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0" yWindow="0" windowWidth="16380" windowHeight="8190" tabRatio="668"/>
  </bookViews>
  <sheets>
    <sheet name="EvalGene" sheetId="2" r:id="rId1"/>
    <sheet name="Summary" sheetId="1" r:id="rId2"/>
    <sheet name="Outcomes" sheetId="3" state="hidden" r:id="rId3"/>
    <sheet name="Genes" sheetId="4" state="hidden" r:id="rId4"/>
    <sheet name="Codex" sheetId="5" state="hidden" r:id="rId5"/>
  </sheets>
  <definedNames>
    <definedName name="_xlnm._FilterDatabase" localSheetId="4">Codex!$P$1:$P$14144</definedName>
    <definedName name="_xlnm._FilterDatabase" localSheetId="0" hidden="1">EvalGene!$A$1:$P$749</definedName>
    <definedName name="_FilterDatabase_0" localSheetId="4">Codex!$P$1:$P$14144</definedName>
    <definedName name="_FilterDatabase_0_0" localSheetId="4">Codex!$P$1:$P$14144</definedName>
  </definedNames>
  <calcPr calcId="145621"/>
  <extLst>
    <ext xmlns:loext="http://schemas.libreoffice.org/" uri="{7626C862-2A13-11E5-B345-FEFF819CDC9F}">
      <loext:extCalcPr stringRefSyntax="CalcA1"/>
    </ext>
  </extLst>
</workbook>
</file>

<file path=xl/calcChain.xml><?xml version="1.0" encoding="utf-8"?>
<calcChain xmlns="http://schemas.openxmlformats.org/spreadsheetml/2006/main">
  <c r="D25" i="1" l="1"/>
  <c r="C25" i="1"/>
  <c r="B25" i="1"/>
  <c r="A3" i="2"/>
  <c r="D3" i="2" s="1"/>
  <c r="B3" i="2"/>
  <c r="C3" i="2"/>
  <c r="F3" i="2"/>
  <c r="G3" i="2"/>
  <c r="H3" i="2"/>
  <c r="I3" i="2"/>
  <c r="J3" i="2"/>
  <c r="K3" i="2"/>
  <c r="L3" i="2"/>
  <c r="M3" i="2"/>
  <c r="N3" i="2"/>
  <c r="O3" i="2"/>
  <c r="P3" i="2"/>
  <c r="A4" i="2"/>
  <c r="D4" i="2" s="1"/>
  <c r="B4" i="2"/>
  <c r="C4" i="2"/>
  <c r="F4" i="2"/>
  <c r="G4" i="2"/>
  <c r="H4" i="2"/>
  <c r="I4" i="2"/>
  <c r="J4" i="2"/>
  <c r="K4" i="2"/>
  <c r="L4" i="2"/>
  <c r="M4" i="2"/>
  <c r="N4" i="2"/>
  <c r="O4" i="2"/>
  <c r="P4" i="2"/>
  <c r="A5" i="2"/>
  <c r="D5" i="2" s="1"/>
  <c r="B5" i="2"/>
  <c r="C5" i="2"/>
  <c r="F5" i="2"/>
  <c r="G5" i="2"/>
  <c r="H5" i="2"/>
  <c r="I5" i="2"/>
  <c r="J5" i="2"/>
  <c r="K5" i="2"/>
  <c r="L5" i="2"/>
  <c r="M5" i="2"/>
  <c r="N5" i="2"/>
  <c r="O5" i="2"/>
  <c r="P5" i="2"/>
  <c r="A6" i="2"/>
  <c r="E6" i="2" s="1"/>
  <c r="B6" i="2"/>
  <c r="C6" i="2"/>
  <c r="D6" i="2"/>
  <c r="F6" i="2"/>
  <c r="G6" i="2"/>
  <c r="H6" i="2"/>
  <c r="I6" i="2"/>
  <c r="J6" i="2"/>
  <c r="K6" i="2"/>
  <c r="L6" i="2"/>
  <c r="M6" i="2"/>
  <c r="N6" i="2"/>
  <c r="O6" i="2"/>
  <c r="P6" i="2"/>
  <c r="A7" i="2"/>
  <c r="E7" i="2" s="1"/>
  <c r="B7" i="2"/>
  <c r="C7" i="2"/>
  <c r="D7" i="2"/>
  <c r="F7" i="2"/>
  <c r="G7" i="2"/>
  <c r="H7" i="2"/>
  <c r="I7" i="2"/>
  <c r="J7" i="2"/>
  <c r="K7" i="2"/>
  <c r="L7" i="2"/>
  <c r="M7" i="2"/>
  <c r="N7" i="2"/>
  <c r="O7" i="2"/>
  <c r="P7" i="2"/>
  <c r="A8" i="2"/>
  <c r="E8" i="2" s="1"/>
  <c r="B8" i="2"/>
  <c r="C8" i="2"/>
  <c r="D8" i="2"/>
  <c r="F8" i="2"/>
  <c r="G8" i="2"/>
  <c r="H8" i="2"/>
  <c r="I8" i="2"/>
  <c r="J8" i="2"/>
  <c r="K8" i="2"/>
  <c r="L8" i="2"/>
  <c r="M8" i="2"/>
  <c r="N8" i="2"/>
  <c r="O8" i="2"/>
  <c r="P8" i="2"/>
  <c r="A9" i="2"/>
  <c r="D9" i="2" s="1"/>
  <c r="B9" i="2"/>
  <c r="C9" i="2"/>
  <c r="F9" i="2"/>
  <c r="G9" i="2"/>
  <c r="H9" i="2"/>
  <c r="I9" i="2"/>
  <c r="J9" i="2"/>
  <c r="K9" i="2"/>
  <c r="L9" i="2"/>
  <c r="M9" i="2"/>
  <c r="N9" i="2"/>
  <c r="O9" i="2"/>
  <c r="P9" i="2"/>
  <c r="A10" i="2"/>
  <c r="D10" i="2" s="1"/>
  <c r="B10" i="2"/>
  <c r="C10" i="2"/>
  <c r="F10" i="2"/>
  <c r="G10" i="2"/>
  <c r="H10" i="2"/>
  <c r="I10" i="2"/>
  <c r="J10" i="2"/>
  <c r="K10" i="2"/>
  <c r="L10" i="2"/>
  <c r="M10" i="2"/>
  <c r="N10" i="2"/>
  <c r="O10" i="2"/>
  <c r="P10" i="2"/>
  <c r="A11" i="2"/>
  <c r="D11" i="2" s="1"/>
  <c r="B11" i="2"/>
  <c r="C11" i="2"/>
  <c r="F11" i="2"/>
  <c r="G11" i="2"/>
  <c r="H11" i="2"/>
  <c r="I11" i="2"/>
  <c r="J11" i="2"/>
  <c r="K11" i="2"/>
  <c r="L11" i="2"/>
  <c r="M11" i="2"/>
  <c r="N11" i="2"/>
  <c r="O11" i="2"/>
  <c r="P11" i="2"/>
  <c r="A12" i="2"/>
  <c r="D12" i="2" s="1"/>
  <c r="B12" i="2"/>
  <c r="C12" i="2"/>
  <c r="F12" i="2"/>
  <c r="G12" i="2"/>
  <c r="H12" i="2"/>
  <c r="I12" i="2"/>
  <c r="J12" i="2"/>
  <c r="K12" i="2"/>
  <c r="L12" i="2"/>
  <c r="M12" i="2"/>
  <c r="N12" i="2"/>
  <c r="O12" i="2"/>
  <c r="P12" i="2"/>
  <c r="A13" i="2"/>
  <c r="D13" i="2" s="1"/>
  <c r="B13" i="2"/>
  <c r="C13" i="2"/>
  <c r="E13" i="2"/>
  <c r="F13" i="2"/>
  <c r="G13" i="2"/>
  <c r="H13" i="2"/>
  <c r="I13" i="2"/>
  <c r="J13" i="2"/>
  <c r="K13" i="2"/>
  <c r="L13" i="2"/>
  <c r="M13" i="2"/>
  <c r="N13" i="2"/>
  <c r="O13" i="2"/>
  <c r="P13" i="2"/>
  <c r="A14" i="2"/>
  <c r="B14" i="2"/>
  <c r="C14" i="2"/>
  <c r="D14" i="2"/>
  <c r="E14" i="2"/>
  <c r="F14" i="2"/>
  <c r="G14" i="2"/>
  <c r="H14" i="2"/>
  <c r="I14" i="2"/>
  <c r="J14" i="2"/>
  <c r="K14" i="2"/>
  <c r="L14" i="2"/>
  <c r="M14" i="2"/>
  <c r="N14" i="2"/>
  <c r="O14" i="2"/>
  <c r="P14" i="2"/>
  <c r="A15" i="2"/>
  <c r="B15" i="2"/>
  <c r="C15" i="2"/>
  <c r="D15" i="2"/>
  <c r="E15" i="2"/>
  <c r="F15" i="2"/>
  <c r="G15" i="2"/>
  <c r="H15" i="2"/>
  <c r="I15" i="2"/>
  <c r="J15" i="2"/>
  <c r="K15" i="2"/>
  <c r="L15" i="2"/>
  <c r="M15" i="2"/>
  <c r="N15" i="2"/>
  <c r="O15" i="2"/>
  <c r="P15" i="2"/>
  <c r="A16" i="2"/>
  <c r="B16" i="2"/>
  <c r="C16" i="2"/>
  <c r="D16" i="2"/>
  <c r="E16" i="2"/>
  <c r="F16" i="2"/>
  <c r="G16" i="2"/>
  <c r="H16" i="2"/>
  <c r="I16" i="2"/>
  <c r="J16" i="2"/>
  <c r="K16" i="2"/>
  <c r="L16" i="2"/>
  <c r="M16" i="2"/>
  <c r="N16" i="2"/>
  <c r="O16" i="2"/>
  <c r="P16" i="2"/>
  <c r="A17" i="2"/>
  <c r="D17" i="2" s="1"/>
  <c r="B17" i="2"/>
  <c r="C17" i="2"/>
  <c r="F17" i="2"/>
  <c r="G17" i="2"/>
  <c r="H17" i="2"/>
  <c r="I17" i="2"/>
  <c r="J17" i="2"/>
  <c r="K17" i="2"/>
  <c r="L17" i="2"/>
  <c r="M17" i="2"/>
  <c r="N17" i="2"/>
  <c r="O17" i="2"/>
  <c r="P17" i="2"/>
  <c r="A18" i="2"/>
  <c r="D18" i="2" s="1"/>
  <c r="B18" i="2"/>
  <c r="C18" i="2"/>
  <c r="F18" i="2"/>
  <c r="G18" i="2"/>
  <c r="H18" i="2"/>
  <c r="I18" i="2"/>
  <c r="J18" i="2"/>
  <c r="K18" i="2"/>
  <c r="L18" i="2"/>
  <c r="M18" i="2"/>
  <c r="N18" i="2"/>
  <c r="O18" i="2"/>
  <c r="P18" i="2"/>
  <c r="A19" i="2"/>
  <c r="D19" i="2" s="1"/>
  <c r="B19" i="2"/>
  <c r="C19" i="2"/>
  <c r="F19" i="2"/>
  <c r="G19" i="2"/>
  <c r="H19" i="2"/>
  <c r="I19" i="2"/>
  <c r="J19" i="2"/>
  <c r="K19" i="2"/>
  <c r="L19" i="2"/>
  <c r="M19" i="2"/>
  <c r="N19" i="2"/>
  <c r="O19" i="2"/>
  <c r="P19" i="2"/>
  <c r="A20" i="2"/>
  <c r="D20" i="2" s="1"/>
  <c r="B20" i="2"/>
  <c r="C20" i="2"/>
  <c r="F20" i="2"/>
  <c r="G20" i="2"/>
  <c r="H20" i="2"/>
  <c r="I20" i="2"/>
  <c r="J20" i="2"/>
  <c r="K20" i="2"/>
  <c r="L20" i="2"/>
  <c r="M20" i="2"/>
  <c r="N20" i="2"/>
  <c r="O20" i="2"/>
  <c r="P20" i="2"/>
  <c r="A21" i="2"/>
  <c r="D21" i="2" s="1"/>
  <c r="B21" i="2"/>
  <c r="C21" i="2"/>
  <c r="E21" i="2"/>
  <c r="F21" i="2"/>
  <c r="G21" i="2"/>
  <c r="H21" i="2"/>
  <c r="I21" i="2"/>
  <c r="J21" i="2"/>
  <c r="K21" i="2"/>
  <c r="L21" i="2"/>
  <c r="M21" i="2"/>
  <c r="N21" i="2"/>
  <c r="O21" i="2"/>
  <c r="P21" i="2"/>
  <c r="A22" i="2"/>
  <c r="B22" i="2"/>
  <c r="C22" i="2"/>
  <c r="D22" i="2"/>
  <c r="E22" i="2"/>
  <c r="F22" i="2"/>
  <c r="G22" i="2"/>
  <c r="H22" i="2"/>
  <c r="I22" i="2"/>
  <c r="J22" i="2"/>
  <c r="K22" i="2"/>
  <c r="L22" i="2"/>
  <c r="M22" i="2"/>
  <c r="N22" i="2"/>
  <c r="O22" i="2"/>
  <c r="P22" i="2"/>
  <c r="A23" i="2"/>
  <c r="B23" i="2"/>
  <c r="C23" i="2"/>
  <c r="D23" i="2"/>
  <c r="E23" i="2"/>
  <c r="F23" i="2"/>
  <c r="G23" i="2"/>
  <c r="H23" i="2"/>
  <c r="I23" i="2"/>
  <c r="J23" i="2"/>
  <c r="K23" i="2"/>
  <c r="L23" i="2"/>
  <c r="M23" i="2"/>
  <c r="N23" i="2"/>
  <c r="O23" i="2"/>
  <c r="P23" i="2"/>
  <c r="A24" i="2"/>
  <c r="B24" i="2"/>
  <c r="C24" i="2"/>
  <c r="D24" i="2"/>
  <c r="E24" i="2"/>
  <c r="F24" i="2"/>
  <c r="G24" i="2"/>
  <c r="H24" i="2"/>
  <c r="I24" i="2"/>
  <c r="J24" i="2"/>
  <c r="K24" i="2"/>
  <c r="L24" i="2"/>
  <c r="M24" i="2"/>
  <c r="N24" i="2"/>
  <c r="O24" i="2"/>
  <c r="P24" i="2"/>
  <c r="A25" i="2"/>
  <c r="D25" i="2" s="1"/>
  <c r="B25" i="2"/>
  <c r="C25" i="2"/>
  <c r="F25" i="2"/>
  <c r="G25" i="2"/>
  <c r="H25" i="2"/>
  <c r="I25" i="2"/>
  <c r="J25" i="2"/>
  <c r="K25" i="2"/>
  <c r="L25" i="2"/>
  <c r="M25" i="2"/>
  <c r="N25" i="2"/>
  <c r="O25" i="2"/>
  <c r="P25" i="2"/>
  <c r="A26" i="2"/>
  <c r="D26" i="2" s="1"/>
  <c r="B26" i="2"/>
  <c r="C26" i="2"/>
  <c r="F26" i="2"/>
  <c r="G26" i="2"/>
  <c r="H26" i="2"/>
  <c r="I26" i="2"/>
  <c r="J26" i="2"/>
  <c r="K26" i="2"/>
  <c r="L26" i="2"/>
  <c r="M26" i="2"/>
  <c r="N26" i="2"/>
  <c r="O26" i="2"/>
  <c r="P26" i="2"/>
  <c r="A27" i="2"/>
  <c r="D27" i="2" s="1"/>
  <c r="B27" i="2"/>
  <c r="C27" i="2"/>
  <c r="F27" i="2"/>
  <c r="G27" i="2"/>
  <c r="H27" i="2"/>
  <c r="I27" i="2"/>
  <c r="J27" i="2"/>
  <c r="K27" i="2"/>
  <c r="L27" i="2"/>
  <c r="M27" i="2"/>
  <c r="N27" i="2"/>
  <c r="O27" i="2"/>
  <c r="P27" i="2"/>
  <c r="A28" i="2"/>
  <c r="D28" i="2" s="1"/>
  <c r="B28" i="2"/>
  <c r="C28" i="2"/>
  <c r="F28" i="2"/>
  <c r="G28" i="2"/>
  <c r="H28" i="2"/>
  <c r="I28" i="2"/>
  <c r="J28" i="2"/>
  <c r="K28" i="2"/>
  <c r="L28" i="2"/>
  <c r="M28" i="2"/>
  <c r="N28" i="2"/>
  <c r="O28" i="2"/>
  <c r="P28" i="2"/>
  <c r="A29" i="2"/>
  <c r="D29" i="2" s="1"/>
  <c r="B29" i="2"/>
  <c r="C29" i="2"/>
  <c r="E29" i="2"/>
  <c r="F29" i="2"/>
  <c r="G29" i="2"/>
  <c r="H29" i="2"/>
  <c r="I29" i="2"/>
  <c r="J29" i="2"/>
  <c r="K29" i="2"/>
  <c r="L29" i="2"/>
  <c r="M29" i="2"/>
  <c r="N29" i="2"/>
  <c r="O29" i="2"/>
  <c r="P29" i="2"/>
  <c r="A30" i="2"/>
  <c r="B30" i="2"/>
  <c r="C30" i="2"/>
  <c r="D30" i="2"/>
  <c r="E30" i="2"/>
  <c r="F30" i="2"/>
  <c r="G30" i="2"/>
  <c r="H30" i="2"/>
  <c r="I30" i="2"/>
  <c r="J30" i="2"/>
  <c r="K30" i="2"/>
  <c r="L30" i="2"/>
  <c r="M30" i="2"/>
  <c r="N30" i="2"/>
  <c r="O30" i="2"/>
  <c r="P30" i="2"/>
  <c r="A31" i="2"/>
  <c r="B31" i="2"/>
  <c r="C31" i="2"/>
  <c r="D31" i="2"/>
  <c r="E31" i="2"/>
  <c r="F31" i="2"/>
  <c r="G31" i="2"/>
  <c r="H31" i="2"/>
  <c r="I31" i="2"/>
  <c r="J31" i="2"/>
  <c r="K31" i="2"/>
  <c r="L31" i="2"/>
  <c r="M31" i="2"/>
  <c r="N31" i="2"/>
  <c r="O31" i="2"/>
  <c r="P31" i="2"/>
  <c r="A32" i="2"/>
  <c r="B32" i="2"/>
  <c r="C32" i="2"/>
  <c r="D32" i="2"/>
  <c r="E32" i="2"/>
  <c r="F32" i="2"/>
  <c r="G32" i="2"/>
  <c r="H32" i="2"/>
  <c r="I32" i="2"/>
  <c r="J32" i="2"/>
  <c r="K32" i="2"/>
  <c r="L32" i="2"/>
  <c r="M32" i="2"/>
  <c r="N32" i="2"/>
  <c r="O32" i="2"/>
  <c r="P32" i="2"/>
  <c r="A33" i="2"/>
  <c r="D33" i="2" s="1"/>
  <c r="B33" i="2"/>
  <c r="C33" i="2"/>
  <c r="F33" i="2"/>
  <c r="G33" i="2"/>
  <c r="H33" i="2"/>
  <c r="I33" i="2"/>
  <c r="J33" i="2"/>
  <c r="K33" i="2"/>
  <c r="L33" i="2"/>
  <c r="M33" i="2"/>
  <c r="N33" i="2"/>
  <c r="O33" i="2"/>
  <c r="P33" i="2"/>
  <c r="A34" i="2"/>
  <c r="D34" i="2" s="1"/>
  <c r="B34" i="2"/>
  <c r="C34" i="2"/>
  <c r="F34" i="2"/>
  <c r="G34" i="2"/>
  <c r="H34" i="2"/>
  <c r="I34" i="2"/>
  <c r="J34" i="2"/>
  <c r="K34" i="2"/>
  <c r="L34" i="2"/>
  <c r="M34" i="2"/>
  <c r="N34" i="2"/>
  <c r="O34" i="2"/>
  <c r="P34" i="2"/>
  <c r="A35" i="2"/>
  <c r="D35" i="2" s="1"/>
  <c r="B35" i="2"/>
  <c r="C35" i="2"/>
  <c r="F35" i="2"/>
  <c r="G35" i="2"/>
  <c r="H35" i="2"/>
  <c r="I35" i="2"/>
  <c r="J35" i="2"/>
  <c r="K35" i="2"/>
  <c r="L35" i="2"/>
  <c r="M35" i="2"/>
  <c r="N35" i="2"/>
  <c r="O35" i="2"/>
  <c r="P35" i="2"/>
  <c r="A36" i="2"/>
  <c r="D36" i="2" s="1"/>
  <c r="B36" i="2"/>
  <c r="C36" i="2"/>
  <c r="F36" i="2"/>
  <c r="G36" i="2"/>
  <c r="H36" i="2"/>
  <c r="I36" i="2"/>
  <c r="J36" i="2"/>
  <c r="K36" i="2"/>
  <c r="L36" i="2"/>
  <c r="M36" i="2"/>
  <c r="N36" i="2"/>
  <c r="O36" i="2"/>
  <c r="P36" i="2"/>
  <c r="A37" i="2"/>
  <c r="D37" i="2" s="1"/>
  <c r="B37" i="2"/>
  <c r="C37" i="2"/>
  <c r="E37" i="2"/>
  <c r="F37" i="2"/>
  <c r="G37" i="2"/>
  <c r="H37" i="2"/>
  <c r="I37" i="2"/>
  <c r="J37" i="2"/>
  <c r="K37" i="2"/>
  <c r="L37" i="2"/>
  <c r="M37" i="2"/>
  <c r="N37" i="2"/>
  <c r="O37" i="2"/>
  <c r="P37" i="2"/>
  <c r="A38" i="2"/>
  <c r="B38" i="2"/>
  <c r="C38" i="2"/>
  <c r="D38" i="2"/>
  <c r="E38" i="2"/>
  <c r="F38" i="2"/>
  <c r="G38" i="2"/>
  <c r="H38" i="2"/>
  <c r="I38" i="2"/>
  <c r="J38" i="2"/>
  <c r="K38" i="2"/>
  <c r="L38" i="2"/>
  <c r="M38" i="2"/>
  <c r="N38" i="2"/>
  <c r="O38" i="2"/>
  <c r="P38" i="2"/>
  <c r="A39" i="2"/>
  <c r="B39" i="2"/>
  <c r="C39" i="2"/>
  <c r="D39" i="2"/>
  <c r="E39" i="2"/>
  <c r="F39" i="2"/>
  <c r="G39" i="2"/>
  <c r="H39" i="2"/>
  <c r="I39" i="2"/>
  <c r="J39" i="2"/>
  <c r="K39" i="2"/>
  <c r="L39" i="2"/>
  <c r="M39" i="2"/>
  <c r="N39" i="2"/>
  <c r="O39" i="2"/>
  <c r="P39" i="2"/>
  <c r="A40" i="2"/>
  <c r="B40" i="2"/>
  <c r="C40" i="2"/>
  <c r="D40" i="2"/>
  <c r="E40" i="2"/>
  <c r="F40" i="2"/>
  <c r="G40" i="2"/>
  <c r="H40" i="2"/>
  <c r="I40" i="2"/>
  <c r="J40" i="2"/>
  <c r="K40" i="2"/>
  <c r="L40" i="2"/>
  <c r="M40" i="2"/>
  <c r="N40" i="2"/>
  <c r="O40" i="2"/>
  <c r="P40" i="2"/>
  <c r="A41" i="2"/>
  <c r="D41" i="2" s="1"/>
  <c r="B41" i="2"/>
  <c r="C41" i="2"/>
  <c r="F41" i="2"/>
  <c r="G41" i="2"/>
  <c r="H41" i="2"/>
  <c r="I41" i="2"/>
  <c r="J41" i="2"/>
  <c r="K41" i="2"/>
  <c r="L41" i="2"/>
  <c r="M41" i="2"/>
  <c r="N41" i="2"/>
  <c r="O41" i="2"/>
  <c r="P41" i="2"/>
  <c r="A42" i="2"/>
  <c r="D42" i="2" s="1"/>
  <c r="B42" i="2"/>
  <c r="C42" i="2"/>
  <c r="F42" i="2"/>
  <c r="G42" i="2"/>
  <c r="H42" i="2"/>
  <c r="I42" i="2"/>
  <c r="J42" i="2"/>
  <c r="K42" i="2"/>
  <c r="L42" i="2"/>
  <c r="M42" i="2"/>
  <c r="N42" i="2"/>
  <c r="O42" i="2"/>
  <c r="P42" i="2"/>
  <c r="A43" i="2"/>
  <c r="D43" i="2" s="1"/>
  <c r="B43" i="2"/>
  <c r="C43" i="2"/>
  <c r="F43" i="2"/>
  <c r="G43" i="2"/>
  <c r="H43" i="2"/>
  <c r="I43" i="2"/>
  <c r="J43" i="2"/>
  <c r="K43" i="2"/>
  <c r="L43" i="2"/>
  <c r="M43" i="2"/>
  <c r="N43" i="2"/>
  <c r="O43" i="2"/>
  <c r="P43" i="2"/>
  <c r="A44" i="2"/>
  <c r="D44" i="2" s="1"/>
  <c r="B44" i="2"/>
  <c r="C44" i="2"/>
  <c r="F44" i="2"/>
  <c r="G44" i="2"/>
  <c r="H44" i="2"/>
  <c r="I44" i="2"/>
  <c r="J44" i="2"/>
  <c r="K44" i="2"/>
  <c r="L44" i="2"/>
  <c r="M44" i="2"/>
  <c r="N44" i="2"/>
  <c r="O44" i="2"/>
  <c r="P44" i="2"/>
  <c r="A45" i="2"/>
  <c r="B45" i="2"/>
  <c r="C45" i="2"/>
  <c r="D45" i="2"/>
  <c r="E45" i="2"/>
  <c r="F45" i="2"/>
  <c r="G45" i="2"/>
  <c r="H45" i="2"/>
  <c r="I45" i="2"/>
  <c r="J45" i="2"/>
  <c r="K45" i="2"/>
  <c r="L45" i="2"/>
  <c r="M45" i="2"/>
  <c r="N45" i="2"/>
  <c r="O45" i="2"/>
  <c r="P45" i="2"/>
  <c r="A46" i="2"/>
  <c r="B46" i="2"/>
  <c r="C46" i="2"/>
  <c r="D46" i="2"/>
  <c r="E46" i="2"/>
  <c r="F46" i="2"/>
  <c r="G46" i="2"/>
  <c r="H46" i="2"/>
  <c r="I46" i="2"/>
  <c r="J46" i="2"/>
  <c r="K46" i="2"/>
  <c r="L46" i="2"/>
  <c r="M46" i="2"/>
  <c r="N46" i="2"/>
  <c r="O46" i="2"/>
  <c r="P46" i="2"/>
  <c r="A47" i="2"/>
  <c r="B47" i="2"/>
  <c r="C47" i="2"/>
  <c r="D47" i="2"/>
  <c r="E47" i="2"/>
  <c r="F47" i="2"/>
  <c r="G47" i="2"/>
  <c r="H47" i="2"/>
  <c r="I47" i="2"/>
  <c r="J47" i="2"/>
  <c r="K47" i="2"/>
  <c r="L47" i="2"/>
  <c r="M47" i="2"/>
  <c r="N47" i="2"/>
  <c r="O47" i="2"/>
  <c r="P47" i="2"/>
  <c r="A48" i="2"/>
  <c r="B48" i="2"/>
  <c r="C48" i="2"/>
  <c r="D48" i="2"/>
  <c r="E48" i="2"/>
  <c r="F48" i="2"/>
  <c r="G48" i="2"/>
  <c r="H48" i="2"/>
  <c r="I48" i="2"/>
  <c r="J48" i="2"/>
  <c r="K48" i="2"/>
  <c r="L48" i="2"/>
  <c r="M48" i="2"/>
  <c r="N48" i="2"/>
  <c r="O48" i="2"/>
  <c r="P48" i="2"/>
  <c r="A49" i="2"/>
  <c r="D49" i="2" s="1"/>
  <c r="B49" i="2"/>
  <c r="C49" i="2"/>
  <c r="F49" i="2"/>
  <c r="G49" i="2"/>
  <c r="H49" i="2"/>
  <c r="I49" i="2"/>
  <c r="J49" i="2"/>
  <c r="K49" i="2"/>
  <c r="L49" i="2"/>
  <c r="M49" i="2"/>
  <c r="N49" i="2"/>
  <c r="O49" i="2"/>
  <c r="P49" i="2"/>
  <c r="A50" i="2"/>
  <c r="D50" i="2" s="1"/>
  <c r="B50" i="2"/>
  <c r="C50" i="2"/>
  <c r="F50" i="2"/>
  <c r="G50" i="2"/>
  <c r="H50" i="2"/>
  <c r="I50" i="2"/>
  <c r="J50" i="2"/>
  <c r="K50" i="2"/>
  <c r="L50" i="2"/>
  <c r="M50" i="2"/>
  <c r="N50" i="2"/>
  <c r="O50" i="2"/>
  <c r="P50" i="2"/>
  <c r="A51" i="2"/>
  <c r="D51" i="2" s="1"/>
  <c r="B51" i="2"/>
  <c r="C51" i="2"/>
  <c r="F51" i="2"/>
  <c r="G51" i="2"/>
  <c r="H51" i="2"/>
  <c r="I51" i="2"/>
  <c r="J51" i="2"/>
  <c r="K51" i="2"/>
  <c r="L51" i="2"/>
  <c r="M51" i="2"/>
  <c r="N51" i="2"/>
  <c r="O51" i="2"/>
  <c r="P51" i="2"/>
  <c r="A52" i="2"/>
  <c r="D52" i="2" s="1"/>
  <c r="B52" i="2"/>
  <c r="C52" i="2"/>
  <c r="F52" i="2"/>
  <c r="G52" i="2"/>
  <c r="H52" i="2"/>
  <c r="I52" i="2"/>
  <c r="J52" i="2"/>
  <c r="K52" i="2"/>
  <c r="L52" i="2"/>
  <c r="M52" i="2"/>
  <c r="N52" i="2"/>
  <c r="O52" i="2"/>
  <c r="P52" i="2"/>
  <c r="A53" i="2"/>
  <c r="B53" i="2"/>
  <c r="C53" i="2"/>
  <c r="D53" i="2"/>
  <c r="E53" i="2"/>
  <c r="F53" i="2"/>
  <c r="G53" i="2"/>
  <c r="H53" i="2"/>
  <c r="I53" i="2"/>
  <c r="J53" i="2"/>
  <c r="K53" i="2"/>
  <c r="L53" i="2"/>
  <c r="M53" i="2"/>
  <c r="N53" i="2"/>
  <c r="O53" i="2"/>
  <c r="P53" i="2"/>
  <c r="A54" i="2"/>
  <c r="B54" i="2"/>
  <c r="C54" i="2"/>
  <c r="D54" i="2"/>
  <c r="E54" i="2"/>
  <c r="F54" i="2"/>
  <c r="G54" i="2"/>
  <c r="H54" i="2"/>
  <c r="I54" i="2"/>
  <c r="J54" i="2"/>
  <c r="K54" i="2"/>
  <c r="L54" i="2"/>
  <c r="M54" i="2"/>
  <c r="N54" i="2"/>
  <c r="O54" i="2"/>
  <c r="P54" i="2"/>
  <c r="A55" i="2"/>
  <c r="B55" i="2"/>
  <c r="C55" i="2"/>
  <c r="D55" i="2"/>
  <c r="E55" i="2"/>
  <c r="F55" i="2"/>
  <c r="G55" i="2"/>
  <c r="H55" i="2"/>
  <c r="I55" i="2"/>
  <c r="J55" i="2"/>
  <c r="K55" i="2"/>
  <c r="L55" i="2"/>
  <c r="M55" i="2"/>
  <c r="N55" i="2"/>
  <c r="O55" i="2"/>
  <c r="P55" i="2"/>
  <c r="A56" i="2"/>
  <c r="B56" i="2"/>
  <c r="C56" i="2"/>
  <c r="D56" i="2"/>
  <c r="E56" i="2"/>
  <c r="F56" i="2"/>
  <c r="G56" i="2"/>
  <c r="H56" i="2"/>
  <c r="I56" i="2"/>
  <c r="J56" i="2"/>
  <c r="K56" i="2"/>
  <c r="L56" i="2"/>
  <c r="M56" i="2"/>
  <c r="N56" i="2"/>
  <c r="O56" i="2"/>
  <c r="P56" i="2"/>
  <c r="A57" i="2"/>
  <c r="D57" i="2" s="1"/>
  <c r="B57" i="2"/>
  <c r="C57" i="2"/>
  <c r="F57" i="2"/>
  <c r="G57" i="2"/>
  <c r="H57" i="2"/>
  <c r="I57" i="2"/>
  <c r="J57" i="2"/>
  <c r="K57" i="2"/>
  <c r="L57" i="2"/>
  <c r="M57" i="2"/>
  <c r="N57" i="2"/>
  <c r="O57" i="2"/>
  <c r="P57" i="2"/>
  <c r="A58" i="2"/>
  <c r="D58" i="2" s="1"/>
  <c r="B58" i="2"/>
  <c r="C58" i="2"/>
  <c r="F58" i="2"/>
  <c r="G58" i="2"/>
  <c r="H58" i="2"/>
  <c r="I58" i="2"/>
  <c r="J58" i="2"/>
  <c r="K58" i="2"/>
  <c r="L58" i="2"/>
  <c r="M58" i="2"/>
  <c r="N58" i="2"/>
  <c r="O58" i="2"/>
  <c r="P58" i="2"/>
  <c r="A59" i="2"/>
  <c r="D59" i="2" s="1"/>
  <c r="B59" i="2"/>
  <c r="C59" i="2"/>
  <c r="F59" i="2"/>
  <c r="G59" i="2"/>
  <c r="H59" i="2"/>
  <c r="I59" i="2"/>
  <c r="J59" i="2"/>
  <c r="K59" i="2"/>
  <c r="L59" i="2"/>
  <c r="M59" i="2"/>
  <c r="N59" i="2"/>
  <c r="O59" i="2"/>
  <c r="P59" i="2"/>
  <c r="A60" i="2"/>
  <c r="D60" i="2" s="1"/>
  <c r="B60" i="2"/>
  <c r="C60" i="2"/>
  <c r="F60" i="2"/>
  <c r="G60" i="2"/>
  <c r="H60" i="2"/>
  <c r="I60" i="2"/>
  <c r="J60" i="2"/>
  <c r="K60" i="2"/>
  <c r="L60" i="2"/>
  <c r="M60" i="2"/>
  <c r="N60" i="2"/>
  <c r="O60" i="2"/>
  <c r="P60" i="2"/>
  <c r="A61" i="2"/>
  <c r="B61" i="2"/>
  <c r="C61" i="2"/>
  <c r="D61" i="2"/>
  <c r="E61" i="2"/>
  <c r="F61" i="2"/>
  <c r="G61" i="2"/>
  <c r="H61" i="2"/>
  <c r="I61" i="2"/>
  <c r="J61" i="2"/>
  <c r="K61" i="2"/>
  <c r="L61" i="2"/>
  <c r="M61" i="2"/>
  <c r="N61" i="2"/>
  <c r="O61" i="2"/>
  <c r="P61" i="2"/>
  <c r="A62" i="2"/>
  <c r="B62" i="2"/>
  <c r="C62" i="2"/>
  <c r="D62" i="2"/>
  <c r="E62" i="2"/>
  <c r="F62" i="2"/>
  <c r="G62" i="2"/>
  <c r="H62" i="2"/>
  <c r="I62" i="2"/>
  <c r="J62" i="2"/>
  <c r="K62" i="2"/>
  <c r="L62" i="2"/>
  <c r="M62" i="2"/>
  <c r="N62" i="2"/>
  <c r="O62" i="2"/>
  <c r="P62" i="2"/>
  <c r="A63" i="2"/>
  <c r="B63" i="2"/>
  <c r="C63" i="2"/>
  <c r="D63" i="2"/>
  <c r="E63" i="2"/>
  <c r="F63" i="2"/>
  <c r="G63" i="2"/>
  <c r="H63" i="2"/>
  <c r="I63" i="2"/>
  <c r="J63" i="2"/>
  <c r="K63" i="2"/>
  <c r="L63" i="2"/>
  <c r="M63" i="2"/>
  <c r="N63" i="2"/>
  <c r="O63" i="2"/>
  <c r="P63" i="2"/>
  <c r="A64" i="2"/>
  <c r="E64" i="2" s="1"/>
  <c r="B64" i="2"/>
  <c r="C64" i="2"/>
  <c r="D64" i="2"/>
  <c r="F64" i="2"/>
  <c r="G64" i="2"/>
  <c r="H64" i="2"/>
  <c r="I64" i="2"/>
  <c r="J64" i="2"/>
  <c r="K64" i="2"/>
  <c r="L64" i="2"/>
  <c r="M64" i="2"/>
  <c r="N64" i="2"/>
  <c r="O64" i="2"/>
  <c r="P64" i="2"/>
  <c r="A65" i="2"/>
  <c r="D65" i="2" s="1"/>
  <c r="B65" i="2"/>
  <c r="C65" i="2"/>
  <c r="F65" i="2"/>
  <c r="G65" i="2"/>
  <c r="H65" i="2"/>
  <c r="I65" i="2"/>
  <c r="J65" i="2"/>
  <c r="K65" i="2"/>
  <c r="L65" i="2"/>
  <c r="M65" i="2"/>
  <c r="N65" i="2"/>
  <c r="O65" i="2"/>
  <c r="P65" i="2"/>
  <c r="A66" i="2"/>
  <c r="D66" i="2" s="1"/>
  <c r="B66" i="2"/>
  <c r="C66" i="2"/>
  <c r="F66" i="2"/>
  <c r="G66" i="2"/>
  <c r="H66" i="2"/>
  <c r="I66" i="2"/>
  <c r="J66" i="2"/>
  <c r="K66" i="2"/>
  <c r="L66" i="2"/>
  <c r="M66" i="2"/>
  <c r="N66" i="2"/>
  <c r="O66" i="2"/>
  <c r="P66" i="2"/>
  <c r="A67" i="2"/>
  <c r="D67" i="2" s="1"/>
  <c r="B67" i="2"/>
  <c r="C67" i="2"/>
  <c r="F67" i="2"/>
  <c r="G67" i="2"/>
  <c r="H67" i="2"/>
  <c r="I67" i="2"/>
  <c r="J67" i="2"/>
  <c r="K67" i="2"/>
  <c r="L67" i="2"/>
  <c r="M67" i="2"/>
  <c r="N67" i="2"/>
  <c r="O67" i="2"/>
  <c r="P67" i="2"/>
  <c r="A68" i="2"/>
  <c r="D68" i="2" s="1"/>
  <c r="B68" i="2"/>
  <c r="C68" i="2"/>
  <c r="E68" i="2"/>
  <c r="F68" i="2"/>
  <c r="G68" i="2"/>
  <c r="H68" i="2"/>
  <c r="I68" i="2"/>
  <c r="J68" i="2"/>
  <c r="K68" i="2"/>
  <c r="L68" i="2"/>
  <c r="M68" i="2"/>
  <c r="N68" i="2"/>
  <c r="O68" i="2"/>
  <c r="P68" i="2"/>
  <c r="A69" i="2"/>
  <c r="B69" i="2"/>
  <c r="C69" i="2"/>
  <c r="D69" i="2"/>
  <c r="E69" i="2"/>
  <c r="F69" i="2"/>
  <c r="G69" i="2"/>
  <c r="H69" i="2"/>
  <c r="I69" i="2"/>
  <c r="J69" i="2"/>
  <c r="K69" i="2"/>
  <c r="L69" i="2"/>
  <c r="M69" i="2"/>
  <c r="N69" i="2"/>
  <c r="O69" i="2"/>
  <c r="P69" i="2"/>
  <c r="A70" i="2"/>
  <c r="B70" i="2"/>
  <c r="C70" i="2"/>
  <c r="D70" i="2"/>
  <c r="E70" i="2"/>
  <c r="F70" i="2"/>
  <c r="G70" i="2"/>
  <c r="H70" i="2"/>
  <c r="I70" i="2"/>
  <c r="J70" i="2"/>
  <c r="K70" i="2"/>
  <c r="L70" i="2"/>
  <c r="M70" i="2"/>
  <c r="N70" i="2"/>
  <c r="O70" i="2"/>
  <c r="P70" i="2"/>
  <c r="A71" i="2"/>
  <c r="B71" i="2"/>
  <c r="C71" i="2"/>
  <c r="D71" i="2"/>
  <c r="E71" i="2"/>
  <c r="F71" i="2"/>
  <c r="G71" i="2"/>
  <c r="H71" i="2"/>
  <c r="I71" i="2"/>
  <c r="J71" i="2"/>
  <c r="K71" i="2"/>
  <c r="L71" i="2"/>
  <c r="M71" i="2"/>
  <c r="N71" i="2"/>
  <c r="O71" i="2"/>
  <c r="P71" i="2"/>
  <c r="A72" i="2"/>
  <c r="E72" i="2" s="1"/>
  <c r="B72" i="2"/>
  <c r="C72" i="2"/>
  <c r="D72" i="2"/>
  <c r="F72" i="2"/>
  <c r="G72" i="2"/>
  <c r="H72" i="2"/>
  <c r="I72" i="2"/>
  <c r="J72" i="2"/>
  <c r="K72" i="2"/>
  <c r="L72" i="2"/>
  <c r="M72" i="2"/>
  <c r="N72" i="2"/>
  <c r="O72" i="2"/>
  <c r="P72" i="2"/>
  <c r="A73" i="2"/>
  <c r="D73" i="2" s="1"/>
  <c r="B73" i="2"/>
  <c r="C73" i="2"/>
  <c r="F73" i="2"/>
  <c r="G73" i="2"/>
  <c r="H73" i="2"/>
  <c r="I73" i="2"/>
  <c r="J73" i="2"/>
  <c r="K73" i="2"/>
  <c r="L73" i="2"/>
  <c r="M73" i="2"/>
  <c r="N73" i="2"/>
  <c r="O73" i="2"/>
  <c r="P73" i="2"/>
  <c r="A74" i="2"/>
  <c r="D74" i="2" s="1"/>
  <c r="B74" i="2"/>
  <c r="C74" i="2"/>
  <c r="F74" i="2"/>
  <c r="G74" i="2"/>
  <c r="H74" i="2"/>
  <c r="I74" i="2"/>
  <c r="J74" i="2"/>
  <c r="K74" i="2"/>
  <c r="L74" i="2"/>
  <c r="M74" i="2"/>
  <c r="N74" i="2"/>
  <c r="O74" i="2"/>
  <c r="P74" i="2"/>
  <c r="A75" i="2"/>
  <c r="D75" i="2" s="1"/>
  <c r="B75" i="2"/>
  <c r="C75" i="2"/>
  <c r="F75" i="2"/>
  <c r="G75" i="2"/>
  <c r="H75" i="2"/>
  <c r="I75" i="2"/>
  <c r="J75" i="2"/>
  <c r="K75" i="2"/>
  <c r="L75" i="2"/>
  <c r="M75" i="2"/>
  <c r="N75" i="2"/>
  <c r="O75" i="2"/>
  <c r="P75" i="2"/>
  <c r="A76" i="2"/>
  <c r="D76" i="2" s="1"/>
  <c r="B76" i="2"/>
  <c r="C76" i="2"/>
  <c r="E76" i="2"/>
  <c r="F76" i="2"/>
  <c r="G76" i="2"/>
  <c r="H76" i="2"/>
  <c r="I76" i="2"/>
  <c r="J76" i="2"/>
  <c r="K76" i="2"/>
  <c r="L76" i="2"/>
  <c r="M76" i="2"/>
  <c r="N76" i="2"/>
  <c r="O76" i="2"/>
  <c r="P76" i="2"/>
  <c r="A77" i="2"/>
  <c r="B77" i="2"/>
  <c r="C77" i="2"/>
  <c r="D77" i="2"/>
  <c r="E77" i="2"/>
  <c r="F77" i="2"/>
  <c r="G77" i="2"/>
  <c r="H77" i="2"/>
  <c r="I77" i="2"/>
  <c r="J77" i="2"/>
  <c r="K77" i="2"/>
  <c r="L77" i="2"/>
  <c r="M77" i="2"/>
  <c r="N77" i="2"/>
  <c r="O77" i="2"/>
  <c r="P77" i="2"/>
  <c r="A78" i="2"/>
  <c r="B78" i="2"/>
  <c r="C78" i="2"/>
  <c r="D78" i="2"/>
  <c r="E78" i="2"/>
  <c r="F78" i="2"/>
  <c r="G78" i="2"/>
  <c r="H78" i="2"/>
  <c r="I78" i="2"/>
  <c r="J78" i="2"/>
  <c r="K78" i="2"/>
  <c r="L78" i="2"/>
  <c r="M78" i="2"/>
  <c r="N78" i="2"/>
  <c r="O78" i="2"/>
  <c r="P78" i="2"/>
  <c r="A79" i="2"/>
  <c r="B79" i="2"/>
  <c r="C79" i="2"/>
  <c r="D79" i="2"/>
  <c r="E79" i="2"/>
  <c r="F79" i="2"/>
  <c r="G79" i="2"/>
  <c r="H79" i="2"/>
  <c r="I79" i="2"/>
  <c r="J79" i="2"/>
  <c r="K79" i="2"/>
  <c r="L79" i="2"/>
  <c r="M79" i="2"/>
  <c r="N79" i="2"/>
  <c r="O79" i="2"/>
  <c r="P79" i="2"/>
  <c r="A80" i="2"/>
  <c r="E80" i="2" s="1"/>
  <c r="B80" i="2"/>
  <c r="C80" i="2"/>
  <c r="D80" i="2"/>
  <c r="F80" i="2"/>
  <c r="G80" i="2"/>
  <c r="H80" i="2"/>
  <c r="I80" i="2"/>
  <c r="J80" i="2"/>
  <c r="K80" i="2"/>
  <c r="L80" i="2"/>
  <c r="M80" i="2"/>
  <c r="N80" i="2"/>
  <c r="O80" i="2"/>
  <c r="P80" i="2"/>
  <c r="A81" i="2"/>
  <c r="B81" i="2"/>
  <c r="C81" i="2"/>
  <c r="F81" i="2"/>
  <c r="G81" i="2"/>
  <c r="H81" i="2"/>
  <c r="I81" i="2"/>
  <c r="J81" i="2"/>
  <c r="K81" i="2"/>
  <c r="L81" i="2"/>
  <c r="M81" i="2"/>
  <c r="N81" i="2"/>
  <c r="O81" i="2"/>
  <c r="P81" i="2"/>
  <c r="A82" i="2"/>
  <c r="B82" i="2"/>
  <c r="C82" i="2"/>
  <c r="F82" i="2"/>
  <c r="G82" i="2"/>
  <c r="H82" i="2"/>
  <c r="I82" i="2"/>
  <c r="J82" i="2"/>
  <c r="K82" i="2"/>
  <c r="L82" i="2"/>
  <c r="M82" i="2"/>
  <c r="N82" i="2"/>
  <c r="O82" i="2"/>
  <c r="P82" i="2"/>
  <c r="A83" i="2"/>
  <c r="B83" i="2"/>
  <c r="C83" i="2"/>
  <c r="F83" i="2"/>
  <c r="G83" i="2"/>
  <c r="H83" i="2"/>
  <c r="I83" i="2"/>
  <c r="J83" i="2"/>
  <c r="K83" i="2"/>
  <c r="L83" i="2"/>
  <c r="M83" i="2"/>
  <c r="N83" i="2"/>
  <c r="O83" i="2"/>
  <c r="P83" i="2"/>
  <c r="A84" i="2"/>
  <c r="D84" i="2" s="1"/>
  <c r="B84" i="2"/>
  <c r="C84" i="2"/>
  <c r="E84" i="2"/>
  <c r="F84" i="2"/>
  <c r="G84" i="2"/>
  <c r="H84" i="2"/>
  <c r="I84" i="2"/>
  <c r="J84" i="2"/>
  <c r="K84" i="2"/>
  <c r="L84" i="2"/>
  <c r="M84" i="2"/>
  <c r="N84" i="2"/>
  <c r="O84" i="2"/>
  <c r="P84" i="2"/>
  <c r="A85" i="2"/>
  <c r="B85" i="2"/>
  <c r="C85" i="2"/>
  <c r="D85" i="2"/>
  <c r="E85" i="2"/>
  <c r="F85" i="2"/>
  <c r="G85" i="2"/>
  <c r="H85" i="2"/>
  <c r="I85" i="2"/>
  <c r="J85" i="2"/>
  <c r="K85" i="2"/>
  <c r="L85" i="2"/>
  <c r="M85" i="2"/>
  <c r="N85" i="2"/>
  <c r="O85" i="2"/>
  <c r="P85" i="2"/>
  <c r="A86" i="2"/>
  <c r="B86" i="2"/>
  <c r="C86" i="2"/>
  <c r="D86" i="2"/>
  <c r="E86" i="2"/>
  <c r="F86" i="2"/>
  <c r="G86" i="2"/>
  <c r="H86" i="2"/>
  <c r="I86" i="2"/>
  <c r="J86" i="2"/>
  <c r="K86" i="2"/>
  <c r="L86" i="2"/>
  <c r="M86" i="2"/>
  <c r="N86" i="2"/>
  <c r="O86" i="2"/>
  <c r="P86" i="2"/>
  <c r="A87" i="2"/>
  <c r="B87" i="2"/>
  <c r="C87" i="2"/>
  <c r="D87" i="2"/>
  <c r="E87" i="2"/>
  <c r="F87" i="2"/>
  <c r="G87" i="2"/>
  <c r="H87" i="2"/>
  <c r="I87" i="2"/>
  <c r="J87" i="2"/>
  <c r="K87" i="2"/>
  <c r="L87" i="2"/>
  <c r="M87" i="2"/>
  <c r="N87" i="2"/>
  <c r="O87" i="2"/>
  <c r="P87" i="2"/>
  <c r="A88" i="2"/>
  <c r="E88" i="2" s="1"/>
  <c r="B88" i="2"/>
  <c r="C88" i="2"/>
  <c r="F88" i="2"/>
  <c r="G88" i="2"/>
  <c r="H88" i="2"/>
  <c r="I88" i="2"/>
  <c r="J88" i="2"/>
  <c r="K88" i="2"/>
  <c r="L88" i="2"/>
  <c r="M88" i="2"/>
  <c r="N88" i="2"/>
  <c r="O88" i="2"/>
  <c r="P88" i="2"/>
  <c r="A89" i="2"/>
  <c r="B89" i="2"/>
  <c r="C89" i="2"/>
  <c r="F89" i="2"/>
  <c r="G89" i="2"/>
  <c r="H89" i="2"/>
  <c r="I89" i="2"/>
  <c r="J89" i="2"/>
  <c r="K89" i="2"/>
  <c r="L89" i="2"/>
  <c r="M89" i="2"/>
  <c r="N89" i="2"/>
  <c r="O89" i="2"/>
  <c r="P89" i="2"/>
  <c r="A90" i="2"/>
  <c r="B90" i="2"/>
  <c r="C90" i="2"/>
  <c r="F90" i="2"/>
  <c r="G90" i="2"/>
  <c r="H90" i="2"/>
  <c r="I90" i="2"/>
  <c r="J90" i="2"/>
  <c r="K90" i="2"/>
  <c r="L90" i="2"/>
  <c r="M90" i="2"/>
  <c r="N90" i="2"/>
  <c r="O90" i="2"/>
  <c r="P90" i="2"/>
  <c r="A91" i="2"/>
  <c r="B91" i="2"/>
  <c r="C91" i="2"/>
  <c r="F91" i="2"/>
  <c r="G91" i="2"/>
  <c r="H91" i="2"/>
  <c r="I91" i="2"/>
  <c r="J91" i="2"/>
  <c r="K91" i="2"/>
  <c r="L91" i="2"/>
  <c r="M91" i="2"/>
  <c r="N91" i="2"/>
  <c r="O91" i="2"/>
  <c r="P91" i="2"/>
  <c r="A92" i="2"/>
  <c r="D92" i="2" s="1"/>
  <c r="B92" i="2"/>
  <c r="C92" i="2"/>
  <c r="E92" i="2"/>
  <c r="F92" i="2"/>
  <c r="G92" i="2"/>
  <c r="H92" i="2"/>
  <c r="I92" i="2"/>
  <c r="J92" i="2"/>
  <c r="K92" i="2"/>
  <c r="L92" i="2"/>
  <c r="M92" i="2"/>
  <c r="N92" i="2"/>
  <c r="O92" i="2"/>
  <c r="P92" i="2"/>
  <c r="A93" i="2"/>
  <c r="D93" i="2" s="1"/>
  <c r="B93" i="2"/>
  <c r="C93" i="2"/>
  <c r="E93" i="2"/>
  <c r="F93" i="2"/>
  <c r="G93" i="2"/>
  <c r="H93" i="2"/>
  <c r="I93" i="2"/>
  <c r="J93" i="2"/>
  <c r="K93" i="2"/>
  <c r="L93" i="2"/>
  <c r="M93" i="2"/>
  <c r="N93" i="2"/>
  <c r="O93" i="2"/>
  <c r="P93" i="2"/>
  <c r="A94" i="2"/>
  <c r="D94" i="2" s="1"/>
  <c r="B94" i="2"/>
  <c r="C94" i="2"/>
  <c r="E94" i="2"/>
  <c r="F94" i="2"/>
  <c r="G94" i="2"/>
  <c r="H94" i="2"/>
  <c r="I94" i="2"/>
  <c r="J94" i="2"/>
  <c r="K94" i="2"/>
  <c r="L94" i="2"/>
  <c r="M94" i="2"/>
  <c r="N94" i="2"/>
  <c r="O94" i="2"/>
  <c r="P94" i="2"/>
  <c r="A95" i="2"/>
  <c r="D95" i="2" s="1"/>
  <c r="B95" i="2"/>
  <c r="C95" i="2"/>
  <c r="E95" i="2"/>
  <c r="F95" i="2"/>
  <c r="G95" i="2"/>
  <c r="H95" i="2"/>
  <c r="I95" i="2"/>
  <c r="J95" i="2"/>
  <c r="K95" i="2"/>
  <c r="L95" i="2"/>
  <c r="M95" i="2"/>
  <c r="N95" i="2"/>
  <c r="O95" i="2"/>
  <c r="P95" i="2"/>
  <c r="A96" i="2"/>
  <c r="E96" i="2" s="1"/>
  <c r="B96" i="2"/>
  <c r="C96" i="2"/>
  <c r="F96" i="2"/>
  <c r="G96" i="2"/>
  <c r="H96" i="2"/>
  <c r="I96" i="2"/>
  <c r="J96" i="2"/>
  <c r="K96" i="2"/>
  <c r="L96" i="2"/>
  <c r="M96" i="2"/>
  <c r="N96" i="2"/>
  <c r="O96" i="2"/>
  <c r="P96" i="2"/>
  <c r="A97" i="2"/>
  <c r="B97" i="2"/>
  <c r="C97" i="2"/>
  <c r="F97" i="2"/>
  <c r="G97" i="2"/>
  <c r="H97" i="2"/>
  <c r="I97" i="2"/>
  <c r="J97" i="2"/>
  <c r="K97" i="2"/>
  <c r="L97" i="2"/>
  <c r="M97" i="2"/>
  <c r="N97" i="2"/>
  <c r="O97" i="2"/>
  <c r="P97" i="2"/>
  <c r="A98" i="2"/>
  <c r="B98" i="2"/>
  <c r="C98" i="2"/>
  <c r="F98" i="2"/>
  <c r="G98" i="2"/>
  <c r="H98" i="2"/>
  <c r="I98" i="2"/>
  <c r="J98" i="2"/>
  <c r="K98" i="2"/>
  <c r="L98" i="2"/>
  <c r="M98" i="2"/>
  <c r="N98" i="2"/>
  <c r="O98" i="2"/>
  <c r="P98" i="2"/>
  <c r="A99" i="2"/>
  <c r="B99" i="2"/>
  <c r="C99" i="2"/>
  <c r="F99" i="2"/>
  <c r="G99" i="2"/>
  <c r="H99" i="2"/>
  <c r="I99" i="2"/>
  <c r="J99" i="2"/>
  <c r="K99" i="2"/>
  <c r="L99" i="2"/>
  <c r="M99" i="2"/>
  <c r="N99" i="2"/>
  <c r="O99" i="2"/>
  <c r="P99" i="2"/>
  <c r="A100" i="2"/>
  <c r="D100" i="2" s="1"/>
  <c r="B100" i="2"/>
  <c r="C100" i="2"/>
  <c r="F100" i="2"/>
  <c r="G100" i="2"/>
  <c r="H100" i="2"/>
  <c r="I100" i="2"/>
  <c r="J100" i="2"/>
  <c r="K100" i="2"/>
  <c r="L100" i="2"/>
  <c r="M100" i="2"/>
  <c r="N100" i="2"/>
  <c r="O100" i="2"/>
  <c r="P100" i="2"/>
  <c r="A101" i="2"/>
  <c r="D101" i="2" s="1"/>
  <c r="B101" i="2"/>
  <c r="C101" i="2"/>
  <c r="F101" i="2"/>
  <c r="G101" i="2"/>
  <c r="H101" i="2"/>
  <c r="I101" i="2"/>
  <c r="J101" i="2"/>
  <c r="K101" i="2"/>
  <c r="L101" i="2"/>
  <c r="M101" i="2"/>
  <c r="N101" i="2"/>
  <c r="O101" i="2"/>
  <c r="P101" i="2"/>
  <c r="A102" i="2"/>
  <c r="D102" i="2" s="1"/>
  <c r="B102" i="2"/>
  <c r="C102" i="2"/>
  <c r="F102" i="2"/>
  <c r="G102" i="2"/>
  <c r="H102" i="2"/>
  <c r="I102" i="2"/>
  <c r="J102" i="2"/>
  <c r="K102" i="2"/>
  <c r="L102" i="2"/>
  <c r="M102" i="2"/>
  <c r="N102" i="2"/>
  <c r="O102" i="2"/>
  <c r="P102" i="2"/>
  <c r="A103" i="2"/>
  <c r="D103" i="2" s="1"/>
  <c r="B103" i="2"/>
  <c r="C103" i="2"/>
  <c r="F103" i="2"/>
  <c r="G103" i="2"/>
  <c r="H103" i="2"/>
  <c r="I103" i="2"/>
  <c r="J103" i="2"/>
  <c r="K103" i="2"/>
  <c r="L103" i="2"/>
  <c r="M103" i="2"/>
  <c r="N103" i="2"/>
  <c r="O103" i="2"/>
  <c r="P103" i="2"/>
  <c r="A104" i="2"/>
  <c r="E104" i="2" s="1"/>
  <c r="B104" i="2"/>
  <c r="C104" i="2"/>
  <c r="F104" i="2"/>
  <c r="G104" i="2"/>
  <c r="H104" i="2"/>
  <c r="I104" i="2"/>
  <c r="J104" i="2"/>
  <c r="K104" i="2"/>
  <c r="L104" i="2"/>
  <c r="M104" i="2"/>
  <c r="N104" i="2"/>
  <c r="O104" i="2"/>
  <c r="P104" i="2"/>
  <c r="A105" i="2"/>
  <c r="B105" i="2"/>
  <c r="C105" i="2"/>
  <c r="F105" i="2"/>
  <c r="G105" i="2"/>
  <c r="H105" i="2"/>
  <c r="I105" i="2"/>
  <c r="J105" i="2"/>
  <c r="K105" i="2"/>
  <c r="L105" i="2"/>
  <c r="M105" i="2"/>
  <c r="N105" i="2"/>
  <c r="O105" i="2"/>
  <c r="P105" i="2"/>
  <c r="A106" i="2"/>
  <c r="B106" i="2"/>
  <c r="C106" i="2"/>
  <c r="F106" i="2"/>
  <c r="G106" i="2"/>
  <c r="H106" i="2"/>
  <c r="I106" i="2"/>
  <c r="J106" i="2"/>
  <c r="K106" i="2"/>
  <c r="L106" i="2"/>
  <c r="M106" i="2"/>
  <c r="N106" i="2"/>
  <c r="O106" i="2"/>
  <c r="P106" i="2"/>
  <c r="A107" i="2"/>
  <c r="B107" i="2"/>
  <c r="C107" i="2"/>
  <c r="F107" i="2"/>
  <c r="G107" i="2"/>
  <c r="H107" i="2"/>
  <c r="I107" i="2"/>
  <c r="J107" i="2"/>
  <c r="K107" i="2"/>
  <c r="L107" i="2"/>
  <c r="M107" i="2"/>
  <c r="N107" i="2"/>
  <c r="O107" i="2"/>
  <c r="P107" i="2"/>
  <c r="A108" i="2"/>
  <c r="D108" i="2" s="1"/>
  <c r="B108" i="2"/>
  <c r="C108" i="2"/>
  <c r="F108" i="2"/>
  <c r="G108" i="2"/>
  <c r="H108" i="2"/>
  <c r="I108" i="2"/>
  <c r="J108" i="2"/>
  <c r="K108" i="2"/>
  <c r="L108" i="2"/>
  <c r="M108" i="2"/>
  <c r="N108" i="2"/>
  <c r="O108" i="2"/>
  <c r="P108" i="2"/>
  <c r="A109" i="2"/>
  <c r="E109" i="2" s="1"/>
  <c r="B109" i="2"/>
  <c r="C109" i="2"/>
  <c r="D109" i="2"/>
  <c r="F109" i="2"/>
  <c r="G109" i="2"/>
  <c r="H109" i="2"/>
  <c r="I109" i="2"/>
  <c r="J109" i="2"/>
  <c r="K109" i="2"/>
  <c r="L109" i="2"/>
  <c r="M109" i="2"/>
  <c r="N109" i="2"/>
  <c r="O109" i="2"/>
  <c r="P109" i="2"/>
  <c r="A110" i="2"/>
  <c r="E110" i="2" s="1"/>
  <c r="B110" i="2"/>
  <c r="C110" i="2"/>
  <c r="D110" i="2"/>
  <c r="F110" i="2"/>
  <c r="G110" i="2"/>
  <c r="H110" i="2"/>
  <c r="I110" i="2"/>
  <c r="J110" i="2"/>
  <c r="K110" i="2"/>
  <c r="L110" i="2"/>
  <c r="M110" i="2"/>
  <c r="N110" i="2"/>
  <c r="O110" i="2"/>
  <c r="P110" i="2"/>
  <c r="A111" i="2"/>
  <c r="E111" i="2" s="1"/>
  <c r="B111" i="2"/>
  <c r="C111" i="2"/>
  <c r="D111" i="2"/>
  <c r="F111" i="2"/>
  <c r="G111" i="2"/>
  <c r="H111" i="2"/>
  <c r="I111" i="2"/>
  <c r="J111" i="2"/>
  <c r="K111" i="2"/>
  <c r="L111" i="2"/>
  <c r="M111" i="2"/>
  <c r="N111" i="2"/>
  <c r="O111" i="2"/>
  <c r="P111" i="2"/>
  <c r="A112" i="2"/>
  <c r="E112" i="2" s="1"/>
  <c r="B112" i="2"/>
  <c r="C112" i="2"/>
  <c r="F112" i="2"/>
  <c r="G112" i="2"/>
  <c r="H112" i="2"/>
  <c r="I112" i="2"/>
  <c r="J112" i="2"/>
  <c r="K112" i="2"/>
  <c r="L112" i="2"/>
  <c r="M112" i="2"/>
  <c r="N112" i="2"/>
  <c r="O112" i="2"/>
  <c r="P112" i="2"/>
  <c r="A113" i="2"/>
  <c r="B113" i="2"/>
  <c r="C113" i="2"/>
  <c r="F113" i="2"/>
  <c r="G113" i="2"/>
  <c r="H113" i="2"/>
  <c r="I113" i="2"/>
  <c r="J113" i="2"/>
  <c r="K113" i="2"/>
  <c r="L113" i="2"/>
  <c r="M113" i="2"/>
  <c r="N113" i="2"/>
  <c r="O113" i="2"/>
  <c r="P113" i="2"/>
  <c r="A114" i="2"/>
  <c r="B114" i="2"/>
  <c r="C114" i="2"/>
  <c r="F114" i="2"/>
  <c r="G114" i="2"/>
  <c r="H114" i="2"/>
  <c r="I114" i="2"/>
  <c r="J114" i="2"/>
  <c r="K114" i="2"/>
  <c r="L114" i="2"/>
  <c r="M114" i="2"/>
  <c r="N114" i="2"/>
  <c r="O114" i="2"/>
  <c r="P114" i="2"/>
  <c r="A115" i="2"/>
  <c r="B115" i="2"/>
  <c r="C115" i="2"/>
  <c r="F115" i="2"/>
  <c r="G115" i="2"/>
  <c r="H115" i="2"/>
  <c r="I115" i="2"/>
  <c r="J115" i="2"/>
  <c r="K115" i="2"/>
  <c r="L115" i="2"/>
  <c r="M115" i="2"/>
  <c r="N115" i="2"/>
  <c r="O115" i="2"/>
  <c r="P115" i="2"/>
  <c r="A116" i="2"/>
  <c r="D116" i="2" s="1"/>
  <c r="B116" i="2"/>
  <c r="C116" i="2"/>
  <c r="E116" i="2"/>
  <c r="F116" i="2"/>
  <c r="G116" i="2"/>
  <c r="H116" i="2"/>
  <c r="I116" i="2"/>
  <c r="J116" i="2"/>
  <c r="K116" i="2"/>
  <c r="L116" i="2"/>
  <c r="M116" i="2"/>
  <c r="N116" i="2"/>
  <c r="O116" i="2"/>
  <c r="P116" i="2"/>
  <c r="A117" i="2"/>
  <c r="D117" i="2" s="1"/>
  <c r="B117" i="2"/>
  <c r="C117" i="2"/>
  <c r="F117" i="2"/>
  <c r="G117" i="2"/>
  <c r="H117" i="2"/>
  <c r="I117" i="2"/>
  <c r="J117" i="2"/>
  <c r="K117" i="2"/>
  <c r="L117" i="2"/>
  <c r="M117" i="2"/>
  <c r="N117" i="2"/>
  <c r="O117" i="2"/>
  <c r="P117" i="2"/>
  <c r="A118" i="2"/>
  <c r="D118" i="2" s="1"/>
  <c r="B118" i="2"/>
  <c r="C118" i="2"/>
  <c r="F118" i="2"/>
  <c r="G118" i="2"/>
  <c r="H118" i="2"/>
  <c r="I118" i="2"/>
  <c r="J118" i="2"/>
  <c r="K118" i="2"/>
  <c r="L118" i="2"/>
  <c r="M118" i="2"/>
  <c r="N118" i="2"/>
  <c r="O118" i="2"/>
  <c r="P118" i="2"/>
  <c r="A119" i="2"/>
  <c r="D119" i="2" s="1"/>
  <c r="B119" i="2"/>
  <c r="C119" i="2"/>
  <c r="F119" i="2"/>
  <c r="G119" i="2"/>
  <c r="H119" i="2"/>
  <c r="I119" i="2"/>
  <c r="J119" i="2"/>
  <c r="K119" i="2"/>
  <c r="L119" i="2"/>
  <c r="M119" i="2"/>
  <c r="N119" i="2"/>
  <c r="O119" i="2"/>
  <c r="P119" i="2"/>
  <c r="A120" i="2"/>
  <c r="E120" i="2" s="1"/>
  <c r="B120" i="2"/>
  <c r="C120" i="2"/>
  <c r="F120" i="2"/>
  <c r="G120" i="2"/>
  <c r="H120" i="2"/>
  <c r="I120" i="2"/>
  <c r="J120" i="2"/>
  <c r="K120" i="2"/>
  <c r="L120" i="2"/>
  <c r="M120" i="2"/>
  <c r="N120" i="2"/>
  <c r="O120" i="2"/>
  <c r="P120" i="2"/>
  <c r="A121" i="2"/>
  <c r="B121" i="2"/>
  <c r="C121" i="2"/>
  <c r="F121" i="2"/>
  <c r="G121" i="2"/>
  <c r="H121" i="2"/>
  <c r="I121" i="2"/>
  <c r="J121" i="2"/>
  <c r="K121" i="2"/>
  <c r="L121" i="2"/>
  <c r="M121" i="2"/>
  <c r="N121" i="2"/>
  <c r="O121" i="2"/>
  <c r="P121" i="2"/>
  <c r="A122" i="2"/>
  <c r="B122" i="2"/>
  <c r="C122" i="2"/>
  <c r="F122" i="2"/>
  <c r="G122" i="2"/>
  <c r="H122" i="2"/>
  <c r="I122" i="2"/>
  <c r="J122" i="2"/>
  <c r="K122" i="2"/>
  <c r="L122" i="2"/>
  <c r="M122" i="2"/>
  <c r="N122" i="2"/>
  <c r="O122" i="2"/>
  <c r="P122" i="2"/>
  <c r="A123" i="2"/>
  <c r="B123" i="2"/>
  <c r="C123" i="2"/>
  <c r="F123" i="2"/>
  <c r="G123" i="2"/>
  <c r="H123" i="2"/>
  <c r="I123" i="2"/>
  <c r="J123" i="2"/>
  <c r="K123" i="2"/>
  <c r="L123" i="2"/>
  <c r="M123" i="2"/>
  <c r="N123" i="2"/>
  <c r="O123" i="2"/>
  <c r="P123" i="2"/>
  <c r="A124" i="2"/>
  <c r="D124" i="2" s="1"/>
  <c r="B124" i="2"/>
  <c r="C124" i="2"/>
  <c r="F124" i="2"/>
  <c r="G124" i="2"/>
  <c r="H124" i="2"/>
  <c r="I124" i="2"/>
  <c r="J124" i="2"/>
  <c r="K124" i="2"/>
  <c r="L124" i="2"/>
  <c r="M124" i="2"/>
  <c r="N124" i="2"/>
  <c r="O124" i="2"/>
  <c r="P124" i="2"/>
  <c r="A125" i="2"/>
  <c r="D125" i="2" s="1"/>
  <c r="B125" i="2"/>
  <c r="C125" i="2"/>
  <c r="F125" i="2"/>
  <c r="G125" i="2"/>
  <c r="H125" i="2"/>
  <c r="I125" i="2"/>
  <c r="J125" i="2"/>
  <c r="K125" i="2"/>
  <c r="L125" i="2"/>
  <c r="M125" i="2"/>
  <c r="N125" i="2"/>
  <c r="O125" i="2"/>
  <c r="P125" i="2"/>
  <c r="A126" i="2"/>
  <c r="D126" i="2" s="1"/>
  <c r="B126" i="2"/>
  <c r="C126" i="2"/>
  <c r="F126" i="2"/>
  <c r="G126" i="2"/>
  <c r="H126" i="2"/>
  <c r="I126" i="2"/>
  <c r="J126" i="2"/>
  <c r="K126" i="2"/>
  <c r="L126" i="2"/>
  <c r="M126" i="2"/>
  <c r="N126" i="2"/>
  <c r="O126" i="2"/>
  <c r="P126" i="2"/>
  <c r="A127" i="2"/>
  <c r="D127" i="2" s="1"/>
  <c r="B127" i="2"/>
  <c r="C127" i="2"/>
  <c r="F127" i="2"/>
  <c r="G127" i="2"/>
  <c r="H127" i="2"/>
  <c r="I127" i="2"/>
  <c r="J127" i="2"/>
  <c r="K127" i="2"/>
  <c r="L127" i="2"/>
  <c r="M127" i="2"/>
  <c r="N127" i="2"/>
  <c r="O127" i="2"/>
  <c r="P127" i="2"/>
  <c r="A128" i="2"/>
  <c r="E128" i="2" s="1"/>
  <c r="B128" i="2"/>
  <c r="C128" i="2"/>
  <c r="F128" i="2"/>
  <c r="G128" i="2"/>
  <c r="H128" i="2"/>
  <c r="I128" i="2"/>
  <c r="J128" i="2"/>
  <c r="K128" i="2"/>
  <c r="L128" i="2"/>
  <c r="M128" i="2"/>
  <c r="N128" i="2"/>
  <c r="O128" i="2"/>
  <c r="P128" i="2"/>
  <c r="A129" i="2"/>
  <c r="B129" i="2"/>
  <c r="C129" i="2"/>
  <c r="F129" i="2"/>
  <c r="G129" i="2"/>
  <c r="H129" i="2"/>
  <c r="I129" i="2"/>
  <c r="J129" i="2"/>
  <c r="K129" i="2"/>
  <c r="L129" i="2"/>
  <c r="M129" i="2"/>
  <c r="N129" i="2"/>
  <c r="O129" i="2"/>
  <c r="P129" i="2"/>
  <c r="A130" i="2"/>
  <c r="B130" i="2"/>
  <c r="C130" i="2"/>
  <c r="F130" i="2"/>
  <c r="G130" i="2"/>
  <c r="H130" i="2"/>
  <c r="I130" i="2"/>
  <c r="J130" i="2"/>
  <c r="K130" i="2"/>
  <c r="L130" i="2"/>
  <c r="M130" i="2"/>
  <c r="N130" i="2"/>
  <c r="O130" i="2"/>
  <c r="P130" i="2"/>
  <c r="A131" i="2"/>
  <c r="B131" i="2"/>
  <c r="C131" i="2"/>
  <c r="F131" i="2"/>
  <c r="G131" i="2"/>
  <c r="H131" i="2"/>
  <c r="I131" i="2"/>
  <c r="J131" i="2"/>
  <c r="K131" i="2"/>
  <c r="L131" i="2"/>
  <c r="M131" i="2"/>
  <c r="N131" i="2"/>
  <c r="O131" i="2"/>
  <c r="P131" i="2"/>
  <c r="A132" i="2"/>
  <c r="D132" i="2" s="1"/>
  <c r="B132" i="2"/>
  <c r="C132" i="2"/>
  <c r="F132" i="2"/>
  <c r="G132" i="2"/>
  <c r="H132" i="2"/>
  <c r="I132" i="2"/>
  <c r="J132" i="2"/>
  <c r="K132" i="2"/>
  <c r="L132" i="2"/>
  <c r="M132" i="2"/>
  <c r="N132" i="2"/>
  <c r="O132" i="2"/>
  <c r="P132" i="2"/>
  <c r="A133" i="2"/>
  <c r="B133" i="2"/>
  <c r="C133" i="2"/>
  <c r="D133" i="2"/>
  <c r="E133" i="2"/>
  <c r="F133" i="2"/>
  <c r="G133" i="2"/>
  <c r="H133" i="2"/>
  <c r="I133" i="2"/>
  <c r="J133" i="2"/>
  <c r="K133" i="2"/>
  <c r="L133" i="2"/>
  <c r="M133" i="2"/>
  <c r="N133" i="2"/>
  <c r="O133" i="2"/>
  <c r="P133" i="2"/>
  <c r="A134" i="2"/>
  <c r="B134" i="2"/>
  <c r="C134" i="2"/>
  <c r="D134" i="2"/>
  <c r="E134" i="2"/>
  <c r="F134" i="2"/>
  <c r="G134" i="2"/>
  <c r="H134" i="2"/>
  <c r="I134" i="2"/>
  <c r="J134" i="2"/>
  <c r="K134" i="2"/>
  <c r="L134" i="2"/>
  <c r="M134" i="2"/>
  <c r="N134" i="2"/>
  <c r="O134" i="2"/>
  <c r="P134" i="2"/>
  <c r="A135" i="2"/>
  <c r="B135" i="2"/>
  <c r="C135" i="2"/>
  <c r="D135" i="2"/>
  <c r="E135" i="2"/>
  <c r="F135" i="2"/>
  <c r="G135" i="2"/>
  <c r="H135" i="2"/>
  <c r="I135" i="2"/>
  <c r="J135" i="2"/>
  <c r="K135" i="2"/>
  <c r="L135" i="2"/>
  <c r="M135" i="2"/>
  <c r="N135" i="2"/>
  <c r="O135" i="2"/>
  <c r="P135" i="2"/>
  <c r="A136" i="2"/>
  <c r="E136" i="2" s="1"/>
  <c r="B136" i="2"/>
  <c r="C136" i="2"/>
  <c r="F136" i="2"/>
  <c r="G136" i="2"/>
  <c r="H136" i="2"/>
  <c r="I136" i="2"/>
  <c r="J136" i="2"/>
  <c r="K136" i="2"/>
  <c r="L136" i="2"/>
  <c r="M136" i="2"/>
  <c r="N136" i="2"/>
  <c r="O136" i="2"/>
  <c r="P136" i="2"/>
  <c r="A137" i="2"/>
  <c r="B137" i="2"/>
  <c r="C137" i="2"/>
  <c r="F137" i="2"/>
  <c r="G137" i="2"/>
  <c r="H137" i="2"/>
  <c r="I137" i="2"/>
  <c r="J137" i="2"/>
  <c r="K137" i="2"/>
  <c r="L137" i="2"/>
  <c r="M137" i="2"/>
  <c r="N137" i="2"/>
  <c r="O137" i="2"/>
  <c r="P137" i="2"/>
  <c r="A138" i="2"/>
  <c r="B138" i="2"/>
  <c r="C138" i="2"/>
  <c r="F138" i="2"/>
  <c r="G138" i="2"/>
  <c r="H138" i="2"/>
  <c r="I138" i="2"/>
  <c r="J138" i="2"/>
  <c r="K138" i="2"/>
  <c r="L138" i="2"/>
  <c r="M138" i="2"/>
  <c r="N138" i="2"/>
  <c r="O138" i="2"/>
  <c r="P138" i="2"/>
  <c r="A139" i="2"/>
  <c r="B139" i="2"/>
  <c r="C139" i="2"/>
  <c r="F139" i="2"/>
  <c r="G139" i="2"/>
  <c r="H139" i="2"/>
  <c r="I139" i="2"/>
  <c r="J139" i="2"/>
  <c r="K139" i="2"/>
  <c r="L139" i="2"/>
  <c r="M139" i="2"/>
  <c r="N139" i="2"/>
  <c r="O139" i="2"/>
  <c r="P139" i="2"/>
  <c r="A140" i="2"/>
  <c r="D140" i="2" s="1"/>
  <c r="B140" i="2"/>
  <c r="C140" i="2"/>
  <c r="E140" i="2"/>
  <c r="F140" i="2"/>
  <c r="G140" i="2"/>
  <c r="H140" i="2"/>
  <c r="I140" i="2"/>
  <c r="J140" i="2"/>
  <c r="K140" i="2"/>
  <c r="L140" i="2"/>
  <c r="M140" i="2"/>
  <c r="N140" i="2"/>
  <c r="O140" i="2"/>
  <c r="P140" i="2"/>
  <c r="A141" i="2"/>
  <c r="B141" i="2"/>
  <c r="C141" i="2"/>
  <c r="D141" i="2"/>
  <c r="E141" i="2"/>
  <c r="F141" i="2"/>
  <c r="G141" i="2"/>
  <c r="H141" i="2"/>
  <c r="I141" i="2"/>
  <c r="J141" i="2"/>
  <c r="K141" i="2"/>
  <c r="L141" i="2"/>
  <c r="M141" i="2"/>
  <c r="N141" i="2"/>
  <c r="O141" i="2"/>
  <c r="P141" i="2"/>
  <c r="A142" i="2"/>
  <c r="B142" i="2"/>
  <c r="C142" i="2"/>
  <c r="D142" i="2"/>
  <c r="E142" i="2"/>
  <c r="F142" i="2"/>
  <c r="G142" i="2"/>
  <c r="H142" i="2"/>
  <c r="I142" i="2"/>
  <c r="J142" i="2"/>
  <c r="K142" i="2"/>
  <c r="L142" i="2"/>
  <c r="M142" i="2"/>
  <c r="N142" i="2"/>
  <c r="O142" i="2"/>
  <c r="P142" i="2"/>
  <c r="A143" i="2"/>
  <c r="B143" i="2"/>
  <c r="C143" i="2"/>
  <c r="D143" i="2"/>
  <c r="E143" i="2"/>
  <c r="F143" i="2"/>
  <c r="G143" i="2"/>
  <c r="H143" i="2"/>
  <c r="I143" i="2"/>
  <c r="J143" i="2"/>
  <c r="K143" i="2"/>
  <c r="L143" i="2"/>
  <c r="M143" i="2"/>
  <c r="N143" i="2"/>
  <c r="O143" i="2"/>
  <c r="P143" i="2"/>
  <c r="A144" i="2"/>
  <c r="B144" i="2"/>
  <c r="C144" i="2"/>
  <c r="F144" i="2"/>
  <c r="G144" i="2"/>
  <c r="H144" i="2"/>
  <c r="I144" i="2"/>
  <c r="J144" i="2"/>
  <c r="K144" i="2"/>
  <c r="L144" i="2"/>
  <c r="M144" i="2"/>
  <c r="N144" i="2"/>
  <c r="O144" i="2"/>
  <c r="P144" i="2"/>
  <c r="A145" i="2"/>
  <c r="B145" i="2"/>
  <c r="C145" i="2"/>
  <c r="F145" i="2"/>
  <c r="G145" i="2"/>
  <c r="H145" i="2"/>
  <c r="I145" i="2"/>
  <c r="J145" i="2"/>
  <c r="K145" i="2"/>
  <c r="L145" i="2"/>
  <c r="M145" i="2"/>
  <c r="N145" i="2"/>
  <c r="O145" i="2"/>
  <c r="P145" i="2"/>
  <c r="A146" i="2"/>
  <c r="B146" i="2"/>
  <c r="C146" i="2"/>
  <c r="F146" i="2"/>
  <c r="G146" i="2"/>
  <c r="H146" i="2"/>
  <c r="I146" i="2"/>
  <c r="J146" i="2"/>
  <c r="K146" i="2"/>
  <c r="L146" i="2"/>
  <c r="M146" i="2"/>
  <c r="N146" i="2"/>
  <c r="O146" i="2"/>
  <c r="P146" i="2"/>
  <c r="A147" i="2"/>
  <c r="B147" i="2"/>
  <c r="C147" i="2"/>
  <c r="F147" i="2"/>
  <c r="G147" i="2"/>
  <c r="H147" i="2"/>
  <c r="I147" i="2"/>
  <c r="J147" i="2"/>
  <c r="K147" i="2"/>
  <c r="L147" i="2"/>
  <c r="M147" i="2"/>
  <c r="N147" i="2"/>
  <c r="O147" i="2"/>
  <c r="P147" i="2"/>
  <c r="A148" i="2"/>
  <c r="D148" i="2" s="1"/>
  <c r="B148" i="2"/>
  <c r="C148" i="2"/>
  <c r="E148" i="2"/>
  <c r="F148" i="2"/>
  <c r="G148" i="2"/>
  <c r="H148" i="2"/>
  <c r="I148" i="2"/>
  <c r="J148" i="2"/>
  <c r="K148" i="2"/>
  <c r="L148" i="2"/>
  <c r="M148" i="2"/>
  <c r="N148" i="2"/>
  <c r="O148" i="2"/>
  <c r="P148" i="2"/>
  <c r="A149" i="2"/>
  <c r="B149" i="2"/>
  <c r="C149" i="2"/>
  <c r="D149" i="2"/>
  <c r="E149" i="2"/>
  <c r="F149" i="2"/>
  <c r="G149" i="2"/>
  <c r="H149" i="2"/>
  <c r="I149" i="2"/>
  <c r="J149" i="2"/>
  <c r="K149" i="2"/>
  <c r="L149" i="2"/>
  <c r="M149" i="2"/>
  <c r="N149" i="2"/>
  <c r="O149" i="2"/>
  <c r="P149" i="2"/>
  <c r="A150" i="2"/>
  <c r="B150" i="2"/>
  <c r="C150" i="2"/>
  <c r="D150" i="2"/>
  <c r="E150" i="2"/>
  <c r="F150" i="2"/>
  <c r="G150" i="2"/>
  <c r="H150" i="2"/>
  <c r="I150" i="2"/>
  <c r="J150" i="2"/>
  <c r="K150" i="2"/>
  <c r="L150" i="2"/>
  <c r="M150" i="2"/>
  <c r="N150" i="2"/>
  <c r="O150" i="2"/>
  <c r="P150" i="2"/>
  <c r="A151" i="2"/>
  <c r="B151" i="2"/>
  <c r="C151" i="2"/>
  <c r="D151" i="2"/>
  <c r="E151" i="2"/>
  <c r="F151" i="2"/>
  <c r="G151" i="2"/>
  <c r="H151" i="2"/>
  <c r="I151" i="2"/>
  <c r="J151" i="2"/>
  <c r="K151" i="2"/>
  <c r="L151" i="2"/>
  <c r="M151" i="2"/>
  <c r="N151" i="2"/>
  <c r="O151" i="2"/>
  <c r="P151" i="2"/>
  <c r="A152" i="2"/>
  <c r="B152" i="2"/>
  <c r="C152" i="2"/>
  <c r="F152" i="2"/>
  <c r="G152" i="2"/>
  <c r="H152" i="2"/>
  <c r="I152" i="2"/>
  <c r="J152" i="2"/>
  <c r="K152" i="2"/>
  <c r="L152" i="2"/>
  <c r="M152" i="2"/>
  <c r="N152" i="2"/>
  <c r="O152" i="2"/>
  <c r="P152" i="2"/>
  <c r="A153" i="2"/>
  <c r="B153" i="2"/>
  <c r="C153" i="2"/>
  <c r="F153" i="2"/>
  <c r="G153" i="2"/>
  <c r="H153" i="2"/>
  <c r="I153" i="2"/>
  <c r="J153" i="2"/>
  <c r="K153" i="2"/>
  <c r="L153" i="2"/>
  <c r="M153" i="2"/>
  <c r="N153" i="2"/>
  <c r="O153" i="2"/>
  <c r="P153" i="2"/>
  <c r="A154" i="2"/>
  <c r="B154" i="2"/>
  <c r="C154" i="2"/>
  <c r="F154" i="2"/>
  <c r="G154" i="2"/>
  <c r="H154" i="2"/>
  <c r="I154" i="2"/>
  <c r="J154" i="2"/>
  <c r="K154" i="2"/>
  <c r="L154" i="2"/>
  <c r="M154" i="2"/>
  <c r="N154" i="2"/>
  <c r="O154" i="2"/>
  <c r="P154" i="2"/>
  <c r="A155" i="2"/>
  <c r="B155" i="2"/>
  <c r="C155" i="2"/>
  <c r="F155" i="2"/>
  <c r="G155" i="2"/>
  <c r="H155" i="2"/>
  <c r="I155" i="2"/>
  <c r="J155" i="2"/>
  <c r="K155" i="2"/>
  <c r="L155" i="2"/>
  <c r="M155" i="2"/>
  <c r="N155" i="2"/>
  <c r="O155" i="2"/>
  <c r="P155" i="2"/>
  <c r="A156" i="2"/>
  <c r="D156" i="2" s="1"/>
  <c r="B156" i="2"/>
  <c r="C156" i="2"/>
  <c r="E156" i="2"/>
  <c r="F156" i="2"/>
  <c r="G156" i="2"/>
  <c r="H156" i="2"/>
  <c r="I156" i="2"/>
  <c r="J156" i="2"/>
  <c r="K156" i="2"/>
  <c r="L156" i="2"/>
  <c r="M156" i="2"/>
  <c r="N156" i="2"/>
  <c r="O156" i="2"/>
  <c r="P156" i="2"/>
  <c r="A157" i="2"/>
  <c r="B157" i="2"/>
  <c r="C157" i="2"/>
  <c r="D157" i="2"/>
  <c r="E157" i="2"/>
  <c r="F157" i="2"/>
  <c r="G157" i="2"/>
  <c r="H157" i="2"/>
  <c r="I157" i="2"/>
  <c r="J157" i="2"/>
  <c r="K157" i="2"/>
  <c r="L157" i="2"/>
  <c r="M157" i="2"/>
  <c r="N157" i="2"/>
  <c r="O157" i="2"/>
  <c r="P157" i="2"/>
  <c r="A158" i="2"/>
  <c r="B158" i="2"/>
  <c r="C158" i="2"/>
  <c r="D158" i="2"/>
  <c r="E158" i="2"/>
  <c r="F158" i="2"/>
  <c r="G158" i="2"/>
  <c r="H158" i="2"/>
  <c r="I158" i="2"/>
  <c r="J158" i="2"/>
  <c r="K158" i="2"/>
  <c r="L158" i="2"/>
  <c r="M158" i="2"/>
  <c r="N158" i="2"/>
  <c r="O158" i="2"/>
  <c r="P158" i="2"/>
  <c r="A159" i="2"/>
  <c r="B159" i="2"/>
  <c r="C159" i="2"/>
  <c r="D159" i="2"/>
  <c r="E159" i="2"/>
  <c r="F159" i="2"/>
  <c r="G159" i="2"/>
  <c r="H159" i="2"/>
  <c r="I159" i="2"/>
  <c r="J159" i="2"/>
  <c r="K159" i="2"/>
  <c r="L159" i="2"/>
  <c r="M159" i="2"/>
  <c r="N159" i="2"/>
  <c r="O159" i="2"/>
  <c r="P159" i="2"/>
  <c r="A160" i="2"/>
  <c r="B160" i="2"/>
  <c r="C160" i="2"/>
  <c r="F160" i="2"/>
  <c r="G160" i="2"/>
  <c r="H160" i="2"/>
  <c r="I160" i="2"/>
  <c r="J160" i="2"/>
  <c r="K160" i="2"/>
  <c r="L160" i="2"/>
  <c r="M160" i="2"/>
  <c r="N160" i="2"/>
  <c r="O160" i="2"/>
  <c r="P160" i="2"/>
  <c r="A161" i="2"/>
  <c r="B161" i="2"/>
  <c r="C161" i="2"/>
  <c r="F161" i="2"/>
  <c r="G161" i="2"/>
  <c r="H161" i="2"/>
  <c r="I161" i="2"/>
  <c r="J161" i="2"/>
  <c r="K161" i="2"/>
  <c r="L161" i="2"/>
  <c r="M161" i="2"/>
  <c r="N161" i="2"/>
  <c r="O161" i="2"/>
  <c r="P161" i="2"/>
  <c r="A162" i="2"/>
  <c r="B162" i="2"/>
  <c r="C162" i="2"/>
  <c r="F162" i="2"/>
  <c r="G162" i="2"/>
  <c r="H162" i="2"/>
  <c r="I162" i="2"/>
  <c r="J162" i="2"/>
  <c r="K162" i="2"/>
  <c r="L162" i="2"/>
  <c r="M162" i="2"/>
  <c r="N162" i="2"/>
  <c r="O162" i="2"/>
  <c r="P162" i="2"/>
  <c r="A163" i="2"/>
  <c r="B163" i="2"/>
  <c r="C163" i="2"/>
  <c r="F163" i="2"/>
  <c r="G163" i="2"/>
  <c r="H163" i="2"/>
  <c r="I163" i="2"/>
  <c r="J163" i="2"/>
  <c r="K163" i="2"/>
  <c r="L163" i="2"/>
  <c r="M163" i="2"/>
  <c r="N163" i="2"/>
  <c r="O163" i="2"/>
  <c r="P163" i="2"/>
  <c r="A164" i="2"/>
  <c r="D164" i="2" s="1"/>
  <c r="B164" i="2"/>
  <c r="C164" i="2"/>
  <c r="E164" i="2"/>
  <c r="F164" i="2"/>
  <c r="G164" i="2"/>
  <c r="H164" i="2"/>
  <c r="I164" i="2"/>
  <c r="J164" i="2"/>
  <c r="K164" i="2"/>
  <c r="L164" i="2"/>
  <c r="M164" i="2"/>
  <c r="N164" i="2"/>
  <c r="O164" i="2"/>
  <c r="P164" i="2"/>
  <c r="A165" i="2"/>
  <c r="D165" i="2" s="1"/>
  <c r="B165" i="2"/>
  <c r="C165" i="2"/>
  <c r="E165" i="2"/>
  <c r="F165" i="2"/>
  <c r="G165" i="2"/>
  <c r="H165" i="2"/>
  <c r="I165" i="2"/>
  <c r="J165" i="2"/>
  <c r="K165" i="2"/>
  <c r="L165" i="2"/>
  <c r="M165" i="2"/>
  <c r="N165" i="2"/>
  <c r="O165" i="2"/>
  <c r="P165" i="2"/>
  <c r="A166" i="2"/>
  <c r="D166" i="2" s="1"/>
  <c r="B166" i="2"/>
  <c r="C166" i="2"/>
  <c r="E166" i="2"/>
  <c r="F166" i="2"/>
  <c r="G166" i="2"/>
  <c r="H166" i="2"/>
  <c r="I166" i="2"/>
  <c r="J166" i="2"/>
  <c r="K166" i="2"/>
  <c r="L166" i="2"/>
  <c r="M166" i="2"/>
  <c r="N166" i="2"/>
  <c r="O166" i="2"/>
  <c r="P166" i="2"/>
  <c r="A167" i="2"/>
  <c r="D167" i="2" s="1"/>
  <c r="B167" i="2"/>
  <c r="C167" i="2"/>
  <c r="E167" i="2"/>
  <c r="F167" i="2"/>
  <c r="G167" i="2"/>
  <c r="H167" i="2"/>
  <c r="I167" i="2"/>
  <c r="J167" i="2"/>
  <c r="K167" i="2"/>
  <c r="L167" i="2"/>
  <c r="M167" i="2"/>
  <c r="N167" i="2"/>
  <c r="O167" i="2"/>
  <c r="P167" i="2"/>
  <c r="A168" i="2"/>
  <c r="B168" i="2"/>
  <c r="C168" i="2"/>
  <c r="F168" i="2"/>
  <c r="G168" i="2"/>
  <c r="H168" i="2"/>
  <c r="I168" i="2"/>
  <c r="J168" i="2"/>
  <c r="K168" i="2"/>
  <c r="L168" i="2"/>
  <c r="M168" i="2"/>
  <c r="N168" i="2"/>
  <c r="O168" i="2"/>
  <c r="P168" i="2"/>
  <c r="A169" i="2"/>
  <c r="B169" i="2"/>
  <c r="C169" i="2"/>
  <c r="F169" i="2"/>
  <c r="G169" i="2"/>
  <c r="H169" i="2"/>
  <c r="I169" i="2"/>
  <c r="J169" i="2"/>
  <c r="K169" i="2"/>
  <c r="L169" i="2"/>
  <c r="M169" i="2"/>
  <c r="N169" i="2"/>
  <c r="O169" i="2"/>
  <c r="P169" i="2"/>
  <c r="A170" i="2"/>
  <c r="B170" i="2"/>
  <c r="C170" i="2"/>
  <c r="F170" i="2"/>
  <c r="G170" i="2"/>
  <c r="H170" i="2"/>
  <c r="I170" i="2"/>
  <c r="J170" i="2"/>
  <c r="K170" i="2"/>
  <c r="L170" i="2"/>
  <c r="M170" i="2"/>
  <c r="N170" i="2"/>
  <c r="O170" i="2"/>
  <c r="P170" i="2"/>
  <c r="A171" i="2"/>
  <c r="B171" i="2"/>
  <c r="C171" i="2"/>
  <c r="F171" i="2"/>
  <c r="G171" i="2"/>
  <c r="H171" i="2"/>
  <c r="I171" i="2"/>
  <c r="J171" i="2"/>
  <c r="K171" i="2"/>
  <c r="L171" i="2"/>
  <c r="M171" i="2"/>
  <c r="N171" i="2"/>
  <c r="O171" i="2"/>
  <c r="P171" i="2"/>
  <c r="A172" i="2"/>
  <c r="D172" i="2" s="1"/>
  <c r="B172" i="2"/>
  <c r="C172" i="2"/>
  <c r="F172" i="2"/>
  <c r="G172" i="2"/>
  <c r="H172" i="2"/>
  <c r="I172" i="2"/>
  <c r="J172" i="2"/>
  <c r="K172" i="2"/>
  <c r="L172" i="2"/>
  <c r="M172" i="2"/>
  <c r="N172" i="2"/>
  <c r="O172" i="2"/>
  <c r="P172" i="2"/>
  <c r="A173" i="2"/>
  <c r="E173" i="2" s="1"/>
  <c r="B173" i="2"/>
  <c r="C173" i="2"/>
  <c r="F173" i="2"/>
  <c r="G173" i="2"/>
  <c r="H173" i="2"/>
  <c r="I173" i="2"/>
  <c r="J173" i="2"/>
  <c r="K173" i="2"/>
  <c r="L173" i="2"/>
  <c r="M173" i="2"/>
  <c r="N173" i="2"/>
  <c r="O173" i="2"/>
  <c r="P173" i="2"/>
  <c r="A174" i="2"/>
  <c r="E174" i="2" s="1"/>
  <c r="B174" i="2"/>
  <c r="C174" i="2"/>
  <c r="F174" i="2"/>
  <c r="G174" i="2"/>
  <c r="H174" i="2"/>
  <c r="I174" i="2"/>
  <c r="J174" i="2"/>
  <c r="K174" i="2"/>
  <c r="L174" i="2"/>
  <c r="M174" i="2"/>
  <c r="N174" i="2"/>
  <c r="O174" i="2"/>
  <c r="P174" i="2"/>
  <c r="A175" i="2"/>
  <c r="E175" i="2" s="1"/>
  <c r="B175" i="2"/>
  <c r="C175" i="2"/>
  <c r="F175" i="2"/>
  <c r="G175" i="2"/>
  <c r="H175" i="2"/>
  <c r="I175" i="2"/>
  <c r="J175" i="2"/>
  <c r="K175" i="2"/>
  <c r="L175" i="2"/>
  <c r="M175" i="2"/>
  <c r="N175" i="2"/>
  <c r="O175" i="2"/>
  <c r="P175" i="2"/>
  <c r="A176" i="2"/>
  <c r="B176" i="2"/>
  <c r="C176" i="2"/>
  <c r="F176" i="2"/>
  <c r="G176" i="2"/>
  <c r="H176" i="2"/>
  <c r="I176" i="2"/>
  <c r="J176" i="2"/>
  <c r="K176" i="2"/>
  <c r="L176" i="2"/>
  <c r="M176" i="2"/>
  <c r="N176" i="2"/>
  <c r="O176" i="2"/>
  <c r="P176" i="2"/>
  <c r="A177" i="2"/>
  <c r="B177" i="2"/>
  <c r="C177" i="2"/>
  <c r="F177" i="2"/>
  <c r="G177" i="2"/>
  <c r="H177" i="2"/>
  <c r="I177" i="2"/>
  <c r="J177" i="2"/>
  <c r="K177" i="2"/>
  <c r="L177" i="2"/>
  <c r="M177" i="2"/>
  <c r="N177" i="2"/>
  <c r="O177" i="2"/>
  <c r="P177" i="2"/>
  <c r="A178" i="2"/>
  <c r="B178" i="2"/>
  <c r="C178" i="2"/>
  <c r="F178" i="2"/>
  <c r="G178" i="2"/>
  <c r="H178" i="2"/>
  <c r="I178" i="2"/>
  <c r="J178" i="2"/>
  <c r="K178" i="2"/>
  <c r="L178" i="2"/>
  <c r="M178" i="2"/>
  <c r="N178" i="2"/>
  <c r="O178" i="2"/>
  <c r="P178" i="2"/>
  <c r="A179" i="2"/>
  <c r="B179" i="2"/>
  <c r="C179" i="2"/>
  <c r="F179" i="2"/>
  <c r="G179" i="2"/>
  <c r="H179" i="2"/>
  <c r="I179" i="2"/>
  <c r="J179" i="2"/>
  <c r="K179" i="2"/>
  <c r="L179" i="2"/>
  <c r="M179" i="2"/>
  <c r="N179" i="2"/>
  <c r="O179" i="2"/>
  <c r="P179" i="2"/>
  <c r="A180" i="2"/>
  <c r="D180" i="2" s="1"/>
  <c r="B180" i="2"/>
  <c r="C180" i="2"/>
  <c r="F180" i="2"/>
  <c r="G180" i="2"/>
  <c r="H180" i="2"/>
  <c r="I180" i="2"/>
  <c r="J180" i="2"/>
  <c r="K180" i="2"/>
  <c r="L180" i="2"/>
  <c r="M180" i="2"/>
  <c r="N180" i="2"/>
  <c r="O180" i="2"/>
  <c r="P180" i="2"/>
  <c r="A181" i="2"/>
  <c r="D181" i="2" s="1"/>
  <c r="B181" i="2"/>
  <c r="C181" i="2"/>
  <c r="F181" i="2"/>
  <c r="G181" i="2"/>
  <c r="H181" i="2"/>
  <c r="I181" i="2"/>
  <c r="J181" i="2"/>
  <c r="K181" i="2"/>
  <c r="L181" i="2"/>
  <c r="M181" i="2"/>
  <c r="N181" i="2"/>
  <c r="O181" i="2"/>
  <c r="P181" i="2"/>
  <c r="A182" i="2"/>
  <c r="D182" i="2" s="1"/>
  <c r="B182" i="2"/>
  <c r="C182" i="2"/>
  <c r="F182" i="2"/>
  <c r="G182" i="2"/>
  <c r="H182" i="2"/>
  <c r="I182" i="2"/>
  <c r="J182" i="2"/>
  <c r="K182" i="2"/>
  <c r="L182" i="2"/>
  <c r="M182" i="2"/>
  <c r="N182" i="2"/>
  <c r="O182" i="2"/>
  <c r="P182" i="2"/>
  <c r="A183" i="2"/>
  <c r="D183" i="2" s="1"/>
  <c r="B183" i="2"/>
  <c r="C183" i="2"/>
  <c r="F183" i="2"/>
  <c r="G183" i="2"/>
  <c r="H183" i="2"/>
  <c r="I183" i="2"/>
  <c r="J183" i="2"/>
  <c r="K183" i="2"/>
  <c r="L183" i="2"/>
  <c r="M183" i="2"/>
  <c r="N183" i="2"/>
  <c r="O183" i="2"/>
  <c r="P183" i="2"/>
  <c r="A184" i="2"/>
  <c r="B184" i="2"/>
  <c r="C184" i="2"/>
  <c r="F184" i="2"/>
  <c r="G184" i="2"/>
  <c r="H184" i="2"/>
  <c r="I184" i="2"/>
  <c r="J184" i="2"/>
  <c r="K184" i="2"/>
  <c r="L184" i="2"/>
  <c r="M184" i="2"/>
  <c r="N184" i="2"/>
  <c r="O184" i="2"/>
  <c r="P184" i="2"/>
  <c r="A185" i="2"/>
  <c r="B185" i="2"/>
  <c r="C185" i="2"/>
  <c r="F185" i="2"/>
  <c r="G185" i="2"/>
  <c r="H185" i="2"/>
  <c r="I185" i="2"/>
  <c r="J185" i="2"/>
  <c r="K185" i="2"/>
  <c r="L185" i="2"/>
  <c r="M185" i="2"/>
  <c r="N185" i="2"/>
  <c r="O185" i="2"/>
  <c r="P185" i="2"/>
  <c r="A186" i="2"/>
  <c r="B186" i="2"/>
  <c r="C186" i="2"/>
  <c r="F186" i="2"/>
  <c r="G186" i="2"/>
  <c r="H186" i="2"/>
  <c r="I186" i="2"/>
  <c r="J186" i="2"/>
  <c r="K186" i="2"/>
  <c r="L186" i="2"/>
  <c r="M186" i="2"/>
  <c r="N186" i="2"/>
  <c r="O186" i="2"/>
  <c r="P186" i="2"/>
  <c r="A187" i="2"/>
  <c r="B187" i="2"/>
  <c r="C187" i="2"/>
  <c r="F187" i="2"/>
  <c r="G187" i="2"/>
  <c r="H187" i="2"/>
  <c r="I187" i="2"/>
  <c r="J187" i="2"/>
  <c r="K187" i="2"/>
  <c r="L187" i="2"/>
  <c r="M187" i="2"/>
  <c r="N187" i="2"/>
  <c r="O187" i="2"/>
  <c r="P187" i="2"/>
  <c r="A188" i="2"/>
  <c r="D188" i="2" s="1"/>
  <c r="B188" i="2"/>
  <c r="C188" i="2"/>
  <c r="F188" i="2"/>
  <c r="G188" i="2"/>
  <c r="H188" i="2"/>
  <c r="I188" i="2"/>
  <c r="J188" i="2"/>
  <c r="K188" i="2"/>
  <c r="L188" i="2"/>
  <c r="M188" i="2"/>
  <c r="N188" i="2"/>
  <c r="O188" i="2"/>
  <c r="P188" i="2"/>
  <c r="A189" i="2"/>
  <c r="D189" i="2" s="1"/>
  <c r="B189" i="2"/>
  <c r="C189" i="2"/>
  <c r="F189" i="2"/>
  <c r="G189" i="2"/>
  <c r="H189" i="2"/>
  <c r="I189" i="2"/>
  <c r="J189" i="2"/>
  <c r="K189" i="2"/>
  <c r="L189" i="2"/>
  <c r="M189" i="2"/>
  <c r="N189" i="2"/>
  <c r="O189" i="2"/>
  <c r="P189" i="2"/>
  <c r="A190" i="2"/>
  <c r="D190" i="2" s="1"/>
  <c r="B190" i="2"/>
  <c r="C190" i="2"/>
  <c r="F190" i="2"/>
  <c r="G190" i="2"/>
  <c r="H190" i="2"/>
  <c r="I190" i="2"/>
  <c r="J190" i="2"/>
  <c r="K190" i="2"/>
  <c r="L190" i="2"/>
  <c r="M190" i="2"/>
  <c r="N190" i="2"/>
  <c r="O190" i="2"/>
  <c r="P190" i="2"/>
  <c r="A191" i="2"/>
  <c r="D191" i="2" s="1"/>
  <c r="B191" i="2"/>
  <c r="C191" i="2"/>
  <c r="F191" i="2"/>
  <c r="G191" i="2"/>
  <c r="H191" i="2"/>
  <c r="I191" i="2"/>
  <c r="J191" i="2"/>
  <c r="K191" i="2"/>
  <c r="L191" i="2"/>
  <c r="M191" i="2"/>
  <c r="N191" i="2"/>
  <c r="O191" i="2"/>
  <c r="P191" i="2"/>
  <c r="A192" i="2"/>
  <c r="B192" i="2"/>
  <c r="C192" i="2"/>
  <c r="F192" i="2"/>
  <c r="G192" i="2"/>
  <c r="H192" i="2"/>
  <c r="I192" i="2"/>
  <c r="J192" i="2"/>
  <c r="K192" i="2"/>
  <c r="L192" i="2"/>
  <c r="M192" i="2"/>
  <c r="N192" i="2"/>
  <c r="O192" i="2"/>
  <c r="P192" i="2"/>
  <c r="A193" i="2"/>
  <c r="B193" i="2"/>
  <c r="C193" i="2"/>
  <c r="F193" i="2"/>
  <c r="G193" i="2"/>
  <c r="H193" i="2"/>
  <c r="I193" i="2"/>
  <c r="J193" i="2"/>
  <c r="K193" i="2"/>
  <c r="L193" i="2"/>
  <c r="M193" i="2"/>
  <c r="N193" i="2"/>
  <c r="O193" i="2"/>
  <c r="P193" i="2"/>
  <c r="A194" i="2"/>
  <c r="B194" i="2"/>
  <c r="C194" i="2"/>
  <c r="F194" i="2"/>
  <c r="G194" i="2"/>
  <c r="H194" i="2"/>
  <c r="I194" i="2"/>
  <c r="J194" i="2"/>
  <c r="K194" i="2"/>
  <c r="L194" i="2"/>
  <c r="M194" i="2"/>
  <c r="N194" i="2"/>
  <c r="O194" i="2"/>
  <c r="P194" i="2"/>
  <c r="A195" i="2"/>
  <c r="B195" i="2"/>
  <c r="C195" i="2"/>
  <c r="F195" i="2"/>
  <c r="G195" i="2"/>
  <c r="H195" i="2"/>
  <c r="I195" i="2"/>
  <c r="J195" i="2"/>
  <c r="K195" i="2"/>
  <c r="L195" i="2"/>
  <c r="M195" i="2"/>
  <c r="N195" i="2"/>
  <c r="O195" i="2"/>
  <c r="P195" i="2"/>
  <c r="A196" i="2"/>
  <c r="D196" i="2" s="1"/>
  <c r="B196" i="2"/>
  <c r="C196" i="2"/>
  <c r="F196" i="2"/>
  <c r="G196" i="2"/>
  <c r="H196" i="2"/>
  <c r="I196" i="2"/>
  <c r="J196" i="2"/>
  <c r="K196" i="2"/>
  <c r="L196" i="2"/>
  <c r="M196" i="2"/>
  <c r="N196" i="2"/>
  <c r="O196" i="2"/>
  <c r="P196" i="2"/>
  <c r="A197" i="2"/>
  <c r="E197" i="2" s="1"/>
  <c r="B197" i="2"/>
  <c r="C197" i="2"/>
  <c r="D197" i="2"/>
  <c r="F197" i="2"/>
  <c r="G197" i="2"/>
  <c r="H197" i="2"/>
  <c r="I197" i="2"/>
  <c r="J197" i="2"/>
  <c r="K197" i="2"/>
  <c r="L197" i="2"/>
  <c r="M197" i="2"/>
  <c r="N197" i="2"/>
  <c r="O197" i="2"/>
  <c r="P197" i="2"/>
  <c r="A198" i="2"/>
  <c r="E198" i="2" s="1"/>
  <c r="B198" i="2"/>
  <c r="C198" i="2"/>
  <c r="D198" i="2"/>
  <c r="F198" i="2"/>
  <c r="G198" i="2"/>
  <c r="H198" i="2"/>
  <c r="I198" i="2"/>
  <c r="J198" i="2"/>
  <c r="K198" i="2"/>
  <c r="L198" i="2"/>
  <c r="M198" i="2"/>
  <c r="N198" i="2"/>
  <c r="O198" i="2"/>
  <c r="P198" i="2"/>
  <c r="A199" i="2"/>
  <c r="E199" i="2" s="1"/>
  <c r="B199" i="2"/>
  <c r="C199" i="2"/>
  <c r="D199" i="2"/>
  <c r="F199" i="2"/>
  <c r="G199" i="2"/>
  <c r="H199" i="2"/>
  <c r="I199" i="2"/>
  <c r="J199" i="2"/>
  <c r="K199" i="2"/>
  <c r="L199" i="2"/>
  <c r="M199" i="2"/>
  <c r="N199" i="2"/>
  <c r="O199" i="2"/>
  <c r="P199" i="2"/>
  <c r="A200" i="2"/>
  <c r="B200" i="2"/>
  <c r="C200" i="2"/>
  <c r="F200" i="2"/>
  <c r="G200" i="2"/>
  <c r="H200" i="2"/>
  <c r="I200" i="2"/>
  <c r="J200" i="2"/>
  <c r="K200" i="2"/>
  <c r="L200" i="2"/>
  <c r="M200" i="2"/>
  <c r="N200" i="2"/>
  <c r="O200" i="2"/>
  <c r="P200" i="2"/>
  <c r="A201" i="2"/>
  <c r="B201" i="2"/>
  <c r="C201" i="2"/>
  <c r="F201" i="2"/>
  <c r="G201" i="2"/>
  <c r="H201" i="2"/>
  <c r="I201" i="2"/>
  <c r="J201" i="2"/>
  <c r="K201" i="2"/>
  <c r="L201" i="2"/>
  <c r="M201" i="2"/>
  <c r="N201" i="2"/>
  <c r="O201" i="2"/>
  <c r="P201" i="2"/>
  <c r="A202" i="2"/>
  <c r="B202" i="2"/>
  <c r="C202" i="2"/>
  <c r="F202" i="2"/>
  <c r="G202" i="2"/>
  <c r="H202" i="2"/>
  <c r="I202" i="2"/>
  <c r="J202" i="2"/>
  <c r="K202" i="2"/>
  <c r="L202" i="2"/>
  <c r="M202" i="2"/>
  <c r="N202" i="2"/>
  <c r="O202" i="2"/>
  <c r="P202" i="2"/>
  <c r="A203" i="2"/>
  <c r="B203" i="2"/>
  <c r="C203" i="2"/>
  <c r="F203" i="2"/>
  <c r="G203" i="2"/>
  <c r="H203" i="2"/>
  <c r="I203" i="2"/>
  <c r="J203" i="2"/>
  <c r="K203" i="2"/>
  <c r="L203" i="2"/>
  <c r="M203" i="2"/>
  <c r="N203" i="2"/>
  <c r="O203" i="2"/>
  <c r="P203" i="2"/>
  <c r="A204" i="2"/>
  <c r="D204" i="2" s="1"/>
  <c r="B204" i="2"/>
  <c r="C204" i="2"/>
  <c r="E204" i="2"/>
  <c r="F204" i="2"/>
  <c r="G204" i="2"/>
  <c r="H204" i="2"/>
  <c r="I204" i="2"/>
  <c r="J204" i="2"/>
  <c r="K204" i="2"/>
  <c r="L204" i="2"/>
  <c r="M204" i="2"/>
  <c r="N204" i="2"/>
  <c r="O204" i="2"/>
  <c r="P204" i="2"/>
  <c r="A205" i="2"/>
  <c r="B205" i="2"/>
  <c r="C205" i="2"/>
  <c r="D205" i="2"/>
  <c r="E205" i="2"/>
  <c r="F205" i="2"/>
  <c r="G205" i="2"/>
  <c r="H205" i="2"/>
  <c r="I205" i="2"/>
  <c r="J205" i="2"/>
  <c r="K205" i="2"/>
  <c r="L205" i="2"/>
  <c r="M205" i="2"/>
  <c r="N205" i="2"/>
  <c r="O205" i="2"/>
  <c r="P205" i="2"/>
  <c r="A206" i="2"/>
  <c r="B206" i="2"/>
  <c r="C206" i="2"/>
  <c r="D206" i="2"/>
  <c r="E206" i="2"/>
  <c r="F206" i="2"/>
  <c r="G206" i="2"/>
  <c r="H206" i="2"/>
  <c r="I206" i="2"/>
  <c r="J206" i="2"/>
  <c r="K206" i="2"/>
  <c r="L206" i="2"/>
  <c r="M206" i="2"/>
  <c r="N206" i="2"/>
  <c r="O206" i="2"/>
  <c r="P206" i="2"/>
  <c r="A207" i="2"/>
  <c r="B207" i="2"/>
  <c r="C207" i="2"/>
  <c r="D207" i="2"/>
  <c r="E207" i="2"/>
  <c r="F207" i="2"/>
  <c r="G207" i="2"/>
  <c r="H207" i="2"/>
  <c r="I207" i="2"/>
  <c r="J207" i="2"/>
  <c r="K207" i="2"/>
  <c r="L207" i="2"/>
  <c r="M207" i="2"/>
  <c r="N207" i="2"/>
  <c r="O207" i="2"/>
  <c r="P207" i="2"/>
  <c r="A208" i="2"/>
  <c r="B208" i="2"/>
  <c r="C208" i="2"/>
  <c r="F208" i="2"/>
  <c r="G208" i="2"/>
  <c r="H208" i="2"/>
  <c r="I208" i="2"/>
  <c r="J208" i="2"/>
  <c r="K208" i="2"/>
  <c r="L208" i="2"/>
  <c r="M208" i="2"/>
  <c r="N208" i="2"/>
  <c r="O208" i="2"/>
  <c r="P208" i="2"/>
  <c r="A209" i="2"/>
  <c r="B209" i="2"/>
  <c r="C209" i="2"/>
  <c r="F209" i="2"/>
  <c r="G209" i="2"/>
  <c r="H209" i="2"/>
  <c r="I209" i="2"/>
  <c r="J209" i="2"/>
  <c r="K209" i="2"/>
  <c r="L209" i="2"/>
  <c r="M209" i="2"/>
  <c r="N209" i="2"/>
  <c r="O209" i="2"/>
  <c r="P209" i="2"/>
  <c r="A210" i="2"/>
  <c r="B210" i="2"/>
  <c r="C210" i="2"/>
  <c r="F210" i="2"/>
  <c r="G210" i="2"/>
  <c r="H210" i="2"/>
  <c r="I210" i="2"/>
  <c r="J210" i="2"/>
  <c r="K210" i="2"/>
  <c r="L210" i="2"/>
  <c r="M210" i="2"/>
  <c r="N210" i="2"/>
  <c r="O210" i="2"/>
  <c r="P210" i="2"/>
  <c r="A211" i="2"/>
  <c r="B211" i="2"/>
  <c r="C211" i="2"/>
  <c r="F211" i="2"/>
  <c r="G211" i="2"/>
  <c r="H211" i="2"/>
  <c r="I211" i="2"/>
  <c r="J211" i="2"/>
  <c r="K211" i="2"/>
  <c r="L211" i="2"/>
  <c r="M211" i="2"/>
  <c r="N211" i="2"/>
  <c r="O211" i="2"/>
  <c r="P211" i="2"/>
  <c r="A212" i="2"/>
  <c r="D212" i="2" s="1"/>
  <c r="B212" i="2"/>
  <c r="C212" i="2"/>
  <c r="E212" i="2"/>
  <c r="F212" i="2"/>
  <c r="G212" i="2"/>
  <c r="H212" i="2"/>
  <c r="I212" i="2"/>
  <c r="J212" i="2"/>
  <c r="K212" i="2"/>
  <c r="L212" i="2"/>
  <c r="M212" i="2"/>
  <c r="N212" i="2"/>
  <c r="O212" i="2"/>
  <c r="P212" i="2"/>
  <c r="A213" i="2"/>
  <c r="B213" i="2"/>
  <c r="C213" i="2"/>
  <c r="D213" i="2"/>
  <c r="E213" i="2"/>
  <c r="F213" i="2"/>
  <c r="G213" i="2"/>
  <c r="H213" i="2"/>
  <c r="I213" i="2"/>
  <c r="J213" i="2"/>
  <c r="K213" i="2"/>
  <c r="L213" i="2"/>
  <c r="M213" i="2"/>
  <c r="N213" i="2"/>
  <c r="O213" i="2"/>
  <c r="P213" i="2"/>
  <c r="A214" i="2"/>
  <c r="B214" i="2"/>
  <c r="C214" i="2"/>
  <c r="D214" i="2"/>
  <c r="E214" i="2"/>
  <c r="F214" i="2"/>
  <c r="G214" i="2"/>
  <c r="H214" i="2"/>
  <c r="I214" i="2"/>
  <c r="J214" i="2"/>
  <c r="K214" i="2"/>
  <c r="L214" i="2"/>
  <c r="M214" i="2"/>
  <c r="N214" i="2"/>
  <c r="O214" i="2"/>
  <c r="P214" i="2"/>
  <c r="A215" i="2"/>
  <c r="B215" i="2"/>
  <c r="C215" i="2"/>
  <c r="D215" i="2"/>
  <c r="E215" i="2"/>
  <c r="F215" i="2"/>
  <c r="G215" i="2"/>
  <c r="H215" i="2"/>
  <c r="I215" i="2"/>
  <c r="J215" i="2"/>
  <c r="K215" i="2"/>
  <c r="L215" i="2"/>
  <c r="M215" i="2"/>
  <c r="N215" i="2"/>
  <c r="O215" i="2"/>
  <c r="P215" i="2"/>
  <c r="A216" i="2"/>
  <c r="B216" i="2"/>
  <c r="C216" i="2"/>
  <c r="F216" i="2"/>
  <c r="G216" i="2"/>
  <c r="H216" i="2"/>
  <c r="I216" i="2"/>
  <c r="J216" i="2"/>
  <c r="K216" i="2"/>
  <c r="L216" i="2"/>
  <c r="M216" i="2"/>
  <c r="N216" i="2"/>
  <c r="O216" i="2"/>
  <c r="P216" i="2"/>
  <c r="A217" i="2"/>
  <c r="B217" i="2"/>
  <c r="C217" i="2"/>
  <c r="F217" i="2"/>
  <c r="G217" i="2"/>
  <c r="H217" i="2"/>
  <c r="I217" i="2"/>
  <c r="J217" i="2"/>
  <c r="K217" i="2"/>
  <c r="L217" i="2"/>
  <c r="M217" i="2"/>
  <c r="N217" i="2"/>
  <c r="O217" i="2"/>
  <c r="P217" i="2"/>
  <c r="A218" i="2"/>
  <c r="B218" i="2"/>
  <c r="C218" i="2"/>
  <c r="F218" i="2"/>
  <c r="G218" i="2"/>
  <c r="H218" i="2"/>
  <c r="I218" i="2"/>
  <c r="J218" i="2"/>
  <c r="K218" i="2"/>
  <c r="L218" i="2"/>
  <c r="M218" i="2"/>
  <c r="N218" i="2"/>
  <c r="O218" i="2"/>
  <c r="P218" i="2"/>
  <c r="A219" i="2"/>
  <c r="B219" i="2"/>
  <c r="C219" i="2"/>
  <c r="F219" i="2"/>
  <c r="G219" i="2"/>
  <c r="H219" i="2"/>
  <c r="I219" i="2"/>
  <c r="J219" i="2"/>
  <c r="K219" i="2"/>
  <c r="L219" i="2"/>
  <c r="M219" i="2"/>
  <c r="N219" i="2"/>
  <c r="O219" i="2"/>
  <c r="P219" i="2"/>
  <c r="A220" i="2"/>
  <c r="D220" i="2" s="1"/>
  <c r="B220" i="2"/>
  <c r="C220" i="2"/>
  <c r="E220" i="2"/>
  <c r="F220" i="2"/>
  <c r="G220" i="2"/>
  <c r="H220" i="2"/>
  <c r="I220" i="2"/>
  <c r="J220" i="2"/>
  <c r="K220" i="2"/>
  <c r="L220" i="2"/>
  <c r="M220" i="2"/>
  <c r="N220" i="2"/>
  <c r="O220" i="2"/>
  <c r="P220" i="2"/>
  <c r="A221" i="2"/>
  <c r="B221" i="2"/>
  <c r="C221" i="2"/>
  <c r="D221" i="2"/>
  <c r="E221" i="2"/>
  <c r="F221" i="2"/>
  <c r="G221" i="2"/>
  <c r="H221" i="2"/>
  <c r="I221" i="2"/>
  <c r="J221" i="2"/>
  <c r="K221" i="2"/>
  <c r="L221" i="2"/>
  <c r="M221" i="2"/>
  <c r="N221" i="2"/>
  <c r="O221" i="2"/>
  <c r="P221" i="2"/>
  <c r="A222" i="2"/>
  <c r="B222" i="2"/>
  <c r="C222" i="2"/>
  <c r="D222" i="2"/>
  <c r="E222" i="2"/>
  <c r="F222" i="2"/>
  <c r="G222" i="2"/>
  <c r="H222" i="2"/>
  <c r="I222" i="2"/>
  <c r="J222" i="2"/>
  <c r="K222" i="2"/>
  <c r="L222" i="2"/>
  <c r="M222" i="2"/>
  <c r="N222" i="2"/>
  <c r="O222" i="2"/>
  <c r="P222" i="2"/>
  <c r="A223" i="2"/>
  <c r="B223" i="2"/>
  <c r="C223" i="2"/>
  <c r="D223" i="2"/>
  <c r="E223" i="2"/>
  <c r="F223" i="2"/>
  <c r="G223" i="2"/>
  <c r="H223" i="2"/>
  <c r="I223" i="2"/>
  <c r="J223" i="2"/>
  <c r="K223" i="2"/>
  <c r="L223" i="2"/>
  <c r="M223" i="2"/>
  <c r="N223" i="2"/>
  <c r="O223" i="2"/>
  <c r="P223" i="2"/>
  <c r="A224" i="2"/>
  <c r="B224" i="2"/>
  <c r="C224" i="2"/>
  <c r="F224" i="2"/>
  <c r="G224" i="2"/>
  <c r="H224" i="2"/>
  <c r="I224" i="2"/>
  <c r="J224" i="2"/>
  <c r="K224" i="2"/>
  <c r="L224" i="2"/>
  <c r="M224" i="2"/>
  <c r="N224" i="2"/>
  <c r="O224" i="2"/>
  <c r="P224" i="2"/>
  <c r="A225" i="2"/>
  <c r="B225" i="2"/>
  <c r="C225" i="2"/>
  <c r="F225" i="2"/>
  <c r="G225" i="2"/>
  <c r="H225" i="2"/>
  <c r="I225" i="2"/>
  <c r="J225" i="2"/>
  <c r="K225" i="2"/>
  <c r="L225" i="2"/>
  <c r="M225" i="2"/>
  <c r="N225" i="2"/>
  <c r="O225" i="2"/>
  <c r="P225" i="2"/>
  <c r="A226" i="2"/>
  <c r="B226" i="2"/>
  <c r="C226" i="2"/>
  <c r="F226" i="2"/>
  <c r="G226" i="2"/>
  <c r="H226" i="2"/>
  <c r="I226" i="2"/>
  <c r="J226" i="2"/>
  <c r="K226" i="2"/>
  <c r="L226" i="2"/>
  <c r="M226" i="2"/>
  <c r="N226" i="2"/>
  <c r="O226" i="2"/>
  <c r="P226" i="2"/>
  <c r="A227" i="2"/>
  <c r="B227" i="2"/>
  <c r="C227" i="2"/>
  <c r="F227" i="2"/>
  <c r="G227" i="2"/>
  <c r="H227" i="2"/>
  <c r="I227" i="2"/>
  <c r="J227" i="2"/>
  <c r="K227" i="2"/>
  <c r="L227" i="2"/>
  <c r="M227" i="2"/>
  <c r="N227" i="2"/>
  <c r="O227" i="2"/>
  <c r="P227" i="2"/>
  <c r="A228" i="2"/>
  <c r="D228" i="2" s="1"/>
  <c r="B228" i="2"/>
  <c r="C228" i="2"/>
  <c r="E228" i="2"/>
  <c r="F228" i="2"/>
  <c r="G228" i="2"/>
  <c r="H228" i="2"/>
  <c r="I228" i="2"/>
  <c r="J228" i="2"/>
  <c r="K228" i="2"/>
  <c r="L228" i="2"/>
  <c r="M228" i="2"/>
  <c r="N228" i="2"/>
  <c r="O228" i="2"/>
  <c r="P228" i="2"/>
  <c r="A229" i="2"/>
  <c r="D229" i="2" s="1"/>
  <c r="B229" i="2"/>
  <c r="C229" i="2"/>
  <c r="E229" i="2"/>
  <c r="F229" i="2"/>
  <c r="G229" i="2"/>
  <c r="H229" i="2"/>
  <c r="I229" i="2"/>
  <c r="J229" i="2"/>
  <c r="K229" i="2"/>
  <c r="L229" i="2"/>
  <c r="M229" i="2"/>
  <c r="N229" i="2"/>
  <c r="O229" i="2"/>
  <c r="P229" i="2"/>
  <c r="A230" i="2"/>
  <c r="D230" i="2" s="1"/>
  <c r="B230" i="2"/>
  <c r="C230" i="2"/>
  <c r="E230" i="2"/>
  <c r="F230" i="2"/>
  <c r="G230" i="2"/>
  <c r="H230" i="2"/>
  <c r="I230" i="2"/>
  <c r="J230" i="2"/>
  <c r="K230" i="2"/>
  <c r="L230" i="2"/>
  <c r="M230" i="2"/>
  <c r="N230" i="2"/>
  <c r="O230" i="2"/>
  <c r="P230" i="2"/>
  <c r="A231" i="2"/>
  <c r="D231" i="2" s="1"/>
  <c r="B231" i="2"/>
  <c r="C231" i="2"/>
  <c r="E231" i="2"/>
  <c r="F231" i="2"/>
  <c r="G231" i="2"/>
  <c r="H231" i="2"/>
  <c r="I231" i="2"/>
  <c r="J231" i="2"/>
  <c r="K231" i="2"/>
  <c r="L231" i="2"/>
  <c r="M231" i="2"/>
  <c r="N231" i="2"/>
  <c r="O231" i="2"/>
  <c r="P231" i="2"/>
  <c r="A232" i="2"/>
  <c r="B232" i="2"/>
  <c r="C232" i="2"/>
  <c r="F232" i="2"/>
  <c r="G232" i="2"/>
  <c r="H232" i="2"/>
  <c r="I232" i="2"/>
  <c r="J232" i="2"/>
  <c r="K232" i="2"/>
  <c r="L232" i="2"/>
  <c r="M232" i="2"/>
  <c r="N232" i="2"/>
  <c r="O232" i="2"/>
  <c r="P232" i="2"/>
  <c r="A233" i="2"/>
  <c r="B233" i="2"/>
  <c r="C233" i="2"/>
  <c r="F233" i="2"/>
  <c r="G233" i="2"/>
  <c r="H233" i="2"/>
  <c r="I233" i="2"/>
  <c r="J233" i="2"/>
  <c r="K233" i="2"/>
  <c r="L233" i="2"/>
  <c r="M233" i="2"/>
  <c r="N233" i="2"/>
  <c r="O233" i="2"/>
  <c r="P233" i="2"/>
  <c r="A234" i="2"/>
  <c r="B234" i="2"/>
  <c r="C234" i="2"/>
  <c r="F234" i="2"/>
  <c r="G234" i="2"/>
  <c r="H234" i="2"/>
  <c r="I234" i="2"/>
  <c r="J234" i="2"/>
  <c r="K234" i="2"/>
  <c r="L234" i="2"/>
  <c r="M234" i="2"/>
  <c r="N234" i="2"/>
  <c r="O234" i="2"/>
  <c r="P234" i="2"/>
  <c r="A235" i="2"/>
  <c r="B235" i="2"/>
  <c r="C235" i="2"/>
  <c r="F235" i="2"/>
  <c r="G235" i="2"/>
  <c r="H235" i="2"/>
  <c r="I235" i="2"/>
  <c r="J235" i="2"/>
  <c r="K235" i="2"/>
  <c r="L235" i="2"/>
  <c r="M235" i="2"/>
  <c r="N235" i="2"/>
  <c r="O235" i="2"/>
  <c r="P235" i="2"/>
  <c r="A236" i="2"/>
  <c r="D236" i="2" s="1"/>
  <c r="B236" i="2"/>
  <c r="C236" i="2"/>
  <c r="F236" i="2"/>
  <c r="G236" i="2"/>
  <c r="H236" i="2"/>
  <c r="I236" i="2"/>
  <c r="J236" i="2"/>
  <c r="K236" i="2"/>
  <c r="L236" i="2"/>
  <c r="M236" i="2"/>
  <c r="N236" i="2"/>
  <c r="O236" i="2"/>
  <c r="P236" i="2"/>
  <c r="A237" i="2"/>
  <c r="E237" i="2" s="1"/>
  <c r="B237" i="2"/>
  <c r="C237" i="2"/>
  <c r="F237" i="2"/>
  <c r="G237" i="2"/>
  <c r="H237" i="2"/>
  <c r="I237" i="2"/>
  <c r="J237" i="2"/>
  <c r="K237" i="2"/>
  <c r="L237" i="2"/>
  <c r="M237" i="2"/>
  <c r="N237" i="2"/>
  <c r="O237" i="2"/>
  <c r="P237" i="2"/>
  <c r="A238" i="2"/>
  <c r="E238" i="2" s="1"/>
  <c r="B238" i="2"/>
  <c r="C238" i="2"/>
  <c r="F238" i="2"/>
  <c r="G238" i="2"/>
  <c r="H238" i="2"/>
  <c r="I238" i="2"/>
  <c r="J238" i="2"/>
  <c r="K238" i="2"/>
  <c r="L238" i="2"/>
  <c r="M238" i="2"/>
  <c r="N238" i="2"/>
  <c r="O238" i="2"/>
  <c r="P238" i="2"/>
  <c r="A239" i="2"/>
  <c r="E239" i="2" s="1"/>
  <c r="B239" i="2"/>
  <c r="C239" i="2"/>
  <c r="F239" i="2"/>
  <c r="G239" i="2"/>
  <c r="H239" i="2"/>
  <c r="I239" i="2"/>
  <c r="J239" i="2"/>
  <c r="K239" i="2"/>
  <c r="L239" i="2"/>
  <c r="M239" i="2"/>
  <c r="N239" i="2"/>
  <c r="O239" i="2"/>
  <c r="P239" i="2"/>
  <c r="A240" i="2"/>
  <c r="B240" i="2"/>
  <c r="C240" i="2"/>
  <c r="F240" i="2"/>
  <c r="G240" i="2"/>
  <c r="H240" i="2"/>
  <c r="I240" i="2"/>
  <c r="J240" i="2"/>
  <c r="K240" i="2"/>
  <c r="L240" i="2"/>
  <c r="M240" i="2"/>
  <c r="N240" i="2"/>
  <c r="O240" i="2"/>
  <c r="P240" i="2"/>
  <c r="A241" i="2"/>
  <c r="B241" i="2"/>
  <c r="C241" i="2"/>
  <c r="F241" i="2"/>
  <c r="G241" i="2"/>
  <c r="H241" i="2"/>
  <c r="I241" i="2"/>
  <c r="J241" i="2"/>
  <c r="K241" i="2"/>
  <c r="L241" i="2"/>
  <c r="M241" i="2"/>
  <c r="N241" i="2"/>
  <c r="O241" i="2"/>
  <c r="P241" i="2"/>
  <c r="A242" i="2"/>
  <c r="B242" i="2"/>
  <c r="C242" i="2"/>
  <c r="F242" i="2"/>
  <c r="G242" i="2"/>
  <c r="H242" i="2"/>
  <c r="I242" i="2"/>
  <c r="J242" i="2"/>
  <c r="K242" i="2"/>
  <c r="L242" i="2"/>
  <c r="M242" i="2"/>
  <c r="N242" i="2"/>
  <c r="O242" i="2"/>
  <c r="P242" i="2"/>
  <c r="A243" i="2"/>
  <c r="B243" i="2"/>
  <c r="C243" i="2"/>
  <c r="F243" i="2"/>
  <c r="G243" i="2"/>
  <c r="H243" i="2"/>
  <c r="I243" i="2"/>
  <c r="J243" i="2"/>
  <c r="K243" i="2"/>
  <c r="L243" i="2"/>
  <c r="M243" i="2"/>
  <c r="N243" i="2"/>
  <c r="O243" i="2"/>
  <c r="P243" i="2"/>
  <c r="A244" i="2"/>
  <c r="D244" i="2" s="1"/>
  <c r="B244" i="2"/>
  <c r="C244" i="2"/>
  <c r="F244" i="2"/>
  <c r="G244" i="2"/>
  <c r="H244" i="2"/>
  <c r="I244" i="2"/>
  <c r="J244" i="2"/>
  <c r="K244" i="2"/>
  <c r="L244" i="2"/>
  <c r="M244" i="2"/>
  <c r="N244" i="2"/>
  <c r="O244" i="2"/>
  <c r="P244" i="2"/>
  <c r="A245" i="2"/>
  <c r="D245" i="2" s="1"/>
  <c r="B245" i="2"/>
  <c r="C245" i="2"/>
  <c r="F245" i="2"/>
  <c r="G245" i="2"/>
  <c r="H245" i="2"/>
  <c r="I245" i="2"/>
  <c r="J245" i="2"/>
  <c r="K245" i="2"/>
  <c r="L245" i="2"/>
  <c r="M245" i="2"/>
  <c r="N245" i="2"/>
  <c r="O245" i="2"/>
  <c r="P245" i="2"/>
  <c r="A246" i="2"/>
  <c r="D246" i="2" s="1"/>
  <c r="B246" i="2"/>
  <c r="C246" i="2"/>
  <c r="F246" i="2"/>
  <c r="G246" i="2"/>
  <c r="H246" i="2"/>
  <c r="I246" i="2"/>
  <c r="J246" i="2"/>
  <c r="K246" i="2"/>
  <c r="L246" i="2"/>
  <c r="M246" i="2"/>
  <c r="N246" i="2"/>
  <c r="O246" i="2"/>
  <c r="P246" i="2"/>
  <c r="A247" i="2"/>
  <c r="D247" i="2" s="1"/>
  <c r="B247" i="2"/>
  <c r="C247" i="2"/>
  <c r="F247" i="2"/>
  <c r="G247" i="2"/>
  <c r="H247" i="2"/>
  <c r="I247" i="2"/>
  <c r="J247" i="2"/>
  <c r="K247" i="2"/>
  <c r="L247" i="2"/>
  <c r="M247" i="2"/>
  <c r="N247" i="2"/>
  <c r="O247" i="2"/>
  <c r="P247" i="2"/>
  <c r="A248" i="2"/>
  <c r="E248" i="2" s="1"/>
  <c r="B248" i="2"/>
  <c r="C248" i="2"/>
  <c r="F248" i="2"/>
  <c r="G248" i="2"/>
  <c r="H248" i="2"/>
  <c r="I248" i="2"/>
  <c r="J248" i="2"/>
  <c r="K248" i="2"/>
  <c r="L248" i="2"/>
  <c r="M248" i="2"/>
  <c r="N248" i="2"/>
  <c r="O248" i="2"/>
  <c r="P248" i="2"/>
  <c r="A249" i="2"/>
  <c r="B249" i="2"/>
  <c r="C249" i="2"/>
  <c r="F249" i="2"/>
  <c r="G249" i="2"/>
  <c r="H249" i="2"/>
  <c r="I249" i="2"/>
  <c r="J249" i="2"/>
  <c r="K249" i="2"/>
  <c r="L249" i="2"/>
  <c r="M249" i="2"/>
  <c r="N249" i="2"/>
  <c r="O249" i="2"/>
  <c r="P249" i="2"/>
  <c r="A250" i="2"/>
  <c r="B250" i="2"/>
  <c r="C250" i="2"/>
  <c r="F250" i="2"/>
  <c r="G250" i="2"/>
  <c r="H250" i="2"/>
  <c r="I250" i="2"/>
  <c r="J250" i="2"/>
  <c r="K250" i="2"/>
  <c r="L250" i="2"/>
  <c r="M250" i="2"/>
  <c r="N250" i="2"/>
  <c r="O250" i="2"/>
  <c r="P250" i="2"/>
  <c r="A251" i="2"/>
  <c r="B251" i="2"/>
  <c r="C251" i="2"/>
  <c r="F251" i="2"/>
  <c r="G251" i="2"/>
  <c r="H251" i="2"/>
  <c r="I251" i="2"/>
  <c r="J251" i="2"/>
  <c r="K251" i="2"/>
  <c r="L251" i="2"/>
  <c r="M251" i="2"/>
  <c r="N251" i="2"/>
  <c r="O251" i="2"/>
  <c r="P251" i="2"/>
  <c r="A252" i="2"/>
  <c r="D252" i="2" s="1"/>
  <c r="B252" i="2"/>
  <c r="C252" i="2"/>
  <c r="F252" i="2"/>
  <c r="G252" i="2"/>
  <c r="H252" i="2"/>
  <c r="I252" i="2"/>
  <c r="J252" i="2"/>
  <c r="K252" i="2"/>
  <c r="L252" i="2"/>
  <c r="M252" i="2"/>
  <c r="N252" i="2"/>
  <c r="O252" i="2"/>
  <c r="P252" i="2"/>
  <c r="A253" i="2"/>
  <c r="D253" i="2" s="1"/>
  <c r="B253" i="2"/>
  <c r="C253" i="2"/>
  <c r="F253" i="2"/>
  <c r="G253" i="2"/>
  <c r="H253" i="2"/>
  <c r="I253" i="2"/>
  <c r="J253" i="2"/>
  <c r="K253" i="2"/>
  <c r="L253" i="2"/>
  <c r="M253" i="2"/>
  <c r="N253" i="2"/>
  <c r="O253" i="2"/>
  <c r="P253" i="2"/>
  <c r="A254" i="2"/>
  <c r="D254" i="2" s="1"/>
  <c r="B254" i="2"/>
  <c r="C254" i="2"/>
  <c r="F254" i="2"/>
  <c r="G254" i="2"/>
  <c r="H254" i="2"/>
  <c r="I254" i="2"/>
  <c r="J254" i="2"/>
  <c r="K254" i="2"/>
  <c r="L254" i="2"/>
  <c r="M254" i="2"/>
  <c r="N254" i="2"/>
  <c r="O254" i="2"/>
  <c r="P254" i="2"/>
  <c r="A255" i="2"/>
  <c r="D255" i="2" s="1"/>
  <c r="B255" i="2"/>
  <c r="C255" i="2"/>
  <c r="F255" i="2"/>
  <c r="G255" i="2"/>
  <c r="H255" i="2"/>
  <c r="I255" i="2"/>
  <c r="J255" i="2"/>
  <c r="K255" i="2"/>
  <c r="L255" i="2"/>
  <c r="M255" i="2"/>
  <c r="N255" i="2"/>
  <c r="O255" i="2"/>
  <c r="P255" i="2"/>
  <c r="A256" i="2"/>
  <c r="E256" i="2" s="1"/>
  <c r="B256" i="2"/>
  <c r="C256" i="2"/>
  <c r="F256" i="2"/>
  <c r="G256" i="2"/>
  <c r="H256" i="2"/>
  <c r="I256" i="2"/>
  <c r="J256" i="2"/>
  <c r="K256" i="2"/>
  <c r="L256" i="2"/>
  <c r="M256" i="2"/>
  <c r="N256" i="2"/>
  <c r="O256" i="2"/>
  <c r="P256" i="2"/>
  <c r="A257" i="2"/>
  <c r="B257" i="2"/>
  <c r="C257" i="2"/>
  <c r="F257" i="2"/>
  <c r="G257" i="2"/>
  <c r="H257" i="2"/>
  <c r="I257" i="2"/>
  <c r="J257" i="2"/>
  <c r="K257" i="2"/>
  <c r="L257" i="2"/>
  <c r="M257" i="2"/>
  <c r="N257" i="2"/>
  <c r="O257" i="2"/>
  <c r="P257" i="2"/>
  <c r="A258" i="2"/>
  <c r="B258" i="2"/>
  <c r="C258" i="2"/>
  <c r="F258" i="2"/>
  <c r="G258" i="2"/>
  <c r="H258" i="2"/>
  <c r="I258" i="2"/>
  <c r="J258" i="2"/>
  <c r="K258" i="2"/>
  <c r="L258" i="2"/>
  <c r="M258" i="2"/>
  <c r="N258" i="2"/>
  <c r="O258" i="2"/>
  <c r="P258" i="2"/>
  <c r="A259" i="2"/>
  <c r="B259" i="2"/>
  <c r="C259" i="2"/>
  <c r="F259" i="2"/>
  <c r="G259" i="2"/>
  <c r="H259" i="2"/>
  <c r="I259" i="2"/>
  <c r="J259" i="2"/>
  <c r="K259" i="2"/>
  <c r="L259" i="2"/>
  <c r="M259" i="2"/>
  <c r="N259" i="2"/>
  <c r="O259" i="2"/>
  <c r="P259" i="2"/>
  <c r="A260" i="2"/>
  <c r="D260" i="2" s="1"/>
  <c r="B260" i="2"/>
  <c r="C260" i="2"/>
  <c r="F260" i="2"/>
  <c r="G260" i="2"/>
  <c r="H260" i="2"/>
  <c r="I260" i="2"/>
  <c r="J260" i="2"/>
  <c r="K260" i="2"/>
  <c r="L260" i="2"/>
  <c r="M260" i="2"/>
  <c r="N260" i="2"/>
  <c r="O260" i="2"/>
  <c r="P260" i="2"/>
  <c r="A261" i="2"/>
  <c r="D261" i="2" s="1"/>
  <c r="B261" i="2"/>
  <c r="C261" i="2"/>
  <c r="F261" i="2"/>
  <c r="G261" i="2"/>
  <c r="H261" i="2"/>
  <c r="I261" i="2"/>
  <c r="J261" i="2"/>
  <c r="K261" i="2"/>
  <c r="L261" i="2"/>
  <c r="M261" i="2"/>
  <c r="N261" i="2"/>
  <c r="O261" i="2"/>
  <c r="P261" i="2"/>
  <c r="A262" i="2"/>
  <c r="D262" i="2" s="1"/>
  <c r="B262" i="2"/>
  <c r="C262" i="2"/>
  <c r="F262" i="2"/>
  <c r="G262" i="2"/>
  <c r="H262" i="2"/>
  <c r="I262" i="2"/>
  <c r="J262" i="2"/>
  <c r="K262" i="2"/>
  <c r="L262" i="2"/>
  <c r="M262" i="2"/>
  <c r="N262" i="2"/>
  <c r="O262" i="2"/>
  <c r="P262" i="2"/>
  <c r="A263" i="2"/>
  <c r="D263" i="2" s="1"/>
  <c r="B263" i="2"/>
  <c r="C263" i="2"/>
  <c r="F263" i="2"/>
  <c r="G263" i="2"/>
  <c r="H263" i="2"/>
  <c r="I263" i="2"/>
  <c r="J263" i="2"/>
  <c r="K263" i="2"/>
  <c r="L263" i="2"/>
  <c r="M263" i="2"/>
  <c r="N263" i="2"/>
  <c r="O263" i="2"/>
  <c r="P263" i="2"/>
  <c r="A264" i="2"/>
  <c r="E264" i="2" s="1"/>
  <c r="B264" i="2"/>
  <c r="C264" i="2"/>
  <c r="F264" i="2"/>
  <c r="G264" i="2"/>
  <c r="H264" i="2"/>
  <c r="I264" i="2"/>
  <c r="J264" i="2"/>
  <c r="K264" i="2"/>
  <c r="L264" i="2"/>
  <c r="M264" i="2"/>
  <c r="N264" i="2"/>
  <c r="O264" i="2"/>
  <c r="P264" i="2"/>
  <c r="A265" i="2"/>
  <c r="B265" i="2"/>
  <c r="C265" i="2"/>
  <c r="F265" i="2"/>
  <c r="G265" i="2"/>
  <c r="H265" i="2"/>
  <c r="I265" i="2"/>
  <c r="J265" i="2"/>
  <c r="K265" i="2"/>
  <c r="L265" i="2"/>
  <c r="M265" i="2"/>
  <c r="N265" i="2"/>
  <c r="O265" i="2"/>
  <c r="P265" i="2"/>
  <c r="A266" i="2"/>
  <c r="B266" i="2"/>
  <c r="C266" i="2"/>
  <c r="F266" i="2"/>
  <c r="G266" i="2"/>
  <c r="H266" i="2"/>
  <c r="I266" i="2"/>
  <c r="J266" i="2"/>
  <c r="K266" i="2"/>
  <c r="L266" i="2"/>
  <c r="M266" i="2"/>
  <c r="N266" i="2"/>
  <c r="O266" i="2"/>
  <c r="P266" i="2"/>
  <c r="A267" i="2"/>
  <c r="B267" i="2"/>
  <c r="C267" i="2"/>
  <c r="F267" i="2"/>
  <c r="G267" i="2"/>
  <c r="H267" i="2"/>
  <c r="I267" i="2"/>
  <c r="J267" i="2"/>
  <c r="K267" i="2"/>
  <c r="L267" i="2"/>
  <c r="M267" i="2"/>
  <c r="N267" i="2"/>
  <c r="O267" i="2"/>
  <c r="P267" i="2"/>
  <c r="A268" i="2"/>
  <c r="D268" i="2" s="1"/>
  <c r="B268" i="2"/>
  <c r="C268" i="2"/>
  <c r="F268" i="2"/>
  <c r="G268" i="2"/>
  <c r="H268" i="2"/>
  <c r="I268" i="2"/>
  <c r="J268" i="2"/>
  <c r="K268" i="2"/>
  <c r="L268" i="2"/>
  <c r="M268" i="2"/>
  <c r="N268" i="2"/>
  <c r="O268" i="2"/>
  <c r="P268" i="2"/>
  <c r="A269" i="2"/>
  <c r="D269" i="2" s="1"/>
  <c r="B269" i="2"/>
  <c r="C269" i="2"/>
  <c r="F269" i="2"/>
  <c r="G269" i="2"/>
  <c r="H269" i="2"/>
  <c r="I269" i="2"/>
  <c r="J269" i="2"/>
  <c r="K269" i="2"/>
  <c r="L269" i="2"/>
  <c r="M269" i="2"/>
  <c r="N269" i="2"/>
  <c r="O269" i="2"/>
  <c r="P269" i="2"/>
  <c r="A270" i="2"/>
  <c r="D270" i="2" s="1"/>
  <c r="B270" i="2"/>
  <c r="C270" i="2"/>
  <c r="F270" i="2"/>
  <c r="G270" i="2"/>
  <c r="H270" i="2"/>
  <c r="I270" i="2"/>
  <c r="J270" i="2"/>
  <c r="K270" i="2"/>
  <c r="L270" i="2"/>
  <c r="M270" i="2"/>
  <c r="N270" i="2"/>
  <c r="O270" i="2"/>
  <c r="P270" i="2"/>
  <c r="A271" i="2"/>
  <c r="D271" i="2" s="1"/>
  <c r="B271" i="2"/>
  <c r="C271" i="2"/>
  <c r="F271" i="2"/>
  <c r="G271" i="2"/>
  <c r="H271" i="2"/>
  <c r="I271" i="2"/>
  <c r="J271" i="2"/>
  <c r="K271" i="2"/>
  <c r="L271" i="2"/>
  <c r="M271" i="2"/>
  <c r="N271" i="2"/>
  <c r="O271" i="2"/>
  <c r="P271" i="2"/>
  <c r="A272" i="2"/>
  <c r="E272" i="2" s="1"/>
  <c r="B272" i="2"/>
  <c r="C272" i="2"/>
  <c r="F272" i="2"/>
  <c r="G272" i="2"/>
  <c r="H272" i="2"/>
  <c r="I272" i="2"/>
  <c r="J272" i="2"/>
  <c r="K272" i="2"/>
  <c r="L272" i="2"/>
  <c r="M272" i="2"/>
  <c r="N272" i="2"/>
  <c r="O272" i="2"/>
  <c r="P272" i="2"/>
  <c r="A273" i="2"/>
  <c r="E273" i="2" s="1"/>
  <c r="B273" i="2"/>
  <c r="C273" i="2"/>
  <c r="F273" i="2"/>
  <c r="G273" i="2"/>
  <c r="H273" i="2"/>
  <c r="I273" i="2"/>
  <c r="J273" i="2"/>
  <c r="K273" i="2"/>
  <c r="L273" i="2"/>
  <c r="M273" i="2"/>
  <c r="N273" i="2"/>
  <c r="O273" i="2"/>
  <c r="P273" i="2"/>
  <c r="A274" i="2"/>
  <c r="B274" i="2"/>
  <c r="C274" i="2"/>
  <c r="F274" i="2"/>
  <c r="G274" i="2"/>
  <c r="H274" i="2"/>
  <c r="I274" i="2"/>
  <c r="J274" i="2"/>
  <c r="K274" i="2"/>
  <c r="L274" i="2"/>
  <c r="M274" i="2"/>
  <c r="N274" i="2"/>
  <c r="O274" i="2"/>
  <c r="P274" i="2"/>
  <c r="A275" i="2"/>
  <c r="B275" i="2"/>
  <c r="C275" i="2"/>
  <c r="F275" i="2"/>
  <c r="G275" i="2"/>
  <c r="H275" i="2"/>
  <c r="I275" i="2"/>
  <c r="J275" i="2"/>
  <c r="K275" i="2"/>
  <c r="L275" i="2"/>
  <c r="M275" i="2"/>
  <c r="N275" i="2"/>
  <c r="O275" i="2"/>
  <c r="P275" i="2"/>
  <c r="A276" i="2"/>
  <c r="D276" i="2" s="1"/>
  <c r="B276" i="2"/>
  <c r="C276" i="2"/>
  <c r="F276" i="2"/>
  <c r="G276" i="2"/>
  <c r="H276" i="2"/>
  <c r="I276" i="2"/>
  <c r="J276" i="2"/>
  <c r="K276" i="2"/>
  <c r="L276" i="2"/>
  <c r="M276" i="2"/>
  <c r="N276" i="2"/>
  <c r="O276" i="2"/>
  <c r="P276" i="2"/>
  <c r="A277" i="2"/>
  <c r="E277" i="2" s="1"/>
  <c r="B277" i="2"/>
  <c r="C277" i="2"/>
  <c r="D277" i="2"/>
  <c r="F277" i="2"/>
  <c r="G277" i="2"/>
  <c r="H277" i="2"/>
  <c r="I277" i="2"/>
  <c r="J277" i="2"/>
  <c r="K277" i="2"/>
  <c r="L277" i="2"/>
  <c r="M277" i="2"/>
  <c r="N277" i="2"/>
  <c r="O277" i="2"/>
  <c r="P277" i="2"/>
  <c r="A278" i="2"/>
  <c r="E278" i="2" s="1"/>
  <c r="B278" i="2"/>
  <c r="C278" i="2"/>
  <c r="D278" i="2"/>
  <c r="F278" i="2"/>
  <c r="G278" i="2"/>
  <c r="H278" i="2"/>
  <c r="I278" i="2"/>
  <c r="J278" i="2"/>
  <c r="K278" i="2"/>
  <c r="L278" i="2"/>
  <c r="M278" i="2"/>
  <c r="N278" i="2"/>
  <c r="O278" i="2"/>
  <c r="P278" i="2"/>
  <c r="A279" i="2"/>
  <c r="E279" i="2" s="1"/>
  <c r="B279" i="2"/>
  <c r="C279" i="2"/>
  <c r="D279" i="2"/>
  <c r="F279" i="2"/>
  <c r="G279" i="2"/>
  <c r="H279" i="2"/>
  <c r="I279" i="2"/>
  <c r="J279" i="2"/>
  <c r="K279" i="2"/>
  <c r="L279" i="2"/>
  <c r="M279" i="2"/>
  <c r="N279" i="2"/>
  <c r="O279" i="2"/>
  <c r="P279" i="2"/>
  <c r="A280" i="2"/>
  <c r="D280" i="2" s="1"/>
  <c r="B280" i="2"/>
  <c r="C280" i="2"/>
  <c r="F280" i="2"/>
  <c r="G280" i="2"/>
  <c r="H280" i="2"/>
  <c r="I280" i="2"/>
  <c r="J280" i="2"/>
  <c r="K280" i="2"/>
  <c r="L280" i="2"/>
  <c r="M280" i="2"/>
  <c r="N280" i="2"/>
  <c r="O280" i="2"/>
  <c r="P280" i="2"/>
  <c r="A281" i="2"/>
  <c r="E281" i="2" s="1"/>
  <c r="B281" i="2"/>
  <c r="C281" i="2"/>
  <c r="F281" i="2"/>
  <c r="G281" i="2"/>
  <c r="H281" i="2"/>
  <c r="I281" i="2"/>
  <c r="J281" i="2"/>
  <c r="K281" i="2"/>
  <c r="L281" i="2"/>
  <c r="M281" i="2"/>
  <c r="N281" i="2"/>
  <c r="O281" i="2"/>
  <c r="P281" i="2"/>
  <c r="A282" i="2"/>
  <c r="B282" i="2"/>
  <c r="C282" i="2"/>
  <c r="F282" i="2"/>
  <c r="G282" i="2"/>
  <c r="H282" i="2"/>
  <c r="I282" i="2"/>
  <c r="J282" i="2"/>
  <c r="K282" i="2"/>
  <c r="L282" i="2"/>
  <c r="M282" i="2"/>
  <c r="N282" i="2"/>
  <c r="O282" i="2"/>
  <c r="P282" i="2"/>
  <c r="A283" i="2"/>
  <c r="B283" i="2"/>
  <c r="C283" i="2"/>
  <c r="F283" i="2"/>
  <c r="G283" i="2"/>
  <c r="H283" i="2"/>
  <c r="I283" i="2"/>
  <c r="J283" i="2"/>
  <c r="K283" i="2"/>
  <c r="L283" i="2"/>
  <c r="M283" i="2"/>
  <c r="N283" i="2"/>
  <c r="O283" i="2"/>
  <c r="P283" i="2"/>
  <c r="A284" i="2"/>
  <c r="D284" i="2" s="1"/>
  <c r="B284" i="2"/>
  <c r="C284" i="2"/>
  <c r="E284" i="2"/>
  <c r="F284" i="2"/>
  <c r="G284" i="2"/>
  <c r="H284" i="2"/>
  <c r="I284" i="2"/>
  <c r="J284" i="2"/>
  <c r="K284" i="2"/>
  <c r="L284" i="2"/>
  <c r="M284" i="2"/>
  <c r="N284" i="2"/>
  <c r="O284" i="2"/>
  <c r="P284" i="2"/>
  <c r="A285" i="2"/>
  <c r="B285" i="2"/>
  <c r="C285" i="2"/>
  <c r="D285" i="2"/>
  <c r="E285" i="2"/>
  <c r="F285" i="2"/>
  <c r="G285" i="2"/>
  <c r="H285" i="2"/>
  <c r="I285" i="2"/>
  <c r="J285" i="2"/>
  <c r="K285" i="2"/>
  <c r="L285" i="2"/>
  <c r="M285" i="2"/>
  <c r="N285" i="2"/>
  <c r="O285" i="2"/>
  <c r="P285" i="2"/>
  <c r="A286" i="2"/>
  <c r="B286" i="2"/>
  <c r="C286" i="2"/>
  <c r="D286" i="2"/>
  <c r="E286" i="2"/>
  <c r="F286" i="2"/>
  <c r="G286" i="2"/>
  <c r="H286" i="2"/>
  <c r="I286" i="2"/>
  <c r="J286" i="2"/>
  <c r="K286" i="2"/>
  <c r="L286" i="2"/>
  <c r="M286" i="2"/>
  <c r="N286" i="2"/>
  <c r="O286" i="2"/>
  <c r="P286" i="2"/>
  <c r="A287" i="2"/>
  <c r="B287" i="2"/>
  <c r="C287" i="2"/>
  <c r="D287" i="2"/>
  <c r="E287" i="2"/>
  <c r="F287" i="2"/>
  <c r="G287" i="2"/>
  <c r="H287" i="2"/>
  <c r="I287" i="2"/>
  <c r="J287" i="2"/>
  <c r="K287" i="2"/>
  <c r="L287" i="2"/>
  <c r="M287" i="2"/>
  <c r="N287" i="2"/>
  <c r="O287" i="2"/>
  <c r="P287" i="2"/>
  <c r="A288" i="2"/>
  <c r="B288" i="2"/>
  <c r="C288" i="2"/>
  <c r="F288" i="2"/>
  <c r="G288" i="2"/>
  <c r="H288" i="2"/>
  <c r="I288" i="2"/>
  <c r="J288" i="2"/>
  <c r="K288" i="2"/>
  <c r="L288" i="2"/>
  <c r="M288" i="2"/>
  <c r="N288" i="2"/>
  <c r="O288" i="2"/>
  <c r="P288" i="2"/>
  <c r="A289" i="2"/>
  <c r="E289" i="2" s="1"/>
  <c r="B289" i="2"/>
  <c r="C289" i="2"/>
  <c r="F289" i="2"/>
  <c r="G289" i="2"/>
  <c r="H289" i="2"/>
  <c r="I289" i="2"/>
  <c r="J289" i="2"/>
  <c r="K289" i="2"/>
  <c r="L289" i="2"/>
  <c r="M289" i="2"/>
  <c r="N289" i="2"/>
  <c r="O289" i="2"/>
  <c r="P289" i="2"/>
  <c r="A290" i="2"/>
  <c r="B290" i="2"/>
  <c r="C290" i="2"/>
  <c r="F290" i="2"/>
  <c r="G290" i="2"/>
  <c r="H290" i="2"/>
  <c r="I290" i="2"/>
  <c r="J290" i="2"/>
  <c r="K290" i="2"/>
  <c r="L290" i="2"/>
  <c r="M290" i="2"/>
  <c r="N290" i="2"/>
  <c r="O290" i="2"/>
  <c r="P290" i="2"/>
  <c r="A291" i="2"/>
  <c r="B291" i="2"/>
  <c r="C291" i="2"/>
  <c r="F291" i="2"/>
  <c r="G291" i="2"/>
  <c r="H291" i="2"/>
  <c r="I291" i="2"/>
  <c r="J291" i="2"/>
  <c r="K291" i="2"/>
  <c r="L291" i="2"/>
  <c r="M291" i="2"/>
  <c r="N291" i="2"/>
  <c r="O291" i="2"/>
  <c r="P291" i="2"/>
  <c r="A292" i="2"/>
  <c r="D292" i="2" s="1"/>
  <c r="B292" i="2"/>
  <c r="C292" i="2"/>
  <c r="E292" i="2"/>
  <c r="F292" i="2"/>
  <c r="G292" i="2"/>
  <c r="H292" i="2"/>
  <c r="I292" i="2"/>
  <c r="J292" i="2"/>
  <c r="K292" i="2"/>
  <c r="L292" i="2"/>
  <c r="M292" i="2"/>
  <c r="N292" i="2"/>
  <c r="O292" i="2"/>
  <c r="P292" i="2"/>
  <c r="A293" i="2"/>
  <c r="B293" i="2"/>
  <c r="C293" i="2"/>
  <c r="D293" i="2"/>
  <c r="E293" i="2"/>
  <c r="F293" i="2"/>
  <c r="G293" i="2"/>
  <c r="H293" i="2"/>
  <c r="I293" i="2"/>
  <c r="J293" i="2"/>
  <c r="K293" i="2"/>
  <c r="L293" i="2"/>
  <c r="M293" i="2"/>
  <c r="N293" i="2"/>
  <c r="O293" i="2"/>
  <c r="P293" i="2"/>
  <c r="A294" i="2"/>
  <c r="B294" i="2"/>
  <c r="C294" i="2"/>
  <c r="D294" i="2"/>
  <c r="E294" i="2"/>
  <c r="F294" i="2"/>
  <c r="G294" i="2"/>
  <c r="H294" i="2"/>
  <c r="I294" i="2"/>
  <c r="J294" i="2"/>
  <c r="K294" i="2"/>
  <c r="L294" i="2"/>
  <c r="M294" i="2"/>
  <c r="N294" i="2"/>
  <c r="O294" i="2"/>
  <c r="P294" i="2"/>
  <c r="A295" i="2"/>
  <c r="B295" i="2"/>
  <c r="C295" i="2"/>
  <c r="D295" i="2"/>
  <c r="E295" i="2"/>
  <c r="F295" i="2"/>
  <c r="G295" i="2"/>
  <c r="H295" i="2"/>
  <c r="I295" i="2"/>
  <c r="J295" i="2"/>
  <c r="K295" i="2"/>
  <c r="L295" i="2"/>
  <c r="M295" i="2"/>
  <c r="N295" i="2"/>
  <c r="O295" i="2"/>
  <c r="P295" i="2"/>
  <c r="A296" i="2"/>
  <c r="D296" i="2" s="1"/>
  <c r="B296" i="2"/>
  <c r="C296" i="2"/>
  <c r="F296" i="2"/>
  <c r="G296" i="2"/>
  <c r="H296" i="2"/>
  <c r="I296" i="2"/>
  <c r="J296" i="2"/>
  <c r="K296" i="2"/>
  <c r="L296" i="2"/>
  <c r="M296" i="2"/>
  <c r="N296" i="2"/>
  <c r="O296" i="2"/>
  <c r="P296" i="2"/>
  <c r="A297" i="2"/>
  <c r="E297" i="2" s="1"/>
  <c r="B297" i="2"/>
  <c r="C297" i="2"/>
  <c r="D297" i="2"/>
  <c r="F297" i="2"/>
  <c r="G297" i="2"/>
  <c r="H297" i="2"/>
  <c r="I297" i="2"/>
  <c r="J297" i="2"/>
  <c r="K297" i="2"/>
  <c r="L297" i="2"/>
  <c r="M297" i="2"/>
  <c r="N297" i="2"/>
  <c r="O297" i="2"/>
  <c r="P297" i="2"/>
  <c r="A298" i="2"/>
  <c r="B298" i="2"/>
  <c r="C298" i="2"/>
  <c r="F298" i="2"/>
  <c r="G298" i="2"/>
  <c r="H298" i="2"/>
  <c r="I298" i="2"/>
  <c r="J298" i="2"/>
  <c r="K298" i="2"/>
  <c r="L298" i="2"/>
  <c r="M298" i="2"/>
  <c r="N298" i="2"/>
  <c r="O298" i="2"/>
  <c r="P298" i="2"/>
  <c r="A299" i="2"/>
  <c r="B299" i="2"/>
  <c r="C299" i="2"/>
  <c r="F299" i="2"/>
  <c r="G299" i="2"/>
  <c r="H299" i="2"/>
  <c r="I299" i="2"/>
  <c r="J299" i="2"/>
  <c r="K299" i="2"/>
  <c r="L299" i="2"/>
  <c r="M299" i="2"/>
  <c r="N299" i="2"/>
  <c r="O299" i="2"/>
  <c r="P299" i="2"/>
  <c r="A300" i="2"/>
  <c r="D300" i="2" s="1"/>
  <c r="B300" i="2"/>
  <c r="C300" i="2"/>
  <c r="F300" i="2"/>
  <c r="G300" i="2"/>
  <c r="H300" i="2"/>
  <c r="I300" i="2"/>
  <c r="J300" i="2"/>
  <c r="K300" i="2"/>
  <c r="L300" i="2"/>
  <c r="M300" i="2"/>
  <c r="N300" i="2"/>
  <c r="O300" i="2"/>
  <c r="P300" i="2"/>
  <c r="A301" i="2"/>
  <c r="B301" i="2"/>
  <c r="C301" i="2"/>
  <c r="D301" i="2"/>
  <c r="E301" i="2"/>
  <c r="F301" i="2"/>
  <c r="G301" i="2"/>
  <c r="H301" i="2"/>
  <c r="I301" i="2"/>
  <c r="J301" i="2"/>
  <c r="K301" i="2"/>
  <c r="L301" i="2"/>
  <c r="M301" i="2"/>
  <c r="N301" i="2"/>
  <c r="O301" i="2"/>
  <c r="P301" i="2"/>
  <c r="A302" i="2"/>
  <c r="B302" i="2"/>
  <c r="C302" i="2"/>
  <c r="D302" i="2"/>
  <c r="E302" i="2"/>
  <c r="F302" i="2"/>
  <c r="G302" i="2"/>
  <c r="H302" i="2"/>
  <c r="I302" i="2"/>
  <c r="J302" i="2"/>
  <c r="K302" i="2"/>
  <c r="L302" i="2"/>
  <c r="M302" i="2"/>
  <c r="N302" i="2"/>
  <c r="O302" i="2"/>
  <c r="P302" i="2"/>
  <c r="A303" i="2"/>
  <c r="B303" i="2"/>
  <c r="C303" i="2"/>
  <c r="D303" i="2"/>
  <c r="E303" i="2"/>
  <c r="F303" i="2"/>
  <c r="G303" i="2"/>
  <c r="H303" i="2"/>
  <c r="I303" i="2"/>
  <c r="J303" i="2"/>
  <c r="K303" i="2"/>
  <c r="L303" i="2"/>
  <c r="M303" i="2"/>
  <c r="N303" i="2"/>
  <c r="O303" i="2"/>
  <c r="P303" i="2"/>
  <c r="A304" i="2"/>
  <c r="B304" i="2"/>
  <c r="C304" i="2"/>
  <c r="D304" i="2"/>
  <c r="E304" i="2"/>
  <c r="F304" i="2"/>
  <c r="G304" i="2"/>
  <c r="H304" i="2"/>
  <c r="I304" i="2"/>
  <c r="J304" i="2"/>
  <c r="K304" i="2"/>
  <c r="L304" i="2"/>
  <c r="M304" i="2"/>
  <c r="N304" i="2"/>
  <c r="O304" i="2"/>
  <c r="P304" i="2"/>
  <c r="A305" i="2"/>
  <c r="E305" i="2" s="1"/>
  <c r="B305" i="2"/>
  <c r="C305" i="2"/>
  <c r="F305" i="2"/>
  <c r="G305" i="2"/>
  <c r="H305" i="2"/>
  <c r="I305" i="2"/>
  <c r="J305" i="2"/>
  <c r="K305" i="2"/>
  <c r="L305" i="2"/>
  <c r="M305" i="2"/>
  <c r="N305" i="2"/>
  <c r="O305" i="2"/>
  <c r="P305" i="2"/>
  <c r="A306" i="2"/>
  <c r="B306" i="2"/>
  <c r="C306" i="2"/>
  <c r="F306" i="2"/>
  <c r="G306" i="2"/>
  <c r="H306" i="2"/>
  <c r="I306" i="2"/>
  <c r="J306" i="2"/>
  <c r="K306" i="2"/>
  <c r="L306" i="2"/>
  <c r="M306" i="2"/>
  <c r="N306" i="2"/>
  <c r="O306" i="2"/>
  <c r="P306" i="2"/>
  <c r="A307" i="2"/>
  <c r="B307" i="2"/>
  <c r="C307" i="2"/>
  <c r="F307" i="2"/>
  <c r="G307" i="2"/>
  <c r="H307" i="2"/>
  <c r="I307" i="2"/>
  <c r="J307" i="2"/>
  <c r="K307" i="2"/>
  <c r="L307" i="2"/>
  <c r="M307" i="2"/>
  <c r="N307" i="2"/>
  <c r="O307" i="2"/>
  <c r="P307" i="2"/>
  <c r="A308" i="2"/>
  <c r="D308" i="2" s="1"/>
  <c r="B308" i="2"/>
  <c r="C308" i="2"/>
  <c r="E308" i="2"/>
  <c r="F308" i="2"/>
  <c r="G308" i="2"/>
  <c r="H308" i="2"/>
  <c r="I308" i="2"/>
  <c r="J308" i="2"/>
  <c r="K308" i="2"/>
  <c r="L308" i="2"/>
  <c r="M308" i="2"/>
  <c r="N308" i="2"/>
  <c r="O308" i="2"/>
  <c r="P308" i="2"/>
  <c r="A309" i="2"/>
  <c r="B309" i="2"/>
  <c r="C309" i="2"/>
  <c r="D309" i="2"/>
  <c r="E309" i="2"/>
  <c r="F309" i="2"/>
  <c r="G309" i="2"/>
  <c r="H309" i="2"/>
  <c r="I309" i="2"/>
  <c r="J309" i="2"/>
  <c r="K309" i="2"/>
  <c r="L309" i="2"/>
  <c r="M309" i="2"/>
  <c r="N309" i="2"/>
  <c r="O309" i="2"/>
  <c r="P309" i="2"/>
  <c r="A310" i="2"/>
  <c r="B310" i="2"/>
  <c r="C310" i="2"/>
  <c r="D310" i="2"/>
  <c r="E310" i="2"/>
  <c r="F310" i="2"/>
  <c r="G310" i="2"/>
  <c r="H310" i="2"/>
  <c r="I310" i="2"/>
  <c r="J310" i="2"/>
  <c r="K310" i="2"/>
  <c r="L310" i="2"/>
  <c r="M310" i="2"/>
  <c r="N310" i="2"/>
  <c r="O310" i="2"/>
  <c r="P310" i="2"/>
  <c r="A311" i="2"/>
  <c r="B311" i="2"/>
  <c r="C311" i="2"/>
  <c r="D311" i="2"/>
  <c r="E311" i="2"/>
  <c r="F311" i="2"/>
  <c r="G311" i="2"/>
  <c r="H311" i="2"/>
  <c r="I311" i="2"/>
  <c r="J311" i="2"/>
  <c r="K311" i="2"/>
  <c r="L311" i="2"/>
  <c r="M311" i="2"/>
  <c r="N311" i="2"/>
  <c r="O311" i="2"/>
  <c r="P311" i="2"/>
  <c r="A312" i="2"/>
  <c r="D312" i="2" s="1"/>
  <c r="B312" i="2"/>
  <c r="C312" i="2"/>
  <c r="F312" i="2"/>
  <c r="G312" i="2"/>
  <c r="H312" i="2"/>
  <c r="I312" i="2"/>
  <c r="J312" i="2"/>
  <c r="K312" i="2"/>
  <c r="L312" i="2"/>
  <c r="M312" i="2"/>
  <c r="N312" i="2"/>
  <c r="O312" i="2"/>
  <c r="P312" i="2"/>
  <c r="A313" i="2"/>
  <c r="E313" i="2" s="1"/>
  <c r="B313" i="2"/>
  <c r="C313" i="2"/>
  <c r="F313" i="2"/>
  <c r="G313" i="2"/>
  <c r="H313" i="2"/>
  <c r="I313" i="2"/>
  <c r="J313" i="2"/>
  <c r="K313" i="2"/>
  <c r="L313" i="2"/>
  <c r="M313" i="2"/>
  <c r="N313" i="2"/>
  <c r="O313" i="2"/>
  <c r="P313" i="2"/>
  <c r="A314" i="2"/>
  <c r="B314" i="2"/>
  <c r="C314" i="2"/>
  <c r="F314" i="2"/>
  <c r="G314" i="2"/>
  <c r="H314" i="2"/>
  <c r="I314" i="2"/>
  <c r="J314" i="2"/>
  <c r="K314" i="2"/>
  <c r="L314" i="2"/>
  <c r="M314" i="2"/>
  <c r="N314" i="2"/>
  <c r="O314" i="2"/>
  <c r="P314" i="2"/>
  <c r="A315" i="2"/>
  <c r="B315" i="2"/>
  <c r="C315" i="2"/>
  <c r="F315" i="2"/>
  <c r="G315" i="2"/>
  <c r="H315" i="2"/>
  <c r="I315" i="2"/>
  <c r="J315" i="2"/>
  <c r="K315" i="2"/>
  <c r="L315" i="2"/>
  <c r="M315" i="2"/>
  <c r="N315" i="2"/>
  <c r="O315" i="2"/>
  <c r="P315" i="2"/>
  <c r="A316" i="2"/>
  <c r="D316" i="2" s="1"/>
  <c r="B316" i="2"/>
  <c r="C316" i="2"/>
  <c r="F316" i="2"/>
  <c r="G316" i="2"/>
  <c r="H316" i="2"/>
  <c r="I316" i="2"/>
  <c r="J316" i="2"/>
  <c r="K316" i="2"/>
  <c r="L316" i="2"/>
  <c r="M316" i="2"/>
  <c r="N316" i="2"/>
  <c r="O316" i="2"/>
  <c r="P316" i="2"/>
  <c r="A317" i="2"/>
  <c r="B317" i="2"/>
  <c r="C317" i="2"/>
  <c r="D317" i="2"/>
  <c r="E317" i="2"/>
  <c r="F317" i="2"/>
  <c r="G317" i="2"/>
  <c r="H317" i="2"/>
  <c r="I317" i="2"/>
  <c r="J317" i="2"/>
  <c r="K317" i="2"/>
  <c r="L317" i="2"/>
  <c r="M317" i="2"/>
  <c r="N317" i="2"/>
  <c r="O317" i="2"/>
  <c r="P317" i="2"/>
  <c r="A318" i="2"/>
  <c r="B318" i="2"/>
  <c r="C318" i="2"/>
  <c r="D318" i="2"/>
  <c r="E318" i="2"/>
  <c r="F318" i="2"/>
  <c r="G318" i="2"/>
  <c r="H318" i="2"/>
  <c r="I318" i="2"/>
  <c r="J318" i="2"/>
  <c r="K318" i="2"/>
  <c r="L318" i="2"/>
  <c r="M318" i="2"/>
  <c r="N318" i="2"/>
  <c r="O318" i="2"/>
  <c r="P318" i="2"/>
  <c r="A319" i="2"/>
  <c r="B319" i="2"/>
  <c r="C319" i="2"/>
  <c r="D319" i="2"/>
  <c r="E319" i="2"/>
  <c r="F319" i="2"/>
  <c r="G319" i="2"/>
  <c r="H319" i="2"/>
  <c r="I319" i="2"/>
  <c r="J319" i="2"/>
  <c r="K319" i="2"/>
  <c r="L319" i="2"/>
  <c r="M319" i="2"/>
  <c r="N319" i="2"/>
  <c r="O319" i="2"/>
  <c r="P319" i="2"/>
  <c r="A320" i="2"/>
  <c r="B320" i="2"/>
  <c r="C320" i="2"/>
  <c r="F320" i="2"/>
  <c r="G320" i="2"/>
  <c r="H320" i="2"/>
  <c r="I320" i="2"/>
  <c r="J320" i="2"/>
  <c r="K320" i="2"/>
  <c r="L320" i="2"/>
  <c r="M320" i="2"/>
  <c r="N320" i="2"/>
  <c r="O320" i="2"/>
  <c r="P320" i="2"/>
  <c r="A321" i="2"/>
  <c r="E321" i="2" s="1"/>
  <c r="B321" i="2"/>
  <c r="C321" i="2"/>
  <c r="F321" i="2"/>
  <c r="G321" i="2"/>
  <c r="H321" i="2"/>
  <c r="I321" i="2"/>
  <c r="J321" i="2"/>
  <c r="K321" i="2"/>
  <c r="L321" i="2"/>
  <c r="M321" i="2"/>
  <c r="N321" i="2"/>
  <c r="O321" i="2"/>
  <c r="P321" i="2"/>
  <c r="A322" i="2"/>
  <c r="B322" i="2"/>
  <c r="C322" i="2"/>
  <c r="F322" i="2"/>
  <c r="G322" i="2"/>
  <c r="H322" i="2"/>
  <c r="I322" i="2"/>
  <c r="J322" i="2"/>
  <c r="K322" i="2"/>
  <c r="L322" i="2"/>
  <c r="M322" i="2"/>
  <c r="N322" i="2"/>
  <c r="O322" i="2"/>
  <c r="P322" i="2"/>
  <c r="A323" i="2"/>
  <c r="B323" i="2"/>
  <c r="C323" i="2"/>
  <c r="F323" i="2"/>
  <c r="G323" i="2"/>
  <c r="H323" i="2"/>
  <c r="I323" i="2"/>
  <c r="J323" i="2"/>
  <c r="K323" i="2"/>
  <c r="L323" i="2"/>
  <c r="M323" i="2"/>
  <c r="N323" i="2"/>
  <c r="O323" i="2"/>
  <c r="P323" i="2"/>
  <c r="A324" i="2"/>
  <c r="D324" i="2" s="1"/>
  <c r="B324" i="2"/>
  <c r="C324" i="2"/>
  <c r="F324" i="2"/>
  <c r="G324" i="2"/>
  <c r="H324" i="2"/>
  <c r="I324" i="2"/>
  <c r="J324" i="2"/>
  <c r="K324" i="2"/>
  <c r="L324" i="2"/>
  <c r="M324" i="2"/>
  <c r="N324" i="2"/>
  <c r="O324" i="2"/>
  <c r="P324" i="2"/>
  <c r="A325" i="2"/>
  <c r="D325" i="2" s="1"/>
  <c r="B325" i="2"/>
  <c r="C325" i="2"/>
  <c r="F325" i="2"/>
  <c r="G325" i="2"/>
  <c r="H325" i="2"/>
  <c r="I325" i="2"/>
  <c r="J325" i="2"/>
  <c r="K325" i="2"/>
  <c r="L325" i="2"/>
  <c r="M325" i="2"/>
  <c r="N325" i="2"/>
  <c r="O325" i="2"/>
  <c r="P325" i="2"/>
  <c r="A326" i="2"/>
  <c r="D326" i="2" s="1"/>
  <c r="B326" i="2"/>
  <c r="C326" i="2"/>
  <c r="F326" i="2"/>
  <c r="G326" i="2"/>
  <c r="H326" i="2"/>
  <c r="I326" i="2"/>
  <c r="J326" i="2"/>
  <c r="K326" i="2"/>
  <c r="L326" i="2"/>
  <c r="M326" i="2"/>
  <c r="N326" i="2"/>
  <c r="O326" i="2"/>
  <c r="P326" i="2"/>
  <c r="A327" i="2"/>
  <c r="D327" i="2" s="1"/>
  <c r="B327" i="2"/>
  <c r="C327" i="2"/>
  <c r="F327" i="2"/>
  <c r="G327" i="2"/>
  <c r="H327" i="2"/>
  <c r="I327" i="2"/>
  <c r="J327" i="2"/>
  <c r="K327" i="2"/>
  <c r="L327" i="2"/>
  <c r="M327" i="2"/>
  <c r="N327" i="2"/>
  <c r="O327" i="2"/>
  <c r="P327" i="2"/>
  <c r="A328" i="2"/>
  <c r="D328" i="2" s="1"/>
  <c r="B328" i="2"/>
  <c r="C328" i="2"/>
  <c r="F328" i="2"/>
  <c r="G328" i="2"/>
  <c r="H328" i="2"/>
  <c r="I328" i="2"/>
  <c r="J328" i="2"/>
  <c r="K328" i="2"/>
  <c r="L328" i="2"/>
  <c r="M328" i="2"/>
  <c r="N328" i="2"/>
  <c r="O328" i="2"/>
  <c r="P328" i="2"/>
  <c r="A329" i="2"/>
  <c r="E329" i="2" s="1"/>
  <c r="B329" i="2"/>
  <c r="C329" i="2"/>
  <c r="F329" i="2"/>
  <c r="G329" i="2"/>
  <c r="H329" i="2"/>
  <c r="I329" i="2"/>
  <c r="J329" i="2"/>
  <c r="K329" i="2"/>
  <c r="L329" i="2"/>
  <c r="M329" i="2"/>
  <c r="N329" i="2"/>
  <c r="O329" i="2"/>
  <c r="P329" i="2"/>
  <c r="A330" i="2"/>
  <c r="B330" i="2"/>
  <c r="C330" i="2"/>
  <c r="F330" i="2"/>
  <c r="G330" i="2"/>
  <c r="H330" i="2"/>
  <c r="I330" i="2"/>
  <c r="J330" i="2"/>
  <c r="K330" i="2"/>
  <c r="L330" i="2"/>
  <c r="M330" i="2"/>
  <c r="N330" i="2"/>
  <c r="O330" i="2"/>
  <c r="P330" i="2"/>
  <c r="A331" i="2"/>
  <c r="B331" i="2"/>
  <c r="C331" i="2"/>
  <c r="F331" i="2"/>
  <c r="G331" i="2"/>
  <c r="H331" i="2"/>
  <c r="I331" i="2"/>
  <c r="J331" i="2"/>
  <c r="K331" i="2"/>
  <c r="L331" i="2"/>
  <c r="M331" i="2"/>
  <c r="N331" i="2"/>
  <c r="O331" i="2"/>
  <c r="P331" i="2"/>
  <c r="A332" i="2"/>
  <c r="D332" i="2" s="1"/>
  <c r="B332" i="2"/>
  <c r="C332" i="2"/>
  <c r="F332" i="2"/>
  <c r="G332" i="2"/>
  <c r="H332" i="2"/>
  <c r="I332" i="2"/>
  <c r="J332" i="2"/>
  <c r="K332" i="2"/>
  <c r="L332" i="2"/>
  <c r="M332" i="2"/>
  <c r="N332" i="2"/>
  <c r="O332" i="2"/>
  <c r="P332" i="2"/>
  <c r="A333" i="2"/>
  <c r="D333" i="2" s="1"/>
  <c r="B333" i="2"/>
  <c r="C333" i="2"/>
  <c r="F333" i="2"/>
  <c r="G333" i="2"/>
  <c r="H333" i="2"/>
  <c r="I333" i="2"/>
  <c r="J333" i="2"/>
  <c r="K333" i="2"/>
  <c r="L333" i="2"/>
  <c r="M333" i="2"/>
  <c r="N333" i="2"/>
  <c r="O333" i="2"/>
  <c r="P333" i="2"/>
  <c r="A334" i="2"/>
  <c r="D334" i="2" s="1"/>
  <c r="B334" i="2"/>
  <c r="C334" i="2"/>
  <c r="F334" i="2"/>
  <c r="G334" i="2"/>
  <c r="H334" i="2"/>
  <c r="I334" i="2"/>
  <c r="J334" i="2"/>
  <c r="K334" i="2"/>
  <c r="L334" i="2"/>
  <c r="M334" i="2"/>
  <c r="N334" i="2"/>
  <c r="O334" i="2"/>
  <c r="P334" i="2"/>
  <c r="A335" i="2"/>
  <c r="D335" i="2" s="1"/>
  <c r="B335" i="2"/>
  <c r="C335" i="2"/>
  <c r="F335" i="2"/>
  <c r="G335" i="2"/>
  <c r="H335" i="2"/>
  <c r="I335" i="2"/>
  <c r="J335" i="2"/>
  <c r="K335" i="2"/>
  <c r="L335" i="2"/>
  <c r="M335" i="2"/>
  <c r="N335" i="2"/>
  <c r="O335" i="2"/>
  <c r="P335" i="2"/>
  <c r="A336" i="2"/>
  <c r="D336" i="2" s="1"/>
  <c r="B336" i="2"/>
  <c r="C336" i="2"/>
  <c r="F336" i="2"/>
  <c r="G336" i="2"/>
  <c r="H336" i="2"/>
  <c r="I336" i="2"/>
  <c r="J336" i="2"/>
  <c r="K336" i="2"/>
  <c r="L336" i="2"/>
  <c r="M336" i="2"/>
  <c r="N336" i="2"/>
  <c r="O336" i="2"/>
  <c r="P336" i="2"/>
  <c r="A337" i="2"/>
  <c r="E337" i="2" s="1"/>
  <c r="B337" i="2"/>
  <c r="C337" i="2"/>
  <c r="F337" i="2"/>
  <c r="G337" i="2"/>
  <c r="H337" i="2"/>
  <c r="I337" i="2"/>
  <c r="J337" i="2"/>
  <c r="K337" i="2"/>
  <c r="L337" i="2"/>
  <c r="M337" i="2"/>
  <c r="N337" i="2"/>
  <c r="O337" i="2"/>
  <c r="P337" i="2"/>
  <c r="A338" i="2"/>
  <c r="B338" i="2"/>
  <c r="C338" i="2"/>
  <c r="F338" i="2"/>
  <c r="G338" i="2"/>
  <c r="H338" i="2"/>
  <c r="I338" i="2"/>
  <c r="J338" i="2"/>
  <c r="K338" i="2"/>
  <c r="L338" i="2"/>
  <c r="M338" i="2"/>
  <c r="N338" i="2"/>
  <c r="O338" i="2"/>
  <c r="P338" i="2"/>
  <c r="A339" i="2"/>
  <c r="B339" i="2"/>
  <c r="C339" i="2"/>
  <c r="F339" i="2"/>
  <c r="G339" i="2"/>
  <c r="H339" i="2"/>
  <c r="I339" i="2"/>
  <c r="J339" i="2"/>
  <c r="K339" i="2"/>
  <c r="L339" i="2"/>
  <c r="M339" i="2"/>
  <c r="N339" i="2"/>
  <c r="O339" i="2"/>
  <c r="P339" i="2"/>
  <c r="A340" i="2"/>
  <c r="D340" i="2" s="1"/>
  <c r="B340" i="2"/>
  <c r="C340" i="2"/>
  <c r="E340" i="2"/>
  <c r="F340" i="2"/>
  <c r="G340" i="2"/>
  <c r="H340" i="2"/>
  <c r="I340" i="2"/>
  <c r="J340" i="2"/>
  <c r="K340" i="2"/>
  <c r="L340" i="2"/>
  <c r="M340" i="2"/>
  <c r="N340" i="2"/>
  <c r="O340" i="2"/>
  <c r="P340" i="2"/>
  <c r="A341" i="2"/>
  <c r="B341" i="2"/>
  <c r="C341" i="2"/>
  <c r="D341" i="2"/>
  <c r="E341" i="2"/>
  <c r="F341" i="2"/>
  <c r="G341" i="2"/>
  <c r="H341" i="2"/>
  <c r="I341" i="2"/>
  <c r="J341" i="2"/>
  <c r="K341" i="2"/>
  <c r="L341" i="2"/>
  <c r="M341" i="2"/>
  <c r="N341" i="2"/>
  <c r="O341" i="2"/>
  <c r="P341" i="2"/>
  <c r="A342" i="2"/>
  <c r="B342" i="2"/>
  <c r="C342" i="2"/>
  <c r="D342" i="2"/>
  <c r="E342" i="2"/>
  <c r="F342" i="2"/>
  <c r="G342" i="2"/>
  <c r="H342" i="2"/>
  <c r="I342" i="2"/>
  <c r="J342" i="2"/>
  <c r="K342" i="2"/>
  <c r="L342" i="2"/>
  <c r="M342" i="2"/>
  <c r="N342" i="2"/>
  <c r="O342" i="2"/>
  <c r="P342" i="2"/>
  <c r="A343" i="2"/>
  <c r="B343" i="2"/>
  <c r="C343" i="2"/>
  <c r="D343" i="2"/>
  <c r="E343" i="2"/>
  <c r="F343" i="2"/>
  <c r="G343" i="2"/>
  <c r="H343" i="2"/>
  <c r="I343" i="2"/>
  <c r="J343" i="2"/>
  <c r="K343" i="2"/>
  <c r="L343" i="2"/>
  <c r="M343" i="2"/>
  <c r="N343" i="2"/>
  <c r="O343" i="2"/>
  <c r="P343" i="2"/>
  <c r="A344" i="2"/>
  <c r="D344" i="2" s="1"/>
  <c r="B344" i="2"/>
  <c r="C344" i="2"/>
  <c r="F344" i="2"/>
  <c r="G344" i="2"/>
  <c r="H344" i="2"/>
  <c r="I344" i="2"/>
  <c r="J344" i="2"/>
  <c r="K344" i="2"/>
  <c r="L344" i="2"/>
  <c r="M344" i="2"/>
  <c r="N344" i="2"/>
  <c r="O344" i="2"/>
  <c r="P344" i="2"/>
  <c r="A345" i="2"/>
  <c r="E345" i="2" s="1"/>
  <c r="B345" i="2"/>
  <c r="C345" i="2"/>
  <c r="F345" i="2"/>
  <c r="G345" i="2"/>
  <c r="H345" i="2"/>
  <c r="I345" i="2"/>
  <c r="J345" i="2"/>
  <c r="K345" i="2"/>
  <c r="L345" i="2"/>
  <c r="M345" i="2"/>
  <c r="N345" i="2"/>
  <c r="O345" i="2"/>
  <c r="P345" i="2"/>
  <c r="A346" i="2"/>
  <c r="D346" i="2" s="1"/>
  <c r="B346" i="2"/>
  <c r="C346" i="2"/>
  <c r="F346" i="2"/>
  <c r="G346" i="2"/>
  <c r="H346" i="2"/>
  <c r="I346" i="2"/>
  <c r="J346" i="2"/>
  <c r="K346" i="2"/>
  <c r="L346" i="2"/>
  <c r="M346" i="2"/>
  <c r="N346" i="2"/>
  <c r="O346" i="2"/>
  <c r="P346" i="2"/>
  <c r="A347" i="2"/>
  <c r="D347" i="2" s="1"/>
  <c r="B347" i="2"/>
  <c r="C347" i="2"/>
  <c r="F347" i="2"/>
  <c r="G347" i="2"/>
  <c r="H347" i="2"/>
  <c r="I347" i="2"/>
  <c r="J347" i="2"/>
  <c r="K347" i="2"/>
  <c r="L347" i="2"/>
  <c r="M347" i="2"/>
  <c r="N347" i="2"/>
  <c r="O347" i="2"/>
  <c r="P347" i="2"/>
  <c r="A348" i="2"/>
  <c r="D348" i="2" s="1"/>
  <c r="B348" i="2"/>
  <c r="C348" i="2"/>
  <c r="F348" i="2"/>
  <c r="G348" i="2"/>
  <c r="H348" i="2"/>
  <c r="I348" i="2"/>
  <c r="J348" i="2"/>
  <c r="K348" i="2"/>
  <c r="L348" i="2"/>
  <c r="M348" i="2"/>
  <c r="N348" i="2"/>
  <c r="O348" i="2"/>
  <c r="P348" i="2"/>
  <c r="A349" i="2"/>
  <c r="D349" i="2" s="1"/>
  <c r="B349" i="2"/>
  <c r="C349" i="2"/>
  <c r="F349" i="2"/>
  <c r="G349" i="2"/>
  <c r="H349" i="2"/>
  <c r="I349" i="2"/>
  <c r="J349" i="2"/>
  <c r="K349" i="2"/>
  <c r="L349" i="2"/>
  <c r="M349" i="2"/>
  <c r="N349" i="2"/>
  <c r="O349" i="2"/>
  <c r="P349" i="2"/>
  <c r="A350" i="2"/>
  <c r="D350" i="2" s="1"/>
  <c r="B350" i="2"/>
  <c r="C350" i="2"/>
  <c r="F350" i="2"/>
  <c r="G350" i="2"/>
  <c r="H350" i="2"/>
  <c r="I350" i="2"/>
  <c r="J350" i="2"/>
  <c r="K350" i="2"/>
  <c r="L350" i="2"/>
  <c r="M350" i="2"/>
  <c r="N350" i="2"/>
  <c r="O350" i="2"/>
  <c r="P350" i="2"/>
  <c r="A351" i="2"/>
  <c r="D351" i="2" s="1"/>
  <c r="B351" i="2"/>
  <c r="C351" i="2"/>
  <c r="F351" i="2"/>
  <c r="G351" i="2"/>
  <c r="H351" i="2"/>
  <c r="I351" i="2"/>
  <c r="J351" i="2"/>
  <c r="K351" i="2"/>
  <c r="L351" i="2"/>
  <c r="M351" i="2"/>
  <c r="N351" i="2"/>
  <c r="O351" i="2"/>
  <c r="P351" i="2"/>
  <c r="A352" i="2"/>
  <c r="D352" i="2" s="1"/>
  <c r="B352" i="2"/>
  <c r="C352" i="2"/>
  <c r="F352" i="2"/>
  <c r="G352" i="2"/>
  <c r="H352" i="2"/>
  <c r="I352" i="2"/>
  <c r="J352" i="2"/>
  <c r="K352" i="2"/>
  <c r="L352" i="2"/>
  <c r="M352" i="2"/>
  <c r="N352" i="2"/>
  <c r="O352" i="2"/>
  <c r="P352" i="2"/>
  <c r="A353" i="2"/>
  <c r="E353" i="2" s="1"/>
  <c r="B353" i="2"/>
  <c r="C353" i="2"/>
  <c r="F353" i="2"/>
  <c r="G353" i="2"/>
  <c r="H353" i="2"/>
  <c r="I353" i="2"/>
  <c r="J353" i="2"/>
  <c r="K353" i="2"/>
  <c r="L353" i="2"/>
  <c r="M353" i="2"/>
  <c r="N353" i="2"/>
  <c r="O353" i="2"/>
  <c r="P353" i="2"/>
  <c r="A354" i="2"/>
  <c r="D354" i="2" s="1"/>
  <c r="B354" i="2"/>
  <c r="C354" i="2"/>
  <c r="F354" i="2"/>
  <c r="G354" i="2"/>
  <c r="H354" i="2"/>
  <c r="I354" i="2"/>
  <c r="J354" i="2"/>
  <c r="K354" i="2"/>
  <c r="L354" i="2"/>
  <c r="M354" i="2"/>
  <c r="N354" i="2"/>
  <c r="O354" i="2"/>
  <c r="P354" i="2"/>
  <c r="A355" i="2"/>
  <c r="B355" i="2"/>
  <c r="C355" i="2"/>
  <c r="D355" i="2"/>
  <c r="E355" i="2"/>
  <c r="F355" i="2"/>
  <c r="G355" i="2"/>
  <c r="H355" i="2"/>
  <c r="I355" i="2"/>
  <c r="J355" i="2"/>
  <c r="K355" i="2"/>
  <c r="L355" i="2"/>
  <c r="M355" i="2"/>
  <c r="N355" i="2"/>
  <c r="O355" i="2"/>
  <c r="P355" i="2"/>
  <c r="A356" i="2"/>
  <c r="D356" i="2" s="1"/>
  <c r="B356" i="2"/>
  <c r="C356" i="2"/>
  <c r="F356" i="2"/>
  <c r="G356" i="2"/>
  <c r="H356" i="2"/>
  <c r="I356" i="2"/>
  <c r="J356" i="2"/>
  <c r="K356" i="2"/>
  <c r="L356" i="2"/>
  <c r="M356" i="2"/>
  <c r="N356" i="2"/>
  <c r="O356" i="2"/>
  <c r="P356" i="2"/>
  <c r="A357" i="2"/>
  <c r="B357" i="2"/>
  <c r="C357" i="2"/>
  <c r="D357" i="2"/>
  <c r="E357" i="2"/>
  <c r="F357" i="2"/>
  <c r="G357" i="2"/>
  <c r="H357" i="2"/>
  <c r="I357" i="2"/>
  <c r="J357" i="2"/>
  <c r="K357" i="2"/>
  <c r="L357" i="2"/>
  <c r="M357" i="2"/>
  <c r="N357" i="2"/>
  <c r="O357" i="2"/>
  <c r="P357" i="2"/>
  <c r="A358" i="2"/>
  <c r="D358" i="2" s="1"/>
  <c r="B358" i="2"/>
  <c r="C358" i="2"/>
  <c r="F358" i="2"/>
  <c r="G358" i="2"/>
  <c r="H358" i="2"/>
  <c r="I358" i="2"/>
  <c r="J358" i="2"/>
  <c r="K358" i="2"/>
  <c r="L358" i="2"/>
  <c r="M358" i="2"/>
  <c r="N358" i="2"/>
  <c r="O358" i="2"/>
  <c r="P358" i="2"/>
  <c r="A359" i="2"/>
  <c r="D359" i="2" s="1"/>
  <c r="B359" i="2"/>
  <c r="C359" i="2"/>
  <c r="F359" i="2"/>
  <c r="G359" i="2"/>
  <c r="H359" i="2"/>
  <c r="I359" i="2"/>
  <c r="J359" i="2"/>
  <c r="K359" i="2"/>
  <c r="L359" i="2"/>
  <c r="M359" i="2"/>
  <c r="N359" i="2"/>
  <c r="O359" i="2"/>
  <c r="P359" i="2"/>
  <c r="A360" i="2"/>
  <c r="D360" i="2" s="1"/>
  <c r="B360" i="2"/>
  <c r="C360" i="2"/>
  <c r="F360" i="2"/>
  <c r="G360" i="2"/>
  <c r="H360" i="2"/>
  <c r="I360" i="2"/>
  <c r="J360" i="2"/>
  <c r="K360" i="2"/>
  <c r="L360" i="2"/>
  <c r="M360" i="2"/>
  <c r="N360" i="2"/>
  <c r="O360" i="2"/>
  <c r="P360" i="2"/>
  <c r="A361" i="2"/>
  <c r="E361" i="2" s="1"/>
  <c r="B361" i="2"/>
  <c r="C361" i="2"/>
  <c r="F361" i="2"/>
  <c r="G361" i="2"/>
  <c r="H361" i="2"/>
  <c r="I361" i="2"/>
  <c r="J361" i="2"/>
  <c r="K361" i="2"/>
  <c r="L361" i="2"/>
  <c r="M361" i="2"/>
  <c r="N361" i="2"/>
  <c r="O361" i="2"/>
  <c r="P361" i="2"/>
  <c r="A362" i="2"/>
  <c r="D362" i="2" s="1"/>
  <c r="B362" i="2"/>
  <c r="C362" i="2"/>
  <c r="E362" i="2"/>
  <c r="F362" i="2"/>
  <c r="G362" i="2"/>
  <c r="H362" i="2"/>
  <c r="I362" i="2"/>
  <c r="J362" i="2"/>
  <c r="K362" i="2"/>
  <c r="L362" i="2"/>
  <c r="M362" i="2"/>
  <c r="N362" i="2"/>
  <c r="O362" i="2"/>
  <c r="P362" i="2"/>
  <c r="A363" i="2"/>
  <c r="B363" i="2"/>
  <c r="C363" i="2"/>
  <c r="D363" i="2"/>
  <c r="E363" i="2"/>
  <c r="F363" i="2"/>
  <c r="G363" i="2"/>
  <c r="H363" i="2"/>
  <c r="I363" i="2"/>
  <c r="J363" i="2"/>
  <c r="K363" i="2"/>
  <c r="L363" i="2"/>
  <c r="M363" i="2"/>
  <c r="N363" i="2"/>
  <c r="O363" i="2"/>
  <c r="P363" i="2"/>
  <c r="A364" i="2"/>
  <c r="B364" i="2"/>
  <c r="C364" i="2"/>
  <c r="D364" i="2"/>
  <c r="E364" i="2"/>
  <c r="F364" i="2"/>
  <c r="G364" i="2"/>
  <c r="H364" i="2"/>
  <c r="I364" i="2"/>
  <c r="J364" i="2"/>
  <c r="K364" i="2"/>
  <c r="L364" i="2"/>
  <c r="M364" i="2"/>
  <c r="N364" i="2"/>
  <c r="O364" i="2"/>
  <c r="P364" i="2"/>
  <c r="A365" i="2"/>
  <c r="B365" i="2"/>
  <c r="C365" i="2"/>
  <c r="D365" i="2"/>
  <c r="E365" i="2"/>
  <c r="F365" i="2"/>
  <c r="G365" i="2"/>
  <c r="H365" i="2"/>
  <c r="I365" i="2"/>
  <c r="J365" i="2"/>
  <c r="K365" i="2"/>
  <c r="L365" i="2"/>
  <c r="M365" i="2"/>
  <c r="N365" i="2"/>
  <c r="O365" i="2"/>
  <c r="P365" i="2"/>
  <c r="A366" i="2"/>
  <c r="D366" i="2" s="1"/>
  <c r="B366" i="2"/>
  <c r="C366" i="2"/>
  <c r="F366" i="2"/>
  <c r="G366" i="2"/>
  <c r="H366" i="2"/>
  <c r="I366" i="2"/>
  <c r="J366" i="2"/>
  <c r="K366" i="2"/>
  <c r="L366" i="2"/>
  <c r="M366" i="2"/>
  <c r="N366" i="2"/>
  <c r="O366" i="2"/>
  <c r="P366" i="2"/>
  <c r="A367" i="2"/>
  <c r="B367" i="2"/>
  <c r="C367" i="2"/>
  <c r="F367" i="2"/>
  <c r="G367" i="2"/>
  <c r="H367" i="2"/>
  <c r="I367" i="2"/>
  <c r="J367" i="2"/>
  <c r="K367" i="2"/>
  <c r="L367" i="2"/>
  <c r="M367" i="2"/>
  <c r="N367" i="2"/>
  <c r="O367" i="2"/>
  <c r="P367" i="2"/>
  <c r="A368" i="2"/>
  <c r="D368" i="2" s="1"/>
  <c r="B368" i="2"/>
  <c r="C368" i="2"/>
  <c r="F368" i="2"/>
  <c r="G368" i="2"/>
  <c r="H368" i="2"/>
  <c r="I368" i="2"/>
  <c r="J368" i="2"/>
  <c r="K368" i="2"/>
  <c r="L368" i="2"/>
  <c r="M368" i="2"/>
  <c r="N368" i="2"/>
  <c r="O368" i="2"/>
  <c r="P368" i="2"/>
  <c r="A369" i="2"/>
  <c r="E369" i="2" s="1"/>
  <c r="B369" i="2"/>
  <c r="C369" i="2"/>
  <c r="F369" i="2"/>
  <c r="G369" i="2"/>
  <c r="H369" i="2"/>
  <c r="I369" i="2"/>
  <c r="J369" i="2"/>
  <c r="K369" i="2"/>
  <c r="L369" i="2"/>
  <c r="M369" i="2"/>
  <c r="N369" i="2"/>
  <c r="O369" i="2"/>
  <c r="P369" i="2"/>
  <c r="A370" i="2"/>
  <c r="D370" i="2" s="1"/>
  <c r="B370" i="2"/>
  <c r="C370" i="2"/>
  <c r="F370" i="2"/>
  <c r="G370" i="2"/>
  <c r="H370" i="2"/>
  <c r="I370" i="2"/>
  <c r="J370" i="2"/>
  <c r="K370" i="2"/>
  <c r="L370" i="2"/>
  <c r="M370" i="2"/>
  <c r="N370" i="2"/>
  <c r="O370" i="2"/>
  <c r="P370" i="2"/>
  <c r="A371" i="2"/>
  <c r="D371" i="2" s="1"/>
  <c r="B371" i="2"/>
  <c r="C371" i="2"/>
  <c r="F371" i="2"/>
  <c r="G371" i="2"/>
  <c r="H371" i="2"/>
  <c r="I371" i="2"/>
  <c r="J371" i="2"/>
  <c r="K371" i="2"/>
  <c r="L371" i="2"/>
  <c r="M371" i="2"/>
  <c r="N371" i="2"/>
  <c r="O371" i="2"/>
  <c r="P371" i="2"/>
  <c r="A372" i="2"/>
  <c r="D372" i="2" s="1"/>
  <c r="B372" i="2"/>
  <c r="C372" i="2"/>
  <c r="F372" i="2"/>
  <c r="G372" i="2"/>
  <c r="H372" i="2"/>
  <c r="I372" i="2"/>
  <c r="J372" i="2"/>
  <c r="K372" i="2"/>
  <c r="L372" i="2"/>
  <c r="M372" i="2"/>
  <c r="N372" i="2"/>
  <c r="O372" i="2"/>
  <c r="P372" i="2"/>
  <c r="A373" i="2"/>
  <c r="D373" i="2" s="1"/>
  <c r="B373" i="2"/>
  <c r="C373" i="2"/>
  <c r="F373" i="2"/>
  <c r="G373" i="2"/>
  <c r="H373" i="2"/>
  <c r="I373" i="2"/>
  <c r="J373" i="2"/>
  <c r="K373" i="2"/>
  <c r="L373" i="2"/>
  <c r="M373" i="2"/>
  <c r="N373" i="2"/>
  <c r="O373" i="2"/>
  <c r="P373" i="2"/>
  <c r="A374" i="2"/>
  <c r="D374" i="2" s="1"/>
  <c r="B374" i="2"/>
  <c r="C374" i="2"/>
  <c r="F374" i="2"/>
  <c r="G374" i="2"/>
  <c r="H374" i="2"/>
  <c r="I374" i="2"/>
  <c r="J374" i="2"/>
  <c r="K374" i="2"/>
  <c r="L374" i="2"/>
  <c r="M374" i="2"/>
  <c r="N374" i="2"/>
  <c r="O374" i="2"/>
  <c r="P374" i="2"/>
  <c r="A375" i="2"/>
  <c r="D375" i="2" s="1"/>
  <c r="B375" i="2"/>
  <c r="C375" i="2"/>
  <c r="F375" i="2"/>
  <c r="G375" i="2"/>
  <c r="H375" i="2"/>
  <c r="I375" i="2"/>
  <c r="J375" i="2"/>
  <c r="K375" i="2"/>
  <c r="L375" i="2"/>
  <c r="M375" i="2"/>
  <c r="N375" i="2"/>
  <c r="O375" i="2"/>
  <c r="P375" i="2"/>
  <c r="A376" i="2"/>
  <c r="B376" i="2"/>
  <c r="C376" i="2"/>
  <c r="F376" i="2"/>
  <c r="G376" i="2"/>
  <c r="H376" i="2"/>
  <c r="I376" i="2"/>
  <c r="J376" i="2"/>
  <c r="K376" i="2"/>
  <c r="L376" i="2"/>
  <c r="M376" i="2"/>
  <c r="N376" i="2"/>
  <c r="O376" i="2"/>
  <c r="P376" i="2"/>
  <c r="A377" i="2"/>
  <c r="B377" i="2"/>
  <c r="C377" i="2"/>
  <c r="F377" i="2"/>
  <c r="G377" i="2"/>
  <c r="H377" i="2"/>
  <c r="I377" i="2"/>
  <c r="J377" i="2"/>
  <c r="K377" i="2"/>
  <c r="L377" i="2"/>
  <c r="M377" i="2"/>
  <c r="N377" i="2"/>
  <c r="O377" i="2"/>
  <c r="P377" i="2"/>
  <c r="A378" i="2"/>
  <c r="B378" i="2"/>
  <c r="C378" i="2"/>
  <c r="F378" i="2"/>
  <c r="G378" i="2"/>
  <c r="H378" i="2"/>
  <c r="I378" i="2"/>
  <c r="J378" i="2"/>
  <c r="K378" i="2"/>
  <c r="L378" i="2"/>
  <c r="M378" i="2"/>
  <c r="N378" i="2"/>
  <c r="O378" i="2"/>
  <c r="P378" i="2"/>
  <c r="A379" i="2"/>
  <c r="B379" i="2"/>
  <c r="C379" i="2"/>
  <c r="F379" i="2"/>
  <c r="G379" i="2"/>
  <c r="H379" i="2"/>
  <c r="I379" i="2"/>
  <c r="J379" i="2"/>
  <c r="K379" i="2"/>
  <c r="L379" i="2"/>
  <c r="M379" i="2"/>
  <c r="N379" i="2"/>
  <c r="O379" i="2"/>
  <c r="P379" i="2"/>
  <c r="A380" i="2"/>
  <c r="D380" i="2" s="1"/>
  <c r="B380" i="2"/>
  <c r="C380" i="2"/>
  <c r="F380" i="2"/>
  <c r="G380" i="2"/>
  <c r="H380" i="2"/>
  <c r="I380" i="2"/>
  <c r="J380" i="2"/>
  <c r="K380" i="2"/>
  <c r="L380" i="2"/>
  <c r="M380" i="2"/>
  <c r="N380" i="2"/>
  <c r="O380" i="2"/>
  <c r="P380" i="2"/>
  <c r="A381" i="2"/>
  <c r="B381" i="2"/>
  <c r="C381" i="2"/>
  <c r="D381" i="2"/>
  <c r="E381" i="2"/>
  <c r="F381" i="2"/>
  <c r="G381" i="2"/>
  <c r="H381" i="2"/>
  <c r="I381" i="2"/>
  <c r="J381" i="2"/>
  <c r="K381" i="2"/>
  <c r="L381" i="2"/>
  <c r="M381" i="2"/>
  <c r="N381" i="2"/>
  <c r="O381" i="2"/>
  <c r="P381" i="2"/>
  <c r="A382" i="2"/>
  <c r="D382" i="2" s="1"/>
  <c r="B382" i="2"/>
  <c r="C382" i="2"/>
  <c r="E382" i="2"/>
  <c r="F382" i="2"/>
  <c r="G382" i="2"/>
  <c r="H382" i="2"/>
  <c r="I382" i="2"/>
  <c r="J382" i="2"/>
  <c r="K382" i="2"/>
  <c r="L382" i="2"/>
  <c r="M382" i="2"/>
  <c r="N382" i="2"/>
  <c r="O382" i="2"/>
  <c r="P382" i="2"/>
  <c r="A383" i="2"/>
  <c r="B383" i="2"/>
  <c r="C383" i="2"/>
  <c r="D383" i="2"/>
  <c r="E383" i="2"/>
  <c r="F383" i="2"/>
  <c r="G383" i="2"/>
  <c r="H383" i="2"/>
  <c r="I383" i="2"/>
  <c r="J383" i="2"/>
  <c r="K383" i="2"/>
  <c r="L383" i="2"/>
  <c r="M383" i="2"/>
  <c r="N383" i="2"/>
  <c r="O383" i="2"/>
  <c r="P383" i="2"/>
  <c r="A384" i="2"/>
  <c r="B384" i="2"/>
  <c r="C384" i="2"/>
  <c r="D384" i="2"/>
  <c r="E384" i="2"/>
  <c r="F384" i="2"/>
  <c r="G384" i="2"/>
  <c r="H384" i="2"/>
  <c r="I384" i="2"/>
  <c r="J384" i="2"/>
  <c r="K384" i="2"/>
  <c r="L384" i="2"/>
  <c r="M384" i="2"/>
  <c r="N384" i="2"/>
  <c r="O384" i="2"/>
  <c r="P384" i="2"/>
  <c r="A385" i="2"/>
  <c r="E385" i="2" s="1"/>
  <c r="B385" i="2"/>
  <c r="C385" i="2"/>
  <c r="D385" i="2"/>
  <c r="F385" i="2"/>
  <c r="G385" i="2"/>
  <c r="H385" i="2"/>
  <c r="I385" i="2"/>
  <c r="J385" i="2"/>
  <c r="K385" i="2"/>
  <c r="L385" i="2"/>
  <c r="M385" i="2"/>
  <c r="N385" i="2"/>
  <c r="O385" i="2"/>
  <c r="P385" i="2"/>
  <c r="A386" i="2"/>
  <c r="D386" i="2" s="1"/>
  <c r="B386" i="2"/>
  <c r="C386" i="2"/>
  <c r="E386" i="2"/>
  <c r="F386" i="2"/>
  <c r="G386" i="2"/>
  <c r="H386" i="2"/>
  <c r="I386" i="2"/>
  <c r="J386" i="2"/>
  <c r="K386" i="2"/>
  <c r="L386" i="2"/>
  <c r="M386" i="2"/>
  <c r="N386" i="2"/>
  <c r="O386" i="2"/>
  <c r="P386" i="2"/>
  <c r="A387" i="2"/>
  <c r="B387" i="2"/>
  <c r="C387" i="2"/>
  <c r="D387" i="2"/>
  <c r="E387" i="2"/>
  <c r="F387" i="2"/>
  <c r="G387" i="2"/>
  <c r="H387" i="2"/>
  <c r="I387" i="2"/>
  <c r="J387" i="2"/>
  <c r="K387" i="2"/>
  <c r="L387" i="2"/>
  <c r="M387" i="2"/>
  <c r="N387" i="2"/>
  <c r="O387" i="2"/>
  <c r="P387" i="2"/>
  <c r="A388" i="2"/>
  <c r="B388" i="2"/>
  <c r="C388" i="2"/>
  <c r="F388" i="2"/>
  <c r="G388" i="2"/>
  <c r="H388" i="2"/>
  <c r="I388" i="2"/>
  <c r="J388" i="2"/>
  <c r="K388" i="2"/>
  <c r="L388" i="2"/>
  <c r="M388" i="2"/>
  <c r="N388" i="2"/>
  <c r="O388" i="2"/>
  <c r="P388" i="2"/>
  <c r="A389" i="2"/>
  <c r="B389" i="2"/>
  <c r="C389" i="2"/>
  <c r="F389" i="2"/>
  <c r="G389" i="2"/>
  <c r="H389" i="2"/>
  <c r="I389" i="2"/>
  <c r="J389" i="2"/>
  <c r="K389" i="2"/>
  <c r="L389" i="2"/>
  <c r="M389" i="2"/>
  <c r="N389" i="2"/>
  <c r="O389" i="2"/>
  <c r="P389" i="2"/>
  <c r="A390" i="2"/>
  <c r="B390" i="2"/>
  <c r="C390" i="2"/>
  <c r="F390" i="2"/>
  <c r="G390" i="2"/>
  <c r="H390" i="2"/>
  <c r="I390" i="2"/>
  <c r="J390" i="2"/>
  <c r="K390" i="2"/>
  <c r="L390" i="2"/>
  <c r="M390" i="2"/>
  <c r="N390" i="2"/>
  <c r="O390" i="2"/>
  <c r="P390" i="2"/>
  <c r="A391" i="2"/>
  <c r="D391" i="2" s="1"/>
  <c r="B391" i="2"/>
  <c r="C391" i="2"/>
  <c r="F391" i="2"/>
  <c r="G391" i="2"/>
  <c r="H391" i="2"/>
  <c r="I391" i="2"/>
  <c r="J391" i="2"/>
  <c r="K391" i="2"/>
  <c r="L391" i="2"/>
  <c r="M391" i="2"/>
  <c r="N391" i="2"/>
  <c r="O391" i="2"/>
  <c r="P391" i="2"/>
  <c r="A392" i="2"/>
  <c r="B392" i="2"/>
  <c r="C392" i="2"/>
  <c r="D392" i="2"/>
  <c r="E392" i="2"/>
  <c r="F392" i="2"/>
  <c r="G392" i="2"/>
  <c r="H392" i="2"/>
  <c r="I392" i="2"/>
  <c r="J392" i="2"/>
  <c r="K392" i="2"/>
  <c r="L392" i="2"/>
  <c r="M392" i="2"/>
  <c r="N392" i="2"/>
  <c r="O392" i="2"/>
  <c r="P392" i="2"/>
  <c r="A393" i="2"/>
  <c r="E393" i="2" s="1"/>
  <c r="B393" i="2"/>
  <c r="C393" i="2"/>
  <c r="D393" i="2"/>
  <c r="F393" i="2"/>
  <c r="G393" i="2"/>
  <c r="H393" i="2"/>
  <c r="I393" i="2"/>
  <c r="J393" i="2"/>
  <c r="K393" i="2"/>
  <c r="L393" i="2"/>
  <c r="M393" i="2"/>
  <c r="N393" i="2"/>
  <c r="O393" i="2"/>
  <c r="P393" i="2"/>
  <c r="A394" i="2"/>
  <c r="D394" i="2" s="1"/>
  <c r="B394" i="2"/>
  <c r="C394" i="2"/>
  <c r="E394" i="2"/>
  <c r="F394" i="2"/>
  <c r="G394" i="2"/>
  <c r="H394" i="2"/>
  <c r="I394" i="2"/>
  <c r="J394" i="2"/>
  <c r="K394" i="2"/>
  <c r="L394" i="2"/>
  <c r="M394" i="2"/>
  <c r="N394" i="2"/>
  <c r="O394" i="2"/>
  <c r="P394" i="2"/>
  <c r="A395" i="2"/>
  <c r="B395" i="2"/>
  <c r="C395" i="2"/>
  <c r="D395" i="2"/>
  <c r="E395" i="2"/>
  <c r="F395" i="2"/>
  <c r="G395" i="2"/>
  <c r="H395" i="2"/>
  <c r="I395" i="2"/>
  <c r="J395" i="2"/>
  <c r="K395" i="2"/>
  <c r="L395" i="2"/>
  <c r="M395" i="2"/>
  <c r="N395" i="2"/>
  <c r="O395" i="2"/>
  <c r="P395" i="2"/>
  <c r="A396" i="2"/>
  <c r="B396" i="2"/>
  <c r="C396" i="2"/>
  <c r="D396" i="2"/>
  <c r="E396" i="2"/>
  <c r="F396" i="2"/>
  <c r="G396" i="2"/>
  <c r="H396" i="2"/>
  <c r="I396" i="2"/>
  <c r="J396" i="2"/>
  <c r="K396" i="2"/>
  <c r="L396" i="2"/>
  <c r="M396" i="2"/>
  <c r="N396" i="2"/>
  <c r="O396" i="2"/>
  <c r="P396" i="2"/>
  <c r="A397" i="2"/>
  <c r="B397" i="2"/>
  <c r="C397" i="2"/>
  <c r="D397" i="2"/>
  <c r="E397" i="2"/>
  <c r="F397" i="2"/>
  <c r="G397" i="2"/>
  <c r="H397" i="2"/>
  <c r="I397" i="2"/>
  <c r="J397" i="2"/>
  <c r="K397" i="2"/>
  <c r="L397" i="2"/>
  <c r="M397" i="2"/>
  <c r="N397" i="2"/>
  <c r="O397" i="2"/>
  <c r="P397" i="2"/>
  <c r="A398" i="2"/>
  <c r="B398" i="2"/>
  <c r="C398" i="2"/>
  <c r="F398" i="2"/>
  <c r="G398" i="2"/>
  <c r="H398" i="2"/>
  <c r="I398" i="2"/>
  <c r="J398" i="2"/>
  <c r="K398" i="2"/>
  <c r="L398" i="2"/>
  <c r="M398" i="2"/>
  <c r="N398" i="2"/>
  <c r="O398" i="2"/>
  <c r="P398" i="2"/>
  <c r="A399" i="2"/>
  <c r="B399" i="2"/>
  <c r="C399" i="2"/>
  <c r="F399" i="2"/>
  <c r="G399" i="2"/>
  <c r="H399" i="2"/>
  <c r="I399" i="2"/>
  <c r="J399" i="2"/>
  <c r="K399" i="2"/>
  <c r="L399" i="2"/>
  <c r="M399" i="2"/>
  <c r="N399" i="2"/>
  <c r="O399" i="2"/>
  <c r="P399" i="2"/>
  <c r="A400" i="2"/>
  <c r="B400" i="2"/>
  <c r="C400" i="2"/>
  <c r="F400" i="2"/>
  <c r="G400" i="2"/>
  <c r="H400" i="2"/>
  <c r="I400" i="2"/>
  <c r="J400" i="2"/>
  <c r="K400" i="2"/>
  <c r="L400" i="2"/>
  <c r="M400" i="2"/>
  <c r="N400" i="2"/>
  <c r="O400" i="2"/>
  <c r="P400" i="2"/>
  <c r="A401" i="2"/>
  <c r="E401" i="2" s="1"/>
  <c r="B401" i="2"/>
  <c r="C401" i="2"/>
  <c r="F401" i="2"/>
  <c r="G401" i="2"/>
  <c r="H401" i="2"/>
  <c r="I401" i="2"/>
  <c r="J401" i="2"/>
  <c r="K401" i="2"/>
  <c r="L401" i="2"/>
  <c r="M401" i="2"/>
  <c r="N401" i="2"/>
  <c r="O401" i="2"/>
  <c r="P401" i="2"/>
  <c r="A402" i="2"/>
  <c r="D402" i="2" s="1"/>
  <c r="B402" i="2"/>
  <c r="C402" i="2"/>
  <c r="F402" i="2"/>
  <c r="G402" i="2"/>
  <c r="H402" i="2"/>
  <c r="I402" i="2"/>
  <c r="J402" i="2"/>
  <c r="K402" i="2"/>
  <c r="L402" i="2"/>
  <c r="M402" i="2"/>
  <c r="N402" i="2"/>
  <c r="O402" i="2"/>
  <c r="P402" i="2"/>
  <c r="A403" i="2"/>
  <c r="D403" i="2" s="1"/>
  <c r="B403" i="2"/>
  <c r="C403" i="2"/>
  <c r="F403" i="2"/>
  <c r="G403" i="2"/>
  <c r="H403" i="2"/>
  <c r="I403" i="2"/>
  <c r="J403" i="2"/>
  <c r="K403" i="2"/>
  <c r="L403" i="2"/>
  <c r="M403" i="2"/>
  <c r="N403" i="2"/>
  <c r="O403" i="2"/>
  <c r="P403" i="2"/>
  <c r="A404" i="2"/>
  <c r="D404" i="2" s="1"/>
  <c r="B404" i="2"/>
  <c r="C404" i="2"/>
  <c r="F404" i="2"/>
  <c r="G404" i="2"/>
  <c r="H404" i="2"/>
  <c r="I404" i="2"/>
  <c r="J404" i="2"/>
  <c r="K404" i="2"/>
  <c r="L404" i="2"/>
  <c r="M404" i="2"/>
  <c r="N404" i="2"/>
  <c r="O404" i="2"/>
  <c r="P404" i="2"/>
  <c r="A405" i="2"/>
  <c r="D405" i="2" s="1"/>
  <c r="B405" i="2"/>
  <c r="C405" i="2"/>
  <c r="F405" i="2"/>
  <c r="G405" i="2"/>
  <c r="H405" i="2"/>
  <c r="I405" i="2"/>
  <c r="J405" i="2"/>
  <c r="K405" i="2"/>
  <c r="L405" i="2"/>
  <c r="M405" i="2"/>
  <c r="N405" i="2"/>
  <c r="O405" i="2"/>
  <c r="P405" i="2"/>
  <c r="A406" i="2"/>
  <c r="D406" i="2" s="1"/>
  <c r="B406" i="2"/>
  <c r="C406" i="2"/>
  <c r="F406" i="2"/>
  <c r="G406" i="2"/>
  <c r="H406" i="2"/>
  <c r="I406" i="2"/>
  <c r="J406" i="2"/>
  <c r="K406" i="2"/>
  <c r="L406" i="2"/>
  <c r="M406" i="2"/>
  <c r="N406" i="2"/>
  <c r="O406" i="2"/>
  <c r="P406" i="2"/>
  <c r="A407" i="2"/>
  <c r="D407" i="2" s="1"/>
  <c r="B407" i="2"/>
  <c r="C407" i="2"/>
  <c r="F407" i="2"/>
  <c r="G407" i="2"/>
  <c r="H407" i="2"/>
  <c r="I407" i="2"/>
  <c r="J407" i="2"/>
  <c r="K407" i="2"/>
  <c r="L407" i="2"/>
  <c r="M407" i="2"/>
  <c r="N407" i="2"/>
  <c r="O407" i="2"/>
  <c r="P407" i="2"/>
  <c r="A408" i="2"/>
  <c r="E408" i="2" s="1"/>
  <c r="B408" i="2"/>
  <c r="C408" i="2"/>
  <c r="F408" i="2"/>
  <c r="G408" i="2"/>
  <c r="H408" i="2"/>
  <c r="I408" i="2"/>
  <c r="J408" i="2"/>
  <c r="K408" i="2"/>
  <c r="L408" i="2"/>
  <c r="M408" i="2"/>
  <c r="N408" i="2"/>
  <c r="O408" i="2"/>
  <c r="P408" i="2"/>
  <c r="A409" i="2"/>
  <c r="B409" i="2"/>
  <c r="C409" i="2"/>
  <c r="F409" i="2"/>
  <c r="G409" i="2"/>
  <c r="H409" i="2"/>
  <c r="I409" i="2"/>
  <c r="J409" i="2"/>
  <c r="K409" i="2"/>
  <c r="L409" i="2"/>
  <c r="M409" i="2"/>
  <c r="N409" i="2"/>
  <c r="O409" i="2"/>
  <c r="P409" i="2"/>
  <c r="A410" i="2"/>
  <c r="B410" i="2"/>
  <c r="C410" i="2"/>
  <c r="F410" i="2"/>
  <c r="G410" i="2"/>
  <c r="H410" i="2"/>
  <c r="I410" i="2"/>
  <c r="J410" i="2"/>
  <c r="K410" i="2"/>
  <c r="L410" i="2"/>
  <c r="M410" i="2"/>
  <c r="N410" i="2"/>
  <c r="O410" i="2"/>
  <c r="P410" i="2"/>
  <c r="A411" i="2"/>
  <c r="B411" i="2"/>
  <c r="C411" i="2"/>
  <c r="F411" i="2"/>
  <c r="G411" i="2"/>
  <c r="H411" i="2"/>
  <c r="I411" i="2"/>
  <c r="J411" i="2"/>
  <c r="K411" i="2"/>
  <c r="L411" i="2"/>
  <c r="M411" i="2"/>
  <c r="N411" i="2"/>
  <c r="O411" i="2"/>
  <c r="P411" i="2"/>
  <c r="A412" i="2"/>
  <c r="B412" i="2"/>
  <c r="C412" i="2"/>
  <c r="F412" i="2"/>
  <c r="G412" i="2"/>
  <c r="H412" i="2"/>
  <c r="I412" i="2"/>
  <c r="J412" i="2"/>
  <c r="K412" i="2"/>
  <c r="L412" i="2"/>
  <c r="M412" i="2"/>
  <c r="N412" i="2"/>
  <c r="O412" i="2"/>
  <c r="P412" i="2"/>
  <c r="A413" i="2"/>
  <c r="B413" i="2"/>
  <c r="C413" i="2"/>
  <c r="D413" i="2"/>
  <c r="E413" i="2"/>
  <c r="F413" i="2"/>
  <c r="G413" i="2"/>
  <c r="H413" i="2"/>
  <c r="I413" i="2"/>
  <c r="J413" i="2"/>
  <c r="K413" i="2"/>
  <c r="L413" i="2"/>
  <c r="M413" i="2"/>
  <c r="N413" i="2"/>
  <c r="O413" i="2"/>
  <c r="P413" i="2"/>
  <c r="A414" i="2"/>
  <c r="B414" i="2"/>
  <c r="C414" i="2"/>
  <c r="D414" i="2"/>
  <c r="E414" i="2"/>
  <c r="F414" i="2"/>
  <c r="G414" i="2"/>
  <c r="H414" i="2"/>
  <c r="I414" i="2"/>
  <c r="J414" i="2"/>
  <c r="K414" i="2"/>
  <c r="L414" i="2"/>
  <c r="M414" i="2"/>
  <c r="N414" i="2"/>
  <c r="O414" i="2"/>
  <c r="P414" i="2"/>
  <c r="A415" i="2"/>
  <c r="B415" i="2"/>
  <c r="C415" i="2"/>
  <c r="D415" i="2"/>
  <c r="E415" i="2"/>
  <c r="F415" i="2"/>
  <c r="G415" i="2"/>
  <c r="H415" i="2"/>
  <c r="I415" i="2"/>
  <c r="J415" i="2"/>
  <c r="K415" i="2"/>
  <c r="L415" i="2"/>
  <c r="M415" i="2"/>
  <c r="N415" i="2"/>
  <c r="O415" i="2"/>
  <c r="P415" i="2"/>
  <c r="A416" i="2"/>
  <c r="B416" i="2"/>
  <c r="C416" i="2"/>
  <c r="D416" i="2"/>
  <c r="E416" i="2"/>
  <c r="F416" i="2"/>
  <c r="G416" i="2"/>
  <c r="H416" i="2"/>
  <c r="I416" i="2"/>
  <c r="J416" i="2"/>
  <c r="K416" i="2"/>
  <c r="L416" i="2"/>
  <c r="M416" i="2"/>
  <c r="N416" i="2"/>
  <c r="O416" i="2"/>
  <c r="P416" i="2"/>
  <c r="A417" i="2"/>
  <c r="E417" i="2" s="1"/>
  <c r="B417" i="2"/>
  <c r="C417" i="2"/>
  <c r="D417" i="2"/>
  <c r="F417" i="2"/>
  <c r="G417" i="2"/>
  <c r="H417" i="2"/>
  <c r="I417" i="2"/>
  <c r="J417" i="2"/>
  <c r="K417" i="2"/>
  <c r="L417" i="2"/>
  <c r="M417" i="2"/>
  <c r="N417" i="2"/>
  <c r="O417" i="2"/>
  <c r="P417" i="2"/>
  <c r="A418" i="2"/>
  <c r="D418" i="2" s="1"/>
  <c r="B418" i="2"/>
  <c r="C418" i="2"/>
  <c r="E418" i="2"/>
  <c r="F418" i="2"/>
  <c r="G418" i="2"/>
  <c r="H418" i="2"/>
  <c r="I418" i="2"/>
  <c r="J418" i="2"/>
  <c r="K418" i="2"/>
  <c r="L418" i="2"/>
  <c r="M418" i="2"/>
  <c r="N418" i="2"/>
  <c r="O418" i="2"/>
  <c r="P418" i="2"/>
  <c r="A419" i="2"/>
  <c r="B419" i="2"/>
  <c r="C419" i="2"/>
  <c r="D419" i="2"/>
  <c r="E419" i="2"/>
  <c r="F419" i="2"/>
  <c r="G419" i="2"/>
  <c r="H419" i="2"/>
  <c r="I419" i="2"/>
  <c r="J419" i="2"/>
  <c r="K419" i="2"/>
  <c r="L419" i="2"/>
  <c r="M419" i="2"/>
  <c r="N419" i="2"/>
  <c r="O419" i="2"/>
  <c r="P419" i="2"/>
  <c r="A420" i="2"/>
  <c r="E420" i="2" s="1"/>
  <c r="B420" i="2"/>
  <c r="C420" i="2"/>
  <c r="F420" i="2"/>
  <c r="G420" i="2"/>
  <c r="H420" i="2"/>
  <c r="I420" i="2"/>
  <c r="J420" i="2"/>
  <c r="K420" i="2"/>
  <c r="L420" i="2"/>
  <c r="M420" i="2"/>
  <c r="N420" i="2"/>
  <c r="O420" i="2"/>
  <c r="P420" i="2"/>
  <c r="A421" i="2"/>
  <c r="B421" i="2"/>
  <c r="C421" i="2"/>
  <c r="F421" i="2"/>
  <c r="G421" i="2"/>
  <c r="H421" i="2"/>
  <c r="I421" i="2"/>
  <c r="J421" i="2"/>
  <c r="K421" i="2"/>
  <c r="L421" i="2"/>
  <c r="M421" i="2"/>
  <c r="N421" i="2"/>
  <c r="O421" i="2"/>
  <c r="P421" i="2"/>
  <c r="A422" i="2"/>
  <c r="B422" i="2"/>
  <c r="C422" i="2"/>
  <c r="F422" i="2"/>
  <c r="G422" i="2"/>
  <c r="H422" i="2"/>
  <c r="I422" i="2"/>
  <c r="J422" i="2"/>
  <c r="K422" i="2"/>
  <c r="L422" i="2"/>
  <c r="M422" i="2"/>
  <c r="N422" i="2"/>
  <c r="O422" i="2"/>
  <c r="P422" i="2"/>
  <c r="A423" i="2"/>
  <c r="B423" i="2"/>
  <c r="C423" i="2"/>
  <c r="F423" i="2"/>
  <c r="G423" i="2"/>
  <c r="H423" i="2"/>
  <c r="I423" i="2"/>
  <c r="J423" i="2"/>
  <c r="K423" i="2"/>
  <c r="L423" i="2"/>
  <c r="M423" i="2"/>
  <c r="N423" i="2"/>
  <c r="O423" i="2"/>
  <c r="P423" i="2"/>
  <c r="A424" i="2"/>
  <c r="B424" i="2"/>
  <c r="C424" i="2"/>
  <c r="D424" i="2"/>
  <c r="E424" i="2"/>
  <c r="F424" i="2"/>
  <c r="G424" i="2"/>
  <c r="H424" i="2"/>
  <c r="I424" i="2"/>
  <c r="J424" i="2"/>
  <c r="K424" i="2"/>
  <c r="L424" i="2"/>
  <c r="M424" i="2"/>
  <c r="N424" i="2"/>
  <c r="O424" i="2"/>
  <c r="P424" i="2"/>
  <c r="A425" i="2"/>
  <c r="E425" i="2" s="1"/>
  <c r="B425" i="2"/>
  <c r="C425" i="2"/>
  <c r="D425" i="2"/>
  <c r="F425" i="2"/>
  <c r="G425" i="2"/>
  <c r="H425" i="2"/>
  <c r="I425" i="2"/>
  <c r="J425" i="2"/>
  <c r="K425" i="2"/>
  <c r="L425" i="2"/>
  <c r="M425" i="2"/>
  <c r="N425" i="2"/>
  <c r="O425" i="2"/>
  <c r="P425" i="2"/>
  <c r="A426" i="2"/>
  <c r="D426" i="2" s="1"/>
  <c r="B426" i="2"/>
  <c r="C426" i="2"/>
  <c r="E426" i="2"/>
  <c r="F426" i="2"/>
  <c r="G426" i="2"/>
  <c r="H426" i="2"/>
  <c r="I426" i="2"/>
  <c r="J426" i="2"/>
  <c r="K426" i="2"/>
  <c r="L426" i="2"/>
  <c r="M426" i="2"/>
  <c r="N426" i="2"/>
  <c r="O426" i="2"/>
  <c r="P426" i="2"/>
  <c r="A427" i="2"/>
  <c r="B427" i="2"/>
  <c r="C427" i="2"/>
  <c r="D427" i="2"/>
  <c r="E427" i="2"/>
  <c r="F427" i="2"/>
  <c r="G427" i="2"/>
  <c r="H427" i="2"/>
  <c r="I427" i="2"/>
  <c r="J427" i="2"/>
  <c r="K427" i="2"/>
  <c r="L427" i="2"/>
  <c r="M427" i="2"/>
  <c r="N427" i="2"/>
  <c r="O427" i="2"/>
  <c r="P427" i="2"/>
  <c r="A428" i="2"/>
  <c r="B428" i="2"/>
  <c r="C428" i="2"/>
  <c r="D428" i="2"/>
  <c r="E428" i="2"/>
  <c r="F428" i="2"/>
  <c r="G428" i="2"/>
  <c r="H428" i="2"/>
  <c r="I428" i="2"/>
  <c r="J428" i="2"/>
  <c r="K428" i="2"/>
  <c r="L428" i="2"/>
  <c r="M428" i="2"/>
  <c r="N428" i="2"/>
  <c r="O428" i="2"/>
  <c r="P428" i="2"/>
  <c r="A429" i="2"/>
  <c r="B429" i="2"/>
  <c r="C429" i="2"/>
  <c r="D429" i="2"/>
  <c r="E429" i="2"/>
  <c r="F429" i="2"/>
  <c r="G429" i="2"/>
  <c r="H429" i="2"/>
  <c r="I429" i="2"/>
  <c r="J429" i="2"/>
  <c r="K429" i="2"/>
  <c r="L429" i="2"/>
  <c r="M429" i="2"/>
  <c r="N429" i="2"/>
  <c r="O429" i="2"/>
  <c r="P429" i="2"/>
  <c r="A430" i="2"/>
  <c r="E430" i="2" s="1"/>
  <c r="B430" i="2"/>
  <c r="C430" i="2"/>
  <c r="F430" i="2"/>
  <c r="G430" i="2"/>
  <c r="H430" i="2"/>
  <c r="I430" i="2"/>
  <c r="J430" i="2"/>
  <c r="K430" i="2"/>
  <c r="L430" i="2"/>
  <c r="M430" i="2"/>
  <c r="N430" i="2"/>
  <c r="O430" i="2"/>
  <c r="P430" i="2"/>
  <c r="A431" i="2"/>
  <c r="B431" i="2"/>
  <c r="C431" i="2"/>
  <c r="F431" i="2"/>
  <c r="G431" i="2"/>
  <c r="H431" i="2"/>
  <c r="I431" i="2"/>
  <c r="J431" i="2"/>
  <c r="K431" i="2"/>
  <c r="L431" i="2"/>
  <c r="M431" i="2"/>
  <c r="N431" i="2"/>
  <c r="O431" i="2"/>
  <c r="P431" i="2"/>
  <c r="A432" i="2"/>
  <c r="B432" i="2"/>
  <c r="C432" i="2"/>
  <c r="F432" i="2"/>
  <c r="G432" i="2"/>
  <c r="H432" i="2"/>
  <c r="I432" i="2"/>
  <c r="J432" i="2"/>
  <c r="K432" i="2"/>
  <c r="L432" i="2"/>
  <c r="M432" i="2"/>
  <c r="N432" i="2"/>
  <c r="O432" i="2"/>
  <c r="P432" i="2"/>
  <c r="A433" i="2"/>
  <c r="B433" i="2"/>
  <c r="C433" i="2"/>
  <c r="F433" i="2"/>
  <c r="G433" i="2"/>
  <c r="H433" i="2"/>
  <c r="I433" i="2"/>
  <c r="J433" i="2"/>
  <c r="K433" i="2"/>
  <c r="L433" i="2"/>
  <c r="M433" i="2"/>
  <c r="N433" i="2"/>
  <c r="O433" i="2"/>
  <c r="P433" i="2"/>
  <c r="A434" i="2"/>
  <c r="B434" i="2"/>
  <c r="C434" i="2"/>
  <c r="F434" i="2"/>
  <c r="G434" i="2"/>
  <c r="H434" i="2"/>
  <c r="I434" i="2"/>
  <c r="J434" i="2"/>
  <c r="K434" i="2"/>
  <c r="L434" i="2"/>
  <c r="M434" i="2"/>
  <c r="N434" i="2"/>
  <c r="O434" i="2"/>
  <c r="P434" i="2"/>
  <c r="A435" i="2"/>
  <c r="B435" i="2"/>
  <c r="C435" i="2"/>
  <c r="F435" i="2"/>
  <c r="G435" i="2"/>
  <c r="H435" i="2"/>
  <c r="I435" i="2"/>
  <c r="J435" i="2"/>
  <c r="K435" i="2"/>
  <c r="L435" i="2"/>
  <c r="M435" i="2"/>
  <c r="N435" i="2"/>
  <c r="O435" i="2"/>
  <c r="P435" i="2"/>
  <c r="A436" i="2"/>
  <c r="B436" i="2"/>
  <c r="C436" i="2"/>
  <c r="F436" i="2"/>
  <c r="G436" i="2"/>
  <c r="H436" i="2"/>
  <c r="I436" i="2"/>
  <c r="J436" i="2"/>
  <c r="K436" i="2"/>
  <c r="L436" i="2"/>
  <c r="M436" i="2"/>
  <c r="N436" i="2"/>
  <c r="O436" i="2"/>
  <c r="P436" i="2"/>
  <c r="A437" i="2"/>
  <c r="B437" i="2"/>
  <c r="C437" i="2"/>
  <c r="F437" i="2"/>
  <c r="G437" i="2"/>
  <c r="H437" i="2"/>
  <c r="I437" i="2"/>
  <c r="J437" i="2"/>
  <c r="K437" i="2"/>
  <c r="L437" i="2"/>
  <c r="M437" i="2"/>
  <c r="N437" i="2"/>
  <c r="O437" i="2"/>
  <c r="P437" i="2"/>
  <c r="A438" i="2"/>
  <c r="B438" i="2"/>
  <c r="C438" i="2"/>
  <c r="F438" i="2"/>
  <c r="G438" i="2"/>
  <c r="H438" i="2"/>
  <c r="I438" i="2"/>
  <c r="J438" i="2"/>
  <c r="K438" i="2"/>
  <c r="L438" i="2"/>
  <c r="M438" i="2"/>
  <c r="N438" i="2"/>
  <c r="O438" i="2"/>
  <c r="P438" i="2"/>
  <c r="A439" i="2"/>
  <c r="D439" i="2" s="1"/>
  <c r="B439" i="2"/>
  <c r="C439" i="2"/>
  <c r="F439" i="2"/>
  <c r="G439" i="2"/>
  <c r="H439" i="2"/>
  <c r="I439" i="2"/>
  <c r="J439" i="2"/>
  <c r="K439" i="2"/>
  <c r="L439" i="2"/>
  <c r="M439" i="2"/>
  <c r="N439" i="2"/>
  <c r="O439" i="2"/>
  <c r="P439" i="2"/>
  <c r="A440" i="2"/>
  <c r="E440" i="2" s="1"/>
  <c r="B440" i="2"/>
  <c r="C440" i="2"/>
  <c r="F440" i="2"/>
  <c r="G440" i="2"/>
  <c r="H440" i="2"/>
  <c r="I440" i="2"/>
  <c r="J440" i="2"/>
  <c r="K440" i="2"/>
  <c r="L440" i="2"/>
  <c r="M440" i="2"/>
  <c r="N440" i="2"/>
  <c r="O440" i="2"/>
  <c r="P440" i="2"/>
  <c r="A441" i="2"/>
  <c r="B441" i="2"/>
  <c r="C441" i="2"/>
  <c r="F441" i="2"/>
  <c r="G441" i="2"/>
  <c r="H441" i="2"/>
  <c r="I441" i="2"/>
  <c r="J441" i="2"/>
  <c r="K441" i="2"/>
  <c r="L441" i="2"/>
  <c r="M441" i="2"/>
  <c r="N441" i="2"/>
  <c r="O441" i="2"/>
  <c r="P441" i="2"/>
  <c r="A442" i="2"/>
  <c r="B442" i="2"/>
  <c r="C442" i="2"/>
  <c r="F442" i="2"/>
  <c r="G442" i="2"/>
  <c r="H442" i="2"/>
  <c r="I442" i="2"/>
  <c r="J442" i="2"/>
  <c r="K442" i="2"/>
  <c r="L442" i="2"/>
  <c r="M442" i="2"/>
  <c r="N442" i="2"/>
  <c r="O442" i="2"/>
  <c r="P442" i="2"/>
  <c r="A443" i="2"/>
  <c r="B443" i="2"/>
  <c r="C443" i="2"/>
  <c r="F443" i="2"/>
  <c r="G443" i="2"/>
  <c r="H443" i="2"/>
  <c r="I443" i="2"/>
  <c r="J443" i="2"/>
  <c r="K443" i="2"/>
  <c r="L443" i="2"/>
  <c r="M443" i="2"/>
  <c r="N443" i="2"/>
  <c r="O443" i="2"/>
  <c r="P443" i="2"/>
  <c r="A444" i="2"/>
  <c r="B444" i="2"/>
  <c r="C444" i="2"/>
  <c r="F444" i="2"/>
  <c r="G444" i="2"/>
  <c r="H444" i="2"/>
  <c r="I444" i="2"/>
  <c r="J444" i="2"/>
  <c r="K444" i="2"/>
  <c r="L444" i="2"/>
  <c r="M444" i="2"/>
  <c r="N444" i="2"/>
  <c r="O444" i="2"/>
  <c r="P444" i="2"/>
  <c r="A445" i="2"/>
  <c r="B445" i="2"/>
  <c r="C445" i="2"/>
  <c r="D445" i="2"/>
  <c r="E445" i="2"/>
  <c r="F445" i="2"/>
  <c r="G445" i="2"/>
  <c r="H445" i="2"/>
  <c r="I445" i="2"/>
  <c r="J445" i="2"/>
  <c r="K445" i="2"/>
  <c r="L445" i="2"/>
  <c r="M445" i="2"/>
  <c r="N445" i="2"/>
  <c r="O445" i="2"/>
  <c r="P445" i="2"/>
  <c r="A446" i="2"/>
  <c r="B446" i="2"/>
  <c r="C446" i="2"/>
  <c r="D446" i="2"/>
  <c r="E446" i="2"/>
  <c r="F446" i="2"/>
  <c r="G446" i="2"/>
  <c r="H446" i="2"/>
  <c r="I446" i="2"/>
  <c r="J446" i="2"/>
  <c r="K446" i="2"/>
  <c r="L446" i="2"/>
  <c r="M446" i="2"/>
  <c r="N446" i="2"/>
  <c r="O446" i="2"/>
  <c r="P446" i="2"/>
  <c r="A447" i="2"/>
  <c r="B447" i="2"/>
  <c r="C447" i="2"/>
  <c r="D447" i="2"/>
  <c r="E447" i="2"/>
  <c r="F447" i="2"/>
  <c r="G447" i="2"/>
  <c r="H447" i="2"/>
  <c r="I447" i="2"/>
  <c r="J447" i="2"/>
  <c r="K447" i="2"/>
  <c r="L447" i="2"/>
  <c r="M447" i="2"/>
  <c r="N447" i="2"/>
  <c r="O447" i="2"/>
  <c r="P447" i="2"/>
  <c r="A448" i="2"/>
  <c r="B448" i="2"/>
  <c r="C448" i="2"/>
  <c r="D448" i="2"/>
  <c r="E448" i="2"/>
  <c r="F448" i="2"/>
  <c r="G448" i="2"/>
  <c r="H448" i="2"/>
  <c r="I448" i="2"/>
  <c r="J448" i="2"/>
  <c r="K448" i="2"/>
  <c r="L448" i="2"/>
  <c r="M448" i="2"/>
  <c r="N448" i="2"/>
  <c r="O448" i="2"/>
  <c r="P448" i="2"/>
  <c r="A449" i="2"/>
  <c r="E449" i="2" s="1"/>
  <c r="B449" i="2"/>
  <c r="C449" i="2"/>
  <c r="F449" i="2"/>
  <c r="G449" i="2"/>
  <c r="H449" i="2"/>
  <c r="I449" i="2"/>
  <c r="J449" i="2"/>
  <c r="K449" i="2"/>
  <c r="L449" i="2"/>
  <c r="M449" i="2"/>
  <c r="N449" i="2"/>
  <c r="O449" i="2"/>
  <c r="P449" i="2"/>
  <c r="A450" i="2"/>
  <c r="D450" i="2" s="1"/>
  <c r="B450" i="2"/>
  <c r="C450" i="2"/>
  <c r="F450" i="2"/>
  <c r="G450" i="2"/>
  <c r="H450" i="2"/>
  <c r="I450" i="2"/>
  <c r="J450" i="2"/>
  <c r="K450" i="2"/>
  <c r="L450" i="2"/>
  <c r="M450" i="2"/>
  <c r="N450" i="2"/>
  <c r="O450" i="2"/>
  <c r="P450" i="2"/>
  <c r="A451" i="2"/>
  <c r="D451" i="2" s="1"/>
  <c r="B451" i="2"/>
  <c r="C451" i="2"/>
  <c r="F451" i="2"/>
  <c r="G451" i="2"/>
  <c r="H451" i="2"/>
  <c r="I451" i="2"/>
  <c r="J451" i="2"/>
  <c r="K451" i="2"/>
  <c r="L451" i="2"/>
  <c r="M451" i="2"/>
  <c r="N451" i="2"/>
  <c r="O451" i="2"/>
  <c r="P451" i="2"/>
  <c r="A452" i="2"/>
  <c r="E452" i="2" s="1"/>
  <c r="B452" i="2"/>
  <c r="C452" i="2"/>
  <c r="F452" i="2"/>
  <c r="G452" i="2"/>
  <c r="H452" i="2"/>
  <c r="I452" i="2"/>
  <c r="J452" i="2"/>
  <c r="K452" i="2"/>
  <c r="L452" i="2"/>
  <c r="M452" i="2"/>
  <c r="N452" i="2"/>
  <c r="O452" i="2"/>
  <c r="P452" i="2"/>
  <c r="A453" i="2"/>
  <c r="B453" i="2"/>
  <c r="C453" i="2"/>
  <c r="D453" i="2"/>
  <c r="E453" i="2"/>
  <c r="F453" i="2"/>
  <c r="G453" i="2"/>
  <c r="H453" i="2"/>
  <c r="I453" i="2"/>
  <c r="J453" i="2"/>
  <c r="K453" i="2"/>
  <c r="L453" i="2"/>
  <c r="M453" i="2"/>
  <c r="N453" i="2"/>
  <c r="O453" i="2"/>
  <c r="P453" i="2"/>
  <c r="A454" i="2"/>
  <c r="E454" i="2" s="1"/>
  <c r="B454" i="2"/>
  <c r="C454" i="2"/>
  <c r="F454" i="2"/>
  <c r="G454" i="2"/>
  <c r="H454" i="2"/>
  <c r="I454" i="2"/>
  <c r="J454" i="2"/>
  <c r="K454" i="2"/>
  <c r="L454" i="2"/>
  <c r="M454" i="2"/>
  <c r="N454" i="2"/>
  <c r="O454" i="2"/>
  <c r="P454" i="2"/>
  <c r="A455" i="2"/>
  <c r="D455" i="2" s="1"/>
  <c r="B455" i="2"/>
  <c r="C455" i="2"/>
  <c r="F455" i="2"/>
  <c r="G455" i="2"/>
  <c r="H455" i="2"/>
  <c r="I455" i="2"/>
  <c r="J455" i="2"/>
  <c r="K455" i="2"/>
  <c r="L455" i="2"/>
  <c r="M455" i="2"/>
  <c r="N455" i="2"/>
  <c r="O455" i="2"/>
  <c r="P455" i="2"/>
  <c r="A456" i="2"/>
  <c r="B456" i="2"/>
  <c r="C456" i="2"/>
  <c r="F456" i="2"/>
  <c r="G456" i="2"/>
  <c r="H456" i="2"/>
  <c r="I456" i="2"/>
  <c r="J456" i="2"/>
  <c r="K456" i="2"/>
  <c r="L456" i="2"/>
  <c r="M456" i="2"/>
  <c r="N456" i="2"/>
  <c r="O456" i="2"/>
  <c r="P456" i="2"/>
  <c r="A457" i="2"/>
  <c r="B457" i="2"/>
  <c r="C457" i="2"/>
  <c r="F457" i="2"/>
  <c r="G457" i="2"/>
  <c r="H457" i="2"/>
  <c r="I457" i="2"/>
  <c r="J457" i="2"/>
  <c r="K457" i="2"/>
  <c r="L457" i="2"/>
  <c r="M457" i="2"/>
  <c r="N457" i="2"/>
  <c r="O457" i="2"/>
  <c r="P457" i="2"/>
  <c r="A458" i="2"/>
  <c r="D458" i="2" s="1"/>
  <c r="B458" i="2"/>
  <c r="C458" i="2"/>
  <c r="E458" i="2"/>
  <c r="F458" i="2"/>
  <c r="G458" i="2"/>
  <c r="H458" i="2"/>
  <c r="I458" i="2"/>
  <c r="J458" i="2"/>
  <c r="K458" i="2"/>
  <c r="L458" i="2"/>
  <c r="M458" i="2"/>
  <c r="N458" i="2"/>
  <c r="O458" i="2"/>
  <c r="P458" i="2"/>
  <c r="A459" i="2"/>
  <c r="B459" i="2"/>
  <c r="C459" i="2"/>
  <c r="D459" i="2"/>
  <c r="E459" i="2"/>
  <c r="F459" i="2"/>
  <c r="G459" i="2"/>
  <c r="H459" i="2"/>
  <c r="I459" i="2"/>
  <c r="J459" i="2"/>
  <c r="K459" i="2"/>
  <c r="L459" i="2"/>
  <c r="M459" i="2"/>
  <c r="N459" i="2"/>
  <c r="O459" i="2"/>
  <c r="P459" i="2"/>
  <c r="A460" i="2"/>
  <c r="B460" i="2"/>
  <c r="C460" i="2"/>
  <c r="D460" i="2"/>
  <c r="E460" i="2"/>
  <c r="F460" i="2"/>
  <c r="G460" i="2"/>
  <c r="H460" i="2"/>
  <c r="I460" i="2"/>
  <c r="J460" i="2"/>
  <c r="K460" i="2"/>
  <c r="L460" i="2"/>
  <c r="M460" i="2"/>
  <c r="N460" i="2"/>
  <c r="O460" i="2"/>
  <c r="P460" i="2"/>
  <c r="A461" i="2"/>
  <c r="B461" i="2"/>
  <c r="C461" i="2"/>
  <c r="D461" i="2"/>
  <c r="E461" i="2"/>
  <c r="F461" i="2"/>
  <c r="G461" i="2"/>
  <c r="H461" i="2"/>
  <c r="I461" i="2"/>
  <c r="J461" i="2"/>
  <c r="K461" i="2"/>
  <c r="L461" i="2"/>
  <c r="M461" i="2"/>
  <c r="N461" i="2"/>
  <c r="O461" i="2"/>
  <c r="P461" i="2"/>
  <c r="A462" i="2"/>
  <c r="E462" i="2" s="1"/>
  <c r="B462" i="2"/>
  <c r="C462" i="2"/>
  <c r="D462" i="2"/>
  <c r="F462" i="2"/>
  <c r="G462" i="2"/>
  <c r="H462" i="2"/>
  <c r="I462" i="2"/>
  <c r="J462" i="2"/>
  <c r="K462" i="2"/>
  <c r="L462" i="2"/>
  <c r="M462" i="2"/>
  <c r="N462" i="2"/>
  <c r="O462" i="2"/>
  <c r="P462" i="2"/>
  <c r="A463" i="2"/>
  <c r="D463" i="2" s="1"/>
  <c r="B463" i="2"/>
  <c r="C463" i="2"/>
  <c r="E463" i="2"/>
  <c r="F463" i="2"/>
  <c r="G463" i="2"/>
  <c r="H463" i="2"/>
  <c r="I463" i="2"/>
  <c r="J463" i="2"/>
  <c r="K463" i="2"/>
  <c r="L463" i="2"/>
  <c r="M463" i="2"/>
  <c r="N463" i="2"/>
  <c r="O463" i="2"/>
  <c r="P463" i="2"/>
  <c r="A464" i="2"/>
  <c r="E464" i="2" s="1"/>
  <c r="B464" i="2"/>
  <c r="C464" i="2"/>
  <c r="D464" i="2"/>
  <c r="F464" i="2"/>
  <c r="G464" i="2"/>
  <c r="H464" i="2"/>
  <c r="I464" i="2"/>
  <c r="J464" i="2"/>
  <c r="K464" i="2"/>
  <c r="L464" i="2"/>
  <c r="M464" i="2"/>
  <c r="N464" i="2"/>
  <c r="O464" i="2"/>
  <c r="P464" i="2"/>
  <c r="A465" i="2"/>
  <c r="B465" i="2"/>
  <c r="C465" i="2"/>
  <c r="F465" i="2"/>
  <c r="G465" i="2"/>
  <c r="H465" i="2"/>
  <c r="I465" i="2"/>
  <c r="J465" i="2"/>
  <c r="K465" i="2"/>
  <c r="L465" i="2"/>
  <c r="M465" i="2"/>
  <c r="N465" i="2"/>
  <c r="O465" i="2"/>
  <c r="P465" i="2"/>
  <c r="A466" i="2"/>
  <c r="B466" i="2"/>
  <c r="C466" i="2"/>
  <c r="F466" i="2"/>
  <c r="G466" i="2"/>
  <c r="H466" i="2"/>
  <c r="I466" i="2"/>
  <c r="J466" i="2"/>
  <c r="K466" i="2"/>
  <c r="L466" i="2"/>
  <c r="M466" i="2"/>
  <c r="N466" i="2"/>
  <c r="O466" i="2"/>
  <c r="P466" i="2"/>
  <c r="A467" i="2"/>
  <c r="D467" i="2" s="1"/>
  <c r="B467" i="2"/>
  <c r="C467" i="2"/>
  <c r="E467" i="2"/>
  <c r="F467" i="2"/>
  <c r="G467" i="2"/>
  <c r="H467" i="2"/>
  <c r="I467" i="2"/>
  <c r="J467" i="2"/>
  <c r="K467" i="2"/>
  <c r="L467" i="2"/>
  <c r="M467" i="2"/>
  <c r="N467" i="2"/>
  <c r="O467" i="2"/>
  <c r="P467" i="2"/>
  <c r="A468" i="2"/>
  <c r="B468" i="2"/>
  <c r="C468" i="2"/>
  <c r="D468" i="2"/>
  <c r="E468" i="2"/>
  <c r="F468" i="2"/>
  <c r="G468" i="2"/>
  <c r="H468" i="2"/>
  <c r="I468" i="2"/>
  <c r="J468" i="2"/>
  <c r="K468" i="2"/>
  <c r="L468" i="2"/>
  <c r="M468" i="2"/>
  <c r="N468" i="2"/>
  <c r="O468" i="2"/>
  <c r="P468" i="2"/>
  <c r="A469" i="2"/>
  <c r="B469" i="2"/>
  <c r="C469" i="2"/>
  <c r="D469" i="2"/>
  <c r="E469" i="2"/>
  <c r="F469" i="2"/>
  <c r="G469" i="2"/>
  <c r="H469" i="2"/>
  <c r="I469" i="2"/>
  <c r="J469" i="2"/>
  <c r="K469" i="2"/>
  <c r="L469" i="2"/>
  <c r="M469" i="2"/>
  <c r="N469" i="2"/>
  <c r="O469" i="2"/>
  <c r="P469" i="2"/>
  <c r="A470" i="2"/>
  <c r="B470" i="2"/>
  <c r="C470" i="2"/>
  <c r="D470" i="2"/>
  <c r="E470" i="2"/>
  <c r="F470" i="2"/>
  <c r="G470" i="2"/>
  <c r="H470" i="2"/>
  <c r="I470" i="2"/>
  <c r="J470" i="2"/>
  <c r="K470" i="2"/>
  <c r="L470" i="2"/>
  <c r="M470" i="2"/>
  <c r="N470" i="2"/>
  <c r="O470" i="2"/>
  <c r="P470" i="2"/>
  <c r="A471" i="2"/>
  <c r="D471" i="2" s="1"/>
  <c r="B471" i="2"/>
  <c r="C471" i="2"/>
  <c r="F471" i="2"/>
  <c r="G471" i="2"/>
  <c r="H471" i="2"/>
  <c r="I471" i="2"/>
  <c r="J471" i="2"/>
  <c r="K471" i="2"/>
  <c r="L471" i="2"/>
  <c r="M471" i="2"/>
  <c r="N471" i="2"/>
  <c r="O471" i="2"/>
  <c r="P471" i="2"/>
  <c r="A472" i="2"/>
  <c r="E472" i="2" s="1"/>
  <c r="B472" i="2"/>
  <c r="C472" i="2"/>
  <c r="F472" i="2"/>
  <c r="G472" i="2"/>
  <c r="H472" i="2"/>
  <c r="I472" i="2"/>
  <c r="J472" i="2"/>
  <c r="K472" i="2"/>
  <c r="L472" i="2"/>
  <c r="M472" i="2"/>
  <c r="N472" i="2"/>
  <c r="O472" i="2"/>
  <c r="P472" i="2"/>
  <c r="A473" i="2"/>
  <c r="B473" i="2"/>
  <c r="C473" i="2"/>
  <c r="F473" i="2"/>
  <c r="G473" i="2"/>
  <c r="H473" i="2"/>
  <c r="I473" i="2"/>
  <c r="J473" i="2"/>
  <c r="K473" i="2"/>
  <c r="L473" i="2"/>
  <c r="M473" i="2"/>
  <c r="N473" i="2"/>
  <c r="O473" i="2"/>
  <c r="P473" i="2"/>
  <c r="A474" i="2"/>
  <c r="B474" i="2"/>
  <c r="C474" i="2"/>
  <c r="F474" i="2"/>
  <c r="G474" i="2"/>
  <c r="H474" i="2"/>
  <c r="I474" i="2"/>
  <c r="J474" i="2"/>
  <c r="K474" i="2"/>
  <c r="L474" i="2"/>
  <c r="M474" i="2"/>
  <c r="N474" i="2"/>
  <c r="O474" i="2"/>
  <c r="P474" i="2"/>
  <c r="A475" i="2"/>
  <c r="D475" i="2" s="1"/>
  <c r="B475" i="2"/>
  <c r="C475" i="2"/>
  <c r="E475" i="2"/>
  <c r="F475" i="2"/>
  <c r="G475" i="2"/>
  <c r="H475" i="2"/>
  <c r="I475" i="2"/>
  <c r="J475" i="2"/>
  <c r="K475" i="2"/>
  <c r="L475" i="2"/>
  <c r="M475" i="2"/>
  <c r="N475" i="2"/>
  <c r="O475" i="2"/>
  <c r="P475" i="2"/>
  <c r="A476" i="2"/>
  <c r="E476" i="2" s="1"/>
  <c r="B476" i="2"/>
  <c r="C476" i="2"/>
  <c r="D476" i="2"/>
  <c r="F476" i="2"/>
  <c r="G476" i="2"/>
  <c r="H476" i="2"/>
  <c r="I476" i="2"/>
  <c r="J476" i="2"/>
  <c r="K476" i="2"/>
  <c r="L476" i="2"/>
  <c r="M476" i="2"/>
  <c r="N476" i="2"/>
  <c r="O476" i="2"/>
  <c r="P476" i="2"/>
  <c r="A477" i="2"/>
  <c r="B477" i="2"/>
  <c r="C477" i="2"/>
  <c r="D477" i="2"/>
  <c r="E477" i="2"/>
  <c r="F477" i="2"/>
  <c r="G477" i="2"/>
  <c r="H477" i="2"/>
  <c r="I477" i="2"/>
  <c r="J477" i="2"/>
  <c r="K477" i="2"/>
  <c r="L477" i="2"/>
  <c r="M477" i="2"/>
  <c r="N477" i="2"/>
  <c r="O477" i="2"/>
  <c r="P477" i="2"/>
  <c r="A478" i="2"/>
  <c r="B478" i="2"/>
  <c r="C478" i="2"/>
  <c r="D478" i="2"/>
  <c r="E478" i="2"/>
  <c r="F478" i="2"/>
  <c r="G478" i="2"/>
  <c r="H478" i="2"/>
  <c r="I478" i="2"/>
  <c r="J478" i="2"/>
  <c r="K478" i="2"/>
  <c r="L478" i="2"/>
  <c r="M478" i="2"/>
  <c r="N478" i="2"/>
  <c r="O478" i="2"/>
  <c r="P478" i="2"/>
  <c r="A479" i="2"/>
  <c r="D479" i="2" s="1"/>
  <c r="B479" i="2"/>
  <c r="C479" i="2"/>
  <c r="F479" i="2"/>
  <c r="G479" i="2"/>
  <c r="H479" i="2"/>
  <c r="I479" i="2"/>
  <c r="J479" i="2"/>
  <c r="K479" i="2"/>
  <c r="L479" i="2"/>
  <c r="M479" i="2"/>
  <c r="N479" i="2"/>
  <c r="O479" i="2"/>
  <c r="P479" i="2"/>
  <c r="A480" i="2"/>
  <c r="B480" i="2"/>
  <c r="C480" i="2"/>
  <c r="F480" i="2"/>
  <c r="G480" i="2"/>
  <c r="H480" i="2"/>
  <c r="I480" i="2"/>
  <c r="J480" i="2"/>
  <c r="K480" i="2"/>
  <c r="L480" i="2"/>
  <c r="M480" i="2"/>
  <c r="N480" i="2"/>
  <c r="O480" i="2"/>
  <c r="P480" i="2"/>
  <c r="A481" i="2"/>
  <c r="E481" i="2" s="1"/>
  <c r="B481" i="2"/>
  <c r="C481" i="2"/>
  <c r="F481" i="2"/>
  <c r="G481" i="2"/>
  <c r="H481" i="2"/>
  <c r="I481" i="2"/>
  <c r="J481" i="2"/>
  <c r="K481" i="2"/>
  <c r="L481" i="2"/>
  <c r="M481" i="2"/>
  <c r="N481" i="2"/>
  <c r="O481" i="2"/>
  <c r="P481" i="2"/>
  <c r="A482" i="2"/>
  <c r="D482" i="2" s="1"/>
  <c r="B482" i="2"/>
  <c r="C482" i="2"/>
  <c r="F482" i="2"/>
  <c r="G482" i="2"/>
  <c r="H482" i="2"/>
  <c r="I482" i="2"/>
  <c r="J482" i="2"/>
  <c r="K482" i="2"/>
  <c r="L482" i="2"/>
  <c r="M482" i="2"/>
  <c r="N482" i="2"/>
  <c r="O482" i="2"/>
  <c r="P482" i="2"/>
  <c r="A483" i="2"/>
  <c r="D483" i="2" s="1"/>
  <c r="B483" i="2"/>
  <c r="C483" i="2"/>
  <c r="E483" i="2"/>
  <c r="F483" i="2"/>
  <c r="G483" i="2"/>
  <c r="H483" i="2"/>
  <c r="I483" i="2"/>
  <c r="J483" i="2"/>
  <c r="K483" i="2"/>
  <c r="L483" i="2"/>
  <c r="M483" i="2"/>
  <c r="N483" i="2"/>
  <c r="O483" i="2"/>
  <c r="P483" i="2"/>
  <c r="A484" i="2"/>
  <c r="E484" i="2" s="1"/>
  <c r="B484" i="2"/>
  <c r="C484" i="2"/>
  <c r="D484" i="2"/>
  <c r="F484" i="2"/>
  <c r="G484" i="2"/>
  <c r="H484" i="2"/>
  <c r="I484" i="2"/>
  <c r="J484" i="2"/>
  <c r="K484" i="2"/>
  <c r="L484" i="2"/>
  <c r="M484" i="2"/>
  <c r="N484" i="2"/>
  <c r="O484" i="2"/>
  <c r="P484" i="2"/>
  <c r="A485" i="2"/>
  <c r="B485" i="2"/>
  <c r="C485" i="2"/>
  <c r="D485" i="2"/>
  <c r="E485" i="2"/>
  <c r="F485" i="2"/>
  <c r="G485" i="2"/>
  <c r="H485" i="2"/>
  <c r="I485" i="2"/>
  <c r="J485" i="2"/>
  <c r="K485" i="2"/>
  <c r="L485" i="2"/>
  <c r="M485" i="2"/>
  <c r="N485" i="2"/>
  <c r="O485" i="2"/>
  <c r="P485" i="2"/>
  <c r="A486" i="2"/>
  <c r="E486" i="2" s="1"/>
  <c r="B486" i="2"/>
  <c r="C486" i="2"/>
  <c r="D486" i="2"/>
  <c r="F486" i="2"/>
  <c r="G486" i="2"/>
  <c r="H486" i="2"/>
  <c r="I486" i="2"/>
  <c r="J486" i="2"/>
  <c r="K486" i="2"/>
  <c r="L486" i="2"/>
  <c r="M486" i="2"/>
  <c r="N486" i="2"/>
  <c r="O486" i="2"/>
  <c r="P486" i="2"/>
  <c r="A487" i="2"/>
  <c r="D487" i="2" s="1"/>
  <c r="B487" i="2"/>
  <c r="C487" i="2"/>
  <c r="E487" i="2"/>
  <c r="F487" i="2"/>
  <c r="G487" i="2"/>
  <c r="H487" i="2"/>
  <c r="I487" i="2"/>
  <c r="J487" i="2"/>
  <c r="K487" i="2"/>
  <c r="L487" i="2"/>
  <c r="M487" i="2"/>
  <c r="N487" i="2"/>
  <c r="O487" i="2"/>
  <c r="P487" i="2"/>
  <c r="A488" i="2"/>
  <c r="B488" i="2"/>
  <c r="C488" i="2"/>
  <c r="F488" i="2"/>
  <c r="G488" i="2"/>
  <c r="H488" i="2"/>
  <c r="I488" i="2"/>
  <c r="J488" i="2"/>
  <c r="K488" i="2"/>
  <c r="L488" i="2"/>
  <c r="M488" i="2"/>
  <c r="N488" i="2"/>
  <c r="O488" i="2"/>
  <c r="P488" i="2"/>
  <c r="A489" i="2"/>
  <c r="B489" i="2"/>
  <c r="C489" i="2"/>
  <c r="F489" i="2"/>
  <c r="G489" i="2"/>
  <c r="H489" i="2"/>
  <c r="I489" i="2"/>
  <c r="J489" i="2"/>
  <c r="K489" i="2"/>
  <c r="L489" i="2"/>
  <c r="M489" i="2"/>
  <c r="N489" i="2"/>
  <c r="O489" i="2"/>
  <c r="P489" i="2"/>
  <c r="A490" i="2"/>
  <c r="B490" i="2"/>
  <c r="C490" i="2"/>
  <c r="F490" i="2"/>
  <c r="G490" i="2"/>
  <c r="H490" i="2"/>
  <c r="I490" i="2"/>
  <c r="J490" i="2"/>
  <c r="K490" i="2"/>
  <c r="L490" i="2"/>
  <c r="M490" i="2"/>
  <c r="N490" i="2"/>
  <c r="O490" i="2"/>
  <c r="P490" i="2"/>
  <c r="A491" i="2"/>
  <c r="B491" i="2"/>
  <c r="C491" i="2"/>
  <c r="F491" i="2"/>
  <c r="G491" i="2"/>
  <c r="H491" i="2"/>
  <c r="I491" i="2"/>
  <c r="J491" i="2"/>
  <c r="K491" i="2"/>
  <c r="L491" i="2"/>
  <c r="M491" i="2"/>
  <c r="N491" i="2"/>
  <c r="O491" i="2"/>
  <c r="P491" i="2"/>
  <c r="A492" i="2"/>
  <c r="B492" i="2"/>
  <c r="C492" i="2"/>
  <c r="F492" i="2"/>
  <c r="G492" i="2"/>
  <c r="H492" i="2"/>
  <c r="I492" i="2"/>
  <c r="J492" i="2"/>
  <c r="K492" i="2"/>
  <c r="L492" i="2"/>
  <c r="M492" i="2"/>
  <c r="N492" i="2"/>
  <c r="O492" i="2"/>
  <c r="P492" i="2"/>
  <c r="A493" i="2"/>
  <c r="B493" i="2"/>
  <c r="C493" i="2"/>
  <c r="F493" i="2"/>
  <c r="G493" i="2"/>
  <c r="H493" i="2"/>
  <c r="I493" i="2"/>
  <c r="J493" i="2"/>
  <c r="K493" i="2"/>
  <c r="L493" i="2"/>
  <c r="M493" i="2"/>
  <c r="N493" i="2"/>
  <c r="O493" i="2"/>
  <c r="P493" i="2"/>
  <c r="A494" i="2"/>
  <c r="E494" i="2" s="1"/>
  <c r="B494" i="2"/>
  <c r="C494" i="2"/>
  <c r="F494" i="2"/>
  <c r="G494" i="2"/>
  <c r="H494" i="2"/>
  <c r="I494" i="2"/>
  <c r="J494" i="2"/>
  <c r="K494" i="2"/>
  <c r="L494" i="2"/>
  <c r="M494" i="2"/>
  <c r="N494" i="2"/>
  <c r="O494" i="2"/>
  <c r="P494" i="2"/>
  <c r="A495" i="2"/>
  <c r="D495" i="2" s="1"/>
  <c r="B495" i="2"/>
  <c r="C495" i="2"/>
  <c r="F495" i="2"/>
  <c r="G495" i="2"/>
  <c r="H495" i="2"/>
  <c r="I495" i="2"/>
  <c r="J495" i="2"/>
  <c r="K495" i="2"/>
  <c r="L495" i="2"/>
  <c r="M495" i="2"/>
  <c r="N495" i="2"/>
  <c r="O495" i="2"/>
  <c r="P495" i="2"/>
  <c r="A496" i="2"/>
  <c r="E496" i="2" s="1"/>
  <c r="B496" i="2"/>
  <c r="C496" i="2"/>
  <c r="F496" i="2"/>
  <c r="G496" i="2"/>
  <c r="H496" i="2"/>
  <c r="I496" i="2"/>
  <c r="J496" i="2"/>
  <c r="K496" i="2"/>
  <c r="L496" i="2"/>
  <c r="M496" i="2"/>
  <c r="N496" i="2"/>
  <c r="O496" i="2"/>
  <c r="P496" i="2"/>
  <c r="A497" i="2"/>
  <c r="B497" i="2"/>
  <c r="C497" i="2"/>
  <c r="F497" i="2"/>
  <c r="G497" i="2"/>
  <c r="H497" i="2"/>
  <c r="I497" i="2"/>
  <c r="J497" i="2"/>
  <c r="K497" i="2"/>
  <c r="L497" i="2"/>
  <c r="M497" i="2"/>
  <c r="N497" i="2"/>
  <c r="O497" i="2"/>
  <c r="P497" i="2"/>
  <c r="A498" i="2"/>
  <c r="B498" i="2"/>
  <c r="C498" i="2"/>
  <c r="F498" i="2"/>
  <c r="G498" i="2"/>
  <c r="H498" i="2"/>
  <c r="I498" i="2"/>
  <c r="J498" i="2"/>
  <c r="K498" i="2"/>
  <c r="L498" i="2"/>
  <c r="M498" i="2"/>
  <c r="N498" i="2"/>
  <c r="O498" i="2"/>
  <c r="P498" i="2"/>
  <c r="A499" i="2"/>
  <c r="D499" i="2" s="1"/>
  <c r="B499" i="2"/>
  <c r="C499" i="2"/>
  <c r="E499" i="2"/>
  <c r="F499" i="2"/>
  <c r="G499" i="2"/>
  <c r="H499" i="2"/>
  <c r="I499" i="2"/>
  <c r="J499" i="2"/>
  <c r="K499" i="2"/>
  <c r="L499" i="2"/>
  <c r="M499" i="2"/>
  <c r="N499" i="2"/>
  <c r="O499" i="2"/>
  <c r="P499" i="2"/>
  <c r="A500" i="2"/>
  <c r="B500" i="2"/>
  <c r="C500" i="2"/>
  <c r="D500" i="2"/>
  <c r="E500" i="2"/>
  <c r="F500" i="2"/>
  <c r="G500" i="2"/>
  <c r="H500" i="2"/>
  <c r="I500" i="2"/>
  <c r="J500" i="2"/>
  <c r="K500" i="2"/>
  <c r="L500" i="2"/>
  <c r="M500" i="2"/>
  <c r="N500" i="2"/>
  <c r="O500" i="2"/>
  <c r="P500" i="2"/>
  <c r="A501" i="2"/>
  <c r="B501" i="2"/>
  <c r="C501" i="2"/>
  <c r="D501" i="2"/>
  <c r="E501" i="2"/>
  <c r="F501" i="2"/>
  <c r="G501" i="2"/>
  <c r="H501" i="2"/>
  <c r="I501" i="2"/>
  <c r="J501" i="2"/>
  <c r="K501" i="2"/>
  <c r="L501" i="2"/>
  <c r="M501" i="2"/>
  <c r="N501" i="2"/>
  <c r="O501" i="2"/>
  <c r="P501" i="2"/>
  <c r="A502" i="2"/>
  <c r="B502" i="2"/>
  <c r="C502" i="2"/>
  <c r="D502" i="2"/>
  <c r="E502" i="2"/>
  <c r="F502" i="2"/>
  <c r="G502" i="2"/>
  <c r="H502" i="2"/>
  <c r="I502" i="2"/>
  <c r="J502" i="2"/>
  <c r="K502" i="2"/>
  <c r="L502" i="2"/>
  <c r="M502" i="2"/>
  <c r="N502" i="2"/>
  <c r="O502" i="2"/>
  <c r="P502" i="2"/>
  <c r="A503" i="2"/>
  <c r="D503" i="2" s="1"/>
  <c r="B503" i="2"/>
  <c r="C503" i="2"/>
  <c r="F503" i="2"/>
  <c r="G503" i="2"/>
  <c r="H503" i="2"/>
  <c r="I503" i="2"/>
  <c r="J503" i="2"/>
  <c r="K503" i="2"/>
  <c r="L503" i="2"/>
  <c r="M503" i="2"/>
  <c r="N503" i="2"/>
  <c r="O503" i="2"/>
  <c r="P503" i="2"/>
  <c r="A504" i="2"/>
  <c r="E504" i="2" s="1"/>
  <c r="B504" i="2"/>
  <c r="C504" i="2"/>
  <c r="F504" i="2"/>
  <c r="G504" i="2"/>
  <c r="H504" i="2"/>
  <c r="I504" i="2"/>
  <c r="J504" i="2"/>
  <c r="K504" i="2"/>
  <c r="L504" i="2"/>
  <c r="M504" i="2"/>
  <c r="N504" i="2"/>
  <c r="O504" i="2"/>
  <c r="P504" i="2"/>
  <c r="A505" i="2"/>
  <c r="B505" i="2"/>
  <c r="C505" i="2"/>
  <c r="F505" i="2"/>
  <c r="G505" i="2"/>
  <c r="H505" i="2"/>
  <c r="I505" i="2"/>
  <c r="J505" i="2"/>
  <c r="K505" i="2"/>
  <c r="L505" i="2"/>
  <c r="M505" i="2"/>
  <c r="N505" i="2"/>
  <c r="O505" i="2"/>
  <c r="P505" i="2"/>
  <c r="A506" i="2"/>
  <c r="B506" i="2"/>
  <c r="C506" i="2"/>
  <c r="F506" i="2"/>
  <c r="G506" i="2"/>
  <c r="H506" i="2"/>
  <c r="I506" i="2"/>
  <c r="J506" i="2"/>
  <c r="K506" i="2"/>
  <c r="L506" i="2"/>
  <c r="M506" i="2"/>
  <c r="N506" i="2"/>
  <c r="O506" i="2"/>
  <c r="P506" i="2"/>
  <c r="A507" i="2"/>
  <c r="D507" i="2" s="1"/>
  <c r="B507" i="2"/>
  <c r="C507" i="2"/>
  <c r="F507" i="2"/>
  <c r="G507" i="2"/>
  <c r="H507" i="2"/>
  <c r="I507" i="2"/>
  <c r="J507" i="2"/>
  <c r="K507" i="2"/>
  <c r="L507" i="2"/>
  <c r="M507" i="2"/>
  <c r="N507" i="2"/>
  <c r="O507" i="2"/>
  <c r="P507" i="2"/>
  <c r="A508" i="2"/>
  <c r="E508" i="2" s="1"/>
  <c r="B508" i="2"/>
  <c r="C508" i="2"/>
  <c r="F508" i="2"/>
  <c r="G508" i="2"/>
  <c r="H508" i="2"/>
  <c r="I508" i="2"/>
  <c r="J508" i="2"/>
  <c r="K508" i="2"/>
  <c r="L508" i="2"/>
  <c r="M508" i="2"/>
  <c r="N508" i="2"/>
  <c r="O508" i="2"/>
  <c r="P508" i="2"/>
  <c r="A509" i="2"/>
  <c r="B509" i="2"/>
  <c r="C509" i="2"/>
  <c r="F509" i="2"/>
  <c r="G509" i="2"/>
  <c r="H509" i="2"/>
  <c r="I509" i="2"/>
  <c r="J509" i="2"/>
  <c r="K509" i="2"/>
  <c r="L509" i="2"/>
  <c r="M509" i="2"/>
  <c r="N509" i="2"/>
  <c r="O509" i="2"/>
  <c r="P509" i="2"/>
  <c r="A510" i="2"/>
  <c r="B510" i="2"/>
  <c r="C510" i="2"/>
  <c r="F510" i="2"/>
  <c r="G510" i="2"/>
  <c r="H510" i="2"/>
  <c r="I510" i="2"/>
  <c r="J510" i="2"/>
  <c r="K510" i="2"/>
  <c r="L510" i="2"/>
  <c r="M510" i="2"/>
  <c r="N510" i="2"/>
  <c r="O510" i="2"/>
  <c r="P510" i="2"/>
  <c r="A511" i="2"/>
  <c r="B511" i="2"/>
  <c r="C511" i="2"/>
  <c r="F511" i="2"/>
  <c r="G511" i="2"/>
  <c r="H511" i="2"/>
  <c r="I511" i="2"/>
  <c r="J511" i="2"/>
  <c r="K511" i="2"/>
  <c r="L511" i="2"/>
  <c r="M511" i="2"/>
  <c r="N511" i="2"/>
  <c r="O511" i="2"/>
  <c r="P511" i="2"/>
  <c r="A512" i="2"/>
  <c r="B512" i="2"/>
  <c r="C512" i="2"/>
  <c r="F512" i="2"/>
  <c r="G512" i="2"/>
  <c r="H512" i="2"/>
  <c r="I512" i="2"/>
  <c r="J512" i="2"/>
  <c r="K512" i="2"/>
  <c r="L512" i="2"/>
  <c r="M512" i="2"/>
  <c r="N512" i="2"/>
  <c r="O512" i="2"/>
  <c r="P512" i="2"/>
  <c r="A513" i="2"/>
  <c r="B513" i="2"/>
  <c r="C513" i="2"/>
  <c r="F513" i="2"/>
  <c r="G513" i="2"/>
  <c r="H513" i="2"/>
  <c r="I513" i="2"/>
  <c r="J513" i="2"/>
  <c r="K513" i="2"/>
  <c r="L513" i="2"/>
  <c r="M513" i="2"/>
  <c r="N513" i="2"/>
  <c r="O513" i="2"/>
  <c r="P513" i="2"/>
  <c r="A514" i="2"/>
  <c r="D514" i="2" s="1"/>
  <c r="B514" i="2"/>
  <c r="C514" i="2"/>
  <c r="F514" i="2"/>
  <c r="G514" i="2"/>
  <c r="H514" i="2"/>
  <c r="I514" i="2"/>
  <c r="J514" i="2"/>
  <c r="K514" i="2"/>
  <c r="L514" i="2"/>
  <c r="M514" i="2"/>
  <c r="N514" i="2"/>
  <c r="O514" i="2"/>
  <c r="P514" i="2"/>
  <c r="A515" i="2"/>
  <c r="B515" i="2"/>
  <c r="C515" i="2"/>
  <c r="D515" i="2"/>
  <c r="E515" i="2"/>
  <c r="F515" i="2"/>
  <c r="G515" i="2"/>
  <c r="H515" i="2"/>
  <c r="I515" i="2"/>
  <c r="J515" i="2"/>
  <c r="K515" i="2"/>
  <c r="L515" i="2"/>
  <c r="M515" i="2"/>
  <c r="N515" i="2"/>
  <c r="O515" i="2"/>
  <c r="P515" i="2"/>
  <c r="A516" i="2"/>
  <c r="E516" i="2" s="1"/>
  <c r="B516" i="2"/>
  <c r="C516" i="2"/>
  <c r="D516" i="2"/>
  <c r="F516" i="2"/>
  <c r="G516" i="2"/>
  <c r="H516" i="2"/>
  <c r="I516" i="2"/>
  <c r="J516" i="2"/>
  <c r="K516" i="2"/>
  <c r="L516" i="2"/>
  <c r="M516" i="2"/>
  <c r="N516" i="2"/>
  <c r="O516" i="2"/>
  <c r="P516" i="2"/>
  <c r="A517" i="2"/>
  <c r="B517" i="2"/>
  <c r="C517" i="2"/>
  <c r="D517" i="2"/>
  <c r="E517" i="2"/>
  <c r="F517" i="2"/>
  <c r="G517" i="2"/>
  <c r="H517" i="2"/>
  <c r="I517" i="2"/>
  <c r="J517" i="2"/>
  <c r="K517" i="2"/>
  <c r="L517" i="2"/>
  <c r="M517" i="2"/>
  <c r="N517" i="2"/>
  <c r="O517" i="2"/>
  <c r="P517" i="2"/>
  <c r="A518" i="2"/>
  <c r="E518" i="2" s="1"/>
  <c r="B518" i="2"/>
  <c r="C518" i="2"/>
  <c r="D518" i="2"/>
  <c r="F518" i="2"/>
  <c r="G518" i="2"/>
  <c r="H518" i="2"/>
  <c r="I518" i="2"/>
  <c r="J518" i="2"/>
  <c r="K518" i="2"/>
  <c r="L518" i="2"/>
  <c r="M518" i="2"/>
  <c r="N518" i="2"/>
  <c r="O518" i="2"/>
  <c r="P518" i="2"/>
  <c r="A519" i="2"/>
  <c r="D519" i="2" s="1"/>
  <c r="B519" i="2"/>
  <c r="C519" i="2"/>
  <c r="E519" i="2"/>
  <c r="F519" i="2"/>
  <c r="G519" i="2"/>
  <c r="H519" i="2"/>
  <c r="I519" i="2"/>
  <c r="J519" i="2"/>
  <c r="K519" i="2"/>
  <c r="L519" i="2"/>
  <c r="M519" i="2"/>
  <c r="N519" i="2"/>
  <c r="O519" i="2"/>
  <c r="P519" i="2"/>
  <c r="A520" i="2"/>
  <c r="B520" i="2"/>
  <c r="C520" i="2"/>
  <c r="D520" i="2"/>
  <c r="E520" i="2"/>
  <c r="F520" i="2"/>
  <c r="G520" i="2"/>
  <c r="H520" i="2"/>
  <c r="I520" i="2"/>
  <c r="J520" i="2"/>
  <c r="K520" i="2"/>
  <c r="L520" i="2"/>
  <c r="M520" i="2"/>
  <c r="N520" i="2"/>
  <c r="O520" i="2"/>
  <c r="P520" i="2"/>
  <c r="A521" i="2"/>
  <c r="E521" i="2" s="1"/>
  <c r="B521" i="2"/>
  <c r="C521" i="2"/>
  <c r="F521" i="2"/>
  <c r="G521" i="2"/>
  <c r="H521" i="2"/>
  <c r="I521" i="2"/>
  <c r="J521" i="2"/>
  <c r="K521" i="2"/>
  <c r="L521" i="2"/>
  <c r="M521" i="2"/>
  <c r="N521" i="2"/>
  <c r="O521" i="2"/>
  <c r="P521" i="2"/>
  <c r="A522" i="2"/>
  <c r="D522" i="2" s="1"/>
  <c r="B522" i="2"/>
  <c r="C522" i="2"/>
  <c r="F522" i="2"/>
  <c r="G522" i="2"/>
  <c r="H522" i="2"/>
  <c r="I522" i="2"/>
  <c r="J522" i="2"/>
  <c r="K522" i="2"/>
  <c r="L522" i="2"/>
  <c r="M522" i="2"/>
  <c r="N522" i="2"/>
  <c r="O522" i="2"/>
  <c r="P522" i="2"/>
  <c r="A523" i="2"/>
  <c r="D523" i="2" s="1"/>
  <c r="B523" i="2"/>
  <c r="C523" i="2"/>
  <c r="F523" i="2"/>
  <c r="G523" i="2"/>
  <c r="H523" i="2"/>
  <c r="I523" i="2"/>
  <c r="J523" i="2"/>
  <c r="K523" i="2"/>
  <c r="L523" i="2"/>
  <c r="M523" i="2"/>
  <c r="N523" i="2"/>
  <c r="O523" i="2"/>
  <c r="P523" i="2"/>
  <c r="A524" i="2"/>
  <c r="B524" i="2"/>
  <c r="C524" i="2"/>
  <c r="D524" i="2"/>
  <c r="E524" i="2"/>
  <c r="F524" i="2"/>
  <c r="G524" i="2"/>
  <c r="H524" i="2"/>
  <c r="I524" i="2"/>
  <c r="J524" i="2"/>
  <c r="K524" i="2"/>
  <c r="L524" i="2"/>
  <c r="M524" i="2"/>
  <c r="N524" i="2"/>
  <c r="O524" i="2"/>
  <c r="P524" i="2"/>
  <c r="A525" i="2"/>
  <c r="B525" i="2"/>
  <c r="C525" i="2"/>
  <c r="D525" i="2"/>
  <c r="E525" i="2"/>
  <c r="F525" i="2"/>
  <c r="G525" i="2"/>
  <c r="H525" i="2"/>
  <c r="I525" i="2"/>
  <c r="J525" i="2"/>
  <c r="K525" i="2"/>
  <c r="L525" i="2"/>
  <c r="M525" i="2"/>
  <c r="N525" i="2"/>
  <c r="O525" i="2"/>
  <c r="P525" i="2"/>
  <c r="A526" i="2"/>
  <c r="E526" i="2" s="1"/>
  <c r="B526" i="2"/>
  <c r="C526" i="2"/>
  <c r="F526" i="2"/>
  <c r="G526" i="2"/>
  <c r="H526" i="2"/>
  <c r="I526" i="2"/>
  <c r="J526" i="2"/>
  <c r="K526" i="2"/>
  <c r="L526" i="2"/>
  <c r="M526" i="2"/>
  <c r="N526" i="2"/>
  <c r="O526" i="2"/>
  <c r="P526" i="2"/>
  <c r="A527" i="2"/>
  <c r="D527" i="2" s="1"/>
  <c r="B527" i="2"/>
  <c r="C527" i="2"/>
  <c r="F527" i="2"/>
  <c r="G527" i="2"/>
  <c r="H527" i="2"/>
  <c r="I527" i="2"/>
  <c r="J527" i="2"/>
  <c r="K527" i="2"/>
  <c r="L527" i="2"/>
  <c r="M527" i="2"/>
  <c r="N527" i="2"/>
  <c r="O527" i="2"/>
  <c r="P527" i="2"/>
  <c r="A528" i="2"/>
  <c r="E528" i="2" s="1"/>
  <c r="B528" i="2"/>
  <c r="C528" i="2"/>
  <c r="F528" i="2"/>
  <c r="G528" i="2"/>
  <c r="H528" i="2"/>
  <c r="I528" i="2"/>
  <c r="J528" i="2"/>
  <c r="K528" i="2"/>
  <c r="L528" i="2"/>
  <c r="M528" i="2"/>
  <c r="N528" i="2"/>
  <c r="O528" i="2"/>
  <c r="P528" i="2"/>
  <c r="A529" i="2"/>
  <c r="B529" i="2"/>
  <c r="C529" i="2"/>
  <c r="F529" i="2"/>
  <c r="G529" i="2"/>
  <c r="H529" i="2"/>
  <c r="I529" i="2"/>
  <c r="J529" i="2"/>
  <c r="K529" i="2"/>
  <c r="L529" i="2"/>
  <c r="M529" i="2"/>
  <c r="N529" i="2"/>
  <c r="O529" i="2"/>
  <c r="P529" i="2"/>
  <c r="A530" i="2"/>
  <c r="B530" i="2"/>
  <c r="C530" i="2"/>
  <c r="F530" i="2"/>
  <c r="G530" i="2"/>
  <c r="H530" i="2"/>
  <c r="I530" i="2"/>
  <c r="J530" i="2"/>
  <c r="K530" i="2"/>
  <c r="L530" i="2"/>
  <c r="M530" i="2"/>
  <c r="N530" i="2"/>
  <c r="O530" i="2"/>
  <c r="P530" i="2"/>
  <c r="A531" i="2"/>
  <c r="D531" i="2" s="1"/>
  <c r="B531" i="2"/>
  <c r="C531" i="2"/>
  <c r="F531" i="2"/>
  <c r="G531" i="2"/>
  <c r="H531" i="2"/>
  <c r="I531" i="2"/>
  <c r="J531" i="2"/>
  <c r="K531" i="2"/>
  <c r="L531" i="2"/>
  <c r="M531" i="2"/>
  <c r="N531" i="2"/>
  <c r="O531" i="2"/>
  <c r="P531" i="2"/>
  <c r="A532" i="2"/>
  <c r="B532" i="2"/>
  <c r="C532" i="2"/>
  <c r="F532" i="2"/>
  <c r="G532" i="2"/>
  <c r="H532" i="2"/>
  <c r="I532" i="2"/>
  <c r="J532" i="2"/>
  <c r="K532" i="2"/>
  <c r="L532" i="2"/>
  <c r="M532" i="2"/>
  <c r="N532" i="2"/>
  <c r="O532" i="2"/>
  <c r="P532" i="2"/>
  <c r="A533" i="2"/>
  <c r="B533" i="2"/>
  <c r="C533" i="2"/>
  <c r="F533" i="2"/>
  <c r="G533" i="2"/>
  <c r="H533" i="2"/>
  <c r="I533" i="2"/>
  <c r="J533" i="2"/>
  <c r="K533" i="2"/>
  <c r="L533" i="2"/>
  <c r="M533" i="2"/>
  <c r="N533" i="2"/>
  <c r="O533" i="2"/>
  <c r="P533" i="2"/>
  <c r="A534" i="2"/>
  <c r="B534" i="2"/>
  <c r="C534" i="2"/>
  <c r="F534" i="2"/>
  <c r="G534" i="2"/>
  <c r="H534" i="2"/>
  <c r="I534" i="2"/>
  <c r="J534" i="2"/>
  <c r="K534" i="2"/>
  <c r="L534" i="2"/>
  <c r="M534" i="2"/>
  <c r="N534" i="2"/>
  <c r="O534" i="2"/>
  <c r="P534" i="2"/>
  <c r="A535" i="2"/>
  <c r="B535" i="2"/>
  <c r="C535" i="2"/>
  <c r="F535" i="2"/>
  <c r="G535" i="2"/>
  <c r="H535" i="2"/>
  <c r="I535" i="2"/>
  <c r="J535" i="2"/>
  <c r="K535" i="2"/>
  <c r="L535" i="2"/>
  <c r="M535" i="2"/>
  <c r="N535" i="2"/>
  <c r="O535" i="2"/>
  <c r="P535" i="2"/>
  <c r="A536" i="2"/>
  <c r="B536" i="2"/>
  <c r="C536" i="2"/>
  <c r="F536" i="2"/>
  <c r="G536" i="2"/>
  <c r="H536" i="2"/>
  <c r="I536" i="2"/>
  <c r="J536" i="2"/>
  <c r="K536" i="2"/>
  <c r="L536" i="2"/>
  <c r="M536" i="2"/>
  <c r="N536" i="2"/>
  <c r="O536" i="2"/>
  <c r="P536" i="2"/>
  <c r="A537" i="2"/>
  <c r="B537" i="2"/>
  <c r="C537" i="2"/>
  <c r="F537" i="2"/>
  <c r="G537" i="2"/>
  <c r="H537" i="2"/>
  <c r="I537" i="2"/>
  <c r="J537" i="2"/>
  <c r="K537" i="2"/>
  <c r="L537" i="2"/>
  <c r="M537" i="2"/>
  <c r="N537" i="2"/>
  <c r="O537" i="2"/>
  <c r="P537" i="2"/>
  <c r="A538" i="2"/>
  <c r="B538" i="2"/>
  <c r="C538" i="2"/>
  <c r="F538" i="2"/>
  <c r="G538" i="2"/>
  <c r="H538" i="2"/>
  <c r="I538" i="2"/>
  <c r="J538" i="2"/>
  <c r="K538" i="2"/>
  <c r="L538" i="2"/>
  <c r="M538" i="2"/>
  <c r="N538" i="2"/>
  <c r="O538" i="2"/>
  <c r="P538" i="2"/>
  <c r="A539" i="2"/>
  <c r="D539" i="2" s="1"/>
  <c r="B539" i="2"/>
  <c r="C539" i="2"/>
  <c r="F539" i="2"/>
  <c r="G539" i="2"/>
  <c r="H539" i="2"/>
  <c r="I539" i="2"/>
  <c r="J539" i="2"/>
  <c r="K539" i="2"/>
  <c r="L539" i="2"/>
  <c r="M539" i="2"/>
  <c r="N539" i="2"/>
  <c r="O539" i="2"/>
  <c r="P539" i="2"/>
  <c r="A540" i="2"/>
  <c r="E540" i="2" s="1"/>
  <c r="B540" i="2"/>
  <c r="C540" i="2"/>
  <c r="F540" i="2"/>
  <c r="G540" i="2"/>
  <c r="H540" i="2"/>
  <c r="I540" i="2"/>
  <c r="J540" i="2"/>
  <c r="K540" i="2"/>
  <c r="L540" i="2"/>
  <c r="M540" i="2"/>
  <c r="N540" i="2"/>
  <c r="O540" i="2"/>
  <c r="P540" i="2"/>
  <c r="A541" i="2"/>
  <c r="B541" i="2"/>
  <c r="C541" i="2"/>
  <c r="F541" i="2"/>
  <c r="G541" i="2"/>
  <c r="H541" i="2"/>
  <c r="I541" i="2"/>
  <c r="J541" i="2"/>
  <c r="K541" i="2"/>
  <c r="L541" i="2"/>
  <c r="M541" i="2"/>
  <c r="N541" i="2"/>
  <c r="O541" i="2"/>
  <c r="P541" i="2"/>
  <c r="A542" i="2"/>
  <c r="B542" i="2"/>
  <c r="C542" i="2"/>
  <c r="F542" i="2"/>
  <c r="G542" i="2"/>
  <c r="H542" i="2"/>
  <c r="I542" i="2"/>
  <c r="J542" i="2"/>
  <c r="K542" i="2"/>
  <c r="L542" i="2"/>
  <c r="M542" i="2"/>
  <c r="N542" i="2"/>
  <c r="O542" i="2"/>
  <c r="P542" i="2"/>
  <c r="A543" i="2"/>
  <c r="B543" i="2"/>
  <c r="C543" i="2"/>
  <c r="F543" i="2"/>
  <c r="G543" i="2"/>
  <c r="H543" i="2"/>
  <c r="I543" i="2"/>
  <c r="J543" i="2"/>
  <c r="K543" i="2"/>
  <c r="L543" i="2"/>
  <c r="M543" i="2"/>
  <c r="N543" i="2"/>
  <c r="O543" i="2"/>
  <c r="P543" i="2"/>
  <c r="A544" i="2"/>
  <c r="B544" i="2"/>
  <c r="C544" i="2"/>
  <c r="F544" i="2"/>
  <c r="G544" i="2"/>
  <c r="H544" i="2"/>
  <c r="I544" i="2"/>
  <c r="J544" i="2"/>
  <c r="K544" i="2"/>
  <c r="L544" i="2"/>
  <c r="M544" i="2"/>
  <c r="N544" i="2"/>
  <c r="O544" i="2"/>
  <c r="P544" i="2"/>
  <c r="A545" i="2"/>
  <c r="E545" i="2" s="1"/>
  <c r="B545" i="2"/>
  <c r="C545" i="2"/>
  <c r="F545" i="2"/>
  <c r="G545" i="2"/>
  <c r="H545" i="2"/>
  <c r="I545" i="2"/>
  <c r="J545" i="2"/>
  <c r="K545" i="2"/>
  <c r="L545" i="2"/>
  <c r="M545" i="2"/>
  <c r="N545" i="2"/>
  <c r="O545" i="2"/>
  <c r="P545" i="2"/>
  <c r="A546" i="2"/>
  <c r="D546" i="2" s="1"/>
  <c r="B546" i="2"/>
  <c r="C546" i="2"/>
  <c r="F546" i="2"/>
  <c r="G546" i="2"/>
  <c r="H546" i="2"/>
  <c r="I546" i="2"/>
  <c r="J546" i="2"/>
  <c r="K546" i="2"/>
  <c r="L546" i="2"/>
  <c r="M546" i="2"/>
  <c r="N546" i="2"/>
  <c r="O546" i="2"/>
  <c r="P546" i="2"/>
  <c r="A547" i="2"/>
  <c r="D547" i="2" s="1"/>
  <c r="B547" i="2"/>
  <c r="C547" i="2"/>
  <c r="F547" i="2"/>
  <c r="G547" i="2"/>
  <c r="H547" i="2"/>
  <c r="I547" i="2"/>
  <c r="J547" i="2"/>
  <c r="K547" i="2"/>
  <c r="L547" i="2"/>
  <c r="M547" i="2"/>
  <c r="N547" i="2"/>
  <c r="O547" i="2"/>
  <c r="P547" i="2"/>
  <c r="A548" i="2"/>
  <c r="E548" i="2" s="1"/>
  <c r="B548" i="2"/>
  <c r="C548" i="2"/>
  <c r="F548" i="2"/>
  <c r="G548" i="2"/>
  <c r="H548" i="2"/>
  <c r="I548" i="2"/>
  <c r="J548" i="2"/>
  <c r="K548" i="2"/>
  <c r="L548" i="2"/>
  <c r="M548" i="2"/>
  <c r="N548" i="2"/>
  <c r="O548" i="2"/>
  <c r="P548" i="2"/>
  <c r="A549" i="2"/>
  <c r="B549" i="2"/>
  <c r="C549" i="2"/>
  <c r="F549" i="2"/>
  <c r="G549" i="2"/>
  <c r="H549" i="2"/>
  <c r="I549" i="2"/>
  <c r="J549" i="2"/>
  <c r="K549" i="2"/>
  <c r="L549" i="2"/>
  <c r="M549" i="2"/>
  <c r="N549" i="2"/>
  <c r="O549" i="2"/>
  <c r="P549" i="2"/>
  <c r="A550" i="2"/>
  <c r="E550" i="2" s="1"/>
  <c r="B550" i="2"/>
  <c r="C550" i="2"/>
  <c r="F550" i="2"/>
  <c r="G550" i="2"/>
  <c r="H550" i="2"/>
  <c r="I550" i="2"/>
  <c r="J550" i="2"/>
  <c r="K550" i="2"/>
  <c r="L550" i="2"/>
  <c r="M550" i="2"/>
  <c r="N550" i="2"/>
  <c r="O550" i="2"/>
  <c r="P550" i="2"/>
  <c r="A551" i="2"/>
  <c r="D551" i="2" s="1"/>
  <c r="B551" i="2"/>
  <c r="C551" i="2"/>
  <c r="F551" i="2"/>
  <c r="G551" i="2"/>
  <c r="H551" i="2"/>
  <c r="I551" i="2"/>
  <c r="J551" i="2"/>
  <c r="K551" i="2"/>
  <c r="L551" i="2"/>
  <c r="M551" i="2"/>
  <c r="N551" i="2"/>
  <c r="O551" i="2"/>
  <c r="P551" i="2"/>
  <c r="A552" i="2"/>
  <c r="B552" i="2"/>
  <c r="C552" i="2"/>
  <c r="D552" i="2"/>
  <c r="E552" i="2"/>
  <c r="F552" i="2"/>
  <c r="G552" i="2"/>
  <c r="H552" i="2"/>
  <c r="I552" i="2"/>
  <c r="J552" i="2"/>
  <c r="K552" i="2"/>
  <c r="L552" i="2"/>
  <c r="M552" i="2"/>
  <c r="N552" i="2"/>
  <c r="O552" i="2"/>
  <c r="P552" i="2"/>
  <c r="A553" i="2"/>
  <c r="E553" i="2" s="1"/>
  <c r="B553" i="2"/>
  <c r="C553" i="2"/>
  <c r="F553" i="2"/>
  <c r="G553" i="2"/>
  <c r="H553" i="2"/>
  <c r="I553" i="2"/>
  <c r="J553" i="2"/>
  <c r="K553" i="2"/>
  <c r="L553" i="2"/>
  <c r="M553" i="2"/>
  <c r="N553" i="2"/>
  <c r="O553" i="2"/>
  <c r="P553" i="2"/>
  <c r="A554" i="2"/>
  <c r="D554" i="2" s="1"/>
  <c r="B554" i="2"/>
  <c r="C554" i="2"/>
  <c r="F554" i="2"/>
  <c r="G554" i="2"/>
  <c r="H554" i="2"/>
  <c r="I554" i="2"/>
  <c r="J554" i="2"/>
  <c r="K554" i="2"/>
  <c r="L554" i="2"/>
  <c r="M554" i="2"/>
  <c r="N554" i="2"/>
  <c r="O554" i="2"/>
  <c r="P554" i="2"/>
  <c r="A555" i="2"/>
  <c r="D555" i="2" s="1"/>
  <c r="B555" i="2"/>
  <c r="C555" i="2"/>
  <c r="F555" i="2"/>
  <c r="G555" i="2"/>
  <c r="H555" i="2"/>
  <c r="I555" i="2"/>
  <c r="J555" i="2"/>
  <c r="K555" i="2"/>
  <c r="L555" i="2"/>
  <c r="M555" i="2"/>
  <c r="N555" i="2"/>
  <c r="O555" i="2"/>
  <c r="P555" i="2"/>
  <c r="A556" i="2"/>
  <c r="B556" i="2"/>
  <c r="C556" i="2"/>
  <c r="D556" i="2"/>
  <c r="E556" i="2"/>
  <c r="F556" i="2"/>
  <c r="G556" i="2"/>
  <c r="H556" i="2"/>
  <c r="I556" i="2"/>
  <c r="J556" i="2"/>
  <c r="K556" i="2"/>
  <c r="L556" i="2"/>
  <c r="M556" i="2"/>
  <c r="N556" i="2"/>
  <c r="O556" i="2"/>
  <c r="P556" i="2"/>
  <c r="A557" i="2"/>
  <c r="B557" i="2"/>
  <c r="C557" i="2"/>
  <c r="D557" i="2"/>
  <c r="E557" i="2"/>
  <c r="F557" i="2"/>
  <c r="G557" i="2"/>
  <c r="H557" i="2"/>
  <c r="I557" i="2"/>
  <c r="J557" i="2"/>
  <c r="K557" i="2"/>
  <c r="L557" i="2"/>
  <c r="M557" i="2"/>
  <c r="N557" i="2"/>
  <c r="O557" i="2"/>
  <c r="P557" i="2"/>
  <c r="A558" i="2"/>
  <c r="E558" i="2" s="1"/>
  <c r="B558" i="2"/>
  <c r="C558" i="2"/>
  <c r="D558" i="2"/>
  <c r="F558" i="2"/>
  <c r="G558" i="2"/>
  <c r="H558" i="2"/>
  <c r="I558" i="2"/>
  <c r="J558" i="2"/>
  <c r="K558" i="2"/>
  <c r="L558" i="2"/>
  <c r="M558" i="2"/>
  <c r="N558" i="2"/>
  <c r="O558" i="2"/>
  <c r="P558" i="2"/>
  <c r="A559" i="2"/>
  <c r="D559" i="2" s="1"/>
  <c r="B559" i="2"/>
  <c r="C559" i="2"/>
  <c r="E559" i="2"/>
  <c r="F559" i="2"/>
  <c r="G559" i="2"/>
  <c r="H559" i="2"/>
  <c r="I559" i="2"/>
  <c r="J559" i="2"/>
  <c r="K559" i="2"/>
  <c r="L559" i="2"/>
  <c r="M559" i="2"/>
  <c r="N559" i="2"/>
  <c r="O559" i="2"/>
  <c r="P559" i="2"/>
  <c r="A560" i="2"/>
  <c r="E560" i="2" s="1"/>
  <c r="B560" i="2"/>
  <c r="C560" i="2"/>
  <c r="D560" i="2"/>
  <c r="F560" i="2"/>
  <c r="G560" i="2"/>
  <c r="H560" i="2"/>
  <c r="I560" i="2"/>
  <c r="J560" i="2"/>
  <c r="K560" i="2"/>
  <c r="L560" i="2"/>
  <c r="M560" i="2"/>
  <c r="N560" i="2"/>
  <c r="O560" i="2"/>
  <c r="P560" i="2"/>
  <c r="A561" i="2"/>
  <c r="B561" i="2"/>
  <c r="C561" i="2"/>
  <c r="F561" i="2"/>
  <c r="G561" i="2"/>
  <c r="H561" i="2"/>
  <c r="I561" i="2"/>
  <c r="J561" i="2"/>
  <c r="K561" i="2"/>
  <c r="L561" i="2"/>
  <c r="M561" i="2"/>
  <c r="N561" i="2"/>
  <c r="O561" i="2"/>
  <c r="P561" i="2"/>
  <c r="A562" i="2"/>
  <c r="B562" i="2"/>
  <c r="C562" i="2"/>
  <c r="F562" i="2"/>
  <c r="G562" i="2"/>
  <c r="H562" i="2"/>
  <c r="I562" i="2"/>
  <c r="J562" i="2"/>
  <c r="K562" i="2"/>
  <c r="L562" i="2"/>
  <c r="M562" i="2"/>
  <c r="N562" i="2"/>
  <c r="O562" i="2"/>
  <c r="P562" i="2"/>
  <c r="A563" i="2"/>
  <c r="D563" i="2" s="1"/>
  <c r="B563" i="2"/>
  <c r="C563" i="2"/>
  <c r="F563" i="2"/>
  <c r="G563" i="2"/>
  <c r="H563" i="2"/>
  <c r="I563" i="2"/>
  <c r="J563" i="2"/>
  <c r="K563" i="2"/>
  <c r="L563" i="2"/>
  <c r="M563" i="2"/>
  <c r="N563" i="2"/>
  <c r="O563" i="2"/>
  <c r="P563" i="2"/>
  <c r="A564" i="2"/>
  <c r="B564" i="2"/>
  <c r="C564" i="2"/>
  <c r="D564" i="2"/>
  <c r="E564" i="2"/>
  <c r="F564" i="2"/>
  <c r="G564" i="2"/>
  <c r="H564" i="2"/>
  <c r="I564" i="2"/>
  <c r="J564" i="2"/>
  <c r="K564" i="2"/>
  <c r="L564" i="2"/>
  <c r="M564" i="2"/>
  <c r="N564" i="2"/>
  <c r="O564" i="2"/>
  <c r="P564" i="2"/>
  <c r="A565" i="2"/>
  <c r="B565" i="2"/>
  <c r="C565" i="2"/>
  <c r="D565" i="2"/>
  <c r="E565" i="2"/>
  <c r="F565" i="2"/>
  <c r="G565" i="2"/>
  <c r="H565" i="2"/>
  <c r="I565" i="2"/>
  <c r="J565" i="2"/>
  <c r="K565" i="2"/>
  <c r="L565" i="2"/>
  <c r="M565" i="2"/>
  <c r="N565" i="2"/>
  <c r="O565" i="2"/>
  <c r="P565" i="2"/>
  <c r="A566" i="2"/>
  <c r="B566" i="2"/>
  <c r="C566" i="2"/>
  <c r="D566" i="2"/>
  <c r="E566" i="2"/>
  <c r="F566" i="2"/>
  <c r="G566" i="2"/>
  <c r="H566" i="2"/>
  <c r="I566" i="2"/>
  <c r="J566" i="2"/>
  <c r="K566" i="2"/>
  <c r="L566" i="2"/>
  <c r="M566" i="2"/>
  <c r="N566" i="2"/>
  <c r="O566" i="2"/>
  <c r="P566" i="2"/>
  <c r="A567" i="2"/>
  <c r="B567" i="2"/>
  <c r="C567" i="2"/>
  <c r="D567" i="2"/>
  <c r="E567" i="2"/>
  <c r="F567" i="2"/>
  <c r="G567" i="2"/>
  <c r="H567" i="2"/>
  <c r="I567" i="2"/>
  <c r="J567" i="2"/>
  <c r="K567" i="2"/>
  <c r="L567" i="2"/>
  <c r="M567" i="2"/>
  <c r="N567" i="2"/>
  <c r="O567" i="2"/>
  <c r="P567" i="2"/>
  <c r="A568" i="2"/>
  <c r="E568" i="2" s="1"/>
  <c r="B568" i="2"/>
  <c r="C568" i="2"/>
  <c r="F568" i="2"/>
  <c r="G568" i="2"/>
  <c r="H568" i="2"/>
  <c r="I568" i="2"/>
  <c r="J568" i="2"/>
  <c r="K568" i="2"/>
  <c r="L568" i="2"/>
  <c r="M568" i="2"/>
  <c r="N568" i="2"/>
  <c r="O568" i="2"/>
  <c r="P568" i="2"/>
  <c r="A569" i="2"/>
  <c r="B569" i="2"/>
  <c r="C569" i="2"/>
  <c r="F569" i="2"/>
  <c r="G569" i="2"/>
  <c r="H569" i="2"/>
  <c r="I569" i="2"/>
  <c r="J569" i="2"/>
  <c r="K569" i="2"/>
  <c r="L569" i="2"/>
  <c r="M569" i="2"/>
  <c r="N569" i="2"/>
  <c r="O569" i="2"/>
  <c r="P569" i="2"/>
  <c r="A570" i="2"/>
  <c r="B570" i="2"/>
  <c r="C570" i="2"/>
  <c r="F570" i="2"/>
  <c r="G570" i="2"/>
  <c r="H570" i="2"/>
  <c r="I570" i="2"/>
  <c r="J570" i="2"/>
  <c r="K570" i="2"/>
  <c r="L570" i="2"/>
  <c r="M570" i="2"/>
  <c r="N570" i="2"/>
  <c r="O570" i="2"/>
  <c r="P570" i="2"/>
  <c r="A571" i="2"/>
  <c r="D571" i="2" s="1"/>
  <c r="B571" i="2"/>
  <c r="C571" i="2"/>
  <c r="E571" i="2"/>
  <c r="F571" i="2"/>
  <c r="G571" i="2"/>
  <c r="H571" i="2"/>
  <c r="I571" i="2"/>
  <c r="J571" i="2"/>
  <c r="K571" i="2"/>
  <c r="L571" i="2"/>
  <c r="M571" i="2"/>
  <c r="N571" i="2"/>
  <c r="O571" i="2"/>
  <c r="P571" i="2"/>
  <c r="A572" i="2"/>
  <c r="E572" i="2" s="1"/>
  <c r="B572" i="2"/>
  <c r="C572" i="2"/>
  <c r="D572" i="2"/>
  <c r="F572" i="2"/>
  <c r="G572" i="2"/>
  <c r="H572" i="2"/>
  <c r="I572" i="2"/>
  <c r="J572" i="2"/>
  <c r="K572" i="2"/>
  <c r="L572" i="2"/>
  <c r="M572" i="2"/>
  <c r="N572" i="2"/>
  <c r="O572" i="2"/>
  <c r="P572" i="2"/>
  <c r="A573" i="2"/>
  <c r="B573" i="2"/>
  <c r="C573" i="2"/>
  <c r="D573" i="2"/>
  <c r="E573" i="2"/>
  <c r="F573" i="2"/>
  <c r="G573" i="2"/>
  <c r="H573" i="2"/>
  <c r="I573" i="2"/>
  <c r="J573" i="2"/>
  <c r="K573" i="2"/>
  <c r="L573" i="2"/>
  <c r="M573" i="2"/>
  <c r="N573" i="2"/>
  <c r="O573" i="2"/>
  <c r="P573" i="2"/>
  <c r="A574" i="2"/>
  <c r="B574" i="2"/>
  <c r="C574" i="2"/>
  <c r="D574" i="2"/>
  <c r="E574" i="2"/>
  <c r="F574" i="2"/>
  <c r="G574" i="2"/>
  <c r="H574" i="2"/>
  <c r="I574" i="2"/>
  <c r="J574" i="2"/>
  <c r="K574" i="2"/>
  <c r="L574" i="2"/>
  <c r="M574" i="2"/>
  <c r="N574" i="2"/>
  <c r="O574" i="2"/>
  <c r="P574" i="2"/>
  <c r="A575" i="2"/>
  <c r="D575" i="2" s="1"/>
  <c r="B575" i="2"/>
  <c r="C575" i="2"/>
  <c r="F575" i="2"/>
  <c r="G575" i="2"/>
  <c r="H575" i="2"/>
  <c r="I575" i="2"/>
  <c r="J575" i="2"/>
  <c r="K575" i="2"/>
  <c r="L575" i="2"/>
  <c r="M575" i="2"/>
  <c r="N575" i="2"/>
  <c r="O575" i="2"/>
  <c r="P575" i="2"/>
  <c r="A576" i="2"/>
  <c r="B576" i="2"/>
  <c r="C576" i="2"/>
  <c r="D576" i="2"/>
  <c r="E576" i="2"/>
  <c r="F576" i="2"/>
  <c r="G576" i="2"/>
  <c r="H576" i="2"/>
  <c r="I576" i="2"/>
  <c r="J576" i="2"/>
  <c r="K576" i="2"/>
  <c r="L576" i="2"/>
  <c r="M576" i="2"/>
  <c r="N576" i="2"/>
  <c r="O576" i="2"/>
  <c r="P576" i="2"/>
  <c r="A577" i="2"/>
  <c r="E577" i="2" s="1"/>
  <c r="B577" i="2"/>
  <c r="C577" i="2"/>
  <c r="F577" i="2"/>
  <c r="G577" i="2"/>
  <c r="H577" i="2"/>
  <c r="I577" i="2"/>
  <c r="J577" i="2"/>
  <c r="K577" i="2"/>
  <c r="L577" i="2"/>
  <c r="M577" i="2"/>
  <c r="N577" i="2"/>
  <c r="O577" i="2"/>
  <c r="P577" i="2"/>
  <c r="A578" i="2"/>
  <c r="D578" i="2" s="1"/>
  <c r="B578" i="2"/>
  <c r="C578" i="2"/>
  <c r="F578" i="2"/>
  <c r="G578" i="2"/>
  <c r="H578" i="2"/>
  <c r="I578" i="2"/>
  <c r="J578" i="2"/>
  <c r="K578" i="2"/>
  <c r="L578" i="2"/>
  <c r="M578" i="2"/>
  <c r="N578" i="2"/>
  <c r="O578" i="2"/>
  <c r="P578" i="2"/>
  <c r="A579" i="2"/>
  <c r="D579" i="2" s="1"/>
  <c r="B579" i="2"/>
  <c r="C579" i="2"/>
  <c r="F579" i="2"/>
  <c r="G579" i="2"/>
  <c r="H579" i="2"/>
  <c r="I579" i="2"/>
  <c r="J579" i="2"/>
  <c r="K579" i="2"/>
  <c r="L579" i="2"/>
  <c r="M579" i="2"/>
  <c r="N579" i="2"/>
  <c r="O579" i="2"/>
  <c r="P579" i="2"/>
  <c r="A580" i="2"/>
  <c r="E580" i="2" s="1"/>
  <c r="B580" i="2"/>
  <c r="C580" i="2"/>
  <c r="F580" i="2"/>
  <c r="G580" i="2"/>
  <c r="H580" i="2"/>
  <c r="I580" i="2"/>
  <c r="J580" i="2"/>
  <c r="K580" i="2"/>
  <c r="L580" i="2"/>
  <c r="M580" i="2"/>
  <c r="N580" i="2"/>
  <c r="O580" i="2"/>
  <c r="P580" i="2"/>
  <c r="A581" i="2"/>
  <c r="B581" i="2"/>
  <c r="C581" i="2"/>
  <c r="D581" i="2"/>
  <c r="E581" i="2"/>
  <c r="F581" i="2"/>
  <c r="G581" i="2"/>
  <c r="H581" i="2"/>
  <c r="I581" i="2"/>
  <c r="J581" i="2"/>
  <c r="K581" i="2"/>
  <c r="L581" i="2"/>
  <c r="M581" i="2"/>
  <c r="N581" i="2"/>
  <c r="O581" i="2"/>
  <c r="P581" i="2"/>
  <c r="A582" i="2"/>
  <c r="E582" i="2" s="1"/>
  <c r="B582" i="2"/>
  <c r="C582" i="2"/>
  <c r="F582" i="2"/>
  <c r="G582" i="2"/>
  <c r="H582" i="2"/>
  <c r="I582" i="2"/>
  <c r="J582" i="2"/>
  <c r="K582" i="2"/>
  <c r="L582" i="2"/>
  <c r="M582" i="2"/>
  <c r="N582" i="2"/>
  <c r="O582" i="2"/>
  <c r="P582" i="2"/>
  <c r="A583" i="2"/>
  <c r="D583" i="2" s="1"/>
  <c r="B583" i="2"/>
  <c r="C583" i="2"/>
  <c r="F583" i="2"/>
  <c r="G583" i="2"/>
  <c r="H583" i="2"/>
  <c r="I583" i="2"/>
  <c r="J583" i="2"/>
  <c r="K583" i="2"/>
  <c r="L583" i="2"/>
  <c r="M583" i="2"/>
  <c r="N583" i="2"/>
  <c r="O583" i="2"/>
  <c r="P583" i="2"/>
  <c r="A584" i="2"/>
  <c r="D584" i="2" s="1"/>
  <c r="B584" i="2"/>
  <c r="C584" i="2"/>
  <c r="E584" i="2"/>
  <c r="F584" i="2"/>
  <c r="G584" i="2"/>
  <c r="H584" i="2"/>
  <c r="I584" i="2"/>
  <c r="J584" i="2"/>
  <c r="K584" i="2"/>
  <c r="L584" i="2"/>
  <c r="M584" i="2"/>
  <c r="N584" i="2"/>
  <c r="O584" i="2"/>
  <c r="P584" i="2"/>
  <c r="A585" i="2"/>
  <c r="E585" i="2" s="1"/>
  <c r="B585" i="2"/>
  <c r="C585" i="2"/>
  <c r="D585" i="2"/>
  <c r="F585" i="2"/>
  <c r="G585" i="2"/>
  <c r="H585" i="2"/>
  <c r="I585" i="2"/>
  <c r="J585" i="2"/>
  <c r="K585" i="2"/>
  <c r="L585" i="2"/>
  <c r="M585" i="2"/>
  <c r="N585" i="2"/>
  <c r="O585" i="2"/>
  <c r="P585" i="2"/>
  <c r="A586" i="2"/>
  <c r="D586" i="2" s="1"/>
  <c r="B586" i="2"/>
  <c r="C586" i="2"/>
  <c r="E586" i="2"/>
  <c r="F586" i="2"/>
  <c r="G586" i="2"/>
  <c r="H586" i="2"/>
  <c r="I586" i="2"/>
  <c r="J586" i="2"/>
  <c r="K586" i="2"/>
  <c r="L586" i="2"/>
  <c r="M586" i="2"/>
  <c r="N586" i="2"/>
  <c r="O586" i="2"/>
  <c r="P586" i="2"/>
  <c r="A587" i="2"/>
  <c r="B587" i="2"/>
  <c r="C587" i="2"/>
  <c r="D587" i="2"/>
  <c r="E587" i="2"/>
  <c r="F587" i="2"/>
  <c r="G587" i="2"/>
  <c r="H587" i="2"/>
  <c r="I587" i="2"/>
  <c r="J587" i="2"/>
  <c r="K587" i="2"/>
  <c r="L587" i="2"/>
  <c r="M587" i="2"/>
  <c r="N587" i="2"/>
  <c r="O587" i="2"/>
  <c r="P587" i="2"/>
  <c r="A588" i="2"/>
  <c r="B588" i="2"/>
  <c r="C588" i="2"/>
  <c r="D588" i="2"/>
  <c r="E588" i="2"/>
  <c r="F588" i="2"/>
  <c r="G588" i="2"/>
  <c r="H588" i="2"/>
  <c r="I588" i="2"/>
  <c r="J588" i="2"/>
  <c r="K588" i="2"/>
  <c r="L588" i="2"/>
  <c r="M588" i="2"/>
  <c r="N588" i="2"/>
  <c r="O588" i="2"/>
  <c r="P588" i="2"/>
  <c r="A589" i="2"/>
  <c r="B589" i="2"/>
  <c r="C589" i="2"/>
  <c r="D589" i="2"/>
  <c r="E589" i="2"/>
  <c r="F589" i="2"/>
  <c r="G589" i="2"/>
  <c r="H589" i="2"/>
  <c r="I589" i="2"/>
  <c r="J589" i="2"/>
  <c r="K589" i="2"/>
  <c r="L589" i="2"/>
  <c r="M589" i="2"/>
  <c r="N589" i="2"/>
  <c r="O589" i="2"/>
  <c r="P589" i="2"/>
  <c r="A590" i="2"/>
  <c r="D590" i="2" s="1"/>
  <c r="B590" i="2"/>
  <c r="C590" i="2"/>
  <c r="F590" i="2"/>
  <c r="G590" i="2"/>
  <c r="H590" i="2"/>
  <c r="I590" i="2"/>
  <c r="J590" i="2"/>
  <c r="K590" i="2"/>
  <c r="L590" i="2"/>
  <c r="M590" i="2"/>
  <c r="N590" i="2"/>
  <c r="O590" i="2"/>
  <c r="P590" i="2"/>
  <c r="A591" i="2"/>
  <c r="D591" i="2" s="1"/>
  <c r="B591" i="2"/>
  <c r="C591" i="2"/>
  <c r="F591" i="2"/>
  <c r="G591" i="2"/>
  <c r="H591" i="2"/>
  <c r="I591" i="2"/>
  <c r="J591" i="2"/>
  <c r="K591" i="2"/>
  <c r="L591" i="2"/>
  <c r="M591" i="2"/>
  <c r="N591" i="2"/>
  <c r="O591" i="2"/>
  <c r="P591" i="2"/>
  <c r="A592" i="2"/>
  <c r="E592" i="2" s="1"/>
  <c r="B592" i="2"/>
  <c r="C592" i="2"/>
  <c r="F592" i="2"/>
  <c r="G592" i="2"/>
  <c r="H592" i="2"/>
  <c r="I592" i="2"/>
  <c r="J592" i="2"/>
  <c r="K592" i="2"/>
  <c r="L592" i="2"/>
  <c r="M592" i="2"/>
  <c r="N592" i="2"/>
  <c r="O592" i="2"/>
  <c r="P592" i="2"/>
  <c r="A593" i="2"/>
  <c r="B593" i="2"/>
  <c r="C593" i="2"/>
  <c r="F593" i="2"/>
  <c r="G593" i="2"/>
  <c r="H593" i="2"/>
  <c r="I593" i="2"/>
  <c r="J593" i="2"/>
  <c r="K593" i="2"/>
  <c r="L593" i="2"/>
  <c r="M593" i="2"/>
  <c r="N593" i="2"/>
  <c r="O593" i="2"/>
  <c r="P593" i="2"/>
  <c r="A594" i="2"/>
  <c r="B594" i="2"/>
  <c r="C594" i="2"/>
  <c r="F594" i="2"/>
  <c r="G594" i="2"/>
  <c r="H594" i="2"/>
  <c r="I594" i="2"/>
  <c r="J594" i="2"/>
  <c r="K594" i="2"/>
  <c r="L594" i="2"/>
  <c r="M594" i="2"/>
  <c r="N594" i="2"/>
  <c r="O594" i="2"/>
  <c r="P594" i="2"/>
  <c r="A595" i="2"/>
  <c r="D595" i="2" s="1"/>
  <c r="B595" i="2"/>
  <c r="C595" i="2"/>
  <c r="F595" i="2"/>
  <c r="G595" i="2"/>
  <c r="H595" i="2"/>
  <c r="I595" i="2"/>
  <c r="J595" i="2"/>
  <c r="K595" i="2"/>
  <c r="L595" i="2"/>
  <c r="M595" i="2"/>
  <c r="N595" i="2"/>
  <c r="O595" i="2"/>
  <c r="P595" i="2"/>
  <c r="A596" i="2"/>
  <c r="D596" i="2" s="1"/>
  <c r="B596" i="2"/>
  <c r="C596" i="2"/>
  <c r="F596" i="2"/>
  <c r="G596" i="2"/>
  <c r="H596" i="2"/>
  <c r="I596" i="2"/>
  <c r="J596" i="2"/>
  <c r="K596" i="2"/>
  <c r="L596" i="2"/>
  <c r="M596" i="2"/>
  <c r="N596" i="2"/>
  <c r="O596" i="2"/>
  <c r="P596" i="2"/>
  <c r="A597" i="2"/>
  <c r="B597" i="2"/>
  <c r="C597" i="2"/>
  <c r="D597" i="2"/>
  <c r="E597" i="2"/>
  <c r="F597" i="2"/>
  <c r="G597" i="2"/>
  <c r="H597" i="2"/>
  <c r="I597" i="2"/>
  <c r="J597" i="2"/>
  <c r="K597" i="2"/>
  <c r="L597" i="2"/>
  <c r="M597" i="2"/>
  <c r="N597" i="2"/>
  <c r="O597" i="2"/>
  <c r="P597" i="2"/>
  <c r="A598" i="2"/>
  <c r="B598" i="2"/>
  <c r="C598" i="2"/>
  <c r="D598" i="2"/>
  <c r="E598" i="2"/>
  <c r="F598" i="2"/>
  <c r="G598" i="2"/>
  <c r="H598" i="2"/>
  <c r="I598" i="2"/>
  <c r="J598" i="2"/>
  <c r="K598" i="2"/>
  <c r="L598" i="2"/>
  <c r="M598" i="2"/>
  <c r="N598" i="2"/>
  <c r="O598" i="2"/>
  <c r="P598" i="2"/>
  <c r="A599" i="2"/>
  <c r="D599" i="2" s="1"/>
  <c r="B599" i="2"/>
  <c r="C599" i="2"/>
  <c r="F599" i="2"/>
  <c r="G599" i="2"/>
  <c r="H599" i="2"/>
  <c r="I599" i="2"/>
  <c r="J599" i="2"/>
  <c r="K599" i="2"/>
  <c r="L599" i="2"/>
  <c r="M599" i="2"/>
  <c r="N599" i="2"/>
  <c r="O599" i="2"/>
  <c r="P599" i="2"/>
  <c r="A600" i="2"/>
  <c r="D600" i="2" s="1"/>
  <c r="B600" i="2"/>
  <c r="C600" i="2"/>
  <c r="E600" i="2"/>
  <c r="F600" i="2"/>
  <c r="G600" i="2"/>
  <c r="H600" i="2"/>
  <c r="I600" i="2"/>
  <c r="J600" i="2"/>
  <c r="K600" i="2"/>
  <c r="L600" i="2"/>
  <c r="M600" i="2"/>
  <c r="N600" i="2"/>
  <c r="O600" i="2"/>
  <c r="P600" i="2"/>
  <c r="A601" i="2"/>
  <c r="E601" i="2" s="1"/>
  <c r="B601" i="2"/>
  <c r="C601" i="2"/>
  <c r="D601" i="2"/>
  <c r="F601" i="2"/>
  <c r="G601" i="2"/>
  <c r="H601" i="2"/>
  <c r="I601" i="2"/>
  <c r="J601" i="2"/>
  <c r="K601" i="2"/>
  <c r="L601" i="2"/>
  <c r="M601" i="2"/>
  <c r="N601" i="2"/>
  <c r="O601" i="2"/>
  <c r="P601" i="2"/>
  <c r="A602" i="2"/>
  <c r="B602" i="2"/>
  <c r="C602" i="2"/>
  <c r="F602" i="2"/>
  <c r="G602" i="2"/>
  <c r="H602" i="2"/>
  <c r="I602" i="2"/>
  <c r="J602" i="2"/>
  <c r="K602" i="2"/>
  <c r="L602" i="2"/>
  <c r="M602" i="2"/>
  <c r="N602" i="2"/>
  <c r="O602" i="2"/>
  <c r="P602" i="2"/>
  <c r="A603" i="2"/>
  <c r="B603" i="2"/>
  <c r="C603" i="2"/>
  <c r="F603" i="2"/>
  <c r="G603" i="2"/>
  <c r="H603" i="2"/>
  <c r="I603" i="2"/>
  <c r="J603" i="2"/>
  <c r="K603" i="2"/>
  <c r="L603" i="2"/>
  <c r="M603" i="2"/>
  <c r="N603" i="2"/>
  <c r="O603" i="2"/>
  <c r="P603" i="2"/>
  <c r="A604" i="2"/>
  <c r="B604" i="2"/>
  <c r="C604" i="2"/>
  <c r="F604" i="2"/>
  <c r="G604" i="2"/>
  <c r="H604" i="2"/>
  <c r="I604" i="2"/>
  <c r="J604" i="2"/>
  <c r="K604" i="2"/>
  <c r="L604" i="2"/>
  <c r="M604" i="2"/>
  <c r="N604" i="2"/>
  <c r="O604" i="2"/>
  <c r="P604" i="2"/>
  <c r="A605" i="2"/>
  <c r="B605" i="2"/>
  <c r="C605" i="2"/>
  <c r="F605" i="2"/>
  <c r="G605" i="2"/>
  <c r="H605" i="2"/>
  <c r="I605" i="2"/>
  <c r="J605" i="2"/>
  <c r="K605" i="2"/>
  <c r="L605" i="2"/>
  <c r="M605" i="2"/>
  <c r="N605" i="2"/>
  <c r="O605" i="2"/>
  <c r="P605" i="2"/>
  <c r="A606" i="2"/>
  <c r="B606" i="2"/>
  <c r="C606" i="2"/>
  <c r="F606" i="2"/>
  <c r="G606" i="2"/>
  <c r="H606" i="2"/>
  <c r="I606" i="2"/>
  <c r="J606" i="2"/>
  <c r="K606" i="2"/>
  <c r="L606" i="2"/>
  <c r="M606" i="2"/>
  <c r="N606" i="2"/>
  <c r="O606" i="2"/>
  <c r="P606" i="2"/>
  <c r="A607" i="2"/>
  <c r="D607" i="2" s="1"/>
  <c r="B607" i="2"/>
  <c r="C607" i="2"/>
  <c r="F607" i="2"/>
  <c r="G607" i="2"/>
  <c r="H607" i="2"/>
  <c r="I607" i="2"/>
  <c r="J607" i="2"/>
  <c r="K607" i="2"/>
  <c r="L607" i="2"/>
  <c r="M607" i="2"/>
  <c r="N607" i="2"/>
  <c r="O607" i="2"/>
  <c r="P607" i="2"/>
  <c r="A608" i="2"/>
  <c r="B608" i="2"/>
  <c r="C608" i="2"/>
  <c r="D608" i="2"/>
  <c r="E608" i="2"/>
  <c r="F608" i="2"/>
  <c r="G608" i="2"/>
  <c r="H608" i="2"/>
  <c r="I608" i="2"/>
  <c r="J608" i="2"/>
  <c r="K608" i="2"/>
  <c r="L608" i="2"/>
  <c r="M608" i="2"/>
  <c r="N608" i="2"/>
  <c r="O608" i="2"/>
  <c r="P608" i="2"/>
  <c r="A609" i="2"/>
  <c r="E609" i="2" s="1"/>
  <c r="B609" i="2"/>
  <c r="C609" i="2"/>
  <c r="F609" i="2"/>
  <c r="G609" i="2"/>
  <c r="H609" i="2"/>
  <c r="I609" i="2"/>
  <c r="J609" i="2"/>
  <c r="K609" i="2"/>
  <c r="L609" i="2"/>
  <c r="M609" i="2"/>
  <c r="N609" i="2"/>
  <c r="O609" i="2"/>
  <c r="P609" i="2"/>
  <c r="A610" i="2"/>
  <c r="D610" i="2" s="1"/>
  <c r="B610" i="2"/>
  <c r="C610" i="2"/>
  <c r="F610" i="2"/>
  <c r="G610" i="2"/>
  <c r="H610" i="2"/>
  <c r="I610" i="2"/>
  <c r="J610" i="2"/>
  <c r="K610" i="2"/>
  <c r="L610" i="2"/>
  <c r="M610" i="2"/>
  <c r="N610" i="2"/>
  <c r="O610" i="2"/>
  <c r="P610" i="2"/>
  <c r="A611" i="2"/>
  <c r="D611" i="2" s="1"/>
  <c r="B611" i="2"/>
  <c r="C611" i="2"/>
  <c r="F611" i="2"/>
  <c r="G611" i="2"/>
  <c r="H611" i="2"/>
  <c r="I611" i="2"/>
  <c r="J611" i="2"/>
  <c r="K611" i="2"/>
  <c r="L611" i="2"/>
  <c r="M611" i="2"/>
  <c r="N611" i="2"/>
  <c r="O611" i="2"/>
  <c r="P611" i="2"/>
  <c r="A612" i="2"/>
  <c r="D612" i="2" s="1"/>
  <c r="B612" i="2"/>
  <c r="C612" i="2"/>
  <c r="F612" i="2"/>
  <c r="G612" i="2"/>
  <c r="H612" i="2"/>
  <c r="I612" i="2"/>
  <c r="J612" i="2"/>
  <c r="K612" i="2"/>
  <c r="L612" i="2"/>
  <c r="M612" i="2"/>
  <c r="N612" i="2"/>
  <c r="O612" i="2"/>
  <c r="P612" i="2"/>
  <c r="A613" i="2"/>
  <c r="B613" i="2"/>
  <c r="C613" i="2"/>
  <c r="D613" i="2"/>
  <c r="E613" i="2"/>
  <c r="F613" i="2"/>
  <c r="G613" i="2"/>
  <c r="H613" i="2"/>
  <c r="I613" i="2"/>
  <c r="J613" i="2"/>
  <c r="K613" i="2"/>
  <c r="L613" i="2"/>
  <c r="M613" i="2"/>
  <c r="N613" i="2"/>
  <c r="O613" i="2"/>
  <c r="P613" i="2"/>
  <c r="A614" i="2"/>
  <c r="E614" i="2" s="1"/>
  <c r="B614" i="2"/>
  <c r="C614" i="2"/>
  <c r="D614" i="2"/>
  <c r="F614" i="2"/>
  <c r="G614" i="2"/>
  <c r="H614" i="2"/>
  <c r="I614" i="2"/>
  <c r="J614" i="2"/>
  <c r="K614" i="2"/>
  <c r="L614" i="2"/>
  <c r="M614" i="2"/>
  <c r="N614" i="2"/>
  <c r="O614" i="2"/>
  <c r="P614" i="2"/>
  <c r="A615" i="2"/>
  <c r="D615" i="2" s="1"/>
  <c r="B615" i="2"/>
  <c r="C615" i="2"/>
  <c r="E615" i="2"/>
  <c r="F615" i="2"/>
  <c r="G615" i="2"/>
  <c r="H615" i="2"/>
  <c r="I615" i="2"/>
  <c r="J615" i="2"/>
  <c r="K615" i="2"/>
  <c r="L615" i="2"/>
  <c r="M615" i="2"/>
  <c r="N615" i="2"/>
  <c r="O615" i="2"/>
  <c r="P615" i="2"/>
  <c r="A616" i="2"/>
  <c r="B616" i="2"/>
  <c r="C616" i="2"/>
  <c r="D616" i="2"/>
  <c r="E616" i="2"/>
  <c r="F616" i="2"/>
  <c r="G616" i="2"/>
  <c r="H616" i="2"/>
  <c r="I616" i="2"/>
  <c r="J616" i="2"/>
  <c r="K616" i="2"/>
  <c r="L616" i="2"/>
  <c r="M616" i="2"/>
  <c r="N616" i="2"/>
  <c r="O616" i="2"/>
  <c r="P616" i="2"/>
  <c r="A617" i="2"/>
  <c r="E617" i="2" s="1"/>
  <c r="B617" i="2"/>
  <c r="C617" i="2"/>
  <c r="D617" i="2"/>
  <c r="F617" i="2"/>
  <c r="G617" i="2"/>
  <c r="H617" i="2"/>
  <c r="I617" i="2"/>
  <c r="J617" i="2"/>
  <c r="K617" i="2"/>
  <c r="L617" i="2"/>
  <c r="M617" i="2"/>
  <c r="N617" i="2"/>
  <c r="O617" i="2"/>
  <c r="P617" i="2"/>
  <c r="A618" i="2"/>
  <c r="D618" i="2" s="1"/>
  <c r="B618" i="2"/>
  <c r="C618" i="2"/>
  <c r="E618" i="2"/>
  <c r="F618" i="2"/>
  <c r="G618" i="2"/>
  <c r="H618" i="2"/>
  <c r="I618" i="2"/>
  <c r="J618" i="2"/>
  <c r="K618" i="2"/>
  <c r="L618" i="2"/>
  <c r="M618" i="2"/>
  <c r="N618" i="2"/>
  <c r="O618" i="2"/>
  <c r="P618" i="2"/>
  <c r="A619" i="2"/>
  <c r="D619" i="2" s="1"/>
  <c r="B619" i="2"/>
  <c r="C619" i="2"/>
  <c r="F619" i="2"/>
  <c r="G619" i="2"/>
  <c r="H619" i="2"/>
  <c r="I619" i="2"/>
  <c r="J619" i="2"/>
  <c r="K619" i="2"/>
  <c r="L619" i="2"/>
  <c r="M619" i="2"/>
  <c r="N619" i="2"/>
  <c r="O619" i="2"/>
  <c r="P619" i="2"/>
  <c r="A620" i="2"/>
  <c r="D620" i="2" s="1"/>
  <c r="B620" i="2"/>
  <c r="C620" i="2"/>
  <c r="F620" i="2"/>
  <c r="G620" i="2"/>
  <c r="H620" i="2"/>
  <c r="I620" i="2"/>
  <c r="J620" i="2"/>
  <c r="K620" i="2"/>
  <c r="L620" i="2"/>
  <c r="M620" i="2"/>
  <c r="N620" i="2"/>
  <c r="O620" i="2"/>
  <c r="P620" i="2"/>
  <c r="A621" i="2"/>
  <c r="D621" i="2" s="1"/>
  <c r="B621" i="2"/>
  <c r="C621" i="2"/>
  <c r="F621" i="2"/>
  <c r="G621" i="2"/>
  <c r="H621" i="2"/>
  <c r="I621" i="2"/>
  <c r="J621" i="2"/>
  <c r="K621" i="2"/>
  <c r="L621" i="2"/>
  <c r="M621" i="2"/>
  <c r="N621" i="2"/>
  <c r="O621" i="2"/>
  <c r="P621" i="2"/>
  <c r="A622" i="2"/>
  <c r="D622" i="2" s="1"/>
  <c r="B622" i="2"/>
  <c r="C622" i="2"/>
  <c r="F622" i="2"/>
  <c r="G622" i="2"/>
  <c r="H622" i="2"/>
  <c r="I622" i="2"/>
  <c r="J622" i="2"/>
  <c r="K622" i="2"/>
  <c r="L622" i="2"/>
  <c r="M622" i="2"/>
  <c r="N622" i="2"/>
  <c r="O622" i="2"/>
  <c r="P622" i="2"/>
  <c r="A623" i="2"/>
  <c r="D623" i="2" s="1"/>
  <c r="B623" i="2"/>
  <c r="C623" i="2"/>
  <c r="F623" i="2"/>
  <c r="G623" i="2"/>
  <c r="H623" i="2"/>
  <c r="I623" i="2"/>
  <c r="J623" i="2"/>
  <c r="K623" i="2"/>
  <c r="L623" i="2"/>
  <c r="M623" i="2"/>
  <c r="N623" i="2"/>
  <c r="O623" i="2"/>
  <c r="P623" i="2"/>
  <c r="A624" i="2"/>
  <c r="E624" i="2" s="1"/>
  <c r="B624" i="2"/>
  <c r="C624" i="2"/>
  <c r="F624" i="2"/>
  <c r="G624" i="2"/>
  <c r="H624" i="2"/>
  <c r="I624" i="2"/>
  <c r="J624" i="2"/>
  <c r="K624" i="2"/>
  <c r="L624" i="2"/>
  <c r="M624" i="2"/>
  <c r="N624" i="2"/>
  <c r="O624" i="2"/>
  <c r="P624" i="2"/>
  <c r="A625" i="2"/>
  <c r="D625" i="2" s="1"/>
  <c r="B625" i="2"/>
  <c r="C625" i="2"/>
  <c r="F625" i="2"/>
  <c r="G625" i="2"/>
  <c r="H625" i="2"/>
  <c r="I625" i="2"/>
  <c r="J625" i="2"/>
  <c r="K625" i="2"/>
  <c r="L625" i="2"/>
  <c r="M625" i="2"/>
  <c r="N625" i="2"/>
  <c r="O625" i="2"/>
  <c r="P625" i="2"/>
  <c r="A626" i="2"/>
  <c r="D626" i="2" s="1"/>
  <c r="B626" i="2"/>
  <c r="C626" i="2"/>
  <c r="F626" i="2"/>
  <c r="G626" i="2"/>
  <c r="H626" i="2"/>
  <c r="I626" i="2"/>
  <c r="J626" i="2"/>
  <c r="K626" i="2"/>
  <c r="L626" i="2"/>
  <c r="M626" i="2"/>
  <c r="N626" i="2"/>
  <c r="O626" i="2"/>
  <c r="P626" i="2"/>
  <c r="A627" i="2"/>
  <c r="D627" i="2" s="1"/>
  <c r="B627" i="2"/>
  <c r="C627" i="2"/>
  <c r="F627" i="2"/>
  <c r="G627" i="2"/>
  <c r="H627" i="2"/>
  <c r="I627" i="2"/>
  <c r="J627" i="2"/>
  <c r="K627" i="2"/>
  <c r="L627" i="2"/>
  <c r="M627" i="2"/>
  <c r="N627" i="2"/>
  <c r="O627" i="2"/>
  <c r="P627" i="2"/>
  <c r="A628" i="2"/>
  <c r="B628" i="2"/>
  <c r="C628" i="2"/>
  <c r="D628" i="2"/>
  <c r="E628" i="2"/>
  <c r="F628" i="2"/>
  <c r="G628" i="2"/>
  <c r="H628" i="2"/>
  <c r="I628" i="2"/>
  <c r="J628" i="2"/>
  <c r="K628" i="2"/>
  <c r="L628" i="2"/>
  <c r="M628" i="2"/>
  <c r="N628" i="2"/>
  <c r="O628" i="2"/>
  <c r="P628" i="2"/>
  <c r="A629" i="2"/>
  <c r="B629" i="2"/>
  <c r="C629" i="2"/>
  <c r="D629" i="2"/>
  <c r="E629" i="2"/>
  <c r="F629" i="2"/>
  <c r="G629" i="2"/>
  <c r="H629" i="2"/>
  <c r="I629" i="2"/>
  <c r="J629" i="2"/>
  <c r="K629" i="2"/>
  <c r="L629" i="2"/>
  <c r="M629" i="2"/>
  <c r="N629" i="2"/>
  <c r="O629" i="2"/>
  <c r="P629" i="2"/>
  <c r="A630" i="2"/>
  <c r="B630" i="2"/>
  <c r="C630" i="2"/>
  <c r="D630" i="2"/>
  <c r="E630" i="2"/>
  <c r="F630" i="2"/>
  <c r="G630" i="2"/>
  <c r="H630" i="2"/>
  <c r="I630" i="2"/>
  <c r="J630" i="2"/>
  <c r="K630" i="2"/>
  <c r="L630" i="2"/>
  <c r="M630" i="2"/>
  <c r="N630" i="2"/>
  <c r="O630" i="2"/>
  <c r="P630" i="2"/>
  <c r="A631" i="2"/>
  <c r="E631" i="2" s="1"/>
  <c r="B631" i="2"/>
  <c r="C631" i="2"/>
  <c r="D631" i="2"/>
  <c r="F631" i="2"/>
  <c r="G631" i="2"/>
  <c r="H631" i="2"/>
  <c r="I631" i="2"/>
  <c r="J631" i="2"/>
  <c r="K631" i="2"/>
  <c r="L631" i="2"/>
  <c r="M631" i="2"/>
  <c r="N631" i="2"/>
  <c r="O631" i="2"/>
  <c r="P631" i="2"/>
  <c r="A632" i="2"/>
  <c r="E632" i="2" s="1"/>
  <c r="B632" i="2"/>
  <c r="C632" i="2"/>
  <c r="F632" i="2"/>
  <c r="G632" i="2"/>
  <c r="H632" i="2"/>
  <c r="I632" i="2"/>
  <c r="J632" i="2"/>
  <c r="K632" i="2"/>
  <c r="L632" i="2"/>
  <c r="M632" i="2"/>
  <c r="N632" i="2"/>
  <c r="O632" i="2"/>
  <c r="P632" i="2"/>
  <c r="A633" i="2"/>
  <c r="D633" i="2" s="1"/>
  <c r="B633" i="2"/>
  <c r="C633" i="2"/>
  <c r="F633" i="2"/>
  <c r="G633" i="2"/>
  <c r="H633" i="2"/>
  <c r="I633" i="2"/>
  <c r="J633" i="2"/>
  <c r="K633" i="2"/>
  <c r="L633" i="2"/>
  <c r="M633" i="2"/>
  <c r="N633" i="2"/>
  <c r="O633" i="2"/>
  <c r="P633" i="2"/>
  <c r="A634" i="2"/>
  <c r="D634" i="2" s="1"/>
  <c r="B634" i="2"/>
  <c r="C634" i="2"/>
  <c r="F634" i="2"/>
  <c r="G634" i="2"/>
  <c r="H634" i="2"/>
  <c r="I634" i="2"/>
  <c r="J634" i="2"/>
  <c r="K634" i="2"/>
  <c r="L634" i="2"/>
  <c r="M634" i="2"/>
  <c r="N634" i="2"/>
  <c r="O634" i="2"/>
  <c r="P634" i="2"/>
  <c r="A635" i="2"/>
  <c r="D635" i="2" s="1"/>
  <c r="B635" i="2"/>
  <c r="C635" i="2"/>
  <c r="F635" i="2"/>
  <c r="G635" i="2"/>
  <c r="H635" i="2"/>
  <c r="I635" i="2"/>
  <c r="J635" i="2"/>
  <c r="K635" i="2"/>
  <c r="L635" i="2"/>
  <c r="M635" i="2"/>
  <c r="N635" i="2"/>
  <c r="O635" i="2"/>
  <c r="P635" i="2"/>
  <c r="A636" i="2"/>
  <c r="E636" i="2" s="1"/>
  <c r="B636" i="2"/>
  <c r="C636" i="2"/>
  <c r="F636" i="2"/>
  <c r="G636" i="2"/>
  <c r="H636" i="2"/>
  <c r="I636" i="2"/>
  <c r="J636" i="2"/>
  <c r="K636" i="2"/>
  <c r="L636" i="2"/>
  <c r="M636" i="2"/>
  <c r="N636" i="2"/>
  <c r="O636" i="2"/>
  <c r="P636" i="2"/>
  <c r="A637" i="2"/>
  <c r="D637" i="2" s="1"/>
  <c r="B637" i="2"/>
  <c r="C637" i="2"/>
  <c r="F637" i="2"/>
  <c r="G637" i="2"/>
  <c r="H637" i="2"/>
  <c r="I637" i="2"/>
  <c r="J637" i="2"/>
  <c r="K637" i="2"/>
  <c r="L637" i="2"/>
  <c r="M637" i="2"/>
  <c r="N637" i="2"/>
  <c r="O637" i="2"/>
  <c r="P637" i="2"/>
  <c r="A638" i="2"/>
  <c r="B638" i="2"/>
  <c r="C638" i="2"/>
  <c r="D638" i="2"/>
  <c r="E638" i="2"/>
  <c r="F638" i="2"/>
  <c r="G638" i="2"/>
  <c r="H638" i="2"/>
  <c r="I638" i="2"/>
  <c r="J638" i="2"/>
  <c r="K638" i="2"/>
  <c r="L638" i="2"/>
  <c r="M638" i="2"/>
  <c r="N638" i="2"/>
  <c r="O638" i="2"/>
  <c r="P638" i="2"/>
  <c r="A639" i="2"/>
  <c r="B639" i="2"/>
  <c r="C639" i="2"/>
  <c r="D639" i="2"/>
  <c r="E639" i="2"/>
  <c r="F639" i="2"/>
  <c r="G639" i="2"/>
  <c r="H639" i="2"/>
  <c r="I639" i="2"/>
  <c r="J639" i="2"/>
  <c r="K639" i="2"/>
  <c r="L639" i="2"/>
  <c r="M639" i="2"/>
  <c r="N639" i="2"/>
  <c r="O639" i="2"/>
  <c r="P639" i="2"/>
  <c r="A640" i="2"/>
  <c r="E640" i="2" s="1"/>
  <c r="B640" i="2"/>
  <c r="C640" i="2"/>
  <c r="D640" i="2"/>
  <c r="F640" i="2"/>
  <c r="G640" i="2"/>
  <c r="H640" i="2"/>
  <c r="I640" i="2"/>
  <c r="J640" i="2"/>
  <c r="K640" i="2"/>
  <c r="L640" i="2"/>
  <c r="M640" i="2"/>
  <c r="N640" i="2"/>
  <c r="O640" i="2"/>
  <c r="P640" i="2"/>
  <c r="A641" i="2"/>
  <c r="B641" i="2"/>
  <c r="C641" i="2"/>
  <c r="F641" i="2"/>
  <c r="G641" i="2"/>
  <c r="H641" i="2"/>
  <c r="I641" i="2"/>
  <c r="J641" i="2"/>
  <c r="K641" i="2"/>
  <c r="L641" i="2"/>
  <c r="M641" i="2"/>
  <c r="N641" i="2"/>
  <c r="O641" i="2"/>
  <c r="P641" i="2"/>
  <c r="A642" i="2"/>
  <c r="E642" i="2" s="1"/>
  <c r="B642" i="2"/>
  <c r="C642" i="2"/>
  <c r="D642" i="2"/>
  <c r="F642" i="2"/>
  <c r="G642" i="2"/>
  <c r="H642" i="2"/>
  <c r="I642" i="2"/>
  <c r="J642" i="2"/>
  <c r="K642" i="2"/>
  <c r="L642" i="2"/>
  <c r="M642" i="2"/>
  <c r="N642" i="2"/>
  <c r="O642" i="2"/>
  <c r="P642" i="2"/>
  <c r="A643" i="2"/>
  <c r="E643" i="2" s="1"/>
  <c r="B643" i="2"/>
  <c r="C643" i="2"/>
  <c r="D643" i="2"/>
  <c r="F643" i="2"/>
  <c r="G643" i="2"/>
  <c r="H643" i="2"/>
  <c r="I643" i="2"/>
  <c r="J643" i="2"/>
  <c r="K643" i="2"/>
  <c r="L643" i="2"/>
  <c r="M643" i="2"/>
  <c r="N643" i="2"/>
  <c r="O643" i="2"/>
  <c r="P643" i="2"/>
  <c r="A644" i="2"/>
  <c r="D644" i="2" s="1"/>
  <c r="B644" i="2"/>
  <c r="C644" i="2"/>
  <c r="E644" i="2"/>
  <c r="F644" i="2"/>
  <c r="G644" i="2"/>
  <c r="H644" i="2"/>
  <c r="I644" i="2"/>
  <c r="J644" i="2"/>
  <c r="K644" i="2"/>
  <c r="L644" i="2"/>
  <c r="M644" i="2"/>
  <c r="N644" i="2"/>
  <c r="O644" i="2"/>
  <c r="P644" i="2"/>
  <c r="A645" i="2"/>
  <c r="D645" i="2" s="1"/>
  <c r="B645" i="2"/>
  <c r="C645" i="2"/>
  <c r="F645" i="2"/>
  <c r="G645" i="2"/>
  <c r="H645" i="2"/>
  <c r="I645" i="2"/>
  <c r="J645" i="2"/>
  <c r="K645" i="2"/>
  <c r="L645" i="2"/>
  <c r="M645" i="2"/>
  <c r="N645" i="2"/>
  <c r="O645" i="2"/>
  <c r="P645" i="2"/>
  <c r="A646" i="2"/>
  <c r="D646" i="2" s="1"/>
  <c r="B646" i="2"/>
  <c r="C646" i="2"/>
  <c r="F646" i="2"/>
  <c r="G646" i="2"/>
  <c r="H646" i="2"/>
  <c r="I646" i="2"/>
  <c r="J646" i="2"/>
  <c r="K646" i="2"/>
  <c r="L646" i="2"/>
  <c r="M646" i="2"/>
  <c r="N646" i="2"/>
  <c r="O646" i="2"/>
  <c r="P646" i="2"/>
  <c r="A647" i="2"/>
  <c r="D647" i="2" s="1"/>
  <c r="B647" i="2"/>
  <c r="C647" i="2"/>
  <c r="F647" i="2"/>
  <c r="G647" i="2"/>
  <c r="H647" i="2"/>
  <c r="I647" i="2"/>
  <c r="J647" i="2"/>
  <c r="K647" i="2"/>
  <c r="L647" i="2"/>
  <c r="M647" i="2"/>
  <c r="N647" i="2"/>
  <c r="O647" i="2"/>
  <c r="P647" i="2"/>
  <c r="A648" i="2"/>
  <c r="E648" i="2" s="1"/>
  <c r="B648" i="2"/>
  <c r="C648" i="2"/>
  <c r="D648" i="2"/>
  <c r="F648" i="2"/>
  <c r="G648" i="2"/>
  <c r="H648" i="2"/>
  <c r="I648" i="2"/>
  <c r="J648" i="2"/>
  <c r="K648" i="2"/>
  <c r="L648" i="2"/>
  <c r="M648" i="2"/>
  <c r="N648" i="2"/>
  <c r="O648" i="2"/>
  <c r="P648" i="2"/>
  <c r="A649" i="2"/>
  <c r="B649" i="2"/>
  <c r="C649" i="2"/>
  <c r="F649" i="2"/>
  <c r="G649" i="2"/>
  <c r="H649" i="2"/>
  <c r="I649" i="2"/>
  <c r="J649" i="2"/>
  <c r="K649" i="2"/>
  <c r="L649" i="2"/>
  <c r="M649" i="2"/>
  <c r="N649" i="2"/>
  <c r="O649" i="2"/>
  <c r="P649" i="2"/>
  <c r="A650" i="2"/>
  <c r="E650" i="2" s="1"/>
  <c r="B650" i="2"/>
  <c r="C650" i="2"/>
  <c r="F650" i="2"/>
  <c r="G650" i="2"/>
  <c r="H650" i="2"/>
  <c r="I650" i="2"/>
  <c r="J650" i="2"/>
  <c r="K650" i="2"/>
  <c r="L650" i="2"/>
  <c r="M650" i="2"/>
  <c r="N650" i="2"/>
  <c r="O650" i="2"/>
  <c r="P650" i="2"/>
  <c r="A651" i="2"/>
  <c r="E651" i="2" s="1"/>
  <c r="B651" i="2"/>
  <c r="C651" i="2"/>
  <c r="D651" i="2"/>
  <c r="F651" i="2"/>
  <c r="G651" i="2"/>
  <c r="H651" i="2"/>
  <c r="I651" i="2"/>
  <c r="J651" i="2"/>
  <c r="K651" i="2"/>
  <c r="L651" i="2"/>
  <c r="M651" i="2"/>
  <c r="N651" i="2"/>
  <c r="O651" i="2"/>
  <c r="P651" i="2"/>
  <c r="A652" i="2"/>
  <c r="E652" i="2" s="1"/>
  <c r="B652" i="2"/>
  <c r="C652" i="2"/>
  <c r="F652" i="2"/>
  <c r="G652" i="2"/>
  <c r="H652" i="2"/>
  <c r="I652" i="2"/>
  <c r="J652" i="2"/>
  <c r="K652" i="2"/>
  <c r="L652" i="2"/>
  <c r="M652" i="2"/>
  <c r="N652" i="2"/>
  <c r="O652" i="2"/>
  <c r="P652" i="2"/>
  <c r="A653" i="2"/>
  <c r="E653" i="2" s="1"/>
  <c r="B653" i="2"/>
  <c r="C653" i="2"/>
  <c r="F653" i="2"/>
  <c r="G653" i="2"/>
  <c r="H653" i="2"/>
  <c r="I653" i="2"/>
  <c r="J653" i="2"/>
  <c r="K653" i="2"/>
  <c r="L653" i="2"/>
  <c r="M653" i="2"/>
  <c r="N653" i="2"/>
  <c r="O653" i="2"/>
  <c r="P653" i="2"/>
  <c r="A654" i="2"/>
  <c r="D654" i="2" s="1"/>
  <c r="B654" i="2"/>
  <c r="C654" i="2"/>
  <c r="F654" i="2"/>
  <c r="G654" i="2"/>
  <c r="H654" i="2"/>
  <c r="I654" i="2"/>
  <c r="J654" i="2"/>
  <c r="K654" i="2"/>
  <c r="L654" i="2"/>
  <c r="M654" i="2"/>
  <c r="N654" i="2"/>
  <c r="O654" i="2"/>
  <c r="P654" i="2"/>
  <c r="A655" i="2"/>
  <c r="D655" i="2" s="1"/>
  <c r="B655" i="2"/>
  <c r="C655" i="2"/>
  <c r="F655" i="2"/>
  <c r="G655" i="2"/>
  <c r="H655" i="2"/>
  <c r="I655" i="2"/>
  <c r="J655" i="2"/>
  <c r="K655" i="2"/>
  <c r="L655" i="2"/>
  <c r="M655" i="2"/>
  <c r="N655" i="2"/>
  <c r="O655" i="2"/>
  <c r="P655" i="2"/>
  <c r="A656" i="2"/>
  <c r="E656" i="2" s="1"/>
  <c r="B656" i="2"/>
  <c r="C656" i="2"/>
  <c r="F656" i="2"/>
  <c r="G656" i="2"/>
  <c r="H656" i="2"/>
  <c r="I656" i="2"/>
  <c r="J656" i="2"/>
  <c r="K656" i="2"/>
  <c r="L656" i="2"/>
  <c r="M656" i="2"/>
  <c r="N656" i="2"/>
  <c r="O656" i="2"/>
  <c r="P656" i="2"/>
  <c r="A657" i="2"/>
  <c r="D657" i="2" s="1"/>
  <c r="B657" i="2"/>
  <c r="C657" i="2"/>
  <c r="F657" i="2"/>
  <c r="G657" i="2"/>
  <c r="H657" i="2"/>
  <c r="I657" i="2"/>
  <c r="J657" i="2"/>
  <c r="K657" i="2"/>
  <c r="L657" i="2"/>
  <c r="M657" i="2"/>
  <c r="N657" i="2"/>
  <c r="O657" i="2"/>
  <c r="P657" i="2"/>
  <c r="A658" i="2"/>
  <c r="D658" i="2" s="1"/>
  <c r="B658" i="2"/>
  <c r="C658" i="2"/>
  <c r="F658" i="2"/>
  <c r="G658" i="2"/>
  <c r="H658" i="2"/>
  <c r="I658" i="2"/>
  <c r="J658" i="2"/>
  <c r="K658" i="2"/>
  <c r="L658" i="2"/>
  <c r="M658" i="2"/>
  <c r="N658" i="2"/>
  <c r="O658" i="2"/>
  <c r="P658" i="2"/>
  <c r="A659" i="2"/>
  <c r="D659" i="2" s="1"/>
  <c r="B659" i="2"/>
  <c r="C659" i="2"/>
  <c r="E659" i="2"/>
  <c r="F659" i="2"/>
  <c r="G659" i="2"/>
  <c r="H659" i="2"/>
  <c r="I659" i="2"/>
  <c r="J659" i="2"/>
  <c r="K659" i="2"/>
  <c r="L659" i="2"/>
  <c r="M659" i="2"/>
  <c r="N659" i="2"/>
  <c r="O659" i="2"/>
  <c r="P659" i="2"/>
  <c r="A660" i="2"/>
  <c r="B660" i="2"/>
  <c r="C660" i="2"/>
  <c r="D660" i="2"/>
  <c r="E660" i="2"/>
  <c r="F660" i="2"/>
  <c r="G660" i="2"/>
  <c r="H660" i="2"/>
  <c r="I660" i="2"/>
  <c r="J660" i="2"/>
  <c r="K660" i="2"/>
  <c r="L660" i="2"/>
  <c r="M660" i="2"/>
  <c r="N660" i="2"/>
  <c r="O660" i="2"/>
  <c r="P660" i="2"/>
  <c r="A661" i="2"/>
  <c r="B661" i="2"/>
  <c r="C661" i="2"/>
  <c r="D661" i="2"/>
  <c r="E661" i="2"/>
  <c r="F661" i="2"/>
  <c r="G661" i="2"/>
  <c r="H661" i="2"/>
  <c r="I661" i="2"/>
  <c r="J661" i="2"/>
  <c r="K661" i="2"/>
  <c r="L661" i="2"/>
  <c r="M661" i="2"/>
  <c r="N661" i="2"/>
  <c r="O661" i="2"/>
  <c r="P661" i="2"/>
  <c r="A662" i="2"/>
  <c r="B662" i="2"/>
  <c r="C662" i="2"/>
  <c r="D662" i="2"/>
  <c r="E662" i="2"/>
  <c r="F662" i="2"/>
  <c r="G662" i="2"/>
  <c r="H662" i="2"/>
  <c r="I662" i="2"/>
  <c r="J662" i="2"/>
  <c r="K662" i="2"/>
  <c r="L662" i="2"/>
  <c r="M662" i="2"/>
  <c r="N662" i="2"/>
  <c r="O662" i="2"/>
  <c r="P662" i="2"/>
  <c r="A663" i="2"/>
  <c r="E663" i="2" s="1"/>
  <c r="B663" i="2"/>
  <c r="C663" i="2"/>
  <c r="D663" i="2"/>
  <c r="F663" i="2"/>
  <c r="G663" i="2"/>
  <c r="H663" i="2"/>
  <c r="I663" i="2"/>
  <c r="J663" i="2"/>
  <c r="K663" i="2"/>
  <c r="L663" i="2"/>
  <c r="M663" i="2"/>
  <c r="N663" i="2"/>
  <c r="O663" i="2"/>
  <c r="P663" i="2"/>
  <c r="A664" i="2"/>
  <c r="E664" i="2" s="1"/>
  <c r="B664" i="2"/>
  <c r="C664" i="2"/>
  <c r="F664" i="2"/>
  <c r="G664" i="2"/>
  <c r="H664" i="2"/>
  <c r="I664" i="2"/>
  <c r="J664" i="2"/>
  <c r="K664" i="2"/>
  <c r="L664" i="2"/>
  <c r="M664" i="2"/>
  <c r="N664" i="2"/>
  <c r="O664" i="2"/>
  <c r="P664" i="2"/>
  <c r="A665" i="2"/>
  <c r="D665" i="2" s="1"/>
  <c r="B665" i="2"/>
  <c r="C665" i="2"/>
  <c r="F665" i="2"/>
  <c r="G665" i="2"/>
  <c r="H665" i="2"/>
  <c r="I665" i="2"/>
  <c r="J665" i="2"/>
  <c r="K665" i="2"/>
  <c r="L665" i="2"/>
  <c r="M665" i="2"/>
  <c r="N665" i="2"/>
  <c r="O665" i="2"/>
  <c r="P665" i="2"/>
  <c r="A666" i="2"/>
  <c r="D666" i="2" s="1"/>
  <c r="B666" i="2"/>
  <c r="C666" i="2"/>
  <c r="F666" i="2"/>
  <c r="G666" i="2"/>
  <c r="H666" i="2"/>
  <c r="I666" i="2"/>
  <c r="J666" i="2"/>
  <c r="K666" i="2"/>
  <c r="L666" i="2"/>
  <c r="M666" i="2"/>
  <c r="N666" i="2"/>
  <c r="O666" i="2"/>
  <c r="P666" i="2"/>
  <c r="A667" i="2"/>
  <c r="D667" i="2" s="1"/>
  <c r="B667" i="2"/>
  <c r="C667" i="2"/>
  <c r="F667" i="2"/>
  <c r="G667" i="2"/>
  <c r="H667" i="2"/>
  <c r="I667" i="2"/>
  <c r="J667" i="2"/>
  <c r="K667" i="2"/>
  <c r="L667" i="2"/>
  <c r="M667" i="2"/>
  <c r="N667" i="2"/>
  <c r="O667" i="2"/>
  <c r="P667" i="2"/>
  <c r="A668" i="2"/>
  <c r="D668" i="2" s="1"/>
  <c r="B668" i="2"/>
  <c r="C668" i="2"/>
  <c r="E668" i="2"/>
  <c r="F668" i="2"/>
  <c r="G668" i="2"/>
  <c r="H668" i="2"/>
  <c r="I668" i="2"/>
  <c r="J668" i="2"/>
  <c r="K668" i="2"/>
  <c r="L668" i="2"/>
  <c r="M668" i="2"/>
  <c r="N668" i="2"/>
  <c r="O668" i="2"/>
  <c r="P668" i="2"/>
  <c r="A669" i="2"/>
  <c r="D669" i="2" s="1"/>
  <c r="B669" i="2"/>
  <c r="C669" i="2"/>
  <c r="F669" i="2"/>
  <c r="G669" i="2"/>
  <c r="H669" i="2"/>
  <c r="I669" i="2"/>
  <c r="J669" i="2"/>
  <c r="K669" i="2"/>
  <c r="L669" i="2"/>
  <c r="M669" i="2"/>
  <c r="N669" i="2"/>
  <c r="O669" i="2"/>
  <c r="P669" i="2"/>
  <c r="A670" i="2"/>
  <c r="B670" i="2"/>
  <c r="C670" i="2"/>
  <c r="D670" i="2"/>
  <c r="E670" i="2"/>
  <c r="F670" i="2"/>
  <c r="G670" i="2"/>
  <c r="H670" i="2"/>
  <c r="I670" i="2"/>
  <c r="J670" i="2"/>
  <c r="K670" i="2"/>
  <c r="L670" i="2"/>
  <c r="M670" i="2"/>
  <c r="N670" i="2"/>
  <c r="O670" i="2"/>
  <c r="P670" i="2"/>
  <c r="A671" i="2"/>
  <c r="B671" i="2"/>
  <c r="C671" i="2"/>
  <c r="D671" i="2"/>
  <c r="E671" i="2"/>
  <c r="F671" i="2"/>
  <c r="G671" i="2"/>
  <c r="H671" i="2"/>
  <c r="I671" i="2"/>
  <c r="J671" i="2"/>
  <c r="K671" i="2"/>
  <c r="L671" i="2"/>
  <c r="M671" i="2"/>
  <c r="N671" i="2"/>
  <c r="O671" i="2"/>
  <c r="P671" i="2"/>
  <c r="A672" i="2"/>
  <c r="E672" i="2" s="1"/>
  <c r="B672" i="2"/>
  <c r="C672" i="2"/>
  <c r="D672" i="2"/>
  <c r="F672" i="2"/>
  <c r="G672" i="2"/>
  <c r="H672" i="2"/>
  <c r="I672" i="2"/>
  <c r="J672" i="2"/>
  <c r="K672" i="2"/>
  <c r="L672" i="2"/>
  <c r="M672" i="2"/>
  <c r="N672" i="2"/>
  <c r="O672" i="2"/>
  <c r="P672" i="2"/>
  <c r="A673" i="2"/>
  <c r="B673" i="2"/>
  <c r="C673" i="2"/>
  <c r="F673" i="2"/>
  <c r="G673" i="2"/>
  <c r="H673" i="2"/>
  <c r="I673" i="2"/>
  <c r="J673" i="2"/>
  <c r="K673" i="2"/>
  <c r="L673" i="2"/>
  <c r="M673" i="2"/>
  <c r="N673" i="2"/>
  <c r="O673" i="2"/>
  <c r="P673" i="2"/>
  <c r="A674" i="2"/>
  <c r="E674" i="2" s="1"/>
  <c r="B674" i="2"/>
  <c r="C674" i="2"/>
  <c r="F674" i="2"/>
  <c r="G674" i="2"/>
  <c r="H674" i="2"/>
  <c r="I674" i="2"/>
  <c r="J674" i="2"/>
  <c r="K674" i="2"/>
  <c r="L674" i="2"/>
  <c r="M674" i="2"/>
  <c r="N674" i="2"/>
  <c r="O674" i="2"/>
  <c r="P674" i="2"/>
  <c r="A675" i="2"/>
  <c r="E675" i="2" s="1"/>
  <c r="B675" i="2"/>
  <c r="C675" i="2"/>
  <c r="D675" i="2"/>
  <c r="F675" i="2"/>
  <c r="G675" i="2"/>
  <c r="H675" i="2"/>
  <c r="I675" i="2"/>
  <c r="J675" i="2"/>
  <c r="K675" i="2"/>
  <c r="L675" i="2"/>
  <c r="M675" i="2"/>
  <c r="N675" i="2"/>
  <c r="O675" i="2"/>
  <c r="P675" i="2"/>
  <c r="A676" i="2"/>
  <c r="B676" i="2"/>
  <c r="C676" i="2"/>
  <c r="D676" i="2"/>
  <c r="E676" i="2"/>
  <c r="F676" i="2"/>
  <c r="G676" i="2"/>
  <c r="H676" i="2"/>
  <c r="I676" i="2"/>
  <c r="J676" i="2"/>
  <c r="K676" i="2"/>
  <c r="L676" i="2"/>
  <c r="M676" i="2"/>
  <c r="N676" i="2"/>
  <c r="O676" i="2"/>
  <c r="P676" i="2"/>
  <c r="A677" i="2"/>
  <c r="D677" i="2" s="1"/>
  <c r="B677" i="2"/>
  <c r="C677" i="2"/>
  <c r="F677" i="2"/>
  <c r="G677" i="2"/>
  <c r="H677" i="2"/>
  <c r="I677" i="2"/>
  <c r="J677" i="2"/>
  <c r="K677" i="2"/>
  <c r="L677" i="2"/>
  <c r="M677" i="2"/>
  <c r="N677" i="2"/>
  <c r="O677" i="2"/>
  <c r="P677" i="2"/>
  <c r="A678" i="2"/>
  <c r="D678" i="2" s="1"/>
  <c r="B678" i="2"/>
  <c r="C678" i="2"/>
  <c r="F678" i="2"/>
  <c r="G678" i="2"/>
  <c r="H678" i="2"/>
  <c r="I678" i="2"/>
  <c r="J678" i="2"/>
  <c r="K678" i="2"/>
  <c r="L678" i="2"/>
  <c r="M678" i="2"/>
  <c r="N678" i="2"/>
  <c r="O678" i="2"/>
  <c r="P678" i="2"/>
  <c r="A679" i="2"/>
  <c r="D679" i="2" s="1"/>
  <c r="B679" i="2"/>
  <c r="C679" i="2"/>
  <c r="F679" i="2"/>
  <c r="G679" i="2"/>
  <c r="H679" i="2"/>
  <c r="I679" i="2"/>
  <c r="J679" i="2"/>
  <c r="K679" i="2"/>
  <c r="L679" i="2"/>
  <c r="M679" i="2"/>
  <c r="N679" i="2"/>
  <c r="O679" i="2"/>
  <c r="P679" i="2"/>
  <c r="A680" i="2"/>
  <c r="E680" i="2" s="1"/>
  <c r="B680" i="2"/>
  <c r="C680" i="2"/>
  <c r="F680" i="2"/>
  <c r="G680" i="2"/>
  <c r="H680" i="2"/>
  <c r="I680" i="2"/>
  <c r="J680" i="2"/>
  <c r="K680" i="2"/>
  <c r="L680" i="2"/>
  <c r="M680" i="2"/>
  <c r="N680" i="2"/>
  <c r="O680" i="2"/>
  <c r="P680" i="2"/>
  <c r="A681" i="2"/>
  <c r="B681" i="2"/>
  <c r="C681" i="2"/>
  <c r="F681" i="2"/>
  <c r="G681" i="2"/>
  <c r="H681" i="2"/>
  <c r="I681" i="2"/>
  <c r="J681" i="2"/>
  <c r="K681" i="2"/>
  <c r="L681" i="2"/>
  <c r="M681" i="2"/>
  <c r="N681" i="2"/>
  <c r="O681" i="2"/>
  <c r="P681" i="2"/>
  <c r="A682" i="2"/>
  <c r="E682" i="2" s="1"/>
  <c r="B682" i="2"/>
  <c r="C682" i="2"/>
  <c r="D682" i="2"/>
  <c r="F682" i="2"/>
  <c r="G682" i="2"/>
  <c r="H682" i="2"/>
  <c r="I682" i="2"/>
  <c r="J682" i="2"/>
  <c r="K682" i="2"/>
  <c r="L682" i="2"/>
  <c r="M682" i="2"/>
  <c r="N682" i="2"/>
  <c r="O682" i="2"/>
  <c r="P682" i="2"/>
  <c r="A683" i="2"/>
  <c r="E683" i="2" s="1"/>
  <c r="B683" i="2"/>
  <c r="C683" i="2"/>
  <c r="D683" i="2"/>
  <c r="F683" i="2"/>
  <c r="G683" i="2"/>
  <c r="H683" i="2"/>
  <c r="I683" i="2"/>
  <c r="J683" i="2"/>
  <c r="K683" i="2"/>
  <c r="L683" i="2"/>
  <c r="M683" i="2"/>
  <c r="N683" i="2"/>
  <c r="O683" i="2"/>
  <c r="P683" i="2"/>
  <c r="A684" i="2"/>
  <c r="E684" i="2" s="1"/>
  <c r="B684" i="2"/>
  <c r="C684" i="2"/>
  <c r="F684" i="2"/>
  <c r="G684" i="2"/>
  <c r="H684" i="2"/>
  <c r="I684" i="2"/>
  <c r="J684" i="2"/>
  <c r="K684" i="2"/>
  <c r="L684" i="2"/>
  <c r="M684" i="2"/>
  <c r="N684" i="2"/>
  <c r="O684" i="2"/>
  <c r="P684" i="2"/>
  <c r="A685" i="2"/>
  <c r="E685" i="2" s="1"/>
  <c r="B685" i="2"/>
  <c r="C685" i="2"/>
  <c r="D685" i="2"/>
  <c r="F685" i="2"/>
  <c r="G685" i="2"/>
  <c r="H685" i="2"/>
  <c r="I685" i="2"/>
  <c r="J685" i="2"/>
  <c r="K685" i="2"/>
  <c r="L685" i="2"/>
  <c r="M685" i="2"/>
  <c r="N685" i="2"/>
  <c r="O685" i="2"/>
  <c r="P685" i="2"/>
  <c r="A686" i="2"/>
  <c r="D686" i="2" s="1"/>
  <c r="B686" i="2"/>
  <c r="C686" i="2"/>
  <c r="F686" i="2"/>
  <c r="G686" i="2"/>
  <c r="H686" i="2"/>
  <c r="I686" i="2"/>
  <c r="J686" i="2"/>
  <c r="K686" i="2"/>
  <c r="L686" i="2"/>
  <c r="M686" i="2"/>
  <c r="N686" i="2"/>
  <c r="O686" i="2"/>
  <c r="P686" i="2"/>
  <c r="A687" i="2"/>
  <c r="D687" i="2" s="1"/>
  <c r="B687" i="2"/>
  <c r="C687" i="2"/>
  <c r="F687" i="2"/>
  <c r="G687" i="2"/>
  <c r="H687" i="2"/>
  <c r="I687" i="2"/>
  <c r="J687" i="2"/>
  <c r="K687" i="2"/>
  <c r="L687" i="2"/>
  <c r="M687" i="2"/>
  <c r="N687" i="2"/>
  <c r="O687" i="2"/>
  <c r="P687" i="2"/>
  <c r="A688" i="2"/>
  <c r="E688" i="2" s="1"/>
  <c r="B688" i="2"/>
  <c r="C688" i="2"/>
  <c r="F688" i="2"/>
  <c r="G688" i="2"/>
  <c r="H688" i="2"/>
  <c r="I688" i="2"/>
  <c r="J688" i="2"/>
  <c r="K688" i="2"/>
  <c r="L688" i="2"/>
  <c r="M688" i="2"/>
  <c r="N688" i="2"/>
  <c r="O688" i="2"/>
  <c r="P688" i="2"/>
  <c r="A689" i="2"/>
  <c r="D689" i="2" s="1"/>
  <c r="B689" i="2"/>
  <c r="C689" i="2"/>
  <c r="F689" i="2"/>
  <c r="G689" i="2"/>
  <c r="H689" i="2"/>
  <c r="I689" i="2"/>
  <c r="J689" i="2"/>
  <c r="K689" i="2"/>
  <c r="L689" i="2"/>
  <c r="M689" i="2"/>
  <c r="N689" i="2"/>
  <c r="O689" i="2"/>
  <c r="P689" i="2"/>
  <c r="A690" i="2"/>
  <c r="D690" i="2" s="1"/>
  <c r="B690" i="2"/>
  <c r="C690" i="2"/>
  <c r="F690" i="2"/>
  <c r="G690" i="2"/>
  <c r="H690" i="2"/>
  <c r="I690" i="2"/>
  <c r="J690" i="2"/>
  <c r="K690" i="2"/>
  <c r="L690" i="2"/>
  <c r="M690" i="2"/>
  <c r="N690" i="2"/>
  <c r="O690" i="2"/>
  <c r="P690" i="2"/>
  <c r="A691" i="2"/>
  <c r="D691" i="2" s="1"/>
  <c r="B691" i="2"/>
  <c r="C691" i="2"/>
  <c r="F691" i="2"/>
  <c r="G691" i="2"/>
  <c r="H691" i="2"/>
  <c r="I691" i="2"/>
  <c r="J691" i="2"/>
  <c r="K691" i="2"/>
  <c r="L691" i="2"/>
  <c r="M691" i="2"/>
  <c r="N691" i="2"/>
  <c r="O691" i="2"/>
  <c r="P691" i="2"/>
  <c r="A692" i="2"/>
  <c r="B692" i="2"/>
  <c r="C692" i="2"/>
  <c r="D692" i="2"/>
  <c r="E692" i="2"/>
  <c r="F692" i="2"/>
  <c r="G692" i="2"/>
  <c r="H692" i="2"/>
  <c r="I692" i="2"/>
  <c r="J692" i="2"/>
  <c r="K692" i="2"/>
  <c r="L692" i="2"/>
  <c r="M692" i="2"/>
  <c r="N692" i="2"/>
  <c r="O692" i="2"/>
  <c r="P692" i="2"/>
  <c r="A693" i="2"/>
  <c r="B693" i="2"/>
  <c r="C693" i="2"/>
  <c r="D693" i="2"/>
  <c r="E693" i="2"/>
  <c r="F693" i="2"/>
  <c r="G693" i="2"/>
  <c r="H693" i="2"/>
  <c r="I693" i="2"/>
  <c r="J693" i="2"/>
  <c r="K693" i="2"/>
  <c r="L693" i="2"/>
  <c r="M693" i="2"/>
  <c r="N693" i="2"/>
  <c r="O693" i="2"/>
  <c r="P693" i="2"/>
  <c r="A694" i="2"/>
  <c r="B694" i="2"/>
  <c r="C694" i="2"/>
  <c r="D694" i="2"/>
  <c r="E694" i="2"/>
  <c r="F694" i="2"/>
  <c r="G694" i="2"/>
  <c r="H694" i="2"/>
  <c r="I694" i="2"/>
  <c r="J694" i="2"/>
  <c r="K694" i="2"/>
  <c r="L694" i="2"/>
  <c r="M694" i="2"/>
  <c r="N694" i="2"/>
  <c r="O694" i="2"/>
  <c r="P694" i="2"/>
  <c r="A695" i="2"/>
  <c r="E695" i="2" s="1"/>
  <c r="B695" i="2"/>
  <c r="C695" i="2"/>
  <c r="D695" i="2"/>
  <c r="F695" i="2"/>
  <c r="G695" i="2"/>
  <c r="H695" i="2"/>
  <c r="I695" i="2"/>
  <c r="J695" i="2"/>
  <c r="K695" i="2"/>
  <c r="L695" i="2"/>
  <c r="M695" i="2"/>
  <c r="N695" i="2"/>
  <c r="O695" i="2"/>
  <c r="P695" i="2"/>
  <c r="A696" i="2"/>
  <c r="E696" i="2" s="1"/>
  <c r="B696" i="2"/>
  <c r="C696" i="2"/>
  <c r="F696" i="2"/>
  <c r="G696" i="2"/>
  <c r="H696" i="2"/>
  <c r="I696" i="2"/>
  <c r="J696" i="2"/>
  <c r="K696" i="2"/>
  <c r="L696" i="2"/>
  <c r="M696" i="2"/>
  <c r="N696" i="2"/>
  <c r="O696" i="2"/>
  <c r="P696" i="2"/>
  <c r="A697" i="2"/>
  <c r="D697" i="2" s="1"/>
  <c r="B697" i="2"/>
  <c r="C697" i="2"/>
  <c r="F697" i="2"/>
  <c r="G697" i="2"/>
  <c r="H697" i="2"/>
  <c r="I697" i="2"/>
  <c r="J697" i="2"/>
  <c r="K697" i="2"/>
  <c r="L697" i="2"/>
  <c r="M697" i="2"/>
  <c r="N697" i="2"/>
  <c r="O697" i="2"/>
  <c r="P697" i="2"/>
  <c r="A698" i="2"/>
  <c r="D698" i="2" s="1"/>
  <c r="B698" i="2"/>
  <c r="C698" i="2"/>
  <c r="F698" i="2"/>
  <c r="G698" i="2"/>
  <c r="H698" i="2"/>
  <c r="I698" i="2"/>
  <c r="J698" i="2"/>
  <c r="K698" i="2"/>
  <c r="L698" i="2"/>
  <c r="M698" i="2"/>
  <c r="N698" i="2"/>
  <c r="O698" i="2"/>
  <c r="P698" i="2"/>
  <c r="A699" i="2"/>
  <c r="D699" i="2" s="1"/>
  <c r="B699" i="2"/>
  <c r="C699" i="2"/>
  <c r="F699" i="2"/>
  <c r="G699" i="2"/>
  <c r="H699" i="2"/>
  <c r="I699" i="2"/>
  <c r="J699" i="2"/>
  <c r="K699" i="2"/>
  <c r="L699" i="2"/>
  <c r="M699" i="2"/>
  <c r="N699" i="2"/>
  <c r="O699" i="2"/>
  <c r="P699" i="2"/>
  <c r="A700" i="2"/>
  <c r="B700" i="2"/>
  <c r="C700" i="2"/>
  <c r="D700" i="2"/>
  <c r="E700" i="2"/>
  <c r="F700" i="2"/>
  <c r="G700" i="2"/>
  <c r="H700" i="2"/>
  <c r="I700" i="2"/>
  <c r="J700" i="2"/>
  <c r="K700" i="2"/>
  <c r="L700" i="2"/>
  <c r="M700" i="2"/>
  <c r="N700" i="2"/>
  <c r="O700" i="2"/>
  <c r="P700" i="2"/>
  <c r="A701" i="2"/>
  <c r="D701" i="2" s="1"/>
  <c r="B701" i="2"/>
  <c r="C701" i="2"/>
  <c r="E701" i="2"/>
  <c r="F701" i="2"/>
  <c r="G701" i="2"/>
  <c r="H701" i="2"/>
  <c r="I701" i="2"/>
  <c r="J701" i="2"/>
  <c r="K701" i="2"/>
  <c r="L701" i="2"/>
  <c r="M701" i="2"/>
  <c r="N701" i="2"/>
  <c r="O701" i="2"/>
  <c r="P701" i="2"/>
  <c r="A702" i="2"/>
  <c r="B702" i="2"/>
  <c r="C702" i="2"/>
  <c r="D702" i="2"/>
  <c r="E702" i="2"/>
  <c r="F702" i="2"/>
  <c r="G702" i="2"/>
  <c r="H702" i="2"/>
  <c r="I702" i="2"/>
  <c r="J702" i="2"/>
  <c r="K702" i="2"/>
  <c r="L702" i="2"/>
  <c r="M702" i="2"/>
  <c r="N702" i="2"/>
  <c r="O702" i="2"/>
  <c r="P702" i="2"/>
  <c r="A703" i="2"/>
  <c r="B703" i="2"/>
  <c r="C703" i="2"/>
  <c r="D703" i="2"/>
  <c r="E703" i="2"/>
  <c r="F703" i="2"/>
  <c r="G703" i="2"/>
  <c r="H703" i="2"/>
  <c r="I703" i="2"/>
  <c r="J703" i="2"/>
  <c r="K703" i="2"/>
  <c r="L703" i="2"/>
  <c r="M703" i="2"/>
  <c r="N703" i="2"/>
  <c r="O703" i="2"/>
  <c r="P703" i="2"/>
  <c r="A704" i="2"/>
  <c r="E704" i="2" s="1"/>
  <c r="B704" i="2"/>
  <c r="C704" i="2"/>
  <c r="D704" i="2"/>
  <c r="F704" i="2"/>
  <c r="G704" i="2"/>
  <c r="H704" i="2"/>
  <c r="I704" i="2"/>
  <c r="J704" i="2"/>
  <c r="K704" i="2"/>
  <c r="L704" i="2"/>
  <c r="M704" i="2"/>
  <c r="N704" i="2"/>
  <c r="O704" i="2"/>
  <c r="P704" i="2"/>
  <c r="A705" i="2"/>
  <c r="B705" i="2"/>
  <c r="C705" i="2"/>
  <c r="F705" i="2"/>
  <c r="G705" i="2"/>
  <c r="H705" i="2"/>
  <c r="I705" i="2"/>
  <c r="J705" i="2"/>
  <c r="K705" i="2"/>
  <c r="L705" i="2"/>
  <c r="M705" i="2"/>
  <c r="N705" i="2"/>
  <c r="O705" i="2"/>
  <c r="P705" i="2"/>
  <c r="A706" i="2"/>
  <c r="E706" i="2" s="1"/>
  <c r="B706" i="2"/>
  <c r="C706" i="2"/>
  <c r="F706" i="2"/>
  <c r="G706" i="2"/>
  <c r="H706" i="2"/>
  <c r="I706" i="2"/>
  <c r="J706" i="2"/>
  <c r="K706" i="2"/>
  <c r="L706" i="2"/>
  <c r="M706" i="2"/>
  <c r="N706" i="2"/>
  <c r="O706" i="2"/>
  <c r="P706" i="2"/>
  <c r="A707" i="2"/>
  <c r="E707" i="2" s="1"/>
  <c r="B707" i="2"/>
  <c r="C707" i="2"/>
  <c r="F707" i="2"/>
  <c r="G707" i="2"/>
  <c r="H707" i="2"/>
  <c r="I707" i="2"/>
  <c r="J707" i="2"/>
  <c r="K707" i="2"/>
  <c r="L707" i="2"/>
  <c r="M707" i="2"/>
  <c r="N707" i="2"/>
  <c r="O707" i="2"/>
  <c r="P707" i="2"/>
  <c r="A708" i="2"/>
  <c r="D708" i="2" s="1"/>
  <c r="B708" i="2"/>
  <c r="C708" i="2"/>
  <c r="F708" i="2"/>
  <c r="G708" i="2"/>
  <c r="H708" i="2"/>
  <c r="I708" i="2"/>
  <c r="J708" i="2"/>
  <c r="K708" i="2"/>
  <c r="L708" i="2"/>
  <c r="M708" i="2"/>
  <c r="N708" i="2"/>
  <c r="O708" i="2"/>
  <c r="P708" i="2"/>
  <c r="A709" i="2"/>
  <c r="D709" i="2" s="1"/>
  <c r="B709" i="2"/>
  <c r="C709" i="2"/>
  <c r="F709" i="2"/>
  <c r="G709" i="2"/>
  <c r="H709" i="2"/>
  <c r="I709" i="2"/>
  <c r="J709" i="2"/>
  <c r="K709" i="2"/>
  <c r="L709" i="2"/>
  <c r="M709" i="2"/>
  <c r="N709" i="2"/>
  <c r="O709" i="2"/>
  <c r="P709" i="2"/>
  <c r="A710" i="2"/>
  <c r="D710" i="2" s="1"/>
  <c r="B710" i="2"/>
  <c r="C710" i="2"/>
  <c r="F710" i="2"/>
  <c r="G710" i="2"/>
  <c r="H710" i="2"/>
  <c r="I710" i="2"/>
  <c r="J710" i="2"/>
  <c r="K710" i="2"/>
  <c r="L710" i="2"/>
  <c r="M710" i="2"/>
  <c r="N710" i="2"/>
  <c r="O710" i="2"/>
  <c r="P710" i="2"/>
  <c r="A711" i="2"/>
  <c r="D711" i="2" s="1"/>
  <c r="B711" i="2"/>
  <c r="C711" i="2"/>
  <c r="F711" i="2"/>
  <c r="G711" i="2"/>
  <c r="H711" i="2"/>
  <c r="I711" i="2"/>
  <c r="J711" i="2"/>
  <c r="K711" i="2"/>
  <c r="L711" i="2"/>
  <c r="M711" i="2"/>
  <c r="N711" i="2"/>
  <c r="O711" i="2"/>
  <c r="P711" i="2"/>
  <c r="A712" i="2"/>
  <c r="E712" i="2" s="1"/>
  <c r="B712" i="2"/>
  <c r="C712" i="2"/>
  <c r="D712" i="2"/>
  <c r="F712" i="2"/>
  <c r="G712" i="2"/>
  <c r="H712" i="2"/>
  <c r="I712" i="2"/>
  <c r="J712" i="2"/>
  <c r="K712" i="2"/>
  <c r="L712" i="2"/>
  <c r="M712" i="2"/>
  <c r="N712" i="2"/>
  <c r="O712" i="2"/>
  <c r="P712" i="2"/>
  <c r="A713" i="2"/>
  <c r="B713" i="2"/>
  <c r="C713" i="2"/>
  <c r="F713" i="2"/>
  <c r="G713" i="2"/>
  <c r="H713" i="2"/>
  <c r="I713" i="2"/>
  <c r="J713" i="2"/>
  <c r="K713" i="2"/>
  <c r="L713" i="2"/>
  <c r="M713" i="2"/>
  <c r="N713" i="2"/>
  <c r="O713" i="2"/>
  <c r="P713" i="2"/>
  <c r="A714" i="2"/>
  <c r="E714" i="2" s="1"/>
  <c r="B714" i="2"/>
  <c r="C714" i="2"/>
  <c r="F714" i="2"/>
  <c r="G714" i="2"/>
  <c r="H714" i="2"/>
  <c r="I714" i="2"/>
  <c r="J714" i="2"/>
  <c r="K714" i="2"/>
  <c r="L714" i="2"/>
  <c r="M714" i="2"/>
  <c r="N714" i="2"/>
  <c r="O714" i="2"/>
  <c r="P714" i="2"/>
  <c r="A715" i="2"/>
  <c r="E715" i="2" s="1"/>
  <c r="B715" i="2"/>
  <c r="C715" i="2"/>
  <c r="D715" i="2"/>
  <c r="F715" i="2"/>
  <c r="G715" i="2"/>
  <c r="H715" i="2"/>
  <c r="I715" i="2"/>
  <c r="J715" i="2"/>
  <c r="K715" i="2"/>
  <c r="L715" i="2"/>
  <c r="M715" i="2"/>
  <c r="N715" i="2"/>
  <c r="O715" i="2"/>
  <c r="P715" i="2"/>
  <c r="A716" i="2"/>
  <c r="E716" i="2" s="1"/>
  <c r="B716" i="2"/>
  <c r="C716" i="2"/>
  <c r="D716" i="2"/>
  <c r="F716" i="2"/>
  <c r="G716" i="2"/>
  <c r="H716" i="2"/>
  <c r="I716" i="2"/>
  <c r="J716" i="2"/>
  <c r="K716" i="2"/>
  <c r="L716" i="2"/>
  <c r="M716" i="2"/>
  <c r="N716" i="2"/>
  <c r="O716" i="2"/>
  <c r="P716" i="2"/>
  <c r="A717" i="2"/>
  <c r="E717" i="2" s="1"/>
  <c r="B717" i="2"/>
  <c r="C717" i="2"/>
  <c r="D717" i="2"/>
  <c r="F717" i="2"/>
  <c r="G717" i="2"/>
  <c r="H717" i="2"/>
  <c r="I717" i="2"/>
  <c r="J717" i="2"/>
  <c r="K717" i="2"/>
  <c r="L717" i="2"/>
  <c r="M717" i="2"/>
  <c r="N717" i="2"/>
  <c r="O717" i="2"/>
  <c r="P717" i="2"/>
  <c r="A718" i="2"/>
  <c r="D718" i="2" s="1"/>
  <c r="B718" i="2"/>
  <c r="C718" i="2"/>
  <c r="F718" i="2"/>
  <c r="G718" i="2"/>
  <c r="H718" i="2"/>
  <c r="I718" i="2"/>
  <c r="J718" i="2"/>
  <c r="K718" i="2"/>
  <c r="L718" i="2"/>
  <c r="M718" i="2"/>
  <c r="N718" i="2"/>
  <c r="O718" i="2"/>
  <c r="P718" i="2"/>
  <c r="A719" i="2"/>
  <c r="D719" i="2" s="1"/>
  <c r="B719" i="2"/>
  <c r="C719" i="2"/>
  <c r="F719" i="2"/>
  <c r="G719" i="2"/>
  <c r="H719" i="2"/>
  <c r="I719" i="2"/>
  <c r="J719" i="2"/>
  <c r="K719" i="2"/>
  <c r="L719" i="2"/>
  <c r="M719" i="2"/>
  <c r="N719" i="2"/>
  <c r="O719" i="2"/>
  <c r="P719" i="2"/>
  <c r="A720" i="2"/>
  <c r="D720" i="2" s="1"/>
  <c r="B720" i="2"/>
  <c r="C720" i="2"/>
  <c r="F720" i="2"/>
  <c r="G720" i="2"/>
  <c r="H720" i="2"/>
  <c r="I720" i="2"/>
  <c r="J720" i="2"/>
  <c r="K720" i="2"/>
  <c r="L720" i="2"/>
  <c r="M720" i="2"/>
  <c r="N720" i="2"/>
  <c r="O720" i="2"/>
  <c r="P720" i="2"/>
  <c r="A721" i="2"/>
  <c r="B721" i="2"/>
  <c r="C721" i="2"/>
  <c r="F721" i="2"/>
  <c r="G721" i="2"/>
  <c r="H721" i="2"/>
  <c r="I721" i="2"/>
  <c r="J721" i="2"/>
  <c r="K721" i="2"/>
  <c r="L721" i="2"/>
  <c r="M721" i="2"/>
  <c r="N721" i="2"/>
  <c r="O721" i="2"/>
  <c r="P721" i="2"/>
  <c r="A722" i="2"/>
  <c r="E722" i="2" s="1"/>
  <c r="B722" i="2"/>
  <c r="C722" i="2"/>
  <c r="F722" i="2"/>
  <c r="G722" i="2"/>
  <c r="H722" i="2"/>
  <c r="I722" i="2"/>
  <c r="J722" i="2"/>
  <c r="K722" i="2"/>
  <c r="L722" i="2"/>
  <c r="M722" i="2"/>
  <c r="N722" i="2"/>
  <c r="O722" i="2"/>
  <c r="P722" i="2"/>
  <c r="A723" i="2"/>
  <c r="E723" i="2" s="1"/>
  <c r="B723" i="2"/>
  <c r="C723" i="2"/>
  <c r="D723" i="2"/>
  <c r="F723" i="2"/>
  <c r="G723" i="2"/>
  <c r="H723" i="2"/>
  <c r="I723" i="2"/>
  <c r="J723" i="2"/>
  <c r="K723" i="2"/>
  <c r="L723" i="2"/>
  <c r="M723" i="2"/>
  <c r="N723" i="2"/>
  <c r="O723" i="2"/>
  <c r="P723" i="2"/>
  <c r="A724" i="2"/>
  <c r="E724" i="2" s="1"/>
  <c r="B724" i="2"/>
  <c r="C724" i="2"/>
  <c r="F724" i="2"/>
  <c r="G724" i="2"/>
  <c r="H724" i="2"/>
  <c r="I724" i="2"/>
  <c r="J724" i="2"/>
  <c r="K724" i="2"/>
  <c r="L724" i="2"/>
  <c r="M724" i="2"/>
  <c r="N724" i="2"/>
  <c r="O724" i="2"/>
  <c r="P724" i="2"/>
  <c r="A725" i="2"/>
  <c r="E725" i="2" s="1"/>
  <c r="B725" i="2"/>
  <c r="C725" i="2"/>
  <c r="F725" i="2"/>
  <c r="G725" i="2"/>
  <c r="H725" i="2"/>
  <c r="I725" i="2"/>
  <c r="J725" i="2"/>
  <c r="K725" i="2"/>
  <c r="L725" i="2"/>
  <c r="M725" i="2"/>
  <c r="N725" i="2"/>
  <c r="O725" i="2"/>
  <c r="P725" i="2"/>
  <c r="A726" i="2"/>
  <c r="D726" i="2" s="1"/>
  <c r="B726" i="2"/>
  <c r="C726" i="2"/>
  <c r="F726" i="2"/>
  <c r="G726" i="2"/>
  <c r="H726" i="2"/>
  <c r="I726" i="2"/>
  <c r="J726" i="2"/>
  <c r="K726" i="2"/>
  <c r="L726" i="2"/>
  <c r="M726" i="2"/>
  <c r="N726" i="2"/>
  <c r="O726" i="2"/>
  <c r="P726" i="2"/>
  <c r="A727" i="2"/>
  <c r="D727" i="2" s="1"/>
  <c r="B727" i="2"/>
  <c r="C727" i="2"/>
  <c r="F727" i="2"/>
  <c r="G727" i="2"/>
  <c r="H727" i="2"/>
  <c r="I727" i="2"/>
  <c r="J727" i="2"/>
  <c r="K727" i="2"/>
  <c r="L727" i="2"/>
  <c r="M727" i="2"/>
  <c r="N727" i="2"/>
  <c r="O727" i="2"/>
  <c r="P727" i="2"/>
  <c r="A728" i="2"/>
  <c r="D728" i="2" s="1"/>
  <c r="B728" i="2"/>
  <c r="C728" i="2"/>
  <c r="F728" i="2"/>
  <c r="G728" i="2"/>
  <c r="H728" i="2"/>
  <c r="I728" i="2"/>
  <c r="J728" i="2"/>
  <c r="K728" i="2"/>
  <c r="L728" i="2"/>
  <c r="M728" i="2"/>
  <c r="N728" i="2"/>
  <c r="O728" i="2"/>
  <c r="P728" i="2"/>
  <c r="A729" i="2"/>
  <c r="B729" i="2"/>
  <c r="C729" i="2"/>
  <c r="F729" i="2"/>
  <c r="G729" i="2"/>
  <c r="H729" i="2"/>
  <c r="I729" i="2"/>
  <c r="J729" i="2"/>
  <c r="K729" i="2"/>
  <c r="L729" i="2"/>
  <c r="M729" i="2"/>
  <c r="N729" i="2"/>
  <c r="O729" i="2"/>
  <c r="P729" i="2"/>
  <c r="A730" i="2"/>
  <c r="E730" i="2" s="1"/>
  <c r="B730" i="2"/>
  <c r="C730" i="2"/>
  <c r="F730" i="2"/>
  <c r="G730" i="2"/>
  <c r="H730" i="2"/>
  <c r="I730" i="2"/>
  <c r="J730" i="2"/>
  <c r="K730" i="2"/>
  <c r="L730" i="2"/>
  <c r="M730" i="2"/>
  <c r="N730" i="2"/>
  <c r="O730" i="2"/>
  <c r="P730" i="2"/>
  <c r="A731" i="2"/>
  <c r="E731" i="2" s="1"/>
  <c r="B731" i="2"/>
  <c r="C731" i="2"/>
  <c r="D731" i="2"/>
  <c r="F731" i="2"/>
  <c r="G731" i="2"/>
  <c r="H731" i="2"/>
  <c r="I731" i="2"/>
  <c r="J731" i="2"/>
  <c r="K731" i="2"/>
  <c r="L731" i="2"/>
  <c r="M731" i="2"/>
  <c r="N731" i="2"/>
  <c r="O731" i="2"/>
  <c r="P731" i="2"/>
  <c r="A732" i="2"/>
  <c r="E732" i="2" s="1"/>
  <c r="B732" i="2"/>
  <c r="C732" i="2"/>
  <c r="D732" i="2"/>
  <c r="F732" i="2"/>
  <c r="G732" i="2"/>
  <c r="H732" i="2"/>
  <c r="I732" i="2"/>
  <c r="J732" i="2"/>
  <c r="K732" i="2"/>
  <c r="L732" i="2"/>
  <c r="M732" i="2"/>
  <c r="N732" i="2"/>
  <c r="O732" i="2"/>
  <c r="P732" i="2"/>
  <c r="A733" i="2"/>
  <c r="E733" i="2" s="1"/>
  <c r="B733" i="2"/>
  <c r="C733" i="2"/>
  <c r="D733" i="2"/>
  <c r="F733" i="2"/>
  <c r="G733" i="2"/>
  <c r="H733" i="2"/>
  <c r="I733" i="2"/>
  <c r="J733" i="2"/>
  <c r="K733" i="2"/>
  <c r="L733" i="2"/>
  <c r="M733" i="2"/>
  <c r="N733" i="2"/>
  <c r="O733" i="2"/>
  <c r="P733" i="2"/>
  <c r="A734" i="2"/>
  <c r="D734" i="2" s="1"/>
  <c r="B734" i="2"/>
  <c r="C734" i="2"/>
  <c r="F734" i="2"/>
  <c r="G734" i="2"/>
  <c r="H734" i="2"/>
  <c r="I734" i="2"/>
  <c r="J734" i="2"/>
  <c r="K734" i="2"/>
  <c r="L734" i="2"/>
  <c r="M734" i="2"/>
  <c r="N734" i="2"/>
  <c r="O734" i="2"/>
  <c r="P734" i="2"/>
  <c r="A735" i="2"/>
  <c r="D735" i="2" s="1"/>
  <c r="B735" i="2"/>
  <c r="C735" i="2"/>
  <c r="F735" i="2"/>
  <c r="G735" i="2"/>
  <c r="H735" i="2"/>
  <c r="I735" i="2"/>
  <c r="J735" i="2"/>
  <c r="K735" i="2"/>
  <c r="L735" i="2"/>
  <c r="M735" i="2"/>
  <c r="N735" i="2"/>
  <c r="O735" i="2"/>
  <c r="P735" i="2"/>
  <c r="A736" i="2"/>
  <c r="D736" i="2" s="1"/>
  <c r="B736" i="2"/>
  <c r="C736" i="2"/>
  <c r="F736" i="2"/>
  <c r="G736" i="2"/>
  <c r="H736" i="2"/>
  <c r="I736" i="2"/>
  <c r="J736" i="2"/>
  <c r="K736" i="2"/>
  <c r="L736" i="2"/>
  <c r="M736" i="2"/>
  <c r="N736" i="2"/>
  <c r="O736" i="2"/>
  <c r="P736" i="2"/>
  <c r="A737" i="2"/>
  <c r="D737" i="2" s="1"/>
  <c r="B737" i="2"/>
  <c r="C737" i="2"/>
  <c r="F737" i="2"/>
  <c r="G737" i="2"/>
  <c r="H737" i="2"/>
  <c r="I737" i="2"/>
  <c r="J737" i="2"/>
  <c r="K737" i="2"/>
  <c r="L737" i="2"/>
  <c r="M737" i="2"/>
  <c r="N737" i="2"/>
  <c r="O737" i="2"/>
  <c r="P737" i="2"/>
  <c r="A738" i="2"/>
  <c r="E738" i="2" s="1"/>
  <c r="B738" i="2"/>
  <c r="C738" i="2"/>
  <c r="D738" i="2"/>
  <c r="F738" i="2"/>
  <c r="G738" i="2"/>
  <c r="H738" i="2"/>
  <c r="I738" i="2"/>
  <c r="J738" i="2"/>
  <c r="K738" i="2"/>
  <c r="L738" i="2"/>
  <c r="M738" i="2"/>
  <c r="N738" i="2"/>
  <c r="O738" i="2"/>
  <c r="P738" i="2"/>
  <c r="A739" i="2"/>
  <c r="E739" i="2" s="1"/>
  <c r="B739" i="2"/>
  <c r="C739" i="2"/>
  <c r="D739" i="2"/>
  <c r="F739" i="2"/>
  <c r="G739" i="2"/>
  <c r="H739" i="2"/>
  <c r="I739" i="2"/>
  <c r="J739" i="2"/>
  <c r="K739" i="2"/>
  <c r="L739" i="2"/>
  <c r="M739" i="2"/>
  <c r="N739" i="2"/>
  <c r="O739" i="2"/>
  <c r="P739" i="2"/>
  <c r="A740" i="2"/>
  <c r="E740" i="2" s="1"/>
  <c r="B740" i="2"/>
  <c r="C740" i="2"/>
  <c r="D740" i="2"/>
  <c r="F740" i="2"/>
  <c r="G740" i="2"/>
  <c r="H740" i="2"/>
  <c r="I740" i="2"/>
  <c r="J740" i="2"/>
  <c r="K740" i="2"/>
  <c r="L740" i="2"/>
  <c r="M740" i="2"/>
  <c r="N740" i="2"/>
  <c r="O740" i="2"/>
  <c r="P740" i="2"/>
  <c r="A741" i="2"/>
  <c r="E741" i="2" s="1"/>
  <c r="B741" i="2"/>
  <c r="C741" i="2"/>
  <c r="D741" i="2"/>
  <c r="F741" i="2"/>
  <c r="G741" i="2"/>
  <c r="H741" i="2"/>
  <c r="I741" i="2"/>
  <c r="J741" i="2"/>
  <c r="K741" i="2"/>
  <c r="L741" i="2"/>
  <c r="M741" i="2"/>
  <c r="N741" i="2"/>
  <c r="O741" i="2"/>
  <c r="P741" i="2"/>
  <c r="A742" i="2"/>
  <c r="D742" i="2" s="1"/>
  <c r="B742" i="2"/>
  <c r="C742" i="2"/>
  <c r="F742" i="2"/>
  <c r="G742" i="2"/>
  <c r="H742" i="2"/>
  <c r="I742" i="2"/>
  <c r="J742" i="2"/>
  <c r="K742" i="2"/>
  <c r="L742" i="2"/>
  <c r="M742" i="2"/>
  <c r="N742" i="2"/>
  <c r="O742" i="2"/>
  <c r="P742" i="2"/>
  <c r="A743" i="2"/>
  <c r="D743" i="2" s="1"/>
  <c r="B743" i="2"/>
  <c r="C743" i="2"/>
  <c r="F743" i="2"/>
  <c r="G743" i="2"/>
  <c r="H743" i="2"/>
  <c r="I743" i="2"/>
  <c r="J743" i="2"/>
  <c r="K743" i="2"/>
  <c r="L743" i="2"/>
  <c r="M743" i="2"/>
  <c r="N743" i="2"/>
  <c r="O743" i="2"/>
  <c r="P743" i="2"/>
  <c r="A744" i="2"/>
  <c r="D744" i="2" s="1"/>
  <c r="B744" i="2"/>
  <c r="C744" i="2"/>
  <c r="F744" i="2"/>
  <c r="G744" i="2"/>
  <c r="H744" i="2"/>
  <c r="I744" i="2"/>
  <c r="J744" i="2"/>
  <c r="K744" i="2"/>
  <c r="L744" i="2"/>
  <c r="M744" i="2"/>
  <c r="N744" i="2"/>
  <c r="O744" i="2"/>
  <c r="P744" i="2"/>
  <c r="A745" i="2"/>
  <c r="D745" i="2" s="1"/>
  <c r="B745" i="2"/>
  <c r="C745" i="2"/>
  <c r="F745" i="2"/>
  <c r="G745" i="2"/>
  <c r="H745" i="2"/>
  <c r="I745" i="2"/>
  <c r="J745" i="2"/>
  <c r="K745" i="2"/>
  <c r="L745" i="2"/>
  <c r="M745" i="2"/>
  <c r="N745" i="2"/>
  <c r="O745" i="2"/>
  <c r="P745" i="2"/>
  <c r="A746" i="2"/>
  <c r="E746" i="2" s="1"/>
  <c r="B746" i="2"/>
  <c r="C746" i="2"/>
  <c r="D746" i="2"/>
  <c r="F746" i="2"/>
  <c r="G746" i="2"/>
  <c r="H746" i="2"/>
  <c r="I746" i="2"/>
  <c r="J746" i="2"/>
  <c r="K746" i="2"/>
  <c r="L746" i="2"/>
  <c r="M746" i="2"/>
  <c r="N746" i="2"/>
  <c r="O746" i="2"/>
  <c r="P746" i="2"/>
  <c r="A747" i="2"/>
  <c r="E747" i="2" s="1"/>
  <c r="B747" i="2"/>
  <c r="C747" i="2"/>
  <c r="D747" i="2"/>
  <c r="F747" i="2"/>
  <c r="G747" i="2"/>
  <c r="H747" i="2"/>
  <c r="I747" i="2"/>
  <c r="J747" i="2"/>
  <c r="K747" i="2"/>
  <c r="L747" i="2"/>
  <c r="M747" i="2"/>
  <c r="N747" i="2"/>
  <c r="O747" i="2"/>
  <c r="P747" i="2"/>
  <c r="A748" i="2"/>
  <c r="E748" i="2" s="1"/>
  <c r="B748" i="2"/>
  <c r="C748" i="2"/>
  <c r="D748" i="2"/>
  <c r="F748" i="2"/>
  <c r="G748" i="2"/>
  <c r="H748" i="2"/>
  <c r="I748" i="2"/>
  <c r="J748" i="2"/>
  <c r="K748" i="2"/>
  <c r="L748" i="2"/>
  <c r="M748" i="2"/>
  <c r="N748" i="2"/>
  <c r="O748" i="2"/>
  <c r="P748" i="2"/>
  <c r="A749" i="2"/>
  <c r="E749" i="2" s="1"/>
  <c r="B749" i="2"/>
  <c r="C749" i="2"/>
  <c r="D749" i="2"/>
  <c r="F749" i="2"/>
  <c r="G749" i="2"/>
  <c r="H749" i="2"/>
  <c r="I749" i="2"/>
  <c r="J749" i="2"/>
  <c r="K749" i="2"/>
  <c r="L749" i="2"/>
  <c r="M749" i="2"/>
  <c r="N749" i="2"/>
  <c r="O749" i="2"/>
  <c r="P749" i="2"/>
  <c r="H2" i="2"/>
  <c r="G2" i="2"/>
  <c r="U14144" i="5"/>
  <c r="R14144" i="5"/>
  <c r="Q14144" i="5"/>
  <c r="P14144" i="5"/>
  <c r="U14143" i="5"/>
  <c r="R14143" i="5"/>
  <c r="Q14143" i="5"/>
  <c r="P14143" i="5"/>
  <c r="U14142" i="5"/>
  <c r="R14142" i="5"/>
  <c r="Q14142" i="5"/>
  <c r="P14142" i="5"/>
  <c r="U14141" i="5"/>
  <c r="R14141" i="5"/>
  <c r="Q14141" i="5"/>
  <c r="P14141" i="5"/>
  <c r="U14140" i="5"/>
  <c r="R14140" i="5"/>
  <c r="Q14140" i="5"/>
  <c r="P14140" i="5"/>
  <c r="U14139" i="5"/>
  <c r="R14139" i="5"/>
  <c r="Q14139" i="5"/>
  <c r="P14139" i="5"/>
  <c r="U14138" i="5"/>
  <c r="R14138" i="5"/>
  <c r="Q14138" i="5"/>
  <c r="P14138" i="5"/>
  <c r="U14137" i="5"/>
  <c r="R14137" i="5"/>
  <c r="Q14137" i="5"/>
  <c r="P14137" i="5"/>
  <c r="U14136" i="5"/>
  <c r="R14136" i="5"/>
  <c r="Q14136" i="5"/>
  <c r="P14136" i="5"/>
  <c r="U14135" i="5"/>
  <c r="R14135" i="5"/>
  <c r="Q14135" i="5"/>
  <c r="P14135" i="5"/>
  <c r="U14134" i="5"/>
  <c r="R14134" i="5"/>
  <c r="Q14134" i="5"/>
  <c r="P14134" i="5"/>
  <c r="U14133" i="5"/>
  <c r="R14133" i="5"/>
  <c r="Q14133" i="5"/>
  <c r="P14133" i="5"/>
  <c r="U14132" i="5"/>
  <c r="R14132" i="5"/>
  <c r="Q14132" i="5"/>
  <c r="P14132" i="5"/>
  <c r="U14131" i="5"/>
  <c r="R14131" i="5"/>
  <c r="Q14131" i="5"/>
  <c r="P14131" i="5"/>
  <c r="U14130" i="5"/>
  <c r="R14130" i="5"/>
  <c r="Q14130" i="5"/>
  <c r="P14130" i="5"/>
  <c r="U14129" i="5"/>
  <c r="R14129" i="5"/>
  <c r="Q14129" i="5"/>
  <c r="P14129" i="5"/>
  <c r="U14128" i="5"/>
  <c r="R14128" i="5"/>
  <c r="Q14128" i="5"/>
  <c r="P14128" i="5"/>
  <c r="U14127" i="5"/>
  <c r="R14127" i="5"/>
  <c r="Q14127" i="5"/>
  <c r="P14127" i="5"/>
  <c r="U14126" i="5"/>
  <c r="R14126" i="5"/>
  <c r="Q14126" i="5"/>
  <c r="P14126" i="5"/>
  <c r="U14125" i="5"/>
  <c r="R14125" i="5"/>
  <c r="Q14125" i="5"/>
  <c r="P14125" i="5"/>
  <c r="U14124" i="5"/>
  <c r="R14124" i="5"/>
  <c r="Q14124" i="5"/>
  <c r="P14124" i="5"/>
  <c r="U14123" i="5"/>
  <c r="R14123" i="5"/>
  <c r="Q14123" i="5"/>
  <c r="P14123" i="5"/>
  <c r="U14122" i="5"/>
  <c r="R14122" i="5"/>
  <c r="Q14122" i="5"/>
  <c r="P14122" i="5"/>
  <c r="U14121" i="5"/>
  <c r="R14121" i="5"/>
  <c r="Q14121" i="5"/>
  <c r="P14121" i="5"/>
  <c r="U14120" i="5"/>
  <c r="R14120" i="5"/>
  <c r="Q14120" i="5"/>
  <c r="P14120" i="5"/>
  <c r="U14119" i="5"/>
  <c r="R14119" i="5"/>
  <c r="Q14119" i="5"/>
  <c r="P14119" i="5"/>
  <c r="U14118" i="5"/>
  <c r="R14118" i="5"/>
  <c r="Q14118" i="5"/>
  <c r="P14118" i="5"/>
  <c r="U14117" i="5"/>
  <c r="R14117" i="5"/>
  <c r="Q14117" i="5"/>
  <c r="P14117" i="5"/>
  <c r="U14116" i="5"/>
  <c r="R14116" i="5"/>
  <c r="Q14116" i="5"/>
  <c r="P14116" i="5"/>
  <c r="U14115" i="5"/>
  <c r="R14115" i="5"/>
  <c r="Q14115" i="5"/>
  <c r="P14115" i="5"/>
  <c r="U14114" i="5"/>
  <c r="R14114" i="5"/>
  <c r="Q14114" i="5"/>
  <c r="P14114" i="5"/>
  <c r="U14113" i="5"/>
  <c r="R14113" i="5"/>
  <c r="Q14113" i="5"/>
  <c r="P14113" i="5"/>
  <c r="U14112" i="5"/>
  <c r="R14112" i="5"/>
  <c r="Q14112" i="5"/>
  <c r="P14112" i="5"/>
  <c r="U14111" i="5"/>
  <c r="R14111" i="5"/>
  <c r="Q14111" i="5"/>
  <c r="P14111" i="5"/>
  <c r="U14110" i="5"/>
  <c r="R14110" i="5"/>
  <c r="Q14110" i="5"/>
  <c r="P14110" i="5"/>
  <c r="U14109" i="5"/>
  <c r="R14109" i="5"/>
  <c r="Q14109" i="5"/>
  <c r="P14109" i="5"/>
  <c r="U14108" i="5"/>
  <c r="R14108" i="5"/>
  <c r="Q14108" i="5"/>
  <c r="P14108" i="5"/>
  <c r="U14107" i="5"/>
  <c r="R14107" i="5"/>
  <c r="Q14107" i="5"/>
  <c r="P14107" i="5"/>
  <c r="U14106" i="5"/>
  <c r="R14106" i="5"/>
  <c r="Q14106" i="5"/>
  <c r="P14106" i="5"/>
  <c r="U14105" i="5"/>
  <c r="R14105" i="5"/>
  <c r="Q14105" i="5"/>
  <c r="P14105" i="5"/>
  <c r="U14104" i="5"/>
  <c r="R14104" i="5"/>
  <c r="Q14104" i="5"/>
  <c r="P14104" i="5"/>
  <c r="U14103" i="5"/>
  <c r="R14103" i="5"/>
  <c r="Q14103" i="5"/>
  <c r="P14103" i="5"/>
  <c r="U14102" i="5"/>
  <c r="R14102" i="5"/>
  <c r="Q14102" i="5"/>
  <c r="P14102" i="5"/>
  <c r="U14101" i="5"/>
  <c r="R14101" i="5"/>
  <c r="Q14101" i="5"/>
  <c r="P14101" i="5"/>
  <c r="U14100" i="5"/>
  <c r="R14100" i="5"/>
  <c r="Q14100" i="5"/>
  <c r="P14100" i="5"/>
  <c r="U14099" i="5"/>
  <c r="R14099" i="5"/>
  <c r="Q14099" i="5"/>
  <c r="P14099" i="5"/>
  <c r="U14098" i="5"/>
  <c r="R14098" i="5"/>
  <c r="Q14098" i="5"/>
  <c r="P14098" i="5"/>
  <c r="U14097" i="5"/>
  <c r="V14097" i="5" s="1"/>
  <c r="R14097" i="5"/>
  <c r="Q14097" i="5"/>
  <c r="P14097" i="5"/>
  <c r="O14097" i="5"/>
  <c r="U14096" i="5"/>
  <c r="V14096" i="5" s="1"/>
  <c r="R14096" i="5"/>
  <c r="Q14096" i="5"/>
  <c r="P14096" i="5"/>
  <c r="O14096" i="5"/>
  <c r="U14095" i="5"/>
  <c r="R14095" i="5"/>
  <c r="Q14095" i="5"/>
  <c r="P14095" i="5"/>
  <c r="U14094" i="5"/>
  <c r="R14094" i="5"/>
  <c r="Q14094" i="5"/>
  <c r="P14094" i="5"/>
  <c r="O14094" i="5"/>
  <c r="U14093" i="5"/>
  <c r="V14093" i="5" s="1"/>
  <c r="R14093" i="5"/>
  <c r="Q14093" i="5"/>
  <c r="P14093" i="5"/>
  <c r="O14093" i="5"/>
  <c r="U14092" i="5"/>
  <c r="V14092" i="5" s="1"/>
  <c r="R14092" i="5"/>
  <c r="Q14092" i="5"/>
  <c r="P14092" i="5"/>
  <c r="O14092" i="5"/>
  <c r="U14091" i="5"/>
  <c r="V14091" i="5" s="1"/>
  <c r="R14091" i="5"/>
  <c r="Q14091" i="5"/>
  <c r="P14091" i="5"/>
  <c r="O14091" i="5"/>
  <c r="U14090" i="5"/>
  <c r="V14090" i="5" s="1"/>
  <c r="R14090" i="5"/>
  <c r="Q14090" i="5"/>
  <c r="P14090" i="5"/>
  <c r="O14090" i="5"/>
  <c r="U14089" i="5"/>
  <c r="V14089" i="5" s="1"/>
  <c r="R14089" i="5"/>
  <c r="Q14089" i="5"/>
  <c r="P14089" i="5"/>
  <c r="U14088" i="5"/>
  <c r="V14088" i="5" s="1"/>
  <c r="R14088" i="5"/>
  <c r="Q14088" i="5"/>
  <c r="P14088" i="5"/>
  <c r="U14087" i="5"/>
  <c r="R14087" i="5"/>
  <c r="Q14087" i="5"/>
  <c r="P14087" i="5"/>
  <c r="U14086" i="5"/>
  <c r="R14086" i="5"/>
  <c r="Q14086" i="5"/>
  <c r="P14086" i="5"/>
  <c r="U14085" i="5"/>
  <c r="V14085" i="5" s="1"/>
  <c r="R14085" i="5"/>
  <c r="Q14085" i="5"/>
  <c r="P14085" i="5"/>
  <c r="O14085" i="5"/>
  <c r="U14084" i="5"/>
  <c r="V14084" i="5" s="1"/>
  <c r="R14084" i="5"/>
  <c r="Q14084" i="5"/>
  <c r="P14084" i="5"/>
  <c r="O14084" i="5"/>
  <c r="U14083" i="5"/>
  <c r="V14083" i="5" s="1"/>
  <c r="R14083" i="5"/>
  <c r="Q14083" i="5"/>
  <c r="P14083" i="5"/>
  <c r="O14083" i="5"/>
  <c r="U14082" i="5"/>
  <c r="V14082" i="5" s="1"/>
  <c r="R14082" i="5"/>
  <c r="Q14082" i="5"/>
  <c r="P14082" i="5"/>
  <c r="O14082" i="5"/>
  <c r="U14081" i="5"/>
  <c r="V14081" i="5" s="1"/>
  <c r="R14081" i="5"/>
  <c r="Q14081" i="5"/>
  <c r="P14081" i="5"/>
  <c r="U14080" i="5"/>
  <c r="V14080" i="5" s="1"/>
  <c r="R14080" i="5"/>
  <c r="Q14080" i="5"/>
  <c r="P14080" i="5"/>
  <c r="U14079" i="5"/>
  <c r="R14079" i="5"/>
  <c r="Q14079" i="5"/>
  <c r="P14079" i="5"/>
  <c r="U14078" i="5"/>
  <c r="V14078" i="5" s="1"/>
  <c r="R14078" i="5"/>
  <c r="Q14078" i="5"/>
  <c r="P14078" i="5"/>
  <c r="U14077" i="5"/>
  <c r="R14077" i="5"/>
  <c r="Q14077" i="5"/>
  <c r="P14077" i="5"/>
  <c r="O14077" i="5"/>
  <c r="U14076" i="5"/>
  <c r="V14076" i="5" s="1"/>
  <c r="R14076" i="5"/>
  <c r="Q14076" i="5"/>
  <c r="P14076" i="5"/>
  <c r="O14076" i="5"/>
  <c r="U14075" i="5"/>
  <c r="V14075" i="5" s="1"/>
  <c r="R14075" i="5"/>
  <c r="Q14075" i="5"/>
  <c r="P14075" i="5"/>
  <c r="O14075" i="5"/>
  <c r="U14074" i="5"/>
  <c r="V14074" i="5" s="1"/>
  <c r="R14074" i="5"/>
  <c r="Q14074" i="5"/>
  <c r="P14074" i="5"/>
  <c r="O14074" i="5"/>
  <c r="U14073" i="5"/>
  <c r="R14073" i="5"/>
  <c r="Q14073" i="5"/>
  <c r="P14073" i="5"/>
  <c r="O14073" i="5"/>
  <c r="U14072" i="5"/>
  <c r="V14072" i="5" s="1"/>
  <c r="R14072" i="5"/>
  <c r="Q14072" i="5"/>
  <c r="P14072" i="5"/>
  <c r="O14072" i="5"/>
  <c r="U14071" i="5"/>
  <c r="R14071" i="5"/>
  <c r="Q14071" i="5"/>
  <c r="P14071" i="5"/>
  <c r="U14070" i="5"/>
  <c r="V14070" i="5" s="1"/>
  <c r="R14070" i="5"/>
  <c r="Q14070" i="5"/>
  <c r="P14070" i="5"/>
  <c r="U14069" i="5"/>
  <c r="V14069" i="5" s="1"/>
  <c r="R14069" i="5"/>
  <c r="Q14069" i="5"/>
  <c r="P14069" i="5"/>
  <c r="O14069" i="5"/>
  <c r="U14068" i="5"/>
  <c r="V14068" i="5" s="1"/>
  <c r="R14068" i="5"/>
  <c r="Q14068" i="5"/>
  <c r="P14068" i="5"/>
  <c r="O14068" i="5"/>
  <c r="U14067" i="5"/>
  <c r="V14067" i="5" s="1"/>
  <c r="R14067" i="5"/>
  <c r="Q14067" i="5"/>
  <c r="P14067" i="5"/>
  <c r="O14067" i="5"/>
  <c r="U14066" i="5"/>
  <c r="V14066" i="5" s="1"/>
  <c r="R14066" i="5"/>
  <c r="Q14066" i="5"/>
  <c r="P14066" i="5"/>
  <c r="U14065" i="5"/>
  <c r="R14065" i="5"/>
  <c r="Q14065" i="5"/>
  <c r="P14065" i="5"/>
  <c r="U14064" i="5"/>
  <c r="R14064" i="5"/>
  <c r="Q14064" i="5"/>
  <c r="P14064" i="5"/>
  <c r="U14063" i="5"/>
  <c r="V14063" i="5" s="1"/>
  <c r="R14063" i="5"/>
  <c r="Q14063" i="5"/>
  <c r="P14063" i="5"/>
  <c r="O14063" i="5"/>
  <c r="U14062" i="5"/>
  <c r="V14062" i="5" s="1"/>
  <c r="R14062" i="5"/>
  <c r="Q14062" i="5"/>
  <c r="P14062" i="5"/>
  <c r="O14062" i="5"/>
  <c r="U14061" i="5"/>
  <c r="V14061" i="5" s="1"/>
  <c r="R14061" i="5"/>
  <c r="Q14061" i="5"/>
  <c r="P14061" i="5"/>
  <c r="O14061" i="5"/>
  <c r="U14060" i="5"/>
  <c r="V14060" i="5" s="1"/>
  <c r="R14060" i="5"/>
  <c r="Q14060" i="5"/>
  <c r="P14060" i="5"/>
  <c r="U14059" i="5"/>
  <c r="R14059" i="5"/>
  <c r="Q14059" i="5"/>
  <c r="P14059" i="5"/>
  <c r="U14058" i="5"/>
  <c r="V14058" i="5" s="1"/>
  <c r="R14058" i="5"/>
  <c r="Q14058" i="5"/>
  <c r="P14058" i="5"/>
  <c r="O14058" i="5"/>
  <c r="U14057" i="5"/>
  <c r="V14057" i="5" s="1"/>
  <c r="R14057" i="5"/>
  <c r="Q14057" i="5"/>
  <c r="P14057" i="5"/>
  <c r="O14057" i="5"/>
  <c r="V14056" i="5"/>
  <c r="U14056" i="5"/>
  <c r="R14056" i="5"/>
  <c r="Q14056" i="5"/>
  <c r="P14056" i="5"/>
  <c r="O14056" i="5"/>
  <c r="U14055" i="5"/>
  <c r="R14055" i="5"/>
  <c r="Q14055" i="5"/>
  <c r="P14055" i="5"/>
  <c r="U14054" i="5"/>
  <c r="V14054" i="5" s="1"/>
  <c r="R14054" i="5"/>
  <c r="Q14054" i="5"/>
  <c r="P14054" i="5"/>
  <c r="O14054" i="5"/>
  <c r="V14053" i="5"/>
  <c r="U14053" i="5"/>
  <c r="R14053" i="5"/>
  <c r="Q14053" i="5"/>
  <c r="P14053" i="5"/>
  <c r="O14053" i="5"/>
  <c r="V14052" i="5"/>
  <c r="U14052" i="5"/>
  <c r="O14052" i="5" s="1"/>
  <c r="R14052" i="5"/>
  <c r="Q14052" i="5"/>
  <c r="P14052" i="5"/>
  <c r="U14051" i="5"/>
  <c r="R14051" i="5"/>
  <c r="Q14051" i="5"/>
  <c r="P14051" i="5"/>
  <c r="U14050" i="5"/>
  <c r="V14050" i="5" s="1"/>
  <c r="R14050" i="5"/>
  <c r="Q14050" i="5"/>
  <c r="P14050" i="5"/>
  <c r="O14050" i="5"/>
  <c r="U14049" i="5"/>
  <c r="V14049" i="5" s="1"/>
  <c r="R14049" i="5"/>
  <c r="Q14049" i="5"/>
  <c r="P14049" i="5"/>
  <c r="O14049" i="5"/>
  <c r="V14048" i="5"/>
  <c r="U14048" i="5"/>
  <c r="R14048" i="5"/>
  <c r="Q14048" i="5"/>
  <c r="P14048" i="5"/>
  <c r="O14048" i="5"/>
  <c r="U14047" i="5"/>
  <c r="R14047" i="5"/>
  <c r="Q14047" i="5"/>
  <c r="P14047" i="5"/>
  <c r="V14046" i="5"/>
  <c r="U14046" i="5"/>
  <c r="R14046" i="5"/>
  <c r="Q14046" i="5"/>
  <c r="P14046" i="5"/>
  <c r="O14046" i="5"/>
  <c r="V14045" i="5"/>
  <c r="U14045" i="5"/>
  <c r="R14045" i="5"/>
  <c r="Q14045" i="5"/>
  <c r="P14045" i="5"/>
  <c r="O14045" i="5"/>
  <c r="V14044" i="5"/>
  <c r="U14044" i="5"/>
  <c r="O14044" i="5" s="1"/>
  <c r="R14044" i="5"/>
  <c r="Q14044" i="5"/>
  <c r="P14044" i="5"/>
  <c r="U14043" i="5"/>
  <c r="R14043" i="5"/>
  <c r="Q14043" i="5"/>
  <c r="P14043" i="5"/>
  <c r="U14042" i="5"/>
  <c r="V14042" i="5" s="1"/>
  <c r="R14042" i="5"/>
  <c r="Q14042" i="5"/>
  <c r="P14042" i="5"/>
  <c r="O14042" i="5"/>
  <c r="U14041" i="5"/>
  <c r="V14041" i="5" s="1"/>
  <c r="R14041" i="5"/>
  <c r="Q14041" i="5"/>
  <c r="P14041" i="5"/>
  <c r="O14041" i="5"/>
  <c r="V14040" i="5"/>
  <c r="U14040" i="5"/>
  <c r="R14040" i="5"/>
  <c r="Q14040" i="5"/>
  <c r="P14040" i="5"/>
  <c r="O14040" i="5"/>
  <c r="U14039" i="5"/>
  <c r="R14039" i="5"/>
  <c r="Q14039" i="5"/>
  <c r="P14039" i="5"/>
  <c r="V14038" i="5"/>
  <c r="U14038" i="5"/>
  <c r="R14038" i="5"/>
  <c r="Q14038" i="5"/>
  <c r="P14038" i="5"/>
  <c r="O14038" i="5"/>
  <c r="V14037" i="5"/>
  <c r="U14037" i="5"/>
  <c r="R14037" i="5"/>
  <c r="Q14037" i="5"/>
  <c r="P14037" i="5"/>
  <c r="O14037" i="5"/>
  <c r="V14036" i="5"/>
  <c r="U14036" i="5"/>
  <c r="O14036" i="5" s="1"/>
  <c r="R14036" i="5"/>
  <c r="Q14036" i="5"/>
  <c r="P14036" i="5"/>
  <c r="U14035" i="5"/>
  <c r="R14035" i="5"/>
  <c r="Q14035" i="5"/>
  <c r="P14035" i="5"/>
  <c r="U14034" i="5"/>
  <c r="V14034" i="5" s="1"/>
  <c r="R14034" i="5"/>
  <c r="Q14034" i="5"/>
  <c r="P14034" i="5"/>
  <c r="O14034" i="5"/>
  <c r="U14033" i="5"/>
  <c r="V14033" i="5" s="1"/>
  <c r="R14033" i="5"/>
  <c r="Q14033" i="5"/>
  <c r="P14033" i="5"/>
  <c r="O14033" i="5"/>
  <c r="V14032" i="5"/>
  <c r="U14032" i="5"/>
  <c r="R14032" i="5"/>
  <c r="Q14032" i="5"/>
  <c r="P14032" i="5"/>
  <c r="O14032" i="5"/>
  <c r="U14031" i="5"/>
  <c r="R14031" i="5"/>
  <c r="Q14031" i="5"/>
  <c r="P14031" i="5"/>
  <c r="V14030" i="5"/>
  <c r="U14030" i="5"/>
  <c r="R14030" i="5"/>
  <c r="Q14030" i="5"/>
  <c r="P14030" i="5"/>
  <c r="O14030" i="5"/>
  <c r="V14029" i="5"/>
  <c r="U14029" i="5"/>
  <c r="R14029" i="5"/>
  <c r="Q14029" i="5"/>
  <c r="P14029" i="5"/>
  <c r="O14029" i="5"/>
  <c r="V14028" i="5"/>
  <c r="U14028" i="5"/>
  <c r="O14028" i="5" s="1"/>
  <c r="R14028" i="5"/>
  <c r="Q14028" i="5"/>
  <c r="P14028" i="5"/>
  <c r="U14027" i="5"/>
  <c r="T14027" i="5"/>
  <c r="R14027" i="5"/>
  <c r="Q14027" i="5"/>
  <c r="P14027" i="5"/>
  <c r="U14026" i="5"/>
  <c r="R14026" i="5"/>
  <c r="Q14026" i="5"/>
  <c r="P14026" i="5"/>
  <c r="O14026" i="5"/>
  <c r="U14025" i="5"/>
  <c r="V14025" i="5" s="1"/>
  <c r="R14025" i="5"/>
  <c r="Q14025" i="5"/>
  <c r="P14025" i="5"/>
  <c r="O14025" i="5"/>
  <c r="V14024" i="5"/>
  <c r="U14024" i="5"/>
  <c r="R14024" i="5"/>
  <c r="Q14024" i="5"/>
  <c r="P14024" i="5"/>
  <c r="O14024" i="5"/>
  <c r="U14023" i="5"/>
  <c r="R14023" i="5"/>
  <c r="Q14023" i="5"/>
  <c r="P14023" i="5"/>
  <c r="V14022" i="5"/>
  <c r="U14022" i="5"/>
  <c r="R14022" i="5"/>
  <c r="Q14022" i="5"/>
  <c r="P14022" i="5"/>
  <c r="O14022" i="5"/>
  <c r="V14021" i="5"/>
  <c r="U14021" i="5"/>
  <c r="R14021" i="5"/>
  <c r="Q14021" i="5"/>
  <c r="P14021" i="5"/>
  <c r="O14021" i="5"/>
  <c r="V14020" i="5"/>
  <c r="U14020" i="5"/>
  <c r="O14020" i="5" s="1"/>
  <c r="R14020" i="5"/>
  <c r="Q14020" i="5"/>
  <c r="P14020" i="5"/>
  <c r="U14019" i="5"/>
  <c r="R14019" i="5"/>
  <c r="Q14019" i="5"/>
  <c r="P14019" i="5"/>
  <c r="U14018" i="5"/>
  <c r="V14018" i="5" s="1"/>
  <c r="R14018" i="5"/>
  <c r="Q14018" i="5"/>
  <c r="P14018" i="5"/>
  <c r="O14018" i="5"/>
  <c r="V14017" i="5"/>
  <c r="U14017" i="5"/>
  <c r="R14017" i="5"/>
  <c r="Q14017" i="5"/>
  <c r="P14017" i="5"/>
  <c r="O14017" i="5"/>
  <c r="V14016" i="5"/>
  <c r="U14016" i="5"/>
  <c r="R14016" i="5"/>
  <c r="Q14016" i="5"/>
  <c r="P14016" i="5"/>
  <c r="O14016" i="5"/>
  <c r="U14015" i="5"/>
  <c r="R14015" i="5"/>
  <c r="Q14015" i="5"/>
  <c r="P14015" i="5"/>
  <c r="V14014" i="5"/>
  <c r="U14014" i="5"/>
  <c r="R14014" i="5"/>
  <c r="Q14014" i="5"/>
  <c r="P14014" i="5"/>
  <c r="O14014" i="5"/>
  <c r="V14013" i="5"/>
  <c r="U14013" i="5"/>
  <c r="O14013" i="5" s="1"/>
  <c r="R14013" i="5"/>
  <c r="Q14013" i="5"/>
  <c r="P14013" i="5"/>
  <c r="V14012" i="5"/>
  <c r="U14012" i="5"/>
  <c r="O14012" i="5" s="1"/>
  <c r="R14012" i="5"/>
  <c r="Q14012" i="5"/>
  <c r="P14012" i="5"/>
  <c r="U14011" i="5"/>
  <c r="R14011" i="5"/>
  <c r="Q14011" i="5"/>
  <c r="P14011" i="5"/>
  <c r="U14010" i="5"/>
  <c r="V14010" i="5" s="1"/>
  <c r="R14010" i="5"/>
  <c r="Q14010" i="5"/>
  <c r="P14010" i="5"/>
  <c r="O14010" i="5"/>
  <c r="V14009" i="5"/>
  <c r="U14009" i="5"/>
  <c r="R14009" i="5"/>
  <c r="Q14009" i="5"/>
  <c r="P14009" i="5"/>
  <c r="O14009" i="5"/>
  <c r="V14008" i="5"/>
  <c r="U14008" i="5"/>
  <c r="R14008" i="5"/>
  <c r="Q14008" i="5"/>
  <c r="P14008" i="5"/>
  <c r="O14008" i="5"/>
  <c r="U14007" i="5"/>
  <c r="R14007" i="5"/>
  <c r="Q14007" i="5"/>
  <c r="P14007" i="5"/>
  <c r="V14006" i="5"/>
  <c r="U14006" i="5"/>
  <c r="T14006" i="5"/>
  <c r="R14006" i="5"/>
  <c r="Q14006" i="5"/>
  <c r="P14006" i="5"/>
  <c r="O14006" i="5"/>
  <c r="U14005" i="5"/>
  <c r="O14005" i="5" s="1"/>
  <c r="R14005" i="5"/>
  <c r="Q14005" i="5"/>
  <c r="P14005" i="5"/>
  <c r="V14004" i="5"/>
  <c r="U14004" i="5"/>
  <c r="O14004" i="5" s="1"/>
  <c r="R14004" i="5"/>
  <c r="Q14004" i="5"/>
  <c r="P14004" i="5"/>
  <c r="U14003" i="5"/>
  <c r="R14003" i="5"/>
  <c r="Q14003" i="5"/>
  <c r="P14003" i="5"/>
  <c r="U14002" i="5"/>
  <c r="V14002" i="5" s="1"/>
  <c r="R14002" i="5"/>
  <c r="Q14002" i="5"/>
  <c r="P14002" i="5"/>
  <c r="O14002" i="5"/>
  <c r="V14001" i="5"/>
  <c r="U14001" i="5"/>
  <c r="R14001" i="5"/>
  <c r="Q14001" i="5"/>
  <c r="P14001" i="5"/>
  <c r="O14001" i="5"/>
  <c r="V14000" i="5"/>
  <c r="U14000" i="5"/>
  <c r="R14000" i="5"/>
  <c r="Q14000" i="5"/>
  <c r="P14000" i="5"/>
  <c r="O14000" i="5"/>
  <c r="U13999" i="5"/>
  <c r="R13999" i="5"/>
  <c r="Q13999" i="5"/>
  <c r="P13999" i="5"/>
  <c r="V13998" i="5"/>
  <c r="U13998" i="5"/>
  <c r="R13998" i="5"/>
  <c r="Q13998" i="5"/>
  <c r="P13998" i="5"/>
  <c r="O13998" i="5"/>
  <c r="V13997" i="5"/>
  <c r="U13997" i="5"/>
  <c r="O13997" i="5" s="1"/>
  <c r="R13997" i="5"/>
  <c r="Q13997" i="5"/>
  <c r="P13997" i="5"/>
  <c r="V13996" i="5"/>
  <c r="U13996" i="5"/>
  <c r="O13996" i="5" s="1"/>
  <c r="R13996" i="5"/>
  <c r="Q13996" i="5"/>
  <c r="P13996" i="5"/>
  <c r="U13995" i="5"/>
  <c r="R13995" i="5"/>
  <c r="Q13995" i="5"/>
  <c r="P13995" i="5"/>
  <c r="U13994" i="5"/>
  <c r="V13994" i="5" s="1"/>
  <c r="R13994" i="5"/>
  <c r="Q13994" i="5"/>
  <c r="P13994" i="5"/>
  <c r="O13994" i="5"/>
  <c r="V13993" i="5"/>
  <c r="U13993" i="5"/>
  <c r="R13993" i="5"/>
  <c r="Q13993" i="5"/>
  <c r="P13993" i="5"/>
  <c r="O13993" i="5"/>
  <c r="V13992" i="5"/>
  <c r="U13992" i="5"/>
  <c r="R13992" i="5"/>
  <c r="Q13992" i="5"/>
  <c r="P13992" i="5"/>
  <c r="O13992" i="5"/>
  <c r="U13991" i="5"/>
  <c r="R13991" i="5"/>
  <c r="Q13991" i="5"/>
  <c r="P13991" i="5"/>
  <c r="V13990" i="5"/>
  <c r="U13990" i="5"/>
  <c r="T13990" i="5"/>
  <c r="R13990" i="5"/>
  <c r="Q13990" i="5"/>
  <c r="P13990" i="5"/>
  <c r="O13990" i="5"/>
  <c r="V13989" i="5"/>
  <c r="U13989" i="5"/>
  <c r="O13989" i="5" s="1"/>
  <c r="T13989" i="5"/>
  <c r="R13989" i="5"/>
  <c r="Q13989" i="5"/>
  <c r="P13989" i="5"/>
  <c r="U13988" i="5"/>
  <c r="O13988" i="5" s="1"/>
  <c r="R13988" i="5"/>
  <c r="Q13988" i="5"/>
  <c r="P13988" i="5"/>
  <c r="U13987" i="5"/>
  <c r="R13987" i="5"/>
  <c r="Q13987" i="5"/>
  <c r="P13987" i="5"/>
  <c r="U13986" i="5"/>
  <c r="V13986" i="5" s="1"/>
  <c r="R13986" i="5"/>
  <c r="Q13986" i="5"/>
  <c r="P13986" i="5"/>
  <c r="O13986" i="5"/>
  <c r="V13985" i="5"/>
  <c r="U13985" i="5"/>
  <c r="R13985" i="5"/>
  <c r="Q13985" i="5"/>
  <c r="P13985" i="5"/>
  <c r="O13985" i="5"/>
  <c r="V13984" i="5"/>
  <c r="U13984" i="5"/>
  <c r="R13984" i="5"/>
  <c r="Q13984" i="5"/>
  <c r="P13984" i="5"/>
  <c r="O13984" i="5"/>
  <c r="U13983" i="5"/>
  <c r="V13983" i="5" s="1"/>
  <c r="R13983" i="5"/>
  <c r="Q13983" i="5"/>
  <c r="P13983" i="5"/>
  <c r="O13983" i="5"/>
  <c r="V13982" i="5"/>
  <c r="U13982" i="5"/>
  <c r="T13982" i="5"/>
  <c r="R13982" i="5"/>
  <c r="Q13982" i="5"/>
  <c r="P13982" i="5"/>
  <c r="O13982" i="5"/>
  <c r="U13981" i="5"/>
  <c r="R13981" i="5"/>
  <c r="Q13981" i="5"/>
  <c r="P13981" i="5"/>
  <c r="O13981" i="5"/>
  <c r="V13980" i="5"/>
  <c r="U13980" i="5"/>
  <c r="R13980" i="5"/>
  <c r="Q13980" i="5"/>
  <c r="P13980" i="5"/>
  <c r="O13980" i="5"/>
  <c r="V13979" i="5"/>
  <c r="U13979" i="5"/>
  <c r="O13979" i="5" s="1"/>
  <c r="R13979" i="5"/>
  <c r="Q13979" i="5"/>
  <c r="P13979" i="5"/>
  <c r="U13978" i="5"/>
  <c r="R13978" i="5"/>
  <c r="Q13978" i="5"/>
  <c r="P13978" i="5"/>
  <c r="U13977" i="5"/>
  <c r="V13977" i="5" s="1"/>
  <c r="T13977" i="5"/>
  <c r="T13978" i="5" s="1"/>
  <c r="T13979" i="5" s="1"/>
  <c r="T13980" i="5" s="1"/>
  <c r="T13981" i="5" s="1"/>
  <c r="S13977" i="5"/>
  <c r="S13978" i="5" s="1"/>
  <c r="S13979" i="5" s="1"/>
  <c r="S13980" i="5" s="1"/>
  <c r="S13981" i="5" s="1"/>
  <c r="V13981" i="5" s="1"/>
  <c r="R13977" i="5"/>
  <c r="Q13977" i="5"/>
  <c r="P13977" i="5"/>
  <c r="O13977" i="5"/>
  <c r="U13976" i="5"/>
  <c r="R13976" i="5"/>
  <c r="Q13976" i="5"/>
  <c r="P13976" i="5"/>
  <c r="O13976" i="5"/>
  <c r="V13975" i="5"/>
  <c r="U13975" i="5"/>
  <c r="R13975" i="5"/>
  <c r="Q13975" i="5"/>
  <c r="P13975" i="5"/>
  <c r="O13975" i="5"/>
  <c r="V13974" i="5"/>
  <c r="U13974" i="5"/>
  <c r="O13974" i="5" s="1"/>
  <c r="R13974" i="5"/>
  <c r="Q13974" i="5"/>
  <c r="P13974" i="5"/>
  <c r="U13973" i="5"/>
  <c r="R13973" i="5"/>
  <c r="Q13973" i="5"/>
  <c r="P13973" i="5"/>
  <c r="V13972" i="5"/>
  <c r="U13972" i="5"/>
  <c r="S13972" i="5"/>
  <c r="S13973" i="5" s="1"/>
  <c r="S13974" i="5" s="1"/>
  <c r="S13975" i="5" s="1"/>
  <c r="S13976" i="5" s="1"/>
  <c r="R13972" i="5"/>
  <c r="Q13972" i="5"/>
  <c r="P13972" i="5"/>
  <c r="O13972" i="5"/>
  <c r="V13971" i="5"/>
  <c r="U13971" i="5"/>
  <c r="R13971" i="5"/>
  <c r="Q13971" i="5"/>
  <c r="P13971" i="5"/>
  <c r="O13971" i="5"/>
  <c r="V13970" i="5"/>
  <c r="U13970" i="5"/>
  <c r="O13970" i="5" s="1"/>
  <c r="R13970" i="5"/>
  <c r="Q13970" i="5"/>
  <c r="P13970" i="5"/>
  <c r="U13969" i="5"/>
  <c r="T13969" i="5"/>
  <c r="T13970" i="5" s="1"/>
  <c r="T13971" i="5" s="1"/>
  <c r="T13972" i="5" s="1"/>
  <c r="T13973" i="5" s="1"/>
  <c r="T13974" i="5" s="1"/>
  <c r="T13975" i="5" s="1"/>
  <c r="T13976" i="5" s="1"/>
  <c r="S13969" i="5"/>
  <c r="S13970" i="5" s="1"/>
  <c r="S13971" i="5" s="1"/>
  <c r="R13969" i="5"/>
  <c r="Q13969" i="5"/>
  <c r="P13969" i="5"/>
  <c r="U13968" i="5"/>
  <c r="R13968" i="5"/>
  <c r="Q13968" i="5"/>
  <c r="P13968" i="5"/>
  <c r="U13967" i="5"/>
  <c r="V13967" i="5" s="1"/>
  <c r="R13967" i="5"/>
  <c r="Q13967" i="5"/>
  <c r="P13967" i="5"/>
  <c r="O13967" i="5"/>
  <c r="V13966" i="5"/>
  <c r="U13966" i="5"/>
  <c r="R13966" i="5"/>
  <c r="Q13966" i="5"/>
  <c r="P13966" i="5"/>
  <c r="O13966" i="5"/>
  <c r="V13965" i="5"/>
  <c r="U13965" i="5"/>
  <c r="O13965" i="5" s="1"/>
  <c r="R13965" i="5"/>
  <c r="Q13965" i="5"/>
  <c r="P13965" i="5"/>
  <c r="U13964" i="5"/>
  <c r="R13964" i="5"/>
  <c r="Q13964" i="5"/>
  <c r="P13964" i="5"/>
  <c r="V13963" i="5"/>
  <c r="U13963" i="5"/>
  <c r="S13963" i="5"/>
  <c r="S13964" i="5" s="1"/>
  <c r="S13965" i="5" s="1"/>
  <c r="S13966" i="5" s="1"/>
  <c r="S13967" i="5" s="1"/>
  <c r="S13968" i="5" s="1"/>
  <c r="R13963" i="5"/>
  <c r="Q13963" i="5"/>
  <c r="P13963" i="5"/>
  <c r="O13963" i="5"/>
  <c r="V13962" i="5"/>
  <c r="U13962" i="5"/>
  <c r="R13962" i="5"/>
  <c r="Q13962" i="5"/>
  <c r="P13962" i="5"/>
  <c r="O13962" i="5"/>
  <c r="V13961" i="5"/>
  <c r="U13961" i="5"/>
  <c r="O13961" i="5" s="1"/>
  <c r="R13961" i="5"/>
  <c r="Q13961" i="5"/>
  <c r="P13961" i="5"/>
  <c r="U13960" i="5"/>
  <c r="R13960" i="5"/>
  <c r="Q13960" i="5"/>
  <c r="P13960" i="5"/>
  <c r="U13959" i="5"/>
  <c r="V13959" i="5" s="1"/>
  <c r="S13959" i="5"/>
  <c r="S13960" i="5" s="1"/>
  <c r="S13961" i="5" s="1"/>
  <c r="S13962" i="5" s="1"/>
  <c r="R13959" i="5"/>
  <c r="Q13959" i="5"/>
  <c r="P13959" i="5"/>
  <c r="O13959" i="5"/>
  <c r="V13958" i="5"/>
  <c r="U13958" i="5"/>
  <c r="R13958" i="5"/>
  <c r="Q13958" i="5"/>
  <c r="P13958" i="5"/>
  <c r="O13958" i="5"/>
  <c r="V13957" i="5"/>
  <c r="U13957" i="5"/>
  <c r="O13957" i="5" s="1"/>
  <c r="T13957" i="5"/>
  <c r="T13958" i="5" s="1"/>
  <c r="T13959" i="5" s="1"/>
  <c r="T13960" i="5" s="1"/>
  <c r="T13961" i="5" s="1"/>
  <c r="T13962" i="5" s="1"/>
  <c r="T13963" i="5" s="1"/>
  <c r="T13964" i="5" s="1"/>
  <c r="T13965" i="5" s="1"/>
  <c r="T13966" i="5" s="1"/>
  <c r="T13967" i="5" s="1"/>
  <c r="T13968" i="5" s="1"/>
  <c r="S13957" i="5"/>
  <c r="S13958" i="5" s="1"/>
  <c r="R13957" i="5"/>
  <c r="Q13957" i="5"/>
  <c r="P13957" i="5"/>
  <c r="U13956" i="5"/>
  <c r="O13956" i="5" s="1"/>
  <c r="R13956" i="5"/>
  <c r="Q13956" i="5"/>
  <c r="P13956" i="5"/>
  <c r="U13955" i="5"/>
  <c r="R13955" i="5"/>
  <c r="Q13955" i="5"/>
  <c r="P13955" i="5"/>
  <c r="V13954" i="5"/>
  <c r="U13954" i="5"/>
  <c r="R13954" i="5"/>
  <c r="Q13954" i="5"/>
  <c r="P13954" i="5"/>
  <c r="O13954" i="5"/>
  <c r="U13953" i="5"/>
  <c r="O13953" i="5" s="1"/>
  <c r="R13953" i="5"/>
  <c r="Q13953" i="5"/>
  <c r="P13953" i="5"/>
  <c r="V13952" i="5"/>
  <c r="U13952" i="5"/>
  <c r="O13952" i="5" s="1"/>
  <c r="R13952" i="5"/>
  <c r="Q13952" i="5"/>
  <c r="P13952" i="5"/>
  <c r="U13951" i="5"/>
  <c r="V13951" i="5" s="1"/>
  <c r="R13951" i="5"/>
  <c r="Q13951" i="5"/>
  <c r="P13951" i="5"/>
  <c r="O13951" i="5"/>
  <c r="U13950" i="5"/>
  <c r="V13950" i="5" s="1"/>
  <c r="R13950" i="5"/>
  <c r="Q13950" i="5"/>
  <c r="P13950" i="5"/>
  <c r="O13950" i="5"/>
  <c r="V13949" i="5"/>
  <c r="U13949" i="5"/>
  <c r="R13949" i="5"/>
  <c r="Q13949" i="5"/>
  <c r="P13949" i="5"/>
  <c r="O13949" i="5"/>
  <c r="V13948" i="5"/>
  <c r="U13948" i="5"/>
  <c r="R13948" i="5"/>
  <c r="Q13948" i="5"/>
  <c r="P13948" i="5"/>
  <c r="O13948" i="5"/>
  <c r="U13947" i="5"/>
  <c r="R13947" i="5"/>
  <c r="Q13947" i="5"/>
  <c r="P13947" i="5"/>
  <c r="V13946" i="5"/>
  <c r="U13946" i="5"/>
  <c r="R13946" i="5"/>
  <c r="Q13946" i="5"/>
  <c r="P13946" i="5"/>
  <c r="O13946" i="5"/>
  <c r="U13945" i="5"/>
  <c r="R13945" i="5"/>
  <c r="Q13945" i="5"/>
  <c r="P13945" i="5"/>
  <c r="V13944" i="5"/>
  <c r="U13944" i="5"/>
  <c r="O13944" i="5" s="1"/>
  <c r="R13944" i="5"/>
  <c r="Q13944" i="5"/>
  <c r="P13944" i="5"/>
  <c r="U13943" i="5"/>
  <c r="V13943" i="5" s="1"/>
  <c r="R13943" i="5"/>
  <c r="Q13943" i="5"/>
  <c r="P13943" i="5"/>
  <c r="O13943" i="5"/>
  <c r="U13942" i="5"/>
  <c r="V13942" i="5" s="1"/>
  <c r="T13942" i="5"/>
  <c r="T13943" i="5" s="1"/>
  <c r="T13944" i="5" s="1"/>
  <c r="T13945" i="5" s="1"/>
  <c r="T13946" i="5" s="1"/>
  <c r="T13947" i="5" s="1"/>
  <c r="T13948" i="5" s="1"/>
  <c r="T13949" i="5" s="1"/>
  <c r="T13950" i="5" s="1"/>
  <c r="T13951" i="5" s="1"/>
  <c r="T13952" i="5" s="1"/>
  <c r="T13953" i="5" s="1"/>
  <c r="T13954" i="5" s="1"/>
  <c r="T13955" i="5" s="1"/>
  <c r="T13956" i="5" s="1"/>
  <c r="S13942" i="5"/>
  <c r="S13943" i="5" s="1"/>
  <c r="S13944" i="5" s="1"/>
  <c r="S13945" i="5" s="1"/>
  <c r="S13946" i="5" s="1"/>
  <c r="S13947" i="5" s="1"/>
  <c r="S13948" i="5" s="1"/>
  <c r="S13949" i="5" s="1"/>
  <c r="S13950" i="5" s="1"/>
  <c r="S13951" i="5" s="1"/>
  <c r="S13952" i="5" s="1"/>
  <c r="S13953" i="5" s="1"/>
  <c r="S13954" i="5" s="1"/>
  <c r="S13955" i="5" s="1"/>
  <c r="S13956" i="5" s="1"/>
  <c r="V13956" i="5" s="1"/>
  <c r="R13942" i="5"/>
  <c r="Q13942" i="5"/>
  <c r="P13942" i="5"/>
  <c r="O13942" i="5"/>
  <c r="U13941" i="5"/>
  <c r="R13941" i="5"/>
  <c r="Q13941" i="5"/>
  <c r="P13941" i="5"/>
  <c r="O13941" i="5"/>
  <c r="V13940" i="5"/>
  <c r="U13940" i="5"/>
  <c r="O13940" i="5" s="1"/>
  <c r="R13940" i="5"/>
  <c r="Q13940" i="5"/>
  <c r="P13940" i="5"/>
  <c r="V13939" i="5"/>
  <c r="U13939" i="5"/>
  <c r="R13939" i="5"/>
  <c r="Q13939" i="5"/>
  <c r="P13939" i="5"/>
  <c r="O13939" i="5"/>
  <c r="U13938" i="5"/>
  <c r="R13938" i="5"/>
  <c r="Q13938" i="5"/>
  <c r="P13938" i="5"/>
  <c r="V13937" i="5"/>
  <c r="U13937" i="5"/>
  <c r="R13937" i="5"/>
  <c r="Q13937" i="5"/>
  <c r="P13937" i="5"/>
  <c r="O13937" i="5"/>
  <c r="U13936" i="5"/>
  <c r="R13936" i="5"/>
  <c r="Q13936" i="5"/>
  <c r="P13936" i="5"/>
  <c r="V13935" i="5"/>
  <c r="U13935" i="5"/>
  <c r="O13935" i="5" s="1"/>
  <c r="R13935" i="5"/>
  <c r="Q13935" i="5"/>
  <c r="P13935" i="5"/>
  <c r="U13934" i="5"/>
  <c r="V13934" i="5" s="1"/>
  <c r="R13934" i="5"/>
  <c r="Q13934" i="5"/>
  <c r="P13934" i="5"/>
  <c r="O13934" i="5"/>
  <c r="U13933" i="5"/>
  <c r="V13933" i="5" s="1"/>
  <c r="S13933" i="5"/>
  <c r="S13934" i="5" s="1"/>
  <c r="S13935" i="5" s="1"/>
  <c r="S13936" i="5" s="1"/>
  <c r="S13937" i="5" s="1"/>
  <c r="S13938" i="5" s="1"/>
  <c r="S13939" i="5" s="1"/>
  <c r="S13940" i="5" s="1"/>
  <c r="S13941" i="5" s="1"/>
  <c r="R13933" i="5"/>
  <c r="Q13933" i="5"/>
  <c r="P13933" i="5"/>
  <c r="O13933" i="5"/>
  <c r="V13932" i="5"/>
  <c r="U13932" i="5"/>
  <c r="R13932" i="5"/>
  <c r="Q13932" i="5"/>
  <c r="P13932" i="5"/>
  <c r="O13932" i="5"/>
  <c r="V13931" i="5"/>
  <c r="U13931" i="5"/>
  <c r="T13931" i="5"/>
  <c r="T13932" i="5" s="1"/>
  <c r="T13933" i="5" s="1"/>
  <c r="T13934" i="5" s="1"/>
  <c r="T13935" i="5" s="1"/>
  <c r="T13936" i="5" s="1"/>
  <c r="T13937" i="5" s="1"/>
  <c r="T13938" i="5" s="1"/>
  <c r="T13939" i="5" s="1"/>
  <c r="T13940" i="5" s="1"/>
  <c r="T13941" i="5" s="1"/>
  <c r="S13931" i="5"/>
  <c r="S13932" i="5" s="1"/>
  <c r="R13931" i="5"/>
  <c r="Q13931" i="5"/>
  <c r="P13931" i="5"/>
  <c r="O13931" i="5"/>
  <c r="U13930" i="5"/>
  <c r="R13930" i="5"/>
  <c r="Q13930" i="5"/>
  <c r="P13930" i="5"/>
  <c r="O13930" i="5"/>
  <c r="V13929" i="5"/>
  <c r="U13929" i="5"/>
  <c r="R13929" i="5"/>
  <c r="Q13929" i="5"/>
  <c r="P13929" i="5"/>
  <c r="O13929" i="5"/>
  <c r="V13928" i="5"/>
  <c r="U13928" i="5"/>
  <c r="R13928" i="5"/>
  <c r="Q13928" i="5"/>
  <c r="P13928" i="5"/>
  <c r="O13928" i="5"/>
  <c r="V13927" i="5"/>
  <c r="U13927" i="5"/>
  <c r="R13927" i="5"/>
  <c r="Q13927" i="5"/>
  <c r="P13927" i="5"/>
  <c r="O13927" i="5"/>
  <c r="V13926" i="5"/>
  <c r="U13926" i="5"/>
  <c r="R13926" i="5"/>
  <c r="Q13926" i="5"/>
  <c r="P13926" i="5"/>
  <c r="O13926" i="5"/>
  <c r="V13925" i="5"/>
  <c r="U13925" i="5"/>
  <c r="R13925" i="5"/>
  <c r="Q13925" i="5"/>
  <c r="P13925" i="5"/>
  <c r="O13925" i="5"/>
  <c r="V13924" i="5"/>
  <c r="U13924" i="5"/>
  <c r="S13924" i="5"/>
  <c r="S13925" i="5" s="1"/>
  <c r="S13926" i="5" s="1"/>
  <c r="S13927" i="5" s="1"/>
  <c r="S13928" i="5" s="1"/>
  <c r="S13929" i="5" s="1"/>
  <c r="S13930" i="5" s="1"/>
  <c r="V13930" i="5" s="1"/>
  <c r="R13924" i="5"/>
  <c r="Q13924" i="5"/>
  <c r="P13924" i="5"/>
  <c r="O13924" i="5"/>
  <c r="V13923" i="5"/>
  <c r="U13923" i="5"/>
  <c r="R13923" i="5"/>
  <c r="Q13923" i="5"/>
  <c r="P13923" i="5"/>
  <c r="O13923" i="5"/>
  <c r="V13922" i="5"/>
  <c r="U13922" i="5"/>
  <c r="T13922" i="5"/>
  <c r="T13923" i="5" s="1"/>
  <c r="T13924" i="5" s="1"/>
  <c r="T13925" i="5" s="1"/>
  <c r="T13926" i="5" s="1"/>
  <c r="T13927" i="5" s="1"/>
  <c r="T13928" i="5" s="1"/>
  <c r="T13929" i="5" s="1"/>
  <c r="T13930" i="5" s="1"/>
  <c r="S13922" i="5"/>
  <c r="S13923" i="5" s="1"/>
  <c r="R13922" i="5"/>
  <c r="Q13922" i="5"/>
  <c r="P13922" i="5"/>
  <c r="O13922" i="5"/>
  <c r="U13921" i="5"/>
  <c r="R13921" i="5"/>
  <c r="Q13921" i="5"/>
  <c r="P13921" i="5"/>
  <c r="O13921" i="5"/>
  <c r="V13920" i="5"/>
  <c r="U13920" i="5"/>
  <c r="R13920" i="5"/>
  <c r="Q13920" i="5"/>
  <c r="P13920" i="5"/>
  <c r="O13920" i="5"/>
  <c r="V13919" i="5"/>
  <c r="U13919" i="5"/>
  <c r="R13919" i="5"/>
  <c r="Q13919" i="5"/>
  <c r="P13919" i="5"/>
  <c r="O13919" i="5"/>
  <c r="V13918" i="5"/>
  <c r="U13918" i="5"/>
  <c r="R13918" i="5"/>
  <c r="Q13918" i="5"/>
  <c r="P13918" i="5"/>
  <c r="O13918" i="5"/>
  <c r="V13917" i="5"/>
  <c r="U13917" i="5"/>
  <c r="R13917" i="5"/>
  <c r="Q13917" i="5"/>
  <c r="P13917" i="5"/>
  <c r="O13917" i="5"/>
  <c r="V13916" i="5"/>
  <c r="U13916" i="5"/>
  <c r="R13916" i="5"/>
  <c r="Q13916" i="5"/>
  <c r="P13916" i="5"/>
  <c r="O13916" i="5"/>
  <c r="V13915" i="5"/>
  <c r="U13915" i="5"/>
  <c r="R13915" i="5"/>
  <c r="Q13915" i="5"/>
  <c r="P13915" i="5"/>
  <c r="O13915" i="5"/>
  <c r="V13914" i="5"/>
  <c r="U13914" i="5"/>
  <c r="R13914" i="5"/>
  <c r="Q13914" i="5"/>
  <c r="P13914" i="5"/>
  <c r="O13914" i="5"/>
  <c r="V13913" i="5"/>
  <c r="U13913" i="5"/>
  <c r="R13913" i="5"/>
  <c r="Q13913" i="5"/>
  <c r="P13913" i="5"/>
  <c r="O13913" i="5"/>
  <c r="V13912" i="5"/>
  <c r="U13912" i="5"/>
  <c r="R13912" i="5"/>
  <c r="Q13912" i="5"/>
  <c r="P13912" i="5"/>
  <c r="O13912" i="5"/>
  <c r="V13911" i="5"/>
  <c r="U13911" i="5"/>
  <c r="R13911" i="5"/>
  <c r="Q13911" i="5"/>
  <c r="P13911" i="5"/>
  <c r="O13911" i="5"/>
  <c r="V13910" i="5"/>
  <c r="U13910" i="5"/>
  <c r="R13910" i="5"/>
  <c r="Q13910" i="5"/>
  <c r="P13910" i="5"/>
  <c r="O13910" i="5"/>
  <c r="V13909" i="5"/>
  <c r="U13909" i="5"/>
  <c r="R13909" i="5"/>
  <c r="Q13909" i="5"/>
  <c r="P13909" i="5"/>
  <c r="O13909" i="5"/>
  <c r="V13908" i="5"/>
  <c r="U13908" i="5"/>
  <c r="R13908" i="5"/>
  <c r="Q13908" i="5"/>
  <c r="P13908" i="5"/>
  <c r="O13908" i="5"/>
  <c r="V13907" i="5"/>
  <c r="U13907" i="5"/>
  <c r="S13907" i="5"/>
  <c r="S13908" i="5" s="1"/>
  <c r="S13909" i="5" s="1"/>
  <c r="S13910" i="5" s="1"/>
  <c r="S13911" i="5" s="1"/>
  <c r="S13912" i="5" s="1"/>
  <c r="S13913" i="5" s="1"/>
  <c r="S13914" i="5" s="1"/>
  <c r="S13915" i="5" s="1"/>
  <c r="S13916" i="5" s="1"/>
  <c r="S13917" i="5" s="1"/>
  <c r="S13918" i="5" s="1"/>
  <c r="S13919" i="5" s="1"/>
  <c r="S13920" i="5" s="1"/>
  <c r="S13921" i="5" s="1"/>
  <c r="V13921" i="5" s="1"/>
  <c r="R13907" i="5"/>
  <c r="Q13907" i="5"/>
  <c r="P13907" i="5"/>
  <c r="O13907" i="5"/>
  <c r="V13906" i="5"/>
  <c r="U13906" i="5"/>
  <c r="R13906" i="5"/>
  <c r="Q13906" i="5"/>
  <c r="P13906" i="5"/>
  <c r="O13906" i="5"/>
  <c r="V13905" i="5"/>
  <c r="U13905" i="5"/>
  <c r="R13905" i="5"/>
  <c r="Q13905" i="5"/>
  <c r="P13905" i="5"/>
  <c r="O13905" i="5"/>
  <c r="V13904" i="5"/>
  <c r="U13904" i="5"/>
  <c r="T13904" i="5"/>
  <c r="T13905" i="5" s="1"/>
  <c r="T13906" i="5" s="1"/>
  <c r="T13907" i="5" s="1"/>
  <c r="T13908" i="5" s="1"/>
  <c r="T13909" i="5" s="1"/>
  <c r="T13910" i="5" s="1"/>
  <c r="T13911" i="5" s="1"/>
  <c r="T13912" i="5" s="1"/>
  <c r="T13913" i="5" s="1"/>
  <c r="T13914" i="5" s="1"/>
  <c r="T13915" i="5" s="1"/>
  <c r="T13916" i="5" s="1"/>
  <c r="T13917" i="5" s="1"/>
  <c r="T13918" i="5" s="1"/>
  <c r="T13919" i="5" s="1"/>
  <c r="T13920" i="5" s="1"/>
  <c r="T13921" i="5" s="1"/>
  <c r="S13904" i="5"/>
  <c r="S13905" i="5" s="1"/>
  <c r="S13906" i="5" s="1"/>
  <c r="R13904" i="5"/>
  <c r="Q13904" i="5"/>
  <c r="P13904" i="5"/>
  <c r="O13904" i="5"/>
  <c r="U13903" i="5"/>
  <c r="R13903" i="5"/>
  <c r="Q13903" i="5"/>
  <c r="P13903" i="5"/>
  <c r="O13903" i="5"/>
  <c r="V13902" i="5"/>
  <c r="U13902" i="5"/>
  <c r="R13902" i="5"/>
  <c r="Q13902" i="5"/>
  <c r="P13902" i="5"/>
  <c r="O13902" i="5"/>
  <c r="V13901" i="5"/>
  <c r="U13901" i="5"/>
  <c r="R13901" i="5"/>
  <c r="Q13901" i="5"/>
  <c r="P13901" i="5"/>
  <c r="O13901" i="5"/>
  <c r="V13900" i="5"/>
  <c r="U13900" i="5"/>
  <c r="R13900" i="5"/>
  <c r="Q13900" i="5"/>
  <c r="P13900" i="5"/>
  <c r="O13900" i="5"/>
  <c r="V13899" i="5"/>
  <c r="U13899" i="5"/>
  <c r="R13899" i="5"/>
  <c r="Q13899" i="5"/>
  <c r="P13899" i="5"/>
  <c r="O13899" i="5"/>
  <c r="V13898" i="5"/>
  <c r="U13898" i="5"/>
  <c r="R13898" i="5"/>
  <c r="Q13898" i="5"/>
  <c r="P13898" i="5"/>
  <c r="O13898" i="5"/>
  <c r="V13897" i="5"/>
  <c r="U13897" i="5"/>
  <c r="R13897" i="5"/>
  <c r="Q13897" i="5"/>
  <c r="P13897" i="5"/>
  <c r="O13897" i="5"/>
  <c r="V13896" i="5"/>
  <c r="U13896" i="5"/>
  <c r="R13896" i="5"/>
  <c r="Q13896" i="5"/>
  <c r="P13896" i="5"/>
  <c r="O13896" i="5"/>
  <c r="V13895" i="5"/>
  <c r="U13895" i="5"/>
  <c r="R13895" i="5"/>
  <c r="Q13895" i="5"/>
  <c r="P13895" i="5"/>
  <c r="O13895" i="5"/>
  <c r="V13894" i="5"/>
  <c r="U13894" i="5"/>
  <c r="R13894" i="5"/>
  <c r="Q13894" i="5"/>
  <c r="P13894" i="5"/>
  <c r="O13894" i="5"/>
  <c r="V13893" i="5"/>
  <c r="U13893" i="5"/>
  <c r="R13893" i="5"/>
  <c r="Q13893" i="5"/>
  <c r="P13893" i="5"/>
  <c r="O13893" i="5"/>
  <c r="V13892" i="5"/>
  <c r="U13892" i="5"/>
  <c r="R13892" i="5"/>
  <c r="Q13892" i="5"/>
  <c r="P13892" i="5"/>
  <c r="O13892" i="5"/>
  <c r="V13891" i="5"/>
  <c r="U13891" i="5"/>
  <c r="R13891" i="5"/>
  <c r="Q13891" i="5"/>
  <c r="P13891" i="5"/>
  <c r="O13891" i="5"/>
  <c r="V13890" i="5"/>
  <c r="U13890" i="5"/>
  <c r="R13890" i="5"/>
  <c r="Q13890" i="5"/>
  <c r="P13890" i="5"/>
  <c r="O13890" i="5"/>
  <c r="V13889" i="5"/>
  <c r="U13889" i="5"/>
  <c r="T13889" i="5"/>
  <c r="T13890" i="5" s="1"/>
  <c r="T13891" i="5" s="1"/>
  <c r="T13892" i="5" s="1"/>
  <c r="T13893" i="5" s="1"/>
  <c r="T13894" i="5" s="1"/>
  <c r="T13895" i="5" s="1"/>
  <c r="T13896" i="5" s="1"/>
  <c r="T13897" i="5" s="1"/>
  <c r="T13898" i="5" s="1"/>
  <c r="T13899" i="5" s="1"/>
  <c r="T13900" i="5" s="1"/>
  <c r="T13901" i="5" s="1"/>
  <c r="T13902" i="5" s="1"/>
  <c r="T13903" i="5" s="1"/>
  <c r="S13889" i="5"/>
  <c r="S13890" i="5" s="1"/>
  <c r="S13891" i="5" s="1"/>
  <c r="S13892" i="5" s="1"/>
  <c r="S13893" i="5" s="1"/>
  <c r="S13894" i="5" s="1"/>
  <c r="S13895" i="5" s="1"/>
  <c r="S13896" i="5" s="1"/>
  <c r="S13897" i="5" s="1"/>
  <c r="S13898" i="5" s="1"/>
  <c r="S13899" i="5" s="1"/>
  <c r="S13900" i="5" s="1"/>
  <c r="S13901" i="5" s="1"/>
  <c r="S13902" i="5" s="1"/>
  <c r="S13903" i="5" s="1"/>
  <c r="V13903" i="5" s="1"/>
  <c r="R13889" i="5"/>
  <c r="Q13889" i="5"/>
  <c r="P13889" i="5"/>
  <c r="O13889" i="5"/>
  <c r="U13888" i="5"/>
  <c r="R13888" i="5"/>
  <c r="Q13888" i="5"/>
  <c r="P13888" i="5"/>
  <c r="O13888" i="5"/>
  <c r="V13887" i="5"/>
  <c r="U13887" i="5"/>
  <c r="R13887" i="5"/>
  <c r="Q13887" i="5"/>
  <c r="P13887" i="5"/>
  <c r="O13887" i="5"/>
  <c r="V13886" i="5"/>
  <c r="U13886" i="5"/>
  <c r="R13886" i="5"/>
  <c r="Q13886" i="5"/>
  <c r="P13886" i="5"/>
  <c r="O13886" i="5"/>
  <c r="V13885" i="5"/>
  <c r="U13885" i="5"/>
  <c r="R13885" i="5"/>
  <c r="Q13885" i="5"/>
  <c r="P13885" i="5"/>
  <c r="O13885" i="5"/>
  <c r="V13884" i="5"/>
  <c r="U13884" i="5"/>
  <c r="R13884" i="5"/>
  <c r="Q13884" i="5"/>
  <c r="P13884" i="5"/>
  <c r="O13884" i="5"/>
  <c r="V13883" i="5"/>
  <c r="U13883" i="5"/>
  <c r="R13883" i="5"/>
  <c r="Q13883" i="5"/>
  <c r="P13883" i="5"/>
  <c r="O13883" i="5"/>
  <c r="V13882" i="5"/>
  <c r="U13882" i="5"/>
  <c r="R13882" i="5"/>
  <c r="Q13882" i="5"/>
  <c r="P13882" i="5"/>
  <c r="O13882" i="5"/>
  <c r="V13881" i="5"/>
  <c r="U13881" i="5"/>
  <c r="T13881" i="5"/>
  <c r="T13882" i="5" s="1"/>
  <c r="T13883" i="5" s="1"/>
  <c r="T13884" i="5" s="1"/>
  <c r="T13885" i="5" s="1"/>
  <c r="T13886" i="5" s="1"/>
  <c r="T13887" i="5" s="1"/>
  <c r="T13888" i="5" s="1"/>
  <c r="S13881" i="5"/>
  <c r="S13882" i="5" s="1"/>
  <c r="S13883" i="5" s="1"/>
  <c r="S13884" i="5" s="1"/>
  <c r="S13885" i="5" s="1"/>
  <c r="S13886" i="5" s="1"/>
  <c r="S13887" i="5" s="1"/>
  <c r="S13888" i="5" s="1"/>
  <c r="V13888" i="5" s="1"/>
  <c r="R13881" i="5"/>
  <c r="Q13881" i="5"/>
  <c r="P13881" i="5"/>
  <c r="O13881" i="5"/>
  <c r="U13880" i="5"/>
  <c r="R13880" i="5"/>
  <c r="Q13880" i="5"/>
  <c r="P13880" i="5"/>
  <c r="O13880" i="5"/>
  <c r="V13879" i="5"/>
  <c r="U13879" i="5"/>
  <c r="R13879" i="5"/>
  <c r="Q13879" i="5"/>
  <c r="P13879" i="5"/>
  <c r="O13879" i="5"/>
  <c r="V13878" i="5"/>
  <c r="U13878" i="5"/>
  <c r="R13878" i="5"/>
  <c r="Q13878" i="5"/>
  <c r="P13878" i="5"/>
  <c r="O13878" i="5"/>
  <c r="V13877" i="5"/>
  <c r="U13877" i="5"/>
  <c r="R13877" i="5"/>
  <c r="Q13877" i="5"/>
  <c r="P13877" i="5"/>
  <c r="O13877" i="5"/>
  <c r="V13876" i="5"/>
  <c r="U13876" i="5"/>
  <c r="R13876" i="5"/>
  <c r="Q13876" i="5"/>
  <c r="P13876" i="5"/>
  <c r="O13876" i="5"/>
  <c r="V13875" i="5"/>
  <c r="U13875" i="5"/>
  <c r="R13875" i="5"/>
  <c r="Q13875" i="5"/>
  <c r="P13875" i="5"/>
  <c r="O13875" i="5"/>
  <c r="V13874" i="5"/>
  <c r="U13874" i="5"/>
  <c r="R13874" i="5"/>
  <c r="Q13874" i="5"/>
  <c r="P13874" i="5"/>
  <c r="O13874" i="5"/>
  <c r="V13873" i="5"/>
  <c r="U13873" i="5"/>
  <c r="R13873" i="5"/>
  <c r="Q13873" i="5"/>
  <c r="P13873" i="5"/>
  <c r="O13873" i="5"/>
  <c r="V13872" i="5"/>
  <c r="U13872" i="5"/>
  <c r="R13872" i="5"/>
  <c r="Q13872" i="5"/>
  <c r="P13872" i="5"/>
  <c r="O13872" i="5"/>
  <c r="V13871" i="5"/>
  <c r="U13871" i="5"/>
  <c r="R13871" i="5"/>
  <c r="Q13871" i="5"/>
  <c r="P13871" i="5"/>
  <c r="O13871" i="5"/>
  <c r="V13870" i="5"/>
  <c r="U13870" i="5"/>
  <c r="R13870" i="5"/>
  <c r="Q13870" i="5"/>
  <c r="P13870" i="5"/>
  <c r="O13870" i="5"/>
  <c r="V13869" i="5"/>
  <c r="U13869" i="5"/>
  <c r="R13869" i="5"/>
  <c r="Q13869" i="5"/>
  <c r="P13869" i="5"/>
  <c r="O13869" i="5"/>
  <c r="V13868" i="5"/>
  <c r="U13868" i="5"/>
  <c r="R13868" i="5"/>
  <c r="Q13868" i="5"/>
  <c r="P13868" i="5"/>
  <c r="O13868" i="5"/>
  <c r="V13867" i="5"/>
  <c r="U13867" i="5"/>
  <c r="R13867" i="5"/>
  <c r="Q13867" i="5"/>
  <c r="P13867" i="5"/>
  <c r="O13867" i="5"/>
  <c r="V13866" i="5"/>
  <c r="U13866" i="5"/>
  <c r="R13866" i="5"/>
  <c r="Q13866" i="5"/>
  <c r="P13866" i="5"/>
  <c r="O13866" i="5"/>
  <c r="V13865" i="5"/>
  <c r="U13865" i="5"/>
  <c r="R13865" i="5"/>
  <c r="Q13865" i="5"/>
  <c r="P13865" i="5"/>
  <c r="O13865" i="5"/>
  <c r="V13864" i="5"/>
  <c r="U13864" i="5"/>
  <c r="R13864" i="5"/>
  <c r="Q13864" i="5"/>
  <c r="P13864" i="5"/>
  <c r="O13864" i="5"/>
  <c r="V13863" i="5"/>
  <c r="U13863" i="5"/>
  <c r="R13863" i="5"/>
  <c r="Q13863" i="5"/>
  <c r="P13863" i="5"/>
  <c r="O13863" i="5"/>
  <c r="V13862" i="5"/>
  <c r="U13862" i="5"/>
  <c r="R13862" i="5"/>
  <c r="Q13862" i="5"/>
  <c r="P13862" i="5"/>
  <c r="O13862" i="5"/>
  <c r="V13861" i="5"/>
  <c r="U13861" i="5"/>
  <c r="R13861" i="5"/>
  <c r="Q13861" i="5"/>
  <c r="P13861" i="5"/>
  <c r="O13861" i="5"/>
  <c r="V13860" i="5"/>
  <c r="U13860" i="5"/>
  <c r="R13860" i="5"/>
  <c r="Q13860" i="5"/>
  <c r="P13860" i="5"/>
  <c r="O13860" i="5"/>
  <c r="V13859" i="5"/>
  <c r="U13859" i="5"/>
  <c r="R13859" i="5"/>
  <c r="Q13859" i="5"/>
  <c r="P13859" i="5"/>
  <c r="O13859" i="5"/>
  <c r="V13858" i="5"/>
  <c r="U13858" i="5"/>
  <c r="R13858" i="5"/>
  <c r="Q13858" i="5"/>
  <c r="P13858" i="5"/>
  <c r="O13858" i="5"/>
  <c r="V13857" i="5"/>
  <c r="U13857" i="5"/>
  <c r="R13857" i="5"/>
  <c r="Q13857" i="5"/>
  <c r="P13857" i="5"/>
  <c r="O13857" i="5"/>
  <c r="V13856" i="5"/>
  <c r="U13856" i="5"/>
  <c r="R13856" i="5"/>
  <c r="Q13856" i="5"/>
  <c r="P13856" i="5"/>
  <c r="O13856" i="5"/>
  <c r="V13855" i="5"/>
  <c r="U13855" i="5"/>
  <c r="R13855" i="5"/>
  <c r="Q13855" i="5"/>
  <c r="P13855" i="5"/>
  <c r="O13855" i="5"/>
  <c r="V13854" i="5"/>
  <c r="U13854" i="5"/>
  <c r="R13854" i="5"/>
  <c r="Q13854" i="5"/>
  <c r="P13854" i="5"/>
  <c r="O13854" i="5"/>
  <c r="V13853" i="5"/>
  <c r="U13853" i="5"/>
  <c r="R13853" i="5"/>
  <c r="Q13853" i="5"/>
  <c r="P13853" i="5"/>
  <c r="O13853" i="5"/>
  <c r="V13852" i="5"/>
  <c r="U13852" i="5"/>
  <c r="R13852" i="5"/>
  <c r="Q13852" i="5"/>
  <c r="P13852" i="5"/>
  <c r="O13852" i="5"/>
  <c r="V13851" i="5"/>
  <c r="U13851" i="5"/>
  <c r="R13851" i="5"/>
  <c r="Q13851" i="5"/>
  <c r="P13851" i="5"/>
  <c r="O13851" i="5"/>
  <c r="V13850" i="5"/>
  <c r="U13850" i="5"/>
  <c r="R13850" i="5"/>
  <c r="Q13850" i="5"/>
  <c r="P13850" i="5"/>
  <c r="O13850" i="5"/>
  <c r="V13849" i="5"/>
  <c r="U13849" i="5"/>
  <c r="R13849" i="5"/>
  <c r="Q13849" i="5"/>
  <c r="P13849" i="5"/>
  <c r="O13849" i="5"/>
  <c r="V13848" i="5"/>
  <c r="U13848" i="5"/>
  <c r="R13848" i="5"/>
  <c r="Q13848" i="5"/>
  <c r="P13848" i="5"/>
  <c r="O13848" i="5"/>
  <c r="V13847" i="5"/>
  <c r="U13847" i="5"/>
  <c r="R13847" i="5"/>
  <c r="Q13847" i="5"/>
  <c r="P13847" i="5"/>
  <c r="O13847" i="5"/>
  <c r="V13846" i="5"/>
  <c r="U13846" i="5"/>
  <c r="R13846" i="5"/>
  <c r="Q13846" i="5"/>
  <c r="P13846" i="5"/>
  <c r="O13846" i="5"/>
  <c r="V13845" i="5"/>
  <c r="U13845" i="5"/>
  <c r="R13845" i="5"/>
  <c r="Q13845" i="5"/>
  <c r="P13845" i="5"/>
  <c r="O13845" i="5"/>
  <c r="V13844" i="5"/>
  <c r="U13844" i="5"/>
  <c r="R13844" i="5"/>
  <c r="Q13844" i="5"/>
  <c r="P13844" i="5"/>
  <c r="O13844" i="5"/>
  <c r="V13843" i="5"/>
  <c r="U13843" i="5"/>
  <c r="R13843" i="5"/>
  <c r="Q13843" i="5"/>
  <c r="P13843" i="5"/>
  <c r="O13843" i="5"/>
  <c r="V13842" i="5"/>
  <c r="U13842" i="5"/>
  <c r="T13842" i="5"/>
  <c r="T13843" i="5" s="1"/>
  <c r="T13844" i="5" s="1"/>
  <c r="T13845" i="5" s="1"/>
  <c r="T13846" i="5" s="1"/>
  <c r="T13847" i="5" s="1"/>
  <c r="T13848" i="5" s="1"/>
  <c r="T13849" i="5" s="1"/>
  <c r="T13850" i="5" s="1"/>
  <c r="T13851" i="5" s="1"/>
  <c r="T13852" i="5" s="1"/>
  <c r="T13853" i="5" s="1"/>
  <c r="T13854" i="5" s="1"/>
  <c r="T13855" i="5" s="1"/>
  <c r="T13856" i="5" s="1"/>
  <c r="T13857" i="5" s="1"/>
  <c r="T13858" i="5" s="1"/>
  <c r="T13859" i="5" s="1"/>
  <c r="T13860" i="5" s="1"/>
  <c r="T13861" i="5" s="1"/>
  <c r="T13862" i="5" s="1"/>
  <c r="T13863" i="5" s="1"/>
  <c r="T13864" i="5" s="1"/>
  <c r="T13865" i="5" s="1"/>
  <c r="T13866" i="5" s="1"/>
  <c r="T13867" i="5" s="1"/>
  <c r="T13868" i="5" s="1"/>
  <c r="T13869" i="5" s="1"/>
  <c r="T13870" i="5" s="1"/>
  <c r="T13871" i="5" s="1"/>
  <c r="T13872" i="5" s="1"/>
  <c r="T13873" i="5" s="1"/>
  <c r="T13874" i="5" s="1"/>
  <c r="T13875" i="5" s="1"/>
  <c r="T13876" i="5" s="1"/>
  <c r="T13877" i="5" s="1"/>
  <c r="T13878" i="5" s="1"/>
  <c r="T13879" i="5" s="1"/>
  <c r="T13880" i="5" s="1"/>
  <c r="S13842" i="5"/>
  <c r="S13843" i="5" s="1"/>
  <c r="S13844" i="5" s="1"/>
  <c r="S13845" i="5" s="1"/>
  <c r="S13846" i="5" s="1"/>
  <c r="S13847" i="5" s="1"/>
  <c r="S13848" i="5" s="1"/>
  <c r="S13849" i="5" s="1"/>
  <c r="S13850" i="5" s="1"/>
  <c r="S13851" i="5" s="1"/>
  <c r="S13852" i="5" s="1"/>
  <c r="S13853" i="5" s="1"/>
  <c r="S13854" i="5" s="1"/>
  <c r="S13855" i="5" s="1"/>
  <c r="S13856" i="5" s="1"/>
  <c r="S13857" i="5" s="1"/>
  <c r="S13858" i="5" s="1"/>
  <c r="S13859" i="5" s="1"/>
  <c r="S13860" i="5" s="1"/>
  <c r="S13861" i="5" s="1"/>
  <c r="S13862" i="5" s="1"/>
  <c r="S13863" i="5" s="1"/>
  <c r="S13864" i="5" s="1"/>
  <c r="S13865" i="5" s="1"/>
  <c r="S13866" i="5" s="1"/>
  <c r="S13867" i="5" s="1"/>
  <c r="S13868" i="5" s="1"/>
  <c r="S13869" i="5" s="1"/>
  <c r="S13870" i="5" s="1"/>
  <c r="S13871" i="5" s="1"/>
  <c r="S13872" i="5" s="1"/>
  <c r="S13873" i="5" s="1"/>
  <c r="S13874" i="5" s="1"/>
  <c r="S13875" i="5" s="1"/>
  <c r="S13876" i="5" s="1"/>
  <c r="S13877" i="5" s="1"/>
  <c r="S13878" i="5" s="1"/>
  <c r="S13879" i="5" s="1"/>
  <c r="S13880" i="5" s="1"/>
  <c r="V13880" i="5" s="1"/>
  <c r="R13842" i="5"/>
  <c r="Q13842" i="5"/>
  <c r="P13842" i="5"/>
  <c r="O13842" i="5"/>
  <c r="U13841" i="5"/>
  <c r="R13841" i="5"/>
  <c r="Q13841" i="5"/>
  <c r="P13841" i="5"/>
  <c r="O13841" i="5"/>
  <c r="V13840" i="5"/>
  <c r="U13840" i="5"/>
  <c r="R13840" i="5"/>
  <c r="Q13840" i="5"/>
  <c r="P13840" i="5"/>
  <c r="O13840" i="5"/>
  <c r="V13839" i="5"/>
  <c r="U13839" i="5"/>
  <c r="R13839" i="5"/>
  <c r="Q13839" i="5"/>
  <c r="P13839" i="5"/>
  <c r="O13839" i="5"/>
  <c r="V13838" i="5"/>
  <c r="U13838" i="5"/>
  <c r="R13838" i="5"/>
  <c r="Q13838" i="5"/>
  <c r="P13838" i="5"/>
  <c r="O13838" i="5"/>
  <c r="V13837" i="5"/>
  <c r="U13837" i="5"/>
  <c r="R13837" i="5"/>
  <c r="Q13837" i="5"/>
  <c r="P13837" i="5"/>
  <c r="O13837" i="5"/>
  <c r="V13836" i="5"/>
  <c r="U13836" i="5"/>
  <c r="R13836" i="5"/>
  <c r="Q13836" i="5"/>
  <c r="P13836" i="5"/>
  <c r="O13836" i="5"/>
  <c r="V13835" i="5"/>
  <c r="U13835" i="5"/>
  <c r="R13835" i="5"/>
  <c r="Q13835" i="5"/>
  <c r="P13835" i="5"/>
  <c r="O13835" i="5"/>
  <c r="V13834" i="5"/>
  <c r="U13834" i="5"/>
  <c r="R13834" i="5"/>
  <c r="Q13834" i="5"/>
  <c r="P13834" i="5"/>
  <c r="O13834" i="5"/>
  <c r="U13833" i="5"/>
  <c r="V13833" i="5" s="1"/>
  <c r="R13833" i="5"/>
  <c r="Q13833" i="5"/>
  <c r="P13833" i="5"/>
  <c r="O13833" i="5"/>
  <c r="U13832" i="5"/>
  <c r="V13832" i="5" s="1"/>
  <c r="R13832" i="5"/>
  <c r="Q13832" i="5"/>
  <c r="P13832" i="5"/>
  <c r="O13832" i="5"/>
  <c r="V13831" i="5"/>
  <c r="U13831" i="5"/>
  <c r="T13831" i="5"/>
  <c r="T13832" i="5" s="1"/>
  <c r="T13833" i="5" s="1"/>
  <c r="T13834" i="5" s="1"/>
  <c r="T13835" i="5" s="1"/>
  <c r="T13836" i="5" s="1"/>
  <c r="T13837" i="5" s="1"/>
  <c r="T13838" i="5" s="1"/>
  <c r="T13839" i="5" s="1"/>
  <c r="T13840" i="5" s="1"/>
  <c r="T13841" i="5" s="1"/>
  <c r="S13831" i="5"/>
  <c r="S13832" i="5" s="1"/>
  <c r="S13833" i="5" s="1"/>
  <c r="S13834" i="5" s="1"/>
  <c r="S13835" i="5" s="1"/>
  <c r="S13836" i="5" s="1"/>
  <c r="S13837" i="5" s="1"/>
  <c r="S13838" i="5" s="1"/>
  <c r="S13839" i="5" s="1"/>
  <c r="S13840" i="5" s="1"/>
  <c r="S13841" i="5" s="1"/>
  <c r="V13841" i="5" s="1"/>
  <c r="R13831" i="5"/>
  <c r="Q13831" i="5"/>
  <c r="P13831" i="5"/>
  <c r="O13831" i="5"/>
  <c r="U13830" i="5"/>
  <c r="O13830" i="5" s="1"/>
  <c r="R13830" i="5"/>
  <c r="Q13830" i="5"/>
  <c r="P13830" i="5"/>
  <c r="V13829" i="5"/>
  <c r="U13829" i="5"/>
  <c r="O13829" i="5" s="1"/>
  <c r="R13829" i="5"/>
  <c r="Q13829" i="5"/>
  <c r="P13829" i="5"/>
  <c r="U13828" i="5"/>
  <c r="O13828" i="5" s="1"/>
  <c r="R13828" i="5"/>
  <c r="Q13828" i="5"/>
  <c r="P13828" i="5"/>
  <c r="V13827" i="5"/>
  <c r="U13827" i="5"/>
  <c r="R13827" i="5"/>
  <c r="Q13827" i="5"/>
  <c r="P13827" i="5"/>
  <c r="O13827" i="5"/>
  <c r="V13826" i="5"/>
  <c r="U13826" i="5"/>
  <c r="R13826" i="5"/>
  <c r="Q13826" i="5"/>
  <c r="P13826" i="5"/>
  <c r="O13826" i="5"/>
  <c r="V13825" i="5"/>
  <c r="U13825" i="5"/>
  <c r="R13825" i="5"/>
  <c r="Q13825" i="5"/>
  <c r="P13825" i="5"/>
  <c r="O13825" i="5"/>
  <c r="U13824" i="5"/>
  <c r="V13824" i="5" s="1"/>
  <c r="R13824" i="5"/>
  <c r="Q13824" i="5"/>
  <c r="P13824" i="5"/>
  <c r="O13824" i="5"/>
  <c r="U13823" i="5"/>
  <c r="V13823" i="5" s="1"/>
  <c r="R13823" i="5"/>
  <c r="Q13823" i="5"/>
  <c r="P13823" i="5"/>
  <c r="O13823" i="5"/>
  <c r="V13822" i="5"/>
  <c r="U13822" i="5"/>
  <c r="O13822" i="5" s="1"/>
  <c r="R13822" i="5"/>
  <c r="Q13822" i="5"/>
  <c r="P13822" i="5"/>
  <c r="V13821" i="5"/>
  <c r="U13821" i="5"/>
  <c r="O13821" i="5" s="1"/>
  <c r="R13821" i="5"/>
  <c r="Q13821" i="5"/>
  <c r="P13821" i="5"/>
  <c r="U13820" i="5"/>
  <c r="O13820" i="5" s="1"/>
  <c r="R13820" i="5"/>
  <c r="Q13820" i="5"/>
  <c r="P13820" i="5"/>
  <c r="V13819" i="5"/>
  <c r="U13819" i="5"/>
  <c r="R13819" i="5"/>
  <c r="Q13819" i="5"/>
  <c r="P13819" i="5"/>
  <c r="O13819" i="5"/>
  <c r="V13818" i="5"/>
  <c r="U13818" i="5"/>
  <c r="R13818" i="5"/>
  <c r="Q13818" i="5"/>
  <c r="P13818" i="5"/>
  <c r="O13818" i="5"/>
  <c r="V13817" i="5"/>
  <c r="U13817" i="5"/>
  <c r="R13817" i="5"/>
  <c r="Q13817" i="5"/>
  <c r="P13817" i="5"/>
  <c r="O13817" i="5"/>
  <c r="U13816" i="5"/>
  <c r="V13816" i="5" s="1"/>
  <c r="R13816" i="5"/>
  <c r="Q13816" i="5"/>
  <c r="P13816" i="5"/>
  <c r="O13816" i="5"/>
  <c r="U13815" i="5"/>
  <c r="V13815" i="5" s="1"/>
  <c r="R13815" i="5"/>
  <c r="Q13815" i="5"/>
  <c r="P13815" i="5"/>
  <c r="O13815" i="5"/>
  <c r="V13814" i="5"/>
  <c r="U13814" i="5"/>
  <c r="O13814" i="5" s="1"/>
  <c r="R13814" i="5"/>
  <c r="Q13814" i="5"/>
  <c r="P13814" i="5"/>
  <c r="V13813" i="5"/>
  <c r="U13813" i="5"/>
  <c r="O13813" i="5" s="1"/>
  <c r="R13813" i="5"/>
  <c r="Q13813" i="5"/>
  <c r="P13813" i="5"/>
  <c r="U13812" i="5"/>
  <c r="O13812" i="5" s="1"/>
  <c r="R13812" i="5"/>
  <c r="Q13812" i="5"/>
  <c r="P13812" i="5"/>
  <c r="V13811" i="5"/>
  <c r="U13811" i="5"/>
  <c r="R13811" i="5"/>
  <c r="Q13811" i="5"/>
  <c r="P13811" i="5"/>
  <c r="O13811" i="5"/>
  <c r="V13810" i="5"/>
  <c r="U13810" i="5"/>
  <c r="R13810" i="5"/>
  <c r="Q13810" i="5"/>
  <c r="P13810" i="5"/>
  <c r="O13810" i="5"/>
  <c r="V13809" i="5"/>
  <c r="U13809" i="5"/>
  <c r="R13809" i="5"/>
  <c r="Q13809" i="5"/>
  <c r="P13809" i="5"/>
  <c r="O13809" i="5"/>
  <c r="U13808" i="5"/>
  <c r="V13808" i="5" s="1"/>
  <c r="R13808" i="5"/>
  <c r="Q13808" i="5"/>
  <c r="P13808" i="5"/>
  <c r="O13808" i="5"/>
  <c r="U13807" i="5"/>
  <c r="V13807" i="5" s="1"/>
  <c r="R13807" i="5"/>
  <c r="Q13807" i="5"/>
  <c r="P13807" i="5"/>
  <c r="O13807" i="5"/>
  <c r="V13806" i="5"/>
  <c r="U13806" i="5"/>
  <c r="O13806" i="5" s="1"/>
  <c r="R13806" i="5"/>
  <c r="Q13806" i="5"/>
  <c r="P13806" i="5"/>
  <c r="V13805" i="5"/>
  <c r="U13805" i="5"/>
  <c r="O13805" i="5" s="1"/>
  <c r="R13805" i="5"/>
  <c r="Q13805" i="5"/>
  <c r="P13805" i="5"/>
  <c r="U13804" i="5"/>
  <c r="O13804" i="5" s="1"/>
  <c r="R13804" i="5"/>
  <c r="Q13804" i="5"/>
  <c r="P13804" i="5"/>
  <c r="V13803" i="5"/>
  <c r="U13803" i="5"/>
  <c r="R13803" i="5"/>
  <c r="Q13803" i="5"/>
  <c r="P13803" i="5"/>
  <c r="O13803" i="5"/>
  <c r="V13802" i="5"/>
  <c r="U13802" i="5"/>
  <c r="R13802" i="5"/>
  <c r="Q13802" i="5"/>
  <c r="P13802" i="5"/>
  <c r="O13802" i="5"/>
  <c r="V13801" i="5"/>
  <c r="U13801" i="5"/>
  <c r="R13801" i="5"/>
  <c r="Q13801" i="5"/>
  <c r="P13801" i="5"/>
  <c r="O13801" i="5"/>
  <c r="U13800" i="5"/>
  <c r="V13800" i="5" s="1"/>
  <c r="R13800" i="5"/>
  <c r="Q13800" i="5"/>
  <c r="P13800" i="5"/>
  <c r="O13800" i="5"/>
  <c r="U13799" i="5"/>
  <c r="V13799" i="5" s="1"/>
  <c r="R13799" i="5"/>
  <c r="Q13799" i="5"/>
  <c r="P13799" i="5"/>
  <c r="O13799" i="5"/>
  <c r="V13798" i="5"/>
  <c r="U13798" i="5"/>
  <c r="O13798" i="5" s="1"/>
  <c r="R13798" i="5"/>
  <c r="Q13798" i="5"/>
  <c r="P13798" i="5"/>
  <c r="V13797" i="5"/>
  <c r="U13797" i="5"/>
  <c r="O13797" i="5" s="1"/>
  <c r="R13797" i="5"/>
  <c r="Q13797" i="5"/>
  <c r="P13797" i="5"/>
  <c r="U13796" i="5"/>
  <c r="O13796" i="5" s="1"/>
  <c r="R13796" i="5"/>
  <c r="Q13796" i="5"/>
  <c r="P13796" i="5"/>
  <c r="V13795" i="5"/>
  <c r="U13795" i="5"/>
  <c r="R13795" i="5"/>
  <c r="Q13795" i="5"/>
  <c r="P13795" i="5"/>
  <c r="O13795" i="5"/>
  <c r="V13794" i="5"/>
  <c r="U13794" i="5"/>
  <c r="R13794" i="5"/>
  <c r="Q13794" i="5"/>
  <c r="P13794" i="5"/>
  <c r="O13794" i="5"/>
  <c r="V13793" i="5"/>
  <c r="U13793" i="5"/>
  <c r="T13793" i="5"/>
  <c r="T13794" i="5" s="1"/>
  <c r="T13795" i="5" s="1"/>
  <c r="T13796" i="5" s="1"/>
  <c r="T13797" i="5" s="1"/>
  <c r="T13798" i="5" s="1"/>
  <c r="T13799" i="5" s="1"/>
  <c r="T13800" i="5" s="1"/>
  <c r="T13801" i="5" s="1"/>
  <c r="T13802" i="5" s="1"/>
  <c r="T13803" i="5" s="1"/>
  <c r="T13804" i="5" s="1"/>
  <c r="T13805" i="5" s="1"/>
  <c r="T13806" i="5" s="1"/>
  <c r="T13807" i="5" s="1"/>
  <c r="T13808" i="5" s="1"/>
  <c r="T13809" i="5" s="1"/>
  <c r="T13810" i="5" s="1"/>
  <c r="T13811" i="5" s="1"/>
  <c r="T13812" i="5" s="1"/>
  <c r="T13813" i="5" s="1"/>
  <c r="T13814" i="5" s="1"/>
  <c r="T13815" i="5" s="1"/>
  <c r="T13816" i="5" s="1"/>
  <c r="T13817" i="5" s="1"/>
  <c r="T13818" i="5" s="1"/>
  <c r="T13819" i="5" s="1"/>
  <c r="T13820" i="5" s="1"/>
  <c r="T13821" i="5" s="1"/>
  <c r="T13822" i="5" s="1"/>
  <c r="T13823" i="5" s="1"/>
  <c r="T13824" i="5" s="1"/>
  <c r="T13825" i="5" s="1"/>
  <c r="T13826" i="5" s="1"/>
  <c r="T13827" i="5" s="1"/>
  <c r="T13828" i="5" s="1"/>
  <c r="T13829" i="5" s="1"/>
  <c r="T13830" i="5" s="1"/>
  <c r="S13793" i="5"/>
  <c r="S13794" i="5" s="1"/>
  <c r="S13795" i="5" s="1"/>
  <c r="S13796" i="5" s="1"/>
  <c r="S13797" i="5" s="1"/>
  <c r="S13798" i="5" s="1"/>
  <c r="S13799" i="5" s="1"/>
  <c r="S13800" i="5" s="1"/>
  <c r="S13801" i="5" s="1"/>
  <c r="S13802" i="5" s="1"/>
  <c r="S13803" i="5" s="1"/>
  <c r="S13804" i="5" s="1"/>
  <c r="S13805" i="5" s="1"/>
  <c r="S13806" i="5" s="1"/>
  <c r="S13807" i="5" s="1"/>
  <c r="S13808" i="5" s="1"/>
  <c r="S13809" i="5" s="1"/>
  <c r="S13810" i="5" s="1"/>
  <c r="S13811" i="5" s="1"/>
  <c r="S13812" i="5" s="1"/>
  <c r="S13813" i="5" s="1"/>
  <c r="S13814" i="5" s="1"/>
  <c r="S13815" i="5" s="1"/>
  <c r="S13816" i="5" s="1"/>
  <c r="S13817" i="5" s="1"/>
  <c r="S13818" i="5" s="1"/>
  <c r="S13819" i="5" s="1"/>
  <c r="S13820" i="5" s="1"/>
  <c r="S13821" i="5" s="1"/>
  <c r="S13822" i="5" s="1"/>
  <c r="S13823" i="5" s="1"/>
  <c r="S13824" i="5" s="1"/>
  <c r="S13825" i="5" s="1"/>
  <c r="S13826" i="5" s="1"/>
  <c r="S13827" i="5" s="1"/>
  <c r="S13828" i="5" s="1"/>
  <c r="S13829" i="5" s="1"/>
  <c r="S13830" i="5" s="1"/>
  <c r="V13830" i="5" s="1"/>
  <c r="R13793" i="5"/>
  <c r="Q13793" i="5"/>
  <c r="P13793" i="5"/>
  <c r="O13793" i="5"/>
  <c r="U13792" i="5"/>
  <c r="R13792" i="5"/>
  <c r="Q13792" i="5"/>
  <c r="P13792" i="5"/>
  <c r="O13792" i="5"/>
  <c r="U13791" i="5"/>
  <c r="V13791" i="5" s="1"/>
  <c r="R13791" i="5"/>
  <c r="Q13791" i="5"/>
  <c r="P13791" i="5"/>
  <c r="O13791" i="5"/>
  <c r="V13790" i="5"/>
  <c r="U13790" i="5"/>
  <c r="R13790" i="5"/>
  <c r="Q13790" i="5"/>
  <c r="P13790" i="5"/>
  <c r="O13790" i="5"/>
  <c r="V13789" i="5"/>
  <c r="U13789" i="5"/>
  <c r="O13789" i="5" s="1"/>
  <c r="R13789" i="5"/>
  <c r="Q13789" i="5"/>
  <c r="P13789" i="5"/>
  <c r="V13788" i="5"/>
  <c r="U13788" i="5"/>
  <c r="O13788" i="5" s="1"/>
  <c r="R13788" i="5"/>
  <c r="Q13788" i="5"/>
  <c r="P13788" i="5"/>
  <c r="U13787" i="5"/>
  <c r="O13787" i="5" s="1"/>
  <c r="R13787" i="5"/>
  <c r="Q13787" i="5"/>
  <c r="P13787" i="5"/>
  <c r="V13786" i="5"/>
  <c r="U13786" i="5"/>
  <c r="R13786" i="5"/>
  <c r="Q13786" i="5"/>
  <c r="P13786" i="5"/>
  <c r="O13786" i="5"/>
  <c r="V13785" i="5"/>
  <c r="U13785" i="5"/>
  <c r="R13785" i="5"/>
  <c r="Q13785" i="5"/>
  <c r="P13785" i="5"/>
  <c r="O13785" i="5"/>
  <c r="V13784" i="5"/>
  <c r="U13784" i="5"/>
  <c r="R13784" i="5"/>
  <c r="Q13784" i="5"/>
  <c r="P13784" i="5"/>
  <c r="O13784" i="5"/>
  <c r="U13783" i="5"/>
  <c r="V13783" i="5" s="1"/>
  <c r="T13783" i="5"/>
  <c r="T13784" i="5" s="1"/>
  <c r="T13785" i="5" s="1"/>
  <c r="T13786" i="5" s="1"/>
  <c r="T13787" i="5" s="1"/>
  <c r="T13788" i="5" s="1"/>
  <c r="T13789" i="5" s="1"/>
  <c r="T13790" i="5" s="1"/>
  <c r="T13791" i="5" s="1"/>
  <c r="T13792" i="5" s="1"/>
  <c r="S13783" i="5"/>
  <c r="S13784" i="5" s="1"/>
  <c r="S13785" i="5" s="1"/>
  <c r="S13786" i="5" s="1"/>
  <c r="S13787" i="5" s="1"/>
  <c r="S13788" i="5" s="1"/>
  <c r="S13789" i="5" s="1"/>
  <c r="S13790" i="5" s="1"/>
  <c r="S13791" i="5" s="1"/>
  <c r="S13792" i="5" s="1"/>
  <c r="V13792" i="5" s="1"/>
  <c r="R13783" i="5"/>
  <c r="Q13783" i="5"/>
  <c r="P13783" i="5"/>
  <c r="O13783" i="5"/>
  <c r="U13782" i="5"/>
  <c r="R13782" i="5"/>
  <c r="Q13782" i="5"/>
  <c r="P13782" i="5"/>
  <c r="O13782" i="5"/>
  <c r="V13781" i="5"/>
  <c r="U13781" i="5"/>
  <c r="R13781" i="5"/>
  <c r="Q13781" i="5"/>
  <c r="P13781" i="5"/>
  <c r="O13781" i="5"/>
  <c r="V13780" i="5"/>
  <c r="U13780" i="5"/>
  <c r="O13780" i="5" s="1"/>
  <c r="R13780" i="5"/>
  <c r="Q13780" i="5"/>
  <c r="P13780" i="5"/>
  <c r="V13779" i="5"/>
  <c r="U13779" i="5"/>
  <c r="O13779" i="5" s="1"/>
  <c r="R13779" i="5"/>
  <c r="Q13779" i="5"/>
  <c r="P13779" i="5"/>
  <c r="U13778" i="5"/>
  <c r="O13778" i="5" s="1"/>
  <c r="R13778" i="5"/>
  <c r="Q13778" i="5"/>
  <c r="P13778" i="5"/>
  <c r="V13777" i="5"/>
  <c r="U13777" i="5"/>
  <c r="R13777" i="5"/>
  <c r="Q13777" i="5"/>
  <c r="P13777" i="5"/>
  <c r="O13777" i="5"/>
  <c r="V13776" i="5"/>
  <c r="U13776" i="5"/>
  <c r="R13776" i="5"/>
  <c r="Q13776" i="5"/>
  <c r="P13776" i="5"/>
  <c r="O13776" i="5"/>
  <c r="V13775" i="5"/>
  <c r="U13775" i="5"/>
  <c r="R13775" i="5"/>
  <c r="Q13775" i="5"/>
  <c r="P13775" i="5"/>
  <c r="O13775" i="5"/>
  <c r="U13774" i="5"/>
  <c r="V13774" i="5" s="1"/>
  <c r="R13774" i="5"/>
  <c r="Q13774" i="5"/>
  <c r="P13774" i="5"/>
  <c r="O13774" i="5"/>
  <c r="V13773" i="5"/>
  <c r="U13773" i="5"/>
  <c r="R13773" i="5"/>
  <c r="Q13773" i="5"/>
  <c r="P13773" i="5"/>
  <c r="O13773" i="5"/>
  <c r="V13772" i="5"/>
  <c r="U13772" i="5"/>
  <c r="O13772" i="5" s="1"/>
  <c r="R13772" i="5"/>
  <c r="Q13772" i="5"/>
  <c r="P13772" i="5"/>
  <c r="V13771" i="5"/>
  <c r="U13771" i="5"/>
  <c r="O13771" i="5" s="1"/>
  <c r="R13771" i="5"/>
  <c r="Q13771" i="5"/>
  <c r="P13771" i="5"/>
  <c r="U13770" i="5"/>
  <c r="R13770" i="5"/>
  <c r="Q13770" i="5"/>
  <c r="P13770" i="5"/>
  <c r="V13769" i="5"/>
  <c r="U13769" i="5"/>
  <c r="R13769" i="5"/>
  <c r="Q13769" i="5"/>
  <c r="P13769" i="5"/>
  <c r="O13769" i="5"/>
  <c r="V13768" i="5"/>
  <c r="U13768" i="5"/>
  <c r="R13768" i="5"/>
  <c r="Q13768" i="5"/>
  <c r="P13768" i="5"/>
  <c r="O13768" i="5"/>
  <c r="V13767" i="5"/>
  <c r="U13767" i="5"/>
  <c r="T13767" i="5"/>
  <c r="T13768" i="5" s="1"/>
  <c r="T13769" i="5" s="1"/>
  <c r="T13770" i="5" s="1"/>
  <c r="T13771" i="5" s="1"/>
  <c r="T13772" i="5" s="1"/>
  <c r="T13773" i="5" s="1"/>
  <c r="T13774" i="5" s="1"/>
  <c r="T13775" i="5" s="1"/>
  <c r="T13776" i="5" s="1"/>
  <c r="T13777" i="5" s="1"/>
  <c r="T13778" i="5" s="1"/>
  <c r="T13779" i="5" s="1"/>
  <c r="T13780" i="5" s="1"/>
  <c r="T13781" i="5" s="1"/>
  <c r="T13782" i="5" s="1"/>
  <c r="S13767" i="5"/>
  <c r="S13768" i="5" s="1"/>
  <c r="S13769" i="5" s="1"/>
  <c r="S13770" i="5" s="1"/>
  <c r="S13771" i="5" s="1"/>
  <c r="S13772" i="5" s="1"/>
  <c r="S13773" i="5" s="1"/>
  <c r="S13774" i="5" s="1"/>
  <c r="S13775" i="5" s="1"/>
  <c r="S13776" i="5" s="1"/>
  <c r="S13777" i="5" s="1"/>
  <c r="S13778" i="5" s="1"/>
  <c r="S13779" i="5" s="1"/>
  <c r="S13780" i="5" s="1"/>
  <c r="S13781" i="5" s="1"/>
  <c r="S13782" i="5" s="1"/>
  <c r="R13767" i="5"/>
  <c r="Q13767" i="5"/>
  <c r="P13767" i="5"/>
  <c r="O13767" i="5"/>
  <c r="U13766" i="5"/>
  <c r="R13766" i="5"/>
  <c r="Q13766" i="5"/>
  <c r="P13766" i="5"/>
  <c r="O13766" i="5"/>
  <c r="U13765" i="5"/>
  <c r="V13765" i="5" s="1"/>
  <c r="R13765" i="5"/>
  <c r="Q13765" i="5"/>
  <c r="P13765" i="5"/>
  <c r="O13765" i="5"/>
  <c r="V13764" i="5"/>
  <c r="U13764" i="5"/>
  <c r="R13764" i="5"/>
  <c r="Q13764" i="5"/>
  <c r="P13764" i="5"/>
  <c r="O13764" i="5"/>
  <c r="V13763" i="5"/>
  <c r="U13763" i="5"/>
  <c r="O13763" i="5" s="1"/>
  <c r="R13763" i="5"/>
  <c r="Q13763" i="5"/>
  <c r="P13763" i="5"/>
  <c r="V13762" i="5"/>
  <c r="U13762" i="5"/>
  <c r="O13762" i="5" s="1"/>
  <c r="R13762" i="5"/>
  <c r="Q13762" i="5"/>
  <c r="P13762" i="5"/>
  <c r="U13761" i="5"/>
  <c r="R13761" i="5"/>
  <c r="Q13761" i="5"/>
  <c r="P13761" i="5"/>
  <c r="V13760" i="5"/>
  <c r="U13760" i="5"/>
  <c r="R13760" i="5"/>
  <c r="Q13760" i="5"/>
  <c r="P13760" i="5"/>
  <c r="O13760" i="5"/>
  <c r="V13759" i="5"/>
  <c r="U13759" i="5"/>
  <c r="R13759" i="5"/>
  <c r="Q13759" i="5"/>
  <c r="P13759" i="5"/>
  <c r="O13759" i="5"/>
  <c r="V13758" i="5"/>
  <c r="U13758" i="5"/>
  <c r="R13758" i="5"/>
  <c r="Q13758" i="5"/>
  <c r="P13758" i="5"/>
  <c r="O13758" i="5"/>
  <c r="U13757" i="5"/>
  <c r="V13757" i="5" s="1"/>
  <c r="R13757" i="5"/>
  <c r="Q13757" i="5"/>
  <c r="P13757" i="5"/>
  <c r="O13757" i="5"/>
  <c r="V13756" i="5"/>
  <c r="U13756" i="5"/>
  <c r="R13756" i="5"/>
  <c r="Q13756" i="5"/>
  <c r="P13756" i="5"/>
  <c r="O13756" i="5"/>
  <c r="V13755" i="5"/>
  <c r="U13755" i="5"/>
  <c r="O13755" i="5" s="1"/>
  <c r="R13755" i="5"/>
  <c r="Q13755" i="5"/>
  <c r="P13755" i="5"/>
  <c r="V13754" i="5"/>
  <c r="U13754" i="5"/>
  <c r="O13754" i="5" s="1"/>
  <c r="R13754" i="5"/>
  <c r="Q13754" i="5"/>
  <c r="P13754" i="5"/>
  <c r="U13753" i="5"/>
  <c r="R13753" i="5"/>
  <c r="Q13753" i="5"/>
  <c r="P13753" i="5"/>
  <c r="V13752" i="5"/>
  <c r="U13752" i="5"/>
  <c r="R13752" i="5"/>
  <c r="Q13752" i="5"/>
  <c r="P13752" i="5"/>
  <c r="O13752" i="5"/>
  <c r="V13751" i="5"/>
  <c r="U13751" i="5"/>
  <c r="T13751" i="5"/>
  <c r="T13752" i="5" s="1"/>
  <c r="T13753" i="5" s="1"/>
  <c r="T13754" i="5" s="1"/>
  <c r="T13755" i="5" s="1"/>
  <c r="T13756" i="5" s="1"/>
  <c r="T13757" i="5" s="1"/>
  <c r="T13758" i="5" s="1"/>
  <c r="T13759" i="5" s="1"/>
  <c r="T13760" i="5" s="1"/>
  <c r="T13761" i="5" s="1"/>
  <c r="T13762" i="5" s="1"/>
  <c r="T13763" i="5" s="1"/>
  <c r="T13764" i="5" s="1"/>
  <c r="T13765" i="5" s="1"/>
  <c r="T13766" i="5" s="1"/>
  <c r="S13751" i="5"/>
  <c r="S13752" i="5" s="1"/>
  <c r="S13753" i="5" s="1"/>
  <c r="S13754" i="5" s="1"/>
  <c r="S13755" i="5" s="1"/>
  <c r="S13756" i="5" s="1"/>
  <c r="S13757" i="5" s="1"/>
  <c r="S13758" i="5" s="1"/>
  <c r="S13759" i="5" s="1"/>
  <c r="S13760" i="5" s="1"/>
  <c r="S13761" i="5" s="1"/>
  <c r="S13762" i="5" s="1"/>
  <c r="S13763" i="5" s="1"/>
  <c r="S13764" i="5" s="1"/>
  <c r="S13765" i="5" s="1"/>
  <c r="S13766" i="5" s="1"/>
  <c r="V13766" i="5" s="1"/>
  <c r="R13751" i="5"/>
  <c r="Q13751" i="5"/>
  <c r="P13751" i="5"/>
  <c r="O13751" i="5"/>
  <c r="U13750" i="5"/>
  <c r="R13750" i="5"/>
  <c r="Q13750" i="5"/>
  <c r="P13750" i="5"/>
  <c r="O13750" i="5"/>
  <c r="V13749" i="5"/>
  <c r="U13749" i="5"/>
  <c r="R13749" i="5"/>
  <c r="Q13749" i="5"/>
  <c r="P13749" i="5"/>
  <c r="O13749" i="5"/>
  <c r="V13748" i="5"/>
  <c r="U13748" i="5"/>
  <c r="R13748" i="5"/>
  <c r="Q13748" i="5"/>
  <c r="P13748" i="5"/>
  <c r="O13748" i="5"/>
  <c r="U13747" i="5"/>
  <c r="V13747" i="5" s="1"/>
  <c r="R13747" i="5"/>
  <c r="Q13747" i="5"/>
  <c r="P13747" i="5"/>
  <c r="O13747" i="5"/>
  <c r="V13746" i="5"/>
  <c r="U13746" i="5"/>
  <c r="O13746" i="5" s="1"/>
  <c r="R13746" i="5"/>
  <c r="Q13746" i="5"/>
  <c r="P13746" i="5"/>
  <c r="V13745" i="5"/>
  <c r="U13745" i="5"/>
  <c r="O13745" i="5" s="1"/>
  <c r="R13745" i="5"/>
  <c r="Q13745" i="5"/>
  <c r="P13745" i="5"/>
  <c r="U13744" i="5"/>
  <c r="R13744" i="5"/>
  <c r="Q13744" i="5"/>
  <c r="P13744" i="5"/>
  <c r="V13743" i="5"/>
  <c r="U13743" i="5"/>
  <c r="R13743" i="5"/>
  <c r="Q13743" i="5"/>
  <c r="P13743" i="5"/>
  <c r="O13743" i="5"/>
  <c r="V13742" i="5"/>
  <c r="U13742" i="5"/>
  <c r="R13742" i="5"/>
  <c r="Q13742" i="5"/>
  <c r="P13742" i="5"/>
  <c r="O13742" i="5"/>
  <c r="V13741" i="5"/>
  <c r="U13741" i="5"/>
  <c r="R13741" i="5"/>
  <c r="Q13741" i="5"/>
  <c r="P13741" i="5"/>
  <c r="O13741" i="5"/>
  <c r="V13740" i="5"/>
  <c r="U13740" i="5"/>
  <c r="R13740" i="5"/>
  <c r="Q13740" i="5"/>
  <c r="P13740" i="5"/>
  <c r="O13740" i="5"/>
  <c r="U13739" i="5"/>
  <c r="O13739" i="5" s="1"/>
  <c r="R13739" i="5"/>
  <c r="Q13739" i="5"/>
  <c r="P13739" i="5"/>
  <c r="V13738" i="5"/>
  <c r="U13738" i="5"/>
  <c r="O13738" i="5" s="1"/>
  <c r="R13738" i="5"/>
  <c r="Q13738" i="5"/>
  <c r="P13738" i="5"/>
  <c r="U13737" i="5"/>
  <c r="O13737" i="5" s="1"/>
  <c r="R13737" i="5"/>
  <c r="Q13737" i="5"/>
  <c r="P13737" i="5"/>
  <c r="U13736" i="5"/>
  <c r="R13736" i="5"/>
  <c r="Q13736" i="5"/>
  <c r="P13736" i="5"/>
  <c r="V13735" i="5"/>
  <c r="U13735" i="5"/>
  <c r="R13735" i="5"/>
  <c r="Q13735" i="5"/>
  <c r="P13735" i="5"/>
  <c r="O13735" i="5"/>
  <c r="V13734" i="5"/>
  <c r="U13734" i="5"/>
  <c r="R13734" i="5"/>
  <c r="Q13734" i="5"/>
  <c r="P13734" i="5"/>
  <c r="O13734" i="5"/>
  <c r="V13733" i="5"/>
  <c r="U13733" i="5"/>
  <c r="R13733" i="5"/>
  <c r="Q13733" i="5"/>
  <c r="P13733" i="5"/>
  <c r="O13733" i="5"/>
  <c r="V13732" i="5"/>
  <c r="U13732" i="5"/>
  <c r="O13732" i="5" s="1"/>
  <c r="R13732" i="5"/>
  <c r="Q13732" i="5"/>
  <c r="P13732" i="5"/>
  <c r="U13731" i="5"/>
  <c r="O13731" i="5" s="1"/>
  <c r="R13731" i="5"/>
  <c r="Q13731" i="5"/>
  <c r="P13731" i="5"/>
  <c r="U13730" i="5"/>
  <c r="O13730" i="5" s="1"/>
  <c r="R13730" i="5"/>
  <c r="Q13730" i="5"/>
  <c r="P13730" i="5"/>
  <c r="V13729" i="5"/>
  <c r="U13729" i="5"/>
  <c r="O13729" i="5" s="1"/>
  <c r="R13729" i="5"/>
  <c r="Q13729" i="5"/>
  <c r="P13729" i="5"/>
  <c r="U13728" i="5"/>
  <c r="R13728" i="5"/>
  <c r="Q13728" i="5"/>
  <c r="P13728" i="5"/>
  <c r="V13727" i="5"/>
  <c r="U13727" i="5"/>
  <c r="R13727" i="5"/>
  <c r="Q13727" i="5"/>
  <c r="P13727" i="5"/>
  <c r="O13727" i="5"/>
  <c r="V13726" i="5"/>
  <c r="U13726" i="5"/>
  <c r="R13726" i="5"/>
  <c r="Q13726" i="5"/>
  <c r="P13726" i="5"/>
  <c r="O13726" i="5"/>
  <c r="V13725" i="5"/>
  <c r="U13725" i="5"/>
  <c r="R13725" i="5"/>
  <c r="Q13725" i="5"/>
  <c r="P13725" i="5"/>
  <c r="O13725" i="5"/>
  <c r="V13724" i="5"/>
  <c r="U13724" i="5"/>
  <c r="R13724" i="5"/>
  <c r="Q13724" i="5"/>
  <c r="P13724" i="5"/>
  <c r="O13724" i="5"/>
  <c r="V13723" i="5"/>
  <c r="U13723" i="5"/>
  <c r="R13723" i="5"/>
  <c r="Q13723" i="5"/>
  <c r="P13723" i="5"/>
  <c r="O13723" i="5"/>
  <c r="U13722" i="5"/>
  <c r="O13722" i="5" s="1"/>
  <c r="R13722" i="5"/>
  <c r="Q13722" i="5"/>
  <c r="P13722" i="5"/>
  <c r="U13721" i="5"/>
  <c r="O13721" i="5" s="1"/>
  <c r="R13721" i="5"/>
  <c r="Q13721" i="5"/>
  <c r="P13721" i="5"/>
  <c r="U13720" i="5"/>
  <c r="R13720" i="5"/>
  <c r="Q13720" i="5"/>
  <c r="P13720" i="5"/>
  <c r="V13719" i="5"/>
  <c r="U13719" i="5"/>
  <c r="R13719" i="5"/>
  <c r="Q13719" i="5"/>
  <c r="P13719" i="5"/>
  <c r="O13719" i="5"/>
  <c r="V13718" i="5"/>
  <c r="U13718" i="5"/>
  <c r="R13718" i="5"/>
  <c r="Q13718" i="5"/>
  <c r="P13718" i="5"/>
  <c r="O13718" i="5"/>
  <c r="V13717" i="5"/>
  <c r="U13717" i="5"/>
  <c r="R13717" i="5"/>
  <c r="Q13717" i="5"/>
  <c r="P13717" i="5"/>
  <c r="O13717" i="5"/>
  <c r="U13716" i="5"/>
  <c r="V13716" i="5" s="1"/>
  <c r="R13716" i="5"/>
  <c r="Q13716" i="5"/>
  <c r="P13716" i="5"/>
  <c r="U13715" i="5"/>
  <c r="V13715" i="5" s="1"/>
  <c r="R13715" i="5"/>
  <c r="Q13715" i="5"/>
  <c r="P13715" i="5"/>
  <c r="O13715" i="5"/>
  <c r="V13714" i="5"/>
  <c r="U13714" i="5"/>
  <c r="O13714" i="5" s="1"/>
  <c r="R13714" i="5"/>
  <c r="Q13714" i="5"/>
  <c r="P13714" i="5"/>
  <c r="U13713" i="5"/>
  <c r="O13713" i="5" s="1"/>
  <c r="R13713" i="5"/>
  <c r="Q13713" i="5"/>
  <c r="P13713" i="5"/>
  <c r="U13712" i="5"/>
  <c r="V13712" i="5" s="1"/>
  <c r="R13712" i="5"/>
  <c r="Q13712" i="5"/>
  <c r="P13712" i="5"/>
  <c r="V13711" i="5"/>
  <c r="U13711" i="5"/>
  <c r="R13711" i="5"/>
  <c r="Q13711" i="5"/>
  <c r="P13711" i="5"/>
  <c r="O13711" i="5"/>
  <c r="V13710" i="5"/>
  <c r="U13710" i="5"/>
  <c r="R13710" i="5"/>
  <c r="Q13710" i="5"/>
  <c r="P13710" i="5"/>
  <c r="O13710" i="5"/>
  <c r="V13709" i="5"/>
  <c r="U13709" i="5"/>
  <c r="R13709" i="5"/>
  <c r="Q13709" i="5"/>
  <c r="P13709" i="5"/>
  <c r="O13709" i="5"/>
  <c r="U13708" i="5"/>
  <c r="V13708" i="5" s="1"/>
  <c r="R13708" i="5"/>
  <c r="Q13708" i="5"/>
  <c r="P13708" i="5"/>
  <c r="O13708" i="5"/>
  <c r="V13707" i="5"/>
  <c r="U13707" i="5"/>
  <c r="O13707" i="5" s="1"/>
  <c r="R13707" i="5"/>
  <c r="Q13707" i="5"/>
  <c r="P13707" i="5"/>
  <c r="V13706" i="5"/>
  <c r="U13706" i="5"/>
  <c r="O13706" i="5" s="1"/>
  <c r="R13706" i="5"/>
  <c r="Q13706" i="5"/>
  <c r="P13706" i="5"/>
  <c r="U13705" i="5"/>
  <c r="V13705" i="5" s="1"/>
  <c r="R13705" i="5"/>
  <c r="Q13705" i="5"/>
  <c r="P13705" i="5"/>
  <c r="O13705" i="5"/>
  <c r="U13704" i="5"/>
  <c r="V13704" i="5" s="1"/>
  <c r="R13704" i="5"/>
  <c r="Q13704" i="5"/>
  <c r="P13704" i="5"/>
  <c r="O13704" i="5"/>
  <c r="V13703" i="5"/>
  <c r="U13703" i="5"/>
  <c r="R13703" i="5"/>
  <c r="Q13703" i="5"/>
  <c r="P13703" i="5"/>
  <c r="O13703" i="5"/>
  <c r="U13702" i="5"/>
  <c r="O13702" i="5" s="1"/>
  <c r="R13702" i="5"/>
  <c r="Q13702" i="5"/>
  <c r="P13702" i="5"/>
  <c r="V13701" i="5"/>
  <c r="U13701" i="5"/>
  <c r="O13701" i="5" s="1"/>
  <c r="R13701" i="5"/>
  <c r="Q13701" i="5"/>
  <c r="P13701" i="5"/>
  <c r="U13700" i="5"/>
  <c r="V13700" i="5" s="1"/>
  <c r="R13700" i="5"/>
  <c r="Q13700" i="5"/>
  <c r="P13700" i="5"/>
  <c r="U13699" i="5"/>
  <c r="V13699" i="5" s="1"/>
  <c r="R13699" i="5"/>
  <c r="Q13699" i="5"/>
  <c r="P13699" i="5"/>
  <c r="O13699" i="5"/>
  <c r="V13698" i="5"/>
  <c r="U13698" i="5"/>
  <c r="O13698" i="5" s="1"/>
  <c r="R13698" i="5"/>
  <c r="Q13698" i="5"/>
  <c r="P13698" i="5"/>
  <c r="U13697" i="5"/>
  <c r="O13697" i="5" s="1"/>
  <c r="R13697" i="5"/>
  <c r="Q13697" i="5"/>
  <c r="P13697" i="5"/>
  <c r="U13696" i="5"/>
  <c r="V13696" i="5" s="1"/>
  <c r="R13696" i="5"/>
  <c r="Q13696" i="5"/>
  <c r="P13696" i="5"/>
  <c r="O13696" i="5"/>
  <c r="U13695" i="5"/>
  <c r="V13695" i="5" s="1"/>
  <c r="R13695" i="5"/>
  <c r="Q13695" i="5"/>
  <c r="P13695" i="5"/>
  <c r="U13694" i="5"/>
  <c r="V13694" i="5" s="1"/>
  <c r="R13694" i="5"/>
  <c r="Q13694" i="5"/>
  <c r="P13694" i="5"/>
  <c r="U13693" i="5"/>
  <c r="V13693" i="5" s="1"/>
  <c r="R13693" i="5"/>
  <c r="Q13693" i="5"/>
  <c r="P13693" i="5"/>
  <c r="O13693" i="5"/>
  <c r="U13692" i="5"/>
  <c r="V13692" i="5" s="1"/>
  <c r="R13692" i="5"/>
  <c r="Q13692" i="5"/>
  <c r="P13692" i="5"/>
  <c r="O13692" i="5"/>
  <c r="U13691" i="5"/>
  <c r="V13691" i="5" s="1"/>
  <c r="R13691" i="5"/>
  <c r="Q13691" i="5"/>
  <c r="P13691" i="5"/>
  <c r="O13691" i="5"/>
  <c r="U13690" i="5"/>
  <c r="V13690" i="5" s="1"/>
  <c r="R13690" i="5"/>
  <c r="Q13690" i="5"/>
  <c r="P13690" i="5"/>
  <c r="U13689" i="5"/>
  <c r="V13689" i="5" s="1"/>
  <c r="R13689" i="5"/>
  <c r="Q13689" i="5"/>
  <c r="P13689" i="5"/>
  <c r="U13688" i="5"/>
  <c r="V13688" i="5" s="1"/>
  <c r="R13688" i="5"/>
  <c r="Q13688" i="5"/>
  <c r="P13688" i="5"/>
  <c r="O13688" i="5"/>
  <c r="U13687" i="5"/>
  <c r="V13687" i="5" s="1"/>
  <c r="R13687" i="5"/>
  <c r="Q13687" i="5"/>
  <c r="P13687" i="5"/>
  <c r="O13687" i="5"/>
  <c r="U13686" i="5"/>
  <c r="V13686" i="5" s="1"/>
  <c r="R13686" i="5"/>
  <c r="Q13686" i="5"/>
  <c r="P13686" i="5"/>
  <c r="U13685" i="5"/>
  <c r="V13685" i="5" s="1"/>
  <c r="R13685" i="5"/>
  <c r="Q13685" i="5"/>
  <c r="P13685" i="5"/>
  <c r="O13685" i="5"/>
  <c r="U13684" i="5"/>
  <c r="V13684" i="5" s="1"/>
  <c r="R13684" i="5"/>
  <c r="Q13684" i="5"/>
  <c r="P13684" i="5"/>
  <c r="O13684" i="5"/>
  <c r="U13683" i="5"/>
  <c r="V13683" i="5" s="1"/>
  <c r="R13683" i="5"/>
  <c r="Q13683" i="5"/>
  <c r="P13683" i="5"/>
  <c r="O13683" i="5"/>
  <c r="U13682" i="5"/>
  <c r="V13682" i="5" s="1"/>
  <c r="R13682" i="5"/>
  <c r="Q13682" i="5"/>
  <c r="P13682" i="5"/>
  <c r="U13681" i="5"/>
  <c r="V13681" i="5" s="1"/>
  <c r="R13681" i="5"/>
  <c r="Q13681" i="5"/>
  <c r="P13681" i="5"/>
  <c r="U13680" i="5"/>
  <c r="V13680" i="5" s="1"/>
  <c r="R13680" i="5"/>
  <c r="Q13680" i="5"/>
  <c r="P13680" i="5"/>
  <c r="O13680" i="5"/>
  <c r="U13679" i="5"/>
  <c r="V13679" i="5" s="1"/>
  <c r="R13679" i="5"/>
  <c r="Q13679" i="5"/>
  <c r="P13679" i="5"/>
  <c r="O13679" i="5"/>
  <c r="U13678" i="5"/>
  <c r="V13678" i="5" s="1"/>
  <c r="R13678" i="5"/>
  <c r="Q13678" i="5"/>
  <c r="P13678" i="5"/>
  <c r="U13677" i="5"/>
  <c r="V13677" i="5" s="1"/>
  <c r="R13677" i="5"/>
  <c r="Q13677" i="5"/>
  <c r="P13677" i="5"/>
  <c r="O13677" i="5"/>
  <c r="U13676" i="5"/>
  <c r="V13676" i="5" s="1"/>
  <c r="S13676" i="5"/>
  <c r="S13677" i="5" s="1"/>
  <c r="S13678" i="5" s="1"/>
  <c r="S13679" i="5" s="1"/>
  <c r="S13680" i="5" s="1"/>
  <c r="S13681" i="5" s="1"/>
  <c r="S13682" i="5" s="1"/>
  <c r="S13683" i="5" s="1"/>
  <c r="S13684" i="5" s="1"/>
  <c r="S13685" i="5" s="1"/>
  <c r="S13686" i="5" s="1"/>
  <c r="S13687" i="5" s="1"/>
  <c r="S13688" i="5" s="1"/>
  <c r="S13689" i="5" s="1"/>
  <c r="S13690" i="5" s="1"/>
  <c r="S13691" i="5" s="1"/>
  <c r="S13692" i="5" s="1"/>
  <c r="S13693" i="5" s="1"/>
  <c r="S13694" i="5" s="1"/>
  <c r="S13695" i="5" s="1"/>
  <c r="S13696" i="5" s="1"/>
  <c r="S13697" i="5" s="1"/>
  <c r="S13698" i="5" s="1"/>
  <c r="S13699" i="5" s="1"/>
  <c r="S13700" i="5" s="1"/>
  <c r="S13701" i="5" s="1"/>
  <c r="S13702" i="5" s="1"/>
  <c r="S13703" i="5" s="1"/>
  <c r="S13704" i="5" s="1"/>
  <c r="S13705" i="5" s="1"/>
  <c r="S13706" i="5" s="1"/>
  <c r="S13707" i="5" s="1"/>
  <c r="S13708" i="5" s="1"/>
  <c r="S13709" i="5" s="1"/>
  <c r="S13710" i="5" s="1"/>
  <c r="S13711" i="5" s="1"/>
  <c r="S13712" i="5" s="1"/>
  <c r="S13713" i="5" s="1"/>
  <c r="S13714" i="5" s="1"/>
  <c r="S13715" i="5" s="1"/>
  <c r="S13716" i="5" s="1"/>
  <c r="S13717" i="5" s="1"/>
  <c r="S13718" i="5" s="1"/>
  <c r="S13719" i="5" s="1"/>
  <c r="S13720" i="5" s="1"/>
  <c r="S13721" i="5" s="1"/>
  <c r="S13722" i="5" s="1"/>
  <c r="S13723" i="5" s="1"/>
  <c r="S13724" i="5" s="1"/>
  <c r="S13725" i="5" s="1"/>
  <c r="S13726" i="5" s="1"/>
  <c r="S13727" i="5" s="1"/>
  <c r="S13728" i="5" s="1"/>
  <c r="S13729" i="5" s="1"/>
  <c r="S13730" i="5" s="1"/>
  <c r="S13731" i="5" s="1"/>
  <c r="S13732" i="5" s="1"/>
  <c r="S13733" i="5" s="1"/>
  <c r="S13734" i="5" s="1"/>
  <c r="S13735" i="5" s="1"/>
  <c r="S13736" i="5" s="1"/>
  <c r="S13737" i="5" s="1"/>
  <c r="S13738" i="5" s="1"/>
  <c r="S13739" i="5" s="1"/>
  <c r="S13740" i="5" s="1"/>
  <c r="S13741" i="5" s="1"/>
  <c r="S13742" i="5" s="1"/>
  <c r="S13743" i="5" s="1"/>
  <c r="S13744" i="5" s="1"/>
  <c r="S13745" i="5" s="1"/>
  <c r="S13746" i="5" s="1"/>
  <c r="S13747" i="5" s="1"/>
  <c r="S13748" i="5" s="1"/>
  <c r="S13749" i="5" s="1"/>
  <c r="S13750" i="5" s="1"/>
  <c r="R13676" i="5"/>
  <c r="Q13676" i="5"/>
  <c r="P13676" i="5"/>
  <c r="O13676" i="5"/>
  <c r="U13675" i="5"/>
  <c r="V13675" i="5" s="1"/>
  <c r="S13675" i="5"/>
  <c r="R13675" i="5"/>
  <c r="Q13675" i="5"/>
  <c r="P13675" i="5"/>
  <c r="O13675" i="5"/>
  <c r="U13674" i="5"/>
  <c r="V13674" i="5" s="1"/>
  <c r="T13674" i="5"/>
  <c r="T13675" i="5" s="1"/>
  <c r="T13676" i="5" s="1"/>
  <c r="T13677" i="5" s="1"/>
  <c r="T13678" i="5" s="1"/>
  <c r="T13679" i="5" s="1"/>
  <c r="T13680" i="5" s="1"/>
  <c r="T13681" i="5" s="1"/>
  <c r="T13682" i="5" s="1"/>
  <c r="T13683" i="5" s="1"/>
  <c r="T13684" i="5" s="1"/>
  <c r="T13685" i="5" s="1"/>
  <c r="T13686" i="5" s="1"/>
  <c r="T13687" i="5" s="1"/>
  <c r="T13688" i="5" s="1"/>
  <c r="T13689" i="5" s="1"/>
  <c r="T13690" i="5" s="1"/>
  <c r="T13691" i="5" s="1"/>
  <c r="T13692" i="5" s="1"/>
  <c r="T13693" i="5" s="1"/>
  <c r="T13694" i="5" s="1"/>
  <c r="T13695" i="5" s="1"/>
  <c r="T13696" i="5" s="1"/>
  <c r="T13697" i="5" s="1"/>
  <c r="T13698" i="5" s="1"/>
  <c r="T13699" i="5" s="1"/>
  <c r="T13700" i="5" s="1"/>
  <c r="T13701" i="5" s="1"/>
  <c r="T13702" i="5" s="1"/>
  <c r="T13703" i="5" s="1"/>
  <c r="T13704" i="5" s="1"/>
  <c r="T13705" i="5" s="1"/>
  <c r="T13706" i="5" s="1"/>
  <c r="T13707" i="5" s="1"/>
  <c r="T13708" i="5" s="1"/>
  <c r="T13709" i="5" s="1"/>
  <c r="T13710" i="5" s="1"/>
  <c r="T13711" i="5" s="1"/>
  <c r="T13712" i="5" s="1"/>
  <c r="T13713" i="5" s="1"/>
  <c r="T13714" i="5" s="1"/>
  <c r="T13715" i="5" s="1"/>
  <c r="T13716" i="5" s="1"/>
  <c r="T13717" i="5" s="1"/>
  <c r="T13718" i="5" s="1"/>
  <c r="T13719" i="5" s="1"/>
  <c r="T13720" i="5" s="1"/>
  <c r="T13721" i="5" s="1"/>
  <c r="T13722" i="5" s="1"/>
  <c r="T13723" i="5" s="1"/>
  <c r="T13724" i="5" s="1"/>
  <c r="T13725" i="5" s="1"/>
  <c r="T13726" i="5" s="1"/>
  <c r="T13727" i="5" s="1"/>
  <c r="T13728" i="5" s="1"/>
  <c r="T13729" i="5" s="1"/>
  <c r="T13730" i="5" s="1"/>
  <c r="T13731" i="5" s="1"/>
  <c r="T13732" i="5" s="1"/>
  <c r="T13733" i="5" s="1"/>
  <c r="T13734" i="5" s="1"/>
  <c r="T13735" i="5" s="1"/>
  <c r="T13736" i="5" s="1"/>
  <c r="T13737" i="5" s="1"/>
  <c r="T13738" i="5" s="1"/>
  <c r="T13739" i="5" s="1"/>
  <c r="T13740" i="5" s="1"/>
  <c r="T13741" i="5" s="1"/>
  <c r="T13742" i="5" s="1"/>
  <c r="T13743" i="5" s="1"/>
  <c r="T13744" i="5" s="1"/>
  <c r="T13745" i="5" s="1"/>
  <c r="T13746" i="5" s="1"/>
  <c r="T13747" i="5" s="1"/>
  <c r="T13748" i="5" s="1"/>
  <c r="T13749" i="5" s="1"/>
  <c r="T13750" i="5" s="1"/>
  <c r="S13674" i="5"/>
  <c r="R13674" i="5"/>
  <c r="Q13674" i="5"/>
  <c r="P13674" i="5"/>
  <c r="U13673" i="5"/>
  <c r="R13673" i="5"/>
  <c r="Q13673" i="5"/>
  <c r="P13673" i="5"/>
  <c r="U13672" i="5"/>
  <c r="V13672" i="5" s="1"/>
  <c r="R13672" i="5"/>
  <c r="Q13672" i="5"/>
  <c r="P13672" i="5"/>
  <c r="O13672" i="5"/>
  <c r="U13671" i="5"/>
  <c r="V13671" i="5" s="1"/>
  <c r="R13671" i="5"/>
  <c r="Q13671" i="5"/>
  <c r="P13671" i="5"/>
  <c r="O13671" i="5"/>
  <c r="U13670" i="5"/>
  <c r="V13670" i="5" s="1"/>
  <c r="R13670" i="5"/>
  <c r="Q13670" i="5"/>
  <c r="P13670" i="5"/>
  <c r="U13669" i="5"/>
  <c r="V13669" i="5" s="1"/>
  <c r="R13669" i="5"/>
  <c r="Q13669" i="5"/>
  <c r="P13669" i="5"/>
  <c r="O13669" i="5"/>
  <c r="U13668" i="5"/>
  <c r="V13668" i="5" s="1"/>
  <c r="R13668" i="5"/>
  <c r="Q13668" i="5"/>
  <c r="P13668" i="5"/>
  <c r="O13668" i="5"/>
  <c r="U13667" i="5"/>
  <c r="V13667" i="5" s="1"/>
  <c r="R13667" i="5"/>
  <c r="Q13667" i="5"/>
  <c r="P13667" i="5"/>
  <c r="O13667" i="5"/>
  <c r="U13666" i="5"/>
  <c r="V13666" i="5" s="1"/>
  <c r="R13666" i="5"/>
  <c r="Q13666" i="5"/>
  <c r="P13666" i="5"/>
  <c r="U13665" i="5"/>
  <c r="V13665" i="5" s="1"/>
  <c r="R13665" i="5"/>
  <c r="Q13665" i="5"/>
  <c r="P13665" i="5"/>
  <c r="U13664" i="5"/>
  <c r="V13664" i="5" s="1"/>
  <c r="R13664" i="5"/>
  <c r="Q13664" i="5"/>
  <c r="P13664" i="5"/>
  <c r="O13664" i="5"/>
  <c r="U13663" i="5"/>
  <c r="V13663" i="5" s="1"/>
  <c r="R13663" i="5"/>
  <c r="Q13663" i="5"/>
  <c r="P13663" i="5"/>
  <c r="O13663" i="5"/>
  <c r="U13662" i="5"/>
  <c r="V13662" i="5" s="1"/>
  <c r="R13662" i="5"/>
  <c r="Q13662" i="5"/>
  <c r="P13662" i="5"/>
  <c r="U13661" i="5"/>
  <c r="V13661" i="5" s="1"/>
  <c r="R13661" i="5"/>
  <c r="Q13661" i="5"/>
  <c r="P13661" i="5"/>
  <c r="O13661" i="5"/>
  <c r="U13660" i="5"/>
  <c r="V13660" i="5" s="1"/>
  <c r="R13660" i="5"/>
  <c r="Q13660" i="5"/>
  <c r="P13660" i="5"/>
  <c r="O13660" i="5"/>
  <c r="U13659" i="5"/>
  <c r="V13659" i="5" s="1"/>
  <c r="R13659" i="5"/>
  <c r="Q13659" i="5"/>
  <c r="P13659" i="5"/>
  <c r="O13659" i="5"/>
  <c r="U13658" i="5"/>
  <c r="V13658" i="5" s="1"/>
  <c r="R13658" i="5"/>
  <c r="Q13658" i="5"/>
  <c r="P13658" i="5"/>
  <c r="U13657" i="5"/>
  <c r="V13657" i="5" s="1"/>
  <c r="T13657" i="5"/>
  <c r="T13658" i="5" s="1"/>
  <c r="T13659" i="5" s="1"/>
  <c r="T13660" i="5" s="1"/>
  <c r="T13661" i="5" s="1"/>
  <c r="T13662" i="5" s="1"/>
  <c r="T13663" i="5" s="1"/>
  <c r="T13664" i="5" s="1"/>
  <c r="T13665" i="5" s="1"/>
  <c r="T13666" i="5" s="1"/>
  <c r="T13667" i="5" s="1"/>
  <c r="T13668" i="5" s="1"/>
  <c r="T13669" i="5" s="1"/>
  <c r="T13670" i="5" s="1"/>
  <c r="T13671" i="5" s="1"/>
  <c r="T13672" i="5" s="1"/>
  <c r="T13673" i="5" s="1"/>
  <c r="R13657" i="5"/>
  <c r="Q13657" i="5"/>
  <c r="P13657" i="5"/>
  <c r="U13656" i="5"/>
  <c r="V13656" i="5" s="1"/>
  <c r="T13656" i="5"/>
  <c r="S13656" i="5"/>
  <c r="S13657" i="5" s="1"/>
  <c r="S13658" i="5" s="1"/>
  <c r="S13659" i="5" s="1"/>
  <c r="S13660" i="5" s="1"/>
  <c r="S13661" i="5" s="1"/>
  <c r="S13662" i="5" s="1"/>
  <c r="S13663" i="5" s="1"/>
  <c r="S13664" i="5" s="1"/>
  <c r="S13665" i="5" s="1"/>
  <c r="S13666" i="5" s="1"/>
  <c r="S13667" i="5" s="1"/>
  <c r="S13668" i="5" s="1"/>
  <c r="S13669" i="5" s="1"/>
  <c r="S13670" i="5" s="1"/>
  <c r="S13671" i="5" s="1"/>
  <c r="S13672" i="5" s="1"/>
  <c r="S13673" i="5" s="1"/>
  <c r="R13656" i="5"/>
  <c r="Q13656" i="5"/>
  <c r="P13656" i="5"/>
  <c r="O13656" i="5"/>
  <c r="U13655" i="5"/>
  <c r="V13655" i="5" s="1"/>
  <c r="T13655" i="5"/>
  <c r="S13655" i="5"/>
  <c r="R13655" i="5"/>
  <c r="Q13655" i="5"/>
  <c r="P13655" i="5"/>
  <c r="O13655" i="5"/>
  <c r="U13654" i="5"/>
  <c r="O13654" i="5" s="1"/>
  <c r="R13654" i="5"/>
  <c r="Q13654" i="5"/>
  <c r="P13654" i="5"/>
  <c r="U13653" i="5"/>
  <c r="V13653" i="5" s="1"/>
  <c r="R13653" i="5"/>
  <c r="Q13653" i="5"/>
  <c r="P13653" i="5"/>
  <c r="O13653" i="5"/>
  <c r="U13652" i="5"/>
  <c r="V13652" i="5" s="1"/>
  <c r="R13652" i="5"/>
  <c r="Q13652" i="5"/>
  <c r="P13652" i="5"/>
  <c r="O13652" i="5"/>
  <c r="U13651" i="5"/>
  <c r="V13651" i="5" s="1"/>
  <c r="R13651" i="5"/>
  <c r="Q13651" i="5"/>
  <c r="P13651" i="5"/>
  <c r="U13650" i="5"/>
  <c r="V13650" i="5" s="1"/>
  <c r="R13650" i="5"/>
  <c r="Q13650" i="5"/>
  <c r="P13650" i="5"/>
  <c r="U13649" i="5"/>
  <c r="V13649" i="5" s="1"/>
  <c r="R13649" i="5"/>
  <c r="Q13649" i="5"/>
  <c r="P13649" i="5"/>
  <c r="U13648" i="5"/>
  <c r="V13648" i="5" s="1"/>
  <c r="R13648" i="5"/>
  <c r="Q13648" i="5"/>
  <c r="P13648" i="5"/>
  <c r="O13648" i="5"/>
  <c r="U13647" i="5"/>
  <c r="V13647" i="5" s="1"/>
  <c r="R13647" i="5"/>
  <c r="Q13647" i="5"/>
  <c r="P13647" i="5"/>
  <c r="O13647" i="5"/>
  <c r="U13646" i="5"/>
  <c r="V13646" i="5" s="1"/>
  <c r="R13646" i="5"/>
  <c r="Q13646" i="5"/>
  <c r="P13646" i="5"/>
  <c r="U13645" i="5"/>
  <c r="V13645" i="5" s="1"/>
  <c r="R13645" i="5"/>
  <c r="Q13645" i="5"/>
  <c r="P13645" i="5"/>
  <c r="O13645" i="5"/>
  <c r="U13644" i="5"/>
  <c r="V13644" i="5" s="1"/>
  <c r="R13644" i="5"/>
  <c r="Q13644" i="5"/>
  <c r="P13644" i="5"/>
  <c r="O13644" i="5"/>
  <c r="U13643" i="5"/>
  <c r="V13643" i="5" s="1"/>
  <c r="R13643" i="5"/>
  <c r="Q13643" i="5"/>
  <c r="P13643" i="5"/>
  <c r="U13642" i="5"/>
  <c r="V13642" i="5" s="1"/>
  <c r="R13642" i="5"/>
  <c r="Q13642" i="5"/>
  <c r="P13642" i="5"/>
  <c r="U13641" i="5"/>
  <c r="V13641" i="5" s="1"/>
  <c r="R13641" i="5"/>
  <c r="Q13641" i="5"/>
  <c r="P13641" i="5"/>
  <c r="U13640" i="5"/>
  <c r="V13640" i="5" s="1"/>
  <c r="R13640" i="5"/>
  <c r="Q13640" i="5"/>
  <c r="P13640" i="5"/>
  <c r="O13640" i="5"/>
  <c r="U13639" i="5"/>
  <c r="V13639" i="5" s="1"/>
  <c r="R13639" i="5"/>
  <c r="Q13639" i="5"/>
  <c r="P13639" i="5"/>
  <c r="O13639" i="5"/>
  <c r="U13638" i="5"/>
  <c r="V13638" i="5" s="1"/>
  <c r="R13638" i="5"/>
  <c r="Q13638" i="5"/>
  <c r="P13638" i="5"/>
  <c r="U13637" i="5"/>
  <c r="V13637" i="5" s="1"/>
  <c r="R13637" i="5"/>
  <c r="Q13637" i="5"/>
  <c r="P13637" i="5"/>
  <c r="O13637" i="5"/>
  <c r="U13636" i="5"/>
  <c r="V13636" i="5" s="1"/>
  <c r="R13636" i="5"/>
  <c r="Q13636" i="5"/>
  <c r="P13636" i="5"/>
  <c r="O13636" i="5"/>
  <c r="U13635" i="5"/>
  <c r="V13635" i="5" s="1"/>
  <c r="R13635" i="5"/>
  <c r="Q13635" i="5"/>
  <c r="P13635" i="5"/>
  <c r="U13634" i="5"/>
  <c r="V13634" i="5" s="1"/>
  <c r="R13634" i="5"/>
  <c r="Q13634" i="5"/>
  <c r="P13634" i="5"/>
  <c r="U13633" i="5"/>
  <c r="V13633" i="5" s="1"/>
  <c r="R13633" i="5"/>
  <c r="Q13633" i="5"/>
  <c r="P13633" i="5"/>
  <c r="O13633" i="5"/>
  <c r="U13632" i="5"/>
  <c r="V13632" i="5" s="1"/>
  <c r="R13632" i="5"/>
  <c r="Q13632" i="5"/>
  <c r="P13632" i="5"/>
  <c r="O13632" i="5"/>
  <c r="U13631" i="5"/>
  <c r="V13631" i="5" s="1"/>
  <c r="R13631" i="5"/>
  <c r="Q13631" i="5"/>
  <c r="P13631" i="5"/>
  <c r="O13631" i="5"/>
  <c r="U13630" i="5"/>
  <c r="V13630" i="5" s="1"/>
  <c r="R13630" i="5"/>
  <c r="Q13630" i="5"/>
  <c r="P13630" i="5"/>
  <c r="U13629" i="5"/>
  <c r="V13629" i="5" s="1"/>
  <c r="R13629" i="5"/>
  <c r="Q13629" i="5"/>
  <c r="P13629" i="5"/>
  <c r="O13629" i="5"/>
  <c r="U13628" i="5"/>
  <c r="V13628" i="5" s="1"/>
  <c r="R13628" i="5"/>
  <c r="Q13628" i="5"/>
  <c r="P13628" i="5"/>
  <c r="O13628" i="5"/>
  <c r="U13627" i="5"/>
  <c r="V13627" i="5" s="1"/>
  <c r="R13627" i="5"/>
  <c r="Q13627" i="5"/>
  <c r="P13627" i="5"/>
  <c r="U13626" i="5"/>
  <c r="V13626" i="5" s="1"/>
  <c r="R13626" i="5"/>
  <c r="Q13626" i="5"/>
  <c r="P13626" i="5"/>
  <c r="U13625" i="5"/>
  <c r="V13625" i="5" s="1"/>
  <c r="R13625" i="5"/>
  <c r="Q13625" i="5"/>
  <c r="P13625" i="5"/>
  <c r="O13625" i="5"/>
  <c r="U13624" i="5"/>
  <c r="V13624" i="5" s="1"/>
  <c r="R13624" i="5"/>
  <c r="Q13624" i="5"/>
  <c r="P13624" i="5"/>
  <c r="O13624" i="5"/>
  <c r="U13623" i="5"/>
  <c r="V13623" i="5" s="1"/>
  <c r="R13623" i="5"/>
  <c r="Q13623" i="5"/>
  <c r="P13623" i="5"/>
  <c r="O13623" i="5"/>
  <c r="U13622" i="5"/>
  <c r="V13622" i="5" s="1"/>
  <c r="R13622" i="5"/>
  <c r="Q13622" i="5"/>
  <c r="P13622" i="5"/>
  <c r="U13621" i="5"/>
  <c r="V13621" i="5" s="1"/>
  <c r="R13621" i="5"/>
  <c r="Q13621" i="5"/>
  <c r="P13621" i="5"/>
  <c r="O13621" i="5"/>
  <c r="U13620" i="5"/>
  <c r="V13620" i="5" s="1"/>
  <c r="R13620" i="5"/>
  <c r="Q13620" i="5"/>
  <c r="P13620" i="5"/>
  <c r="O13620" i="5"/>
  <c r="U13619" i="5"/>
  <c r="V13619" i="5" s="1"/>
  <c r="R13619" i="5"/>
  <c r="Q13619" i="5"/>
  <c r="P13619" i="5"/>
  <c r="U13618" i="5"/>
  <c r="V13618" i="5" s="1"/>
  <c r="R13618" i="5"/>
  <c r="Q13618" i="5"/>
  <c r="P13618" i="5"/>
  <c r="U13617" i="5"/>
  <c r="V13617" i="5" s="1"/>
  <c r="R13617" i="5"/>
  <c r="Q13617" i="5"/>
  <c r="P13617" i="5"/>
  <c r="O13617" i="5"/>
  <c r="U13616" i="5"/>
  <c r="V13616" i="5" s="1"/>
  <c r="R13616" i="5"/>
  <c r="Q13616" i="5"/>
  <c r="P13616" i="5"/>
  <c r="O13616" i="5"/>
  <c r="U13615" i="5"/>
  <c r="V13615" i="5" s="1"/>
  <c r="R13615" i="5"/>
  <c r="Q13615" i="5"/>
  <c r="P13615" i="5"/>
  <c r="O13615" i="5"/>
  <c r="U13614" i="5"/>
  <c r="V13614" i="5" s="1"/>
  <c r="R13614" i="5"/>
  <c r="Q13614" i="5"/>
  <c r="P13614" i="5"/>
  <c r="U13613" i="5"/>
  <c r="V13613" i="5" s="1"/>
  <c r="R13613" i="5"/>
  <c r="Q13613" i="5"/>
  <c r="P13613" i="5"/>
  <c r="O13613" i="5"/>
  <c r="U13612" i="5"/>
  <c r="V13612" i="5" s="1"/>
  <c r="R13612" i="5"/>
  <c r="Q13612" i="5"/>
  <c r="P13612" i="5"/>
  <c r="O13612" i="5"/>
  <c r="U13611" i="5"/>
  <c r="V13611" i="5" s="1"/>
  <c r="R13611" i="5"/>
  <c r="Q13611" i="5"/>
  <c r="P13611" i="5"/>
  <c r="U13610" i="5"/>
  <c r="V13610" i="5" s="1"/>
  <c r="R13610" i="5"/>
  <c r="Q13610" i="5"/>
  <c r="P13610" i="5"/>
  <c r="U13609" i="5"/>
  <c r="V13609" i="5" s="1"/>
  <c r="T13609" i="5"/>
  <c r="T13610" i="5" s="1"/>
  <c r="T13611" i="5" s="1"/>
  <c r="T13612" i="5" s="1"/>
  <c r="T13613" i="5" s="1"/>
  <c r="T13614" i="5" s="1"/>
  <c r="T13615" i="5" s="1"/>
  <c r="T13616" i="5" s="1"/>
  <c r="T13617" i="5" s="1"/>
  <c r="T13618" i="5" s="1"/>
  <c r="T13619" i="5" s="1"/>
  <c r="T13620" i="5" s="1"/>
  <c r="T13621" i="5" s="1"/>
  <c r="T13622" i="5" s="1"/>
  <c r="T13623" i="5" s="1"/>
  <c r="T13624" i="5" s="1"/>
  <c r="T13625" i="5" s="1"/>
  <c r="T13626" i="5" s="1"/>
  <c r="T13627" i="5" s="1"/>
  <c r="T13628" i="5" s="1"/>
  <c r="T13629" i="5" s="1"/>
  <c r="T13630" i="5" s="1"/>
  <c r="T13631" i="5" s="1"/>
  <c r="T13632" i="5" s="1"/>
  <c r="T13633" i="5" s="1"/>
  <c r="T13634" i="5" s="1"/>
  <c r="T13635" i="5" s="1"/>
  <c r="T13636" i="5" s="1"/>
  <c r="T13637" i="5" s="1"/>
  <c r="T13638" i="5" s="1"/>
  <c r="T13639" i="5" s="1"/>
  <c r="T13640" i="5" s="1"/>
  <c r="T13641" i="5" s="1"/>
  <c r="T13642" i="5" s="1"/>
  <c r="T13643" i="5" s="1"/>
  <c r="T13644" i="5" s="1"/>
  <c r="T13645" i="5" s="1"/>
  <c r="T13646" i="5" s="1"/>
  <c r="T13647" i="5" s="1"/>
  <c r="T13648" i="5" s="1"/>
  <c r="T13649" i="5" s="1"/>
  <c r="T13650" i="5" s="1"/>
  <c r="T13651" i="5" s="1"/>
  <c r="T13652" i="5" s="1"/>
  <c r="T13653" i="5" s="1"/>
  <c r="T13654" i="5" s="1"/>
  <c r="S13609" i="5"/>
  <c r="S13610" i="5" s="1"/>
  <c r="S13611" i="5" s="1"/>
  <c r="S13612" i="5" s="1"/>
  <c r="S13613" i="5" s="1"/>
  <c r="S13614" i="5" s="1"/>
  <c r="S13615" i="5" s="1"/>
  <c r="S13616" i="5" s="1"/>
  <c r="S13617" i="5" s="1"/>
  <c r="S13618" i="5" s="1"/>
  <c r="S13619" i="5" s="1"/>
  <c r="S13620" i="5" s="1"/>
  <c r="S13621" i="5" s="1"/>
  <c r="S13622" i="5" s="1"/>
  <c r="S13623" i="5" s="1"/>
  <c r="S13624" i="5" s="1"/>
  <c r="S13625" i="5" s="1"/>
  <c r="S13626" i="5" s="1"/>
  <c r="S13627" i="5" s="1"/>
  <c r="S13628" i="5" s="1"/>
  <c r="S13629" i="5" s="1"/>
  <c r="S13630" i="5" s="1"/>
  <c r="S13631" i="5" s="1"/>
  <c r="S13632" i="5" s="1"/>
  <c r="S13633" i="5" s="1"/>
  <c r="S13634" i="5" s="1"/>
  <c r="S13635" i="5" s="1"/>
  <c r="S13636" i="5" s="1"/>
  <c r="S13637" i="5" s="1"/>
  <c r="S13638" i="5" s="1"/>
  <c r="S13639" i="5" s="1"/>
  <c r="S13640" i="5" s="1"/>
  <c r="S13641" i="5" s="1"/>
  <c r="S13642" i="5" s="1"/>
  <c r="S13643" i="5" s="1"/>
  <c r="S13644" i="5" s="1"/>
  <c r="S13645" i="5" s="1"/>
  <c r="S13646" i="5" s="1"/>
  <c r="S13647" i="5" s="1"/>
  <c r="S13648" i="5" s="1"/>
  <c r="S13649" i="5" s="1"/>
  <c r="S13650" i="5" s="1"/>
  <c r="S13651" i="5" s="1"/>
  <c r="S13652" i="5" s="1"/>
  <c r="S13653" i="5" s="1"/>
  <c r="S13654" i="5" s="1"/>
  <c r="R13609" i="5"/>
  <c r="Q13609" i="5"/>
  <c r="P13609" i="5"/>
  <c r="O13609" i="5"/>
  <c r="U13608" i="5"/>
  <c r="R13608" i="5"/>
  <c r="Q13608" i="5"/>
  <c r="P13608" i="5"/>
  <c r="O13608" i="5"/>
  <c r="U13607" i="5"/>
  <c r="V13607" i="5" s="1"/>
  <c r="R13607" i="5"/>
  <c r="Q13607" i="5"/>
  <c r="P13607" i="5"/>
  <c r="O13607" i="5"/>
  <c r="U13606" i="5"/>
  <c r="V13606" i="5" s="1"/>
  <c r="R13606" i="5"/>
  <c r="Q13606" i="5"/>
  <c r="P13606" i="5"/>
  <c r="U13605" i="5"/>
  <c r="V13605" i="5" s="1"/>
  <c r="R13605" i="5"/>
  <c r="Q13605" i="5"/>
  <c r="P13605" i="5"/>
  <c r="O13605" i="5"/>
  <c r="U13604" i="5"/>
  <c r="V13604" i="5" s="1"/>
  <c r="R13604" i="5"/>
  <c r="Q13604" i="5"/>
  <c r="P13604" i="5"/>
  <c r="O13604" i="5"/>
  <c r="U13603" i="5"/>
  <c r="V13603" i="5" s="1"/>
  <c r="R13603" i="5"/>
  <c r="Q13603" i="5"/>
  <c r="P13603" i="5"/>
  <c r="U13602" i="5"/>
  <c r="V13602" i="5" s="1"/>
  <c r="R13602" i="5"/>
  <c r="Q13602" i="5"/>
  <c r="P13602" i="5"/>
  <c r="U13601" i="5"/>
  <c r="V13601" i="5" s="1"/>
  <c r="R13601" i="5"/>
  <c r="Q13601" i="5"/>
  <c r="P13601" i="5"/>
  <c r="O13601" i="5"/>
  <c r="U13600" i="5"/>
  <c r="V13600" i="5" s="1"/>
  <c r="R13600" i="5"/>
  <c r="Q13600" i="5"/>
  <c r="P13600" i="5"/>
  <c r="O13600" i="5"/>
  <c r="U13599" i="5"/>
  <c r="V13599" i="5" s="1"/>
  <c r="R13599" i="5"/>
  <c r="Q13599" i="5"/>
  <c r="P13599" i="5"/>
  <c r="O13599" i="5"/>
  <c r="U13598" i="5"/>
  <c r="V13598" i="5" s="1"/>
  <c r="R13598" i="5"/>
  <c r="Q13598" i="5"/>
  <c r="P13598" i="5"/>
  <c r="U13597" i="5"/>
  <c r="V13597" i="5" s="1"/>
  <c r="R13597" i="5"/>
  <c r="Q13597" i="5"/>
  <c r="P13597" i="5"/>
  <c r="O13597" i="5"/>
  <c r="U13596" i="5"/>
  <c r="V13596" i="5" s="1"/>
  <c r="R13596" i="5"/>
  <c r="Q13596" i="5"/>
  <c r="P13596" i="5"/>
  <c r="O13596" i="5"/>
  <c r="U13595" i="5"/>
  <c r="V13595" i="5" s="1"/>
  <c r="R13595" i="5"/>
  <c r="Q13595" i="5"/>
  <c r="P13595" i="5"/>
  <c r="U13594" i="5"/>
  <c r="V13594" i="5" s="1"/>
  <c r="R13594" i="5"/>
  <c r="Q13594" i="5"/>
  <c r="P13594" i="5"/>
  <c r="U13593" i="5"/>
  <c r="V13593" i="5" s="1"/>
  <c r="R13593" i="5"/>
  <c r="Q13593" i="5"/>
  <c r="P13593" i="5"/>
  <c r="O13593" i="5"/>
  <c r="U13592" i="5"/>
  <c r="V13592" i="5" s="1"/>
  <c r="R13592" i="5"/>
  <c r="Q13592" i="5"/>
  <c r="P13592" i="5"/>
  <c r="O13592" i="5"/>
  <c r="U13591" i="5"/>
  <c r="V13591" i="5" s="1"/>
  <c r="R13591" i="5"/>
  <c r="Q13591" i="5"/>
  <c r="P13591" i="5"/>
  <c r="O13591" i="5"/>
  <c r="U13590" i="5"/>
  <c r="V13590" i="5" s="1"/>
  <c r="R13590" i="5"/>
  <c r="Q13590" i="5"/>
  <c r="P13590" i="5"/>
  <c r="U13589" i="5"/>
  <c r="V13589" i="5" s="1"/>
  <c r="R13589" i="5"/>
  <c r="Q13589" i="5"/>
  <c r="P13589" i="5"/>
  <c r="O13589" i="5"/>
  <c r="U13588" i="5"/>
  <c r="V13588" i="5" s="1"/>
  <c r="R13588" i="5"/>
  <c r="Q13588" i="5"/>
  <c r="P13588" i="5"/>
  <c r="O13588" i="5"/>
  <c r="U13587" i="5"/>
  <c r="V13587" i="5" s="1"/>
  <c r="R13587" i="5"/>
  <c r="Q13587" i="5"/>
  <c r="P13587" i="5"/>
  <c r="U13586" i="5"/>
  <c r="V13586" i="5" s="1"/>
  <c r="R13586" i="5"/>
  <c r="Q13586" i="5"/>
  <c r="P13586" i="5"/>
  <c r="U13585" i="5"/>
  <c r="V13585" i="5" s="1"/>
  <c r="R13585" i="5"/>
  <c r="Q13585" i="5"/>
  <c r="P13585" i="5"/>
  <c r="O13585" i="5"/>
  <c r="U13584" i="5"/>
  <c r="V13584" i="5" s="1"/>
  <c r="R13584" i="5"/>
  <c r="Q13584" i="5"/>
  <c r="P13584" i="5"/>
  <c r="O13584" i="5"/>
  <c r="U13583" i="5"/>
  <c r="V13583" i="5" s="1"/>
  <c r="R13583" i="5"/>
  <c r="Q13583" i="5"/>
  <c r="P13583" i="5"/>
  <c r="O13583" i="5"/>
  <c r="U13582" i="5"/>
  <c r="V13582" i="5" s="1"/>
  <c r="R13582" i="5"/>
  <c r="Q13582" i="5"/>
  <c r="P13582" i="5"/>
  <c r="U13581" i="5"/>
  <c r="V13581" i="5" s="1"/>
  <c r="R13581" i="5"/>
  <c r="Q13581" i="5"/>
  <c r="P13581" i="5"/>
  <c r="O13581" i="5"/>
  <c r="U13580" i="5"/>
  <c r="V13580" i="5" s="1"/>
  <c r="R13580" i="5"/>
  <c r="Q13580" i="5"/>
  <c r="P13580" i="5"/>
  <c r="O13580" i="5"/>
  <c r="U13579" i="5"/>
  <c r="V13579" i="5" s="1"/>
  <c r="R13579" i="5"/>
  <c r="Q13579" i="5"/>
  <c r="P13579" i="5"/>
  <c r="U13578" i="5"/>
  <c r="V13578" i="5" s="1"/>
  <c r="R13578" i="5"/>
  <c r="Q13578" i="5"/>
  <c r="P13578" i="5"/>
  <c r="U13577" i="5"/>
  <c r="V13577" i="5" s="1"/>
  <c r="R13577" i="5"/>
  <c r="Q13577" i="5"/>
  <c r="P13577" i="5"/>
  <c r="O13577" i="5"/>
  <c r="U13576" i="5"/>
  <c r="V13576" i="5" s="1"/>
  <c r="R13576" i="5"/>
  <c r="Q13576" i="5"/>
  <c r="P13576" i="5"/>
  <c r="O13576" i="5"/>
  <c r="U13575" i="5"/>
  <c r="V13575" i="5" s="1"/>
  <c r="R13575" i="5"/>
  <c r="Q13575" i="5"/>
  <c r="P13575" i="5"/>
  <c r="O13575" i="5"/>
  <c r="U13574" i="5"/>
  <c r="V13574" i="5" s="1"/>
  <c r="T13574" i="5"/>
  <c r="T13575" i="5" s="1"/>
  <c r="T13576" i="5" s="1"/>
  <c r="T13577" i="5" s="1"/>
  <c r="T13578" i="5" s="1"/>
  <c r="T13579" i="5" s="1"/>
  <c r="T13580" i="5" s="1"/>
  <c r="T13581" i="5" s="1"/>
  <c r="T13582" i="5" s="1"/>
  <c r="T13583" i="5" s="1"/>
  <c r="T13584" i="5" s="1"/>
  <c r="T13585" i="5" s="1"/>
  <c r="T13586" i="5" s="1"/>
  <c r="T13587" i="5" s="1"/>
  <c r="T13588" i="5" s="1"/>
  <c r="T13589" i="5" s="1"/>
  <c r="T13590" i="5" s="1"/>
  <c r="T13591" i="5" s="1"/>
  <c r="T13592" i="5" s="1"/>
  <c r="T13593" i="5" s="1"/>
  <c r="T13594" i="5" s="1"/>
  <c r="T13595" i="5" s="1"/>
  <c r="T13596" i="5" s="1"/>
  <c r="T13597" i="5" s="1"/>
  <c r="T13598" i="5" s="1"/>
  <c r="T13599" i="5" s="1"/>
  <c r="T13600" i="5" s="1"/>
  <c r="T13601" i="5" s="1"/>
  <c r="T13602" i="5" s="1"/>
  <c r="T13603" i="5" s="1"/>
  <c r="T13604" i="5" s="1"/>
  <c r="T13605" i="5" s="1"/>
  <c r="T13606" i="5" s="1"/>
  <c r="T13607" i="5" s="1"/>
  <c r="T13608" i="5" s="1"/>
  <c r="S13574" i="5"/>
  <c r="S13575" i="5" s="1"/>
  <c r="S13576" i="5" s="1"/>
  <c r="S13577" i="5" s="1"/>
  <c r="S13578" i="5" s="1"/>
  <c r="S13579" i="5" s="1"/>
  <c r="S13580" i="5" s="1"/>
  <c r="S13581" i="5" s="1"/>
  <c r="S13582" i="5" s="1"/>
  <c r="S13583" i="5" s="1"/>
  <c r="S13584" i="5" s="1"/>
  <c r="S13585" i="5" s="1"/>
  <c r="S13586" i="5" s="1"/>
  <c r="S13587" i="5" s="1"/>
  <c r="S13588" i="5" s="1"/>
  <c r="S13589" i="5" s="1"/>
  <c r="S13590" i="5" s="1"/>
  <c r="S13591" i="5" s="1"/>
  <c r="S13592" i="5" s="1"/>
  <c r="S13593" i="5" s="1"/>
  <c r="S13594" i="5" s="1"/>
  <c r="S13595" i="5" s="1"/>
  <c r="S13596" i="5" s="1"/>
  <c r="S13597" i="5" s="1"/>
  <c r="S13598" i="5" s="1"/>
  <c r="S13599" i="5" s="1"/>
  <c r="S13600" i="5" s="1"/>
  <c r="S13601" i="5" s="1"/>
  <c r="S13602" i="5" s="1"/>
  <c r="S13603" i="5" s="1"/>
  <c r="S13604" i="5" s="1"/>
  <c r="S13605" i="5" s="1"/>
  <c r="S13606" i="5" s="1"/>
  <c r="S13607" i="5" s="1"/>
  <c r="S13608" i="5" s="1"/>
  <c r="R13574" i="5"/>
  <c r="Q13574" i="5"/>
  <c r="P13574" i="5"/>
  <c r="U13573" i="5"/>
  <c r="R13573" i="5"/>
  <c r="Q13573" i="5"/>
  <c r="P13573" i="5"/>
  <c r="O13573" i="5"/>
  <c r="U13572" i="5"/>
  <c r="V13572" i="5" s="1"/>
  <c r="R13572" i="5"/>
  <c r="Q13572" i="5"/>
  <c r="P13572" i="5"/>
  <c r="O13572" i="5"/>
  <c r="U13571" i="5"/>
  <c r="V13571" i="5" s="1"/>
  <c r="R13571" i="5"/>
  <c r="Q13571" i="5"/>
  <c r="P13571" i="5"/>
  <c r="U13570" i="5"/>
  <c r="V13570" i="5" s="1"/>
  <c r="R13570" i="5"/>
  <c r="Q13570" i="5"/>
  <c r="P13570" i="5"/>
  <c r="U13569" i="5"/>
  <c r="V13569" i="5" s="1"/>
  <c r="R13569" i="5"/>
  <c r="Q13569" i="5"/>
  <c r="P13569" i="5"/>
  <c r="O13569" i="5"/>
  <c r="U13568" i="5"/>
  <c r="V13568" i="5" s="1"/>
  <c r="R13568" i="5"/>
  <c r="Q13568" i="5"/>
  <c r="P13568" i="5"/>
  <c r="O13568" i="5"/>
  <c r="U13567" i="5"/>
  <c r="V13567" i="5" s="1"/>
  <c r="R13567" i="5"/>
  <c r="Q13567" i="5"/>
  <c r="P13567" i="5"/>
  <c r="O13567" i="5"/>
  <c r="U13566" i="5"/>
  <c r="V13566" i="5" s="1"/>
  <c r="R13566" i="5"/>
  <c r="Q13566" i="5"/>
  <c r="P13566" i="5"/>
  <c r="U13565" i="5"/>
  <c r="V13565" i="5" s="1"/>
  <c r="R13565" i="5"/>
  <c r="Q13565" i="5"/>
  <c r="P13565" i="5"/>
  <c r="O13565" i="5"/>
  <c r="U13564" i="5"/>
  <c r="V13564" i="5" s="1"/>
  <c r="R13564" i="5"/>
  <c r="Q13564" i="5"/>
  <c r="P13564" i="5"/>
  <c r="O13564" i="5"/>
  <c r="U13563" i="5"/>
  <c r="V13563" i="5" s="1"/>
  <c r="R13563" i="5"/>
  <c r="Q13563" i="5"/>
  <c r="P13563" i="5"/>
  <c r="U13562" i="5"/>
  <c r="V13562" i="5" s="1"/>
  <c r="R13562" i="5"/>
  <c r="Q13562" i="5"/>
  <c r="P13562" i="5"/>
  <c r="U13561" i="5"/>
  <c r="V13561" i="5" s="1"/>
  <c r="R13561" i="5"/>
  <c r="Q13561" i="5"/>
  <c r="P13561" i="5"/>
  <c r="O13561" i="5"/>
  <c r="U13560" i="5"/>
  <c r="V13560" i="5" s="1"/>
  <c r="R13560" i="5"/>
  <c r="Q13560" i="5"/>
  <c r="P13560" i="5"/>
  <c r="O13560" i="5"/>
  <c r="U13559" i="5"/>
  <c r="V13559" i="5" s="1"/>
  <c r="R13559" i="5"/>
  <c r="Q13559" i="5"/>
  <c r="P13559" i="5"/>
  <c r="O13559" i="5"/>
  <c r="U13558" i="5"/>
  <c r="V13558" i="5" s="1"/>
  <c r="R13558" i="5"/>
  <c r="Q13558" i="5"/>
  <c r="P13558" i="5"/>
  <c r="U13557" i="5"/>
  <c r="V13557" i="5" s="1"/>
  <c r="T13557" i="5"/>
  <c r="T13558" i="5" s="1"/>
  <c r="T13559" i="5" s="1"/>
  <c r="T13560" i="5" s="1"/>
  <c r="T13561" i="5" s="1"/>
  <c r="T13562" i="5" s="1"/>
  <c r="T13563" i="5" s="1"/>
  <c r="T13564" i="5" s="1"/>
  <c r="T13565" i="5" s="1"/>
  <c r="T13566" i="5" s="1"/>
  <c r="T13567" i="5" s="1"/>
  <c r="T13568" i="5" s="1"/>
  <c r="T13569" i="5" s="1"/>
  <c r="T13570" i="5" s="1"/>
  <c r="T13571" i="5" s="1"/>
  <c r="T13572" i="5" s="1"/>
  <c r="T13573" i="5" s="1"/>
  <c r="R13557" i="5"/>
  <c r="Q13557" i="5"/>
  <c r="P13557" i="5"/>
  <c r="O13557" i="5"/>
  <c r="U13556" i="5"/>
  <c r="V13556" i="5" s="1"/>
  <c r="T13556" i="5"/>
  <c r="S13556" i="5"/>
  <c r="S13557" i="5" s="1"/>
  <c r="S13558" i="5" s="1"/>
  <c r="S13559" i="5" s="1"/>
  <c r="S13560" i="5" s="1"/>
  <c r="S13561" i="5" s="1"/>
  <c r="S13562" i="5" s="1"/>
  <c r="S13563" i="5" s="1"/>
  <c r="S13564" i="5" s="1"/>
  <c r="S13565" i="5" s="1"/>
  <c r="S13566" i="5" s="1"/>
  <c r="S13567" i="5" s="1"/>
  <c r="S13568" i="5" s="1"/>
  <c r="S13569" i="5" s="1"/>
  <c r="S13570" i="5" s="1"/>
  <c r="S13571" i="5" s="1"/>
  <c r="S13572" i="5" s="1"/>
  <c r="S13573" i="5" s="1"/>
  <c r="R13556" i="5"/>
  <c r="Q13556" i="5"/>
  <c r="P13556" i="5"/>
  <c r="O13556" i="5"/>
  <c r="U13555" i="5"/>
  <c r="R13555" i="5"/>
  <c r="Q13555" i="5"/>
  <c r="P13555" i="5"/>
  <c r="U13554" i="5"/>
  <c r="V13554" i="5" s="1"/>
  <c r="R13554" i="5"/>
  <c r="Q13554" i="5"/>
  <c r="P13554" i="5"/>
  <c r="U13553" i="5"/>
  <c r="V13553" i="5" s="1"/>
  <c r="R13553" i="5"/>
  <c r="Q13553" i="5"/>
  <c r="P13553" i="5"/>
  <c r="O13553" i="5"/>
  <c r="U13552" i="5"/>
  <c r="V13552" i="5" s="1"/>
  <c r="R13552" i="5"/>
  <c r="Q13552" i="5"/>
  <c r="P13552" i="5"/>
  <c r="O13552" i="5"/>
  <c r="U13551" i="5"/>
  <c r="V13551" i="5" s="1"/>
  <c r="R13551" i="5"/>
  <c r="Q13551" i="5"/>
  <c r="P13551" i="5"/>
  <c r="O13551" i="5"/>
  <c r="U13550" i="5"/>
  <c r="V13550" i="5" s="1"/>
  <c r="R13550" i="5"/>
  <c r="Q13550" i="5"/>
  <c r="P13550" i="5"/>
  <c r="U13549" i="5"/>
  <c r="V13549" i="5" s="1"/>
  <c r="R13549" i="5"/>
  <c r="Q13549" i="5"/>
  <c r="P13549" i="5"/>
  <c r="O13549" i="5"/>
  <c r="U13548" i="5"/>
  <c r="V13548" i="5" s="1"/>
  <c r="R13548" i="5"/>
  <c r="Q13548" i="5"/>
  <c r="P13548" i="5"/>
  <c r="O13548" i="5"/>
  <c r="U13547" i="5"/>
  <c r="V13547" i="5" s="1"/>
  <c r="R13547" i="5"/>
  <c r="Q13547" i="5"/>
  <c r="P13547" i="5"/>
  <c r="U13546" i="5"/>
  <c r="V13546" i="5" s="1"/>
  <c r="R13546" i="5"/>
  <c r="Q13546" i="5"/>
  <c r="P13546" i="5"/>
  <c r="U13545" i="5"/>
  <c r="V13545" i="5" s="1"/>
  <c r="R13545" i="5"/>
  <c r="Q13545" i="5"/>
  <c r="P13545" i="5"/>
  <c r="O13545" i="5"/>
  <c r="U13544" i="5"/>
  <c r="V13544" i="5" s="1"/>
  <c r="R13544" i="5"/>
  <c r="Q13544" i="5"/>
  <c r="P13544" i="5"/>
  <c r="O13544" i="5"/>
  <c r="U13543" i="5"/>
  <c r="V13543" i="5" s="1"/>
  <c r="R13543" i="5"/>
  <c r="Q13543" i="5"/>
  <c r="P13543" i="5"/>
  <c r="O13543" i="5"/>
  <c r="U13542" i="5"/>
  <c r="V13542" i="5" s="1"/>
  <c r="R13542" i="5"/>
  <c r="Q13542" i="5"/>
  <c r="P13542" i="5"/>
  <c r="U13541" i="5"/>
  <c r="V13541" i="5" s="1"/>
  <c r="T13541" i="5"/>
  <c r="T13542" i="5" s="1"/>
  <c r="T13543" i="5" s="1"/>
  <c r="T13544" i="5" s="1"/>
  <c r="T13545" i="5" s="1"/>
  <c r="T13546" i="5" s="1"/>
  <c r="T13547" i="5" s="1"/>
  <c r="T13548" i="5" s="1"/>
  <c r="T13549" i="5" s="1"/>
  <c r="T13550" i="5" s="1"/>
  <c r="T13551" i="5" s="1"/>
  <c r="T13552" i="5" s="1"/>
  <c r="T13553" i="5" s="1"/>
  <c r="T13554" i="5" s="1"/>
  <c r="T13555" i="5" s="1"/>
  <c r="R13541" i="5"/>
  <c r="Q13541" i="5"/>
  <c r="P13541" i="5"/>
  <c r="O13541" i="5"/>
  <c r="U13540" i="5"/>
  <c r="V13540" i="5" s="1"/>
  <c r="T13540" i="5"/>
  <c r="S13540" i="5"/>
  <c r="S13541" i="5" s="1"/>
  <c r="S13542" i="5" s="1"/>
  <c r="S13543" i="5" s="1"/>
  <c r="S13544" i="5" s="1"/>
  <c r="S13545" i="5" s="1"/>
  <c r="S13546" i="5" s="1"/>
  <c r="S13547" i="5" s="1"/>
  <c r="S13548" i="5" s="1"/>
  <c r="S13549" i="5" s="1"/>
  <c r="S13550" i="5" s="1"/>
  <c r="S13551" i="5" s="1"/>
  <c r="S13552" i="5" s="1"/>
  <c r="S13553" i="5" s="1"/>
  <c r="S13554" i="5" s="1"/>
  <c r="S13555" i="5" s="1"/>
  <c r="R13540" i="5"/>
  <c r="Q13540" i="5"/>
  <c r="P13540" i="5"/>
  <c r="O13540" i="5"/>
  <c r="U13539" i="5"/>
  <c r="R13539" i="5"/>
  <c r="Q13539" i="5"/>
  <c r="P13539" i="5"/>
  <c r="U13538" i="5"/>
  <c r="V13538" i="5" s="1"/>
  <c r="R13538" i="5"/>
  <c r="Q13538" i="5"/>
  <c r="P13538" i="5"/>
  <c r="U13537" i="5"/>
  <c r="V13537" i="5" s="1"/>
  <c r="R13537" i="5"/>
  <c r="Q13537" i="5"/>
  <c r="P13537" i="5"/>
  <c r="O13537" i="5"/>
  <c r="U13536" i="5"/>
  <c r="V13536" i="5" s="1"/>
  <c r="R13536" i="5"/>
  <c r="Q13536" i="5"/>
  <c r="P13536" i="5"/>
  <c r="O13536" i="5"/>
  <c r="U13535" i="5"/>
  <c r="V13535" i="5" s="1"/>
  <c r="R13535" i="5"/>
  <c r="Q13535" i="5"/>
  <c r="P13535" i="5"/>
  <c r="O13535" i="5"/>
  <c r="U13534" i="5"/>
  <c r="V13534" i="5" s="1"/>
  <c r="R13534" i="5"/>
  <c r="Q13534" i="5"/>
  <c r="P13534" i="5"/>
  <c r="U13533" i="5"/>
  <c r="V13533" i="5" s="1"/>
  <c r="R13533" i="5"/>
  <c r="Q13533" i="5"/>
  <c r="P13533" i="5"/>
  <c r="O13533" i="5"/>
  <c r="U13532" i="5"/>
  <c r="V13532" i="5" s="1"/>
  <c r="R13532" i="5"/>
  <c r="Q13532" i="5"/>
  <c r="P13532" i="5"/>
  <c r="O13532" i="5"/>
  <c r="U13531" i="5"/>
  <c r="V13531" i="5" s="1"/>
  <c r="R13531" i="5"/>
  <c r="Q13531" i="5"/>
  <c r="P13531" i="5"/>
  <c r="U13530" i="5"/>
  <c r="V13530" i="5" s="1"/>
  <c r="R13530" i="5"/>
  <c r="Q13530" i="5"/>
  <c r="P13530" i="5"/>
  <c r="U13529" i="5"/>
  <c r="V13529" i="5" s="1"/>
  <c r="R13529" i="5"/>
  <c r="Q13529" i="5"/>
  <c r="P13529" i="5"/>
  <c r="O13529" i="5"/>
  <c r="U13528" i="5"/>
  <c r="V13528" i="5" s="1"/>
  <c r="R13528" i="5"/>
  <c r="Q13528" i="5"/>
  <c r="P13528" i="5"/>
  <c r="O13528" i="5"/>
  <c r="U13527" i="5"/>
  <c r="V13527" i="5" s="1"/>
  <c r="R13527" i="5"/>
  <c r="Q13527" i="5"/>
  <c r="P13527" i="5"/>
  <c r="O13527" i="5"/>
  <c r="U13526" i="5"/>
  <c r="V13526" i="5" s="1"/>
  <c r="R13526" i="5"/>
  <c r="Q13526" i="5"/>
  <c r="P13526" i="5"/>
  <c r="U13525" i="5"/>
  <c r="V13525" i="5" s="1"/>
  <c r="R13525" i="5"/>
  <c r="Q13525" i="5"/>
  <c r="P13525" i="5"/>
  <c r="O13525" i="5"/>
  <c r="U13524" i="5"/>
  <c r="V13524" i="5" s="1"/>
  <c r="R13524" i="5"/>
  <c r="Q13524" i="5"/>
  <c r="P13524" i="5"/>
  <c r="O13524" i="5"/>
  <c r="U13523" i="5"/>
  <c r="V13523" i="5" s="1"/>
  <c r="R13523" i="5"/>
  <c r="Q13523" i="5"/>
  <c r="P13523" i="5"/>
  <c r="U13522" i="5"/>
  <c r="V13522" i="5" s="1"/>
  <c r="R13522" i="5"/>
  <c r="Q13522" i="5"/>
  <c r="P13522" i="5"/>
  <c r="U13521" i="5"/>
  <c r="V13521" i="5" s="1"/>
  <c r="R13521" i="5"/>
  <c r="Q13521" i="5"/>
  <c r="P13521" i="5"/>
  <c r="O13521" i="5"/>
  <c r="U13520" i="5"/>
  <c r="V13520" i="5" s="1"/>
  <c r="R13520" i="5"/>
  <c r="Q13520" i="5"/>
  <c r="P13520" i="5"/>
  <c r="O13520" i="5"/>
  <c r="U13519" i="5"/>
  <c r="V13519" i="5" s="1"/>
  <c r="R13519" i="5"/>
  <c r="Q13519" i="5"/>
  <c r="P13519" i="5"/>
  <c r="O13519" i="5"/>
  <c r="U13518" i="5"/>
  <c r="V13518" i="5" s="1"/>
  <c r="R13518" i="5"/>
  <c r="Q13518" i="5"/>
  <c r="P13518" i="5"/>
  <c r="U13517" i="5"/>
  <c r="V13517" i="5" s="1"/>
  <c r="R13517" i="5"/>
  <c r="Q13517" i="5"/>
  <c r="P13517" i="5"/>
  <c r="O13517" i="5"/>
  <c r="U13516" i="5"/>
  <c r="V13516" i="5" s="1"/>
  <c r="R13516" i="5"/>
  <c r="Q13516" i="5"/>
  <c r="P13516" i="5"/>
  <c r="O13516" i="5"/>
  <c r="U13515" i="5"/>
  <c r="V13515" i="5" s="1"/>
  <c r="R13515" i="5"/>
  <c r="Q13515" i="5"/>
  <c r="P13515" i="5"/>
  <c r="U13514" i="5"/>
  <c r="V13514" i="5" s="1"/>
  <c r="R13514" i="5"/>
  <c r="Q13514" i="5"/>
  <c r="P13514" i="5"/>
  <c r="U13513" i="5"/>
  <c r="V13513" i="5" s="1"/>
  <c r="R13513" i="5"/>
  <c r="Q13513" i="5"/>
  <c r="P13513" i="5"/>
  <c r="O13513" i="5"/>
  <c r="U13512" i="5"/>
  <c r="V13512" i="5" s="1"/>
  <c r="R13512" i="5"/>
  <c r="Q13512" i="5"/>
  <c r="P13512" i="5"/>
  <c r="O13512" i="5"/>
  <c r="U13511" i="5"/>
  <c r="V13511" i="5" s="1"/>
  <c r="R13511" i="5"/>
  <c r="Q13511" i="5"/>
  <c r="P13511" i="5"/>
  <c r="O13511" i="5"/>
  <c r="U13510" i="5"/>
  <c r="V13510" i="5" s="1"/>
  <c r="R13510" i="5"/>
  <c r="Q13510" i="5"/>
  <c r="P13510" i="5"/>
  <c r="U13509" i="5"/>
  <c r="V13509" i="5" s="1"/>
  <c r="R13509" i="5"/>
  <c r="Q13509" i="5"/>
  <c r="P13509" i="5"/>
  <c r="O13509" i="5"/>
  <c r="U13508" i="5"/>
  <c r="V13508" i="5" s="1"/>
  <c r="R13508" i="5"/>
  <c r="Q13508" i="5"/>
  <c r="P13508" i="5"/>
  <c r="O13508" i="5"/>
  <c r="U13507" i="5"/>
  <c r="V13507" i="5" s="1"/>
  <c r="R13507" i="5"/>
  <c r="Q13507" i="5"/>
  <c r="P13507" i="5"/>
  <c r="U13506" i="5"/>
  <c r="V13506" i="5" s="1"/>
  <c r="R13506" i="5"/>
  <c r="Q13506" i="5"/>
  <c r="P13506" i="5"/>
  <c r="U13505" i="5"/>
  <c r="V13505" i="5" s="1"/>
  <c r="R13505" i="5"/>
  <c r="Q13505" i="5"/>
  <c r="P13505" i="5"/>
  <c r="O13505" i="5"/>
  <c r="U13504" i="5"/>
  <c r="V13504" i="5" s="1"/>
  <c r="R13504" i="5"/>
  <c r="Q13504" i="5"/>
  <c r="P13504" i="5"/>
  <c r="O13504" i="5"/>
  <c r="U13503" i="5"/>
  <c r="V13503" i="5" s="1"/>
  <c r="R13503" i="5"/>
  <c r="Q13503" i="5"/>
  <c r="P13503" i="5"/>
  <c r="O13503" i="5"/>
  <c r="U13502" i="5"/>
  <c r="R13502" i="5"/>
  <c r="Q13502" i="5"/>
  <c r="P13502" i="5"/>
  <c r="U13501" i="5"/>
  <c r="V13501" i="5" s="1"/>
  <c r="R13501" i="5"/>
  <c r="Q13501" i="5"/>
  <c r="P13501" i="5"/>
  <c r="O13501" i="5"/>
  <c r="U13500" i="5"/>
  <c r="V13500" i="5" s="1"/>
  <c r="R13500" i="5"/>
  <c r="Q13500" i="5"/>
  <c r="P13500" i="5"/>
  <c r="O13500" i="5"/>
  <c r="U13499" i="5"/>
  <c r="V13499" i="5" s="1"/>
  <c r="R13499" i="5"/>
  <c r="Q13499" i="5"/>
  <c r="P13499" i="5"/>
  <c r="U13498" i="5"/>
  <c r="R13498" i="5"/>
  <c r="Q13498" i="5"/>
  <c r="P13498" i="5"/>
  <c r="U13497" i="5"/>
  <c r="V13497" i="5" s="1"/>
  <c r="R13497" i="5"/>
  <c r="Q13497" i="5"/>
  <c r="P13497" i="5"/>
  <c r="O13497" i="5"/>
  <c r="U13496" i="5"/>
  <c r="V13496" i="5" s="1"/>
  <c r="S13496" i="5"/>
  <c r="S13497" i="5" s="1"/>
  <c r="S13498" i="5" s="1"/>
  <c r="S13499" i="5" s="1"/>
  <c r="S13500" i="5" s="1"/>
  <c r="S13501" i="5" s="1"/>
  <c r="S13502" i="5" s="1"/>
  <c r="S13503" i="5" s="1"/>
  <c r="S13504" i="5" s="1"/>
  <c r="S13505" i="5" s="1"/>
  <c r="S13506" i="5" s="1"/>
  <c r="S13507" i="5" s="1"/>
  <c r="S13508" i="5" s="1"/>
  <c r="S13509" i="5" s="1"/>
  <c r="S13510" i="5" s="1"/>
  <c r="S13511" i="5" s="1"/>
  <c r="S13512" i="5" s="1"/>
  <c r="S13513" i="5" s="1"/>
  <c r="S13514" i="5" s="1"/>
  <c r="S13515" i="5" s="1"/>
  <c r="S13516" i="5" s="1"/>
  <c r="S13517" i="5" s="1"/>
  <c r="S13518" i="5" s="1"/>
  <c r="S13519" i="5" s="1"/>
  <c r="S13520" i="5" s="1"/>
  <c r="S13521" i="5" s="1"/>
  <c r="S13522" i="5" s="1"/>
  <c r="S13523" i="5" s="1"/>
  <c r="S13524" i="5" s="1"/>
  <c r="S13525" i="5" s="1"/>
  <c r="S13526" i="5" s="1"/>
  <c r="S13527" i="5" s="1"/>
  <c r="S13528" i="5" s="1"/>
  <c r="S13529" i="5" s="1"/>
  <c r="S13530" i="5" s="1"/>
  <c r="S13531" i="5" s="1"/>
  <c r="S13532" i="5" s="1"/>
  <c r="S13533" i="5" s="1"/>
  <c r="S13534" i="5" s="1"/>
  <c r="S13535" i="5" s="1"/>
  <c r="S13536" i="5" s="1"/>
  <c r="S13537" i="5" s="1"/>
  <c r="S13538" i="5" s="1"/>
  <c r="S13539" i="5" s="1"/>
  <c r="R13496" i="5"/>
  <c r="Q13496" i="5"/>
  <c r="P13496" i="5"/>
  <c r="O13496" i="5"/>
  <c r="U13495" i="5"/>
  <c r="V13495" i="5" s="1"/>
  <c r="R13495" i="5"/>
  <c r="Q13495" i="5"/>
  <c r="P13495" i="5"/>
  <c r="O13495" i="5"/>
  <c r="U13494" i="5"/>
  <c r="V13494" i="5" s="1"/>
  <c r="R13494" i="5"/>
  <c r="Q13494" i="5"/>
  <c r="P13494" i="5"/>
  <c r="O13494" i="5"/>
  <c r="U13493" i="5"/>
  <c r="V13493" i="5" s="1"/>
  <c r="T13493" i="5"/>
  <c r="T13494" i="5" s="1"/>
  <c r="T13495" i="5" s="1"/>
  <c r="T13496" i="5" s="1"/>
  <c r="T13497" i="5" s="1"/>
  <c r="T13498" i="5" s="1"/>
  <c r="T13499" i="5" s="1"/>
  <c r="T13500" i="5" s="1"/>
  <c r="T13501" i="5" s="1"/>
  <c r="T13502" i="5" s="1"/>
  <c r="T13503" i="5" s="1"/>
  <c r="T13504" i="5" s="1"/>
  <c r="T13505" i="5" s="1"/>
  <c r="T13506" i="5" s="1"/>
  <c r="T13507" i="5" s="1"/>
  <c r="T13508" i="5" s="1"/>
  <c r="T13509" i="5" s="1"/>
  <c r="T13510" i="5" s="1"/>
  <c r="T13511" i="5" s="1"/>
  <c r="T13512" i="5" s="1"/>
  <c r="T13513" i="5" s="1"/>
  <c r="T13514" i="5" s="1"/>
  <c r="T13515" i="5" s="1"/>
  <c r="T13516" i="5" s="1"/>
  <c r="T13517" i="5" s="1"/>
  <c r="T13518" i="5" s="1"/>
  <c r="T13519" i="5" s="1"/>
  <c r="T13520" i="5" s="1"/>
  <c r="T13521" i="5" s="1"/>
  <c r="T13522" i="5" s="1"/>
  <c r="T13523" i="5" s="1"/>
  <c r="T13524" i="5" s="1"/>
  <c r="T13525" i="5" s="1"/>
  <c r="T13526" i="5" s="1"/>
  <c r="T13527" i="5" s="1"/>
  <c r="T13528" i="5" s="1"/>
  <c r="T13529" i="5" s="1"/>
  <c r="T13530" i="5" s="1"/>
  <c r="T13531" i="5" s="1"/>
  <c r="T13532" i="5" s="1"/>
  <c r="T13533" i="5" s="1"/>
  <c r="T13534" i="5" s="1"/>
  <c r="T13535" i="5" s="1"/>
  <c r="T13536" i="5" s="1"/>
  <c r="T13537" i="5" s="1"/>
  <c r="T13538" i="5" s="1"/>
  <c r="T13539" i="5" s="1"/>
  <c r="S13493" i="5"/>
  <c r="S13494" i="5" s="1"/>
  <c r="S13495" i="5" s="1"/>
  <c r="R13493" i="5"/>
  <c r="Q13493" i="5"/>
  <c r="P13493" i="5"/>
  <c r="O13493" i="5"/>
  <c r="U13492" i="5"/>
  <c r="R13492" i="5"/>
  <c r="Q13492" i="5"/>
  <c r="P13492" i="5"/>
  <c r="O13492" i="5"/>
  <c r="U13491" i="5"/>
  <c r="V13491" i="5" s="1"/>
  <c r="R13491" i="5"/>
  <c r="Q13491" i="5"/>
  <c r="P13491" i="5"/>
  <c r="U13490" i="5"/>
  <c r="V13490" i="5" s="1"/>
  <c r="R13490" i="5"/>
  <c r="Q13490" i="5"/>
  <c r="P13490" i="5"/>
  <c r="U13489" i="5"/>
  <c r="V13489" i="5" s="1"/>
  <c r="R13489" i="5"/>
  <c r="Q13489" i="5"/>
  <c r="P13489" i="5"/>
  <c r="O13489" i="5"/>
  <c r="U13488" i="5"/>
  <c r="V13488" i="5" s="1"/>
  <c r="R13488" i="5"/>
  <c r="Q13488" i="5"/>
  <c r="P13488" i="5"/>
  <c r="O13488" i="5"/>
  <c r="U13487" i="5"/>
  <c r="V13487" i="5" s="1"/>
  <c r="R13487" i="5"/>
  <c r="Q13487" i="5"/>
  <c r="P13487" i="5"/>
  <c r="O13487" i="5"/>
  <c r="U13486" i="5"/>
  <c r="V13486" i="5" s="1"/>
  <c r="R13486" i="5"/>
  <c r="Q13486" i="5"/>
  <c r="P13486" i="5"/>
  <c r="U13485" i="5"/>
  <c r="V13485" i="5" s="1"/>
  <c r="R13485" i="5"/>
  <c r="Q13485" i="5"/>
  <c r="P13485" i="5"/>
  <c r="O13485" i="5"/>
  <c r="U13484" i="5"/>
  <c r="V13484" i="5" s="1"/>
  <c r="R13484" i="5"/>
  <c r="Q13484" i="5"/>
  <c r="P13484" i="5"/>
  <c r="O13484" i="5"/>
  <c r="U13483" i="5"/>
  <c r="V13483" i="5" s="1"/>
  <c r="R13483" i="5"/>
  <c r="Q13483" i="5"/>
  <c r="P13483" i="5"/>
  <c r="U13482" i="5"/>
  <c r="V13482" i="5" s="1"/>
  <c r="R13482" i="5"/>
  <c r="Q13482" i="5"/>
  <c r="P13482" i="5"/>
  <c r="U13481" i="5"/>
  <c r="V13481" i="5" s="1"/>
  <c r="R13481" i="5"/>
  <c r="Q13481" i="5"/>
  <c r="P13481" i="5"/>
  <c r="O13481" i="5"/>
  <c r="U13480" i="5"/>
  <c r="V13480" i="5" s="1"/>
  <c r="R13480" i="5"/>
  <c r="Q13480" i="5"/>
  <c r="P13480" i="5"/>
  <c r="O13480" i="5"/>
  <c r="U13479" i="5"/>
  <c r="V13479" i="5" s="1"/>
  <c r="R13479" i="5"/>
  <c r="Q13479" i="5"/>
  <c r="P13479" i="5"/>
  <c r="O13479" i="5"/>
  <c r="U13478" i="5"/>
  <c r="V13478" i="5" s="1"/>
  <c r="R13478" i="5"/>
  <c r="Q13478" i="5"/>
  <c r="P13478" i="5"/>
  <c r="U13477" i="5"/>
  <c r="V13477" i="5" s="1"/>
  <c r="R13477" i="5"/>
  <c r="Q13477" i="5"/>
  <c r="P13477" i="5"/>
  <c r="O13477" i="5"/>
  <c r="U13476" i="5"/>
  <c r="V13476" i="5" s="1"/>
  <c r="R13476" i="5"/>
  <c r="Q13476" i="5"/>
  <c r="P13476" i="5"/>
  <c r="O13476" i="5"/>
  <c r="U13475" i="5"/>
  <c r="V13475" i="5" s="1"/>
  <c r="R13475" i="5"/>
  <c r="Q13475" i="5"/>
  <c r="P13475" i="5"/>
  <c r="U13474" i="5"/>
  <c r="V13474" i="5" s="1"/>
  <c r="R13474" i="5"/>
  <c r="Q13474" i="5"/>
  <c r="P13474" i="5"/>
  <c r="U13473" i="5"/>
  <c r="V13473" i="5" s="1"/>
  <c r="R13473" i="5"/>
  <c r="Q13473" i="5"/>
  <c r="P13473" i="5"/>
  <c r="O13473" i="5"/>
  <c r="U13472" i="5"/>
  <c r="V13472" i="5" s="1"/>
  <c r="R13472" i="5"/>
  <c r="Q13472" i="5"/>
  <c r="P13472" i="5"/>
  <c r="O13472" i="5"/>
  <c r="U13471" i="5"/>
  <c r="V13471" i="5" s="1"/>
  <c r="R13471" i="5"/>
  <c r="Q13471" i="5"/>
  <c r="P13471" i="5"/>
  <c r="O13471" i="5"/>
  <c r="U13470" i="5"/>
  <c r="V13470" i="5" s="1"/>
  <c r="R13470" i="5"/>
  <c r="Q13470" i="5"/>
  <c r="P13470" i="5"/>
  <c r="U13469" i="5"/>
  <c r="V13469" i="5" s="1"/>
  <c r="R13469" i="5"/>
  <c r="Q13469" i="5"/>
  <c r="P13469" i="5"/>
  <c r="O13469" i="5"/>
  <c r="U13468" i="5"/>
  <c r="V13468" i="5" s="1"/>
  <c r="R13468" i="5"/>
  <c r="Q13468" i="5"/>
  <c r="P13468" i="5"/>
  <c r="O13468" i="5"/>
  <c r="U13467" i="5"/>
  <c r="V13467" i="5" s="1"/>
  <c r="R13467" i="5"/>
  <c r="Q13467" i="5"/>
  <c r="P13467" i="5"/>
  <c r="U13466" i="5"/>
  <c r="V13466" i="5" s="1"/>
  <c r="R13466" i="5"/>
  <c r="Q13466" i="5"/>
  <c r="P13466" i="5"/>
  <c r="U13465" i="5"/>
  <c r="V13465" i="5" s="1"/>
  <c r="R13465" i="5"/>
  <c r="Q13465" i="5"/>
  <c r="P13465" i="5"/>
  <c r="O13465" i="5"/>
  <c r="U13464" i="5"/>
  <c r="V13464" i="5" s="1"/>
  <c r="R13464" i="5"/>
  <c r="Q13464" i="5"/>
  <c r="P13464" i="5"/>
  <c r="O13464" i="5"/>
  <c r="U13463" i="5"/>
  <c r="V13463" i="5" s="1"/>
  <c r="R13463" i="5"/>
  <c r="Q13463" i="5"/>
  <c r="P13463" i="5"/>
  <c r="O13463" i="5"/>
  <c r="U13462" i="5"/>
  <c r="V13462" i="5" s="1"/>
  <c r="T13462" i="5"/>
  <c r="T13463" i="5" s="1"/>
  <c r="T13464" i="5" s="1"/>
  <c r="T13465" i="5" s="1"/>
  <c r="T13466" i="5" s="1"/>
  <c r="T13467" i="5" s="1"/>
  <c r="T13468" i="5" s="1"/>
  <c r="T13469" i="5" s="1"/>
  <c r="T13470" i="5" s="1"/>
  <c r="T13471" i="5" s="1"/>
  <c r="T13472" i="5" s="1"/>
  <c r="T13473" i="5" s="1"/>
  <c r="T13474" i="5" s="1"/>
  <c r="T13475" i="5" s="1"/>
  <c r="T13476" i="5" s="1"/>
  <c r="T13477" i="5" s="1"/>
  <c r="T13478" i="5" s="1"/>
  <c r="T13479" i="5" s="1"/>
  <c r="T13480" i="5" s="1"/>
  <c r="T13481" i="5" s="1"/>
  <c r="T13482" i="5" s="1"/>
  <c r="T13483" i="5" s="1"/>
  <c r="T13484" i="5" s="1"/>
  <c r="T13485" i="5" s="1"/>
  <c r="T13486" i="5" s="1"/>
  <c r="T13487" i="5" s="1"/>
  <c r="T13488" i="5" s="1"/>
  <c r="T13489" i="5" s="1"/>
  <c r="T13490" i="5" s="1"/>
  <c r="T13491" i="5" s="1"/>
  <c r="T13492" i="5" s="1"/>
  <c r="S13462" i="5"/>
  <c r="S13463" i="5" s="1"/>
  <c r="S13464" i="5" s="1"/>
  <c r="S13465" i="5" s="1"/>
  <c r="S13466" i="5" s="1"/>
  <c r="S13467" i="5" s="1"/>
  <c r="S13468" i="5" s="1"/>
  <c r="S13469" i="5" s="1"/>
  <c r="S13470" i="5" s="1"/>
  <c r="S13471" i="5" s="1"/>
  <c r="S13472" i="5" s="1"/>
  <c r="S13473" i="5" s="1"/>
  <c r="S13474" i="5" s="1"/>
  <c r="S13475" i="5" s="1"/>
  <c r="S13476" i="5" s="1"/>
  <c r="S13477" i="5" s="1"/>
  <c r="S13478" i="5" s="1"/>
  <c r="S13479" i="5" s="1"/>
  <c r="S13480" i="5" s="1"/>
  <c r="S13481" i="5" s="1"/>
  <c r="S13482" i="5" s="1"/>
  <c r="S13483" i="5" s="1"/>
  <c r="S13484" i="5" s="1"/>
  <c r="S13485" i="5" s="1"/>
  <c r="S13486" i="5" s="1"/>
  <c r="S13487" i="5" s="1"/>
  <c r="S13488" i="5" s="1"/>
  <c r="S13489" i="5" s="1"/>
  <c r="S13490" i="5" s="1"/>
  <c r="S13491" i="5" s="1"/>
  <c r="S13492" i="5" s="1"/>
  <c r="R13462" i="5"/>
  <c r="Q13462" i="5"/>
  <c r="P13462" i="5"/>
  <c r="U13461" i="5"/>
  <c r="R13461" i="5"/>
  <c r="Q13461" i="5"/>
  <c r="P13461" i="5"/>
  <c r="O13461" i="5"/>
  <c r="U13460" i="5"/>
  <c r="V13460" i="5" s="1"/>
  <c r="R13460" i="5"/>
  <c r="Q13460" i="5"/>
  <c r="P13460" i="5"/>
  <c r="O13460" i="5"/>
  <c r="U13459" i="5"/>
  <c r="V13459" i="5" s="1"/>
  <c r="R13459" i="5"/>
  <c r="Q13459" i="5"/>
  <c r="P13459" i="5"/>
  <c r="U13458" i="5"/>
  <c r="V13458" i="5" s="1"/>
  <c r="R13458" i="5"/>
  <c r="Q13458" i="5"/>
  <c r="P13458" i="5"/>
  <c r="U13457" i="5"/>
  <c r="V13457" i="5" s="1"/>
  <c r="R13457" i="5"/>
  <c r="Q13457" i="5"/>
  <c r="P13457" i="5"/>
  <c r="O13457" i="5"/>
  <c r="U13456" i="5"/>
  <c r="V13456" i="5" s="1"/>
  <c r="R13456" i="5"/>
  <c r="Q13456" i="5"/>
  <c r="P13456" i="5"/>
  <c r="O13456" i="5"/>
  <c r="U13455" i="5"/>
  <c r="V13455" i="5" s="1"/>
  <c r="R13455" i="5"/>
  <c r="Q13455" i="5"/>
  <c r="P13455" i="5"/>
  <c r="O13455" i="5"/>
  <c r="U13454" i="5"/>
  <c r="V13454" i="5" s="1"/>
  <c r="R13454" i="5"/>
  <c r="Q13454" i="5"/>
  <c r="P13454" i="5"/>
  <c r="U13453" i="5"/>
  <c r="V13453" i="5" s="1"/>
  <c r="R13453" i="5"/>
  <c r="Q13453" i="5"/>
  <c r="P13453" i="5"/>
  <c r="O13453" i="5"/>
  <c r="U13452" i="5"/>
  <c r="V13452" i="5" s="1"/>
  <c r="R13452" i="5"/>
  <c r="Q13452" i="5"/>
  <c r="P13452" i="5"/>
  <c r="O13452" i="5"/>
  <c r="U13451" i="5"/>
  <c r="V13451" i="5" s="1"/>
  <c r="R13451" i="5"/>
  <c r="Q13451" i="5"/>
  <c r="P13451" i="5"/>
  <c r="U13450" i="5"/>
  <c r="V13450" i="5" s="1"/>
  <c r="R13450" i="5"/>
  <c r="Q13450" i="5"/>
  <c r="P13450" i="5"/>
  <c r="U13449" i="5"/>
  <c r="V13449" i="5" s="1"/>
  <c r="T13449" i="5"/>
  <c r="T13450" i="5" s="1"/>
  <c r="T13451" i="5" s="1"/>
  <c r="T13452" i="5" s="1"/>
  <c r="T13453" i="5" s="1"/>
  <c r="T13454" i="5" s="1"/>
  <c r="T13455" i="5" s="1"/>
  <c r="T13456" i="5" s="1"/>
  <c r="T13457" i="5" s="1"/>
  <c r="T13458" i="5" s="1"/>
  <c r="T13459" i="5" s="1"/>
  <c r="T13460" i="5" s="1"/>
  <c r="T13461" i="5" s="1"/>
  <c r="S13449" i="5"/>
  <c r="S13450" i="5" s="1"/>
  <c r="S13451" i="5" s="1"/>
  <c r="S13452" i="5" s="1"/>
  <c r="S13453" i="5" s="1"/>
  <c r="S13454" i="5" s="1"/>
  <c r="S13455" i="5" s="1"/>
  <c r="S13456" i="5" s="1"/>
  <c r="S13457" i="5" s="1"/>
  <c r="S13458" i="5" s="1"/>
  <c r="S13459" i="5" s="1"/>
  <c r="S13460" i="5" s="1"/>
  <c r="S13461" i="5" s="1"/>
  <c r="R13449" i="5"/>
  <c r="Q13449" i="5"/>
  <c r="P13449" i="5"/>
  <c r="O13449" i="5"/>
  <c r="U13448" i="5"/>
  <c r="R13448" i="5"/>
  <c r="Q13448" i="5"/>
  <c r="P13448" i="5"/>
  <c r="O13448" i="5"/>
  <c r="U13447" i="5"/>
  <c r="V13447" i="5" s="1"/>
  <c r="R13447" i="5"/>
  <c r="Q13447" i="5"/>
  <c r="P13447" i="5"/>
  <c r="O13447" i="5"/>
  <c r="U13446" i="5"/>
  <c r="V13446" i="5" s="1"/>
  <c r="R13446" i="5"/>
  <c r="Q13446" i="5"/>
  <c r="P13446" i="5"/>
  <c r="U13445" i="5"/>
  <c r="V13445" i="5" s="1"/>
  <c r="R13445" i="5"/>
  <c r="Q13445" i="5"/>
  <c r="P13445" i="5"/>
  <c r="O13445" i="5"/>
  <c r="U13444" i="5"/>
  <c r="V13444" i="5" s="1"/>
  <c r="R13444" i="5"/>
  <c r="Q13444" i="5"/>
  <c r="P13444" i="5"/>
  <c r="O13444" i="5"/>
  <c r="U13443" i="5"/>
  <c r="V13443" i="5" s="1"/>
  <c r="R13443" i="5"/>
  <c r="Q13443" i="5"/>
  <c r="P13443" i="5"/>
  <c r="U13442" i="5"/>
  <c r="V13442" i="5" s="1"/>
  <c r="T13442" i="5"/>
  <c r="T13443" i="5" s="1"/>
  <c r="T13444" i="5" s="1"/>
  <c r="T13445" i="5" s="1"/>
  <c r="T13446" i="5" s="1"/>
  <c r="T13447" i="5" s="1"/>
  <c r="T13448" i="5" s="1"/>
  <c r="S13442" i="5"/>
  <c r="S13443" i="5" s="1"/>
  <c r="S13444" i="5" s="1"/>
  <c r="S13445" i="5" s="1"/>
  <c r="S13446" i="5" s="1"/>
  <c r="S13447" i="5" s="1"/>
  <c r="S13448" i="5" s="1"/>
  <c r="R13442" i="5"/>
  <c r="Q13442" i="5"/>
  <c r="P13442" i="5"/>
  <c r="U13441" i="5"/>
  <c r="T13441" i="5"/>
  <c r="S13441" i="5"/>
  <c r="R13441" i="5"/>
  <c r="Q13441" i="5"/>
  <c r="P13441" i="5"/>
  <c r="O13441" i="5"/>
  <c r="U13440" i="5"/>
  <c r="R13440" i="5"/>
  <c r="Q13440" i="5"/>
  <c r="P13440" i="5"/>
  <c r="O13440" i="5"/>
  <c r="U13439" i="5"/>
  <c r="V13439" i="5" s="1"/>
  <c r="R13439" i="5"/>
  <c r="Q13439" i="5"/>
  <c r="P13439" i="5"/>
  <c r="O13439" i="5"/>
  <c r="U13438" i="5"/>
  <c r="V13438" i="5" s="1"/>
  <c r="R13438" i="5"/>
  <c r="Q13438" i="5"/>
  <c r="P13438" i="5"/>
  <c r="U13437" i="5"/>
  <c r="V13437" i="5" s="1"/>
  <c r="R13437" i="5"/>
  <c r="Q13437" i="5"/>
  <c r="P13437" i="5"/>
  <c r="O13437" i="5"/>
  <c r="U13436" i="5"/>
  <c r="V13436" i="5" s="1"/>
  <c r="R13436" i="5"/>
  <c r="Q13436" i="5"/>
  <c r="P13436" i="5"/>
  <c r="O13436" i="5"/>
  <c r="U13435" i="5"/>
  <c r="V13435" i="5" s="1"/>
  <c r="R13435" i="5"/>
  <c r="Q13435" i="5"/>
  <c r="P13435" i="5"/>
  <c r="U13434" i="5"/>
  <c r="V13434" i="5" s="1"/>
  <c r="R13434" i="5"/>
  <c r="Q13434" i="5"/>
  <c r="P13434" i="5"/>
  <c r="U13433" i="5"/>
  <c r="V13433" i="5" s="1"/>
  <c r="R13433" i="5"/>
  <c r="Q13433" i="5"/>
  <c r="P13433" i="5"/>
  <c r="O13433" i="5"/>
  <c r="U13432" i="5"/>
  <c r="V13432" i="5" s="1"/>
  <c r="R13432" i="5"/>
  <c r="Q13432" i="5"/>
  <c r="P13432" i="5"/>
  <c r="O13432" i="5"/>
  <c r="U13431" i="5"/>
  <c r="V13431" i="5" s="1"/>
  <c r="R13431" i="5"/>
  <c r="Q13431" i="5"/>
  <c r="P13431" i="5"/>
  <c r="O13431" i="5"/>
  <c r="U13430" i="5"/>
  <c r="R13430" i="5"/>
  <c r="Q13430" i="5"/>
  <c r="P13430" i="5"/>
  <c r="U13429" i="5"/>
  <c r="V13429" i="5" s="1"/>
  <c r="R13429" i="5"/>
  <c r="Q13429" i="5"/>
  <c r="P13429" i="5"/>
  <c r="O13429" i="5"/>
  <c r="U13428" i="5"/>
  <c r="V13428" i="5" s="1"/>
  <c r="S13428" i="5"/>
  <c r="S13429" i="5" s="1"/>
  <c r="S13430" i="5" s="1"/>
  <c r="S13431" i="5" s="1"/>
  <c r="S13432" i="5" s="1"/>
  <c r="S13433" i="5" s="1"/>
  <c r="S13434" i="5" s="1"/>
  <c r="S13435" i="5" s="1"/>
  <c r="S13436" i="5" s="1"/>
  <c r="S13437" i="5" s="1"/>
  <c r="S13438" i="5" s="1"/>
  <c r="S13439" i="5" s="1"/>
  <c r="S13440" i="5" s="1"/>
  <c r="R13428" i="5"/>
  <c r="Q13428" i="5"/>
  <c r="P13428" i="5"/>
  <c r="O13428" i="5"/>
  <c r="U13427" i="5"/>
  <c r="R13427" i="5"/>
  <c r="Q13427" i="5"/>
  <c r="P13427" i="5"/>
  <c r="U13426" i="5"/>
  <c r="T13426" i="5"/>
  <c r="T13427" i="5" s="1"/>
  <c r="T13428" i="5" s="1"/>
  <c r="T13429" i="5" s="1"/>
  <c r="T13430" i="5" s="1"/>
  <c r="T13431" i="5" s="1"/>
  <c r="T13432" i="5" s="1"/>
  <c r="T13433" i="5" s="1"/>
  <c r="T13434" i="5" s="1"/>
  <c r="T13435" i="5" s="1"/>
  <c r="T13436" i="5" s="1"/>
  <c r="T13437" i="5" s="1"/>
  <c r="T13438" i="5" s="1"/>
  <c r="T13439" i="5" s="1"/>
  <c r="T13440" i="5" s="1"/>
  <c r="R13426" i="5"/>
  <c r="Q13426" i="5"/>
  <c r="S13426" i="5" s="1"/>
  <c r="S13427" i="5" s="1"/>
  <c r="P13426" i="5"/>
  <c r="U13425" i="5"/>
  <c r="R13425" i="5"/>
  <c r="Q13425" i="5"/>
  <c r="P13425" i="5"/>
  <c r="O13425" i="5"/>
  <c r="U13424" i="5"/>
  <c r="V13424" i="5" s="1"/>
  <c r="R13424" i="5"/>
  <c r="Q13424" i="5"/>
  <c r="P13424" i="5"/>
  <c r="O13424" i="5"/>
  <c r="U13423" i="5"/>
  <c r="V13423" i="5" s="1"/>
  <c r="R13423" i="5"/>
  <c r="Q13423" i="5"/>
  <c r="P13423" i="5"/>
  <c r="O13423" i="5"/>
  <c r="U13422" i="5"/>
  <c r="R13422" i="5"/>
  <c r="Q13422" i="5"/>
  <c r="P13422" i="5"/>
  <c r="U13421" i="5"/>
  <c r="V13421" i="5" s="1"/>
  <c r="R13421" i="5"/>
  <c r="Q13421" i="5"/>
  <c r="P13421" i="5"/>
  <c r="O13421" i="5"/>
  <c r="U13420" i="5"/>
  <c r="V13420" i="5" s="1"/>
  <c r="R13420" i="5"/>
  <c r="Q13420" i="5"/>
  <c r="P13420" i="5"/>
  <c r="O13420" i="5"/>
  <c r="U13419" i="5"/>
  <c r="R13419" i="5"/>
  <c r="Q13419" i="5"/>
  <c r="P13419" i="5"/>
  <c r="U13418" i="5"/>
  <c r="R13418" i="5"/>
  <c r="Q13418" i="5"/>
  <c r="P13418" i="5"/>
  <c r="U13417" i="5"/>
  <c r="V13417" i="5" s="1"/>
  <c r="R13417" i="5"/>
  <c r="Q13417" i="5"/>
  <c r="P13417" i="5"/>
  <c r="O13417" i="5"/>
  <c r="U13416" i="5"/>
  <c r="V13416" i="5" s="1"/>
  <c r="R13416" i="5"/>
  <c r="Q13416" i="5"/>
  <c r="P13416" i="5"/>
  <c r="O13416" i="5"/>
  <c r="U13415" i="5"/>
  <c r="V13415" i="5" s="1"/>
  <c r="R13415" i="5"/>
  <c r="Q13415" i="5"/>
  <c r="P13415" i="5"/>
  <c r="O13415" i="5"/>
  <c r="U13414" i="5"/>
  <c r="R13414" i="5"/>
  <c r="Q13414" i="5"/>
  <c r="P13414" i="5"/>
  <c r="U13413" i="5"/>
  <c r="V13413" i="5" s="1"/>
  <c r="R13413" i="5"/>
  <c r="Q13413" i="5"/>
  <c r="P13413" i="5"/>
  <c r="O13413" i="5"/>
  <c r="U13412" i="5"/>
  <c r="V13412" i="5" s="1"/>
  <c r="S13412" i="5"/>
  <c r="S13413" i="5" s="1"/>
  <c r="R13412" i="5"/>
  <c r="Q13412" i="5"/>
  <c r="P13412" i="5"/>
  <c r="O13412" i="5"/>
  <c r="U13411" i="5"/>
  <c r="R13411" i="5"/>
  <c r="Q13411" i="5"/>
  <c r="P13411" i="5"/>
  <c r="U13410" i="5"/>
  <c r="O13410" i="5" s="1"/>
  <c r="R13410" i="5"/>
  <c r="Q13410" i="5"/>
  <c r="P13410" i="5"/>
  <c r="U13409" i="5"/>
  <c r="O13409" i="5" s="1"/>
  <c r="R13409" i="5"/>
  <c r="Q13409" i="5"/>
  <c r="P13409" i="5"/>
  <c r="U13408" i="5"/>
  <c r="O13408" i="5" s="1"/>
  <c r="R13408" i="5"/>
  <c r="Q13408" i="5"/>
  <c r="P13408" i="5"/>
  <c r="V13407" i="5"/>
  <c r="U13407" i="5"/>
  <c r="O13407" i="5" s="1"/>
  <c r="R13407" i="5"/>
  <c r="Q13407" i="5"/>
  <c r="P13407" i="5"/>
  <c r="V13406" i="5"/>
  <c r="U13406" i="5"/>
  <c r="O13406" i="5" s="1"/>
  <c r="R13406" i="5"/>
  <c r="Q13406" i="5"/>
  <c r="P13406" i="5"/>
  <c r="V13405" i="5"/>
  <c r="U13405" i="5"/>
  <c r="O13405" i="5" s="1"/>
  <c r="R13405" i="5"/>
  <c r="Q13405" i="5"/>
  <c r="P13405" i="5"/>
  <c r="U13404" i="5"/>
  <c r="O13404" i="5" s="1"/>
  <c r="R13404" i="5"/>
  <c r="Q13404" i="5"/>
  <c r="P13404" i="5"/>
  <c r="U13403" i="5"/>
  <c r="O13403" i="5" s="1"/>
  <c r="R13403" i="5"/>
  <c r="Q13403" i="5"/>
  <c r="P13403" i="5"/>
  <c r="U13402" i="5"/>
  <c r="O13402" i="5" s="1"/>
  <c r="R13402" i="5"/>
  <c r="Q13402" i="5"/>
  <c r="P13402" i="5"/>
  <c r="U13401" i="5"/>
  <c r="O13401" i="5" s="1"/>
  <c r="T13401" i="5"/>
  <c r="T13402" i="5" s="1"/>
  <c r="T13403" i="5" s="1"/>
  <c r="T13404" i="5" s="1"/>
  <c r="T13405" i="5" s="1"/>
  <c r="T13406" i="5" s="1"/>
  <c r="T13407" i="5" s="1"/>
  <c r="T13408" i="5" s="1"/>
  <c r="T13409" i="5" s="1"/>
  <c r="T13410" i="5" s="1"/>
  <c r="T13411" i="5" s="1"/>
  <c r="T13412" i="5" s="1"/>
  <c r="T13413" i="5" s="1"/>
  <c r="S13401" i="5"/>
  <c r="S13402" i="5" s="1"/>
  <c r="S13403" i="5" s="1"/>
  <c r="S13404" i="5" s="1"/>
  <c r="S13405" i="5" s="1"/>
  <c r="S13406" i="5" s="1"/>
  <c r="S13407" i="5" s="1"/>
  <c r="S13408" i="5" s="1"/>
  <c r="S13409" i="5" s="1"/>
  <c r="S13410" i="5" s="1"/>
  <c r="S13411" i="5" s="1"/>
  <c r="R13401" i="5"/>
  <c r="Q13401" i="5"/>
  <c r="P13401" i="5"/>
  <c r="V13400" i="5"/>
  <c r="U13400" i="5"/>
  <c r="O13400" i="5" s="1"/>
  <c r="R13400" i="5"/>
  <c r="Q13400" i="5"/>
  <c r="P13400" i="5"/>
  <c r="V13399" i="5"/>
  <c r="U13399" i="5"/>
  <c r="O13399" i="5" s="1"/>
  <c r="R13399" i="5"/>
  <c r="Q13399" i="5"/>
  <c r="P13399" i="5"/>
  <c r="U13398" i="5"/>
  <c r="O13398" i="5" s="1"/>
  <c r="R13398" i="5"/>
  <c r="Q13398" i="5"/>
  <c r="P13398" i="5"/>
  <c r="U13397" i="5"/>
  <c r="O13397" i="5" s="1"/>
  <c r="R13397" i="5"/>
  <c r="Q13397" i="5"/>
  <c r="P13397" i="5"/>
  <c r="V13396" i="5"/>
  <c r="U13396" i="5"/>
  <c r="O13396" i="5" s="1"/>
  <c r="R13396" i="5"/>
  <c r="Q13396" i="5"/>
  <c r="P13396" i="5"/>
  <c r="V13395" i="5"/>
  <c r="U13395" i="5"/>
  <c r="O13395" i="5" s="1"/>
  <c r="R13395" i="5"/>
  <c r="Q13395" i="5"/>
  <c r="P13395" i="5"/>
  <c r="V13394" i="5"/>
  <c r="U13394" i="5"/>
  <c r="O13394" i="5" s="1"/>
  <c r="R13394" i="5"/>
  <c r="Q13394" i="5"/>
  <c r="P13394" i="5"/>
  <c r="V13393" i="5"/>
  <c r="U13393" i="5"/>
  <c r="O13393" i="5" s="1"/>
  <c r="T13393" i="5"/>
  <c r="T13394" i="5" s="1"/>
  <c r="T13395" i="5" s="1"/>
  <c r="T13396" i="5" s="1"/>
  <c r="T13397" i="5" s="1"/>
  <c r="T13398" i="5" s="1"/>
  <c r="T13399" i="5" s="1"/>
  <c r="T13400" i="5" s="1"/>
  <c r="S13393" i="5"/>
  <c r="S13394" i="5" s="1"/>
  <c r="S13395" i="5" s="1"/>
  <c r="S13396" i="5" s="1"/>
  <c r="S13397" i="5" s="1"/>
  <c r="S13398" i="5" s="1"/>
  <c r="S13399" i="5" s="1"/>
  <c r="S13400" i="5" s="1"/>
  <c r="R13393" i="5"/>
  <c r="Q13393" i="5"/>
  <c r="P13393" i="5"/>
  <c r="U13392" i="5"/>
  <c r="O13392" i="5" s="1"/>
  <c r="R13392" i="5"/>
  <c r="Q13392" i="5"/>
  <c r="P13392" i="5"/>
  <c r="U13391" i="5"/>
  <c r="O13391" i="5" s="1"/>
  <c r="R13391" i="5"/>
  <c r="Q13391" i="5"/>
  <c r="P13391" i="5"/>
  <c r="U13390" i="5"/>
  <c r="O13390" i="5" s="1"/>
  <c r="R13390" i="5"/>
  <c r="Q13390" i="5"/>
  <c r="P13390" i="5"/>
  <c r="V13389" i="5"/>
  <c r="U13389" i="5"/>
  <c r="O13389" i="5" s="1"/>
  <c r="T13389" i="5"/>
  <c r="T13390" i="5" s="1"/>
  <c r="T13391" i="5" s="1"/>
  <c r="T13392" i="5" s="1"/>
  <c r="S13389" i="5"/>
  <c r="S13390" i="5" s="1"/>
  <c r="S13391" i="5" s="1"/>
  <c r="S13392" i="5" s="1"/>
  <c r="R13389" i="5"/>
  <c r="Q13389" i="5"/>
  <c r="P13389" i="5"/>
  <c r="U13388" i="5"/>
  <c r="O13388" i="5" s="1"/>
  <c r="R13388" i="5"/>
  <c r="Q13388" i="5"/>
  <c r="P13388" i="5"/>
  <c r="U13387" i="5"/>
  <c r="O13387" i="5" s="1"/>
  <c r="R13387" i="5"/>
  <c r="Q13387" i="5"/>
  <c r="P13387" i="5"/>
  <c r="U13386" i="5"/>
  <c r="O13386" i="5" s="1"/>
  <c r="R13386" i="5"/>
  <c r="Q13386" i="5"/>
  <c r="P13386" i="5"/>
  <c r="U13385" i="5"/>
  <c r="O13385" i="5" s="1"/>
  <c r="R13385" i="5"/>
  <c r="Q13385" i="5"/>
  <c r="P13385" i="5"/>
  <c r="V13384" i="5"/>
  <c r="U13384" i="5"/>
  <c r="O13384" i="5" s="1"/>
  <c r="R13384" i="5"/>
  <c r="Q13384" i="5"/>
  <c r="P13384" i="5"/>
  <c r="V13383" i="5"/>
  <c r="U13383" i="5"/>
  <c r="O13383" i="5" s="1"/>
  <c r="T13383" i="5"/>
  <c r="T13384" i="5" s="1"/>
  <c r="T13385" i="5" s="1"/>
  <c r="T13386" i="5" s="1"/>
  <c r="T13387" i="5" s="1"/>
  <c r="T13388" i="5" s="1"/>
  <c r="V13388" i="5" s="1"/>
  <c r="S13383" i="5"/>
  <c r="S13384" i="5" s="1"/>
  <c r="S13385" i="5" s="1"/>
  <c r="S13386" i="5" s="1"/>
  <c r="S13387" i="5" s="1"/>
  <c r="S13388" i="5" s="1"/>
  <c r="R13383" i="5"/>
  <c r="Q13383" i="5"/>
  <c r="P13383" i="5"/>
  <c r="U13382" i="5"/>
  <c r="O13382" i="5" s="1"/>
  <c r="R13382" i="5"/>
  <c r="Q13382" i="5"/>
  <c r="P13382" i="5"/>
  <c r="U13381" i="5"/>
  <c r="O13381" i="5" s="1"/>
  <c r="R13381" i="5"/>
  <c r="Q13381" i="5"/>
  <c r="P13381" i="5"/>
  <c r="U13380" i="5"/>
  <c r="O13380" i="5" s="1"/>
  <c r="R13380" i="5"/>
  <c r="Q13380" i="5"/>
  <c r="P13380" i="5"/>
  <c r="U13379" i="5"/>
  <c r="O13379" i="5" s="1"/>
  <c r="R13379" i="5"/>
  <c r="Q13379" i="5"/>
  <c r="P13379" i="5"/>
  <c r="V13378" i="5"/>
  <c r="U13378" i="5"/>
  <c r="O13378" i="5" s="1"/>
  <c r="R13378" i="5"/>
  <c r="Q13378" i="5"/>
  <c r="P13378" i="5"/>
  <c r="V13377" i="5"/>
  <c r="U13377" i="5"/>
  <c r="O13377" i="5" s="1"/>
  <c r="T13377" i="5"/>
  <c r="T13378" i="5" s="1"/>
  <c r="T13379" i="5" s="1"/>
  <c r="T13380" i="5" s="1"/>
  <c r="T13381" i="5" s="1"/>
  <c r="T13382" i="5" s="1"/>
  <c r="V13382" i="5" s="1"/>
  <c r="S13377" i="5"/>
  <c r="S13378" i="5" s="1"/>
  <c r="S13379" i="5" s="1"/>
  <c r="S13380" i="5" s="1"/>
  <c r="S13381" i="5" s="1"/>
  <c r="S13382" i="5" s="1"/>
  <c r="R13377" i="5"/>
  <c r="Q13377" i="5"/>
  <c r="P13377" i="5"/>
  <c r="U13376" i="5"/>
  <c r="O13376" i="5" s="1"/>
  <c r="R13376" i="5"/>
  <c r="Q13376" i="5"/>
  <c r="P13376" i="5"/>
  <c r="U13375" i="5"/>
  <c r="O13375" i="5" s="1"/>
  <c r="R13375" i="5"/>
  <c r="Q13375" i="5"/>
  <c r="P13375" i="5"/>
  <c r="U13374" i="5"/>
  <c r="O13374" i="5" s="1"/>
  <c r="R13374" i="5"/>
  <c r="Q13374" i="5"/>
  <c r="P13374" i="5"/>
  <c r="U13373" i="5"/>
  <c r="O13373" i="5" s="1"/>
  <c r="R13373" i="5"/>
  <c r="Q13373" i="5"/>
  <c r="P13373" i="5"/>
  <c r="V13372" i="5"/>
  <c r="U13372" i="5"/>
  <c r="O13372" i="5" s="1"/>
  <c r="R13372" i="5"/>
  <c r="Q13372" i="5"/>
  <c r="P13372" i="5"/>
  <c r="V13371" i="5"/>
  <c r="U13371" i="5"/>
  <c r="O13371" i="5" s="1"/>
  <c r="R13371" i="5"/>
  <c r="Q13371" i="5"/>
  <c r="P13371" i="5"/>
  <c r="V13370" i="5"/>
  <c r="U13370" i="5"/>
  <c r="O13370" i="5" s="1"/>
  <c r="T13370" i="5"/>
  <c r="T13371" i="5" s="1"/>
  <c r="T13372" i="5" s="1"/>
  <c r="T13373" i="5" s="1"/>
  <c r="T13374" i="5" s="1"/>
  <c r="T13375" i="5" s="1"/>
  <c r="T13376" i="5" s="1"/>
  <c r="S13370" i="5"/>
  <c r="S13371" i="5" s="1"/>
  <c r="S13372" i="5" s="1"/>
  <c r="S13373" i="5" s="1"/>
  <c r="S13374" i="5" s="1"/>
  <c r="S13375" i="5" s="1"/>
  <c r="S13376" i="5" s="1"/>
  <c r="V13376" i="5" s="1"/>
  <c r="R13370" i="5"/>
  <c r="Q13370" i="5"/>
  <c r="P13370" i="5"/>
  <c r="U13369" i="5"/>
  <c r="O13369" i="5" s="1"/>
  <c r="R13369" i="5"/>
  <c r="Q13369" i="5"/>
  <c r="P13369" i="5"/>
  <c r="U13368" i="5"/>
  <c r="O13368" i="5" s="1"/>
  <c r="R13368" i="5"/>
  <c r="Q13368" i="5"/>
  <c r="P13368" i="5"/>
  <c r="U13367" i="5"/>
  <c r="O13367" i="5" s="1"/>
  <c r="R13367" i="5"/>
  <c r="Q13367" i="5"/>
  <c r="P13367" i="5"/>
  <c r="V13366" i="5"/>
  <c r="U13366" i="5"/>
  <c r="O13366" i="5" s="1"/>
  <c r="R13366" i="5"/>
  <c r="Q13366" i="5"/>
  <c r="P13366" i="5"/>
  <c r="V13365" i="5"/>
  <c r="U13365" i="5"/>
  <c r="O13365" i="5" s="1"/>
  <c r="R13365" i="5"/>
  <c r="Q13365" i="5"/>
  <c r="P13365" i="5"/>
  <c r="V13364" i="5"/>
  <c r="U13364" i="5"/>
  <c r="O13364" i="5" s="1"/>
  <c r="R13364" i="5"/>
  <c r="Q13364" i="5"/>
  <c r="P13364" i="5"/>
  <c r="V13363" i="5"/>
  <c r="U13363" i="5"/>
  <c r="O13363" i="5" s="1"/>
  <c r="R13363" i="5"/>
  <c r="Q13363" i="5"/>
  <c r="P13363" i="5"/>
  <c r="V13362" i="5"/>
  <c r="U13362" i="5"/>
  <c r="O13362" i="5" s="1"/>
  <c r="R13362" i="5"/>
  <c r="Q13362" i="5"/>
  <c r="P13362" i="5"/>
  <c r="U13361" i="5"/>
  <c r="O13361" i="5" s="1"/>
  <c r="R13361" i="5"/>
  <c r="Q13361" i="5"/>
  <c r="P13361" i="5"/>
  <c r="U13360" i="5"/>
  <c r="O13360" i="5" s="1"/>
  <c r="R13360" i="5"/>
  <c r="Q13360" i="5"/>
  <c r="P13360" i="5"/>
  <c r="U13359" i="5"/>
  <c r="O13359" i="5" s="1"/>
  <c r="R13359" i="5"/>
  <c r="Q13359" i="5"/>
  <c r="P13359" i="5"/>
  <c r="V13358" i="5"/>
  <c r="U13358" i="5"/>
  <c r="O13358" i="5" s="1"/>
  <c r="R13358" i="5"/>
  <c r="Q13358" i="5"/>
  <c r="P13358" i="5"/>
  <c r="V13357" i="5"/>
  <c r="U13357" i="5"/>
  <c r="O13357" i="5" s="1"/>
  <c r="R13357" i="5"/>
  <c r="Q13357" i="5"/>
  <c r="P13357" i="5"/>
  <c r="V13356" i="5"/>
  <c r="U13356" i="5"/>
  <c r="O13356" i="5" s="1"/>
  <c r="R13356" i="5"/>
  <c r="Q13356" i="5"/>
  <c r="P13356" i="5"/>
  <c r="V13355" i="5"/>
  <c r="U13355" i="5"/>
  <c r="O13355" i="5" s="1"/>
  <c r="R13355" i="5"/>
  <c r="Q13355" i="5"/>
  <c r="P13355" i="5"/>
  <c r="V13354" i="5"/>
  <c r="U13354" i="5"/>
  <c r="O13354" i="5" s="1"/>
  <c r="R13354" i="5"/>
  <c r="Q13354" i="5"/>
  <c r="P13354" i="5"/>
  <c r="U13353" i="5"/>
  <c r="O13353" i="5" s="1"/>
  <c r="R13353" i="5"/>
  <c r="Q13353" i="5"/>
  <c r="P13353" i="5"/>
  <c r="U13352" i="5"/>
  <c r="O13352" i="5" s="1"/>
  <c r="T13352" i="5"/>
  <c r="T13353" i="5" s="1"/>
  <c r="T13354" i="5" s="1"/>
  <c r="T13355" i="5" s="1"/>
  <c r="T13356" i="5" s="1"/>
  <c r="T13357" i="5" s="1"/>
  <c r="T13358" i="5" s="1"/>
  <c r="T13359" i="5" s="1"/>
  <c r="T13360" i="5" s="1"/>
  <c r="T13361" i="5" s="1"/>
  <c r="T13362" i="5" s="1"/>
  <c r="T13363" i="5" s="1"/>
  <c r="T13364" i="5" s="1"/>
  <c r="T13365" i="5" s="1"/>
  <c r="T13366" i="5" s="1"/>
  <c r="T13367" i="5" s="1"/>
  <c r="T13368" i="5" s="1"/>
  <c r="T13369" i="5" s="1"/>
  <c r="S13352" i="5"/>
  <c r="S13353" i="5" s="1"/>
  <c r="S13354" i="5" s="1"/>
  <c r="S13355" i="5" s="1"/>
  <c r="S13356" i="5" s="1"/>
  <c r="S13357" i="5" s="1"/>
  <c r="S13358" i="5" s="1"/>
  <c r="S13359" i="5" s="1"/>
  <c r="S13360" i="5" s="1"/>
  <c r="S13361" i="5" s="1"/>
  <c r="S13362" i="5" s="1"/>
  <c r="S13363" i="5" s="1"/>
  <c r="S13364" i="5" s="1"/>
  <c r="S13365" i="5" s="1"/>
  <c r="S13366" i="5" s="1"/>
  <c r="S13367" i="5" s="1"/>
  <c r="S13368" i="5" s="1"/>
  <c r="S13369" i="5" s="1"/>
  <c r="R13352" i="5"/>
  <c r="Q13352" i="5"/>
  <c r="P13352" i="5"/>
  <c r="U13351" i="5"/>
  <c r="O13351" i="5" s="1"/>
  <c r="R13351" i="5"/>
  <c r="Q13351" i="5"/>
  <c r="P13351" i="5"/>
  <c r="V13350" i="5"/>
  <c r="U13350" i="5"/>
  <c r="O13350" i="5" s="1"/>
  <c r="R13350" i="5"/>
  <c r="Q13350" i="5"/>
  <c r="P13350" i="5"/>
  <c r="V13349" i="5"/>
  <c r="U13349" i="5"/>
  <c r="O13349" i="5" s="1"/>
  <c r="R13349" i="5"/>
  <c r="Q13349" i="5"/>
  <c r="P13349" i="5"/>
  <c r="U13348" i="5"/>
  <c r="O13348" i="5" s="1"/>
  <c r="R13348" i="5"/>
  <c r="Q13348" i="5"/>
  <c r="P13348" i="5"/>
  <c r="V13347" i="5"/>
  <c r="U13347" i="5"/>
  <c r="O13347" i="5" s="1"/>
  <c r="R13347" i="5"/>
  <c r="Q13347" i="5"/>
  <c r="P13347" i="5"/>
  <c r="V13346" i="5"/>
  <c r="U13346" i="5"/>
  <c r="O13346" i="5" s="1"/>
  <c r="T13346" i="5"/>
  <c r="T13347" i="5" s="1"/>
  <c r="T13348" i="5" s="1"/>
  <c r="T13349" i="5" s="1"/>
  <c r="T13350" i="5" s="1"/>
  <c r="T13351" i="5" s="1"/>
  <c r="V13351" i="5" s="1"/>
  <c r="R13346" i="5"/>
  <c r="Q13346" i="5"/>
  <c r="P13346" i="5"/>
  <c r="V13345" i="5"/>
  <c r="U13345" i="5"/>
  <c r="O13345" i="5" s="1"/>
  <c r="T13345" i="5"/>
  <c r="S13345" i="5"/>
  <c r="S13346" i="5" s="1"/>
  <c r="S13347" i="5" s="1"/>
  <c r="S13348" i="5" s="1"/>
  <c r="S13349" i="5" s="1"/>
  <c r="S13350" i="5" s="1"/>
  <c r="S13351" i="5" s="1"/>
  <c r="R13345" i="5"/>
  <c r="Q13345" i="5"/>
  <c r="P13345" i="5"/>
  <c r="U13344" i="5"/>
  <c r="O13344" i="5" s="1"/>
  <c r="R13344" i="5"/>
  <c r="Q13344" i="5"/>
  <c r="P13344" i="5"/>
  <c r="V13343" i="5"/>
  <c r="U13343" i="5"/>
  <c r="O13343" i="5" s="1"/>
  <c r="R13343" i="5"/>
  <c r="Q13343" i="5"/>
  <c r="P13343" i="5"/>
  <c r="U13342" i="5"/>
  <c r="O13342" i="5" s="1"/>
  <c r="R13342" i="5"/>
  <c r="Q13342" i="5"/>
  <c r="P13342" i="5"/>
  <c r="U13341" i="5"/>
  <c r="O13341" i="5" s="1"/>
  <c r="R13341" i="5"/>
  <c r="Q13341" i="5"/>
  <c r="P13341" i="5"/>
  <c r="V13340" i="5"/>
  <c r="U13340" i="5"/>
  <c r="O13340" i="5" s="1"/>
  <c r="R13340" i="5"/>
  <c r="Q13340" i="5"/>
  <c r="P13340" i="5"/>
  <c r="V13339" i="5"/>
  <c r="U13339" i="5"/>
  <c r="O13339" i="5" s="1"/>
  <c r="R13339" i="5"/>
  <c r="Q13339" i="5"/>
  <c r="P13339" i="5"/>
  <c r="U13338" i="5"/>
  <c r="O13338" i="5" s="1"/>
  <c r="R13338" i="5"/>
  <c r="Q13338" i="5"/>
  <c r="P13338" i="5"/>
  <c r="V13337" i="5"/>
  <c r="U13337" i="5"/>
  <c r="O13337" i="5" s="1"/>
  <c r="R13337" i="5"/>
  <c r="Q13337" i="5"/>
  <c r="P13337" i="5"/>
  <c r="V13336" i="5"/>
  <c r="U13336" i="5"/>
  <c r="O13336" i="5" s="1"/>
  <c r="R13336" i="5"/>
  <c r="Q13336" i="5"/>
  <c r="P13336" i="5"/>
  <c r="U13335" i="5"/>
  <c r="O13335" i="5" s="1"/>
  <c r="R13335" i="5"/>
  <c r="Q13335" i="5"/>
  <c r="P13335" i="5"/>
  <c r="V13334" i="5"/>
  <c r="U13334" i="5"/>
  <c r="O13334" i="5" s="1"/>
  <c r="R13334" i="5"/>
  <c r="Q13334" i="5"/>
  <c r="P13334" i="5"/>
  <c r="U13333" i="5"/>
  <c r="O13333" i="5" s="1"/>
  <c r="S13333" i="5"/>
  <c r="S13334" i="5" s="1"/>
  <c r="S13335" i="5" s="1"/>
  <c r="S13336" i="5" s="1"/>
  <c r="S13337" i="5" s="1"/>
  <c r="S13338" i="5" s="1"/>
  <c r="S13339" i="5" s="1"/>
  <c r="S13340" i="5" s="1"/>
  <c r="S13341" i="5" s="1"/>
  <c r="S13342" i="5" s="1"/>
  <c r="S13343" i="5" s="1"/>
  <c r="S13344" i="5" s="1"/>
  <c r="V13344" i="5" s="1"/>
  <c r="R13333" i="5"/>
  <c r="Q13333" i="5"/>
  <c r="P13333" i="5"/>
  <c r="V13332" i="5"/>
  <c r="U13332" i="5"/>
  <c r="O13332" i="5" s="1"/>
  <c r="T13332" i="5"/>
  <c r="T13333" i="5" s="1"/>
  <c r="T13334" i="5" s="1"/>
  <c r="T13335" i="5" s="1"/>
  <c r="T13336" i="5" s="1"/>
  <c r="T13337" i="5" s="1"/>
  <c r="T13338" i="5" s="1"/>
  <c r="T13339" i="5" s="1"/>
  <c r="T13340" i="5" s="1"/>
  <c r="T13341" i="5" s="1"/>
  <c r="T13342" i="5" s="1"/>
  <c r="T13343" i="5" s="1"/>
  <c r="T13344" i="5" s="1"/>
  <c r="S13332" i="5"/>
  <c r="R13332" i="5"/>
  <c r="Q13332" i="5"/>
  <c r="P13332" i="5"/>
  <c r="U13331" i="5"/>
  <c r="O13331" i="5" s="1"/>
  <c r="R13331" i="5"/>
  <c r="Q13331" i="5"/>
  <c r="P13331" i="5"/>
  <c r="U13330" i="5"/>
  <c r="O13330" i="5" s="1"/>
  <c r="R13330" i="5"/>
  <c r="Q13330" i="5"/>
  <c r="P13330" i="5"/>
  <c r="V13329" i="5"/>
  <c r="U13329" i="5"/>
  <c r="O13329" i="5" s="1"/>
  <c r="R13329" i="5"/>
  <c r="Q13329" i="5"/>
  <c r="P13329" i="5"/>
  <c r="V13328" i="5"/>
  <c r="U13328" i="5"/>
  <c r="O13328" i="5" s="1"/>
  <c r="R13328" i="5"/>
  <c r="Q13328" i="5"/>
  <c r="P13328" i="5"/>
  <c r="U13327" i="5"/>
  <c r="O13327" i="5" s="1"/>
  <c r="R13327" i="5"/>
  <c r="Q13327" i="5"/>
  <c r="P13327" i="5"/>
  <c r="V13326" i="5"/>
  <c r="U13326" i="5"/>
  <c r="O13326" i="5" s="1"/>
  <c r="R13326" i="5"/>
  <c r="Q13326" i="5"/>
  <c r="P13326" i="5"/>
  <c r="U13325" i="5"/>
  <c r="O13325" i="5" s="1"/>
  <c r="R13325" i="5"/>
  <c r="Q13325" i="5"/>
  <c r="P13325" i="5"/>
  <c r="V13324" i="5"/>
  <c r="U13324" i="5"/>
  <c r="O13324" i="5" s="1"/>
  <c r="R13324" i="5"/>
  <c r="Q13324" i="5"/>
  <c r="P13324" i="5"/>
  <c r="V13323" i="5"/>
  <c r="U13323" i="5"/>
  <c r="O13323" i="5" s="1"/>
  <c r="R13323" i="5"/>
  <c r="Q13323" i="5"/>
  <c r="P13323" i="5"/>
  <c r="U13322" i="5"/>
  <c r="O13322" i="5" s="1"/>
  <c r="R13322" i="5"/>
  <c r="Q13322" i="5"/>
  <c r="P13322" i="5"/>
  <c r="V13321" i="5"/>
  <c r="U13321" i="5"/>
  <c r="O13321" i="5" s="1"/>
  <c r="R13321" i="5"/>
  <c r="Q13321" i="5"/>
  <c r="P13321" i="5"/>
  <c r="V13320" i="5"/>
  <c r="U13320" i="5"/>
  <c r="O13320" i="5" s="1"/>
  <c r="R13320" i="5"/>
  <c r="Q13320" i="5"/>
  <c r="P13320" i="5"/>
  <c r="U13319" i="5"/>
  <c r="O13319" i="5" s="1"/>
  <c r="R13319" i="5"/>
  <c r="Q13319" i="5"/>
  <c r="P13319" i="5"/>
  <c r="V13318" i="5"/>
  <c r="U13318" i="5"/>
  <c r="O13318" i="5" s="1"/>
  <c r="R13318" i="5"/>
  <c r="Q13318" i="5"/>
  <c r="P13318" i="5"/>
  <c r="U13317" i="5"/>
  <c r="O13317" i="5" s="1"/>
  <c r="R13317" i="5"/>
  <c r="Q13317" i="5"/>
  <c r="P13317" i="5"/>
  <c r="V13316" i="5"/>
  <c r="U13316" i="5"/>
  <c r="O13316" i="5" s="1"/>
  <c r="R13316" i="5"/>
  <c r="Q13316" i="5"/>
  <c r="P13316" i="5"/>
  <c r="V13315" i="5"/>
  <c r="U13315" i="5"/>
  <c r="O13315" i="5" s="1"/>
  <c r="R13315" i="5"/>
  <c r="Q13315" i="5"/>
  <c r="P13315" i="5"/>
  <c r="U13314" i="5"/>
  <c r="O13314" i="5" s="1"/>
  <c r="R13314" i="5"/>
  <c r="Q13314" i="5"/>
  <c r="P13314" i="5"/>
  <c r="V13313" i="5"/>
  <c r="U13313" i="5"/>
  <c r="O13313" i="5" s="1"/>
  <c r="R13313" i="5"/>
  <c r="Q13313" i="5"/>
  <c r="P13313" i="5"/>
  <c r="V13312" i="5"/>
  <c r="U13312" i="5"/>
  <c r="O13312" i="5" s="1"/>
  <c r="R13312" i="5"/>
  <c r="Q13312" i="5"/>
  <c r="P13312" i="5"/>
  <c r="U13311" i="5"/>
  <c r="R13311" i="5"/>
  <c r="Q13311" i="5"/>
  <c r="P13311" i="5"/>
  <c r="V13310" i="5"/>
  <c r="U13310" i="5"/>
  <c r="O13310" i="5" s="1"/>
  <c r="R13310" i="5"/>
  <c r="Q13310" i="5"/>
  <c r="P13310" i="5"/>
  <c r="U13309" i="5"/>
  <c r="O13309" i="5" s="1"/>
  <c r="R13309" i="5"/>
  <c r="Q13309" i="5"/>
  <c r="P13309" i="5"/>
  <c r="V13308" i="5"/>
  <c r="U13308" i="5"/>
  <c r="O13308" i="5" s="1"/>
  <c r="R13308" i="5"/>
  <c r="Q13308" i="5"/>
  <c r="P13308" i="5"/>
  <c r="V13307" i="5"/>
  <c r="U13307" i="5"/>
  <c r="O13307" i="5" s="1"/>
  <c r="R13307" i="5"/>
  <c r="Q13307" i="5"/>
  <c r="P13307" i="5"/>
  <c r="U13306" i="5"/>
  <c r="R13306" i="5"/>
  <c r="Q13306" i="5"/>
  <c r="P13306" i="5"/>
  <c r="V13305" i="5"/>
  <c r="U13305" i="5"/>
  <c r="O13305" i="5" s="1"/>
  <c r="R13305" i="5"/>
  <c r="Q13305" i="5"/>
  <c r="P13305" i="5"/>
  <c r="U13304" i="5"/>
  <c r="O13304" i="5" s="1"/>
  <c r="R13304" i="5"/>
  <c r="Q13304" i="5"/>
  <c r="P13304" i="5"/>
  <c r="U13303" i="5"/>
  <c r="R13303" i="5"/>
  <c r="Q13303" i="5"/>
  <c r="P13303" i="5"/>
  <c r="V13302" i="5"/>
  <c r="U13302" i="5"/>
  <c r="O13302" i="5" s="1"/>
  <c r="R13302" i="5"/>
  <c r="Q13302" i="5"/>
  <c r="P13302" i="5"/>
  <c r="U13301" i="5"/>
  <c r="O13301" i="5" s="1"/>
  <c r="R13301" i="5"/>
  <c r="Q13301" i="5"/>
  <c r="P13301" i="5"/>
  <c r="V13300" i="5"/>
  <c r="U13300" i="5"/>
  <c r="O13300" i="5" s="1"/>
  <c r="R13300" i="5"/>
  <c r="Q13300" i="5"/>
  <c r="P13300" i="5"/>
  <c r="U13299" i="5"/>
  <c r="O13299" i="5" s="1"/>
  <c r="R13299" i="5"/>
  <c r="Q13299" i="5"/>
  <c r="P13299" i="5"/>
  <c r="U13298" i="5"/>
  <c r="R13298" i="5"/>
  <c r="Q13298" i="5"/>
  <c r="P13298" i="5"/>
  <c r="V13297" i="5"/>
  <c r="U13297" i="5"/>
  <c r="O13297" i="5" s="1"/>
  <c r="R13297" i="5"/>
  <c r="Q13297" i="5"/>
  <c r="P13297" i="5"/>
  <c r="U13296" i="5"/>
  <c r="O13296" i="5" s="1"/>
  <c r="R13296" i="5"/>
  <c r="Q13296" i="5"/>
  <c r="P13296" i="5"/>
  <c r="U13295" i="5"/>
  <c r="R13295" i="5"/>
  <c r="Q13295" i="5"/>
  <c r="P13295" i="5"/>
  <c r="V13294" i="5"/>
  <c r="U13294" i="5"/>
  <c r="O13294" i="5" s="1"/>
  <c r="R13294" i="5"/>
  <c r="Q13294" i="5"/>
  <c r="T13294" i="5" s="1"/>
  <c r="P13294" i="5"/>
  <c r="U13293" i="5"/>
  <c r="V13293" i="5" s="1"/>
  <c r="R13293" i="5"/>
  <c r="Q13293" i="5"/>
  <c r="P13293" i="5"/>
  <c r="U13292" i="5"/>
  <c r="V13292" i="5" s="1"/>
  <c r="R13292" i="5"/>
  <c r="Q13292" i="5"/>
  <c r="P13292" i="5"/>
  <c r="U13291" i="5"/>
  <c r="V13291" i="5" s="1"/>
  <c r="R13291" i="5"/>
  <c r="Q13291" i="5"/>
  <c r="P13291" i="5"/>
  <c r="O13291" i="5"/>
  <c r="U13290" i="5"/>
  <c r="V13290" i="5" s="1"/>
  <c r="R13290" i="5"/>
  <c r="Q13290" i="5"/>
  <c r="P13290" i="5"/>
  <c r="U13289" i="5"/>
  <c r="V13289" i="5" s="1"/>
  <c r="R13289" i="5"/>
  <c r="Q13289" i="5"/>
  <c r="P13289" i="5"/>
  <c r="U13288" i="5"/>
  <c r="V13288" i="5" s="1"/>
  <c r="R13288" i="5"/>
  <c r="Q13288" i="5"/>
  <c r="P13288" i="5"/>
  <c r="U13287" i="5"/>
  <c r="V13287" i="5" s="1"/>
  <c r="R13287" i="5"/>
  <c r="Q13287" i="5"/>
  <c r="P13287" i="5"/>
  <c r="U13286" i="5"/>
  <c r="V13286" i="5" s="1"/>
  <c r="R13286" i="5"/>
  <c r="Q13286" i="5"/>
  <c r="P13286" i="5"/>
  <c r="U13285" i="5"/>
  <c r="V13285" i="5" s="1"/>
  <c r="R13285" i="5"/>
  <c r="Q13285" i="5"/>
  <c r="P13285" i="5"/>
  <c r="U13284" i="5"/>
  <c r="V13284" i="5" s="1"/>
  <c r="R13284" i="5"/>
  <c r="Q13284" i="5"/>
  <c r="P13284" i="5"/>
  <c r="U13283" i="5"/>
  <c r="V13283" i="5" s="1"/>
  <c r="T13283" i="5"/>
  <c r="T13284" i="5" s="1"/>
  <c r="T13285" i="5" s="1"/>
  <c r="T13286" i="5" s="1"/>
  <c r="T13287" i="5" s="1"/>
  <c r="T13288" i="5" s="1"/>
  <c r="T13289" i="5" s="1"/>
  <c r="T13290" i="5" s="1"/>
  <c r="T13291" i="5" s="1"/>
  <c r="T13292" i="5" s="1"/>
  <c r="T13293" i="5" s="1"/>
  <c r="S13283" i="5"/>
  <c r="S13284" i="5" s="1"/>
  <c r="S13285" i="5" s="1"/>
  <c r="S13286" i="5" s="1"/>
  <c r="S13287" i="5" s="1"/>
  <c r="S13288" i="5" s="1"/>
  <c r="S13289" i="5" s="1"/>
  <c r="S13290" i="5" s="1"/>
  <c r="S13291" i="5" s="1"/>
  <c r="S13292" i="5" s="1"/>
  <c r="S13293" i="5" s="1"/>
  <c r="R13283" i="5"/>
  <c r="Q13283" i="5"/>
  <c r="P13283" i="5"/>
  <c r="O13283" i="5"/>
  <c r="U13282" i="5"/>
  <c r="R13282" i="5"/>
  <c r="Q13282" i="5"/>
  <c r="P13282" i="5"/>
  <c r="O13282" i="5"/>
  <c r="U13281" i="5"/>
  <c r="V13281" i="5" s="1"/>
  <c r="R13281" i="5"/>
  <c r="Q13281" i="5"/>
  <c r="P13281" i="5"/>
  <c r="O13281" i="5"/>
  <c r="U13280" i="5"/>
  <c r="V13280" i="5" s="1"/>
  <c r="R13280" i="5"/>
  <c r="Q13280" i="5"/>
  <c r="P13280" i="5"/>
  <c r="U13279" i="5"/>
  <c r="V13279" i="5" s="1"/>
  <c r="R13279" i="5"/>
  <c r="Q13279" i="5"/>
  <c r="P13279" i="5"/>
  <c r="O13279" i="5"/>
  <c r="U13278" i="5"/>
  <c r="V13278" i="5" s="1"/>
  <c r="R13278" i="5"/>
  <c r="Q13278" i="5"/>
  <c r="P13278" i="5"/>
  <c r="O13278" i="5"/>
  <c r="U13277" i="5"/>
  <c r="V13277" i="5" s="1"/>
  <c r="R13277" i="5"/>
  <c r="Q13277" i="5"/>
  <c r="P13277" i="5"/>
  <c r="U13276" i="5"/>
  <c r="V13276" i="5" s="1"/>
  <c r="R13276" i="5"/>
  <c r="Q13276" i="5"/>
  <c r="P13276" i="5"/>
  <c r="U13275" i="5"/>
  <c r="V13275" i="5" s="1"/>
  <c r="R13275" i="5"/>
  <c r="Q13275" i="5"/>
  <c r="P13275" i="5"/>
  <c r="O13275" i="5"/>
  <c r="U13274" i="5"/>
  <c r="V13274" i="5" s="1"/>
  <c r="R13274" i="5"/>
  <c r="Q13274" i="5"/>
  <c r="P13274" i="5"/>
  <c r="O13274" i="5"/>
  <c r="U13273" i="5"/>
  <c r="V13273" i="5" s="1"/>
  <c r="R13273" i="5"/>
  <c r="Q13273" i="5"/>
  <c r="P13273" i="5"/>
  <c r="U13272" i="5"/>
  <c r="V13272" i="5" s="1"/>
  <c r="R13272" i="5"/>
  <c r="Q13272" i="5"/>
  <c r="P13272" i="5"/>
  <c r="U13271" i="5"/>
  <c r="V13271" i="5" s="1"/>
  <c r="R13271" i="5"/>
  <c r="Q13271" i="5"/>
  <c r="P13271" i="5"/>
  <c r="O13271" i="5"/>
  <c r="U13270" i="5"/>
  <c r="V13270" i="5" s="1"/>
  <c r="R13270" i="5"/>
  <c r="Q13270" i="5"/>
  <c r="P13270" i="5"/>
  <c r="U13269" i="5"/>
  <c r="V13269" i="5" s="1"/>
  <c r="R13269" i="5"/>
  <c r="Q13269" i="5"/>
  <c r="P13269" i="5"/>
  <c r="U13268" i="5"/>
  <c r="V13268" i="5" s="1"/>
  <c r="R13268" i="5"/>
  <c r="Q13268" i="5"/>
  <c r="P13268" i="5"/>
  <c r="U13267" i="5"/>
  <c r="V13267" i="5" s="1"/>
  <c r="R13267" i="5"/>
  <c r="Q13267" i="5"/>
  <c r="P13267" i="5"/>
  <c r="O13267" i="5"/>
  <c r="U13266" i="5"/>
  <c r="V13266" i="5" s="1"/>
  <c r="R13266" i="5"/>
  <c r="Q13266" i="5"/>
  <c r="P13266" i="5"/>
  <c r="U13265" i="5"/>
  <c r="V13265" i="5" s="1"/>
  <c r="R13265" i="5"/>
  <c r="Q13265" i="5"/>
  <c r="P13265" i="5"/>
  <c r="U13264" i="5"/>
  <c r="V13264" i="5" s="1"/>
  <c r="R13264" i="5"/>
  <c r="Q13264" i="5"/>
  <c r="P13264" i="5"/>
  <c r="U13263" i="5"/>
  <c r="V13263" i="5" s="1"/>
  <c r="R13263" i="5"/>
  <c r="Q13263" i="5"/>
  <c r="P13263" i="5"/>
  <c r="U13262" i="5"/>
  <c r="V13262" i="5" s="1"/>
  <c r="R13262" i="5"/>
  <c r="Q13262" i="5"/>
  <c r="P13262" i="5"/>
  <c r="U13261" i="5"/>
  <c r="V13261" i="5" s="1"/>
  <c r="T13261" i="5"/>
  <c r="T13262" i="5" s="1"/>
  <c r="T13263" i="5" s="1"/>
  <c r="T13264" i="5" s="1"/>
  <c r="T13265" i="5" s="1"/>
  <c r="T13266" i="5" s="1"/>
  <c r="T13267" i="5" s="1"/>
  <c r="T13268" i="5" s="1"/>
  <c r="T13269" i="5" s="1"/>
  <c r="T13270" i="5" s="1"/>
  <c r="T13271" i="5" s="1"/>
  <c r="T13272" i="5" s="1"/>
  <c r="T13273" i="5" s="1"/>
  <c r="T13274" i="5" s="1"/>
  <c r="T13275" i="5" s="1"/>
  <c r="T13276" i="5" s="1"/>
  <c r="T13277" i="5" s="1"/>
  <c r="T13278" i="5" s="1"/>
  <c r="T13279" i="5" s="1"/>
  <c r="T13280" i="5" s="1"/>
  <c r="T13281" i="5" s="1"/>
  <c r="T13282" i="5" s="1"/>
  <c r="S13261" i="5"/>
  <c r="S13262" i="5" s="1"/>
  <c r="S13263" i="5" s="1"/>
  <c r="S13264" i="5" s="1"/>
  <c r="S13265" i="5" s="1"/>
  <c r="S13266" i="5" s="1"/>
  <c r="S13267" i="5" s="1"/>
  <c r="S13268" i="5" s="1"/>
  <c r="S13269" i="5" s="1"/>
  <c r="S13270" i="5" s="1"/>
  <c r="S13271" i="5" s="1"/>
  <c r="S13272" i="5" s="1"/>
  <c r="S13273" i="5" s="1"/>
  <c r="S13274" i="5" s="1"/>
  <c r="S13275" i="5" s="1"/>
  <c r="S13276" i="5" s="1"/>
  <c r="S13277" i="5" s="1"/>
  <c r="S13278" i="5" s="1"/>
  <c r="S13279" i="5" s="1"/>
  <c r="S13280" i="5" s="1"/>
  <c r="S13281" i="5" s="1"/>
  <c r="S13282" i="5" s="1"/>
  <c r="R13261" i="5"/>
  <c r="Q13261" i="5"/>
  <c r="P13261" i="5"/>
  <c r="O13261" i="5"/>
  <c r="U13260" i="5"/>
  <c r="R13260" i="5"/>
  <c r="Q13260" i="5"/>
  <c r="P13260" i="5"/>
  <c r="O13260" i="5"/>
  <c r="U13259" i="5"/>
  <c r="V13259" i="5" s="1"/>
  <c r="R13259" i="5"/>
  <c r="Q13259" i="5"/>
  <c r="P13259" i="5"/>
  <c r="O13259" i="5"/>
  <c r="U13258" i="5"/>
  <c r="V13258" i="5" s="1"/>
  <c r="R13258" i="5"/>
  <c r="Q13258" i="5"/>
  <c r="P13258" i="5"/>
  <c r="O13258" i="5"/>
  <c r="U13257" i="5"/>
  <c r="V13257" i="5" s="1"/>
  <c r="R13257" i="5"/>
  <c r="Q13257" i="5"/>
  <c r="P13257" i="5"/>
  <c r="O13257" i="5"/>
  <c r="U13256" i="5"/>
  <c r="V13256" i="5" s="1"/>
  <c r="R13256" i="5"/>
  <c r="Q13256" i="5"/>
  <c r="P13256" i="5"/>
  <c r="O13256" i="5"/>
  <c r="U13255" i="5"/>
  <c r="V13255" i="5" s="1"/>
  <c r="S13255" i="5"/>
  <c r="S13256" i="5" s="1"/>
  <c r="S13257" i="5" s="1"/>
  <c r="S13258" i="5" s="1"/>
  <c r="S13259" i="5" s="1"/>
  <c r="S13260" i="5" s="1"/>
  <c r="R13255" i="5"/>
  <c r="Q13255" i="5"/>
  <c r="P13255" i="5"/>
  <c r="O13255" i="5"/>
  <c r="U13254" i="5"/>
  <c r="V13254" i="5" s="1"/>
  <c r="T13254" i="5"/>
  <c r="T13255" i="5" s="1"/>
  <c r="T13256" i="5" s="1"/>
  <c r="T13257" i="5" s="1"/>
  <c r="T13258" i="5" s="1"/>
  <c r="T13259" i="5" s="1"/>
  <c r="T13260" i="5" s="1"/>
  <c r="S13254" i="5"/>
  <c r="R13254" i="5"/>
  <c r="Q13254" i="5"/>
  <c r="P13254" i="5"/>
  <c r="O13254" i="5"/>
  <c r="U13253" i="5"/>
  <c r="O13253" i="5" s="1"/>
  <c r="R13253" i="5"/>
  <c r="Q13253" i="5"/>
  <c r="P13253" i="5"/>
  <c r="U13252" i="5"/>
  <c r="V13252" i="5" s="1"/>
  <c r="R13252" i="5"/>
  <c r="Q13252" i="5"/>
  <c r="P13252" i="5"/>
  <c r="U13251" i="5"/>
  <c r="V13251" i="5" s="1"/>
  <c r="R13251" i="5"/>
  <c r="Q13251" i="5"/>
  <c r="P13251" i="5"/>
  <c r="U13250" i="5"/>
  <c r="V13250" i="5" s="1"/>
  <c r="R13250" i="5"/>
  <c r="Q13250" i="5"/>
  <c r="P13250" i="5"/>
  <c r="U13249" i="5"/>
  <c r="V13249" i="5" s="1"/>
  <c r="R13249" i="5"/>
  <c r="Q13249" i="5"/>
  <c r="P13249" i="5"/>
  <c r="U13248" i="5"/>
  <c r="V13248" i="5" s="1"/>
  <c r="R13248" i="5"/>
  <c r="Q13248" i="5"/>
  <c r="P13248" i="5"/>
  <c r="U13247" i="5"/>
  <c r="V13247" i="5" s="1"/>
  <c r="R13247" i="5"/>
  <c r="Q13247" i="5"/>
  <c r="P13247" i="5"/>
  <c r="U13246" i="5"/>
  <c r="V13246" i="5" s="1"/>
  <c r="R13246" i="5"/>
  <c r="Q13246" i="5"/>
  <c r="P13246" i="5"/>
  <c r="U13245" i="5"/>
  <c r="V13245" i="5" s="1"/>
  <c r="R13245" i="5"/>
  <c r="Q13245" i="5"/>
  <c r="P13245" i="5"/>
  <c r="U13244" i="5"/>
  <c r="V13244" i="5" s="1"/>
  <c r="R13244" i="5"/>
  <c r="Q13244" i="5"/>
  <c r="P13244" i="5"/>
  <c r="U13243" i="5"/>
  <c r="V13243" i="5" s="1"/>
  <c r="R13243" i="5"/>
  <c r="Q13243" i="5"/>
  <c r="P13243" i="5"/>
  <c r="U13242" i="5"/>
  <c r="V13242" i="5" s="1"/>
  <c r="R13242" i="5"/>
  <c r="Q13242" i="5"/>
  <c r="P13242" i="5"/>
  <c r="U13241" i="5"/>
  <c r="V13241" i="5" s="1"/>
  <c r="R13241" i="5"/>
  <c r="Q13241" i="5"/>
  <c r="P13241" i="5"/>
  <c r="U13240" i="5"/>
  <c r="V13240" i="5" s="1"/>
  <c r="R13240" i="5"/>
  <c r="Q13240" i="5"/>
  <c r="P13240" i="5"/>
  <c r="U13239" i="5"/>
  <c r="V13239" i="5" s="1"/>
  <c r="R13239" i="5"/>
  <c r="Q13239" i="5"/>
  <c r="P13239" i="5"/>
  <c r="U13238" i="5"/>
  <c r="V13238" i="5" s="1"/>
  <c r="R13238" i="5"/>
  <c r="Q13238" i="5"/>
  <c r="P13238" i="5"/>
  <c r="V13237" i="5"/>
  <c r="U13237" i="5"/>
  <c r="R13237" i="5"/>
  <c r="Q13237" i="5"/>
  <c r="P13237" i="5"/>
  <c r="O13237" i="5"/>
  <c r="U13236" i="5"/>
  <c r="O13236" i="5" s="1"/>
  <c r="R13236" i="5"/>
  <c r="Q13236" i="5"/>
  <c r="P13236" i="5"/>
  <c r="V13235" i="5"/>
  <c r="U13235" i="5"/>
  <c r="R13235" i="5"/>
  <c r="Q13235" i="5"/>
  <c r="P13235" i="5"/>
  <c r="O13235" i="5"/>
  <c r="U13234" i="5"/>
  <c r="O13234" i="5" s="1"/>
  <c r="R13234" i="5"/>
  <c r="Q13234" i="5"/>
  <c r="P13234" i="5"/>
  <c r="V13233" i="5"/>
  <c r="U13233" i="5"/>
  <c r="R13233" i="5"/>
  <c r="Q13233" i="5"/>
  <c r="P13233" i="5"/>
  <c r="O13233" i="5"/>
  <c r="U13232" i="5"/>
  <c r="O13232" i="5" s="1"/>
  <c r="R13232" i="5"/>
  <c r="Q13232" i="5"/>
  <c r="P13232" i="5"/>
  <c r="V13231" i="5"/>
  <c r="U13231" i="5"/>
  <c r="R13231" i="5"/>
  <c r="Q13231" i="5"/>
  <c r="P13231" i="5"/>
  <c r="O13231" i="5"/>
  <c r="U13230" i="5"/>
  <c r="V13230" i="5" s="1"/>
  <c r="R13230" i="5"/>
  <c r="Q13230" i="5"/>
  <c r="P13230" i="5"/>
  <c r="V13229" i="5"/>
  <c r="U13229" i="5"/>
  <c r="R13229" i="5"/>
  <c r="Q13229" i="5"/>
  <c r="P13229" i="5"/>
  <c r="O13229" i="5"/>
  <c r="U13228" i="5"/>
  <c r="O13228" i="5" s="1"/>
  <c r="R13228" i="5"/>
  <c r="Q13228" i="5"/>
  <c r="P13228" i="5"/>
  <c r="V13227" i="5"/>
  <c r="U13227" i="5"/>
  <c r="R13227" i="5"/>
  <c r="Q13227" i="5"/>
  <c r="P13227" i="5"/>
  <c r="O13227" i="5"/>
  <c r="U13226" i="5"/>
  <c r="O13226" i="5" s="1"/>
  <c r="R13226" i="5"/>
  <c r="Q13226" i="5"/>
  <c r="P13226" i="5"/>
  <c r="V13225" i="5"/>
  <c r="U13225" i="5"/>
  <c r="R13225" i="5"/>
  <c r="Q13225" i="5"/>
  <c r="P13225" i="5"/>
  <c r="O13225" i="5"/>
  <c r="U13224" i="5"/>
  <c r="O13224" i="5" s="1"/>
  <c r="R13224" i="5"/>
  <c r="Q13224" i="5"/>
  <c r="P13224" i="5"/>
  <c r="V13223" i="5"/>
  <c r="U13223" i="5"/>
  <c r="R13223" i="5"/>
  <c r="Q13223" i="5"/>
  <c r="P13223" i="5"/>
  <c r="O13223" i="5"/>
  <c r="U13222" i="5"/>
  <c r="V13222" i="5" s="1"/>
  <c r="R13222" i="5"/>
  <c r="Q13222" i="5"/>
  <c r="P13222" i="5"/>
  <c r="V13221" i="5"/>
  <c r="U13221" i="5"/>
  <c r="R13221" i="5"/>
  <c r="Q13221" i="5"/>
  <c r="P13221" i="5"/>
  <c r="O13221" i="5"/>
  <c r="U13220" i="5"/>
  <c r="O13220" i="5" s="1"/>
  <c r="R13220" i="5"/>
  <c r="Q13220" i="5"/>
  <c r="P13220" i="5"/>
  <c r="V13219" i="5"/>
  <c r="U13219" i="5"/>
  <c r="R13219" i="5"/>
  <c r="Q13219" i="5"/>
  <c r="P13219" i="5"/>
  <c r="O13219" i="5"/>
  <c r="U13218" i="5"/>
  <c r="O13218" i="5" s="1"/>
  <c r="R13218" i="5"/>
  <c r="Q13218" i="5"/>
  <c r="P13218" i="5"/>
  <c r="V13217" i="5"/>
  <c r="U13217" i="5"/>
  <c r="R13217" i="5"/>
  <c r="Q13217" i="5"/>
  <c r="P13217" i="5"/>
  <c r="O13217" i="5"/>
  <c r="U13216" i="5"/>
  <c r="O13216" i="5" s="1"/>
  <c r="R13216" i="5"/>
  <c r="Q13216" i="5"/>
  <c r="P13216" i="5"/>
  <c r="V13215" i="5"/>
  <c r="U13215" i="5"/>
  <c r="R13215" i="5"/>
  <c r="Q13215" i="5"/>
  <c r="P13215" i="5"/>
  <c r="O13215" i="5"/>
  <c r="U13214" i="5"/>
  <c r="V13214" i="5" s="1"/>
  <c r="R13214" i="5"/>
  <c r="Q13214" i="5"/>
  <c r="P13214" i="5"/>
  <c r="V13213" i="5"/>
  <c r="U13213" i="5"/>
  <c r="R13213" i="5"/>
  <c r="Q13213" i="5"/>
  <c r="P13213" i="5"/>
  <c r="O13213" i="5"/>
  <c r="U13212" i="5"/>
  <c r="O13212" i="5" s="1"/>
  <c r="R13212" i="5"/>
  <c r="Q13212" i="5"/>
  <c r="P13212" i="5"/>
  <c r="V13211" i="5"/>
  <c r="U13211" i="5"/>
  <c r="R13211" i="5"/>
  <c r="Q13211" i="5"/>
  <c r="P13211" i="5"/>
  <c r="O13211" i="5"/>
  <c r="U13210" i="5"/>
  <c r="O13210" i="5" s="1"/>
  <c r="R13210" i="5"/>
  <c r="Q13210" i="5"/>
  <c r="P13210" i="5"/>
  <c r="V13209" i="5"/>
  <c r="U13209" i="5"/>
  <c r="R13209" i="5"/>
  <c r="Q13209" i="5"/>
  <c r="P13209" i="5"/>
  <c r="O13209" i="5"/>
  <c r="U13208" i="5"/>
  <c r="R13208" i="5"/>
  <c r="Q13208" i="5"/>
  <c r="P13208" i="5"/>
  <c r="V13207" i="5"/>
  <c r="U13207" i="5"/>
  <c r="O13207" i="5" s="1"/>
  <c r="T13207" i="5"/>
  <c r="T13208" i="5" s="1"/>
  <c r="T13209" i="5" s="1"/>
  <c r="T13210" i="5" s="1"/>
  <c r="T13211" i="5" s="1"/>
  <c r="T13212" i="5" s="1"/>
  <c r="T13213" i="5" s="1"/>
  <c r="T13214" i="5" s="1"/>
  <c r="T13215" i="5" s="1"/>
  <c r="T13216" i="5" s="1"/>
  <c r="T13217" i="5" s="1"/>
  <c r="T13218" i="5" s="1"/>
  <c r="T13219" i="5" s="1"/>
  <c r="T13220" i="5" s="1"/>
  <c r="T13221" i="5" s="1"/>
  <c r="T13222" i="5" s="1"/>
  <c r="T13223" i="5" s="1"/>
  <c r="T13224" i="5" s="1"/>
  <c r="T13225" i="5" s="1"/>
  <c r="T13226" i="5" s="1"/>
  <c r="T13227" i="5" s="1"/>
  <c r="T13228" i="5" s="1"/>
  <c r="T13229" i="5" s="1"/>
  <c r="T13230" i="5" s="1"/>
  <c r="T13231" i="5" s="1"/>
  <c r="T13232" i="5" s="1"/>
  <c r="T13233" i="5" s="1"/>
  <c r="T13234" i="5" s="1"/>
  <c r="T13235" i="5" s="1"/>
  <c r="T13236" i="5" s="1"/>
  <c r="T13237" i="5" s="1"/>
  <c r="T13238" i="5" s="1"/>
  <c r="T13239" i="5" s="1"/>
  <c r="T13240" i="5" s="1"/>
  <c r="T13241" i="5" s="1"/>
  <c r="T13242" i="5" s="1"/>
  <c r="T13243" i="5" s="1"/>
  <c r="T13244" i="5" s="1"/>
  <c r="T13245" i="5" s="1"/>
  <c r="T13246" i="5" s="1"/>
  <c r="T13247" i="5" s="1"/>
  <c r="T13248" i="5" s="1"/>
  <c r="T13249" i="5" s="1"/>
  <c r="T13250" i="5" s="1"/>
  <c r="T13251" i="5" s="1"/>
  <c r="T13252" i="5" s="1"/>
  <c r="T13253" i="5" s="1"/>
  <c r="S13207" i="5"/>
  <c r="S13208" i="5" s="1"/>
  <c r="S13209" i="5" s="1"/>
  <c r="S13210" i="5" s="1"/>
  <c r="S13211" i="5" s="1"/>
  <c r="S13212" i="5" s="1"/>
  <c r="S13213" i="5" s="1"/>
  <c r="S13214" i="5" s="1"/>
  <c r="S13215" i="5" s="1"/>
  <c r="S13216" i="5" s="1"/>
  <c r="S13217" i="5" s="1"/>
  <c r="S13218" i="5" s="1"/>
  <c r="S13219" i="5" s="1"/>
  <c r="S13220" i="5" s="1"/>
  <c r="S13221" i="5" s="1"/>
  <c r="S13222" i="5" s="1"/>
  <c r="S13223" i="5" s="1"/>
  <c r="S13224" i="5" s="1"/>
  <c r="S13225" i="5" s="1"/>
  <c r="S13226" i="5" s="1"/>
  <c r="S13227" i="5" s="1"/>
  <c r="S13228" i="5" s="1"/>
  <c r="S13229" i="5" s="1"/>
  <c r="S13230" i="5" s="1"/>
  <c r="S13231" i="5" s="1"/>
  <c r="S13232" i="5" s="1"/>
  <c r="S13233" i="5" s="1"/>
  <c r="S13234" i="5" s="1"/>
  <c r="S13235" i="5" s="1"/>
  <c r="S13236" i="5" s="1"/>
  <c r="S13237" i="5" s="1"/>
  <c r="S13238" i="5" s="1"/>
  <c r="S13239" i="5" s="1"/>
  <c r="S13240" i="5" s="1"/>
  <c r="S13241" i="5" s="1"/>
  <c r="S13242" i="5" s="1"/>
  <c r="S13243" i="5" s="1"/>
  <c r="S13244" i="5" s="1"/>
  <c r="S13245" i="5" s="1"/>
  <c r="S13246" i="5" s="1"/>
  <c r="S13247" i="5" s="1"/>
  <c r="S13248" i="5" s="1"/>
  <c r="S13249" i="5" s="1"/>
  <c r="S13250" i="5" s="1"/>
  <c r="S13251" i="5" s="1"/>
  <c r="S13252" i="5" s="1"/>
  <c r="S13253" i="5" s="1"/>
  <c r="R13207" i="5"/>
  <c r="Q13207" i="5"/>
  <c r="P13207" i="5"/>
  <c r="U13206" i="5"/>
  <c r="R13206" i="5"/>
  <c r="Q13206" i="5"/>
  <c r="P13206" i="5"/>
  <c r="O13206" i="5"/>
  <c r="U13205" i="5"/>
  <c r="V13205" i="5" s="1"/>
  <c r="R13205" i="5"/>
  <c r="Q13205" i="5"/>
  <c r="P13205" i="5"/>
  <c r="V13204" i="5"/>
  <c r="U13204" i="5"/>
  <c r="R13204" i="5"/>
  <c r="Q13204" i="5"/>
  <c r="P13204" i="5"/>
  <c r="O13204" i="5"/>
  <c r="U13203" i="5"/>
  <c r="O13203" i="5" s="1"/>
  <c r="R13203" i="5"/>
  <c r="Q13203" i="5"/>
  <c r="P13203" i="5"/>
  <c r="V13202" i="5"/>
  <c r="U13202" i="5"/>
  <c r="R13202" i="5"/>
  <c r="Q13202" i="5"/>
  <c r="P13202" i="5"/>
  <c r="O13202" i="5"/>
  <c r="U13201" i="5"/>
  <c r="R13201" i="5"/>
  <c r="Q13201" i="5"/>
  <c r="P13201" i="5"/>
  <c r="V13200" i="5"/>
  <c r="U13200" i="5"/>
  <c r="R13200" i="5"/>
  <c r="Q13200" i="5"/>
  <c r="P13200" i="5"/>
  <c r="O13200" i="5"/>
  <c r="U13199" i="5"/>
  <c r="R13199" i="5"/>
  <c r="Q13199" i="5"/>
  <c r="P13199" i="5"/>
  <c r="V13198" i="5"/>
  <c r="U13198" i="5"/>
  <c r="R13198" i="5"/>
  <c r="Q13198" i="5"/>
  <c r="P13198" i="5"/>
  <c r="O13198" i="5"/>
  <c r="U13197" i="5"/>
  <c r="V13197" i="5" s="1"/>
  <c r="R13197" i="5"/>
  <c r="Q13197" i="5"/>
  <c r="P13197" i="5"/>
  <c r="V13196" i="5"/>
  <c r="U13196" i="5"/>
  <c r="R13196" i="5"/>
  <c r="Q13196" i="5"/>
  <c r="P13196" i="5"/>
  <c r="O13196" i="5"/>
  <c r="U13195" i="5"/>
  <c r="O13195" i="5" s="1"/>
  <c r="R13195" i="5"/>
  <c r="Q13195" i="5"/>
  <c r="P13195" i="5"/>
  <c r="V13194" i="5"/>
  <c r="U13194" i="5"/>
  <c r="R13194" i="5"/>
  <c r="Q13194" i="5"/>
  <c r="P13194" i="5"/>
  <c r="O13194" i="5"/>
  <c r="U13193" i="5"/>
  <c r="R13193" i="5"/>
  <c r="Q13193" i="5"/>
  <c r="P13193" i="5"/>
  <c r="V13192" i="5"/>
  <c r="U13192" i="5"/>
  <c r="R13192" i="5"/>
  <c r="Q13192" i="5"/>
  <c r="P13192" i="5"/>
  <c r="O13192" i="5"/>
  <c r="U13191" i="5"/>
  <c r="R13191" i="5"/>
  <c r="Q13191" i="5"/>
  <c r="P13191" i="5"/>
  <c r="V13190" i="5"/>
  <c r="U13190" i="5"/>
  <c r="R13190" i="5"/>
  <c r="Q13190" i="5"/>
  <c r="P13190" i="5"/>
  <c r="O13190" i="5"/>
  <c r="U13189" i="5"/>
  <c r="V13189" i="5" s="1"/>
  <c r="R13189" i="5"/>
  <c r="Q13189" i="5"/>
  <c r="P13189" i="5"/>
  <c r="V13188" i="5"/>
  <c r="U13188" i="5"/>
  <c r="R13188" i="5"/>
  <c r="Q13188" i="5"/>
  <c r="P13188" i="5"/>
  <c r="O13188" i="5"/>
  <c r="U13187" i="5"/>
  <c r="O13187" i="5" s="1"/>
  <c r="R13187" i="5"/>
  <c r="Q13187" i="5"/>
  <c r="P13187" i="5"/>
  <c r="V13186" i="5"/>
  <c r="U13186" i="5"/>
  <c r="R13186" i="5"/>
  <c r="Q13186" i="5"/>
  <c r="P13186" i="5"/>
  <c r="O13186" i="5"/>
  <c r="U13185" i="5"/>
  <c r="R13185" i="5"/>
  <c r="Q13185" i="5"/>
  <c r="P13185" i="5"/>
  <c r="V13184" i="5"/>
  <c r="U13184" i="5"/>
  <c r="R13184" i="5"/>
  <c r="Q13184" i="5"/>
  <c r="P13184" i="5"/>
  <c r="O13184" i="5"/>
  <c r="U13183" i="5"/>
  <c r="R13183" i="5"/>
  <c r="Q13183" i="5"/>
  <c r="P13183" i="5"/>
  <c r="V13182" i="5"/>
  <c r="U13182" i="5"/>
  <c r="R13182" i="5"/>
  <c r="Q13182" i="5"/>
  <c r="P13182" i="5"/>
  <c r="O13182" i="5"/>
  <c r="U13181" i="5"/>
  <c r="R13181" i="5"/>
  <c r="Q13181" i="5"/>
  <c r="P13181" i="5"/>
  <c r="V13180" i="5"/>
  <c r="U13180" i="5"/>
  <c r="R13180" i="5"/>
  <c r="Q13180" i="5"/>
  <c r="P13180" i="5"/>
  <c r="O13180" i="5"/>
  <c r="U13179" i="5"/>
  <c r="R13179" i="5"/>
  <c r="Q13179" i="5"/>
  <c r="P13179" i="5"/>
  <c r="V13178" i="5"/>
  <c r="U13178" i="5"/>
  <c r="R13178" i="5"/>
  <c r="Q13178" i="5"/>
  <c r="P13178" i="5"/>
  <c r="O13178" i="5"/>
  <c r="U13177" i="5"/>
  <c r="R13177" i="5"/>
  <c r="Q13177" i="5"/>
  <c r="P13177" i="5"/>
  <c r="V13176" i="5"/>
  <c r="U13176" i="5"/>
  <c r="R13176" i="5"/>
  <c r="Q13176" i="5"/>
  <c r="P13176" i="5"/>
  <c r="O13176" i="5"/>
  <c r="U13175" i="5"/>
  <c r="R13175" i="5"/>
  <c r="Q13175" i="5"/>
  <c r="P13175" i="5"/>
  <c r="V13174" i="5"/>
  <c r="U13174" i="5"/>
  <c r="R13174" i="5"/>
  <c r="Q13174" i="5"/>
  <c r="P13174" i="5"/>
  <c r="O13174" i="5"/>
  <c r="U13173" i="5"/>
  <c r="R13173" i="5"/>
  <c r="Q13173" i="5"/>
  <c r="P13173" i="5"/>
  <c r="V13172" i="5"/>
  <c r="U13172" i="5"/>
  <c r="R13172" i="5"/>
  <c r="Q13172" i="5"/>
  <c r="P13172" i="5"/>
  <c r="O13172" i="5"/>
  <c r="U13171" i="5"/>
  <c r="R13171" i="5"/>
  <c r="Q13171" i="5"/>
  <c r="P13171" i="5"/>
  <c r="V13170" i="5"/>
  <c r="U13170" i="5"/>
  <c r="R13170" i="5"/>
  <c r="Q13170" i="5"/>
  <c r="P13170" i="5"/>
  <c r="O13170" i="5"/>
  <c r="U13169" i="5"/>
  <c r="R13169" i="5"/>
  <c r="Q13169" i="5"/>
  <c r="P13169" i="5"/>
  <c r="V13168" i="5"/>
  <c r="U13168" i="5"/>
  <c r="R13168" i="5"/>
  <c r="Q13168" i="5"/>
  <c r="P13168" i="5"/>
  <c r="O13168" i="5"/>
  <c r="U13167" i="5"/>
  <c r="R13167" i="5"/>
  <c r="Q13167" i="5"/>
  <c r="P13167" i="5"/>
  <c r="V13166" i="5"/>
  <c r="U13166" i="5"/>
  <c r="R13166" i="5"/>
  <c r="Q13166" i="5"/>
  <c r="P13166" i="5"/>
  <c r="O13166" i="5"/>
  <c r="U13165" i="5"/>
  <c r="V13165" i="5" s="1"/>
  <c r="R13165" i="5"/>
  <c r="Q13165" i="5"/>
  <c r="P13165" i="5"/>
  <c r="O13165" i="5"/>
  <c r="V13164" i="5"/>
  <c r="U13164" i="5"/>
  <c r="R13164" i="5"/>
  <c r="Q13164" i="5"/>
  <c r="P13164" i="5"/>
  <c r="O13164" i="5"/>
  <c r="V13163" i="5"/>
  <c r="U13163" i="5"/>
  <c r="O13163" i="5" s="1"/>
  <c r="R13163" i="5"/>
  <c r="Q13163" i="5"/>
  <c r="P13163" i="5"/>
  <c r="V13162" i="5"/>
  <c r="U13162" i="5"/>
  <c r="R13162" i="5"/>
  <c r="Q13162" i="5"/>
  <c r="P13162" i="5"/>
  <c r="O13162" i="5"/>
  <c r="U13161" i="5"/>
  <c r="V13161" i="5" s="1"/>
  <c r="R13161" i="5"/>
  <c r="Q13161" i="5"/>
  <c r="P13161" i="5"/>
  <c r="V13160" i="5"/>
  <c r="U13160" i="5"/>
  <c r="R13160" i="5"/>
  <c r="Q13160" i="5"/>
  <c r="P13160" i="5"/>
  <c r="O13160" i="5"/>
  <c r="U13159" i="5"/>
  <c r="O13159" i="5" s="1"/>
  <c r="R13159" i="5"/>
  <c r="Q13159" i="5"/>
  <c r="P13159" i="5"/>
  <c r="U13158" i="5"/>
  <c r="O13158" i="5" s="1"/>
  <c r="R13158" i="5"/>
  <c r="Q13158" i="5"/>
  <c r="P13158" i="5"/>
  <c r="U13157" i="5"/>
  <c r="V13157" i="5" s="1"/>
  <c r="R13157" i="5"/>
  <c r="Q13157" i="5"/>
  <c r="P13157" i="5"/>
  <c r="V13156" i="5"/>
  <c r="U13156" i="5"/>
  <c r="R13156" i="5"/>
  <c r="Q13156" i="5"/>
  <c r="P13156" i="5"/>
  <c r="O13156" i="5"/>
  <c r="U13155" i="5"/>
  <c r="O13155" i="5" s="1"/>
  <c r="R13155" i="5"/>
  <c r="Q13155" i="5"/>
  <c r="P13155" i="5"/>
  <c r="V13154" i="5"/>
  <c r="U13154" i="5"/>
  <c r="R13154" i="5"/>
  <c r="Q13154" i="5"/>
  <c r="P13154" i="5"/>
  <c r="O13154" i="5"/>
  <c r="U13153" i="5"/>
  <c r="V13153" i="5" s="1"/>
  <c r="R13153" i="5"/>
  <c r="Q13153" i="5"/>
  <c r="P13153" i="5"/>
  <c r="O13153" i="5"/>
  <c r="V13152" i="5"/>
  <c r="U13152" i="5"/>
  <c r="R13152" i="5"/>
  <c r="Q13152" i="5"/>
  <c r="P13152" i="5"/>
  <c r="O13152" i="5"/>
  <c r="V13151" i="5"/>
  <c r="U13151" i="5"/>
  <c r="O13151" i="5" s="1"/>
  <c r="R13151" i="5"/>
  <c r="Q13151" i="5"/>
  <c r="P13151" i="5"/>
  <c r="V13150" i="5"/>
  <c r="U13150" i="5"/>
  <c r="R13150" i="5"/>
  <c r="Q13150" i="5"/>
  <c r="P13150" i="5"/>
  <c r="O13150" i="5"/>
  <c r="V13149" i="5"/>
  <c r="U13149" i="5"/>
  <c r="R13149" i="5"/>
  <c r="Q13149" i="5"/>
  <c r="P13149" i="5"/>
  <c r="O13149" i="5"/>
  <c r="V13148" i="5"/>
  <c r="U13148" i="5"/>
  <c r="R13148" i="5"/>
  <c r="Q13148" i="5"/>
  <c r="P13148" i="5"/>
  <c r="O13148" i="5"/>
  <c r="U13147" i="5"/>
  <c r="O13147" i="5" s="1"/>
  <c r="R13147" i="5"/>
  <c r="Q13147" i="5"/>
  <c r="P13147" i="5"/>
  <c r="V13146" i="5"/>
  <c r="U13146" i="5"/>
  <c r="R13146" i="5"/>
  <c r="Q13146" i="5"/>
  <c r="P13146" i="5"/>
  <c r="O13146" i="5"/>
  <c r="U13145" i="5"/>
  <c r="O13145" i="5" s="1"/>
  <c r="R13145" i="5"/>
  <c r="Q13145" i="5"/>
  <c r="P13145" i="5"/>
  <c r="V13144" i="5"/>
  <c r="U13144" i="5"/>
  <c r="O13144" i="5" s="1"/>
  <c r="T13144" i="5"/>
  <c r="T13145" i="5" s="1"/>
  <c r="T13146" i="5" s="1"/>
  <c r="T13147" i="5" s="1"/>
  <c r="T13148" i="5" s="1"/>
  <c r="T13149" i="5" s="1"/>
  <c r="T13150" i="5" s="1"/>
  <c r="T13151" i="5" s="1"/>
  <c r="T13152" i="5" s="1"/>
  <c r="T13153" i="5" s="1"/>
  <c r="T13154" i="5" s="1"/>
  <c r="T13155" i="5" s="1"/>
  <c r="T13156" i="5" s="1"/>
  <c r="T13157" i="5" s="1"/>
  <c r="T13158" i="5" s="1"/>
  <c r="T13159" i="5" s="1"/>
  <c r="T13160" i="5" s="1"/>
  <c r="T13161" i="5" s="1"/>
  <c r="T13162" i="5" s="1"/>
  <c r="T13163" i="5" s="1"/>
  <c r="T13164" i="5" s="1"/>
  <c r="T13165" i="5" s="1"/>
  <c r="T13166" i="5" s="1"/>
  <c r="T13167" i="5" s="1"/>
  <c r="T13168" i="5" s="1"/>
  <c r="T13169" i="5" s="1"/>
  <c r="T13170" i="5" s="1"/>
  <c r="T13171" i="5" s="1"/>
  <c r="T13172" i="5" s="1"/>
  <c r="T13173" i="5" s="1"/>
  <c r="T13174" i="5" s="1"/>
  <c r="T13175" i="5" s="1"/>
  <c r="T13176" i="5" s="1"/>
  <c r="T13177" i="5" s="1"/>
  <c r="T13178" i="5" s="1"/>
  <c r="T13179" i="5" s="1"/>
  <c r="T13180" i="5" s="1"/>
  <c r="T13181" i="5" s="1"/>
  <c r="T13182" i="5" s="1"/>
  <c r="T13183" i="5" s="1"/>
  <c r="T13184" i="5" s="1"/>
  <c r="T13185" i="5" s="1"/>
  <c r="T13186" i="5" s="1"/>
  <c r="T13187" i="5" s="1"/>
  <c r="T13188" i="5" s="1"/>
  <c r="T13189" i="5" s="1"/>
  <c r="T13190" i="5" s="1"/>
  <c r="T13191" i="5" s="1"/>
  <c r="T13192" i="5" s="1"/>
  <c r="T13193" i="5" s="1"/>
  <c r="T13194" i="5" s="1"/>
  <c r="T13195" i="5" s="1"/>
  <c r="T13196" i="5" s="1"/>
  <c r="T13197" i="5" s="1"/>
  <c r="T13198" i="5" s="1"/>
  <c r="T13199" i="5" s="1"/>
  <c r="T13200" i="5" s="1"/>
  <c r="T13201" i="5" s="1"/>
  <c r="T13202" i="5" s="1"/>
  <c r="T13203" i="5" s="1"/>
  <c r="T13204" i="5" s="1"/>
  <c r="T13205" i="5" s="1"/>
  <c r="T13206" i="5" s="1"/>
  <c r="R13144" i="5"/>
  <c r="Q13144" i="5"/>
  <c r="P13144" i="5"/>
  <c r="U13143" i="5"/>
  <c r="O13143" i="5" s="1"/>
  <c r="T13143" i="5"/>
  <c r="R13143" i="5"/>
  <c r="S13143" i="5" s="1"/>
  <c r="S13144" i="5" s="1"/>
  <c r="S13145" i="5" s="1"/>
  <c r="S13146" i="5" s="1"/>
  <c r="S13147" i="5" s="1"/>
  <c r="S13148" i="5" s="1"/>
  <c r="S13149" i="5" s="1"/>
  <c r="S13150" i="5" s="1"/>
  <c r="S13151" i="5" s="1"/>
  <c r="S13152" i="5" s="1"/>
  <c r="S13153" i="5" s="1"/>
  <c r="S13154" i="5" s="1"/>
  <c r="S13155" i="5" s="1"/>
  <c r="S13156" i="5" s="1"/>
  <c r="S13157" i="5" s="1"/>
  <c r="S13158" i="5" s="1"/>
  <c r="S13159" i="5" s="1"/>
  <c r="S13160" i="5" s="1"/>
  <c r="S13161" i="5" s="1"/>
  <c r="S13162" i="5" s="1"/>
  <c r="S13163" i="5" s="1"/>
  <c r="S13164" i="5" s="1"/>
  <c r="S13165" i="5" s="1"/>
  <c r="S13166" i="5" s="1"/>
  <c r="S13167" i="5" s="1"/>
  <c r="S13168" i="5" s="1"/>
  <c r="S13169" i="5" s="1"/>
  <c r="S13170" i="5" s="1"/>
  <c r="S13171" i="5" s="1"/>
  <c r="S13172" i="5" s="1"/>
  <c r="S13173" i="5" s="1"/>
  <c r="S13174" i="5" s="1"/>
  <c r="S13175" i="5" s="1"/>
  <c r="S13176" i="5" s="1"/>
  <c r="S13177" i="5" s="1"/>
  <c r="S13178" i="5" s="1"/>
  <c r="S13179" i="5" s="1"/>
  <c r="S13180" i="5" s="1"/>
  <c r="S13181" i="5" s="1"/>
  <c r="S13182" i="5" s="1"/>
  <c r="S13183" i="5" s="1"/>
  <c r="S13184" i="5" s="1"/>
  <c r="S13185" i="5" s="1"/>
  <c r="S13186" i="5" s="1"/>
  <c r="S13187" i="5" s="1"/>
  <c r="S13188" i="5" s="1"/>
  <c r="S13189" i="5" s="1"/>
  <c r="S13190" i="5" s="1"/>
  <c r="S13191" i="5" s="1"/>
  <c r="S13192" i="5" s="1"/>
  <c r="S13193" i="5" s="1"/>
  <c r="S13194" i="5" s="1"/>
  <c r="S13195" i="5" s="1"/>
  <c r="S13196" i="5" s="1"/>
  <c r="S13197" i="5" s="1"/>
  <c r="S13198" i="5" s="1"/>
  <c r="S13199" i="5" s="1"/>
  <c r="S13200" i="5" s="1"/>
  <c r="S13201" i="5" s="1"/>
  <c r="S13202" i="5" s="1"/>
  <c r="S13203" i="5" s="1"/>
  <c r="S13204" i="5" s="1"/>
  <c r="S13205" i="5" s="1"/>
  <c r="S13206" i="5" s="1"/>
  <c r="Q13143" i="5"/>
  <c r="P13143" i="5"/>
  <c r="U13142" i="5"/>
  <c r="V13142" i="5" s="1"/>
  <c r="T13142" i="5"/>
  <c r="R13142" i="5"/>
  <c r="S13142" i="5" s="1"/>
  <c r="Q13142" i="5"/>
  <c r="P13142" i="5"/>
  <c r="O13142" i="5"/>
  <c r="U13141" i="5"/>
  <c r="R13141" i="5"/>
  <c r="Q13141" i="5"/>
  <c r="P13141" i="5"/>
  <c r="O13141" i="5"/>
  <c r="V13140" i="5"/>
  <c r="U13140" i="5"/>
  <c r="R13140" i="5"/>
  <c r="Q13140" i="5"/>
  <c r="P13140" i="5"/>
  <c r="O13140" i="5"/>
  <c r="U13139" i="5"/>
  <c r="O13139" i="5" s="1"/>
  <c r="T13139" i="5"/>
  <c r="T13140" i="5" s="1"/>
  <c r="T13141" i="5" s="1"/>
  <c r="R13139" i="5"/>
  <c r="S13139" i="5" s="1"/>
  <c r="Q13139" i="5"/>
  <c r="P13139" i="5"/>
  <c r="U13138" i="5"/>
  <c r="R13138" i="5"/>
  <c r="Q13138" i="5"/>
  <c r="P13138" i="5"/>
  <c r="O13138" i="5"/>
  <c r="U13137" i="5"/>
  <c r="O13137" i="5" s="1"/>
  <c r="R13137" i="5"/>
  <c r="Q13137" i="5"/>
  <c r="P13137" i="5"/>
  <c r="V13136" i="5"/>
  <c r="U13136" i="5"/>
  <c r="O13136" i="5" s="1"/>
  <c r="R13136" i="5"/>
  <c r="Q13136" i="5"/>
  <c r="P13136" i="5"/>
  <c r="U13135" i="5"/>
  <c r="O13135" i="5" s="1"/>
  <c r="R13135" i="5"/>
  <c r="Q13135" i="5"/>
  <c r="P13135" i="5"/>
  <c r="U13134" i="5"/>
  <c r="V13134" i="5" s="1"/>
  <c r="R13134" i="5"/>
  <c r="Q13134" i="5"/>
  <c r="P13134" i="5"/>
  <c r="O13134" i="5"/>
  <c r="V13133" i="5"/>
  <c r="U13133" i="5"/>
  <c r="R13133" i="5"/>
  <c r="Q13133" i="5"/>
  <c r="P13133" i="5"/>
  <c r="O13133" i="5"/>
  <c r="V13132" i="5"/>
  <c r="U13132" i="5"/>
  <c r="R13132" i="5"/>
  <c r="Q13132" i="5"/>
  <c r="P13132" i="5"/>
  <c r="O13132" i="5"/>
  <c r="U13131" i="5"/>
  <c r="O13131" i="5" s="1"/>
  <c r="R13131" i="5"/>
  <c r="Q13131" i="5"/>
  <c r="P13131" i="5"/>
  <c r="V13130" i="5"/>
  <c r="U13130" i="5"/>
  <c r="R13130" i="5"/>
  <c r="Q13130" i="5"/>
  <c r="P13130" i="5"/>
  <c r="O13130" i="5"/>
  <c r="U13129" i="5"/>
  <c r="O13129" i="5" s="1"/>
  <c r="R13129" i="5"/>
  <c r="Q13129" i="5"/>
  <c r="P13129" i="5"/>
  <c r="V13128" i="5"/>
  <c r="U13128" i="5"/>
  <c r="O13128" i="5" s="1"/>
  <c r="R13128" i="5"/>
  <c r="Q13128" i="5"/>
  <c r="P13128" i="5"/>
  <c r="U13127" i="5"/>
  <c r="O13127" i="5" s="1"/>
  <c r="R13127" i="5"/>
  <c r="Q13127" i="5"/>
  <c r="P13127" i="5"/>
  <c r="U13126" i="5"/>
  <c r="V13126" i="5" s="1"/>
  <c r="R13126" i="5"/>
  <c r="Q13126" i="5"/>
  <c r="P13126" i="5"/>
  <c r="O13126" i="5"/>
  <c r="V13125" i="5"/>
  <c r="U13125" i="5"/>
  <c r="R13125" i="5"/>
  <c r="Q13125" i="5"/>
  <c r="P13125" i="5"/>
  <c r="O13125" i="5"/>
  <c r="V13124" i="5"/>
  <c r="U13124" i="5"/>
  <c r="R13124" i="5"/>
  <c r="Q13124" i="5"/>
  <c r="P13124" i="5"/>
  <c r="O13124" i="5"/>
  <c r="U13123" i="5"/>
  <c r="O13123" i="5" s="1"/>
  <c r="R13123" i="5"/>
  <c r="Q13123" i="5"/>
  <c r="P13123" i="5"/>
  <c r="V13122" i="5"/>
  <c r="U13122" i="5"/>
  <c r="R13122" i="5"/>
  <c r="Q13122" i="5"/>
  <c r="P13122" i="5"/>
  <c r="O13122" i="5"/>
  <c r="U13121" i="5"/>
  <c r="O13121" i="5" s="1"/>
  <c r="R13121" i="5"/>
  <c r="Q13121" i="5"/>
  <c r="P13121" i="5"/>
  <c r="V13120" i="5"/>
  <c r="U13120" i="5"/>
  <c r="O13120" i="5" s="1"/>
  <c r="R13120" i="5"/>
  <c r="Q13120" i="5"/>
  <c r="P13120" i="5"/>
  <c r="U13119" i="5"/>
  <c r="O13119" i="5" s="1"/>
  <c r="R13119" i="5"/>
  <c r="Q13119" i="5"/>
  <c r="P13119" i="5"/>
  <c r="U13118" i="5"/>
  <c r="V13118" i="5" s="1"/>
  <c r="R13118" i="5"/>
  <c r="Q13118" i="5"/>
  <c r="P13118" i="5"/>
  <c r="O13118" i="5"/>
  <c r="V13117" i="5"/>
  <c r="U13117" i="5"/>
  <c r="R13117" i="5"/>
  <c r="Q13117" i="5"/>
  <c r="P13117" i="5"/>
  <c r="O13117" i="5"/>
  <c r="V13116" i="5"/>
  <c r="U13116" i="5"/>
  <c r="R13116" i="5"/>
  <c r="Q13116" i="5"/>
  <c r="P13116" i="5"/>
  <c r="O13116" i="5"/>
  <c r="U13115" i="5"/>
  <c r="O13115" i="5" s="1"/>
  <c r="R13115" i="5"/>
  <c r="Q13115" i="5"/>
  <c r="P13115" i="5"/>
  <c r="V13114" i="5"/>
  <c r="U13114" i="5"/>
  <c r="R13114" i="5"/>
  <c r="Q13114" i="5"/>
  <c r="P13114" i="5"/>
  <c r="O13114" i="5"/>
  <c r="U13113" i="5"/>
  <c r="O13113" i="5" s="1"/>
  <c r="R13113" i="5"/>
  <c r="Q13113" i="5"/>
  <c r="P13113" i="5"/>
  <c r="V13112" i="5"/>
  <c r="U13112" i="5"/>
  <c r="O13112" i="5" s="1"/>
  <c r="T13112" i="5"/>
  <c r="T13113" i="5" s="1"/>
  <c r="T13114" i="5" s="1"/>
  <c r="T13115" i="5" s="1"/>
  <c r="T13116" i="5" s="1"/>
  <c r="T13117" i="5" s="1"/>
  <c r="T13118" i="5" s="1"/>
  <c r="T13119" i="5" s="1"/>
  <c r="T13120" i="5" s="1"/>
  <c r="T13121" i="5" s="1"/>
  <c r="T13122" i="5" s="1"/>
  <c r="T13123" i="5" s="1"/>
  <c r="T13124" i="5" s="1"/>
  <c r="T13125" i="5" s="1"/>
  <c r="T13126" i="5" s="1"/>
  <c r="T13127" i="5" s="1"/>
  <c r="T13128" i="5" s="1"/>
  <c r="T13129" i="5" s="1"/>
  <c r="T13130" i="5" s="1"/>
  <c r="T13131" i="5" s="1"/>
  <c r="T13132" i="5" s="1"/>
  <c r="T13133" i="5" s="1"/>
  <c r="T13134" i="5" s="1"/>
  <c r="T13135" i="5" s="1"/>
  <c r="T13136" i="5" s="1"/>
  <c r="T13137" i="5" s="1"/>
  <c r="T13138" i="5" s="1"/>
  <c r="R13112" i="5"/>
  <c r="Q13112" i="5"/>
  <c r="P13112" i="5"/>
  <c r="U13111" i="5"/>
  <c r="O13111" i="5" s="1"/>
  <c r="T13111" i="5"/>
  <c r="R13111" i="5"/>
  <c r="S13111" i="5" s="1"/>
  <c r="S13112" i="5" s="1"/>
  <c r="S13113" i="5" s="1"/>
  <c r="S13114" i="5" s="1"/>
  <c r="S13115" i="5" s="1"/>
  <c r="S13116" i="5" s="1"/>
  <c r="S13117" i="5" s="1"/>
  <c r="S13118" i="5" s="1"/>
  <c r="S13119" i="5" s="1"/>
  <c r="S13120" i="5" s="1"/>
  <c r="S13121" i="5" s="1"/>
  <c r="S13122" i="5" s="1"/>
  <c r="S13123" i="5" s="1"/>
  <c r="S13124" i="5" s="1"/>
  <c r="S13125" i="5" s="1"/>
  <c r="S13126" i="5" s="1"/>
  <c r="S13127" i="5" s="1"/>
  <c r="S13128" i="5" s="1"/>
  <c r="S13129" i="5" s="1"/>
  <c r="S13130" i="5" s="1"/>
  <c r="S13131" i="5" s="1"/>
  <c r="S13132" i="5" s="1"/>
  <c r="S13133" i="5" s="1"/>
  <c r="S13134" i="5" s="1"/>
  <c r="S13135" i="5" s="1"/>
  <c r="S13136" i="5" s="1"/>
  <c r="S13137" i="5" s="1"/>
  <c r="S13138" i="5" s="1"/>
  <c r="Q13111" i="5"/>
  <c r="P13111" i="5"/>
  <c r="U13110" i="5"/>
  <c r="R13110" i="5"/>
  <c r="Q13110" i="5"/>
  <c r="P13110" i="5"/>
  <c r="O13110" i="5"/>
  <c r="V13109" i="5"/>
  <c r="U13109" i="5"/>
  <c r="R13109" i="5"/>
  <c r="Q13109" i="5"/>
  <c r="P13109" i="5"/>
  <c r="O13109" i="5"/>
  <c r="V13108" i="5"/>
  <c r="U13108" i="5"/>
  <c r="R13108" i="5"/>
  <c r="Q13108" i="5"/>
  <c r="P13108" i="5"/>
  <c r="O13108" i="5"/>
  <c r="U13107" i="5"/>
  <c r="O13107" i="5" s="1"/>
  <c r="R13107" i="5"/>
  <c r="Q13107" i="5"/>
  <c r="P13107" i="5"/>
  <c r="V13106" i="5"/>
  <c r="U13106" i="5"/>
  <c r="R13106" i="5"/>
  <c r="Q13106" i="5"/>
  <c r="P13106" i="5"/>
  <c r="O13106" i="5"/>
  <c r="U13105" i="5"/>
  <c r="O13105" i="5" s="1"/>
  <c r="R13105" i="5"/>
  <c r="Q13105" i="5"/>
  <c r="P13105" i="5"/>
  <c r="V13104" i="5"/>
  <c r="U13104" i="5"/>
  <c r="O13104" i="5" s="1"/>
  <c r="R13104" i="5"/>
  <c r="Q13104" i="5"/>
  <c r="P13104" i="5"/>
  <c r="U13103" i="5"/>
  <c r="O13103" i="5" s="1"/>
  <c r="R13103" i="5"/>
  <c r="Q13103" i="5"/>
  <c r="P13103" i="5"/>
  <c r="U13102" i="5"/>
  <c r="V13102" i="5" s="1"/>
  <c r="R13102" i="5"/>
  <c r="Q13102" i="5"/>
  <c r="P13102" i="5"/>
  <c r="O13102" i="5"/>
  <c r="V13101" i="5"/>
  <c r="U13101" i="5"/>
  <c r="R13101" i="5"/>
  <c r="Q13101" i="5"/>
  <c r="P13101" i="5"/>
  <c r="O13101" i="5"/>
  <c r="V13100" i="5"/>
  <c r="U13100" i="5"/>
  <c r="R13100" i="5"/>
  <c r="Q13100" i="5"/>
  <c r="P13100" i="5"/>
  <c r="O13100" i="5"/>
  <c r="U13099" i="5"/>
  <c r="O13099" i="5" s="1"/>
  <c r="R13099" i="5"/>
  <c r="Q13099" i="5"/>
  <c r="P13099" i="5"/>
  <c r="V13098" i="5"/>
  <c r="U13098" i="5"/>
  <c r="R13098" i="5"/>
  <c r="Q13098" i="5"/>
  <c r="P13098" i="5"/>
  <c r="O13098" i="5"/>
  <c r="U13097" i="5"/>
  <c r="O13097" i="5" s="1"/>
  <c r="R13097" i="5"/>
  <c r="Q13097" i="5"/>
  <c r="P13097" i="5"/>
  <c r="V13096" i="5"/>
  <c r="U13096" i="5"/>
  <c r="O13096" i="5" s="1"/>
  <c r="R13096" i="5"/>
  <c r="Q13096" i="5"/>
  <c r="P13096" i="5"/>
  <c r="U13095" i="5"/>
  <c r="O13095" i="5" s="1"/>
  <c r="R13095" i="5"/>
  <c r="Q13095" i="5"/>
  <c r="P13095" i="5"/>
  <c r="U13094" i="5"/>
  <c r="V13094" i="5" s="1"/>
  <c r="R13094" i="5"/>
  <c r="Q13094" i="5"/>
  <c r="P13094" i="5"/>
  <c r="O13094" i="5"/>
  <c r="V13093" i="5"/>
  <c r="U13093" i="5"/>
  <c r="R13093" i="5"/>
  <c r="Q13093" i="5"/>
  <c r="P13093" i="5"/>
  <c r="O13093" i="5"/>
  <c r="V13092" i="5"/>
  <c r="U13092" i="5"/>
  <c r="R13092" i="5"/>
  <c r="Q13092" i="5"/>
  <c r="P13092" i="5"/>
  <c r="O13092" i="5"/>
  <c r="U13091" i="5"/>
  <c r="O13091" i="5" s="1"/>
  <c r="R13091" i="5"/>
  <c r="Q13091" i="5"/>
  <c r="P13091" i="5"/>
  <c r="V13090" i="5"/>
  <c r="U13090" i="5"/>
  <c r="R13090" i="5"/>
  <c r="Q13090" i="5"/>
  <c r="P13090" i="5"/>
  <c r="O13090" i="5"/>
  <c r="U13089" i="5"/>
  <c r="O13089" i="5" s="1"/>
  <c r="R13089" i="5"/>
  <c r="Q13089" i="5"/>
  <c r="P13089" i="5"/>
  <c r="V13088" i="5"/>
  <c r="U13088" i="5"/>
  <c r="O13088" i="5" s="1"/>
  <c r="R13088" i="5"/>
  <c r="Q13088" i="5"/>
  <c r="P13088" i="5"/>
  <c r="U13087" i="5"/>
  <c r="O13087" i="5" s="1"/>
  <c r="R13087" i="5"/>
  <c r="Q13087" i="5"/>
  <c r="P13087" i="5"/>
  <c r="U13086" i="5"/>
  <c r="V13086" i="5" s="1"/>
  <c r="R13086" i="5"/>
  <c r="Q13086" i="5"/>
  <c r="P13086" i="5"/>
  <c r="O13086" i="5"/>
  <c r="V13085" i="5"/>
  <c r="U13085" i="5"/>
  <c r="R13085" i="5"/>
  <c r="Q13085" i="5"/>
  <c r="P13085" i="5"/>
  <c r="O13085" i="5"/>
  <c r="V13084" i="5"/>
  <c r="U13084" i="5"/>
  <c r="R13084" i="5"/>
  <c r="Q13084" i="5"/>
  <c r="P13084" i="5"/>
  <c r="O13084" i="5"/>
  <c r="U13083" i="5"/>
  <c r="O13083" i="5" s="1"/>
  <c r="R13083" i="5"/>
  <c r="Q13083" i="5"/>
  <c r="P13083" i="5"/>
  <c r="V13082" i="5"/>
  <c r="U13082" i="5"/>
  <c r="R13082" i="5"/>
  <c r="Q13082" i="5"/>
  <c r="P13082" i="5"/>
  <c r="O13082" i="5"/>
  <c r="U13081" i="5"/>
  <c r="O13081" i="5" s="1"/>
  <c r="R13081" i="5"/>
  <c r="Q13081" i="5"/>
  <c r="P13081" i="5"/>
  <c r="V13080" i="5"/>
  <c r="U13080" i="5"/>
  <c r="O13080" i="5" s="1"/>
  <c r="R13080" i="5"/>
  <c r="Q13080" i="5"/>
  <c r="P13080" i="5"/>
  <c r="U13079" i="5"/>
  <c r="O13079" i="5" s="1"/>
  <c r="R13079" i="5"/>
  <c r="Q13079" i="5"/>
  <c r="P13079" i="5"/>
  <c r="U13078" i="5"/>
  <c r="V13078" i="5" s="1"/>
  <c r="T13078" i="5"/>
  <c r="T13079" i="5" s="1"/>
  <c r="T13080" i="5" s="1"/>
  <c r="T13081" i="5" s="1"/>
  <c r="T13082" i="5" s="1"/>
  <c r="T13083" i="5" s="1"/>
  <c r="T13084" i="5" s="1"/>
  <c r="T13085" i="5" s="1"/>
  <c r="T13086" i="5" s="1"/>
  <c r="T13087" i="5" s="1"/>
  <c r="T13088" i="5" s="1"/>
  <c r="T13089" i="5" s="1"/>
  <c r="T13090" i="5" s="1"/>
  <c r="T13091" i="5" s="1"/>
  <c r="T13092" i="5" s="1"/>
  <c r="T13093" i="5" s="1"/>
  <c r="T13094" i="5" s="1"/>
  <c r="T13095" i="5" s="1"/>
  <c r="T13096" i="5" s="1"/>
  <c r="T13097" i="5" s="1"/>
  <c r="T13098" i="5" s="1"/>
  <c r="T13099" i="5" s="1"/>
  <c r="T13100" i="5" s="1"/>
  <c r="T13101" i="5" s="1"/>
  <c r="T13102" i="5" s="1"/>
  <c r="T13103" i="5" s="1"/>
  <c r="T13104" i="5" s="1"/>
  <c r="T13105" i="5" s="1"/>
  <c r="T13106" i="5" s="1"/>
  <c r="T13107" i="5" s="1"/>
  <c r="T13108" i="5" s="1"/>
  <c r="T13109" i="5" s="1"/>
  <c r="T13110" i="5" s="1"/>
  <c r="R13078" i="5"/>
  <c r="Q13078" i="5"/>
  <c r="P13078" i="5"/>
  <c r="O13078" i="5"/>
  <c r="V13077" i="5"/>
  <c r="U13077" i="5"/>
  <c r="T13077" i="5"/>
  <c r="R13077" i="5"/>
  <c r="Q13077" i="5"/>
  <c r="P13077" i="5"/>
  <c r="O13077" i="5"/>
  <c r="V13076" i="5"/>
  <c r="U13076" i="5"/>
  <c r="T13076" i="5"/>
  <c r="R13076" i="5"/>
  <c r="S13076" i="5" s="1"/>
  <c r="Q13076" i="5"/>
  <c r="P13076" i="5"/>
  <c r="O13076" i="5"/>
  <c r="U13075" i="5"/>
  <c r="O13075" i="5" s="1"/>
  <c r="R13075" i="5"/>
  <c r="Q13075" i="5"/>
  <c r="P13075" i="5"/>
  <c r="V13074" i="5"/>
  <c r="U13074" i="5"/>
  <c r="R13074" i="5"/>
  <c r="Q13074" i="5"/>
  <c r="P13074" i="5"/>
  <c r="O13074" i="5"/>
  <c r="U13073" i="5"/>
  <c r="O13073" i="5" s="1"/>
  <c r="R13073" i="5"/>
  <c r="Q13073" i="5"/>
  <c r="P13073" i="5"/>
  <c r="V13072" i="5"/>
  <c r="U13072" i="5"/>
  <c r="O13072" i="5" s="1"/>
  <c r="R13072" i="5"/>
  <c r="Q13072" i="5"/>
  <c r="P13072" i="5"/>
  <c r="U13071" i="5"/>
  <c r="O13071" i="5" s="1"/>
  <c r="R13071" i="5"/>
  <c r="Q13071" i="5"/>
  <c r="P13071" i="5"/>
  <c r="U13070" i="5"/>
  <c r="V13070" i="5" s="1"/>
  <c r="R13070" i="5"/>
  <c r="Q13070" i="5"/>
  <c r="P13070" i="5"/>
  <c r="O13070" i="5"/>
  <c r="V13069" i="5"/>
  <c r="U13069" i="5"/>
  <c r="R13069" i="5"/>
  <c r="Q13069" i="5"/>
  <c r="P13069" i="5"/>
  <c r="O13069" i="5"/>
  <c r="V13068" i="5"/>
  <c r="U13068" i="5"/>
  <c r="R13068" i="5"/>
  <c r="Q13068" i="5"/>
  <c r="P13068" i="5"/>
  <c r="O13068" i="5"/>
  <c r="U13067" i="5"/>
  <c r="O13067" i="5" s="1"/>
  <c r="R13067" i="5"/>
  <c r="Q13067" i="5"/>
  <c r="P13067" i="5"/>
  <c r="V13066" i="5"/>
  <c r="U13066" i="5"/>
  <c r="R13066" i="5"/>
  <c r="Q13066" i="5"/>
  <c r="P13066" i="5"/>
  <c r="O13066" i="5"/>
  <c r="U13065" i="5"/>
  <c r="O13065" i="5" s="1"/>
  <c r="R13065" i="5"/>
  <c r="Q13065" i="5"/>
  <c r="P13065" i="5"/>
  <c r="V13064" i="5"/>
  <c r="U13064" i="5"/>
  <c r="O13064" i="5" s="1"/>
  <c r="T13064" i="5"/>
  <c r="T13065" i="5" s="1"/>
  <c r="T13066" i="5" s="1"/>
  <c r="T13067" i="5" s="1"/>
  <c r="T13068" i="5" s="1"/>
  <c r="T13069" i="5" s="1"/>
  <c r="T13070" i="5" s="1"/>
  <c r="T13071" i="5" s="1"/>
  <c r="T13072" i="5" s="1"/>
  <c r="T13073" i="5" s="1"/>
  <c r="T13074" i="5" s="1"/>
  <c r="T13075" i="5" s="1"/>
  <c r="R13064" i="5"/>
  <c r="Q13064" i="5"/>
  <c r="P13064" i="5"/>
  <c r="U13063" i="5"/>
  <c r="O13063" i="5" s="1"/>
  <c r="T13063" i="5"/>
  <c r="R13063" i="5"/>
  <c r="S13063" i="5" s="1"/>
  <c r="S13064" i="5" s="1"/>
  <c r="S13065" i="5" s="1"/>
  <c r="S13066" i="5" s="1"/>
  <c r="S13067" i="5" s="1"/>
  <c r="S13068" i="5" s="1"/>
  <c r="S13069" i="5" s="1"/>
  <c r="S13070" i="5" s="1"/>
  <c r="S13071" i="5" s="1"/>
  <c r="S13072" i="5" s="1"/>
  <c r="S13073" i="5" s="1"/>
  <c r="S13074" i="5" s="1"/>
  <c r="S13075" i="5" s="1"/>
  <c r="Q13063" i="5"/>
  <c r="P13063" i="5"/>
  <c r="U13062" i="5"/>
  <c r="R13062" i="5"/>
  <c r="Q13062" i="5"/>
  <c r="P13062" i="5"/>
  <c r="O13062" i="5"/>
  <c r="V13061" i="5"/>
  <c r="U13061" i="5"/>
  <c r="O13061" i="5" s="1"/>
  <c r="R13061" i="5"/>
  <c r="Q13061" i="5"/>
  <c r="P13061" i="5"/>
  <c r="V13060" i="5"/>
  <c r="U13060" i="5"/>
  <c r="R13060" i="5"/>
  <c r="Q13060" i="5"/>
  <c r="P13060" i="5"/>
  <c r="O13060" i="5"/>
  <c r="U13059" i="5"/>
  <c r="O13059" i="5" s="1"/>
  <c r="R13059" i="5"/>
  <c r="Q13059" i="5"/>
  <c r="P13059" i="5"/>
  <c r="V13058" i="5"/>
  <c r="U13058" i="5"/>
  <c r="R13058" i="5"/>
  <c r="Q13058" i="5"/>
  <c r="P13058" i="5"/>
  <c r="O13058" i="5"/>
  <c r="U13057" i="5"/>
  <c r="O13057" i="5" s="1"/>
  <c r="R13057" i="5"/>
  <c r="Q13057" i="5"/>
  <c r="P13057" i="5"/>
  <c r="V13056" i="5"/>
  <c r="U13056" i="5"/>
  <c r="O13056" i="5" s="1"/>
  <c r="R13056" i="5"/>
  <c r="Q13056" i="5"/>
  <c r="P13056" i="5"/>
  <c r="U13055" i="5"/>
  <c r="O13055" i="5" s="1"/>
  <c r="R13055" i="5"/>
  <c r="Q13055" i="5"/>
  <c r="P13055" i="5"/>
  <c r="U13054" i="5"/>
  <c r="V13054" i="5" s="1"/>
  <c r="T13054" i="5"/>
  <c r="T13055" i="5" s="1"/>
  <c r="T13056" i="5" s="1"/>
  <c r="T13057" i="5" s="1"/>
  <c r="T13058" i="5" s="1"/>
  <c r="T13059" i="5" s="1"/>
  <c r="T13060" i="5" s="1"/>
  <c r="T13061" i="5" s="1"/>
  <c r="T13062" i="5" s="1"/>
  <c r="R13054" i="5"/>
  <c r="Q13054" i="5"/>
  <c r="P13054" i="5"/>
  <c r="O13054" i="5"/>
  <c r="V13053" i="5"/>
  <c r="U13053" i="5"/>
  <c r="O13053" i="5" s="1"/>
  <c r="T13053" i="5"/>
  <c r="R13053" i="5"/>
  <c r="S13053" i="5" s="1"/>
  <c r="S13054" i="5" s="1"/>
  <c r="S13055" i="5" s="1"/>
  <c r="S13056" i="5" s="1"/>
  <c r="S13057" i="5" s="1"/>
  <c r="S13058" i="5" s="1"/>
  <c r="S13059" i="5" s="1"/>
  <c r="S13060" i="5" s="1"/>
  <c r="S13061" i="5" s="1"/>
  <c r="S13062" i="5" s="1"/>
  <c r="Q13053" i="5"/>
  <c r="P13053" i="5"/>
  <c r="U13052" i="5"/>
  <c r="R13052" i="5"/>
  <c r="Q13052" i="5"/>
  <c r="P13052" i="5"/>
  <c r="O13052" i="5"/>
  <c r="U13051" i="5"/>
  <c r="O13051" i="5" s="1"/>
  <c r="R13051" i="5"/>
  <c r="Q13051" i="5"/>
  <c r="P13051" i="5"/>
  <c r="V13050" i="5"/>
  <c r="U13050" i="5"/>
  <c r="R13050" i="5"/>
  <c r="Q13050" i="5"/>
  <c r="P13050" i="5"/>
  <c r="O13050" i="5"/>
  <c r="U13049" i="5"/>
  <c r="O13049" i="5" s="1"/>
  <c r="R13049" i="5"/>
  <c r="Q13049" i="5"/>
  <c r="P13049" i="5"/>
  <c r="V13048" i="5"/>
  <c r="U13048" i="5"/>
  <c r="O13048" i="5" s="1"/>
  <c r="R13048" i="5"/>
  <c r="Q13048" i="5"/>
  <c r="P13048" i="5"/>
  <c r="U13047" i="5"/>
  <c r="R13047" i="5"/>
  <c r="Q13047" i="5"/>
  <c r="P13047" i="5"/>
  <c r="U13046" i="5"/>
  <c r="V13046" i="5" s="1"/>
  <c r="R13046" i="5"/>
  <c r="Q13046" i="5"/>
  <c r="P13046" i="5"/>
  <c r="O13046" i="5"/>
  <c r="V13045" i="5"/>
  <c r="U13045" i="5"/>
  <c r="O13045" i="5" s="1"/>
  <c r="R13045" i="5"/>
  <c r="Q13045" i="5"/>
  <c r="P13045" i="5"/>
  <c r="V13044" i="5"/>
  <c r="U13044" i="5"/>
  <c r="R13044" i="5"/>
  <c r="Q13044" i="5"/>
  <c r="P13044" i="5"/>
  <c r="O13044" i="5"/>
  <c r="U13043" i="5"/>
  <c r="O13043" i="5" s="1"/>
  <c r="R13043" i="5"/>
  <c r="Q13043" i="5"/>
  <c r="P13043" i="5"/>
  <c r="V13042" i="5"/>
  <c r="U13042" i="5"/>
  <c r="R13042" i="5"/>
  <c r="Q13042" i="5"/>
  <c r="P13042" i="5"/>
  <c r="O13042" i="5"/>
  <c r="U13041" i="5"/>
  <c r="O13041" i="5" s="1"/>
  <c r="R13041" i="5"/>
  <c r="Q13041" i="5"/>
  <c r="P13041" i="5"/>
  <c r="V13040" i="5"/>
  <c r="U13040" i="5"/>
  <c r="O13040" i="5" s="1"/>
  <c r="R13040" i="5"/>
  <c r="Q13040" i="5"/>
  <c r="P13040" i="5"/>
  <c r="U13039" i="5"/>
  <c r="R13039" i="5"/>
  <c r="Q13039" i="5"/>
  <c r="P13039" i="5"/>
  <c r="U13038" i="5"/>
  <c r="V13038" i="5" s="1"/>
  <c r="R13038" i="5"/>
  <c r="Q13038" i="5"/>
  <c r="P13038" i="5"/>
  <c r="O13038" i="5"/>
  <c r="V13037" i="5"/>
  <c r="U13037" i="5"/>
  <c r="O13037" i="5" s="1"/>
  <c r="R13037" i="5"/>
  <c r="Q13037" i="5"/>
  <c r="P13037" i="5"/>
  <c r="V13036" i="5"/>
  <c r="U13036" i="5"/>
  <c r="R13036" i="5"/>
  <c r="Q13036" i="5"/>
  <c r="P13036" i="5"/>
  <c r="O13036" i="5"/>
  <c r="U13035" i="5"/>
  <c r="R13035" i="5"/>
  <c r="Q13035" i="5"/>
  <c r="P13035" i="5"/>
  <c r="V13034" i="5"/>
  <c r="U13034" i="5"/>
  <c r="R13034" i="5"/>
  <c r="Q13034" i="5"/>
  <c r="P13034" i="5"/>
  <c r="O13034" i="5"/>
  <c r="V13033" i="5"/>
  <c r="U13033" i="5"/>
  <c r="R13033" i="5"/>
  <c r="Q13033" i="5"/>
  <c r="P13033" i="5"/>
  <c r="O13033" i="5"/>
  <c r="V13032" i="5"/>
  <c r="U13032" i="5"/>
  <c r="R13032" i="5"/>
  <c r="Q13032" i="5"/>
  <c r="P13032" i="5"/>
  <c r="O13032" i="5"/>
  <c r="V13031" i="5"/>
  <c r="U13031" i="5"/>
  <c r="R13031" i="5"/>
  <c r="Q13031" i="5"/>
  <c r="P13031" i="5"/>
  <c r="O13031" i="5"/>
  <c r="V13030" i="5"/>
  <c r="U13030" i="5"/>
  <c r="R13030" i="5"/>
  <c r="Q13030" i="5"/>
  <c r="P13030" i="5"/>
  <c r="O13030" i="5"/>
  <c r="V13029" i="5"/>
  <c r="U13029" i="5"/>
  <c r="R13029" i="5"/>
  <c r="Q13029" i="5"/>
  <c r="P13029" i="5"/>
  <c r="O13029" i="5"/>
  <c r="V13028" i="5"/>
  <c r="U13028" i="5"/>
  <c r="R13028" i="5"/>
  <c r="Q13028" i="5"/>
  <c r="P13028" i="5"/>
  <c r="O13028" i="5"/>
  <c r="V13027" i="5"/>
  <c r="U13027" i="5"/>
  <c r="R13027" i="5"/>
  <c r="Q13027" i="5"/>
  <c r="P13027" i="5"/>
  <c r="O13027" i="5"/>
  <c r="V13026" i="5"/>
  <c r="U13026" i="5"/>
  <c r="R13026" i="5"/>
  <c r="Q13026" i="5"/>
  <c r="P13026" i="5"/>
  <c r="O13026" i="5"/>
  <c r="V13025" i="5"/>
  <c r="U13025" i="5"/>
  <c r="R13025" i="5"/>
  <c r="Q13025" i="5"/>
  <c r="P13025" i="5"/>
  <c r="O13025" i="5"/>
  <c r="V13024" i="5"/>
  <c r="U13024" i="5"/>
  <c r="R13024" i="5"/>
  <c r="Q13024" i="5"/>
  <c r="P13024" i="5"/>
  <c r="O13024" i="5"/>
  <c r="V13023" i="5"/>
  <c r="U13023" i="5"/>
  <c r="T13023" i="5"/>
  <c r="T13024" i="5" s="1"/>
  <c r="T13025" i="5" s="1"/>
  <c r="T13026" i="5" s="1"/>
  <c r="T13027" i="5" s="1"/>
  <c r="T13028" i="5" s="1"/>
  <c r="T13029" i="5" s="1"/>
  <c r="T13030" i="5" s="1"/>
  <c r="T13031" i="5" s="1"/>
  <c r="T13032" i="5" s="1"/>
  <c r="T13033" i="5" s="1"/>
  <c r="T13034" i="5" s="1"/>
  <c r="T13035" i="5" s="1"/>
  <c r="T13036" i="5" s="1"/>
  <c r="T13037" i="5" s="1"/>
  <c r="T13038" i="5" s="1"/>
  <c r="T13039" i="5" s="1"/>
  <c r="T13040" i="5" s="1"/>
  <c r="T13041" i="5" s="1"/>
  <c r="T13042" i="5" s="1"/>
  <c r="T13043" i="5" s="1"/>
  <c r="T13044" i="5" s="1"/>
  <c r="T13045" i="5" s="1"/>
  <c r="T13046" i="5" s="1"/>
  <c r="T13047" i="5" s="1"/>
  <c r="T13048" i="5" s="1"/>
  <c r="T13049" i="5" s="1"/>
  <c r="T13050" i="5" s="1"/>
  <c r="T13051" i="5" s="1"/>
  <c r="T13052" i="5" s="1"/>
  <c r="R13023" i="5"/>
  <c r="Q13023" i="5"/>
  <c r="P13023" i="5"/>
  <c r="O13023" i="5"/>
  <c r="V13022" i="5"/>
  <c r="U13022" i="5"/>
  <c r="T13022" i="5"/>
  <c r="S13022" i="5"/>
  <c r="S13023" i="5" s="1"/>
  <c r="S13024" i="5" s="1"/>
  <c r="S13025" i="5" s="1"/>
  <c r="S13026" i="5" s="1"/>
  <c r="S13027" i="5" s="1"/>
  <c r="S13028" i="5" s="1"/>
  <c r="S13029" i="5" s="1"/>
  <c r="S13030" i="5" s="1"/>
  <c r="S13031" i="5" s="1"/>
  <c r="S13032" i="5" s="1"/>
  <c r="S13033" i="5" s="1"/>
  <c r="S13034" i="5" s="1"/>
  <c r="S13035" i="5" s="1"/>
  <c r="S13036" i="5" s="1"/>
  <c r="S13037" i="5" s="1"/>
  <c r="S13038" i="5" s="1"/>
  <c r="S13039" i="5" s="1"/>
  <c r="S13040" i="5" s="1"/>
  <c r="S13041" i="5" s="1"/>
  <c r="S13042" i="5" s="1"/>
  <c r="S13043" i="5" s="1"/>
  <c r="S13044" i="5" s="1"/>
  <c r="S13045" i="5" s="1"/>
  <c r="S13046" i="5" s="1"/>
  <c r="S13047" i="5" s="1"/>
  <c r="S13048" i="5" s="1"/>
  <c r="S13049" i="5" s="1"/>
  <c r="S13050" i="5" s="1"/>
  <c r="S13051" i="5" s="1"/>
  <c r="S13052" i="5" s="1"/>
  <c r="R13022" i="5"/>
  <c r="Q13022" i="5"/>
  <c r="P13022" i="5"/>
  <c r="O13022" i="5"/>
  <c r="U13021" i="5"/>
  <c r="R13021" i="5"/>
  <c r="Q13021" i="5"/>
  <c r="P13021" i="5"/>
  <c r="O13021" i="5"/>
  <c r="V13020" i="5"/>
  <c r="U13020" i="5"/>
  <c r="R13020" i="5"/>
  <c r="Q13020" i="5"/>
  <c r="P13020" i="5"/>
  <c r="O13020" i="5"/>
  <c r="V13019" i="5"/>
  <c r="U13019" i="5"/>
  <c r="R13019" i="5"/>
  <c r="Q13019" i="5"/>
  <c r="P13019" i="5"/>
  <c r="O13019" i="5"/>
  <c r="V13018" i="5"/>
  <c r="U13018" i="5"/>
  <c r="R13018" i="5"/>
  <c r="Q13018" i="5"/>
  <c r="P13018" i="5"/>
  <c r="O13018" i="5"/>
  <c r="V13017" i="5"/>
  <c r="U13017" i="5"/>
  <c r="R13017" i="5"/>
  <c r="Q13017" i="5"/>
  <c r="P13017" i="5"/>
  <c r="O13017" i="5"/>
  <c r="V13016" i="5"/>
  <c r="U13016" i="5"/>
  <c r="R13016" i="5"/>
  <c r="Q13016" i="5"/>
  <c r="P13016" i="5"/>
  <c r="O13016" i="5"/>
  <c r="V13015" i="5"/>
  <c r="U13015" i="5"/>
  <c r="R13015" i="5"/>
  <c r="Q13015" i="5"/>
  <c r="P13015" i="5"/>
  <c r="O13015" i="5"/>
  <c r="V13014" i="5"/>
  <c r="U13014" i="5"/>
  <c r="R13014" i="5"/>
  <c r="Q13014" i="5"/>
  <c r="P13014" i="5"/>
  <c r="O13014" i="5"/>
  <c r="V13013" i="5"/>
  <c r="U13013" i="5"/>
  <c r="R13013" i="5"/>
  <c r="Q13013" i="5"/>
  <c r="P13013" i="5"/>
  <c r="O13013" i="5"/>
  <c r="V13012" i="5"/>
  <c r="U13012" i="5"/>
  <c r="R13012" i="5"/>
  <c r="Q13012" i="5"/>
  <c r="P13012" i="5"/>
  <c r="O13012" i="5"/>
  <c r="V13011" i="5"/>
  <c r="U13011" i="5"/>
  <c r="R13011" i="5"/>
  <c r="Q13011" i="5"/>
  <c r="P13011" i="5"/>
  <c r="O13011" i="5"/>
  <c r="V13010" i="5"/>
  <c r="U13010" i="5"/>
  <c r="R13010" i="5"/>
  <c r="Q13010" i="5"/>
  <c r="P13010" i="5"/>
  <c r="O13010" i="5"/>
  <c r="V13009" i="5"/>
  <c r="U13009" i="5"/>
  <c r="T13009" i="5"/>
  <c r="T13010" i="5" s="1"/>
  <c r="T13011" i="5" s="1"/>
  <c r="T13012" i="5" s="1"/>
  <c r="T13013" i="5" s="1"/>
  <c r="T13014" i="5" s="1"/>
  <c r="T13015" i="5" s="1"/>
  <c r="T13016" i="5" s="1"/>
  <c r="T13017" i="5" s="1"/>
  <c r="T13018" i="5" s="1"/>
  <c r="T13019" i="5" s="1"/>
  <c r="T13020" i="5" s="1"/>
  <c r="T13021" i="5" s="1"/>
  <c r="R13009" i="5"/>
  <c r="Q13009" i="5"/>
  <c r="P13009" i="5"/>
  <c r="O13009" i="5"/>
  <c r="V13008" i="5"/>
  <c r="U13008" i="5"/>
  <c r="T13008" i="5"/>
  <c r="S13008" i="5"/>
  <c r="S13009" i="5" s="1"/>
  <c r="S13010" i="5" s="1"/>
  <c r="S13011" i="5" s="1"/>
  <c r="S13012" i="5" s="1"/>
  <c r="S13013" i="5" s="1"/>
  <c r="S13014" i="5" s="1"/>
  <c r="S13015" i="5" s="1"/>
  <c r="S13016" i="5" s="1"/>
  <c r="S13017" i="5" s="1"/>
  <c r="S13018" i="5" s="1"/>
  <c r="S13019" i="5" s="1"/>
  <c r="S13020" i="5" s="1"/>
  <c r="S13021" i="5" s="1"/>
  <c r="R13008" i="5"/>
  <c r="Q13008" i="5"/>
  <c r="P13008" i="5"/>
  <c r="O13008" i="5"/>
  <c r="U13007" i="5"/>
  <c r="R13007" i="5"/>
  <c r="Q13007" i="5"/>
  <c r="P13007" i="5"/>
  <c r="O13007" i="5"/>
  <c r="V13006" i="5"/>
  <c r="U13006" i="5"/>
  <c r="R13006" i="5"/>
  <c r="Q13006" i="5"/>
  <c r="P13006" i="5"/>
  <c r="O13006" i="5"/>
  <c r="V13005" i="5"/>
  <c r="U13005" i="5"/>
  <c r="R13005" i="5"/>
  <c r="Q13005" i="5"/>
  <c r="P13005" i="5"/>
  <c r="O13005" i="5"/>
  <c r="V13004" i="5"/>
  <c r="U13004" i="5"/>
  <c r="T13004" i="5"/>
  <c r="T13005" i="5" s="1"/>
  <c r="T13006" i="5" s="1"/>
  <c r="T13007" i="5" s="1"/>
  <c r="V13007" i="5" s="1"/>
  <c r="R13004" i="5"/>
  <c r="Q13004" i="5"/>
  <c r="P13004" i="5"/>
  <c r="O13004" i="5"/>
  <c r="V13003" i="5"/>
  <c r="U13003" i="5"/>
  <c r="R13003" i="5"/>
  <c r="Q13003" i="5"/>
  <c r="P13003" i="5"/>
  <c r="O13003" i="5"/>
  <c r="V13002" i="5"/>
  <c r="U13002" i="5"/>
  <c r="R13002" i="5"/>
  <c r="Q13002" i="5"/>
  <c r="P13002" i="5"/>
  <c r="O13002" i="5"/>
  <c r="V13001" i="5"/>
  <c r="U13001" i="5"/>
  <c r="R13001" i="5"/>
  <c r="Q13001" i="5"/>
  <c r="P13001" i="5"/>
  <c r="O13001" i="5"/>
  <c r="V13000" i="5"/>
  <c r="U13000" i="5"/>
  <c r="T13000" i="5"/>
  <c r="T13001" i="5" s="1"/>
  <c r="T13002" i="5" s="1"/>
  <c r="T13003" i="5" s="1"/>
  <c r="S13000" i="5"/>
  <c r="S13001" i="5" s="1"/>
  <c r="S13002" i="5" s="1"/>
  <c r="S13003" i="5" s="1"/>
  <c r="S13004" i="5" s="1"/>
  <c r="S13005" i="5" s="1"/>
  <c r="S13006" i="5" s="1"/>
  <c r="S13007" i="5" s="1"/>
  <c r="R13000" i="5"/>
  <c r="Q13000" i="5"/>
  <c r="P13000" i="5"/>
  <c r="O13000" i="5"/>
  <c r="U12999" i="5"/>
  <c r="R12999" i="5"/>
  <c r="Q12999" i="5"/>
  <c r="P12999" i="5"/>
  <c r="O12999" i="5"/>
  <c r="V12998" i="5"/>
  <c r="U12998" i="5"/>
  <c r="R12998" i="5"/>
  <c r="Q12998" i="5"/>
  <c r="P12998" i="5"/>
  <c r="O12998" i="5"/>
  <c r="V12997" i="5"/>
  <c r="U12997" i="5"/>
  <c r="R12997" i="5"/>
  <c r="Q12997" i="5"/>
  <c r="P12997" i="5"/>
  <c r="O12997" i="5"/>
  <c r="V12996" i="5"/>
  <c r="U12996" i="5"/>
  <c r="T12996" i="5"/>
  <c r="T12997" i="5" s="1"/>
  <c r="T12998" i="5" s="1"/>
  <c r="T12999" i="5" s="1"/>
  <c r="R12996" i="5"/>
  <c r="Q12996" i="5"/>
  <c r="P12996" i="5"/>
  <c r="O12996" i="5"/>
  <c r="V12995" i="5"/>
  <c r="U12995" i="5"/>
  <c r="T12995" i="5"/>
  <c r="R12995" i="5"/>
  <c r="Q12995" i="5"/>
  <c r="P12995" i="5"/>
  <c r="O12995" i="5"/>
  <c r="V12994" i="5"/>
  <c r="U12994" i="5"/>
  <c r="T12994" i="5"/>
  <c r="R12994" i="5"/>
  <c r="Q12994" i="5"/>
  <c r="P12994" i="5"/>
  <c r="O12994" i="5"/>
  <c r="V12993" i="5"/>
  <c r="U12993" i="5"/>
  <c r="T12993" i="5"/>
  <c r="R12993" i="5"/>
  <c r="Q12993" i="5"/>
  <c r="P12993" i="5"/>
  <c r="O12993" i="5"/>
  <c r="V12992" i="5"/>
  <c r="U12992" i="5"/>
  <c r="T12992" i="5"/>
  <c r="S12992" i="5"/>
  <c r="S12993" i="5" s="1"/>
  <c r="S12994" i="5" s="1"/>
  <c r="S12995" i="5" s="1"/>
  <c r="S12996" i="5" s="1"/>
  <c r="S12997" i="5" s="1"/>
  <c r="S12998" i="5" s="1"/>
  <c r="S12999" i="5" s="1"/>
  <c r="V12999" i="5" s="1"/>
  <c r="R12992" i="5"/>
  <c r="Q12992" i="5"/>
  <c r="P12992" i="5"/>
  <c r="O12992" i="5"/>
  <c r="U12991" i="5"/>
  <c r="R12991" i="5"/>
  <c r="Q12991" i="5"/>
  <c r="P12991" i="5"/>
  <c r="O12991" i="5"/>
  <c r="V12990" i="5"/>
  <c r="U12990" i="5"/>
  <c r="R12990" i="5"/>
  <c r="Q12990" i="5"/>
  <c r="P12990" i="5"/>
  <c r="O12990" i="5"/>
  <c r="V12989" i="5"/>
  <c r="U12989" i="5"/>
  <c r="R12989" i="5"/>
  <c r="Q12989" i="5"/>
  <c r="P12989" i="5"/>
  <c r="O12989" i="5"/>
  <c r="V12988" i="5"/>
  <c r="U12988" i="5"/>
  <c r="R12988" i="5"/>
  <c r="Q12988" i="5"/>
  <c r="P12988" i="5"/>
  <c r="O12988" i="5"/>
  <c r="V12987" i="5"/>
  <c r="U12987" i="5"/>
  <c r="R12987" i="5"/>
  <c r="Q12987" i="5"/>
  <c r="P12987" i="5"/>
  <c r="O12987" i="5"/>
  <c r="V12986" i="5"/>
  <c r="U12986" i="5"/>
  <c r="R12986" i="5"/>
  <c r="Q12986" i="5"/>
  <c r="P12986" i="5"/>
  <c r="O12986" i="5"/>
  <c r="V12985" i="5"/>
  <c r="U12985" i="5"/>
  <c r="R12985" i="5"/>
  <c r="Q12985" i="5"/>
  <c r="P12985" i="5"/>
  <c r="O12985" i="5"/>
  <c r="V12984" i="5"/>
  <c r="U12984" i="5"/>
  <c r="R12984" i="5"/>
  <c r="Q12984" i="5"/>
  <c r="P12984" i="5"/>
  <c r="O12984" i="5"/>
  <c r="V12983" i="5"/>
  <c r="U12983" i="5"/>
  <c r="R12983" i="5"/>
  <c r="Q12983" i="5"/>
  <c r="P12983" i="5"/>
  <c r="O12983" i="5"/>
  <c r="V12982" i="5"/>
  <c r="U12982" i="5"/>
  <c r="T12982" i="5"/>
  <c r="T12983" i="5" s="1"/>
  <c r="T12984" i="5" s="1"/>
  <c r="T12985" i="5" s="1"/>
  <c r="T12986" i="5" s="1"/>
  <c r="T12987" i="5" s="1"/>
  <c r="T12988" i="5" s="1"/>
  <c r="T12989" i="5" s="1"/>
  <c r="T12990" i="5" s="1"/>
  <c r="T12991" i="5" s="1"/>
  <c r="S12982" i="5"/>
  <c r="S12983" i="5" s="1"/>
  <c r="S12984" i="5" s="1"/>
  <c r="S12985" i="5" s="1"/>
  <c r="S12986" i="5" s="1"/>
  <c r="S12987" i="5" s="1"/>
  <c r="S12988" i="5" s="1"/>
  <c r="S12989" i="5" s="1"/>
  <c r="S12990" i="5" s="1"/>
  <c r="S12991" i="5" s="1"/>
  <c r="R12982" i="5"/>
  <c r="Q12982" i="5"/>
  <c r="P12982" i="5"/>
  <c r="O12982" i="5"/>
  <c r="U12981" i="5"/>
  <c r="R12981" i="5"/>
  <c r="Q12981" i="5"/>
  <c r="P12981" i="5"/>
  <c r="O12981" i="5"/>
  <c r="V12980" i="5"/>
  <c r="U12980" i="5"/>
  <c r="R12980" i="5"/>
  <c r="Q12980" i="5"/>
  <c r="P12980" i="5"/>
  <c r="O12980" i="5"/>
  <c r="V12979" i="5"/>
  <c r="U12979" i="5"/>
  <c r="R12979" i="5"/>
  <c r="Q12979" i="5"/>
  <c r="P12979" i="5"/>
  <c r="O12979" i="5"/>
  <c r="V12978" i="5"/>
  <c r="U12978" i="5"/>
  <c r="R12978" i="5"/>
  <c r="Q12978" i="5"/>
  <c r="P12978" i="5"/>
  <c r="O12978" i="5"/>
  <c r="V12977" i="5"/>
  <c r="U12977" i="5"/>
  <c r="R12977" i="5"/>
  <c r="Q12977" i="5"/>
  <c r="P12977" i="5"/>
  <c r="O12977" i="5"/>
  <c r="V12976" i="5"/>
  <c r="U12976" i="5"/>
  <c r="R12976" i="5"/>
  <c r="Q12976" i="5"/>
  <c r="P12976" i="5"/>
  <c r="O12976" i="5"/>
  <c r="V12975" i="5"/>
  <c r="U12975" i="5"/>
  <c r="R12975" i="5"/>
  <c r="Q12975" i="5"/>
  <c r="P12975" i="5"/>
  <c r="O12975" i="5"/>
  <c r="V12974" i="5"/>
  <c r="U12974" i="5"/>
  <c r="R12974" i="5"/>
  <c r="Q12974" i="5"/>
  <c r="P12974" i="5"/>
  <c r="O12974" i="5"/>
  <c r="V12973" i="5"/>
  <c r="U12973" i="5"/>
  <c r="R12973" i="5"/>
  <c r="Q12973" i="5"/>
  <c r="P12973" i="5"/>
  <c r="O12973" i="5"/>
  <c r="V12972" i="5"/>
  <c r="U12972" i="5"/>
  <c r="R12972" i="5"/>
  <c r="Q12972" i="5"/>
  <c r="P12972" i="5"/>
  <c r="O12972" i="5"/>
  <c r="V12971" i="5"/>
  <c r="U12971" i="5"/>
  <c r="R12971" i="5"/>
  <c r="Q12971" i="5"/>
  <c r="P12971" i="5"/>
  <c r="O12971" i="5"/>
  <c r="V12970" i="5"/>
  <c r="U12970" i="5"/>
  <c r="R12970" i="5"/>
  <c r="Q12970" i="5"/>
  <c r="P12970" i="5"/>
  <c r="O12970" i="5"/>
  <c r="V12969" i="5"/>
  <c r="U12969" i="5"/>
  <c r="R12969" i="5"/>
  <c r="Q12969" i="5"/>
  <c r="P12969" i="5"/>
  <c r="O12969" i="5"/>
  <c r="V12968" i="5"/>
  <c r="U12968" i="5"/>
  <c r="R12968" i="5"/>
  <c r="Q12968" i="5"/>
  <c r="P12968" i="5"/>
  <c r="O12968" i="5"/>
  <c r="V12967" i="5"/>
  <c r="U12967" i="5"/>
  <c r="R12967" i="5"/>
  <c r="Q12967" i="5"/>
  <c r="P12967" i="5"/>
  <c r="O12967" i="5"/>
  <c r="V12966" i="5"/>
  <c r="U12966" i="5"/>
  <c r="R12966" i="5"/>
  <c r="Q12966" i="5"/>
  <c r="P12966" i="5"/>
  <c r="O12966" i="5"/>
  <c r="V12965" i="5"/>
  <c r="U12965" i="5"/>
  <c r="R12965" i="5"/>
  <c r="Q12965" i="5"/>
  <c r="P12965" i="5"/>
  <c r="O12965" i="5"/>
  <c r="V12964" i="5"/>
  <c r="U12964" i="5"/>
  <c r="R12964" i="5"/>
  <c r="Q12964" i="5"/>
  <c r="P12964" i="5"/>
  <c r="O12964" i="5"/>
  <c r="V12963" i="5"/>
  <c r="U12963" i="5"/>
  <c r="R12963" i="5"/>
  <c r="Q12963" i="5"/>
  <c r="P12963" i="5"/>
  <c r="O12963" i="5"/>
  <c r="V12962" i="5"/>
  <c r="U12962" i="5"/>
  <c r="R12962" i="5"/>
  <c r="Q12962" i="5"/>
  <c r="P12962" i="5"/>
  <c r="O12962" i="5"/>
  <c r="V12961" i="5"/>
  <c r="U12961" i="5"/>
  <c r="R12961" i="5"/>
  <c r="Q12961" i="5"/>
  <c r="P12961" i="5"/>
  <c r="O12961" i="5"/>
  <c r="V12960" i="5"/>
  <c r="U12960" i="5"/>
  <c r="R12960" i="5"/>
  <c r="Q12960" i="5"/>
  <c r="P12960" i="5"/>
  <c r="O12960" i="5"/>
  <c r="V12959" i="5"/>
  <c r="U12959" i="5"/>
  <c r="R12959" i="5"/>
  <c r="Q12959" i="5"/>
  <c r="P12959" i="5"/>
  <c r="O12959" i="5"/>
  <c r="V12958" i="5"/>
  <c r="U12958" i="5"/>
  <c r="R12958" i="5"/>
  <c r="Q12958" i="5"/>
  <c r="P12958" i="5"/>
  <c r="O12958" i="5"/>
  <c r="V12957" i="5"/>
  <c r="U12957" i="5"/>
  <c r="R12957" i="5"/>
  <c r="Q12957" i="5"/>
  <c r="P12957" i="5"/>
  <c r="O12957" i="5"/>
  <c r="V12956" i="5"/>
  <c r="U12956" i="5"/>
  <c r="R12956" i="5"/>
  <c r="Q12956" i="5"/>
  <c r="P12956" i="5"/>
  <c r="O12956" i="5"/>
  <c r="V12955" i="5"/>
  <c r="U12955" i="5"/>
  <c r="T12955" i="5"/>
  <c r="T12956" i="5" s="1"/>
  <c r="T12957" i="5" s="1"/>
  <c r="T12958" i="5" s="1"/>
  <c r="T12959" i="5" s="1"/>
  <c r="T12960" i="5" s="1"/>
  <c r="T12961" i="5" s="1"/>
  <c r="T12962" i="5" s="1"/>
  <c r="T12963" i="5" s="1"/>
  <c r="T12964" i="5" s="1"/>
  <c r="T12965" i="5" s="1"/>
  <c r="T12966" i="5" s="1"/>
  <c r="T12967" i="5" s="1"/>
  <c r="T12968" i="5" s="1"/>
  <c r="T12969" i="5" s="1"/>
  <c r="T12970" i="5" s="1"/>
  <c r="T12971" i="5" s="1"/>
  <c r="T12972" i="5" s="1"/>
  <c r="T12973" i="5" s="1"/>
  <c r="T12974" i="5" s="1"/>
  <c r="T12975" i="5" s="1"/>
  <c r="T12976" i="5" s="1"/>
  <c r="T12977" i="5" s="1"/>
  <c r="T12978" i="5" s="1"/>
  <c r="T12979" i="5" s="1"/>
  <c r="T12980" i="5" s="1"/>
  <c r="T12981" i="5" s="1"/>
  <c r="S12955" i="5"/>
  <c r="S12956" i="5" s="1"/>
  <c r="S12957" i="5" s="1"/>
  <c r="S12958" i="5" s="1"/>
  <c r="S12959" i="5" s="1"/>
  <c r="S12960" i="5" s="1"/>
  <c r="S12961" i="5" s="1"/>
  <c r="S12962" i="5" s="1"/>
  <c r="S12963" i="5" s="1"/>
  <c r="S12964" i="5" s="1"/>
  <c r="S12965" i="5" s="1"/>
  <c r="S12966" i="5" s="1"/>
  <c r="S12967" i="5" s="1"/>
  <c r="S12968" i="5" s="1"/>
  <c r="S12969" i="5" s="1"/>
  <c r="S12970" i="5" s="1"/>
  <c r="S12971" i="5" s="1"/>
  <c r="S12972" i="5" s="1"/>
  <c r="S12973" i="5" s="1"/>
  <c r="S12974" i="5" s="1"/>
  <c r="S12975" i="5" s="1"/>
  <c r="S12976" i="5" s="1"/>
  <c r="S12977" i="5" s="1"/>
  <c r="S12978" i="5" s="1"/>
  <c r="S12979" i="5" s="1"/>
  <c r="S12980" i="5" s="1"/>
  <c r="S12981" i="5" s="1"/>
  <c r="R12955" i="5"/>
  <c r="Q12955" i="5"/>
  <c r="P12955" i="5"/>
  <c r="O12955" i="5"/>
  <c r="U12954" i="5"/>
  <c r="R12954" i="5"/>
  <c r="Q12954" i="5"/>
  <c r="P12954" i="5"/>
  <c r="O12954" i="5"/>
  <c r="V12953" i="5"/>
  <c r="U12953" i="5"/>
  <c r="T12953" i="5"/>
  <c r="T12954" i="5" s="1"/>
  <c r="R12953" i="5"/>
  <c r="Q12953" i="5"/>
  <c r="P12953" i="5"/>
  <c r="O12953" i="5"/>
  <c r="V12952" i="5"/>
  <c r="U12952" i="5"/>
  <c r="T12952" i="5"/>
  <c r="S12952" i="5"/>
  <c r="S12953" i="5" s="1"/>
  <c r="S12954" i="5" s="1"/>
  <c r="V12954" i="5" s="1"/>
  <c r="R12952" i="5"/>
  <c r="Q12952" i="5"/>
  <c r="P12952" i="5"/>
  <c r="O12952" i="5"/>
  <c r="U12951" i="5"/>
  <c r="R12951" i="5"/>
  <c r="Q12951" i="5"/>
  <c r="P12951" i="5"/>
  <c r="O12951" i="5"/>
  <c r="V12950" i="5"/>
  <c r="U12950" i="5"/>
  <c r="R12950" i="5"/>
  <c r="Q12950" i="5"/>
  <c r="P12950" i="5"/>
  <c r="O12950" i="5"/>
  <c r="V12949" i="5"/>
  <c r="U12949" i="5"/>
  <c r="R12949" i="5"/>
  <c r="Q12949" i="5"/>
  <c r="P12949" i="5"/>
  <c r="O12949" i="5"/>
  <c r="V12948" i="5"/>
  <c r="U12948" i="5"/>
  <c r="R12948" i="5"/>
  <c r="Q12948" i="5"/>
  <c r="P12948" i="5"/>
  <c r="O12948" i="5"/>
  <c r="V12947" i="5"/>
  <c r="U12947" i="5"/>
  <c r="R12947" i="5"/>
  <c r="Q12947" i="5"/>
  <c r="P12947" i="5"/>
  <c r="O12947" i="5"/>
  <c r="V12946" i="5"/>
  <c r="U12946" i="5"/>
  <c r="R12946" i="5"/>
  <c r="Q12946" i="5"/>
  <c r="P12946" i="5"/>
  <c r="O12946" i="5"/>
  <c r="V12945" i="5"/>
  <c r="U12945" i="5"/>
  <c r="R12945" i="5"/>
  <c r="Q12945" i="5"/>
  <c r="P12945" i="5"/>
  <c r="O12945" i="5"/>
  <c r="V12944" i="5"/>
  <c r="U12944" i="5"/>
  <c r="R12944" i="5"/>
  <c r="Q12944" i="5"/>
  <c r="P12944" i="5"/>
  <c r="O12944" i="5"/>
  <c r="V12943" i="5"/>
  <c r="U12943" i="5"/>
  <c r="T12943" i="5"/>
  <c r="T12944" i="5" s="1"/>
  <c r="T12945" i="5" s="1"/>
  <c r="T12946" i="5" s="1"/>
  <c r="T12947" i="5" s="1"/>
  <c r="T12948" i="5" s="1"/>
  <c r="T12949" i="5" s="1"/>
  <c r="T12950" i="5" s="1"/>
  <c r="T12951" i="5" s="1"/>
  <c r="S12943" i="5"/>
  <c r="S12944" i="5" s="1"/>
  <c r="S12945" i="5" s="1"/>
  <c r="S12946" i="5" s="1"/>
  <c r="S12947" i="5" s="1"/>
  <c r="S12948" i="5" s="1"/>
  <c r="S12949" i="5" s="1"/>
  <c r="S12950" i="5" s="1"/>
  <c r="S12951" i="5" s="1"/>
  <c r="R12943" i="5"/>
  <c r="Q12943" i="5"/>
  <c r="P12943" i="5"/>
  <c r="O12943" i="5"/>
  <c r="U12942" i="5"/>
  <c r="R12942" i="5"/>
  <c r="Q12942" i="5"/>
  <c r="P12942" i="5"/>
  <c r="O12942" i="5"/>
  <c r="V12941" i="5"/>
  <c r="U12941" i="5"/>
  <c r="R12941" i="5"/>
  <c r="Q12941" i="5"/>
  <c r="P12941" i="5"/>
  <c r="O12941" i="5"/>
  <c r="V12940" i="5"/>
  <c r="U12940" i="5"/>
  <c r="R12940" i="5"/>
  <c r="Q12940" i="5"/>
  <c r="P12940" i="5"/>
  <c r="O12940" i="5"/>
  <c r="V12939" i="5"/>
  <c r="U12939" i="5"/>
  <c r="R12939" i="5"/>
  <c r="Q12939" i="5"/>
  <c r="P12939" i="5"/>
  <c r="O12939" i="5"/>
  <c r="V12938" i="5"/>
  <c r="U12938" i="5"/>
  <c r="R12938" i="5"/>
  <c r="Q12938" i="5"/>
  <c r="P12938" i="5"/>
  <c r="O12938" i="5"/>
  <c r="V12937" i="5"/>
  <c r="U12937" i="5"/>
  <c r="R12937" i="5"/>
  <c r="Q12937" i="5"/>
  <c r="P12937" i="5"/>
  <c r="O12937" i="5"/>
  <c r="V12936" i="5"/>
  <c r="U12936" i="5"/>
  <c r="R12936" i="5"/>
  <c r="Q12936" i="5"/>
  <c r="P12936" i="5"/>
  <c r="O12936" i="5"/>
  <c r="V12935" i="5"/>
  <c r="U12935" i="5"/>
  <c r="R12935" i="5"/>
  <c r="Q12935" i="5"/>
  <c r="P12935" i="5"/>
  <c r="O12935" i="5"/>
  <c r="V12934" i="5"/>
  <c r="U12934" i="5"/>
  <c r="R12934" i="5"/>
  <c r="Q12934" i="5"/>
  <c r="P12934" i="5"/>
  <c r="O12934" i="5"/>
  <c r="V12933" i="5"/>
  <c r="U12933" i="5"/>
  <c r="R12933" i="5"/>
  <c r="Q12933" i="5"/>
  <c r="P12933" i="5"/>
  <c r="O12933" i="5"/>
  <c r="V12932" i="5"/>
  <c r="U12932" i="5"/>
  <c r="R12932" i="5"/>
  <c r="Q12932" i="5"/>
  <c r="P12932" i="5"/>
  <c r="O12932" i="5"/>
  <c r="V12931" i="5"/>
  <c r="U12931" i="5"/>
  <c r="R12931" i="5"/>
  <c r="Q12931" i="5"/>
  <c r="P12931" i="5"/>
  <c r="O12931" i="5"/>
  <c r="V12930" i="5"/>
  <c r="U12930" i="5"/>
  <c r="T12930" i="5"/>
  <c r="T12931" i="5" s="1"/>
  <c r="T12932" i="5" s="1"/>
  <c r="T12933" i="5" s="1"/>
  <c r="T12934" i="5" s="1"/>
  <c r="T12935" i="5" s="1"/>
  <c r="T12936" i="5" s="1"/>
  <c r="T12937" i="5" s="1"/>
  <c r="T12938" i="5" s="1"/>
  <c r="T12939" i="5" s="1"/>
  <c r="T12940" i="5" s="1"/>
  <c r="T12941" i="5" s="1"/>
  <c r="T12942" i="5" s="1"/>
  <c r="V12942" i="5" s="1"/>
  <c r="S12930" i="5"/>
  <c r="S12931" i="5" s="1"/>
  <c r="S12932" i="5" s="1"/>
  <c r="S12933" i="5" s="1"/>
  <c r="S12934" i="5" s="1"/>
  <c r="S12935" i="5" s="1"/>
  <c r="S12936" i="5" s="1"/>
  <c r="S12937" i="5" s="1"/>
  <c r="S12938" i="5" s="1"/>
  <c r="S12939" i="5" s="1"/>
  <c r="S12940" i="5" s="1"/>
  <c r="S12941" i="5" s="1"/>
  <c r="S12942" i="5" s="1"/>
  <c r="R12930" i="5"/>
  <c r="Q12930" i="5"/>
  <c r="P12930" i="5"/>
  <c r="O12930" i="5"/>
  <c r="U12929" i="5"/>
  <c r="R12929" i="5"/>
  <c r="Q12929" i="5"/>
  <c r="P12929" i="5"/>
  <c r="O12929" i="5"/>
  <c r="V12928" i="5"/>
  <c r="U12928" i="5"/>
  <c r="R12928" i="5"/>
  <c r="Q12928" i="5"/>
  <c r="P12928" i="5"/>
  <c r="O12928" i="5"/>
  <c r="V12927" i="5"/>
  <c r="U12927" i="5"/>
  <c r="R12927" i="5"/>
  <c r="Q12927" i="5"/>
  <c r="P12927" i="5"/>
  <c r="O12927" i="5"/>
  <c r="V12926" i="5"/>
  <c r="U12926" i="5"/>
  <c r="R12926" i="5"/>
  <c r="Q12926" i="5"/>
  <c r="P12926" i="5"/>
  <c r="O12926" i="5"/>
  <c r="V12925" i="5"/>
  <c r="U12925" i="5"/>
  <c r="R12925" i="5"/>
  <c r="Q12925" i="5"/>
  <c r="P12925" i="5"/>
  <c r="O12925" i="5"/>
  <c r="V12924" i="5"/>
  <c r="U12924" i="5"/>
  <c r="R12924" i="5"/>
  <c r="Q12924" i="5"/>
  <c r="P12924" i="5"/>
  <c r="O12924" i="5"/>
  <c r="V12923" i="5"/>
  <c r="U12923" i="5"/>
  <c r="R12923" i="5"/>
  <c r="Q12923" i="5"/>
  <c r="P12923" i="5"/>
  <c r="O12923" i="5"/>
  <c r="V12922" i="5"/>
  <c r="U12922" i="5"/>
  <c r="R12922" i="5"/>
  <c r="Q12922" i="5"/>
  <c r="P12922" i="5"/>
  <c r="O12922" i="5"/>
  <c r="V12921" i="5"/>
  <c r="U12921" i="5"/>
  <c r="R12921" i="5"/>
  <c r="Q12921" i="5"/>
  <c r="P12921" i="5"/>
  <c r="O12921" i="5"/>
  <c r="V12920" i="5"/>
  <c r="U12920" i="5"/>
  <c r="R12920" i="5"/>
  <c r="Q12920" i="5"/>
  <c r="P12920" i="5"/>
  <c r="O12920" i="5"/>
  <c r="V12919" i="5"/>
  <c r="U12919" i="5"/>
  <c r="R12919" i="5"/>
  <c r="Q12919" i="5"/>
  <c r="P12919" i="5"/>
  <c r="O12919" i="5"/>
  <c r="V12918" i="5"/>
  <c r="U12918" i="5"/>
  <c r="R12918" i="5"/>
  <c r="Q12918" i="5"/>
  <c r="P12918" i="5"/>
  <c r="O12918" i="5"/>
  <c r="V12917" i="5"/>
  <c r="U12917" i="5"/>
  <c r="T12917" i="5"/>
  <c r="T12918" i="5" s="1"/>
  <c r="T12919" i="5" s="1"/>
  <c r="T12920" i="5" s="1"/>
  <c r="T12921" i="5" s="1"/>
  <c r="T12922" i="5" s="1"/>
  <c r="T12923" i="5" s="1"/>
  <c r="T12924" i="5" s="1"/>
  <c r="T12925" i="5" s="1"/>
  <c r="T12926" i="5" s="1"/>
  <c r="T12927" i="5" s="1"/>
  <c r="T12928" i="5" s="1"/>
  <c r="T12929" i="5" s="1"/>
  <c r="R12917" i="5"/>
  <c r="Q12917" i="5"/>
  <c r="P12917" i="5"/>
  <c r="O12917" i="5"/>
  <c r="V12916" i="5"/>
  <c r="U12916" i="5"/>
  <c r="R12916" i="5"/>
  <c r="Q12916" i="5"/>
  <c r="P12916" i="5"/>
  <c r="O12916" i="5"/>
  <c r="V12915" i="5"/>
  <c r="U12915" i="5"/>
  <c r="T12915" i="5"/>
  <c r="T12916" i="5" s="1"/>
  <c r="S12915" i="5"/>
  <c r="S12916" i="5" s="1"/>
  <c r="S12917" i="5" s="1"/>
  <c r="S12918" i="5" s="1"/>
  <c r="S12919" i="5" s="1"/>
  <c r="S12920" i="5" s="1"/>
  <c r="S12921" i="5" s="1"/>
  <c r="S12922" i="5" s="1"/>
  <c r="S12923" i="5" s="1"/>
  <c r="S12924" i="5" s="1"/>
  <c r="S12925" i="5" s="1"/>
  <c r="S12926" i="5" s="1"/>
  <c r="S12927" i="5" s="1"/>
  <c r="S12928" i="5" s="1"/>
  <c r="S12929" i="5" s="1"/>
  <c r="R12915" i="5"/>
  <c r="Q12915" i="5"/>
  <c r="P12915" i="5"/>
  <c r="O12915" i="5"/>
  <c r="U12914" i="5"/>
  <c r="R12914" i="5"/>
  <c r="Q12914" i="5"/>
  <c r="P12914" i="5"/>
  <c r="O12914" i="5"/>
  <c r="V12913" i="5"/>
  <c r="U12913" i="5"/>
  <c r="R12913" i="5"/>
  <c r="Q12913" i="5"/>
  <c r="P12913" i="5"/>
  <c r="O12913" i="5"/>
  <c r="V12912" i="5"/>
  <c r="U12912" i="5"/>
  <c r="R12912" i="5"/>
  <c r="Q12912" i="5"/>
  <c r="P12912" i="5"/>
  <c r="O12912" i="5"/>
  <c r="V12911" i="5"/>
  <c r="U12911" i="5"/>
  <c r="R12911" i="5"/>
  <c r="Q12911" i="5"/>
  <c r="P12911" i="5"/>
  <c r="O12911" i="5"/>
  <c r="V12910" i="5"/>
  <c r="U12910" i="5"/>
  <c r="R12910" i="5"/>
  <c r="Q12910" i="5"/>
  <c r="P12910" i="5"/>
  <c r="O12910" i="5"/>
  <c r="V12909" i="5"/>
  <c r="U12909" i="5"/>
  <c r="T12909" i="5"/>
  <c r="T12910" i="5" s="1"/>
  <c r="T12911" i="5" s="1"/>
  <c r="T12912" i="5" s="1"/>
  <c r="T12913" i="5" s="1"/>
  <c r="T12914" i="5" s="1"/>
  <c r="R12909" i="5"/>
  <c r="Q12909" i="5"/>
  <c r="P12909" i="5"/>
  <c r="O12909" i="5"/>
  <c r="V12908" i="5"/>
  <c r="U12908" i="5"/>
  <c r="T12908" i="5"/>
  <c r="S12908" i="5"/>
  <c r="S12909" i="5" s="1"/>
  <c r="S12910" i="5" s="1"/>
  <c r="S12911" i="5" s="1"/>
  <c r="S12912" i="5" s="1"/>
  <c r="S12913" i="5" s="1"/>
  <c r="S12914" i="5" s="1"/>
  <c r="V12914" i="5" s="1"/>
  <c r="R12908" i="5"/>
  <c r="Q12908" i="5"/>
  <c r="P12908" i="5"/>
  <c r="O12908" i="5"/>
  <c r="U12907" i="5"/>
  <c r="T12907" i="5"/>
  <c r="R12907" i="5"/>
  <c r="Q12907" i="5"/>
  <c r="P12907" i="5"/>
  <c r="O12907" i="5"/>
  <c r="V12906" i="5"/>
  <c r="U12906" i="5"/>
  <c r="R12906" i="5"/>
  <c r="Q12906" i="5"/>
  <c r="P12906" i="5"/>
  <c r="O12906" i="5"/>
  <c r="V12905" i="5"/>
  <c r="U12905" i="5"/>
  <c r="R12905" i="5"/>
  <c r="Q12905" i="5"/>
  <c r="P12905" i="5"/>
  <c r="O12905" i="5"/>
  <c r="V12904" i="5"/>
  <c r="U12904" i="5"/>
  <c r="R12904" i="5"/>
  <c r="Q12904" i="5"/>
  <c r="P12904" i="5"/>
  <c r="O12904" i="5"/>
  <c r="V12903" i="5"/>
  <c r="U12903" i="5"/>
  <c r="R12903" i="5"/>
  <c r="Q12903" i="5"/>
  <c r="P12903" i="5"/>
  <c r="O12903" i="5"/>
  <c r="V12902" i="5"/>
  <c r="U12902" i="5"/>
  <c r="R12902" i="5"/>
  <c r="Q12902" i="5"/>
  <c r="P12902" i="5"/>
  <c r="O12902" i="5"/>
  <c r="V12901" i="5"/>
  <c r="U12901" i="5"/>
  <c r="R12901" i="5"/>
  <c r="Q12901" i="5"/>
  <c r="P12901" i="5"/>
  <c r="O12901" i="5"/>
  <c r="V12900" i="5"/>
  <c r="U12900" i="5"/>
  <c r="T12900" i="5"/>
  <c r="T12901" i="5" s="1"/>
  <c r="T12902" i="5" s="1"/>
  <c r="T12903" i="5" s="1"/>
  <c r="T12904" i="5" s="1"/>
  <c r="T12905" i="5" s="1"/>
  <c r="T12906" i="5" s="1"/>
  <c r="R12900" i="5"/>
  <c r="Q12900" i="5"/>
  <c r="P12900" i="5"/>
  <c r="O12900" i="5"/>
  <c r="V12899" i="5"/>
  <c r="U12899" i="5"/>
  <c r="T12899" i="5"/>
  <c r="R12899" i="5"/>
  <c r="Q12899" i="5"/>
  <c r="P12899" i="5"/>
  <c r="O12899" i="5"/>
  <c r="V12898" i="5"/>
  <c r="U12898" i="5"/>
  <c r="T12898" i="5"/>
  <c r="S12898" i="5"/>
  <c r="S12899" i="5" s="1"/>
  <c r="S12900" i="5" s="1"/>
  <c r="S12901" i="5" s="1"/>
  <c r="S12902" i="5" s="1"/>
  <c r="S12903" i="5" s="1"/>
  <c r="S12904" i="5" s="1"/>
  <c r="S12905" i="5" s="1"/>
  <c r="S12906" i="5" s="1"/>
  <c r="S12907" i="5" s="1"/>
  <c r="R12898" i="5"/>
  <c r="Q12898" i="5"/>
  <c r="P12898" i="5"/>
  <c r="O12898" i="5"/>
  <c r="U12897" i="5"/>
  <c r="R12897" i="5"/>
  <c r="Q12897" i="5"/>
  <c r="P12897" i="5"/>
  <c r="O12897" i="5"/>
  <c r="V12896" i="5"/>
  <c r="U12896" i="5"/>
  <c r="R12896" i="5"/>
  <c r="Q12896" i="5"/>
  <c r="P12896" i="5"/>
  <c r="O12896" i="5"/>
  <c r="V12895" i="5"/>
  <c r="U12895" i="5"/>
  <c r="R12895" i="5"/>
  <c r="Q12895" i="5"/>
  <c r="P12895" i="5"/>
  <c r="O12895" i="5"/>
  <c r="V12894" i="5"/>
  <c r="U12894" i="5"/>
  <c r="T12894" i="5"/>
  <c r="T12895" i="5" s="1"/>
  <c r="T12896" i="5" s="1"/>
  <c r="T12897" i="5" s="1"/>
  <c r="R12894" i="5"/>
  <c r="Q12894" i="5"/>
  <c r="P12894" i="5"/>
  <c r="O12894" i="5"/>
  <c r="V12893" i="5"/>
  <c r="U12893" i="5"/>
  <c r="R12893" i="5"/>
  <c r="Q12893" i="5"/>
  <c r="P12893" i="5"/>
  <c r="O12893" i="5"/>
  <c r="V12892" i="5"/>
  <c r="U12892" i="5"/>
  <c r="R12892" i="5"/>
  <c r="Q12892" i="5"/>
  <c r="P12892" i="5"/>
  <c r="O12892" i="5"/>
  <c r="V12891" i="5"/>
  <c r="U12891" i="5"/>
  <c r="T12891" i="5"/>
  <c r="T12892" i="5" s="1"/>
  <c r="T12893" i="5" s="1"/>
  <c r="R12891" i="5"/>
  <c r="Q12891" i="5"/>
  <c r="P12891" i="5"/>
  <c r="O12891" i="5"/>
  <c r="V12890" i="5"/>
  <c r="U12890" i="5"/>
  <c r="T12890" i="5"/>
  <c r="R12890" i="5"/>
  <c r="Q12890" i="5"/>
  <c r="P12890" i="5"/>
  <c r="O12890" i="5"/>
  <c r="V12889" i="5"/>
  <c r="U12889" i="5"/>
  <c r="R12889" i="5"/>
  <c r="Q12889" i="5"/>
  <c r="P12889" i="5"/>
  <c r="O12889" i="5"/>
  <c r="V12888" i="5"/>
  <c r="U12888" i="5"/>
  <c r="T12888" i="5"/>
  <c r="T12889" i="5" s="1"/>
  <c r="R12888" i="5"/>
  <c r="Q12888" i="5"/>
  <c r="P12888" i="5"/>
  <c r="O12888" i="5"/>
  <c r="V12887" i="5"/>
  <c r="U12887" i="5"/>
  <c r="T12887" i="5"/>
  <c r="S12887" i="5"/>
  <c r="S12888" i="5" s="1"/>
  <c r="S12889" i="5" s="1"/>
  <c r="S12890" i="5" s="1"/>
  <c r="S12891" i="5" s="1"/>
  <c r="S12892" i="5" s="1"/>
  <c r="S12893" i="5" s="1"/>
  <c r="S12894" i="5" s="1"/>
  <c r="S12895" i="5" s="1"/>
  <c r="S12896" i="5" s="1"/>
  <c r="S12897" i="5" s="1"/>
  <c r="R12887" i="5"/>
  <c r="Q12887" i="5"/>
  <c r="P12887" i="5"/>
  <c r="O12887" i="5"/>
  <c r="U12886" i="5"/>
  <c r="R12886" i="5"/>
  <c r="Q12886" i="5"/>
  <c r="P12886" i="5"/>
  <c r="O12886" i="5"/>
  <c r="V12885" i="5"/>
  <c r="U12885" i="5"/>
  <c r="T12885" i="5"/>
  <c r="T12886" i="5" s="1"/>
  <c r="R12885" i="5"/>
  <c r="Q12885" i="5"/>
  <c r="P12885" i="5"/>
  <c r="O12885" i="5"/>
  <c r="V12884" i="5"/>
  <c r="U12884" i="5"/>
  <c r="R12884" i="5"/>
  <c r="Q12884" i="5"/>
  <c r="P12884" i="5"/>
  <c r="O12884" i="5"/>
  <c r="V12883" i="5"/>
  <c r="U12883" i="5"/>
  <c r="R12883" i="5"/>
  <c r="Q12883" i="5"/>
  <c r="P12883" i="5"/>
  <c r="O12883" i="5"/>
  <c r="V12882" i="5"/>
  <c r="U12882" i="5"/>
  <c r="R12882" i="5"/>
  <c r="Q12882" i="5"/>
  <c r="P12882" i="5"/>
  <c r="O12882" i="5"/>
  <c r="V12881" i="5"/>
  <c r="U12881" i="5"/>
  <c r="R12881" i="5"/>
  <c r="Q12881" i="5"/>
  <c r="P12881" i="5"/>
  <c r="O12881" i="5"/>
  <c r="V12880" i="5"/>
  <c r="U12880" i="5"/>
  <c r="R12880" i="5"/>
  <c r="Q12880" i="5"/>
  <c r="P12880" i="5"/>
  <c r="O12880" i="5"/>
  <c r="V12879" i="5"/>
  <c r="U12879" i="5"/>
  <c r="R12879" i="5"/>
  <c r="Q12879" i="5"/>
  <c r="P12879" i="5"/>
  <c r="O12879" i="5"/>
  <c r="V12878" i="5"/>
  <c r="U12878" i="5"/>
  <c r="R12878" i="5"/>
  <c r="Q12878" i="5"/>
  <c r="P12878" i="5"/>
  <c r="O12878" i="5"/>
  <c r="V12877" i="5"/>
  <c r="U12877" i="5"/>
  <c r="R12877" i="5"/>
  <c r="Q12877" i="5"/>
  <c r="P12877" i="5"/>
  <c r="O12877" i="5"/>
  <c r="V12876" i="5"/>
  <c r="U12876" i="5"/>
  <c r="R12876" i="5"/>
  <c r="Q12876" i="5"/>
  <c r="P12876" i="5"/>
  <c r="O12876" i="5"/>
  <c r="V12875" i="5"/>
  <c r="U12875" i="5"/>
  <c r="R12875" i="5"/>
  <c r="Q12875" i="5"/>
  <c r="P12875" i="5"/>
  <c r="O12875" i="5"/>
  <c r="V12874" i="5"/>
  <c r="U12874" i="5"/>
  <c r="R12874" i="5"/>
  <c r="Q12874" i="5"/>
  <c r="P12874" i="5"/>
  <c r="O12874" i="5"/>
  <c r="V12873" i="5"/>
  <c r="U12873" i="5"/>
  <c r="T12873" i="5"/>
  <c r="T12874" i="5" s="1"/>
  <c r="T12875" i="5" s="1"/>
  <c r="T12876" i="5" s="1"/>
  <c r="T12877" i="5" s="1"/>
  <c r="T12878" i="5" s="1"/>
  <c r="T12879" i="5" s="1"/>
  <c r="T12880" i="5" s="1"/>
  <c r="T12881" i="5" s="1"/>
  <c r="T12882" i="5" s="1"/>
  <c r="T12883" i="5" s="1"/>
  <c r="T12884" i="5" s="1"/>
  <c r="S12873" i="5"/>
  <c r="S12874" i="5" s="1"/>
  <c r="S12875" i="5" s="1"/>
  <c r="S12876" i="5" s="1"/>
  <c r="S12877" i="5" s="1"/>
  <c r="S12878" i="5" s="1"/>
  <c r="S12879" i="5" s="1"/>
  <c r="S12880" i="5" s="1"/>
  <c r="S12881" i="5" s="1"/>
  <c r="S12882" i="5" s="1"/>
  <c r="S12883" i="5" s="1"/>
  <c r="S12884" i="5" s="1"/>
  <c r="S12885" i="5" s="1"/>
  <c r="S12886" i="5" s="1"/>
  <c r="V12886" i="5" s="1"/>
  <c r="R12873" i="5"/>
  <c r="Q12873" i="5"/>
  <c r="P12873" i="5"/>
  <c r="O12873" i="5"/>
  <c r="U12872" i="5"/>
  <c r="R12872" i="5"/>
  <c r="Q12872" i="5"/>
  <c r="P12872" i="5"/>
  <c r="O12872" i="5"/>
  <c r="V12871" i="5"/>
  <c r="U12871" i="5"/>
  <c r="R12871" i="5"/>
  <c r="Q12871" i="5"/>
  <c r="P12871" i="5"/>
  <c r="O12871" i="5"/>
  <c r="V12870" i="5"/>
  <c r="U12870" i="5"/>
  <c r="R12870" i="5"/>
  <c r="Q12870" i="5"/>
  <c r="P12870" i="5"/>
  <c r="O12870" i="5"/>
  <c r="V12869" i="5"/>
  <c r="U12869" i="5"/>
  <c r="R12869" i="5"/>
  <c r="Q12869" i="5"/>
  <c r="P12869" i="5"/>
  <c r="O12869" i="5"/>
  <c r="V12868" i="5"/>
  <c r="U12868" i="5"/>
  <c r="R12868" i="5"/>
  <c r="Q12868" i="5"/>
  <c r="P12868" i="5"/>
  <c r="O12868" i="5"/>
  <c r="V12867" i="5"/>
  <c r="U12867" i="5"/>
  <c r="R12867" i="5"/>
  <c r="Q12867" i="5"/>
  <c r="P12867" i="5"/>
  <c r="O12867" i="5"/>
  <c r="V12866" i="5"/>
  <c r="U12866" i="5"/>
  <c r="R12866" i="5"/>
  <c r="Q12866" i="5"/>
  <c r="P12866" i="5"/>
  <c r="O12866" i="5"/>
  <c r="V12865" i="5"/>
  <c r="U12865" i="5"/>
  <c r="R12865" i="5"/>
  <c r="Q12865" i="5"/>
  <c r="P12865" i="5"/>
  <c r="O12865" i="5"/>
  <c r="V12864" i="5"/>
  <c r="U12864" i="5"/>
  <c r="R12864" i="5"/>
  <c r="Q12864" i="5"/>
  <c r="P12864" i="5"/>
  <c r="O12864" i="5"/>
  <c r="V12863" i="5"/>
  <c r="U12863" i="5"/>
  <c r="R12863" i="5"/>
  <c r="Q12863" i="5"/>
  <c r="P12863" i="5"/>
  <c r="O12863" i="5"/>
  <c r="V12862" i="5"/>
  <c r="U12862" i="5"/>
  <c r="R12862" i="5"/>
  <c r="Q12862" i="5"/>
  <c r="P12862" i="5"/>
  <c r="O12862" i="5"/>
  <c r="V12861" i="5"/>
  <c r="U12861" i="5"/>
  <c r="R12861" i="5"/>
  <c r="Q12861" i="5"/>
  <c r="P12861" i="5"/>
  <c r="O12861" i="5"/>
  <c r="V12860" i="5"/>
  <c r="U12860" i="5"/>
  <c r="R12860" i="5"/>
  <c r="Q12860" i="5"/>
  <c r="P12860" i="5"/>
  <c r="O12860" i="5"/>
  <c r="V12859" i="5"/>
  <c r="U12859" i="5"/>
  <c r="R12859" i="5"/>
  <c r="Q12859" i="5"/>
  <c r="P12859" i="5"/>
  <c r="O12859" i="5"/>
  <c r="V12858" i="5"/>
  <c r="U12858" i="5"/>
  <c r="R12858" i="5"/>
  <c r="Q12858" i="5"/>
  <c r="P12858" i="5"/>
  <c r="O12858" i="5"/>
  <c r="V12857" i="5"/>
  <c r="U12857" i="5"/>
  <c r="R12857" i="5"/>
  <c r="Q12857" i="5"/>
  <c r="P12857" i="5"/>
  <c r="O12857" i="5"/>
  <c r="V12856" i="5"/>
  <c r="U12856" i="5"/>
  <c r="T12856" i="5"/>
  <c r="T12857" i="5" s="1"/>
  <c r="T12858" i="5" s="1"/>
  <c r="T12859" i="5" s="1"/>
  <c r="T12860" i="5" s="1"/>
  <c r="T12861" i="5" s="1"/>
  <c r="T12862" i="5" s="1"/>
  <c r="T12863" i="5" s="1"/>
  <c r="T12864" i="5" s="1"/>
  <c r="T12865" i="5" s="1"/>
  <c r="T12866" i="5" s="1"/>
  <c r="T12867" i="5" s="1"/>
  <c r="T12868" i="5" s="1"/>
  <c r="T12869" i="5" s="1"/>
  <c r="T12870" i="5" s="1"/>
  <c r="T12871" i="5" s="1"/>
  <c r="T12872" i="5" s="1"/>
  <c r="S12856" i="5"/>
  <c r="S12857" i="5" s="1"/>
  <c r="S12858" i="5" s="1"/>
  <c r="S12859" i="5" s="1"/>
  <c r="S12860" i="5" s="1"/>
  <c r="S12861" i="5" s="1"/>
  <c r="S12862" i="5" s="1"/>
  <c r="S12863" i="5" s="1"/>
  <c r="S12864" i="5" s="1"/>
  <c r="S12865" i="5" s="1"/>
  <c r="S12866" i="5" s="1"/>
  <c r="S12867" i="5" s="1"/>
  <c r="S12868" i="5" s="1"/>
  <c r="S12869" i="5" s="1"/>
  <c r="S12870" i="5" s="1"/>
  <c r="S12871" i="5" s="1"/>
  <c r="S12872" i="5" s="1"/>
  <c r="V12872" i="5" s="1"/>
  <c r="R12856" i="5"/>
  <c r="Q12856" i="5"/>
  <c r="P12856" i="5"/>
  <c r="O12856" i="5"/>
  <c r="U12855" i="5"/>
  <c r="R12855" i="5"/>
  <c r="Q12855" i="5"/>
  <c r="P12855" i="5"/>
  <c r="O12855" i="5"/>
  <c r="V12854" i="5"/>
  <c r="U12854" i="5"/>
  <c r="R12854" i="5"/>
  <c r="Q12854" i="5"/>
  <c r="P12854" i="5"/>
  <c r="O12854" i="5"/>
  <c r="V12853" i="5"/>
  <c r="U12853" i="5"/>
  <c r="R12853" i="5"/>
  <c r="Q12853" i="5"/>
  <c r="P12853" i="5"/>
  <c r="O12853" i="5"/>
  <c r="V12852" i="5"/>
  <c r="U12852" i="5"/>
  <c r="R12852" i="5"/>
  <c r="Q12852" i="5"/>
  <c r="P12852" i="5"/>
  <c r="O12852" i="5"/>
  <c r="V12851" i="5"/>
  <c r="U12851" i="5"/>
  <c r="R12851" i="5"/>
  <c r="Q12851" i="5"/>
  <c r="P12851" i="5"/>
  <c r="O12851" i="5"/>
  <c r="V12850" i="5"/>
  <c r="U12850" i="5"/>
  <c r="R12850" i="5"/>
  <c r="Q12850" i="5"/>
  <c r="P12850" i="5"/>
  <c r="O12850" i="5"/>
  <c r="V12849" i="5"/>
  <c r="U12849" i="5"/>
  <c r="R12849" i="5"/>
  <c r="Q12849" i="5"/>
  <c r="P12849" i="5"/>
  <c r="O12849" i="5"/>
  <c r="V12848" i="5"/>
  <c r="U12848" i="5"/>
  <c r="R12848" i="5"/>
  <c r="Q12848" i="5"/>
  <c r="P12848" i="5"/>
  <c r="O12848" i="5"/>
  <c r="V12847" i="5"/>
  <c r="U12847" i="5"/>
  <c r="R12847" i="5"/>
  <c r="Q12847" i="5"/>
  <c r="P12847" i="5"/>
  <c r="O12847" i="5"/>
  <c r="V12846" i="5"/>
  <c r="U12846" i="5"/>
  <c r="R12846" i="5"/>
  <c r="Q12846" i="5"/>
  <c r="P12846" i="5"/>
  <c r="O12846" i="5"/>
  <c r="V12845" i="5"/>
  <c r="U12845" i="5"/>
  <c r="R12845" i="5"/>
  <c r="Q12845" i="5"/>
  <c r="P12845" i="5"/>
  <c r="O12845" i="5"/>
  <c r="V12844" i="5"/>
  <c r="U12844" i="5"/>
  <c r="R12844" i="5"/>
  <c r="Q12844" i="5"/>
  <c r="P12844" i="5"/>
  <c r="O12844" i="5"/>
  <c r="V12843" i="5"/>
  <c r="U12843" i="5"/>
  <c r="R12843" i="5"/>
  <c r="Q12843" i="5"/>
  <c r="P12843" i="5"/>
  <c r="O12843" i="5"/>
  <c r="V12842" i="5"/>
  <c r="U12842" i="5"/>
  <c r="R12842" i="5"/>
  <c r="Q12842" i="5"/>
  <c r="P12842" i="5"/>
  <c r="O12842" i="5"/>
  <c r="V12841" i="5"/>
  <c r="U12841" i="5"/>
  <c r="R12841" i="5"/>
  <c r="Q12841" i="5"/>
  <c r="P12841" i="5"/>
  <c r="O12841" i="5"/>
  <c r="V12840" i="5"/>
  <c r="U12840" i="5"/>
  <c r="R12840" i="5"/>
  <c r="Q12840" i="5"/>
  <c r="P12840" i="5"/>
  <c r="O12840" i="5"/>
  <c r="V12839" i="5"/>
  <c r="U12839" i="5"/>
  <c r="R12839" i="5"/>
  <c r="Q12839" i="5"/>
  <c r="P12839" i="5"/>
  <c r="O12839" i="5"/>
  <c r="V12838" i="5"/>
  <c r="U12838" i="5"/>
  <c r="R12838" i="5"/>
  <c r="Q12838" i="5"/>
  <c r="P12838" i="5"/>
  <c r="O12838" i="5"/>
  <c r="V12837" i="5"/>
  <c r="U12837" i="5"/>
  <c r="R12837" i="5"/>
  <c r="Q12837" i="5"/>
  <c r="P12837" i="5"/>
  <c r="O12837" i="5"/>
  <c r="V12836" i="5"/>
  <c r="U12836" i="5"/>
  <c r="R12836" i="5"/>
  <c r="Q12836" i="5"/>
  <c r="P12836" i="5"/>
  <c r="O12836" i="5"/>
  <c r="V12835" i="5"/>
  <c r="U12835" i="5"/>
  <c r="R12835" i="5"/>
  <c r="Q12835" i="5"/>
  <c r="P12835" i="5"/>
  <c r="O12835" i="5"/>
  <c r="V12834" i="5"/>
  <c r="U12834" i="5"/>
  <c r="R12834" i="5"/>
  <c r="Q12834" i="5"/>
  <c r="P12834" i="5"/>
  <c r="O12834" i="5"/>
  <c r="V12833" i="5"/>
  <c r="U12833" i="5"/>
  <c r="R12833" i="5"/>
  <c r="Q12833" i="5"/>
  <c r="P12833" i="5"/>
  <c r="O12833" i="5"/>
  <c r="V12832" i="5"/>
  <c r="U12832" i="5"/>
  <c r="R12832" i="5"/>
  <c r="Q12832" i="5"/>
  <c r="P12832" i="5"/>
  <c r="O12832" i="5"/>
  <c r="V12831" i="5"/>
  <c r="U12831" i="5"/>
  <c r="T12831" i="5"/>
  <c r="T12832" i="5" s="1"/>
  <c r="T12833" i="5" s="1"/>
  <c r="T12834" i="5" s="1"/>
  <c r="T12835" i="5" s="1"/>
  <c r="T12836" i="5" s="1"/>
  <c r="T12837" i="5" s="1"/>
  <c r="T12838" i="5" s="1"/>
  <c r="T12839" i="5" s="1"/>
  <c r="T12840" i="5" s="1"/>
  <c r="T12841" i="5" s="1"/>
  <c r="T12842" i="5" s="1"/>
  <c r="T12843" i="5" s="1"/>
  <c r="T12844" i="5" s="1"/>
  <c r="T12845" i="5" s="1"/>
  <c r="T12846" i="5" s="1"/>
  <c r="T12847" i="5" s="1"/>
  <c r="T12848" i="5" s="1"/>
  <c r="T12849" i="5" s="1"/>
  <c r="T12850" i="5" s="1"/>
  <c r="T12851" i="5" s="1"/>
  <c r="T12852" i="5" s="1"/>
  <c r="T12853" i="5" s="1"/>
  <c r="T12854" i="5" s="1"/>
  <c r="T12855" i="5" s="1"/>
  <c r="S12831" i="5"/>
  <c r="S12832" i="5" s="1"/>
  <c r="S12833" i="5" s="1"/>
  <c r="S12834" i="5" s="1"/>
  <c r="S12835" i="5" s="1"/>
  <c r="S12836" i="5" s="1"/>
  <c r="S12837" i="5" s="1"/>
  <c r="S12838" i="5" s="1"/>
  <c r="S12839" i="5" s="1"/>
  <c r="S12840" i="5" s="1"/>
  <c r="S12841" i="5" s="1"/>
  <c r="S12842" i="5" s="1"/>
  <c r="S12843" i="5" s="1"/>
  <c r="S12844" i="5" s="1"/>
  <c r="S12845" i="5" s="1"/>
  <c r="S12846" i="5" s="1"/>
  <c r="S12847" i="5" s="1"/>
  <c r="S12848" i="5" s="1"/>
  <c r="S12849" i="5" s="1"/>
  <c r="S12850" i="5" s="1"/>
  <c r="S12851" i="5" s="1"/>
  <c r="S12852" i="5" s="1"/>
  <c r="S12853" i="5" s="1"/>
  <c r="S12854" i="5" s="1"/>
  <c r="S12855" i="5" s="1"/>
  <c r="V12855" i="5" s="1"/>
  <c r="R12831" i="5"/>
  <c r="Q12831" i="5"/>
  <c r="P12831" i="5"/>
  <c r="O12831" i="5"/>
  <c r="U12830" i="5"/>
  <c r="R12830" i="5"/>
  <c r="Q12830" i="5"/>
  <c r="P12830" i="5"/>
  <c r="O12830" i="5"/>
  <c r="V12829" i="5"/>
  <c r="U12829" i="5"/>
  <c r="R12829" i="5"/>
  <c r="Q12829" i="5"/>
  <c r="P12829" i="5"/>
  <c r="O12829" i="5"/>
  <c r="V12828" i="5"/>
  <c r="U12828" i="5"/>
  <c r="R12828" i="5"/>
  <c r="Q12828" i="5"/>
  <c r="P12828" i="5"/>
  <c r="O12828" i="5"/>
  <c r="V12827" i="5"/>
  <c r="U12827" i="5"/>
  <c r="R12827" i="5"/>
  <c r="Q12827" i="5"/>
  <c r="P12827" i="5"/>
  <c r="O12827" i="5"/>
  <c r="V12826" i="5"/>
  <c r="U12826" i="5"/>
  <c r="R12826" i="5"/>
  <c r="Q12826" i="5"/>
  <c r="P12826" i="5"/>
  <c r="O12826" i="5"/>
  <c r="V12825" i="5"/>
  <c r="U12825" i="5"/>
  <c r="R12825" i="5"/>
  <c r="Q12825" i="5"/>
  <c r="P12825" i="5"/>
  <c r="O12825" i="5"/>
  <c r="V12824" i="5"/>
  <c r="U12824" i="5"/>
  <c r="R12824" i="5"/>
  <c r="Q12824" i="5"/>
  <c r="P12824" i="5"/>
  <c r="O12824" i="5"/>
  <c r="V12823" i="5"/>
  <c r="U12823" i="5"/>
  <c r="R12823" i="5"/>
  <c r="Q12823" i="5"/>
  <c r="P12823" i="5"/>
  <c r="O12823" i="5"/>
  <c r="V12822" i="5"/>
  <c r="U12822" i="5"/>
  <c r="R12822" i="5"/>
  <c r="Q12822" i="5"/>
  <c r="P12822" i="5"/>
  <c r="O12822" i="5"/>
  <c r="V12821" i="5"/>
  <c r="U12821" i="5"/>
  <c r="R12821" i="5"/>
  <c r="Q12821" i="5"/>
  <c r="P12821" i="5"/>
  <c r="O12821" i="5"/>
  <c r="V12820" i="5"/>
  <c r="U12820" i="5"/>
  <c r="R12820" i="5"/>
  <c r="Q12820" i="5"/>
  <c r="P12820" i="5"/>
  <c r="O12820" i="5"/>
  <c r="V12819" i="5"/>
  <c r="U12819" i="5"/>
  <c r="R12819" i="5"/>
  <c r="Q12819" i="5"/>
  <c r="P12819" i="5"/>
  <c r="O12819" i="5"/>
  <c r="V12818" i="5"/>
  <c r="U12818" i="5"/>
  <c r="R12818" i="5"/>
  <c r="Q12818" i="5"/>
  <c r="P12818" i="5"/>
  <c r="O12818" i="5"/>
  <c r="V12817" i="5"/>
  <c r="U12817" i="5"/>
  <c r="R12817" i="5"/>
  <c r="Q12817" i="5"/>
  <c r="P12817" i="5"/>
  <c r="O12817" i="5"/>
  <c r="V12816" i="5"/>
  <c r="U12816" i="5"/>
  <c r="R12816" i="5"/>
  <c r="Q12816" i="5"/>
  <c r="P12816" i="5"/>
  <c r="O12816" i="5"/>
  <c r="V12815" i="5"/>
  <c r="U12815" i="5"/>
  <c r="R12815" i="5"/>
  <c r="Q12815" i="5"/>
  <c r="P12815" i="5"/>
  <c r="O12815" i="5"/>
  <c r="V12814" i="5"/>
  <c r="U12814" i="5"/>
  <c r="R12814" i="5"/>
  <c r="Q12814" i="5"/>
  <c r="P12814" i="5"/>
  <c r="O12814" i="5"/>
  <c r="V12813" i="5"/>
  <c r="U12813" i="5"/>
  <c r="R12813" i="5"/>
  <c r="Q12813" i="5"/>
  <c r="P12813" i="5"/>
  <c r="O12813" i="5"/>
  <c r="V12812" i="5"/>
  <c r="U12812" i="5"/>
  <c r="R12812" i="5"/>
  <c r="Q12812" i="5"/>
  <c r="P12812" i="5"/>
  <c r="O12812" i="5"/>
  <c r="V12811" i="5"/>
  <c r="U12811" i="5"/>
  <c r="R12811" i="5"/>
  <c r="Q12811" i="5"/>
  <c r="P12811" i="5"/>
  <c r="O12811" i="5"/>
  <c r="V12810" i="5"/>
  <c r="U12810" i="5"/>
  <c r="R12810" i="5"/>
  <c r="Q12810" i="5"/>
  <c r="P12810" i="5"/>
  <c r="O12810" i="5"/>
  <c r="V12809" i="5"/>
  <c r="U12809" i="5"/>
  <c r="R12809" i="5"/>
  <c r="Q12809" i="5"/>
  <c r="P12809" i="5"/>
  <c r="O12809" i="5"/>
  <c r="V12808" i="5"/>
  <c r="U12808" i="5"/>
  <c r="R12808" i="5"/>
  <c r="Q12808" i="5"/>
  <c r="P12808" i="5"/>
  <c r="O12808" i="5"/>
  <c r="V12807" i="5"/>
  <c r="U12807" i="5"/>
  <c r="R12807" i="5"/>
  <c r="Q12807" i="5"/>
  <c r="P12807" i="5"/>
  <c r="O12807" i="5"/>
  <c r="V12806" i="5"/>
  <c r="U12806" i="5"/>
  <c r="R12806" i="5"/>
  <c r="Q12806" i="5"/>
  <c r="P12806" i="5"/>
  <c r="O12806" i="5"/>
  <c r="V12805" i="5"/>
  <c r="U12805" i="5"/>
  <c r="R12805" i="5"/>
  <c r="Q12805" i="5"/>
  <c r="P12805" i="5"/>
  <c r="O12805" i="5"/>
  <c r="V12804" i="5"/>
  <c r="U12804" i="5"/>
  <c r="R12804" i="5"/>
  <c r="Q12804" i="5"/>
  <c r="P12804" i="5"/>
  <c r="O12804" i="5"/>
  <c r="V12803" i="5"/>
  <c r="U12803" i="5"/>
  <c r="S12803" i="5"/>
  <c r="S12804" i="5" s="1"/>
  <c r="S12805" i="5" s="1"/>
  <c r="S12806" i="5" s="1"/>
  <c r="S12807" i="5" s="1"/>
  <c r="S12808" i="5" s="1"/>
  <c r="S12809" i="5" s="1"/>
  <c r="S12810" i="5" s="1"/>
  <c r="S12811" i="5" s="1"/>
  <c r="S12812" i="5" s="1"/>
  <c r="S12813" i="5" s="1"/>
  <c r="S12814" i="5" s="1"/>
  <c r="S12815" i="5" s="1"/>
  <c r="S12816" i="5" s="1"/>
  <c r="S12817" i="5" s="1"/>
  <c r="S12818" i="5" s="1"/>
  <c r="S12819" i="5" s="1"/>
  <c r="S12820" i="5" s="1"/>
  <c r="S12821" i="5" s="1"/>
  <c r="S12822" i="5" s="1"/>
  <c r="S12823" i="5" s="1"/>
  <c r="S12824" i="5" s="1"/>
  <c r="S12825" i="5" s="1"/>
  <c r="S12826" i="5" s="1"/>
  <c r="S12827" i="5" s="1"/>
  <c r="S12828" i="5" s="1"/>
  <c r="S12829" i="5" s="1"/>
  <c r="S12830" i="5" s="1"/>
  <c r="V12830" i="5" s="1"/>
  <c r="R12803" i="5"/>
  <c r="Q12803" i="5"/>
  <c r="P12803" i="5"/>
  <c r="O12803" i="5"/>
  <c r="V12802" i="5"/>
  <c r="U12802" i="5"/>
  <c r="R12802" i="5"/>
  <c r="Q12802" i="5"/>
  <c r="P12802" i="5"/>
  <c r="O12802" i="5"/>
  <c r="V12801" i="5"/>
  <c r="U12801" i="5"/>
  <c r="R12801" i="5"/>
  <c r="Q12801" i="5"/>
  <c r="P12801" i="5"/>
  <c r="O12801" i="5"/>
  <c r="V12800" i="5"/>
  <c r="U12800" i="5"/>
  <c r="T12800" i="5"/>
  <c r="T12801" i="5" s="1"/>
  <c r="T12802" i="5" s="1"/>
  <c r="T12803" i="5" s="1"/>
  <c r="T12804" i="5" s="1"/>
  <c r="T12805" i="5" s="1"/>
  <c r="T12806" i="5" s="1"/>
  <c r="T12807" i="5" s="1"/>
  <c r="T12808" i="5" s="1"/>
  <c r="T12809" i="5" s="1"/>
  <c r="T12810" i="5" s="1"/>
  <c r="T12811" i="5" s="1"/>
  <c r="T12812" i="5" s="1"/>
  <c r="T12813" i="5" s="1"/>
  <c r="T12814" i="5" s="1"/>
  <c r="T12815" i="5" s="1"/>
  <c r="T12816" i="5" s="1"/>
  <c r="T12817" i="5" s="1"/>
  <c r="T12818" i="5" s="1"/>
  <c r="T12819" i="5" s="1"/>
  <c r="T12820" i="5" s="1"/>
  <c r="T12821" i="5" s="1"/>
  <c r="T12822" i="5" s="1"/>
  <c r="T12823" i="5" s="1"/>
  <c r="T12824" i="5" s="1"/>
  <c r="T12825" i="5" s="1"/>
  <c r="T12826" i="5" s="1"/>
  <c r="T12827" i="5" s="1"/>
  <c r="T12828" i="5" s="1"/>
  <c r="T12829" i="5" s="1"/>
  <c r="T12830" i="5" s="1"/>
  <c r="S12800" i="5"/>
  <c r="S12801" i="5" s="1"/>
  <c r="S12802" i="5" s="1"/>
  <c r="R12800" i="5"/>
  <c r="Q12800" i="5"/>
  <c r="P12800" i="5"/>
  <c r="O12800" i="5"/>
  <c r="U12799" i="5"/>
  <c r="R12799" i="5"/>
  <c r="Q12799" i="5"/>
  <c r="P12799" i="5"/>
  <c r="O12799" i="5"/>
  <c r="V12798" i="5"/>
  <c r="U12798" i="5"/>
  <c r="R12798" i="5"/>
  <c r="Q12798" i="5"/>
  <c r="P12798" i="5"/>
  <c r="O12798" i="5"/>
  <c r="V12797" i="5"/>
  <c r="U12797" i="5"/>
  <c r="R12797" i="5"/>
  <c r="Q12797" i="5"/>
  <c r="P12797" i="5"/>
  <c r="O12797" i="5"/>
  <c r="V12796" i="5"/>
  <c r="U12796" i="5"/>
  <c r="R12796" i="5"/>
  <c r="Q12796" i="5"/>
  <c r="P12796" i="5"/>
  <c r="O12796" i="5"/>
  <c r="V12795" i="5"/>
  <c r="U12795" i="5"/>
  <c r="R12795" i="5"/>
  <c r="Q12795" i="5"/>
  <c r="P12795" i="5"/>
  <c r="O12795" i="5"/>
  <c r="V12794" i="5"/>
  <c r="U12794" i="5"/>
  <c r="T12794" i="5"/>
  <c r="T12795" i="5" s="1"/>
  <c r="T12796" i="5" s="1"/>
  <c r="T12797" i="5" s="1"/>
  <c r="T12798" i="5" s="1"/>
  <c r="T12799" i="5" s="1"/>
  <c r="S12794" i="5"/>
  <c r="S12795" i="5" s="1"/>
  <c r="S12796" i="5" s="1"/>
  <c r="S12797" i="5" s="1"/>
  <c r="S12798" i="5" s="1"/>
  <c r="S12799" i="5" s="1"/>
  <c r="V12799" i="5" s="1"/>
  <c r="R12794" i="5"/>
  <c r="Q12794" i="5"/>
  <c r="P12794" i="5"/>
  <c r="O12794" i="5"/>
  <c r="U12793" i="5"/>
  <c r="R12793" i="5"/>
  <c r="Q12793" i="5"/>
  <c r="P12793" i="5"/>
  <c r="O12793" i="5"/>
  <c r="V12792" i="5"/>
  <c r="U12792" i="5"/>
  <c r="R12792" i="5"/>
  <c r="Q12792" i="5"/>
  <c r="P12792" i="5"/>
  <c r="O12792" i="5"/>
  <c r="V12791" i="5"/>
  <c r="U12791" i="5"/>
  <c r="R12791" i="5"/>
  <c r="Q12791" i="5"/>
  <c r="P12791" i="5"/>
  <c r="O12791" i="5"/>
  <c r="V12790" i="5"/>
  <c r="U12790" i="5"/>
  <c r="R12790" i="5"/>
  <c r="Q12790" i="5"/>
  <c r="P12790" i="5"/>
  <c r="O12790" i="5"/>
  <c r="V12789" i="5"/>
  <c r="U12789" i="5"/>
  <c r="R12789" i="5"/>
  <c r="Q12789" i="5"/>
  <c r="P12789" i="5"/>
  <c r="O12789" i="5"/>
  <c r="V12788" i="5"/>
  <c r="U12788" i="5"/>
  <c r="T12788" i="5"/>
  <c r="T12789" i="5" s="1"/>
  <c r="T12790" i="5" s="1"/>
  <c r="T12791" i="5" s="1"/>
  <c r="T12792" i="5" s="1"/>
  <c r="T12793" i="5" s="1"/>
  <c r="S12788" i="5"/>
  <c r="S12789" i="5" s="1"/>
  <c r="S12790" i="5" s="1"/>
  <c r="S12791" i="5" s="1"/>
  <c r="S12792" i="5" s="1"/>
  <c r="S12793" i="5" s="1"/>
  <c r="V12793" i="5" s="1"/>
  <c r="R12788" i="5"/>
  <c r="Q12788" i="5"/>
  <c r="P12788" i="5"/>
  <c r="O12788" i="5"/>
  <c r="U12787" i="5"/>
  <c r="R12787" i="5"/>
  <c r="Q12787" i="5"/>
  <c r="P12787" i="5"/>
  <c r="O12787" i="5"/>
  <c r="V12786" i="5"/>
  <c r="U12786" i="5"/>
  <c r="R12786" i="5"/>
  <c r="Q12786" i="5"/>
  <c r="P12786" i="5"/>
  <c r="O12786" i="5"/>
  <c r="V12785" i="5"/>
  <c r="U12785" i="5"/>
  <c r="R12785" i="5"/>
  <c r="Q12785" i="5"/>
  <c r="P12785" i="5"/>
  <c r="O12785" i="5"/>
  <c r="V12784" i="5"/>
  <c r="U12784" i="5"/>
  <c r="R12784" i="5"/>
  <c r="Q12784" i="5"/>
  <c r="P12784" i="5"/>
  <c r="O12784" i="5"/>
  <c r="V12783" i="5"/>
  <c r="U12783" i="5"/>
  <c r="R12783" i="5"/>
  <c r="Q12783" i="5"/>
  <c r="P12783" i="5"/>
  <c r="O12783" i="5"/>
  <c r="V12782" i="5"/>
  <c r="U12782" i="5"/>
  <c r="R12782" i="5"/>
  <c r="Q12782" i="5"/>
  <c r="P12782" i="5"/>
  <c r="O12782" i="5"/>
  <c r="V12781" i="5"/>
  <c r="U12781" i="5"/>
  <c r="R12781" i="5"/>
  <c r="Q12781" i="5"/>
  <c r="P12781" i="5"/>
  <c r="O12781" i="5"/>
  <c r="V12780" i="5"/>
  <c r="U12780" i="5"/>
  <c r="R12780" i="5"/>
  <c r="Q12780" i="5"/>
  <c r="P12780" i="5"/>
  <c r="O12780" i="5"/>
  <c r="V12779" i="5"/>
  <c r="U12779" i="5"/>
  <c r="R12779" i="5"/>
  <c r="Q12779" i="5"/>
  <c r="P12779" i="5"/>
  <c r="O12779" i="5"/>
  <c r="V12778" i="5"/>
  <c r="U12778" i="5"/>
  <c r="R12778" i="5"/>
  <c r="Q12778" i="5"/>
  <c r="P12778" i="5"/>
  <c r="O12778" i="5"/>
  <c r="V12777" i="5"/>
  <c r="U12777" i="5"/>
  <c r="R12777" i="5"/>
  <c r="Q12777" i="5"/>
  <c r="P12777" i="5"/>
  <c r="O12777" i="5"/>
  <c r="V12776" i="5"/>
  <c r="U12776" i="5"/>
  <c r="S12776" i="5"/>
  <c r="S12777" i="5" s="1"/>
  <c r="S12778" i="5" s="1"/>
  <c r="S12779" i="5" s="1"/>
  <c r="S12780" i="5" s="1"/>
  <c r="S12781" i="5" s="1"/>
  <c r="S12782" i="5" s="1"/>
  <c r="S12783" i="5" s="1"/>
  <c r="S12784" i="5" s="1"/>
  <c r="S12785" i="5" s="1"/>
  <c r="S12786" i="5" s="1"/>
  <c r="S12787" i="5" s="1"/>
  <c r="V12787" i="5" s="1"/>
  <c r="R12776" i="5"/>
  <c r="Q12776" i="5"/>
  <c r="P12776" i="5"/>
  <c r="O12776" i="5"/>
  <c r="V12775" i="5"/>
  <c r="U12775" i="5"/>
  <c r="R12775" i="5"/>
  <c r="Q12775" i="5"/>
  <c r="P12775" i="5"/>
  <c r="O12775" i="5"/>
  <c r="V12774" i="5"/>
  <c r="U12774" i="5"/>
  <c r="R12774" i="5"/>
  <c r="Q12774" i="5"/>
  <c r="P12774" i="5"/>
  <c r="O12774" i="5"/>
  <c r="V12773" i="5"/>
  <c r="U12773" i="5"/>
  <c r="R12773" i="5"/>
  <c r="Q12773" i="5"/>
  <c r="P12773" i="5"/>
  <c r="O12773" i="5"/>
  <c r="V12772" i="5"/>
  <c r="U12772" i="5"/>
  <c r="R12772" i="5"/>
  <c r="Q12772" i="5"/>
  <c r="P12772" i="5"/>
  <c r="O12772" i="5"/>
  <c r="V12771" i="5"/>
  <c r="U12771" i="5"/>
  <c r="R12771" i="5"/>
  <c r="Q12771" i="5"/>
  <c r="P12771" i="5"/>
  <c r="O12771" i="5"/>
  <c r="V12770" i="5"/>
  <c r="U12770" i="5"/>
  <c r="T12770" i="5"/>
  <c r="T12771" i="5" s="1"/>
  <c r="T12772" i="5" s="1"/>
  <c r="T12773" i="5" s="1"/>
  <c r="T12774" i="5" s="1"/>
  <c r="T12775" i="5" s="1"/>
  <c r="T12776" i="5" s="1"/>
  <c r="T12777" i="5" s="1"/>
  <c r="T12778" i="5" s="1"/>
  <c r="T12779" i="5" s="1"/>
  <c r="T12780" i="5" s="1"/>
  <c r="T12781" i="5" s="1"/>
  <c r="T12782" i="5" s="1"/>
  <c r="T12783" i="5" s="1"/>
  <c r="T12784" i="5" s="1"/>
  <c r="T12785" i="5" s="1"/>
  <c r="T12786" i="5" s="1"/>
  <c r="T12787" i="5" s="1"/>
  <c r="S12770" i="5"/>
  <c r="S12771" i="5" s="1"/>
  <c r="S12772" i="5" s="1"/>
  <c r="S12773" i="5" s="1"/>
  <c r="S12774" i="5" s="1"/>
  <c r="S12775" i="5" s="1"/>
  <c r="R12770" i="5"/>
  <c r="Q12770" i="5"/>
  <c r="P12770" i="5"/>
  <c r="O12770" i="5"/>
  <c r="U12769" i="5"/>
  <c r="R12769" i="5"/>
  <c r="Q12769" i="5"/>
  <c r="P12769" i="5"/>
  <c r="O12769" i="5"/>
  <c r="V12768" i="5"/>
  <c r="U12768" i="5"/>
  <c r="R12768" i="5"/>
  <c r="Q12768" i="5"/>
  <c r="P12768" i="5"/>
  <c r="O12768" i="5"/>
  <c r="V12767" i="5"/>
  <c r="U12767" i="5"/>
  <c r="R12767" i="5"/>
  <c r="Q12767" i="5"/>
  <c r="P12767" i="5"/>
  <c r="O12767" i="5"/>
  <c r="V12766" i="5"/>
  <c r="U12766" i="5"/>
  <c r="R12766" i="5"/>
  <c r="Q12766" i="5"/>
  <c r="P12766" i="5"/>
  <c r="O12766" i="5"/>
  <c r="V12765" i="5"/>
  <c r="U12765" i="5"/>
  <c r="R12765" i="5"/>
  <c r="Q12765" i="5"/>
  <c r="P12765" i="5"/>
  <c r="O12765" i="5"/>
  <c r="V12764" i="5"/>
  <c r="U12764" i="5"/>
  <c r="R12764" i="5"/>
  <c r="Q12764" i="5"/>
  <c r="P12764" i="5"/>
  <c r="O12764" i="5"/>
  <c r="V12763" i="5"/>
  <c r="U12763" i="5"/>
  <c r="R12763" i="5"/>
  <c r="Q12763" i="5"/>
  <c r="P12763" i="5"/>
  <c r="O12763" i="5"/>
  <c r="V12762" i="5"/>
  <c r="U12762" i="5"/>
  <c r="T12762" i="5"/>
  <c r="T12763" i="5" s="1"/>
  <c r="T12764" i="5" s="1"/>
  <c r="T12765" i="5" s="1"/>
  <c r="T12766" i="5" s="1"/>
  <c r="T12767" i="5" s="1"/>
  <c r="T12768" i="5" s="1"/>
  <c r="T12769" i="5" s="1"/>
  <c r="S12762" i="5"/>
  <c r="S12763" i="5" s="1"/>
  <c r="S12764" i="5" s="1"/>
  <c r="S12765" i="5" s="1"/>
  <c r="S12766" i="5" s="1"/>
  <c r="S12767" i="5" s="1"/>
  <c r="S12768" i="5" s="1"/>
  <c r="S12769" i="5" s="1"/>
  <c r="V12769" i="5" s="1"/>
  <c r="R12762" i="5"/>
  <c r="Q12762" i="5"/>
  <c r="P12762" i="5"/>
  <c r="O12762" i="5"/>
  <c r="U12761" i="5"/>
  <c r="R12761" i="5"/>
  <c r="Q12761" i="5"/>
  <c r="P12761" i="5"/>
  <c r="O12761" i="5"/>
  <c r="V12760" i="5"/>
  <c r="U12760" i="5"/>
  <c r="R12760" i="5"/>
  <c r="Q12760" i="5"/>
  <c r="P12760" i="5"/>
  <c r="O12760" i="5"/>
  <c r="V12759" i="5"/>
  <c r="U12759" i="5"/>
  <c r="R12759" i="5"/>
  <c r="Q12759" i="5"/>
  <c r="P12759" i="5"/>
  <c r="O12759" i="5"/>
  <c r="V12758" i="5"/>
  <c r="U12758" i="5"/>
  <c r="S12758" i="5"/>
  <c r="S12759" i="5" s="1"/>
  <c r="S12760" i="5" s="1"/>
  <c r="S12761" i="5" s="1"/>
  <c r="V12761" i="5" s="1"/>
  <c r="R12758" i="5"/>
  <c r="Q12758" i="5"/>
  <c r="P12758" i="5"/>
  <c r="O12758" i="5"/>
  <c r="V12757" i="5"/>
  <c r="U12757" i="5"/>
  <c r="R12757" i="5"/>
  <c r="Q12757" i="5"/>
  <c r="P12757" i="5"/>
  <c r="O12757" i="5"/>
  <c r="V12756" i="5"/>
  <c r="U12756" i="5"/>
  <c r="R12756" i="5"/>
  <c r="Q12756" i="5"/>
  <c r="P12756" i="5"/>
  <c r="O12756" i="5"/>
  <c r="V12755" i="5"/>
  <c r="U12755" i="5"/>
  <c r="T12755" i="5"/>
  <c r="T12756" i="5" s="1"/>
  <c r="T12757" i="5" s="1"/>
  <c r="T12758" i="5" s="1"/>
  <c r="T12759" i="5" s="1"/>
  <c r="T12760" i="5" s="1"/>
  <c r="T12761" i="5" s="1"/>
  <c r="S12755" i="5"/>
  <c r="S12756" i="5" s="1"/>
  <c r="S12757" i="5" s="1"/>
  <c r="R12755" i="5"/>
  <c r="Q12755" i="5"/>
  <c r="P12755" i="5"/>
  <c r="O12755" i="5"/>
  <c r="U12754" i="5"/>
  <c r="R12754" i="5"/>
  <c r="Q12754" i="5"/>
  <c r="P12754" i="5"/>
  <c r="O12754" i="5"/>
  <c r="V12753" i="5"/>
  <c r="U12753" i="5"/>
  <c r="R12753" i="5"/>
  <c r="Q12753" i="5"/>
  <c r="P12753" i="5"/>
  <c r="O12753" i="5"/>
  <c r="V12752" i="5"/>
  <c r="U12752" i="5"/>
  <c r="R12752" i="5"/>
  <c r="Q12752" i="5"/>
  <c r="P12752" i="5"/>
  <c r="O12752" i="5"/>
  <c r="V12751" i="5"/>
  <c r="U12751" i="5"/>
  <c r="R12751" i="5"/>
  <c r="Q12751" i="5"/>
  <c r="P12751" i="5"/>
  <c r="O12751" i="5"/>
  <c r="V12750" i="5"/>
  <c r="U12750" i="5"/>
  <c r="R12750" i="5"/>
  <c r="Q12750" i="5"/>
  <c r="P12750" i="5"/>
  <c r="O12750" i="5"/>
  <c r="V12749" i="5"/>
  <c r="U12749" i="5"/>
  <c r="R12749" i="5"/>
  <c r="Q12749" i="5"/>
  <c r="P12749" i="5"/>
  <c r="O12749" i="5"/>
  <c r="V12748" i="5"/>
  <c r="U12748" i="5"/>
  <c r="R12748" i="5"/>
  <c r="Q12748" i="5"/>
  <c r="P12748" i="5"/>
  <c r="O12748" i="5"/>
  <c r="V12747" i="5"/>
  <c r="U12747" i="5"/>
  <c r="R12747" i="5"/>
  <c r="Q12747" i="5"/>
  <c r="P12747" i="5"/>
  <c r="O12747" i="5"/>
  <c r="V12746" i="5"/>
  <c r="U12746" i="5"/>
  <c r="R12746" i="5"/>
  <c r="Q12746" i="5"/>
  <c r="P12746" i="5"/>
  <c r="O12746" i="5"/>
  <c r="V12745" i="5"/>
  <c r="U12745" i="5"/>
  <c r="R12745" i="5"/>
  <c r="Q12745" i="5"/>
  <c r="P12745" i="5"/>
  <c r="O12745" i="5"/>
  <c r="V12744" i="5"/>
  <c r="U12744" i="5"/>
  <c r="T12744" i="5"/>
  <c r="T12745" i="5" s="1"/>
  <c r="T12746" i="5" s="1"/>
  <c r="T12747" i="5" s="1"/>
  <c r="T12748" i="5" s="1"/>
  <c r="T12749" i="5" s="1"/>
  <c r="T12750" i="5" s="1"/>
  <c r="T12751" i="5" s="1"/>
  <c r="T12752" i="5" s="1"/>
  <c r="T12753" i="5" s="1"/>
  <c r="T12754" i="5" s="1"/>
  <c r="S12744" i="5"/>
  <c r="S12745" i="5" s="1"/>
  <c r="S12746" i="5" s="1"/>
  <c r="S12747" i="5" s="1"/>
  <c r="S12748" i="5" s="1"/>
  <c r="S12749" i="5" s="1"/>
  <c r="S12750" i="5" s="1"/>
  <c r="S12751" i="5" s="1"/>
  <c r="S12752" i="5" s="1"/>
  <c r="S12753" i="5" s="1"/>
  <c r="S12754" i="5" s="1"/>
  <c r="V12754" i="5" s="1"/>
  <c r="R12744" i="5"/>
  <c r="Q12744" i="5"/>
  <c r="P12744" i="5"/>
  <c r="O12744" i="5"/>
  <c r="U12743" i="5"/>
  <c r="R12743" i="5"/>
  <c r="Q12743" i="5"/>
  <c r="P12743" i="5"/>
  <c r="O12743" i="5"/>
  <c r="V12742" i="5"/>
  <c r="U12742" i="5"/>
  <c r="R12742" i="5"/>
  <c r="Q12742" i="5"/>
  <c r="P12742" i="5"/>
  <c r="O12742" i="5"/>
  <c r="V12741" i="5"/>
  <c r="U12741" i="5"/>
  <c r="R12741" i="5"/>
  <c r="Q12741" i="5"/>
  <c r="P12741" i="5"/>
  <c r="O12741" i="5"/>
  <c r="V12740" i="5"/>
  <c r="U12740" i="5"/>
  <c r="R12740" i="5"/>
  <c r="Q12740" i="5"/>
  <c r="P12740" i="5"/>
  <c r="O12740" i="5"/>
  <c r="V12739" i="5"/>
  <c r="U12739" i="5"/>
  <c r="R12739" i="5"/>
  <c r="Q12739" i="5"/>
  <c r="P12739" i="5"/>
  <c r="O12739" i="5"/>
  <c r="V12738" i="5"/>
  <c r="U12738" i="5"/>
  <c r="R12738" i="5"/>
  <c r="Q12738" i="5"/>
  <c r="P12738" i="5"/>
  <c r="O12738" i="5"/>
  <c r="V12737" i="5"/>
  <c r="U12737" i="5"/>
  <c r="R12737" i="5"/>
  <c r="Q12737" i="5"/>
  <c r="P12737" i="5"/>
  <c r="O12737" i="5"/>
  <c r="V12736" i="5"/>
  <c r="U12736" i="5"/>
  <c r="R12736" i="5"/>
  <c r="Q12736" i="5"/>
  <c r="P12736" i="5"/>
  <c r="O12736" i="5"/>
  <c r="V12735" i="5"/>
  <c r="U12735" i="5"/>
  <c r="R12735" i="5"/>
  <c r="Q12735" i="5"/>
  <c r="P12735" i="5"/>
  <c r="O12735" i="5"/>
  <c r="V12734" i="5"/>
  <c r="U12734" i="5"/>
  <c r="R12734" i="5"/>
  <c r="Q12734" i="5"/>
  <c r="P12734" i="5"/>
  <c r="O12734" i="5"/>
  <c r="V12733" i="5"/>
  <c r="U12733" i="5"/>
  <c r="R12733" i="5"/>
  <c r="Q12733" i="5"/>
  <c r="P12733" i="5"/>
  <c r="O12733" i="5"/>
  <c r="V12732" i="5"/>
  <c r="U12732" i="5"/>
  <c r="R12732" i="5"/>
  <c r="Q12732" i="5"/>
  <c r="P12732" i="5"/>
  <c r="O12732" i="5"/>
  <c r="V12731" i="5"/>
  <c r="U12731" i="5"/>
  <c r="R12731" i="5"/>
  <c r="Q12731" i="5"/>
  <c r="P12731" i="5"/>
  <c r="O12731" i="5"/>
  <c r="V12730" i="5"/>
  <c r="U12730" i="5"/>
  <c r="R12730" i="5"/>
  <c r="Q12730" i="5"/>
  <c r="P12730" i="5"/>
  <c r="O12730" i="5"/>
  <c r="V12729" i="5"/>
  <c r="U12729" i="5"/>
  <c r="R12729" i="5"/>
  <c r="Q12729" i="5"/>
  <c r="P12729" i="5"/>
  <c r="O12729" i="5"/>
  <c r="V12728" i="5"/>
  <c r="U12728" i="5"/>
  <c r="R12728" i="5"/>
  <c r="Q12728" i="5"/>
  <c r="P12728" i="5"/>
  <c r="O12728" i="5"/>
  <c r="V12727" i="5"/>
  <c r="U12727" i="5"/>
  <c r="R12727" i="5"/>
  <c r="Q12727" i="5"/>
  <c r="P12727" i="5"/>
  <c r="O12727" i="5"/>
  <c r="V12726" i="5"/>
  <c r="U12726" i="5"/>
  <c r="R12726" i="5"/>
  <c r="Q12726" i="5"/>
  <c r="P12726" i="5"/>
  <c r="O12726" i="5"/>
  <c r="V12725" i="5"/>
  <c r="U12725" i="5"/>
  <c r="R12725" i="5"/>
  <c r="Q12725" i="5"/>
  <c r="P12725" i="5"/>
  <c r="O12725" i="5"/>
  <c r="V12724" i="5"/>
  <c r="U12724" i="5"/>
  <c r="R12724" i="5"/>
  <c r="Q12724" i="5"/>
  <c r="P12724" i="5"/>
  <c r="O12724" i="5"/>
  <c r="V12723" i="5"/>
  <c r="U12723" i="5"/>
  <c r="R12723" i="5"/>
  <c r="Q12723" i="5"/>
  <c r="P12723" i="5"/>
  <c r="O12723" i="5"/>
  <c r="V12722" i="5"/>
  <c r="U12722" i="5"/>
  <c r="R12722" i="5"/>
  <c r="Q12722" i="5"/>
  <c r="P12722" i="5"/>
  <c r="O12722" i="5"/>
  <c r="V12721" i="5"/>
  <c r="U12721" i="5"/>
  <c r="R12721" i="5"/>
  <c r="Q12721" i="5"/>
  <c r="P12721" i="5"/>
  <c r="O12721" i="5"/>
  <c r="V12720" i="5"/>
  <c r="U12720" i="5"/>
  <c r="R12720" i="5"/>
  <c r="Q12720" i="5"/>
  <c r="P12720" i="5"/>
  <c r="O12720" i="5"/>
  <c r="V12719" i="5"/>
  <c r="U12719" i="5"/>
  <c r="R12719" i="5"/>
  <c r="Q12719" i="5"/>
  <c r="P12719" i="5"/>
  <c r="O12719" i="5"/>
  <c r="V12718" i="5"/>
  <c r="U12718" i="5"/>
  <c r="R12718" i="5"/>
  <c r="Q12718" i="5"/>
  <c r="P12718" i="5"/>
  <c r="O12718" i="5"/>
  <c r="V12717" i="5"/>
  <c r="U12717" i="5"/>
  <c r="R12717" i="5"/>
  <c r="Q12717" i="5"/>
  <c r="P12717" i="5"/>
  <c r="O12717" i="5"/>
  <c r="V12716" i="5"/>
  <c r="U12716" i="5"/>
  <c r="R12716" i="5"/>
  <c r="Q12716" i="5"/>
  <c r="P12716" i="5"/>
  <c r="O12716" i="5"/>
  <c r="V12715" i="5"/>
  <c r="U12715" i="5"/>
  <c r="R12715" i="5"/>
  <c r="Q12715" i="5"/>
  <c r="P12715" i="5"/>
  <c r="O12715" i="5"/>
  <c r="V12714" i="5"/>
  <c r="U12714" i="5"/>
  <c r="R12714" i="5"/>
  <c r="Q12714" i="5"/>
  <c r="P12714" i="5"/>
  <c r="O12714" i="5"/>
  <c r="V12713" i="5"/>
  <c r="U12713" i="5"/>
  <c r="T12713" i="5"/>
  <c r="T12714" i="5" s="1"/>
  <c r="T12715" i="5" s="1"/>
  <c r="T12716" i="5" s="1"/>
  <c r="T12717" i="5" s="1"/>
  <c r="T12718" i="5" s="1"/>
  <c r="T12719" i="5" s="1"/>
  <c r="T12720" i="5" s="1"/>
  <c r="T12721" i="5" s="1"/>
  <c r="T12722" i="5" s="1"/>
  <c r="T12723" i="5" s="1"/>
  <c r="T12724" i="5" s="1"/>
  <c r="T12725" i="5" s="1"/>
  <c r="T12726" i="5" s="1"/>
  <c r="T12727" i="5" s="1"/>
  <c r="T12728" i="5" s="1"/>
  <c r="T12729" i="5" s="1"/>
  <c r="T12730" i="5" s="1"/>
  <c r="T12731" i="5" s="1"/>
  <c r="T12732" i="5" s="1"/>
  <c r="T12733" i="5" s="1"/>
  <c r="T12734" i="5" s="1"/>
  <c r="T12735" i="5" s="1"/>
  <c r="T12736" i="5" s="1"/>
  <c r="T12737" i="5" s="1"/>
  <c r="T12738" i="5" s="1"/>
  <c r="T12739" i="5" s="1"/>
  <c r="T12740" i="5" s="1"/>
  <c r="T12741" i="5" s="1"/>
  <c r="T12742" i="5" s="1"/>
  <c r="T12743" i="5" s="1"/>
  <c r="S12713" i="5"/>
  <c r="S12714" i="5" s="1"/>
  <c r="S12715" i="5" s="1"/>
  <c r="S12716" i="5" s="1"/>
  <c r="S12717" i="5" s="1"/>
  <c r="S12718" i="5" s="1"/>
  <c r="S12719" i="5" s="1"/>
  <c r="S12720" i="5" s="1"/>
  <c r="S12721" i="5" s="1"/>
  <c r="S12722" i="5" s="1"/>
  <c r="S12723" i="5" s="1"/>
  <c r="S12724" i="5" s="1"/>
  <c r="S12725" i="5" s="1"/>
  <c r="S12726" i="5" s="1"/>
  <c r="S12727" i="5" s="1"/>
  <c r="S12728" i="5" s="1"/>
  <c r="S12729" i="5" s="1"/>
  <c r="S12730" i="5" s="1"/>
  <c r="S12731" i="5" s="1"/>
  <c r="S12732" i="5" s="1"/>
  <c r="S12733" i="5" s="1"/>
  <c r="S12734" i="5" s="1"/>
  <c r="S12735" i="5" s="1"/>
  <c r="S12736" i="5" s="1"/>
  <c r="S12737" i="5" s="1"/>
  <c r="S12738" i="5" s="1"/>
  <c r="S12739" i="5" s="1"/>
  <c r="S12740" i="5" s="1"/>
  <c r="S12741" i="5" s="1"/>
  <c r="S12742" i="5" s="1"/>
  <c r="S12743" i="5" s="1"/>
  <c r="V12743" i="5" s="1"/>
  <c r="R12713" i="5"/>
  <c r="Q12713" i="5"/>
  <c r="P12713" i="5"/>
  <c r="O12713" i="5"/>
  <c r="U12712" i="5"/>
  <c r="R12712" i="5"/>
  <c r="Q12712" i="5"/>
  <c r="P12712" i="5"/>
  <c r="O12712" i="5"/>
  <c r="V12711" i="5"/>
  <c r="U12711" i="5"/>
  <c r="R12711" i="5"/>
  <c r="Q12711" i="5"/>
  <c r="P12711" i="5"/>
  <c r="O12711" i="5"/>
  <c r="V12710" i="5"/>
  <c r="U12710" i="5"/>
  <c r="R12710" i="5"/>
  <c r="Q12710" i="5"/>
  <c r="P12710" i="5"/>
  <c r="O12710" i="5"/>
  <c r="V12709" i="5"/>
  <c r="U12709" i="5"/>
  <c r="R12709" i="5"/>
  <c r="Q12709" i="5"/>
  <c r="P12709" i="5"/>
  <c r="O12709" i="5"/>
  <c r="V12708" i="5"/>
  <c r="U12708" i="5"/>
  <c r="R12708" i="5"/>
  <c r="Q12708" i="5"/>
  <c r="P12708" i="5"/>
  <c r="O12708" i="5"/>
  <c r="V12707" i="5"/>
  <c r="U12707" i="5"/>
  <c r="S12707" i="5"/>
  <c r="S12708" i="5" s="1"/>
  <c r="S12709" i="5" s="1"/>
  <c r="S12710" i="5" s="1"/>
  <c r="S12711" i="5" s="1"/>
  <c r="S12712" i="5" s="1"/>
  <c r="V12712" i="5" s="1"/>
  <c r="R12707" i="5"/>
  <c r="Q12707" i="5"/>
  <c r="P12707" i="5"/>
  <c r="O12707" i="5"/>
  <c r="V12706" i="5"/>
  <c r="U12706" i="5"/>
  <c r="R12706" i="5"/>
  <c r="Q12706" i="5"/>
  <c r="P12706" i="5"/>
  <c r="O12706" i="5"/>
  <c r="V12705" i="5"/>
  <c r="U12705" i="5"/>
  <c r="R12705" i="5"/>
  <c r="Q12705" i="5"/>
  <c r="P12705" i="5"/>
  <c r="O12705" i="5"/>
  <c r="V12704" i="5"/>
  <c r="U12704" i="5"/>
  <c r="R12704" i="5"/>
  <c r="Q12704" i="5"/>
  <c r="P12704" i="5"/>
  <c r="O12704" i="5"/>
  <c r="V12703" i="5"/>
  <c r="U12703" i="5"/>
  <c r="R12703" i="5"/>
  <c r="Q12703" i="5"/>
  <c r="P12703" i="5"/>
  <c r="O12703" i="5"/>
  <c r="V12702" i="5"/>
  <c r="U12702" i="5"/>
  <c r="R12702" i="5"/>
  <c r="Q12702" i="5"/>
  <c r="P12702" i="5"/>
  <c r="O12702" i="5"/>
  <c r="V12701" i="5"/>
  <c r="U12701" i="5"/>
  <c r="R12701" i="5"/>
  <c r="Q12701" i="5"/>
  <c r="P12701" i="5"/>
  <c r="O12701" i="5"/>
  <c r="V12700" i="5"/>
  <c r="U12700" i="5"/>
  <c r="R12700" i="5"/>
  <c r="Q12700" i="5"/>
  <c r="P12700" i="5"/>
  <c r="O12700" i="5"/>
  <c r="V12699" i="5"/>
  <c r="U12699" i="5"/>
  <c r="T12699" i="5"/>
  <c r="T12700" i="5" s="1"/>
  <c r="T12701" i="5" s="1"/>
  <c r="T12702" i="5" s="1"/>
  <c r="T12703" i="5" s="1"/>
  <c r="T12704" i="5" s="1"/>
  <c r="T12705" i="5" s="1"/>
  <c r="T12706" i="5" s="1"/>
  <c r="T12707" i="5" s="1"/>
  <c r="T12708" i="5" s="1"/>
  <c r="T12709" i="5" s="1"/>
  <c r="T12710" i="5" s="1"/>
  <c r="T12711" i="5" s="1"/>
  <c r="T12712" i="5" s="1"/>
  <c r="S12699" i="5"/>
  <c r="S12700" i="5" s="1"/>
  <c r="S12701" i="5" s="1"/>
  <c r="S12702" i="5" s="1"/>
  <c r="S12703" i="5" s="1"/>
  <c r="S12704" i="5" s="1"/>
  <c r="S12705" i="5" s="1"/>
  <c r="S12706" i="5" s="1"/>
  <c r="R12699" i="5"/>
  <c r="Q12699" i="5"/>
  <c r="P12699" i="5"/>
  <c r="O12699" i="5"/>
  <c r="U12698" i="5"/>
  <c r="R12698" i="5"/>
  <c r="Q12698" i="5"/>
  <c r="P12698" i="5"/>
  <c r="O12698" i="5"/>
  <c r="V12697" i="5"/>
  <c r="U12697" i="5"/>
  <c r="R12697" i="5"/>
  <c r="Q12697" i="5"/>
  <c r="P12697" i="5"/>
  <c r="O12697" i="5"/>
  <c r="V12696" i="5"/>
  <c r="U12696" i="5"/>
  <c r="R12696" i="5"/>
  <c r="Q12696" i="5"/>
  <c r="P12696" i="5"/>
  <c r="O12696" i="5"/>
  <c r="V12695" i="5"/>
  <c r="U12695" i="5"/>
  <c r="R12695" i="5"/>
  <c r="Q12695" i="5"/>
  <c r="P12695" i="5"/>
  <c r="O12695" i="5"/>
  <c r="V12694" i="5"/>
  <c r="U12694" i="5"/>
  <c r="R12694" i="5"/>
  <c r="Q12694" i="5"/>
  <c r="P12694" i="5"/>
  <c r="O12694" i="5"/>
  <c r="V12693" i="5"/>
  <c r="U12693" i="5"/>
  <c r="T12693" i="5"/>
  <c r="T12694" i="5" s="1"/>
  <c r="T12695" i="5" s="1"/>
  <c r="T12696" i="5" s="1"/>
  <c r="T12697" i="5" s="1"/>
  <c r="T12698" i="5" s="1"/>
  <c r="S12693" i="5"/>
  <c r="S12694" i="5" s="1"/>
  <c r="S12695" i="5" s="1"/>
  <c r="S12696" i="5" s="1"/>
  <c r="S12697" i="5" s="1"/>
  <c r="S12698" i="5" s="1"/>
  <c r="V12698" i="5" s="1"/>
  <c r="R12693" i="5"/>
  <c r="Q12693" i="5"/>
  <c r="P12693" i="5"/>
  <c r="O12693" i="5"/>
  <c r="U12692" i="5"/>
  <c r="R12692" i="5"/>
  <c r="Q12692" i="5"/>
  <c r="P12692" i="5"/>
  <c r="O12692" i="5"/>
  <c r="V12691" i="5"/>
  <c r="U12691" i="5"/>
  <c r="R12691" i="5"/>
  <c r="Q12691" i="5"/>
  <c r="P12691" i="5"/>
  <c r="O12691" i="5"/>
  <c r="V12690" i="5"/>
  <c r="U12690" i="5"/>
  <c r="R12690" i="5"/>
  <c r="Q12690" i="5"/>
  <c r="P12690" i="5"/>
  <c r="O12690" i="5"/>
  <c r="V12689" i="5"/>
  <c r="U12689" i="5"/>
  <c r="R12689" i="5"/>
  <c r="Q12689" i="5"/>
  <c r="P12689" i="5"/>
  <c r="O12689" i="5"/>
  <c r="V12688" i="5"/>
  <c r="U12688" i="5"/>
  <c r="R12688" i="5"/>
  <c r="Q12688" i="5"/>
  <c r="P12688" i="5"/>
  <c r="O12688" i="5"/>
  <c r="V12687" i="5"/>
  <c r="U12687" i="5"/>
  <c r="R12687" i="5"/>
  <c r="Q12687" i="5"/>
  <c r="P12687" i="5"/>
  <c r="O12687" i="5"/>
  <c r="V12686" i="5"/>
  <c r="U12686" i="5"/>
  <c r="R12686" i="5"/>
  <c r="Q12686" i="5"/>
  <c r="P12686" i="5"/>
  <c r="O12686" i="5"/>
  <c r="V12685" i="5"/>
  <c r="U12685" i="5"/>
  <c r="R12685" i="5"/>
  <c r="Q12685" i="5"/>
  <c r="P12685" i="5"/>
  <c r="O12685" i="5"/>
  <c r="V12684" i="5"/>
  <c r="U12684" i="5"/>
  <c r="R12684" i="5"/>
  <c r="Q12684" i="5"/>
  <c r="P12684" i="5"/>
  <c r="O12684" i="5"/>
  <c r="V12683" i="5"/>
  <c r="U12683" i="5"/>
  <c r="R12683" i="5"/>
  <c r="Q12683" i="5"/>
  <c r="P12683" i="5"/>
  <c r="O12683" i="5"/>
  <c r="V12682" i="5"/>
  <c r="U12682" i="5"/>
  <c r="R12682" i="5"/>
  <c r="Q12682" i="5"/>
  <c r="P12682" i="5"/>
  <c r="O12682" i="5"/>
  <c r="V12681" i="5"/>
  <c r="U12681" i="5"/>
  <c r="R12681" i="5"/>
  <c r="Q12681" i="5"/>
  <c r="P12681" i="5"/>
  <c r="O12681" i="5"/>
  <c r="V12680" i="5"/>
  <c r="U12680" i="5"/>
  <c r="R12680" i="5"/>
  <c r="Q12680" i="5"/>
  <c r="P12680" i="5"/>
  <c r="O12680" i="5"/>
  <c r="V12679" i="5"/>
  <c r="U12679" i="5"/>
  <c r="R12679" i="5"/>
  <c r="Q12679" i="5"/>
  <c r="P12679" i="5"/>
  <c r="O12679" i="5"/>
  <c r="V12678" i="5"/>
  <c r="U12678" i="5"/>
  <c r="R12678" i="5"/>
  <c r="Q12678" i="5"/>
  <c r="P12678" i="5"/>
  <c r="O12678" i="5"/>
  <c r="V12677" i="5"/>
  <c r="U12677" i="5"/>
  <c r="R12677" i="5"/>
  <c r="Q12677" i="5"/>
  <c r="P12677" i="5"/>
  <c r="O12677" i="5"/>
  <c r="V12676" i="5"/>
  <c r="U12676" i="5"/>
  <c r="R12676" i="5"/>
  <c r="Q12676" i="5"/>
  <c r="P12676" i="5"/>
  <c r="O12676" i="5"/>
  <c r="V12675" i="5"/>
  <c r="U12675" i="5"/>
  <c r="R12675" i="5"/>
  <c r="Q12675" i="5"/>
  <c r="P12675" i="5"/>
  <c r="O12675" i="5"/>
  <c r="V12674" i="5"/>
  <c r="U12674" i="5"/>
  <c r="T12674" i="5"/>
  <c r="T12675" i="5" s="1"/>
  <c r="T12676" i="5" s="1"/>
  <c r="T12677" i="5" s="1"/>
  <c r="T12678" i="5" s="1"/>
  <c r="T12679" i="5" s="1"/>
  <c r="T12680" i="5" s="1"/>
  <c r="T12681" i="5" s="1"/>
  <c r="T12682" i="5" s="1"/>
  <c r="T12683" i="5" s="1"/>
  <c r="T12684" i="5" s="1"/>
  <c r="T12685" i="5" s="1"/>
  <c r="T12686" i="5" s="1"/>
  <c r="T12687" i="5" s="1"/>
  <c r="T12688" i="5" s="1"/>
  <c r="T12689" i="5" s="1"/>
  <c r="T12690" i="5" s="1"/>
  <c r="T12691" i="5" s="1"/>
  <c r="T12692" i="5" s="1"/>
  <c r="S12674" i="5"/>
  <c r="S12675" i="5" s="1"/>
  <c r="S12676" i="5" s="1"/>
  <c r="S12677" i="5" s="1"/>
  <c r="S12678" i="5" s="1"/>
  <c r="S12679" i="5" s="1"/>
  <c r="S12680" i="5" s="1"/>
  <c r="S12681" i="5" s="1"/>
  <c r="S12682" i="5" s="1"/>
  <c r="S12683" i="5" s="1"/>
  <c r="S12684" i="5" s="1"/>
  <c r="S12685" i="5" s="1"/>
  <c r="S12686" i="5" s="1"/>
  <c r="S12687" i="5" s="1"/>
  <c r="S12688" i="5" s="1"/>
  <c r="S12689" i="5" s="1"/>
  <c r="S12690" i="5" s="1"/>
  <c r="S12691" i="5" s="1"/>
  <c r="S12692" i="5" s="1"/>
  <c r="V12692" i="5" s="1"/>
  <c r="R12674" i="5"/>
  <c r="Q12674" i="5"/>
  <c r="P12674" i="5"/>
  <c r="O12674" i="5"/>
  <c r="U12673" i="5"/>
  <c r="R12673" i="5"/>
  <c r="Q12673" i="5"/>
  <c r="P12673" i="5"/>
  <c r="O12673" i="5"/>
  <c r="V12672" i="5"/>
  <c r="U12672" i="5"/>
  <c r="R12672" i="5"/>
  <c r="Q12672" i="5"/>
  <c r="P12672" i="5"/>
  <c r="O12672" i="5"/>
  <c r="V12671" i="5"/>
  <c r="U12671" i="5"/>
  <c r="R12671" i="5"/>
  <c r="Q12671" i="5"/>
  <c r="P12671" i="5"/>
  <c r="O12671" i="5"/>
  <c r="V12670" i="5"/>
  <c r="U12670" i="5"/>
  <c r="R12670" i="5"/>
  <c r="Q12670" i="5"/>
  <c r="P12670" i="5"/>
  <c r="O12670" i="5"/>
  <c r="V12669" i="5"/>
  <c r="U12669" i="5"/>
  <c r="R12669" i="5"/>
  <c r="Q12669" i="5"/>
  <c r="P12669" i="5"/>
  <c r="O12669" i="5"/>
  <c r="V12668" i="5"/>
  <c r="U12668" i="5"/>
  <c r="R12668" i="5"/>
  <c r="Q12668" i="5"/>
  <c r="P12668" i="5"/>
  <c r="O12668" i="5"/>
  <c r="V12667" i="5"/>
  <c r="U12667" i="5"/>
  <c r="R12667" i="5"/>
  <c r="Q12667" i="5"/>
  <c r="P12667" i="5"/>
  <c r="O12667" i="5"/>
  <c r="V12666" i="5"/>
  <c r="U12666" i="5"/>
  <c r="R12666" i="5"/>
  <c r="Q12666" i="5"/>
  <c r="P12666" i="5"/>
  <c r="O12666" i="5"/>
  <c r="V12665" i="5"/>
  <c r="U12665" i="5"/>
  <c r="R12665" i="5"/>
  <c r="Q12665" i="5"/>
  <c r="P12665" i="5"/>
  <c r="O12665" i="5"/>
  <c r="V12664" i="5"/>
  <c r="U12664" i="5"/>
  <c r="R12664" i="5"/>
  <c r="Q12664" i="5"/>
  <c r="P12664" i="5"/>
  <c r="O12664" i="5"/>
  <c r="V12663" i="5"/>
  <c r="U12663" i="5"/>
  <c r="R12663" i="5"/>
  <c r="Q12663" i="5"/>
  <c r="P12663" i="5"/>
  <c r="O12663" i="5"/>
  <c r="V12662" i="5"/>
  <c r="U12662" i="5"/>
  <c r="R12662" i="5"/>
  <c r="Q12662" i="5"/>
  <c r="P12662" i="5"/>
  <c r="O12662" i="5"/>
  <c r="V12661" i="5"/>
  <c r="U12661" i="5"/>
  <c r="R12661" i="5"/>
  <c r="Q12661" i="5"/>
  <c r="P12661" i="5"/>
  <c r="O12661" i="5"/>
  <c r="V12660" i="5"/>
  <c r="U12660" i="5"/>
  <c r="R12660" i="5"/>
  <c r="Q12660" i="5"/>
  <c r="P12660" i="5"/>
  <c r="O12660" i="5"/>
  <c r="V12659" i="5"/>
  <c r="U12659" i="5"/>
  <c r="R12659" i="5"/>
  <c r="Q12659" i="5"/>
  <c r="P12659" i="5"/>
  <c r="O12659" i="5"/>
  <c r="V12658" i="5"/>
  <c r="U12658" i="5"/>
  <c r="R12658" i="5"/>
  <c r="Q12658" i="5"/>
  <c r="P12658" i="5"/>
  <c r="O12658" i="5"/>
  <c r="V12657" i="5"/>
  <c r="U12657" i="5"/>
  <c r="R12657" i="5"/>
  <c r="Q12657" i="5"/>
  <c r="P12657" i="5"/>
  <c r="O12657" i="5"/>
  <c r="V12656" i="5"/>
  <c r="U12656" i="5"/>
  <c r="R12656" i="5"/>
  <c r="Q12656" i="5"/>
  <c r="P12656" i="5"/>
  <c r="O12656" i="5"/>
  <c r="V12655" i="5"/>
  <c r="U12655" i="5"/>
  <c r="R12655" i="5"/>
  <c r="Q12655" i="5"/>
  <c r="P12655" i="5"/>
  <c r="O12655" i="5"/>
  <c r="V12654" i="5"/>
  <c r="U12654" i="5"/>
  <c r="R12654" i="5"/>
  <c r="Q12654" i="5"/>
  <c r="P12654" i="5"/>
  <c r="O12654" i="5"/>
  <c r="V12653" i="5"/>
  <c r="U12653" i="5"/>
  <c r="R12653" i="5"/>
  <c r="Q12653" i="5"/>
  <c r="P12653" i="5"/>
  <c r="O12653" i="5"/>
  <c r="V12652" i="5"/>
  <c r="U12652" i="5"/>
  <c r="R12652" i="5"/>
  <c r="Q12652" i="5"/>
  <c r="P12652" i="5"/>
  <c r="O12652" i="5"/>
  <c r="V12651" i="5"/>
  <c r="U12651" i="5"/>
  <c r="R12651" i="5"/>
  <c r="Q12651" i="5"/>
  <c r="P12651" i="5"/>
  <c r="O12651" i="5"/>
  <c r="V12650" i="5"/>
  <c r="U12650" i="5"/>
  <c r="R12650" i="5"/>
  <c r="Q12650" i="5"/>
  <c r="P12650" i="5"/>
  <c r="O12650" i="5"/>
  <c r="V12649" i="5"/>
  <c r="U12649" i="5"/>
  <c r="R12649" i="5"/>
  <c r="Q12649" i="5"/>
  <c r="P12649" i="5"/>
  <c r="O12649" i="5"/>
  <c r="V12648" i="5"/>
  <c r="U12648" i="5"/>
  <c r="R12648" i="5"/>
  <c r="Q12648" i="5"/>
  <c r="P12648" i="5"/>
  <c r="O12648" i="5"/>
  <c r="V12647" i="5"/>
  <c r="U12647" i="5"/>
  <c r="R12647" i="5"/>
  <c r="Q12647" i="5"/>
  <c r="P12647" i="5"/>
  <c r="O12647" i="5"/>
  <c r="V12646" i="5"/>
  <c r="U12646" i="5"/>
  <c r="R12646" i="5"/>
  <c r="Q12646" i="5"/>
  <c r="P12646" i="5"/>
  <c r="O12646" i="5"/>
  <c r="V12645" i="5"/>
  <c r="U12645" i="5"/>
  <c r="R12645" i="5"/>
  <c r="Q12645" i="5"/>
  <c r="P12645" i="5"/>
  <c r="O12645" i="5"/>
  <c r="V12644" i="5"/>
  <c r="U12644" i="5"/>
  <c r="R12644" i="5"/>
  <c r="Q12644" i="5"/>
  <c r="P12644" i="5"/>
  <c r="O12644" i="5"/>
  <c r="V12643" i="5"/>
  <c r="U12643" i="5"/>
  <c r="R12643" i="5"/>
  <c r="Q12643" i="5"/>
  <c r="P12643" i="5"/>
  <c r="O12643" i="5"/>
  <c r="V12642" i="5"/>
  <c r="U12642" i="5"/>
  <c r="R12642" i="5"/>
  <c r="Q12642" i="5"/>
  <c r="P12642" i="5"/>
  <c r="O12642" i="5"/>
  <c r="V12641" i="5"/>
  <c r="U12641" i="5"/>
  <c r="R12641" i="5"/>
  <c r="Q12641" i="5"/>
  <c r="P12641" i="5"/>
  <c r="O12641" i="5"/>
  <c r="V12640" i="5"/>
  <c r="U12640" i="5"/>
  <c r="R12640" i="5"/>
  <c r="Q12640" i="5"/>
  <c r="P12640" i="5"/>
  <c r="O12640" i="5"/>
  <c r="V12639" i="5"/>
  <c r="U12639" i="5"/>
  <c r="R12639" i="5"/>
  <c r="Q12639" i="5"/>
  <c r="P12639" i="5"/>
  <c r="O12639" i="5"/>
  <c r="V12638" i="5"/>
  <c r="U12638" i="5"/>
  <c r="R12638" i="5"/>
  <c r="Q12638" i="5"/>
  <c r="P12638" i="5"/>
  <c r="O12638" i="5"/>
  <c r="V12637" i="5"/>
  <c r="U12637" i="5"/>
  <c r="R12637" i="5"/>
  <c r="Q12637" i="5"/>
  <c r="P12637" i="5"/>
  <c r="O12637" i="5"/>
  <c r="V12636" i="5"/>
  <c r="U12636" i="5"/>
  <c r="R12636" i="5"/>
  <c r="Q12636" i="5"/>
  <c r="P12636" i="5"/>
  <c r="O12636" i="5"/>
  <c r="V12635" i="5"/>
  <c r="U12635" i="5"/>
  <c r="R12635" i="5"/>
  <c r="Q12635" i="5"/>
  <c r="P12635" i="5"/>
  <c r="O12635" i="5"/>
  <c r="V12634" i="5"/>
  <c r="U12634" i="5"/>
  <c r="R12634" i="5"/>
  <c r="Q12634" i="5"/>
  <c r="P12634" i="5"/>
  <c r="O12634" i="5"/>
  <c r="V12633" i="5"/>
  <c r="U12633" i="5"/>
  <c r="R12633" i="5"/>
  <c r="Q12633" i="5"/>
  <c r="P12633" i="5"/>
  <c r="O12633" i="5"/>
  <c r="V12632" i="5"/>
  <c r="U12632" i="5"/>
  <c r="R12632" i="5"/>
  <c r="Q12632" i="5"/>
  <c r="P12632" i="5"/>
  <c r="O12632" i="5"/>
  <c r="V12631" i="5"/>
  <c r="U12631" i="5"/>
  <c r="R12631" i="5"/>
  <c r="Q12631" i="5"/>
  <c r="P12631" i="5"/>
  <c r="O12631" i="5"/>
  <c r="V12630" i="5"/>
  <c r="U12630" i="5"/>
  <c r="R12630" i="5"/>
  <c r="Q12630" i="5"/>
  <c r="P12630" i="5"/>
  <c r="O12630" i="5"/>
  <c r="V12629" i="5"/>
  <c r="U12629" i="5"/>
  <c r="R12629" i="5"/>
  <c r="Q12629" i="5"/>
  <c r="P12629" i="5"/>
  <c r="O12629" i="5"/>
  <c r="V12628" i="5"/>
  <c r="U12628" i="5"/>
  <c r="R12628" i="5"/>
  <c r="Q12628" i="5"/>
  <c r="P12628" i="5"/>
  <c r="O12628" i="5"/>
  <c r="V12627" i="5"/>
  <c r="U12627" i="5"/>
  <c r="R12627" i="5"/>
  <c r="Q12627" i="5"/>
  <c r="P12627" i="5"/>
  <c r="O12627" i="5"/>
  <c r="V12626" i="5"/>
  <c r="U12626" i="5"/>
  <c r="R12626" i="5"/>
  <c r="Q12626" i="5"/>
  <c r="P12626" i="5"/>
  <c r="O12626" i="5"/>
  <c r="V12625" i="5"/>
  <c r="U12625" i="5"/>
  <c r="R12625" i="5"/>
  <c r="Q12625" i="5"/>
  <c r="P12625" i="5"/>
  <c r="O12625" i="5"/>
  <c r="V12624" i="5"/>
  <c r="U12624" i="5"/>
  <c r="R12624" i="5"/>
  <c r="Q12624" i="5"/>
  <c r="P12624" i="5"/>
  <c r="O12624" i="5"/>
  <c r="V12623" i="5"/>
  <c r="U12623" i="5"/>
  <c r="R12623" i="5"/>
  <c r="Q12623" i="5"/>
  <c r="P12623" i="5"/>
  <c r="O12623" i="5"/>
  <c r="V12622" i="5"/>
  <c r="U12622" i="5"/>
  <c r="R12622" i="5"/>
  <c r="Q12622" i="5"/>
  <c r="P12622" i="5"/>
  <c r="O12622" i="5"/>
  <c r="V12621" i="5"/>
  <c r="U12621" i="5"/>
  <c r="R12621" i="5"/>
  <c r="Q12621" i="5"/>
  <c r="P12621" i="5"/>
  <c r="O12621" i="5"/>
  <c r="V12620" i="5"/>
  <c r="U12620" i="5"/>
  <c r="R12620" i="5"/>
  <c r="Q12620" i="5"/>
  <c r="P12620" i="5"/>
  <c r="O12620" i="5"/>
  <c r="V12619" i="5"/>
  <c r="U12619" i="5"/>
  <c r="R12619" i="5"/>
  <c r="Q12619" i="5"/>
  <c r="P12619" i="5"/>
  <c r="O12619" i="5"/>
  <c r="V12618" i="5"/>
  <c r="U12618" i="5"/>
  <c r="R12618" i="5"/>
  <c r="Q12618" i="5"/>
  <c r="P12618" i="5"/>
  <c r="O12618" i="5"/>
  <c r="V12617" i="5"/>
  <c r="U12617" i="5"/>
  <c r="R12617" i="5"/>
  <c r="Q12617" i="5"/>
  <c r="P12617" i="5"/>
  <c r="O12617" i="5"/>
  <c r="V12616" i="5"/>
  <c r="U12616" i="5"/>
  <c r="R12616" i="5"/>
  <c r="Q12616" i="5"/>
  <c r="P12616" i="5"/>
  <c r="O12616" i="5"/>
  <c r="V12615" i="5"/>
  <c r="U12615" i="5"/>
  <c r="R12615" i="5"/>
  <c r="Q12615" i="5"/>
  <c r="P12615" i="5"/>
  <c r="O12615" i="5"/>
  <c r="V12614" i="5"/>
  <c r="U12614" i="5"/>
  <c r="R12614" i="5"/>
  <c r="Q12614" i="5"/>
  <c r="P12614" i="5"/>
  <c r="O12614" i="5"/>
  <c r="V12613" i="5"/>
  <c r="U12613" i="5"/>
  <c r="R12613" i="5"/>
  <c r="Q12613" i="5"/>
  <c r="P12613" i="5"/>
  <c r="O12613" i="5"/>
  <c r="V12612" i="5"/>
  <c r="U12612" i="5"/>
  <c r="R12612" i="5"/>
  <c r="Q12612" i="5"/>
  <c r="P12612" i="5"/>
  <c r="O12612" i="5"/>
  <c r="V12611" i="5"/>
  <c r="U12611" i="5"/>
  <c r="R12611" i="5"/>
  <c r="Q12611" i="5"/>
  <c r="P12611" i="5"/>
  <c r="O12611" i="5"/>
  <c r="V12610" i="5"/>
  <c r="U12610" i="5"/>
  <c r="R12610" i="5"/>
  <c r="Q12610" i="5"/>
  <c r="P12610" i="5"/>
  <c r="O12610" i="5"/>
  <c r="V12609" i="5"/>
  <c r="U12609" i="5"/>
  <c r="R12609" i="5"/>
  <c r="Q12609" i="5"/>
  <c r="P12609" i="5"/>
  <c r="O12609" i="5"/>
  <c r="V12608" i="5"/>
  <c r="U12608" i="5"/>
  <c r="R12608" i="5"/>
  <c r="Q12608" i="5"/>
  <c r="P12608" i="5"/>
  <c r="O12608" i="5"/>
  <c r="V12607" i="5"/>
  <c r="U12607" i="5"/>
  <c r="R12607" i="5"/>
  <c r="Q12607" i="5"/>
  <c r="P12607" i="5"/>
  <c r="O12607" i="5"/>
  <c r="V12606" i="5"/>
  <c r="U12606" i="5"/>
  <c r="R12606" i="5"/>
  <c r="Q12606" i="5"/>
  <c r="P12606" i="5"/>
  <c r="O12606" i="5"/>
  <c r="V12605" i="5"/>
  <c r="U12605" i="5"/>
  <c r="R12605" i="5"/>
  <c r="Q12605" i="5"/>
  <c r="P12605" i="5"/>
  <c r="O12605" i="5"/>
  <c r="V12604" i="5"/>
  <c r="U12604" i="5"/>
  <c r="R12604" i="5"/>
  <c r="Q12604" i="5"/>
  <c r="P12604" i="5"/>
  <c r="O12604" i="5"/>
  <c r="V12603" i="5"/>
  <c r="U12603" i="5"/>
  <c r="R12603" i="5"/>
  <c r="Q12603" i="5"/>
  <c r="P12603" i="5"/>
  <c r="O12603" i="5"/>
  <c r="V12602" i="5"/>
  <c r="U12602" i="5"/>
  <c r="R12602" i="5"/>
  <c r="Q12602" i="5"/>
  <c r="P12602" i="5"/>
  <c r="O12602" i="5"/>
  <c r="V12601" i="5"/>
  <c r="U12601" i="5"/>
  <c r="R12601" i="5"/>
  <c r="Q12601" i="5"/>
  <c r="P12601" i="5"/>
  <c r="O12601" i="5"/>
  <c r="V12600" i="5"/>
  <c r="U12600" i="5"/>
  <c r="R12600" i="5"/>
  <c r="Q12600" i="5"/>
  <c r="P12600" i="5"/>
  <c r="O12600" i="5"/>
  <c r="V12599" i="5"/>
  <c r="U12599" i="5"/>
  <c r="R12599" i="5"/>
  <c r="Q12599" i="5"/>
  <c r="P12599" i="5"/>
  <c r="O12599" i="5"/>
  <c r="V12598" i="5"/>
  <c r="U12598" i="5"/>
  <c r="R12598" i="5"/>
  <c r="Q12598" i="5"/>
  <c r="P12598" i="5"/>
  <c r="O12598" i="5"/>
  <c r="V12597" i="5"/>
  <c r="U12597" i="5"/>
  <c r="R12597" i="5"/>
  <c r="Q12597" i="5"/>
  <c r="P12597" i="5"/>
  <c r="O12597" i="5"/>
  <c r="V12596" i="5"/>
  <c r="U12596" i="5"/>
  <c r="R12596" i="5"/>
  <c r="Q12596" i="5"/>
  <c r="P12596" i="5"/>
  <c r="O12596" i="5"/>
  <c r="V12595" i="5"/>
  <c r="U12595" i="5"/>
  <c r="R12595" i="5"/>
  <c r="Q12595" i="5"/>
  <c r="P12595" i="5"/>
  <c r="O12595" i="5"/>
  <c r="V12594" i="5"/>
  <c r="U12594" i="5"/>
  <c r="R12594" i="5"/>
  <c r="Q12594" i="5"/>
  <c r="P12594" i="5"/>
  <c r="O12594" i="5"/>
  <c r="V12593" i="5"/>
  <c r="U12593" i="5"/>
  <c r="R12593" i="5"/>
  <c r="Q12593" i="5"/>
  <c r="P12593" i="5"/>
  <c r="O12593" i="5"/>
  <c r="V12592" i="5"/>
  <c r="U12592" i="5"/>
  <c r="R12592" i="5"/>
  <c r="Q12592" i="5"/>
  <c r="P12592" i="5"/>
  <c r="O12592" i="5"/>
  <c r="V12591" i="5"/>
  <c r="U12591" i="5"/>
  <c r="R12591" i="5"/>
  <c r="Q12591" i="5"/>
  <c r="P12591" i="5"/>
  <c r="O12591" i="5"/>
  <c r="V12590" i="5"/>
  <c r="U12590" i="5"/>
  <c r="R12590" i="5"/>
  <c r="Q12590" i="5"/>
  <c r="P12590" i="5"/>
  <c r="O12590" i="5"/>
  <c r="V12589" i="5"/>
  <c r="U12589" i="5"/>
  <c r="R12589" i="5"/>
  <c r="Q12589" i="5"/>
  <c r="P12589" i="5"/>
  <c r="O12589" i="5"/>
  <c r="V12588" i="5"/>
  <c r="U12588" i="5"/>
  <c r="R12588" i="5"/>
  <c r="Q12588" i="5"/>
  <c r="P12588" i="5"/>
  <c r="O12588" i="5"/>
  <c r="V12587" i="5"/>
  <c r="U12587" i="5"/>
  <c r="R12587" i="5"/>
  <c r="Q12587" i="5"/>
  <c r="P12587" i="5"/>
  <c r="O12587" i="5"/>
  <c r="V12586" i="5"/>
  <c r="U12586" i="5"/>
  <c r="R12586" i="5"/>
  <c r="Q12586" i="5"/>
  <c r="P12586" i="5"/>
  <c r="O12586" i="5"/>
  <c r="V12585" i="5"/>
  <c r="U12585" i="5"/>
  <c r="R12585" i="5"/>
  <c r="Q12585" i="5"/>
  <c r="P12585" i="5"/>
  <c r="O12585" i="5"/>
  <c r="V12584" i="5"/>
  <c r="U12584" i="5"/>
  <c r="R12584" i="5"/>
  <c r="Q12584" i="5"/>
  <c r="P12584" i="5"/>
  <c r="O12584" i="5"/>
  <c r="V12583" i="5"/>
  <c r="U12583" i="5"/>
  <c r="R12583" i="5"/>
  <c r="Q12583" i="5"/>
  <c r="P12583" i="5"/>
  <c r="O12583" i="5"/>
  <c r="V12582" i="5"/>
  <c r="U12582" i="5"/>
  <c r="R12582" i="5"/>
  <c r="Q12582" i="5"/>
  <c r="P12582" i="5"/>
  <c r="O12582" i="5"/>
  <c r="V12581" i="5"/>
  <c r="U12581" i="5"/>
  <c r="R12581" i="5"/>
  <c r="Q12581" i="5"/>
  <c r="P12581" i="5"/>
  <c r="O12581" i="5"/>
  <c r="V12580" i="5"/>
  <c r="U12580" i="5"/>
  <c r="R12580" i="5"/>
  <c r="Q12580" i="5"/>
  <c r="P12580" i="5"/>
  <c r="O12580" i="5"/>
  <c r="V12579" i="5"/>
  <c r="U12579" i="5"/>
  <c r="R12579" i="5"/>
  <c r="Q12579" i="5"/>
  <c r="P12579" i="5"/>
  <c r="O12579" i="5"/>
  <c r="V12578" i="5"/>
  <c r="U12578" i="5"/>
  <c r="R12578" i="5"/>
  <c r="Q12578" i="5"/>
  <c r="P12578" i="5"/>
  <c r="O12578" i="5"/>
  <c r="V12577" i="5"/>
  <c r="U12577" i="5"/>
  <c r="R12577" i="5"/>
  <c r="Q12577" i="5"/>
  <c r="P12577" i="5"/>
  <c r="O12577" i="5"/>
  <c r="V12576" i="5"/>
  <c r="U12576" i="5"/>
  <c r="R12576" i="5"/>
  <c r="Q12576" i="5"/>
  <c r="P12576" i="5"/>
  <c r="O12576" i="5"/>
  <c r="V12575" i="5"/>
  <c r="U12575" i="5"/>
  <c r="R12575" i="5"/>
  <c r="Q12575" i="5"/>
  <c r="P12575" i="5"/>
  <c r="O12575" i="5"/>
  <c r="V12574" i="5"/>
  <c r="U12574" i="5"/>
  <c r="R12574" i="5"/>
  <c r="Q12574" i="5"/>
  <c r="P12574" i="5"/>
  <c r="O12574" i="5"/>
  <c r="V12573" i="5"/>
  <c r="U12573" i="5"/>
  <c r="R12573" i="5"/>
  <c r="Q12573" i="5"/>
  <c r="P12573" i="5"/>
  <c r="O12573" i="5"/>
  <c r="V12572" i="5"/>
  <c r="U12572" i="5"/>
  <c r="R12572" i="5"/>
  <c r="Q12572" i="5"/>
  <c r="P12572" i="5"/>
  <c r="O12572" i="5"/>
  <c r="V12571" i="5"/>
  <c r="U12571" i="5"/>
  <c r="R12571" i="5"/>
  <c r="Q12571" i="5"/>
  <c r="P12571" i="5"/>
  <c r="O12571" i="5"/>
  <c r="V12570" i="5"/>
  <c r="U12570" i="5"/>
  <c r="R12570" i="5"/>
  <c r="Q12570" i="5"/>
  <c r="P12570" i="5"/>
  <c r="O12570" i="5"/>
  <c r="V12569" i="5"/>
  <c r="U12569" i="5"/>
  <c r="R12569" i="5"/>
  <c r="Q12569" i="5"/>
  <c r="P12569" i="5"/>
  <c r="O12569" i="5"/>
  <c r="V12568" i="5"/>
  <c r="U12568" i="5"/>
  <c r="R12568" i="5"/>
  <c r="Q12568" i="5"/>
  <c r="P12568" i="5"/>
  <c r="O12568" i="5"/>
  <c r="V12567" i="5"/>
  <c r="U12567" i="5"/>
  <c r="R12567" i="5"/>
  <c r="Q12567" i="5"/>
  <c r="P12567" i="5"/>
  <c r="O12567" i="5"/>
  <c r="V12566" i="5"/>
  <c r="U12566" i="5"/>
  <c r="R12566" i="5"/>
  <c r="Q12566" i="5"/>
  <c r="P12566" i="5"/>
  <c r="O12566" i="5"/>
  <c r="V12565" i="5"/>
  <c r="U12565" i="5"/>
  <c r="R12565" i="5"/>
  <c r="Q12565" i="5"/>
  <c r="P12565" i="5"/>
  <c r="O12565" i="5"/>
  <c r="V12564" i="5"/>
  <c r="U12564" i="5"/>
  <c r="R12564" i="5"/>
  <c r="Q12564" i="5"/>
  <c r="P12564" i="5"/>
  <c r="O12564" i="5"/>
  <c r="V12563" i="5"/>
  <c r="U12563" i="5"/>
  <c r="R12563" i="5"/>
  <c r="Q12563" i="5"/>
  <c r="P12563" i="5"/>
  <c r="O12563" i="5"/>
  <c r="V12562" i="5"/>
  <c r="U12562" i="5"/>
  <c r="R12562" i="5"/>
  <c r="Q12562" i="5"/>
  <c r="P12562" i="5"/>
  <c r="O12562" i="5"/>
  <c r="V12561" i="5"/>
  <c r="U12561" i="5"/>
  <c r="R12561" i="5"/>
  <c r="Q12561" i="5"/>
  <c r="P12561" i="5"/>
  <c r="O12561" i="5"/>
  <c r="V12560" i="5"/>
  <c r="U12560" i="5"/>
  <c r="R12560" i="5"/>
  <c r="Q12560" i="5"/>
  <c r="P12560" i="5"/>
  <c r="O12560" i="5"/>
  <c r="V12559" i="5"/>
  <c r="U12559" i="5"/>
  <c r="R12559" i="5"/>
  <c r="Q12559" i="5"/>
  <c r="P12559" i="5"/>
  <c r="O12559" i="5"/>
  <c r="V12558" i="5"/>
  <c r="U12558" i="5"/>
  <c r="R12558" i="5"/>
  <c r="Q12558" i="5"/>
  <c r="P12558" i="5"/>
  <c r="O12558" i="5"/>
  <c r="V12557" i="5"/>
  <c r="U12557" i="5"/>
  <c r="R12557" i="5"/>
  <c r="Q12557" i="5"/>
  <c r="P12557" i="5"/>
  <c r="O12557" i="5"/>
  <c r="V12556" i="5"/>
  <c r="U12556" i="5"/>
  <c r="R12556" i="5"/>
  <c r="Q12556" i="5"/>
  <c r="P12556" i="5"/>
  <c r="O12556" i="5"/>
  <c r="V12555" i="5"/>
  <c r="U12555" i="5"/>
  <c r="R12555" i="5"/>
  <c r="Q12555" i="5"/>
  <c r="P12555" i="5"/>
  <c r="O12555" i="5"/>
  <c r="V12554" i="5"/>
  <c r="U12554" i="5"/>
  <c r="R12554" i="5"/>
  <c r="Q12554" i="5"/>
  <c r="P12554" i="5"/>
  <c r="O12554" i="5"/>
  <c r="V12553" i="5"/>
  <c r="U12553" i="5"/>
  <c r="R12553" i="5"/>
  <c r="Q12553" i="5"/>
  <c r="P12553" i="5"/>
  <c r="O12553" i="5"/>
  <c r="V12552" i="5"/>
  <c r="U12552" i="5"/>
  <c r="R12552" i="5"/>
  <c r="Q12552" i="5"/>
  <c r="P12552" i="5"/>
  <c r="O12552" i="5"/>
  <c r="V12551" i="5"/>
  <c r="U12551" i="5"/>
  <c r="R12551" i="5"/>
  <c r="Q12551" i="5"/>
  <c r="P12551" i="5"/>
  <c r="O12551" i="5"/>
  <c r="V12550" i="5"/>
  <c r="U12550" i="5"/>
  <c r="S12550" i="5"/>
  <c r="S12551" i="5" s="1"/>
  <c r="S12552" i="5" s="1"/>
  <c r="S12553" i="5" s="1"/>
  <c r="S12554" i="5" s="1"/>
  <c r="S12555" i="5" s="1"/>
  <c r="S12556" i="5" s="1"/>
  <c r="S12557" i="5" s="1"/>
  <c r="S12558" i="5" s="1"/>
  <c r="S12559" i="5" s="1"/>
  <c r="S12560" i="5" s="1"/>
  <c r="S12561" i="5" s="1"/>
  <c r="S12562" i="5" s="1"/>
  <c r="S12563" i="5" s="1"/>
  <c r="S12564" i="5" s="1"/>
  <c r="S12565" i="5" s="1"/>
  <c r="S12566" i="5" s="1"/>
  <c r="S12567" i="5" s="1"/>
  <c r="S12568" i="5" s="1"/>
  <c r="S12569" i="5" s="1"/>
  <c r="S12570" i="5" s="1"/>
  <c r="S12571" i="5" s="1"/>
  <c r="S12572" i="5" s="1"/>
  <c r="S12573" i="5" s="1"/>
  <c r="S12574" i="5" s="1"/>
  <c r="S12575" i="5" s="1"/>
  <c r="S12576" i="5" s="1"/>
  <c r="S12577" i="5" s="1"/>
  <c r="S12578" i="5" s="1"/>
  <c r="S12579" i="5" s="1"/>
  <c r="S12580" i="5" s="1"/>
  <c r="S12581" i="5" s="1"/>
  <c r="S12582" i="5" s="1"/>
  <c r="S12583" i="5" s="1"/>
  <c r="S12584" i="5" s="1"/>
  <c r="S12585" i="5" s="1"/>
  <c r="S12586" i="5" s="1"/>
  <c r="S12587" i="5" s="1"/>
  <c r="S12588" i="5" s="1"/>
  <c r="S12589" i="5" s="1"/>
  <c r="S12590" i="5" s="1"/>
  <c r="S12591" i="5" s="1"/>
  <c r="S12592" i="5" s="1"/>
  <c r="S12593" i="5" s="1"/>
  <c r="S12594" i="5" s="1"/>
  <c r="S12595" i="5" s="1"/>
  <c r="S12596" i="5" s="1"/>
  <c r="S12597" i="5" s="1"/>
  <c r="S12598" i="5" s="1"/>
  <c r="S12599" i="5" s="1"/>
  <c r="S12600" i="5" s="1"/>
  <c r="S12601" i="5" s="1"/>
  <c r="S12602" i="5" s="1"/>
  <c r="S12603" i="5" s="1"/>
  <c r="S12604" i="5" s="1"/>
  <c r="S12605" i="5" s="1"/>
  <c r="S12606" i="5" s="1"/>
  <c r="S12607" i="5" s="1"/>
  <c r="S12608" i="5" s="1"/>
  <c r="S12609" i="5" s="1"/>
  <c r="S12610" i="5" s="1"/>
  <c r="S12611" i="5" s="1"/>
  <c r="S12612" i="5" s="1"/>
  <c r="S12613" i="5" s="1"/>
  <c r="S12614" i="5" s="1"/>
  <c r="S12615" i="5" s="1"/>
  <c r="S12616" i="5" s="1"/>
  <c r="S12617" i="5" s="1"/>
  <c r="S12618" i="5" s="1"/>
  <c r="S12619" i="5" s="1"/>
  <c r="S12620" i="5" s="1"/>
  <c r="S12621" i="5" s="1"/>
  <c r="S12622" i="5" s="1"/>
  <c r="S12623" i="5" s="1"/>
  <c r="S12624" i="5" s="1"/>
  <c r="S12625" i="5" s="1"/>
  <c r="S12626" i="5" s="1"/>
  <c r="S12627" i="5" s="1"/>
  <c r="S12628" i="5" s="1"/>
  <c r="S12629" i="5" s="1"/>
  <c r="S12630" i="5" s="1"/>
  <c r="S12631" i="5" s="1"/>
  <c r="S12632" i="5" s="1"/>
  <c r="S12633" i="5" s="1"/>
  <c r="S12634" i="5" s="1"/>
  <c r="S12635" i="5" s="1"/>
  <c r="S12636" i="5" s="1"/>
  <c r="S12637" i="5" s="1"/>
  <c r="S12638" i="5" s="1"/>
  <c r="S12639" i="5" s="1"/>
  <c r="S12640" i="5" s="1"/>
  <c r="S12641" i="5" s="1"/>
  <c r="S12642" i="5" s="1"/>
  <c r="S12643" i="5" s="1"/>
  <c r="S12644" i="5" s="1"/>
  <c r="S12645" i="5" s="1"/>
  <c r="S12646" i="5" s="1"/>
  <c r="S12647" i="5" s="1"/>
  <c r="S12648" i="5" s="1"/>
  <c r="S12649" i="5" s="1"/>
  <c r="S12650" i="5" s="1"/>
  <c r="S12651" i="5" s="1"/>
  <c r="S12652" i="5" s="1"/>
  <c r="S12653" i="5" s="1"/>
  <c r="S12654" i="5" s="1"/>
  <c r="S12655" i="5" s="1"/>
  <c r="S12656" i="5" s="1"/>
  <c r="S12657" i="5" s="1"/>
  <c r="S12658" i="5" s="1"/>
  <c r="S12659" i="5" s="1"/>
  <c r="S12660" i="5" s="1"/>
  <c r="S12661" i="5" s="1"/>
  <c r="S12662" i="5" s="1"/>
  <c r="S12663" i="5" s="1"/>
  <c r="S12664" i="5" s="1"/>
  <c r="S12665" i="5" s="1"/>
  <c r="S12666" i="5" s="1"/>
  <c r="S12667" i="5" s="1"/>
  <c r="S12668" i="5" s="1"/>
  <c r="S12669" i="5" s="1"/>
  <c r="S12670" i="5" s="1"/>
  <c r="S12671" i="5" s="1"/>
  <c r="S12672" i="5" s="1"/>
  <c r="S12673" i="5" s="1"/>
  <c r="R12550" i="5"/>
  <c r="Q12550" i="5"/>
  <c r="P12550" i="5"/>
  <c r="O12550" i="5"/>
  <c r="V12549" i="5"/>
  <c r="U12549" i="5"/>
  <c r="R12549" i="5"/>
  <c r="Q12549" i="5"/>
  <c r="P12549" i="5"/>
  <c r="O12549" i="5"/>
  <c r="V12548" i="5"/>
  <c r="U12548" i="5"/>
  <c r="R12548" i="5"/>
  <c r="Q12548" i="5"/>
  <c r="P12548" i="5"/>
  <c r="O12548" i="5"/>
  <c r="V12547" i="5"/>
  <c r="U12547" i="5"/>
  <c r="R12547" i="5"/>
  <c r="Q12547" i="5"/>
  <c r="P12547" i="5"/>
  <c r="O12547" i="5"/>
  <c r="V12546" i="5"/>
  <c r="U12546" i="5"/>
  <c r="R12546" i="5"/>
  <c r="Q12546" i="5"/>
  <c r="P12546" i="5"/>
  <c r="O12546" i="5"/>
  <c r="V12545" i="5"/>
  <c r="U12545" i="5"/>
  <c r="R12545" i="5"/>
  <c r="Q12545" i="5"/>
  <c r="P12545" i="5"/>
  <c r="O12545" i="5"/>
  <c r="V12544" i="5"/>
  <c r="U12544" i="5"/>
  <c r="R12544" i="5"/>
  <c r="Q12544" i="5"/>
  <c r="P12544" i="5"/>
  <c r="O12544" i="5"/>
  <c r="V12543" i="5"/>
  <c r="U12543" i="5"/>
  <c r="R12543" i="5"/>
  <c r="Q12543" i="5"/>
  <c r="P12543" i="5"/>
  <c r="O12543" i="5"/>
  <c r="V12542" i="5"/>
  <c r="U12542" i="5"/>
  <c r="R12542" i="5"/>
  <c r="Q12542" i="5"/>
  <c r="P12542" i="5"/>
  <c r="O12542" i="5"/>
  <c r="V12541" i="5"/>
  <c r="U12541" i="5"/>
  <c r="R12541" i="5"/>
  <c r="Q12541" i="5"/>
  <c r="P12541" i="5"/>
  <c r="O12541" i="5"/>
  <c r="V12540" i="5"/>
  <c r="U12540" i="5"/>
  <c r="R12540" i="5"/>
  <c r="Q12540" i="5"/>
  <c r="P12540" i="5"/>
  <c r="O12540" i="5"/>
  <c r="V12539" i="5"/>
  <c r="U12539" i="5"/>
  <c r="R12539" i="5"/>
  <c r="Q12539" i="5"/>
  <c r="P12539" i="5"/>
  <c r="O12539" i="5"/>
  <c r="V12538" i="5"/>
  <c r="U12538" i="5"/>
  <c r="R12538" i="5"/>
  <c r="Q12538" i="5"/>
  <c r="P12538" i="5"/>
  <c r="O12538" i="5"/>
  <c r="V12537" i="5"/>
  <c r="U12537" i="5"/>
  <c r="R12537" i="5"/>
  <c r="Q12537" i="5"/>
  <c r="P12537" i="5"/>
  <c r="O12537" i="5"/>
  <c r="V12536" i="5"/>
  <c r="U12536" i="5"/>
  <c r="R12536" i="5"/>
  <c r="Q12536" i="5"/>
  <c r="P12536" i="5"/>
  <c r="O12536" i="5"/>
  <c r="V12535" i="5"/>
  <c r="U12535" i="5"/>
  <c r="R12535" i="5"/>
  <c r="Q12535" i="5"/>
  <c r="P12535" i="5"/>
  <c r="O12535" i="5"/>
  <c r="V12534" i="5"/>
  <c r="U12534" i="5"/>
  <c r="R12534" i="5"/>
  <c r="Q12534" i="5"/>
  <c r="P12534" i="5"/>
  <c r="O12534" i="5"/>
  <c r="V12533" i="5"/>
  <c r="U12533" i="5"/>
  <c r="R12533" i="5"/>
  <c r="Q12533" i="5"/>
  <c r="P12533" i="5"/>
  <c r="O12533" i="5"/>
  <c r="V12532" i="5"/>
  <c r="U12532" i="5"/>
  <c r="R12532" i="5"/>
  <c r="Q12532" i="5"/>
  <c r="P12532" i="5"/>
  <c r="O12532" i="5"/>
  <c r="V12531" i="5"/>
  <c r="U12531" i="5"/>
  <c r="R12531" i="5"/>
  <c r="Q12531" i="5"/>
  <c r="P12531" i="5"/>
  <c r="O12531" i="5"/>
  <c r="V12530" i="5"/>
  <c r="U12530" i="5"/>
  <c r="R12530" i="5"/>
  <c r="Q12530" i="5"/>
  <c r="P12530" i="5"/>
  <c r="O12530" i="5"/>
  <c r="V12529" i="5"/>
  <c r="U12529" i="5"/>
  <c r="R12529" i="5"/>
  <c r="Q12529" i="5"/>
  <c r="P12529" i="5"/>
  <c r="O12529" i="5"/>
  <c r="V12528" i="5"/>
  <c r="U12528" i="5"/>
  <c r="R12528" i="5"/>
  <c r="Q12528" i="5"/>
  <c r="P12528" i="5"/>
  <c r="O12528" i="5"/>
  <c r="V12527" i="5"/>
  <c r="U12527" i="5"/>
  <c r="R12527" i="5"/>
  <c r="Q12527" i="5"/>
  <c r="P12527" i="5"/>
  <c r="O12527" i="5"/>
  <c r="V12526" i="5"/>
  <c r="U12526" i="5"/>
  <c r="R12526" i="5"/>
  <c r="Q12526" i="5"/>
  <c r="P12526" i="5"/>
  <c r="O12526" i="5"/>
  <c r="V12525" i="5"/>
  <c r="U12525" i="5"/>
  <c r="R12525" i="5"/>
  <c r="Q12525" i="5"/>
  <c r="P12525" i="5"/>
  <c r="O12525" i="5"/>
  <c r="V12524" i="5"/>
  <c r="U12524" i="5"/>
  <c r="R12524" i="5"/>
  <c r="Q12524" i="5"/>
  <c r="P12524" i="5"/>
  <c r="O12524" i="5"/>
  <c r="V12523" i="5"/>
  <c r="U12523" i="5"/>
  <c r="R12523" i="5"/>
  <c r="Q12523" i="5"/>
  <c r="P12523" i="5"/>
  <c r="O12523" i="5"/>
  <c r="V12522" i="5"/>
  <c r="U12522" i="5"/>
  <c r="R12522" i="5"/>
  <c r="Q12522" i="5"/>
  <c r="P12522" i="5"/>
  <c r="O12522" i="5"/>
  <c r="V12521" i="5"/>
  <c r="U12521" i="5"/>
  <c r="R12521" i="5"/>
  <c r="Q12521" i="5"/>
  <c r="P12521" i="5"/>
  <c r="O12521" i="5"/>
  <c r="V12520" i="5"/>
  <c r="U12520" i="5"/>
  <c r="T12520" i="5"/>
  <c r="T12521" i="5" s="1"/>
  <c r="T12522" i="5" s="1"/>
  <c r="T12523" i="5" s="1"/>
  <c r="T12524" i="5" s="1"/>
  <c r="T12525" i="5" s="1"/>
  <c r="T12526" i="5" s="1"/>
  <c r="T12527" i="5" s="1"/>
  <c r="T12528" i="5" s="1"/>
  <c r="T12529" i="5" s="1"/>
  <c r="T12530" i="5" s="1"/>
  <c r="T12531" i="5" s="1"/>
  <c r="T12532" i="5" s="1"/>
  <c r="T12533" i="5" s="1"/>
  <c r="T12534" i="5" s="1"/>
  <c r="T12535" i="5" s="1"/>
  <c r="T12536" i="5" s="1"/>
  <c r="T12537" i="5" s="1"/>
  <c r="T12538" i="5" s="1"/>
  <c r="T12539" i="5" s="1"/>
  <c r="T12540" i="5" s="1"/>
  <c r="T12541" i="5" s="1"/>
  <c r="T12542" i="5" s="1"/>
  <c r="T12543" i="5" s="1"/>
  <c r="T12544" i="5" s="1"/>
  <c r="T12545" i="5" s="1"/>
  <c r="T12546" i="5" s="1"/>
  <c r="T12547" i="5" s="1"/>
  <c r="T12548" i="5" s="1"/>
  <c r="T12549" i="5" s="1"/>
  <c r="T12550" i="5" s="1"/>
  <c r="T12551" i="5" s="1"/>
  <c r="T12552" i="5" s="1"/>
  <c r="T12553" i="5" s="1"/>
  <c r="T12554" i="5" s="1"/>
  <c r="T12555" i="5" s="1"/>
  <c r="T12556" i="5" s="1"/>
  <c r="T12557" i="5" s="1"/>
  <c r="T12558" i="5" s="1"/>
  <c r="T12559" i="5" s="1"/>
  <c r="T12560" i="5" s="1"/>
  <c r="T12561" i="5" s="1"/>
  <c r="T12562" i="5" s="1"/>
  <c r="T12563" i="5" s="1"/>
  <c r="T12564" i="5" s="1"/>
  <c r="T12565" i="5" s="1"/>
  <c r="T12566" i="5" s="1"/>
  <c r="T12567" i="5" s="1"/>
  <c r="T12568" i="5" s="1"/>
  <c r="T12569" i="5" s="1"/>
  <c r="T12570" i="5" s="1"/>
  <c r="T12571" i="5" s="1"/>
  <c r="T12572" i="5" s="1"/>
  <c r="T12573" i="5" s="1"/>
  <c r="T12574" i="5" s="1"/>
  <c r="T12575" i="5" s="1"/>
  <c r="T12576" i="5" s="1"/>
  <c r="T12577" i="5" s="1"/>
  <c r="T12578" i="5" s="1"/>
  <c r="T12579" i="5" s="1"/>
  <c r="T12580" i="5" s="1"/>
  <c r="T12581" i="5" s="1"/>
  <c r="T12582" i="5" s="1"/>
  <c r="T12583" i="5" s="1"/>
  <c r="T12584" i="5" s="1"/>
  <c r="T12585" i="5" s="1"/>
  <c r="T12586" i="5" s="1"/>
  <c r="T12587" i="5" s="1"/>
  <c r="T12588" i="5" s="1"/>
  <c r="T12589" i="5" s="1"/>
  <c r="T12590" i="5" s="1"/>
  <c r="T12591" i="5" s="1"/>
  <c r="T12592" i="5" s="1"/>
  <c r="T12593" i="5" s="1"/>
  <c r="T12594" i="5" s="1"/>
  <c r="T12595" i="5" s="1"/>
  <c r="T12596" i="5" s="1"/>
  <c r="T12597" i="5" s="1"/>
  <c r="T12598" i="5" s="1"/>
  <c r="T12599" i="5" s="1"/>
  <c r="T12600" i="5" s="1"/>
  <c r="T12601" i="5" s="1"/>
  <c r="T12602" i="5" s="1"/>
  <c r="T12603" i="5" s="1"/>
  <c r="T12604" i="5" s="1"/>
  <c r="T12605" i="5" s="1"/>
  <c r="T12606" i="5" s="1"/>
  <c r="T12607" i="5" s="1"/>
  <c r="T12608" i="5" s="1"/>
  <c r="T12609" i="5" s="1"/>
  <c r="T12610" i="5" s="1"/>
  <c r="T12611" i="5" s="1"/>
  <c r="T12612" i="5" s="1"/>
  <c r="T12613" i="5" s="1"/>
  <c r="T12614" i="5" s="1"/>
  <c r="T12615" i="5" s="1"/>
  <c r="T12616" i="5" s="1"/>
  <c r="T12617" i="5" s="1"/>
  <c r="T12618" i="5" s="1"/>
  <c r="T12619" i="5" s="1"/>
  <c r="T12620" i="5" s="1"/>
  <c r="T12621" i="5" s="1"/>
  <c r="T12622" i="5" s="1"/>
  <c r="T12623" i="5" s="1"/>
  <c r="T12624" i="5" s="1"/>
  <c r="T12625" i="5" s="1"/>
  <c r="T12626" i="5" s="1"/>
  <c r="T12627" i="5" s="1"/>
  <c r="T12628" i="5" s="1"/>
  <c r="T12629" i="5" s="1"/>
  <c r="T12630" i="5" s="1"/>
  <c r="T12631" i="5" s="1"/>
  <c r="T12632" i="5" s="1"/>
  <c r="T12633" i="5" s="1"/>
  <c r="T12634" i="5" s="1"/>
  <c r="T12635" i="5" s="1"/>
  <c r="T12636" i="5" s="1"/>
  <c r="T12637" i="5" s="1"/>
  <c r="T12638" i="5" s="1"/>
  <c r="T12639" i="5" s="1"/>
  <c r="T12640" i="5" s="1"/>
  <c r="T12641" i="5" s="1"/>
  <c r="T12642" i="5" s="1"/>
  <c r="T12643" i="5" s="1"/>
  <c r="T12644" i="5" s="1"/>
  <c r="T12645" i="5" s="1"/>
  <c r="T12646" i="5" s="1"/>
  <c r="T12647" i="5" s="1"/>
  <c r="T12648" i="5" s="1"/>
  <c r="T12649" i="5" s="1"/>
  <c r="T12650" i="5" s="1"/>
  <c r="T12651" i="5" s="1"/>
  <c r="T12652" i="5" s="1"/>
  <c r="T12653" i="5" s="1"/>
  <c r="T12654" i="5" s="1"/>
  <c r="T12655" i="5" s="1"/>
  <c r="T12656" i="5" s="1"/>
  <c r="T12657" i="5" s="1"/>
  <c r="T12658" i="5" s="1"/>
  <c r="T12659" i="5" s="1"/>
  <c r="T12660" i="5" s="1"/>
  <c r="T12661" i="5" s="1"/>
  <c r="T12662" i="5" s="1"/>
  <c r="T12663" i="5" s="1"/>
  <c r="T12664" i="5" s="1"/>
  <c r="T12665" i="5" s="1"/>
  <c r="T12666" i="5" s="1"/>
  <c r="T12667" i="5" s="1"/>
  <c r="T12668" i="5" s="1"/>
  <c r="T12669" i="5" s="1"/>
  <c r="T12670" i="5" s="1"/>
  <c r="T12671" i="5" s="1"/>
  <c r="T12672" i="5" s="1"/>
  <c r="T12673" i="5" s="1"/>
  <c r="R12520" i="5"/>
  <c r="Q12520" i="5"/>
  <c r="P12520" i="5"/>
  <c r="O12520" i="5"/>
  <c r="V12519" i="5"/>
  <c r="U12519" i="5"/>
  <c r="T12519" i="5"/>
  <c r="R12519" i="5"/>
  <c r="Q12519" i="5"/>
  <c r="P12519" i="5"/>
  <c r="O12519" i="5"/>
  <c r="V12518" i="5"/>
  <c r="U12518" i="5"/>
  <c r="T12518" i="5"/>
  <c r="S12518" i="5"/>
  <c r="S12519" i="5" s="1"/>
  <c r="S12520" i="5" s="1"/>
  <c r="S12521" i="5" s="1"/>
  <c r="S12522" i="5" s="1"/>
  <c r="S12523" i="5" s="1"/>
  <c r="S12524" i="5" s="1"/>
  <c r="S12525" i="5" s="1"/>
  <c r="S12526" i="5" s="1"/>
  <c r="S12527" i="5" s="1"/>
  <c r="S12528" i="5" s="1"/>
  <c r="S12529" i="5" s="1"/>
  <c r="S12530" i="5" s="1"/>
  <c r="S12531" i="5" s="1"/>
  <c r="S12532" i="5" s="1"/>
  <c r="S12533" i="5" s="1"/>
  <c r="S12534" i="5" s="1"/>
  <c r="S12535" i="5" s="1"/>
  <c r="S12536" i="5" s="1"/>
  <c r="S12537" i="5" s="1"/>
  <c r="S12538" i="5" s="1"/>
  <c r="S12539" i="5" s="1"/>
  <c r="S12540" i="5" s="1"/>
  <c r="S12541" i="5" s="1"/>
  <c r="S12542" i="5" s="1"/>
  <c r="S12543" i="5" s="1"/>
  <c r="S12544" i="5" s="1"/>
  <c r="S12545" i="5" s="1"/>
  <c r="S12546" i="5" s="1"/>
  <c r="S12547" i="5" s="1"/>
  <c r="S12548" i="5" s="1"/>
  <c r="S12549" i="5" s="1"/>
  <c r="R12518" i="5"/>
  <c r="Q12518" i="5"/>
  <c r="P12518" i="5"/>
  <c r="O12518" i="5"/>
  <c r="U12517" i="5"/>
  <c r="R12517" i="5"/>
  <c r="Q12517" i="5"/>
  <c r="P12517" i="5"/>
  <c r="O12517" i="5"/>
  <c r="V12516" i="5"/>
  <c r="U12516" i="5"/>
  <c r="R12516" i="5"/>
  <c r="Q12516" i="5"/>
  <c r="P12516" i="5"/>
  <c r="O12516" i="5"/>
  <c r="V12515" i="5"/>
  <c r="U12515" i="5"/>
  <c r="R12515" i="5"/>
  <c r="Q12515" i="5"/>
  <c r="P12515" i="5"/>
  <c r="O12515" i="5"/>
  <c r="V12514" i="5"/>
  <c r="U12514" i="5"/>
  <c r="R12514" i="5"/>
  <c r="Q12514" i="5"/>
  <c r="P12514" i="5"/>
  <c r="O12514" i="5"/>
  <c r="V12513" i="5"/>
  <c r="U12513" i="5"/>
  <c r="R12513" i="5"/>
  <c r="Q12513" i="5"/>
  <c r="P12513" i="5"/>
  <c r="O12513" i="5"/>
  <c r="V12512" i="5"/>
  <c r="U12512" i="5"/>
  <c r="R12512" i="5"/>
  <c r="Q12512" i="5"/>
  <c r="P12512" i="5"/>
  <c r="O12512" i="5"/>
  <c r="V12511" i="5"/>
  <c r="U12511" i="5"/>
  <c r="R12511" i="5"/>
  <c r="Q12511" i="5"/>
  <c r="P12511" i="5"/>
  <c r="O12511" i="5"/>
  <c r="V12510" i="5"/>
  <c r="U12510" i="5"/>
  <c r="R12510" i="5"/>
  <c r="Q12510" i="5"/>
  <c r="P12510" i="5"/>
  <c r="O12510" i="5"/>
  <c r="V12509" i="5"/>
  <c r="U12509" i="5"/>
  <c r="R12509" i="5"/>
  <c r="Q12509" i="5"/>
  <c r="P12509" i="5"/>
  <c r="O12509" i="5"/>
  <c r="V12508" i="5"/>
  <c r="U12508" i="5"/>
  <c r="R12508" i="5"/>
  <c r="Q12508" i="5"/>
  <c r="P12508" i="5"/>
  <c r="O12508" i="5"/>
  <c r="V12507" i="5"/>
  <c r="U12507" i="5"/>
  <c r="R12507" i="5"/>
  <c r="Q12507" i="5"/>
  <c r="P12507" i="5"/>
  <c r="O12507" i="5"/>
  <c r="V12506" i="5"/>
  <c r="U12506" i="5"/>
  <c r="R12506" i="5"/>
  <c r="Q12506" i="5"/>
  <c r="P12506" i="5"/>
  <c r="O12506" i="5"/>
  <c r="V12505" i="5"/>
  <c r="U12505" i="5"/>
  <c r="R12505" i="5"/>
  <c r="Q12505" i="5"/>
  <c r="P12505" i="5"/>
  <c r="O12505" i="5"/>
  <c r="V12504" i="5"/>
  <c r="U12504" i="5"/>
  <c r="R12504" i="5"/>
  <c r="Q12504" i="5"/>
  <c r="P12504" i="5"/>
  <c r="O12504" i="5"/>
  <c r="V12503" i="5"/>
  <c r="U12503" i="5"/>
  <c r="R12503" i="5"/>
  <c r="Q12503" i="5"/>
  <c r="P12503" i="5"/>
  <c r="O12503" i="5"/>
  <c r="V12502" i="5"/>
  <c r="U12502" i="5"/>
  <c r="T12502" i="5"/>
  <c r="T12503" i="5" s="1"/>
  <c r="T12504" i="5" s="1"/>
  <c r="T12505" i="5" s="1"/>
  <c r="T12506" i="5" s="1"/>
  <c r="T12507" i="5" s="1"/>
  <c r="T12508" i="5" s="1"/>
  <c r="T12509" i="5" s="1"/>
  <c r="T12510" i="5" s="1"/>
  <c r="T12511" i="5" s="1"/>
  <c r="T12512" i="5" s="1"/>
  <c r="T12513" i="5" s="1"/>
  <c r="T12514" i="5" s="1"/>
  <c r="T12515" i="5" s="1"/>
  <c r="T12516" i="5" s="1"/>
  <c r="T12517" i="5" s="1"/>
  <c r="R12502" i="5"/>
  <c r="Q12502" i="5"/>
  <c r="P12502" i="5"/>
  <c r="O12502" i="5"/>
  <c r="V12501" i="5"/>
  <c r="U12501" i="5"/>
  <c r="R12501" i="5"/>
  <c r="Q12501" i="5"/>
  <c r="P12501" i="5"/>
  <c r="O12501" i="5"/>
  <c r="V12500" i="5"/>
  <c r="U12500" i="5"/>
  <c r="T12500" i="5"/>
  <c r="T12501" i="5" s="1"/>
  <c r="R12500" i="5"/>
  <c r="Q12500" i="5"/>
  <c r="P12500" i="5"/>
  <c r="O12500" i="5"/>
  <c r="V12499" i="5"/>
  <c r="U12499" i="5"/>
  <c r="T12499" i="5"/>
  <c r="S12499" i="5"/>
  <c r="S12500" i="5" s="1"/>
  <c r="S12501" i="5" s="1"/>
  <c r="S12502" i="5" s="1"/>
  <c r="S12503" i="5" s="1"/>
  <c r="S12504" i="5" s="1"/>
  <c r="S12505" i="5" s="1"/>
  <c r="S12506" i="5" s="1"/>
  <c r="S12507" i="5" s="1"/>
  <c r="S12508" i="5" s="1"/>
  <c r="S12509" i="5" s="1"/>
  <c r="S12510" i="5" s="1"/>
  <c r="S12511" i="5" s="1"/>
  <c r="S12512" i="5" s="1"/>
  <c r="S12513" i="5" s="1"/>
  <c r="S12514" i="5" s="1"/>
  <c r="S12515" i="5" s="1"/>
  <c r="S12516" i="5" s="1"/>
  <c r="S12517" i="5" s="1"/>
  <c r="R12499" i="5"/>
  <c r="Q12499" i="5"/>
  <c r="P12499" i="5"/>
  <c r="O12499" i="5"/>
  <c r="U12498" i="5"/>
  <c r="R12498" i="5"/>
  <c r="Q12498" i="5"/>
  <c r="P12498" i="5"/>
  <c r="O12498" i="5"/>
  <c r="V12497" i="5"/>
  <c r="U12497" i="5"/>
  <c r="R12497" i="5"/>
  <c r="Q12497" i="5"/>
  <c r="P12497" i="5"/>
  <c r="O12497" i="5"/>
  <c r="V12496" i="5"/>
  <c r="U12496" i="5"/>
  <c r="R12496" i="5"/>
  <c r="Q12496" i="5"/>
  <c r="P12496" i="5"/>
  <c r="O12496" i="5"/>
  <c r="V12495" i="5"/>
  <c r="U12495" i="5"/>
  <c r="R12495" i="5"/>
  <c r="Q12495" i="5"/>
  <c r="P12495" i="5"/>
  <c r="O12495" i="5"/>
  <c r="V12494" i="5"/>
  <c r="U12494" i="5"/>
  <c r="R12494" i="5"/>
  <c r="Q12494" i="5"/>
  <c r="P12494" i="5"/>
  <c r="O12494" i="5"/>
  <c r="V12493" i="5"/>
  <c r="U12493" i="5"/>
  <c r="R12493" i="5"/>
  <c r="Q12493" i="5"/>
  <c r="P12493" i="5"/>
  <c r="O12493" i="5"/>
  <c r="V12492" i="5"/>
  <c r="U12492" i="5"/>
  <c r="R12492" i="5"/>
  <c r="Q12492" i="5"/>
  <c r="P12492" i="5"/>
  <c r="O12492" i="5"/>
  <c r="V12491" i="5"/>
  <c r="U12491" i="5"/>
  <c r="R12491" i="5"/>
  <c r="Q12491" i="5"/>
  <c r="P12491" i="5"/>
  <c r="O12491" i="5"/>
  <c r="V12490" i="5"/>
  <c r="U12490" i="5"/>
  <c r="R12490" i="5"/>
  <c r="Q12490" i="5"/>
  <c r="P12490" i="5"/>
  <c r="O12490" i="5"/>
  <c r="V12489" i="5"/>
  <c r="U12489" i="5"/>
  <c r="R12489" i="5"/>
  <c r="Q12489" i="5"/>
  <c r="P12489" i="5"/>
  <c r="O12489" i="5"/>
  <c r="V12488" i="5"/>
  <c r="U12488" i="5"/>
  <c r="R12488" i="5"/>
  <c r="Q12488" i="5"/>
  <c r="P12488" i="5"/>
  <c r="O12488" i="5"/>
  <c r="V12487" i="5"/>
  <c r="U12487" i="5"/>
  <c r="R12487" i="5"/>
  <c r="Q12487" i="5"/>
  <c r="P12487" i="5"/>
  <c r="O12487" i="5"/>
  <c r="V12486" i="5"/>
  <c r="U12486" i="5"/>
  <c r="R12486" i="5"/>
  <c r="Q12486" i="5"/>
  <c r="P12486" i="5"/>
  <c r="O12486" i="5"/>
  <c r="V12485" i="5"/>
  <c r="U12485" i="5"/>
  <c r="T12485" i="5"/>
  <c r="T12486" i="5" s="1"/>
  <c r="T12487" i="5" s="1"/>
  <c r="T12488" i="5" s="1"/>
  <c r="T12489" i="5" s="1"/>
  <c r="T12490" i="5" s="1"/>
  <c r="T12491" i="5" s="1"/>
  <c r="T12492" i="5" s="1"/>
  <c r="T12493" i="5" s="1"/>
  <c r="T12494" i="5" s="1"/>
  <c r="T12495" i="5" s="1"/>
  <c r="T12496" i="5" s="1"/>
  <c r="T12497" i="5" s="1"/>
  <c r="T12498" i="5" s="1"/>
  <c r="S12485" i="5"/>
  <c r="S12486" i="5" s="1"/>
  <c r="S12487" i="5" s="1"/>
  <c r="S12488" i="5" s="1"/>
  <c r="S12489" i="5" s="1"/>
  <c r="S12490" i="5" s="1"/>
  <c r="S12491" i="5" s="1"/>
  <c r="S12492" i="5" s="1"/>
  <c r="S12493" i="5" s="1"/>
  <c r="S12494" i="5" s="1"/>
  <c r="S12495" i="5" s="1"/>
  <c r="S12496" i="5" s="1"/>
  <c r="S12497" i="5" s="1"/>
  <c r="S12498" i="5" s="1"/>
  <c r="R12485" i="5"/>
  <c r="Q12485" i="5"/>
  <c r="P12485" i="5"/>
  <c r="O12485" i="5"/>
  <c r="U12484" i="5"/>
  <c r="R12484" i="5"/>
  <c r="Q12484" i="5"/>
  <c r="P12484" i="5"/>
  <c r="O12484" i="5"/>
  <c r="V12483" i="5"/>
  <c r="U12483" i="5"/>
  <c r="R12483" i="5"/>
  <c r="Q12483" i="5"/>
  <c r="P12483" i="5"/>
  <c r="O12483" i="5"/>
  <c r="V12482" i="5"/>
  <c r="U12482" i="5"/>
  <c r="R12482" i="5"/>
  <c r="Q12482" i="5"/>
  <c r="P12482" i="5"/>
  <c r="O12482" i="5"/>
  <c r="V12481" i="5"/>
  <c r="U12481" i="5"/>
  <c r="R12481" i="5"/>
  <c r="Q12481" i="5"/>
  <c r="P12481" i="5"/>
  <c r="O12481" i="5"/>
  <c r="V12480" i="5"/>
  <c r="U12480" i="5"/>
  <c r="R12480" i="5"/>
  <c r="Q12480" i="5"/>
  <c r="P12480" i="5"/>
  <c r="O12480" i="5"/>
  <c r="V12479" i="5"/>
  <c r="U12479" i="5"/>
  <c r="R12479" i="5"/>
  <c r="Q12479" i="5"/>
  <c r="P12479" i="5"/>
  <c r="O12479" i="5"/>
  <c r="V12478" i="5"/>
  <c r="U12478" i="5"/>
  <c r="R12478" i="5"/>
  <c r="Q12478" i="5"/>
  <c r="P12478" i="5"/>
  <c r="O12478" i="5"/>
  <c r="V12477" i="5"/>
  <c r="U12477" i="5"/>
  <c r="T12477" i="5"/>
  <c r="T12478" i="5" s="1"/>
  <c r="T12479" i="5" s="1"/>
  <c r="T12480" i="5" s="1"/>
  <c r="T12481" i="5" s="1"/>
  <c r="T12482" i="5" s="1"/>
  <c r="T12483" i="5" s="1"/>
  <c r="T12484" i="5" s="1"/>
  <c r="R12477" i="5"/>
  <c r="Q12477" i="5"/>
  <c r="P12477" i="5"/>
  <c r="O12477" i="5"/>
  <c r="V12476" i="5"/>
  <c r="U12476" i="5"/>
  <c r="T12476" i="5"/>
  <c r="R12476" i="5"/>
  <c r="Q12476" i="5"/>
  <c r="P12476" i="5"/>
  <c r="O12476" i="5"/>
  <c r="V12475" i="5"/>
  <c r="U12475" i="5"/>
  <c r="T12475" i="5"/>
  <c r="S12475" i="5"/>
  <c r="S12476" i="5" s="1"/>
  <c r="S12477" i="5" s="1"/>
  <c r="S12478" i="5" s="1"/>
  <c r="S12479" i="5" s="1"/>
  <c r="S12480" i="5" s="1"/>
  <c r="S12481" i="5" s="1"/>
  <c r="S12482" i="5" s="1"/>
  <c r="S12483" i="5" s="1"/>
  <c r="S12484" i="5" s="1"/>
  <c r="R12475" i="5"/>
  <c r="Q12475" i="5"/>
  <c r="P12475" i="5"/>
  <c r="O12475" i="5"/>
  <c r="U12474" i="5"/>
  <c r="R12474" i="5"/>
  <c r="Q12474" i="5"/>
  <c r="P12474" i="5"/>
  <c r="O12474" i="5"/>
  <c r="V12473" i="5"/>
  <c r="U12473" i="5"/>
  <c r="R12473" i="5"/>
  <c r="Q12473" i="5"/>
  <c r="P12473" i="5"/>
  <c r="O12473" i="5"/>
  <c r="V12472" i="5"/>
  <c r="U12472" i="5"/>
  <c r="R12472" i="5"/>
  <c r="Q12472" i="5"/>
  <c r="P12472" i="5"/>
  <c r="O12472" i="5"/>
  <c r="V12471" i="5"/>
  <c r="U12471" i="5"/>
  <c r="T12471" i="5"/>
  <c r="T12472" i="5" s="1"/>
  <c r="T12473" i="5" s="1"/>
  <c r="T12474" i="5" s="1"/>
  <c r="R12471" i="5"/>
  <c r="Q12471" i="5"/>
  <c r="P12471" i="5"/>
  <c r="O12471" i="5"/>
  <c r="V12470" i="5"/>
  <c r="U12470" i="5"/>
  <c r="T12470" i="5"/>
  <c r="S12470" i="5"/>
  <c r="S12471" i="5" s="1"/>
  <c r="S12472" i="5" s="1"/>
  <c r="S12473" i="5" s="1"/>
  <c r="S12474" i="5" s="1"/>
  <c r="V12474" i="5" s="1"/>
  <c r="R12470" i="5"/>
  <c r="Q12470" i="5"/>
  <c r="P12470" i="5"/>
  <c r="O12470" i="5"/>
  <c r="U12469" i="5"/>
  <c r="R12469" i="5"/>
  <c r="Q12469" i="5"/>
  <c r="P12469" i="5"/>
  <c r="O12469" i="5"/>
  <c r="V12468" i="5"/>
  <c r="U12468" i="5"/>
  <c r="R12468" i="5"/>
  <c r="Q12468" i="5"/>
  <c r="P12468" i="5"/>
  <c r="O12468" i="5"/>
  <c r="V12467" i="5"/>
  <c r="U12467" i="5"/>
  <c r="R12467" i="5"/>
  <c r="Q12467" i="5"/>
  <c r="P12467" i="5"/>
  <c r="O12467" i="5"/>
  <c r="V12466" i="5"/>
  <c r="U12466" i="5"/>
  <c r="R12466" i="5"/>
  <c r="Q12466" i="5"/>
  <c r="P12466" i="5"/>
  <c r="O12466" i="5"/>
  <c r="V12465" i="5"/>
  <c r="U12465" i="5"/>
  <c r="R12465" i="5"/>
  <c r="Q12465" i="5"/>
  <c r="P12465" i="5"/>
  <c r="O12465" i="5"/>
  <c r="V12464" i="5"/>
  <c r="U12464" i="5"/>
  <c r="R12464" i="5"/>
  <c r="Q12464" i="5"/>
  <c r="P12464" i="5"/>
  <c r="O12464" i="5"/>
  <c r="V12463" i="5"/>
  <c r="U12463" i="5"/>
  <c r="R12463" i="5"/>
  <c r="Q12463" i="5"/>
  <c r="P12463" i="5"/>
  <c r="O12463" i="5"/>
  <c r="V12462" i="5"/>
  <c r="U12462" i="5"/>
  <c r="T12462" i="5"/>
  <c r="T12463" i="5" s="1"/>
  <c r="T12464" i="5" s="1"/>
  <c r="T12465" i="5" s="1"/>
  <c r="T12466" i="5" s="1"/>
  <c r="T12467" i="5" s="1"/>
  <c r="T12468" i="5" s="1"/>
  <c r="T12469" i="5" s="1"/>
  <c r="V12469" i="5" s="1"/>
  <c r="R12462" i="5"/>
  <c r="Q12462" i="5"/>
  <c r="P12462" i="5"/>
  <c r="O12462" i="5"/>
  <c r="V12461" i="5"/>
  <c r="U12461" i="5"/>
  <c r="R12461" i="5"/>
  <c r="Q12461" i="5"/>
  <c r="P12461" i="5"/>
  <c r="O12461" i="5"/>
  <c r="V12460" i="5"/>
  <c r="U12460" i="5"/>
  <c r="R12460" i="5"/>
  <c r="Q12460" i="5"/>
  <c r="P12460" i="5"/>
  <c r="O12460" i="5"/>
  <c r="V12459" i="5"/>
  <c r="U12459" i="5"/>
  <c r="T12459" i="5"/>
  <c r="T12460" i="5" s="1"/>
  <c r="T12461" i="5" s="1"/>
  <c r="R12459" i="5"/>
  <c r="Q12459" i="5"/>
  <c r="P12459" i="5"/>
  <c r="O12459" i="5"/>
  <c r="V12458" i="5"/>
  <c r="U12458" i="5"/>
  <c r="T12458" i="5"/>
  <c r="R12458" i="5"/>
  <c r="Q12458" i="5"/>
  <c r="P12458" i="5"/>
  <c r="O12458" i="5"/>
  <c r="V12457" i="5"/>
  <c r="U12457" i="5"/>
  <c r="T12457" i="5"/>
  <c r="R12457" i="5"/>
  <c r="Q12457" i="5"/>
  <c r="P12457" i="5"/>
  <c r="O12457" i="5"/>
  <c r="V12456" i="5"/>
  <c r="U12456" i="5"/>
  <c r="T12456" i="5"/>
  <c r="R12456" i="5"/>
  <c r="Q12456" i="5"/>
  <c r="P12456" i="5"/>
  <c r="O12456" i="5"/>
  <c r="V12455" i="5"/>
  <c r="U12455" i="5"/>
  <c r="T12455" i="5"/>
  <c r="S12455" i="5"/>
  <c r="S12456" i="5" s="1"/>
  <c r="S12457" i="5" s="1"/>
  <c r="S12458" i="5" s="1"/>
  <c r="S12459" i="5" s="1"/>
  <c r="S12460" i="5" s="1"/>
  <c r="S12461" i="5" s="1"/>
  <c r="S12462" i="5" s="1"/>
  <c r="S12463" i="5" s="1"/>
  <c r="S12464" i="5" s="1"/>
  <c r="S12465" i="5" s="1"/>
  <c r="S12466" i="5" s="1"/>
  <c r="S12467" i="5" s="1"/>
  <c r="S12468" i="5" s="1"/>
  <c r="S12469" i="5" s="1"/>
  <c r="R12455" i="5"/>
  <c r="Q12455" i="5"/>
  <c r="P12455" i="5"/>
  <c r="O12455" i="5"/>
  <c r="U12454" i="5"/>
  <c r="R12454" i="5"/>
  <c r="Q12454" i="5"/>
  <c r="P12454" i="5"/>
  <c r="O12454" i="5"/>
  <c r="V12453" i="5"/>
  <c r="U12453" i="5"/>
  <c r="R12453" i="5"/>
  <c r="Q12453" i="5"/>
  <c r="P12453" i="5"/>
  <c r="O12453" i="5"/>
  <c r="V12452" i="5"/>
  <c r="U12452" i="5"/>
  <c r="R12452" i="5"/>
  <c r="Q12452" i="5"/>
  <c r="P12452" i="5"/>
  <c r="O12452" i="5"/>
  <c r="V12451" i="5"/>
  <c r="U12451" i="5"/>
  <c r="R12451" i="5"/>
  <c r="Q12451" i="5"/>
  <c r="P12451" i="5"/>
  <c r="O12451" i="5"/>
  <c r="V12450" i="5"/>
  <c r="U12450" i="5"/>
  <c r="R12450" i="5"/>
  <c r="Q12450" i="5"/>
  <c r="P12450" i="5"/>
  <c r="O12450" i="5"/>
  <c r="V12449" i="5"/>
  <c r="U12449" i="5"/>
  <c r="R12449" i="5"/>
  <c r="Q12449" i="5"/>
  <c r="P12449" i="5"/>
  <c r="O12449" i="5"/>
  <c r="V12448" i="5"/>
  <c r="U12448" i="5"/>
  <c r="R12448" i="5"/>
  <c r="Q12448" i="5"/>
  <c r="P12448" i="5"/>
  <c r="O12448" i="5"/>
  <c r="V12447" i="5"/>
  <c r="U12447" i="5"/>
  <c r="R12447" i="5"/>
  <c r="Q12447" i="5"/>
  <c r="P12447" i="5"/>
  <c r="O12447" i="5"/>
  <c r="U12446" i="5"/>
  <c r="V12446" i="5" s="1"/>
  <c r="R12446" i="5"/>
  <c r="Q12446" i="5"/>
  <c r="P12446" i="5"/>
  <c r="O12446" i="5"/>
  <c r="V12445" i="5"/>
  <c r="U12445" i="5"/>
  <c r="R12445" i="5"/>
  <c r="Q12445" i="5"/>
  <c r="P12445" i="5"/>
  <c r="O12445" i="5"/>
  <c r="V12444" i="5"/>
  <c r="U12444" i="5"/>
  <c r="R12444" i="5"/>
  <c r="Q12444" i="5"/>
  <c r="P12444" i="5"/>
  <c r="O12444" i="5"/>
  <c r="U12443" i="5"/>
  <c r="O12443" i="5" s="1"/>
  <c r="R12443" i="5"/>
  <c r="Q12443" i="5"/>
  <c r="P12443" i="5"/>
  <c r="U12442" i="5"/>
  <c r="R12442" i="5"/>
  <c r="Q12442" i="5"/>
  <c r="P12442" i="5"/>
  <c r="U12441" i="5"/>
  <c r="V12441" i="5" s="1"/>
  <c r="R12441" i="5"/>
  <c r="Q12441" i="5"/>
  <c r="P12441" i="5"/>
  <c r="O12441" i="5"/>
  <c r="U12440" i="5"/>
  <c r="O12440" i="5" s="1"/>
  <c r="R12440" i="5"/>
  <c r="Q12440" i="5"/>
  <c r="P12440" i="5"/>
  <c r="V12439" i="5"/>
  <c r="U12439" i="5"/>
  <c r="R12439" i="5"/>
  <c r="Q12439" i="5"/>
  <c r="P12439" i="5"/>
  <c r="O12439" i="5"/>
  <c r="U12438" i="5"/>
  <c r="V12438" i="5" s="1"/>
  <c r="R12438" i="5"/>
  <c r="Q12438" i="5"/>
  <c r="P12438" i="5"/>
  <c r="V12437" i="5"/>
  <c r="U12437" i="5"/>
  <c r="T12437" i="5"/>
  <c r="T12438" i="5" s="1"/>
  <c r="T12439" i="5" s="1"/>
  <c r="T12440" i="5" s="1"/>
  <c r="T12441" i="5" s="1"/>
  <c r="T12442" i="5" s="1"/>
  <c r="T12443" i="5" s="1"/>
  <c r="T12444" i="5" s="1"/>
  <c r="T12445" i="5" s="1"/>
  <c r="T12446" i="5" s="1"/>
  <c r="T12447" i="5" s="1"/>
  <c r="T12448" i="5" s="1"/>
  <c r="T12449" i="5" s="1"/>
  <c r="T12450" i="5" s="1"/>
  <c r="T12451" i="5" s="1"/>
  <c r="T12452" i="5" s="1"/>
  <c r="T12453" i="5" s="1"/>
  <c r="T12454" i="5" s="1"/>
  <c r="R12437" i="5"/>
  <c r="Q12437" i="5"/>
  <c r="P12437" i="5"/>
  <c r="O12437" i="5"/>
  <c r="V12436" i="5"/>
  <c r="U12436" i="5"/>
  <c r="R12436" i="5"/>
  <c r="Q12436" i="5"/>
  <c r="P12436" i="5"/>
  <c r="O12436" i="5"/>
  <c r="U12435" i="5"/>
  <c r="O12435" i="5" s="1"/>
  <c r="T12435" i="5"/>
  <c r="T12436" i="5" s="1"/>
  <c r="S12435" i="5"/>
  <c r="S12436" i="5" s="1"/>
  <c r="S12437" i="5" s="1"/>
  <c r="S12438" i="5" s="1"/>
  <c r="S12439" i="5" s="1"/>
  <c r="S12440" i="5" s="1"/>
  <c r="S12441" i="5" s="1"/>
  <c r="S12442" i="5" s="1"/>
  <c r="S12443" i="5" s="1"/>
  <c r="S12444" i="5" s="1"/>
  <c r="S12445" i="5" s="1"/>
  <c r="S12446" i="5" s="1"/>
  <c r="S12447" i="5" s="1"/>
  <c r="S12448" i="5" s="1"/>
  <c r="S12449" i="5" s="1"/>
  <c r="S12450" i="5" s="1"/>
  <c r="S12451" i="5" s="1"/>
  <c r="S12452" i="5" s="1"/>
  <c r="S12453" i="5" s="1"/>
  <c r="S12454" i="5" s="1"/>
  <c r="R12435" i="5"/>
  <c r="Q12435" i="5"/>
  <c r="P12435" i="5"/>
  <c r="U12434" i="5"/>
  <c r="O12434" i="5" s="1"/>
  <c r="R12434" i="5"/>
  <c r="Q12434" i="5"/>
  <c r="P12434" i="5"/>
  <c r="V12433" i="5"/>
  <c r="U12433" i="5"/>
  <c r="O12433" i="5" s="1"/>
  <c r="R12433" i="5"/>
  <c r="Q12433" i="5"/>
  <c r="P12433" i="5"/>
  <c r="U12432" i="5"/>
  <c r="O12432" i="5" s="1"/>
  <c r="R12432" i="5"/>
  <c r="Q12432" i="5"/>
  <c r="P12432" i="5"/>
  <c r="U12431" i="5"/>
  <c r="R12431" i="5"/>
  <c r="Q12431" i="5"/>
  <c r="P12431" i="5"/>
  <c r="V12430" i="5"/>
  <c r="U12430" i="5"/>
  <c r="R12430" i="5"/>
  <c r="Q12430" i="5"/>
  <c r="P12430" i="5"/>
  <c r="O12430" i="5"/>
  <c r="U12429" i="5"/>
  <c r="V12429" i="5" s="1"/>
  <c r="R12429" i="5"/>
  <c r="Q12429" i="5"/>
  <c r="P12429" i="5"/>
  <c r="O12429" i="5"/>
  <c r="V12428" i="5"/>
  <c r="U12428" i="5"/>
  <c r="R12428" i="5"/>
  <c r="Q12428" i="5"/>
  <c r="P12428" i="5"/>
  <c r="O12428" i="5"/>
  <c r="V12427" i="5"/>
  <c r="U12427" i="5"/>
  <c r="O12427" i="5" s="1"/>
  <c r="R12427" i="5"/>
  <c r="Q12427" i="5"/>
  <c r="P12427" i="5"/>
  <c r="V12426" i="5"/>
  <c r="U12426" i="5"/>
  <c r="T12426" i="5"/>
  <c r="T12427" i="5" s="1"/>
  <c r="T12428" i="5" s="1"/>
  <c r="T12429" i="5" s="1"/>
  <c r="T12430" i="5" s="1"/>
  <c r="T12431" i="5" s="1"/>
  <c r="T12432" i="5" s="1"/>
  <c r="T12433" i="5" s="1"/>
  <c r="T12434" i="5" s="1"/>
  <c r="R12426" i="5"/>
  <c r="Q12426" i="5"/>
  <c r="P12426" i="5"/>
  <c r="O12426" i="5"/>
  <c r="U12425" i="5"/>
  <c r="O12425" i="5" s="1"/>
  <c r="T12425" i="5"/>
  <c r="R12425" i="5"/>
  <c r="Q12425" i="5"/>
  <c r="P12425" i="5"/>
  <c r="V12424" i="5"/>
  <c r="U12424" i="5"/>
  <c r="O12424" i="5" s="1"/>
  <c r="T12424" i="5"/>
  <c r="S12424" i="5"/>
  <c r="S12425" i="5" s="1"/>
  <c r="S12426" i="5" s="1"/>
  <c r="S12427" i="5" s="1"/>
  <c r="S12428" i="5" s="1"/>
  <c r="S12429" i="5" s="1"/>
  <c r="S12430" i="5" s="1"/>
  <c r="S12431" i="5" s="1"/>
  <c r="S12432" i="5" s="1"/>
  <c r="S12433" i="5" s="1"/>
  <c r="S12434" i="5" s="1"/>
  <c r="R12424" i="5"/>
  <c r="Q12424" i="5"/>
  <c r="P12424" i="5"/>
  <c r="U12423" i="5"/>
  <c r="R12423" i="5"/>
  <c r="Q12423" i="5"/>
  <c r="P12423" i="5"/>
  <c r="O12423" i="5"/>
  <c r="U12422" i="5"/>
  <c r="R12422" i="5"/>
  <c r="Q12422" i="5"/>
  <c r="P12422" i="5"/>
  <c r="V12421" i="5"/>
  <c r="U12421" i="5"/>
  <c r="R12421" i="5"/>
  <c r="Q12421" i="5"/>
  <c r="P12421" i="5"/>
  <c r="O12421" i="5"/>
  <c r="U12420" i="5"/>
  <c r="V12420" i="5" s="1"/>
  <c r="R12420" i="5"/>
  <c r="Q12420" i="5"/>
  <c r="P12420" i="5"/>
  <c r="O12420" i="5"/>
  <c r="V12419" i="5"/>
  <c r="U12419" i="5"/>
  <c r="R12419" i="5"/>
  <c r="Q12419" i="5"/>
  <c r="P12419" i="5"/>
  <c r="O12419" i="5"/>
  <c r="U12418" i="5"/>
  <c r="O12418" i="5" s="1"/>
  <c r="R12418" i="5"/>
  <c r="Q12418" i="5"/>
  <c r="P12418" i="5"/>
  <c r="V12417" i="5"/>
  <c r="U12417" i="5"/>
  <c r="R12417" i="5"/>
  <c r="Q12417" i="5"/>
  <c r="P12417" i="5"/>
  <c r="O12417" i="5"/>
  <c r="U12416" i="5"/>
  <c r="O12416" i="5" s="1"/>
  <c r="R12416" i="5"/>
  <c r="Q12416" i="5"/>
  <c r="P12416" i="5"/>
  <c r="V12415" i="5"/>
  <c r="U12415" i="5"/>
  <c r="R12415" i="5"/>
  <c r="Q12415" i="5"/>
  <c r="P12415" i="5"/>
  <c r="O12415" i="5"/>
  <c r="U12414" i="5"/>
  <c r="V12414" i="5" s="1"/>
  <c r="R12414" i="5"/>
  <c r="Q12414" i="5"/>
  <c r="P12414" i="5"/>
  <c r="O12414" i="5"/>
  <c r="V12413" i="5"/>
  <c r="U12413" i="5"/>
  <c r="R12413" i="5"/>
  <c r="Q12413" i="5"/>
  <c r="P12413" i="5"/>
  <c r="O12413" i="5"/>
  <c r="V12412" i="5"/>
  <c r="U12412" i="5"/>
  <c r="R12412" i="5"/>
  <c r="Q12412" i="5"/>
  <c r="P12412" i="5"/>
  <c r="O12412" i="5"/>
  <c r="V12411" i="5"/>
  <c r="U12411" i="5"/>
  <c r="R12411" i="5"/>
  <c r="Q12411" i="5"/>
  <c r="P12411" i="5"/>
  <c r="O12411" i="5"/>
  <c r="U12410" i="5"/>
  <c r="O12410" i="5" s="1"/>
  <c r="R12410" i="5"/>
  <c r="Q12410" i="5"/>
  <c r="P12410" i="5"/>
  <c r="V12409" i="5"/>
  <c r="U12409" i="5"/>
  <c r="R12409" i="5"/>
  <c r="Q12409" i="5"/>
  <c r="P12409" i="5"/>
  <c r="O12409" i="5"/>
  <c r="U12408" i="5"/>
  <c r="O12408" i="5" s="1"/>
  <c r="R12408" i="5"/>
  <c r="Q12408" i="5"/>
  <c r="P12408" i="5"/>
  <c r="V12407" i="5"/>
  <c r="U12407" i="5"/>
  <c r="R12407" i="5"/>
  <c r="Q12407" i="5"/>
  <c r="P12407" i="5"/>
  <c r="O12407" i="5"/>
  <c r="U12406" i="5"/>
  <c r="V12406" i="5" s="1"/>
  <c r="R12406" i="5"/>
  <c r="Q12406" i="5"/>
  <c r="P12406" i="5"/>
  <c r="O12406" i="5"/>
  <c r="V12405" i="5"/>
  <c r="U12405" i="5"/>
  <c r="T12405" i="5"/>
  <c r="T12406" i="5" s="1"/>
  <c r="T12407" i="5" s="1"/>
  <c r="T12408" i="5" s="1"/>
  <c r="T12409" i="5" s="1"/>
  <c r="T12410" i="5" s="1"/>
  <c r="T12411" i="5" s="1"/>
  <c r="T12412" i="5" s="1"/>
  <c r="T12413" i="5" s="1"/>
  <c r="T12414" i="5" s="1"/>
  <c r="T12415" i="5" s="1"/>
  <c r="T12416" i="5" s="1"/>
  <c r="T12417" i="5" s="1"/>
  <c r="T12418" i="5" s="1"/>
  <c r="T12419" i="5" s="1"/>
  <c r="T12420" i="5" s="1"/>
  <c r="T12421" i="5" s="1"/>
  <c r="T12422" i="5" s="1"/>
  <c r="T12423" i="5" s="1"/>
  <c r="S12405" i="5"/>
  <c r="S12406" i="5" s="1"/>
  <c r="S12407" i="5" s="1"/>
  <c r="S12408" i="5" s="1"/>
  <c r="S12409" i="5" s="1"/>
  <c r="S12410" i="5" s="1"/>
  <c r="S12411" i="5" s="1"/>
  <c r="S12412" i="5" s="1"/>
  <c r="S12413" i="5" s="1"/>
  <c r="S12414" i="5" s="1"/>
  <c r="S12415" i="5" s="1"/>
  <c r="S12416" i="5" s="1"/>
  <c r="S12417" i="5" s="1"/>
  <c r="S12418" i="5" s="1"/>
  <c r="S12419" i="5" s="1"/>
  <c r="S12420" i="5" s="1"/>
  <c r="S12421" i="5" s="1"/>
  <c r="S12422" i="5" s="1"/>
  <c r="S12423" i="5" s="1"/>
  <c r="V12423" i="5" s="1"/>
  <c r="R12405" i="5"/>
  <c r="Q12405" i="5"/>
  <c r="P12405" i="5"/>
  <c r="O12405" i="5"/>
  <c r="U12404" i="5"/>
  <c r="R12404" i="5"/>
  <c r="Q12404" i="5"/>
  <c r="P12404" i="5"/>
  <c r="O12404" i="5"/>
  <c r="V12403" i="5"/>
  <c r="U12403" i="5"/>
  <c r="R12403" i="5"/>
  <c r="Q12403" i="5"/>
  <c r="P12403" i="5"/>
  <c r="O12403" i="5"/>
  <c r="V12402" i="5"/>
  <c r="U12402" i="5"/>
  <c r="R12402" i="5"/>
  <c r="Q12402" i="5"/>
  <c r="P12402" i="5"/>
  <c r="O12402" i="5"/>
  <c r="U12401" i="5"/>
  <c r="O12401" i="5" s="1"/>
  <c r="R12401" i="5"/>
  <c r="Q12401" i="5"/>
  <c r="P12401" i="5"/>
  <c r="V12400" i="5"/>
  <c r="U12400" i="5"/>
  <c r="R12400" i="5"/>
  <c r="Q12400" i="5"/>
  <c r="P12400" i="5"/>
  <c r="O12400" i="5"/>
  <c r="U12399" i="5"/>
  <c r="O12399" i="5" s="1"/>
  <c r="R12399" i="5"/>
  <c r="Q12399" i="5"/>
  <c r="P12399" i="5"/>
  <c r="V12398" i="5"/>
  <c r="U12398" i="5"/>
  <c r="R12398" i="5"/>
  <c r="Q12398" i="5"/>
  <c r="P12398" i="5"/>
  <c r="O12398" i="5"/>
  <c r="U12397" i="5"/>
  <c r="V12397" i="5" s="1"/>
  <c r="R12397" i="5"/>
  <c r="Q12397" i="5"/>
  <c r="P12397" i="5"/>
  <c r="O12397" i="5"/>
  <c r="V12396" i="5"/>
  <c r="U12396" i="5"/>
  <c r="R12396" i="5"/>
  <c r="Q12396" i="5"/>
  <c r="P12396" i="5"/>
  <c r="O12396" i="5"/>
  <c r="V12395" i="5"/>
  <c r="U12395" i="5"/>
  <c r="R12395" i="5"/>
  <c r="Q12395" i="5"/>
  <c r="P12395" i="5"/>
  <c r="O12395" i="5"/>
  <c r="V12394" i="5"/>
  <c r="U12394" i="5"/>
  <c r="R12394" i="5"/>
  <c r="Q12394" i="5"/>
  <c r="P12394" i="5"/>
  <c r="O12394" i="5"/>
  <c r="U12393" i="5"/>
  <c r="O12393" i="5" s="1"/>
  <c r="R12393" i="5"/>
  <c r="Q12393" i="5"/>
  <c r="P12393" i="5"/>
  <c r="V12392" i="5"/>
  <c r="U12392" i="5"/>
  <c r="R12392" i="5"/>
  <c r="Q12392" i="5"/>
  <c r="P12392" i="5"/>
  <c r="O12392" i="5"/>
  <c r="U12391" i="5"/>
  <c r="O12391" i="5" s="1"/>
  <c r="R12391" i="5"/>
  <c r="Q12391" i="5"/>
  <c r="P12391" i="5"/>
  <c r="V12390" i="5"/>
  <c r="U12390" i="5"/>
  <c r="R12390" i="5"/>
  <c r="Q12390" i="5"/>
  <c r="P12390" i="5"/>
  <c r="O12390" i="5"/>
  <c r="U12389" i="5"/>
  <c r="V12389" i="5" s="1"/>
  <c r="R12389" i="5"/>
  <c r="Q12389" i="5"/>
  <c r="P12389" i="5"/>
  <c r="O12389" i="5"/>
  <c r="V12388" i="5"/>
  <c r="U12388" i="5"/>
  <c r="R12388" i="5"/>
  <c r="Q12388" i="5"/>
  <c r="P12388" i="5"/>
  <c r="O12388" i="5"/>
  <c r="V12387" i="5"/>
  <c r="U12387" i="5"/>
  <c r="T12387" i="5"/>
  <c r="T12388" i="5" s="1"/>
  <c r="T12389" i="5" s="1"/>
  <c r="T12390" i="5" s="1"/>
  <c r="T12391" i="5" s="1"/>
  <c r="T12392" i="5" s="1"/>
  <c r="T12393" i="5" s="1"/>
  <c r="T12394" i="5" s="1"/>
  <c r="T12395" i="5" s="1"/>
  <c r="T12396" i="5" s="1"/>
  <c r="T12397" i="5" s="1"/>
  <c r="T12398" i="5" s="1"/>
  <c r="T12399" i="5" s="1"/>
  <c r="T12400" i="5" s="1"/>
  <c r="T12401" i="5" s="1"/>
  <c r="T12402" i="5" s="1"/>
  <c r="T12403" i="5" s="1"/>
  <c r="T12404" i="5" s="1"/>
  <c r="S12387" i="5"/>
  <c r="S12388" i="5" s="1"/>
  <c r="S12389" i="5" s="1"/>
  <c r="S12390" i="5" s="1"/>
  <c r="S12391" i="5" s="1"/>
  <c r="S12392" i="5" s="1"/>
  <c r="S12393" i="5" s="1"/>
  <c r="S12394" i="5" s="1"/>
  <c r="S12395" i="5" s="1"/>
  <c r="S12396" i="5" s="1"/>
  <c r="S12397" i="5" s="1"/>
  <c r="S12398" i="5" s="1"/>
  <c r="S12399" i="5" s="1"/>
  <c r="S12400" i="5" s="1"/>
  <c r="S12401" i="5" s="1"/>
  <c r="S12402" i="5" s="1"/>
  <c r="S12403" i="5" s="1"/>
  <c r="S12404" i="5" s="1"/>
  <c r="V12404" i="5" s="1"/>
  <c r="R12387" i="5"/>
  <c r="Q12387" i="5"/>
  <c r="P12387" i="5"/>
  <c r="O12387" i="5"/>
  <c r="U12386" i="5"/>
  <c r="R12386" i="5"/>
  <c r="Q12386" i="5"/>
  <c r="P12386" i="5"/>
  <c r="O12386" i="5"/>
  <c r="V12385" i="5"/>
  <c r="U12385" i="5"/>
  <c r="R12385" i="5"/>
  <c r="Q12385" i="5"/>
  <c r="P12385" i="5"/>
  <c r="O12385" i="5"/>
  <c r="U12384" i="5"/>
  <c r="O12384" i="5" s="1"/>
  <c r="R12384" i="5"/>
  <c r="Q12384" i="5"/>
  <c r="P12384" i="5"/>
  <c r="V12383" i="5"/>
  <c r="U12383" i="5"/>
  <c r="R12383" i="5"/>
  <c r="Q12383" i="5"/>
  <c r="P12383" i="5"/>
  <c r="O12383" i="5"/>
  <c r="U12382" i="5"/>
  <c r="O12382" i="5" s="1"/>
  <c r="R12382" i="5"/>
  <c r="Q12382" i="5"/>
  <c r="P12382" i="5"/>
  <c r="V12381" i="5"/>
  <c r="U12381" i="5"/>
  <c r="R12381" i="5"/>
  <c r="Q12381" i="5"/>
  <c r="P12381" i="5"/>
  <c r="O12381" i="5"/>
  <c r="U12380" i="5"/>
  <c r="V12380" i="5" s="1"/>
  <c r="R12380" i="5"/>
  <c r="Q12380" i="5"/>
  <c r="P12380" i="5"/>
  <c r="O12380" i="5"/>
  <c r="V12379" i="5"/>
  <c r="U12379" i="5"/>
  <c r="R12379" i="5"/>
  <c r="Q12379" i="5"/>
  <c r="P12379" i="5"/>
  <c r="O12379" i="5"/>
  <c r="V12378" i="5"/>
  <c r="U12378" i="5"/>
  <c r="R12378" i="5"/>
  <c r="Q12378" i="5"/>
  <c r="P12378" i="5"/>
  <c r="O12378" i="5"/>
  <c r="V12377" i="5"/>
  <c r="U12377" i="5"/>
  <c r="R12377" i="5"/>
  <c r="Q12377" i="5"/>
  <c r="P12377" i="5"/>
  <c r="O12377" i="5"/>
  <c r="U12376" i="5"/>
  <c r="O12376" i="5" s="1"/>
  <c r="R12376" i="5"/>
  <c r="Q12376" i="5"/>
  <c r="P12376" i="5"/>
  <c r="V12375" i="5"/>
  <c r="U12375" i="5"/>
  <c r="R12375" i="5"/>
  <c r="Q12375" i="5"/>
  <c r="P12375" i="5"/>
  <c r="O12375" i="5"/>
  <c r="U12374" i="5"/>
  <c r="O12374" i="5" s="1"/>
  <c r="R12374" i="5"/>
  <c r="Q12374" i="5"/>
  <c r="P12374" i="5"/>
  <c r="V12373" i="5"/>
  <c r="U12373" i="5"/>
  <c r="R12373" i="5"/>
  <c r="Q12373" i="5"/>
  <c r="P12373" i="5"/>
  <c r="O12373" i="5"/>
  <c r="U12372" i="5"/>
  <c r="V12372" i="5" s="1"/>
  <c r="R12372" i="5"/>
  <c r="Q12372" i="5"/>
  <c r="P12372" i="5"/>
  <c r="O12372" i="5"/>
  <c r="U12371" i="5"/>
  <c r="V12371" i="5" s="1"/>
  <c r="R12371" i="5"/>
  <c r="Q12371" i="5"/>
  <c r="P12371" i="5"/>
  <c r="O12371" i="5"/>
  <c r="V12370" i="5"/>
  <c r="U12370" i="5"/>
  <c r="R12370" i="5"/>
  <c r="Q12370" i="5"/>
  <c r="P12370" i="5"/>
  <c r="O12370" i="5"/>
  <c r="V12369" i="5"/>
  <c r="U12369" i="5"/>
  <c r="R12369" i="5"/>
  <c r="Q12369" i="5"/>
  <c r="P12369" i="5"/>
  <c r="O12369" i="5"/>
  <c r="U12368" i="5"/>
  <c r="O12368" i="5" s="1"/>
  <c r="R12368" i="5"/>
  <c r="Q12368" i="5"/>
  <c r="P12368" i="5"/>
  <c r="V12367" i="5"/>
  <c r="U12367" i="5"/>
  <c r="R12367" i="5"/>
  <c r="Q12367" i="5"/>
  <c r="P12367" i="5"/>
  <c r="O12367" i="5"/>
  <c r="U12366" i="5"/>
  <c r="O12366" i="5" s="1"/>
  <c r="R12366" i="5"/>
  <c r="Q12366" i="5"/>
  <c r="P12366" i="5"/>
  <c r="V12365" i="5"/>
  <c r="U12365" i="5"/>
  <c r="R12365" i="5"/>
  <c r="Q12365" i="5"/>
  <c r="P12365" i="5"/>
  <c r="O12365" i="5"/>
  <c r="U12364" i="5"/>
  <c r="V12364" i="5" s="1"/>
  <c r="R12364" i="5"/>
  <c r="Q12364" i="5"/>
  <c r="P12364" i="5"/>
  <c r="O12364" i="5"/>
  <c r="U12363" i="5"/>
  <c r="V12363" i="5" s="1"/>
  <c r="R12363" i="5"/>
  <c r="Q12363" i="5"/>
  <c r="P12363" i="5"/>
  <c r="O12363" i="5"/>
  <c r="V12362" i="5"/>
  <c r="U12362" i="5"/>
  <c r="R12362" i="5"/>
  <c r="Q12362" i="5"/>
  <c r="P12362" i="5"/>
  <c r="O12362" i="5"/>
  <c r="V12361" i="5"/>
  <c r="U12361" i="5"/>
  <c r="R12361" i="5"/>
  <c r="Q12361" i="5"/>
  <c r="P12361" i="5"/>
  <c r="O12361" i="5"/>
  <c r="U12360" i="5"/>
  <c r="O12360" i="5" s="1"/>
  <c r="T12360" i="5"/>
  <c r="T12361" i="5" s="1"/>
  <c r="T12362" i="5" s="1"/>
  <c r="T12363" i="5" s="1"/>
  <c r="T12364" i="5" s="1"/>
  <c r="T12365" i="5" s="1"/>
  <c r="T12366" i="5" s="1"/>
  <c r="T12367" i="5" s="1"/>
  <c r="T12368" i="5" s="1"/>
  <c r="T12369" i="5" s="1"/>
  <c r="T12370" i="5" s="1"/>
  <c r="T12371" i="5" s="1"/>
  <c r="T12372" i="5" s="1"/>
  <c r="T12373" i="5" s="1"/>
  <c r="T12374" i="5" s="1"/>
  <c r="T12375" i="5" s="1"/>
  <c r="T12376" i="5" s="1"/>
  <c r="T12377" i="5" s="1"/>
  <c r="T12378" i="5" s="1"/>
  <c r="T12379" i="5" s="1"/>
  <c r="T12380" i="5" s="1"/>
  <c r="T12381" i="5" s="1"/>
  <c r="T12382" i="5" s="1"/>
  <c r="T12383" i="5" s="1"/>
  <c r="T12384" i="5" s="1"/>
  <c r="T12385" i="5" s="1"/>
  <c r="T12386" i="5" s="1"/>
  <c r="S12360" i="5"/>
  <c r="S12361" i="5" s="1"/>
  <c r="S12362" i="5" s="1"/>
  <c r="S12363" i="5" s="1"/>
  <c r="S12364" i="5" s="1"/>
  <c r="S12365" i="5" s="1"/>
  <c r="S12366" i="5" s="1"/>
  <c r="S12367" i="5" s="1"/>
  <c r="S12368" i="5" s="1"/>
  <c r="S12369" i="5" s="1"/>
  <c r="S12370" i="5" s="1"/>
  <c r="S12371" i="5" s="1"/>
  <c r="S12372" i="5" s="1"/>
  <c r="S12373" i="5" s="1"/>
  <c r="S12374" i="5" s="1"/>
  <c r="S12375" i="5" s="1"/>
  <c r="S12376" i="5" s="1"/>
  <c r="S12377" i="5" s="1"/>
  <c r="S12378" i="5" s="1"/>
  <c r="S12379" i="5" s="1"/>
  <c r="S12380" i="5" s="1"/>
  <c r="S12381" i="5" s="1"/>
  <c r="S12382" i="5" s="1"/>
  <c r="S12383" i="5" s="1"/>
  <c r="S12384" i="5" s="1"/>
  <c r="S12385" i="5" s="1"/>
  <c r="S12386" i="5" s="1"/>
  <c r="V12386" i="5" s="1"/>
  <c r="R12360" i="5"/>
  <c r="Q12360" i="5"/>
  <c r="P12360" i="5"/>
  <c r="U12359" i="5"/>
  <c r="O12359" i="5" s="1"/>
  <c r="R12359" i="5"/>
  <c r="Q12359" i="5"/>
  <c r="P12359" i="5"/>
  <c r="V12358" i="5"/>
  <c r="U12358" i="5"/>
  <c r="R12358" i="5"/>
  <c r="Q12358" i="5"/>
  <c r="P12358" i="5"/>
  <c r="O12358" i="5"/>
  <c r="U12357" i="5"/>
  <c r="O12357" i="5" s="1"/>
  <c r="R12357" i="5"/>
  <c r="Q12357" i="5"/>
  <c r="P12357" i="5"/>
  <c r="V12356" i="5"/>
  <c r="U12356" i="5"/>
  <c r="R12356" i="5"/>
  <c r="Q12356" i="5"/>
  <c r="P12356" i="5"/>
  <c r="O12356" i="5"/>
  <c r="U12355" i="5"/>
  <c r="V12355" i="5" s="1"/>
  <c r="R12355" i="5"/>
  <c r="Q12355" i="5"/>
  <c r="P12355" i="5"/>
  <c r="O12355" i="5"/>
  <c r="U12354" i="5"/>
  <c r="V12354" i="5" s="1"/>
  <c r="R12354" i="5"/>
  <c r="Q12354" i="5"/>
  <c r="P12354" i="5"/>
  <c r="O12354" i="5"/>
  <c r="V12353" i="5"/>
  <c r="U12353" i="5"/>
  <c r="R12353" i="5"/>
  <c r="Q12353" i="5"/>
  <c r="P12353" i="5"/>
  <c r="O12353" i="5"/>
  <c r="V12352" i="5"/>
  <c r="U12352" i="5"/>
  <c r="R12352" i="5"/>
  <c r="Q12352" i="5"/>
  <c r="P12352" i="5"/>
  <c r="O12352" i="5"/>
  <c r="U12351" i="5"/>
  <c r="O12351" i="5" s="1"/>
  <c r="R12351" i="5"/>
  <c r="Q12351" i="5"/>
  <c r="P12351" i="5"/>
  <c r="V12350" i="5"/>
  <c r="U12350" i="5"/>
  <c r="R12350" i="5"/>
  <c r="Q12350" i="5"/>
  <c r="P12350" i="5"/>
  <c r="O12350" i="5"/>
  <c r="U12349" i="5"/>
  <c r="O12349" i="5" s="1"/>
  <c r="R12349" i="5"/>
  <c r="Q12349" i="5"/>
  <c r="P12349" i="5"/>
  <c r="V12348" i="5"/>
  <c r="U12348" i="5"/>
  <c r="R12348" i="5"/>
  <c r="Q12348" i="5"/>
  <c r="P12348" i="5"/>
  <c r="O12348" i="5"/>
  <c r="U12347" i="5"/>
  <c r="V12347" i="5" s="1"/>
  <c r="R12347" i="5"/>
  <c r="Q12347" i="5"/>
  <c r="P12347" i="5"/>
  <c r="O12347" i="5"/>
  <c r="U12346" i="5"/>
  <c r="V12346" i="5" s="1"/>
  <c r="R12346" i="5"/>
  <c r="Q12346" i="5"/>
  <c r="P12346" i="5"/>
  <c r="O12346" i="5"/>
  <c r="V12345" i="5"/>
  <c r="U12345" i="5"/>
  <c r="R12345" i="5"/>
  <c r="Q12345" i="5"/>
  <c r="P12345" i="5"/>
  <c r="O12345" i="5"/>
  <c r="V12344" i="5"/>
  <c r="U12344" i="5"/>
  <c r="R12344" i="5"/>
  <c r="Q12344" i="5"/>
  <c r="P12344" i="5"/>
  <c r="O12344" i="5"/>
  <c r="U12343" i="5"/>
  <c r="O12343" i="5" s="1"/>
  <c r="R12343" i="5"/>
  <c r="Q12343" i="5"/>
  <c r="P12343" i="5"/>
  <c r="V12342" i="5"/>
  <c r="U12342" i="5"/>
  <c r="R12342" i="5"/>
  <c r="Q12342" i="5"/>
  <c r="P12342" i="5"/>
  <c r="O12342" i="5"/>
  <c r="U12341" i="5"/>
  <c r="O12341" i="5" s="1"/>
  <c r="R12341" i="5"/>
  <c r="Q12341" i="5"/>
  <c r="P12341" i="5"/>
  <c r="V12340" i="5"/>
  <c r="U12340" i="5"/>
  <c r="R12340" i="5"/>
  <c r="Q12340" i="5"/>
  <c r="P12340" i="5"/>
  <c r="O12340" i="5"/>
  <c r="U12339" i="5"/>
  <c r="V12339" i="5" s="1"/>
  <c r="R12339" i="5"/>
  <c r="Q12339" i="5"/>
  <c r="P12339" i="5"/>
  <c r="O12339" i="5"/>
  <c r="U12338" i="5"/>
  <c r="V12338" i="5" s="1"/>
  <c r="R12338" i="5"/>
  <c r="Q12338" i="5"/>
  <c r="P12338" i="5"/>
  <c r="O12338" i="5"/>
  <c r="V12337" i="5"/>
  <c r="U12337" i="5"/>
  <c r="T12337" i="5"/>
  <c r="T12338" i="5" s="1"/>
  <c r="T12339" i="5" s="1"/>
  <c r="T12340" i="5" s="1"/>
  <c r="T12341" i="5" s="1"/>
  <c r="T12342" i="5" s="1"/>
  <c r="T12343" i="5" s="1"/>
  <c r="T12344" i="5" s="1"/>
  <c r="T12345" i="5" s="1"/>
  <c r="T12346" i="5" s="1"/>
  <c r="T12347" i="5" s="1"/>
  <c r="T12348" i="5" s="1"/>
  <c r="T12349" i="5" s="1"/>
  <c r="T12350" i="5" s="1"/>
  <c r="T12351" i="5" s="1"/>
  <c r="T12352" i="5" s="1"/>
  <c r="T12353" i="5" s="1"/>
  <c r="T12354" i="5" s="1"/>
  <c r="T12355" i="5" s="1"/>
  <c r="T12356" i="5" s="1"/>
  <c r="T12357" i="5" s="1"/>
  <c r="T12358" i="5" s="1"/>
  <c r="T12359" i="5" s="1"/>
  <c r="S12337" i="5"/>
  <c r="S12338" i="5" s="1"/>
  <c r="S12339" i="5" s="1"/>
  <c r="S12340" i="5" s="1"/>
  <c r="S12341" i="5" s="1"/>
  <c r="S12342" i="5" s="1"/>
  <c r="S12343" i="5" s="1"/>
  <c r="S12344" i="5" s="1"/>
  <c r="S12345" i="5" s="1"/>
  <c r="S12346" i="5" s="1"/>
  <c r="S12347" i="5" s="1"/>
  <c r="S12348" i="5" s="1"/>
  <c r="S12349" i="5" s="1"/>
  <c r="S12350" i="5" s="1"/>
  <c r="S12351" i="5" s="1"/>
  <c r="S12352" i="5" s="1"/>
  <c r="S12353" i="5" s="1"/>
  <c r="S12354" i="5" s="1"/>
  <c r="S12355" i="5" s="1"/>
  <c r="S12356" i="5" s="1"/>
  <c r="S12357" i="5" s="1"/>
  <c r="S12358" i="5" s="1"/>
  <c r="S12359" i="5" s="1"/>
  <c r="R12337" i="5"/>
  <c r="Q12337" i="5"/>
  <c r="P12337" i="5"/>
  <c r="O12337" i="5"/>
  <c r="U12336" i="5"/>
  <c r="R12336" i="5"/>
  <c r="Q12336" i="5"/>
  <c r="P12336" i="5"/>
  <c r="O12336" i="5"/>
  <c r="V12335" i="5"/>
  <c r="U12335" i="5"/>
  <c r="R12335" i="5"/>
  <c r="Q12335" i="5"/>
  <c r="P12335" i="5"/>
  <c r="O12335" i="5"/>
  <c r="V12334" i="5"/>
  <c r="U12334" i="5"/>
  <c r="O12334" i="5" s="1"/>
  <c r="R12334" i="5"/>
  <c r="Q12334" i="5"/>
  <c r="P12334" i="5"/>
  <c r="U12333" i="5"/>
  <c r="O12333" i="5" s="1"/>
  <c r="R12333" i="5"/>
  <c r="Q12333" i="5"/>
  <c r="P12333" i="5"/>
  <c r="U12332" i="5"/>
  <c r="O12332" i="5" s="1"/>
  <c r="R12332" i="5"/>
  <c r="Q12332" i="5"/>
  <c r="P12332" i="5"/>
  <c r="V12331" i="5"/>
  <c r="U12331" i="5"/>
  <c r="R12331" i="5"/>
  <c r="Q12331" i="5"/>
  <c r="P12331" i="5"/>
  <c r="O12331" i="5"/>
  <c r="U12330" i="5"/>
  <c r="V12330" i="5" s="1"/>
  <c r="R12330" i="5"/>
  <c r="Q12330" i="5"/>
  <c r="P12330" i="5"/>
  <c r="O12330" i="5"/>
  <c r="U12329" i="5"/>
  <c r="V12329" i="5" s="1"/>
  <c r="R12329" i="5"/>
  <c r="Q12329" i="5"/>
  <c r="P12329" i="5"/>
  <c r="O12329" i="5"/>
  <c r="V12328" i="5"/>
  <c r="U12328" i="5"/>
  <c r="R12328" i="5"/>
  <c r="Q12328" i="5"/>
  <c r="P12328" i="5"/>
  <c r="O12328" i="5"/>
  <c r="V12327" i="5"/>
  <c r="U12327" i="5"/>
  <c r="R12327" i="5"/>
  <c r="Q12327" i="5"/>
  <c r="P12327" i="5"/>
  <c r="O12327" i="5"/>
  <c r="V12326" i="5"/>
  <c r="U12326" i="5"/>
  <c r="O12326" i="5" s="1"/>
  <c r="R12326" i="5"/>
  <c r="Q12326" i="5"/>
  <c r="P12326" i="5"/>
  <c r="U12325" i="5"/>
  <c r="O12325" i="5" s="1"/>
  <c r="R12325" i="5"/>
  <c r="Q12325" i="5"/>
  <c r="P12325" i="5"/>
  <c r="U12324" i="5"/>
  <c r="O12324" i="5" s="1"/>
  <c r="R12324" i="5"/>
  <c r="Q12324" i="5"/>
  <c r="P12324" i="5"/>
  <c r="V12323" i="5"/>
  <c r="U12323" i="5"/>
  <c r="R12323" i="5"/>
  <c r="Q12323" i="5"/>
  <c r="P12323" i="5"/>
  <c r="O12323" i="5"/>
  <c r="U12322" i="5"/>
  <c r="V12322" i="5" s="1"/>
  <c r="R12322" i="5"/>
  <c r="Q12322" i="5"/>
  <c r="P12322" i="5"/>
  <c r="O12322" i="5"/>
  <c r="U12321" i="5"/>
  <c r="V12321" i="5" s="1"/>
  <c r="R12321" i="5"/>
  <c r="Q12321" i="5"/>
  <c r="P12321" i="5"/>
  <c r="O12321" i="5"/>
  <c r="V12320" i="5"/>
  <c r="U12320" i="5"/>
  <c r="R12320" i="5"/>
  <c r="Q12320" i="5"/>
  <c r="P12320" i="5"/>
  <c r="O12320" i="5"/>
  <c r="V12319" i="5"/>
  <c r="U12319" i="5"/>
  <c r="R12319" i="5"/>
  <c r="Q12319" i="5"/>
  <c r="P12319" i="5"/>
  <c r="O12319" i="5"/>
  <c r="V12318" i="5"/>
  <c r="U12318" i="5"/>
  <c r="O12318" i="5" s="1"/>
  <c r="R12318" i="5"/>
  <c r="Q12318" i="5"/>
  <c r="P12318" i="5"/>
  <c r="U12317" i="5"/>
  <c r="O12317" i="5" s="1"/>
  <c r="R12317" i="5"/>
  <c r="Q12317" i="5"/>
  <c r="P12317" i="5"/>
  <c r="U12316" i="5"/>
  <c r="O12316" i="5" s="1"/>
  <c r="R12316" i="5"/>
  <c r="Q12316" i="5"/>
  <c r="P12316" i="5"/>
  <c r="V12315" i="5"/>
  <c r="U12315" i="5"/>
  <c r="R12315" i="5"/>
  <c r="Q12315" i="5"/>
  <c r="P12315" i="5"/>
  <c r="O12315" i="5"/>
  <c r="U12314" i="5"/>
  <c r="V12314" i="5" s="1"/>
  <c r="R12314" i="5"/>
  <c r="Q12314" i="5"/>
  <c r="P12314" i="5"/>
  <c r="O12314" i="5"/>
  <c r="U12313" i="5"/>
  <c r="V12313" i="5" s="1"/>
  <c r="R12313" i="5"/>
  <c r="Q12313" i="5"/>
  <c r="P12313" i="5"/>
  <c r="O12313" i="5"/>
  <c r="V12312" i="5"/>
  <c r="U12312" i="5"/>
  <c r="R12312" i="5"/>
  <c r="Q12312" i="5"/>
  <c r="P12312" i="5"/>
  <c r="O12312" i="5"/>
  <c r="V12311" i="5"/>
  <c r="U12311" i="5"/>
  <c r="R12311" i="5"/>
  <c r="Q12311" i="5"/>
  <c r="P12311" i="5"/>
  <c r="O12311" i="5"/>
  <c r="V12310" i="5"/>
  <c r="U12310" i="5"/>
  <c r="O12310" i="5" s="1"/>
  <c r="R12310" i="5"/>
  <c r="Q12310" i="5"/>
  <c r="P12310" i="5"/>
  <c r="U12309" i="5"/>
  <c r="O12309" i="5" s="1"/>
  <c r="R12309" i="5"/>
  <c r="Q12309" i="5"/>
  <c r="P12309" i="5"/>
  <c r="U12308" i="5"/>
  <c r="O12308" i="5" s="1"/>
  <c r="R12308" i="5"/>
  <c r="Q12308" i="5"/>
  <c r="P12308" i="5"/>
  <c r="V12307" i="5"/>
  <c r="U12307" i="5"/>
  <c r="R12307" i="5"/>
  <c r="Q12307" i="5"/>
  <c r="P12307" i="5"/>
  <c r="O12307" i="5"/>
  <c r="U12306" i="5"/>
  <c r="V12306" i="5" s="1"/>
  <c r="R12306" i="5"/>
  <c r="Q12306" i="5"/>
  <c r="P12306" i="5"/>
  <c r="O12306" i="5"/>
  <c r="U12305" i="5"/>
  <c r="V12305" i="5" s="1"/>
  <c r="R12305" i="5"/>
  <c r="Q12305" i="5"/>
  <c r="P12305" i="5"/>
  <c r="O12305" i="5"/>
  <c r="V12304" i="5"/>
  <c r="U12304" i="5"/>
  <c r="R12304" i="5"/>
  <c r="Q12304" i="5"/>
  <c r="P12304" i="5"/>
  <c r="O12304" i="5"/>
  <c r="V12303" i="5"/>
  <c r="U12303" i="5"/>
  <c r="R12303" i="5"/>
  <c r="Q12303" i="5"/>
  <c r="P12303" i="5"/>
  <c r="O12303" i="5"/>
  <c r="V12302" i="5"/>
  <c r="U12302" i="5"/>
  <c r="O12302" i="5" s="1"/>
  <c r="R12302" i="5"/>
  <c r="Q12302" i="5"/>
  <c r="P12302" i="5"/>
  <c r="U12301" i="5"/>
  <c r="O12301" i="5" s="1"/>
  <c r="T12301" i="5"/>
  <c r="T12302" i="5" s="1"/>
  <c r="T12303" i="5" s="1"/>
  <c r="T12304" i="5" s="1"/>
  <c r="T12305" i="5" s="1"/>
  <c r="T12306" i="5" s="1"/>
  <c r="T12307" i="5" s="1"/>
  <c r="T12308" i="5" s="1"/>
  <c r="T12309" i="5" s="1"/>
  <c r="T12310" i="5" s="1"/>
  <c r="T12311" i="5" s="1"/>
  <c r="T12312" i="5" s="1"/>
  <c r="T12313" i="5" s="1"/>
  <c r="T12314" i="5" s="1"/>
  <c r="T12315" i="5" s="1"/>
  <c r="T12316" i="5" s="1"/>
  <c r="T12317" i="5" s="1"/>
  <c r="T12318" i="5" s="1"/>
  <c r="T12319" i="5" s="1"/>
  <c r="T12320" i="5" s="1"/>
  <c r="T12321" i="5" s="1"/>
  <c r="T12322" i="5" s="1"/>
  <c r="T12323" i="5" s="1"/>
  <c r="T12324" i="5" s="1"/>
  <c r="T12325" i="5" s="1"/>
  <c r="T12326" i="5" s="1"/>
  <c r="T12327" i="5" s="1"/>
  <c r="T12328" i="5" s="1"/>
  <c r="T12329" i="5" s="1"/>
  <c r="T12330" i="5" s="1"/>
  <c r="T12331" i="5" s="1"/>
  <c r="T12332" i="5" s="1"/>
  <c r="T12333" i="5" s="1"/>
  <c r="T12334" i="5" s="1"/>
  <c r="T12335" i="5" s="1"/>
  <c r="T12336" i="5" s="1"/>
  <c r="S12301" i="5"/>
  <c r="S12302" i="5" s="1"/>
  <c r="S12303" i="5" s="1"/>
  <c r="S12304" i="5" s="1"/>
  <c r="S12305" i="5" s="1"/>
  <c r="S12306" i="5" s="1"/>
  <c r="S12307" i="5" s="1"/>
  <c r="S12308" i="5" s="1"/>
  <c r="S12309" i="5" s="1"/>
  <c r="S12310" i="5" s="1"/>
  <c r="S12311" i="5" s="1"/>
  <c r="S12312" i="5" s="1"/>
  <c r="S12313" i="5" s="1"/>
  <c r="S12314" i="5" s="1"/>
  <c r="S12315" i="5" s="1"/>
  <c r="S12316" i="5" s="1"/>
  <c r="S12317" i="5" s="1"/>
  <c r="S12318" i="5" s="1"/>
  <c r="S12319" i="5" s="1"/>
  <c r="S12320" i="5" s="1"/>
  <c r="S12321" i="5" s="1"/>
  <c r="S12322" i="5" s="1"/>
  <c r="S12323" i="5" s="1"/>
  <c r="S12324" i="5" s="1"/>
  <c r="S12325" i="5" s="1"/>
  <c r="S12326" i="5" s="1"/>
  <c r="S12327" i="5" s="1"/>
  <c r="S12328" i="5" s="1"/>
  <c r="S12329" i="5" s="1"/>
  <c r="S12330" i="5" s="1"/>
  <c r="S12331" i="5" s="1"/>
  <c r="S12332" i="5" s="1"/>
  <c r="S12333" i="5" s="1"/>
  <c r="S12334" i="5" s="1"/>
  <c r="S12335" i="5" s="1"/>
  <c r="S12336" i="5" s="1"/>
  <c r="V12336" i="5" s="1"/>
  <c r="R12301" i="5"/>
  <c r="Q12301" i="5"/>
  <c r="P12301" i="5"/>
  <c r="U12300" i="5"/>
  <c r="O12300" i="5" s="1"/>
  <c r="R12300" i="5"/>
  <c r="Q12300" i="5"/>
  <c r="P12300" i="5"/>
  <c r="U12299" i="5"/>
  <c r="O12299" i="5" s="1"/>
  <c r="R12299" i="5"/>
  <c r="Q12299" i="5"/>
  <c r="P12299" i="5"/>
  <c r="V12298" i="5"/>
  <c r="U12298" i="5"/>
  <c r="O12298" i="5" s="1"/>
  <c r="R12298" i="5"/>
  <c r="Q12298" i="5"/>
  <c r="P12298" i="5"/>
  <c r="U12297" i="5"/>
  <c r="O12297" i="5" s="1"/>
  <c r="R12297" i="5"/>
  <c r="Q12297" i="5"/>
  <c r="P12297" i="5"/>
  <c r="U12296" i="5"/>
  <c r="V12296" i="5" s="1"/>
  <c r="R12296" i="5"/>
  <c r="Q12296" i="5"/>
  <c r="P12296" i="5"/>
  <c r="O12296" i="5"/>
  <c r="V12295" i="5"/>
  <c r="U12295" i="5"/>
  <c r="R12295" i="5"/>
  <c r="Q12295" i="5"/>
  <c r="P12295" i="5"/>
  <c r="O12295" i="5"/>
  <c r="V12294" i="5"/>
  <c r="U12294" i="5"/>
  <c r="R12294" i="5"/>
  <c r="Q12294" i="5"/>
  <c r="P12294" i="5"/>
  <c r="O12294" i="5"/>
  <c r="V12293" i="5"/>
  <c r="U12293" i="5"/>
  <c r="O12293" i="5" s="1"/>
  <c r="R12293" i="5"/>
  <c r="Q12293" i="5"/>
  <c r="P12293" i="5"/>
  <c r="U12292" i="5"/>
  <c r="O12292" i="5" s="1"/>
  <c r="R12292" i="5"/>
  <c r="Q12292" i="5"/>
  <c r="P12292" i="5"/>
  <c r="U12291" i="5"/>
  <c r="V12291" i="5" s="1"/>
  <c r="T12291" i="5"/>
  <c r="T12292" i="5" s="1"/>
  <c r="T12293" i="5" s="1"/>
  <c r="T12294" i="5" s="1"/>
  <c r="T12295" i="5" s="1"/>
  <c r="T12296" i="5" s="1"/>
  <c r="T12297" i="5" s="1"/>
  <c r="T12298" i="5" s="1"/>
  <c r="T12299" i="5" s="1"/>
  <c r="T12300" i="5" s="1"/>
  <c r="S12291" i="5"/>
  <c r="S12292" i="5" s="1"/>
  <c r="S12293" i="5" s="1"/>
  <c r="S12294" i="5" s="1"/>
  <c r="S12295" i="5" s="1"/>
  <c r="S12296" i="5" s="1"/>
  <c r="S12297" i="5" s="1"/>
  <c r="S12298" i="5" s="1"/>
  <c r="S12299" i="5" s="1"/>
  <c r="S12300" i="5" s="1"/>
  <c r="R12291" i="5"/>
  <c r="Q12291" i="5"/>
  <c r="P12291" i="5"/>
  <c r="O12291" i="5"/>
  <c r="U12290" i="5"/>
  <c r="O12290" i="5" s="1"/>
  <c r="R12290" i="5"/>
  <c r="Q12290" i="5"/>
  <c r="P12290" i="5"/>
  <c r="V12289" i="5"/>
  <c r="U12289" i="5"/>
  <c r="O12289" i="5" s="1"/>
  <c r="R12289" i="5"/>
  <c r="Q12289" i="5"/>
  <c r="P12289" i="5"/>
  <c r="U12288" i="5"/>
  <c r="O12288" i="5" s="1"/>
  <c r="R12288" i="5"/>
  <c r="Q12288" i="5"/>
  <c r="P12288" i="5"/>
  <c r="U12287" i="5"/>
  <c r="V12287" i="5" s="1"/>
  <c r="R12287" i="5"/>
  <c r="Q12287" i="5"/>
  <c r="P12287" i="5"/>
  <c r="O12287" i="5"/>
  <c r="V12286" i="5"/>
  <c r="U12286" i="5"/>
  <c r="R12286" i="5"/>
  <c r="Q12286" i="5"/>
  <c r="P12286" i="5"/>
  <c r="O12286" i="5"/>
  <c r="V12285" i="5"/>
  <c r="U12285" i="5"/>
  <c r="R12285" i="5"/>
  <c r="Q12285" i="5"/>
  <c r="P12285" i="5"/>
  <c r="O12285" i="5"/>
  <c r="V12284" i="5"/>
  <c r="U12284" i="5"/>
  <c r="O12284" i="5" s="1"/>
  <c r="R12284" i="5"/>
  <c r="Q12284" i="5"/>
  <c r="P12284" i="5"/>
  <c r="U12283" i="5"/>
  <c r="O12283" i="5" s="1"/>
  <c r="R12283" i="5"/>
  <c r="Q12283" i="5"/>
  <c r="P12283" i="5"/>
  <c r="U12282" i="5"/>
  <c r="O12282" i="5" s="1"/>
  <c r="R12282" i="5"/>
  <c r="Q12282" i="5"/>
  <c r="P12282" i="5"/>
  <c r="V12281" i="5"/>
  <c r="U12281" i="5"/>
  <c r="O12281" i="5" s="1"/>
  <c r="R12281" i="5"/>
  <c r="Q12281" i="5"/>
  <c r="P12281" i="5"/>
  <c r="U12280" i="5"/>
  <c r="O12280" i="5" s="1"/>
  <c r="R12280" i="5"/>
  <c r="Q12280" i="5"/>
  <c r="P12280" i="5"/>
  <c r="U12279" i="5"/>
  <c r="V12279" i="5" s="1"/>
  <c r="R12279" i="5"/>
  <c r="Q12279" i="5"/>
  <c r="P12279" i="5"/>
  <c r="O12279" i="5"/>
  <c r="V12278" i="5"/>
  <c r="U12278" i="5"/>
  <c r="R12278" i="5"/>
  <c r="Q12278" i="5"/>
  <c r="P12278" i="5"/>
  <c r="O12278" i="5"/>
  <c r="V12277" i="5"/>
  <c r="U12277" i="5"/>
  <c r="R12277" i="5"/>
  <c r="Q12277" i="5"/>
  <c r="P12277" i="5"/>
  <c r="O12277" i="5"/>
  <c r="V12276" i="5"/>
  <c r="U12276" i="5"/>
  <c r="O12276" i="5" s="1"/>
  <c r="R12276" i="5"/>
  <c r="Q12276" i="5"/>
  <c r="P12276" i="5"/>
  <c r="U12275" i="5"/>
  <c r="O12275" i="5" s="1"/>
  <c r="R12275" i="5"/>
  <c r="Q12275" i="5"/>
  <c r="P12275" i="5"/>
  <c r="U12274" i="5"/>
  <c r="O12274" i="5" s="1"/>
  <c r="R12274" i="5"/>
  <c r="Q12274" i="5"/>
  <c r="P12274" i="5"/>
  <c r="V12273" i="5"/>
  <c r="U12273" i="5"/>
  <c r="O12273" i="5" s="1"/>
  <c r="R12273" i="5"/>
  <c r="Q12273" i="5"/>
  <c r="P12273" i="5"/>
  <c r="U12272" i="5"/>
  <c r="O12272" i="5" s="1"/>
  <c r="R12272" i="5"/>
  <c r="Q12272" i="5"/>
  <c r="P12272" i="5"/>
  <c r="U12271" i="5"/>
  <c r="V12271" i="5" s="1"/>
  <c r="R12271" i="5"/>
  <c r="Q12271" i="5"/>
  <c r="P12271" i="5"/>
  <c r="O12271" i="5"/>
  <c r="V12270" i="5"/>
  <c r="U12270" i="5"/>
  <c r="R12270" i="5"/>
  <c r="Q12270" i="5"/>
  <c r="P12270" i="5"/>
  <c r="O12270" i="5"/>
  <c r="V12269" i="5"/>
  <c r="U12269" i="5"/>
  <c r="R12269" i="5"/>
  <c r="Q12269" i="5"/>
  <c r="P12269" i="5"/>
  <c r="O12269" i="5"/>
  <c r="V12268" i="5"/>
  <c r="U12268" i="5"/>
  <c r="O12268" i="5" s="1"/>
  <c r="R12268" i="5"/>
  <c r="Q12268" i="5"/>
  <c r="P12268" i="5"/>
  <c r="U12267" i="5"/>
  <c r="O12267" i="5" s="1"/>
  <c r="R12267" i="5"/>
  <c r="Q12267" i="5"/>
  <c r="P12267" i="5"/>
  <c r="U12266" i="5"/>
  <c r="O12266" i="5" s="1"/>
  <c r="R12266" i="5"/>
  <c r="Q12266" i="5"/>
  <c r="P12266" i="5"/>
  <c r="V12265" i="5"/>
  <c r="U12265" i="5"/>
  <c r="O12265" i="5" s="1"/>
  <c r="R12265" i="5"/>
  <c r="Q12265" i="5"/>
  <c r="P12265" i="5"/>
  <c r="U12264" i="5"/>
  <c r="O12264" i="5" s="1"/>
  <c r="T12264" i="5"/>
  <c r="T12265" i="5" s="1"/>
  <c r="T12266" i="5" s="1"/>
  <c r="T12267" i="5" s="1"/>
  <c r="T12268" i="5" s="1"/>
  <c r="T12269" i="5" s="1"/>
  <c r="T12270" i="5" s="1"/>
  <c r="T12271" i="5" s="1"/>
  <c r="T12272" i="5" s="1"/>
  <c r="T12273" i="5" s="1"/>
  <c r="T12274" i="5" s="1"/>
  <c r="T12275" i="5" s="1"/>
  <c r="T12276" i="5" s="1"/>
  <c r="T12277" i="5" s="1"/>
  <c r="T12278" i="5" s="1"/>
  <c r="T12279" i="5" s="1"/>
  <c r="T12280" i="5" s="1"/>
  <c r="T12281" i="5" s="1"/>
  <c r="T12282" i="5" s="1"/>
  <c r="T12283" i="5" s="1"/>
  <c r="T12284" i="5" s="1"/>
  <c r="T12285" i="5" s="1"/>
  <c r="T12286" i="5" s="1"/>
  <c r="T12287" i="5" s="1"/>
  <c r="T12288" i="5" s="1"/>
  <c r="T12289" i="5" s="1"/>
  <c r="T12290" i="5" s="1"/>
  <c r="S12264" i="5"/>
  <c r="S12265" i="5" s="1"/>
  <c r="S12266" i="5" s="1"/>
  <c r="S12267" i="5" s="1"/>
  <c r="S12268" i="5" s="1"/>
  <c r="S12269" i="5" s="1"/>
  <c r="S12270" i="5" s="1"/>
  <c r="S12271" i="5" s="1"/>
  <c r="S12272" i="5" s="1"/>
  <c r="S12273" i="5" s="1"/>
  <c r="S12274" i="5" s="1"/>
  <c r="S12275" i="5" s="1"/>
  <c r="S12276" i="5" s="1"/>
  <c r="S12277" i="5" s="1"/>
  <c r="S12278" i="5" s="1"/>
  <c r="S12279" i="5" s="1"/>
  <c r="S12280" i="5" s="1"/>
  <c r="S12281" i="5" s="1"/>
  <c r="S12282" i="5" s="1"/>
  <c r="S12283" i="5" s="1"/>
  <c r="S12284" i="5" s="1"/>
  <c r="S12285" i="5" s="1"/>
  <c r="S12286" i="5" s="1"/>
  <c r="S12287" i="5" s="1"/>
  <c r="S12288" i="5" s="1"/>
  <c r="S12289" i="5" s="1"/>
  <c r="S12290" i="5" s="1"/>
  <c r="R12264" i="5"/>
  <c r="Q12264" i="5"/>
  <c r="P12264" i="5"/>
  <c r="U12263" i="5"/>
  <c r="O12263" i="5" s="1"/>
  <c r="R12263" i="5"/>
  <c r="Q12263" i="5"/>
  <c r="P12263" i="5"/>
  <c r="U12262" i="5"/>
  <c r="V12262" i="5" s="1"/>
  <c r="R12262" i="5"/>
  <c r="Q12262" i="5"/>
  <c r="P12262" i="5"/>
  <c r="O12262" i="5"/>
  <c r="V12261" i="5"/>
  <c r="U12261" i="5"/>
  <c r="R12261" i="5"/>
  <c r="Q12261" i="5"/>
  <c r="P12261" i="5"/>
  <c r="O12261" i="5"/>
  <c r="V12260" i="5"/>
  <c r="U12260" i="5"/>
  <c r="R12260" i="5"/>
  <c r="Q12260" i="5"/>
  <c r="P12260" i="5"/>
  <c r="O12260" i="5"/>
  <c r="V12259" i="5"/>
  <c r="U12259" i="5"/>
  <c r="O12259" i="5" s="1"/>
  <c r="R12259" i="5"/>
  <c r="Q12259" i="5"/>
  <c r="P12259" i="5"/>
  <c r="U12258" i="5"/>
  <c r="O12258" i="5" s="1"/>
  <c r="R12258" i="5"/>
  <c r="Q12258" i="5"/>
  <c r="P12258" i="5"/>
  <c r="U12257" i="5"/>
  <c r="O12257" i="5" s="1"/>
  <c r="R12257" i="5"/>
  <c r="Q12257" i="5"/>
  <c r="P12257" i="5"/>
  <c r="V12256" i="5"/>
  <c r="U12256" i="5"/>
  <c r="O12256" i="5" s="1"/>
  <c r="R12256" i="5"/>
  <c r="Q12256" i="5"/>
  <c r="P12256" i="5"/>
  <c r="U12255" i="5"/>
  <c r="O12255" i="5" s="1"/>
  <c r="R12255" i="5"/>
  <c r="Q12255" i="5"/>
  <c r="P12255" i="5"/>
  <c r="U12254" i="5"/>
  <c r="V12254" i="5" s="1"/>
  <c r="T12254" i="5"/>
  <c r="T12255" i="5" s="1"/>
  <c r="T12256" i="5" s="1"/>
  <c r="T12257" i="5" s="1"/>
  <c r="T12258" i="5" s="1"/>
  <c r="T12259" i="5" s="1"/>
  <c r="T12260" i="5" s="1"/>
  <c r="T12261" i="5" s="1"/>
  <c r="T12262" i="5" s="1"/>
  <c r="T12263" i="5" s="1"/>
  <c r="S12254" i="5"/>
  <c r="S12255" i="5" s="1"/>
  <c r="S12256" i="5" s="1"/>
  <c r="S12257" i="5" s="1"/>
  <c r="S12258" i="5" s="1"/>
  <c r="S12259" i="5" s="1"/>
  <c r="S12260" i="5" s="1"/>
  <c r="S12261" i="5" s="1"/>
  <c r="S12262" i="5" s="1"/>
  <c r="S12263" i="5" s="1"/>
  <c r="R12254" i="5"/>
  <c r="Q12254" i="5"/>
  <c r="P12254" i="5"/>
  <c r="O12254" i="5"/>
  <c r="U12253" i="5"/>
  <c r="R12253" i="5"/>
  <c r="Q12253" i="5"/>
  <c r="P12253" i="5"/>
  <c r="O12253" i="5"/>
  <c r="V12252" i="5"/>
  <c r="U12252" i="5"/>
  <c r="R12252" i="5"/>
  <c r="Q12252" i="5"/>
  <c r="P12252" i="5"/>
  <c r="O12252" i="5"/>
  <c r="V12251" i="5"/>
  <c r="U12251" i="5"/>
  <c r="R12251" i="5"/>
  <c r="Q12251" i="5"/>
  <c r="P12251" i="5"/>
  <c r="O12251" i="5"/>
  <c r="U12250" i="5"/>
  <c r="R12250" i="5"/>
  <c r="Q12250" i="5"/>
  <c r="P12250" i="5"/>
  <c r="U12249" i="5"/>
  <c r="O12249" i="5" s="1"/>
  <c r="S12249" i="5"/>
  <c r="S12250" i="5" s="1"/>
  <c r="S12251" i="5" s="1"/>
  <c r="S12252" i="5" s="1"/>
  <c r="S12253" i="5" s="1"/>
  <c r="R12249" i="5"/>
  <c r="Q12249" i="5"/>
  <c r="P12249" i="5"/>
  <c r="U12248" i="5"/>
  <c r="V12248" i="5" s="1"/>
  <c r="T12248" i="5"/>
  <c r="T12249" i="5" s="1"/>
  <c r="T12250" i="5" s="1"/>
  <c r="T12251" i="5" s="1"/>
  <c r="T12252" i="5" s="1"/>
  <c r="T12253" i="5" s="1"/>
  <c r="S12248" i="5"/>
  <c r="R12248" i="5"/>
  <c r="Q12248" i="5"/>
  <c r="P12248" i="5"/>
  <c r="O12248" i="5"/>
  <c r="U12247" i="5"/>
  <c r="O12247" i="5" s="1"/>
  <c r="R12247" i="5"/>
  <c r="Q12247" i="5"/>
  <c r="P12247" i="5"/>
  <c r="V12246" i="5"/>
  <c r="U12246" i="5"/>
  <c r="O12246" i="5" s="1"/>
  <c r="R12246" i="5"/>
  <c r="Q12246" i="5"/>
  <c r="P12246" i="5"/>
  <c r="U12245" i="5"/>
  <c r="O12245" i="5" s="1"/>
  <c r="R12245" i="5"/>
  <c r="Q12245" i="5"/>
  <c r="P12245" i="5"/>
  <c r="U12244" i="5"/>
  <c r="V12244" i="5" s="1"/>
  <c r="R12244" i="5"/>
  <c r="Q12244" i="5"/>
  <c r="P12244" i="5"/>
  <c r="O12244" i="5"/>
  <c r="V12243" i="5"/>
  <c r="U12243" i="5"/>
  <c r="R12243" i="5"/>
  <c r="Q12243" i="5"/>
  <c r="P12243" i="5"/>
  <c r="O12243" i="5"/>
  <c r="V12242" i="5"/>
  <c r="U12242" i="5"/>
  <c r="R12242" i="5"/>
  <c r="Q12242" i="5"/>
  <c r="P12242" i="5"/>
  <c r="O12242" i="5"/>
  <c r="U12241" i="5"/>
  <c r="O12241" i="5" s="1"/>
  <c r="R12241" i="5"/>
  <c r="Q12241" i="5"/>
  <c r="P12241" i="5"/>
  <c r="U12240" i="5"/>
  <c r="O12240" i="5" s="1"/>
  <c r="R12240" i="5"/>
  <c r="Q12240" i="5"/>
  <c r="P12240" i="5"/>
  <c r="U12239" i="5"/>
  <c r="R12239" i="5"/>
  <c r="Q12239" i="5"/>
  <c r="P12239" i="5"/>
  <c r="V12238" i="5"/>
  <c r="U12238" i="5"/>
  <c r="O12238" i="5" s="1"/>
  <c r="R12238" i="5"/>
  <c r="Q12238" i="5"/>
  <c r="P12238" i="5"/>
  <c r="U12237" i="5"/>
  <c r="V12237" i="5" s="1"/>
  <c r="R12237" i="5"/>
  <c r="Q12237" i="5"/>
  <c r="P12237" i="5"/>
  <c r="U12236" i="5"/>
  <c r="V12236" i="5" s="1"/>
  <c r="R12236" i="5"/>
  <c r="Q12236" i="5"/>
  <c r="P12236" i="5"/>
  <c r="O12236" i="5"/>
  <c r="V12235" i="5"/>
  <c r="U12235" i="5"/>
  <c r="R12235" i="5"/>
  <c r="Q12235" i="5"/>
  <c r="P12235" i="5"/>
  <c r="O12235" i="5"/>
  <c r="V12234" i="5"/>
  <c r="U12234" i="5"/>
  <c r="R12234" i="5"/>
  <c r="Q12234" i="5"/>
  <c r="P12234" i="5"/>
  <c r="O12234" i="5"/>
  <c r="V12233" i="5"/>
  <c r="U12233" i="5"/>
  <c r="O12233" i="5" s="1"/>
  <c r="R12233" i="5"/>
  <c r="Q12233" i="5"/>
  <c r="P12233" i="5"/>
  <c r="U12232" i="5"/>
  <c r="V12232" i="5" s="1"/>
  <c r="R12232" i="5"/>
  <c r="Q12232" i="5"/>
  <c r="P12232" i="5"/>
  <c r="O12232" i="5"/>
  <c r="U12231" i="5"/>
  <c r="R12231" i="5"/>
  <c r="Q12231" i="5"/>
  <c r="P12231" i="5"/>
  <c r="V12230" i="5"/>
  <c r="U12230" i="5"/>
  <c r="O12230" i="5" s="1"/>
  <c r="R12230" i="5"/>
  <c r="Q12230" i="5"/>
  <c r="P12230" i="5"/>
  <c r="U12229" i="5"/>
  <c r="V12229" i="5" s="1"/>
  <c r="R12229" i="5"/>
  <c r="Q12229" i="5"/>
  <c r="P12229" i="5"/>
  <c r="U12228" i="5"/>
  <c r="V12228" i="5" s="1"/>
  <c r="R12228" i="5"/>
  <c r="Q12228" i="5"/>
  <c r="P12228" i="5"/>
  <c r="O12228" i="5"/>
  <c r="V12227" i="5"/>
  <c r="U12227" i="5"/>
  <c r="R12227" i="5"/>
  <c r="Q12227" i="5"/>
  <c r="P12227" i="5"/>
  <c r="O12227" i="5"/>
  <c r="V12226" i="5"/>
  <c r="U12226" i="5"/>
  <c r="O12226" i="5" s="1"/>
  <c r="R12226" i="5"/>
  <c r="Q12226" i="5"/>
  <c r="P12226" i="5"/>
  <c r="V12225" i="5"/>
  <c r="U12225" i="5"/>
  <c r="O12225" i="5" s="1"/>
  <c r="R12225" i="5"/>
  <c r="Q12225" i="5"/>
  <c r="P12225" i="5"/>
  <c r="V12224" i="5"/>
  <c r="U12224" i="5"/>
  <c r="R12224" i="5"/>
  <c r="Q12224" i="5"/>
  <c r="P12224" i="5"/>
  <c r="O12224" i="5"/>
  <c r="U12223" i="5"/>
  <c r="R12223" i="5"/>
  <c r="Q12223" i="5"/>
  <c r="P12223" i="5"/>
  <c r="V12222" i="5"/>
  <c r="U12222" i="5"/>
  <c r="O12222" i="5" s="1"/>
  <c r="R12222" i="5"/>
  <c r="Q12222" i="5"/>
  <c r="P12222" i="5"/>
  <c r="U12221" i="5"/>
  <c r="V12221" i="5" s="1"/>
  <c r="R12221" i="5"/>
  <c r="Q12221" i="5"/>
  <c r="P12221" i="5"/>
  <c r="U12220" i="5"/>
  <c r="V12220" i="5" s="1"/>
  <c r="R12220" i="5"/>
  <c r="Q12220" i="5"/>
  <c r="P12220" i="5"/>
  <c r="O12220" i="5"/>
  <c r="V12219" i="5"/>
  <c r="U12219" i="5"/>
  <c r="R12219" i="5"/>
  <c r="Q12219" i="5"/>
  <c r="P12219" i="5"/>
  <c r="O12219" i="5"/>
  <c r="V12218" i="5"/>
  <c r="U12218" i="5"/>
  <c r="O12218" i="5" s="1"/>
  <c r="R12218" i="5"/>
  <c r="Q12218" i="5"/>
  <c r="P12218" i="5"/>
  <c r="U12217" i="5"/>
  <c r="O12217" i="5" s="1"/>
  <c r="S12217" i="5"/>
  <c r="S12218" i="5" s="1"/>
  <c r="S12219" i="5" s="1"/>
  <c r="S12220" i="5" s="1"/>
  <c r="S12221" i="5" s="1"/>
  <c r="S12222" i="5" s="1"/>
  <c r="S12223" i="5" s="1"/>
  <c r="S12224" i="5" s="1"/>
  <c r="S12225" i="5" s="1"/>
  <c r="S12226" i="5" s="1"/>
  <c r="S12227" i="5" s="1"/>
  <c r="S12228" i="5" s="1"/>
  <c r="S12229" i="5" s="1"/>
  <c r="S12230" i="5" s="1"/>
  <c r="S12231" i="5" s="1"/>
  <c r="S12232" i="5" s="1"/>
  <c r="S12233" i="5" s="1"/>
  <c r="S12234" i="5" s="1"/>
  <c r="S12235" i="5" s="1"/>
  <c r="S12236" i="5" s="1"/>
  <c r="S12237" i="5" s="1"/>
  <c r="S12238" i="5" s="1"/>
  <c r="S12239" i="5" s="1"/>
  <c r="S12240" i="5" s="1"/>
  <c r="S12241" i="5" s="1"/>
  <c r="S12242" i="5" s="1"/>
  <c r="S12243" i="5" s="1"/>
  <c r="S12244" i="5" s="1"/>
  <c r="S12245" i="5" s="1"/>
  <c r="S12246" i="5" s="1"/>
  <c r="S12247" i="5" s="1"/>
  <c r="R12217" i="5"/>
  <c r="Q12217" i="5"/>
  <c r="P12217" i="5"/>
  <c r="V12216" i="5"/>
  <c r="U12216" i="5"/>
  <c r="O12216" i="5" s="1"/>
  <c r="T12216" i="5"/>
  <c r="T12217" i="5" s="1"/>
  <c r="T12218" i="5" s="1"/>
  <c r="T12219" i="5" s="1"/>
  <c r="T12220" i="5" s="1"/>
  <c r="T12221" i="5" s="1"/>
  <c r="T12222" i="5" s="1"/>
  <c r="T12223" i="5" s="1"/>
  <c r="T12224" i="5" s="1"/>
  <c r="T12225" i="5" s="1"/>
  <c r="T12226" i="5" s="1"/>
  <c r="T12227" i="5" s="1"/>
  <c r="T12228" i="5" s="1"/>
  <c r="T12229" i="5" s="1"/>
  <c r="T12230" i="5" s="1"/>
  <c r="T12231" i="5" s="1"/>
  <c r="T12232" i="5" s="1"/>
  <c r="T12233" i="5" s="1"/>
  <c r="T12234" i="5" s="1"/>
  <c r="T12235" i="5" s="1"/>
  <c r="T12236" i="5" s="1"/>
  <c r="T12237" i="5" s="1"/>
  <c r="T12238" i="5" s="1"/>
  <c r="T12239" i="5" s="1"/>
  <c r="T12240" i="5" s="1"/>
  <c r="T12241" i="5" s="1"/>
  <c r="T12242" i="5" s="1"/>
  <c r="T12243" i="5" s="1"/>
  <c r="T12244" i="5" s="1"/>
  <c r="T12245" i="5" s="1"/>
  <c r="T12246" i="5" s="1"/>
  <c r="T12247" i="5" s="1"/>
  <c r="S12216" i="5"/>
  <c r="R12216" i="5"/>
  <c r="Q12216" i="5"/>
  <c r="P12216" i="5"/>
  <c r="U12215" i="5"/>
  <c r="R12215" i="5"/>
  <c r="Q12215" i="5"/>
  <c r="P12215" i="5"/>
  <c r="O12215" i="5"/>
  <c r="U12214" i="5"/>
  <c r="R12214" i="5"/>
  <c r="Q12214" i="5"/>
  <c r="P12214" i="5"/>
  <c r="V12213" i="5"/>
  <c r="U12213" i="5"/>
  <c r="O12213" i="5" s="1"/>
  <c r="R12213" i="5"/>
  <c r="Q12213" i="5"/>
  <c r="P12213" i="5"/>
  <c r="U12212" i="5"/>
  <c r="V12212" i="5" s="1"/>
  <c r="R12212" i="5"/>
  <c r="Q12212" i="5"/>
  <c r="P12212" i="5"/>
  <c r="O12212" i="5"/>
  <c r="U12211" i="5"/>
  <c r="V12211" i="5" s="1"/>
  <c r="R12211" i="5"/>
  <c r="Q12211" i="5"/>
  <c r="P12211" i="5"/>
  <c r="V12210" i="5"/>
  <c r="U12210" i="5"/>
  <c r="R12210" i="5"/>
  <c r="Q12210" i="5"/>
  <c r="P12210" i="5"/>
  <c r="O12210" i="5"/>
  <c r="U12209" i="5"/>
  <c r="O12209" i="5" s="1"/>
  <c r="R12209" i="5"/>
  <c r="Q12209" i="5"/>
  <c r="P12209" i="5"/>
  <c r="U12208" i="5"/>
  <c r="O12208" i="5" s="1"/>
  <c r="R12208" i="5"/>
  <c r="Q12208" i="5"/>
  <c r="P12208" i="5"/>
  <c r="V12207" i="5"/>
  <c r="U12207" i="5"/>
  <c r="R12207" i="5"/>
  <c r="Q12207" i="5"/>
  <c r="P12207" i="5"/>
  <c r="O12207" i="5"/>
  <c r="U12206" i="5"/>
  <c r="V12206" i="5" s="1"/>
  <c r="R12206" i="5"/>
  <c r="Q12206" i="5"/>
  <c r="P12206" i="5"/>
  <c r="O12206" i="5"/>
  <c r="V12205" i="5"/>
  <c r="U12205" i="5"/>
  <c r="R12205" i="5"/>
  <c r="Q12205" i="5"/>
  <c r="P12205" i="5"/>
  <c r="O12205" i="5"/>
  <c r="U12204" i="5"/>
  <c r="O12204" i="5" s="1"/>
  <c r="R12204" i="5"/>
  <c r="Q12204" i="5"/>
  <c r="P12204" i="5"/>
  <c r="V12203" i="5"/>
  <c r="U12203" i="5"/>
  <c r="R12203" i="5"/>
  <c r="Q12203" i="5"/>
  <c r="P12203" i="5"/>
  <c r="O12203" i="5"/>
  <c r="U12202" i="5"/>
  <c r="O12202" i="5" s="1"/>
  <c r="R12202" i="5"/>
  <c r="Q12202" i="5"/>
  <c r="P12202" i="5"/>
  <c r="V12201" i="5"/>
  <c r="U12201" i="5"/>
  <c r="R12201" i="5"/>
  <c r="Q12201" i="5"/>
  <c r="P12201" i="5"/>
  <c r="O12201" i="5"/>
  <c r="U12200" i="5"/>
  <c r="O12200" i="5" s="1"/>
  <c r="R12200" i="5"/>
  <c r="Q12200" i="5"/>
  <c r="P12200" i="5"/>
  <c r="V12199" i="5"/>
  <c r="U12199" i="5"/>
  <c r="R12199" i="5"/>
  <c r="Q12199" i="5"/>
  <c r="P12199" i="5"/>
  <c r="O12199" i="5"/>
  <c r="U12198" i="5"/>
  <c r="V12198" i="5" s="1"/>
  <c r="R12198" i="5"/>
  <c r="Q12198" i="5"/>
  <c r="P12198" i="5"/>
  <c r="O12198" i="5"/>
  <c r="V12197" i="5"/>
  <c r="U12197" i="5"/>
  <c r="R12197" i="5"/>
  <c r="Q12197" i="5"/>
  <c r="P12197" i="5"/>
  <c r="O12197" i="5"/>
  <c r="U12196" i="5"/>
  <c r="O12196" i="5" s="1"/>
  <c r="R12196" i="5"/>
  <c r="Q12196" i="5"/>
  <c r="P12196" i="5"/>
  <c r="V12195" i="5"/>
  <c r="U12195" i="5"/>
  <c r="R12195" i="5"/>
  <c r="Q12195" i="5"/>
  <c r="P12195" i="5"/>
  <c r="O12195" i="5"/>
  <c r="U12194" i="5"/>
  <c r="O12194" i="5" s="1"/>
  <c r="R12194" i="5"/>
  <c r="Q12194" i="5"/>
  <c r="P12194" i="5"/>
  <c r="V12193" i="5"/>
  <c r="U12193" i="5"/>
  <c r="R12193" i="5"/>
  <c r="Q12193" i="5"/>
  <c r="P12193" i="5"/>
  <c r="O12193" i="5"/>
  <c r="U12192" i="5"/>
  <c r="O12192" i="5" s="1"/>
  <c r="R12192" i="5"/>
  <c r="Q12192" i="5"/>
  <c r="P12192" i="5"/>
  <c r="V12191" i="5"/>
  <c r="U12191" i="5"/>
  <c r="R12191" i="5"/>
  <c r="Q12191" i="5"/>
  <c r="P12191" i="5"/>
  <c r="O12191" i="5"/>
  <c r="U12190" i="5"/>
  <c r="V12190" i="5" s="1"/>
  <c r="R12190" i="5"/>
  <c r="Q12190" i="5"/>
  <c r="P12190" i="5"/>
  <c r="O12190" i="5"/>
  <c r="V12189" i="5"/>
  <c r="U12189" i="5"/>
  <c r="R12189" i="5"/>
  <c r="Q12189" i="5"/>
  <c r="P12189" i="5"/>
  <c r="O12189" i="5"/>
  <c r="U12188" i="5"/>
  <c r="O12188" i="5" s="1"/>
  <c r="R12188" i="5"/>
  <c r="Q12188" i="5"/>
  <c r="P12188" i="5"/>
  <c r="V12187" i="5"/>
  <c r="U12187" i="5"/>
  <c r="R12187" i="5"/>
  <c r="Q12187" i="5"/>
  <c r="P12187" i="5"/>
  <c r="O12187" i="5"/>
  <c r="U12186" i="5"/>
  <c r="O12186" i="5" s="1"/>
  <c r="R12186" i="5"/>
  <c r="Q12186" i="5"/>
  <c r="P12186" i="5"/>
  <c r="V12185" i="5"/>
  <c r="U12185" i="5"/>
  <c r="R12185" i="5"/>
  <c r="Q12185" i="5"/>
  <c r="P12185" i="5"/>
  <c r="O12185" i="5"/>
  <c r="U12184" i="5"/>
  <c r="O12184" i="5" s="1"/>
  <c r="R12184" i="5"/>
  <c r="Q12184" i="5"/>
  <c r="P12184" i="5"/>
  <c r="V12183" i="5"/>
  <c r="U12183" i="5"/>
  <c r="R12183" i="5"/>
  <c r="Q12183" i="5"/>
  <c r="P12183" i="5"/>
  <c r="O12183" i="5"/>
  <c r="U12182" i="5"/>
  <c r="V12182" i="5" s="1"/>
  <c r="R12182" i="5"/>
  <c r="Q12182" i="5"/>
  <c r="P12182" i="5"/>
  <c r="O12182" i="5"/>
  <c r="V12181" i="5"/>
  <c r="U12181" i="5"/>
  <c r="R12181" i="5"/>
  <c r="Q12181" i="5"/>
  <c r="P12181" i="5"/>
  <c r="O12181" i="5"/>
  <c r="U12180" i="5"/>
  <c r="O12180" i="5" s="1"/>
  <c r="R12180" i="5"/>
  <c r="Q12180" i="5"/>
  <c r="P12180" i="5"/>
  <c r="V12179" i="5"/>
  <c r="U12179" i="5"/>
  <c r="R12179" i="5"/>
  <c r="Q12179" i="5"/>
  <c r="P12179" i="5"/>
  <c r="O12179" i="5"/>
  <c r="U12178" i="5"/>
  <c r="O12178" i="5" s="1"/>
  <c r="R12178" i="5"/>
  <c r="Q12178" i="5"/>
  <c r="P12178" i="5"/>
  <c r="V12177" i="5"/>
  <c r="U12177" i="5"/>
  <c r="R12177" i="5"/>
  <c r="Q12177" i="5"/>
  <c r="P12177" i="5"/>
  <c r="O12177" i="5"/>
  <c r="U12176" i="5"/>
  <c r="O12176" i="5" s="1"/>
  <c r="R12176" i="5"/>
  <c r="Q12176" i="5"/>
  <c r="P12176" i="5"/>
  <c r="V12175" i="5"/>
  <c r="U12175" i="5"/>
  <c r="R12175" i="5"/>
  <c r="Q12175" i="5"/>
  <c r="P12175" i="5"/>
  <c r="O12175" i="5"/>
  <c r="U12174" i="5"/>
  <c r="V12174" i="5" s="1"/>
  <c r="R12174" i="5"/>
  <c r="Q12174" i="5"/>
  <c r="P12174" i="5"/>
  <c r="O12174" i="5"/>
  <c r="V12173" i="5"/>
  <c r="U12173" i="5"/>
  <c r="R12173" i="5"/>
  <c r="Q12173" i="5"/>
  <c r="P12173" i="5"/>
  <c r="O12173" i="5"/>
  <c r="U12172" i="5"/>
  <c r="O12172" i="5" s="1"/>
  <c r="R12172" i="5"/>
  <c r="Q12172" i="5"/>
  <c r="P12172" i="5"/>
  <c r="V12171" i="5"/>
  <c r="U12171" i="5"/>
  <c r="R12171" i="5"/>
  <c r="Q12171" i="5"/>
  <c r="P12171" i="5"/>
  <c r="O12171" i="5"/>
  <c r="U12170" i="5"/>
  <c r="O12170" i="5" s="1"/>
  <c r="R12170" i="5"/>
  <c r="Q12170" i="5"/>
  <c r="P12170" i="5"/>
  <c r="V12169" i="5"/>
  <c r="U12169" i="5"/>
  <c r="R12169" i="5"/>
  <c r="Q12169" i="5"/>
  <c r="P12169" i="5"/>
  <c r="O12169" i="5"/>
  <c r="U12168" i="5"/>
  <c r="O12168" i="5" s="1"/>
  <c r="R12168" i="5"/>
  <c r="Q12168" i="5"/>
  <c r="P12168" i="5"/>
  <c r="V12167" i="5"/>
  <c r="U12167" i="5"/>
  <c r="R12167" i="5"/>
  <c r="Q12167" i="5"/>
  <c r="P12167" i="5"/>
  <c r="O12167" i="5"/>
  <c r="U12166" i="5"/>
  <c r="V12166" i="5" s="1"/>
  <c r="R12166" i="5"/>
  <c r="Q12166" i="5"/>
  <c r="P12166" i="5"/>
  <c r="O12166" i="5"/>
  <c r="V12165" i="5"/>
  <c r="U12165" i="5"/>
  <c r="R12165" i="5"/>
  <c r="Q12165" i="5"/>
  <c r="P12165" i="5"/>
  <c r="O12165" i="5"/>
  <c r="U12164" i="5"/>
  <c r="O12164" i="5" s="1"/>
  <c r="R12164" i="5"/>
  <c r="Q12164" i="5"/>
  <c r="P12164" i="5"/>
  <c r="V12163" i="5"/>
  <c r="U12163" i="5"/>
  <c r="R12163" i="5"/>
  <c r="Q12163" i="5"/>
  <c r="P12163" i="5"/>
  <c r="O12163" i="5"/>
  <c r="U12162" i="5"/>
  <c r="O12162" i="5" s="1"/>
  <c r="R12162" i="5"/>
  <c r="Q12162" i="5"/>
  <c r="P12162" i="5"/>
  <c r="V12161" i="5"/>
  <c r="U12161" i="5"/>
  <c r="R12161" i="5"/>
  <c r="Q12161" i="5"/>
  <c r="P12161" i="5"/>
  <c r="O12161" i="5"/>
  <c r="U12160" i="5"/>
  <c r="O12160" i="5" s="1"/>
  <c r="R12160" i="5"/>
  <c r="Q12160" i="5"/>
  <c r="P12160" i="5"/>
  <c r="V12159" i="5"/>
  <c r="U12159" i="5"/>
  <c r="R12159" i="5"/>
  <c r="Q12159" i="5"/>
  <c r="P12159" i="5"/>
  <c r="O12159" i="5"/>
  <c r="U12158" i="5"/>
  <c r="V12158" i="5" s="1"/>
  <c r="R12158" i="5"/>
  <c r="Q12158" i="5"/>
  <c r="P12158" i="5"/>
  <c r="O12158" i="5"/>
  <c r="V12157" i="5"/>
  <c r="U12157" i="5"/>
  <c r="R12157" i="5"/>
  <c r="Q12157" i="5"/>
  <c r="T12157" i="5" s="1"/>
  <c r="P12157" i="5"/>
  <c r="O12157" i="5"/>
  <c r="U12156" i="5"/>
  <c r="O12156" i="5" s="1"/>
  <c r="R12156" i="5"/>
  <c r="Q12156" i="5"/>
  <c r="P12156" i="5"/>
  <c r="V12155" i="5"/>
  <c r="U12155" i="5"/>
  <c r="R12155" i="5"/>
  <c r="Q12155" i="5"/>
  <c r="P12155" i="5"/>
  <c r="O12155" i="5"/>
  <c r="U12154" i="5"/>
  <c r="O12154" i="5" s="1"/>
  <c r="R12154" i="5"/>
  <c r="Q12154" i="5"/>
  <c r="P12154" i="5"/>
  <c r="V12153" i="5"/>
  <c r="U12153" i="5"/>
  <c r="R12153" i="5"/>
  <c r="Q12153" i="5"/>
  <c r="P12153" i="5"/>
  <c r="O12153" i="5"/>
  <c r="U12152" i="5"/>
  <c r="O12152" i="5" s="1"/>
  <c r="R12152" i="5"/>
  <c r="Q12152" i="5"/>
  <c r="P12152" i="5"/>
  <c r="V12151" i="5"/>
  <c r="U12151" i="5"/>
  <c r="R12151" i="5"/>
  <c r="Q12151" i="5"/>
  <c r="P12151" i="5"/>
  <c r="O12151" i="5"/>
  <c r="U12150" i="5"/>
  <c r="V12150" i="5" s="1"/>
  <c r="R12150" i="5"/>
  <c r="Q12150" i="5"/>
  <c r="P12150" i="5"/>
  <c r="O12150" i="5"/>
  <c r="V12149" i="5"/>
  <c r="U12149" i="5"/>
  <c r="R12149" i="5"/>
  <c r="Q12149" i="5"/>
  <c r="T12149" i="5" s="1"/>
  <c r="P12149" i="5"/>
  <c r="O12149" i="5"/>
  <c r="U12148" i="5"/>
  <c r="O12148" i="5" s="1"/>
  <c r="S12148" i="5"/>
  <c r="R12148" i="5"/>
  <c r="Q12148" i="5"/>
  <c r="T12148" i="5" s="1"/>
  <c r="P12148" i="5"/>
  <c r="U12147" i="5"/>
  <c r="R12147" i="5"/>
  <c r="Q12147" i="5"/>
  <c r="P12147" i="5"/>
  <c r="O12147" i="5"/>
  <c r="U12146" i="5"/>
  <c r="O12146" i="5" s="1"/>
  <c r="R12146" i="5"/>
  <c r="Q12146" i="5"/>
  <c r="P12146" i="5"/>
  <c r="V12145" i="5"/>
  <c r="U12145" i="5"/>
  <c r="R12145" i="5"/>
  <c r="Q12145" i="5"/>
  <c r="P12145" i="5"/>
  <c r="O12145" i="5"/>
  <c r="U12144" i="5"/>
  <c r="O12144" i="5" s="1"/>
  <c r="R12144" i="5"/>
  <c r="Q12144" i="5"/>
  <c r="P12144" i="5"/>
  <c r="V12143" i="5"/>
  <c r="U12143" i="5"/>
  <c r="R12143" i="5"/>
  <c r="Q12143" i="5"/>
  <c r="P12143" i="5"/>
  <c r="O12143" i="5"/>
  <c r="U12142" i="5"/>
  <c r="V12142" i="5" s="1"/>
  <c r="R12142" i="5"/>
  <c r="Q12142" i="5"/>
  <c r="P12142" i="5"/>
  <c r="O12142" i="5"/>
  <c r="V12141" i="5"/>
  <c r="U12141" i="5"/>
  <c r="R12141" i="5"/>
  <c r="Q12141" i="5"/>
  <c r="P12141" i="5"/>
  <c r="O12141" i="5"/>
  <c r="U12140" i="5"/>
  <c r="O12140" i="5" s="1"/>
  <c r="R12140" i="5"/>
  <c r="Q12140" i="5"/>
  <c r="P12140" i="5"/>
  <c r="V12139" i="5"/>
  <c r="U12139" i="5"/>
  <c r="R12139" i="5"/>
  <c r="Q12139" i="5"/>
  <c r="P12139" i="5"/>
  <c r="O12139" i="5"/>
  <c r="U12138" i="5"/>
  <c r="O12138" i="5" s="1"/>
  <c r="R12138" i="5"/>
  <c r="Q12138" i="5"/>
  <c r="P12138" i="5"/>
  <c r="V12137" i="5"/>
  <c r="U12137" i="5"/>
  <c r="R12137" i="5"/>
  <c r="Q12137" i="5"/>
  <c r="P12137" i="5"/>
  <c r="O12137" i="5"/>
  <c r="U12136" i="5"/>
  <c r="O12136" i="5" s="1"/>
  <c r="R12136" i="5"/>
  <c r="Q12136" i="5"/>
  <c r="P12136" i="5"/>
  <c r="V12135" i="5"/>
  <c r="U12135" i="5"/>
  <c r="R12135" i="5"/>
  <c r="Q12135" i="5"/>
  <c r="P12135" i="5"/>
  <c r="O12135" i="5"/>
  <c r="U12134" i="5"/>
  <c r="V12134" i="5" s="1"/>
  <c r="R12134" i="5"/>
  <c r="Q12134" i="5"/>
  <c r="P12134" i="5"/>
  <c r="O12134" i="5"/>
  <c r="V12133" i="5"/>
  <c r="U12133" i="5"/>
  <c r="R12133" i="5"/>
  <c r="Q12133" i="5"/>
  <c r="P12133" i="5"/>
  <c r="O12133" i="5"/>
  <c r="U12132" i="5"/>
  <c r="O12132" i="5" s="1"/>
  <c r="R12132" i="5"/>
  <c r="Q12132" i="5"/>
  <c r="P12132" i="5"/>
  <c r="V12131" i="5"/>
  <c r="U12131" i="5"/>
  <c r="R12131" i="5"/>
  <c r="Q12131" i="5"/>
  <c r="P12131" i="5"/>
  <c r="O12131" i="5"/>
  <c r="U12130" i="5"/>
  <c r="O12130" i="5" s="1"/>
  <c r="R12130" i="5"/>
  <c r="Q12130" i="5"/>
  <c r="P12130" i="5"/>
  <c r="V12129" i="5"/>
  <c r="U12129" i="5"/>
  <c r="R12129" i="5"/>
  <c r="Q12129" i="5"/>
  <c r="P12129" i="5"/>
  <c r="O12129" i="5"/>
  <c r="U12128" i="5"/>
  <c r="O12128" i="5" s="1"/>
  <c r="R12128" i="5"/>
  <c r="Q12128" i="5"/>
  <c r="P12128" i="5"/>
  <c r="V12127" i="5"/>
  <c r="U12127" i="5"/>
  <c r="R12127" i="5"/>
  <c r="Q12127" i="5"/>
  <c r="P12127" i="5"/>
  <c r="O12127" i="5"/>
  <c r="U12126" i="5"/>
  <c r="V12126" i="5" s="1"/>
  <c r="R12126" i="5"/>
  <c r="Q12126" i="5"/>
  <c r="P12126" i="5"/>
  <c r="O12126" i="5"/>
  <c r="V12125" i="5"/>
  <c r="U12125" i="5"/>
  <c r="R12125" i="5"/>
  <c r="Q12125" i="5"/>
  <c r="P12125" i="5"/>
  <c r="O12125" i="5"/>
  <c r="U12124" i="5"/>
  <c r="O12124" i="5" s="1"/>
  <c r="R12124" i="5"/>
  <c r="Q12124" i="5"/>
  <c r="P12124" i="5"/>
  <c r="V12123" i="5"/>
  <c r="U12123" i="5"/>
  <c r="R12123" i="5"/>
  <c r="Q12123" i="5"/>
  <c r="P12123" i="5"/>
  <c r="O12123" i="5"/>
  <c r="U12122" i="5"/>
  <c r="O12122" i="5" s="1"/>
  <c r="R12122" i="5"/>
  <c r="Q12122" i="5"/>
  <c r="P12122" i="5"/>
  <c r="V12121" i="5"/>
  <c r="U12121" i="5"/>
  <c r="R12121" i="5"/>
  <c r="Q12121" i="5"/>
  <c r="P12121" i="5"/>
  <c r="O12121" i="5"/>
  <c r="U12120" i="5"/>
  <c r="O12120" i="5" s="1"/>
  <c r="R12120" i="5"/>
  <c r="Q12120" i="5"/>
  <c r="P12120" i="5"/>
  <c r="V12119" i="5"/>
  <c r="U12119" i="5"/>
  <c r="R12119" i="5"/>
  <c r="Q12119" i="5"/>
  <c r="P12119" i="5"/>
  <c r="O12119" i="5"/>
  <c r="U12118" i="5"/>
  <c r="V12118" i="5" s="1"/>
  <c r="R12118" i="5"/>
  <c r="Q12118" i="5"/>
  <c r="P12118" i="5"/>
  <c r="O12118" i="5"/>
  <c r="V12117" i="5"/>
  <c r="U12117" i="5"/>
  <c r="R12117" i="5"/>
  <c r="Q12117" i="5"/>
  <c r="P12117" i="5"/>
  <c r="O12117" i="5"/>
  <c r="U12116" i="5"/>
  <c r="O12116" i="5" s="1"/>
  <c r="R12116" i="5"/>
  <c r="Q12116" i="5"/>
  <c r="P12116" i="5"/>
  <c r="V12115" i="5"/>
  <c r="U12115" i="5"/>
  <c r="R12115" i="5"/>
  <c r="Q12115" i="5"/>
  <c r="P12115" i="5"/>
  <c r="O12115" i="5"/>
  <c r="U12114" i="5"/>
  <c r="O12114" i="5" s="1"/>
  <c r="R12114" i="5"/>
  <c r="Q12114" i="5"/>
  <c r="P12114" i="5"/>
  <c r="V12113" i="5"/>
  <c r="U12113" i="5"/>
  <c r="R12113" i="5"/>
  <c r="Q12113" i="5"/>
  <c r="P12113" i="5"/>
  <c r="O12113" i="5"/>
  <c r="U12112" i="5"/>
  <c r="O12112" i="5" s="1"/>
  <c r="R12112" i="5"/>
  <c r="Q12112" i="5"/>
  <c r="P12112" i="5"/>
  <c r="V12111" i="5"/>
  <c r="U12111" i="5"/>
  <c r="R12111" i="5"/>
  <c r="Q12111" i="5"/>
  <c r="P12111" i="5"/>
  <c r="O12111" i="5"/>
  <c r="U12110" i="5"/>
  <c r="V12110" i="5" s="1"/>
  <c r="R12110" i="5"/>
  <c r="Q12110" i="5"/>
  <c r="P12110" i="5"/>
  <c r="O12110" i="5"/>
  <c r="V12109" i="5"/>
  <c r="U12109" i="5"/>
  <c r="R12109" i="5"/>
  <c r="Q12109" i="5"/>
  <c r="P12109" i="5"/>
  <c r="O12109" i="5"/>
  <c r="U12108" i="5"/>
  <c r="O12108" i="5" s="1"/>
  <c r="R12108" i="5"/>
  <c r="Q12108" i="5"/>
  <c r="P12108" i="5"/>
  <c r="V12107" i="5"/>
  <c r="U12107" i="5"/>
  <c r="R12107" i="5"/>
  <c r="Q12107" i="5"/>
  <c r="P12107" i="5"/>
  <c r="O12107" i="5"/>
  <c r="U12106" i="5"/>
  <c r="O12106" i="5" s="1"/>
  <c r="R12106" i="5"/>
  <c r="Q12106" i="5"/>
  <c r="P12106" i="5"/>
  <c r="V12105" i="5"/>
  <c r="U12105" i="5"/>
  <c r="R12105" i="5"/>
  <c r="Q12105" i="5"/>
  <c r="T12105" i="5" s="1"/>
  <c r="P12105" i="5"/>
  <c r="O12105" i="5"/>
  <c r="U12104" i="5"/>
  <c r="O12104" i="5" s="1"/>
  <c r="R12104" i="5"/>
  <c r="Q12104" i="5"/>
  <c r="T12104" i="5" s="1"/>
  <c r="P12104" i="5"/>
  <c r="U12103" i="5"/>
  <c r="R12103" i="5"/>
  <c r="Q12103" i="5"/>
  <c r="P12103" i="5"/>
  <c r="O12103" i="5"/>
  <c r="U12102" i="5"/>
  <c r="V12102" i="5" s="1"/>
  <c r="R12102" i="5"/>
  <c r="Q12102" i="5"/>
  <c r="P12102" i="5"/>
  <c r="O12102" i="5"/>
  <c r="V12101" i="5"/>
  <c r="U12101" i="5"/>
  <c r="R12101" i="5"/>
  <c r="Q12101" i="5"/>
  <c r="P12101" i="5"/>
  <c r="O12101" i="5"/>
  <c r="U12100" i="5"/>
  <c r="O12100" i="5" s="1"/>
  <c r="R12100" i="5"/>
  <c r="Q12100" i="5"/>
  <c r="P12100" i="5"/>
  <c r="V12099" i="5"/>
  <c r="U12099" i="5"/>
  <c r="R12099" i="5"/>
  <c r="Q12099" i="5"/>
  <c r="P12099" i="5"/>
  <c r="O12099" i="5"/>
  <c r="U12098" i="5"/>
  <c r="O12098" i="5" s="1"/>
  <c r="R12098" i="5"/>
  <c r="Q12098" i="5"/>
  <c r="P12098" i="5"/>
  <c r="V12097" i="5"/>
  <c r="U12097" i="5"/>
  <c r="R12097" i="5"/>
  <c r="Q12097" i="5"/>
  <c r="P12097" i="5"/>
  <c r="O12097" i="5"/>
  <c r="U12096" i="5"/>
  <c r="O12096" i="5" s="1"/>
  <c r="R12096" i="5"/>
  <c r="Q12096" i="5"/>
  <c r="P12096" i="5"/>
  <c r="V12095" i="5"/>
  <c r="U12095" i="5"/>
  <c r="R12095" i="5"/>
  <c r="Q12095" i="5"/>
  <c r="P12095" i="5"/>
  <c r="O12095" i="5"/>
  <c r="U12094" i="5"/>
  <c r="V12094" i="5" s="1"/>
  <c r="R12094" i="5"/>
  <c r="Q12094" i="5"/>
  <c r="P12094" i="5"/>
  <c r="O12094" i="5"/>
  <c r="V12093" i="5"/>
  <c r="U12093" i="5"/>
  <c r="R12093" i="5"/>
  <c r="Q12093" i="5"/>
  <c r="P12093" i="5"/>
  <c r="O12093" i="5"/>
  <c r="U12092" i="5"/>
  <c r="O12092" i="5" s="1"/>
  <c r="R12092" i="5"/>
  <c r="Q12092" i="5"/>
  <c r="P12092" i="5"/>
  <c r="V12091" i="5"/>
  <c r="U12091" i="5"/>
  <c r="R12091" i="5"/>
  <c r="Q12091" i="5"/>
  <c r="P12091" i="5"/>
  <c r="O12091" i="5"/>
  <c r="U12090" i="5"/>
  <c r="O12090" i="5" s="1"/>
  <c r="R12090" i="5"/>
  <c r="Q12090" i="5"/>
  <c r="P12090" i="5"/>
  <c r="V12089" i="5"/>
  <c r="U12089" i="5"/>
  <c r="R12089" i="5"/>
  <c r="Q12089" i="5"/>
  <c r="P12089" i="5"/>
  <c r="O12089" i="5"/>
  <c r="U12088" i="5"/>
  <c r="O12088" i="5" s="1"/>
  <c r="R12088" i="5"/>
  <c r="Q12088" i="5"/>
  <c r="P12088" i="5"/>
  <c r="V12087" i="5"/>
  <c r="U12087" i="5"/>
  <c r="R12087" i="5"/>
  <c r="Q12087" i="5"/>
  <c r="P12087" i="5"/>
  <c r="O12087" i="5"/>
  <c r="U12086" i="5"/>
  <c r="V12086" i="5" s="1"/>
  <c r="R12086" i="5"/>
  <c r="Q12086" i="5"/>
  <c r="P12086" i="5"/>
  <c r="O12086" i="5"/>
  <c r="V12085" i="5"/>
  <c r="U12085" i="5"/>
  <c r="R12085" i="5"/>
  <c r="Q12085" i="5"/>
  <c r="P12085" i="5"/>
  <c r="O12085" i="5"/>
  <c r="U12084" i="5"/>
  <c r="O12084" i="5" s="1"/>
  <c r="R12084" i="5"/>
  <c r="Q12084" i="5"/>
  <c r="P12084" i="5"/>
  <c r="V12083" i="5"/>
  <c r="U12083" i="5"/>
  <c r="R12083" i="5"/>
  <c r="Q12083" i="5"/>
  <c r="P12083" i="5"/>
  <c r="O12083" i="5"/>
  <c r="U12082" i="5"/>
  <c r="O12082" i="5" s="1"/>
  <c r="R12082" i="5"/>
  <c r="Q12082" i="5"/>
  <c r="P12082" i="5"/>
  <c r="V12081" i="5"/>
  <c r="U12081" i="5"/>
  <c r="R12081" i="5"/>
  <c r="Q12081" i="5"/>
  <c r="P12081" i="5"/>
  <c r="O12081" i="5"/>
  <c r="U12080" i="5"/>
  <c r="O12080" i="5" s="1"/>
  <c r="R12080" i="5"/>
  <c r="Q12080" i="5"/>
  <c r="P12080" i="5"/>
  <c r="V12079" i="5"/>
  <c r="U12079" i="5"/>
  <c r="S12079" i="5"/>
  <c r="R12079" i="5"/>
  <c r="Q12079" i="5"/>
  <c r="T12079" i="5" s="1"/>
  <c r="P12079" i="5"/>
  <c r="O12079" i="5"/>
  <c r="U12078" i="5"/>
  <c r="V12078" i="5" s="1"/>
  <c r="S12078" i="5"/>
  <c r="R12078" i="5"/>
  <c r="Q12078" i="5"/>
  <c r="T12078" i="5" s="1"/>
  <c r="P12078" i="5"/>
  <c r="O12078" i="5"/>
  <c r="U12077" i="5"/>
  <c r="R12077" i="5"/>
  <c r="Q12077" i="5"/>
  <c r="T12077" i="5" s="1"/>
  <c r="P12077" i="5"/>
  <c r="O12077" i="5"/>
  <c r="U12076" i="5"/>
  <c r="O12076" i="5" s="1"/>
  <c r="S12076" i="5"/>
  <c r="R12076" i="5"/>
  <c r="Q12076" i="5"/>
  <c r="T12076" i="5" s="1"/>
  <c r="P12076" i="5"/>
  <c r="U12075" i="5"/>
  <c r="R12075" i="5"/>
  <c r="Q12075" i="5"/>
  <c r="P12075" i="5"/>
  <c r="O12075" i="5"/>
  <c r="U12074" i="5"/>
  <c r="O12074" i="5" s="1"/>
  <c r="R12074" i="5"/>
  <c r="Q12074" i="5"/>
  <c r="P12074" i="5"/>
  <c r="V12073" i="5"/>
  <c r="U12073" i="5"/>
  <c r="S12073" i="5"/>
  <c r="S12074" i="5" s="1"/>
  <c r="S12075" i="5" s="1"/>
  <c r="R12073" i="5"/>
  <c r="Q12073" i="5"/>
  <c r="T12073" i="5" s="1"/>
  <c r="P12073" i="5"/>
  <c r="O12073" i="5"/>
  <c r="U12072" i="5"/>
  <c r="O12072" i="5" s="1"/>
  <c r="R12072" i="5"/>
  <c r="Q12072" i="5"/>
  <c r="P12072" i="5"/>
  <c r="V12071" i="5"/>
  <c r="U12071" i="5"/>
  <c r="R12071" i="5"/>
  <c r="Q12071" i="5"/>
  <c r="P12071" i="5"/>
  <c r="O12071" i="5"/>
  <c r="U12070" i="5"/>
  <c r="V12070" i="5" s="1"/>
  <c r="R12070" i="5"/>
  <c r="Q12070" i="5"/>
  <c r="P12070" i="5"/>
  <c r="O12070" i="5"/>
  <c r="V12069" i="5"/>
  <c r="U12069" i="5"/>
  <c r="R12069" i="5"/>
  <c r="Q12069" i="5"/>
  <c r="P12069" i="5"/>
  <c r="O12069" i="5"/>
  <c r="U12068" i="5"/>
  <c r="O12068" i="5" s="1"/>
  <c r="R12068" i="5"/>
  <c r="Q12068" i="5"/>
  <c r="P12068" i="5"/>
  <c r="V12067" i="5"/>
  <c r="U12067" i="5"/>
  <c r="R12067" i="5"/>
  <c r="Q12067" i="5"/>
  <c r="P12067" i="5"/>
  <c r="O12067" i="5"/>
  <c r="U12066" i="5"/>
  <c r="O12066" i="5" s="1"/>
  <c r="R12066" i="5"/>
  <c r="Q12066" i="5"/>
  <c r="P12066" i="5"/>
  <c r="V12065" i="5"/>
  <c r="U12065" i="5"/>
  <c r="R12065" i="5"/>
  <c r="Q12065" i="5"/>
  <c r="P12065" i="5"/>
  <c r="O12065" i="5"/>
  <c r="U12064" i="5"/>
  <c r="O12064" i="5" s="1"/>
  <c r="R12064" i="5"/>
  <c r="Q12064" i="5"/>
  <c r="P12064" i="5"/>
  <c r="V12063" i="5"/>
  <c r="U12063" i="5"/>
  <c r="R12063" i="5"/>
  <c r="Q12063" i="5"/>
  <c r="P12063" i="5"/>
  <c r="O12063" i="5"/>
  <c r="U12062" i="5"/>
  <c r="V12062" i="5" s="1"/>
  <c r="R12062" i="5"/>
  <c r="Q12062" i="5"/>
  <c r="P12062" i="5"/>
  <c r="O12062" i="5"/>
  <c r="V12061" i="5"/>
  <c r="U12061" i="5"/>
  <c r="R12061" i="5"/>
  <c r="Q12061" i="5"/>
  <c r="P12061" i="5"/>
  <c r="O12061" i="5"/>
  <c r="U12060" i="5"/>
  <c r="O12060" i="5" s="1"/>
  <c r="R12060" i="5"/>
  <c r="Q12060" i="5"/>
  <c r="P12060" i="5"/>
  <c r="V12059" i="5"/>
  <c r="U12059" i="5"/>
  <c r="R12059" i="5"/>
  <c r="Q12059" i="5"/>
  <c r="P12059" i="5"/>
  <c r="O12059" i="5"/>
  <c r="U12058" i="5"/>
  <c r="O12058" i="5" s="1"/>
  <c r="R12058" i="5"/>
  <c r="Q12058" i="5"/>
  <c r="P12058" i="5"/>
  <c r="V12057" i="5"/>
  <c r="U12057" i="5"/>
  <c r="R12057" i="5"/>
  <c r="Q12057" i="5"/>
  <c r="P12057" i="5"/>
  <c r="O12057" i="5"/>
  <c r="U12056" i="5"/>
  <c r="O12056" i="5" s="1"/>
  <c r="R12056" i="5"/>
  <c r="Q12056" i="5"/>
  <c r="P12056" i="5"/>
  <c r="V12055" i="5"/>
  <c r="U12055" i="5"/>
  <c r="R12055" i="5"/>
  <c r="Q12055" i="5"/>
  <c r="P12055" i="5"/>
  <c r="O12055" i="5"/>
  <c r="U12054" i="5"/>
  <c r="V12054" i="5" s="1"/>
  <c r="R12054" i="5"/>
  <c r="Q12054" i="5"/>
  <c r="P12054" i="5"/>
  <c r="O12054" i="5"/>
  <c r="V12053" i="5"/>
  <c r="U12053" i="5"/>
  <c r="R12053" i="5"/>
  <c r="Q12053" i="5"/>
  <c r="P12053" i="5"/>
  <c r="O12053" i="5"/>
  <c r="U12052" i="5"/>
  <c r="O12052" i="5" s="1"/>
  <c r="R12052" i="5"/>
  <c r="Q12052" i="5"/>
  <c r="P12052" i="5"/>
  <c r="V12051" i="5"/>
  <c r="U12051" i="5"/>
  <c r="R12051" i="5"/>
  <c r="Q12051" i="5"/>
  <c r="P12051" i="5"/>
  <c r="O12051" i="5"/>
  <c r="U12050" i="5"/>
  <c r="O12050" i="5" s="1"/>
  <c r="R12050" i="5"/>
  <c r="Q12050" i="5"/>
  <c r="P12050" i="5"/>
  <c r="V12049" i="5"/>
  <c r="U12049" i="5"/>
  <c r="R12049" i="5"/>
  <c r="Q12049" i="5"/>
  <c r="P12049" i="5"/>
  <c r="O12049" i="5"/>
  <c r="U12048" i="5"/>
  <c r="O12048" i="5" s="1"/>
  <c r="R12048" i="5"/>
  <c r="Q12048" i="5"/>
  <c r="P12048" i="5"/>
  <c r="V12047" i="5"/>
  <c r="U12047" i="5"/>
  <c r="S12047" i="5"/>
  <c r="R12047" i="5"/>
  <c r="Q12047" i="5"/>
  <c r="T12047" i="5" s="1"/>
  <c r="P12047" i="5"/>
  <c r="O12047" i="5"/>
  <c r="U12046" i="5"/>
  <c r="R12046" i="5"/>
  <c r="Q12046" i="5"/>
  <c r="P12046" i="5"/>
  <c r="O12046" i="5"/>
  <c r="V12045" i="5"/>
  <c r="U12045" i="5"/>
  <c r="R12045" i="5"/>
  <c r="Q12045" i="5"/>
  <c r="P12045" i="5"/>
  <c r="O12045" i="5"/>
  <c r="U12044" i="5"/>
  <c r="O12044" i="5" s="1"/>
  <c r="R12044" i="5"/>
  <c r="Q12044" i="5"/>
  <c r="P12044" i="5"/>
  <c r="V12043" i="5"/>
  <c r="U12043" i="5"/>
  <c r="R12043" i="5"/>
  <c r="Q12043" i="5"/>
  <c r="P12043" i="5"/>
  <c r="O12043" i="5"/>
  <c r="U12042" i="5"/>
  <c r="O12042" i="5" s="1"/>
  <c r="R12042" i="5"/>
  <c r="Q12042" i="5"/>
  <c r="P12042" i="5"/>
  <c r="V12041" i="5"/>
  <c r="U12041" i="5"/>
  <c r="R12041" i="5"/>
  <c r="Q12041" i="5"/>
  <c r="P12041" i="5"/>
  <c r="O12041" i="5"/>
  <c r="U12040" i="5"/>
  <c r="O12040" i="5" s="1"/>
  <c r="R12040" i="5"/>
  <c r="Q12040" i="5"/>
  <c r="P12040" i="5"/>
  <c r="V12039" i="5"/>
  <c r="U12039" i="5"/>
  <c r="R12039" i="5"/>
  <c r="Q12039" i="5"/>
  <c r="P12039" i="5"/>
  <c r="O12039" i="5"/>
  <c r="U12038" i="5"/>
  <c r="V12038" i="5" s="1"/>
  <c r="R12038" i="5"/>
  <c r="Q12038" i="5"/>
  <c r="P12038" i="5"/>
  <c r="O12038" i="5"/>
  <c r="V12037" i="5"/>
  <c r="U12037" i="5"/>
  <c r="R12037" i="5"/>
  <c r="Q12037" i="5"/>
  <c r="P12037" i="5"/>
  <c r="O12037" i="5"/>
  <c r="U12036" i="5"/>
  <c r="O12036" i="5" s="1"/>
  <c r="R12036" i="5"/>
  <c r="Q12036" i="5"/>
  <c r="P12036" i="5"/>
  <c r="V12035" i="5"/>
  <c r="U12035" i="5"/>
  <c r="R12035" i="5"/>
  <c r="Q12035" i="5"/>
  <c r="P12035" i="5"/>
  <c r="O12035" i="5"/>
  <c r="U12034" i="5"/>
  <c r="O12034" i="5" s="1"/>
  <c r="R12034" i="5"/>
  <c r="Q12034" i="5"/>
  <c r="P12034" i="5"/>
  <c r="V12033" i="5"/>
  <c r="U12033" i="5"/>
  <c r="S12033" i="5"/>
  <c r="S12034" i="5" s="1"/>
  <c r="S12035" i="5" s="1"/>
  <c r="R12033" i="5"/>
  <c r="Q12033" i="5"/>
  <c r="T12033" i="5" s="1"/>
  <c r="P12033" i="5"/>
  <c r="O12033" i="5"/>
  <c r="U12032" i="5"/>
  <c r="O12032" i="5" s="1"/>
  <c r="R12032" i="5"/>
  <c r="Q12032" i="5"/>
  <c r="P12032" i="5"/>
  <c r="V12031" i="5"/>
  <c r="U12031" i="5"/>
  <c r="R12031" i="5"/>
  <c r="Q12031" i="5"/>
  <c r="P12031" i="5"/>
  <c r="O12031" i="5"/>
  <c r="U12030" i="5"/>
  <c r="V12030" i="5" s="1"/>
  <c r="R12030" i="5"/>
  <c r="Q12030" i="5"/>
  <c r="P12030" i="5"/>
  <c r="O12030" i="5"/>
  <c r="V12029" i="5"/>
  <c r="U12029" i="5"/>
  <c r="R12029" i="5"/>
  <c r="Q12029" i="5"/>
  <c r="P12029" i="5"/>
  <c r="O12029" i="5"/>
  <c r="U12028" i="5"/>
  <c r="O12028" i="5" s="1"/>
  <c r="R12028" i="5"/>
  <c r="Q12028" i="5"/>
  <c r="P12028" i="5"/>
  <c r="V12027" i="5"/>
  <c r="U12027" i="5"/>
  <c r="R12027" i="5"/>
  <c r="Q12027" i="5"/>
  <c r="P12027" i="5"/>
  <c r="O12027" i="5"/>
  <c r="U12026" i="5"/>
  <c r="O12026" i="5" s="1"/>
  <c r="R12026" i="5"/>
  <c r="Q12026" i="5"/>
  <c r="P12026" i="5"/>
  <c r="V12025" i="5"/>
  <c r="U12025" i="5"/>
  <c r="R12025" i="5"/>
  <c r="Q12025" i="5"/>
  <c r="P12025" i="5"/>
  <c r="O12025" i="5"/>
  <c r="U12024" i="5"/>
  <c r="O12024" i="5" s="1"/>
  <c r="R12024" i="5"/>
  <c r="Q12024" i="5"/>
  <c r="P12024" i="5"/>
  <c r="V12023" i="5"/>
  <c r="U12023" i="5"/>
  <c r="S12023" i="5"/>
  <c r="R12023" i="5"/>
  <c r="Q12023" i="5"/>
  <c r="T12023" i="5" s="1"/>
  <c r="P12023" i="5"/>
  <c r="O12023" i="5"/>
  <c r="U12022" i="5"/>
  <c r="R12022" i="5"/>
  <c r="Q12022" i="5"/>
  <c r="P12022" i="5"/>
  <c r="O12022" i="5"/>
  <c r="V12021" i="5"/>
  <c r="U12021" i="5"/>
  <c r="R12021" i="5"/>
  <c r="Q12021" i="5"/>
  <c r="P12021" i="5"/>
  <c r="O12021" i="5"/>
  <c r="U12020" i="5"/>
  <c r="O12020" i="5" s="1"/>
  <c r="R12020" i="5"/>
  <c r="Q12020" i="5"/>
  <c r="P12020" i="5"/>
  <c r="V12019" i="5"/>
  <c r="U12019" i="5"/>
  <c r="R12019" i="5"/>
  <c r="Q12019" i="5"/>
  <c r="P12019" i="5"/>
  <c r="O12019" i="5"/>
  <c r="U12018" i="5"/>
  <c r="O12018" i="5" s="1"/>
  <c r="R12018" i="5"/>
  <c r="Q12018" i="5"/>
  <c r="P12018" i="5"/>
  <c r="V12017" i="5"/>
  <c r="U12017" i="5"/>
  <c r="R12017" i="5"/>
  <c r="Q12017" i="5"/>
  <c r="P12017" i="5"/>
  <c r="O12017" i="5"/>
  <c r="U12016" i="5"/>
  <c r="O12016" i="5" s="1"/>
  <c r="R12016" i="5"/>
  <c r="Q12016" i="5"/>
  <c r="P12016" i="5"/>
  <c r="V12015" i="5"/>
  <c r="U12015" i="5"/>
  <c r="R12015" i="5"/>
  <c r="Q12015" i="5"/>
  <c r="P12015" i="5"/>
  <c r="O12015" i="5"/>
  <c r="U12014" i="5"/>
  <c r="V12014" i="5" s="1"/>
  <c r="R12014" i="5"/>
  <c r="Q12014" i="5"/>
  <c r="P12014" i="5"/>
  <c r="O12014" i="5"/>
  <c r="V12013" i="5"/>
  <c r="U12013" i="5"/>
  <c r="R12013" i="5"/>
  <c r="Q12013" i="5"/>
  <c r="P12013" i="5"/>
  <c r="O12013" i="5"/>
  <c r="U12012" i="5"/>
  <c r="O12012" i="5" s="1"/>
  <c r="R12012" i="5"/>
  <c r="Q12012" i="5"/>
  <c r="P12012" i="5"/>
  <c r="V12011" i="5"/>
  <c r="U12011" i="5"/>
  <c r="R12011" i="5"/>
  <c r="Q12011" i="5"/>
  <c r="P12011" i="5"/>
  <c r="O12011" i="5"/>
  <c r="U12010" i="5"/>
  <c r="O12010" i="5" s="1"/>
  <c r="R12010" i="5"/>
  <c r="Q12010" i="5"/>
  <c r="P12010" i="5"/>
  <c r="V12009" i="5"/>
  <c r="U12009" i="5"/>
  <c r="R12009" i="5"/>
  <c r="Q12009" i="5"/>
  <c r="P12009" i="5"/>
  <c r="O12009" i="5"/>
  <c r="U12008" i="5"/>
  <c r="O12008" i="5" s="1"/>
  <c r="R12008" i="5"/>
  <c r="Q12008" i="5"/>
  <c r="P12008" i="5"/>
  <c r="V12007" i="5"/>
  <c r="U12007" i="5"/>
  <c r="R12007" i="5"/>
  <c r="Q12007" i="5"/>
  <c r="P12007" i="5"/>
  <c r="O12007" i="5"/>
  <c r="U12006" i="5"/>
  <c r="V12006" i="5" s="1"/>
  <c r="R12006" i="5"/>
  <c r="Q12006" i="5"/>
  <c r="P12006" i="5"/>
  <c r="O12006" i="5"/>
  <c r="V12005" i="5"/>
  <c r="U12005" i="5"/>
  <c r="R12005" i="5"/>
  <c r="Q12005" i="5"/>
  <c r="P12005" i="5"/>
  <c r="O12005" i="5"/>
  <c r="U12004" i="5"/>
  <c r="O12004" i="5" s="1"/>
  <c r="R12004" i="5"/>
  <c r="Q12004" i="5"/>
  <c r="P12004" i="5"/>
  <c r="V12003" i="5"/>
  <c r="U12003" i="5"/>
  <c r="R12003" i="5"/>
  <c r="Q12003" i="5"/>
  <c r="P12003" i="5"/>
  <c r="O12003" i="5"/>
  <c r="U12002" i="5"/>
  <c r="O12002" i="5" s="1"/>
  <c r="R12002" i="5"/>
  <c r="Q12002" i="5"/>
  <c r="P12002" i="5"/>
  <c r="V12001" i="5"/>
  <c r="U12001" i="5"/>
  <c r="R12001" i="5"/>
  <c r="Q12001" i="5"/>
  <c r="P12001" i="5"/>
  <c r="O12001" i="5"/>
  <c r="U12000" i="5"/>
  <c r="O12000" i="5" s="1"/>
  <c r="R12000" i="5"/>
  <c r="Q12000" i="5"/>
  <c r="P12000" i="5"/>
  <c r="V11999" i="5"/>
  <c r="U11999" i="5"/>
  <c r="R11999" i="5"/>
  <c r="Q11999" i="5"/>
  <c r="P11999" i="5"/>
  <c r="O11999" i="5"/>
  <c r="U11998" i="5"/>
  <c r="V11998" i="5" s="1"/>
  <c r="R11998" i="5"/>
  <c r="Q11998" i="5"/>
  <c r="P11998" i="5"/>
  <c r="O11998" i="5"/>
  <c r="V11997" i="5"/>
  <c r="U11997" i="5"/>
  <c r="R11997" i="5"/>
  <c r="Q11997" i="5"/>
  <c r="P11997" i="5"/>
  <c r="O11997" i="5"/>
  <c r="U11996" i="5"/>
  <c r="O11996" i="5" s="1"/>
  <c r="R11996" i="5"/>
  <c r="Q11996" i="5"/>
  <c r="P11996" i="5"/>
  <c r="V11995" i="5"/>
  <c r="U11995" i="5"/>
  <c r="R11995" i="5"/>
  <c r="Q11995" i="5"/>
  <c r="P11995" i="5"/>
  <c r="O11995" i="5"/>
  <c r="U11994" i="5"/>
  <c r="O11994" i="5" s="1"/>
  <c r="R11994" i="5"/>
  <c r="Q11994" i="5"/>
  <c r="P11994" i="5"/>
  <c r="V11993" i="5"/>
  <c r="U11993" i="5"/>
  <c r="R11993" i="5"/>
  <c r="Q11993" i="5"/>
  <c r="P11993" i="5"/>
  <c r="O11993" i="5"/>
  <c r="U11992" i="5"/>
  <c r="O11992" i="5" s="1"/>
  <c r="R11992" i="5"/>
  <c r="Q11992" i="5"/>
  <c r="P11992" i="5"/>
  <c r="V11991" i="5"/>
  <c r="U11991" i="5"/>
  <c r="R11991" i="5"/>
  <c r="Q11991" i="5"/>
  <c r="P11991" i="5"/>
  <c r="O11991" i="5"/>
  <c r="U11990" i="5"/>
  <c r="V11990" i="5" s="1"/>
  <c r="R11990" i="5"/>
  <c r="Q11990" i="5"/>
  <c r="P11990" i="5"/>
  <c r="O11990" i="5"/>
  <c r="V11989" i="5"/>
  <c r="U11989" i="5"/>
  <c r="R11989" i="5"/>
  <c r="Q11989" i="5"/>
  <c r="T11989" i="5" s="1"/>
  <c r="P11989" i="5"/>
  <c r="O11989" i="5"/>
  <c r="U11988" i="5"/>
  <c r="O11988" i="5" s="1"/>
  <c r="R11988" i="5"/>
  <c r="Q11988" i="5"/>
  <c r="P11988" i="5"/>
  <c r="V11987" i="5"/>
  <c r="U11987" i="5"/>
  <c r="R11987" i="5"/>
  <c r="Q11987" i="5"/>
  <c r="P11987" i="5"/>
  <c r="O11987" i="5"/>
  <c r="U11986" i="5"/>
  <c r="O11986" i="5" s="1"/>
  <c r="R11986" i="5"/>
  <c r="Q11986" i="5"/>
  <c r="P11986" i="5"/>
  <c r="V11985" i="5"/>
  <c r="U11985" i="5"/>
  <c r="S11985" i="5"/>
  <c r="S11986" i="5" s="1"/>
  <c r="S11987" i="5" s="1"/>
  <c r="R11985" i="5"/>
  <c r="Q11985" i="5"/>
  <c r="T11985" i="5" s="1"/>
  <c r="P11985" i="5"/>
  <c r="O11985" i="5"/>
  <c r="U11984" i="5"/>
  <c r="O11984" i="5" s="1"/>
  <c r="R11984" i="5"/>
  <c r="Q11984" i="5"/>
  <c r="P11984" i="5"/>
  <c r="V11983" i="5"/>
  <c r="U11983" i="5"/>
  <c r="R11983" i="5"/>
  <c r="Q11983" i="5"/>
  <c r="P11983" i="5"/>
  <c r="O11983" i="5"/>
  <c r="U11982" i="5"/>
  <c r="V11982" i="5" s="1"/>
  <c r="R11982" i="5"/>
  <c r="Q11982" i="5"/>
  <c r="P11982" i="5"/>
  <c r="O11982" i="5"/>
  <c r="V11981" i="5"/>
  <c r="U11981" i="5"/>
  <c r="R11981" i="5"/>
  <c r="Q11981" i="5"/>
  <c r="T11981" i="5" s="1"/>
  <c r="P11981" i="5"/>
  <c r="O11981" i="5"/>
  <c r="U11980" i="5"/>
  <c r="O11980" i="5" s="1"/>
  <c r="R11980" i="5"/>
  <c r="Q11980" i="5"/>
  <c r="T11980" i="5" s="1"/>
  <c r="P11980" i="5"/>
  <c r="U11979" i="5"/>
  <c r="R11979" i="5"/>
  <c r="Q11979" i="5"/>
  <c r="P11979" i="5"/>
  <c r="O11979" i="5"/>
  <c r="U11978" i="5"/>
  <c r="O11978" i="5" s="1"/>
  <c r="R11978" i="5"/>
  <c r="Q11978" i="5"/>
  <c r="P11978" i="5"/>
  <c r="V11977" i="5"/>
  <c r="U11977" i="5"/>
  <c r="R11977" i="5"/>
  <c r="Q11977" i="5"/>
  <c r="P11977" i="5"/>
  <c r="O11977" i="5"/>
  <c r="U11976" i="5"/>
  <c r="O11976" i="5" s="1"/>
  <c r="R11976" i="5"/>
  <c r="Q11976" i="5"/>
  <c r="P11976" i="5"/>
  <c r="V11975" i="5"/>
  <c r="U11975" i="5"/>
  <c r="R11975" i="5"/>
  <c r="Q11975" i="5"/>
  <c r="P11975" i="5"/>
  <c r="O11975" i="5"/>
  <c r="U11974" i="5"/>
  <c r="V11974" i="5" s="1"/>
  <c r="R11974" i="5"/>
  <c r="Q11974" i="5"/>
  <c r="P11974" i="5"/>
  <c r="O11974" i="5"/>
  <c r="V11973" i="5"/>
  <c r="U11973" i="5"/>
  <c r="R11973" i="5"/>
  <c r="Q11973" i="5"/>
  <c r="P11973" i="5"/>
  <c r="O11973" i="5"/>
  <c r="U11972" i="5"/>
  <c r="O11972" i="5" s="1"/>
  <c r="R11972" i="5"/>
  <c r="Q11972" i="5"/>
  <c r="P11972" i="5"/>
  <c r="V11971" i="5"/>
  <c r="U11971" i="5"/>
  <c r="R11971" i="5"/>
  <c r="Q11971" i="5"/>
  <c r="P11971" i="5"/>
  <c r="O11971" i="5"/>
  <c r="U11970" i="5"/>
  <c r="O11970" i="5" s="1"/>
  <c r="R11970" i="5"/>
  <c r="Q11970" i="5"/>
  <c r="P11970" i="5"/>
  <c r="V11969" i="5"/>
  <c r="U11969" i="5"/>
  <c r="R11969" i="5"/>
  <c r="Q11969" i="5"/>
  <c r="P11969" i="5"/>
  <c r="O11969" i="5"/>
  <c r="U11968" i="5"/>
  <c r="O11968" i="5" s="1"/>
  <c r="R11968" i="5"/>
  <c r="Q11968" i="5"/>
  <c r="P11968" i="5"/>
  <c r="V11967" i="5"/>
  <c r="U11967" i="5"/>
  <c r="S11967" i="5"/>
  <c r="R11967" i="5"/>
  <c r="Q11967" i="5"/>
  <c r="T11967" i="5" s="1"/>
  <c r="P11967" i="5"/>
  <c r="O11967" i="5"/>
  <c r="U11966" i="5"/>
  <c r="R11966" i="5"/>
  <c r="Q11966" i="5"/>
  <c r="P11966" i="5"/>
  <c r="O11966" i="5"/>
  <c r="V11965" i="5"/>
  <c r="U11965" i="5"/>
  <c r="R11965" i="5"/>
  <c r="Q11965" i="5"/>
  <c r="P11965" i="5"/>
  <c r="O11965" i="5"/>
  <c r="U11964" i="5"/>
  <c r="O11964" i="5" s="1"/>
  <c r="R11964" i="5"/>
  <c r="Q11964" i="5"/>
  <c r="P11964" i="5"/>
  <c r="U11963" i="5"/>
  <c r="V11963" i="5" s="1"/>
  <c r="R11963" i="5"/>
  <c r="Q11963" i="5"/>
  <c r="P11963" i="5"/>
  <c r="O11963" i="5"/>
  <c r="U11962" i="5"/>
  <c r="O11962" i="5" s="1"/>
  <c r="R11962" i="5"/>
  <c r="Q11962" i="5"/>
  <c r="P11962" i="5"/>
  <c r="V11961" i="5"/>
  <c r="U11961" i="5"/>
  <c r="R11961" i="5"/>
  <c r="Q11961" i="5"/>
  <c r="P11961" i="5"/>
  <c r="O11961" i="5"/>
  <c r="U11960" i="5"/>
  <c r="O11960" i="5" s="1"/>
  <c r="R11960" i="5"/>
  <c r="Q11960" i="5"/>
  <c r="P11960" i="5"/>
  <c r="V11959" i="5"/>
  <c r="U11959" i="5"/>
  <c r="R11959" i="5"/>
  <c r="Q11959" i="5"/>
  <c r="P11959" i="5"/>
  <c r="O11959" i="5"/>
  <c r="U11958" i="5"/>
  <c r="V11958" i="5" s="1"/>
  <c r="R11958" i="5"/>
  <c r="Q11958" i="5"/>
  <c r="P11958" i="5"/>
  <c r="O11958" i="5"/>
  <c r="V11957" i="5"/>
  <c r="U11957" i="5"/>
  <c r="R11957" i="5"/>
  <c r="Q11957" i="5"/>
  <c r="T11957" i="5" s="1"/>
  <c r="P11957" i="5"/>
  <c r="O11957" i="5"/>
  <c r="U11956" i="5"/>
  <c r="O11956" i="5" s="1"/>
  <c r="R11956" i="5"/>
  <c r="Q11956" i="5"/>
  <c r="P11956" i="5"/>
  <c r="U11955" i="5"/>
  <c r="V11955" i="5" s="1"/>
  <c r="R11955" i="5"/>
  <c r="Q11955" i="5"/>
  <c r="P11955" i="5"/>
  <c r="O11955" i="5"/>
  <c r="U11954" i="5"/>
  <c r="O11954" i="5" s="1"/>
  <c r="R11954" i="5"/>
  <c r="Q11954" i="5"/>
  <c r="P11954" i="5"/>
  <c r="V11953" i="5"/>
  <c r="U11953" i="5"/>
  <c r="R11953" i="5"/>
  <c r="Q11953" i="5"/>
  <c r="P11953" i="5"/>
  <c r="O11953" i="5"/>
  <c r="U11952" i="5"/>
  <c r="O11952" i="5" s="1"/>
  <c r="R11952" i="5"/>
  <c r="Q11952" i="5"/>
  <c r="P11952" i="5"/>
  <c r="V11951" i="5"/>
  <c r="U11951" i="5"/>
  <c r="R11951" i="5"/>
  <c r="Q11951" i="5"/>
  <c r="P11951" i="5"/>
  <c r="O11951" i="5"/>
  <c r="U11950" i="5"/>
  <c r="V11950" i="5" s="1"/>
  <c r="R11950" i="5"/>
  <c r="Q11950" i="5"/>
  <c r="P11950" i="5"/>
  <c r="O11950" i="5"/>
  <c r="V11949" i="5"/>
  <c r="U11949" i="5"/>
  <c r="R11949" i="5"/>
  <c r="Q11949" i="5"/>
  <c r="P11949" i="5"/>
  <c r="O11949" i="5"/>
  <c r="U11948" i="5"/>
  <c r="O11948" i="5" s="1"/>
  <c r="R11948" i="5"/>
  <c r="Q11948" i="5"/>
  <c r="P11948" i="5"/>
  <c r="U11947" i="5"/>
  <c r="V11947" i="5" s="1"/>
  <c r="R11947" i="5"/>
  <c r="Q11947" i="5"/>
  <c r="P11947" i="5"/>
  <c r="O11947" i="5"/>
  <c r="U11946" i="5"/>
  <c r="O11946" i="5" s="1"/>
  <c r="R11946" i="5"/>
  <c r="Q11946" i="5"/>
  <c r="P11946" i="5"/>
  <c r="V11945" i="5"/>
  <c r="U11945" i="5"/>
  <c r="R11945" i="5"/>
  <c r="Q11945" i="5"/>
  <c r="T11945" i="5" s="1"/>
  <c r="P11945" i="5"/>
  <c r="O11945" i="5"/>
  <c r="U11944" i="5"/>
  <c r="O11944" i="5" s="1"/>
  <c r="R11944" i="5"/>
  <c r="Q11944" i="5"/>
  <c r="T11944" i="5" s="1"/>
  <c r="P11944" i="5"/>
  <c r="V11943" i="5"/>
  <c r="U11943" i="5"/>
  <c r="S11943" i="5"/>
  <c r="R11943" i="5"/>
  <c r="Q11943" i="5"/>
  <c r="T11943" i="5" s="1"/>
  <c r="P11943" i="5"/>
  <c r="O11943" i="5"/>
  <c r="U11942" i="5"/>
  <c r="R11942" i="5"/>
  <c r="Q11942" i="5"/>
  <c r="P11942" i="5"/>
  <c r="O11942" i="5"/>
  <c r="V11941" i="5"/>
  <c r="U11941" i="5"/>
  <c r="R11941" i="5"/>
  <c r="Q11941" i="5"/>
  <c r="P11941" i="5"/>
  <c r="O11941" i="5"/>
  <c r="U11940" i="5"/>
  <c r="O11940" i="5" s="1"/>
  <c r="R11940" i="5"/>
  <c r="Q11940" i="5"/>
  <c r="P11940" i="5"/>
  <c r="V11939" i="5"/>
  <c r="U11939" i="5"/>
  <c r="R11939" i="5"/>
  <c r="Q11939" i="5"/>
  <c r="P11939" i="5"/>
  <c r="O11939" i="5"/>
  <c r="U11938" i="5"/>
  <c r="O11938" i="5" s="1"/>
  <c r="R11938" i="5"/>
  <c r="Q11938" i="5"/>
  <c r="P11938" i="5"/>
  <c r="V11937" i="5"/>
  <c r="U11937" i="5"/>
  <c r="R11937" i="5"/>
  <c r="Q11937" i="5"/>
  <c r="P11937" i="5"/>
  <c r="O11937" i="5"/>
  <c r="U11936" i="5"/>
  <c r="O11936" i="5" s="1"/>
  <c r="R11936" i="5"/>
  <c r="Q11936" i="5"/>
  <c r="P11936" i="5"/>
  <c r="V11935" i="5"/>
  <c r="U11935" i="5"/>
  <c r="R11935" i="5"/>
  <c r="Q11935" i="5"/>
  <c r="P11935" i="5"/>
  <c r="O11935" i="5"/>
  <c r="U11934" i="5"/>
  <c r="V11934" i="5" s="1"/>
  <c r="R11934" i="5"/>
  <c r="Q11934" i="5"/>
  <c r="P11934" i="5"/>
  <c r="O11934" i="5"/>
  <c r="V11933" i="5"/>
  <c r="U11933" i="5"/>
  <c r="R11933" i="5"/>
  <c r="Q11933" i="5"/>
  <c r="P11933" i="5"/>
  <c r="O11933" i="5"/>
  <c r="U11932" i="5"/>
  <c r="O11932" i="5" s="1"/>
  <c r="R11932" i="5"/>
  <c r="Q11932" i="5"/>
  <c r="P11932" i="5"/>
  <c r="V11931" i="5"/>
  <c r="U11931" i="5"/>
  <c r="R11931" i="5"/>
  <c r="Q11931" i="5"/>
  <c r="P11931" i="5"/>
  <c r="O11931" i="5"/>
  <c r="U11930" i="5"/>
  <c r="O11930" i="5" s="1"/>
  <c r="R11930" i="5"/>
  <c r="Q11930" i="5"/>
  <c r="P11930" i="5"/>
  <c r="V11929" i="5"/>
  <c r="U11929" i="5"/>
  <c r="R11929" i="5"/>
  <c r="Q11929" i="5"/>
  <c r="P11929" i="5"/>
  <c r="O11929" i="5"/>
  <c r="U11928" i="5"/>
  <c r="O11928" i="5" s="1"/>
  <c r="R11928" i="5"/>
  <c r="Q11928" i="5"/>
  <c r="P11928" i="5"/>
  <c r="V11927" i="5"/>
  <c r="U11927" i="5"/>
  <c r="R11927" i="5"/>
  <c r="Q11927" i="5"/>
  <c r="P11927" i="5"/>
  <c r="O11927" i="5"/>
  <c r="U11926" i="5"/>
  <c r="V11926" i="5" s="1"/>
  <c r="R11926" i="5"/>
  <c r="Q11926" i="5"/>
  <c r="P11926" i="5"/>
  <c r="O11926" i="5"/>
  <c r="V11925" i="5"/>
  <c r="U11925" i="5"/>
  <c r="R11925" i="5"/>
  <c r="Q11925" i="5"/>
  <c r="P11925" i="5"/>
  <c r="O11925" i="5"/>
  <c r="U11924" i="5"/>
  <c r="O11924" i="5" s="1"/>
  <c r="R11924" i="5"/>
  <c r="Q11924" i="5"/>
  <c r="P11924" i="5"/>
  <c r="V11923" i="5"/>
  <c r="U11923" i="5"/>
  <c r="R11923" i="5"/>
  <c r="Q11923" i="5"/>
  <c r="P11923" i="5"/>
  <c r="O11923" i="5"/>
  <c r="U11922" i="5"/>
  <c r="O11922" i="5" s="1"/>
  <c r="R11922" i="5"/>
  <c r="Q11922" i="5"/>
  <c r="P11922" i="5"/>
  <c r="V11921" i="5"/>
  <c r="U11921" i="5"/>
  <c r="R11921" i="5"/>
  <c r="Q11921" i="5"/>
  <c r="P11921" i="5"/>
  <c r="O11921" i="5"/>
  <c r="U11920" i="5"/>
  <c r="O11920" i="5" s="1"/>
  <c r="R11920" i="5"/>
  <c r="Q11920" i="5"/>
  <c r="P11920" i="5"/>
  <c r="V11919" i="5"/>
  <c r="U11919" i="5"/>
  <c r="R11919" i="5"/>
  <c r="Q11919" i="5"/>
  <c r="P11919" i="5"/>
  <c r="O11919" i="5"/>
  <c r="U11918" i="5"/>
  <c r="V11918" i="5" s="1"/>
  <c r="R11918" i="5"/>
  <c r="Q11918" i="5"/>
  <c r="P11918" i="5"/>
  <c r="O11918" i="5"/>
  <c r="V11917" i="5"/>
  <c r="U11917" i="5"/>
  <c r="R11917" i="5"/>
  <c r="Q11917" i="5"/>
  <c r="P11917" i="5"/>
  <c r="O11917" i="5"/>
  <c r="U11916" i="5"/>
  <c r="O11916" i="5" s="1"/>
  <c r="R11916" i="5"/>
  <c r="Q11916" i="5"/>
  <c r="P11916" i="5"/>
  <c r="V11915" i="5"/>
  <c r="U11915" i="5"/>
  <c r="S11915" i="5"/>
  <c r="R11915" i="5"/>
  <c r="Q11915" i="5"/>
  <c r="T11915" i="5" s="1"/>
  <c r="P11915" i="5"/>
  <c r="O11915" i="5"/>
  <c r="U11914" i="5"/>
  <c r="O11914" i="5" s="1"/>
  <c r="S11914" i="5"/>
  <c r="R11914" i="5"/>
  <c r="Q11914" i="5"/>
  <c r="T11914" i="5" s="1"/>
  <c r="P11914" i="5"/>
  <c r="U11913" i="5"/>
  <c r="R11913" i="5"/>
  <c r="Q11913" i="5"/>
  <c r="P11913" i="5"/>
  <c r="O11913" i="5"/>
  <c r="U11912" i="5"/>
  <c r="O11912" i="5" s="1"/>
  <c r="R11912" i="5"/>
  <c r="Q11912" i="5"/>
  <c r="P11912" i="5"/>
  <c r="V11911" i="5"/>
  <c r="U11911" i="5"/>
  <c r="R11911" i="5"/>
  <c r="Q11911" i="5"/>
  <c r="P11911" i="5"/>
  <c r="O11911" i="5"/>
  <c r="U11910" i="5"/>
  <c r="V11910" i="5" s="1"/>
  <c r="R11910" i="5"/>
  <c r="Q11910" i="5"/>
  <c r="P11910" i="5"/>
  <c r="O11910" i="5"/>
  <c r="V11909" i="5"/>
  <c r="U11909" i="5"/>
  <c r="R11909" i="5"/>
  <c r="Q11909" i="5"/>
  <c r="P11909" i="5"/>
  <c r="O11909" i="5"/>
  <c r="U11908" i="5"/>
  <c r="O11908" i="5" s="1"/>
  <c r="R11908" i="5"/>
  <c r="Q11908" i="5"/>
  <c r="P11908" i="5"/>
  <c r="V11907" i="5"/>
  <c r="U11907" i="5"/>
  <c r="R11907" i="5"/>
  <c r="Q11907" i="5"/>
  <c r="P11907" i="5"/>
  <c r="O11907" i="5"/>
  <c r="U11906" i="5"/>
  <c r="O11906" i="5" s="1"/>
  <c r="R11906" i="5"/>
  <c r="Q11906" i="5"/>
  <c r="P11906" i="5"/>
  <c r="V11905" i="5"/>
  <c r="U11905" i="5"/>
  <c r="R11905" i="5"/>
  <c r="Q11905" i="5"/>
  <c r="P11905" i="5"/>
  <c r="O11905" i="5"/>
  <c r="U11904" i="5"/>
  <c r="O11904" i="5" s="1"/>
  <c r="R11904" i="5"/>
  <c r="Q11904" i="5"/>
  <c r="P11904" i="5"/>
  <c r="V11903" i="5"/>
  <c r="U11903" i="5"/>
  <c r="R11903" i="5"/>
  <c r="Q11903" i="5"/>
  <c r="P11903" i="5"/>
  <c r="O11903" i="5"/>
  <c r="U11902" i="5"/>
  <c r="V11902" i="5" s="1"/>
  <c r="R11902" i="5"/>
  <c r="Q11902" i="5"/>
  <c r="P11902" i="5"/>
  <c r="O11902" i="5"/>
  <c r="V11901" i="5"/>
  <c r="U11901" i="5"/>
  <c r="R11901" i="5"/>
  <c r="Q11901" i="5"/>
  <c r="P11901" i="5"/>
  <c r="O11901" i="5"/>
  <c r="U11900" i="5"/>
  <c r="O11900" i="5" s="1"/>
  <c r="R11900" i="5"/>
  <c r="Q11900" i="5"/>
  <c r="P11900" i="5"/>
  <c r="V11899" i="5"/>
  <c r="U11899" i="5"/>
  <c r="R11899" i="5"/>
  <c r="Q11899" i="5"/>
  <c r="P11899" i="5"/>
  <c r="O11899" i="5"/>
  <c r="U11898" i="5"/>
  <c r="O11898" i="5" s="1"/>
  <c r="R11898" i="5"/>
  <c r="Q11898" i="5"/>
  <c r="P11898" i="5"/>
  <c r="V11897" i="5"/>
  <c r="U11897" i="5"/>
  <c r="R11897" i="5"/>
  <c r="Q11897" i="5"/>
  <c r="P11897" i="5"/>
  <c r="O11897" i="5"/>
  <c r="U11896" i="5"/>
  <c r="O11896" i="5" s="1"/>
  <c r="R11896" i="5"/>
  <c r="Q11896" i="5"/>
  <c r="P11896" i="5"/>
  <c r="V11895" i="5"/>
  <c r="U11895" i="5"/>
  <c r="R11895" i="5"/>
  <c r="Q11895" i="5"/>
  <c r="P11895" i="5"/>
  <c r="O11895" i="5"/>
  <c r="U11894" i="5"/>
  <c r="V11894" i="5" s="1"/>
  <c r="R11894" i="5"/>
  <c r="Q11894" i="5"/>
  <c r="P11894" i="5"/>
  <c r="O11894" i="5"/>
  <c r="V11893" i="5"/>
  <c r="U11893" i="5"/>
  <c r="R11893" i="5"/>
  <c r="Q11893" i="5"/>
  <c r="P11893" i="5"/>
  <c r="O11893" i="5"/>
  <c r="U11892" i="5"/>
  <c r="O11892" i="5" s="1"/>
  <c r="R11892" i="5"/>
  <c r="Q11892" i="5"/>
  <c r="P11892" i="5"/>
  <c r="V11891" i="5"/>
  <c r="U11891" i="5"/>
  <c r="R11891" i="5"/>
  <c r="Q11891" i="5"/>
  <c r="P11891" i="5"/>
  <c r="O11891" i="5"/>
  <c r="U11890" i="5"/>
  <c r="R11890" i="5"/>
  <c r="Q11890" i="5"/>
  <c r="P11890" i="5"/>
  <c r="V11889" i="5"/>
  <c r="U11889" i="5"/>
  <c r="R11889" i="5"/>
  <c r="Q11889" i="5"/>
  <c r="P11889" i="5"/>
  <c r="O11889" i="5"/>
  <c r="U11888" i="5"/>
  <c r="R11888" i="5"/>
  <c r="Q11888" i="5"/>
  <c r="P11888" i="5"/>
  <c r="U11887" i="5"/>
  <c r="R11887" i="5"/>
  <c r="Q11887" i="5"/>
  <c r="P11887" i="5"/>
  <c r="O11887" i="5"/>
  <c r="U11886" i="5"/>
  <c r="V11886" i="5" s="1"/>
  <c r="R11886" i="5"/>
  <c r="Q11886" i="5"/>
  <c r="P11886" i="5"/>
  <c r="V11885" i="5"/>
  <c r="U11885" i="5"/>
  <c r="R11885" i="5"/>
  <c r="Q11885" i="5"/>
  <c r="P11885" i="5"/>
  <c r="O11885" i="5"/>
  <c r="V11884" i="5"/>
  <c r="U11884" i="5"/>
  <c r="O11884" i="5" s="1"/>
  <c r="R11884" i="5"/>
  <c r="Q11884" i="5"/>
  <c r="P11884" i="5"/>
  <c r="V11883" i="5"/>
  <c r="U11883" i="5"/>
  <c r="R11883" i="5"/>
  <c r="Q11883" i="5"/>
  <c r="P11883" i="5"/>
  <c r="O11883" i="5"/>
  <c r="U11882" i="5"/>
  <c r="V11882" i="5" s="1"/>
  <c r="R11882" i="5"/>
  <c r="Q11882" i="5"/>
  <c r="P11882" i="5"/>
  <c r="V11881" i="5"/>
  <c r="U11881" i="5"/>
  <c r="R11881" i="5"/>
  <c r="Q11881" i="5"/>
  <c r="P11881" i="5"/>
  <c r="O11881" i="5"/>
  <c r="U11880" i="5"/>
  <c r="O11880" i="5" s="1"/>
  <c r="R11880" i="5"/>
  <c r="Q11880" i="5"/>
  <c r="P11880" i="5"/>
  <c r="U11879" i="5"/>
  <c r="V11879" i="5" s="1"/>
  <c r="R11879" i="5"/>
  <c r="Q11879" i="5"/>
  <c r="T11879" i="5" s="1"/>
  <c r="P11879" i="5"/>
  <c r="O11879" i="5"/>
  <c r="U11878" i="5"/>
  <c r="V11878" i="5" s="1"/>
  <c r="S11878" i="5"/>
  <c r="R11878" i="5"/>
  <c r="Q11878" i="5"/>
  <c r="T11878" i="5" s="1"/>
  <c r="P11878" i="5"/>
  <c r="O11878" i="5"/>
  <c r="U11877" i="5"/>
  <c r="R11877" i="5"/>
  <c r="Q11877" i="5"/>
  <c r="P11877" i="5"/>
  <c r="O11877" i="5"/>
  <c r="V11876" i="5"/>
  <c r="U11876" i="5"/>
  <c r="O11876" i="5" s="1"/>
  <c r="R11876" i="5"/>
  <c r="Q11876" i="5"/>
  <c r="P11876" i="5"/>
  <c r="U11875" i="5"/>
  <c r="V11875" i="5" s="1"/>
  <c r="R11875" i="5"/>
  <c r="Q11875" i="5"/>
  <c r="P11875" i="5"/>
  <c r="O11875" i="5"/>
  <c r="U11874" i="5"/>
  <c r="V11874" i="5" s="1"/>
  <c r="R11874" i="5"/>
  <c r="Q11874" i="5"/>
  <c r="P11874" i="5"/>
  <c r="V11873" i="5"/>
  <c r="U11873" i="5"/>
  <c r="R11873" i="5"/>
  <c r="Q11873" i="5"/>
  <c r="P11873" i="5"/>
  <c r="O11873" i="5"/>
  <c r="U11872" i="5"/>
  <c r="O11872" i="5" s="1"/>
  <c r="R11872" i="5"/>
  <c r="Q11872" i="5"/>
  <c r="P11872" i="5"/>
  <c r="U11871" i="5"/>
  <c r="V11871" i="5" s="1"/>
  <c r="R11871" i="5"/>
  <c r="Q11871" i="5"/>
  <c r="P11871" i="5"/>
  <c r="U11870" i="5"/>
  <c r="V11870" i="5" s="1"/>
  <c r="R11870" i="5"/>
  <c r="Q11870" i="5"/>
  <c r="P11870" i="5"/>
  <c r="O11870" i="5"/>
  <c r="V11869" i="5"/>
  <c r="U11869" i="5"/>
  <c r="R11869" i="5"/>
  <c r="Q11869" i="5"/>
  <c r="P11869" i="5"/>
  <c r="O11869" i="5"/>
  <c r="V11868" i="5"/>
  <c r="U11868" i="5"/>
  <c r="R11868" i="5"/>
  <c r="Q11868" i="5"/>
  <c r="P11868" i="5"/>
  <c r="O11868" i="5"/>
  <c r="U11867" i="5"/>
  <c r="O11867" i="5" s="1"/>
  <c r="R11867" i="5"/>
  <c r="Q11867" i="5"/>
  <c r="P11867" i="5"/>
  <c r="V11866" i="5"/>
  <c r="U11866" i="5"/>
  <c r="R11866" i="5"/>
  <c r="Q11866" i="5"/>
  <c r="P11866" i="5"/>
  <c r="O11866" i="5"/>
  <c r="U11865" i="5"/>
  <c r="O11865" i="5" s="1"/>
  <c r="R11865" i="5"/>
  <c r="Q11865" i="5"/>
  <c r="P11865" i="5"/>
  <c r="V11864" i="5"/>
  <c r="U11864" i="5"/>
  <c r="R11864" i="5"/>
  <c r="Q11864" i="5"/>
  <c r="P11864" i="5"/>
  <c r="O11864" i="5"/>
  <c r="U11863" i="5"/>
  <c r="V11863" i="5" s="1"/>
  <c r="R11863" i="5"/>
  <c r="Q11863" i="5"/>
  <c r="P11863" i="5"/>
  <c r="U11862" i="5"/>
  <c r="V11862" i="5" s="1"/>
  <c r="R11862" i="5"/>
  <c r="Q11862" i="5"/>
  <c r="P11862" i="5"/>
  <c r="O11862" i="5"/>
  <c r="V11861" i="5"/>
  <c r="U11861" i="5"/>
  <c r="R11861" i="5"/>
  <c r="Q11861" i="5"/>
  <c r="P11861" i="5"/>
  <c r="O11861" i="5"/>
  <c r="V11860" i="5"/>
  <c r="U11860" i="5"/>
  <c r="R11860" i="5"/>
  <c r="Q11860" i="5"/>
  <c r="P11860" i="5"/>
  <c r="O11860" i="5"/>
  <c r="U11859" i="5"/>
  <c r="O11859" i="5" s="1"/>
  <c r="R11859" i="5"/>
  <c r="Q11859" i="5"/>
  <c r="P11859" i="5"/>
  <c r="V11858" i="5"/>
  <c r="U11858" i="5"/>
  <c r="R11858" i="5"/>
  <c r="Q11858" i="5"/>
  <c r="P11858" i="5"/>
  <c r="O11858" i="5"/>
  <c r="U11857" i="5"/>
  <c r="O11857" i="5" s="1"/>
  <c r="R11857" i="5"/>
  <c r="Q11857" i="5"/>
  <c r="P11857" i="5"/>
  <c r="V11856" i="5"/>
  <c r="U11856" i="5"/>
  <c r="R11856" i="5"/>
  <c r="Q11856" i="5"/>
  <c r="P11856" i="5"/>
  <c r="O11856" i="5"/>
  <c r="U11855" i="5"/>
  <c r="V11855" i="5" s="1"/>
  <c r="R11855" i="5"/>
  <c r="Q11855" i="5"/>
  <c r="P11855" i="5"/>
  <c r="U11854" i="5"/>
  <c r="V11854" i="5" s="1"/>
  <c r="R11854" i="5"/>
  <c r="Q11854" i="5"/>
  <c r="P11854" i="5"/>
  <c r="O11854" i="5"/>
  <c r="V11853" i="5"/>
  <c r="U11853" i="5"/>
  <c r="R11853" i="5"/>
  <c r="Q11853" i="5"/>
  <c r="P11853" i="5"/>
  <c r="O11853" i="5"/>
  <c r="V11852" i="5"/>
  <c r="U11852" i="5"/>
  <c r="R11852" i="5"/>
  <c r="Q11852" i="5"/>
  <c r="P11852" i="5"/>
  <c r="O11852" i="5"/>
  <c r="U11851" i="5"/>
  <c r="O11851" i="5" s="1"/>
  <c r="R11851" i="5"/>
  <c r="Q11851" i="5"/>
  <c r="P11851" i="5"/>
  <c r="V11850" i="5"/>
  <c r="U11850" i="5"/>
  <c r="R11850" i="5"/>
  <c r="Q11850" i="5"/>
  <c r="P11850" i="5"/>
  <c r="O11850" i="5"/>
  <c r="U11849" i="5"/>
  <c r="O11849" i="5" s="1"/>
  <c r="R11849" i="5"/>
  <c r="Q11849" i="5"/>
  <c r="P11849" i="5"/>
  <c r="V11848" i="5"/>
  <c r="U11848" i="5"/>
  <c r="R11848" i="5"/>
  <c r="Q11848" i="5"/>
  <c r="P11848" i="5"/>
  <c r="O11848" i="5"/>
  <c r="U11847" i="5"/>
  <c r="V11847" i="5" s="1"/>
  <c r="R11847" i="5"/>
  <c r="Q11847" i="5"/>
  <c r="P11847" i="5"/>
  <c r="U11846" i="5"/>
  <c r="V11846" i="5" s="1"/>
  <c r="R11846" i="5"/>
  <c r="Q11846" i="5"/>
  <c r="T11846" i="5" s="1"/>
  <c r="P11846" i="5"/>
  <c r="O11846" i="5"/>
  <c r="V11845" i="5"/>
  <c r="U11845" i="5"/>
  <c r="S11845" i="5"/>
  <c r="R11845" i="5"/>
  <c r="Q11845" i="5"/>
  <c r="T11845" i="5" s="1"/>
  <c r="P11845" i="5"/>
  <c r="O11845" i="5"/>
  <c r="U11844" i="5"/>
  <c r="R11844" i="5"/>
  <c r="Q11844" i="5"/>
  <c r="P11844" i="5"/>
  <c r="O11844" i="5"/>
  <c r="U11843" i="5"/>
  <c r="O11843" i="5" s="1"/>
  <c r="R11843" i="5"/>
  <c r="Q11843" i="5"/>
  <c r="P11843" i="5"/>
  <c r="V11842" i="5"/>
  <c r="U11842" i="5"/>
  <c r="R11842" i="5"/>
  <c r="Q11842" i="5"/>
  <c r="P11842" i="5"/>
  <c r="O11842" i="5"/>
  <c r="U11841" i="5"/>
  <c r="O11841" i="5" s="1"/>
  <c r="R11841" i="5"/>
  <c r="Q11841" i="5"/>
  <c r="P11841" i="5"/>
  <c r="V11840" i="5"/>
  <c r="U11840" i="5"/>
  <c r="R11840" i="5"/>
  <c r="Q11840" i="5"/>
  <c r="P11840" i="5"/>
  <c r="O11840" i="5"/>
  <c r="U11839" i="5"/>
  <c r="V11839" i="5" s="1"/>
  <c r="R11839" i="5"/>
  <c r="Q11839" i="5"/>
  <c r="P11839" i="5"/>
  <c r="U11838" i="5"/>
  <c r="V11838" i="5" s="1"/>
  <c r="R11838" i="5"/>
  <c r="Q11838" i="5"/>
  <c r="P11838" i="5"/>
  <c r="O11838" i="5"/>
  <c r="V11837" i="5"/>
  <c r="U11837" i="5"/>
  <c r="R11837" i="5"/>
  <c r="Q11837" i="5"/>
  <c r="P11837" i="5"/>
  <c r="O11837" i="5"/>
  <c r="V11836" i="5"/>
  <c r="U11836" i="5"/>
  <c r="R11836" i="5"/>
  <c r="Q11836" i="5"/>
  <c r="T11836" i="5" s="1"/>
  <c r="P11836" i="5"/>
  <c r="O11836" i="5"/>
  <c r="U11835" i="5"/>
  <c r="O11835" i="5" s="1"/>
  <c r="R11835" i="5"/>
  <c r="Q11835" i="5"/>
  <c r="T11835" i="5" s="1"/>
  <c r="P11835" i="5"/>
  <c r="V11834" i="5"/>
  <c r="U11834" i="5"/>
  <c r="S11834" i="5"/>
  <c r="R11834" i="5"/>
  <c r="Q11834" i="5"/>
  <c r="T11834" i="5" s="1"/>
  <c r="P11834" i="5"/>
  <c r="O11834" i="5"/>
  <c r="U11833" i="5"/>
  <c r="O11833" i="5" s="1"/>
  <c r="R11833" i="5"/>
  <c r="Q11833" i="5"/>
  <c r="P11833" i="5"/>
  <c r="V11832" i="5"/>
  <c r="U11832" i="5"/>
  <c r="R11832" i="5"/>
  <c r="Q11832" i="5"/>
  <c r="P11832" i="5"/>
  <c r="O11832" i="5"/>
  <c r="U11831" i="5"/>
  <c r="V11831" i="5" s="1"/>
  <c r="R11831" i="5"/>
  <c r="Q11831" i="5"/>
  <c r="P11831" i="5"/>
  <c r="U11830" i="5"/>
  <c r="V11830" i="5" s="1"/>
  <c r="R11830" i="5"/>
  <c r="Q11830" i="5"/>
  <c r="P11830" i="5"/>
  <c r="O11830" i="5"/>
  <c r="V11829" i="5"/>
  <c r="U11829" i="5"/>
  <c r="R11829" i="5"/>
  <c r="Q11829" i="5"/>
  <c r="P11829" i="5"/>
  <c r="O11829" i="5"/>
  <c r="V11828" i="5"/>
  <c r="U11828" i="5"/>
  <c r="R11828" i="5"/>
  <c r="Q11828" i="5"/>
  <c r="P11828" i="5"/>
  <c r="O11828" i="5"/>
  <c r="U11827" i="5"/>
  <c r="O11827" i="5" s="1"/>
  <c r="R11827" i="5"/>
  <c r="Q11827" i="5"/>
  <c r="P11827" i="5"/>
  <c r="V11826" i="5"/>
  <c r="U11826" i="5"/>
  <c r="R11826" i="5"/>
  <c r="Q11826" i="5"/>
  <c r="P11826" i="5"/>
  <c r="O11826" i="5"/>
  <c r="U11825" i="5"/>
  <c r="O11825" i="5" s="1"/>
  <c r="R11825" i="5"/>
  <c r="Q11825" i="5"/>
  <c r="P11825" i="5"/>
  <c r="V11824" i="5"/>
  <c r="U11824" i="5"/>
  <c r="R11824" i="5"/>
  <c r="Q11824" i="5"/>
  <c r="P11824" i="5"/>
  <c r="O11824" i="5"/>
  <c r="U11823" i="5"/>
  <c r="V11823" i="5" s="1"/>
  <c r="R11823" i="5"/>
  <c r="Q11823" i="5"/>
  <c r="P11823" i="5"/>
  <c r="U11822" i="5"/>
  <c r="V11822" i="5" s="1"/>
  <c r="R11822" i="5"/>
  <c r="Q11822" i="5"/>
  <c r="P11822" i="5"/>
  <c r="O11822" i="5"/>
  <c r="V11821" i="5"/>
  <c r="U11821" i="5"/>
  <c r="R11821" i="5"/>
  <c r="Q11821" i="5"/>
  <c r="P11821" i="5"/>
  <c r="O11821" i="5"/>
  <c r="V11820" i="5"/>
  <c r="U11820" i="5"/>
  <c r="R11820" i="5"/>
  <c r="Q11820" i="5"/>
  <c r="P11820" i="5"/>
  <c r="O11820" i="5"/>
  <c r="U11819" i="5"/>
  <c r="O11819" i="5" s="1"/>
  <c r="R11819" i="5"/>
  <c r="Q11819" i="5"/>
  <c r="P11819" i="5"/>
  <c r="V11818" i="5"/>
  <c r="U11818" i="5"/>
  <c r="R11818" i="5"/>
  <c r="Q11818" i="5"/>
  <c r="P11818" i="5"/>
  <c r="O11818" i="5"/>
  <c r="U11817" i="5"/>
  <c r="O11817" i="5" s="1"/>
  <c r="R11817" i="5"/>
  <c r="Q11817" i="5"/>
  <c r="P11817" i="5"/>
  <c r="V11816" i="5"/>
  <c r="U11816" i="5"/>
  <c r="R11816" i="5"/>
  <c r="Q11816" i="5"/>
  <c r="P11816" i="5"/>
  <c r="O11816" i="5"/>
  <c r="U11815" i="5"/>
  <c r="V11815" i="5" s="1"/>
  <c r="R11815" i="5"/>
  <c r="Q11815" i="5"/>
  <c r="P11815" i="5"/>
  <c r="U11814" i="5"/>
  <c r="V11814" i="5" s="1"/>
  <c r="R11814" i="5"/>
  <c r="Q11814" i="5"/>
  <c r="P11814" i="5"/>
  <c r="O11814" i="5"/>
  <c r="V11813" i="5"/>
  <c r="U11813" i="5"/>
  <c r="R11813" i="5"/>
  <c r="Q11813" i="5"/>
  <c r="P11813" i="5"/>
  <c r="O11813" i="5"/>
  <c r="V11812" i="5"/>
  <c r="U11812" i="5"/>
  <c r="R11812" i="5"/>
  <c r="Q11812" i="5"/>
  <c r="P11812" i="5"/>
  <c r="O11812" i="5"/>
  <c r="U11811" i="5"/>
  <c r="O11811" i="5" s="1"/>
  <c r="R11811" i="5"/>
  <c r="Q11811" i="5"/>
  <c r="P11811" i="5"/>
  <c r="V11810" i="5"/>
  <c r="U11810" i="5"/>
  <c r="R11810" i="5"/>
  <c r="Q11810" i="5"/>
  <c r="P11810" i="5"/>
  <c r="O11810" i="5"/>
  <c r="U11809" i="5"/>
  <c r="O11809" i="5" s="1"/>
  <c r="R11809" i="5"/>
  <c r="Q11809" i="5"/>
  <c r="P11809" i="5"/>
  <c r="V11808" i="5"/>
  <c r="U11808" i="5"/>
  <c r="R11808" i="5"/>
  <c r="Q11808" i="5"/>
  <c r="P11808" i="5"/>
  <c r="O11808" i="5"/>
  <c r="U11807" i="5"/>
  <c r="V11807" i="5" s="1"/>
  <c r="R11807" i="5"/>
  <c r="Q11807" i="5"/>
  <c r="P11807" i="5"/>
  <c r="U11806" i="5"/>
  <c r="V11806" i="5" s="1"/>
  <c r="R11806" i="5"/>
  <c r="Q11806" i="5"/>
  <c r="P11806" i="5"/>
  <c r="O11806" i="5"/>
  <c r="V11805" i="5"/>
  <c r="U11805" i="5"/>
  <c r="R11805" i="5"/>
  <c r="Q11805" i="5"/>
  <c r="P11805" i="5"/>
  <c r="O11805" i="5"/>
  <c r="V11804" i="5"/>
  <c r="U11804" i="5"/>
  <c r="R11804" i="5"/>
  <c r="Q11804" i="5"/>
  <c r="P11804" i="5"/>
  <c r="O11804" i="5"/>
  <c r="U11803" i="5"/>
  <c r="O11803" i="5" s="1"/>
  <c r="R11803" i="5"/>
  <c r="Q11803" i="5"/>
  <c r="P11803" i="5"/>
  <c r="V11802" i="5"/>
  <c r="U11802" i="5"/>
  <c r="R11802" i="5"/>
  <c r="Q11802" i="5"/>
  <c r="P11802" i="5"/>
  <c r="O11802" i="5"/>
  <c r="U11801" i="5"/>
  <c r="O11801" i="5" s="1"/>
  <c r="R11801" i="5"/>
  <c r="Q11801" i="5"/>
  <c r="P11801" i="5"/>
  <c r="V11800" i="5"/>
  <c r="U11800" i="5"/>
  <c r="R11800" i="5"/>
  <c r="Q11800" i="5"/>
  <c r="P11800" i="5"/>
  <c r="O11800" i="5"/>
  <c r="U11799" i="5"/>
  <c r="V11799" i="5" s="1"/>
  <c r="R11799" i="5"/>
  <c r="Q11799" i="5"/>
  <c r="P11799" i="5"/>
  <c r="U11798" i="5"/>
  <c r="V11798" i="5" s="1"/>
  <c r="R11798" i="5"/>
  <c r="Q11798" i="5"/>
  <c r="T11798" i="5" s="1"/>
  <c r="P11798" i="5"/>
  <c r="O11798" i="5"/>
  <c r="V11797" i="5"/>
  <c r="U11797" i="5"/>
  <c r="S11797" i="5"/>
  <c r="R11797" i="5"/>
  <c r="Q11797" i="5"/>
  <c r="T11797" i="5" s="1"/>
  <c r="P11797" i="5"/>
  <c r="O11797" i="5"/>
  <c r="U11796" i="5"/>
  <c r="R11796" i="5"/>
  <c r="Q11796" i="5"/>
  <c r="P11796" i="5"/>
  <c r="O11796" i="5"/>
  <c r="U11795" i="5"/>
  <c r="O11795" i="5" s="1"/>
  <c r="R11795" i="5"/>
  <c r="Q11795" i="5"/>
  <c r="P11795" i="5"/>
  <c r="V11794" i="5"/>
  <c r="U11794" i="5"/>
  <c r="R11794" i="5"/>
  <c r="Q11794" i="5"/>
  <c r="P11794" i="5"/>
  <c r="O11794" i="5"/>
  <c r="U11793" i="5"/>
  <c r="O11793" i="5" s="1"/>
  <c r="R11793" i="5"/>
  <c r="Q11793" i="5"/>
  <c r="P11793" i="5"/>
  <c r="V11792" i="5"/>
  <c r="U11792" i="5"/>
  <c r="R11792" i="5"/>
  <c r="Q11792" i="5"/>
  <c r="P11792" i="5"/>
  <c r="O11792" i="5"/>
  <c r="U11791" i="5"/>
  <c r="V11791" i="5" s="1"/>
  <c r="R11791" i="5"/>
  <c r="Q11791" i="5"/>
  <c r="P11791" i="5"/>
  <c r="U11790" i="5"/>
  <c r="V11790" i="5" s="1"/>
  <c r="R11790" i="5"/>
  <c r="Q11790" i="5"/>
  <c r="P11790" i="5"/>
  <c r="O11790" i="5"/>
  <c r="V11789" i="5"/>
  <c r="U11789" i="5"/>
  <c r="R11789" i="5"/>
  <c r="Q11789" i="5"/>
  <c r="P11789" i="5"/>
  <c r="O11789" i="5"/>
  <c r="V11788" i="5"/>
  <c r="U11788" i="5"/>
  <c r="R11788" i="5"/>
  <c r="Q11788" i="5"/>
  <c r="P11788" i="5"/>
  <c r="O11788" i="5"/>
  <c r="U11787" i="5"/>
  <c r="O11787" i="5" s="1"/>
  <c r="R11787" i="5"/>
  <c r="Q11787" i="5"/>
  <c r="P11787" i="5"/>
  <c r="V11786" i="5"/>
  <c r="U11786" i="5"/>
  <c r="R11786" i="5"/>
  <c r="Q11786" i="5"/>
  <c r="P11786" i="5"/>
  <c r="O11786" i="5"/>
  <c r="U11785" i="5"/>
  <c r="O11785" i="5" s="1"/>
  <c r="R11785" i="5"/>
  <c r="Q11785" i="5"/>
  <c r="P11785" i="5"/>
  <c r="V11784" i="5"/>
  <c r="U11784" i="5"/>
  <c r="R11784" i="5"/>
  <c r="Q11784" i="5"/>
  <c r="P11784" i="5"/>
  <c r="O11784" i="5"/>
  <c r="U11783" i="5"/>
  <c r="V11783" i="5" s="1"/>
  <c r="R11783" i="5"/>
  <c r="Q11783" i="5"/>
  <c r="P11783" i="5"/>
  <c r="U11782" i="5"/>
  <c r="V11782" i="5" s="1"/>
  <c r="R11782" i="5"/>
  <c r="Q11782" i="5"/>
  <c r="P11782" i="5"/>
  <c r="O11782" i="5"/>
  <c r="V11781" i="5"/>
  <c r="U11781" i="5"/>
  <c r="R11781" i="5"/>
  <c r="Q11781" i="5"/>
  <c r="P11781" i="5"/>
  <c r="O11781" i="5"/>
  <c r="V11780" i="5"/>
  <c r="U11780" i="5"/>
  <c r="R11780" i="5"/>
  <c r="Q11780" i="5"/>
  <c r="P11780" i="5"/>
  <c r="O11780" i="5"/>
  <c r="U11779" i="5"/>
  <c r="O11779" i="5" s="1"/>
  <c r="R11779" i="5"/>
  <c r="Q11779" i="5"/>
  <c r="P11779" i="5"/>
  <c r="V11778" i="5"/>
  <c r="U11778" i="5"/>
  <c r="R11778" i="5"/>
  <c r="Q11778" i="5"/>
  <c r="P11778" i="5"/>
  <c r="O11778" i="5"/>
  <c r="U11777" i="5"/>
  <c r="O11777" i="5" s="1"/>
  <c r="R11777" i="5"/>
  <c r="Q11777" i="5"/>
  <c r="P11777" i="5"/>
  <c r="V11776" i="5"/>
  <c r="U11776" i="5"/>
  <c r="R11776" i="5"/>
  <c r="Q11776" i="5"/>
  <c r="P11776" i="5"/>
  <c r="O11776" i="5"/>
  <c r="U11775" i="5"/>
  <c r="V11775" i="5" s="1"/>
  <c r="R11775" i="5"/>
  <c r="Q11775" i="5"/>
  <c r="P11775" i="5"/>
  <c r="U11774" i="5"/>
  <c r="V11774" i="5" s="1"/>
  <c r="R11774" i="5"/>
  <c r="Q11774" i="5"/>
  <c r="P11774" i="5"/>
  <c r="O11774" i="5"/>
  <c r="V11773" i="5"/>
  <c r="U11773" i="5"/>
  <c r="R11773" i="5"/>
  <c r="Q11773" i="5"/>
  <c r="P11773" i="5"/>
  <c r="O11773" i="5"/>
  <c r="V11772" i="5"/>
  <c r="U11772" i="5"/>
  <c r="R11772" i="5"/>
  <c r="Q11772" i="5"/>
  <c r="P11772" i="5"/>
  <c r="O11772" i="5"/>
  <c r="U11771" i="5"/>
  <c r="O11771" i="5" s="1"/>
  <c r="R11771" i="5"/>
  <c r="Q11771" i="5"/>
  <c r="P11771" i="5"/>
  <c r="V11770" i="5"/>
  <c r="U11770" i="5"/>
  <c r="R11770" i="5"/>
  <c r="Q11770" i="5"/>
  <c r="P11770" i="5"/>
  <c r="O11770" i="5"/>
  <c r="U11769" i="5"/>
  <c r="O11769" i="5" s="1"/>
  <c r="R11769" i="5"/>
  <c r="Q11769" i="5"/>
  <c r="P11769" i="5"/>
  <c r="V11768" i="5"/>
  <c r="U11768" i="5"/>
  <c r="R11768" i="5"/>
  <c r="Q11768" i="5"/>
  <c r="P11768" i="5"/>
  <c r="O11768" i="5"/>
  <c r="U11767" i="5"/>
  <c r="V11767" i="5" s="1"/>
  <c r="R11767" i="5"/>
  <c r="Q11767" i="5"/>
  <c r="P11767" i="5"/>
  <c r="U11766" i="5"/>
  <c r="V11766" i="5" s="1"/>
  <c r="R11766" i="5"/>
  <c r="Q11766" i="5"/>
  <c r="P11766" i="5"/>
  <c r="O11766" i="5"/>
  <c r="V11765" i="5"/>
  <c r="U11765" i="5"/>
  <c r="R11765" i="5"/>
  <c r="Q11765" i="5"/>
  <c r="P11765" i="5"/>
  <c r="O11765" i="5"/>
  <c r="V11764" i="5"/>
  <c r="U11764" i="5"/>
  <c r="R11764" i="5"/>
  <c r="Q11764" i="5"/>
  <c r="P11764" i="5"/>
  <c r="O11764" i="5"/>
  <c r="U11763" i="5"/>
  <c r="O11763" i="5" s="1"/>
  <c r="R11763" i="5"/>
  <c r="Q11763" i="5"/>
  <c r="P11763" i="5"/>
  <c r="V11762" i="5"/>
  <c r="U11762" i="5"/>
  <c r="R11762" i="5"/>
  <c r="Q11762" i="5"/>
  <c r="P11762" i="5"/>
  <c r="O11762" i="5"/>
  <c r="U11761" i="5"/>
  <c r="R11761" i="5"/>
  <c r="Q11761" i="5"/>
  <c r="P11761" i="5"/>
  <c r="V11760" i="5"/>
  <c r="U11760" i="5"/>
  <c r="R11760" i="5"/>
  <c r="Q11760" i="5"/>
  <c r="P11760" i="5"/>
  <c r="O11760" i="5"/>
  <c r="V11759" i="5"/>
  <c r="U11759" i="5"/>
  <c r="T11759" i="5"/>
  <c r="T11760" i="5" s="1"/>
  <c r="S11759" i="5"/>
  <c r="S11760" i="5" s="1"/>
  <c r="S11761" i="5" s="1"/>
  <c r="S11762" i="5" s="1"/>
  <c r="S11763" i="5" s="1"/>
  <c r="R11759" i="5"/>
  <c r="Q11759" i="5"/>
  <c r="P11759" i="5"/>
  <c r="O11759" i="5"/>
  <c r="U11758" i="5"/>
  <c r="R11758" i="5"/>
  <c r="Q11758" i="5"/>
  <c r="P11758" i="5"/>
  <c r="O11758" i="5"/>
  <c r="V11757" i="5"/>
  <c r="U11757" i="5"/>
  <c r="R11757" i="5"/>
  <c r="Q11757" i="5"/>
  <c r="P11757" i="5"/>
  <c r="O11757" i="5"/>
  <c r="V11756" i="5"/>
  <c r="U11756" i="5"/>
  <c r="R11756" i="5"/>
  <c r="Q11756" i="5"/>
  <c r="P11756" i="5"/>
  <c r="O11756" i="5"/>
  <c r="V11755" i="5"/>
  <c r="U11755" i="5"/>
  <c r="R11755" i="5"/>
  <c r="Q11755" i="5"/>
  <c r="P11755" i="5"/>
  <c r="O11755" i="5"/>
  <c r="V11754" i="5"/>
  <c r="U11754" i="5"/>
  <c r="R11754" i="5"/>
  <c r="Q11754" i="5"/>
  <c r="P11754" i="5"/>
  <c r="O11754" i="5"/>
  <c r="V11753" i="5"/>
  <c r="U11753" i="5"/>
  <c r="R11753" i="5"/>
  <c r="Q11753" i="5"/>
  <c r="P11753" i="5"/>
  <c r="O11753" i="5"/>
  <c r="V11752" i="5"/>
  <c r="U11752" i="5"/>
  <c r="R11752" i="5"/>
  <c r="Q11752" i="5"/>
  <c r="P11752" i="5"/>
  <c r="O11752" i="5"/>
  <c r="V11751" i="5"/>
  <c r="U11751" i="5"/>
  <c r="R11751" i="5"/>
  <c r="Q11751" i="5"/>
  <c r="P11751" i="5"/>
  <c r="O11751" i="5"/>
  <c r="V11750" i="5"/>
  <c r="U11750" i="5"/>
  <c r="R11750" i="5"/>
  <c r="Q11750" i="5"/>
  <c r="P11750" i="5"/>
  <c r="O11750" i="5"/>
  <c r="V11749" i="5"/>
  <c r="U11749" i="5"/>
  <c r="R11749" i="5"/>
  <c r="Q11749" i="5"/>
  <c r="P11749" i="5"/>
  <c r="O11749" i="5"/>
  <c r="V11748" i="5"/>
  <c r="U11748" i="5"/>
  <c r="T11748" i="5"/>
  <c r="T11749" i="5" s="1"/>
  <c r="T11750" i="5" s="1"/>
  <c r="T11751" i="5" s="1"/>
  <c r="T11752" i="5" s="1"/>
  <c r="T11753" i="5" s="1"/>
  <c r="T11754" i="5" s="1"/>
  <c r="T11755" i="5" s="1"/>
  <c r="T11756" i="5" s="1"/>
  <c r="T11757" i="5" s="1"/>
  <c r="T11758" i="5" s="1"/>
  <c r="S11748" i="5"/>
  <c r="S11749" i="5" s="1"/>
  <c r="S11750" i="5" s="1"/>
  <c r="S11751" i="5" s="1"/>
  <c r="S11752" i="5" s="1"/>
  <c r="S11753" i="5" s="1"/>
  <c r="S11754" i="5" s="1"/>
  <c r="S11755" i="5" s="1"/>
  <c r="S11756" i="5" s="1"/>
  <c r="S11757" i="5" s="1"/>
  <c r="S11758" i="5" s="1"/>
  <c r="R11748" i="5"/>
  <c r="Q11748" i="5"/>
  <c r="P11748" i="5"/>
  <c r="O11748" i="5"/>
  <c r="U11747" i="5"/>
  <c r="R11747" i="5"/>
  <c r="Q11747" i="5"/>
  <c r="P11747" i="5"/>
  <c r="O11747" i="5"/>
  <c r="V11746" i="5"/>
  <c r="U11746" i="5"/>
  <c r="R11746" i="5"/>
  <c r="Q11746" i="5"/>
  <c r="P11746" i="5"/>
  <c r="O11746" i="5"/>
  <c r="V11745" i="5"/>
  <c r="U11745" i="5"/>
  <c r="R11745" i="5"/>
  <c r="Q11745" i="5"/>
  <c r="P11745" i="5"/>
  <c r="O11745" i="5"/>
  <c r="V11744" i="5"/>
  <c r="U11744" i="5"/>
  <c r="R11744" i="5"/>
  <c r="Q11744" i="5"/>
  <c r="P11744" i="5"/>
  <c r="O11744" i="5"/>
  <c r="V11743" i="5"/>
  <c r="U11743" i="5"/>
  <c r="R11743" i="5"/>
  <c r="Q11743" i="5"/>
  <c r="P11743" i="5"/>
  <c r="O11743" i="5"/>
  <c r="V11742" i="5"/>
  <c r="U11742" i="5"/>
  <c r="R11742" i="5"/>
  <c r="Q11742" i="5"/>
  <c r="P11742" i="5"/>
  <c r="O11742" i="5"/>
  <c r="V11741" i="5"/>
  <c r="U11741" i="5"/>
  <c r="R11741" i="5"/>
  <c r="Q11741" i="5"/>
  <c r="P11741" i="5"/>
  <c r="O11741" i="5"/>
  <c r="V11740" i="5"/>
  <c r="U11740" i="5"/>
  <c r="R11740" i="5"/>
  <c r="Q11740" i="5"/>
  <c r="P11740" i="5"/>
  <c r="O11740" i="5"/>
  <c r="V11739" i="5"/>
  <c r="U11739" i="5"/>
  <c r="R11739" i="5"/>
  <c r="Q11739" i="5"/>
  <c r="P11739" i="5"/>
  <c r="O11739" i="5"/>
  <c r="V11738" i="5"/>
  <c r="U11738" i="5"/>
  <c r="R11738" i="5"/>
  <c r="Q11738" i="5"/>
  <c r="P11738" i="5"/>
  <c r="O11738" i="5"/>
  <c r="V11737" i="5"/>
  <c r="U11737" i="5"/>
  <c r="R11737" i="5"/>
  <c r="Q11737" i="5"/>
  <c r="P11737" i="5"/>
  <c r="O11737" i="5"/>
  <c r="V11736" i="5"/>
  <c r="U11736" i="5"/>
  <c r="R11736" i="5"/>
  <c r="Q11736" i="5"/>
  <c r="P11736" i="5"/>
  <c r="O11736" i="5"/>
  <c r="V11735" i="5"/>
  <c r="U11735" i="5"/>
  <c r="R11735" i="5"/>
  <c r="Q11735" i="5"/>
  <c r="P11735" i="5"/>
  <c r="O11735" i="5"/>
  <c r="V11734" i="5"/>
  <c r="U11734" i="5"/>
  <c r="R11734" i="5"/>
  <c r="Q11734" i="5"/>
  <c r="P11734" i="5"/>
  <c r="O11734" i="5"/>
  <c r="V11733" i="5"/>
  <c r="U11733" i="5"/>
  <c r="R11733" i="5"/>
  <c r="Q11733" i="5"/>
  <c r="P11733" i="5"/>
  <c r="O11733" i="5"/>
  <c r="V11732" i="5"/>
  <c r="U11732" i="5"/>
  <c r="T11732" i="5"/>
  <c r="T11733" i="5" s="1"/>
  <c r="T11734" i="5" s="1"/>
  <c r="T11735" i="5" s="1"/>
  <c r="T11736" i="5" s="1"/>
  <c r="T11737" i="5" s="1"/>
  <c r="T11738" i="5" s="1"/>
  <c r="T11739" i="5" s="1"/>
  <c r="T11740" i="5" s="1"/>
  <c r="T11741" i="5" s="1"/>
  <c r="T11742" i="5" s="1"/>
  <c r="T11743" i="5" s="1"/>
  <c r="T11744" i="5" s="1"/>
  <c r="T11745" i="5" s="1"/>
  <c r="T11746" i="5" s="1"/>
  <c r="T11747" i="5" s="1"/>
  <c r="R11732" i="5"/>
  <c r="Q11732" i="5"/>
  <c r="P11732" i="5"/>
  <c r="O11732" i="5"/>
  <c r="V11731" i="5"/>
  <c r="U11731" i="5"/>
  <c r="T11731" i="5"/>
  <c r="R11731" i="5"/>
  <c r="Q11731" i="5"/>
  <c r="P11731" i="5"/>
  <c r="O11731" i="5"/>
  <c r="V11730" i="5"/>
  <c r="U11730" i="5"/>
  <c r="T11730" i="5"/>
  <c r="S11730" i="5"/>
  <c r="S11731" i="5" s="1"/>
  <c r="S11732" i="5" s="1"/>
  <c r="S11733" i="5" s="1"/>
  <c r="S11734" i="5" s="1"/>
  <c r="S11735" i="5" s="1"/>
  <c r="S11736" i="5" s="1"/>
  <c r="S11737" i="5" s="1"/>
  <c r="S11738" i="5" s="1"/>
  <c r="S11739" i="5" s="1"/>
  <c r="S11740" i="5" s="1"/>
  <c r="S11741" i="5" s="1"/>
  <c r="S11742" i="5" s="1"/>
  <c r="S11743" i="5" s="1"/>
  <c r="S11744" i="5" s="1"/>
  <c r="S11745" i="5" s="1"/>
  <c r="S11746" i="5" s="1"/>
  <c r="S11747" i="5" s="1"/>
  <c r="R11730" i="5"/>
  <c r="Q11730" i="5"/>
  <c r="P11730" i="5"/>
  <c r="O11730" i="5"/>
  <c r="U11729" i="5"/>
  <c r="R11729" i="5"/>
  <c r="Q11729" i="5"/>
  <c r="P11729" i="5"/>
  <c r="O11729" i="5"/>
  <c r="V11728" i="5"/>
  <c r="U11728" i="5"/>
  <c r="R11728" i="5"/>
  <c r="Q11728" i="5"/>
  <c r="P11728" i="5"/>
  <c r="O11728" i="5"/>
  <c r="V11727" i="5"/>
  <c r="U11727" i="5"/>
  <c r="R11727" i="5"/>
  <c r="Q11727" i="5"/>
  <c r="P11727" i="5"/>
  <c r="O11727" i="5"/>
  <c r="V11726" i="5"/>
  <c r="U11726" i="5"/>
  <c r="R11726" i="5"/>
  <c r="Q11726" i="5"/>
  <c r="P11726" i="5"/>
  <c r="O11726" i="5"/>
  <c r="V11725" i="5"/>
  <c r="U11725" i="5"/>
  <c r="R11725" i="5"/>
  <c r="Q11725" i="5"/>
  <c r="P11725" i="5"/>
  <c r="O11725" i="5"/>
  <c r="V11724" i="5"/>
  <c r="U11724" i="5"/>
  <c r="R11724" i="5"/>
  <c r="Q11724" i="5"/>
  <c r="P11724" i="5"/>
  <c r="O11724" i="5"/>
  <c r="V11723" i="5"/>
  <c r="U11723" i="5"/>
  <c r="R11723" i="5"/>
  <c r="Q11723" i="5"/>
  <c r="P11723" i="5"/>
  <c r="O11723" i="5"/>
  <c r="V11722" i="5"/>
  <c r="U11722" i="5"/>
  <c r="R11722" i="5"/>
  <c r="Q11722" i="5"/>
  <c r="P11722" i="5"/>
  <c r="O11722" i="5"/>
  <c r="V11721" i="5"/>
  <c r="U11721" i="5"/>
  <c r="T11721" i="5"/>
  <c r="T11722" i="5" s="1"/>
  <c r="T11723" i="5" s="1"/>
  <c r="T11724" i="5" s="1"/>
  <c r="T11725" i="5" s="1"/>
  <c r="T11726" i="5" s="1"/>
  <c r="T11727" i="5" s="1"/>
  <c r="T11728" i="5" s="1"/>
  <c r="T11729" i="5" s="1"/>
  <c r="S11721" i="5"/>
  <c r="S11722" i="5" s="1"/>
  <c r="S11723" i="5" s="1"/>
  <c r="S11724" i="5" s="1"/>
  <c r="S11725" i="5" s="1"/>
  <c r="S11726" i="5" s="1"/>
  <c r="S11727" i="5" s="1"/>
  <c r="S11728" i="5" s="1"/>
  <c r="S11729" i="5" s="1"/>
  <c r="R11721" i="5"/>
  <c r="Q11721" i="5"/>
  <c r="P11721" i="5"/>
  <c r="O11721" i="5"/>
  <c r="U11720" i="5"/>
  <c r="R11720" i="5"/>
  <c r="Q11720" i="5"/>
  <c r="P11720" i="5"/>
  <c r="O11720" i="5"/>
  <c r="V11719" i="5"/>
  <c r="U11719" i="5"/>
  <c r="R11719" i="5"/>
  <c r="Q11719" i="5"/>
  <c r="P11719" i="5"/>
  <c r="O11719" i="5"/>
  <c r="V11718" i="5"/>
  <c r="U11718" i="5"/>
  <c r="R11718" i="5"/>
  <c r="Q11718" i="5"/>
  <c r="P11718" i="5"/>
  <c r="O11718" i="5"/>
  <c r="V11717" i="5"/>
  <c r="U11717" i="5"/>
  <c r="R11717" i="5"/>
  <c r="Q11717" i="5"/>
  <c r="P11717" i="5"/>
  <c r="O11717" i="5"/>
  <c r="V11716" i="5"/>
  <c r="U11716" i="5"/>
  <c r="R11716" i="5"/>
  <c r="Q11716" i="5"/>
  <c r="P11716" i="5"/>
  <c r="O11716" i="5"/>
  <c r="V11715" i="5"/>
  <c r="U11715" i="5"/>
  <c r="R11715" i="5"/>
  <c r="Q11715" i="5"/>
  <c r="P11715" i="5"/>
  <c r="O11715" i="5"/>
  <c r="V11714" i="5"/>
  <c r="U11714" i="5"/>
  <c r="R11714" i="5"/>
  <c r="Q11714" i="5"/>
  <c r="P11714" i="5"/>
  <c r="O11714" i="5"/>
  <c r="V11713" i="5"/>
  <c r="U11713" i="5"/>
  <c r="R11713" i="5"/>
  <c r="Q11713" i="5"/>
  <c r="P11713" i="5"/>
  <c r="O11713" i="5"/>
  <c r="V11712" i="5"/>
  <c r="U11712" i="5"/>
  <c r="R11712" i="5"/>
  <c r="Q11712" i="5"/>
  <c r="P11712" i="5"/>
  <c r="O11712" i="5"/>
  <c r="V11711" i="5"/>
  <c r="U11711" i="5"/>
  <c r="R11711" i="5"/>
  <c r="Q11711" i="5"/>
  <c r="P11711" i="5"/>
  <c r="O11711" i="5"/>
  <c r="V11710" i="5"/>
  <c r="U11710" i="5"/>
  <c r="R11710" i="5"/>
  <c r="Q11710" i="5"/>
  <c r="P11710" i="5"/>
  <c r="O11710" i="5"/>
  <c r="V11709" i="5"/>
  <c r="U11709" i="5"/>
  <c r="R11709" i="5"/>
  <c r="Q11709" i="5"/>
  <c r="P11709" i="5"/>
  <c r="O11709" i="5"/>
  <c r="V11708" i="5"/>
  <c r="U11708" i="5"/>
  <c r="R11708" i="5"/>
  <c r="Q11708" i="5"/>
  <c r="P11708" i="5"/>
  <c r="O11708" i="5"/>
  <c r="V11707" i="5"/>
  <c r="U11707" i="5"/>
  <c r="T11707" i="5"/>
  <c r="T11708" i="5" s="1"/>
  <c r="T11709" i="5" s="1"/>
  <c r="T11710" i="5" s="1"/>
  <c r="T11711" i="5" s="1"/>
  <c r="T11712" i="5" s="1"/>
  <c r="T11713" i="5" s="1"/>
  <c r="T11714" i="5" s="1"/>
  <c r="T11715" i="5" s="1"/>
  <c r="T11716" i="5" s="1"/>
  <c r="T11717" i="5" s="1"/>
  <c r="T11718" i="5" s="1"/>
  <c r="T11719" i="5" s="1"/>
  <c r="T11720" i="5" s="1"/>
  <c r="R11707" i="5"/>
  <c r="Q11707" i="5"/>
  <c r="P11707" i="5"/>
  <c r="O11707" i="5"/>
  <c r="V11706" i="5"/>
  <c r="U11706" i="5"/>
  <c r="T11706" i="5"/>
  <c r="S11706" i="5"/>
  <c r="S11707" i="5" s="1"/>
  <c r="S11708" i="5" s="1"/>
  <c r="S11709" i="5" s="1"/>
  <c r="S11710" i="5" s="1"/>
  <c r="S11711" i="5" s="1"/>
  <c r="S11712" i="5" s="1"/>
  <c r="S11713" i="5" s="1"/>
  <c r="S11714" i="5" s="1"/>
  <c r="S11715" i="5" s="1"/>
  <c r="S11716" i="5" s="1"/>
  <c r="S11717" i="5" s="1"/>
  <c r="S11718" i="5" s="1"/>
  <c r="S11719" i="5" s="1"/>
  <c r="S11720" i="5" s="1"/>
  <c r="R11706" i="5"/>
  <c r="Q11706" i="5"/>
  <c r="P11706" i="5"/>
  <c r="O11706" i="5"/>
  <c r="U11705" i="5"/>
  <c r="R11705" i="5"/>
  <c r="Q11705" i="5"/>
  <c r="P11705" i="5"/>
  <c r="O11705" i="5"/>
  <c r="V11704" i="5"/>
  <c r="U11704" i="5"/>
  <c r="R11704" i="5"/>
  <c r="Q11704" i="5"/>
  <c r="P11704" i="5"/>
  <c r="O11704" i="5"/>
  <c r="V11703" i="5"/>
  <c r="U11703" i="5"/>
  <c r="R11703" i="5"/>
  <c r="Q11703" i="5"/>
  <c r="P11703" i="5"/>
  <c r="O11703" i="5"/>
  <c r="V11702" i="5"/>
  <c r="U11702" i="5"/>
  <c r="R11702" i="5"/>
  <c r="Q11702" i="5"/>
  <c r="P11702" i="5"/>
  <c r="O11702" i="5"/>
  <c r="V11701" i="5"/>
  <c r="U11701" i="5"/>
  <c r="R11701" i="5"/>
  <c r="Q11701" i="5"/>
  <c r="P11701" i="5"/>
  <c r="O11701" i="5"/>
  <c r="V11700" i="5"/>
  <c r="U11700" i="5"/>
  <c r="R11700" i="5"/>
  <c r="Q11700" i="5"/>
  <c r="P11700" i="5"/>
  <c r="O11700" i="5"/>
  <c r="V11699" i="5"/>
  <c r="U11699" i="5"/>
  <c r="R11699" i="5"/>
  <c r="Q11699" i="5"/>
  <c r="P11699" i="5"/>
  <c r="O11699" i="5"/>
  <c r="V11698" i="5"/>
  <c r="U11698" i="5"/>
  <c r="R11698" i="5"/>
  <c r="Q11698" i="5"/>
  <c r="P11698" i="5"/>
  <c r="O11698" i="5"/>
  <c r="V11697" i="5"/>
  <c r="U11697" i="5"/>
  <c r="R11697" i="5"/>
  <c r="Q11697" i="5"/>
  <c r="P11697" i="5"/>
  <c r="O11697" i="5"/>
  <c r="V11696" i="5"/>
  <c r="U11696" i="5"/>
  <c r="R11696" i="5"/>
  <c r="Q11696" i="5"/>
  <c r="P11696" i="5"/>
  <c r="O11696" i="5"/>
  <c r="V11695" i="5"/>
  <c r="U11695" i="5"/>
  <c r="R11695" i="5"/>
  <c r="Q11695" i="5"/>
  <c r="P11695" i="5"/>
  <c r="O11695" i="5"/>
  <c r="V11694" i="5"/>
  <c r="U11694" i="5"/>
  <c r="R11694" i="5"/>
  <c r="Q11694" i="5"/>
  <c r="P11694" i="5"/>
  <c r="O11694" i="5"/>
  <c r="V11693" i="5"/>
  <c r="U11693" i="5"/>
  <c r="T11693" i="5"/>
  <c r="T11694" i="5" s="1"/>
  <c r="T11695" i="5" s="1"/>
  <c r="T11696" i="5" s="1"/>
  <c r="T11697" i="5" s="1"/>
  <c r="T11698" i="5" s="1"/>
  <c r="T11699" i="5" s="1"/>
  <c r="T11700" i="5" s="1"/>
  <c r="T11701" i="5" s="1"/>
  <c r="T11702" i="5" s="1"/>
  <c r="T11703" i="5" s="1"/>
  <c r="T11704" i="5" s="1"/>
  <c r="T11705" i="5" s="1"/>
  <c r="V11705" i="5" s="1"/>
  <c r="R11693" i="5"/>
  <c r="Q11693" i="5"/>
  <c r="P11693" i="5"/>
  <c r="O11693" i="5"/>
  <c r="V11692" i="5"/>
  <c r="U11692" i="5"/>
  <c r="T11692" i="5"/>
  <c r="R11692" i="5"/>
  <c r="Q11692" i="5"/>
  <c r="S11692" i="5" s="1"/>
  <c r="S11693" i="5" s="1"/>
  <c r="S11694" i="5" s="1"/>
  <c r="S11695" i="5" s="1"/>
  <c r="S11696" i="5" s="1"/>
  <c r="S11697" i="5" s="1"/>
  <c r="S11698" i="5" s="1"/>
  <c r="S11699" i="5" s="1"/>
  <c r="S11700" i="5" s="1"/>
  <c r="S11701" i="5" s="1"/>
  <c r="S11702" i="5" s="1"/>
  <c r="S11703" i="5" s="1"/>
  <c r="S11704" i="5" s="1"/>
  <c r="S11705" i="5" s="1"/>
  <c r="P11692" i="5"/>
  <c r="O11692" i="5"/>
  <c r="U11691" i="5"/>
  <c r="R11691" i="5"/>
  <c r="Q11691" i="5"/>
  <c r="P11691" i="5"/>
  <c r="O11691" i="5"/>
  <c r="V11690" i="5"/>
  <c r="U11690" i="5"/>
  <c r="R11690" i="5"/>
  <c r="Q11690" i="5"/>
  <c r="P11690" i="5"/>
  <c r="O11690" i="5"/>
  <c r="V11689" i="5"/>
  <c r="U11689" i="5"/>
  <c r="R11689" i="5"/>
  <c r="Q11689" i="5"/>
  <c r="P11689" i="5"/>
  <c r="O11689" i="5"/>
  <c r="V11688" i="5"/>
  <c r="U11688" i="5"/>
  <c r="R11688" i="5"/>
  <c r="Q11688" i="5"/>
  <c r="P11688" i="5"/>
  <c r="O11688" i="5"/>
  <c r="V11687" i="5"/>
  <c r="U11687" i="5"/>
  <c r="R11687" i="5"/>
  <c r="Q11687" i="5"/>
  <c r="P11687" i="5"/>
  <c r="O11687" i="5"/>
  <c r="V11686" i="5"/>
  <c r="U11686" i="5"/>
  <c r="R11686" i="5"/>
  <c r="Q11686" i="5"/>
  <c r="P11686" i="5"/>
  <c r="O11686" i="5"/>
  <c r="V11685" i="5"/>
  <c r="U11685" i="5"/>
  <c r="R11685" i="5"/>
  <c r="Q11685" i="5"/>
  <c r="P11685" i="5"/>
  <c r="O11685" i="5"/>
  <c r="V11684" i="5"/>
  <c r="U11684" i="5"/>
  <c r="R11684" i="5"/>
  <c r="Q11684" i="5"/>
  <c r="P11684" i="5"/>
  <c r="O11684" i="5"/>
  <c r="V11683" i="5"/>
  <c r="U11683" i="5"/>
  <c r="R11683" i="5"/>
  <c r="Q11683" i="5"/>
  <c r="S11683" i="5" s="1"/>
  <c r="P11683" i="5"/>
  <c r="O11683" i="5"/>
  <c r="V11682" i="5"/>
  <c r="U11682" i="5"/>
  <c r="T11682" i="5"/>
  <c r="T11683" i="5" s="1"/>
  <c r="T11684" i="5" s="1"/>
  <c r="T11685" i="5" s="1"/>
  <c r="T11686" i="5" s="1"/>
  <c r="T11687" i="5" s="1"/>
  <c r="T11688" i="5" s="1"/>
  <c r="T11689" i="5" s="1"/>
  <c r="T11690" i="5" s="1"/>
  <c r="T11691" i="5" s="1"/>
  <c r="R11682" i="5"/>
  <c r="Q11682" i="5"/>
  <c r="S11682" i="5" s="1"/>
  <c r="P11682" i="5"/>
  <c r="O11682" i="5"/>
  <c r="V11681" i="5"/>
  <c r="U11681" i="5"/>
  <c r="T11681" i="5"/>
  <c r="R11681" i="5"/>
  <c r="Q11681" i="5"/>
  <c r="S11681" i="5" s="1"/>
  <c r="P11681" i="5"/>
  <c r="O11681" i="5"/>
  <c r="U11680" i="5"/>
  <c r="R11680" i="5"/>
  <c r="Q11680" i="5"/>
  <c r="P11680" i="5"/>
  <c r="O11680" i="5"/>
  <c r="V11679" i="5"/>
  <c r="U11679" i="5"/>
  <c r="R11679" i="5"/>
  <c r="Q11679" i="5"/>
  <c r="P11679" i="5"/>
  <c r="O11679" i="5"/>
  <c r="V11678" i="5"/>
  <c r="U11678" i="5"/>
  <c r="R11678" i="5"/>
  <c r="Q11678" i="5"/>
  <c r="P11678" i="5"/>
  <c r="O11678" i="5"/>
  <c r="V11677" i="5"/>
  <c r="U11677" i="5"/>
  <c r="R11677" i="5"/>
  <c r="Q11677" i="5"/>
  <c r="P11677" i="5"/>
  <c r="O11677" i="5"/>
  <c r="V11676" i="5"/>
  <c r="U11676" i="5"/>
  <c r="R11676" i="5"/>
  <c r="Q11676" i="5"/>
  <c r="P11676" i="5"/>
  <c r="O11676" i="5"/>
  <c r="V11675" i="5"/>
  <c r="U11675" i="5"/>
  <c r="R11675" i="5"/>
  <c r="Q11675" i="5"/>
  <c r="P11675" i="5"/>
  <c r="O11675" i="5"/>
  <c r="V11674" i="5"/>
  <c r="U11674" i="5"/>
  <c r="R11674" i="5"/>
  <c r="Q11674" i="5"/>
  <c r="P11674" i="5"/>
  <c r="O11674" i="5"/>
  <c r="V11673" i="5"/>
  <c r="U11673" i="5"/>
  <c r="R11673" i="5"/>
  <c r="Q11673" i="5"/>
  <c r="P11673" i="5"/>
  <c r="O11673" i="5"/>
  <c r="V11672" i="5"/>
  <c r="U11672" i="5"/>
  <c r="R11672" i="5"/>
  <c r="Q11672" i="5"/>
  <c r="P11672" i="5"/>
  <c r="O11672" i="5"/>
  <c r="V11671" i="5"/>
  <c r="U11671" i="5"/>
  <c r="R11671" i="5"/>
  <c r="Q11671" i="5"/>
  <c r="P11671" i="5"/>
  <c r="O11671" i="5"/>
  <c r="V11670" i="5"/>
  <c r="U11670" i="5"/>
  <c r="R11670" i="5"/>
  <c r="Q11670" i="5"/>
  <c r="P11670" i="5"/>
  <c r="O11670" i="5"/>
  <c r="V11669" i="5"/>
  <c r="U11669" i="5"/>
  <c r="R11669" i="5"/>
  <c r="Q11669" i="5"/>
  <c r="P11669" i="5"/>
  <c r="O11669" i="5"/>
  <c r="V11668" i="5"/>
  <c r="U11668" i="5"/>
  <c r="R11668" i="5"/>
  <c r="Q11668" i="5"/>
  <c r="P11668" i="5"/>
  <c r="O11668" i="5"/>
  <c r="V11667" i="5"/>
  <c r="U11667" i="5"/>
  <c r="R11667" i="5"/>
  <c r="Q11667" i="5"/>
  <c r="P11667" i="5"/>
  <c r="O11667" i="5"/>
  <c r="V11666" i="5"/>
  <c r="U11666" i="5"/>
  <c r="R11666" i="5"/>
  <c r="Q11666" i="5"/>
  <c r="P11666" i="5"/>
  <c r="O11666" i="5"/>
  <c r="V11665" i="5"/>
  <c r="U11665" i="5"/>
  <c r="R11665" i="5"/>
  <c r="Q11665" i="5"/>
  <c r="P11665" i="5"/>
  <c r="O11665" i="5"/>
  <c r="V11664" i="5"/>
  <c r="U11664" i="5"/>
  <c r="R11664" i="5"/>
  <c r="Q11664" i="5"/>
  <c r="P11664" i="5"/>
  <c r="O11664" i="5"/>
  <c r="V11663" i="5"/>
  <c r="U11663" i="5"/>
  <c r="R11663" i="5"/>
  <c r="Q11663" i="5"/>
  <c r="P11663" i="5"/>
  <c r="O11663" i="5"/>
  <c r="V11662" i="5"/>
  <c r="U11662" i="5"/>
  <c r="R11662" i="5"/>
  <c r="Q11662" i="5"/>
  <c r="P11662" i="5"/>
  <c r="O11662" i="5"/>
  <c r="V11661" i="5"/>
  <c r="U11661" i="5"/>
  <c r="R11661" i="5"/>
  <c r="Q11661" i="5"/>
  <c r="P11661" i="5"/>
  <c r="O11661" i="5"/>
  <c r="V11660" i="5"/>
  <c r="U11660" i="5"/>
  <c r="R11660" i="5"/>
  <c r="Q11660" i="5"/>
  <c r="P11660" i="5"/>
  <c r="O11660" i="5"/>
  <c r="V11659" i="5"/>
  <c r="U11659" i="5"/>
  <c r="R11659" i="5"/>
  <c r="Q11659" i="5"/>
  <c r="P11659" i="5"/>
  <c r="O11659" i="5"/>
  <c r="V11658" i="5"/>
  <c r="U11658" i="5"/>
  <c r="R11658" i="5"/>
  <c r="Q11658" i="5"/>
  <c r="P11658" i="5"/>
  <c r="O11658" i="5"/>
  <c r="V11657" i="5"/>
  <c r="U11657" i="5"/>
  <c r="R11657" i="5"/>
  <c r="Q11657" i="5"/>
  <c r="P11657" i="5"/>
  <c r="O11657" i="5"/>
  <c r="V11656" i="5"/>
  <c r="U11656" i="5"/>
  <c r="R11656" i="5"/>
  <c r="Q11656" i="5"/>
  <c r="P11656" i="5"/>
  <c r="O11656" i="5"/>
  <c r="V11655" i="5"/>
  <c r="U11655" i="5"/>
  <c r="R11655" i="5"/>
  <c r="Q11655" i="5"/>
  <c r="P11655" i="5"/>
  <c r="O11655" i="5"/>
  <c r="V11654" i="5"/>
  <c r="U11654" i="5"/>
  <c r="R11654" i="5"/>
  <c r="Q11654" i="5"/>
  <c r="P11654" i="5"/>
  <c r="O11654" i="5"/>
  <c r="V11653" i="5"/>
  <c r="U11653" i="5"/>
  <c r="T11653" i="5"/>
  <c r="T11654" i="5" s="1"/>
  <c r="T11655" i="5" s="1"/>
  <c r="T11656" i="5" s="1"/>
  <c r="T11657" i="5" s="1"/>
  <c r="T11658" i="5" s="1"/>
  <c r="T11659" i="5" s="1"/>
  <c r="T11660" i="5" s="1"/>
  <c r="T11661" i="5" s="1"/>
  <c r="T11662" i="5" s="1"/>
  <c r="T11663" i="5" s="1"/>
  <c r="T11664" i="5" s="1"/>
  <c r="T11665" i="5" s="1"/>
  <c r="T11666" i="5" s="1"/>
  <c r="T11667" i="5" s="1"/>
  <c r="T11668" i="5" s="1"/>
  <c r="T11669" i="5" s="1"/>
  <c r="T11670" i="5" s="1"/>
  <c r="T11671" i="5" s="1"/>
  <c r="T11672" i="5" s="1"/>
  <c r="T11673" i="5" s="1"/>
  <c r="T11674" i="5" s="1"/>
  <c r="T11675" i="5" s="1"/>
  <c r="T11676" i="5" s="1"/>
  <c r="T11677" i="5" s="1"/>
  <c r="T11678" i="5" s="1"/>
  <c r="T11679" i="5" s="1"/>
  <c r="T11680" i="5" s="1"/>
  <c r="R11653" i="5"/>
  <c r="Q11653" i="5"/>
  <c r="P11653" i="5"/>
  <c r="O11653" i="5"/>
  <c r="V11652" i="5"/>
  <c r="U11652" i="5"/>
  <c r="T11652" i="5"/>
  <c r="R11652" i="5"/>
  <c r="Q11652" i="5"/>
  <c r="P11652" i="5"/>
  <c r="O11652" i="5"/>
  <c r="V11651" i="5"/>
  <c r="U11651" i="5"/>
  <c r="T11651" i="5"/>
  <c r="R11651" i="5"/>
  <c r="Q11651" i="5"/>
  <c r="S11651" i="5" s="1"/>
  <c r="P11651" i="5"/>
  <c r="O11651" i="5"/>
  <c r="U11650" i="5"/>
  <c r="R11650" i="5"/>
  <c r="Q11650" i="5"/>
  <c r="P11650" i="5"/>
  <c r="O11650" i="5"/>
  <c r="V11649" i="5"/>
  <c r="U11649" i="5"/>
  <c r="R11649" i="5"/>
  <c r="Q11649" i="5"/>
  <c r="P11649" i="5"/>
  <c r="O11649" i="5"/>
  <c r="V11648" i="5"/>
  <c r="U11648" i="5"/>
  <c r="R11648" i="5"/>
  <c r="Q11648" i="5"/>
  <c r="P11648" i="5"/>
  <c r="O11648" i="5"/>
  <c r="V11647" i="5"/>
  <c r="U11647" i="5"/>
  <c r="R11647" i="5"/>
  <c r="Q11647" i="5"/>
  <c r="P11647" i="5"/>
  <c r="O11647" i="5"/>
  <c r="V11646" i="5"/>
  <c r="U11646" i="5"/>
  <c r="R11646" i="5"/>
  <c r="Q11646" i="5"/>
  <c r="P11646" i="5"/>
  <c r="O11646" i="5"/>
  <c r="V11645" i="5"/>
  <c r="U11645" i="5"/>
  <c r="R11645" i="5"/>
  <c r="Q11645" i="5"/>
  <c r="P11645" i="5"/>
  <c r="O11645" i="5"/>
  <c r="V11644" i="5"/>
  <c r="U11644" i="5"/>
  <c r="R11644" i="5"/>
  <c r="Q11644" i="5"/>
  <c r="P11644" i="5"/>
  <c r="O11644" i="5"/>
  <c r="V11643" i="5"/>
  <c r="U11643" i="5"/>
  <c r="R11643" i="5"/>
  <c r="Q11643" i="5"/>
  <c r="P11643" i="5"/>
  <c r="O11643" i="5"/>
  <c r="V11642" i="5"/>
  <c r="U11642" i="5"/>
  <c r="R11642" i="5"/>
  <c r="Q11642" i="5"/>
  <c r="P11642" i="5"/>
  <c r="O11642" i="5"/>
  <c r="V11641" i="5"/>
  <c r="U11641" i="5"/>
  <c r="R11641" i="5"/>
  <c r="Q11641" i="5"/>
  <c r="P11641" i="5"/>
  <c r="O11641" i="5"/>
  <c r="V11640" i="5"/>
  <c r="U11640" i="5"/>
  <c r="R11640" i="5"/>
  <c r="Q11640" i="5"/>
  <c r="P11640" i="5"/>
  <c r="O11640" i="5"/>
  <c r="V11639" i="5"/>
  <c r="U11639" i="5"/>
  <c r="R11639" i="5"/>
  <c r="Q11639" i="5"/>
  <c r="P11639" i="5"/>
  <c r="O11639" i="5"/>
  <c r="V11638" i="5"/>
  <c r="U11638" i="5"/>
  <c r="R11638" i="5"/>
  <c r="Q11638" i="5"/>
  <c r="P11638" i="5"/>
  <c r="O11638" i="5"/>
  <c r="V11637" i="5"/>
  <c r="U11637" i="5"/>
  <c r="T11637" i="5"/>
  <c r="T11638" i="5" s="1"/>
  <c r="T11639" i="5" s="1"/>
  <c r="T11640" i="5" s="1"/>
  <c r="T11641" i="5" s="1"/>
  <c r="T11642" i="5" s="1"/>
  <c r="T11643" i="5" s="1"/>
  <c r="T11644" i="5" s="1"/>
  <c r="T11645" i="5" s="1"/>
  <c r="T11646" i="5" s="1"/>
  <c r="T11647" i="5" s="1"/>
  <c r="T11648" i="5" s="1"/>
  <c r="T11649" i="5" s="1"/>
  <c r="T11650" i="5" s="1"/>
  <c r="R11637" i="5"/>
  <c r="Q11637" i="5"/>
  <c r="S11637" i="5" s="1"/>
  <c r="P11637" i="5"/>
  <c r="O11637" i="5"/>
  <c r="U11636" i="5"/>
  <c r="R11636" i="5"/>
  <c r="Q11636" i="5"/>
  <c r="P11636" i="5"/>
  <c r="O11636" i="5"/>
  <c r="V11635" i="5"/>
  <c r="U11635" i="5"/>
  <c r="R11635" i="5"/>
  <c r="Q11635" i="5"/>
  <c r="P11635" i="5"/>
  <c r="O11635" i="5"/>
  <c r="V11634" i="5"/>
  <c r="U11634" i="5"/>
  <c r="R11634" i="5"/>
  <c r="Q11634" i="5"/>
  <c r="P11634" i="5"/>
  <c r="O11634" i="5"/>
  <c r="V11633" i="5"/>
  <c r="U11633" i="5"/>
  <c r="R11633" i="5"/>
  <c r="Q11633" i="5"/>
  <c r="P11633" i="5"/>
  <c r="O11633" i="5"/>
  <c r="V11632" i="5"/>
  <c r="U11632" i="5"/>
  <c r="T11632" i="5"/>
  <c r="T11633" i="5" s="1"/>
  <c r="T11634" i="5" s="1"/>
  <c r="T11635" i="5" s="1"/>
  <c r="T11636" i="5" s="1"/>
  <c r="R11632" i="5"/>
  <c r="Q11632" i="5"/>
  <c r="S11632" i="5" s="1"/>
  <c r="P11632" i="5"/>
  <c r="O11632" i="5"/>
  <c r="U11631" i="5"/>
  <c r="R11631" i="5"/>
  <c r="Q11631" i="5"/>
  <c r="P11631" i="5"/>
  <c r="O11631" i="5"/>
  <c r="V11630" i="5"/>
  <c r="U11630" i="5"/>
  <c r="R11630" i="5"/>
  <c r="Q11630" i="5"/>
  <c r="P11630" i="5"/>
  <c r="O11630" i="5"/>
  <c r="V11629" i="5"/>
  <c r="U11629" i="5"/>
  <c r="R11629" i="5"/>
  <c r="Q11629" i="5"/>
  <c r="P11629" i="5"/>
  <c r="O11629" i="5"/>
  <c r="V11628" i="5"/>
  <c r="U11628" i="5"/>
  <c r="R11628" i="5"/>
  <c r="Q11628" i="5"/>
  <c r="P11628" i="5"/>
  <c r="O11628" i="5"/>
  <c r="V11627" i="5"/>
  <c r="U11627" i="5"/>
  <c r="R11627" i="5"/>
  <c r="Q11627" i="5"/>
  <c r="P11627" i="5"/>
  <c r="O11627" i="5"/>
  <c r="V11626" i="5"/>
  <c r="U11626" i="5"/>
  <c r="R11626" i="5"/>
  <c r="Q11626" i="5"/>
  <c r="P11626" i="5"/>
  <c r="O11626" i="5"/>
  <c r="V11625" i="5"/>
  <c r="U11625" i="5"/>
  <c r="R11625" i="5"/>
  <c r="Q11625" i="5"/>
  <c r="P11625" i="5"/>
  <c r="O11625" i="5"/>
  <c r="V11624" i="5"/>
  <c r="U11624" i="5"/>
  <c r="R11624" i="5"/>
  <c r="Q11624" i="5"/>
  <c r="P11624" i="5"/>
  <c r="O11624" i="5"/>
  <c r="V11623" i="5"/>
  <c r="U11623" i="5"/>
  <c r="R11623" i="5"/>
  <c r="Q11623" i="5"/>
  <c r="P11623" i="5"/>
  <c r="O11623" i="5"/>
  <c r="V11622" i="5"/>
  <c r="U11622" i="5"/>
  <c r="R11622" i="5"/>
  <c r="Q11622" i="5"/>
  <c r="P11622" i="5"/>
  <c r="O11622" i="5"/>
  <c r="V11621" i="5"/>
  <c r="U11621" i="5"/>
  <c r="T11621" i="5"/>
  <c r="T11622" i="5" s="1"/>
  <c r="T11623" i="5" s="1"/>
  <c r="T11624" i="5" s="1"/>
  <c r="T11625" i="5" s="1"/>
  <c r="T11626" i="5" s="1"/>
  <c r="T11627" i="5" s="1"/>
  <c r="T11628" i="5" s="1"/>
  <c r="T11629" i="5" s="1"/>
  <c r="T11630" i="5" s="1"/>
  <c r="T11631" i="5" s="1"/>
  <c r="R11621" i="5"/>
  <c r="Q11621" i="5"/>
  <c r="S11621" i="5" s="1"/>
  <c r="P11621" i="5"/>
  <c r="O11621" i="5"/>
  <c r="V11620" i="5"/>
  <c r="U11620" i="5"/>
  <c r="T11620" i="5"/>
  <c r="R11620" i="5"/>
  <c r="Q11620" i="5"/>
  <c r="S11620" i="5" s="1"/>
  <c r="P11620" i="5"/>
  <c r="O11620" i="5"/>
  <c r="U11619" i="5"/>
  <c r="R11619" i="5"/>
  <c r="Q11619" i="5"/>
  <c r="P11619" i="5"/>
  <c r="O11619" i="5"/>
  <c r="V11618" i="5"/>
  <c r="U11618" i="5"/>
  <c r="R11618" i="5"/>
  <c r="Q11618" i="5"/>
  <c r="P11618" i="5"/>
  <c r="O11618" i="5"/>
  <c r="V11617" i="5"/>
  <c r="U11617" i="5"/>
  <c r="R11617" i="5"/>
  <c r="Q11617" i="5"/>
  <c r="P11617" i="5"/>
  <c r="O11617" i="5"/>
  <c r="V11616" i="5"/>
  <c r="U11616" i="5"/>
  <c r="R11616" i="5"/>
  <c r="Q11616" i="5"/>
  <c r="P11616" i="5"/>
  <c r="O11616" i="5"/>
  <c r="V11615" i="5"/>
  <c r="U11615" i="5"/>
  <c r="R11615" i="5"/>
  <c r="Q11615" i="5"/>
  <c r="P11615" i="5"/>
  <c r="O11615" i="5"/>
  <c r="V11614" i="5"/>
  <c r="U11614" i="5"/>
  <c r="R11614" i="5"/>
  <c r="Q11614" i="5"/>
  <c r="P11614" i="5"/>
  <c r="O11614" i="5"/>
  <c r="V11613" i="5"/>
  <c r="U11613" i="5"/>
  <c r="R11613" i="5"/>
  <c r="Q11613" i="5"/>
  <c r="S11613" i="5" s="1"/>
  <c r="P11613" i="5"/>
  <c r="O11613" i="5"/>
  <c r="V11612" i="5"/>
  <c r="U11612" i="5"/>
  <c r="T11612" i="5"/>
  <c r="R11612" i="5"/>
  <c r="Q11612" i="5"/>
  <c r="S11612" i="5" s="1"/>
  <c r="P11612" i="5"/>
  <c r="O11612" i="5"/>
  <c r="U11611" i="5"/>
  <c r="R11611" i="5"/>
  <c r="Q11611" i="5"/>
  <c r="P11611" i="5"/>
  <c r="O11611" i="5"/>
  <c r="V11610" i="5"/>
  <c r="U11610" i="5"/>
  <c r="R11610" i="5"/>
  <c r="Q11610" i="5"/>
  <c r="P11610" i="5"/>
  <c r="O11610" i="5"/>
  <c r="V11609" i="5"/>
  <c r="U11609" i="5"/>
  <c r="R11609" i="5"/>
  <c r="Q11609" i="5"/>
  <c r="P11609" i="5"/>
  <c r="O11609" i="5"/>
  <c r="U11608" i="5"/>
  <c r="O11608" i="5" s="1"/>
  <c r="R11608" i="5"/>
  <c r="Q11608" i="5"/>
  <c r="P11608" i="5"/>
  <c r="V11607" i="5"/>
  <c r="U11607" i="5"/>
  <c r="O11607" i="5" s="1"/>
  <c r="R11607" i="5"/>
  <c r="Q11607" i="5"/>
  <c r="P11607" i="5"/>
  <c r="U11606" i="5"/>
  <c r="V11606" i="5" s="1"/>
  <c r="R11606" i="5"/>
  <c r="Q11606" i="5"/>
  <c r="P11606" i="5"/>
  <c r="U11605" i="5"/>
  <c r="V11605" i="5" s="1"/>
  <c r="R11605" i="5"/>
  <c r="Q11605" i="5"/>
  <c r="P11605" i="5"/>
  <c r="O11605" i="5"/>
  <c r="V11604" i="5"/>
  <c r="U11604" i="5"/>
  <c r="R11604" i="5"/>
  <c r="Q11604" i="5"/>
  <c r="P11604" i="5"/>
  <c r="O11604" i="5"/>
  <c r="U11603" i="5"/>
  <c r="V11603" i="5" s="1"/>
  <c r="R11603" i="5"/>
  <c r="Q11603" i="5"/>
  <c r="S11603" i="5" s="1"/>
  <c r="P11603" i="5"/>
  <c r="O11603" i="5"/>
  <c r="V11602" i="5"/>
  <c r="U11602" i="5"/>
  <c r="T11602" i="5"/>
  <c r="R11602" i="5"/>
  <c r="Q11602" i="5"/>
  <c r="S11602" i="5" s="1"/>
  <c r="P11602" i="5"/>
  <c r="O11602" i="5"/>
  <c r="U11601" i="5"/>
  <c r="R11601" i="5"/>
  <c r="Q11601" i="5"/>
  <c r="P11601" i="5"/>
  <c r="O11601" i="5"/>
  <c r="U11600" i="5"/>
  <c r="O11600" i="5" s="1"/>
  <c r="R11600" i="5"/>
  <c r="Q11600" i="5"/>
  <c r="P11600" i="5"/>
  <c r="V11599" i="5"/>
  <c r="U11599" i="5"/>
  <c r="O11599" i="5" s="1"/>
  <c r="R11599" i="5"/>
  <c r="Q11599" i="5"/>
  <c r="P11599" i="5"/>
  <c r="U11598" i="5"/>
  <c r="V11598" i="5" s="1"/>
  <c r="R11598" i="5"/>
  <c r="Q11598" i="5"/>
  <c r="P11598" i="5"/>
  <c r="U11597" i="5"/>
  <c r="V11597" i="5" s="1"/>
  <c r="R11597" i="5"/>
  <c r="Q11597" i="5"/>
  <c r="P11597" i="5"/>
  <c r="O11597" i="5"/>
  <c r="V11596" i="5"/>
  <c r="U11596" i="5"/>
  <c r="R11596" i="5"/>
  <c r="Q11596" i="5"/>
  <c r="P11596" i="5"/>
  <c r="O11596" i="5"/>
  <c r="U11595" i="5"/>
  <c r="V11595" i="5" s="1"/>
  <c r="R11595" i="5"/>
  <c r="Q11595" i="5"/>
  <c r="S11595" i="5" s="1"/>
  <c r="P11595" i="5"/>
  <c r="O11595" i="5"/>
  <c r="V11594" i="5"/>
  <c r="U11594" i="5"/>
  <c r="T11594" i="5"/>
  <c r="R11594" i="5"/>
  <c r="Q11594" i="5"/>
  <c r="S11594" i="5" s="1"/>
  <c r="P11594" i="5"/>
  <c r="O11594" i="5"/>
  <c r="V11593" i="5"/>
  <c r="U11593" i="5"/>
  <c r="T11593" i="5"/>
  <c r="R11593" i="5"/>
  <c r="Q11593" i="5"/>
  <c r="S11593" i="5" s="1"/>
  <c r="P11593" i="5"/>
  <c r="O11593" i="5"/>
  <c r="U11592" i="5"/>
  <c r="O11592" i="5" s="1"/>
  <c r="R11592" i="5"/>
  <c r="Q11592" i="5"/>
  <c r="P11592" i="5"/>
  <c r="V11591" i="5"/>
  <c r="U11591" i="5"/>
  <c r="O11591" i="5" s="1"/>
  <c r="R11591" i="5"/>
  <c r="Q11591" i="5"/>
  <c r="P11591" i="5"/>
  <c r="U11590" i="5"/>
  <c r="V11590" i="5" s="1"/>
  <c r="R11590" i="5"/>
  <c r="Q11590" i="5"/>
  <c r="P11590" i="5"/>
  <c r="U11589" i="5"/>
  <c r="V11589" i="5" s="1"/>
  <c r="R11589" i="5"/>
  <c r="Q11589" i="5"/>
  <c r="P11589" i="5"/>
  <c r="O11589" i="5"/>
  <c r="V11588" i="5"/>
  <c r="U11588" i="5"/>
  <c r="R11588" i="5"/>
  <c r="Q11588" i="5"/>
  <c r="P11588" i="5"/>
  <c r="O11588" i="5"/>
  <c r="U11587" i="5"/>
  <c r="V11587" i="5" s="1"/>
  <c r="R11587" i="5"/>
  <c r="Q11587" i="5"/>
  <c r="S11587" i="5" s="1"/>
  <c r="P11587" i="5"/>
  <c r="O11587" i="5"/>
  <c r="U11586" i="5"/>
  <c r="R11586" i="5"/>
  <c r="Q11586" i="5"/>
  <c r="P11586" i="5"/>
  <c r="O11586" i="5"/>
  <c r="V11585" i="5"/>
  <c r="U11585" i="5"/>
  <c r="R11585" i="5"/>
  <c r="Q11585" i="5"/>
  <c r="P11585" i="5"/>
  <c r="O11585" i="5"/>
  <c r="U11584" i="5"/>
  <c r="O11584" i="5" s="1"/>
  <c r="R11584" i="5"/>
  <c r="Q11584" i="5"/>
  <c r="P11584" i="5"/>
  <c r="V11583" i="5"/>
  <c r="U11583" i="5"/>
  <c r="O11583" i="5" s="1"/>
  <c r="R11583" i="5"/>
  <c r="Q11583" i="5"/>
  <c r="P11583" i="5"/>
  <c r="U11582" i="5"/>
  <c r="V11582" i="5" s="1"/>
  <c r="R11582" i="5"/>
  <c r="Q11582" i="5"/>
  <c r="P11582" i="5"/>
  <c r="U11581" i="5"/>
  <c r="V11581" i="5" s="1"/>
  <c r="R11581" i="5"/>
  <c r="Q11581" i="5"/>
  <c r="P11581" i="5"/>
  <c r="O11581" i="5"/>
  <c r="V11580" i="5"/>
  <c r="U11580" i="5"/>
  <c r="R11580" i="5"/>
  <c r="Q11580" i="5"/>
  <c r="P11580" i="5"/>
  <c r="O11580" i="5"/>
  <c r="U11579" i="5"/>
  <c r="V11579" i="5" s="1"/>
  <c r="R11579" i="5"/>
  <c r="Q11579" i="5"/>
  <c r="S11579" i="5" s="1"/>
  <c r="P11579" i="5"/>
  <c r="O11579" i="5"/>
  <c r="V11578" i="5"/>
  <c r="U11578" i="5"/>
  <c r="T11578" i="5"/>
  <c r="R11578" i="5"/>
  <c r="Q11578" i="5"/>
  <c r="S11578" i="5" s="1"/>
  <c r="P11578" i="5"/>
  <c r="O11578" i="5"/>
  <c r="U11577" i="5"/>
  <c r="R11577" i="5"/>
  <c r="Q11577" i="5"/>
  <c r="P11577" i="5"/>
  <c r="O11577" i="5"/>
  <c r="U11576" i="5"/>
  <c r="O11576" i="5" s="1"/>
  <c r="R11576" i="5"/>
  <c r="Q11576" i="5"/>
  <c r="P11576" i="5"/>
  <c r="V11575" i="5"/>
  <c r="U11575" i="5"/>
  <c r="O11575" i="5" s="1"/>
  <c r="R11575" i="5"/>
  <c r="Q11575" i="5"/>
  <c r="P11575" i="5"/>
  <c r="U11574" i="5"/>
  <c r="V11574" i="5" s="1"/>
  <c r="R11574" i="5"/>
  <c r="Q11574" i="5"/>
  <c r="P11574" i="5"/>
  <c r="U11573" i="5"/>
  <c r="V11573" i="5" s="1"/>
  <c r="R11573" i="5"/>
  <c r="Q11573" i="5"/>
  <c r="P11573" i="5"/>
  <c r="O11573" i="5"/>
  <c r="V11572" i="5"/>
  <c r="U11572" i="5"/>
  <c r="R11572" i="5"/>
  <c r="Q11572" i="5"/>
  <c r="P11572" i="5"/>
  <c r="O11572" i="5"/>
  <c r="U11571" i="5"/>
  <c r="V11571" i="5" s="1"/>
  <c r="R11571" i="5"/>
  <c r="Q11571" i="5"/>
  <c r="P11571" i="5"/>
  <c r="O11571" i="5"/>
  <c r="V11570" i="5"/>
  <c r="U11570" i="5"/>
  <c r="R11570" i="5"/>
  <c r="Q11570" i="5"/>
  <c r="P11570" i="5"/>
  <c r="O11570" i="5"/>
  <c r="V11569" i="5"/>
  <c r="U11569" i="5"/>
  <c r="R11569" i="5"/>
  <c r="Q11569" i="5"/>
  <c r="P11569" i="5"/>
  <c r="O11569" i="5"/>
  <c r="U11568" i="5"/>
  <c r="O11568" i="5" s="1"/>
  <c r="R11568" i="5"/>
  <c r="Q11568" i="5"/>
  <c r="P11568" i="5"/>
  <c r="V11567" i="5"/>
  <c r="U11567" i="5"/>
  <c r="O11567" i="5" s="1"/>
  <c r="R11567" i="5"/>
  <c r="Q11567" i="5"/>
  <c r="P11567" i="5"/>
  <c r="U11566" i="5"/>
  <c r="V11566" i="5" s="1"/>
  <c r="R11566" i="5"/>
  <c r="Q11566" i="5"/>
  <c r="P11566" i="5"/>
  <c r="U11565" i="5"/>
  <c r="V11565" i="5" s="1"/>
  <c r="R11565" i="5"/>
  <c r="Q11565" i="5"/>
  <c r="S11565" i="5" s="1"/>
  <c r="P11565" i="5"/>
  <c r="O11565" i="5"/>
  <c r="V11564" i="5"/>
  <c r="U11564" i="5"/>
  <c r="T11564" i="5"/>
  <c r="R11564" i="5"/>
  <c r="Q11564" i="5"/>
  <c r="S11564" i="5" s="1"/>
  <c r="P11564" i="5"/>
  <c r="O11564" i="5"/>
  <c r="U11563" i="5"/>
  <c r="R11563" i="5"/>
  <c r="Q11563" i="5"/>
  <c r="P11563" i="5"/>
  <c r="O11563" i="5"/>
  <c r="V11562" i="5"/>
  <c r="U11562" i="5"/>
  <c r="O11562" i="5" s="1"/>
  <c r="R11562" i="5"/>
  <c r="Q11562" i="5"/>
  <c r="P11562" i="5"/>
  <c r="V11561" i="5"/>
  <c r="U11561" i="5"/>
  <c r="R11561" i="5"/>
  <c r="Q11561" i="5"/>
  <c r="P11561" i="5"/>
  <c r="O11561" i="5"/>
  <c r="U11560" i="5"/>
  <c r="O11560" i="5" s="1"/>
  <c r="R11560" i="5"/>
  <c r="Q11560" i="5"/>
  <c r="P11560" i="5"/>
  <c r="V11559" i="5"/>
  <c r="U11559" i="5"/>
  <c r="O11559" i="5" s="1"/>
  <c r="R11559" i="5"/>
  <c r="Q11559" i="5"/>
  <c r="P11559" i="5"/>
  <c r="U11558" i="5"/>
  <c r="V11558" i="5" s="1"/>
  <c r="R11558" i="5"/>
  <c r="Q11558" i="5"/>
  <c r="P11558" i="5"/>
  <c r="U11557" i="5"/>
  <c r="V11557" i="5" s="1"/>
  <c r="R11557" i="5"/>
  <c r="Q11557" i="5"/>
  <c r="P11557" i="5"/>
  <c r="O11557" i="5"/>
  <c r="V11556" i="5"/>
  <c r="U11556" i="5"/>
  <c r="R11556" i="5"/>
  <c r="Q11556" i="5"/>
  <c r="P11556" i="5"/>
  <c r="O11556" i="5"/>
  <c r="U11555" i="5"/>
  <c r="V11555" i="5" s="1"/>
  <c r="R11555" i="5"/>
  <c r="Q11555" i="5"/>
  <c r="S11555" i="5" s="1"/>
  <c r="P11555" i="5"/>
  <c r="O11555" i="5"/>
  <c r="V11554" i="5"/>
  <c r="U11554" i="5"/>
  <c r="O11554" i="5" s="1"/>
  <c r="T11554" i="5"/>
  <c r="R11554" i="5"/>
  <c r="Q11554" i="5"/>
  <c r="S11554" i="5" s="1"/>
  <c r="P11554" i="5"/>
  <c r="U11553" i="5"/>
  <c r="R11553" i="5"/>
  <c r="Q11553" i="5"/>
  <c r="P11553" i="5"/>
  <c r="O11553" i="5"/>
  <c r="U11552" i="5"/>
  <c r="O11552" i="5" s="1"/>
  <c r="R11552" i="5"/>
  <c r="Q11552" i="5"/>
  <c r="P11552" i="5"/>
  <c r="V11551" i="5"/>
  <c r="U11551" i="5"/>
  <c r="O11551" i="5" s="1"/>
  <c r="R11551" i="5"/>
  <c r="Q11551" i="5"/>
  <c r="P11551" i="5"/>
  <c r="U11550" i="5"/>
  <c r="V11550" i="5" s="1"/>
  <c r="R11550" i="5"/>
  <c r="Q11550" i="5"/>
  <c r="P11550" i="5"/>
  <c r="U11549" i="5"/>
  <c r="V11549" i="5" s="1"/>
  <c r="R11549" i="5"/>
  <c r="Q11549" i="5"/>
  <c r="P11549" i="5"/>
  <c r="O11549" i="5"/>
  <c r="V11548" i="5"/>
  <c r="U11548" i="5"/>
  <c r="R11548" i="5"/>
  <c r="Q11548" i="5"/>
  <c r="P11548" i="5"/>
  <c r="O11548" i="5"/>
  <c r="U11547" i="5"/>
  <c r="V11547" i="5" s="1"/>
  <c r="R11547" i="5"/>
  <c r="Q11547" i="5"/>
  <c r="P11547" i="5"/>
  <c r="O11547" i="5"/>
  <c r="V11546" i="5"/>
  <c r="U11546" i="5"/>
  <c r="O11546" i="5" s="1"/>
  <c r="R11546" i="5"/>
  <c r="Q11546" i="5"/>
  <c r="P11546" i="5"/>
  <c r="V11545" i="5"/>
  <c r="U11545" i="5"/>
  <c r="R11545" i="5"/>
  <c r="Q11545" i="5"/>
  <c r="P11545" i="5"/>
  <c r="O11545" i="5"/>
  <c r="U11544" i="5"/>
  <c r="O11544" i="5" s="1"/>
  <c r="R11544" i="5"/>
  <c r="Q11544" i="5"/>
  <c r="P11544" i="5"/>
  <c r="V11543" i="5"/>
  <c r="U11543" i="5"/>
  <c r="O11543" i="5" s="1"/>
  <c r="R11543" i="5"/>
  <c r="Q11543" i="5"/>
  <c r="P11543" i="5"/>
  <c r="U11542" i="5"/>
  <c r="V11542" i="5" s="1"/>
  <c r="R11542" i="5"/>
  <c r="Q11542" i="5"/>
  <c r="P11542" i="5"/>
  <c r="U11541" i="5"/>
  <c r="V11541" i="5" s="1"/>
  <c r="R11541" i="5"/>
  <c r="Q11541" i="5"/>
  <c r="P11541" i="5"/>
  <c r="O11541" i="5"/>
  <c r="V11540" i="5"/>
  <c r="U11540" i="5"/>
  <c r="R11540" i="5"/>
  <c r="Q11540" i="5"/>
  <c r="P11540" i="5"/>
  <c r="O11540" i="5"/>
  <c r="U11539" i="5"/>
  <c r="V11539" i="5" s="1"/>
  <c r="R11539" i="5"/>
  <c r="Q11539" i="5"/>
  <c r="S11539" i="5" s="1"/>
  <c r="P11539" i="5"/>
  <c r="O11539" i="5"/>
  <c r="U11538" i="5"/>
  <c r="O11538" i="5" s="1"/>
  <c r="R11538" i="5"/>
  <c r="Q11538" i="5"/>
  <c r="P11538" i="5"/>
  <c r="V11537" i="5"/>
  <c r="U11537" i="5"/>
  <c r="R11537" i="5"/>
  <c r="Q11537" i="5"/>
  <c r="P11537" i="5"/>
  <c r="O11537" i="5"/>
  <c r="U11536" i="5"/>
  <c r="O11536" i="5" s="1"/>
  <c r="R11536" i="5"/>
  <c r="Q11536" i="5"/>
  <c r="P11536" i="5"/>
  <c r="V11535" i="5"/>
  <c r="U11535" i="5"/>
  <c r="O11535" i="5" s="1"/>
  <c r="R11535" i="5"/>
  <c r="Q11535" i="5"/>
  <c r="P11535" i="5"/>
  <c r="U11534" i="5"/>
  <c r="V11534" i="5" s="1"/>
  <c r="R11534" i="5"/>
  <c r="Q11534" i="5"/>
  <c r="P11534" i="5"/>
  <c r="U11533" i="5"/>
  <c r="V11533" i="5" s="1"/>
  <c r="R11533" i="5"/>
  <c r="Q11533" i="5"/>
  <c r="S11533" i="5" s="1"/>
  <c r="P11533" i="5"/>
  <c r="O11533" i="5"/>
  <c r="U11532" i="5"/>
  <c r="R11532" i="5"/>
  <c r="Q11532" i="5"/>
  <c r="P11532" i="5"/>
  <c r="O11532" i="5"/>
  <c r="V11531" i="5"/>
  <c r="U11531" i="5"/>
  <c r="R11531" i="5"/>
  <c r="Q11531" i="5"/>
  <c r="P11531" i="5"/>
  <c r="O11531" i="5"/>
  <c r="V11530" i="5"/>
  <c r="U11530" i="5"/>
  <c r="O11530" i="5" s="1"/>
  <c r="R11530" i="5"/>
  <c r="Q11530" i="5"/>
  <c r="P11530" i="5"/>
  <c r="V11529" i="5"/>
  <c r="U11529" i="5"/>
  <c r="R11529" i="5"/>
  <c r="Q11529" i="5"/>
  <c r="P11529" i="5"/>
  <c r="O11529" i="5"/>
  <c r="U11528" i="5"/>
  <c r="O11528" i="5" s="1"/>
  <c r="R11528" i="5"/>
  <c r="Q11528" i="5"/>
  <c r="P11528" i="5"/>
  <c r="V11527" i="5"/>
  <c r="U11527" i="5"/>
  <c r="O11527" i="5" s="1"/>
  <c r="R11527" i="5"/>
  <c r="Q11527" i="5"/>
  <c r="P11527" i="5"/>
  <c r="U11526" i="5"/>
  <c r="V11526" i="5" s="1"/>
  <c r="R11526" i="5"/>
  <c r="Q11526" i="5"/>
  <c r="P11526" i="5"/>
  <c r="U11525" i="5"/>
  <c r="V11525" i="5" s="1"/>
  <c r="R11525" i="5"/>
  <c r="Q11525" i="5"/>
  <c r="P11525" i="5"/>
  <c r="O11525" i="5"/>
  <c r="V11524" i="5"/>
  <c r="U11524" i="5"/>
  <c r="R11524" i="5"/>
  <c r="Q11524" i="5"/>
  <c r="P11524" i="5"/>
  <c r="O11524" i="5"/>
  <c r="V11523" i="5"/>
  <c r="U11523" i="5"/>
  <c r="R11523" i="5"/>
  <c r="Q11523" i="5"/>
  <c r="P11523" i="5"/>
  <c r="O11523" i="5"/>
  <c r="V11522" i="5"/>
  <c r="U11522" i="5"/>
  <c r="O11522" i="5" s="1"/>
  <c r="R11522" i="5"/>
  <c r="Q11522" i="5"/>
  <c r="P11522" i="5"/>
  <c r="V11521" i="5"/>
  <c r="U11521" i="5"/>
  <c r="R11521" i="5"/>
  <c r="Q11521" i="5"/>
  <c r="P11521" i="5"/>
  <c r="O11521" i="5"/>
  <c r="U11520" i="5"/>
  <c r="O11520" i="5" s="1"/>
  <c r="R11520" i="5"/>
  <c r="Q11520" i="5"/>
  <c r="P11520" i="5"/>
  <c r="V11519" i="5"/>
  <c r="U11519" i="5"/>
  <c r="O11519" i="5" s="1"/>
  <c r="R11519" i="5"/>
  <c r="Q11519" i="5"/>
  <c r="P11519" i="5"/>
  <c r="U11518" i="5"/>
  <c r="V11518" i="5" s="1"/>
  <c r="R11518" i="5"/>
  <c r="Q11518" i="5"/>
  <c r="P11518" i="5"/>
  <c r="U11517" i="5"/>
  <c r="V11517" i="5" s="1"/>
  <c r="R11517" i="5"/>
  <c r="Q11517" i="5"/>
  <c r="P11517" i="5"/>
  <c r="O11517" i="5"/>
  <c r="V11516" i="5"/>
  <c r="U11516" i="5"/>
  <c r="R11516" i="5"/>
  <c r="Q11516" i="5"/>
  <c r="P11516" i="5"/>
  <c r="O11516" i="5"/>
  <c r="V11515" i="5"/>
  <c r="U11515" i="5"/>
  <c r="R11515" i="5"/>
  <c r="Q11515" i="5"/>
  <c r="P11515" i="5"/>
  <c r="O11515" i="5"/>
  <c r="V11514" i="5"/>
  <c r="U11514" i="5"/>
  <c r="O11514" i="5" s="1"/>
  <c r="R11514" i="5"/>
  <c r="Q11514" i="5"/>
  <c r="P11514" i="5"/>
  <c r="V11513" i="5"/>
  <c r="U11513" i="5"/>
  <c r="R11513" i="5"/>
  <c r="Q11513" i="5"/>
  <c r="P11513" i="5"/>
  <c r="O11513" i="5"/>
  <c r="U11512" i="5"/>
  <c r="O11512" i="5" s="1"/>
  <c r="R11512" i="5"/>
  <c r="Q11512" i="5"/>
  <c r="P11512" i="5"/>
  <c r="V11511" i="5"/>
  <c r="U11511" i="5"/>
  <c r="O11511" i="5" s="1"/>
  <c r="R11511" i="5"/>
  <c r="Q11511" i="5"/>
  <c r="P11511" i="5"/>
  <c r="U11510" i="5"/>
  <c r="V11510" i="5" s="1"/>
  <c r="R11510" i="5"/>
  <c r="Q11510" i="5"/>
  <c r="P11510" i="5"/>
  <c r="U11509" i="5"/>
  <c r="V11509" i="5" s="1"/>
  <c r="R11509" i="5"/>
  <c r="Q11509" i="5"/>
  <c r="P11509" i="5"/>
  <c r="O11509" i="5"/>
  <c r="V11508" i="5"/>
  <c r="U11508" i="5"/>
  <c r="R11508" i="5"/>
  <c r="Q11508" i="5"/>
  <c r="P11508" i="5"/>
  <c r="O11508" i="5"/>
  <c r="V11507" i="5"/>
  <c r="U11507" i="5"/>
  <c r="R11507" i="5"/>
  <c r="Q11507" i="5"/>
  <c r="S11507" i="5" s="1"/>
  <c r="P11507" i="5"/>
  <c r="O11507" i="5"/>
  <c r="V11506" i="5"/>
  <c r="U11506" i="5"/>
  <c r="O11506" i="5" s="1"/>
  <c r="R11506" i="5"/>
  <c r="Q11506" i="5"/>
  <c r="S11506" i="5" s="1"/>
  <c r="P11506" i="5"/>
  <c r="V11505" i="5"/>
  <c r="U11505" i="5"/>
  <c r="T11505" i="5"/>
  <c r="T11506" i="5" s="1"/>
  <c r="R11505" i="5"/>
  <c r="Q11505" i="5"/>
  <c r="S11505" i="5" s="1"/>
  <c r="P11505" i="5"/>
  <c r="O11505" i="5"/>
  <c r="U11504" i="5"/>
  <c r="O11504" i="5" s="1"/>
  <c r="R11504" i="5"/>
  <c r="Q11504" i="5"/>
  <c r="P11504" i="5"/>
  <c r="V11503" i="5"/>
  <c r="U11503" i="5"/>
  <c r="R11503" i="5"/>
  <c r="Q11503" i="5"/>
  <c r="P11503" i="5"/>
  <c r="O11503" i="5"/>
  <c r="U11502" i="5"/>
  <c r="V11502" i="5" s="1"/>
  <c r="R11502" i="5"/>
  <c r="Q11502" i="5"/>
  <c r="P11502" i="5"/>
  <c r="O11502" i="5"/>
  <c r="V11501" i="5"/>
  <c r="U11501" i="5"/>
  <c r="R11501" i="5"/>
  <c r="Q11501" i="5"/>
  <c r="P11501" i="5"/>
  <c r="O11501" i="5"/>
  <c r="V11500" i="5"/>
  <c r="U11500" i="5"/>
  <c r="R11500" i="5"/>
  <c r="Q11500" i="5"/>
  <c r="P11500" i="5"/>
  <c r="O11500" i="5"/>
  <c r="U11499" i="5"/>
  <c r="V11499" i="5" s="1"/>
  <c r="R11499" i="5"/>
  <c r="Q11499" i="5"/>
  <c r="P11499" i="5"/>
  <c r="O11499" i="5"/>
  <c r="V11498" i="5"/>
  <c r="U11498" i="5"/>
  <c r="O11498" i="5" s="1"/>
  <c r="R11498" i="5"/>
  <c r="Q11498" i="5"/>
  <c r="P11498" i="5"/>
  <c r="V11497" i="5"/>
  <c r="U11497" i="5"/>
  <c r="R11497" i="5"/>
  <c r="Q11497" i="5"/>
  <c r="P11497" i="5"/>
  <c r="O11497" i="5"/>
  <c r="U11496" i="5"/>
  <c r="O11496" i="5" s="1"/>
  <c r="R11496" i="5"/>
  <c r="Q11496" i="5"/>
  <c r="S11496" i="5" s="1"/>
  <c r="P11496" i="5"/>
  <c r="V11495" i="5"/>
  <c r="U11495" i="5"/>
  <c r="T11495" i="5"/>
  <c r="T11496" i="5" s="1"/>
  <c r="T11497" i="5" s="1"/>
  <c r="T11498" i="5" s="1"/>
  <c r="R11495" i="5"/>
  <c r="Q11495" i="5"/>
  <c r="S11495" i="5" s="1"/>
  <c r="P11495" i="5"/>
  <c r="O11495" i="5"/>
  <c r="U11494" i="5"/>
  <c r="R11494" i="5"/>
  <c r="Q11494" i="5"/>
  <c r="P11494" i="5"/>
  <c r="O11494" i="5"/>
  <c r="V11493" i="5"/>
  <c r="U11493" i="5"/>
  <c r="R11493" i="5"/>
  <c r="Q11493" i="5"/>
  <c r="S11493" i="5" s="1"/>
  <c r="P11493" i="5"/>
  <c r="O11493" i="5"/>
  <c r="U11492" i="5"/>
  <c r="R11492" i="5"/>
  <c r="Q11492" i="5"/>
  <c r="P11492" i="5"/>
  <c r="O11492" i="5"/>
  <c r="U11491" i="5"/>
  <c r="V11491" i="5" s="1"/>
  <c r="R11491" i="5"/>
  <c r="Q11491" i="5"/>
  <c r="P11491" i="5"/>
  <c r="O11491" i="5"/>
  <c r="V11490" i="5"/>
  <c r="U11490" i="5"/>
  <c r="O11490" i="5" s="1"/>
  <c r="R11490" i="5"/>
  <c r="Q11490" i="5"/>
  <c r="P11490" i="5"/>
  <c r="V11489" i="5"/>
  <c r="U11489" i="5"/>
  <c r="R11489" i="5"/>
  <c r="Q11489" i="5"/>
  <c r="P11489" i="5"/>
  <c r="O11489" i="5"/>
  <c r="U11488" i="5"/>
  <c r="O11488" i="5" s="1"/>
  <c r="R11488" i="5"/>
  <c r="Q11488" i="5"/>
  <c r="P11488" i="5"/>
  <c r="V11487" i="5"/>
  <c r="U11487" i="5"/>
  <c r="R11487" i="5"/>
  <c r="Q11487" i="5"/>
  <c r="P11487" i="5"/>
  <c r="O11487" i="5"/>
  <c r="U11486" i="5"/>
  <c r="V11486" i="5" s="1"/>
  <c r="R11486" i="5"/>
  <c r="Q11486" i="5"/>
  <c r="P11486" i="5"/>
  <c r="O11486" i="5"/>
  <c r="V11485" i="5"/>
  <c r="U11485" i="5"/>
  <c r="R11485" i="5"/>
  <c r="Q11485" i="5"/>
  <c r="P11485" i="5"/>
  <c r="O11485" i="5"/>
  <c r="V11484" i="5"/>
  <c r="U11484" i="5"/>
  <c r="R11484" i="5"/>
  <c r="Q11484" i="5"/>
  <c r="P11484" i="5"/>
  <c r="O11484" i="5"/>
  <c r="U11483" i="5"/>
  <c r="V11483" i="5" s="1"/>
  <c r="R11483" i="5"/>
  <c r="Q11483" i="5"/>
  <c r="P11483" i="5"/>
  <c r="O11483" i="5"/>
  <c r="V11482" i="5"/>
  <c r="U11482" i="5"/>
  <c r="O11482" i="5" s="1"/>
  <c r="R11482" i="5"/>
  <c r="Q11482" i="5"/>
  <c r="P11482" i="5"/>
  <c r="V11481" i="5"/>
  <c r="U11481" i="5"/>
  <c r="R11481" i="5"/>
  <c r="Q11481" i="5"/>
  <c r="P11481" i="5"/>
  <c r="O11481" i="5"/>
  <c r="U11480" i="5"/>
  <c r="O11480" i="5" s="1"/>
  <c r="R11480" i="5"/>
  <c r="Q11480" i="5"/>
  <c r="P11480" i="5"/>
  <c r="V11479" i="5"/>
  <c r="U11479" i="5"/>
  <c r="R11479" i="5"/>
  <c r="Q11479" i="5"/>
  <c r="P11479" i="5"/>
  <c r="O11479" i="5"/>
  <c r="U11478" i="5"/>
  <c r="V11478" i="5" s="1"/>
  <c r="R11478" i="5"/>
  <c r="Q11478" i="5"/>
  <c r="P11478" i="5"/>
  <c r="O11478" i="5"/>
  <c r="V11477" i="5"/>
  <c r="U11477" i="5"/>
  <c r="R11477" i="5"/>
  <c r="Q11477" i="5"/>
  <c r="P11477" i="5"/>
  <c r="O11477" i="5"/>
  <c r="V11476" i="5"/>
  <c r="U11476" i="5"/>
  <c r="R11476" i="5"/>
  <c r="Q11476" i="5"/>
  <c r="P11476" i="5"/>
  <c r="O11476" i="5"/>
  <c r="U11475" i="5"/>
  <c r="V11475" i="5" s="1"/>
  <c r="R11475" i="5"/>
  <c r="Q11475" i="5"/>
  <c r="P11475" i="5"/>
  <c r="O11475" i="5"/>
  <c r="V11474" i="5"/>
  <c r="U11474" i="5"/>
  <c r="O11474" i="5" s="1"/>
  <c r="T11474" i="5"/>
  <c r="R11474" i="5"/>
  <c r="Q11474" i="5"/>
  <c r="P11474" i="5"/>
  <c r="V11473" i="5"/>
  <c r="U11473" i="5"/>
  <c r="T11473" i="5"/>
  <c r="R11473" i="5"/>
  <c r="Q11473" i="5"/>
  <c r="S11473" i="5" s="1"/>
  <c r="P11473" i="5"/>
  <c r="O11473" i="5"/>
  <c r="U11472" i="5"/>
  <c r="R11472" i="5"/>
  <c r="Q11472" i="5"/>
  <c r="P11472" i="5"/>
  <c r="V11471" i="5"/>
  <c r="U11471" i="5"/>
  <c r="R11471" i="5"/>
  <c r="Q11471" i="5"/>
  <c r="P11471" i="5"/>
  <c r="O11471" i="5"/>
  <c r="U11470" i="5"/>
  <c r="V11470" i="5" s="1"/>
  <c r="R11470" i="5"/>
  <c r="Q11470" i="5"/>
  <c r="P11470" i="5"/>
  <c r="O11470" i="5"/>
  <c r="V11469" i="5"/>
  <c r="U11469" i="5"/>
  <c r="R11469" i="5"/>
  <c r="Q11469" i="5"/>
  <c r="P11469" i="5"/>
  <c r="O11469" i="5"/>
  <c r="V11468" i="5"/>
  <c r="U11468" i="5"/>
  <c r="R11468" i="5"/>
  <c r="Q11468" i="5"/>
  <c r="P11468" i="5"/>
  <c r="O11468" i="5"/>
  <c r="V11467" i="5"/>
  <c r="U11467" i="5"/>
  <c r="O11467" i="5" s="1"/>
  <c r="R11467" i="5"/>
  <c r="Q11467" i="5"/>
  <c r="P11467" i="5"/>
  <c r="V11466" i="5"/>
  <c r="U11466" i="5"/>
  <c r="O11466" i="5" s="1"/>
  <c r="R11466" i="5"/>
  <c r="Q11466" i="5"/>
  <c r="P11466" i="5"/>
  <c r="U11465" i="5"/>
  <c r="V11465" i="5" s="1"/>
  <c r="R11465" i="5"/>
  <c r="Q11465" i="5"/>
  <c r="P11465" i="5"/>
  <c r="O11465" i="5"/>
  <c r="U11464" i="5"/>
  <c r="V11464" i="5" s="1"/>
  <c r="R11464" i="5"/>
  <c r="Q11464" i="5"/>
  <c r="P11464" i="5"/>
  <c r="V11463" i="5"/>
  <c r="U11463" i="5"/>
  <c r="R11463" i="5"/>
  <c r="Q11463" i="5"/>
  <c r="P11463" i="5"/>
  <c r="O11463" i="5"/>
  <c r="V11462" i="5"/>
  <c r="U11462" i="5"/>
  <c r="O11462" i="5" s="1"/>
  <c r="R11462" i="5"/>
  <c r="Q11462" i="5"/>
  <c r="P11462" i="5"/>
  <c r="U11461" i="5"/>
  <c r="R11461" i="5"/>
  <c r="Q11461" i="5"/>
  <c r="P11461" i="5"/>
  <c r="O11461" i="5"/>
  <c r="U11460" i="5"/>
  <c r="O11460" i="5" s="1"/>
  <c r="R11460" i="5"/>
  <c r="Q11460" i="5"/>
  <c r="P11460" i="5"/>
  <c r="V11459" i="5"/>
  <c r="U11459" i="5"/>
  <c r="R11459" i="5"/>
  <c r="Q11459" i="5"/>
  <c r="P11459" i="5"/>
  <c r="O11459" i="5"/>
  <c r="V11458" i="5"/>
  <c r="U11458" i="5"/>
  <c r="O11458" i="5" s="1"/>
  <c r="R11458" i="5"/>
  <c r="Q11458" i="5"/>
  <c r="P11458" i="5"/>
  <c r="V11457" i="5"/>
  <c r="U11457" i="5"/>
  <c r="O11457" i="5" s="1"/>
  <c r="R11457" i="5"/>
  <c r="Q11457" i="5"/>
  <c r="P11457" i="5"/>
  <c r="U11456" i="5"/>
  <c r="O11456" i="5" s="1"/>
  <c r="R11456" i="5"/>
  <c r="Q11456" i="5"/>
  <c r="P11456" i="5"/>
  <c r="V11455" i="5"/>
  <c r="U11455" i="5"/>
  <c r="R11455" i="5"/>
  <c r="Q11455" i="5"/>
  <c r="P11455" i="5"/>
  <c r="O11455" i="5"/>
  <c r="U11454" i="5"/>
  <c r="O11454" i="5" s="1"/>
  <c r="R11454" i="5"/>
  <c r="Q11454" i="5"/>
  <c r="P11454" i="5"/>
  <c r="V11453" i="5"/>
  <c r="U11453" i="5"/>
  <c r="R11453" i="5"/>
  <c r="Q11453" i="5"/>
  <c r="P11453" i="5"/>
  <c r="O11453" i="5"/>
  <c r="U11452" i="5"/>
  <c r="O11452" i="5" s="1"/>
  <c r="R11452" i="5"/>
  <c r="Q11452" i="5"/>
  <c r="P11452" i="5"/>
  <c r="V11451" i="5"/>
  <c r="U11451" i="5"/>
  <c r="R11451" i="5"/>
  <c r="Q11451" i="5"/>
  <c r="P11451" i="5"/>
  <c r="O11451" i="5"/>
  <c r="V11450" i="5"/>
  <c r="U11450" i="5"/>
  <c r="O11450" i="5" s="1"/>
  <c r="R11450" i="5"/>
  <c r="Q11450" i="5"/>
  <c r="P11450" i="5"/>
  <c r="V11449" i="5"/>
  <c r="U11449" i="5"/>
  <c r="O11449" i="5" s="1"/>
  <c r="R11449" i="5"/>
  <c r="Q11449" i="5"/>
  <c r="P11449" i="5"/>
  <c r="U11448" i="5"/>
  <c r="O11448" i="5" s="1"/>
  <c r="R11448" i="5"/>
  <c r="Q11448" i="5"/>
  <c r="P11448" i="5"/>
  <c r="V11447" i="5"/>
  <c r="U11447" i="5"/>
  <c r="T11447" i="5"/>
  <c r="T11448" i="5" s="1"/>
  <c r="R11447" i="5"/>
  <c r="Q11447" i="5"/>
  <c r="S11447" i="5" s="1"/>
  <c r="P11447" i="5"/>
  <c r="O11447" i="5"/>
  <c r="U11446" i="5"/>
  <c r="O11446" i="5" s="1"/>
  <c r="R11446" i="5"/>
  <c r="Q11446" i="5"/>
  <c r="P11446" i="5"/>
  <c r="V11445" i="5"/>
  <c r="U11445" i="5"/>
  <c r="R11445" i="5"/>
  <c r="Q11445" i="5"/>
  <c r="P11445" i="5"/>
  <c r="O11445" i="5"/>
  <c r="U11444" i="5"/>
  <c r="O11444" i="5" s="1"/>
  <c r="R11444" i="5"/>
  <c r="Q11444" i="5"/>
  <c r="P11444" i="5"/>
  <c r="V11443" i="5"/>
  <c r="U11443" i="5"/>
  <c r="R11443" i="5"/>
  <c r="Q11443" i="5"/>
  <c r="P11443" i="5"/>
  <c r="O11443" i="5"/>
  <c r="V11442" i="5"/>
  <c r="U11442" i="5"/>
  <c r="O11442" i="5" s="1"/>
  <c r="R11442" i="5"/>
  <c r="Q11442" i="5"/>
  <c r="P11442" i="5"/>
  <c r="V11441" i="5"/>
  <c r="U11441" i="5"/>
  <c r="O11441" i="5" s="1"/>
  <c r="R11441" i="5"/>
  <c r="Q11441" i="5"/>
  <c r="P11441" i="5"/>
  <c r="U11440" i="5"/>
  <c r="O11440" i="5" s="1"/>
  <c r="R11440" i="5"/>
  <c r="Q11440" i="5"/>
  <c r="P11440" i="5"/>
  <c r="V11439" i="5"/>
  <c r="U11439" i="5"/>
  <c r="T11439" i="5"/>
  <c r="T11440" i="5" s="1"/>
  <c r="R11439" i="5"/>
  <c r="Q11439" i="5"/>
  <c r="S11439" i="5" s="1"/>
  <c r="P11439" i="5"/>
  <c r="O11439" i="5"/>
  <c r="U11438" i="5"/>
  <c r="O11438" i="5" s="1"/>
  <c r="R11438" i="5"/>
  <c r="Q11438" i="5"/>
  <c r="P11438" i="5"/>
  <c r="V11437" i="5"/>
  <c r="U11437" i="5"/>
  <c r="R11437" i="5"/>
  <c r="Q11437" i="5"/>
  <c r="P11437" i="5"/>
  <c r="O11437" i="5"/>
  <c r="U11436" i="5"/>
  <c r="V11436" i="5" s="1"/>
  <c r="R11436" i="5"/>
  <c r="Q11436" i="5"/>
  <c r="P11436" i="5"/>
  <c r="O11436" i="5"/>
  <c r="V11435" i="5"/>
  <c r="U11435" i="5"/>
  <c r="R11435" i="5"/>
  <c r="Q11435" i="5"/>
  <c r="S11435" i="5" s="1"/>
  <c r="P11435" i="5"/>
  <c r="O11435" i="5"/>
  <c r="V11434" i="5"/>
  <c r="U11434" i="5"/>
  <c r="O11434" i="5" s="1"/>
  <c r="R11434" i="5"/>
  <c r="Q11434" i="5"/>
  <c r="S11434" i="5" s="1"/>
  <c r="P11434" i="5"/>
  <c r="U11433" i="5"/>
  <c r="O11433" i="5" s="1"/>
  <c r="R11433" i="5"/>
  <c r="Q11433" i="5"/>
  <c r="P11433" i="5"/>
  <c r="U11432" i="5"/>
  <c r="R11432" i="5"/>
  <c r="Q11432" i="5"/>
  <c r="P11432" i="5"/>
  <c r="V11431" i="5"/>
  <c r="U11431" i="5"/>
  <c r="R11431" i="5"/>
  <c r="Q11431" i="5"/>
  <c r="P11431" i="5"/>
  <c r="O11431" i="5"/>
  <c r="U11430" i="5"/>
  <c r="O11430" i="5" s="1"/>
  <c r="R11430" i="5"/>
  <c r="Q11430" i="5"/>
  <c r="P11430" i="5"/>
  <c r="V11429" i="5"/>
  <c r="U11429" i="5"/>
  <c r="R11429" i="5"/>
  <c r="Q11429" i="5"/>
  <c r="P11429" i="5"/>
  <c r="O11429" i="5"/>
  <c r="U11428" i="5"/>
  <c r="V11428" i="5" s="1"/>
  <c r="R11428" i="5"/>
  <c r="Q11428" i="5"/>
  <c r="P11428" i="5"/>
  <c r="O11428" i="5"/>
  <c r="V11427" i="5"/>
  <c r="U11427" i="5"/>
  <c r="R11427" i="5"/>
  <c r="Q11427" i="5"/>
  <c r="P11427" i="5"/>
  <c r="O11427" i="5"/>
  <c r="V11426" i="5"/>
  <c r="U11426" i="5"/>
  <c r="O11426" i="5" s="1"/>
  <c r="R11426" i="5"/>
  <c r="Q11426" i="5"/>
  <c r="P11426" i="5"/>
  <c r="V11425" i="5"/>
  <c r="U11425" i="5"/>
  <c r="O11425" i="5" s="1"/>
  <c r="R11425" i="5"/>
  <c r="Q11425" i="5"/>
  <c r="P11425" i="5"/>
  <c r="U11424" i="5"/>
  <c r="R11424" i="5"/>
  <c r="Q11424" i="5"/>
  <c r="P11424" i="5"/>
  <c r="V11423" i="5"/>
  <c r="U11423" i="5"/>
  <c r="R11423" i="5"/>
  <c r="Q11423" i="5"/>
  <c r="P11423" i="5"/>
  <c r="O11423" i="5"/>
  <c r="U11422" i="5"/>
  <c r="O11422" i="5" s="1"/>
  <c r="R11422" i="5"/>
  <c r="Q11422" i="5"/>
  <c r="P11422" i="5"/>
  <c r="V11421" i="5"/>
  <c r="U11421" i="5"/>
  <c r="R11421" i="5"/>
  <c r="Q11421" i="5"/>
  <c r="P11421" i="5"/>
  <c r="O11421" i="5"/>
  <c r="U11420" i="5"/>
  <c r="V11420" i="5" s="1"/>
  <c r="R11420" i="5"/>
  <c r="Q11420" i="5"/>
  <c r="P11420" i="5"/>
  <c r="O11420" i="5"/>
  <c r="V11419" i="5"/>
  <c r="U11419" i="5"/>
  <c r="R11419" i="5"/>
  <c r="Q11419" i="5"/>
  <c r="P11419" i="5"/>
  <c r="O11419" i="5"/>
  <c r="V11418" i="5"/>
  <c r="U11418" i="5"/>
  <c r="O11418" i="5" s="1"/>
  <c r="R11418" i="5"/>
  <c r="Q11418" i="5"/>
  <c r="P11418" i="5"/>
  <c r="V11417" i="5"/>
  <c r="U11417" i="5"/>
  <c r="O11417" i="5" s="1"/>
  <c r="R11417" i="5"/>
  <c r="Q11417" i="5"/>
  <c r="P11417" i="5"/>
  <c r="U11416" i="5"/>
  <c r="R11416" i="5"/>
  <c r="Q11416" i="5"/>
  <c r="P11416" i="5"/>
  <c r="V11415" i="5"/>
  <c r="U11415" i="5"/>
  <c r="R11415" i="5"/>
  <c r="Q11415" i="5"/>
  <c r="P11415" i="5"/>
  <c r="O11415" i="5"/>
  <c r="U11414" i="5"/>
  <c r="O11414" i="5" s="1"/>
  <c r="R11414" i="5"/>
  <c r="Q11414" i="5"/>
  <c r="P11414" i="5"/>
  <c r="V11413" i="5"/>
  <c r="U11413" i="5"/>
  <c r="R11413" i="5"/>
  <c r="Q11413" i="5"/>
  <c r="P11413" i="5"/>
  <c r="O11413" i="5"/>
  <c r="U11412" i="5"/>
  <c r="O11412" i="5" s="1"/>
  <c r="R11412" i="5"/>
  <c r="Q11412" i="5"/>
  <c r="S11412" i="5" s="1"/>
  <c r="P11412" i="5"/>
  <c r="U11411" i="5"/>
  <c r="R11411" i="5"/>
  <c r="Q11411" i="5"/>
  <c r="P11411" i="5"/>
  <c r="O11411" i="5"/>
  <c r="V11410" i="5"/>
  <c r="U11410" i="5"/>
  <c r="O11410" i="5" s="1"/>
  <c r="R11410" i="5"/>
  <c r="Q11410" i="5"/>
  <c r="P11410" i="5"/>
  <c r="V11409" i="5"/>
  <c r="U11409" i="5"/>
  <c r="O11409" i="5" s="1"/>
  <c r="R11409" i="5"/>
  <c r="Q11409" i="5"/>
  <c r="P11409" i="5"/>
  <c r="U11408" i="5"/>
  <c r="R11408" i="5"/>
  <c r="Q11408" i="5"/>
  <c r="P11408" i="5"/>
  <c r="V11407" i="5"/>
  <c r="U11407" i="5"/>
  <c r="R11407" i="5"/>
  <c r="Q11407" i="5"/>
  <c r="P11407" i="5"/>
  <c r="O11407" i="5"/>
  <c r="U11406" i="5"/>
  <c r="O11406" i="5" s="1"/>
  <c r="R11406" i="5"/>
  <c r="Q11406" i="5"/>
  <c r="P11406" i="5"/>
  <c r="V11405" i="5"/>
  <c r="U11405" i="5"/>
  <c r="R11405" i="5"/>
  <c r="Q11405" i="5"/>
  <c r="P11405" i="5"/>
  <c r="O11405" i="5"/>
  <c r="U11404" i="5"/>
  <c r="V11404" i="5" s="1"/>
  <c r="R11404" i="5"/>
  <c r="Q11404" i="5"/>
  <c r="P11404" i="5"/>
  <c r="V11403" i="5"/>
  <c r="U11403" i="5"/>
  <c r="R11403" i="5"/>
  <c r="Q11403" i="5"/>
  <c r="P11403" i="5"/>
  <c r="O11403" i="5"/>
  <c r="V11402" i="5"/>
  <c r="U11402" i="5"/>
  <c r="O11402" i="5" s="1"/>
  <c r="R11402" i="5"/>
  <c r="Q11402" i="5"/>
  <c r="P11402" i="5"/>
  <c r="U11401" i="5"/>
  <c r="R11401" i="5"/>
  <c r="Q11401" i="5"/>
  <c r="P11401" i="5"/>
  <c r="U11400" i="5"/>
  <c r="R11400" i="5"/>
  <c r="Q11400" i="5"/>
  <c r="P11400" i="5"/>
  <c r="V11399" i="5"/>
  <c r="U11399" i="5"/>
  <c r="R11399" i="5"/>
  <c r="Q11399" i="5"/>
  <c r="P11399" i="5"/>
  <c r="O11399" i="5"/>
  <c r="U11398" i="5"/>
  <c r="R11398" i="5"/>
  <c r="Q11398" i="5"/>
  <c r="P11398" i="5"/>
  <c r="V11397" i="5"/>
  <c r="U11397" i="5"/>
  <c r="R11397" i="5"/>
  <c r="Q11397" i="5"/>
  <c r="P11397" i="5"/>
  <c r="O11397" i="5"/>
  <c r="U11396" i="5"/>
  <c r="V11396" i="5" s="1"/>
  <c r="R11396" i="5"/>
  <c r="Q11396" i="5"/>
  <c r="P11396" i="5"/>
  <c r="V11395" i="5"/>
  <c r="U11395" i="5"/>
  <c r="R11395" i="5"/>
  <c r="Q11395" i="5"/>
  <c r="P11395" i="5"/>
  <c r="O11395" i="5"/>
  <c r="V11394" i="5"/>
  <c r="U11394" i="5"/>
  <c r="O11394" i="5" s="1"/>
  <c r="R11394" i="5"/>
  <c r="Q11394" i="5"/>
  <c r="P11394" i="5"/>
  <c r="U11393" i="5"/>
  <c r="R11393" i="5"/>
  <c r="Q11393" i="5"/>
  <c r="P11393" i="5"/>
  <c r="U11392" i="5"/>
  <c r="O11392" i="5" s="1"/>
  <c r="R11392" i="5"/>
  <c r="Q11392" i="5"/>
  <c r="P11392" i="5"/>
  <c r="U11391" i="5"/>
  <c r="O11391" i="5" s="1"/>
  <c r="R11391" i="5"/>
  <c r="Q11391" i="5"/>
  <c r="P11391" i="5"/>
  <c r="U11390" i="5"/>
  <c r="R11390" i="5"/>
  <c r="Q11390" i="5"/>
  <c r="P11390" i="5"/>
  <c r="V11389" i="5"/>
  <c r="U11389" i="5"/>
  <c r="R11389" i="5"/>
  <c r="Q11389" i="5"/>
  <c r="P11389" i="5"/>
  <c r="O11389" i="5"/>
  <c r="U11388" i="5"/>
  <c r="V11388" i="5" s="1"/>
  <c r="R11388" i="5"/>
  <c r="Q11388" i="5"/>
  <c r="P11388" i="5"/>
  <c r="O11388" i="5"/>
  <c r="V11387" i="5"/>
  <c r="U11387" i="5"/>
  <c r="R11387" i="5"/>
  <c r="Q11387" i="5"/>
  <c r="P11387" i="5"/>
  <c r="O11387" i="5"/>
  <c r="V11386" i="5"/>
  <c r="U11386" i="5"/>
  <c r="T11386" i="5"/>
  <c r="R11386" i="5"/>
  <c r="Q11386" i="5"/>
  <c r="S11386" i="5" s="1"/>
  <c r="P11386" i="5"/>
  <c r="O11386" i="5"/>
  <c r="U11385" i="5"/>
  <c r="R11385" i="5"/>
  <c r="Q11385" i="5"/>
  <c r="P11385" i="5"/>
  <c r="O11385" i="5"/>
  <c r="V11384" i="5"/>
  <c r="U11384" i="5"/>
  <c r="R11384" i="5"/>
  <c r="Q11384" i="5"/>
  <c r="P11384" i="5"/>
  <c r="O11384" i="5"/>
  <c r="V11383" i="5"/>
  <c r="U11383" i="5"/>
  <c r="R11383" i="5"/>
  <c r="Q11383" i="5"/>
  <c r="P11383" i="5"/>
  <c r="O11383" i="5"/>
  <c r="V11382" i="5"/>
  <c r="U11382" i="5"/>
  <c r="R11382" i="5"/>
  <c r="Q11382" i="5"/>
  <c r="P11382" i="5"/>
  <c r="O11382" i="5"/>
  <c r="V11381" i="5"/>
  <c r="U11381" i="5"/>
  <c r="R11381" i="5"/>
  <c r="Q11381" i="5"/>
  <c r="P11381" i="5"/>
  <c r="O11381" i="5"/>
  <c r="V11380" i="5"/>
  <c r="U11380" i="5"/>
  <c r="R11380" i="5"/>
  <c r="Q11380" i="5"/>
  <c r="P11380" i="5"/>
  <c r="O11380" i="5"/>
  <c r="V11379" i="5"/>
  <c r="U11379" i="5"/>
  <c r="R11379" i="5"/>
  <c r="Q11379" i="5"/>
  <c r="P11379" i="5"/>
  <c r="O11379" i="5"/>
  <c r="V11378" i="5"/>
  <c r="U11378" i="5"/>
  <c r="R11378" i="5"/>
  <c r="Q11378" i="5"/>
  <c r="P11378" i="5"/>
  <c r="O11378" i="5"/>
  <c r="V11377" i="5"/>
  <c r="U11377" i="5"/>
  <c r="R11377" i="5"/>
  <c r="Q11377" i="5"/>
  <c r="P11377" i="5"/>
  <c r="O11377" i="5"/>
  <c r="V11376" i="5"/>
  <c r="U11376" i="5"/>
  <c r="R11376" i="5"/>
  <c r="Q11376" i="5"/>
  <c r="P11376" i="5"/>
  <c r="O11376" i="5"/>
  <c r="V11375" i="5"/>
  <c r="U11375" i="5"/>
  <c r="R11375" i="5"/>
  <c r="Q11375" i="5"/>
  <c r="P11375" i="5"/>
  <c r="O11375" i="5"/>
  <c r="V11374" i="5"/>
  <c r="U11374" i="5"/>
  <c r="R11374" i="5"/>
  <c r="Q11374" i="5"/>
  <c r="P11374" i="5"/>
  <c r="O11374" i="5"/>
  <c r="V11373" i="5"/>
  <c r="U11373" i="5"/>
  <c r="T11373" i="5"/>
  <c r="T11374" i="5" s="1"/>
  <c r="T11375" i="5" s="1"/>
  <c r="R11373" i="5"/>
  <c r="Q11373" i="5"/>
  <c r="P11373" i="5"/>
  <c r="O11373" i="5"/>
  <c r="V11372" i="5"/>
  <c r="U11372" i="5"/>
  <c r="T11372" i="5"/>
  <c r="R11372" i="5"/>
  <c r="Q11372" i="5"/>
  <c r="S11372" i="5" s="1"/>
  <c r="P11372" i="5"/>
  <c r="O11372" i="5"/>
  <c r="U11371" i="5"/>
  <c r="R11371" i="5"/>
  <c r="Q11371" i="5"/>
  <c r="P11371" i="5"/>
  <c r="O11371" i="5"/>
  <c r="V11370" i="5"/>
  <c r="U11370" i="5"/>
  <c r="R11370" i="5"/>
  <c r="Q11370" i="5"/>
  <c r="P11370" i="5"/>
  <c r="O11370" i="5"/>
  <c r="V11369" i="5"/>
  <c r="U11369" i="5"/>
  <c r="R11369" i="5"/>
  <c r="Q11369" i="5"/>
  <c r="P11369" i="5"/>
  <c r="O11369" i="5"/>
  <c r="V11368" i="5"/>
  <c r="U11368" i="5"/>
  <c r="R11368" i="5"/>
  <c r="Q11368" i="5"/>
  <c r="P11368" i="5"/>
  <c r="O11368" i="5"/>
  <c r="V11367" i="5"/>
  <c r="U11367" i="5"/>
  <c r="R11367" i="5"/>
  <c r="Q11367" i="5"/>
  <c r="P11367" i="5"/>
  <c r="O11367" i="5"/>
  <c r="V11366" i="5"/>
  <c r="U11366" i="5"/>
  <c r="R11366" i="5"/>
  <c r="Q11366" i="5"/>
  <c r="P11366" i="5"/>
  <c r="O11366" i="5"/>
  <c r="V11365" i="5"/>
  <c r="U11365" i="5"/>
  <c r="R11365" i="5"/>
  <c r="Q11365" i="5"/>
  <c r="P11365" i="5"/>
  <c r="O11365" i="5"/>
  <c r="V11364" i="5"/>
  <c r="U11364" i="5"/>
  <c r="R11364" i="5"/>
  <c r="Q11364" i="5"/>
  <c r="P11364" i="5"/>
  <c r="O11364" i="5"/>
  <c r="V11363" i="5"/>
  <c r="U11363" i="5"/>
  <c r="R11363" i="5"/>
  <c r="Q11363" i="5"/>
  <c r="P11363" i="5"/>
  <c r="O11363" i="5"/>
  <c r="V11362" i="5"/>
  <c r="U11362" i="5"/>
  <c r="R11362" i="5"/>
  <c r="Q11362" i="5"/>
  <c r="P11362" i="5"/>
  <c r="O11362" i="5"/>
  <c r="V11361" i="5"/>
  <c r="U11361" i="5"/>
  <c r="R11361" i="5"/>
  <c r="Q11361" i="5"/>
  <c r="P11361" i="5"/>
  <c r="O11361" i="5"/>
  <c r="V11360" i="5"/>
  <c r="U11360" i="5"/>
  <c r="R11360" i="5"/>
  <c r="Q11360" i="5"/>
  <c r="P11360" i="5"/>
  <c r="O11360" i="5"/>
  <c r="V11359" i="5"/>
  <c r="U11359" i="5"/>
  <c r="R11359" i="5"/>
  <c r="Q11359" i="5"/>
  <c r="P11359" i="5"/>
  <c r="O11359" i="5"/>
  <c r="V11358" i="5"/>
  <c r="U11358" i="5"/>
  <c r="R11358" i="5"/>
  <c r="Q11358" i="5"/>
  <c r="P11358" i="5"/>
  <c r="O11358" i="5"/>
  <c r="V11357" i="5"/>
  <c r="U11357" i="5"/>
  <c r="R11357" i="5"/>
  <c r="Q11357" i="5"/>
  <c r="P11357" i="5"/>
  <c r="O11357" i="5"/>
  <c r="V11356" i="5"/>
  <c r="U11356" i="5"/>
  <c r="R11356" i="5"/>
  <c r="Q11356" i="5"/>
  <c r="P11356" i="5"/>
  <c r="O11356" i="5"/>
  <c r="V11355" i="5"/>
  <c r="U11355" i="5"/>
  <c r="R11355" i="5"/>
  <c r="Q11355" i="5"/>
  <c r="P11355" i="5"/>
  <c r="O11355" i="5"/>
  <c r="V11354" i="5"/>
  <c r="U11354" i="5"/>
  <c r="R11354" i="5"/>
  <c r="Q11354" i="5"/>
  <c r="P11354" i="5"/>
  <c r="O11354" i="5"/>
  <c r="V11353" i="5"/>
  <c r="U11353" i="5"/>
  <c r="R11353" i="5"/>
  <c r="Q11353" i="5"/>
  <c r="P11353" i="5"/>
  <c r="O11353" i="5"/>
  <c r="V11352" i="5"/>
  <c r="U11352" i="5"/>
  <c r="R11352" i="5"/>
  <c r="Q11352" i="5"/>
  <c r="P11352" i="5"/>
  <c r="O11352" i="5"/>
  <c r="V11351" i="5"/>
  <c r="U11351" i="5"/>
  <c r="R11351" i="5"/>
  <c r="Q11351" i="5"/>
  <c r="P11351" i="5"/>
  <c r="O11351" i="5"/>
  <c r="V11350" i="5"/>
  <c r="U11350" i="5"/>
  <c r="R11350" i="5"/>
  <c r="Q11350" i="5"/>
  <c r="P11350" i="5"/>
  <c r="O11350" i="5"/>
  <c r="V11349" i="5"/>
  <c r="U11349" i="5"/>
  <c r="T11349" i="5"/>
  <c r="T11350" i="5" s="1"/>
  <c r="T11351" i="5" s="1"/>
  <c r="R11349" i="5"/>
  <c r="Q11349" i="5"/>
  <c r="P11349" i="5"/>
  <c r="O11349" i="5"/>
  <c r="V11348" i="5"/>
  <c r="U11348" i="5"/>
  <c r="T11348" i="5"/>
  <c r="R11348" i="5"/>
  <c r="Q11348" i="5"/>
  <c r="S11348" i="5" s="1"/>
  <c r="P11348" i="5"/>
  <c r="O11348" i="5"/>
  <c r="U11347" i="5"/>
  <c r="R11347" i="5"/>
  <c r="Q11347" i="5"/>
  <c r="P11347" i="5"/>
  <c r="O11347" i="5"/>
  <c r="V11346" i="5"/>
  <c r="U11346" i="5"/>
  <c r="R11346" i="5"/>
  <c r="Q11346" i="5"/>
  <c r="P11346" i="5"/>
  <c r="O11346" i="5"/>
  <c r="V11345" i="5"/>
  <c r="U11345" i="5"/>
  <c r="R11345" i="5"/>
  <c r="Q11345" i="5"/>
  <c r="P11345" i="5"/>
  <c r="O11345" i="5"/>
  <c r="V11344" i="5"/>
  <c r="U11344" i="5"/>
  <c r="R11344" i="5"/>
  <c r="Q11344" i="5"/>
  <c r="P11344" i="5"/>
  <c r="O11344" i="5"/>
  <c r="V11343" i="5"/>
  <c r="U11343" i="5"/>
  <c r="R11343" i="5"/>
  <c r="Q11343" i="5"/>
  <c r="P11343" i="5"/>
  <c r="O11343" i="5"/>
  <c r="V11342" i="5"/>
  <c r="U11342" i="5"/>
  <c r="R11342" i="5"/>
  <c r="Q11342" i="5"/>
  <c r="P11342" i="5"/>
  <c r="O11342" i="5"/>
  <c r="V11341" i="5"/>
  <c r="U11341" i="5"/>
  <c r="R11341" i="5"/>
  <c r="Q11341" i="5"/>
  <c r="P11341" i="5"/>
  <c r="O11341" i="5"/>
  <c r="V11340" i="5"/>
  <c r="U11340" i="5"/>
  <c r="R11340" i="5"/>
  <c r="Q11340" i="5"/>
  <c r="P11340" i="5"/>
  <c r="O11340" i="5"/>
  <c r="V11339" i="5"/>
  <c r="U11339" i="5"/>
  <c r="R11339" i="5"/>
  <c r="Q11339" i="5"/>
  <c r="P11339" i="5"/>
  <c r="O11339" i="5"/>
  <c r="V11338" i="5"/>
  <c r="U11338" i="5"/>
  <c r="R11338" i="5"/>
  <c r="Q11338" i="5"/>
  <c r="P11338" i="5"/>
  <c r="O11338" i="5"/>
  <c r="V11337" i="5"/>
  <c r="U11337" i="5"/>
  <c r="R11337" i="5"/>
  <c r="Q11337" i="5"/>
  <c r="P11337" i="5"/>
  <c r="O11337" i="5"/>
  <c r="V11336" i="5"/>
  <c r="U11336" i="5"/>
  <c r="R11336" i="5"/>
  <c r="Q11336" i="5"/>
  <c r="P11336" i="5"/>
  <c r="O11336" i="5"/>
  <c r="V11335" i="5"/>
  <c r="U11335" i="5"/>
  <c r="R11335" i="5"/>
  <c r="Q11335" i="5"/>
  <c r="P11335" i="5"/>
  <c r="O11335" i="5"/>
  <c r="V11334" i="5"/>
  <c r="U11334" i="5"/>
  <c r="R11334" i="5"/>
  <c r="Q11334" i="5"/>
  <c r="P11334" i="5"/>
  <c r="O11334" i="5"/>
  <c r="V11333" i="5"/>
  <c r="U11333" i="5"/>
  <c r="R11333" i="5"/>
  <c r="Q11333" i="5"/>
  <c r="P11333" i="5"/>
  <c r="O11333" i="5"/>
  <c r="V11332" i="5"/>
  <c r="U11332" i="5"/>
  <c r="R11332" i="5"/>
  <c r="Q11332" i="5"/>
  <c r="P11332" i="5"/>
  <c r="O11332" i="5"/>
  <c r="V11331" i="5"/>
  <c r="U11331" i="5"/>
  <c r="R11331" i="5"/>
  <c r="Q11331" i="5"/>
  <c r="P11331" i="5"/>
  <c r="O11331" i="5"/>
  <c r="V11330" i="5"/>
  <c r="U11330" i="5"/>
  <c r="R11330" i="5"/>
  <c r="Q11330" i="5"/>
  <c r="P11330" i="5"/>
  <c r="O11330" i="5"/>
  <c r="V11329" i="5"/>
  <c r="U11329" i="5"/>
  <c r="R11329" i="5"/>
  <c r="Q11329" i="5"/>
  <c r="P11329" i="5"/>
  <c r="O11329" i="5"/>
  <c r="V11328" i="5"/>
  <c r="U11328" i="5"/>
  <c r="R11328" i="5"/>
  <c r="Q11328" i="5"/>
  <c r="P11328" i="5"/>
  <c r="O11328" i="5"/>
  <c r="V11327" i="5"/>
  <c r="U11327" i="5"/>
  <c r="R11327" i="5"/>
  <c r="Q11327" i="5"/>
  <c r="P11327" i="5"/>
  <c r="O11327" i="5"/>
  <c r="V11326" i="5"/>
  <c r="U11326" i="5"/>
  <c r="R11326" i="5"/>
  <c r="Q11326" i="5"/>
  <c r="P11326" i="5"/>
  <c r="O11326" i="5"/>
  <c r="V11325" i="5"/>
  <c r="U11325" i="5"/>
  <c r="R11325" i="5"/>
  <c r="Q11325" i="5"/>
  <c r="P11325" i="5"/>
  <c r="O11325" i="5"/>
  <c r="V11324" i="5"/>
  <c r="U11324" i="5"/>
  <c r="R11324" i="5"/>
  <c r="Q11324" i="5"/>
  <c r="P11324" i="5"/>
  <c r="O11324" i="5"/>
  <c r="V11323" i="5"/>
  <c r="U11323" i="5"/>
  <c r="R11323" i="5"/>
  <c r="Q11323" i="5"/>
  <c r="P11323" i="5"/>
  <c r="O11323" i="5"/>
  <c r="V11322" i="5"/>
  <c r="U11322" i="5"/>
  <c r="R11322" i="5"/>
  <c r="Q11322" i="5"/>
  <c r="P11322" i="5"/>
  <c r="O11322" i="5"/>
  <c r="V11321" i="5"/>
  <c r="U11321" i="5"/>
  <c r="R11321" i="5"/>
  <c r="Q11321" i="5"/>
  <c r="P11321" i="5"/>
  <c r="O11321" i="5"/>
  <c r="V11320" i="5"/>
  <c r="U11320" i="5"/>
  <c r="R11320" i="5"/>
  <c r="Q11320" i="5"/>
  <c r="P11320" i="5"/>
  <c r="O11320" i="5"/>
  <c r="V11319" i="5"/>
  <c r="U11319" i="5"/>
  <c r="R11319" i="5"/>
  <c r="Q11319" i="5"/>
  <c r="P11319" i="5"/>
  <c r="O11319" i="5"/>
  <c r="V11318" i="5"/>
  <c r="U11318" i="5"/>
  <c r="R11318" i="5"/>
  <c r="Q11318" i="5"/>
  <c r="P11318" i="5"/>
  <c r="O11318" i="5"/>
  <c r="V11317" i="5"/>
  <c r="U11317" i="5"/>
  <c r="T11317" i="5"/>
  <c r="R11317" i="5"/>
  <c r="Q11317" i="5"/>
  <c r="S11317" i="5" s="1"/>
  <c r="P11317" i="5"/>
  <c r="O11317" i="5"/>
  <c r="V11316" i="5"/>
  <c r="U11316" i="5"/>
  <c r="T11316" i="5"/>
  <c r="R11316" i="5"/>
  <c r="Q11316" i="5"/>
  <c r="S11316" i="5" s="1"/>
  <c r="P11316" i="5"/>
  <c r="O11316" i="5"/>
  <c r="U11315" i="5"/>
  <c r="R11315" i="5"/>
  <c r="Q11315" i="5"/>
  <c r="P11315" i="5"/>
  <c r="O11315" i="5"/>
  <c r="V11314" i="5"/>
  <c r="U11314" i="5"/>
  <c r="R11314" i="5"/>
  <c r="Q11314" i="5"/>
  <c r="P11314" i="5"/>
  <c r="O11314" i="5"/>
  <c r="V11313" i="5"/>
  <c r="U11313" i="5"/>
  <c r="R11313" i="5"/>
  <c r="Q11313" i="5"/>
  <c r="P11313" i="5"/>
  <c r="O11313" i="5"/>
  <c r="V11312" i="5"/>
  <c r="U11312" i="5"/>
  <c r="R11312" i="5"/>
  <c r="Q11312" i="5"/>
  <c r="P11312" i="5"/>
  <c r="O11312" i="5"/>
  <c r="V11311" i="5"/>
  <c r="U11311" i="5"/>
  <c r="R11311" i="5"/>
  <c r="Q11311" i="5"/>
  <c r="P11311" i="5"/>
  <c r="O11311" i="5"/>
  <c r="V11310" i="5"/>
  <c r="U11310" i="5"/>
  <c r="R11310" i="5"/>
  <c r="Q11310" i="5"/>
  <c r="P11310" i="5"/>
  <c r="O11310" i="5"/>
  <c r="V11309" i="5"/>
  <c r="U11309" i="5"/>
  <c r="R11309" i="5"/>
  <c r="Q11309" i="5"/>
  <c r="P11309" i="5"/>
  <c r="O11309" i="5"/>
  <c r="V11308" i="5"/>
  <c r="U11308" i="5"/>
  <c r="R11308" i="5"/>
  <c r="Q11308" i="5"/>
  <c r="P11308" i="5"/>
  <c r="O11308" i="5"/>
  <c r="V11307" i="5"/>
  <c r="U11307" i="5"/>
  <c r="R11307" i="5"/>
  <c r="Q11307" i="5"/>
  <c r="P11307" i="5"/>
  <c r="O11307" i="5"/>
  <c r="V11306" i="5"/>
  <c r="U11306" i="5"/>
  <c r="R11306" i="5"/>
  <c r="Q11306" i="5"/>
  <c r="P11306" i="5"/>
  <c r="O11306" i="5"/>
  <c r="V11305" i="5"/>
  <c r="U11305" i="5"/>
  <c r="R11305" i="5"/>
  <c r="Q11305" i="5"/>
  <c r="P11305" i="5"/>
  <c r="O11305" i="5"/>
  <c r="V11304" i="5"/>
  <c r="U11304" i="5"/>
  <c r="R11304" i="5"/>
  <c r="Q11304" i="5"/>
  <c r="P11304" i="5"/>
  <c r="O11304" i="5"/>
  <c r="V11303" i="5"/>
  <c r="U11303" i="5"/>
  <c r="R11303" i="5"/>
  <c r="Q11303" i="5"/>
  <c r="P11303" i="5"/>
  <c r="O11303" i="5"/>
  <c r="V11302" i="5"/>
  <c r="U11302" i="5"/>
  <c r="R11302" i="5"/>
  <c r="Q11302" i="5"/>
  <c r="P11302" i="5"/>
  <c r="O11302" i="5"/>
  <c r="V11301" i="5"/>
  <c r="U11301" i="5"/>
  <c r="R11301" i="5"/>
  <c r="Q11301" i="5"/>
  <c r="P11301" i="5"/>
  <c r="O11301" i="5"/>
  <c r="V11300" i="5"/>
  <c r="U11300" i="5"/>
  <c r="R11300" i="5"/>
  <c r="Q11300" i="5"/>
  <c r="P11300" i="5"/>
  <c r="O11300" i="5"/>
  <c r="V11299" i="5"/>
  <c r="U11299" i="5"/>
  <c r="R11299" i="5"/>
  <c r="Q11299" i="5"/>
  <c r="P11299" i="5"/>
  <c r="O11299" i="5"/>
  <c r="V11298" i="5"/>
  <c r="U11298" i="5"/>
  <c r="R11298" i="5"/>
  <c r="Q11298" i="5"/>
  <c r="P11298" i="5"/>
  <c r="O11298" i="5"/>
  <c r="V11297" i="5"/>
  <c r="U11297" i="5"/>
  <c r="R11297" i="5"/>
  <c r="Q11297" i="5"/>
  <c r="P11297" i="5"/>
  <c r="O11297" i="5"/>
  <c r="V11296" i="5"/>
  <c r="U11296" i="5"/>
  <c r="R11296" i="5"/>
  <c r="Q11296" i="5"/>
  <c r="P11296" i="5"/>
  <c r="O11296" i="5"/>
  <c r="V11295" i="5"/>
  <c r="U11295" i="5"/>
  <c r="R11295" i="5"/>
  <c r="Q11295" i="5"/>
  <c r="P11295" i="5"/>
  <c r="O11295" i="5"/>
  <c r="V11294" i="5"/>
  <c r="U11294" i="5"/>
  <c r="R11294" i="5"/>
  <c r="Q11294" i="5"/>
  <c r="P11294" i="5"/>
  <c r="O11294" i="5"/>
  <c r="V11293" i="5"/>
  <c r="U11293" i="5"/>
  <c r="R11293" i="5"/>
  <c r="Q11293" i="5"/>
  <c r="P11293" i="5"/>
  <c r="O11293" i="5"/>
  <c r="V11292" i="5"/>
  <c r="U11292" i="5"/>
  <c r="R11292" i="5"/>
  <c r="Q11292" i="5"/>
  <c r="P11292" i="5"/>
  <c r="O11292" i="5"/>
  <c r="V11291" i="5"/>
  <c r="U11291" i="5"/>
  <c r="R11291" i="5"/>
  <c r="Q11291" i="5"/>
  <c r="P11291" i="5"/>
  <c r="O11291" i="5"/>
  <c r="U11290" i="5"/>
  <c r="R11290" i="5"/>
  <c r="Q11290" i="5"/>
  <c r="P11290" i="5"/>
  <c r="O11290" i="5"/>
  <c r="V11289" i="5"/>
  <c r="U11289" i="5"/>
  <c r="R11289" i="5"/>
  <c r="Q11289" i="5"/>
  <c r="P11289" i="5"/>
  <c r="O11289" i="5"/>
  <c r="V11288" i="5"/>
  <c r="U11288" i="5"/>
  <c r="R11288" i="5"/>
  <c r="Q11288" i="5"/>
  <c r="P11288" i="5"/>
  <c r="O11288" i="5"/>
  <c r="V11287" i="5"/>
  <c r="U11287" i="5"/>
  <c r="R11287" i="5"/>
  <c r="Q11287" i="5"/>
  <c r="P11287" i="5"/>
  <c r="O11287" i="5"/>
  <c r="V11286" i="5"/>
  <c r="U11286" i="5"/>
  <c r="R11286" i="5"/>
  <c r="Q11286" i="5"/>
  <c r="P11286" i="5"/>
  <c r="O11286" i="5"/>
  <c r="V11285" i="5"/>
  <c r="U11285" i="5"/>
  <c r="T11285" i="5"/>
  <c r="R11285" i="5"/>
  <c r="Q11285" i="5"/>
  <c r="S11285" i="5" s="1"/>
  <c r="P11285" i="5"/>
  <c r="O11285" i="5"/>
  <c r="U11284" i="5"/>
  <c r="R11284" i="5"/>
  <c r="Q11284" i="5"/>
  <c r="P11284" i="5"/>
  <c r="O11284" i="5"/>
  <c r="V11283" i="5"/>
  <c r="U11283" i="5"/>
  <c r="R11283" i="5"/>
  <c r="Q11283" i="5"/>
  <c r="P11283" i="5"/>
  <c r="O11283" i="5"/>
  <c r="V11282" i="5"/>
  <c r="U11282" i="5"/>
  <c r="R11282" i="5"/>
  <c r="Q11282" i="5"/>
  <c r="P11282" i="5"/>
  <c r="O11282" i="5"/>
  <c r="V11281" i="5"/>
  <c r="U11281" i="5"/>
  <c r="R11281" i="5"/>
  <c r="Q11281" i="5"/>
  <c r="P11281" i="5"/>
  <c r="O11281" i="5"/>
  <c r="V11280" i="5"/>
  <c r="U11280" i="5"/>
  <c r="R11280" i="5"/>
  <c r="Q11280" i="5"/>
  <c r="P11280" i="5"/>
  <c r="O11280" i="5"/>
  <c r="V11279" i="5"/>
  <c r="U11279" i="5"/>
  <c r="R11279" i="5"/>
  <c r="Q11279" i="5"/>
  <c r="P11279" i="5"/>
  <c r="O11279" i="5"/>
  <c r="V11278" i="5"/>
  <c r="U11278" i="5"/>
  <c r="R11278" i="5"/>
  <c r="Q11278" i="5"/>
  <c r="P11278" i="5"/>
  <c r="O11278" i="5"/>
  <c r="V11277" i="5"/>
  <c r="U11277" i="5"/>
  <c r="R11277" i="5"/>
  <c r="Q11277" i="5"/>
  <c r="P11277" i="5"/>
  <c r="O11277" i="5"/>
  <c r="V11276" i="5"/>
  <c r="U11276" i="5"/>
  <c r="R11276" i="5"/>
  <c r="Q11276" i="5"/>
  <c r="P11276" i="5"/>
  <c r="O11276" i="5"/>
  <c r="V11275" i="5"/>
  <c r="U11275" i="5"/>
  <c r="R11275" i="5"/>
  <c r="Q11275" i="5"/>
  <c r="P11275" i="5"/>
  <c r="O11275" i="5"/>
  <c r="V11274" i="5"/>
  <c r="U11274" i="5"/>
  <c r="R11274" i="5"/>
  <c r="Q11274" i="5"/>
  <c r="P11274" i="5"/>
  <c r="O11274" i="5"/>
  <c r="V11273" i="5"/>
  <c r="U11273" i="5"/>
  <c r="R11273" i="5"/>
  <c r="Q11273" i="5"/>
  <c r="P11273" i="5"/>
  <c r="O11273" i="5"/>
  <c r="V11272" i="5"/>
  <c r="U11272" i="5"/>
  <c r="R11272" i="5"/>
  <c r="Q11272" i="5"/>
  <c r="P11272" i="5"/>
  <c r="O11272" i="5"/>
  <c r="V11271" i="5"/>
  <c r="U11271" i="5"/>
  <c r="R11271" i="5"/>
  <c r="Q11271" i="5"/>
  <c r="P11271" i="5"/>
  <c r="O11271" i="5"/>
  <c r="U11270" i="5"/>
  <c r="R11270" i="5"/>
  <c r="Q11270" i="5"/>
  <c r="P11270" i="5"/>
  <c r="U11269" i="5"/>
  <c r="O11269" i="5" s="1"/>
  <c r="R11269" i="5"/>
  <c r="Q11269" i="5"/>
  <c r="P11269" i="5"/>
  <c r="V11268" i="5"/>
  <c r="U11268" i="5"/>
  <c r="R11268" i="5"/>
  <c r="Q11268" i="5"/>
  <c r="P11268" i="5"/>
  <c r="O11268" i="5"/>
  <c r="U11267" i="5"/>
  <c r="O11267" i="5" s="1"/>
  <c r="R11267" i="5"/>
  <c r="Q11267" i="5"/>
  <c r="P11267" i="5"/>
  <c r="V11266" i="5"/>
  <c r="U11266" i="5"/>
  <c r="T11266" i="5"/>
  <c r="R11266" i="5"/>
  <c r="Q11266" i="5"/>
  <c r="S11266" i="5" s="1"/>
  <c r="P11266" i="5"/>
  <c r="O11266" i="5"/>
  <c r="U11265" i="5"/>
  <c r="R11265" i="5"/>
  <c r="Q11265" i="5"/>
  <c r="P11265" i="5"/>
  <c r="O11265" i="5"/>
  <c r="U11264" i="5"/>
  <c r="V11264" i="5" s="1"/>
  <c r="R11264" i="5"/>
  <c r="Q11264" i="5"/>
  <c r="P11264" i="5"/>
  <c r="O11264" i="5"/>
  <c r="V11263" i="5"/>
  <c r="U11263" i="5"/>
  <c r="R11263" i="5"/>
  <c r="Q11263" i="5"/>
  <c r="P11263" i="5"/>
  <c r="O11263" i="5"/>
  <c r="U11262" i="5"/>
  <c r="R11262" i="5"/>
  <c r="Q11262" i="5"/>
  <c r="P11262" i="5"/>
  <c r="U11261" i="5"/>
  <c r="O11261" i="5" s="1"/>
  <c r="R11261" i="5"/>
  <c r="Q11261" i="5"/>
  <c r="P11261" i="5"/>
  <c r="V11260" i="5"/>
  <c r="U11260" i="5"/>
  <c r="R11260" i="5"/>
  <c r="Q11260" i="5"/>
  <c r="P11260" i="5"/>
  <c r="O11260" i="5"/>
  <c r="U11259" i="5"/>
  <c r="O11259" i="5" s="1"/>
  <c r="R11259" i="5"/>
  <c r="Q11259" i="5"/>
  <c r="P11259" i="5"/>
  <c r="V11258" i="5"/>
  <c r="U11258" i="5"/>
  <c r="R11258" i="5"/>
  <c r="Q11258" i="5"/>
  <c r="P11258" i="5"/>
  <c r="O11258" i="5"/>
  <c r="U11257" i="5"/>
  <c r="V11257" i="5" s="1"/>
  <c r="R11257" i="5"/>
  <c r="Q11257" i="5"/>
  <c r="P11257" i="5"/>
  <c r="O11257" i="5"/>
  <c r="U11256" i="5"/>
  <c r="V11256" i="5" s="1"/>
  <c r="R11256" i="5"/>
  <c r="Q11256" i="5"/>
  <c r="P11256" i="5"/>
  <c r="O11256" i="5"/>
  <c r="V11255" i="5"/>
  <c r="U11255" i="5"/>
  <c r="R11255" i="5"/>
  <c r="Q11255" i="5"/>
  <c r="P11255" i="5"/>
  <c r="O11255" i="5"/>
  <c r="U11254" i="5"/>
  <c r="R11254" i="5"/>
  <c r="Q11254" i="5"/>
  <c r="P11254" i="5"/>
  <c r="U11253" i="5"/>
  <c r="O11253" i="5" s="1"/>
  <c r="R11253" i="5"/>
  <c r="Q11253" i="5"/>
  <c r="P11253" i="5"/>
  <c r="V11252" i="5"/>
  <c r="U11252" i="5"/>
  <c r="R11252" i="5"/>
  <c r="Q11252" i="5"/>
  <c r="P11252" i="5"/>
  <c r="O11252" i="5"/>
  <c r="U11251" i="5"/>
  <c r="O11251" i="5" s="1"/>
  <c r="R11251" i="5"/>
  <c r="Q11251" i="5"/>
  <c r="P11251" i="5"/>
  <c r="V11250" i="5"/>
  <c r="U11250" i="5"/>
  <c r="T11250" i="5"/>
  <c r="R11250" i="5"/>
  <c r="Q11250" i="5"/>
  <c r="S11250" i="5" s="1"/>
  <c r="P11250" i="5"/>
  <c r="O11250" i="5"/>
  <c r="U11249" i="5"/>
  <c r="V11249" i="5" s="1"/>
  <c r="T11249" i="5"/>
  <c r="R11249" i="5"/>
  <c r="Q11249" i="5"/>
  <c r="S11249" i="5" s="1"/>
  <c r="P11249" i="5"/>
  <c r="O11249" i="5"/>
  <c r="U11248" i="5"/>
  <c r="R11248" i="5"/>
  <c r="Q11248" i="5"/>
  <c r="S11248" i="5" s="1"/>
  <c r="P11248" i="5"/>
  <c r="O11248" i="5"/>
  <c r="U11247" i="5"/>
  <c r="R11247" i="5"/>
  <c r="Q11247" i="5"/>
  <c r="P11247" i="5"/>
  <c r="O11247" i="5"/>
  <c r="U11246" i="5"/>
  <c r="R11246" i="5"/>
  <c r="Q11246" i="5"/>
  <c r="P11246" i="5"/>
  <c r="U11245" i="5"/>
  <c r="O11245" i="5" s="1"/>
  <c r="R11245" i="5"/>
  <c r="Q11245" i="5"/>
  <c r="P11245" i="5"/>
  <c r="V11244" i="5"/>
  <c r="U11244" i="5"/>
  <c r="R11244" i="5"/>
  <c r="Q11244" i="5"/>
  <c r="P11244" i="5"/>
  <c r="O11244" i="5"/>
  <c r="U11243" i="5"/>
  <c r="O11243" i="5" s="1"/>
  <c r="R11243" i="5"/>
  <c r="Q11243" i="5"/>
  <c r="P11243" i="5"/>
  <c r="V11242" i="5"/>
  <c r="U11242" i="5"/>
  <c r="R11242" i="5"/>
  <c r="Q11242" i="5"/>
  <c r="P11242" i="5"/>
  <c r="O11242" i="5"/>
  <c r="U11241" i="5"/>
  <c r="V11241" i="5" s="1"/>
  <c r="R11241" i="5"/>
  <c r="Q11241" i="5"/>
  <c r="P11241" i="5"/>
  <c r="O11241" i="5"/>
  <c r="U11240" i="5"/>
  <c r="V11240" i="5" s="1"/>
  <c r="R11240" i="5"/>
  <c r="Q11240" i="5"/>
  <c r="P11240" i="5"/>
  <c r="O11240" i="5"/>
  <c r="V11239" i="5"/>
  <c r="U11239" i="5"/>
  <c r="R11239" i="5"/>
  <c r="Q11239" i="5"/>
  <c r="P11239" i="5"/>
  <c r="O11239" i="5"/>
  <c r="U11238" i="5"/>
  <c r="R11238" i="5"/>
  <c r="Q11238" i="5"/>
  <c r="P11238" i="5"/>
  <c r="U11237" i="5"/>
  <c r="O11237" i="5" s="1"/>
  <c r="R11237" i="5"/>
  <c r="Q11237" i="5"/>
  <c r="P11237" i="5"/>
  <c r="V11236" i="5"/>
  <c r="U11236" i="5"/>
  <c r="R11236" i="5"/>
  <c r="Q11236" i="5"/>
  <c r="P11236" i="5"/>
  <c r="O11236" i="5"/>
  <c r="U11235" i="5"/>
  <c r="O11235" i="5" s="1"/>
  <c r="R11235" i="5"/>
  <c r="Q11235" i="5"/>
  <c r="P11235" i="5"/>
  <c r="V11234" i="5"/>
  <c r="U11234" i="5"/>
  <c r="R11234" i="5"/>
  <c r="Q11234" i="5"/>
  <c r="P11234" i="5"/>
  <c r="O11234" i="5"/>
  <c r="U11233" i="5"/>
  <c r="V11233" i="5" s="1"/>
  <c r="R11233" i="5"/>
  <c r="Q11233" i="5"/>
  <c r="P11233" i="5"/>
  <c r="O11233" i="5"/>
  <c r="U11232" i="5"/>
  <c r="V11232" i="5" s="1"/>
  <c r="R11232" i="5"/>
  <c r="Q11232" i="5"/>
  <c r="P11232" i="5"/>
  <c r="O11232" i="5"/>
  <c r="V11231" i="5"/>
  <c r="U11231" i="5"/>
  <c r="R11231" i="5"/>
  <c r="Q11231" i="5"/>
  <c r="P11231" i="5"/>
  <c r="O11231" i="5"/>
  <c r="U11230" i="5"/>
  <c r="R11230" i="5"/>
  <c r="Q11230" i="5"/>
  <c r="P11230" i="5"/>
  <c r="U11229" i="5"/>
  <c r="O11229" i="5" s="1"/>
  <c r="R11229" i="5"/>
  <c r="Q11229" i="5"/>
  <c r="P11229" i="5"/>
  <c r="V11228" i="5"/>
  <c r="U11228" i="5"/>
  <c r="R11228" i="5"/>
  <c r="Q11228" i="5"/>
  <c r="P11228" i="5"/>
  <c r="O11228" i="5"/>
  <c r="U11227" i="5"/>
  <c r="O11227" i="5" s="1"/>
  <c r="R11227" i="5"/>
  <c r="Q11227" i="5"/>
  <c r="P11227" i="5"/>
  <c r="V11226" i="5"/>
  <c r="U11226" i="5"/>
  <c r="R11226" i="5"/>
  <c r="Q11226" i="5"/>
  <c r="P11226" i="5"/>
  <c r="O11226" i="5"/>
  <c r="U11225" i="5"/>
  <c r="V11225" i="5" s="1"/>
  <c r="R11225" i="5"/>
  <c r="Q11225" i="5"/>
  <c r="P11225" i="5"/>
  <c r="O11225" i="5"/>
  <c r="U11224" i="5"/>
  <c r="V11224" i="5" s="1"/>
  <c r="R11224" i="5"/>
  <c r="Q11224" i="5"/>
  <c r="P11224" i="5"/>
  <c r="O11224" i="5"/>
  <c r="V11223" i="5"/>
  <c r="U11223" i="5"/>
  <c r="R11223" i="5"/>
  <c r="Q11223" i="5"/>
  <c r="P11223" i="5"/>
  <c r="O11223" i="5"/>
  <c r="U11222" i="5"/>
  <c r="R11222" i="5"/>
  <c r="Q11222" i="5"/>
  <c r="S11222" i="5" s="1"/>
  <c r="P11222" i="5"/>
  <c r="U11221" i="5"/>
  <c r="O11221" i="5" s="1"/>
  <c r="T11221" i="5"/>
  <c r="R11221" i="5"/>
  <c r="Q11221" i="5"/>
  <c r="S11221" i="5" s="1"/>
  <c r="P11221" i="5"/>
  <c r="V11220" i="5"/>
  <c r="U11220" i="5"/>
  <c r="T11220" i="5"/>
  <c r="R11220" i="5"/>
  <c r="Q11220" i="5"/>
  <c r="S11220" i="5" s="1"/>
  <c r="P11220" i="5"/>
  <c r="O11220" i="5"/>
  <c r="U11219" i="5"/>
  <c r="O11219" i="5" s="1"/>
  <c r="R11219" i="5"/>
  <c r="Q11219" i="5"/>
  <c r="P11219" i="5"/>
  <c r="V11218" i="5"/>
  <c r="U11218" i="5"/>
  <c r="R11218" i="5"/>
  <c r="Q11218" i="5"/>
  <c r="P11218" i="5"/>
  <c r="O11218" i="5"/>
  <c r="U11217" i="5"/>
  <c r="V11217" i="5" s="1"/>
  <c r="R11217" i="5"/>
  <c r="Q11217" i="5"/>
  <c r="P11217" i="5"/>
  <c r="O11217" i="5"/>
  <c r="U11216" i="5"/>
  <c r="V11216" i="5" s="1"/>
  <c r="R11216" i="5"/>
  <c r="Q11216" i="5"/>
  <c r="P11216" i="5"/>
  <c r="O11216" i="5"/>
  <c r="V11215" i="5"/>
  <c r="U11215" i="5"/>
  <c r="R11215" i="5"/>
  <c r="Q11215" i="5"/>
  <c r="P11215" i="5"/>
  <c r="O11215" i="5"/>
  <c r="U11214" i="5"/>
  <c r="R11214" i="5"/>
  <c r="Q11214" i="5"/>
  <c r="P11214" i="5"/>
  <c r="U11213" i="5"/>
  <c r="O11213" i="5" s="1"/>
  <c r="R11213" i="5"/>
  <c r="Q11213" i="5"/>
  <c r="P11213" i="5"/>
  <c r="V11212" i="5"/>
  <c r="U11212" i="5"/>
  <c r="R11212" i="5"/>
  <c r="Q11212" i="5"/>
  <c r="P11212" i="5"/>
  <c r="O11212" i="5"/>
  <c r="U11211" i="5"/>
  <c r="O11211" i="5" s="1"/>
  <c r="R11211" i="5"/>
  <c r="Q11211" i="5"/>
  <c r="P11211" i="5"/>
  <c r="V11210" i="5"/>
  <c r="U11210" i="5"/>
  <c r="R11210" i="5"/>
  <c r="Q11210" i="5"/>
  <c r="P11210" i="5"/>
  <c r="O11210" i="5"/>
  <c r="U11209" i="5"/>
  <c r="V11209" i="5" s="1"/>
  <c r="R11209" i="5"/>
  <c r="Q11209" i="5"/>
  <c r="P11209" i="5"/>
  <c r="O11209" i="5"/>
  <c r="U11208" i="5"/>
  <c r="V11208" i="5" s="1"/>
  <c r="R11208" i="5"/>
  <c r="Q11208" i="5"/>
  <c r="P11208" i="5"/>
  <c r="O11208" i="5"/>
  <c r="V11207" i="5"/>
  <c r="U11207" i="5"/>
  <c r="R11207" i="5"/>
  <c r="Q11207" i="5"/>
  <c r="P11207" i="5"/>
  <c r="O11207" i="5"/>
  <c r="U11206" i="5"/>
  <c r="R11206" i="5"/>
  <c r="Q11206" i="5"/>
  <c r="P11206" i="5"/>
  <c r="U11205" i="5"/>
  <c r="O11205" i="5" s="1"/>
  <c r="R11205" i="5"/>
  <c r="Q11205" i="5"/>
  <c r="P11205" i="5"/>
  <c r="V11204" i="5"/>
  <c r="U11204" i="5"/>
  <c r="R11204" i="5"/>
  <c r="Q11204" i="5"/>
  <c r="P11204" i="5"/>
  <c r="O11204" i="5"/>
  <c r="U11203" i="5"/>
  <c r="O11203" i="5" s="1"/>
  <c r="R11203" i="5"/>
  <c r="Q11203" i="5"/>
  <c r="P11203" i="5"/>
  <c r="V11202" i="5"/>
  <c r="U11202" i="5"/>
  <c r="R11202" i="5"/>
  <c r="Q11202" i="5"/>
  <c r="P11202" i="5"/>
  <c r="O11202" i="5"/>
  <c r="U11201" i="5"/>
  <c r="V11201" i="5" s="1"/>
  <c r="R11201" i="5"/>
  <c r="Q11201" i="5"/>
  <c r="P11201" i="5"/>
  <c r="O11201" i="5"/>
  <c r="U11200" i="5"/>
  <c r="V11200" i="5" s="1"/>
  <c r="R11200" i="5"/>
  <c r="Q11200" i="5"/>
  <c r="P11200" i="5"/>
  <c r="O11200" i="5"/>
  <c r="V11199" i="5"/>
  <c r="U11199" i="5"/>
  <c r="R11199" i="5"/>
  <c r="Q11199" i="5"/>
  <c r="P11199" i="5"/>
  <c r="O11199" i="5"/>
  <c r="U11198" i="5"/>
  <c r="R11198" i="5"/>
  <c r="Q11198" i="5"/>
  <c r="P11198" i="5"/>
  <c r="U11197" i="5"/>
  <c r="O11197" i="5" s="1"/>
  <c r="R11197" i="5"/>
  <c r="Q11197" i="5"/>
  <c r="P11197" i="5"/>
  <c r="V11196" i="5"/>
  <c r="U11196" i="5"/>
  <c r="R11196" i="5"/>
  <c r="Q11196" i="5"/>
  <c r="P11196" i="5"/>
  <c r="O11196" i="5"/>
  <c r="U11195" i="5"/>
  <c r="O11195" i="5" s="1"/>
  <c r="R11195" i="5"/>
  <c r="Q11195" i="5"/>
  <c r="P11195" i="5"/>
  <c r="V11194" i="5"/>
  <c r="U11194" i="5"/>
  <c r="R11194" i="5"/>
  <c r="Q11194" i="5"/>
  <c r="P11194" i="5"/>
  <c r="O11194" i="5"/>
  <c r="U11193" i="5"/>
  <c r="V11193" i="5" s="1"/>
  <c r="R11193" i="5"/>
  <c r="Q11193" i="5"/>
  <c r="P11193" i="5"/>
  <c r="O11193" i="5"/>
  <c r="U11192" i="5"/>
  <c r="V11192" i="5" s="1"/>
  <c r="R11192" i="5"/>
  <c r="Q11192" i="5"/>
  <c r="S11192" i="5" s="1"/>
  <c r="P11192" i="5"/>
  <c r="O11192" i="5"/>
  <c r="V11191" i="5"/>
  <c r="U11191" i="5"/>
  <c r="T11191" i="5"/>
  <c r="R11191" i="5"/>
  <c r="Q11191" i="5"/>
  <c r="S11191" i="5" s="1"/>
  <c r="P11191" i="5"/>
  <c r="O11191" i="5"/>
  <c r="U11190" i="5"/>
  <c r="R11190" i="5"/>
  <c r="Q11190" i="5"/>
  <c r="P11190" i="5"/>
  <c r="U11189" i="5"/>
  <c r="O11189" i="5" s="1"/>
  <c r="R11189" i="5"/>
  <c r="Q11189" i="5"/>
  <c r="P11189" i="5"/>
  <c r="V11188" i="5"/>
  <c r="U11188" i="5"/>
  <c r="R11188" i="5"/>
  <c r="Q11188" i="5"/>
  <c r="P11188" i="5"/>
  <c r="O11188" i="5"/>
  <c r="U11187" i="5"/>
  <c r="O11187" i="5" s="1"/>
  <c r="R11187" i="5"/>
  <c r="Q11187" i="5"/>
  <c r="P11187" i="5"/>
  <c r="V11186" i="5"/>
  <c r="U11186" i="5"/>
  <c r="R11186" i="5"/>
  <c r="Q11186" i="5"/>
  <c r="P11186" i="5"/>
  <c r="O11186" i="5"/>
  <c r="U11185" i="5"/>
  <c r="V11185" i="5" s="1"/>
  <c r="R11185" i="5"/>
  <c r="Q11185" i="5"/>
  <c r="P11185" i="5"/>
  <c r="O11185" i="5"/>
  <c r="U11184" i="5"/>
  <c r="V11184" i="5" s="1"/>
  <c r="R11184" i="5"/>
  <c r="Q11184" i="5"/>
  <c r="P11184" i="5"/>
  <c r="O11184" i="5"/>
  <c r="V11183" i="5"/>
  <c r="U11183" i="5"/>
  <c r="R11183" i="5"/>
  <c r="Q11183" i="5"/>
  <c r="P11183" i="5"/>
  <c r="O11183" i="5"/>
  <c r="U11182" i="5"/>
  <c r="R11182" i="5"/>
  <c r="Q11182" i="5"/>
  <c r="P11182" i="5"/>
  <c r="U11181" i="5"/>
  <c r="O11181" i="5" s="1"/>
  <c r="R11181" i="5"/>
  <c r="Q11181" i="5"/>
  <c r="P11181" i="5"/>
  <c r="V11180" i="5"/>
  <c r="U11180" i="5"/>
  <c r="R11180" i="5"/>
  <c r="Q11180" i="5"/>
  <c r="P11180" i="5"/>
  <c r="O11180" i="5"/>
  <c r="U11179" i="5"/>
  <c r="O11179" i="5" s="1"/>
  <c r="R11179" i="5"/>
  <c r="Q11179" i="5"/>
  <c r="P11179" i="5"/>
  <c r="V11178" i="5"/>
  <c r="U11178" i="5"/>
  <c r="R11178" i="5"/>
  <c r="Q11178" i="5"/>
  <c r="P11178" i="5"/>
  <c r="O11178" i="5"/>
  <c r="U11177" i="5"/>
  <c r="V11177" i="5" s="1"/>
  <c r="R11177" i="5"/>
  <c r="Q11177" i="5"/>
  <c r="P11177" i="5"/>
  <c r="O11177" i="5"/>
  <c r="U11176" i="5"/>
  <c r="V11176" i="5" s="1"/>
  <c r="R11176" i="5"/>
  <c r="Q11176" i="5"/>
  <c r="P11176" i="5"/>
  <c r="O11176" i="5"/>
  <c r="V11175" i="5"/>
  <c r="U11175" i="5"/>
  <c r="R11175" i="5"/>
  <c r="Q11175" i="5"/>
  <c r="P11175" i="5"/>
  <c r="O11175" i="5"/>
  <c r="U11174" i="5"/>
  <c r="R11174" i="5"/>
  <c r="Q11174" i="5"/>
  <c r="P11174" i="5"/>
  <c r="U11173" i="5"/>
  <c r="O11173" i="5" s="1"/>
  <c r="R11173" i="5"/>
  <c r="Q11173" i="5"/>
  <c r="P11173" i="5"/>
  <c r="V11172" i="5"/>
  <c r="U11172" i="5"/>
  <c r="R11172" i="5"/>
  <c r="Q11172" i="5"/>
  <c r="P11172" i="5"/>
  <c r="O11172" i="5"/>
  <c r="U11171" i="5"/>
  <c r="O11171" i="5" s="1"/>
  <c r="R11171" i="5"/>
  <c r="Q11171" i="5"/>
  <c r="P11171" i="5"/>
  <c r="V11170" i="5"/>
  <c r="U11170" i="5"/>
  <c r="R11170" i="5"/>
  <c r="Q11170" i="5"/>
  <c r="P11170" i="5"/>
  <c r="O11170" i="5"/>
  <c r="U11169" i="5"/>
  <c r="V11169" i="5" s="1"/>
  <c r="R11169" i="5"/>
  <c r="Q11169" i="5"/>
  <c r="P11169" i="5"/>
  <c r="O11169" i="5"/>
  <c r="U11168" i="5"/>
  <c r="V11168" i="5" s="1"/>
  <c r="R11168" i="5"/>
  <c r="Q11168" i="5"/>
  <c r="P11168" i="5"/>
  <c r="O11168" i="5"/>
  <c r="V11167" i="5"/>
  <c r="U11167" i="5"/>
  <c r="R11167" i="5"/>
  <c r="Q11167" i="5"/>
  <c r="P11167" i="5"/>
  <c r="O11167" i="5"/>
  <c r="U11166" i="5"/>
  <c r="R11166" i="5"/>
  <c r="Q11166" i="5"/>
  <c r="P11166" i="5"/>
  <c r="U11165" i="5"/>
  <c r="O11165" i="5" s="1"/>
  <c r="R11165" i="5"/>
  <c r="Q11165" i="5"/>
  <c r="P11165" i="5"/>
  <c r="V11164" i="5"/>
  <c r="U11164" i="5"/>
  <c r="R11164" i="5"/>
  <c r="Q11164" i="5"/>
  <c r="P11164" i="5"/>
  <c r="O11164" i="5"/>
  <c r="U11163" i="5"/>
  <c r="O11163" i="5" s="1"/>
  <c r="R11163" i="5"/>
  <c r="Q11163" i="5"/>
  <c r="P11163" i="5"/>
  <c r="V11162" i="5"/>
  <c r="U11162" i="5"/>
  <c r="R11162" i="5"/>
  <c r="Q11162" i="5"/>
  <c r="S11162" i="5" s="1"/>
  <c r="P11162" i="5"/>
  <c r="O11162" i="5"/>
  <c r="U11161" i="5"/>
  <c r="V11161" i="5" s="1"/>
  <c r="R11161" i="5"/>
  <c r="Q11161" i="5"/>
  <c r="S11161" i="5" s="1"/>
  <c r="P11161" i="5"/>
  <c r="O11161" i="5"/>
  <c r="U11160" i="5"/>
  <c r="R11160" i="5"/>
  <c r="Q11160" i="5"/>
  <c r="P11160" i="5"/>
  <c r="O11160" i="5"/>
  <c r="V11159" i="5"/>
  <c r="U11159" i="5"/>
  <c r="R11159" i="5"/>
  <c r="Q11159" i="5"/>
  <c r="P11159" i="5"/>
  <c r="O11159" i="5"/>
  <c r="U11158" i="5"/>
  <c r="R11158" i="5"/>
  <c r="Q11158" i="5"/>
  <c r="S11158" i="5" s="1"/>
  <c r="P11158" i="5"/>
  <c r="U11157" i="5"/>
  <c r="O11157" i="5" s="1"/>
  <c r="T11157" i="5"/>
  <c r="R11157" i="5"/>
  <c r="Q11157" i="5"/>
  <c r="S11157" i="5" s="1"/>
  <c r="P11157" i="5"/>
  <c r="U11156" i="5"/>
  <c r="R11156" i="5"/>
  <c r="Q11156" i="5"/>
  <c r="P11156" i="5"/>
  <c r="O11156" i="5"/>
  <c r="U11155" i="5"/>
  <c r="O11155" i="5" s="1"/>
  <c r="R11155" i="5"/>
  <c r="Q11155" i="5"/>
  <c r="P11155" i="5"/>
  <c r="V11154" i="5"/>
  <c r="U11154" i="5"/>
  <c r="R11154" i="5"/>
  <c r="Q11154" i="5"/>
  <c r="P11154" i="5"/>
  <c r="O11154" i="5"/>
  <c r="U11153" i="5"/>
  <c r="V11153" i="5" s="1"/>
  <c r="R11153" i="5"/>
  <c r="Q11153" i="5"/>
  <c r="P11153" i="5"/>
  <c r="O11153" i="5"/>
  <c r="U11152" i="5"/>
  <c r="V11152" i="5" s="1"/>
  <c r="R11152" i="5"/>
  <c r="Q11152" i="5"/>
  <c r="P11152" i="5"/>
  <c r="O11152" i="5"/>
  <c r="V11151" i="5"/>
  <c r="U11151" i="5"/>
  <c r="R11151" i="5"/>
  <c r="Q11151" i="5"/>
  <c r="P11151" i="5"/>
  <c r="O11151" i="5"/>
  <c r="U11150" i="5"/>
  <c r="R11150" i="5"/>
  <c r="Q11150" i="5"/>
  <c r="P11150" i="5"/>
  <c r="U11149" i="5"/>
  <c r="O11149" i="5" s="1"/>
  <c r="R11149" i="5"/>
  <c r="Q11149" i="5"/>
  <c r="P11149" i="5"/>
  <c r="V11148" i="5"/>
  <c r="U11148" i="5"/>
  <c r="R11148" i="5"/>
  <c r="Q11148" i="5"/>
  <c r="P11148" i="5"/>
  <c r="O11148" i="5"/>
  <c r="U11147" i="5"/>
  <c r="O11147" i="5" s="1"/>
  <c r="R11147" i="5"/>
  <c r="Q11147" i="5"/>
  <c r="P11147" i="5"/>
  <c r="V11146" i="5"/>
  <c r="U11146" i="5"/>
  <c r="T11146" i="5"/>
  <c r="R11146" i="5"/>
  <c r="Q11146" i="5"/>
  <c r="S11146" i="5" s="1"/>
  <c r="P11146" i="5"/>
  <c r="O11146" i="5"/>
  <c r="U11145" i="5"/>
  <c r="R11145" i="5"/>
  <c r="Q11145" i="5"/>
  <c r="P11145" i="5"/>
  <c r="O11145" i="5"/>
  <c r="U11144" i="5"/>
  <c r="V11144" i="5" s="1"/>
  <c r="R11144" i="5"/>
  <c r="Q11144" i="5"/>
  <c r="P11144" i="5"/>
  <c r="O11144" i="5"/>
  <c r="V11143" i="5"/>
  <c r="U11143" i="5"/>
  <c r="R11143" i="5"/>
  <c r="Q11143" i="5"/>
  <c r="P11143" i="5"/>
  <c r="O11143" i="5"/>
  <c r="U11142" i="5"/>
  <c r="R11142" i="5"/>
  <c r="Q11142" i="5"/>
  <c r="S11142" i="5" s="1"/>
  <c r="P11142" i="5"/>
  <c r="U11141" i="5"/>
  <c r="O11141" i="5" s="1"/>
  <c r="R11141" i="5"/>
  <c r="Q11141" i="5"/>
  <c r="P11141" i="5"/>
  <c r="V11140" i="5"/>
  <c r="U11140" i="5"/>
  <c r="R11140" i="5"/>
  <c r="Q11140" i="5"/>
  <c r="P11140" i="5"/>
  <c r="O11140" i="5"/>
  <c r="U11139" i="5"/>
  <c r="O11139" i="5" s="1"/>
  <c r="R11139" i="5"/>
  <c r="Q11139" i="5"/>
  <c r="P11139" i="5"/>
  <c r="V11138" i="5"/>
  <c r="U11138" i="5"/>
  <c r="R11138" i="5"/>
  <c r="Q11138" i="5"/>
  <c r="P11138" i="5"/>
  <c r="O11138" i="5"/>
  <c r="U11137" i="5"/>
  <c r="V11137" i="5" s="1"/>
  <c r="R11137" i="5"/>
  <c r="Q11137" i="5"/>
  <c r="P11137" i="5"/>
  <c r="O11137" i="5"/>
  <c r="U11136" i="5"/>
  <c r="V11136" i="5" s="1"/>
  <c r="R11136" i="5"/>
  <c r="Q11136" i="5"/>
  <c r="P11136" i="5"/>
  <c r="O11136" i="5"/>
  <c r="V11135" i="5"/>
  <c r="U11135" i="5"/>
  <c r="R11135" i="5"/>
  <c r="Q11135" i="5"/>
  <c r="P11135" i="5"/>
  <c r="O11135" i="5"/>
  <c r="U11134" i="5"/>
  <c r="R11134" i="5"/>
  <c r="Q11134" i="5"/>
  <c r="P11134" i="5"/>
  <c r="U11133" i="5"/>
  <c r="O11133" i="5" s="1"/>
  <c r="R11133" i="5"/>
  <c r="Q11133" i="5"/>
  <c r="P11133" i="5"/>
  <c r="V11132" i="5"/>
  <c r="U11132" i="5"/>
  <c r="R11132" i="5"/>
  <c r="Q11132" i="5"/>
  <c r="P11132" i="5"/>
  <c r="O11132" i="5"/>
  <c r="U11131" i="5"/>
  <c r="O11131" i="5" s="1"/>
  <c r="R11131" i="5"/>
  <c r="Q11131" i="5"/>
  <c r="P11131" i="5"/>
  <c r="V11130" i="5"/>
  <c r="U11130" i="5"/>
  <c r="R11130" i="5"/>
  <c r="Q11130" i="5"/>
  <c r="P11130" i="5"/>
  <c r="O11130" i="5"/>
  <c r="U11129" i="5"/>
  <c r="V11129" i="5" s="1"/>
  <c r="R11129" i="5"/>
  <c r="Q11129" i="5"/>
  <c r="P11129" i="5"/>
  <c r="O11129" i="5"/>
  <c r="U11128" i="5"/>
  <c r="V11128" i="5" s="1"/>
  <c r="R11128" i="5"/>
  <c r="Q11128" i="5"/>
  <c r="P11128" i="5"/>
  <c r="O11128" i="5"/>
  <c r="V11127" i="5"/>
  <c r="U11127" i="5"/>
  <c r="R11127" i="5"/>
  <c r="Q11127" i="5"/>
  <c r="P11127" i="5"/>
  <c r="O11127" i="5"/>
  <c r="U11126" i="5"/>
  <c r="R11126" i="5"/>
  <c r="Q11126" i="5"/>
  <c r="P11126" i="5"/>
  <c r="U11125" i="5"/>
  <c r="O11125" i="5" s="1"/>
  <c r="R11125" i="5"/>
  <c r="Q11125" i="5"/>
  <c r="P11125" i="5"/>
  <c r="V11124" i="5"/>
  <c r="U11124" i="5"/>
  <c r="R11124" i="5"/>
  <c r="Q11124" i="5"/>
  <c r="P11124" i="5"/>
  <c r="O11124" i="5"/>
  <c r="U11123" i="5"/>
  <c r="O11123" i="5" s="1"/>
  <c r="R11123" i="5"/>
  <c r="Q11123" i="5"/>
  <c r="P11123" i="5"/>
  <c r="V11122" i="5"/>
  <c r="U11122" i="5"/>
  <c r="R11122" i="5"/>
  <c r="Q11122" i="5"/>
  <c r="P11122" i="5"/>
  <c r="O11122" i="5"/>
  <c r="U11121" i="5"/>
  <c r="V11121" i="5" s="1"/>
  <c r="R11121" i="5"/>
  <c r="Q11121" i="5"/>
  <c r="P11121" i="5"/>
  <c r="O11121" i="5"/>
  <c r="U11120" i="5"/>
  <c r="V11120" i="5" s="1"/>
  <c r="R11120" i="5"/>
  <c r="Q11120" i="5"/>
  <c r="P11120" i="5"/>
  <c r="O11120" i="5"/>
  <c r="V11119" i="5"/>
  <c r="U11119" i="5"/>
  <c r="R11119" i="5"/>
  <c r="Q11119" i="5"/>
  <c r="P11119" i="5"/>
  <c r="O11119" i="5"/>
  <c r="U11118" i="5"/>
  <c r="R11118" i="5"/>
  <c r="Q11118" i="5"/>
  <c r="S11118" i="5" s="1"/>
  <c r="P11118" i="5"/>
  <c r="U11117" i="5"/>
  <c r="O11117" i="5" s="1"/>
  <c r="R11117" i="5"/>
  <c r="Q11117" i="5"/>
  <c r="P11117" i="5"/>
  <c r="V11116" i="5"/>
  <c r="U11116" i="5"/>
  <c r="R11116" i="5"/>
  <c r="Q11116" i="5"/>
  <c r="P11116" i="5"/>
  <c r="O11116" i="5"/>
  <c r="U11115" i="5"/>
  <c r="O11115" i="5" s="1"/>
  <c r="R11115" i="5"/>
  <c r="Q11115" i="5"/>
  <c r="P11115" i="5"/>
  <c r="V11114" i="5"/>
  <c r="U11114" i="5"/>
  <c r="R11114" i="5"/>
  <c r="Q11114" i="5"/>
  <c r="P11114" i="5"/>
  <c r="O11114" i="5"/>
  <c r="U11113" i="5"/>
  <c r="V11113" i="5" s="1"/>
  <c r="R11113" i="5"/>
  <c r="Q11113" i="5"/>
  <c r="P11113" i="5"/>
  <c r="O11113" i="5"/>
  <c r="U11112" i="5"/>
  <c r="V11112" i="5" s="1"/>
  <c r="R11112" i="5"/>
  <c r="Q11112" i="5"/>
  <c r="P11112" i="5"/>
  <c r="O11112" i="5"/>
  <c r="V11111" i="5"/>
  <c r="U11111" i="5"/>
  <c r="R11111" i="5"/>
  <c r="Q11111" i="5"/>
  <c r="P11111" i="5"/>
  <c r="O11111" i="5"/>
  <c r="U11110" i="5"/>
  <c r="R11110" i="5"/>
  <c r="Q11110" i="5"/>
  <c r="P11110" i="5"/>
  <c r="U11109" i="5"/>
  <c r="O11109" i="5" s="1"/>
  <c r="R11109" i="5"/>
  <c r="Q11109" i="5"/>
  <c r="P11109" i="5"/>
  <c r="V11108" i="5"/>
  <c r="U11108" i="5"/>
  <c r="R11108" i="5"/>
  <c r="Q11108" i="5"/>
  <c r="P11108" i="5"/>
  <c r="O11108" i="5"/>
  <c r="U11107" i="5"/>
  <c r="O11107" i="5" s="1"/>
  <c r="R11107" i="5"/>
  <c r="Q11107" i="5"/>
  <c r="P11107" i="5"/>
  <c r="V11106" i="5"/>
  <c r="U11106" i="5"/>
  <c r="R11106" i="5"/>
  <c r="Q11106" i="5"/>
  <c r="P11106" i="5"/>
  <c r="O11106" i="5"/>
  <c r="U11105" i="5"/>
  <c r="V11105" i="5" s="1"/>
  <c r="R11105" i="5"/>
  <c r="Q11105" i="5"/>
  <c r="P11105" i="5"/>
  <c r="O11105" i="5"/>
  <c r="U11104" i="5"/>
  <c r="V11104" i="5" s="1"/>
  <c r="R11104" i="5"/>
  <c r="Q11104" i="5"/>
  <c r="P11104" i="5"/>
  <c r="O11104" i="5"/>
  <c r="V11103" i="5"/>
  <c r="U11103" i="5"/>
  <c r="R11103" i="5"/>
  <c r="Q11103" i="5"/>
  <c r="P11103" i="5"/>
  <c r="O11103" i="5"/>
  <c r="U11102" i="5"/>
  <c r="V11102" i="5" s="1"/>
  <c r="R11102" i="5"/>
  <c r="Q11102" i="5"/>
  <c r="P11102" i="5"/>
  <c r="O11102" i="5"/>
  <c r="U11101" i="5"/>
  <c r="O11101" i="5" s="1"/>
  <c r="R11101" i="5"/>
  <c r="Q11101" i="5"/>
  <c r="P11101" i="5"/>
  <c r="V11100" i="5"/>
  <c r="U11100" i="5"/>
  <c r="R11100" i="5"/>
  <c r="Q11100" i="5"/>
  <c r="P11100" i="5"/>
  <c r="O11100" i="5"/>
  <c r="U11099" i="5"/>
  <c r="R11099" i="5"/>
  <c r="Q11099" i="5"/>
  <c r="P11099" i="5"/>
  <c r="V11098" i="5"/>
  <c r="U11098" i="5"/>
  <c r="R11098" i="5"/>
  <c r="Q11098" i="5"/>
  <c r="P11098" i="5"/>
  <c r="O11098" i="5"/>
  <c r="U11097" i="5"/>
  <c r="V11097" i="5" s="1"/>
  <c r="R11097" i="5"/>
  <c r="Q11097" i="5"/>
  <c r="P11097" i="5"/>
  <c r="O11097" i="5"/>
  <c r="U11096" i="5"/>
  <c r="V11096" i="5" s="1"/>
  <c r="R11096" i="5"/>
  <c r="Q11096" i="5"/>
  <c r="P11096" i="5"/>
  <c r="O11096" i="5"/>
  <c r="V11095" i="5"/>
  <c r="U11095" i="5"/>
  <c r="R11095" i="5"/>
  <c r="Q11095" i="5"/>
  <c r="P11095" i="5"/>
  <c r="O11095" i="5"/>
  <c r="U11094" i="5"/>
  <c r="V11094" i="5" s="1"/>
  <c r="R11094" i="5"/>
  <c r="Q11094" i="5"/>
  <c r="P11094" i="5"/>
  <c r="O11094" i="5"/>
  <c r="U11093" i="5"/>
  <c r="O11093" i="5" s="1"/>
  <c r="R11093" i="5"/>
  <c r="Q11093" i="5"/>
  <c r="P11093" i="5"/>
  <c r="V11092" i="5"/>
  <c r="U11092" i="5"/>
  <c r="R11092" i="5"/>
  <c r="Q11092" i="5"/>
  <c r="P11092" i="5"/>
  <c r="O11092" i="5"/>
  <c r="U11091" i="5"/>
  <c r="R11091" i="5"/>
  <c r="Q11091" i="5"/>
  <c r="P11091" i="5"/>
  <c r="V11090" i="5"/>
  <c r="U11090" i="5"/>
  <c r="R11090" i="5"/>
  <c r="Q11090" i="5"/>
  <c r="P11090" i="5"/>
  <c r="O11090" i="5"/>
  <c r="U11089" i="5"/>
  <c r="V11089" i="5" s="1"/>
  <c r="R11089" i="5"/>
  <c r="Q11089" i="5"/>
  <c r="P11089" i="5"/>
  <c r="U11088" i="5"/>
  <c r="V11088" i="5" s="1"/>
  <c r="R11088" i="5"/>
  <c r="Q11088" i="5"/>
  <c r="P11088" i="5"/>
  <c r="O11088" i="5"/>
  <c r="V11087" i="5"/>
  <c r="U11087" i="5"/>
  <c r="R11087" i="5"/>
  <c r="Q11087" i="5"/>
  <c r="P11087" i="5"/>
  <c r="O11087" i="5"/>
  <c r="V11086" i="5"/>
  <c r="U11086" i="5"/>
  <c r="R11086" i="5"/>
  <c r="Q11086" i="5"/>
  <c r="P11086" i="5"/>
  <c r="O11086" i="5"/>
  <c r="V11085" i="5"/>
  <c r="U11085" i="5"/>
  <c r="O11085" i="5" s="1"/>
  <c r="R11085" i="5"/>
  <c r="Q11085" i="5"/>
  <c r="P11085" i="5"/>
  <c r="U11084" i="5"/>
  <c r="V11084" i="5" s="1"/>
  <c r="R11084" i="5"/>
  <c r="Q11084" i="5"/>
  <c r="P11084" i="5"/>
  <c r="O11084" i="5"/>
  <c r="U11083" i="5"/>
  <c r="V11083" i="5" s="1"/>
  <c r="R11083" i="5"/>
  <c r="Q11083" i="5"/>
  <c r="P11083" i="5"/>
  <c r="U11082" i="5"/>
  <c r="V11082" i="5" s="1"/>
  <c r="R11082" i="5"/>
  <c r="Q11082" i="5"/>
  <c r="P11082" i="5"/>
  <c r="O11082" i="5"/>
  <c r="U11081" i="5"/>
  <c r="V11081" i="5" s="1"/>
  <c r="T11081" i="5"/>
  <c r="T11082" i="5" s="1"/>
  <c r="T11083" i="5" s="1"/>
  <c r="T11084" i="5" s="1"/>
  <c r="T11085" i="5" s="1"/>
  <c r="R11081" i="5"/>
  <c r="Q11081" i="5"/>
  <c r="P11081" i="5"/>
  <c r="O11081" i="5"/>
  <c r="U11080" i="5"/>
  <c r="T11080" i="5"/>
  <c r="S11080" i="5"/>
  <c r="S11081" i="5" s="1"/>
  <c r="S11082" i="5" s="1"/>
  <c r="S11083" i="5" s="1"/>
  <c r="R11080" i="5"/>
  <c r="Q11080" i="5"/>
  <c r="P11080" i="5"/>
  <c r="U11079" i="5"/>
  <c r="R11079" i="5"/>
  <c r="Q11079" i="5"/>
  <c r="P11079" i="5"/>
  <c r="O11079" i="5"/>
  <c r="U11078" i="5"/>
  <c r="V11078" i="5" s="1"/>
  <c r="R11078" i="5"/>
  <c r="Q11078" i="5"/>
  <c r="P11078" i="5"/>
  <c r="U11077" i="5"/>
  <c r="V11077" i="5" s="1"/>
  <c r="R11077" i="5"/>
  <c r="Q11077" i="5"/>
  <c r="P11077" i="5"/>
  <c r="U11076" i="5"/>
  <c r="V11076" i="5" s="1"/>
  <c r="R11076" i="5"/>
  <c r="Q11076" i="5"/>
  <c r="P11076" i="5"/>
  <c r="O11076" i="5"/>
  <c r="U11075" i="5"/>
  <c r="V11075" i="5" s="1"/>
  <c r="R11075" i="5"/>
  <c r="Q11075" i="5"/>
  <c r="P11075" i="5"/>
  <c r="U11074" i="5"/>
  <c r="V11074" i="5" s="1"/>
  <c r="R11074" i="5"/>
  <c r="Q11074" i="5"/>
  <c r="P11074" i="5"/>
  <c r="O11074" i="5"/>
  <c r="U11073" i="5"/>
  <c r="V11073" i="5" s="1"/>
  <c r="R11073" i="5"/>
  <c r="Q11073" i="5"/>
  <c r="P11073" i="5"/>
  <c r="O11073" i="5"/>
  <c r="U11072" i="5"/>
  <c r="R11072" i="5"/>
  <c r="Q11072" i="5"/>
  <c r="P11072" i="5"/>
  <c r="U11071" i="5"/>
  <c r="V11071" i="5" s="1"/>
  <c r="R11071" i="5"/>
  <c r="Q11071" i="5"/>
  <c r="P11071" i="5"/>
  <c r="O11071" i="5"/>
  <c r="U11070" i="5"/>
  <c r="V11070" i="5" s="1"/>
  <c r="R11070" i="5"/>
  <c r="Q11070" i="5"/>
  <c r="P11070" i="5"/>
  <c r="U11069" i="5"/>
  <c r="V11069" i="5" s="1"/>
  <c r="R11069" i="5"/>
  <c r="Q11069" i="5"/>
  <c r="P11069" i="5"/>
  <c r="U11068" i="5"/>
  <c r="V11068" i="5" s="1"/>
  <c r="R11068" i="5"/>
  <c r="Q11068" i="5"/>
  <c r="P11068" i="5"/>
  <c r="O11068" i="5"/>
  <c r="U11067" i="5"/>
  <c r="V11067" i="5" s="1"/>
  <c r="R11067" i="5"/>
  <c r="Q11067" i="5"/>
  <c r="P11067" i="5"/>
  <c r="U11066" i="5"/>
  <c r="V11066" i="5" s="1"/>
  <c r="R11066" i="5"/>
  <c r="Q11066" i="5"/>
  <c r="P11066" i="5"/>
  <c r="O11066" i="5"/>
  <c r="U11065" i="5"/>
  <c r="V11065" i="5" s="1"/>
  <c r="R11065" i="5"/>
  <c r="Q11065" i="5"/>
  <c r="P11065" i="5"/>
  <c r="O11065" i="5"/>
  <c r="U11064" i="5"/>
  <c r="R11064" i="5"/>
  <c r="Q11064" i="5"/>
  <c r="P11064" i="5"/>
  <c r="U11063" i="5"/>
  <c r="V11063" i="5" s="1"/>
  <c r="R11063" i="5"/>
  <c r="Q11063" i="5"/>
  <c r="P11063" i="5"/>
  <c r="O11063" i="5"/>
  <c r="U11062" i="5"/>
  <c r="V11062" i="5" s="1"/>
  <c r="R11062" i="5"/>
  <c r="Q11062" i="5"/>
  <c r="P11062" i="5"/>
  <c r="U11061" i="5"/>
  <c r="V11061" i="5" s="1"/>
  <c r="R11061" i="5"/>
  <c r="Q11061" i="5"/>
  <c r="P11061" i="5"/>
  <c r="U11060" i="5"/>
  <c r="V11060" i="5" s="1"/>
  <c r="R11060" i="5"/>
  <c r="Q11060" i="5"/>
  <c r="P11060" i="5"/>
  <c r="O11060" i="5"/>
  <c r="U11059" i="5"/>
  <c r="V11059" i="5" s="1"/>
  <c r="R11059" i="5"/>
  <c r="Q11059" i="5"/>
  <c r="P11059" i="5"/>
  <c r="U11058" i="5"/>
  <c r="V11058" i="5" s="1"/>
  <c r="R11058" i="5"/>
  <c r="Q11058" i="5"/>
  <c r="P11058" i="5"/>
  <c r="O11058" i="5"/>
  <c r="U11057" i="5"/>
  <c r="V11057" i="5" s="1"/>
  <c r="R11057" i="5"/>
  <c r="Q11057" i="5"/>
  <c r="P11057" i="5"/>
  <c r="O11057" i="5"/>
  <c r="U11056" i="5"/>
  <c r="R11056" i="5"/>
  <c r="Q11056" i="5"/>
  <c r="P11056" i="5"/>
  <c r="U11055" i="5"/>
  <c r="V11055" i="5" s="1"/>
  <c r="T11055" i="5"/>
  <c r="T11056" i="5" s="1"/>
  <c r="T11057" i="5" s="1"/>
  <c r="T11058" i="5" s="1"/>
  <c r="T11059" i="5" s="1"/>
  <c r="T11060" i="5" s="1"/>
  <c r="T11061" i="5" s="1"/>
  <c r="T11062" i="5" s="1"/>
  <c r="T11063" i="5" s="1"/>
  <c r="T11064" i="5" s="1"/>
  <c r="T11065" i="5" s="1"/>
  <c r="T11066" i="5" s="1"/>
  <c r="T11067" i="5" s="1"/>
  <c r="T11068" i="5" s="1"/>
  <c r="T11069" i="5" s="1"/>
  <c r="T11070" i="5" s="1"/>
  <c r="T11071" i="5" s="1"/>
  <c r="T11072" i="5" s="1"/>
  <c r="T11073" i="5" s="1"/>
  <c r="T11074" i="5" s="1"/>
  <c r="T11075" i="5" s="1"/>
  <c r="T11076" i="5" s="1"/>
  <c r="T11077" i="5" s="1"/>
  <c r="T11078" i="5" s="1"/>
  <c r="T11079" i="5" s="1"/>
  <c r="R11055" i="5"/>
  <c r="Q11055" i="5"/>
  <c r="P11055" i="5"/>
  <c r="O11055" i="5"/>
  <c r="U11054" i="5"/>
  <c r="V11054" i="5" s="1"/>
  <c r="R11054" i="5"/>
  <c r="Q11054" i="5"/>
  <c r="P11054" i="5"/>
  <c r="U11053" i="5"/>
  <c r="V11053" i="5" s="1"/>
  <c r="R11053" i="5"/>
  <c r="Q11053" i="5"/>
  <c r="P11053" i="5"/>
  <c r="U11052" i="5"/>
  <c r="V11052" i="5" s="1"/>
  <c r="T11052" i="5"/>
  <c r="T11053" i="5" s="1"/>
  <c r="T11054" i="5" s="1"/>
  <c r="S11052" i="5"/>
  <c r="S11053" i="5" s="1"/>
  <c r="S11054" i="5" s="1"/>
  <c r="S11055" i="5" s="1"/>
  <c r="S11056" i="5" s="1"/>
  <c r="S11057" i="5" s="1"/>
  <c r="S11058" i="5" s="1"/>
  <c r="S11059" i="5" s="1"/>
  <c r="S11060" i="5" s="1"/>
  <c r="S11061" i="5" s="1"/>
  <c r="S11062" i="5" s="1"/>
  <c r="S11063" i="5" s="1"/>
  <c r="S11064" i="5" s="1"/>
  <c r="S11065" i="5" s="1"/>
  <c r="S11066" i="5" s="1"/>
  <c r="S11067" i="5" s="1"/>
  <c r="S11068" i="5" s="1"/>
  <c r="S11069" i="5" s="1"/>
  <c r="S11070" i="5" s="1"/>
  <c r="S11071" i="5" s="1"/>
  <c r="S11072" i="5" s="1"/>
  <c r="S11073" i="5" s="1"/>
  <c r="S11074" i="5" s="1"/>
  <c r="S11075" i="5" s="1"/>
  <c r="S11076" i="5" s="1"/>
  <c r="S11077" i="5" s="1"/>
  <c r="S11078" i="5" s="1"/>
  <c r="S11079" i="5" s="1"/>
  <c r="R11052" i="5"/>
  <c r="Q11052" i="5"/>
  <c r="P11052" i="5"/>
  <c r="O11052" i="5"/>
  <c r="U11051" i="5"/>
  <c r="R11051" i="5"/>
  <c r="Q11051" i="5"/>
  <c r="P11051" i="5"/>
  <c r="U11050" i="5"/>
  <c r="V11050" i="5" s="1"/>
  <c r="R11050" i="5"/>
  <c r="Q11050" i="5"/>
  <c r="P11050" i="5"/>
  <c r="O11050" i="5"/>
  <c r="U11049" i="5"/>
  <c r="V11049" i="5" s="1"/>
  <c r="R11049" i="5"/>
  <c r="Q11049" i="5"/>
  <c r="P11049" i="5"/>
  <c r="O11049" i="5"/>
  <c r="U11048" i="5"/>
  <c r="R11048" i="5"/>
  <c r="Q11048" i="5"/>
  <c r="P11048" i="5"/>
  <c r="U11047" i="5"/>
  <c r="V11047" i="5" s="1"/>
  <c r="T11047" i="5"/>
  <c r="T11048" i="5" s="1"/>
  <c r="T11049" i="5" s="1"/>
  <c r="T11050" i="5" s="1"/>
  <c r="T11051" i="5" s="1"/>
  <c r="R11047" i="5"/>
  <c r="Q11047" i="5"/>
  <c r="P11047" i="5"/>
  <c r="O11047" i="5"/>
  <c r="U11046" i="5"/>
  <c r="V11046" i="5" s="1"/>
  <c r="R11046" i="5"/>
  <c r="Q11046" i="5"/>
  <c r="P11046" i="5"/>
  <c r="U11045" i="5"/>
  <c r="V11045" i="5" s="1"/>
  <c r="R11045" i="5"/>
  <c r="Q11045" i="5"/>
  <c r="P11045" i="5"/>
  <c r="U11044" i="5"/>
  <c r="V11044" i="5" s="1"/>
  <c r="T11044" i="5"/>
  <c r="T11045" i="5" s="1"/>
  <c r="T11046" i="5" s="1"/>
  <c r="S11044" i="5"/>
  <c r="S11045" i="5" s="1"/>
  <c r="S11046" i="5" s="1"/>
  <c r="S11047" i="5" s="1"/>
  <c r="S11048" i="5" s="1"/>
  <c r="S11049" i="5" s="1"/>
  <c r="S11050" i="5" s="1"/>
  <c r="S11051" i="5" s="1"/>
  <c r="R11044" i="5"/>
  <c r="Q11044" i="5"/>
  <c r="P11044" i="5"/>
  <c r="O11044" i="5"/>
  <c r="U11043" i="5"/>
  <c r="R11043" i="5"/>
  <c r="Q11043" i="5"/>
  <c r="P11043" i="5"/>
  <c r="U11042" i="5"/>
  <c r="V11042" i="5" s="1"/>
  <c r="R11042" i="5"/>
  <c r="Q11042" i="5"/>
  <c r="P11042" i="5"/>
  <c r="O11042" i="5"/>
  <c r="U11041" i="5"/>
  <c r="V11041" i="5" s="1"/>
  <c r="R11041" i="5"/>
  <c r="Q11041" i="5"/>
  <c r="P11041" i="5"/>
  <c r="O11041" i="5"/>
  <c r="U11040" i="5"/>
  <c r="R11040" i="5"/>
  <c r="Q11040" i="5"/>
  <c r="P11040" i="5"/>
  <c r="U11039" i="5"/>
  <c r="V11039" i="5" s="1"/>
  <c r="R11039" i="5"/>
  <c r="Q11039" i="5"/>
  <c r="P11039" i="5"/>
  <c r="O11039" i="5"/>
  <c r="U11038" i="5"/>
  <c r="V11038" i="5" s="1"/>
  <c r="R11038" i="5"/>
  <c r="Q11038" i="5"/>
  <c r="P11038" i="5"/>
  <c r="U11037" i="5"/>
  <c r="V11037" i="5" s="1"/>
  <c r="R11037" i="5"/>
  <c r="Q11037" i="5"/>
  <c r="P11037" i="5"/>
  <c r="U11036" i="5"/>
  <c r="V11036" i="5" s="1"/>
  <c r="R11036" i="5"/>
  <c r="Q11036" i="5"/>
  <c r="P11036" i="5"/>
  <c r="O11036" i="5"/>
  <c r="U11035" i="5"/>
  <c r="V11035" i="5" s="1"/>
  <c r="R11035" i="5"/>
  <c r="Q11035" i="5"/>
  <c r="P11035" i="5"/>
  <c r="U11034" i="5"/>
  <c r="V11034" i="5" s="1"/>
  <c r="R11034" i="5"/>
  <c r="Q11034" i="5"/>
  <c r="P11034" i="5"/>
  <c r="O11034" i="5"/>
  <c r="U11033" i="5"/>
  <c r="V11033" i="5" s="1"/>
  <c r="R11033" i="5"/>
  <c r="Q11033" i="5"/>
  <c r="P11033" i="5"/>
  <c r="O11033" i="5"/>
  <c r="U11032" i="5"/>
  <c r="R11032" i="5"/>
  <c r="Q11032" i="5"/>
  <c r="P11032" i="5"/>
  <c r="U11031" i="5"/>
  <c r="V11031" i="5" s="1"/>
  <c r="R11031" i="5"/>
  <c r="Q11031" i="5"/>
  <c r="P11031" i="5"/>
  <c r="O11031" i="5"/>
  <c r="U11030" i="5"/>
  <c r="V11030" i="5" s="1"/>
  <c r="R11030" i="5"/>
  <c r="Q11030" i="5"/>
  <c r="P11030" i="5"/>
  <c r="U11029" i="5"/>
  <c r="V11029" i="5" s="1"/>
  <c r="R11029" i="5"/>
  <c r="Q11029" i="5"/>
  <c r="P11029" i="5"/>
  <c r="U11028" i="5"/>
  <c r="V11028" i="5" s="1"/>
  <c r="R11028" i="5"/>
  <c r="Q11028" i="5"/>
  <c r="P11028" i="5"/>
  <c r="O11028" i="5"/>
  <c r="U11027" i="5"/>
  <c r="V11027" i="5" s="1"/>
  <c r="R11027" i="5"/>
  <c r="Q11027" i="5"/>
  <c r="P11027" i="5"/>
  <c r="U11026" i="5"/>
  <c r="V11026" i="5" s="1"/>
  <c r="R11026" i="5"/>
  <c r="Q11026" i="5"/>
  <c r="P11026" i="5"/>
  <c r="O11026" i="5"/>
  <c r="U11025" i="5"/>
  <c r="V11025" i="5" s="1"/>
  <c r="R11025" i="5"/>
  <c r="Q11025" i="5"/>
  <c r="P11025" i="5"/>
  <c r="O11025" i="5"/>
  <c r="U11024" i="5"/>
  <c r="R11024" i="5"/>
  <c r="Q11024" i="5"/>
  <c r="P11024" i="5"/>
  <c r="U11023" i="5"/>
  <c r="V11023" i="5" s="1"/>
  <c r="R11023" i="5"/>
  <c r="Q11023" i="5"/>
  <c r="P11023" i="5"/>
  <c r="O11023" i="5"/>
  <c r="U11022" i="5"/>
  <c r="V11022" i="5" s="1"/>
  <c r="R11022" i="5"/>
  <c r="Q11022" i="5"/>
  <c r="P11022" i="5"/>
  <c r="U11021" i="5"/>
  <c r="V11021" i="5" s="1"/>
  <c r="R11021" i="5"/>
  <c r="Q11021" i="5"/>
  <c r="P11021" i="5"/>
  <c r="U11020" i="5"/>
  <c r="V11020" i="5" s="1"/>
  <c r="R11020" i="5"/>
  <c r="Q11020" i="5"/>
  <c r="P11020" i="5"/>
  <c r="O11020" i="5"/>
  <c r="U11019" i="5"/>
  <c r="V11019" i="5" s="1"/>
  <c r="R11019" i="5"/>
  <c r="Q11019" i="5"/>
  <c r="P11019" i="5"/>
  <c r="U11018" i="5"/>
  <c r="V11018" i="5" s="1"/>
  <c r="R11018" i="5"/>
  <c r="Q11018" i="5"/>
  <c r="P11018" i="5"/>
  <c r="O11018" i="5"/>
  <c r="U11017" i="5"/>
  <c r="V11017" i="5" s="1"/>
  <c r="R11017" i="5"/>
  <c r="Q11017" i="5"/>
  <c r="P11017" i="5"/>
  <c r="O11017" i="5"/>
  <c r="U11016" i="5"/>
  <c r="R11016" i="5"/>
  <c r="Q11016" i="5"/>
  <c r="P11016" i="5"/>
  <c r="U11015" i="5"/>
  <c r="V11015" i="5" s="1"/>
  <c r="R11015" i="5"/>
  <c r="Q11015" i="5"/>
  <c r="P11015" i="5"/>
  <c r="O11015" i="5"/>
  <c r="U11014" i="5"/>
  <c r="V11014" i="5" s="1"/>
  <c r="S11014" i="5"/>
  <c r="S11015" i="5" s="1"/>
  <c r="S11016" i="5" s="1"/>
  <c r="S11017" i="5" s="1"/>
  <c r="S11018" i="5" s="1"/>
  <c r="S11019" i="5" s="1"/>
  <c r="S11020" i="5" s="1"/>
  <c r="S11021" i="5" s="1"/>
  <c r="S11022" i="5" s="1"/>
  <c r="S11023" i="5" s="1"/>
  <c r="S11024" i="5" s="1"/>
  <c r="S11025" i="5" s="1"/>
  <c r="S11026" i="5" s="1"/>
  <c r="S11027" i="5" s="1"/>
  <c r="S11028" i="5" s="1"/>
  <c r="S11029" i="5" s="1"/>
  <c r="S11030" i="5" s="1"/>
  <c r="S11031" i="5" s="1"/>
  <c r="S11032" i="5" s="1"/>
  <c r="S11033" i="5" s="1"/>
  <c r="S11034" i="5" s="1"/>
  <c r="S11035" i="5" s="1"/>
  <c r="S11036" i="5" s="1"/>
  <c r="S11037" i="5" s="1"/>
  <c r="S11038" i="5" s="1"/>
  <c r="S11039" i="5" s="1"/>
  <c r="S11040" i="5" s="1"/>
  <c r="S11041" i="5" s="1"/>
  <c r="S11042" i="5" s="1"/>
  <c r="S11043" i="5" s="1"/>
  <c r="R11014" i="5"/>
  <c r="Q11014" i="5"/>
  <c r="P11014" i="5"/>
  <c r="U11013" i="5"/>
  <c r="V11013" i="5" s="1"/>
  <c r="R11013" i="5"/>
  <c r="Q11013" i="5"/>
  <c r="P11013" i="5"/>
  <c r="U11012" i="5"/>
  <c r="V11012" i="5" s="1"/>
  <c r="R11012" i="5"/>
  <c r="Q11012" i="5"/>
  <c r="P11012" i="5"/>
  <c r="O11012" i="5"/>
  <c r="U11011" i="5"/>
  <c r="V11011" i="5" s="1"/>
  <c r="S11011" i="5"/>
  <c r="S11012" i="5" s="1"/>
  <c r="S11013" i="5" s="1"/>
  <c r="R11011" i="5"/>
  <c r="Q11011" i="5"/>
  <c r="P11011" i="5"/>
  <c r="U11010" i="5"/>
  <c r="V11010" i="5" s="1"/>
  <c r="T11010" i="5"/>
  <c r="T11011" i="5" s="1"/>
  <c r="T11012" i="5" s="1"/>
  <c r="T11013" i="5" s="1"/>
  <c r="T11014" i="5" s="1"/>
  <c r="T11015" i="5" s="1"/>
  <c r="T11016" i="5" s="1"/>
  <c r="T11017" i="5" s="1"/>
  <c r="T11018" i="5" s="1"/>
  <c r="T11019" i="5" s="1"/>
  <c r="T11020" i="5" s="1"/>
  <c r="T11021" i="5" s="1"/>
  <c r="T11022" i="5" s="1"/>
  <c r="T11023" i="5" s="1"/>
  <c r="T11024" i="5" s="1"/>
  <c r="T11025" i="5" s="1"/>
  <c r="T11026" i="5" s="1"/>
  <c r="T11027" i="5" s="1"/>
  <c r="T11028" i="5" s="1"/>
  <c r="T11029" i="5" s="1"/>
  <c r="T11030" i="5" s="1"/>
  <c r="T11031" i="5" s="1"/>
  <c r="T11032" i="5" s="1"/>
  <c r="T11033" i="5" s="1"/>
  <c r="T11034" i="5" s="1"/>
  <c r="T11035" i="5" s="1"/>
  <c r="T11036" i="5" s="1"/>
  <c r="T11037" i="5" s="1"/>
  <c r="T11038" i="5" s="1"/>
  <c r="T11039" i="5" s="1"/>
  <c r="T11040" i="5" s="1"/>
  <c r="T11041" i="5" s="1"/>
  <c r="T11042" i="5" s="1"/>
  <c r="T11043" i="5" s="1"/>
  <c r="S11010" i="5"/>
  <c r="R11010" i="5"/>
  <c r="Q11010" i="5"/>
  <c r="P11010" i="5"/>
  <c r="O11010" i="5"/>
  <c r="U11009" i="5"/>
  <c r="R11009" i="5"/>
  <c r="Q11009" i="5"/>
  <c r="P11009" i="5"/>
  <c r="O11009" i="5"/>
  <c r="U11008" i="5"/>
  <c r="R11008" i="5"/>
  <c r="Q11008" i="5"/>
  <c r="P11008" i="5"/>
  <c r="U11007" i="5"/>
  <c r="V11007" i="5" s="1"/>
  <c r="T11007" i="5"/>
  <c r="T11008" i="5" s="1"/>
  <c r="T11009" i="5" s="1"/>
  <c r="R11007" i="5"/>
  <c r="Q11007" i="5"/>
  <c r="P11007" i="5"/>
  <c r="O11007" i="5"/>
  <c r="U11006" i="5"/>
  <c r="V11006" i="5" s="1"/>
  <c r="S11006" i="5"/>
  <c r="S11007" i="5" s="1"/>
  <c r="S11008" i="5" s="1"/>
  <c r="S11009" i="5" s="1"/>
  <c r="R11006" i="5"/>
  <c r="Q11006" i="5"/>
  <c r="P11006" i="5"/>
  <c r="U11005" i="5"/>
  <c r="V11005" i="5" s="1"/>
  <c r="R11005" i="5"/>
  <c r="Q11005" i="5"/>
  <c r="P11005" i="5"/>
  <c r="U11004" i="5"/>
  <c r="V11004" i="5" s="1"/>
  <c r="R11004" i="5"/>
  <c r="Q11004" i="5"/>
  <c r="P11004" i="5"/>
  <c r="O11004" i="5"/>
  <c r="U11003" i="5"/>
  <c r="V11003" i="5" s="1"/>
  <c r="R11003" i="5"/>
  <c r="Q11003" i="5"/>
  <c r="P11003" i="5"/>
  <c r="U11002" i="5"/>
  <c r="V11002" i="5" s="1"/>
  <c r="R11002" i="5"/>
  <c r="Q11002" i="5"/>
  <c r="P11002" i="5"/>
  <c r="O11002" i="5"/>
  <c r="U11001" i="5"/>
  <c r="V11001" i="5" s="1"/>
  <c r="R11001" i="5"/>
  <c r="Q11001" i="5"/>
  <c r="P11001" i="5"/>
  <c r="O11001" i="5"/>
  <c r="U11000" i="5"/>
  <c r="R11000" i="5"/>
  <c r="Q11000" i="5"/>
  <c r="P11000" i="5"/>
  <c r="U10999" i="5"/>
  <c r="V10999" i="5" s="1"/>
  <c r="T10999" i="5"/>
  <c r="T11000" i="5" s="1"/>
  <c r="T11001" i="5" s="1"/>
  <c r="T11002" i="5" s="1"/>
  <c r="T11003" i="5" s="1"/>
  <c r="T11004" i="5" s="1"/>
  <c r="T11005" i="5" s="1"/>
  <c r="T11006" i="5" s="1"/>
  <c r="R10999" i="5"/>
  <c r="Q10999" i="5"/>
  <c r="P10999" i="5"/>
  <c r="O10999" i="5"/>
  <c r="U10998" i="5"/>
  <c r="V10998" i="5" s="1"/>
  <c r="S10998" i="5"/>
  <c r="S10999" i="5" s="1"/>
  <c r="S11000" i="5" s="1"/>
  <c r="S11001" i="5" s="1"/>
  <c r="S11002" i="5" s="1"/>
  <c r="S11003" i="5" s="1"/>
  <c r="S11004" i="5" s="1"/>
  <c r="S11005" i="5" s="1"/>
  <c r="R10998" i="5"/>
  <c r="Q10998" i="5"/>
  <c r="P10998" i="5"/>
  <c r="U10997" i="5"/>
  <c r="V10997" i="5" s="1"/>
  <c r="T10997" i="5"/>
  <c r="T10998" i="5" s="1"/>
  <c r="S10997" i="5"/>
  <c r="R10997" i="5"/>
  <c r="Q10997" i="5"/>
  <c r="P10997" i="5"/>
  <c r="U10996" i="5"/>
  <c r="R10996" i="5"/>
  <c r="Q10996" i="5"/>
  <c r="P10996" i="5"/>
  <c r="O10996" i="5"/>
  <c r="U10995" i="5"/>
  <c r="V10995" i="5" s="1"/>
  <c r="R10995" i="5"/>
  <c r="Q10995" i="5"/>
  <c r="P10995" i="5"/>
  <c r="U10994" i="5"/>
  <c r="V10994" i="5" s="1"/>
  <c r="R10994" i="5"/>
  <c r="Q10994" i="5"/>
  <c r="P10994" i="5"/>
  <c r="O10994" i="5"/>
  <c r="U10993" i="5"/>
  <c r="V10993" i="5" s="1"/>
  <c r="R10993" i="5"/>
  <c r="Q10993" i="5"/>
  <c r="P10993" i="5"/>
  <c r="O10993" i="5"/>
  <c r="U10992" i="5"/>
  <c r="R10992" i="5"/>
  <c r="Q10992" i="5"/>
  <c r="P10992" i="5"/>
  <c r="U10991" i="5"/>
  <c r="V10991" i="5" s="1"/>
  <c r="T10991" i="5"/>
  <c r="T10992" i="5" s="1"/>
  <c r="T10993" i="5" s="1"/>
  <c r="T10994" i="5" s="1"/>
  <c r="T10995" i="5" s="1"/>
  <c r="T10996" i="5" s="1"/>
  <c r="R10991" i="5"/>
  <c r="Q10991" i="5"/>
  <c r="P10991" i="5"/>
  <c r="O10991" i="5"/>
  <c r="U10990" i="5"/>
  <c r="V10990" i="5" s="1"/>
  <c r="R10990" i="5"/>
  <c r="Q10990" i="5"/>
  <c r="P10990" i="5"/>
  <c r="U10989" i="5"/>
  <c r="V10989" i="5" s="1"/>
  <c r="R10989" i="5"/>
  <c r="Q10989" i="5"/>
  <c r="P10989" i="5"/>
  <c r="U10988" i="5"/>
  <c r="V10988" i="5" s="1"/>
  <c r="R10988" i="5"/>
  <c r="Q10988" i="5"/>
  <c r="P10988" i="5"/>
  <c r="O10988" i="5"/>
  <c r="U10987" i="5"/>
  <c r="V10987" i="5" s="1"/>
  <c r="R10987" i="5"/>
  <c r="Q10987" i="5"/>
  <c r="P10987" i="5"/>
  <c r="U10986" i="5"/>
  <c r="V10986" i="5" s="1"/>
  <c r="R10986" i="5"/>
  <c r="Q10986" i="5"/>
  <c r="P10986" i="5"/>
  <c r="O10986" i="5"/>
  <c r="U10985" i="5"/>
  <c r="V10985" i="5" s="1"/>
  <c r="T10985" i="5"/>
  <c r="T10986" i="5" s="1"/>
  <c r="T10987" i="5" s="1"/>
  <c r="T10988" i="5" s="1"/>
  <c r="T10989" i="5" s="1"/>
  <c r="T10990" i="5" s="1"/>
  <c r="S10985" i="5"/>
  <c r="S10986" i="5" s="1"/>
  <c r="S10987" i="5" s="1"/>
  <c r="S10988" i="5" s="1"/>
  <c r="S10989" i="5" s="1"/>
  <c r="S10990" i="5" s="1"/>
  <c r="S10991" i="5" s="1"/>
  <c r="S10992" i="5" s="1"/>
  <c r="S10993" i="5" s="1"/>
  <c r="S10994" i="5" s="1"/>
  <c r="S10995" i="5" s="1"/>
  <c r="S10996" i="5" s="1"/>
  <c r="R10985" i="5"/>
  <c r="Q10985" i="5"/>
  <c r="P10985" i="5"/>
  <c r="O10985" i="5"/>
  <c r="U10984" i="5"/>
  <c r="R10984" i="5"/>
  <c r="Q10984" i="5"/>
  <c r="P10984" i="5"/>
  <c r="U10983" i="5"/>
  <c r="V10983" i="5" s="1"/>
  <c r="T10983" i="5"/>
  <c r="T10984" i="5" s="1"/>
  <c r="R10983" i="5"/>
  <c r="Q10983" i="5"/>
  <c r="P10983" i="5"/>
  <c r="O10983" i="5"/>
  <c r="U10982" i="5"/>
  <c r="V10982" i="5" s="1"/>
  <c r="S10982" i="5"/>
  <c r="S10983" i="5" s="1"/>
  <c r="S10984" i="5" s="1"/>
  <c r="R10982" i="5"/>
  <c r="Q10982" i="5"/>
  <c r="P10982" i="5"/>
  <c r="U10981" i="5"/>
  <c r="V10981" i="5" s="1"/>
  <c r="T10981" i="5"/>
  <c r="T10982" i="5" s="1"/>
  <c r="S10981" i="5"/>
  <c r="R10981" i="5"/>
  <c r="Q10981" i="5"/>
  <c r="P10981" i="5"/>
  <c r="U10980" i="5"/>
  <c r="R10980" i="5"/>
  <c r="Q10980" i="5"/>
  <c r="P10980" i="5"/>
  <c r="O10980" i="5"/>
  <c r="U10979" i="5"/>
  <c r="V10979" i="5" s="1"/>
  <c r="R10979" i="5"/>
  <c r="Q10979" i="5"/>
  <c r="P10979" i="5"/>
  <c r="U10978" i="5"/>
  <c r="V10978" i="5" s="1"/>
  <c r="R10978" i="5"/>
  <c r="Q10978" i="5"/>
  <c r="P10978" i="5"/>
  <c r="O10978" i="5"/>
  <c r="U10977" i="5"/>
  <c r="V10977" i="5" s="1"/>
  <c r="R10977" i="5"/>
  <c r="Q10977" i="5"/>
  <c r="P10977" i="5"/>
  <c r="O10977" i="5"/>
  <c r="U10976" i="5"/>
  <c r="R10976" i="5"/>
  <c r="Q10976" i="5"/>
  <c r="P10976" i="5"/>
  <c r="U10975" i="5"/>
  <c r="V10975" i="5" s="1"/>
  <c r="R10975" i="5"/>
  <c r="Q10975" i="5"/>
  <c r="P10975" i="5"/>
  <c r="O10975" i="5"/>
  <c r="U10974" i="5"/>
  <c r="V10974" i="5" s="1"/>
  <c r="R10974" i="5"/>
  <c r="Q10974" i="5"/>
  <c r="P10974" i="5"/>
  <c r="U10973" i="5"/>
  <c r="V10973" i="5" s="1"/>
  <c r="R10973" i="5"/>
  <c r="Q10973" i="5"/>
  <c r="P10973" i="5"/>
  <c r="U10972" i="5"/>
  <c r="V10972" i="5" s="1"/>
  <c r="R10972" i="5"/>
  <c r="Q10972" i="5"/>
  <c r="P10972" i="5"/>
  <c r="O10972" i="5"/>
  <c r="U10971" i="5"/>
  <c r="V10971" i="5" s="1"/>
  <c r="R10971" i="5"/>
  <c r="Q10971" i="5"/>
  <c r="P10971" i="5"/>
  <c r="U10970" i="5"/>
  <c r="V10970" i="5" s="1"/>
  <c r="R10970" i="5"/>
  <c r="Q10970" i="5"/>
  <c r="P10970" i="5"/>
  <c r="O10970" i="5"/>
  <c r="U10969" i="5"/>
  <c r="V10969" i="5" s="1"/>
  <c r="R10969" i="5"/>
  <c r="Q10969" i="5"/>
  <c r="P10969" i="5"/>
  <c r="O10969" i="5"/>
  <c r="U10968" i="5"/>
  <c r="R10968" i="5"/>
  <c r="Q10968" i="5"/>
  <c r="P10968" i="5"/>
  <c r="U10967" i="5"/>
  <c r="V10967" i="5" s="1"/>
  <c r="R10967" i="5"/>
  <c r="Q10967" i="5"/>
  <c r="P10967" i="5"/>
  <c r="O10967" i="5"/>
  <c r="U10966" i="5"/>
  <c r="V10966" i="5" s="1"/>
  <c r="R10966" i="5"/>
  <c r="Q10966" i="5"/>
  <c r="P10966" i="5"/>
  <c r="U10965" i="5"/>
  <c r="V10965" i="5" s="1"/>
  <c r="R10965" i="5"/>
  <c r="Q10965" i="5"/>
  <c r="P10965" i="5"/>
  <c r="U10964" i="5"/>
  <c r="V10964" i="5" s="1"/>
  <c r="T10964" i="5"/>
  <c r="T10965" i="5" s="1"/>
  <c r="T10966" i="5" s="1"/>
  <c r="T10967" i="5" s="1"/>
  <c r="T10968" i="5" s="1"/>
  <c r="T10969" i="5" s="1"/>
  <c r="T10970" i="5" s="1"/>
  <c r="T10971" i="5" s="1"/>
  <c r="T10972" i="5" s="1"/>
  <c r="T10973" i="5" s="1"/>
  <c r="T10974" i="5" s="1"/>
  <c r="T10975" i="5" s="1"/>
  <c r="T10976" i="5" s="1"/>
  <c r="T10977" i="5" s="1"/>
  <c r="T10978" i="5" s="1"/>
  <c r="T10979" i="5" s="1"/>
  <c r="T10980" i="5" s="1"/>
  <c r="R10964" i="5"/>
  <c r="Q10964" i="5"/>
  <c r="P10964" i="5"/>
  <c r="O10964" i="5"/>
  <c r="U10963" i="5"/>
  <c r="V10963" i="5" s="1"/>
  <c r="T10963" i="5"/>
  <c r="S10963" i="5"/>
  <c r="S10964" i="5" s="1"/>
  <c r="S10965" i="5" s="1"/>
  <c r="S10966" i="5" s="1"/>
  <c r="S10967" i="5" s="1"/>
  <c r="S10968" i="5" s="1"/>
  <c r="S10969" i="5" s="1"/>
  <c r="S10970" i="5" s="1"/>
  <c r="S10971" i="5" s="1"/>
  <c r="S10972" i="5" s="1"/>
  <c r="S10973" i="5" s="1"/>
  <c r="S10974" i="5" s="1"/>
  <c r="S10975" i="5" s="1"/>
  <c r="S10976" i="5" s="1"/>
  <c r="S10977" i="5" s="1"/>
  <c r="S10978" i="5" s="1"/>
  <c r="S10979" i="5" s="1"/>
  <c r="S10980" i="5" s="1"/>
  <c r="R10963" i="5"/>
  <c r="Q10963" i="5"/>
  <c r="P10963" i="5"/>
  <c r="U10962" i="5"/>
  <c r="R10962" i="5"/>
  <c r="Q10962" i="5"/>
  <c r="P10962" i="5"/>
  <c r="O10962" i="5"/>
  <c r="U10961" i="5"/>
  <c r="V10961" i="5" s="1"/>
  <c r="R10961" i="5"/>
  <c r="Q10961" i="5"/>
  <c r="P10961" i="5"/>
  <c r="O10961" i="5"/>
  <c r="U10960" i="5"/>
  <c r="R10960" i="5"/>
  <c r="Q10960" i="5"/>
  <c r="P10960" i="5"/>
  <c r="U10959" i="5"/>
  <c r="V10959" i="5" s="1"/>
  <c r="R10959" i="5"/>
  <c r="Q10959" i="5"/>
  <c r="P10959" i="5"/>
  <c r="O10959" i="5"/>
  <c r="U10958" i="5"/>
  <c r="V10958" i="5" s="1"/>
  <c r="S10958" i="5"/>
  <c r="S10959" i="5" s="1"/>
  <c r="S10960" i="5" s="1"/>
  <c r="S10961" i="5" s="1"/>
  <c r="S10962" i="5" s="1"/>
  <c r="R10958" i="5"/>
  <c r="Q10958" i="5"/>
  <c r="P10958" i="5"/>
  <c r="U10957" i="5"/>
  <c r="V10957" i="5" s="1"/>
  <c r="R10957" i="5"/>
  <c r="Q10957" i="5"/>
  <c r="P10957" i="5"/>
  <c r="U10956" i="5"/>
  <c r="V10956" i="5" s="1"/>
  <c r="R10956" i="5"/>
  <c r="Q10956" i="5"/>
  <c r="P10956" i="5"/>
  <c r="O10956" i="5"/>
  <c r="U10955" i="5"/>
  <c r="V10955" i="5" s="1"/>
  <c r="S10955" i="5"/>
  <c r="S10956" i="5" s="1"/>
  <c r="S10957" i="5" s="1"/>
  <c r="R10955" i="5"/>
  <c r="Q10955" i="5"/>
  <c r="P10955" i="5"/>
  <c r="U10954" i="5"/>
  <c r="V10954" i="5" s="1"/>
  <c r="T10954" i="5"/>
  <c r="T10955" i="5" s="1"/>
  <c r="T10956" i="5" s="1"/>
  <c r="T10957" i="5" s="1"/>
  <c r="T10958" i="5" s="1"/>
  <c r="T10959" i="5" s="1"/>
  <c r="T10960" i="5" s="1"/>
  <c r="T10961" i="5" s="1"/>
  <c r="T10962" i="5" s="1"/>
  <c r="S10954" i="5"/>
  <c r="R10954" i="5"/>
  <c r="Q10954" i="5"/>
  <c r="P10954" i="5"/>
  <c r="O10954" i="5"/>
  <c r="U10953" i="5"/>
  <c r="T10953" i="5"/>
  <c r="S10953" i="5"/>
  <c r="R10953" i="5"/>
  <c r="Q10953" i="5"/>
  <c r="P10953" i="5"/>
  <c r="O10953" i="5"/>
  <c r="U10952" i="5"/>
  <c r="R10952" i="5"/>
  <c r="Q10952" i="5"/>
  <c r="P10952" i="5"/>
  <c r="U10951" i="5"/>
  <c r="V10951" i="5" s="1"/>
  <c r="T10951" i="5"/>
  <c r="T10952" i="5" s="1"/>
  <c r="R10951" i="5"/>
  <c r="Q10951" i="5"/>
  <c r="P10951" i="5"/>
  <c r="O10951" i="5"/>
  <c r="U10950" i="5"/>
  <c r="V10950" i="5" s="1"/>
  <c r="R10950" i="5"/>
  <c r="Q10950" i="5"/>
  <c r="P10950" i="5"/>
  <c r="U10949" i="5"/>
  <c r="V10949" i="5" s="1"/>
  <c r="R10949" i="5"/>
  <c r="Q10949" i="5"/>
  <c r="P10949" i="5"/>
  <c r="U10948" i="5"/>
  <c r="V10948" i="5" s="1"/>
  <c r="R10948" i="5"/>
  <c r="Q10948" i="5"/>
  <c r="P10948" i="5"/>
  <c r="O10948" i="5"/>
  <c r="U10947" i="5"/>
  <c r="V10947" i="5" s="1"/>
  <c r="R10947" i="5"/>
  <c r="Q10947" i="5"/>
  <c r="P10947" i="5"/>
  <c r="U10946" i="5"/>
  <c r="V10946" i="5" s="1"/>
  <c r="R10946" i="5"/>
  <c r="Q10946" i="5"/>
  <c r="P10946" i="5"/>
  <c r="O10946" i="5"/>
  <c r="U10945" i="5"/>
  <c r="V10945" i="5" s="1"/>
  <c r="R10945" i="5"/>
  <c r="Q10945" i="5"/>
  <c r="P10945" i="5"/>
  <c r="O10945" i="5"/>
  <c r="U10944" i="5"/>
  <c r="R10944" i="5"/>
  <c r="Q10944" i="5"/>
  <c r="P10944" i="5"/>
  <c r="U10943" i="5"/>
  <c r="V10943" i="5" s="1"/>
  <c r="T10943" i="5"/>
  <c r="T10944" i="5" s="1"/>
  <c r="T10945" i="5" s="1"/>
  <c r="T10946" i="5" s="1"/>
  <c r="T10947" i="5" s="1"/>
  <c r="T10948" i="5" s="1"/>
  <c r="T10949" i="5" s="1"/>
  <c r="T10950" i="5" s="1"/>
  <c r="R10943" i="5"/>
  <c r="Q10943" i="5"/>
  <c r="P10943" i="5"/>
  <c r="O10943" i="5"/>
  <c r="U10942" i="5"/>
  <c r="V10942" i="5" s="1"/>
  <c r="R10942" i="5"/>
  <c r="Q10942" i="5"/>
  <c r="P10942" i="5"/>
  <c r="U10941" i="5"/>
  <c r="V10941" i="5" s="1"/>
  <c r="R10941" i="5"/>
  <c r="Q10941" i="5"/>
  <c r="P10941" i="5"/>
  <c r="U10940" i="5"/>
  <c r="V10940" i="5" s="1"/>
  <c r="T10940" i="5"/>
  <c r="T10941" i="5" s="1"/>
  <c r="T10942" i="5" s="1"/>
  <c r="S10940" i="5"/>
  <c r="S10941" i="5" s="1"/>
  <c r="S10942" i="5" s="1"/>
  <c r="S10943" i="5" s="1"/>
  <c r="S10944" i="5" s="1"/>
  <c r="S10945" i="5" s="1"/>
  <c r="S10946" i="5" s="1"/>
  <c r="S10947" i="5" s="1"/>
  <c r="S10948" i="5" s="1"/>
  <c r="S10949" i="5" s="1"/>
  <c r="S10950" i="5" s="1"/>
  <c r="S10951" i="5" s="1"/>
  <c r="S10952" i="5" s="1"/>
  <c r="R10940" i="5"/>
  <c r="Q10940" i="5"/>
  <c r="P10940" i="5"/>
  <c r="O10940" i="5"/>
  <c r="U10939" i="5"/>
  <c r="R10939" i="5"/>
  <c r="Q10939" i="5"/>
  <c r="P10939" i="5"/>
  <c r="U10938" i="5"/>
  <c r="V10938" i="5" s="1"/>
  <c r="R10938" i="5"/>
  <c r="Q10938" i="5"/>
  <c r="P10938" i="5"/>
  <c r="O10938" i="5"/>
  <c r="U10937" i="5"/>
  <c r="V10937" i="5" s="1"/>
  <c r="R10937" i="5"/>
  <c r="Q10937" i="5"/>
  <c r="P10937" i="5"/>
  <c r="O10937" i="5"/>
  <c r="U10936" i="5"/>
  <c r="R10936" i="5"/>
  <c r="Q10936" i="5"/>
  <c r="P10936" i="5"/>
  <c r="U10935" i="5"/>
  <c r="V10935" i="5" s="1"/>
  <c r="T10935" i="5"/>
  <c r="T10936" i="5" s="1"/>
  <c r="T10937" i="5" s="1"/>
  <c r="T10938" i="5" s="1"/>
  <c r="T10939" i="5" s="1"/>
  <c r="R10935" i="5"/>
  <c r="Q10935" i="5"/>
  <c r="P10935" i="5"/>
  <c r="O10935" i="5"/>
  <c r="U10934" i="5"/>
  <c r="V10934" i="5" s="1"/>
  <c r="R10934" i="5"/>
  <c r="Q10934" i="5"/>
  <c r="P10934" i="5"/>
  <c r="U10933" i="5"/>
  <c r="V10933" i="5" s="1"/>
  <c r="R10933" i="5"/>
  <c r="Q10933" i="5"/>
  <c r="P10933" i="5"/>
  <c r="U10932" i="5"/>
  <c r="V10932" i="5" s="1"/>
  <c r="T10932" i="5"/>
  <c r="T10933" i="5" s="1"/>
  <c r="T10934" i="5" s="1"/>
  <c r="S10932" i="5"/>
  <c r="S10933" i="5" s="1"/>
  <c r="S10934" i="5" s="1"/>
  <c r="S10935" i="5" s="1"/>
  <c r="S10936" i="5" s="1"/>
  <c r="S10937" i="5" s="1"/>
  <c r="S10938" i="5" s="1"/>
  <c r="S10939" i="5" s="1"/>
  <c r="R10932" i="5"/>
  <c r="Q10932" i="5"/>
  <c r="P10932" i="5"/>
  <c r="O10932" i="5"/>
  <c r="U10931" i="5"/>
  <c r="R10931" i="5"/>
  <c r="Q10931" i="5"/>
  <c r="P10931" i="5"/>
  <c r="U10930" i="5"/>
  <c r="V10930" i="5" s="1"/>
  <c r="R10930" i="5"/>
  <c r="Q10930" i="5"/>
  <c r="P10930" i="5"/>
  <c r="O10930" i="5"/>
  <c r="U10929" i="5"/>
  <c r="V10929" i="5" s="1"/>
  <c r="R10929" i="5"/>
  <c r="Q10929" i="5"/>
  <c r="P10929" i="5"/>
  <c r="O10929" i="5"/>
  <c r="U10928" i="5"/>
  <c r="R10928" i="5"/>
  <c r="Q10928" i="5"/>
  <c r="P10928" i="5"/>
  <c r="U10927" i="5"/>
  <c r="V10927" i="5" s="1"/>
  <c r="T10927" i="5"/>
  <c r="T10928" i="5" s="1"/>
  <c r="T10929" i="5" s="1"/>
  <c r="T10930" i="5" s="1"/>
  <c r="T10931" i="5" s="1"/>
  <c r="R10927" i="5"/>
  <c r="Q10927" i="5"/>
  <c r="P10927" i="5"/>
  <c r="O10927" i="5"/>
  <c r="U10926" i="5"/>
  <c r="V10926" i="5" s="1"/>
  <c r="R10926" i="5"/>
  <c r="Q10926" i="5"/>
  <c r="P10926" i="5"/>
  <c r="U10925" i="5"/>
  <c r="V10925" i="5" s="1"/>
  <c r="R10925" i="5"/>
  <c r="Q10925" i="5"/>
  <c r="P10925" i="5"/>
  <c r="U10924" i="5"/>
  <c r="V10924" i="5" s="1"/>
  <c r="T10924" i="5"/>
  <c r="T10925" i="5" s="1"/>
  <c r="T10926" i="5" s="1"/>
  <c r="R10924" i="5"/>
  <c r="Q10924" i="5"/>
  <c r="P10924" i="5"/>
  <c r="O10924" i="5"/>
  <c r="U10923" i="5"/>
  <c r="V10923" i="5" s="1"/>
  <c r="T10923" i="5"/>
  <c r="S10923" i="5"/>
  <c r="S10924" i="5" s="1"/>
  <c r="S10925" i="5" s="1"/>
  <c r="S10926" i="5" s="1"/>
  <c r="S10927" i="5" s="1"/>
  <c r="S10928" i="5" s="1"/>
  <c r="S10929" i="5" s="1"/>
  <c r="S10930" i="5" s="1"/>
  <c r="S10931" i="5" s="1"/>
  <c r="R10923" i="5"/>
  <c r="Q10923" i="5"/>
  <c r="P10923" i="5"/>
  <c r="U10922" i="5"/>
  <c r="R10922" i="5"/>
  <c r="Q10922" i="5"/>
  <c r="P10922" i="5"/>
  <c r="O10922" i="5"/>
  <c r="U10921" i="5"/>
  <c r="V10921" i="5" s="1"/>
  <c r="R10921" i="5"/>
  <c r="Q10921" i="5"/>
  <c r="P10921" i="5"/>
  <c r="O10921" i="5"/>
  <c r="U10920" i="5"/>
  <c r="R10920" i="5"/>
  <c r="Q10920" i="5"/>
  <c r="P10920" i="5"/>
  <c r="U10919" i="5"/>
  <c r="V10919" i="5" s="1"/>
  <c r="R10919" i="5"/>
  <c r="Q10919" i="5"/>
  <c r="P10919" i="5"/>
  <c r="O10919" i="5"/>
  <c r="U10918" i="5"/>
  <c r="V10918" i="5" s="1"/>
  <c r="R10918" i="5"/>
  <c r="Q10918" i="5"/>
  <c r="P10918" i="5"/>
  <c r="U10917" i="5"/>
  <c r="V10917" i="5" s="1"/>
  <c r="R10917" i="5"/>
  <c r="Q10917" i="5"/>
  <c r="P10917" i="5"/>
  <c r="U10916" i="5"/>
  <c r="V10916" i="5" s="1"/>
  <c r="R10916" i="5"/>
  <c r="Q10916" i="5"/>
  <c r="P10916" i="5"/>
  <c r="O10916" i="5"/>
  <c r="U10915" i="5"/>
  <c r="V10915" i="5" s="1"/>
  <c r="R10915" i="5"/>
  <c r="Q10915" i="5"/>
  <c r="P10915" i="5"/>
  <c r="U10914" i="5"/>
  <c r="V10914" i="5" s="1"/>
  <c r="R10914" i="5"/>
  <c r="Q10914" i="5"/>
  <c r="P10914" i="5"/>
  <c r="U10913" i="5"/>
  <c r="V10913" i="5" s="1"/>
  <c r="R10913" i="5"/>
  <c r="Q10913" i="5"/>
  <c r="P10913" i="5"/>
  <c r="O10913" i="5"/>
  <c r="U10912" i="5"/>
  <c r="R10912" i="5"/>
  <c r="Q10912" i="5"/>
  <c r="P10912" i="5"/>
  <c r="U10911" i="5"/>
  <c r="V10911" i="5" s="1"/>
  <c r="R10911" i="5"/>
  <c r="Q10911" i="5"/>
  <c r="P10911" i="5"/>
  <c r="O10911" i="5"/>
  <c r="U10910" i="5"/>
  <c r="V10910" i="5" s="1"/>
  <c r="S10910" i="5"/>
  <c r="S10911" i="5" s="1"/>
  <c r="S10912" i="5" s="1"/>
  <c r="S10913" i="5" s="1"/>
  <c r="S10914" i="5" s="1"/>
  <c r="S10915" i="5" s="1"/>
  <c r="S10916" i="5" s="1"/>
  <c r="S10917" i="5" s="1"/>
  <c r="S10918" i="5" s="1"/>
  <c r="S10919" i="5" s="1"/>
  <c r="S10920" i="5" s="1"/>
  <c r="S10921" i="5" s="1"/>
  <c r="S10922" i="5" s="1"/>
  <c r="R10910" i="5"/>
  <c r="Q10910" i="5"/>
  <c r="P10910" i="5"/>
  <c r="U10909" i="5"/>
  <c r="V10909" i="5" s="1"/>
  <c r="R10909" i="5"/>
  <c r="Q10909" i="5"/>
  <c r="P10909" i="5"/>
  <c r="U10908" i="5"/>
  <c r="V10908" i="5" s="1"/>
  <c r="R10908" i="5"/>
  <c r="Q10908" i="5"/>
  <c r="P10908" i="5"/>
  <c r="O10908" i="5"/>
  <c r="U10907" i="5"/>
  <c r="V10907" i="5" s="1"/>
  <c r="R10907" i="5"/>
  <c r="Q10907" i="5"/>
  <c r="P10907" i="5"/>
  <c r="U10906" i="5"/>
  <c r="V10906" i="5" s="1"/>
  <c r="R10906" i="5"/>
  <c r="Q10906" i="5"/>
  <c r="P10906" i="5"/>
  <c r="U10905" i="5"/>
  <c r="V10905" i="5" s="1"/>
  <c r="R10905" i="5"/>
  <c r="Q10905" i="5"/>
  <c r="P10905" i="5"/>
  <c r="O10905" i="5"/>
  <c r="U10904" i="5"/>
  <c r="V10904" i="5" s="1"/>
  <c r="S10904" i="5"/>
  <c r="S10905" i="5" s="1"/>
  <c r="S10906" i="5" s="1"/>
  <c r="S10907" i="5" s="1"/>
  <c r="S10908" i="5" s="1"/>
  <c r="S10909" i="5" s="1"/>
  <c r="R10904" i="5"/>
  <c r="Q10904" i="5"/>
  <c r="P10904" i="5"/>
  <c r="O10904" i="5"/>
  <c r="U10903" i="5"/>
  <c r="V10903" i="5" s="1"/>
  <c r="T10903" i="5"/>
  <c r="T10904" i="5" s="1"/>
  <c r="T10905" i="5" s="1"/>
  <c r="T10906" i="5" s="1"/>
  <c r="T10907" i="5" s="1"/>
  <c r="T10908" i="5" s="1"/>
  <c r="T10909" i="5" s="1"/>
  <c r="T10910" i="5" s="1"/>
  <c r="T10911" i="5" s="1"/>
  <c r="T10912" i="5" s="1"/>
  <c r="T10913" i="5" s="1"/>
  <c r="T10914" i="5" s="1"/>
  <c r="T10915" i="5" s="1"/>
  <c r="T10916" i="5" s="1"/>
  <c r="T10917" i="5" s="1"/>
  <c r="T10918" i="5" s="1"/>
  <c r="T10919" i="5" s="1"/>
  <c r="T10920" i="5" s="1"/>
  <c r="T10921" i="5" s="1"/>
  <c r="T10922" i="5" s="1"/>
  <c r="S10903" i="5"/>
  <c r="R10903" i="5"/>
  <c r="Q10903" i="5"/>
  <c r="P10903" i="5"/>
  <c r="O10903" i="5"/>
  <c r="U10902" i="5"/>
  <c r="R10902" i="5"/>
  <c r="Q10902" i="5"/>
  <c r="P10902" i="5"/>
  <c r="U10901" i="5"/>
  <c r="R10901" i="5"/>
  <c r="Q10901" i="5"/>
  <c r="P10901" i="5"/>
  <c r="U10900" i="5"/>
  <c r="V10900" i="5" s="1"/>
  <c r="R10900" i="5"/>
  <c r="Q10900" i="5"/>
  <c r="P10900" i="5"/>
  <c r="O10900" i="5"/>
  <c r="U10899" i="5"/>
  <c r="V10899" i="5" s="1"/>
  <c r="R10899" i="5"/>
  <c r="Q10899" i="5"/>
  <c r="P10899" i="5"/>
  <c r="U10898" i="5"/>
  <c r="V10898" i="5" s="1"/>
  <c r="R10898" i="5"/>
  <c r="Q10898" i="5"/>
  <c r="P10898" i="5"/>
  <c r="O10898" i="5"/>
  <c r="U10897" i="5"/>
  <c r="V10897" i="5" s="1"/>
  <c r="R10897" i="5"/>
  <c r="Q10897" i="5"/>
  <c r="P10897" i="5"/>
  <c r="O10897" i="5"/>
  <c r="U10896" i="5"/>
  <c r="V10896" i="5" s="1"/>
  <c r="R10896" i="5"/>
  <c r="Q10896" i="5"/>
  <c r="P10896" i="5"/>
  <c r="U10895" i="5"/>
  <c r="V10895" i="5" s="1"/>
  <c r="R10895" i="5"/>
  <c r="Q10895" i="5"/>
  <c r="P10895" i="5"/>
  <c r="O10895" i="5"/>
  <c r="U10894" i="5"/>
  <c r="R10894" i="5"/>
  <c r="Q10894" i="5"/>
  <c r="P10894" i="5"/>
  <c r="U10893" i="5"/>
  <c r="R10893" i="5"/>
  <c r="Q10893" i="5"/>
  <c r="P10893" i="5"/>
  <c r="U10892" i="5"/>
  <c r="V10892" i="5" s="1"/>
  <c r="R10892" i="5"/>
  <c r="Q10892" i="5"/>
  <c r="P10892" i="5"/>
  <c r="O10892" i="5"/>
  <c r="U10891" i="5"/>
  <c r="V10891" i="5" s="1"/>
  <c r="R10891" i="5"/>
  <c r="Q10891" i="5"/>
  <c r="P10891" i="5"/>
  <c r="U10890" i="5"/>
  <c r="V10890" i="5" s="1"/>
  <c r="R10890" i="5"/>
  <c r="Q10890" i="5"/>
  <c r="P10890" i="5"/>
  <c r="O10890" i="5"/>
  <c r="U10889" i="5"/>
  <c r="V10889" i="5" s="1"/>
  <c r="R10889" i="5"/>
  <c r="Q10889" i="5"/>
  <c r="P10889" i="5"/>
  <c r="O10889" i="5"/>
  <c r="U10888" i="5"/>
  <c r="V10888" i="5" s="1"/>
  <c r="R10888" i="5"/>
  <c r="Q10888" i="5"/>
  <c r="P10888" i="5"/>
  <c r="U10887" i="5"/>
  <c r="V10887" i="5" s="1"/>
  <c r="R10887" i="5"/>
  <c r="Q10887" i="5"/>
  <c r="P10887" i="5"/>
  <c r="O10887" i="5"/>
  <c r="U10886" i="5"/>
  <c r="R10886" i="5"/>
  <c r="Q10886" i="5"/>
  <c r="P10886" i="5"/>
  <c r="U10885" i="5"/>
  <c r="V10885" i="5" s="1"/>
  <c r="R10885" i="5"/>
  <c r="Q10885" i="5"/>
  <c r="P10885" i="5"/>
  <c r="U10884" i="5"/>
  <c r="V10884" i="5" s="1"/>
  <c r="R10884" i="5"/>
  <c r="Q10884" i="5"/>
  <c r="P10884" i="5"/>
  <c r="O10884" i="5"/>
  <c r="U10883" i="5"/>
  <c r="R10883" i="5"/>
  <c r="Q10883" i="5"/>
  <c r="P10883" i="5"/>
  <c r="U10882" i="5"/>
  <c r="V10882" i="5" s="1"/>
  <c r="R10882" i="5"/>
  <c r="Q10882" i="5"/>
  <c r="P10882" i="5"/>
  <c r="O10882" i="5"/>
  <c r="U10881" i="5"/>
  <c r="V10881" i="5" s="1"/>
  <c r="R10881" i="5"/>
  <c r="Q10881" i="5"/>
  <c r="P10881" i="5"/>
  <c r="O10881" i="5"/>
  <c r="U10880" i="5"/>
  <c r="V10880" i="5" s="1"/>
  <c r="R10880" i="5"/>
  <c r="Q10880" i="5"/>
  <c r="P10880" i="5"/>
  <c r="U10879" i="5"/>
  <c r="V10879" i="5" s="1"/>
  <c r="R10879" i="5"/>
  <c r="Q10879" i="5"/>
  <c r="P10879" i="5"/>
  <c r="O10879" i="5"/>
  <c r="U10878" i="5"/>
  <c r="R10878" i="5"/>
  <c r="Q10878" i="5"/>
  <c r="P10878" i="5"/>
  <c r="U10877" i="5"/>
  <c r="V10877" i="5" s="1"/>
  <c r="R10877" i="5"/>
  <c r="Q10877" i="5"/>
  <c r="P10877" i="5"/>
  <c r="O10877" i="5"/>
  <c r="U10876" i="5"/>
  <c r="V10876" i="5" s="1"/>
  <c r="R10876" i="5"/>
  <c r="Q10876" i="5"/>
  <c r="P10876" i="5"/>
  <c r="U10875" i="5"/>
  <c r="R10875" i="5"/>
  <c r="Q10875" i="5"/>
  <c r="P10875" i="5"/>
  <c r="U10874" i="5"/>
  <c r="V10874" i="5" s="1"/>
  <c r="R10874" i="5"/>
  <c r="Q10874" i="5"/>
  <c r="P10874" i="5"/>
  <c r="U10873" i="5"/>
  <c r="V10873" i="5" s="1"/>
  <c r="R10873" i="5"/>
  <c r="Q10873" i="5"/>
  <c r="P10873" i="5"/>
  <c r="O10873" i="5"/>
  <c r="U10872" i="5"/>
  <c r="V10872" i="5" s="1"/>
  <c r="R10872" i="5"/>
  <c r="Q10872" i="5"/>
  <c r="P10872" i="5"/>
  <c r="O10872" i="5"/>
  <c r="U10871" i="5"/>
  <c r="R10871" i="5"/>
  <c r="Q10871" i="5"/>
  <c r="P10871" i="5"/>
  <c r="V10870" i="5"/>
  <c r="U10870" i="5"/>
  <c r="R10870" i="5"/>
  <c r="Q10870" i="5"/>
  <c r="P10870" i="5"/>
  <c r="O10870" i="5"/>
  <c r="V10869" i="5"/>
  <c r="U10869" i="5"/>
  <c r="O10869" i="5" s="1"/>
  <c r="R10869" i="5"/>
  <c r="Q10869" i="5"/>
  <c r="P10869" i="5"/>
  <c r="U10868" i="5"/>
  <c r="O10868" i="5" s="1"/>
  <c r="R10868" i="5"/>
  <c r="Q10868" i="5"/>
  <c r="P10868" i="5"/>
  <c r="U10867" i="5"/>
  <c r="O10867" i="5" s="1"/>
  <c r="R10867" i="5"/>
  <c r="Q10867" i="5"/>
  <c r="P10867" i="5"/>
  <c r="U10866" i="5"/>
  <c r="V10866" i="5" s="1"/>
  <c r="R10866" i="5"/>
  <c r="Q10866" i="5"/>
  <c r="T10866" i="5" s="1"/>
  <c r="P10866" i="5"/>
  <c r="O10866" i="5"/>
  <c r="U10865" i="5"/>
  <c r="R10865" i="5"/>
  <c r="Q10865" i="5"/>
  <c r="P10865" i="5"/>
  <c r="O10865" i="5"/>
  <c r="V10864" i="5"/>
  <c r="U10864" i="5"/>
  <c r="R10864" i="5"/>
  <c r="Q10864" i="5"/>
  <c r="P10864" i="5"/>
  <c r="O10864" i="5"/>
  <c r="U10863" i="5"/>
  <c r="R10863" i="5"/>
  <c r="Q10863" i="5"/>
  <c r="P10863" i="5"/>
  <c r="V10862" i="5"/>
  <c r="U10862" i="5"/>
  <c r="R10862" i="5"/>
  <c r="Q10862" i="5"/>
  <c r="P10862" i="5"/>
  <c r="O10862" i="5"/>
  <c r="V10861" i="5"/>
  <c r="U10861" i="5"/>
  <c r="O10861" i="5" s="1"/>
  <c r="R10861" i="5"/>
  <c r="Q10861" i="5"/>
  <c r="P10861" i="5"/>
  <c r="U10860" i="5"/>
  <c r="O10860" i="5" s="1"/>
  <c r="R10860" i="5"/>
  <c r="Q10860" i="5"/>
  <c r="P10860" i="5"/>
  <c r="U10859" i="5"/>
  <c r="O10859" i="5" s="1"/>
  <c r="R10859" i="5"/>
  <c r="Q10859" i="5"/>
  <c r="P10859" i="5"/>
  <c r="U10858" i="5"/>
  <c r="V10858" i="5" s="1"/>
  <c r="R10858" i="5"/>
  <c r="Q10858" i="5"/>
  <c r="P10858" i="5"/>
  <c r="O10858" i="5"/>
  <c r="U10857" i="5"/>
  <c r="V10857" i="5" s="1"/>
  <c r="R10857" i="5"/>
  <c r="Q10857" i="5"/>
  <c r="P10857" i="5"/>
  <c r="O10857" i="5"/>
  <c r="V10856" i="5"/>
  <c r="U10856" i="5"/>
  <c r="R10856" i="5"/>
  <c r="Q10856" i="5"/>
  <c r="P10856" i="5"/>
  <c r="O10856" i="5"/>
  <c r="U10855" i="5"/>
  <c r="R10855" i="5"/>
  <c r="Q10855" i="5"/>
  <c r="P10855" i="5"/>
  <c r="V10854" i="5"/>
  <c r="U10854" i="5"/>
  <c r="R10854" i="5"/>
  <c r="Q10854" i="5"/>
  <c r="P10854" i="5"/>
  <c r="O10854" i="5"/>
  <c r="V10853" i="5"/>
  <c r="U10853" i="5"/>
  <c r="O10853" i="5" s="1"/>
  <c r="R10853" i="5"/>
  <c r="Q10853" i="5"/>
  <c r="P10853" i="5"/>
  <c r="U10852" i="5"/>
  <c r="O10852" i="5" s="1"/>
  <c r="R10852" i="5"/>
  <c r="Q10852" i="5"/>
  <c r="P10852" i="5"/>
  <c r="U10851" i="5"/>
  <c r="O10851" i="5" s="1"/>
  <c r="R10851" i="5"/>
  <c r="Q10851" i="5"/>
  <c r="P10851" i="5"/>
  <c r="U10850" i="5"/>
  <c r="V10850" i="5" s="1"/>
  <c r="R10850" i="5"/>
  <c r="Q10850" i="5"/>
  <c r="P10850" i="5"/>
  <c r="O10850" i="5"/>
  <c r="U10849" i="5"/>
  <c r="V10849" i="5" s="1"/>
  <c r="R10849" i="5"/>
  <c r="Q10849" i="5"/>
  <c r="P10849" i="5"/>
  <c r="O10849" i="5"/>
  <c r="V10848" i="5"/>
  <c r="U10848" i="5"/>
  <c r="R10848" i="5"/>
  <c r="Q10848" i="5"/>
  <c r="P10848" i="5"/>
  <c r="O10848" i="5"/>
  <c r="U10847" i="5"/>
  <c r="R10847" i="5"/>
  <c r="Q10847" i="5"/>
  <c r="P10847" i="5"/>
  <c r="V10846" i="5"/>
  <c r="U10846" i="5"/>
  <c r="R10846" i="5"/>
  <c r="Q10846" i="5"/>
  <c r="P10846" i="5"/>
  <c r="O10846" i="5"/>
  <c r="V10845" i="5"/>
  <c r="U10845" i="5"/>
  <c r="O10845" i="5" s="1"/>
  <c r="R10845" i="5"/>
  <c r="Q10845" i="5"/>
  <c r="P10845" i="5"/>
  <c r="U10844" i="5"/>
  <c r="O10844" i="5" s="1"/>
  <c r="R10844" i="5"/>
  <c r="Q10844" i="5"/>
  <c r="P10844" i="5"/>
  <c r="U10843" i="5"/>
  <c r="O10843" i="5" s="1"/>
  <c r="R10843" i="5"/>
  <c r="Q10843" i="5"/>
  <c r="P10843" i="5"/>
  <c r="U10842" i="5"/>
  <c r="V10842" i="5" s="1"/>
  <c r="R10842" i="5"/>
  <c r="Q10842" i="5"/>
  <c r="P10842" i="5"/>
  <c r="O10842" i="5"/>
  <c r="U10841" i="5"/>
  <c r="V10841" i="5" s="1"/>
  <c r="R10841" i="5"/>
  <c r="Q10841" i="5"/>
  <c r="P10841" i="5"/>
  <c r="O10841" i="5"/>
  <c r="V10840" i="5"/>
  <c r="U10840" i="5"/>
  <c r="R10840" i="5"/>
  <c r="Q10840" i="5"/>
  <c r="P10840" i="5"/>
  <c r="O10840" i="5"/>
  <c r="U10839" i="5"/>
  <c r="R10839" i="5"/>
  <c r="Q10839" i="5"/>
  <c r="P10839" i="5"/>
  <c r="V10838" i="5"/>
  <c r="U10838" i="5"/>
  <c r="R10838" i="5"/>
  <c r="Q10838" i="5"/>
  <c r="P10838" i="5"/>
  <c r="O10838" i="5"/>
  <c r="V10837" i="5"/>
  <c r="U10837" i="5"/>
  <c r="O10837" i="5" s="1"/>
  <c r="R10837" i="5"/>
  <c r="Q10837" i="5"/>
  <c r="P10837" i="5"/>
  <c r="U10836" i="5"/>
  <c r="O10836" i="5" s="1"/>
  <c r="R10836" i="5"/>
  <c r="Q10836" i="5"/>
  <c r="P10836" i="5"/>
  <c r="U10835" i="5"/>
  <c r="O10835" i="5" s="1"/>
  <c r="R10835" i="5"/>
  <c r="Q10835" i="5"/>
  <c r="P10835" i="5"/>
  <c r="U10834" i="5"/>
  <c r="V10834" i="5" s="1"/>
  <c r="R10834" i="5"/>
  <c r="Q10834" i="5"/>
  <c r="P10834" i="5"/>
  <c r="O10834" i="5"/>
  <c r="U10833" i="5"/>
  <c r="V10833" i="5" s="1"/>
  <c r="R10833" i="5"/>
  <c r="Q10833" i="5"/>
  <c r="P10833" i="5"/>
  <c r="O10833" i="5"/>
  <c r="V10832" i="5"/>
  <c r="U10832" i="5"/>
  <c r="R10832" i="5"/>
  <c r="Q10832" i="5"/>
  <c r="P10832" i="5"/>
  <c r="O10832" i="5"/>
  <c r="U10831" i="5"/>
  <c r="R10831" i="5"/>
  <c r="Q10831" i="5"/>
  <c r="P10831" i="5"/>
  <c r="V10830" i="5"/>
  <c r="U10830" i="5"/>
  <c r="R10830" i="5"/>
  <c r="Q10830" i="5"/>
  <c r="P10830" i="5"/>
  <c r="O10830" i="5"/>
  <c r="V10829" i="5"/>
  <c r="U10829" i="5"/>
  <c r="O10829" i="5" s="1"/>
  <c r="R10829" i="5"/>
  <c r="Q10829" i="5"/>
  <c r="P10829" i="5"/>
  <c r="U10828" i="5"/>
  <c r="O10828" i="5" s="1"/>
  <c r="R10828" i="5"/>
  <c r="Q10828" i="5"/>
  <c r="P10828" i="5"/>
  <c r="U10827" i="5"/>
  <c r="O10827" i="5" s="1"/>
  <c r="R10827" i="5"/>
  <c r="Q10827" i="5"/>
  <c r="P10827" i="5"/>
  <c r="U10826" i="5"/>
  <c r="V10826" i="5" s="1"/>
  <c r="R10826" i="5"/>
  <c r="Q10826" i="5"/>
  <c r="P10826" i="5"/>
  <c r="O10826" i="5"/>
  <c r="U10825" i="5"/>
  <c r="V10825" i="5" s="1"/>
  <c r="R10825" i="5"/>
  <c r="Q10825" i="5"/>
  <c r="P10825" i="5"/>
  <c r="O10825" i="5"/>
  <c r="V10824" i="5"/>
  <c r="U10824" i="5"/>
  <c r="R10824" i="5"/>
  <c r="Q10824" i="5"/>
  <c r="P10824" i="5"/>
  <c r="O10824" i="5"/>
  <c r="U10823" i="5"/>
  <c r="R10823" i="5"/>
  <c r="Q10823" i="5"/>
  <c r="P10823" i="5"/>
  <c r="V10822" i="5"/>
  <c r="U10822" i="5"/>
  <c r="R10822" i="5"/>
  <c r="Q10822" i="5"/>
  <c r="P10822" i="5"/>
  <c r="O10822" i="5"/>
  <c r="V10821" i="5"/>
  <c r="U10821" i="5"/>
  <c r="O10821" i="5" s="1"/>
  <c r="R10821" i="5"/>
  <c r="Q10821" i="5"/>
  <c r="P10821" i="5"/>
  <c r="U10820" i="5"/>
  <c r="O10820" i="5" s="1"/>
  <c r="R10820" i="5"/>
  <c r="Q10820" i="5"/>
  <c r="P10820" i="5"/>
  <c r="U10819" i="5"/>
  <c r="O10819" i="5" s="1"/>
  <c r="R10819" i="5"/>
  <c r="Q10819" i="5"/>
  <c r="P10819" i="5"/>
  <c r="U10818" i="5"/>
  <c r="V10818" i="5" s="1"/>
  <c r="R10818" i="5"/>
  <c r="Q10818" i="5"/>
  <c r="P10818" i="5"/>
  <c r="O10818" i="5"/>
  <c r="U10817" i="5"/>
  <c r="V10817" i="5" s="1"/>
  <c r="R10817" i="5"/>
  <c r="Q10817" i="5"/>
  <c r="P10817" i="5"/>
  <c r="O10817" i="5"/>
  <c r="V10816" i="5"/>
  <c r="U10816" i="5"/>
  <c r="R10816" i="5"/>
  <c r="Q10816" i="5"/>
  <c r="P10816" i="5"/>
  <c r="O10816" i="5"/>
  <c r="U10815" i="5"/>
  <c r="R10815" i="5"/>
  <c r="Q10815" i="5"/>
  <c r="P10815" i="5"/>
  <c r="V10814" i="5"/>
  <c r="U10814" i="5"/>
  <c r="R10814" i="5"/>
  <c r="Q10814" i="5"/>
  <c r="P10814" i="5"/>
  <c r="O10814" i="5"/>
  <c r="V10813" i="5"/>
  <c r="U10813" i="5"/>
  <c r="O10813" i="5" s="1"/>
  <c r="R10813" i="5"/>
  <c r="Q10813" i="5"/>
  <c r="P10813" i="5"/>
  <c r="U10812" i="5"/>
  <c r="O10812" i="5" s="1"/>
  <c r="R10812" i="5"/>
  <c r="Q10812" i="5"/>
  <c r="P10812" i="5"/>
  <c r="U10811" i="5"/>
  <c r="O10811" i="5" s="1"/>
  <c r="R10811" i="5"/>
  <c r="Q10811" i="5"/>
  <c r="P10811" i="5"/>
  <c r="U10810" i="5"/>
  <c r="V10810" i="5" s="1"/>
  <c r="R10810" i="5"/>
  <c r="Q10810" i="5"/>
  <c r="P10810" i="5"/>
  <c r="O10810" i="5"/>
  <c r="U10809" i="5"/>
  <c r="V10809" i="5" s="1"/>
  <c r="R10809" i="5"/>
  <c r="Q10809" i="5"/>
  <c r="P10809" i="5"/>
  <c r="O10809" i="5"/>
  <c r="V10808" i="5"/>
  <c r="U10808" i="5"/>
  <c r="R10808" i="5"/>
  <c r="Q10808" i="5"/>
  <c r="P10808" i="5"/>
  <c r="O10808" i="5"/>
  <c r="U10807" i="5"/>
  <c r="R10807" i="5"/>
  <c r="Q10807" i="5"/>
  <c r="P10807" i="5"/>
  <c r="V10806" i="5"/>
  <c r="U10806" i="5"/>
  <c r="R10806" i="5"/>
  <c r="Q10806" i="5"/>
  <c r="P10806" i="5"/>
  <c r="O10806" i="5"/>
  <c r="U10805" i="5"/>
  <c r="O10805" i="5" s="1"/>
  <c r="R10805" i="5"/>
  <c r="Q10805" i="5"/>
  <c r="P10805" i="5"/>
  <c r="U10804" i="5"/>
  <c r="O10804" i="5" s="1"/>
  <c r="R10804" i="5"/>
  <c r="Q10804" i="5"/>
  <c r="P10804" i="5"/>
  <c r="U10803" i="5"/>
  <c r="O10803" i="5" s="1"/>
  <c r="R10803" i="5"/>
  <c r="Q10803" i="5"/>
  <c r="P10803" i="5"/>
  <c r="U10802" i="5"/>
  <c r="V10802" i="5" s="1"/>
  <c r="R10802" i="5"/>
  <c r="Q10802" i="5"/>
  <c r="T10802" i="5" s="1"/>
  <c r="P10802" i="5"/>
  <c r="O10802" i="5"/>
  <c r="U10801" i="5"/>
  <c r="V10801" i="5" s="1"/>
  <c r="R10801" i="5"/>
  <c r="Q10801" i="5"/>
  <c r="T10801" i="5" s="1"/>
  <c r="P10801" i="5"/>
  <c r="O10801" i="5"/>
  <c r="U10800" i="5"/>
  <c r="R10800" i="5"/>
  <c r="Q10800" i="5"/>
  <c r="P10800" i="5"/>
  <c r="O10800" i="5"/>
  <c r="U10799" i="5"/>
  <c r="R10799" i="5"/>
  <c r="Q10799" i="5"/>
  <c r="P10799" i="5"/>
  <c r="V10798" i="5"/>
  <c r="U10798" i="5"/>
  <c r="R10798" i="5"/>
  <c r="Q10798" i="5"/>
  <c r="P10798" i="5"/>
  <c r="O10798" i="5"/>
  <c r="U10797" i="5"/>
  <c r="O10797" i="5" s="1"/>
  <c r="R10797" i="5"/>
  <c r="Q10797" i="5"/>
  <c r="P10797" i="5"/>
  <c r="U10796" i="5"/>
  <c r="O10796" i="5" s="1"/>
  <c r="R10796" i="5"/>
  <c r="Q10796" i="5"/>
  <c r="P10796" i="5"/>
  <c r="U10795" i="5"/>
  <c r="O10795" i="5" s="1"/>
  <c r="R10795" i="5"/>
  <c r="Q10795" i="5"/>
  <c r="P10795" i="5"/>
  <c r="U10794" i="5"/>
  <c r="V10794" i="5" s="1"/>
  <c r="R10794" i="5"/>
  <c r="Q10794" i="5"/>
  <c r="P10794" i="5"/>
  <c r="O10794" i="5"/>
  <c r="U10793" i="5"/>
  <c r="V10793" i="5" s="1"/>
  <c r="R10793" i="5"/>
  <c r="Q10793" i="5"/>
  <c r="P10793" i="5"/>
  <c r="O10793" i="5"/>
  <c r="V10792" i="5"/>
  <c r="U10792" i="5"/>
  <c r="R10792" i="5"/>
  <c r="Q10792" i="5"/>
  <c r="P10792" i="5"/>
  <c r="O10792" i="5"/>
  <c r="U10791" i="5"/>
  <c r="R10791" i="5"/>
  <c r="Q10791" i="5"/>
  <c r="P10791" i="5"/>
  <c r="V10790" i="5"/>
  <c r="U10790" i="5"/>
  <c r="R10790" i="5"/>
  <c r="Q10790" i="5"/>
  <c r="P10790" i="5"/>
  <c r="O10790" i="5"/>
  <c r="U10789" i="5"/>
  <c r="O10789" i="5" s="1"/>
  <c r="R10789" i="5"/>
  <c r="Q10789" i="5"/>
  <c r="P10789" i="5"/>
  <c r="U10788" i="5"/>
  <c r="O10788" i="5" s="1"/>
  <c r="R10788" i="5"/>
  <c r="Q10788" i="5"/>
  <c r="P10788" i="5"/>
  <c r="U10787" i="5"/>
  <c r="O10787" i="5" s="1"/>
  <c r="R10787" i="5"/>
  <c r="Q10787" i="5"/>
  <c r="P10787" i="5"/>
  <c r="U10786" i="5"/>
  <c r="V10786" i="5" s="1"/>
  <c r="R10786" i="5"/>
  <c r="Q10786" i="5"/>
  <c r="T10786" i="5" s="1"/>
  <c r="P10786" i="5"/>
  <c r="O10786" i="5"/>
  <c r="U10785" i="5"/>
  <c r="V10785" i="5" s="1"/>
  <c r="R10785" i="5"/>
  <c r="Q10785" i="5"/>
  <c r="T10785" i="5" s="1"/>
  <c r="P10785" i="5"/>
  <c r="O10785" i="5"/>
  <c r="V10784" i="5"/>
  <c r="U10784" i="5"/>
  <c r="R10784" i="5"/>
  <c r="Q10784" i="5"/>
  <c r="T10784" i="5" s="1"/>
  <c r="P10784" i="5"/>
  <c r="O10784" i="5"/>
  <c r="U10783" i="5"/>
  <c r="R10783" i="5"/>
  <c r="Q10783" i="5"/>
  <c r="T10783" i="5" s="1"/>
  <c r="P10783" i="5"/>
  <c r="V10782" i="5"/>
  <c r="U10782" i="5"/>
  <c r="R10782" i="5"/>
  <c r="Q10782" i="5"/>
  <c r="T10782" i="5" s="1"/>
  <c r="P10782" i="5"/>
  <c r="O10782" i="5"/>
  <c r="U10781" i="5"/>
  <c r="O10781" i="5" s="1"/>
  <c r="R10781" i="5"/>
  <c r="S10781" i="5" s="1"/>
  <c r="S10782" i="5" s="1"/>
  <c r="Q10781" i="5"/>
  <c r="T10781" i="5" s="1"/>
  <c r="P10781" i="5"/>
  <c r="U10780" i="5"/>
  <c r="O10780" i="5" s="1"/>
  <c r="R10780" i="5"/>
  <c r="Q10780" i="5"/>
  <c r="P10780" i="5"/>
  <c r="U10779" i="5"/>
  <c r="O10779" i="5" s="1"/>
  <c r="R10779" i="5"/>
  <c r="Q10779" i="5"/>
  <c r="P10779" i="5"/>
  <c r="U10778" i="5"/>
  <c r="V10778" i="5" s="1"/>
  <c r="R10778" i="5"/>
  <c r="Q10778" i="5"/>
  <c r="P10778" i="5"/>
  <c r="O10778" i="5"/>
  <c r="U10777" i="5"/>
  <c r="V10777" i="5" s="1"/>
  <c r="R10777" i="5"/>
  <c r="Q10777" i="5"/>
  <c r="P10777" i="5"/>
  <c r="O10777" i="5"/>
  <c r="V10776" i="5"/>
  <c r="U10776" i="5"/>
  <c r="R10776" i="5"/>
  <c r="Q10776" i="5"/>
  <c r="P10776" i="5"/>
  <c r="O10776" i="5"/>
  <c r="U10775" i="5"/>
  <c r="R10775" i="5"/>
  <c r="Q10775" i="5"/>
  <c r="P10775" i="5"/>
  <c r="V10774" i="5"/>
  <c r="U10774" i="5"/>
  <c r="R10774" i="5"/>
  <c r="Q10774" i="5"/>
  <c r="P10774" i="5"/>
  <c r="O10774" i="5"/>
  <c r="U10773" i="5"/>
  <c r="O10773" i="5" s="1"/>
  <c r="R10773" i="5"/>
  <c r="Q10773" i="5"/>
  <c r="P10773" i="5"/>
  <c r="U10772" i="5"/>
  <c r="O10772" i="5" s="1"/>
  <c r="R10772" i="5"/>
  <c r="Q10772" i="5"/>
  <c r="P10772" i="5"/>
  <c r="U10771" i="5"/>
  <c r="O10771" i="5" s="1"/>
  <c r="R10771" i="5"/>
  <c r="Q10771" i="5"/>
  <c r="P10771" i="5"/>
  <c r="U10770" i="5"/>
  <c r="V10770" i="5" s="1"/>
  <c r="R10770" i="5"/>
  <c r="Q10770" i="5"/>
  <c r="P10770" i="5"/>
  <c r="O10770" i="5"/>
  <c r="U10769" i="5"/>
  <c r="V10769" i="5" s="1"/>
  <c r="R10769" i="5"/>
  <c r="Q10769" i="5"/>
  <c r="P10769" i="5"/>
  <c r="O10769" i="5"/>
  <c r="V10768" i="5"/>
  <c r="U10768" i="5"/>
  <c r="R10768" i="5"/>
  <c r="Q10768" i="5"/>
  <c r="P10768" i="5"/>
  <c r="O10768" i="5"/>
  <c r="U10767" i="5"/>
  <c r="R10767" i="5"/>
  <c r="Q10767" i="5"/>
  <c r="P10767" i="5"/>
  <c r="V10766" i="5"/>
  <c r="U10766" i="5"/>
  <c r="R10766" i="5"/>
  <c r="Q10766" i="5"/>
  <c r="P10766" i="5"/>
  <c r="O10766" i="5"/>
  <c r="U10765" i="5"/>
  <c r="O10765" i="5" s="1"/>
  <c r="R10765" i="5"/>
  <c r="Q10765" i="5"/>
  <c r="P10765" i="5"/>
  <c r="U10764" i="5"/>
  <c r="O10764" i="5" s="1"/>
  <c r="R10764" i="5"/>
  <c r="Q10764" i="5"/>
  <c r="P10764" i="5"/>
  <c r="U10763" i="5"/>
  <c r="O10763" i="5" s="1"/>
  <c r="R10763" i="5"/>
  <c r="Q10763" i="5"/>
  <c r="P10763" i="5"/>
  <c r="U10762" i="5"/>
  <c r="V10762" i="5" s="1"/>
  <c r="R10762" i="5"/>
  <c r="Q10762" i="5"/>
  <c r="P10762" i="5"/>
  <c r="O10762" i="5"/>
  <c r="U10761" i="5"/>
  <c r="V10761" i="5" s="1"/>
  <c r="R10761" i="5"/>
  <c r="Q10761" i="5"/>
  <c r="P10761" i="5"/>
  <c r="O10761" i="5"/>
  <c r="V10760" i="5"/>
  <c r="U10760" i="5"/>
  <c r="R10760" i="5"/>
  <c r="Q10760" i="5"/>
  <c r="P10760" i="5"/>
  <c r="O10760" i="5"/>
  <c r="U10759" i="5"/>
  <c r="R10759" i="5"/>
  <c r="Q10759" i="5"/>
  <c r="P10759" i="5"/>
  <c r="V10758" i="5"/>
  <c r="U10758" i="5"/>
  <c r="R10758" i="5"/>
  <c r="Q10758" i="5"/>
  <c r="P10758" i="5"/>
  <c r="O10758" i="5"/>
  <c r="U10757" i="5"/>
  <c r="O10757" i="5" s="1"/>
  <c r="R10757" i="5"/>
  <c r="Q10757" i="5"/>
  <c r="P10757" i="5"/>
  <c r="U10756" i="5"/>
  <c r="O10756" i="5" s="1"/>
  <c r="R10756" i="5"/>
  <c r="Q10756" i="5"/>
  <c r="P10756" i="5"/>
  <c r="U10755" i="5"/>
  <c r="O10755" i="5" s="1"/>
  <c r="R10755" i="5"/>
  <c r="Q10755" i="5"/>
  <c r="P10755" i="5"/>
  <c r="U10754" i="5"/>
  <c r="V10754" i="5" s="1"/>
  <c r="R10754" i="5"/>
  <c r="Q10754" i="5"/>
  <c r="T10754" i="5" s="1"/>
  <c r="P10754" i="5"/>
  <c r="O10754" i="5"/>
  <c r="U10753" i="5"/>
  <c r="V10753" i="5" s="1"/>
  <c r="R10753" i="5"/>
  <c r="Q10753" i="5"/>
  <c r="T10753" i="5" s="1"/>
  <c r="P10753" i="5"/>
  <c r="O10753" i="5"/>
  <c r="U10752" i="5"/>
  <c r="R10752" i="5"/>
  <c r="Q10752" i="5"/>
  <c r="P10752" i="5"/>
  <c r="O10752" i="5"/>
  <c r="U10751" i="5"/>
  <c r="R10751" i="5"/>
  <c r="Q10751" i="5"/>
  <c r="P10751" i="5"/>
  <c r="V10750" i="5"/>
  <c r="U10750" i="5"/>
  <c r="R10750" i="5"/>
  <c r="Q10750" i="5"/>
  <c r="P10750" i="5"/>
  <c r="O10750" i="5"/>
  <c r="U10749" i="5"/>
  <c r="O10749" i="5" s="1"/>
  <c r="R10749" i="5"/>
  <c r="Q10749" i="5"/>
  <c r="P10749" i="5"/>
  <c r="U10748" i="5"/>
  <c r="O10748" i="5" s="1"/>
  <c r="R10748" i="5"/>
  <c r="Q10748" i="5"/>
  <c r="P10748" i="5"/>
  <c r="U10747" i="5"/>
  <c r="O10747" i="5" s="1"/>
  <c r="R10747" i="5"/>
  <c r="Q10747" i="5"/>
  <c r="P10747" i="5"/>
  <c r="U10746" i="5"/>
  <c r="V10746" i="5" s="1"/>
  <c r="R10746" i="5"/>
  <c r="Q10746" i="5"/>
  <c r="P10746" i="5"/>
  <c r="O10746" i="5"/>
  <c r="U10745" i="5"/>
  <c r="V10745" i="5" s="1"/>
  <c r="R10745" i="5"/>
  <c r="Q10745" i="5"/>
  <c r="P10745" i="5"/>
  <c r="O10745" i="5"/>
  <c r="V10744" i="5"/>
  <c r="U10744" i="5"/>
  <c r="R10744" i="5"/>
  <c r="Q10744" i="5"/>
  <c r="P10744" i="5"/>
  <c r="O10744" i="5"/>
  <c r="U10743" i="5"/>
  <c r="R10743" i="5"/>
  <c r="Q10743" i="5"/>
  <c r="P10743" i="5"/>
  <c r="V10742" i="5"/>
  <c r="U10742" i="5"/>
  <c r="R10742" i="5"/>
  <c r="Q10742" i="5"/>
  <c r="P10742" i="5"/>
  <c r="O10742" i="5"/>
  <c r="U10741" i="5"/>
  <c r="O10741" i="5" s="1"/>
  <c r="R10741" i="5"/>
  <c r="Q10741" i="5"/>
  <c r="P10741" i="5"/>
  <c r="U10740" i="5"/>
  <c r="O10740" i="5" s="1"/>
  <c r="R10740" i="5"/>
  <c r="Q10740" i="5"/>
  <c r="P10740" i="5"/>
  <c r="U10739" i="5"/>
  <c r="O10739" i="5" s="1"/>
  <c r="R10739" i="5"/>
  <c r="Q10739" i="5"/>
  <c r="P10739" i="5"/>
  <c r="U10738" i="5"/>
  <c r="V10738" i="5" s="1"/>
  <c r="R10738" i="5"/>
  <c r="Q10738" i="5"/>
  <c r="P10738" i="5"/>
  <c r="O10738" i="5"/>
  <c r="U10737" i="5"/>
  <c r="V10737" i="5" s="1"/>
  <c r="R10737" i="5"/>
  <c r="Q10737" i="5"/>
  <c r="P10737" i="5"/>
  <c r="O10737" i="5"/>
  <c r="V10736" i="5"/>
  <c r="U10736" i="5"/>
  <c r="R10736" i="5"/>
  <c r="Q10736" i="5"/>
  <c r="P10736" i="5"/>
  <c r="O10736" i="5"/>
  <c r="U10735" i="5"/>
  <c r="R10735" i="5"/>
  <c r="Q10735" i="5"/>
  <c r="P10735" i="5"/>
  <c r="V10734" i="5"/>
  <c r="U10734" i="5"/>
  <c r="R10734" i="5"/>
  <c r="Q10734" i="5"/>
  <c r="P10734" i="5"/>
  <c r="O10734" i="5"/>
  <c r="U10733" i="5"/>
  <c r="O10733" i="5" s="1"/>
  <c r="R10733" i="5"/>
  <c r="Q10733" i="5"/>
  <c r="P10733" i="5"/>
  <c r="U10732" i="5"/>
  <c r="O10732" i="5" s="1"/>
  <c r="R10732" i="5"/>
  <c r="Q10732" i="5"/>
  <c r="P10732" i="5"/>
  <c r="U10731" i="5"/>
  <c r="O10731" i="5" s="1"/>
  <c r="R10731" i="5"/>
  <c r="Q10731" i="5"/>
  <c r="P10731" i="5"/>
  <c r="U10730" i="5"/>
  <c r="V10730" i="5" s="1"/>
  <c r="R10730" i="5"/>
  <c r="Q10730" i="5"/>
  <c r="T10730" i="5" s="1"/>
  <c r="P10730" i="5"/>
  <c r="O10730" i="5"/>
  <c r="U10729" i="5"/>
  <c r="V10729" i="5" s="1"/>
  <c r="R10729" i="5"/>
  <c r="Q10729" i="5"/>
  <c r="T10729" i="5" s="1"/>
  <c r="P10729" i="5"/>
  <c r="O10729" i="5"/>
  <c r="U10728" i="5"/>
  <c r="R10728" i="5"/>
  <c r="Q10728" i="5"/>
  <c r="P10728" i="5"/>
  <c r="O10728" i="5"/>
  <c r="U10727" i="5"/>
  <c r="R10727" i="5"/>
  <c r="Q10727" i="5"/>
  <c r="P10727" i="5"/>
  <c r="V10726" i="5"/>
  <c r="U10726" i="5"/>
  <c r="R10726" i="5"/>
  <c r="Q10726" i="5"/>
  <c r="P10726" i="5"/>
  <c r="O10726" i="5"/>
  <c r="U10725" i="5"/>
  <c r="O10725" i="5" s="1"/>
  <c r="R10725" i="5"/>
  <c r="Q10725" i="5"/>
  <c r="P10725" i="5"/>
  <c r="U10724" i="5"/>
  <c r="O10724" i="5" s="1"/>
  <c r="R10724" i="5"/>
  <c r="Q10724" i="5"/>
  <c r="P10724" i="5"/>
  <c r="U10723" i="5"/>
  <c r="O10723" i="5" s="1"/>
  <c r="R10723" i="5"/>
  <c r="Q10723" i="5"/>
  <c r="P10723" i="5"/>
  <c r="U10722" i="5"/>
  <c r="V10722" i="5" s="1"/>
  <c r="R10722" i="5"/>
  <c r="Q10722" i="5"/>
  <c r="P10722" i="5"/>
  <c r="O10722" i="5"/>
  <c r="U10721" i="5"/>
  <c r="V10721" i="5" s="1"/>
  <c r="R10721" i="5"/>
  <c r="Q10721" i="5"/>
  <c r="P10721" i="5"/>
  <c r="O10721" i="5"/>
  <c r="V10720" i="5"/>
  <c r="U10720" i="5"/>
  <c r="R10720" i="5"/>
  <c r="Q10720" i="5"/>
  <c r="P10720" i="5"/>
  <c r="O10720" i="5"/>
  <c r="U10719" i="5"/>
  <c r="R10719" i="5"/>
  <c r="Q10719" i="5"/>
  <c r="P10719" i="5"/>
  <c r="V10718" i="5"/>
  <c r="U10718" i="5"/>
  <c r="R10718" i="5"/>
  <c r="Q10718" i="5"/>
  <c r="P10718" i="5"/>
  <c r="O10718" i="5"/>
  <c r="U10717" i="5"/>
  <c r="O10717" i="5" s="1"/>
  <c r="R10717" i="5"/>
  <c r="Q10717" i="5"/>
  <c r="P10717" i="5"/>
  <c r="U10716" i="5"/>
  <c r="O10716" i="5" s="1"/>
  <c r="R10716" i="5"/>
  <c r="Q10716" i="5"/>
  <c r="P10716" i="5"/>
  <c r="U10715" i="5"/>
  <c r="O10715" i="5" s="1"/>
  <c r="R10715" i="5"/>
  <c r="Q10715" i="5"/>
  <c r="P10715" i="5"/>
  <c r="U10714" i="5"/>
  <c r="V10714" i="5" s="1"/>
  <c r="R10714" i="5"/>
  <c r="Q10714" i="5"/>
  <c r="P10714" i="5"/>
  <c r="O10714" i="5"/>
  <c r="U10713" i="5"/>
  <c r="V10713" i="5" s="1"/>
  <c r="R10713" i="5"/>
  <c r="Q10713" i="5"/>
  <c r="P10713" i="5"/>
  <c r="O10713" i="5"/>
  <c r="V10712" i="5"/>
  <c r="U10712" i="5"/>
  <c r="R10712" i="5"/>
  <c r="Q10712" i="5"/>
  <c r="P10712" i="5"/>
  <c r="O10712" i="5"/>
  <c r="U10711" i="5"/>
  <c r="R10711" i="5"/>
  <c r="Q10711" i="5"/>
  <c r="P10711" i="5"/>
  <c r="V10710" i="5"/>
  <c r="U10710" i="5"/>
  <c r="R10710" i="5"/>
  <c r="Q10710" i="5"/>
  <c r="P10710" i="5"/>
  <c r="O10710" i="5"/>
  <c r="U10709" i="5"/>
  <c r="O10709" i="5" s="1"/>
  <c r="R10709" i="5"/>
  <c r="Q10709" i="5"/>
  <c r="P10709" i="5"/>
  <c r="U10708" i="5"/>
  <c r="O10708" i="5" s="1"/>
  <c r="R10708" i="5"/>
  <c r="Q10708" i="5"/>
  <c r="P10708" i="5"/>
  <c r="U10707" i="5"/>
  <c r="O10707" i="5" s="1"/>
  <c r="R10707" i="5"/>
  <c r="S10707" i="5" s="1"/>
  <c r="Q10707" i="5"/>
  <c r="T10707" i="5" s="1"/>
  <c r="P10707" i="5"/>
  <c r="U10706" i="5"/>
  <c r="R10706" i="5"/>
  <c r="Q10706" i="5"/>
  <c r="P10706" i="5"/>
  <c r="O10706" i="5"/>
  <c r="U10705" i="5"/>
  <c r="V10705" i="5" s="1"/>
  <c r="R10705" i="5"/>
  <c r="Q10705" i="5"/>
  <c r="P10705" i="5"/>
  <c r="O10705" i="5"/>
  <c r="V10704" i="5"/>
  <c r="U10704" i="5"/>
  <c r="R10704" i="5"/>
  <c r="Q10704" i="5"/>
  <c r="P10704" i="5"/>
  <c r="O10704" i="5"/>
  <c r="U10703" i="5"/>
  <c r="R10703" i="5"/>
  <c r="Q10703" i="5"/>
  <c r="P10703" i="5"/>
  <c r="V10702" i="5"/>
  <c r="U10702" i="5"/>
  <c r="R10702" i="5"/>
  <c r="Q10702" i="5"/>
  <c r="P10702" i="5"/>
  <c r="O10702" i="5"/>
  <c r="U10701" i="5"/>
  <c r="O10701" i="5" s="1"/>
  <c r="R10701" i="5"/>
  <c r="Q10701" i="5"/>
  <c r="P10701" i="5"/>
  <c r="U10700" i="5"/>
  <c r="O10700" i="5" s="1"/>
  <c r="R10700" i="5"/>
  <c r="Q10700" i="5"/>
  <c r="P10700" i="5"/>
  <c r="U10699" i="5"/>
  <c r="O10699" i="5" s="1"/>
  <c r="R10699" i="5"/>
  <c r="Q10699" i="5"/>
  <c r="P10699" i="5"/>
  <c r="U10698" i="5"/>
  <c r="V10698" i="5" s="1"/>
  <c r="R10698" i="5"/>
  <c r="Q10698" i="5"/>
  <c r="T10698" i="5" s="1"/>
  <c r="P10698" i="5"/>
  <c r="O10698" i="5"/>
  <c r="U10697" i="5"/>
  <c r="V10697" i="5" s="1"/>
  <c r="R10697" i="5"/>
  <c r="Q10697" i="5"/>
  <c r="T10697" i="5" s="1"/>
  <c r="P10697" i="5"/>
  <c r="O10697" i="5"/>
  <c r="V10696" i="5"/>
  <c r="U10696" i="5"/>
  <c r="R10696" i="5"/>
  <c r="Q10696" i="5"/>
  <c r="T10696" i="5" s="1"/>
  <c r="P10696" i="5"/>
  <c r="O10696" i="5"/>
  <c r="U10695" i="5"/>
  <c r="V10695" i="5" s="1"/>
  <c r="R10695" i="5"/>
  <c r="Q10695" i="5"/>
  <c r="T10695" i="5" s="1"/>
  <c r="P10695" i="5"/>
  <c r="O10695" i="5"/>
  <c r="V10694" i="5"/>
  <c r="U10694" i="5"/>
  <c r="S10694" i="5"/>
  <c r="R10694" i="5"/>
  <c r="Q10694" i="5"/>
  <c r="T10694" i="5" s="1"/>
  <c r="P10694" i="5"/>
  <c r="O10694" i="5"/>
  <c r="U10693" i="5"/>
  <c r="O10693" i="5" s="1"/>
  <c r="R10693" i="5"/>
  <c r="Q10693" i="5"/>
  <c r="P10693" i="5"/>
  <c r="U10692" i="5"/>
  <c r="R10692" i="5"/>
  <c r="Q10692" i="5"/>
  <c r="P10692" i="5"/>
  <c r="U10691" i="5"/>
  <c r="O10691" i="5" s="1"/>
  <c r="R10691" i="5"/>
  <c r="Q10691" i="5"/>
  <c r="P10691" i="5"/>
  <c r="U10690" i="5"/>
  <c r="V10690" i="5" s="1"/>
  <c r="R10690" i="5"/>
  <c r="Q10690" i="5"/>
  <c r="P10690" i="5"/>
  <c r="O10690" i="5"/>
  <c r="U10689" i="5"/>
  <c r="V10689" i="5" s="1"/>
  <c r="R10689" i="5"/>
  <c r="Q10689" i="5"/>
  <c r="P10689" i="5"/>
  <c r="O10689" i="5"/>
  <c r="V10688" i="5"/>
  <c r="U10688" i="5"/>
  <c r="R10688" i="5"/>
  <c r="Q10688" i="5"/>
  <c r="T10688" i="5" s="1"/>
  <c r="P10688" i="5"/>
  <c r="O10688" i="5"/>
  <c r="U10687" i="5"/>
  <c r="V10687" i="5" s="1"/>
  <c r="R10687" i="5"/>
  <c r="Q10687" i="5"/>
  <c r="T10687" i="5" s="1"/>
  <c r="P10687" i="5"/>
  <c r="U10686" i="5"/>
  <c r="S10686" i="5"/>
  <c r="V10686" i="5" s="1"/>
  <c r="R10686" i="5"/>
  <c r="Q10686" i="5"/>
  <c r="T10686" i="5" s="1"/>
  <c r="P10686" i="5"/>
  <c r="O10686" i="5"/>
  <c r="U10685" i="5"/>
  <c r="O10685" i="5" s="1"/>
  <c r="R10685" i="5"/>
  <c r="Q10685" i="5"/>
  <c r="P10685" i="5"/>
  <c r="U10684" i="5"/>
  <c r="R10684" i="5"/>
  <c r="Q10684" i="5"/>
  <c r="P10684" i="5"/>
  <c r="U10683" i="5"/>
  <c r="O10683" i="5" s="1"/>
  <c r="R10683" i="5"/>
  <c r="Q10683" i="5"/>
  <c r="P10683" i="5"/>
  <c r="U10682" i="5"/>
  <c r="V10682" i="5" s="1"/>
  <c r="R10682" i="5"/>
  <c r="Q10682" i="5"/>
  <c r="P10682" i="5"/>
  <c r="O10682" i="5"/>
  <c r="U10681" i="5"/>
  <c r="V10681" i="5" s="1"/>
  <c r="R10681" i="5"/>
  <c r="Q10681" i="5"/>
  <c r="P10681" i="5"/>
  <c r="O10681" i="5"/>
  <c r="V10680" i="5"/>
  <c r="U10680" i="5"/>
  <c r="R10680" i="5"/>
  <c r="Q10680" i="5"/>
  <c r="P10680" i="5"/>
  <c r="O10680" i="5"/>
  <c r="U10679" i="5"/>
  <c r="V10679" i="5" s="1"/>
  <c r="R10679" i="5"/>
  <c r="Q10679" i="5"/>
  <c r="P10679" i="5"/>
  <c r="O10679" i="5"/>
  <c r="V10678" i="5"/>
  <c r="U10678" i="5"/>
  <c r="R10678" i="5"/>
  <c r="Q10678" i="5"/>
  <c r="P10678" i="5"/>
  <c r="O10678" i="5"/>
  <c r="V10677" i="5"/>
  <c r="U10677" i="5"/>
  <c r="O10677" i="5" s="1"/>
  <c r="R10677" i="5"/>
  <c r="Q10677" i="5"/>
  <c r="P10677" i="5"/>
  <c r="U10676" i="5"/>
  <c r="R10676" i="5"/>
  <c r="Q10676" i="5"/>
  <c r="P10676" i="5"/>
  <c r="U10675" i="5"/>
  <c r="O10675" i="5" s="1"/>
  <c r="R10675" i="5"/>
  <c r="Q10675" i="5"/>
  <c r="P10675" i="5"/>
  <c r="U10674" i="5"/>
  <c r="V10674" i="5" s="1"/>
  <c r="R10674" i="5"/>
  <c r="Q10674" i="5"/>
  <c r="P10674" i="5"/>
  <c r="O10674" i="5"/>
  <c r="U10673" i="5"/>
  <c r="V10673" i="5" s="1"/>
  <c r="R10673" i="5"/>
  <c r="Q10673" i="5"/>
  <c r="P10673" i="5"/>
  <c r="O10673" i="5"/>
  <c r="V10672" i="5"/>
  <c r="U10672" i="5"/>
  <c r="R10672" i="5"/>
  <c r="Q10672" i="5"/>
  <c r="P10672" i="5"/>
  <c r="O10672" i="5"/>
  <c r="U10671" i="5"/>
  <c r="V10671" i="5" s="1"/>
  <c r="R10671" i="5"/>
  <c r="Q10671" i="5"/>
  <c r="P10671" i="5"/>
  <c r="O10671" i="5"/>
  <c r="V10670" i="5"/>
  <c r="U10670" i="5"/>
  <c r="R10670" i="5"/>
  <c r="Q10670" i="5"/>
  <c r="P10670" i="5"/>
  <c r="O10670" i="5"/>
  <c r="V10669" i="5"/>
  <c r="U10669" i="5"/>
  <c r="O10669" i="5" s="1"/>
  <c r="R10669" i="5"/>
  <c r="Q10669" i="5"/>
  <c r="P10669" i="5"/>
  <c r="U10668" i="5"/>
  <c r="R10668" i="5"/>
  <c r="Q10668" i="5"/>
  <c r="P10668" i="5"/>
  <c r="U10667" i="5"/>
  <c r="O10667" i="5" s="1"/>
  <c r="R10667" i="5"/>
  <c r="Q10667" i="5"/>
  <c r="P10667" i="5"/>
  <c r="U10666" i="5"/>
  <c r="V10666" i="5" s="1"/>
  <c r="R10666" i="5"/>
  <c r="Q10666" i="5"/>
  <c r="P10666" i="5"/>
  <c r="O10666" i="5"/>
  <c r="U10665" i="5"/>
  <c r="V10665" i="5" s="1"/>
  <c r="R10665" i="5"/>
  <c r="Q10665" i="5"/>
  <c r="P10665" i="5"/>
  <c r="O10665" i="5"/>
  <c r="V10664" i="5"/>
  <c r="U10664" i="5"/>
  <c r="R10664" i="5"/>
  <c r="Q10664" i="5"/>
  <c r="P10664" i="5"/>
  <c r="O10664" i="5"/>
  <c r="U10663" i="5"/>
  <c r="R10663" i="5"/>
  <c r="Q10663" i="5"/>
  <c r="P10663" i="5"/>
  <c r="V10662" i="5"/>
  <c r="U10662" i="5"/>
  <c r="R10662" i="5"/>
  <c r="Q10662" i="5"/>
  <c r="P10662" i="5"/>
  <c r="O10662" i="5"/>
  <c r="U10661" i="5"/>
  <c r="O10661" i="5" s="1"/>
  <c r="R10661" i="5"/>
  <c r="Q10661" i="5"/>
  <c r="P10661" i="5"/>
  <c r="U10660" i="5"/>
  <c r="R10660" i="5"/>
  <c r="Q10660" i="5"/>
  <c r="P10660" i="5"/>
  <c r="U10659" i="5"/>
  <c r="O10659" i="5" s="1"/>
  <c r="R10659" i="5"/>
  <c r="Q10659" i="5"/>
  <c r="P10659" i="5"/>
  <c r="U10658" i="5"/>
  <c r="V10658" i="5" s="1"/>
  <c r="R10658" i="5"/>
  <c r="Q10658" i="5"/>
  <c r="P10658" i="5"/>
  <c r="O10658" i="5"/>
  <c r="U10657" i="5"/>
  <c r="V10657" i="5" s="1"/>
  <c r="R10657" i="5"/>
  <c r="Q10657" i="5"/>
  <c r="P10657" i="5"/>
  <c r="O10657" i="5"/>
  <c r="V10656" i="5"/>
  <c r="U10656" i="5"/>
  <c r="R10656" i="5"/>
  <c r="Q10656" i="5"/>
  <c r="P10656" i="5"/>
  <c r="O10656" i="5"/>
  <c r="U10655" i="5"/>
  <c r="V10655" i="5" s="1"/>
  <c r="R10655" i="5"/>
  <c r="Q10655" i="5"/>
  <c r="P10655" i="5"/>
  <c r="O10655" i="5"/>
  <c r="V10654" i="5"/>
  <c r="U10654" i="5"/>
  <c r="R10654" i="5"/>
  <c r="Q10654" i="5"/>
  <c r="P10654" i="5"/>
  <c r="O10654" i="5"/>
  <c r="U10653" i="5"/>
  <c r="R10653" i="5"/>
  <c r="Q10653" i="5"/>
  <c r="P10653" i="5"/>
  <c r="U10652" i="5"/>
  <c r="R10652" i="5"/>
  <c r="Q10652" i="5"/>
  <c r="T10652" i="5" s="1"/>
  <c r="P10652" i="5"/>
  <c r="U10651" i="5"/>
  <c r="O10651" i="5" s="1"/>
  <c r="R10651" i="5"/>
  <c r="S10651" i="5" s="1"/>
  <c r="S10652" i="5" s="1"/>
  <c r="S10653" i="5" s="1"/>
  <c r="S10654" i="5" s="1"/>
  <c r="Q10651" i="5"/>
  <c r="T10651" i="5" s="1"/>
  <c r="P10651" i="5"/>
  <c r="U10650" i="5"/>
  <c r="R10650" i="5"/>
  <c r="Q10650" i="5"/>
  <c r="P10650" i="5"/>
  <c r="O10650" i="5"/>
  <c r="U10649" i="5"/>
  <c r="V10649" i="5" s="1"/>
  <c r="R10649" i="5"/>
  <c r="Q10649" i="5"/>
  <c r="P10649" i="5"/>
  <c r="O10649" i="5"/>
  <c r="V10648" i="5"/>
  <c r="U10648" i="5"/>
  <c r="R10648" i="5"/>
  <c r="Q10648" i="5"/>
  <c r="P10648" i="5"/>
  <c r="O10648" i="5"/>
  <c r="U10647" i="5"/>
  <c r="V10647" i="5" s="1"/>
  <c r="R10647" i="5"/>
  <c r="Q10647" i="5"/>
  <c r="P10647" i="5"/>
  <c r="V10646" i="5"/>
  <c r="U10646" i="5"/>
  <c r="R10646" i="5"/>
  <c r="Q10646" i="5"/>
  <c r="P10646" i="5"/>
  <c r="O10646" i="5"/>
  <c r="U10645" i="5"/>
  <c r="O10645" i="5" s="1"/>
  <c r="R10645" i="5"/>
  <c r="Q10645" i="5"/>
  <c r="P10645" i="5"/>
  <c r="U10644" i="5"/>
  <c r="R10644" i="5"/>
  <c r="Q10644" i="5"/>
  <c r="P10644" i="5"/>
  <c r="U10643" i="5"/>
  <c r="R10643" i="5"/>
  <c r="Q10643" i="5"/>
  <c r="P10643" i="5"/>
  <c r="U10642" i="5"/>
  <c r="V10642" i="5" s="1"/>
  <c r="R10642" i="5"/>
  <c r="Q10642" i="5"/>
  <c r="P10642" i="5"/>
  <c r="O10642" i="5"/>
  <c r="U10641" i="5"/>
  <c r="V10641" i="5" s="1"/>
  <c r="R10641" i="5"/>
  <c r="Q10641" i="5"/>
  <c r="P10641" i="5"/>
  <c r="O10641" i="5"/>
  <c r="V10640" i="5"/>
  <c r="U10640" i="5"/>
  <c r="R10640" i="5"/>
  <c r="Q10640" i="5"/>
  <c r="P10640" i="5"/>
  <c r="O10640" i="5"/>
  <c r="U10639" i="5"/>
  <c r="V10639" i="5" s="1"/>
  <c r="R10639" i="5"/>
  <c r="Q10639" i="5"/>
  <c r="P10639" i="5"/>
  <c r="O10639" i="5"/>
  <c r="V10638" i="5"/>
  <c r="U10638" i="5"/>
  <c r="R10638" i="5"/>
  <c r="Q10638" i="5"/>
  <c r="P10638" i="5"/>
  <c r="O10638" i="5"/>
  <c r="U10637" i="5"/>
  <c r="R10637" i="5"/>
  <c r="Q10637" i="5"/>
  <c r="P10637" i="5"/>
  <c r="U10636" i="5"/>
  <c r="O10636" i="5" s="1"/>
  <c r="R10636" i="5"/>
  <c r="Q10636" i="5"/>
  <c r="P10636" i="5"/>
  <c r="U10635" i="5"/>
  <c r="R10635" i="5"/>
  <c r="Q10635" i="5"/>
  <c r="P10635" i="5"/>
  <c r="U10634" i="5"/>
  <c r="V10634" i="5" s="1"/>
  <c r="R10634" i="5"/>
  <c r="Q10634" i="5"/>
  <c r="P10634" i="5"/>
  <c r="O10634" i="5"/>
  <c r="U10633" i="5"/>
  <c r="V10633" i="5" s="1"/>
  <c r="R10633" i="5"/>
  <c r="Q10633" i="5"/>
  <c r="P10633" i="5"/>
  <c r="O10633" i="5"/>
  <c r="V10632" i="5"/>
  <c r="U10632" i="5"/>
  <c r="R10632" i="5"/>
  <c r="Q10632" i="5"/>
  <c r="P10632" i="5"/>
  <c r="O10632" i="5"/>
  <c r="U10631" i="5"/>
  <c r="R10631" i="5"/>
  <c r="Q10631" i="5"/>
  <c r="P10631" i="5"/>
  <c r="V10630" i="5"/>
  <c r="U10630" i="5"/>
  <c r="R10630" i="5"/>
  <c r="Q10630" i="5"/>
  <c r="P10630" i="5"/>
  <c r="O10630" i="5"/>
  <c r="U10629" i="5"/>
  <c r="O10629" i="5" s="1"/>
  <c r="R10629" i="5"/>
  <c r="Q10629" i="5"/>
  <c r="P10629" i="5"/>
  <c r="V10628" i="5"/>
  <c r="U10628" i="5"/>
  <c r="O10628" i="5" s="1"/>
  <c r="R10628" i="5"/>
  <c r="Q10628" i="5"/>
  <c r="P10628" i="5"/>
  <c r="U10627" i="5"/>
  <c r="R10627" i="5"/>
  <c r="Q10627" i="5"/>
  <c r="P10627" i="5"/>
  <c r="U10626" i="5"/>
  <c r="V10626" i="5" s="1"/>
  <c r="R10626" i="5"/>
  <c r="Q10626" i="5"/>
  <c r="P10626" i="5"/>
  <c r="O10626" i="5"/>
  <c r="U10625" i="5"/>
  <c r="V10625" i="5" s="1"/>
  <c r="R10625" i="5"/>
  <c r="Q10625" i="5"/>
  <c r="P10625" i="5"/>
  <c r="O10625" i="5"/>
  <c r="V10624" i="5"/>
  <c r="U10624" i="5"/>
  <c r="R10624" i="5"/>
  <c r="Q10624" i="5"/>
  <c r="P10624" i="5"/>
  <c r="O10624" i="5"/>
  <c r="U10623" i="5"/>
  <c r="V10623" i="5" s="1"/>
  <c r="R10623" i="5"/>
  <c r="Q10623" i="5"/>
  <c r="T10623" i="5" s="1"/>
  <c r="P10623" i="5"/>
  <c r="O10623" i="5"/>
  <c r="U10622" i="5"/>
  <c r="R10622" i="5"/>
  <c r="Q10622" i="5"/>
  <c r="T10622" i="5" s="1"/>
  <c r="P10622" i="5"/>
  <c r="O10622" i="5"/>
  <c r="V10621" i="5"/>
  <c r="U10621" i="5"/>
  <c r="O10621" i="5" s="1"/>
  <c r="R10621" i="5"/>
  <c r="S10621" i="5" s="1"/>
  <c r="S10622" i="5" s="1"/>
  <c r="V10622" i="5" s="1"/>
  <c r="Q10621" i="5"/>
  <c r="T10621" i="5" s="1"/>
  <c r="P10621" i="5"/>
  <c r="U10620" i="5"/>
  <c r="O10620" i="5" s="1"/>
  <c r="R10620" i="5"/>
  <c r="Q10620" i="5"/>
  <c r="P10620" i="5"/>
  <c r="U10619" i="5"/>
  <c r="R10619" i="5"/>
  <c r="Q10619" i="5"/>
  <c r="P10619" i="5"/>
  <c r="U10618" i="5"/>
  <c r="V10618" i="5" s="1"/>
  <c r="R10618" i="5"/>
  <c r="Q10618" i="5"/>
  <c r="P10618" i="5"/>
  <c r="O10618" i="5"/>
  <c r="U10617" i="5"/>
  <c r="V10617" i="5" s="1"/>
  <c r="R10617" i="5"/>
  <c r="Q10617" i="5"/>
  <c r="P10617" i="5"/>
  <c r="O10617" i="5"/>
  <c r="U10616" i="5"/>
  <c r="V10616" i="5" s="1"/>
  <c r="R10616" i="5"/>
  <c r="Q10616" i="5"/>
  <c r="P10616" i="5"/>
  <c r="O10616" i="5"/>
  <c r="U10615" i="5"/>
  <c r="R10615" i="5"/>
  <c r="Q10615" i="5"/>
  <c r="P10615" i="5"/>
  <c r="O10615" i="5"/>
  <c r="U10614" i="5"/>
  <c r="V10614" i="5" s="1"/>
  <c r="R10614" i="5"/>
  <c r="Q10614" i="5"/>
  <c r="P10614" i="5"/>
  <c r="O10614" i="5"/>
  <c r="U10613" i="5"/>
  <c r="V10613" i="5" s="1"/>
  <c r="R10613" i="5"/>
  <c r="Q10613" i="5"/>
  <c r="P10613" i="5"/>
  <c r="O10613" i="5"/>
  <c r="U10612" i="5"/>
  <c r="V10612" i="5" s="1"/>
  <c r="R10612" i="5"/>
  <c r="Q10612" i="5"/>
  <c r="P10612" i="5"/>
  <c r="O10612" i="5"/>
  <c r="U10611" i="5"/>
  <c r="V10611" i="5" s="1"/>
  <c r="R10611" i="5"/>
  <c r="Q10611" i="5"/>
  <c r="P10611" i="5"/>
  <c r="O10611" i="5"/>
  <c r="U10610" i="5"/>
  <c r="V10610" i="5" s="1"/>
  <c r="R10610" i="5"/>
  <c r="Q10610" i="5"/>
  <c r="P10610" i="5"/>
  <c r="O10610" i="5"/>
  <c r="U10609" i="5"/>
  <c r="V10609" i="5" s="1"/>
  <c r="R10609" i="5"/>
  <c r="Q10609" i="5"/>
  <c r="P10609" i="5"/>
  <c r="O10609" i="5"/>
  <c r="U10608" i="5"/>
  <c r="V10608" i="5" s="1"/>
  <c r="R10608" i="5"/>
  <c r="Q10608" i="5"/>
  <c r="P10608" i="5"/>
  <c r="O10608" i="5"/>
  <c r="U10607" i="5"/>
  <c r="V10607" i="5" s="1"/>
  <c r="R10607" i="5"/>
  <c r="Q10607" i="5"/>
  <c r="T10607" i="5" s="1"/>
  <c r="P10607" i="5"/>
  <c r="O10607" i="5"/>
  <c r="U10606" i="5"/>
  <c r="V10606" i="5" s="1"/>
  <c r="R10606" i="5"/>
  <c r="Q10606" i="5"/>
  <c r="T10606" i="5" s="1"/>
  <c r="P10606" i="5"/>
  <c r="O10606" i="5"/>
  <c r="U10605" i="5"/>
  <c r="R10605" i="5"/>
  <c r="Q10605" i="5"/>
  <c r="P10605" i="5"/>
  <c r="O10605" i="5"/>
  <c r="U10604" i="5"/>
  <c r="V10604" i="5" s="1"/>
  <c r="R10604" i="5"/>
  <c r="Q10604" i="5"/>
  <c r="P10604" i="5"/>
  <c r="O10604" i="5"/>
  <c r="U10603" i="5"/>
  <c r="V10603" i="5" s="1"/>
  <c r="R10603" i="5"/>
  <c r="Q10603" i="5"/>
  <c r="P10603" i="5"/>
  <c r="O10603" i="5"/>
  <c r="U10602" i="5"/>
  <c r="V10602" i="5" s="1"/>
  <c r="R10602" i="5"/>
  <c r="Q10602" i="5"/>
  <c r="P10602" i="5"/>
  <c r="O10602" i="5"/>
  <c r="U10601" i="5"/>
  <c r="V10601" i="5" s="1"/>
  <c r="R10601" i="5"/>
  <c r="Q10601" i="5"/>
  <c r="P10601" i="5"/>
  <c r="O10601" i="5"/>
  <c r="U10600" i="5"/>
  <c r="V10600" i="5" s="1"/>
  <c r="R10600" i="5"/>
  <c r="Q10600" i="5"/>
  <c r="P10600" i="5"/>
  <c r="O10600" i="5"/>
  <c r="U10599" i="5"/>
  <c r="V10599" i="5" s="1"/>
  <c r="R10599" i="5"/>
  <c r="Q10599" i="5"/>
  <c r="P10599" i="5"/>
  <c r="O10599" i="5"/>
  <c r="U10598" i="5"/>
  <c r="V10598" i="5" s="1"/>
  <c r="R10598" i="5"/>
  <c r="Q10598" i="5"/>
  <c r="P10598" i="5"/>
  <c r="O10598" i="5"/>
  <c r="U10597" i="5"/>
  <c r="V10597" i="5" s="1"/>
  <c r="R10597" i="5"/>
  <c r="Q10597" i="5"/>
  <c r="P10597" i="5"/>
  <c r="O10597" i="5"/>
  <c r="U10596" i="5"/>
  <c r="V10596" i="5" s="1"/>
  <c r="R10596" i="5"/>
  <c r="Q10596" i="5"/>
  <c r="P10596" i="5"/>
  <c r="O10596" i="5"/>
  <c r="U10595" i="5"/>
  <c r="V10595" i="5" s="1"/>
  <c r="R10595" i="5"/>
  <c r="Q10595" i="5"/>
  <c r="T10595" i="5" s="1"/>
  <c r="P10595" i="5"/>
  <c r="O10595" i="5"/>
  <c r="U10594" i="5"/>
  <c r="V10594" i="5" s="1"/>
  <c r="R10594" i="5"/>
  <c r="Q10594" i="5"/>
  <c r="T10594" i="5" s="1"/>
  <c r="P10594" i="5"/>
  <c r="O10594" i="5"/>
  <c r="U10593" i="5"/>
  <c r="R10593" i="5"/>
  <c r="Q10593" i="5"/>
  <c r="P10593" i="5"/>
  <c r="O10593" i="5"/>
  <c r="U10592" i="5"/>
  <c r="V10592" i="5" s="1"/>
  <c r="R10592" i="5"/>
  <c r="Q10592" i="5"/>
  <c r="P10592" i="5"/>
  <c r="O10592" i="5"/>
  <c r="U10591" i="5"/>
  <c r="V10591" i="5" s="1"/>
  <c r="R10591" i="5"/>
  <c r="Q10591" i="5"/>
  <c r="P10591" i="5"/>
  <c r="O10591" i="5"/>
  <c r="U10590" i="5"/>
  <c r="V10590" i="5" s="1"/>
  <c r="R10590" i="5"/>
  <c r="Q10590" i="5"/>
  <c r="P10590" i="5"/>
  <c r="O10590" i="5"/>
  <c r="U10589" i="5"/>
  <c r="V10589" i="5" s="1"/>
  <c r="R10589" i="5"/>
  <c r="Q10589" i="5"/>
  <c r="P10589" i="5"/>
  <c r="O10589" i="5"/>
  <c r="U10588" i="5"/>
  <c r="V10588" i="5" s="1"/>
  <c r="R10588" i="5"/>
  <c r="Q10588" i="5"/>
  <c r="P10588" i="5"/>
  <c r="O10588" i="5"/>
  <c r="U10587" i="5"/>
  <c r="V10587" i="5" s="1"/>
  <c r="R10587" i="5"/>
  <c r="Q10587" i="5"/>
  <c r="P10587" i="5"/>
  <c r="O10587" i="5"/>
  <c r="U10586" i="5"/>
  <c r="V10586" i="5" s="1"/>
  <c r="R10586" i="5"/>
  <c r="Q10586" i="5"/>
  <c r="P10586" i="5"/>
  <c r="O10586" i="5"/>
  <c r="U10585" i="5"/>
  <c r="V10585" i="5" s="1"/>
  <c r="R10585" i="5"/>
  <c r="Q10585" i="5"/>
  <c r="P10585" i="5"/>
  <c r="O10585" i="5"/>
  <c r="U10584" i="5"/>
  <c r="V10584" i="5" s="1"/>
  <c r="R10584" i="5"/>
  <c r="Q10584" i="5"/>
  <c r="P10584" i="5"/>
  <c r="O10584" i="5"/>
  <c r="U10583" i="5"/>
  <c r="R10583" i="5"/>
  <c r="Q10583" i="5"/>
  <c r="T10583" i="5" s="1"/>
  <c r="P10583" i="5"/>
  <c r="O10583" i="5"/>
  <c r="U10582" i="5"/>
  <c r="R10582" i="5"/>
  <c r="Q10582" i="5"/>
  <c r="P10582" i="5"/>
  <c r="O10582" i="5"/>
  <c r="U10581" i="5"/>
  <c r="V10581" i="5" s="1"/>
  <c r="R10581" i="5"/>
  <c r="Q10581" i="5"/>
  <c r="P10581" i="5"/>
  <c r="O10581" i="5"/>
  <c r="U10580" i="5"/>
  <c r="V10580" i="5" s="1"/>
  <c r="R10580" i="5"/>
  <c r="Q10580" i="5"/>
  <c r="P10580" i="5"/>
  <c r="O10580" i="5"/>
  <c r="U10579" i="5"/>
  <c r="V10579" i="5" s="1"/>
  <c r="R10579" i="5"/>
  <c r="Q10579" i="5"/>
  <c r="P10579" i="5"/>
  <c r="O10579" i="5"/>
  <c r="U10578" i="5"/>
  <c r="V10578" i="5" s="1"/>
  <c r="R10578" i="5"/>
  <c r="Q10578" i="5"/>
  <c r="P10578" i="5"/>
  <c r="O10578" i="5"/>
  <c r="U10577" i="5"/>
  <c r="V10577" i="5" s="1"/>
  <c r="R10577" i="5"/>
  <c r="Q10577" i="5"/>
  <c r="P10577" i="5"/>
  <c r="O10577" i="5"/>
  <c r="U10576" i="5"/>
  <c r="V10576" i="5" s="1"/>
  <c r="R10576" i="5"/>
  <c r="Q10576" i="5"/>
  <c r="P10576" i="5"/>
  <c r="O10576" i="5"/>
  <c r="U10575" i="5"/>
  <c r="V10575" i="5" s="1"/>
  <c r="R10575" i="5"/>
  <c r="Q10575" i="5"/>
  <c r="P10575" i="5"/>
  <c r="O10575" i="5"/>
  <c r="U10574" i="5"/>
  <c r="V10574" i="5" s="1"/>
  <c r="R10574" i="5"/>
  <c r="Q10574" i="5"/>
  <c r="P10574" i="5"/>
  <c r="O10574" i="5"/>
  <c r="U10573" i="5"/>
  <c r="V10573" i="5" s="1"/>
  <c r="R10573" i="5"/>
  <c r="Q10573" i="5"/>
  <c r="P10573" i="5"/>
  <c r="O10573" i="5"/>
  <c r="U10572" i="5"/>
  <c r="V10572" i="5" s="1"/>
  <c r="R10572" i="5"/>
  <c r="Q10572" i="5"/>
  <c r="P10572" i="5"/>
  <c r="O10572" i="5"/>
  <c r="U10571" i="5"/>
  <c r="V10571" i="5" s="1"/>
  <c r="R10571" i="5"/>
  <c r="Q10571" i="5"/>
  <c r="P10571" i="5"/>
  <c r="O10571" i="5"/>
  <c r="U10570" i="5"/>
  <c r="V10570" i="5" s="1"/>
  <c r="R10570" i="5"/>
  <c r="Q10570" i="5"/>
  <c r="P10570" i="5"/>
  <c r="O10570" i="5"/>
  <c r="U10569" i="5"/>
  <c r="V10569" i="5" s="1"/>
  <c r="R10569" i="5"/>
  <c r="Q10569" i="5"/>
  <c r="P10569" i="5"/>
  <c r="O10569" i="5"/>
  <c r="U10568" i="5"/>
  <c r="V10568" i="5" s="1"/>
  <c r="R10568" i="5"/>
  <c r="Q10568" i="5"/>
  <c r="T10568" i="5" s="1"/>
  <c r="P10568" i="5"/>
  <c r="O10568" i="5"/>
  <c r="U10567" i="5"/>
  <c r="V10567" i="5" s="1"/>
  <c r="T10567" i="5"/>
  <c r="R10567" i="5"/>
  <c r="Q10567" i="5"/>
  <c r="S10567" i="5" s="1"/>
  <c r="S10568" i="5" s="1"/>
  <c r="P10567" i="5"/>
  <c r="O10567" i="5"/>
  <c r="U10566" i="5"/>
  <c r="R10566" i="5"/>
  <c r="Q10566" i="5"/>
  <c r="P10566" i="5"/>
  <c r="O10566" i="5"/>
  <c r="U10565" i="5"/>
  <c r="V10565" i="5" s="1"/>
  <c r="R10565" i="5"/>
  <c r="Q10565" i="5"/>
  <c r="P10565" i="5"/>
  <c r="O10565" i="5"/>
  <c r="U10564" i="5"/>
  <c r="V10564" i="5" s="1"/>
  <c r="R10564" i="5"/>
  <c r="Q10564" i="5"/>
  <c r="P10564" i="5"/>
  <c r="O10564" i="5"/>
  <c r="U10563" i="5"/>
  <c r="V10563" i="5" s="1"/>
  <c r="R10563" i="5"/>
  <c r="Q10563" i="5"/>
  <c r="P10563" i="5"/>
  <c r="O10563" i="5"/>
  <c r="U10562" i="5"/>
  <c r="V10562" i="5" s="1"/>
  <c r="R10562" i="5"/>
  <c r="Q10562" i="5"/>
  <c r="P10562" i="5"/>
  <c r="O10562" i="5"/>
  <c r="U10561" i="5"/>
  <c r="V10561" i="5" s="1"/>
  <c r="R10561" i="5"/>
  <c r="Q10561" i="5"/>
  <c r="P10561" i="5"/>
  <c r="O10561" i="5"/>
  <c r="U10560" i="5"/>
  <c r="V10560" i="5" s="1"/>
  <c r="R10560" i="5"/>
  <c r="Q10560" i="5"/>
  <c r="P10560" i="5"/>
  <c r="O10560" i="5"/>
  <c r="U10559" i="5"/>
  <c r="V10559" i="5" s="1"/>
  <c r="R10559" i="5"/>
  <c r="Q10559" i="5"/>
  <c r="P10559" i="5"/>
  <c r="O10559" i="5"/>
  <c r="U10558" i="5"/>
  <c r="V10558" i="5" s="1"/>
  <c r="R10558" i="5"/>
  <c r="Q10558" i="5"/>
  <c r="P10558" i="5"/>
  <c r="O10558" i="5"/>
  <c r="U10557" i="5"/>
  <c r="V10557" i="5" s="1"/>
  <c r="R10557" i="5"/>
  <c r="Q10557" i="5"/>
  <c r="P10557" i="5"/>
  <c r="O10557" i="5"/>
  <c r="U10556" i="5"/>
  <c r="V10556" i="5" s="1"/>
  <c r="R10556" i="5"/>
  <c r="Q10556" i="5"/>
  <c r="P10556" i="5"/>
  <c r="O10556" i="5"/>
  <c r="U10555" i="5"/>
  <c r="V10555" i="5" s="1"/>
  <c r="R10555" i="5"/>
  <c r="Q10555" i="5"/>
  <c r="P10555" i="5"/>
  <c r="O10555" i="5"/>
  <c r="U10554" i="5"/>
  <c r="V10554" i="5" s="1"/>
  <c r="R10554" i="5"/>
  <c r="Q10554" i="5"/>
  <c r="P10554" i="5"/>
  <c r="O10554" i="5"/>
  <c r="U10553" i="5"/>
  <c r="V10553" i="5" s="1"/>
  <c r="R10553" i="5"/>
  <c r="Q10553" i="5"/>
  <c r="P10553" i="5"/>
  <c r="O10553" i="5"/>
  <c r="U10552" i="5"/>
  <c r="V10552" i="5" s="1"/>
  <c r="R10552" i="5"/>
  <c r="Q10552" i="5"/>
  <c r="P10552" i="5"/>
  <c r="O10552" i="5"/>
  <c r="U10551" i="5"/>
  <c r="V10551" i="5" s="1"/>
  <c r="R10551" i="5"/>
  <c r="Q10551" i="5"/>
  <c r="S10551" i="5" s="1"/>
  <c r="P10551" i="5"/>
  <c r="O10551" i="5"/>
  <c r="U10550" i="5"/>
  <c r="V10550" i="5" s="1"/>
  <c r="R10550" i="5"/>
  <c r="Q10550" i="5"/>
  <c r="T10550" i="5" s="1"/>
  <c r="T10551" i="5" s="1"/>
  <c r="P10550" i="5"/>
  <c r="O10550" i="5"/>
  <c r="U10549" i="5"/>
  <c r="V10549" i="5" s="1"/>
  <c r="T10549" i="5"/>
  <c r="R10549" i="5"/>
  <c r="Q10549" i="5"/>
  <c r="S10549" i="5" s="1"/>
  <c r="S10550" i="5" s="1"/>
  <c r="P10549" i="5"/>
  <c r="O10549" i="5"/>
  <c r="U10548" i="5"/>
  <c r="R10548" i="5"/>
  <c r="Q10548" i="5"/>
  <c r="P10548" i="5"/>
  <c r="O10548" i="5"/>
  <c r="U10547" i="5"/>
  <c r="V10547" i="5" s="1"/>
  <c r="R10547" i="5"/>
  <c r="Q10547" i="5"/>
  <c r="P10547" i="5"/>
  <c r="O10547" i="5"/>
  <c r="U10546" i="5"/>
  <c r="V10546" i="5" s="1"/>
  <c r="R10546" i="5"/>
  <c r="Q10546" i="5"/>
  <c r="P10546" i="5"/>
  <c r="O10546" i="5"/>
  <c r="U10545" i="5"/>
  <c r="V10545" i="5" s="1"/>
  <c r="R10545" i="5"/>
  <c r="Q10545" i="5"/>
  <c r="P10545" i="5"/>
  <c r="O10545" i="5"/>
  <c r="U10544" i="5"/>
  <c r="V10544" i="5" s="1"/>
  <c r="R10544" i="5"/>
  <c r="Q10544" i="5"/>
  <c r="P10544" i="5"/>
  <c r="O10544" i="5"/>
  <c r="U10543" i="5"/>
  <c r="V10543" i="5" s="1"/>
  <c r="R10543" i="5"/>
  <c r="Q10543" i="5"/>
  <c r="P10543" i="5"/>
  <c r="O10543" i="5"/>
  <c r="U10542" i="5"/>
  <c r="V10542" i="5" s="1"/>
  <c r="R10542" i="5"/>
  <c r="Q10542" i="5"/>
  <c r="P10542" i="5"/>
  <c r="O10542" i="5"/>
  <c r="U10541" i="5"/>
  <c r="V10541" i="5" s="1"/>
  <c r="R10541" i="5"/>
  <c r="Q10541" i="5"/>
  <c r="S10541" i="5" s="1"/>
  <c r="S10542" i="5" s="1"/>
  <c r="P10541" i="5"/>
  <c r="O10541" i="5"/>
  <c r="U10540" i="5"/>
  <c r="V10540" i="5" s="1"/>
  <c r="T10540" i="5"/>
  <c r="T10541" i="5" s="1"/>
  <c r="R10540" i="5"/>
  <c r="Q10540" i="5"/>
  <c r="P10540" i="5"/>
  <c r="O10540" i="5"/>
  <c r="U10539" i="5"/>
  <c r="V10539" i="5" s="1"/>
  <c r="T10539" i="5"/>
  <c r="S10539" i="5"/>
  <c r="S10540" i="5" s="1"/>
  <c r="R10539" i="5"/>
  <c r="Q10539" i="5"/>
  <c r="P10539" i="5"/>
  <c r="O10539" i="5"/>
  <c r="U10538" i="5"/>
  <c r="R10538" i="5"/>
  <c r="Q10538" i="5"/>
  <c r="P10538" i="5"/>
  <c r="O10538" i="5"/>
  <c r="U10537" i="5"/>
  <c r="V10537" i="5" s="1"/>
  <c r="R10537" i="5"/>
  <c r="Q10537" i="5"/>
  <c r="P10537" i="5"/>
  <c r="O10537" i="5"/>
  <c r="U10536" i="5"/>
  <c r="V10536" i="5" s="1"/>
  <c r="R10536" i="5"/>
  <c r="Q10536" i="5"/>
  <c r="P10536" i="5"/>
  <c r="O10536" i="5"/>
  <c r="U10535" i="5"/>
  <c r="V10535" i="5" s="1"/>
  <c r="R10535" i="5"/>
  <c r="Q10535" i="5"/>
  <c r="P10535" i="5"/>
  <c r="O10535" i="5"/>
  <c r="U10534" i="5"/>
  <c r="V10534" i="5" s="1"/>
  <c r="R10534" i="5"/>
  <c r="Q10534" i="5"/>
  <c r="P10534" i="5"/>
  <c r="O10534" i="5"/>
  <c r="U10533" i="5"/>
  <c r="V10533" i="5" s="1"/>
  <c r="R10533" i="5"/>
  <c r="Q10533" i="5"/>
  <c r="P10533" i="5"/>
  <c r="O10533" i="5"/>
  <c r="U10532" i="5"/>
  <c r="V10532" i="5" s="1"/>
  <c r="R10532" i="5"/>
  <c r="Q10532" i="5"/>
  <c r="P10532" i="5"/>
  <c r="O10532" i="5"/>
  <c r="U10531" i="5"/>
  <c r="V10531" i="5" s="1"/>
  <c r="R10531" i="5"/>
  <c r="Q10531" i="5"/>
  <c r="P10531" i="5"/>
  <c r="O10531" i="5"/>
  <c r="U10530" i="5"/>
  <c r="V10530" i="5" s="1"/>
  <c r="R10530" i="5"/>
  <c r="Q10530" i="5"/>
  <c r="P10530" i="5"/>
  <c r="O10530" i="5"/>
  <c r="U10529" i="5"/>
  <c r="V10529" i="5" s="1"/>
  <c r="R10529" i="5"/>
  <c r="Q10529" i="5"/>
  <c r="P10529" i="5"/>
  <c r="O10529" i="5"/>
  <c r="U10528" i="5"/>
  <c r="V10528" i="5" s="1"/>
  <c r="R10528" i="5"/>
  <c r="Q10528" i="5"/>
  <c r="P10528" i="5"/>
  <c r="O10528" i="5"/>
  <c r="U10527" i="5"/>
  <c r="V10527" i="5" s="1"/>
  <c r="R10527" i="5"/>
  <c r="Q10527" i="5"/>
  <c r="S10527" i="5" s="1"/>
  <c r="P10527" i="5"/>
  <c r="O10527" i="5"/>
  <c r="U10526" i="5"/>
  <c r="V10526" i="5" s="1"/>
  <c r="R10526" i="5"/>
  <c r="Q10526" i="5"/>
  <c r="T10526" i="5" s="1"/>
  <c r="T10527" i="5" s="1"/>
  <c r="P10526" i="5"/>
  <c r="O10526" i="5"/>
  <c r="U10525" i="5"/>
  <c r="V10525" i="5" s="1"/>
  <c r="T10525" i="5"/>
  <c r="R10525" i="5"/>
  <c r="Q10525" i="5"/>
  <c r="S10525" i="5" s="1"/>
  <c r="S10526" i="5" s="1"/>
  <c r="P10525" i="5"/>
  <c r="O10525" i="5"/>
  <c r="U10524" i="5"/>
  <c r="T10524" i="5"/>
  <c r="R10524" i="5"/>
  <c r="Q10524" i="5"/>
  <c r="P10524" i="5"/>
  <c r="O10524" i="5"/>
  <c r="U10523" i="5"/>
  <c r="V10523" i="5" s="1"/>
  <c r="R10523" i="5"/>
  <c r="Q10523" i="5"/>
  <c r="P10523" i="5"/>
  <c r="O10523" i="5"/>
  <c r="U10522" i="5"/>
  <c r="V10522" i="5" s="1"/>
  <c r="R10522" i="5"/>
  <c r="Q10522" i="5"/>
  <c r="T10522" i="5" s="1"/>
  <c r="T10523" i="5" s="1"/>
  <c r="P10522" i="5"/>
  <c r="O10522" i="5"/>
  <c r="U10521" i="5"/>
  <c r="R10521" i="5"/>
  <c r="Q10521" i="5"/>
  <c r="P10521" i="5"/>
  <c r="O10521" i="5"/>
  <c r="U10520" i="5"/>
  <c r="V10520" i="5" s="1"/>
  <c r="R10520" i="5"/>
  <c r="Q10520" i="5"/>
  <c r="P10520" i="5"/>
  <c r="O10520" i="5"/>
  <c r="U10519" i="5"/>
  <c r="V10519" i="5" s="1"/>
  <c r="R10519" i="5"/>
  <c r="Q10519" i="5"/>
  <c r="P10519" i="5"/>
  <c r="O10519" i="5"/>
  <c r="U10518" i="5"/>
  <c r="V10518" i="5" s="1"/>
  <c r="R10518" i="5"/>
  <c r="Q10518" i="5"/>
  <c r="P10518" i="5"/>
  <c r="O10518" i="5"/>
  <c r="U10517" i="5"/>
  <c r="V10517" i="5" s="1"/>
  <c r="R10517" i="5"/>
  <c r="Q10517" i="5"/>
  <c r="P10517" i="5"/>
  <c r="O10517" i="5"/>
  <c r="U10516" i="5"/>
  <c r="V10516" i="5" s="1"/>
  <c r="R10516" i="5"/>
  <c r="Q10516" i="5"/>
  <c r="P10516" i="5"/>
  <c r="O10516" i="5"/>
  <c r="U10515" i="5"/>
  <c r="V10515" i="5" s="1"/>
  <c r="R10515" i="5"/>
  <c r="Q10515" i="5"/>
  <c r="P10515" i="5"/>
  <c r="O10515" i="5"/>
  <c r="U10514" i="5"/>
  <c r="V10514" i="5" s="1"/>
  <c r="R10514" i="5"/>
  <c r="Q10514" i="5"/>
  <c r="P10514" i="5"/>
  <c r="O10514" i="5"/>
  <c r="U10513" i="5"/>
  <c r="V10513" i="5" s="1"/>
  <c r="R10513" i="5"/>
  <c r="Q10513" i="5"/>
  <c r="P10513" i="5"/>
  <c r="O10513" i="5"/>
  <c r="U10512" i="5"/>
  <c r="V10512" i="5" s="1"/>
  <c r="R10512" i="5"/>
  <c r="Q10512" i="5"/>
  <c r="P10512" i="5"/>
  <c r="O10512" i="5"/>
  <c r="U10511" i="5"/>
  <c r="V10511" i="5" s="1"/>
  <c r="R10511" i="5"/>
  <c r="Q10511" i="5"/>
  <c r="P10511" i="5"/>
  <c r="O10511" i="5"/>
  <c r="U10510" i="5"/>
  <c r="V10510" i="5" s="1"/>
  <c r="R10510" i="5"/>
  <c r="Q10510" i="5"/>
  <c r="P10510" i="5"/>
  <c r="O10510" i="5"/>
  <c r="U10509" i="5"/>
  <c r="V10509" i="5" s="1"/>
  <c r="R10509" i="5"/>
  <c r="Q10509" i="5"/>
  <c r="P10509" i="5"/>
  <c r="O10509" i="5"/>
  <c r="U10508" i="5"/>
  <c r="V10508" i="5" s="1"/>
  <c r="R10508" i="5"/>
  <c r="Q10508" i="5"/>
  <c r="P10508" i="5"/>
  <c r="O10508" i="5"/>
  <c r="U10507" i="5"/>
  <c r="V10507" i="5" s="1"/>
  <c r="R10507" i="5"/>
  <c r="Q10507" i="5"/>
  <c r="P10507" i="5"/>
  <c r="O10507" i="5"/>
  <c r="U10506" i="5"/>
  <c r="V10506" i="5" s="1"/>
  <c r="R10506" i="5"/>
  <c r="Q10506" i="5"/>
  <c r="P10506" i="5"/>
  <c r="O10506" i="5"/>
  <c r="U10505" i="5"/>
  <c r="V10505" i="5" s="1"/>
  <c r="R10505" i="5"/>
  <c r="Q10505" i="5"/>
  <c r="P10505" i="5"/>
  <c r="O10505" i="5"/>
  <c r="U10504" i="5"/>
  <c r="V10504" i="5" s="1"/>
  <c r="R10504" i="5"/>
  <c r="Q10504" i="5"/>
  <c r="P10504" i="5"/>
  <c r="O10504" i="5"/>
  <c r="U10503" i="5"/>
  <c r="V10503" i="5" s="1"/>
  <c r="R10503" i="5"/>
  <c r="Q10503" i="5"/>
  <c r="P10503" i="5"/>
  <c r="O10503" i="5"/>
  <c r="U10502" i="5"/>
  <c r="V10502" i="5" s="1"/>
  <c r="R10502" i="5"/>
  <c r="Q10502" i="5"/>
  <c r="P10502" i="5"/>
  <c r="O10502" i="5"/>
  <c r="U10501" i="5"/>
  <c r="V10501" i="5" s="1"/>
  <c r="R10501" i="5"/>
  <c r="Q10501" i="5"/>
  <c r="P10501" i="5"/>
  <c r="O10501" i="5"/>
  <c r="U10500" i="5"/>
  <c r="V10500" i="5" s="1"/>
  <c r="R10500" i="5"/>
  <c r="Q10500" i="5"/>
  <c r="P10500" i="5"/>
  <c r="O10500" i="5"/>
  <c r="U10499" i="5"/>
  <c r="V10499" i="5" s="1"/>
  <c r="R10499" i="5"/>
  <c r="Q10499" i="5"/>
  <c r="P10499" i="5"/>
  <c r="O10499" i="5"/>
  <c r="U10498" i="5"/>
  <c r="V10498" i="5" s="1"/>
  <c r="R10498" i="5"/>
  <c r="Q10498" i="5"/>
  <c r="P10498" i="5"/>
  <c r="O10498" i="5"/>
  <c r="U10497" i="5"/>
  <c r="V10497" i="5" s="1"/>
  <c r="R10497" i="5"/>
  <c r="Q10497" i="5"/>
  <c r="P10497" i="5"/>
  <c r="O10497" i="5"/>
  <c r="U10496" i="5"/>
  <c r="V10496" i="5" s="1"/>
  <c r="R10496" i="5"/>
  <c r="Q10496" i="5"/>
  <c r="T10496" i="5" s="1"/>
  <c r="P10496" i="5"/>
  <c r="O10496" i="5"/>
  <c r="U10495" i="5"/>
  <c r="R10495" i="5"/>
  <c r="Q10495" i="5"/>
  <c r="P10495" i="5"/>
  <c r="O10495" i="5"/>
  <c r="U10494" i="5"/>
  <c r="V10494" i="5" s="1"/>
  <c r="R10494" i="5"/>
  <c r="Q10494" i="5"/>
  <c r="P10494" i="5"/>
  <c r="O10494" i="5"/>
  <c r="U10493" i="5"/>
  <c r="V10493" i="5" s="1"/>
  <c r="R10493" i="5"/>
  <c r="Q10493" i="5"/>
  <c r="P10493" i="5"/>
  <c r="O10493" i="5"/>
  <c r="U10492" i="5"/>
  <c r="V10492" i="5" s="1"/>
  <c r="R10492" i="5"/>
  <c r="Q10492" i="5"/>
  <c r="P10492" i="5"/>
  <c r="O10492" i="5"/>
  <c r="U10491" i="5"/>
  <c r="V10491" i="5" s="1"/>
  <c r="R10491" i="5"/>
  <c r="Q10491" i="5"/>
  <c r="P10491" i="5"/>
  <c r="O10491" i="5"/>
  <c r="U10490" i="5"/>
  <c r="V10490" i="5" s="1"/>
  <c r="R10490" i="5"/>
  <c r="Q10490" i="5"/>
  <c r="P10490" i="5"/>
  <c r="O10490" i="5"/>
  <c r="U10489" i="5"/>
  <c r="V10489" i="5" s="1"/>
  <c r="R10489" i="5"/>
  <c r="Q10489" i="5"/>
  <c r="P10489" i="5"/>
  <c r="O10489" i="5"/>
  <c r="U10488" i="5"/>
  <c r="V10488" i="5" s="1"/>
  <c r="R10488" i="5"/>
  <c r="Q10488" i="5"/>
  <c r="T10488" i="5" s="1"/>
  <c r="P10488" i="5"/>
  <c r="O10488" i="5"/>
  <c r="U10487" i="5"/>
  <c r="V10487" i="5" s="1"/>
  <c r="R10487" i="5"/>
  <c r="Q10487" i="5"/>
  <c r="P10487" i="5"/>
  <c r="O10487" i="5"/>
  <c r="U10486" i="5"/>
  <c r="V10486" i="5" s="1"/>
  <c r="R10486" i="5"/>
  <c r="Q10486" i="5"/>
  <c r="T10486" i="5" s="1"/>
  <c r="T10487" i="5" s="1"/>
  <c r="P10486" i="5"/>
  <c r="O10486" i="5"/>
  <c r="U10485" i="5"/>
  <c r="V10485" i="5" s="1"/>
  <c r="T10485" i="5"/>
  <c r="R10485" i="5"/>
  <c r="Q10485" i="5"/>
  <c r="S10485" i="5" s="1"/>
  <c r="S10486" i="5" s="1"/>
  <c r="P10485" i="5"/>
  <c r="O10485" i="5"/>
  <c r="U10484" i="5"/>
  <c r="R10484" i="5"/>
  <c r="Q10484" i="5"/>
  <c r="P10484" i="5"/>
  <c r="O10484" i="5"/>
  <c r="U10483" i="5"/>
  <c r="V10483" i="5" s="1"/>
  <c r="R10483" i="5"/>
  <c r="Q10483" i="5"/>
  <c r="P10483" i="5"/>
  <c r="O10483" i="5"/>
  <c r="U10482" i="5"/>
  <c r="V10482" i="5" s="1"/>
  <c r="R10482" i="5"/>
  <c r="Q10482" i="5"/>
  <c r="P10482" i="5"/>
  <c r="O10482" i="5"/>
  <c r="U10481" i="5"/>
  <c r="V10481" i="5" s="1"/>
  <c r="R10481" i="5"/>
  <c r="Q10481" i="5"/>
  <c r="P10481" i="5"/>
  <c r="O10481" i="5"/>
  <c r="U10480" i="5"/>
  <c r="V10480" i="5" s="1"/>
  <c r="R10480" i="5"/>
  <c r="Q10480" i="5"/>
  <c r="P10480" i="5"/>
  <c r="O10480" i="5"/>
  <c r="U10479" i="5"/>
  <c r="V10479" i="5" s="1"/>
  <c r="R10479" i="5"/>
  <c r="Q10479" i="5"/>
  <c r="P10479" i="5"/>
  <c r="O10479" i="5"/>
  <c r="U10478" i="5"/>
  <c r="V10478" i="5" s="1"/>
  <c r="R10478" i="5"/>
  <c r="Q10478" i="5"/>
  <c r="P10478" i="5"/>
  <c r="O10478" i="5"/>
  <c r="U10477" i="5"/>
  <c r="V10477" i="5" s="1"/>
  <c r="R10477" i="5"/>
  <c r="Q10477" i="5"/>
  <c r="P10477" i="5"/>
  <c r="O10477" i="5"/>
  <c r="U10476" i="5"/>
  <c r="V10476" i="5" s="1"/>
  <c r="R10476" i="5"/>
  <c r="Q10476" i="5"/>
  <c r="P10476" i="5"/>
  <c r="O10476" i="5"/>
  <c r="U10475" i="5"/>
  <c r="V10475" i="5" s="1"/>
  <c r="R10475" i="5"/>
  <c r="Q10475" i="5"/>
  <c r="P10475" i="5"/>
  <c r="O10475" i="5"/>
  <c r="U10474" i="5"/>
  <c r="V10474" i="5" s="1"/>
  <c r="R10474" i="5"/>
  <c r="Q10474" i="5"/>
  <c r="P10474" i="5"/>
  <c r="O10474" i="5"/>
  <c r="U10473" i="5"/>
  <c r="V10473" i="5" s="1"/>
  <c r="R10473" i="5"/>
  <c r="Q10473" i="5"/>
  <c r="P10473" i="5"/>
  <c r="O10473" i="5"/>
  <c r="U10472" i="5"/>
  <c r="V10472" i="5" s="1"/>
  <c r="R10472" i="5"/>
  <c r="Q10472" i="5"/>
  <c r="P10472" i="5"/>
  <c r="O10472" i="5"/>
  <c r="U10471" i="5"/>
  <c r="V10471" i="5" s="1"/>
  <c r="R10471" i="5"/>
  <c r="Q10471" i="5"/>
  <c r="P10471" i="5"/>
  <c r="O10471" i="5"/>
  <c r="U10470" i="5"/>
  <c r="V10470" i="5" s="1"/>
  <c r="R10470" i="5"/>
  <c r="Q10470" i="5"/>
  <c r="T10470" i="5" s="1"/>
  <c r="T10471" i="5" s="1"/>
  <c r="P10470" i="5"/>
  <c r="O10470" i="5"/>
  <c r="U10469" i="5"/>
  <c r="V10469" i="5" s="1"/>
  <c r="T10469" i="5"/>
  <c r="R10469" i="5"/>
  <c r="Q10469" i="5"/>
  <c r="S10469" i="5" s="1"/>
  <c r="S10470" i="5" s="1"/>
  <c r="P10469" i="5"/>
  <c r="O10469" i="5"/>
  <c r="U10468" i="5"/>
  <c r="R10468" i="5"/>
  <c r="Q10468" i="5"/>
  <c r="P10468" i="5"/>
  <c r="O10468" i="5"/>
  <c r="U10467" i="5"/>
  <c r="V10467" i="5" s="1"/>
  <c r="R10467" i="5"/>
  <c r="Q10467" i="5"/>
  <c r="P10467" i="5"/>
  <c r="O10467" i="5"/>
  <c r="U10466" i="5"/>
  <c r="V10466" i="5" s="1"/>
  <c r="R10466" i="5"/>
  <c r="Q10466" i="5"/>
  <c r="P10466" i="5"/>
  <c r="O10466" i="5"/>
  <c r="U10465" i="5"/>
  <c r="V10465" i="5" s="1"/>
  <c r="R10465" i="5"/>
  <c r="Q10465" i="5"/>
  <c r="P10465" i="5"/>
  <c r="O10465" i="5"/>
  <c r="U10464" i="5"/>
  <c r="V10464" i="5" s="1"/>
  <c r="R10464" i="5"/>
  <c r="Q10464" i="5"/>
  <c r="P10464" i="5"/>
  <c r="O10464" i="5"/>
  <c r="U10463" i="5"/>
  <c r="V10463" i="5" s="1"/>
  <c r="R10463" i="5"/>
  <c r="Q10463" i="5"/>
  <c r="P10463" i="5"/>
  <c r="O10463" i="5"/>
  <c r="U10462" i="5"/>
  <c r="V10462" i="5" s="1"/>
  <c r="R10462" i="5"/>
  <c r="Q10462" i="5"/>
  <c r="P10462" i="5"/>
  <c r="O10462" i="5"/>
  <c r="U10461" i="5"/>
  <c r="R10461" i="5"/>
  <c r="Q10461" i="5"/>
  <c r="P10461" i="5"/>
  <c r="U10460" i="5"/>
  <c r="V10460" i="5" s="1"/>
  <c r="R10460" i="5"/>
  <c r="Q10460" i="5"/>
  <c r="P10460" i="5"/>
  <c r="U10459" i="5"/>
  <c r="V10459" i="5" s="1"/>
  <c r="R10459" i="5"/>
  <c r="Q10459" i="5"/>
  <c r="P10459" i="5"/>
  <c r="U10458" i="5"/>
  <c r="V10458" i="5" s="1"/>
  <c r="R10458" i="5"/>
  <c r="Q10458" i="5"/>
  <c r="P10458" i="5"/>
  <c r="O10458" i="5"/>
  <c r="U10457" i="5"/>
  <c r="V10457" i="5" s="1"/>
  <c r="R10457" i="5"/>
  <c r="Q10457" i="5"/>
  <c r="P10457" i="5"/>
  <c r="U10456" i="5"/>
  <c r="V10456" i="5" s="1"/>
  <c r="R10456" i="5"/>
  <c r="Q10456" i="5"/>
  <c r="P10456" i="5"/>
  <c r="O10456" i="5"/>
  <c r="U10455" i="5"/>
  <c r="V10455" i="5" s="1"/>
  <c r="R10455" i="5"/>
  <c r="Q10455" i="5"/>
  <c r="S10455" i="5" s="1"/>
  <c r="P10455" i="5"/>
  <c r="O10455" i="5"/>
  <c r="U10454" i="5"/>
  <c r="V10454" i="5" s="1"/>
  <c r="S10454" i="5"/>
  <c r="R10454" i="5"/>
  <c r="Q10454" i="5"/>
  <c r="T10454" i="5" s="1"/>
  <c r="T10455" i="5" s="1"/>
  <c r="P10454" i="5"/>
  <c r="U10453" i="5"/>
  <c r="R10453" i="5"/>
  <c r="Q10453" i="5"/>
  <c r="P10453" i="5"/>
  <c r="U10452" i="5"/>
  <c r="V10452" i="5" s="1"/>
  <c r="R10452" i="5"/>
  <c r="Q10452" i="5"/>
  <c r="P10452" i="5"/>
  <c r="U10451" i="5"/>
  <c r="V10451" i="5" s="1"/>
  <c r="R10451" i="5"/>
  <c r="Q10451" i="5"/>
  <c r="P10451" i="5"/>
  <c r="U10450" i="5"/>
  <c r="V10450" i="5" s="1"/>
  <c r="R10450" i="5"/>
  <c r="Q10450" i="5"/>
  <c r="P10450" i="5"/>
  <c r="O10450" i="5"/>
  <c r="U10449" i="5"/>
  <c r="V10449" i="5" s="1"/>
  <c r="R10449" i="5"/>
  <c r="Q10449" i="5"/>
  <c r="P10449" i="5"/>
  <c r="U10448" i="5"/>
  <c r="V10448" i="5" s="1"/>
  <c r="R10448" i="5"/>
  <c r="Q10448" i="5"/>
  <c r="T10448" i="5" s="1"/>
  <c r="P10448" i="5"/>
  <c r="O10448" i="5"/>
  <c r="U10447" i="5"/>
  <c r="V10447" i="5" s="1"/>
  <c r="R10447" i="5"/>
  <c r="Q10447" i="5"/>
  <c r="S10447" i="5" s="1"/>
  <c r="P10447" i="5"/>
  <c r="O10447" i="5"/>
  <c r="U10446" i="5"/>
  <c r="V10446" i="5" s="1"/>
  <c r="S10446" i="5"/>
  <c r="R10446" i="5"/>
  <c r="Q10446" i="5"/>
  <c r="T10446" i="5" s="1"/>
  <c r="T10447" i="5" s="1"/>
  <c r="P10446" i="5"/>
  <c r="U10445" i="5"/>
  <c r="R10445" i="5"/>
  <c r="Q10445" i="5"/>
  <c r="P10445" i="5"/>
  <c r="U10444" i="5"/>
  <c r="V10444" i="5" s="1"/>
  <c r="R10444" i="5"/>
  <c r="Q10444" i="5"/>
  <c r="P10444" i="5"/>
  <c r="U10443" i="5"/>
  <c r="V10443" i="5" s="1"/>
  <c r="R10443" i="5"/>
  <c r="Q10443" i="5"/>
  <c r="P10443" i="5"/>
  <c r="U10442" i="5"/>
  <c r="V10442" i="5" s="1"/>
  <c r="R10442" i="5"/>
  <c r="Q10442" i="5"/>
  <c r="P10442" i="5"/>
  <c r="O10442" i="5"/>
  <c r="U10441" i="5"/>
  <c r="V10441" i="5" s="1"/>
  <c r="R10441" i="5"/>
  <c r="Q10441" i="5"/>
  <c r="P10441" i="5"/>
  <c r="U10440" i="5"/>
  <c r="V10440" i="5" s="1"/>
  <c r="R10440" i="5"/>
  <c r="Q10440" i="5"/>
  <c r="P10440" i="5"/>
  <c r="O10440" i="5"/>
  <c r="U10439" i="5"/>
  <c r="V10439" i="5" s="1"/>
  <c r="R10439" i="5"/>
  <c r="Q10439" i="5"/>
  <c r="P10439" i="5"/>
  <c r="O10439" i="5"/>
  <c r="U10438" i="5"/>
  <c r="V10438" i="5" s="1"/>
  <c r="R10438" i="5"/>
  <c r="Q10438" i="5"/>
  <c r="P10438" i="5"/>
  <c r="U10437" i="5"/>
  <c r="R10437" i="5"/>
  <c r="Q10437" i="5"/>
  <c r="P10437" i="5"/>
  <c r="U10436" i="5"/>
  <c r="V10436" i="5" s="1"/>
  <c r="R10436" i="5"/>
  <c r="Q10436" i="5"/>
  <c r="P10436" i="5"/>
  <c r="U10435" i="5"/>
  <c r="V10435" i="5" s="1"/>
  <c r="R10435" i="5"/>
  <c r="Q10435" i="5"/>
  <c r="P10435" i="5"/>
  <c r="U10434" i="5"/>
  <c r="V10434" i="5" s="1"/>
  <c r="R10434" i="5"/>
  <c r="Q10434" i="5"/>
  <c r="P10434" i="5"/>
  <c r="O10434" i="5"/>
  <c r="U10433" i="5"/>
  <c r="V10433" i="5" s="1"/>
  <c r="R10433" i="5"/>
  <c r="Q10433" i="5"/>
  <c r="P10433" i="5"/>
  <c r="U10432" i="5"/>
  <c r="V10432" i="5" s="1"/>
  <c r="R10432" i="5"/>
  <c r="Q10432" i="5"/>
  <c r="T10432" i="5" s="1"/>
  <c r="P10432" i="5"/>
  <c r="O10432" i="5"/>
  <c r="U10431" i="5"/>
  <c r="V10431" i="5" s="1"/>
  <c r="T10431" i="5"/>
  <c r="R10431" i="5"/>
  <c r="Q10431" i="5"/>
  <c r="S10431" i="5" s="1"/>
  <c r="P10431" i="5"/>
  <c r="O10431" i="5"/>
  <c r="U10430" i="5"/>
  <c r="O10430" i="5" s="1"/>
  <c r="R10430" i="5"/>
  <c r="Q10430" i="5"/>
  <c r="P10430" i="5"/>
  <c r="U10429" i="5"/>
  <c r="R10429" i="5"/>
  <c r="Q10429" i="5"/>
  <c r="P10429" i="5"/>
  <c r="U10428" i="5"/>
  <c r="V10428" i="5" s="1"/>
  <c r="R10428" i="5"/>
  <c r="Q10428" i="5"/>
  <c r="P10428" i="5"/>
  <c r="U10427" i="5"/>
  <c r="V10427" i="5" s="1"/>
  <c r="R10427" i="5"/>
  <c r="Q10427" i="5"/>
  <c r="P10427" i="5"/>
  <c r="U10426" i="5"/>
  <c r="V10426" i="5" s="1"/>
  <c r="R10426" i="5"/>
  <c r="Q10426" i="5"/>
  <c r="P10426" i="5"/>
  <c r="O10426" i="5"/>
  <c r="U10425" i="5"/>
  <c r="V10425" i="5" s="1"/>
  <c r="R10425" i="5"/>
  <c r="Q10425" i="5"/>
  <c r="P10425" i="5"/>
  <c r="U10424" i="5"/>
  <c r="V10424" i="5" s="1"/>
  <c r="R10424" i="5"/>
  <c r="Q10424" i="5"/>
  <c r="P10424" i="5"/>
  <c r="O10424" i="5"/>
  <c r="U10423" i="5"/>
  <c r="V10423" i="5" s="1"/>
  <c r="R10423" i="5"/>
  <c r="Q10423" i="5"/>
  <c r="P10423" i="5"/>
  <c r="O10423" i="5"/>
  <c r="U10422" i="5"/>
  <c r="V10422" i="5" s="1"/>
  <c r="R10422" i="5"/>
  <c r="Q10422" i="5"/>
  <c r="T10422" i="5" s="1"/>
  <c r="T10423" i="5" s="1"/>
  <c r="P10422" i="5"/>
  <c r="U10421" i="5"/>
  <c r="T10421" i="5"/>
  <c r="R10421" i="5"/>
  <c r="Q10421" i="5"/>
  <c r="S10421" i="5" s="1"/>
  <c r="S10422" i="5" s="1"/>
  <c r="P10421" i="5"/>
  <c r="U10420" i="5"/>
  <c r="R10420" i="5"/>
  <c r="Q10420" i="5"/>
  <c r="P10420" i="5"/>
  <c r="U10419" i="5"/>
  <c r="V10419" i="5" s="1"/>
  <c r="R10419" i="5"/>
  <c r="Q10419" i="5"/>
  <c r="P10419" i="5"/>
  <c r="U10418" i="5"/>
  <c r="V10418" i="5" s="1"/>
  <c r="R10418" i="5"/>
  <c r="Q10418" i="5"/>
  <c r="P10418" i="5"/>
  <c r="O10418" i="5"/>
  <c r="U10417" i="5"/>
  <c r="V10417" i="5" s="1"/>
  <c r="R10417" i="5"/>
  <c r="Q10417" i="5"/>
  <c r="P10417" i="5"/>
  <c r="U10416" i="5"/>
  <c r="V10416" i="5" s="1"/>
  <c r="R10416" i="5"/>
  <c r="Q10416" i="5"/>
  <c r="P10416" i="5"/>
  <c r="O10416" i="5"/>
  <c r="U10415" i="5"/>
  <c r="V10415" i="5" s="1"/>
  <c r="R10415" i="5"/>
  <c r="Q10415" i="5"/>
  <c r="P10415" i="5"/>
  <c r="O10415" i="5"/>
  <c r="U10414" i="5"/>
  <c r="V10414" i="5" s="1"/>
  <c r="R10414" i="5"/>
  <c r="Q10414" i="5"/>
  <c r="P10414" i="5"/>
  <c r="U10413" i="5"/>
  <c r="R10413" i="5"/>
  <c r="Q10413" i="5"/>
  <c r="S10413" i="5" s="1"/>
  <c r="S10414" i="5" s="1"/>
  <c r="P10413" i="5"/>
  <c r="U10412" i="5"/>
  <c r="V10412" i="5" s="1"/>
  <c r="T10412" i="5"/>
  <c r="T10413" i="5" s="1"/>
  <c r="S10412" i="5"/>
  <c r="R10412" i="5"/>
  <c r="Q10412" i="5"/>
  <c r="P10412" i="5"/>
  <c r="U10411" i="5"/>
  <c r="R10411" i="5"/>
  <c r="Q10411" i="5"/>
  <c r="P10411" i="5"/>
  <c r="U10410" i="5"/>
  <c r="V10410" i="5" s="1"/>
  <c r="R10410" i="5"/>
  <c r="Q10410" i="5"/>
  <c r="P10410" i="5"/>
  <c r="O10410" i="5"/>
  <c r="U10409" i="5"/>
  <c r="V10409" i="5" s="1"/>
  <c r="R10409" i="5"/>
  <c r="Q10409" i="5"/>
  <c r="P10409" i="5"/>
  <c r="U10408" i="5"/>
  <c r="V10408" i="5" s="1"/>
  <c r="R10408" i="5"/>
  <c r="Q10408" i="5"/>
  <c r="P10408" i="5"/>
  <c r="O10408" i="5"/>
  <c r="U10407" i="5"/>
  <c r="V10407" i="5" s="1"/>
  <c r="R10407" i="5"/>
  <c r="Q10407" i="5"/>
  <c r="P10407" i="5"/>
  <c r="O10407" i="5"/>
  <c r="U10406" i="5"/>
  <c r="V10406" i="5" s="1"/>
  <c r="R10406" i="5"/>
  <c r="Q10406" i="5"/>
  <c r="P10406" i="5"/>
  <c r="U10405" i="5"/>
  <c r="R10405" i="5"/>
  <c r="Q10405" i="5"/>
  <c r="P10405" i="5"/>
  <c r="U10404" i="5"/>
  <c r="V10404" i="5" s="1"/>
  <c r="R10404" i="5"/>
  <c r="Q10404" i="5"/>
  <c r="P10404" i="5"/>
  <c r="U10403" i="5"/>
  <c r="V10403" i="5" s="1"/>
  <c r="R10403" i="5"/>
  <c r="Q10403" i="5"/>
  <c r="P10403" i="5"/>
  <c r="U10402" i="5"/>
  <c r="V10402" i="5" s="1"/>
  <c r="R10402" i="5"/>
  <c r="Q10402" i="5"/>
  <c r="P10402" i="5"/>
  <c r="O10402" i="5"/>
  <c r="U10401" i="5"/>
  <c r="V10401" i="5" s="1"/>
  <c r="R10401" i="5"/>
  <c r="Q10401" i="5"/>
  <c r="P10401" i="5"/>
  <c r="U10400" i="5"/>
  <c r="V10400" i="5" s="1"/>
  <c r="R10400" i="5"/>
  <c r="Q10400" i="5"/>
  <c r="P10400" i="5"/>
  <c r="O10400" i="5"/>
  <c r="U10399" i="5"/>
  <c r="V10399" i="5" s="1"/>
  <c r="R10399" i="5"/>
  <c r="Q10399" i="5"/>
  <c r="P10399" i="5"/>
  <c r="O10399" i="5"/>
  <c r="U10398" i="5"/>
  <c r="V10398" i="5" s="1"/>
  <c r="R10398" i="5"/>
  <c r="Q10398" i="5"/>
  <c r="P10398" i="5"/>
  <c r="U10397" i="5"/>
  <c r="R10397" i="5"/>
  <c r="Q10397" i="5"/>
  <c r="P10397" i="5"/>
  <c r="U10396" i="5"/>
  <c r="V10396" i="5" s="1"/>
  <c r="R10396" i="5"/>
  <c r="Q10396" i="5"/>
  <c r="P10396" i="5"/>
  <c r="U10395" i="5"/>
  <c r="V10395" i="5" s="1"/>
  <c r="R10395" i="5"/>
  <c r="Q10395" i="5"/>
  <c r="P10395" i="5"/>
  <c r="U10394" i="5"/>
  <c r="V10394" i="5" s="1"/>
  <c r="R10394" i="5"/>
  <c r="Q10394" i="5"/>
  <c r="P10394" i="5"/>
  <c r="O10394" i="5"/>
  <c r="U10393" i="5"/>
  <c r="V10393" i="5" s="1"/>
  <c r="R10393" i="5"/>
  <c r="Q10393" i="5"/>
  <c r="P10393" i="5"/>
  <c r="U10392" i="5"/>
  <c r="R10392" i="5"/>
  <c r="Q10392" i="5"/>
  <c r="P10392" i="5"/>
  <c r="O10392" i="5"/>
  <c r="U10391" i="5"/>
  <c r="V10391" i="5" s="1"/>
  <c r="R10391" i="5"/>
  <c r="Q10391" i="5"/>
  <c r="P10391" i="5"/>
  <c r="O10391" i="5"/>
  <c r="U10390" i="5"/>
  <c r="V10390" i="5" s="1"/>
  <c r="R10390" i="5"/>
  <c r="Q10390" i="5"/>
  <c r="P10390" i="5"/>
  <c r="U10389" i="5"/>
  <c r="R10389" i="5"/>
  <c r="Q10389" i="5"/>
  <c r="P10389" i="5"/>
  <c r="U10388" i="5"/>
  <c r="V10388" i="5" s="1"/>
  <c r="R10388" i="5"/>
  <c r="Q10388" i="5"/>
  <c r="P10388" i="5"/>
  <c r="U10387" i="5"/>
  <c r="V10387" i="5" s="1"/>
  <c r="R10387" i="5"/>
  <c r="Q10387" i="5"/>
  <c r="P10387" i="5"/>
  <c r="U10386" i="5"/>
  <c r="V10386" i="5" s="1"/>
  <c r="R10386" i="5"/>
  <c r="Q10386" i="5"/>
  <c r="P10386" i="5"/>
  <c r="O10386" i="5"/>
  <c r="U10385" i="5"/>
  <c r="V10385" i="5" s="1"/>
  <c r="R10385" i="5"/>
  <c r="Q10385" i="5"/>
  <c r="P10385" i="5"/>
  <c r="U10384" i="5"/>
  <c r="V10384" i="5" s="1"/>
  <c r="R10384" i="5"/>
  <c r="Q10384" i="5"/>
  <c r="P10384" i="5"/>
  <c r="O10384" i="5"/>
  <c r="U10383" i="5"/>
  <c r="V10383" i="5" s="1"/>
  <c r="R10383" i="5"/>
  <c r="Q10383" i="5"/>
  <c r="P10383" i="5"/>
  <c r="O10383" i="5"/>
  <c r="U10382" i="5"/>
  <c r="V10382" i="5" s="1"/>
  <c r="R10382" i="5"/>
  <c r="Q10382" i="5"/>
  <c r="P10382" i="5"/>
  <c r="U10381" i="5"/>
  <c r="R10381" i="5"/>
  <c r="Q10381" i="5"/>
  <c r="P10381" i="5"/>
  <c r="U10380" i="5"/>
  <c r="V10380" i="5" s="1"/>
  <c r="R10380" i="5"/>
  <c r="Q10380" i="5"/>
  <c r="P10380" i="5"/>
  <c r="U10379" i="5"/>
  <c r="V10379" i="5" s="1"/>
  <c r="R10379" i="5"/>
  <c r="Q10379" i="5"/>
  <c r="P10379" i="5"/>
  <c r="U10378" i="5"/>
  <c r="V10378" i="5" s="1"/>
  <c r="R10378" i="5"/>
  <c r="Q10378" i="5"/>
  <c r="P10378" i="5"/>
  <c r="O10378" i="5"/>
  <c r="U10377" i="5"/>
  <c r="V10377" i="5" s="1"/>
  <c r="R10377" i="5"/>
  <c r="Q10377" i="5"/>
  <c r="P10377" i="5"/>
  <c r="U10376" i="5"/>
  <c r="R10376" i="5"/>
  <c r="Q10376" i="5"/>
  <c r="P10376" i="5"/>
  <c r="O10376" i="5"/>
  <c r="U10375" i="5"/>
  <c r="V10375" i="5" s="1"/>
  <c r="R10375" i="5"/>
  <c r="Q10375" i="5"/>
  <c r="P10375" i="5"/>
  <c r="O10375" i="5"/>
  <c r="U10374" i="5"/>
  <c r="V10374" i="5" s="1"/>
  <c r="R10374" i="5"/>
  <c r="Q10374" i="5"/>
  <c r="P10374" i="5"/>
  <c r="U10373" i="5"/>
  <c r="R10373" i="5"/>
  <c r="Q10373" i="5"/>
  <c r="P10373" i="5"/>
  <c r="U10372" i="5"/>
  <c r="V10372" i="5" s="1"/>
  <c r="R10372" i="5"/>
  <c r="Q10372" i="5"/>
  <c r="P10372" i="5"/>
  <c r="U10371" i="5"/>
  <c r="V10371" i="5" s="1"/>
  <c r="R10371" i="5"/>
  <c r="Q10371" i="5"/>
  <c r="P10371" i="5"/>
  <c r="U10370" i="5"/>
  <c r="V10370" i="5" s="1"/>
  <c r="R10370" i="5"/>
  <c r="Q10370" i="5"/>
  <c r="P10370" i="5"/>
  <c r="O10370" i="5"/>
  <c r="U10369" i="5"/>
  <c r="V10369" i="5" s="1"/>
  <c r="R10369" i="5"/>
  <c r="Q10369" i="5"/>
  <c r="P10369" i="5"/>
  <c r="U10368" i="5"/>
  <c r="V10368" i="5" s="1"/>
  <c r="R10368" i="5"/>
  <c r="Q10368" i="5"/>
  <c r="P10368" i="5"/>
  <c r="O10368" i="5"/>
  <c r="U10367" i="5"/>
  <c r="V10367" i="5" s="1"/>
  <c r="R10367" i="5"/>
  <c r="Q10367" i="5"/>
  <c r="P10367" i="5"/>
  <c r="O10367" i="5"/>
  <c r="U10366" i="5"/>
  <c r="V10366" i="5" s="1"/>
  <c r="R10366" i="5"/>
  <c r="Q10366" i="5"/>
  <c r="P10366" i="5"/>
  <c r="U10365" i="5"/>
  <c r="R10365" i="5"/>
  <c r="Q10365" i="5"/>
  <c r="P10365" i="5"/>
  <c r="U10364" i="5"/>
  <c r="V10364" i="5" s="1"/>
  <c r="R10364" i="5"/>
  <c r="Q10364" i="5"/>
  <c r="P10364" i="5"/>
  <c r="U10363" i="5"/>
  <c r="V10363" i="5" s="1"/>
  <c r="R10363" i="5"/>
  <c r="Q10363" i="5"/>
  <c r="P10363" i="5"/>
  <c r="U10362" i="5"/>
  <c r="V10362" i="5" s="1"/>
  <c r="R10362" i="5"/>
  <c r="Q10362" i="5"/>
  <c r="P10362" i="5"/>
  <c r="O10362" i="5"/>
  <c r="U10361" i="5"/>
  <c r="V10361" i="5" s="1"/>
  <c r="R10361" i="5"/>
  <c r="Q10361" i="5"/>
  <c r="P10361" i="5"/>
  <c r="U10360" i="5"/>
  <c r="V10360" i="5" s="1"/>
  <c r="R10360" i="5"/>
  <c r="Q10360" i="5"/>
  <c r="P10360" i="5"/>
  <c r="O10360" i="5"/>
  <c r="U10359" i="5"/>
  <c r="V10359" i="5" s="1"/>
  <c r="R10359" i="5"/>
  <c r="Q10359" i="5"/>
  <c r="P10359" i="5"/>
  <c r="O10359" i="5"/>
  <c r="U10358" i="5"/>
  <c r="V10358" i="5" s="1"/>
  <c r="R10358" i="5"/>
  <c r="Q10358" i="5"/>
  <c r="P10358" i="5"/>
  <c r="U10357" i="5"/>
  <c r="R10357" i="5"/>
  <c r="Q10357" i="5"/>
  <c r="P10357" i="5"/>
  <c r="U10356" i="5"/>
  <c r="V10356" i="5" s="1"/>
  <c r="R10356" i="5"/>
  <c r="Q10356" i="5"/>
  <c r="P10356" i="5"/>
  <c r="U10355" i="5"/>
  <c r="V10355" i="5" s="1"/>
  <c r="R10355" i="5"/>
  <c r="Q10355" i="5"/>
  <c r="P10355" i="5"/>
  <c r="U10354" i="5"/>
  <c r="V10354" i="5" s="1"/>
  <c r="R10354" i="5"/>
  <c r="Q10354" i="5"/>
  <c r="T10354" i="5" s="1"/>
  <c r="T10355" i="5" s="1"/>
  <c r="T10356" i="5" s="1"/>
  <c r="T10357" i="5" s="1"/>
  <c r="P10354" i="5"/>
  <c r="O10354" i="5"/>
  <c r="U10353" i="5"/>
  <c r="R10353" i="5"/>
  <c r="Q10353" i="5"/>
  <c r="P10353" i="5"/>
  <c r="U10352" i="5"/>
  <c r="V10352" i="5" s="1"/>
  <c r="R10352" i="5"/>
  <c r="Q10352" i="5"/>
  <c r="T10352" i="5" s="1"/>
  <c r="P10352" i="5"/>
  <c r="O10352" i="5"/>
  <c r="U10351" i="5"/>
  <c r="V10351" i="5" s="1"/>
  <c r="R10351" i="5"/>
  <c r="Q10351" i="5"/>
  <c r="P10351" i="5"/>
  <c r="O10351" i="5"/>
  <c r="U10350" i="5"/>
  <c r="V10350" i="5" s="1"/>
  <c r="R10350" i="5"/>
  <c r="Q10350" i="5"/>
  <c r="T10350" i="5" s="1"/>
  <c r="T10351" i="5" s="1"/>
  <c r="P10350" i="5"/>
  <c r="U10349" i="5"/>
  <c r="R10349" i="5"/>
  <c r="Q10349" i="5"/>
  <c r="P10349" i="5"/>
  <c r="U10348" i="5"/>
  <c r="V10348" i="5" s="1"/>
  <c r="T10348" i="5"/>
  <c r="T10349" i="5" s="1"/>
  <c r="R10348" i="5"/>
  <c r="Q10348" i="5"/>
  <c r="P10348" i="5"/>
  <c r="U10347" i="5"/>
  <c r="V10347" i="5" s="1"/>
  <c r="T10347" i="5"/>
  <c r="S10347" i="5"/>
  <c r="S10348" i="5" s="1"/>
  <c r="R10347" i="5"/>
  <c r="Q10347" i="5"/>
  <c r="P10347" i="5"/>
  <c r="U10346" i="5"/>
  <c r="R10346" i="5"/>
  <c r="Q10346" i="5"/>
  <c r="P10346" i="5"/>
  <c r="O10346" i="5"/>
  <c r="U10345" i="5"/>
  <c r="V10345" i="5" s="1"/>
  <c r="R10345" i="5"/>
  <c r="Q10345" i="5"/>
  <c r="P10345" i="5"/>
  <c r="U10344" i="5"/>
  <c r="V10344" i="5" s="1"/>
  <c r="R10344" i="5"/>
  <c r="Q10344" i="5"/>
  <c r="P10344" i="5"/>
  <c r="O10344" i="5"/>
  <c r="U10343" i="5"/>
  <c r="V10343" i="5" s="1"/>
  <c r="R10343" i="5"/>
  <c r="Q10343" i="5"/>
  <c r="P10343" i="5"/>
  <c r="O10343" i="5"/>
  <c r="U10342" i="5"/>
  <c r="V10342" i="5" s="1"/>
  <c r="R10342" i="5"/>
  <c r="Q10342" i="5"/>
  <c r="P10342" i="5"/>
  <c r="U10341" i="5"/>
  <c r="R10341" i="5"/>
  <c r="Q10341" i="5"/>
  <c r="P10341" i="5"/>
  <c r="U10340" i="5"/>
  <c r="V10340" i="5" s="1"/>
  <c r="R10340" i="5"/>
  <c r="Q10340" i="5"/>
  <c r="P10340" i="5"/>
  <c r="U10339" i="5"/>
  <c r="V10339" i="5" s="1"/>
  <c r="R10339" i="5"/>
  <c r="Q10339" i="5"/>
  <c r="P10339" i="5"/>
  <c r="U10338" i="5"/>
  <c r="V10338" i="5" s="1"/>
  <c r="R10338" i="5"/>
  <c r="Q10338" i="5"/>
  <c r="P10338" i="5"/>
  <c r="O10338" i="5"/>
  <c r="U10337" i="5"/>
  <c r="V10337" i="5" s="1"/>
  <c r="R10337" i="5"/>
  <c r="Q10337" i="5"/>
  <c r="P10337" i="5"/>
  <c r="U10336" i="5"/>
  <c r="V10336" i="5" s="1"/>
  <c r="R10336" i="5"/>
  <c r="Q10336" i="5"/>
  <c r="P10336" i="5"/>
  <c r="O10336" i="5"/>
  <c r="U10335" i="5"/>
  <c r="V10335" i="5" s="1"/>
  <c r="R10335" i="5"/>
  <c r="Q10335" i="5"/>
  <c r="P10335" i="5"/>
  <c r="O10335" i="5"/>
  <c r="U10334" i="5"/>
  <c r="V10334" i="5" s="1"/>
  <c r="R10334" i="5"/>
  <c r="Q10334" i="5"/>
  <c r="P10334" i="5"/>
  <c r="U10333" i="5"/>
  <c r="R10333" i="5"/>
  <c r="Q10333" i="5"/>
  <c r="P10333" i="5"/>
  <c r="U10332" i="5"/>
  <c r="V10332" i="5" s="1"/>
  <c r="R10332" i="5"/>
  <c r="Q10332" i="5"/>
  <c r="P10332" i="5"/>
  <c r="U10331" i="5"/>
  <c r="V10331" i="5" s="1"/>
  <c r="R10331" i="5"/>
  <c r="Q10331" i="5"/>
  <c r="P10331" i="5"/>
  <c r="U10330" i="5"/>
  <c r="V10330" i="5" s="1"/>
  <c r="R10330" i="5"/>
  <c r="Q10330" i="5"/>
  <c r="P10330" i="5"/>
  <c r="O10330" i="5"/>
  <c r="U10329" i="5"/>
  <c r="V10329" i="5" s="1"/>
  <c r="R10329" i="5"/>
  <c r="Q10329" i="5"/>
  <c r="P10329" i="5"/>
  <c r="U10328" i="5"/>
  <c r="V10328" i="5" s="1"/>
  <c r="R10328" i="5"/>
  <c r="Q10328" i="5"/>
  <c r="T10328" i="5" s="1"/>
  <c r="P10328" i="5"/>
  <c r="O10328" i="5"/>
  <c r="U10327" i="5"/>
  <c r="V10327" i="5" s="1"/>
  <c r="T10327" i="5"/>
  <c r="R10327" i="5"/>
  <c r="Q10327" i="5"/>
  <c r="S10327" i="5" s="1"/>
  <c r="P10327" i="5"/>
  <c r="O10327" i="5"/>
  <c r="U10326" i="5"/>
  <c r="O10326" i="5" s="1"/>
  <c r="R10326" i="5"/>
  <c r="Q10326" i="5"/>
  <c r="P10326" i="5"/>
  <c r="U10325" i="5"/>
  <c r="R10325" i="5"/>
  <c r="Q10325" i="5"/>
  <c r="P10325" i="5"/>
  <c r="U10324" i="5"/>
  <c r="V10324" i="5" s="1"/>
  <c r="R10324" i="5"/>
  <c r="Q10324" i="5"/>
  <c r="P10324" i="5"/>
  <c r="U10323" i="5"/>
  <c r="V10323" i="5" s="1"/>
  <c r="R10323" i="5"/>
  <c r="Q10323" i="5"/>
  <c r="P10323" i="5"/>
  <c r="U10322" i="5"/>
  <c r="V10322" i="5" s="1"/>
  <c r="R10322" i="5"/>
  <c r="Q10322" i="5"/>
  <c r="P10322" i="5"/>
  <c r="O10322" i="5"/>
  <c r="U10321" i="5"/>
  <c r="V10321" i="5" s="1"/>
  <c r="R10321" i="5"/>
  <c r="Q10321" i="5"/>
  <c r="P10321" i="5"/>
  <c r="U10320" i="5"/>
  <c r="V10320" i="5" s="1"/>
  <c r="R10320" i="5"/>
  <c r="Q10320" i="5"/>
  <c r="P10320" i="5"/>
  <c r="O10320" i="5"/>
  <c r="U10319" i="5"/>
  <c r="V10319" i="5" s="1"/>
  <c r="R10319" i="5"/>
  <c r="Q10319" i="5"/>
  <c r="P10319" i="5"/>
  <c r="O10319" i="5"/>
  <c r="U10318" i="5"/>
  <c r="V10318" i="5" s="1"/>
  <c r="R10318" i="5"/>
  <c r="Q10318" i="5"/>
  <c r="P10318" i="5"/>
  <c r="U10317" i="5"/>
  <c r="R10317" i="5"/>
  <c r="Q10317" i="5"/>
  <c r="P10317" i="5"/>
  <c r="U10316" i="5"/>
  <c r="V10316" i="5" s="1"/>
  <c r="R10316" i="5"/>
  <c r="Q10316" i="5"/>
  <c r="P10316" i="5"/>
  <c r="U10315" i="5"/>
  <c r="V10315" i="5" s="1"/>
  <c r="R10315" i="5"/>
  <c r="Q10315" i="5"/>
  <c r="P10315" i="5"/>
  <c r="U10314" i="5"/>
  <c r="V10314" i="5" s="1"/>
  <c r="R10314" i="5"/>
  <c r="Q10314" i="5"/>
  <c r="P10314" i="5"/>
  <c r="O10314" i="5"/>
  <c r="U10313" i="5"/>
  <c r="V10313" i="5" s="1"/>
  <c r="R10313" i="5"/>
  <c r="Q10313" i="5"/>
  <c r="P10313" i="5"/>
  <c r="U10312" i="5"/>
  <c r="V10312" i="5" s="1"/>
  <c r="R10312" i="5"/>
  <c r="Q10312" i="5"/>
  <c r="P10312" i="5"/>
  <c r="O10312" i="5"/>
  <c r="U10311" i="5"/>
  <c r="V10311" i="5" s="1"/>
  <c r="R10311" i="5"/>
  <c r="Q10311" i="5"/>
  <c r="P10311" i="5"/>
  <c r="O10311" i="5"/>
  <c r="U10310" i="5"/>
  <c r="V10310" i="5" s="1"/>
  <c r="R10310" i="5"/>
  <c r="Q10310" i="5"/>
  <c r="P10310" i="5"/>
  <c r="U10309" i="5"/>
  <c r="R10309" i="5"/>
  <c r="Q10309" i="5"/>
  <c r="P10309" i="5"/>
  <c r="U10308" i="5"/>
  <c r="V10308" i="5" s="1"/>
  <c r="R10308" i="5"/>
  <c r="Q10308" i="5"/>
  <c r="P10308" i="5"/>
  <c r="U10307" i="5"/>
  <c r="V10307" i="5" s="1"/>
  <c r="R10307" i="5"/>
  <c r="Q10307" i="5"/>
  <c r="P10307" i="5"/>
  <c r="U10306" i="5"/>
  <c r="V10306" i="5" s="1"/>
  <c r="R10306" i="5"/>
  <c r="Q10306" i="5"/>
  <c r="P10306" i="5"/>
  <c r="O10306" i="5"/>
  <c r="U10305" i="5"/>
  <c r="V10305" i="5" s="1"/>
  <c r="R10305" i="5"/>
  <c r="Q10305" i="5"/>
  <c r="P10305" i="5"/>
  <c r="U10304" i="5"/>
  <c r="V10304" i="5" s="1"/>
  <c r="R10304" i="5"/>
  <c r="Q10304" i="5"/>
  <c r="T10304" i="5" s="1"/>
  <c r="P10304" i="5"/>
  <c r="O10304" i="5"/>
  <c r="U10303" i="5"/>
  <c r="V10303" i="5" s="1"/>
  <c r="T10303" i="5"/>
  <c r="R10303" i="5"/>
  <c r="Q10303" i="5"/>
  <c r="S10303" i="5" s="1"/>
  <c r="P10303" i="5"/>
  <c r="O10303" i="5"/>
  <c r="U10302" i="5"/>
  <c r="O10302" i="5" s="1"/>
  <c r="R10302" i="5"/>
  <c r="Q10302" i="5"/>
  <c r="P10302" i="5"/>
  <c r="U10301" i="5"/>
  <c r="R10301" i="5"/>
  <c r="Q10301" i="5"/>
  <c r="P10301" i="5"/>
  <c r="U10300" i="5"/>
  <c r="V10300" i="5" s="1"/>
  <c r="R10300" i="5"/>
  <c r="Q10300" i="5"/>
  <c r="P10300" i="5"/>
  <c r="U10299" i="5"/>
  <c r="V10299" i="5" s="1"/>
  <c r="R10299" i="5"/>
  <c r="Q10299" i="5"/>
  <c r="P10299" i="5"/>
  <c r="U10298" i="5"/>
  <c r="V10298" i="5" s="1"/>
  <c r="R10298" i="5"/>
  <c r="Q10298" i="5"/>
  <c r="P10298" i="5"/>
  <c r="O10298" i="5"/>
  <c r="U10297" i="5"/>
  <c r="V10297" i="5" s="1"/>
  <c r="R10297" i="5"/>
  <c r="Q10297" i="5"/>
  <c r="P10297" i="5"/>
  <c r="U10296" i="5"/>
  <c r="V10296" i="5" s="1"/>
  <c r="R10296" i="5"/>
  <c r="Q10296" i="5"/>
  <c r="P10296" i="5"/>
  <c r="O10296" i="5"/>
  <c r="U10295" i="5"/>
  <c r="V10295" i="5" s="1"/>
  <c r="R10295" i="5"/>
  <c r="Q10295" i="5"/>
  <c r="P10295" i="5"/>
  <c r="O10295" i="5"/>
  <c r="U10294" i="5"/>
  <c r="R10294" i="5"/>
  <c r="Q10294" i="5"/>
  <c r="P10294" i="5"/>
  <c r="U10293" i="5"/>
  <c r="R10293" i="5"/>
  <c r="Q10293" i="5"/>
  <c r="P10293" i="5"/>
  <c r="U10292" i="5"/>
  <c r="V10292" i="5" s="1"/>
  <c r="R10292" i="5"/>
  <c r="Q10292" i="5"/>
  <c r="P10292" i="5"/>
  <c r="U10291" i="5"/>
  <c r="V10291" i="5" s="1"/>
  <c r="R10291" i="5"/>
  <c r="Q10291" i="5"/>
  <c r="P10291" i="5"/>
  <c r="U10290" i="5"/>
  <c r="V10290" i="5" s="1"/>
  <c r="R10290" i="5"/>
  <c r="Q10290" i="5"/>
  <c r="P10290" i="5"/>
  <c r="O10290" i="5"/>
  <c r="U10289" i="5"/>
  <c r="V10289" i="5" s="1"/>
  <c r="R10289" i="5"/>
  <c r="Q10289" i="5"/>
  <c r="P10289" i="5"/>
  <c r="U10288" i="5"/>
  <c r="V10288" i="5" s="1"/>
  <c r="R10288" i="5"/>
  <c r="Q10288" i="5"/>
  <c r="P10288" i="5"/>
  <c r="O10288" i="5"/>
  <c r="U10287" i="5"/>
  <c r="V10287" i="5" s="1"/>
  <c r="R10287" i="5"/>
  <c r="Q10287" i="5"/>
  <c r="P10287" i="5"/>
  <c r="O10287" i="5"/>
  <c r="U10286" i="5"/>
  <c r="R10286" i="5"/>
  <c r="Q10286" i="5"/>
  <c r="P10286" i="5"/>
  <c r="U10285" i="5"/>
  <c r="R10285" i="5"/>
  <c r="Q10285" i="5"/>
  <c r="P10285" i="5"/>
  <c r="U10284" i="5"/>
  <c r="V10284" i="5" s="1"/>
  <c r="R10284" i="5"/>
  <c r="Q10284" i="5"/>
  <c r="P10284" i="5"/>
  <c r="U10283" i="5"/>
  <c r="V10283" i="5" s="1"/>
  <c r="R10283" i="5"/>
  <c r="Q10283" i="5"/>
  <c r="P10283" i="5"/>
  <c r="U10282" i="5"/>
  <c r="V10282" i="5" s="1"/>
  <c r="R10282" i="5"/>
  <c r="Q10282" i="5"/>
  <c r="P10282" i="5"/>
  <c r="O10282" i="5"/>
  <c r="U10281" i="5"/>
  <c r="V10281" i="5" s="1"/>
  <c r="R10281" i="5"/>
  <c r="Q10281" i="5"/>
  <c r="P10281" i="5"/>
  <c r="U10280" i="5"/>
  <c r="V10280" i="5" s="1"/>
  <c r="R10280" i="5"/>
  <c r="Q10280" i="5"/>
  <c r="P10280" i="5"/>
  <c r="O10280" i="5"/>
  <c r="U10279" i="5"/>
  <c r="V10279" i="5" s="1"/>
  <c r="R10279" i="5"/>
  <c r="Q10279" i="5"/>
  <c r="S10279" i="5" s="1"/>
  <c r="P10279" i="5"/>
  <c r="O10279" i="5"/>
  <c r="U10278" i="5"/>
  <c r="S10278" i="5"/>
  <c r="R10278" i="5"/>
  <c r="Q10278" i="5"/>
  <c r="T10278" i="5" s="1"/>
  <c r="T10279" i="5" s="1"/>
  <c r="P10278" i="5"/>
  <c r="U10277" i="5"/>
  <c r="R10277" i="5"/>
  <c r="Q10277" i="5"/>
  <c r="P10277" i="5"/>
  <c r="U10276" i="5"/>
  <c r="V10276" i="5" s="1"/>
  <c r="T10276" i="5"/>
  <c r="T10277" i="5" s="1"/>
  <c r="S10276" i="5"/>
  <c r="R10276" i="5"/>
  <c r="Q10276" i="5"/>
  <c r="P10276" i="5"/>
  <c r="O10276" i="5"/>
  <c r="U10275" i="5"/>
  <c r="R10275" i="5"/>
  <c r="Q10275" i="5"/>
  <c r="P10275" i="5"/>
  <c r="U10274" i="5"/>
  <c r="V10274" i="5" s="1"/>
  <c r="R10274" i="5"/>
  <c r="Q10274" i="5"/>
  <c r="P10274" i="5"/>
  <c r="U10273" i="5"/>
  <c r="V10273" i="5" s="1"/>
  <c r="R10273" i="5"/>
  <c r="Q10273" i="5"/>
  <c r="P10273" i="5"/>
  <c r="U10272" i="5"/>
  <c r="V10272" i="5" s="1"/>
  <c r="R10272" i="5"/>
  <c r="Q10272" i="5"/>
  <c r="P10272" i="5"/>
  <c r="O10272" i="5"/>
  <c r="U10271" i="5"/>
  <c r="V10271" i="5" s="1"/>
  <c r="R10271" i="5"/>
  <c r="Q10271" i="5"/>
  <c r="P10271" i="5"/>
  <c r="O10271" i="5"/>
  <c r="U10270" i="5"/>
  <c r="R10270" i="5"/>
  <c r="Q10270" i="5"/>
  <c r="P10270" i="5"/>
  <c r="U10269" i="5"/>
  <c r="R10269" i="5"/>
  <c r="Q10269" i="5"/>
  <c r="P10269" i="5"/>
  <c r="U10268" i="5"/>
  <c r="V10268" i="5" s="1"/>
  <c r="R10268" i="5"/>
  <c r="Q10268" i="5"/>
  <c r="P10268" i="5"/>
  <c r="O10268" i="5"/>
  <c r="U10267" i="5"/>
  <c r="V10267" i="5" s="1"/>
  <c r="R10267" i="5"/>
  <c r="Q10267" i="5"/>
  <c r="P10267" i="5"/>
  <c r="U10266" i="5"/>
  <c r="V10266" i="5" s="1"/>
  <c r="R10266" i="5"/>
  <c r="Q10266" i="5"/>
  <c r="P10266" i="5"/>
  <c r="U10265" i="5"/>
  <c r="V10265" i="5" s="1"/>
  <c r="R10265" i="5"/>
  <c r="Q10265" i="5"/>
  <c r="P10265" i="5"/>
  <c r="U10264" i="5"/>
  <c r="V10264" i="5" s="1"/>
  <c r="R10264" i="5"/>
  <c r="Q10264" i="5"/>
  <c r="P10264" i="5"/>
  <c r="O10264" i="5"/>
  <c r="U10263" i="5"/>
  <c r="V10263" i="5" s="1"/>
  <c r="R10263" i="5"/>
  <c r="Q10263" i="5"/>
  <c r="P10263" i="5"/>
  <c r="O10263" i="5"/>
  <c r="U10262" i="5"/>
  <c r="R10262" i="5"/>
  <c r="Q10262" i="5"/>
  <c r="P10262" i="5"/>
  <c r="U10261" i="5"/>
  <c r="R10261" i="5"/>
  <c r="Q10261" i="5"/>
  <c r="P10261" i="5"/>
  <c r="U10260" i="5"/>
  <c r="V10260" i="5" s="1"/>
  <c r="R10260" i="5"/>
  <c r="Q10260" i="5"/>
  <c r="P10260" i="5"/>
  <c r="O10260" i="5"/>
  <c r="U10259" i="5"/>
  <c r="V10259" i="5" s="1"/>
  <c r="R10259" i="5"/>
  <c r="Q10259" i="5"/>
  <c r="P10259" i="5"/>
  <c r="U10258" i="5"/>
  <c r="V10258" i="5" s="1"/>
  <c r="R10258" i="5"/>
  <c r="Q10258" i="5"/>
  <c r="P10258" i="5"/>
  <c r="U10257" i="5"/>
  <c r="V10257" i="5" s="1"/>
  <c r="R10257" i="5"/>
  <c r="Q10257" i="5"/>
  <c r="P10257" i="5"/>
  <c r="U10256" i="5"/>
  <c r="V10256" i="5" s="1"/>
  <c r="R10256" i="5"/>
  <c r="Q10256" i="5"/>
  <c r="P10256" i="5"/>
  <c r="O10256" i="5"/>
  <c r="U10255" i="5"/>
  <c r="V10255" i="5" s="1"/>
  <c r="R10255" i="5"/>
  <c r="Q10255" i="5"/>
  <c r="P10255" i="5"/>
  <c r="O10255" i="5"/>
  <c r="U10254" i="5"/>
  <c r="R10254" i="5"/>
  <c r="Q10254" i="5"/>
  <c r="P10254" i="5"/>
  <c r="U10253" i="5"/>
  <c r="R10253" i="5"/>
  <c r="Q10253" i="5"/>
  <c r="P10253" i="5"/>
  <c r="U10252" i="5"/>
  <c r="V10252" i="5" s="1"/>
  <c r="R10252" i="5"/>
  <c r="Q10252" i="5"/>
  <c r="P10252" i="5"/>
  <c r="O10252" i="5"/>
  <c r="U10251" i="5"/>
  <c r="V10251" i="5" s="1"/>
  <c r="R10251" i="5"/>
  <c r="Q10251" i="5"/>
  <c r="P10251" i="5"/>
  <c r="U10250" i="5"/>
  <c r="V10250" i="5" s="1"/>
  <c r="R10250" i="5"/>
  <c r="Q10250" i="5"/>
  <c r="P10250" i="5"/>
  <c r="U10249" i="5"/>
  <c r="R10249" i="5"/>
  <c r="Q10249" i="5"/>
  <c r="P10249" i="5"/>
  <c r="U10248" i="5"/>
  <c r="V10248" i="5" s="1"/>
  <c r="R10248" i="5"/>
  <c r="Q10248" i="5"/>
  <c r="P10248" i="5"/>
  <c r="O10248" i="5"/>
  <c r="U10247" i="5"/>
  <c r="V10247" i="5" s="1"/>
  <c r="R10247" i="5"/>
  <c r="Q10247" i="5"/>
  <c r="P10247" i="5"/>
  <c r="O10247" i="5"/>
  <c r="U10246" i="5"/>
  <c r="R10246" i="5"/>
  <c r="Q10246" i="5"/>
  <c r="P10246" i="5"/>
  <c r="U10245" i="5"/>
  <c r="R10245" i="5"/>
  <c r="Q10245" i="5"/>
  <c r="P10245" i="5"/>
  <c r="U10244" i="5"/>
  <c r="V10244" i="5" s="1"/>
  <c r="R10244" i="5"/>
  <c r="Q10244" i="5"/>
  <c r="P10244" i="5"/>
  <c r="O10244" i="5"/>
  <c r="U10243" i="5"/>
  <c r="V10243" i="5" s="1"/>
  <c r="R10243" i="5"/>
  <c r="Q10243" i="5"/>
  <c r="P10243" i="5"/>
  <c r="U10242" i="5"/>
  <c r="V10242" i="5" s="1"/>
  <c r="R10242" i="5"/>
  <c r="Q10242" i="5"/>
  <c r="P10242" i="5"/>
  <c r="U10241" i="5"/>
  <c r="V10241" i="5" s="1"/>
  <c r="R10241" i="5"/>
  <c r="Q10241" i="5"/>
  <c r="P10241" i="5"/>
  <c r="U10240" i="5"/>
  <c r="V10240" i="5" s="1"/>
  <c r="R10240" i="5"/>
  <c r="Q10240" i="5"/>
  <c r="P10240" i="5"/>
  <c r="O10240" i="5"/>
  <c r="U10239" i="5"/>
  <c r="V10239" i="5" s="1"/>
  <c r="R10239" i="5"/>
  <c r="Q10239" i="5"/>
  <c r="P10239" i="5"/>
  <c r="O10239" i="5"/>
  <c r="U10238" i="5"/>
  <c r="R10238" i="5"/>
  <c r="Q10238" i="5"/>
  <c r="P10238" i="5"/>
  <c r="U10237" i="5"/>
  <c r="R10237" i="5"/>
  <c r="Q10237" i="5"/>
  <c r="P10237" i="5"/>
  <c r="U10236" i="5"/>
  <c r="V10236" i="5" s="1"/>
  <c r="R10236" i="5"/>
  <c r="Q10236" i="5"/>
  <c r="P10236" i="5"/>
  <c r="O10236" i="5"/>
  <c r="U10235" i="5"/>
  <c r="V10235" i="5" s="1"/>
  <c r="R10235" i="5"/>
  <c r="Q10235" i="5"/>
  <c r="P10235" i="5"/>
  <c r="U10234" i="5"/>
  <c r="V10234" i="5" s="1"/>
  <c r="R10234" i="5"/>
  <c r="Q10234" i="5"/>
  <c r="P10234" i="5"/>
  <c r="U10233" i="5"/>
  <c r="V10233" i="5" s="1"/>
  <c r="R10233" i="5"/>
  <c r="Q10233" i="5"/>
  <c r="P10233" i="5"/>
  <c r="U10232" i="5"/>
  <c r="V10232" i="5" s="1"/>
  <c r="R10232" i="5"/>
  <c r="Q10232" i="5"/>
  <c r="P10232" i="5"/>
  <c r="O10232" i="5"/>
  <c r="U10231" i="5"/>
  <c r="V10231" i="5" s="1"/>
  <c r="R10231" i="5"/>
  <c r="Q10231" i="5"/>
  <c r="P10231" i="5"/>
  <c r="O10231" i="5"/>
  <c r="U10230" i="5"/>
  <c r="R10230" i="5"/>
  <c r="Q10230" i="5"/>
  <c r="P10230" i="5"/>
  <c r="U10229" i="5"/>
  <c r="R10229" i="5"/>
  <c r="Q10229" i="5"/>
  <c r="P10229" i="5"/>
  <c r="U10228" i="5"/>
  <c r="V10228" i="5" s="1"/>
  <c r="R10228" i="5"/>
  <c r="Q10228" i="5"/>
  <c r="P10228" i="5"/>
  <c r="O10228" i="5"/>
  <c r="U10227" i="5"/>
  <c r="V10227" i="5" s="1"/>
  <c r="R10227" i="5"/>
  <c r="Q10227" i="5"/>
  <c r="P10227" i="5"/>
  <c r="U10226" i="5"/>
  <c r="V10226" i="5" s="1"/>
  <c r="R10226" i="5"/>
  <c r="Q10226" i="5"/>
  <c r="P10226" i="5"/>
  <c r="U10225" i="5"/>
  <c r="V10225" i="5" s="1"/>
  <c r="R10225" i="5"/>
  <c r="Q10225" i="5"/>
  <c r="P10225" i="5"/>
  <c r="U10224" i="5"/>
  <c r="V10224" i="5" s="1"/>
  <c r="R10224" i="5"/>
  <c r="Q10224" i="5"/>
  <c r="P10224" i="5"/>
  <c r="O10224" i="5"/>
  <c r="U10223" i="5"/>
  <c r="V10223" i="5" s="1"/>
  <c r="R10223" i="5"/>
  <c r="Q10223" i="5"/>
  <c r="P10223" i="5"/>
  <c r="O10223" i="5"/>
  <c r="U10222" i="5"/>
  <c r="R10222" i="5"/>
  <c r="Q10222" i="5"/>
  <c r="P10222" i="5"/>
  <c r="U10221" i="5"/>
  <c r="R10221" i="5"/>
  <c r="Q10221" i="5"/>
  <c r="S10221" i="5" s="1"/>
  <c r="P10221" i="5"/>
  <c r="U10220" i="5"/>
  <c r="V10220" i="5" s="1"/>
  <c r="T10220" i="5"/>
  <c r="T10221" i="5" s="1"/>
  <c r="S10220" i="5"/>
  <c r="R10220" i="5"/>
  <c r="Q10220" i="5"/>
  <c r="P10220" i="5"/>
  <c r="O10220" i="5"/>
  <c r="U10219" i="5"/>
  <c r="R10219" i="5"/>
  <c r="Q10219" i="5"/>
  <c r="P10219" i="5"/>
  <c r="U10218" i="5"/>
  <c r="V10218" i="5" s="1"/>
  <c r="R10218" i="5"/>
  <c r="Q10218" i="5"/>
  <c r="P10218" i="5"/>
  <c r="U10217" i="5"/>
  <c r="V10217" i="5" s="1"/>
  <c r="R10217" i="5"/>
  <c r="Q10217" i="5"/>
  <c r="P10217" i="5"/>
  <c r="U10216" i="5"/>
  <c r="V10216" i="5" s="1"/>
  <c r="R10216" i="5"/>
  <c r="Q10216" i="5"/>
  <c r="P10216" i="5"/>
  <c r="O10216" i="5"/>
  <c r="U10215" i="5"/>
  <c r="V10215" i="5" s="1"/>
  <c r="R10215" i="5"/>
  <c r="Q10215" i="5"/>
  <c r="P10215" i="5"/>
  <c r="O10215" i="5"/>
  <c r="U10214" i="5"/>
  <c r="R10214" i="5"/>
  <c r="Q10214" i="5"/>
  <c r="P10214" i="5"/>
  <c r="U10213" i="5"/>
  <c r="R10213" i="5"/>
  <c r="Q10213" i="5"/>
  <c r="P10213" i="5"/>
  <c r="U10212" i="5"/>
  <c r="V10212" i="5" s="1"/>
  <c r="R10212" i="5"/>
  <c r="Q10212" i="5"/>
  <c r="P10212" i="5"/>
  <c r="O10212" i="5"/>
  <c r="U10211" i="5"/>
  <c r="V10211" i="5" s="1"/>
  <c r="R10211" i="5"/>
  <c r="Q10211" i="5"/>
  <c r="P10211" i="5"/>
  <c r="U10210" i="5"/>
  <c r="V10210" i="5" s="1"/>
  <c r="R10210" i="5"/>
  <c r="Q10210" i="5"/>
  <c r="P10210" i="5"/>
  <c r="U10209" i="5"/>
  <c r="V10209" i="5" s="1"/>
  <c r="R10209" i="5"/>
  <c r="Q10209" i="5"/>
  <c r="P10209" i="5"/>
  <c r="U10208" i="5"/>
  <c r="V10208" i="5" s="1"/>
  <c r="R10208" i="5"/>
  <c r="Q10208" i="5"/>
  <c r="P10208" i="5"/>
  <c r="O10208" i="5"/>
  <c r="U10207" i="5"/>
  <c r="V10207" i="5" s="1"/>
  <c r="R10207" i="5"/>
  <c r="Q10207" i="5"/>
  <c r="P10207" i="5"/>
  <c r="O10207" i="5"/>
  <c r="U10206" i="5"/>
  <c r="R10206" i="5"/>
  <c r="Q10206" i="5"/>
  <c r="P10206" i="5"/>
  <c r="U10205" i="5"/>
  <c r="R10205" i="5"/>
  <c r="Q10205" i="5"/>
  <c r="P10205" i="5"/>
  <c r="U10204" i="5"/>
  <c r="V10204" i="5" s="1"/>
  <c r="R10204" i="5"/>
  <c r="Q10204" i="5"/>
  <c r="P10204" i="5"/>
  <c r="O10204" i="5"/>
  <c r="U10203" i="5"/>
  <c r="V10203" i="5" s="1"/>
  <c r="R10203" i="5"/>
  <c r="Q10203" i="5"/>
  <c r="P10203" i="5"/>
  <c r="U10202" i="5"/>
  <c r="V10202" i="5" s="1"/>
  <c r="R10202" i="5"/>
  <c r="Q10202" i="5"/>
  <c r="P10202" i="5"/>
  <c r="U10201" i="5"/>
  <c r="V10201" i="5" s="1"/>
  <c r="R10201" i="5"/>
  <c r="Q10201" i="5"/>
  <c r="P10201" i="5"/>
  <c r="U10200" i="5"/>
  <c r="V10200" i="5" s="1"/>
  <c r="R10200" i="5"/>
  <c r="Q10200" i="5"/>
  <c r="P10200" i="5"/>
  <c r="O10200" i="5"/>
  <c r="U10199" i="5"/>
  <c r="V10199" i="5" s="1"/>
  <c r="R10199" i="5"/>
  <c r="Q10199" i="5"/>
  <c r="P10199" i="5"/>
  <c r="O10199" i="5"/>
  <c r="U10198" i="5"/>
  <c r="R10198" i="5"/>
  <c r="Q10198" i="5"/>
  <c r="P10198" i="5"/>
  <c r="U10197" i="5"/>
  <c r="R10197" i="5"/>
  <c r="Q10197" i="5"/>
  <c r="P10197" i="5"/>
  <c r="U10196" i="5"/>
  <c r="V10196" i="5" s="1"/>
  <c r="R10196" i="5"/>
  <c r="Q10196" i="5"/>
  <c r="P10196" i="5"/>
  <c r="O10196" i="5"/>
  <c r="U10195" i="5"/>
  <c r="V10195" i="5" s="1"/>
  <c r="R10195" i="5"/>
  <c r="Q10195" i="5"/>
  <c r="P10195" i="5"/>
  <c r="U10194" i="5"/>
  <c r="R10194" i="5"/>
  <c r="Q10194" i="5"/>
  <c r="P10194" i="5"/>
  <c r="U10193" i="5"/>
  <c r="V10193" i="5" s="1"/>
  <c r="R10193" i="5"/>
  <c r="Q10193" i="5"/>
  <c r="P10193" i="5"/>
  <c r="U10192" i="5"/>
  <c r="V10192" i="5" s="1"/>
  <c r="R10192" i="5"/>
  <c r="Q10192" i="5"/>
  <c r="P10192" i="5"/>
  <c r="O10192" i="5"/>
  <c r="U10191" i="5"/>
  <c r="V10191" i="5" s="1"/>
  <c r="R10191" i="5"/>
  <c r="Q10191" i="5"/>
  <c r="P10191" i="5"/>
  <c r="O10191" i="5"/>
  <c r="U10190" i="5"/>
  <c r="V10190" i="5" s="1"/>
  <c r="R10190" i="5"/>
  <c r="Q10190" i="5"/>
  <c r="P10190" i="5"/>
  <c r="O10190" i="5"/>
  <c r="U10189" i="5"/>
  <c r="T10189" i="5"/>
  <c r="R10189" i="5"/>
  <c r="Q10189" i="5"/>
  <c r="S10189" i="5" s="1"/>
  <c r="P10189" i="5"/>
  <c r="U10188" i="5"/>
  <c r="R10188" i="5"/>
  <c r="Q10188" i="5"/>
  <c r="P10188" i="5"/>
  <c r="O10188" i="5"/>
  <c r="U10187" i="5"/>
  <c r="V10187" i="5" s="1"/>
  <c r="R10187" i="5"/>
  <c r="Q10187" i="5"/>
  <c r="P10187" i="5"/>
  <c r="U10186" i="5"/>
  <c r="V10186" i="5" s="1"/>
  <c r="R10186" i="5"/>
  <c r="Q10186" i="5"/>
  <c r="P10186" i="5"/>
  <c r="O10186" i="5"/>
  <c r="U10185" i="5"/>
  <c r="V10185" i="5" s="1"/>
  <c r="R10185" i="5"/>
  <c r="Q10185" i="5"/>
  <c r="P10185" i="5"/>
  <c r="U10184" i="5"/>
  <c r="V10184" i="5" s="1"/>
  <c r="R10184" i="5"/>
  <c r="Q10184" i="5"/>
  <c r="P10184" i="5"/>
  <c r="O10184" i="5"/>
  <c r="U10183" i="5"/>
  <c r="V10183" i="5" s="1"/>
  <c r="R10183" i="5"/>
  <c r="Q10183" i="5"/>
  <c r="P10183" i="5"/>
  <c r="O10183" i="5"/>
  <c r="U10182" i="5"/>
  <c r="V10182" i="5" s="1"/>
  <c r="R10182" i="5"/>
  <c r="Q10182" i="5"/>
  <c r="P10182" i="5"/>
  <c r="U10181" i="5"/>
  <c r="R10181" i="5"/>
  <c r="Q10181" i="5"/>
  <c r="P10181" i="5"/>
  <c r="U10180" i="5"/>
  <c r="V10180" i="5" s="1"/>
  <c r="R10180" i="5"/>
  <c r="Q10180" i="5"/>
  <c r="P10180" i="5"/>
  <c r="U10179" i="5"/>
  <c r="V10179" i="5" s="1"/>
  <c r="R10179" i="5"/>
  <c r="Q10179" i="5"/>
  <c r="P10179" i="5"/>
  <c r="U10178" i="5"/>
  <c r="V10178" i="5" s="1"/>
  <c r="R10178" i="5"/>
  <c r="Q10178" i="5"/>
  <c r="P10178" i="5"/>
  <c r="U10177" i="5"/>
  <c r="V10177" i="5" s="1"/>
  <c r="R10177" i="5"/>
  <c r="Q10177" i="5"/>
  <c r="P10177" i="5"/>
  <c r="U10176" i="5"/>
  <c r="V10176" i="5" s="1"/>
  <c r="R10176" i="5"/>
  <c r="Q10176" i="5"/>
  <c r="P10176" i="5"/>
  <c r="U10175" i="5"/>
  <c r="V10175" i="5" s="1"/>
  <c r="R10175" i="5"/>
  <c r="Q10175" i="5"/>
  <c r="P10175" i="5"/>
  <c r="O10175" i="5"/>
  <c r="U10174" i="5"/>
  <c r="V10174" i="5" s="1"/>
  <c r="R10174" i="5"/>
  <c r="Q10174" i="5"/>
  <c r="P10174" i="5"/>
  <c r="U10173" i="5"/>
  <c r="R10173" i="5"/>
  <c r="Q10173" i="5"/>
  <c r="P10173" i="5"/>
  <c r="U10172" i="5"/>
  <c r="V10172" i="5" s="1"/>
  <c r="R10172" i="5"/>
  <c r="Q10172" i="5"/>
  <c r="P10172" i="5"/>
  <c r="U10171" i="5"/>
  <c r="V10171" i="5" s="1"/>
  <c r="R10171" i="5"/>
  <c r="Q10171" i="5"/>
  <c r="P10171" i="5"/>
  <c r="U10170" i="5"/>
  <c r="V10170" i="5" s="1"/>
  <c r="R10170" i="5"/>
  <c r="Q10170" i="5"/>
  <c r="P10170" i="5"/>
  <c r="U10169" i="5"/>
  <c r="V10169" i="5" s="1"/>
  <c r="T10169" i="5"/>
  <c r="R10169" i="5"/>
  <c r="Q10169" i="5"/>
  <c r="P10169" i="5"/>
  <c r="U10168" i="5"/>
  <c r="V10168" i="5" s="1"/>
  <c r="R10168" i="5"/>
  <c r="Q10168" i="5"/>
  <c r="T10168" i="5" s="1"/>
  <c r="P10168" i="5"/>
  <c r="U10167" i="5"/>
  <c r="V10167" i="5" s="1"/>
  <c r="T10167" i="5"/>
  <c r="R10167" i="5"/>
  <c r="Q10167" i="5"/>
  <c r="S10167" i="5" s="1"/>
  <c r="S10168" i="5" s="1"/>
  <c r="P10167" i="5"/>
  <c r="O10167" i="5"/>
  <c r="U10166" i="5"/>
  <c r="R10166" i="5"/>
  <c r="Q10166" i="5"/>
  <c r="P10166" i="5"/>
  <c r="U10165" i="5"/>
  <c r="R10165" i="5"/>
  <c r="Q10165" i="5"/>
  <c r="P10165" i="5"/>
  <c r="U10164" i="5"/>
  <c r="V10164" i="5" s="1"/>
  <c r="R10164" i="5"/>
  <c r="Q10164" i="5"/>
  <c r="P10164" i="5"/>
  <c r="O10164" i="5"/>
  <c r="U10163" i="5"/>
  <c r="V10163" i="5" s="1"/>
  <c r="R10163" i="5"/>
  <c r="Q10163" i="5"/>
  <c r="P10163" i="5"/>
  <c r="U10162" i="5"/>
  <c r="R10162" i="5"/>
  <c r="Q10162" i="5"/>
  <c r="P10162" i="5"/>
  <c r="U10161" i="5"/>
  <c r="V10161" i="5" s="1"/>
  <c r="R10161" i="5"/>
  <c r="Q10161" i="5"/>
  <c r="P10161" i="5"/>
  <c r="U10160" i="5"/>
  <c r="V10160" i="5" s="1"/>
  <c r="R10160" i="5"/>
  <c r="Q10160" i="5"/>
  <c r="P10160" i="5"/>
  <c r="O10160" i="5"/>
  <c r="U10159" i="5"/>
  <c r="V10159" i="5" s="1"/>
  <c r="R10159" i="5"/>
  <c r="Q10159" i="5"/>
  <c r="P10159" i="5"/>
  <c r="O10159" i="5"/>
  <c r="U10158" i="5"/>
  <c r="V10158" i="5" s="1"/>
  <c r="R10158" i="5"/>
  <c r="Q10158" i="5"/>
  <c r="P10158" i="5"/>
  <c r="U10157" i="5"/>
  <c r="V10157" i="5" s="1"/>
  <c r="R10157" i="5"/>
  <c r="Q10157" i="5"/>
  <c r="P10157" i="5"/>
  <c r="O10157" i="5"/>
  <c r="U10156" i="5"/>
  <c r="V10156" i="5" s="1"/>
  <c r="R10156" i="5"/>
  <c r="Q10156" i="5"/>
  <c r="P10156" i="5"/>
  <c r="O10156" i="5"/>
  <c r="U10155" i="5"/>
  <c r="R10155" i="5"/>
  <c r="Q10155" i="5"/>
  <c r="P10155" i="5"/>
  <c r="U10154" i="5"/>
  <c r="R10154" i="5"/>
  <c r="Q10154" i="5"/>
  <c r="P10154" i="5"/>
  <c r="U10153" i="5"/>
  <c r="V10153" i="5" s="1"/>
  <c r="R10153" i="5"/>
  <c r="Q10153" i="5"/>
  <c r="P10153" i="5"/>
  <c r="U10152" i="5"/>
  <c r="V10152" i="5" s="1"/>
  <c r="R10152" i="5"/>
  <c r="Q10152" i="5"/>
  <c r="P10152" i="5"/>
  <c r="O10152" i="5"/>
  <c r="U10151" i="5"/>
  <c r="V10151" i="5" s="1"/>
  <c r="R10151" i="5"/>
  <c r="Q10151" i="5"/>
  <c r="P10151" i="5"/>
  <c r="O10151" i="5"/>
  <c r="U10150" i="5"/>
  <c r="V10150" i="5" s="1"/>
  <c r="R10150" i="5"/>
  <c r="Q10150" i="5"/>
  <c r="P10150" i="5"/>
  <c r="U10149" i="5"/>
  <c r="V10149" i="5" s="1"/>
  <c r="R10149" i="5"/>
  <c r="Q10149" i="5"/>
  <c r="P10149" i="5"/>
  <c r="U10148" i="5"/>
  <c r="V10148" i="5" s="1"/>
  <c r="R10148" i="5"/>
  <c r="Q10148" i="5"/>
  <c r="P10148" i="5"/>
  <c r="U10147" i="5"/>
  <c r="R10147" i="5"/>
  <c r="Q10147" i="5"/>
  <c r="P10147" i="5"/>
  <c r="U10146" i="5"/>
  <c r="V10146" i="5" s="1"/>
  <c r="R10146" i="5"/>
  <c r="Q10146" i="5"/>
  <c r="P10146" i="5"/>
  <c r="O10146" i="5"/>
  <c r="U10145" i="5"/>
  <c r="V10145" i="5" s="1"/>
  <c r="R10145" i="5"/>
  <c r="Q10145" i="5"/>
  <c r="T10145" i="5" s="1"/>
  <c r="T10146" i="5" s="1"/>
  <c r="T10147" i="5" s="1"/>
  <c r="P10145" i="5"/>
  <c r="U10144" i="5"/>
  <c r="R10144" i="5"/>
  <c r="Q10144" i="5"/>
  <c r="P10144" i="5"/>
  <c r="U10143" i="5"/>
  <c r="V10143" i="5" s="1"/>
  <c r="R10143" i="5"/>
  <c r="Q10143" i="5"/>
  <c r="P10143" i="5"/>
  <c r="O10143" i="5"/>
  <c r="U10142" i="5"/>
  <c r="V10142" i="5" s="1"/>
  <c r="R10142" i="5"/>
  <c r="Q10142" i="5"/>
  <c r="P10142" i="5"/>
  <c r="O10142" i="5"/>
  <c r="U10141" i="5"/>
  <c r="V10141" i="5" s="1"/>
  <c r="R10141" i="5"/>
  <c r="Q10141" i="5"/>
  <c r="P10141" i="5"/>
  <c r="U10140" i="5"/>
  <c r="V10140" i="5" s="1"/>
  <c r="R10140" i="5"/>
  <c r="Q10140" i="5"/>
  <c r="P10140" i="5"/>
  <c r="U10139" i="5"/>
  <c r="R10139" i="5"/>
  <c r="Q10139" i="5"/>
  <c r="P10139" i="5"/>
  <c r="U10138" i="5"/>
  <c r="V10138" i="5" s="1"/>
  <c r="R10138" i="5"/>
  <c r="Q10138" i="5"/>
  <c r="P10138" i="5"/>
  <c r="O10138" i="5"/>
  <c r="U10137" i="5"/>
  <c r="V10137" i="5" s="1"/>
  <c r="R10137" i="5"/>
  <c r="Q10137" i="5"/>
  <c r="P10137" i="5"/>
  <c r="U10136" i="5"/>
  <c r="V10136" i="5" s="1"/>
  <c r="R10136" i="5"/>
  <c r="Q10136" i="5"/>
  <c r="P10136" i="5"/>
  <c r="U10135" i="5"/>
  <c r="V10135" i="5" s="1"/>
  <c r="R10135" i="5"/>
  <c r="Q10135" i="5"/>
  <c r="P10135" i="5"/>
  <c r="O10135" i="5"/>
  <c r="U10134" i="5"/>
  <c r="V10134" i="5" s="1"/>
  <c r="R10134" i="5"/>
  <c r="Q10134" i="5"/>
  <c r="P10134" i="5"/>
  <c r="U10133" i="5"/>
  <c r="V10133" i="5" s="1"/>
  <c r="R10133" i="5"/>
  <c r="Q10133" i="5"/>
  <c r="P10133" i="5"/>
  <c r="O10133" i="5"/>
  <c r="U10132" i="5"/>
  <c r="V10132" i="5" s="1"/>
  <c r="R10132" i="5"/>
  <c r="Q10132" i="5"/>
  <c r="T10132" i="5" s="1"/>
  <c r="T10133" i="5" s="1"/>
  <c r="P10132" i="5"/>
  <c r="O10132" i="5"/>
  <c r="U10131" i="5"/>
  <c r="T10131" i="5"/>
  <c r="R10131" i="5"/>
  <c r="S10131" i="5" s="1"/>
  <c r="Q10131" i="5"/>
  <c r="P10131" i="5"/>
  <c r="U10130" i="5"/>
  <c r="R10130" i="5"/>
  <c r="Q10130" i="5"/>
  <c r="P10130" i="5"/>
  <c r="U10129" i="5"/>
  <c r="R10129" i="5"/>
  <c r="Q10129" i="5"/>
  <c r="P10129" i="5"/>
  <c r="U10128" i="5"/>
  <c r="V10128" i="5" s="1"/>
  <c r="R10128" i="5"/>
  <c r="Q10128" i="5"/>
  <c r="P10128" i="5"/>
  <c r="O10128" i="5"/>
  <c r="U10127" i="5"/>
  <c r="V10127" i="5" s="1"/>
  <c r="R10127" i="5"/>
  <c r="Q10127" i="5"/>
  <c r="P10127" i="5"/>
  <c r="O10127" i="5"/>
  <c r="U10126" i="5"/>
  <c r="V10126" i="5" s="1"/>
  <c r="R10126" i="5"/>
  <c r="Q10126" i="5"/>
  <c r="P10126" i="5"/>
  <c r="O10126" i="5"/>
  <c r="U10125" i="5"/>
  <c r="V10125" i="5" s="1"/>
  <c r="R10125" i="5"/>
  <c r="Q10125" i="5"/>
  <c r="T10125" i="5" s="1"/>
  <c r="T10126" i="5" s="1"/>
  <c r="P10125" i="5"/>
  <c r="O10125" i="5"/>
  <c r="U10124" i="5"/>
  <c r="R10124" i="5"/>
  <c r="Q10124" i="5"/>
  <c r="P10124" i="5"/>
  <c r="U10123" i="5"/>
  <c r="V10123" i="5" s="1"/>
  <c r="R10123" i="5"/>
  <c r="Q10123" i="5"/>
  <c r="P10123" i="5"/>
  <c r="U10122" i="5"/>
  <c r="V10122" i="5" s="1"/>
  <c r="R10122" i="5"/>
  <c r="Q10122" i="5"/>
  <c r="P10122" i="5"/>
  <c r="O10122" i="5"/>
  <c r="U10121" i="5"/>
  <c r="V10121" i="5" s="1"/>
  <c r="R10121" i="5"/>
  <c r="Q10121" i="5"/>
  <c r="P10121" i="5"/>
  <c r="U10120" i="5"/>
  <c r="V10120" i="5" s="1"/>
  <c r="R10120" i="5"/>
  <c r="Q10120" i="5"/>
  <c r="P10120" i="5"/>
  <c r="O10120" i="5"/>
  <c r="U10119" i="5"/>
  <c r="V10119" i="5" s="1"/>
  <c r="R10119" i="5"/>
  <c r="Q10119" i="5"/>
  <c r="P10119" i="5"/>
  <c r="O10119" i="5"/>
  <c r="U10118" i="5"/>
  <c r="V10118" i="5" s="1"/>
  <c r="R10118" i="5"/>
  <c r="Q10118" i="5"/>
  <c r="P10118" i="5"/>
  <c r="O10118" i="5"/>
  <c r="U10117" i="5"/>
  <c r="V10117" i="5" s="1"/>
  <c r="R10117" i="5"/>
  <c r="Q10117" i="5"/>
  <c r="P10117" i="5"/>
  <c r="O10117" i="5"/>
  <c r="U10116" i="5"/>
  <c r="R10116" i="5"/>
  <c r="Q10116" i="5"/>
  <c r="P10116" i="5"/>
  <c r="U10115" i="5"/>
  <c r="V10115" i="5" s="1"/>
  <c r="R10115" i="5"/>
  <c r="Q10115" i="5"/>
  <c r="P10115" i="5"/>
  <c r="U10114" i="5"/>
  <c r="V10114" i="5" s="1"/>
  <c r="R10114" i="5"/>
  <c r="Q10114" i="5"/>
  <c r="P10114" i="5"/>
  <c r="O10114" i="5"/>
  <c r="U10113" i="5"/>
  <c r="V10113" i="5" s="1"/>
  <c r="R10113" i="5"/>
  <c r="Q10113" i="5"/>
  <c r="P10113" i="5"/>
  <c r="U10112" i="5"/>
  <c r="V10112" i="5" s="1"/>
  <c r="R10112" i="5"/>
  <c r="Q10112" i="5"/>
  <c r="P10112" i="5"/>
  <c r="O10112" i="5"/>
  <c r="U10111" i="5"/>
  <c r="V10111" i="5" s="1"/>
  <c r="R10111" i="5"/>
  <c r="Q10111" i="5"/>
  <c r="T10111" i="5" s="1"/>
  <c r="P10111" i="5"/>
  <c r="O10111" i="5"/>
  <c r="U10110" i="5"/>
  <c r="V10110" i="5" s="1"/>
  <c r="R10110" i="5"/>
  <c r="Q10110" i="5"/>
  <c r="P10110" i="5"/>
  <c r="O10110" i="5"/>
  <c r="U10109" i="5"/>
  <c r="V10109" i="5" s="1"/>
  <c r="R10109" i="5"/>
  <c r="Q10109" i="5"/>
  <c r="T10109" i="5" s="1"/>
  <c r="T10110" i="5" s="1"/>
  <c r="P10109" i="5"/>
  <c r="O10109" i="5"/>
  <c r="U10108" i="5"/>
  <c r="R10108" i="5"/>
  <c r="Q10108" i="5"/>
  <c r="P10108" i="5"/>
  <c r="U10107" i="5"/>
  <c r="V10107" i="5" s="1"/>
  <c r="R10107" i="5"/>
  <c r="Q10107" i="5"/>
  <c r="P10107" i="5"/>
  <c r="U10106" i="5"/>
  <c r="V10106" i="5" s="1"/>
  <c r="R10106" i="5"/>
  <c r="Q10106" i="5"/>
  <c r="P10106" i="5"/>
  <c r="O10106" i="5"/>
  <c r="U10105" i="5"/>
  <c r="V10105" i="5" s="1"/>
  <c r="R10105" i="5"/>
  <c r="Q10105" i="5"/>
  <c r="P10105" i="5"/>
  <c r="U10104" i="5"/>
  <c r="V10104" i="5" s="1"/>
  <c r="R10104" i="5"/>
  <c r="Q10104" i="5"/>
  <c r="P10104" i="5"/>
  <c r="O10104" i="5"/>
  <c r="U10103" i="5"/>
  <c r="V10103" i="5" s="1"/>
  <c r="R10103" i="5"/>
  <c r="Q10103" i="5"/>
  <c r="P10103" i="5"/>
  <c r="O10103" i="5"/>
  <c r="U10102" i="5"/>
  <c r="V10102" i="5" s="1"/>
  <c r="R10102" i="5"/>
  <c r="Q10102" i="5"/>
  <c r="P10102" i="5"/>
  <c r="O10102" i="5"/>
  <c r="U10101" i="5"/>
  <c r="V10101" i="5" s="1"/>
  <c r="R10101" i="5"/>
  <c r="Q10101" i="5"/>
  <c r="T10101" i="5" s="1"/>
  <c r="T10102" i="5" s="1"/>
  <c r="P10101" i="5"/>
  <c r="O10101" i="5"/>
  <c r="U10100" i="5"/>
  <c r="T10100" i="5"/>
  <c r="R10100" i="5"/>
  <c r="S10100" i="5" s="1"/>
  <c r="Q10100" i="5"/>
  <c r="P10100" i="5"/>
  <c r="U10099" i="5"/>
  <c r="R10099" i="5"/>
  <c r="Q10099" i="5"/>
  <c r="P10099" i="5"/>
  <c r="U10098" i="5"/>
  <c r="V10098" i="5" s="1"/>
  <c r="R10098" i="5"/>
  <c r="Q10098" i="5"/>
  <c r="P10098" i="5"/>
  <c r="O10098" i="5"/>
  <c r="U10097" i="5"/>
  <c r="V10097" i="5" s="1"/>
  <c r="R10097" i="5"/>
  <c r="Q10097" i="5"/>
  <c r="P10097" i="5"/>
  <c r="U10096" i="5"/>
  <c r="V10096" i="5" s="1"/>
  <c r="R10096" i="5"/>
  <c r="Q10096" i="5"/>
  <c r="P10096" i="5"/>
  <c r="O10096" i="5"/>
  <c r="U10095" i="5"/>
  <c r="V10095" i="5" s="1"/>
  <c r="R10095" i="5"/>
  <c r="Q10095" i="5"/>
  <c r="P10095" i="5"/>
  <c r="O10095" i="5"/>
  <c r="U10094" i="5"/>
  <c r="V10094" i="5" s="1"/>
  <c r="R10094" i="5"/>
  <c r="Q10094" i="5"/>
  <c r="P10094" i="5"/>
  <c r="O10094" i="5"/>
  <c r="U10093" i="5"/>
  <c r="V10093" i="5" s="1"/>
  <c r="R10093" i="5"/>
  <c r="Q10093" i="5"/>
  <c r="P10093" i="5"/>
  <c r="O10093" i="5"/>
  <c r="U10092" i="5"/>
  <c r="R10092" i="5"/>
  <c r="Q10092" i="5"/>
  <c r="P10092" i="5"/>
  <c r="U10091" i="5"/>
  <c r="V10091" i="5" s="1"/>
  <c r="R10091" i="5"/>
  <c r="Q10091" i="5"/>
  <c r="P10091" i="5"/>
  <c r="U10090" i="5"/>
  <c r="V10090" i="5" s="1"/>
  <c r="R10090" i="5"/>
  <c r="Q10090" i="5"/>
  <c r="P10090" i="5"/>
  <c r="O10090" i="5"/>
  <c r="U10089" i="5"/>
  <c r="V10089" i="5" s="1"/>
  <c r="R10089" i="5"/>
  <c r="Q10089" i="5"/>
  <c r="P10089" i="5"/>
  <c r="U10088" i="5"/>
  <c r="V10088" i="5" s="1"/>
  <c r="R10088" i="5"/>
  <c r="Q10088" i="5"/>
  <c r="P10088" i="5"/>
  <c r="O10088" i="5"/>
  <c r="U10087" i="5"/>
  <c r="V10087" i="5" s="1"/>
  <c r="R10087" i="5"/>
  <c r="Q10087" i="5"/>
  <c r="P10087" i="5"/>
  <c r="O10087" i="5"/>
  <c r="U10086" i="5"/>
  <c r="V10086" i="5" s="1"/>
  <c r="R10086" i="5"/>
  <c r="Q10086" i="5"/>
  <c r="P10086" i="5"/>
  <c r="O10086" i="5"/>
  <c r="U10085" i="5"/>
  <c r="V10085" i="5" s="1"/>
  <c r="R10085" i="5"/>
  <c r="Q10085" i="5"/>
  <c r="P10085" i="5"/>
  <c r="O10085" i="5"/>
  <c r="U10084" i="5"/>
  <c r="R10084" i="5"/>
  <c r="Q10084" i="5"/>
  <c r="P10084" i="5"/>
  <c r="U10083" i="5"/>
  <c r="V10083" i="5" s="1"/>
  <c r="R10083" i="5"/>
  <c r="Q10083" i="5"/>
  <c r="P10083" i="5"/>
  <c r="U10082" i="5"/>
  <c r="V10082" i="5" s="1"/>
  <c r="R10082" i="5"/>
  <c r="Q10082" i="5"/>
  <c r="P10082" i="5"/>
  <c r="O10082" i="5"/>
  <c r="U10081" i="5"/>
  <c r="V10081" i="5" s="1"/>
  <c r="R10081" i="5"/>
  <c r="Q10081" i="5"/>
  <c r="P10081" i="5"/>
  <c r="U10080" i="5"/>
  <c r="V10080" i="5" s="1"/>
  <c r="R10080" i="5"/>
  <c r="Q10080" i="5"/>
  <c r="P10080" i="5"/>
  <c r="O10080" i="5"/>
  <c r="U10079" i="5"/>
  <c r="V10079" i="5" s="1"/>
  <c r="R10079" i="5"/>
  <c r="Q10079" i="5"/>
  <c r="P10079" i="5"/>
  <c r="O10079" i="5"/>
  <c r="U10078" i="5"/>
  <c r="V10078" i="5" s="1"/>
  <c r="R10078" i="5"/>
  <c r="Q10078" i="5"/>
  <c r="P10078" i="5"/>
  <c r="O10078" i="5"/>
  <c r="U10077" i="5"/>
  <c r="V10077" i="5" s="1"/>
  <c r="R10077" i="5"/>
  <c r="Q10077" i="5"/>
  <c r="P10077" i="5"/>
  <c r="O10077" i="5"/>
  <c r="U10076" i="5"/>
  <c r="R10076" i="5"/>
  <c r="Q10076" i="5"/>
  <c r="P10076" i="5"/>
  <c r="U10075" i="5"/>
  <c r="V10075" i="5" s="1"/>
  <c r="R10075" i="5"/>
  <c r="Q10075" i="5"/>
  <c r="P10075" i="5"/>
  <c r="U10074" i="5"/>
  <c r="V10074" i="5" s="1"/>
  <c r="R10074" i="5"/>
  <c r="Q10074" i="5"/>
  <c r="P10074" i="5"/>
  <c r="O10074" i="5"/>
  <c r="U10073" i="5"/>
  <c r="V10073" i="5" s="1"/>
  <c r="R10073" i="5"/>
  <c r="Q10073" i="5"/>
  <c r="P10073" i="5"/>
  <c r="U10072" i="5"/>
  <c r="V10072" i="5" s="1"/>
  <c r="R10072" i="5"/>
  <c r="Q10072" i="5"/>
  <c r="P10072" i="5"/>
  <c r="O10072" i="5"/>
  <c r="U10071" i="5"/>
  <c r="V10071" i="5" s="1"/>
  <c r="R10071" i="5"/>
  <c r="Q10071" i="5"/>
  <c r="P10071" i="5"/>
  <c r="O10071" i="5"/>
  <c r="U10070" i="5"/>
  <c r="V10070" i="5" s="1"/>
  <c r="R10070" i="5"/>
  <c r="Q10070" i="5"/>
  <c r="P10070" i="5"/>
  <c r="O10070" i="5"/>
  <c r="U10069" i="5"/>
  <c r="V10069" i="5" s="1"/>
  <c r="R10069" i="5"/>
  <c r="Q10069" i="5"/>
  <c r="P10069" i="5"/>
  <c r="O10069" i="5"/>
  <c r="U10068" i="5"/>
  <c r="R10068" i="5"/>
  <c r="Q10068" i="5"/>
  <c r="P10068" i="5"/>
  <c r="U10067" i="5"/>
  <c r="V10067" i="5" s="1"/>
  <c r="R10067" i="5"/>
  <c r="Q10067" i="5"/>
  <c r="P10067" i="5"/>
  <c r="U10066" i="5"/>
  <c r="V10066" i="5" s="1"/>
  <c r="R10066" i="5"/>
  <c r="Q10066" i="5"/>
  <c r="P10066" i="5"/>
  <c r="O10066" i="5"/>
  <c r="U10065" i="5"/>
  <c r="V10065" i="5" s="1"/>
  <c r="R10065" i="5"/>
  <c r="Q10065" i="5"/>
  <c r="P10065" i="5"/>
  <c r="U10064" i="5"/>
  <c r="V10064" i="5" s="1"/>
  <c r="R10064" i="5"/>
  <c r="Q10064" i="5"/>
  <c r="P10064" i="5"/>
  <c r="O10064" i="5"/>
  <c r="U10063" i="5"/>
  <c r="V10063" i="5" s="1"/>
  <c r="R10063" i="5"/>
  <c r="Q10063" i="5"/>
  <c r="T10063" i="5" s="1"/>
  <c r="P10063" i="5"/>
  <c r="O10063" i="5"/>
  <c r="U10062" i="5"/>
  <c r="V10062" i="5" s="1"/>
  <c r="R10062" i="5"/>
  <c r="Q10062" i="5"/>
  <c r="P10062" i="5"/>
  <c r="O10062" i="5"/>
  <c r="U10061" i="5"/>
  <c r="V10061" i="5" s="1"/>
  <c r="R10061" i="5"/>
  <c r="Q10061" i="5"/>
  <c r="T10061" i="5" s="1"/>
  <c r="T10062" i="5" s="1"/>
  <c r="P10061" i="5"/>
  <c r="O10061" i="5"/>
  <c r="U10060" i="5"/>
  <c r="T10060" i="5"/>
  <c r="R10060" i="5"/>
  <c r="S10060" i="5" s="1"/>
  <c r="Q10060" i="5"/>
  <c r="P10060" i="5"/>
  <c r="U10059" i="5"/>
  <c r="R10059" i="5"/>
  <c r="Q10059" i="5"/>
  <c r="P10059" i="5"/>
  <c r="U10058" i="5"/>
  <c r="V10058" i="5" s="1"/>
  <c r="R10058" i="5"/>
  <c r="Q10058" i="5"/>
  <c r="P10058" i="5"/>
  <c r="O10058" i="5"/>
  <c r="U10057" i="5"/>
  <c r="V10057" i="5" s="1"/>
  <c r="R10057" i="5"/>
  <c r="Q10057" i="5"/>
  <c r="P10057" i="5"/>
  <c r="U10056" i="5"/>
  <c r="V10056" i="5" s="1"/>
  <c r="R10056" i="5"/>
  <c r="Q10056" i="5"/>
  <c r="P10056" i="5"/>
  <c r="O10056" i="5"/>
  <c r="U10055" i="5"/>
  <c r="V10055" i="5" s="1"/>
  <c r="R10055" i="5"/>
  <c r="Q10055" i="5"/>
  <c r="P10055" i="5"/>
  <c r="O10055" i="5"/>
  <c r="U10054" i="5"/>
  <c r="V10054" i="5" s="1"/>
  <c r="R10054" i="5"/>
  <c r="Q10054" i="5"/>
  <c r="P10054" i="5"/>
  <c r="O10054" i="5"/>
  <c r="U10053" i="5"/>
  <c r="V10053" i="5" s="1"/>
  <c r="R10053" i="5"/>
  <c r="Q10053" i="5"/>
  <c r="P10053" i="5"/>
  <c r="O10053" i="5"/>
  <c r="U10052" i="5"/>
  <c r="R10052" i="5"/>
  <c r="Q10052" i="5"/>
  <c r="P10052" i="5"/>
  <c r="U10051" i="5"/>
  <c r="V10051" i="5" s="1"/>
  <c r="T10051" i="5"/>
  <c r="T10052" i="5" s="1"/>
  <c r="S10051" i="5"/>
  <c r="S10052" i="5" s="1"/>
  <c r="R10051" i="5"/>
  <c r="Q10051" i="5"/>
  <c r="P10051" i="5"/>
  <c r="U10050" i="5"/>
  <c r="R10050" i="5"/>
  <c r="Q10050" i="5"/>
  <c r="P10050" i="5"/>
  <c r="O10050" i="5"/>
  <c r="U10049" i="5"/>
  <c r="V10049" i="5" s="1"/>
  <c r="R10049" i="5"/>
  <c r="Q10049" i="5"/>
  <c r="P10049" i="5"/>
  <c r="U10048" i="5"/>
  <c r="V10048" i="5" s="1"/>
  <c r="R10048" i="5"/>
  <c r="Q10048" i="5"/>
  <c r="P10048" i="5"/>
  <c r="O10048" i="5"/>
  <c r="U10047" i="5"/>
  <c r="V10047" i="5" s="1"/>
  <c r="R10047" i="5"/>
  <c r="Q10047" i="5"/>
  <c r="P10047" i="5"/>
  <c r="O10047" i="5"/>
  <c r="U10046" i="5"/>
  <c r="V10046" i="5" s="1"/>
  <c r="R10046" i="5"/>
  <c r="Q10046" i="5"/>
  <c r="P10046" i="5"/>
  <c r="O10046" i="5"/>
  <c r="U10045" i="5"/>
  <c r="V10045" i="5" s="1"/>
  <c r="R10045" i="5"/>
  <c r="Q10045" i="5"/>
  <c r="P10045" i="5"/>
  <c r="O10045" i="5"/>
  <c r="U10044" i="5"/>
  <c r="R10044" i="5"/>
  <c r="Q10044" i="5"/>
  <c r="P10044" i="5"/>
  <c r="U10043" i="5"/>
  <c r="V10043" i="5" s="1"/>
  <c r="R10043" i="5"/>
  <c r="Q10043" i="5"/>
  <c r="P10043" i="5"/>
  <c r="U10042" i="5"/>
  <c r="V10042" i="5" s="1"/>
  <c r="R10042" i="5"/>
  <c r="Q10042" i="5"/>
  <c r="P10042" i="5"/>
  <c r="O10042" i="5"/>
  <c r="U10041" i="5"/>
  <c r="V10041" i="5" s="1"/>
  <c r="R10041" i="5"/>
  <c r="Q10041" i="5"/>
  <c r="P10041" i="5"/>
  <c r="U10040" i="5"/>
  <c r="V10040" i="5" s="1"/>
  <c r="R10040" i="5"/>
  <c r="Q10040" i="5"/>
  <c r="P10040" i="5"/>
  <c r="O10040" i="5"/>
  <c r="U10039" i="5"/>
  <c r="V10039" i="5" s="1"/>
  <c r="R10039" i="5"/>
  <c r="Q10039" i="5"/>
  <c r="P10039" i="5"/>
  <c r="O10039" i="5"/>
  <c r="U10038" i="5"/>
  <c r="V10038" i="5" s="1"/>
  <c r="R10038" i="5"/>
  <c r="Q10038" i="5"/>
  <c r="P10038" i="5"/>
  <c r="O10038" i="5"/>
  <c r="U10037" i="5"/>
  <c r="V10037" i="5" s="1"/>
  <c r="R10037" i="5"/>
  <c r="Q10037" i="5"/>
  <c r="P10037" i="5"/>
  <c r="O10037" i="5"/>
  <c r="U10036" i="5"/>
  <c r="R10036" i="5"/>
  <c r="Q10036" i="5"/>
  <c r="P10036" i="5"/>
  <c r="U10035" i="5"/>
  <c r="V10035" i="5" s="1"/>
  <c r="R10035" i="5"/>
  <c r="Q10035" i="5"/>
  <c r="P10035" i="5"/>
  <c r="U10034" i="5"/>
  <c r="V10034" i="5" s="1"/>
  <c r="R10034" i="5"/>
  <c r="Q10034" i="5"/>
  <c r="P10034" i="5"/>
  <c r="O10034" i="5"/>
  <c r="U10033" i="5"/>
  <c r="V10033" i="5" s="1"/>
  <c r="R10033" i="5"/>
  <c r="Q10033" i="5"/>
  <c r="P10033" i="5"/>
  <c r="U10032" i="5"/>
  <c r="V10032" i="5" s="1"/>
  <c r="R10032" i="5"/>
  <c r="Q10032" i="5"/>
  <c r="P10032" i="5"/>
  <c r="U10031" i="5"/>
  <c r="V10031" i="5" s="1"/>
  <c r="R10031" i="5"/>
  <c r="Q10031" i="5"/>
  <c r="P10031" i="5"/>
  <c r="O10031" i="5"/>
  <c r="U10030" i="5"/>
  <c r="V10030" i="5" s="1"/>
  <c r="R10030" i="5"/>
  <c r="Q10030" i="5"/>
  <c r="P10030" i="5"/>
  <c r="O10030" i="5"/>
  <c r="U10029" i="5"/>
  <c r="V10029" i="5" s="1"/>
  <c r="R10029" i="5"/>
  <c r="Q10029" i="5"/>
  <c r="P10029" i="5"/>
  <c r="O10029" i="5"/>
  <c r="U10028" i="5"/>
  <c r="R10028" i="5"/>
  <c r="Q10028" i="5"/>
  <c r="P10028" i="5"/>
  <c r="U10027" i="5"/>
  <c r="V10027" i="5" s="1"/>
  <c r="R10027" i="5"/>
  <c r="Q10027" i="5"/>
  <c r="P10027" i="5"/>
  <c r="U10026" i="5"/>
  <c r="V10026" i="5" s="1"/>
  <c r="R10026" i="5"/>
  <c r="Q10026" i="5"/>
  <c r="P10026" i="5"/>
  <c r="O10026" i="5"/>
  <c r="U10025" i="5"/>
  <c r="V10025" i="5" s="1"/>
  <c r="R10025" i="5"/>
  <c r="Q10025" i="5"/>
  <c r="P10025" i="5"/>
  <c r="U10024" i="5"/>
  <c r="V10024" i="5" s="1"/>
  <c r="R10024" i="5"/>
  <c r="Q10024" i="5"/>
  <c r="P10024" i="5"/>
  <c r="U10023" i="5"/>
  <c r="V10023" i="5" s="1"/>
  <c r="R10023" i="5"/>
  <c r="Q10023" i="5"/>
  <c r="P10023" i="5"/>
  <c r="O10023" i="5"/>
  <c r="U10022" i="5"/>
  <c r="V10022" i="5" s="1"/>
  <c r="R10022" i="5"/>
  <c r="Q10022" i="5"/>
  <c r="P10022" i="5"/>
  <c r="O10022" i="5"/>
  <c r="U10021" i="5"/>
  <c r="V10021" i="5" s="1"/>
  <c r="R10021" i="5"/>
  <c r="Q10021" i="5"/>
  <c r="P10021" i="5"/>
  <c r="O10021" i="5"/>
  <c r="U10020" i="5"/>
  <c r="R10020" i="5"/>
  <c r="Q10020" i="5"/>
  <c r="P10020" i="5"/>
  <c r="U10019" i="5"/>
  <c r="V10019" i="5" s="1"/>
  <c r="R10019" i="5"/>
  <c r="Q10019" i="5"/>
  <c r="P10019" i="5"/>
  <c r="U10018" i="5"/>
  <c r="V10018" i="5" s="1"/>
  <c r="R10018" i="5"/>
  <c r="Q10018" i="5"/>
  <c r="P10018" i="5"/>
  <c r="O10018" i="5"/>
  <c r="U10017" i="5"/>
  <c r="V10017" i="5" s="1"/>
  <c r="R10017" i="5"/>
  <c r="Q10017" i="5"/>
  <c r="P10017" i="5"/>
  <c r="U10016" i="5"/>
  <c r="V10016" i="5" s="1"/>
  <c r="R10016" i="5"/>
  <c r="Q10016" i="5"/>
  <c r="P10016" i="5"/>
  <c r="U10015" i="5"/>
  <c r="V10015" i="5" s="1"/>
  <c r="R10015" i="5"/>
  <c r="Q10015" i="5"/>
  <c r="T10015" i="5" s="1"/>
  <c r="P10015" i="5"/>
  <c r="O10015" i="5"/>
  <c r="U10014" i="5"/>
  <c r="V10014" i="5" s="1"/>
  <c r="R10014" i="5"/>
  <c r="Q10014" i="5"/>
  <c r="P10014" i="5"/>
  <c r="O10014" i="5"/>
  <c r="U10013" i="5"/>
  <c r="V10013" i="5" s="1"/>
  <c r="R10013" i="5"/>
  <c r="Q10013" i="5"/>
  <c r="T10013" i="5" s="1"/>
  <c r="T10014" i="5" s="1"/>
  <c r="P10013" i="5"/>
  <c r="O10013" i="5"/>
  <c r="U10012" i="5"/>
  <c r="R10012" i="5"/>
  <c r="Q10012" i="5"/>
  <c r="P10012" i="5"/>
  <c r="U10011" i="5"/>
  <c r="V10011" i="5" s="1"/>
  <c r="R10011" i="5"/>
  <c r="Q10011" i="5"/>
  <c r="P10011" i="5"/>
  <c r="U10010" i="5"/>
  <c r="V10010" i="5" s="1"/>
  <c r="R10010" i="5"/>
  <c r="Q10010" i="5"/>
  <c r="P10010" i="5"/>
  <c r="O10010" i="5"/>
  <c r="U10009" i="5"/>
  <c r="V10009" i="5" s="1"/>
  <c r="R10009" i="5"/>
  <c r="Q10009" i="5"/>
  <c r="P10009" i="5"/>
  <c r="U10008" i="5"/>
  <c r="V10008" i="5" s="1"/>
  <c r="R10008" i="5"/>
  <c r="Q10008" i="5"/>
  <c r="P10008" i="5"/>
  <c r="U10007" i="5"/>
  <c r="V10007" i="5" s="1"/>
  <c r="R10007" i="5"/>
  <c r="Q10007" i="5"/>
  <c r="P10007" i="5"/>
  <c r="O10007" i="5"/>
  <c r="U10006" i="5"/>
  <c r="V10006" i="5" s="1"/>
  <c r="R10006" i="5"/>
  <c r="Q10006" i="5"/>
  <c r="P10006" i="5"/>
  <c r="O10006" i="5"/>
  <c r="U10005" i="5"/>
  <c r="V10005" i="5" s="1"/>
  <c r="R10005" i="5"/>
  <c r="Q10005" i="5"/>
  <c r="P10005" i="5"/>
  <c r="O10005" i="5"/>
  <c r="U10004" i="5"/>
  <c r="R10004" i="5"/>
  <c r="Q10004" i="5"/>
  <c r="P10004" i="5"/>
  <c r="U10003" i="5"/>
  <c r="V10003" i="5" s="1"/>
  <c r="R10003" i="5"/>
  <c r="Q10003" i="5"/>
  <c r="P10003" i="5"/>
  <c r="U10002" i="5"/>
  <c r="V10002" i="5" s="1"/>
  <c r="R10002" i="5"/>
  <c r="Q10002" i="5"/>
  <c r="P10002" i="5"/>
  <c r="O10002" i="5"/>
  <c r="U10001" i="5"/>
  <c r="V10001" i="5" s="1"/>
  <c r="R10001" i="5"/>
  <c r="Q10001" i="5"/>
  <c r="P10001" i="5"/>
  <c r="U10000" i="5"/>
  <c r="V10000" i="5" s="1"/>
  <c r="R10000" i="5"/>
  <c r="Q10000" i="5"/>
  <c r="P10000" i="5"/>
  <c r="U9999" i="5"/>
  <c r="V9999" i="5" s="1"/>
  <c r="R9999" i="5"/>
  <c r="Q9999" i="5"/>
  <c r="P9999" i="5"/>
  <c r="O9999" i="5"/>
  <c r="U9998" i="5"/>
  <c r="V9998" i="5" s="1"/>
  <c r="R9998" i="5"/>
  <c r="Q9998" i="5"/>
  <c r="P9998" i="5"/>
  <c r="O9998" i="5"/>
  <c r="U9997" i="5"/>
  <c r="V9997" i="5" s="1"/>
  <c r="R9997" i="5"/>
  <c r="Q9997" i="5"/>
  <c r="P9997" i="5"/>
  <c r="O9997" i="5"/>
  <c r="U9996" i="5"/>
  <c r="R9996" i="5"/>
  <c r="Q9996" i="5"/>
  <c r="P9996" i="5"/>
  <c r="U9995" i="5"/>
  <c r="V9995" i="5" s="1"/>
  <c r="R9995" i="5"/>
  <c r="Q9995" i="5"/>
  <c r="P9995" i="5"/>
  <c r="U9994" i="5"/>
  <c r="V9994" i="5" s="1"/>
  <c r="R9994" i="5"/>
  <c r="Q9994" i="5"/>
  <c r="P9994" i="5"/>
  <c r="O9994" i="5"/>
  <c r="U9993" i="5"/>
  <c r="V9993" i="5" s="1"/>
  <c r="R9993" i="5"/>
  <c r="Q9993" i="5"/>
  <c r="P9993" i="5"/>
  <c r="U9992" i="5"/>
  <c r="V9992" i="5" s="1"/>
  <c r="R9992" i="5"/>
  <c r="Q9992" i="5"/>
  <c r="P9992" i="5"/>
  <c r="U9991" i="5"/>
  <c r="V9991" i="5" s="1"/>
  <c r="R9991" i="5"/>
  <c r="Q9991" i="5"/>
  <c r="T9991" i="5" s="1"/>
  <c r="P9991" i="5"/>
  <c r="O9991" i="5"/>
  <c r="U9990" i="5"/>
  <c r="V9990" i="5" s="1"/>
  <c r="T9990" i="5"/>
  <c r="R9990" i="5"/>
  <c r="S9990" i="5" s="1"/>
  <c r="Q9990" i="5"/>
  <c r="P9990" i="5"/>
  <c r="O9990" i="5"/>
  <c r="U9989" i="5"/>
  <c r="R9989" i="5"/>
  <c r="Q9989" i="5"/>
  <c r="P9989" i="5"/>
  <c r="O9989" i="5"/>
  <c r="U9988" i="5"/>
  <c r="R9988" i="5"/>
  <c r="Q9988" i="5"/>
  <c r="P9988" i="5"/>
  <c r="U9987" i="5"/>
  <c r="V9987" i="5" s="1"/>
  <c r="R9987" i="5"/>
  <c r="Q9987" i="5"/>
  <c r="P9987" i="5"/>
  <c r="U9986" i="5"/>
  <c r="V9986" i="5" s="1"/>
  <c r="R9986" i="5"/>
  <c r="Q9986" i="5"/>
  <c r="P9986" i="5"/>
  <c r="O9986" i="5"/>
  <c r="U9985" i="5"/>
  <c r="V9985" i="5" s="1"/>
  <c r="R9985" i="5"/>
  <c r="Q9985" i="5"/>
  <c r="P9985" i="5"/>
  <c r="U9984" i="5"/>
  <c r="V9984" i="5" s="1"/>
  <c r="R9984" i="5"/>
  <c r="Q9984" i="5"/>
  <c r="P9984" i="5"/>
  <c r="U9983" i="5"/>
  <c r="V9983" i="5" s="1"/>
  <c r="R9983" i="5"/>
  <c r="Q9983" i="5"/>
  <c r="P9983" i="5"/>
  <c r="O9983" i="5"/>
  <c r="U9982" i="5"/>
  <c r="V9982" i="5" s="1"/>
  <c r="R9982" i="5"/>
  <c r="Q9982" i="5"/>
  <c r="P9982" i="5"/>
  <c r="O9982" i="5"/>
  <c r="U9981" i="5"/>
  <c r="V9981" i="5" s="1"/>
  <c r="R9981" i="5"/>
  <c r="Q9981" i="5"/>
  <c r="P9981" i="5"/>
  <c r="O9981" i="5"/>
  <c r="U9980" i="5"/>
  <c r="R9980" i="5"/>
  <c r="Q9980" i="5"/>
  <c r="P9980" i="5"/>
  <c r="U9979" i="5"/>
  <c r="V9979" i="5" s="1"/>
  <c r="R9979" i="5"/>
  <c r="Q9979" i="5"/>
  <c r="P9979" i="5"/>
  <c r="U9978" i="5"/>
  <c r="V9978" i="5" s="1"/>
  <c r="R9978" i="5"/>
  <c r="Q9978" i="5"/>
  <c r="P9978" i="5"/>
  <c r="O9978" i="5"/>
  <c r="U9977" i="5"/>
  <c r="V9977" i="5" s="1"/>
  <c r="R9977" i="5"/>
  <c r="Q9977" i="5"/>
  <c r="P9977" i="5"/>
  <c r="U9976" i="5"/>
  <c r="V9976" i="5" s="1"/>
  <c r="R9976" i="5"/>
  <c r="Q9976" i="5"/>
  <c r="P9976" i="5"/>
  <c r="U9975" i="5"/>
  <c r="V9975" i="5" s="1"/>
  <c r="R9975" i="5"/>
  <c r="Q9975" i="5"/>
  <c r="T9975" i="5" s="1"/>
  <c r="P9975" i="5"/>
  <c r="O9975" i="5"/>
  <c r="U9974" i="5"/>
  <c r="R9974" i="5"/>
  <c r="Q9974" i="5"/>
  <c r="P9974" i="5"/>
  <c r="O9974" i="5"/>
  <c r="U9973" i="5"/>
  <c r="V9973" i="5" s="1"/>
  <c r="R9973" i="5"/>
  <c r="Q9973" i="5"/>
  <c r="T9973" i="5" s="1"/>
  <c r="T9974" i="5" s="1"/>
  <c r="P9973" i="5"/>
  <c r="O9973" i="5"/>
  <c r="U9972" i="5"/>
  <c r="T9972" i="5"/>
  <c r="R9972" i="5"/>
  <c r="Q9972" i="5"/>
  <c r="S9972" i="5" s="1"/>
  <c r="P9972" i="5"/>
  <c r="U9971" i="5"/>
  <c r="R9971" i="5"/>
  <c r="Q9971" i="5"/>
  <c r="P9971" i="5"/>
  <c r="U9970" i="5"/>
  <c r="V9970" i="5" s="1"/>
  <c r="R9970" i="5"/>
  <c r="Q9970" i="5"/>
  <c r="P9970" i="5"/>
  <c r="O9970" i="5"/>
  <c r="U9969" i="5"/>
  <c r="V9969" i="5" s="1"/>
  <c r="R9969" i="5"/>
  <c r="Q9969" i="5"/>
  <c r="P9969" i="5"/>
  <c r="U9968" i="5"/>
  <c r="V9968" i="5" s="1"/>
  <c r="R9968" i="5"/>
  <c r="Q9968" i="5"/>
  <c r="P9968" i="5"/>
  <c r="U9967" i="5"/>
  <c r="V9967" i="5" s="1"/>
  <c r="R9967" i="5"/>
  <c r="Q9967" i="5"/>
  <c r="P9967" i="5"/>
  <c r="O9967" i="5"/>
  <c r="U9966" i="5"/>
  <c r="V9966" i="5" s="1"/>
  <c r="R9966" i="5"/>
  <c r="Q9966" i="5"/>
  <c r="P9966" i="5"/>
  <c r="O9966" i="5"/>
  <c r="U9965" i="5"/>
  <c r="V9965" i="5" s="1"/>
  <c r="R9965" i="5"/>
  <c r="Q9965" i="5"/>
  <c r="P9965" i="5"/>
  <c r="O9965" i="5"/>
  <c r="U9964" i="5"/>
  <c r="R9964" i="5"/>
  <c r="Q9964" i="5"/>
  <c r="P9964" i="5"/>
  <c r="U9963" i="5"/>
  <c r="V9963" i="5" s="1"/>
  <c r="R9963" i="5"/>
  <c r="Q9963" i="5"/>
  <c r="P9963" i="5"/>
  <c r="U9962" i="5"/>
  <c r="V9962" i="5" s="1"/>
  <c r="R9962" i="5"/>
  <c r="Q9962" i="5"/>
  <c r="P9962" i="5"/>
  <c r="O9962" i="5"/>
  <c r="U9961" i="5"/>
  <c r="V9961" i="5" s="1"/>
  <c r="R9961" i="5"/>
  <c r="Q9961" i="5"/>
  <c r="P9961" i="5"/>
  <c r="U9960" i="5"/>
  <c r="V9960" i="5" s="1"/>
  <c r="R9960" i="5"/>
  <c r="Q9960" i="5"/>
  <c r="P9960" i="5"/>
  <c r="U9959" i="5"/>
  <c r="V9959" i="5" s="1"/>
  <c r="R9959" i="5"/>
  <c r="Q9959" i="5"/>
  <c r="T9959" i="5" s="1"/>
  <c r="P9959" i="5"/>
  <c r="O9959" i="5"/>
  <c r="U9958" i="5"/>
  <c r="V9958" i="5" s="1"/>
  <c r="T9958" i="5"/>
  <c r="R9958" i="5"/>
  <c r="S9958" i="5" s="1"/>
  <c r="Q9958" i="5"/>
  <c r="P9958" i="5"/>
  <c r="O9958" i="5"/>
  <c r="U9957" i="5"/>
  <c r="R9957" i="5"/>
  <c r="Q9957" i="5"/>
  <c r="P9957" i="5"/>
  <c r="O9957" i="5"/>
  <c r="U9956" i="5"/>
  <c r="R9956" i="5"/>
  <c r="Q9956" i="5"/>
  <c r="P9956" i="5"/>
  <c r="U9955" i="5"/>
  <c r="V9955" i="5" s="1"/>
  <c r="R9955" i="5"/>
  <c r="Q9955" i="5"/>
  <c r="P9955" i="5"/>
  <c r="U9954" i="5"/>
  <c r="V9954" i="5" s="1"/>
  <c r="R9954" i="5"/>
  <c r="Q9954" i="5"/>
  <c r="P9954" i="5"/>
  <c r="O9954" i="5"/>
  <c r="U9953" i="5"/>
  <c r="V9953" i="5" s="1"/>
  <c r="R9953" i="5"/>
  <c r="Q9953" i="5"/>
  <c r="P9953" i="5"/>
  <c r="U9952" i="5"/>
  <c r="V9952" i="5" s="1"/>
  <c r="R9952" i="5"/>
  <c r="Q9952" i="5"/>
  <c r="P9952" i="5"/>
  <c r="U9951" i="5"/>
  <c r="V9951" i="5" s="1"/>
  <c r="R9951" i="5"/>
  <c r="Q9951" i="5"/>
  <c r="P9951" i="5"/>
  <c r="O9951" i="5"/>
  <c r="U9950" i="5"/>
  <c r="V9950" i="5" s="1"/>
  <c r="R9950" i="5"/>
  <c r="Q9950" i="5"/>
  <c r="P9950" i="5"/>
  <c r="O9950" i="5"/>
  <c r="U9949" i="5"/>
  <c r="V9949" i="5" s="1"/>
  <c r="R9949" i="5"/>
  <c r="Q9949" i="5"/>
  <c r="P9949" i="5"/>
  <c r="O9949" i="5"/>
  <c r="U9948" i="5"/>
  <c r="R9948" i="5"/>
  <c r="Q9948" i="5"/>
  <c r="P9948" i="5"/>
  <c r="U9947" i="5"/>
  <c r="V9947" i="5" s="1"/>
  <c r="T9947" i="5"/>
  <c r="T9948" i="5" s="1"/>
  <c r="R9947" i="5"/>
  <c r="Q9947" i="5"/>
  <c r="P9947" i="5"/>
  <c r="U9946" i="5"/>
  <c r="V9946" i="5" s="1"/>
  <c r="T9946" i="5"/>
  <c r="S9946" i="5"/>
  <c r="S9947" i="5" s="1"/>
  <c r="R9946" i="5"/>
  <c r="Q9946" i="5"/>
  <c r="P9946" i="5"/>
  <c r="O9946" i="5"/>
  <c r="U9945" i="5"/>
  <c r="R9945" i="5"/>
  <c r="Q9945" i="5"/>
  <c r="P9945" i="5"/>
  <c r="U9944" i="5"/>
  <c r="V9944" i="5" s="1"/>
  <c r="R9944" i="5"/>
  <c r="Q9944" i="5"/>
  <c r="P9944" i="5"/>
  <c r="U9943" i="5"/>
  <c r="V9943" i="5" s="1"/>
  <c r="R9943" i="5"/>
  <c r="Q9943" i="5"/>
  <c r="P9943" i="5"/>
  <c r="O9943" i="5"/>
  <c r="U9942" i="5"/>
  <c r="V9942" i="5" s="1"/>
  <c r="R9942" i="5"/>
  <c r="Q9942" i="5"/>
  <c r="P9942" i="5"/>
  <c r="O9942" i="5"/>
  <c r="U9941" i="5"/>
  <c r="V9941" i="5" s="1"/>
  <c r="R9941" i="5"/>
  <c r="Q9941" i="5"/>
  <c r="P9941" i="5"/>
  <c r="O9941" i="5"/>
  <c r="U9940" i="5"/>
  <c r="R9940" i="5"/>
  <c r="Q9940" i="5"/>
  <c r="P9940" i="5"/>
  <c r="U9939" i="5"/>
  <c r="V9939" i="5" s="1"/>
  <c r="R9939" i="5"/>
  <c r="Q9939" i="5"/>
  <c r="P9939" i="5"/>
  <c r="U9938" i="5"/>
  <c r="V9938" i="5" s="1"/>
  <c r="R9938" i="5"/>
  <c r="Q9938" i="5"/>
  <c r="P9938" i="5"/>
  <c r="O9938" i="5"/>
  <c r="U9937" i="5"/>
  <c r="V9937" i="5" s="1"/>
  <c r="R9937" i="5"/>
  <c r="Q9937" i="5"/>
  <c r="P9937" i="5"/>
  <c r="U9936" i="5"/>
  <c r="V9936" i="5" s="1"/>
  <c r="R9936" i="5"/>
  <c r="Q9936" i="5"/>
  <c r="P9936" i="5"/>
  <c r="U9935" i="5"/>
  <c r="V9935" i="5" s="1"/>
  <c r="R9935" i="5"/>
  <c r="Q9935" i="5"/>
  <c r="P9935" i="5"/>
  <c r="O9935" i="5"/>
  <c r="U9934" i="5"/>
  <c r="V9934" i="5" s="1"/>
  <c r="R9934" i="5"/>
  <c r="Q9934" i="5"/>
  <c r="P9934" i="5"/>
  <c r="O9934" i="5"/>
  <c r="U9933" i="5"/>
  <c r="V9933" i="5" s="1"/>
  <c r="R9933" i="5"/>
  <c r="Q9933" i="5"/>
  <c r="P9933" i="5"/>
  <c r="O9933" i="5"/>
  <c r="U9932" i="5"/>
  <c r="R9932" i="5"/>
  <c r="Q9932" i="5"/>
  <c r="P9932" i="5"/>
  <c r="U9931" i="5"/>
  <c r="V9931" i="5" s="1"/>
  <c r="R9931" i="5"/>
  <c r="Q9931" i="5"/>
  <c r="P9931" i="5"/>
  <c r="U9930" i="5"/>
  <c r="V9930" i="5" s="1"/>
  <c r="R9930" i="5"/>
  <c r="Q9930" i="5"/>
  <c r="P9930" i="5"/>
  <c r="O9930" i="5"/>
  <c r="U9929" i="5"/>
  <c r="V9929" i="5" s="1"/>
  <c r="R9929" i="5"/>
  <c r="Q9929" i="5"/>
  <c r="P9929" i="5"/>
  <c r="U9928" i="5"/>
  <c r="V9928" i="5" s="1"/>
  <c r="R9928" i="5"/>
  <c r="Q9928" i="5"/>
  <c r="P9928" i="5"/>
  <c r="U9927" i="5"/>
  <c r="V9927" i="5" s="1"/>
  <c r="R9927" i="5"/>
  <c r="Q9927" i="5"/>
  <c r="P9927" i="5"/>
  <c r="O9927" i="5"/>
  <c r="U9926" i="5"/>
  <c r="V9926" i="5" s="1"/>
  <c r="R9926" i="5"/>
  <c r="Q9926" i="5"/>
  <c r="P9926" i="5"/>
  <c r="O9926" i="5"/>
  <c r="U9925" i="5"/>
  <c r="V9925" i="5" s="1"/>
  <c r="R9925" i="5"/>
  <c r="Q9925" i="5"/>
  <c r="P9925" i="5"/>
  <c r="O9925" i="5"/>
  <c r="U9924" i="5"/>
  <c r="R9924" i="5"/>
  <c r="Q9924" i="5"/>
  <c r="P9924" i="5"/>
  <c r="U9923" i="5"/>
  <c r="V9923" i="5" s="1"/>
  <c r="R9923" i="5"/>
  <c r="Q9923" i="5"/>
  <c r="P9923" i="5"/>
  <c r="U9922" i="5"/>
  <c r="V9922" i="5" s="1"/>
  <c r="R9922" i="5"/>
  <c r="Q9922" i="5"/>
  <c r="P9922" i="5"/>
  <c r="O9922" i="5"/>
  <c r="U9921" i="5"/>
  <c r="V9921" i="5" s="1"/>
  <c r="R9921" i="5"/>
  <c r="Q9921" i="5"/>
  <c r="P9921" i="5"/>
  <c r="U9920" i="5"/>
  <c r="V9920" i="5" s="1"/>
  <c r="R9920" i="5"/>
  <c r="Q9920" i="5"/>
  <c r="P9920" i="5"/>
  <c r="U9919" i="5"/>
  <c r="V9919" i="5" s="1"/>
  <c r="R9919" i="5"/>
  <c r="Q9919" i="5"/>
  <c r="T9919" i="5" s="1"/>
  <c r="P9919" i="5"/>
  <c r="O9919" i="5"/>
  <c r="U9918" i="5"/>
  <c r="V9918" i="5" s="1"/>
  <c r="R9918" i="5"/>
  <c r="Q9918" i="5"/>
  <c r="P9918" i="5"/>
  <c r="O9918" i="5"/>
  <c r="U9917" i="5"/>
  <c r="V9917" i="5" s="1"/>
  <c r="R9917" i="5"/>
  <c r="Q9917" i="5"/>
  <c r="T9917" i="5" s="1"/>
  <c r="T9918" i="5" s="1"/>
  <c r="P9917" i="5"/>
  <c r="O9917" i="5"/>
  <c r="U9916" i="5"/>
  <c r="T9916" i="5"/>
  <c r="R9916" i="5"/>
  <c r="Q9916" i="5"/>
  <c r="S9916" i="5" s="1"/>
  <c r="P9916" i="5"/>
  <c r="U9915" i="5"/>
  <c r="R9915" i="5"/>
  <c r="Q9915" i="5"/>
  <c r="P9915" i="5"/>
  <c r="U9914" i="5"/>
  <c r="V9914" i="5" s="1"/>
  <c r="R9914" i="5"/>
  <c r="Q9914" i="5"/>
  <c r="P9914" i="5"/>
  <c r="O9914" i="5"/>
  <c r="U9913" i="5"/>
  <c r="V9913" i="5" s="1"/>
  <c r="R9913" i="5"/>
  <c r="Q9913" i="5"/>
  <c r="P9913" i="5"/>
  <c r="U9912" i="5"/>
  <c r="V9912" i="5" s="1"/>
  <c r="R9912" i="5"/>
  <c r="Q9912" i="5"/>
  <c r="P9912" i="5"/>
  <c r="U9911" i="5"/>
  <c r="V9911" i="5" s="1"/>
  <c r="R9911" i="5"/>
  <c r="Q9911" i="5"/>
  <c r="P9911" i="5"/>
  <c r="O9911" i="5"/>
  <c r="U9910" i="5"/>
  <c r="V9910" i="5" s="1"/>
  <c r="R9910" i="5"/>
  <c r="Q9910" i="5"/>
  <c r="P9910" i="5"/>
  <c r="O9910" i="5"/>
  <c r="U9909" i="5"/>
  <c r="V9909" i="5" s="1"/>
  <c r="R9909" i="5"/>
  <c r="Q9909" i="5"/>
  <c r="P9909" i="5"/>
  <c r="O9909" i="5"/>
  <c r="U9908" i="5"/>
  <c r="R9908" i="5"/>
  <c r="Q9908" i="5"/>
  <c r="P9908" i="5"/>
  <c r="U9907" i="5"/>
  <c r="V9907" i="5" s="1"/>
  <c r="T9907" i="5"/>
  <c r="T9908" i="5" s="1"/>
  <c r="R9907" i="5"/>
  <c r="Q9907" i="5"/>
  <c r="P9907" i="5"/>
  <c r="U9906" i="5"/>
  <c r="V9906" i="5" s="1"/>
  <c r="R9906" i="5"/>
  <c r="Q9906" i="5"/>
  <c r="P9906" i="5"/>
  <c r="O9906" i="5"/>
  <c r="U9905" i="5"/>
  <c r="V9905" i="5" s="1"/>
  <c r="R9905" i="5"/>
  <c r="S9905" i="5" s="1"/>
  <c r="S9906" i="5" s="1"/>
  <c r="S9907" i="5" s="1"/>
  <c r="Q9905" i="5"/>
  <c r="T9905" i="5" s="1"/>
  <c r="T9906" i="5" s="1"/>
  <c r="P9905" i="5"/>
  <c r="U9904" i="5"/>
  <c r="R9904" i="5"/>
  <c r="Q9904" i="5"/>
  <c r="P9904" i="5"/>
  <c r="U9903" i="5"/>
  <c r="V9903" i="5" s="1"/>
  <c r="R9903" i="5"/>
  <c r="Q9903" i="5"/>
  <c r="P9903" i="5"/>
  <c r="O9903" i="5"/>
  <c r="U9902" i="5"/>
  <c r="V9902" i="5" s="1"/>
  <c r="R9902" i="5"/>
  <c r="Q9902" i="5"/>
  <c r="P9902" i="5"/>
  <c r="O9902" i="5"/>
  <c r="U9901" i="5"/>
  <c r="V9901" i="5" s="1"/>
  <c r="R9901" i="5"/>
  <c r="Q9901" i="5"/>
  <c r="P9901" i="5"/>
  <c r="O9901" i="5"/>
  <c r="U9900" i="5"/>
  <c r="R9900" i="5"/>
  <c r="Q9900" i="5"/>
  <c r="P9900" i="5"/>
  <c r="U9899" i="5"/>
  <c r="V9899" i="5" s="1"/>
  <c r="R9899" i="5"/>
  <c r="Q9899" i="5"/>
  <c r="P9899" i="5"/>
  <c r="U9898" i="5"/>
  <c r="V9898" i="5" s="1"/>
  <c r="R9898" i="5"/>
  <c r="Q9898" i="5"/>
  <c r="P9898" i="5"/>
  <c r="O9898" i="5"/>
  <c r="U9897" i="5"/>
  <c r="V9897" i="5" s="1"/>
  <c r="R9897" i="5"/>
  <c r="Q9897" i="5"/>
  <c r="P9897" i="5"/>
  <c r="U9896" i="5"/>
  <c r="V9896" i="5" s="1"/>
  <c r="R9896" i="5"/>
  <c r="Q9896" i="5"/>
  <c r="P9896" i="5"/>
  <c r="U9895" i="5"/>
  <c r="V9895" i="5" s="1"/>
  <c r="R9895" i="5"/>
  <c r="Q9895" i="5"/>
  <c r="P9895" i="5"/>
  <c r="O9895" i="5"/>
  <c r="U9894" i="5"/>
  <c r="V9894" i="5" s="1"/>
  <c r="R9894" i="5"/>
  <c r="Q9894" i="5"/>
  <c r="P9894" i="5"/>
  <c r="O9894" i="5"/>
  <c r="U9893" i="5"/>
  <c r="V9893" i="5" s="1"/>
  <c r="R9893" i="5"/>
  <c r="Q9893" i="5"/>
  <c r="P9893" i="5"/>
  <c r="O9893" i="5"/>
  <c r="U9892" i="5"/>
  <c r="R9892" i="5"/>
  <c r="Q9892" i="5"/>
  <c r="P9892" i="5"/>
  <c r="U9891" i="5"/>
  <c r="V9891" i="5" s="1"/>
  <c r="R9891" i="5"/>
  <c r="Q9891" i="5"/>
  <c r="P9891" i="5"/>
  <c r="U9890" i="5"/>
  <c r="V9890" i="5" s="1"/>
  <c r="R9890" i="5"/>
  <c r="Q9890" i="5"/>
  <c r="P9890" i="5"/>
  <c r="O9890" i="5"/>
  <c r="U9889" i="5"/>
  <c r="V9889" i="5" s="1"/>
  <c r="R9889" i="5"/>
  <c r="Q9889" i="5"/>
  <c r="P9889" i="5"/>
  <c r="U9888" i="5"/>
  <c r="V9888" i="5" s="1"/>
  <c r="R9888" i="5"/>
  <c r="Q9888" i="5"/>
  <c r="P9888" i="5"/>
  <c r="U9887" i="5"/>
  <c r="V9887" i="5" s="1"/>
  <c r="R9887" i="5"/>
  <c r="Q9887" i="5"/>
  <c r="P9887" i="5"/>
  <c r="O9887" i="5"/>
  <c r="U9886" i="5"/>
  <c r="V9886" i="5" s="1"/>
  <c r="R9886" i="5"/>
  <c r="Q9886" i="5"/>
  <c r="P9886" i="5"/>
  <c r="O9886" i="5"/>
  <c r="U9885" i="5"/>
  <c r="V9885" i="5" s="1"/>
  <c r="R9885" i="5"/>
  <c r="Q9885" i="5"/>
  <c r="P9885" i="5"/>
  <c r="O9885" i="5"/>
  <c r="U9884" i="5"/>
  <c r="R9884" i="5"/>
  <c r="Q9884" i="5"/>
  <c r="P9884" i="5"/>
  <c r="U9883" i="5"/>
  <c r="V9883" i="5" s="1"/>
  <c r="R9883" i="5"/>
  <c r="Q9883" i="5"/>
  <c r="P9883" i="5"/>
  <c r="U9882" i="5"/>
  <c r="V9882" i="5" s="1"/>
  <c r="R9882" i="5"/>
  <c r="Q9882" i="5"/>
  <c r="P9882" i="5"/>
  <c r="O9882" i="5"/>
  <c r="U9881" i="5"/>
  <c r="V9881" i="5" s="1"/>
  <c r="R9881" i="5"/>
  <c r="Q9881" i="5"/>
  <c r="P9881" i="5"/>
  <c r="U9880" i="5"/>
  <c r="V9880" i="5" s="1"/>
  <c r="R9880" i="5"/>
  <c r="Q9880" i="5"/>
  <c r="P9880" i="5"/>
  <c r="U9879" i="5"/>
  <c r="V9879" i="5" s="1"/>
  <c r="R9879" i="5"/>
  <c r="Q9879" i="5"/>
  <c r="P9879" i="5"/>
  <c r="O9879" i="5"/>
  <c r="U9878" i="5"/>
  <c r="V9878" i="5" s="1"/>
  <c r="R9878" i="5"/>
  <c r="Q9878" i="5"/>
  <c r="P9878" i="5"/>
  <c r="O9878" i="5"/>
  <c r="U9877" i="5"/>
  <c r="V9877" i="5" s="1"/>
  <c r="R9877" i="5"/>
  <c r="Q9877" i="5"/>
  <c r="P9877" i="5"/>
  <c r="O9877" i="5"/>
  <c r="U9876" i="5"/>
  <c r="R9876" i="5"/>
  <c r="Q9876" i="5"/>
  <c r="P9876" i="5"/>
  <c r="U9875" i="5"/>
  <c r="V9875" i="5" s="1"/>
  <c r="R9875" i="5"/>
  <c r="Q9875" i="5"/>
  <c r="P9875" i="5"/>
  <c r="U9874" i="5"/>
  <c r="V9874" i="5" s="1"/>
  <c r="R9874" i="5"/>
  <c r="Q9874" i="5"/>
  <c r="P9874" i="5"/>
  <c r="O9874" i="5"/>
  <c r="U9873" i="5"/>
  <c r="V9873" i="5" s="1"/>
  <c r="R9873" i="5"/>
  <c r="Q9873" i="5"/>
  <c r="P9873" i="5"/>
  <c r="U9872" i="5"/>
  <c r="V9872" i="5" s="1"/>
  <c r="R9872" i="5"/>
  <c r="Q9872" i="5"/>
  <c r="P9872" i="5"/>
  <c r="U9871" i="5"/>
  <c r="V9871" i="5" s="1"/>
  <c r="R9871" i="5"/>
  <c r="Q9871" i="5"/>
  <c r="P9871" i="5"/>
  <c r="O9871" i="5"/>
  <c r="U9870" i="5"/>
  <c r="V9870" i="5" s="1"/>
  <c r="R9870" i="5"/>
  <c r="Q9870" i="5"/>
  <c r="P9870" i="5"/>
  <c r="O9870" i="5"/>
  <c r="U9869" i="5"/>
  <c r="V9869" i="5" s="1"/>
  <c r="R9869" i="5"/>
  <c r="Q9869" i="5"/>
  <c r="P9869" i="5"/>
  <c r="O9869" i="5"/>
  <c r="U9868" i="5"/>
  <c r="R9868" i="5"/>
  <c r="Q9868" i="5"/>
  <c r="P9868" i="5"/>
  <c r="U9867" i="5"/>
  <c r="V9867" i="5" s="1"/>
  <c r="R9867" i="5"/>
  <c r="Q9867" i="5"/>
  <c r="P9867" i="5"/>
  <c r="U9866" i="5"/>
  <c r="V9866" i="5" s="1"/>
  <c r="R9866" i="5"/>
  <c r="Q9866" i="5"/>
  <c r="P9866" i="5"/>
  <c r="O9866" i="5"/>
  <c r="U9865" i="5"/>
  <c r="V9865" i="5" s="1"/>
  <c r="R9865" i="5"/>
  <c r="Q9865" i="5"/>
  <c r="P9865" i="5"/>
  <c r="U9864" i="5"/>
  <c r="V9864" i="5" s="1"/>
  <c r="R9864" i="5"/>
  <c r="Q9864" i="5"/>
  <c r="P9864" i="5"/>
  <c r="U9863" i="5"/>
  <c r="V9863" i="5" s="1"/>
  <c r="R9863" i="5"/>
  <c r="Q9863" i="5"/>
  <c r="T9863" i="5" s="1"/>
  <c r="P9863" i="5"/>
  <c r="O9863" i="5"/>
  <c r="U9862" i="5"/>
  <c r="V9862" i="5" s="1"/>
  <c r="R9862" i="5"/>
  <c r="Q9862" i="5"/>
  <c r="P9862" i="5"/>
  <c r="O9862" i="5"/>
  <c r="U9861" i="5"/>
  <c r="V9861" i="5" s="1"/>
  <c r="R9861" i="5"/>
  <c r="Q9861" i="5"/>
  <c r="T9861" i="5" s="1"/>
  <c r="T9862" i="5" s="1"/>
  <c r="P9861" i="5"/>
  <c r="O9861" i="5"/>
  <c r="U9860" i="5"/>
  <c r="R9860" i="5"/>
  <c r="Q9860" i="5"/>
  <c r="P9860" i="5"/>
  <c r="U9859" i="5"/>
  <c r="V9859" i="5" s="1"/>
  <c r="R9859" i="5"/>
  <c r="Q9859" i="5"/>
  <c r="P9859" i="5"/>
  <c r="U9858" i="5"/>
  <c r="V9858" i="5" s="1"/>
  <c r="R9858" i="5"/>
  <c r="Q9858" i="5"/>
  <c r="P9858" i="5"/>
  <c r="O9858" i="5"/>
  <c r="U9857" i="5"/>
  <c r="V9857" i="5" s="1"/>
  <c r="R9857" i="5"/>
  <c r="Q9857" i="5"/>
  <c r="P9857" i="5"/>
  <c r="U9856" i="5"/>
  <c r="V9856" i="5" s="1"/>
  <c r="R9856" i="5"/>
  <c r="Q9856" i="5"/>
  <c r="P9856" i="5"/>
  <c r="U9855" i="5"/>
  <c r="V9855" i="5" s="1"/>
  <c r="R9855" i="5"/>
  <c r="Q9855" i="5"/>
  <c r="P9855" i="5"/>
  <c r="O9855" i="5"/>
  <c r="U9854" i="5"/>
  <c r="V9854" i="5" s="1"/>
  <c r="R9854" i="5"/>
  <c r="Q9854" i="5"/>
  <c r="P9854" i="5"/>
  <c r="O9854" i="5"/>
  <c r="U9853" i="5"/>
  <c r="V9853" i="5" s="1"/>
  <c r="R9853" i="5"/>
  <c r="Q9853" i="5"/>
  <c r="P9853" i="5"/>
  <c r="O9853" i="5"/>
  <c r="U9852" i="5"/>
  <c r="R9852" i="5"/>
  <c r="Q9852" i="5"/>
  <c r="P9852" i="5"/>
  <c r="U9851" i="5"/>
  <c r="V9851" i="5" s="1"/>
  <c r="R9851" i="5"/>
  <c r="Q9851" i="5"/>
  <c r="P9851" i="5"/>
  <c r="U9850" i="5"/>
  <c r="V9850" i="5" s="1"/>
  <c r="R9850" i="5"/>
  <c r="Q9850" i="5"/>
  <c r="P9850" i="5"/>
  <c r="O9850" i="5"/>
  <c r="U9849" i="5"/>
  <c r="V9849" i="5" s="1"/>
  <c r="R9849" i="5"/>
  <c r="Q9849" i="5"/>
  <c r="P9849" i="5"/>
  <c r="U9848" i="5"/>
  <c r="V9848" i="5" s="1"/>
  <c r="R9848" i="5"/>
  <c r="Q9848" i="5"/>
  <c r="P9848" i="5"/>
  <c r="U9847" i="5"/>
  <c r="V9847" i="5" s="1"/>
  <c r="R9847" i="5"/>
  <c r="Q9847" i="5"/>
  <c r="P9847" i="5"/>
  <c r="O9847" i="5"/>
  <c r="U9846" i="5"/>
  <c r="V9846" i="5" s="1"/>
  <c r="R9846" i="5"/>
  <c r="Q9846" i="5"/>
  <c r="P9846" i="5"/>
  <c r="O9846" i="5"/>
  <c r="U9845" i="5"/>
  <c r="V9845" i="5" s="1"/>
  <c r="R9845" i="5"/>
  <c r="Q9845" i="5"/>
  <c r="T9845" i="5" s="1"/>
  <c r="T9846" i="5" s="1"/>
  <c r="P9845" i="5"/>
  <c r="O9845" i="5"/>
  <c r="U9844" i="5"/>
  <c r="T9844" i="5"/>
  <c r="R9844" i="5"/>
  <c r="Q9844" i="5"/>
  <c r="S9844" i="5" s="1"/>
  <c r="P9844" i="5"/>
  <c r="U9843" i="5"/>
  <c r="R9843" i="5"/>
  <c r="Q9843" i="5"/>
  <c r="P9843" i="5"/>
  <c r="U9842" i="5"/>
  <c r="V9842" i="5" s="1"/>
  <c r="R9842" i="5"/>
  <c r="Q9842" i="5"/>
  <c r="P9842" i="5"/>
  <c r="O9842" i="5"/>
  <c r="U9841" i="5"/>
  <c r="V9841" i="5" s="1"/>
  <c r="R9841" i="5"/>
  <c r="Q9841" i="5"/>
  <c r="P9841" i="5"/>
  <c r="U9840" i="5"/>
  <c r="V9840" i="5" s="1"/>
  <c r="R9840" i="5"/>
  <c r="Q9840" i="5"/>
  <c r="P9840" i="5"/>
  <c r="U9839" i="5"/>
  <c r="V9839" i="5" s="1"/>
  <c r="R9839" i="5"/>
  <c r="Q9839" i="5"/>
  <c r="P9839" i="5"/>
  <c r="O9839" i="5"/>
  <c r="U9838" i="5"/>
  <c r="V9838" i="5" s="1"/>
  <c r="R9838" i="5"/>
  <c r="Q9838" i="5"/>
  <c r="P9838" i="5"/>
  <c r="O9838" i="5"/>
  <c r="U9837" i="5"/>
  <c r="V9837" i="5" s="1"/>
  <c r="R9837" i="5"/>
  <c r="Q9837" i="5"/>
  <c r="P9837" i="5"/>
  <c r="O9837" i="5"/>
  <c r="U9836" i="5"/>
  <c r="R9836" i="5"/>
  <c r="Q9836" i="5"/>
  <c r="P9836" i="5"/>
  <c r="U9835" i="5"/>
  <c r="V9835" i="5" s="1"/>
  <c r="R9835" i="5"/>
  <c r="Q9835" i="5"/>
  <c r="P9835" i="5"/>
  <c r="U9834" i="5"/>
  <c r="V9834" i="5" s="1"/>
  <c r="R9834" i="5"/>
  <c r="Q9834" i="5"/>
  <c r="P9834" i="5"/>
  <c r="O9834" i="5"/>
  <c r="U9833" i="5"/>
  <c r="V9833" i="5" s="1"/>
  <c r="R9833" i="5"/>
  <c r="Q9833" i="5"/>
  <c r="P9833" i="5"/>
  <c r="U9832" i="5"/>
  <c r="V9832" i="5" s="1"/>
  <c r="R9832" i="5"/>
  <c r="Q9832" i="5"/>
  <c r="P9832" i="5"/>
  <c r="U9831" i="5"/>
  <c r="V9831" i="5" s="1"/>
  <c r="R9831" i="5"/>
  <c r="Q9831" i="5"/>
  <c r="P9831" i="5"/>
  <c r="O9831" i="5"/>
  <c r="U9830" i="5"/>
  <c r="V9830" i="5" s="1"/>
  <c r="R9830" i="5"/>
  <c r="Q9830" i="5"/>
  <c r="P9830" i="5"/>
  <c r="O9830" i="5"/>
  <c r="U9829" i="5"/>
  <c r="V9829" i="5" s="1"/>
  <c r="R9829" i="5"/>
  <c r="Q9829" i="5"/>
  <c r="P9829" i="5"/>
  <c r="O9829" i="5"/>
  <c r="U9828" i="5"/>
  <c r="R9828" i="5"/>
  <c r="Q9828" i="5"/>
  <c r="P9828" i="5"/>
  <c r="U9827" i="5"/>
  <c r="V9827" i="5" s="1"/>
  <c r="R9827" i="5"/>
  <c r="Q9827" i="5"/>
  <c r="P9827" i="5"/>
  <c r="U9826" i="5"/>
  <c r="V9826" i="5" s="1"/>
  <c r="R9826" i="5"/>
  <c r="Q9826" i="5"/>
  <c r="P9826" i="5"/>
  <c r="O9826" i="5"/>
  <c r="U9825" i="5"/>
  <c r="V9825" i="5" s="1"/>
  <c r="R9825" i="5"/>
  <c r="Q9825" i="5"/>
  <c r="P9825" i="5"/>
  <c r="U9824" i="5"/>
  <c r="V9824" i="5" s="1"/>
  <c r="R9824" i="5"/>
  <c r="Q9824" i="5"/>
  <c r="P9824" i="5"/>
  <c r="U9823" i="5"/>
  <c r="V9823" i="5" s="1"/>
  <c r="R9823" i="5"/>
  <c r="Q9823" i="5"/>
  <c r="P9823" i="5"/>
  <c r="O9823" i="5"/>
  <c r="U9822" i="5"/>
  <c r="V9822" i="5" s="1"/>
  <c r="R9822" i="5"/>
  <c r="Q9822" i="5"/>
  <c r="P9822" i="5"/>
  <c r="O9822" i="5"/>
  <c r="U9821" i="5"/>
  <c r="V9821" i="5" s="1"/>
  <c r="R9821" i="5"/>
  <c r="Q9821" i="5"/>
  <c r="P9821" i="5"/>
  <c r="O9821" i="5"/>
  <c r="U9820" i="5"/>
  <c r="R9820" i="5"/>
  <c r="Q9820" i="5"/>
  <c r="P9820" i="5"/>
  <c r="U9819" i="5"/>
  <c r="V9819" i="5" s="1"/>
  <c r="R9819" i="5"/>
  <c r="Q9819" i="5"/>
  <c r="P9819" i="5"/>
  <c r="U9818" i="5"/>
  <c r="V9818" i="5" s="1"/>
  <c r="R9818" i="5"/>
  <c r="Q9818" i="5"/>
  <c r="P9818" i="5"/>
  <c r="O9818" i="5"/>
  <c r="U9817" i="5"/>
  <c r="V9817" i="5" s="1"/>
  <c r="R9817" i="5"/>
  <c r="Q9817" i="5"/>
  <c r="P9817" i="5"/>
  <c r="U9816" i="5"/>
  <c r="V9816" i="5" s="1"/>
  <c r="R9816" i="5"/>
  <c r="Q9816" i="5"/>
  <c r="P9816" i="5"/>
  <c r="U9815" i="5"/>
  <c r="R9815" i="5"/>
  <c r="Q9815" i="5"/>
  <c r="P9815" i="5"/>
  <c r="O9815" i="5"/>
  <c r="U9814" i="5"/>
  <c r="V9814" i="5" s="1"/>
  <c r="R9814" i="5"/>
  <c r="Q9814" i="5"/>
  <c r="P9814" i="5"/>
  <c r="O9814" i="5"/>
  <c r="U9813" i="5"/>
  <c r="V9813" i="5" s="1"/>
  <c r="R9813" i="5"/>
  <c r="Q9813" i="5"/>
  <c r="P9813" i="5"/>
  <c r="O9813" i="5"/>
  <c r="U9812" i="5"/>
  <c r="R9812" i="5"/>
  <c r="Q9812" i="5"/>
  <c r="P9812" i="5"/>
  <c r="U9811" i="5"/>
  <c r="V9811" i="5" s="1"/>
  <c r="R9811" i="5"/>
  <c r="Q9811" i="5"/>
  <c r="P9811" i="5"/>
  <c r="U9810" i="5"/>
  <c r="V9810" i="5" s="1"/>
  <c r="R9810" i="5"/>
  <c r="Q9810" i="5"/>
  <c r="P9810" i="5"/>
  <c r="O9810" i="5"/>
  <c r="U9809" i="5"/>
  <c r="V9809" i="5" s="1"/>
  <c r="R9809" i="5"/>
  <c r="Q9809" i="5"/>
  <c r="P9809" i="5"/>
  <c r="U9808" i="5"/>
  <c r="V9808" i="5" s="1"/>
  <c r="R9808" i="5"/>
  <c r="Q9808" i="5"/>
  <c r="P9808" i="5"/>
  <c r="U9807" i="5"/>
  <c r="V9807" i="5" s="1"/>
  <c r="R9807" i="5"/>
  <c r="Q9807" i="5"/>
  <c r="P9807" i="5"/>
  <c r="O9807" i="5"/>
  <c r="U9806" i="5"/>
  <c r="V9806" i="5" s="1"/>
  <c r="R9806" i="5"/>
  <c r="Q9806" i="5"/>
  <c r="P9806" i="5"/>
  <c r="O9806" i="5"/>
  <c r="U9805" i="5"/>
  <c r="V9805" i="5" s="1"/>
  <c r="R9805" i="5"/>
  <c r="Q9805" i="5"/>
  <c r="T9805" i="5" s="1"/>
  <c r="T9806" i="5" s="1"/>
  <c r="P9805" i="5"/>
  <c r="O9805" i="5"/>
  <c r="U9804" i="5"/>
  <c r="R9804" i="5"/>
  <c r="Q9804" i="5"/>
  <c r="P9804" i="5"/>
  <c r="U9803" i="5"/>
  <c r="V9803" i="5" s="1"/>
  <c r="R9803" i="5"/>
  <c r="Q9803" i="5"/>
  <c r="P9803" i="5"/>
  <c r="U9802" i="5"/>
  <c r="V9802" i="5" s="1"/>
  <c r="R9802" i="5"/>
  <c r="Q9802" i="5"/>
  <c r="P9802" i="5"/>
  <c r="O9802" i="5"/>
  <c r="U9801" i="5"/>
  <c r="V9801" i="5" s="1"/>
  <c r="R9801" i="5"/>
  <c r="Q9801" i="5"/>
  <c r="P9801" i="5"/>
  <c r="U9800" i="5"/>
  <c r="V9800" i="5" s="1"/>
  <c r="R9800" i="5"/>
  <c r="Q9800" i="5"/>
  <c r="P9800" i="5"/>
  <c r="U9799" i="5"/>
  <c r="V9799" i="5" s="1"/>
  <c r="R9799" i="5"/>
  <c r="Q9799" i="5"/>
  <c r="P9799" i="5"/>
  <c r="O9799" i="5"/>
  <c r="U9798" i="5"/>
  <c r="V9798" i="5" s="1"/>
  <c r="R9798" i="5"/>
  <c r="Q9798" i="5"/>
  <c r="P9798" i="5"/>
  <c r="O9798" i="5"/>
  <c r="U9797" i="5"/>
  <c r="V9797" i="5" s="1"/>
  <c r="R9797" i="5"/>
  <c r="Q9797" i="5"/>
  <c r="P9797" i="5"/>
  <c r="O9797" i="5"/>
  <c r="U9796" i="5"/>
  <c r="R9796" i="5"/>
  <c r="Q9796" i="5"/>
  <c r="P9796" i="5"/>
  <c r="U9795" i="5"/>
  <c r="V9795" i="5" s="1"/>
  <c r="T9795" i="5"/>
  <c r="T9796" i="5" s="1"/>
  <c r="R9795" i="5"/>
  <c r="Q9795" i="5"/>
  <c r="P9795" i="5"/>
  <c r="U9794" i="5"/>
  <c r="V9794" i="5" s="1"/>
  <c r="T9794" i="5"/>
  <c r="S9794" i="5"/>
  <c r="S9795" i="5" s="1"/>
  <c r="R9794" i="5"/>
  <c r="Q9794" i="5"/>
  <c r="P9794" i="5"/>
  <c r="O9794" i="5"/>
  <c r="U9793" i="5"/>
  <c r="R9793" i="5"/>
  <c r="Q9793" i="5"/>
  <c r="P9793" i="5"/>
  <c r="U9792" i="5"/>
  <c r="V9792" i="5" s="1"/>
  <c r="R9792" i="5"/>
  <c r="Q9792" i="5"/>
  <c r="P9792" i="5"/>
  <c r="U9791" i="5"/>
  <c r="V9791" i="5" s="1"/>
  <c r="R9791" i="5"/>
  <c r="Q9791" i="5"/>
  <c r="P9791" i="5"/>
  <c r="O9791" i="5"/>
  <c r="U9790" i="5"/>
  <c r="V9790" i="5" s="1"/>
  <c r="R9790" i="5"/>
  <c r="Q9790" i="5"/>
  <c r="P9790" i="5"/>
  <c r="O9790" i="5"/>
  <c r="U9789" i="5"/>
  <c r="V9789" i="5" s="1"/>
  <c r="R9789" i="5"/>
  <c r="Q9789" i="5"/>
  <c r="P9789" i="5"/>
  <c r="O9789" i="5"/>
  <c r="U9788" i="5"/>
  <c r="R9788" i="5"/>
  <c r="Q9788" i="5"/>
  <c r="P9788" i="5"/>
  <c r="U9787" i="5"/>
  <c r="V9787" i="5" s="1"/>
  <c r="R9787" i="5"/>
  <c r="Q9787" i="5"/>
  <c r="P9787" i="5"/>
  <c r="U9786" i="5"/>
  <c r="V9786" i="5" s="1"/>
  <c r="R9786" i="5"/>
  <c r="Q9786" i="5"/>
  <c r="P9786" i="5"/>
  <c r="O9786" i="5"/>
  <c r="U9785" i="5"/>
  <c r="V9785" i="5" s="1"/>
  <c r="R9785" i="5"/>
  <c r="Q9785" i="5"/>
  <c r="P9785" i="5"/>
  <c r="U9784" i="5"/>
  <c r="V9784" i="5" s="1"/>
  <c r="R9784" i="5"/>
  <c r="Q9784" i="5"/>
  <c r="P9784" i="5"/>
  <c r="U9783" i="5"/>
  <c r="V9783" i="5" s="1"/>
  <c r="R9783" i="5"/>
  <c r="Q9783" i="5"/>
  <c r="T9783" i="5" s="1"/>
  <c r="P9783" i="5"/>
  <c r="O9783" i="5"/>
  <c r="U9782" i="5"/>
  <c r="R9782" i="5"/>
  <c r="Q9782" i="5"/>
  <c r="P9782" i="5"/>
  <c r="O9782" i="5"/>
  <c r="U9781" i="5"/>
  <c r="V9781" i="5" s="1"/>
  <c r="R9781" i="5"/>
  <c r="Q9781" i="5"/>
  <c r="P9781" i="5"/>
  <c r="O9781" i="5"/>
  <c r="U9780" i="5"/>
  <c r="R9780" i="5"/>
  <c r="Q9780" i="5"/>
  <c r="P9780" i="5"/>
  <c r="U9779" i="5"/>
  <c r="V9779" i="5" s="1"/>
  <c r="R9779" i="5"/>
  <c r="Q9779" i="5"/>
  <c r="P9779" i="5"/>
  <c r="U9778" i="5"/>
  <c r="V9778" i="5" s="1"/>
  <c r="R9778" i="5"/>
  <c r="Q9778" i="5"/>
  <c r="P9778" i="5"/>
  <c r="O9778" i="5"/>
  <c r="U9777" i="5"/>
  <c r="V9777" i="5" s="1"/>
  <c r="R9777" i="5"/>
  <c r="Q9777" i="5"/>
  <c r="P9777" i="5"/>
  <c r="U9776" i="5"/>
  <c r="V9776" i="5" s="1"/>
  <c r="R9776" i="5"/>
  <c r="Q9776" i="5"/>
  <c r="P9776" i="5"/>
  <c r="U9775" i="5"/>
  <c r="V9775" i="5" s="1"/>
  <c r="R9775" i="5"/>
  <c r="Q9775" i="5"/>
  <c r="P9775" i="5"/>
  <c r="O9775" i="5"/>
  <c r="U9774" i="5"/>
  <c r="V9774" i="5" s="1"/>
  <c r="R9774" i="5"/>
  <c r="Q9774" i="5"/>
  <c r="P9774" i="5"/>
  <c r="O9774" i="5"/>
  <c r="U9773" i="5"/>
  <c r="V9773" i="5" s="1"/>
  <c r="R9773" i="5"/>
  <c r="Q9773" i="5"/>
  <c r="P9773" i="5"/>
  <c r="O9773" i="5"/>
  <c r="U9772" i="5"/>
  <c r="R9772" i="5"/>
  <c r="Q9772" i="5"/>
  <c r="P9772" i="5"/>
  <c r="U9771" i="5"/>
  <c r="V9771" i="5" s="1"/>
  <c r="R9771" i="5"/>
  <c r="Q9771" i="5"/>
  <c r="P9771" i="5"/>
  <c r="U9770" i="5"/>
  <c r="V9770" i="5" s="1"/>
  <c r="R9770" i="5"/>
  <c r="Q9770" i="5"/>
  <c r="P9770" i="5"/>
  <c r="O9770" i="5"/>
  <c r="U9769" i="5"/>
  <c r="V9769" i="5" s="1"/>
  <c r="R9769" i="5"/>
  <c r="Q9769" i="5"/>
  <c r="P9769" i="5"/>
  <c r="U9768" i="5"/>
  <c r="V9768" i="5" s="1"/>
  <c r="R9768" i="5"/>
  <c r="Q9768" i="5"/>
  <c r="P9768" i="5"/>
  <c r="U9767" i="5"/>
  <c r="V9767" i="5" s="1"/>
  <c r="R9767" i="5"/>
  <c r="Q9767" i="5"/>
  <c r="P9767" i="5"/>
  <c r="O9767" i="5"/>
  <c r="U9766" i="5"/>
  <c r="V9766" i="5" s="1"/>
  <c r="R9766" i="5"/>
  <c r="Q9766" i="5"/>
  <c r="P9766" i="5"/>
  <c r="O9766" i="5"/>
  <c r="U9765" i="5"/>
  <c r="V9765" i="5" s="1"/>
  <c r="R9765" i="5"/>
  <c r="Q9765" i="5"/>
  <c r="P9765" i="5"/>
  <c r="O9765" i="5"/>
  <c r="U9764" i="5"/>
  <c r="R9764" i="5"/>
  <c r="Q9764" i="5"/>
  <c r="P9764" i="5"/>
  <c r="U9763" i="5"/>
  <c r="V9763" i="5" s="1"/>
  <c r="R9763" i="5"/>
  <c r="Q9763" i="5"/>
  <c r="P9763" i="5"/>
  <c r="U9762" i="5"/>
  <c r="V9762" i="5" s="1"/>
  <c r="R9762" i="5"/>
  <c r="Q9762" i="5"/>
  <c r="P9762" i="5"/>
  <c r="O9762" i="5"/>
  <c r="U9761" i="5"/>
  <c r="V9761" i="5" s="1"/>
  <c r="R9761" i="5"/>
  <c r="Q9761" i="5"/>
  <c r="P9761" i="5"/>
  <c r="U9760" i="5"/>
  <c r="V9760" i="5" s="1"/>
  <c r="R9760" i="5"/>
  <c r="Q9760" i="5"/>
  <c r="P9760" i="5"/>
  <c r="U9759" i="5"/>
  <c r="R9759" i="5"/>
  <c r="Q9759" i="5"/>
  <c r="P9759" i="5"/>
  <c r="O9759" i="5"/>
  <c r="U9758" i="5"/>
  <c r="V9758" i="5" s="1"/>
  <c r="R9758" i="5"/>
  <c r="Q9758" i="5"/>
  <c r="P9758" i="5"/>
  <c r="O9758" i="5"/>
  <c r="U9757" i="5"/>
  <c r="V9757" i="5" s="1"/>
  <c r="R9757" i="5"/>
  <c r="Q9757" i="5"/>
  <c r="P9757" i="5"/>
  <c r="O9757" i="5"/>
  <c r="U9756" i="5"/>
  <c r="R9756" i="5"/>
  <c r="Q9756" i="5"/>
  <c r="P9756" i="5"/>
  <c r="U9755" i="5"/>
  <c r="V9755" i="5" s="1"/>
  <c r="R9755" i="5"/>
  <c r="Q9755" i="5"/>
  <c r="P9755" i="5"/>
  <c r="U9754" i="5"/>
  <c r="V9754" i="5" s="1"/>
  <c r="R9754" i="5"/>
  <c r="Q9754" i="5"/>
  <c r="P9754" i="5"/>
  <c r="O9754" i="5"/>
  <c r="U9753" i="5"/>
  <c r="V9753" i="5" s="1"/>
  <c r="R9753" i="5"/>
  <c r="Q9753" i="5"/>
  <c r="P9753" i="5"/>
  <c r="U9752" i="5"/>
  <c r="V9752" i="5" s="1"/>
  <c r="R9752" i="5"/>
  <c r="Q9752" i="5"/>
  <c r="P9752" i="5"/>
  <c r="U9751" i="5"/>
  <c r="V9751" i="5" s="1"/>
  <c r="R9751" i="5"/>
  <c r="Q9751" i="5"/>
  <c r="P9751" i="5"/>
  <c r="O9751" i="5"/>
  <c r="U9750" i="5"/>
  <c r="V9750" i="5" s="1"/>
  <c r="R9750" i="5"/>
  <c r="Q9750" i="5"/>
  <c r="P9750" i="5"/>
  <c r="O9750" i="5"/>
  <c r="U9749" i="5"/>
  <c r="V9749" i="5" s="1"/>
  <c r="R9749" i="5"/>
  <c r="Q9749" i="5"/>
  <c r="P9749" i="5"/>
  <c r="O9749" i="5"/>
  <c r="U9748" i="5"/>
  <c r="R9748" i="5"/>
  <c r="Q9748" i="5"/>
  <c r="P9748" i="5"/>
  <c r="U9747" i="5"/>
  <c r="V9747" i="5" s="1"/>
  <c r="R9747" i="5"/>
  <c r="Q9747" i="5"/>
  <c r="P9747" i="5"/>
  <c r="U9746" i="5"/>
  <c r="V9746" i="5" s="1"/>
  <c r="R9746" i="5"/>
  <c r="Q9746" i="5"/>
  <c r="P9746" i="5"/>
  <c r="O9746" i="5"/>
  <c r="U9745" i="5"/>
  <c r="V9745" i="5" s="1"/>
  <c r="R9745" i="5"/>
  <c r="Q9745" i="5"/>
  <c r="P9745" i="5"/>
  <c r="U9744" i="5"/>
  <c r="V9744" i="5" s="1"/>
  <c r="R9744" i="5"/>
  <c r="Q9744" i="5"/>
  <c r="P9744" i="5"/>
  <c r="U9743" i="5"/>
  <c r="V9743" i="5" s="1"/>
  <c r="R9743" i="5"/>
  <c r="Q9743" i="5"/>
  <c r="P9743" i="5"/>
  <c r="O9743" i="5"/>
  <c r="U9742" i="5"/>
  <c r="V9742" i="5" s="1"/>
  <c r="R9742" i="5"/>
  <c r="Q9742" i="5"/>
  <c r="P9742" i="5"/>
  <c r="O9742" i="5"/>
  <c r="U9741" i="5"/>
  <c r="V9741" i="5" s="1"/>
  <c r="R9741" i="5"/>
  <c r="Q9741" i="5"/>
  <c r="P9741" i="5"/>
  <c r="O9741" i="5"/>
  <c r="U9740" i="5"/>
  <c r="R9740" i="5"/>
  <c r="Q9740" i="5"/>
  <c r="P9740" i="5"/>
  <c r="U9739" i="5"/>
  <c r="V9739" i="5" s="1"/>
  <c r="R9739" i="5"/>
  <c r="Q9739" i="5"/>
  <c r="P9739" i="5"/>
  <c r="U9738" i="5"/>
  <c r="V9738" i="5" s="1"/>
  <c r="R9738" i="5"/>
  <c r="Q9738" i="5"/>
  <c r="P9738" i="5"/>
  <c r="O9738" i="5"/>
  <c r="U9737" i="5"/>
  <c r="V9737" i="5" s="1"/>
  <c r="R9737" i="5"/>
  <c r="Q9737" i="5"/>
  <c r="P9737" i="5"/>
  <c r="U9736" i="5"/>
  <c r="V9736" i="5" s="1"/>
  <c r="R9736" i="5"/>
  <c r="Q9736" i="5"/>
  <c r="P9736" i="5"/>
  <c r="U9735" i="5"/>
  <c r="V9735" i="5" s="1"/>
  <c r="R9735" i="5"/>
  <c r="Q9735" i="5"/>
  <c r="P9735" i="5"/>
  <c r="O9735" i="5"/>
  <c r="U9734" i="5"/>
  <c r="V9734" i="5" s="1"/>
  <c r="R9734" i="5"/>
  <c r="Q9734" i="5"/>
  <c r="P9734" i="5"/>
  <c r="O9734" i="5"/>
  <c r="U9733" i="5"/>
  <c r="V9733" i="5" s="1"/>
  <c r="R9733" i="5"/>
  <c r="Q9733" i="5"/>
  <c r="P9733" i="5"/>
  <c r="O9733" i="5"/>
  <c r="U9732" i="5"/>
  <c r="R9732" i="5"/>
  <c r="Q9732" i="5"/>
  <c r="S9732" i="5" s="1"/>
  <c r="P9732" i="5"/>
  <c r="U9731" i="5"/>
  <c r="V9731" i="5" s="1"/>
  <c r="T9731" i="5"/>
  <c r="T9732" i="5" s="1"/>
  <c r="S9731" i="5"/>
  <c r="R9731" i="5"/>
  <c r="Q9731" i="5"/>
  <c r="P9731" i="5"/>
  <c r="U9730" i="5"/>
  <c r="R9730" i="5"/>
  <c r="Q9730" i="5"/>
  <c r="P9730" i="5"/>
  <c r="O9730" i="5"/>
  <c r="U9729" i="5"/>
  <c r="V9729" i="5" s="1"/>
  <c r="R9729" i="5"/>
  <c r="Q9729" i="5"/>
  <c r="P9729" i="5"/>
  <c r="U9728" i="5"/>
  <c r="V9728" i="5" s="1"/>
  <c r="R9728" i="5"/>
  <c r="Q9728" i="5"/>
  <c r="P9728" i="5"/>
  <c r="O9728" i="5"/>
  <c r="U9727" i="5"/>
  <c r="V9727" i="5" s="1"/>
  <c r="R9727" i="5"/>
  <c r="Q9727" i="5"/>
  <c r="P9727" i="5"/>
  <c r="O9727" i="5"/>
  <c r="U9726" i="5"/>
  <c r="V9726" i="5" s="1"/>
  <c r="R9726" i="5"/>
  <c r="Q9726" i="5"/>
  <c r="P9726" i="5"/>
  <c r="O9726" i="5"/>
  <c r="U9725" i="5"/>
  <c r="V9725" i="5" s="1"/>
  <c r="R9725" i="5"/>
  <c r="Q9725" i="5"/>
  <c r="P9725" i="5"/>
  <c r="O9725" i="5"/>
  <c r="U9724" i="5"/>
  <c r="R9724" i="5"/>
  <c r="Q9724" i="5"/>
  <c r="P9724" i="5"/>
  <c r="U9723" i="5"/>
  <c r="V9723" i="5" s="1"/>
  <c r="R9723" i="5"/>
  <c r="Q9723" i="5"/>
  <c r="P9723" i="5"/>
  <c r="U9722" i="5"/>
  <c r="V9722" i="5" s="1"/>
  <c r="R9722" i="5"/>
  <c r="Q9722" i="5"/>
  <c r="P9722" i="5"/>
  <c r="O9722" i="5"/>
  <c r="U9721" i="5"/>
  <c r="V9721" i="5" s="1"/>
  <c r="R9721" i="5"/>
  <c r="Q9721" i="5"/>
  <c r="P9721" i="5"/>
  <c r="U9720" i="5"/>
  <c r="V9720" i="5" s="1"/>
  <c r="R9720" i="5"/>
  <c r="Q9720" i="5"/>
  <c r="P9720" i="5"/>
  <c r="U9719" i="5"/>
  <c r="V9719" i="5" s="1"/>
  <c r="R9719" i="5"/>
  <c r="Q9719" i="5"/>
  <c r="T9719" i="5" s="1"/>
  <c r="P9719" i="5"/>
  <c r="O9719" i="5"/>
  <c r="U9718" i="5"/>
  <c r="R9718" i="5"/>
  <c r="Q9718" i="5"/>
  <c r="P9718" i="5"/>
  <c r="O9718" i="5"/>
  <c r="U9717" i="5"/>
  <c r="V9717" i="5" s="1"/>
  <c r="R9717" i="5"/>
  <c r="Q9717" i="5"/>
  <c r="P9717" i="5"/>
  <c r="O9717" i="5"/>
  <c r="U9716" i="5"/>
  <c r="R9716" i="5"/>
  <c r="Q9716" i="5"/>
  <c r="P9716" i="5"/>
  <c r="U9715" i="5"/>
  <c r="V9715" i="5" s="1"/>
  <c r="R9715" i="5"/>
  <c r="Q9715" i="5"/>
  <c r="P9715" i="5"/>
  <c r="U9714" i="5"/>
  <c r="V9714" i="5" s="1"/>
  <c r="R9714" i="5"/>
  <c r="Q9714" i="5"/>
  <c r="P9714" i="5"/>
  <c r="O9714" i="5"/>
  <c r="U9713" i="5"/>
  <c r="V9713" i="5" s="1"/>
  <c r="R9713" i="5"/>
  <c r="Q9713" i="5"/>
  <c r="P9713" i="5"/>
  <c r="U9712" i="5"/>
  <c r="V9712" i="5" s="1"/>
  <c r="R9712" i="5"/>
  <c r="Q9712" i="5"/>
  <c r="P9712" i="5"/>
  <c r="U9711" i="5"/>
  <c r="V9711" i="5" s="1"/>
  <c r="R9711" i="5"/>
  <c r="Q9711" i="5"/>
  <c r="P9711" i="5"/>
  <c r="O9711" i="5"/>
  <c r="U9710" i="5"/>
  <c r="V9710" i="5" s="1"/>
  <c r="R9710" i="5"/>
  <c r="Q9710" i="5"/>
  <c r="P9710" i="5"/>
  <c r="O9710" i="5"/>
  <c r="U9709" i="5"/>
  <c r="V9709" i="5" s="1"/>
  <c r="R9709" i="5"/>
  <c r="Q9709" i="5"/>
  <c r="P9709" i="5"/>
  <c r="O9709" i="5"/>
  <c r="U9708" i="5"/>
  <c r="R9708" i="5"/>
  <c r="Q9708" i="5"/>
  <c r="P9708" i="5"/>
  <c r="U9707" i="5"/>
  <c r="V9707" i="5" s="1"/>
  <c r="R9707" i="5"/>
  <c r="Q9707" i="5"/>
  <c r="P9707" i="5"/>
  <c r="U9706" i="5"/>
  <c r="V9706" i="5" s="1"/>
  <c r="R9706" i="5"/>
  <c r="Q9706" i="5"/>
  <c r="P9706" i="5"/>
  <c r="O9706" i="5"/>
  <c r="U9705" i="5"/>
  <c r="V9705" i="5" s="1"/>
  <c r="R9705" i="5"/>
  <c r="Q9705" i="5"/>
  <c r="P9705" i="5"/>
  <c r="U9704" i="5"/>
  <c r="V9704" i="5" s="1"/>
  <c r="R9704" i="5"/>
  <c r="Q9704" i="5"/>
  <c r="P9704" i="5"/>
  <c r="U9703" i="5"/>
  <c r="V9703" i="5" s="1"/>
  <c r="R9703" i="5"/>
  <c r="Q9703" i="5"/>
  <c r="P9703" i="5"/>
  <c r="O9703" i="5"/>
  <c r="U9702" i="5"/>
  <c r="V9702" i="5" s="1"/>
  <c r="R9702" i="5"/>
  <c r="Q9702" i="5"/>
  <c r="P9702" i="5"/>
  <c r="O9702" i="5"/>
  <c r="U9701" i="5"/>
  <c r="V9701" i="5" s="1"/>
  <c r="R9701" i="5"/>
  <c r="Q9701" i="5"/>
  <c r="T9701" i="5" s="1"/>
  <c r="T9702" i="5" s="1"/>
  <c r="P9701" i="5"/>
  <c r="O9701" i="5"/>
  <c r="U9700" i="5"/>
  <c r="R9700" i="5"/>
  <c r="Q9700" i="5"/>
  <c r="P9700" i="5"/>
  <c r="U9699" i="5"/>
  <c r="V9699" i="5" s="1"/>
  <c r="R9699" i="5"/>
  <c r="Q9699" i="5"/>
  <c r="P9699" i="5"/>
  <c r="U9698" i="5"/>
  <c r="V9698" i="5" s="1"/>
  <c r="R9698" i="5"/>
  <c r="Q9698" i="5"/>
  <c r="P9698" i="5"/>
  <c r="O9698" i="5"/>
  <c r="U9697" i="5"/>
  <c r="V9697" i="5" s="1"/>
  <c r="R9697" i="5"/>
  <c r="Q9697" i="5"/>
  <c r="P9697" i="5"/>
  <c r="U9696" i="5"/>
  <c r="V9696" i="5" s="1"/>
  <c r="R9696" i="5"/>
  <c r="Q9696" i="5"/>
  <c r="P9696" i="5"/>
  <c r="U9695" i="5"/>
  <c r="V9695" i="5" s="1"/>
  <c r="R9695" i="5"/>
  <c r="Q9695" i="5"/>
  <c r="P9695" i="5"/>
  <c r="O9695" i="5"/>
  <c r="U9694" i="5"/>
  <c r="V9694" i="5" s="1"/>
  <c r="R9694" i="5"/>
  <c r="Q9694" i="5"/>
  <c r="P9694" i="5"/>
  <c r="O9694" i="5"/>
  <c r="U9693" i="5"/>
  <c r="V9693" i="5" s="1"/>
  <c r="R9693" i="5"/>
  <c r="Q9693" i="5"/>
  <c r="P9693" i="5"/>
  <c r="O9693" i="5"/>
  <c r="U9692" i="5"/>
  <c r="R9692" i="5"/>
  <c r="Q9692" i="5"/>
  <c r="P9692" i="5"/>
  <c r="U9691" i="5"/>
  <c r="V9691" i="5" s="1"/>
  <c r="R9691" i="5"/>
  <c r="Q9691" i="5"/>
  <c r="P9691" i="5"/>
  <c r="U9690" i="5"/>
  <c r="V9690" i="5" s="1"/>
  <c r="R9690" i="5"/>
  <c r="Q9690" i="5"/>
  <c r="P9690" i="5"/>
  <c r="O9690" i="5"/>
  <c r="U9689" i="5"/>
  <c r="V9689" i="5" s="1"/>
  <c r="R9689" i="5"/>
  <c r="Q9689" i="5"/>
  <c r="P9689" i="5"/>
  <c r="U9688" i="5"/>
  <c r="V9688" i="5" s="1"/>
  <c r="R9688" i="5"/>
  <c r="Q9688" i="5"/>
  <c r="P9688" i="5"/>
  <c r="U9687" i="5"/>
  <c r="V9687" i="5" s="1"/>
  <c r="R9687" i="5"/>
  <c r="Q9687" i="5"/>
  <c r="P9687" i="5"/>
  <c r="O9687" i="5"/>
  <c r="U9686" i="5"/>
  <c r="V9686" i="5" s="1"/>
  <c r="R9686" i="5"/>
  <c r="Q9686" i="5"/>
  <c r="P9686" i="5"/>
  <c r="O9686" i="5"/>
  <c r="U9685" i="5"/>
  <c r="V9685" i="5" s="1"/>
  <c r="R9685" i="5"/>
  <c r="Q9685" i="5"/>
  <c r="P9685" i="5"/>
  <c r="O9685" i="5"/>
  <c r="U9684" i="5"/>
  <c r="R9684" i="5"/>
  <c r="Q9684" i="5"/>
  <c r="P9684" i="5"/>
  <c r="U9683" i="5"/>
  <c r="V9683" i="5" s="1"/>
  <c r="R9683" i="5"/>
  <c r="Q9683" i="5"/>
  <c r="P9683" i="5"/>
  <c r="U9682" i="5"/>
  <c r="V9682" i="5" s="1"/>
  <c r="R9682" i="5"/>
  <c r="Q9682" i="5"/>
  <c r="P9682" i="5"/>
  <c r="O9682" i="5"/>
  <c r="U9681" i="5"/>
  <c r="V9681" i="5" s="1"/>
  <c r="R9681" i="5"/>
  <c r="Q9681" i="5"/>
  <c r="P9681" i="5"/>
  <c r="U9680" i="5"/>
  <c r="V9680" i="5" s="1"/>
  <c r="R9680" i="5"/>
  <c r="Q9680" i="5"/>
  <c r="P9680" i="5"/>
  <c r="U9679" i="5"/>
  <c r="V9679" i="5" s="1"/>
  <c r="R9679" i="5"/>
  <c r="Q9679" i="5"/>
  <c r="T9679" i="5" s="1"/>
  <c r="P9679" i="5"/>
  <c r="O9679" i="5"/>
  <c r="U9678" i="5"/>
  <c r="R9678" i="5"/>
  <c r="Q9678" i="5"/>
  <c r="P9678" i="5"/>
  <c r="O9678" i="5"/>
  <c r="U9677" i="5"/>
  <c r="V9677" i="5" s="1"/>
  <c r="R9677" i="5"/>
  <c r="Q9677" i="5"/>
  <c r="P9677" i="5"/>
  <c r="O9677" i="5"/>
  <c r="U9676" i="5"/>
  <c r="R9676" i="5"/>
  <c r="Q9676" i="5"/>
  <c r="P9676" i="5"/>
  <c r="U9675" i="5"/>
  <c r="V9675" i="5" s="1"/>
  <c r="R9675" i="5"/>
  <c r="Q9675" i="5"/>
  <c r="P9675" i="5"/>
  <c r="U9674" i="5"/>
  <c r="V9674" i="5" s="1"/>
  <c r="R9674" i="5"/>
  <c r="Q9674" i="5"/>
  <c r="P9674" i="5"/>
  <c r="O9674" i="5"/>
  <c r="U9673" i="5"/>
  <c r="V9673" i="5" s="1"/>
  <c r="R9673" i="5"/>
  <c r="Q9673" i="5"/>
  <c r="P9673" i="5"/>
  <c r="U9672" i="5"/>
  <c r="V9672" i="5" s="1"/>
  <c r="R9672" i="5"/>
  <c r="Q9672" i="5"/>
  <c r="P9672" i="5"/>
  <c r="U9671" i="5"/>
  <c r="V9671" i="5" s="1"/>
  <c r="R9671" i="5"/>
  <c r="Q9671" i="5"/>
  <c r="P9671" i="5"/>
  <c r="O9671" i="5"/>
  <c r="U9670" i="5"/>
  <c r="V9670" i="5" s="1"/>
  <c r="R9670" i="5"/>
  <c r="Q9670" i="5"/>
  <c r="P9670" i="5"/>
  <c r="O9670" i="5"/>
  <c r="U9669" i="5"/>
  <c r="V9669" i="5" s="1"/>
  <c r="R9669" i="5"/>
  <c r="Q9669" i="5"/>
  <c r="P9669" i="5"/>
  <c r="O9669" i="5"/>
  <c r="U9668" i="5"/>
  <c r="R9668" i="5"/>
  <c r="Q9668" i="5"/>
  <c r="S9668" i="5" s="1"/>
  <c r="P9668" i="5"/>
  <c r="U9667" i="5"/>
  <c r="V9667" i="5" s="1"/>
  <c r="T9667" i="5"/>
  <c r="T9668" i="5" s="1"/>
  <c r="S9667" i="5"/>
  <c r="R9667" i="5"/>
  <c r="Q9667" i="5"/>
  <c r="P9667" i="5"/>
  <c r="U9666" i="5"/>
  <c r="R9666" i="5"/>
  <c r="Q9666" i="5"/>
  <c r="P9666" i="5"/>
  <c r="O9666" i="5"/>
  <c r="U9665" i="5"/>
  <c r="V9665" i="5" s="1"/>
  <c r="R9665" i="5"/>
  <c r="Q9665" i="5"/>
  <c r="P9665" i="5"/>
  <c r="U9664" i="5"/>
  <c r="V9664" i="5" s="1"/>
  <c r="R9664" i="5"/>
  <c r="Q9664" i="5"/>
  <c r="P9664" i="5"/>
  <c r="U9663" i="5"/>
  <c r="V9663" i="5" s="1"/>
  <c r="R9663" i="5"/>
  <c r="Q9663" i="5"/>
  <c r="T9663" i="5" s="1"/>
  <c r="P9663" i="5"/>
  <c r="O9663" i="5"/>
  <c r="U9662" i="5"/>
  <c r="V9662" i="5" s="1"/>
  <c r="T9662" i="5"/>
  <c r="R9662" i="5"/>
  <c r="S9662" i="5" s="1"/>
  <c r="Q9662" i="5"/>
  <c r="P9662" i="5"/>
  <c r="O9662" i="5"/>
  <c r="U9661" i="5"/>
  <c r="R9661" i="5"/>
  <c r="Q9661" i="5"/>
  <c r="T9661" i="5" s="1"/>
  <c r="P9661" i="5"/>
  <c r="O9661" i="5"/>
  <c r="U9660" i="5"/>
  <c r="R9660" i="5"/>
  <c r="Q9660" i="5"/>
  <c r="P9660" i="5"/>
  <c r="U9659" i="5"/>
  <c r="V9659" i="5" s="1"/>
  <c r="R9659" i="5"/>
  <c r="Q9659" i="5"/>
  <c r="P9659" i="5"/>
  <c r="U9658" i="5"/>
  <c r="V9658" i="5" s="1"/>
  <c r="R9658" i="5"/>
  <c r="Q9658" i="5"/>
  <c r="P9658" i="5"/>
  <c r="O9658" i="5"/>
  <c r="U9657" i="5"/>
  <c r="V9657" i="5" s="1"/>
  <c r="R9657" i="5"/>
  <c r="Q9657" i="5"/>
  <c r="P9657" i="5"/>
  <c r="U9656" i="5"/>
  <c r="V9656" i="5" s="1"/>
  <c r="R9656" i="5"/>
  <c r="Q9656" i="5"/>
  <c r="P9656" i="5"/>
  <c r="U9655" i="5"/>
  <c r="V9655" i="5" s="1"/>
  <c r="R9655" i="5"/>
  <c r="Q9655" i="5"/>
  <c r="P9655" i="5"/>
  <c r="O9655" i="5"/>
  <c r="U9654" i="5"/>
  <c r="V9654" i="5" s="1"/>
  <c r="R9654" i="5"/>
  <c r="Q9654" i="5"/>
  <c r="P9654" i="5"/>
  <c r="O9654" i="5"/>
  <c r="U9653" i="5"/>
  <c r="V9653" i="5" s="1"/>
  <c r="R9653" i="5"/>
  <c r="Q9653" i="5"/>
  <c r="T9653" i="5" s="1"/>
  <c r="T9654" i="5" s="1"/>
  <c r="P9653" i="5"/>
  <c r="O9653" i="5"/>
  <c r="U9652" i="5"/>
  <c r="T9652" i="5"/>
  <c r="R9652" i="5"/>
  <c r="Q9652" i="5"/>
  <c r="S9652" i="5" s="1"/>
  <c r="P9652" i="5"/>
  <c r="U9651" i="5"/>
  <c r="R9651" i="5"/>
  <c r="Q9651" i="5"/>
  <c r="P9651" i="5"/>
  <c r="U9650" i="5"/>
  <c r="V9650" i="5" s="1"/>
  <c r="R9650" i="5"/>
  <c r="Q9650" i="5"/>
  <c r="P9650" i="5"/>
  <c r="O9650" i="5"/>
  <c r="U9649" i="5"/>
  <c r="V9649" i="5" s="1"/>
  <c r="R9649" i="5"/>
  <c r="Q9649" i="5"/>
  <c r="P9649" i="5"/>
  <c r="U9648" i="5"/>
  <c r="V9648" i="5" s="1"/>
  <c r="R9648" i="5"/>
  <c r="Q9648" i="5"/>
  <c r="P9648" i="5"/>
  <c r="U9647" i="5"/>
  <c r="V9647" i="5" s="1"/>
  <c r="R9647" i="5"/>
  <c r="Q9647" i="5"/>
  <c r="P9647" i="5"/>
  <c r="O9647" i="5"/>
  <c r="U9646" i="5"/>
  <c r="V9646" i="5" s="1"/>
  <c r="R9646" i="5"/>
  <c r="Q9646" i="5"/>
  <c r="P9646" i="5"/>
  <c r="O9646" i="5"/>
  <c r="U9645" i="5"/>
  <c r="V9645" i="5" s="1"/>
  <c r="R9645" i="5"/>
  <c r="Q9645" i="5"/>
  <c r="P9645" i="5"/>
  <c r="O9645" i="5"/>
  <c r="U9644" i="5"/>
  <c r="R9644" i="5"/>
  <c r="Q9644" i="5"/>
  <c r="P9644" i="5"/>
  <c r="U9643" i="5"/>
  <c r="V9643" i="5" s="1"/>
  <c r="R9643" i="5"/>
  <c r="Q9643" i="5"/>
  <c r="P9643" i="5"/>
  <c r="U9642" i="5"/>
  <c r="V9642" i="5" s="1"/>
  <c r="R9642" i="5"/>
  <c r="Q9642" i="5"/>
  <c r="P9642" i="5"/>
  <c r="O9642" i="5"/>
  <c r="U9641" i="5"/>
  <c r="V9641" i="5" s="1"/>
  <c r="R9641" i="5"/>
  <c r="Q9641" i="5"/>
  <c r="P9641" i="5"/>
  <c r="U9640" i="5"/>
  <c r="V9640" i="5" s="1"/>
  <c r="R9640" i="5"/>
  <c r="Q9640" i="5"/>
  <c r="P9640" i="5"/>
  <c r="U9639" i="5"/>
  <c r="V9639" i="5" s="1"/>
  <c r="R9639" i="5"/>
  <c r="Q9639" i="5"/>
  <c r="T9639" i="5" s="1"/>
  <c r="P9639" i="5"/>
  <c r="O9639" i="5"/>
  <c r="U9638" i="5"/>
  <c r="R9638" i="5"/>
  <c r="Q9638" i="5"/>
  <c r="P9638" i="5"/>
  <c r="O9638" i="5"/>
  <c r="U9637" i="5"/>
  <c r="V9637" i="5" s="1"/>
  <c r="R9637" i="5"/>
  <c r="Q9637" i="5"/>
  <c r="P9637" i="5"/>
  <c r="O9637" i="5"/>
  <c r="U9636" i="5"/>
  <c r="R9636" i="5"/>
  <c r="Q9636" i="5"/>
  <c r="S9636" i="5" s="1"/>
  <c r="P9636" i="5"/>
  <c r="U9635" i="5"/>
  <c r="V9635" i="5" s="1"/>
  <c r="T9635" i="5"/>
  <c r="T9636" i="5" s="1"/>
  <c r="S9635" i="5"/>
  <c r="R9635" i="5"/>
  <c r="Q9635" i="5"/>
  <c r="P9635" i="5"/>
  <c r="U9634" i="5"/>
  <c r="R9634" i="5"/>
  <c r="Q9634" i="5"/>
  <c r="P9634" i="5"/>
  <c r="O9634" i="5"/>
  <c r="U9633" i="5"/>
  <c r="V9633" i="5" s="1"/>
  <c r="R9633" i="5"/>
  <c r="Q9633" i="5"/>
  <c r="P9633" i="5"/>
  <c r="U9632" i="5"/>
  <c r="V9632" i="5" s="1"/>
  <c r="R9632" i="5"/>
  <c r="Q9632" i="5"/>
  <c r="P9632" i="5"/>
  <c r="U9631" i="5"/>
  <c r="R9631" i="5"/>
  <c r="Q9631" i="5"/>
  <c r="P9631" i="5"/>
  <c r="O9631" i="5"/>
  <c r="U9630" i="5"/>
  <c r="V9630" i="5" s="1"/>
  <c r="R9630" i="5"/>
  <c r="Q9630" i="5"/>
  <c r="P9630" i="5"/>
  <c r="O9630" i="5"/>
  <c r="U9629" i="5"/>
  <c r="V9629" i="5" s="1"/>
  <c r="R9629" i="5"/>
  <c r="Q9629" i="5"/>
  <c r="P9629" i="5"/>
  <c r="O9629" i="5"/>
  <c r="U9628" i="5"/>
  <c r="R9628" i="5"/>
  <c r="Q9628" i="5"/>
  <c r="S9628" i="5" s="1"/>
  <c r="P9628" i="5"/>
  <c r="U9627" i="5"/>
  <c r="V9627" i="5" s="1"/>
  <c r="T9627" i="5"/>
  <c r="T9628" i="5" s="1"/>
  <c r="S9627" i="5"/>
  <c r="R9627" i="5"/>
  <c r="Q9627" i="5"/>
  <c r="P9627" i="5"/>
  <c r="U9626" i="5"/>
  <c r="R9626" i="5"/>
  <c r="Q9626" i="5"/>
  <c r="P9626" i="5"/>
  <c r="O9626" i="5"/>
  <c r="U9625" i="5"/>
  <c r="V9625" i="5" s="1"/>
  <c r="R9625" i="5"/>
  <c r="Q9625" i="5"/>
  <c r="P9625" i="5"/>
  <c r="U9624" i="5"/>
  <c r="V9624" i="5" s="1"/>
  <c r="R9624" i="5"/>
  <c r="Q9624" i="5"/>
  <c r="P9624" i="5"/>
  <c r="O9624" i="5"/>
  <c r="U9623" i="5"/>
  <c r="V9623" i="5" s="1"/>
  <c r="R9623" i="5"/>
  <c r="Q9623" i="5"/>
  <c r="P9623" i="5"/>
  <c r="O9623" i="5"/>
  <c r="U9622" i="5"/>
  <c r="V9622" i="5" s="1"/>
  <c r="R9622" i="5"/>
  <c r="Q9622" i="5"/>
  <c r="P9622" i="5"/>
  <c r="O9622" i="5"/>
  <c r="U9621" i="5"/>
  <c r="V9621" i="5" s="1"/>
  <c r="R9621" i="5"/>
  <c r="Q9621" i="5"/>
  <c r="P9621" i="5"/>
  <c r="O9621" i="5"/>
  <c r="U9620" i="5"/>
  <c r="R9620" i="5"/>
  <c r="Q9620" i="5"/>
  <c r="P9620" i="5"/>
  <c r="U9619" i="5"/>
  <c r="V9619" i="5" s="1"/>
  <c r="T9619" i="5"/>
  <c r="T9620" i="5" s="1"/>
  <c r="R9619" i="5"/>
  <c r="Q9619" i="5"/>
  <c r="P9619" i="5"/>
  <c r="U9618" i="5"/>
  <c r="V9618" i="5" s="1"/>
  <c r="S9618" i="5"/>
  <c r="S9619" i="5" s="1"/>
  <c r="S9620" i="5" s="1"/>
  <c r="R9618" i="5"/>
  <c r="Q9618" i="5"/>
  <c r="P9618" i="5"/>
  <c r="O9618" i="5"/>
  <c r="U9617" i="5"/>
  <c r="V9617" i="5" s="1"/>
  <c r="R9617" i="5"/>
  <c r="S9617" i="5" s="1"/>
  <c r="Q9617" i="5"/>
  <c r="T9617" i="5" s="1"/>
  <c r="T9618" i="5" s="1"/>
  <c r="P9617" i="5"/>
  <c r="U9616" i="5"/>
  <c r="R9616" i="5"/>
  <c r="Q9616" i="5"/>
  <c r="P9616" i="5"/>
  <c r="O9616" i="5"/>
  <c r="U9615" i="5"/>
  <c r="V9615" i="5" s="1"/>
  <c r="R9615" i="5"/>
  <c r="Q9615" i="5"/>
  <c r="P9615" i="5"/>
  <c r="O9615" i="5"/>
  <c r="U9614" i="5"/>
  <c r="V9614" i="5" s="1"/>
  <c r="R9614" i="5"/>
  <c r="Q9614" i="5"/>
  <c r="P9614" i="5"/>
  <c r="O9614" i="5"/>
  <c r="U9613" i="5"/>
  <c r="V9613" i="5" s="1"/>
  <c r="R9613" i="5"/>
  <c r="Q9613" i="5"/>
  <c r="P9613" i="5"/>
  <c r="O9613" i="5"/>
  <c r="U9612" i="5"/>
  <c r="R9612" i="5"/>
  <c r="Q9612" i="5"/>
  <c r="P9612" i="5"/>
  <c r="U9611" i="5"/>
  <c r="V9611" i="5" s="1"/>
  <c r="R9611" i="5"/>
  <c r="Q9611" i="5"/>
  <c r="P9611" i="5"/>
  <c r="U9610" i="5"/>
  <c r="V9610" i="5" s="1"/>
  <c r="R9610" i="5"/>
  <c r="Q9610" i="5"/>
  <c r="P9610" i="5"/>
  <c r="O9610" i="5"/>
  <c r="U9609" i="5"/>
  <c r="V9609" i="5" s="1"/>
  <c r="R9609" i="5"/>
  <c r="Q9609" i="5"/>
  <c r="P9609" i="5"/>
  <c r="U9608" i="5"/>
  <c r="V9608" i="5" s="1"/>
  <c r="R9608" i="5"/>
  <c r="Q9608" i="5"/>
  <c r="P9608" i="5"/>
  <c r="O9608" i="5"/>
  <c r="U9607" i="5"/>
  <c r="V9607" i="5" s="1"/>
  <c r="R9607" i="5"/>
  <c r="Q9607" i="5"/>
  <c r="P9607" i="5"/>
  <c r="O9607" i="5"/>
  <c r="U9606" i="5"/>
  <c r="V9606" i="5" s="1"/>
  <c r="R9606" i="5"/>
  <c r="Q9606" i="5"/>
  <c r="P9606" i="5"/>
  <c r="O9606" i="5"/>
  <c r="U9605" i="5"/>
  <c r="V9605" i="5" s="1"/>
  <c r="R9605" i="5"/>
  <c r="Q9605" i="5"/>
  <c r="P9605" i="5"/>
  <c r="O9605" i="5"/>
  <c r="U9604" i="5"/>
  <c r="R9604" i="5"/>
  <c r="Q9604" i="5"/>
  <c r="P9604" i="5"/>
  <c r="U9603" i="5"/>
  <c r="V9603" i="5" s="1"/>
  <c r="R9603" i="5"/>
  <c r="Q9603" i="5"/>
  <c r="P9603" i="5"/>
  <c r="U9602" i="5"/>
  <c r="V9602" i="5" s="1"/>
  <c r="R9602" i="5"/>
  <c r="Q9602" i="5"/>
  <c r="P9602" i="5"/>
  <c r="O9602" i="5"/>
  <c r="U9601" i="5"/>
  <c r="V9601" i="5" s="1"/>
  <c r="R9601" i="5"/>
  <c r="Q9601" i="5"/>
  <c r="P9601" i="5"/>
  <c r="U9600" i="5"/>
  <c r="V9600" i="5" s="1"/>
  <c r="R9600" i="5"/>
  <c r="Q9600" i="5"/>
  <c r="P9600" i="5"/>
  <c r="O9600" i="5"/>
  <c r="U9599" i="5"/>
  <c r="V9599" i="5" s="1"/>
  <c r="R9599" i="5"/>
  <c r="Q9599" i="5"/>
  <c r="P9599" i="5"/>
  <c r="O9599" i="5"/>
  <c r="U9598" i="5"/>
  <c r="V9598" i="5" s="1"/>
  <c r="R9598" i="5"/>
  <c r="Q9598" i="5"/>
  <c r="P9598" i="5"/>
  <c r="O9598" i="5"/>
  <c r="U9597" i="5"/>
  <c r="V9597" i="5" s="1"/>
  <c r="R9597" i="5"/>
  <c r="Q9597" i="5"/>
  <c r="P9597" i="5"/>
  <c r="O9597" i="5"/>
  <c r="U9596" i="5"/>
  <c r="R9596" i="5"/>
  <c r="Q9596" i="5"/>
  <c r="P9596" i="5"/>
  <c r="U9595" i="5"/>
  <c r="V9595" i="5" s="1"/>
  <c r="R9595" i="5"/>
  <c r="Q9595" i="5"/>
  <c r="P9595" i="5"/>
  <c r="U9594" i="5"/>
  <c r="V9594" i="5" s="1"/>
  <c r="R9594" i="5"/>
  <c r="Q9594" i="5"/>
  <c r="P9594" i="5"/>
  <c r="O9594" i="5"/>
  <c r="U9593" i="5"/>
  <c r="V9593" i="5" s="1"/>
  <c r="R9593" i="5"/>
  <c r="Q9593" i="5"/>
  <c r="P9593" i="5"/>
  <c r="U9592" i="5"/>
  <c r="V9592" i="5" s="1"/>
  <c r="R9592" i="5"/>
  <c r="Q9592" i="5"/>
  <c r="P9592" i="5"/>
  <c r="U9591" i="5"/>
  <c r="V9591" i="5" s="1"/>
  <c r="R9591" i="5"/>
  <c r="Q9591" i="5"/>
  <c r="T9591" i="5" s="1"/>
  <c r="P9591" i="5"/>
  <c r="O9591" i="5"/>
  <c r="U9590" i="5"/>
  <c r="R9590" i="5"/>
  <c r="Q9590" i="5"/>
  <c r="P9590" i="5"/>
  <c r="O9590" i="5"/>
  <c r="U9589" i="5"/>
  <c r="V9589" i="5" s="1"/>
  <c r="R9589" i="5"/>
  <c r="Q9589" i="5"/>
  <c r="P9589" i="5"/>
  <c r="O9589" i="5"/>
  <c r="U9588" i="5"/>
  <c r="R9588" i="5"/>
  <c r="Q9588" i="5"/>
  <c r="P9588" i="5"/>
  <c r="U9587" i="5"/>
  <c r="V9587" i="5" s="1"/>
  <c r="R9587" i="5"/>
  <c r="Q9587" i="5"/>
  <c r="P9587" i="5"/>
  <c r="U9586" i="5"/>
  <c r="V9586" i="5" s="1"/>
  <c r="R9586" i="5"/>
  <c r="Q9586" i="5"/>
  <c r="P9586" i="5"/>
  <c r="O9586" i="5"/>
  <c r="U9585" i="5"/>
  <c r="V9585" i="5" s="1"/>
  <c r="R9585" i="5"/>
  <c r="Q9585" i="5"/>
  <c r="P9585" i="5"/>
  <c r="U9584" i="5"/>
  <c r="V9584" i="5" s="1"/>
  <c r="R9584" i="5"/>
  <c r="Q9584" i="5"/>
  <c r="P9584" i="5"/>
  <c r="U9583" i="5"/>
  <c r="V9583" i="5" s="1"/>
  <c r="R9583" i="5"/>
  <c r="Q9583" i="5"/>
  <c r="P9583" i="5"/>
  <c r="O9583" i="5"/>
  <c r="U9582" i="5"/>
  <c r="V9582" i="5" s="1"/>
  <c r="R9582" i="5"/>
  <c r="Q9582" i="5"/>
  <c r="P9582" i="5"/>
  <c r="O9582" i="5"/>
  <c r="U9581" i="5"/>
  <c r="V9581" i="5" s="1"/>
  <c r="R9581" i="5"/>
  <c r="Q9581" i="5"/>
  <c r="P9581" i="5"/>
  <c r="O9581" i="5"/>
  <c r="U9580" i="5"/>
  <c r="R9580" i="5"/>
  <c r="Q9580" i="5"/>
  <c r="P9580" i="5"/>
  <c r="U9579" i="5"/>
  <c r="V9579" i="5" s="1"/>
  <c r="R9579" i="5"/>
  <c r="Q9579" i="5"/>
  <c r="P9579" i="5"/>
  <c r="U9578" i="5"/>
  <c r="V9578" i="5" s="1"/>
  <c r="R9578" i="5"/>
  <c r="Q9578" i="5"/>
  <c r="P9578" i="5"/>
  <c r="O9578" i="5"/>
  <c r="U9577" i="5"/>
  <c r="V9577" i="5" s="1"/>
  <c r="R9577" i="5"/>
  <c r="Q9577" i="5"/>
  <c r="P9577" i="5"/>
  <c r="U9576" i="5"/>
  <c r="V9576" i="5" s="1"/>
  <c r="R9576" i="5"/>
  <c r="Q9576" i="5"/>
  <c r="P9576" i="5"/>
  <c r="U9575" i="5"/>
  <c r="R9575" i="5"/>
  <c r="Q9575" i="5"/>
  <c r="P9575" i="5"/>
  <c r="O9575" i="5"/>
  <c r="U9574" i="5"/>
  <c r="V9574" i="5" s="1"/>
  <c r="R9574" i="5"/>
  <c r="Q9574" i="5"/>
  <c r="P9574" i="5"/>
  <c r="O9574" i="5"/>
  <c r="U9573" i="5"/>
  <c r="V9573" i="5" s="1"/>
  <c r="R9573" i="5"/>
  <c r="Q9573" i="5"/>
  <c r="P9573" i="5"/>
  <c r="O9573" i="5"/>
  <c r="U9572" i="5"/>
  <c r="R9572" i="5"/>
  <c r="Q9572" i="5"/>
  <c r="P9572" i="5"/>
  <c r="U9571" i="5"/>
  <c r="V9571" i="5" s="1"/>
  <c r="R9571" i="5"/>
  <c r="Q9571" i="5"/>
  <c r="P9571" i="5"/>
  <c r="U9570" i="5"/>
  <c r="V9570" i="5" s="1"/>
  <c r="R9570" i="5"/>
  <c r="Q9570" i="5"/>
  <c r="P9570" i="5"/>
  <c r="O9570" i="5"/>
  <c r="U9569" i="5"/>
  <c r="V9569" i="5" s="1"/>
  <c r="R9569" i="5"/>
  <c r="Q9569" i="5"/>
  <c r="P9569" i="5"/>
  <c r="U9568" i="5"/>
  <c r="V9568" i="5" s="1"/>
  <c r="R9568" i="5"/>
  <c r="Q9568" i="5"/>
  <c r="P9568" i="5"/>
  <c r="U9567" i="5"/>
  <c r="V9567" i="5" s="1"/>
  <c r="R9567" i="5"/>
  <c r="Q9567" i="5"/>
  <c r="P9567" i="5"/>
  <c r="O9567" i="5"/>
  <c r="U9566" i="5"/>
  <c r="V9566" i="5" s="1"/>
  <c r="R9566" i="5"/>
  <c r="Q9566" i="5"/>
  <c r="P9566" i="5"/>
  <c r="O9566" i="5"/>
  <c r="U9565" i="5"/>
  <c r="V9565" i="5" s="1"/>
  <c r="R9565" i="5"/>
  <c r="Q9565" i="5"/>
  <c r="T9565" i="5" s="1"/>
  <c r="T9566" i="5" s="1"/>
  <c r="P9565" i="5"/>
  <c r="O9565" i="5"/>
  <c r="U9564" i="5"/>
  <c r="T9564" i="5"/>
  <c r="R9564" i="5"/>
  <c r="Q9564" i="5"/>
  <c r="S9564" i="5" s="1"/>
  <c r="P9564" i="5"/>
  <c r="U9563" i="5"/>
  <c r="R9563" i="5"/>
  <c r="Q9563" i="5"/>
  <c r="P9563" i="5"/>
  <c r="U9562" i="5"/>
  <c r="V9562" i="5" s="1"/>
  <c r="R9562" i="5"/>
  <c r="Q9562" i="5"/>
  <c r="P9562" i="5"/>
  <c r="O9562" i="5"/>
  <c r="U9561" i="5"/>
  <c r="V9561" i="5" s="1"/>
  <c r="R9561" i="5"/>
  <c r="Q9561" i="5"/>
  <c r="P9561" i="5"/>
  <c r="U9560" i="5"/>
  <c r="V9560" i="5" s="1"/>
  <c r="R9560" i="5"/>
  <c r="Q9560" i="5"/>
  <c r="P9560" i="5"/>
  <c r="U9559" i="5"/>
  <c r="V9559" i="5" s="1"/>
  <c r="R9559" i="5"/>
  <c r="Q9559" i="5"/>
  <c r="P9559" i="5"/>
  <c r="O9559" i="5"/>
  <c r="U9558" i="5"/>
  <c r="V9558" i="5" s="1"/>
  <c r="R9558" i="5"/>
  <c r="Q9558" i="5"/>
  <c r="P9558" i="5"/>
  <c r="O9558" i="5"/>
  <c r="U9557" i="5"/>
  <c r="V9557" i="5" s="1"/>
  <c r="R9557" i="5"/>
  <c r="Q9557" i="5"/>
  <c r="P9557" i="5"/>
  <c r="O9557" i="5"/>
  <c r="U9556" i="5"/>
  <c r="R9556" i="5"/>
  <c r="Q9556" i="5"/>
  <c r="P9556" i="5"/>
  <c r="U9555" i="5"/>
  <c r="V9555" i="5" s="1"/>
  <c r="R9555" i="5"/>
  <c r="Q9555" i="5"/>
  <c r="P9555" i="5"/>
  <c r="U9554" i="5"/>
  <c r="V9554" i="5" s="1"/>
  <c r="R9554" i="5"/>
  <c r="Q9554" i="5"/>
  <c r="P9554" i="5"/>
  <c r="O9554" i="5"/>
  <c r="U9553" i="5"/>
  <c r="V9553" i="5" s="1"/>
  <c r="R9553" i="5"/>
  <c r="Q9553" i="5"/>
  <c r="P9553" i="5"/>
  <c r="U9552" i="5"/>
  <c r="V9552" i="5" s="1"/>
  <c r="R9552" i="5"/>
  <c r="Q9552" i="5"/>
  <c r="P9552" i="5"/>
  <c r="U9551" i="5"/>
  <c r="V9551" i="5" s="1"/>
  <c r="R9551" i="5"/>
  <c r="Q9551" i="5"/>
  <c r="P9551" i="5"/>
  <c r="O9551" i="5"/>
  <c r="U9550" i="5"/>
  <c r="V9550" i="5" s="1"/>
  <c r="R9550" i="5"/>
  <c r="Q9550" i="5"/>
  <c r="P9550" i="5"/>
  <c r="O9550" i="5"/>
  <c r="U9549" i="5"/>
  <c r="V9549" i="5" s="1"/>
  <c r="R9549" i="5"/>
  <c r="Q9549" i="5"/>
  <c r="P9549" i="5"/>
  <c r="O9549" i="5"/>
  <c r="U9548" i="5"/>
  <c r="R9548" i="5"/>
  <c r="Q9548" i="5"/>
  <c r="S9548" i="5" s="1"/>
  <c r="P9548" i="5"/>
  <c r="U9547" i="5"/>
  <c r="V9547" i="5" s="1"/>
  <c r="T9547" i="5"/>
  <c r="T9548" i="5" s="1"/>
  <c r="S9547" i="5"/>
  <c r="R9547" i="5"/>
  <c r="Q9547" i="5"/>
  <c r="P9547" i="5"/>
  <c r="U9546" i="5"/>
  <c r="R9546" i="5"/>
  <c r="Q9546" i="5"/>
  <c r="P9546" i="5"/>
  <c r="O9546" i="5"/>
  <c r="U9545" i="5"/>
  <c r="V9545" i="5" s="1"/>
  <c r="R9545" i="5"/>
  <c r="Q9545" i="5"/>
  <c r="P9545" i="5"/>
  <c r="U9544" i="5"/>
  <c r="V9544" i="5" s="1"/>
  <c r="R9544" i="5"/>
  <c r="Q9544" i="5"/>
  <c r="P9544" i="5"/>
  <c r="U9543" i="5"/>
  <c r="V9543" i="5" s="1"/>
  <c r="R9543" i="5"/>
  <c r="Q9543" i="5"/>
  <c r="P9543" i="5"/>
  <c r="O9543" i="5"/>
  <c r="U9542" i="5"/>
  <c r="V9542" i="5" s="1"/>
  <c r="R9542" i="5"/>
  <c r="Q9542" i="5"/>
  <c r="P9542" i="5"/>
  <c r="O9542" i="5"/>
  <c r="U9541" i="5"/>
  <c r="V9541" i="5" s="1"/>
  <c r="R9541" i="5"/>
  <c r="Q9541" i="5"/>
  <c r="P9541" i="5"/>
  <c r="O9541" i="5"/>
  <c r="U9540" i="5"/>
  <c r="R9540" i="5"/>
  <c r="Q9540" i="5"/>
  <c r="P9540" i="5"/>
  <c r="U9539" i="5"/>
  <c r="V9539" i="5" s="1"/>
  <c r="R9539" i="5"/>
  <c r="Q9539" i="5"/>
  <c r="P9539" i="5"/>
  <c r="U9538" i="5"/>
  <c r="V9538" i="5" s="1"/>
  <c r="R9538" i="5"/>
  <c r="Q9538" i="5"/>
  <c r="P9538" i="5"/>
  <c r="O9538" i="5"/>
  <c r="U9537" i="5"/>
  <c r="V9537" i="5" s="1"/>
  <c r="R9537" i="5"/>
  <c r="Q9537" i="5"/>
  <c r="P9537" i="5"/>
  <c r="U9536" i="5"/>
  <c r="V9536" i="5" s="1"/>
  <c r="R9536" i="5"/>
  <c r="Q9536" i="5"/>
  <c r="P9536" i="5"/>
  <c r="U9535" i="5"/>
  <c r="V9535" i="5" s="1"/>
  <c r="R9535" i="5"/>
  <c r="Q9535" i="5"/>
  <c r="T9535" i="5" s="1"/>
  <c r="P9535" i="5"/>
  <c r="O9535" i="5"/>
  <c r="U9534" i="5"/>
  <c r="V9534" i="5" s="1"/>
  <c r="T9534" i="5"/>
  <c r="R9534" i="5"/>
  <c r="S9534" i="5" s="1"/>
  <c r="Q9534" i="5"/>
  <c r="P9534" i="5"/>
  <c r="O9534" i="5"/>
  <c r="U9533" i="5"/>
  <c r="R9533" i="5"/>
  <c r="Q9533" i="5"/>
  <c r="P9533" i="5"/>
  <c r="O9533" i="5"/>
  <c r="U9532" i="5"/>
  <c r="R9532" i="5"/>
  <c r="Q9532" i="5"/>
  <c r="P9532" i="5"/>
  <c r="U9531" i="5"/>
  <c r="V9531" i="5" s="1"/>
  <c r="R9531" i="5"/>
  <c r="Q9531" i="5"/>
  <c r="P9531" i="5"/>
  <c r="U9530" i="5"/>
  <c r="V9530" i="5" s="1"/>
  <c r="R9530" i="5"/>
  <c r="Q9530" i="5"/>
  <c r="P9530" i="5"/>
  <c r="O9530" i="5"/>
  <c r="U9529" i="5"/>
  <c r="V9529" i="5" s="1"/>
  <c r="R9529" i="5"/>
  <c r="Q9529" i="5"/>
  <c r="P9529" i="5"/>
  <c r="U9528" i="5"/>
  <c r="V9528" i="5" s="1"/>
  <c r="R9528" i="5"/>
  <c r="Q9528" i="5"/>
  <c r="P9528" i="5"/>
  <c r="U9527" i="5"/>
  <c r="V9527" i="5" s="1"/>
  <c r="R9527" i="5"/>
  <c r="Q9527" i="5"/>
  <c r="P9527" i="5"/>
  <c r="O9527" i="5"/>
  <c r="U9526" i="5"/>
  <c r="V9526" i="5" s="1"/>
  <c r="R9526" i="5"/>
  <c r="Q9526" i="5"/>
  <c r="P9526" i="5"/>
  <c r="O9526" i="5"/>
  <c r="U9525" i="5"/>
  <c r="V9525" i="5" s="1"/>
  <c r="R9525" i="5"/>
  <c r="Q9525" i="5"/>
  <c r="P9525" i="5"/>
  <c r="O9525" i="5"/>
  <c r="U9524" i="5"/>
  <c r="R9524" i="5"/>
  <c r="Q9524" i="5"/>
  <c r="P9524" i="5"/>
  <c r="U9523" i="5"/>
  <c r="V9523" i="5" s="1"/>
  <c r="R9523" i="5"/>
  <c r="Q9523" i="5"/>
  <c r="P9523" i="5"/>
  <c r="U9522" i="5"/>
  <c r="V9522" i="5" s="1"/>
  <c r="R9522" i="5"/>
  <c r="Q9522" i="5"/>
  <c r="P9522" i="5"/>
  <c r="O9522" i="5"/>
  <c r="U9521" i="5"/>
  <c r="V9521" i="5" s="1"/>
  <c r="R9521" i="5"/>
  <c r="Q9521" i="5"/>
  <c r="P9521" i="5"/>
  <c r="U9520" i="5"/>
  <c r="V9520" i="5" s="1"/>
  <c r="R9520" i="5"/>
  <c r="Q9520" i="5"/>
  <c r="P9520" i="5"/>
  <c r="U9519" i="5"/>
  <c r="V9519" i="5" s="1"/>
  <c r="R9519" i="5"/>
  <c r="Q9519" i="5"/>
  <c r="P9519" i="5"/>
  <c r="O9519" i="5"/>
  <c r="U9518" i="5"/>
  <c r="V9518" i="5" s="1"/>
  <c r="R9518" i="5"/>
  <c r="Q9518" i="5"/>
  <c r="P9518" i="5"/>
  <c r="O9518" i="5"/>
  <c r="U9517" i="5"/>
  <c r="V9517" i="5" s="1"/>
  <c r="R9517" i="5"/>
  <c r="Q9517" i="5"/>
  <c r="P9517" i="5"/>
  <c r="O9517" i="5"/>
  <c r="U9516" i="5"/>
  <c r="R9516" i="5"/>
  <c r="Q9516" i="5"/>
  <c r="P9516" i="5"/>
  <c r="U9515" i="5"/>
  <c r="V9515" i="5" s="1"/>
  <c r="R9515" i="5"/>
  <c r="Q9515" i="5"/>
  <c r="P9515" i="5"/>
  <c r="U9514" i="5"/>
  <c r="V9514" i="5" s="1"/>
  <c r="R9514" i="5"/>
  <c r="Q9514" i="5"/>
  <c r="P9514" i="5"/>
  <c r="O9514" i="5"/>
  <c r="U9513" i="5"/>
  <c r="V9513" i="5" s="1"/>
  <c r="R9513" i="5"/>
  <c r="Q9513" i="5"/>
  <c r="P9513" i="5"/>
  <c r="U9512" i="5"/>
  <c r="V9512" i="5" s="1"/>
  <c r="R9512" i="5"/>
  <c r="Q9512" i="5"/>
  <c r="P9512" i="5"/>
  <c r="U9511" i="5"/>
  <c r="V9511" i="5" s="1"/>
  <c r="R9511" i="5"/>
  <c r="Q9511" i="5"/>
  <c r="P9511" i="5"/>
  <c r="O9511" i="5"/>
  <c r="U9510" i="5"/>
  <c r="V9510" i="5" s="1"/>
  <c r="R9510" i="5"/>
  <c r="Q9510" i="5"/>
  <c r="P9510" i="5"/>
  <c r="O9510" i="5"/>
  <c r="U9509" i="5"/>
  <c r="V9509" i="5" s="1"/>
  <c r="R9509" i="5"/>
  <c r="Q9509" i="5"/>
  <c r="P9509" i="5"/>
  <c r="O9509" i="5"/>
  <c r="U9508" i="5"/>
  <c r="R9508" i="5"/>
  <c r="Q9508" i="5"/>
  <c r="P9508" i="5"/>
  <c r="U9507" i="5"/>
  <c r="V9507" i="5" s="1"/>
  <c r="R9507" i="5"/>
  <c r="Q9507" i="5"/>
  <c r="P9507" i="5"/>
  <c r="U9506" i="5"/>
  <c r="V9506" i="5" s="1"/>
  <c r="R9506" i="5"/>
  <c r="Q9506" i="5"/>
  <c r="P9506" i="5"/>
  <c r="O9506" i="5"/>
  <c r="U9505" i="5"/>
  <c r="V9505" i="5" s="1"/>
  <c r="R9505" i="5"/>
  <c r="Q9505" i="5"/>
  <c r="P9505" i="5"/>
  <c r="U9504" i="5"/>
  <c r="V9504" i="5" s="1"/>
  <c r="R9504" i="5"/>
  <c r="Q9504" i="5"/>
  <c r="P9504" i="5"/>
  <c r="U9503" i="5"/>
  <c r="R9503" i="5"/>
  <c r="Q9503" i="5"/>
  <c r="P9503" i="5"/>
  <c r="O9503" i="5"/>
  <c r="U9502" i="5"/>
  <c r="V9502" i="5" s="1"/>
  <c r="R9502" i="5"/>
  <c r="Q9502" i="5"/>
  <c r="P9502" i="5"/>
  <c r="O9502" i="5"/>
  <c r="U9501" i="5"/>
  <c r="V9501" i="5" s="1"/>
  <c r="R9501" i="5"/>
  <c r="Q9501" i="5"/>
  <c r="P9501" i="5"/>
  <c r="O9501" i="5"/>
  <c r="U9500" i="5"/>
  <c r="R9500" i="5"/>
  <c r="Q9500" i="5"/>
  <c r="P9500" i="5"/>
  <c r="U9499" i="5"/>
  <c r="V9499" i="5" s="1"/>
  <c r="R9499" i="5"/>
  <c r="Q9499" i="5"/>
  <c r="P9499" i="5"/>
  <c r="U9498" i="5"/>
  <c r="V9498" i="5" s="1"/>
  <c r="R9498" i="5"/>
  <c r="Q9498" i="5"/>
  <c r="P9498" i="5"/>
  <c r="O9498" i="5"/>
  <c r="U9497" i="5"/>
  <c r="V9497" i="5" s="1"/>
  <c r="R9497" i="5"/>
  <c r="Q9497" i="5"/>
  <c r="P9497" i="5"/>
  <c r="U9496" i="5"/>
  <c r="V9496" i="5" s="1"/>
  <c r="R9496" i="5"/>
  <c r="Q9496" i="5"/>
  <c r="P9496" i="5"/>
  <c r="U9495" i="5"/>
  <c r="V9495" i="5" s="1"/>
  <c r="R9495" i="5"/>
  <c r="Q9495" i="5"/>
  <c r="P9495" i="5"/>
  <c r="O9495" i="5"/>
  <c r="U9494" i="5"/>
  <c r="V9494" i="5" s="1"/>
  <c r="R9494" i="5"/>
  <c r="Q9494" i="5"/>
  <c r="P9494" i="5"/>
  <c r="O9494" i="5"/>
  <c r="U9493" i="5"/>
  <c r="V9493" i="5" s="1"/>
  <c r="R9493" i="5"/>
  <c r="Q9493" i="5"/>
  <c r="P9493" i="5"/>
  <c r="O9493" i="5"/>
  <c r="U9492" i="5"/>
  <c r="R9492" i="5"/>
  <c r="Q9492" i="5"/>
  <c r="P9492" i="5"/>
  <c r="U9491" i="5"/>
  <c r="V9491" i="5" s="1"/>
  <c r="R9491" i="5"/>
  <c r="Q9491" i="5"/>
  <c r="P9491" i="5"/>
  <c r="U9490" i="5"/>
  <c r="V9490" i="5" s="1"/>
  <c r="R9490" i="5"/>
  <c r="Q9490" i="5"/>
  <c r="P9490" i="5"/>
  <c r="O9490" i="5"/>
  <c r="U9489" i="5"/>
  <c r="V9489" i="5" s="1"/>
  <c r="R9489" i="5"/>
  <c r="Q9489" i="5"/>
  <c r="P9489" i="5"/>
  <c r="U9488" i="5"/>
  <c r="V9488" i="5" s="1"/>
  <c r="R9488" i="5"/>
  <c r="Q9488" i="5"/>
  <c r="P9488" i="5"/>
  <c r="U9487" i="5"/>
  <c r="V9487" i="5" s="1"/>
  <c r="R9487" i="5"/>
  <c r="Q9487" i="5"/>
  <c r="P9487" i="5"/>
  <c r="O9487" i="5"/>
  <c r="U9486" i="5"/>
  <c r="V9486" i="5" s="1"/>
  <c r="R9486" i="5"/>
  <c r="Q9486" i="5"/>
  <c r="P9486" i="5"/>
  <c r="O9486" i="5"/>
  <c r="U9485" i="5"/>
  <c r="V9485" i="5" s="1"/>
  <c r="R9485" i="5"/>
  <c r="Q9485" i="5"/>
  <c r="P9485" i="5"/>
  <c r="O9485" i="5"/>
  <c r="U9484" i="5"/>
  <c r="R9484" i="5"/>
  <c r="Q9484" i="5"/>
  <c r="P9484" i="5"/>
  <c r="U9483" i="5"/>
  <c r="V9483" i="5" s="1"/>
  <c r="R9483" i="5"/>
  <c r="Q9483" i="5"/>
  <c r="P9483" i="5"/>
  <c r="U9482" i="5"/>
  <c r="V9482" i="5" s="1"/>
  <c r="R9482" i="5"/>
  <c r="Q9482" i="5"/>
  <c r="P9482" i="5"/>
  <c r="O9482" i="5"/>
  <c r="U9481" i="5"/>
  <c r="V9481" i="5" s="1"/>
  <c r="R9481" i="5"/>
  <c r="Q9481" i="5"/>
  <c r="P9481" i="5"/>
  <c r="U9480" i="5"/>
  <c r="V9480" i="5" s="1"/>
  <c r="R9480" i="5"/>
  <c r="Q9480" i="5"/>
  <c r="P9480" i="5"/>
  <c r="U9479" i="5"/>
  <c r="V9479" i="5" s="1"/>
  <c r="R9479" i="5"/>
  <c r="Q9479" i="5"/>
  <c r="P9479" i="5"/>
  <c r="O9479" i="5"/>
  <c r="U9478" i="5"/>
  <c r="V9478" i="5" s="1"/>
  <c r="R9478" i="5"/>
  <c r="Q9478" i="5"/>
  <c r="P9478" i="5"/>
  <c r="O9478" i="5"/>
  <c r="U9477" i="5"/>
  <c r="V9477" i="5" s="1"/>
  <c r="R9477" i="5"/>
  <c r="Q9477" i="5"/>
  <c r="P9477" i="5"/>
  <c r="O9477" i="5"/>
  <c r="U9476" i="5"/>
  <c r="R9476" i="5"/>
  <c r="Q9476" i="5"/>
  <c r="P9476" i="5"/>
  <c r="U9475" i="5"/>
  <c r="V9475" i="5" s="1"/>
  <c r="R9475" i="5"/>
  <c r="Q9475" i="5"/>
  <c r="P9475" i="5"/>
  <c r="U9474" i="5"/>
  <c r="V9474" i="5" s="1"/>
  <c r="R9474" i="5"/>
  <c r="Q9474" i="5"/>
  <c r="P9474" i="5"/>
  <c r="O9474" i="5"/>
  <c r="U9473" i="5"/>
  <c r="V9473" i="5" s="1"/>
  <c r="R9473" i="5"/>
  <c r="Q9473" i="5"/>
  <c r="P9473" i="5"/>
  <c r="U9472" i="5"/>
  <c r="V9472" i="5" s="1"/>
  <c r="R9472" i="5"/>
  <c r="Q9472" i="5"/>
  <c r="P9472" i="5"/>
  <c r="U9471" i="5"/>
  <c r="V9471" i="5" s="1"/>
  <c r="R9471" i="5"/>
  <c r="Q9471" i="5"/>
  <c r="P9471" i="5"/>
  <c r="O9471" i="5"/>
  <c r="U9470" i="5"/>
  <c r="V9470" i="5" s="1"/>
  <c r="R9470" i="5"/>
  <c r="Q9470" i="5"/>
  <c r="P9470" i="5"/>
  <c r="O9470" i="5"/>
  <c r="U9469" i="5"/>
  <c r="V9469" i="5" s="1"/>
  <c r="R9469" i="5"/>
  <c r="Q9469" i="5"/>
  <c r="P9469" i="5"/>
  <c r="O9469" i="5"/>
  <c r="U9468" i="5"/>
  <c r="R9468" i="5"/>
  <c r="Q9468" i="5"/>
  <c r="P9468" i="5"/>
  <c r="U9467" i="5"/>
  <c r="V9467" i="5" s="1"/>
  <c r="R9467" i="5"/>
  <c r="Q9467" i="5"/>
  <c r="P9467" i="5"/>
  <c r="U9466" i="5"/>
  <c r="V9466" i="5" s="1"/>
  <c r="R9466" i="5"/>
  <c r="Q9466" i="5"/>
  <c r="P9466" i="5"/>
  <c r="O9466" i="5"/>
  <c r="U9465" i="5"/>
  <c r="V9465" i="5" s="1"/>
  <c r="R9465" i="5"/>
  <c r="Q9465" i="5"/>
  <c r="P9465" i="5"/>
  <c r="U9464" i="5"/>
  <c r="V9464" i="5" s="1"/>
  <c r="R9464" i="5"/>
  <c r="Q9464" i="5"/>
  <c r="P9464" i="5"/>
  <c r="U9463" i="5"/>
  <c r="V9463" i="5" s="1"/>
  <c r="R9463" i="5"/>
  <c r="Q9463" i="5"/>
  <c r="P9463" i="5"/>
  <c r="O9463" i="5"/>
  <c r="U9462" i="5"/>
  <c r="V9462" i="5" s="1"/>
  <c r="R9462" i="5"/>
  <c r="Q9462" i="5"/>
  <c r="P9462" i="5"/>
  <c r="O9462" i="5"/>
  <c r="U9461" i="5"/>
  <c r="V9461" i="5" s="1"/>
  <c r="R9461" i="5"/>
  <c r="Q9461" i="5"/>
  <c r="P9461" i="5"/>
  <c r="O9461" i="5"/>
  <c r="U9460" i="5"/>
  <c r="R9460" i="5"/>
  <c r="Q9460" i="5"/>
  <c r="P9460" i="5"/>
  <c r="U9459" i="5"/>
  <c r="V9459" i="5" s="1"/>
  <c r="R9459" i="5"/>
  <c r="Q9459" i="5"/>
  <c r="P9459" i="5"/>
  <c r="U9458" i="5"/>
  <c r="V9458" i="5" s="1"/>
  <c r="R9458" i="5"/>
  <c r="Q9458" i="5"/>
  <c r="P9458" i="5"/>
  <c r="O9458" i="5"/>
  <c r="U9457" i="5"/>
  <c r="V9457" i="5" s="1"/>
  <c r="R9457" i="5"/>
  <c r="Q9457" i="5"/>
  <c r="P9457" i="5"/>
  <c r="U9456" i="5"/>
  <c r="V9456" i="5" s="1"/>
  <c r="R9456" i="5"/>
  <c r="Q9456" i="5"/>
  <c r="P9456" i="5"/>
  <c r="U9455" i="5"/>
  <c r="V9455" i="5" s="1"/>
  <c r="R9455" i="5"/>
  <c r="Q9455" i="5"/>
  <c r="P9455" i="5"/>
  <c r="O9455" i="5"/>
  <c r="U9454" i="5"/>
  <c r="V9454" i="5" s="1"/>
  <c r="R9454" i="5"/>
  <c r="Q9454" i="5"/>
  <c r="P9454" i="5"/>
  <c r="O9454" i="5"/>
  <c r="U9453" i="5"/>
  <c r="V9453" i="5" s="1"/>
  <c r="R9453" i="5"/>
  <c r="Q9453" i="5"/>
  <c r="T9453" i="5" s="1"/>
  <c r="T9454" i="5" s="1"/>
  <c r="P9453" i="5"/>
  <c r="O9453" i="5"/>
  <c r="U9452" i="5"/>
  <c r="R9452" i="5"/>
  <c r="Q9452" i="5"/>
  <c r="P9452" i="5"/>
  <c r="U9451" i="5"/>
  <c r="V9451" i="5" s="1"/>
  <c r="R9451" i="5"/>
  <c r="Q9451" i="5"/>
  <c r="P9451" i="5"/>
  <c r="U9450" i="5"/>
  <c r="V9450" i="5" s="1"/>
  <c r="R9450" i="5"/>
  <c r="Q9450" i="5"/>
  <c r="P9450" i="5"/>
  <c r="O9450" i="5"/>
  <c r="U9449" i="5"/>
  <c r="V9449" i="5" s="1"/>
  <c r="R9449" i="5"/>
  <c r="Q9449" i="5"/>
  <c r="P9449" i="5"/>
  <c r="U9448" i="5"/>
  <c r="V9448" i="5" s="1"/>
  <c r="R9448" i="5"/>
  <c r="Q9448" i="5"/>
  <c r="P9448" i="5"/>
  <c r="U9447" i="5"/>
  <c r="V9447" i="5" s="1"/>
  <c r="R9447" i="5"/>
  <c r="Q9447" i="5"/>
  <c r="T9447" i="5" s="1"/>
  <c r="P9447" i="5"/>
  <c r="O9447" i="5"/>
  <c r="U9446" i="5"/>
  <c r="V9446" i="5" s="1"/>
  <c r="R9446" i="5"/>
  <c r="Q9446" i="5"/>
  <c r="P9446" i="5"/>
  <c r="O9446" i="5"/>
  <c r="U9445" i="5"/>
  <c r="V9445" i="5" s="1"/>
  <c r="R9445" i="5"/>
  <c r="Q9445" i="5"/>
  <c r="T9445" i="5" s="1"/>
  <c r="T9446" i="5" s="1"/>
  <c r="P9445" i="5"/>
  <c r="O9445" i="5"/>
  <c r="U9444" i="5"/>
  <c r="T9444" i="5"/>
  <c r="R9444" i="5"/>
  <c r="Q9444" i="5"/>
  <c r="S9444" i="5" s="1"/>
  <c r="P9444" i="5"/>
  <c r="U9443" i="5"/>
  <c r="R9443" i="5"/>
  <c r="Q9443" i="5"/>
  <c r="P9443" i="5"/>
  <c r="U9442" i="5"/>
  <c r="V9442" i="5" s="1"/>
  <c r="R9442" i="5"/>
  <c r="Q9442" i="5"/>
  <c r="P9442" i="5"/>
  <c r="O9442" i="5"/>
  <c r="U9441" i="5"/>
  <c r="V9441" i="5" s="1"/>
  <c r="R9441" i="5"/>
  <c r="Q9441" i="5"/>
  <c r="P9441" i="5"/>
  <c r="U9440" i="5"/>
  <c r="V9440" i="5" s="1"/>
  <c r="R9440" i="5"/>
  <c r="Q9440" i="5"/>
  <c r="P9440" i="5"/>
  <c r="U9439" i="5"/>
  <c r="V9439" i="5" s="1"/>
  <c r="R9439" i="5"/>
  <c r="Q9439" i="5"/>
  <c r="P9439" i="5"/>
  <c r="O9439" i="5"/>
  <c r="U9438" i="5"/>
  <c r="V9438" i="5" s="1"/>
  <c r="R9438" i="5"/>
  <c r="Q9438" i="5"/>
  <c r="P9438" i="5"/>
  <c r="O9438" i="5"/>
  <c r="U9437" i="5"/>
  <c r="V9437" i="5" s="1"/>
  <c r="R9437" i="5"/>
  <c r="Q9437" i="5"/>
  <c r="T9437" i="5" s="1"/>
  <c r="T9438" i="5" s="1"/>
  <c r="P9437" i="5"/>
  <c r="O9437" i="5"/>
  <c r="U9436" i="5"/>
  <c r="R9436" i="5"/>
  <c r="Q9436" i="5"/>
  <c r="P9436" i="5"/>
  <c r="U9435" i="5"/>
  <c r="R9435" i="5"/>
  <c r="Q9435" i="5"/>
  <c r="P9435" i="5"/>
  <c r="U9434" i="5"/>
  <c r="V9434" i="5" s="1"/>
  <c r="R9434" i="5"/>
  <c r="Q9434" i="5"/>
  <c r="P9434" i="5"/>
  <c r="O9434" i="5"/>
  <c r="U9433" i="5"/>
  <c r="V9433" i="5" s="1"/>
  <c r="R9433" i="5"/>
  <c r="Q9433" i="5"/>
  <c r="P9433" i="5"/>
  <c r="U9432" i="5"/>
  <c r="V9432" i="5" s="1"/>
  <c r="R9432" i="5"/>
  <c r="Q9432" i="5"/>
  <c r="P9432" i="5"/>
  <c r="U9431" i="5"/>
  <c r="V9431" i="5" s="1"/>
  <c r="R9431" i="5"/>
  <c r="Q9431" i="5"/>
  <c r="P9431" i="5"/>
  <c r="O9431" i="5"/>
  <c r="U9430" i="5"/>
  <c r="V9430" i="5" s="1"/>
  <c r="R9430" i="5"/>
  <c r="Q9430" i="5"/>
  <c r="P9430" i="5"/>
  <c r="O9430" i="5"/>
  <c r="U9429" i="5"/>
  <c r="V9429" i="5" s="1"/>
  <c r="R9429" i="5"/>
  <c r="Q9429" i="5"/>
  <c r="P9429" i="5"/>
  <c r="O9429" i="5"/>
  <c r="U9428" i="5"/>
  <c r="R9428" i="5"/>
  <c r="Q9428" i="5"/>
  <c r="P9428" i="5"/>
  <c r="U9427" i="5"/>
  <c r="R9427" i="5"/>
  <c r="Q9427" i="5"/>
  <c r="P9427" i="5"/>
  <c r="U9426" i="5"/>
  <c r="V9426" i="5" s="1"/>
  <c r="R9426" i="5"/>
  <c r="Q9426" i="5"/>
  <c r="P9426" i="5"/>
  <c r="O9426" i="5"/>
  <c r="U9425" i="5"/>
  <c r="V9425" i="5" s="1"/>
  <c r="R9425" i="5"/>
  <c r="Q9425" i="5"/>
  <c r="P9425" i="5"/>
  <c r="U9424" i="5"/>
  <c r="V9424" i="5" s="1"/>
  <c r="R9424" i="5"/>
  <c r="Q9424" i="5"/>
  <c r="P9424" i="5"/>
  <c r="U9423" i="5"/>
  <c r="V9423" i="5" s="1"/>
  <c r="R9423" i="5"/>
  <c r="Q9423" i="5"/>
  <c r="P9423" i="5"/>
  <c r="O9423" i="5"/>
  <c r="U9422" i="5"/>
  <c r="V9422" i="5" s="1"/>
  <c r="R9422" i="5"/>
  <c r="Q9422" i="5"/>
  <c r="P9422" i="5"/>
  <c r="O9422" i="5"/>
  <c r="U9421" i="5"/>
  <c r="V9421" i="5" s="1"/>
  <c r="R9421" i="5"/>
  <c r="Q9421" i="5"/>
  <c r="P9421" i="5"/>
  <c r="O9421" i="5"/>
  <c r="U9420" i="5"/>
  <c r="R9420" i="5"/>
  <c r="Q9420" i="5"/>
  <c r="P9420" i="5"/>
  <c r="U9419" i="5"/>
  <c r="R9419" i="5"/>
  <c r="Q9419" i="5"/>
  <c r="P9419" i="5"/>
  <c r="U9418" i="5"/>
  <c r="V9418" i="5" s="1"/>
  <c r="R9418" i="5"/>
  <c r="Q9418" i="5"/>
  <c r="P9418" i="5"/>
  <c r="O9418" i="5"/>
  <c r="U9417" i="5"/>
  <c r="V9417" i="5" s="1"/>
  <c r="R9417" i="5"/>
  <c r="Q9417" i="5"/>
  <c r="P9417" i="5"/>
  <c r="U9416" i="5"/>
  <c r="V9416" i="5" s="1"/>
  <c r="R9416" i="5"/>
  <c r="Q9416" i="5"/>
  <c r="P9416" i="5"/>
  <c r="U9415" i="5"/>
  <c r="V9415" i="5" s="1"/>
  <c r="R9415" i="5"/>
  <c r="Q9415" i="5"/>
  <c r="P9415" i="5"/>
  <c r="O9415" i="5"/>
  <c r="U9414" i="5"/>
  <c r="V9414" i="5" s="1"/>
  <c r="T9414" i="5"/>
  <c r="R9414" i="5"/>
  <c r="S9414" i="5" s="1"/>
  <c r="Q9414" i="5"/>
  <c r="P9414" i="5"/>
  <c r="O9414" i="5"/>
  <c r="U9413" i="5"/>
  <c r="R9413" i="5"/>
  <c r="Q9413" i="5"/>
  <c r="P9413" i="5"/>
  <c r="O9413" i="5"/>
  <c r="U9412" i="5"/>
  <c r="R9412" i="5"/>
  <c r="Q9412" i="5"/>
  <c r="P9412" i="5"/>
  <c r="U9411" i="5"/>
  <c r="V9411" i="5" s="1"/>
  <c r="R9411" i="5"/>
  <c r="Q9411" i="5"/>
  <c r="P9411" i="5"/>
  <c r="U9410" i="5"/>
  <c r="V9410" i="5" s="1"/>
  <c r="R9410" i="5"/>
  <c r="Q9410" i="5"/>
  <c r="P9410" i="5"/>
  <c r="O9410" i="5"/>
  <c r="U9409" i="5"/>
  <c r="R9409" i="5"/>
  <c r="Q9409" i="5"/>
  <c r="P9409" i="5"/>
  <c r="U9408" i="5"/>
  <c r="V9408" i="5" s="1"/>
  <c r="R9408" i="5"/>
  <c r="Q9408" i="5"/>
  <c r="P9408" i="5"/>
  <c r="U9407" i="5"/>
  <c r="V9407" i="5" s="1"/>
  <c r="R9407" i="5"/>
  <c r="Q9407" i="5"/>
  <c r="P9407" i="5"/>
  <c r="O9407" i="5"/>
  <c r="U9406" i="5"/>
  <c r="V9406" i="5" s="1"/>
  <c r="R9406" i="5"/>
  <c r="Q9406" i="5"/>
  <c r="P9406" i="5"/>
  <c r="O9406" i="5"/>
  <c r="U9405" i="5"/>
  <c r="V9405" i="5" s="1"/>
  <c r="R9405" i="5"/>
  <c r="Q9405" i="5"/>
  <c r="P9405" i="5"/>
  <c r="O9405" i="5"/>
  <c r="U9404" i="5"/>
  <c r="R9404" i="5"/>
  <c r="Q9404" i="5"/>
  <c r="P9404" i="5"/>
  <c r="U9403" i="5"/>
  <c r="V9403" i="5" s="1"/>
  <c r="R9403" i="5"/>
  <c r="Q9403" i="5"/>
  <c r="P9403" i="5"/>
  <c r="U9402" i="5"/>
  <c r="V9402" i="5" s="1"/>
  <c r="R9402" i="5"/>
  <c r="Q9402" i="5"/>
  <c r="P9402" i="5"/>
  <c r="O9402" i="5"/>
  <c r="U9401" i="5"/>
  <c r="R9401" i="5"/>
  <c r="Q9401" i="5"/>
  <c r="P9401" i="5"/>
  <c r="U9400" i="5"/>
  <c r="V9400" i="5" s="1"/>
  <c r="R9400" i="5"/>
  <c r="Q9400" i="5"/>
  <c r="P9400" i="5"/>
  <c r="U9399" i="5"/>
  <c r="V9399" i="5" s="1"/>
  <c r="R9399" i="5"/>
  <c r="Q9399" i="5"/>
  <c r="P9399" i="5"/>
  <c r="O9399" i="5"/>
  <c r="U9398" i="5"/>
  <c r="V9398" i="5" s="1"/>
  <c r="R9398" i="5"/>
  <c r="Q9398" i="5"/>
  <c r="P9398" i="5"/>
  <c r="O9398" i="5"/>
  <c r="U9397" i="5"/>
  <c r="V9397" i="5" s="1"/>
  <c r="R9397" i="5"/>
  <c r="Q9397" i="5"/>
  <c r="P9397" i="5"/>
  <c r="O9397" i="5"/>
  <c r="U9396" i="5"/>
  <c r="R9396" i="5"/>
  <c r="Q9396" i="5"/>
  <c r="P9396" i="5"/>
  <c r="U9395" i="5"/>
  <c r="V9395" i="5" s="1"/>
  <c r="R9395" i="5"/>
  <c r="Q9395" i="5"/>
  <c r="P9395" i="5"/>
  <c r="U9394" i="5"/>
  <c r="V9394" i="5" s="1"/>
  <c r="R9394" i="5"/>
  <c r="Q9394" i="5"/>
  <c r="P9394" i="5"/>
  <c r="O9394" i="5"/>
  <c r="U9393" i="5"/>
  <c r="R9393" i="5"/>
  <c r="Q9393" i="5"/>
  <c r="P9393" i="5"/>
  <c r="U9392" i="5"/>
  <c r="V9392" i="5" s="1"/>
  <c r="R9392" i="5"/>
  <c r="Q9392" i="5"/>
  <c r="P9392" i="5"/>
  <c r="U9391" i="5"/>
  <c r="V9391" i="5" s="1"/>
  <c r="R9391" i="5"/>
  <c r="Q9391" i="5"/>
  <c r="P9391" i="5"/>
  <c r="O9391" i="5"/>
  <c r="U9390" i="5"/>
  <c r="V9390" i="5" s="1"/>
  <c r="R9390" i="5"/>
  <c r="Q9390" i="5"/>
  <c r="P9390" i="5"/>
  <c r="O9390" i="5"/>
  <c r="U9389" i="5"/>
  <c r="V9389" i="5" s="1"/>
  <c r="R9389" i="5"/>
  <c r="Q9389" i="5"/>
  <c r="P9389" i="5"/>
  <c r="O9389" i="5"/>
  <c r="U9388" i="5"/>
  <c r="R9388" i="5"/>
  <c r="Q9388" i="5"/>
  <c r="P9388" i="5"/>
  <c r="U9387" i="5"/>
  <c r="V9387" i="5" s="1"/>
  <c r="R9387" i="5"/>
  <c r="Q9387" i="5"/>
  <c r="P9387" i="5"/>
  <c r="U9386" i="5"/>
  <c r="V9386" i="5" s="1"/>
  <c r="R9386" i="5"/>
  <c r="Q9386" i="5"/>
  <c r="P9386" i="5"/>
  <c r="O9386" i="5"/>
  <c r="U9385" i="5"/>
  <c r="R9385" i="5"/>
  <c r="Q9385" i="5"/>
  <c r="P9385" i="5"/>
  <c r="U9384" i="5"/>
  <c r="V9384" i="5" s="1"/>
  <c r="R9384" i="5"/>
  <c r="Q9384" i="5"/>
  <c r="T9384" i="5" s="1"/>
  <c r="P9384" i="5"/>
  <c r="O9384" i="5"/>
  <c r="U9383" i="5"/>
  <c r="R9383" i="5"/>
  <c r="Q9383" i="5"/>
  <c r="P9383" i="5"/>
  <c r="O9383" i="5"/>
  <c r="U9382" i="5"/>
  <c r="V9382" i="5" s="1"/>
  <c r="R9382" i="5"/>
  <c r="Q9382" i="5"/>
  <c r="P9382" i="5"/>
  <c r="O9382" i="5"/>
  <c r="U9381" i="5"/>
  <c r="V9381" i="5" s="1"/>
  <c r="R9381" i="5"/>
  <c r="Q9381" i="5"/>
  <c r="P9381" i="5"/>
  <c r="U9380" i="5"/>
  <c r="R9380" i="5"/>
  <c r="Q9380" i="5"/>
  <c r="P9380" i="5"/>
  <c r="U9379" i="5"/>
  <c r="V9379" i="5" s="1"/>
  <c r="R9379" i="5"/>
  <c r="Q9379" i="5"/>
  <c r="T9379" i="5" s="1"/>
  <c r="P9379" i="5"/>
  <c r="O9379" i="5"/>
  <c r="U9378" i="5"/>
  <c r="V9378" i="5" s="1"/>
  <c r="T9378" i="5"/>
  <c r="R9378" i="5"/>
  <c r="Q9378" i="5"/>
  <c r="S9378" i="5" s="1"/>
  <c r="S9379" i="5" s="1"/>
  <c r="P9378" i="5"/>
  <c r="O9378" i="5"/>
  <c r="U9377" i="5"/>
  <c r="R9377" i="5"/>
  <c r="Q9377" i="5"/>
  <c r="P9377" i="5"/>
  <c r="U9376" i="5"/>
  <c r="V9376" i="5" s="1"/>
  <c r="R9376" i="5"/>
  <c r="Q9376" i="5"/>
  <c r="P9376" i="5"/>
  <c r="U9375" i="5"/>
  <c r="V9375" i="5" s="1"/>
  <c r="R9375" i="5"/>
  <c r="Q9375" i="5"/>
  <c r="P9375" i="5"/>
  <c r="U9374" i="5"/>
  <c r="V9374" i="5" s="1"/>
  <c r="R9374" i="5"/>
  <c r="Q9374" i="5"/>
  <c r="P9374" i="5"/>
  <c r="O9374" i="5"/>
  <c r="U9373" i="5"/>
  <c r="V9373" i="5" s="1"/>
  <c r="R9373" i="5"/>
  <c r="Q9373" i="5"/>
  <c r="P9373" i="5"/>
  <c r="O9373" i="5"/>
  <c r="U9372" i="5"/>
  <c r="V9372" i="5" s="1"/>
  <c r="R9372" i="5"/>
  <c r="Q9372" i="5"/>
  <c r="P9372" i="5"/>
  <c r="O9372" i="5"/>
  <c r="U9371" i="5"/>
  <c r="V9371" i="5" s="1"/>
  <c r="R9371" i="5"/>
  <c r="Q9371" i="5"/>
  <c r="P9371" i="5"/>
  <c r="U9370" i="5"/>
  <c r="V9370" i="5" s="1"/>
  <c r="R9370" i="5"/>
  <c r="Q9370" i="5"/>
  <c r="P9370" i="5"/>
  <c r="U9369" i="5"/>
  <c r="V9369" i="5" s="1"/>
  <c r="R9369" i="5"/>
  <c r="Q9369" i="5"/>
  <c r="P9369" i="5"/>
  <c r="O9369" i="5"/>
  <c r="U9368" i="5"/>
  <c r="V9368" i="5" s="1"/>
  <c r="R9368" i="5"/>
  <c r="Q9368" i="5"/>
  <c r="P9368" i="5"/>
  <c r="U9367" i="5"/>
  <c r="V9367" i="5" s="1"/>
  <c r="R9367" i="5"/>
  <c r="Q9367" i="5"/>
  <c r="P9367" i="5"/>
  <c r="U9366" i="5"/>
  <c r="V9366" i="5" s="1"/>
  <c r="R9366" i="5"/>
  <c r="Q9366" i="5"/>
  <c r="S9366" i="5" s="1"/>
  <c r="P9366" i="5"/>
  <c r="O9366" i="5"/>
  <c r="U9365" i="5"/>
  <c r="V9365" i="5" s="1"/>
  <c r="S9365" i="5"/>
  <c r="R9365" i="5"/>
  <c r="Q9365" i="5"/>
  <c r="T9365" i="5" s="1"/>
  <c r="T9366" i="5" s="1"/>
  <c r="P9365" i="5"/>
  <c r="O9365" i="5"/>
  <c r="U9364" i="5"/>
  <c r="R9364" i="5"/>
  <c r="Q9364" i="5"/>
  <c r="P9364" i="5"/>
  <c r="O9364" i="5"/>
  <c r="U9363" i="5"/>
  <c r="V9363" i="5" s="1"/>
  <c r="R9363" i="5"/>
  <c r="Q9363" i="5"/>
  <c r="P9363" i="5"/>
  <c r="U9362" i="5"/>
  <c r="V9362" i="5" s="1"/>
  <c r="R9362" i="5"/>
  <c r="Q9362" i="5"/>
  <c r="P9362" i="5"/>
  <c r="U9361" i="5"/>
  <c r="V9361" i="5" s="1"/>
  <c r="R9361" i="5"/>
  <c r="Q9361" i="5"/>
  <c r="P9361" i="5"/>
  <c r="O9361" i="5"/>
  <c r="U9360" i="5"/>
  <c r="V9360" i="5" s="1"/>
  <c r="R9360" i="5"/>
  <c r="Q9360" i="5"/>
  <c r="P9360" i="5"/>
  <c r="U9359" i="5"/>
  <c r="V9359" i="5" s="1"/>
  <c r="R9359" i="5"/>
  <c r="Q9359" i="5"/>
  <c r="P9359" i="5"/>
  <c r="U9358" i="5"/>
  <c r="V9358" i="5" s="1"/>
  <c r="R9358" i="5"/>
  <c r="Q9358" i="5"/>
  <c r="P9358" i="5"/>
  <c r="O9358" i="5"/>
  <c r="U9357" i="5"/>
  <c r="V9357" i="5" s="1"/>
  <c r="R9357" i="5"/>
  <c r="Q9357" i="5"/>
  <c r="P9357" i="5"/>
  <c r="O9357" i="5"/>
  <c r="U9356" i="5"/>
  <c r="V9356" i="5" s="1"/>
  <c r="R9356" i="5"/>
  <c r="Q9356" i="5"/>
  <c r="P9356" i="5"/>
  <c r="O9356" i="5"/>
  <c r="U9355" i="5"/>
  <c r="V9355" i="5" s="1"/>
  <c r="R9355" i="5"/>
  <c r="Q9355" i="5"/>
  <c r="P9355" i="5"/>
  <c r="U9354" i="5"/>
  <c r="V9354" i="5" s="1"/>
  <c r="R9354" i="5"/>
  <c r="Q9354" i="5"/>
  <c r="P9354" i="5"/>
  <c r="U9353" i="5"/>
  <c r="V9353" i="5" s="1"/>
  <c r="R9353" i="5"/>
  <c r="Q9353" i="5"/>
  <c r="P9353" i="5"/>
  <c r="O9353" i="5"/>
  <c r="U9352" i="5"/>
  <c r="V9352" i="5" s="1"/>
  <c r="R9352" i="5"/>
  <c r="Q9352" i="5"/>
  <c r="P9352" i="5"/>
  <c r="U9351" i="5"/>
  <c r="V9351" i="5" s="1"/>
  <c r="R9351" i="5"/>
  <c r="Q9351" i="5"/>
  <c r="T9351" i="5" s="1"/>
  <c r="T9352" i="5" s="1"/>
  <c r="T9353" i="5" s="1"/>
  <c r="T9354" i="5" s="1"/>
  <c r="P9351" i="5"/>
  <c r="U9350" i="5"/>
  <c r="V9350" i="5" s="1"/>
  <c r="R9350" i="5"/>
  <c r="Q9350" i="5"/>
  <c r="P9350" i="5"/>
  <c r="O9350" i="5"/>
  <c r="U9349" i="5"/>
  <c r="V9349" i="5" s="1"/>
  <c r="R9349" i="5"/>
  <c r="Q9349" i="5"/>
  <c r="T9349" i="5" s="1"/>
  <c r="T9350" i="5" s="1"/>
  <c r="P9349" i="5"/>
  <c r="O9349" i="5"/>
  <c r="U9348" i="5"/>
  <c r="V9348" i="5" s="1"/>
  <c r="R9348" i="5"/>
  <c r="Q9348" i="5"/>
  <c r="P9348" i="5"/>
  <c r="O9348" i="5"/>
  <c r="U9347" i="5"/>
  <c r="V9347" i="5" s="1"/>
  <c r="R9347" i="5"/>
  <c r="Q9347" i="5"/>
  <c r="T9347" i="5" s="1"/>
  <c r="T9348" i="5" s="1"/>
  <c r="P9347" i="5"/>
  <c r="U9346" i="5"/>
  <c r="V9346" i="5" s="1"/>
  <c r="T9346" i="5"/>
  <c r="R9346" i="5"/>
  <c r="S9346" i="5" s="1"/>
  <c r="Q9346" i="5"/>
  <c r="P9346" i="5"/>
  <c r="U9345" i="5"/>
  <c r="R9345" i="5"/>
  <c r="Q9345" i="5"/>
  <c r="P9345" i="5"/>
  <c r="O9345" i="5"/>
  <c r="U9344" i="5"/>
  <c r="V9344" i="5" s="1"/>
  <c r="R9344" i="5"/>
  <c r="Q9344" i="5"/>
  <c r="P9344" i="5"/>
  <c r="O9344" i="5"/>
  <c r="U9343" i="5"/>
  <c r="V9343" i="5" s="1"/>
  <c r="R9343" i="5"/>
  <c r="Q9343" i="5"/>
  <c r="P9343" i="5"/>
  <c r="U9342" i="5"/>
  <c r="V9342" i="5" s="1"/>
  <c r="R9342" i="5"/>
  <c r="Q9342" i="5"/>
  <c r="P9342" i="5"/>
  <c r="O9342" i="5"/>
  <c r="U9341" i="5"/>
  <c r="V9341" i="5" s="1"/>
  <c r="R9341" i="5"/>
  <c r="Q9341" i="5"/>
  <c r="P9341" i="5"/>
  <c r="O9341" i="5"/>
  <c r="U9340" i="5"/>
  <c r="V9340" i="5" s="1"/>
  <c r="R9340" i="5"/>
  <c r="Q9340" i="5"/>
  <c r="P9340" i="5"/>
  <c r="O9340" i="5"/>
  <c r="U9339" i="5"/>
  <c r="V9339" i="5" s="1"/>
  <c r="R9339" i="5"/>
  <c r="Q9339" i="5"/>
  <c r="P9339" i="5"/>
  <c r="U9338" i="5"/>
  <c r="V9338" i="5" s="1"/>
  <c r="R9338" i="5"/>
  <c r="Q9338" i="5"/>
  <c r="P9338" i="5"/>
  <c r="U9337" i="5"/>
  <c r="V9337" i="5" s="1"/>
  <c r="R9337" i="5"/>
  <c r="Q9337" i="5"/>
  <c r="P9337" i="5"/>
  <c r="O9337" i="5"/>
  <c r="U9336" i="5"/>
  <c r="V9336" i="5" s="1"/>
  <c r="R9336" i="5"/>
  <c r="Q9336" i="5"/>
  <c r="P9336" i="5"/>
  <c r="O9336" i="5"/>
  <c r="U9335" i="5"/>
  <c r="V9335" i="5" s="1"/>
  <c r="R9335" i="5"/>
  <c r="Q9335" i="5"/>
  <c r="P9335" i="5"/>
  <c r="U9334" i="5"/>
  <c r="V9334" i="5" s="1"/>
  <c r="R9334" i="5"/>
  <c r="Q9334" i="5"/>
  <c r="P9334" i="5"/>
  <c r="O9334" i="5"/>
  <c r="U9333" i="5"/>
  <c r="V9333" i="5" s="1"/>
  <c r="R9333" i="5"/>
  <c r="Q9333" i="5"/>
  <c r="T9333" i="5" s="1"/>
  <c r="T9334" i="5" s="1"/>
  <c r="P9333" i="5"/>
  <c r="O9333" i="5"/>
  <c r="U9332" i="5"/>
  <c r="V9332" i="5" s="1"/>
  <c r="T9332" i="5"/>
  <c r="R9332" i="5"/>
  <c r="S9332" i="5" s="1"/>
  <c r="S9333" i="5" s="1"/>
  <c r="Q9332" i="5"/>
  <c r="P9332" i="5"/>
  <c r="O9332" i="5"/>
  <c r="U9331" i="5"/>
  <c r="R9331" i="5"/>
  <c r="Q9331" i="5"/>
  <c r="P9331" i="5"/>
  <c r="U9330" i="5"/>
  <c r="V9330" i="5" s="1"/>
  <c r="R9330" i="5"/>
  <c r="Q9330" i="5"/>
  <c r="P9330" i="5"/>
  <c r="U9329" i="5"/>
  <c r="V9329" i="5" s="1"/>
  <c r="R9329" i="5"/>
  <c r="Q9329" i="5"/>
  <c r="P9329" i="5"/>
  <c r="O9329" i="5"/>
  <c r="U9328" i="5"/>
  <c r="V9328" i="5" s="1"/>
  <c r="R9328" i="5"/>
  <c r="Q9328" i="5"/>
  <c r="P9328" i="5"/>
  <c r="O9328" i="5"/>
  <c r="U9327" i="5"/>
  <c r="V9327" i="5" s="1"/>
  <c r="R9327" i="5"/>
  <c r="Q9327" i="5"/>
  <c r="P9327" i="5"/>
  <c r="U9326" i="5"/>
  <c r="V9326" i="5" s="1"/>
  <c r="R9326" i="5"/>
  <c r="Q9326" i="5"/>
  <c r="P9326" i="5"/>
  <c r="O9326" i="5"/>
  <c r="U9325" i="5"/>
  <c r="V9325" i="5" s="1"/>
  <c r="R9325" i="5"/>
  <c r="Q9325" i="5"/>
  <c r="P9325" i="5"/>
  <c r="O9325" i="5"/>
  <c r="U9324" i="5"/>
  <c r="V9324" i="5" s="1"/>
  <c r="R9324" i="5"/>
  <c r="Q9324" i="5"/>
  <c r="P9324" i="5"/>
  <c r="O9324" i="5"/>
  <c r="U9323" i="5"/>
  <c r="V9323" i="5" s="1"/>
  <c r="R9323" i="5"/>
  <c r="Q9323" i="5"/>
  <c r="P9323" i="5"/>
  <c r="U9322" i="5"/>
  <c r="V9322" i="5" s="1"/>
  <c r="R9322" i="5"/>
  <c r="Q9322" i="5"/>
  <c r="P9322" i="5"/>
  <c r="U9321" i="5"/>
  <c r="V9321" i="5" s="1"/>
  <c r="R9321" i="5"/>
  <c r="Q9321" i="5"/>
  <c r="P9321" i="5"/>
  <c r="O9321" i="5"/>
  <c r="U9320" i="5"/>
  <c r="V9320" i="5" s="1"/>
  <c r="R9320" i="5"/>
  <c r="Q9320" i="5"/>
  <c r="P9320" i="5"/>
  <c r="O9320" i="5"/>
  <c r="U9319" i="5"/>
  <c r="V9319" i="5" s="1"/>
  <c r="R9319" i="5"/>
  <c r="Q9319" i="5"/>
  <c r="T9319" i="5" s="1"/>
  <c r="T9320" i="5" s="1"/>
  <c r="T9321" i="5" s="1"/>
  <c r="T9322" i="5" s="1"/>
  <c r="P9319" i="5"/>
  <c r="U9318" i="5"/>
  <c r="V9318" i="5" s="1"/>
  <c r="T9318" i="5"/>
  <c r="R9318" i="5"/>
  <c r="Q9318" i="5"/>
  <c r="S9318" i="5" s="1"/>
  <c r="P9318" i="5"/>
  <c r="O9318" i="5"/>
  <c r="U9317" i="5"/>
  <c r="R9317" i="5"/>
  <c r="Q9317" i="5"/>
  <c r="P9317" i="5"/>
  <c r="O9317" i="5"/>
  <c r="U9316" i="5"/>
  <c r="V9316" i="5" s="1"/>
  <c r="R9316" i="5"/>
  <c r="Q9316" i="5"/>
  <c r="P9316" i="5"/>
  <c r="O9316" i="5"/>
  <c r="U9315" i="5"/>
  <c r="V9315" i="5" s="1"/>
  <c r="R9315" i="5"/>
  <c r="Q9315" i="5"/>
  <c r="P9315" i="5"/>
  <c r="U9314" i="5"/>
  <c r="V9314" i="5" s="1"/>
  <c r="R9314" i="5"/>
  <c r="Q9314" i="5"/>
  <c r="P9314" i="5"/>
  <c r="U9313" i="5"/>
  <c r="V9313" i="5" s="1"/>
  <c r="R9313" i="5"/>
  <c r="Q9313" i="5"/>
  <c r="P9313" i="5"/>
  <c r="O9313" i="5"/>
  <c r="U9312" i="5"/>
  <c r="V9312" i="5" s="1"/>
  <c r="R9312" i="5"/>
  <c r="Q9312" i="5"/>
  <c r="P9312" i="5"/>
  <c r="O9312" i="5"/>
  <c r="U9311" i="5"/>
  <c r="V9311" i="5" s="1"/>
  <c r="R9311" i="5"/>
  <c r="Q9311" i="5"/>
  <c r="P9311" i="5"/>
  <c r="U9310" i="5"/>
  <c r="V9310" i="5" s="1"/>
  <c r="R9310" i="5"/>
  <c r="Q9310" i="5"/>
  <c r="P9310" i="5"/>
  <c r="O9310" i="5"/>
  <c r="U9309" i="5"/>
  <c r="V9309" i="5" s="1"/>
  <c r="R9309" i="5"/>
  <c r="Q9309" i="5"/>
  <c r="P9309" i="5"/>
  <c r="O9309" i="5"/>
  <c r="U9308" i="5"/>
  <c r="V9308" i="5" s="1"/>
  <c r="R9308" i="5"/>
  <c r="Q9308" i="5"/>
  <c r="P9308" i="5"/>
  <c r="O9308" i="5"/>
  <c r="U9307" i="5"/>
  <c r="V9307" i="5" s="1"/>
  <c r="R9307" i="5"/>
  <c r="Q9307" i="5"/>
  <c r="P9307" i="5"/>
  <c r="U9306" i="5"/>
  <c r="V9306" i="5" s="1"/>
  <c r="R9306" i="5"/>
  <c r="Q9306" i="5"/>
  <c r="P9306" i="5"/>
  <c r="U9305" i="5"/>
  <c r="V9305" i="5" s="1"/>
  <c r="R9305" i="5"/>
  <c r="Q9305" i="5"/>
  <c r="P9305" i="5"/>
  <c r="O9305" i="5"/>
  <c r="U9304" i="5"/>
  <c r="V9304" i="5" s="1"/>
  <c r="R9304" i="5"/>
  <c r="Q9304" i="5"/>
  <c r="P9304" i="5"/>
  <c r="O9304" i="5"/>
  <c r="U9303" i="5"/>
  <c r="V9303" i="5" s="1"/>
  <c r="R9303" i="5"/>
  <c r="Q9303" i="5"/>
  <c r="P9303" i="5"/>
  <c r="U9302" i="5"/>
  <c r="V9302" i="5" s="1"/>
  <c r="R9302" i="5"/>
  <c r="Q9302" i="5"/>
  <c r="P9302" i="5"/>
  <c r="O9302" i="5"/>
  <c r="U9301" i="5"/>
  <c r="V9301" i="5" s="1"/>
  <c r="R9301" i="5"/>
  <c r="Q9301" i="5"/>
  <c r="P9301" i="5"/>
  <c r="O9301" i="5"/>
  <c r="U9300" i="5"/>
  <c r="V9300" i="5" s="1"/>
  <c r="R9300" i="5"/>
  <c r="Q9300" i="5"/>
  <c r="P9300" i="5"/>
  <c r="O9300" i="5"/>
  <c r="U9299" i="5"/>
  <c r="V9299" i="5" s="1"/>
  <c r="R9299" i="5"/>
  <c r="Q9299" i="5"/>
  <c r="P9299" i="5"/>
  <c r="U9298" i="5"/>
  <c r="V9298" i="5" s="1"/>
  <c r="R9298" i="5"/>
  <c r="Q9298" i="5"/>
  <c r="P9298" i="5"/>
  <c r="U9297" i="5"/>
  <c r="V9297" i="5" s="1"/>
  <c r="R9297" i="5"/>
  <c r="Q9297" i="5"/>
  <c r="P9297" i="5"/>
  <c r="O9297" i="5"/>
  <c r="U9296" i="5"/>
  <c r="V9296" i="5" s="1"/>
  <c r="R9296" i="5"/>
  <c r="Q9296" i="5"/>
  <c r="P9296" i="5"/>
  <c r="O9296" i="5"/>
  <c r="U9295" i="5"/>
  <c r="V9295" i="5" s="1"/>
  <c r="R9295" i="5"/>
  <c r="Q9295" i="5"/>
  <c r="T9295" i="5" s="1"/>
  <c r="T9296" i="5" s="1"/>
  <c r="T9297" i="5" s="1"/>
  <c r="T9298" i="5" s="1"/>
  <c r="P9295" i="5"/>
  <c r="U9294" i="5"/>
  <c r="V9294" i="5" s="1"/>
  <c r="R9294" i="5"/>
  <c r="Q9294" i="5"/>
  <c r="P9294" i="5"/>
  <c r="O9294" i="5"/>
  <c r="U9293" i="5"/>
  <c r="V9293" i="5" s="1"/>
  <c r="R9293" i="5"/>
  <c r="Q9293" i="5"/>
  <c r="T9293" i="5" s="1"/>
  <c r="T9294" i="5" s="1"/>
  <c r="P9293" i="5"/>
  <c r="O9293" i="5"/>
  <c r="U9292" i="5"/>
  <c r="V9292" i="5" s="1"/>
  <c r="T9292" i="5"/>
  <c r="R9292" i="5"/>
  <c r="S9292" i="5" s="1"/>
  <c r="S9293" i="5" s="1"/>
  <c r="Q9292" i="5"/>
  <c r="P9292" i="5"/>
  <c r="O9292" i="5"/>
  <c r="U9291" i="5"/>
  <c r="R9291" i="5"/>
  <c r="Q9291" i="5"/>
  <c r="P9291" i="5"/>
  <c r="U9290" i="5"/>
  <c r="V9290" i="5" s="1"/>
  <c r="R9290" i="5"/>
  <c r="Q9290" i="5"/>
  <c r="P9290" i="5"/>
  <c r="U9289" i="5"/>
  <c r="V9289" i="5" s="1"/>
  <c r="R9289" i="5"/>
  <c r="Q9289" i="5"/>
  <c r="P9289" i="5"/>
  <c r="O9289" i="5"/>
  <c r="U9288" i="5"/>
  <c r="V9288" i="5" s="1"/>
  <c r="R9288" i="5"/>
  <c r="Q9288" i="5"/>
  <c r="P9288" i="5"/>
  <c r="U9287" i="5"/>
  <c r="V9287" i="5" s="1"/>
  <c r="R9287" i="5"/>
  <c r="Q9287" i="5"/>
  <c r="P9287" i="5"/>
  <c r="U9286" i="5"/>
  <c r="V9286" i="5" s="1"/>
  <c r="R9286" i="5"/>
  <c r="Q9286" i="5"/>
  <c r="P9286" i="5"/>
  <c r="O9286" i="5"/>
  <c r="U9285" i="5"/>
  <c r="V9285" i="5" s="1"/>
  <c r="R9285" i="5"/>
  <c r="Q9285" i="5"/>
  <c r="P9285" i="5"/>
  <c r="O9285" i="5"/>
  <c r="U9284" i="5"/>
  <c r="V9284" i="5" s="1"/>
  <c r="R9284" i="5"/>
  <c r="Q9284" i="5"/>
  <c r="P9284" i="5"/>
  <c r="O9284" i="5"/>
  <c r="U9283" i="5"/>
  <c r="V9283" i="5" s="1"/>
  <c r="R9283" i="5"/>
  <c r="Q9283" i="5"/>
  <c r="T9283" i="5" s="1"/>
  <c r="T9284" i="5" s="1"/>
  <c r="P9283" i="5"/>
  <c r="U9282" i="5"/>
  <c r="V9282" i="5" s="1"/>
  <c r="R9282" i="5"/>
  <c r="Q9282" i="5"/>
  <c r="P9282" i="5"/>
  <c r="U9281" i="5"/>
  <c r="V9281" i="5" s="1"/>
  <c r="T9281" i="5"/>
  <c r="T9282" i="5" s="1"/>
  <c r="S9281" i="5"/>
  <c r="S9282" i="5" s="1"/>
  <c r="R9281" i="5"/>
  <c r="Q9281" i="5"/>
  <c r="P9281" i="5"/>
  <c r="O9281" i="5"/>
  <c r="U9280" i="5"/>
  <c r="O9280" i="5" s="1"/>
  <c r="R9280" i="5"/>
  <c r="Q9280" i="5"/>
  <c r="P9280" i="5"/>
  <c r="U9279" i="5"/>
  <c r="V9279" i="5" s="1"/>
  <c r="R9279" i="5"/>
  <c r="Q9279" i="5"/>
  <c r="P9279" i="5"/>
  <c r="U9278" i="5"/>
  <c r="V9278" i="5" s="1"/>
  <c r="R9278" i="5"/>
  <c r="Q9278" i="5"/>
  <c r="P9278" i="5"/>
  <c r="O9278" i="5"/>
  <c r="U9277" i="5"/>
  <c r="V9277" i="5" s="1"/>
  <c r="R9277" i="5"/>
  <c r="Q9277" i="5"/>
  <c r="P9277" i="5"/>
  <c r="O9277" i="5"/>
  <c r="U9276" i="5"/>
  <c r="V9276" i="5" s="1"/>
  <c r="R9276" i="5"/>
  <c r="Q9276" i="5"/>
  <c r="P9276" i="5"/>
  <c r="O9276" i="5"/>
  <c r="U9275" i="5"/>
  <c r="V9275" i="5" s="1"/>
  <c r="R9275" i="5"/>
  <c r="Q9275" i="5"/>
  <c r="P9275" i="5"/>
  <c r="U9274" i="5"/>
  <c r="V9274" i="5" s="1"/>
  <c r="R9274" i="5"/>
  <c r="Q9274" i="5"/>
  <c r="P9274" i="5"/>
  <c r="U9273" i="5"/>
  <c r="V9273" i="5" s="1"/>
  <c r="R9273" i="5"/>
  <c r="Q9273" i="5"/>
  <c r="P9273" i="5"/>
  <c r="O9273" i="5"/>
  <c r="U9272" i="5"/>
  <c r="V9272" i="5" s="1"/>
  <c r="R9272" i="5"/>
  <c r="Q9272" i="5"/>
  <c r="P9272" i="5"/>
  <c r="U9271" i="5"/>
  <c r="V9271" i="5" s="1"/>
  <c r="R9271" i="5"/>
  <c r="Q9271" i="5"/>
  <c r="P9271" i="5"/>
  <c r="U9270" i="5"/>
  <c r="V9270" i="5" s="1"/>
  <c r="R9270" i="5"/>
  <c r="Q9270" i="5"/>
  <c r="P9270" i="5"/>
  <c r="O9270" i="5"/>
  <c r="U9269" i="5"/>
  <c r="V9269" i="5" s="1"/>
  <c r="R9269" i="5"/>
  <c r="Q9269" i="5"/>
  <c r="P9269" i="5"/>
  <c r="O9269" i="5"/>
  <c r="U9268" i="5"/>
  <c r="V9268" i="5" s="1"/>
  <c r="R9268" i="5"/>
  <c r="Q9268" i="5"/>
  <c r="P9268" i="5"/>
  <c r="O9268" i="5"/>
  <c r="U9267" i="5"/>
  <c r="V9267" i="5" s="1"/>
  <c r="R9267" i="5"/>
  <c r="Q9267" i="5"/>
  <c r="T9267" i="5" s="1"/>
  <c r="T9268" i="5" s="1"/>
  <c r="P9267" i="5"/>
  <c r="U9266" i="5"/>
  <c r="V9266" i="5" s="1"/>
  <c r="R9266" i="5"/>
  <c r="Q9266" i="5"/>
  <c r="P9266" i="5"/>
  <c r="U9265" i="5"/>
  <c r="V9265" i="5" s="1"/>
  <c r="R9265" i="5"/>
  <c r="Q9265" i="5"/>
  <c r="P9265" i="5"/>
  <c r="O9265" i="5"/>
  <c r="U9264" i="5"/>
  <c r="V9264" i="5" s="1"/>
  <c r="R9264" i="5"/>
  <c r="Q9264" i="5"/>
  <c r="P9264" i="5"/>
  <c r="O9264" i="5"/>
  <c r="U9263" i="5"/>
  <c r="V9263" i="5" s="1"/>
  <c r="R9263" i="5"/>
  <c r="Q9263" i="5"/>
  <c r="T9263" i="5" s="1"/>
  <c r="T9264" i="5" s="1"/>
  <c r="T9265" i="5" s="1"/>
  <c r="T9266" i="5" s="1"/>
  <c r="P9263" i="5"/>
  <c r="U9262" i="5"/>
  <c r="V9262" i="5" s="1"/>
  <c r="T9262" i="5"/>
  <c r="R9262" i="5"/>
  <c r="Q9262" i="5"/>
  <c r="S9262" i="5" s="1"/>
  <c r="P9262" i="5"/>
  <c r="O9262" i="5"/>
  <c r="U9261" i="5"/>
  <c r="R9261" i="5"/>
  <c r="Q9261" i="5"/>
  <c r="P9261" i="5"/>
  <c r="O9261" i="5"/>
  <c r="U9260" i="5"/>
  <c r="V9260" i="5" s="1"/>
  <c r="R9260" i="5"/>
  <c r="Q9260" i="5"/>
  <c r="P9260" i="5"/>
  <c r="O9260" i="5"/>
  <c r="U9259" i="5"/>
  <c r="V9259" i="5" s="1"/>
  <c r="R9259" i="5"/>
  <c r="Q9259" i="5"/>
  <c r="P9259" i="5"/>
  <c r="U9258" i="5"/>
  <c r="V9258" i="5" s="1"/>
  <c r="R9258" i="5"/>
  <c r="Q9258" i="5"/>
  <c r="P9258" i="5"/>
  <c r="U9257" i="5"/>
  <c r="V9257" i="5" s="1"/>
  <c r="R9257" i="5"/>
  <c r="Q9257" i="5"/>
  <c r="P9257" i="5"/>
  <c r="O9257" i="5"/>
  <c r="U9256" i="5"/>
  <c r="V9256" i="5" s="1"/>
  <c r="R9256" i="5"/>
  <c r="Q9256" i="5"/>
  <c r="P9256" i="5"/>
  <c r="O9256" i="5"/>
  <c r="U9255" i="5"/>
  <c r="V9255" i="5" s="1"/>
  <c r="R9255" i="5"/>
  <c r="Q9255" i="5"/>
  <c r="P9255" i="5"/>
  <c r="U9254" i="5"/>
  <c r="V9254" i="5" s="1"/>
  <c r="R9254" i="5"/>
  <c r="Q9254" i="5"/>
  <c r="P9254" i="5"/>
  <c r="O9254" i="5"/>
  <c r="U9253" i="5"/>
  <c r="V9253" i="5" s="1"/>
  <c r="R9253" i="5"/>
  <c r="Q9253" i="5"/>
  <c r="P9253" i="5"/>
  <c r="O9253" i="5"/>
  <c r="U9252" i="5"/>
  <c r="V9252" i="5" s="1"/>
  <c r="R9252" i="5"/>
  <c r="Q9252" i="5"/>
  <c r="P9252" i="5"/>
  <c r="O9252" i="5"/>
  <c r="U9251" i="5"/>
  <c r="V9251" i="5" s="1"/>
  <c r="R9251" i="5"/>
  <c r="Q9251" i="5"/>
  <c r="P9251" i="5"/>
  <c r="U9250" i="5"/>
  <c r="V9250" i="5" s="1"/>
  <c r="R9250" i="5"/>
  <c r="Q9250" i="5"/>
  <c r="P9250" i="5"/>
  <c r="U9249" i="5"/>
  <c r="V9249" i="5" s="1"/>
  <c r="R9249" i="5"/>
  <c r="Q9249" i="5"/>
  <c r="P9249" i="5"/>
  <c r="O9249" i="5"/>
  <c r="U9248" i="5"/>
  <c r="V9248" i="5" s="1"/>
  <c r="R9248" i="5"/>
  <c r="Q9248" i="5"/>
  <c r="P9248" i="5"/>
  <c r="O9248" i="5"/>
  <c r="U9247" i="5"/>
  <c r="V9247" i="5" s="1"/>
  <c r="R9247" i="5"/>
  <c r="Q9247" i="5"/>
  <c r="P9247" i="5"/>
  <c r="U9246" i="5"/>
  <c r="V9246" i="5" s="1"/>
  <c r="R9246" i="5"/>
  <c r="Q9246" i="5"/>
  <c r="P9246" i="5"/>
  <c r="O9246" i="5"/>
  <c r="U9245" i="5"/>
  <c r="V9245" i="5" s="1"/>
  <c r="R9245" i="5"/>
  <c r="Q9245" i="5"/>
  <c r="P9245" i="5"/>
  <c r="O9245" i="5"/>
  <c r="U9244" i="5"/>
  <c r="V9244" i="5" s="1"/>
  <c r="R9244" i="5"/>
  <c r="Q9244" i="5"/>
  <c r="P9244" i="5"/>
  <c r="O9244" i="5"/>
  <c r="U9243" i="5"/>
  <c r="V9243" i="5" s="1"/>
  <c r="R9243" i="5"/>
  <c r="Q9243" i="5"/>
  <c r="P9243" i="5"/>
  <c r="U9242" i="5"/>
  <c r="V9242" i="5" s="1"/>
  <c r="R9242" i="5"/>
  <c r="Q9242" i="5"/>
  <c r="P9242" i="5"/>
  <c r="U9241" i="5"/>
  <c r="V9241" i="5" s="1"/>
  <c r="R9241" i="5"/>
  <c r="Q9241" i="5"/>
  <c r="P9241" i="5"/>
  <c r="O9241" i="5"/>
  <c r="U9240" i="5"/>
  <c r="V9240" i="5" s="1"/>
  <c r="R9240" i="5"/>
  <c r="Q9240" i="5"/>
  <c r="P9240" i="5"/>
  <c r="O9240" i="5"/>
  <c r="U9239" i="5"/>
  <c r="V9239" i="5" s="1"/>
  <c r="R9239" i="5"/>
  <c r="Q9239" i="5"/>
  <c r="P9239" i="5"/>
  <c r="U9238" i="5"/>
  <c r="V9238" i="5" s="1"/>
  <c r="R9238" i="5"/>
  <c r="Q9238" i="5"/>
  <c r="S9238" i="5" s="1"/>
  <c r="P9238" i="5"/>
  <c r="O9238" i="5"/>
  <c r="U9237" i="5"/>
  <c r="V9237" i="5" s="1"/>
  <c r="S9237" i="5"/>
  <c r="R9237" i="5"/>
  <c r="Q9237" i="5"/>
  <c r="T9237" i="5" s="1"/>
  <c r="T9238" i="5" s="1"/>
  <c r="P9237" i="5"/>
  <c r="O9237" i="5"/>
  <c r="U9236" i="5"/>
  <c r="R9236" i="5"/>
  <c r="Q9236" i="5"/>
  <c r="P9236" i="5"/>
  <c r="O9236" i="5"/>
  <c r="U9235" i="5"/>
  <c r="V9235" i="5" s="1"/>
  <c r="R9235" i="5"/>
  <c r="Q9235" i="5"/>
  <c r="P9235" i="5"/>
  <c r="U9234" i="5"/>
  <c r="V9234" i="5" s="1"/>
  <c r="R9234" i="5"/>
  <c r="Q9234" i="5"/>
  <c r="P9234" i="5"/>
  <c r="U9233" i="5"/>
  <c r="V9233" i="5" s="1"/>
  <c r="R9233" i="5"/>
  <c r="Q9233" i="5"/>
  <c r="P9233" i="5"/>
  <c r="O9233" i="5"/>
  <c r="U9232" i="5"/>
  <c r="V9232" i="5" s="1"/>
  <c r="R9232" i="5"/>
  <c r="Q9232" i="5"/>
  <c r="P9232" i="5"/>
  <c r="O9232" i="5"/>
  <c r="U9231" i="5"/>
  <c r="V9231" i="5" s="1"/>
  <c r="R9231" i="5"/>
  <c r="Q9231" i="5"/>
  <c r="P9231" i="5"/>
  <c r="U9230" i="5"/>
  <c r="V9230" i="5" s="1"/>
  <c r="R9230" i="5"/>
  <c r="Q9230" i="5"/>
  <c r="P9230" i="5"/>
  <c r="O9230" i="5"/>
  <c r="U9229" i="5"/>
  <c r="V9229" i="5" s="1"/>
  <c r="R9229" i="5"/>
  <c r="Q9229" i="5"/>
  <c r="P9229" i="5"/>
  <c r="O9229" i="5"/>
  <c r="U9228" i="5"/>
  <c r="V9228" i="5" s="1"/>
  <c r="R9228" i="5"/>
  <c r="Q9228" i="5"/>
  <c r="P9228" i="5"/>
  <c r="O9228" i="5"/>
  <c r="U9227" i="5"/>
  <c r="V9227" i="5" s="1"/>
  <c r="R9227" i="5"/>
  <c r="Q9227" i="5"/>
  <c r="P9227" i="5"/>
  <c r="U9226" i="5"/>
  <c r="V9226" i="5" s="1"/>
  <c r="R9226" i="5"/>
  <c r="Q9226" i="5"/>
  <c r="P9226" i="5"/>
  <c r="U9225" i="5"/>
  <c r="V9225" i="5" s="1"/>
  <c r="R9225" i="5"/>
  <c r="Q9225" i="5"/>
  <c r="P9225" i="5"/>
  <c r="O9225" i="5"/>
  <c r="U9224" i="5"/>
  <c r="V9224" i="5" s="1"/>
  <c r="R9224" i="5"/>
  <c r="Q9224" i="5"/>
  <c r="P9224" i="5"/>
  <c r="O9224" i="5"/>
  <c r="U9223" i="5"/>
  <c r="V9223" i="5" s="1"/>
  <c r="R9223" i="5"/>
  <c r="Q9223" i="5"/>
  <c r="P9223" i="5"/>
  <c r="U9222" i="5"/>
  <c r="V9222" i="5" s="1"/>
  <c r="R9222" i="5"/>
  <c r="Q9222" i="5"/>
  <c r="P9222" i="5"/>
  <c r="O9222" i="5"/>
  <c r="U9221" i="5"/>
  <c r="V9221" i="5" s="1"/>
  <c r="R9221" i="5"/>
  <c r="Q9221" i="5"/>
  <c r="P9221" i="5"/>
  <c r="O9221" i="5"/>
  <c r="U9220" i="5"/>
  <c r="V9220" i="5" s="1"/>
  <c r="R9220" i="5"/>
  <c r="Q9220" i="5"/>
  <c r="P9220" i="5"/>
  <c r="O9220" i="5"/>
  <c r="U9219" i="5"/>
  <c r="V9219" i="5" s="1"/>
  <c r="R9219" i="5"/>
  <c r="Q9219" i="5"/>
  <c r="P9219" i="5"/>
  <c r="U9218" i="5"/>
  <c r="V9218" i="5" s="1"/>
  <c r="R9218" i="5"/>
  <c r="Q9218" i="5"/>
  <c r="P9218" i="5"/>
  <c r="U9217" i="5"/>
  <c r="V9217" i="5" s="1"/>
  <c r="R9217" i="5"/>
  <c r="Q9217" i="5"/>
  <c r="P9217" i="5"/>
  <c r="O9217" i="5"/>
  <c r="U9216" i="5"/>
  <c r="V9216" i="5" s="1"/>
  <c r="R9216" i="5"/>
  <c r="Q9216" i="5"/>
  <c r="P9216" i="5"/>
  <c r="O9216" i="5"/>
  <c r="U9215" i="5"/>
  <c r="R9215" i="5"/>
  <c r="Q9215" i="5"/>
  <c r="P9215" i="5"/>
  <c r="U9214" i="5"/>
  <c r="V9214" i="5" s="1"/>
  <c r="R9214" i="5"/>
  <c r="Q9214" i="5"/>
  <c r="P9214" i="5"/>
  <c r="O9214" i="5"/>
  <c r="U9213" i="5"/>
  <c r="V9213" i="5" s="1"/>
  <c r="R9213" i="5"/>
  <c r="Q9213" i="5"/>
  <c r="P9213" i="5"/>
  <c r="O9213" i="5"/>
  <c r="U9212" i="5"/>
  <c r="V9212" i="5" s="1"/>
  <c r="R9212" i="5"/>
  <c r="Q9212" i="5"/>
  <c r="P9212" i="5"/>
  <c r="O9212" i="5"/>
  <c r="U9211" i="5"/>
  <c r="V9211" i="5" s="1"/>
  <c r="R9211" i="5"/>
  <c r="Q9211" i="5"/>
  <c r="P9211" i="5"/>
  <c r="U9210" i="5"/>
  <c r="V9210" i="5" s="1"/>
  <c r="R9210" i="5"/>
  <c r="Q9210" i="5"/>
  <c r="P9210" i="5"/>
  <c r="U9209" i="5"/>
  <c r="V9209" i="5" s="1"/>
  <c r="R9209" i="5"/>
  <c r="Q9209" i="5"/>
  <c r="P9209" i="5"/>
  <c r="O9209" i="5"/>
  <c r="U9208" i="5"/>
  <c r="V9208" i="5" s="1"/>
  <c r="R9208" i="5"/>
  <c r="Q9208" i="5"/>
  <c r="P9208" i="5"/>
  <c r="O9208" i="5"/>
  <c r="U9207" i="5"/>
  <c r="R9207" i="5"/>
  <c r="Q9207" i="5"/>
  <c r="T9207" i="5" s="1"/>
  <c r="T9208" i="5" s="1"/>
  <c r="T9209" i="5" s="1"/>
  <c r="T9210" i="5" s="1"/>
  <c r="P9207" i="5"/>
  <c r="U9206" i="5"/>
  <c r="R9206" i="5"/>
  <c r="Q9206" i="5"/>
  <c r="P9206" i="5"/>
  <c r="O9206" i="5"/>
  <c r="U9205" i="5"/>
  <c r="V9205" i="5" s="1"/>
  <c r="R9205" i="5"/>
  <c r="Q9205" i="5"/>
  <c r="P9205" i="5"/>
  <c r="O9205" i="5"/>
  <c r="U9204" i="5"/>
  <c r="V9204" i="5" s="1"/>
  <c r="R9204" i="5"/>
  <c r="Q9204" i="5"/>
  <c r="P9204" i="5"/>
  <c r="O9204" i="5"/>
  <c r="U9203" i="5"/>
  <c r="V9203" i="5" s="1"/>
  <c r="R9203" i="5"/>
  <c r="Q9203" i="5"/>
  <c r="P9203" i="5"/>
  <c r="U9202" i="5"/>
  <c r="V9202" i="5" s="1"/>
  <c r="R9202" i="5"/>
  <c r="Q9202" i="5"/>
  <c r="P9202" i="5"/>
  <c r="U9201" i="5"/>
  <c r="V9201" i="5" s="1"/>
  <c r="R9201" i="5"/>
  <c r="Q9201" i="5"/>
  <c r="P9201" i="5"/>
  <c r="O9201" i="5"/>
  <c r="U9200" i="5"/>
  <c r="V9200" i="5" s="1"/>
  <c r="R9200" i="5"/>
  <c r="Q9200" i="5"/>
  <c r="P9200" i="5"/>
  <c r="O9200" i="5"/>
  <c r="U9199" i="5"/>
  <c r="R9199" i="5"/>
  <c r="Q9199" i="5"/>
  <c r="T9199" i="5" s="1"/>
  <c r="T9200" i="5" s="1"/>
  <c r="T9201" i="5" s="1"/>
  <c r="T9202" i="5" s="1"/>
  <c r="P9199" i="5"/>
  <c r="U9198" i="5"/>
  <c r="V9198" i="5" s="1"/>
  <c r="R9198" i="5"/>
  <c r="Q9198" i="5"/>
  <c r="P9198" i="5"/>
  <c r="O9198" i="5"/>
  <c r="U9197" i="5"/>
  <c r="V9197" i="5" s="1"/>
  <c r="R9197" i="5"/>
  <c r="Q9197" i="5"/>
  <c r="T9197" i="5" s="1"/>
  <c r="T9198" i="5" s="1"/>
  <c r="P9197" i="5"/>
  <c r="O9197" i="5"/>
  <c r="U9196" i="5"/>
  <c r="V9196" i="5" s="1"/>
  <c r="T9196" i="5"/>
  <c r="R9196" i="5"/>
  <c r="S9196" i="5" s="1"/>
  <c r="S9197" i="5" s="1"/>
  <c r="Q9196" i="5"/>
  <c r="P9196" i="5"/>
  <c r="O9196" i="5"/>
  <c r="U9195" i="5"/>
  <c r="R9195" i="5"/>
  <c r="Q9195" i="5"/>
  <c r="P9195" i="5"/>
  <c r="U9194" i="5"/>
  <c r="V9194" i="5" s="1"/>
  <c r="R9194" i="5"/>
  <c r="Q9194" i="5"/>
  <c r="P9194" i="5"/>
  <c r="U9193" i="5"/>
  <c r="V9193" i="5" s="1"/>
  <c r="R9193" i="5"/>
  <c r="Q9193" i="5"/>
  <c r="P9193" i="5"/>
  <c r="O9193" i="5"/>
  <c r="U9192" i="5"/>
  <c r="V9192" i="5" s="1"/>
  <c r="R9192" i="5"/>
  <c r="Q9192" i="5"/>
  <c r="P9192" i="5"/>
  <c r="O9192" i="5"/>
  <c r="U9191" i="5"/>
  <c r="R9191" i="5"/>
  <c r="Q9191" i="5"/>
  <c r="P9191" i="5"/>
  <c r="U9190" i="5"/>
  <c r="V9190" i="5" s="1"/>
  <c r="R9190" i="5"/>
  <c r="Q9190" i="5"/>
  <c r="P9190" i="5"/>
  <c r="O9190" i="5"/>
  <c r="U9189" i="5"/>
  <c r="V9189" i="5" s="1"/>
  <c r="R9189" i="5"/>
  <c r="Q9189" i="5"/>
  <c r="P9189" i="5"/>
  <c r="O9189" i="5"/>
  <c r="U9188" i="5"/>
  <c r="V9188" i="5" s="1"/>
  <c r="R9188" i="5"/>
  <c r="Q9188" i="5"/>
  <c r="P9188" i="5"/>
  <c r="O9188" i="5"/>
  <c r="U9187" i="5"/>
  <c r="V9187" i="5" s="1"/>
  <c r="R9187" i="5"/>
  <c r="Q9187" i="5"/>
  <c r="P9187" i="5"/>
  <c r="U9186" i="5"/>
  <c r="V9186" i="5" s="1"/>
  <c r="R9186" i="5"/>
  <c r="Q9186" i="5"/>
  <c r="P9186" i="5"/>
  <c r="U9185" i="5"/>
  <c r="V9185" i="5" s="1"/>
  <c r="R9185" i="5"/>
  <c r="Q9185" i="5"/>
  <c r="P9185" i="5"/>
  <c r="O9185" i="5"/>
  <c r="U9184" i="5"/>
  <c r="V9184" i="5" s="1"/>
  <c r="R9184" i="5"/>
  <c r="Q9184" i="5"/>
  <c r="P9184" i="5"/>
  <c r="O9184" i="5"/>
  <c r="U9183" i="5"/>
  <c r="R9183" i="5"/>
  <c r="Q9183" i="5"/>
  <c r="P9183" i="5"/>
  <c r="U9182" i="5"/>
  <c r="V9182" i="5" s="1"/>
  <c r="R9182" i="5"/>
  <c r="Q9182" i="5"/>
  <c r="P9182" i="5"/>
  <c r="O9182" i="5"/>
  <c r="U9181" i="5"/>
  <c r="V9181" i="5" s="1"/>
  <c r="R9181" i="5"/>
  <c r="Q9181" i="5"/>
  <c r="P9181" i="5"/>
  <c r="O9181" i="5"/>
  <c r="U9180" i="5"/>
  <c r="V9180" i="5" s="1"/>
  <c r="R9180" i="5"/>
  <c r="Q9180" i="5"/>
  <c r="P9180" i="5"/>
  <c r="O9180" i="5"/>
  <c r="U9179" i="5"/>
  <c r="V9179" i="5" s="1"/>
  <c r="R9179" i="5"/>
  <c r="Q9179" i="5"/>
  <c r="P9179" i="5"/>
  <c r="U9178" i="5"/>
  <c r="V9178" i="5" s="1"/>
  <c r="R9178" i="5"/>
  <c r="Q9178" i="5"/>
  <c r="P9178" i="5"/>
  <c r="U9177" i="5"/>
  <c r="V9177" i="5" s="1"/>
  <c r="R9177" i="5"/>
  <c r="Q9177" i="5"/>
  <c r="P9177" i="5"/>
  <c r="O9177" i="5"/>
  <c r="U9176" i="5"/>
  <c r="V9176" i="5" s="1"/>
  <c r="R9176" i="5"/>
  <c r="Q9176" i="5"/>
  <c r="P9176" i="5"/>
  <c r="O9176" i="5"/>
  <c r="U9175" i="5"/>
  <c r="R9175" i="5"/>
  <c r="Q9175" i="5"/>
  <c r="P9175" i="5"/>
  <c r="U9174" i="5"/>
  <c r="V9174" i="5" s="1"/>
  <c r="R9174" i="5"/>
  <c r="Q9174" i="5"/>
  <c r="P9174" i="5"/>
  <c r="O9174" i="5"/>
  <c r="U9173" i="5"/>
  <c r="V9173" i="5" s="1"/>
  <c r="R9173" i="5"/>
  <c r="Q9173" i="5"/>
  <c r="P9173" i="5"/>
  <c r="O9173" i="5"/>
  <c r="U9172" i="5"/>
  <c r="V9172" i="5" s="1"/>
  <c r="R9172" i="5"/>
  <c r="Q9172" i="5"/>
  <c r="P9172" i="5"/>
  <c r="O9172" i="5"/>
  <c r="U9171" i="5"/>
  <c r="V9171" i="5" s="1"/>
  <c r="R9171" i="5"/>
  <c r="Q9171" i="5"/>
  <c r="P9171" i="5"/>
  <c r="U9170" i="5"/>
  <c r="V9170" i="5" s="1"/>
  <c r="R9170" i="5"/>
  <c r="Q9170" i="5"/>
  <c r="P9170" i="5"/>
  <c r="U9169" i="5"/>
  <c r="V9169" i="5" s="1"/>
  <c r="R9169" i="5"/>
  <c r="Q9169" i="5"/>
  <c r="P9169" i="5"/>
  <c r="O9169" i="5"/>
  <c r="U9168" i="5"/>
  <c r="V9168" i="5" s="1"/>
  <c r="R9168" i="5"/>
  <c r="Q9168" i="5"/>
  <c r="P9168" i="5"/>
  <c r="O9168" i="5"/>
  <c r="U9167" i="5"/>
  <c r="R9167" i="5"/>
  <c r="Q9167" i="5"/>
  <c r="P9167" i="5"/>
  <c r="U9166" i="5"/>
  <c r="V9166" i="5" s="1"/>
  <c r="T9166" i="5"/>
  <c r="R9166" i="5"/>
  <c r="Q9166" i="5"/>
  <c r="S9166" i="5" s="1"/>
  <c r="P9166" i="5"/>
  <c r="O9166" i="5"/>
  <c r="U9165" i="5"/>
  <c r="R9165" i="5"/>
  <c r="Q9165" i="5"/>
  <c r="P9165" i="5"/>
  <c r="O9165" i="5"/>
  <c r="U9164" i="5"/>
  <c r="V9164" i="5" s="1"/>
  <c r="R9164" i="5"/>
  <c r="Q9164" i="5"/>
  <c r="P9164" i="5"/>
  <c r="O9164" i="5"/>
  <c r="U9163" i="5"/>
  <c r="R9163" i="5"/>
  <c r="Q9163" i="5"/>
  <c r="P9163" i="5"/>
  <c r="U9162" i="5"/>
  <c r="R9162" i="5"/>
  <c r="Q9162" i="5"/>
  <c r="P9162" i="5"/>
  <c r="U9161" i="5"/>
  <c r="V9161" i="5" s="1"/>
  <c r="R9161" i="5"/>
  <c r="Q9161" i="5"/>
  <c r="P9161" i="5"/>
  <c r="O9161" i="5"/>
  <c r="U9160" i="5"/>
  <c r="V9160" i="5" s="1"/>
  <c r="R9160" i="5"/>
  <c r="Q9160" i="5"/>
  <c r="P9160" i="5"/>
  <c r="O9160" i="5"/>
  <c r="U9159" i="5"/>
  <c r="R9159" i="5"/>
  <c r="Q9159" i="5"/>
  <c r="P9159" i="5"/>
  <c r="U9158" i="5"/>
  <c r="V9158" i="5" s="1"/>
  <c r="R9158" i="5"/>
  <c r="Q9158" i="5"/>
  <c r="P9158" i="5"/>
  <c r="O9158" i="5"/>
  <c r="U9157" i="5"/>
  <c r="V9157" i="5" s="1"/>
  <c r="S9157" i="5"/>
  <c r="R9157" i="5"/>
  <c r="Q9157" i="5"/>
  <c r="T9157" i="5" s="1"/>
  <c r="T9158" i="5" s="1"/>
  <c r="P9157" i="5"/>
  <c r="O9157" i="5"/>
  <c r="U9156" i="5"/>
  <c r="R9156" i="5"/>
  <c r="Q9156" i="5"/>
  <c r="P9156" i="5"/>
  <c r="O9156" i="5"/>
  <c r="U9155" i="5"/>
  <c r="R9155" i="5"/>
  <c r="Q9155" i="5"/>
  <c r="P9155" i="5"/>
  <c r="U9154" i="5"/>
  <c r="R9154" i="5"/>
  <c r="Q9154" i="5"/>
  <c r="P9154" i="5"/>
  <c r="U9153" i="5"/>
  <c r="V9153" i="5" s="1"/>
  <c r="R9153" i="5"/>
  <c r="Q9153" i="5"/>
  <c r="P9153" i="5"/>
  <c r="O9153" i="5"/>
  <c r="U9152" i="5"/>
  <c r="V9152" i="5" s="1"/>
  <c r="R9152" i="5"/>
  <c r="Q9152" i="5"/>
  <c r="P9152" i="5"/>
  <c r="O9152" i="5"/>
  <c r="U9151" i="5"/>
  <c r="R9151" i="5"/>
  <c r="Q9151" i="5"/>
  <c r="P9151" i="5"/>
  <c r="U9150" i="5"/>
  <c r="V9150" i="5" s="1"/>
  <c r="R9150" i="5"/>
  <c r="Q9150" i="5"/>
  <c r="P9150" i="5"/>
  <c r="O9150" i="5"/>
  <c r="U9149" i="5"/>
  <c r="V9149" i="5" s="1"/>
  <c r="R9149" i="5"/>
  <c r="Q9149" i="5"/>
  <c r="P9149" i="5"/>
  <c r="O9149" i="5"/>
  <c r="U9148" i="5"/>
  <c r="V9148" i="5" s="1"/>
  <c r="R9148" i="5"/>
  <c r="Q9148" i="5"/>
  <c r="P9148" i="5"/>
  <c r="O9148" i="5"/>
  <c r="U9147" i="5"/>
  <c r="R9147" i="5"/>
  <c r="Q9147" i="5"/>
  <c r="P9147" i="5"/>
  <c r="U9146" i="5"/>
  <c r="R9146" i="5"/>
  <c r="Q9146" i="5"/>
  <c r="P9146" i="5"/>
  <c r="U9145" i="5"/>
  <c r="V9145" i="5" s="1"/>
  <c r="R9145" i="5"/>
  <c r="Q9145" i="5"/>
  <c r="P9145" i="5"/>
  <c r="O9145" i="5"/>
  <c r="U9144" i="5"/>
  <c r="V9144" i="5" s="1"/>
  <c r="R9144" i="5"/>
  <c r="Q9144" i="5"/>
  <c r="P9144" i="5"/>
  <c r="O9144" i="5"/>
  <c r="U9143" i="5"/>
  <c r="V9143" i="5" s="1"/>
  <c r="R9143" i="5"/>
  <c r="Q9143" i="5"/>
  <c r="P9143" i="5"/>
  <c r="O9143" i="5"/>
  <c r="U9142" i="5"/>
  <c r="V9142" i="5" s="1"/>
  <c r="R9142" i="5"/>
  <c r="Q9142" i="5"/>
  <c r="P9142" i="5"/>
  <c r="O9142" i="5"/>
  <c r="U9141" i="5"/>
  <c r="V9141" i="5" s="1"/>
  <c r="R9141" i="5"/>
  <c r="Q9141" i="5"/>
  <c r="P9141" i="5"/>
  <c r="O9141" i="5"/>
  <c r="U9140" i="5"/>
  <c r="V9140" i="5" s="1"/>
  <c r="R9140" i="5"/>
  <c r="Q9140" i="5"/>
  <c r="P9140" i="5"/>
  <c r="O9140" i="5"/>
  <c r="U9139" i="5"/>
  <c r="V9139" i="5" s="1"/>
  <c r="R9139" i="5"/>
  <c r="Q9139" i="5"/>
  <c r="T9139" i="5" s="1"/>
  <c r="T9140" i="5" s="1"/>
  <c r="P9139" i="5"/>
  <c r="O9139" i="5"/>
  <c r="U9138" i="5"/>
  <c r="T9138" i="5"/>
  <c r="R9138" i="5"/>
  <c r="S9138" i="5" s="1"/>
  <c r="S9139" i="5" s="1"/>
  <c r="S9140" i="5" s="1"/>
  <c r="S9141" i="5" s="1"/>
  <c r="Q9138" i="5"/>
  <c r="P9138" i="5"/>
  <c r="U9137" i="5"/>
  <c r="R9137" i="5"/>
  <c r="Q9137" i="5"/>
  <c r="P9137" i="5"/>
  <c r="O9137" i="5"/>
  <c r="U9136" i="5"/>
  <c r="V9136" i="5" s="1"/>
  <c r="R9136" i="5"/>
  <c r="Q9136" i="5"/>
  <c r="P9136" i="5"/>
  <c r="O9136" i="5"/>
  <c r="U9135" i="5"/>
  <c r="V9135" i="5" s="1"/>
  <c r="R9135" i="5"/>
  <c r="Q9135" i="5"/>
  <c r="P9135" i="5"/>
  <c r="U9134" i="5"/>
  <c r="V9134" i="5" s="1"/>
  <c r="R9134" i="5"/>
  <c r="Q9134" i="5"/>
  <c r="P9134" i="5"/>
  <c r="O9134" i="5"/>
  <c r="U9133" i="5"/>
  <c r="R9133" i="5"/>
  <c r="Q9133" i="5"/>
  <c r="P9133" i="5"/>
  <c r="U9132" i="5"/>
  <c r="V9132" i="5" s="1"/>
  <c r="R9132" i="5"/>
  <c r="Q9132" i="5"/>
  <c r="P9132" i="5"/>
  <c r="O9132" i="5"/>
  <c r="U9131" i="5"/>
  <c r="V9131" i="5" s="1"/>
  <c r="R9131" i="5"/>
  <c r="Q9131" i="5"/>
  <c r="P9131" i="5"/>
  <c r="U9130" i="5"/>
  <c r="R9130" i="5"/>
  <c r="Q9130" i="5"/>
  <c r="P9130" i="5"/>
  <c r="U9129" i="5"/>
  <c r="V9129" i="5" s="1"/>
  <c r="R9129" i="5"/>
  <c r="Q9129" i="5"/>
  <c r="P9129" i="5"/>
  <c r="O9129" i="5"/>
  <c r="U9128" i="5"/>
  <c r="V9128" i="5" s="1"/>
  <c r="R9128" i="5"/>
  <c r="Q9128" i="5"/>
  <c r="P9128" i="5"/>
  <c r="O9128" i="5"/>
  <c r="U9127" i="5"/>
  <c r="V9127" i="5" s="1"/>
  <c r="R9127" i="5"/>
  <c r="Q9127" i="5"/>
  <c r="P9127" i="5"/>
  <c r="O9127" i="5"/>
  <c r="U9126" i="5"/>
  <c r="V9126" i="5" s="1"/>
  <c r="R9126" i="5"/>
  <c r="Q9126" i="5"/>
  <c r="P9126" i="5"/>
  <c r="O9126" i="5"/>
  <c r="U9125" i="5"/>
  <c r="V9125" i="5" s="1"/>
  <c r="R9125" i="5"/>
  <c r="Q9125" i="5"/>
  <c r="P9125" i="5"/>
  <c r="O9125" i="5"/>
  <c r="U9124" i="5"/>
  <c r="V9124" i="5" s="1"/>
  <c r="R9124" i="5"/>
  <c r="Q9124" i="5"/>
  <c r="P9124" i="5"/>
  <c r="O9124" i="5"/>
  <c r="U9123" i="5"/>
  <c r="V9123" i="5" s="1"/>
  <c r="R9123" i="5"/>
  <c r="Q9123" i="5"/>
  <c r="P9123" i="5"/>
  <c r="O9123" i="5"/>
  <c r="U9122" i="5"/>
  <c r="R9122" i="5"/>
  <c r="Q9122" i="5"/>
  <c r="P9122" i="5"/>
  <c r="U9121" i="5"/>
  <c r="R9121" i="5"/>
  <c r="Q9121" i="5"/>
  <c r="T9121" i="5" s="1"/>
  <c r="T9122" i="5" s="1"/>
  <c r="P9121" i="5"/>
  <c r="U9120" i="5"/>
  <c r="V9120" i="5" s="1"/>
  <c r="T9120" i="5"/>
  <c r="R9120" i="5"/>
  <c r="Q9120" i="5"/>
  <c r="P9120" i="5"/>
  <c r="O9120" i="5"/>
  <c r="U9119" i="5"/>
  <c r="V9119" i="5" s="1"/>
  <c r="R9119" i="5"/>
  <c r="S9119" i="5" s="1"/>
  <c r="S9120" i="5" s="1"/>
  <c r="Q9119" i="5"/>
  <c r="T9119" i="5" s="1"/>
  <c r="P9119" i="5"/>
  <c r="O9119" i="5"/>
  <c r="U9118" i="5"/>
  <c r="R9118" i="5"/>
  <c r="Q9118" i="5"/>
  <c r="P9118" i="5"/>
  <c r="O9118" i="5"/>
  <c r="U9117" i="5"/>
  <c r="V9117" i="5" s="1"/>
  <c r="R9117" i="5"/>
  <c r="Q9117" i="5"/>
  <c r="P9117" i="5"/>
  <c r="U9116" i="5"/>
  <c r="R9116" i="5"/>
  <c r="Q9116" i="5"/>
  <c r="P9116" i="5"/>
  <c r="U9115" i="5"/>
  <c r="V9115" i="5" s="1"/>
  <c r="R9115" i="5"/>
  <c r="Q9115" i="5"/>
  <c r="P9115" i="5"/>
  <c r="O9115" i="5"/>
  <c r="U9114" i="5"/>
  <c r="R9114" i="5"/>
  <c r="Q9114" i="5"/>
  <c r="P9114" i="5"/>
  <c r="U9113" i="5"/>
  <c r="V9113" i="5" s="1"/>
  <c r="R9113" i="5"/>
  <c r="Q9113" i="5"/>
  <c r="P9113" i="5"/>
  <c r="U9112" i="5"/>
  <c r="V9112" i="5" s="1"/>
  <c r="R9112" i="5"/>
  <c r="Q9112" i="5"/>
  <c r="P9112" i="5"/>
  <c r="O9112" i="5"/>
  <c r="U9111" i="5"/>
  <c r="V9111" i="5" s="1"/>
  <c r="R9111" i="5"/>
  <c r="Q9111" i="5"/>
  <c r="P9111" i="5"/>
  <c r="O9111" i="5"/>
  <c r="U9110" i="5"/>
  <c r="V9110" i="5" s="1"/>
  <c r="T9110" i="5"/>
  <c r="R9110" i="5"/>
  <c r="Q9110" i="5"/>
  <c r="S9110" i="5" s="1"/>
  <c r="P9110" i="5"/>
  <c r="O9110" i="5"/>
  <c r="U9109" i="5"/>
  <c r="R9109" i="5"/>
  <c r="Q9109" i="5"/>
  <c r="P9109" i="5"/>
  <c r="O9109" i="5"/>
  <c r="U9108" i="5"/>
  <c r="V9108" i="5" s="1"/>
  <c r="R9108" i="5"/>
  <c r="Q9108" i="5"/>
  <c r="P9108" i="5"/>
  <c r="U9107" i="5"/>
  <c r="V9107" i="5" s="1"/>
  <c r="R9107" i="5"/>
  <c r="Q9107" i="5"/>
  <c r="P9107" i="5"/>
  <c r="O9107" i="5"/>
  <c r="U9106" i="5"/>
  <c r="V9106" i="5" s="1"/>
  <c r="R9106" i="5"/>
  <c r="Q9106" i="5"/>
  <c r="P9106" i="5"/>
  <c r="O9106" i="5"/>
  <c r="U9105" i="5"/>
  <c r="R9105" i="5"/>
  <c r="Q9105" i="5"/>
  <c r="P9105" i="5"/>
  <c r="U9104" i="5"/>
  <c r="V9104" i="5" s="1"/>
  <c r="R9104" i="5"/>
  <c r="Q9104" i="5"/>
  <c r="P9104" i="5"/>
  <c r="O9104" i="5"/>
  <c r="U9103" i="5"/>
  <c r="V9103" i="5" s="1"/>
  <c r="R9103" i="5"/>
  <c r="Q9103" i="5"/>
  <c r="P9103" i="5"/>
  <c r="O9103" i="5"/>
  <c r="U9102" i="5"/>
  <c r="V9102" i="5" s="1"/>
  <c r="R9102" i="5"/>
  <c r="Q9102" i="5"/>
  <c r="P9102" i="5"/>
  <c r="O9102" i="5"/>
  <c r="U9101" i="5"/>
  <c r="V9101" i="5" s="1"/>
  <c r="R9101" i="5"/>
  <c r="Q9101" i="5"/>
  <c r="P9101" i="5"/>
  <c r="U9100" i="5"/>
  <c r="V9100" i="5" s="1"/>
  <c r="R9100" i="5"/>
  <c r="Q9100" i="5"/>
  <c r="P9100" i="5"/>
  <c r="U9099" i="5"/>
  <c r="V9099" i="5" s="1"/>
  <c r="R9099" i="5"/>
  <c r="Q9099" i="5"/>
  <c r="P9099" i="5"/>
  <c r="O9099" i="5"/>
  <c r="U9098" i="5"/>
  <c r="V9098" i="5" s="1"/>
  <c r="R9098" i="5"/>
  <c r="Q9098" i="5"/>
  <c r="P9098" i="5"/>
  <c r="O9098" i="5"/>
  <c r="U9097" i="5"/>
  <c r="R9097" i="5"/>
  <c r="Q9097" i="5"/>
  <c r="P9097" i="5"/>
  <c r="U9096" i="5"/>
  <c r="V9096" i="5" s="1"/>
  <c r="R9096" i="5"/>
  <c r="Q9096" i="5"/>
  <c r="P9096" i="5"/>
  <c r="O9096" i="5"/>
  <c r="U9095" i="5"/>
  <c r="V9095" i="5" s="1"/>
  <c r="R9095" i="5"/>
  <c r="Q9095" i="5"/>
  <c r="P9095" i="5"/>
  <c r="O9095" i="5"/>
  <c r="U9094" i="5"/>
  <c r="V9094" i="5" s="1"/>
  <c r="R9094" i="5"/>
  <c r="Q9094" i="5"/>
  <c r="P9094" i="5"/>
  <c r="O9094" i="5"/>
  <c r="U9093" i="5"/>
  <c r="V9093" i="5" s="1"/>
  <c r="R9093" i="5"/>
  <c r="Q9093" i="5"/>
  <c r="P9093" i="5"/>
  <c r="U9092" i="5"/>
  <c r="V9092" i="5" s="1"/>
  <c r="R9092" i="5"/>
  <c r="Q9092" i="5"/>
  <c r="P9092" i="5"/>
  <c r="U9091" i="5"/>
  <c r="V9091" i="5" s="1"/>
  <c r="R9091" i="5"/>
  <c r="Q9091" i="5"/>
  <c r="P9091" i="5"/>
  <c r="O9091" i="5"/>
  <c r="U9090" i="5"/>
  <c r="V9090" i="5" s="1"/>
  <c r="R9090" i="5"/>
  <c r="Q9090" i="5"/>
  <c r="P9090" i="5"/>
  <c r="O9090" i="5"/>
  <c r="U9089" i="5"/>
  <c r="R9089" i="5"/>
  <c r="Q9089" i="5"/>
  <c r="P9089" i="5"/>
  <c r="U9088" i="5"/>
  <c r="V9088" i="5" s="1"/>
  <c r="R9088" i="5"/>
  <c r="Q9088" i="5"/>
  <c r="P9088" i="5"/>
  <c r="O9088" i="5"/>
  <c r="U9087" i="5"/>
  <c r="V9087" i="5" s="1"/>
  <c r="S9087" i="5"/>
  <c r="R9087" i="5"/>
  <c r="Q9087" i="5"/>
  <c r="T9087" i="5" s="1"/>
  <c r="T9088" i="5" s="1"/>
  <c r="P9087" i="5"/>
  <c r="O9087" i="5"/>
  <c r="U9086" i="5"/>
  <c r="V9086" i="5" s="1"/>
  <c r="T9086" i="5"/>
  <c r="R9086" i="5"/>
  <c r="S9086" i="5" s="1"/>
  <c r="Q9086" i="5"/>
  <c r="P9086" i="5"/>
  <c r="O9086" i="5"/>
  <c r="U9085" i="5"/>
  <c r="R9085" i="5"/>
  <c r="Q9085" i="5"/>
  <c r="P9085" i="5"/>
  <c r="U9084" i="5"/>
  <c r="V9084" i="5" s="1"/>
  <c r="R9084" i="5"/>
  <c r="Q9084" i="5"/>
  <c r="P9084" i="5"/>
  <c r="U9083" i="5"/>
  <c r="V9083" i="5" s="1"/>
  <c r="R9083" i="5"/>
  <c r="Q9083" i="5"/>
  <c r="P9083" i="5"/>
  <c r="O9083" i="5"/>
  <c r="U9082" i="5"/>
  <c r="V9082" i="5" s="1"/>
  <c r="R9082" i="5"/>
  <c r="Q9082" i="5"/>
  <c r="P9082" i="5"/>
  <c r="O9082" i="5"/>
  <c r="U9081" i="5"/>
  <c r="R9081" i="5"/>
  <c r="Q9081" i="5"/>
  <c r="P9081" i="5"/>
  <c r="U9080" i="5"/>
  <c r="V9080" i="5" s="1"/>
  <c r="R9080" i="5"/>
  <c r="Q9080" i="5"/>
  <c r="P9080" i="5"/>
  <c r="O9080" i="5"/>
  <c r="U9079" i="5"/>
  <c r="V9079" i="5" s="1"/>
  <c r="R9079" i="5"/>
  <c r="Q9079" i="5"/>
  <c r="P9079" i="5"/>
  <c r="O9079" i="5"/>
  <c r="U9078" i="5"/>
  <c r="V9078" i="5" s="1"/>
  <c r="R9078" i="5"/>
  <c r="Q9078" i="5"/>
  <c r="P9078" i="5"/>
  <c r="O9078" i="5"/>
  <c r="U9077" i="5"/>
  <c r="V9077" i="5" s="1"/>
  <c r="R9077" i="5"/>
  <c r="Q9077" i="5"/>
  <c r="P9077" i="5"/>
  <c r="U9076" i="5"/>
  <c r="V9076" i="5" s="1"/>
  <c r="R9076" i="5"/>
  <c r="Q9076" i="5"/>
  <c r="P9076" i="5"/>
  <c r="U9075" i="5"/>
  <c r="V9075" i="5" s="1"/>
  <c r="R9075" i="5"/>
  <c r="Q9075" i="5"/>
  <c r="P9075" i="5"/>
  <c r="O9075" i="5"/>
  <c r="U9074" i="5"/>
  <c r="V9074" i="5" s="1"/>
  <c r="R9074" i="5"/>
  <c r="Q9074" i="5"/>
  <c r="P9074" i="5"/>
  <c r="O9074" i="5"/>
  <c r="U9073" i="5"/>
  <c r="R9073" i="5"/>
  <c r="Q9073" i="5"/>
  <c r="P9073" i="5"/>
  <c r="U9072" i="5"/>
  <c r="V9072" i="5" s="1"/>
  <c r="R9072" i="5"/>
  <c r="Q9072" i="5"/>
  <c r="P9072" i="5"/>
  <c r="O9072" i="5"/>
  <c r="U9071" i="5"/>
  <c r="V9071" i="5" s="1"/>
  <c r="R9071" i="5"/>
  <c r="Q9071" i="5"/>
  <c r="P9071" i="5"/>
  <c r="O9071" i="5"/>
  <c r="U9070" i="5"/>
  <c r="V9070" i="5" s="1"/>
  <c r="R9070" i="5"/>
  <c r="Q9070" i="5"/>
  <c r="P9070" i="5"/>
  <c r="O9070" i="5"/>
  <c r="U9069" i="5"/>
  <c r="V9069" i="5" s="1"/>
  <c r="R9069" i="5"/>
  <c r="Q9069" i="5"/>
  <c r="P9069" i="5"/>
  <c r="U9068" i="5"/>
  <c r="V9068" i="5" s="1"/>
  <c r="R9068" i="5"/>
  <c r="Q9068" i="5"/>
  <c r="P9068" i="5"/>
  <c r="U9067" i="5"/>
  <c r="V9067" i="5" s="1"/>
  <c r="R9067" i="5"/>
  <c r="Q9067" i="5"/>
  <c r="P9067" i="5"/>
  <c r="O9067" i="5"/>
  <c r="U9066" i="5"/>
  <c r="V9066" i="5" s="1"/>
  <c r="R9066" i="5"/>
  <c r="Q9066" i="5"/>
  <c r="P9066" i="5"/>
  <c r="O9066" i="5"/>
  <c r="U9065" i="5"/>
  <c r="R9065" i="5"/>
  <c r="Q9065" i="5"/>
  <c r="P9065" i="5"/>
  <c r="U9064" i="5"/>
  <c r="V9064" i="5" s="1"/>
  <c r="R9064" i="5"/>
  <c r="Q9064" i="5"/>
  <c r="P9064" i="5"/>
  <c r="O9064" i="5"/>
  <c r="U9063" i="5"/>
  <c r="V9063" i="5" s="1"/>
  <c r="R9063" i="5"/>
  <c r="Q9063" i="5"/>
  <c r="P9063" i="5"/>
  <c r="O9063" i="5"/>
  <c r="U9062" i="5"/>
  <c r="V9062" i="5" s="1"/>
  <c r="R9062" i="5"/>
  <c r="Q9062" i="5"/>
  <c r="P9062" i="5"/>
  <c r="O9062" i="5"/>
  <c r="U9061" i="5"/>
  <c r="V9061" i="5" s="1"/>
  <c r="R9061" i="5"/>
  <c r="Q9061" i="5"/>
  <c r="P9061" i="5"/>
  <c r="U9060" i="5"/>
  <c r="V9060" i="5" s="1"/>
  <c r="R9060" i="5"/>
  <c r="Q9060" i="5"/>
  <c r="P9060" i="5"/>
  <c r="U9059" i="5"/>
  <c r="V9059" i="5" s="1"/>
  <c r="R9059" i="5"/>
  <c r="Q9059" i="5"/>
  <c r="P9059" i="5"/>
  <c r="O9059" i="5"/>
  <c r="U9058" i="5"/>
  <c r="V9058" i="5" s="1"/>
  <c r="R9058" i="5"/>
  <c r="Q9058" i="5"/>
  <c r="P9058" i="5"/>
  <c r="O9058" i="5"/>
  <c r="U9057" i="5"/>
  <c r="R9057" i="5"/>
  <c r="Q9057" i="5"/>
  <c r="P9057" i="5"/>
  <c r="U9056" i="5"/>
  <c r="V9056" i="5" s="1"/>
  <c r="R9056" i="5"/>
  <c r="Q9056" i="5"/>
  <c r="P9056" i="5"/>
  <c r="O9056" i="5"/>
  <c r="U9055" i="5"/>
  <c r="V9055" i="5" s="1"/>
  <c r="R9055" i="5"/>
  <c r="Q9055" i="5"/>
  <c r="P9055" i="5"/>
  <c r="O9055" i="5"/>
  <c r="U9054" i="5"/>
  <c r="V9054" i="5" s="1"/>
  <c r="R9054" i="5"/>
  <c r="Q9054" i="5"/>
  <c r="P9054" i="5"/>
  <c r="O9054" i="5"/>
  <c r="U9053" i="5"/>
  <c r="V9053" i="5" s="1"/>
  <c r="R9053" i="5"/>
  <c r="Q9053" i="5"/>
  <c r="P9053" i="5"/>
  <c r="U9052" i="5"/>
  <c r="R9052" i="5"/>
  <c r="Q9052" i="5"/>
  <c r="P9052" i="5"/>
  <c r="U9051" i="5"/>
  <c r="V9051" i="5" s="1"/>
  <c r="R9051" i="5"/>
  <c r="Q9051" i="5"/>
  <c r="P9051" i="5"/>
  <c r="O9051" i="5"/>
  <c r="U9050" i="5"/>
  <c r="V9050" i="5" s="1"/>
  <c r="R9050" i="5"/>
  <c r="Q9050" i="5"/>
  <c r="T9050" i="5" s="1"/>
  <c r="T9051" i="5" s="1"/>
  <c r="T9052" i="5" s="1"/>
  <c r="P9050" i="5"/>
  <c r="O9050" i="5"/>
  <c r="U9049" i="5"/>
  <c r="R9049" i="5"/>
  <c r="Q9049" i="5"/>
  <c r="T9049" i="5" s="1"/>
  <c r="P9049" i="5"/>
  <c r="U9048" i="5"/>
  <c r="R9048" i="5"/>
  <c r="Q9048" i="5"/>
  <c r="P9048" i="5"/>
  <c r="O9048" i="5"/>
  <c r="U9047" i="5"/>
  <c r="V9047" i="5" s="1"/>
  <c r="R9047" i="5"/>
  <c r="Q9047" i="5"/>
  <c r="P9047" i="5"/>
  <c r="U9046" i="5"/>
  <c r="V9046" i="5" s="1"/>
  <c r="R9046" i="5"/>
  <c r="Q9046" i="5"/>
  <c r="P9046" i="5"/>
  <c r="O9046" i="5"/>
  <c r="U9045" i="5"/>
  <c r="V9045" i="5" s="1"/>
  <c r="R9045" i="5"/>
  <c r="Q9045" i="5"/>
  <c r="P9045" i="5"/>
  <c r="U9044" i="5"/>
  <c r="R9044" i="5"/>
  <c r="Q9044" i="5"/>
  <c r="P9044" i="5"/>
  <c r="U9043" i="5"/>
  <c r="V9043" i="5" s="1"/>
  <c r="R9043" i="5"/>
  <c r="Q9043" i="5"/>
  <c r="P9043" i="5"/>
  <c r="O9043" i="5"/>
  <c r="U9042" i="5"/>
  <c r="V9042" i="5" s="1"/>
  <c r="R9042" i="5"/>
  <c r="Q9042" i="5"/>
  <c r="P9042" i="5"/>
  <c r="O9042" i="5"/>
  <c r="U9041" i="5"/>
  <c r="R9041" i="5"/>
  <c r="Q9041" i="5"/>
  <c r="P9041" i="5"/>
  <c r="U9040" i="5"/>
  <c r="V9040" i="5" s="1"/>
  <c r="R9040" i="5"/>
  <c r="Q9040" i="5"/>
  <c r="P9040" i="5"/>
  <c r="O9040" i="5"/>
  <c r="U9039" i="5"/>
  <c r="V9039" i="5" s="1"/>
  <c r="R9039" i="5"/>
  <c r="Q9039" i="5"/>
  <c r="P9039" i="5"/>
  <c r="U9038" i="5"/>
  <c r="V9038" i="5" s="1"/>
  <c r="R9038" i="5"/>
  <c r="Q9038" i="5"/>
  <c r="P9038" i="5"/>
  <c r="O9038" i="5"/>
  <c r="U9037" i="5"/>
  <c r="V9037" i="5" s="1"/>
  <c r="R9037" i="5"/>
  <c r="Q9037" i="5"/>
  <c r="P9037" i="5"/>
  <c r="U9036" i="5"/>
  <c r="V9036" i="5" s="1"/>
  <c r="R9036" i="5"/>
  <c r="Q9036" i="5"/>
  <c r="P9036" i="5"/>
  <c r="U9035" i="5"/>
  <c r="V9035" i="5" s="1"/>
  <c r="R9035" i="5"/>
  <c r="Q9035" i="5"/>
  <c r="P9035" i="5"/>
  <c r="O9035" i="5"/>
  <c r="U9034" i="5"/>
  <c r="V9034" i="5" s="1"/>
  <c r="R9034" i="5"/>
  <c r="Q9034" i="5"/>
  <c r="P9034" i="5"/>
  <c r="O9034" i="5"/>
  <c r="U9033" i="5"/>
  <c r="R9033" i="5"/>
  <c r="Q9033" i="5"/>
  <c r="P9033" i="5"/>
  <c r="U9032" i="5"/>
  <c r="V9032" i="5" s="1"/>
  <c r="R9032" i="5"/>
  <c r="Q9032" i="5"/>
  <c r="P9032" i="5"/>
  <c r="O9032" i="5"/>
  <c r="U9031" i="5"/>
  <c r="V9031" i="5" s="1"/>
  <c r="R9031" i="5"/>
  <c r="Q9031" i="5"/>
  <c r="P9031" i="5"/>
  <c r="U9030" i="5"/>
  <c r="V9030" i="5" s="1"/>
  <c r="R9030" i="5"/>
  <c r="Q9030" i="5"/>
  <c r="P9030" i="5"/>
  <c r="O9030" i="5"/>
  <c r="U9029" i="5"/>
  <c r="V9029" i="5" s="1"/>
  <c r="R9029" i="5"/>
  <c r="Q9029" i="5"/>
  <c r="P9029" i="5"/>
  <c r="U9028" i="5"/>
  <c r="V9028" i="5" s="1"/>
  <c r="R9028" i="5"/>
  <c r="Q9028" i="5"/>
  <c r="P9028" i="5"/>
  <c r="U9027" i="5"/>
  <c r="V9027" i="5" s="1"/>
  <c r="R9027" i="5"/>
  <c r="Q9027" i="5"/>
  <c r="P9027" i="5"/>
  <c r="O9027" i="5"/>
  <c r="U9026" i="5"/>
  <c r="V9026" i="5" s="1"/>
  <c r="R9026" i="5"/>
  <c r="Q9026" i="5"/>
  <c r="P9026" i="5"/>
  <c r="O9026" i="5"/>
  <c r="U9025" i="5"/>
  <c r="R9025" i="5"/>
  <c r="Q9025" i="5"/>
  <c r="P9025" i="5"/>
  <c r="U9024" i="5"/>
  <c r="V9024" i="5" s="1"/>
  <c r="R9024" i="5"/>
  <c r="Q9024" i="5"/>
  <c r="P9024" i="5"/>
  <c r="O9024" i="5"/>
  <c r="U9023" i="5"/>
  <c r="V9023" i="5" s="1"/>
  <c r="R9023" i="5"/>
  <c r="Q9023" i="5"/>
  <c r="P9023" i="5"/>
  <c r="U9022" i="5"/>
  <c r="V9022" i="5" s="1"/>
  <c r="R9022" i="5"/>
  <c r="Q9022" i="5"/>
  <c r="P9022" i="5"/>
  <c r="O9022" i="5"/>
  <c r="U9021" i="5"/>
  <c r="V9021" i="5" s="1"/>
  <c r="R9021" i="5"/>
  <c r="Q9021" i="5"/>
  <c r="P9021" i="5"/>
  <c r="U9020" i="5"/>
  <c r="V9020" i="5" s="1"/>
  <c r="R9020" i="5"/>
  <c r="Q9020" i="5"/>
  <c r="P9020" i="5"/>
  <c r="U9019" i="5"/>
  <c r="V9019" i="5" s="1"/>
  <c r="T9019" i="5"/>
  <c r="T9020" i="5" s="1"/>
  <c r="R9019" i="5"/>
  <c r="Q9019" i="5"/>
  <c r="S9019" i="5" s="1"/>
  <c r="S9020" i="5" s="1"/>
  <c r="P9019" i="5"/>
  <c r="O9019" i="5"/>
  <c r="U9018" i="5"/>
  <c r="R9018" i="5"/>
  <c r="Q9018" i="5"/>
  <c r="P9018" i="5"/>
  <c r="O9018" i="5"/>
  <c r="U9017" i="5"/>
  <c r="R9017" i="5"/>
  <c r="Q9017" i="5"/>
  <c r="P9017" i="5"/>
  <c r="U9016" i="5"/>
  <c r="V9016" i="5" s="1"/>
  <c r="R9016" i="5"/>
  <c r="Q9016" i="5"/>
  <c r="P9016" i="5"/>
  <c r="O9016" i="5"/>
  <c r="U9015" i="5"/>
  <c r="V9015" i="5" s="1"/>
  <c r="R9015" i="5"/>
  <c r="Q9015" i="5"/>
  <c r="P9015" i="5"/>
  <c r="U9014" i="5"/>
  <c r="V9014" i="5" s="1"/>
  <c r="R9014" i="5"/>
  <c r="Q9014" i="5"/>
  <c r="P9014" i="5"/>
  <c r="O9014" i="5"/>
  <c r="U9013" i="5"/>
  <c r="V9013" i="5" s="1"/>
  <c r="R9013" i="5"/>
  <c r="Q9013" i="5"/>
  <c r="P9013" i="5"/>
  <c r="U9012" i="5"/>
  <c r="V9012" i="5" s="1"/>
  <c r="R9012" i="5"/>
  <c r="Q9012" i="5"/>
  <c r="P9012" i="5"/>
  <c r="U9011" i="5"/>
  <c r="V9011" i="5" s="1"/>
  <c r="R9011" i="5"/>
  <c r="Q9011" i="5"/>
  <c r="P9011" i="5"/>
  <c r="O9011" i="5"/>
  <c r="U9010" i="5"/>
  <c r="V9010" i="5" s="1"/>
  <c r="R9010" i="5"/>
  <c r="Q9010" i="5"/>
  <c r="P9010" i="5"/>
  <c r="O9010" i="5"/>
  <c r="U9009" i="5"/>
  <c r="R9009" i="5"/>
  <c r="Q9009" i="5"/>
  <c r="T9009" i="5" s="1"/>
  <c r="P9009" i="5"/>
  <c r="U9008" i="5"/>
  <c r="R9008" i="5"/>
  <c r="Q9008" i="5"/>
  <c r="P9008" i="5"/>
  <c r="O9008" i="5"/>
  <c r="U9007" i="5"/>
  <c r="V9007" i="5" s="1"/>
  <c r="R9007" i="5"/>
  <c r="Q9007" i="5"/>
  <c r="P9007" i="5"/>
  <c r="U9006" i="5"/>
  <c r="V9006" i="5" s="1"/>
  <c r="R9006" i="5"/>
  <c r="Q9006" i="5"/>
  <c r="P9006" i="5"/>
  <c r="O9006" i="5"/>
  <c r="U9005" i="5"/>
  <c r="V9005" i="5" s="1"/>
  <c r="R9005" i="5"/>
  <c r="Q9005" i="5"/>
  <c r="P9005" i="5"/>
  <c r="U9004" i="5"/>
  <c r="V9004" i="5" s="1"/>
  <c r="R9004" i="5"/>
  <c r="Q9004" i="5"/>
  <c r="P9004" i="5"/>
  <c r="U9003" i="5"/>
  <c r="V9003" i="5" s="1"/>
  <c r="T9003" i="5"/>
  <c r="T9004" i="5" s="1"/>
  <c r="R9003" i="5"/>
  <c r="Q9003" i="5"/>
  <c r="S9003" i="5" s="1"/>
  <c r="S9004" i="5" s="1"/>
  <c r="P9003" i="5"/>
  <c r="O9003" i="5"/>
  <c r="U9002" i="5"/>
  <c r="R9002" i="5"/>
  <c r="Q9002" i="5"/>
  <c r="P9002" i="5"/>
  <c r="O9002" i="5"/>
  <c r="U9001" i="5"/>
  <c r="R9001" i="5"/>
  <c r="Q9001" i="5"/>
  <c r="P9001" i="5"/>
  <c r="U9000" i="5"/>
  <c r="V9000" i="5" s="1"/>
  <c r="R9000" i="5"/>
  <c r="Q9000" i="5"/>
  <c r="P9000" i="5"/>
  <c r="O9000" i="5"/>
  <c r="U8999" i="5"/>
  <c r="V8999" i="5" s="1"/>
  <c r="R8999" i="5"/>
  <c r="Q8999" i="5"/>
  <c r="P8999" i="5"/>
  <c r="U8998" i="5"/>
  <c r="V8998" i="5" s="1"/>
  <c r="R8998" i="5"/>
  <c r="Q8998" i="5"/>
  <c r="P8998" i="5"/>
  <c r="O8998" i="5"/>
  <c r="U8997" i="5"/>
  <c r="V8997" i="5" s="1"/>
  <c r="R8997" i="5"/>
  <c r="Q8997" i="5"/>
  <c r="P8997" i="5"/>
  <c r="U8996" i="5"/>
  <c r="V8996" i="5" s="1"/>
  <c r="R8996" i="5"/>
  <c r="Q8996" i="5"/>
  <c r="P8996" i="5"/>
  <c r="U8995" i="5"/>
  <c r="V8995" i="5" s="1"/>
  <c r="R8995" i="5"/>
  <c r="Q8995" i="5"/>
  <c r="P8995" i="5"/>
  <c r="O8995" i="5"/>
  <c r="U8994" i="5"/>
  <c r="V8994" i="5" s="1"/>
  <c r="R8994" i="5"/>
  <c r="Q8994" i="5"/>
  <c r="P8994" i="5"/>
  <c r="O8994" i="5"/>
  <c r="U8993" i="5"/>
  <c r="R8993" i="5"/>
  <c r="Q8993" i="5"/>
  <c r="P8993" i="5"/>
  <c r="U8992" i="5"/>
  <c r="V8992" i="5" s="1"/>
  <c r="T8992" i="5"/>
  <c r="R8992" i="5"/>
  <c r="Q8992" i="5"/>
  <c r="P8992" i="5"/>
  <c r="O8992" i="5"/>
  <c r="U8991" i="5"/>
  <c r="V8991" i="5" s="1"/>
  <c r="T8991" i="5"/>
  <c r="S8991" i="5"/>
  <c r="R8991" i="5"/>
  <c r="Q8991" i="5"/>
  <c r="P8991" i="5"/>
  <c r="U8990" i="5"/>
  <c r="R8990" i="5"/>
  <c r="Q8990" i="5"/>
  <c r="P8990" i="5"/>
  <c r="O8990" i="5"/>
  <c r="U8989" i="5"/>
  <c r="V8989" i="5" s="1"/>
  <c r="R8989" i="5"/>
  <c r="Q8989" i="5"/>
  <c r="P8989" i="5"/>
  <c r="U8988" i="5"/>
  <c r="V8988" i="5" s="1"/>
  <c r="R8988" i="5"/>
  <c r="Q8988" i="5"/>
  <c r="P8988" i="5"/>
  <c r="U8987" i="5"/>
  <c r="V8987" i="5" s="1"/>
  <c r="T8987" i="5"/>
  <c r="T8988" i="5" s="1"/>
  <c r="R8987" i="5"/>
  <c r="Q8987" i="5"/>
  <c r="S8987" i="5" s="1"/>
  <c r="S8988" i="5" s="1"/>
  <c r="P8987" i="5"/>
  <c r="O8987" i="5"/>
  <c r="U8986" i="5"/>
  <c r="R8986" i="5"/>
  <c r="Q8986" i="5"/>
  <c r="P8986" i="5"/>
  <c r="O8986" i="5"/>
  <c r="U8985" i="5"/>
  <c r="R8985" i="5"/>
  <c r="Q8985" i="5"/>
  <c r="P8985" i="5"/>
  <c r="U8984" i="5"/>
  <c r="V8984" i="5" s="1"/>
  <c r="R8984" i="5"/>
  <c r="Q8984" i="5"/>
  <c r="P8984" i="5"/>
  <c r="O8984" i="5"/>
  <c r="U8983" i="5"/>
  <c r="V8983" i="5" s="1"/>
  <c r="R8983" i="5"/>
  <c r="Q8983" i="5"/>
  <c r="P8983" i="5"/>
  <c r="U8982" i="5"/>
  <c r="V8982" i="5" s="1"/>
  <c r="R8982" i="5"/>
  <c r="Q8982" i="5"/>
  <c r="P8982" i="5"/>
  <c r="O8982" i="5"/>
  <c r="U8981" i="5"/>
  <c r="V8981" i="5" s="1"/>
  <c r="R8981" i="5"/>
  <c r="Q8981" i="5"/>
  <c r="P8981" i="5"/>
  <c r="U8980" i="5"/>
  <c r="R8980" i="5"/>
  <c r="Q8980" i="5"/>
  <c r="P8980" i="5"/>
  <c r="U8979" i="5"/>
  <c r="V8979" i="5" s="1"/>
  <c r="R8979" i="5"/>
  <c r="Q8979" i="5"/>
  <c r="P8979" i="5"/>
  <c r="O8979" i="5"/>
  <c r="U8978" i="5"/>
  <c r="V8978" i="5" s="1"/>
  <c r="R8978" i="5"/>
  <c r="Q8978" i="5"/>
  <c r="P8978" i="5"/>
  <c r="O8978" i="5"/>
  <c r="U8977" i="5"/>
  <c r="R8977" i="5"/>
  <c r="Q8977" i="5"/>
  <c r="P8977" i="5"/>
  <c r="U8976" i="5"/>
  <c r="V8976" i="5" s="1"/>
  <c r="R8976" i="5"/>
  <c r="Q8976" i="5"/>
  <c r="P8976" i="5"/>
  <c r="O8976" i="5"/>
  <c r="U8975" i="5"/>
  <c r="V8975" i="5" s="1"/>
  <c r="R8975" i="5"/>
  <c r="Q8975" i="5"/>
  <c r="P8975" i="5"/>
  <c r="U8974" i="5"/>
  <c r="V8974" i="5" s="1"/>
  <c r="R8974" i="5"/>
  <c r="Q8974" i="5"/>
  <c r="P8974" i="5"/>
  <c r="O8974" i="5"/>
  <c r="U8973" i="5"/>
  <c r="V8973" i="5" s="1"/>
  <c r="R8973" i="5"/>
  <c r="Q8973" i="5"/>
  <c r="P8973" i="5"/>
  <c r="U8972" i="5"/>
  <c r="R8972" i="5"/>
  <c r="Q8972" i="5"/>
  <c r="P8972" i="5"/>
  <c r="U8971" i="5"/>
  <c r="V8971" i="5" s="1"/>
  <c r="R8971" i="5"/>
  <c r="Q8971" i="5"/>
  <c r="P8971" i="5"/>
  <c r="O8971" i="5"/>
  <c r="U8970" i="5"/>
  <c r="V8970" i="5" s="1"/>
  <c r="R8970" i="5"/>
  <c r="Q8970" i="5"/>
  <c r="P8970" i="5"/>
  <c r="O8970" i="5"/>
  <c r="U8969" i="5"/>
  <c r="V8969" i="5" s="1"/>
  <c r="R8969" i="5"/>
  <c r="Q8969" i="5"/>
  <c r="P8969" i="5"/>
  <c r="O8969" i="5"/>
  <c r="U8968" i="5"/>
  <c r="V8968" i="5" s="1"/>
  <c r="R8968" i="5"/>
  <c r="Q8968" i="5"/>
  <c r="P8968" i="5"/>
  <c r="O8968" i="5"/>
  <c r="U8967" i="5"/>
  <c r="R8967" i="5"/>
  <c r="Q8967" i="5"/>
  <c r="P8967" i="5"/>
  <c r="U8966" i="5"/>
  <c r="V8966" i="5" s="1"/>
  <c r="R8966" i="5"/>
  <c r="Q8966" i="5"/>
  <c r="P8966" i="5"/>
  <c r="O8966" i="5"/>
  <c r="U8965" i="5"/>
  <c r="V8965" i="5" s="1"/>
  <c r="R8965" i="5"/>
  <c r="Q8965" i="5"/>
  <c r="P8965" i="5"/>
  <c r="U8964" i="5"/>
  <c r="R8964" i="5"/>
  <c r="Q8964" i="5"/>
  <c r="P8964" i="5"/>
  <c r="U8963" i="5"/>
  <c r="V8963" i="5" s="1"/>
  <c r="R8963" i="5"/>
  <c r="Q8963" i="5"/>
  <c r="P8963" i="5"/>
  <c r="O8963" i="5"/>
  <c r="U8962" i="5"/>
  <c r="V8962" i="5" s="1"/>
  <c r="R8962" i="5"/>
  <c r="Q8962" i="5"/>
  <c r="P8962" i="5"/>
  <c r="O8962" i="5"/>
  <c r="U8961" i="5"/>
  <c r="R8961" i="5"/>
  <c r="Q8961" i="5"/>
  <c r="P8961" i="5"/>
  <c r="U8960" i="5"/>
  <c r="V8960" i="5" s="1"/>
  <c r="R8960" i="5"/>
  <c r="Q8960" i="5"/>
  <c r="P8960" i="5"/>
  <c r="O8960" i="5"/>
  <c r="U8959" i="5"/>
  <c r="V8959" i="5" s="1"/>
  <c r="R8959" i="5"/>
  <c r="Q8959" i="5"/>
  <c r="P8959" i="5"/>
  <c r="O8959" i="5"/>
  <c r="U8958" i="5"/>
  <c r="R8958" i="5"/>
  <c r="Q8958" i="5"/>
  <c r="P8958" i="5"/>
  <c r="U8957" i="5"/>
  <c r="R8957" i="5"/>
  <c r="Q8957" i="5"/>
  <c r="P8957" i="5"/>
  <c r="U8956" i="5"/>
  <c r="R8956" i="5"/>
  <c r="Q8956" i="5"/>
  <c r="P8956" i="5"/>
  <c r="U8955" i="5"/>
  <c r="R8955" i="5"/>
  <c r="Q8955" i="5"/>
  <c r="P8955" i="5"/>
  <c r="U8954" i="5"/>
  <c r="R8954" i="5"/>
  <c r="Q8954" i="5"/>
  <c r="P8954" i="5"/>
  <c r="U8953" i="5"/>
  <c r="R8953" i="5"/>
  <c r="Q8953" i="5"/>
  <c r="P8953" i="5"/>
  <c r="U8952" i="5"/>
  <c r="R8952" i="5"/>
  <c r="Q8952" i="5"/>
  <c r="P8952" i="5"/>
  <c r="U8951" i="5"/>
  <c r="R8951" i="5"/>
  <c r="Q8951" i="5"/>
  <c r="P8951" i="5"/>
  <c r="U8950" i="5"/>
  <c r="R8950" i="5"/>
  <c r="Q8950" i="5"/>
  <c r="P8950" i="5"/>
  <c r="U8949" i="5"/>
  <c r="R8949" i="5"/>
  <c r="Q8949" i="5"/>
  <c r="P8949" i="5"/>
  <c r="U8948" i="5"/>
  <c r="R8948" i="5"/>
  <c r="Q8948" i="5"/>
  <c r="P8948" i="5"/>
  <c r="U8947" i="5"/>
  <c r="R8947" i="5"/>
  <c r="Q8947" i="5"/>
  <c r="P8947" i="5"/>
  <c r="U8946" i="5"/>
  <c r="R8946" i="5"/>
  <c r="Q8946" i="5"/>
  <c r="P8946" i="5"/>
  <c r="U8945" i="5"/>
  <c r="R8945" i="5"/>
  <c r="Q8945" i="5"/>
  <c r="P8945" i="5"/>
  <c r="U8944" i="5"/>
  <c r="R8944" i="5"/>
  <c r="Q8944" i="5"/>
  <c r="P8944" i="5"/>
  <c r="U8943" i="5"/>
  <c r="R8943" i="5"/>
  <c r="Q8943" i="5"/>
  <c r="P8943" i="5"/>
  <c r="U8942" i="5"/>
  <c r="R8942" i="5"/>
  <c r="Q8942" i="5"/>
  <c r="P8942" i="5"/>
  <c r="U8941" i="5"/>
  <c r="R8941" i="5"/>
  <c r="Q8941" i="5"/>
  <c r="P8941" i="5"/>
  <c r="U8940" i="5"/>
  <c r="R8940" i="5"/>
  <c r="Q8940" i="5"/>
  <c r="P8940" i="5"/>
  <c r="U8939" i="5"/>
  <c r="R8939" i="5"/>
  <c r="Q8939" i="5"/>
  <c r="P8939" i="5"/>
  <c r="U8938" i="5"/>
  <c r="R8938" i="5"/>
  <c r="Q8938" i="5"/>
  <c r="P8938" i="5"/>
  <c r="U8937" i="5"/>
  <c r="T8937" i="5"/>
  <c r="T8938" i="5" s="1"/>
  <c r="T8939" i="5" s="1"/>
  <c r="T8940" i="5" s="1"/>
  <c r="T8941" i="5" s="1"/>
  <c r="T8942" i="5" s="1"/>
  <c r="T8943" i="5" s="1"/>
  <c r="T8944" i="5" s="1"/>
  <c r="T8945" i="5" s="1"/>
  <c r="T8946" i="5" s="1"/>
  <c r="T8947" i="5" s="1"/>
  <c r="T8948" i="5" s="1"/>
  <c r="T8949" i="5" s="1"/>
  <c r="T8950" i="5" s="1"/>
  <c r="T8951" i="5" s="1"/>
  <c r="T8952" i="5" s="1"/>
  <c r="T8953" i="5" s="1"/>
  <c r="T8954" i="5" s="1"/>
  <c r="T8955" i="5" s="1"/>
  <c r="T8956" i="5" s="1"/>
  <c r="T8957" i="5" s="1"/>
  <c r="T8958" i="5" s="1"/>
  <c r="T8959" i="5" s="1"/>
  <c r="R8937" i="5"/>
  <c r="Q8937" i="5"/>
  <c r="P8937" i="5"/>
  <c r="U8936" i="5"/>
  <c r="R8936" i="5"/>
  <c r="Q8936" i="5"/>
  <c r="P8936" i="5"/>
  <c r="U8935" i="5"/>
  <c r="T8935" i="5"/>
  <c r="T8936" i="5" s="1"/>
  <c r="R8935" i="5"/>
  <c r="S8935" i="5" s="1"/>
  <c r="S8936" i="5" s="1"/>
  <c r="S8937" i="5" s="1"/>
  <c r="S8938" i="5" s="1"/>
  <c r="S8939" i="5" s="1"/>
  <c r="S8940" i="5" s="1"/>
  <c r="S8941" i="5" s="1"/>
  <c r="S8942" i="5" s="1"/>
  <c r="S8943" i="5" s="1"/>
  <c r="S8944" i="5" s="1"/>
  <c r="S8945" i="5" s="1"/>
  <c r="S8946" i="5" s="1"/>
  <c r="S8947" i="5" s="1"/>
  <c r="S8948" i="5" s="1"/>
  <c r="S8949" i="5" s="1"/>
  <c r="S8950" i="5" s="1"/>
  <c r="S8951" i="5" s="1"/>
  <c r="S8952" i="5" s="1"/>
  <c r="S8953" i="5" s="1"/>
  <c r="S8954" i="5" s="1"/>
  <c r="S8955" i="5" s="1"/>
  <c r="S8956" i="5" s="1"/>
  <c r="S8957" i="5" s="1"/>
  <c r="S8958" i="5" s="1"/>
  <c r="S8959" i="5" s="1"/>
  <c r="Q8935" i="5"/>
  <c r="P8935" i="5"/>
  <c r="U8934" i="5"/>
  <c r="R8934" i="5"/>
  <c r="Q8934" i="5"/>
  <c r="P8934" i="5"/>
  <c r="U8933" i="5"/>
  <c r="T8933" i="5"/>
  <c r="T8934" i="5" s="1"/>
  <c r="R8933" i="5"/>
  <c r="Q8933" i="5"/>
  <c r="P8933" i="5"/>
  <c r="U8932" i="5"/>
  <c r="R8932" i="5"/>
  <c r="Q8932" i="5"/>
  <c r="P8932" i="5"/>
  <c r="U8931" i="5"/>
  <c r="R8931" i="5"/>
  <c r="Q8931" i="5"/>
  <c r="P8931" i="5"/>
  <c r="U8930" i="5"/>
  <c r="R8930" i="5"/>
  <c r="Q8930" i="5"/>
  <c r="P8930" i="5"/>
  <c r="U8929" i="5"/>
  <c r="T8929" i="5"/>
  <c r="T8930" i="5" s="1"/>
  <c r="T8931" i="5" s="1"/>
  <c r="T8932" i="5" s="1"/>
  <c r="R8929" i="5"/>
  <c r="Q8929" i="5"/>
  <c r="P8929" i="5"/>
  <c r="U8928" i="5"/>
  <c r="R8928" i="5"/>
  <c r="Q8928" i="5"/>
  <c r="P8928" i="5"/>
  <c r="U8927" i="5"/>
  <c r="R8927" i="5"/>
  <c r="Q8927" i="5"/>
  <c r="P8927" i="5"/>
  <c r="U8926" i="5"/>
  <c r="R8926" i="5"/>
  <c r="Q8926" i="5"/>
  <c r="P8926" i="5"/>
  <c r="U8925" i="5"/>
  <c r="T8925" i="5"/>
  <c r="T8926" i="5" s="1"/>
  <c r="T8927" i="5" s="1"/>
  <c r="T8928" i="5" s="1"/>
  <c r="S8925" i="5"/>
  <c r="S8926" i="5" s="1"/>
  <c r="S8927" i="5" s="1"/>
  <c r="S8928" i="5" s="1"/>
  <c r="S8929" i="5" s="1"/>
  <c r="S8930" i="5" s="1"/>
  <c r="S8931" i="5" s="1"/>
  <c r="S8932" i="5" s="1"/>
  <c r="S8933" i="5" s="1"/>
  <c r="S8934" i="5" s="1"/>
  <c r="R8925" i="5"/>
  <c r="Q8925" i="5"/>
  <c r="P8925" i="5"/>
  <c r="U8924" i="5"/>
  <c r="T8924" i="5"/>
  <c r="R8924" i="5"/>
  <c r="S8924" i="5" s="1"/>
  <c r="Q8924" i="5"/>
  <c r="P8924" i="5"/>
  <c r="U8923" i="5"/>
  <c r="R8923" i="5"/>
  <c r="Q8923" i="5"/>
  <c r="P8923" i="5"/>
  <c r="U8922" i="5"/>
  <c r="R8922" i="5"/>
  <c r="Q8922" i="5"/>
  <c r="P8922" i="5"/>
  <c r="U8921" i="5"/>
  <c r="R8921" i="5"/>
  <c r="Q8921" i="5"/>
  <c r="P8921" i="5"/>
  <c r="U8920" i="5"/>
  <c r="R8920" i="5"/>
  <c r="Q8920" i="5"/>
  <c r="P8920" i="5"/>
  <c r="U8919" i="5"/>
  <c r="R8919" i="5"/>
  <c r="Q8919" i="5"/>
  <c r="P8919" i="5"/>
  <c r="U8918" i="5"/>
  <c r="R8918" i="5"/>
  <c r="Q8918" i="5"/>
  <c r="P8918" i="5"/>
  <c r="U8917" i="5"/>
  <c r="R8917" i="5"/>
  <c r="Q8917" i="5"/>
  <c r="P8917" i="5"/>
  <c r="U8916" i="5"/>
  <c r="R8916" i="5"/>
  <c r="Q8916" i="5"/>
  <c r="P8916" i="5"/>
  <c r="U8915" i="5"/>
  <c r="R8915" i="5"/>
  <c r="Q8915" i="5"/>
  <c r="P8915" i="5"/>
  <c r="U8914" i="5"/>
  <c r="R8914" i="5"/>
  <c r="Q8914" i="5"/>
  <c r="P8914" i="5"/>
  <c r="U8913" i="5"/>
  <c r="R8913" i="5"/>
  <c r="Q8913" i="5"/>
  <c r="P8913" i="5"/>
  <c r="U8912" i="5"/>
  <c r="R8912" i="5"/>
  <c r="Q8912" i="5"/>
  <c r="P8912" i="5"/>
  <c r="U8911" i="5"/>
  <c r="R8911" i="5"/>
  <c r="Q8911" i="5"/>
  <c r="P8911" i="5"/>
  <c r="U8910" i="5"/>
  <c r="R8910" i="5"/>
  <c r="Q8910" i="5"/>
  <c r="P8910" i="5"/>
  <c r="U8909" i="5"/>
  <c r="T8909" i="5"/>
  <c r="T8910" i="5" s="1"/>
  <c r="T8911" i="5" s="1"/>
  <c r="T8912" i="5" s="1"/>
  <c r="T8913" i="5" s="1"/>
  <c r="T8914" i="5" s="1"/>
  <c r="T8915" i="5" s="1"/>
  <c r="T8916" i="5" s="1"/>
  <c r="T8917" i="5" s="1"/>
  <c r="T8918" i="5" s="1"/>
  <c r="T8919" i="5" s="1"/>
  <c r="T8920" i="5" s="1"/>
  <c r="T8921" i="5" s="1"/>
  <c r="T8922" i="5" s="1"/>
  <c r="T8923" i="5" s="1"/>
  <c r="R8909" i="5"/>
  <c r="S8909" i="5" s="1"/>
  <c r="S8910" i="5" s="1"/>
  <c r="S8911" i="5" s="1"/>
  <c r="S8912" i="5" s="1"/>
  <c r="S8913" i="5" s="1"/>
  <c r="S8914" i="5" s="1"/>
  <c r="S8915" i="5" s="1"/>
  <c r="S8916" i="5" s="1"/>
  <c r="S8917" i="5" s="1"/>
  <c r="S8918" i="5" s="1"/>
  <c r="S8919" i="5" s="1"/>
  <c r="S8920" i="5" s="1"/>
  <c r="S8921" i="5" s="1"/>
  <c r="S8922" i="5" s="1"/>
  <c r="S8923" i="5" s="1"/>
  <c r="Q8909" i="5"/>
  <c r="P8909" i="5"/>
  <c r="U8908" i="5"/>
  <c r="T8908" i="5"/>
  <c r="R8908" i="5"/>
  <c r="S8908" i="5" s="1"/>
  <c r="Q8908" i="5"/>
  <c r="P8908" i="5"/>
  <c r="U8907" i="5"/>
  <c r="R8907" i="5"/>
  <c r="Q8907" i="5"/>
  <c r="P8907" i="5"/>
  <c r="U8906" i="5"/>
  <c r="R8906" i="5"/>
  <c r="Q8906" i="5"/>
  <c r="P8906" i="5"/>
  <c r="U8905" i="5"/>
  <c r="R8905" i="5"/>
  <c r="Q8905" i="5"/>
  <c r="P8905" i="5"/>
  <c r="U8904" i="5"/>
  <c r="R8904" i="5"/>
  <c r="Q8904" i="5"/>
  <c r="P8904" i="5"/>
  <c r="U8903" i="5"/>
  <c r="R8903" i="5"/>
  <c r="Q8903" i="5"/>
  <c r="P8903" i="5"/>
  <c r="U8902" i="5"/>
  <c r="R8902" i="5"/>
  <c r="Q8902" i="5"/>
  <c r="P8902" i="5"/>
  <c r="U8901" i="5"/>
  <c r="R8901" i="5"/>
  <c r="Q8901" i="5"/>
  <c r="P8901" i="5"/>
  <c r="U8900" i="5"/>
  <c r="R8900" i="5"/>
  <c r="Q8900" i="5"/>
  <c r="P8900" i="5"/>
  <c r="U8899" i="5"/>
  <c r="R8899" i="5"/>
  <c r="Q8899" i="5"/>
  <c r="P8899" i="5"/>
  <c r="U8898" i="5"/>
  <c r="R8898" i="5"/>
  <c r="Q8898" i="5"/>
  <c r="P8898" i="5"/>
  <c r="U8897" i="5"/>
  <c r="R8897" i="5"/>
  <c r="Q8897" i="5"/>
  <c r="P8897" i="5"/>
  <c r="U8896" i="5"/>
  <c r="R8896" i="5"/>
  <c r="Q8896" i="5"/>
  <c r="P8896" i="5"/>
  <c r="U8895" i="5"/>
  <c r="R8895" i="5"/>
  <c r="Q8895" i="5"/>
  <c r="P8895" i="5"/>
  <c r="U8894" i="5"/>
  <c r="R8894" i="5"/>
  <c r="Q8894" i="5"/>
  <c r="P8894" i="5"/>
  <c r="U8893" i="5"/>
  <c r="R8893" i="5"/>
  <c r="Q8893" i="5"/>
  <c r="P8893" i="5"/>
  <c r="U8892" i="5"/>
  <c r="T8892" i="5"/>
  <c r="T8893" i="5" s="1"/>
  <c r="T8894" i="5" s="1"/>
  <c r="T8895" i="5" s="1"/>
  <c r="T8896" i="5" s="1"/>
  <c r="T8897" i="5" s="1"/>
  <c r="T8898" i="5" s="1"/>
  <c r="T8899" i="5" s="1"/>
  <c r="T8900" i="5" s="1"/>
  <c r="T8901" i="5" s="1"/>
  <c r="T8902" i="5" s="1"/>
  <c r="T8903" i="5" s="1"/>
  <c r="T8904" i="5" s="1"/>
  <c r="T8905" i="5" s="1"/>
  <c r="T8906" i="5" s="1"/>
  <c r="T8907" i="5" s="1"/>
  <c r="R8892" i="5"/>
  <c r="Q8892" i="5"/>
  <c r="P8892" i="5"/>
  <c r="U8891" i="5"/>
  <c r="T8891" i="5"/>
  <c r="R8891" i="5"/>
  <c r="S8891" i="5" s="1"/>
  <c r="S8892" i="5" s="1"/>
  <c r="S8893" i="5" s="1"/>
  <c r="S8894" i="5" s="1"/>
  <c r="S8895" i="5" s="1"/>
  <c r="S8896" i="5" s="1"/>
  <c r="S8897" i="5" s="1"/>
  <c r="S8898" i="5" s="1"/>
  <c r="S8899" i="5" s="1"/>
  <c r="S8900" i="5" s="1"/>
  <c r="S8901" i="5" s="1"/>
  <c r="S8902" i="5" s="1"/>
  <c r="S8903" i="5" s="1"/>
  <c r="S8904" i="5" s="1"/>
  <c r="S8905" i="5" s="1"/>
  <c r="S8906" i="5" s="1"/>
  <c r="S8907" i="5" s="1"/>
  <c r="Q8891" i="5"/>
  <c r="P8891" i="5"/>
  <c r="U8890" i="5"/>
  <c r="R8890" i="5"/>
  <c r="Q8890" i="5"/>
  <c r="P8890" i="5"/>
  <c r="U8889" i="5"/>
  <c r="R8889" i="5"/>
  <c r="Q8889" i="5"/>
  <c r="P8889" i="5"/>
  <c r="U8888" i="5"/>
  <c r="R8888" i="5"/>
  <c r="Q8888" i="5"/>
  <c r="P8888" i="5"/>
  <c r="U8887" i="5"/>
  <c r="R8887" i="5"/>
  <c r="Q8887" i="5"/>
  <c r="P8887" i="5"/>
  <c r="U8886" i="5"/>
  <c r="R8886" i="5"/>
  <c r="Q8886" i="5"/>
  <c r="P8886" i="5"/>
  <c r="U8885" i="5"/>
  <c r="R8885" i="5"/>
  <c r="Q8885" i="5"/>
  <c r="P8885" i="5"/>
  <c r="U8884" i="5"/>
  <c r="R8884" i="5"/>
  <c r="Q8884" i="5"/>
  <c r="P8884" i="5"/>
  <c r="U8883" i="5"/>
  <c r="R8883" i="5"/>
  <c r="Q8883" i="5"/>
  <c r="P8883" i="5"/>
  <c r="U8882" i="5"/>
  <c r="R8882" i="5"/>
  <c r="Q8882" i="5"/>
  <c r="P8882" i="5"/>
  <c r="U8881" i="5"/>
  <c r="R8881" i="5"/>
  <c r="Q8881" i="5"/>
  <c r="P8881" i="5"/>
  <c r="U8880" i="5"/>
  <c r="R8880" i="5"/>
  <c r="Q8880" i="5"/>
  <c r="P8880" i="5"/>
  <c r="U8879" i="5"/>
  <c r="R8879" i="5"/>
  <c r="Q8879" i="5"/>
  <c r="P8879" i="5"/>
  <c r="U8878" i="5"/>
  <c r="R8878" i="5"/>
  <c r="Q8878" i="5"/>
  <c r="P8878" i="5"/>
  <c r="U8877" i="5"/>
  <c r="R8877" i="5"/>
  <c r="Q8877" i="5"/>
  <c r="P8877" i="5"/>
  <c r="U8876" i="5"/>
  <c r="R8876" i="5"/>
  <c r="Q8876" i="5"/>
  <c r="P8876" i="5"/>
  <c r="U8875" i="5"/>
  <c r="T8875" i="5"/>
  <c r="T8876" i="5" s="1"/>
  <c r="T8877" i="5" s="1"/>
  <c r="T8878" i="5" s="1"/>
  <c r="T8879" i="5" s="1"/>
  <c r="T8880" i="5" s="1"/>
  <c r="T8881" i="5" s="1"/>
  <c r="T8882" i="5" s="1"/>
  <c r="T8883" i="5" s="1"/>
  <c r="T8884" i="5" s="1"/>
  <c r="T8885" i="5" s="1"/>
  <c r="T8886" i="5" s="1"/>
  <c r="T8887" i="5" s="1"/>
  <c r="T8888" i="5" s="1"/>
  <c r="T8889" i="5" s="1"/>
  <c r="T8890" i="5" s="1"/>
  <c r="R8875" i="5"/>
  <c r="S8875" i="5" s="1"/>
  <c r="S8876" i="5" s="1"/>
  <c r="S8877" i="5" s="1"/>
  <c r="S8878" i="5" s="1"/>
  <c r="S8879" i="5" s="1"/>
  <c r="S8880" i="5" s="1"/>
  <c r="S8881" i="5" s="1"/>
  <c r="S8882" i="5" s="1"/>
  <c r="S8883" i="5" s="1"/>
  <c r="S8884" i="5" s="1"/>
  <c r="S8885" i="5" s="1"/>
  <c r="S8886" i="5" s="1"/>
  <c r="S8887" i="5" s="1"/>
  <c r="S8888" i="5" s="1"/>
  <c r="S8889" i="5" s="1"/>
  <c r="S8890" i="5" s="1"/>
  <c r="Q8875" i="5"/>
  <c r="P8875" i="5"/>
  <c r="U8874" i="5"/>
  <c r="R8874" i="5"/>
  <c r="Q8874" i="5"/>
  <c r="P8874" i="5"/>
  <c r="U8873" i="5"/>
  <c r="R8873" i="5"/>
  <c r="Q8873" i="5"/>
  <c r="P8873" i="5"/>
  <c r="U8872" i="5"/>
  <c r="R8872" i="5"/>
  <c r="Q8872" i="5"/>
  <c r="P8872" i="5"/>
  <c r="U8871" i="5"/>
  <c r="R8871" i="5"/>
  <c r="Q8871" i="5"/>
  <c r="P8871" i="5"/>
  <c r="U8870" i="5"/>
  <c r="R8870" i="5"/>
  <c r="Q8870" i="5"/>
  <c r="P8870" i="5"/>
  <c r="U8869" i="5"/>
  <c r="R8869" i="5"/>
  <c r="Q8869" i="5"/>
  <c r="P8869" i="5"/>
  <c r="U8868" i="5"/>
  <c r="R8868" i="5"/>
  <c r="Q8868" i="5"/>
  <c r="P8868" i="5"/>
  <c r="U8867" i="5"/>
  <c r="R8867" i="5"/>
  <c r="Q8867" i="5"/>
  <c r="P8867" i="5"/>
  <c r="U8866" i="5"/>
  <c r="R8866" i="5"/>
  <c r="Q8866" i="5"/>
  <c r="P8866" i="5"/>
  <c r="U8865" i="5"/>
  <c r="R8865" i="5"/>
  <c r="Q8865" i="5"/>
  <c r="P8865" i="5"/>
  <c r="U8864" i="5"/>
  <c r="R8864" i="5"/>
  <c r="Q8864" i="5"/>
  <c r="P8864" i="5"/>
  <c r="U8863" i="5"/>
  <c r="R8863" i="5"/>
  <c r="Q8863" i="5"/>
  <c r="P8863" i="5"/>
  <c r="U8862" i="5"/>
  <c r="R8862" i="5"/>
  <c r="Q8862" i="5"/>
  <c r="P8862" i="5"/>
  <c r="U8861" i="5"/>
  <c r="R8861" i="5"/>
  <c r="Q8861" i="5"/>
  <c r="P8861" i="5"/>
  <c r="U8860" i="5"/>
  <c r="R8860" i="5"/>
  <c r="Q8860" i="5"/>
  <c r="P8860" i="5"/>
  <c r="U8859" i="5"/>
  <c r="R8859" i="5"/>
  <c r="Q8859" i="5"/>
  <c r="P8859" i="5"/>
  <c r="U8858" i="5"/>
  <c r="R8858" i="5"/>
  <c r="Q8858" i="5"/>
  <c r="P8858" i="5"/>
  <c r="U8857" i="5"/>
  <c r="R8857" i="5"/>
  <c r="Q8857" i="5"/>
  <c r="P8857" i="5"/>
  <c r="U8856" i="5"/>
  <c r="R8856" i="5"/>
  <c r="Q8856" i="5"/>
  <c r="P8856" i="5"/>
  <c r="U8855" i="5"/>
  <c r="R8855" i="5"/>
  <c r="Q8855" i="5"/>
  <c r="P8855" i="5"/>
  <c r="U8854" i="5"/>
  <c r="R8854" i="5"/>
  <c r="Q8854" i="5"/>
  <c r="P8854" i="5"/>
  <c r="U8853" i="5"/>
  <c r="R8853" i="5"/>
  <c r="Q8853" i="5"/>
  <c r="P8853" i="5"/>
  <c r="U8852" i="5"/>
  <c r="R8852" i="5"/>
  <c r="Q8852" i="5"/>
  <c r="P8852" i="5"/>
  <c r="U8851" i="5"/>
  <c r="R8851" i="5"/>
  <c r="Q8851" i="5"/>
  <c r="P8851" i="5"/>
  <c r="U8850" i="5"/>
  <c r="R8850" i="5"/>
  <c r="Q8850" i="5"/>
  <c r="P8850" i="5"/>
  <c r="U8849" i="5"/>
  <c r="R8849" i="5"/>
  <c r="Q8849" i="5"/>
  <c r="P8849" i="5"/>
  <c r="U8848" i="5"/>
  <c r="R8848" i="5"/>
  <c r="Q8848" i="5"/>
  <c r="P8848" i="5"/>
  <c r="U8847" i="5"/>
  <c r="R8847" i="5"/>
  <c r="Q8847" i="5"/>
  <c r="P8847" i="5"/>
  <c r="U8846" i="5"/>
  <c r="R8846" i="5"/>
  <c r="Q8846" i="5"/>
  <c r="P8846" i="5"/>
  <c r="U8845" i="5"/>
  <c r="R8845" i="5"/>
  <c r="Q8845" i="5"/>
  <c r="P8845" i="5"/>
  <c r="U8844" i="5"/>
  <c r="R8844" i="5"/>
  <c r="Q8844" i="5"/>
  <c r="P8844" i="5"/>
  <c r="U8843" i="5"/>
  <c r="R8843" i="5"/>
  <c r="Q8843" i="5"/>
  <c r="P8843" i="5"/>
  <c r="U8842" i="5"/>
  <c r="R8842" i="5"/>
  <c r="Q8842" i="5"/>
  <c r="P8842" i="5"/>
  <c r="U8841" i="5"/>
  <c r="R8841" i="5"/>
  <c r="Q8841" i="5"/>
  <c r="P8841" i="5"/>
  <c r="U8840" i="5"/>
  <c r="R8840" i="5"/>
  <c r="Q8840" i="5"/>
  <c r="P8840" i="5"/>
  <c r="U8839" i="5"/>
  <c r="R8839" i="5"/>
  <c r="Q8839" i="5"/>
  <c r="P8839" i="5"/>
  <c r="U8838" i="5"/>
  <c r="R8838" i="5"/>
  <c r="Q8838" i="5"/>
  <c r="P8838" i="5"/>
  <c r="U8837" i="5"/>
  <c r="R8837" i="5"/>
  <c r="Q8837" i="5"/>
  <c r="P8837" i="5"/>
  <c r="U8836" i="5"/>
  <c r="R8836" i="5"/>
  <c r="Q8836" i="5"/>
  <c r="P8836" i="5"/>
  <c r="U8835" i="5"/>
  <c r="R8835" i="5"/>
  <c r="Q8835" i="5"/>
  <c r="P8835" i="5"/>
  <c r="U8834" i="5"/>
  <c r="R8834" i="5"/>
  <c r="Q8834" i="5"/>
  <c r="P8834" i="5"/>
  <c r="U8833" i="5"/>
  <c r="R8833" i="5"/>
  <c r="Q8833" i="5"/>
  <c r="P8833" i="5"/>
  <c r="U8832" i="5"/>
  <c r="R8832" i="5"/>
  <c r="Q8832" i="5"/>
  <c r="P8832" i="5"/>
  <c r="U8831" i="5"/>
  <c r="R8831" i="5"/>
  <c r="Q8831" i="5"/>
  <c r="P8831" i="5"/>
  <c r="U8830" i="5"/>
  <c r="R8830" i="5"/>
  <c r="Q8830" i="5"/>
  <c r="P8830" i="5"/>
  <c r="U8829" i="5"/>
  <c r="R8829" i="5"/>
  <c r="Q8829" i="5"/>
  <c r="P8829" i="5"/>
  <c r="U8828" i="5"/>
  <c r="T8828" i="5"/>
  <c r="T8829" i="5" s="1"/>
  <c r="T8830" i="5" s="1"/>
  <c r="T8831" i="5" s="1"/>
  <c r="T8832" i="5" s="1"/>
  <c r="T8833" i="5" s="1"/>
  <c r="T8834" i="5" s="1"/>
  <c r="T8835" i="5" s="1"/>
  <c r="T8836" i="5" s="1"/>
  <c r="T8837" i="5" s="1"/>
  <c r="T8838" i="5" s="1"/>
  <c r="T8839" i="5" s="1"/>
  <c r="T8840" i="5" s="1"/>
  <c r="T8841" i="5" s="1"/>
  <c r="T8842" i="5" s="1"/>
  <c r="T8843" i="5" s="1"/>
  <c r="T8844" i="5" s="1"/>
  <c r="T8845" i="5" s="1"/>
  <c r="T8846" i="5" s="1"/>
  <c r="T8847" i="5" s="1"/>
  <c r="T8848" i="5" s="1"/>
  <c r="T8849" i="5" s="1"/>
  <c r="T8850" i="5" s="1"/>
  <c r="T8851" i="5" s="1"/>
  <c r="T8852" i="5" s="1"/>
  <c r="T8853" i="5" s="1"/>
  <c r="T8854" i="5" s="1"/>
  <c r="T8855" i="5" s="1"/>
  <c r="T8856" i="5" s="1"/>
  <c r="T8857" i="5" s="1"/>
  <c r="T8858" i="5" s="1"/>
  <c r="T8859" i="5" s="1"/>
  <c r="T8860" i="5" s="1"/>
  <c r="T8861" i="5" s="1"/>
  <c r="T8862" i="5" s="1"/>
  <c r="T8863" i="5" s="1"/>
  <c r="T8864" i="5" s="1"/>
  <c r="T8865" i="5" s="1"/>
  <c r="T8866" i="5" s="1"/>
  <c r="T8867" i="5" s="1"/>
  <c r="T8868" i="5" s="1"/>
  <c r="T8869" i="5" s="1"/>
  <c r="T8870" i="5" s="1"/>
  <c r="T8871" i="5" s="1"/>
  <c r="T8872" i="5" s="1"/>
  <c r="T8873" i="5" s="1"/>
  <c r="T8874" i="5" s="1"/>
  <c r="R8828" i="5"/>
  <c r="Q8828" i="5"/>
  <c r="P8828" i="5"/>
  <c r="U8827" i="5"/>
  <c r="R8827" i="5"/>
  <c r="Q8827" i="5"/>
  <c r="P8827" i="5"/>
  <c r="U8826" i="5"/>
  <c r="R8826" i="5"/>
  <c r="Q8826" i="5"/>
  <c r="P8826" i="5"/>
  <c r="U8825" i="5"/>
  <c r="R8825" i="5"/>
  <c r="Q8825" i="5"/>
  <c r="P8825" i="5"/>
  <c r="U8824" i="5"/>
  <c r="R8824" i="5"/>
  <c r="Q8824" i="5"/>
  <c r="P8824" i="5"/>
  <c r="U8823" i="5"/>
  <c r="R8823" i="5"/>
  <c r="Q8823" i="5"/>
  <c r="P8823" i="5"/>
  <c r="U8822" i="5"/>
  <c r="R8822" i="5"/>
  <c r="Q8822" i="5"/>
  <c r="P8822" i="5"/>
  <c r="U8821" i="5"/>
  <c r="R8821" i="5"/>
  <c r="Q8821" i="5"/>
  <c r="P8821" i="5"/>
  <c r="U8820" i="5"/>
  <c r="R8820" i="5"/>
  <c r="Q8820" i="5"/>
  <c r="P8820" i="5"/>
  <c r="U8819" i="5"/>
  <c r="R8819" i="5"/>
  <c r="Q8819" i="5"/>
  <c r="P8819" i="5"/>
  <c r="U8818" i="5"/>
  <c r="R8818" i="5"/>
  <c r="Q8818" i="5"/>
  <c r="P8818" i="5"/>
  <c r="U8817" i="5"/>
  <c r="R8817" i="5"/>
  <c r="Q8817" i="5"/>
  <c r="P8817" i="5"/>
  <c r="U8816" i="5"/>
  <c r="R8816" i="5"/>
  <c r="Q8816" i="5"/>
  <c r="P8816" i="5"/>
  <c r="U8815" i="5"/>
  <c r="R8815" i="5"/>
  <c r="Q8815" i="5"/>
  <c r="P8815" i="5"/>
  <c r="U8814" i="5"/>
  <c r="R8814" i="5"/>
  <c r="Q8814" i="5"/>
  <c r="P8814" i="5"/>
  <c r="U8813" i="5"/>
  <c r="R8813" i="5"/>
  <c r="Q8813" i="5"/>
  <c r="P8813" i="5"/>
  <c r="U8812" i="5"/>
  <c r="R8812" i="5"/>
  <c r="Q8812" i="5"/>
  <c r="P8812" i="5"/>
  <c r="U8811" i="5"/>
  <c r="T8811" i="5"/>
  <c r="T8812" i="5" s="1"/>
  <c r="T8813" i="5" s="1"/>
  <c r="T8814" i="5" s="1"/>
  <c r="T8815" i="5" s="1"/>
  <c r="T8816" i="5" s="1"/>
  <c r="T8817" i="5" s="1"/>
  <c r="T8818" i="5" s="1"/>
  <c r="T8819" i="5" s="1"/>
  <c r="T8820" i="5" s="1"/>
  <c r="T8821" i="5" s="1"/>
  <c r="T8822" i="5" s="1"/>
  <c r="T8823" i="5" s="1"/>
  <c r="T8824" i="5" s="1"/>
  <c r="T8825" i="5" s="1"/>
  <c r="T8826" i="5" s="1"/>
  <c r="T8827" i="5" s="1"/>
  <c r="R8811" i="5"/>
  <c r="S8811" i="5" s="1"/>
  <c r="S8812" i="5" s="1"/>
  <c r="S8813" i="5" s="1"/>
  <c r="S8814" i="5" s="1"/>
  <c r="S8815" i="5" s="1"/>
  <c r="Q8811" i="5"/>
  <c r="P8811" i="5"/>
  <c r="U8810" i="5"/>
  <c r="R8810" i="5"/>
  <c r="Q8810" i="5"/>
  <c r="P8810" i="5"/>
  <c r="U8809" i="5"/>
  <c r="R8809" i="5"/>
  <c r="Q8809" i="5"/>
  <c r="P8809" i="5"/>
  <c r="U8808" i="5"/>
  <c r="R8808" i="5"/>
  <c r="Q8808" i="5"/>
  <c r="P8808" i="5"/>
  <c r="U8807" i="5"/>
  <c r="R8807" i="5"/>
  <c r="Q8807" i="5"/>
  <c r="P8807" i="5"/>
  <c r="U8806" i="5"/>
  <c r="R8806" i="5"/>
  <c r="Q8806" i="5"/>
  <c r="P8806" i="5"/>
  <c r="U8805" i="5"/>
  <c r="T8805" i="5"/>
  <c r="T8806" i="5" s="1"/>
  <c r="T8807" i="5" s="1"/>
  <c r="T8808" i="5" s="1"/>
  <c r="T8809" i="5" s="1"/>
  <c r="T8810" i="5" s="1"/>
  <c r="S8805" i="5"/>
  <c r="S8806" i="5" s="1"/>
  <c r="S8807" i="5" s="1"/>
  <c r="S8808" i="5" s="1"/>
  <c r="S8809" i="5" s="1"/>
  <c r="S8810" i="5" s="1"/>
  <c r="R8805" i="5"/>
  <c r="Q8805" i="5"/>
  <c r="P8805" i="5"/>
  <c r="U8804" i="5"/>
  <c r="R8804" i="5"/>
  <c r="Q8804" i="5"/>
  <c r="P8804" i="5"/>
  <c r="U8803" i="5"/>
  <c r="R8803" i="5"/>
  <c r="Q8803" i="5"/>
  <c r="P8803" i="5"/>
  <c r="U8802" i="5"/>
  <c r="R8802" i="5"/>
  <c r="Q8802" i="5"/>
  <c r="P8802" i="5"/>
  <c r="U8801" i="5"/>
  <c r="R8801" i="5"/>
  <c r="Q8801" i="5"/>
  <c r="P8801" i="5"/>
  <c r="U8800" i="5"/>
  <c r="R8800" i="5"/>
  <c r="Q8800" i="5"/>
  <c r="P8800" i="5"/>
  <c r="U8799" i="5"/>
  <c r="R8799" i="5"/>
  <c r="Q8799" i="5"/>
  <c r="P8799" i="5"/>
  <c r="U8798" i="5"/>
  <c r="R8798" i="5"/>
  <c r="Q8798" i="5"/>
  <c r="P8798" i="5"/>
  <c r="U8797" i="5"/>
  <c r="R8797" i="5"/>
  <c r="Q8797" i="5"/>
  <c r="P8797" i="5"/>
  <c r="U8796" i="5"/>
  <c r="R8796" i="5"/>
  <c r="Q8796" i="5"/>
  <c r="P8796" i="5"/>
  <c r="U8795" i="5"/>
  <c r="R8795" i="5"/>
  <c r="Q8795" i="5"/>
  <c r="P8795" i="5"/>
  <c r="U8794" i="5"/>
  <c r="R8794" i="5"/>
  <c r="Q8794" i="5"/>
  <c r="P8794" i="5"/>
  <c r="U8793" i="5"/>
  <c r="R8793" i="5"/>
  <c r="Q8793" i="5"/>
  <c r="P8793" i="5"/>
  <c r="U8792" i="5"/>
  <c r="R8792" i="5"/>
  <c r="Q8792" i="5"/>
  <c r="P8792" i="5"/>
  <c r="U8791" i="5"/>
  <c r="R8791" i="5"/>
  <c r="Q8791" i="5"/>
  <c r="P8791" i="5"/>
  <c r="U8790" i="5"/>
  <c r="R8790" i="5"/>
  <c r="Q8790" i="5"/>
  <c r="P8790" i="5"/>
  <c r="U8789" i="5"/>
  <c r="R8789" i="5"/>
  <c r="Q8789" i="5"/>
  <c r="P8789" i="5"/>
  <c r="U8788" i="5"/>
  <c r="R8788" i="5"/>
  <c r="Q8788" i="5"/>
  <c r="P8788" i="5"/>
  <c r="U8787" i="5"/>
  <c r="R8787" i="5"/>
  <c r="Q8787" i="5"/>
  <c r="P8787" i="5"/>
  <c r="U8786" i="5"/>
  <c r="R8786" i="5"/>
  <c r="Q8786" i="5"/>
  <c r="P8786" i="5"/>
  <c r="U8785" i="5"/>
  <c r="R8785" i="5"/>
  <c r="Q8785" i="5"/>
  <c r="P8785" i="5"/>
  <c r="U8784" i="5"/>
  <c r="R8784" i="5"/>
  <c r="Q8784" i="5"/>
  <c r="P8784" i="5"/>
  <c r="U8783" i="5"/>
  <c r="R8783" i="5"/>
  <c r="Q8783" i="5"/>
  <c r="P8783" i="5"/>
  <c r="U8782" i="5"/>
  <c r="R8782" i="5"/>
  <c r="Q8782" i="5"/>
  <c r="P8782" i="5"/>
  <c r="U8781" i="5"/>
  <c r="R8781" i="5"/>
  <c r="Q8781" i="5"/>
  <c r="P8781" i="5"/>
  <c r="U8780" i="5"/>
  <c r="R8780" i="5"/>
  <c r="Q8780" i="5"/>
  <c r="P8780" i="5"/>
  <c r="U8779" i="5"/>
  <c r="R8779" i="5"/>
  <c r="Q8779" i="5"/>
  <c r="P8779" i="5"/>
  <c r="U8778" i="5"/>
  <c r="R8778" i="5"/>
  <c r="Q8778" i="5"/>
  <c r="P8778" i="5"/>
  <c r="U8777" i="5"/>
  <c r="R8777" i="5"/>
  <c r="Q8777" i="5"/>
  <c r="P8777" i="5"/>
  <c r="U8776" i="5"/>
  <c r="R8776" i="5"/>
  <c r="Q8776" i="5"/>
  <c r="P8776" i="5"/>
  <c r="U8775" i="5"/>
  <c r="R8775" i="5"/>
  <c r="Q8775" i="5"/>
  <c r="P8775" i="5"/>
  <c r="U8774" i="5"/>
  <c r="R8774" i="5"/>
  <c r="Q8774" i="5"/>
  <c r="P8774" i="5"/>
  <c r="U8773" i="5"/>
  <c r="T8773" i="5"/>
  <c r="T8774" i="5" s="1"/>
  <c r="T8775" i="5" s="1"/>
  <c r="T8776" i="5" s="1"/>
  <c r="T8777" i="5" s="1"/>
  <c r="T8778" i="5" s="1"/>
  <c r="T8779" i="5" s="1"/>
  <c r="T8780" i="5" s="1"/>
  <c r="T8781" i="5" s="1"/>
  <c r="T8782" i="5" s="1"/>
  <c r="T8783" i="5" s="1"/>
  <c r="T8784" i="5" s="1"/>
  <c r="T8785" i="5" s="1"/>
  <c r="T8786" i="5" s="1"/>
  <c r="T8787" i="5" s="1"/>
  <c r="T8788" i="5" s="1"/>
  <c r="T8789" i="5" s="1"/>
  <c r="T8790" i="5" s="1"/>
  <c r="T8791" i="5" s="1"/>
  <c r="T8792" i="5" s="1"/>
  <c r="T8793" i="5" s="1"/>
  <c r="T8794" i="5" s="1"/>
  <c r="T8795" i="5" s="1"/>
  <c r="T8796" i="5" s="1"/>
  <c r="T8797" i="5" s="1"/>
  <c r="T8798" i="5" s="1"/>
  <c r="T8799" i="5" s="1"/>
  <c r="T8800" i="5" s="1"/>
  <c r="T8801" i="5" s="1"/>
  <c r="T8802" i="5" s="1"/>
  <c r="T8803" i="5" s="1"/>
  <c r="T8804" i="5" s="1"/>
  <c r="R8773" i="5"/>
  <c r="Q8773" i="5"/>
  <c r="P8773" i="5"/>
  <c r="U8772" i="5"/>
  <c r="R8772" i="5"/>
  <c r="Q8772" i="5"/>
  <c r="P8772" i="5"/>
  <c r="U8771" i="5"/>
  <c r="R8771" i="5"/>
  <c r="Q8771" i="5"/>
  <c r="P8771" i="5"/>
  <c r="U8770" i="5"/>
  <c r="T8770" i="5"/>
  <c r="T8771" i="5" s="1"/>
  <c r="T8772" i="5" s="1"/>
  <c r="R8770" i="5"/>
  <c r="Q8770" i="5"/>
  <c r="P8770" i="5"/>
  <c r="U8769" i="5"/>
  <c r="T8769" i="5"/>
  <c r="S8769" i="5"/>
  <c r="S8770" i="5" s="1"/>
  <c r="S8771" i="5" s="1"/>
  <c r="S8772" i="5" s="1"/>
  <c r="S8773" i="5" s="1"/>
  <c r="S8774" i="5" s="1"/>
  <c r="S8775" i="5" s="1"/>
  <c r="S8776" i="5" s="1"/>
  <c r="S8777" i="5" s="1"/>
  <c r="S8778" i="5" s="1"/>
  <c r="S8779" i="5" s="1"/>
  <c r="S8780" i="5" s="1"/>
  <c r="S8781" i="5" s="1"/>
  <c r="S8782" i="5" s="1"/>
  <c r="S8783" i="5" s="1"/>
  <c r="S8784" i="5" s="1"/>
  <c r="S8785" i="5" s="1"/>
  <c r="S8786" i="5" s="1"/>
  <c r="S8787" i="5" s="1"/>
  <c r="S8788" i="5" s="1"/>
  <c r="S8789" i="5" s="1"/>
  <c r="S8790" i="5" s="1"/>
  <c r="S8791" i="5" s="1"/>
  <c r="S8792" i="5" s="1"/>
  <c r="S8793" i="5" s="1"/>
  <c r="S8794" i="5" s="1"/>
  <c r="S8795" i="5" s="1"/>
  <c r="S8796" i="5" s="1"/>
  <c r="S8797" i="5" s="1"/>
  <c r="S8798" i="5" s="1"/>
  <c r="S8799" i="5" s="1"/>
  <c r="S8800" i="5" s="1"/>
  <c r="S8801" i="5" s="1"/>
  <c r="S8802" i="5" s="1"/>
  <c r="S8803" i="5" s="1"/>
  <c r="S8804" i="5" s="1"/>
  <c r="R8769" i="5"/>
  <c r="Q8769" i="5"/>
  <c r="P8769" i="5"/>
  <c r="U8768" i="5"/>
  <c r="R8768" i="5"/>
  <c r="Q8768" i="5"/>
  <c r="P8768" i="5"/>
  <c r="U8767" i="5"/>
  <c r="R8767" i="5"/>
  <c r="Q8767" i="5"/>
  <c r="P8767" i="5"/>
  <c r="U8766" i="5"/>
  <c r="R8766" i="5"/>
  <c r="Q8766" i="5"/>
  <c r="P8766" i="5"/>
  <c r="U8765" i="5"/>
  <c r="R8765" i="5"/>
  <c r="Q8765" i="5"/>
  <c r="P8765" i="5"/>
  <c r="U8764" i="5"/>
  <c r="R8764" i="5"/>
  <c r="Q8764" i="5"/>
  <c r="P8764" i="5"/>
  <c r="U8763" i="5"/>
  <c r="R8763" i="5"/>
  <c r="Q8763" i="5"/>
  <c r="P8763" i="5"/>
  <c r="U8762" i="5"/>
  <c r="R8762" i="5"/>
  <c r="Q8762" i="5"/>
  <c r="P8762" i="5"/>
  <c r="U8761" i="5"/>
  <c r="S8761" i="5"/>
  <c r="S8762" i="5" s="1"/>
  <c r="S8763" i="5" s="1"/>
  <c r="S8764" i="5" s="1"/>
  <c r="S8765" i="5" s="1"/>
  <c r="S8766" i="5" s="1"/>
  <c r="S8767" i="5" s="1"/>
  <c r="S8768" i="5" s="1"/>
  <c r="R8761" i="5"/>
  <c r="Q8761" i="5"/>
  <c r="P8761" i="5"/>
  <c r="U8760" i="5"/>
  <c r="R8760" i="5"/>
  <c r="Q8760" i="5"/>
  <c r="P8760" i="5"/>
  <c r="U8759" i="5"/>
  <c r="R8759" i="5"/>
  <c r="Q8759" i="5"/>
  <c r="P8759" i="5"/>
  <c r="U8758" i="5"/>
  <c r="T8758" i="5"/>
  <c r="T8759" i="5" s="1"/>
  <c r="T8760" i="5" s="1"/>
  <c r="T8761" i="5" s="1"/>
  <c r="T8762" i="5" s="1"/>
  <c r="T8763" i="5" s="1"/>
  <c r="T8764" i="5" s="1"/>
  <c r="T8765" i="5" s="1"/>
  <c r="T8766" i="5" s="1"/>
  <c r="T8767" i="5" s="1"/>
  <c r="T8768" i="5" s="1"/>
  <c r="R8758" i="5"/>
  <c r="S8758" i="5" s="1"/>
  <c r="S8759" i="5" s="1"/>
  <c r="S8760" i="5" s="1"/>
  <c r="Q8758" i="5"/>
  <c r="P8758" i="5"/>
  <c r="U8757" i="5"/>
  <c r="R8757" i="5"/>
  <c r="Q8757" i="5"/>
  <c r="P8757" i="5"/>
  <c r="U8756" i="5"/>
  <c r="R8756" i="5"/>
  <c r="Q8756" i="5"/>
  <c r="P8756" i="5"/>
  <c r="U8755" i="5"/>
  <c r="R8755" i="5"/>
  <c r="Q8755" i="5"/>
  <c r="P8755" i="5"/>
  <c r="U8754" i="5"/>
  <c r="R8754" i="5"/>
  <c r="Q8754" i="5"/>
  <c r="P8754" i="5"/>
  <c r="U8753" i="5"/>
  <c r="T8753" i="5"/>
  <c r="T8754" i="5" s="1"/>
  <c r="T8755" i="5" s="1"/>
  <c r="T8756" i="5" s="1"/>
  <c r="T8757" i="5" s="1"/>
  <c r="R8753" i="5"/>
  <c r="Q8753" i="5"/>
  <c r="P8753" i="5"/>
  <c r="U8752" i="5"/>
  <c r="T8752" i="5"/>
  <c r="R8752" i="5"/>
  <c r="S8752" i="5" s="1"/>
  <c r="S8753" i="5" s="1"/>
  <c r="S8754" i="5" s="1"/>
  <c r="Q8752" i="5"/>
  <c r="P8752" i="5"/>
  <c r="U8751" i="5"/>
  <c r="R8751" i="5"/>
  <c r="Q8751" i="5"/>
  <c r="P8751" i="5"/>
  <c r="U8750" i="5"/>
  <c r="R8750" i="5"/>
  <c r="Q8750" i="5"/>
  <c r="P8750" i="5"/>
  <c r="U8749" i="5"/>
  <c r="R8749" i="5"/>
  <c r="Q8749" i="5"/>
  <c r="P8749" i="5"/>
  <c r="U8748" i="5"/>
  <c r="R8748" i="5"/>
  <c r="Q8748" i="5"/>
  <c r="P8748" i="5"/>
  <c r="U8747" i="5"/>
  <c r="R8747" i="5"/>
  <c r="Q8747" i="5"/>
  <c r="P8747" i="5"/>
  <c r="U8746" i="5"/>
  <c r="R8746" i="5"/>
  <c r="Q8746" i="5"/>
  <c r="P8746" i="5"/>
  <c r="U8745" i="5"/>
  <c r="R8745" i="5"/>
  <c r="Q8745" i="5"/>
  <c r="P8745" i="5"/>
  <c r="U8744" i="5"/>
  <c r="R8744" i="5"/>
  <c r="Q8744" i="5"/>
  <c r="P8744" i="5"/>
  <c r="U8743" i="5"/>
  <c r="R8743" i="5"/>
  <c r="Q8743" i="5"/>
  <c r="P8743" i="5"/>
  <c r="U8742" i="5"/>
  <c r="R8742" i="5"/>
  <c r="Q8742" i="5"/>
  <c r="P8742" i="5"/>
  <c r="U8741" i="5"/>
  <c r="T8741" i="5"/>
  <c r="T8742" i="5" s="1"/>
  <c r="T8743" i="5" s="1"/>
  <c r="T8744" i="5" s="1"/>
  <c r="T8745" i="5" s="1"/>
  <c r="T8746" i="5" s="1"/>
  <c r="T8747" i="5" s="1"/>
  <c r="T8748" i="5" s="1"/>
  <c r="T8749" i="5" s="1"/>
  <c r="T8750" i="5" s="1"/>
  <c r="T8751" i="5" s="1"/>
  <c r="S8741" i="5"/>
  <c r="S8742" i="5" s="1"/>
  <c r="S8743" i="5" s="1"/>
  <c r="S8744" i="5" s="1"/>
  <c r="S8745" i="5" s="1"/>
  <c r="S8746" i="5" s="1"/>
  <c r="S8747" i="5" s="1"/>
  <c r="S8748" i="5" s="1"/>
  <c r="S8749" i="5" s="1"/>
  <c r="S8750" i="5" s="1"/>
  <c r="S8751" i="5" s="1"/>
  <c r="R8741" i="5"/>
  <c r="Q8741" i="5"/>
  <c r="P8741" i="5"/>
  <c r="U8740" i="5"/>
  <c r="R8740" i="5"/>
  <c r="Q8740" i="5"/>
  <c r="P8740" i="5"/>
  <c r="U8739" i="5"/>
  <c r="R8739" i="5"/>
  <c r="Q8739" i="5"/>
  <c r="P8739" i="5"/>
  <c r="U8738" i="5"/>
  <c r="T8738" i="5"/>
  <c r="T8739" i="5" s="1"/>
  <c r="T8740" i="5" s="1"/>
  <c r="R8738" i="5"/>
  <c r="Q8738" i="5"/>
  <c r="P8738" i="5"/>
  <c r="U8737" i="5"/>
  <c r="R8737" i="5"/>
  <c r="Q8737" i="5"/>
  <c r="P8737" i="5"/>
  <c r="U8736" i="5"/>
  <c r="R8736" i="5"/>
  <c r="Q8736" i="5"/>
  <c r="P8736" i="5"/>
  <c r="U8735" i="5"/>
  <c r="T8735" i="5"/>
  <c r="T8736" i="5" s="1"/>
  <c r="T8737" i="5" s="1"/>
  <c r="R8735" i="5"/>
  <c r="Q8735" i="5"/>
  <c r="P8735" i="5"/>
  <c r="U8734" i="5"/>
  <c r="R8734" i="5"/>
  <c r="Q8734" i="5"/>
  <c r="P8734" i="5"/>
  <c r="U8733" i="5"/>
  <c r="T8733" i="5"/>
  <c r="T8734" i="5" s="1"/>
  <c r="R8733" i="5"/>
  <c r="S8733" i="5" s="1"/>
  <c r="S8734" i="5" s="1"/>
  <c r="S8735" i="5" s="1"/>
  <c r="S8736" i="5" s="1"/>
  <c r="S8737" i="5" s="1"/>
  <c r="S8738" i="5" s="1"/>
  <c r="S8739" i="5" s="1"/>
  <c r="S8740" i="5" s="1"/>
  <c r="Q8733" i="5"/>
  <c r="P8733" i="5"/>
  <c r="U8732" i="5"/>
  <c r="T8732" i="5"/>
  <c r="R8732" i="5"/>
  <c r="Q8732" i="5"/>
  <c r="P8732" i="5"/>
  <c r="U8731" i="5"/>
  <c r="R8731" i="5"/>
  <c r="Q8731" i="5"/>
  <c r="P8731" i="5"/>
  <c r="U8730" i="5"/>
  <c r="R8730" i="5"/>
  <c r="Q8730" i="5"/>
  <c r="P8730" i="5"/>
  <c r="U8729" i="5"/>
  <c r="S8729" i="5"/>
  <c r="S8730" i="5" s="1"/>
  <c r="S8731" i="5" s="1"/>
  <c r="S8732" i="5" s="1"/>
  <c r="R8729" i="5"/>
  <c r="Q8729" i="5"/>
  <c r="P8729" i="5"/>
  <c r="U8728" i="5"/>
  <c r="R8728" i="5"/>
  <c r="Q8728" i="5"/>
  <c r="P8728" i="5"/>
  <c r="U8727" i="5"/>
  <c r="R8727" i="5"/>
  <c r="Q8727" i="5"/>
  <c r="P8727" i="5"/>
  <c r="U8726" i="5"/>
  <c r="T8726" i="5"/>
  <c r="T8727" i="5" s="1"/>
  <c r="T8728" i="5" s="1"/>
  <c r="T8729" i="5" s="1"/>
  <c r="T8730" i="5" s="1"/>
  <c r="T8731" i="5" s="1"/>
  <c r="R8726" i="5"/>
  <c r="S8726" i="5" s="1"/>
  <c r="S8727" i="5" s="1"/>
  <c r="S8728" i="5" s="1"/>
  <c r="Q8726" i="5"/>
  <c r="P8726" i="5"/>
  <c r="U8725" i="5"/>
  <c r="R8725" i="5"/>
  <c r="Q8725" i="5"/>
  <c r="P8725" i="5"/>
  <c r="U8724" i="5"/>
  <c r="R8724" i="5"/>
  <c r="Q8724" i="5"/>
  <c r="P8724" i="5"/>
  <c r="U8723" i="5"/>
  <c r="R8723" i="5"/>
  <c r="Q8723" i="5"/>
  <c r="P8723" i="5"/>
  <c r="U8722" i="5"/>
  <c r="R8722" i="5"/>
  <c r="Q8722" i="5"/>
  <c r="P8722" i="5"/>
  <c r="U8721" i="5"/>
  <c r="R8721" i="5"/>
  <c r="Q8721" i="5"/>
  <c r="P8721" i="5"/>
  <c r="U8720" i="5"/>
  <c r="R8720" i="5"/>
  <c r="Q8720" i="5"/>
  <c r="P8720" i="5"/>
  <c r="U8719" i="5"/>
  <c r="R8719" i="5"/>
  <c r="Q8719" i="5"/>
  <c r="P8719" i="5"/>
  <c r="U8718" i="5"/>
  <c r="R8718" i="5"/>
  <c r="Q8718" i="5"/>
  <c r="P8718" i="5"/>
  <c r="U8717" i="5"/>
  <c r="R8717" i="5"/>
  <c r="Q8717" i="5"/>
  <c r="P8717" i="5"/>
  <c r="U8716" i="5"/>
  <c r="R8716" i="5"/>
  <c r="Q8716" i="5"/>
  <c r="P8716" i="5"/>
  <c r="U8715" i="5"/>
  <c r="R8715" i="5"/>
  <c r="Q8715" i="5"/>
  <c r="P8715" i="5"/>
  <c r="U8714" i="5"/>
  <c r="R8714" i="5"/>
  <c r="Q8714" i="5"/>
  <c r="P8714" i="5"/>
  <c r="U8713" i="5"/>
  <c r="R8713" i="5"/>
  <c r="Q8713" i="5"/>
  <c r="P8713" i="5"/>
  <c r="U8712" i="5"/>
  <c r="R8712" i="5"/>
  <c r="Q8712" i="5"/>
  <c r="P8712" i="5"/>
  <c r="U8711" i="5"/>
  <c r="T8711" i="5"/>
  <c r="T8712" i="5" s="1"/>
  <c r="T8713" i="5" s="1"/>
  <c r="T8714" i="5" s="1"/>
  <c r="T8715" i="5" s="1"/>
  <c r="T8716" i="5" s="1"/>
  <c r="T8717" i="5" s="1"/>
  <c r="T8718" i="5" s="1"/>
  <c r="T8719" i="5" s="1"/>
  <c r="T8720" i="5" s="1"/>
  <c r="T8721" i="5" s="1"/>
  <c r="T8722" i="5" s="1"/>
  <c r="T8723" i="5" s="1"/>
  <c r="T8724" i="5" s="1"/>
  <c r="T8725" i="5" s="1"/>
  <c r="R8711" i="5"/>
  <c r="Q8711" i="5"/>
  <c r="P8711" i="5"/>
  <c r="U8710" i="5"/>
  <c r="T8710" i="5"/>
  <c r="R8710" i="5"/>
  <c r="S8710" i="5" s="1"/>
  <c r="Q8710" i="5"/>
  <c r="P8710" i="5"/>
  <c r="U8709" i="5"/>
  <c r="R8709" i="5"/>
  <c r="Q8709" i="5"/>
  <c r="P8709" i="5"/>
  <c r="U8708" i="5"/>
  <c r="R8708" i="5"/>
  <c r="Q8708" i="5"/>
  <c r="P8708" i="5"/>
  <c r="U8707" i="5"/>
  <c r="R8707" i="5"/>
  <c r="Q8707" i="5"/>
  <c r="P8707" i="5"/>
  <c r="U8706" i="5"/>
  <c r="R8706" i="5"/>
  <c r="Q8706" i="5"/>
  <c r="P8706" i="5"/>
  <c r="U8705" i="5"/>
  <c r="R8705" i="5"/>
  <c r="Q8705" i="5"/>
  <c r="P8705" i="5"/>
  <c r="U8704" i="5"/>
  <c r="R8704" i="5"/>
  <c r="Q8704" i="5"/>
  <c r="P8704" i="5"/>
  <c r="U8703" i="5"/>
  <c r="R8703" i="5"/>
  <c r="Q8703" i="5"/>
  <c r="P8703" i="5"/>
  <c r="U8702" i="5"/>
  <c r="R8702" i="5"/>
  <c r="Q8702" i="5"/>
  <c r="P8702" i="5"/>
  <c r="U8701" i="5"/>
  <c r="R8701" i="5"/>
  <c r="Q8701" i="5"/>
  <c r="P8701" i="5"/>
  <c r="U8700" i="5"/>
  <c r="R8700" i="5"/>
  <c r="Q8700" i="5"/>
  <c r="P8700" i="5"/>
  <c r="U8699" i="5"/>
  <c r="R8699" i="5"/>
  <c r="Q8699" i="5"/>
  <c r="P8699" i="5"/>
  <c r="U8698" i="5"/>
  <c r="R8698" i="5"/>
  <c r="Q8698" i="5"/>
  <c r="P8698" i="5"/>
  <c r="U8697" i="5"/>
  <c r="R8697" i="5"/>
  <c r="Q8697" i="5"/>
  <c r="P8697" i="5"/>
  <c r="U8696" i="5"/>
  <c r="R8696" i="5"/>
  <c r="Q8696" i="5"/>
  <c r="P8696" i="5"/>
  <c r="U8695" i="5"/>
  <c r="R8695" i="5"/>
  <c r="Q8695" i="5"/>
  <c r="P8695" i="5"/>
  <c r="U8694" i="5"/>
  <c r="R8694" i="5"/>
  <c r="Q8694" i="5"/>
  <c r="P8694" i="5"/>
  <c r="U8693" i="5"/>
  <c r="R8693" i="5"/>
  <c r="Q8693" i="5"/>
  <c r="P8693" i="5"/>
  <c r="U8692" i="5"/>
  <c r="R8692" i="5"/>
  <c r="Q8692" i="5"/>
  <c r="P8692" i="5"/>
  <c r="U8691" i="5"/>
  <c r="R8691" i="5"/>
  <c r="Q8691" i="5"/>
  <c r="P8691" i="5"/>
  <c r="U8690" i="5"/>
  <c r="R8690" i="5"/>
  <c r="Q8690" i="5"/>
  <c r="P8690" i="5"/>
  <c r="U8689" i="5"/>
  <c r="R8689" i="5"/>
  <c r="Q8689" i="5"/>
  <c r="P8689" i="5"/>
  <c r="U8688" i="5"/>
  <c r="R8688" i="5"/>
  <c r="Q8688" i="5"/>
  <c r="T8688" i="5" s="1"/>
  <c r="T8689" i="5" s="1"/>
  <c r="T8690" i="5" s="1"/>
  <c r="T8691" i="5" s="1"/>
  <c r="P8688" i="5"/>
  <c r="U8687" i="5"/>
  <c r="T8687" i="5"/>
  <c r="R8687" i="5"/>
  <c r="Q8687" i="5"/>
  <c r="S8687" i="5" s="1"/>
  <c r="P8687" i="5"/>
  <c r="U8686" i="5"/>
  <c r="R8686" i="5"/>
  <c r="Q8686" i="5"/>
  <c r="P8686" i="5"/>
  <c r="U8685" i="5"/>
  <c r="R8685" i="5"/>
  <c r="Q8685" i="5"/>
  <c r="P8685" i="5"/>
  <c r="U8684" i="5"/>
  <c r="R8684" i="5"/>
  <c r="Q8684" i="5"/>
  <c r="S8684" i="5" s="1"/>
  <c r="P8684" i="5"/>
  <c r="U8683" i="5"/>
  <c r="R8683" i="5"/>
  <c r="Q8683" i="5"/>
  <c r="S8683" i="5" s="1"/>
  <c r="P8683" i="5"/>
  <c r="U8682" i="5"/>
  <c r="T8682" i="5"/>
  <c r="T8683" i="5" s="1"/>
  <c r="R8682" i="5"/>
  <c r="S8682" i="5" s="1"/>
  <c r="Q8682" i="5"/>
  <c r="P8682" i="5"/>
  <c r="U8681" i="5"/>
  <c r="R8681" i="5"/>
  <c r="Q8681" i="5"/>
  <c r="P8681" i="5"/>
  <c r="U8680" i="5"/>
  <c r="R8680" i="5"/>
  <c r="Q8680" i="5"/>
  <c r="P8680" i="5"/>
  <c r="U8679" i="5"/>
  <c r="R8679" i="5"/>
  <c r="Q8679" i="5"/>
  <c r="S8679" i="5" s="1"/>
  <c r="P8679" i="5"/>
  <c r="U8678" i="5"/>
  <c r="R8678" i="5"/>
  <c r="Q8678" i="5"/>
  <c r="P8678" i="5"/>
  <c r="U8677" i="5"/>
  <c r="T8677" i="5"/>
  <c r="T8678" i="5" s="1"/>
  <c r="T8679" i="5" s="1"/>
  <c r="T8680" i="5" s="1"/>
  <c r="T8681" i="5" s="1"/>
  <c r="S8677" i="5"/>
  <c r="S8678" i="5" s="1"/>
  <c r="R8677" i="5"/>
  <c r="Q8677" i="5"/>
  <c r="P8677" i="5"/>
  <c r="U8676" i="5"/>
  <c r="R8676" i="5"/>
  <c r="Q8676" i="5"/>
  <c r="P8676" i="5"/>
  <c r="U8675" i="5"/>
  <c r="R8675" i="5"/>
  <c r="Q8675" i="5"/>
  <c r="P8675" i="5"/>
  <c r="U8674" i="5"/>
  <c r="T8674" i="5"/>
  <c r="T8675" i="5" s="1"/>
  <c r="R8674" i="5"/>
  <c r="S8674" i="5" s="1"/>
  <c r="Q8674" i="5"/>
  <c r="P8674" i="5"/>
  <c r="U8673" i="5"/>
  <c r="R8673" i="5"/>
  <c r="Q8673" i="5"/>
  <c r="P8673" i="5"/>
  <c r="U8672" i="5"/>
  <c r="R8672" i="5"/>
  <c r="Q8672" i="5"/>
  <c r="P8672" i="5"/>
  <c r="U8671" i="5"/>
  <c r="R8671" i="5"/>
  <c r="Q8671" i="5"/>
  <c r="P8671" i="5"/>
  <c r="U8670" i="5"/>
  <c r="R8670" i="5"/>
  <c r="Q8670" i="5"/>
  <c r="P8670" i="5"/>
  <c r="U8669" i="5"/>
  <c r="R8669" i="5"/>
  <c r="Q8669" i="5"/>
  <c r="P8669" i="5"/>
  <c r="U8668" i="5"/>
  <c r="R8668" i="5"/>
  <c r="Q8668" i="5"/>
  <c r="P8668" i="5"/>
  <c r="U8667" i="5"/>
  <c r="R8667" i="5"/>
  <c r="Q8667" i="5"/>
  <c r="P8667" i="5"/>
  <c r="U8666" i="5"/>
  <c r="R8666" i="5"/>
  <c r="Q8666" i="5"/>
  <c r="P8666" i="5"/>
  <c r="U8665" i="5"/>
  <c r="R8665" i="5"/>
  <c r="Q8665" i="5"/>
  <c r="P8665" i="5"/>
  <c r="U8664" i="5"/>
  <c r="R8664" i="5"/>
  <c r="Q8664" i="5"/>
  <c r="P8664" i="5"/>
  <c r="U8663" i="5"/>
  <c r="R8663" i="5"/>
  <c r="Q8663" i="5"/>
  <c r="P8663" i="5"/>
  <c r="U8662" i="5"/>
  <c r="R8662" i="5"/>
  <c r="Q8662" i="5"/>
  <c r="P8662" i="5"/>
  <c r="U8661" i="5"/>
  <c r="R8661" i="5"/>
  <c r="Q8661" i="5"/>
  <c r="P8661" i="5"/>
  <c r="U8660" i="5"/>
  <c r="R8660" i="5"/>
  <c r="Q8660" i="5"/>
  <c r="P8660" i="5"/>
  <c r="U8659" i="5"/>
  <c r="R8659" i="5"/>
  <c r="Q8659" i="5"/>
  <c r="P8659" i="5"/>
  <c r="U8658" i="5"/>
  <c r="R8658" i="5"/>
  <c r="Q8658" i="5"/>
  <c r="P8658" i="5"/>
  <c r="U8657" i="5"/>
  <c r="R8657" i="5"/>
  <c r="Q8657" i="5"/>
  <c r="P8657" i="5"/>
  <c r="U8656" i="5"/>
  <c r="R8656" i="5"/>
  <c r="Q8656" i="5"/>
  <c r="T8656" i="5" s="1"/>
  <c r="T8657" i="5" s="1"/>
  <c r="T8658" i="5" s="1"/>
  <c r="T8659" i="5" s="1"/>
  <c r="P8656" i="5"/>
  <c r="U8655" i="5"/>
  <c r="T8655" i="5"/>
  <c r="R8655" i="5"/>
  <c r="Q8655" i="5"/>
  <c r="S8655" i="5" s="1"/>
  <c r="P8655" i="5"/>
  <c r="U8654" i="5"/>
  <c r="R8654" i="5"/>
  <c r="Q8654" i="5"/>
  <c r="P8654" i="5"/>
  <c r="U8653" i="5"/>
  <c r="T8653" i="5"/>
  <c r="T8654" i="5" s="1"/>
  <c r="R8653" i="5"/>
  <c r="S8653" i="5" s="1"/>
  <c r="S8654" i="5" s="1"/>
  <c r="Q8653" i="5"/>
  <c r="P8653" i="5"/>
  <c r="U8652" i="5"/>
  <c r="R8652" i="5"/>
  <c r="Q8652" i="5"/>
  <c r="P8652" i="5"/>
  <c r="U8651" i="5"/>
  <c r="R8651" i="5"/>
  <c r="Q8651" i="5"/>
  <c r="P8651" i="5"/>
  <c r="U8650" i="5"/>
  <c r="R8650" i="5"/>
  <c r="Q8650" i="5"/>
  <c r="P8650" i="5"/>
  <c r="U8649" i="5"/>
  <c r="R8649" i="5"/>
  <c r="Q8649" i="5"/>
  <c r="P8649" i="5"/>
  <c r="U8648" i="5"/>
  <c r="R8648" i="5"/>
  <c r="Q8648" i="5"/>
  <c r="P8648" i="5"/>
  <c r="U8647" i="5"/>
  <c r="R8647" i="5"/>
  <c r="Q8647" i="5"/>
  <c r="P8647" i="5"/>
  <c r="U8646" i="5"/>
  <c r="R8646" i="5"/>
  <c r="Q8646" i="5"/>
  <c r="P8646" i="5"/>
  <c r="U8645" i="5"/>
  <c r="R8645" i="5"/>
  <c r="Q8645" i="5"/>
  <c r="P8645" i="5"/>
  <c r="U8644" i="5"/>
  <c r="R8644" i="5"/>
  <c r="Q8644" i="5"/>
  <c r="P8644" i="5"/>
  <c r="U8643" i="5"/>
  <c r="R8643" i="5"/>
  <c r="Q8643" i="5"/>
  <c r="P8643" i="5"/>
  <c r="U8642" i="5"/>
  <c r="R8642" i="5"/>
  <c r="Q8642" i="5"/>
  <c r="P8642" i="5"/>
  <c r="U8641" i="5"/>
  <c r="R8641" i="5"/>
  <c r="Q8641" i="5"/>
  <c r="P8641" i="5"/>
  <c r="U8640" i="5"/>
  <c r="R8640" i="5"/>
  <c r="Q8640" i="5"/>
  <c r="P8640" i="5"/>
  <c r="U8639" i="5"/>
  <c r="R8639" i="5"/>
  <c r="Q8639" i="5"/>
  <c r="P8639" i="5"/>
  <c r="U8638" i="5"/>
  <c r="R8638" i="5"/>
  <c r="Q8638" i="5"/>
  <c r="P8638" i="5"/>
  <c r="U8637" i="5"/>
  <c r="R8637" i="5"/>
  <c r="Q8637" i="5"/>
  <c r="P8637" i="5"/>
  <c r="U8636" i="5"/>
  <c r="R8636" i="5"/>
  <c r="Q8636" i="5"/>
  <c r="P8636" i="5"/>
  <c r="U8635" i="5"/>
  <c r="R8635" i="5"/>
  <c r="Q8635" i="5"/>
  <c r="P8635" i="5"/>
  <c r="U8634" i="5"/>
  <c r="T8634" i="5"/>
  <c r="T8635" i="5" s="1"/>
  <c r="T8636" i="5" s="1"/>
  <c r="T8637" i="5" s="1"/>
  <c r="T8638" i="5" s="1"/>
  <c r="T8639" i="5" s="1"/>
  <c r="T8640" i="5" s="1"/>
  <c r="T8641" i="5" s="1"/>
  <c r="T8642" i="5" s="1"/>
  <c r="T8643" i="5" s="1"/>
  <c r="R8634" i="5"/>
  <c r="S8634" i="5" s="1"/>
  <c r="Q8634" i="5"/>
  <c r="P8634" i="5"/>
  <c r="U8633" i="5"/>
  <c r="R8633" i="5"/>
  <c r="Q8633" i="5"/>
  <c r="P8633" i="5"/>
  <c r="U8632" i="5"/>
  <c r="R8632" i="5"/>
  <c r="Q8632" i="5"/>
  <c r="P8632" i="5"/>
  <c r="U8631" i="5"/>
  <c r="R8631" i="5"/>
  <c r="Q8631" i="5"/>
  <c r="P8631" i="5"/>
  <c r="U8630" i="5"/>
  <c r="R8630" i="5"/>
  <c r="Q8630" i="5"/>
  <c r="P8630" i="5"/>
  <c r="U8629" i="5"/>
  <c r="R8629" i="5"/>
  <c r="Q8629" i="5"/>
  <c r="P8629" i="5"/>
  <c r="U8628" i="5"/>
  <c r="R8628" i="5"/>
  <c r="Q8628" i="5"/>
  <c r="P8628" i="5"/>
  <c r="U8627" i="5"/>
  <c r="R8627" i="5"/>
  <c r="Q8627" i="5"/>
  <c r="P8627" i="5"/>
  <c r="U8626" i="5"/>
  <c r="R8626" i="5"/>
  <c r="Q8626" i="5"/>
  <c r="P8626" i="5"/>
  <c r="U8625" i="5"/>
  <c r="R8625" i="5"/>
  <c r="Q8625" i="5"/>
  <c r="P8625" i="5"/>
  <c r="U8624" i="5"/>
  <c r="R8624" i="5"/>
  <c r="Q8624" i="5"/>
  <c r="P8624" i="5"/>
  <c r="U8623" i="5"/>
  <c r="R8623" i="5"/>
  <c r="Q8623" i="5"/>
  <c r="P8623" i="5"/>
  <c r="U8622" i="5"/>
  <c r="R8622" i="5"/>
  <c r="Q8622" i="5"/>
  <c r="P8622" i="5"/>
  <c r="U8621" i="5"/>
  <c r="R8621" i="5"/>
  <c r="Q8621" i="5"/>
  <c r="P8621" i="5"/>
  <c r="U8620" i="5"/>
  <c r="R8620" i="5"/>
  <c r="Q8620" i="5"/>
  <c r="P8620" i="5"/>
  <c r="U8619" i="5"/>
  <c r="R8619" i="5"/>
  <c r="Q8619" i="5"/>
  <c r="P8619" i="5"/>
  <c r="U8618" i="5"/>
  <c r="R8618" i="5"/>
  <c r="Q8618" i="5"/>
  <c r="P8618" i="5"/>
  <c r="U8617" i="5"/>
  <c r="R8617" i="5"/>
  <c r="Q8617" i="5"/>
  <c r="P8617" i="5"/>
  <c r="U8616" i="5"/>
  <c r="R8616" i="5"/>
  <c r="Q8616" i="5"/>
  <c r="P8616" i="5"/>
  <c r="U8615" i="5"/>
  <c r="T8615" i="5"/>
  <c r="T8616" i="5" s="1"/>
  <c r="T8617" i="5" s="1"/>
  <c r="T8618" i="5" s="1"/>
  <c r="T8619" i="5" s="1"/>
  <c r="R8615" i="5"/>
  <c r="Q8615" i="5"/>
  <c r="S8615" i="5" s="1"/>
  <c r="P8615" i="5"/>
  <c r="U8614" i="5"/>
  <c r="T8614" i="5"/>
  <c r="R8614" i="5"/>
  <c r="S8614" i="5" s="1"/>
  <c r="Q8614" i="5"/>
  <c r="P8614" i="5"/>
  <c r="U8613" i="5"/>
  <c r="R8613" i="5"/>
  <c r="Q8613" i="5"/>
  <c r="P8613" i="5"/>
  <c r="U8612" i="5"/>
  <c r="R8612" i="5"/>
  <c r="Q8612" i="5"/>
  <c r="P8612" i="5"/>
  <c r="U8611" i="5"/>
  <c r="R8611" i="5"/>
  <c r="Q8611" i="5"/>
  <c r="P8611" i="5"/>
  <c r="U8610" i="5"/>
  <c r="R8610" i="5"/>
  <c r="Q8610" i="5"/>
  <c r="P8610" i="5"/>
  <c r="U8609" i="5"/>
  <c r="R8609" i="5"/>
  <c r="Q8609" i="5"/>
  <c r="P8609" i="5"/>
  <c r="U8608" i="5"/>
  <c r="R8608" i="5"/>
  <c r="Q8608" i="5"/>
  <c r="P8608" i="5"/>
  <c r="U8607" i="5"/>
  <c r="R8607" i="5"/>
  <c r="Q8607" i="5"/>
  <c r="P8607" i="5"/>
  <c r="U8606" i="5"/>
  <c r="R8606" i="5"/>
  <c r="Q8606" i="5"/>
  <c r="P8606" i="5"/>
  <c r="U8605" i="5"/>
  <c r="R8605" i="5"/>
  <c r="Q8605" i="5"/>
  <c r="P8605" i="5"/>
  <c r="U8604" i="5"/>
  <c r="R8604" i="5"/>
  <c r="Q8604" i="5"/>
  <c r="P8604" i="5"/>
  <c r="U8603" i="5"/>
  <c r="R8603" i="5"/>
  <c r="Q8603" i="5"/>
  <c r="P8603" i="5"/>
  <c r="U8602" i="5"/>
  <c r="R8602" i="5"/>
  <c r="Q8602" i="5"/>
  <c r="P8602" i="5"/>
  <c r="U8601" i="5"/>
  <c r="R8601" i="5"/>
  <c r="Q8601" i="5"/>
  <c r="P8601" i="5"/>
  <c r="U8600" i="5"/>
  <c r="R8600" i="5"/>
  <c r="Q8600" i="5"/>
  <c r="P8600" i="5"/>
  <c r="U8599" i="5"/>
  <c r="R8599" i="5"/>
  <c r="Q8599" i="5"/>
  <c r="P8599" i="5"/>
  <c r="U8598" i="5"/>
  <c r="R8598" i="5"/>
  <c r="Q8598" i="5"/>
  <c r="P8598" i="5"/>
  <c r="U8597" i="5"/>
  <c r="R8597" i="5"/>
  <c r="Q8597" i="5"/>
  <c r="P8597" i="5"/>
  <c r="U8596" i="5"/>
  <c r="R8596" i="5"/>
  <c r="Q8596" i="5"/>
  <c r="P8596" i="5"/>
  <c r="U8595" i="5"/>
  <c r="R8595" i="5"/>
  <c r="Q8595" i="5"/>
  <c r="P8595" i="5"/>
  <c r="U8594" i="5"/>
  <c r="R8594" i="5"/>
  <c r="Q8594" i="5"/>
  <c r="P8594" i="5"/>
  <c r="U8593" i="5"/>
  <c r="R8593" i="5"/>
  <c r="Q8593" i="5"/>
  <c r="P8593" i="5"/>
  <c r="U8592" i="5"/>
  <c r="R8592" i="5"/>
  <c r="Q8592" i="5"/>
  <c r="P8592" i="5"/>
  <c r="U8591" i="5"/>
  <c r="R8591" i="5"/>
  <c r="Q8591" i="5"/>
  <c r="P8591" i="5"/>
  <c r="U8590" i="5"/>
  <c r="R8590" i="5"/>
  <c r="Q8590" i="5"/>
  <c r="P8590" i="5"/>
  <c r="U8589" i="5"/>
  <c r="R8589" i="5"/>
  <c r="Q8589" i="5"/>
  <c r="P8589" i="5"/>
  <c r="U8588" i="5"/>
  <c r="R8588" i="5"/>
  <c r="Q8588" i="5"/>
  <c r="P8588" i="5"/>
  <c r="U8587" i="5"/>
  <c r="R8587" i="5"/>
  <c r="Q8587" i="5"/>
  <c r="P8587" i="5"/>
  <c r="U8586" i="5"/>
  <c r="R8586" i="5"/>
  <c r="Q8586" i="5"/>
  <c r="P8586" i="5"/>
  <c r="U8585" i="5"/>
  <c r="R8585" i="5"/>
  <c r="Q8585" i="5"/>
  <c r="P8585" i="5"/>
  <c r="U8584" i="5"/>
  <c r="R8584" i="5"/>
  <c r="Q8584" i="5"/>
  <c r="P8584" i="5"/>
  <c r="U8583" i="5"/>
  <c r="R8583" i="5"/>
  <c r="Q8583" i="5"/>
  <c r="P8583" i="5"/>
  <c r="U8582" i="5"/>
  <c r="R8582" i="5"/>
  <c r="Q8582" i="5"/>
  <c r="P8582" i="5"/>
  <c r="U8581" i="5"/>
  <c r="R8581" i="5"/>
  <c r="Q8581" i="5"/>
  <c r="P8581" i="5"/>
  <c r="U8580" i="5"/>
  <c r="R8580" i="5"/>
  <c r="Q8580" i="5"/>
  <c r="P8580" i="5"/>
  <c r="U8579" i="5"/>
  <c r="R8579" i="5"/>
  <c r="Q8579" i="5"/>
  <c r="P8579" i="5"/>
  <c r="U8578" i="5"/>
  <c r="R8578" i="5"/>
  <c r="Q8578" i="5"/>
  <c r="P8578" i="5"/>
  <c r="U8577" i="5"/>
  <c r="R8577" i="5"/>
  <c r="Q8577" i="5"/>
  <c r="P8577" i="5"/>
  <c r="U8576" i="5"/>
  <c r="R8576" i="5"/>
  <c r="Q8576" i="5"/>
  <c r="P8576" i="5"/>
  <c r="U8575" i="5"/>
  <c r="R8575" i="5"/>
  <c r="Q8575" i="5"/>
  <c r="P8575" i="5"/>
  <c r="U8574" i="5"/>
  <c r="R8574" i="5"/>
  <c r="Q8574" i="5"/>
  <c r="P8574" i="5"/>
  <c r="U8573" i="5"/>
  <c r="R8573" i="5"/>
  <c r="Q8573" i="5"/>
  <c r="P8573" i="5"/>
  <c r="U8572" i="5"/>
  <c r="R8572" i="5"/>
  <c r="Q8572" i="5"/>
  <c r="P8572" i="5"/>
  <c r="U8571" i="5"/>
  <c r="R8571" i="5"/>
  <c r="Q8571" i="5"/>
  <c r="P8571" i="5"/>
  <c r="U8570" i="5"/>
  <c r="R8570" i="5"/>
  <c r="Q8570" i="5"/>
  <c r="P8570" i="5"/>
  <c r="U8569" i="5"/>
  <c r="R8569" i="5"/>
  <c r="Q8569" i="5"/>
  <c r="P8569" i="5"/>
  <c r="U8568" i="5"/>
  <c r="R8568" i="5"/>
  <c r="Q8568" i="5"/>
  <c r="P8568" i="5"/>
  <c r="U8567" i="5"/>
  <c r="T8567" i="5"/>
  <c r="R8567" i="5"/>
  <c r="Q8567" i="5"/>
  <c r="P8567" i="5"/>
  <c r="U8566" i="5"/>
  <c r="R8566" i="5"/>
  <c r="Q8566" i="5"/>
  <c r="P8566" i="5"/>
  <c r="U8565" i="5"/>
  <c r="R8565" i="5"/>
  <c r="Q8565" i="5"/>
  <c r="P8565" i="5"/>
  <c r="U8564" i="5"/>
  <c r="R8564" i="5"/>
  <c r="Q8564" i="5"/>
  <c r="P8564" i="5"/>
  <c r="U8563" i="5"/>
  <c r="R8563" i="5"/>
  <c r="Q8563" i="5"/>
  <c r="P8563" i="5"/>
  <c r="U8562" i="5"/>
  <c r="R8562" i="5"/>
  <c r="Q8562" i="5"/>
  <c r="P8562" i="5"/>
  <c r="U8561" i="5"/>
  <c r="R8561" i="5"/>
  <c r="Q8561" i="5"/>
  <c r="P8561" i="5"/>
  <c r="U8560" i="5"/>
  <c r="R8560" i="5"/>
  <c r="Q8560" i="5"/>
  <c r="T8560" i="5" s="1"/>
  <c r="T8561" i="5" s="1"/>
  <c r="T8562" i="5" s="1"/>
  <c r="T8563" i="5" s="1"/>
  <c r="P8560" i="5"/>
  <c r="U8559" i="5"/>
  <c r="R8559" i="5"/>
  <c r="Q8559" i="5"/>
  <c r="S8559" i="5" s="1"/>
  <c r="P8559" i="5"/>
  <c r="U8558" i="5"/>
  <c r="T8558" i="5"/>
  <c r="T8559" i="5" s="1"/>
  <c r="R8558" i="5"/>
  <c r="S8558" i="5" s="1"/>
  <c r="Q8558" i="5"/>
  <c r="P8558" i="5"/>
  <c r="U8557" i="5"/>
  <c r="R8557" i="5"/>
  <c r="Q8557" i="5"/>
  <c r="P8557" i="5"/>
  <c r="U8556" i="5"/>
  <c r="R8556" i="5"/>
  <c r="Q8556" i="5"/>
  <c r="P8556" i="5"/>
  <c r="U8555" i="5"/>
  <c r="R8555" i="5"/>
  <c r="Q8555" i="5"/>
  <c r="P8555" i="5"/>
  <c r="U8554" i="5"/>
  <c r="R8554" i="5"/>
  <c r="Q8554" i="5"/>
  <c r="P8554" i="5"/>
  <c r="U8553" i="5"/>
  <c r="R8553" i="5"/>
  <c r="Q8553" i="5"/>
  <c r="P8553" i="5"/>
  <c r="U8552" i="5"/>
  <c r="R8552" i="5"/>
  <c r="Q8552" i="5"/>
  <c r="P8552" i="5"/>
  <c r="U8551" i="5"/>
  <c r="R8551" i="5"/>
  <c r="Q8551" i="5"/>
  <c r="S8551" i="5" s="1"/>
  <c r="P8551" i="5"/>
  <c r="U8550" i="5"/>
  <c r="R8550" i="5"/>
  <c r="Q8550" i="5"/>
  <c r="P8550" i="5"/>
  <c r="U8549" i="5"/>
  <c r="T8549" i="5"/>
  <c r="T8550" i="5" s="1"/>
  <c r="T8551" i="5" s="1"/>
  <c r="T8552" i="5" s="1"/>
  <c r="T8553" i="5" s="1"/>
  <c r="T8554" i="5" s="1"/>
  <c r="T8555" i="5" s="1"/>
  <c r="S8549" i="5"/>
  <c r="S8550" i="5" s="1"/>
  <c r="R8549" i="5"/>
  <c r="Q8549" i="5"/>
  <c r="P8549" i="5"/>
  <c r="U8548" i="5"/>
  <c r="R8548" i="5"/>
  <c r="Q8548" i="5"/>
  <c r="P8548" i="5"/>
  <c r="U8547" i="5"/>
  <c r="R8547" i="5"/>
  <c r="Q8547" i="5"/>
  <c r="P8547" i="5"/>
  <c r="U8546" i="5"/>
  <c r="R8546" i="5"/>
  <c r="Q8546" i="5"/>
  <c r="P8546" i="5"/>
  <c r="U8545" i="5"/>
  <c r="R8545" i="5"/>
  <c r="Q8545" i="5"/>
  <c r="P8545" i="5"/>
  <c r="U8544" i="5"/>
  <c r="R8544" i="5"/>
  <c r="Q8544" i="5"/>
  <c r="P8544" i="5"/>
  <c r="U8543" i="5"/>
  <c r="T8543" i="5"/>
  <c r="T8544" i="5" s="1"/>
  <c r="T8545" i="5" s="1"/>
  <c r="T8546" i="5" s="1"/>
  <c r="T8547" i="5" s="1"/>
  <c r="R8543" i="5"/>
  <c r="Q8543" i="5"/>
  <c r="P8543" i="5"/>
  <c r="U8542" i="5"/>
  <c r="R8542" i="5"/>
  <c r="Q8542" i="5"/>
  <c r="P8542" i="5"/>
  <c r="U8541" i="5"/>
  <c r="R8541" i="5"/>
  <c r="Q8541" i="5"/>
  <c r="P8541" i="5"/>
  <c r="U8540" i="5"/>
  <c r="T8540" i="5"/>
  <c r="T8541" i="5" s="1"/>
  <c r="T8542" i="5" s="1"/>
  <c r="R8540" i="5"/>
  <c r="Q8540" i="5"/>
  <c r="P8540" i="5"/>
  <c r="U8539" i="5"/>
  <c r="R8539" i="5"/>
  <c r="Q8539" i="5"/>
  <c r="P8539" i="5"/>
  <c r="U8538" i="5"/>
  <c r="R8538" i="5"/>
  <c r="Q8538" i="5"/>
  <c r="P8538" i="5"/>
  <c r="U8537" i="5"/>
  <c r="R8537" i="5"/>
  <c r="Q8537" i="5"/>
  <c r="P8537" i="5"/>
  <c r="U8536" i="5"/>
  <c r="R8536" i="5"/>
  <c r="Q8536" i="5"/>
  <c r="P8536" i="5"/>
  <c r="U8535" i="5"/>
  <c r="R8535" i="5"/>
  <c r="Q8535" i="5"/>
  <c r="P8535" i="5"/>
  <c r="U8534" i="5"/>
  <c r="R8534" i="5"/>
  <c r="Q8534" i="5"/>
  <c r="P8534" i="5"/>
  <c r="U8533" i="5"/>
  <c r="R8533" i="5"/>
  <c r="Q8533" i="5"/>
  <c r="P8533" i="5"/>
  <c r="U8532" i="5"/>
  <c r="R8532" i="5"/>
  <c r="Q8532" i="5"/>
  <c r="P8532" i="5"/>
  <c r="U8531" i="5"/>
  <c r="R8531" i="5"/>
  <c r="Q8531" i="5"/>
  <c r="P8531" i="5"/>
  <c r="U8530" i="5"/>
  <c r="R8530" i="5"/>
  <c r="Q8530" i="5"/>
  <c r="P8530" i="5"/>
  <c r="U8529" i="5"/>
  <c r="R8529" i="5"/>
  <c r="Q8529" i="5"/>
  <c r="P8529" i="5"/>
  <c r="U8528" i="5"/>
  <c r="R8528" i="5"/>
  <c r="Q8528" i="5"/>
  <c r="P8528" i="5"/>
  <c r="U8527" i="5"/>
  <c r="R8527" i="5"/>
  <c r="Q8527" i="5"/>
  <c r="P8527" i="5"/>
  <c r="U8526" i="5"/>
  <c r="R8526" i="5"/>
  <c r="Q8526" i="5"/>
  <c r="P8526" i="5"/>
  <c r="U8525" i="5"/>
  <c r="R8525" i="5"/>
  <c r="Q8525" i="5"/>
  <c r="P8525" i="5"/>
  <c r="U8524" i="5"/>
  <c r="R8524" i="5"/>
  <c r="Q8524" i="5"/>
  <c r="P8524" i="5"/>
  <c r="U8523" i="5"/>
  <c r="R8523" i="5"/>
  <c r="Q8523" i="5"/>
  <c r="P8523" i="5"/>
  <c r="U8522" i="5"/>
  <c r="R8522" i="5"/>
  <c r="Q8522" i="5"/>
  <c r="P8522" i="5"/>
  <c r="U8521" i="5"/>
  <c r="R8521" i="5"/>
  <c r="Q8521" i="5"/>
  <c r="P8521" i="5"/>
  <c r="U8520" i="5"/>
  <c r="R8520" i="5"/>
  <c r="Q8520" i="5"/>
  <c r="P8520" i="5"/>
  <c r="U8519" i="5"/>
  <c r="R8519" i="5"/>
  <c r="Q8519" i="5"/>
  <c r="P8519" i="5"/>
  <c r="U8518" i="5"/>
  <c r="R8518" i="5"/>
  <c r="Q8518" i="5"/>
  <c r="P8518" i="5"/>
  <c r="U8517" i="5"/>
  <c r="R8517" i="5"/>
  <c r="Q8517" i="5"/>
  <c r="P8517" i="5"/>
  <c r="U8516" i="5"/>
  <c r="R8516" i="5"/>
  <c r="Q8516" i="5"/>
  <c r="P8516" i="5"/>
  <c r="U8515" i="5"/>
  <c r="R8515" i="5"/>
  <c r="Q8515" i="5"/>
  <c r="P8515" i="5"/>
  <c r="U8514" i="5"/>
  <c r="R8514" i="5"/>
  <c r="Q8514" i="5"/>
  <c r="P8514" i="5"/>
  <c r="U8513" i="5"/>
  <c r="R8513" i="5"/>
  <c r="Q8513" i="5"/>
  <c r="P8513" i="5"/>
  <c r="U8512" i="5"/>
  <c r="T8512" i="5"/>
  <c r="T8513" i="5" s="1"/>
  <c r="T8514" i="5" s="1"/>
  <c r="T8515" i="5" s="1"/>
  <c r="R8512" i="5"/>
  <c r="Q8512" i="5"/>
  <c r="P8512" i="5"/>
  <c r="U8511" i="5"/>
  <c r="R8511" i="5"/>
  <c r="Q8511" i="5"/>
  <c r="P8511" i="5"/>
  <c r="U8510" i="5"/>
  <c r="R8510" i="5"/>
  <c r="Q8510" i="5"/>
  <c r="P8510" i="5"/>
  <c r="U8509" i="5"/>
  <c r="R8509" i="5"/>
  <c r="Q8509" i="5"/>
  <c r="P8509" i="5"/>
  <c r="U8508" i="5"/>
  <c r="R8508" i="5"/>
  <c r="Q8508" i="5"/>
  <c r="P8508" i="5"/>
  <c r="U8507" i="5"/>
  <c r="R8507" i="5"/>
  <c r="Q8507" i="5"/>
  <c r="P8507" i="5"/>
  <c r="U8506" i="5"/>
  <c r="R8506" i="5"/>
  <c r="Q8506" i="5"/>
  <c r="P8506" i="5"/>
  <c r="U8505" i="5"/>
  <c r="R8505" i="5"/>
  <c r="Q8505" i="5"/>
  <c r="P8505" i="5"/>
  <c r="U8504" i="5"/>
  <c r="R8504" i="5"/>
  <c r="Q8504" i="5"/>
  <c r="P8504" i="5"/>
  <c r="U8503" i="5"/>
  <c r="R8503" i="5"/>
  <c r="Q8503" i="5"/>
  <c r="P8503" i="5"/>
  <c r="U8502" i="5"/>
  <c r="R8502" i="5"/>
  <c r="Q8502" i="5"/>
  <c r="P8502" i="5"/>
  <c r="U8501" i="5"/>
  <c r="R8501" i="5"/>
  <c r="Q8501" i="5"/>
  <c r="P8501" i="5"/>
  <c r="U8500" i="5"/>
  <c r="R8500" i="5"/>
  <c r="Q8500" i="5"/>
  <c r="P8500" i="5"/>
  <c r="U8499" i="5"/>
  <c r="R8499" i="5"/>
  <c r="Q8499" i="5"/>
  <c r="P8499" i="5"/>
  <c r="U8498" i="5"/>
  <c r="R8498" i="5"/>
  <c r="Q8498" i="5"/>
  <c r="P8498" i="5"/>
  <c r="U8497" i="5"/>
  <c r="R8497" i="5"/>
  <c r="Q8497" i="5"/>
  <c r="P8497" i="5"/>
  <c r="U8496" i="5"/>
  <c r="R8496" i="5"/>
  <c r="Q8496" i="5"/>
  <c r="P8496" i="5"/>
  <c r="U8495" i="5"/>
  <c r="R8495" i="5"/>
  <c r="Q8495" i="5"/>
  <c r="P8495" i="5"/>
  <c r="U8494" i="5"/>
  <c r="R8494" i="5"/>
  <c r="Q8494" i="5"/>
  <c r="P8494" i="5"/>
  <c r="U8493" i="5"/>
  <c r="R8493" i="5"/>
  <c r="Q8493" i="5"/>
  <c r="P8493" i="5"/>
  <c r="U8492" i="5"/>
  <c r="R8492" i="5"/>
  <c r="Q8492" i="5"/>
  <c r="P8492" i="5"/>
  <c r="U8491" i="5"/>
  <c r="R8491" i="5"/>
  <c r="Q8491" i="5"/>
  <c r="P8491" i="5"/>
  <c r="U8490" i="5"/>
  <c r="R8490" i="5"/>
  <c r="Q8490" i="5"/>
  <c r="P8490" i="5"/>
  <c r="U8489" i="5"/>
  <c r="R8489" i="5"/>
  <c r="Q8489" i="5"/>
  <c r="P8489" i="5"/>
  <c r="U8488" i="5"/>
  <c r="R8488" i="5"/>
  <c r="Q8488" i="5"/>
  <c r="P8488" i="5"/>
  <c r="U8487" i="5"/>
  <c r="R8487" i="5"/>
  <c r="Q8487" i="5"/>
  <c r="P8487" i="5"/>
  <c r="U8486" i="5"/>
  <c r="R8486" i="5"/>
  <c r="Q8486" i="5"/>
  <c r="P8486" i="5"/>
  <c r="U8485" i="5"/>
  <c r="R8485" i="5"/>
  <c r="Q8485" i="5"/>
  <c r="P8485" i="5"/>
  <c r="U8484" i="5"/>
  <c r="R8484" i="5"/>
  <c r="Q8484" i="5"/>
  <c r="P8484" i="5"/>
  <c r="U8483" i="5"/>
  <c r="R8483" i="5"/>
  <c r="Q8483" i="5"/>
  <c r="P8483" i="5"/>
  <c r="U8482" i="5"/>
  <c r="R8482" i="5"/>
  <c r="Q8482" i="5"/>
  <c r="P8482" i="5"/>
  <c r="U8481" i="5"/>
  <c r="R8481" i="5"/>
  <c r="Q8481" i="5"/>
  <c r="P8481" i="5"/>
  <c r="U8480" i="5"/>
  <c r="R8480" i="5"/>
  <c r="Q8480" i="5"/>
  <c r="P8480" i="5"/>
  <c r="U8479" i="5"/>
  <c r="R8479" i="5"/>
  <c r="Q8479" i="5"/>
  <c r="P8479" i="5"/>
  <c r="U8478" i="5"/>
  <c r="R8478" i="5"/>
  <c r="Q8478" i="5"/>
  <c r="P8478" i="5"/>
  <c r="U8477" i="5"/>
  <c r="R8477" i="5"/>
  <c r="Q8477" i="5"/>
  <c r="P8477" i="5"/>
  <c r="U8476" i="5"/>
  <c r="R8476" i="5"/>
  <c r="Q8476" i="5"/>
  <c r="P8476" i="5"/>
  <c r="U8475" i="5"/>
  <c r="R8475" i="5"/>
  <c r="Q8475" i="5"/>
  <c r="P8475" i="5"/>
  <c r="U8474" i="5"/>
  <c r="R8474" i="5"/>
  <c r="Q8474" i="5"/>
  <c r="P8474" i="5"/>
  <c r="U8473" i="5"/>
  <c r="R8473" i="5"/>
  <c r="Q8473" i="5"/>
  <c r="P8473" i="5"/>
  <c r="U8472" i="5"/>
  <c r="R8472" i="5"/>
  <c r="Q8472" i="5"/>
  <c r="P8472" i="5"/>
  <c r="U8471" i="5"/>
  <c r="R8471" i="5"/>
  <c r="Q8471" i="5"/>
  <c r="P8471" i="5"/>
  <c r="U8470" i="5"/>
  <c r="R8470" i="5"/>
  <c r="Q8470" i="5"/>
  <c r="P8470" i="5"/>
  <c r="U8469" i="5"/>
  <c r="T8469" i="5"/>
  <c r="T8470" i="5" s="1"/>
  <c r="T8471" i="5" s="1"/>
  <c r="R8469" i="5"/>
  <c r="S8469" i="5" s="1"/>
  <c r="S8470" i="5" s="1"/>
  <c r="Q8469" i="5"/>
  <c r="P8469" i="5"/>
  <c r="U8468" i="5"/>
  <c r="R8468" i="5"/>
  <c r="Q8468" i="5"/>
  <c r="P8468" i="5"/>
  <c r="U8467" i="5"/>
  <c r="R8467" i="5"/>
  <c r="Q8467" i="5"/>
  <c r="P8467" i="5"/>
  <c r="U8466" i="5"/>
  <c r="R8466" i="5"/>
  <c r="Q8466" i="5"/>
  <c r="P8466" i="5"/>
  <c r="U8465" i="5"/>
  <c r="R8465" i="5"/>
  <c r="Q8465" i="5"/>
  <c r="P8465" i="5"/>
  <c r="U8464" i="5"/>
  <c r="R8464" i="5"/>
  <c r="Q8464" i="5"/>
  <c r="P8464" i="5"/>
  <c r="U8463" i="5"/>
  <c r="R8463" i="5"/>
  <c r="Q8463" i="5"/>
  <c r="P8463" i="5"/>
  <c r="U8462" i="5"/>
  <c r="R8462" i="5"/>
  <c r="Q8462" i="5"/>
  <c r="P8462" i="5"/>
  <c r="U8461" i="5"/>
  <c r="R8461" i="5"/>
  <c r="Q8461" i="5"/>
  <c r="P8461" i="5"/>
  <c r="U8460" i="5"/>
  <c r="R8460" i="5"/>
  <c r="Q8460" i="5"/>
  <c r="P8460" i="5"/>
  <c r="U8459" i="5"/>
  <c r="R8459" i="5"/>
  <c r="Q8459" i="5"/>
  <c r="P8459" i="5"/>
  <c r="U8458" i="5"/>
  <c r="R8458" i="5"/>
  <c r="Q8458" i="5"/>
  <c r="P8458" i="5"/>
  <c r="U8457" i="5"/>
  <c r="R8457" i="5"/>
  <c r="Q8457" i="5"/>
  <c r="P8457" i="5"/>
  <c r="U8456" i="5"/>
  <c r="R8456" i="5"/>
  <c r="Q8456" i="5"/>
  <c r="P8456" i="5"/>
  <c r="U8455" i="5"/>
  <c r="R8455" i="5"/>
  <c r="Q8455" i="5"/>
  <c r="P8455" i="5"/>
  <c r="U8454" i="5"/>
  <c r="R8454" i="5"/>
  <c r="Q8454" i="5"/>
  <c r="P8454" i="5"/>
  <c r="U8453" i="5"/>
  <c r="R8453" i="5"/>
  <c r="Q8453" i="5"/>
  <c r="P8453" i="5"/>
  <c r="U8452" i="5"/>
  <c r="R8452" i="5"/>
  <c r="Q8452" i="5"/>
  <c r="P8452" i="5"/>
  <c r="U8451" i="5"/>
  <c r="R8451" i="5"/>
  <c r="Q8451" i="5"/>
  <c r="P8451" i="5"/>
  <c r="U8450" i="5"/>
  <c r="R8450" i="5"/>
  <c r="Q8450" i="5"/>
  <c r="P8450" i="5"/>
  <c r="U8449" i="5"/>
  <c r="R8449" i="5"/>
  <c r="Q8449" i="5"/>
  <c r="P8449" i="5"/>
  <c r="U8448" i="5"/>
  <c r="R8448" i="5"/>
  <c r="Q8448" i="5"/>
  <c r="P8448" i="5"/>
  <c r="U8447" i="5"/>
  <c r="R8447" i="5"/>
  <c r="Q8447" i="5"/>
  <c r="P8447" i="5"/>
  <c r="U8446" i="5"/>
  <c r="R8446" i="5"/>
  <c r="Q8446" i="5"/>
  <c r="P8446" i="5"/>
  <c r="U8445" i="5"/>
  <c r="R8445" i="5"/>
  <c r="Q8445" i="5"/>
  <c r="P8445" i="5"/>
  <c r="U8444" i="5"/>
  <c r="R8444" i="5"/>
  <c r="Q8444" i="5"/>
  <c r="P8444" i="5"/>
  <c r="U8443" i="5"/>
  <c r="R8443" i="5"/>
  <c r="Q8443" i="5"/>
  <c r="P8443" i="5"/>
  <c r="U8442" i="5"/>
  <c r="R8442" i="5"/>
  <c r="Q8442" i="5"/>
  <c r="P8442" i="5"/>
  <c r="U8441" i="5"/>
  <c r="R8441" i="5"/>
  <c r="Q8441" i="5"/>
  <c r="P8441" i="5"/>
  <c r="U8440" i="5"/>
  <c r="R8440" i="5"/>
  <c r="Q8440" i="5"/>
  <c r="P8440" i="5"/>
  <c r="U8439" i="5"/>
  <c r="R8439" i="5"/>
  <c r="Q8439" i="5"/>
  <c r="P8439" i="5"/>
  <c r="U8438" i="5"/>
  <c r="R8438" i="5"/>
  <c r="Q8438" i="5"/>
  <c r="P8438" i="5"/>
  <c r="U8437" i="5"/>
  <c r="R8437" i="5"/>
  <c r="Q8437" i="5"/>
  <c r="P8437" i="5"/>
  <c r="U8436" i="5"/>
  <c r="R8436" i="5"/>
  <c r="Q8436" i="5"/>
  <c r="P8436" i="5"/>
  <c r="U8435" i="5"/>
  <c r="R8435" i="5"/>
  <c r="Q8435" i="5"/>
  <c r="P8435" i="5"/>
  <c r="U8434" i="5"/>
  <c r="R8434" i="5"/>
  <c r="Q8434" i="5"/>
  <c r="P8434" i="5"/>
  <c r="U8433" i="5"/>
  <c r="R8433" i="5"/>
  <c r="Q8433" i="5"/>
  <c r="P8433" i="5"/>
  <c r="U8432" i="5"/>
  <c r="R8432" i="5"/>
  <c r="Q8432" i="5"/>
  <c r="T8432" i="5" s="1"/>
  <c r="T8433" i="5" s="1"/>
  <c r="T8434" i="5" s="1"/>
  <c r="T8435" i="5" s="1"/>
  <c r="P8432" i="5"/>
  <c r="U8431" i="5"/>
  <c r="R8431" i="5"/>
  <c r="Q8431" i="5"/>
  <c r="P8431" i="5"/>
  <c r="U8430" i="5"/>
  <c r="R8430" i="5"/>
  <c r="Q8430" i="5"/>
  <c r="P8430" i="5"/>
  <c r="U8429" i="5"/>
  <c r="T8429" i="5"/>
  <c r="T8430" i="5" s="1"/>
  <c r="T8431" i="5" s="1"/>
  <c r="R8429" i="5"/>
  <c r="S8429" i="5" s="1"/>
  <c r="S8430" i="5" s="1"/>
  <c r="Q8429" i="5"/>
  <c r="P8429" i="5"/>
  <c r="U8428" i="5"/>
  <c r="R8428" i="5"/>
  <c r="Q8428" i="5"/>
  <c r="P8428" i="5"/>
  <c r="U8427" i="5"/>
  <c r="R8427" i="5"/>
  <c r="Q8427" i="5"/>
  <c r="P8427" i="5"/>
  <c r="U8426" i="5"/>
  <c r="T8426" i="5"/>
  <c r="T8427" i="5" s="1"/>
  <c r="R8426" i="5"/>
  <c r="Q8426" i="5"/>
  <c r="P8426" i="5"/>
  <c r="U8425" i="5"/>
  <c r="T8425" i="5"/>
  <c r="S8425" i="5"/>
  <c r="R8425" i="5"/>
  <c r="Q8425" i="5"/>
  <c r="P8425" i="5"/>
  <c r="U8424" i="5"/>
  <c r="R8424" i="5"/>
  <c r="Q8424" i="5"/>
  <c r="P8424" i="5"/>
  <c r="U8423" i="5"/>
  <c r="R8423" i="5"/>
  <c r="Q8423" i="5"/>
  <c r="P8423" i="5"/>
  <c r="U8422" i="5"/>
  <c r="R8422" i="5"/>
  <c r="Q8422" i="5"/>
  <c r="P8422" i="5"/>
  <c r="U8421" i="5"/>
  <c r="R8421" i="5"/>
  <c r="Q8421" i="5"/>
  <c r="P8421" i="5"/>
  <c r="V8420" i="5"/>
  <c r="U8420" i="5"/>
  <c r="O8420" i="5" s="1"/>
  <c r="R8420" i="5"/>
  <c r="Q8420" i="5"/>
  <c r="P8420" i="5"/>
  <c r="U8419" i="5"/>
  <c r="R8419" i="5"/>
  <c r="Q8419" i="5"/>
  <c r="P8419" i="5"/>
  <c r="V8418" i="5"/>
  <c r="U8418" i="5"/>
  <c r="O8418" i="5" s="1"/>
  <c r="R8418" i="5"/>
  <c r="Q8418" i="5"/>
  <c r="P8418" i="5"/>
  <c r="U8417" i="5"/>
  <c r="R8417" i="5"/>
  <c r="Q8417" i="5"/>
  <c r="P8417" i="5"/>
  <c r="V8416" i="5"/>
  <c r="U8416" i="5"/>
  <c r="O8416" i="5" s="1"/>
  <c r="R8416" i="5"/>
  <c r="Q8416" i="5"/>
  <c r="P8416" i="5"/>
  <c r="U8415" i="5"/>
  <c r="O8415" i="5" s="1"/>
  <c r="R8415" i="5"/>
  <c r="Q8415" i="5"/>
  <c r="P8415" i="5"/>
  <c r="V8414" i="5"/>
  <c r="U8414" i="5"/>
  <c r="O8414" i="5" s="1"/>
  <c r="R8414" i="5"/>
  <c r="Q8414" i="5"/>
  <c r="P8414" i="5"/>
  <c r="U8413" i="5"/>
  <c r="T8413" i="5"/>
  <c r="T8414" i="5" s="1"/>
  <c r="S8413" i="5"/>
  <c r="S8414" i="5" s="1"/>
  <c r="R8413" i="5"/>
  <c r="Q8413" i="5"/>
  <c r="P8413" i="5"/>
  <c r="U8412" i="5"/>
  <c r="O8412" i="5" s="1"/>
  <c r="R8412" i="5"/>
  <c r="Q8412" i="5"/>
  <c r="P8412" i="5"/>
  <c r="U8411" i="5"/>
  <c r="R8411" i="5"/>
  <c r="Q8411" i="5"/>
  <c r="P8411" i="5"/>
  <c r="V8410" i="5"/>
  <c r="U8410" i="5"/>
  <c r="O8410" i="5" s="1"/>
  <c r="R8410" i="5"/>
  <c r="Q8410" i="5"/>
  <c r="P8410" i="5"/>
  <c r="U8409" i="5"/>
  <c r="R8409" i="5"/>
  <c r="Q8409" i="5"/>
  <c r="P8409" i="5"/>
  <c r="V8408" i="5"/>
  <c r="U8408" i="5"/>
  <c r="O8408" i="5" s="1"/>
  <c r="R8408" i="5"/>
  <c r="Q8408" i="5"/>
  <c r="P8408" i="5"/>
  <c r="V8407" i="5"/>
  <c r="U8407" i="5"/>
  <c r="O8407" i="5" s="1"/>
  <c r="R8407" i="5"/>
  <c r="Q8407" i="5"/>
  <c r="P8407" i="5"/>
  <c r="U8406" i="5"/>
  <c r="R8406" i="5"/>
  <c r="Q8406" i="5"/>
  <c r="P8406" i="5"/>
  <c r="U8405" i="5"/>
  <c r="R8405" i="5"/>
  <c r="Q8405" i="5"/>
  <c r="P8405" i="5"/>
  <c r="V8404" i="5"/>
  <c r="U8404" i="5"/>
  <c r="O8404" i="5" s="1"/>
  <c r="R8404" i="5"/>
  <c r="Q8404" i="5"/>
  <c r="P8404" i="5"/>
  <c r="U8403" i="5"/>
  <c r="R8403" i="5"/>
  <c r="Q8403" i="5"/>
  <c r="P8403" i="5"/>
  <c r="V8402" i="5"/>
  <c r="U8402" i="5"/>
  <c r="O8402" i="5" s="1"/>
  <c r="R8402" i="5"/>
  <c r="Q8402" i="5"/>
  <c r="P8402" i="5"/>
  <c r="U8401" i="5"/>
  <c r="R8401" i="5"/>
  <c r="Q8401" i="5"/>
  <c r="P8401" i="5"/>
  <c r="U8400" i="5"/>
  <c r="O8400" i="5" s="1"/>
  <c r="R8400" i="5"/>
  <c r="Q8400" i="5"/>
  <c r="P8400" i="5"/>
  <c r="V8399" i="5"/>
  <c r="U8399" i="5"/>
  <c r="O8399" i="5" s="1"/>
  <c r="R8399" i="5"/>
  <c r="Q8399" i="5"/>
  <c r="P8399" i="5"/>
  <c r="U8398" i="5"/>
  <c r="O8398" i="5" s="1"/>
  <c r="R8398" i="5"/>
  <c r="Q8398" i="5"/>
  <c r="P8398" i="5"/>
  <c r="U8397" i="5"/>
  <c r="R8397" i="5"/>
  <c r="Q8397" i="5"/>
  <c r="P8397" i="5"/>
  <c r="V8396" i="5"/>
  <c r="U8396" i="5"/>
  <c r="O8396" i="5" s="1"/>
  <c r="R8396" i="5"/>
  <c r="Q8396" i="5"/>
  <c r="P8396" i="5"/>
  <c r="U8395" i="5"/>
  <c r="R8395" i="5"/>
  <c r="Q8395" i="5"/>
  <c r="P8395" i="5"/>
  <c r="V8394" i="5"/>
  <c r="U8394" i="5"/>
  <c r="O8394" i="5" s="1"/>
  <c r="R8394" i="5"/>
  <c r="Q8394" i="5"/>
  <c r="P8394" i="5"/>
  <c r="U8393" i="5"/>
  <c r="R8393" i="5"/>
  <c r="Q8393" i="5"/>
  <c r="P8393" i="5"/>
  <c r="V8392" i="5"/>
  <c r="U8392" i="5"/>
  <c r="O8392" i="5" s="1"/>
  <c r="R8392" i="5"/>
  <c r="Q8392" i="5"/>
  <c r="P8392" i="5"/>
  <c r="U8391" i="5"/>
  <c r="R8391" i="5"/>
  <c r="Q8391" i="5"/>
  <c r="P8391" i="5"/>
  <c r="U8390" i="5"/>
  <c r="O8390" i="5" s="1"/>
  <c r="R8390" i="5"/>
  <c r="Q8390" i="5"/>
  <c r="P8390" i="5"/>
  <c r="U8389" i="5"/>
  <c r="R8389" i="5"/>
  <c r="Q8389" i="5"/>
  <c r="P8389" i="5"/>
  <c r="V8388" i="5"/>
  <c r="U8388" i="5"/>
  <c r="O8388" i="5" s="1"/>
  <c r="R8388" i="5"/>
  <c r="Q8388" i="5"/>
  <c r="P8388" i="5"/>
  <c r="U8387" i="5"/>
  <c r="R8387" i="5"/>
  <c r="Q8387" i="5"/>
  <c r="P8387" i="5"/>
  <c r="V8386" i="5"/>
  <c r="U8386" i="5"/>
  <c r="O8386" i="5" s="1"/>
  <c r="R8386" i="5"/>
  <c r="Q8386" i="5"/>
  <c r="T8386" i="5" s="1"/>
  <c r="P8386" i="5"/>
  <c r="U8385" i="5"/>
  <c r="S8385" i="5"/>
  <c r="R8385" i="5"/>
  <c r="Q8385" i="5"/>
  <c r="T8385" i="5" s="1"/>
  <c r="P8385" i="5"/>
  <c r="U8384" i="5"/>
  <c r="O8384" i="5" s="1"/>
  <c r="R8384" i="5"/>
  <c r="Q8384" i="5"/>
  <c r="P8384" i="5"/>
  <c r="U8383" i="5"/>
  <c r="O8383" i="5" s="1"/>
  <c r="R8383" i="5"/>
  <c r="Q8383" i="5"/>
  <c r="P8383" i="5"/>
  <c r="V8382" i="5"/>
  <c r="U8382" i="5"/>
  <c r="O8382" i="5" s="1"/>
  <c r="R8382" i="5"/>
  <c r="Q8382" i="5"/>
  <c r="P8382" i="5"/>
  <c r="U8381" i="5"/>
  <c r="R8381" i="5"/>
  <c r="Q8381" i="5"/>
  <c r="P8381" i="5"/>
  <c r="V8380" i="5"/>
  <c r="U8380" i="5"/>
  <c r="O8380" i="5" s="1"/>
  <c r="R8380" i="5"/>
  <c r="Q8380" i="5"/>
  <c r="P8380" i="5"/>
  <c r="U8379" i="5"/>
  <c r="R8379" i="5"/>
  <c r="Q8379" i="5"/>
  <c r="P8379" i="5"/>
  <c r="V8378" i="5"/>
  <c r="U8378" i="5"/>
  <c r="O8378" i="5" s="1"/>
  <c r="R8378" i="5"/>
  <c r="Q8378" i="5"/>
  <c r="P8378" i="5"/>
  <c r="U8377" i="5"/>
  <c r="R8377" i="5"/>
  <c r="Q8377" i="5"/>
  <c r="P8377" i="5"/>
  <c r="V8376" i="5"/>
  <c r="U8376" i="5"/>
  <c r="O8376" i="5" s="1"/>
  <c r="R8376" i="5"/>
  <c r="Q8376" i="5"/>
  <c r="P8376" i="5"/>
  <c r="U8375" i="5"/>
  <c r="O8375" i="5" s="1"/>
  <c r="R8375" i="5"/>
  <c r="Q8375" i="5"/>
  <c r="P8375" i="5"/>
  <c r="U8374" i="5"/>
  <c r="O8374" i="5" s="1"/>
  <c r="R8374" i="5"/>
  <c r="Q8374" i="5"/>
  <c r="P8374" i="5"/>
  <c r="U8373" i="5"/>
  <c r="R8373" i="5"/>
  <c r="Q8373" i="5"/>
  <c r="P8373" i="5"/>
  <c r="V8372" i="5"/>
  <c r="U8372" i="5"/>
  <c r="O8372" i="5" s="1"/>
  <c r="R8372" i="5"/>
  <c r="Q8372" i="5"/>
  <c r="P8372" i="5"/>
  <c r="U8371" i="5"/>
  <c r="R8371" i="5"/>
  <c r="Q8371" i="5"/>
  <c r="P8371" i="5"/>
  <c r="V8370" i="5"/>
  <c r="U8370" i="5"/>
  <c r="O8370" i="5" s="1"/>
  <c r="R8370" i="5"/>
  <c r="Q8370" i="5"/>
  <c r="P8370" i="5"/>
  <c r="U8369" i="5"/>
  <c r="R8369" i="5"/>
  <c r="Q8369" i="5"/>
  <c r="P8369" i="5"/>
  <c r="V8368" i="5"/>
  <c r="U8368" i="5"/>
  <c r="O8368" i="5" s="1"/>
  <c r="R8368" i="5"/>
  <c r="Q8368" i="5"/>
  <c r="P8368" i="5"/>
  <c r="V8367" i="5"/>
  <c r="U8367" i="5"/>
  <c r="O8367" i="5" s="1"/>
  <c r="R8367" i="5"/>
  <c r="Q8367" i="5"/>
  <c r="P8367" i="5"/>
  <c r="U8366" i="5"/>
  <c r="O8366" i="5" s="1"/>
  <c r="R8366" i="5"/>
  <c r="Q8366" i="5"/>
  <c r="P8366" i="5"/>
  <c r="U8365" i="5"/>
  <c r="R8365" i="5"/>
  <c r="Q8365" i="5"/>
  <c r="P8365" i="5"/>
  <c r="V8364" i="5"/>
  <c r="U8364" i="5"/>
  <c r="O8364" i="5" s="1"/>
  <c r="R8364" i="5"/>
  <c r="Q8364" i="5"/>
  <c r="P8364" i="5"/>
  <c r="U8363" i="5"/>
  <c r="R8363" i="5"/>
  <c r="Q8363" i="5"/>
  <c r="P8363" i="5"/>
  <c r="V8362" i="5"/>
  <c r="U8362" i="5"/>
  <c r="O8362" i="5" s="1"/>
  <c r="R8362" i="5"/>
  <c r="Q8362" i="5"/>
  <c r="P8362" i="5"/>
  <c r="V8361" i="5"/>
  <c r="U8361" i="5"/>
  <c r="O8361" i="5" s="1"/>
  <c r="R8361" i="5"/>
  <c r="Q8361" i="5"/>
  <c r="P8361" i="5"/>
  <c r="U8360" i="5"/>
  <c r="O8360" i="5" s="1"/>
  <c r="R8360" i="5"/>
  <c r="Q8360" i="5"/>
  <c r="P8360" i="5"/>
  <c r="U8359" i="5"/>
  <c r="O8359" i="5" s="1"/>
  <c r="R8359" i="5"/>
  <c r="Q8359" i="5"/>
  <c r="P8359" i="5"/>
  <c r="V8358" i="5"/>
  <c r="U8358" i="5"/>
  <c r="R8358" i="5"/>
  <c r="Q8358" i="5"/>
  <c r="P8358" i="5"/>
  <c r="O8358" i="5"/>
  <c r="U8357" i="5"/>
  <c r="V8357" i="5" s="1"/>
  <c r="R8357" i="5"/>
  <c r="Q8357" i="5"/>
  <c r="P8357" i="5"/>
  <c r="O8357" i="5"/>
  <c r="U8356" i="5"/>
  <c r="V8356" i="5" s="1"/>
  <c r="R8356" i="5"/>
  <c r="Q8356" i="5"/>
  <c r="P8356" i="5"/>
  <c r="O8356" i="5"/>
  <c r="V8355" i="5"/>
  <c r="U8355" i="5"/>
  <c r="R8355" i="5"/>
  <c r="Q8355" i="5"/>
  <c r="P8355" i="5"/>
  <c r="O8355" i="5"/>
  <c r="V8354" i="5"/>
  <c r="U8354" i="5"/>
  <c r="O8354" i="5" s="1"/>
  <c r="R8354" i="5"/>
  <c r="Q8354" i="5"/>
  <c r="P8354" i="5"/>
  <c r="U8353" i="5"/>
  <c r="R8353" i="5"/>
  <c r="Q8353" i="5"/>
  <c r="P8353" i="5"/>
  <c r="U8352" i="5"/>
  <c r="O8352" i="5" s="1"/>
  <c r="R8352" i="5"/>
  <c r="Q8352" i="5"/>
  <c r="P8352" i="5"/>
  <c r="U8351" i="5"/>
  <c r="O8351" i="5" s="1"/>
  <c r="R8351" i="5"/>
  <c r="Q8351" i="5"/>
  <c r="P8351" i="5"/>
  <c r="V8350" i="5"/>
  <c r="U8350" i="5"/>
  <c r="R8350" i="5"/>
  <c r="Q8350" i="5"/>
  <c r="P8350" i="5"/>
  <c r="O8350" i="5"/>
  <c r="U8349" i="5"/>
  <c r="V8349" i="5" s="1"/>
  <c r="R8349" i="5"/>
  <c r="Q8349" i="5"/>
  <c r="P8349" i="5"/>
  <c r="O8349" i="5"/>
  <c r="U8348" i="5"/>
  <c r="V8348" i="5" s="1"/>
  <c r="T8348" i="5"/>
  <c r="T8349" i="5" s="1"/>
  <c r="T8350" i="5" s="1"/>
  <c r="T8351" i="5" s="1"/>
  <c r="T8352" i="5" s="1"/>
  <c r="T8353" i="5" s="1"/>
  <c r="T8354" i="5" s="1"/>
  <c r="T8355" i="5" s="1"/>
  <c r="T8356" i="5" s="1"/>
  <c r="T8357" i="5" s="1"/>
  <c r="T8358" i="5" s="1"/>
  <c r="T8359" i="5" s="1"/>
  <c r="T8360" i="5" s="1"/>
  <c r="R8348" i="5"/>
  <c r="S8348" i="5" s="1"/>
  <c r="Q8348" i="5"/>
  <c r="P8348" i="5"/>
  <c r="O8348" i="5"/>
  <c r="U8347" i="5"/>
  <c r="R8347" i="5"/>
  <c r="Q8347" i="5"/>
  <c r="P8347" i="5"/>
  <c r="O8347" i="5"/>
  <c r="V8346" i="5"/>
  <c r="U8346" i="5"/>
  <c r="O8346" i="5" s="1"/>
  <c r="R8346" i="5"/>
  <c r="Q8346" i="5"/>
  <c r="P8346" i="5"/>
  <c r="U8345" i="5"/>
  <c r="R8345" i="5"/>
  <c r="Q8345" i="5"/>
  <c r="P8345" i="5"/>
  <c r="U8344" i="5"/>
  <c r="O8344" i="5" s="1"/>
  <c r="R8344" i="5"/>
  <c r="Q8344" i="5"/>
  <c r="P8344" i="5"/>
  <c r="U8343" i="5"/>
  <c r="O8343" i="5" s="1"/>
  <c r="R8343" i="5"/>
  <c r="Q8343" i="5"/>
  <c r="P8343" i="5"/>
  <c r="V8342" i="5"/>
  <c r="U8342" i="5"/>
  <c r="R8342" i="5"/>
  <c r="Q8342" i="5"/>
  <c r="P8342" i="5"/>
  <c r="O8342" i="5"/>
  <c r="U8341" i="5"/>
  <c r="V8341" i="5" s="1"/>
  <c r="R8341" i="5"/>
  <c r="Q8341" i="5"/>
  <c r="P8341" i="5"/>
  <c r="O8341" i="5"/>
  <c r="U8340" i="5"/>
  <c r="V8340" i="5" s="1"/>
  <c r="R8340" i="5"/>
  <c r="Q8340" i="5"/>
  <c r="P8340" i="5"/>
  <c r="O8340" i="5"/>
  <c r="V8339" i="5"/>
  <c r="U8339" i="5"/>
  <c r="R8339" i="5"/>
  <c r="Q8339" i="5"/>
  <c r="P8339" i="5"/>
  <c r="O8339" i="5"/>
  <c r="V8338" i="5"/>
  <c r="U8338" i="5"/>
  <c r="O8338" i="5" s="1"/>
  <c r="R8338" i="5"/>
  <c r="Q8338" i="5"/>
  <c r="P8338" i="5"/>
  <c r="U8337" i="5"/>
  <c r="R8337" i="5"/>
  <c r="Q8337" i="5"/>
  <c r="P8337" i="5"/>
  <c r="U8336" i="5"/>
  <c r="O8336" i="5" s="1"/>
  <c r="R8336" i="5"/>
  <c r="Q8336" i="5"/>
  <c r="P8336" i="5"/>
  <c r="U8335" i="5"/>
  <c r="O8335" i="5" s="1"/>
  <c r="R8335" i="5"/>
  <c r="Q8335" i="5"/>
  <c r="P8335" i="5"/>
  <c r="V8334" i="5"/>
  <c r="U8334" i="5"/>
  <c r="R8334" i="5"/>
  <c r="Q8334" i="5"/>
  <c r="P8334" i="5"/>
  <c r="O8334" i="5"/>
  <c r="U8333" i="5"/>
  <c r="V8333" i="5" s="1"/>
  <c r="R8333" i="5"/>
  <c r="Q8333" i="5"/>
  <c r="P8333" i="5"/>
  <c r="O8333" i="5"/>
  <c r="U8332" i="5"/>
  <c r="V8332" i="5" s="1"/>
  <c r="R8332" i="5"/>
  <c r="Q8332" i="5"/>
  <c r="P8332" i="5"/>
  <c r="O8332" i="5"/>
  <c r="V8331" i="5"/>
  <c r="U8331" i="5"/>
  <c r="R8331" i="5"/>
  <c r="Q8331" i="5"/>
  <c r="P8331" i="5"/>
  <c r="O8331" i="5"/>
  <c r="V8330" i="5"/>
  <c r="U8330" i="5"/>
  <c r="O8330" i="5" s="1"/>
  <c r="R8330" i="5"/>
  <c r="Q8330" i="5"/>
  <c r="P8330" i="5"/>
  <c r="U8329" i="5"/>
  <c r="R8329" i="5"/>
  <c r="Q8329" i="5"/>
  <c r="P8329" i="5"/>
  <c r="U8328" i="5"/>
  <c r="O8328" i="5" s="1"/>
  <c r="R8328" i="5"/>
  <c r="Q8328" i="5"/>
  <c r="P8328" i="5"/>
  <c r="U8327" i="5"/>
  <c r="O8327" i="5" s="1"/>
  <c r="R8327" i="5"/>
  <c r="Q8327" i="5"/>
  <c r="P8327" i="5"/>
  <c r="V8326" i="5"/>
  <c r="U8326" i="5"/>
  <c r="R8326" i="5"/>
  <c r="Q8326" i="5"/>
  <c r="P8326" i="5"/>
  <c r="O8326" i="5"/>
  <c r="U8325" i="5"/>
  <c r="V8325" i="5" s="1"/>
  <c r="R8325" i="5"/>
  <c r="Q8325" i="5"/>
  <c r="P8325" i="5"/>
  <c r="O8325" i="5"/>
  <c r="U8324" i="5"/>
  <c r="V8324" i="5" s="1"/>
  <c r="R8324" i="5"/>
  <c r="Q8324" i="5"/>
  <c r="P8324" i="5"/>
  <c r="O8324" i="5"/>
  <c r="V8323" i="5"/>
  <c r="U8323" i="5"/>
  <c r="R8323" i="5"/>
  <c r="Q8323" i="5"/>
  <c r="P8323" i="5"/>
  <c r="O8323" i="5"/>
  <c r="V8322" i="5"/>
  <c r="U8322" i="5"/>
  <c r="O8322" i="5" s="1"/>
  <c r="R8322" i="5"/>
  <c r="Q8322" i="5"/>
  <c r="P8322" i="5"/>
  <c r="U8321" i="5"/>
  <c r="R8321" i="5"/>
  <c r="Q8321" i="5"/>
  <c r="P8321" i="5"/>
  <c r="U8320" i="5"/>
  <c r="O8320" i="5" s="1"/>
  <c r="R8320" i="5"/>
  <c r="Q8320" i="5"/>
  <c r="P8320" i="5"/>
  <c r="U8319" i="5"/>
  <c r="O8319" i="5" s="1"/>
  <c r="R8319" i="5"/>
  <c r="Q8319" i="5"/>
  <c r="P8319" i="5"/>
  <c r="V8318" i="5"/>
  <c r="U8318" i="5"/>
  <c r="R8318" i="5"/>
  <c r="Q8318" i="5"/>
  <c r="P8318" i="5"/>
  <c r="O8318" i="5"/>
  <c r="U8317" i="5"/>
  <c r="V8317" i="5" s="1"/>
  <c r="R8317" i="5"/>
  <c r="Q8317" i="5"/>
  <c r="P8317" i="5"/>
  <c r="O8317" i="5"/>
  <c r="V8316" i="5"/>
  <c r="U8316" i="5"/>
  <c r="R8316" i="5"/>
  <c r="Q8316" i="5"/>
  <c r="P8316" i="5"/>
  <c r="O8316" i="5"/>
  <c r="V8315" i="5"/>
  <c r="U8315" i="5"/>
  <c r="R8315" i="5"/>
  <c r="Q8315" i="5"/>
  <c r="P8315" i="5"/>
  <c r="O8315" i="5"/>
  <c r="V8314" i="5"/>
  <c r="U8314" i="5"/>
  <c r="O8314" i="5" s="1"/>
  <c r="R8314" i="5"/>
  <c r="Q8314" i="5"/>
  <c r="P8314" i="5"/>
  <c r="U8313" i="5"/>
  <c r="R8313" i="5"/>
  <c r="Q8313" i="5"/>
  <c r="P8313" i="5"/>
  <c r="U8312" i="5"/>
  <c r="O8312" i="5" s="1"/>
  <c r="R8312" i="5"/>
  <c r="Q8312" i="5"/>
  <c r="P8312" i="5"/>
  <c r="U8311" i="5"/>
  <c r="O8311" i="5" s="1"/>
  <c r="R8311" i="5"/>
  <c r="Q8311" i="5"/>
  <c r="P8311" i="5"/>
  <c r="V8310" i="5"/>
  <c r="U8310" i="5"/>
  <c r="R8310" i="5"/>
  <c r="Q8310" i="5"/>
  <c r="P8310" i="5"/>
  <c r="O8310" i="5"/>
  <c r="U8309" i="5"/>
  <c r="V8309" i="5" s="1"/>
  <c r="R8309" i="5"/>
  <c r="Q8309" i="5"/>
  <c r="P8309" i="5"/>
  <c r="O8309" i="5"/>
  <c r="V8308" i="5"/>
  <c r="U8308" i="5"/>
  <c r="R8308" i="5"/>
  <c r="Q8308" i="5"/>
  <c r="P8308" i="5"/>
  <c r="O8308" i="5"/>
  <c r="V8307" i="5"/>
  <c r="U8307" i="5"/>
  <c r="R8307" i="5"/>
  <c r="Q8307" i="5"/>
  <c r="P8307" i="5"/>
  <c r="O8307" i="5"/>
  <c r="V8306" i="5"/>
  <c r="U8306" i="5"/>
  <c r="O8306" i="5" s="1"/>
  <c r="R8306" i="5"/>
  <c r="Q8306" i="5"/>
  <c r="P8306" i="5"/>
  <c r="U8305" i="5"/>
  <c r="R8305" i="5"/>
  <c r="Q8305" i="5"/>
  <c r="P8305" i="5"/>
  <c r="U8304" i="5"/>
  <c r="O8304" i="5" s="1"/>
  <c r="R8304" i="5"/>
  <c r="Q8304" i="5"/>
  <c r="P8304" i="5"/>
  <c r="U8303" i="5"/>
  <c r="O8303" i="5" s="1"/>
  <c r="R8303" i="5"/>
  <c r="Q8303" i="5"/>
  <c r="P8303" i="5"/>
  <c r="V8302" i="5"/>
  <c r="U8302" i="5"/>
  <c r="R8302" i="5"/>
  <c r="Q8302" i="5"/>
  <c r="P8302" i="5"/>
  <c r="O8302" i="5"/>
  <c r="U8301" i="5"/>
  <c r="V8301" i="5" s="1"/>
  <c r="R8301" i="5"/>
  <c r="Q8301" i="5"/>
  <c r="P8301" i="5"/>
  <c r="O8301" i="5"/>
  <c r="V8300" i="5"/>
  <c r="U8300" i="5"/>
  <c r="R8300" i="5"/>
  <c r="Q8300" i="5"/>
  <c r="P8300" i="5"/>
  <c r="O8300" i="5"/>
  <c r="V8299" i="5"/>
  <c r="U8299" i="5"/>
  <c r="R8299" i="5"/>
  <c r="Q8299" i="5"/>
  <c r="P8299" i="5"/>
  <c r="O8299" i="5"/>
  <c r="V8298" i="5"/>
  <c r="U8298" i="5"/>
  <c r="O8298" i="5" s="1"/>
  <c r="R8298" i="5"/>
  <c r="Q8298" i="5"/>
  <c r="P8298" i="5"/>
  <c r="U8297" i="5"/>
  <c r="R8297" i="5"/>
  <c r="Q8297" i="5"/>
  <c r="P8297" i="5"/>
  <c r="U8296" i="5"/>
  <c r="O8296" i="5" s="1"/>
  <c r="R8296" i="5"/>
  <c r="Q8296" i="5"/>
  <c r="P8296" i="5"/>
  <c r="U8295" i="5"/>
  <c r="O8295" i="5" s="1"/>
  <c r="R8295" i="5"/>
  <c r="Q8295" i="5"/>
  <c r="P8295" i="5"/>
  <c r="V8294" i="5"/>
  <c r="U8294" i="5"/>
  <c r="R8294" i="5"/>
  <c r="Q8294" i="5"/>
  <c r="P8294" i="5"/>
  <c r="O8294" i="5"/>
  <c r="U8293" i="5"/>
  <c r="V8293" i="5" s="1"/>
  <c r="R8293" i="5"/>
  <c r="Q8293" i="5"/>
  <c r="P8293" i="5"/>
  <c r="O8293" i="5"/>
  <c r="V8292" i="5"/>
  <c r="U8292" i="5"/>
  <c r="R8292" i="5"/>
  <c r="Q8292" i="5"/>
  <c r="P8292" i="5"/>
  <c r="O8292" i="5"/>
  <c r="V8291" i="5"/>
  <c r="U8291" i="5"/>
  <c r="R8291" i="5"/>
  <c r="Q8291" i="5"/>
  <c r="P8291" i="5"/>
  <c r="O8291" i="5"/>
  <c r="V8290" i="5"/>
  <c r="U8290" i="5"/>
  <c r="O8290" i="5" s="1"/>
  <c r="R8290" i="5"/>
  <c r="Q8290" i="5"/>
  <c r="P8290" i="5"/>
  <c r="U8289" i="5"/>
  <c r="R8289" i="5"/>
  <c r="Q8289" i="5"/>
  <c r="P8289" i="5"/>
  <c r="U8288" i="5"/>
  <c r="O8288" i="5" s="1"/>
  <c r="T8288" i="5"/>
  <c r="T8289" i="5" s="1"/>
  <c r="T8290" i="5" s="1"/>
  <c r="T8291" i="5" s="1"/>
  <c r="T8292" i="5" s="1"/>
  <c r="T8293" i="5" s="1"/>
  <c r="T8294" i="5" s="1"/>
  <c r="T8295" i="5" s="1"/>
  <c r="T8296" i="5" s="1"/>
  <c r="T8297" i="5" s="1"/>
  <c r="T8298" i="5" s="1"/>
  <c r="T8299" i="5" s="1"/>
  <c r="T8300" i="5" s="1"/>
  <c r="T8301" i="5" s="1"/>
  <c r="T8302" i="5" s="1"/>
  <c r="T8303" i="5" s="1"/>
  <c r="T8304" i="5" s="1"/>
  <c r="T8305" i="5" s="1"/>
  <c r="T8306" i="5" s="1"/>
  <c r="T8307" i="5" s="1"/>
  <c r="T8308" i="5" s="1"/>
  <c r="T8309" i="5" s="1"/>
  <c r="T8310" i="5" s="1"/>
  <c r="T8311" i="5" s="1"/>
  <c r="T8312" i="5" s="1"/>
  <c r="T8313" i="5" s="1"/>
  <c r="T8314" i="5" s="1"/>
  <c r="T8315" i="5" s="1"/>
  <c r="T8316" i="5" s="1"/>
  <c r="T8317" i="5" s="1"/>
  <c r="T8318" i="5" s="1"/>
  <c r="T8319" i="5" s="1"/>
  <c r="T8320" i="5" s="1"/>
  <c r="T8321" i="5" s="1"/>
  <c r="T8322" i="5" s="1"/>
  <c r="T8323" i="5" s="1"/>
  <c r="T8324" i="5" s="1"/>
  <c r="T8325" i="5" s="1"/>
  <c r="T8326" i="5" s="1"/>
  <c r="T8327" i="5" s="1"/>
  <c r="T8328" i="5" s="1"/>
  <c r="T8329" i="5" s="1"/>
  <c r="T8330" i="5" s="1"/>
  <c r="T8331" i="5" s="1"/>
  <c r="T8332" i="5" s="1"/>
  <c r="T8333" i="5" s="1"/>
  <c r="T8334" i="5" s="1"/>
  <c r="T8335" i="5" s="1"/>
  <c r="T8336" i="5" s="1"/>
  <c r="T8337" i="5" s="1"/>
  <c r="T8338" i="5" s="1"/>
  <c r="T8339" i="5" s="1"/>
  <c r="T8340" i="5" s="1"/>
  <c r="T8341" i="5" s="1"/>
  <c r="T8342" i="5" s="1"/>
  <c r="T8343" i="5" s="1"/>
  <c r="T8344" i="5" s="1"/>
  <c r="T8345" i="5" s="1"/>
  <c r="T8346" i="5" s="1"/>
  <c r="T8347" i="5" s="1"/>
  <c r="R8288" i="5"/>
  <c r="Q8288" i="5"/>
  <c r="P8288" i="5"/>
  <c r="U8287" i="5"/>
  <c r="O8287" i="5" s="1"/>
  <c r="T8287" i="5"/>
  <c r="R8287" i="5"/>
  <c r="S8287" i="5" s="1"/>
  <c r="S8288" i="5" s="1"/>
  <c r="S8289" i="5" s="1"/>
  <c r="S8290" i="5" s="1"/>
  <c r="S8291" i="5" s="1"/>
  <c r="S8292" i="5" s="1"/>
  <c r="S8293" i="5" s="1"/>
  <c r="S8294" i="5" s="1"/>
  <c r="S8295" i="5" s="1"/>
  <c r="S8296" i="5" s="1"/>
  <c r="S8297" i="5" s="1"/>
  <c r="S8298" i="5" s="1"/>
  <c r="S8299" i="5" s="1"/>
  <c r="S8300" i="5" s="1"/>
  <c r="S8301" i="5" s="1"/>
  <c r="S8302" i="5" s="1"/>
  <c r="S8303" i="5" s="1"/>
  <c r="S8304" i="5" s="1"/>
  <c r="S8305" i="5" s="1"/>
  <c r="S8306" i="5" s="1"/>
  <c r="S8307" i="5" s="1"/>
  <c r="S8308" i="5" s="1"/>
  <c r="S8309" i="5" s="1"/>
  <c r="S8310" i="5" s="1"/>
  <c r="Q8287" i="5"/>
  <c r="P8287" i="5"/>
  <c r="U8286" i="5"/>
  <c r="R8286" i="5"/>
  <c r="Q8286" i="5"/>
  <c r="P8286" i="5"/>
  <c r="O8286" i="5"/>
  <c r="U8285" i="5"/>
  <c r="V8285" i="5" s="1"/>
  <c r="R8285" i="5"/>
  <c r="Q8285" i="5"/>
  <c r="P8285" i="5"/>
  <c r="O8285" i="5"/>
  <c r="V8284" i="5"/>
  <c r="U8284" i="5"/>
  <c r="R8284" i="5"/>
  <c r="Q8284" i="5"/>
  <c r="P8284" i="5"/>
  <c r="O8284" i="5"/>
  <c r="V8283" i="5"/>
  <c r="U8283" i="5"/>
  <c r="R8283" i="5"/>
  <c r="Q8283" i="5"/>
  <c r="P8283" i="5"/>
  <c r="O8283" i="5"/>
  <c r="V8282" i="5"/>
  <c r="U8282" i="5"/>
  <c r="O8282" i="5" s="1"/>
  <c r="R8282" i="5"/>
  <c r="Q8282" i="5"/>
  <c r="P8282" i="5"/>
  <c r="U8281" i="5"/>
  <c r="R8281" i="5"/>
  <c r="Q8281" i="5"/>
  <c r="P8281" i="5"/>
  <c r="U8280" i="5"/>
  <c r="O8280" i="5" s="1"/>
  <c r="R8280" i="5"/>
  <c r="Q8280" i="5"/>
  <c r="P8280" i="5"/>
  <c r="U8279" i="5"/>
  <c r="O8279" i="5" s="1"/>
  <c r="R8279" i="5"/>
  <c r="Q8279" i="5"/>
  <c r="P8279" i="5"/>
  <c r="V8278" i="5"/>
  <c r="U8278" i="5"/>
  <c r="R8278" i="5"/>
  <c r="Q8278" i="5"/>
  <c r="P8278" i="5"/>
  <c r="O8278" i="5"/>
  <c r="U8277" i="5"/>
  <c r="V8277" i="5" s="1"/>
  <c r="R8277" i="5"/>
  <c r="Q8277" i="5"/>
  <c r="P8277" i="5"/>
  <c r="O8277" i="5"/>
  <c r="V8276" i="5"/>
  <c r="U8276" i="5"/>
  <c r="R8276" i="5"/>
  <c r="Q8276" i="5"/>
  <c r="P8276" i="5"/>
  <c r="O8276" i="5"/>
  <c r="V8275" i="5"/>
  <c r="U8275" i="5"/>
  <c r="R8275" i="5"/>
  <c r="Q8275" i="5"/>
  <c r="P8275" i="5"/>
  <c r="O8275" i="5"/>
  <c r="V8274" i="5"/>
  <c r="U8274" i="5"/>
  <c r="O8274" i="5" s="1"/>
  <c r="R8274" i="5"/>
  <c r="Q8274" i="5"/>
  <c r="P8274" i="5"/>
  <c r="U8273" i="5"/>
  <c r="R8273" i="5"/>
  <c r="Q8273" i="5"/>
  <c r="P8273" i="5"/>
  <c r="U8272" i="5"/>
  <c r="O8272" i="5" s="1"/>
  <c r="T8272" i="5"/>
  <c r="T8273" i="5" s="1"/>
  <c r="T8274" i="5" s="1"/>
  <c r="T8275" i="5" s="1"/>
  <c r="T8276" i="5" s="1"/>
  <c r="T8277" i="5" s="1"/>
  <c r="T8278" i="5" s="1"/>
  <c r="T8279" i="5" s="1"/>
  <c r="T8280" i="5" s="1"/>
  <c r="T8281" i="5" s="1"/>
  <c r="T8282" i="5" s="1"/>
  <c r="T8283" i="5" s="1"/>
  <c r="T8284" i="5" s="1"/>
  <c r="T8285" i="5" s="1"/>
  <c r="T8286" i="5" s="1"/>
  <c r="R8272" i="5"/>
  <c r="Q8272" i="5"/>
  <c r="P8272" i="5"/>
  <c r="U8271" i="5"/>
  <c r="O8271" i="5" s="1"/>
  <c r="T8271" i="5"/>
  <c r="R8271" i="5"/>
  <c r="Q8271" i="5"/>
  <c r="P8271" i="5"/>
  <c r="V8270" i="5"/>
  <c r="U8270" i="5"/>
  <c r="T8270" i="5"/>
  <c r="R8270" i="5"/>
  <c r="S8270" i="5" s="1"/>
  <c r="Q8270" i="5"/>
  <c r="P8270" i="5"/>
  <c r="O8270" i="5"/>
  <c r="U8269" i="5"/>
  <c r="R8269" i="5"/>
  <c r="Q8269" i="5"/>
  <c r="P8269" i="5"/>
  <c r="O8269" i="5"/>
  <c r="V8268" i="5"/>
  <c r="U8268" i="5"/>
  <c r="R8268" i="5"/>
  <c r="Q8268" i="5"/>
  <c r="P8268" i="5"/>
  <c r="O8268" i="5"/>
  <c r="V8267" i="5"/>
  <c r="U8267" i="5"/>
  <c r="R8267" i="5"/>
  <c r="Q8267" i="5"/>
  <c r="P8267" i="5"/>
  <c r="O8267" i="5"/>
  <c r="V8266" i="5"/>
  <c r="U8266" i="5"/>
  <c r="O8266" i="5" s="1"/>
  <c r="R8266" i="5"/>
  <c r="Q8266" i="5"/>
  <c r="P8266" i="5"/>
  <c r="U8265" i="5"/>
  <c r="R8265" i="5"/>
  <c r="Q8265" i="5"/>
  <c r="P8265" i="5"/>
  <c r="U8264" i="5"/>
  <c r="O8264" i="5" s="1"/>
  <c r="R8264" i="5"/>
  <c r="Q8264" i="5"/>
  <c r="P8264" i="5"/>
  <c r="U8263" i="5"/>
  <c r="O8263" i="5" s="1"/>
  <c r="R8263" i="5"/>
  <c r="Q8263" i="5"/>
  <c r="P8263" i="5"/>
  <c r="V8262" i="5"/>
  <c r="U8262" i="5"/>
  <c r="R8262" i="5"/>
  <c r="Q8262" i="5"/>
  <c r="P8262" i="5"/>
  <c r="O8262" i="5"/>
  <c r="U8261" i="5"/>
  <c r="V8261" i="5" s="1"/>
  <c r="R8261" i="5"/>
  <c r="Q8261" i="5"/>
  <c r="P8261" i="5"/>
  <c r="O8261" i="5"/>
  <c r="V8260" i="5"/>
  <c r="U8260" i="5"/>
  <c r="T8260" i="5"/>
  <c r="T8261" i="5" s="1"/>
  <c r="T8262" i="5" s="1"/>
  <c r="T8263" i="5" s="1"/>
  <c r="T8264" i="5" s="1"/>
  <c r="T8265" i="5" s="1"/>
  <c r="T8266" i="5" s="1"/>
  <c r="T8267" i="5" s="1"/>
  <c r="T8268" i="5" s="1"/>
  <c r="T8269" i="5" s="1"/>
  <c r="R8260" i="5"/>
  <c r="Q8260" i="5"/>
  <c r="P8260" i="5"/>
  <c r="O8260" i="5"/>
  <c r="V8259" i="5"/>
  <c r="U8259" i="5"/>
  <c r="T8259" i="5"/>
  <c r="R8259" i="5"/>
  <c r="S8259" i="5" s="1"/>
  <c r="S8260" i="5" s="1"/>
  <c r="S8261" i="5" s="1"/>
  <c r="Q8259" i="5"/>
  <c r="P8259" i="5"/>
  <c r="O8259" i="5"/>
  <c r="V8258" i="5"/>
  <c r="U8258" i="5"/>
  <c r="O8258" i="5" s="1"/>
  <c r="R8258" i="5"/>
  <c r="Q8258" i="5"/>
  <c r="P8258" i="5"/>
  <c r="U8257" i="5"/>
  <c r="T8257" i="5"/>
  <c r="T8258" i="5" s="1"/>
  <c r="R8257" i="5"/>
  <c r="S8257" i="5" s="1"/>
  <c r="S8258" i="5" s="1"/>
  <c r="Q8257" i="5"/>
  <c r="P8257" i="5"/>
  <c r="U8256" i="5"/>
  <c r="O8256" i="5" s="1"/>
  <c r="R8256" i="5"/>
  <c r="Q8256" i="5"/>
  <c r="P8256" i="5"/>
  <c r="U8255" i="5"/>
  <c r="V8255" i="5" s="1"/>
  <c r="R8255" i="5"/>
  <c r="Q8255" i="5"/>
  <c r="P8255" i="5"/>
  <c r="O8255" i="5"/>
  <c r="V8254" i="5"/>
  <c r="U8254" i="5"/>
  <c r="R8254" i="5"/>
  <c r="Q8254" i="5"/>
  <c r="P8254" i="5"/>
  <c r="O8254" i="5"/>
  <c r="U8253" i="5"/>
  <c r="V8253" i="5" s="1"/>
  <c r="R8253" i="5"/>
  <c r="Q8253" i="5"/>
  <c r="P8253" i="5"/>
  <c r="O8253" i="5"/>
  <c r="V8252" i="5"/>
  <c r="U8252" i="5"/>
  <c r="R8252" i="5"/>
  <c r="Q8252" i="5"/>
  <c r="P8252" i="5"/>
  <c r="O8252" i="5"/>
  <c r="V8251" i="5"/>
  <c r="U8251" i="5"/>
  <c r="R8251" i="5"/>
  <c r="Q8251" i="5"/>
  <c r="P8251" i="5"/>
  <c r="O8251" i="5"/>
  <c r="V8250" i="5"/>
  <c r="U8250" i="5"/>
  <c r="O8250" i="5" s="1"/>
  <c r="R8250" i="5"/>
  <c r="Q8250" i="5"/>
  <c r="P8250" i="5"/>
  <c r="U8249" i="5"/>
  <c r="R8249" i="5"/>
  <c r="Q8249" i="5"/>
  <c r="P8249" i="5"/>
  <c r="U8248" i="5"/>
  <c r="O8248" i="5" s="1"/>
  <c r="R8248" i="5"/>
  <c r="Q8248" i="5"/>
  <c r="P8248" i="5"/>
  <c r="U8247" i="5"/>
  <c r="V8247" i="5" s="1"/>
  <c r="R8247" i="5"/>
  <c r="Q8247" i="5"/>
  <c r="P8247" i="5"/>
  <c r="O8247" i="5"/>
  <c r="V8246" i="5"/>
  <c r="U8246" i="5"/>
  <c r="R8246" i="5"/>
  <c r="Q8246" i="5"/>
  <c r="P8246" i="5"/>
  <c r="O8246" i="5"/>
  <c r="U8245" i="5"/>
  <c r="V8245" i="5" s="1"/>
  <c r="R8245" i="5"/>
  <c r="Q8245" i="5"/>
  <c r="P8245" i="5"/>
  <c r="O8245" i="5"/>
  <c r="V8244" i="5"/>
  <c r="U8244" i="5"/>
  <c r="R8244" i="5"/>
  <c r="Q8244" i="5"/>
  <c r="P8244" i="5"/>
  <c r="O8244" i="5"/>
  <c r="V8243" i="5"/>
  <c r="U8243" i="5"/>
  <c r="R8243" i="5"/>
  <c r="Q8243" i="5"/>
  <c r="P8243" i="5"/>
  <c r="O8243" i="5"/>
  <c r="V8242" i="5"/>
  <c r="U8242" i="5"/>
  <c r="O8242" i="5" s="1"/>
  <c r="R8242" i="5"/>
  <c r="Q8242" i="5"/>
  <c r="P8242" i="5"/>
  <c r="U8241" i="5"/>
  <c r="R8241" i="5"/>
  <c r="Q8241" i="5"/>
  <c r="P8241" i="5"/>
  <c r="U8240" i="5"/>
  <c r="O8240" i="5" s="1"/>
  <c r="R8240" i="5"/>
  <c r="Q8240" i="5"/>
  <c r="P8240" i="5"/>
  <c r="U8239" i="5"/>
  <c r="V8239" i="5" s="1"/>
  <c r="R8239" i="5"/>
  <c r="Q8239" i="5"/>
  <c r="P8239" i="5"/>
  <c r="O8239" i="5"/>
  <c r="V8238" i="5"/>
  <c r="U8238" i="5"/>
  <c r="R8238" i="5"/>
  <c r="Q8238" i="5"/>
  <c r="P8238" i="5"/>
  <c r="O8238" i="5"/>
  <c r="U8237" i="5"/>
  <c r="V8237" i="5" s="1"/>
  <c r="R8237" i="5"/>
  <c r="Q8237" i="5"/>
  <c r="P8237" i="5"/>
  <c r="O8237" i="5"/>
  <c r="V8236" i="5"/>
  <c r="U8236" i="5"/>
  <c r="R8236" i="5"/>
  <c r="Q8236" i="5"/>
  <c r="P8236" i="5"/>
  <c r="O8236" i="5"/>
  <c r="V8235" i="5"/>
  <c r="U8235" i="5"/>
  <c r="R8235" i="5"/>
  <c r="Q8235" i="5"/>
  <c r="P8235" i="5"/>
  <c r="O8235" i="5"/>
  <c r="V8234" i="5"/>
  <c r="U8234" i="5"/>
  <c r="O8234" i="5" s="1"/>
  <c r="R8234" i="5"/>
  <c r="Q8234" i="5"/>
  <c r="P8234" i="5"/>
  <c r="U8233" i="5"/>
  <c r="R8233" i="5"/>
  <c r="Q8233" i="5"/>
  <c r="P8233" i="5"/>
  <c r="U8232" i="5"/>
  <c r="O8232" i="5" s="1"/>
  <c r="R8232" i="5"/>
  <c r="Q8232" i="5"/>
  <c r="P8232" i="5"/>
  <c r="U8231" i="5"/>
  <c r="V8231" i="5" s="1"/>
  <c r="R8231" i="5"/>
  <c r="Q8231" i="5"/>
  <c r="P8231" i="5"/>
  <c r="O8231" i="5"/>
  <c r="V8230" i="5"/>
  <c r="U8230" i="5"/>
  <c r="R8230" i="5"/>
  <c r="Q8230" i="5"/>
  <c r="P8230" i="5"/>
  <c r="O8230" i="5"/>
  <c r="U8229" i="5"/>
  <c r="V8229" i="5" s="1"/>
  <c r="R8229" i="5"/>
  <c r="Q8229" i="5"/>
  <c r="P8229" i="5"/>
  <c r="O8229" i="5"/>
  <c r="V8228" i="5"/>
  <c r="U8228" i="5"/>
  <c r="R8228" i="5"/>
  <c r="Q8228" i="5"/>
  <c r="P8228" i="5"/>
  <c r="O8228" i="5"/>
  <c r="V8227" i="5"/>
  <c r="U8227" i="5"/>
  <c r="R8227" i="5"/>
  <c r="Q8227" i="5"/>
  <c r="P8227" i="5"/>
  <c r="O8227" i="5"/>
  <c r="V8226" i="5"/>
  <c r="U8226" i="5"/>
  <c r="O8226" i="5" s="1"/>
  <c r="R8226" i="5"/>
  <c r="Q8226" i="5"/>
  <c r="P8226" i="5"/>
  <c r="U8225" i="5"/>
  <c r="R8225" i="5"/>
  <c r="Q8225" i="5"/>
  <c r="P8225" i="5"/>
  <c r="U8224" i="5"/>
  <c r="O8224" i="5" s="1"/>
  <c r="R8224" i="5"/>
  <c r="Q8224" i="5"/>
  <c r="P8224" i="5"/>
  <c r="U8223" i="5"/>
  <c r="V8223" i="5" s="1"/>
  <c r="R8223" i="5"/>
  <c r="Q8223" i="5"/>
  <c r="P8223" i="5"/>
  <c r="O8223" i="5"/>
  <c r="V8222" i="5"/>
  <c r="U8222" i="5"/>
  <c r="R8222" i="5"/>
  <c r="Q8222" i="5"/>
  <c r="P8222" i="5"/>
  <c r="O8222" i="5"/>
  <c r="U8221" i="5"/>
  <c r="V8221" i="5" s="1"/>
  <c r="R8221" i="5"/>
  <c r="Q8221" i="5"/>
  <c r="P8221" i="5"/>
  <c r="O8221" i="5"/>
  <c r="U8220" i="5"/>
  <c r="V8220" i="5" s="1"/>
  <c r="R8220" i="5"/>
  <c r="Q8220" i="5"/>
  <c r="P8220" i="5"/>
  <c r="O8220" i="5"/>
  <c r="V8219" i="5"/>
  <c r="U8219" i="5"/>
  <c r="R8219" i="5"/>
  <c r="Q8219" i="5"/>
  <c r="P8219" i="5"/>
  <c r="O8219" i="5"/>
  <c r="V8218" i="5"/>
  <c r="U8218" i="5"/>
  <c r="O8218" i="5" s="1"/>
  <c r="R8218" i="5"/>
  <c r="Q8218" i="5"/>
  <c r="P8218" i="5"/>
  <c r="U8217" i="5"/>
  <c r="R8217" i="5"/>
  <c r="Q8217" i="5"/>
  <c r="P8217" i="5"/>
  <c r="U8216" i="5"/>
  <c r="O8216" i="5" s="1"/>
  <c r="T8216" i="5"/>
  <c r="T8217" i="5" s="1"/>
  <c r="T8218" i="5" s="1"/>
  <c r="T8219" i="5" s="1"/>
  <c r="T8220" i="5" s="1"/>
  <c r="T8221" i="5" s="1"/>
  <c r="T8222" i="5" s="1"/>
  <c r="T8223" i="5" s="1"/>
  <c r="T8224" i="5" s="1"/>
  <c r="T8225" i="5" s="1"/>
  <c r="T8226" i="5" s="1"/>
  <c r="T8227" i="5" s="1"/>
  <c r="T8228" i="5" s="1"/>
  <c r="T8229" i="5" s="1"/>
  <c r="T8230" i="5" s="1"/>
  <c r="T8231" i="5" s="1"/>
  <c r="T8232" i="5" s="1"/>
  <c r="T8233" i="5" s="1"/>
  <c r="T8234" i="5" s="1"/>
  <c r="T8235" i="5" s="1"/>
  <c r="T8236" i="5" s="1"/>
  <c r="T8237" i="5" s="1"/>
  <c r="T8238" i="5" s="1"/>
  <c r="T8239" i="5" s="1"/>
  <c r="T8240" i="5" s="1"/>
  <c r="T8241" i="5" s="1"/>
  <c r="T8242" i="5" s="1"/>
  <c r="T8243" i="5" s="1"/>
  <c r="T8244" i="5" s="1"/>
  <c r="T8245" i="5" s="1"/>
  <c r="T8246" i="5" s="1"/>
  <c r="T8247" i="5" s="1"/>
  <c r="T8248" i="5" s="1"/>
  <c r="T8249" i="5" s="1"/>
  <c r="T8250" i="5" s="1"/>
  <c r="T8251" i="5" s="1"/>
  <c r="T8252" i="5" s="1"/>
  <c r="T8253" i="5" s="1"/>
  <c r="T8254" i="5" s="1"/>
  <c r="T8255" i="5" s="1"/>
  <c r="T8256" i="5" s="1"/>
  <c r="R8216" i="5"/>
  <c r="Q8216" i="5"/>
  <c r="P8216" i="5"/>
  <c r="U8215" i="5"/>
  <c r="V8215" i="5" s="1"/>
  <c r="R8215" i="5"/>
  <c r="Q8215" i="5"/>
  <c r="P8215" i="5"/>
  <c r="O8215" i="5"/>
  <c r="V8214" i="5"/>
  <c r="U8214" i="5"/>
  <c r="R8214" i="5"/>
  <c r="Q8214" i="5"/>
  <c r="P8214" i="5"/>
  <c r="O8214" i="5"/>
  <c r="U8213" i="5"/>
  <c r="V8213" i="5" s="1"/>
  <c r="R8213" i="5"/>
  <c r="Q8213" i="5"/>
  <c r="P8213" i="5"/>
  <c r="O8213" i="5"/>
  <c r="U8212" i="5"/>
  <c r="V8212" i="5" s="1"/>
  <c r="R8212" i="5"/>
  <c r="Q8212" i="5"/>
  <c r="P8212" i="5"/>
  <c r="O8212" i="5"/>
  <c r="V8211" i="5"/>
  <c r="U8211" i="5"/>
  <c r="R8211" i="5"/>
  <c r="Q8211" i="5"/>
  <c r="P8211" i="5"/>
  <c r="O8211" i="5"/>
  <c r="V8210" i="5"/>
  <c r="U8210" i="5"/>
  <c r="O8210" i="5" s="1"/>
  <c r="R8210" i="5"/>
  <c r="Q8210" i="5"/>
  <c r="P8210" i="5"/>
  <c r="U8209" i="5"/>
  <c r="T8209" i="5"/>
  <c r="T8210" i="5" s="1"/>
  <c r="T8211" i="5" s="1"/>
  <c r="T8212" i="5" s="1"/>
  <c r="T8213" i="5" s="1"/>
  <c r="T8214" i="5" s="1"/>
  <c r="T8215" i="5" s="1"/>
  <c r="R8209" i="5"/>
  <c r="S8209" i="5" s="1"/>
  <c r="S8210" i="5" s="1"/>
  <c r="Q8209" i="5"/>
  <c r="P8209" i="5"/>
  <c r="U8208" i="5"/>
  <c r="O8208" i="5" s="1"/>
  <c r="R8208" i="5"/>
  <c r="Q8208" i="5"/>
  <c r="P8208" i="5"/>
  <c r="U8207" i="5"/>
  <c r="V8207" i="5" s="1"/>
  <c r="R8207" i="5"/>
  <c r="Q8207" i="5"/>
  <c r="P8207" i="5"/>
  <c r="O8207" i="5"/>
  <c r="V8206" i="5"/>
  <c r="U8206" i="5"/>
  <c r="R8206" i="5"/>
  <c r="Q8206" i="5"/>
  <c r="P8206" i="5"/>
  <c r="O8206" i="5"/>
  <c r="U8205" i="5"/>
  <c r="V8205" i="5" s="1"/>
  <c r="R8205" i="5"/>
  <c r="Q8205" i="5"/>
  <c r="P8205" i="5"/>
  <c r="O8205" i="5"/>
  <c r="U8204" i="5"/>
  <c r="V8204" i="5" s="1"/>
  <c r="R8204" i="5"/>
  <c r="Q8204" i="5"/>
  <c r="P8204" i="5"/>
  <c r="O8204" i="5"/>
  <c r="V8203" i="5"/>
  <c r="U8203" i="5"/>
  <c r="R8203" i="5"/>
  <c r="Q8203" i="5"/>
  <c r="P8203" i="5"/>
  <c r="O8203" i="5"/>
  <c r="V8202" i="5"/>
  <c r="U8202" i="5"/>
  <c r="O8202" i="5" s="1"/>
  <c r="R8202" i="5"/>
  <c r="Q8202" i="5"/>
  <c r="P8202" i="5"/>
  <c r="U8201" i="5"/>
  <c r="R8201" i="5"/>
  <c r="Q8201" i="5"/>
  <c r="P8201" i="5"/>
  <c r="U8200" i="5"/>
  <c r="O8200" i="5" s="1"/>
  <c r="T8200" i="5"/>
  <c r="T8201" i="5" s="1"/>
  <c r="T8202" i="5" s="1"/>
  <c r="T8203" i="5" s="1"/>
  <c r="T8204" i="5" s="1"/>
  <c r="T8205" i="5" s="1"/>
  <c r="T8206" i="5" s="1"/>
  <c r="T8207" i="5" s="1"/>
  <c r="T8208" i="5" s="1"/>
  <c r="R8200" i="5"/>
  <c r="Q8200" i="5"/>
  <c r="P8200" i="5"/>
  <c r="U8199" i="5"/>
  <c r="V8199" i="5" s="1"/>
  <c r="T8199" i="5"/>
  <c r="R8199" i="5"/>
  <c r="Q8199" i="5"/>
  <c r="P8199" i="5"/>
  <c r="O8199" i="5"/>
  <c r="V8198" i="5"/>
  <c r="U8198" i="5"/>
  <c r="T8198" i="5"/>
  <c r="R8198" i="5"/>
  <c r="Q8198" i="5"/>
  <c r="P8198" i="5"/>
  <c r="O8198" i="5"/>
  <c r="U8197" i="5"/>
  <c r="V8197" i="5" s="1"/>
  <c r="T8197" i="5"/>
  <c r="R8197" i="5"/>
  <c r="S8197" i="5" s="1"/>
  <c r="Q8197" i="5"/>
  <c r="P8197" i="5"/>
  <c r="O8197" i="5"/>
  <c r="U8196" i="5"/>
  <c r="R8196" i="5"/>
  <c r="Q8196" i="5"/>
  <c r="P8196" i="5"/>
  <c r="O8196" i="5"/>
  <c r="V8195" i="5"/>
  <c r="U8195" i="5"/>
  <c r="R8195" i="5"/>
  <c r="Q8195" i="5"/>
  <c r="P8195" i="5"/>
  <c r="O8195" i="5"/>
  <c r="V8194" i="5"/>
  <c r="U8194" i="5"/>
  <c r="O8194" i="5" s="1"/>
  <c r="R8194" i="5"/>
  <c r="Q8194" i="5"/>
  <c r="P8194" i="5"/>
  <c r="U8193" i="5"/>
  <c r="R8193" i="5"/>
  <c r="Q8193" i="5"/>
  <c r="P8193" i="5"/>
  <c r="U8192" i="5"/>
  <c r="O8192" i="5" s="1"/>
  <c r="T8192" i="5"/>
  <c r="T8193" i="5" s="1"/>
  <c r="T8194" i="5" s="1"/>
  <c r="T8195" i="5" s="1"/>
  <c r="T8196" i="5" s="1"/>
  <c r="R8192" i="5"/>
  <c r="Q8192" i="5"/>
  <c r="P8192" i="5"/>
  <c r="U8191" i="5"/>
  <c r="V8191" i="5" s="1"/>
  <c r="T8191" i="5"/>
  <c r="R8191" i="5"/>
  <c r="S8191" i="5" s="1"/>
  <c r="S8192" i="5" s="1"/>
  <c r="S8193" i="5" s="1"/>
  <c r="S8194" i="5" s="1"/>
  <c r="S8195" i="5" s="1"/>
  <c r="S8196" i="5" s="1"/>
  <c r="Q8191" i="5"/>
  <c r="P8191" i="5"/>
  <c r="O8191" i="5"/>
  <c r="U8190" i="5"/>
  <c r="R8190" i="5"/>
  <c r="Q8190" i="5"/>
  <c r="P8190" i="5"/>
  <c r="O8190" i="5"/>
  <c r="U8189" i="5"/>
  <c r="V8189" i="5" s="1"/>
  <c r="R8189" i="5"/>
  <c r="Q8189" i="5"/>
  <c r="P8189" i="5"/>
  <c r="O8189" i="5"/>
  <c r="U8188" i="5"/>
  <c r="V8188" i="5" s="1"/>
  <c r="R8188" i="5"/>
  <c r="Q8188" i="5"/>
  <c r="P8188" i="5"/>
  <c r="O8188" i="5"/>
  <c r="V8187" i="5"/>
  <c r="U8187" i="5"/>
  <c r="R8187" i="5"/>
  <c r="Q8187" i="5"/>
  <c r="P8187" i="5"/>
  <c r="O8187" i="5"/>
  <c r="V8186" i="5"/>
  <c r="U8186" i="5"/>
  <c r="O8186" i="5" s="1"/>
  <c r="R8186" i="5"/>
  <c r="Q8186" i="5"/>
  <c r="P8186" i="5"/>
  <c r="U8185" i="5"/>
  <c r="R8185" i="5"/>
  <c r="Q8185" i="5"/>
  <c r="P8185" i="5"/>
  <c r="U8184" i="5"/>
  <c r="O8184" i="5" s="1"/>
  <c r="T8184" i="5"/>
  <c r="T8185" i="5" s="1"/>
  <c r="T8186" i="5" s="1"/>
  <c r="T8187" i="5" s="1"/>
  <c r="T8188" i="5" s="1"/>
  <c r="T8189" i="5" s="1"/>
  <c r="T8190" i="5" s="1"/>
  <c r="R8184" i="5"/>
  <c r="Q8184" i="5"/>
  <c r="P8184" i="5"/>
  <c r="U8183" i="5"/>
  <c r="V8183" i="5" s="1"/>
  <c r="T8183" i="5"/>
  <c r="R8183" i="5"/>
  <c r="S8183" i="5" s="1"/>
  <c r="S8184" i="5" s="1"/>
  <c r="S8185" i="5" s="1"/>
  <c r="S8186" i="5" s="1"/>
  <c r="S8187" i="5" s="1"/>
  <c r="S8188" i="5" s="1"/>
  <c r="S8189" i="5" s="1"/>
  <c r="S8190" i="5" s="1"/>
  <c r="Q8183" i="5"/>
  <c r="P8183" i="5"/>
  <c r="O8183" i="5"/>
  <c r="U8182" i="5"/>
  <c r="R8182" i="5"/>
  <c r="Q8182" i="5"/>
  <c r="P8182" i="5"/>
  <c r="O8182" i="5"/>
  <c r="U8181" i="5"/>
  <c r="V8181" i="5" s="1"/>
  <c r="R8181" i="5"/>
  <c r="Q8181" i="5"/>
  <c r="P8181" i="5"/>
  <c r="O8181" i="5"/>
  <c r="U8180" i="5"/>
  <c r="V8180" i="5" s="1"/>
  <c r="R8180" i="5"/>
  <c r="Q8180" i="5"/>
  <c r="P8180" i="5"/>
  <c r="O8180" i="5"/>
  <c r="V8179" i="5"/>
  <c r="U8179" i="5"/>
  <c r="R8179" i="5"/>
  <c r="Q8179" i="5"/>
  <c r="P8179" i="5"/>
  <c r="O8179" i="5"/>
  <c r="V8178" i="5"/>
  <c r="U8178" i="5"/>
  <c r="O8178" i="5" s="1"/>
  <c r="R8178" i="5"/>
  <c r="Q8178" i="5"/>
  <c r="P8178" i="5"/>
  <c r="U8177" i="5"/>
  <c r="R8177" i="5"/>
  <c r="Q8177" i="5"/>
  <c r="P8177" i="5"/>
  <c r="U8176" i="5"/>
  <c r="O8176" i="5" s="1"/>
  <c r="T8176" i="5"/>
  <c r="T8177" i="5" s="1"/>
  <c r="T8178" i="5" s="1"/>
  <c r="T8179" i="5" s="1"/>
  <c r="T8180" i="5" s="1"/>
  <c r="T8181" i="5" s="1"/>
  <c r="T8182" i="5" s="1"/>
  <c r="R8176" i="5"/>
  <c r="Q8176" i="5"/>
  <c r="P8176" i="5"/>
  <c r="U8175" i="5"/>
  <c r="V8175" i="5" s="1"/>
  <c r="R8175" i="5"/>
  <c r="Q8175" i="5"/>
  <c r="P8175" i="5"/>
  <c r="O8175" i="5"/>
  <c r="V8174" i="5"/>
  <c r="U8174" i="5"/>
  <c r="R8174" i="5"/>
  <c r="Q8174" i="5"/>
  <c r="P8174" i="5"/>
  <c r="O8174" i="5"/>
  <c r="U8173" i="5"/>
  <c r="V8173" i="5" s="1"/>
  <c r="R8173" i="5"/>
  <c r="Q8173" i="5"/>
  <c r="P8173" i="5"/>
  <c r="O8173" i="5"/>
  <c r="U8172" i="5"/>
  <c r="V8172" i="5" s="1"/>
  <c r="R8172" i="5"/>
  <c r="Q8172" i="5"/>
  <c r="P8172" i="5"/>
  <c r="O8172" i="5"/>
  <c r="V8171" i="5"/>
  <c r="U8171" i="5"/>
  <c r="R8171" i="5"/>
  <c r="Q8171" i="5"/>
  <c r="P8171" i="5"/>
  <c r="O8171" i="5"/>
  <c r="V8170" i="5"/>
  <c r="U8170" i="5"/>
  <c r="O8170" i="5" s="1"/>
  <c r="R8170" i="5"/>
  <c r="Q8170" i="5"/>
  <c r="P8170" i="5"/>
  <c r="U8169" i="5"/>
  <c r="T8169" i="5"/>
  <c r="T8170" i="5" s="1"/>
  <c r="T8171" i="5" s="1"/>
  <c r="T8172" i="5" s="1"/>
  <c r="T8173" i="5" s="1"/>
  <c r="T8174" i="5" s="1"/>
  <c r="T8175" i="5" s="1"/>
  <c r="R8169" i="5"/>
  <c r="S8169" i="5" s="1"/>
  <c r="S8170" i="5" s="1"/>
  <c r="Q8169" i="5"/>
  <c r="P8169" i="5"/>
  <c r="U8168" i="5"/>
  <c r="O8168" i="5" s="1"/>
  <c r="R8168" i="5"/>
  <c r="Q8168" i="5"/>
  <c r="P8168" i="5"/>
  <c r="U8167" i="5"/>
  <c r="O8167" i="5" s="1"/>
  <c r="R8167" i="5"/>
  <c r="Q8167" i="5"/>
  <c r="P8167" i="5"/>
  <c r="V8166" i="5"/>
  <c r="U8166" i="5"/>
  <c r="R8166" i="5"/>
  <c r="Q8166" i="5"/>
  <c r="P8166" i="5"/>
  <c r="O8166" i="5"/>
  <c r="U8165" i="5"/>
  <c r="V8165" i="5" s="1"/>
  <c r="R8165" i="5"/>
  <c r="Q8165" i="5"/>
  <c r="P8165" i="5"/>
  <c r="O8165" i="5"/>
  <c r="U8164" i="5"/>
  <c r="V8164" i="5" s="1"/>
  <c r="R8164" i="5"/>
  <c r="Q8164" i="5"/>
  <c r="P8164" i="5"/>
  <c r="O8164" i="5"/>
  <c r="V8163" i="5"/>
  <c r="U8163" i="5"/>
  <c r="R8163" i="5"/>
  <c r="Q8163" i="5"/>
  <c r="P8163" i="5"/>
  <c r="O8163" i="5"/>
  <c r="V8162" i="5"/>
  <c r="U8162" i="5"/>
  <c r="O8162" i="5" s="1"/>
  <c r="T8162" i="5"/>
  <c r="T8163" i="5" s="1"/>
  <c r="T8164" i="5" s="1"/>
  <c r="T8165" i="5" s="1"/>
  <c r="T8166" i="5" s="1"/>
  <c r="T8167" i="5" s="1"/>
  <c r="T8168" i="5" s="1"/>
  <c r="R8162" i="5"/>
  <c r="S8162" i="5" s="1"/>
  <c r="Q8162" i="5"/>
  <c r="P8162" i="5"/>
  <c r="U8161" i="5"/>
  <c r="R8161" i="5"/>
  <c r="Q8161" i="5"/>
  <c r="P8161" i="5"/>
  <c r="U8160" i="5"/>
  <c r="O8160" i="5" s="1"/>
  <c r="T8160" i="5"/>
  <c r="T8161" i="5" s="1"/>
  <c r="R8160" i="5"/>
  <c r="Q8160" i="5"/>
  <c r="P8160" i="5"/>
  <c r="U8159" i="5"/>
  <c r="O8159" i="5" s="1"/>
  <c r="T8159" i="5"/>
  <c r="R8159" i="5"/>
  <c r="Q8159" i="5"/>
  <c r="P8159" i="5"/>
  <c r="V8158" i="5"/>
  <c r="U8158" i="5"/>
  <c r="T8158" i="5"/>
  <c r="R8158" i="5"/>
  <c r="Q8158" i="5"/>
  <c r="P8158" i="5"/>
  <c r="O8158" i="5"/>
  <c r="U8157" i="5"/>
  <c r="V8157" i="5" s="1"/>
  <c r="T8157" i="5"/>
  <c r="R8157" i="5"/>
  <c r="S8157" i="5" s="1"/>
  <c r="Q8157" i="5"/>
  <c r="P8157" i="5"/>
  <c r="O8157" i="5"/>
  <c r="U8156" i="5"/>
  <c r="R8156" i="5"/>
  <c r="Q8156" i="5"/>
  <c r="P8156" i="5"/>
  <c r="O8156" i="5"/>
  <c r="V8155" i="5"/>
  <c r="U8155" i="5"/>
  <c r="R8155" i="5"/>
  <c r="Q8155" i="5"/>
  <c r="P8155" i="5"/>
  <c r="O8155" i="5"/>
  <c r="V8154" i="5"/>
  <c r="U8154" i="5"/>
  <c r="O8154" i="5" s="1"/>
  <c r="R8154" i="5"/>
  <c r="Q8154" i="5"/>
  <c r="P8154" i="5"/>
  <c r="U8153" i="5"/>
  <c r="R8153" i="5"/>
  <c r="Q8153" i="5"/>
  <c r="P8153" i="5"/>
  <c r="U8152" i="5"/>
  <c r="O8152" i="5" s="1"/>
  <c r="T8152" i="5"/>
  <c r="T8153" i="5" s="1"/>
  <c r="T8154" i="5" s="1"/>
  <c r="T8155" i="5" s="1"/>
  <c r="T8156" i="5" s="1"/>
  <c r="R8152" i="5"/>
  <c r="Q8152" i="5"/>
  <c r="P8152" i="5"/>
  <c r="U8151" i="5"/>
  <c r="O8151" i="5" s="1"/>
  <c r="T8151" i="5"/>
  <c r="R8151" i="5"/>
  <c r="Q8151" i="5"/>
  <c r="P8151" i="5"/>
  <c r="V8150" i="5"/>
  <c r="U8150" i="5"/>
  <c r="T8150" i="5"/>
  <c r="R8150" i="5"/>
  <c r="S8150" i="5" s="1"/>
  <c r="Q8150" i="5"/>
  <c r="P8150" i="5"/>
  <c r="O8150" i="5"/>
  <c r="U8149" i="5"/>
  <c r="R8149" i="5"/>
  <c r="Q8149" i="5"/>
  <c r="P8149" i="5"/>
  <c r="O8149" i="5"/>
  <c r="U8148" i="5"/>
  <c r="V8148" i="5" s="1"/>
  <c r="R8148" i="5"/>
  <c r="Q8148" i="5"/>
  <c r="P8148" i="5"/>
  <c r="O8148" i="5"/>
  <c r="V8147" i="5"/>
  <c r="U8147" i="5"/>
  <c r="R8147" i="5"/>
  <c r="Q8147" i="5"/>
  <c r="P8147" i="5"/>
  <c r="O8147" i="5"/>
  <c r="V8146" i="5"/>
  <c r="U8146" i="5"/>
  <c r="O8146" i="5" s="1"/>
  <c r="R8146" i="5"/>
  <c r="Q8146" i="5"/>
  <c r="P8146" i="5"/>
  <c r="U8145" i="5"/>
  <c r="T8145" i="5"/>
  <c r="T8146" i="5" s="1"/>
  <c r="T8147" i="5" s="1"/>
  <c r="T8148" i="5" s="1"/>
  <c r="T8149" i="5" s="1"/>
  <c r="R8145" i="5"/>
  <c r="S8145" i="5" s="1"/>
  <c r="S8146" i="5" s="1"/>
  <c r="Q8145" i="5"/>
  <c r="P8145" i="5"/>
  <c r="U8144" i="5"/>
  <c r="O8144" i="5" s="1"/>
  <c r="T8144" i="5"/>
  <c r="R8144" i="5"/>
  <c r="Q8144" i="5"/>
  <c r="P8144" i="5"/>
  <c r="U8143" i="5"/>
  <c r="V8143" i="5" s="1"/>
  <c r="T8143" i="5"/>
  <c r="R8143" i="5"/>
  <c r="Q8143" i="5"/>
  <c r="P8143" i="5"/>
  <c r="O8143" i="5"/>
  <c r="V8142" i="5"/>
  <c r="U8142" i="5"/>
  <c r="T8142" i="5"/>
  <c r="R8142" i="5"/>
  <c r="Q8142" i="5"/>
  <c r="P8142" i="5"/>
  <c r="O8142" i="5"/>
  <c r="U8141" i="5"/>
  <c r="V8141" i="5" s="1"/>
  <c r="T8141" i="5"/>
  <c r="R8141" i="5"/>
  <c r="S8141" i="5" s="1"/>
  <c r="Q8141" i="5"/>
  <c r="P8141" i="5"/>
  <c r="O8141" i="5"/>
  <c r="U8140" i="5"/>
  <c r="R8140" i="5"/>
  <c r="Q8140" i="5"/>
  <c r="P8140" i="5"/>
  <c r="O8140" i="5"/>
  <c r="V8139" i="5"/>
  <c r="U8139" i="5"/>
  <c r="R8139" i="5"/>
  <c r="Q8139" i="5"/>
  <c r="P8139" i="5"/>
  <c r="O8139" i="5"/>
  <c r="V8138" i="5"/>
  <c r="U8138" i="5"/>
  <c r="O8138" i="5" s="1"/>
  <c r="R8138" i="5"/>
  <c r="Q8138" i="5"/>
  <c r="P8138" i="5"/>
  <c r="U8137" i="5"/>
  <c r="R8137" i="5"/>
  <c r="Q8137" i="5"/>
  <c r="P8137" i="5"/>
  <c r="U8136" i="5"/>
  <c r="O8136" i="5" s="1"/>
  <c r="R8136" i="5"/>
  <c r="Q8136" i="5"/>
  <c r="P8136" i="5"/>
  <c r="U8135" i="5"/>
  <c r="V8135" i="5" s="1"/>
  <c r="R8135" i="5"/>
  <c r="Q8135" i="5"/>
  <c r="P8135" i="5"/>
  <c r="O8135" i="5"/>
  <c r="V8134" i="5"/>
  <c r="U8134" i="5"/>
  <c r="R8134" i="5"/>
  <c r="Q8134" i="5"/>
  <c r="P8134" i="5"/>
  <c r="O8134" i="5"/>
  <c r="U8133" i="5"/>
  <c r="V8133" i="5" s="1"/>
  <c r="R8133" i="5"/>
  <c r="Q8133" i="5"/>
  <c r="P8133" i="5"/>
  <c r="O8133" i="5"/>
  <c r="U8132" i="5"/>
  <c r="V8132" i="5" s="1"/>
  <c r="R8132" i="5"/>
  <c r="Q8132" i="5"/>
  <c r="P8132" i="5"/>
  <c r="O8132" i="5"/>
  <c r="V8131" i="5"/>
  <c r="U8131" i="5"/>
  <c r="R8131" i="5"/>
  <c r="Q8131" i="5"/>
  <c r="P8131" i="5"/>
  <c r="O8131" i="5"/>
  <c r="V8130" i="5"/>
  <c r="U8130" i="5"/>
  <c r="O8130" i="5" s="1"/>
  <c r="R8130" i="5"/>
  <c r="Q8130" i="5"/>
  <c r="P8130" i="5"/>
  <c r="U8129" i="5"/>
  <c r="T8129" i="5"/>
  <c r="T8130" i="5" s="1"/>
  <c r="T8131" i="5" s="1"/>
  <c r="T8132" i="5" s="1"/>
  <c r="T8133" i="5" s="1"/>
  <c r="T8134" i="5" s="1"/>
  <c r="T8135" i="5" s="1"/>
  <c r="T8136" i="5" s="1"/>
  <c r="T8137" i="5" s="1"/>
  <c r="T8138" i="5" s="1"/>
  <c r="T8139" i="5" s="1"/>
  <c r="T8140" i="5" s="1"/>
  <c r="R8129" i="5"/>
  <c r="S8129" i="5" s="1"/>
  <c r="S8130" i="5" s="1"/>
  <c r="Q8129" i="5"/>
  <c r="P8129" i="5"/>
  <c r="U8128" i="5"/>
  <c r="O8128" i="5" s="1"/>
  <c r="T8128" i="5"/>
  <c r="R8128" i="5"/>
  <c r="Q8128" i="5"/>
  <c r="P8128" i="5"/>
  <c r="U8127" i="5"/>
  <c r="V8127" i="5" s="1"/>
  <c r="R8127" i="5"/>
  <c r="Q8127" i="5"/>
  <c r="P8127" i="5"/>
  <c r="O8127" i="5"/>
  <c r="V8126" i="5"/>
  <c r="U8126" i="5"/>
  <c r="R8126" i="5"/>
  <c r="Q8126" i="5"/>
  <c r="P8126" i="5"/>
  <c r="O8126" i="5"/>
  <c r="U8125" i="5"/>
  <c r="V8125" i="5" s="1"/>
  <c r="R8125" i="5"/>
  <c r="Q8125" i="5"/>
  <c r="P8125" i="5"/>
  <c r="O8125" i="5"/>
  <c r="U8124" i="5"/>
  <c r="V8124" i="5" s="1"/>
  <c r="R8124" i="5"/>
  <c r="Q8124" i="5"/>
  <c r="P8124" i="5"/>
  <c r="O8124" i="5"/>
  <c r="V8123" i="5"/>
  <c r="U8123" i="5"/>
  <c r="R8123" i="5"/>
  <c r="Q8123" i="5"/>
  <c r="P8123" i="5"/>
  <c r="O8123" i="5"/>
  <c r="V8122" i="5"/>
  <c r="U8122" i="5"/>
  <c r="O8122" i="5" s="1"/>
  <c r="R8122" i="5"/>
  <c r="Q8122" i="5"/>
  <c r="P8122" i="5"/>
  <c r="U8121" i="5"/>
  <c r="R8121" i="5"/>
  <c r="Q8121" i="5"/>
  <c r="P8121" i="5"/>
  <c r="U8120" i="5"/>
  <c r="O8120" i="5" s="1"/>
  <c r="T8120" i="5"/>
  <c r="T8121" i="5" s="1"/>
  <c r="T8122" i="5" s="1"/>
  <c r="T8123" i="5" s="1"/>
  <c r="T8124" i="5" s="1"/>
  <c r="T8125" i="5" s="1"/>
  <c r="T8126" i="5" s="1"/>
  <c r="T8127" i="5" s="1"/>
  <c r="R8120" i="5"/>
  <c r="Q8120" i="5"/>
  <c r="P8120" i="5"/>
  <c r="U8119" i="5"/>
  <c r="V8119" i="5" s="1"/>
  <c r="R8119" i="5"/>
  <c r="Q8119" i="5"/>
  <c r="P8119" i="5"/>
  <c r="O8119" i="5"/>
  <c r="V8118" i="5"/>
  <c r="U8118" i="5"/>
  <c r="R8118" i="5"/>
  <c r="Q8118" i="5"/>
  <c r="P8118" i="5"/>
  <c r="O8118" i="5"/>
  <c r="U8117" i="5"/>
  <c r="V8117" i="5" s="1"/>
  <c r="R8117" i="5"/>
  <c r="Q8117" i="5"/>
  <c r="P8117" i="5"/>
  <c r="O8117" i="5"/>
  <c r="U8116" i="5"/>
  <c r="V8116" i="5" s="1"/>
  <c r="T8116" i="5"/>
  <c r="T8117" i="5" s="1"/>
  <c r="T8118" i="5" s="1"/>
  <c r="T8119" i="5" s="1"/>
  <c r="R8116" i="5"/>
  <c r="Q8116" i="5"/>
  <c r="P8116" i="5"/>
  <c r="O8116" i="5"/>
  <c r="V8115" i="5"/>
  <c r="U8115" i="5"/>
  <c r="T8115" i="5"/>
  <c r="R8115" i="5"/>
  <c r="S8115" i="5" s="1"/>
  <c r="S8116" i="5" s="1"/>
  <c r="S8117" i="5" s="1"/>
  <c r="Q8115" i="5"/>
  <c r="P8115" i="5"/>
  <c r="O8115" i="5"/>
  <c r="V8114" i="5"/>
  <c r="U8114" i="5"/>
  <c r="O8114" i="5" s="1"/>
  <c r="T8114" i="5"/>
  <c r="R8114" i="5"/>
  <c r="S8114" i="5" s="1"/>
  <c r="Q8114" i="5"/>
  <c r="P8114" i="5"/>
  <c r="U8113" i="5"/>
  <c r="R8113" i="5"/>
  <c r="Q8113" i="5"/>
  <c r="P8113" i="5"/>
  <c r="U8112" i="5"/>
  <c r="O8112" i="5" s="1"/>
  <c r="R8112" i="5"/>
  <c r="Q8112" i="5"/>
  <c r="P8112" i="5"/>
  <c r="U8111" i="5"/>
  <c r="O8111" i="5" s="1"/>
  <c r="R8111" i="5"/>
  <c r="Q8111" i="5"/>
  <c r="P8111" i="5"/>
  <c r="V8110" i="5"/>
  <c r="U8110" i="5"/>
  <c r="R8110" i="5"/>
  <c r="Q8110" i="5"/>
  <c r="P8110" i="5"/>
  <c r="O8110" i="5"/>
  <c r="U8109" i="5"/>
  <c r="V8109" i="5" s="1"/>
  <c r="R8109" i="5"/>
  <c r="Q8109" i="5"/>
  <c r="P8109" i="5"/>
  <c r="O8109" i="5"/>
  <c r="U8108" i="5"/>
  <c r="V8108" i="5" s="1"/>
  <c r="R8108" i="5"/>
  <c r="Q8108" i="5"/>
  <c r="P8108" i="5"/>
  <c r="O8108" i="5"/>
  <c r="V8107" i="5"/>
  <c r="U8107" i="5"/>
  <c r="R8107" i="5"/>
  <c r="Q8107" i="5"/>
  <c r="P8107" i="5"/>
  <c r="O8107" i="5"/>
  <c r="V8106" i="5"/>
  <c r="U8106" i="5"/>
  <c r="O8106" i="5" s="1"/>
  <c r="R8106" i="5"/>
  <c r="Q8106" i="5"/>
  <c r="P8106" i="5"/>
  <c r="U8105" i="5"/>
  <c r="T8105" i="5"/>
  <c r="T8106" i="5" s="1"/>
  <c r="T8107" i="5" s="1"/>
  <c r="T8108" i="5" s="1"/>
  <c r="T8109" i="5" s="1"/>
  <c r="T8110" i="5" s="1"/>
  <c r="T8111" i="5" s="1"/>
  <c r="T8112" i="5" s="1"/>
  <c r="T8113" i="5" s="1"/>
  <c r="R8105" i="5"/>
  <c r="S8105" i="5" s="1"/>
  <c r="S8106" i="5" s="1"/>
  <c r="Q8105" i="5"/>
  <c r="P8105" i="5"/>
  <c r="U8104" i="5"/>
  <c r="O8104" i="5" s="1"/>
  <c r="R8104" i="5"/>
  <c r="Q8104" i="5"/>
  <c r="P8104" i="5"/>
  <c r="U8103" i="5"/>
  <c r="O8103" i="5" s="1"/>
  <c r="R8103" i="5"/>
  <c r="Q8103" i="5"/>
  <c r="P8103" i="5"/>
  <c r="V8102" i="5"/>
  <c r="U8102" i="5"/>
  <c r="R8102" i="5"/>
  <c r="Q8102" i="5"/>
  <c r="P8102" i="5"/>
  <c r="O8102" i="5"/>
  <c r="U8101" i="5"/>
  <c r="V8101" i="5" s="1"/>
  <c r="R8101" i="5"/>
  <c r="Q8101" i="5"/>
  <c r="P8101" i="5"/>
  <c r="O8101" i="5"/>
  <c r="U8100" i="5"/>
  <c r="V8100" i="5" s="1"/>
  <c r="R8100" i="5"/>
  <c r="Q8100" i="5"/>
  <c r="P8100" i="5"/>
  <c r="O8100" i="5"/>
  <c r="V8099" i="5"/>
  <c r="U8099" i="5"/>
  <c r="R8099" i="5"/>
  <c r="Q8099" i="5"/>
  <c r="P8099" i="5"/>
  <c r="O8099" i="5"/>
  <c r="V8098" i="5"/>
  <c r="U8098" i="5"/>
  <c r="O8098" i="5" s="1"/>
  <c r="R8098" i="5"/>
  <c r="Q8098" i="5"/>
  <c r="P8098" i="5"/>
  <c r="U8097" i="5"/>
  <c r="R8097" i="5"/>
  <c r="Q8097" i="5"/>
  <c r="P8097" i="5"/>
  <c r="U8096" i="5"/>
  <c r="O8096" i="5" s="1"/>
  <c r="T8096" i="5"/>
  <c r="T8097" i="5" s="1"/>
  <c r="T8098" i="5" s="1"/>
  <c r="T8099" i="5" s="1"/>
  <c r="T8100" i="5" s="1"/>
  <c r="T8101" i="5" s="1"/>
  <c r="T8102" i="5" s="1"/>
  <c r="T8103" i="5" s="1"/>
  <c r="T8104" i="5" s="1"/>
  <c r="R8096" i="5"/>
  <c r="Q8096" i="5"/>
  <c r="P8096" i="5"/>
  <c r="U8095" i="5"/>
  <c r="O8095" i="5" s="1"/>
  <c r="R8095" i="5"/>
  <c r="Q8095" i="5"/>
  <c r="P8095" i="5"/>
  <c r="V8094" i="5"/>
  <c r="U8094" i="5"/>
  <c r="R8094" i="5"/>
  <c r="Q8094" i="5"/>
  <c r="S8094" i="5" s="1"/>
  <c r="P8094" i="5"/>
  <c r="O8094" i="5"/>
  <c r="U8093" i="5"/>
  <c r="V8093" i="5" s="1"/>
  <c r="R8093" i="5"/>
  <c r="Q8093" i="5"/>
  <c r="S8093" i="5" s="1"/>
  <c r="P8093" i="5"/>
  <c r="O8093" i="5"/>
  <c r="U8092" i="5"/>
  <c r="V8092" i="5" s="1"/>
  <c r="T8092" i="5"/>
  <c r="T8093" i="5" s="1"/>
  <c r="T8094" i="5" s="1"/>
  <c r="T8095" i="5" s="1"/>
  <c r="R8092" i="5"/>
  <c r="Q8092" i="5"/>
  <c r="S8092" i="5" s="1"/>
  <c r="P8092" i="5"/>
  <c r="O8092" i="5"/>
  <c r="U8091" i="5"/>
  <c r="R8091" i="5"/>
  <c r="Q8091" i="5"/>
  <c r="P8091" i="5"/>
  <c r="O8091" i="5"/>
  <c r="V8090" i="5"/>
  <c r="U8090" i="5"/>
  <c r="O8090" i="5" s="1"/>
  <c r="R8090" i="5"/>
  <c r="Q8090" i="5"/>
  <c r="P8090" i="5"/>
  <c r="U8089" i="5"/>
  <c r="R8089" i="5"/>
  <c r="Q8089" i="5"/>
  <c r="P8089" i="5"/>
  <c r="U8088" i="5"/>
  <c r="O8088" i="5" s="1"/>
  <c r="R8088" i="5"/>
  <c r="Q8088" i="5"/>
  <c r="P8088" i="5"/>
  <c r="U8087" i="5"/>
  <c r="O8087" i="5" s="1"/>
  <c r="R8087" i="5"/>
  <c r="Q8087" i="5"/>
  <c r="P8087" i="5"/>
  <c r="V8086" i="5"/>
  <c r="U8086" i="5"/>
  <c r="R8086" i="5"/>
  <c r="Q8086" i="5"/>
  <c r="P8086" i="5"/>
  <c r="O8086" i="5"/>
  <c r="U8085" i="5"/>
  <c r="V8085" i="5" s="1"/>
  <c r="R8085" i="5"/>
  <c r="Q8085" i="5"/>
  <c r="P8085" i="5"/>
  <c r="O8085" i="5"/>
  <c r="U8084" i="5"/>
  <c r="V8084" i="5" s="1"/>
  <c r="R8084" i="5"/>
  <c r="Q8084" i="5"/>
  <c r="P8084" i="5"/>
  <c r="O8084" i="5"/>
  <c r="V8083" i="5"/>
  <c r="U8083" i="5"/>
  <c r="R8083" i="5"/>
  <c r="Q8083" i="5"/>
  <c r="P8083" i="5"/>
  <c r="O8083" i="5"/>
  <c r="V8082" i="5"/>
  <c r="U8082" i="5"/>
  <c r="O8082" i="5" s="1"/>
  <c r="R8082" i="5"/>
  <c r="Q8082" i="5"/>
  <c r="P8082" i="5"/>
  <c r="U8081" i="5"/>
  <c r="R8081" i="5"/>
  <c r="Q8081" i="5"/>
  <c r="P8081" i="5"/>
  <c r="U8080" i="5"/>
  <c r="O8080" i="5" s="1"/>
  <c r="R8080" i="5"/>
  <c r="Q8080" i="5"/>
  <c r="P8080" i="5"/>
  <c r="U8079" i="5"/>
  <c r="O8079" i="5" s="1"/>
  <c r="R8079" i="5"/>
  <c r="Q8079" i="5"/>
  <c r="P8079" i="5"/>
  <c r="V8078" i="5"/>
  <c r="U8078" i="5"/>
  <c r="R8078" i="5"/>
  <c r="Q8078" i="5"/>
  <c r="P8078" i="5"/>
  <c r="O8078" i="5"/>
  <c r="U8077" i="5"/>
  <c r="V8077" i="5" s="1"/>
  <c r="R8077" i="5"/>
  <c r="Q8077" i="5"/>
  <c r="P8077" i="5"/>
  <c r="O8077" i="5"/>
  <c r="U8076" i="5"/>
  <c r="V8076" i="5" s="1"/>
  <c r="R8076" i="5"/>
  <c r="Q8076" i="5"/>
  <c r="P8076" i="5"/>
  <c r="O8076" i="5"/>
  <c r="V8075" i="5"/>
  <c r="U8075" i="5"/>
  <c r="R8075" i="5"/>
  <c r="Q8075" i="5"/>
  <c r="P8075" i="5"/>
  <c r="O8075" i="5"/>
  <c r="V8074" i="5"/>
  <c r="U8074" i="5"/>
  <c r="O8074" i="5" s="1"/>
  <c r="R8074" i="5"/>
  <c r="Q8074" i="5"/>
  <c r="P8074" i="5"/>
  <c r="U8073" i="5"/>
  <c r="R8073" i="5"/>
  <c r="Q8073" i="5"/>
  <c r="P8073" i="5"/>
  <c r="U8072" i="5"/>
  <c r="O8072" i="5" s="1"/>
  <c r="R8072" i="5"/>
  <c r="Q8072" i="5"/>
  <c r="P8072" i="5"/>
  <c r="U8071" i="5"/>
  <c r="O8071" i="5" s="1"/>
  <c r="R8071" i="5"/>
  <c r="Q8071" i="5"/>
  <c r="P8071" i="5"/>
  <c r="V8070" i="5"/>
  <c r="U8070" i="5"/>
  <c r="R8070" i="5"/>
  <c r="Q8070" i="5"/>
  <c r="P8070" i="5"/>
  <c r="O8070" i="5"/>
  <c r="U8069" i="5"/>
  <c r="V8069" i="5" s="1"/>
  <c r="R8069" i="5"/>
  <c r="Q8069" i="5"/>
  <c r="P8069" i="5"/>
  <c r="O8069" i="5"/>
  <c r="V8068" i="5"/>
  <c r="U8068" i="5"/>
  <c r="R8068" i="5"/>
  <c r="Q8068" i="5"/>
  <c r="P8068" i="5"/>
  <c r="O8068" i="5"/>
  <c r="V8067" i="5"/>
  <c r="U8067" i="5"/>
  <c r="R8067" i="5"/>
  <c r="Q8067" i="5"/>
  <c r="P8067" i="5"/>
  <c r="O8067" i="5"/>
  <c r="V8066" i="5"/>
  <c r="U8066" i="5"/>
  <c r="O8066" i="5" s="1"/>
  <c r="R8066" i="5"/>
  <c r="Q8066" i="5"/>
  <c r="P8066" i="5"/>
  <c r="U8065" i="5"/>
  <c r="R8065" i="5"/>
  <c r="Q8065" i="5"/>
  <c r="P8065" i="5"/>
  <c r="U8064" i="5"/>
  <c r="O8064" i="5" s="1"/>
  <c r="T8064" i="5"/>
  <c r="T8065" i="5" s="1"/>
  <c r="T8066" i="5" s="1"/>
  <c r="T8067" i="5" s="1"/>
  <c r="T8068" i="5" s="1"/>
  <c r="T8069" i="5" s="1"/>
  <c r="T8070" i="5" s="1"/>
  <c r="T8071" i="5" s="1"/>
  <c r="T8072" i="5" s="1"/>
  <c r="T8073" i="5" s="1"/>
  <c r="T8074" i="5" s="1"/>
  <c r="T8075" i="5" s="1"/>
  <c r="T8076" i="5" s="1"/>
  <c r="T8077" i="5" s="1"/>
  <c r="T8078" i="5" s="1"/>
  <c r="T8079" i="5" s="1"/>
  <c r="T8080" i="5" s="1"/>
  <c r="T8081" i="5" s="1"/>
  <c r="T8082" i="5" s="1"/>
  <c r="T8083" i="5" s="1"/>
  <c r="T8084" i="5" s="1"/>
  <c r="T8085" i="5" s="1"/>
  <c r="T8086" i="5" s="1"/>
  <c r="T8087" i="5" s="1"/>
  <c r="T8088" i="5" s="1"/>
  <c r="T8089" i="5" s="1"/>
  <c r="T8090" i="5" s="1"/>
  <c r="T8091" i="5" s="1"/>
  <c r="R8064" i="5"/>
  <c r="Q8064" i="5"/>
  <c r="P8064" i="5"/>
  <c r="U8063" i="5"/>
  <c r="O8063" i="5" s="1"/>
  <c r="R8063" i="5"/>
  <c r="Q8063" i="5"/>
  <c r="P8063" i="5"/>
  <c r="V8062" i="5"/>
  <c r="U8062" i="5"/>
  <c r="R8062" i="5"/>
  <c r="Q8062" i="5"/>
  <c r="P8062" i="5"/>
  <c r="O8062" i="5"/>
  <c r="U8061" i="5"/>
  <c r="V8061" i="5" s="1"/>
  <c r="R8061" i="5"/>
  <c r="Q8061" i="5"/>
  <c r="P8061" i="5"/>
  <c r="O8061" i="5"/>
  <c r="V8060" i="5"/>
  <c r="U8060" i="5"/>
  <c r="R8060" i="5"/>
  <c r="Q8060" i="5"/>
  <c r="P8060" i="5"/>
  <c r="O8060" i="5"/>
  <c r="V8059" i="5"/>
  <c r="U8059" i="5"/>
  <c r="R8059" i="5"/>
  <c r="Q8059" i="5"/>
  <c r="P8059" i="5"/>
  <c r="O8059" i="5"/>
  <c r="V8058" i="5"/>
  <c r="U8058" i="5"/>
  <c r="O8058" i="5" s="1"/>
  <c r="R8058" i="5"/>
  <c r="Q8058" i="5"/>
  <c r="P8058" i="5"/>
  <c r="U8057" i="5"/>
  <c r="T8057" i="5"/>
  <c r="T8058" i="5" s="1"/>
  <c r="T8059" i="5" s="1"/>
  <c r="T8060" i="5" s="1"/>
  <c r="T8061" i="5" s="1"/>
  <c r="T8062" i="5" s="1"/>
  <c r="T8063" i="5" s="1"/>
  <c r="R8057" i="5"/>
  <c r="Q8057" i="5"/>
  <c r="P8057" i="5"/>
  <c r="U8056" i="5"/>
  <c r="O8056" i="5" s="1"/>
  <c r="R8056" i="5"/>
  <c r="Q8056" i="5"/>
  <c r="P8056" i="5"/>
  <c r="U8055" i="5"/>
  <c r="O8055" i="5" s="1"/>
  <c r="R8055" i="5"/>
  <c r="Q8055" i="5"/>
  <c r="P8055" i="5"/>
  <c r="V8054" i="5"/>
  <c r="U8054" i="5"/>
  <c r="R8054" i="5"/>
  <c r="Q8054" i="5"/>
  <c r="P8054" i="5"/>
  <c r="O8054" i="5"/>
  <c r="U8053" i="5"/>
  <c r="V8053" i="5" s="1"/>
  <c r="R8053" i="5"/>
  <c r="Q8053" i="5"/>
  <c r="P8053" i="5"/>
  <c r="O8053" i="5"/>
  <c r="V8052" i="5"/>
  <c r="U8052" i="5"/>
  <c r="R8052" i="5"/>
  <c r="Q8052" i="5"/>
  <c r="P8052" i="5"/>
  <c r="O8052" i="5"/>
  <c r="V8051" i="5"/>
  <c r="U8051" i="5"/>
  <c r="R8051" i="5"/>
  <c r="Q8051" i="5"/>
  <c r="P8051" i="5"/>
  <c r="O8051" i="5"/>
  <c r="V8050" i="5"/>
  <c r="U8050" i="5"/>
  <c r="O8050" i="5" s="1"/>
  <c r="R8050" i="5"/>
  <c r="Q8050" i="5"/>
  <c r="P8050" i="5"/>
  <c r="U8049" i="5"/>
  <c r="R8049" i="5"/>
  <c r="Q8049" i="5"/>
  <c r="P8049" i="5"/>
  <c r="U8048" i="5"/>
  <c r="O8048" i="5" s="1"/>
  <c r="R8048" i="5"/>
  <c r="Q8048" i="5"/>
  <c r="P8048" i="5"/>
  <c r="U8047" i="5"/>
  <c r="O8047" i="5" s="1"/>
  <c r="R8047" i="5"/>
  <c r="Q8047" i="5"/>
  <c r="P8047" i="5"/>
  <c r="V8046" i="5"/>
  <c r="U8046" i="5"/>
  <c r="R8046" i="5"/>
  <c r="Q8046" i="5"/>
  <c r="S8046" i="5" s="1"/>
  <c r="P8046" i="5"/>
  <c r="O8046" i="5"/>
  <c r="U8045" i="5"/>
  <c r="V8045" i="5" s="1"/>
  <c r="R8045" i="5"/>
  <c r="Q8045" i="5"/>
  <c r="S8045" i="5" s="1"/>
  <c r="P8045" i="5"/>
  <c r="O8045" i="5"/>
  <c r="V8044" i="5"/>
  <c r="U8044" i="5"/>
  <c r="T8044" i="5"/>
  <c r="T8045" i="5" s="1"/>
  <c r="T8046" i="5" s="1"/>
  <c r="T8047" i="5" s="1"/>
  <c r="T8048" i="5" s="1"/>
  <c r="T8049" i="5" s="1"/>
  <c r="T8050" i="5" s="1"/>
  <c r="T8051" i="5" s="1"/>
  <c r="T8052" i="5" s="1"/>
  <c r="T8053" i="5" s="1"/>
  <c r="T8054" i="5" s="1"/>
  <c r="T8055" i="5" s="1"/>
  <c r="T8056" i="5" s="1"/>
  <c r="R8044" i="5"/>
  <c r="Q8044" i="5"/>
  <c r="S8044" i="5" s="1"/>
  <c r="P8044" i="5"/>
  <c r="O8044" i="5"/>
  <c r="U8043" i="5"/>
  <c r="R8043" i="5"/>
  <c r="Q8043" i="5"/>
  <c r="P8043" i="5"/>
  <c r="O8043" i="5"/>
  <c r="V8042" i="5"/>
  <c r="U8042" i="5"/>
  <c r="O8042" i="5" s="1"/>
  <c r="R8042" i="5"/>
  <c r="Q8042" i="5"/>
  <c r="P8042" i="5"/>
  <c r="U8041" i="5"/>
  <c r="R8041" i="5"/>
  <c r="Q8041" i="5"/>
  <c r="P8041" i="5"/>
  <c r="U8040" i="5"/>
  <c r="O8040" i="5" s="1"/>
  <c r="R8040" i="5"/>
  <c r="Q8040" i="5"/>
  <c r="P8040" i="5"/>
  <c r="U8039" i="5"/>
  <c r="O8039" i="5" s="1"/>
  <c r="R8039" i="5"/>
  <c r="Q8039" i="5"/>
  <c r="P8039" i="5"/>
  <c r="V8038" i="5"/>
  <c r="U8038" i="5"/>
  <c r="R8038" i="5"/>
  <c r="Q8038" i="5"/>
  <c r="P8038" i="5"/>
  <c r="O8038" i="5"/>
  <c r="U8037" i="5"/>
  <c r="V8037" i="5" s="1"/>
  <c r="R8037" i="5"/>
  <c r="Q8037" i="5"/>
  <c r="P8037" i="5"/>
  <c r="O8037" i="5"/>
  <c r="V8036" i="5"/>
  <c r="U8036" i="5"/>
  <c r="R8036" i="5"/>
  <c r="Q8036" i="5"/>
  <c r="P8036" i="5"/>
  <c r="O8036" i="5"/>
  <c r="V8035" i="5"/>
  <c r="U8035" i="5"/>
  <c r="R8035" i="5"/>
  <c r="Q8035" i="5"/>
  <c r="P8035" i="5"/>
  <c r="O8035" i="5"/>
  <c r="V8034" i="5"/>
  <c r="U8034" i="5"/>
  <c r="O8034" i="5" s="1"/>
  <c r="R8034" i="5"/>
  <c r="Q8034" i="5"/>
  <c r="P8034" i="5"/>
  <c r="U8033" i="5"/>
  <c r="R8033" i="5"/>
  <c r="Q8033" i="5"/>
  <c r="P8033" i="5"/>
  <c r="U8032" i="5"/>
  <c r="O8032" i="5" s="1"/>
  <c r="R8032" i="5"/>
  <c r="Q8032" i="5"/>
  <c r="P8032" i="5"/>
  <c r="U8031" i="5"/>
  <c r="O8031" i="5" s="1"/>
  <c r="R8031" i="5"/>
  <c r="Q8031" i="5"/>
  <c r="P8031" i="5"/>
  <c r="V8030" i="5"/>
  <c r="U8030" i="5"/>
  <c r="R8030" i="5"/>
  <c r="Q8030" i="5"/>
  <c r="P8030" i="5"/>
  <c r="O8030" i="5"/>
  <c r="U8029" i="5"/>
  <c r="V8029" i="5" s="1"/>
  <c r="R8029" i="5"/>
  <c r="Q8029" i="5"/>
  <c r="P8029" i="5"/>
  <c r="O8029" i="5"/>
  <c r="U8028" i="5"/>
  <c r="V8028" i="5" s="1"/>
  <c r="R8028" i="5"/>
  <c r="Q8028" i="5"/>
  <c r="P8028" i="5"/>
  <c r="O8028" i="5"/>
  <c r="V8027" i="5"/>
  <c r="U8027" i="5"/>
  <c r="R8027" i="5"/>
  <c r="Q8027" i="5"/>
  <c r="P8027" i="5"/>
  <c r="O8027" i="5"/>
  <c r="V8026" i="5"/>
  <c r="U8026" i="5"/>
  <c r="O8026" i="5" s="1"/>
  <c r="R8026" i="5"/>
  <c r="Q8026" i="5"/>
  <c r="P8026" i="5"/>
  <c r="U8025" i="5"/>
  <c r="R8025" i="5"/>
  <c r="Q8025" i="5"/>
  <c r="P8025" i="5"/>
  <c r="U8024" i="5"/>
  <c r="O8024" i="5" s="1"/>
  <c r="R8024" i="5"/>
  <c r="Q8024" i="5"/>
  <c r="P8024" i="5"/>
  <c r="U8023" i="5"/>
  <c r="O8023" i="5" s="1"/>
  <c r="R8023" i="5"/>
  <c r="Q8023" i="5"/>
  <c r="P8023" i="5"/>
  <c r="V8022" i="5"/>
  <c r="U8022" i="5"/>
  <c r="R8022" i="5"/>
  <c r="Q8022" i="5"/>
  <c r="P8022" i="5"/>
  <c r="O8022" i="5"/>
  <c r="U8021" i="5"/>
  <c r="V8021" i="5" s="1"/>
  <c r="R8021" i="5"/>
  <c r="Q8021" i="5"/>
  <c r="P8021" i="5"/>
  <c r="O8021" i="5"/>
  <c r="U8020" i="5"/>
  <c r="V8020" i="5" s="1"/>
  <c r="R8020" i="5"/>
  <c r="Q8020" i="5"/>
  <c r="P8020" i="5"/>
  <c r="O8020" i="5"/>
  <c r="V8019" i="5"/>
  <c r="U8019" i="5"/>
  <c r="R8019" i="5"/>
  <c r="Q8019" i="5"/>
  <c r="P8019" i="5"/>
  <c r="O8019" i="5"/>
  <c r="V8018" i="5"/>
  <c r="U8018" i="5"/>
  <c r="O8018" i="5" s="1"/>
  <c r="R8018" i="5"/>
  <c r="Q8018" i="5"/>
  <c r="P8018" i="5"/>
  <c r="U8017" i="5"/>
  <c r="R8017" i="5"/>
  <c r="Q8017" i="5"/>
  <c r="P8017" i="5"/>
  <c r="U8016" i="5"/>
  <c r="O8016" i="5" s="1"/>
  <c r="R8016" i="5"/>
  <c r="Q8016" i="5"/>
  <c r="P8016" i="5"/>
  <c r="U8015" i="5"/>
  <c r="O8015" i="5" s="1"/>
  <c r="R8015" i="5"/>
  <c r="Q8015" i="5"/>
  <c r="P8015" i="5"/>
  <c r="V8014" i="5"/>
  <c r="U8014" i="5"/>
  <c r="R8014" i="5"/>
  <c r="Q8014" i="5"/>
  <c r="P8014" i="5"/>
  <c r="O8014" i="5"/>
  <c r="U8013" i="5"/>
  <c r="V8013" i="5" s="1"/>
  <c r="R8013" i="5"/>
  <c r="Q8013" i="5"/>
  <c r="P8013" i="5"/>
  <c r="O8013" i="5"/>
  <c r="U8012" i="5"/>
  <c r="V8012" i="5" s="1"/>
  <c r="R8012" i="5"/>
  <c r="Q8012" i="5"/>
  <c r="P8012" i="5"/>
  <c r="O8012" i="5"/>
  <c r="V8011" i="5"/>
  <c r="U8011" i="5"/>
  <c r="R8011" i="5"/>
  <c r="Q8011" i="5"/>
  <c r="P8011" i="5"/>
  <c r="O8011" i="5"/>
  <c r="V8010" i="5"/>
  <c r="U8010" i="5"/>
  <c r="O8010" i="5" s="1"/>
  <c r="R8010" i="5"/>
  <c r="Q8010" i="5"/>
  <c r="S8010" i="5" s="1"/>
  <c r="P8010" i="5"/>
  <c r="U8009" i="5"/>
  <c r="R8009" i="5"/>
  <c r="Q8009" i="5"/>
  <c r="P8009" i="5"/>
  <c r="U8008" i="5"/>
  <c r="O8008" i="5" s="1"/>
  <c r="R8008" i="5"/>
  <c r="Q8008" i="5"/>
  <c r="P8008" i="5"/>
  <c r="U8007" i="5"/>
  <c r="V8007" i="5" s="1"/>
  <c r="R8007" i="5"/>
  <c r="Q8007" i="5"/>
  <c r="P8007" i="5"/>
  <c r="O8007" i="5"/>
  <c r="V8006" i="5"/>
  <c r="U8006" i="5"/>
  <c r="R8006" i="5"/>
  <c r="Q8006" i="5"/>
  <c r="P8006" i="5"/>
  <c r="O8006" i="5"/>
  <c r="U8005" i="5"/>
  <c r="V8005" i="5" s="1"/>
  <c r="R8005" i="5"/>
  <c r="Q8005" i="5"/>
  <c r="P8005" i="5"/>
  <c r="O8005" i="5"/>
  <c r="U8004" i="5"/>
  <c r="V8004" i="5" s="1"/>
  <c r="R8004" i="5"/>
  <c r="Q8004" i="5"/>
  <c r="P8004" i="5"/>
  <c r="O8004" i="5"/>
  <c r="V8003" i="5"/>
  <c r="U8003" i="5"/>
  <c r="R8003" i="5"/>
  <c r="Q8003" i="5"/>
  <c r="P8003" i="5"/>
  <c r="O8003" i="5"/>
  <c r="V8002" i="5"/>
  <c r="U8002" i="5"/>
  <c r="O8002" i="5" s="1"/>
  <c r="R8002" i="5"/>
  <c r="Q8002" i="5"/>
  <c r="P8002" i="5"/>
  <c r="U8001" i="5"/>
  <c r="R8001" i="5"/>
  <c r="Q8001" i="5"/>
  <c r="P8001" i="5"/>
  <c r="U8000" i="5"/>
  <c r="O8000" i="5" s="1"/>
  <c r="R8000" i="5"/>
  <c r="Q8000" i="5"/>
  <c r="P8000" i="5"/>
  <c r="U7999" i="5"/>
  <c r="V7999" i="5" s="1"/>
  <c r="R7999" i="5"/>
  <c r="Q7999" i="5"/>
  <c r="P7999" i="5"/>
  <c r="O7999" i="5"/>
  <c r="V7998" i="5"/>
  <c r="U7998" i="5"/>
  <c r="R7998" i="5"/>
  <c r="Q7998" i="5"/>
  <c r="P7998" i="5"/>
  <c r="O7998" i="5"/>
  <c r="U7997" i="5"/>
  <c r="V7997" i="5" s="1"/>
  <c r="R7997" i="5"/>
  <c r="Q7997" i="5"/>
  <c r="P7997" i="5"/>
  <c r="O7997" i="5"/>
  <c r="U7996" i="5"/>
  <c r="V7996" i="5" s="1"/>
  <c r="R7996" i="5"/>
  <c r="Q7996" i="5"/>
  <c r="P7996" i="5"/>
  <c r="O7996" i="5"/>
  <c r="V7995" i="5"/>
  <c r="U7995" i="5"/>
  <c r="R7995" i="5"/>
  <c r="Q7995" i="5"/>
  <c r="P7995" i="5"/>
  <c r="O7995" i="5"/>
  <c r="V7994" i="5"/>
  <c r="U7994" i="5"/>
  <c r="O7994" i="5" s="1"/>
  <c r="R7994" i="5"/>
  <c r="Q7994" i="5"/>
  <c r="P7994" i="5"/>
  <c r="U7993" i="5"/>
  <c r="R7993" i="5"/>
  <c r="Q7993" i="5"/>
  <c r="P7993" i="5"/>
  <c r="U7992" i="5"/>
  <c r="O7992" i="5" s="1"/>
  <c r="R7992" i="5"/>
  <c r="Q7992" i="5"/>
  <c r="P7992" i="5"/>
  <c r="U7991" i="5"/>
  <c r="V7991" i="5" s="1"/>
  <c r="R7991" i="5"/>
  <c r="Q7991" i="5"/>
  <c r="P7991" i="5"/>
  <c r="O7991" i="5"/>
  <c r="V7990" i="5"/>
  <c r="U7990" i="5"/>
  <c r="R7990" i="5"/>
  <c r="Q7990" i="5"/>
  <c r="P7990" i="5"/>
  <c r="O7990" i="5"/>
  <c r="U7989" i="5"/>
  <c r="V7989" i="5" s="1"/>
  <c r="R7989" i="5"/>
  <c r="Q7989" i="5"/>
  <c r="P7989" i="5"/>
  <c r="O7989" i="5"/>
  <c r="U7988" i="5"/>
  <c r="V7988" i="5" s="1"/>
  <c r="R7988" i="5"/>
  <c r="Q7988" i="5"/>
  <c r="P7988" i="5"/>
  <c r="O7988" i="5"/>
  <c r="V7987" i="5"/>
  <c r="U7987" i="5"/>
  <c r="R7987" i="5"/>
  <c r="Q7987" i="5"/>
  <c r="P7987" i="5"/>
  <c r="O7987" i="5"/>
  <c r="V7986" i="5"/>
  <c r="U7986" i="5"/>
  <c r="O7986" i="5" s="1"/>
  <c r="R7986" i="5"/>
  <c r="Q7986" i="5"/>
  <c r="P7986" i="5"/>
  <c r="U7985" i="5"/>
  <c r="R7985" i="5"/>
  <c r="Q7985" i="5"/>
  <c r="P7985" i="5"/>
  <c r="U7984" i="5"/>
  <c r="O7984" i="5" s="1"/>
  <c r="R7984" i="5"/>
  <c r="Q7984" i="5"/>
  <c r="P7984" i="5"/>
  <c r="U7983" i="5"/>
  <c r="V7983" i="5" s="1"/>
  <c r="R7983" i="5"/>
  <c r="Q7983" i="5"/>
  <c r="P7983" i="5"/>
  <c r="O7983" i="5"/>
  <c r="V7982" i="5"/>
  <c r="U7982" i="5"/>
  <c r="R7982" i="5"/>
  <c r="Q7982" i="5"/>
  <c r="P7982" i="5"/>
  <c r="O7982" i="5"/>
  <c r="U7981" i="5"/>
  <c r="V7981" i="5" s="1"/>
  <c r="R7981" i="5"/>
  <c r="Q7981" i="5"/>
  <c r="P7981" i="5"/>
  <c r="O7981" i="5"/>
  <c r="U7980" i="5"/>
  <c r="V7980" i="5" s="1"/>
  <c r="R7980" i="5"/>
  <c r="Q7980" i="5"/>
  <c r="P7980" i="5"/>
  <c r="O7980" i="5"/>
  <c r="V7979" i="5"/>
  <c r="U7979" i="5"/>
  <c r="R7979" i="5"/>
  <c r="Q7979" i="5"/>
  <c r="P7979" i="5"/>
  <c r="O7979" i="5"/>
  <c r="V7978" i="5"/>
  <c r="U7978" i="5"/>
  <c r="O7978" i="5" s="1"/>
  <c r="R7978" i="5"/>
  <c r="Q7978" i="5"/>
  <c r="P7978" i="5"/>
  <c r="U7977" i="5"/>
  <c r="R7977" i="5"/>
  <c r="Q7977" i="5"/>
  <c r="P7977" i="5"/>
  <c r="U7976" i="5"/>
  <c r="O7976" i="5" s="1"/>
  <c r="R7976" i="5"/>
  <c r="Q7976" i="5"/>
  <c r="P7976" i="5"/>
  <c r="U7975" i="5"/>
  <c r="V7975" i="5" s="1"/>
  <c r="R7975" i="5"/>
  <c r="Q7975" i="5"/>
  <c r="P7975" i="5"/>
  <c r="O7975" i="5"/>
  <c r="V7974" i="5"/>
  <c r="U7974" i="5"/>
  <c r="R7974" i="5"/>
  <c r="Q7974" i="5"/>
  <c r="P7974" i="5"/>
  <c r="O7974" i="5"/>
  <c r="U7973" i="5"/>
  <c r="V7973" i="5" s="1"/>
  <c r="R7973" i="5"/>
  <c r="Q7973" i="5"/>
  <c r="P7973" i="5"/>
  <c r="O7973" i="5"/>
  <c r="U7972" i="5"/>
  <c r="V7972" i="5" s="1"/>
  <c r="R7972" i="5"/>
  <c r="Q7972" i="5"/>
  <c r="P7972" i="5"/>
  <c r="O7972" i="5"/>
  <c r="V7971" i="5"/>
  <c r="U7971" i="5"/>
  <c r="R7971" i="5"/>
  <c r="Q7971" i="5"/>
  <c r="P7971" i="5"/>
  <c r="O7971" i="5"/>
  <c r="V7970" i="5"/>
  <c r="U7970" i="5"/>
  <c r="O7970" i="5" s="1"/>
  <c r="R7970" i="5"/>
  <c r="Q7970" i="5"/>
  <c r="P7970" i="5"/>
  <c r="U7969" i="5"/>
  <c r="R7969" i="5"/>
  <c r="Q7969" i="5"/>
  <c r="P7969" i="5"/>
  <c r="U7968" i="5"/>
  <c r="O7968" i="5" s="1"/>
  <c r="R7968" i="5"/>
  <c r="Q7968" i="5"/>
  <c r="P7968" i="5"/>
  <c r="U7967" i="5"/>
  <c r="V7967" i="5" s="1"/>
  <c r="R7967" i="5"/>
  <c r="Q7967" i="5"/>
  <c r="P7967" i="5"/>
  <c r="O7967" i="5"/>
  <c r="V7966" i="5"/>
  <c r="U7966" i="5"/>
  <c r="R7966" i="5"/>
  <c r="Q7966" i="5"/>
  <c r="P7966" i="5"/>
  <c r="O7966" i="5"/>
  <c r="U7965" i="5"/>
  <c r="V7965" i="5" s="1"/>
  <c r="R7965" i="5"/>
  <c r="Q7965" i="5"/>
  <c r="S7965" i="5" s="1"/>
  <c r="P7965" i="5"/>
  <c r="O7965" i="5"/>
  <c r="U7964" i="5"/>
  <c r="R7964" i="5"/>
  <c r="Q7964" i="5"/>
  <c r="P7964" i="5"/>
  <c r="O7964" i="5"/>
  <c r="V7963" i="5"/>
  <c r="U7963" i="5"/>
  <c r="R7963" i="5"/>
  <c r="Q7963" i="5"/>
  <c r="P7963" i="5"/>
  <c r="O7963" i="5"/>
  <c r="V7962" i="5"/>
  <c r="U7962" i="5"/>
  <c r="O7962" i="5" s="1"/>
  <c r="R7962" i="5"/>
  <c r="Q7962" i="5"/>
  <c r="P7962" i="5"/>
  <c r="U7961" i="5"/>
  <c r="R7961" i="5"/>
  <c r="Q7961" i="5"/>
  <c r="P7961" i="5"/>
  <c r="U7960" i="5"/>
  <c r="O7960" i="5" s="1"/>
  <c r="T7960" i="5"/>
  <c r="T7961" i="5" s="1"/>
  <c r="R7960" i="5"/>
  <c r="Q7960" i="5"/>
  <c r="P7960" i="5"/>
  <c r="U7959" i="5"/>
  <c r="V7959" i="5" s="1"/>
  <c r="T7959" i="5"/>
  <c r="R7959" i="5"/>
  <c r="Q7959" i="5"/>
  <c r="P7959" i="5"/>
  <c r="O7959" i="5"/>
  <c r="U7958" i="5"/>
  <c r="R7958" i="5"/>
  <c r="Q7958" i="5"/>
  <c r="P7958" i="5"/>
  <c r="O7958" i="5"/>
  <c r="U7957" i="5"/>
  <c r="V7957" i="5" s="1"/>
  <c r="R7957" i="5"/>
  <c r="Q7957" i="5"/>
  <c r="P7957" i="5"/>
  <c r="O7957" i="5"/>
  <c r="U7956" i="5"/>
  <c r="V7956" i="5" s="1"/>
  <c r="R7956" i="5"/>
  <c r="Q7956" i="5"/>
  <c r="P7956" i="5"/>
  <c r="O7956" i="5"/>
  <c r="V7955" i="5"/>
  <c r="U7955" i="5"/>
  <c r="R7955" i="5"/>
  <c r="Q7955" i="5"/>
  <c r="P7955" i="5"/>
  <c r="O7955" i="5"/>
  <c r="V7954" i="5"/>
  <c r="U7954" i="5"/>
  <c r="O7954" i="5" s="1"/>
  <c r="R7954" i="5"/>
  <c r="Q7954" i="5"/>
  <c r="P7954" i="5"/>
  <c r="U7953" i="5"/>
  <c r="R7953" i="5"/>
  <c r="Q7953" i="5"/>
  <c r="P7953" i="5"/>
  <c r="U7952" i="5"/>
  <c r="O7952" i="5" s="1"/>
  <c r="R7952" i="5"/>
  <c r="Q7952" i="5"/>
  <c r="P7952" i="5"/>
  <c r="U7951" i="5"/>
  <c r="V7951" i="5" s="1"/>
  <c r="R7951" i="5"/>
  <c r="Q7951" i="5"/>
  <c r="P7951" i="5"/>
  <c r="O7951" i="5"/>
  <c r="V7950" i="5"/>
  <c r="U7950" i="5"/>
  <c r="R7950" i="5"/>
  <c r="Q7950" i="5"/>
  <c r="P7950" i="5"/>
  <c r="O7950" i="5"/>
  <c r="U7949" i="5"/>
  <c r="V7949" i="5" s="1"/>
  <c r="R7949" i="5"/>
  <c r="Q7949" i="5"/>
  <c r="P7949" i="5"/>
  <c r="O7949" i="5"/>
  <c r="U7948" i="5"/>
  <c r="V7948" i="5" s="1"/>
  <c r="R7948" i="5"/>
  <c r="Q7948" i="5"/>
  <c r="P7948" i="5"/>
  <c r="O7948" i="5"/>
  <c r="V7947" i="5"/>
  <c r="U7947" i="5"/>
  <c r="R7947" i="5"/>
  <c r="Q7947" i="5"/>
  <c r="P7947" i="5"/>
  <c r="O7947" i="5"/>
  <c r="V7946" i="5"/>
  <c r="U7946" i="5"/>
  <c r="O7946" i="5" s="1"/>
  <c r="R7946" i="5"/>
  <c r="Q7946" i="5"/>
  <c r="P7946" i="5"/>
  <c r="U7945" i="5"/>
  <c r="R7945" i="5"/>
  <c r="Q7945" i="5"/>
  <c r="P7945" i="5"/>
  <c r="U7944" i="5"/>
  <c r="O7944" i="5" s="1"/>
  <c r="R7944" i="5"/>
  <c r="Q7944" i="5"/>
  <c r="P7944" i="5"/>
  <c r="U7943" i="5"/>
  <c r="V7943" i="5" s="1"/>
  <c r="R7943" i="5"/>
  <c r="Q7943" i="5"/>
  <c r="P7943" i="5"/>
  <c r="O7943" i="5"/>
  <c r="V7942" i="5"/>
  <c r="U7942" i="5"/>
  <c r="R7942" i="5"/>
  <c r="Q7942" i="5"/>
  <c r="P7942" i="5"/>
  <c r="O7942" i="5"/>
  <c r="U7941" i="5"/>
  <c r="V7941" i="5" s="1"/>
  <c r="R7941" i="5"/>
  <c r="Q7941" i="5"/>
  <c r="P7941" i="5"/>
  <c r="O7941" i="5"/>
  <c r="U7940" i="5"/>
  <c r="V7940" i="5" s="1"/>
  <c r="R7940" i="5"/>
  <c r="Q7940" i="5"/>
  <c r="P7940" i="5"/>
  <c r="O7940" i="5"/>
  <c r="V7939" i="5"/>
  <c r="U7939" i="5"/>
  <c r="R7939" i="5"/>
  <c r="Q7939" i="5"/>
  <c r="P7939" i="5"/>
  <c r="O7939" i="5"/>
  <c r="V7938" i="5"/>
  <c r="U7938" i="5"/>
  <c r="O7938" i="5" s="1"/>
  <c r="R7938" i="5"/>
  <c r="Q7938" i="5"/>
  <c r="P7938" i="5"/>
  <c r="U7937" i="5"/>
  <c r="R7937" i="5"/>
  <c r="Q7937" i="5"/>
  <c r="P7937" i="5"/>
  <c r="U7936" i="5"/>
  <c r="O7936" i="5" s="1"/>
  <c r="R7936" i="5"/>
  <c r="Q7936" i="5"/>
  <c r="P7936" i="5"/>
  <c r="U7935" i="5"/>
  <c r="V7935" i="5" s="1"/>
  <c r="R7935" i="5"/>
  <c r="Q7935" i="5"/>
  <c r="P7935" i="5"/>
  <c r="O7935" i="5"/>
  <c r="V7934" i="5"/>
  <c r="U7934" i="5"/>
  <c r="R7934" i="5"/>
  <c r="Q7934" i="5"/>
  <c r="P7934" i="5"/>
  <c r="O7934" i="5"/>
  <c r="U7933" i="5"/>
  <c r="V7933" i="5" s="1"/>
  <c r="R7933" i="5"/>
  <c r="Q7933" i="5"/>
  <c r="P7933" i="5"/>
  <c r="O7933" i="5"/>
  <c r="U7932" i="5"/>
  <c r="V7932" i="5" s="1"/>
  <c r="T7932" i="5"/>
  <c r="R7932" i="5"/>
  <c r="Q7932" i="5"/>
  <c r="P7932" i="5"/>
  <c r="O7932" i="5"/>
  <c r="V7931" i="5"/>
  <c r="U7931" i="5"/>
  <c r="T7931" i="5"/>
  <c r="R7931" i="5"/>
  <c r="Q7931" i="5"/>
  <c r="P7931" i="5"/>
  <c r="O7931" i="5"/>
  <c r="U7930" i="5"/>
  <c r="O7930" i="5" s="1"/>
  <c r="R7930" i="5"/>
  <c r="Q7930" i="5"/>
  <c r="P7930" i="5"/>
  <c r="U7929" i="5"/>
  <c r="R7929" i="5"/>
  <c r="Q7929" i="5"/>
  <c r="P7929" i="5"/>
  <c r="U7928" i="5"/>
  <c r="O7928" i="5" s="1"/>
  <c r="R7928" i="5"/>
  <c r="Q7928" i="5"/>
  <c r="P7928" i="5"/>
  <c r="U7927" i="5"/>
  <c r="V7927" i="5" s="1"/>
  <c r="R7927" i="5"/>
  <c r="Q7927" i="5"/>
  <c r="P7927" i="5"/>
  <c r="O7927" i="5"/>
  <c r="V7926" i="5"/>
  <c r="U7926" i="5"/>
  <c r="R7926" i="5"/>
  <c r="Q7926" i="5"/>
  <c r="P7926" i="5"/>
  <c r="O7926" i="5"/>
  <c r="U7925" i="5"/>
  <c r="V7925" i="5" s="1"/>
  <c r="R7925" i="5"/>
  <c r="Q7925" i="5"/>
  <c r="P7925" i="5"/>
  <c r="O7925" i="5"/>
  <c r="U7924" i="5"/>
  <c r="V7924" i="5" s="1"/>
  <c r="R7924" i="5"/>
  <c r="Q7924" i="5"/>
  <c r="P7924" i="5"/>
  <c r="O7924" i="5"/>
  <c r="V7923" i="5"/>
  <c r="U7923" i="5"/>
  <c r="R7923" i="5"/>
  <c r="Q7923" i="5"/>
  <c r="P7923" i="5"/>
  <c r="O7923" i="5"/>
  <c r="V7922" i="5"/>
  <c r="U7922" i="5"/>
  <c r="O7922" i="5" s="1"/>
  <c r="R7922" i="5"/>
  <c r="Q7922" i="5"/>
  <c r="P7922" i="5"/>
  <c r="U7921" i="5"/>
  <c r="R7921" i="5"/>
  <c r="Q7921" i="5"/>
  <c r="P7921" i="5"/>
  <c r="U7920" i="5"/>
  <c r="O7920" i="5" s="1"/>
  <c r="R7920" i="5"/>
  <c r="Q7920" i="5"/>
  <c r="P7920" i="5"/>
  <c r="U7919" i="5"/>
  <c r="V7919" i="5" s="1"/>
  <c r="R7919" i="5"/>
  <c r="Q7919" i="5"/>
  <c r="P7919" i="5"/>
  <c r="O7919" i="5"/>
  <c r="V7918" i="5"/>
  <c r="U7918" i="5"/>
  <c r="R7918" i="5"/>
  <c r="Q7918" i="5"/>
  <c r="P7918" i="5"/>
  <c r="O7918" i="5"/>
  <c r="U7917" i="5"/>
  <c r="V7917" i="5" s="1"/>
  <c r="R7917" i="5"/>
  <c r="Q7917" i="5"/>
  <c r="S7917" i="5" s="1"/>
  <c r="P7917" i="5"/>
  <c r="O7917" i="5"/>
  <c r="U7916" i="5"/>
  <c r="R7916" i="5"/>
  <c r="Q7916" i="5"/>
  <c r="P7916" i="5"/>
  <c r="O7916" i="5"/>
  <c r="V7915" i="5"/>
  <c r="U7915" i="5"/>
  <c r="R7915" i="5"/>
  <c r="Q7915" i="5"/>
  <c r="P7915" i="5"/>
  <c r="O7915" i="5"/>
  <c r="V7914" i="5"/>
  <c r="U7914" i="5"/>
  <c r="O7914" i="5" s="1"/>
  <c r="R7914" i="5"/>
  <c r="Q7914" i="5"/>
  <c r="P7914" i="5"/>
  <c r="U7913" i="5"/>
  <c r="O7913" i="5" s="1"/>
  <c r="R7913" i="5"/>
  <c r="Q7913" i="5"/>
  <c r="P7913" i="5"/>
  <c r="U7912" i="5"/>
  <c r="R7912" i="5"/>
  <c r="Q7912" i="5"/>
  <c r="P7912" i="5"/>
  <c r="U7911" i="5"/>
  <c r="V7911" i="5" s="1"/>
  <c r="R7911" i="5"/>
  <c r="Q7911" i="5"/>
  <c r="P7911" i="5"/>
  <c r="O7911" i="5"/>
  <c r="V7910" i="5"/>
  <c r="U7910" i="5"/>
  <c r="R7910" i="5"/>
  <c r="Q7910" i="5"/>
  <c r="P7910" i="5"/>
  <c r="O7910" i="5"/>
  <c r="U7909" i="5"/>
  <c r="V7909" i="5" s="1"/>
  <c r="R7909" i="5"/>
  <c r="Q7909" i="5"/>
  <c r="P7909" i="5"/>
  <c r="O7909" i="5"/>
  <c r="U7908" i="5"/>
  <c r="V7908" i="5" s="1"/>
  <c r="R7908" i="5"/>
  <c r="Q7908" i="5"/>
  <c r="P7908" i="5"/>
  <c r="O7908" i="5"/>
  <c r="V7907" i="5"/>
  <c r="U7907" i="5"/>
  <c r="R7907" i="5"/>
  <c r="Q7907" i="5"/>
  <c r="P7907" i="5"/>
  <c r="O7907" i="5"/>
  <c r="V7906" i="5"/>
  <c r="U7906" i="5"/>
  <c r="O7906" i="5" s="1"/>
  <c r="R7906" i="5"/>
  <c r="Q7906" i="5"/>
  <c r="P7906" i="5"/>
  <c r="V7905" i="5"/>
  <c r="U7905" i="5"/>
  <c r="O7905" i="5" s="1"/>
  <c r="R7905" i="5"/>
  <c r="Q7905" i="5"/>
  <c r="P7905" i="5"/>
  <c r="U7904" i="5"/>
  <c r="R7904" i="5"/>
  <c r="Q7904" i="5"/>
  <c r="P7904" i="5"/>
  <c r="U7903" i="5"/>
  <c r="V7903" i="5" s="1"/>
  <c r="R7903" i="5"/>
  <c r="Q7903" i="5"/>
  <c r="P7903" i="5"/>
  <c r="O7903" i="5"/>
  <c r="V7902" i="5"/>
  <c r="U7902" i="5"/>
  <c r="R7902" i="5"/>
  <c r="Q7902" i="5"/>
  <c r="P7902" i="5"/>
  <c r="O7902" i="5"/>
  <c r="U7901" i="5"/>
  <c r="V7901" i="5" s="1"/>
  <c r="R7901" i="5"/>
  <c r="Q7901" i="5"/>
  <c r="P7901" i="5"/>
  <c r="O7901" i="5"/>
  <c r="U7900" i="5"/>
  <c r="V7900" i="5" s="1"/>
  <c r="R7900" i="5"/>
  <c r="Q7900" i="5"/>
  <c r="P7900" i="5"/>
  <c r="O7900" i="5"/>
  <c r="V7899" i="5"/>
  <c r="U7899" i="5"/>
  <c r="R7899" i="5"/>
  <c r="Q7899" i="5"/>
  <c r="P7899" i="5"/>
  <c r="O7899" i="5"/>
  <c r="U7898" i="5"/>
  <c r="R7898" i="5"/>
  <c r="Q7898" i="5"/>
  <c r="P7898" i="5"/>
  <c r="V7897" i="5"/>
  <c r="U7897" i="5"/>
  <c r="O7897" i="5" s="1"/>
  <c r="T7897" i="5"/>
  <c r="R7897" i="5"/>
  <c r="Q7897" i="5"/>
  <c r="S7897" i="5" s="1"/>
  <c r="P7897" i="5"/>
  <c r="U7896" i="5"/>
  <c r="O7896" i="5" s="1"/>
  <c r="R7896" i="5"/>
  <c r="Q7896" i="5"/>
  <c r="P7896" i="5"/>
  <c r="V7895" i="5"/>
  <c r="U7895" i="5"/>
  <c r="O7895" i="5" s="1"/>
  <c r="R7895" i="5"/>
  <c r="Q7895" i="5"/>
  <c r="P7895" i="5"/>
  <c r="U7894" i="5"/>
  <c r="O7894" i="5" s="1"/>
  <c r="R7894" i="5"/>
  <c r="Q7894" i="5"/>
  <c r="P7894" i="5"/>
  <c r="V7893" i="5"/>
  <c r="U7893" i="5"/>
  <c r="O7893" i="5" s="1"/>
  <c r="R7893" i="5"/>
  <c r="Q7893" i="5"/>
  <c r="P7893" i="5"/>
  <c r="U7892" i="5"/>
  <c r="O7892" i="5" s="1"/>
  <c r="R7892" i="5"/>
  <c r="Q7892" i="5"/>
  <c r="P7892" i="5"/>
  <c r="V7891" i="5"/>
  <c r="U7891" i="5"/>
  <c r="O7891" i="5" s="1"/>
  <c r="R7891" i="5"/>
  <c r="Q7891" i="5"/>
  <c r="P7891" i="5"/>
  <c r="U7890" i="5"/>
  <c r="O7890" i="5" s="1"/>
  <c r="T7890" i="5"/>
  <c r="T7891" i="5" s="1"/>
  <c r="T7892" i="5" s="1"/>
  <c r="T7893" i="5" s="1"/>
  <c r="T7894" i="5" s="1"/>
  <c r="T7895" i="5" s="1"/>
  <c r="T7896" i="5" s="1"/>
  <c r="R7890" i="5"/>
  <c r="Q7890" i="5"/>
  <c r="P7890" i="5"/>
  <c r="V7889" i="5"/>
  <c r="U7889" i="5"/>
  <c r="O7889" i="5" s="1"/>
  <c r="R7889" i="5"/>
  <c r="Q7889" i="5"/>
  <c r="P7889" i="5"/>
  <c r="U7888" i="5"/>
  <c r="O7888" i="5" s="1"/>
  <c r="R7888" i="5"/>
  <c r="Q7888" i="5"/>
  <c r="P7888" i="5"/>
  <c r="V7887" i="5"/>
  <c r="U7887" i="5"/>
  <c r="O7887" i="5" s="1"/>
  <c r="R7887" i="5"/>
  <c r="Q7887" i="5"/>
  <c r="P7887" i="5"/>
  <c r="U7886" i="5"/>
  <c r="O7886" i="5" s="1"/>
  <c r="R7886" i="5"/>
  <c r="Q7886" i="5"/>
  <c r="P7886" i="5"/>
  <c r="V7885" i="5"/>
  <c r="U7885" i="5"/>
  <c r="O7885" i="5" s="1"/>
  <c r="R7885" i="5"/>
  <c r="Q7885" i="5"/>
  <c r="P7885" i="5"/>
  <c r="U7884" i="5"/>
  <c r="O7884" i="5" s="1"/>
  <c r="R7884" i="5"/>
  <c r="Q7884" i="5"/>
  <c r="P7884" i="5"/>
  <c r="V7883" i="5"/>
  <c r="U7883" i="5"/>
  <c r="O7883" i="5" s="1"/>
  <c r="R7883" i="5"/>
  <c r="Q7883" i="5"/>
  <c r="P7883" i="5"/>
  <c r="U7882" i="5"/>
  <c r="O7882" i="5" s="1"/>
  <c r="R7882" i="5"/>
  <c r="Q7882" i="5"/>
  <c r="P7882" i="5"/>
  <c r="V7881" i="5"/>
  <c r="U7881" i="5"/>
  <c r="O7881" i="5" s="1"/>
  <c r="R7881" i="5"/>
  <c r="Q7881" i="5"/>
  <c r="P7881" i="5"/>
  <c r="U7880" i="5"/>
  <c r="O7880" i="5" s="1"/>
  <c r="R7880" i="5"/>
  <c r="Q7880" i="5"/>
  <c r="P7880" i="5"/>
  <c r="V7879" i="5"/>
  <c r="U7879" i="5"/>
  <c r="O7879" i="5" s="1"/>
  <c r="R7879" i="5"/>
  <c r="Q7879" i="5"/>
  <c r="P7879" i="5"/>
  <c r="U7878" i="5"/>
  <c r="O7878" i="5" s="1"/>
  <c r="T7878" i="5"/>
  <c r="T7879" i="5" s="1"/>
  <c r="T7880" i="5" s="1"/>
  <c r="T7881" i="5" s="1"/>
  <c r="T7882" i="5" s="1"/>
  <c r="T7883" i="5" s="1"/>
  <c r="T7884" i="5" s="1"/>
  <c r="T7885" i="5" s="1"/>
  <c r="T7886" i="5" s="1"/>
  <c r="T7887" i="5" s="1"/>
  <c r="T7888" i="5" s="1"/>
  <c r="T7889" i="5" s="1"/>
  <c r="R7878" i="5"/>
  <c r="Q7878" i="5"/>
  <c r="P7878" i="5"/>
  <c r="U7877" i="5"/>
  <c r="O7877" i="5" s="1"/>
  <c r="R7877" i="5"/>
  <c r="Q7877" i="5"/>
  <c r="P7877" i="5"/>
  <c r="U7876" i="5"/>
  <c r="O7876" i="5" s="1"/>
  <c r="R7876" i="5"/>
  <c r="Q7876" i="5"/>
  <c r="P7876" i="5"/>
  <c r="V7875" i="5"/>
  <c r="U7875" i="5"/>
  <c r="O7875" i="5" s="1"/>
  <c r="R7875" i="5"/>
  <c r="Q7875" i="5"/>
  <c r="S7875" i="5" s="1"/>
  <c r="P7875" i="5"/>
  <c r="U7874" i="5"/>
  <c r="O7874" i="5" s="1"/>
  <c r="T7874" i="5"/>
  <c r="T7875" i="5" s="1"/>
  <c r="T7876" i="5" s="1"/>
  <c r="T7877" i="5" s="1"/>
  <c r="R7874" i="5"/>
  <c r="Q7874" i="5"/>
  <c r="S7874" i="5" s="1"/>
  <c r="P7874" i="5"/>
  <c r="U7873" i="5"/>
  <c r="O7873" i="5" s="1"/>
  <c r="R7873" i="5"/>
  <c r="Q7873" i="5"/>
  <c r="P7873" i="5"/>
  <c r="U7872" i="5"/>
  <c r="O7872" i="5" s="1"/>
  <c r="R7872" i="5"/>
  <c r="Q7872" i="5"/>
  <c r="P7872" i="5"/>
  <c r="V7871" i="5"/>
  <c r="U7871" i="5"/>
  <c r="O7871" i="5" s="1"/>
  <c r="R7871" i="5"/>
  <c r="Q7871" i="5"/>
  <c r="P7871" i="5"/>
  <c r="U7870" i="5"/>
  <c r="O7870" i="5" s="1"/>
  <c r="R7870" i="5"/>
  <c r="Q7870" i="5"/>
  <c r="P7870" i="5"/>
  <c r="U7869" i="5"/>
  <c r="O7869" i="5" s="1"/>
  <c r="R7869" i="5"/>
  <c r="Q7869" i="5"/>
  <c r="P7869" i="5"/>
  <c r="U7868" i="5"/>
  <c r="O7868" i="5" s="1"/>
  <c r="R7868" i="5"/>
  <c r="Q7868" i="5"/>
  <c r="P7868" i="5"/>
  <c r="V7867" i="5"/>
  <c r="U7867" i="5"/>
  <c r="O7867" i="5" s="1"/>
  <c r="R7867" i="5"/>
  <c r="Q7867" i="5"/>
  <c r="P7867" i="5"/>
  <c r="U7866" i="5"/>
  <c r="O7866" i="5" s="1"/>
  <c r="R7866" i="5"/>
  <c r="Q7866" i="5"/>
  <c r="P7866" i="5"/>
  <c r="U7865" i="5"/>
  <c r="O7865" i="5" s="1"/>
  <c r="R7865" i="5"/>
  <c r="Q7865" i="5"/>
  <c r="P7865" i="5"/>
  <c r="U7864" i="5"/>
  <c r="O7864" i="5" s="1"/>
  <c r="T7864" i="5"/>
  <c r="T7865" i="5" s="1"/>
  <c r="T7866" i="5" s="1"/>
  <c r="T7867" i="5" s="1"/>
  <c r="T7868" i="5" s="1"/>
  <c r="T7869" i="5" s="1"/>
  <c r="T7870" i="5" s="1"/>
  <c r="T7871" i="5" s="1"/>
  <c r="T7872" i="5" s="1"/>
  <c r="T7873" i="5" s="1"/>
  <c r="R7864" i="5"/>
  <c r="Q7864" i="5"/>
  <c r="P7864" i="5"/>
  <c r="V7863" i="5"/>
  <c r="U7863" i="5"/>
  <c r="O7863" i="5" s="1"/>
  <c r="T7863" i="5"/>
  <c r="R7863" i="5"/>
  <c r="Q7863" i="5"/>
  <c r="S7863" i="5" s="1"/>
  <c r="P7863" i="5"/>
  <c r="U7862" i="5"/>
  <c r="O7862" i="5" s="1"/>
  <c r="R7862" i="5"/>
  <c r="Q7862" i="5"/>
  <c r="P7862" i="5"/>
  <c r="U7861" i="5"/>
  <c r="O7861" i="5" s="1"/>
  <c r="R7861" i="5"/>
  <c r="Q7861" i="5"/>
  <c r="P7861" i="5"/>
  <c r="U7860" i="5"/>
  <c r="O7860" i="5" s="1"/>
  <c r="R7860" i="5"/>
  <c r="Q7860" i="5"/>
  <c r="P7860" i="5"/>
  <c r="V7859" i="5"/>
  <c r="U7859" i="5"/>
  <c r="O7859" i="5" s="1"/>
  <c r="R7859" i="5"/>
  <c r="Q7859" i="5"/>
  <c r="P7859" i="5"/>
  <c r="U7858" i="5"/>
  <c r="O7858" i="5" s="1"/>
  <c r="R7858" i="5"/>
  <c r="Q7858" i="5"/>
  <c r="P7858" i="5"/>
  <c r="U7857" i="5"/>
  <c r="O7857" i="5" s="1"/>
  <c r="R7857" i="5"/>
  <c r="Q7857" i="5"/>
  <c r="P7857" i="5"/>
  <c r="U7856" i="5"/>
  <c r="O7856" i="5" s="1"/>
  <c r="R7856" i="5"/>
  <c r="Q7856" i="5"/>
  <c r="P7856" i="5"/>
  <c r="V7855" i="5"/>
  <c r="U7855" i="5"/>
  <c r="O7855" i="5" s="1"/>
  <c r="R7855" i="5"/>
  <c r="Q7855" i="5"/>
  <c r="P7855" i="5"/>
  <c r="U7854" i="5"/>
  <c r="O7854" i="5" s="1"/>
  <c r="R7854" i="5"/>
  <c r="Q7854" i="5"/>
  <c r="P7854" i="5"/>
  <c r="U7853" i="5"/>
  <c r="O7853" i="5" s="1"/>
  <c r="R7853" i="5"/>
  <c r="Q7853" i="5"/>
  <c r="P7853" i="5"/>
  <c r="U7852" i="5"/>
  <c r="O7852" i="5" s="1"/>
  <c r="R7852" i="5"/>
  <c r="Q7852" i="5"/>
  <c r="P7852" i="5"/>
  <c r="V7851" i="5"/>
  <c r="U7851" i="5"/>
  <c r="O7851" i="5" s="1"/>
  <c r="R7851" i="5"/>
  <c r="Q7851" i="5"/>
  <c r="S7851" i="5" s="1"/>
  <c r="P7851" i="5"/>
  <c r="U7850" i="5"/>
  <c r="O7850" i="5" s="1"/>
  <c r="T7850" i="5"/>
  <c r="T7851" i="5" s="1"/>
  <c r="T7852" i="5" s="1"/>
  <c r="T7853" i="5" s="1"/>
  <c r="T7854" i="5" s="1"/>
  <c r="T7855" i="5" s="1"/>
  <c r="T7856" i="5" s="1"/>
  <c r="T7857" i="5" s="1"/>
  <c r="T7858" i="5" s="1"/>
  <c r="T7859" i="5" s="1"/>
  <c r="T7860" i="5" s="1"/>
  <c r="T7861" i="5" s="1"/>
  <c r="T7862" i="5" s="1"/>
  <c r="R7850" i="5"/>
  <c r="Q7850" i="5"/>
  <c r="S7850" i="5" s="1"/>
  <c r="P7850" i="5"/>
  <c r="U7849" i="5"/>
  <c r="O7849" i="5" s="1"/>
  <c r="R7849" i="5"/>
  <c r="Q7849" i="5"/>
  <c r="P7849" i="5"/>
  <c r="U7848" i="5"/>
  <c r="O7848" i="5" s="1"/>
  <c r="R7848" i="5"/>
  <c r="Q7848" i="5"/>
  <c r="P7848" i="5"/>
  <c r="V7847" i="5"/>
  <c r="U7847" i="5"/>
  <c r="O7847" i="5" s="1"/>
  <c r="R7847" i="5"/>
  <c r="Q7847" i="5"/>
  <c r="P7847" i="5"/>
  <c r="U7846" i="5"/>
  <c r="O7846" i="5" s="1"/>
  <c r="R7846" i="5"/>
  <c r="Q7846" i="5"/>
  <c r="P7846" i="5"/>
  <c r="U7845" i="5"/>
  <c r="O7845" i="5" s="1"/>
  <c r="R7845" i="5"/>
  <c r="Q7845" i="5"/>
  <c r="P7845" i="5"/>
  <c r="U7844" i="5"/>
  <c r="R7844" i="5"/>
  <c r="Q7844" i="5"/>
  <c r="P7844" i="5"/>
  <c r="V7843" i="5"/>
  <c r="U7843" i="5"/>
  <c r="O7843" i="5" s="1"/>
  <c r="R7843" i="5"/>
  <c r="Q7843" i="5"/>
  <c r="P7843" i="5"/>
  <c r="U7842" i="5"/>
  <c r="O7842" i="5" s="1"/>
  <c r="T7842" i="5"/>
  <c r="T7843" i="5" s="1"/>
  <c r="T7844" i="5" s="1"/>
  <c r="T7845" i="5" s="1"/>
  <c r="T7846" i="5" s="1"/>
  <c r="T7847" i="5" s="1"/>
  <c r="T7848" i="5" s="1"/>
  <c r="T7849" i="5" s="1"/>
  <c r="R7842" i="5"/>
  <c r="Q7842" i="5"/>
  <c r="P7842" i="5"/>
  <c r="U7841" i="5"/>
  <c r="O7841" i="5" s="1"/>
  <c r="T7841" i="5"/>
  <c r="R7841" i="5"/>
  <c r="Q7841" i="5"/>
  <c r="S7841" i="5" s="1"/>
  <c r="P7841" i="5"/>
  <c r="U7840" i="5"/>
  <c r="R7840" i="5"/>
  <c r="Q7840" i="5"/>
  <c r="P7840" i="5"/>
  <c r="V7839" i="5"/>
  <c r="U7839" i="5"/>
  <c r="O7839" i="5" s="1"/>
  <c r="R7839" i="5"/>
  <c r="Q7839" i="5"/>
  <c r="P7839" i="5"/>
  <c r="U7838" i="5"/>
  <c r="O7838" i="5" s="1"/>
  <c r="T7838" i="5"/>
  <c r="T7839" i="5" s="1"/>
  <c r="T7840" i="5" s="1"/>
  <c r="R7838" i="5"/>
  <c r="Q7838" i="5"/>
  <c r="P7838" i="5"/>
  <c r="U7837" i="5"/>
  <c r="O7837" i="5" s="1"/>
  <c r="R7837" i="5"/>
  <c r="Q7837" i="5"/>
  <c r="P7837" i="5"/>
  <c r="U7836" i="5"/>
  <c r="R7836" i="5"/>
  <c r="Q7836" i="5"/>
  <c r="P7836" i="5"/>
  <c r="V7835" i="5"/>
  <c r="U7835" i="5"/>
  <c r="O7835" i="5" s="1"/>
  <c r="R7835" i="5"/>
  <c r="Q7835" i="5"/>
  <c r="P7835" i="5"/>
  <c r="U7834" i="5"/>
  <c r="O7834" i="5" s="1"/>
  <c r="R7834" i="5"/>
  <c r="Q7834" i="5"/>
  <c r="P7834" i="5"/>
  <c r="U7833" i="5"/>
  <c r="O7833" i="5" s="1"/>
  <c r="R7833" i="5"/>
  <c r="Q7833" i="5"/>
  <c r="P7833" i="5"/>
  <c r="U7832" i="5"/>
  <c r="R7832" i="5"/>
  <c r="Q7832" i="5"/>
  <c r="P7832" i="5"/>
  <c r="V7831" i="5"/>
  <c r="U7831" i="5"/>
  <c r="O7831" i="5" s="1"/>
  <c r="R7831" i="5"/>
  <c r="Q7831" i="5"/>
  <c r="P7831" i="5"/>
  <c r="U7830" i="5"/>
  <c r="O7830" i="5" s="1"/>
  <c r="R7830" i="5"/>
  <c r="Q7830" i="5"/>
  <c r="P7830" i="5"/>
  <c r="U7829" i="5"/>
  <c r="O7829" i="5" s="1"/>
  <c r="R7829" i="5"/>
  <c r="Q7829" i="5"/>
  <c r="S7829" i="5" s="1"/>
  <c r="P7829" i="5"/>
  <c r="U7828" i="5"/>
  <c r="T7828" i="5"/>
  <c r="T7829" i="5" s="1"/>
  <c r="T7830" i="5" s="1"/>
  <c r="T7831" i="5" s="1"/>
  <c r="T7832" i="5" s="1"/>
  <c r="T7833" i="5" s="1"/>
  <c r="T7834" i="5" s="1"/>
  <c r="T7835" i="5" s="1"/>
  <c r="T7836" i="5" s="1"/>
  <c r="T7837" i="5" s="1"/>
  <c r="R7828" i="5"/>
  <c r="Q7828" i="5"/>
  <c r="S7828" i="5" s="1"/>
  <c r="P7828" i="5"/>
  <c r="U7827" i="5"/>
  <c r="O7827" i="5" s="1"/>
  <c r="R7827" i="5"/>
  <c r="Q7827" i="5"/>
  <c r="P7827" i="5"/>
  <c r="U7826" i="5"/>
  <c r="O7826" i="5" s="1"/>
  <c r="R7826" i="5"/>
  <c r="Q7826" i="5"/>
  <c r="P7826" i="5"/>
  <c r="U7825" i="5"/>
  <c r="O7825" i="5" s="1"/>
  <c r="R7825" i="5"/>
  <c r="Q7825" i="5"/>
  <c r="P7825" i="5"/>
  <c r="U7824" i="5"/>
  <c r="R7824" i="5"/>
  <c r="Q7824" i="5"/>
  <c r="P7824" i="5"/>
  <c r="V7823" i="5"/>
  <c r="U7823" i="5"/>
  <c r="O7823" i="5" s="1"/>
  <c r="R7823" i="5"/>
  <c r="Q7823" i="5"/>
  <c r="P7823" i="5"/>
  <c r="U7822" i="5"/>
  <c r="O7822" i="5" s="1"/>
  <c r="R7822" i="5"/>
  <c r="Q7822" i="5"/>
  <c r="P7822" i="5"/>
  <c r="U7821" i="5"/>
  <c r="O7821" i="5" s="1"/>
  <c r="R7821" i="5"/>
  <c r="Q7821" i="5"/>
  <c r="P7821" i="5"/>
  <c r="U7820" i="5"/>
  <c r="R7820" i="5"/>
  <c r="Q7820" i="5"/>
  <c r="P7820" i="5"/>
  <c r="V7819" i="5"/>
  <c r="U7819" i="5"/>
  <c r="O7819" i="5" s="1"/>
  <c r="R7819" i="5"/>
  <c r="Q7819" i="5"/>
  <c r="P7819" i="5"/>
  <c r="U7818" i="5"/>
  <c r="O7818" i="5" s="1"/>
  <c r="R7818" i="5"/>
  <c r="Q7818" i="5"/>
  <c r="P7818" i="5"/>
  <c r="U7817" i="5"/>
  <c r="O7817" i="5" s="1"/>
  <c r="R7817" i="5"/>
  <c r="Q7817" i="5"/>
  <c r="P7817" i="5"/>
  <c r="U7816" i="5"/>
  <c r="T7816" i="5"/>
  <c r="T7817" i="5" s="1"/>
  <c r="T7818" i="5" s="1"/>
  <c r="T7819" i="5" s="1"/>
  <c r="T7820" i="5" s="1"/>
  <c r="T7821" i="5" s="1"/>
  <c r="T7822" i="5" s="1"/>
  <c r="T7823" i="5" s="1"/>
  <c r="T7824" i="5" s="1"/>
  <c r="T7825" i="5" s="1"/>
  <c r="T7826" i="5" s="1"/>
  <c r="T7827" i="5" s="1"/>
  <c r="R7816" i="5"/>
  <c r="Q7816" i="5"/>
  <c r="P7816" i="5"/>
  <c r="V7815" i="5"/>
  <c r="U7815" i="5"/>
  <c r="O7815" i="5" s="1"/>
  <c r="T7815" i="5"/>
  <c r="R7815" i="5"/>
  <c r="Q7815" i="5"/>
  <c r="S7815" i="5" s="1"/>
  <c r="P7815" i="5"/>
  <c r="U7814" i="5"/>
  <c r="R7814" i="5"/>
  <c r="Q7814" i="5"/>
  <c r="P7814" i="5"/>
  <c r="U7813" i="5"/>
  <c r="O7813" i="5" s="1"/>
  <c r="R7813" i="5"/>
  <c r="Q7813" i="5"/>
  <c r="P7813" i="5"/>
  <c r="U7812" i="5"/>
  <c r="R7812" i="5"/>
  <c r="Q7812" i="5"/>
  <c r="P7812" i="5"/>
  <c r="V7811" i="5"/>
  <c r="U7811" i="5"/>
  <c r="O7811" i="5" s="1"/>
  <c r="R7811" i="5"/>
  <c r="Q7811" i="5"/>
  <c r="P7811" i="5"/>
  <c r="U7810" i="5"/>
  <c r="R7810" i="5"/>
  <c r="Q7810" i="5"/>
  <c r="P7810" i="5"/>
  <c r="U7809" i="5"/>
  <c r="O7809" i="5" s="1"/>
  <c r="R7809" i="5"/>
  <c r="Q7809" i="5"/>
  <c r="P7809" i="5"/>
  <c r="U7808" i="5"/>
  <c r="R7808" i="5"/>
  <c r="Q7808" i="5"/>
  <c r="P7808" i="5"/>
  <c r="V7807" i="5"/>
  <c r="U7807" i="5"/>
  <c r="O7807" i="5" s="1"/>
  <c r="R7807" i="5"/>
  <c r="Q7807" i="5"/>
  <c r="P7807" i="5"/>
  <c r="U7806" i="5"/>
  <c r="R7806" i="5"/>
  <c r="Q7806" i="5"/>
  <c r="P7806" i="5"/>
  <c r="U7805" i="5"/>
  <c r="O7805" i="5" s="1"/>
  <c r="R7805" i="5"/>
  <c r="Q7805" i="5"/>
  <c r="P7805" i="5"/>
  <c r="U7804" i="5"/>
  <c r="R7804" i="5"/>
  <c r="Q7804" i="5"/>
  <c r="P7804" i="5"/>
  <c r="V7803" i="5"/>
  <c r="U7803" i="5"/>
  <c r="O7803" i="5" s="1"/>
  <c r="R7803" i="5"/>
  <c r="Q7803" i="5"/>
  <c r="P7803" i="5"/>
  <c r="U7802" i="5"/>
  <c r="R7802" i="5"/>
  <c r="Q7802" i="5"/>
  <c r="P7802" i="5"/>
  <c r="U7801" i="5"/>
  <c r="O7801" i="5" s="1"/>
  <c r="R7801" i="5"/>
  <c r="Q7801" i="5"/>
  <c r="P7801" i="5"/>
  <c r="U7800" i="5"/>
  <c r="T7800" i="5"/>
  <c r="T7801" i="5" s="1"/>
  <c r="T7802" i="5" s="1"/>
  <c r="T7803" i="5" s="1"/>
  <c r="T7804" i="5" s="1"/>
  <c r="T7805" i="5" s="1"/>
  <c r="T7806" i="5" s="1"/>
  <c r="T7807" i="5" s="1"/>
  <c r="T7808" i="5" s="1"/>
  <c r="T7809" i="5" s="1"/>
  <c r="T7810" i="5" s="1"/>
  <c r="T7811" i="5" s="1"/>
  <c r="T7812" i="5" s="1"/>
  <c r="T7813" i="5" s="1"/>
  <c r="T7814" i="5" s="1"/>
  <c r="R7800" i="5"/>
  <c r="Q7800" i="5"/>
  <c r="P7800" i="5"/>
  <c r="V7799" i="5"/>
  <c r="U7799" i="5"/>
  <c r="O7799" i="5" s="1"/>
  <c r="T7799" i="5"/>
  <c r="R7799" i="5"/>
  <c r="Q7799" i="5"/>
  <c r="S7799" i="5" s="1"/>
  <c r="P7799" i="5"/>
  <c r="U7798" i="5"/>
  <c r="T7798" i="5"/>
  <c r="R7798" i="5"/>
  <c r="Q7798" i="5"/>
  <c r="P7798" i="5"/>
  <c r="U7797" i="5"/>
  <c r="O7797" i="5" s="1"/>
  <c r="R7797" i="5"/>
  <c r="Q7797" i="5"/>
  <c r="P7797" i="5"/>
  <c r="U7796" i="5"/>
  <c r="R7796" i="5"/>
  <c r="Q7796" i="5"/>
  <c r="P7796" i="5"/>
  <c r="V7795" i="5"/>
  <c r="U7795" i="5"/>
  <c r="O7795" i="5" s="1"/>
  <c r="R7795" i="5"/>
  <c r="Q7795" i="5"/>
  <c r="P7795" i="5"/>
  <c r="U7794" i="5"/>
  <c r="R7794" i="5"/>
  <c r="Q7794" i="5"/>
  <c r="P7794" i="5"/>
  <c r="U7793" i="5"/>
  <c r="R7793" i="5"/>
  <c r="Q7793" i="5"/>
  <c r="P7793" i="5"/>
  <c r="U7792" i="5"/>
  <c r="R7792" i="5"/>
  <c r="Q7792" i="5"/>
  <c r="P7792" i="5"/>
  <c r="U7791" i="5"/>
  <c r="R7791" i="5"/>
  <c r="Q7791" i="5"/>
  <c r="P7791" i="5"/>
  <c r="U7790" i="5"/>
  <c r="R7790" i="5"/>
  <c r="Q7790" i="5"/>
  <c r="P7790" i="5"/>
  <c r="U7789" i="5"/>
  <c r="R7789" i="5"/>
  <c r="Q7789" i="5"/>
  <c r="P7789" i="5"/>
  <c r="U7788" i="5"/>
  <c r="R7788" i="5"/>
  <c r="Q7788" i="5"/>
  <c r="P7788" i="5"/>
  <c r="V7787" i="5"/>
  <c r="U7787" i="5"/>
  <c r="O7787" i="5" s="1"/>
  <c r="R7787" i="5"/>
  <c r="Q7787" i="5"/>
  <c r="P7787" i="5"/>
  <c r="U7786" i="5"/>
  <c r="R7786" i="5"/>
  <c r="Q7786" i="5"/>
  <c r="P7786" i="5"/>
  <c r="U7785" i="5"/>
  <c r="R7785" i="5"/>
  <c r="Q7785" i="5"/>
  <c r="P7785" i="5"/>
  <c r="U7784" i="5"/>
  <c r="R7784" i="5"/>
  <c r="Q7784" i="5"/>
  <c r="P7784" i="5"/>
  <c r="U7783" i="5"/>
  <c r="O7783" i="5" s="1"/>
  <c r="R7783" i="5"/>
  <c r="Q7783" i="5"/>
  <c r="P7783" i="5"/>
  <c r="U7782" i="5"/>
  <c r="T7782" i="5"/>
  <c r="T7783" i="5" s="1"/>
  <c r="T7784" i="5" s="1"/>
  <c r="T7785" i="5" s="1"/>
  <c r="T7786" i="5" s="1"/>
  <c r="T7787" i="5" s="1"/>
  <c r="T7788" i="5" s="1"/>
  <c r="T7789" i="5" s="1"/>
  <c r="T7790" i="5" s="1"/>
  <c r="T7791" i="5" s="1"/>
  <c r="T7792" i="5" s="1"/>
  <c r="T7793" i="5" s="1"/>
  <c r="T7794" i="5" s="1"/>
  <c r="T7795" i="5" s="1"/>
  <c r="T7796" i="5" s="1"/>
  <c r="T7797" i="5" s="1"/>
  <c r="R7782" i="5"/>
  <c r="Q7782" i="5"/>
  <c r="P7782" i="5"/>
  <c r="U7781" i="5"/>
  <c r="R7781" i="5"/>
  <c r="Q7781" i="5"/>
  <c r="P7781" i="5"/>
  <c r="U7780" i="5"/>
  <c r="R7780" i="5"/>
  <c r="Q7780" i="5"/>
  <c r="P7780" i="5"/>
  <c r="U7779" i="5"/>
  <c r="O7779" i="5" s="1"/>
  <c r="R7779" i="5"/>
  <c r="Q7779" i="5"/>
  <c r="S7779" i="5" s="1"/>
  <c r="P7779" i="5"/>
  <c r="U7778" i="5"/>
  <c r="T7778" i="5"/>
  <c r="T7779" i="5" s="1"/>
  <c r="T7780" i="5" s="1"/>
  <c r="T7781" i="5" s="1"/>
  <c r="R7778" i="5"/>
  <c r="Q7778" i="5"/>
  <c r="S7778" i="5" s="1"/>
  <c r="P7778" i="5"/>
  <c r="U7777" i="5"/>
  <c r="R7777" i="5"/>
  <c r="Q7777" i="5"/>
  <c r="P7777" i="5"/>
  <c r="U7776" i="5"/>
  <c r="R7776" i="5"/>
  <c r="Q7776" i="5"/>
  <c r="P7776" i="5"/>
  <c r="U7775" i="5"/>
  <c r="R7775" i="5"/>
  <c r="Q7775" i="5"/>
  <c r="P7775" i="5"/>
  <c r="U7774" i="5"/>
  <c r="R7774" i="5"/>
  <c r="Q7774" i="5"/>
  <c r="P7774" i="5"/>
  <c r="U7773" i="5"/>
  <c r="R7773" i="5"/>
  <c r="Q7773" i="5"/>
  <c r="P7773" i="5"/>
  <c r="U7772" i="5"/>
  <c r="R7772" i="5"/>
  <c r="Q7772" i="5"/>
  <c r="P7772" i="5"/>
  <c r="V7771" i="5"/>
  <c r="U7771" i="5"/>
  <c r="O7771" i="5" s="1"/>
  <c r="R7771" i="5"/>
  <c r="Q7771" i="5"/>
  <c r="P7771" i="5"/>
  <c r="U7770" i="5"/>
  <c r="R7770" i="5"/>
  <c r="Q7770" i="5"/>
  <c r="P7770" i="5"/>
  <c r="U7769" i="5"/>
  <c r="R7769" i="5"/>
  <c r="Q7769" i="5"/>
  <c r="P7769" i="5"/>
  <c r="U7768" i="5"/>
  <c r="R7768" i="5"/>
  <c r="Q7768" i="5"/>
  <c r="P7768" i="5"/>
  <c r="U7767" i="5"/>
  <c r="O7767" i="5" s="1"/>
  <c r="R7767" i="5"/>
  <c r="Q7767" i="5"/>
  <c r="P7767" i="5"/>
  <c r="U7766" i="5"/>
  <c r="T7766" i="5"/>
  <c r="T7767" i="5" s="1"/>
  <c r="T7768" i="5" s="1"/>
  <c r="T7769" i="5" s="1"/>
  <c r="T7770" i="5" s="1"/>
  <c r="T7771" i="5" s="1"/>
  <c r="T7772" i="5" s="1"/>
  <c r="T7773" i="5" s="1"/>
  <c r="T7774" i="5" s="1"/>
  <c r="T7775" i="5" s="1"/>
  <c r="T7776" i="5" s="1"/>
  <c r="T7777" i="5" s="1"/>
  <c r="R7766" i="5"/>
  <c r="Q7766" i="5"/>
  <c r="P7766" i="5"/>
  <c r="U7765" i="5"/>
  <c r="R7765" i="5"/>
  <c r="Q7765" i="5"/>
  <c r="P7765" i="5"/>
  <c r="U7764" i="5"/>
  <c r="R7764" i="5"/>
  <c r="Q7764" i="5"/>
  <c r="P7764" i="5"/>
  <c r="U7763" i="5"/>
  <c r="O7763" i="5" s="1"/>
  <c r="R7763" i="5"/>
  <c r="Q7763" i="5"/>
  <c r="P7763" i="5"/>
  <c r="U7762" i="5"/>
  <c r="R7762" i="5"/>
  <c r="Q7762" i="5"/>
  <c r="P7762" i="5"/>
  <c r="U7761" i="5"/>
  <c r="R7761" i="5"/>
  <c r="Q7761" i="5"/>
  <c r="P7761" i="5"/>
  <c r="U7760" i="5"/>
  <c r="R7760" i="5"/>
  <c r="Q7760" i="5"/>
  <c r="P7760" i="5"/>
  <c r="U7759" i="5"/>
  <c r="R7759" i="5"/>
  <c r="Q7759" i="5"/>
  <c r="P7759" i="5"/>
  <c r="U7758" i="5"/>
  <c r="R7758" i="5"/>
  <c r="Q7758" i="5"/>
  <c r="P7758" i="5"/>
  <c r="U7757" i="5"/>
  <c r="R7757" i="5"/>
  <c r="Q7757" i="5"/>
  <c r="P7757" i="5"/>
  <c r="U7756" i="5"/>
  <c r="R7756" i="5"/>
  <c r="Q7756" i="5"/>
  <c r="P7756" i="5"/>
  <c r="V7755" i="5"/>
  <c r="U7755" i="5"/>
  <c r="O7755" i="5" s="1"/>
  <c r="R7755" i="5"/>
  <c r="Q7755" i="5"/>
  <c r="P7755" i="5"/>
  <c r="U7754" i="5"/>
  <c r="R7754" i="5"/>
  <c r="Q7754" i="5"/>
  <c r="P7754" i="5"/>
  <c r="U7753" i="5"/>
  <c r="R7753" i="5"/>
  <c r="Q7753" i="5"/>
  <c r="P7753" i="5"/>
  <c r="U7752" i="5"/>
  <c r="T7752" i="5"/>
  <c r="T7753" i="5" s="1"/>
  <c r="T7754" i="5" s="1"/>
  <c r="T7755" i="5" s="1"/>
  <c r="T7756" i="5" s="1"/>
  <c r="T7757" i="5" s="1"/>
  <c r="T7758" i="5" s="1"/>
  <c r="T7759" i="5" s="1"/>
  <c r="T7760" i="5" s="1"/>
  <c r="T7761" i="5" s="1"/>
  <c r="T7762" i="5" s="1"/>
  <c r="T7763" i="5" s="1"/>
  <c r="T7764" i="5" s="1"/>
  <c r="T7765" i="5" s="1"/>
  <c r="R7752" i="5"/>
  <c r="Q7752" i="5"/>
  <c r="P7752" i="5"/>
  <c r="V7751" i="5"/>
  <c r="U7751" i="5"/>
  <c r="O7751" i="5" s="1"/>
  <c r="T7751" i="5"/>
  <c r="R7751" i="5"/>
  <c r="Q7751" i="5"/>
  <c r="S7751" i="5" s="1"/>
  <c r="P7751" i="5"/>
  <c r="U7750" i="5"/>
  <c r="R7750" i="5"/>
  <c r="Q7750" i="5"/>
  <c r="P7750" i="5"/>
  <c r="U7749" i="5"/>
  <c r="R7749" i="5"/>
  <c r="Q7749" i="5"/>
  <c r="P7749" i="5"/>
  <c r="U7748" i="5"/>
  <c r="R7748" i="5"/>
  <c r="Q7748" i="5"/>
  <c r="P7748" i="5"/>
  <c r="U7747" i="5"/>
  <c r="R7747" i="5"/>
  <c r="Q7747" i="5"/>
  <c r="P7747" i="5"/>
  <c r="U7746" i="5"/>
  <c r="R7746" i="5"/>
  <c r="Q7746" i="5"/>
  <c r="P7746" i="5"/>
  <c r="U7745" i="5"/>
  <c r="R7745" i="5"/>
  <c r="Q7745" i="5"/>
  <c r="P7745" i="5"/>
  <c r="U7744" i="5"/>
  <c r="R7744" i="5"/>
  <c r="Q7744" i="5"/>
  <c r="P7744" i="5"/>
  <c r="V7743" i="5"/>
  <c r="U7743" i="5"/>
  <c r="O7743" i="5" s="1"/>
  <c r="R7743" i="5"/>
  <c r="Q7743" i="5"/>
  <c r="P7743" i="5"/>
  <c r="U7742" i="5"/>
  <c r="R7742" i="5"/>
  <c r="Q7742" i="5"/>
  <c r="P7742" i="5"/>
  <c r="U7741" i="5"/>
  <c r="R7741" i="5"/>
  <c r="Q7741" i="5"/>
  <c r="P7741" i="5"/>
  <c r="U7740" i="5"/>
  <c r="R7740" i="5"/>
  <c r="Q7740" i="5"/>
  <c r="P7740" i="5"/>
  <c r="U7739" i="5"/>
  <c r="O7739" i="5" s="1"/>
  <c r="R7739" i="5"/>
  <c r="Q7739" i="5"/>
  <c r="P7739" i="5"/>
  <c r="U7738" i="5"/>
  <c r="T7738" i="5"/>
  <c r="T7739" i="5" s="1"/>
  <c r="T7740" i="5" s="1"/>
  <c r="T7741" i="5" s="1"/>
  <c r="T7742" i="5" s="1"/>
  <c r="T7743" i="5" s="1"/>
  <c r="T7744" i="5" s="1"/>
  <c r="T7745" i="5" s="1"/>
  <c r="T7746" i="5" s="1"/>
  <c r="T7747" i="5" s="1"/>
  <c r="T7748" i="5" s="1"/>
  <c r="T7749" i="5" s="1"/>
  <c r="T7750" i="5" s="1"/>
  <c r="R7738" i="5"/>
  <c r="Q7738" i="5"/>
  <c r="P7738" i="5"/>
  <c r="U7737" i="5"/>
  <c r="R7737" i="5"/>
  <c r="Q7737" i="5"/>
  <c r="S7737" i="5" s="1"/>
  <c r="P7737" i="5"/>
  <c r="U7736" i="5"/>
  <c r="T7736" i="5"/>
  <c r="T7737" i="5" s="1"/>
  <c r="R7736" i="5"/>
  <c r="Q7736" i="5"/>
  <c r="S7736" i="5" s="1"/>
  <c r="P7736" i="5"/>
  <c r="U7735" i="5"/>
  <c r="O7735" i="5" s="1"/>
  <c r="R7735" i="5"/>
  <c r="Q7735" i="5"/>
  <c r="P7735" i="5"/>
  <c r="U7734" i="5"/>
  <c r="R7734" i="5"/>
  <c r="Q7734" i="5"/>
  <c r="P7734" i="5"/>
  <c r="U7733" i="5"/>
  <c r="R7733" i="5"/>
  <c r="Q7733" i="5"/>
  <c r="P7733" i="5"/>
  <c r="U7732" i="5"/>
  <c r="R7732" i="5"/>
  <c r="Q7732" i="5"/>
  <c r="P7732" i="5"/>
  <c r="U7731" i="5"/>
  <c r="O7731" i="5" s="1"/>
  <c r="R7731" i="5"/>
  <c r="Q7731" i="5"/>
  <c r="P7731" i="5"/>
  <c r="U7730" i="5"/>
  <c r="R7730" i="5"/>
  <c r="Q7730" i="5"/>
  <c r="P7730" i="5"/>
  <c r="U7729" i="5"/>
  <c r="R7729" i="5"/>
  <c r="Q7729" i="5"/>
  <c r="P7729" i="5"/>
  <c r="U7728" i="5"/>
  <c r="R7728" i="5"/>
  <c r="Q7728" i="5"/>
  <c r="P7728" i="5"/>
  <c r="V7727" i="5"/>
  <c r="U7727" i="5"/>
  <c r="O7727" i="5" s="1"/>
  <c r="R7727" i="5"/>
  <c r="Q7727" i="5"/>
  <c r="S7727" i="5" s="1"/>
  <c r="P7727" i="5"/>
  <c r="U7726" i="5"/>
  <c r="T7726" i="5"/>
  <c r="T7727" i="5" s="1"/>
  <c r="T7728" i="5" s="1"/>
  <c r="T7729" i="5" s="1"/>
  <c r="T7730" i="5" s="1"/>
  <c r="T7731" i="5" s="1"/>
  <c r="T7732" i="5" s="1"/>
  <c r="T7733" i="5" s="1"/>
  <c r="T7734" i="5" s="1"/>
  <c r="T7735" i="5" s="1"/>
  <c r="R7726" i="5"/>
  <c r="Q7726" i="5"/>
  <c r="S7726" i="5" s="1"/>
  <c r="P7726" i="5"/>
  <c r="U7725" i="5"/>
  <c r="T7725" i="5"/>
  <c r="R7725" i="5"/>
  <c r="Q7725" i="5"/>
  <c r="S7725" i="5" s="1"/>
  <c r="P7725" i="5"/>
  <c r="U7724" i="5"/>
  <c r="R7724" i="5"/>
  <c r="Q7724" i="5"/>
  <c r="P7724" i="5"/>
  <c r="U7723" i="5"/>
  <c r="O7723" i="5" s="1"/>
  <c r="R7723" i="5"/>
  <c r="Q7723" i="5"/>
  <c r="P7723" i="5"/>
  <c r="U7722" i="5"/>
  <c r="R7722" i="5"/>
  <c r="Q7722" i="5"/>
  <c r="P7722" i="5"/>
  <c r="U7721" i="5"/>
  <c r="R7721" i="5"/>
  <c r="Q7721" i="5"/>
  <c r="P7721" i="5"/>
  <c r="U7720" i="5"/>
  <c r="R7720" i="5"/>
  <c r="Q7720" i="5"/>
  <c r="P7720" i="5"/>
  <c r="U7719" i="5"/>
  <c r="R7719" i="5"/>
  <c r="Q7719" i="5"/>
  <c r="P7719" i="5"/>
  <c r="U7718" i="5"/>
  <c r="R7718" i="5"/>
  <c r="Q7718" i="5"/>
  <c r="P7718" i="5"/>
  <c r="U7717" i="5"/>
  <c r="R7717" i="5"/>
  <c r="Q7717" i="5"/>
  <c r="P7717" i="5"/>
  <c r="U7716" i="5"/>
  <c r="R7716" i="5"/>
  <c r="Q7716" i="5"/>
  <c r="P7716" i="5"/>
  <c r="V7715" i="5"/>
  <c r="U7715" i="5"/>
  <c r="O7715" i="5" s="1"/>
  <c r="R7715" i="5"/>
  <c r="Q7715" i="5"/>
  <c r="P7715" i="5"/>
  <c r="U7714" i="5"/>
  <c r="R7714" i="5"/>
  <c r="Q7714" i="5"/>
  <c r="P7714" i="5"/>
  <c r="U7713" i="5"/>
  <c r="R7713" i="5"/>
  <c r="Q7713" i="5"/>
  <c r="P7713" i="5"/>
  <c r="U7712" i="5"/>
  <c r="R7712" i="5"/>
  <c r="Q7712" i="5"/>
  <c r="P7712" i="5"/>
  <c r="U7711" i="5"/>
  <c r="O7711" i="5" s="1"/>
  <c r="R7711" i="5"/>
  <c r="Q7711" i="5"/>
  <c r="P7711" i="5"/>
  <c r="U7710" i="5"/>
  <c r="R7710" i="5"/>
  <c r="Q7710" i="5"/>
  <c r="P7710" i="5"/>
  <c r="U7709" i="5"/>
  <c r="R7709" i="5"/>
  <c r="Q7709" i="5"/>
  <c r="P7709" i="5"/>
  <c r="U7708" i="5"/>
  <c r="R7708" i="5"/>
  <c r="Q7708" i="5"/>
  <c r="P7708" i="5"/>
  <c r="U7707" i="5"/>
  <c r="O7707" i="5" s="1"/>
  <c r="R7707" i="5"/>
  <c r="Q7707" i="5"/>
  <c r="P7707" i="5"/>
  <c r="U7706" i="5"/>
  <c r="R7706" i="5"/>
  <c r="Q7706" i="5"/>
  <c r="P7706" i="5"/>
  <c r="U7705" i="5"/>
  <c r="R7705" i="5"/>
  <c r="Q7705" i="5"/>
  <c r="P7705" i="5"/>
  <c r="U7704" i="5"/>
  <c r="R7704" i="5"/>
  <c r="Q7704" i="5"/>
  <c r="P7704" i="5"/>
  <c r="U7703" i="5"/>
  <c r="R7703" i="5"/>
  <c r="Q7703" i="5"/>
  <c r="P7703" i="5"/>
  <c r="U7702" i="5"/>
  <c r="R7702" i="5"/>
  <c r="Q7702" i="5"/>
  <c r="P7702" i="5"/>
  <c r="U7701" i="5"/>
  <c r="R7701" i="5"/>
  <c r="Q7701" i="5"/>
  <c r="P7701" i="5"/>
  <c r="U7700" i="5"/>
  <c r="R7700" i="5"/>
  <c r="Q7700" i="5"/>
  <c r="P7700" i="5"/>
  <c r="V7699" i="5"/>
  <c r="U7699" i="5"/>
  <c r="O7699" i="5" s="1"/>
  <c r="R7699" i="5"/>
  <c r="Q7699" i="5"/>
  <c r="P7699" i="5"/>
  <c r="U7698" i="5"/>
  <c r="R7698" i="5"/>
  <c r="Q7698" i="5"/>
  <c r="P7698" i="5"/>
  <c r="U7697" i="5"/>
  <c r="R7697" i="5"/>
  <c r="Q7697" i="5"/>
  <c r="P7697" i="5"/>
  <c r="U7696" i="5"/>
  <c r="R7696" i="5"/>
  <c r="Q7696" i="5"/>
  <c r="P7696" i="5"/>
  <c r="U7695" i="5"/>
  <c r="O7695" i="5" s="1"/>
  <c r="R7695" i="5"/>
  <c r="Q7695" i="5"/>
  <c r="P7695" i="5"/>
  <c r="U7694" i="5"/>
  <c r="R7694" i="5"/>
  <c r="Q7694" i="5"/>
  <c r="P7694" i="5"/>
  <c r="U7693" i="5"/>
  <c r="R7693" i="5"/>
  <c r="Q7693" i="5"/>
  <c r="P7693" i="5"/>
  <c r="U7692" i="5"/>
  <c r="R7692" i="5"/>
  <c r="Q7692" i="5"/>
  <c r="P7692" i="5"/>
  <c r="U7691" i="5"/>
  <c r="O7691" i="5" s="1"/>
  <c r="R7691" i="5"/>
  <c r="Q7691" i="5"/>
  <c r="P7691" i="5"/>
  <c r="U7690" i="5"/>
  <c r="R7690" i="5"/>
  <c r="Q7690" i="5"/>
  <c r="P7690" i="5"/>
  <c r="U7689" i="5"/>
  <c r="R7689" i="5"/>
  <c r="Q7689" i="5"/>
  <c r="P7689" i="5"/>
  <c r="U7688" i="5"/>
  <c r="R7688" i="5"/>
  <c r="Q7688" i="5"/>
  <c r="P7688" i="5"/>
  <c r="U7687" i="5"/>
  <c r="R7687" i="5"/>
  <c r="Q7687" i="5"/>
  <c r="P7687" i="5"/>
  <c r="U7686" i="5"/>
  <c r="R7686" i="5"/>
  <c r="Q7686" i="5"/>
  <c r="P7686" i="5"/>
  <c r="U7685" i="5"/>
  <c r="R7685" i="5"/>
  <c r="Q7685" i="5"/>
  <c r="P7685" i="5"/>
  <c r="U7684" i="5"/>
  <c r="T7684" i="5"/>
  <c r="R7684" i="5"/>
  <c r="Q7684" i="5"/>
  <c r="S7684" i="5" s="1"/>
  <c r="P7684" i="5"/>
  <c r="U7683" i="5"/>
  <c r="O7683" i="5" s="1"/>
  <c r="R7683" i="5"/>
  <c r="Q7683" i="5"/>
  <c r="P7683" i="5"/>
  <c r="U7682" i="5"/>
  <c r="R7682" i="5"/>
  <c r="Q7682" i="5"/>
  <c r="P7682" i="5"/>
  <c r="U7681" i="5"/>
  <c r="R7681" i="5"/>
  <c r="Q7681" i="5"/>
  <c r="P7681" i="5"/>
  <c r="U7680" i="5"/>
  <c r="R7680" i="5"/>
  <c r="Q7680" i="5"/>
  <c r="P7680" i="5"/>
  <c r="V7679" i="5"/>
  <c r="U7679" i="5"/>
  <c r="O7679" i="5" s="1"/>
  <c r="R7679" i="5"/>
  <c r="Q7679" i="5"/>
  <c r="P7679" i="5"/>
  <c r="U7678" i="5"/>
  <c r="R7678" i="5"/>
  <c r="Q7678" i="5"/>
  <c r="P7678" i="5"/>
  <c r="U7677" i="5"/>
  <c r="R7677" i="5"/>
  <c r="Q7677" i="5"/>
  <c r="P7677" i="5"/>
  <c r="U7676" i="5"/>
  <c r="R7676" i="5"/>
  <c r="Q7676" i="5"/>
  <c r="P7676" i="5"/>
  <c r="V7675" i="5"/>
  <c r="U7675" i="5"/>
  <c r="O7675" i="5" s="1"/>
  <c r="R7675" i="5"/>
  <c r="Q7675" i="5"/>
  <c r="P7675" i="5"/>
  <c r="U7674" i="5"/>
  <c r="R7674" i="5"/>
  <c r="Q7674" i="5"/>
  <c r="P7674" i="5"/>
  <c r="U7673" i="5"/>
  <c r="R7673" i="5"/>
  <c r="Q7673" i="5"/>
  <c r="P7673" i="5"/>
  <c r="U7672" i="5"/>
  <c r="R7672" i="5"/>
  <c r="Q7672" i="5"/>
  <c r="P7672" i="5"/>
  <c r="U7671" i="5"/>
  <c r="R7671" i="5"/>
  <c r="Q7671" i="5"/>
  <c r="P7671" i="5"/>
  <c r="U7670" i="5"/>
  <c r="R7670" i="5"/>
  <c r="Q7670" i="5"/>
  <c r="P7670" i="5"/>
  <c r="U7669" i="5"/>
  <c r="R7669" i="5"/>
  <c r="Q7669" i="5"/>
  <c r="P7669" i="5"/>
  <c r="U7668" i="5"/>
  <c r="R7668" i="5"/>
  <c r="Q7668" i="5"/>
  <c r="P7668" i="5"/>
  <c r="V7667" i="5"/>
  <c r="U7667" i="5"/>
  <c r="O7667" i="5" s="1"/>
  <c r="R7667" i="5"/>
  <c r="Q7667" i="5"/>
  <c r="P7667" i="5"/>
  <c r="U7666" i="5"/>
  <c r="R7666" i="5"/>
  <c r="Q7666" i="5"/>
  <c r="P7666" i="5"/>
  <c r="U7665" i="5"/>
  <c r="R7665" i="5"/>
  <c r="Q7665" i="5"/>
  <c r="P7665" i="5"/>
  <c r="U7664" i="5"/>
  <c r="R7664" i="5"/>
  <c r="Q7664" i="5"/>
  <c r="P7664" i="5"/>
  <c r="V7663" i="5"/>
  <c r="U7663" i="5"/>
  <c r="O7663" i="5" s="1"/>
  <c r="R7663" i="5"/>
  <c r="Q7663" i="5"/>
  <c r="P7663" i="5"/>
  <c r="U7662" i="5"/>
  <c r="R7662" i="5"/>
  <c r="Q7662" i="5"/>
  <c r="P7662" i="5"/>
  <c r="U7661" i="5"/>
  <c r="R7661" i="5"/>
  <c r="Q7661" i="5"/>
  <c r="P7661" i="5"/>
  <c r="U7660" i="5"/>
  <c r="R7660" i="5"/>
  <c r="Q7660" i="5"/>
  <c r="P7660" i="5"/>
  <c r="V7659" i="5"/>
  <c r="U7659" i="5"/>
  <c r="O7659" i="5" s="1"/>
  <c r="R7659" i="5"/>
  <c r="Q7659" i="5"/>
  <c r="P7659" i="5"/>
  <c r="U7658" i="5"/>
  <c r="R7658" i="5"/>
  <c r="Q7658" i="5"/>
  <c r="P7658" i="5"/>
  <c r="U7657" i="5"/>
  <c r="R7657" i="5"/>
  <c r="Q7657" i="5"/>
  <c r="P7657" i="5"/>
  <c r="U7656" i="5"/>
  <c r="R7656" i="5"/>
  <c r="Q7656" i="5"/>
  <c r="P7656" i="5"/>
  <c r="V7655" i="5"/>
  <c r="U7655" i="5"/>
  <c r="O7655" i="5" s="1"/>
  <c r="R7655" i="5"/>
  <c r="Q7655" i="5"/>
  <c r="P7655" i="5"/>
  <c r="U7654" i="5"/>
  <c r="R7654" i="5"/>
  <c r="Q7654" i="5"/>
  <c r="P7654" i="5"/>
  <c r="U7653" i="5"/>
  <c r="R7653" i="5"/>
  <c r="Q7653" i="5"/>
  <c r="P7653" i="5"/>
  <c r="U7652" i="5"/>
  <c r="R7652" i="5"/>
  <c r="Q7652" i="5"/>
  <c r="P7652" i="5"/>
  <c r="V7651" i="5"/>
  <c r="U7651" i="5"/>
  <c r="O7651" i="5" s="1"/>
  <c r="R7651" i="5"/>
  <c r="Q7651" i="5"/>
  <c r="P7651" i="5"/>
  <c r="U7650" i="5"/>
  <c r="R7650" i="5"/>
  <c r="Q7650" i="5"/>
  <c r="P7650" i="5"/>
  <c r="U7649" i="5"/>
  <c r="R7649" i="5"/>
  <c r="Q7649" i="5"/>
  <c r="P7649" i="5"/>
  <c r="U7648" i="5"/>
  <c r="R7648" i="5"/>
  <c r="Q7648" i="5"/>
  <c r="P7648" i="5"/>
  <c r="V7647" i="5"/>
  <c r="U7647" i="5"/>
  <c r="O7647" i="5" s="1"/>
  <c r="R7647" i="5"/>
  <c r="Q7647" i="5"/>
  <c r="P7647" i="5"/>
  <c r="U7646" i="5"/>
  <c r="R7646" i="5"/>
  <c r="Q7646" i="5"/>
  <c r="P7646" i="5"/>
  <c r="U7645" i="5"/>
  <c r="R7645" i="5"/>
  <c r="Q7645" i="5"/>
  <c r="P7645" i="5"/>
  <c r="U7644" i="5"/>
  <c r="R7644" i="5"/>
  <c r="Q7644" i="5"/>
  <c r="P7644" i="5"/>
  <c r="V7643" i="5"/>
  <c r="U7643" i="5"/>
  <c r="O7643" i="5" s="1"/>
  <c r="R7643" i="5"/>
  <c r="Q7643" i="5"/>
  <c r="P7643" i="5"/>
  <c r="U7642" i="5"/>
  <c r="R7642" i="5"/>
  <c r="Q7642" i="5"/>
  <c r="P7642" i="5"/>
  <c r="U7641" i="5"/>
  <c r="R7641" i="5"/>
  <c r="Q7641" i="5"/>
  <c r="P7641" i="5"/>
  <c r="U7640" i="5"/>
  <c r="R7640" i="5"/>
  <c r="Q7640" i="5"/>
  <c r="P7640" i="5"/>
  <c r="V7639" i="5"/>
  <c r="U7639" i="5"/>
  <c r="O7639" i="5" s="1"/>
  <c r="R7639" i="5"/>
  <c r="Q7639" i="5"/>
  <c r="P7639" i="5"/>
  <c r="U7638" i="5"/>
  <c r="R7638" i="5"/>
  <c r="Q7638" i="5"/>
  <c r="P7638" i="5"/>
  <c r="U7637" i="5"/>
  <c r="R7637" i="5"/>
  <c r="Q7637" i="5"/>
  <c r="P7637" i="5"/>
  <c r="U7636" i="5"/>
  <c r="R7636" i="5"/>
  <c r="Q7636" i="5"/>
  <c r="P7636" i="5"/>
  <c r="V7635" i="5"/>
  <c r="U7635" i="5"/>
  <c r="O7635" i="5" s="1"/>
  <c r="R7635" i="5"/>
  <c r="Q7635" i="5"/>
  <c r="P7635" i="5"/>
  <c r="U7634" i="5"/>
  <c r="R7634" i="5"/>
  <c r="Q7634" i="5"/>
  <c r="P7634" i="5"/>
  <c r="U7633" i="5"/>
  <c r="R7633" i="5"/>
  <c r="Q7633" i="5"/>
  <c r="P7633" i="5"/>
  <c r="U7632" i="5"/>
  <c r="R7632" i="5"/>
  <c r="Q7632" i="5"/>
  <c r="P7632" i="5"/>
  <c r="V7631" i="5"/>
  <c r="U7631" i="5"/>
  <c r="O7631" i="5" s="1"/>
  <c r="R7631" i="5"/>
  <c r="Q7631" i="5"/>
  <c r="P7631" i="5"/>
  <c r="U7630" i="5"/>
  <c r="R7630" i="5"/>
  <c r="Q7630" i="5"/>
  <c r="P7630" i="5"/>
  <c r="U7629" i="5"/>
  <c r="R7629" i="5"/>
  <c r="Q7629" i="5"/>
  <c r="P7629" i="5"/>
  <c r="U7628" i="5"/>
  <c r="R7628" i="5"/>
  <c r="Q7628" i="5"/>
  <c r="P7628" i="5"/>
  <c r="V7627" i="5"/>
  <c r="U7627" i="5"/>
  <c r="O7627" i="5" s="1"/>
  <c r="R7627" i="5"/>
  <c r="Q7627" i="5"/>
  <c r="P7627" i="5"/>
  <c r="U7626" i="5"/>
  <c r="R7626" i="5"/>
  <c r="Q7626" i="5"/>
  <c r="P7626" i="5"/>
  <c r="U7625" i="5"/>
  <c r="R7625" i="5"/>
  <c r="Q7625" i="5"/>
  <c r="P7625" i="5"/>
  <c r="U7624" i="5"/>
  <c r="R7624" i="5"/>
  <c r="Q7624" i="5"/>
  <c r="P7624" i="5"/>
  <c r="V7623" i="5"/>
  <c r="U7623" i="5"/>
  <c r="O7623" i="5" s="1"/>
  <c r="R7623" i="5"/>
  <c r="Q7623" i="5"/>
  <c r="P7623" i="5"/>
  <c r="U7622" i="5"/>
  <c r="R7622" i="5"/>
  <c r="Q7622" i="5"/>
  <c r="P7622" i="5"/>
  <c r="U7621" i="5"/>
  <c r="R7621" i="5"/>
  <c r="Q7621" i="5"/>
  <c r="P7621" i="5"/>
  <c r="U7620" i="5"/>
  <c r="R7620" i="5"/>
  <c r="Q7620" i="5"/>
  <c r="P7620" i="5"/>
  <c r="U7619" i="5"/>
  <c r="O7619" i="5" s="1"/>
  <c r="R7619" i="5"/>
  <c r="Q7619" i="5"/>
  <c r="P7619" i="5"/>
  <c r="U7618" i="5"/>
  <c r="R7618" i="5"/>
  <c r="Q7618" i="5"/>
  <c r="P7618" i="5"/>
  <c r="U7617" i="5"/>
  <c r="R7617" i="5"/>
  <c r="Q7617" i="5"/>
  <c r="P7617" i="5"/>
  <c r="U7616" i="5"/>
  <c r="R7616" i="5"/>
  <c r="Q7616" i="5"/>
  <c r="P7616" i="5"/>
  <c r="U7615" i="5"/>
  <c r="O7615" i="5" s="1"/>
  <c r="R7615" i="5"/>
  <c r="Q7615" i="5"/>
  <c r="P7615" i="5"/>
  <c r="U7614" i="5"/>
  <c r="R7614" i="5"/>
  <c r="Q7614" i="5"/>
  <c r="P7614" i="5"/>
  <c r="U7613" i="5"/>
  <c r="R7613" i="5"/>
  <c r="Q7613" i="5"/>
  <c r="P7613" i="5"/>
  <c r="U7612" i="5"/>
  <c r="R7612" i="5"/>
  <c r="Q7612" i="5"/>
  <c r="P7612" i="5"/>
  <c r="V7611" i="5"/>
  <c r="U7611" i="5"/>
  <c r="O7611" i="5" s="1"/>
  <c r="R7611" i="5"/>
  <c r="Q7611" i="5"/>
  <c r="P7611" i="5"/>
  <c r="U7610" i="5"/>
  <c r="R7610" i="5"/>
  <c r="Q7610" i="5"/>
  <c r="P7610" i="5"/>
  <c r="U7609" i="5"/>
  <c r="R7609" i="5"/>
  <c r="Q7609" i="5"/>
  <c r="P7609" i="5"/>
  <c r="U7608" i="5"/>
  <c r="R7608" i="5"/>
  <c r="Q7608" i="5"/>
  <c r="P7608" i="5"/>
  <c r="V7607" i="5"/>
  <c r="U7607" i="5"/>
  <c r="O7607" i="5" s="1"/>
  <c r="R7607" i="5"/>
  <c r="Q7607" i="5"/>
  <c r="P7607" i="5"/>
  <c r="U7606" i="5"/>
  <c r="R7606" i="5"/>
  <c r="Q7606" i="5"/>
  <c r="P7606" i="5"/>
  <c r="U7605" i="5"/>
  <c r="R7605" i="5"/>
  <c r="Q7605" i="5"/>
  <c r="P7605" i="5"/>
  <c r="U7604" i="5"/>
  <c r="T7604" i="5"/>
  <c r="R7604" i="5"/>
  <c r="Q7604" i="5"/>
  <c r="S7604" i="5" s="1"/>
  <c r="P7604" i="5"/>
  <c r="U7603" i="5"/>
  <c r="O7603" i="5" s="1"/>
  <c r="R7603" i="5"/>
  <c r="Q7603" i="5"/>
  <c r="P7603" i="5"/>
  <c r="U7602" i="5"/>
  <c r="R7602" i="5"/>
  <c r="Q7602" i="5"/>
  <c r="P7602" i="5"/>
  <c r="U7601" i="5"/>
  <c r="R7601" i="5"/>
  <c r="Q7601" i="5"/>
  <c r="P7601" i="5"/>
  <c r="U7600" i="5"/>
  <c r="R7600" i="5"/>
  <c r="Q7600" i="5"/>
  <c r="P7600" i="5"/>
  <c r="V7599" i="5"/>
  <c r="U7599" i="5"/>
  <c r="O7599" i="5" s="1"/>
  <c r="R7599" i="5"/>
  <c r="Q7599" i="5"/>
  <c r="P7599" i="5"/>
  <c r="U7598" i="5"/>
  <c r="R7598" i="5"/>
  <c r="Q7598" i="5"/>
  <c r="P7598" i="5"/>
  <c r="U7597" i="5"/>
  <c r="R7597" i="5"/>
  <c r="Q7597" i="5"/>
  <c r="P7597" i="5"/>
  <c r="U7596" i="5"/>
  <c r="T7596" i="5"/>
  <c r="R7596" i="5"/>
  <c r="Q7596" i="5"/>
  <c r="S7596" i="5" s="1"/>
  <c r="P7596" i="5"/>
  <c r="U7595" i="5"/>
  <c r="O7595" i="5" s="1"/>
  <c r="R7595" i="5"/>
  <c r="Q7595" i="5"/>
  <c r="P7595" i="5"/>
  <c r="U7594" i="5"/>
  <c r="R7594" i="5"/>
  <c r="Q7594" i="5"/>
  <c r="P7594" i="5"/>
  <c r="U7593" i="5"/>
  <c r="R7593" i="5"/>
  <c r="Q7593" i="5"/>
  <c r="P7593" i="5"/>
  <c r="U7592" i="5"/>
  <c r="R7592" i="5"/>
  <c r="Q7592" i="5"/>
  <c r="P7592" i="5"/>
  <c r="U7591" i="5"/>
  <c r="O7591" i="5" s="1"/>
  <c r="R7591" i="5"/>
  <c r="Q7591" i="5"/>
  <c r="S7591" i="5" s="1"/>
  <c r="P7591" i="5"/>
  <c r="U7590" i="5"/>
  <c r="R7590" i="5"/>
  <c r="Q7590" i="5"/>
  <c r="P7590" i="5"/>
  <c r="U7589" i="5"/>
  <c r="R7589" i="5"/>
  <c r="Q7589" i="5"/>
  <c r="P7589" i="5"/>
  <c r="U7588" i="5"/>
  <c r="R7588" i="5"/>
  <c r="Q7588" i="5"/>
  <c r="P7588" i="5"/>
  <c r="U7587" i="5"/>
  <c r="O7587" i="5" s="1"/>
  <c r="R7587" i="5"/>
  <c r="Q7587" i="5"/>
  <c r="P7587" i="5"/>
  <c r="U7586" i="5"/>
  <c r="R7586" i="5"/>
  <c r="Q7586" i="5"/>
  <c r="P7586" i="5"/>
  <c r="U7585" i="5"/>
  <c r="R7585" i="5"/>
  <c r="Q7585" i="5"/>
  <c r="P7585" i="5"/>
  <c r="U7584" i="5"/>
  <c r="R7584" i="5"/>
  <c r="Q7584" i="5"/>
  <c r="P7584" i="5"/>
  <c r="U7583" i="5"/>
  <c r="O7583" i="5" s="1"/>
  <c r="R7583" i="5"/>
  <c r="Q7583" i="5"/>
  <c r="P7583" i="5"/>
  <c r="U7582" i="5"/>
  <c r="R7582" i="5"/>
  <c r="Q7582" i="5"/>
  <c r="P7582" i="5"/>
  <c r="U7581" i="5"/>
  <c r="R7581" i="5"/>
  <c r="Q7581" i="5"/>
  <c r="P7581" i="5"/>
  <c r="U7580" i="5"/>
  <c r="R7580" i="5"/>
  <c r="Q7580" i="5"/>
  <c r="P7580" i="5"/>
  <c r="V7579" i="5"/>
  <c r="U7579" i="5"/>
  <c r="O7579" i="5" s="1"/>
  <c r="R7579" i="5"/>
  <c r="Q7579" i="5"/>
  <c r="P7579" i="5"/>
  <c r="U7578" i="5"/>
  <c r="R7578" i="5"/>
  <c r="Q7578" i="5"/>
  <c r="P7578" i="5"/>
  <c r="U7577" i="5"/>
  <c r="R7577" i="5"/>
  <c r="Q7577" i="5"/>
  <c r="P7577" i="5"/>
  <c r="U7576" i="5"/>
  <c r="R7576" i="5"/>
  <c r="Q7576" i="5"/>
  <c r="P7576" i="5"/>
  <c r="U7575" i="5"/>
  <c r="O7575" i="5" s="1"/>
  <c r="R7575" i="5"/>
  <c r="Q7575" i="5"/>
  <c r="P7575" i="5"/>
  <c r="U7574" i="5"/>
  <c r="R7574" i="5"/>
  <c r="Q7574" i="5"/>
  <c r="P7574" i="5"/>
  <c r="U7573" i="5"/>
  <c r="R7573" i="5"/>
  <c r="Q7573" i="5"/>
  <c r="P7573" i="5"/>
  <c r="U7572" i="5"/>
  <c r="R7572" i="5"/>
  <c r="Q7572" i="5"/>
  <c r="P7572" i="5"/>
  <c r="U7571" i="5"/>
  <c r="O7571" i="5" s="1"/>
  <c r="R7571" i="5"/>
  <c r="Q7571" i="5"/>
  <c r="P7571" i="5"/>
  <c r="U7570" i="5"/>
  <c r="R7570" i="5"/>
  <c r="Q7570" i="5"/>
  <c r="P7570" i="5"/>
  <c r="U7569" i="5"/>
  <c r="R7569" i="5"/>
  <c r="Q7569" i="5"/>
  <c r="P7569" i="5"/>
  <c r="U7568" i="5"/>
  <c r="R7568" i="5"/>
  <c r="Q7568" i="5"/>
  <c r="P7568" i="5"/>
  <c r="U7567" i="5"/>
  <c r="O7567" i="5" s="1"/>
  <c r="R7567" i="5"/>
  <c r="Q7567" i="5"/>
  <c r="P7567" i="5"/>
  <c r="U7566" i="5"/>
  <c r="R7566" i="5"/>
  <c r="Q7566" i="5"/>
  <c r="P7566" i="5"/>
  <c r="U7565" i="5"/>
  <c r="R7565" i="5"/>
  <c r="Q7565" i="5"/>
  <c r="P7565" i="5"/>
  <c r="U7564" i="5"/>
  <c r="R7564" i="5"/>
  <c r="Q7564" i="5"/>
  <c r="P7564" i="5"/>
  <c r="U7563" i="5"/>
  <c r="O7563" i="5" s="1"/>
  <c r="R7563" i="5"/>
  <c r="Q7563" i="5"/>
  <c r="P7563" i="5"/>
  <c r="U7562" i="5"/>
  <c r="R7562" i="5"/>
  <c r="Q7562" i="5"/>
  <c r="P7562" i="5"/>
  <c r="U7561" i="5"/>
  <c r="R7561" i="5"/>
  <c r="Q7561" i="5"/>
  <c r="P7561" i="5"/>
  <c r="U7560" i="5"/>
  <c r="T7560" i="5"/>
  <c r="R7560" i="5"/>
  <c r="Q7560" i="5"/>
  <c r="S7560" i="5" s="1"/>
  <c r="P7560" i="5"/>
  <c r="U7559" i="5"/>
  <c r="O7559" i="5" s="1"/>
  <c r="R7559" i="5"/>
  <c r="Q7559" i="5"/>
  <c r="P7559" i="5"/>
  <c r="U7558" i="5"/>
  <c r="R7558" i="5"/>
  <c r="Q7558" i="5"/>
  <c r="P7558" i="5"/>
  <c r="U7557" i="5"/>
  <c r="R7557" i="5"/>
  <c r="Q7557" i="5"/>
  <c r="P7557" i="5"/>
  <c r="U7556" i="5"/>
  <c r="R7556" i="5"/>
  <c r="Q7556" i="5"/>
  <c r="P7556" i="5"/>
  <c r="V7555" i="5"/>
  <c r="U7555" i="5"/>
  <c r="O7555" i="5" s="1"/>
  <c r="R7555" i="5"/>
  <c r="Q7555" i="5"/>
  <c r="P7555" i="5"/>
  <c r="U7554" i="5"/>
  <c r="R7554" i="5"/>
  <c r="Q7554" i="5"/>
  <c r="P7554" i="5"/>
  <c r="U7553" i="5"/>
  <c r="R7553" i="5"/>
  <c r="Q7553" i="5"/>
  <c r="P7553" i="5"/>
  <c r="U7552" i="5"/>
  <c r="R7552" i="5"/>
  <c r="Q7552" i="5"/>
  <c r="P7552" i="5"/>
  <c r="U7551" i="5"/>
  <c r="R7551" i="5"/>
  <c r="Q7551" i="5"/>
  <c r="P7551" i="5"/>
  <c r="U7550" i="5"/>
  <c r="R7550" i="5"/>
  <c r="Q7550" i="5"/>
  <c r="P7550" i="5"/>
  <c r="U7549" i="5"/>
  <c r="R7549" i="5"/>
  <c r="Q7549" i="5"/>
  <c r="P7549" i="5"/>
  <c r="U7548" i="5"/>
  <c r="R7548" i="5"/>
  <c r="Q7548" i="5"/>
  <c r="P7548" i="5"/>
  <c r="V7547" i="5"/>
  <c r="U7547" i="5"/>
  <c r="O7547" i="5" s="1"/>
  <c r="R7547" i="5"/>
  <c r="Q7547" i="5"/>
  <c r="P7547" i="5"/>
  <c r="U7546" i="5"/>
  <c r="R7546" i="5"/>
  <c r="Q7546" i="5"/>
  <c r="P7546" i="5"/>
  <c r="U7545" i="5"/>
  <c r="R7545" i="5"/>
  <c r="Q7545" i="5"/>
  <c r="P7545" i="5"/>
  <c r="U7544" i="5"/>
  <c r="R7544" i="5"/>
  <c r="Q7544" i="5"/>
  <c r="P7544" i="5"/>
  <c r="U7543" i="5"/>
  <c r="O7543" i="5" s="1"/>
  <c r="R7543" i="5"/>
  <c r="Q7543" i="5"/>
  <c r="P7543" i="5"/>
  <c r="U7542" i="5"/>
  <c r="R7542" i="5"/>
  <c r="Q7542" i="5"/>
  <c r="P7542" i="5"/>
  <c r="U7541" i="5"/>
  <c r="R7541" i="5"/>
  <c r="Q7541" i="5"/>
  <c r="P7541" i="5"/>
  <c r="U7540" i="5"/>
  <c r="R7540" i="5"/>
  <c r="Q7540" i="5"/>
  <c r="P7540" i="5"/>
  <c r="V7539" i="5"/>
  <c r="U7539" i="5"/>
  <c r="O7539" i="5" s="1"/>
  <c r="R7539" i="5"/>
  <c r="Q7539" i="5"/>
  <c r="P7539" i="5"/>
  <c r="U7538" i="5"/>
  <c r="R7538" i="5"/>
  <c r="Q7538" i="5"/>
  <c r="P7538" i="5"/>
  <c r="U7537" i="5"/>
  <c r="R7537" i="5"/>
  <c r="Q7537" i="5"/>
  <c r="P7537" i="5"/>
  <c r="U7536" i="5"/>
  <c r="R7536" i="5"/>
  <c r="Q7536" i="5"/>
  <c r="P7536" i="5"/>
  <c r="U7535" i="5"/>
  <c r="R7535" i="5"/>
  <c r="Q7535" i="5"/>
  <c r="P7535" i="5"/>
  <c r="U7534" i="5"/>
  <c r="R7534" i="5"/>
  <c r="Q7534" i="5"/>
  <c r="P7534" i="5"/>
  <c r="U7533" i="5"/>
  <c r="R7533" i="5"/>
  <c r="Q7533" i="5"/>
  <c r="P7533" i="5"/>
  <c r="U7532" i="5"/>
  <c r="R7532" i="5"/>
  <c r="Q7532" i="5"/>
  <c r="P7532" i="5"/>
  <c r="V7531" i="5"/>
  <c r="U7531" i="5"/>
  <c r="O7531" i="5" s="1"/>
  <c r="R7531" i="5"/>
  <c r="Q7531" i="5"/>
  <c r="P7531" i="5"/>
  <c r="U7530" i="5"/>
  <c r="R7530" i="5"/>
  <c r="Q7530" i="5"/>
  <c r="P7530" i="5"/>
  <c r="U7529" i="5"/>
  <c r="R7529" i="5"/>
  <c r="Q7529" i="5"/>
  <c r="P7529" i="5"/>
  <c r="U7528" i="5"/>
  <c r="R7528" i="5"/>
  <c r="Q7528" i="5"/>
  <c r="P7528" i="5"/>
  <c r="U7527" i="5"/>
  <c r="O7527" i="5" s="1"/>
  <c r="R7527" i="5"/>
  <c r="Q7527" i="5"/>
  <c r="P7527" i="5"/>
  <c r="U7526" i="5"/>
  <c r="R7526" i="5"/>
  <c r="Q7526" i="5"/>
  <c r="P7526" i="5"/>
  <c r="U7525" i="5"/>
  <c r="R7525" i="5"/>
  <c r="Q7525" i="5"/>
  <c r="P7525" i="5"/>
  <c r="U7524" i="5"/>
  <c r="R7524" i="5"/>
  <c r="Q7524" i="5"/>
  <c r="P7524" i="5"/>
  <c r="V7523" i="5"/>
  <c r="U7523" i="5"/>
  <c r="O7523" i="5" s="1"/>
  <c r="R7523" i="5"/>
  <c r="Q7523" i="5"/>
  <c r="P7523" i="5"/>
  <c r="U7522" i="5"/>
  <c r="R7522" i="5"/>
  <c r="Q7522" i="5"/>
  <c r="P7522" i="5"/>
  <c r="U7521" i="5"/>
  <c r="R7521" i="5"/>
  <c r="Q7521" i="5"/>
  <c r="P7521" i="5"/>
  <c r="U7520" i="5"/>
  <c r="V7520" i="5" s="1"/>
  <c r="R7520" i="5"/>
  <c r="Q7520" i="5"/>
  <c r="P7520" i="5"/>
  <c r="O7520" i="5"/>
  <c r="V7519" i="5"/>
  <c r="U7519" i="5"/>
  <c r="R7519" i="5"/>
  <c r="Q7519" i="5"/>
  <c r="S7519" i="5" s="1"/>
  <c r="P7519" i="5"/>
  <c r="O7519" i="5"/>
  <c r="U7518" i="5"/>
  <c r="R7518" i="5"/>
  <c r="Q7518" i="5"/>
  <c r="P7518" i="5"/>
  <c r="V7517" i="5"/>
  <c r="U7517" i="5"/>
  <c r="O7517" i="5" s="1"/>
  <c r="R7517" i="5"/>
  <c r="Q7517" i="5"/>
  <c r="P7517" i="5"/>
  <c r="U7516" i="5"/>
  <c r="R7516" i="5"/>
  <c r="Q7516" i="5"/>
  <c r="P7516" i="5"/>
  <c r="V7515" i="5"/>
  <c r="U7515" i="5"/>
  <c r="R7515" i="5"/>
  <c r="Q7515" i="5"/>
  <c r="P7515" i="5"/>
  <c r="O7515" i="5"/>
  <c r="U7514" i="5"/>
  <c r="R7514" i="5"/>
  <c r="Q7514" i="5"/>
  <c r="P7514" i="5"/>
  <c r="V7513" i="5"/>
  <c r="U7513" i="5"/>
  <c r="R7513" i="5"/>
  <c r="Q7513" i="5"/>
  <c r="P7513" i="5"/>
  <c r="O7513" i="5"/>
  <c r="U7512" i="5"/>
  <c r="V7512" i="5" s="1"/>
  <c r="R7512" i="5"/>
  <c r="Q7512" i="5"/>
  <c r="P7512" i="5"/>
  <c r="O7512" i="5"/>
  <c r="V7511" i="5"/>
  <c r="U7511" i="5"/>
  <c r="R7511" i="5"/>
  <c r="Q7511" i="5"/>
  <c r="P7511" i="5"/>
  <c r="O7511" i="5"/>
  <c r="V7510" i="5"/>
  <c r="U7510" i="5"/>
  <c r="O7510" i="5" s="1"/>
  <c r="R7510" i="5"/>
  <c r="Q7510" i="5"/>
  <c r="P7510" i="5"/>
  <c r="U7509" i="5"/>
  <c r="V7509" i="5" s="1"/>
  <c r="R7509" i="5"/>
  <c r="Q7509" i="5"/>
  <c r="P7509" i="5"/>
  <c r="O7509" i="5"/>
  <c r="U7508" i="5"/>
  <c r="R7508" i="5"/>
  <c r="Q7508" i="5"/>
  <c r="P7508" i="5"/>
  <c r="V7507" i="5"/>
  <c r="U7507" i="5"/>
  <c r="R7507" i="5"/>
  <c r="Q7507" i="5"/>
  <c r="P7507" i="5"/>
  <c r="O7507" i="5"/>
  <c r="U7506" i="5"/>
  <c r="R7506" i="5"/>
  <c r="Q7506" i="5"/>
  <c r="P7506" i="5"/>
  <c r="V7505" i="5"/>
  <c r="U7505" i="5"/>
  <c r="R7505" i="5"/>
  <c r="Q7505" i="5"/>
  <c r="P7505" i="5"/>
  <c r="O7505" i="5"/>
  <c r="U7504" i="5"/>
  <c r="R7504" i="5"/>
  <c r="Q7504" i="5"/>
  <c r="P7504" i="5"/>
  <c r="V7503" i="5"/>
  <c r="U7503" i="5"/>
  <c r="R7503" i="5"/>
  <c r="Q7503" i="5"/>
  <c r="P7503" i="5"/>
  <c r="O7503" i="5"/>
  <c r="U7502" i="5"/>
  <c r="O7502" i="5" s="1"/>
  <c r="R7502" i="5"/>
  <c r="Q7502" i="5"/>
  <c r="P7502" i="5"/>
  <c r="V7501" i="5"/>
  <c r="U7501" i="5"/>
  <c r="R7501" i="5"/>
  <c r="Q7501" i="5"/>
  <c r="P7501" i="5"/>
  <c r="O7501" i="5"/>
  <c r="U7500" i="5"/>
  <c r="R7500" i="5"/>
  <c r="Q7500" i="5"/>
  <c r="P7500" i="5"/>
  <c r="V7499" i="5"/>
  <c r="U7499" i="5"/>
  <c r="R7499" i="5"/>
  <c r="Q7499" i="5"/>
  <c r="P7499" i="5"/>
  <c r="O7499" i="5"/>
  <c r="U7498" i="5"/>
  <c r="R7498" i="5"/>
  <c r="Q7498" i="5"/>
  <c r="P7498" i="5"/>
  <c r="V7497" i="5"/>
  <c r="U7497" i="5"/>
  <c r="R7497" i="5"/>
  <c r="Q7497" i="5"/>
  <c r="P7497" i="5"/>
  <c r="O7497" i="5"/>
  <c r="U7496" i="5"/>
  <c r="R7496" i="5"/>
  <c r="Q7496" i="5"/>
  <c r="P7496" i="5"/>
  <c r="V7495" i="5"/>
  <c r="U7495" i="5"/>
  <c r="R7495" i="5"/>
  <c r="Q7495" i="5"/>
  <c r="P7495" i="5"/>
  <c r="O7495" i="5"/>
  <c r="U7494" i="5"/>
  <c r="O7494" i="5" s="1"/>
  <c r="R7494" i="5"/>
  <c r="Q7494" i="5"/>
  <c r="P7494" i="5"/>
  <c r="V7493" i="5"/>
  <c r="U7493" i="5"/>
  <c r="R7493" i="5"/>
  <c r="Q7493" i="5"/>
  <c r="P7493" i="5"/>
  <c r="O7493" i="5"/>
  <c r="U7492" i="5"/>
  <c r="R7492" i="5"/>
  <c r="Q7492" i="5"/>
  <c r="P7492" i="5"/>
  <c r="V7491" i="5"/>
  <c r="U7491" i="5"/>
  <c r="R7491" i="5"/>
  <c r="Q7491" i="5"/>
  <c r="P7491" i="5"/>
  <c r="O7491" i="5"/>
  <c r="U7490" i="5"/>
  <c r="R7490" i="5"/>
  <c r="Q7490" i="5"/>
  <c r="P7490" i="5"/>
  <c r="V7489" i="5"/>
  <c r="U7489" i="5"/>
  <c r="R7489" i="5"/>
  <c r="Q7489" i="5"/>
  <c r="P7489" i="5"/>
  <c r="O7489" i="5"/>
  <c r="U7488" i="5"/>
  <c r="V7488" i="5" s="1"/>
  <c r="R7488" i="5"/>
  <c r="Q7488" i="5"/>
  <c r="P7488" i="5"/>
  <c r="V7487" i="5"/>
  <c r="U7487" i="5"/>
  <c r="R7487" i="5"/>
  <c r="Q7487" i="5"/>
  <c r="P7487" i="5"/>
  <c r="O7487" i="5"/>
  <c r="U7486" i="5"/>
  <c r="O7486" i="5" s="1"/>
  <c r="R7486" i="5"/>
  <c r="Q7486" i="5"/>
  <c r="P7486" i="5"/>
  <c r="V7485" i="5"/>
  <c r="U7485" i="5"/>
  <c r="O7485" i="5" s="1"/>
  <c r="R7485" i="5"/>
  <c r="Q7485" i="5"/>
  <c r="P7485" i="5"/>
  <c r="U7484" i="5"/>
  <c r="R7484" i="5"/>
  <c r="Q7484" i="5"/>
  <c r="P7484" i="5"/>
  <c r="V7483" i="5"/>
  <c r="U7483" i="5"/>
  <c r="R7483" i="5"/>
  <c r="Q7483" i="5"/>
  <c r="P7483" i="5"/>
  <c r="O7483" i="5"/>
  <c r="U7482" i="5"/>
  <c r="R7482" i="5"/>
  <c r="Q7482" i="5"/>
  <c r="P7482" i="5"/>
  <c r="V7481" i="5"/>
  <c r="U7481" i="5"/>
  <c r="R7481" i="5"/>
  <c r="Q7481" i="5"/>
  <c r="P7481" i="5"/>
  <c r="O7481" i="5"/>
  <c r="U7480" i="5"/>
  <c r="V7480" i="5" s="1"/>
  <c r="R7480" i="5"/>
  <c r="Q7480" i="5"/>
  <c r="P7480" i="5"/>
  <c r="V7479" i="5"/>
  <c r="U7479" i="5"/>
  <c r="R7479" i="5"/>
  <c r="Q7479" i="5"/>
  <c r="P7479" i="5"/>
  <c r="O7479" i="5"/>
  <c r="V7478" i="5"/>
  <c r="U7478" i="5"/>
  <c r="O7478" i="5" s="1"/>
  <c r="R7478" i="5"/>
  <c r="Q7478" i="5"/>
  <c r="P7478" i="5"/>
  <c r="U7477" i="5"/>
  <c r="R7477" i="5"/>
  <c r="Q7477" i="5"/>
  <c r="P7477" i="5"/>
  <c r="U7476" i="5"/>
  <c r="R7476" i="5"/>
  <c r="Q7476" i="5"/>
  <c r="P7476" i="5"/>
  <c r="V7475" i="5"/>
  <c r="U7475" i="5"/>
  <c r="R7475" i="5"/>
  <c r="Q7475" i="5"/>
  <c r="P7475" i="5"/>
  <c r="O7475" i="5"/>
  <c r="U7474" i="5"/>
  <c r="R7474" i="5"/>
  <c r="Q7474" i="5"/>
  <c r="P7474" i="5"/>
  <c r="V7473" i="5"/>
  <c r="U7473" i="5"/>
  <c r="R7473" i="5"/>
  <c r="Q7473" i="5"/>
  <c r="P7473" i="5"/>
  <c r="O7473" i="5"/>
  <c r="U7472" i="5"/>
  <c r="V7472" i="5" s="1"/>
  <c r="R7472" i="5"/>
  <c r="Q7472" i="5"/>
  <c r="P7472" i="5"/>
  <c r="O7472" i="5"/>
  <c r="V7471" i="5"/>
  <c r="U7471" i="5"/>
  <c r="R7471" i="5"/>
  <c r="Q7471" i="5"/>
  <c r="P7471" i="5"/>
  <c r="O7471" i="5"/>
  <c r="V7470" i="5"/>
  <c r="U7470" i="5"/>
  <c r="O7470" i="5" s="1"/>
  <c r="R7470" i="5"/>
  <c r="Q7470" i="5"/>
  <c r="P7470" i="5"/>
  <c r="V7469" i="5"/>
  <c r="U7469" i="5"/>
  <c r="R7469" i="5"/>
  <c r="Q7469" i="5"/>
  <c r="P7469" i="5"/>
  <c r="O7469" i="5"/>
  <c r="U7468" i="5"/>
  <c r="R7468" i="5"/>
  <c r="Q7468" i="5"/>
  <c r="P7468" i="5"/>
  <c r="V7467" i="5"/>
  <c r="U7467" i="5"/>
  <c r="R7467" i="5"/>
  <c r="Q7467" i="5"/>
  <c r="P7467" i="5"/>
  <c r="O7467" i="5"/>
  <c r="U7466" i="5"/>
  <c r="R7466" i="5"/>
  <c r="Q7466" i="5"/>
  <c r="P7466" i="5"/>
  <c r="V7465" i="5"/>
  <c r="U7465" i="5"/>
  <c r="R7465" i="5"/>
  <c r="Q7465" i="5"/>
  <c r="P7465" i="5"/>
  <c r="O7465" i="5"/>
  <c r="U7464" i="5"/>
  <c r="V7464" i="5" s="1"/>
  <c r="R7464" i="5"/>
  <c r="Q7464" i="5"/>
  <c r="P7464" i="5"/>
  <c r="O7464" i="5"/>
  <c r="V7463" i="5"/>
  <c r="U7463" i="5"/>
  <c r="R7463" i="5"/>
  <c r="Q7463" i="5"/>
  <c r="P7463" i="5"/>
  <c r="O7463" i="5"/>
  <c r="V7462" i="5"/>
  <c r="U7462" i="5"/>
  <c r="O7462" i="5" s="1"/>
  <c r="R7462" i="5"/>
  <c r="Q7462" i="5"/>
  <c r="P7462" i="5"/>
  <c r="U7461" i="5"/>
  <c r="O7461" i="5" s="1"/>
  <c r="R7461" i="5"/>
  <c r="Q7461" i="5"/>
  <c r="P7461" i="5"/>
  <c r="U7460" i="5"/>
  <c r="R7460" i="5"/>
  <c r="Q7460" i="5"/>
  <c r="P7460" i="5"/>
  <c r="V7459" i="5"/>
  <c r="U7459" i="5"/>
  <c r="R7459" i="5"/>
  <c r="Q7459" i="5"/>
  <c r="P7459" i="5"/>
  <c r="O7459" i="5"/>
  <c r="U7458" i="5"/>
  <c r="R7458" i="5"/>
  <c r="Q7458" i="5"/>
  <c r="P7458" i="5"/>
  <c r="V7457" i="5"/>
  <c r="U7457" i="5"/>
  <c r="R7457" i="5"/>
  <c r="Q7457" i="5"/>
  <c r="P7457" i="5"/>
  <c r="O7457" i="5"/>
  <c r="U7456" i="5"/>
  <c r="V7456" i="5" s="1"/>
  <c r="R7456" i="5"/>
  <c r="Q7456" i="5"/>
  <c r="P7456" i="5"/>
  <c r="O7456" i="5"/>
  <c r="V7455" i="5"/>
  <c r="U7455" i="5"/>
  <c r="R7455" i="5"/>
  <c r="Q7455" i="5"/>
  <c r="P7455" i="5"/>
  <c r="O7455" i="5"/>
  <c r="U7454" i="5"/>
  <c r="R7454" i="5"/>
  <c r="Q7454" i="5"/>
  <c r="P7454" i="5"/>
  <c r="V7453" i="5"/>
  <c r="U7453" i="5"/>
  <c r="O7453" i="5" s="1"/>
  <c r="R7453" i="5"/>
  <c r="Q7453" i="5"/>
  <c r="P7453" i="5"/>
  <c r="U7452" i="5"/>
  <c r="R7452" i="5"/>
  <c r="Q7452" i="5"/>
  <c r="P7452" i="5"/>
  <c r="V7451" i="5"/>
  <c r="U7451" i="5"/>
  <c r="R7451" i="5"/>
  <c r="Q7451" i="5"/>
  <c r="P7451" i="5"/>
  <c r="O7451" i="5"/>
  <c r="U7450" i="5"/>
  <c r="R7450" i="5"/>
  <c r="Q7450" i="5"/>
  <c r="P7450" i="5"/>
  <c r="U7449" i="5"/>
  <c r="R7449" i="5"/>
  <c r="Q7449" i="5"/>
  <c r="P7449" i="5"/>
  <c r="O7449" i="5"/>
  <c r="U7448" i="5"/>
  <c r="V7448" i="5" s="1"/>
  <c r="R7448" i="5"/>
  <c r="Q7448" i="5"/>
  <c r="P7448" i="5"/>
  <c r="O7448" i="5"/>
  <c r="V7447" i="5"/>
  <c r="U7447" i="5"/>
  <c r="R7447" i="5"/>
  <c r="Q7447" i="5"/>
  <c r="P7447" i="5"/>
  <c r="O7447" i="5"/>
  <c r="V7446" i="5"/>
  <c r="U7446" i="5"/>
  <c r="O7446" i="5" s="1"/>
  <c r="R7446" i="5"/>
  <c r="Q7446" i="5"/>
  <c r="P7446" i="5"/>
  <c r="U7445" i="5"/>
  <c r="V7445" i="5" s="1"/>
  <c r="R7445" i="5"/>
  <c r="Q7445" i="5"/>
  <c r="P7445" i="5"/>
  <c r="O7445" i="5"/>
  <c r="U7444" i="5"/>
  <c r="R7444" i="5"/>
  <c r="Q7444" i="5"/>
  <c r="P7444" i="5"/>
  <c r="V7443" i="5"/>
  <c r="U7443" i="5"/>
  <c r="R7443" i="5"/>
  <c r="Q7443" i="5"/>
  <c r="P7443" i="5"/>
  <c r="O7443" i="5"/>
  <c r="U7442" i="5"/>
  <c r="R7442" i="5"/>
  <c r="Q7442" i="5"/>
  <c r="P7442" i="5"/>
  <c r="V7441" i="5"/>
  <c r="U7441" i="5"/>
  <c r="R7441" i="5"/>
  <c r="Q7441" i="5"/>
  <c r="P7441" i="5"/>
  <c r="O7441" i="5"/>
  <c r="U7440" i="5"/>
  <c r="R7440" i="5"/>
  <c r="Q7440" i="5"/>
  <c r="P7440" i="5"/>
  <c r="V7439" i="5"/>
  <c r="U7439" i="5"/>
  <c r="R7439" i="5"/>
  <c r="Q7439" i="5"/>
  <c r="P7439" i="5"/>
  <c r="O7439" i="5"/>
  <c r="U7438" i="5"/>
  <c r="O7438" i="5" s="1"/>
  <c r="R7438" i="5"/>
  <c r="Q7438" i="5"/>
  <c r="P7438" i="5"/>
  <c r="V7437" i="5"/>
  <c r="U7437" i="5"/>
  <c r="R7437" i="5"/>
  <c r="Q7437" i="5"/>
  <c r="P7437" i="5"/>
  <c r="O7437" i="5"/>
  <c r="U7436" i="5"/>
  <c r="R7436" i="5"/>
  <c r="Q7436" i="5"/>
  <c r="P7436" i="5"/>
  <c r="V7435" i="5"/>
  <c r="U7435" i="5"/>
  <c r="R7435" i="5"/>
  <c r="Q7435" i="5"/>
  <c r="P7435" i="5"/>
  <c r="O7435" i="5"/>
  <c r="U7434" i="5"/>
  <c r="R7434" i="5"/>
  <c r="Q7434" i="5"/>
  <c r="P7434" i="5"/>
  <c r="V7433" i="5"/>
  <c r="U7433" i="5"/>
  <c r="R7433" i="5"/>
  <c r="Q7433" i="5"/>
  <c r="P7433" i="5"/>
  <c r="O7433" i="5"/>
  <c r="U7432" i="5"/>
  <c r="R7432" i="5"/>
  <c r="Q7432" i="5"/>
  <c r="P7432" i="5"/>
  <c r="V7431" i="5"/>
  <c r="U7431" i="5"/>
  <c r="R7431" i="5"/>
  <c r="Q7431" i="5"/>
  <c r="P7431" i="5"/>
  <c r="O7431" i="5"/>
  <c r="U7430" i="5"/>
  <c r="O7430" i="5" s="1"/>
  <c r="R7430" i="5"/>
  <c r="Q7430" i="5"/>
  <c r="P7430" i="5"/>
  <c r="V7429" i="5"/>
  <c r="U7429" i="5"/>
  <c r="R7429" i="5"/>
  <c r="Q7429" i="5"/>
  <c r="P7429" i="5"/>
  <c r="O7429" i="5"/>
  <c r="U7428" i="5"/>
  <c r="R7428" i="5"/>
  <c r="Q7428" i="5"/>
  <c r="P7428" i="5"/>
  <c r="V7427" i="5"/>
  <c r="U7427" i="5"/>
  <c r="R7427" i="5"/>
  <c r="Q7427" i="5"/>
  <c r="P7427" i="5"/>
  <c r="O7427" i="5"/>
  <c r="U7426" i="5"/>
  <c r="R7426" i="5"/>
  <c r="Q7426" i="5"/>
  <c r="P7426" i="5"/>
  <c r="V7425" i="5"/>
  <c r="U7425" i="5"/>
  <c r="R7425" i="5"/>
  <c r="Q7425" i="5"/>
  <c r="P7425" i="5"/>
  <c r="O7425" i="5"/>
  <c r="U7424" i="5"/>
  <c r="V7424" i="5" s="1"/>
  <c r="R7424" i="5"/>
  <c r="Q7424" i="5"/>
  <c r="P7424" i="5"/>
  <c r="V7423" i="5"/>
  <c r="U7423" i="5"/>
  <c r="R7423" i="5"/>
  <c r="Q7423" i="5"/>
  <c r="P7423" i="5"/>
  <c r="O7423" i="5"/>
  <c r="U7422" i="5"/>
  <c r="O7422" i="5" s="1"/>
  <c r="R7422" i="5"/>
  <c r="Q7422" i="5"/>
  <c r="P7422" i="5"/>
  <c r="V7421" i="5"/>
  <c r="U7421" i="5"/>
  <c r="O7421" i="5" s="1"/>
  <c r="R7421" i="5"/>
  <c r="Q7421" i="5"/>
  <c r="P7421" i="5"/>
  <c r="U7420" i="5"/>
  <c r="R7420" i="5"/>
  <c r="Q7420" i="5"/>
  <c r="P7420" i="5"/>
  <c r="V7419" i="5"/>
  <c r="U7419" i="5"/>
  <c r="R7419" i="5"/>
  <c r="Q7419" i="5"/>
  <c r="P7419" i="5"/>
  <c r="O7419" i="5"/>
  <c r="U7418" i="5"/>
  <c r="R7418" i="5"/>
  <c r="Q7418" i="5"/>
  <c r="P7418" i="5"/>
  <c r="V7417" i="5"/>
  <c r="U7417" i="5"/>
  <c r="R7417" i="5"/>
  <c r="Q7417" i="5"/>
  <c r="P7417" i="5"/>
  <c r="O7417" i="5"/>
  <c r="U7416" i="5"/>
  <c r="V7416" i="5" s="1"/>
  <c r="R7416" i="5"/>
  <c r="Q7416" i="5"/>
  <c r="P7416" i="5"/>
  <c r="V7415" i="5"/>
  <c r="U7415" i="5"/>
  <c r="R7415" i="5"/>
  <c r="Q7415" i="5"/>
  <c r="P7415" i="5"/>
  <c r="O7415" i="5"/>
  <c r="V7414" i="5"/>
  <c r="U7414" i="5"/>
  <c r="O7414" i="5" s="1"/>
  <c r="R7414" i="5"/>
  <c r="Q7414" i="5"/>
  <c r="P7414" i="5"/>
  <c r="U7413" i="5"/>
  <c r="R7413" i="5"/>
  <c r="Q7413" i="5"/>
  <c r="P7413" i="5"/>
  <c r="U7412" i="5"/>
  <c r="R7412" i="5"/>
  <c r="Q7412" i="5"/>
  <c r="P7412" i="5"/>
  <c r="V7411" i="5"/>
  <c r="U7411" i="5"/>
  <c r="R7411" i="5"/>
  <c r="Q7411" i="5"/>
  <c r="P7411" i="5"/>
  <c r="O7411" i="5"/>
  <c r="U7410" i="5"/>
  <c r="R7410" i="5"/>
  <c r="Q7410" i="5"/>
  <c r="P7410" i="5"/>
  <c r="V7409" i="5"/>
  <c r="U7409" i="5"/>
  <c r="R7409" i="5"/>
  <c r="Q7409" i="5"/>
  <c r="P7409" i="5"/>
  <c r="O7409" i="5"/>
  <c r="U7408" i="5"/>
  <c r="V7408" i="5" s="1"/>
  <c r="R7408" i="5"/>
  <c r="Q7408" i="5"/>
  <c r="P7408" i="5"/>
  <c r="O7408" i="5"/>
  <c r="V7407" i="5"/>
  <c r="U7407" i="5"/>
  <c r="R7407" i="5"/>
  <c r="Q7407" i="5"/>
  <c r="P7407" i="5"/>
  <c r="O7407" i="5"/>
  <c r="V7406" i="5"/>
  <c r="U7406" i="5"/>
  <c r="O7406" i="5" s="1"/>
  <c r="R7406" i="5"/>
  <c r="Q7406" i="5"/>
  <c r="P7406" i="5"/>
  <c r="V7405" i="5"/>
  <c r="U7405" i="5"/>
  <c r="R7405" i="5"/>
  <c r="Q7405" i="5"/>
  <c r="P7405" i="5"/>
  <c r="O7405" i="5"/>
  <c r="U7404" i="5"/>
  <c r="R7404" i="5"/>
  <c r="Q7404" i="5"/>
  <c r="P7404" i="5"/>
  <c r="V7403" i="5"/>
  <c r="U7403" i="5"/>
  <c r="R7403" i="5"/>
  <c r="Q7403" i="5"/>
  <c r="P7403" i="5"/>
  <c r="O7403" i="5"/>
  <c r="U7402" i="5"/>
  <c r="R7402" i="5"/>
  <c r="Q7402" i="5"/>
  <c r="P7402" i="5"/>
  <c r="V7401" i="5"/>
  <c r="U7401" i="5"/>
  <c r="R7401" i="5"/>
  <c r="Q7401" i="5"/>
  <c r="P7401" i="5"/>
  <c r="O7401" i="5"/>
  <c r="U7400" i="5"/>
  <c r="V7400" i="5" s="1"/>
  <c r="R7400" i="5"/>
  <c r="Q7400" i="5"/>
  <c r="P7400" i="5"/>
  <c r="O7400" i="5"/>
  <c r="V7399" i="5"/>
  <c r="U7399" i="5"/>
  <c r="R7399" i="5"/>
  <c r="Q7399" i="5"/>
  <c r="P7399" i="5"/>
  <c r="O7399" i="5"/>
  <c r="V7398" i="5"/>
  <c r="U7398" i="5"/>
  <c r="O7398" i="5" s="1"/>
  <c r="R7398" i="5"/>
  <c r="Q7398" i="5"/>
  <c r="P7398" i="5"/>
  <c r="U7397" i="5"/>
  <c r="O7397" i="5" s="1"/>
  <c r="R7397" i="5"/>
  <c r="Q7397" i="5"/>
  <c r="P7397" i="5"/>
  <c r="U7396" i="5"/>
  <c r="V7396" i="5" s="1"/>
  <c r="R7396" i="5"/>
  <c r="Q7396" i="5"/>
  <c r="P7396" i="5"/>
  <c r="O7396" i="5"/>
  <c r="V7395" i="5"/>
  <c r="U7395" i="5"/>
  <c r="R7395" i="5"/>
  <c r="Q7395" i="5"/>
  <c r="P7395" i="5"/>
  <c r="O7395" i="5"/>
  <c r="V7394" i="5"/>
  <c r="U7394" i="5"/>
  <c r="O7394" i="5" s="1"/>
  <c r="R7394" i="5"/>
  <c r="Q7394" i="5"/>
  <c r="P7394" i="5"/>
  <c r="V7393" i="5"/>
  <c r="U7393" i="5"/>
  <c r="R7393" i="5"/>
  <c r="Q7393" i="5"/>
  <c r="P7393" i="5"/>
  <c r="O7393" i="5"/>
  <c r="U7392" i="5"/>
  <c r="V7392" i="5" s="1"/>
  <c r="R7392" i="5"/>
  <c r="Q7392" i="5"/>
  <c r="P7392" i="5"/>
  <c r="V7391" i="5"/>
  <c r="U7391" i="5"/>
  <c r="R7391" i="5"/>
  <c r="Q7391" i="5"/>
  <c r="P7391" i="5"/>
  <c r="O7391" i="5"/>
  <c r="V7390" i="5"/>
  <c r="U7390" i="5"/>
  <c r="O7390" i="5" s="1"/>
  <c r="R7390" i="5"/>
  <c r="Q7390" i="5"/>
  <c r="P7390" i="5"/>
  <c r="U7389" i="5"/>
  <c r="R7389" i="5"/>
  <c r="Q7389" i="5"/>
  <c r="P7389" i="5"/>
  <c r="U7388" i="5"/>
  <c r="V7388" i="5" s="1"/>
  <c r="R7388" i="5"/>
  <c r="Q7388" i="5"/>
  <c r="P7388" i="5"/>
  <c r="V7387" i="5"/>
  <c r="U7387" i="5"/>
  <c r="R7387" i="5"/>
  <c r="Q7387" i="5"/>
  <c r="P7387" i="5"/>
  <c r="O7387" i="5"/>
  <c r="U7386" i="5"/>
  <c r="O7386" i="5" s="1"/>
  <c r="R7386" i="5"/>
  <c r="Q7386" i="5"/>
  <c r="P7386" i="5"/>
  <c r="U7385" i="5"/>
  <c r="O7385" i="5" s="1"/>
  <c r="R7385" i="5"/>
  <c r="Q7385" i="5"/>
  <c r="P7385" i="5"/>
  <c r="U7384" i="5"/>
  <c r="V7384" i="5" s="1"/>
  <c r="T7384" i="5"/>
  <c r="R7384" i="5"/>
  <c r="Q7384" i="5"/>
  <c r="P7384" i="5"/>
  <c r="O7384" i="5"/>
  <c r="U7383" i="5"/>
  <c r="R7383" i="5"/>
  <c r="Q7383" i="5"/>
  <c r="P7383" i="5"/>
  <c r="O7383" i="5"/>
  <c r="U7382" i="5"/>
  <c r="O7382" i="5" s="1"/>
  <c r="R7382" i="5"/>
  <c r="Q7382" i="5"/>
  <c r="P7382" i="5"/>
  <c r="V7381" i="5"/>
  <c r="U7381" i="5"/>
  <c r="O7381" i="5" s="1"/>
  <c r="R7381" i="5"/>
  <c r="Q7381" i="5"/>
  <c r="P7381" i="5"/>
  <c r="U7380" i="5"/>
  <c r="R7380" i="5"/>
  <c r="Q7380" i="5"/>
  <c r="P7380" i="5"/>
  <c r="V7379" i="5"/>
  <c r="U7379" i="5"/>
  <c r="O7379" i="5" s="1"/>
  <c r="R7379" i="5"/>
  <c r="Q7379" i="5"/>
  <c r="P7379" i="5"/>
  <c r="U7378" i="5"/>
  <c r="O7378" i="5" s="1"/>
  <c r="R7378" i="5"/>
  <c r="Q7378" i="5"/>
  <c r="P7378" i="5"/>
  <c r="V7377" i="5"/>
  <c r="U7377" i="5"/>
  <c r="O7377" i="5" s="1"/>
  <c r="R7377" i="5"/>
  <c r="Q7377" i="5"/>
  <c r="P7377" i="5"/>
  <c r="U7376" i="5"/>
  <c r="R7376" i="5"/>
  <c r="Q7376" i="5"/>
  <c r="P7376" i="5"/>
  <c r="U7375" i="5"/>
  <c r="O7375" i="5" s="1"/>
  <c r="R7375" i="5"/>
  <c r="Q7375" i="5"/>
  <c r="P7375" i="5"/>
  <c r="U7374" i="5"/>
  <c r="O7374" i="5" s="1"/>
  <c r="R7374" i="5"/>
  <c r="Q7374" i="5"/>
  <c r="P7374" i="5"/>
  <c r="V7373" i="5"/>
  <c r="U7373" i="5"/>
  <c r="O7373" i="5" s="1"/>
  <c r="R7373" i="5"/>
  <c r="Q7373" i="5"/>
  <c r="P7373" i="5"/>
  <c r="U7372" i="5"/>
  <c r="R7372" i="5"/>
  <c r="Q7372" i="5"/>
  <c r="P7372" i="5"/>
  <c r="U7371" i="5"/>
  <c r="O7371" i="5" s="1"/>
  <c r="R7371" i="5"/>
  <c r="Q7371" i="5"/>
  <c r="P7371" i="5"/>
  <c r="U7370" i="5"/>
  <c r="O7370" i="5" s="1"/>
  <c r="T7370" i="5"/>
  <c r="R7370" i="5"/>
  <c r="Q7370" i="5"/>
  <c r="P7370" i="5"/>
  <c r="U7369" i="5"/>
  <c r="O7369" i="5" s="1"/>
  <c r="R7369" i="5"/>
  <c r="Q7369" i="5"/>
  <c r="P7369" i="5"/>
  <c r="U7368" i="5"/>
  <c r="R7368" i="5"/>
  <c r="Q7368" i="5"/>
  <c r="P7368" i="5"/>
  <c r="U7367" i="5"/>
  <c r="O7367" i="5" s="1"/>
  <c r="R7367" i="5"/>
  <c r="Q7367" i="5"/>
  <c r="P7367" i="5"/>
  <c r="U7366" i="5"/>
  <c r="O7366" i="5" s="1"/>
  <c r="R7366" i="5"/>
  <c r="Q7366" i="5"/>
  <c r="P7366" i="5"/>
  <c r="V7365" i="5"/>
  <c r="U7365" i="5"/>
  <c r="O7365" i="5" s="1"/>
  <c r="R7365" i="5"/>
  <c r="Q7365" i="5"/>
  <c r="P7365" i="5"/>
  <c r="U7364" i="5"/>
  <c r="R7364" i="5"/>
  <c r="Q7364" i="5"/>
  <c r="P7364" i="5"/>
  <c r="U7363" i="5"/>
  <c r="O7363" i="5" s="1"/>
  <c r="R7363" i="5"/>
  <c r="Q7363" i="5"/>
  <c r="P7363" i="5"/>
  <c r="U7362" i="5"/>
  <c r="O7362" i="5" s="1"/>
  <c r="R7362" i="5"/>
  <c r="Q7362" i="5"/>
  <c r="P7362" i="5"/>
  <c r="V7361" i="5"/>
  <c r="U7361" i="5"/>
  <c r="O7361" i="5" s="1"/>
  <c r="R7361" i="5"/>
  <c r="Q7361" i="5"/>
  <c r="P7361" i="5"/>
  <c r="U7360" i="5"/>
  <c r="R7360" i="5"/>
  <c r="Q7360" i="5"/>
  <c r="P7360" i="5"/>
  <c r="U7359" i="5"/>
  <c r="O7359" i="5" s="1"/>
  <c r="R7359" i="5"/>
  <c r="Q7359" i="5"/>
  <c r="P7359" i="5"/>
  <c r="U7358" i="5"/>
  <c r="O7358" i="5" s="1"/>
  <c r="R7358" i="5"/>
  <c r="Q7358" i="5"/>
  <c r="P7358" i="5"/>
  <c r="V7357" i="5"/>
  <c r="U7357" i="5"/>
  <c r="O7357" i="5" s="1"/>
  <c r="R7357" i="5"/>
  <c r="Q7357" i="5"/>
  <c r="P7357" i="5"/>
  <c r="U7356" i="5"/>
  <c r="R7356" i="5"/>
  <c r="Q7356" i="5"/>
  <c r="P7356" i="5"/>
  <c r="U7355" i="5"/>
  <c r="O7355" i="5" s="1"/>
  <c r="R7355" i="5"/>
  <c r="Q7355" i="5"/>
  <c r="P7355" i="5"/>
  <c r="U7354" i="5"/>
  <c r="O7354" i="5" s="1"/>
  <c r="R7354" i="5"/>
  <c r="Q7354" i="5"/>
  <c r="P7354" i="5"/>
  <c r="V7353" i="5"/>
  <c r="U7353" i="5"/>
  <c r="O7353" i="5" s="1"/>
  <c r="R7353" i="5"/>
  <c r="Q7353" i="5"/>
  <c r="P7353" i="5"/>
  <c r="U7352" i="5"/>
  <c r="R7352" i="5"/>
  <c r="Q7352" i="5"/>
  <c r="P7352" i="5"/>
  <c r="U7351" i="5"/>
  <c r="O7351" i="5" s="1"/>
  <c r="R7351" i="5"/>
  <c r="Q7351" i="5"/>
  <c r="P7351" i="5"/>
  <c r="U7350" i="5"/>
  <c r="O7350" i="5" s="1"/>
  <c r="R7350" i="5"/>
  <c r="Q7350" i="5"/>
  <c r="P7350" i="5"/>
  <c r="V7349" i="5"/>
  <c r="U7349" i="5"/>
  <c r="O7349" i="5" s="1"/>
  <c r="R7349" i="5"/>
  <c r="Q7349" i="5"/>
  <c r="P7349" i="5"/>
  <c r="U7348" i="5"/>
  <c r="R7348" i="5"/>
  <c r="Q7348" i="5"/>
  <c r="P7348" i="5"/>
  <c r="U7347" i="5"/>
  <c r="O7347" i="5" s="1"/>
  <c r="R7347" i="5"/>
  <c r="Q7347" i="5"/>
  <c r="P7347" i="5"/>
  <c r="U7346" i="5"/>
  <c r="O7346" i="5" s="1"/>
  <c r="R7346" i="5"/>
  <c r="Q7346" i="5"/>
  <c r="P7346" i="5"/>
  <c r="V7345" i="5"/>
  <c r="U7345" i="5"/>
  <c r="O7345" i="5" s="1"/>
  <c r="R7345" i="5"/>
  <c r="Q7345" i="5"/>
  <c r="P7345" i="5"/>
  <c r="U7344" i="5"/>
  <c r="R7344" i="5"/>
  <c r="Q7344" i="5"/>
  <c r="P7344" i="5"/>
  <c r="U7343" i="5"/>
  <c r="O7343" i="5" s="1"/>
  <c r="R7343" i="5"/>
  <c r="Q7343" i="5"/>
  <c r="P7343" i="5"/>
  <c r="U7342" i="5"/>
  <c r="T7342" i="5"/>
  <c r="R7342" i="5"/>
  <c r="Q7342" i="5"/>
  <c r="P7342" i="5"/>
  <c r="U7341" i="5"/>
  <c r="O7341" i="5" s="1"/>
  <c r="R7341" i="5"/>
  <c r="Q7341" i="5"/>
  <c r="P7341" i="5"/>
  <c r="U7340" i="5"/>
  <c r="R7340" i="5"/>
  <c r="Q7340" i="5"/>
  <c r="P7340" i="5"/>
  <c r="U7339" i="5"/>
  <c r="O7339" i="5" s="1"/>
  <c r="R7339" i="5"/>
  <c r="Q7339" i="5"/>
  <c r="P7339" i="5"/>
  <c r="U7338" i="5"/>
  <c r="R7338" i="5"/>
  <c r="Q7338" i="5"/>
  <c r="P7338" i="5"/>
  <c r="V7337" i="5"/>
  <c r="U7337" i="5"/>
  <c r="O7337" i="5" s="1"/>
  <c r="R7337" i="5"/>
  <c r="Q7337" i="5"/>
  <c r="P7337" i="5"/>
  <c r="U7336" i="5"/>
  <c r="T7336" i="5"/>
  <c r="R7336" i="5"/>
  <c r="Q7336" i="5"/>
  <c r="P7336" i="5"/>
  <c r="U7335" i="5"/>
  <c r="R7335" i="5"/>
  <c r="Q7335" i="5"/>
  <c r="P7335" i="5"/>
  <c r="U7334" i="5"/>
  <c r="R7334" i="5"/>
  <c r="Q7334" i="5"/>
  <c r="P7334" i="5"/>
  <c r="V7333" i="5"/>
  <c r="U7333" i="5"/>
  <c r="O7333" i="5" s="1"/>
  <c r="R7333" i="5"/>
  <c r="Q7333" i="5"/>
  <c r="P7333" i="5"/>
  <c r="U7332" i="5"/>
  <c r="R7332" i="5"/>
  <c r="Q7332" i="5"/>
  <c r="P7332" i="5"/>
  <c r="U7331" i="5"/>
  <c r="R7331" i="5"/>
  <c r="Q7331" i="5"/>
  <c r="P7331" i="5"/>
  <c r="U7330" i="5"/>
  <c r="R7330" i="5"/>
  <c r="Q7330" i="5"/>
  <c r="P7330" i="5"/>
  <c r="V7329" i="5"/>
  <c r="U7329" i="5"/>
  <c r="O7329" i="5" s="1"/>
  <c r="R7329" i="5"/>
  <c r="Q7329" i="5"/>
  <c r="P7329" i="5"/>
  <c r="U7328" i="5"/>
  <c r="R7328" i="5"/>
  <c r="Q7328" i="5"/>
  <c r="P7328" i="5"/>
  <c r="U7327" i="5"/>
  <c r="R7327" i="5"/>
  <c r="Q7327" i="5"/>
  <c r="P7327" i="5"/>
  <c r="U7326" i="5"/>
  <c r="R7326" i="5"/>
  <c r="Q7326" i="5"/>
  <c r="P7326" i="5"/>
  <c r="V7325" i="5"/>
  <c r="U7325" i="5"/>
  <c r="O7325" i="5" s="1"/>
  <c r="R7325" i="5"/>
  <c r="Q7325" i="5"/>
  <c r="P7325" i="5"/>
  <c r="U7324" i="5"/>
  <c r="R7324" i="5"/>
  <c r="Q7324" i="5"/>
  <c r="P7324" i="5"/>
  <c r="U7323" i="5"/>
  <c r="R7323" i="5"/>
  <c r="Q7323" i="5"/>
  <c r="P7323" i="5"/>
  <c r="U7322" i="5"/>
  <c r="R7322" i="5"/>
  <c r="Q7322" i="5"/>
  <c r="P7322" i="5"/>
  <c r="V7321" i="5"/>
  <c r="U7321" i="5"/>
  <c r="O7321" i="5" s="1"/>
  <c r="R7321" i="5"/>
  <c r="Q7321" i="5"/>
  <c r="P7321" i="5"/>
  <c r="U7320" i="5"/>
  <c r="R7320" i="5"/>
  <c r="Q7320" i="5"/>
  <c r="P7320" i="5"/>
  <c r="U7319" i="5"/>
  <c r="R7319" i="5"/>
  <c r="Q7319" i="5"/>
  <c r="P7319" i="5"/>
  <c r="U7318" i="5"/>
  <c r="R7318" i="5"/>
  <c r="Q7318" i="5"/>
  <c r="P7318" i="5"/>
  <c r="V7317" i="5"/>
  <c r="U7317" i="5"/>
  <c r="O7317" i="5" s="1"/>
  <c r="R7317" i="5"/>
  <c r="Q7317" i="5"/>
  <c r="P7317" i="5"/>
  <c r="U7316" i="5"/>
  <c r="R7316" i="5"/>
  <c r="Q7316" i="5"/>
  <c r="P7316" i="5"/>
  <c r="U7315" i="5"/>
  <c r="R7315" i="5"/>
  <c r="Q7315" i="5"/>
  <c r="P7315" i="5"/>
  <c r="U7314" i="5"/>
  <c r="R7314" i="5"/>
  <c r="Q7314" i="5"/>
  <c r="P7314" i="5"/>
  <c r="V7313" i="5"/>
  <c r="U7313" i="5"/>
  <c r="O7313" i="5" s="1"/>
  <c r="R7313" i="5"/>
  <c r="Q7313" i="5"/>
  <c r="P7313" i="5"/>
  <c r="U7312" i="5"/>
  <c r="R7312" i="5"/>
  <c r="Q7312" i="5"/>
  <c r="P7312" i="5"/>
  <c r="U7311" i="5"/>
  <c r="R7311" i="5"/>
  <c r="Q7311" i="5"/>
  <c r="P7311" i="5"/>
  <c r="U7310" i="5"/>
  <c r="R7310" i="5"/>
  <c r="Q7310" i="5"/>
  <c r="P7310" i="5"/>
  <c r="U7309" i="5"/>
  <c r="O7309" i="5" s="1"/>
  <c r="R7309" i="5"/>
  <c r="Q7309" i="5"/>
  <c r="P7309" i="5"/>
  <c r="U7308" i="5"/>
  <c r="R7308" i="5"/>
  <c r="Q7308" i="5"/>
  <c r="P7308" i="5"/>
  <c r="U7307" i="5"/>
  <c r="R7307" i="5"/>
  <c r="Q7307" i="5"/>
  <c r="P7307" i="5"/>
  <c r="U7306" i="5"/>
  <c r="R7306" i="5"/>
  <c r="Q7306" i="5"/>
  <c r="P7306" i="5"/>
  <c r="U7305" i="5"/>
  <c r="R7305" i="5"/>
  <c r="Q7305" i="5"/>
  <c r="P7305" i="5"/>
  <c r="U7304" i="5"/>
  <c r="R7304" i="5"/>
  <c r="Q7304" i="5"/>
  <c r="P7304" i="5"/>
  <c r="U7303" i="5"/>
  <c r="R7303" i="5"/>
  <c r="Q7303" i="5"/>
  <c r="P7303" i="5"/>
  <c r="U7302" i="5"/>
  <c r="R7302" i="5"/>
  <c r="Q7302" i="5"/>
  <c r="P7302" i="5"/>
  <c r="V7301" i="5"/>
  <c r="U7301" i="5"/>
  <c r="O7301" i="5" s="1"/>
  <c r="R7301" i="5"/>
  <c r="Q7301" i="5"/>
  <c r="P7301" i="5"/>
  <c r="U7300" i="5"/>
  <c r="R7300" i="5"/>
  <c r="Q7300" i="5"/>
  <c r="P7300" i="5"/>
  <c r="U7299" i="5"/>
  <c r="R7299" i="5"/>
  <c r="Q7299" i="5"/>
  <c r="P7299" i="5"/>
  <c r="U7298" i="5"/>
  <c r="R7298" i="5"/>
  <c r="Q7298" i="5"/>
  <c r="P7298" i="5"/>
  <c r="U7297" i="5"/>
  <c r="O7297" i="5" s="1"/>
  <c r="R7297" i="5"/>
  <c r="Q7297" i="5"/>
  <c r="P7297" i="5"/>
  <c r="U7296" i="5"/>
  <c r="R7296" i="5"/>
  <c r="Q7296" i="5"/>
  <c r="P7296" i="5"/>
  <c r="U7295" i="5"/>
  <c r="R7295" i="5"/>
  <c r="Q7295" i="5"/>
  <c r="P7295" i="5"/>
  <c r="U7294" i="5"/>
  <c r="R7294" i="5"/>
  <c r="Q7294" i="5"/>
  <c r="P7294" i="5"/>
  <c r="U7293" i="5"/>
  <c r="O7293" i="5" s="1"/>
  <c r="R7293" i="5"/>
  <c r="Q7293" i="5"/>
  <c r="P7293" i="5"/>
  <c r="U7292" i="5"/>
  <c r="R7292" i="5"/>
  <c r="Q7292" i="5"/>
  <c r="P7292" i="5"/>
  <c r="U7291" i="5"/>
  <c r="R7291" i="5"/>
  <c r="Q7291" i="5"/>
  <c r="P7291" i="5"/>
  <c r="U7290" i="5"/>
  <c r="R7290" i="5"/>
  <c r="Q7290" i="5"/>
  <c r="P7290" i="5"/>
  <c r="U7289" i="5"/>
  <c r="R7289" i="5"/>
  <c r="Q7289" i="5"/>
  <c r="P7289" i="5"/>
  <c r="U7288" i="5"/>
  <c r="R7288" i="5"/>
  <c r="Q7288" i="5"/>
  <c r="P7288" i="5"/>
  <c r="U7287" i="5"/>
  <c r="R7287" i="5"/>
  <c r="Q7287" i="5"/>
  <c r="P7287" i="5"/>
  <c r="U7286" i="5"/>
  <c r="R7286" i="5"/>
  <c r="Q7286" i="5"/>
  <c r="P7286" i="5"/>
  <c r="V7285" i="5"/>
  <c r="U7285" i="5"/>
  <c r="O7285" i="5" s="1"/>
  <c r="R7285" i="5"/>
  <c r="Q7285" i="5"/>
  <c r="P7285" i="5"/>
  <c r="U7284" i="5"/>
  <c r="R7284" i="5"/>
  <c r="Q7284" i="5"/>
  <c r="P7284" i="5"/>
  <c r="U7283" i="5"/>
  <c r="R7283" i="5"/>
  <c r="Q7283" i="5"/>
  <c r="P7283" i="5"/>
  <c r="U7282" i="5"/>
  <c r="R7282" i="5"/>
  <c r="Q7282" i="5"/>
  <c r="P7282" i="5"/>
  <c r="U7281" i="5"/>
  <c r="O7281" i="5" s="1"/>
  <c r="R7281" i="5"/>
  <c r="Q7281" i="5"/>
  <c r="P7281" i="5"/>
  <c r="U7280" i="5"/>
  <c r="R7280" i="5"/>
  <c r="Q7280" i="5"/>
  <c r="P7280" i="5"/>
  <c r="U7279" i="5"/>
  <c r="R7279" i="5"/>
  <c r="Q7279" i="5"/>
  <c r="P7279" i="5"/>
  <c r="U7278" i="5"/>
  <c r="R7278" i="5"/>
  <c r="Q7278" i="5"/>
  <c r="P7278" i="5"/>
  <c r="U7277" i="5"/>
  <c r="O7277" i="5" s="1"/>
  <c r="R7277" i="5"/>
  <c r="Q7277" i="5"/>
  <c r="P7277" i="5"/>
  <c r="U7276" i="5"/>
  <c r="R7276" i="5"/>
  <c r="Q7276" i="5"/>
  <c r="P7276" i="5"/>
  <c r="U7275" i="5"/>
  <c r="R7275" i="5"/>
  <c r="Q7275" i="5"/>
  <c r="P7275" i="5"/>
  <c r="U7274" i="5"/>
  <c r="R7274" i="5"/>
  <c r="Q7274" i="5"/>
  <c r="P7274" i="5"/>
  <c r="U7273" i="5"/>
  <c r="R7273" i="5"/>
  <c r="Q7273" i="5"/>
  <c r="P7273" i="5"/>
  <c r="U7272" i="5"/>
  <c r="R7272" i="5"/>
  <c r="Q7272" i="5"/>
  <c r="P7272" i="5"/>
  <c r="U7271" i="5"/>
  <c r="R7271" i="5"/>
  <c r="Q7271" i="5"/>
  <c r="P7271" i="5"/>
  <c r="U7270" i="5"/>
  <c r="R7270" i="5"/>
  <c r="Q7270" i="5"/>
  <c r="P7270" i="5"/>
  <c r="U7269" i="5"/>
  <c r="O7269" i="5" s="1"/>
  <c r="R7269" i="5"/>
  <c r="Q7269" i="5"/>
  <c r="P7269" i="5"/>
  <c r="U7268" i="5"/>
  <c r="R7268" i="5"/>
  <c r="Q7268" i="5"/>
  <c r="P7268" i="5"/>
  <c r="U7267" i="5"/>
  <c r="R7267" i="5"/>
  <c r="Q7267" i="5"/>
  <c r="P7267" i="5"/>
  <c r="U7266" i="5"/>
  <c r="R7266" i="5"/>
  <c r="Q7266" i="5"/>
  <c r="P7266" i="5"/>
  <c r="U7265" i="5"/>
  <c r="O7265" i="5" s="1"/>
  <c r="R7265" i="5"/>
  <c r="Q7265" i="5"/>
  <c r="P7265" i="5"/>
  <c r="U7264" i="5"/>
  <c r="R7264" i="5"/>
  <c r="Q7264" i="5"/>
  <c r="P7264" i="5"/>
  <c r="U7263" i="5"/>
  <c r="R7263" i="5"/>
  <c r="Q7263" i="5"/>
  <c r="P7263" i="5"/>
  <c r="U7262" i="5"/>
  <c r="R7262" i="5"/>
  <c r="Q7262" i="5"/>
  <c r="P7262" i="5"/>
  <c r="U7261" i="5"/>
  <c r="O7261" i="5" s="1"/>
  <c r="R7261" i="5"/>
  <c r="Q7261" i="5"/>
  <c r="P7261" i="5"/>
  <c r="U7260" i="5"/>
  <c r="R7260" i="5"/>
  <c r="Q7260" i="5"/>
  <c r="P7260" i="5"/>
  <c r="U7259" i="5"/>
  <c r="R7259" i="5"/>
  <c r="Q7259" i="5"/>
  <c r="P7259" i="5"/>
  <c r="U7258" i="5"/>
  <c r="R7258" i="5"/>
  <c r="Q7258" i="5"/>
  <c r="P7258" i="5"/>
  <c r="U7257" i="5"/>
  <c r="R7257" i="5"/>
  <c r="Q7257" i="5"/>
  <c r="P7257" i="5"/>
  <c r="U7256" i="5"/>
  <c r="R7256" i="5"/>
  <c r="Q7256" i="5"/>
  <c r="P7256" i="5"/>
  <c r="U7255" i="5"/>
  <c r="R7255" i="5"/>
  <c r="Q7255" i="5"/>
  <c r="P7255" i="5"/>
  <c r="U7254" i="5"/>
  <c r="R7254" i="5"/>
  <c r="Q7254" i="5"/>
  <c r="P7254" i="5"/>
  <c r="U7253" i="5"/>
  <c r="O7253" i="5" s="1"/>
  <c r="R7253" i="5"/>
  <c r="Q7253" i="5"/>
  <c r="P7253" i="5"/>
  <c r="U7252" i="5"/>
  <c r="R7252" i="5"/>
  <c r="Q7252" i="5"/>
  <c r="P7252" i="5"/>
  <c r="U7251" i="5"/>
  <c r="R7251" i="5"/>
  <c r="Q7251" i="5"/>
  <c r="P7251" i="5"/>
  <c r="U7250" i="5"/>
  <c r="T7250" i="5"/>
  <c r="R7250" i="5"/>
  <c r="Q7250" i="5"/>
  <c r="P7250" i="5"/>
  <c r="U7249" i="5"/>
  <c r="O7249" i="5" s="1"/>
  <c r="R7249" i="5"/>
  <c r="Q7249" i="5"/>
  <c r="P7249" i="5"/>
  <c r="U7248" i="5"/>
  <c r="R7248" i="5"/>
  <c r="Q7248" i="5"/>
  <c r="P7248" i="5"/>
  <c r="U7247" i="5"/>
  <c r="R7247" i="5"/>
  <c r="Q7247" i="5"/>
  <c r="P7247" i="5"/>
  <c r="U7246" i="5"/>
  <c r="R7246" i="5"/>
  <c r="Q7246" i="5"/>
  <c r="P7246" i="5"/>
  <c r="V7245" i="5"/>
  <c r="U7245" i="5"/>
  <c r="O7245" i="5" s="1"/>
  <c r="R7245" i="5"/>
  <c r="Q7245" i="5"/>
  <c r="P7245" i="5"/>
  <c r="U7244" i="5"/>
  <c r="R7244" i="5"/>
  <c r="Q7244" i="5"/>
  <c r="P7244" i="5"/>
  <c r="U7243" i="5"/>
  <c r="R7243" i="5"/>
  <c r="Q7243" i="5"/>
  <c r="P7243" i="5"/>
  <c r="U7242" i="5"/>
  <c r="R7242" i="5"/>
  <c r="Q7242" i="5"/>
  <c r="P7242" i="5"/>
  <c r="V7241" i="5"/>
  <c r="U7241" i="5"/>
  <c r="O7241" i="5" s="1"/>
  <c r="R7241" i="5"/>
  <c r="Q7241" i="5"/>
  <c r="P7241" i="5"/>
  <c r="U7240" i="5"/>
  <c r="R7240" i="5"/>
  <c r="Q7240" i="5"/>
  <c r="P7240" i="5"/>
  <c r="U7239" i="5"/>
  <c r="R7239" i="5"/>
  <c r="Q7239" i="5"/>
  <c r="P7239" i="5"/>
  <c r="U7238" i="5"/>
  <c r="R7238" i="5"/>
  <c r="Q7238" i="5"/>
  <c r="P7238" i="5"/>
  <c r="V7237" i="5"/>
  <c r="U7237" i="5"/>
  <c r="O7237" i="5" s="1"/>
  <c r="R7237" i="5"/>
  <c r="Q7237" i="5"/>
  <c r="P7237" i="5"/>
  <c r="U7236" i="5"/>
  <c r="R7236" i="5"/>
  <c r="Q7236" i="5"/>
  <c r="P7236" i="5"/>
  <c r="U7235" i="5"/>
  <c r="R7235" i="5"/>
  <c r="Q7235" i="5"/>
  <c r="P7235" i="5"/>
  <c r="U7234" i="5"/>
  <c r="R7234" i="5"/>
  <c r="Q7234" i="5"/>
  <c r="P7234" i="5"/>
  <c r="V7233" i="5"/>
  <c r="U7233" i="5"/>
  <c r="O7233" i="5" s="1"/>
  <c r="R7233" i="5"/>
  <c r="Q7233" i="5"/>
  <c r="P7233" i="5"/>
  <c r="U7232" i="5"/>
  <c r="R7232" i="5"/>
  <c r="Q7232" i="5"/>
  <c r="P7232" i="5"/>
  <c r="U7231" i="5"/>
  <c r="R7231" i="5"/>
  <c r="Q7231" i="5"/>
  <c r="P7231" i="5"/>
  <c r="U7230" i="5"/>
  <c r="R7230" i="5"/>
  <c r="Q7230" i="5"/>
  <c r="P7230" i="5"/>
  <c r="V7229" i="5"/>
  <c r="U7229" i="5"/>
  <c r="O7229" i="5" s="1"/>
  <c r="R7229" i="5"/>
  <c r="Q7229" i="5"/>
  <c r="P7229" i="5"/>
  <c r="U7228" i="5"/>
  <c r="R7228" i="5"/>
  <c r="Q7228" i="5"/>
  <c r="P7228" i="5"/>
  <c r="U7227" i="5"/>
  <c r="R7227" i="5"/>
  <c r="Q7227" i="5"/>
  <c r="P7227" i="5"/>
  <c r="U7226" i="5"/>
  <c r="R7226" i="5"/>
  <c r="Q7226" i="5"/>
  <c r="P7226" i="5"/>
  <c r="V7225" i="5"/>
  <c r="U7225" i="5"/>
  <c r="O7225" i="5" s="1"/>
  <c r="R7225" i="5"/>
  <c r="Q7225" i="5"/>
  <c r="P7225" i="5"/>
  <c r="U7224" i="5"/>
  <c r="R7224" i="5"/>
  <c r="Q7224" i="5"/>
  <c r="P7224" i="5"/>
  <c r="U7223" i="5"/>
  <c r="R7223" i="5"/>
  <c r="Q7223" i="5"/>
  <c r="P7223" i="5"/>
  <c r="U7222" i="5"/>
  <c r="R7222" i="5"/>
  <c r="Q7222" i="5"/>
  <c r="P7222" i="5"/>
  <c r="U7221" i="5"/>
  <c r="O7221" i="5" s="1"/>
  <c r="R7221" i="5"/>
  <c r="Q7221" i="5"/>
  <c r="P7221" i="5"/>
  <c r="U7220" i="5"/>
  <c r="R7220" i="5"/>
  <c r="Q7220" i="5"/>
  <c r="P7220" i="5"/>
  <c r="U7219" i="5"/>
  <c r="R7219" i="5"/>
  <c r="Q7219" i="5"/>
  <c r="P7219" i="5"/>
  <c r="U7218" i="5"/>
  <c r="R7218" i="5"/>
  <c r="Q7218" i="5"/>
  <c r="P7218" i="5"/>
  <c r="V7217" i="5"/>
  <c r="U7217" i="5"/>
  <c r="O7217" i="5" s="1"/>
  <c r="R7217" i="5"/>
  <c r="Q7217" i="5"/>
  <c r="P7217" i="5"/>
  <c r="U7216" i="5"/>
  <c r="R7216" i="5"/>
  <c r="Q7216" i="5"/>
  <c r="P7216" i="5"/>
  <c r="U7215" i="5"/>
  <c r="R7215" i="5"/>
  <c r="Q7215" i="5"/>
  <c r="P7215" i="5"/>
  <c r="U7214" i="5"/>
  <c r="R7214" i="5"/>
  <c r="Q7214" i="5"/>
  <c r="P7214" i="5"/>
  <c r="V7213" i="5"/>
  <c r="U7213" i="5"/>
  <c r="O7213" i="5" s="1"/>
  <c r="R7213" i="5"/>
  <c r="Q7213" i="5"/>
  <c r="P7213" i="5"/>
  <c r="U7212" i="5"/>
  <c r="R7212" i="5"/>
  <c r="Q7212" i="5"/>
  <c r="P7212" i="5"/>
  <c r="U7211" i="5"/>
  <c r="R7211" i="5"/>
  <c r="Q7211" i="5"/>
  <c r="P7211" i="5"/>
  <c r="U7210" i="5"/>
  <c r="T7210" i="5"/>
  <c r="R7210" i="5"/>
  <c r="Q7210" i="5"/>
  <c r="P7210" i="5"/>
  <c r="U7209" i="5"/>
  <c r="O7209" i="5" s="1"/>
  <c r="R7209" i="5"/>
  <c r="Q7209" i="5"/>
  <c r="P7209" i="5"/>
  <c r="U7208" i="5"/>
  <c r="R7208" i="5"/>
  <c r="Q7208" i="5"/>
  <c r="P7208" i="5"/>
  <c r="U7207" i="5"/>
  <c r="R7207" i="5"/>
  <c r="Q7207" i="5"/>
  <c r="P7207" i="5"/>
  <c r="U7206" i="5"/>
  <c r="R7206" i="5"/>
  <c r="Q7206" i="5"/>
  <c r="P7206" i="5"/>
  <c r="U7205" i="5"/>
  <c r="O7205" i="5" s="1"/>
  <c r="R7205" i="5"/>
  <c r="Q7205" i="5"/>
  <c r="P7205" i="5"/>
  <c r="U7204" i="5"/>
  <c r="R7204" i="5"/>
  <c r="Q7204" i="5"/>
  <c r="P7204" i="5"/>
  <c r="U7203" i="5"/>
  <c r="R7203" i="5"/>
  <c r="Q7203" i="5"/>
  <c r="P7203" i="5"/>
  <c r="U7202" i="5"/>
  <c r="R7202" i="5"/>
  <c r="Q7202" i="5"/>
  <c r="P7202" i="5"/>
  <c r="U7201" i="5"/>
  <c r="O7201" i="5" s="1"/>
  <c r="R7201" i="5"/>
  <c r="Q7201" i="5"/>
  <c r="P7201" i="5"/>
  <c r="U7200" i="5"/>
  <c r="R7200" i="5"/>
  <c r="Q7200" i="5"/>
  <c r="P7200" i="5"/>
  <c r="U7199" i="5"/>
  <c r="R7199" i="5"/>
  <c r="Q7199" i="5"/>
  <c r="P7199" i="5"/>
  <c r="U7198" i="5"/>
  <c r="R7198" i="5"/>
  <c r="Q7198" i="5"/>
  <c r="P7198" i="5"/>
  <c r="U7197" i="5"/>
  <c r="R7197" i="5"/>
  <c r="Q7197" i="5"/>
  <c r="P7197" i="5"/>
  <c r="U7196" i="5"/>
  <c r="R7196" i="5"/>
  <c r="Q7196" i="5"/>
  <c r="P7196" i="5"/>
  <c r="U7195" i="5"/>
  <c r="R7195" i="5"/>
  <c r="Q7195" i="5"/>
  <c r="P7195" i="5"/>
  <c r="U7194" i="5"/>
  <c r="R7194" i="5"/>
  <c r="Q7194" i="5"/>
  <c r="P7194" i="5"/>
  <c r="U7193" i="5"/>
  <c r="O7193" i="5" s="1"/>
  <c r="R7193" i="5"/>
  <c r="Q7193" i="5"/>
  <c r="P7193" i="5"/>
  <c r="U7192" i="5"/>
  <c r="R7192" i="5"/>
  <c r="Q7192" i="5"/>
  <c r="P7192" i="5"/>
  <c r="U7191" i="5"/>
  <c r="R7191" i="5"/>
  <c r="Q7191" i="5"/>
  <c r="P7191" i="5"/>
  <c r="U7190" i="5"/>
  <c r="T7190" i="5"/>
  <c r="R7190" i="5"/>
  <c r="Q7190" i="5"/>
  <c r="P7190" i="5"/>
  <c r="U7189" i="5"/>
  <c r="O7189" i="5" s="1"/>
  <c r="R7189" i="5"/>
  <c r="Q7189" i="5"/>
  <c r="P7189" i="5"/>
  <c r="U7188" i="5"/>
  <c r="R7188" i="5"/>
  <c r="Q7188" i="5"/>
  <c r="P7188" i="5"/>
  <c r="U7187" i="5"/>
  <c r="R7187" i="5"/>
  <c r="Q7187" i="5"/>
  <c r="P7187" i="5"/>
  <c r="U7186" i="5"/>
  <c r="R7186" i="5"/>
  <c r="Q7186" i="5"/>
  <c r="P7186" i="5"/>
  <c r="V7185" i="5"/>
  <c r="U7185" i="5"/>
  <c r="O7185" i="5" s="1"/>
  <c r="R7185" i="5"/>
  <c r="Q7185" i="5"/>
  <c r="P7185" i="5"/>
  <c r="U7184" i="5"/>
  <c r="R7184" i="5"/>
  <c r="Q7184" i="5"/>
  <c r="P7184" i="5"/>
  <c r="U7183" i="5"/>
  <c r="R7183" i="5"/>
  <c r="Q7183" i="5"/>
  <c r="P7183" i="5"/>
  <c r="U7182" i="5"/>
  <c r="R7182" i="5"/>
  <c r="Q7182" i="5"/>
  <c r="P7182" i="5"/>
  <c r="V7181" i="5"/>
  <c r="U7181" i="5"/>
  <c r="O7181" i="5" s="1"/>
  <c r="R7181" i="5"/>
  <c r="Q7181" i="5"/>
  <c r="P7181" i="5"/>
  <c r="U7180" i="5"/>
  <c r="R7180" i="5"/>
  <c r="Q7180" i="5"/>
  <c r="P7180" i="5"/>
  <c r="U7179" i="5"/>
  <c r="R7179" i="5"/>
  <c r="Q7179" i="5"/>
  <c r="P7179" i="5"/>
  <c r="U7178" i="5"/>
  <c r="R7178" i="5"/>
  <c r="Q7178" i="5"/>
  <c r="P7178" i="5"/>
  <c r="U7177" i="5"/>
  <c r="O7177" i="5" s="1"/>
  <c r="R7177" i="5"/>
  <c r="Q7177" i="5"/>
  <c r="P7177" i="5"/>
  <c r="U7176" i="5"/>
  <c r="R7176" i="5"/>
  <c r="Q7176" i="5"/>
  <c r="P7176" i="5"/>
  <c r="U7175" i="5"/>
  <c r="R7175" i="5"/>
  <c r="Q7175" i="5"/>
  <c r="P7175" i="5"/>
  <c r="U7174" i="5"/>
  <c r="R7174" i="5"/>
  <c r="Q7174" i="5"/>
  <c r="P7174" i="5"/>
  <c r="V7173" i="5"/>
  <c r="U7173" i="5"/>
  <c r="O7173" i="5" s="1"/>
  <c r="R7173" i="5"/>
  <c r="Q7173" i="5"/>
  <c r="P7173" i="5"/>
  <c r="U7172" i="5"/>
  <c r="R7172" i="5"/>
  <c r="Q7172" i="5"/>
  <c r="P7172" i="5"/>
  <c r="U7171" i="5"/>
  <c r="R7171" i="5"/>
  <c r="Q7171" i="5"/>
  <c r="P7171" i="5"/>
  <c r="U7170" i="5"/>
  <c r="T7170" i="5"/>
  <c r="R7170" i="5"/>
  <c r="Q7170" i="5"/>
  <c r="P7170" i="5"/>
  <c r="U7169" i="5"/>
  <c r="R7169" i="5"/>
  <c r="Q7169" i="5"/>
  <c r="P7169" i="5"/>
  <c r="U7168" i="5"/>
  <c r="R7168" i="5"/>
  <c r="Q7168" i="5"/>
  <c r="P7168" i="5"/>
  <c r="U7167" i="5"/>
  <c r="R7167" i="5"/>
  <c r="Q7167" i="5"/>
  <c r="P7167" i="5"/>
  <c r="U7166" i="5"/>
  <c r="R7166" i="5"/>
  <c r="Q7166" i="5"/>
  <c r="P7166" i="5"/>
  <c r="V7165" i="5"/>
  <c r="U7165" i="5"/>
  <c r="O7165" i="5" s="1"/>
  <c r="R7165" i="5"/>
  <c r="Q7165" i="5"/>
  <c r="P7165" i="5"/>
  <c r="U7164" i="5"/>
  <c r="R7164" i="5"/>
  <c r="Q7164" i="5"/>
  <c r="P7164" i="5"/>
  <c r="U7163" i="5"/>
  <c r="R7163" i="5"/>
  <c r="Q7163" i="5"/>
  <c r="P7163" i="5"/>
  <c r="U7162" i="5"/>
  <c r="R7162" i="5"/>
  <c r="Q7162" i="5"/>
  <c r="P7162" i="5"/>
  <c r="V7161" i="5"/>
  <c r="U7161" i="5"/>
  <c r="O7161" i="5" s="1"/>
  <c r="R7161" i="5"/>
  <c r="Q7161" i="5"/>
  <c r="P7161" i="5"/>
  <c r="U7160" i="5"/>
  <c r="R7160" i="5"/>
  <c r="Q7160" i="5"/>
  <c r="P7160" i="5"/>
  <c r="U7159" i="5"/>
  <c r="R7159" i="5"/>
  <c r="Q7159" i="5"/>
  <c r="P7159" i="5"/>
  <c r="U7158" i="5"/>
  <c r="R7158" i="5"/>
  <c r="Q7158" i="5"/>
  <c r="P7158" i="5"/>
  <c r="U7157" i="5"/>
  <c r="O7157" i="5" s="1"/>
  <c r="R7157" i="5"/>
  <c r="Q7157" i="5"/>
  <c r="P7157" i="5"/>
  <c r="U7156" i="5"/>
  <c r="R7156" i="5"/>
  <c r="Q7156" i="5"/>
  <c r="P7156" i="5"/>
  <c r="U7155" i="5"/>
  <c r="R7155" i="5"/>
  <c r="Q7155" i="5"/>
  <c r="P7155" i="5"/>
  <c r="U7154" i="5"/>
  <c r="R7154" i="5"/>
  <c r="Q7154" i="5"/>
  <c r="P7154" i="5"/>
  <c r="U7153" i="5"/>
  <c r="R7153" i="5"/>
  <c r="Q7153" i="5"/>
  <c r="P7153" i="5"/>
  <c r="U7152" i="5"/>
  <c r="R7152" i="5"/>
  <c r="Q7152" i="5"/>
  <c r="P7152" i="5"/>
  <c r="U7151" i="5"/>
  <c r="R7151" i="5"/>
  <c r="Q7151" i="5"/>
  <c r="P7151" i="5"/>
  <c r="U7150" i="5"/>
  <c r="R7150" i="5"/>
  <c r="Q7150" i="5"/>
  <c r="P7150" i="5"/>
  <c r="V7149" i="5"/>
  <c r="U7149" i="5"/>
  <c r="O7149" i="5" s="1"/>
  <c r="R7149" i="5"/>
  <c r="Q7149" i="5"/>
  <c r="P7149" i="5"/>
  <c r="U7148" i="5"/>
  <c r="R7148" i="5"/>
  <c r="Q7148" i="5"/>
  <c r="P7148" i="5"/>
  <c r="U7147" i="5"/>
  <c r="R7147" i="5"/>
  <c r="Q7147" i="5"/>
  <c r="P7147" i="5"/>
  <c r="U7146" i="5"/>
  <c r="R7146" i="5"/>
  <c r="Q7146" i="5"/>
  <c r="P7146" i="5"/>
  <c r="U7145" i="5"/>
  <c r="O7145" i="5" s="1"/>
  <c r="R7145" i="5"/>
  <c r="Q7145" i="5"/>
  <c r="P7145" i="5"/>
  <c r="U7144" i="5"/>
  <c r="T7144" i="5"/>
  <c r="R7144" i="5"/>
  <c r="Q7144" i="5"/>
  <c r="P7144" i="5"/>
  <c r="U7143" i="5"/>
  <c r="R7143" i="5"/>
  <c r="Q7143" i="5"/>
  <c r="P7143" i="5"/>
  <c r="U7142" i="5"/>
  <c r="R7142" i="5"/>
  <c r="Q7142" i="5"/>
  <c r="P7142" i="5"/>
  <c r="U7141" i="5"/>
  <c r="O7141" i="5" s="1"/>
  <c r="R7141" i="5"/>
  <c r="Q7141" i="5"/>
  <c r="P7141" i="5"/>
  <c r="U7140" i="5"/>
  <c r="R7140" i="5"/>
  <c r="Q7140" i="5"/>
  <c r="P7140" i="5"/>
  <c r="U7139" i="5"/>
  <c r="R7139" i="5"/>
  <c r="Q7139" i="5"/>
  <c r="P7139" i="5"/>
  <c r="U7138" i="5"/>
  <c r="R7138" i="5"/>
  <c r="Q7138" i="5"/>
  <c r="P7138" i="5"/>
  <c r="U7137" i="5"/>
  <c r="R7137" i="5"/>
  <c r="Q7137" i="5"/>
  <c r="P7137" i="5"/>
  <c r="U7136" i="5"/>
  <c r="R7136" i="5"/>
  <c r="Q7136" i="5"/>
  <c r="P7136" i="5"/>
  <c r="U7135" i="5"/>
  <c r="R7135" i="5"/>
  <c r="Q7135" i="5"/>
  <c r="P7135" i="5"/>
  <c r="U7134" i="5"/>
  <c r="R7134" i="5"/>
  <c r="Q7134" i="5"/>
  <c r="P7134" i="5"/>
  <c r="U7133" i="5"/>
  <c r="O7133" i="5" s="1"/>
  <c r="R7133" i="5"/>
  <c r="Q7133" i="5"/>
  <c r="P7133" i="5"/>
  <c r="U7132" i="5"/>
  <c r="R7132" i="5"/>
  <c r="Q7132" i="5"/>
  <c r="P7132" i="5"/>
  <c r="U7131" i="5"/>
  <c r="R7131" i="5"/>
  <c r="Q7131" i="5"/>
  <c r="P7131" i="5"/>
  <c r="U7130" i="5"/>
  <c r="R7130" i="5"/>
  <c r="Q7130" i="5"/>
  <c r="P7130" i="5"/>
  <c r="U7129" i="5"/>
  <c r="O7129" i="5" s="1"/>
  <c r="R7129" i="5"/>
  <c r="Q7129" i="5"/>
  <c r="P7129" i="5"/>
  <c r="U7128" i="5"/>
  <c r="R7128" i="5"/>
  <c r="Q7128" i="5"/>
  <c r="P7128" i="5"/>
  <c r="U7127" i="5"/>
  <c r="R7127" i="5"/>
  <c r="Q7127" i="5"/>
  <c r="P7127" i="5"/>
  <c r="U7126" i="5"/>
  <c r="R7126" i="5"/>
  <c r="Q7126" i="5"/>
  <c r="P7126" i="5"/>
  <c r="U7125" i="5"/>
  <c r="O7125" i="5" s="1"/>
  <c r="R7125" i="5"/>
  <c r="Q7125" i="5"/>
  <c r="P7125" i="5"/>
  <c r="U7124" i="5"/>
  <c r="R7124" i="5"/>
  <c r="Q7124" i="5"/>
  <c r="P7124" i="5"/>
  <c r="U7123" i="5"/>
  <c r="R7123" i="5"/>
  <c r="Q7123" i="5"/>
  <c r="P7123" i="5"/>
  <c r="U7122" i="5"/>
  <c r="R7122" i="5"/>
  <c r="Q7122" i="5"/>
  <c r="P7122" i="5"/>
  <c r="U7121" i="5"/>
  <c r="R7121" i="5"/>
  <c r="Q7121" i="5"/>
  <c r="P7121" i="5"/>
  <c r="U7120" i="5"/>
  <c r="R7120" i="5"/>
  <c r="Q7120" i="5"/>
  <c r="P7120" i="5"/>
  <c r="U7119" i="5"/>
  <c r="R7119" i="5"/>
  <c r="Q7119" i="5"/>
  <c r="P7119" i="5"/>
  <c r="U7118" i="5"/>
  <c r="R7118" i="5"/>
  <c r="Q7118" i="5"/>
  <c r="P7118" i="5"/>
  <c r="U7117" i="5"/>
  <c r="O7117" i="5" s="1"/>
  <c r="R7117" i="5"/>
  <c r="Q7117" i="5"/>
  <c r="P7117" i="5"/>
  <c r="U7116" i="5"/>
  <c r="R7116" i="5"/>
  <c r="Q7116" i="5"/>
  <c r="P7116" i="5"/>
  <c r="U7115" i="5"/>
  <c r="R7115" i="5"/>
  <c r="Q7115" i="5"/>
  <c r="P7115" i="5"/>
  <c r="U7114" i="5"/>
  <c r="T7114" i="5"/>
  <c r="R7114" i="5"/>
  <c r="Q7114" i="5"/>
  <c r="P7114" i="5"/>
  <c r="U7113" i="5"/>
  <c r="O7113" i="5" s="1"/>
  <c r="R7113" i="5"/>
  <c r="Q7113" i="5"/>
  <c r="P7113" i="5"/>
  <c r="U7112" i="5"/>
  <c r="R7112" i="5"/>
  <c r="Q7112" i="5"/>
  <c r="P7112" i="5"/>
  <c r="U7111" i="5"/>
  <c r="R7111" i="5"/>
  <c r="Q7111" i="5"/>
  <c r="P7111" i="5"/>
  <c r="U7110" i="5"/>
  <c r="R7110" i="5"/>
  <c r="Q7110" i="5"/>
  <c r="P7110" i="5"/>
  <c r="V7109" i="5"/>
  <c r="U7109" i="5"/>
  <c r="O7109" i="5" s="1"/>
  <c r="R7109" i="5"/>
  <c r="Q7109" i="5"/>
  <c r="P7109" i="5"/>
  <c r="U7108" i="5"/>
  <c r="R7108" i="5"/>
  <c r="Q7108" i="5"/>
  <c r="P7108" i="5"/>
  <c r="U7107" i="5"/>
  <c r="R7107" i="5"/>
  <c r="Q7107" i="5"/>
  <c r="P7107" i="5"/>
  <c r="U7106" i="5"/>
  <c r="T7106" i="5"/>
  <c r="R7106" i="5"/>
  <c r="Q7106" i="5"/>
  <c r="P7106" i="5"/>
  <c r="U7105" i="5"/>
  <c r="O7105" i="5" s="1"/>
  <c r="R7105" i="5"/>
  <c r="Q7105" i="5"/>
  <c r="P7105" i="5"/>
  <c r="U7104" i="5"/>
  <c r="R7104" i="5"/>
  <c r="Q7104" i="5"/>
  <c r="P7104" i="5"/>
  <c r="U7103" i="5"/>
  <c r="R7103" i="5"/>
  <c r="Q7103" i="5"/>
  <c r="P7103" i="5"/>
  <c r="U7102" i="5"/>
  <c r="R7102" i="5"/>
  <c r="Q7102" i="5"/>
  <c r="P7102" i="5"/>
  <c r="U7101" i="5"/>
  <c r="O7101" i="5" s="1"/>
  <c r="R7101" i="5"/>
  <c r="Q7101" i="5"/>
  <c r="P7101" i="5"/>
  <c r="U7100" i="5"/>
  <c r="R7100" i="5"/>
  <c r="Q7100" i="5"/>
  <c r="P7100" i="5"/>
  <c r="U7099" i="5"/>
  <c r="R7099" i="5"/>
  <c r="Q7099" i="5"/>
  <c r="P7099" i="5"/>
  <c r="U7098" i="5"/>
  <c r="R7098" i="5"/>
  <c r="Q7098" i="5"/>
  <c r="P7098" i="5"/>
  <c r="U7097" i="5"/>
  <c r="O7097" i="5" s="1"/>
  <c r="R7097" i="5"/>
  <c r="Q7097" i="5"/>
  <c r="P7097" i="5"/>
  <c r="U7096" i="5"/>
  <c r="R7096" i="5"/>
  <c r="Q7096" i="5"/>
  <c r="P7096" i="5"/>
  <c r="U7095" i="5"/>
  <c r="R7095" i="5"/>
  <c r="Q7095" i="5"/>
  <c r="P7095" i="5"/>
  <c r="U7094" i="5"/>
  <c r="R7094" i="5"/>
  <c r="Q7094" i="5"/>
  <c r="P7094" i="5"/>
  <c r="U7093" i="5"/>
  <c r="R7093" i="5"/>
  <c r="Q7093" i="5"/>
  <c r="P7093" i="5"/>
  <c r="U7092" i="5"/>
  <c r="R7092" i="5"/>
  <c r="Q7092" i="5"/>
  <c r="P7092" i="5"/>
  <c r="U7091" i="5"/>
  <c r="R7091" i="5"/>
  <c r="Q7091" i="5"/>
  <c r="P7091" i="5"/>
  <c r="U7090" i="5"/>
  <c r="R7090" i="5"/>
  <c r="Q7090" i="5"/>
  <c r="P7090" i="5"/>
  <c r="U7089" i="5"/>
  <c r="O7089" i="5" s="1"/>
  <c r="R7089" i="5"/>
  <c r="Q7089" i="5"/>
  <c r="P7089" i="5"/>
  <c r="U7088" i="5"/>
  <c r="R7088" i="5"/>
  <c r="Q7088" i="5"/>
  <c r="P7088" i="5"/>
  <c r="U7087" i="5"/>
  <c r="R7087" i="5"/>
  <c r="Q7087" i="5"/>
  <c r="P7087" i="5"/>
  <c r="U7086" i="5"/>
  <c r="R7086" i="5"/>
  <c r="Q7086" i="5"/>
  <c r="P7086" i="5"/>
  <c r="U7085" i="5"/>
  <c r="O7085" i="5" s="1"/>
  <c r="R7085" i="5"/>
  <c r="Q7085" i="5"/>
  <c r="P7085" i="5"/>
  <c r="U7084" i="5"/>
  <c r="R7084" i="5"/>
  <c r="Q7084" i="5"/>
  <c r="P7084" i="5"/>
  <c r="U7083" i="5"/>
  <c r="R7083" i="5"/>
  <c r="Q7083" i="5"/>
  <c r="P7083" i="5"/>
  <c r="U7082" i="5"/>
  <c r="R7082" i="5"/>
  <c r="Q7082" i="5"/>
  <c r="P7082" i="5"/>
  <c r="U7081" i="5"/>
  <c r="O7081" i="5" s="1"/>
  <c r="R7081" i="5"/>
  <c r="Q7081" i="5"/>
  <c r="P7081" i="5"/>
  <c r="U7080" i="5"/>
  <c r="R7080" i="5"/>
  <c r="Q7080" i="5"/>
  <c r="P7080" i="5"/>
  <c r="U7079" i="5"/>
  <c r="R7079" i="5"/>
  <c r="Q7079" i="5"/>
  <c r="P7079" i="5"/>
  <c r="U7078" i="5"/>
  <c r="R7078" i="5"/>
  <c r="Q7078" i="5"/>
  <c r="P7078" i="5"/>
  <c r="U7077" i="5"/>
  <c r="R7077" i="5"/>
  <c r="Q7077" i="5"/>
  <c r="P7077" i="5"/>
  <c r="U7076" i="5"/>
  <c r="R7076" i="5"/>
  <c r="Q7076" i="5"/>
  <c r="P7076" i="5"/>
  <c r="U7075" i="5"/>
  <c r="R7075" i="5"/>
  <c r="Q7075" i="5"/>
  <c r="P7075" i="5"/>
  <c r="U7074" i="5"/>
  <c r="R7074" i="5"/>
  <c r="Q7074" i="5"/>
  <c r="P7074" i="5"/>
  <c r="U7073" i="5"/>
  <c r="O7073" i="5" s="1"/>
  <c r="R7073" i="5"/>
  <c r="Q7073" i="5"/>
  <c r="P7073" i="5"/>
  <c r="U7072" i="5"/>
  <c r="R7072" i="5"/>
  <c r="Q7072" i="5"/>
  <c r="P7072" i="5"/>
  <c r="U7071" i="5"/>
  <c r="R7071" i="5"/>
  <c r="Q7071" i="5"/>
  <c r="P7071" i="5"/>
  <c r="U7070" i="5"/>
  <c r="R7070" i="5"/>
  <c r="Q7070" i="5"/>
  <c r="P7070" i="5"/>
  <c r="U7069" i="5"/>
  <c r="O7069" i="5" s="1"/>
  <c r="R7069" i="5"/>
  <c r="Q7069" i="5"/>
  <c r="P7069" i="5"/>
  <c r="U7068" i="5"/>
  <c r="R7068" i="5"/>
  <c r="Q7068" i="5"/>
  <c r="P7068" i="5"/>
  <c r="U7067" i="5"/>
  <c r="R7067" i="5"/>
  <c r="Q7067" i="5"/>
  <c r="P7067" i="5"/>
  <c r="U7066" i="5"/>
  <c r="R7066" i="5"/>
  <c r="Q7066" i="5"/>
  <c r="P7066" i="5"/>
  <c r="U7065" i="5"/>
  <c r="O7065" i="5" s="1"/>
  <c r="R7065" i="5"/>
  <c r="Q7065" i="5"/>
  <c r="P7065" i="5"/>
  <c r="U7064" i="5"/>
  <c r="R7064" i="5"/>
  <c r="Q7064" i="5"/>
  <c r="P7064" i="5"/>
  <c r="U7063" i="5"/>
  <c r="R7063" i="5"/>
  <c r="Q7063" i="5"/>
  <c r="P7063" i="5"/>
  <c r="U7062" i="5"/>
  <c r="R7062" i="5"/>
  <c r="Q7062" i="5"/>
  <c r="P7062" i="5"/>
  <c r="U7061" i="5"/>
  <c r="R7061" i="5"/>
  <c r="Q7061" i="5"/>
  <c r="P7061" i="5"/>
  <c r="U7060" i="5"/>
  <c r="R7060" i="5"/>
  <c r="Q7060" i="5"/>
  <c r="P7060" i="5"/>
  <c r="U7059" i="5"/>
  <c r="R7059" i="5"/>
  <c r="Q7059" i="5"/>
  <c r="P7059" i="5"/>
  <c r="U7058" i="5"/>
  <c r="R7058" i="5"/>
  <c r="Q7058" i="5"/>
  <c r="P7058" i="5"/>
  <c r="U7057" i="5"/>
  <c r="O7057" i="5" s="1"/>
  <c r="R7057" i="5"/>
  <c r="Q7057" i="5"/>
  <c r="P7057" i="5"/>
  <c r="U7056" i="5"/>
  <c r="R7056" i="5"/>
  <c r="Q7056" i="5"/>
  <c r="P7056" i="5"/>
  <c r="U7055" i="5"/>
  <c r="R7055" i="5"/>
  <c r="Q7055" i="5"/>
  <c r="P7055" i="5"/>
  <c r="U7054" i="5"/>
  <c r="T7054" i="5"/>
  <c r="R7054" i="5"/>
  <c r="Q7054" i="5"/>
  <c r="P7054" i="5"/>
  <c r="U7053" i="5"/>
  <c r="O7053" i="5" s="1"/>
  <c r="R7053" i="5"/>
  <c r="Q7053" i="5"/>
  <c r="P7053" i="5"/>
  <c r="U7052" i="5"/>
  <c r="R7052" i="5"/>
  <c r="Q7052" i="5"/>
  <c r="P7052" i="5"/>
  <c r="U7051" i="5"/>
  <c r="R7051" i="5"/>
  <c r="Q7051" i="5"/>
  <c r="P7051" i="5"/>
  <c r="U7050" i="5"/>
  <c r="R7050" i="5"/>
  <c r="Q7050" i="5"/>
  <c r="P7050" i="5"/>
  <c r="V7049" i="5"/>
  <c r="U7049" i="5"/>
  <c r="O7049" i="5" s="1"/>
  <c r="R7049" i="5"/>
  <c r="Q7049" i="5"/>
  <c r="P7049" i="5"/>
  <c r="U7048" i="5"/>
  <c r="R7048" i="5"/>
  <c r="Q7048" i="5"/>
  <c r="P7048" i="5"/>
  <c r="U7047" i="5"/>
  <c r="R7047" i="5"/>
  <c r="Q7047" i="5"/>
  <c r="P7047" i="5"/>
  <c r="U7046" i="5"/>
  <c r="R7046" i="5"/>
  <c r="Q7046" i="5"/>
  <c r="P7046" i="5"/>
  <c r="V7045" i="5"/>
  <c r="U7045" i="5"/>
  <c r="O7045" i="5" s="1"/>
  <c r="R7045" i="5"/>
  <c r="Q7045" i="5"/>
  <c r="P7045" i="5"/>
  <c r="U7044" i="5"/>
  <c r="R7044" i="5"/>
  <c r="Q7044" i="5"/>
  <c r="P7044" i="5"/>
  <c r="U7043" i="5"/>
  <c r="R7043" i="5"/>
  <c r="Q7043" i="5"/>
  <c r="P7043" i="5"/>
  <c r="U7042" i="5"/>
  <c r="R7042" i="5"/>
  <c r="Q7042" i="5"/>
  <c r="P7042" i="5"/>
  <c r="V7041" i="5"/>
  <c r="U7041" i="5"/>
  <c r="O7041" i="5" s="1"/>
  <c r="R7041" i="5"/>
  <c r="Q7041" i="5"/>
  <c r="P7041" i="5"/>
  <c r="U7040" i="5"/>
  <c r="R7040" i="5"/>
  <c r="Q7040" i="5"/>
  <c r="P7040" i="5"/>
  <c r="U7039" i="5"/>
  <c r="R7039" i="5"/>
  <c r="Q7039" i="5"/>
  <c r="P7039" i="5"/>
  <c r="U7038" i="5"/>
  <c r="R7038" i="5"/>
  <c r="Q7038" i="5"/>
  <c r="P7038" i="5"/>
  <c r="V7037" i="5"/>
  <c r="U7037" i="5"/>
  <c r="O7037" i="5" s="1"/>
  <c r="R7037" i="5"/>
  <c r="Q7037" i="5"/>
  <c r="P7037" i="5"/>
  <c r="U7036" i="5"/>
  <c r="R7036" i="5"/>
  <c r="Q7036" i="5"/>
  <c r="P7036" i="5"/>
  <c r="U7035" i="5"/>
  <c r="R7035" i="5"/>
  <c r="Q7035" i="5"/>
  <c r="P7035" i="5"/>
  <c r="U7034" i="5"/>
  <c r="R7034" i="5"/>
  <c r="Q7034" i="5"/>
  <c r="P7034" i="5"/>
  <c r="V7033" i="5"/>
  <c r="U7033" i="5"/>
  <c r="O7033" i="5" s="1"/>
  <c r="R7033" i="5"/>
  <c r="Q7033" i="5"/>
  <c r="P7033" i="5"/>
  <c r="U7032" i="5"/>
  <c r="T7032" i="5"/>
  <c r="R7032" i="5"/>
  <c r="Q7032" i="5"/>
  <c r="P7032" i="5"/>
  <c r="U7031" i="5"/>
  <c r="R7031" i="5"/>
  <c r="Q7031" i="5"/>
  <c r="P7031" i="5"/>
  <c r="U7030" i="5"/>
  <c r="R7030" i="5"/>
  <c r="Q7030" i="5"/>
  <c r="P7030" i="5"/>
  <c r="V7029" i="5"/>
  <c r="U7029" i="5"/>
  <c r="O7029" i="5" s="1"/>
  <c r="R7029" i="5"/>
  <c r="Q7029" i="5"/>
  <c r="P7029" i="5"/>
  <c r="U7028" i="5"/>
  <c r="R7028" i="5"/>
  <c r="Q7028" i="5"/>
  <c r="P7028" i="5"/>
  <c r="U7027" i="5"/>
  <c r="R7027" i="5"/>
  <c r="Q7027" i="5"/>
  <c r="P7027" i="5"/>
  <c r="U7026" i="5"/>
  <c r="R7026" i="5"/>
  <c r="Q7026" i="5"/>
  <c r="P7026" i="5"/>
  <c r="V7025" i="5"/>
  <c r="U7025" i="5"/>
  <c r="O7025" i="5" s="1"/>
  <c r="R7025" i="5"/>
  <c r="Q7025" i="5"/>
  <c r="P7025" i="5"/>
  <c r="U7024" i="5"/>
  <c r="R7024" i="5"/>
  <c r="Q7024" i="5"/>
  <c r="P7024" i="5"/>
  <c r="U7023" i="5"/>
  <c r="R7023" i="5"/>
  <c r="Q7023" i="5"/>
  <c r="P7023" i="5"/>
  <c r="U7022" i="5"/>
  <c r="R7022" i="5"/>
  <c r="Q7022" i="5"/>
  <c r="P7022" i="5"/>
  <c r="V7021" i="5"/>
  <c r="U7021" i="5"/>
  <c r="O7021" i="5" s="1"/>
  <c r="R7021" i="5"/>
  <c r="Q7021" i="5"/>
  <c r="P7021" i="5"/>
  <c r="U7020" i="5"/>
  <c r="R7020" i="5"/>
  <c r="Q7020" i="5"/>
  <c r="P7020" i="5"/>
  <c r="U7019" i="5"/>
  <c r="R7019" i="5"/>
  <c r="Q7019" i="5"/>
  <c r="P7019" i="5"/>
  <c r="U7018" i="5"/>
  <c r="R7018" i="5"/>
  <c r="Q7018" i="5"/>
  <c r="P7018" i="5"/>
  <c r="V7017" i="5"/>
  <c r="U7017" i="5"/>
  <c r="O7017" i="5" s="1"/>
  <c r="R7017" i="5"/>
  <c r="Q7017" i="5"/>
  <c r="P7017" i="5"/>
  <c r="U7016" i="5"/>
  <c r="R7016" i="5"/>
  <c r="Q7016" i="5"/>
  <c r="P7016" i="5"/>
  <c r="U7015" i="5"/>
  <c r="R7015" i="5"/>
  <c r="Q7015" i="5"/>
  <c r="P7015" i="5"/>
  <c r="U7014" i="5"/>
  <c r="R7014" i="5"/>
  <c r="Q7014" i="5"/>
  <c r="P7014" i="5"/>
  <c r="V7013" i="5"/>
  <c r="U7013" i="5"/>
  <c r="O7013" i="5" s="1"/>
  <c r="R7013" i="5"/>
  <c r="Q7013" i="5"/>
  <c r="P7013" i="5"/>
  <c r="U7012" i="5"/>
  <c r="R7012" i="5"/>
  <c r="Q7012" i="5"/>
  <c r="P7012" i="5"/>
  <c r="U7011" i="5"/>
  <c r="R7011" i="5"/>
  <c r="Q7011" i="5"/>
  <c r="P7011" i="5"/>
  <c r="U7010" i="5"/>
  <c r="R7010" i="5"/>
  <c r="Q7010" i="5"/>
  <c r="P7010" i="5"/>
  <c r="V7009" i="5"/>
  <c r="U7009" i="5"/>
  <c r="O7009" i="5" s="1"/>
  <c r="R7009" i="5"/>
  <c r="Q7009" i="5"/>
  <c r="P7009" i="5"/>
  <c r="U7008" i="5"/>
  <c r="R7008" i="5"/>
  <c r="Q7008" i="5"/>
  <c r="P7008" i="5"/>
  <c r="U7007" i="5"/>
  <c r="R7007" i="5"/>
  <c r="Q7007" i="5"/>
  <c r="P7007" i="5"/>
  <c r="U7006" i="5"/>
  <c r="R7006" i="5"/>
  <c r="Q7006" i="5"/>
  <c r="P7006" i="5"/>
  <c r="V7005" i="5"/>
  <c r="U7005" i="5"/>
  <c r="O7005" i="5" s="1"/>
  <c r="R7005" i="5"/>
  <c r="Q7005" i="5"/>
  <c r="P7005" i="5"/>
  <c r="U7004" i="5"/>
  <c r="R7004" i="5"/>
  <c r="Q7004" i="5"/>
  <c r="P7004" i="5"/>
  <c r="U7003" i="5"/>
  <c r="R7003" i="5"/>
  <c r="Q7003" i="5"/>
  <c r="P7003" i="5"/>
  <c r="U7002" i="5"/>
  <c r="R7002" i="5"/>
  <c r="Q7002" i="5"/>
  <c r="P7002" i="5"/>
  <c r="V7001" i="5"/>
  <c r="U7001" i="5"/>
  <c r="O7001" i="5" s="1"/>
  <c r="R7001" i="5"/>
  <c r="Q7001" i="5"/>
  <c r="P7001" i="5"/>
  <c r="U7000" i="5"/>
  <c r="R7000" i="5"/>
  <c r="Q7000" i="5"/>
  <c r="P7000" i="5"/>
  <c r="U6999" i="5"/>
  <c r="R6999" i="5"/>
  <c r="Q6999" i="5"/>
  <c r="P6999" i="5"/>
  <c r="U6998" i="5"/>
  <c r="R6998" i="5"/>
  <c r="Q6998" i="5"/>
  <c r="P6998" i="5"/>
  <c r="V6997" i="5"/>
  <c r="U6997" i="5"/>
  <c r="O6997" i="5" s="1"/>
  <c r="R6997" i="5"/>
  <c r="Q6997" i="5"/>
  <c r="P6997" i="5"/>
  <c r="U6996" i="5"/>
  <c r="R6996" i="5"/>
  <c r="Q6996" i="5"/>
  <c r="P6996" i="5"/>
  <c r="U6995" i="5"/>
  <c r="R6995" i="5"/>
  <c r="Q6995" i="5"/>
  <c r="P6995" i="5"/>
  <c r="U6994" i="5"/>
  <c r="R6994" i="5"/>
  <c r="Q6994" i="5"/>
  <c r="P6994" i="5"/>
  <c r="V6993" i="5"/>
  <c r="U6993" i="5"/>
  <c r="O6993" i="5" s="1"/>
  <c r="R6993" i="5"/>
  <c r="Q6993" i="5"/>
  <c r="P6993" i="5"/>
  <c r="U6992" i="5"/>
  <c r="R6992" i="5"/>
  <c r="Q6992" i="5"/>
  <c r="P6992" i="5"/>
  <c r="U6991" i="5"/>
  <c r="R6991" i="5"/>
  <c r="Q6991" i="5"/>
  <c r="P6991" i="5"/>
  <c r="U6990" i="5"/>
  <c r="R6990" i="5"/>
  <c r="Q6990" i="5"/>
  <c r="P6990" i="5"/>
  <c r="V6989" i="5"/>
  <c r="U6989" i="5"/>
  <c r="O6989" i="5" s="1"/>
  <c r="R6989" i="5"/>
  <c r="Q6989" i="5"/>
  <c r="P6989" i="5"/>
  <c r="U6988" i="5"/>
  <c r="R6988" i="5"/>
  <c r="Q6988" i="5"/>
  <c r="P6988" i="5"/>
  <c r="U6987" i="5"/>
  <c r="R6987" i="5"/>
  <c r="Q6987" i="5"/>
  <c r="P6987" i="5"/>
  <c r="U6986" i="5"/>
  <c r="R6986" i="5"/>
  <c r="Q6986" i="5"/>
  <c r="P6986" i="5"/>
  <c r="V6985" i="5"/>
  <c r="U6985" i="5"/>
  <c r="O6985" i="5" s="1"/>
  <c r="R6985" i="5"/>
  <c r="Q6985" i="5"/>
  <c r="P6985" i="5"/>
  <c r="U6984" i="5"/>
  <c r="R6984" i="5"/>
  <c r="Q6984" i="5"/>
  <c r="P6984" i="5"/>
  <c r="U6983" i="5"/>
  <c r="R6983" i="5"/>
  <c r="Q6983" i="5"/>
  <c r="P6983" i="5"/>
  <c r="U6982" i="5"/>
  <c r="R6982" i="5"/>
  <c r="Q6982" i="5"/>
  <c r="P6982" i="5"/>
  <c r="V6981" i="5"/>
  <c r="U6981" i="5"/>
  <c r="O6981" i="5" s="1"/>
  <c r="R6981" i="5"/>
  <c r="Q6981" i="5"/>
  <c r="P6981" i="5"/>
  <c r="U6980" i="5"/>
  <c r="R6980" i="5"/>
  <c r="Q6980" i="5"/>
  <c r="P6980" i="5"/>
  <c r="U6979" i="5"/>
  <c r="R6979" i="5"/>
  <c r="Q6979" i="5"/>
  <c r="P6979" i="5"/>
  <c r="U6978" i="5"/>
  <c r="R6978" i="5"/>
  <c r="Q6978" i="5"/>
  <c r="P6978" i="5"/>
  <c r="V6977" i="5"/>
  <c r="U6977" i="5"/>
  <c r="O6977" i="5" s="1"/>
  <c r="R6977" i="5"/>
  <c r="Q6977" i="5"/>
  <c r="P6977" i="5"/>
  <c r="U6976" i="5"/>
  <c r="R6976" i="5"/>
  <c r="Q6976" i="5"/>
  <c r="P6976" i="5"/>
  <c r="U6975" i="5"/>
  <c r="R6975" i="5"/>
  <c r="Q6975" i="5"/>
  <c r="P6975" i="5"/>
  <c r="U6974" i="5"/>
  <c r="R6974" i="5"/>
  <c r="Q6974" i="5"/>
  <c r="P6974" i="5"/>
  <c r="V6973" i="5"/>
  <c r="U6973" i="5"/>
  <c r="O6973" i="5" s="1"/>
  <c r="R6973" i="5"/>
  <c r="Q6973" i="5"/>
  <c r="P6973" i="5"/>
  <c r="U6972" i="5"/>
  <c r="R6972" i="5"/>
  <c r="Q6972" i="5"/>
  <c r="P6972" i="5"/>
  <c r="U6971" i="5"/>
  <c r="R6971" i="5"/>
  <c r="Q6971" i="5"/>
  <c r="P6971" i="5"/>
  <c r="U6970" i="5"/>
  <c r="R6970" i="5"/>
  <c r="Q6970" i="5"/>
  <c r="P6970" i="5"/>
  <c r="V6969" i="5"/>
  <c r="U6969" i="5"/>
  <c r="O6969" i="5" s="1"/>
  <c r="R6969" i="5"/>
  <c r="Q6969" i="5"/>
  <c r="P6969" i="5"/>
  <c r="U6968" i="5"/>
  <c r="R6968" i="5"/>
  <c r="Q6968" i="5"/>
  <c r="P6968" i="5"/>
  <c r="U6967" i="5"/>
  <c r="R6967" i="5"/>
  <c r="Q6967" i="5"/>
  <c r="P6967" i="5"/>
  <c r="U6966" i="5"/>
  <c r="R6966" i="5"/>
  <c r="Q6966" i="5"/>
  <c r="P6966" i="5"/>
  <c r="V6965" i="5"/>
  <c r="U6965" i="5"/>
  <c r="O6965" i="5" s="1"/>
  <c r="R6965" i="5"/>
  <c r="Q6965" i="5"/>
  <c r="P6965" i="5"/>
  <c r="U6964" i="5"/>
  <c r="R6964" i="5"/>
  <c r="Q6964" i="5"/>
  <c r="P6964" i="5"/>
  <c r="U6963" i="5"/>
  <c r="R6963" i="5"/>
  <c r="Q6963" i="5"/>
  <c r="P6963" i="5"/>
  <c r="U6962" i="5"/>
  <c r="R6962" i="5"/>
  <c r="Q6962" i="5"/>
  <c r="P6962" i="5"/>
  <c r="V6961" i="5"/>
  <c r="U6961" i="5"/>
  <c r="O6961" i="5" s="1"/>
  <c r="R6961" i="5"/>
  <c r="Q6961" i="5"/>
  <c r="P6961" i="5"/>
  <c r="U6960" i="5"/>
  <c r="R6960" i="5"/>
  <c r="Q6960" i="5"/>
  <c r="P6960" i="5"/>
  <c r="U6959" i="5"/>
  <c r="R6959" i="5"/>
  <c r="Q6959" i="5"/>
  <c r="P6959" i="5"/>
  <c r="U6958" i="5"/>
  <c r="R6958" i="5"/>
  <c r="Q6958" i="5"/>
  <c r="P6958" i="5"/>
  <c r="V6957" i="5"/>
  <c r="U6957" i="5"/>
  <c r="O6957" i="5" s="1"/>
  <c r="R6957" i="5"/>
  <c r="Q6957" i="5"/>
  <c r="P6957" i="5"/>
  <c r="U6956" i="5"/>
  <c r="R6956" i="5"/>
  <c r="Q6956" i="5"/>
  <c r="P6956" i="5"/>
  <c r="U6955" i="5"/>
  <c r="R6955" i="5"/>
  <c r="Q6955" i="5"/>
  <c r="P6955" i="5"/>
  <c r="U6954" i="5"/>
  <c r="R6954" i="5"/>
  <c r="Q6954" i="5"/>
  <c r="P6954" i="5"/>
  <c r="V6953" i="5"/>
  <c r="U6953" i="5"/>
  <c r="O6953" i="5" s="1"/>
  <c r="R6953" i="5"/>
  <c r="Q6953" i="5"/>
  <c r="P6953" i="5"/>
  <c r="U6952" i="5"/>
  <c r="R6952" i="5"/>
  <c r="Q6952" i="5"/>
  <c r="P6952" i="5"/>
  <c r="U6951" i="5"/>
  <c r="R6951" i="5"/>
  <c r="Q6951" i="5"/>
  <c r="P6951" i="5"/>
  <c r="U6950" i="5"/>
  <c r="R6950" i="5"/>
  <c r="Q6950" i="5"/>
  <c r="P6950" i="5"/>
  <c r="V6949" i="5"/>
  <c r="U6949" i="5"/>
  <c r="O6949" i="5" s="1"/>
  <c r="R6949" i="5"/>
  <c r="Q6949" i="5"/>
  <c r="P6949" i="5"/>
  <c r="U6948" i="5"/>
  <c r="R6948" i="5"/>
  <c r="Q6948" i="5"/>
  <c r="P6948" i="5"/>
  <c r="U6947" i="5"/>
  <c r="R6947" i="5"/>
  <c r="Q6947" i="5"/>
  <c r="P6947" i="5"/>
  <c r="U6946" i="5"/>
  <c r="R6946" i="5"/>
  <c r="Q6946" i="5"/>
  <c r="P6946" i="5"/>
  <c r="V6945" i="5"/>
  <c r="U6945" i="5"/>
  <c r="O6945" i="5" s="1"/>
  <c r="R6945" i="5"/>
  <c r="Q6945" i="5"/>
  <c r="P6945" i="5"/>
  <c r="U6944" i="5"/>
  <c r="R6944" i="5"/>
  <c r="Q6944" i="5"/>
  <c r="P6944" i="5"/>
  <c r="U6943" i="5"/>
  <c r="R6943" i="5"/>
  <c r="Q6943" i="5"/>
  <c r="P6943" i="5"/>
  <c r="U6942" i="5"/>
  <c r="R6942" i="5"/>
  <c r="Q6942" i="5"/>
  <c r="P6942" i="5"/>
  <c r="V6941" i="5"/>
  <c r="U6941" i="5"/>
  <c r="O6941" i="5" s="1"/>
  <c r="R6941" i="5"/>
  <c r="Q6941" i="5"/>
  <c r="P6941" i="5"/>
  <c r="U6940" i="5"/>
  <c r="R6940" i="5"/>
  <c r="Q6940" i="5"/>
  <c r="P6940" i="5"/>
  <c r="U6939" i="5"/>
  <c r="R6939" i="5"/>
  <c r="Q6939" i="5"/>
  <c r="P6939" i="5"/>
  <c r="U6938" i="5"/>
  <c r="R6938" i="5"/>
  <c r="Q6938" i="5"/>
  <c r="P6938" i="5"/>
  <c r="V6937" i="5"/>
  <c r="U6937" i="5"/>
  <c r="O6937" i="5" s="1"/>
  <c r="R6937" i="5"/>
  <c r="Q6937" i="5"/>
  <c r="P6937" i="5"/>
  <c r="U6936" i="5"/>
  <c r="T6936" i="5"/>
  <c r="R6936" i="5"/>
  <c r="Q6936" i="5"/>
  <c r="P6936" i="5"/>
  <c r="U6935" i="5"/>
  <c r="R6935" i="5"/>
  <c r="Q6935" i="5"/>
  <c r="P6935" i="5"/>
  <c r="U6934" i="5"/>
  <c r="R6934" i="5"/>
  <c r="Q6934" i="5"/>
  <c r="P6934" i="5"/>
  <c r="V6933" i="5"/>
  <c r="U6933" i="5"/>
  <c r="O6933" i="5" s="1"/>
  <c r="R6933" i="5"/>
  <c r="Q6933" i="5"/>
  <c r="P6933" i="5"/>
  <c r="U6932" i="5"/>
  <c r="R6932" i="5"/>
  <c r="Q6932" i="5"/>
  <c r="P6932" i="5"/>
  <c r="U6931" i="5"/>
  <c r="R6931" i="5"/>
  <c r="Q6931" i="5"/>
  <c r="P6931" i="5"/>
  <c r="U6930" i="5"/>
  <c r="R6930" i="5"/>
  <c r="Q6930" i="5"/>
  <c r="P6930" i="5"/>
  <c r="V6929" i="5"/>
  <c r="U6929" i="5"/>
  <c r="O6929" i="5" s="1"/>
  <c r="R6929" i="5"/>
  <c r="Q6929" i="5"/>
  <c r="P6929" i="5"/>
  <c r="U6928" i="5"/>
  <c r="R6928" i="5"/>
  <c r="Q6928" i="5"/>
  <c r="P6928" i="5"/>
  <c r="U6927" i="5"/>
  <c r="R6927" i="5"/>
  <c r="Q6927" i="5"/>
  <c r="P6927" i="5"/>
  <c r="U6926" i="5"/>
  <c r="R6926" i="5"/>
  <c r="Q6926" i="5"/>
  <c r="P6926" i="5"/>
  <c r="V6925" i="5"/>
  <c r="U6925" i="5"/>
  <c r="O6925" i="5" s="1"/>
  <c r="R6925" i="5"/>
  <c r="Q6925" i="5"/>
  <c r="P6925" i="5"/>
  <c r="U6924" i="5"/>
  <c r="R6924" i="5"/>
  <c r="Q6924" i="5"/>
  <c r="P6924" i="5"/>
  <c r="U6923" i="5"/>
  <c r="R6923" i="5"/>
  <c r="Q6923" i="5"/>
  <c r="P6923" i="5"/>
  <c r="U6922" i="5"/>
  <c r="R6922" i="5"/>
  <c r="Q6922" i="5"/>
  <c r="P6922" i="5"/>
  <c r="V6921" i="5"/>
  <c r="U6921" i="5"/>
  <c r="O6921" i="5" s="1"/>
  <c r="R6921" i="5"/>
  <c r="Q6921" i="5"/>
  <c r="P6921" i="5"/>
  <c r="U6920" i="5"/>
  <c r="R6920" i="5"/>
  <c r="Q6920" i="5"/>
  <c r="P6920" i="5"/>
  <c r="U6919" i="5"/>
  <c r="R6919" i="5"/>
  <c r="Q6919" i="5"/>
  <c r="P6919" i="5"/>
  <c r="U6918" i="5"/>
  <c r="R6918" i="5"/>
  <c r="Q6918" i="5"/>
  <c r="P6918" i="5"/>
  <c r="V6917" i="5"/>
  <c r="U6917" i="5"/>
  <c r="O6917" i="5" s="1"/>
  <c r="R6917" i="5"/>
  <c r="Q6917" i="5"/>
  <c r="P6917" i="5"/>
  <c r="U6916" i="5"/>
  <c r="R6916" i="5"/>
  <c r="Q6916" i="5"/>
  <c r="P6916" i="5"/>
  <c r="U6915" i="5"/>
  <c r="R6915" i="5"/>
  <c r="Q6915" i="5"/>
  <c r="P6915" i="5"/>
  <c r="U6914" i="5"/>
  <c r="R6914" i="5"/>
  <c r="Q6914" i="5"/>
  <c r="P6914" i="5"/>
  <c r="V6913" i="5"/>
  <c r="U6913" i="5"/>
  <c r="O6913" i="5" s="1"/>
  <c r="R6913" i="5"/>
  <c r="Q6913" i="5"/>
  <c r="P6913" i="5"/>
  <c r="U6912" i="5"/>
  <c r="R6912" i="5"/>
  <c r="Q6912" i="5"/>
  <c r="P6912" i="5"/>
  <c r="U6911" i="5"/>
  <c r="R6911" i="5"/>
  <c r="Q6911" i="5"/>
  <c r="P6911" i="5"/>
  <c r="U6910" i="5"/>
  <c r="R6910" i="5"/>
  <c r="Q6910" i="5"/>
  <c r="P6910" i="5"/>
  <c r="V6909" i="5"/>
  <c r="U6909" i="5"/>
  <c r="O6909" i="5" s="1"/>
  <c r="R6909" i="5"/>
  <c r="Q6909" i="5"/>
  <c r="P6909" i="5"/>
  <c r="U6908" i="5"/>
  <c r="R6908" i="5"/>
  <c r="Q6908" i="5"/>
  <c r="P6908" i="5"/>
  <c r="U6907" i="5"/>
  <c r="R6907" i="5"/>
  <c r="Q6907" i="5"/>
  <c r="P6907" i="5"/>
  <c r="U6906" i="5"/>
  <c r="R6906" i="5"/>
  <c r="Q6906" i="5"/>
  <c r="P6906" i="5"/>
  <c r="V6905" i="5"/>
  <c r="U6905" i="5"/>
  <c r="O6905" i="5" s="1"/>
  <c r="R6905" i="5"/>
  <c r="Q6905" i="5"/>
  <c r="P6905" i="5"/>
  <c r="U6904" i="5"/>
  <c r="R6904" i="5"/>
  <c r="Q6904" i="5"/>
  <c r="P6904" i="5"/>
  <c r="U6903" i="5"/>
  <c r="R6903" i="5"/>
  <c r="Q6903" i="5"/>
  <c r="P6903" i="5"/>
  <c r="U6902" i="5"/>
  <c r="R6902" i="5"/>
  <c r="Q6902" i="5"/>
  <c r="P6902" i="5"/>
  <c r="V6901" i="5"/>
  <c r="U6901" i="5"/>
  <c r="O6901" i="5" s="1"/>
  <c r="R6901" i="5"/>
  <c r="Q6901" i="5"/>
  <c r="P6901" i="5"/>
  <c r="U6900" i="5"/>
  <c r="R6900" i="5"/>
  <c r="Q6900" i="5"/>
  <c r="P6900" i="5"/>
  <c r="U6899" i="5"/>
  <c r="R6899" i="5"/>
  <c r="Q6899" i="5"/>
  <c r="P6899" i="5"/>
  <c r="U6898" i="5"/>
  <c r="R6898" i="5"/>
  <c r="Q6898" i="5"/>
  <c r="P6898" i="5"/>
  <c r="V6897" i="5"/>
  <c r="U6897" i="5"/>
  <c r="O6897" i="5" s="1"/>
  <c r="R6897" i="5"/>
  <c r="Q6897" i="5"/>
  <c r="P6897" i="5"/>
  <c r="U6896" i="5"/>
  <c r="R6896" i="5"/>
  <c r="Q6896" i="5"/>
  <c r="P6896" i="5"/>
  <c r="U6895" i="5"/>
  <c r="R6895" i="5"/>
  <c r="Q6895" i="5"/>
  <c r="P6895" i="5"/>
  <c r="U6894" i="5"/>
  <c r="R6894" i="5"/>
  <c r="Q6894" i="5"/>
  <c r="P6894" i="5"/>
  <c r="V6893" i="5"/>
  <c r="U6893" i="5"/>
  <c r="O6893" i="5" s="1"/>
  <c r="R6893" i="5"/>
  <c r="Q6893" i="5"/>
  <c r="P6893" i="5"/>
  <c r="U6892" i="5"/>
  <c r="R6892" i="5"/>
  <c r="Q6892" i="5"/>
  <c r="P6892" i="5"/>
  <c r="U6891" i="5"/>
  <c r="R6891" i="5"/>
  <c r="Q6891" i="5"/>
  <c r="P6891" i="5"/>
  <c r="U6890" i="5"/>
  <c r="R6890" i="5"/>
  <c r="Q6890" i="5"/>
  <c r="P6890" i="5"/>
  <c r="V6889" i="5"/>
  <c r="U6889" i="5"/>
  <c r="O6889" i="5" s="1"/>
  <c r="R6889" i="5"/>
  <c r="Q6889" i="5"/>
  <c r="P6889" i="5"/>
  <c r="U6888" i="5"/>
  <c r="R6888" i="5"/>
  <c r="Q6888" i="5"/>
  <c r="P6888" i="5"/>
  <c r="U6887" i="5"/>
  <c r="R6887" i="5"/>
  <c r="Q6887" i="5"/>
  <c r="P6887" i="5"/>
  <c r="U6886" i="5"/>
  <c r="R6886" i="5"/>
  <c r="Q6886" i="5"/>
  <c r="P6886" i="5"/>
  <c r="V6885" i="5"/>
  <c r="U6885" i="5"/>
  <c r="O6885" i="5" s="1"/>
  <c r="R6885" i="5"/>
  <c r="Q6885" i="5"/>
  <c r="P6885" i="5"/>
  <c r="U6884" i="5"/>
  <c r="R6884" i="5"/>
  <c r="Q6884" i="5"/>
  <c r="P6884" i="5"/>
  <c r="U6883" i="5"/>
  <c r="R6883" i="5"/>
  <c r="Q6883" i="5"/>
  <c r="P6883" i="5"/>
  <c r="U6882" i="5"/>
  <c r="R6882" i="5"/>
  <c r="Q6882" i="5"/>
  <c r="P6882" i="5"/>
  <c r="V6881" i="5"/>
  <c r="U6881" i="5"/>
  <c r="O6881" i="5" s="1"/>
  <c r="R6881" i="5"/>
  <c r="Q6881" i="5"/>
  <c r="P6881" i="5"/>
  <c r="U6880" i="5"/>
  <c r="R6880" i="5"/>
  <c r="Q6880" i="5"/>
  <c r="P6880" i="5"/>
  <c r="U6879" i="5"/>
  <c r="R6879" i="5"/>
  <c r="Q6879" i="5"/>
  <c r="P6879" i="5"/>
  <c r="U6878" i="5"/>
  <c r="R6878" i="5"/>
  <c r="Q6878" i="5"/>
  <c r="P6878" i="5"/>
  <c r="V6877" i="5"/>
  <c r="U6877" i="5"/>
  <c r="O6877" i="5" s="1"/>
  <c r="R6877" i="5"/>
  <c r="Q6877" i="5"/>
  <c r="P6877" i="5"/>
  <c r="U6876" i="5"/>
  <c r="R6876" i="5"/>
  <c r="Q6876" i="5"/>
  <c r="P6876" i="5"/>
  <c r="U6875" i="5"/>
  <c r="R6875" i="5"/>
  <c r="Q6875" i="5"/>
  <c r="P6875" i="5"/>
  <c r="U6874" i="5"/>
  <c r="R6874" i="5"/>
  <c r="Q6874" i="5"/>
  <c r="P6874" i="5"/>
  <c r="V6873" i="5"/>
  <c r="U6873" i="5"/>
  <c r="O6873" i="5" s="1"/>
  <c r="R6873" i="5"/>
  <c r="Q6873" i="5"/>
  <c r="P6873" i="5"/>
  <c r="U6872" i="5"/>
  <c r="R6872" i="5"/>
  <c r="Q6872" i="5"/>
  <c r="P6872" i="5"/>
  <c r="U6871" i="5"/>
  <c r="R6871" i="5"/>
  <c r="Q6871" i="5"/>
  <c r="P6871" i="5"/>
  <c r="U6870" i="5"/>
  <c r="R6870" i="5"/>
  <c r="Q6870" i="5"/>
  <c r="P6870" i="5"/>
  <c r="V6869" i="5"/>
  <c r="U6869" i="5"/>
  <c r="O6869" i="5" s="1"/>
  <c r="R6869" i="5"/>
  <c r="Q6869" i="5"/>
  <c r="P6869" i="5"/>
  <c r="U6868" i="5"/>
  <c r="R6868" i="5"/>
  <c r="Q6868" i="5"/>
  <c r="P6868" i="5"/>
  <c r="U6867" i="5"/>
  <c r="R6867" i="5"/>
  <c r="Q6867" i="5"/>
  <c r="P6867" i="5"/>
  <c r="U6866" i="5"/>
  <c r="R6866" i="5"/>
  <c r="Q6866" i="5"/>
  <c r="P6866" i="5"/>
  <c r="U6865" i="5"/>
  <c r="O6865" i="5" s="1"/>
  <c r="R6865" i="5"/>
  <c r="Q6865" i="5"/>
  <c r="P6865" i="5"/>
  <c r="U6864" i="5"/>
  <c r="R6864" i="5"/>
  <c r="Q6864" i="5"/>
  <c r="P6864" i="5"/>
  <c r="U6863" i="5"/>
  <c r="R6863" i="5"/>
  <c r="Q6863" i="5"/>
  <c r="P6863" i="5"/>
  <c r="U6862" i="5"/>
  <c r="R6862" i="5"/>
  <c r="Q6862" i="5"/>
  <c r="P6862" i="5"/>
  <c r="V6861" i="5"/>
  <c r="U6861" i="5"/>
  <c r="O6861" i="5" s="1"/>
  <c r="R6861" i="5"/>
  <c r="Q6861" i="5"/>
  <c r="P6861" i="5"/>
  <c r="U6860" i="5"/>
  <c r="R6860" i="5"/>
  <c r="Q6860" i="5"/>
  <c r="P6860" i="5"/>
  <c r="U6859" i="5"/>
  <c r="R6859" i="5"/>
  <c r="Q6859" i="5"/>
  <c r="P6859" i="5"/>
  <c r="U6858" i="5"/>
  <c r="R6858" i="5"/>
  <c r="Q6858" i="5"/>
  <c r="P6858" i="5"/>
  <c r="V6857" i="5"/>
  <c r="U6857" i="5"/>
  <c r="O6857" i="5" s="1"/>
  <c r="R6857" i="5"/>
  <c r="Q6857" i="5"/>
  <c r="P6857" i="5"/>
  <c r="U6856" i="5"/>
  <c r="R6856" i="5"/>
  <c r="Q6856" i="5"/>
  <c r="P6856" i="5"/>
  <c r="U6855" i="5"/>
  <c r="R6855" i="5"/>
  <c r="Q6855" i="5"/>
  <c r="P6855" i="5"/>
  <c r="U6854" i="5"/>
  <c r="R6854" i="5"/>
  <c r="Q6854" i="5"/>
  <c r="P6854" i="5"/>
  <c r="V6853" i="5"/>
  <c r="U6853" i="5"/>
  <c r="O6853" i="5" s="1"/>
  <c r="R6853" i="5"/>
  <c r="Q6853" i="5"/>
  <c r="P6853" i="5"/>
  <c r="U6852" i="5"/>
  <c r="R6852" i="5"/>
  <c r="Q6852" i="5"/>
  <c r="P6852" i="5"/>
  <c r="U6851" i="5"/>
  <c r="R6851" i="5"/>
  <c r="Q6851" i="5"/>
  <c r="P6851" i="5"/>
  <c r="U6850" i="5"/>
  <c r="R6850" i="5"/>
  <c r="Q6850" i="5"/>
  <c r="P6850" i="5"/>
  <c r="U6849" i="5"/>
  <c r="O6849" i="5" s="1"/>
  <c r="R6849" i="5"/>
  <c r="Q6849" i="5"/>
  <c r="P6849" i="5"/>
  <c r="U6848" i="5"/>
  <c r="R6848" i="5"/>
  <c r="Q6848" i="5"/>
  <c r="P6848" i="5"/>
  <c r="U6847" i="5"/>
  <c r="R6847" i="5"/>
  <c r="Q6847" i="5"/>
  <c r="P6847" i="5"/>
  <c r="U6846" i="5"/>
  <c r="R6846" i="5"/>
  <c r="Q6846" i="5"/>
  <c r="P6846" i="5"/>
  <c r="V6845" i="5"/>
  <c r="U6845" i="5"/>
  <c r="O6845" i="5" s="1"/>
  <c r="R6845" i="5"/>
  <c r="Q6845" i="5"/>
  <c r="P6845" i="5"/>
  <c r="U6844" i="5"/>
  <c r="R6844" i="5"/>
  <c r="Q6844" i="5"/>
  <c r="P6844" i="5"/>
  <c r="U6843" i="5"/>
  <c r="R6843" i="5"/>
  <c r="Q6843" i="5"/>
  <c r="P6843" i="5"/>
  <c r="U6842" i="5"/>
  <c r="R6842" i="5"/>
  <c r="Q6842" i="5"/>
  <c r="P6842" i="5"/>
  <c r="V6841" i="5"/>
  <c r="U6841" i="5"/>
  <c r="O6841" i="5" s="1"/>
  <c r="R6841" i="5"/>
  <c r="Q6841" i="5"/>
  <c r="P6841" i="5"/>
  <c r="U6840" i="5"/>
  <c r="R6840" i="5"/>
  <c r="Q6840" i="5"/>
  <c r="P6840" i="5"/>
  <c r="U6839" i="5"/>
  <c r="R6839" i="5"/>
  <c r="Q6839" i="5"/>
  <c r="P6839" i="5"/>
  <c r="U6838" i="5"/>
  <c r="R6838" i="5"/>
  <c r="Q6838" i="5"/>
  <c r="P6838" i="5"/>
  <c r="V6837" i="5"/>
  <c r="U6837" i="5"/>
  <c r="O6837" i="5" s="1"/>
  <c r="R6837" i="5"/>
  <c r="Q6837" i="5"/>
  <c r="P6837" i="5"/>
  <c r="U6836" i="5"/>
  <c r="R6836" i="5"/>
  <c r="Q6836" i="5"/>
  <c r="P6836" i="5"/>
  <c r="U6835" i="5"/>
  <c r="R6835" i="5"/>
  <c r="Q6835" i="5"/>
  <c r="P6835" i="5"/>
  <c r="U6834" i="5"/>
  <c r="R6834" i="5"/>
  <c r="Q6834" i="5"/>
  <c r="P6834" i="5"/>
  <c r="U6833" i="5"/>
  <c r="O6833" i="5" s="1"/>
  <c r="R6833" i="5"/>
  <c r="Q6833" i="5"/>
  <c r="P6833" i="5"/>
  <c r="U6832" i="5"/>
  <c r="R6832" i="5"/>
  <c r="Q6832" i="5"/>
  <c r="P6832" i="5"/>
  <c r="U6831" i="5"/>
  <c r="R6831" i="5"/>
  <c r="Q6831" i="5"/>
  <c r="P6831" i="5"/>
  <c r="U6830" i="5"/>
  <c r="T6830" i="5"/>
  <c r="R6830" i="5"/>
  <c r="Q6830" i="5"/>
  <c r="P6830" i="5"/>
  <c r="U6829" i="5"/>
  <c r="O6829" i="5" s="1"/>
  <c r="R6829" i="5"/>
  <c r="Q6829" i="5"/>
  <c r="P6829" i="5"/>
  <c r="U6828" i="5"/>
  <c r="R6828" i="5"/>
  <c r="Q6828" i="5"/>
  <c r="P6828" i="5"/>
  <c r="U6827" i="5"/>
  <c r="R6827" i="5"/>
  <c r="Q6827" i="5"/>
  <c r="P6827" i="5"/>
  <c r="U6826" i="5"/>
  <c r="R6826" i="5"/>
  <c r="Q6826" i="5"/>
  <c r="P6826" i="5"/>
  <c r="U6825" i="5"/>
  <c r="R6825" i="5"/>
  <c r="Q6825" i="5"/>
  <c r="P6825" i="5"/>
  <c r="U6824" i="5"/>
  <c r="R6824" i="5"/>
  <c r="Q6824" i="5"/>
  <c r="P6824" i="5"/>
  <c r="U6823" i="5"/>
  <c r="R6823" i="5"/>
  <c r="Q6823" i="5"/>
  <c r="P6823" i="5"/>
  <c r="U6822" i="5"/>
  <c r="R6822" i="5"/>
  <c r="Q6822" i="5"/>
  <c r="P6822" i="5"/>
  <c r="V6821" i="5"/>
  <c r="U6821" i="5"/>
  <c r="O6821" i="5" s="1"/>
  <c r="R6821" i="5"/>
  <c r="Q6821" i="5"/>
  <c r="P6821" i="5"/>
  <c r="U6820" i="5"/>
  <c r="R6820" i="5"/>
  <c r="Q6820" i="5"/>
  <c r="P6820" i="5"/>
  <c r="U6819" i="5"/>
  <c r="R6819" i="5"/>
  <c r="Q6819" i="5"/>
  <c r="P6819" i="5"/>
  <c r="U6818" i="5"/>
  <c r="R6818" i="5"/>
  <c r="Q6818" i="5"/>
  <c r="P6818" i="5"/>
  <c r="V6817" i="5"/>
  <c r="U6817" i="5"/>
  <c r="O6817" i="5" s="1"/>
  <c r="R6817" i="5"/>
  <c r="Q6817" i="5"/>
  <c r="P6817" i="5"/>
  <c r="U6816" i="5"/>
  <c r="R6816" i="5"/>
  <c r="Q6816" i="5"/>
  <c r="P6816" i="5"/>
  <c r="U6815" i="5"/>
  <c r="R6815" i="5"/>
  <c r="Q6815" i="5"/>
  <c r="P6815" i="5"/>
  <c r="U6814" i="5"/>
  <c r="R6814" i="5"/>
  <c r="Q6814" i="5"/>
  <c r="P6814" i="5"/>
  <c r="U6813" i="5"/>
  <c r="O6813" i="5" s="1"/>
  <c r="R6813" i="5"/>
  <c r="Q6813" i="5"/>
  <c r="P6813" i="5"/>
  <c r="U6812" i="5"/>
  <c r="R6812" i="5"/>
  <c r="Q6812" i="5"/>
  <c r="P6812" i="5"/>
  <c r="U6811" i="5"/>
  <c r="R6811" i="5"/>
  <c r="Q6811" i="5"/>
  <c r="P6811" i="5"/>
  <c r="U6810" i="5"/>
  <c r="R6810" i="5"/>
  <c r="Q6810" i="5"/>
  <c r="P6810" i="5"/>
  <c r="U6809" i="5"/>
  <c r="R6809" i="5"/>
  <c r="Q6809" i="5"/>
  <c r="P6809" i="5"/>
  <c r="U6808" i="5"/>
  <c r="R6808" i="5"/>
  <c r="Q6808" i="5"/>
  <c r="P6808" i="5"/>
  <c r="U6807" i="5"/>
  <c r="R6807" i="5"/>
  <c r="Q6807" i="5"/>
  <c r="P6807" i="5"/>
  <c r="U6806" i="5"/>
  <c r="T6806" i="5"/>
  <c r="R6806" i="5"/>
  <c r="Q6806" i="5"/>
  <c r="P6806" i="5"/>
  <c r="U6805" i="5"/>
  <c r="O6805" i="5" s="1"/>
  <c r="R6805" i="5"/>
  <c r="Q6805" i="5"/>
  <c r="P6805" i="5"/>
  <c r="U6804" i="5"/>
  <c r="R6804" i="5"/>
  <c r="Q6804" i="5"/>
  <c r="P6804" i="5"/>
  <c r="U6803" i="5"/>
  <c r="R6803" i="5"/>
  <c r="Q6803" i="5"/>
  <c r="P6803" i="5"/>
  <c r="U6802" i="5"/>
  <c r="R6802" i="5"/>
  <c r="Q6802" i="5"/>
  <c r="P6802" i="5"/>
  <c r="V6801" i="5"/>
  <c r="U6801" i="5"/>
  <c r="O6801" i="5" s="1"/>
  <c r="R6801" i="5"/>
  <c r="Q6801" i="5"/>
  <c r="P6801" i="5"/>
  <c r="U6800" i="5"/>
  <c r="R6800" i="5"/>
  <c r="Q6800" i="5"/>
  <c r="P6800" i="5"/>
  <c r="U6799" i="5"/>
  <c r="R6799" i="5"/>
  <c r="Q6799" i="5"/>
  <c r="P6799" i="5"/>
  <c r="U6798" i="5"/>
  <c r="R6798" i="5"/>
  <c r="Q6798" i="5"/>
  <c r="P6798" i="5"/>
  <c r="V6797" i="5"/>
  <c r="U6797" i="5"/>
  <c r="O6797" i="5" s="1"/>
  <c r="R6797" i="5"/>
  <c r="Q6797" i="5"/>
  <c r="P6797" i="5"/>
  <c r="U6796" i="5"/>
  <c r="R6796" i="5"/>
  <c r="Q6796" i="5"/>
  <c r="P6796" i="5"/>
  <c r="U6795" i="5"/>
  <c r="R6795" i="5"/>
  <c r="Q6795" i="5"/>
  <c r="P6795" i="5"/>
  <c r="U6794" i="5"/>
  <c r="R6794" i="5"/>
  <c r="Q6794" i="5"/>
  <c r="P6794" i="5"/>
  <c r="V6793" i="5"/>
  <c r="U6793" i="5"/>
  <c r="O6793" i="5" s="1"/>
  <c r="R6793" i="5"/>
  <c r="Q6793" i="5"/>
  <c r="P6793" i="5"/>
  <c r="U6792" i="5"/>
  <c r="R6792" i="5"/>
  <c r="Q6792" i="5"/>
  <c r="P6792" i="5"/>
  <c r="U6791" i="5"/>
  <c r="R6791" i="5"/>
  <c r="Q6791" i="5"/>
  <c r="P6791" i="5"/>
  <c r="U6790" i="5"/>
  <c r="R6790" i="5"/>
  <c r="Q6790" i="5"/>
  <c r="P6790" i="5"/>
  <c r="U6789" i="5"/>
  <c r="O6789" i="5" s="1"/>
  <c r="R6789" i="5"/>
  <c r="Q6789" i="5"/>
  <c r="P6789" i="5"/>
  <c r="U6788" i="5"/>
  <c r="R6788" i="5"/>
  <c r="Q6788" i="5"/>
  <c r="P6788" i="5"/>
  <c r="U6787" i="5"/>
  <c r="R6787" i="5"/>
  <c r="Q6787" i="5"/>
  <c r="P6787" i="5"/>
  <c r="U6786" i="5"/>
  <c r="R6786" i="5"/>
  <c r="Q6786" i="5"/>
  <c r="P6786" i="5"/>
  <c r="V6785" i="5"/>
  <c r="U6785" i="5"/>
  <c r="O6785" i="5" s="1"/>
  <c r="R6785" i="5"/>
  <c r="Q6785" i="5"/>
  <c r="P6785" i="5"/>
  <c r="U6784" i="5"/>
  <c r="R6784" i="5"/>
  <c r="Q6784" i="5"/>
  <c r="P6784" i="5"/>
  <c r="U6783" i="5"/>
  <c r="R6783" i="5"/>
  <c r="Q6783" i="5"/>
  <c r="P6783" i="5"/>
  <c r="U6782" i="5"/>
  <c r="R6782" i="5"/>
  <c r="Q6782" i="5"/>
  <c r="P6782" i="5"/>
  <c r="V6781" i="5"/>
  <c r="U6781" i="5"/>
  <c r="O6781" i="5" s="1"/>
  <c r="R6781" i="5"/>
  <c r="Q6781" i="5"/>
  <c r="P6781" i="5"/>
  <c r="U6780" i="5"/>
  <c r="R6780" i="5"/>
  <c r="Q6780" i="5"/>
  <c r="P6780" i="5"/>
  <c r="U6779" i="5"/>
  <c r="R6779" i="5"/>
  <c r="Q6779" i="5"/>
  <c r="P6779" i="5"/>
  <c r="U6778" i="5"/>
  <c r="R6778" i="5"/>
  <c r="Q6778" i="5"/>
  <c r="P6778" i="5"/>
  <c r="V6777" i="5"/>
  <c r="U6777" i="5"/>
  <c r="O6777" i="5" s="1"/>
  <c r="R6777" i="5"/>
  <c r="Q6777" i="5"/>
  <c r="P6777" i="5"/>
  <c r="U6776" i="5"/>
  <c r="R6776" i="5"/>
  <c r="Q6776" i="5"/>
  <c r="P6776" i="5"/>
  <c r="U6775" i="5"/>
  <c r="R6775" i="5"/>
  <c r="Q6775" i="5"/>
  <c r="P6775" i="5"/>
  <c r="U6774" i="5"/>
  <c r="R6774" i="5"/>
  <c r="Q6774" i="5"/>
  <c r="P6774" i="5"/>
  <c r="U6773" i="5"/>
  <c r="O6773" i="5" s="1"/>
  <c r="R6773" i="5"/>
  <c r="Q6773" i="5"/>
  <c r="P6773" i="5"/>
  <c r="U6772" i="5"/>
  <c r="R6772" i="5"/>
  <c r="Q6772" i="5"/>
  <c r="P6772" i="5"/>
  <c r="U6771" i="5"/>
  <c r="R6771" i="5"/>
  <c r="Q6771" i="5"/>
  <c r="P6771" i="5"/>
  <c r="U6770" i="5"/>
  <c r="R6770" i="5"/>
  <c r="Q6770" i="5"/>
  <c r="P6770" i="5"/>
  <c r="U6769" i="5"/>
  <c r="O6769" i="5" s="1"/>
  <c r="R6769" i="5"/>
  <c r="Q6769" i="5"/>
  <c r="P6769" i="5"/>
  <c r="U6768" i="5"/>
  <c r="R6768" i="5"/>
  <c r="Q6768" i="5"/>
  <c r="P6768" i="5"/>
  <c r="U6767" i="5"/>
  <c r="R6767" i="5"/>
  <c r="Q6767" i="5"/>
  <c r="P6767" i="5"/>
  <c r="U6766" i="5"/>
  <c r="R6766" i="5"/>
  <c r="Q6766" i="5"/>
  <c r="P6766" i="5"/>
  <c r="V6765" i="5"/>
  <c r="U6765" i="5"/>
  <c r="O6765" i="5" s="1"/>
  <c r="R6765" i="5"/>
  <c r="Q6765" i="5"/>
  <c r="P6765" i="5"/>
  <c r="U6764" i="5"/>
  <c r="R6764" i="5"/>
  <c r="Q6764" i="5"/>
  <c r="P6764" i="5"/>
  <c r="U6763" i="5"/>
  <c r="R6763" i="5"/>
  <c r="Q6763" i="5"/>
  <c r="P6763" i="5"/>
  <c r="U6762" i="5"/>
  <c r="R6762" i="5"/>
  <c r="Q6762" i="5"/>
  <c r="P6762" i="5"/>
  <c r="V6761" i="5"/>
  <c r="U6761" i="5"/>
  <c r="O6761" i="5" s="1"/>
  <c r="R6761" i="5"/>
  <c r="Q6761" i="5"/>
  <c r="P6761" i="5"/>
  <c r="U6760" i="5"/>
  <c r="R6760" i="5"/>
  <c r="Q6760" i="5"/>
  <c r="P6760" i="5"/>
  <c r="U6759" i="5"/>
  <c r="R6759" i="5"/>
  <c r="Q6759" i="5"/>
  <c r="P6759" i="5"/>
  <c r="U6758" i="5"/>
  <c r="R6758" i="5"/>
  <c r="Q6758" i="5"/>
  <c r="P6758" i="5"/>
  <c r="U6757" i="5"/>
  <c r="O6757" i="5" s="1"/>
  <c r="R6757" i="5"/>
  <c r="Q6757" i="5"/>
  <c r="P6757" i="5"/>
  <c r="U6756" i="5"/>
  <c r="R6756" i="5"/>
  <c r="Q6756" i="5"/>
  <c r="P6756" i="5"/>
  <c r="U6755" i="5"/>
  <c r="R6755" i="5"/>
  <c r="Q6755" i="5"/>
  <c r="P6755" i="5"/>
  <c r="U6754" i="5"/>
  <c r="R6754" i="5"/>
  <c r="Q6754" i="5"/>
  <c r="P6754" i="5"/>
  <c r="U6753" i="5"/>
  <c r="O6753" i="5" s="1"/>
  <c r="R6753" i="5"/>
  <c r="Q6753" i="5"/>
  <c r="P6753" i="5"/>
  <c r="U6752" i="5"/>
  <c r="R6752" i="5"/>
  <c r="Q6752" i="5"/>
  <c r="P6752" i="5"/>
  <c r="U6751" i="5"/>
  <c r="R6751" i="5"/>
  <c r="Q6751" i="5"/>
  <c r="P6751" i="5"/>
  <c r="U6750" i="5"/>
  <c r="R6750" i="5"/>
  <c r="Q6750" i="5"/>
  <c r="P6750" i="5"/>
  <c r="V6749" i="5"/>
  <c r="U6749" i="5"/>
  <c r="O6749" i="5" s="1"/>
  <c r="R6749" i="5"/>
  <c r="Q6749" i="5"/>
  <c r="P6749" i="5"/>
  <c r="U6748" i="5"/>
  <c r="R6748" i="5"/>
  <c r="Q6748" i="5"/>
  <c r="P6748" i="5"/>
  <c r="U6747" i="5"/>
  <c r="R6747" i="5"/>
  <c r="Q6747" i="5"/>
  <c r="P6747" i="5"/>
  <c r="U6746" i="5"/>
  <c r="R6746" i="5"/>
  <c r="Q6746" i="5"/>
  <c r="P6746" i="5"/>
  <c r="V6745" i="5"/>
  <c r="U6745" i="5"/>
  <c r="O6745" i="5" s="1"/>
  <c r="R6745" i="5"/>
  <c r="Q6745" i="5"/>
  <c r="P6745" i="5"/>
  <c r="U6744" i="5"/>
  <c r="R6744" i="5"/>
  <c r="Q6744" i="5"/>
  <c r="P6744" i="5"/>
  <c r="U6743" i="5"/>
  <c r="R6743" i="5"/>
  <c r="Q6743" i="5"/>
  <c r="P6743" i="5"/>
  <c r="U6742" i="5"/>
  <c r="R6742" i="5"/>
  <c r="Q6742" i="5"/>
  <c r="P6742" i="5"/>
  <c r="U6741" i="5"/>
  <c r="O6741" i="5" s="1"/>
  <c r="R6741" i="5"/>
  <c r="Q6741" i="5"/>
  <c r="P6741" i="5"/>
  <c r="U6740" i="5"/>
  <c r="R6740" i="5"/>
  <c r="Q6740" i="5"/>
  <c r="P6740" i="5"/>
  <c r="U6739" i="5"/>
  <c r="R6739" i="5"/>
  <c r="Q6739" i="5"/>
  <c r="P6739" i="5"/>
  <c r="U6738" i="5"/>
  <c r="R6738" i="5"/>
  <c r="Q6738" i="5"/>
  <c r="P6738" i="5"/>
  <c r="U6737" i="5"/>
  <c r="O6737" i="5" s="1"/>
  <c r="R6737" i="5"/>
  <c r="Q6737" i="5"/>
  <c r="P6737" i="5"/>
  <c r="U6736" i="5"/>
  <c r="R6736" i="5"/>
  <c r="Q6736" i="5"/>
  <c r="P6736" i="5"/>
  <c r="U6735" i="5"/>
  <c r="R6735" i="5"/>
  <c r="Q6735" i="5"/>
  <c r="P6735" i="5"/>
  <c r="U6734" i="5"/>
  <c r="R6734" i="5"/>
  <c r="Q6734" i="5"/>
  <c r="P6734" i="5"/>
  <c r="V6733" i="5"/>
  <c r="U6733" i="5"/>
  <c r="O6733" i="5" s="1"/>
  <c r="R6733" i="5"/>
  <c r="Q6733" i="5"/>
  <c r="P6733" i="5"/>
  <c r="U6732" i="5"/>
  <c r="R6732" i="5"/>
  <c r="Q6732" i="5"/>
  <c r="P6732" i="5"/>
  <c r="U6731" i="5"/>
  <c r="R6731" i="5"/>
  <c r="Q6731" i="5"/>
  <c r="P6731" i="5"/>
  <c r="U6730" i="5"/>
  <c r="R6730" i="5"/>
  <c r="Q6730" i="5"/>
  <c r="P6730" i="5"/>
  <c r="V6729" i="5"/>
  <c r="U6729" i="5"/>
  <c r="O6729" i="5" s="1"/>
  <c r="R6729" i="5"/>
  <c r="Q6729" i="5"/>
  <c r="P6729" i="5"/>
  <c r="U6728" i="5"/>
  <c r="R6728" i="5"/>
  <c r="Q6728" i="5"/>
  <c r="P6728" i="5"/>
  <c r="U6727" i="5"/>
  <c r="R6727" i="5"/>
  <c r="Q6727" i="5"/>
  <c r="P6727" i="5"/>
  <c r="U6726" i="5"/>
  <c r="R6726" i="5"/>
  <c r="Q6726" i="5"/>
  <c r="P6726" i="5"/>
  <c r="U6725" i="5"/>
  <c r="O6725" i="5" s="1"/>
  <c r="R6725" i="5"/>
  <c r="Q6725" i="5"/>
  <c r="P6725" i="5"/>
  <c r="U6724" i="5"/>
  <c r="R6724" i="5"/>
  <c r="Q6724" i="5"/>
  <c r="P6724" i="5"/>
  <c r="U6723" i="5"/>
  <c r="R6723" i="5"/>
  <c r="Q6723" i="5"/>
  <c r="P6723" i="5"/>
  <c r="U6722" i="5"/>
  <c r="R6722" i="5"/>
  <c r="Q6722" i="5"/>
  <c r="P6722" i="5"/>
  <c r="U6721" i="5"/>
  <c r="O6721" i="5" s="1"/>
  <c r="R6721" i="5"/>
  <c r="Q6721" i="5"/>
  <c r="P6721" i="5"/>
  <c r="U6720" i="5"/>
  <c r="R6720" i="5"/>
  <c r="Q6720" i="5"/>
  <c r="P6720" i="5"/>
  <c r="U6719" i="5"/>
  <c r="R6719" i="5"/>
  <c r="Q6719" i="5"/>
  <c r="P6719" i="5"/>
  <c r="U6718" i="5"/>
  <c r="R6718" i="5"/>
  <c r="Q6718" i="5"/>
  <c r="P6718" i="5"/>
  <c r="V6717" i="5"/>
  <c r="U6717" i="5"/>
  <c r="O6717" i="5" s="1"/>
  <c r="R6717" i="5"/>
  <c r="Q6717" i="5"/>
  <c r="P6717" i="5"/>
  <c r="U6716" i="5"/>
  <c r="R6716" i="5"/>
  <c r="Q6716" i="5"/>
  <c r="P6716" i="5"/>
  <c r="U6715" i="5"/>
  <c r="R6715" i="5"/>
  <c r="Q6715" i="5"/>
  <c r="P6715" i="5"/>
  <c r="U6714" i="5"/>
  <c r="T6714" i="5"/>
  <c r="R6714" i="5"/>
  <c r="Q6714" i="5"/>
  <c r="P6714" i="5"/>
  <c r="U6713" i="5"/>
  <c r="O6713" i="5" s="1"/>
  <c r="R6713" i="5"/>
  <c r="Q6713" i="5"/>
  <c r="P6713" i="5"/>
  <c r="U6712" i="5"/>
  <c r="R6712" i="5"/>
  <c r="Q6712" i="5"/>
  <c r="P6712" i="5"/>
  <c r="U6711" i="5"/>
  <c r="R6711" i="5"/>
  <c r="Q6711" i="5"/>
  <c r="P6711" i="5"/>
  <c r="U6710" i="5"/>
  <c r="R6710" i="5"/>
  <c r="Q6710" i="5"/>
  <c r="P6710" i="5"/>
  <c r="V6709" i="5"/>
  <c r="U6709" i="5"/>
  <c r="O6709" i="5" s="1"/>
  <c r="R6709" i="5"/>
  <c r="Q6709" i="5"/>
  <c r="P6709" i="5"/>
  <c r="U6708" i="5"/>
  <c r="R6708" i="5"/>
  <c r="Q6708" i="5"/>
  <c r="P6708" i="5"/>
  <c r="U6707" i="5"/>
  <c r="R6707" i="5"/>
  <c r="Q6707" i="5"/>
  <c r="P6707" i="5"/>
  <c r="U6706" i="5"/>
  <c r="R6706" i="5"/>
  <c r="Q6706" i="5"/>
  <c r="P6706" i="5"/>
  <c r="V6705" i="5"/>
  <c r="U6705" i="5"/>
  <c r="O6705" i="5" s="1"/>
  <c r="R6705" i="5"/>
  <c r="Q6705" i="5"/>
  <c r="P6705" i="5"/>
  <c r="U6704" i="5"/>
  <c r="R6704" i="5"/>
  <c r="Q6704" i="5"/>
  <c r="P6704" i="5"/>
  <c r="U6703" i="5"/>
  <c r="R6703" i="5"/>
  <c r="Q6703" i="5"/>
  <c r="P6703" i="5"/>
  <c r="U6702" i="5"/>
  <c r="R6702" i="5"/>
  <c r="Q6702" i="5"/>
  <c r="P6702" i="5"/>
  <c r="U6701" i="5"/>
  <c r="R6701" i="5"/>
  <c r="Q6701" i="5"/>
  <c r="P6701" i="5"/>
  <c r="U6700" i="5"/>
  <c r="R6700" i="5"/>
  <c r="Q6700" i="5"/>
  <c r="P6700" i="5"/>
  <c r="U6699" i="5"/>
  <c r="R6699" i="5"/>
  <c r="Q6699" i="5"/>
  <c r="P6699" i="5"/>
  <c r="U6698" i="5"/>
  <c r="R6698" i="5"/>
  <c r="Q6698" i="5"/>
  <c r="P6698" i="5"/>
  <c r="V6697" i="5"/>
  <c r="U6697" i="5"/>
  <c r="O6697" i="5" s="1"/>
  <c r="R6697" i="5"/>
  <c r="Q6697" i="5"/>
  <c r="P6697" i="5"/>
  <c r="U6696" i="5"/>
  <c r="R6696" i="5"/>
  <c r="Q6696" i="5"/>
  <c r="P6696" i="5"/>
  <c r="U6695" i="5"/>
  <c r="R6695" i="5"/>
  <c r="Q6695" i="5"/>
  <c r="P6695" i="5"/>
  <c r="U6694" i="5"/>
  <c r="R6694" i="5"/>
  <c r="Q6694" i="5"/>
  <c r="P6694" i="5"/>
  <c r="V6693" i="5"/>
  <c r="U6693" i="5"/>
  <c r="O6693" i="5" s="1"/>
  <c r="R6693" i="5"/>
  <c r="Q6693" i="5"/>
  <c r="P6693" i="5"/>
  <c r="U6692" i="5"/>
  <c r="R6692" i="5"/>
  <c r="Q6692" i="5"/>
  <c r="P6692" i="5"/>
  <c r="U6691" i="5"/>
  <c r="R6691" i="5"/>
  <c r="Q6691" i="5"/>
  <c r="P6691" i="5"/>
  <c r="U6690" i="5"/>
  <c r="R6690" i="5"/>
  <c r="Q6690" i="5"/>
  <c r="P6690" i="5"/>
  <c r="U6689" i="5"/>
  <c r="O6689" i="5" s="1"/>
  <c r="R6689" i="5"/>
  <c r="Q6689" i="5"/>
  <c r="P6689" i="5"/>
  <c r="U6688" i="5"/>
  <c r="R6688" i="5"/>
  <c r="Q6688" i="5"/>
  <c r="P6688" i="5"/>
  <c r="U6687" i="5"/>
  <c r="R6687" i="5"/>
  <c r="Q6687" i="5"/>
  <c r="P6687" i="5"/>
  <c r="U6686" i="5"/>
  <c r="R6686" i="5"/>
  <c r="Q6686" i="5"/>
  <c r="P6686" i="5"/>
  <c r="U6685" i="5"/>
  <c r="R6685" i="5"/>
  <c r="Q6685" i="5"/>
  <c r="P6685" i="5"/>
  <c r="U6684" i="5"/>
  <c r="R6684" i="5"/>
  <c r="Q6684" i="5"/>
  <c r="P6684" i="5"/>
  <c r="U6683" i="5"/>
  <c r="R6683" i="5"/>
  <c r="Q6683" i="5"/>
  <c r="P6683" i="5"/>
  <c r="U6682" i="5"/>
  <c r="R6682" i="5"/>
  <c r="Q6682" i="5"/>
  <c r="P6682" i="5"/>
  <c r="V6681" i="5"/>
  <c r="U6681" i="5"/>
  <c r="O6681" i="5" s="1"/>
  <c r="R6681" i="5"/>
  <c r="Q6681" i="5"/>
  <c r="P6681" i="5"/>
  <c r="U6680" i="5"/>
  <c r="R6680" i="5"/>
  <c r="Q6680" i="5"/>
  <c r="P6680" i="5"/>
  <c r="U6679" i="5"/>
  <c r="R6679" i="5"/>
  <c r="Q6679" i="5"/>
  <c r="P6679" i="5"/>
  <c r="U6678" i="5"/>
  <c r="R6678" i="5"/>
  <c r="Q6678" i="5"/>
  <c r="P6678" i="5"/>
  <c r="V6677" i="5"/>
  <c r="U6677" i="5"/>
  <c r="O6677" i="5" s="1"/>
  <c r="R6677" i="5"/>
  <c r="Q6677" i="5"/>
  <c r="P6677" i="5"/>
  <c r="U6676" i="5"/>
  <c r="R6676" i="5"/>
  <c r="Q6676" i="5"/>
  <c r="P6676" i="5"/>
  <c r="U6675" i="5"/>
  <c r="R6675" i="5"/>
  <c r="Q6675" i="5"/>
  <c r="P6675" i="5"/>
  <c r="U6674" i="5"/>
  <c r="R6674" i="5"/>
  <c r="Q6674" i="5"/>
  <c r="P6674" i="5"/>
  <c r="U6673" i="5"/>
  <c r="O6673" i="5" s="1"/>
  <c r="R6673" i="5"/>
  <c r="Q6673" i="5"/>
  <c r="P6673" i="5"/>
  <c r="U6672" i="5"/>
  <c r="R6672" i="5"/>
  <c r="Q6672" i="5"/>
  <c r="P6672" i="5"/>
  <c r="U6671" i="5"/>
  <c r="R6671" i="5"/>
  <c r="Q6671" i="5"/>
  <c r="P6671" i="5"/>
  <c r="U6670" i="5"/>
  <c r="R6670" i="5"/>
  <c r="Q6670" i="5"/>
  <c r="P6670" i="5"/>
  <c r="U6669" i="5"/>
  <c r="R6669" i="5"/>
  <c r="Q6669" i="5"/>
  <c r="P6669" i="5"/>
  <c r="U6668" i="5"/>
  <c r="R6668" i="5"/>
  <c r="Q6668" i="5"/>
  <c r="P6668" i="5"/>
  <c r="U6667" i="5"/>
  <c r="R6667" i="5"/>
  <c r="Q6667" i="5"/>
  <c r="P6667" i="5"/>
  <c r="U6666" i="5"/>
  <c r="R6666" i="5"/>
  <c r="Q6666" i="5"/>
  <c r="P6666" i="5"/>
  <c r="V6665" i="5"/>
  <c r="U6665" i="5"/>
  <c r="O6665" i="5" s="1"/>
  <c r="R6665" i="5"/>
  <c r="Q6665" i="5"/>
  <c r="P6665" i="5"/>
  <c r="U6664" i="5"/>
  <c r="R6664" i="5"/>
  <c r="Q6664" i="5"/>
  <c r="P6664" i="5"/>
  <c r="U6663" i="5"/>
  <c r="R6663" i="5"/>
  <c r="Q6663" i="5"/>
  <c r="P6663" i="5"/>
  <c r="U6662" i="5"/>
  <c r="R6662" i="5"/>
  <c r="Q6662" i="5"/>
  <c r="P6662" i="5"/>
  <c r="V6661" i="5"/>
  <c r="U6661" i="5"/>
  <c r="O6661" i="5" s="1"/>
  <c r="R6661" i="5"/>
  <c r="Q6661" i="5"/>
  <c r="P6661" i="5"/>
  <c r="U6660" i="5"/>
  <c r="R6660" i="5"/>
  <c r="Q6660" i="5"/>
  <c r="P6660" i="5"/>
  <c r="U6659" i="5"/>
  <c r="R6659" i="5"/>
  <c r="Q6659" i="5"/>
  <c r="P6659" i="5"/>
  <c r="U6658" i="5"/>
  <c r="T6658" i="5"/>
  <c r="R6658" i="5"/>
  <c r="Q6658" i="5"/>
  <c r="P6658" i="5"/>
  <c r="U6657" i="5"/>
  <c r="O6657" i="5" s="1"/>
  <c r="R6657" i="5"/>
  <c r="Q6657" i="5"/>
  <c r="P6657" i="5"/>
  <c r="U6656" i="5"/>
  <c r="R6656" i="5"/>
  <c r="Q6656" i="5"/>
  <c r="P6656" i="5"/>
  <c r="U6655" i="5"/>
  <c r="R6655" i="5"/>
  <c r="Q6655" i="5"/>
  <c r="P6655" i="5"/>
  <c r="U6654" i="5"/>
  <c r="R6654" i="5"/>
  <c r="Q6654" i="5"/>
  <c r="P6654" i="5"/>
  <c r="V6653" i="5"/>
  <c r="U6653" i="5"/>
  <c r="O6653" i="5" s="1"/>
  <c r="R6653" i="5"/>
  <c r="Q6653" i="5"/>
  <c r="P6653" i="5"/>
  <c r="U6652" i="5"/>
  <c r="R6652" i="5"/>
  <c r="Q6652" i="5"/>
  <c r="P6652" i="5"/>
  <c r="U6651" i="5"/>
  <c r="R6651" i="5"/>
  <c r="Q6651" i="5"/>
  <c r="P6651" i="5"/>
  <c r="U6650" i="5"/>
  <c r="R6650" i="5"/>
  <c r="Q6650" i="5"/>
  <c r="P6650" i="5"/>
  <c r="U6649" i="5"/>
  <c r="O6649" i="5" s="1"/>
  <c r="R6649" i="5"/>
  <c r="Q6649" i="5"/>
  <c r="P6649" i="5"/>
  <c r="U6648" i="5"/>
  <c r="R6648" i="5"/>
  <c r="Q6648" i="5"/>
  <c r="P6648" i="5"/>
  <c r="U6647" i="5"/>
  <c r="R6647" i="5"/>
  <c r="Q6647" i="5"/>
  <c r="P6647" i="5"/>
  <c r="U6646" i="5"/>
  <c r="R6646" i="5"/>
  <c r="Q6646" i="5"/>
  <c r="P6646" i="5"/>
  <c r="U6645" i="5"/>
  <c r="O6645" i="5" s="1"/>
  <c r="R6645" i="5"/>
  <c r="Q6645" i="5"/>
  <c r="P6645" i="5"/>
  <c r="U6644" i="5"/>
  <c r="R6644" i="5"/>
  <c r="Q6644" i="5"/>
  <c r="P6644" i="5"/>
  <c r="U6643" i="5"/>
  <c r="R6643" i="5"/>
  <c r="Q6643" i="5"/>
  <c r="P6643" i="5"/>
  <c r="U6642" i="5"/>
  <c r="R6642" i="5"/>
  <c r="Q6642" i="5"/>
  <c r="P6642" i="5"/>
  <c r="V6641" i="5"/>
  <c r="U6641" i="5"/>
  <c r="O6641" i="5" s="1"/>
  <c r="R6641" i="5"/>
  <c r="Q6641" i="5"/>
  <c r="P6641" i="5"/>
  <c r="U6640" i="5"/>
  <c r="T6640" i="5"/>
  <c r="R6640" i="5"/>
  <c r="Q6640" i="5"/>
  <c r="P6640" i="5"/>
  <c r="U6639" i="5"/>
  <c r="R6639" i="5"/>
  <c r="Q6639" i="5"/>
  <c r="P6639" i="5"/>
  <c r="U6638" i="5"/>
  <c r="R6638" i="5"/>
  <c r="Q6638" i="5"/>
  <c r="P6638" i="5"/>
  <c r="V6637" i="5"/>
  <c r="U6637" i="5"/>
  <c r="O6637" i="5" s="1"/>
  <c r="R6637" i="5"/>
  <c r="Q6637" i="5"/>
  <c r="P6637" i="5"/>
  <c r="U6636" i="5"/>
  <c r="R6636" i="5"/>
  <c r="Q6636" i="5"/>
  <c r="P6636" i="5"/>
  <c r="U6635" i="5"/>
  <c r="R6635" i="5"/>
  <c r="Q6635" i="5"/>
  <c r="P6635" i="5"/>
  <c r="U6634" i="5"/>
  <c r="R6634" i="5"/>
  <c r="Q6634" i="5"/>
  <c r="P6634" i="5"/>
  <c r="U6633" i="5"/>
  <c r="O6633" i="5" s="1"/>
  <c r="R6633" i="5"/>
  <c r="Q6633" i="5"/>
  <c r="P6633" i="5"/>
  <c r="U6632" i="5"/>
  <c r="R6632" i="5"/>
  <c r="Q6632" i="5"/>
  <c r="P6632" i="5"/>
  <c r="U6631" i="5"/>
  <c r="R6631" i="5"/>
  <c r="Q6631" i="5"/>
  <c r="P6631" i="5"/>
  <c r="U6630" i="5"/>
  <c r="R6630" i="5"/>
  <c r="Q6630" i="5"/>
  <c r="P6630" i="5"/>
  <c r="U6629" i="5"/>
  <c r="O6629" i="5" s="1"/>
  <c r="R6629" i="5"/>
  <c r="Q6629" i="5"/>
  <c r="P6629" i="5"/>
  <c r="U6628" i="5"/>
  <c r="R6628" i="5"/>
  <c r="Q6628" i="5"/>
  <c r="P6628" i="5"/>
  <c r="U6627" i="5"/>
  <c r="R6627" i="5"/>
  <c r="Q6627" i="5"/>
  <c r="P6627" i="5"/>
  <c r="U6626" i="5"/>
  <c r="T6626" i="5"/>
  <c r="R6626" i="5"/>
  <c r="Q6626" i="5"/>
  <c r="P6626" i="5"/>
  <c r="U6625" i="5"/>
  <c r="R6625" i="5"/>
  <c r="Q6625" i="5"/>
  <c r="P6625" i="5"/>
  <c r="U6624" i="5"/>
  <c r="R6624" i="5"/>
  <c r="Q6624" i="5"/>
  <c r="P6624" i="5"/>
  <c r="U6623" i="5"/>
  <c r="R6623" i="5"/>
  <c r="Q6623" i="5"/>
  <c r="P6623" i="5"/>
  <c r="U6622" i="5"/>
  <c r="R6622" i="5"/>
  <c r="Q6622" i="5"/>
  <c r="P6622" i="5"/>
  <c r="V6621" i="5"/>
  <c r="U6621" i="5"/>
  <c r="O6621" i="5" s="1"/>
  <c r="R6621" i="5"/>
  <c r="Q6621" i="5"/>
  <c r="P6621" i="5"/>
  <c r="U6620" i="5"/>
  <c r="R6620" i="5"/>
  <c r="Q6620" i="5"/>
  <c r="P6620" i="5"/>
  <c r="U6619" i="5"/>
  <c r="R6619" i="5"/>
  <c r="Q6619" i="5"/>
  <c r="P6619" i="5"/>
  <c r="U6618" i="5"/>
  <c r="R6618" i="5"/>
  <c r="Q6618" i="5"/>
  <c r="P6618" i="5"/>
  <c r="V6617" i="5"/>
  <c r="U6617" i="5"/>
  <c r="O6617" i="5" s="1"/>
  <c r="R6617" i="5"/>
  <c r="Q6617" i="5"/>
  <c r="P6617" i="5"/>
  <c r="U6616" i="5"/>
  <c r="R6616" i="5"/>
  <c r="Q6616" i="5"/>
  <c r="P6616" i="5"/>
  <c r="U6615" i="5"/>
  <c r="R6615" i="5"/>
  <c r="Q6615" i="5"/>
  <c r="P6615" i="5"/>
  <c r="U6614" i="5"/>
  <c r="R6614" i="5"/>
  <c r="Q6614" i="5"/>
  <c r="P6614" i="5"/>
  <c r="U6613" i="5"/>
  <c r="O6613" i="5" s="1"/>
  <c r="R6613" i="5"/>
  <c r="Q6613" i="5"/>
  <c r="P6613" i="5"/>
  <c r="U6612" i="5"/>
  <c r="R6612" i="5"/>
  <c r="Q6612" i="5"/>
  <c r="P6612" i="5"/>
  <c r="U6611" i="5"/>
  <c r="R6611" i="5"/>
  <c r="Q6611" i="5"/>
  <c r="P6611" i="5"/>
  <c r="U6610" i="5"/>
  <c r="R6610" i="5"/>
  <c r="Q6610" i="5"/>
  <c r="P6610" i="5"/>
  <c r="U6609" i="5"/>
  <c r="R6609" i="5"/>
  <c r="Q6609" i="5"/>
  <c r="P6609" i="5"/>
  <c r="U6608" i="5"/>
  <c r="R6608" i="5"/>
  <c r="Q6608" i="5"/>
  <c r="P6608" i="5"/>
  <c r="U6607" i="5"/>
  <c r="R6607" i="5"/>
  <c r="Q6607" i="5"/>
  <c r="P6607" i="5"/>
  <c r="U6606" i="5"/>
  <c r="R6606" i="5"/>
  <c r="Q6606" i="5"/>
  <c r="P6606" i="5"/>
  <c r="V6605" i="5"/>
  <c r="U6605" i="5"/>
  <c r="O6605" i="5" s="1"/>
  <c r="R6605" i="5"/>
  <c r="Q6605" i="5"/>
  <c r="P6605" i="5"/>
  <c r="U6604" i="5"/>
  <c r="R6604" i="5"/>
  <c r="Q6604" i="5"/>
  <c r="P6604" i="5"/>
  <c r="U6603" i="5"/>
  <c r="R6603" i="5"/>
  <c r="Q6603" i="5"/>
  <c r="P6603" i="5"/>
  <c r="U6602" i="5"/>
  <c r="R6602" i="5"/>
  <c r="Q6602" i="5"/>
  <c r="P6602" i="5"/>
  <c r="V6601" i="5"/>
  <c r="U6601" i="5"/>
  <c r="O6601" i="5" s="1"/>
  <c r="R6601" i="5"/>
  <c r="Q6601" i="5"/>
  <c r="P6601" i="5"/>
  <c r="U6600" i="5"/>
  <c r="R6600" i="5"/>
  <c r="Q6600" i="5"/>
  <c r="P6600" i="5"/>
  <c r="U6599" i="5"/>
  <c r="R6599" i="5"/>
  <c r="Q6599" i="5"/>
  <c r="P6599" i="5"/>
  <c r="U6598" i="5"/>
  <c r="R6598" i="5"/>
  <c r="Q6598" i="5"/>
  <c r="P6598" i="5"/>
  <c r="U6597" i="5"/>
  <c r="O6597" i="5" s="1"/>
  <c r="R6597" i="5"/>
  <c r="Q6597" i="5"/>
  <c r="P6597" i="5"/>
  <c r="U6596" i="5"/>
  <c r="R6596" i="5"/>
  <c r="Q6596" i="5"/>
  <c r="P6596" i="5"/>
  <c r="U6595" i="5"/>
  <c r="R6595" i="5"/>
  <c r="Q6595" i="5"/>
  <c r="P6595" i="5"/>
  <c r="U6594" i="5"/>
  <c r="R6594" i="5"/>
  <c r="Q6594" i="5"/>
  <c r="P6594" i="5"/>
  <c r="U6593" i="5"/>
  <c r="R6593" i="5"/>
  <c r="Q6593" i="5"/>
  <c r="P6593" i="5"/>
  <c r="U6592" i="5"/>
  <c r="R6592" i="5"/>
  <c r="Q6592" i="5"/>
  <c r="P6592" i="5"/>
  <c r="U6591" i="5"/>
  <c r="R6591" i="5"/>
  <c r="Q6591" i="5"/>
  <c r="P6591" i="5"/>
  <c r="U6590" i="5"/>
  <c r="T6590" i="5"/>
  <c r="R6590" i="5"/>
  <c r="Q6590" i="5"/>
  <c r="P6590" i="5"/>
  <c r="U6589" i="5"/>
  <c r="O6589" i="5" s="1"/>
  <c r="R6589" i="5"/>
  <c r="Q6589" i="5"/>
  <c r="P6589" i="5"/>
  <c r="U6588" i="5"/>
  <c r="R6588" i="5"/>
  <c r="Q6588" i="5"/>
  <c r="P6588" i="5"/>
  <c r="U6587" i="5"/>
  <c r="R6587" i="5"/>
  <c r="Q6587" i="5"/>
  <c r="P6587" i="5"/>
  <c r="U6586" i="5"/>
  <c r="R6586" i="5"/>
  <c r="Q6586" i="5"/>
  <c r="P6586" i="5"/>
  <c r="V6585" i="5"/>
  <c r="U6585" i="5"/>
  <c r="O6585" i="5" s="1"/>
  <c r="R6585" i="5"/>
  <c r="Q6585" i="5"/>
  <c r="P6585" i="5"/>
  <c r="U6584" i="5"/>
  <c r="R6584" i="5"/>
  <c r="Q6584" i="5"/>
  <c r="P6584" i="5"/>
  <c r="U6583" i="5"/>
  <c r="R6583" i="5"/>
  <c r="Q6583" i="5"/>
  <c r="P6583" i="5"/>
  <c r="U6582" i="5"/>
  <c r="R6582" i="5"/>
  <c r="Q6582" i="5"/>
  <c r="P6582" i="5"/>
  <c r="V6581" i="5"/>
  <c r="U6581" i="5"/>
  <c r="O6581" i="5" s="1"/>
  <c r="R6581" i="5"/>
  <c r="Q6581" i="5"/>
  <c r="P6581" i="5"/>
  <c r="U6580" i="5"/>
  <c r="R6580" i="5"/>
  <c r="Q6580" i="5"/>
  <c r="P6580" i="5"/>
  <c r="U6579" i="5"/>
  <c r="R6579" i="5"/>
  <c r="Q6579" i="5"/>
  <c r="P6579" i="5"/>
  <c r="U6578" i="5"/>
  <c r="R6578" i="5"/>
  <c r="Q6578" i="5"/>
  <c r="P6578" i="5"/>
  <c r="V6577" i="5"/>
  <c r="U6577" i="5"/>
  <c r="O6577" i="5" s="1"/>
  <c r="R6577" i="5"/>
  <c r="Q6577" i="5"/>
  <c r="P6577" i="5"/>
  <c r="U6576" i="5"/>
  <c r="R6576" i="5"/>
  <c r="Q6576" i="5"/>
  <c r="P6576" i="5"/>
  <c r="U6575" i="5"/>
  <c r="R6575" i="5"/>
  <c r="Q6575" i="5"/>
  <c r="P6575" i="5"/>
  <c r="U6574" i="5"/>
  <c r="R6574" i="5"/>
  <c r="Q6574" i="5"/>
  <c r="P6574" i="5"/>
  <c r="U6573" i="5"/>
  <c r="O6573" i="5" s="1"/>
  <c r="R6573" i="5"/>
  <c r="Q6573" i="5"/>
  <c r="P6573" i="5"/>
  <c r="U6572" i="5"/>
  <c r="R6572" i="5"/>
  <c r="Q6572" i="5"/>
  <c r="P6572" i="5"/>
  <c r="U6571" i="5"/>
  <c r="R6571" i="5"/>
  <c r="Q6571" i="5"/>
  <c r="P6571" i="5"/>
  <c r="U6570" i="5"/>
  <c r="R6570" i="5"/>
  <c r="Q6570" i="5"/>
  <c r="P6570" i="5"/>
  <c r="U6569" i="5"/>
  <c r="O6569" i="5" s="1"/>
  <c r="R6569" i="5"/>
  <c r="Q6569" i="5"/>
  <c r="P6569" i="5"/>
  <c r="U6568" i="5"/>
  <c r="R6568" i="5"/>
  <c r="Q6568" i="5"/>
  <c r="P6568" i="5"/>
  <c r="U6567" i="5"/>
  <c r="R6567" i="5"/>
  <c r="Q6567" i="5"/>
  <c r="P6567" i="5"/>
  <c r="U6566" i="5"/>
  <c r="R6566" i="5"/>
  <c r="Q6566" i="5"/>
  <c r="P6566" i="5"/>
  <c r="V6565" i="5"/>
  <c r="U6565" i="5"/>
  <c r="O6565" i="5" s="1"/>
  <c r="R6565" i="5"/>
  <c r="Q6565" i="5"/>
  <c r="P6565" i="5"/>
  <c r="U6564" i="5"/>
  <c r="R6564" i="5"/>
  <c r="Q6564" i="5"/>
  <c r="P6564" i="5"/>
  <c r="U6563" i="5"/>
  <c r="R6563" i="5"/>
  <c r="Q6563" i="5"/>
  <c r="P6563" i="5"/>
  <c r="U6562" i="5"/>
  <c r="R6562" i="5"/>
  <c r="Q6562" i="5"/>
  <c r="P6562" i="5"/>
  <c r="V6561" i="5"/>
  <c r="U6561" i="5"/>
  <c r="O6561" i="5" s="1"/>
  <c r="R6561" i="5"/>
  <c r="Q6561" i="5"/>
  <c r="P6561" i="5"/>
  <c r="U6560" i="5"/>
  <c r="R6560" i="5"/>
  <c r="Q6560" i="5"/>
  <c r="P6560" i="5"/>
  <c r="U6559" i="5"/>
  <c r="R6559" i="5"/>
  <c r="Q6559" i="5"/>
  <c r="P6559" i="5"/>
  <c r="U6558" i="5"/>
  <c r="R6558" i="5"/>
  <c r="Q6558" i="5"/>
  <c r="P6558" i="5"/>
  <c r="U6557" i="5"/>
  <c r="O6557" i="5" s="1"/>
  <c r="R6557" i="5"/>
  <c r="Q6557" i="5"/>
  <c r="P6557" i="5"/>
  <c r="U6556" i="5"/>
  <c r="R6556" i="5"/>
  <c r="Q6556" i="5"/>
  <c r="P6556" i="5"/>
  <c r="U6555" i="5"/>
  <c r="R6555" i="5"/>
  <c r="Q6555" i="5"/>
  <c r="P6555" i="5"/>
  <c r="U6554" i="5"/>
  <c r="R6554" i="5"/>
  <c r="Q6554" i="5"/>
  <c r="P6554" i="5"/>
  <c r="U6553" i="5"/>
  <c r="O6553" i="5" s="1"/>
  <c r="R6553" i="5"/>
  <c r="Q6553" i="5"/>
  <c r="P6553" i="5"/>
  <c r="U6552" i="5"/>
  <c r="R6552" i="5"/>
  <c r="Q6552" i="5"/>
  <c r="P6552" i="5"/>
  <c r="U6551" i="5"/>
  <c r="R6551" i="5"/>
  <c r="Q6551" i="5"/>
  <c r="P6551" i="5"/>
  <c r="U6550" i="5"/>
  <c r="R6550" i="5"/>
  <c r="Q6550" i="5"/>
  <c r="P6550" i="5"/>
  <c r="V6549" i="5"/>
  <c r="U6549" i="5"/>
  <c r="O6549" i="5" s="1"/>
  <c r="R6549" i="5"/>
  <c r="Q6549" i="5"/>
  <c r="P6549" i="5"/>
  <c r="U6548" i="5"/>
  <c r="R6548" i="5"/>
  <c r="Q6548" i="5"/>
  <c r="P6548" i="5"/>
  <c r="U6547" i="5"/>
  <c r="R6547" i="5"/>
  <c r="Q6547" i="5"/>
  <c r="P6547" i="5"/>
  <c r="U6546" i="5"/>
  <c r="R6546" i="5"/>
  <c r="Q6546" i="5"/>
  <c r="P6546" i="5"/>
  <c r="V6545" i="5"/>
  <c r="U6545" i="5"/>
  <c r="O6545" i="5" s="1"/>
  <c r="R6545" i="5"/>
  <c r="Q6545" i="5"/>
  <c r="P6545" i="5"/>
  <c r="U6544" i="5"/>
  <c r="R6544" i="5"/>
  <c r="Q6544" i="5"/>
  <c r="P6544" i="5"/>
  <c r="U6543" i="5"/>
  <c r="R6543" i="5"/>
  <c r="Q6543" i="5"/>
  <c r="P6543" i="5"/>
  <c r="U6542" i="5"/>
  <c r="R6542" i="5"/>
  <c r="Q6542" i="5"/>
  <c r="P6542" i="5"/>
  <c r="U6541" i="5"/>
  <c r="O6541" i="5" s="1"/>
  <c r="R6541" i="5"/>
  <c r="Q6541" i="5"/>
  <c r="P6541" i="5"/>
  <c r="U6540" i="5"/>
  <c r="R6540" i="5"/>
  <c r="Q6540" i="5"/>
  <c r="P6540" i="5"/>
  <c r="U6539" i="5"/>
  <c r="R6539" i="5"/>
  <c r="Q6539" i="5"/>
  <c r="P6539" i="5"/>
  <c r="U6538" i="5"/>
  <c r="R6538" i="5"/>
  <c r="Q6538" i="5"/>
  <c r="P6538" i="5"/>
  <c r="U6537" i="5"/>
  <c r="O6537" i="5" s="1"/>
  <c r="R6537" i="5"/>
  <c r="Q6537" i="5"/>
  <c r="P6537" i="5"/>
  <c r="U6536" i="5"/>
  <c r="R6536" i="5"/>
  <c r="Q6536" i="5"/>
  <c r="P6536" i="5"/>
  <c r="U6535" i="5"/>
  <c r="R6535" i="5"/>
  <c r="Q6535" i="5"/>
  <c r="P6535" i="5"/>
  <c r="U6534" i="5"/>
  <c r="R6534" i="5"/>
  <c r="Q6534" i="5"/>
  <c r="P6534" i="5"/>
  <c r="V6533" i="5"/>
  <c r="U6533" i="5"/>
  <c r="O6533" i="5" s="1"/>
  <c r="R6533" i="5"/>
  <c r="Q6533" i="5"/>
  <c r="P6533" i="5"/>
  <c r="U6532" i="5"/>
  <c r="R6532" i="5"/>
  <c r="Q6532" i="5"/>
  <c r="P6532" i="5"/>
  <c r="U6531" i="5"/>
  <c r="R6531" i="5"/>
  <c r="Q6531" i="5"/>
  <c r="P6531" i="5"/>
  <c r="U6530" i="5"/>
  <c r="R6530" i="5"/>
  <c r="Q6530" i="5"/>
  <c r="P6530" i="5"/>
  <c r="V6529" i="5"/>
  <c r="U6529" i="5"/>
  <c r="O6529" i="5" s="1"/>
  <c r="R6529" i="5"/>
  <c r="Q6529" i="5"/>
  <c r="P6529" i="5"/>
  <c r="U6528" i="5"/>
  <c r="R6528" i="5"/>
  <c r="Q6528" i="5"/>
  <c r="P6528" i="5"/>
  <c r="U6527" i="5"/>
  <c r="R6527" i="5"/>
  <c r="Q6527" i="5"/>
  <c r="P6527" i="5"/>
  <c r="U6526" i="5"/>
  <c r="R6526" i="5"/>
  <c r="Q6526" i="5"/>
  <c r="P6526" i="5"/>
  <c r="U6525" i="5"/>
  <c r="O6525" i="5" s="1"/>
  <c r="R6525" i="5"/>
  <c r="Q6525" i="5"/>
  <c r="P6525" i="5"/>
  <c r="U6524" i="5"/>
  <c r="R6524" i="5"/>
  <c r="Q6524" i="5"/>
  <c r="P6524" i="5"/>
  <c r="U6523" i="5"/>
  <c r="R6523" i="5"/>
  <c r="Q6523" i="5"/>
  <c r="P6523" i="5"/>
  <c r="U6522" i="5"/>
  <c r="R6522" i="5"/>
  <c r="Q6522" i="5"/>
  <c r="P6522" i="5"/>
  <c r="U6521" i="5"/>
  <c r="O6521" i="5" s="1"/>
  <c r="R6521" i="5"/>
  <c r="Q6521" i="5"/>
  <c r="P6521" i="5"/>
  <c r="U6520" i="5"/>
  <c r="R6520" i="5"/>
  <c r="Q6520" i="5"/>
  <c r="P6520" i="5"/>
  <c r="U6519" i="5"/>
  <c r="R6519" i="5"/>
  <c r="Q6519" i="5"/>
  <c r="P6519" i="5"/>
  <c r="U6518" i="5"/>
  <c r="R6518" i="5"/>
  <c r="Q6518" i="5"/>
  <c r="P6518" i="5"/>
  <c r="V6517" i="5"/>
  <c r="U6517" i="5"/>
  <c r="O6517" i="5" s="1"/>
  <c r="R6517" i="5"/>
  <c r="Q6517" i="5"/>
  <c r="P6517" i="5"/>
  <c r="U6516" i="5"/>
  <c r="R6516" i="5"/>
  <c r="Q6516" i="5"/>
  <c r="P6516" i="5"/>
  <c r="U6515" i="5"/>
  <c r="R6515" i="5"/>
  <c r="Q6515" i="5"/>
  <c r="P6515" i="5"/>
  <c r="U6514" i="5"/>
  <c r="R6514" i="5"/>
  <c r="Q6514" i="5"/>
  <c r="P6514" i="5"/>
  <c r="V6513" i="5"/>
  <c r="U6513" i="5"/>
  <c r="O6513" i="5" s="1"/>
  <c r="R6513" i="5"/>
  <c r="Q6513" i="5"/>
  <c r="P6513" i="5"/>
  <c r="U6512" i="5"/>
  <c r="R6512" i="5"/>
  <c r="Q6512" i="5"/>
  <c r="P6512" i="5"/>
  <c r="U6511" i="5"/>
  <c r="R6511" i="5"/>
  <c r="Q6511" i="5"/>
  <c r="P6511" i="5"/>
  <c r="U6510" i="5"/>
  <c r="R6510" i="5"/>
  <c r="Q6510" i="5"/>
  <c r="P6510" i="5"/>
  <c r="U6509" i="5"/>
  <c r="O6509" i="5" s="1"/>
  <c r="R6509" i="5"/>
  <c r="Q6509" i="5"/>
  <c r="P6509" i="5"/>
  <c r="U6508" i="5"/>
  <c r="R6508" i="5"/>
  <c r="Q6508" i="5"/>
  <c r="P6508" i="5"/>
  <c r="U6507" i="5"/>
  <c r="R6507" i="5"/>
  <c r="Q6507" i="5"/>
  <c r="P6507" i="5"/>
  <c r="U6506" i="5"/>
  <c r="R6506" i="5"/>
  <c r="Q6506" i="5"/>
  <c r="P6506" i="5"/>
  <c r="U6505" i="5"/>
  <c r="O6505" i="5" s="1"/>
  <c r="R6505" i="5"/>
  <c r="Q6505" i="5"/>
  <c r="P6505" i="5"/>
  <c r="U6504" i="5"/>
  <c r="R6504" i="5"/>
  <c r="Q6504" i="5"/>
  <c r="P6504" i="5"/>
  <c r="U6503" i="5"/>
  <c r="R6503" i="5"/>
  <c r="Q6503" i="5"/>
  <c r="P6503" i="5"/>
  <c r="U6502" i="5"/>
  <c r="R6502" i="5"/>
  <c r="Q6502" i="5"/>
  <c r="P6502" i="5"/>
  <c r="V6501" i="5"/>
  <c r="U6501" i="5"/>
  <c r="O6501" i="5" s="1"/>
  <c r="R6501" i="5"/>
  <c r="Q6501" i="5"/>
  <c r="P6501" i="5"/>
  <c r="U6500" i="5"/>
  <c r="R6500" i="5"/>
  <c r="Q6500" i="5"/>
  <c r="P6500" i="5"/>
  <c r="U6499" i="5"/>
  <c r="R6499" i="5"/>
  <c r="Q6499" i="5"/>
  <c r="P6499" i="5"/>
  <c r="U6498" i="5"/>
  <c r="R6498" i="5"/>
  <c r="Q6498" i="5"/>
  <c r="P6498" i="5"/>
  <c r="V6497" i="5"/>
  <c r="U6497" i="5"/>
  <c r="O6497" i="5" s="1"/>
  <c r="R6497" i="5"/>
  <c r="Q6497" i="5"/>
  <c r="P6497" i="5"/>
  <c r="U6496" i="5"/>
  <c r="R6496" i="5"/>
  <c r="Q6496" i="5"/>
  <c r="P6496" i="5"/>
  <c r="U6495" i="5"/>
  <c r="R6495" i="5"/>
  <c r="Q6495" i="5"/>
  <c r="P6495" i="5"/>
  <c r="U6494" i="5"/>
  <c r="R6494" i="5"/>
  <c r="Q6494" i="5"/>
  <c r="P6494" i="5"/>
  <c r="U6493" i="5"/>
  <c r="O6493" i="5" s="1"/>
  <c r="R6493" i="5"/>
  <c r="Q6493" i="5"/>
  <c r="P6493" i="5"/>
  <c r="U6492" i="5"/>
  <c r="R6492" i="5"/>
  <c r="Q6492" i="5"/>
  <c r="P6492" i="5"/>
  <c r="U6491" i="5"/>
  <c r="R6491" i="5"/>
  <c r="Q6491" i="5"/>
  <c r="P6491" i="5"/>
  <c r="U6490" i="5"/>
  <c r="R6490" i="5"/>
  <c r="Q6490" i="5"/>
  <c r="P6490" i="5"/>
  <c r="U6489" i="5"/>
  <c r="O6489" i="5" s="1"/>
  <c r="R6489" i="5"/>
  <c r="Q6489" i="5"/>
  <c r="P6489" i="5"/>
  <c r="U6488" i="5"/>
  <c r="R6488" i="5"/>
  <c r="Q6488" i="5"/>
  <c r="P6488" i="5"/>
  <c r="U6487" i="5"/>
  <c r="R6487" i="5"/>
  <c r="Q6487" i="5"/>
  <c r="P6487" i="5"/>
  <c r="U6486" i="5"/>
  <c r="R6486" i="5"/>
  <c r="Q6486" i="5"/>
  <c r="P6486" i="5"/>
  <c r="V6485" i="5"/>
  <c r="U6485" i="5"/>
  <c r="O6485" i="5" s="1"/>
  <c r="R6485" i="5"/>
  <c r="Q6485" i="5"/>
  <c r="P6485" i="5"/>
  <c r="U6484" i="5"/>
  <c r="R6484" i="5"/>
  <c r="Q6484" i="5"/>
  <c r="P6484" i="5"/>
  <c r="U6483" i="5"/>
  <c r="R6483" i="5"/>
  <c r="Q6483" i="5"/>
  <c r="P6483" i="5"/>
  <c r="U6482" i="5"/>
  <c r="R6482" i="5"/>
  <c r="Q6482" i="5"/>
  <c r="P6482" i="5"/>
  <c r="V6481" i="5"/>
  <c r="U6481" i="5"/>
  <c r="O6481" i="5" s="1"/>
  <c r="R6481" i="5"/>
  <c r="Q6481" i="5"/>
  <c r="P6481" i="5"/>
  <c r="U6480" i="5"/>
  <c r="R6480" i="5"/>
  <c r="Q6480" i="5"/>
  <c r="P6480" i="5"/>
  <c r="U6479" i="5"/>
  <c r="R6479" i="5"/>
  <c r="Q6479" i="5"/>
  <c r="P6479" i="5"/>
  <c r="U6478" i="5"/>
  <c r="R6478" i="5"/>
  <c r="Q6478" i="5"/>
  <c r="P6478" i="5"/>
  <c r="U6477" i="5"/>
  <c r="O6477" i="5" s="1"/>
  <c r="R6477" i="5"/>
  <c r="Q6477" i="5"/>
  <c r="P6477" i="5"/>
  <c r="U6476" i="5"/>
  <c r="R6476" i="5"/>
  <c r="Q6476" i="5"/>
  <c r="P6476" i="5"/>
  <c r="U6475" i="5"/>
  <c r="R6475" i="5"/>
  <c r="Q6475" i="5"/>
  <c r="P6475" i="5"/>
  <c r="U6474" i="5"/>
  <c r="R6474" i="5"/>
  <c r="Q6474" i="5"/>
  <c r="P6474" i="5"/>
  <c r="U6473" i="5"/>
  <c r="O6473" i="5" s="1"/>
  <c r="R6473" i="5"/>
  <c r="Q6473" i="5"/>
  <c r="P6473" i="5"/>
  <c r="U6472" i="5"/>
  <c r="R6472" i="5"/>
  <c r="Q6472" i="5"/>
  <c r="P6472" i="5"/>
  <c r="U6471" i="5"/>
  <c r="R6471" i="5"/>
  <c r="Q6471" i="5"/>
  <c r="P6471" i="5"/>
  <c r="U6470" i="5"/>
  <c r="R6470" i="5"/>
  <c r="Q6470" i="5"/>
  <c r="P6470" i="5"/>
  <c r="U6469" i="5"/>
  <c r="O6469" i="5" s="1"/>
  <c r="R6469" i="5"/>
  <c r="Q6469" i="5"/>
  <c r="P6469" i="5"/>
  <c r="U6468" i="5"/>
  <c r="R6468" i="5"/>
  <c r="Q6468" i="5"/>
  <c r="P6468" i="5"/>
  <c r="U6467" i="5"/>
  <c r="R6467" i="5"/>
  <c r="Q6467" i="5"/>
  <c r="P6467" i="5"/>
  <c r="U6466" i="5"/>
  <c r="R6466" i="5"/>
  <c r="Q6466" i="5"/>
  <c r="P6466" i="5"/>
  <c r="V6465" i="5"/>
  <c r="U6465" i="5"/>
  <c r="O6465" i="5" s="1"/>
  <c r="R6465" i="5"/>
  <c r="Q6465" i="5"/>
  <c r="P6465" i="5"/>
  <c r="U6464" i="5"/>
  <c r="R6464" i="5"/>
  <c r="Q6464" i="5"/>
  <c r="P6464" i="5"/>
  <c r="U6463" i="5"/>
  <c r="R6463" i="5"/>
  <c r="Q6463" i="5"/>
  <c r="P6463" i="5"/>
  <c r="U6462" i="5"/>
  <c r="R6462" i="5"/>
  <c r="Q6462" i="5"/>
  <c r="P6462" i="5"/>
  <c r="U6461" i="5"/>
  <c r="O6461" i="5" s="1"/>
  <c r="R6461" i="5"/>
  <c r="Q6461" i="5"/>
  <c r="P6461" i="5"/>
  <c r="U6460" i="5"/>
  <c r="R6460" i="5"/>
  <c r="Q6460" i="5"/>
  <c r="P6460" i="5"/>
  <c r="U6459" i="5"/>
  <c r="R6459" i="5"/>
  <c r="Q6459" i="5"/>
  <c r="P6459" i="5"/>
  <c r="U6458" i="5"/>
  <c r="T6458" i="5"/>
  <c r="R6458" i="5"/>
  <c r="Q6458" i="5"/>
  <c r="P6458" i="5"/>
  <c r="U6457" i="5"/>
  <c r="O6457" i="5" s="1"/>
  <c r="R6457" i="5"/>
  <c r="Q6457" i="5"/>
  <c r="P6457" i="5"/>
  <c r="U6456" i="5"/>
  <c r="R6456" i="5"/>
  <c r="Q6456" i="5"/>
  <c r="P6456" i="5"/>
  <c r="U6455" i="5"/>
  <c r="R6455" i="5"/>
  <c r="Q6455" i="5"/>
  <c r="P6455" i="5"/>
  <c r="U6454" i="5"/>
  <c r="R6454" i="5"/>
  <c r="Q6454" i="5"/>
  <c r="P6454" i="5"/>
  <c r="U6453" i="5"/>
  <c r="R6453" i="5"/>
  <c r="Q6453" i="5"/>
  <c r="P6453" i="5"/>
  <c r="U6452" i="5"/>
  <c r="R6452" i="5"/>
  <c r="Q6452" i="5"/>
  <c r="P6452" i="5"/>
  <c r="U6451" i="5"/>
  <c r="R6451" i="5"/>
  <c r="Q6451" i="5"/>
  <c r="P6451" i="5"/>
  <c r="U6450" i="5"/>
  <c r="R6450" i="5"/>
  <c r="Q6450" i="5"/>
  <c r="P6450" i="5"/>
  <c r="V6449" i="5"/>
  <c r="U6449" i="5"/>
  <c r="O6449" i="5" s="1"/>
  <c r="R6449" i="5"/>
  <c r="Q6449" i="5"/>
  <c r="P6449" i="5"/>
  <c r="U6448" i="5"/>
  <c r="R6448" i="5"/>
  <c r="Q6448" i="5"/>
  <c r="P6448" i="5"/>
  <c r="U6447" i="5"/>
  <c r="R6447" i="5"/>
  <c r="Q6447" i="5"/>
  <c r="P6447" i="5"/>
  <c r="U6446" i="5"/>
  <c r="T6446" i="5"/>
  <c r="R6446" i="5"/>
  <c r="Q6446" i="5"/>
  <c r="P6446" i="5"/>
  <c r="U6445" i="5"/>
  <c r="O6445" i="5" s="1"/>
  <c r="R6445" i="5"/>
  <c r="Q6445" i="5"/>
  <c r="P6445" i="5"/>
  <c r="U6444" i="5"/>
  <c r="R6444" i="5"/>
  <c r="Q6444" i="5"/>
  <c r="P6444" i="5"/>
  <c r="U6443" i="5"/>
  <c r="R6443" i="5"/>
  <c r="Q6443" i="5"/>
  <c r="P6443" i="5"/>
  <c r="U6442" i="5"/>
  <c r="R6442" i="5"/>
  <c r="Q6442" i="5"/>
  <c r="P6442" i="5"/>
  <c r="V6441" i="5"/>
  <c r="U6441" i="5"/>
  <c r="O6441" i="5" s="1"/>
  <c r="R6441" i="5"/>
  <c r="Q6441" i="5"/>
  <c r="P6441" i="5"/>
  <c r="U6440" i="5"/>
  <c r="R6440" i="5"/>
  <c r="Q6440" i="5"/>
  <c r="P6440" i="5"/>
  <c r="U6439" i="5"/>
  <c r="R6439" i="5"/>
  <c r="Q6439" i="5"/>
  <c r="P6439" i="5"/>
  <c r="U6438" i="5"/>
  <c r="R6438" i="5"/>
  <c r="Q6438" i="5"/>
  <c r="P6438" i="5"/>
  <c r="V6437" i="5"/>
  <c r="U6437" i="5"/>
  <c r="O6437" i="5" s="1"/>
  <c r="R6437" i="5"/>
  <c r="Q6437" i="5"/>
  <c r="P6437" i="5"/>
  <c r="U6436" i="5"/>
  <c r="R6436" i="5"/>
  <c r="Q6436" i="5"/>
  <c r="P6436" i="5"/>
  <c r="U6435" i="5"/>
  <c r="R6435" i="5"/>
  <c r="Q6435" i="5"/>
  <c r="P6435" i="5"/>
  <c r="U6434" i="5"/>
  <c r="R6434" i="5"/>
  <c r="Q6434" i="5"/>
  <c r="P6434" i="5"/>
  <c r="U6433" i="5"/>
  <c r="O6433" i="5" s="1"/>
  <c r="R6433" i="5"/>
  <c r="Q6433" i="5"/>
  <c r="P6433" i="5"/>
  <c r="U6432" i="5"/>
  <c r="R6432" i="5"/>
  <c r="Q6432" i="5"/>
  <c r="P6432" i="5"/>
  <c r="U6431" i="5"/>
  <c r="R6431" i="5"/>
  <c r="Q6431" i="5"/>
  <c r="P6431" i="5"/>
  <c r="U6430" i="5"/>
  <c r="T6430" i="5"/>
  <c r="R6430" i="5"/>
  <c r="Q6430" i="5"/>
  <c r="P6430" i="5"/>
  <c r="U6429" i="5"/>
  <c r="O6429" i="5" s="1"/>
  <c r="R6429" i="5"/>
  <c r="Q6429" i="5"/>
  <c r="P6429" i="5"/>
  <c r="U6428" i="5"/>
  <c r="R6428" i="5"/>
  <c r="Q6428" i="5"/>
  <c r="P6428" i="5"/>
  <c r="U6427" i="5"/>
  <c r="R6427" i="5"/>
  <c r="Q6427" i="5"/>
  <c r="P6427" i="5"/>
  <c r="U6426" i="5"/>
  <c r="R6426" i="5"/>
  <c r="Q6426" i="5"/>
  <c r="P6426" i="5"/>
  <c r="U6425" i="5"/>
  <c r="R6425" i="5"/>
  <c r="Q6425" i="5"/>
  <c r="P6425" i="5"/>
  <c r="U6424" i="5"/>
  <c r="R6424" i="5"/>
  <c r="Q6424" i="5"/>
  <c r="P6424" i="5"/>
  <c r="U6423" i="5"/>
  <c r="R6423" i="5"/>
  <c r="Q6423" i="5"/>
  <c r="P6423" i="5"/>
  <c r="U6422" i="5"/>
  <c r="R6422" i="5"/>
  <c r="Q6422" i="5"/>
  <c r="P6422" i="5"/>
  <c r="V6421" i="5"/>
  <c r="U6421" i="5"/>
  <c r="O6421" i="5" s="1"/>
  <c r="R6421" i="5"/>
  <c r="Q6421" i="5"/>
  <c r="P6421" i="5"/>
  <c r="U6420" i="5"/>
  <c r="R6420" i="5"/>
  <c r="Q6420" i="5"/>
  <c r="P6420" i="5"/>
  <c r="U6419" i="5"/>
  <c r="R6419" i="5"/>
  <c r="Q6419" i="5"/>
  <c r="P6419" i="5"/>
  <c r="U6418" i="5"/>
  <c r="R6418" i="5"/>
  <c r="Q6418" i="5"/>
  <c r="P6418" i="5"/>
  <c r="V6417" i="5"/>
  <c r="U6417" i="5"/>
  <c r="O6417" i="5" s="1"/>
  <c r="R6417" i="5"/>
  <c r="Q6417" i="5"/>
  <c r="P6417" i="5"/>
  <c r="U6416" i="5"/>
  <c r="R6416" i="5"/>
  <c r="Q6416" i="5"/>
  <c r="P6416" i="5"/>
  <c r="U6415" i="5"/>
  <c r="R6415" i="5"/>
  <c r="Q6415" i="5"/>
  <c r="P6415" i="5"/>
  <c r="U6414" i="5"/>
  <c r="R6414" i="5"/>
  <c r="Q6414" i="5"/>
  <c r="P6414" i="5"/>
  <c r="V6413" i="5"/>
  <c r="U6413" i="5"/>
  <c r="O6413" i="5" s="1"/>
  <c r="R6413" i="5"/>
  <c r="Q6413" i="5"/>
  <c r="P6413" i="5"/>
  <c r="U6412" i="5"/>
  <c r="R6412" i="5"/>
  <c r="Q6412" i="5"/>
  <c r="P6412" i="5"/>
  <c r="U6411" i="5"/>
  <c r="R6411" i="5"/>
  <c r="Q6411" i="5"/>
  <c r="P6411" i="5"/>
  <c r="U6410" i="5"/>
  <c r="R6410" i="5"/>
  <c r="Q6410" i="5"/>
  <c r="P6410" i="5"/>
  <c r="U6409" i="5"/>
  <c r="R6409" i="5"/>
  <c r="Q6409" i="5"/>
  <c r="P6409" i="5"/>
  <c r="U6408" i="5"/>
  <c r="R6408" i="5"/>
  <c r="Q6408" i="5"/>
  <c r="P6408" i="5"/>
  <c r="U6407" i="5"/>
  <c r="R6407" i="5"/>
  <c r="Q6407" i="5"/>
  <c r="P6407" i="5"/>
  <c r="U6406" i="5"/>
  <c r="R6406" i="5"/>
  <c r="Q6406" i="5"/>
  <c r="P6406" i="5"/>
  <c r="V6405" i="5"/>
  <c r="U6405" i="5"/>
  <c r="O6405" i="5" s="1"/>
  <c r="R6405" i="5"/>
  <c r="Q6405" i="5"/>
  <c r="P6405" i="5"/>
  <c r="U6404" i="5"/>
  <c r="R6404" i="5"/>
  <c r="Q6404" i="5"/>
  <c r="P6404" i="5"/>
  <c r="U6403" i="5"/>
  <c r="R6403" i="5"/>
  <c r="Q6403" i="5"/>
  <c r="P6403" i="5"/>
  <c r="U6402" i="5"/>
  <c r="R6402" i="5"/>
  <c r="Q6402" i="5"/>
  <c r="P6402" i="5"/>
  <c r="V6401" i="5"/>
  <c r="U6401" i="5"/>
  <c r="O6401" i="5" s="1"/>
  <c r="R6401" i="5"/>
  <c r="Q6401" i="5"/>
  <c r="P6401" i="5"/>
  <c r="U6400" i="5"/>
  <c r="R6400" i="5"/>
  <c r="Q6400" i="5"/>
  <c r="P6400" i="5"/>
  <c r="U6399" i="5"/>
  <c r="R6399" i="5"/>
  <c r="Q6399" i="5"/>
  <c r="P6399" i="5"/>
  <c r="U6398" i="5"/>
  <c r="R6398" i="5"/>
  <c r="Q6398" i="5"/>
  <c r="P6398" i="5"/>
  <c r="V6397" i="5"/>
  <c r="U6397" i="5"/>
  <c r="O6397" i="5" s="1"/>
  <c r="R6397" i="5"/>
  <c r="Q6397" i="5"/>
  <c r="P6397" i="5"/>
  <c r="U6396" i="5"/>
  <c r="R6396" i="5"/>
  <c r="Q6396" i="5"/>
  <c r="P6396" i="5"/>
  <c r="U6395" i="5"/>
  <c r="R6395" i="5"/>
  <c r="Q6395" i="5"/>
  <c r="P6395" i="5"/>
  <c r="U6394" i="5"/>
  <c r="R6394" i="5"/>
  <c r="Q6394" i="5"/>
  <c r="P6394" i="5"/>
  <c r="U6393" i="5"/>
  <c r="R6393" i="5"/>
  <c r="Q6393" i="5"/>
  <c r="P6393" i="5"/>
  <c r="U6392" i="5"/>
  <c r="R6392" i="5"/>
  <c r="Q6392" i="5"/>
  <c r="P6392" i="5"/>
  <c r="U6391" i="5"/>
  <c r="R6391" i="5"/>
  <c r="Q6391" i="5"/>
  <c r="P6391" i="5"/>
  <c r="V6390" i="5"/>
  <c r="U6390" i="5"/>
  <c r="O6390" i="5" s="1"/>
  <c r="R6390" i="5"/>
  <c r="Q6390" i="5"/>
  <c r="P6390" i="5"/>
  <c r="U6389" i="5"/>
  <c r="R6389" i="5"/>
  <c r="Q6389" i="5"/>
  <c r="P6389" i="5"/>
  <c r="V6388" i="5"/>
  <c r="U6388" i="5"/>
  <c r="O6388" i="5" s="1"/>
  <c r="R6388" i="5"/>
  <c r="Q6388" i="5"/>
  <c r="P6388" i="5"/>
  <c r="U6387" i="5"/>
  <c r="R6387" i="5"/>
  <c r="Q6387" i="5"/>
  <c r="P6387" i="5"/>
  <c r="V6386" i="5"/>
  <c r="U6386" i="5"/>
  <c r="O6386" i="5" s="1"/>
  <c r="R6386" i="5"/>
  <c r="Q6386" i="5"/>
  <c r="P6386" i="5"/>
  <c r="U6385" i="5"/>
  <c r="R6385" i="5"/>
  <c r="Q6385" i="5"/>
  <c r="P6385" i="5"/>
  <c r="V6384" i="5"/>
  <c r="U6384" i="5"/>
  <c r="O6384" i="5" s="1"/>
  <c r="R6384" i="5"/>
  <c r="Q6384" i="5"/>
  <c r="P6384" i="5"/>
  <c r="U6383" i="5"/>
  <c r="R6383" i="5"/>
  <c r="Q6383" i="5"/>
  <c r="P6383" i="5"/>
  <c r="U6382" i="5"/>
  <c r="V6382" i="5" s="1"/>
  <c r="R6382" i="5"/>
  <c r="Q6382" i="5"/>
  <c r="P6382" i="5"/>
  <c r="O6382" i="5"/>
  <c r="U6381" i="5"/>
  <c r="V6381" i="5" s="1"/>
  <c r="R6381" i="5"/>
  <c r="Q6381" i="5"/>
  <c r="P6381" i="5"/>
  <c r="O6381" i="5"/>
  <c r="U6380" i="5"/>
  <c r="V6380" i="5" s="1"/>
  <c r="R6380" i="5"/>
  <c r="Q6380" i="5"/>
  <c r="P6380" i="5"/>
  <c r="O6380" i="5"/>
  <c r="U6379" i="5"/>
  <c r="R6379" i="5"/>
  <c r="Q6379" i="5"/>
  <c r="P6379" i="5"/>
  <c r="U6378" i="5"/>
  <c r="V6378" i="5" s="1"/>
  <c r="R6378" i="5"/>
  <c r="Q6378" i="5"/>
  <c r="P6378" i="5"/>
  <c r="O6378" i="5"/>
  <c r="U6377" i="5"/>
  <c r="V6377" i="5" s="1"/>
  <c r="R6377" i="5"/>
  <c r="Q6377" i="5"/>
  <c r="P6377" i="5"/>
  <c r="O6377" i="5"/>
  <c r="U6376" i="5"/>
  <c r="V6376" i="5" s="1"/>
  <c r="R6376" i="5"/>
  <c r="Q6376" i="5"/>
  <c r="P6376" i="5"/>
  <c r="O6376" i="5"/>
  <c r="U6375" i="5"/>
  <c r="R6375" i="5"/>
  <c r="Q6375" i="5"/>
  <c r="T6375" i="5" s="1"/>
  <c r="P6375" i="5"/>
  <c r="U6374" i="5"/>
  <c r="V6374" i="5" s="1"/>
  <c r="R6374" i="5"/>
  <c r="Q6374" i="5"/>
  <c r="T6374" i="5" s="1"/>
  <c r="P6374" i="5"/>
  <c r="O6374" i="5"/>
  <c r="U6373" i="5"/>
  <c r="V6373" i="5" s="1"/>
  <c r="S6373" i="5"/>
  <c r="R6373" i="5"/>
  <c r="Q6373" i="5"/>
  <c r="T6373" i="5" s="1"/>
  <c r="P6373" i="5"/>
  <c r="O6373" i="5"/>
  <c r="U6372" i="5"/>
  <c r="R6372" i="5"/>
  <c r="Q6372" i="5"/>
  <c r="P6372" i="5"/>
  <c r="O6372" i="5"/>
  <c r="U6371" i="5"/>
  <c r="R6371" i="5"/>
  <c r="Q6371" i="5"/>
  <c r="T6371" i="5" s="1"/>
  <c r="P6371" i="5"/>
  <c r="U6370" i="5"/>
  <c r="V6370" i="5" s="1"/>
  <c r="R6370" i="5"/>
  <c r="Q6370" i="5"/>
  <c r="T6370" i="5" s="1"/>
  <c r="P6370" i="5"/>
  <c r="O6370" i="5"/>
  <c r="U6369" i="5"/>
  <c r="R6369" i="5"/>
  <c r="Q6369" i="5"/>
  <c r="P6369" i="5"/>
  <c r="O6369" i="5"/>
  <c r="U6368" i="5"/>
  <c r="V6368" i="5" s="1"/>
  <c r="R6368" i="5"/>
  <c r="Q6368" i="5"/>
  <c r="P6368" i="5"/>
  <c r="O6368" i="5"/>
  <c r="U6367" i="5"/>
  <c r="R6367" i="5"/>
  <c r="Q6367" i="5"/>
  <c r="P6367" i="5"/>
  <c r="U6366" i="5"/>
  <c r="V6366" i="5" s="1"/>
  <c r="R6366" i="5"/>
  <c r="Q6366" i="5"/>
  <c r="P6366" i="5"/>
  <c r="O6366" i="5"/>
  <c r="U6365" i="5"/>
  <c r="V6365" i="5" s="1"/>
  <c r="R6365" i="5"/>
  <c r="Q6365" i="5"/>
  <c r="P6365" i="5"/>
  <c r="O6365" i="5"/>
  <c r="U6364" i="5"/>
  <c r="V6364" i="5" s="1"/>
  <c r="R6364" i="5"/>
  <c r="Q6364" i="5"/>
  <c r="P6364" i="5"/>
  <c r="O6364" i="5"/>
  <c r="U6363" i="5"/>
  <c r="R6363" i="5"/>
  <c r="Q6363" i="5"/>
  <c r="P6363" i="5"/>
  <c r="U6362" i="5"/>
  <c r="V6362" i="5" s="1"/>
  <c r="R6362" i="5"/>
  <c r="Q6362" i="5"/>
  <c r="P6362" i="5"/>
  <c r="O6362" i="5"/>
  <c r="U6361" i="5"/>
  <c r="V6361" i="5" s="1"/>
  <c r="R6361" i="5"/>
  <c r="Q6361" i="5"/>
  <c r="P6361" i="5"/>
  <c r="O6361" i="5"/>
  <c r="U6360" i="5"/>
  <c r="V6360" i="5" s="1"/>
  <c r="R6360" i="5"/>
  <c r="Q6360" i="5"/>
  <c r="P6360" i="5"/>
  <c r="O6360" i="5"/>
  <c r="U6359" i="5"/>
  <c r="R6359" i="5"/>
  <c r="Q6359" i="5"/>
  <c r="P6359" i="5"/>
  <c r="U6358" i="5"/>
  <c r="V6358" i="5" s="1"/>
  <c r="R6358" i="5"/>
  <c r="Q6358" i="5"/>
  <c r="P6358" i="5"/>
  <c r="O6358" i="5"/>
  <c r="U6357" i="5"/>
  <c r="V6357" i="5" s="1"/>
  <c r="R6357" i="5"/>
  <c r="Q6357" i="5"/>
  <c r="P6357" i="5"/>
  <c r="O6357" i="5"/>
  <c r="U6356" i="5"/>
  <c r="V6356" i="5" s="1"/>
  <c r="R6356" i="5"/>
  <c r="Q6356" i="5"/>
  <c r="P6356" i="5"/>
  <c r="O6356" i="5"/>
  <c r="U6355" i="5"/>
  <c r="R6355" i="5"/>
  <c r="Q6355" i="5"/>
  <c r="T6355" i="5" s="1"/>
  <c r="P6355" i="5"/>
  <c r="U6354" i="5"/>
  <c r="V6354" i="5" s="1"/>
  <c r="R6354" i="5"/>
  <c r="Q6354" i="5"/>
  <c r="T6354" i="5" s="1"/>
  <c r="P6354" i="5"/>
  <c r="O6354" i="5"/>
  <c r="U6353" i="5"/>
  <c r="R6353" i="5"/>
  <c r="Q6353" i="5"/>
  <c r="P6353" i="5"/>
  <c r="O6353" i="5"/>
  <c r="U6352" i="5"/>
  <c r="V6352" i="5" s="1"/>
  <c r="R6352" i="5"/>
  <c r="Q6352" i="5"/>
  <c r="P6352" i="5"/>
  <c r="O6352" i="5"/>
  <c r="U6351" i="5"/>
  <c r="R6351" i="5"/>
  <c r="Q6351" i="5"/>
  <c r="P6351" i="5"/>
  <c r="U6350" i="5"/>
  <c r="V6350" i="5" s="1"/>
  <c r="R6350" i="5"/>
  <c r="Q6350" i="5"/>
  <c r="P6350" i="5"/>
  <c r="O6350" i="5"/>
  <c r="U6349" i="5"/>
  <c r="V6349" i="5" s="1"/>
  <c r="R6349" i="5"/>
  <c r="Q6349" i="5"/>
  <c r="P6349" i="5"/>
  <c r="O6349" i="5"/>
  <c r="U6348" i="5"/>
  <c r="V6348" i="5" s="1"/>
  <c r="R6348" i="5"/>
  <c r="Q6348" i="5"/>
  <c r="P6348" i="5"/>
  <c r="O6348" i="5"/>
  <c r="U6347" i="5"/>
  <c r="R6347" i="5"/>
  <c r="Q6347" i="5"/>
  <c r="P6347" i="5"/>
  <c r="U6346" i="5"/>
  <c r="V6346" i="5" s="1"/>
  <c r="R6346" i="5"/>
  <c r="Q6346" i="5"/>
  <c r="P6346" i="5"/>
  <c r="O6346" i="5"/>
  <c r="U6345" i="5"/>
  <c r="V6345" i="5" s="1"/>
  <c r="R6345" i="5"/>
  <c r="Q6345" i="5"/>
  <c r="P6345" i="5"/>
  <c r="O6345" i="5"/>
  <c r="U6344" i="5"/>
  <c r="V6344" i="5" s="1"/>
  <c r="R6344" i="5"/>
  <c r="Q6344" i="5"/>
  <c r="P6344" i="5"/>
  <c r="O6344" i="5"/>
  <c r="U6343" i="5"/>
  <c r="R6343" i="5"/>
  <c r="Q6343" i="5"/>
  <c r="T6343" i="5" s="1"/>
  <c r="P6343" i="5"/>
  <c r="U6342" i="5"/>
  <c r="V6342" i="5" s="1"/>
  <c r="R6342" i="5"/>
  <c r="Q6342" i="5"/>
  <c r="T6342" i="5" s="1"/>
  <c r="P6342" i="5"/>
  <c r="O6342" i="5"/>
  <c r="U6341" i="5"/>
  <c r="R6341" i="5"/>
  <c r="Q6341" i="5"/>
  <c r="P6341" i="5"/>
  <c r="O6341" i="5"/>
  <c r="U6340" i="5"/>
  <c r="V6340" i="5" s="1"/>
  <c r="R6340" i="5"/>
  <c r="Q6340" i="5"/>
  <c r="P6340" i="5"/>
  <c r="U6339" i="5"/>
  <c r="R6339" i="5"/>
  <c r="Q6339" i="5"/>
  <c r="P6339" i="5"/>
  <c r="U6338" i="5"/>
  <c r="V6338" i="5" s="1"/>
  <c r="R6338" i="5"/>
  <c r="Q6338" i="5"/>
  <c r="P6338" i="5"/>
  <c r="O6338" i="5"/>
  <c r="U6337" i="5"/>
  <c r="V6337" i="5" s="1"/>
  <c r="R6337" i="5"/>
  <c r="Q6337" i="5"/>
  <c r="P6337" i="5"/>
  <c r="O6337" i="5"/>
  <c r="U6336" i="5"/>
  <c r="V6336" i="5" s="1"/>
  <c r="R6336" i="5"/>
  <c r="Q6336" i="5"/>
  <c r="P6336" i="5"/>
  <c r="U6335" i="5"/>
  <c r="R6335" i="5"/>
  <c r="Q6335" i="5"/>
  <c r="P6335" i="5"/>
  <c r="U6334" i="5"/>
  <c r="V6334" i="5" s="1"/>
  <c r="R6334" i="5"/>
  <c r="Q6334" i="5"/>
  <c r="P6334" i="5"/>
  <c r="O6334" i="5"/>
  <c r="U6333" i="5"/>
  <c r="V6333" i="5" s="1"/>
  <c r="R6333" i="5"/>
  <c r="Q6333" i="5"/>
  <c r="P6333" i="5"/>
  <c r="O6333" i="5"/>
  <c r="U6332" i="5"/>
  <c r="V6332" i="5" s="1"/>
  <c r="R6332" i="5"/>
  <c r="Q6332" i="5"/>
  <c r="P6332" i="5"/>
  <c r="U6331" i="5"/>
  <c r="R6331" i="5"/>
  <c r="Q6331" i="5"/>
  <c r="P6331" i="5"/>
  <c r="U6330" i="5"/>
  <c r="V6330" i="5" s="1"/>
  <c r="R6330" i="5"/>
  <c r="Q6330" i="5"/>
  <c r="P6330" i="5"/>
  <c r="O6330" i="5"/>
  <c r="U6329" i="5"/>
  <c r="V6329" i="5" s="1"/>
  <c r="R6329" i="5"/>
  <c r="Q6329" i="5"/>
  <c r="P6329" i="5"/>
  <c r="O6329" i="5"/>
  <c r="U6328" i="5"/>
  <c r="V6328" i="5" s="1"/>
  <c r="R6328" i="5"/>
  <c r="Q6328" i="5"/>
  <c r="P6328" i="5"/>
  <c r="U6327" i="5"/>
  <c r="R6327" i="5"/>
  <c r="Q6327" i="5"/>
  <c r="P6327" i="5"/>
  <c r="U6326" i="5"/>
  <c r="V6326" i="5" s="1"/>
  <c r="R6326" i="5"/>
  <c r="Q6326" i="5"/>
  <c r="P6326" i="5"/>
  <c r="U6325" i="5"/>
  <c r="V6325" i="5" s="1"/>
  <c r="R6325" i="5"/>
  <c r="Q6325" i="5"/>
  <c r="P6325" i="5"/>
  <c r="O6325" i="5"/>
  <c r="U6324" i="5"/>
  <c r="V6324" i="5" s="1"/>
  <c r="R6324" i="5"/>
  <c r="Q6324" i="5"/>
  <c r="P6324" i="5"/>
  <c r="U6323" i="5"/>
  <c r="R6323" i="5"/>
  <c r="Q6323" i="5"/>
  <c r="P6323" i="5"/>
  <c r="U6322" i="5"/>
  <c r="V6322" i="5" s="1"/>
  <c r="R6322" i="5"/>
  <c r="Q6322" i="5"/>
  <c r="P6322" i="5"/>
  <c r="U6321" i="5"/>
  <c r="V6321" i="5" s="1"/>
  <c r="R6321" i="5"/>
  <c r="Q6321" i="5"/>
  <c r="P6321" i="5"/>
  <c r="O6321" i="5"/>
  <c r="U6320" i="5"/>
  <c r="V6320" i="5" s="1"/>
  <c r="R6320" i="5"/>
  <c r="Q6320" i="5"/>
  <c r="P6320" i="5"/>
  <c r="U6319" i="5"/>
  <c r="R6319" i="5"/>
  <c r="Q6319" i="5"/>
  <c r="P6319" i="5"/>
  <c r="U6318" i="5"/>
  <c r="V6318" i="5" s="1"/>
  <c r="R6318" i="5"/>
  <c r="Q6318" i="5"/>
  <c r="P6318" i="5"/>
  <c r="U6317" i="5"/>
  <c r="V6317" i="5" s="1"/>
  <c r="R6317" i="5"/>
  <c r="Q6317" i="5"/>
  <c r="P6317" i="5"/>
  <c r="O6317" i="5"/>
  <c r="U6316" i="5"/>
  <c r="V6316" i="5" s="1"/>
  <c r="R6316" i="5"/>
  <c r="Q6316" i="5"/>
  <c r="P6316" i="5"/>
  <c r="U6315" i="5"/>
  <c r="R6315" i="5"/>
  <c r="Q6315" i="5"/>
  <c r="P6315" i="5"/>
  <c r="U6314" i="5"/>
  <c r="V6314" i="5" s="1"/>
  <c r="R6314" i="5"/>
  <c r="Q6314" i="5"/>
  <c r="P6314" i="5"/>
  <c r="U6313" i="5"/>
  <c r="V6313" i="5" s="1"/>
  <c r="R6313" i="5"/>
  <c r="Q6313" i="5"/>
  <c r="P6313" i="5"/>
  <c r="U6312" i="5"/>
  <c r="V6312" i="5" s="1"/>
  <c r="R6312" i="5"/>
  <c r="Q6312" i="5"/>
  <c r="P6312" i="5"/>
  <c r="U6311" i="5"/>
  <c r="R6311" i="5"/>
  <c r="Q6311" i="5"/>
  <c r="P6311" i="5"/>
  <c r="U6310" i="5"/>
  <c r="V6310" i="5" s="1"/>
  <c r="R6310" i="5"/>
  <c r="Q6310" i="5"/>
  <c r="P6310" i="5"/>
  <c r="U6309" i="5"/>
  <c r="V6309" i="5" s="1"/>
  <c r="R6309" i="5"/>
  <c r="Q6309" i="5"/>
  <c r="P6309" i="5"/>
  <c r="U6308" i="5"/>
  <c r="V6308" i="5" s="1"/>
  <c r="R6308" i="5"/>
  <c r="Q6308" i="5"/>
  <c r="P6308" i="5"/>
  <c r="U6307" i="5"/>
  <c r="R6307" i="5"/>
  <c r="Q6307" i="5"/>
  <c r="P6307" i="5"/>
  <c r="U6306" i="5"/>
  <c r="V6306" i="5" s="1"/>
  <c r="R6306" i="5"/>
  <c r="Q6306" i="5"/>
  <c r="P6306" i="5"/>
  <c r="U6305" i="5"/>
  <c r="V6305" i="5" s="1"/>
  <c r="R6305" i="5"/>
  <c r="Q6305" i="5"/>
  <c r="P6305" i="5"/>
  <c r="U6304" i="5"/>
  <c r="V6304" i="5" s="1"/>
  <c r="R6304" i="5"/>
  <c r="Q6304" i="5"/>
  <c r="P6304" i="5"/>
  <c r="U6303" i="5"/>
  <c r="R6303" i="5"/>
  <c r="Q6303" i="5"/>
  <c r="P6303" i="5"/>
  <c r="U6302" i="5"/>
  <c r="V6302" i="5" s="1"/>
  <c r="R6302" i="5"/>
  <c r="Q6302" i="5"/>
  <c r="P6302" i="5"/>
  <c r="U6301" i="5"/>
  <c r="V6301" i="5" s="1"/>
  <c r="R6301" i="5"/>
  <c r="Q6301" i="5"/>
  <c r="P6301" i="5"/>
  <c r="U6300" i="5"/>
  <c r="V6300" i="5" s="1"/>
  <c r="R6300" i="5"/>
  <c r="Q6300" i="5"/>
  <c r="P6300" i="5"/>
  <c r="U6299" i="5"/>
  <c r="R6299" i="5"/>
  <c r="Q6299" i="5"/>
  <c r="P6299" i="5"/>
  <c r="U6298" i="5"/>
  <c r="V6298" i="5" s="1"/>
  <c r="R6298" i="5"/>
  <c r="Q6298" i="5"/>
  <c r="P6298" i="5"/>
  <c r="U6297" i="5"/>
  <c r="V6297" i="5" s="1"/>
  <c r="R6297" i="5"/>
  <c r="Q6297" i="5"/>
  <c r="P6297" i="5"/>
  <c r="U6296" i="5"/>
  <c r="V6296" i="5" s="1"/>
  <c r="R6296" i="5"/>
  <c r="Q6296" i="5"/>
  <c r="P6296" i="5"/>
  <c r="U6295" i="5"/>
  <c r="R6295" i="5"/>
  <c r="Q6295" i="5"/>
  <c r="P6295" i="5"/>
  <c r="U6294" i="5"/>
  <c r="V6294" i="5" s="1"/>
  <c r="R6294" i="5"/>
  <c r="Q6294" i="5"/>
  <c r="P6294" i="5"/>
  <c r="U6293" i="5"/>
  <c r="V6293" i="5" s="1"/>
  <c r="R6293" i="5"/>
  <c r="Q6293" i="5"/>
  <c r="P6293" i="5"/>
  <c r="U6292" i="5"/>
  <c r="V6292" i="5" s="1"/>
  <c r="R6292" i="5"/>
  <c r="Q6292" i="5"/>
  <c r="P6292" i="5"/>
  <c r="U6291" i="5"/>
  <c r="R6291" i="5"/>
  <c r="Q6291" i="5"/>
  <c r="P6291" i="5"/>
  <c r="U6290" i="5"/>
  <c r="V6290" i="5" s="1"/>
  <c r="R6290" i="5"/>
  <c r="Q6290" i="5"/>
  <c r="P6290" i="5"/>
  <c r="U6289" i="5"/>
  <c r="V6289" i="5" s="1"/>
  <c r="R6289" i="5"/>
  <c r="Q6289" i="5"/>
  <c r="P6289" i="5"/>
  <c r="U6288" i="5"/>
  <c r="V6288" i="5" s="1"/>
  <c r="R6288" i="5"/>
  <c r="Q6288" i="5"/>
  <c r="P6288" i="5"/>
  <c r="U6287" i="5"/>
  <c r="R6287" i="5"/>
  <c r="Q6287" i="5"/>
  <c r="P6287" i="5"/>
  <c r="U6286" i="5"/>
  <c r="V6286" i="5" s="1"/>
  <c r="R6286" i="5"/>
  <c r="Q6286" i="5"/>
  <c r="P6286" i="5"/>
  <c r="U6285" i="5"/>
  <c r="V6285" i="5" s="1"/>
  <c r="R6285" i="5"/>
  <c r="Q6285" i="5"/>
  <c r="P6285" i="5"/>
  <c r="U6284" i="5"/>
  <c r="V6284" i="5" s="1"/>
  <c r="R6284" i="5"/>
  <c r="Q6284" i="5"/>
  <c r="P6284" i="5"/>
  <c r="U6283" i="5"/>
  <c r="R6283" i="5"/>
  <c r="Q6283" i="5"/>
  <c r="P6283" i="5"/>
  <c r="U6282" i="5"/>
  <c r="V6282" i="5" s="1"/>
  <c r="R6282" i="5"/>
  <c r="Q6282" i="5"/>
  <c r="P6282" i="5"/>
  <c r="U6281" i="5"/>
  <c r="V6281" i="5" s="1"/>
  <c r="R6281" i="5"/>
  <c r="Q6281" i="5"/>
  <c r="P6281" i="5"/>
  <c r="U6280" i="5"/>
  <c r="V6280" i="5" s="1"/>
  <c r="R6280" i="5"/>
  <c r="Q6280" i="5"/>
  <c r="P6280" i="5"/>
  <c r="U6279" i="5"/>
  <c r="R6279" i="5"/>
  <c r="Q6279" i="5"/>
  <c r="P6279" i="5"/>
  <c r="U6278" i="5"/>
  <c r="V6278" i="5" s="1"/>
  <c r="R6278" i="5"/>
  <c r="Q6278" i="5"/>
  <c r="P6278" i="5"/>
  <c r="U6277" i="5"/>
  <c r="V6277" i="5" s="1"/>
  <c r="R6277" i="5"/>
  <c r="Q6277" i="5"/>
  <c r="P6277" i="5"/>
  <c r="U6276" i="5"/>
  <c r="V6276" i="5" s="1"/>
  <c r="R6276" i="5"/>
  <c r="Q6276" i="5"/>
  <c r="P6276" i="5"/>
  <c r="U6275" i="5"/>
  <c r="R6275" i="5"/>
  <c r="Q6275" i="5"/>
  <c r="P6275" i="5"/>
  <c r="U6274" i="5"/>
  <c r="V6274" i="5" s="1"/>
  <c r="R6274" i="5"/>
  <c r="Q6274" i="5"/>
  <c r="P6274" i="5"/>
  <c r="U6273" i="5"/>
  <c r="V6273" i="5" s="1"/>
  <c r="R6273" i="5"/>
  <c r="Q6273" i="5"/>
  <c r="P6273" i="5"/>
  <c r="U6272" i="5"/>
  <c r="V6272" i="5" s="1"/>
  <c r="R6272" i="5"/>
  <c r="Q6272" i="5"/>
  <c r="P6272" i="5"/>
  <c r="U6271" i="5"/>
  <c r="R6271" i="5"/>
  <c r="Q6271" i="5"/>
  <c r="P6271" i="5"/>
  <c r="U6270" i="5"/>
  <c r="V6270" i="5" s="1"/>
  <c r="R6270" i="5"/>
  <c r="Q6270" i="5"/>
  <c r="P6270" i="5"/>
  <c r="U6269" i="5"/>
  <c r="V6269" i="5" s="1"/>
  <c r="R6269" i="5"/>
  <c r="Q6269" i="5"/>
  <c r="P6269" i="5"/>
  <c r="U6268" i="5"/>
  <c r="V6268" i="5" s="1"/>
  <c r="R6268" i="5"/>
  <c r="Q6268" i="5"/>
  <c r="P6268" i="5"/>
  <c r="U6267" i="5"/>
  <c r="R6267" i="5"/>
  <c r="Q6267" i="5"/>
  <c r="P6267" i="5"/>
  <c r="U6266" i="5"/>
  <c r="V6266" i="5" s="1"/>
  <c r="R6266" i="5"/>
  <c r="Q6266" i="5"/>
  <c r="P6266" i="5"/>
  <c r="U6265" i="5"/>
  <c r="V6265" i="5" s="1"/>
  <c r="R6265" i="5"/>
  <c r="Q6265" i="5"/>
  <c r="P6265" i="5"/>
  <c r="U6264" i="5"/>
  <c r="V6264" i="5" s="1"/>
  <c r="R6264" i="5"/>
  <c r="Q6264" i="5"/>
  <c r="P6264" i="5"/>
  <c r="U6263" i="5"/>
  <c r="R6263" i="5"/>
  <c r="Q6263" i="5"/>
  <c r="P6263" i="5"/>
  <c r="U6262" i="5"/>
  <c r="V6262" i="5" s="1"/>
  <c r="R6262" i="5"/>
  <c r="Q6262" i="5"/>
  <c r="P6262" i="5"/>
  <c r="U6261" i="5"/>
  <c r="V6261" i="5" s="1"/>
  <c r="R6261" i="5"/>
  <c r="Q6261" i="5"/>
  <c r="P6261" i="5"/>
  <c r="U6260" i="5"/>
  <c r="V6260" i="5" s="1"/>
  <c r="R6260" i="5"/>
  <c r="Q6260" i="5"/>
  <c r="P6260" i="5"/>
  <c r="U6259" i="5"/>
  <c r="R6259" i="5"/>
  <c r="Q6259" i="5"/>
  <c r="P6259" i="5"/>
  <c r="U6258" i="5"/>
  <c r="V6258" i="5" s="1"/>
  <c r="R6258" i="5"/>
  <c r="Q6258" i="5"/>
  <c r="P6258" i="5"/>
  <c r="U6257" i="5"/>
  <c r="V6257" i="5" s="1"/>
  <c r="R6257" i="5"/>
  <c r="Q6257" i="5"/>
  <c r="P6257" i="5"/>
  <c r="U6256" i="5"/>
  <c r="V6256" i="5" s="1"/>
  <c r="R6256" i="5"/>
  <c r="Q6256" i="5"/>
  <c r="P6256" i="5"/>
  <c r="U6255" i="5"/>
  <c r="R6255" i="5"/>
  <c r="Q6255" i="5"/>
  <c r="T6255" i="5" s="1"/>
  <c r="P6255" i="5"/>
  <c r="U6254" i="5"/>
  <c r="R6254" i="5"/>
  <c r="Q6254" i="5"/>
  <c r="P6254" i="5"/>
  <c r="U6253" i="5"/>
  <c r="V6253" i="5" s="1"/>
  <c r="R6253" i="5"/>
  <c r="Q6253" i="5"/>
  <c r="P6253" i="5"/>
  <c r="U6252" i="5"/>
  <c r="V6252" i="5" s="1"/>
  <c r="R6252" i="5"/>
  <c r="Q6252" i="5"/>
  <c r="P6252" i="5"/>
  <c r="U6251" i="5"/>
  <c r="R6251" i="5"/>
  <c r="Q6251" i="5"/>
  <c r="P6251" i="5"/>
  <c r="U6250" i="5"/>
  <c r="V6250" i="5" s="1"/>
  <c r="R6250" i="5"/>
  <c r="Q6250" i="5"/>
  <c r="P6250" i="5"/>
  <c r="U6249" i="5"/>
  <c r="V6249" i="5" s="1"/>
  <c r="R6249" i="5"/>
  <c r="Q6249" i="5"/>
  <c r="P6249" i="5"/>
  <c r="U6248" i="5"/>
  <c r="V6248" i="5" s="1"/>
  <c r="R6248" i="5"/>
  <c r="Q6248" i="5"/>
  <c r="P6248" i="5"/>
  <c r="U6247" i="5"/>
  <c r="R6247" i="5"/>
  <c r="Q6247" i="5"/>
  <c r="P6247" i="5"/>
  <c r="U6246" i="5"/>
  <c r="V6246" i="5" s="1"/>
  <c r="R6246" i="5"/>
  <c r="Q6246" i="5"/>
  <c r="P6246" i="5"/>
  <c r="U6245" i="5"/>
  <c r="V6245" i="5" s="1"/>
  <c r="R6245" i="5"/>
  <c r="Q6245" i="5"/>
  <c r="P6245" i="5"/>
  <c r="U6244" i="5"/>
  <c r="V6244" i="5" s="1"/>
  <c r="R6244" i="5"/>
  <c r="S6244" i="5" s="1"/>
  <c r="S6245" i="5" s="1"/>
  <c r="Q6244" i="5"/>
  <c r="T6244" i="5" s="1"/>
  <c r="P6244" i="5"/>
  <c r="U6243" i="5"/>
  <c r="R6243" i="5"/>
  <c r="Q6243" i="5"/>
  <c r="P6243" i="5"/>
  <c r="U6242" i="5"/>
  <c r="V6242" i="5" s="1"/>
  <c r="R6242" i="5"/>
  <c r="Q6242" i="5"/>
  <c r="P6242" i="5"/>
  <c r="U6241" i="5"/>
  <c r="V6241" i="5" s="1"/>
  <c r="R6241" i="5"/>
  <c r="Q6241" i="5"/>
  <c r="P6241" i="5"/>
  <c r="U6240" i="5"/>
  <c r="V6240" i="5" s="1"/>
  <c r="R6240" i="5"/>
  <c r="Q6240" i="5"/>
  <c r="P6240" i="5"/>
  <c r="U6239" i="5"/>
  <c r="R6239" i="5"/>
  <c r="Q6239" i="5"/>
  <c r="T6239" i="5" s="1"/>
  <c r="P6239" i="5"/>
  <c r="U6238" i="5"/>
  <c r="V6238" i="5" s="1"/>
  <c r="R6238" i="5"/>
  <c r="Q6238" i="5"/>
  <c r="T6238" i="5" s="1"/>
  <c r="P6238" i="5"/>
  <c r="U6237" i="5"/>
  <c r="V6237" i="5" s="1"/>
  <c r="R6237" i="5"/>
  <c r="S6237" i="5" s="1"/>
  <c r="Q6237" i="5"/>
  <c r="T6237" i="5" s="1"/>
  <c r="P6237" i="5"/>
  <c r="U6236" i="5"/>
  <c r="O6236" i="5" s="1"/>
  <c r="R6236" i="5"/>
  <c r="Q6236" i="5"/>
  <c r="P6236" i="5"/>
  <c r="U6235" i="5"/>
  <c r="R6235" i="5"/>
  <c r="Q6235" i="5"/>
  <c r="P6235" i="5"/>
  <c r="U6234" i="5"/>
  <c r="V6234" i="5" s="1"/>
  <c r="R6234" i="5"/>
  <c r="Q6234" i="5"/>
  <c r="P6234" i="5"/>
  <c r="U6233" i="5"/>
  <c r="V6233" i="5" s="1"/>
  <c r="R6233" i="5"/>
  <c r="Q6233" i="5"/>
  <c r="P6233" i="5"/>
  <c r="U6232" i="5"/>
  <c r="V6232" i="5" s="1"/>
  <c r="R6232" i="5"/>
  <c r="Q6232" i="5"/>
  <c r="P6232" i="5"/>
  <c r="U6231" i="5"/>
  <c r="R6231" i="5"/>
  <c r="Q6231" i="5"/>
  <c r="T6231" i="5" s="1"/>
  <c r="P6231" i="5"/>
  <c r="U6230" i="5"/>
  <c r="V6230" i="5" s="1"/>
  <c r="R6230" i="5"/>
  <c r="Q6230" i="5"/>
  <c r="T6230" i="5" s="1"/>
  <c r="P6230" i="5"/>
  <c r="U6229" i="5"/>
  <c r="R6229" i="5"/>
  <c r="Q6229" i="5"/>
  <c r="P6229" i="5"/>
  <c r="U6228" i="5"/>
  <c r="V6228" i="5" s="1"/>
  <c r="R6228" i="5"/>
  <c r="Q6228" i="5"/>
  <c r="P6228" i="5"/>
  <c r="U6227" i="5"/>
  <c r="R6227" i="5"/>
  <c r="Q6227" i="5"/>
  <c r="P6227" i="5"/>
  <c r="U6226" i="5"/>
  <c r="V6226" i="5" s="1"/>
  <c r="R6226" i="5"/>
  <c r="Q6226" i="5"/>
  <c r="P6226" i="5"/>
  <c r="U6225" i="5"/>
  <c r="V6225" i="5" s="1"/>
  <c r="R6225" i="5"/>
  <c r="Q6225" i="5"/>
  <c r="P6225" i="5"/>
  <c r="U6224" i="5"/>
  <c r="V6224" i="5" s="1"/>
  <c r="R6224" i="5"/>
  <c r="Q6224" i="5"/>
  <c r="P6224" i="5"/>
  <c r="U6223" i="5"/>
  <c r="R6223" i="5"/>
  <c r="Q6223" i="5"/>
  <c r="T6223" i="5" s="1"/>
  <c r="P6223" i="5"/>
  <c r="U6222" i="5"/>
  <c r="V6222" i="5" s="1"/>
  <c r="R6222" i="5"/>
  <c r="Q6222" i="5"/>
  <c r="T6222" i="5" s="1"/>
  <c r="P6222" i="5"/>
  <c r="U6221" i="5"/>
  <c r="V6221" i="5" s="1"/>
  <c r="R6221" i="5"/>
  <c r="S6221" i="5" s="1"/>
  <c r="Q6221" i="5"/>
  <c r="T6221" i="5" s="1"/>
  <c r="P6221" i="5"/>
  <c r="U6220" i="5"/>
  <c r="O6220" i="5" s="1"/>
  <c r="R6220" i="5"/>
  <c r="Q6220" i="5"/>
  <c r="P6220" i="5"/>
  <c r="U6219" i="5"/>
  <c r="R6219" i="5"/>
  <c r="Q6219" i="5"/>
  <c r="P6219" i="5"/>
  <c r="U6218" i="5"/>
  <c r="V6218" i="5" s="1"/>
  <c r="R6218" i="5"/>
  <c r="Q6218" i="5"/>
  <c r="P6218" i="5"/>
  <c r="U6217" i="5"/>
  <c r="V6217" i="5" s="1"/>
  <c r="R6217" i="5"/>
  <c r="Q6217" i="5"/>
  <c r="P6217" i="5"/>
  <c r="U6216" i="5"/>
  <c r="V6216" i="5" s="1"/>
  <c r="R6216" i="5"/>
  <c r="Q6216" i="5"/>
  <c r="P6216" i="5"/>
  <c r="U6215" i="5"/>
  <c r="R6215" i="5"/>
  <c r="Q6215" i="5"/>
  <c r="P6215" i="5"/>
  <c r="U6214" i="5"/>
  <c r="V6214" i="5" s="1"/>
  <c r="R6214" i="5"/>
  <c r="Q6214" i="5"/>
  <c r="P6214" i="5"/>
  <c r="U6213" i="5"/>
  <c r="V6213" i="5" s="1"/>
  <c r="R6213" i="5"/>
  <c r="Q6213" i="5"/>
  <c r="P6213" i="5"/>
  <c r="U6212" i="5"/>
  <c r="V6212" i="5" s="1"/>
  <c r="R6212" i="5"/>
  <c r="Q6212" i="5"/>
  <c r="P6212" i="5"/>
  <c r="U6211" i="5"/>
  <c r="R6211" i="5"/>
  <c r="Q6211" i="5"/>
  <c r="P6211" i="5"/>
  <c r="U6210" i="5"/>
  <c r="V6210" i="5" s="1"/>
  <c r="R6210" i="5"/>
  <c r="Q6210" i="5"/>
  <c r="P6210" i="5"/>
  <c r="U6209" i="5"/>
  <c r="V6209" i="5" s="1"/>
  <c r="R6209" i="5"/>
  <c r="Q6209" i="5"/>
  <c r="P6209" i="5"/>
  <c r="U6208" i="5"/>
  <c r="V6208" i="5" s="1"/>
  <c r="R6208" i="5"/>
  <c r="Q6208" i="5"/>
  <c r="P6208" i="5"/>
  <c r="U6207" i="5"/>
  <c r="R6207" i="5"/>
  <c r="Q6207" i="5"/>
  <c r="T6207" i="5" s="1"/>
  <c r="P6207" i="5"/>
  <c r="U6206" i="5"/>
  <c r="V6206" i="5" s="1"/>
  <c r="R6206" i="5"/>
  <c r="Q6206" i="5"/>
  <c r="T6206" i="5" s="1"/>
  <c r="P6206" i="5"/>
  <c r="U6205" i="5"/>
  <c r="R6205" i="5"/>
  <c r="Q6205" i="5"/>
  <c r="P6205" i="5"/>
  <c r="U6204" i="5"/>
  <c r="V6204" i="5" s="1"/>
  <c r="R6204" i="5"/>
  <c r="Q6204" i="5"/>
  <c r="P6204" i="5"/>
  <c r="U6203" i="5"/>
  <c r="R6203" i="5"/>
  <c r="Q6203" i="5"/>
  <c r="T6203" i="5" s="1"/>
  <c r="P6203" i="5"/>
  <c r="U6202" i="5"/>
  <c r="V6202" i="5" s="1"/>
  <c r="R6202" i="5"/>
  <c r="Q6202" i="5"/>
  <c r="T6202" i="5" s="1"/>
  <c r="P6202" i="5"/>
  <c r="U6201" i="5"/>
  <c r="R6201" i="5"/>
  <c r="Q6201" i="5"/>
  <c r="P6201" i="5"/>
  <c r="U6200" i="5"/>
  <c r="V6200" i="5" s="1"/>
  <c r="R6200" i="5"/>
  <c r="Q6200" i="5"/>
  <c r="P6200" i="5"/>
  <c r="U6199" i="5"/>
  <c r="R6199" i="5"/>
  <c r="Q6199" i="5"/>
  <c r="P6199" i="5"/>
  <c r="U6198" i="5"/>
  <c r="V6198" i="5" s="1"/>
  <c r="R6198" i="5"/>
  <c r="Q6198" i="5"/>
  <c r="P6198" i="5"/>
  <c r="U6197" i="5"/>
  <c r="V6197" i="5" s="1"/>
  <c r="R6197" i="5"/>
  <c r="Q6197" i="5"/>
  <c r="P6197" i="5"/>
  <c r="U6196" i="5"/>
  <c r="V6196" i="5" s="1"/>
  <c r="R6196" i="5"/>
  <c r="Q6196" i="5"/>
  <c r="P6196" i="5"/>
  <c r="U6195" i="5"/>
  <c r="R6195" i="5"/>
  <c r="Q6195" i="5"/>
  <c r="P6195" i="5"/>
  <c r="U6194" i="5"/>
  <c r="V6194" i="5" s="1"/>
  <c r="R6194" i="5"/>
  <c r="Q6194" i="5"/>
  <c r="P6194" i="5"/>
  <c r="U6193" i="5"/>
  <c r="V6193" i="5" s="1"/>
  <c r="R6193" i="5"/>
  <c r="Q6193" i="5"/>
  <c r="P6193" i="5"/>
  <c r="U6192" i="5"/>
  <c r="V6192" i="5" s="1"/>
  <c r="R6192" i="5"/>
  <c r="Q6192" i="5"/>
  <c r="P6192" i="5"/>
  <c r="U6191" i="5"/>
  <c r="R6191" i="5"/>
  <c r="Q6191" i="5"/>
  <c r="T6191" i="5" s="1"/>
  <c r="P6191" i="5"/>
  <c r="U6190" i="5"/>
  <c r="R6190" i="5"/>
  <c r="Q6190" i="5"/>
  <c r="P6190" i="5"/>
  <c r="U6189" i="5"/>
  <c r="V6189" i="5" s="1"/>
  <c r="R6189" i="5"/>
  <c r="Q6189" i="5"/>
  <c r="P6189" i="5"/>
  <c r="U6188" i="5"/>
  <c r="V6188" i="5" s="1"/>
  <c r="R6188" i="5"/>
  <c r="Q6188" i="5"/>
  <c r="P6188" i="5"/>
  <c r="U6187" i="5"/>
  <c r="R6187" i="5"/>
  <c r="Q6187" i="5"/>
  <c r="P6187" i="5"/>
  <c r="U6186" i="5"/>
  <c r="R6186" i="5"/>
  <c r="Q6186" i="5"/>
  <c r="P6186" i="5"/>
  <c r="U6185" i="5"/>
  <c r="V6185" i="5" s="1"/>
  <c r="R6185" i="5"/>
  <c r="Q6185" i="5"/>
  <c r="P6185" i="5"/>
  <c r="U6184" i="5"/>
  <c r="V6184" i="5" s="1"/>
  <c r="R6184" i="5"/>
  <c r="Q6184" i="5"/>
  <c r="P6184" i="5"/>
  <c r="U6183" i="5"/>
  <c r="R6183" i="5"/>
  <c r="Q6183" i="5"/>
  <c r="P6183" i="5"/>
  <c r="U6182" i="5"/>
  <c r="R6182" i="5"/>
  <c r="Q6182" i="5"/>
  <c r="P6182" i="5"/>
  <c r="U6181" i="5"/>
  <c r="V6181" i="5" s="1"/>
  <c r="R6181" i="5"/>
  <c r="Q6181" i="5"/>
  <c r="P6181" i="5"/>
  <c r="U6180" i="5"/>
  <c r="V6180" i="5" s="1"/>
  <c r="R6180" i="5"/>
  <c r="Q6180" i="5"/>
  <c r="P6180" i="5"/>
  <c r="U6179" i="5"/>
  <c r="R6179" i="5"/>
  <c r="Q6179" i="5"/>
  <c r="T6179" i="5" s="1"/>
  <c r="P6179" i="5"/>
  <c r="U6178" i="5"/>
  <c r="R6178" i="5"/>
  <c r="Q6178" i="5"/>
  <c r="T6178" i="5" s="1"/>
  <c r="P6178" i="5"/>
  <c r="U6177" i="5"/>
  <c r="R6177" i="5"/>
  <c r="Q6177" i="5"/>
  <c r="P6177" i="5"/>
  <c r="U6176" i="5"/>
  <c r="V6176" i="5" s="1"/>
  <c r="R6176" i="5"/>
  <c r="Q6176" i="5"/>
  <c r="P6176" i="5"/>
  <c r="U6175" i="5"/>
  <c r="R6175" i="5"/>
  <c r="Q6175" i="5"/>
  <c r="P6175" i="5"/>
  <c r="U6174" i="5"/>
  <c r="R6174" i="5"/>
  <c r="Q6174" i="5"/>
  <c r="P6174" i="5"/>
  <c r="U6173" i="5"/>
  <c r="V6173" i="5" s="1"/>
  <c r="R6173" i="5"/>
  <c r="Q6173" i="5"/>
  <c r="P6173" i="5"/>
  <c r="U6172" i="5"/>
  <c r="V6172" i="5" s="1"/>
  <c r="R6172" i="5"/>
  <c r="S6172" i="5" s="1"/>
  <c r="Q6172" i="5"/>
  <c r="T6172" i="5" s="1"/>
  <c r="P6172" i="5"/>
  <c r="U6171" i="5"/>
  <c r="R6171" i="5"/>
  <c r="Q6171" i="5"/>
  <c r="P6171" i="5"/>
  <c r="U6170" i="5"/>
  <c r="R6170" i="5"/>
  <c r="Q6170" i="5"/>
  <c r="P6170" i="5"/>
  <c r="U6169" i="5"/>
  <c r="V6169" i="5" s="1"/>
  <c r="R6169" i="5"/>
  <c r="Q6169" i="5"/>
  <c r="P6169" i="5"/>
  <c r="U6168" i="5"/>
  <c r="V6168" i="5" s="1"/>
  <c r="R6168" i="5"/>
  <c r="Q6168" i="5"/>
  <c r="P6168" i="5"/>
  <c r="U6167" i="5"/>
  <c r="R6167" i="5"/>
  <c r="Q6167" i="5"/>
  <c r="P6167" i="5"/>
  <c r="U6166" i="5"/>
  <c r="R6166" i="5"/>
  <c r="Q6166" i="5"/>
  <c r="P6166" i="5"/>
  <c r="U6165" i="5"/>
  <c r="V6165" i="5" s="1"/>
  <c r="R6165" i="5"/>
  <c r="Q6165" i="5"/>
  <c r="P6165" i="5"/>
  <c r="U6164" i="5"/>
  <c r="V6164" i="5" s="1"/>
  <c r="R6164" i="5"/>
  <c r="Q6164" i="5"/>
  <c r="P6164" i="5"/>
  <c r="U6163" i="5"/>
  <c r="R6163" i="5"/>
  <c r="Q6163" i="5"/>
  <c r="P6163" i="5"/>
  <c r="U6162" i="5"/>
  <c r="R6162" i="5"/>
  <c r="Q6162" i="5"/>
  <c r="P6162" i="5"/>
  <c r="U6161" i="5"/>
  <c r="V6161" i="5" s="1"/>
  <c r="R6161" i="5"/>
  <c r="Q6161" i="5"/>
  <c r="P6161" i="5"/>
  <c r="U6160" i="5"/>
  <c r="V6160" i="5" s="1"/>
  <c r="R6160" i="5"/>
  <c r="Q6160" i="5"/>
  <c r="P6160" i="5"/>
  <c r="U6159" i="5"/>
  <c r="R6159" i="5"/>
  <c r="Q6159" i="5"/>
  <c r="T6159" i="5" s="1"/>
  <c r="P6159" i="5"/>
  <c r="U6158" i="5"/>
  <c r="R6158" i="5"/>
  <c r="Q6158" i="5"/>
  <c r="T6158" i="5" s="1"/>
  <c r="P6158" i="5"/>
  <c r="U6157" i="5"/>
  <c r="R6157" i="5"/>
  <c r="S6157" i="5" s="1"/>
  <c r="Q6157" i="5"/>
  <c r="T6157" i="5" s="1"/>
  <c r="P6157" i="5"/>
  <c r="U6156" i="5"/>
  <c r="R6156" i="5"/>
  <c r="Q6156" i="5"/>
  <c r="P6156" i="5"/>
  <c r="U6155" i="5"/>
  <c r="R6155" i="5"/>
  <c r="Q6155" i="5"/>
  <c r="P6155" i="5"/>
  <c r="U6154" i="5"/>
  <c r="R6154" i="5"/>
  <c r="Q6154" i="5"/>
  <c r="P6154" i="5"/>
  <c r="U6153" i="5"/>
  <c r="R6153" i="5"/>
  <c r="Q6153" i="5"/>
  <c r="P6153" i="5"/>
  <c r="U6152" i="5"/>
  <c r="R6152" i="5"/>
  <c r="Q6152" i="5"/>
  <c r="P6152" i="5"/>
  <c r="U6151" i="5"/>
  <c r="R6151" i="5"/>
  <c r="Q6151" i="5"/>
  <c r="P6151" i="5"/>
  <c r="U6150" i="5"/>
  <c r="R6150" i="5"/>
  <c r="Q6150" i="5"/>
  <c r="P6150" i="5"/>
  <c r="U6149" i="5"/>
  <c r="R6149" i="5"/>
  <c r="Q6149" i="5"/>
  <c r="P6149" i="5"/>
  <c r="U6148" i="5"/>
  <c r="R6148" i="5"/>
  <c r="Q6148" i="5"/>
  <c r="P6148" i="5"/>
  <c r="U6147" i="5"/>
  <c r="R6147" i="5"/>
  <c r="Q6147" i="5"/>
  <c r="P6147" i="5"/>
  <c r="U6146" i="5"/>
  <c r="R6146" i="5"/>
  <c r="Q6146" i="5"/>
  <c r="P6146" i="5"/>
  <c r="U6145" i="5"/>
  <c r="R6145" i="5"/>
  <c r="Q6145" i="5"/>
  <c r="P6145" i="5"/>
  <c r="U6144" i="5"/>
  <c r="R6144" i="5"/>
  <c r="Q6144" i="5"/>
  <c r="P6144" i="5"/>
  <c r="U6143" i="5"/>
  <c r="R6143" i="5"/>
  <c r="Q6143" i="5"/>
  <c r="T6143" i="5" s="1"/>
  <c r="P6143" i="5"/>
  <c r="U6142" i="5"/>
  <c r="R6142" i="5"/>
  <c r="Q6142" i="5"/>
  <c r="T6142" i="5" s="1"/>
  <c r="P6142" i="5"/>
  <c r="U6141" i="5"/>
  <c r="R6141" i="5"/>
  <c r="Q6141" i="5"/>
  <c r="P6141" i="5"/>
  <c r="U6140" i="5"/>
  <c r="R6140" i="5"/>
  <c r="Q6140" i="5"/>
  <c r="P6140" i="5"/>
  <c r="U6139" i="5"/>
  <c r="R6139" i="5"/>
  <c r="Q6139" i="5"/>
  <c r="T6139" i="5" s="1"/>
  <c r="P6139" i="5"/>
  <c r="U6138" i="5"/>
  <c r="R6138" i="5"/>
  <c r="Q6138" i="5"/>
  <c r="T6138" i="5" s="1"/>
  <c r="P6138" i="5"/>
  <c r="U6137" i="5"/>
  <c r="R6137" i="5"/>
  <c r="Q6137" i="5"/>
  <c r="P6137" i="5"/>
  <c r="U6136" i="5"/>
  <c r="R6136" i="5"/>
  <c r="Q6136" i="5"/>
  <c r="P6136" i="5"/>
  <c r="U6135" i="5"/>
  <c r="R6135" i="5"/>
  <c r="Q6135" i="5"/>
  <c r="P6135" i="5"/>
  <c r="U6134" i="5"/>
  <c r="R6134" i="5"/>
  <c r="Q6134" i="5"/>
  <c r="P6134" i="5"/>
  <c r="U6133" i="5"/>
  <c r="R6133" i="5"/>
  <c r="Q6133" i="5"/>
  <c r="P6133" i="5"/>
  <c r="U6132" i="5"/>
  <c r="R6132" i="5"/>
  <c r="Q6132" i="5"/>
  <c r="P6132" i="5"/>
  <c r="U6131" i="5"/>
  <c r="R6131" i="5"/>
  <c r="Q6131" i="5"/>
  <c r="P6131" i="5"/>
  <c r="U6130" i="5"/>
  <c r="R6130" i="5"/>
  <c r="Q6130" i="5"/>
  <c r="P6130" i="5"/>
  <c r="U6129" i="5"/>
  <c r="R6129" i="5"/>
  <c r="Q6129" i="5"/>
  <c r="P6129" i="5"/>
  <c r="U6128" i="5"/>
  <c r="R6128" i="5"/>
  <c r="Q6128" i="5"/>
  <c r="P6128" i="5"/>
  <c r="U6127" i="5"/>
  <c r="R6127" i="5"/>
  <c r="Q6127" i="5"/>
  <c r="P6127" i="5"/>
  <c r="U6126" i="5"/>
  <c r="R6126" i="5"/>
  <c r="Q6126" i="5"/>
  <c r="P6126" i="5"/>
  <c r="U6125" i="5"/>
  <c r="R6125" i="5"/>
  <c r="Q6125" i="5"/>
  <c r="P6125" i="5"/>
  <c r="U6124" i="5"/>
  <c r="R6124" i="5"/>
  <c r="Q6124" i="5"/>
  <c r="P6124" i="5"/>
  <c r="U6123" i="5"/>
  <c r="R6123" i="5"/>
  <c r="Q6123" i="5"/>
  <c r="P6123" i="5"/>
  <c r="U6122" i="5"/>
  <c r="R6122" i="5"/>
  <c r="Q6122" i="5"/>
  <c r="P6122" i="5"/>
  <c r="U6121" i="5"/>
  <c r="R6121" i="5"/>
  <c r="Q6121" i="5"/>
  <c r="P6121" i="5"/>
  <c r="U6120" i="5"/>
  <c r="R6120" i="5"/>
  <c r="Q6120" i="5"/>
  <c r="P6120" i="5"/>
  <c r="U6119" i="5"/>
  <c r="R6119" i="5"/>
  <c r="Q6119" i="5"/>
  <c r="P6119" i="5"/>
  <c r="U6118" i="5"/>
  <c r="R6118" i="5"/>
  <c r="Q6118" i="5"/>
  <c r="P6118" i="5"/>
  <c r="U6117" i="5"/>
  <c r="R6117" i="5"/>
  <c r="Q6117" i="5"/>
  <c r="P6117" i="5"/>
  <c r="U6116" i="5"/>
  <c r="R6116" i="5"/>
  <c r="Q6116" i="5"/>
  <c r="P6116" i="5"/>
  <c r="U6115" i="5"/>
  <c r="R6115" i="5"/>
  <c r="Q6115" i="5"/>
  <c r="P6115" i="5"/>
  <c r="U6114" i="5"/>
  <c r="R6114" i="5"/>
  <c r="Q6114" i="5"/>
  <c r="P6114" i="5"/>
  <c r="U6113" i="5"/>
  <c r="R6113" i="5"/>
  <c r="Q6113" i="5"/>
  <c r="P6113" i="5"/>
  <c r="U6112" i="5"/>
  <c r="R6112" i="5"/>
  <c r="Q6112" i="5"/>
  <c r="P6112" i="5"/>
  <c r="U6111" i="5"/>
  <c r="R6111" i="5"/>
  <c r="Q6111" i="5"/>
  <c r="P6111" i="5"/>
  <c r="U6110" i="5"/>
  <c r="R6110" i="5"/>
  <c r="Q6110" i="5"/>
  <c r="P6110" i="5"/>
  <c r="U6109" i="5"/>
  <c r="R6109" i="5"/>
  <c r="Q6109" i="5"/>
  <c r="P6109" i="5"/>
  <c r="U6108" i="5"/>
  <c r="R6108" i="5"/>
  <c r="Q6108" i="5"/>
  <c r="P6108" i="5"/>
  <c r="U6107" i="5"/>
  <c r="R6107" i="5"/>
  <c r="Q6107" i="5"/>
  <c r="P6107" i="5"/>
  <c r="U6106" i="5"/>
  <c r="R6106" i="5"/>
  <c r="Q6106" i="5"/>
  <c r="P6106" i="5"/>
  <c r="U6105" i="5"/>
  <c r="R6105" i="5"/>
  <c r="Q6105" i="5"/>
  <c r="P6105" i="5"/>
  <c r="U6104" i="5"/>
  <c r="R6104" i="5"/>
  <c r="Q6104" i="5"/>
  <c r="P6104" i="5"/>
  <c r="U6103" i="5"/>
  <c r="R6103" i="5"/>
  <c r="Q6103" i="5"/>
  <c r="P6103" i="5"/>
  <c r="U6102" i="5"/>
  <c r="R6102" i="5"/>
  <c r="Q6102" i="5"/>
  <c r="P6102" i="5"/>
  <c r="U6101" i="5"/>
  <c r="R6101" i="5"/>
  <c r="Q6101" i="5"/>
  <c r="P6101" i="5"/>
  <c r="U6100" i="5"/>
  <c r="R6100" i="5"/>
  <c r="Q6100" i="5"/>
  <c r="P6100" i="5"/>
  <c r="U6099" i="5"/>
  <c r="R6099" i="5"/>
  <c r="Q6099" i="5"/>
  <c r="P6099" i="5"/>
  <c r="U6098" i="5"/>
  <c r="R6098" i="5"/>
  <c r="Q6098" i="5"/>
  <c r="P6098" i="5"/>
  <c r="U6097" i="5"/>
  <c r="R6097" i="5"/>
  <c r="Q6097" i="5"/>
  <c r="P6097" i="5"/>
  <c r="U6096" i="5"/>
  <c r="R6096" i="5"/>
  <c r="Q6096" i="5"/>
  <c r="P6096" i="5"/>
  <c r="U6095" i="5"/>
  <c r="R6095" i="5"/>
  <c r="Q6095" i="5"/>
  <c r="P6095" i="5"/>
  <c r="U6094" i="5"/>
  <c r="R6094" i="5"/>
  <c r="Q6094" i="5"/>
  <c r="P6094" i="5"/>
  <c r="U6093" i="5"/>
  <c r="R6093" i="5"/>
  <c r="Q6093" i="5"/>
  <c r="P6093" i="5"/>
  <c r="U6092" i="5"/>
  <c r="R6092" i="5"/>
  <c r="Q6092" i="5"/>
  <c r="P6092" i="5"/>
  <c r="U6091" i="5"/>
  <c r="R6091" i="5"/>
  <c r="Q6091" i="5"/>
  <c r="P6091" i="5"/>
  <c r="U6090" i="5"/>
  <c r="R6090" i="5"/>
  <c r="Q6090" i="5"/>
  <c r="P6090" i="5"/>
  <c r="U6089" i="5"/>
  <c r="R6089" i="5"/>
  <c r="Q6089" i="5"/>
  <c r="P6089" i="5"/>
  <c r="U6088" i="5"/>
  <c r="R6088" i="5"/>
  <c r="Q6088" i="5"/>
  <c r="P6088" i="5"/>
  <c r="U6087" i="5"/>
  <c r="R6087" i="5"/>
  <c r="Q6087" i="5"/>
  <c r="P6087" i="5"/>
  <c r="U6086" i="5"/>
  <c r="R6086" i="5"/>
  <c r="Q6086" i="5"/>
  <c r="P6086" i="5"/>
  <c r="U6085" i="5"/>
  <c r="R6085" i="5"/>
  <c r="Q6085" i="5"/>
  <c r="P6085" i="5"/>
  <c r="U6084" i="5"/>
  <c r="R6084" i="5"/>
  <c r="Q6084" i="5"/>
  <c r="P6084" i="5"/>
  <c r="U6083" i="5"/>
  <c r="R6083" i="5"/>
  <c r="Q6083" i="5"/>
  <c r="P6083" i="5"/>
  <c r="U6082" i="5"/>
  <c r="R6082" i="5"/>
  <c r="Q6082" i="5"/>
  <c r="P6082" i="5"/>
  <c r="U6081" i="5"/>
  <c r="R6081" i="5"/>
  <c r="Q6081" i="5"/>
  <c r="P6081" i="5"/>
  <c r="U6080" i="5"/>
  <c r="R6080" i="5"/>
  <c r="Q6080" i="5"/>
  <c r="P6080" i="5"/>
  <c r="U6079" i="5"/>
  <c r="R6079" i="5"/>
  <c r="Q6079" i="5"/>
  <c r="P6079" i="5"/>
  <c r="U6078" i="5"/>
  <c r="R6078" i="5"/>
  <c r="Q6078" i="5"/>
  <c r="P6078" i="5"/>
  <c r="U6077" i="5"/>
  <c r="R6077" i="5"/>
  <c r="Q6077" i="5"/>
  <c r="P6077" i="5"/>
  <c r="U6076" i="5"/>
  <c r="R6076" i="5"/>
  <c r="Q6076" i="5"/>
  <c r="P6076" i="5"/>
  <c r="U6075" i="5"/>
  <c r="R6075" i="5"/>
  <c r="Q6075" i="5"/>
  <c r="P6075" i="5"/>
  <c r="U6074" i="5"/>
  <c r="R6074" i="5"/>
  <c r="Q6074" i="5"/>
  <c r="P6074" i="5"/>
  <c r="U6073" i="5"/>
  <c r="R6073" i="5"/>
  <c r="Q6073" i="5"/>
  <c r="P6073" i="5"/>
  <c r="U6072" i="5"/>
  <c r="R6072" i="5"/>
  <c r="Q6072" i="5"/>
  <c r="P6072" i="5"/>
  <c r="U6071" i="5"/>
  <c r="R6071" i="5"/>
  <c r="Q6071" i="5"/>
  <c r="P6071" i="5"/>
  <c r="U6070" i="5"/>
  <c r="R6070" i="5"/>
  <c r="Q6070" i="5"/>
  <c r="P6070" i="5"/>
  <c r="U6069" i="5"/>
  <c r="R6069" i="5"/>
  <c r="Q6069" i="5"/>
  <c r="P6069" i="5"/>
  <c r="U6068" i="5"/>
  <c r="R6068" i="5"/>
  <c r="Q6068" i="5"/>
  <c r="P6068" i="5"/>
  <c r="U6067" i="5"/>
  <c r="R6067" i="5"/>
  <c r="Q6067" i="5"/>
  <c r="P6067" i="5"/>
  <c r="U6066" i="5"/>
  <c r="R6066" i="5"/>
  <c r="Q6066" i="5"/>
  <c r="P6066" i="5"/>
  <c r="U6065" i="5"/>
  <c r="R6065" i="5"/>
  <c r="Q6065" i="5"/>
  <c r="P6065" i="5"/>
  <c r="U6064" i="5"/>
  <c r="R6064" i="5"/>
  <c r="Q6064" i="5"/>
  <c r="P6064" i="5"/>
  <c r="U6063" i="5"/>
  <c r="R6063" i="5"/>
  <c r="Q6063" i="5"/>
  <c r="P6063" i="5"/>
  <c r="U6062" i="5"/>
  <c r="R6062" i="5"/>
  <c r="Q6062" i="5"/>
  <c r="P6062" i="5"/>
  <c r="U6061" i="5"/>
  <c r="R6061" i="5"/>
  <c r="Q6061" i="5"/>
  <c r="P6061" i="5"/>
  <c r="U6060" i="5"/>
  <c r="R6060" i="5"/>
  <c r="Q6060" i="5"/>
  <c r="P6060" i="5"/>
  <c r="U6059" i="5"/>
  <c r="R6059" i="5"/>
  <c r="Q6059" i="5"/>
  <c r="P6059" i="5"/>
  <c r="U6058" i="5"/>
  <c r="R6058" i="5"/>
  <c r="Q6058" i="5"/>
  <c r="P6058" i="5"/>
  <c r="U6057" i="5"/>
  <c r="R6057" i="5"/>
  <c r="Q6057" i="5"/>
  <c r="P6057" i="5"/>
  <c r="U6056" i="5"/>
  <c r="R6056" i="5"/>
  <c r="Q6056" i="5"/>
  <c r="P6056" i="5"/>
  <c r="U6055" i="5"/>
  <c r="R6055" i="5"/>
  <c r="Q6055" i="5"/>
  <c r="P6055" i="5"/>
  <c r="U6054" i="5"/>
  <c r="R6054" i="5"/>
  <c r="Q6054" i="5"/>
  <c r="P6054" i="5"/>
  <c r="U6053" i="5"/>
  <c r="R6053" i="5"/>
  <c r="Q6053" i="5"/>
  <c r="P6053" i="5"/>
  <c r="U6052" i="5"/>
  <c r="R6052" i="5"/>
  <c r="Q6052" i="5"/>
  <c r="P6052" i="5"/>
  <c r="U6051" i="5"/>
  <c r="R6051" i="5"/>
  <c r="Q6051" i="5"/>
  <c r="P6051" i="5"/>
  <c r="U6050" i="5"/>
  <c r="R6050" i="5"/>
  <c r="Q6050" i="5"/>
  <c r="P6050" i="5"/>
  <c r="U6049" i="5"/>
  <c r="R6049" i="5"/>
  <c r="Q6049" i="5"/>
  <c r="P6049" i="5"/>
  <c r="U6048" i="5"/>
  <c r="R6048" i="5"/>
  <c r="Q6048" i="5"/>
  <c r="P6048" i="5"/>
  <c r="U6047" i="5"/>
  <c r="R6047" i="5"/>
  <c r="Q6047" i="5"/>
  <c r="P6047" i="5"/>
  <c r="U6046" i="5"/>
  <c r="R6046" i="5"/>
  <c r="Q6046" i="5"/>
  <c r="P6046" i="5"/>
  <c r="U6045" i="5"/>
  <c r="R6045" i="5"/>
  <c r="Q6045" i="5"/>
  <c r="P6045" i="5"/>
  <c r="U6044" i="5"/>
  <c r="R6044" i="5"/>
  <c r="Q6044" i="5"/>
  <c r="P6044" i="5"/>
  <c r="U6043" i="5"/>
  <c r="R6043" i="5"/>
  <c r="Q6043" i="5"/>
  <c r="T6043" i="5" s="1"/>
  <c r="P6043" i="5"/>
  <c r="U6042" i="5"/>
  <c r="R6042" i="5"/>
  <c r="Q6042" i="5"/>
  <c r="T6042" i="5" s="1"/>
  <c r="P6042" i="5"/>
  <c r="U6041" i="5"/>
  <c r="R6041" i="5"/>
  <c r="S6041" i="5" s="1"/>
  <c r="Q6041" i="5"/>
  <c r="T6041" i="5" s="1"/>
  <c r="P6041" i="5"/>
  <c r="U6040" i="5"/>
  <c r="R6040" i="5"/>
  <c r="Q6040" i="5"/>
  <c r="P6040" i="5"/>
  <c r="U6039" i="5"/>
  <c r="R6039" i="5"/>
  <c r="Q6039" i="5"/>
  <c r="P6039" i="5"/>
  <c r="U6038" i="5"/>
  <c r="R6038" i="5"/>
  <c r="Q6038" i="5"/>
  <c r="P6038" i="5"/>
  <c r="U6037" i="5"/>
  <c r="R6037" i="5"/>
  <c r="Q6037" i="5"/>
  <c r="P6037" i="5"/>
  <c r="U6036" i="5"/>
  <c r="R6036" i="5"/>
  <c r="Q6036" i="5"/>
  <c r="P6036" i="5"/>
  <c r="U6035" i="5"/>
  <c r="R6035" i="5"/>
  <c r="Q6035" i="5"/>
  <c r="P6035" i="5"/>
  <c r="U6034" i="5"/>
  <c r="R6034" i="5"/>
  <c r="Q6034" i="5"/>
  <c r="P6034" i="5"/>
  <c r="U6033" i="5"/>
  <c r="R6033" i="5"/>
  <c r="Q6033" i="5"/>
  <c r="P6033" i="5"/>
  <c r="U6032" i="5"/>
  <c r="R6032" i="5"/>
  <c r="Q6032" i="5"/>
  <c r="P6032" i="5"/>
  <c r="U6031" i="5"/>
  <c r="R6031" i="5"/>
  <c r="Q6031" i="5"/>
  <c r="P6031" i="5"/>
  <c r="U6030" i="5"/>
  <c r="R6030" i="5"/>
  <c r="Q6030" i="5"/>
  <c r="P6030" i="5"/>
  <c r="U6029" i="5"/>
  <c r="R6029" i="5"/>
  <c r="Q6029" i="5"/>
  <c r="P6029" i="5"/>
  <c r="U6028" i="5"/>
  <c r="R6028" i="5"/>
  <c r="Q6028" i="5"/>
  <c r="P6028" i="5"/>
  <c r="U6027" i="5"/>
  <c r="R6027" i="5"/>
  <c r="Q6027" i="5"/>
  <c r="P6027" i="5"/>
  <c r="U6026" i="5"/>
  <c r="R6026" i="5"/>
  <c r="Q6026" i="5"/>
  <c r="P6026" i="5"/>
  <c r="U6025" i="5"/>
  <c r="R6025" i="5"/>
  <c r="Q6025" i="5"/>
  <c r="P6025" i="5"/>
  <c r="U6024" i="5"/>
  <c r="R6024" i="5"/>
  <c r="Q6024" i="5"/>
  <c r="P6024" i="5"/>
  <c r="U6023" i="5"/>
  <c r="R6023" i="5"/>
  <c r="Q6023" i="5"/>
  <c r="P6023" i="5"/>
  <c r="U6022" i="5"/>
  <c r="R6022" i="5"/>
  <c r="Q6022" i="5"/>
  <c r="P6022" i="5"/>
  <c r="U6021" i="5"/>
  <c r="R6021" i="5"/>
  <c r="Q6021" i="5"/>
  <c r="P6021" i="5"/>
  <c r="U6020" i="5"/>
  <c r="R6020" i="5"/>
  <c r="Q6020" i="5"/>
  <c r="P6020" i="5"/>
  <c r="U6019" i="5"/>
  <c r="R6019" i="5"/>
  <c r="Q6019" i="5"/>
  <c r="P6019" i="5"/>
  <c r="U6018" i="5"/>
  <c r="R6018" i="5"/>
  <c r="Q6018" i="5"/>
  <c r="P6018" i="5"/>
  <c r="U6017" i="5"/>
  <c r="R6017" i="5"/>
  <c r="Q6017" i="5"/>
  <c r="P6017" i="5"/>
  <c r="U6016" i="5"/>
  <c r="R6016" i="5"/>
  <c r="Q6016" i="5"/>
  <c r="P6016" i="5"/>
  <c r="U6015" i="5"/>
  <c r="R6015" i="5"/>
  <c r="Q6015" i="5"/>
  <c r="P6015" i="5"/>
  <c r="U6014" i="5"/>
  <c r="R6014" i="5"/>
  <c r="Q6014" i="5"/>
  <c r="P6014" i="5"/>
  <c r="U6013" i="5"/>
  <c r="R6013" i="5"/>
  <c r="Q6013" i="5"/>
  <c r="P6013" i="5"/>
  <c r="U6012" i="5"/>
  <c r="R6012" i="5"/>
  <c r="Q6012" i="5"/>
  <c r="P6012" i="5"/>
  <c r="U6011" i="5"/>
  <c r="R6011" i="5"/>
  <c r="Q6011" i="5"/>
  <c r="P6011" i="5"/>
  <c r="U6010" i="5"/>
  <c r="R6010" i="5"/>
  <c r="Q6010" i="5"/>
  <c r="P6010" i="5"/>
  <c r="U6009" i="5"/>
  <c r="R6009" i="5"/>
  <c r="Q6009" i="5"/>
  <c r="P6009" i="5"/>
  <c r="U6008" i="5"/>
  <c r="R6008" i="5"/>
  <c r="Q6008" i="5"/>
  <c r="P6008" i="5"/>
  <c r="U6007" i="5"/>
  <c r="R6007" i="5"/>
  <c r="Q6007" i="5"/>
  <c r="P6007" i="5"/>
  <c r="U6006" i="5"/>
  <c r="R6006" i="5"/>
  <c r="Q6006" i="5"/>
  <c r="P6006" i="5"/>
  <c r="U6005" i="5"/>
  <c r="R6005" i="5"/>
  <c r="Q6005" i="5"/>
  <c r="P6005" i="5"/>
  <c r="U6004" i="5"/>
  <c r="R6004" i="5"/>
  <c r="Q6004" i="5"/>
  <c r="P6004" i="5"/>
  <c r="U6003" i="5"/>
  <c r="R6003" i="5"/>
  <c r="Q6003" i="5"/>
  <c r="P6003" i="5"/>
  <c r="U6002" i="5"/>
  <c r="R6002" i="5"/>
  <c r="Q6002" i="5"/>
  <c r="P6002" i="5"/>
  <c r="U6001" i="5"/>
  <c r="R6001" i="5"/>
  <c r="Q6001" i="5"/>
  <c r="P6001" i="5"/>
  <c r="U6000" i="5"/>
  <c r="R6000" i="5"/>
  <c r="Q6000" i="5"/>
  <c r="P6000" i="5"/>
  <c r="U5999" i="5"/>
  <c r="R5999" i="5"/>
  <c r="Q5999" i="5"/>
  <c r="P5999" i="5"/>
  <c r="U5998" i="5"/>
  <c r="R5998" i="5"/>
  <c r="Q5998" i="5"/>
  <c r="P5998" i="5"/>
  <c r="U5997" i="5"/>
  <c r="R5997" i="5"/>
  <c r="Q5997" i="5"/>
  <c r="P5997" i="5"/>
  <c r="U5996" i="5"/>
  <c r="R5996" i="5"/>
  <c r="Q5996" i="5"/>
  <c r="P5996" i="5"/>
  <c r="U5995" i="5"/>
  <c r="R5995" i="5"/>
  <c r="Q5995" i="5"/>
  <c r="P5995" i="5"/>
  <c r="U5994" i="5"/>
  <c r="R5994" i="5"/>
  <c r="Q5994" i="5"/>
  <c r="P5994" i="5"/>
  <c r="U5993" i="5"/>
  <c r="R5993" i="5"/>
  <c r="Q5993" i="5"/>
  <c r="P5993" i="5"/>
  <c r="U5992" i="5"/>
  <c r="R5992" i="5"/>
  <c r="Q5992" i="5"/>
  <c r="P5992" i="5"/>
  <c r="U5991" i="5"/>
  <c r="R5991" i="5"/>
  <c r="Q5991" i="5"/>
  <c r="P5991" i="5"/>
  <c r="U5990" i="5"/>
  <c r="R5990" i="5"/>
  <c r="Q5990" i="5"/>
  <c r="P5990" i="5"/>
  <c r="U5989" i="5"/>
  <c r="R5989" i="5"/>
  <c r="Q5989" i="5"/>
  <c r="P5989" i="5"/>
  <c r="U5988" i="5"/>
  <c r="R5988" i="5"/>
  <c r="Q5988" i="5"/>
  <c r="P5988" i="5"/>
  <c r="U5987" i="5"/>
  <c r="R5987" i="5"/>
  <c r="Q5987" i="5"/>
  <c r="P5987" i="5"/>
  <c r="U5986" i="5"/>
  <c r="R5986" i="5"/>
  <c r="Q5986" i="5"/>
  <c r="P5986" i="5"/>
  <c r="U5985" i="5"/>
  <c r="R5985" i="5"/>
  <c r="Q5985" i="5"/>
  <c r="P5985" i="5"/>
  <c r="U5984" i="5"/>
  <c r="R5984" i="5"/>
  <c r="Q5984" i="5"/>
  <c r="P5984" i="5"/>
  <c r="U5983" i="5"/>
  <c r="R5983" i="5"/>
  <c r="Q5983" i="5"/>
  <c r="P5983" i="5"/>
  <c r="U5982" i="5"/>
  <c r="R5982" i="5"/>
  <c r="Q5982" i="5"/>
  <c r="P5982" i="5"/>
  <c r="U5981" i="5"/>
  <c r="R5981" i="5"/>
  <c r="Q5981" i="5"/>
  <c r="P5981" i="5"/>
  <c r="U5980" i="5"/>
  <c r="R5980" i="5"/>
  <c r="Q5980" i="5"/>
  <c r="P5980" i="5"/>
  <c r="U5979" i="5"/>
  <c r="R5979" i="5"/>
  <c r="Q5979" i="5"/>
  <c r="P5979" i="5"/>
  <c r="U5978" i="5"/>
  <c r="R5978" i="5"/>
  <c r="Q5978" i="5"/>
  <c r="P5978" i="5"/>
  <c r="U5977" i="5"/>
  <c r="R5977" i="5"/>
  <c r="Q5977" i="5"/>
  <c r="P5977" i="5"/>
  <c r="U5976" i="5"/>
  <c r="R5976" i="5"/>
  <c r="Q5976" i="5"/>
  <c r="P5976" i="5"/>
  <c r="U5975" i="5"/>
  <c r="R5975" i="5"/>
  <c r="Q5975" i="5"/>
  <c r="P5975" i="5"/>
  <c r="U5974" i="5"/>
  <c r="R5974" i="5"/>
  <c r="Q5974" i="5"/>
  <c r="P5974" i="5"/>
  <c r="U5973" i="5"/>
  <c r="R5973" i="5"/>
  <c r="Q5973" i="5"/>
  <c r="P5973" i="5"/>
  <c r="U5972" i="5"/>
  <c r="R5972" i="5"/>
  <c r="Q5972" i="5"/>
  <c r="P5972" i="5"/>
  <c r="U5971" i="5"/>
  <c r="R5971" i="5"/>
  <c r="Q5971" i="5"/>
  <c r="P5971" i="5"/>
  <c r="U5970" i="5"/>
  <c r="R5970" i="5"/>
  <c r="Q5970" i="5"/>
  <c r="P5970" i="5"/>
  <c r="U5969" i="5"/>
  <c r="R5969" i="5"/>
  <c r="Q5969" i="5"/>
  <c r="P5969" i="5"/>
  <c r="U5968" i="5"/>
  <c r="R5968" i="5"/>
  <c r="Q5968" i="5"/>
  <c r="P5968" i="5"/>
  <c r="U5967" i="5"/>
  <c r="R5967" i="5"/>
  <c r="Q5967" i="5"/>
  <c r="P5967" i="5"/>
  <c r="U5966" i="5"/>
  <c r="R5966" i="5"/>
  <c r="Q5966" i="5"/>
  <c r="P5966" i="5"/>
  <c r="U5965" i="5"/>
  <c r="R5965" i="5"/>
  <c r="Q5965" i="5"/>
  <c r="P5965" i="5"/>
  <c r="U5964" i="5"/>
  <c r="R5964" i="5"/>
  <c r="Q5964" i="5"/>
  <c r="P5964" i="5"/>
  <c r="U5963" i="5"/>
  <c r="R5963" i="5"/>
  <c r="Q5963" i="5"/>
  <c r="P5963" i="5"/>
  <c r="U5962" i="5"/>
  <c r="R5962" i="5"/>
  <c r="Q5962" i="5"/>
  <c r="P5962" i="5"/>
  <c r="U5961" i="5"/>
  <c r="R5961" i="5"/>
  <c r="Q5961" i="5"/>
  <c r="P5961" i="5"/>
  <c r="U5960" i="5"/>
  <c r="R5960" i="5"/>
  <c r="Q5960" i="5"/>
  <c r="P5960" i="5"/>
  <c r="U5959" i="5"/>
  <c r="R5959" i="5"/>
  <c r="Q5959" i="5"/>
  <c r="T5959" i="5" s="1"/>
  <c r="P5959" i="5"/>
  <c r="U5958" i="5"/>
  <c r="R5958" i="5"/>
  <c r="Q5958" i="5"/>
  <c r="T5958" i="5" s="1"/>
  <c r="P5958" i="5"/>
  <c r="U5957" i="5"/>
  <c r="R5957" i="5"/>
  <c r="S5957" i="5" s="1"/>
  <c r="Q5957" i="5"/>
  <c r="T5957" i="5" s="1"/>
  <c r="P5957" i="5"/>
  <c r="U5956" i="5"/>
  <c r="R5956" i="5"/>
  <c r="Q5956" i="5"/>
  <c r="P5956" i="5"/>
  <c r="U5955" i="5"/>
  <c r="R5955" i="5"/>
  <c r="Q5955" i="5"/>
  <c r="P5955" i="5"/>
  <c r="U5954" i="5"/>
  <c r="R5954" i="5"/>
  <c r="Q5954" i="5"/>
  <c r="P5954" i="5"/>
  <c r="U5953" i="5"/>
  <c r="R5953" i="5"/>
  <c r="Q5953" i="5"/>
  <c r="P5953" i="5"/>
  <c r="U5952" i="5"/>
  <c r="R5952" i="5"/>
  <c r="Q5952" i="5"/>
  <c r="P5952" i="5"/>
  <c r="U5951" i="5"/>
  <c r="R5951" i="5"/>
  <c r="Q5951" i="5"/>
  <c r="P5951" i="5"/>
  <c r="U5950" i="5"/>
  <c r="R5950" i="5"/>
  <c r="Q5950" i="5"/>
  <c r="P5950" i="5"/>
  <c r="U5949" i="5"/>
  <c r="R5949" i="5"/>
  <c r="Q5949" i="5"/>
  <c r="P5949" i="5"/>
  <c r="U5948" i="5"/>
  <c r="R5948" i="5"/>
  <c r="Q5948" i="5"/>
  <c r="P5948" i="5"/>
  <c r="U5947" i="5"/>
  <c r="R5947" i="5"/>
  <c r="Q5947" i="5"/>
  <c r="P5947" i="5"/>
  <c r="U5946" i="5"/>
  <c r="R5946" i="5"/>
  <c r="Q5946" i="5"/>
  <c r="P5946" i="5"/>
  <c r="U5945" i="5"/>
  <c r="R5945" i="5"/>
  <c r="Q5945" i="5"/>
  <c r="P5945" i="5"/>
  <c r="U5944" i="5"/>
  <c r="R5944" i="5"/>
  <c r="Q5944" i="5"/>
  <c r="P5944" i="5"/>
  <c r="U5943" i="5"/>
  <c r="R5943" i="5"/>
  <c r="Q5943" i="5"/>
  <c r="P5943" i="5"/>
  <c r="U5942" i="5"/>
  <c r="R5942" i="5"/>
  <c r="Q5942" i="5"/>
  <c r="P5942" i="5"/>
  <c r="U5941" i="5"/>
  <c r="R5941" i="5"/>
  <c r="Q5941" i="5"/>
  <c r="P5941" i="5"/>
  <c r="U5940" i="5"/>
  <c r="R5940" i="5"/>
  <c r="Q5940" i="5"/>
  <c r="P5940" i="5"/>
  <c r="U5939" i="5"/>
  <c r="R5939" i="5"/>
  <c r="Q5939" i="5"/>
  <c r="P5939" i="5"/>
  <c r="U5938" i="5"/>
  <c r="R5938" i="5"/>
  <c r="Q5938" i="5"/>
  <c r="P5938" i="5"/>
  <c r="U5937" i="5"/>
  <c r="R5937" i="5"/>
  <c r="Q5937" i="5"/>
  <c r="P5937" i="5"/>
  <c r="U5936" i="5"/>
  <c r="R5936" i="5"/>
  <c r="Q5936" i="5"/>
  <c r="P5936" i="5"/>
  <c r="U5935" i="5"/>
  <c r="R5935" i="5"/>
  <c r="Q5935" i="5"/>
  <c r="P5935" i="5"/>
  <c r="U5934" i="5"/>
  <c r="R5934" i="5"/>
  <c r="Q5934" i="5"/>
  <c r="P5934" i="5"/>
  <c r="U5933" i="5"/>
  <c r="R5933" i="5"/>
  <c r="Q5933" i="5"/>
  <c r="P5933" i="5"/>
  <c r="U5932" i="5"/>
  <c r="R5932" i="5"/>
  <c r="Q5932" i="5"/>
  <c r="P5932" i="5"/>
  <c r="U5931" i="5"/>
  <c r="R5931" i="5"/>
  <c r="Q5931" i="5"/>
  <c r="P5931" i="5"/>
  <c r="U5930" i="5"/>
  <c r="R5930" i="5"/>
  <c r="Q5930" i="5"/>
  <c r="P5930" i="5"/>
  <c r="U5929" i="5"/>
  <c r="R5929" i="5"/>
  <c r="Q5929" i="5"/>
  <c r="P5929" i="5"/>
  <c r="U5928" i="5"/>
  <c r="R5928" i="5"/>
  <c r="Q5928" i="5"/>
  <c r="P5928" i="5"/>
  <c r="U5927" i="5"/>
  <c r="R5927" i="5"/>
  <c r="Q5927" i="5"/>
  <c r="P5927" i="5"/>
  <c r="U5926" i="5"/>
  <c r="R5926" i="5"/>
  <c r="Q5926" i="5"/>
  <c r="P5926" i="5"/>
  <c r="U5925" i="5"/>
  <c r="R5925" i="5"/>
  <c r="Q5925" i="5"/>
  <c r="P5925" i="5"/>
  <c r="U5924" i="5"/>
  <c r="R5924" i="5"/>
  <c r="Q5924" i="5"/>
  <c r="P5924" i="5"/>
  <c r="U5923" i="5"/>
  <c r="R5923" i="5"/>
  <c r="Q5923" i="5"/>
  <c r="P5923" i="5"/>
  <c r="U5922" i="5"/>
  <c r="R5922" i="5"/>
  <c r="Q5922" i="5"/>
  <c r="P5922" i="5"/>
  <c r="U5921" i="5"/>
  <c r="R5921" i="5"/>
  <c r="Q5921" i="5"/>
  <c r="P5921" i="5"/>
  <c r="U5920" i="5"/>
  <c r="R5920" i="5"/>
  <c r="Q5920" i="5"/>
  <c r="P5920" i="5"/>
  <c r="U5919" i="5"/>
  <c r="R5919" i="5"/>
  <c r="Q5919" i="5"/>
  <c r="P5919" i="5"/>
  <c r="U5918" i="5"/>
  <c r="R5918" i="5"/>
  <c r="Q5918" i="5"/>
  <c r="P5918" i="5"/>
  <c r="U5917" i="5"/>
  <c r="R5917" i="5"/>
  <c r="Q5917" i="5"/>
  <c r="P5917" i="5"/>
  <c r="U5916" i="5"/>
  <c r="R5916" i="5"/>
  <c r="Q5916" i="5"/>
  <c r="P5916" i="5"/>
  <c r="U5915" i="5"/>
  <c r="R5915" i="5"/>
  <c r="Q5915" i="5"/>
  <c r="P5915" i="5"/>
  <c r="U5914" i="5"/>
  <c r="R5914" i="5"/>
  <c r="Q5914" i="5"/>
  <c r="P5914" i="5"/>
  <c r="U5913" i="5"/>
  <c r="R5913" i="5"/>
  <c r="Q5913" i="5"/>
  <c r="P5913" i="5"/>
  <c r="U5912" i="5"/>
  <c r="R5912" i="5"/>
  <c r="S5912" i="5" s="1"/>
  <c r="Q5912" i="5"/>
  <c r="T5912" i="5" s="1"/>
  <c r="P5912" i="5"/>
  <c r="U5911" i="5"/>
  <c r="R5911" i="5"/>
  <c r="Q5911" i="5"/>
  <c r="P5911" i="5"/>
  <c r="U5910" i="5"/>
  <c r="R5910" i="5"/>
  <c r="Q5910" i="5"/>
  <c r="P5910" i="5"/>
  <c r="U5909" i="5"/>
  <c r="R5909" i="5"/>
  <c r="Q5909" i="5"/>
  <c r="P5909" i="5"/>
  <c r="U5908" i="5"/>
  <c r="R5908" i="5"/>
  <c r="Q5908" i="5"/>
  <c r="P5908" i="5"/>
  <c r="U5907" i="5"/>
  <c r="R5907" i="5"/>
  <c r="Q5907" i="5"/>
  <c r="P5907" i="5"/>
  <c r="U5906" i="5"/>
  <c r="R5906" i="5"/>
  <c r="Q5906" i="5"/>
  <c r="P5906" i="5"/>
  <c r="U5905" i="5"/>
  <c r="R5905" i="5"/>
  <c r="Q5905" i="5"/>
  <c r="P5905" i="5"/>
  <c r="U5904" i="5"/>
  <c r="R5904" i="5"/>
  <c r="Q5904" i="5"/>
  <c r="P5904" i="5"/>
  <c r="U5903" i="5"/>
  <c r="R5903" i="5"/>
  <c r="Q5903" i="5"/>
  <c r="P5903" i="5"/>
  <c r="U5902" i="5"/>
  <c r="R5902" i="5"/>
  <c r="Q5902" i="5"/>
  <c r="P5902" i="5"/>
  <c r="U5901" i="5"/>
  <c r="R5901" i="5"/>
  <c r="Q5901" i="5"/>
  <c r="P5901" i="5"/>
  <c r="U5900" i="5"/>
  <c r="R5900" i="5"/>
  <c r="Q5900" i="5"/>
  <c r="P5900" i="5"/>
  <c r="U5899" i="5"/>
  <c r="R5899" i="5"/>
  <c r="Q5899" i="5"/>
  <c r="P5899" i="5"/>
  <c r="U5898" i="5"/>
  <c r="R5898" i="5"/>
  <c r="Q5898" i="5"/>
  <c r="P5898" i="5"/>
  <c r="U5897" i="5"/>
  <c r="R5897" i="5"/>
  <c r="Q5897" i="5"/>
  <c r="P5897" i="5"/>
  <c r="U5896" i="5"/>
  <c r="R5896" i="5"/>
  <c r="Q5896" i="5"/>
  <c r="P5896" i="5"/>
  <c r="U5895" i="5"/>
  <c r="R5895" i="5"/>
  <c r="Q5895" i="5"/>
  <c r="T5895" i="5" s="1"/>
  <c r="P5895" i="5"/>
  <c r="U5894" i="5"/>
  <c r="R5894" i="5"/>
  <c r="Q5894" i="5"/>
  <c r="T5894" i="5" s="1"/>
  <c r="P5894" i="5"/>
  <c r="U5893" i="5"/>
  <c r="R5893" i="5"/>
  <c r="Q5893" i="5"/>
  <c r="P5893" i="5"/>
  <c r="U5892" i="5"/>
  <c r="R5892" i="5"/>
  <c r="Q5892" i="5"/>
  <c r="P5892" i="5"/>
  <c r="U5891" i="5"/>
  <c r="R5891" i="5"/>
  <c r="Q5891" i="5"/>
  <c r="P5891" i="5"/>
  <c r="U5890" i="5"/>
  <c r="R5890" i="5"/>
  <c r="Q5890" i="5"/>
  <c r="P5890" i="5"/>
  <c r="U5889" i="5"/>
  <c r="R5889" i="5"/>
  <c r="Q5889" i="5"/>
  <c r="P5889" i="5"/>
  <c r="U5888" i="5"/>
  <c r="R5888" i="5"/>
  <c r="Q5888" i="5"/>
  <c r="P5888" i="5"/>
  <c r="U5887" i="5"/>
  <c r="R5887" i="5"/>
  <c r="Q5887" i="5"/>
  <c r="P5887" i="5"/>
  <c r="U5886" i="5"/>
  <c r="R5886" i="5"/>
  <c r="Q5886" i="5"/>
  <c r="P5886" i="5"/>
  <c r="U5885" i="5"/>
  <c r="R5885" i="5"/>
  <c r="Q5885" i="5"/>
  <c r="P5885" i="5"/>
  <c r="U5884" i="5"/>
  <c r="R5884" i="5"/>
  <c r="Q5884" i="5"/>
  <c r="P5884" i="5"/>
  <c r="U5883" i="5"/>
  <c r="R5883" i="5"/>
  <c r="Q5883" i="5"/>
  <c r="P5883" i="5"/>
  <c r="U5882" i="5"/>
  <c r="R5882" i="5"/>
  <c r="Q5882" i="5"/>
  <c r="P5882" i="5"/>
  <c r="U5881" i="5"/>
  <c r="R5881" i="5"/>
  <c r="Q5881" i="5"/>
  <c r="P5881" i="5"/>
  <c r="U5880" i="5"/>
  <c r="R5880" i="5"/>
  <c r="Q5880" i="5"/>
  <c r="P5880" i="5"/>
  <c r="U5879" i="5"/>
  <c r="R5879" i="5"/>
  <c r="Q5879" i="5"/>
  <c r="P5879" i="5"/>
  <c r="U5878" i="5"/>
  <c r="R5878" i="5"/>
  <c r="Q5878" i="5"/>
  <c r="P5878" i="5"/>
  <c r="U5877" i="5"/>
  <c r="R5877" i="5"/>
  <c r="Q5877" i="5"/>
  <c r="P5877" i="5"/>
  <c r="U5876" i="5"/>
  <c r="R5876" i="5"/>
  <c r="Q5876" i="5"/>
  <c r="P5876" i="5"/>
  <c r="U5875" i="5"/>
  <c r="R5875" i="5"/>
  <c r="Q5875" i="5"/>
  <c r="P5875" i="5"/>
  <c r="U5874" i="5"/>
  <c r="R5874" i="5"/>
  <c r="Q5874" i="5"/>
  <c r="P5874" i="5"/>
  <c r="U5873" i="5"/>
  <c r="R5873" i="5"/>
  <c r="Q5873" i="5"/>
  <c r="P5873" i="5"/>
  <c r="U5872" i="5"/>
  <c r="R5872" i="5"/>
  <c r="Q5872" i="5"/>
  <c r="P5872" i="5"/>
  <c r="U5871" i="5"/>
  <c r="R5871" i="5"/>
  <c r="Q5871" i="5"/>
  <c r="P5871" i="5"/>
  <c r="U5870" i="5"/>
  <c r="R5870" i="5"/>
  <c r="Q5870" i="5"/>
  <c r="P5870" i="5"/>
  <c r="U5869" i="5"/>
  <c r="R5869" i="5"/>
  <c r="Q5869" i="5"/>
  <c r="P5869" i="5"/>
  <c r="U5868" i="5"/>
  <c r="R5868" i="5"/>
  <c r="Q5868" i="5"/>
  <c r="P5868" i="5"/>
  <c r="U5867" i="5"/>
  <c r="R5867" i="5"/>
  <c r="Q5867" i="5"/>
  <c r="P5867" i="5"/>
  <c r="U5866" i="5"/>
  <c r="R5866" i="5"/>
  <c r="Q5866" i="5"/>
  <c r="P5866" i="5"/>
  <c r="U5865" i="5"/>
  <c r="R5865" i="5"/>
  <c r="Q5865" i="5"/>
  <c r="P5865" i="5"/>
  <c r="U5864" i="5"/>
  <c r="R5864" i="5"/>
  <c r="Q5864" i="5"/>
  <c r="P5864" i="5"/>
  <c r="U5863" i="5"/>
  <c r="R5863" i="5"/>
  <c r="Q5863" i="5"/>
  <c r="T5863" i="5" s="1"/>
  <c r="P5863" i="5"/>
  <c r="U5862" i="5"/>
  <c r="R5862" i="5"/>
  <c r="Q5862" i="5"/>
  <c r="T5862" i="5" s="1"/>
  <c r="P5862" i="5"/>
  <c r="U5861" i="5"/>
  <c r="R5861" i="5"/>
  <c r="Q5861" i="5"/>
  <c r="P5861" i="5"/>
  <c r="U5860" i="5"/>
  <c r="R5860" i="5"/>
  <c r="Q5860" i="5"/>
  <c r="P5860" i="5"/>
  <c r="U5859" i="5"/>
  <c r="R5859" i="5"/>
  <c r="Q5859" i="5"/>
  <c r="P5859" i="5"/>
  <c r="U5858" i="5"/>
  <c r="R5858" i="5"/>
  <c r="Q5858" i="5"/>
  <c r="P5858" i="5"/>
  <c r="U5857" i="5"/>
  <c r="R5857" i="5"/>
  <c r="Q5857" i="5"/>
  <c r="P5857" i="5"/>
  <c r="U5856" i="5"/>
  <c r="R5856" i="5"/>
  <c r="Q5856" i="5"/>
  <c r="P5856" i="5"/>
  <c r="U5855" i="5"/>
  <c r="R5855" i="5"/>
  <c r="Q5855" i="5"/>
  <c r="P5855" i="5"/>
  <c r="U5854" i="5"/>
  <c r="R5854" i="5"/>
  <c r="Q5854" i="5"/>
  <c r="P5854" i="5"/>
  <c r="U5853" i="5"/>
  <c r="R5853" i="5"/>
  <c r="Q5853" i="5"/>
  <c r="P5853" i="5"/>
  <c r="U5852" i="5"/>
  <c r="R5852" i="5"/>
  <c r="Q5852" i="5"/>
  <c r="P5852" i="5"/>
  <c r="U5851" i="5"/>
  <c r="R5851" i="5"/>
  <c r="Q5851" i="5"/>
  <c r="P5851" i="5"/>
  <c r="U5850" i="5"/>
  <c r="R5850" i="5"/>
  <c r="Q5850" i="5"/>
  <c r="P5850" i="5"/>
  <c r="U5849" i="5"/>
  <c r="R5849" i="5"/>
  <c r="Q5849" i="5"/>
  <c r="P5849" i="5"/>
  <c r="U5848" i="5"/>
  <c r="R5848" i="5"/>
  <c r="Q5848" i="5"/>
  <c r="P5848" i="5"/>
  <c r="U5847" i="5"/>
  <c r="R5847" i="5"/>
  <c r="Q5847" i="5"/>
  <c r="P5847" i="5"/>
  <c r="U5846" i="5"/>
  <c r="R5846" i="5"/>
  <c r="Q5846" i="5"/>
  <c r="P5846" i="5"/>
  <c r="U5845" i="5"/>
  <c r="R5845" i="5"/>
  <c r="Q5845" i="5"/>
  <c r="P5845" i="5"/>
  <c r="U5844" i="5"/>
  <c r="R5844" i="5"/>
  <c r="Q5844" i="5"/>
  <c r="P5844" i="5"/>
  <c r="U5843" i="5"/>
  <c r="R5843" i="5"/>
  <c r="Q5843" i="5"/>
  <c r="P5843" i="5"/>
  <c r="U5842" i="5"/>
  <c r="R5842" i="5"/>
  <c r="Q5842" i="5"/>
  <c r="P5842" i="5"/>
  <c r="U5841" i="5"/>
  <c r="R5841" i="5"/>
  <c r="Q5841" i="5"/>
  <c r="P5841" i="5"/>
  <c r="U5840" i="5"/>
  <c r="R5840" i="5"/>
  <c r="Q5840" i="5"/>
  <c r="P5840" i="5"/>
  <c r="U5839" i="5"/>
  <c r="R5839" i="5"/>
  <c r="Q5839" i="5"/>
  <c r="P5839" i="5"/>
  <c r="U5838" i="5"/>
  <c r="R5838" i="5"/>
  <c r="Q5838" i="5"/>
  <c r="P5838" i="5"/>
  <c r="U5837" i="5"/>
  <c r="R5837" i="5"/>
  <c r="Q5837" i="5"/>
  <c r="P5837" i="5"/>
  <c r="U5836" i="5"/>
  <c r="R5836" i="5"/>
  <c r="Q5836" i="5"/>
  <c r="P5836" i="5"/>
  <c r="U5835" i="5"/>
  <c r="R5835" i="5"/>
  <c r="Q5835" i="5"/>
  <c r="P5835" i="5"/>
  <c r="U5834" i="5"/>
  <c r="R5834" i="5"/>
  <c r="Q5834" i="5"/>
  <c r="P5834" i="5"/>
  <c r="U5833" i="5"/>
  <c r="R5833" i="5"/>
  <c r="Q5833" i="5"/>
  <c r="P5833" i="5"/>
  <c r="U5832" i="5"/>
  <c r="R5832" i="5"/>
  <c r="Q5832" i="5"/>
  <c r="P5832" i="5"/>
  <c r="U5831" i="5"/>
  <c r="R5831" i="5"/>
  <c r="Q5831" i="5"/>
  <c r="P5831" i="5"/>
  <c r="U5830" i="5"/>
  <c r="R5830" i="5"/>
  <c r="Q5830" i="5"/>
  <c r="P5830" i="5"/>
  <c r="U5829" i="5"/>
  <c r="R5829" i="5"/>
  <c r="Q5829" i="5"/>
  <c r="P5829" i="5"/>
  <c r="U5828" i="5"/>
  <c r="R5828" i="5"/>
  <c r="Q5828" i="5"/>
  <c r="P5828" i="5"/>
  <c r="U5827" i="5"/>
  <c r="R5827" i="5"/>
  <c r="Q5827" i="5"/>
  <c r="T5827" i="5" s="1"/>
  <c r="P5827" i="5"/>
  <c r="U5826" i="5"/>
  <c r="R5826" i="5"/>
  <c r="Q5826" i="5"/>
  <c r="P5826" i="5"/>
  <c r="U5825" i="5"/>
  <c r="R5825" i="5"/>
  <c r="Q5825" i="5"/>
  <c r="P5825" i="5"/>
  <c r="U5824" i="5"/>
  <c r="R5824" i="5"/>
  <c r="Q5824" i="5"/>
  <c r="P5824" i="5"/>
  <c r="U5823" i="5"/>
  <c r="R5823" i="5"/>
  <c r="Q5823" i="5"/>
  <c r="P5823" i="5"/>
  <c r="U5822" i="5"/>
  <c r="R5822" i="5"/>
  <c r="Q5822" i="5"/>
  <c r="P5822" i="5"/>
  <c r="U5821" i="5"/>
  <c r="R5821" i="5"/>
  <c r="Q5821" i="5"/>
  <c r="P5821" i="5"/>
  <c r="V5820" i="5"/>
  <c r="U5820" i="5"/>
  <c r="R5820" i="5"/>
  <c r="Q5820" i="5"/>
  <c r="P5820" i="5"/>
  <c r="O5820" i="5"/>
  <c r="U5819" i="5"/>
  <c r="R5819" i="5"/>
  <c r="S5819" i="5" s="1"/>
  <c r="Q5819" i="5"/>
  <c r="T5819" i="5" s="1"/>
  <c r="P5819" i="5"/>
  <c r="U5818" i="5"/>
  <c r="R5818" i="5"/>
  <c r="Q5818" i="5"/>
  <c r="P5818" i="5"/>
  <c r="O5818" i="5"/>
  <c r="U5817" i="5"/>
  <c r="R5817" i="5"/>
  <c r="Q5817" i="5"/>
  <c r="P5817" i="5"/>
  <c r="V5816" i="5"/>
  <c r="U5816" i="5"/>
  <c r="R5816" i="5"/>
  <c r="Q5816" i="5"/>
  <c r="P5816" i="5"/>
  <c r="O5816" i="5"/>
  <c r="U5815" i="5"/>
  <c r="R5815" i="5"/>
  <c r="Q5815" i="5"/>
  <c r="P5815" i="5"/>
  <c r="V5814" i="5"/>
  <c r="U5814" i="5"/>
  <c r="R5814" i="5"/>
  <c r="Q5814" i="5"/>
  <c r="P5814" i="5"/>
  <c r="O5814" i="5"/>
  <c r="U5813" i="5"/>
  <c r="R5813" i="5"/>
  <c r="Q5813" i="5"/>
  <c r="P5813" i="5"/>
  <c r="V5812" i="5"/>
  <c r="U5812" i="5"/>
  <c r="R5812" i="5"/>
  <c r="Q5812" i="5"/>
  <c r="P5812" i="5"/>
  <c r="O5812" i="5"/>
  <c r="U5811" i="5"/>
  <c r="R5811" i="5"/>
  <c r="Q5811" i="5"/>
  <c r="P5811" i="5"/>
  <c r="V5810" i="5"/>
  <c r="U5810" i="5"/>
  <c r="R5810" i="5"/>
  <c r="Q5810" i="5"/>
  <c r="P5810" i="5"/>
  <c r="O5810" i="5"/>
  <c r="U5809" i="5"/>
  <c r="R5809" i="5"/>
  <c r="Q5809" i="5"/>
  <c r="P5809" i="5"/>
  <c r="V5808" i="5"/>
  <c r="U5808" i="5"/>
  <c r="R5808" i="5"/>
  <c r="Q5808" i="5"/>
  <c r="P5808" i="5"/>
  <c r="O5808" i="5"/>
  <c r="U5807" i="5"/>
  <c r="R5807" i="5"/>
  <c r="Q5807" i="5"/>
  <c r="P5807" i="5"/>
  <c r="V5806" i="5"/>
  <c r="U5806" i="5"/>
  <c r="R5806" i="5"/>
  <c r="Q5806" i="5"/>
  <c r="P5806" i="5"/>
  <c r="O5806" i="5"/>
  <c r="U5805" i="5"/>
  <c r="R5805" i="5"/>
  <c r="Q5805" i="5"/>
  <c r="P5805" i="5"/>
  <c r="V5804" i="5"/>
  <c r="U5804" i="5"/>
  <c r="R5804" i="5"/>
  <c r="Q5804" i="5"/>
  <c r="P5804" i="5"/>
  <c r="O5804" i="5"/>
  <c r="U5803" i="5"/>
  <c r="R5803" i="5"/>
  <c r="Q5803" i="5"/>
  <c r="P5803" i="5"/>
  <c r="V5802" i="5"/>
  <c r="U5802" i="5"/>
  <c r="R5802" i="5"/>
  <c r="Q5802" i="5"/>
  <c r="P5802" i="5"/>
  <c r="O5802" i="5"/>
  <c r="U5801" i="5"/>
  <c r="R5801" i="5"/>
  <c r="Q5801" i="5"/>
  <c r="P5801" i="5"/>
  <c r="V5800" i="5"/>
  <c r="U5800" i="5"/>
  <c r="R5800" i="5"/>
  <c r="Q5800" i="5"/>
  <c r="P5800" i="5"/>
  <c r="O5800" i="5"/>
  <c r="U5799" i="5"/>
  <c r="R5799" i="5"/>
  <c r="Q5799" i="5"/>
  <c r="P5799" i="5"/>
  <c r="V5798" i="5"/>
  <c r="U5798" i="5"/>
  <c r="R5798" i="5"/>
  <c r="Q5798" i="5"/>
  <c r="P5798" i="5"/>
  <c r="O5798" i="5"/>
  <c r="U5797" i="5"/>
  <c r="R5797" i="5"/>
  <c r="Q5797" i="5"/>
  <c r="P5797" i="5"/>
  <c r="V5796" i="5"/>
  <c r="U5796" i="5"/>
  <c r="R5796" i="5"/>
  <c r="Q5796" i="5"/>
  <c r="P5796" i="5"/>
  <c r="O5796" i="5"/>
  <c r="U5795" i="5"/>
  <c r="R5795" i="5"/>
  <c r="Q5795" i="5"/>
  <c r="P5795" i="5"/>
  <c r="V5794" i="5"/>
  <c r="U5794" i="5"/>
  <c r="R5794" i="5"/>
  <c r="Q5794" i="5"/>
  <c r="P5794" i="5"/>
  <c r="O5794" i="5"/>
  <c r="U5793" i="5"/>
  <c r="R5793" i="5"/>
  <c r="Q5793" i="5"/>
  <c r="P5793" i="5"/>
  <c r="V5792" i="5"/>
  <c r="U5792" i="5"/>
  <c r="R5792" i="5"/>
  <c r="Q5792" i="5"/>
  <c r="P5792" i="5"/>
  <c r="O5792" i="5"/>
  <c r="U5791" i="5"/>
  <c r="R5791" i="5"/>
  <c r="Q5791" i="5"/>
  <c r="P5791" i="5"/>
  <c r="V5790" i="5"/>
  <c r="U5790" i="5"/>
  <c r="S5790" i="5"/>
  <c r="R5790" i="5"/>
  <c r="Q5790" i="5"/>
  <c r="T5790" i="5" s="1"/>
  <c r="P5790" i="5"/>
  <c r="O5790" i="5"/>
  <c r="U5789" i="5"/>
  <c r="R5789" i="5"/>
  <c r="S5789" i="5" s="1"/>
  <c r="Q5789" i="5"/>
  <c r="T5789" i="5" s="1"/>
  <c r="P5789" i="5"/>
  <c r="U5788" i="5"/>
  <c r="R5788" i="5"/>
  <c r="Q5788" i="5"/>
  <c r="P5788" i="5"/>
  <c r="O5788" i="5"/>
  <c r="U5787" i="5"/>
  <c r="R5787" i="5"/>
  <c r="Q5787" i="5"/>
  <c r="P5787" i="5"/>
  <c r="V5786" i="5"/>
  <c r="U5786" i="5"/>
  <c r="R5786" i="5"/>
  <c r="Q5786" i="5"/>
  <c r="P5786" i="5"/>
  <c r="O5786" i="5"/>
  <c r="U5785" i="5"/>
  <c r="R5785" i="5"/>
  <c r="Q5785" i="5"/>
  <c r="P5785" i="5"/>
  <c r="V5784" i="5"/>
  <c r="U5784" i="5"/>
  <c r="R5784" i="5"/>
  <c r="Q5784" i="5"/>
  <c r="T5784" i="5" s="1"/>
  <c r="P5784" i="5"/>
  <c r="O5784" i="5"/>
  <c r="U5783" i="5"/>
  <c r="R5783" i="5"/>
  <c r="Q5783" i="5"/>
  <c r="T5783" i="5" s="1"/>
  <c r="P5783" i="5"/>
  <c r="U5782" i="5"/>
  <c r="R5782" i="5"/>
  <c r="Q5782" i="5"/>
  <c r="P5782" i="5"/>
  <c r="O5782" i="5"/>
  <c r="U5781" i="5"/>
  <c r="R5781" i="5"/>
  <c r="Q5781" i="5"/>
  <c r="P5781" i="5"/>
  <c r="V5780" i="5"/>
  <c r="U5780" i="5"/>
  <c r="R5780" i="5"/>
  <c r="Q5780" i="5"/>
  <c r="P5780" i="5"/>
  <c r="O5780" i="5"/>
  <c r="U5779" i="5"/>
  <c r="R5779" i="5"/>
  <c r="Q5779" i="5"/>
  <c r="P5779" i="5"/>
  <c r="V5778" i="5"/>
  <c r="U5778" i="5"/>
  <c r="R5778" i="5"/>
  <c r="Q5778" i="5"/>
  <c r="P5778" i="5"/>
  <c r="O5778" i="5"/>
  <c r="U5777" i="5"/>
  <c r="R5777" i="5"/>
  <c r="Q5777" i="5"/>
  <c r="P5777" i="5"/>
  <c r="V5776" i="5"/>
  <c r="U5776" i="5"/>
  <c r="R5776" i="5"/>
  <c r="Q5776" i="5"/>
  <c r="T5776" i="5" s="1"/>
  <c r="P5776" i="5"/>
  <c r="O5776" i="5"/>
  <c r="U5775" i="5"/>
  <c r="R5775" i="5"/>
  <c r="Q5775" i="5"/>
  <c r="T5775" i="5" s="1"/>
  <c r="P5775" i="5"/>
  <c r="U5774" i="5"/>
  <c r="R5774" i="5"/>
  <c r="Q5774" i="5"/>
  <c r="P5774" i="5"/>
  <c r="O5774" i="5"/>
  <c r="U5773" i="5"/>
  <c r="R5773" i="5"/>
  <c r="Q5773" i="5"/>
  <c r="P5773" i="5"/>
  <c r="V5772" i="5"/>
  <c r="U5772" i="5"/>
  <c r="R5772" i="5"/>
  <c r="Q5772" i="5"/>
  <c r="P5772" i="5"/>
  <c r="O5772" i="5"/>
  <c r="U5771" i="5"/>
  <c r="R5771" i="5"/>
  <c r="Q5771" i="5"/>
  <c r="P5771" i="5"/>
  <c r="V5770" i="5"/>
  <c r="U5770" i="5"/>
  <c r="R5770" i="5"/>
  <c r="Q5770" i="5"/>
  <c r="P5770" i="5"/>
  <c r="O5770" i="5"/>
  <c r="U5769" i="5"/>
  <c r="R5769" i="5"/>
  <c r="Q5769" i="5"/>
  <c r="P5769" i="5"/>
  <c r="V5768" i="5"/>
  <c r="U5768" i="5"/>
  <c r="R5768" i="5"/>
  <c r="Q5768" i="5"/>
  <c r="P5768" i="5"/>
  <c r="O5768" i="5"/>
  <c r="U5767" i="5"/>
  <c r="R5767" i="5"/>
  <c r="Q5767" i="5"/>
  <c r="P5767" i="5"/>
  <c r="V5766" i="5"/>
  <c r="U5766" i="5"/>
  <c r="R5766" i="5"/>
  <c r="Q5766" i="5"/>
  <c r="P5766" i="5"/>
  <c r="O5766" i="5"/>
  <c r="U5765" i="5"/>
  <c r="R5765" i="5"/>
  <c r="Q5765" i="5"/>
  <c r="P5765" i="5"/>
  <c r="V5764" i="5"/>
  <c r="U5764" i="5"/>
  <c r="R5764" i="5"/>
  <c r="Q5764" i="5"/>
  <c r="P5764" i="5"/>
  <c r="O5764" i="5"/>
  <c r="U5763" i="5"/>
  <c r="R5763" i="5"/>
  <c r="Q5763" i="5"/>
  <c r="P5763" i="5"/>
  <c r="V5762" i="5"/>
  <c r="U5762" i="5"/>
  <c r="R5762" i="5"/>
  <c r="Q5762" i="5"/>
  <c r="P5762" i="5"/>
  <c r="O5762" i="5"/>
  <c r="U5761" i="5"/>
  <c r="R5761" i="5"/>
  <c r="Q5761" i="5"/>
  <c r="P5761" i="5"/>
  <c r="V5760" i="5"/>
  <c r="U5760" i="5"/>
  <c r="R5760" i="5"/>
  <c r="Q5760" i="5"/>
  <c r="P5760" i="5"/>
  <c r="O5760" i="5"/>
  <c r="U5759" i="5"/>
  <c r="R5759" i="5"/>
  <c r="Q5759" i="5"/>
  <c r="P5759" i="5"/>
  <c r="V5758" i="5"/>
  <c r="U5758" i="5"/>
  <c r="R5758" i="5"/>
  <c r="Q5758" i="5"/>
  <c r="P5758" i="5"/>
  <c r="O5758" i="5"/>
  <c r="U5757" i="5"/>
  <c r="R5757" i="5"/>
  <c r="Q5757" i="5"/>
  <c r="P5757" i="5"/>
  <c r="V5756" i="5"/>
  <c r="U5756" i="5"/>
  <c r="R5756" i="5"/>
  <c r="Q5756" i="5"/>
  <c r="P5756" i="5"/>
  <c r="O5756" i="5"/>
  <c r="U5755" i="5"/>
  <c r="R5755" i="5"/>
  <c r="Q5755" i="5"/>
  <c r="P5755" i="5"/>
  <c r="V5754" i="5"/>
  <c r="U5754" i="5"/>
  <c r="R5754" i="5"/>
  <c r="Q5754" i="5"/>
  <c r="P5754" i="5"/>
  <c r="O5754" i="5"/>
  <c r="U5753" i="5"/>
  <c r="R5753" i="5"/>
  <c r="Q5753" i="5"/>
  <c r="P5753" i="5"/>
  <c r="V5752" i="5"/>
  <c r="U5752" i="5"/>
  <c r="R5752" i="5"/>
  <c r="Q5752" i="5"/>
  <c r="P5752" i="5"/>
  <c r="O5752" i="5"/>
  <c r="U5751" i="5"/>
  <c r="R5751" i="5"/>
  <c r="Q5751" i="5"/>
  <c r="P5751" i="5"/>
  <c r="V5750" i="5"/>
  <c r="U5750" i="5"/>
  <c r="R5750" i="5"/>
  <c r="Q5750" i="5"/>
  <c r="P5750" i="5"/>
  <c r="O5750" i="5"/>
  <c r="U5749" i="5"/>
  <c r="R5749" i="5"/>
  <c r="Q5749" i="5"/>
  <c r="P5749" i="5"/>
  <c r="V5748" i="5"/>
  <c r="U5748" i="5"/>
  <c r="R5748" i="5"/>
  <c r="Q5748" i="5"/>
  <c r="T5748" i="5" s="1"/>
  <c r="P5748" i="5"/>
  <c r="O5748" i="5"/>
  <c r="U5747" i="5"/>
  <c r="R5747" i="5"/>
  <c r="S5747" i="5" s="1"/>
  <c r="Q5747" i="5"/>
  <c r="T5747" i="5" s="1"/>
  <c r="P5747" i="5"/>
  <c r="U5746" i="5"/>
  <c r="R5746" i="5"/>
  <c r="Q5746" i="5"/>
  <c r="P5746" i="5"/>
  <c r="O5746" i="5"/>
  <c r="U5745" i="5"/>
  <c r="R5745" i="5"/>
  <c r="Q5745" i="5"/>
  <c r="P5745" i="5"/>
  <c r="V5744" i="5"/>
  <c r="U5744" i="5"/>
  <c r="R5744" i="5"/>
  <c r="Q5744" i="5"/>
  <c r="P5744" i="5"/>
  <c r="O5744" i="5"/>
  <c r="U5743" i="5"/>
  <c r="R5743" i="5"/>
  <c r="Q5743" i="5"/>
  <c r="P5743" i="5"/>
  <c r="V5742" i="5"/>
  <c r="U5742" i="5"/>
  <c r="R5742" i="5"/>
  <c r="Q5742" i="5"/>
  <c r="P5742" i="5"/>
  <c r="O5742" i="5"/>
  <c r="U5741" i="5"/>
  <c r="R5741" i="5"/>
  <c r="Q5741" i="5"/>
  <c r="P5741" i="5"/>
  <c r="V5740" i="5"/>
  <c r="U5740" i="5"/>
  <c r="R5740" i="5"/>
  <c r="Q5740" i="5"/>
  <c r="P5740" i="5"/>
  <c r="O5740" i="5"/>
  <c r="U5739" i="5"/>
  <c r="R5739" i="5"/>
  <c r="Q5739" i="5"/>
  <c r="P5739" i="5"/>
  <c r="V5738" i="5"/>
  <c r="U5738" i="5"/>
  <c r="R5738" i="5"/>
  <c r="Q5738" i="5"/>
  <c r="P5738" i="5"/>
  <c r="O5738" i="5"/>
  <c r="U5737" i="5"/>
  <c r="R5737" i="5"/>
  <c r="Q5737" i="5"/>
  <c r="P5737" i="5"/>
  <c r="V5736" i="5"/>
  <c r="U5736" i="5"/>
  <c r="R5736" i="5"/>
  <c r="Q5736" i="5"/>
  <c r="P5736" i="5"/>
  <c r="O5736" i="5"/>
  <c r="U5735" i="5"/>
  <c r="R5735" i="5"/>
  <c r="Q5735" i="5"/>
  <c r="P5735" i="5"/>
  <c r="V5734" i="5"/>
  <c r="U5734" i="5"/>
  <c r="R5734" i="5"/>
  <c r="Q5734" i="5"/>
  <c r="P5734" i="5"/>
  <c r="O5734" i="5"/>
  <c r="U5733" i="5"/>
  <c r="R5733" i="5"/>
  <c r="Q5733" i="5"/>
  <c r="P5733" i="5"/>
  <c r="V5732" i="5"/>
  <c r="U5732" i="5"/>
  <c r="R5732" i="5"/>
  <c r="Q5732" i="5"/>
  <c r="P5732" i="5"/>
  <c r="O5732" i="5"/>
  <c r="U5731" i="5"/>
  <c r="R5731" i="5"/>
  <c r="Q5731" i="5"/>
  <c r="P5731" i="5"/>
  <c r="V5730" i="5"/>
  <c r="U5730" i="5"/>
  <c r="R5730" i="5"/>
  <c r="Q5730" i="5"/>
  <c r="P5730" i="5"/>
  <c r="O5730" i="5"/>
  <c r="U5729" i="5"/>
  <c r="R5729" i="5"/>
  <c r="Q5729" i="5"/>
  <c r="P5729" i="5"/>
  <c r="V5728" i="5"/>
  <c r="U5728" i="5"/>
  <c r="R5728" i="5"/>
  <c r="Q5728" i="5"/>
  <c r="T5728" i="5" s="1"/>
  <c r="P5728" i="5"/>
  <c r="O5728" i="5"/>
  <c r="U5727" i="5"/>
  <c r="R5727" i="5"/>
  <c r="Q5727" i="5"/>
  <c r="T5727" i="5" s="1"/>
  <c r="P5727" i="5"/>
  <c r="U5726" i="5"/>
  <c r="R5726" i="5"/>
  <c r="Q5726" i="5"/>
  <c r="P5726" i="5"/>
  <c r="O5726" i="5"/>
  <c r="U5725" i="5"/>
  <c r="R5725" i="5"/>
  <c r="Q5725" i="5"/>
  <c r="P5725" i="5"/>
  <c r="V5724" i="5"/>
  <c r="U5724" i="5"/>
  <c r="R5724" i="5"/>
  <c r="Q5724" i="5"/>
  <c r="P5724" i="5"/>
  <c r="O5724" i="5"/>
  <c r="U5723" i="5"/>
  <c r="R5723" i="5"/>
  <c r="Q5723" i="5"/>
  <c r="P5723" i="5"/>
  <c r="V5722" i="5"/>
  <c r="U5722" i="5"/>
  <c r="R5722" i="5"/>
  <c r="Q5722" i="5"/>
  <c r="P5722" i="5"/>
  <c r="O5722" i="5"/>
  <c r="U5721" i="5"/>
  <c r="R5721" i="5"/>
  <c r="Q5721" i="5"/>
  <c r="P5721" i="5"/>
  <c r="V5720" i="5"/>
  <c r="U5720" i="5"/>
  <c r="R5720" i="5"/>
  <c r="Q5720" i="5"/>
  <c r="P5720" i="5"/>
  <c r="O5720" i="5"/>
  <c r="U5719" i="5"/>
  <c r="R5719" i="5"/>
  <c r="Q5719" i="5"/>
  <c r="P5719" i="5"/>
  <c r="V5718" i="5"/>
  <c r="U5718" i="5"/>
  <c r="R5718" i="5"/>
  <c r="Q5718" i="5"/>
  <c r="P5718" i="5"/>
  <c r="O5718" i="5"/>
  <c r="U5717" i="5"/>
  <c r="R5717" i="5"/>
  <c r="Q5717" i="5"/>
  <c r="P5717" i="5"/>
  <c r="V5716" i="5"/>
  <c r="U5716" i="5"/>
  <c r="R5716" i="5"/>
  <c r="Q5716" i="5"/>
  <c r="T5716" i="5" s="1"/>
  <c r="P5716" i="5"/>
  <c r="O5716" i="5"/>
  <c r="U5715" i="5"/>
  <c r="R5715" i="5"/>
  <c r="S5715" i="5" s="1"/>
  <c r="Q5715" i="5"/>
  <c r="T5715" i="5" s="1"/>
  <c r="P5715" i="5"/>
  <c r="U5714" i="5"/>
  <c r="R5714" i="5"/>
  <c r="Q5714" i="5"/>
  <c r="P5714" i="5"/>
  <c r="O5714" i="5"/>
  <c r="U5713" i="5"/>
  <c r="R5713" i="5"/>
  <c r="Q5713" i="5"/>
  <c r="P5713" i="5"/>
  <c r="V5712" i="5"/>
  <c r="U5712" i="5"/>
  <c r="R5712" i="5"/>
  <c r="Q5712" i="5"/>
  <c r="P5712" i="5"/>
  <c r="O5712" i="5"/>
  <c r="U5711" i="5"/>
  <c r="R5711" i="5"/>
  <c r="Q5711" i="5"/>
  <c r="P5711" i="5"/>
  <c r="V5710" i="5"/>
  <c r="U5710" i="5"/>
  <c r="R5710" i="5"/>
  <c r="Q5710" i="5"/>
  <c r="P5710" i="5"/>
  <c r="O5710" i="5"/>
  <c r="U5709" i="5"/>
  <c r="R5709" i="5"/>
  <c r="Q5709" i="5"/>
  <c r="P5709" i="5"/>
  <c r="V5708" i="5"/>
  <c r="U5708" i="5"/>
  <c r="R5708" i="5"/>
  <c r="Q5708" i="5"/>
  <c r="P5708" i="5"/>
  <c r="O5708" i="5"/>
  <c r="U5707" i="5"/>
  <c r="R5707" i="5"/>
  <c r="Q5707" i="5"/>
  <c r="P5707" i="5"/>
  <c r="V5706" i="5"/>
  <c r="U5706" i="5"/>
  <c r="R5706" i="5"/>
  <c r="Q5706" i="5"/>
  <c r="P5706" i="5"/>
  <c r="O5706" i="5"/>
  <c r="U5705" i="5"/>
  <c r="R5705" i="5"/>
  <c r="Q5705" i="5"/>
  <c r="P5705" i="5"/>
  <c r="V5704" i="5"/>
  <c r="U5704" i="5"/>
  <c r="R5704" i="5"/>
  <c r="Q5704" i="5"/>
  <c r="P5704" i="5"/>
  <c r="O5704" i="5"/>
  <c r="U5703" i="5"/>
  <c r="R5703" i="5"/>
  <c r="Q5703" i="5"/>
  <c r="P5703" i="5"/>
  <c r="V5702" i="5"/>
  <c r="U5702" i="5"/>
  <c r="R5702" i="5"/>
  <c r="Q5702" i="5"/>
  <c r="P5702" i="5"/>
  <c r="O5702" i="5"/>
  <c r="U5701" i="5"/>
  <c r="R5701" i="5"/>
  <c r="Q5701" i="5"/>
  <c r="P5701" i="5"/>
  <c r="V5700" i="5"/>
  <c r="U5700" i="5"/>
  <c r="R5700" i="5"/>
  <c r="Q5700" i="5"/>
  <c r="P5700" i="5"/>
  <c r="O5700" i="5"/>
  <c r="U5699" i="5"/>
  <c r="R5699" i="5"/>
  <c r="Q5699" i="5"/>
  <c r="P5699" i="5"/>
  <c r="V5698" i="5"/>
  <c r="U5698" i="5"/>
  <c r="R5698" i="5"/>
  <c r="Q5698" i="5"/>
  <c r="P5698" i="5"/>
  <c r="O5698" i="5"/>
  <c r="U5697" i="5"/>
  <c r="R5697" i="5"/>
  <c r="Q5697" i="5"/>
  <c r="P5697" i="5"/>
  <c r="V5696" i="5"/>
  <c r="U5696" i="5"/>
  <c r="R5696" i="5"/>
  <c r="Q5696" i="5"/>
  <c r="P5696" i="5"/>
  <c r="O5696" i="5"/>
  <c r="U5695" i="5"/>
  <c r="R5695" i="5"/>
  <c r="Q5695" i="5"/>
  <c r="P5695" i="5"/>
  <c r="V5694" i="5"/>
  <c r="U5694" i="5"/>
  <c r="R5694" i="5"/>
  <c r="Q5694" i="5"/>
  <c r="P5694" i="5"/>
  <c r="O5694" i="5"/>
  <c r="U5693" i="5"/>
  <c r="R5693" i="5"/>
  <c r="Q5693" i="5"/>
  <c r="P5693" i="5"/>
  <c r="V5692" i="5"/>
  <c r="U5692" i="5"/>
  <c r="R5692" i="5"/>
  <c r="Q5692" i="5"/>
  <c r="P5692" i="5"/>
  <c r="O5692" i="5"/>
  <c r="U5691" i="5"/>
  <c r="R5691" i="5"/>
  <c r="Q5691" i="5"/>
  <c r="P5691" i="5"/>
  <c r="V5690" i="5"/>
  <c r="U5690" i="5"/>
  <c r="R5690" i="5"/>
  <c r="Q5690" i="5"/>
  <c r="T5690" i="5" s="1"/>
  <c r="P5690" i="5"/>
  <c r="O5690" i="5"/>
  <c r="U5689" i="5"/>
  <c r="R5689" i="5"/>
  <c r="Q5689" i="5"/>
  <c r="T5689" i="5" s="1"/>
  <c r="P5689" i="5"/>
  <c r="U5688" i="5"/>
  <c r="R5688" i="5"/>
  <c r="Q5688" i="5"/>
  <c r="P5688" i="5"/>
  <c r="O5688" i="5"/>
  <c r="U5687" i="5"/>
  <c r="R5687" i="5"/>
  <c r="Q5687" i="5"/>
  <c r="P5687" i="5"/>
  <c r="V5686" i="5"/>
  <c r="U5686" i="5"/>
  <c r="R5686" i="5"/>
  <c r="Q5686" i="5"/>
  <c r="P5686" i="5"/>
  <c r="O5686" i="5"/>
  <c r="U5685" i="5"/>
  <c r="R5685" i="5"/>
  <c r="Q5685" i="5"/>
  <c r="P5685" i="5"/>
  <c r="V5684" i="5"/>
  <c r="U5684" i="5"/>
  <c r="R5684" i="5"/>
  <c r="Q5684" i="5"/>
  <c r="P5684" i="5"/>
  <c r="O5684" i="5"/>
  <c r="U5683" i="5"/>
  <c r="R5683" i="5"/>
  <c r="Q5683" i="5"/>
  <c r="P5683" i="5"/>
  <c r="V5682" i="5"/>
  <c r="U5682" i="5"/>
  <c r="R5682" i="5"/>
  <c r="Q5682" i="5"/>
  <c r="P5682" i="5"/>
  <c r="O5682" i="5"/>
  <c r="U5681" i="5"/>
  <c r="R5681" i="5"/>
  <c r="Q5681" i="5"/>
  <c r="P5681" i="5"/>
  <c r="V5680" i="5"/>
  <c r="U5680" i="5"/>
  <c r="S5680" i="5"/>
  <c r="R5680" i="5"/>
  <c r="Q5680" i="5"/>
  <c r="P5680" i="5"/>
  <c r="O5680" i="5"/>
  <c r="U5679" i="5"/>
  <c r="R5679" i="5"/>
  <c r="Q5679" i="5"/>
  <c r="S5679" i="5" s="1"/>
  <c r="P5679" i="5"/>
  <c r="V5678" i="5"/>
  <c r="U5678" i="5"/>
  <c r="S5678" i="5"/>
  <c r="R5678" i="5"/>
  <c r="Q5678" i="5"/>
  <c r="T5678" i="5" s="1"/>
  <c r="P5678" i="5"/>
  <c r="O5678" i="5"/>
  <c r="U5677" i="5"/>
  <c r="R5677" i="5"/>
  <c r="Q5677" i="5"/>
  <c r="P5677" i="5"/>
  <c r="V5676" i="5"/>
  <c r="U5676" i="5"/>
  <c r="R5676" i="5"/>
  <c r="Q5676" i="5"/>
  <c r="P5676" i="5"/>
  <c r="O5676" i="5"/>
  <c r="U5675" i="5"/>
  <c r="R5675" i="5"/>
  <c r="Q5675" i="5"/>
  <c r="P5675" i="5"/>
  <c r="V5674" i="5"/>
  <c r="U5674" i="5"/>
  <c r="R5674" i="5"/>
  <c r="Q5674" i="5"/>
  <c r="P5674" i="5"/>
  <c r="O5674" i="5"/>
  <c r="U5673" i="5"/>
  <c r="R5673" i="5"/>
  <c r="Q5673" i="5"/>
  <c r="P5673" i="5"/>
  <c r="V5672" i="5"/>
  <c r="U5672" i="5"/>
  <c r="R5672" i="5"/>
  <c r="Q5672" i="5"/>
  <c r="P5672" i="5"/>
  <c r="O5672" i="5"/>
  <c r="U5671" i="5"/>
  <c r="R5671" i="5"/>
  <c r="Q5671" i="5"/>
  <c r="P5671" i="5"/>
  <c r="V5670" i="5"/>
  <c r="U5670" i="5"/>
  <c r="R5670" i="5"/>
  <c r="Q5670" i="5"/>
  <c r="P5670" i="5"/>
  <c r="O5670" i="5"/>
  <c r="U5669" i="5"/>
  <c r="R5669" i="5"/>
  <c r="Q5669" i="5"/>
  <c r="P5669" i="5"/>
  <c r="V5668" i="5"/>
  <c r="U5668" i="5"/>
  <c r="R5668" i="5"/>
  <c r="Q5668" i="5"/>
  <c r="P5668" i="5"/>
  <c r="O5668" i="5"/>
  <c r="U5667" i="5"/>
  <c r="R5667" i="5"/>
  <c r="Q5667" i="5"/>
  <c r="P5667" i="5"/>
  <c r="V5666" i="5"/>
  <c r="U5666" i="5"/>
  <c r="R5666" i="5"/>
  <c r="Q5666" i="5"/>
  <c r="P5666" i="5"/>
  <c r="O5666" i="5"/>
  <c r="U5665" i="5"/>
  <c r="R5665" i="5"/>
  <c r="Q5665" i="5"/>
  <c r="P5665" i="5"/>
  <c r="V5664" i="5"/>
  <c r="U5664" i="5"/>
  <c r="R5664" i="5"/>
  <c r="Q5664" i="5"/>
  <c r="P5664" i="5"/>
  <c r="O5664" i="5"/>
  <c r="U5663" i="5"/>
  <c r="R5663" i="5"/>
  <c r="Q5663" i="5"/>
  <c r="P5663" i="5"/>
  <c r="V5662" i="5"/>
  <c r="U5662" i="5"/>
  <c r="R5662" i="5"/>
  <c r="Q5662" i="5"/>
  <c r="P5662" i="5"/>
  <c r="O5662" i="5"/>
  <c r="U5661" i="5"/>
  <c r="R5661" i="5"/>
  <c r="Q5661" i="5"/>
  <c r="P5661" i="5"/>
  <c r="V5660" i="5"/>
  <c r="U5660" i="5"/>
  <c r="R5660" i="5"/>
  <c r="Q5660" i="5"/>
  <c r="P5660" i="5"/>
  <c r="O5660" i="5"/>
  <c r="U5659" i="5"/>
  <c r="R5659" i="5"/>
  <c r="Q5659" i="5"/>
  <c r="P5659" i="5"/>
  <c r="V5658" i="5"/>
  <c r="U5658" i="5"/>
  <c r="R5658" i="5"/>
  <c r="Q5658" i="5"/>
  <c r="P5658" i="5"/>
  <c r="O5658" i="5"/>
  <c r="U5657" i="5"/>
  <c r="R5657" i="5"/>
  <c r="Q5657" i="5"/>
  <c r="P5657" i="5"/>
  <c r="V5656" i="5"/>
  <c r="U5656" i="5"/>
  <c r="R5656" i="5"/>
  <c r="Q5656" i="5"/>
  <c r="P5656" i="5"/>
  <c r="O5656" i="5"/>
  <c r="U5655" i="5"/>
  <c r="R5655" i="5"/>
  <c r="Q5655" i="5"/>
  <c r="P5655" i="5"/>
  <c r="V5654" i="5"/>
  <c r="U5654" i="5"/>
  <c r="S5654" i="5"/>
  <c r="R5654" i="5"/>
  <c r="Q5654" i="5"/>
  <c r="T5654" i="5" s="1"/>
  <c r="P5654" i="5"/>
  <c r="O5654" i="5"/>
  <c r="U5653" i="5"/>
  <c r="R5653" i="5"/>
  <c r="S5653" i="5" s="1"/>
  <c r="Q5653" i="5"/>
  <c r="T5653" i="5" s="1"/>
  <c r="P5653" i="5"/>
  <c r="U5652" i="5"/>
  <c r="R5652" i="5"/>
  <c r="Q5652" i="5"/>
  <c r="P5652" i="5"/>
  <c r="O5652" i="5"/>
  <c r="U5651" i="5"/>
  <c r="R5651" i="5"/>
  <c r="Q5651" i="5"/>
  <c r="P5651" i="5"/>
  <c r="V5650" i="5"/>
  <c r="U5650" i="5"/>
  <c r="R5650" i="5"/>
  <c r="Q5650" i="5"/>
  <c r="P5650" i="5"/>
  <c r="O5650" i="5"/>
  <c r="U5649" i="5"/>
  <c r="R5649" i="5"/>
  <c r="Q5649" i="5"/>
  <c r="P5649" i="5"/>
  <c r="V5648" i="5"/>
  <c r="U5648" i="5"/>
  <c r="R5648" i="5"/>
  <c r="Q5648" i="5"/>
  <c r="P5648" i="5"/>
  <c r="O5648" i="5"/>
  <c r="U5647" i="5"/>
  <c r="R5647" i="5"/>
  <c r="Q5647" i="5"/>
  <c r="P5647" i="5"/>
  <c r="V5646" i="5"/>
  <c r="U5646" i="5"/>
  <c r="R5646" i="5"/>
  <c r="Q5646" i="5"/>
  <c r="P5646" i="5"/>
  <c r="O5646" i="5"/>
  <c r="U5645" i="5"/>
  <c r="R5645" i="5"/>
  <c r="Q5645" i="5"/>
  <c r="P5645" i="5"/>
  <c r="V5644" i="5"/>
  <c r="U5644" i="5"/>
  <c r="R5644" i="5"/>
  <c r="Q5644" i="5"/>
  <c r="P5644" i="5"/>
  <c r="O5644" i="5"/>
  <c r="U5643" i="5"/>
  <c r="R5643" i="5"/>
  <c r="Q5643" i="5"/>
  <c r="P5643" i="5"/>
  <c r="V5642" i="5"/>
  <c r="U5642" i="5"/>
  <c r="R5642" i="5"/>
  <c r="Q5642" i="5"/>
  <c r="P5642" i="5"/>
  <c r="O5642" i="5"/>
  <c r="U5641" i="5"/>
  <c r="R5641" i="5"/>
  <c r="Q5641" i="5"/>
  <c r="P5641" i="5"/>
  <c r="V5640" i="5"/>
  <c r="U5640" i="5"/>
  <c r="R5640" i="5"/>
  <c r="Q5640" i="5"/>
  <c r="P5640" i="5"/>
  <c r="O5640" i="5"/>
  <c r="U5639" i="5"/>
  <c r="R5639" i="5"/>
  <c r="Q5639" i="5"/>
  <c r="P5639" i="5"/>
  <c r="V5638" i="5"/>
  <c r="U5638" i="5"/>
  <c r="R5638" i="5"/>
  <c r="Q5638" i="5"/>
  <c r="T5638" i="5" s="1"/>
  <c r="P5638" i="5"/>
  <c r="O5638" i="5"/>
  <c r="U5637" i="5"/>
  <c r="R5637" i="5"/>
  <c r="S5637" i="5" s="1"/>
  <c r="Q5637" i="5"/>
  <c r="T5637" i="5" s="1"/>
  <c r="P5637" i="5"/>
  <c r="U5636" i="5"/>
  <c r="R5636" i="5"/>
  <c r="Q5636" i="5"/>
  <c r="P5636" i="5"/>
  <c r="O5636" i="5"/>
  <c r="U5635" i="5"/>
  <c r="R5635" i="5"/>
  <c r="Q5635" i="5"/>
  <c r="P5635" i="5"/>
  <c r="V5634" i="5"/>
  <c r="U5634" i="5"/>
  <c r="R5634" i="5"/>
  <c r="Q5634" i="5"/>
  <c r="P5634" i="5"/>
  <c r="O5634" i="5"/>
  <c r="U5633" i="5"/>
  <c r="R5633" i="5"/>
  <c r="Q5633" i="5"/>
  <c r="P5633" i="5"/>
  <c r="V5632" i="5"/>
  <c r="U5632" i="5"/>
  <c r="R5632" i="5"/>
  <c r="Q5632" i="5"/>
  <c r="P5632" i="5"/>
  <c r="O5632" i="5"/>
  <c r="U5631" i="5"/>
  <c r="R5631" i="5"/>
  <c r="Q5631" i="5"/>
  <c r="P5631" i="5"/>
  <c r="V5630" i="5"/>
  <c r="U5630" i="5"/>
  <c r="R5630" i="5"/>
  <c r="Q5630" i="5"/>
  <c r="P5630" i="5"/>
  <c r="O5630" i="5"/>
  <c r="U5629" i="5"/>
  <c r="R5629" i="5"/>
  <c r="Q5629" i="5"/>
  <c r="P5629" i="5"/>
  <c r="V5628" i="5"/>
  <c r="U5628" i="5"/>
  <c r="R5628" i="5"/>
  <c r="Q5628" i="5"/>
  <c r="P5628" i="5"/>
  <c r="O5628" i="5"/>
  <c r="U5627" i="5"/>
  <c r="R5627" i="5"/>
  <c r="Q5627" i="5"/>
  <c r="P5627" i="5"/>
  <c r="V5626" i="5"/>
  <c r="U5626" i="5"/>
  <c r="R5626" i="5"/>
  <c r="Q5626" i="5"/>
  <c r="P5626" i="5"/>
  <c r="O5626" i="5"/>
  <c r="U5625" i="5"/>
  <c r="R5625" i="5"/>
  <c r="Q5625" i="5"/>
  <c r="P5625" i="5"/>
  <c r="V5624" i="5"/>
  <c r="U5624" i="5"/>
  <c r="R5624" i="5"/>
  <c r="Q5624" i="5"/>
  <c r="P5624" i="5"/>
  <c r="O5624" i="5"/>
  <c r="U5623" i="5"/>
  <c r="R5623" i="5"/>
  <c r="Q5623" i="5"/>
  <c r="P5623" i="5"/>
  <c r="V5622" i="5"/>
  <c r="U5622" i="5"/>
  <c r="R5622" i="5"/>
  <c r="Q5622" i="5"/>
  <c r="P5622" i="5"/>
  <c r="O5622" i="5"/>
  <c r="U5621" i="5"/>
  <c r="R5621" i="5"/>
  <c r="Q5621" i="5"/>
  <c r="P5621" i="5"/>
  <c r="V5620" i="5"/>
  <c r="U5620" i="5"/>
  <c r="R5620" i="5"/>
  <c r="Q5620" i="5"/>
  <c r="P5620" i="5"/>
  <c r="O5620" i="5"/>
  <c r="U5619" i="5"/>
  <c r="R5619" i="5"/>
  <c r="Q5619" i="5"/>
  <c r="P5619" i="5"/>
  <c r="V5618" i="5"/>
  <c r="U5618" i="5"/>
  <c r="R5618" i="5"/>
  <c r="Q5618" i="5"/>
  <c r="P5618" i="5"/>
  <c r="O5618" i="5"/>
  <c r="U5617" i="5"/>
  <c r="R5617" i="5"/>
  <c r="Q5617" i="5"/>
  <c r="P5617" i="5"/>
  <c r="V5616" i="5"/>
  <c r="U5616" i="5"/>
  <c r="S5616" i="5"/>
  <c r="R5616" i="5"/>
  <c r="Q5616" i="5"/>
  <c r="P5616" i="5"/>
  <c r="O5616" i="5"/>
  <c r="U5615" i="5"/>
  <c r="R5615" i="5"/>
  <c r="Q5615" i="5"/>
  <c r="S5615" i="5" s="1"/>
  <c r="P5615" i="5"/>
  <c r="V5614" i="5"/>
  <c r="U5614" i="5"/>
  <c r="S5614" i="5"/>
  <c r="R5614" i="5"/>
  <c r="Q5614" i="5"/>
  <c r="T5614" i="5" s="1"/>
  <c r="P5614" i="5"/>
  <c r="O5614" i="5"/>
  <c r="U5613" i="5"/>
  <c r="R5613" i="5"/>
  <c r="Q5613" i="5"/>
  <c r="P5613" i="5"/>
  <c r="V5612" i="5"/>
  <c r="U5612" i="5"/>
  <c r="R5612" i="5"/>
  <c r="Q5612" i="5"/>
  <c r="P5612" i="5"/>
  <c r="O5612" i="5"/>
  <c r="U5611" i="5"/>
  <c r="R5611" i="5"/>
  <c r="Q5611" i="5"/>
  <c r="P5611" i="5"/>
  <c r="V5610" i="5"/>
  <c r="U5610" i="5"/>
  <c r="R5610" i="5"/>
  <c r="Q5610" i="5"/>
  <c r="P5610" i="5"/>
  <c r="O5610" i="5"/>
  <c r="U5609" i="5"/>
  <c r="R5609" i="5"/>
  <c r="Q5609" i="5"/>
  <c r="P5609" i="5"/>
  <c r="V5608" i="5"/>
  <c r="U5608" i="5"/>
  <c r="R5608" i="5"/>
  <c r="Q5608" i="5"/>
  <c r="P5608" i="5"/>
  <c r="O5608" i="5"/>
  <c r="U5607" i="5"/>
  <c r="R5607" i="5"/>
  <c r="Q5607" i="5"/>
  <c r="P5607" i="5"/>
  <c r="V5606" i="5"/>
  <c r="U5606" i="5"/>
  <c r="R5606" i="5"/>
  <c r="Q5606" i="5"/>
  <c r="P5606" i="5"/>
  <c r="O5606" i="5"/>
  <c r="U5605" i="5"/>
  <c r="R5605" i="5"/>
  <c r="Q5605" i="5"/>
  <c r="P5605" i="5"/>
  <c r="V5604" i="5"/>
  <c r="U5604" i="5"/>
  <c r="R5604" i="5"/>
  <c r="Q5604" i="5"/>
  <c r="P5604" i="5"/>
  <c r="O5604" i="5"/>
  <c r="U5603" i="5"/>
  <c r="R5603" i="5"/>
  <c r="Q5603" i="5"/>
  <c r="P5603" i="5"/>
  <c r="V5602" i="5"/>
  <c r="U5602" i="5"/>
  <c r="R5602" i="5"/>
  <c r="Q5602" i="5"/>
  <c r="P5602" i="5"/>
  <c r="O5602" i="5"/>
  <c r="U5601" i="5"/>
  <c r="R5601" i="5"/>
  <c r="Q5601" i="5"/>
  <c r="P5601" i="5"/>
  <c r="V5600" i="5"/>
  <c r="U5600" i="5"/>
  <c r="R5600" i="5"/>
  <c r="Q5600" i="5"/>
  <c r="P5600" i="5"/>
  <c r="O5600" i="5"/>
  <c r="U5599" i="5"/>
  <c r="R5599" i="5"/>
  <c r="Q5599" i="5"/>
  <c r="P5599" i="5"/>
  <c r="V5598" i="5"/>
  <c r="U5598" i="5"/>
  <c r="R5598" i="5"/>
  <c r="Q5598" i="5"/>
  <c r="P5598" i="5"/>
  <c r="O5598" i="5"/>
  <c r="U5597" i="5"/>
  <c r="R5597" i="5"/>
  <c r="Q5597" i="5"/>
  <c r="P5597" i="5"/>
  <c r="V5596" i="5"/>
  <c r="U5596" i="5"/>
  <c r="R5596" i="5"/>
  <c r="Q5596" i="5"/>
  <c r="P5596" i="5"/>
  <c r="O5596" i="5"/>
  <c r="U5595" i="5"/>
  <c r="R5595" i="5"/>
  <c r="Q5595" i="5"/>
  <c r="P5595" i="5"/>
  <c r="V5594" i="5"/>
  <c r="U5594" i="5"/>
  <c r="R5594" i="5"/>
  <c r="Q5594" i="5"/>
  <c r="T5594" i="5" s="1"/>
  <c r="P5594" i="5"/>
  <c r="O5594" i="5"/>
  <c r="U5593" i="5"/>
  <c r="R5593" i="5"/>
  <c r="Q5593" i="5"/>
  <c r="T5593" i="5" s="1"/>
  <c r="P5593" i="5"/>
  <c r="U5592" i="5"/>
  <c r="R5592" i="5"/>
  <c r="Q5592" i="5"/>
  <c r="P5592" i="5"/>
  <c r="O5592" i="5"/>
  <c r="U5591" i="5"/>
  <c r="R5591" i="5"/>
  <c r="Q5591" i="5"/>
  <c r="P5591" i="5"/>
  <c r="V5590" i="5"/>
  <c r="U5590" i="5"/>
  <c r="R5590" i="5"/>
  <c r="Q5590" i="5"/>
  <c r="P5590" i="5"/>
  <c r="O5590" i="5"/>
  <c r="U5589" i="5"/>
  <c r="R5589" i="5"/>
  <c r="Q5589" i="5"/>
  <c r="P5589" i="5"/>
  <c r="V5588" i="5"/>
  <c r="U5588" i="5"/>
  <c r="R5588" i="5"/>
  <c r="Q5588" i="5"/>
  <c r="P5588" i="5"/>
  <c r="O5588" i="5"/>
  <c r="U5587" i="5"/>
  <c r="R5587" i="5"/>
  <c r="Q5587" i="5"/>
  <c r="P5587" i="5"/>
  <c r="V5586" i="5"/>
  <c r="U5586" i="5"/>
  <c r="R5586" i="5"/>
  <c r="Q5586" i="5"/>
  <c r="P5586" i="5"/>
  <c r="O5586" i="5"/>
  <c r="U5585" i="5"/>
  <c r="R5585" i="5"/>
  <c r="Q5585" i="5"/>
  <c r="P5585" i="5"/>
  <c r="V5584" i="5"/>
  <c r="U5584" i="5"/>
  <c r="R5584" i="5"/>
  <c r="Q5584" i="5"/>
  <c r="P5584" i="5"/>
  <c r="O5584" i="5"/>
  <c r="U5583" i="5"/>
  <c r="R5583" i="5"/>
  <c r="Q5583" i="5"/>
  <c r="P5583" i="5"/>
  <c r="V5582" i="5"/>
  <c r="U5582" i="5"/>
  <c r="R5582" i="5"/>
  <c r="Q5582" i="5"/>
  <c r="P5582" i="5"/>
  <c r="O5582" i="5"/>
  <c r="U5581" i="5"/>
  <c r="R5581" i="5"/>
  <c r="Q5581" i="5"/>
  <c r="P5581" i="5"/>
  <c r="V5580" i="5"/>
  <c r="U5580" i="5"/>
  <c r="R5580" i="5"/>
  <c r="Q5580" i="5"/>
  <c r="P5580" i="5"/>
  <c r="O5580" i="5"/>
  <c r="U5579" i="5"/>
  <c r="R5579" i="5"/>
  <c r="Q5579" i="5"/>
  <c r="P5579" i="5"/>
  <c r="V5578" i="5"/>
  <c r="U5578" i="5"/>
  <c r="R5578" i="5"/>
  <c r="Q5578" i="5"/>
  <c r="P5578" i="5"/>
  <c r="O5578" i="5"/>
  <c r="U5577" i="5"/>
  <c r="R5577" i="5"/>
  <c r="Q5577" i="5"/>
  <c r="P5577" i="5"/>
  <c r="V5576" i="5"/>
  <c r="U5576" i="5"/>
  <c r="R5576" i="5"/>
  <c r="Q5576" i="5"/>
  <c r="P5576" i="5"/>
  <c r="O5576" i="5"/>
  <c r="U5575" i="5"/>
  <c r="R5575" i="5"/>
  <c r="Q5575" i="5"/>
  <c r="P5575" i="5"/>
  <c r="V5574" i="5"/>
  <c r="U5574" i="5"/>
  <c r="R5574" i="5"/>
  <c r="Q5574" i="5"/>
  <c r="P5574" i="5"/>
  <c r="O5574" i="5"/>
  <c r="U5573" i="5"/>
  <c r="R5573" i="5"/>
  <c r="Q5573" i="5"/>
  <c r="P5573" i="5"/>
  <c r="V5572" i="5"/>
  <c r="U5572" i="5"/>
  <c r="R5572" i="5"/>
  <c r="Q5572" i="5"/>
  <c r="P5572" i="5"/>
  <c r="O5572" i="5"/>
  <c r="U5571" i="5"/>
  <c r="R5571" i="5"/>
  <c r="Q5571" i="5"/>
  <c r="P5571" i="5"/>
  <c r="V5570" i="5"/>
  <c r="U5570" i="5"/>
  <c r="R5570" i="5"/>
  <c r="Q5570" i="5"/>
  <c r="P5570" i="5"/>
  <c r="O5570" i="5"/>
  <c r="U5569" i="5"/>
  <c r="R5569" i="5"/>
  <c r="Q5569" i="5"/>
  <c r="P5569" i="5"/>
  <c r="V5568" i="5"/>
  <c r="U5568" i="5"/>
  <c r="S5568" i="5"/>
  <c r="R5568" i="5"/>
  <c r="Q5568" i="5"/>
  <c r="T5568" i="5" s="1"/>
  <c r="P5568" i="5"/>
  <c r="O5568" i="5"/>
  <c r="U5567" i="5"/>
  <c r="R5567" i="5"/>
  <c r="Q5567" i="5"/>
  <c r="P5567" i="5"/>
  <c r="V5566" i="5"/>
  <c r="U5566" i="5"/>
  <c r="R5566" i="5"/>
  <c r="Q5566" i="5"/>
  <c r="P5566" i="5"/>
  <c r="O5566" i="5"/>
  <c r="U5565" i="5"/>
  <c r="R5565" i="5"/>
  <c r="Q5565" i="5"/>
  <c r="P5565" i="5"/>
  <c r="V5564" i="5"/>
  <c r="U5564" i="5"/>
  <c r="R5564" i="5"/>
  <c r="Q5564" i="5"/>
  <c r="P5564" i="5"/>
  <c r="O5564" i="5"/>
  <c r="U5563" i="5"/>
  <c r="R5563" i="5"/>
  <c r="Q5563" i="5"/>
  <c r="P5563" i="5"/>
  <c r="V5562" i="5"/>
  <c r="U5562" i="5"/>
  <c r="R5562" i="5"/>
  <c r="Q5562" i="5"/>
  <c r="P5562" i="5"/>
  <c r="O5562" i="5"/>
  <c r="U5561" i="5"/>
  <c r="R5561" i="5"/>
  <c r="Q5561" i="5"/>
  <c r="P5561" i="5"/>
  <c r="V5560" i="5"/>
  <c r="U5560" i="5"/>
  <c r="R5560" i="5"/>
  <c r="Q5560" i="5"/>
  <c r="P5560" i="5"/>
  <c r="O5560" i="5"/>
  <c r="U5559" i="5"/>
  <c r="R5559" i="5"/>
  <c r="Q5559" i="5"/>
  <c r="P5559" i="5"/>
  <c r="V5558" i="5"/>
  <c r="U5558" i="5"/>
  <c r="R5558" i="5"/>
  <c r="Q5558" i="5"/>
  <c r="P5558" i="5"/>
  <c r="O5558" i="5"/>
  <c r="U5557" i="5"/>
  <c r="R5557" i="5"/>
  <c r="Q5557" i="5"/>
  <c r="P5557" i="5"/>
  <c r="V5556" i="5"/>
  <c r="U5556" i="5"/>
  <c r="R5556" i="5"/>
  <c r="Q5556" i="5"/>
  <c r="P5556" i="5"/>
  <c r="O5556" i="5"/>
  <c r="U5555" i="5"/>
  <c r="R5555" i="5"/>
  <c r="Q5555" i="5"/>
  <c r="P5555" i="5"/>
  <c r="V5554" i="5"/>
  <c r="U5554" i="5"/>
  <c r="R5554" i="5"/>
  <c r="Q5554" i="5"/>
  <c r="P5554" i="5"/>
  <c r="O5554" i="5"/>
  <c r="U5553" i="5"/>
  <c r="R5553" i="5"/>
  <c r="Q5553" i="5"/>
  <c r="P5553" i="5"/>
  <c r="V5552" i="5"/>
  <c r="U5552" i="5"/>
  <c r="R5552" i="5"/>
  <c r="Q5552" i="5"/>
  <c r="P5552" i="5"/>
  <c r="O5552" i="5"/>
  <c r="U5551" i="5"/>
  <c r="R5551" i="5"/>
  <c r="Q5551" i="5"/>
  <c r="S5551" i="5" s="1"/>
  <c r="S5552" i="5" s="1"/>
  <c r="P5551" i="5"/>
  <c r="V5550" i="5"/>
  <c r="U5550" i="5"/>
  <c r="S5550" i="5"/>
  <c r="R5550" i="5"/>
  <c r="Q5550" i="5"/>
  <c r="T5550" i="5" s="1"/>
  <c r="P5550" i="5"/>
  <c r="O5550" i="5"/>
  <c r="U5549" i="5"/>
  <c r="R5549" i="5"/>
  <c r="Q5549" i="5"/>
  <c r="P5549" i="5"/>
  <c r="V5548" i="5"/>
  <c r="U5548" i="5"/>
  <c r="R5548" i="5"/>
  <c r="Q5548" i="5"/>
  <c r="P5548" i="5"/>
  <c r="O5548" i="5"/>
  <c r="U5547" i="5"/>
  <c r="R5547" i="5"/>
  <c r="Q5547" i="5"/>
  <c r="P5547" i="5"/>
  <c r="V5546" i="5"/>
  <c r="U5546" i="5"/>
  <c r="R5546" i="5"/>
  <c r="Q5546" i="5"/>
  <c r="P5546" i="5"/>
  <c r="O5546" i="5"/>
  <c r="U5545" i="5"/>
  <c r="R5545" i="5"/>
  <c r="Q5545" i="5"/>
  <c r="P5545" i="5"/>
  <c r="V5544" i="5"/>
  <c r="U5544" i="5"/>
  <c r="R5544" i="5"/>
  <c r="Q5544" i="5"/>
  <c r="P5544" i="5"/>
  <c r="O5544" i="5"/>
  <c r="U5543" i="5"/>
  <c r="R5543" i="5"/>
  <c r="Q5543" i="5"/>
  <c r="P5543" i="5"/>
  <c r="V5542" i="5"/>
  <c r="U5542" i="5"/>
  <c r="R5542" i="5"/>
  <c r="Q5542" i="5"/>
  <c r="P5542" i="5"/>
  <c r="O5542" i="5"/>
  <c r="U5541" i="5"/>
  <c r="O5541" i="5" s="1"/>
  <c r="R5541" i="5"/>
  <c r="Q5541" i="5"/>
  <c r="P5541" i="5"/>
  <c r="U5540" i="5"/>
  <c r="V5540" i="5" s="1"/>
  <c r="R5540" i="5"/>
  <c r="Q5540" i="5"/>
  <c r="P5540" i="5"/>
  <c r="O5540" i="5"/>
  <c r="U5539" i="5"/>
  <c r="R5539" i="5"/>
  <c r="Q5539" i="5"/>
  <c r="P5539" i="5"/>
  <c r="V5538" i="5"/>
  <c r="U5538" i="5"/>
  <c r="R5538" i="5"/>
  <c r="Q5538" i="5"/>
  <c r="P5538" i="5"/>
  <c r="O5538" i="5"/>
  <c r="U5537" i="5"/>
  <c r="R5537" i="5"/>
  <c r="Q5537" i="5"/>
  <c r="P5537" i="5"/>
  <c r="U5536" i="5"/>
  <c r="R5536" i="5"/>
  <c r="Q5536" i="5"/>
  <c r="P5536" i="5"/>
  <c r="O5536" i="5"/>
  <c r="U5535" i="5"/>
  <c r="R5535" i="5"/>
  <c r="Q5535" i="5"/>
  <c r="P5535" i="5"/>
  <c r="V5534" i="5"/>
  <c r="U5534" i="5"/>
  <c r="R5534" i="5"/>
  <c r="Q5534" i="5"/>
  <c r="P5534" i="5"/>
  <c r="O5534" i="5"/>
  <c r="U5533" i="5"/>
  <c r="O5533" i="5" s="1"/>
  <c r="R5533" i="5"/>
  <c r="Q5533" i="5"/>
  <c r="P5533" i="5"/>
  <c r="V5532" i="5"/>
  <c r="U5532" i="5"/>
  <c r="R5532" i="5"/>
  <c r="Q5532" i="5"/>
  <c r="P5532" i="5"/>
  <c r="O5532" i="5"/>
  <c r="U5531" i="5"/>
  <c r="R5531" i="5"/>
  <c r="Q5531" i="5"/>
  <c r="P5531" i="5"/>
  <c r="V5530" i="5"/>
  <c r="U5530" i="5"/>
  <c r="R5530" i="5"/>
  <c r="Q5530" i="5"/>
  <c r="P5530" i="5"/>
  <c r="O5530" i="5"/>
  <c r="U5529" i="5"/>
  <c r="R5529" i="5"/>
  <c r="Q5529" i="5"/>
  <c r="P5529" i="5"/>
  <c r="V5528" i="5"/>
  <c r="U5528" i="5"/>
  <c r="R5528" i="5"/>
  <c r="Q5528" i="5"/>
  <c r="P5528" i="5"/>
  <c r="O5528" i="5"/>
  <c r="U5527" i="5"/>
  <c r="R5527" i="5"/>
  <c r="Q5527" i="5"/>
  <c r="P5527" i="5"/>
  <c r="V5526" i="5"/>
  <c r="U5526" i="5"/>
  <c r="R5526" i="5"/>
  <c r="Q5526" i="5"/>
  <c r="P5526" i="5"/>
  <c r="O5526" i="5"/>
  <c r="V5525" i="5"/>
  <c r="U5525" i="5"/>
  <c r="O5525" i="5" s="1"/>
  <c r="R5525" i="5"/>
  <c r="Q5525" i="5"/>
  <c r="P5525" i="5"/>
  <c r="V5524" i="5"/>
  <c r="U5524" i="5"/>
  <c r="O5524" i="5" s="1"/>
  <c r="R5524" i="5"/>
  <c r="Q5524" i="5"/>
  <c r="P5524" i="5"/>
  <c r="U5523" i="5"/>
  <c r="R5523" i="5"/>
  <c r="Q5523" i="5"/>
  <c r="P5523" i="5"/>
  <c r="V5522" i="5"/>
  <c r="U5522" i="5"/>
  <c r="R5522" i="5"/>
  <c r="Q5522" i="5"/>
  <c r="P5522" i="5"/>
  <c r="O5522" i="5"/>
  <c r="U5521" i="5"/>
  <c r="R5521" i="5"/>
  <c r="Q5521" i="5"/>
  <c r="P5521" i="5"/>
  <c r="V5520" i="5"/>
  <c r="U5520" i="5"/>
  <c r="R5520" i="5"/>
  <c r="Q5520" i="5"/>
  <c r="P5520" i="5"/>
  <c r="O5520" i="5"/>
  <c r="U5519" i="5"/>
  <c r="V5519" i="5" s="1"/>
  <c r="R5519" i="5"/>
  <c r="Q5519" i="5"/>
  <c r="P5519" i="5"/>
  <c r="V5518" i="5"/>
  <c r="U5518" i="5"/>
  <c r="R5518" i="5"/>
  <c r="Q5518" i="5"/>
  <c r="P5518" i="5"/>
  <c r="O5518" i="5"/>
  <c r="U5517" i="5"/>
  <c r="R5517" i="5"/>
  <c r="Q5517" i="5"/>
  <c r="P5517" i="5"/>
  <c r="U5516" i="5"/>
  <c r="R5516" i="5"/>
  <c r="Q5516" i="5"/>
  <c r="P5516" i="5"/>
  <c r="U5515" i="5"/>
  <c r="R5515" i="5"/>
  <c r="Q5515" i="5"/>
  <c r="P5515" i="5"/>
  <c r="V5514" i="5"/>
  <c r="U5514" i="5"/>
  <c r="R5514" i="5"/>
  <c r="Q5514" i="5"/>
  <c r="P5514" i="5"/>
  <c r="O5514" i="5"/>
  <c r="U5513" i="5"/>
  <c r="R5513" i="5"/>
  <c r="Q5513" i="5"/>
  <c r="P5513" i="5"/>
  <c r="V5512" i="5"/>
  <c r="U5512" i="5"/>
  <c r="R5512" i="5"/>
  <c r="Q5512" i="5"/>
  <c r="P5512" i="5"/>
  <c r="O5512" i="5"/>
  <c r="U5511" i="5"/>
  <c r="V5511" i="5" s="1"/>
  <c r="R5511" i="5"/>
  <c r="Q5511" i="5"/>
  <c r="P5511" i="5"/>
  <c r="O5511" i="5"/>
  <c r="V5510" i="5"/>
  <c r="U5510" i="5"/>
  <c r="R5510" i="5"/>
  <c r="Q5510" i="5"/>
  <c r="P5510" i="5"/>
  <c r="O5510" i="5"/>
  <c r="V5509" i="5"/>
  <c r="U5509" i="5"/>
  <c r="O5509" i="5" s="1"/>
  <c r="R5509" i="5"/>
  <c r="Q5509" i="5"/>
  <c r="P5509" i="5"/>
  <c r="U5508" i="5"/>
  <c r="R5508" i="5"/>
  <c r="Q5508" i="5"/>
  <c r="P5508" i="5"/>
  <c r="U5507" i="5"/>
  <c r="R5507" i="5"/>
  <c r="Q5507" i="5"/>
  <c r="P5507" i="5"/>
  <c r="V5506" i="5"/>
  <c r="U5506" i="5"/>
  <c r="R5506" i="5"/>
  <c r="Q5506" i="5"/>
  <c r="T5506" i="5" s="1"/>
  <c r="P5506" i="5"/>
  <c r="O5506" i="5"/>
  <c r="U5505" i="5"/>
  <c r="R5505" i="5"/>
  <c r="Q5505" i="5"/>
  <c r="P5505" i="5"/>
  <c r="V5504" i="5"/>
  <c r="U5504" i="5"/>
  <c r="R5504" i="5"/>
  <c r="Q5504" i="5"/>
  <c r="P5504" i="5"/>
  <c r="O5504" i="5"/>
  <c r="U5503" i="5"/>
  <c r="V5503" i="5" s="1"/>
  <c r="R5503" i="5"/>
  <c r="Q5503" i="5"/>
  <c r="P5503" i="5"/>
  <c r="O5503" i="5"/>
  <c r="V5502" i="5"/>
  <c r="U5502" i="5"/>
  <c r="R5502" i="5"/>
  <c r="Q5502" i="5"/>
  <c r="P5502" i="5"/>
  <c r="O5502" i="5"/>
  <c r="U5501" i="5"/>
  <c r="O5501" i="5" s="1"/>
  <c r="R5501" i="5"/>
  <c r="Q5501" i="5"/>
  <c r="P5501" i="5"/>
  <c r="U5500" i="5"/>
  <c r="R5500" i="5"/>
  <c r="Q5500" i="5"/>
  <c r="P5500" i="5"/>
  <c r="U5499" i="5"/>
  <c r="O5499" i="5" s="1"/>
  <c r="R5499" i="5"/>
  <c r="Q5499" i="5"/>
  <c r="P5499" i="5"/>
  <c r="V5498" i="5"/>
  <c r="U5498" i="5"/>
  <c r="R5498" i="5"/>
  <c r="Q5498" i="5"/>
  <c r="P5498" i="5"/>
  <c r="O5498" i="5"/>
  <c r="U5497" i="5"/>
  <c r="V5497" i="5" s="1"/>
  <c r="R5497" i="5"/>
  <c r="Q5497" i="5"/>
  <c r="P5497" i="5"/>
  <c r="O5497" i="5"/>
  <c r="V5496" i="5"/>
  <c r="U5496" i="5"/>
  <c r="R5496" i="5"/>
  <c r="Q5496" i="5"/>
  <c r="P5496" i="5"/>
  <c r="O5496" i="5"/>
  <c r="V5495" i="5"/>
  <c r="U5495" i="5"/>
  <c r="O5495" i="5" s="1"/>
  <c r="R5495" i="5"/>
  <c r="Q5495" i="5"/>
  <c r="P5495" i="5"/>
  <c r="U5494" i="5"/>
  <c r="V5494" i="5" s="1"/>
  <c r="S5494" i="5"/>
  <c r="R5494" i="5"/>
  <c r="Q5494" i="5"/>
  <c r="T5494" i="5" s="1"/>
  <c r="P5494" i="5"/>
  <c r="O5494" i="5"/>
  <c r="U5493" i="5"/>
  <c r="O5493" i="5" s="1"/>
  <c r="R5493" i="5"/>
  <c r="Q5493" i="5"/>
  <c r="P5493" i="5"/>
  <c r="V5492" i="5"/>
  <c r="U5492" i="5"/>
  <c r="R5492" i="5"/>
  <c r="Q5492" i="5"/>
  <c r="P5492" i="5"/>
  <c r="O5492" i="5"/>
  <c r="U5491" i="5"/>
  <c r="R5491" i="5"/>
  <c r="Q5491" i="5"/>
  <c r="P5491" i="5"/>
  <c r="U5490" i="5"/>
  <c r="R5490" i="5"/>
  <c r="Q5490" i="5"/>
  <c r="P5490" i="5"/>
  <c r="U5489" i="5"/>
  <c r="R5489" i="5"/>
  <c r="Q5489" i="5"/>
  <c r="P5489" i="5"/>
  <c r="V5488" i="5"/>
  <c r="U5488" i="5"/>
  <c r="R5488" i="5"/>
  <c r="Q5488" i="5"/>
  <c r="P5488" i="5"/>
  <c r="O5488" i="5"/>
  <c r="U5487" i="5"/>
  <c r="V5487" i="5" s="1"/>
  <c r="R5487" i="5"/>
  <c r="Q5487" i="5"/>
  <c r="P5487" i="5"/>
  <c r="O5487" i="5"/>
  <c r="U5486" i="5"/>
  <c r="V5486" i="5" s="1"/>
  <c r="R5486" i="5"/>
  <c r="Q5486" i="5"/>
  <c r="P5486" i="5"/>
  <c r="V5485" i="5"/>
  <c r="U5485" i="5"/>
  <c r="R5485" i="5"/>
  <c r="Q5485" i="5"/>
  <c r="P5485" i="5"/>
  <c r="O5485" i="5"/>
  <c r="U5484" i="5"/>
  <c r="R5484" i="5"/>
  <c r="Q5484" i="5"/>
  <c r="P5484" i="5"/>
  <c r="V5483" i="5"/>
  <c r="U5483" i="5"/>
  <c r="O5483" i="5" s="1"/>
  <c r="R5483" i="5"/>
  <c r="Q5483" i="5"/>
  <c r="P5483" i="5"/>
  <c r="U5482" i="5"/>
  <c r="V5482" i="5" s="1"/>
  <c r="R5482" i="5"/>
  <c r="Q5482" i="5"/>
  <c r="P5482" i="5"/>
  <c r="O5482" i="5"/>
  <c r="U5481" i="5"/>
  <c r="V5481" i="5" s="1"/>
  <c r="R5481" i="5"/>
  <c r="Q5481" i="5"/>
  <c r="P5481" i="5"/>
  <c r="O5481" i="5"/>
  <c r="V5480" i="5"/>
  <c r="U5480" i="5"/>
  <c r="R5480" i="5"/>
  <c r="Q5480" i="5"/>
  <c r="T5480" i="5" s="1"/>
  <c r="P5480" i="5"/>
  <c r="O5480" i="5"/>
  <c r="U5479" i="5"/>
  <c r="R5479" i="5"/>
  <c r="Q5479" i="5"/>
  <c r="P5479" i="5"/>
  <c r="O5479" i="5"/>
  <c r="U5478" i="5"/>
  <c r="R5478" i="5"/>
  <c r="Q5478" i="5"/>
  <c r="P5478" i="5"/>
  <c r="U5477" i="5"/>
  <c r="R5477" i="5"/>
  <c r="Q5477" i="5"/>
  <c r="P5477" i="5"/>
  <c r="U5476" i="5"/>
  <c r="V5476" i="5" s="1"/>
  <c r="R5476" i="5"/>
  <c r="Q5476" i="5"/>
  <c r="P5476" i="5"/>
  <c r="O5476" i="5"/>
  <c r="U5475" i="5"/>
  <c r="O5475" i="5" s="1"/>
  <c r="R5475" i="5"/>
  <c r="Q5475" i="5"/>
  <c r="P5475" i="5"/>
  <c r="U5474" i="5"/>
  <c r="V5474" i="5" s="1"/>
  <c r="R5474" i="5"/>
  <c r="Q5474" i="5"/>
  <c r="P5474" i="5"/>
  <c r="U5473" i="5"/>
  <c r="R5473" i="5"/>
  <c r="Q5473" i="5"/>
  <c r="P5473" i="5"/>
  <c r="V5472" i="5"/>
  <c r="U5472" i="5"/>
  <c r="R5472" i="5"/>
  <c r="Q5472" i="5"/>
  <c r="P5472" i="5"/>
  <c r="O5472" i="5"/>
  <c r="U5471" i="5"/>
  <c r="V5471" i="5" s="1"/>
  <c r="R5471" i="5"/>
  <c r="Q5471" i="5"/>
  <c r="P5471" i="5"/>
  <c r="O5471" i="5"/>
  <c r="U5470" i="5"/>
  <c r="O5470" i="5" s="1"/>
  <c r="R5470" i="5"/>
  <c r="Q5470" i="5"/>
  <c r="P5470" i="5"/>
  <c r="V5469" i="5"/>
  <c r="U5469" i="5"/>
  <c r="R5469" i="5"/>
  <c r="Q5469" i="5"/>
  <c r="P5469" i="5"/>
  <c r="O5469" i="5"/>
  <c r="U5468" i="5"/>
  <c r="V5468" i="5" s="1"/>
  <c r="R5468" i="5"/>
  <c r="Q5468" i="5"/>
  <c r="P5468" i="5"/>
  <c r="V5467" i="5"/>
  <c r="U5467" i="5"/>
  <c r="R5467" i="5"/>
  <c r="Q5467" i="5"/>
  <c r="P5467" i="5"/>
  <c r="O5467" i="5"/>
  <c r="U5466" i="5"/>
  <c r="R5466" i="5"/>
  <c r="Q5466" i="5"/>
  <c r="P5466" i="5"/>
  <c r="V5465" i="5"/>
  <c r="U5465" i="5"/>
  <c r="O5465" i="5" s="1"/>
  <c r="R5465" i="5"/>
  <c r="Q5465" i="5"/>
  <c r="P5465" i="5"/>
  <c r="U5464" i="5"/>
  <c r="R5464" i="5"/>
  <c r="Q5464" i="5"/>
  <c r="P5464" i="5"/>
  <c r="U5463" i="5"/>
  <c r="V5463" i="5" s="1"/>
  <c r="R5463" i="5"/>
  <c r="Q5463" i="5"/>
  <c r="P5463" i="5"/>
  <c r="O5463" i="5"/>
  <c r="U5462" i="5"/>
  <c r="O5462" i="5" s="1"/>
  <c r="R5462" i="5"/>
  <c r="Q5462" i="5"/>
  <c r="P5462" i="5"/>
  <c r="U5461" i="5"/>
  <c r="R5461" i="5"/>
  <c r="Q5461" i="5"/>
  <c r="P5461" i="5"/>
  <c r="O5461" i="5"/>
  <c r="U5460" i="5"/>
  <c r="V5460" i="5" s="1"/>
  <c r="R5460" i="5"/>
  <c r="Q5460" i="5"/>
  <c r="P5460" i="5"/>
  <c r="O5460" i="5"/>
  <c r="V5459" i="5"/>
  <c r="U5459" i="5"/>
  <c r="R5459" i="5"/>
  <c r="Q5459" i="5"/>
  <c r="P5459" i="5"/>
  <c r="O5459" i="5"/>
  <c r="U5458" i="5"/>
  <c r="R5458" i="5"/>
  <c r="Q5458" i="5"/>
  <c r="P5458" i="5"/>
  <c r="V5457" i="5"/>
  <c r="U5457" i="5"/>
  <c r="O5457" i="5" s="1"/>
  <c r="R5457" i="5"/>
  <c r="Q5457" i="5"/>
  <c r="P5457" i="5"/>
  <c r="U5456" i="5"/>
  <c r="R5456" i="5"/>
  <c r="Q5456" i="5"/>
  <c r="P5456" i="5"/>
  <c r="U5455" i="5"/>
  <c r="V5455" i="5" s="1"/>
  <c r="R5455" i="5"/>
  <c r="Q5455" i="5"/>
  <c r="P5455" i="5"/>
  <c r="O5455" i="5"/>
  <c r="U5454" i="5"/>
  <c r="O5454" i="5" s="1"/>
  <c r="R5454" i="5"/>
  <c r="Q5454" i="5"/>
  <c r="P5454" i="5"/>
  <c r="V5453" i="5"/>
  <c r="U5453" i="5"/>
  <c r="R5453" i="5"/>
  <c r="Q5453" i="5"/>
  <c r="P5453" i="5"/>
  <c r="O5453" i="5"/>
  <c r="U5452" i="5"/>
  <c r="V5452" i="5" s="1"/>
  <c r="R5452" i="5"/>
  <c r="Q5452" i="5"/>
  <c r="P5452" i="5"/>
  <c r="V5451" i="5"/>
  <c r="U5451" i="5"/>
  <c r="R5451" i="5"/>
  <c r="Q5451" i="5"/>
  <c r="P5451" i="5"/>
  <c r="O5451" i="5"/>
  <c r="U5450" i="5"/>
  <c r="R5450" i="5"/>
  <c r="Q5450" i="5"/>
  <c r="P5450" i="5"/>
  <c r="V5449" i="5"/>
  <c r="U5449" i="5"/>
  <c r="O5449" i="5" s="1"/>
  <c r="R5449" i="5"/>
  <c r="Q5449" i="5"/>
  <c r="P5449" i="5"/>
  <c r="U5448" i="5"/>
  <c r="R5448" i="5"/>
  <c r="Q5448" i="5"/>
  <c r="P5448" i="5"/>
  <c r="U5447" i="5"/>
  <c r="V5447" i="5" s="1"/>
  <c r="R5447" i="5"/>
  <c r="Q5447" i="5"/>
  <c r="P5447" i="5"/>
  <c r="O5447" i="5"/>
  <c r="U5446" i="5"/>
  <c r="O5446" i="5" s="1"/>
  <c r="R5446" i="5"/>
  <c r="Q5446" i="5"/>
  <c r="P5446" i="5"/>
  <c r="V5445" i="5"/>
  <c r="U5445" i="5"/>
  <c r="R5445" i="5"/>
  <c r="Q5445" i="5"/>
  <c r="P5445" i="5"/>
  <c r="O5445" i="5"/>
  <c r="U5444" i="5"/>
  <c r="V5444" i="5" s="1"/>
  <c r="R5444" i="5"/>
  <c r="Q5444" i="5"/>
  <c r="P5444" i="5"/>
  <c r="O5444" i="5"/>
  <c r="V5443" i="5"/>
  <c r="U5443" i="5"/>
  <c r="R5443" i="5"/>
  <c r="Q5443" i="5"/>
  <c r="P5443" i="5"/>
  <c r="O5443" i="5"/>
  <c r="U5442" i="5"/>
  <c r="R5442" i="5"/>
  <c r="Q5442" i="5"/>
  <c r="P5442" i="5"/>
  <c r="V5441" i="5"/>
  <c r="U5441" i="5"/>
  <c r="O5441" i="5" s="1"/>
  <c r="R5441" i="5"/>
  <c r="Q5441" i="5"/>
  <c r="P5441" i="5"/>
  <c r="U5440" i="5"/>
  <c r="R5440" i="5"/>
  <c r="Q5440" i="5"/>
  <c r="P5440" i="5"/>
  <c r="U5439" i="5"/>
  <c r="V5439" i="5" s="1"/>
  <c r="R5439" i="5"/>
  <c r="Q5439" i="5"/>
  <c r="P5439" i="5"/>
  <c r="O5439" i="5"/>
  <c r="U5438" i="5"/>
  <c r="O5438" i="5" s="1"/>
  <c r="R5438" i="5"/>
  <c r="Q5438" i="5"/>
  <c r="P5438" i="5"/>
  <c r="V5437" i="5"/>
  <c r="U5437" i="5"/>
  <c r="R5437" i="5"/>
  <c r="Q5437" i="5"/>
  <c r="P5437" i="5"/>
  <c r="O5437" i="5"/>
  <c r="U5436" i="5"/>
  <c r="V5436" i="5" s="1"/>
  <c r="R5436" i="5"/>
  <c r="Q5436" i="5"/>
  <c r="P5436" i="5"/>
  <c r="V5435" i="5"/>
  <c r="U5435" i="5"/>
  <c r="R5435" i="5"/>
  <c r="Q5435" i="5"/>
  <c r="P5435" i="5"/>
  <c r="O5435" i="5"/>
  <c r="U5434" i="5"/>
  <c r="R5434" i="5"/>
  <c r="Q5434" i="5"/>
  <c r="P5434" i="5"/>
  <c r="V5433" i="5"/>
  <c r="U5433" i="5"/>
  <c r="O5433" i="5" s="1"/>
  <c r="R5433" i="5"/>
  <c r="Q5433" i="5"/>
  <c r="P5433" i="5"/>
  <c r="U5432" i="5"/>
  <c r="R5432" i="5"/>
  <c r="Q5432" i="5"/>
  <c r="P5432" i="5"/>
  <c r="U5431" i="5"/>
  <c r="V5431" i="5" s="1"/>
  <c r="R5431" i="5"/>
  <c r="Q5431" i="5"/>
  <c r="P5431" i="5"/>
  <c r="O5431" i="5"/>
  <c r="U5430" i="5"/>
  <c r="O5430" i="5" s="1"/>
  <c r="R5430" i="5"/>
  <c r="Q5430" i="5"/>
  <c r="P5430" i="5"/>
  <c r="U5429" i="5"/>
  <c r="R5429" i="5"/>
  <c r="Q5429" i="5"/>
  <c r="P5429" i="5"/>
  <c r="O5429" i="5"/>
  <c r="U5428" i="5"/>
  <c r="V5428" i="5" s="1"/>
  <c r="R5428" i="5"/>
  <c r="Q5428" i="5"/>
  <c r="P5428" i="5"/>
  <c r="O5428" i="5"/>
  <c r="V5427" i="5"/>
  <c r="U5427" i="5"/>
  <c r="R5427" i="5"/>
  <c r="Q5427" i="5"/>
  <c r="P5427" i="5"/>
  <c r="O5427" i="5"/>
  <c r="U5426" i="5"/>
  <c r="R5426" i="5"/>
  <c r="Q5426" i="5"/>
  <c r="P5426" i="5"/>
  <c r="V5425" i="5"/>
  <c r="U5425" i="5"/>
  <c r="O5425" i="5" s="1"/>
  <c r="R5425" i="5"/>
  <c r="Q5425" i="5"/>
  <c r="P5425" i="5"/>
  <c r="U5424" i="5"/>
  <c r="R5424" i="5"/>
  <c r="Q5424" i="5"/>
  <c r="P5424" i="5"/>
  <c r="U5423" i="5"/>
  <c r="V5423" i="5" s="1"/>
  <c r="R5423" i="5"/>
  <c r="Q5423" i="5"/>
  <c r="P5423" i="5"/>
  <c r="O5423" i="5"/>
  <c r="U5422" i="5"/>
  <c r="O5422" i="5" s="1"/>
  <c r="R5422" i="5"/>
  <c r="Q5422" i="5"/>
  <c r="P5422" i="5"/>
  <c r="V5421" i="5"/>
  <c r="U5421" i="5"/>
  <c r="R5421" i="5"/>
  <c r="Q5421" i="5"/>
  <c r="P5421" i="5"/>
  <c r="O5421" i="5"/>
  <c r="U5420" i="5"/>
  <c r="V5420" i="5" s="1"/>
  <c r="R5420" i="5"/>
  <c r="Q5420" i="5"/>
  <c r="T5420" i="5" s="1"/>
  <c r="P5420" i="5"/>
  <c r="U5419" i="5"/>
  <c r="R5419" i="5"/>
  <c r="Q5419" i="5"/>
  <c r="P5419" i="5"/>
  <c r="O5419" i="5"/>
  <c r="U5418" i="5"/>
  <c r="R5418" i="5"/>
  <c r="Q5418" i="5"/>
  <c r="P5418" i="5"/>
  <c r="V5417" i="5"/>
  <c r="U5417" i="5"/>
  <c r="O5417" i="5" s="1"/>
  <c r="R5417" i="5"/>
  <c r="Q5417" i="5"/>
  <c r="P5417" i="5"/>
  <c r="U5416" i="5"/>
  <c r="R5416" i="5"/>
  <c r="Q5416" i="5"/>
  <c r="P5416" i="5"/>
  <c r="U5415" i="5"/>
  <c r="V5415" i="5" s="1"/>
  <c r="R5415" i="5"/>
  <c r="Q5415" i="5"/>
  <c r="P5415" i="5"/>
  <c r="O5415" i="5"/>
  <c r="U5414" i="5"/>
  <c r="O5414" i="5" s="1"/>
  <c r="R5414" i="5"/>
  <c r="Q5414" i="5"/>
  <c r="P5414" i="5"/>
  <c r="V5413" i="5"/>
  <c r="U5413" i="5"/>
  <c r="R5413" i="5"/>
  <c r="Q5413" i="5"/>
  <c r="P5413" i="5"/>
  <c r="O5413" i="5"/>
  <c r="U5412" i="5"/>
  <c r="V5412" i="5" s="1"/>
  <c r="R5412" i="5"/>
  <c r="Q5412" i="5"/>
  <c r="P5412" i="5"/>
  <c r="O5412" i="5"/>
  <c r="V5411" i="5"/>
  <c r="U5411" i="5"/>
  <c r="R5411" i="5"/>
  <c r="Q5411" i="5"/>
  <c r="P5411" i="5"/>
  <c r="O5411" i="5"/>
  <c r="U5410" i="5"/>
  <c r="R5410" i="5"/>
  <c r="Q5410" i="5"/>
  <c r="P5410" i="5"/>
  <c r="V5409" i="5"/>
  <c r="U5409" i="5"/>
  <c r="O5409" i="5" s="1"/>
  <c r="R5409" i="5"/>
  <c r="Q5409" i="5"/>
  <c r="P5409" i="5"/>
  <c r="U5408" i="5"/>
  <c r="R5408" i="5"/>
  <c r="Q5408" i="5"/>
  <c r="P5408" i="5"/>
  <c r="U5407" i="5"/>
  <c r="V5407" i="5" s="1"/>
  <c r="R5407" i="5"/>
  <c r="Q5407" i="5"/>
  <c r="P5407" i="5"/>
  <c r="O5407" i="5"/>
  <c r="U5406" i="5"/>
  <c r="O5406" i="5" s="1"/>
  <c r="R5406" i="5"/>
  <c r="Q5406" i="5"/>
  <c r="P5406" i="5"/>
  <c r="V5405" i="5"/>
  <c r="U5405" i="5"/>
  <c r="R5405" i="5"/>
  <c r="Q5405" i="5"/>
  <c r="P5405" i="5"/>
  <c r="O5405" i="5"/>
  <c r="U5404" i="5"/>
  <c r="R5404" i="5"/>
  <c r="Q5404" i="5"/>
  <c r="P5404" i="5"/>
  <c r="V5403" i="5"/>
  <c r="U5403" i="5"/>
  <c r="R5403" i="5"/>
  <c r="Q5403" i="5"/>
  <c r="P5403" i="5"/>
  <c r="O5403" i="5"/>
  <c r="U5402" i="5"/>
  <c r="R5402" i="5"/>
  <c r="Q5402" i="5"/>
  <c r="P5402" i="5"/>
  <c r="V5401" i="5"/>
  <c r="U5401" i="5"/>
  <c r="O5401" i="5" s="1"/>
  <c r="R5401" i="5"/>
  <c r="Q5401" i="5"/>
  <c r="P5401" i="5"/>
  <c r="U5400" i="5"/>
  <c r="R5400" i="5"/>
  <c r="Q5400" i="5"/>
  <c r="P5400" i="5"/>
  <c r="U5399" i="5"/>
  <c r="V5399" i="5" s="1"/>
  <c r="S5399" i="5"/>
  <c r="S5400" i="5" s="1"/>
  <c r="S5401" i="5" s="1"/>
  <c r="R5399" i="5"/>
  <c r="Q5399" i="5"/>
  <c r="T5399" i="5" s="1"/>
  <c r="P5399" i="5"/>
  <c r="O5399" i="5"/>
  <c r="U5398" i="5"/>
  <c r="O5398" i="5" s="1"/>
  <c r="R5398" i="5"/>
  <c r="Q5398" i="5"/>
  <c r="P5398" i="5"/>
  <c r="V5397" i="5"/>
  <c r="U5397" i="5"/>
  <c r="R5397" i="5"/>
  <c r="Q5397" i="5"/>
  <c r="P5397" i="5"/>
  <c r="O5397" i="5"/>
  <c r="U5396" i="5"/>
  <c r="V5396" i="5" s="1"/>
  <c r="R5396" i="5"/>
  <c r="Q5396" i="5"/>
  <c r="P5396" i="5"/>
  <c r="O5396" i="5"/>
  <c r="V5395" i="5"/>
  <c r="U5395" i="5"/>
  <c r="R5395" i="5"/>
  <c r="Q5395" i="5"/>
  <c r="P5395" i="5"/>
  <c r="O5395" i="5"/>
  <c r="U5394" i="5"/>
  <c r="R5394" i="5"/>
  <c r="Q5394" i="5"/>
  <c r="P5394" i="5"/>
  <c r="V5393" i="5"/>
  <c r="U5393" i="5"/>
  <c r="O5393" i="5" s="1"/>
  <c r="R5393" i="5"/>
  <c r="Q5393" i="5"/>
  <c r="P5393" i="5"/>
  <c r="U5392" i="5"/>
  <c r="R5392" i="5"/>
  <c r="Q5392" i="5"/>
  <c r="P5392" i="5"/>
  <c r="U5391" i="5"/>
  <c r="V5391" i="5" s="1"/>
  <c r="R5391" i="5"/>
  <c r="Q5391" i="5"/>
  <c r="P5391" i="5"/>
  <c r="O5391" i="5"/>
  <c r="U5390" i="5"/>
  <c r="O5390" i="5" s="1"/>
  <c r="R5390" i="5"/>
  <c r="Q5390" i="5"/>
  <c r="P5390" i="5"/>
  <c r="V5389" i="5"/>
  <c r="U5389" i="5"/>
  <c r="R5389" i="5"/>
  <c r="Q5389" i="5"/>
  <c r="P5389" i="5"/>
  <c r="O5389" i="5"/>
  <c r="U5388" i="5"/>
  <c r="V5388" i="5" s="1"/>
  <c r="R5388" i="5"/>
  <c r="Q5388" i="5"/>
  <c r="P5388" i="5"/>
  <c r="V5387" i="5"/>
  <c r="U5387" i="5"/>
  <c r="R5387" i="5"/>
  <c r="Q5387" i="5"/>
  <c r="P5387" i="5"/>
  <c r="O5387" i="5"/>
  <c r="U5386" i="5"/>
  <c r="R5386" i="5"/>
  <c r="Q5386" i="5"/>
  <c r="P5386" i="5"/>
  <c r="V5385" i="5"/>
  <c r="U5385" i="5"/>
  <c r="O5385" i="5" s="1"/>
  <c r="R5385" i="5"/>
  <c r="Q5385" i="5"/>
  <c r="P5385" i="5"/>
  <c r="U5384" i="5"/>
  <c r="R5384" i="5"/>
  <c r="Q5384" i="5"/>
  <c r="P5384" i="5"/>
  <c r="U5383" i="5"/>
  <c r="V5383" i="5" s="1"/>
  <c r="S5383" i="5"/>
  <c r="R5383" i="5"/>
  <c r="Q5383" i="5"/>
  <c r="T5383" i="5" s="1"/>
  <c r="P5383" i="5"/>
  <c r="O5383" i="5"/>
  <c r="U5382" i="5"/>
  <c r="O5382" i="5" s="1"/>
  <c r="R5382" i="5"/>
  <c r="Q5382" i="5"/>
  <c r="P5382" i="5"/>
  <c r="V5381" i="5"/>
  <c r="U5381" i="5"/>
  <c r="R5381" i="5"/>
  <c r="Q5381" i="5"/>
  <c r="P5381" i="5"/>
  <c r="O5381" i="5"/>
  <c r="U5380" i="5"/>
  <c r="V5380" i="5" s="1"/>
  <c r="R5380" i="5"/>
  <c r="Q5380" i="5"/>
  <c r="P5380" i="5"/>
  <c r="O5380" i="5"/>
  <c r="V5379" i="5"/>
  <c r="U5379" i="5"/>
  <c r="R5379" i="5"/>
  <c r="Q5379" i="5"/>
  <c r="P5379" i="5"/>
  <c r="O5379" i="5"/>
  <c r="U5378" i="5"/>
  <c r="V5378" i="5" s="1"/>
  <c r="R5378" i="5"/>
  <c r="Q5378" i="5"/>
  <c r="P5378" i="5"/>
  <c r="O5378" i="5"/>
  <c r="U5377" i="5"/>
  <c r="O5377" i="5" s="1"/>
  <c r="R5377" i="5"/>
  <c r="Q5377" i="5"/>
  <c r="P5377" i="5"/>
  <c r="U5376" i="5"/>
  <c r="R5376" i="5"/>
  <c r="Q5376" i="5"/>
  <c r="P5376" i="5"/>
  <c r="U5375" i="5"/>
  <c r="V5375" i="5" s="1"/>
  <c r="R5375" i="5"/>
  <c r="Q5375" i="5"/>
  <c r="P5375" i="5"/>
  <c r="O5375" i="5"/>
  <c r="U5374" i="5"/>
  <c r="O5374" i="5" s="1"/>
  <c r="R5374" i="5"/>
  <c r="Q5374" i="5"/>
  <c r="P5374" i="5"/>
  <c r="V5373" i="5"/>
  <c r="U5373" i="5"/>
  <c r="R5373" i="5"/>
  <c r="Q5373" i="5"/>
  <c r="P5373" i="5"/>
  <c r="O5373" i="5"/>
  <c r="U5372" i="5"/>
  <c r="R5372" i="5"/>
  <c r="Q5372" i="5"/>
  <c r="P5372" i="5"/>
  <c r="V5371" i="5"/>
  <c r="U5371" i="5"/>
  <c r="R5371" i="5"/>
  <c r="Q5371" i="5"/>
  <c r="P5371" i="5"/>
  <c r="O5371" i="5"/>
  <c r="V5370" i="5"/>
  <c r="U5370" i="5"/>
  <c r="O5370" i="5" s="1"/>
  <c r="R5370" i="5"/>
  <c r="Q5370" i="5"/>
  <c r="P5370" i="5"/>
  <c r="V5369" i="5"/>
  <c r="U5369" i="5"/>
  <c r="O5369" i="5" s="1"/>
  <c r="R5369" i="5"/>
  <c r="Q5369" i="5"/>
  <c r="P5369" i="5"/>
  <c r="V5368" i="5"/>
  <c r="U5368" i="5"/>
  <c r="O5368" i="5" s="1"/>
  <c r="R5368" i="5"/>
  <c r="Q5368" i="5"/>
  <c r="P5368" i="5"/>
  <c r="U5367" i="5"/>
  <c r="R5367" i="5"/>
  <c r="Q5367" i="5"/>
  <c r="P5367" i="5"/>
  <c r="U5366" i="5"/>
  <c r="O5366" i="5" s="1"/>
  <c r="R5366" i="5"/>
  <c r="Q5366" i="5"/>
  <c r="P5366" i="5"/>
  <c r="V5365" i="5"/>
  <c r="U5365" i="5"/>
  <c r="R5365" i="5"/>
  <c r="Q5365" i="5"/>
  <c r="P5365" i="5"/>
  <c r="O5365" i="5"/>
  <c r="U5364" i="5"/>
  <c r="V5364" i="5" s="1"/>
  <c r="R5364" i="5"/>
  <c r="Q5364" i="5"/>
  <c r="P5364" i="5"/>
  <c r="O5364" i="5"/>
  <c r="U5363" i="5"/>
  <c r="R5363" i="5"/>
  <c r="Q5363" i="5"/>
  <c r="P5363" i="5"/>
  <c r="O5363" i="5"/>
  <c r="U5362" i="5"/>
  <c r="V5362" i="5" s="1"/>
  <c r="R5362" i="5"/>
  <c r="Q5362" i="5"/>
  <c r="P5362" i="5"/>
  <c r="O5362" i="5"/>
  <c r="U5361" i="5"/>
  <c r="R5361" i="5"/>
  <c r="Q5361" i="5"/>
  <c r="P5361" i="5"/>
  <c r="U5360" i="5"/>
  <c r="R5360" i="5"/>
  <c r="Q5360" i="5"/>
  <c r="P5360" i="5"/>
  <c r="U5359" i="5"/>
  <c r="V5359" i="5" s="1"/>
  <c r="R5359" i="5"/>
  <c r="Q5359" i="5"/>
  <c r="P5359" i="5"/>
  <c r="O5359" i="5"/>
  <c r="U5358" i="5"/>
  <c r="O5358" i="5" s="1"/>
  <c r="R5358" i="5"/>
  <c r="Q5358" i="5"/>
  <c r="P5358" i="5"/>
  <c r="V5357" i="5"/>
  <c r="U5357" i="5"/>
  <c r="R5357" i="5"/>
  <c r="Q5357" i="5"/>
  <c r="P5357" i="5"/>
  <c r="O5357" i="5"/>
  <c r="U5356" i="5"/>
  <c r="R5356" i="5"/>
  <c r="Q5356" i="5"/>
  <c r="P5356" i="5"/>
  <c r="V5355" i="5"/>
  <c r="U5355" i="5"/>
  <c r="R5355" i="5"/>
  <c r="Q5355" i="5"/>
  <c r="P5355" i="5"/>
  <c r="O5355" i="5"/>
  <c r="V5354" i="5"/>
  <c r="U5354" i="5"/>
  <c r="O5354" i="5" s="1"/>
  <c r="R5354" i="5"/>
  <c r="Q5354" i="5"/>
  <c r="P5354" i="5"/>
  <c r="V5353" i="5"/>
  <c r="U5353" i="5"/>
  <c r="O5353" i="5" s="1"/>
  <c r="R5353" i="5"/>
  <c r="Q5353" i="5"/>
  <c r="P5353" i="5"/>
  <c r="V5352" i="5"/>
  <c r="U5352" i="5"/>
  <c r="O5352" i="5" s="1"/>
  <c r="R5352" i="5"/>
  <c r="Q5352" i="5"/>
  <c r="P5352" i="5"/>
  <c r="U5351" i="5"/>
  <c r="V5351" i="5" s="1"/>
  <c r="R5351" i="5"/>
  <c r="Q5351" i="5"/>
  <c r="P5351" i="5"/>
  <c r="U5350" i="5"/>
  <c r="O5350" i="5" s="1"/>
  <c r="R5350" i="5"/>
  <c r="Q5350" i="5"/>
  <c r="P5350" i="5"/>
  <c r="V5349" i="5"/>
  <c r="U5349" i="5"/>
  <c r="R5349" i="5"/>
  <c r="Q5349" i="5"/>
  <c r="P5349" i="5"/>
  <c r="O5349" i="5"/>
  <c r="U5348" i="5"/>
  <c r="V5348" i="5" s="1"/>
  <c r="R5348" i="5"/>
  <c r="Q5348" i="5"/>
  <c r="P5348" i="5"/>
  <c r="V5347" i="5"/>
  <c r="U5347" i="5"/>
  <c r="R5347" i="5"/>
  <c r="Q5347" i="5"/>
  <c r="P5347" i="5"/>
  <c r="O5347" i="5"/>
  <c r="U5346" i="5"/>
  <c r="V5346" i="5" s="1"/>
  <c r="R5346" i="5"/>
  <c r="Q5346" i="5"/>
  <c r="P5346" i="5"/>
  <c r="O5346" i="5"/>
  <c r="U5345" i="5"/>
  <c r="R5345" i="5"/>
  <c r="Q5345" i="5"/>
  <c r="P5345" i="5"/>
  <c r="V5344" i="5"/>
  <c r="U5344" i="5"/>
  <c r="O5344" i="5" s="1"/>
  <c r="R5344" i="5"/>
  <c r="Q5344" i="5"/>
  <c r="P5344" i="5"/>
  <c r="V5343" i="5"/>
  <c r="U5343" i="5"/>
  <c r="R5343" i="5"/>
  <c r="Q5343" i="5"/>
  <c r="P5343" i="5"/>
  <c r="O5343" i="5"/>
  <c r="U5342" i="5"/>
  <c r="R5342" i="5"/>
  <c r="Q5342" i="5"/>
  <c r="P5342" i="5"/>
  <c r="V5341" i="5"/>
  <c r="U5341" i="5"/>
  <c r="R5341" i="5"/>
  <c r="Q5341" i="5"/>
  <c r="P5341" i="5"/>
  <c r="O5341" i="5"/>
  <c r="U5340" i="5"/>
  <c r="V5340" i="5" s="1"/>
  <c r="R5340" i="5"/>
  <c r="Q5340" i="5"/>
  <c r="P5340" i="5"/>
  <c r="O5340" i="5"/>
  <c r="V5339" i="5"/>
  <c r="U5339" i="5"/>
  <c r="R5339" i="5"/>
  <c r="Q5339" i="5"/>
  <c r="T5339" i="5" s="1"/>
  <c r="P5339" i="5"/>
  <c r="O5339" i="5"/>
  <c r="U5338" i="5"/>
  <c r="O5338" i="5" s="1"/>
  <c r="R5338" i="5"/>
  <c r="Q5338" i="5"/>
  <c r="P5338" i="5"/>
  <c r="V5337" i="5"/>
  <c r="U5337" i="5"/>
  <c r="R5337" i="5"/>
  <c r="Q5337" i="5"/>
  <c r="P5337" i="5"/>
  <c r="O5337" i="5"/>
  <c r="U5336" i="5"/>
  <c r="R5336" i="5"/>
  <c r="Q5336" i="5"/>
  <c r="P5336" i="5"/>
  <c r="V5335" i="5"/>
  <c r="U5335" i="5"/>
  <c r="R5335" i="5"/>
  <c r="Q5335" i="5"/>
  <c r="P5335" i="5"/>
  <c r="O5335" i="5"/>
  <c r="U5334" i="5"/>
  <c r="R5334" i="5"/>
  <c r="Q5334" i="5"/>
  <c r="P5334" i="5"/>
  <c r="V5333" i="5"/>
  <c r="U5333" i="5"/>
  <c r="R5333" i="5"/>
  <c r="Q5333" i="5"/>
  <c r="P5333" i="5"/>
  <c r="O5333" i="5"/>
  <c r="U5332" i="5"/>
  <c r="R5332" i="5"/>
  <c r="Q5332" i="5"/>
  <c r="P5332" i="5"/>
  <c r="V5331" i="5"/>
  <c r="U5331" i="5"/>
  <c r="R5331" i="5"/>
  <c r="Q5331" i="5"/>
  <c r="P5331" i="5"/>
  <c r="O5331" i="5"/>
  <c r="U5330" i="5"/>
  <c r="O5330" i="5" s="1"/>
  <c r="R5330" i="5"/>
  <c r="Q5330" i="5"/>
  <c r="P5330" i="5"/>
  <c r="V5329" i="5"/>
  <c r="U5329" i="5"/>
  <c r="R5329" i="5"/>
  <c r="Q5329" i="5"/>
  <c r="P5329" i="5"/>
  <c r="O5329" i="5"/>
  <c r="U5328" i="5"/>
  <c r="R5328" i="5"/>
  <c r="Q5328" i="5"/>
  <c r="P5328" i="5"/>
  <c r="V5327" i="5"/>
  <c r="U5327" i="5"/>
  <c r="R5327" i="5"/>
  <c r="Q5327" i="5"/>
  <c r="P5327" i="5"/>
  <c r="O5327" i="5"/>
  <c r="U5326" i="5"/>
  <c r="R5326" i="5"/>
  <c r="Q5326" i="5"/>
  <c r="P5326" i="5"/>
  <c r="V5325" i="5"/>
  <c r="U5325" i="5"/>
  <c r="R5325" i="5"/>
  <c r="Q5325" i="5"/>
  <c r="P5325" i="5"/>
  <c r="O5325" i="5"/>
  <c r="U5324" i="5"/>
  <c r="R5324" i="5"/>
  <c r="Q5324" i="5"/>
  <c r="P5324" i="5"/>
  <c r="V5323" i="5"/>
  <c r="U5323" i="5"/>
  <c r="R5323" i="5"/>
  <c r="Q5323" i="5"/>
  <c r="P5323" i="5"/>
  <c r="O5323" i="5"/>
  <c r="U5322" i="5"/>
  <c r="O5322" i="5" s="1"/>
  <c r="R5322" i="5"/>
  <c r="Q5322" i="5"/>
  <c r="P5322" i="5"/>
  <c r="V5321" i="5"/>
  <c r="U5321" i="5"/>
  <c r="R5321" i="5"/>
  <c r="Q5321" i="5"/>
  <c r="P5321" i="5"/>
  <c r="O5321" i="5"/>
  <c r="U5320" i="5"/>
  <c r="R5320" i="5"/>
  <c r="Q5320" i="5"/>
  <c r="P5320" i="5"/>
  <c r="V5319" i="5"/>
  <c r="U5319" i="5"/>
  <c r="R5319" i="5"/>
  <c r="Q5319" i="5"/>
  <c r="P5319" i="5"/>
  <c r="O5319" i="5"/>
  <c r="U5318" i="5"/>
  <c r="R5318" i="5"/>
  <c r="Q5318" i="5"/>
  <c r="P5318" i="5"/>
  <c r="V5317" i="5"/>
  <c r="U5317" i="5"/>
  <c r="R5317" i="5"/>
  <c r="Q5317" i="5"/>
  <c r="P5317" i="5"/>
  <c r="O5317" i="5"/>
  <c r="U5316" i="5"/>
  <c r="R5316" i="5"/>
  <c r="Q5316" i="5"/>
  <c r="P5316" i="5"/>
  <c r="V5315" i="5"/>
  <c r="U5315" i="5"/>
  <c r="R5315" i="5"/>
  <c r="Q5315" i="5"/>
  <c r="P5315" i="5"/>
  <c r="O5315" i="5"/>
  <c r="U5314" i="5"/>
  <c r="O5314" i="5" s="1"/>
  <c r="R5314" i="5"/>
  <c r="Q5314" i="5"/>
  <c r="P5314" i="5"/>
  <c r="V5313" i="5"/>
  <c r="U5313" i="5"/>
  <c r="R5313" i="5"/>
  <c r="Q5313" i="5"/>
  <c r="P5313" i="5"/>
  <c r="O5313" i="5"/>
  <c r="U5312" i="5"/>
  <c r="R5312" i="5"/>
  <c r="Q5312" i="5"/>
  <c r="P5312" i="5"/>
  <c r="V5311" i="5"/>
  <c r="U5311" i="5"/>
  <c r="R5311" i="5"/>
  <c r="Q5311" i="5"/>
  <c r="P5311" i="5"/>
  <c r="O5311" i="5"/>
  <c r="U5310" i="5"/>
  <c r="R5310" i="5"/>
  <c r="Q5310" i="5"/>
  <c r="P5310" i="5"/>
  <c r="V5309" i="5"/>
  <c r="U5309" i="5"/>
  <c r="R5309" i="5"/>
  <c r="Q5309" i="5"/>
  <c r="P5309" i="5"/>
  <c r="O5309" i="5"/>
  <c r="U5308" i="5"/>
  <c r="R5308" i="5"/>
  <c r="Q5308" i="5"/>
  <c r="P5308" i="5"/>
  <c r="V5307" i="5"/>
  <c r="U5307" i="5"/>
  <c r="R5307" i="5"/>
  <c r="Q5307" i="5"/>
  <c r="P5307" i="5"/>
  <c r="O5307" i="5"/>
  <c r="U5306" i="5"/>
  <c r="O5306" i="5" s="1"/>
  <c r="R5306" i="5"/>
  <c r="Q5306" i="5"/>
  <c r="P5306" i="5"/>
  <c r="V5305" i="5"/>
  <c r="U5305" i="5"/>
  <c r="R5305" i="5"/>
  <c r="Q5305" i="5"/>
  <c r="P5305" i="5"/>
  <c r="O5305" i="5"/>
  <c r="U5304" i="5"/>
  <c r="R5304" i="5"/>
  <c r="Q5304" i="5"/>
  <c r="P5304" i="5"/>
  <c r="V5303" i="5"/>
  <c r="U5303" i="5"/>
  <c r="R5303" i="5"/>
  <c r="Q5303" i="5"/>
  <c r="P5303" i="5"/>
  <c r="O5303" i="5"/>
  <c r="U5302" i="5"/>
  <c r="R5302" i="5"/>
  <c r="Q5302" i="5"/>
  <c r="P5302" i="5"/>
  <c r="V5301" i="5"/>
  <c r="U5301" i="5"/>
  <c r="R5301" i="5"/>
  <c r="Q5301" i="5"/>
  <c r="P5301" i="5"/>
  <c r="O5301" i="5"/>
  <c r="U5300" i="5"/>
  <c r="R5300" i="5"/>
  <c r="Q5300" i="5"/>
  <c r="P5300" i="5"/>
  <c r="V5299" i="5"/>
  <c r="U5299" i="5"/>
  <c r="R5299" i="5"/>
  <c r="Q5299" i="5"/>
  <c r="T5299" i="5" s="1"/>
  <c r="P5299" i="5"/>
  <c r="O5299" i="5"/>
  <c r="U5298" i="5"/>
  <c r="O5298" i="5" s="1"/>
  <c r="S5298" i="5"/>
  <c r="R5298" i="5"/>
  <c r="Q5298" i="5"/>
  <c r="T5298" i="5" s="1"/>
  <c r="P5298" i="5"/>
  <c r="U5297" i="5"/>
  <c r="R5297" i="5"/>
  <c r="Q5297" i="5"/>
  <c r="P5297" i="5"/>
  <c r="O5297" i="5"/>
  <c r="U5296" i="5"/>
  <c r="S5296" i="5"/>
  <c r="R5296" i="5"/>
  <c r="Q5296" i="5"/>
  <c r="T5296" i="5" s="1"/>
  <c r="P5296" i="5"/>
  <c r="U5295" i="5"/>
  <c r="R5295" i="5"/>
  <c r="Q5295" i="5"/>
  <c r="P5295" i="5"/>
  <c r="O5295" i="5"/>
  <c r="U5294" i="5"/>
  <c r="R5294" i="5"/>
  <c r="Q5294" i="5"/>
  <c r="P5294" i="5"/>
  <c r="V5293" i="5"/>
  <c r="U5293" i="5"/>
  <c r="R5293" i="5"/>
  <c r="Q5293" i="5"/>
  <c r="P5293" i="5"/>
  <c r="O5293" i="5"/>
  <c r="U5292" i="5"/>
  <c r="R5292" i="5"/>
  <c r="Q5292" i="5"/>
  <c r="P5292" i="5"/>
  <c r="V5291" i="5"/>
  <c r="U5291" i="5"/>
  <c r="R5291" i="5"/>
  <c r="Q5291" i="5"/>
  <c r="P5291" i="5"/>
  <c r="O5291" i="5"/>
  <c r="U5290" i="5"/>
  <c r="O5290" i="5" s="1"/>
  <c r="R5290" i="5"/>
  <c r="Q5290" i="5"/>
  <c r="P5290" i="5"/>
  <c r="V5289" i="5"/>
  <c r="U5289" i="5"/>
  <c r="R5289" i="5"/>
  <c r="Q5289" i="5"/>
  <c r="P5289" i="5"/>
  <c r="O5289" i="5"/>
  <c r="U5288" i="5"/>
  <c r="R5288" i="5"/>
  <c r="Q5288" i="5"/>
  <c r="P5288" i="5"/>
  <c r="V5287" i="5"/>
  <c r="U5287" i="5"/>
  <c r="R5287" i="5"/>
  <c r="Q5287" i="5"/>
  <c r="P5287" i="5"/>
  <c r="O5287" i="5"/>
  <c r="U5286" i="5"/>
  <c r="R5286" i="5"/>
  <c r="Q5286" i="5"/>
  <c r="P5286" i="5"/>
  <c r="V5285" i="5"/>
  <c r="U5285" i="5"/>
  <c r="S5285" i="5"/>
  <c r="R5285" i="5"/>
  <c r="Q5285" i="5"/>
  <c r="T5285" i="5" s="1"/>
  <c r="P5285" i="5"/>
  <c r="O5285" i="5"/>
  <c r="U5284" i="5"/>
  <c r="S5284" i="5"/>
  <c r="R5284" i="5"/>
  <c r="Q5284" i="5"/>
  <c r="T5284" i="5" s="1"/>
  <c r="P5284" i="5"/>
  <c r="U5283" i="5"/>
  <c r="R5283" i="5"/>
  <c r="Q5283" i="5"/>
  <c r="P5283" i="5"/>
  <c r="O5283" i="5"/>
  <c r="U5282" i="5"/>
  <c r="O5282" i="5" s="1"/>
  <c r="R5282" i="5"/>
  <c r="Q5282" i="5"/>
  <c r="P5282" i="5"/>
  <c r="V5281" i="5"/>
  <c r="U5281" i="5"/>
  <c r="R5281" i="5"/>
  <c r="Q5281" i="5"/>
  <c r="P5281" i="5"/>
  <c r="O5281" i="5"/>
  <c r="U5280" i="5"/>
  <c r="R5280" i="5"/>
  <c r="Q5280" i="5"/>
  <c r="P5280" i="5"/>
  <c r="V5279" i="5"/>
  <c r="U5279" i="5"/>
  <c r="R5279" i="5"/>
  <c r="Q5279" i="5"/>
  <c r="P5279" i="5"/>
  <c r="O5279" i="5"/>
  <c r="U5278" i="5"/>
  <c r="R5278" i="5"/>
  <c r="Q5278" i="5"/>
  <c r="P5278" i="5"/>
  <c r="V5277" i="5"/>
  <c r="U5277" i="5"/>
  <c r="R5277" i="5"/>
  <c r="Q5277" i="5"/>
  <c r="P5277" i="5"/>
  <c r="O5277" i="5"/>
  <c r="U5276" i="5"/>
  <c r="R5276" i="5"/>
  <c r="Q5276" i="5"/>
  <c r="P5276" i="5"/>
  <c r="V5275" i="5"/>
  <c r="U5275" i="5"/>
  <c r="R5275" i="5"/>
  <c r="Q5275" i="5"/>
  <c r="P5275" i="5"/>
  <c r="O5275" i="5"/>
  <c r="U5274" i="5"/>
  <c r="O5274" i="5" s="1"/>
  <c r="R5274" i="5"/>
  <c r="Q5274" i="5"/>
  <c r="P5274" i="5"/>
  <c r="V5273" i="5"/>
  <c r="U5273" i="5"/>
  <c r="R5273" i="5"/>
  <c r="Q5273" i="5"/>
  <c r="P5273" i="5"/>
  <c r="O5273" i="5"/>
  <c r="U5272" i="5"/>
  <c r="R5272" i="5"/>
  <c r="Q5272" i="5"/>
  <c r="P5272" i="5"/>
  <c r="V5271" i="5"/>
  <c r="U5271" i="5"/>
  <c r="R5271" i="5"/>
  <c r="Q5271" i="5"/>
  <c r="P5271" i="5"/>
  <c r="O5271" i="5"/>
  <c r="U5270" i="5"/>
  <c r="R5270" i="5"/>
  <c r="Q5270" i="5"/>
  <c r="P5270" i="5"/>
  <c r="V5269" i="5"/>
  <c r="U5269" i="5"/>
  <c r="R5269" i="5"/>
  <c r="Q5269" i="5"/>
  <c r="P5269" i="5"/>
  <c r="O5269" i="5"/>
  <c r="U5268" i="5"/>
  <c r="R5268" i="5"/>
  <c r="Q5268" i="5"/>
  <c r="P5268" i="5"/>
  <c r="V5267" i="5"/>
  <c r="U5267" i="5"/>
  <c r="R5267" i="5"/>
  <c r="Q5267" i="5"/>
  <c r="T5267" i="5" s="1"/>
  <c r="P5267" i="5"/>
  <c r="O5267" i="5"/>
  <c r="U5266" i="5"/>
  <c r="O5266" i="5" s="1"/>
  <c r="S5266" i="5"/>
  <c r="R5266" i="5"/>
  <c r="Q5266" i="5"/>
  <c r="T5266" i="5" s="1"/>
  <c r="P5266" i="5"/>
  <c r="U5265" i="5"/>
  <c r="R5265" i="5"/>
  <c r="Q5265" i="5"/>
  <c r="P5265" i="5"/>
  <c r="O5265" i="5"/>
  <c r="U5264" i="5"/>
  <c r="R5264" i="5"/>
  <c r="Q5264" i="5"/>
  <c r="P5264" i="5"/>
  <c r="V5263" i="5"/>
  <c r="U5263" i="5"/>
  <c r="R5263" i="5"/>
  <c r="Q5263" i="5"/>
  <c r="P5263" i="5"/>
  <c r="O5263" i="5"/>
  <c r="U5262" i="5"/>
  <c r="R5262" i="5"/>
  <c r="Q5262" i="5"/>
  <c r="P5262" i="5"/>
  <c r="V5261" i="5"/>
  <c r="U5261" i="5"/>
  <c r="R5261" i="5"/>
  <c r="Q5261" i="5"/>
  <c r="P5261" i="5"/>
  <c r="O5261" i="5"/>
  <c r="U5260" i="5"/>
  <c r="R5260" i="5"/>
  <c r="Q5260" i="5"/>
  <c r="P5260" i="5"/>
  <c r="V5259" i="5"/>
  <c r="U5259" i="5"/>
  <c r="R5259" i="5"/>
  <c r="Q5259" i="5"/>
  <c r="P5259" i="5"/>
  <c r="O5259" i="5"/>
  <c r="U5258" i="5"/>
  <c r="O5258" i="5" s="1"/>
  <c r="R5258" i="5"/>
  <c r="Q5258" i="5"/>
  <c r="P5258" i="5"/>
  <c r="V5257" i="5"/>
  <c r="U5257" i="5"/>
  <c r="R5257" i="5"/>
  <c r="Q5257" i="5"/>
  <c r="P5257" i="5"/>
  <c r="O5257" i="5"/>
  <c r="U5256" i="5"/>
  <c r="R5256" i="5"/>
  <c r="Q5256" i="5"/>
  <c r="P5256" i="5"/>
  <c r="V5255" i="5"/>
  <c r="U5255" i="5"/>
  <c r="R5255" i="5"/>
  <c r="Q5255" i="5"/>
  <c r="P5255" i="5"/>
  <c r="O5255" i="5"/>
  <c r="U5254" i="5"/>
  <c r="R5254" i="5"/>
  <c r="Q5254" i="5"/>
  <c r="P5254" i="5"/>
  <c r="V5253" i="5"/>
  <c r="U5253" i="5"/>
  <c r="R5253" i="5"/>
  <c r="Q5253" i="5"/>
  <c r="P5253" i="5"/>
  <c r="O5253" i="5"/>
  <c r="U5252" i="5"/>
  <c r="R5252" i="5"/>
  <c r="Q5252" i="5"/>
  <c r="P5252" i="5"/>
  <c r="V5251" i="5"/>
  <c r="U5251" i="5"/>
  <c r="R5251" i="5"/>
  <c r="Q5251" i="5"/>
  <c r="P5251" i="5"/>
  <c r="O5251" i="5"/>
  <c r="U5250" i="5"/>
  <c r="O5250" i="5" s="1"/>
  <c r="R5250" i="5"/>
  <c r="Q5250" i="5"/>
  <c r="P5250" i="5"/>
  <c r="V5249" i="5"/>
  <c r="U5249" i="5"/>
  <c r="R5249" i="5"/>
  <c r="Q5249" i="5"/>
  <c r="P5249" i="5"/>
  <c r="O5249" i="5"/>
  <c r="U5248" i="5"/>
  <c r="R5248" i="5"/>
  <c r="Q5248" i="5"/>
  <c r="P5248" i="5"/>
  <c r="V5247" i="5"/>
  <c r="U5247" i="5"/>
  <c r="S5247" i="5"/>
  <c r="S5248" i="5" s="1"/>
  <c r="R5247" i="5"/>
  <c r="Q5247" i="5"/>
  <c r="T5247" i="5" s="1"/>
  <c r="P5247" i="5"/>
  <c r="O5247" i="5"/>
  <c r="U5246" i="5"/>
  <c r="R5246" i="5"/>
  <c r="Q5246" i="5"/>
  <c r="P5246" i="5"/>
  <c r="V5245" i="5"/>
  <c r="U5245" i="5"/>
  <c r="R5245" i="5"/>
  <c r="Q5245" i="5"/>
  <c r="P5245" i="5"/>
  <c r="O5245" i="5"/>
  <c r="U5244" i="5"/>
  <c r="R5244" i="5"/>
  <c r="Q5244" i="5"/>
  <c r="P5244" i="5"/>
  <c r="V5243" i="5"/>
  <c r="U5243" i="5"/>
  <c r="R5243" i="5"/>
  <c r="Q5243" i="5"/>
  <c r="P5243" i="5"/>
  <c r="O5243" i="5"/>
  <c r="U5242" i="5"/>
  <c r="O5242" i="5" s="1"/>
  <c r="R5242" i="5"/>
  <c r="Q5242" i="5"/>
  <c r="P5242" i="5"/>
  <c r="V5241" i="5"/>
  <c r="U5241" i="5"/>
  <c r="R5241" i="5"/>
  <c r="Q5241" i="5"/>
  <c r="P5241" i="5"/>
  <c r="O5241" i="5"/>
  <c r="U5240" i="5"/>
  <c r="R5240" i="5"/>
  <c r="Q5240" i="5"/>
  <c r="P5240" i="5"/>
  <c r="V5239" i="5"/>
  <c r="U5239" i="5"/>
  <c r="R5239" i="5"/>
  <c r="Q5239" i="5"/>
  <c r="P5239" i="5"/>
  <c r="O5239" i="5"/>
  <c r="U5238" i="5"/>
  <c r="R5238" i="5"/>
  <c r="Q5238" i="5"/>
  <c r="P5238" i="5"/>
  <c r="V5237" i="5"/>
  <c r="U5237" i="5"/>
  <c r="R5237" i="5"/>
  <c r="Q5237" i="5"/>
  <c r="T5237" i="5" s="1"/>
  <c r="P5237" i="5"/>
  <c r="O5237" i="5"/>
  <c r="U5236" i="5"/>
  <c r="R5236" i="5"/>
  <c r="Q5236" i="5"/>
  <c r="P5236" i="5"/>
  <c r="V5235" i="5"/>
  <c r="U5235" i="5"/>
  <c r="R5235" i="5"/>
  <c r="Q5235" i="5"/>
  <c r="P5235" i="5"/>
  <c r="O5235" i="5"/>
  <c r="U5234" i="5"/>
  <c r="O5234" i="5" s="1"/>
  <c r="R5234" i="5"/>
  <c r="Q5234" i="5"/>
  <c r="P5234" i="5"/>
  <c r="V5233" i="5"/>
  <c r="U5233" i="5"/>
  <c r="R5233" i="5"/>
  <c r="Q5233" i="5"/>
  <c r="P5233" i="5"/>
  <c r="O5233" i="5"/>
  <c r="U5232" i="5"/>
  <c r="R5232" i="5"/>
  <c r="Q5232" i="5"/>
  <c r="P5232" i="5"/>
  <c r="V5231" i="5"/>
  <c r="U5231" i="5"/>
  <c r="R5231" i="5"/>
  <c r="Q5231" i="5"/>
  <c r="T5231" i="5" s="1"/>
  <c r="P5231" i="5"/>
  <c r="O5231" i="5"/>
  <c r="U5230" i="5"/>
  <c r="R5230" i="5"/>
  <c r="Q5230" i="5"/>
  <c r="T5230" i="5" s="1"/>
  <c r="P5230" i="5"/>
  <c r="U5229" i="5"/>
  <c r="R5229" i="5"/>
  <c r="Q5229" i="5"/>
  <c r="P5229" i="5"/>
  <c r="O5229" i="5"/>
  <c r="U5228" i="5"/>
  <c r="R5228" i="5"/>
  <c r="Q5228" i="5"/>
  <c r="P5228" i="5"/>
  <c r="V5227" i="5"/>
  <c r="U5227" i="5"/>
  <c r="R5227" i="5"/>
  <c r="Q5227" i="5"/>
  <c r="P5227" i="5"/>
  <c r="O5227" i="5"/>
  <c r="U5226" i="5"/>
  <c r="O5226" i="5" s="1"/>
  <c r="R5226" i="5"/>
  <c r="Q5226" i="5"/>
  <c r="P5226" i="5"/>
  <c r="V5225" i="5"/>
  <c r="U5225" i="5"/>
  <c r="R5225" i="5"/>
  <c r="Q5225" i="5"/>
  <c r="P5225" i="5"/>
  <c r="O5225" i="5"/>
  <c r="U5224" i="5"/>
  <c r="R5224" i="5"/>
  <c r="Q5224" i="5"/>
  <c r="P5224" i="5"/>
  <c r="V5223" i="5"/>
  <c r="U5223" i="5"/>
  <c r="R5223" i="5"/>
  <c r="Q5223" i="5"/>
  <c r="P5223" i="5"/>
  <c r="O5223" i="5"/>
  <c r="U5222" i="5"/>
  <c r="R5222" i="5"/>
  <c r="Q5222" i="5"/>
  <c r="P5222" i="5"/>
  <c r="V5221" i="5"/>
  <c r="U5221" i="5"/>
  <c r="R5221" i="5"/>
  <c r="Q5221" i="5"/>
  <c r="P5221" i="5"/>
  <c r="O5221" i="5"/>
  <c r="U5220" i="5"/>
  <c r="R5220" i="5"/>
  <c r="Q5220" i="5"/>
  <c r="P5220" i="5"/>
  <c r="V5219" i="5"/>
  <c r="U5219" i="5"/>
  <c r="R5219" i="5"/>
  <c r="Q5219" i="5"/>
  <c r="T5219" i="5" s="1"/>
  <c r="P5219" i="5"/>
  <c r="O5219" i="5"/>
  <c r="U5218" i="5"/>
  <c r="O5218" i="5" s="1"/>
  <c r="S5218" i="5"/>
  <c r="R5218" i="5"/>
  <c r="Q5218" i="5"/>
  <c r="T5218" i="5" s="1"/>
  <c r="P5218" i="5"/>
  <c r="U5217" i="5"/>
  <c r="R5217" i="5"/>
  <c r="Q5217" i="5"/>
  <c r="P5217" i="5"/>
  <c r="O5217" i="5"/>
  <c r="U5216" i="5"/>
  <c r="R5216" i="5"/>
  <c r="Q5216" i="5"/>
  <c r="P5216" i="5"/>
  <c r="V5215" i="5"/>
  <c r="U5215" i="5"/>
  <c r="R5215" i="5"/>
  <c r="Q5215" i="5"/>
  <c r="P5215" i="5"/>
  <c r="O5215" i="5"/>
  <c r="U5214" i="5"/>
  <c r="R5214" i="5"/>
  <c r="Q5214" i="5"/>
  <c r="P5214" i="5"/>
  <c r="V5213" i="5"/>
  <c r="U5213" i="5"/>
  <c r="R5213" i="5"/>
  <c r="Q5213" i="5"/>
  <c r="P5213" i="5"/>
  <c r="O5213" i="5"/>
  <c r="U5212" i="5"/>
  <c r="R5212" i="5"/>
  <c r="Q5212" i="5"/>
  <c r="P5212" i="5"/>
  <c r="V5211" i="5"/>
  <c r="U5211" i="5"/>
  <c r="R5211" i="5"/>
  <c r="Q5211" i="5"/>
  <c r="P5211" i="5"/>
  <c r="O5211" i="5"/>
  <c r="U5210" i="5"/>
  <c r="O5210" i="5" s="1"/>
  <c r="R5210" i="5"/>
  <c r="Q5210" i="5"/>
  <c r="P5210" i="5"/>
  <c r="V5209" i="5"/>
  <c r="U5209" i="5"/>
  <c r="R5209" i="5"/>
  <c r="Q5209" i="5"/>
  <c r="P5209" i="5"/>
  <c r="O5209" i="5"/>
  <c r="U5208" i="5"/>
  <c r="S5208" i="5"/>
  <c r="R5208" i="5"/>
  <c r="Q5208" i="5"/>
  <c r="T5208" i="5" s="1"/>
  <c r="P5208" i="5"/>
  <c r="U5207" i="5"/>
  <c r="R5207" i="5"/>
  <c r="Q5207" i="5"/>
  <c r="P5207" i="5"/>
  <c r="O5207" i="5"/>
  <c r="U5206" i="5"/>
  <c r="R5206" i="5"/>
  <c r="Q5206" i="5"/>
  <c r="P5206" i="5"/>
  <c r="V5205" i="5"/>
  <c r="U5205" i="5"/>
  <c r="R5205" i="5"/>
  <c r="Q5205" i="5"/>
  <c r="P5205" i="5"/>
  <c r="O5205" i="5"/>
  <c r="U5204" i="5"/>
  <c r="R5204" i="5"/>
  <c r="Q5204" i="5"/>
  <c r="P5204" i="5"/>
  <c r="V5203" i="5"/>
  <c r="U5203" i="5"/>
  <c r="R5203" i="5"/>
  <c r="Q5203" i="5"/>
  <c r="P5203" i="5"/>
  <c r="O5203" i="5"/>
  <c r="U5202" i="5"/>
  <c r="O5202" i="5" s="1"/>
  <c r="R5202" i="5"/>
  <c r="Q5202" i="5"/>
  <c r="P5202" i="5"/>
  <c r="V5201" i="5"/>
  <c r="U5201" i="5"/>
  <c r="R5201" i="5"/>
  <c r="Q5201" i="5"/>
  <c r="P5201" i="5"/>
  <c r="O5201" i="5"/>
  <c r="U5200" i="5"/>
  <c r="R5200" i="5"/>
  <c r="Q5200" i="5"/>
  <c r="P5200" i="5"/>
  <c r="V5199" i="5"/>
  <c r="U5199" i="5"/>
  <c r="R5199" i="5"/>
  <c r="Q5199" i="5"/>
  <c r="P5199" i="5"/>
  <c r="O5199" i="5"/>
  <c r="U5198" i="5"/>
  <c r="R5198" i="5"/>
  <c r="Q5198" i="5"/>
  <c r="P5198" i="5"/>
  <c r="V5197" i="5"/>
  <c r="U5197" i="5"/>
  <c r="R5197" i="5"/>
  <c r="Q5197" i="5"/>
  <c r="P5197" i="5"/>
  <c r="O5197" i="5"/>
  <c r="U5196" i="5"/>
  <c r="R5196" i="5"/>
  <c r="Q5196" i="5"/>
  <c r="P5196" i="5"/>
  <c r="V5195" i="5"/>
  <c r="U5195" i="5"/>
  <c r="R5195" i="5"/>
  <c r="Q5195" i="5"/>
  <c r="P5195" i="5"/>
  <c r="O5195" i="5"/>
  <c r="U5194" i="5"/>
  <c r="O5194" i="5" s="1"/>
  <c r="R5194" i="5"/>
  <c r="Q5194" i="5"/>
  <c r="P5194" i="5"/>
  <c r="V5193" i="5"/>
  <c r="U5193" i="5"/>
  <c r="R5193" i="5"/>
  <c r="Q5193" i="5"/>
  <c r="P5193" i="5"/>
  <c r="O5193" i="5"/>
  <c r="U5192" i="5"/>
  <c r="R5192" i="5"/>
  <c r="Q5192" i="5"/>
  <c r="P5192" i="5"/>
  <c r="V5191" i="5"/>
  <c r="U5191" i="5"/>
  <c r="R5191" i="5"/>
  <c r="Q5191" i="5"/>
  <c r="T5191" i="5" s="1"/>
  <c r="P5191" i="5"/>
  <c r="O5191" i="5"/>
  <c r="U5190" i="5"/>
  <c r="R5190" i="5"/>
  <c r="Q5190" i="5"/>
  <c r="T5190" i="5" s="1"/>
  <c r="P5190" i="5"/>
  <c r="U5189" i="5"/>
  <c r="R5189" i="5"/>
  <c r="Q5189" i="5"/>
  <c r="P5189" i="5"/>
  <c r="O5189" i="5"/>
  <c r="U5188" i="5"/>
  <c r="R5188" i="5"/>
  <c r="Q5188" i="5"/>
  <c r="P5188" i="5"/>
  <c r="V5187" i="5"/>
  <c r="U5187" i="5"/>
  <c r="R5187" i="5"/>
  <c r="Q5187" i="5"/>
  <c r="P5187" i="5"/>
  <c r="O5187" i="5"/>
  <c r="U5186" i="5"/>
  <c r="O5186" i="5" s="1"/>
  <c r="R5186" i="5"/>
  <c r="Q5186" i="5"/>
  <c r="P5186" i="5"/>
  <c r="V5185" i="5"/>
  <c r="U5185" i="5"/>
  <c r="R5185" i="5"/>
  <c r="Q5185" i="5"/>
  <c r="P5185" i="5"/>
  <c r="O5185" i="5"/>
  <c r="U5184" i="5"/>
  <c r="R5184" i="5"/>
  <c r="Q5184" i="5"/>
  <c r="P5184" i="5"/>
  <c r="V5183" i="5"/>
  <c r="U5183" i="5"/>
  <c r="R5183" i="5"/>
  <c r="Q5183" i="5"/>
  <c r="P5183" i="5"/>
  <c r="O5183" i="5"/>
  <c r="U5182" i="5"/>
  <c r="R5182" i="5"/>
  <c r="Q5182" i="5"/>
  <c r="P5182" i="5"/>
  <c r="V5181" i="5"/>
  <c r="U5181" i="5"/>
  <c r="S5181" i="5"/>
  <c r="R5181" i="5"/>
  <c r="Q5181" i="5"/>
  <c r="T5181" i="5" s="1"/>
  <c r="P5181" i="5"/>
  <c r="O5181" i="5"/>
  <c r="U5180" i="5"/>
  <c r="R5180" i="5"/>
  <c r="Q5180" i="5"/>
  <c r="P5180" i="5"/>
  <c r="V5179" i="5"/>
  <c r="U5179" i="5"/>
  <c r="R5179" i="5"/>
  <c r="Q5179" i="5"/>
  <c r="P5179" i="5"/>
  <c r="O5179" i="5"/>
  <c r="U5178" i="5"/>
  <c r="O5178" i="5" s="1"/>
  <c r="R5178" i="5"/>
  <c r="Q5178" i="5"/>
  <c r="P5178" i="5"/>
  <c r="V5177" i="5"/>
  <c r="U5177" i="5"/>
  <c r="R5177" i="5"/>
  <c r="Q5177" i="5"/>
  <c r="P5177" i="5"/>
  <c r="O5177" i="5"/>
  <c r="U5176" i="5"/>
  <c r="R5176" i="5"/>
  <c r="Q5176" i="5"/>
  <c r="P5176" i="5"/>
  <c r="V5175" i="5"/>
  <c r="U5175" i="5"/>
  <c r="R5175" i="5"/>
  <c r="Q5175" i="5"/>
  <c r="P5175" i="5"/>
  <c r="O5175" i="5"/>
  <c r="U5174" i="5"/>
  <c r="R5174" i="5"/>
  <c r="Q5174" i="5"/>
  <c r="P5174" i="5"/>
  <c r="V5173" i="5"/>
  <c r="U5173" i="5"/>
  <c r="R5173" i="5"/>
  <c r="Q5173" i="5"/>
  <c r="P5173" i="5"/>
  <c r="O5173" i="5"/>
  <c r="U5172" i="5"/>
  <c r="R5172" i="5"/>
  <c r="Q5172" i="5"/>
  <c r="P5172" i="5"/>
  <c r="V5171" i="5"/>
  <c r="U5171" i="5"/>
  <c r="S5171" i="5"/>
  <c r="S5172" i="5" s="1"/>
  <c r="S5173" i="5" s="1"/>
  <c r="R5171" i="5"/>
  <c r="Q5171" i="5"/>
  <c r="T5171" i="5" s="1"/>
  <c r="P5171" i="5"/>
  <c r="O5171" i="5"/>
  <c r="U5170" i="5"/>
  <c r="O5170" i="5" s="1"/>
  <c r="S5170" i="5"/>
  <c r="R5170" i="5"/>
  <c r="Q5170" i="5"/>
  <c r="T5170" i="5" s="1"/>
  <c r="P5170" i="5"/>
  <c r="U5169" i="5"/>
  <c r="R5169" i="5"/>
  <c r="Q5169" i="5"/>
  <c r="P5169" i="5"/>
  <c r="O5169" i="5"/>
  <c r="U5168" i="5"/>
  <c r="R5168" i="5"/>
  <c r="Q5168" i="5"/>
  <c r="P5168" i="5"/>
  <c r="V5167" i="5"/>
  <c r="U5167" i="5"/>
  <c r="R5167" i="5"/>
  <c r="Q5167" i="5"/>
  <c r="P5167" i="5"/>
  <c r="O5167" i="5"/>
  <c r="U5166" i="5"/>
  <c r="R5166" i="5"/>
  <c r="Q5166" i="5"/>
  <c r="P5166" i="5"/>
  <c r="V5165" i="5"/>
  <c r="U5165" i="5"/>
  <c r="R5165" i="5"/>
  <c r="Q5165" i="5"/>
  <c r="P5165" i="5"/>
  <c r="O5165" i="5"/>
  <c r="U5164" i="5"/>
  <c r="R5164" i="5"/>
  <c r="Q5164" i="5"/>
  <c r="P5164" i="5"/>
  <c r="V5163" i="5"/>
  <c r="U5163" i="5"/>
  <c r="R5163" i="5"/>
  <c r="Q5163" i="5"/>
  <c r="P5163" i="5"/>
  <c r="O5163" i="5"/>
  <c r="U5162" i="5"/>
  <c r="O5162" i="5" s="1"/>
  <c r="R5162" i="5"/>
  <c r="Q5162" i="5"/>
  <c r="P5162" i="5"/>
  <c r="V5161" i="5"/>
  <c r="U5161" i="5"/>
  <c r="R5161" i="5"/>
  <c r="Q5161" i="5"/>
  <c r="P5161" i="5"/>
  <c r="O5161" i="5"/>
  <c r="U5160" i="5"/>
  <c r="R5160" i="5"/>
  <c r="Q5160" i="5"/>
  <c r="P5160" i="5"/>
  <c r="V5159" i="5"/>
  <c r="U5159" i="5"/>
  <c r="R5159" i="5"/>
  <c r="Q5159" i="5"/>
  <c r="P5159" i="5"/>
  <c r="O5159" i="5"/>
  <c r="U5158" i="5"/>
  <c r="R5158" i="5"/>
  <c r="Q5158" i="5"/>
  <c r="P5158" i="5"/>
  <c r="V5157" i="5"/>
  <c r="U5157" i="5"/>
  <c r="R5157" i="5"/>
  <c r="Q5157" i="5"/>
  <c r="T5157" i="5" s="1"/>
  <c r="P5157" i="5"/>
  <c r="O5157" i="5"/>
  <c r="U5156" i="5"/>
  <c r="S5156" i="5"/>
  <c r="R5156" i="5"/>
  <c r="Q5156" i="5"/>
  <c r="T5156" i="5" s="1"/>
  <c r="P5156" i="5"/>
  <c r="U5155" i="5"/>
  <c r="R5155" i="5"/>
  <c r="Q5155" i="5"/>
  <c r="P5155" i="5"/>
  <c r="O5155" i="5"/>
  <c r="U5154" i="5"/>
  <c r="O5154" i="5" s="1"/>
  <c r="R5154" i="5"/>
  <c r="Q5154" i="5"/>
  <c r="P5154" i="5"/>
  <c r="V5153" i="5"/>
  <c r="U5153" i="5"/>
  <c r="R5153" i="5"/>
  <c r="Q5153" i="5"/>
  <c r="P5153" i="5"/>
  <c r="O5153" i="5"/>
  <c r="U5152" i="5"/>
  <c r="R5152" i="5"/>
  <c r="Q5152" i="5"/>
  <c r="P5152" i="5"/>
  <c r="V5151" i="5"/>
  <c r="U5151" i="5"/>
  <c r="R5151" i="5"/>
  <c r="Q5151" i="5"/>
  <c r="P5151" i="5"/>
  <c r="O5151" i="5"/>
  <c r="U5150" i="5"/>
  <c r="R5150" i="5"/>
  <c r="Q5150" i="5"/>
  <c r="P5150" i="5"/>
  <c r="V5149" i="5"/>
  <c r="U5149" i="5"/>
  <c r="R5149" i="5"/>
  <c r="Q5149" i="5"/>
  <c r="P5149" i="5"/>
  <c r="O5149" i="5"/>
  <c r="U5148" i="5"/>
  <c r="R5148" i="5"/>
  <c r="Q5148" i="5"/>
  <c r="P5148" i="5"/>
  <c r="V5147" i="5"/>
  <c r="U5147" i="5"/>
  <c r="R5147" i="5"/>
  <c r="Q5147" i="5"/>
  <c r="P5147" i="5"/>
  <c r="O5147" i="5"/>
  <c r="U5146" i="5"/>
  <c r="O5146" i="5" s="1"/>
  <c r="R5146" i="5"/>
  <c r="Q5146" i="5"/>
  <c r="P5146" i="5"/>
  <c r="V5145" i="5"/>
  <c r="U5145" i="5"/>
  <c r="R5145" i="5"/>
  <c r="Q5145" i="5"/>
  <c r="P5145" i="5"/>
  <c r="O5145" i="5"/>
  <c r="U5144" i="5"/>
  <c r="R5144" i="5"/>
  <c r="Q5144" i="5"/>
  <c r="P5144" i="5"/>
  <c r="V5143" i="5"/>
  <c r="U5143" i="5"/>
  <c r="R5143" i="5"/>
  <c r="Q5143" i="5"/>
  <c r="P5143" i="5"/>
  <c r="O5143" i="5"/>
  <c r="U5142" i="5"/>
  <c r="R5142" i="5"/>
  <c r="Q5142" i="5"/>
  <c r="P5142" i="5"/>
  <c r="V5141" i="5"/>
  <c r="U5141" i="5"/>
  <c r="S5141" i="5"/>
  <c r="R5141" i="5"/>
  <c r="Q5141" i="5"/>
  <c r="T5141" i="5" s="1"/>
  <c r="P5141" i="5"/>
  <c r="O5141" i="5"/>
  <c r="U5140" i="5"/>
  <c r="R5140" i="5"/>
  <c r="Q5140" i="5"/>
  <c r="P5140" i="5"/>
  <c r="V5139" i="5"/>
  <c r="U5139" i="5"/>
  <c r="R5139" i="5"/>
  <c r="Q5139" i="5"/>
  <c r="P5139" i="5"/>
  <c r="O5139" i="5"/>
  <c r="U5138" i="5"/>
  <c r="O5138" i="5" s="1"/>
  <c r="R5138" i="5"/>
  <c r="Q5138" i="5"/>
  <c r="P5138" i="5"/>
  <c r="V5137" i="5"/>
  <c r="U5137" i="5"/>
  <c r="R5137" i="5"/>
  <c r="Q5137" i="5"/>
  <c r="P5137" i="5"/>
  <c r="O5137" i="5"/>
  <c r="U5136" i="5"/>
  <c r="R5136" i="5"/>
  <c r="Q5136" i="5"/>
  <c r="P5136" i="5"/>
  <c r="V5135" i="5"/>
  <c r="U5135" i="5"/>
  <c r="R5135" i="5"/>
  <c r="Q5135" i="5"/>
  <c r="P5135" i="5"/>
  <c r="O5135" i="5"/>
  <c r="U5134" i="5"/>
  <c r="R5134" i="5"/>
  <c r="Q5134" i="5"/>
  <c r="P5134" i="5"/>
  <c r="V5133" i="5"/>
  <c r="U5133" i="5"/>
  <c r="R5133" i="5"/>
  <c r="Q5133" i="5"/>
  <c r="P5133" i="5"/>
  <c r="O5133" i="5"/>
  <c r="U5132" i="5"/>
  <c r="R5132" i="5"/>
  <c r="Q5132" i="5"/>
  <c r="P5132" i="5"/>
  <c r="V5131" i="5"/>
  <c r="U5131" i="5"/>
  <c r="R5131" i="5"/>
  <c r="Q5131" i="5"/>
  <c r="P5131" i="5"/>
  <c r="O5131" i="5"/>
  <c r="U5130" i="5"/>
  <c r="O5130" i="5" s="1"/>
  <c r="R5130" i="5"/>
  <c r="Q5130" i="5"/>
  <c r="P5130" i="5"/>
  <c r="V5129" i="5"/>
  <c r="U5129" i="5"/>
  <c r="R5129" i="5"/>
  <c r="Q5129" i="5"/>
  <c r="P5129" i="5"/>
  <c r="O5129" i="5"/>
  <c r="U5128" i="5"/>
  <c r="R5128" i="5"/>
  <c r="Q5128" i="5"/>
  <c r="P5128" i="5"/>
  <c r="V5127" i="5"/>
  <c r="U5127" i="5"/>
  <c r="R5127" i="5"/>
  <c r="Q5127" i="5"/>
  <c r="P5127" i="5"/>
  <c r="O5127" i="5"/>
  <c r="U5126" i="5"/>
  <c r="R5126" i="5"/>
  <c r="Q5126" i="5"/>
  <c r="P5126" i="5"/>
  <c r="V5125" i="5"/>
  <c r="U5125" i="5"/>
  <c r="R5125" i="5"/>
  <c r="Q5125" i="5"/>
  <c r="P5125" i="5"/>
  <c r="O5125" i="5"/>
  <c r="U5124" i="5"/>
  <c r="R5124" i="5"/>
  <c r="Q5124" i="5"/>
  <c r="P5124" i="5"/>
  <c r="V5123" i="5"/>
  <c r="U5123" i="5"/>
  <c r="R5123" i="5"/>
  <c r="Q5123" i="5"/>
  <c r="P5123" i="5"/>
  <c r="O5123" i="5"/>
  <c r="U5122" i="5"/>
  <c r="O5122" i="5" s="1"/>
  <c r="R5122" i="5"/>
  <c r="Q5122" i="5"/>
  <c r="P5122" i="5"/>
  <c r="V5121" i="5"/>
  <c r="U5121" i="5"/>
  <c r="R5121" i="5"/>
  <c r="Q5121" i="5"/>
  <c r="P5121" i="5"/>
  <c r="O5121" i="5"/>
  <c r="U5120" i="5"/>
  <c r="R5120" i="5"/>
  <c r="Q5120" i="5"/>
  <c r="P5120" i="5"/>
  <c r="V5119" i="5"/>
  <c r="U5119" i="5"/>
  <c r="R5119" i="5"/>
  <c r="Q5119" i="5"/>
  <c r="P5119" i="5"/>
  <c r="O5119" i="5"/>
  <c r="U5118" i="5"/>
  <c r="R5118" i="5"/>
  <c r="Q5118" i="5"/>
  <c r="P5118" i="5"/>
  <c r="V5117" i="5"/>
  <c r="U5117" i="5"/>
  <c r="R5117" i="5"/>
  <c r="Q5117" i="5"/>
  <c r="P5117" i="5"/>
  <c r="O5117" i="5"/>
  <c r="U5116" i="5"/>
  <c r="R5116" i="5"/>
  <c r="Q5116" i="5"/>
  <c r="P5116" i="5"/>
  <c r="V5115" i="5"/>
  <c r="U5115" i="5"/>
  <c r="R5115" i="5"/>
  <c r="Q5115" i="5"/>
  <c r="P5115" i="5"/>
  <c r="O5115" i="5"/>
  <c r="U5114" i="5"/>
  <c r="O5114" i="5" s="1"/>
  <c r="R5114" i="5"/>
  <c r="Q5114" i="5"/>
  <c r="P5114" i="5"/>
  <c r="V5113" i="5"/>
  <c r="U5113" i="5"/>
  <c r="R5113" i="5"/>
  <c r="Q5113" i="5"/>
  <c r="P5113" i="5"/>
  <c r="O5113" i="5"/>
  <c r="U5112" i="5"/>
  <c r="R5112" i="5"/>
  <c r="Q5112" i="5"/>
  <c r="P5112" i="5"/>
  <c r="V5111" i="5"/>
  <c r="U5111" i="5"/>
  <c r="R5111" i="5"/>
  <c r="Q5111" i="5"/>
  <c r="P5111" i="5"/>
  <c r="O5111" i="5"/>
  <c r="U5110" i="5"/>
  <c r="R5110" i="5"/>
  <c r="Q5110" i="5"/>
  <c r="P5110" i="5"/>
  <c r="V5109" i="5"/>
  <c r="U5109" i="5"/>
  <c r="R5109" i="5"/>
  <c r="Q5109" i="5"/>
  <c r="P5109" i="5"/>
  <c r="O5109" i="5"/>
  <c r="U5108" i="5"/>
  <c r="R5108" i="5"/>
  <c r="Q5108" i="5"/>
  <c r="P5108" i="5"/>
  <c r="V5107" i="5"/>
  <c r="U5107" i="5"/>
  <c r="R5107" i="5"/>
  <c r="Q5107" i="5"/>
  <c r="P5107" i="5"/>
  <c r="O5107" i="5"/>
  <c r="U5106" i="5"/>
  <c r="O5106" i="5" s="1"/>
  <c r="R5106" i="5"/>
  <c r="Q5106" i="5"/>
  <c r="P5106" i="5"/>
  <c r="V5105" i="5"/>
  <c r="U5105" i="5"/>
  <c r="R5105" i="5"/>
  <c r="Q5105" i="5"/>
  <c r="P5105" i="5"/>
  <c r="O5105" i="5"/>
  <c r="U5104" i="5"/>
  <c r="R5104" i="5"/>
  <c r="Q5104" i="5"/>
  <c r="P5104" i="5"/>
  <c r="V5103" i="5"/>
  <c r="U5103" i="5"/>
  <c r="R5103" i="5"/>
  <c r="Q5103" i="5"/>
  <c r="P5103" i="5"/>
  <c r="O5103" i="5"/>
  <c r="U5102" i="5"/>
  <c r="R5102" i="5"/>
  <c r="Q5102" i="5"/>
  <c r="P5102" i="5"/>
  <c r="V5101" i="5"/>
  <c r="U5101" i="5"/>
  <c r="R5101" i="5"/>
  <c r="Q5101" i="5"/>
  <c r="P5101" i="5"/>
  <c r="O5101" i="5"/>
  <c r="U5100" i="5"/>
  <c r="R5100" i="5"/>
  <c r="Q5100" i="5"/>
  <c r="P5100" i="5"/>
  <c r="V5099" i="5"/>
  <c r="U5099" i="5"/>
  <c r="R5099" i="5"/>
  <c r="Q5099" i="5"/>
  <c r="P5099" i="5"/>
  <c r="O5099" i="5"/>
  <c r="U5098" i="5"/>
  <c r="O5098" i="5" s="1"/>
  <c r="R5098" i="5"/>
  <c r="Q5098" i="5"/>
  <c r="P5098" i="5"/>
  <c r="V5097" i="5"/>
  <c r="U5097" i="5"/>
  <c r="R5097" i="5"/>
  <c r="Q5097" i="5"/>
  <c r="P5097" i="5"/>
  <c r="O5097" i="5"/>
  <c r="U5096" i="5"/>
  <c r="R5096" i="5"/>
  <c r="Q5096" i="5"/>
  <c r="P5096" i="5"/>
  <c r="V5095" i="5"/>
  <c r="U5095" i="5"/>
  <c r="R5095" i="5"/>
  <c r="Q5095" i="5"/>
  <c r="P5095" i="5"/>
  <c r="O5095" i="5"/>
  <c r="U5094" i="5"/>
  <c r="R5094" i="5"/>
  <c r="Q5094" i="5"/>
  <c r="P5094" i="5"/>
  <c r="V5093" i="5"/>
  <c r="U5093" i="5"/>
  <c r="R5093" i="5"/>
  <c r="Q5093" i="5"/>
  <c r="P5093" i="5"/>
  <c r="O5093" i="5"/>
  <c r="U5092" i="5"/>
  <c r="R5092" i="5"/>
  <c r="Q5092" i="5"/>
  <c r="P5092" i="5"/>
  <c r="V5091" i="5"/>
  <c r="U5091" i="5"/>
  <c r="R5091" i="5"/>
  <c r="Q5091" i="5"/>
  <c r="P5091" i="5"/>
  <c r="O5091" i="5"/>
  <c r="U5090" i="5"/>
  <c r="O5090" i="5" s="1"/>
  <c r="R5090" i="5"/>
  <c r="Q5090" i="5"/>
  <c r="P5090" i="5"/>
  <c r="V5089" i="5"/>
  <c r="U5089" i="5"/>
  <c r="R5089" i="5"/>
  <c r="Q5089" i="5"/>
  <c r="P5089" i="5"/>
  <c r="O5089" i="5"/>
  <c r="U5088" i="5"/>
  <c r="R5088" i="5"/>
  <c r="Q5088" i="5"/>
  <c r="P5088" i="5"/>
  <c r="V5087" i="5"/>
  <c r="U5087" i="5"/>
  <c r="R5087" i="5"/>
  <c r="Q5087" i="5"/>
  <c r="P5087" i="5"/>
  <c r="O5087" i="5"/>
  <c r="U5086" i="5"/>
  <c r="R5086" i="5"/>
  <c r="Q5086" i="5"/>
  <c r="P5086" i="5"/>
  <c r="V5085" i="5"/>
  <c r="U5085" i="5"/>
  <c r="R5085" i="5"/>
  <c r="Q5085" i="5"/>
  <c r="P5085" i="5"/>
  <c r="O5085" i="5"/>
  <c r="U5084" i="5"/>
  <c r="R5084" i="5"/>
  <c r="Q5084" i="5"/>
  <c r="P5084" i="5"/>
  <c r="V5083" i="5"/>
  <c r="U5083" i="5"/>
  <c r="R5083" i="5"/>
  <c r="Q5083" i="5"/>
  <c r="P5083" i="5"/>
  <c r="O5083" i="5"/>
  <c r="U5082" i="5"/>
  <c r="O5082" i="5" s="1"/>
  <c r="R5082" i="5"/>
  <c r="Q5082" i="5"/>
  <c r="P5082" i="5"/>
  <c r="V5081" i="5"/>
  <c r="U5081" i="5"/>
  <c r="R5081" i="5"/>
  <c r="Q5081" i="5"/>
  <c r="P5081" i="5"/>
  <c r="O5081" i="5"/>
  <c r="U5080" i="5"/>
  <c r="R5080" i="5"/>
  <c r="Q5080" i="5"/>
  <c r="P5080" i="5"/>
  <c r="V5079" i="5"/>
  <c r="U5079" i="5"/>
  <c r="R5079" i="5"/>
  <c r="Q5079" i="5"/>
  <c r="P5079" i="5"/>
  <c r="O5079" i="5"/>
  <c r="U5078" i="5"/>
  <c r="R5078" i="5"/>
  <c r="Q5078" i="5"/>
  <c r="P5078" i="5"/>
  <c r="V5077" i="5"/>
  <c r="U5077" i="5"/>
  <c r="R5077" i="5"/>
  <c r="Q5077" i="5"/>
  <c r="P5077" i="5"/>
  <c r="O5077" i="5"/>
  <c r="U5076" i="5"/>
  <c r="R5076" i="5"/>
  <c r="Q5076" i="5"/>
  <c r="P5076" i="5"/>
  <c r="V5075" i="5"/>
  <c r="U5075" i="5"/>
  <c r="R5075" i="5"/>
  <c r="Q5075" i="5"/>
  <c r="P5075" i="5"/>
  <c r="O5075" i="5"/>
  <c r="U5074" i="5"/>
  <c r="O5074" i="5" s="1"/>
  <c r="R5074" i="5"/>
  <c r="Q5074" i="5"/>
  <c r="P5074" i="5"/>
  <c r="V5073" i="5"/>
  <c r="U5073" i="5"/>
  <c r="R5073" i="5"/>
  <c r="Q5073" i="5"/>
  <c r="P5073" i="5"/>
  <c r="O5073" i="5"/>
  <c r="U5072" i="5"/>
  <c r="R5072" i="5"/>
  <c r="Q5072" i="5"/>
  <c r="P5072" i="5"/>
  <c r="V5071" i="5"/>
  <c r="U5071" i="5"/>
  <c r="R5071" i="5"/>
  <c r="Q5071" i="5"/>
  <c r="P5071" i="5"/>
  <c r="O5071" i="5"/>
  <c r="U5070" i="5"/>
  <c r="R5070" i="5"/>
  <c r="Q5070" i="5"/>
  <c r="P5070" i="5"/>
  <c r="V5069" i="5"/>
  <c r="U5069" i="5"/>
  <c r="R5069" i="5"/>
  <c r="Q5069" i="5"/>
  <c r="P5069" i="5"/>
  <c r="O5069" i="5"/>
  <c r="U5068" i="5"/>
  <c r="R5068" i="5"/>
  <c r="Q5068" i="5"/>
  <c r="P5068" i="5"/>
  <c r="V5067" i="5"/>
  <c r="U5067" i="5"/>
  <c r="S5067" i="5"/>
  <c r="S5068" i="5" s="1"/>
  <c r="S5069" i="5" s="1"/>
  <c r="R5067" i="5"/>
  <c r="Q5067" i="5"/>
  <c r="T5067" i="5" s="1"/>
  <c r="P5067" i="5"/>
  <c r="O5067" i="5"/>
  <c r="U5066" i="5"/>
  <c r="O5066" i="5" s="1"/>
  <c r="S5066" i="5"/>
  <c r="R5066" i="5"/>
  <c r="Q5066" i="5"/>
  <c r="T5066" i="5" s="1"/>
  <c r="P5066" i="5"/>
  <c r="U5065" i="5"/>
  <c r="R5065" i="5"/>
  <c r="Q5065" i="5"/>
  <c r="P5065" i="5"/>
  <c r="O5065" i="5"/>
  <c r="U5064" i="5"/>
  <c r="R5064" i="5"/>
  <c r="Q5064" i="5"/>
  <c r="P5064" i="5"/>
  <c r="V5063" i="5"/>
  <c r="U5063" i="5"/>
  <c r="R5063" i="5"/>
  <c r="Q5063" i="5"/>
  <c r="P5063" i="5"/>
  <c r="O5063" i="5"/>
  <c r="U5062" i="5"/>
  <c r="R5062" i="5"/>
  <c r="Q5062" i="5"/>
  <c r="P5062" i="5"/>
  <c r="V5061" i="5"/>
  <c r="U5061" i="5"/>
  <c r="R5061" i="5"/>
  <c r="Q5061" i="5"/>
  <c r="P5061" i="5"/>
  <c r="O5061" i="5"/>
  <c r="U5060" i="5"/>
  <c r="R5060" i="5"/>
  <c r="Q5060" i="5"/>
  <c r="P5060" i="5"/>
  <c r="V5059" i="5"/>
  <c r="U5059" i="5"/>
  <c r="R5059" i="5"/>
  <c r="Q5059" i="5"/>
  <c r="P5059" i="5"/>
  <c r="O5059" i="5"/>
  <c r="U5058" i="5"/>
  <c r="O5058" i="5" s="1"/>
  <c r="R5058" i="5"/>
  <c r="Q5058" i="5"/>
  <c r="P5058" i="5"/>
  <c r="V5057" i="5"/>
  <c r="U5057" i="5"/>
  <c r="R5057" i="5"/>
  <c r="Q5057" i="5"/>
  <c r="P5057" i="5"/>
  <c r="O5057" i="5"/>
  <c r="U5056" i="5"/>
  <c r="R5056" i="5"/>
  <c r="Q5056" i="5"/>
  <c r="P5056" i="5"/>
  <c r="V5055" i="5"/>
  <c r="U5055" i="5"/>
  <c r="R5055" i="5"/>
  <c r="Q5055" i="5"/>
  <c r="P5055" i="5"/>
  <c r="O5055" i="5"/>
  <c r="U5054" i="5"/>
  <c r="R5054" i="5"/>
  <c r="Q5054" i="5"/>
  <c r="P5054" i="5"/>
  <c r="V5053" i="5"/>
  <c r="U5053" i="5"/>
  <c r="R5053" i="5"/>
  <c r="Q5053" i="5"/>
  <c r="P5053" i="5"/>
  <c r="O5053" i="5"/>
  <c r="U5052" i="5"/>
  <c r="R5052" i="5"/>
  <c r="Q5052" i="5"/>
  <c r="P5052" i="5"/>
  <c r="V5051" i="5"/>
  <c r="U5051" i="5"/>
  <c r="R5051" i="5"/>
  <c r="Q5051" i="5"/>
  <c r="P5051" i="5"/>
  <c r="O5051" i="5"/>
  <c r="U5050" i="5"/>
  <c r="O5050" i="5" s="1"/>
  <c r="R5050" i="5"/>
  <c r="Q5050" i="5"/>
  <c r="P5050" i="5"/>
  <c r="V5049" i="5"/>
  <c r="U5049" i="5"/>
  <c r="R5049" i="5"/>
  <c r="Q5049" i="5"/>
  <c r="P5049" i="5"/>
  <c r="O5049" i="5"/>
  <c r="U5048" i="5"/>
  <c r="R5048" i="5"/>
  <c r="Q5048" i="5"/>
  <c r="P5048" i="5"/>
  <c r="V5047" i="5"/>
  <c r="U5047" i="5"/>
  <c r="R5047" i="5"/>
  <c r="Q5047" i="5"/>
  <c r="T5047" i="5" s="1"/>
  <c r="P5047" i="5"/>
  <c r="O5047" i="5"/>
  <c r="U5046" i="5"/>
  <c r="R5046" i="5"/>
  <c r="Q5046" i="5"/>
  <c r="T5046" i="5" s="1"/>
  <c r="P5046" i="5"/>
  <c r="U5045" i="5"/>
  <c r="R5045" i="5"/>
  <c r="Q5045" i="5"/>
  <c r="P5045" i="5"/>
  <c r="O5045" i="5"/>
  <c r="U5044" i="5"/>
  <c r="R5044" i="5"/>
  <c r="Q5044" i="5"/>
  <c r="P5044" i="5"/>
  <c r="V5043" i="5"/>
  <c r="U5043" i="5"/>
  <c r="R5043" i="5"/>
  <c r="Q5043" i="5"/>
  <c r="P5043" i="5"/>
  <c r="O5043" i="5"/>
  <c r="U5042" i="5"/>
  <c r="O5042" i="5" s="1"/>
  <c r="R5042" i="5"/>
  <c r="Q5042" i="5"/>
  <c r="P5042" i="5"/>
  <c r="V5041" i="5"/>
  <c r="U5041" i="5"/>
  <c r="R5041" i="5"/>
  <c r="Q5041" i="5"/>
  <c r="P5041" i="5"/>
  <c r="O5041" i="5"/>
  <c r="U5040" i="5"/>
  <c r="R5040" i="5"/>
  <c r="Q5040" i="5"/>
  <c r="P5040" i="5"/>
  <c r="V5039" i="5"/>
  <c r="U5039" i="5"/>
  <c r="R5039" i="5"/>
  <c r="Q5039" i="5"/>
  <c r="P5039" i="5"/>
  <c r="O5039" i="5"/>
  <c r="U5038" i="5"/>
  <c r="R5038" i="5"/>
  <c r="Q5038" i="5"/>
  <c r="P5038" i="5"/>
  <c r="V5037" i="5"/>
  <c r="U5037" i="5"/>
  <c r="R5037" i="5"/>
  <c r="Q5037" i="5"/>
  <c r="P5037" i="5"/>
  <c r="O5037" i="5"/>
  <c r="U5036" i="5"/>
  <c r="R5036" i="5"/>
  <c r="Q5036" i="5"/>
  <c r="P5036" i="5"/>
  <c r="V5035" i="5"/>
  <c r="U5035" i="5"/>
  <c r="R5035" i="5"/>
  <c r="Q5035" i="5"/>
  <c r="P5035" i="5"/>
  <c r="O5035" i="5"/>
  <c r="U5034" i="5"/>
  <c r="O5034" i="5" s="1"/>
  <c r="R5034" i="5"/>
  <c r="Q5034" i="5"/>
  <c r="P5034" i="5"/>
  <c r="V5033" i="5"/>
  <c r="U5033" i="5"/>
  <c r="R5033" i="5"/>
  <c r="Q5033" i="5"/>
  <c r="P5033" i="5"/>
  <c r="O5033" i="5"/>
  <c r="U5032" i="5"/>
  <c r="R5032" i="5"/>
  <c r="Q5032" i="5"/>
  <c r="P5032" i="5"/>
  <c r="V5031" i="5"/>
  <c r="U5031" i="5"/>
  <c r="R5031" i="5"/>
  <c r="Q5031" i="5"/>
  <c r="P5031" i="5"/>
  <c r="O5031" i="5"/>
  <c r="U5030" i="5"/>
  <c r="R5030" i="5"/>
  <c r="Q5030" i="5"/>
  <c r="P5030" i="5"/>
  <c r="V5029" i="5"/>
  <c r="U5029" i="5"/>
  <c r="R5029" i="5"/>
  <c r="Q5029" i="5"/>
  <c r="P5029" i="5"/>
  <c r="O5029" i="5"/>
  <c r="U5028" i="5"/>
  <c r="R5028" i="5"/>
  <c r="Q5028" i="5"/>
  <c r="P5028" i="5"/>
  <c r="V5027" i="5"/>
  <c r="U5027" i="5"/>
  <c r="R5027" i="5"/>
  <c r="Q5027" i="5"/>
  <c r="P5027" i="5"/>
  <c r="O5027" i="5"/>
  <c r="U5026" i="5"/>
  <c r="O5026" i="5" s="1"/>
  <c r="R5026" i="5"/>
  <c r="Q5026" i="5"/>
  <c r="P5026" i="5"/>
  <c r="V5025" i="5"/>
  <c r="U5025" i="5"/>
  <c r="R5025" i="5"/>
  <c r="Q5025" i="5"/>
  <c r="P5025" i="5"/>
  <c r="O5025" i="5"/>
  <c r="U5024" i="5"/>
  <c r="S5024" i="5"/>
  <c r="R5024" i="5"/>
  <c r="Q5024" i="5"/>
  <c r="T5024" i="5" s="1"/>
  <c r="P5024" i="5"/>
  <c r="U5023" i="5"/>
  <c r="S5023" i="5"/>
  <c r="V5023" i="5" s="1"/>
  <c r="R5023" i="5"/>
  <c r="Q5023" i="5"/>
  <c r="T5023" i="5" s="1"/>
  <c r="P5023" i="5"/>
  <c r="O5023" i="5"/>
  <c r="U5022" i="5"/>
  <c r="R5022" i="5"/>
  <c r="Q5022" i="5"/>
  <c r="P5022" i="5"/>
  <c r="V5021" i="5"/>
  <c r="U5021" i="5"/>
  <c r="R5021" i="5"/>
  <c r="Q5021" i="5"/>
  <c r="P5021" i="5"/>
  <c r="O5021" i="5"/>
  <c r="U5020" i="5"/>
  <c r="R5020" i="5"/>
  <c r="Q5020" i="5"/>
  <c r="P5020" i="5"/>
  <c r="V5019" i="5"/>
  <c r="U5019" i="5"/>
  <c r="R5019" i="5"/>
  <c r="Q5019" i="5"/>
  <c r="P5019" i="5"/>
  <c r="O5019" i="5"/>
  <c r="U5018" i="5"/>
  <c r="O5018" i="5" s="1"/>
  <c r="R5018" i="5"/>
  <c r="Q5018" i="5"/>
  <c r="P5018" i="5"/>
  <c r="V5017" i="5"/>
  <c r="U5017" i="5"/>
  <c r="R5017" i="5"/>
  <c r="Q5017" i="5"/>
  <c r="P5017" i="5"/>
  <c r="O5017" i="5"/>
  <c r="U5016" i="5"/>
  <c r="R5016" i="5"/>
  <c r="Q5016" i="5"/>
  <c r="P5016" i="5"/>
  <c r="V5015" i="5"/>
  <c r="U5015" i="5"/>
  <c r="R5015" i="5"/>
  <c r="Q5015" i="5"/>
  <c r="P5015" i="5"/>
  <c r="O5015" i="5"/>
  <c r="U5014" i="5"/>
  <c r="R5014" i="5"/>
  <c r="Q5014" i="5"/>
  <c r="P5014" i="5"/>
  <c r="V5013" i="5"/>
  <c r="U5013" i="5"/>
  <c r="R5013" i="5"/>
  <c r="Q5013" i="5"/>
  <c r="P5013" i="5"/>
  <c r="O5013" i="5"/>
  <c r="U5012" i="5"/>
  <c r="R5012" i="5"/>
  <c r="Q5012" i="5"/>
  <c r="P5012" i="5"/>
  <c r="V5011" i="5"/>
  <c r="U5011" i="5"/>
  <c r="R5011" i="5"/>
  <c r="Q5011" i="5"/>
  <c r="P5011" i="5"/>
  <c r="O5011" i="5"/>
  <c r="U5010" i="5"/>
  <c r="O5010" i="5" s="1"/>
  <c r="R5010" i="5"/>
  <c r="Q5010" i="5"/>
  <c r="P5010" i="5"/>
  <c r="V5009" i="5"/>
  <c r="U5009" i="5"/>
  <c r="R5009" i="5"/>
  <c r="Q5009" i="5"/>
  <c r="P5009" i="5"/>
  <c r="O5009" i="5"/>
  <c r="U5008" i="5"/>
  <c r="R5008" i="5"/>
  <c r="Q5008" i="5"/>
  <c r="P5008" i="5"/>
  <c r="V5007" i="5"/>
  <c r="U5007" i="5"/>
  <c r="R5007" i="5"/>
  <c r="Q5007" i="5"/>
  <c r="P5007" i="5"/>
  <c r="O5007" i="5"/>
  <c r="U5006" i="5"/>
  <c r="R5006" i="5"/>
  <c r="Q5006" i="5"/>
  <c r="P5006" i="5"/>
  <c r="V5005" i="5"/>
  <c r="U5005" i="5"/>
  <c r="S5005" i="5"/>
  <c r="R5005" i="5"/>
  <c r="Q5005" i="5"/>
  <c r="T5005" i="5" s="1"/>
  <c r="P5005" i="5"/>
  <c r="O5005" i="5"/>
  <c r="U5004" i="5"/>
  <c r="S5004" i="5"/>
  <c r="R5004" i="5"/>
  <c r="Q5004" i="5"/>
  <c r="T5004" i="5" s="1"/>
  <c r="P5004" i="5"/>
  <c r="U5003" i="5"/>
  <c r="R5003" i="5"/>
  <c r="Q5003" i="5"/>
  <c r="P5003" i="5"/>
  <c r="O5003" i="5"/>
  <c r="U5002" i="5"/>
  <c r="O5002" i="5" s="1"/>
  <c r="R5002" i="5"/>
  <c r="Q5002" i="5"/>
  <c r="P5002" i="5"/>
  <c r="V5001" i="5"/>
  <c r="U5001" i="5"/>
  <c r="R5001" i="5"/>
  <c r="Q5001" i="5"/>
  <c r="P5001" i="5"/>
  <c r="O5001" i="5"/>
  <c r="U5000" i="5"/>
  <c r="R5000" i="5"/>
  <c r="Q5000" i="5"/>
  <c r="P5000" i="5"/>
  <c r="V4999" i="5"/>
  <c r="U4999" i="5"/>
  <c r="R4999" i="5"/>
  <c r="Q4999" i="5"/>
  <c r="P4999" i="5"/>
  <c r="O4999" i="5"/>
  <c r="U4998" i="5"/>
  <c r="R4998" i="5"/>
  <c r="Q4998" i="5"/>
  <c r="P4998" i="5"/>
  <c r="V4997" i="5"/>
  <c r="U4997" i="5"/>
  <c r="R4997" i="5"/>
  <c r="Q4997" i="5"/>
  <c r="P4997" i="5"/>
  <c r="O4997" i="5"/>
  <c r="U4996" i="5"/>
  <c r="R4996" i="5"/>
  <c r="Q4996" i="5"/>
  <c r="P4996" i="5"/>
  <c r="V4995" i="5"/>
  <c r="U4995" i="5"/>
  <c r="R4995" i="5"/>
  <c r="Q4995" i="5"/>
  <c r="P4995" i="5"/>
  <c r="O4995" i="5"/>
  <c r="U4994" i="5"/>
  <c r="O4994" i="5" s="1"/>
  <c r="R4994" i="5"/>
  <c r="Q4994" i="5"/>
  <c r="P4994" i="5"/>
  <c r="V4993" i="5"/>
  <c r="U4993" i="5"/>
  <c r="R4993" i="5"/>
  <c r="Q4993" i="5"/>
  <c r="P4993" i="5"/>
  <c r="O4993" i="5"/>
  <c r="U4992" i="5"/>
  <c r="R4992" i="5"/>
  <c r="Q4992" i="5"/>
  <c r="P4992" i="5"/>
  <c r="V4991" i="5"/>
  <c r="U4991" i="5"/>
  <c r="R4991" i="5"/>
  <c r="Q4991" i="5"/>
  <c r="P4991" i="5"/>
  <c r="O4991" i="5"/>
  <c r="U4990" i="5"/>
  <c r="R4990" i="5"/>
  <c r="Q4990" i="5"/>
  <c r="P4990" i="5"/>
  <c r="V4989" i="5"/>
  <c r="U4989" i="5"/>
  <c r="R4989" i="5"/>
  <c r="Q4989" i="5"/>
  <c r="P4989" i="5"/>
  <c r="O4989" i="5"/>
  <c r="U4988" i="5"/>
  <c r="R4988" i="5"/>
  <c r="Q4988" i="5"/>
  <c r="P4988" i="5"/>
  <c r="V4987" i="5"/>
  <c r="U4987" i="5"/>
  <c r="R4987" i="5"/>
  <c r="Q4987" i="5"/>
  <c r="P4987" i="5"/>
  <c r="O4987" i="5"/>
  <c r="U4986" i="5"/>
  <c r="O4986" i="5" s="1"/>
  <c r="R4986" i="5"/>
  <c r="Q4986" i="5"/>
  <c r="P4986" i="5"/>
  <c r="V4985" i="5"/>
  <c r="U4985" i="5"/>
  <c r="R4985" i="5"/>
  <c r="Q4985" i="5"/>
  <c r="P4985" i="5"/>
  <c r="O4985" i="5"/>
  <c r="U4984" i="5"/>
  <c r="R4984" i="5"/>
  <c r="Q4984" i="5"/>
  <c r="P4984" i="5"/>
  <c r="V4983" i="5"/>
  <c r="U4983" i="5"/>
  <c r="R4983" i="5"/>
  <c r="Q4983" i="5"/>
  <c r="P4983" i="5"/>
  <c r="O4983" i="5"/>
  <c r="U4982" i="5"/>
  <c r="R4982" i="5"/>
  <c r="Q4982" i="5"/>
  <c r="P4982" i="5"/>
  <c r="V4981" i="5"/>
  <c r="U4981" i="5"/>
  <c r="R4981" i="5"/>
  <c r="Q4981" i="5"/>
  <c r="P4981" i="5"/>
  <c r="O4981" i="5"/>
  <c r="U4980" i="5"/>
  <c r="R4980" i="5"/>
  <c r="Q4980" i="5"/>
  <c r="P4980" i="5"/>
  <c r="V4979" i="5"/>
  <c r="U4979" i="5"/>
  <c r="R4979" i="5"/>
  <c r="Q4979" i="5"/>
  <c r="T4979" i="5" s="1"/>
  <c r="P4979" i="5"/>
  <c r="O4979" i="5"/>
  <c r="U4978" i="5"/>
  <c r="O4978" i="5" s="1"/>
  <c r="R4978" i="5"/>
  <c r="Q4978" i="5"/>
  <c r="P4978" i="5"/>
  <c r="V4977" i="5"/>
  <c r="U4977" i="5"/>
  <c r="R4977" i="5"/>
  <c r="Q4977" i="5"/>
  <c r="P4977" i="5"/>
  <c r="O4977" i="5"/>
  <c r="U4976" i="5"/>
  <c r="R4976" i="5"/>
  <c r="Q4976" i="5"/>
  <c r="P4976" i="5"/>
  <c r="V4975" i="5"/>
  <c r="U4975" i="5"/>
  <c r="R4975" i="5"/>
  <c r="Q4975" i="5"/>
  <c r="P4975" i="5"/>
  <c r="O4975" i="5"/>
  <c r="U4974" i="5"/>
  <c r="R4974" i="5"/>
  <c r="Q4974" i="5"/>
  <c r="P4974" i="5"/>
  <c r="V4973" i="5"/>
  <c r="U4973" i="5"/>
  <c r="R4973" i="5"/>
  <c r="Q4973" i="5"/>
  <c r="P4973" i="5"/>
  <c r="O4973" i="5"/>
  <c r="U4972" i="5"/>
  <c r="R4972" i="5"/>
  <c r="Q4972" i="5"/>
  <c r="P4972" i="5"/>
  <c r="V4971" i="5"/>
  <c r="U4971" i="5"/>
  <c r="R4971" i="5"/>
  <c r="Q4971" i="5"/>
  <c r="P4971" i="5"/>
  <c r="O4971" i="5"/>
  <c r="U4970" i="5"/>
  <c r="O4970" i="5" s="1"/>
  <c r="R4970" i="5"/>
  <c r="Q4970" i="5"/>
  <c r="P4970" i="5"/>
  <c r="V4969" i="5"/>
  <c r="U4969" i="5"/>
  <c r="R4969" i="5"/>
  <c r="Q4969" i="5"/>
  <c r="P4969" i="5"/>
  <c r="O4969" i="5"/>
  <c r="U4968" i="5"/>
  <c r="R4968" i="5"/>
  <c r="Q4968" i="5"/>
  <c r="P4968" i="5"/>
  <c r="V4967" i="5"/>
  <c r="U4967" i="5"/>
  <c r="S4967" i="5"/>
  <c r="S4968" i="5" s="1"/>
  <c r="R4967" i="5"/>
  <c r="Q4967" i="5"/>
  <c r="T4967" i="5" s="1"/>
  <c r="P4967" i="5"/>
  <c r="O4967" i="5"/>
  <c r="U4966" i="5"/>
  <c r="R4966" i="5"/>
  <c r="Q4966" i="5"/>
  <c r="P4966" i="5"/>
  <c r="V4965" i="5"/>
  <c r="U4965" i="5"/>
  <c r="R4965" i="5"/>
  <c r="Q4965" i="5"/>
  <c r="P4965" i="5"/>
  <c r="O4965" i="5"/>
  <c r="U4964" i="5"/>
  <c r="R4964" i="5"/>
  <c r="Q4964" i="5"/>
  <c r="P4964" i="5"/>
  <c r="V4963" i="5"/>
  <c r="U4963" i="5"/>
  <c r="R4963" i="5"/>
  <c r="Q4963" i="5"/>
  <c r="P4963" i="5"/>
  <c r="O4963" i="5"/>
  <c r="U4962" i="5"/>
  <c r="O4962" i="5" s="1"/>
  <c r="R4962" i="5"/>
  <c r="Q4962" i="5"/>
  <c r="P4962" i="5"/>
  <c r="V4961" i="5"/>
  <c r="U4961" i="5"/>
  <c r="R4961" i="5"/>
  <c r="Q4961" i="5"/>
  <c r="P4961" i="5"/>
  <c r="O4961" i="5"/>
  <c r="U4960" i="5"/>
  <c r="R4960" i="5"/>
  <c r="Q4960" i="5"/>
  <c r="P4960" i="5"/>
  <c r="V4959" i="5"/>
  <c r="U4959" i="5"/>
  <c r="R4959" i="5"/>
  <c r="Q4959" i="5"/>
  <c r="P4959" i="5"/>
  <c r="O4959" i="5"/>
  <c r="U4958" i="5"/>
  <c r="R4958" i="5"/>
  <c r="Q4958" i="5"/>
  <c r="P4958" i="5"/>
  <c r="V4957" i="5"/>
  <c r="U4957" i="5"/>
  <c r="R4957" i="5"/>
  <c r="Q4957" i="5"/>
  <c r="P4957" i="5"/>
  <c r="O4957" i="5"/>
  <c r="U4956" i="5"/>
  <c r="R4956" i="5"/>
  <c r="Q4956" i="5"/>
  <c r="P4956" i="5"/>
  <c r="V4955" i="5"/>
  <c r="U4955" i="5"/>
  <c r="R4955" i="5"/>
  <c r="Q4955" i="5"/>
  <c r="P4955" i="5"/>
  <c r="O4955" i="5"/>
  <c r="U4954" i="5"/>
  <c r="O4954" i="5" s="1"/>
  <c r="R4954" i="5"/>
  <c r="Q4954" i="5"/>
  <c r="P4954" i="5"/>
  <c r="V4953" i="5"/>
  <c r="U4953" i="5"/>
  <c r="R4953" i="5"/>
  <c r="Q4953" i="5"/>
  <c r="P4953" i="5"/>
  <c r="O4953" i="5"/>
  <c r="U4952" i="5"/>
  <c r="R4952" i="5"/>
  <c r="Q4952" i="5"/>
  <c r="P4952" i="5"/>
  <c r="V4951" i="5"/>
  <c r="U4951" i="5"/>
  <c r="R4951" i="5"/>
  <c r="Q4951" i="5"/>
  <c r="P4951" i="5"/>
  <c r="O4951" i="5"/>
  <c r="U4950" i="5"/>
  <c r="R4950" i="5"/>
  <c r="Q4950" i="5"/>
  <c r="P4950" i="5"/>
  <c r="V4949" i="5"/>
  <c r="U4949" i="5"/>
  <c r="R4949" i="5"/>
  <c r="Q4949" i="5"/>
  <c r="P4949" i="5"/>
  <c r="O4949" i="5"/>
  <c r="U4948" i="5"/>
  <c r="R4948" i="5"/>
  <c r="Q4948" i="5"/>
  <c r="P4948" i="5"/>
  <c r="V4947" i="5"/>
  <c r="U4947" i="5"/>
  <c r="R4947" i="5"/>
  <c r="Q4947" i="5"/>
  <c r="P4947" i="5"/>
  <c r="O4947" i="5"/>
  <c r="U4946" i="5"/>
  <c r="O4946" i="5" s="1"/>
  <c r="R4946" i="5"/>
  <c r="Q4946" i="5"/>
  <c r="P4946" i="5"/>
  <c r="V4945" i="5"/>
  <c r="U4945" i="5"/>
  <c r="R4945" i="5"/>
  <c r="Q4945" i="5"/>
  <c r="P4945" i="5"/>
  <c r="O4945" i="5"/>
  <c r="U4944" i="5"/>
  <c r="R4944" i="5"/>
  <c r="Q4944" i="5"/>
  <c r="P4944" i="5"/>
  <c r="V4943" i="5"/>
  <c r="U4943" i="5"/>
  <c r="R4943" i="5"/>
  <c r="Q4943" i="5"/>
  <c r="P4943" i="5"/>
  <c r="O4943" i="5"/>
  <c r="U4942" i="5"/>
  <c r="R4942" i="5"/>
  <c r="Q4942" i="5"/>
  <c r="P4942" i="5"/>
  <c r="V4941" i="5"/>
  <c r="U4941" i="5"/>
  <c r="R4941" i="5"/>
  <c r="Q4941" i="5"/>
  <c r="P4941" i="5"/>
  <c r="O4941" i="5"/>
  <c r="U4940" i="5"/>
  <c r="R4940" i="5"/>
  <c r="Q4940" i="5"/>
  <c r="P4940" i="5"/>
  <c r="V4939" i="5"/>
  <c r="U4939" i="5"/>
  <c r="R4939" i="5"/>
  <c r="Q4939" i="5"/>
  <c r="P4939" i="5"/>
  <c r="O4939" i="5"/>
  <c r="U4938" i="5"/>
  <c r="O4938" i="5" s="1"/>
  <c r="R4938" i="5"/>
  <c r="Q4938" i="5"/>
  <c r="P4938" i="5"/>
  <c r="V4937" i="5"/>
  <c r="U4937" i="5"/>
  <c r="R4937" i="5"/>
  <c r="Q4937" i="5"/>
  <c r="P4937" i="5"/>
  <c r="O4937" i="5"/>
  <c r="U4936" i="5"/>
  <c r="R4936" i="5"/>
  <c r="Q4936" i="5"/>
  <c r="P4936" i="5"/>
  <c r="V4935" i="5"/>
  <c r="U4935" i="5"/>
  <c r="R4935" i="5"/>
  <c r="Q4935" i="5"/>
  <c r="P4935" i="5"/>
  <c r="O4935" i="5"/>
  <c r="U4934" i="5"/>
  <c r="R4934" i="5"/>
  <c r="Q4934" i="5"/>
  <c r="P4934" i="5"/>
  <c r="V4933" i="5"/>
  <c r="U4933" i="5"/>
  <c r="R4933" i="5"/>
  <c r="Q4933" i="5"/>
  <c r="P4933" i="5"/>
  <c r="O4933" i="5"/>
  <c r="U4932" i="5"/>
  <c r="R4932" i="5"/>
  <c r="Q4932" i="5"/>
  <c r="P4932" i="5"/>
  <c r="V4931" i="5"/>
  <c r="U4931" i="5"/>
  <c r="R4931" i="5"/>
  <c r="Q4931" i="5"/>
  <c r="P4931" i="5"/>
  <c r="O4931" i="5"/>
  <c r="U4930" i="5"/>
  <c r="O4930" i="5" s="1"/>
  <c r="R4930" i="5"/>
  <c r="Q4930" i="5"/>
  <c r="P4930" i="5"/>
  <c r="V4929" i="5"/>
  <c r="U4929" i="5"/>
  <c r="R4929" i="5"/>
  <c r="Q4929" i="5"/>
  <c r="P4929" i="5"/>
  <c r="O4929" i="5"/>
  <c r="U4928" i="5"/>
  <c r="R4928" i="5"/>
  <c r="Q4928" i="5"/>
  <c r="P4928" i="5"/>
  <c r="V4927" i="5"/>
  <c r="U4927" i="5"/>
  <c r="R4927" i="5"/>
  <c r="Q4927" i="5"/>
  <c r="P4927" i="5"/>
  <c r="O4927" i="5"/>
  <c r="U4926" i="5"/>
  <c r="R4926" i="5"/>
  <c r="Q4926" i="5"/>
  <c r="P4926" i="5"/>
  <c r="V4925" i="5"/>
  <c r="U4925" i="5"/>
  <c r="R4925" i="5"/>
  <c r="Q4925" i="5"/>
  <c r="P4925" i="5"/>
  <c r="O4925" i="5"/>
  <c r="U4924" i="5"/>
  <c r="R4924" i="5"/>
  <c r="Q4924" i="5"/>
  <c r="P4924" i="5"/>
  <c r="V4923" i="5"/>
  <c r="U4923" i="5"/>
  <c r="R4923" i="5"/>
  <c r="Q4923" i="5"/>
  <c r="P4923" i="5"/>
  <c r="O4923" i="5"/>
  <c r="U4922" i="5"/>
  <c r="R4922" i="5"/>
  <c r="Q4922" i="5"/>
  <c r="P4922" i="5"/>
  <c r="V4921" i="5"/>
  <c r="U4921" i="5"/>
  <c r="R4921" i="5"/>
  <c r="Q4921" i="5"/>
  <c r="T4921" i="5" s="1"/>
  <c r="P4921" i="5"/>
  <c r="O4921" i="5"/>
  <c r="U4920" i="5"/>
  <c r="S4920" i="5"/>
  <c r="R4920" i="5"/>
  <c r="Q4920" i="5"/>
  <c r="T4920" i="5" s="1"/>
  <c r="P4920" i="5"/>
  <c r="U4919" i="5"/>
  <c r="R4919" i="5"/>
  <c r="Q4919" i="5"/>
  <c r="P4919" i="5"/>
  <c r="O4919" i="5"/>
  <c r="U4918" i="5"/>
  <c r="R4918" i="5"/>
  <c r="Q4918" i="5"/>
  <c r="P4918" i="5"/>
  <c r="V4917" i="5"/>
  <c r="U4917" i="5"/>
  <c r="R4917" i="5"/>
  <c r="Q4917" i="5"/>
  <c r="P4917" i="5"/>
  <c r="O4917" i="5"/>
  <c r="U4916" i="5"/>
  <c r="R4916" i="5"/>
  <c r="Q4916" i="5"/>
  <c r="P4916" i="5"/>
  <c r="V4915" i="5"/>
  <c r="U4915" i="5"/>
  <c r="R4915" i="5"/>
  <c r="Q4915" i="5"/>
  <c r="P4915" i="5"/>
  <c r="O4915" i="5"/>
  <c r="U4914" i="5"/>
  <c r="R4914" i="5"/>
  <c r="Q4914" i="5"/>
  <c r="P4914" i="5"/>
  <c r="V4913" i="5"/>
  <c r="U4913" i="5"/>
  <c r="R4913" i="5"/>
  <c r="Q4913" i="5"/>
  <c r="P4913" i="5"/>
  <c r="O4913" i="5"/>
  <c r="U4912" i="5"/>
  <c r="R4912" i="5"/>
  <c r="Q4912" i="5"/>
  <c r="P4912" i="5"/>
  <c r="V4911" i="5"/>
  <c r="U4911" i="5"/>
  <c r="R4911" i="5"/>
  <c r="Q4911" i="5"/>
  <c r="P4911" i="5"/>
  <c r="O4911" i="5"/>
  <c r="U4910" i="5"/>
  <c r="R4910" i="5"/>
  <c r="Q4910" i="5"/>
  <c r="P4910" i="5"/>
  <c r="V4909" i="5"/>
  <c r="U4909" i="5"/>
  <c r="R4909" i="5"/>
  <c r="Q4909" i="5"/>
  <c r="P4909" i="5"/>
  <c r="O4909" i="5"/>
  <c r="U4908" i="5"/>
  <c r="R4908" i="5"/>
  <c r="Q4908" i="5"/>
  <c r="P4908" i="5"/>
  <c r="V4907" i="5"/>
  <c r="U4907" i="5"/>
  <c r="R4907" i="5"/>
  <c r="Q4907" i="5"/>
  <c r="P4907" i="5"/>
  <c r="O4907" i="5"/>
  <c r="U4906" i="5"/>
  <c r="R4906" i="5"/>
  <c r="Q4906" i="5"/>
  <c r="P4906" i="5"/>
  <c r="V4905" i="5"/>
  <c r="U4905" i="5"/>
  <c r="R4905" i="5"/>
  <c r="Q4905" i="5"/>
  <c r="P4905" i="5"/>
  <c r="O4905" i="5"/>
  <c r="U4904" i="5"/>
  <c r="R4904" i="5"/>
  <c r="Q4904" i="5"/>
  <c r="P4904" i="5"/>
  <c r="V4903" i="5"/>
  <c r="U4903" i="5"/>
  <c r="R4903" i="5"/>
  <c r="Q4903" i="5"/>
  <c r="P4903" i="5"/>
  <c r="O4903" i="5"/>
  <c r="U4902" i="5"/>
  <c r="R4902" i="5"/>
  <c r="Q4902" i="5"/>
  <c r="P4902" i="5"/>
  <c r="V4901" i="5"/>
  <c r="U4901" i="5"/>
  <c r="R4901" i="5"/>
  <c r="Q4901" i="5"/>
  <c r="P4901" i="5"/>
  <c r="O4901" i="5"/>
  <c r="U4900" i="5"/>
  <c r="R4900" i="5"/>
  <c r="Q4900" i="5"/>
  <c r="P4900" i="5"/>
  <c r="V4899" i="5"/>
  <c r="U4899" i="5"/>
  <c r="R4899" i="5"/>
  <c r="Q4899" i="5"/>
  <c r="P4899" i="5"/>
  <c r="O4899" i="5"/>
  <c r="U4898" i="5"/>
  <c r="R4898" i="5"/>
  <c r="Q4898" i="5"/>
  <c r="P4898" i="5"/>
  <c r="V4897" i="5"/>
  <c r="U4897" i="5"/>
  <c r="S4897" i="5"/>
  <c r="S4898" i="5" s="1"/>
  <c r="S4899" i="5" s="1"/>
  <c r="R4897" i="5"/>
  <c r="Q4897" i="5"/>
  <c r="T4897" i="5" s="1"/>
  <c r="P4897" i="5"/>
  <c r="O4897" i="5"/>
  <c r="U4896" i="5"/>
  <c r="S4896" i="5"/>
  <c r="R4896" i="5"/>
  <c r="Q4896" i="5"/>
  <c r="T4896" i="5" s="1"/>
  <c r="P4896" i="5"/>
  <c r="U4895" i="5"/>
  <c r="R4895" i="5"/>
  <c r="Q4895" i="5"/>
  <c r="T4895" i="5" s="1"/>
  <c r="P4895" i="5"/>
  <c r="O4895" i="5"/>
  <c r="U4894" i="5"/>
  <c r="R4894" i="5"/>
  <c r="Q4894" i="5"/>
  <c r="P4894" i="5"/>
  <c r="V4893" i="5"/>
  <c r="U4893" i="5"/>
  <c r="R4893" i="5"/>
  <c r="Q4893" i="5"/>
  <c r="P4893" i="5"/>
  <c r="O4893" i="5"/>
  <c r="U4892" i="5"/>
  <c r="R4892" i="5"/>
  <c r="Q4892" i="5"/>
  <c r="S4892" i="5" s="1"/>
  <c r="S4893" i="5" s="1"/>
  <c r="P4892" i="5"/>
  <c r="V4891" i="5"/>
  <c r="U4891" i="5"/>
  <c r="S4891" i="5"/>
  <c r="R4891" i="5"/>
  <c r="Q4891" i="5"/>
  <c r="T4891" i="5" s="1"/>
  <c r="P4891" i="5"/>
  <c r="O4891" i="5"/>
  <c r="U4890" i="5"/>
  <c r="R4890" i="5"/>
  <c r="Q4890" i="5"/>
  <c r="P4890" i="5"/>
  <c r="V4889" i="5"/>
  <c r="U4889" i="5"/>
  <c r="R4889" i="5"/>
  <c r="Q4889" i="5"/>
  <c r="P4889" i="5"/>
  <c r="O4889" i="5"/>
  <c r="U4888" i="5"/>
  <c r="R4888" i="5"/>
  <c r="Q4888" i="5"/>
  <c r="P4888" i="5"/>
  <c r="V4887" i="5"/>
  <c r="U4887" i="5"/>
  <c r="R4887" i="5"/>
  <c r="Q4887" i="5"/>
  <c r="P4887" i="5"/>
  <c r="O4887" i="5"/>
  <c r="U4886" i="5"/>
  <c r="R4886" i="5"/>
  <c r="Q4886" i="5"/>
  <c r="P4886" i="5"/>
  <c r="V4885" i="5"/>
  <c r="U4885" i="5"/>
  <c r="R4885" i="5"/>
  <c r="Q4885" i="5"/>
  <c r="P4885" i="5"/>
  <c r="O4885" i="5"/>
  <c r="U4884" i="5"/>
  <c r="R4884" i="5"/>
  <c r="Q4884" i="5"/>
  <c r="P4884" i="5"/>
  <c r="V4883" i="5"/>
  <c r="U4883" i="5"/>
  <c r="R4883" i="5"/>
  <c r="Q4883" i="5"/>
  <c r="P4883" i="5"/>
  <c r="O4883" i="5"/>
  <c r="U4882" i="5"/>
  <c r="R4882" i="5"/>
  <c r="Q4882" i="5"/>
  <c r="P4882" i="5"/>
  <c r="V4881" i="5"/>
  <c r="U4881" i="5"/>
  <c r="S4881" i="5"/>
  <c r="S4882" i="5" s="1"/>
  <c r="R4881" i="5"/>
  <c r="Q4881" i="5"/>
  <c r="T4881" i="5" s="1"/>
  <c r="P4881" i="5"/>
  <c r="O4881" i="5"/>
  <c r="U4880" i="5"/>
  <c r="S4880" i="5"/>
  <c r="R4880" i="5"/>
  <c r="Q4880" i="5"/>
  <c r="T4880" i="5" s="1"/>
  <c r="P4880" i="5"/>
  <c r="U4879" i="5"/>
  <c r="R4879" i="5"/>
  <c r="Q4879" i="5"/>
  <c r="P4879" i="5"/>
  <c r="O4879" i="5"/>
  <c r="U4878" i="5"/>
  <c r="R4878" i="5"/>
  <c r="Q4878" i="5"/>
  <c r="P4878" i="5"/>
  <c r="V4877" i="5"/>
  <c r="U4877" i="5"/>
  <c r="R4877" i="5"/>
  <c r="Q4877" i="5"/>
  <c r="P4877" i="5"/>
  <c r="O4877" i="5"/>
  <c r="U4876" i="5"/>
  <c r="R4876" i="5"/>
  <c r="Q4876" i="5"/>
  <c r="P4876" i="5"/>
  <c r="V4875" i="5"/>
  <c r="U4875" i="5"/>
  <c r="R4875" i="5"/>
  <c r="Q4875" i="5"/>
  <c r="P4875" i="5"/>
  <c r="O4875" i="5"/>
  <c r="U4874" i="5"/>
  <c r="R4874" i="5"/>
  <c r="Q4874" i="5"/>
  <c r="P4874" i="5"/>
  <c r="V4873" i="5"/>
  <c r="U4873" i="5"/>
  <c r="R4873" i="5"/>
  <c r="Q4873" i="5"/>
  <c r="P4873" i="5"/>
  <c r="O4873" i="5"/>
  <c r="U4872" i="5"/>
  <c r="R4872" i="5"/>
  <c r="Q4872" i="5"/>
  <c r="P4872" i="5"/>
  <c r="V4871" i="5"/>
  <c r="U4871" i="5"/>
  <c r="R4871" i="5"/>
  <c r="Q4871" i="5"/>
  <c r="P4871" i="5"/>
  <c r="O4871" i="5"/>
  <c r="U4870" i="5"/>
  <c r="R4870" i="5"/>
  <c r="Q4870" i="5"/>
  <c r="P4870" i="5"/>
  <c r="V4869" i="5"/>
  <c r="U4869" i="5"/>
  <c r="R4869" i="5"/>
  <c r="Q4869" i="5"/>
  <c r="P4869" i="5"/>
  <c r="O4869" i="5"/>
  <c r="U4868" i="5"/>
  <c r="R4868" i="5"/>
  <c r="Q4868" i="5"/>
  <c r="P4868" i="5"/>
  <c r="V4867" i="5"/>
  <c r="U4867" i="5"/>
  <c r="R4867" i="5"/>
  <c r="Q4867" i="5"/>
  <c r="P4867" i="5"/>
  <c r="O4867" i="5"/>
  <c r="U4866" i="5"/>
  <c r="R4866" i="5"/>
  <c r="Q4866" i="5"/>
  <c r="P4866" i="5"/>
  <c r="V4865" i="5"/>
  <c r="U4865" i="5"/>
  <c r="R4865" i="5"/>
  <c r="Q4865" i="5"/>
  <c r="P4865" i="5"/>
  <c r="O4865" i="5"/>
  <c r="U4864" i="5"/>
  <c r="R4864" i="5"/>
  <c r="Q4864" i="5"/>
  <c r="P4864" i="5"/>
  <c r="V4863" i="5"/>
  <c r="U4863" i="5"/>
  <c r="R4863" i="5"/>
  <c r="Q4863" i="5"/>
  <c r="P4863" i="5"/>
  <c r="O4863" i="5"/>
  <c r="U4862" i="5"/>
  <c r="R4862" i="5"/>
  <c r="Q4862" i="5"/>
  <c r="P4862" i="5"/>
  <c r="V4861" i="5"/>
  <c r="U4861" i="5"/>
  <c r="R4861" i="5"/>
  <c r="Q4861" i="5"/>
  <c r="P4861" i="5"/>
  <c r="O4861" i="5"/>
  <c r="U4860" i="5"/>
  <c r="R4860" i="5"/>
  <c r="Q4860" i="5"/>
  <c r="P4860" i="5"/>
  <c r="V4859" i="5"/>
  <c r="U4859" i="5"/>
  <c r="R4859" i="5"/>
  <c r="Q4859" i="5"/>
  <c r="T4859" i="5" s="1"/>
  <c r="P4859" i="5"/>
  <c r="O4859" i="5"/>
  <c r="U4858" i="5"/>
  <c r="R4858" i="5"/>
  <c r="Q4858" i="5"/>
  <c r="P4858" i="5"/>
  <c r="V4857" i="5"/>
  <c r="U4857" i="5"/>
  <c r="R4857" i="5"/>
  <c r="Q4857" i="5"/>
  <c r="P4857" i="5"/>
  <c r="O4857" i="5"/>
  <c r="U4856" i="5"/>
  <c r="R4856" i="5"/>
  <c r="Q4856" i="5"/>
  <c r="P4856" i="5"/>
  <c r="V4855" i="5"/>
  <c r="U4855" i="5"/>
  <c r="R4855" i="5"/>
  <c r="Q4855" i="5"/>
  <c r="P4855" i="5"/>
  <c r="O4855" i="5"/>
  <c r="U4854" i="5"/>
  <c r="R4854" i="5"/>
  <c r="Q4854" i="5"/>
  <c r="P4854" i="5"/>
  <c r="V4853" i="5"/>
  <c r="U4853" i="5"/>
  <c r="R4853" i="5"/>
  <c r="Q4853" i="5"/>
  <c r="P4853" i="5"/>
  <c r="O4853" i="5"/>
  <c r="U4852" i="5"/>
  <c r="R4852" i="5"/>
  <c r="Q4852" i="5"/>
  <c r="P4852" i="5"/>
  <c r="V4851" i="5"/>
  <c r="U4851" i="5"/>
  <c r="R4851" i="5"/>
  <c r="Q4851" i="5"/>
  <c r="P4851" i="5"/>
  <c r="O4851" i="5"/>
  <c r="U4850" i="5"/>
  <c r="R4850" i="5"/>
  <c r="Q4850" i="5"/>
  <c r="P4850" i="5"/>
  <c r="V4849" i="5"/>
  <c r="U4849" i="5"/>
  <c r="R4849" i="5"/>
  <c r="Q4849" i="5"/>
  <c r="P4849" i="5"/>
  <c r="O4849" i="5"/>
  <c r="U4848" i="5"/>
  <c r="R4848" i="5"/>
  <c r="Q4848" i="5"/>
  <c r="P4848" i="5"/>
  <c r="V4847" i="5"/>
  <c r="U4847" i="5"/>
  <c r="R4847" i="5"/>
  <c r="Q4847" i="5"/>
  <c r="P4847" i="5"/>
  <c r="O4847" i="5"/>
  <c r="U4846" i="5"/>
  <c r="R4846" i="5"/>
  <c r="Q4846" i="5"/>
  <c r="P4846" i="5"/>
  <c r="V4845" i="5"/>
  <c r="U4845" i="5"/>
  <c r="R4845" i="5"/>
  <c r="Q4845" i="5"/>
  <c r="P4845" i="5"/>
  <c r="O4845" i="5"/>
  <c r="U4844" i="5"/>
  <c r="R4844" i="5"/>
  <c r="Q4844" i="5"/>
  <c r="P4844" i="5"/>
  <c r="V4843" i="5"/>
  <c r="U4843" i="5"/>
  <c r="R4843" i="5"/>
  <c r="Q4843" i="5"/>
  <c r="P4843" i="5"/>
  <c r="O4843" i="5"/>
  <c r="U4842" i="5"/>
  <c r="R4842" i="5"/>
  <c r="Q4842" i="5"/>
  <c r="P4842" i="5"/>
  <c r="V4841" i="5"/>
  <c r="U4841" i="5"/>
  <c r="R4841" i="5"/>
  <c r="Q4841" i="5"/>
  <c r="P4841" i="5"/>
  <c r="O4841" i="5"/>
  <c r="U4840" i="5"/>
  <c r="R4840" i="5"/>
  <c r="Q4840" i="5"/>
  <c r="P4840" i="5"/>
  <c r="V4839" i="5"/>
  <c r="U4839" i="5"/>
  <c r="R4839" i="5"/>
  <c r="Q4839" i="5"/>
  <c r="P4839" i="5"/>
  <c r="O4839" i="5"/>
  <c r="U4838" i="5"/>
  <c r="R4838" i="5"/>
  <c r="Q4838" i="5"/>
  <c r="P4838" i="5"/>
  <c r="V4837" i="5"/>
  <c r="U4837" i="5"/>
  <c r="R4837" i="5"/>
  <c r="Q4837" i="5"/>
  <c r="P4837" i="5"/>
  <c r="O4837" i="5"/>
  <c r="U4836" i="5"/>
  <c r="R4836" i="5"/>
  <c r="Q4836" i="5"/>
  <c r="P4836" i="5"/>
  <c r="V4835" i="5"/>
  <c r="U4835" i="5"/>
  <c r="S4835" i="5"/>
  <c r="R4835" i="5"/>
  <c r="Q4835" i="5"/>
  <c r="T4835" i="5" s="1"/>
  <c r="P4835" i="5"/>
  <c r="O4835" i="5"/>
  <c r="U4834" i="5"/>
  <c r="S4834" i="5"/>
  <c r="R4834" i="5"/>
  <c r="Q4834" i="5"/>
  <c r="T4834" i="5" s="1"/>
  <c r="P4834" i="5"/>
  <c r="U4833" i="5"/>
  <c r="R4833" i="5"/>
  <c r="Q4833" i="5"/>
  <c r="P4833" i="5"/>
  <c r="O4833" i="5"/>
  <c r="U4832" i="5"/>
  <c r="R4832" i="5"/>
  <c r="Q4832" i="5"/>
  <c r="P4832" i="5"/>
  <c r="V4831" i="5"/>
  <c r="U4831" i="5"/>
  <c r="R4831" i="5"/>
  <c r="Q4831" i="5"/>
  <c r="P4831" i="5"/>
  <c r="O4831" i="5"/>
  <c r="U4830" i="5"/>
  <c r="R4830" i="5"/>
  <c r="Q4830" i="5"/>
  <c r="P4830" i="5"/>
  <c r="V4829" i="5"/>
  <c r="U4829" i="5"/>
  <c r="R4829" i="5"/>
  <c r="Q4829" i="5"/>
  <c r="P4829" i="5"/>
  <c r="O4829" i="5"/>
  <c r="U4828" i="5"/>
  <c r="R4828" i="5"/>
  <c r="Q4828" i="5"/>
  <c r="P4828" i="5"/>
  <c r="V4827" i="5"/>
  <c r="U4827" i="5"/>
  <c r="R4827" i="5"/>
  <c r="Q4827" i="5"/>
  <c r="P4827" i="5"/>
  <c r="O4827" i="5"/>
  <c r="U4826" i="5"/>
  <c r="R4826" i="5"/>
  <c r="Q4826" i="5"/>
  <c r="P4826" i="5"/>
  <c r="V4825" i="5"/>
  <c r="U4825" i="5"/>
  <c r="R4825" i="5"/>
  <c r="Q4825" i="5"/>
  <c r="P4825" i="5"/>
  <c r="O4825" i="5"/>
  <c r="U4824" i="5"/>
  <c r="R4824" i="5"/>
  <c r="Q4824" i="5"/>
  <c r="P4824" i="5"/>
  <c r="V4823" i="5"/>
  <c r="U4823" i="5"/>
  <c r="R4823" i="5"/>
  <c r="Q4823" i="5"/>
  <c r="P4823" i="5"/>
  <c r="O4823" i="5"/>
  <c r="U4822" i="5"/>
  <c r="R4822" i="5"/>
  <c r="Q4822" i="5"/>
  <c r="P4822" i="5"/>
  <c r="V4821" i="5"/>
  <c r="U4821" i="5"/>
  <c r="R4821" i="5"/>
  <c r="Q4821" i="5"/>
  <c r="P4821" i="5"/>
  <c r="O4821" i="5"/>
  <c r="U4820" i="5"/>
  <c r="V4820" i="5" s="1"/>
  <c r="R4820" i="5"/>
  <c r="Q4820" i="5"/>
  <c r="P4820" i="5"/>
  <c r="O4820" i="5"/>
  <c r="V4819" i="5"/>
  <c r="U4819" i="5"/>
  <c r="R4819" i="5"/>
  <c r="Q4819" i="5"/>
  <c r="P4819" i="5"/>
  <c r="O4819" i="5"/>
  <c r="V4818" i="5"/>
  <c r="U4818" i="5"/>
  <c r="O4818" i="5" s="1"/>
  <c r="R4818" i="5"/>
  <c r="Q4818" i="5"/>
  <c r="P4818" i="5"/>
  <c r="U4817" i="5"/>
  <c r="V4817" i="5" s="1"/>
  <c r="R4817" i="5"/>
  <c r="Q4817" i="5"/>
  <c r="P4817" i="5"/>
  <c r="U4816" i="5"/>
  <c r="R4816" i="5"/>
  <c r="Q4816" i="5"/>
  <c r="P4816" i="5"/>
  <c r="V4815" i="5"/>
  <c r="U4815" i="5"/>
  <c r="R4815" i="5"/>
  <c r="Q4815" i="5"/>
  <c r="P4815" i="5"/>
  <c r="O4815" i="5"/>
  <c r="U4814" i="5"/>
  <c r="R4814" i="5"/>
  <c r="Q4814" i="5"/>
  <c r="P4814" i="5"/>
  <c r="V4813" i="5"/>
  <c r="U4813" i="5"/>
  <c r="R4813" i="5"/>
  <c r="Q4813" i="5"/>
  <c r="P4813" i="5"/>
  <c r="O4813" i="5"/>
  <c r="U4812" i="5"/>
  <c r="V4812" i="5" s="1"/>
  <c r="R4812" i="5"/>
  <c r="Q4812" i="5"/>
  <c r="P4812" i="5"/>
  <c r="O4812" i="5"/>
  <c r="V4811" i="5"/>
  <c r="U4811" i="5"/>
  <c r="R4811" i="5"/>
  <c r="Q4811" i="5"/>
  <c r="P4811" i="5"/>
  <c r="O4811" i="5"/>
  <c r="U4810" i="5"/>
  <c r="O4810" i="5" s="1"/>
  <c r="R4810" i="5"/>
  <c r="Q4810" i="5"/>
  <c r="P4810" i="5"/>
  <c r="V4809" i="5"/>
  <c r="U4809" i="5"/>
  <c r="R4809" i="5"/>
  <c r="Q4809" i="5"/>
  <c r="T4809" i="5" s="1"/>
  <c r="P4809" i="5"/>
  <c r="O4809" i="5"/>
  <c r="U4808" i="5"/>
  <c r="R4808" i="5"/>
  <c r="Q4808" i="5"/>
  <c r="P4808" i="5"/>
  <c r="V4807" i="5"/>
  <c r="U4807" i="5"/>
  <c r="R4807" i="5"/>
  <c r="Q4807" i="5"/>
  <c r="P4807" i="5"/>
  <c r="O4807" i="5"/>
  <c r="U4806" i="5"/>
  <c r="R4806" i="5"/>
  <c r="Q4806" i="5"/>
  <c r="P4806" i="5"/>
  <c r="V4805" i="5"/>
  <c r="U4805" i="5"/>
  <c r="R4805" i="5"/>
  <c r="Q4805" i="5"/>
  <c r="P4805" i="5"/>
  <c r="O4805" i="5"/>
  <c r="U4804" i="5"/>
  <c r="R4804" i="5"/>
  <c r="Q4804" i="5"/>
  <c r="P4804" i="5"/>
  <c r="V4803" i="5"/>
  <c r="U4803" i="5"/>
  <c r="R4803" i="5"/>
  <c r="Q4803" i="5"/>
  <c r="P4803" i="5"/>
  <c r="O4803" i="5"/>
  <c r="V4802" i="5"/>
  <c r="U4802" i="5"/>
  <c r="O4802" i="5" s="1"/>
  <c r="R4802" i="5"/>
  <c r="Q4802" i="5"/>
  <c r="P4802" i="5"/>
  <c r="U4801" i="5"/>
  <c r="O4801" i="5" s="1"/>
  <c r="R4801" i="5"/>
  <c r="Q4801" i="5"/>
  <c r="P4801" i="5"/>
  <c r="U4800" i="5"/>
  <c r="R4800" i="5"/>
  <c r="Q4800" i="5"/>
  <c r="P4800" i="5"/>
  <c r="V4799" i="5"/>
  <c r="U4799" i="5"/>
  <c r="R4799" i="5"/>
  <c r="Q4799" i="5"/>
  <c r="P4799" i="5"/>
  <c r="O4799" i="5"/>
  <c r="U4798" i="5"/>
  <c r="V4798" i="5" s="1"/>
  <c r="R4798" i="5"/>
  <c r="Q4798" i="5"/>
  <c r="P4798" i="5"/>
  <c r="O4798" i="5"/>
  <c r="V4797" i="5"/>
  <c r="U4797" i="5"/>
  <c r="R4797" i="5"/>
  <c r="Q4797" i="5"/>
  <c r="P4797" i="5"/>
  <c r="O4797" i="5"/>
  <c r="V4796" i="5"/>
  <c r="U4796" i="5"/>
  <c r="R4796" i="5"/>
  <c r="Q4796" i="5"/>
  <c r="P4796" i="5"/>
  <c r="O4796" i="5"/>
  <c r="V4795" i="5"/>
  <c r="U4795" i="5"/>
  <c r="R4795" i="5"/>
  <c r="Q4795" i="5"/>
  <c r="P4795" i="5"/>
  <c r="O4795" i="5"/>
  <c r="V4794" i="5"/>
  <c r="U4794" i="5"/>
  <c r="R4794" i="5"/>
  <c r="Q4794" i="5"/>
  <c r="P4794" i="5"/>
  <c r="O4794" i="5"/>
  <c r="V4793" i="5"/>
  <c r="U4793" i="5"/>
  <c r="R4793" i="5"/>
  <c r="Q4793" i="5"/>
  <c r="P4793" i="5"/>
  <c r="O4793" i="5"/>
  <c r="V4792" i="5"/>
  <c r="U4792" i="5"/>
  <c r="R4792" i="5"/>
  <c r="Q4792" i="5"/>
  <c r="P4792" i="5"/>
  <c r="O4792" i="5"/>
  <c r="V4791" i="5"/>
  <c r="U4791" i="5"/>
  <c r="T4791" i="5"/>
  <c r="R4791" i="5"/>
  <c r="Q4791" i="5"/>
  <c r="S4791" i="5" s="1"/>
  <c r="P4791" i="5"/>
  <c r="O4791" i="5"/>
  <c r="U4790" i="5"/>
  <c r="R4790" i="5"/>
  <c r="Q4790" i="5"/>
  <c r="P4790" i="5"/>
  <c r="O4790" i="5"/>
  <c r="V4789" i="5"/>
  <c r="U4789" i="5"/>
  <c r="R4789" i="5"/>
  <c r="Q4789" i="5"/>
  <c r="P4789" i="5"/>
  <c r="O4789" i="5"/>
  <c r="V4788" i="5"/>
  <c r="U4788" i="5"/>
  <c r="R4788" i="5"/>
  <c r="Q4788" i="5"/>
  <c r="P4788" i="5"/>
  <c r="O4788" i="5"/>
  <c r="V4787" i="5"/>
  <c r="U4787" i="5"/>
  <c r="R4787" i="5"/>
  <c r="Q4787" i="5"/>
  <c r="P4787" i="5"/>
  <c r="O4787" i="5"/>
  <c r="V4786" i="5"/>
  <c r="U4786" i="5"/>
  <c r="R4786" i="5"/>
  <c r="Q4786" i="5"/>
  <c r="P4786" i="5"/>
  <c r="O4786" i="5"/>
  <c r="V4785" i="5"/>
  <c r="U4785" i="5"/>
  <c r="R4785" i="5"/>
  <c r="Q4785" i="5"/>
  <c r="P4785" i="5"/>
  <c r="O4785" i="5"/>
  <c r="V4784" i="5"/>
  <c r="U4784" i="5"/>
  <c r="R4784" i="5"/>
  <c r="Q4784" i="5"/>
  <c r="P4784" i="5"/>
  <c r="O4784" i="5"/>
  <c r="V4783" i="5"/>
  <c r="U4783" i="5"/>
  <c r="R4783" i="5"/>
  <c r="Q4783" i="5"/>
  <c r="P4783" i="5"/>
  <c r="O4783" i="5"/>
  <c r="V4782" i="5"/>
  <c r="U4782" i="5"/>
  <c r="R4782" i="5"/>
  <c r="Q4782" i="5"/>
  <c r="S4782" i="5" s="1"/>
  <c r="P4782" i="5"/>
  <c r="O4782" i="5"/>
  <c r="V4781" i="5"/>
  <c r="U4781" i="5"/>
  <c r="R4781" i="5"/>
  <c r="Q4781" i="5"/>
  <c r="S4781" i="5" s="1"/>
  <c r="P4781" i="5"/>
  <c r="O4781" i="5"/>
  <c r="U4780" i="5"/>
  <c r="R4780" i="5"/>
  <c r="Q4780" i="5"/>
  <c r="P4780" i="5"/>
  <c r="O4780" i="5"/>
  <c r="V4779" i="5"/>
  <c r="U4779" i="5"/>
  <c r="R4779" i="5"/>
  <c r="Q4779" i="5"/>
  <c r="P4779" i="5"/>
  <c r="O4779" i="5"/>
  <c r="V4778" i="5"/>
  <c r="U4778" i="5"/>
  <c r="R4778" i="5"/>
  <c r="Q4778" i="5"/>
  <c r="P4778" i="5"/>
  <c r="O4778" i="5"/>
  <c r="V4777" i="5"/>
  <c r="U4777" i="5"/>
  <c r="R4777" i="5"/>
  <c r="Q4777" i="5"/>
  <c r="P4777" i="5"/>
  <c r="O4777" i="5"/>
  <c r="V4776" i="5"/>
  <c r="U4776" i="5"/>
  <c r="R4776" i="5"/>
  <c r="Q4776" i="5"/>
  <c r="P4776" i="5"/>
  <c r="O4776" i="5"/>
  <c r="V4775" i="5"/>
  <c r="U4775" i="5"/>
  <c r="R4775" i="5"/>
  <c r="Q4775" i="5"/>
  <c r="P4775" i="5"/>
  <c r="O4775" i="5"/>
  <c r="V4774" i="5"/>
  <c r="U4774" i="5"/>
  <c r="R4774" i="5"/>
  <c r="Q4774" i="5"/>
  <c r="P4774" i="5"/>
  <c r="O4774" i="5"/>
  <c r="V4773" i="5"/>
  <c r="U4773" i="5"/>
  <c r="R4773" i="5"/>
  <c r="Q4773" i="5"/>
  <c r="P4773" i="5"/>
  <c r="O4773" i="5"/>
  <c r="V4772" i="5"/>
  <c r="U4772" i="5"/>
  <c r="R4772" i="5"/>
  <c r="Q4772" i="5"/>
  <c r="P4772" i="5"/>
  <c r="O4772" i="5"/>
  <c r="V4771" i="5"/>
  <c r="U4771" i="5"/>
  <c r="R4771" i="5"/>
  <c r="Q4771" i="5"/>
  <c r="P4771" i="5"/>
  <c r="O4771" i="5"/>
  <c r="V4770" i="5"/>
  <c r="U4770" i="5"/>
  <c r="R4770" i="5"/>
  <c r="Q4770" i="5"/>
  <c r="P4770" i="5"/>
  <c r="O4770" i="5"/>
  <c r="V4769" i="5"/>
  <c r="U4769" i="5"/>
  <c r="R4769" i="5"/>
  <c r="Q4769" i="5"/>
  <c r="P4769" i="5"/>
  <c r="O4769" i="5"/>
  <c r="V4768" i="5"/>
  <c r="U4768" i="5"/>
  <c r="R4768" i="5"/>
  <c r="Q4768" i="5"/>
  <c r="P4768" i="5"/>
  <c r="O4768" i="5"/>
  <c r="V4767" i="5"/>
  <c r="U4767" i="5"/>
  <c r="R4767" i="5"/>
  <c r="Q4767" i="5"/>
  <c r="P4767" i="5"/>
  <c r="O4767" i="5"/>
  <c r="V4766" i="5"/>
  <c r="U4766" i="5"/>
  <c r="R4766" i="5"/>
  <c r="Q4766" i="5"/>
  <c r="P4766" i="5"/>
  <c r="O4766" i="5"/>
  <c r="V4765" i="5"/>
  <c r="U4765" i="5"/>
  <c r="R4765" i="5"/>
  <c r="Q4765" i="5"/>
  <c r="P4765" i="5"/>
  <c r="O4765" i="5"/>
  <c r="V4764" i="5"/>
  <c r="U4764" i="5"/>
  <c r="R4764" i="5"/>
  <c r="Q4764" i="5"/>
  <c r="P4764" i="5"/>
  <c r="O4764" i="5"/>
  <c r="V4763" i="5"/>
  <c r="U4763" i="5"/>
  <c r="R4763" i="5"/>
  <c r="Q4763" i="5"/>
  <c r="P4763" i="5"/>
  <c r="O4763" i="5"/>
  <c r="V4762" i="5"/>
  <c r="U4762" i="5"/>
  <c r="R4762" i="5"/>
  <c r="Q4762" i="5"/>
  <c r="P4762" i="5"/>
  <c r="O4762" i="5"/>
  <c r="V4761" i="5"/>
  <c r="U4761" i="5"/>
  <c r="R4761" i="5"/>
  <c r="Q4761" i="5"/>
  <c r="P4761" i="5"/>
  <c r="O4761" i="5"/>
  <c r="V4760" i="5"/>
  <c r="U4760" i="5"/>
  <c r="R4760" i="5"/>
  <c r="Q4760" i="5"/>
  <c r="P4760" i="5"/>
  <c r="O4760" i="5"/>
  <c r="V4759" i="5"/>
  <c r="U4759" i="5"/>
  <c r="R4759" i="5"/>
  <c r="Q4759" i="5"/>
  <c r="P4759" i="5"/>
  <c r="O4759" i="5"/>
  <c r="V4758" i="5"/>
  <c r="U4758" i="5"/>
  <c r="R4758" i="5"/>
  <c r="Q4758" i="5"/>
  <c r="P4758" i="5"/>
  <c r="O4758" i="5"/>
  <c r="V4757" i="5"/>
  <c r="U4757" i="5"/>
  <c r="R4757" i="5"/>
  <c r="Q4757" i="5"/>
  <c r="P4757" i="5"/>
  <c r="O4757" i="5"/>
  <c r="V4756" i="5"/>
  <c r="U4756" i="5"/>
  <c r="R4756" i="5"/>
  <c r="Q4756" i="5"/>
  <c r="P4756" i="5"/>
  <c r="O4756" i="5"/>
  <c r="V4755" i="5"/>
  <c r="U4755" i="5"/>
  <c r="R4755" i="5"/>
  <c r="Q4755" i="5"/>
  <c r="P4755" i="5"/>
  <c r="O4755" i="5"/>
  <c r="V4754" i="5"/>
  <c r="U4754" i="5"/>
  <c r="R4754" i="5"/>
  <c r="Q4754" i="5"/>
  <c r="P4754" i="5"/>
  <c r="O4754" i="5"/>
  <c r="V4753" i="5"/>
  <c r="U4753" i="5"/>
  <c r="R4753" i="5"/>
  <c r="Q4753" i="5"/>
  <c r="P4753" i="5"/>
  <c r="O4753" i="5"/>
  <c r="V4752" i="5"/>
  <c r="U4752" i="5"/>
  <c r="R4752" i="5"/>
  <c r="Q4752" i="5"/>
  <c r="P4752" i="5"/>
  <c r="O4752" i="5"/>
  <c r="V4751" i="5"/>
  <c r="U4751" i="5"/>
  <c r="R4751" i="5"/>
  <c r="Q4751" i="5"/>
  <c r="P4751" i="5"/>
  <c r="O4751" i="5"/>
  <c r="V4750" i="5"/>
  <c r="U4750" i="5"/>
  <c r="R4750" i="5"/>
  <c r="Q4750" i="5"/>
  <c r="P4750" i="5"/>
  <c r="O4750" i="5"/>
  <c r="V4749" i="5"/>
  <c r="U4749" i="5"/>
  <c r="R4749" i="5"/>
  <c r="Q4749" i="5"/>
  <c r="P4749" i="5"/>
  <c r="O4749" i="5"/>
  <c r="V4748" i="5"/>
  <c r="U4748" i="5"/>
  <c r="R4748" i="5"/>
  <c r="Q4748" i="5"/>
  <c r="P4748" i="5"/>
  <c r="O4748" i="5"/>
  <c r="V4747" i="5"/>
  <c r="U4747" i="5"/>
  <c r="R4747" i="5"/>
  <c r="Q4747" i="5"/>
  <c r="P4747" i="5"/>
  <c r="O4747" i="5"/>
  <c r="V4746" i="5"/>
  <c r="U4746" i="5"/>
  <c r="R4746" i="5"/>
  <c r="Q4746" i="5"/>
  <c r="P4746" i="5"/>
  <c r="O4746" i="5"/>
  <c r="V4745" i="5"/>
  <c r="U4745" i="5"/>
  <c r="R4745" i="5"/>
  <c r="Q4745" i="5"/>
  <c r="P4745" i="5"/>
  <c r="O4745" i="5"/>
  <c r="V4744" i="5"/>
  <c r="U4744" i="5"/>
  <c r="R4744" i="5"/>
  <c r="Q4744" i="5"/>
  <c r="P4744" i="5"/>
  <c r="O4744" i="5"/>
  <c r="V4743" i="5"/>
  <c r="U4743" i="5"/>
  <c r="R4743" i="5"/>
  <c r="Q4743" i="5"/>
  <c r="P4743" i="5"/>
  <c r="O4743" i="5"/>
  <c r="V4742" i="5"/>
  <c r="U4742" i="5"/>
  <c r="R4742" i="5"/>
  <c r="Q4742" i="5"/>
  <c r="P4742" i="5"/>
  <c r="O4742" i="5"/>
  <c r="V4741" i="5"/>
  <c r="U4741" i="5"/>
  <c r="R4741" i="5"/>
  <c r="Q4741" i="5"/>
  <c r="P4741" i="5"/>
  <c r="O4741" i="5"/>
  <c r="V4740" i="5"/>
  <c r="U4740" i="5"/>
  <c r="R4740" i="5"/>
  <c r="Q4740" i="5"/>
  <c r="P4740" i="5"/>
  <c r="O4740" i="5"/>
  <c r="V4739" i="5"/>
  <c r="U4739" i="5"/>
  <c r="R4739" i="5"/>
  <c r="Q4739" i="5"/>
  <c r="P4739" i="5"/>
  <c r="O4739" i="5"/>
  <c r="V4738" i="5"/>
  <c r="U4738" i="5"/>
  <c r="R4738" i="5"/>
  <c r="Q4738" i="5"/>
  <c r="P4738" i="5"/>
  <c r="O4738" i="5"/>
  <c r="V4737" i="5"/>
  <c r="U4737" i="5"/>
  <c r="R4737" i="5"/>
  <c r="Q4737" i="5"/>
  <c r="P4737" i="5"/>
  <c r="O4737" i="5"/>
  <c r="V4736" i="5"/>
  <c r="U4736" i="5"/>
  <c r="R4736" i="5"/>
  <c r="Q4736" i="5"/>
  <c r="P4736" i="5"/>
  <c r="O4736" i="5"/>
  <c r="V4735" i="5"/>
  <c r="U4735" i="5"/>
  <c r="R4735" i="5"/>
  <c r="Q4735" i="5"/>
  <c r="P4735" i="5"/>
  <c r="O4735" i="5"/>
  <c r="V4734" i="5"/>
  <c r="U4734" i="5"/>
  <c r="R4734" i="5"/>
  <c r="Q4734" i="5"/>
  <c r="P4734" i="5"/>
  <c r="O4734" i="5"/>
  <c r="V4733" i="5"/>
  <c r="U4733" i="5"/>
  <c r="R4733" i="5"/>
  <c r="Q4733" i="5"/>
  <c r="P4733" i="5"/>
  <c r="O4733" i="5"/>
  <c r="V4732" i="5"/>
  <c r="U4732" i="5"/>
  <c r="R4732" i="5"/>
  <c r="Q4732" i="5"/>
  <c r="P4732" i="5"/>
  <c r="O4732" i="5"/>
  <c r="V4731" i="5"/>
  <c r="U4731" i="5"/>
  <c r="R4731" i="5"/>
  <c r="Q4731" i="5"/>
  <c r="P4731" i="5"/>
  <c r="O4731" i="5"/>
  <c r="V4730" i="5"/>
  <c r="U4730" i="5"/>
  <c r="R4730" i="5"/>
  <c r="Q4730" i="5"/>
  <c r="P4730" i="5"/>
  <c r="O4730" i="5"/>
  <c r="V4729" i="5"/>
  <c r="U4729" i="5"/>
  <c r="R4729" i="5"/>
  <c r="Q4729" i="5"/>
  <c r="P4729" i="5"/>
  <c r="O4729" i="5"/>
  <c r="V4728" i="5"/>
  <c r="U4728" i="5"/>
  <c r="R4728" i="5"/>
  <c r="Q4728" i="5"/>
  <c r="P4728" i="5"/>
  <c r="O4728" i="5"/>
  <c r="V4727" i="5"/>
  <c r="U4727" i="5"/>
  <c r="R4727" i="5"/>
  <c r="Q4727" i="5"/>
  <c r="P4727" i="5"/>
  <c r="O4727" i="5"/>
  <c r="V4726" i="5"/>
  <c r="U4726" i="5"/>
  <c r="R4726" i="5"/>
  <c r="Q4726" i="5"/>
  <c r="P4726" i="5"/>
  <c r="O4726" i="5"/>
  <c r="V4725" i="5"/>
  <c r="U4725" i="5"/>
  <c r="R4725" i="5"/>
  <c r="Q4725" i="5"/>
  <c r="P4725" i="5"/>
  <c r="O4725" i="5"/>
  <c r="V4724" i="5"/>
  <c r="U4724" i="5"/>
  <c r="R4724" i="5"/>
  <c r="Q4724" i="5"/>
  <c r="P4724" i="5"/>
  <c r="O4724" i="5"/>
  <c r="V4723" i="5"/>
  <c r="U4723" i="5"/>
  <c r="R4723" i="5"/>
  <c r="Q4723" i="5"/>
  <c r="P4723" i="5"/>
  <c r="O4723" i="5"/>
  <c r="V4722" i="5"/>
  <c r="U4722" i="5"/>
  <c r="R4722" i="5"/>
  <c r="Q4722" i="5"/>
  <c r="P4722" i="5"/>
  <c r="O4722" i="5"/>
  <c r="V4721" i="5"/>
  <c r="U4721" i="5"/>
  <c r="R4721" i="5"/>
  <c r="Q4721" i="5"/>
  <c r="P4721" i="5"/>
  <c r="O4721" i="5"/>
  <c r="V4720" i="5"/>
  <c r="U4720" i="5"/>
  <c r="R4720" i="5"/>
  <c r="Q4720" i="5"/>
  <c r="P4720" i="5"/>
  <c r="O4720" i="5"/>
  <c r="V4719" i="5"/>
  <c r="U4719" i="5"/>
  <c r="R4719" i="5"/>
  <c r="Q4719" i="5"/>
  <c r="P4719" i="5"/>
  <c r="O4719" i="5"/>
  <c r="V4718" i="5"/>
  <c r="U4718" i="5"/>
  <c r="R4718" i="5"/>
  <c r="Q4718" i="5"/>
  <c r="P4718" i="5"/>
  <c r="O4718" i="5"/>
  <c r="V4717" i="5"/>
  <c r="U4717" i="5"/>
  <c r="R4717" i="5"/>
  <c r="Q4717" i="5"/>
  <c r="P4717" i="5"/>
  <c r="O4717" i="5"/>
  <c r="V4716" i="5"/>
  <c r="U4716" i="5"/>
  <c r="T4716" i="5"/>
  <c r="R4716" i="5"/>
  <c r="Q4716" i="5"/>
  <c r="S4716" i="5" s="1"/>
  <c r="P4716" i="5"/>
  <c r="O4716" i="5"/>
  <c r="U4715" i="5"/>
  <c r="R4715" i="5"/>
  <c r="Q4715" i="5"/>
  <c r="P4715" i="5"/>
  <c r="O4715" i="5"/>
  <c r="V4714" i="5"/>
  <c r="U4714" i="5"/>
  <c r="R4714" i="5"/>
  <c r="Q4714" i="5"/>
  <c r="P4714" i="5"/>
  <c r="O4714" i="5"/>
  <c r="V4713" i="5"/>
  <c r="U4713" i="5"/>
  <c r="R4713" i="5"/>
  <c r="Q4713" i="5"/>
  <c r="P4713" i="5"/>
  <c r="O4713" i="5"/>
  <c r="V4712" i="5"/>
  <c r="U4712" i="5"/>
  <c r="R4712" i="5"/>
  <c r="Q4712" i="5"/>
  <c r="P4712" i="5"/>
  <c r="O4712" i="5"/>
  <c r="V4711" i="5"/>
  <c r="U4711" i="5"/>
  <c r="R4711" i="5"/>
  <c r="Q4711" i="5"/>
  <c r="P4711" i="5"/>
  <c r="O4711" i="5"/>
  <c r="V4710" i="5"/>
  <c r="U4710" i="5"/>
  <c r="R4710" i="5"/>
  <c r="Q4710" i="5"/>
  <c r="P4710" i="5"/>
  <c r="O4710" i="5"/>
  <c r="V4709" i="5"/>
  <c r="U4709" i="5"/>
  <c r="R4709" i="5"/>
  <c r="Q4709" i="5"/>
  <c r="P4709" i="5"/>
  <c r="O4709" i="5"/>
  <c r="V4708" i="5"/>
  <c r="U4708" i="5"/>
  <c r="R4708" i="5"/>
  <c r="Q4708" i="5"/>
  <c r="P4708" i="5"/>
  <c r="O4708" i="5"/>
  <c r="V4707" i="5"/>
  <c r="U4707" i="5"/>
  <c r="R4707" i="5"/>
  <c r="Q4707" i="5"/>
  <c r="P4707" i="5"/>
  <c r="O4707" i="5"/>
  <c r="V4706" i="5"/>
  <c r="U4706" i="5"/>
  <c r="R4706" i="5"/>
  <c r="Q4706" i="5"/>
  <c r="P4706" i="5"/>
  <c r="O4706" i="5"/>
  <c r="V4705" i="5"/>
  <c r="U4705" i="5"/>
  <c r="R4705" i="5"/>
  <c r="Q4705" i="5"/>
  <c r="P4705" i="5"/>
  <c r="O4705" i="5"/>
  <c r="V4704" i="5"/>
  <c r="U4704" i="5"/>
  <c r="R4704" i="5"/>
  <c r="Q4704" i="5"/>
  <c r="P4704" i="5"/>
  <c r="O4704" i="5"/>
  <c r="V4703" i="5"/>
  <c r="U4703" i="5"/>
  <c r="R4703" i="5"/>
  <c r="Q4703" i="5"/>
  <c r="P4703" i="5"/>
  <c r="O4703" i="5"/>
  <c r="V4702" i="5"/>
  <c r="U4702" i="5"/>
  <c r="R4702" i="5"/>
  <c r="Q4702" i="5"/>
  <c r="S4702" i="5" s="1"/>
  <c r="P4702" i="5"/>
  <c r="O4702" i="5"/>
  <c r="U4701" i="5"/>
  <c r="R4701" i="5"/>
  <c r="Q4701" i="5"/>
  <c r="P4701" i="5"/>
  <c r="O4701" i="5"/>
  <c r="V4700" i="5"/>
  <c r="U4700" i="5"/>
  <c r="R4700" i="5"/>
  <c r="Q4700" i="5"/>
  <c r="P4700" i="5"/>
  <c r="O4700" i="5"/>
  <c r="V4699" i="5"/>
  <c r="U4699" i="5"/>
  <c r="R4699" i="5"/>
  <c r="Q4699" i="5"/>
  <c r="P4699" i="5"/>
  <c r="O4699" i="5"/>
  <c r="V4698" i="5"/>
  <c r="U4698" i="5"/>
  <c r="R4698" i="5"/>
  <c r="Q4698" i="5"/>
  <c r="P4698" i="5"/>
  <c r="O4698" i="5"/>
  <c r="V4697" i="5"/>
  <c r="U4697" i="5"/>
  <c r="R4697" i="5"/>
  <c r="Q4697" i="5"/>
  <c r="P4697" i="5"/>
  <c r="O4697" i="5"/>
  <c r="V4696" i="5"/>
  <c r="U4696" i="5"/>
  <c r="R4696" i="5"/>
  <c r="Q4696" i="5"/>
  <c r="P4696" i="5"/>
  <c r="O4696" i="5"/>
  <c r="V4695" i="5"/>
  <c r="U4695" i="5"/>
  <c r="R4695" i="5"/>
  <c r="Q4695" i="5"/>
  <c r="P4695" i="5"/>
  <c r="O4695" i="5"/>
  <c r="V4694" i="5"/>
  <c r="U4694" i="5"/>
  <c r="R4694" i="5"/>
  <c r="Q4694" i="5"/>
  <c r="P4694" i="5"/>
  <c r="O4694" i="5"/>
  <c r="V4693" i="5"/>
  <c r="U4693" i="5"/>
  <c r="R4693" i="5"/>
  <c r="Q4693" i="5"/>
  <c r="P4693" i="5"/>
  <c r="O4693" i="5"/>
  <c r="V4692" i="5"/>
  <c r="U4692" i="5"/>
  <c r="R4692" i="5"/>
  <c r="Q4692" i="5"/>
  <c r="P4692" i="5"/>
  <c r="O4692" i="5"/>
  <c r="V4691" i="5"/>
  <c r="U4691" i="5"/>
  <c r="R4691" i="5"/>
  <c r="Q4691" i="5"/>
  <c r="P4691" i="5"/>
  <c r="O4691" i="5"/>
  <c r="V4690" i="5"/>
  <c r="U4690" i="5"/>
  <c r="R4690" i="5"/>
  <c r="Q4690" i="5"/>
  <c r="P4690" i="5"/>
  <c r="O4690" i="5"/>
  <c r="V4689" i="5"/>
  <c r="U4689" i="5"/>
  <c r="R4689" i="5"/>
  <c r="Q4689" i="5"/>
  <c r="P4689" i="5"/>
  <c r="O4689" i="5"/>
  <c r="V4688" i="5"/>
  <c r="U4688" i="5"/>
  <c r="R4688" i="5"/>
  <c r="Q4688" i="5"/>
  <c r="P4688" i="5"/>
  <c r="O4688" i="5"/>
  <c r="V4687" i="5"/>
  <c r="U4687" i="5"/>
  <c r="R4687" i="5"/>
  <c r="Q4687" i="5"/>
  <c r="P4687" i="5"/>
  <c r="O4687" i="5"/>
  <c r="V4686" i="5"/>
  <c r="U4686" i="5"/>
  <c r="R4686" i="5"/>
  <c r="Q4686" i="5"/>
  <c r="P4686" i="5"/>
  <c r="O4686" i="5"/>
  <c r="V4685" i="5"/>
  <c r="U4685" i="5"/>
  <c r="R4685" i="5"/>
  <c r="Q4685" i="5"/>
  <c r="P4685" i="5"/>
  <c r="O4685" i="5"/>
  <c r="V4684" i="5"/>
  <c r="U4684" i="5"/>
  <c r="R4684" i="5"/>
  <c r="Q4684" i="5"/>
  <c r="P4684" i="5"/>
  <c r="O4684" i="5"/>
  <c r="V4683" i="5"/>
  <c r="U4683" i="5"/>
  <c r="R4683" i="5"/>
  <c r="Q4683" i="5"/>
  <c r="P4683" i="5"/>
  <c r="O4683" i="5"/>
  <c r="V4682" i="5"/>
  <c r="U4682" i="5"/>
  <c r="R4682" i="5"/>
  <c r="Q4682" i="5"/>
  <c r="P4682" i="5"/>
  <c r="O4682" i="5"/>
  <c r="V4681" i="5"/>
  <c r="U4681" i="5"/>
  <c r="R4681" i="5"/>
  <c r="Q4681" i="5"/>
  <c r="P4681" i="5"/>
  <c r="O4681" i="5"/>
  <c r="V4680" i="5"/>
  <c r="U4680" i="5"/>
  <c r="R4680" i="5"/>
  <c r="Q4680" i="5"/>
  <c r="P4680" i="5"/>
  <c r="O4680" i="5"/>
  <c r="V4679" i="5"/>
  <c r="U4679" i="5"/>
  <c r="R4679" i="5"/>
  <c r="Q4679" i="5"/>
  <c r="P4679" i="5"/>
  <c r="O4679" i="5"/>
  <c r="V4678" i="5"/>
  <c r="U4678" i="5"/>
  <c r="R4678" i="5"/>
  <c r="Q4678" i="5"/>
  <c r="P4678" i="5"/>
  <c r="O4678" i="5"/>
  <c r="V4677" i="5"/>
  <c r="U4677" i="5"/>
  <c r="R4677" i="5"/>
  <c r="Q4677" i="5"/>
  <c r="P4677" i="5"/>
  <c r="O4677" i="5"/>
  <c r="V4676" i="5"/>
  <c r="U4676" i="5"/>
  <c r="R4676" i="5"/>
  <c r="Q4676" i="5"/>
  <c r="P4676" i="5"/>
  <c r="O4676" i="5"/>
  <c r="V4675" i="5"/>
  <c r="U4675" i="5"/>
  <c r="R4675" i="5"/>
  <c r="Q4675" i="5"/>
  <c r="P4675" i="5"/>
  <c r="O4675" i="5"/>
  <c r="V4674" i="5"/>
  <c r="U4674" i="5"/>
  <c r="T4674" i="5"/>
  <c r="T4675" i="5" s="1"/>
  <c r="T4676" i="5" s="1"/>
  <c r="R4674" i="5"/>
  <c r="Q4674" i="5"/>
  <c r="P4674" i="5"/>
  <c r="O4674" i="5"/>
  <c r="V4673" i="5"/>
  <c r="U4673" i="5"/>
  <c r="R4673" i="5"/>
  <c r="Q4673" i="5"/>
  <c r="P4673" i="5"/>
  <c r="O4673" i="5"/>
  <c r="V4672" i="5"/>
  <c r="U4672" i="5"/>
  <c r="T4672" i="5"/>
  <c r="T4673" i="5" s="1"/>
  <c r="R4672" i="5"/>
  <c r="Q4672" i="5"/>
  <c r="S4672" i="5" s="1"/>
  <c r="P4672" i="5"/>
  <c r="O4672" i="5"/>
  <c r="U4671" i="5"/>
  <c r="R4671" i="5"/>
  <c r="Q4671" i="5"/>
  <c r="P4671" i="5"/>
  <c r="O4671" i="5"/>
  <c r="V4670" i="5"/>
  <c r="U4670" i="5"/>
  <c r="R4670" i="5"/>
  <c r="Q4670" i="5"/>
  <c r="P4670" i="5"/>
  <c r="O4670" i="5"/>
  <c r="V4669" i="5"/>
  <c r="U4669" i="5"/>
  <c r="R4669" i="5"/>
  <c r="Q4669" i="5"/>
  <c r="P4669" i="5"/>
  <c r="O4669" i="5"/>
  <c r="V4668" i="5"/>
  <c r="U4668" i="5"/>
  <c r="T4668" i="5"/>
  <c r="R4668" i="5"/>
  <c r="Q4668" i="5"/>
  <c r="S4668" i="5" s="1"/>
  <c r="P4668" i="5"/>
  <c r="O4668" i="5"/>
  <c r="V4667" i="5"/>
  <c r="U4667" i="5"/>
  <c r="T4667" i="5"/>
  <c r="R4667" i="5"/>
  <c r="Q4667" i="5"/>
  <c r="S4667" i="5" s="1"/>
  <c r="P4667" i="5"/>
  <c r="O4667" i="5"/>
  <c r="U4666" i="5"/>
  <c r="R4666" i="5"/>
  <c r="Q4666" i="5"/>
  <c r="P4666" i="5"/>
  <c r="O4666" i="5"/>
  <c r="V4665" i="5"/>
  <c r="U4665" i="5"/>
  <c r="R4665" i="5"/>
  <c r="Q4665" i="5"/>
  <c r="P4665" i="5"/>
  <c r="O4665" i="5"/>
  <c r="V4664" i="5"/>
  <c r="U4664" i="5"/>
  <c r="R4664" i="5"/>
  <c r="Q4664" i="5"/>
  <c r="P4664" i="5"/>
  <c r="O4664" i="5"/>
  <c r="V4663" i="5"/>
  <c r="U4663" i="5"/>
  <c r="R4663" i="5"/>
  <c r="Q4663" i="5"/>
  <c r="P4663" i="5"/>
  <c r="O4663" i="5"/>
  <c r="V4662" i="5"/>
  <c r="U4662" i="5"/>
  <c r="R4662" i="5"/>
  <c r="Q4662" i="5"/>
  <c r="P4662" i="5"/>
  <c r="O4662" i="5"/>
  <c r="V4661" i="5"/>
  <c r="U4661" i="5"/>
  <c r="R4661" i="5"/>
  <c r="Q4661" i="5"/>
  <c r="P4661" i="5"/>
  <c r="O4661" i="5"/>
  <c r="V4660" i="5"/>
  <c r="U4660" i="5"/>
  <c r="R4660" i="5"/>
  <c r="Q4660" i="5"/>
  <c r="P4660" i="5"/>
  <c r="O4660" i="5"/>
  <c r="V4659" i="5"/>
  <c r="U4659" i="5"/>
  <c r="R4659" i="5"/>
  <c r="Q4659" i="5"/>
  <c r="P4659" i="5"/>
  <c r="O4659" i="5"/>
  <c r="V4658" i="5"/>
  <c r="U4658" i="5"/>
  <c r="T4658" i="5"/>
  <c r="T4659" i="5" s="1"/>
  <c r="T4660" i="5" s="1"/>
  <c r="R4658" i="5"/>
  <c r="Q4658" i="5"/>
  <c r="S4658" i="5" s="1"/>
  <c r="P4658" i="5"/>
  <c r="O4658" i="5"/>
  <c r="U4657" i="5"/>
  <c r="R4657" i="5"/>
  <c r="Q4657" i="5"/>
  <c r="P4657" i="5"/>
  <c r="O4657" i="5"/>
  <c r="V4656" i="5"/>
  <c r="U4656" i="5"/>
  <c r="R4656" i="5"/>
  <c r="Q4656" i="5"/>
  <c r="P4656" i="5"/>
  <c r="O4656" i="5"/>
  <c r="V4655" i="5"/>
  <c r="U4655" i="5"/>
  <c r="R4655" i="5"/>
  <c r="Q4655" i="5"/>
  <c r="P4655" i="5"/>
  <c r="O4655" i="5"/>
  <c r="V4654" i="5"/>
  <c r="U4654" i="5"/>
  <c r="R4654" i="5"/>
  <c r="Q4654" i="5"/>
  <c r="P4654" i="5"/>
  <c r="O4654" i="5"/>
  <c r="V4653" i="5"/>
  <c r="U4653" i="5"/>
  <c r="R4653" i="5"/>
  <c r="Q4653" i="5"/>
  <c r="P4653" i="5"/>
  <c r="O4653" i="5"/>
  <c r="V4652" i="5"/>
  <c r="U4652" i="5"/>
  <c r="T4652" i="5"/>
  <c r="R4652" i="5"/>
  <c r="Q4652" i="5"/>
  <c r="S4652" i="5" s="1"/>
  <c r="P4652" i="5"/>
  <c r="O4652" i="5"/>
  <c r="V4651" i="5"/>
  <c r="U4651" i="5"/>
  <c r="T4651" i="5"/>
  <c r="R4651" i="5"/>
  <c r="Q4651" i="5"/>
  <c r="S4651" i="5" s="1"/>
  <c r="P4651" i="5"/>
  <c r="O4651" i="5"/>
  <c r="U4650" i="5"/>
  <c r="R4650" i="5"/>
  <c r="Q4650" i="5"/>
  <c r="P4650" i="5"/>
  <c r="O4650" i="5"/>
  <c r="V4649" i="5"/>
  <c r="U4649" i="5"/>
  <c r="R4649" i="5"/>
  <c r="Q4649" i="5"/>
  <c r="P4649" i="5"/>
  <c r="O4649" i="5"/>
  <c r="V4648" i="5"/>
  <c r="U4648" i="5"/>
  <c r="R4648" i="5"/>
  <c r="Q4648" i="5"/>
  <c r="P4648" i="5"/>
  <c r="O4648" i="5"/>
  <c r="V4647" i="5"/>
  <c r="U4647" i="5"/>
  <c r="R4647" i="5"/>
  <c r="Q4647" i="5"/>
  <c r="P4647" i="5"/>
  <c r="O4647" i="5"/>
  <c r="V4646" i="5"/>
  <c r="U4646" i="5"/>
  <c r="R4646" i="5"/>
  <c r="Q4646" i="5"/>
  <c r="P4646" i="5"/>
  <c r="O4646" i="5"/>
  <c r="V4645" i="5"/>
  <c r="U4645" i="5"/>
  <c r="R4645" i="5"/>
  <c r="Q4645" i="5"/>
  <c r="P4645" i="5"/>
  <c r="O4645" i="5"/>
  <c r="V4644" i="5"/>
  <c r="U4644" i="5"/>
  <c r="R4644" i="5"/>
  <c r="Q4644" i="5"/>
  <c r="P4644" i="5"/>
  <c r="O4644" i="5"/>
  <c r="V4643" i="5"/>
  <c r="U4643" i="5"/>
  <c r="R4643" i="5"/>
  <c r="Q4643" i="5"/>
  <c r="P4643" i="5"/>
  <c r="O4643" i="5"/>
  <c r="V4642" i="5"/>
  <c r="U4642" i="5"/>
  <c r="T4642" i="5"/>
  <c r="T4643" i="5" s="1"/>
  <c r="T4644" i="5" s="1"/>
  <c r="R4642" i="5"/>
  <c r="Q4642" i="5"/>
  <c r="P4642" i="5"/>
  <c r="O4642" i="5"/>
  <c r="V4641" i="5"/>
  <c r="U4641" i="5"/>
  <c r="R4641" i="5"/>
  <c r="Q4641" i="5"/>
  <c r="P4641" i="5"/>
  <c r="O4641" i="5"/>
  <c r="V4640" i="5"/>
  <c r="U4640" i="5"/>
  <c r="T4640" i="5"/>
  <c r="T4641" i="5" s="1"/>
  <c r="R4640" i="5"/>
  <c r="Q4640" i="5"/>
  <c r="S4640" i="5" s="1"/>
  <c r="P4640" i="5"/>
  <c r="O4640" i="5"/>
  <c r="V4639" i="5"/>
  <c r="U4639" i="5"/>
  <c r="T4639" i="5"/>
  <c r="R4639" i="5"/>
  <c r="Q4639" i="5"/>
  <c r="S4639" i="5" s="1"/>
  <c r="P4639" i="5"/>
  <c r="O4639" i="5"/>
  <c r="U4638" i="5"/>
  <c r="R4638" i="5"/>
  <c r="Q4638" i="5"/>
  <c r="P4638" i="5"/>
  <c r="O4638" i="5"/>
  <c r="V4637" i="5"/>
  <c r="U4637" i="5"/>
  <c r="R4637" i="5"/>
  <c r="Q4637" i="5"/>
  <c r="P4637" i="5"/>
  <c r="O4637" i="5"/>
  <c r="V4636" i="5"/>
  <c r="U4636" i="5"/>
  <c r="R4636" i="5"/>
  <c r="Q4636" i="5"/>
  <c r="P4636" i="5"/>
  <c r="O4636" i="5"/>
  <c r="V4635" i="5"/>
  <c r="U4635" i="5"/>
  <c r="R4635" i="5"/>
  <c r="Q4635" i="5"/>
  <c r="P4635" i="5"/>
  <c r="O4635" i="5"/>
  <c r="V4634" i="5"/>
  <c r="U4634" i="5"/>
  <c r="R4634" i="5"/>
  <c r="Q4634" i="5"/>
  <c r="P4634" i="5"/>
  <c r="O4634" i="5"/>
  <c r="V4633" i="5"/>
  <c r="U4633" i="5"/>
  <c r="R4633" i="5"/>
  <c r="Q4633" i="5"/>
  <c r="P4633" i="5"/>
  <c r="O4633" i="5"/>
  <c r="V4632" i="5"/>
  <c r="U4632" i="5"/>
  <c r="R4632" i="5"/>
  <c r="Q4632" i="5"/>
  <c r="P4632" i="5"/>
  <c r="O4632" i="5"/>
  <c r="V4631" i="5"/>
  <c r="U4631" i="5"/>
  <c r="R4631" i="5"/>
  <c r="Q4631" i="5"/>
  <c r="P4631" i="5"/>
  <c r="O4631" i="5"/>
  <c r="V4630" i="5"/>
  <c r="U4630" i="5"/>
  <c r="R4630" i="5"/>
  <c r="Q4630" i="5"/>
  <c r="P4630" i="5"/>
  <c r="O4630" i="5"/>
  <c r="V4629" i="5"/>
  <c r="U4629" i="5"/>
  <c r="R4629" i="5"/>
  <c r="Q4629" i="5"/>
  <c r="P4629" i="5"/>
  <c r="O4629" i="5"/>
  <c r="V4628" i="5"/>
  <c r="U4628" i="5"/>
  <c r="R4628" i="5"/>
  <c r="Q4628" i="5"/>
  <c r="P4628" i="5"/>
  <c r="O4628" i="5"/>
  <c r="V4627" i="5"/>
  <c r="U4627" i="5"/>
  <c r="R4627" i="5"/>
  <c r="Q4627" i="5"/>
  <c r="P4627" i="5"/>
  <c r="O4627" i="5"/>
  <c r="V4626" i="5"/>
  <c r="U4626" i="5"/>
  <c r="T4626" i="5"/>
  <c r="T4627" i="5" s="1"/>
  <c r="T4628" i="5" s="1"/>
  <c r="R4626" i="5"/>
  <c r="Q4626" i="5"/>
  <c r="S4626" i="5" s="1"/>
  <c r="P4626" i="5"/>
  <c r="O4626" i="5"/>
  <c r="U4625" i="5"/>
  <c r="R4625" i="5"/>
  <c r="Q4625" i="5"/>
  <c r="P4625" i="5"/>
  <c r="O4625" i="5"/>
  <c r="V4624" i="5"/>
  <c r="U4624" i="5"/>
  <c r="R4624" i="5"/>
  <c r="Q4624" i="5"/>
  <c r="P4624" i="5"/>
  <c r="O4624" i="5"/>
  <c r="V4623" i="5"/>
  <c r="U4623" i="5"/>
  <c r="R4623" i="5"/>
  <c r="Q4623" i="5"/>
  <c r="P4623" i="5"/>
  <c r="O4623" i="5"/>
  <c r="V4622" i="5"/>
  <c r="U4622" i="5"/>
  <c r="R4622" i="5"/>
  <c r="Q4622" i="5"/>
  <c r="P4622" i="5"/>
  <c r="O4622" i="5"/>
  <c r="V4621" i="5"/>
  <c r="U4621" i="5"/>
  <c r="R4621" i="5"/>
  <c r="Q4621" i="5"/>
  <c r="P4621" i="5"/>
  <c r="O4621" i="5"/>
  <c r="V4620" i="5"/>
  <c r="U4620" i="5"/>
  <c r="R4620" i="5"/>
  <c r="Q4620" i="5"/>
  <c r="P4620" i="5"/>
  <c r="O4620" i="5"/>
  <c r="V4619" i="5"/>
  <c r="U4619" i="5"/>
  <c r="R4619" i="5"/>
  <c r="Q4619" i="5"/>
  <c r="P4619" i="5"/>
  <c r="O4619" i="5"/>
  <c r="V4618" i="5"/>
  <c r="U4618" i="5"/>
  <c r="R4618" i="5"/>
  <c r="Q4618" i="5"/>
  <c r="P4618" i="5"/>
  <c r="O4618" i="5"/>
  <c r="V4617" i="5"/>
  <c r="U4617" i="5"/>
  <c r="R4617" i="5"/>
  <c r="Q4617" i="5"/>
  <c r="P4617" i="5"/>
  <c r="O4617" i="5"/>
  <c r="V4616" i="5"/>
  <c r="U4616" i="5"/>
  <c r="R4616" i="5"/>
  <c r="Q4616" i="5"/>
  <c r="P4616" i="5"/>
  <c r="O4616" i="5"/>
  <c r="V4615" i="5"/>
  <c r="U4615" i="5"/>
  <c r="R4615" i="5"/>
  <c r="Q4615" i="5"/>
  <c r="P4615" i="5"/>
  <c r="O4615" i="5"/>
  <c r="V4614" i="5"/>
  <c r="U4614" i="5"/>
  <c r="R4614" i="5"/>
  <c r="Q4614" i="5"/>
  <c r="P4614" i="5"/>
  <c r="O4614" i="5"/>
  <c r="V4613" i="5"/>
  <c r="U4613" i="5"/>
  <c r="R4613" i="5"/>
  <c r="Q4613" i="5"/>
  <c r="P4613" i="5"/>
  <c r="O4613" i="5"/>
  <c r="V4612" i="5"/>
  <c r="U4612" i="5"/>
  <c r="T4612" i="5"/>
  <c r="R4612" i="5"/>
  <c r="Q4612" i="5"/>
  <c r="P4612" i="5"/>
  <c r="O4612" i="5"/>
  <c r="V4611" i="5"/>
  <c r="U4611" i="5"/>
  <c r="T4611" i="5"/>
  <c r="R4611" i="5"/>
  <c r="Q4611" i="5"/>
  <c r="P4611" i="5"/>
  <c r="O4611" i="5"/>
  <c r="U4610" i="5"/>
  <c r="R4610" i="5"/>
  <c r="Q4610" i="5"/>
  <c r="P4610" i="5"/>
  <c r="O4610" i="5"/>
  <c r="V4609" i="5"/>
  <c r="U4609" i="5"/>
  <c r="R4609" i="5"/>
  <c r="Q4609" i="5"/>
  <c r="P4609" i="5"/>
  <c r="O4609" i="5"/>
  <c r="V4608" i="5"/>
  <c r="U4608" i="5"/>
  <c r="R4608" i="5"/>
  <c r="Q4608" i="5"/>
  <c r="P4608" i="5"/>
  <c r="O4608" i="5"/>
  <c r="V4607" i="5"/>
  <c r="U4607" i="5"/>
  <c r="R4607" i="5"/>
  <c r="Q4607" i="5"/>
  <c r="P4607" i="5"/>
  <c r="O4607" i="5"/>
  <c r="V4606" i="5"/>
  <c r="U4606" i="5"/>
  <c r="R4606" i="5"/>
  <c r="Q4606" i="5"/>
  <c r="P4606" i="5"/>
  <c r="O4606" i="5"/>
  <c r="V4605" i="5"/>
  <c r="U4605" i="5"/>
  <c r="R4605" i="5"/>
  <c r="Q4605" i="5"/>
  <c r="P4605" i="5"/>
  <c r="O4605" i="5"/>
  <c r="V4604" i="5"/>
  <c r="U4604" i="5"/>
  <c r="R4604" i="5"/>
  <c r="Q4604" i="5"/>
  <c r="P4604" i="5"/>
  <c r="O4604" i="5"/>
  <c r="V4603" i="5"/>
  <c r="U4603" i="5"/>
  <c r="R4603" i="5"/>
  <c r="Q4603" i="5"/>
  <c r="P4603" i="5"/>
  <c r="O4603" i="5"/>
  <c r="V4602" i="5"/>
  <c r="U4602" i="5"/>
  <c r="R4602" i="5"/>
  <c r="Q4602" i="5"/>
  <c r="P4602" i="5"/>
  <c r="O4602" i="5"/>
  <c r="V4601" i="5"/>
  <c r="U4601" i="5"/>
  <c r="R4601" i="5"/>
  <c r="Q4601" i="5"/>
  <c r="P4601" i="5"/>
  <c r="O4601" i="5"/>
  <c r="V4600" i="5"/>
  <c r="U4600" i="5"/>
  <c r="R4600" i="5"/>
  <c r="Q4600" i="5"/>
  <c r="P4600" i="5"/>
  <c r="O4600" i="5"/>
  <c r="V4599" i="5"/>
  <c r="U4599" i="5"/>
  <c r="R4599" i="5"/>
  <c r="Q4599" i="5"/>
  <c r="P4599" i="5"/>
  <c r="O4599" i="5"/>
  <c r="V4598" i="5"/>
  <c r="U4598" i="5"/>
  <c r="R4598" i="5"/>
  <c r="Q4598" i="5"/>
  <c r="P4598" i="5"/>
  <c r="O4598" i="5"/>
  <c r="V4597" i="5"/>
  <c r="U4597" i="5"/>
  <c r="R4597" i="5"/>
  <c r="Q4597" i="5"/>
  <c r="P4597" i="5"/>
  <c r="O4597" i="5"/>
  <c r="V4596" i="5"/>
  <c r="U4596" i="5"/>
  <c r="R4596" i="5"/>
  <c r="Q4596" i="5"/>
  <c r="P4596" i="5"/>
  <c r="O4596" i="5"/>
  <c r="V4595" i="5"/>
  <c r="U4595" i="5"/>
  <c r="R4595" i="5"/>
  <c r="Q4595" i="5"/>
  <c r="P4595" i="5"/>
  <c r="O4595" i="5"/>
  <c r="V4594" i="5"/>
  <c r="U4594" i="5"/>
  <c r="R4594" i="5"/>
  <c r="Q4594" i="5"/>
  <c r="P4594" i="5"/>
  <c r="O4594" i="5"/>
  <c r="V4593" i="5"/>
  <c r="U4593" i="5"/>
  <c r="R4593" i="5"/>
  <c r="Q4593" i="5"/>
  <c r="P4593" i="5"/>
  <c r="O4593" i="5"/>
  <c r="V4592" i="5"/>
  <c r="U4592" i="5"/>
  <c r="R4592" i="5"/>
  <c r="Q4592" i="5"/>
  <c r="P4592" i="5"/>
  <c r="O4592" i="5"/>
  <c r="V4591" i="5"/>
  <c r="U4591" i="5"/>
  <c r="R4591" i="5"/>
  <c r="Q4591" i="5"/>
  <c r="P4591" i="5"/>
  <c r="O4591" i="5"/>
  <c r="V4590" i="5"/>
  <c r="U4590" i="5"/>
  <c r="R4590" i="5"/>
  <c r="Q4590" i="5"/>
  <c r="P4590" i="5"/>
  <c r="O4590" i="5"/>
  <c r="U4589" i="5"/>
  <c r="R4589" i="5"/>
  <c r="Q4589" i="5"/>
  <c r="P4589" i="5"/>
  <c r="O4589" i="5"/>
  <c r="V4588" i="5"/>
  <c r="U4588" i="5"/>
  <c r="R4588" i="5"/>
  <c r="Q4588" i="5"/>
  <c r="P4588" i="5"/>
  <c r="O4588" i="5"/>
  <c r="V4587" i="5"/>
  <c r="U4587" i="5"/>
  <c r="R4587" i="5"/>
  <c r="Q4587" i="5"/>
  <c r="P4587" i="5"/>
  <c r="O4587" i="5"/>
  <c r="V4586" i="5"/>
  <c r="U4586" i="5"/>
  <c r="R4586" i="5"/>
  <c r="Q4586" i="5"/>
  <c r="P4586" i="5"/>
  <c r="O4586" i="5"/>
  <c r="V4585" i="5"/>
  <c r="U4585" i="5"/>
  <c r="R4585" i="5"/>
  <c r="Q4585" i="5"/>
  <c r="P4585" i="5"/>
  <c r="O4585" i="5"/>
  <c r="V4584" i="5"/>
  <c r="U4584" i="5"/>
  <c r="R4584" i="5"/>
  <c r="Q4584" i="5"/>
  <c r="P4584" i="5"/>
  <c r="O4584" i="5"/>
  <c r="V4583" i="5"/>
  <c r="U4583" i="5"/>
  <c r="R4583" i="5"/>
  <c r="Q4583" i="5"/>
  <c r="P4583" i="5"/>
  <c r="O4583" i="5"/>
  <c r="V4582" i="5"/>
  <c r="U4582" i="5"/>
  <c r="R4582" i="5"/>
  <c r="Q4582" i="5"/>
  <c r="P4582" i="5"/>
  <c r="O4582" i="5"/>
  <c r="V4581" i="5"/>
  <c r="U4581" i="5"/>
  <c r="R4581" i="5"/>
  <c r="Q4581" i="5"/>
  <c r="P4581" i="5"/>
  <c r="O4581" i="5"/>
  <c r="V4580" i="5"/>
  <c r="U4580" i="5"/>
  <c r="R4580" i="5"/>
  <c r="Q4580" i="5"/>
  <c r="P4580" i="5"/>
  <c r="O4580" i="5"/>
  <c r="V4579" i="5"/>
  <c r="U4579" i="5"/>
  <c r="R4579" i="5"/>
  <c r="Q4579" i="5"/>
  <c r="P4579" i="5"/>
  <c r="O4579" i="5"/>
  <c r="V4578" i="5"/>
  <c r="U4578" i="5"/>
  <c r="T4578" i="5"/>
  <c r="T4579" i="5" s="1"/>
  <c r="T4580" i="5" s="1"/>
  <c r="R4578" i="5"/>
  <c r="Q4578" i="5"/>
  <c r="P4578" i="5"/>
  <c r="O4578" i="5"/>
  <c r="V4577" i="5"/>
  <c r="U4577" i="5"/>
  <c r="R4577" i="5"/>
  <c r="Q4577" i="5"/>
  <c r="P4577" i="5"/>
  <c r="O4577" i="5"/>
  <c r="V4576" i="5"/>
  <c r="U4576" i="5"/>
  <c r="T4576" i="5"/>
  <c r="T4577" i="5" s="1"/>
  <c r="R4576" i="5"/>
  <c r="Q4576" i="5"/>
  <c r="P4576" i="5"/>
  <c r="O4576" i="5"/>
  <c r="V4575" i="5"/>
  <c r="U4575" i="5"/>
  <c r="T4575" i="5"/>
  <c r="R4575" i="5"/>
  <c r="Q4575" i="5"/>
  <c r="P4575" i="5"/>
  <c r="O4575" i="5"/>
  <c r="U4574" i="5"/>
  <c r="R4574" i="5"/>
  <c r="Q4574" i="5"/>
  <c r="P4574" i="5"/>
  <c r="O4574" i="5"/>
  <c r="V4573" i="5"/>
  <c r="U4573" i="5"/>
  <c r="R4573" i="5"/>
  <c r="Q4573" i="5"/>
  <c r="P4573" i="5"/>
  <c r="O4573" i="5"/>
  <c r="V4572" i="5"/>
  <c r="U4572" i="5"/>
  <c r="R4572" i="5"/>
  <c r="Q4572" i="5"/>
  <c r="P4572" i="5"/>
  <c r="O4572" i="5"/>
  <c r="V4571" i="5"/>
  <c r="U4571" i="5"/>
  <c r="R4571" i="5"/>
  <c r="Q4571" i="5"/>
  <c r="P4571" i="5"/>
  <c r="O4571" i="5"/>
  <c r="V4570" i="5"/>
  <c r="U4570" i="5"/>
  <c r="R4570" i="5"/>
  <c r="Q4570" i="5"/>
  <c r="P4570" i="5"/>
  <c r="O4570" i="5"/>
  <c r="V4569" i="5"/>
  <c r="U4569" i="5"/>
  <c r="R4569" i="5"/>
  <c r="Q4569" i="5"/>
  <c r="P4569" i="5"/>
  <c r="O4569" i="5"/>
  <c r="V4568" i="5"/>
  <c r="U4568" i="5"/>
  <c r="R4568" i="5"/>
  <c r="Q4568" i="5"/>
  <c r="P4568" i="5"/>
  <c r="O4568" i="5"/>
  <c r="V4567" i="5"/>
  <c r="U4567" i="5"/>
  <c r="R4567" i="5"/>
  <c r="Q4567" i="5"/>
  <c r="P4567" i="5"/>
  <c r="O4567" i="5"/>
  <c r="V4566" i="5"/>
  <c r="U4566" i="5"/>
  <c r="R4566" i="5"/>
  <c r="Q4566" i="5"/>
  <c r="P4566" i="5"/>
  <c r="O4566" i="5"/>
  <c r="V4565" i="5"/>
  <c r="U4565" i="5"/>
  <c r="R4565" i="5"/>
  <c r="Q4565" i="5"/>
  <c r="P4565" i="5"/>
  <c r="O4565" i="5"/>
  <c r="V4564" i="5"/>
  <c r="U4564" i="5"/>
  <c r="R4564" i="5"/>
  <c r="Q4564" i="5"/>
  <c r="P4564" i="5"/>
  <c r="O4564" i="5"/>
  <c r="V4563" i="5"/>
  <c r="U4563" i="5"/>
  <c r="R4563" i="5"/>
  <c r="Q4563" i="5"/>
  <c r="P4563" i="5"/>
  <c r="O4563" i="5"/>
  <c r="V4562" i="5"/>
  <c r="U4562" i="5"/>
  <c r="R4562" i="5"/>
  <c r="Q4562" i="5"/>
  <c r="P4562" i="5"/>
  <c r="O4562" i="5"/>
  <c r="V4561" i="5"/>
  <c r="U4561" i="5"/>
  <c r="R4561" i="5"/>
  <c r="Q4561" i="5"/>
  <c r="P4561" i="5"/>
  <c r="O4561" i="5"/>
  <c r="V4560" i="5"/>
  <c r="U4560" i="5"/>
  <c r="R4560" i="5"/>
  <c r="Q4560" i="5"/>
  <c r="P4560" i="5"/>
  <c r="O4560" i="5"/>
  <c r="V4559" i="5"/>
  <c r="U4559" i="5"/>
  <c r="R4559" i="5"/>
  <c r="Q4559" i="5"/>
  <c r="P4559" i="5"/>
  <c r="O4559" i="5"/>
  <c r="V4558" i="5"/>
  <c r="U4558" i="5"/>
  <c r="R4558" i="5"/>
  <c r="Q4558" i="5"/>
  <c r="P4558" i="5"/>
  <c r="O4558" i="5"/>
  <c r="V4557" i="5"/>
  <c r="U4557" i="5"/>
  <c r="R4557" i="5"/>
  <c r="Q4557" i="5"/>
  <c r="P4557" i="5"/>
  <c r="O4557" i="5"/>
  <c r="U4556" i="5"/>
  <c r="R4556" i="5"/>
  <c r="Q4556" i="5"/>
  <c r="P4556" i="5"/>
  <c r="O4556" i="5"/>
  <c r="V4555" i="5"/>
  <c r="U4555" i="5"/>
  <c r="R4555" i="5"/>
  <c r="Q4555" i="5"/>
  <c r="P4555" i="5"/>
  <c r="O4555" i="5"/>
  <c r="V4554" i="5"/>
  <c r="U4554" i="5"/>
  <c r="R4554" i="5"/>
  <c r="Q4554" i="5"/>
  <c r="P4554" i="5"/>
  <c r="O4554" i="5"/>
  <c r="V4553" i="5"/>
  <c r="U4553" i="5"/>
  <c r="R4553" i="5"/>
  <c r="Q4553" i="5"/>
  <c r="P4553" i="5"/>
  <c r="O4553" i="5"/>
  <c r="V4552" i="5"/>
  <c r="U4552" i="5"/>
  <c r="R4552" i="5"/>
  <c r="Q4552" i="5"/>
  <c r="P4552" i="5"/>
  <c r="O4552" i="5"/>
  <c r="V4551" i="5"/>
  <c r="U4551" i="5"/>
  <c r="R4551" i="5"/>
  <c r="Q4551" i="5"/>
  <c r="P4551" i="5"/>
  <c r="O4551" i="5"/>
  <c r="V4550" i="5"/>
  <c r="U4550" i="5"/>
  <c r="R4550" i="5"/>
  <c r="Q4550" i="5"/>
  <c r="P4550" i="5"/>
  <c r="O4550" i="5"/>
  <c r="V4549" i="5"/>
  <c r="U4549" i="5"/>
  <c r="R4549" i="5"/>
  <c r="Q4549" i="5"/>
  <c r="P4549" i="5"/>
  <c r="O4549" i="5"/>
  <c r="V4548" i="5"/>
  <c r="U4548" i="5"/>
  <c r="R4548" i="5"/>
  <c r="Q4548" i="5"/>
  <c r="P4548" i="5"/>
  <c r="O4548" i="5"/>
  <c r="V4547" i="5"/>
  <c r="U4547" i="5"/>
  <c r="R4547" i="5"/>
  <c r="Q4547" i="5"/>
  <c r="P4547" i="5"/>
  <c r="O4547" i="5"/>
  <c r="V4546" i="5"/>
  <c r="U4546" i="5"/>
  <c r="R4546" i="5"/>
  <c r="Q4546" i="5"/>
  <c r="P4546" i="5"/>
  <c r="O4546" i="5"/>
  <c r="V4545" i="5"/>
  <c r="U4545" i="5"/>
  <c r="R4545" i="5"/>
  <c r="Q4545" i="5"/>
  <c r="P4545" i="5"/>
  <c r="O4545" i="5"/>
  <c r="V4544" i="5"/>
  <c r="U4544" i="5"/>
  <c r="R4544" i="5"/>
  <c r="Q4544" i="5"/>
  <c r="P4544" i="5"/>
  <c r="O4544" i="5"/>
  <c r="V4543" i="5"/>
  <c r="U4543" i="5"/>
  <c r="R4543" i="5"/>
  <c r="Q4543" i="5"/>
  <c r="P4543" i="5"/>
  <c r="O4543" i="5"/>
  <c r="V4542" i="5"/>
  <c r="U4542" i="5"/>
  <c r="R4542" i="5"/>
  <c r="Q4542" i="5"/>
  <c r="P4542" i="5"/>
  <c r="O4542" i="5"/>
  <c r="V4541" i="5"/>
  <c r="U4541" i="5"/>
  <c r="R4541" i="5"/>
  <c r="Q4541" i="5"/>
  <c r="P4541" i="5"/>
  <c r="O4541" i="5"/>
  <c r="V4540" i="5"/>
  <c r="U4540" i="5"/>
  <c r="R4540" i="5"/>
  <c r="Q4540" i="5"/>
  <c r="P4540" i="5"/>
  <c r="O4540" i="5"/>
  <c r="V4539" i="5"/>
  <c r="U4539" i="5"/>
  <c r="R4539" i="5"/>
  <c r="Q4539" i="5"/>
  <c r="P4539" i="5"/>
  <c r="O4539" i="5"/>
  <c r="V4538" i="5"/>
  <c r="U4538" i="5"/>
  <c r="R4538" i="5"/>
  <c r="Q4538" i="5"/>
  <c r="P4538" i="5"/>
  <c r="O4538" i="5"/>
  <c r="V4537" i="5"/>
  <c r="U4537" i="5"/>
  <c r="R4537" i="5"/>
  <c r="Q4537" i="5"/>
  <c r="P4537" i="5"/>
  <c r="O4537" i="5"/>
  <c r="V4536" i="5"/>
  <c r="U4536" i="5"/>
  <c r="R4536" i="5"/>
  <c r="Q4536" i="5"/>
  <c r="P4536" i="5"/>
  <c r="O4536" i="5"/>
  <c r="V4535" i="5"/>
  <c r="U4535" i="5"/>
  <c r="R4535" i="5"/>
  <c r="Q4535" i="5"/>
  <c r="P4535" i="5"/>
  <c r="O4535" i="5"/>
  <c r="V4534" i="5"/>
  <c r="U4534" i="5"/>
  <c r="R4534" i="5"/>
  <c r="Q4534" i="5"/>
  <c r="P4534" i="5"/>
  <c r="O4534" i="5"/>
  <c r="V4533" i="5"/>
  <c r="U4533" i="5"/>
  <c r="R4533" i="5"/>
  <c r="Q4533" i="5"/>
  <c r="P4533" i="5"/>
  <c r="O4533" i="5"/>
  <c r="V4532" i="5"/>
  <c r="U4532" i="5"/>
  <c r="T4532" i="5"/>
  <c r="R4532" i="5"/>
  <c r="Q4532" i="5"/>
  <c r="P4532" i="5"/>
  <c r="O4532" i="5"/>
  <c r="V4531" i="5"/>
  <c r="U4531" i="5"/>
  <c r="T4531" i="5"/>
  <c r="R4531" i="5"/>
  <c r="Q4531" i="5"/>
  <c r="P4531" i="5"/>
  <c r="O4531" i="5"/>
  <c r="U4530" i="5"/>
  <c r="R4530" i="5"/>
  <c r="Q4530" i="5"/>
  <c r="P4530" i="5"/>
  <c r="O4530" i="5"/>
  <c r="V4529" i="5"/>
  <c r="U4529" i="5"/>
  <c r="R4529" i="5"/>
  <c r="Q4529" i="5"/>
  <c r="P4529" i="5"/>
  <c r="O4529" i="5"/>
  <c r="V4528" i="5"/>
  <c r="U4528" i="5"/>
  <c r="R4528" i="5"/>
  <c r="Q4528" i="5"/>
  <c r="P4528" i="5"/>
  <c r="O4528" i="5"/>
  <c r="V4527" i="5"/>
  <c r="U4527" i="5"/>
  <c r="R4527" i="5"/>
  <c r="Q4527" i="5"/>
  <c r="P4527" i="5"/>
  <c r="O4527" i="5"/>
  <c r="V4526" i="5"/>
  <c r="U4526" i="5"/>
  <c r="R4526" i="5"/>
  <c r="Q4526" i="5"/>
  <c r="P4526" i="5"/>
  <c r="O4526" i="5"/>
  <c r="V4525" i="5"/>
  <c r="U4525" i="5"/>
  <c r="R4525" i="5"/>
  <c r="Q4525" i="5"/>
  <c r="P4525" i="5"/>
  <c r="O4525" i="5"/>
  <c r="V4524" i="5"/>
  <c r="U4524" i="5"/>
  <c r="R4524" i="5"/>
  <c r="Q4524" i="5"/>
  <c r="P4524" i="5"/>
  <c r="O4524" i="5"/>
  <c r="V4523" i="5"/>
  <c r="U4523" i="5"/>
  <c r="R4523" i="5"/>
  <c r="Q4523" i="5"/>
  <c r="P4523" i="5"/>
  <c r="O4523" i="5"/>
  <c r="V4522" i="5"/>
  <c r="U4522" i="5"/>
  <c r="R4522" i="5"/>
  <c r="Q4522" i="5"/>
  <c r="P4522" i="5"/>
  <c r="O4522" i="5"/>
  <c r="V4521" i="5"/>
  <c r="U4521" i="5"/>
  <c r="R4521" i="5"/>
  <c r="Q4521" i="5"/>
  <c r="P4521" i="5"/>
  <c r="O4521" i="5"/>
  <c r="V4520" i="5"/>
  <c r="U4520" i="5"/>
  <c r="R4520" i="5"/>
  <c r="Q4520" i="5"/>
  <c r="P4520" i="5"/>
  <c r="O4520" i="5"/>
  <c r="V4519" i="5"/>
  <c r="U4519" i="5"/>
  <c r="R4519" i="5"/>
  <c r="Q4519" i="5"/>
  <c r="P4519" i="5"/>
  <c r="O4519" i="5"/>
  <c r="V4518" i="5"/>
  <c r="U4518" i="5"/>
  <c r="R4518" i="5"/>
  <c r="Q4518" i="5"/>
  <c r="P4518" i="5"/>
  <c r="O4518" i="5"/>
  <c r="V4517" i="5"/>
  <c r="U4517" i="5"/>
  <c r="R4517" i="5"/>
  <c r="Q4517" i="5"/>
  <c r="P4517" i="5"/>
  <c r="O4517" i="5"/>
  <c r="V4516" i="5"/>
  <c r="U4516" i="5"/>
  <c r="R4516" i="5"/>
  <c r="Q4516" i="5"/>
  <c r="P4516" i="5"/>
  <c r="O4516" i="5"/>
  <c r="V4515" i="5"/>
  <c r="U4515" i="5"/>
  <c r="R4515" i="5"/>
  <c r="Q4515" i="5"/>
  <c r="P4515" i="5"/>
  <c r="O4515" i="5"/>
  <c r="V4514" i="5"/>
  <c r="U4514" i="5"/>
  <c r="R4514" i="5"/>
  <c r="Q4514" i="5"/>
  <c r="P4514" i="5"/>
  <c r="O4514" i="5"/>
  <c r="V4513" i="5"/>
  <c r="U4513" i="5"/>
  <c r="R4513" i="5"/>
  <c r="Q4513" i="5"/>
  <c r="P4513" i="5"/>
  <c r="O4513" i="5"/>
  <c r="V4512" i="5"/>
  <c r="U4512" i="5"/>
  <c r="R4512" i="5"/>
  <c r="Q4512" i="5"/>
  <c r="P4512" i="5"/>
  <c r="O4512" i="5"/>
  <c r="V4511" i="5"/>
  <c r="U4511" i="5"/>
  <c r="R4511" i="5"/>
  <c r="Q4511" i="5"/>
  <c r="P4511" i="5"/>
  <c r="O4511" i="5"/>
  <c r="V4510" i="5"/>
  <c r="U4510" i="5"/>
  <c r="R4510" i="5"/>
  <c r="Q4510" i="5"/>
  <c r="P4510" i="5"/>
  <c r="O4510" i="5"/>
  <c r="V4509" i="5"/>
  <c r="U4509" i="5"/>
  <c r="R4509" i="5"/>
  <c r="Q4509" i="5"/>
  <c r="P4509" i="5"/>
  <c r="O4509" i="5"/>
  <c r="V4508" i="5"/>
  <c r="U4508" i="5"/>
  <c r="R4508" i="5"/>
  <c r="Q4508" i="5"/>
  <c r="P4508" i="5"/>
  <c r="O4508" i="5"/>
  <c r="V4507" i="5"/>
  <c r="U4507" i="5"/>
  <c r="R4507" i="5"/>
  <c r="Q4507" i="5"/>
  <c r="P4507" i="5"/>
  <c r="O4507" i="5"/>
  <c r="V4506" i="5"/>
  <c r="U4506" i="5"/>
  <c r="R4506" i="5"/>
  <c r="Q4506" i="5"/>
  <c r="P4506" i="5"/>
  <c r="O4506" i="5"/>
  <c r="V4505" i="5"/>
  <c r="U4505" i="5"/>
  <c r="R4505" i="5"/>
  <c r="Q4505" i="5"/>
  <c r="P4505" i="5"/>
  <c r="O4505" i="5"/>
  <c r="V4504" i="5"/>
  <c r="U4504" i="5"/>
  <c r="R4504" i="5"/>
  <c r="Q4504" i="5"/>
  <c r="P4504" i="5"/>
  <c r="O4504" i="5"/>
  <c r="V4503" i="5"/>
  <c r="U4503" i="5"/>
  <c r="R4503" i="5"/>
  <c r="Q4503" i="5"/>
  <c r="P4503" i="5"/>
  <c r="O4503" i="5"/>
  <c r="V4502" i="5"/>
  <c r="U4502" i="5"/>
  <c r="R4502" i="5"/>
  <c r="Q4502" i="5"/>
  <c r="P4502" i="5"/>
  <c r="O4502" i="5"/>
  <c r="V4501" i="5"/>
  <c r="U4501" i="5"/>
  <c r="R4501" i="5"/>
  <c r="Q4501" i="5"/>
  <c r="P4501" i="5"/>
  <c r="O4501" i="5"/>
  <c r="V4500" i="5"/>
  <c r="U4500" i="5"/>
  <c r="T4500" i="5"/>
  <c r="R4500" i="5"/>
  <c r="Q4500" i="5"/>
  <c r="S4500" i="5" s="1"/>
  <c r="P4500" i="5"/>
  <c r="O4500" i="5"/>
  <c r="U4499" i="5"/>
  <c r="R4499" i="5"/>
  <c r="Q4499" i="5"/>
  <c r="P4499" i="5"/>
  <c r="O4499" i="5"/>
  <c r="V4498" i="5"/>
  <c r="U4498" i="5"/>
  <c r="R4498" i="5"/>
  <c r="Q4498" i="5"/>
  <c r="P4498" i="5"/>
  <c r="O4498" i="5"/>
  <c r="V4497" i="5"/>
  <c r="U4497" i="5"/>
  <c r="R4497" i="5"/>
  <c r="Q4497" i="5"/>
  <c r="P4497" i="5"/>
  <c r="O4497" i="5"/>
  <c r="V4496" i="5"/>
  <c r="U4496" i="5"/>
  <c r="R4496" i="5"/>
  <c r="Q4496" i="5"/>
  <c r="P4496" i="5"/>
  <c r="O4496" i="5"/>
  <c r="V4495" i="5"/>
  <c r="U4495" i="5"/>
  <c r="R4495" i="5"/>
  <c r="Q4495" i="5"/>
  <c r="P4495" i="5"/>
  <c r="O4495" i="5"/>
  <c r="V4494" i="5"/>
  <c r="U4494" i="5"/>
  <c r="R4494" i="5"/>
  <c r="Q4494" i="5"/>
  <c r="P4494" i="5"/>
  <c r="O4494" i="5"/>
  <c r="V4493" i="5"/>
  <c r="U4493" i="5"/>
  <c r="R4493" i="5"/>
  <c r="Q4493" i="5"/>
  <c r="P4493" i="5"/>
  <c r="O4493" i="5"/>
  <c r="V4492" i="5"/>
  <c r="U4492" i="5"/>
  <c r="R4492" i="5"/>
  <c r="Q4492" i="5"/>
  <c r="P4492" i="5"/>
  <c r="O4492" i="5"/>
  <c r="V4491" i="5"/>
  <c r="U4491" i="5"/>
  <c r="R4491" i="5"/>
  <c r="Q4491" i="5"/>
  <c r="P4491" i="5"/>
  <c r="O4491" i="5"/>
  <c r="V4490" i="5"/>
  <c r="U4490" i="5"/>
  <c r="R4490" i="5"/>
  <c r="Q4490" i="5"/>
  <c r="P4490" i="5"/>
  <c r="O4490" i="5"/>
  <c r="V4489" i="5"/>
  <c r="U4489" i="5"/>
  <c r="R4489" i="5"/>
  <c r="Q4489" i="5"/>
  <c r="P4489" i="5"/>
  <c r="O4489" i="5"/>
  <c r="V4488" i="5"/>
  <c r="U4488" i="5"/>
  <c r="R4488" i="5"/>
  <c r="Q4488" i="5"/>
  <c r="P4488" i="5"/>
  <c r="O4488" i="5"/>
  <c r="V4487" i="5"/>
  <c r="U4487" i="5"/>
  <c r="R4487" i="5"/>
  <c r="Q4487" i="5"/>
  <c r="P4487" i="5"/>
  <c r="O4487" i="5"/>
  <c r="V4486" i="5"/>
  <c r="U4486" i="5"/>
  <c r="R4486" i="5"/>
  <c r="Q4486" i="5"/>
  <c r="P4486" i="5"/>
  <c r="O4486" i="5"/>
  <c r="V4485" i="5"/>
  <c r="U4485" i="5"/>
  <c r="R4485" i="5"/>
  <c r="Q4485" i="5"/>
  <c r="P4485" i="5"/>
  <c r="O4485" i="5"/>
  <c r="V4484" i="5"/>
  <c r="U4484" i="5"/>
  <c r="R4484" i="5"/>
  <c r="Q4484" i="5"/>
  <c r="P4484" i="5"/>
  <c r="O4484" i="5"/>
  <c r="V4483" i="5"/>
  <c r="U4483" i="5"/>
  <c r="R4483" i="5"/>
  <c r="Q4483" i="5"/>
  <c r="P4483" i="5"/>
  <c r="O4483" i="5"/>
  <c r="V4482" i="5"/>
  <c r="U4482" i="5"/>
  <c r="R4482" i="5"/>
  <c r="Q4482" i="5"/>
  <c r="P4482" i="5"/>
  <c r="O4482" i="5"/>
  <c r="V4481" i="5"/>
  <c r="U4481" i="5"/>
  <c r="R4481" i="5"/>
  <c r="Q4481" i="5"/>
  <c r="P4481" i="5"/>
  <c r="O4481" i="5"/>
  <c r="V4480" i="5"/>
  <c r="U4480" i="5"/>
  <c r="R4480" i="5"/>
  <c r="Q4480" i="5"/>
  <c r="P4480" i="5"/>
  <c r="O4480" i="5"/>
  <c r="V4479" i="5"/>
  <c r="U4479" i="5"/>
  <c r="R4479" i="5"/>
  <c r="Q4479" i="5"/>
  <c r="P4479" i="5"/>
  <c r="O4479" i="5"/>
  <c r="V4478" i="5"/>
  <c r="U4478" i="5"/>
  <c r="R4478" i="5"/>
  <c r="Q4478" i="5"/>
  <c r="P4478" i="5"/>
  <c r="O4478" i="5"/>
  <c r="V4477" i="5"/>
  <c r="U4477" i="5"/>
  <c r="R4477" i="5"/>
  <c r="Q4477" i="5"/>
  <c r="P4477" i="5"/>
  <c r="O4477" i="5"/>
  <c r="V4476" i="5"/>
  <c r="U4476" i="5"/>
  <c r="R4476" i="5"/>
  <c r="Q4476" i="5"/>
  <c r="P4476" i="5"/>
  <c r="O4476" i="5"/>
  <c r="V4475" i="5"/>
  <c r="U4475" i="5"/>
  <c r="R4475" i="5"/>
  <c r="Q4475" i="5"/>
  <c r="P4475" i="5"/>
  <c r="O4475" i="5"/>
  <c r="V4474" i="5"/>
  <c r="U4474" i="5"/>
  <c r="R4474" i="5"/>
  <c r="Q4474" i="5"/>
  <c r="P4474" i="5"/>
  <c r="O4474" i="5"/>
  <c r="V4473" i="5"/>
  <c r="U4473" i="5"/>
  <c r="R4473" i="5"/>
  <c r="Q4473" i="5"/>
  <c r="P4473" i="5"/>
  <c r="O4473" i="5"/>
  <c r="V4472" i="5"/>
  <c r="U4472" i="5"/>
  <c r="R4472" i="5"/>
  <c r="Q4472" i="5"/>
  <c r="P4472" i="5"/>
  <c r="O4472" i="5"/>
  <c r="V4471" i="5"/>
  <c r="U4471" i="5"/>
  <c r="R4471" i="5"/>
  <c r="Q4471" i="5"/>
  <c r="P4471" i="5"/>
  <c r="O4471" i="5"/>
  <c r="V4470" i="5"/>
  <c r="U4470" i="5"/>
  <c r="R4470" i="5"/>
  <c r="Q4470" i="5"/>
  <c r="P4470" i="5"/>
  <c r="O4470" i="5"/>
  <c r="V4469" i="5"/>
  <c r="U4469" i="5"/>
  <c r="R4469" i="5"/>
  <c r="Q4469" i="5"/>
  <c r="P4469" i="5"/>
  <c r="O4469" i="5"/>
  <c r="U4468" i="5"/>
  <c r="R4468" i="5"/>
  <c r="Q4468" i="5"/>
  <c r="P4468" i="5"/>
  <c r="O4468" i="5"/>
  <c r="V4467" i="5"/>
  <c r="U4467" i="5"/>
  <c r="R4467" i="5"/>
  <c r="Q4467" i="5"/>
  <c r="P4467" i="5"/>
  <c r="O4467" i="5"/>
  <c r="V4466" i="5"/>
  <c r="U4466" i="5"/>
  <c r="T4466" i="5"/>
  <c r="T4467" i="5" s="1"/>
  <c r="T4468" i="5" s="1"/>
  <c r="R4466" i="5"/>
  <c r="Q4466" i="5"/>
  <c r="P4466" i="5"/>
  <c r="O4466" i="5"/>
  <c r="V4465" i="5"/>
  <c r="U4465" i="5"/>
  <c r="T4465" i="5"/>
  <c r="R4465" i="5"/>
  <c r="Q4465" i="5"/>
  <c r="P4465" i="5"/>
  <c r="O4465" i="5"/>
  <c r="U4464" i="5"/>
  <c r="R4464" i="5"/>
  <c r="Q4464" i="5"/>
  <c r="P4464" i="5"/>
  <c r="O4464" i="5"/>
  <c r="V4463" i="5"/>
  <c r="U4463" i="5"/>
  <c r="R4463" i="5"/>
  <c r="Q4463" i="5"/>
  <c r="P4463" i="5"/>
  <c r="O4463" i="5"/>
  <c r="V4462" i="5"/>
  <c r="U4462" i="5"/>
  <c r="R4462" i="5"/>
  <c r="Q4462" i="5"/>
  <c r="P4462" i="5"/>
  <c r="O4462" i="5"/>
  <c r="V4461" i="5"/>
  <c r="U4461" i="5"/>
  <c r="R4461" i="5"/>
  <c r="Q4461" i="5"/>
  <c r="P4461" i="5"/>
  <c r="O4461" i="5"/>
  <c r="V4460" i="5"/>
  <c r="U4460" i="5"/>
  <c r="T4460" i="5"/>
  <c r="R4460" i="5"/>
  <c r="Q4460" i="5"/>
  <c r="P4460" i="5"/>
  <c r="O4460" i="5"/>
  <c r="V4459" i="5"/>
  <c r="U4459" i="5"/>
  <c r="T4459" i="5"/>
  <c r="R4459" i="5"/>
  <c r="Q4459" i="5"/>
  <c r="P4459" i="5"/>
  <c r="O4459" i="5"/>
  <c r="U4458" i="5"/>
  <c r="R4458" i="5"/>
  <c r="Q4458" i="5"/>
  <c r="P4458" i="5"/>
  <c r="O4458" i="5"/>
  <c r="V4457" i="5"/>
  <c r="U4457" i="5"/>
  <c r="R4457" i="5"/>
  <c r="Q4457" i="5"/>
  <c r="P4457" i="5"/>
  <c r="O4457" i="5"/>
  <c r="V4456" i="5"/>
  <c r="U4456" i="5"/>
  <c r="R4456" i="5"/>
  <c r="Q4456" i="5"/>
  <c r="P4456" i="5"/>
  <c r="O4456" i="5"/>
  <c r="V4455" i="5"/>
  <c r="U4455" i="5"/>
  <c r="R4455" i="5"/>
  <c r="Q4455" i="5"/>
  <c r="P4455" i="5"/>
  <c r="O4455" i="5"/>
  <c r="V4454" i="5"/>
  <c r="U4454" i="5"/>
  <c r="R4454" i="5"/>
  <c r="Q4454" i="5"/>
  <c r="P4454" i="5"/>
  <c r="O4454" i="5"/>
  <c r="V4453" i="5"/>
  <c r="U4453" i="5"/>
  <c r="R4453" i="5"/>
  <c r="Q4453" i="5"/>
  <c r="P4453" i="5"/>
  <c r="O4453" i="5"/>
  <c r="V4452" i="5"/>
  <c r="U4452" i="5"/>
  <c r="R4452" i="5"/>
  <c r="Q4452" i="5"/>
  <c r="P4452" i="5"/>
  <c r="O4452" i="5"/>
  <c r="V4451" i="5"/>
  <c r="U4451" i="5"/>
  <c r="R4451" i="5"/>
  <c r="Q4451" i="5"/>
  <c r="P4451" i="5"/>
  <c r="O4451" i="5"/>
  <c r="V4450" i="5"/>
  <c r="U4450" i="5"/>
  <c r="R4450" i="5"/>
  <c r="Q4450" i="5"/>
  <c r="P4450" i="5"/>
  <c r="O4450" i="5"/>
  <c r="V4449" i="5"/>
  <c r="U4449" i="5"/>
  <c r="R4449" i="5"/>
  <c r="Q4449" i="5"/>
  <c r="P4449" i="5"/>
  <c r="O4449" i="5"/>
  <c r="V4448" i="5"/>
  <c r="U4448" i="5"/>
  <c r="R4448" i="5"/>
  <c r="Q4448" i="5"/>
  <c r="P4448" i="5"/>
  <c r="O4448" i="5"/>
  <c r="V4447" i="5"/>
  <c r="U4447" i="5"/>
  <c r="R4447" i="5"/>
  <c r="Q4447" i="5"/>
  <c r="P4447" i="5"/>
  <c r="O4447" i="5"/>
  <c r="V4446" i="5"/>
  <c r="U4446" i="5"/>
  <c r="R4446" i="5"/>
  <c r="Q4446" i="5"/>
  <c r="P4446" i="5"/>
  <c r="O4446" i="5"/>
  <c r="V4445" i="5"/>
  <c r="U4445" i="5"/>
  <c r="R4445" i="5"/>
  <c r="Q4445" i="5"/>
  <c r="P4445" i="5"/>
  <c r="O4445" i="5"/>
  <c r="V4444" i="5"/>
  <c r="U4444" i="5"/>
  <c r="R4444" i="5"/>
  <c r="Q4444" i="5"/>
  <c r="P4444" i="5"/>
  <c r="O4444" i="5"/>
  <c r="V4443" i="5"/>
  <c r="U4443" i="5"/>
  <c r="R4443" i="5"/>
  <c r="Q4443" i="5"/>
  <c r="P4443" i="5"/>
  <c r="O4443" i="5"/>
  <c r="V4442" i="5"/>
  <c r="U4442" i="5"/>
  <c r="R4442" i="5"/>
  <c r="Q4442" i="5"/>
  <c r="P4442" i="5"/>
  <c r="O4442" i="5"/>
  <c r="V4441" i="5"/>
  <c r="U4441" i="5"/>
  <c r="R4441" i="5"/>
  <c r="Q4441" i="5"/>
  <c r="P4441" i="5"/>
  <c r="O4441" i="5"/>
  <c r="V4440" i="5"/>
  <c r="U4440" i="5"/>
  <c r="R4440" i="5"/>
  <c r="Q4440" i="5"/>
  <c r="P4440" i="5"/>
  <c r="O4440" i="5"/>
  <c r="V4439" i="5"/>
  <c r="U4439" i="5"/>
  <c r="R4439" i="5"/>
  <c r="Q4439" i="5"/>
  <c r="P4439" i="5"/>
  <c r="O4439" i="5"/>
  <c r="V4438" i="5"/>
  <c r="U4438" i="5"/>
  <c r="R4438" i="5"/>
  <c r="Q4438" i="5"/>
  <c r="P4438" i="5"/>
  <c r="O4438" i="5"/>
  <c r="V4437" i="5"/>
  <c r="U4437" i="5"/>
  <c r="R4437" i="5"/>
  <c r="Q4437" i="5"/>
  <c r="P4437" i="5"/>
  <c r="O4437" i="5"/>
  <c r="V4436" i="5"/>
  <c r="U4436" i="5"/>
  <c r="R4436" i="5"/>
  <c r="Q4436" i="5"/>
  <c r="P4436" i="5"/>
  <c r="O4436" i="5"/>
  <c r="V4435" i="5"/>
  <c r="U4435" i="5"/>
  <c r="R4435" i="5"/>
  <c r="Q4435" i="5"/>
  <c r="P4435" i="5"/>
  <c r="O4435" i="5"/>
  <c r="V4434" i="5"/>
  <c r="U4434" i="5"/>
  <c r="R4434" i="5"/>
  <c r="Q4434" i="5"/>
  <c r="P4434" i="5"/>
  <c r="O4434" i="5"/>
  <c r="V4433" i="5"/>
  <c r="U4433" i="5"/>
  <c r="R4433" i="5"/>
  <c r="Q4433" i="5"/>
  <c r="P4433" i="5"/>
  <c r="O4433" i="5"/>
  <c r="V4432" i="5"/>
  <c r="U4432" i="5"/>
  <c r="R4432" i="5"/>
  <c r="Q4432" i="5"/>
  <c r="P4432" i="5"/>
  <c r="O4432" i="5"/>
  <c r="V4431" i="5"/>
  <c r="U4431" i="5"/>
  <c r="R4431" i="5"/>
  <c r="Q4431" i="5"/>
  <c r="P4431" i="5"/>
  <c r="O4431" i="5"/>
  <c r="V4430" i="5"/>
  <c r="U4430" i="5"/>
  <c r="R4430" i="5"/>
  <c r="Q4430" i="5"/>
  <c r="P4430" i="5"/>
  <c r="O4430" i="5"/>
  <c r="V4429" i="5"/>
  <c r="U4429" i="5"/>
  <c r="R4429" i="5"/>
  <c r="Q4429" i="5"/>
  <c r="P4429" i="5"/>
  <c r="O4429" i="5"/>
  <c r="V4428" i="5"/>
  <c r="U4428" i="5"/>
  <c r="R4428" i="5"/>
  <c r="Q4428" i="5"/>
  <c r="P4428" i="5"/>
  <c r="O4428" i="5"/>
  <c r="V4427" i="5"/>
  <c r="U4427" i="5"/>
  <c r="R4427" i="5"/>
  <c r="Q4427" i="5"/>
  <c r="P4427" i="5"/>
  <c r="O4427" i="5"/>
  <c r="V4426" i="5"/>
  <c r="U4426" i="5"/>
  <c r="R4426" i="5"/>
  <c r="Q4426" i="5"/>
  <c r="P4426" i="5"/>
  <c r="O4426" i="5"/>
  <c r="V4425" i="5"/>
  <c r="U4425" i="5"/>
  <c r="R4425" i="5"/>
  <c r="Q4425" i="5"/>
  <c r="P4425" i="5"/>
  <c r="O4425" i="5"/>
  <c r="V4424" i="5"/>
  <c r="U4424" i="5"/>
  <c r="R4424" i="5"/>
  <c r="Q4424" i="5"/>
  <c r="P4424" i="5"/>
  <c r="O4424" i="5"/>
  <c r="V4423" i="5"/>
  <c r="U4423" i="5"/>
  <c r="R4423" i="5"/>
  <c r="Q4423" i="5"/>
  <c r="P4423" i="5"/>
  <c r="O4423" i="5"/>
  <c r="V4422" i="5"/>
  <c r="U4422" i="5"/>
  <c r="R4422" i="5"/>
  <c r="Q4422" i="5"/>
  <c r="P4422" i="5"/>
  <c r="O4422" i="5"/>
  <c r="U4421" i="5"/>
  <c r="R4421" i="5"/>
  <c r="Q4421" i="5"/>
  <c r="P4421" i="5"/>
  <c r="O4421" i="5"/>
  <c r="V4420" i="5"/>
  <c r="U4420" i="5"/>
  <c r="R4420" i="5"/>
  <c r="Q4420" i="5"/>
  <c r="P4420" i="5"/>
  <c r="O4420" i="5"/>
  <c r="V4419" i="5"/>
  <c r="U4419" i="5"/>
  <c r="R4419" i="5"/>
  <c r="Q4419" i="5"/>
  <c r="P4419" i="5"/>
  <c r="O4419" i="5"/>
  <c r="V4418" i="5"/>
  <c r="U4418" i="5"/>
  <c r="R4418" i="5"/>
  <c r="Q4418" i="5"/>
  <c r="P4418" i="5"/>
  <c r="O4418" i="5"/>
  <c r="V4417" i="5"/>
  <c r="U4417" i="5"/>
  <c r="R4417" i="5"/>
  <c r="Q4417" i="5"/>
  <c r="P4417" i="5"/>
  <c r="O4417" i="5"/>
  <c r="V4416" i="5"/>
  <c r="U4416" i="5"/>
  <c r="R4416" i="5"/>
  <c r="Q4416" i="5"/>
  <c r="P4416" i="5"/>
  <c r="O4416" i="5"/>
  <c r="V4415" i="5"/>
  <c r="U4415" i="5"/>
  <c r="R4415" i="5"/>
  <c r="Q4415" i="5"/>
  <c r="P4415" i="5"/>
  <c r="O4415" i="5"/>
  <c r="V4414" i="5"/>
  <c r="U4414" i="5"/>
  <c r="R4414" i="5"/>
  <c r="Q4414" i="5"/>
  <c r="P4414" i="5"/>
  <c r="O4414" i="5"/>
  <c r="V4413" i="5"/>
  <c r="U4413" i="5"/>
  <c r="R4413" i="5"/>
  <c r="Q4413" i="5"/>
  <c r="P4413" i="5"/>
  <c r="O4413" i="5"/>
  <c r="V4412" i="5"/>
  <c r="U4412" i="5"/>
  <c r="R4412" i="5"/>
  <c r="Q4412" i="5"/>
  <c r="P4412" i="5"/>
  <c r="O4412" i="5"/>
  <c r="V4411" i="5"/>
  <c r="U4411" i="5"/>
  <c r="R4411" i="5"/>
  <c r="Q4411" i="5"/>
  <c r="P4411" i="5"/>
  <c r="O4411" i="5"/>
  <c r="V4410" i="5"/>
  <c r="U4410" i="5"/>
  <c r="R4410" i="5"/>
  <c r="Q4410" i="5"/>
  <c r="P4410" i="5"/>
  <c r="O4410" i="5"/>
  <c r="V4409" i="5"/>
  <c r="U4409" i="5"/>
  <c r="R4409" i="5"/>
  <c r="Q4409" i="5"/>
  <c r="P4409" i="5"/>
  <c r="O4409" i="5"/>
  <c r="V4408" i="5"/>
  <c r="U4408" i="5"/>
  <c r="R4408" i="5"/>
  <c r="Q4408" i="5"/>
  <c r="P4408" i="5"/>
  <c r="O4408" i="5"/>
  <c r="V4407" i="5"/>
  <c r="U4407" i="5"/>
  <c r="R4407" i="5"/>
  <c r="Q4407" i="5"/>
  <c r="P4407" i="5"/>
  <c r="O4407" i="5"/>
  <c r="V4406" i="5"/>
  <c r="U4406" i="5"/>
  <c r="R4406" i="5"/>
  <c r="Q4406" i="5"/>
  <c r="P4406" i="5"/>
  <c r="O4406" i="5"/>
  <c r="V4405" i="5"/>
  <c r="U4405" i="5"/>
  <c r="R4405" i="5"/>
  <c r="Q4405" i="5"/>
  <c r="P4405" i="5"/>
  <c r="O4405" i="5"/>
  <c r="V4404" i="5"/>
  <c r="U4404" i="5"/>
  <c r="T4404" i="5"/>
  <c r="R4404" i="5"/>
  <c r="Q4404" i="5"/>
  <c r="P4404" i="5"/>
  <c r="O4404" i="5"/>
  <c r="V4403" i="5"/>
  <c r="U4403" i="5"/>
  <c r="T4403" i="5"/>
  <c r="R4403" i="5"/>
  <c r="Q4403" i="5"/>
  <c r="P4403" i="5"/>
  <c r="O4403" i="5"/>
  <c r="U4402" i="5"/>
  <c r="R4402" i="5"/>
  <c r="Q4402" i="5"/>
  <c r="P4402" i="5"/>
  <c r="O4402" i="5"/>
  <c r="V4401" i="5"/>
  <c r="U4401" i="5"/>
  <c r="R4401" i="5"/>
  <c r="Q4401" i="5"/>
  <c r="P4401" i="5"/>
  <c r="O4401" i="5"/>
  <c r="V4400" i="5"/>
  <c r="U4400" i="5"/>
  <c r="R4400" i="5"/>
  <c r="Q4400" i="5"/>
  <c r="P4400" i="5"/>
  <c r="O4400" i="5"/>
  <c r="V4399" i="5"/>
  <c r="U4399" i="5"/>
  <c r="R4399" i="5"/>
  <c r="Q4399" i="5"/>
  <c r="P4399" i="5"/>
  <c r="O4399" i="5"/>
  <c r="V4398" i="5"/>
  <c r="U4398" i="5"/>
  <c r="R4398" i="5"/>
  <c r="Q4398" i="5"/>
  <c r="P4398" i="5"/>
  <c r="O4398" i="5"/>
  <c r="V4397" i="5"/>
  <c r="U4397" i="5"/>
  <c r="R4397" i="5"/>
  <c r="Q4397" i="5"/>
  <c r="P4397" i="5"/>
  <c r="O4397" i="5"/>
  <c r="V4396" i="5"/>
  <c r="U4396" i="5"/>
  <c r="R4396" i="5"/>
  <c r="Q4396" i="5"/>
  <c r="P4396" i="5"/>
  <c r="O4396" i="5"/>
  <c r="V4395" i="5"/>
  <c r="U4395" i="5"/>
  <c r="R4395" i="5"/>
  <c r="Q4395" i="5"/>
  <c r="P4395" i="5"/>
  <c r="O4395" i="5"/>
  <c r="V4394" i="5"/>
  <c r="U4394" i="5"/>
  <c r="R4394" i="5"/>
  <c r="Q4394" i="5"/>
  <c r="P4394" i="5"/>
  <c r="O4394" i="5"/>
  <c r="V4393" i="5"/>
  <c r="U4393" i="5"/>
  <c r="R4393" i="5"/>
  <c r="Q4393" i="5"/>
  <c r="P4393" i="5"/>
  <c r="O4393" i="5"/>
  <c r="V4392" i="5"/>
  <c r="U4392" i="5"/>
  <c r="R4392" i="5"/>
  <c r="Q4392" i="5"/>
  <c r="P4392" i="5"/>
  <c r="O4392" i="5"/>
  <c r="V4391" i="5"/>
  <c r="U4391" i="5"/>
  <c r="R4391" i="5"/>
  <c r="Q4391" i="5"/>
  <c r="P4391" i="5"/>
  <c r="O4391" i="5"/>
  <c r="V4390" i="5"/>
  <c r="U4390" i="5"/>
  <c r="R4390" i="5"/>
  <c r="Q4390" i="5"/>
  <c r="P4390" i="5"/>
  <c r="O4390" i="5"/>
  <c r="V4389" i="5"/>
  <c r="U4389" i="5"/>
  <c r="R4389" i="5"/>
  <c r="Q4389" i="5"/>
  <c r="P4389" i="5"/>
  <c r="O4389" i="5"/>
  <c r="V4388" i="5"/>
  <c r="U4388" i="5"/>
  <c r="R4388" i="5"/>
  <c r="Q4388" i="5"/>
  <c r="P4388" i="5"/>
  <c r="O4388" i="5"/>
  <c r="V4387" i="5"/>
  <c r="U4387" i="5"/>
  <c r="R4387" i="5"/>
  <c r="Q4387" i="5"/>
  <c r="P4387" i="5"/>
  <c r="O4387" i="5"/>
  <c r="V4386" i="5"/>
  <c r="U4386" i="5"/>
  <c r="R4386" i="5"/>
  <c r="Q4386" i="5"/>
  <c r="P4386" i="5"/>
  <c r="O4386" i="5"/>
  <c r="V4385" i="5"/>
  <c r="U4385" i="5"/>
  <c r="R4385" i="5"/>
  <c r="Q4385" i="5"/>
  <c r="P4385" i="5"/>
  <c r="O4385" i="5"/>
  <c r="V4384" i="5"/>
  <c r="U4384" i="5"/>
  <c r="R4384" i="5"/>
  <c r="Q4384" i="5"/>
  <c r="P4384" i="5"/>
  <c r="O4384" i="5"/>
  <c r="V4383" i="5"/>
  <c r="U4383" i="5"/>
  <c r="R4383" i="5"/>
  <c r="Q4383" i="5"/>
  <c r="P4383" i="5"/>
  <c r="O4383" i="5"/>
  <c r="V4382" i="5"/>
  <c r="U4382" i="5"/>
  <c r="R4382" i="5"/>
  <c r="Q4382" i="5"/>
  <c r="P4382" i="5"/>
  <c r="O4382" i="5"/>
  <c r="V4381" i="5"/>
  <c r="U4381" i="5"/>
  <c r="R4381" i="5"/>
  <c r="Q4381" i="5"/>
  <c r="P4381" i="5"/>
  <c r="O4381" i="5"/>
  <c r="V4380" i="5"/>
  <c r="U4380" i="5"/>
  <c r="R4380" i="5"/>
  <c r="Q4380" i="5"/>
  <c r="P4380" i="5"/>
  <c r="O4380" i="5"/>
  <c r="V4379" i="5"/>
  <c r="U4379" i="5"/>
  <c r="R4379" i="5"/>
  <c r="Q4379" i="5"/>
  <c r="P4379" i="5"/>
  <c r="O4379" i="5"/>
  <c r="V4378" i="5"/>
  <c r="U4378" i="5"/>
  <c r="R4378" i="5"/>
  <c r="Q4378" i="5"/>
  <c r="P4378" i="5"/>
  <c r="O4378" i="5"/>
  <c r="V4377" i="5"/>
  <c r="U4377" i="5"/>
  <c r="R4377" i="5"/>
  <c r="Q4377" i="5"/>
  <c r="P4377" i="5"/>
  <c r="O4377" i="5"/>
  <c r="V4376" i="5"/>
  <c r="U4376" i="5"/>
  <c r="R4376" i="5"/>
  <c r="Q4376" i="5"/>
  <c r="P4376" i="5"/>
  <c r="O4376" i="5"/>
  <c r="V4375" i="5"/>
  <c r="U4375" i="5"/>
  <c r="R4375" i="5"/>
  <c r="Q4375" i="5"/>
  <c r="P4375" i="5"/>
  <c r="O4375" i="5"/>
  <c r="V4374" i="5"/>
  <c r="U4374" i="5"/>
  <c r="R4374" i="5"/>
  <c r="Q4374" i="5"/>
  <c r="P4374" i="5"/>
  <c r="O4374" i="5"/>
  <c r="V4373" i="5"/>
  <c r="U4373" i="5"/>
  <c r="R4373" i="5"/>
  <c r="Q4373" i="5"/>
  <c r="P4373" i="5"/>
  <c r="O4373" i="5"/>
  <c r="V4372" i="5"/>
  <c r="U4372" i="5"/>
  <c r="R4372" i="5"/>
  <c r="Q4372" i="5"/>
  <c r="P4372" i="5"/>
  <c r="O4372" i="5"/>
  <c r="V4371" i="5"/>
  <c r="U4371" i="5"/>
  <c r="R4371" i="5"/>
  <c r="Q4371" i="5"/>
  <c r="P4371" i="5"/>
  <c r="O4371" i="5"/>
  <c r="V4370" i="5"/>
  <c r="U4370" i="5"/>
  <c r="R4370" i="5"/>
  <c r="Q4370" i="5"/>
  <c r="P4370" i="5"/>
  <c r="O4370" i="5"/>
  <c r="V4369" i="5"/>
  <c r="U4369" i="5"/>
  <c r="R4369" i="5"/>
  <c r="Q4369" i="5"/>
  <c r="P4369" i="5"/>
  <c r="O4369" i="5"/>
  <c r="V4368" i="5"/>
  <c r="U4368" i="5"/>
  <c r="R4368" i="5"/>
  <c r="Q4368" i="5"/>
  <c r="P4368" i="5"/>
  <c r="O4368" i="5"/>
  <c r="V4367" i="5"/>
  <c r="U4367" i="5"/>
  <c r="R4367" i="5"/>
  <c r="Q4367" i="5"/>
  <c r="P4367" i="5"/>
  <c r="O4367" i="5"/>
  <c r="V4366" i="5"/>
  <c r="U4366" i="5"/>
  <c r="R4366" i="5"/>
  <c r="Q4366" i="5"/>
  <c r="P4366" i="5"/>
  <c r="O4366" i="5"/>
  <c r="V4365" i="5"/>
  <c r="U4365" i="5"/>
  <c r="R4365" i="5"/>
  <c r="Q4365" i="5"/>
  <c r="P4365" i="5"/>
  <c r="O4365" i="5"/>
  <c r="U4364" i="5"/>
  <c r="R4364" i="5"/>
  <c r="Q4364" i="5"/>
  <c r="P4364" i="5"/>
  <c r="O4364" i="5"/>
  <c r="V4363" i="5"/>
  <c r="U4363" i="5"/>
  <c r="R4363" i="5"/>
  <c r="Q4363" i="5"/>
  <c r="P4363" i="5"/>
  <c r="O4363" i="5"/>
  <c r="V4362" i="5"/>
  <c r="U4362" i="5"/>
  <c r="R4362" i="5"/>
  <c r="Q4362" i="5"/>
  <c r="P4362" i="5"/>
  <c r="O4362" i="5"/>
  <c r="V4361" i="5"/>
  <c r="U4361" i="5"/>
  <c r="R4361" i="5"/>
  <c r="Q4361" i="5"/>
  <c r="P4361" i="5"/>
  <c r="O4361" i="5"/>
  <c r="V4360" i="5"/>
  <c r="U4360" i="5"/>
  <c r="R4360" i="5"/>
  <c r="Q4360" i="5"/>
  <c r="P4360" i="5"/>
  <c r="O4360" i="5"/>
  <c r="V4359" i="5"/>
  <c r="U4359" i="5"/>
  <c r="R4359" i="5"/>
  <c r="Q4359" i="5"/>
  <c r="P4359" i="5"/>
  <c r="O4359" i="5"/>
  <c r="V4358" i="5"/>
  <c r="U4358" i="5"/>
  <c r="R4358" i="5"/>
  <c r="Q4358" i="5"/>
  <c r="P4358" i="5"/>
  <c r="O4358" i="5"/>
  <c r="V4357" i="5"/>
  <c r="U4357" i="5"/>
  <c r="R4357" i="5"/>
  <c r="Q4357" i="5"/>
  <c r="P4357" i="5"/>
  <c r="O4357" i="5"/>
  <c r="V4356" i="5"/>
  <c r="U4356" i="5"/>
  <c r="R4356" i="5"/>
  <c r="Q4356" i="5"/>
  <c r="P4356" i="5"/>
  <c r="O4356" i="5"/>
  <c r="V4355" i="5"/>
  <c r="U4355" i="5"/>
  <c r="R4355" i="5"/>
  <c r="Q4355" i="5"/>
  <c r="P4355" i="5"/>
  <c r="O4355" i="5"/>
  <c r="V4354" i="5"/>
  <c r="U4354" i="5"/>
  <c r="R4354" i="5"/>
  <c r="Q4354" i="5"/>
  <c r="P4354" i="5"/>
  <c r="O4354" i="5"/>
  <c r="V4353" i="5"/>
  <c r="U4353" i="5"/>
  <c r="R4353" i="5"/>
  <c r="Q4353" i="5"/>
  <c r="P4353" i="5"/>
  <c r="O4353" i="5"/>
  <c r="V4352" i="5"/>
  <c r="U4352" i="5"/>
  <c r="R4352" i="5"/>
  <c r="Q4352" i="5"/>
  <c r="P4352" i="5"/>
  <c r="O4352" i="5"/>
  <c r="V4351" i="5"/>
  <c r="U4351" i="5"/>
  <c r="R4351" i="5"/>
  <c r="Q4351" i="5"/>
  <c r="P4351" i="5"/>
  <c r="O4351" i="5"/>
  <c r="V4350" i="5"/>
  <c r="U4350" i="5"/>
  <c r="R4350" i="5"/>
  <c r="Q4350" i="5"/>
  <c r="P4350" i="5"/>
  <c r="O4350" i="5"/>
  <c r="V4349" i="5"/>
  <c r="U4349" i="5"/>
  <c r="R4349" i="5"/>
  <c r="Q4349" i="5"/>
  <c r="P4349" i="5"/>
  <c r="O4349" i="5"/>
  <c r="V4348" i="5"/>
  <c r="U4348" i="5"/>
  <c r="R4348" i="5"/>
  <c r="Q4348" i="5"/>
  <c r="P4348" i="5"/>
  <c r="O4348" i="5"/>
  <c r="V4347" i="5"/>
  <c r="U4347" i="5"/>
  <c r="R4347" i="5"/>
  <c r="Q4347" i="5"/>
  <c r="P4347" i="5"/>
  <c r="O4347" i="5"/>
  <c r="V4346" i="5"/>
  <c r="U4346" i="5"/>
  <c r="R4346" i="5"/>
  <c r="Q4346" i="5"/>
  <c r="P4346" i="5"/>
  <c r="O4346" i="5"/>
  <c r="V4345" i="5"/>
  <c r="U4345" i="5"/>
  <c r="R4345" i="5"/>
  <c r="Q4345" i="5"/>
  <c r="P4345" i="5"/>
  <c r="O4345" i="5"/>
  <c r="V4344" i="5"/>
  <c r="U4344" i="5"/>
  <c r="R4344" i="5"/>
  <c r="Q4344" i="5"/>
  <c r="P4344" i="5"/>
  <c r="O4344" i="5"/>
  <c r="V4343" i="5"/>
  <c r="U4343" i="5"/>
  <c r="R4343" i="5"/>
  <c r="Q4343" i="5"/>
  <c r="P4343" i="5"/>
  <c r="O4343" i="5"/>
  <c r="V4342" i="5"/>
  <c r="U4342" i="5"/>
  <c r="R4342" i="5"/>
  <c r="Q4342" i="5"/>
  <c r="P4342" i="5"/>
  <c r="O4342" i="5"/>
  <c r="V4341" i="5"/>
  <c r="U4341" i="5"/>
  <c r="R4341" i="5"/>
  <c r="Q4341" i="5"/>
  <c r="P4341" i="5"/>
  <c r="O4341" i="5"/>
  <c r="V4340" i="5"/>
  <c r="U4340" i="5"/>
  <c r="R4340" i="5"/>
  <c r="Q4340" i="5"/>
  <c r="P4340" i="5"/>
  <c r="O4340" i="5"/>
  <c r="V4339" i="5"/>
  <c r="U4339" i="5"/>
  <c r="R4339" i="5"/>
  <c r="Q4339" i="5"/>
  <c r="P4339" i="5"/>
  <c r="O4339" i="5"/>
  <c r="V4338" i="5"/>
  <c r="U4338" i="5"/>
  <c r="R4338" i="5"/>
  <c r="Q4338" i="5"/>
  <c r="T4338" i="5" s="1"/>
  <c r="T4339" i="5" s="1"/>
  <c r="T4340" i="5" s="1"/>
  <c r="P4338" i="5"/>
  <c r="O4338" i="5"/>
  <c r="V4337" i="5"/>
  <c r="U4337" i="5"/>
  <c r="T4337" i="5"/>
  <c r="R4337" i="5"/>
  <c r="Q4337" i="5"/>
  <c r="P4337" i="5"/>
  <c r="O4337" i="5"/>
  <c r="U4336" i="5"/>
  <c r="R4336" i="5"/>
  <c r="Q4336" i="5"/>
  <c r="P4336" i="5"/>
  <c r="O4336" i="5"/>
  <c r="V4335" i="5"/>
  <c r="U4335" i="5"/>
  <c r="R4335" i="5"/>
  <c r="Q4335" i="5"/>
  <c r="P4335" i="5"/>
  <c r="O4335" i="5"/>
  <c r="V4334" i="5"/>
  <c r="U4334" i="5"/>
  <c r="R4334" i="5"/>
  <c r="Q4334" i="5"/>
  <c r="P4334" i="5"/>
  <c r="O4334" i="5"/>
  <c r="V4333" i="5"/>
  <c r="U4333" i="5"/>
  <c r="R4333" i="5"/>
  <c r="Q4333" i="5"/>
  <c r="P4333" i="5"/>
  <c r="O4333" i="5"/>
  <c r="V4332" i="5"/>
  <c r="U4332" i="5"/>
  <c r="R4332" i="5"/>
  <c r="Q4332" i="5"/>
  <c r="P4332" i="5"/>
  <c r="O4332" i="5"/>
  <c r="V4331" i="5"/>
  <c r="U4331" i="5"/>
  <c r="R4331" i="5"/>
  <c r="Q4331" i="5"/>
  <c r="P4331" i="5"/>
  <c r="O4331" i="5"/>
  <c r="V4330" i="5"/>
  <c r="U4330" i="5"/>
  <c r="R4330" i="5"/>
  <c r="Q4330" i="5"/>
  <c r="S4330" i="5" s="1"/>
  <c r="P4330" i="5"/>
  <c r="O4330" i="5"/>
  <c r="U4329" i="5"/>
  <c r="R4329" i="5"/>
  <c r="Q4329" i="5"/>
  <c r="P4329" i="5"/>
  <c r="O4329" i="5"/>
  <c r="V4328" i="5"/>
  <c r="U4328" i="5"/>
  <c r="R4328" i="5"/>
  <c r="Q4328" i="5"/>
  <c r="P4328" i="5"/>
  <c r="O4328" i="5"/>
  <c r="V4327" i="5"/>
  <c r="U4327" i="5"/>
  <c r="R4327" i="5"/>
  <c r="Q4327" i="5"/>
  <c r="P4327" i="5"/>
  <c r="O4327" i="5"/>
  <c r="V4326" i="5"/>
  <c r="U4326" i="5"/>
  <c r="R4326" i="5"/>
  <c r="Q4326" i="5"/>
  <c r="P4326" i="5"/>
  <c r="O4326" i="5"/>
  <c r="V4325" i="5"/>
  <c r="U4325" i="5"/>
  <c r="R4325" i="5"/>
  <c r="Q4325" i="5"/>
  <c r="P4325" i="5"/>
  <c r="O4325" i="5"/>
  <c r="V4324" i="5"/>
  <c r="U4324" i="5"/>
  <c r="T4324" i="5"/>
  <c r="R4324" i="5"/>
  <c r="Q4324" i="5"/>
  <c r="P4324" i="5"/>
  <c r="O4324" i="5"/>
  <c r="V4323" i="5"/>
  <c r="U4323" i="5"/>
  <c r="T4323" i="5"/>
  <c r="R4323" i="5"/>
  <c r="Q4323" i="5"/>
  <c r="P4323" i="5"/>
  <c r="O4323" i="5"/>
  <c r="U4322" i="5"/>
  <c r="R4322" i="5"/>
  <c r="Q4322" i="5"/>
  <c r="P4322" i="5"/>
  <c r="O4322" i="5"/>
  <c r="V4321" i="5"/>
  <c r="U4321" i="5"/>
  <c r="R4321" i="5"/>
  <c r="Q4321" i="5"/>
  <c r="P4321" i="5"/>
  <c r="O4321" i="5"/>
  <c r="V4320" i="5"/>
  <c r="U4320" i="5"/>
  <c r="T4320" i="5"/>
  <c r="T4321" i="5" s="1"/>
  <c r="T4322" i="5" s="1"/>
  <c r="R4320" i="5"/>
  <c r="Q4320" i="5"/>
  <c r="P4320" i="5"/>
  <c r="O4320" i="5"/>
  <c r="V4319" i="5"/>
  <c r="U4319" i="5"/>
  <c r="T4319" i="5"/>
  <c r="R4319" i="5"/>
  <c r="Q4319" i="5"/>
  <c r="P4319" i="5"/>
  <c r="O4319" i="5"/>
  <c r="U4318" i="5"/>
  <c r="R4318" i="5"/>
  <c r="Q4318" i="5"/>
  <c r="P4318" i="5"/>
  <c r="O4318" i="5"/>
  <c r="V4317" i="5"/>
  <c r="U4317" i="5"/>
  <c r="R4317" i="5"/>
  <c r="Q4317" i="5"/>
  <c r="P4317" i="5"/>
  <c r="O4317" i="5"/>
  <c r="V4316" i="5"/>
  <c r="U4316" i="5"/>
  <c r="R4316" i="5"/>
  <c r="Q4316" i="5"/>
  <c r="P4316" i="5"/>
  <c r="O4316" i="5"/>
  <c r="V4315" i="5"/>
  <c r="U4315" i="5"/>
  <c r="R4315" i="5"/>
  <c r="Q4315" i="5"/>
  <c r="P4315" i="5"/>
  <c r="O4315" i="5"/>
  <c r="V4314" i="5"/>
  <c r="U4314" i="5"/>
  <c r="R4314" i="5"/>
  <c r="Q4314" i="5"/>
  <c r="P4314" i="5"/>
  <c r="O4314" i="5"/>
  <c r="V4313" i="5"/>
  <c r="U4313" i="5"/>
  <c r="R4313" i="5"/>
  <c r="Q4313" i="5"/>
  <c r="P4313" i="5"/>
  <c r="O4313" i="5"/>
  <c r="V4312" i="5"/>
  <c r="U4312" i="5"/>
  <c r="R4312" i="5"/>
  <c r="Q4312" i="5"/>
  <c r="P4312" i="5"/>
  <c r="O4312" i="5"/>
  <c r="V4311" i="5"/>
  <c r="U4311" i="5"/>
  <c r="R4311" i="5"/>
  <c r="Q4311" i="5"/>
  <c r="P4311" i="5"/>
  <c r="O4311" i="5"/>
  <c r="V4310" i="5"/>
  <c r="U4310" i="5"/>
  <c r="R4310" i="5"/>
  <c r="Q4310" i="5"/>
  <c r="P4310" i="5"/>
  <c r="O4310" i="5"/>
  <c r="V4309" i="5"/>
  <c r="U4309" i="5"/>
  <c r="R4309" i="5"/>
  <c r="Q4309" i="5"/>
  <c r="P4309" i="5"/>
  <c r="O4309" i="5"/>
  <c r="V4308" i="5"/>
  <c r="U4308" i="5"/>
  <c r="R4308" i="5"/>
  <c r="Q4308" i="5"/>
  <c r="P4308" i="5"/>
  <c r="O4308" i="5"/>
  <c r="V4307" i="5"/>
  <c r="U4307" i="5"/>
  <c r="R4307" i="5"/>
  <c r="Q4307" i="5"/>
  <c r="P4307" i="5"/>
  <c r="O4307" i="5"/>
  <c r="V4306" i="5"/>
  <c r="U4306" i="5"/>
  <c r="R4306" i="5"/>
  <c r="Q4306" i="5"/>
  <c r="P4306" i="5"/>
  <c r="O4306" i="5"/>
  <c r="V4305" i="5"/>
  <c r="U4305" i="5"/>
  <c r="R4305" i="5"/>
  <c r="Q4305" i="5"/>
  <c r="P4305" i="5"/>
  <c r="O4305" i="5"/>
  <c r="V4304" i="5"/>
  <c r="U4304" i="5"/>
  <c r="R4304" i="5"/>
  <c r="Q4304" i="5"/>
  <c r="P4304" i="5"/>
  <c r="O4304" i="5"/>
  <c r="V4303" i="5"/>
  <c r="U4303" i="5"/>
  <c r="R4303" i="5"/>
  <c r="Q4303" i="5"/>
  <c r="P4303" i="5"/>
  <c r="O4303" i="5"/>
  <c r="V4302" i="5"/>
  <c r="U4302" i="5"/>
  <c r="R4302" i="5"/>
  <c r="Q4302" i="5"/>
  <c r="P4302" i="5"/>
  <c r="O4302" i="5"/>
  <c r="U4301" i="5"/>
  <c r="R4301" i="5"/>
  <c r="Q4301" i="5"/>
  <c r="P4301" i="5"/>
  <c r="O4301" i="5"/>
  <c r="V4300" i="5"/>
  <c r="U4300" i="5"/>
  <c r="R4300" i="5"/>
  <c r="Q4300" i="5"/>
  <c r="P4300" i="5"/>
  <c r="O4300" i="5"/>
  <c r="U4299" i="5"/>
  <c r="R4299" i="5"/>
  <c r="Q4299" i="5"/>
  <c r="P4299" i="5"/>
  <c r="V4298" i="5"/>
  <c r="U4298" i="5"/>
  <c r="R4298" i="5"/>
  <c r="Q4298" i="5"/>
  <c r="P4298" i="5"/>
  <c r="O4298" i="5"/>
  <c r="U4297" i="5"/>
  <c r="R4297" i="5"/>
  <c r="Q4297" i="5"/>
  <c r="P4297" i="5"/>
  <c r="V4296" i="5"/>
  <c r="U4296" i="5"/>
  <c r="R4296" i="5"/>
  <c r="Q4296" i="5"/>
  <c r="P4296" i="5"/>
  <c r="O4296" i="5"/>
  <c r="U4295" i="5"/>
  <c r="V4295" i="5" s="1"/>
  <c r="R4295" i="5"/>
  <c r="Q4295" i="5"/>
  <c r="P4295" i="5"/>
  <c r="V4294" i="5"/>
  <c r="U4294" i="5"/>
  <c r="R4294" i="5"/>
  <c r="Q4294" i="5"/>
  <c r="P4294" i="5"/>
  <c r="O4294" i="5"/>
  <c r="U4293" i="5"/>
  <c r="R4293" i="5"/>
  <c r="Q4293" i="5"/>
  <c r="P4293" i="5"/>
  <c r="V4292" i="5"/>
  <c r="U4292" i="5"/>
  <c r="R4292" i="5"/>
  <c r="Q4292" i="5"/>
  <c r="P4292" i="5"/>
  <c r="O4292" i="5"/>
  <c r="U4291" i="5"/>
  <c r="R4291" i="5"/>
  <c r="Q4291" i="5"/>
  <c r="P4291" i="5"/>
  <c r="V4290" i="5"/>
  <c r="U4290" i="5"/>
  <c r="R4290" i="5"/>
  <c r="Q4290" i="5"/>
  <c r="P4290" i="5"/>
  <c r="O4290" i="5"/>
  <c r="U4289" i="5"/>
  <c r="R4289" i="5"/>
  <c r="Q4289" i="5"/>
  <c r="P4289" i="5"/>
  <c r="V4288" i="5"/>
  <c r="U4288" i="5"/>
  <c r="R4288" i="5"/>
  <c r="Q4288" i="5"/>
  <c r="P4288" i="5"/>
  <c r="O4288" i="5"/>
  <c r="U4287" i="5"/>
  <c r="V4287" i="5" s="1"/>
  <c r="R4287" i="5"/>
  <c r="Q4287" i="5"/>
  <c r="P4287" i="5"/>
  <c r="V4286" i="5"/>
  <c r="U4286" i="5"/>
  <c r="R4286" i="5"/>
  <c r="Q4286" i="5"/>
  <c r="P4286" i="5"/>
  <c r="O4286" i="5"/>
  <c r="U4285" i="5"/>
  <c r="R4285" i="5"/>
  <c r="Q4285" i="5"/>
  <c r="P4285" i="5"/>
  <c r="V4284" i="5"/>
  <c r="U4284" i="5"/>
  <c r="R4284" i="5"/>
  <c r="Q4284" i="5"/>
  <c r="P4284" i="5"/>
  <c r="O4284" i="5"/>
  <c r="U4283" i="5"/>
  <c r="R4283" i="5"/>
  <c r="Q4283" i="5"/>
  <c r="P4283" i="5"/>
  <c r="V4282" i="5"/>
  <c r="U4282" i="5"/>
  <c r="R4282" i="5"/>
  <c r="Q4282" i="5"/>
  <c r="P4282" i="5"/>
  <c r="O4282" i="5"/>
  <c r="U4281" i="5"/>
  <c r="R4281" i="5"/>
  <c r="Q4281" i="5"/>
  <c r="P4281" i="5"/>
  <c r="V4280" i="5"/>
  <c r="U4280" i="5"/>
  <c r="R4280" i="5"/>
  <c r="Q4280" i="5"/>
  <c r="P4280" i="5"/>
  <c r="O4280" i="5"/>
  <c r="U4279" i="5"/>
  <c r="V4279" i="5" s="1"/>
  <c r="R4279" i="5"/>
  <c r="Q4279" i="5"/>
  <c r="P4279" i="5"/>
  <c r="V4278" i="5"/>
  <c r="U4278" i="5"/>
  <c r="R4278" i="5"/>
  <c r="Q4278" i="5"/>
  <c r="P4278" i="5"/>
  <c r="O4278" i="5"/>
  <c r="U4277" i="5"/>
  <c r="R4277" i="5"/>
  <c r="Q4277" i="5"/>
  <c r="P4277" i="5"/>
  <c r="V4276" i="5"/>
  <c r="U4276" i="5"/>
  <c r="R4276" i="5"/>
  <c r="Q4276" i="5"/>
  <c r="P4276" i="5"/>
  <c r="O4276" i="5"/>
  <c r="U4275" i="5"/>
  <c r="R4275" i="5"/>
  <c r="Q4275" i="5"/>
  <c r="P4275" i="5"/>
  <c r="V4274" i="5"/>
  <c r="U4274" i="5"/>
  <c r="R4274" i="5"/>
  <c r="Q4274" i="5"/>
  <c r="P4274" i="5"/>
  <c r="O4274" i="5"/>
  <c r="U4273" i="5"/>
  <c r="R4273" i="5"/>
  <c r="Q4273" i="5"/>
  <c r="P4273" i="5"/>
  <c r="V4272" i="5"/>
  <c r="U4272" i="5"/>
  <c r="R4272" i="5"/>
  <c r="Q4272" i="5"/>
  <c r="P4272" i="5"/>
  <c r="O4272" i="5"/>
  <c r="U4271" i="5"/>
  <c r="V4271" i="5" s="1"/>
  <c r="R4271" i="5"/>
  <c r="Q4271" i="5"/>
  <c r="P4271" i="5"/>
  <c r="V4270" i="5"/>
  <c r="U4270" i="5"/>
  <c r="R4270" i="5"/>
  <c r="Q4270" i="5"/>
  <c r="P4270" i="5"/>
  <c r="O4270" i="5"/>
  <c r="U4269" i="5"/>
  <c r="R4269" i="5"/>
  <c r="Q4269" i="5"/>
  <c r="P4269" i="5"/>
  <c r="V4268" i="5"/>
  <c r="U4268" i="5"/>
  <c r="R4268" i="5"/>
  <c r="Q4268" i="5"/>
  <c r="P4268" i="5"/>
  <c r="O4268" i="5"/>
  <c r="U4267" i="5"/>
  <c r="R4267" i="5"/>
  <c r="Q4267" i="5"/>
  <c r="P4267" i="5"/>
  <c r="V4266" i="5"/>
  <c r="U4266" i="5"/>
  <c r="R4266" i="5"/>
  <c r="Q4266" i="5"/>
  <c r="P4266" i="5"/>
  <c r="O4266" i="5"/>
  <c r="U4265" i="5"/>
  <c r="R4265" i="5"/>
  <c r="Q4265" i="5"/>
  <c r="P4265" i="5"/>
  <c r="V4264" i="5"/>
  <c r="U4264" i="5"/>
  <c r="R4264" i="5"/>
  <c r="Q4264" i="5"/>
  <c r="P4264" i="5"/>
  <c r="O4264" i="5"/>
  <c r="U4263" i="5"/>
  <c r="V4263" i="5" s="1"/>
  <c r="R4263" i="5"/>
  <c r="Q4263" i="5"/>
  <c r="P4263" i="5"/>
  <c r="V4262" i="5"/>
  <c r="U4262" i="5"/>
  <c r="R4262" i="5"/>
  <c r="Q4262" i="5"/>
  <c r="P4262" i="5"/>
  <c r="O4262" i="5"/>
  <c r="U4261" i="5"/>
  <c r="R4261" i="5"/>
  <c r="Q4261" i="5"/>
  <c r="P4261" i="5"/>
  <c r="V4260" i="5"/>
  <c r="U4260" i="5"/>
  <c r="R4260" i="5"/>
  <c r="Q4260" i="5"/>
  <c r="P4260" i="5"/>
  <c r="O4260" i="5"/>
  <c r="U4259" i="5"/>
  <c r="R4259" i="5"/>
  <c r="Q4259" i="5"/>
  <c r="P4259" i="5"/>
  <c r="V4258" i="5"/>
  <c r="U4258" i="5"/>
  <c r="R4258" i="5"/>
  <c r="Q4258" i="5"/>
  <c r="P4258" i="5"/>
  <c r="O4258" i="5"/>
  <c r="U4257" i="5"/>
  <c r="R4257" i="5"/>
  <c r="Q4257" i="5"/>
  <c r="P4257" i="5"/>
  <c r="V4256" i="5"/>
  <c r="U4256" i="5"/>
  <c r="R4256" i="5"/>
  <c r="Q4256" i="5"/>
  <c r="P4256" i="5"/>
  <c r="O4256" i="5"/>
  <c r="U4255" i="5"/>
  <c r="V4255" i="5" s="1"/>
  <c r="R4255" i="5"/>
  <c r="Q4255" i="5"/>
  <c r="P4255" i="5"/>
  <c r="V4254" i="5"/>
  <c r="U4254" i="5"/>
  <c r="R4254" i="5"/>
  <c r="Q4254" i="5"/>
  <c r="P4254" i="5"/>
  <c r="O4254" i="5"/>
  <c r="U4253" i="5"/>
  <c r="R4253" i="5"/>
  <c r="Q4253" i="5"/>
  <c r="P4253" i="5"/>
  <c r="V4252" i="5"/>
  <c r="U4252" i="5"/>
  <c r="R4252" i="5"/>
  <c r="Q4252" i="5"/>
  <c r="P4252" i="5"/>
  <c r="O4252" i="5"/>
  <c r="U4251" i="5"/>
  <c r="R4251" i="5"/>
  <c r="Q4251" i="5"/>
  <c r="P4251" i="5"/>
  <c r="V4250" i="5"/>
  <c r="U4250" i="5"/>
  <c r="R4250" i="5"/>
  <c r="Q4250" i="5"/>
  <c r="P4250" i="5"/>
  <c r="O4250" i="5"/>
  <c r="U4249" i="5"/>
  <c r="R4249" i="5"/>
  <c r="Q4249" i="5"/>
  <c r="P4249" i="5"/>
  <c r="V4248" i="5"/>
  <c r="U4248" i="5"/>
  <c r="R4248" i="5"/>
  <c r="Q4248" i="5"/>
  <c r="P4248" i="5"/>
  <c r="O4248" i="5"/>
  <c r="U4247" i="5"/>
  <c r="V4247" i="5" s="1"/>
  <c r="R4247" i="5"/>
  <c r="Q4247" i="5"/>
  <c r="P4247" i="5"/>
  <c r="V4246" i="5"/>
  <c r="U4246" i="5"/>
  <c r="R4246" i="5"/>
  <c r="Q4246" i="5"/>
  <c r="P4246" i="5"/>
  <c r="O4246" i="5"/>
  <c r="U4245" i="5"/>
  <c r="R4245" i="5"/>
  <c r="Q4245" i="5"/>
  <c r="P4245" i="5"/>
  <c r="V4244" i="5"/>
  <c r="U4244" i="5"/>
  <c r="R4244" i="5"/>
  <c r="Q4244" i="5"/>
  <c r="P4244" i="5"/>
  <c r="O4244" i="5"/>
  <c r="U4243" i="5"/>
  <c r="R4243" i="5"/>
  <c r="Q4243" i="5"/>
  <c r="P4243" i="5"/>
  <c r="V4242" i="5"/>
  <c r="U4242" i="5"/>
  <c r="R4242" i="5"/>
  <c r="Q4242" i="5"/>
  <c r="P4242" i="5"/>
  <c r="O4242" i="5"/>
  <c r="U4241" i="5"/>
  <c r="R4241" i="5"/>
  <c r="Q4241" i="5"/>
  <c r="P4241" i="5"/>
  <c r="V4240" i="5"/>
  <c r="U4240" i="5"/>
  <c r="R4240" i="5"/>
  <c r="Q4240" i="5"/>
  <c r="P4240" i="5"/>
  <c r="O4240" i="5"/>
  <c r="U4239" i="5"/>
  <c r="V4239" i="5" s="1"/>
  <c r="R4239" i="5"/>
  <c r="Q4239" i="5"/>
  <c r="P4239" i="5"/>
  <c r="V4238" i="5"/>
  <c r="U4238" i="5"/>
  <c r="R4238" i="5"/>
  <c r="Q4238" i="5"/>
  <c r="P4238" i="5"/>
  <c r="O4238" i="5"/>
  <c r="U4237" i="5"/>
  <c r="R4237" i="5"/>
  <c r="Q4237" i="5"/>
  <c r="P4237" i="5"/>
  <c r="V4236" i="5"/>
  <c r="U4236" i="5"/>
  <c r="R4236" i="5"/>
  <c r="Q4236" i="5"/>
  <c r="P4236" i="5"/>
  <c r="O4236" i="5"/>
  <c r="U4235" i="5"/>
  <c r="R4235" i="5"/>
  <c r="Q4235" i="5"/>
  <c r="P4235" i="5"/>
  <c r="V4234" i="5"/>
  <c r="U4234" i="5"/>
  <c r="R4234" i="5"/>
  <c r="Q4234" i="5"/>
  <c r="P4234" i="5"/>
  <c r="O4234" i="5"/>
  <c r="U4233" i="5"/>
  <c r="R4233" i="5"/>
  <c r="Q4233" i="5"/>
  <c r="P4233" i="5"/>
  <c r="V4232" i="5"/>
  <c r="U4232" i="5"/>
  <c r="R4232" i="5"/>
  <c r="Q4232" i="5"/>
  <c r="P4232" i="5"/>
  <c r="O4232" i="5"/>
  <c r="U4231" i="5"/>
  <c r="V4231" i="5" s="1"/>
  <c r="R4231" i="5"/>
  <c r="Q4231" i="5"/>
  <c r="P4231" i="5"/>
  <c r="V4230" i="5"/>
  <c r="U4230" i="5"/>
  <c r="R4230" i="5"/>
  <c r="Q4230" i="5"/>
  <c r="P4230" i="5"/>
  <c r="O4230" i="5"/>
  <c r="U4229" i="5"/>
  <c r="R4229" i="5"/>
  <c r="Q4229" i="5"/>
  <c r="P4229" i="5"/>
  <c r="V4228" i="5"/>
  <c r="U4228" i="5"/>
  <c r="R4228" i="5"/>
  <c r="Q4228" i="5"/>
  <c r="P4228" i="5"/>
  <c r="O4228" i="5"/>
  <c r="U4227" i="5"/>
  <c r="R4227" i="5"/>
  <c r="Q4227" i="5"/>
  <c r="P4227" i="5"/>
  <c r="V4226" i="5"/>
  <c r="U4226" i="5"/>
  <c r="R4226" i="5"/>
  <c r="Q4226" i="5"/>
  <c r="P4226" i="5"/>
  <c r="O4226" i="5"/>
  <c r="U4225" i="5"/>
  <c r="R4225" i="5"/>
  <c r="Q4225" i="5"/>
  <c r="P4225" i="5"/>
  <c r="V4224" i="5"/>
  <c r="U4224" i="5"/>
  <c r="R4224" i="5"/>
  <c r="Q4224" i="5"/>
  <c r="S4224" i="5" s="1"/>
  <c r="P4224" i="5"/>
  <c r="O4224" i="5"/>
  <c r="U4223" i="5"/>
  <c r="R4223" i="5"/>
  <c r="Q4223" i="5"/>
  <c r="P4223" i="5"/>
  <c r="V4222" i="5"/>
  <c r="U4222" i="5"/>
  <c r="R4222" i="5"/>
  <c r="Q4222" i="5"/>
  <c r="P4222" i="5"/>
  <c r="O4222" i="5"/>
  <c r="U4221" i="5"/>
  <c r="R4221" i="5"/>
  <c r="Q4221" i="5"/>
  <c r="P4221" i="5"/>
  <c r="V4220" i="5"/>
  <c r="U4220" i="5"/>
  <c r="R4220" i="5"/>
  <c r="Q4220" i="5"/>
  <c r="P4220" i="5"/>
  <c r="O4220" i="5"/>
  <c r="U4219" i="5"/>
  <c r="R4219" i="5"/>
  <c r="Q4219" i="5"/>
  <c r="P4219" i="5"/>
  <c r="V4218" i="5"/>
  <c r="U4218" i="5"/>
  <c r="R4218" i="5"/>
  <c r="Q4218" i="5"/>
  <c r="P4218" i="5"/>
  <c r="O4218" i="5"/>
  <c r="U4217" i="5"/>
  <c r="R4217" i="5"/>
  <c r="Q4217" i="5"/>
  <c r="P4217" i="5"/>
  <c r="V4216" i="5"/>
  <c r="U4216" i="5"/>
  <c r="R4216" i="5"/>
  <c r="Q4216" i="5"/>
  <c r="P4216" i="5"/>
  <c r="O4216" i="5"/>
  <c r="U4215" i="5"/>
  <c r="V4215" i="5" s="1"/>
  <c r="R4215" i="5"/>
  <c r="Q4215" i="5"/>
  <c r="P4215" i="5"/>
  <c r="V4214" i="5"/>
  <c r="U4214" i="5"/>
  <c r="R4214" i="5"/>
  <c r="Q4214" i="5"/>
  <c r="P4214" i="5"/>
  <c r="O4214" i="5"/>
  <c r="U4213" i="5"/>
  <c r="R4213" i="5"/>
  <c r="Q4213" i="5"/>
  <c r="P4213" i="5"/>
  <c r="V4212" i="5"/>
  <c r="U4212" i="5"/>
  <c r="R4212" i="5"/>
  <c r="Q4212" i="5"/>
  <c r="P4212" i="5"/>
  <c r="O4212" i="5"/>
  <c r="U4211" i="5"/>
  <c r="R4211" i="5"/>
  <c r="Q4211" i="5"/>
  <c r="P4211" i="5"/>
  <c r="V4210" i="5"/>
  <c r="U4210" i="5"/>
  <c r="R4210" i="5"/>
  <c r="Q4210" i="5"/>
  <c r="P4210" i="5"/>
  <c r="O4210" i="5"/>
  <c r="U4209" i="5"/>
  <c r="R4209" i="5"/>
  <c r="Q4209" i="5"/>
  <c r="P4209" i="5"/>
  <c r="V4208" i="5"/>
  <c r="U4208" i="5"/>
  <c r="R4208" i="5"/>
  <c r="Q4208" i="5"/>
  <c r="P4208" i="5"/>
  <c r="O4208" i="5"/>
  <c r="U4207" i="5"/>
  <c r="V4207" i="5" s="1"/>
  <c r="R4207" i="5"/>
  <c r="Q4207" i="5"/>
  <c r="P4207" i="5"/>
  <c r="V4206" i="5"/>
  <c r="U4206" i="5"/>
  <c r="R4206" i="5"/>
  <c r="Q4206" i="5"/>
  <c r="P4206" i="5"/>
  <c r="O4206" i="5"/>
  <c r="U4205" i="5"/>
  <c r="R4205" i="5"/>
  <c r="Q4205" i="5"/>
  <c r="P4205" i="5"/>
  <c r="V4204" i="5"/>
  <c r="U4204" i="5"/>
  <c r="R4204" i="5"/>
  <c r="Q4204" i="5"/>
  <c r="P4204" i="5"/>
  <c r="O4204" i="5"/>
  <c r="U4203" i="5"/>
  <c r="R4203" i="5"/>
  <c r="Q4203" i="5"/>
  <c r="P4203" i="5"/>
  <c r="V4202" i="5"/>
  <c r="U4202" i="5"/>
  <c r="R4202" i="5"/>
  <c r="Q4202" i="5"/>
  <c r="P4202" i="5"/>
  <c r="O4202" i="5"/>
  <c r="U4201" i="5"/>
  <c r="R4201" i="5"/>
  <c r="Q4201" i="5"/>
  <c r="P4201" i="5"/>
  <c r="V4200" i="5"/>
  <c r="U4200" i="5"/>
  <c r="R4200" i="5"/>
  <c r="Q4200" i="5"/>
  <c r="P4200" i="5"/>
  <c r="O4200" i="5"/>
  <c r="U4199" i="5"/>
  <c r="V4199" i="5" s="1"/>
  <c r="R4199" i="5"/>
  <c r="Q4199" i="5"/>
  <c r="P4199" i="5"/>
  <c r="V4198" i="5"/>
  <c r="U4198" i="5"/>
  <c r="R4198" i="5"/>
  <c r="Q4198" i="5"/>
  <c r="P4198" i="5"/>
  <c r="O4198" i="5"/>
  <c r="U4197" i="5"/>
  <c r="R4197" i="5"/>
  <c r="Q4197" i="5"/>
  <c r="P4197" i="5"/>
  <c r="V4196" i="5"/>
  <c r="U4196" i="5"/>
  <c r="T4196" i="5"/>
  <c r="R4196" i="5"/>
  <c r="Q4196" i="5"/>
  <c r="P4196" i="5"/>
  <c r="O4196" i="5"/>
  <c r="U4195" i="5"/>
  <c r="T4195" i="5"/>
  <c r="R4195" i="5"/>
  <c r="Q4195" i="5"/>
  <c r="P4195" i="5"/>
  <c r="U4194" i="5"/>
  <c r="R4194" i="5"/>
  <c r="Q4194" i="5"/>
  <c r="P4194" i="5"/>
  <c r="O4194" i="5"/>
  <c r="U4193" i="5"/>
  <c r="R4193" i="5"/>
  <c r="Q4193" i="5"/>
  <c r="P4193" i="5"/>
  <c r="V4192" i="5"/>
  <c r="U4192" i="5"/>
  <c r="R4192" i="5"/>
  <c r="Q4192" i="5"/>
  <c r="P4192" i="5"/>
  <c r="O4192" i="5"/>
  <c r="U4191" i="5"/>
  <c r="V4191" i="5" s="1"/>
  <c r="R4191" i="5"/>
  <c r="Q4191" i="5"/>
  <c r="P4191" i="5"/>
  <c r="V4190" i="5"/>
  <c r="U4190" i="5"/>
  <c r="R4190" i="5"/>
  <c r="Q4190" i="5"/>
  <c r="P4190" i="5"/>
  <c r="O4190" i="5"/>
  <c r="U4189" i="5"/>
  <c r="R4189" i="5"/>
  <c r="Q4189" i="5"/>
  <c r="P4189" i="5"/>
  <c r="V4188" i="5"/>
  <c r="U4188" i="5"/>
  <c r="R4188" i="5"/>
  <c r="Q4188" i="5"/>
  <c r="P4188" i="5"/>
  <c r="O4188" i="5"/>
  <c r="U4187" i="5"/>
  <c r="R4187" i="5"/>
  <c r="Q4187" i="5"/>
  <c r="P4187" i="5"/>
  <c r="V4186" i="5"/>
  <c r="U4186" i="5"/>
  <c r="R4186" i="5"/>
  <c r="Q4186" i="5"/>
  <c r="P4186" i="5"/>
  <c r="O4186" i="5"/>
  <c r="U4185" i="5"/>
  <c r="R4185" i="5"/>
  <c r="Q4185" i="5"/>
  <c r="P4185" i="5"/>
  <c r="V4184" i="5"/>
  <c r="U4184" i="5"/>
  <c r="R4184" i="5"/>
  <c r="Q4184" i="5"/>
  <c r="P4184" i="5"/>
  <c r="O4184" i="5"/>
  <c r="U4183" i="5"/>
  <c r="V4183" i="5" s="1"/>
  <c r="R4183" i="5"/>
  <c r="Q4183" i="5"/>
  <c r="P4183" i="5"/>
  <c r="V4182" i="5"/>
  <c r="U4182" i="5"/>
  <c r="R4182" i="5"/>
  <c r="Q4182" i="5"/>
  <c r="P4182" i="5"/>
  <c r="O4182" i="5"/>
  <c r="U4181" i="5"/>
  <c r="R4181" i="5"/>
  <c r="Q4181" i="5"/>
  <c r="P4181" i="5"/>
  <c r="V4180" i="5"/>
  <c r="U4180" i="5"/>
  <c r="R4180" i="5"/>
  <c r="Q4180" i="5"/>
  <c r="P4180" i="5"/>
  <c r="O4180" i="5"/>
  <c r="U4179" i="5"/>
  <c r="R4179" i="5"/>
  <c r="Q4179" i="5"/>
  <c r="P4179" i="5"/>
  <c r="V4178" i="5"/>
  <c r="U4178" i="5"/>
  <c r="R4178" i="5"/>
  <c r="Q4178" i="5"/>
  <c r="P4178" i="5"/>
  <c r="O4178" i="5"/>
  <c r="U4177" i="5"/>
  <c r="R4177" i="5"/>
  <c r="Q4177" i="5"/>
  <c r="P4177" i="5"/>
  <c r="V4176" i="5"/>
  <c r="U4176" i="5"/>
  <c r="R4176" i="5"/>
  <c r="Q4176" i="5"/>
  <c r="P4176" i="5"/>
  <c r="O4176" i="5"/>
  <c r="U4175" i="5"/>
  <c r="V4175" i="5" s="1"/>
  <c r="R4175" i="5"/>
  <c r="Q4175" i="5"/>
  <c r="P4175" i="5"/>
  <c r="V4174" i="5"/>
  <c r="U4174" i="5"/>
  <c r="R4174" i="5"/>
  <c r="Q4174" i="5"/>
  <c r="P4174" i="5"/>
  <c r="O4174" i="5"/>
  <c r="U4173" i="5"/>
  <c r="R4173" i="5"/>
  <c r="Q4173" i="5"/>
  <c r="P4173" i="5"/>
  <c r="V4172" i="5"/>
  <c r="U4172" i="5"/>
  <c r="R4172" i="5"/>
  <c r="Q4172" i="5"/>
  <c r="P4172" i="5"/>
  <c r="O4172" i="5"/>
  <c r="U4171" i="5"/>
  <c r="R4171" i="5"/>
  <c r="Q4171" i="5"/>
  <c r="P4171" i="5"/>
  <c r="V4170" i="5"/>
  <c r="U4170" i="5"/>
  <c r="R4170" i="5"/>
  <c r="Q4170" i="5"/>
  <c r="P4170" i="5"/>
  <c r="O4170" i="5"/>
  <c r="U4169" i="5"/>
  <c r="R4169" i="5"/>
  <c r="Q4169" i="5"/>
  <c r="P4169" i="5"/>
  <c r="V4168" i="5"/>
  <c r="U4168" i="5"/>
  <c r="R4168" i="5"/>
  <c r="Q4168" i="5"/>
  <c r="P4168" i="5"/>
  <c r="O4168" i="5"/>
  <c r="U4167" i="5"/>
  <c r="V4167" i="5" s="1"/>
  <c r="R4167" i="5"/>
  <c r="Q4167" i="5"/>
  <c r="P4167" i="5"/>
  <c r="V4166" i="5"/>
  <c r="U4166" i="5"/>
  <c r="R4166" i="5"/>
  <c r="Q4166" i="5"/>
  <c r="P4166" i="5"/>
  <c r="O4166" i="5"/>
  <c r="U4165" i="5"/>
  <c r="R4165" i="5"/>
  <c r="Q4165" i="5"/>
  <c r="P4165" i="5"/>
  <c r="V4164" i="5"/>
  <c r="U4164" i="5"/>
  <c r="R4164" i="5"/>
  <c r="Q4164" i="5"/>
  <c r="P4164" i="5"/>
  <c r="O4164" i="5"/>
  <c r="U4163" i="5"/>
  <c r="R4163" i="5"/>
  <c r="Q4163" i="5"/>
  <c r="P4163" i="5"/>
  <c r="V4162" i="5"/>
  <c r="U4162" i="5"/>
  <c r="R4162" i="5"/>
  <c r="Q4162" i="5"/>
  <c r="P4162" i="5"/>
  <c r="O4162" i="5"/>
  <c r="U4161" i="5"/>
  <c r="R4161" i="5"/>
  <c r="Q4161" i="5"/>
  <c r="P4161" i="5"/>
  <c r="V4160" i="5"/>
  <c r="U4160" i="5"/>
  <c r="R4160" i="5"/>
  <c r="Q4160" i="5"/>
  <c r="P4160" i="5"/>
  <c r="O4160" i="5"/>
  <c r="U4159" i="5"/>
  <c r="V4159" i="5" s="1"/>
  <c r="R4159" i="5"/>
  <c r="Q4159" i="5"/>
  <c r="P4159" i="5"/>
  <c r="V4158" i="5"/>
  <c r="U4158" i="5"/>
  <c r="R4158" i="5"/>
  <c r="Q4158" i="5"/>
  <c r="P4158" i="5"/>
  <c r="O4158" i="5"/>
  <c r="U4157" i="5"/>
  <c r="R4157" i="5"/>
  <c r="Q4157" i="5"/>
  <c r="P4157" i="5"/>
  <c r="V4156" i="5"/>
  <c r="U4156" i="5"/>
  <c r="R4156" i="5"/>
  <c r="Q4156" i="5"/>
  <c r="P4156" i="5"/>
  <c r="O4156" i="5"/>
  <c r="U4155" i="5"/>
  <c r="R4155" i="5"/>
  <c r="Q4155" i="5"/>
  <c r="P4155" i="5"/>
  <c r="V4154" i="5"/>
  <c r="U4154" i="5"/>
  <c r="R4154" i="5"/>
  <c r="Q4154" i="5"/>
  <c r="P4154" i="5"/>
  <c r="O4154" i="5"/>
  <c r="U4153" i="5"/>
  <c r="R4153" i="5"/>
  <c r="Q4153" i="5"/>
  <c r="P4153" i="5"/>
  <c r="V4152" i="5"/>
  <c r="U4152" i="5"/>
  <c r="R4152" i="5"/>
  <c r="Q4152" i="5"/>
  <c r="P4152" i="5"/>
  <c r="O4152" i="5"/>
  <c r="U4151" i="5"/>
  <c r="V4151" i="5" s="1"/>
  <c r="R4151" i="5"/>
  <c r="Q4151" i="5"/>
  <c r="P4151" i="5"/>
  <c r="V4150" i="5"/>
  <c r="U4150" i="5"/>
  <c r="R4150" i="5"/>
  <c r="Q4150" i="5"/>
  <c r="P4150" i="5"/>
  <c r="O4150" i="5"/>
  <c r="U4149" i="5"/>
  <c r="R4149" i="5"/>
  <c r="Q4149" i="5"/>
  <c r="P4149" i="5"/>
  <c r="V4148" i="5"/>
  <c r="U4148" i="5"/>
  <c r="R4148" i="5"/>
  <c r="Q4148" i="5"/>
  <c r="P4148" i="5"/>
  <c r="O4148" i="5"/>
  <c r="U4147" i="5"/>
  <c r="R4147" i="5"/>
  <c r="Q4147" i="5"/>
  <c r="P4147" i="5"/>
  <c r="V4146" i="5"/>
  <c r="U4146" i="5"/>
  <c r="R4146" i="5"/>
  <c r="Q4146" i="5"/>
  <c r="P4146" i="5"/>
  <c r="O4146" i="5"/>
  <c r="U4145" i="5"/>
  <c r="R4145" i="5"/>
  <c r="Q4145" i="5"/>
  <c r="P4145" i="5"/>
  <c r="V4144" i="5"/>
  <c r="U4144" i="5"/>
  <c r="R4144" i="5"/>
  <c r="Q4144" i="5"/>
  <c r="P4144" i="5"/>
  <c r="O4144" i="5"/>
  <c r="U4143" i="5"/>
  <c r="V4143" i="5" s="1"/>
  <c r="R4143" i="5"/>
  <c r="Q4143" i="5"/>
  <c r="P4143" i="5"/>
  <c r="V4142" i="5"/>
  <c r="U4142" i="5"/>
  <c r="R4142" i="5"/>
  <c r="Q4142" i="5"/>
  <c r="P4142" i="5"/>
  <c r="O4142" i="5"/>
  <c r="U4141" i="5"/>
  <c r="R4141" i="5"/>
  <c r="Q4141" i="5"/>
  <c r="P4141" i="5"/>
  <c r="V4140" i="5"/>
  <c r="U4140" i="5"/>
  <c r="R4140" i="5"/>
  <c r="Q4140" i="5"/>
  <c r="P4140" i="5"/>
  <c r="O4140" i="5"/>
  <c r="U4139" i="5"/>
  <c r="R4139" i="5"/>
  <c r="Q4139" i="5"/>
  <c r="P4139" i="5"/>
  <c r="V4138" i="5"/>
  <c r="U4138" i="5"/>
  <c r="R4138" i="5"/>
  <c r="Q4138" i="5"/>
  <c r="P4138" i="5"/>
  <c r="O4138" i="5"/>
  <c r="U4137" i="5"/>
  <c r="R4137" i="5"/>
  <c r="Q4137" i="5"/>
  <c r="P4137" i="5"/>
  <c r="V4136" i="5"/>
  <c r="U4136" i="5"/>
  <c r="R4136" i="5"/>
  <c r="Q4136" i="5"/>
  <c r="P4136" i="5"/>
  <c r="O4136" i="5"/>
  <c r="U4135" i="5"/>
  <c r="R4135" i="5"/>
  <c r="Q4135" i="5"/>
  <c r="P4135" i="5"/>
  <c r="V4134" i="5"/>
  <c r="U4134" i="5"/>
  <c r="R4134" i="5"/>
  <c r="Q4134" i="5"/>
  <c r="P4134" i="5"/>
  <c r="O4134" i="5"/>
  <c r="U4133" i="5"/>
  <c r="R4133" i="5"/>
  <c r="Q4133" i="5"/>
  <c r="P4133" i="5"/>
  <c r="V4132" i="5"/>
  <c r="U4132" i="5"/>
  <c r="R4132" i="5"/>
  <c r="Q4132" i="5"/>
  <c r="P4132" i="5"/>
  <c r="O4132" i="5"/>
  <c r="U4131" i="5"/>
  <c r="R4131" i="5"/>
  <c r="Q4131" i="5"/>
  <c r="P4131" i="5"/>
  <c r="V4130" i="5"/>
  <c r="U4130" i="5"/>
  <c r="R4130" i="5"/>
  <c r="Q4130" i="5"/>
  <c r="P4130" i="5"/>
  <c r="O4130" i="5"/>
  <c r="U4129" i="5"/>
  <c r="R4129" i="5"/>
  <c r="Q4129" i="5"/>
  <c r="P4129" i="5"/>
  <c r="V4128" i="5"/>
  <c r="U4128" i="5"/>
  <c r="R4128" i="5"/>
  <c r="Q4128" i="5"/>
  <c r="P4128" i="5"/>
  <c r="O4128" i="5"/>
  <c r="U4127" i="5"/>
  <c r="R4127" i="5"/>
  <c r="Q4127" i="5"/>
  <c r="P4127" i="5"/>
  <c r="V4126" i="5"/>
  <c r="U4126" i="5"/>
  <c r="R4126" i="5"/>
  <c r="Q4126" i="5"/>
  <c r="P4126" i="5"/>
  <c r="O4126" i="5"/>
  <c r="U4125" i="5"/>
  <c r="R4125" i="5"/>
  <c r="Q4125" i="5"/>
  <c r="P4125" i="5"/>
  <c r="V4124" i="5"/>
  <c r="U4124" i="5"/>
  <c r="R4124" i="5"/>
  <c r="Q4124" i="5"/>
  <c r="P4124" i="5"/>
  <c r="O4124" i="5"/>
  <c r="U4123" i="5"/>
  <c r="R4123" i="5"/>
  <c r="Q4123" i="5"/>
  <c r="P4123" i="5"/>
  <c r="V4122" i="5"/>
  <c r="U4122" i="5"/>
  <c r="R4122" i="5"/>
  <c r="Q4122" i="5"/>
  <c r="P4122" i="5"/>
  <c r="O4122" i="5"/>
  <c r="U4121" i="5"/>
  <c r="R4121" i="5"/>
  <c r="Q4121" i="5"/>
  <c r="P4121" i="5"/>
  <c r="V4120" i="5"/>
  <c r="U4120" i="5"/>
  <c r="R4120" i="5"/>
  <c r="Q4120" i="5"/>
  <c r="P4120" i="5"/>
  <c r="O4120" i="5"/>
  <c r="U4119" i="5"/>
  <c r="R4119" i="5"/>
  <c r="Q4119" i="5"/>
  <c r="P4119" i="5"/>
  <c r="V4118" i="5"/>
  <c r="U4118" i="5"/>
  <c r="R4118" i="5"/>
  <c r="Q4118" i="5"/>
  <c r="P4118" i="5"/>
  <c r="O4118" i="5"/>
  <c r="U4117" i="5"/>
  <c r="R4117" i="5"/>
  <c r="Q4117" i="5"/>
  <c r="P4117" i="5"/>
  <c r="V4116" i="5"/>
  <c r="U4116" i="5"/>
  <c r="R4116" i="5"/>
  <c r="Q4116" i="5"/>
  <c r="P4116" i="5"/>
  <c r="O4116" i="5"/>
  <c r="U4115" i="5"/>
  <c r="V4115" i="5" s="1"/>
  <c r="R4115" i="5"/>
  <c r="Q4115" i="5"/>
  <c r="P4115" i="5"/>
  <c r="V4114" i="5"/>
  <c r="U4114" i="5"/>
  <c r="R4114" i="5"/>
  <c r="Q4114" i="5"/>
  <c r="P4114" i="5"/>
  <c r="O4114" i="5"/>
  <c r="U4113" i="5"/>
  <c r="O4113" i="5" s="1"/>
  <c r="R4113" i="5"/>
  <c r="Q4113" i="5"/>
  <c r="P4113" i="5"/>
  <c r="V4112" i="5"/>
  <c r="U4112" i="5"/>
  <c r="R4112" i="5"/>
  <c r="Q4112" i="5"/>
  <c r="P4112" i="5"/>
  <c r="O4112" i="5"/>
  <c r="U4111" i="5"/>
  <c r="R4111" i="5"/>
  <c r="Q4111" i="5"/>
  <c r="P4111" i="5"/>
  <c r="V4110" i="5"/>
  <c r="U4110" i="5"/>
  <c r="R4110" i="5"/>
  <c r="Q4110" i="5"/>
  <c r="P4110" i="5"/>
  <c r="O4110" i="5"/>
  <c r="U4109" i="5"/>
  <c r="R4109" i="5"/>
  <c r="Q4109" i="5"/>
  <c r="P4109" i="5"/>
  <c r="V4108" i="5"/>
  <c r="U4108" i="5"/>
  <c r="R4108" i="5"/>
  <c r="Q4108" i="5"/>
  <c r="P4108" i="5"/>
  <c r="O4108" i="5"/>
  <c r="U4107" i="5"/>
  <c r="V4107" i="5" s="1"/>
  <c r="R4107" i="5"/>
  <c r="Q4107" i="5"/>
  <c r="P4107" i="5"/>
  <c r="O4107" i="5"/>
  <c r="V4106" i="5"/>
  <c r="U4106" i="5"/>
  <c r="R4106" i="5"/>
  <c r="Q4106" i="5"/>
  <c r="P4106" i="5"/>
  <c r="O4106" i="5"/>
  <c r="V4105" i="5"/>
  <c r="U4105" i="5"/>
  <c r="O4105" i="5" s="1"/>
  <c r="R4105" i="5"/>
  <c r="Q4105" i="5"/>
  <c r="P4105" i="5"/>
  <c r="U4104" i="5"/>
  <c r="R4104" i="5"/>
  <c r="Q4104" i="5"/>
  <c r="P4104" i="5"/>
  <c r="U4103" i="5"/>
  <c r="R4103" i="5"/>
  <c r="Q4103" i="5"/>
  <c r="P4103" i="5"/>
  <c r="V4102" i="5"/>
  <c r="U4102" i="5"/>
  <c r="R4102" i="5"/>
  <c r="Q4102" i="5"/>
  <c r="P4102" i="5"/>
  <c r="O4102" i="5"/>
  <c r="U4101" i="5"/>
  <c r="R4101" i="5"/>
  <c r="Q4101" i="5"/>
  <c r="P4101" i="5"/>
  <c r="V4100" i="5"/>
  <c r="U4100" i="5"/>
  <c r="R4100" i="5"/>
  <c r="Q4100" i="5"/>
  <c r="P4100" i="5"/>
  <c r="O4100" i="5"/>
  <c r="U4099" i="5"/>
  <c r="V4099" i="5" s="1"/>
  <c r="R4099" i="5"/>
  <c r="Q4099" i="5"/>
  <c r="P4099" i="5"/>
  <c r="V4098" i="5"/>
  <c r="U4098" i="5"/>
  <c r="R4098" i="5"/>
  <c r="Q4098" i="5"/>
  <c r="P4098" i="5"/>
  <c r="O4098" i="5"/>
  <c r="U4097" i="5"/>
  <c r="O4097" i="5" s="1"/>
  <c r="R4097" i="5"/>
  <c r="Q4097" i="5"/>
  <c r="P4097" i="5"/>
  <c r="V4096" i="5"/>
  <c r="U4096" i="5"/>
  <c r="R4096" i="5"/>
  <c r="Q4096" i="5"/>
  <c r="P4096" i="5"/>
  <c r="O4096" i="5"/>
  <c r="U4095" i="5"/>
  <c r="R4095" i="5"/>
  <c r="Q4095" i="5"/>
  <c r="P4095" i="5"/>
  <c r="V4094" i="5"/>
  <c r="U4094" i="5"/>
  <c r="R4094" i="5"/>
  <c r="Q4094" i="5"/>
  <c r="P4094" i="5"/>
  <c r="O4094" i="5"/>
  <c r="U4093" i="5"/>
  <c r="R4093" i="5"/>
  <c r="Q4093" i="5"/>
  <c r="P4093" i="5"/>
  <c r="V4092" i="5"/>
  <c r="U4092" i="5"/>
  <c r="R4092" i="5"/>
  <c r="Q4092" i="5"/>
  <c r="P4092" i="5"/>
  <c r="O4092" i="5"/>
  <c r="U4091" i="5"/>
  <c r="V4091" i="5" s="1"/>
  <c r="R4091" i="5"/>
  <c r="Q4091" i="5"/>
  <c r="P4091" i="5"/>
  <c r="O4091" i="5"/>
  <c r="V4090" i="5"/>
  <c r="U4090" i="5"/>
  <c r="R4090" i="5"/>
  <c r="Q4090" i="5"/>
  <c r="P4090" i="5"/>
  <c r="O4090" i="5"/>
  <c r="V4089" i="5"/>
  <c r="U4089" i="5"/>
  <c r="O4089" i="5" s="1"/>
  <c r="R4089" i="5"/>
  <c r="Q4089" i="5"/>
  <c r="P4089" i="5"/>
  <c r="U4088" i="5"/>
  <c r="O4088" i="5" s="1"/>
  <c r="R4088" i="5"/>
  <c r="Q4088" i="5"/>
  <c r="P4088" i="5"/>
  <c r="U4087" i="5"/>
  <c r="R4087" i="5"/>
  <c r="Q4087" i="5"/>
  <c r="P4087" i="5"/>
  <c r="V4086" i="5"/>
  <c r="U4086" i="5"/>
  <c r="R4086" i="5"/>
  <c r="Q4086" i="5"/>
  <c r="P4086" i="5"/>
  <c r="O4086" i="5"/>
  <c r="U4085" i="5"/>
  <c r="R4085" i="5"/>
  <c r="Q4085" i="5"/>
  <c r="P4085" i="5"/>
  <c r="V4084" i="5"/>
  <c r="U4084" i="5"/>
  <c r="R4084" i="5"/>
  <c r="Q4084" i="5"/>
  <c r="P4084" i="5"/>
  <c r="O4084" i="5"/>
  <c r="U4083" i="5"/>
  <c r="V4083" i="5" s="1"/>
  <c r="R4083" i="5"/>
  <c r="Q4083" i="5"/>
  <c r="P4083" i="5"/>
  <c r="V4082" i="5"/>
  <c r="U4082" i="5"/>
  <c r="T4082" i="5"/>
  <c r="T4083" i="5" s="1"/>
  <c r="R4082" i="5"/>
  <c r="Q4082" i="5"/>
  <c r="P4082" i="5"/>
  <c r="O4082" i="5"/>
  <c r="U4081" i="5"/>
  <c r="T4081" i="5"/>
  <c r="R4081" i="5"/>
  <c r="Q4081" i="5"/>
  <c r="P4081" i="5"/>
  <c r="U4080" i="5"/>
  <c r="O4080" i="5" s="1"/>
  <c r="R4080" i="5"/>
  <c r="Q4080" i="5"/>
  <c r="P4080" i="5"/>
  <c r="U4079" i="5"/>
  <c r="R4079" i="5"/>
  <c r="Q4079" i="5"/>
  <c r="P4079" i="5"/>
  <c r="V4078" i="5"/>
  <c r="U4078" i="5"/>
  <c r="R4078" i="5"/>
  <c r="Q4078" i="5"/>
  <c r="P4078" i="5"/>
  <c r="O4078" i="5"/>
  <c r="U4077" i="5"/>
  <c r="R4077" i="5"/>
  <c r="Q4077" i="5"/>
  <c r="P4077" i="5"/>
  <c r="V4076" i="5"/>
  <c r="U4076" i="5"/>
  <c r="R4076" i="5"/>
  <c r="Q4076" i="5"/>
  <c r="P4076" i="5"/>
  <c r="O4076" i="5"/>
  <c r="U4075" i="5"/>
  <c r="V4075" i="5" s="1"/>
  <c r="R4075" i="5"/>
  <c r="Q4075" i="5"/>
  <c r="P4075" i="5"/>
  <c r="V4074" i="5"/>
  <c r="U4074" i="5"/>
  <c r="R4074" i="5"/>
  <c r="Q4074" i="5"/>
  <c r="P4074" i="5"/>
  <c r="O4074" i="5"/>
  <c r="U4073" i="5"/>
  <c r="R4073" i="5"/>
  <c r="Q4073" i="5"/>
  <c r="P4073" i="5"/>
  <c r="V4072" i="5"/>
  <c r="U4072" i="5"/>
  <c r="R4072" i="5"/>
  <c r="Q4072" i="5"/>
  <c r="P4072" i="5"/>
  <c r="O4072" i="5"/>
  <c r="U4071" i="5"/>
  <c r="R4071" i="5"/>
  <c r="Q4071" i="5"/>
  <c r="P4071" i="5"/>
  <c r="V4070" i="5"/>
  <c r="U4070" i="5"/>
  <c r="R4070" i="5"/>
  <c r="Q4070" i="5"/>
  <c r="P4070" i="5"/>
  <c r="O4070" i="5"/>
  <c r="U4069" i="5"/>
  <c r="R4069" i="5"/>
  <c r="Q4069" i="5"/>
  <c r="P4069" i="5"/>
  <c r="V4068" i="5"/>
  <c r="U4068" i="5"/>
  <c r="R4068" i="5"/>
  <c r="Q4068" i="5"/>
  <c r="P4068" i="5"/>
  <c r="O4068" i="5"/>
  <c r="U4067" i="5"/>
  <c r="V4067" i="5" s="1"/>
  <c r="R4067" i="5"/>
  <c r="Q4067" i="5"/>
  <c r="P4067" i="5"/>
  <c r="V4066" i="5"/>
  <c r="U4066" i="5"/>
  <c r="R4066" i="5"/>
  <c r="Q4066" i="5"/>
  <c r="P4066" i="5"/>
  <c r="O4066" i="5"/>
  <c r="V4065" i="5"/>
  <c r="U4065" i="5"/>
  <c r="O4065" i="5" s="1"/>
  <c r="R4065" i="5"/>
  <c r="Q4065" i="5"/>
  <c r="P4065" i="5"/>
  <c r="U4064" i="5"/>
  <c r="O4064" i="5" s="1"/>
  <c r="R4064" i="5"/>
  <c r="Q4064" i="5"/>
  <c r="P4064" i="5"/>
  <c r="U4063" i="5"/>
  <c r="R4063" i="5"/>
  <c r="Q4063" i="5"/>
  <c r="P4063" i="5"/>
  <c r="V4062" i="5"/>
  <c r="U4062" i="5"/>
  <c r="R4062" i="5"/>
  <c r="Q4062" i="5"/>
  <c r="P4062" i="5"/>
  <c r="O4062" i="5"/>
  <c r="U4061" i="5"/>
  <c r="R4061" i="5"/>
  <c r="Q4061" i="5"/>
  <c r="P4061" i="5"/>
  <c r="V4060" i="5"/>
  <c r="U4060" i="5"/>
  <c r="R4060" i="5"/>
  <c r="Q4060" i="5"/>
  <c r="P4060" i="5"/>
  <c r="O4060" i="5"/>
  <c r="U4059" i="5"/>
  <c r="V4059" i="5" s="1"/>
  <c r="R4059" i="5"/>
  <c r="Q4059" i="5"/>
  <c r="P4059" i="5"/>
  <c r="V4058" i="5"/>
  <c r="U4058" i="5"/>
  <c r="R4058" i="5"/>
  <c r="Q4058" i="5"/>
  <c r="P4058" i="5"/>
  <c r="O4058" i="5"/>
  <c r="U4057" i="5"/>
  <c r="O4057" i="5" s="1"/>
  <c r="R4057" i="5"/>
  <c r="Q4057" i="5"/>
  <c r="P4057" i="5"/>
  <c r="V4056" i="5"/>
  <c r="U4056" i="5"/>
  <c r="R4056" i="5"/>
  <c r="Q4056" i="5"/>
  <c r="P4056" i="5"/>
  <c r="O4056" i="5"/>
  <c r="U4055" i="5"/>
  <c r="R4055" i="5"/>
  <c r="Q4055" i="5"/>
  <c r="P4055" i="5"/>
  <c r="V4054" i="5"/>
  <c r="U4054" i="5"/>
  <c r="R4054" i="5"/>
  <c r="Q4054" i="5"/>
  <c r="P4054" i="5"/>
  <c r="O4054" i="5"/>
  <c r="U4053" i="5"/>
  <c r="R4053" i="5"/>
  <c r="Q4053" i="5"/>
  <c r="P4053" i="5"/>
  <c r="V4052" i="5"/>
  <c r="U4052" i="5"/>
  <c r="R4052" i="5"/>
  <c r="Q4052" i="5"/>
  <c r="P4052" i="5"/>
  <c r="O4052" i="5"/>
  <c r="U4051" i="5"/>
  <c r="R4051" i="5"/>
  <c r="Q4051" i="5"/>
  <c r="P4051" i="5"/>
  <c r="V4050" i="5"/>
  <c r="U4050" i="5"/>
  <c r="R4050" i="5"/>
  <c r="Q4050" i="5"/>
  <c r="P4050" i="5"/>
  <c r="O4050" i="5"/>
  <c r="V4049" i="5"/>
  <c r="U4049" i="5"/>
  <c r="O4049" i="5" s="1"/>
  <c r="R4049" i="5"/>
  <c r="Q4049" i="5"/>
  <c r="P4049" i="5"/>
  <c r="U4048" i="5"/>
  <c r="V4048" i="5" s="1"/>
  <c r="R4048" i="5"/>
  <c r="Q4048" i="5"/>
  <c r="P4048" i="5"/>
  <c r="U4047" i="5"/>
  <c r="R4047" i="5"/>
  <c r="Q4047" i="5"/>
  <c r="P4047" i="5"/>
  <c r="V4046" i="5"/>
  <c r="U4046" i="5"/>
  <c r="R4046" i="5"/>
  <c r="Q4046" i="5"/>
  <c r="T4046" i="5" s="1"/>
  <c r="T4047" i="5" s="1"/>
  <c r="T4048" i="5" s="1"/>
  <c r="T4049" i="5" s="1"/>
  <c r="P4046" i="5"/>
  <c r="O4046" i="5"/>
  <c r="U4045" i="5"/>
  <c r="R4045" i="5"/>
  <c r="Q4045" i="5"/>
  <c r="P4045" i="5"/>
  <c r="O4045" i="5"/>
  <c r="V4044" i="5"/>
  <c r="U4044" i="5"/>
  <c r="R4044" i="5"/>
  <c r="Q4044" i="5"/>
  <c r="P4044" i="5"/>
  <c r="O4044" i="5"/>
  <c r="V4043" i="5"/>
  <c r="U4043" i="5"/>
  <c r="O4043" i="5" s="1"/>
  <c r="R4043" i="5"/>
  <c r="Q4043" i="5"/>
  <c r="P4043" i="5"/>
  <c r="V4042" i="5"/>
  <c r="U4042" i="5"/>
  <c r="R4042" i="5"/>
  <c r="Q4042" i="5"/>
  <c r="P4042" i="5"/>
  <c r="O4042" i="5"/>
  <c r="U4041" i="5"/>
  <c r="O4041" i="5" s="1"/>
  <c r="R4041" i="5"/>
  <c r="Q4041" i="5"/>
  <c r="P4041" i="5"/>
  <c r="U4040" i="5"/>
  <c r="O4040" i="5" s="1"/>
  <c r="R4040" i="5"/>
  <c r="Q4040" i="5"/>
  <c r="P4040" i="5"/>
  <c r="U4039" i="5"/>
  <c r="R4039" i="5"/>
  <c r="Q4039" i="5"/>
  <c r="P4039" i="5"/>
  <c r="V4038" i="5"/>
  <c r="U4038" i="5"/>
  <c r="R4038" i="5"/>
  <c r="Q4038" i="5"/>
  <c r="P4038" i="5"/>
  <c r="O4038" i="5"/>
  <c r="U4037" i="5"/>
  <c r="V4037" i="5" s="1"/>
  <c r="R4037" i="5"/>
  <c r="Q4037" i="5"/>
  <c r="P4037" i="5"/>
  <c r="V4036" i="5"/>
  <c r="U4036" i="5"/>
  <c r="R4036" i="5"/>
  <c r="Q4036" i="5"/>
  <c r="P4036" i="5"/>
  <c r="O4036" i="5"/>
  <c r="V4035" i="5"/>
  <c r="U4035" i="5"/>
  <c r="O4035" i="5" s="1"/>
  <c r="R4035" i="5"/>
  <c r="Q4035" i="5"/>
  <c r="P4035" i="5"/>
  <c r="V4034" i="5"/>
  <c r="U4034" i="5"/>
  <c r="R4034" i="5"/>
  <c r="Q4034" i="5"/>
  <c r="P4034" i="5"/>
  <c r="O4034" i="5"/>
  <c r="U4033" i="5"/>
  <c r="R4033" i="5"/>
  <c r="Q4033" i="5"/>
  <c r="P4033" i="5"/>
  <c r="U4032" i="5"/>
  <c r="O4032" i="5" s="1"/>
  <c r="R4032" i="5"/>
  <c r="Q4032" i="5"/>
  <c r="P4032" i="5"/>
  <c r="U4031" i="5"/>
  <c r="R4031" i="5"/>
  <c r="Q4031" i="5"/>
  <c r="P4031" i="5"/>
  <c r="V4030" i="5"/>
  <c r="U4030" i="5"/>
  <c r="R4030" i="5"/>
  <c r="Q4030" i="5"/>
  <c r="P4030" i="5"/>
  <c r="O4030" i="5"/>
  <c r="U4029" i="5"/>
  <c r="R4029" i="5"/>
  <c r="Q4029" i="5"/>
  <c r="P4029" i="5"/>
  <c r="V4028" i="5"/>
  <c r="U4028" i="5"/>
  <c r="R4028" i="5"/>
  <c r="Q4028" i="5"/>
  <c r="P4028" i="5"/>
  <c r="O4028" i="5"/>
  <c r="V4027" i="5"/>
  <c r="U4027" i="5"/>
  <c r="R4027" i="5"/>
  <c r="Q4027" i="5"/>
  <c r="P4027" i="5"/>
  <c r="O4027" i="5"/>
  <c r="V4026" i="5"/>
  <c r="U4026" i="5"/>
  <c r="R4026" i="5"/>
  <c r="Q4026" i="5"/>
  <c r="P4026" i="5"/>
  <c r="O4026" i="5"/>
  <c r="U4025" i="5"/>
  <c r="O4025" i="5" s="1"/>
  <c r="R4025" i="5"/>
  <c r="Q4025" i="5"/>
  <c r="P4025" i="5"/>
  <c r="U4024" i="5"/>
  <c r="R4024" i="5"/>
  <c r="Q4024" i="5"/>
  <c r="P4024" i="5"/>
  <c r="U4023" i="5"/>
  <c r="R4023" i="5"/>
  <c r="Q4023" i="5"/>
  <c r="P4023" i="5"/>
  <c r="V4022" i="5"/>
  <c r="U4022" i="5"/>
  <c r="R4022" i="5"/>
  <c r="Q4022" i="5"/>
  <c r="P4022" i="5"/>
  <c r="O4022" i="5"/>
  <c r="U4021" i="5"/>
  <c r="V4021" i="5" s="1"/>
  <c r="R4021" i="5"/>
  <c r="Q4021" i="5"/>
  <c r="P4021" i="5"/>
  <c r="O4021" i="5"/>
  <c r="V4020" i="5"/>
  <c r="U4020" i="5"/>
  <c r="T4020" i="5"/>
  <c r="R4020" i="5"/>
  <c r="Q4020" i="5"/>
  <c r="S4020" i="5" s="1"/>
  <c r="P4020" i="5"/>
  <c r="O4020" i="5"/>
  <c r="U4019" i="5"/>
  <c r="R4019" i="5"/>
  <c r="Q4019" i="5"/>
  <c r="P4019" i="5"/>
  <c r="O4019" i="5"/>
  <c r="V4018" i="5"/>
  <c r="U4018" i="5"/>
  <c r="R4018" i="5"/>
  <c r="Q4018" i="5"/>
  <c r="P4018" i="5"/>
  <c r="O4018" i="5"/>
  <c r="U4017" i="5"/>
  <c r="O4017" i="5" s="1"/>
  <c r="R4017" i="5"/>
  <c r="Q4017" i="5"/>
  <c r="P4017" i="5"/>
  <c r="U4016" i="5"/>
  <c r="V4016" i="5" s="1"/>
  <c r="R4016" i="5"/>
  <c r="Q4016" i="5"/>
  <c r="P4016" i="5"/>
  <c r="U4015" i="5"/>
  <c r="R4015" i="5"/>
  <c r="Q4015" i="5"/>
  <c r="P4015" i="5"/>
  <c r="V4014" i="5"/>
  <c r="U4014" i="5"/>
  <c r="R4014" i="5"/>
  <c r="Q4014" i="5"/>
  <c r="P4014" i="5"/>
  <c r="O4014" i="5"/>
  <c r="U4013" i="5"/>
  <c r="O4013" i="5" s="1"/>
  <c r="R4013" i="5"/>
  <c r="Q4013" i="5"/>
  <c r="P4013" i="5"/>
  <c r="U4012" i="5"/>
  <c r="O4012" i="5" s="1"/>
  <c r="R4012" i="5"/>
  <c r="Q4012" i="5"/>
  <c r="P4012" i="5"/>
  <c r="V4011" i="5"/>
  <c r="U4011" i="5"/>
  <c r="R4011" i="5"/>
  <c r="Q4011" i="5"/>
  <c r="P4011" i="5"/>
  <c r="O4011" i="5"/>
  <c r="U4010" i="5"/>
  <c r="V4010" i="5" s="1"/>
  <c r="R4010" i="5"/>
  <c r="Q4010" i="5"/>
  <c r="P4010" i="5"/>
  <c r="V4009" i="5"/>
  <c r="U4009" i="5"/>
  <c r="O4009" i="5" s="1"/>
  <c r="R4009" i="5"/>
  <c r="Q4009" i="5"/>
  <c r="P4009" i="5"/>
  <c r="V4008" i="5"/>
  <c r="U4008" i="5"/>
  <c r="R4008" i="5"/>
  <c r="Q4008" i="5"/>
  <c r="P4008" i="5"/>
  <c r="O4008" i="5"/>
  <c r="U4007" i="5"/>
  <c r="V4007" i="5" s="1"/>
  <c r="R4007" i="5"/>
  <c r="Q4007" i="5"/>
  <c r="P4007" i="5"/>
  <c r="O4007" i="5"/>
  <c r="V4006" i="5"/>
  <c r="U4006" i="5"/>
  <c r="R4006" i="5"/>
  <c r="Q4006" i="5"/>
  <c r="P4006" i="5"/>
  <c r="O4006" i="5"/>
  <c r="V4005" i="5"/>
  <c r="U4005" i="5"/>
  <c r="O4005" i="5" s="1"/>
  <c r="R4005" i="5"/>
  <c r="Q4005" i="5"/>
  <c r="P4005" i="5"/>
  <c r="V4004" i="5"/>
  <c r="U4004" i="5"/>
  <c r="R4004" i="5"/>
  <c r="Q4004" i="5"/>
  <c r="P4004" i="5"/>
  <c r="O4004" i="5"/>
  <c r="U4003" i="5"/>
  <c r="R4003" i="5"/>
  <c r="Q4003" i="5"/>
  <c r="P4003" i="5"/>
  <c r="V4002" i="5"/>
  <c r="U4002" i="5"/>
  <c r="R4002" i="5"/>
  <c r="Q4002" i="5"/>
  <c r="P4002" i="5"/>
  <c r="O4002" i="5"/>
  <c r="U4001" i="5"/>
  <c r="O4001" i="5" s="1"/>
  <c r="R4001" i="5"/>
  <c r="Q4001" i="5"/>
  <c r="P4001" i="5"/>
  <c r="V4000" i="5"/>
  <c r="U4000" i="5"/>
  <c r="R4000" i="5"/>
  <c r="Q4000" i="5"/>
  <c r="P4000" i="5"/>
  <c r="O4000" i="5"/>
  <c r="U3999" i="5"/>
  <c r="O3999" i="5" s="1"/>
  <c r="R3999" i="5"/>
  <c r="Q3999" i="5"/>
  <c r="P3999" i="5"/>
  <c r="V3998" i="5"/>
  <c r="U3998" i="5"/>
  <c r="R3998" i="5"/>
  <c r="Q3998" i="5"/>
  <c r="P3998" i="5"/>
  <c r="O3998" i="5"/>
  <c r="U3997" i="5"/>
  <c r="V3997" i="5" s="1"/>
  <c r="R3997" i="5"/>
  <c r="Q3997" i="5"/>
  <c r="P3997" i="5"/>
  <c r="V3996" i="5"/>
  <c r="U3996" i="5"/>
  <c r="R3996" i="5"/>
  <c r="Q3996" i="5"/>
  <c r="P3996" i="5"/>
  <c r="O3996" i="5"/>
  <c r="U3995" i="5"/>
  <c r="R3995" i="5"/>
  <c r="Q3995" i="5"/>
  <c r="P3995" i="5"/>
  <c r="V3994" i="5"/>
  <c r="U3994" i="5"/>
  <c r="R3994" i="5"/>
  <c r="Q3994" i="5"/>
  <c r="P3994" i="5"/>
  <c r="O3994" i="5"/>
  <c r="U3993" i="5"/>
  <c r="O3993" i="5" s="1"/>
  <c r="R3993" i="5"/>
  <c r="Q3993" i="5"/>
  <c r="P3993" i="5"/>
  <c r="V3992" i="5"/>
  <c r="U3992" i="5"/>
  <c r="R3992" i="5"/>
  <c r="Q3992" i="5"/>
  <c r="P3992" i="5"/>
  <c r="O3992" i="5"/>
  <c r="U3991" i="5"/>
  <c r="O3991" i="5" s="1"/>
  <c r="R3991" i="5"/>
  <c r="Q3991" i="5"/>
  <c r="P3991" i="5"/>
  <c r="V3990" i="5"/>
  <c r="U3990" i="5"/>
  <c r="R3990" i="5"/>
  <c r="Q3990" i="5"/>
  <c r="P3990" i="5"/>
  <c r="O3990" i="5"/>
  <c r="U3989" i="5"/>
  <c r="V3989" i="5" s="1"/>
  <c r="T3989" i="5"/>
  <c r="R3989" i="5"/>
  <c r="Q3989" i="5"/>
  <c r="P3989" i="5"/>
  <c r="U3988" i="5"/>
  <c r="R3988" i="5"/>
  <c r="Q3988" i="5"/>
  <c r="P3988" i="5"/>
  <c r="O3988" i="5"/>
  <c r="U3987" i="5"/>
  <c r="R3987" i="5"/>
  <c r="Q3987" i="5"/>
  <c r="P3987" i="5"/>
  <c r="V3986" i="5"/>
  <c r="U3986" i="5"/>
  <c r="R3986" i="5"/>
  <c r="Q3986" i="5"/>
  <c r="P3986" i="5"/>
  <c r="O3986" i="5"/>
  <c r="U3985" i="5"/>
  <c r="O3985" i="5" s="1"/>
  <c r="R3985" i="5"/>
  <c r="Q3985" i="5"/>
  <c r="P3985" i="5"/>
  <c r="V3984" i="5"/>
  <c r="U3984" i="5"/>
  <c r="R3984" i="5"/>
  <c r="Q3984" i="5"/>
  <c r="P3984" i="5"/>
  <c r="O3984" i="5"/>
  <c r="U3983" i="5"/>
  <c r="O3983" i="5" s="1"/>
  <c r="R3983" i="5"/>
  <c r="Q3983" i="5"/>
  <c r="P3983" i="5"/>
  <c r="V3982" i="5"/>
  <c r="U3982" i="5"/>
  <c r="R3982" i="5"/>
  <c r="Q3982" i="5"/>
  <c r="P3982" i="5"/>
  <c r="O3982" i="5"/>
  <c r="U3981" i="5"/>
  <c r="V3981" i="5" s="1"/>
  <c r="R3981" i="5"/>
  <c r="Q3981" i="5"/>
  <c r="P3981" i="5"/>
  <c r="V3980" i="5"/>
  <c r="U3980" i="5"/>
  <c r="R3980" i="5"/>
  <c r="Q3980" i="5"/>
  <c r="P3980" i="5"/>
  <c r="O3980" i="5"/>
  <c r="U3979" i="5"/>
  <c r="R3979" i="5"/>
  <c r="Q3979" i="5"/>
  <c r="P3979" i="5"/>
  <c r="V3978" i="5"/>
  <c r="U3978" i="5"/>
  <c r="R3978" i="5"/>
  <c r="Q3978" i="5"/>
  <c r="P3978" i="5"/>
  <c r="O3978" i="5"/>
  <c r="U3977" i="5"/>
  <c r="O3977" i="5" s="1"/>
  <c r="R3977" i="5"/>
  <c r="Q3977" i="5"/>
  <c r="T3977" i="5" s="1"/>
  <c r="T3978" i="5" s="1"/>
  <c r="T3979" i="5" s="1"/>
  <c r="P3977" i="5"/>
  <c r="U3976" i="5"/>
  <c r="R3976" i="5"/>
  <c r="Q3976" i="5"/>
  <c r="P3976" i="5"/>
  <c r="O3976" i="5"/>
  <c r="U3975" i="5"/>
  <c r="O3975" i="5" s="1"/>
  <c r="R3975" i="5"/>
  <c r="Q3975" i="5"/>
  <c r="P3975" i="5"/>
  <c r="V3974" i="5"/>
  <c r="U3974" i="5"/>
  <c r="R3974" i="5"/>
  <c r="Q3974" i="5"/>
  <c r="P3974" i="5"/>
  <c r="O3974" i="5"/>
  <c r="U3973" i="5"/>
  <c r="V3973" i="5" s="1"/>
  <c r="R3973" i="5"/>
  <c r="Q3973" i="5"/>
  <c r="P3973" i="5"/>
  <c r="V3972" i="5"/>
  <c r="U3972" i="5"/>
  <c r="R3972" i="5"/>
  <c r="Q3972" i="5"/>
  <c r="P3972" i="5"/>
  <c r="O3972" i="5"/>
  <c r="U3971" i="5"/>
  <c r="R3971" i="5"/>
  <c r="Q3971" i="5"/>
  <c r="P3971" i="5"/>
  <c r="V3970" i="5"/>
  <c r="U3970" i="5"/>
  <c r="R3970" i="5"/>
  <c r="Q3970" i="5"/>
  <c r="P3970" i="5"/>
  <c r="O3970" i="5"/>
  <c r="U3969" i="5"/>
  <c r="O3969" i="5" s="1"/>
  <c r="R3969" i="5"/>
  <c r="Q3969" i="5"/>
  <c r="P3969" i="5"/>
  <c r="V3968" i="5"/>
  <c r="U3968" i="5"/>
  <c r="R3968" i="5"/>
  <c r="Q3968" i="5"/>
  <c r="P3968" i="5"/>
  <c r="O3968" i="5"/>
  <c r="U3967" i="5"/>
  <c r="O3967" i="5" s="1"/>
  <c r="R3967" i="5"/>
  <c r="Q3967" i="5"/>
  <c r="P3967" i="5"/>
  <c r="V3966" i="5"/>
  <c r="U3966" i="5"/>
  <c r="R3966" i="5"/>
  <c r="Q3966" i="5"/>
  <c r="P3966" i="5"/>
  <c r="O3966" i="5"/>
  <c r="U3965" i="5"/>
  <c r="V3965" i="5" s="1"/>
  <c r="T3965" i="5"/>
  <c r="R3965" i="5"/>
  <c r="Q3965" i="5"/>
  <c r="P3965" i="5"/>
  <c r="U3964" i="5"/>
  <c r="R3964" i="5"/>
  <c r="Q3964" i="5"/>
  <c r="P3964" i="5"/>
  <c r="O3964" i="5"/>
  <c r="U3963" i="5"/>
  <c r="R3963" i="5"/>
  <c r="Q3963" i="5"/>
  <c r="P3963" i="5"/>
  <c r="V3962" i="5"/>
  <c r="U3962" i="5"/>
  <c r="R3962" i="5"/>
  <c r="Q3962" i="5"/>
  <c r="P3962" i="5"/>
  <c r="O3962" i="5"/>
  <c r="U3961" i="5"/>
  <c r="O3961" i="5" s="1"/>
  <c r="R3961" i="5"/>
  <c r="Q3961" i="5"/>
  <c r="P3961" i="5"/>
  <c r="V3960" i="5"/>
  <c r="U3960" i="5"/>
  <c r="R3960" i="5"/>
  <c r="Q3960" i="5"/>
  <c r="P3960" i="5"/>
  <c r="O3960" i="5"/>
  <c r="U3959" i="5"/>
  <c r="O3959" i="5" s="1"/>
  <c r="R3959" i="5"/>
  <c r="Q3959" i="5"/>
  <c r="P3959" i="5"/>
  <c r="V3958" i="5"/>
  <c r="U3958" i="5"/>
  <c r="R3958" i="5"/>
  <c r="Q3958" i="5"/>
  <c r="P3958" i="5"/>
  <c r="O3958" i="5"/>
  <c r="U3957" i="5"/>
  <c r="V3957" i="5" s="1"/>
  <c r="R3957" i="5"/>
  <c r="Q3957" i="5"/>
  <c r="P3957" i="5"/>
  <c r="V3956" i="5"/>
  <c r="U3956" i="5"/>
  <c r="R3956" i="5"/>
  <c r="Q3956" i="5"/>
  <c r="P3956" i="5"/>
  <c r="O3956" i="5"/>
  <c r="U3955" i="5"/>
  <c r="R3955" i="5"/>
  <c r="Q3955" i="5"/>
  <c r="P3955" i="5"/>
  <c r="V3954" i="5"/>
  <c r="U3954" i="5"/>
  <c r="R3954" i="5"/>
  <c r="Q3954" i="5"/>
  <c r="P3954" i="5"/>
  <c r="O3954" i="5"/>
  <c r="U3953" i="5"/>
  <c r="O3953" i="5" s="1"/>
  <c r="R3953" i="5"/>
  <c r="Q3953" i="5"/>
  <c r="P3953" i="5"/>
  <c r="V3952" i="5"/>
  <c r="U3952" i="5"/>
  <c r="R3952" i="5"/>
  <c r="Q3952" i="5"/>
  <c r="P3952" i="5"/>
  <c r="O3952" i="5"/>
  <c r="U3951" i="5"/>
  <c r="O3951" i="5" s="1"/>
  <c r="R3951" i="5"/>
  <c r="Q3951" i="5"/>
  <c r="P3951" i="5"/>
  <c r="V3950" i="5"/>
  <c r="U3950" i="5"/>
  <c r="R3950" i="5"/>
  <c r="Q3950" i="5"/>
  <c r="P3950" i="5"/>
  <c r="O3950" i="5"/>
  <c r="U3949" i="5"/>
  <c r="V3949" i="5" s="1"/>
  <c r="R3949" i="5"/>
  <c r="Q3949" i="5"/>
  <c r="P3949" i="5"/>
  <c r="V3948" i="5"/>
  <c r="U3948" i="5"/>
  <c r="R3948" i="5"/>
  <c r="Q3948" i="5"/>
  <c r="P3948" i="5"/>
  <c r="O3948" i="5"/>
  <c r="U3947" i="5"/>
  <c r="R3947" i="5"/>
  <c r="Q3947" i="5"/>
  <c r="P3947" i="5"/>
  <c r="V3946" i="5"/>
  <c r="U3946" i="5"/>
  <c r="R3946" i="5"/>
  <c r="Q3946" i="5"/>
  <c r="P3946" i="5"/>
  <c r="O3946" i="5"/>
  <c r="U3945" i="5"/>
  <c r="O3945" i="5" s="1"/>
  <c r="R3945" i="5"/>
  <c r="Q3945" i="5"/>
  <c r="P3945" i="5"/>
  <c r="V3944" i="5"/>
  <c r="U3944" i="5"/>
  <c r="R3944" i="5"/>
  <c r="Q3944" i="5"/>
  <c r="P3944" i="5"/>
  <c r="O3944" i="5"/>
  <c r="U3943" i="5"/>
  <c r="O3943" i="5" s="1"/>
  <c r="R3943" i="5"/>
  <c r="Q3943" i="5"/>
  <c r="P3943" i="5"/>
  <c r="V3942" i="5"/>
  <c r="U3942" i="5"/>
  <c r="R3942" i="5"/>
  <c r="Q3942" i="5"/>
  <c r="P3942" i="5"/>
  <c r="O3942" i="5"/>
  <c r="U3941" i="5"/>
  <c r="V3941" i="5" s="1"/>
  <c r="R3941" i="5"/>
  <c r="Q3941" i="5"/>
  <c r="P3941" i="5"/>
  <c r="V3940" i="5"/>
  <c r="U3940" i="5"/>
  <c r="R3940" i="5"/>
  <c r="Q3940" i="5"/>
  <c r="P3940" i="5"/>
  <c r="O3940" i="5"/>
  <c r="U3939" i="5"/>
  <c r="R3939" i="5"/>
  <c r="Q3939" i="5"/>
  <c r="P3939" i="5"/>
  <c r="V3938" i="5"/>
  <c r="U3938" i="5"/>
  <c r="R3938" i="5"/>
  <c r="Q3938" i="5"/>
  <c r="P3938" i="5"/>
  <c r="O3938" i="5"/>
  <c r="U3937" i="5"/>
  <c r="O3937" i="5" s="1"/>
  <c r="R3937" i="5"/>
  <c r="Q3937" i="5"/>
  <c r="P3937" i="5"/>
  <c r="V3936" i="5"/>
  <c r="U3936" i="5"/>
  <c r="R3936" i="5"/>
  <c r="Q3936" i="5"/>
  <c r="P3936" i="5"/>
  <c r="O3936" i="5"/>
  <c r="U3935" i="5"/>
  <c r="O3935" i="5" s="1"/>
  <c r="R3935" i="5"/>
  <c r="Q3935" i="5"/>
  <c r="P3935" i="5"/>
  <c r="V3934" i="5"/>
  <c r="U3934" i="5"/>
  <c r="R3934" i="5"/>
  <c r="Q3934" i="5"/>
  <c r="P3934" i="5"/>
  <c r="O3934" i="5"/>
  <c r="U3933" i="5"/>
  <c r="V3933" i="5" s="1"/>
  <c r="R3933" i="5"/>
  <c r="Q3933" i="5"/>
  <c r="P3933" i="5"/>
  <c r="V3932" i="5"/>
  <c r="U3932" i="5"/>
  <c r="R3932" i="5"/>
  <c r="Q3932" i="5"/>
  <c r="P3932" i="5"/>
  <c r="O3932" i="5"/>
  <c r="U3931" i="5"/>
  <c r="R3931" i="5"/>
  <c r="Q3931" i="5"/>
  <c r="P3931" i="5"/>
  <c r="V3930" i="5"/>
  <c r="U3930" i="5"/>
  <c r="R3930" i="5"/>
  <c r="Q3930" i="5"/>
  <c r="P3930" i="5"/>
  <c r="O3930" i="5"/>
  <c r="U3929" i="5"/>
  <c r="O3929" i="5" s="1"/>
  <c r="R3929" i="5"/>
  <c r="Q3929" i="5"/>
  <c r="P3929" i="5"/>
  <c r="V3928" i="5"/>
  <c r="U3928" i="5"/>
  <c r="R3928" i="5"/>
  <c r="Q3928" i="5"/>
  <c r="P3928" i="5"/>
  <c r="O3928" i="5"/>
  <c r="U3927" i="5"/>
  <c r="O3927" i="5" s="1"/>
  <c r="R3927" i="5"/>
  <c r="Q3927" i="5"/>
  <c r="P3927" i="5"/>
  <c r="V3926" i="5"/>
  <c r="U3926" i="5"/>
  <c r="R3926" i="5"/>
  <c r="Q3926" i="5"/>
  <c r="P3926" i="5"/>
  <c r="O3926" i="5"/>
  <c r="U3925" i="5"/>
  <c r="V3925" i="5" s="1"/>
  <c r="R3925" i="5"/>
  <c r="Q3925" i="5"/>
  <c r="P3925" i="5"/>
  <c r="V3924" i="5"/>
  <c r="U3924" i="5"/>
  <c r="R3924" i="5"/>
  <c r="Q3924" i="5"/>
  <c r="P3924" i="5"/>
  <c r="O3924" i="5"/>
  <c r="U3923" i="5"/>
  <c r="R3923" i="5"/>
  <c r="Q3923" i="5"/>
  <c r="P3923" i="5"/>
  <c r="V3922" i="5"/>
  <c r="U3922" i="5"/>
  <c r="R3922" i="5"/>
  <c r="Q3922" i="5"/>
  <c r="P3922" i="5"/>
  <c r="O3922" i="5"/>
  <c r="U3921" i="5"/>
  <c r="O3921" i="5" s="1"/>
  <c r="R3921" i="5"/>
  <c r="Q3921" i="5"/>
  <c r="P3921" i="5"/>
  <c r="V3920" i="5"/>
  <c r="U3920" i="5"/>
  <c r="R3920" i="5"/>
  <c r="Q3920" i="5"/>
  <c r="P3920" i="5"/>
  <c r="O3920" i="5"/>
  <c r="U3919" i="5"/>
  <c r="O3919" i="5" s="1"/>
  <c r="R3919" i="5"/>
  <c r="Q3919" i="5"/>
  <c r="P3919" i="5"/>
  <c r="V3918" i="5"/>
  <c r="U3918" i="5"/>
  <c r="R3918" i="5"/>
  <c r="Q3918" i="5"/>
  <c r="P3918" i="5"/>
  <c r="O3918" i="5"/>
  <c r="U3917" i="5"/>
  <c r="V3917" i="5" s="1"/>
  <c r="R3917" i="5"/>
  <c r="Q3917" i="5"/>
  <c r="P3917" i="5"/>
  <c r="V3916" i="5"/>
  <c r="U3916" i="5"/>
  <c r="R3916" i="5"/>
  <c r="Q3916" i="5"/>
  <c r="P3916" i="5"/>
  <c r="O3916" i="5"/>
  <c r="U3915" i="5"/>
  <c r="R3915" i="5"/>
  <c r="Q3915" i="5"/>
  <c r="P3915" i="5"/>
  <c r="V3914" i="5"/>
  <c r="U3914" i="5"/>
  <c r="T3914" i="5"/>
  <c r="T3915" i="5" s="1"/>
  <c r="R3914" i="5"/>
  <c r="Q3914" i="5"/>
  <c r="S3914" i="5" s="1"/>
  <c r="P3914" i="5"/>
  <c r="O3914" i="5"/>
  <c r="U3913" i="5"/>
  <c r="O3913" i="5" s="1"/>
  <c r="R3913" i="5"/>
  <c r="Q3913" i="5"/>
  <c r="P3913" i="5"/>
  <c r="V3912" i="5"/>
  <c r="U3912" i="5"/>
  <c r="R3912" i="5"/>
  <c r="Q3912" i="5"/>
  <c r="P3912" i="5"/>
  <c r="O3912" i="5"/>
  <c r="U3911" i="5"/>
  <c r="O3911" i="5" s="1"/>
  <c r="R3911" i="5"/>
  <c r="Q3911" i="5"/>
  <c r="P3911" i="5"/>
  <c r="V3910" i="5"/>
  <c r="U3910" i="5"/>
  <c r="R3910" i="5"/>
  <c r="Q3910" i="5"/>
  <c r="P3910" i="5"/>
  <c r="O3910" i="5"/>
  <c r="U3909" i="5"/>
  <c r="V3909" i="5" s="1"/>
  <c r="R3909" i="5"/>
  <c r="Q3909" i="5"/>
  <c r="P3909" i="5"/>
  <c r="V3908" i="5"/>
  <c r="U3908" i="5"/>
  <c r="R3908" i="5"/>
  <c r="Q3908" i="5"/>
  <c r="P3908" i="5"/>
  <c r="O3908" i="5"/>
  <c r="U3907" i="5"/>
  <c r="R3907" i="5"/>
  <c r="Q3907" i="5"/>
  <c r="P3907" i="5"/>
  <c r="V3906" i="5"/>
  <c r="U3906" i="5"/>
  <c r="R3906" i="5"/>
  <c r="Q3906" i="5"/>
  <c r="P3906" i="5"/>
  <c r="O3906" i="5"/>
  <c r="U3905" i="5"/>
  <c r="O3905" i="5" s="1"/>
  <c r="R3905" i="5"/>
  <c r="Q3905" i="5"/>
  <c r="P3905" i="5"/>
  <c r="V3904" i="5"/>
  <c r="U3904" i="5"/>
  <c r="R3904" i="5"/>
  <c r="Q3904" i="5"/>
  <c r="P3904" i="5"/>
  <c r="O3904" i="5"/>
  <c r="U3903" i="5"/>
  <c r="O3903" i="5" s="1"/>
  <c r="R3903" i="5"/>
  <c r="Q3903" i="5"/>
  <c r="P3903" i="5"/>
  <c r="V3902" i="5"/>
  <c r="U3902" i="5"/>
  <c r="R3902" i="5"/>
  <c r="Q3902" i="5"/>
  <c r="P3902" i="5"/>
  <c r="O3902" i="5"/>
  <c r="U3901" i="5"/>
  <c r="V3901" i="5" s="1"/>
  <c r="R3901" i="5"/>
  <c r="Q3901" i="5"/>
  <c r="P3901" i="5"/>
  <c r="V3900" i="5"/>
  <c r="U3900" i="5"/>
  <c r="R3900" i="5"/>
  <c r="Q3900" i="5"/>
  <c r="P3900" i="5"/>
  <c r="O3900" i="5"/>
  <c r="U3899" i="5"/>
  <c r="R3899" i="5"/>
  <c r="Q3899" i="5"/>
  <c r="P3899" i="5"/>
  <c r="V3898" i="5"/>
  <c r="U3898" i="5"/>
  <c r="R3898" i="5"/>
  <c r="Q3898" i="5"/>
  <c r="P3898" i="5"/>
  <c r="O3898" i="5"/>
  <c r="U3897" i="5"/>
  <c r="O3897" i="5" s="1"/>
  <c r="R3897" i="5"/>
  <c r="Q3897" i="5"/>
  <c r="P3897" i="5"/>
  <c r="V3896" i="5"/>
  <c r="U3896" i="5"/>
  <c r="R3896" i="5"/>
  <c r="Q3896" i="5"/>
  <c r="P3896" i="5"/>
  <c r="O3896" i="5"/>
  <c r="U3895" i="5"/>
  <c r="O3895" i="5" s="1"/>
  <c r="R3895" i="5"/>
  <c r="Q3895" i="5"/>
  <c r="P3895" i="5"/>
  <c r="V3894" i="5"/>
  <c r="U3894" i="5"/>
  <c r="R3894" i="5"/>
  <c r="Q3894" i="5"/>
  <c r="P3894" i="5"/>
  <c r="O3894" i="5"/>
  <c r="U3893" i="5"/>
  <c r="V3893" i="5" s="1"/>
  <c r="R3893" i="5"/>
  <c r="Q3893" i="5"/>
  <c r="P3893" i="5"/>
  <c r="V3892" i="5"/>
  <c r="U3892" i="5"/>
  <c r="R3892" i="5"/>
  <c r="Q3892" i="5"/>
  <c r="P3892" i="5"/>
  <c r="O3892" i="5"/>
  <c r="U3891" i="5"/>
  <c r="R3891" i="5"/>
  <c r="Q3891" i="5"/>
  <c r="P3891" i="5"/>
  <c r="V3890" i="5"/>
  <c r="U3890" i="5"/>
  <c r="T3890" i="5"/>
  <c r="T3891" i="5" s="1"/>
  <c r="R3890" i="5"/>
  <c r="Q3890" i="5"/>
  <c r="S3890" i="5" s="1"/>
  <c r="P3890" i="5"/>
  <c r="O3890" i="5"/>
  <c r="U3889" i="5"/>
  <c r="O3889" i="5" s="1"/>
  <c r="R3889" i="5"/>
  <c r="Q3889" i="5"/>
  <c r="P3889" i="5"/>
  <c r="V3888" i="5"/>
  <c r="U3888" i="5"/>
  <c r="R3888" i="5"/>
  <c r="Q3888" i="5"/>
  <c r="P3888" i="5"/>
  <c r="O3888" i="5"/>
  <c r="U3887" i="5"/>
  <c r="O3887" i="5" s="1"/>
  <c r="R3887" i="5"/>
  <c r="Q3887" i="5"/>
  <c r="P3887" i="5"/>
  <c r="V3886" i="5"/>
  <c r="U3886" i="5"/>
  <c r="R3886" i="5"/>
  <c r="Q3886" i="5"/>
  <c r="P3886" i="5"/>
  <c r="O3886" i="5"/>
  <c r="U3885" i="5"/>
  <c r="V3885" i="5" s="1"/>
  <c r="R3885" i="5"/>
  <c r="Q3885" i="5"/>
  <c r="P3885" i="5"/>
  <c r="V3884" i="5"/>
  <c r="U3884" i="5"/>
  <c r="R3884" i="5"/>
  <c r="Q3884" i="5"/>
  <c r="P3884" i="5"/>
  <c r="O3884" i="5"/>
  <c r="U3883" i="5"/>
  <c r="R3883" i="5"/>
  <c r="Q3883" i="5"/>
  <c r="P3883" i="5"/>
  <c r="V3882" i="5"/>
  <c r="U3882" i="5"/>
  <c r="R3882" i="5"/>
  <c r="Q3882" i="5"/>
  <c r="P3882" i="5"/>
  <c r="O3882" i="5"/>
  <c r="U3881" i="5"/>
  <c r="O3881" i="5" s="1"/>
  <c r="R3881" i="5"/>
  <c r="Q3881" i="5"/>
  <c r="P3881" i="5"/>
  <c r="V3880" i="5"/>
  <c r="U3880" i="5"/>
  <c r="R3880" i="5"/>
  <c r="Q3880" i="5"/>
  <c r="P3880" i="5"/>
  <c r="O3880" i="5"/>
  <c r="U3879" i="5"/>
  <c r="O3879" i="5" s="1"/>
  <c r="R3879" i="5"/>
  <c r="Q3879" i="5"/>
  <c r="P3879" i="5"/>
  <c r="V3878" i="5"/>
  <c r="U3878" i="5"/>
  <c r="R3878" i="5"/>
  <c r="Q3878" i="5"/>
  <c r="P3878" i="5"/>
  <c r="O3878" i="5"/>
  <c r="U3877" i="5"/>
  <c r="V3877" i="5" s="1"/>
  <c r="R3877" i="5"/>
  <c r="Q3877" i="5"/>
  <c r="P3877" i="5"/>
  <c r="V3876" i="5"/>
  <c r="U3876" i="5"/>
  <c r="R3876" i="5"/>
  <c r="Q3876" i="5"/>
  <c r="P3876" i="5"/>
  <c r="O3876" i="5"/>
  <c r="U3875" i="5"/>
  <c r="R3875" i="5"/>
  <c r="Q3875" i="5"/>
  <c r="P3875" i="5"/>
  <c r="V3874" i="5"/>
  <c r="U3874" i="5"/>
  <c r="R3874" i="5"/>
  <c r="Q3874" i="5"/>
  <c r="P3874" i="5"/>
  <c r="O3874" i="5"/>
  <c r="U3873" i="5"/>
  <c r="O3873" i="5" s="1"/>
  <c r="R3873" i="5"/>
  <c r="Q3873" i="5"/>
  <c r="P3873" i="5"/>
  <c r="V3872" i="5"/>
  <c r="U3872" i="5"/>
  <c r="R3872" i="5"/>
  <c r="Q3872" i="5"/>
  <c r="P3872" i="5"/>
  <c r="O3872" i="5"/>
  <c r="U3871" i="5"/>
  <c r="O3871" i="5" s="1"/>
  <c r="R3871" i="5"/>
  <c r="Q3871" i="5"/>
  <c r="P3871" i="5"/>
  <c r="V3870" i="5"/>
  <c r="U3870" i="5"/>
  <c r="R3870" i="5"/>
  <c r="Q3870" i="5"/>
  <c r="P3870" i="5"/>
  <c r="O3870" i="5"/>
  <c r="U3869" i="5"/>
  <c r="V3869" i="5" s="1"/>
  <c r="R3869" i="5"/>
  <c r="Q3869" i="5"/>
  <c r="P3869" i="5"/>
  <c r="V3868" i="5"/>
  <c r="U3868" i="5"/>
  <c r="R3868" i="5"/>
  <c r="Q3868" i="5"/>
  <c r="P3868" i="5"/>
  <c r="O3868" i="5"/>
  <c r="U3867" i="5"/>
  <c r="R3867" i="5"/>
  <c r="Q3867" i="5"/>
  <c r="P3867" i="5"/>
  <c r="V3866" i="5"/>
  <c r="U3866" i="5"/>
  <c r="R3866" i="5"/>
  <c r="Q3866" i="5"/>
  <c r="P3866" i="5"/>
  <c r="O3866" i="5"/>
  <c r="U3865" i="5"/>
  <c r="O3865" i="5" s="1"/>
  <c r="R3865" i="5"/>
  <c r="Q3865" i="5"/>
  <c r="P3865" i="5"/>
  <c r="V3864" i="5"/>
  <c r="U3864" i="5"/>
  <c r="R3864" i="5"/>
  <c r="Q3864" i="5"/>
  <c r="P3864" i="5"/>
  <c r="O3864" i="5"/>
  <c r="U3863" i="5"/>
  <c r="O3863" i="5" s="1"/>
  <c r="R3863" i="5"/>
  <c r="Q3863" i="5"/>
  <c r="P3863" i="5"/>
  <c r="V3862" i="5"/>
  <c r="U3862" i="5"/>
  <c r="R3862" i="5"/>
  <c r="Q3862" i="5"/>
  <c r="P3862" i="5"/>
  <c r="O3862" i="5"/>
  <c r="U3861" i="5"/>
  <c r="V3861" i="5" s="1"/>
  <c r="R3861" i="5"/>
  <c r="Q3861" i="5"/>
  <c r="P3861" i="5"/>
  <c r="V3860" i="5"/>
  <c r="U3860" i="5"/>
  <c r="R3860" i="5"/>
  <c r="Q3860" i="5"/>
  <c r="P3860" i="5"/>
  <c r="O3860" i="5"/>
  <c r="U3859" i="5"/>
  <c r="R3859" i="5"/>
  <c r="Q3859" i="5"/>
  <c r="P3859" i="5"/>
  <c r="V3858" i="5"/>
  <c r="U3858" i="5"/>
  <c r="T3858" i="5"/>
  <c r="T3859" i="5" s="1"/>
  <c r="R3858" i="5"/>
  <c r="Q3858" i="5"/>
  <c r="S3858" i="5" s="1"/>
  <c r="P3858" i="5"/>
  <c r="O3858" i="5"/>
  <c r="U3857" i="5"/>
  <c r="O3857" i="5" s="1"/>
  <c r="R3857" i="5"/>
  <c r="Q3857" i="5"/>
  <c r="P3857" i="5"/>
  <c r="V3856" i="5"/>
  <c r="U3856" i="5"/>
  <c r="R3856" i="5"/>
  <c r="Q3856" i="5"/>
  <c r="P3856" i="5"/>
  <c r="O3856" i="5"/>
  <c r="U3855" i="5"/>
  <c r="O3855" i="5" s="1"/>
  <c r="R3855" i="5"/>
  <c r="Q3855" i="5"/>
  <c r="P3855" i="5"/>
  <c r="V3854" i="5"/>
  <c r="U3854" i="5"/>
  <c r="R3854" i="5"/>
  <c r="Q3854" i="5"/>
  <c r="P3854" i="5"/>
  <c r="O3854" i="5"/>
  <c r="U3853" i="5"/>
  <c r="V3853" i="5" s="1"/>
  <c r="R3853" i="5"/>
  <c r="Q3853" i="5"/>
  <c r="P3853" i="5"/>
  <c r="V3852" i="5"/>
  <c r="U3852" i="5"/>
  <c r="R3852" i="5"/>
  <c r="Q3852" i="5"/>
  <c r="P3852" i="5"/>
  <c r="O3852" i="5"/>
  <c r="U3851" i="5"/>
  <c r="R3851" i="5"/>
  <c r="Q3851" i="5"/>
  <c r="P3851" i="5"/>
  <c r="V3850" i="5"/>
  <c r="U3850" i="5"/>
  <c r="R3850" i="5"/>
  <c r="Q3850" i="5"/>
  <c r="P3850" i="5"/>
  <c r="O3850" i="5"/>
  <c r="U3849" i="5"/>
  <c r="O3849" i="5" s="1"/>
  <c r="R3849" i="5"/>
  <c r="Q3849" i="5"/>
  <c r="P3849" i="5"/>
  <c r="V3848" i="5"/>
  <c r="U3848" i="5"/>
  <c r="R3848" i="5"/>
  <c r="Q3848" i="5"/>
  <c r="P3848" i="5"/>
  <c r="O3848" i="5"/>
  <c r="U3847" i="5"/>
  <c r="O3847" i="5" s="1"/>
  <c r="R3847" i="5"/>
  <c r="Q3847" i="5"/>
  <c r="P3847" i="5"/>
  <c r="V3846" i="5"/>
  <c r="U3846" i="5"/>
  <c r="R3846" i="5"/>
  <c r="Q3846" i="5"/>
  <c r="P3846" i="5"/>
  <c r="O3846" i="5"/>
  <c r="U3845" i="5"/>
  <c r="V3845" i="5" s="1"/>
  <c r="R3845" i="5"/>
  <c r="Q3845" i="5"/>
  <c r="P3845" i="5"/>
  <c r="V3844" i="5"/>
  <c r="U3844" i="5"/>
  <c r="R3844" i="5"/>
  <c r="Q3844" i="5"/>
  <c r="P3844" i="5"/>
  <c r="O3844" i="5"/>
  <c r="U3843" i="5"/>
  <c r="R3843" i="5"/>
  <c r="Q3843" i="5"/>
  <c r="P3843" i="5"/>
  <c r="V3842" i="5"/>
  <c r="U3842" i="5"/>
  <c r="R3842" i="5"/>
  <c r="Q3842" i="5"/>
  <c r="P3842" i="5"/>
  <c r="O3842" i="5"/>
  <c r="U3841" i="5"/>
  <c r="O3841" i="5" s="1"/>
  <c r="R3841" i="5"/>
  <c r="Q3841" i="5"/>
  <c r="P3841" i="5"/>
  <c r="V3840" i="5"/>
  <c r="U3840" i="5"/>
  <c r="R3840" i="5"/>
  <c r="Q3840" i="5"/>
  <c r="P3840" i="5"/>
  <c r="O3840" i="5"/>
  <c r="U3839" i="5"/>
  <c r="O3839" i="5" s="1"/>
  <c r="R3839" i="5"/>
  <c r="Q3839" i="5"/>
  <c r="P3839" i="5"/>
  <c r="V3838" i="5"/>
  <c r="U3838" i="5"/>
  <c r="R3838" i="5"/>
  <c r="Q3838" i="5"/>
  <c r="P3838" i="5"/>
  <c r="O3838" i="5"/>
  <c r="U3837" i="5"/>
  <c r="V3837" i="5" s="1"/>
  <c r="R3837" i="5"/>
  <c r="Q3837" i="5"/>
  <c r="P3837" i="5"/>
  <c r="V3836" i="5"/>
  <c r="U3836" i="5"/>
  <c r="R3836" i="5"/>
  <c r="Q3836" i="5"/>
  <c r="P3836" i="5"/>
  <c r="O3836" i="5"/>
  <c r="U3835" i="5"/>
  <c r="R3835" i="5"/>
  <c r="Q3835" i="5"/>
  <c r="P3835" i="5"/>
  <c r="V3834" i="5"/>
  <c r="U3834" i="5"/>
  <c r="R3834" i="5"/>
  <c r="Q3834" i="5"/>
  <c r="P3834" i="5"/>
  <c r="O3834" i="5"/>
  <c r="U3833" i="5"/>
  <c r="O3833" i="5" s="1"/>
  <c r="R3833" i="5"/>
  <c r="Q3833" i="5"/>
  <c r="P3833" i="5"/>
  <c r="V3832" i="5"/>
  <c r="U3832" i="5"/>
  <c r="R3832" i="5"/>
  <c r="Q3832" i="5"/>
  <c r="P3832" i="5"/>
  <c r="O3832" i="5"/>
  <c r="U3831" i="5"/>
  <c r="O3831" i="5" s="1"/>
  <c r="R3831" i="5"/>
  <c r="Q3831" i="5"/>
  <c r="P3831" i="5"/>
  <c r="V3830" i="5"/>
  <c r="U3830" i="5"/>
  <c r="R3830" i="5"/>
  <c r="Q3830" i="5"/>
  <c r="P3830" i="5"/>
  <c r="O3830" i="5"/>
  <c r="U3829" i="5"/>
  <c r="V3829" i="5" s="1"/>
  <c r="R3829" i="5"/>
  <c r="Q3829" i="5"/>
  <c r="P3829" i="5"/>
  <c r="V3828" i="5"/>
  <c r="U3828" i="5"/>
  <c r="T3828" i="5"/>
  <c r="T3829" i="5" s="1"/>
  <c r="R3828" i="5"/>
  <c r="Q3828" i="5"/>
  <c r="S3828" i="5" s="1"/>
  <c r="P3828" i="5"/>
  <c r="O3828" i="5"/>
  <c r="U3827" i="5"/>
  <c r="R3827" i="5"/>
  <c r="Q3827" i="5"/>
  <c r="P3827" i="5"/>
  <c r="V3826" i="5"/>
  <c r="U3826" i="5"/>
  <c r="R3826" i="5"/>
  <c r="Q3826" i="5"/>
  <c r="P3826" i="5"/>
  <c r="O3826" i="5"/>
  <c r="U3825" i="5"/>
  <c r="R3825" i="5"/>
  <c r="Q3825" i="5"/>
  <c r="P3825" i="5"/>
  <c r="V3824" i="5"/>
  <c r="U3824" i="5"/>
  <c r="R3824" i="5"/>
  <c r="Q3824" i="5"/>
  <c r="P3824" i="5"/>
  <c r="O3824" i="5"/>
  <c r="U3823" i="5"/>
  <c r="O3823" i="5" s="1"/>
  <c r="R3823" i="5"/>
  <c r="Q3823" i="5"/>
  <c r="P3823" i="5"/>
  <c r="V3822" i="5"/>
  <c r="U3822" i="5"/>
  <c r="R3822" i="5"/>
  <c r="Q3822" i="5"/>
  <c r="P3822" i="5"/>
  <c r="O3822" i="5"/>
  <c r="U3821" i="5"/>
  <c r="V3821" i="5" s="1"/>
  <c r="R3821" i="5"/>
  <c r="Q3821" i="5"/>
  <c r="P3821" i="5"/>
  <c r="U3820" i="5"/>
  <c r="R3820" i="5"/>
  <c r="Q3820" i="5"/>
  <c r="P3820" i="5"/>
  <c r="O3820" i="5"/>
  <c r="U3819" i="5"/>
  <c r="R3819" i="5"/>
  <c r="Q3819" i="5"/>
  <c r="P3819" i="5"/>
  <c r="V3818" i="5"/>
  <c r="U3818" i="5"/>
  <c r="R3818" i="5"/>
  <c r="Q3818" i="5"/>
  <c r="P3818" i="5"/>
  <c r="O3818" i="5"/>
  <c r="U3817" i="5"/>
  <c r="R3817" i="5"/>
  <c r="Q3817" i="5"/>
  <c r="P3817" i="5"/>
  <c r="V3816" i="5"/>
  <c r="U3816" i="5"/>
  <c r="R3816" i="5"/>
  <c r="Q3816" i="5"/>
  <c r="P3816" i="5"/>
  <c r="O3816" i="5"/>
  <c r="U3815" i="5"/>
  <c r="R3815" i="5"/>
  <c r="Q3815" i="5"/>
  <c r="P3815" i="5"/>
  <c r="V3814" i="5"/>
  <c r="U3814" i="5"/>
  <c r="R3814" i="5"/>
  <c r="Q3814" i="5"/>
  <c r="P3814" i="5"/>
  <c r="O3814" i="5"/>
  <c r="U3813" i="5"/>
  <c r="R3813" i="5"/>
  <c r="Q3813" i="5"/>
  <c r="P3813" i="5"/>
  <c r="V3812" i="5"/>
  <c r="U3812" i="5"/>
  <c r="R3812" i="5"/>
  <c r="Q3812" i="5"/>
  <c r="P3812" i="5"/>
  <c r="O3812" i="5"/>
  <c r="U3811" i="5"/>
  <c r="R3811" i="5"/>
  <c r="Q3811" i="5"/>
  <c r="P3811" i="5"/>
  <c r="V3810" i="5"/>
  <c r="U3810" i="5"/>
  <c r="R3810" i="5"/>
  <c r="Q3810" i="5"/>
  <c r="P3810" i="5"/>
  <c r="O3810" i="5"/>
  <c r="U3809" i="5"/>
  <c r="R3809" i="5"/>
  <c r="Q3809" i="5"/>
  <c r="P3809" i="5"/>
  <c r="V3808" i="5"/>
  <c r="U3808" i="5"/>
  <c r="R3808" i="5"/>
  <c r="Q3808" i="5"/>
  <c r="P3808" i="5"/>
  <c r="O3808" i="5"/>
  <c r="U3807" i="5"/>
  <c r="R3807" i="5"/>
  <c r="Q3807" i="5"/>
  <c r="P3807" i="5"/>
  <c r="V3806" i="5"/>
  <c r="U3806" i="5"/>
  <c r="R3806" i="5"/>
  <c r="Q3806" i="5"/>
  <c r="P3806" i="5"/>
  <c r="O3806" i="5"/>
  <c r="U3805" i="5"/>
  <c r="R3805" i="5"/>
  <c r="Q3805" i="5"/>
  <c r="P3805" i="5"/>
  <c r="V3804" i="5"/>
  <c r="U3804" i="5"/>
  <c r="R3804" i="5"/>
  <c r="Q3804" i="5"/>
  <c r="P3804" i="5"/>
  <c r="O3804" i="5"/>
  <c r="U3803" i="5"/>
  <c r="R3803" i="5"/>
  <c r="Q3803" i="5"/>
  <c r="P3803" i="5"/>
  <c r="V3802" i="5"/>
  <c r="U3802" i="5"/>
  <c r="R3802" i="5"/>
  <c r="Q3802" i="5"/>
  <c r="P3802" i="5"/>
  <c r="O3802" i="5"/>
  <c r="U3801" i="5"/>
  <c r="R3801" i="5"/>
  <c r="Q3801" i="5"/>
  <c r="P3801" i="5"/>
  <c r="V3800" i="5"/>
  <c r="U3800" i="5"/>
  <c r="R3800" i="5"/>
  <c r="Q3800" i="5"/>
  <c r="P3800" i="5"/>
  <c r="O3800" i="5"/>
  <c r="U3799" i="5"/>
  <c r="R3799" i="5"/>
  <c r="Q3799" i="5"/>
  <c r="P3799" i="5"/>
  <c r="V3798" i="5"/>
  <c r="U3798" i="5"/>
  <c r="R3798" i="5"/>
  <c r="Q3798" i="5"/>
  <c r="S3798" i="5" s="1"/>
  <c r="P3798" i="5"/>
  <c r="O3798" i="5"/>
  <c r="U3797" i="5"/>
  <c r="R3797" i="5"/>
  <c r="Q3797" i="5"/>
  <c r="P3797" i="5"/>
  <c r="V3796" i="5"/>
  <c r="U3796" i="5"/>
  <c r="R3796" i="5"/>
  <c r="Q3796" i="5"/>
  <c r="P3796" i="5"/>
  <c r="O3796" i="5"/>
  <c r="U3795" i="5"/>
  <c r="R3795" i="5"/>
  <c r="Q3795" i="5"/>
  <c r="P3795" i="5"/>
  <c r="V3794" i="5"/>
  <c r="U3794" i="5"/>
  <c r="R3794" i="5"/>
  <c r="Q3794" i="5"/>
  <c r="P3794" i="5"/>
  <c r="O3794" i="5"/>
  <c r="U3793" i="5"/>
  <c r="R3793" i="5"/>
  <c r="Q3793" i="5"/>
  <c r="P3793" i="5"/>
  <c r="V3792" i="5"/>
  <c r="U3792" i="5"/>
  <c r="R3792" i="5"/>
  <c r="Q3792" i="5"/>
  <c r="P3792" i="5"/>
  <c r="O3792" i="5"/>
  <c r="U3791" i="5"/>
  <c r="R3791" i="5"/>
  <c r="Q3791" i="5"/>
  <c r="P3791" i="5"/>
  <c r="V3790" i="5"/>
  <c r="U3790" i="5"/>
  <c r="R3790" i="5"/>
  <c r="Q3790" i="5"/>
  <c r="P3790" i="5"/>
  <c r="O3790" i="5"/>
  <c r="U3789" i="5"/>
  <c r="R3789" i="5"/>
  <c r="Q3789" i="5"/>
  <c r="P3789" i="5"/>
  <c r="V3788" i="5"/>
  <c r="U3788" i="5"/>
  <c r="R3788" i="5"/>
  <c r="Q3788" i="5"/>
  <c r="P3788" i="5"/>
  <c r="O3788" i="5"/>
  <c r="U3787" i="5"/>
  <c r="R3787" i="5"/>
  <c r="Q3787" i="5"/>
  <c r="P3787" i="5"/>
  <c r="V3786" i="5"/>
  <c r="U3786" i="5"/>
  <c r="R3786" i="5"/>
  <c r="Q3786" i="5"/>
  <c r="P3786" i="5"/>
  <c r="O3786" i="5"/>
  <c r="U3785" i="5"/>
  <c r="R3785" i="5"/>
  <c r="Q3785" i="5"/>
  <c r="P3785" i="5"/>
  <c r="V3784" i="5"/>
  <c r="U3784" i="5"/>
  <c r="R3784" i="5"/>
  <c r="Q3784" i="5"/>
  <c r="P3784" i="5"/>
  <c r="O3784" i="5"/>
  <c r="U3783" i="5"/>
  <c r="R3783" i="5"/>
  <c r="Q3783" i="5"/>
  <c r="P3783" i="5"/>
  <c r="V3782" i="5"/>
  <c r="U3782" i="5"/>
  <c r="R3782" i="5"/>
  <c r="Q3782" i="5"/>
  <c r="P3782" i="5"/>
  <c r="O3782" i="5"/>
  <c r="U3781" i="5"/>
  <c r="R3781" i="5"/>
  <c r="Q3781" i="5"/>
  <c r="P3781" i="5"/>
  <c r="V3780" i="5"/>
  <c r="U3780" i="5"/>
  <c r="R3780" i="5"/>
  <c r="Q3780" i="5"/>
  <c r="P3780" i="5"/>
  <c r="O3780" i="5"/>
  <c r="U3779" i="5"/>
  <c r="R3779" i="5"/>
  <c r="Q3779" i="5"/>
  <c r="P3779" i="5"/>
  <c r="V3778" i="5"/>
  <c r="U3778" i="5"/>
  <c r="R3778" i="5"/>
  <c r="Q3778" i="5"/>
  <c r="P3778" i="5"/>
  <c r="O3778" i="5"/>
  <c r="U3777" i="5"/>
  <c r="R3777" i="5"/>
  <c r="Q3777" i="5"/>
  <c r="P3777" i="5"/>
  <c r="V3776" i="5"/>
  <c r="U3776" i="5"/>
  <c r="R3776" i="5"/>
  <c r="Q3776" i="5"/>
  <c r="P3776" i="5"/>
  <c r="O3776" i="5"/>
  <c r="U3775" i="5"/>
  <c r="R3775" i="5"/>
  <c r="Q3775" i="5"/>
  <c r="P3775" i="5"/>
  <c r="V3774" i="5"/>
  <c r="U3774" i="5"/>
  <c r="R3774" i="5"/>
  <c r="Q3774" i="5"/>
  <c r="P3774" i="5"/>
  <c r="O3774" i="5"/>
  <c r="U3773" i="5"/>
  <c r="R3773" i="5"/>
  <c r="Q3773" i="5"/>
  <c r="P3773" i="5"/>
  <c r="V3772" i="5"/>
  <c r="U3772" i="5"/>
  <c r="R3772" i="5"/>
  <c r="Q3772" i="5"/>
  <c r="P3772" i="5"/>
  <c r="O3772" i="5"/>
  <c r="U3771" i="5"/>
  <c r="R3771" i="5"/>
  <c r="Q3771" i="5"/>
  <c r="P3771" i="5"/>
  <c r="V3770" i="5"/>
  <c r="U3770" i="5"/>
  <c r="R3770" i="5"/>
  <c r="Q3770" i="5"/>
  <c r="P3770" i="5"/>
  <c r="O3770" i="5"/>
  <c r="U3769" i="5"/>
  <c r="R3769" i="5"/>
  <c r="Q3769" i="5"/>
  <c r="P3769" i="5"/>
  <c r="V3768" i="5"/>
  <c r="U3768" i="5"/>
  <c r="R3768" i="5"/>
  <c r="Q3768" i="5"/>
  <c r="P3768" i="5"/>
  <c r="O3768" i="5"/>
  <c r="U3767" i="5"/>
  <c r="R3767" i="5"/>
  <c r="Q3767" i="5"/>
  <c r="P3767" i="5"/>
  <c r="V3766" i="5"/>
  <c r="U3766" i="5"/>
  <c r="R3766" i="5"/>
  <c r="Q3766" i="5"/>
  <c r="P3766" i="5"/>
  <c r="O3766" i="5"/>
  <c r="U3765" i="5"/>
  <c r="R3765" i="5"/>
  <c r="Q3765" i="5"/>
  <c r="P3765" i="5"/>
  <c r="V3764" i="5"/>
  <c r="U3764" i="5"/>
  <c r="R3764" i="5"/>
  <c r="Q3764" i="5"/>
  <c r="P3764" i="5"/>
  <c r="O3764" i="5"/>
  <c r="U3763" i="5"/>
  <c r="R3763" i="5"/>
  <c r="Q3763" i="5"/>
  <c r="P3763" i="5"/>
  <c r="V3762" i="5"/>
  <c r="U3762" i="5"/>
  <c r="R3762" i="5"/>
  <c r="Q3762" i="5"/>
  <c r="P3762" i="5"/>
  <c r="O3762" i="5"/>
  <c r="U3761" i="5"/>
  <c r="R3761" i="5"/>
  <c r="Q3761" i="5"/>
  <c r="P3761" i="5"/>
  <c r="V3760" i="5"/>
  <c r="U3760" i="5"/>
  <c r="O3760" i="5" s="1"/>
  <c r="R3760" i="5"/>
  <c r="Q3760" i="5"/>
  <c r="P3760" i="5"/>
  <c r="V3759" i="5"/>
  <c r="U3759" i="5"/>
  <c r="O3759" i="5" s="1"/>
  <c r="R3759" i="5"/>
  <c r="Q3759" i="5"/>
  <c r="P3759" i="5"/>
  <c r="V3758" i="5"/>
  <c r="U3758" i="5"/>
  <c r="O3758" i="5" s="1"/>
  <c r="R3758" i="5"/>
  <c r="Q3758" i="5"/>
  <c r="P3758" i="5"/>
  <c r="V3757" i="5"/>
  <c r="U3757" i="5"/>
  <c r="O3757" i="5" s="1"/>
  <c r="R3757" i="5"/>
  <c r="Q3757" i="5"/>
  <c r="P3757" i="5"/>
  <c r="V3756" i="5"/>
  <c r="U3756" i="5"/>
  <c r="O3756" i="5" s="1"/>
  <c r="R3756" i="5"/>
  <c r="Q3756" i="5"/>
  <c r="P3756" i="5"/>
  <c r="V3755" i="5"/>
  <c r="U3755" i="5"/>
  <c r="O3755" i="5" s="1"/>
  <c r="R3755" i="5"/>
  <c r="Q3755" i="5"/>
  <c r="P3755" i="5"/>
  <c r="V3754" i="5"/>
  <c r="U3754" i="5"/>
  <c r="O3754" i="5" s="1"/>
  <c r="R3754" i="5"/>
  <c r="Q3754" i="5"/>
  <c r="P3754" i="5"/>
  <c r="V3753" i="5"/>
  <c r="U3753" i="5"/>
  <c r="O3753" i="5" s="1"/>
  <c r="R3753" i="5"/>
  <c r="Q3753" i="5"/>
  <c r="P3753" i="5"/>
  <c r="V3752" i="5"/>
  <c r="U3752" i="5"/>
  <c r="O3752" i="5" s="1"/>
  <c r="R3752" i="5"/>
  <c r="Q3752" i="5"/>
  <c r="P3752" i="5"/>
  <c r="V3751" i="5"/>
  <c r="U3751" i="5"/>
  <c r="O3751" i="5" s="1"/>
  <c r="R3751" i="5"/>
  <c r="Q3751" i="5"/>
  <c r="P3751" i="5"/>
  <c r="V3750" i="5"/>
  <c r="U3750" i="5"/>
  <c r="O3750" i="5" s="1"/>
  <c r="R3750" i="5"/>
  <c r="Q3750" i="5"/>
  <c r="P3750" i="5"/>
  <c r="V3749" i="5"/>
  <c r="U3749" i="5"/>
  <c r="O3749" i="5" s="1"/>
  <c r="R3749" i="5"/>
  <c r="Q3749" i="5"/>
  <c r="P3749" i="5"/>
  <c r="V3748" i="5"/>
  <c r="U3748" i="5"/>
  <c r="O3748" i="5" s="1"/>
  <c r="R3748" i="5"/>
  <c r="Q3748" i="5"/>
  <c r="P3748" i="5"/>
  <c r="V3747" i="5"/>
  <c r="U3747" i="5"/>
  <c r="O3747" i="5" s="1"/>
  <c r="R3747" i="5"/>
  <c r="Q3747" i="5"/>
  <c r="P3747" i="5"/>
  <c r="V3746" i="5"/>
  <c r="U3746" i="5"/>
  <c r="O3746" i="5" s="1"/>
  <c r="R3746" i="5"/>
  <c r="Q3746" i="5"/>
  <c r="P3746" i="5"/>
  <c r="V3745" i="5"/>
  <c r="U3745" i="5"/>
  <c r="O3745" i="5" s="1"/>
  <c r="R3745" i="5"/>
  <c r="Q3745" i="5"/>
  <c r="P3745" i="5"/>
  <c r="V3744" i="5"/>
  <c r="U3744" i="5"/>
  <c r="O3744" i="5" s="1"/>
  <c r="R3744" i="5"/>
  <c r="Q3744" i="5"/>
  <c r="P3744" i="5"/>
  <c r="V3743" i="5"/>
  <c r="U3743" i="5"/>
  <c r="O3743" i="5" s="1"/>
  <c r="R3743" i="5"/>
  <c r="Q3743" i="5"/>
  <c r="P3743" i="5"/>
  <c r="V3742" i="5"/>
  <c r="U3742" i="5"/>
  <c r="O3742" i="5" s="1"/>
  <c r="R3742" i="5"/>
  <c r="Q3742" i="5"/>
  <c r="P3742" i="5"/>
  <c r="V3741" i="5"/>
  <c r="U3741" i="5"/>
  <c r="O3741" i="5" s="1"/>
  <c r="R3741" i="5"/>
  <c r="Q3741" i="5"/>
  <c r="P3741" i="5"/>
  <c r="V3740" i="5"/>
  <c r="U3740" i="5"/>
  <c r="O3740" i="5" s="1"/>
  <c r="R3740" i="5"/>
  <c r="Q3740" i="5"/>
  <c r="P3740" i="5"/>
  <c r="V3739" i="5"/>
  <c r="U3739" i="5"/>
  <c r="O3739" i="5" s="1"/>
  <c r="R3739" i="5"/>
  <c r="Q3739" i="5"/>
  <c r="P3739" i="5"/>
  <c r="V3738" i="5"/>
  <c r="U3738" i="5"/>
  <c r="O3738" i="5" s="1"/>
  <c r="R3738" i="5"/>
  <c r="Q3738" i="5"/>
  <c r="P3738" i="5"/>
  <c r="V3737" i="5"/>
  <c r="U3737" i="5"/>
  <c r="O3737" i="5" s="1"/>
  <c r="R3737" i="5"/>
  <c r="Q3737" i="5"/>
  <c r="P3737" i="5"/>
  <c r="V3736" i="5"/>
  <c r="U3736" i="5"/>
  <c r="O3736" i="5" s="1"/>
  <c r="R3736" i="5"/>
  <c r="Q3736" i="5"/>
  <c r="P3736" i="5"/>
  <c r="V3735" i="5"/>
  <c r="U3735" i="5"/>
  <c r="O3735" i="5" s="1"/>
  <c r="R3735" i="5"/>
  <c r="Q3735" i="5"/>
  <c r="P3735" i="5"/>
  <c r="V3734" i="5"/>
  <c r="U3734" i="5"/>
  <c r="O3734" i="5" s="1"/>
  <c r="R3734" i="5"/>
  <c r="Q3734" i="5"/>
  <c r="P3734" i="5"/>
  <c r="V3733" i="5"/>
  <c r="U3733" i="5"/>
  <c r="O3733" i="5" s="1"/>
  <c r="R3733" i="5"/>
  <c r="Q3733" i="5"/>
  <c r="P3733" i="5"/>
  <c r="V3732" i="5"/>
  <c r="U3732" i="5"/>
  <c r="O3732" i="5" s="1"/>
  <c r="R3732" i="5"/>
  <c r="Q3732" i="5"/>
  <c r="P3732" i="5"/>
  <c r="V3731" i="5"/>
  <c r="U3731" i="5"/>
  <c r="O3731" i="5" s="1"/>
  <c r="R3731" i="5"/>
  <c r="Q3731" i="5"/>
  <c r="P3731" i="5"/>
  <c r="V3730" i="5"/>
  <c r="U3730" i="5"/>
  <c r="O3730" i="5" s="1"/>
  <c r="R3730" i="5"/>
  <c r="Q3730" i="5"/>
  <c r="P3730" i="5"/>
  <c r="V3729" i="5"/>
  <c r="U3729" i="5"/>
  <c r="O3729" i="5" s="1"/>
  <c r="R3729" i="5"/>
  <c r="Q3729" i="5"/>
  <c r="P3729" i="5"/>
  <c r="V3728" i="5"/>
  <c r="U3728" i="5"/>
  <c r="O3728" i="5" s="1"/>
  <c r="R3728" i="5"/>
  <c r="Q3728" i="5"/>
  <c r="P3728" i="5"/>
  <c r="V3727" i="5"/>
  <c r="U3727" i="5"/>
  <c r="O3727" i="5" s="1"/>
  <c r="R3727" i="5"/>
  <c r="Q3727" i="5"/>
  <c r="P3727" i="5"/>
  <c r="V3726" i="5"/>
  <c r="U3726" i="5"/>
  <c r="O3726" i="5" s="1"/>
  <c r="R3726" i="5"/>
  <c r="Q3726" i="5"/>
  <c r="P3726" i="5"/>
  <c r="V3725" i="5"/>
  <c r="U3725" i="5"/>
  <c r="O3725" i="5" s="1"/>
  <c r="R3725" i="5"/>
  <c r="Q3725" i="5"/>
  <c r="P3725" i="5"/>
  <c r="V3724" i="5"/>
  <c r="U3724" i="5"/>
  <c r="O3724" i="5" s="1"/>
  <c r="R3724" i="5"/>
  <c r="Q3724" i="5"/>
  <c r="P3724" i="5"/>
  <c r="V3723" i="5"/>
  <c r="U3723" i="5"/>
  <c r="O3723" i="5" s="1"/>
  <c r="R3723" i="5"/>
  <c r="Q3723" i="5"/>
  <c r="P3723" i="5"/>
  <c r="V3722" i="5"/>
  <c r="U3722" i="5"/>
  <c r="O3722" i="5" s="1"/>
  <c r="R3722" i="5"/>
  <c r="Q3722" i="5"/>
  <c r="P3722" i="5"/>
  <c r="V3721" i="5"/>
  <c r="U3721" i="5"/>
  <c r="O3721" i="5" s="1"/>
  <c r="R3721" i="5"/>
  <c r="Q3721" i="5"/>
  <c r="P3721" i="5"/>
  <c r="V3720" i="5"/>
  <c r="U3720" i="5"/>
  <c r="O3720" i="5" s="1"/>
  <c r="R3720" i="5"/>
  <c r="Q3720" i="5"/>
  <c r="P3720" i="5"/>
  <c r="V3719" i="5"/>
  <c r="U3719" i="5"/>
  <c r="O3719" i="5" s="1"/>
  <c r="R3719" i="5"/>
  <c r="Q3719" i="5"/>
  <c r="P3719" i="5"/>
  <c r="V3718" i="5"/>
  <c r="U3718" i="5"/>
  <c r="O3718" i="5" s="1"/>
  <c r="R3718" i="5"/>
  <c r="Q3718" i="5"/>
  <c r="P3718" i="5"/>
  <c r="V3717" i="5"/>
  <c r="U3717" i="5"/>
  <c r="O3717" i="5" s="1"/>
  <c r="R3717" i="5"/>
  <c r="Q3717" i="5"/>
  <c r="P3717" i="5"/>
  <c r="V3716" i="5"/>
  <c r="U3716" i="5"/>
  <c r="O3716" i="5" s="1"/>
  <c r="R3716" i="5"/>
  <c r="Q3716" i="5"/>
  <c r="P3716" i="5"/>
  <c r="V3715" i="5"/>
  <c r="U3715" i="5"/>
  <c r="O3715" i="5" s="1"/>
  <c r="R3715" i="5"/>
  <c r="Q3715" i="5"/>
  <c r="P3715" i="5"/>
  <c r="V3714" i="5"/>
  <c r="U3714" i="5"/>
  <c r="O3714" i="5" s="1"/>
  <c r="R3714" i="5"/>
  <c r="Q3714" i="5"/>
  <c r="P3714" i="5"/>
  <c r="V3713" i="5"/>
  <c r="U3713" i="5"/>
  <c r="O3713" i="5" s="1"/>
  <c r="R3713" i="5"/>
  <c r="Q3713" i="5"/>
  <c r="P3713" i="5"/>
  <c r="V3712" i="5"/>
  <c r="U3712" i="5"/>
  <c r="O3712" i="5" s="1"/>
  <c r="R3712" i="5"/>
  <c r="Q3712" i="5"/>
  <c r="P3712" i="5"/>
  <c r="V3711" i="5"/>
  <c r="U3711" i="5"/>
  <c r="O3711" i="5" s="1"/>
  <c r="R3711" i="5"/>
  <c r="Q3711" i="5"/>
  <c r="P3711" i="5"/>
  <c r="V3710" i="5"/>
  <c r="U3710" i="5"/>
  <c r="O3710" i="5" s="1"/>
  <c r="T3710" i="5"/>
  <c r="T3711" i="5" s="1"/>
  <c r="T3712" i="5" s="1"/>
  <c r="T3713" i="5" s="1"/>
  <c r="T3714" i="5" s="1"/>
  <c r="T3715" i="5" s="1"/>
  <c r="T3716" i="5" s="1"/>
  <c r="T3717" i="5" s="1"/>
  <c r="T3718" i="5" s="1"/>
  <c r="T3719" i="5" s="1"/>
  <c r="T3720" i="5" s="1"/>
  <c r="T3721" i="5" s="1"/>
  <c r="T3722" i="5" s="1"/>
  <c r="T3723" i="5" s="1"/>
  <c r="T3724" i="5" s="1"/>
  <c r="T3725" i="5" s="1"/>
  <c r="T3726" i="5" s="1"/>
  <c r="T3727" i="5" s="1"/>
  <c r="T3728" i="5" s="1"/>
  <c r="T3729" i="5" s="1"/>
  <c r="T3730" i="5" s="1"/>
  <c r="T3731" i="5" s="1"/>
  <c r="T3732" i="5" s="1"/>
  <c r="T3733" i="5" s="1"/>
  <c r="T3734" i="5" s="1"/>
  <c r="T3735" i="5" s="1"/>
  <c r="T3736" i="5" s="1"/>
  <c r="T3737" i="5" s="1"/>
  <c r="T3738" i="5" s="1"/>
  <c r="T3739" i="5" s="1"/>
  <c r="T3740" i="5" s="1"/>
  <c r="T3741" i="5" s="1"/>
  <c r="T3742" i="5" s="1"/>
  <c r="T3743" i="5" s="1"/>
  <c r="T3744" i="5" s="1"/>
  <c r="T3745" i="5" s="1"/>
  <c r="T3746" i="5" s="1"/>
  <c r="T3747" i="5" s="1"/>
  <c r="T3748" i="5" s="1"/>
  <c r="T3749" i="5" s="1"/>
  <c r="T3750" i="5" s="1"/>
  <c r="T3751" i="5" s="1"/>
  <c r="T3752" i="5" s="1"/>
  <c r="T3753" i="5" s="1"/>
  <c r="T3754" i="5" s="1"/>
  <c r="T3755" i="5" s="1"/>
  <c r="T3756" i="5" s="1"/>
  <c r="T3757" i="5" s="1"/>
  <c r="T3758" i="5" s="1"/>
  <c r="T3759" i="5" s="1"/>
  <c r="T3760" i="5" s="1"/>
  <c r="R3710" i="5"/>
  <c r="Q3710" i="5"/>
  <c r="P3710" i="5"/>
  <c r="V3709" i="5"/>
  <c r="U3709" i="5"/>
  <c r="O3709" i="5" s="1"/>
  <c r="R3709" i="5"/>
  <c r="Q3709" i="5"/>
  <c r="P3709" i="5"/>
  <c r="V3708" i="5"/>
  <c r="U3708" i="5"/>
  <c r="O3708" i="5" s="1"/>
  <c r="R3708" i="5"/>
  <c r="Q3708" i="5"/>
  <c r="P3708" i="5"/>
  <c r="V3707" i="5"/>
  <c r="U3707" i="5"/>
  <c r="O3707" i="5" s="1"/>
  <c r="R3707" i="5"/>
  <c r="Q3707" i="5"/>
  <c r="P3707" i="5"/>
  <c r="V3706" i="5"/>
  <c r="U3706" i="5"/>
  <c r="O3706" i="5" s="1"/>
  <c r="T3706" i="5"/>
  <c r="T3707" i="5" s="1"/>
  <c r="T3708" i="5" s="1"/>
  <c r="T3709" i="5" s="1"/>
  <c r="R3706" i="5"/>
  <c r="Q3706" i="5"/>
  <c r="P3706" i="5"/>
  <c r="V3705" i="5"/>
  <c r="U3705" i="5"/>
  <c r="O3705" i="5" s="1"/>
  <c r="T3705" i="5"/>
  <c r="R3705" i="5"/>
  <c r="Q3705" i="5"/>
  <c r="P3705" i="5"/>
  <c r="V3704" i="5"/>
  <c r="U3704" i="5"/>
  <c r="O3704" i="5" s="1"/>
  <c r="T3704" i="5"/>
  <c r="R3704" i="5"/>
  <c r="Q3704" i="5"/>
  <c r="P3704" i="5"/>
  <c r="U3703" i="5"/>
  <c r="O3703" i="5" s="1"/>
  <c r="R3703" i="5"/>
  <c r="Q3703" i="5"/>
  <c r="P3703" i="5"/>
  <c r="V3702" i="5"/>
  <c r="U3702" i="5"/>
  <c r="O3702" i="5" s="1"/>
  <c r="R3702" i="5"/>
  <c r="Q3702" i="5"/>
  <c r="P3702" i="5"/>
  <c r="V3701" i="5"/>
  <c r="U3701" i="5"/>
  <c r="O3701" i="5" s="1"/>
  <c r="R3701" i="5"/>
  <c r="Q3701" i="5"/>
  <c r="P3701" i="5"/>
  <c r="V3700" i="5"/>
  <c r="U3700" i="5"/>
  <c r="O3700" i="5" s="1"/>
  <c r="R3700" i="5"/>
  <c r="Q3700" i="5"/>
  <c r="P3700" i="5"/>
  <c r="V3699" i="5"/>
  <c r="U3699" i="5"/>
  <c r="O3699" i="5" s="1"/>
  <c r="R3699" i="5"/>
  <c r="Q3699" i="5"/>
  <c r="P3699" i="5"/>
  <c r="V3698" i="5"/>
  <c r="U3698" i="5"/>
  <c r="O3698" i="5" s="1"/>
  <c r="R3698" i="5"/>
  <c r="Q3698" i="5"/>
  <c r="P3698" i="5"/>
  <c r="V3697" i="5"/>
  <c r="U3697" i="5"/>
  <c r="O3697" i="5" s="1"/>
  <c r="R3697" i="5"/>
  <c r="Q3697" i="5"/>
  <c r="P3697" i="5"/>
  <c r="V3696" i="5"/>
  <c r="U3696" i="5"/>
  <c r="O3696" i="5" s="1"/>
  <c r="R3696" i="5"/>
  <c r="Q3696" i="5"/>
  <c r="P3696" i="5"/>
  <c r="V3695" i="5"/>
  <c r="U3695" i="5"/>
  <c r="O3695" i="5" s="1"/>
  <c r="R3695" i="5"/>
  <c r="Q3695" i="5"/>
  <c r="P3695" i="5"/>
  <c r="V3694" i="5"/>
  <c r="U3694" i="5"/>
  <c r="O3694" i="5" s="1"/>
  <c r="R3694" i="5"/>
  <c r="Q3694" i="5"/>
  <c r="P3694" i="5"/>
  <c r="V3693" i="5"/>
  <c r="U3693" i="5"/>
  <c r="O3693" i="5" s="1"/>
  <c r="R3693" i="5"/>
  <c r="Q3693" i="5"/>
  <c r="P3693" i="5"/>
  <c r="V3692" i="5"/>
  <c r="U3692" i="5"/>
  <c r="O3692" i="5" s="1"/>
  <c r="R3692" i="5"/>
  <c r="Q3692" i="5"/>
  <c r="P3692" i="5"/>
  <c r="V3691" i="5"/>
  <c r="U3691" i="5"/>
  <c r="O3691" i="5" s="1"/>
  <c r="R3691" i="5"/>
  <c r="Q3691" i="5"/>
  <c r="P3691" i="5"/>
  <c r="V3690" i="5"/>
  <c r="U3690" i="5"/>
  <c r="O3690" i="5" s="1"/>
  <c r="R3690" i="5"/>
  <c r="Q3690" i="5"/>
  <c r="P3690" i="5"/>
  <c r="V3689" i="5"/>
  <c r="U3689" i="5"/>
  <c r="O3689" i="5" s="1"/>
  <c r="R3689" i="5"/>
  <c r="Q3689" i="5"/>
  <c r="P3689" i="5"/>
  <c r="V3688" i="5"/>
  <c r="U3688" i="5"/>
  <c r="O3688" i="5" s="1"/>
  <c r="R3688" i="5"/>
  <c r="Q3688" i="5"/>
  <c r="P3688" i="5"/>
  <c r="V3687" i="5"/>
  <c r="U3687" i="5"/>
  <c r="O3687" i="5" s="1"/>
  <c r="R3687" i="5"/>
  <c r="Q3687" i="5"/>
  <c r="P3687" i="5"/>
  <c r="V3686" i="5"/>
  <c r="U3686" i="5"/>
  <c r="O3686" i="5" s="1"/>
  <c r="R3686" i="5"/>
  <c r="Q3686" i="5"/>
  <c r="P3686" i="5"/>
  <c r="V3685" i="5"/>
  <c r="U3685" i="5"/>
  <c r="O3685" i="5" s="1"/>
  <c r="R3685" i="5"/>
  <c r="Q3685" i="5"/>
  <c r="P3685" i="5"/>
  <c r="V3684" i="5"/>
  <c r="U3684" i="5"/>
  <c r="O3684" i="5" s="1"/>
  <c r="R3684" i="5"/>
  <c r="Q3684" i="5"/>
  <c r="P3684" i="5"/>
  <c r="V3683" i="5"/>
  <c r="U3683" i="5"/>
  <c r="O3683" i="5" s="1"/>
  <c r="R3683" i="5"/>
  <c r="Q3683" i="5"/>
  <c r="P3683" i="5"/>
  <c r="V3682" i="5"/>
  <c r="U3682" i="5"/>
  <c r="O3682" i="5" s="1"/>
  <c r="R3682" i="5"/>
  <c r="Q3682" i="5"/>
  <c r="P3682" i="5"/>
  <c r="V3681" i="5"/>
  <c r="U3681" i="5"/>
  <c r="O3681" i="5" s="1"/>
  <c r="R3681" i="5"/>
  <c r="Q3681" i="5"/>
  <c r="P3681" i="5"/>
  <c r="V3680" i="5"/>
  <c r="U3680" i="5"/>
  <c r="O3680" i="5" s="1"/>
  <c r="R3680" i="5"/>
  <c r="Q3680" i="5"/>
  <c r="P3680" i="5"/>
  <c r="V3679" i="5"/>
  <c r="U3679" i="5"/>
  <c r="O3679" i="5" s="1"/>
  <c r="R3679" i="5"/>
  <c r="Q3679" i="5"/>
  <c r="P3679" i="5"/>
  <c r="V3678" i="5"/>
  <c r="U3678" i="5"/>
  <c r="O3678" i="5" s="1"/>
  <c r="T3678" i="5"/>
  <c r="T3679" i="5" s="1"/>
  <c r="T3680" i="5" s="1"/>
  <c r="T3681" i="5" s="1"/>
  <c r="T3682" i="5" s="1"/>
  <c r="T3683" i="5" s="1"/>
  <c r="T3684" i="5" s="1"/>
  <c r="T3685" i="5" s="1"/>
  <c r="T3686" i="5" s="1"/>
  <c r="T3687" i="5" s="1"/>
  <c r="T3688" i="5" s="1"/>
  <c r="T3689" i="5" s="1"/>
  <c r="T3690" i="5" s="1"/>
  <c r="T3691" i="5" s="1"/>
  <c r="T3692" i="5" s="1"/>
  <c r="T3693" i="5" s="1"/>
  <c r="T3694" i="5" s="1"/>
  <c r="T3695" i="5" s="1"/>
  <c r="T3696" i="5" s="1"/>
  <c r="T3697" i="5" s="1"/>
  <c r="T3698" i="5" s="1"/>
  <c r="T3699" i="5" s="1"/>
  <c r="T3700" i="5" s="1"/>
  <c r="T3701" i="5" s="1"/>
  <c r="T3702" i="5" s="1"/>
  <c r="T3703" i="5" s="1"/>
  <c r="R3678" i="5"/>
  <c r="Q3678" i="5"/>
  <c r="P3678" i="5"/>
  <c r="V3677" i="5"/>
  <c r="U3677" i="5"/>
  <c r="O3677" i="5" s="1"/>
  <c r="T3677" i="5"/>
  <c r="R3677" i="5"/>
  <c r="Q3677" i="5"/>
  <c r="S3677" i="5" s="1"/>
  <c r="P3677" i="5"/>
  <c r="U3676" i="5"/>
  <c r="O3676" i="5" s="1"/>
  <c r="R3676" i="5"/>
  <c r="Q3676" i="5"/>
  <c r="P3676" i="5"/>
  <c r="V3675" i="5"/>
  <c r="U3675" i="5"/>
  <c r="O3675" i="5" s="1"/>
  <c r="R3675" i="5"/>
  <c r="Q3675" i="5"/>
  <c r="P3675" i="5"/>
  <c r="V3674" i="5"/>
  <c r="U3674" i="5"/>
  <c r="O3674" i="5" s="1"/>
  <c r="R3674" i="5"/>
  <c r="Q3674" i="5"/>
  <c r="P3674" i="5"/>
  <c r="V3673" i="5"/>
  <c r="U3673" i="5"/>
  <c r="O3673" i="5" s="1"/>
  <c r="R3673" i="5"/>
  <c r="Q3673" i="5"/>
  <c r="P3673" i="5"/>
  <c r="V3672" i="5"/>
  <c r="U3672" i="5"/>
  <c r="O3672" i="5" s="1"/>
  <c r="R3672" i="5"/>
  <c r="Q3672" i="5"/>
  <c r="P3672" i="5"/>
  <c r="V3671" i="5"/>
  <c r="U3671" i="5"/>
  <c r="O3671" i="5" s="1"/>
  <c r="R3671" i="5"/>
  <c r="Q3671" i="5"/>
  <c r="P3671" i="5"/>
  <c r="V3670" i="5"/>
  <c r="U3670" i="5"/>
  <c r="O3670" i="5" s="1"/>
  <c r="R3670" i="5"/>
  <c r="Q3670" i="5"/>
  <c r="P3670" i="5"/>
  <c r="V3669" i="5"/>
  <c r="U3669" i="5"/>
  <c r="O3669" i="5" s="1"/>
  <c r="R3669" i="5"/>
  <c r="Q3669" i="5"/>
  <c r="P3669" i="5"/>
  <c r="V3668" i="5"/>
  <c r="U3668" i="5"/>
  <c r="O3668" i="5" s="1"/>
  <c r="R3668" i="5"/>
  <c r="Q3668" i="5"/>
  <c r="P3668" i="5"/>
  <c r="V3667" i="5"/>
  <c r="U3667" i="5"/>
  <c r="O3667" i="5" s="1"/>
  <c r="R3667" i="5"/>
  <c r="Q3667" i="5"/>
  <c r="P3667" i="5"/>
  <c r="V3666" i="5"/>
  <c r="U3666" i="5"/>
  <c r="O3666" i="5" s="1"/>
  <c r="R3666" i="5"/>
  <c r="Q3666" i="5"/>
  <c r="P3666" i="5"/>
  <c r="V3665" i="5"/>
  <c r="U3665" i="5"/>
  <c r="O3665" i="5" s="1"/>
  <c r="R3665" i="5"/>
  <c r="Q3665" i="5"/>
  <c r="P3665" i="5"/>
  <c r="V3664" i="5"/>
  <c r="U3664" i="5"/>
  <c r="O3664" i="5" s="1"/>
  <c r="R3664" i="5"/>
  <c r="Q3664" i="5"/>
  <c r="P3664" i="5"/>
  <c r="V3663" i="5"/>
  <c r="U3663" i="5"/>
  <c r="O3663" i="5" s="1"/>
  <c r="R3663" i="5"/>
  <c r="Q3663" i="5"/>
  <c r="P3663" i="5"/>
  <c r="V3662" i="5"/>
  <c r="U3662" i="5"/>
  <c r="O3662" i="5" s="1"/>
  <c r="R3662" i="5"/>
  <c r="Q3662" i="5"/>
  <c r="P3662" i="5"/>
  <c r="V3661" i="5"/>
  <c r="U3661" i="5"/>
  <c r="O3661" i="5" s="1"/>
  <c r="R3661" i="5"/>
  <c r="Q3661" i="5"/>
  <c r="P3661" i="5"/>
  <c r="V3660" i="5"/>
  <c r="U3660" i="5"/>
  <c r="O3660" i="5" s="1"/>
  <c r="R3660" i="5"/>
  <c r="Q3660" i="5"/>
  <c r="P3660" i="5"/>
  <c r="V3659" i="5"/>
  <c r="U3659" i="5"/>
  <c r="O3659" i="5" s="1"/>
  <c r="R3659" i="5"/>
  <c r="Q3659" i="5"/>
  <c r="P3659" i="5"/>
  <c r="V3658" i="5"/>
  <c r="U3658" i="5"/>
  <c r="O3658" i="5" s="1"/>
  <c r="R3658" i="5"/>
  <c r="Q3658" i="5"/>
  <c r="P3658" i="5"/>
  <c r="V3657" i="5"/>
  <c r="U3657" i="5"/>
  <c r="O3657" i="5" s="1"/>
  <c r="R3657" i="5"/>
  <c r="Q3657" i="5"/>
  <c r="P3657" i="5"/>
  <c r="V3656" i="5"/>
  <c r="U3656" i="5"/>
  <c r="O3656" i="5" s="1"/>
  <c r="R3656" i="5"/>
  <c r="Q3656" i="5"/>
  <c r="P3656" i="5"/>
  <c r="V3655" i="5"/>
  <c r="U3655" i="5"/>
  <c r="O3655" i="5" s="1"/>
  <c r="R3655" i="5"/>
  <c r="Q3655" i="5"/>
  <c r="P3655" i="5"/>
  <c r="V3654" i="5"/>
  <c r="U3654" i="5"/>
  <c r="O3654" i="5" s="1"/>
  <c r="T3654" i="5"/>
  <c r="T3655" i="5" s="1"/>
  <c r="T3656" i="5" s="1"/>
  <c r="T3657" i="5" s="1"/>
  <c r="T3658" i="5" s="1"/>
  <c r="T3659" i="5" s="1"/>
  <c r="T3660" i="5" s="1"/>
  <c r="T3661" i="5" s="1"/>
  <c r="T3662" i="5" s="1"/>
  <c r="T3663" i="5" s="1"/>
  <c r="T3664" i="5" s="1"/>
  <c r="T3665" i="5" s="1"/>
  <c r="T3666" i="5" s="1"/>
  <c r="T3667" i="5" s="1"/>
  <c r="T3668" i="5" s="1"/>
  <c r="T3669" i="5" s="1"/>
  <c r="T3670" i="5" s="1"/>
  <c r="T3671" i="5" s="1"/>
  <c r="T3672" i="5" s="1"/>
  <c r="T3673" i="5" s="1"/>
  <c r="T3674" i="5" s="1"/>
  <c r="T3675" i="5" s="1"/>
  <c r="T3676" i="5" s="1"/>
  <c r="R3654" i="5"/>
  <c r="Q3654" i="5"/>
  <c r="P3654" i="5"/>
  <c r="V3653" i="5"/>
  <c r="U3653" i="5"/>
  <c r="O3653" i="5" s="1"/>
  <c r="T3653" i="5"/>
  <c r="R3653" i="5"/>
  <c r="Q3653" i="5"/>
  <c r="S3653" i="5" s="1"/>
  <c r="P3653" i="5"/>
  <c r="U3652" i="5"/>
  <c r="O3652" i="5" s="1"/>
  <c r="R3652" i="5"/>
  <c r="Q3652" i="5"/>
  <c r="P3652" i="5"/>
  <c r="V3651" i="5"/>
  <c r="U3651" i="5"/>
  <c r="O3651" i="5" s="1"/>
  <c r="R3651" i="5"/>
  <c r="Q3651" i="5"/>
  <c r="P3651" i="5"/>
  <c r="V3650" i="5"/>
  <c r="U3650" i="5"/>
  <c r="O3650" i="5" s="1"/>
  <c r="R3650" i="5"/>
  <c r="Q3650" i="5"/>
  <c r="P3650" i="5"/>
  <c r="V3649" i="5"/>
  <c r="U3649" i="5"/>
  <c r="O3649" i="5" s="1"/>
  <c r="R3649" i="5"/>
  <c r="Q3649" i="5"/>
  <c r="P3649" i="5"/>
  <c r="V3648" i="5"/>
  <c r="U3648" i="5"/>
  <c r="O3648" i="5" s="1"/>
  <c r="R3648" i="5"/>
  <c r="Q3648" i="5"/>
  <c r="P3648" i="5"/>
  <c r="V3647" i="5"/>
  <c r="U3647" i="5"/>
  <c r="O3647" i="5" s="1"/>
  <c r="R3647" i="5"/>
  <c r="Q3647" i="5"/>
  <c r="P3647" i="5"/>
  <c r="V3646" i="5"/>
  <c r="U3646" i="5"/>
  <c r="O3646" i="5" s="1"/>
  <c r="R3646" i="5"/>
  <c r="Q3646" i="5"/>
  <c r="P3646" i="5"/>
  <c r="V3645" i="5"/>
  <c r="U3645" i="5"/>
  <c r="O3645" i="5" s="1"/>
  <c r="R3645" i="5"/>
  <c r="Q3645" i="5"/>
  <c r="P3645" i="5"/>
  <c r="V3644" i="5"/>
  <c r="U3644" i="5"/>
  <c r="O3644" i="5" s="1"/>
  <c r="R3644" i="5"/>
  <c r="Q3644" i="5"/>
  <c r="P3644" i="5"/>
  <c r="V3643" i="5"/>
  <c r="U3643" i="5"/>
  <c r="O3643" i="5" s="1"/>
  <c r="R3643" i="5"/>
  <c r="Q3643" i="5"/>
  <c r="P3643" i="5"/>
  <c r="V3642" i="5"/>
  <c r="U3642" i="5"/>
  <c r="O3642" i="5" s="1"/>
  <c r="T3642" i="5"/>
  <c r="T3643" i="5" s="1"/>
  <c r="T3644" i="5" s="1"/>
  <c r="T3645" i="5" s="1"/>
  <c r="T3646" i="5" s="1"/>
  <c r="T3647" i="5" s="1"/>
  <c r="T3648" i="5" s="1"/>
  <c r="T3649" i="5" s="1"/>
  <c r="T3650" i="5" s="1"/>
  <c r="T3651" i="5" s="1"/>
  <c r="T3652" i="5" s="1"/>
  <c r="R3642" i="5"/>
  <c r="Q3642" i="5"/>
  <c r="P3642" i="5"/>
  <c r="U3641" i="5"/>
  <c r="O3641" i="5" s="1"/>
  <c r="R3641" i="5"/>
  <c r="Q3641" i="5"/>
  <c r="P3641" i="5"/>
  <c r="U3640" i="5"/>
  <c r="O3640" i="5" s="1"/>
  <c r="R3640" i="5"/>
  <c r="Q3640" i="5"/>
  <c r="P3640" i="5"/>
  <c r="V3639" i="5"/>
  <c r="U3639" i="5"/>
  <c r="O3639" i="5" s="1"/>
  <c r="R3639" i="5"/>
  <c r="Q3639" i="5"/>
  <c r="P3639" i="5"/>
  <c r="U3638" i="5"/>
  <c r="O3638" i="5" s="1"/>
  <c r="T3638" i="5"/>
  <c r="T3639" i="5" s="1"/>
  <c r="T3640" i="5" s="1"/>
  <c r="T3641" i="5" s="1"/>
  <c r="R3638" i="5"/>
  <c r="Q3638" i="5"/>
  <c r="P3638" i="5"/>
  <c r="U3637" i="5"/>
  <c r="O3637" i="5" s="1"/>
  <c r="R3637" i="5"/>
  <c r="Q3637" i="5"/>
  <c r="P3637" i="5"/>
  <c r="U3636" i="5"/>
  <c r="O3636" i="5" s="1"/>
  <c r="R3636" i="5"/>
  <c r="Q3636" i="5"/>
  <c r="P3636" i="5"/>
  <c r="V3635" i="5"/>
  <c r="U3635" i="5"/>
  <c r="O3635" i="5" s="1"/>
  <c r="R3635" i="5"/>
  <c r="Q3635" i="5"/>
  <c r="P3635" i="5"/>
  <c r="U3634" i="5"/>
  <c r="O3634" i="5" s="1"/>
  <c r="R3634" i="5"/>
  <c r="Q3634" i="5"/>
  <c r="P3634" i="5"/>
  <c r="U3633" i="5"/>
  <c r="O3633" i="5" s="1"/>
  <c r="R3633" i="5"/>
  <c r="Q3633" i="5"/>
  <c r="P3633" i="5"/>
  <c r="U3632" i="5"/>
  <c r="O3632" i="5" s="1"/>
  <c r="R3632" i="5"/>
  <c r="Q3632" i="5"/>
  <c r="P3632" i="5"/>
  <c r="V3631" i="5"/>
  <c r="U3631" i="5"/>
  <c r="O3631" i="5" s="1"/>
  <c r="R3631" i="5"/>
  <c r="Q3631" i="5"/>
  <c r="P3631" i="5"/>
  <c r="U3630" i="5"/>
  <c r="O3630" i="5" s="1"/>
  <c r="R3630" i="5"/>
  <c r="Q3630" i="5"/>
  <c r="P3630" i="5"/>
  <c r="U3629" i="5"/>
  <c r="O3629" i="5" s="1"/>
  <c r="R3629" i="5"/>
  <c r="Q3629" i="5"/>
  <c r="P3629" i="5"/>
  <c r="U3628" i="5"/>
  <c r="O3628" i="5" s="1"/>
  <c r="R3628" i="5"/>
  <c r="Q3628" i="5"/>
  <c r="P3628" i="5"/>
  <c r="V3627" i="5"/>
  <c r="U3627" i="5"/>
  <c r="O3627" i="5" s="1"/>
  <c r="R3627" i="5"/>
  <c r="Q3627" i="5"/>
  <c r="P3627" i="5"/>
  <c r="U3626" i="5"/>
  <c r="O3626" i="5" s="1"/>
  <c r="T3626" i="5"/>
  <c r="T3627" i="5" s="1"/>
  <c r="T3628" i="5" s="1"/>
  <c r="T3629" i="5" s="1"/>
  <c r="T3630" i="5" s="1"/>
  <c r="T3631" i="5" s="1"/>
  <c r="T3632" i="5" s="1"/>
  <c r="T3633" i="5" s="1"/>
  <c r="T3634" i="5" s="1"/>
  <c r="T3635" i="5" s="1"/>
  <c r="T3636" i="5" s="1"/>
  <c r="T3637" i="5" s="1"/>
  <c r="R3626" i="5"/>
  <c r="Q3626" i="5"/>
  <c r="P3626" i="5"/>
  <c r="U3625" i="5"/>
  <c r="O3625" i="5" s="1"/>
  <c r="R3625" i="5"/>
  <c r="Q3625" i="5"/>
  <c r="P3625" i="5"/>
  <c r="U3624" i="5"/>
  <c r="O3624" i="5" s="1"/>
  <c r="R3624" i="5"/>
  <c r="Q3624" i="5"/>
  <c r="P3624" i="5"/>
  <c r="V3623" i="5"/>
  <c r="U3623" i="5"/>
  <c r="O3623" i="5" s="1"/>
  <c r="R3623" i="5"/>
  <c r="Q3623" i="5"/>
  <c r="P3623" i="5"/>
  <c r="U3622" i="5"/>
  <c r="O3622" i="5" s="1"/>
  <c r="T3622" i="5"/>
  <c r="T3623" i="5" s="1"/>
  <c r="T3624" i="5" s="1"/>
  <c r="T3625" i="5" s="1"/>
  <c r="R3622" i="5"/>
  <c r="Q3622" i="5"/>
  <c r="P3622" i="5"/>
  <c r="U3621" i="5"/>
  <c r="O3621" i="5" s="1"/>
  <c r="T3621" i="5"/>
  <c r="R3621" i="5"/>
  <c r="Q3621" i="5"/>
  <c r="S3621" i="5" s="1"/>
  <c r="P3621" i="5"/>
  <c r="U3620" i="5"/>
  <c r="O3620" i="5" s="1"/>
  <c r="R3620" i="5"/>
  <c r="Q3620" i="5"/>
  <c r="P3620" i="5"/>
  <c r="V3619" i="5"/>
  <c r="U3619" i="5"/>
  <c r="O3619" i="5" s="1"/>
  <c r="R3619" i="5"/>
  <c r="Q3619" i="5"/>
  <c r="P3619" i="5"/>
  <c r="U3618" i="5"/>
  <c r="O3618" i="5" s="1"/>
  <c r="R3618" i="5"/>
  <c r="Q3618" i="5"/>
  <c r="P3618" i="5"/>
  <c r="U3617" i="5"/>
  <c r="O3617" i="5" s="1"/>
  <c r="R3617" i="5"/>
  <c r="Q3617" i="5"/>
  <c r="P3617" i="5"/>
  <c r="U3616" i="5"/>
  <c r="O3616" i="5" s="1"/>
  <c r="R3616" i="5"/>
  <c r="Q3616" i="5"/>
  <c r="P3616" i="5"/>
  <c r="V3615" i="5"/>
  <c r="U3615" i="5"/>
  <c r="O3615" i="5" s="1"/>
  <c r="R3615" i="5"/>
  <c r="Q3615" i="5"/>
  <c r="P3615" i="5"/>
  <c r="U3614" i="5"/>
  <c r="O3614" i="5" s="1"/>
  <c r="R3614" i="5"/>
  <c r="Q3614" i="5"/>
  <c r="P3614" i="5"/>
  <c r="U3613" i="5"/>
  <c r="O3613" i="5" s="1"/>
  <c r="R3613" i="5"/>
  <c r="Q3613" i="5"/>
  <c r="P3613" i="5"/>
  <c r="U3612" i="5"/>
  <c r="O3612" i="5" s="1"/>
  <c r="R3612" i="5"/>
  <c r="Q3612" i="5"/>
  <c r="P3612" i="5"/>
  <c r="V3611" i="5"/>
  <c r="U3611" i="5"/>
  <c r="O3611" i="5" s="1"/>
  <c r="R3611" i="5"/>
  <c r="Q3611" i="5"/>
  <c r="P3611" i="5"/>
  <c r="U3610" i="5"/>
  <c r="O3610" i="5" s="1"/>
  <c r="R3610" i="5"/>
  <c r="Q3610" i="5"/>
  <c r="P3610" i="5"/>
  <c r="U3609" i="5"/>
  <c r="O3609" i="5" s="1"/>
  <c r="R3609" i="5"/>
  <c r="Q3609" i="5"/>
  <c r="P3609" i="5"/>
  <c r="U3608" i="5"/>
  <c r="O3608" i="5" s="1"/>
  <c r="R3608" i="5"/>
  <c r="Q3608" i="5"/>
  <c r="P3608" i="5"/>
  <c r="V3607" i="5"/>
  <c r="U3607" i="5"/>
  <c r="O3607" i="5" s="1"/>
  <c r="R3607" i="5"/>
  <c r="Q3607" i="5"/>
  <c r="P3607" i="5"/>
  <c r="U3606" i="5"/>
  <c r="O3606" i="5" s="1"/>
  <c r="R3606" i="5"/>
  <c r="Q3606" i="5"/>
  <c r="P3606" i="5"/>
  <c r="U3605" i="5"/>
  <c r="O3605" i="5" s="1"/>
  <c r="R3605" i="5"/>
  <c r="Q3605" i="5"/>
  <c r="P3605" i="5"/>
  <c r="U3604" i="5"/>
  <c r="O3604" i="5" s="1"/>
  <c r="R3604" i="5"/>
  <c r="Q3604" i="5"/>
  <c r="P3604" i="5"/>
  <c r="V3603" i="5"/>
  <c r="U3603" i="5"/>
  <c r="O3603" i="5" s="1"/>
  <c r="R3603" i="5"/>
  <c r="Q3603" i="5"/>
  <c r="P3603" i="5"/>
  <c r="U3602" i="5"/>
  <c r="O3602" i="5" s="1"/>
  <c r="R3602" i="5"/>
  <c r="Q3602" i="5"/>
  <c r="P3602" i="5"/>
  <c r="U3601" i="5"/>
  <c r="O3601" i="5" s="1"/>
  <c r="R3601" i="5"/>
  <c r="Q3601" i="5"/>
  <c r="P3601" i="5"/>
  <c r="U3600" i="5"/>
  <c r="O3600" i="5" s="1"/>
  <c r="R3600" i="5"/>
  <c r="Q3600" i="5"/>
  <c r="P3600" i="5"/>
  <c r="V3599" i="5"/>
  <c r="U3599" i="5"/>
  <c r="O3599" i="5" s="1"/>
  <c r="R3599" i="5"/>
  <c r="Q3599" i="5"/>
  <c r="P3599" i="5"/>
  <c r="U3598" i="5"/>
  <c r="O3598" i="5" s="1"/>
  <c r="R3598" i="5"/>
  <c r="Q3598" i="5"/>
  <c r="P3598" i="5"/>
  <c r="U3597" i="5"/>
  <c r="O3597" i="5" s="1"/>
  <c r="R3597" i="5"/>
  <c r="Q3597" i="5"/>
  <c r="P3597" i="5"/>
  <c r="U3596" i="5"/>
  <c r="O3596" i="5" s="1"/>
  <c r="R3596" i="5"/>
  <c r="Q3596" i="5"/>
  <c r="P3596" i="5"/>
  <c r="V3595" i="5"/>
  <c r="U3595" i="5"/>
  <c r="O3595" i="5" s="1"/>
  <c r="R3595" i="5"/>
  <c r="Q3595" i="5"/>
  <c r="P3595" i="5"/>
  <c r="U3594" i="5"/>
  <c r="O3594" i="5" s="1"/>
  <c r="R3594" i="5"/>
  <c r="Q3594" i="5"/>
  <c r="P3594" i="5"/>
  <c r="U3593" i="5"/>
  <c r="O3593" i="5" s="1"/>
  <c r="R3593" i="5"/>
  <c r="Q3593" i="5"/>
  <c r="P3593" i="5"/>
  <c r="U3592" i="5"/>
  <c r="O3592" i="5" s="1"/>
  <c r="R3592" i="5"/>
  <c r="Q3592" i="5"/>
  <c r="P3592" i="5"/>
  <c r="V3591" i="5"/>
  <c r="U3591" i="5"/>
  <c r="O3591" i="5" s="1"/>
  <c r="R3591" i="5"/>
  <c r="Q3591" i="5"/>
  <c r="P3591" i="5"/>
  <c r="U3590" i="5"/>
  <c r="O3590" i="5" s="1"/>
  <c r="R3590" i="5"/>
  <c r="Q3590" i="5"/>
  <c r="P3590" i="5"/>
  <c r="U3589" i="5"/>
  <c r="O3589" i="5" s="1"/>
  <c r="R3589" i="5"/>
  <c r="Q3589" i="5"/>
  <c r="P3589" i="5"/>
  <c r="U3588" i="5"/>
  <c r="O3588" i="5" s="1"/>
  <c r="R3588" i="5"/>
  <c r="Q3588" i="5"/>
  <c r="P3588" i="5"/>
  <c r="V3587" i="5"/>
  <c r="U3587" i="5"/>
  <c r="O3587" i="5" s="1"/>
  <c r="R3587" i="5"/>
  <c r="Q3587" i="5"/>
  <c r="P3587" i="5"/>
  <c r="U3586" i="5"/>
  <c r="O3586" i="5" s="1"/>
  <c r="R3586" i="5"/>
  <c r="Q3586" i="5"/>
  <c r="P3586" i="5"/>
  <c r="U3585" i="5"/>
  <c r="O3585" i="5" s="1"/>
  <c r="R3585" i="5"/>
  <c r="Q3585" i="5"/>
  <c r="P3585" i="5"/>
  <c r="U3584" i="5"/>
  <c r="O3584" i="5" s="1"/>
  <c r="R3584" i="5"/>
  <c r="Q3584" i="5"/>
  <c r="P3584" i="5"/>
  <c r="V3583" i="5"/>
  <c r="U3583" i="5"/>
  <c r="O3583" i="5" s="1"/>
  <c r="R3583" i="5"/>
  <c r="Q3583" i="5"/>
  <c r="P3583" i="5"/>
  <c r="U3582" i="5"/>
  <c r="O3582" i="5" s="1"/>
  <c r="T3582" i="5"/>
  <c r="T3583" i="5" s="1"/>
  <c r="T3584" i="5" s="1"/>
  <c r="T3585" i="5" s="1"/>
  <c r="T3586" i="5" s="1"/>
  <c r="T3587" i="5" s="1"/>
  <c r="T3588" i="5" s="1"/>
  <c r="T3589" i="5" s="1"/>
  <c r="T3590" i="5" s="1"/>
  <c r="T3591" i="5" s="1"/>
  <c r="T3592" i="5" s="1"/>
  <c r="T3593" i="5" s="1"/>
  <c r="T3594" i="5" s="1"/>
  <c r="T3595" i="5" s="1"/>
  <c r="T3596" i="5" s="1"/>
  <c r="T3597" i="5" s="1"/>
  <c r="T3598" i="5" s="1"/>
  <c r="T3599" i="5" s="1"/>
  <c r="T3600" i="5" s="1"/>
  <c r="T3601" i="5" s="1"/>
  <c r="T3602" i="5" s="1"/>
  <c r="T3603" i="5" s="1"/>
  <c r="T3604" i="5" s="1"/>
  <c r="T3605" i="5" s="1"/>
  <c r="T3606" i="5" s="1"/>
  <c r="T3607" i="5" s="1"/>
  <c r="T3608" i="5" s="1"/>
  <c r="T3609" i="5" s="1"/>
  <c r="T3610" i="5" s="1"/>
  <c r="T3611" i="5" s="1"/>
  <c r="T3612" i="5" s="1"/>
  <c r="T3613" i="5" s="1"/>
  <c r="T3614" i="5" s="1"/>
  <c r="T3615" i="5" s="1"/>
  <c r="T3616" i="5" s="1"/>
  <c r="T3617" i="5" s="1"/>
  <c r="T3618" i="5" s="1"/>
  <c r="T3619" i="5" s="1"/>
  <c r="T3620" i="5" s="1"/>
  <c r="R3582" i="5"/>
  <c r="Q3582" i="5"/>
  <c r="P3582" i="5"/>
  <c r="U3581" i="5"/>
  <c r="O3581" i="5" s="1"/>
  <c r="T3581" i="5"/>
  <c r="R3581" i="5"/>
  <c r="Q3581" i="5"/>
  <c r="P3581" i="5"/>
  <c r="U3580" i="5"/>
  <c r="O3580" i="5" s="1"/>
  <c r="T3580" i="5"/>
  <c r="R3580" i="5"/>
  <c r="Q3580" i="5"/>
  <c r="P3580" i="5"/>
  <c r="U3579" i="5"/>
  <c r="O3579" i="5" s="1"/>
  <c r="R3579" i="5"/>
  <c r="Q3579" i="5"/>
  <c r="P3579" i="5"/>
  <c r="U3578" i="5"/>
  <c r="O3578" i="5" s="1"/>
  <c r="R3578" i="5"/>
  <c r="Q3578" i="5"/>
  <c r="P3578" i="5"/>
  <c r="U3577" i="5"/>
  <c r="O3577" i="5" s="1"/>
  <c r="R3577" i="5"/>
  <c r="Q3577" i="5"/>
  <c r="P3577" i="5"/>
  <c r="U3576" i="5"/>
  <c r="O3576" i="5" s="1"/>
  <c r="R3576" i="5"/>
  <c r="Q3576" i="5"/>
  <c r="P3576" i="5"/>
  <c r="V3575" i="5"/>
  <c r="U3575" i="5"/>
  <c r="O3575" i="5" s="1"/>
  <c r="R3575" i="5"/>
  <c r="Q3575" i="5"/>
  <c r="P3575" i="5"/>
  <c r="U3574" i="5"/>
  <c r="O3574" i="5" s="1"/>
  <c r="R3574" i="5"/>
  <c r="Q3574" i="5"/>
  <c r="P3574" i="5"/>
  <c r="U3573" i="5"/>
  <c r="O3573" i="5" s="1"/>
  <c r="R3573" i="5"/>
  <c r="Q3573" i="5"/>
  <c r="P3573" i="5"/>
  <c r="U3572" i="5"/>
  <c r="O3572" i="5" s="1"/>
  <c r="R3572" i="5"/>
  <c r="Q3572" i="5"/>
  <c r="P3572" i="5"/>
  <c r="V3571" i="5"/>
  <c r="U3571" i="5"/>
  <c r="O3571" i="5" s="1"/>
  <c r="R3571" i="5"/>
  <c r="Q3571" i="5"/>
  <c r="P3571" i="5"/>
  <c r="U3570" i="5"/>
  <c r="O3570" i="5" s="1"/>
  <c r="R3570" i="5"/>
  <c r="Q3570" i="5"/>
  <c r="P3570" i="5"/>
  <c r="U3569" i="5"/>
  <c r="O3569" i="5" s="1"/>
  <c r="R3569" i="5"/>
  <c r="Q3569" i="5"/>
  <c r="P3569" i="5"/>
  <c r="U3568" i="5"/>
  <c r="O3568" i="5" s="1"/>
  <c r="R3568" i="5"/>
  <c r="Q3568" i="5"/>
  <c r="P3568" i="5"/>
  <c r="V3567" i="5"/>
  <c r="U3567" i="5"/>
  <c r="O3567" i="5" s="1"/>
  <c r="R3567" i="5"/>
  <c r="Q3567" i="5"/>
  <c r="P3567" i="5"/>
  <c r="U3566" i="5"/>
  <c r="O3566" i="5" s="1"/>
  <c r="R3566" i="5"/>
  <c r="Q3566" i="5"/>
  <c r="P3566" i="5"/>
  <c r="U3565" i="5"/>
  <c r="O3565" i="5" s="1"/>
  <c r="R3565" i="5"/>
  <c r="Q3565" i="5"/>
  <c r="P3565" i="5"/>
  <c r="U3564" i="5"/>
  <c r="O3564" i="5" s="1"/>
  <c r="R3564" i="5"/>
  <c r="Q3564" i="5"/>
  <c r="P3564" i="5"/>
  <c r="V3563" i="5"/>
  <c r="U3563" i="5"/>
  <c r="O3563" i="5" s="1"/>
  <c r="R3563" i="5"/>
  <c r="Q3563" i="5"/>
  <c r="P3563" i="5"/>
  <c r="U3562" i="5"/>
  <c r="O3562" i="5" s="1"/>
  <c r="R3562" i="5"/>
  <c r="Q3562" i="5"/>
  <c r="P3562" i="5"/>
  <c r="U3561" i="5"/>
  <c r="O3561" i="5" s="1"/>
  <c r="R3561" i="5"/>
  <c r="Q3561" i="5"/>
  <c r="P3561" i="5"/>
  <c r="U3560" i="5"/>
  <c r="O3560" i="5" s="1"/>
  <c r="R3560" i="5"/>
  <c r="Q3560" i="5"/>
  <c r="P3560" i="5"/>
  <c r="V3559" i="5"/>
  <c r="U3559" i="5"/>
  <c r="O3559" i="5" s="1"/>
  <c r="R3559" i="5"/>
  <c r="Q3559" i="5"/>
  <c r="P3559" i="5"/>
  <c r="U3558" i="5"/>
  <c r="O3558" i="5" s="1"/>
  <c r="R3558" i="5"/>
  <c r="Q3558" i="5"/>
  <c r="P3558" i="5"/>
  <c r="U3557" i="5"/>
  <c r="O3557" i="5" s="1"/>
  <c r="R3557" i="5"/>
  <c r="Q3557" i="5"/>
  <c r="P3557" i="5"/>
  <c r="U3556" i="5"/>
  <c r="O3556" i="5" s="1"/>
  <c r="R3556" i="5"/>
  <c r="Q3556" i="5"/>
  <c r="P3556" i="5"/>
  <c r="V3555" i="5"/>
  <c r="U3555" i="5"/>
  <c r="O3555" i="5" s="1"/>
  <c r="R3555" i="5"/>
  <c r="Q3555" i="5"/>
  <c r="P3555" i="5"/>
  <c r="U3554" i="5"/>
  <c r="O3554" i="5" s="1"/>
  <c r="R3554" i="5"/>
  <c r="Q3554" i="5"/>
  <c r="P3554" i="5"/>
  <c r="U3553" i="5"/>
  <c r="O3553" i="5" s="1"/>
  <c r="R3553" i="5"/>
  <c r="Q3553" i="5"/>
  <c r="P3553" i="5"/>
  <c r="U3552" i="5"/>
  <c r="O3552" i="5" s="1"/>
  <c r="R3552" i="5"/>
  <c r="Q3552" i="5"/>
  <c r="P3552" i="5"/>
  <c r="V3551" i="5"/>
  <c r="U3551" i="5"/>
  <c r="O3551" i="5" s="1"/>
  <c r="R3551" i="5"/>
  <c r="Q3551" i="5"/>
  <c r="P3551" i="5"/>
  <c r="U3550" i="5"/>
  <c r="O3550" i="5" s="1"/>
  <c r="T3550" i="5"/>
  <c r="T3551" i="5" s="1"/>
  <c r="T3552" i="5" s="1"/>
  <c r="T3553" i="5" s="1"/>
  <c r="T3554" i="5" s="1"/>
  <c r="T3555" i="5" s="1"/>
  <c r="T3556" i="5" s="1"/>
  <c r="T3557" i="5" s="1"/>
  <c r="T3558" i="5" s="1"/>
  <c r="T3559" i="5" s="1"/>
  <c r="T3560" i="5" s="1"/>
  <c r="T3561" i="5" s="1"/>
  <c r="T3562" i="5" s="1"/>
  <c r="T3563" i="5" s="1"/>
  <c r="T3564" i="5" s="1"/>
  <c r="T3565" i="5" s="1"/>
  <c r="T3566" i="5" s="1"/>
  <c r="T3567" i="5" s="1"/>
  <c r="T3568" i="5" s="1"/>
  <c r="T3569" i="5" s="1"/>
  <c r="T3570" i="5" s="1"/>
  <c r="T3571" i="5" s="1"/>
  <c r="T3572" i="5" s="1"/>
  <c r="T3573" i="5" s="1"/>
  <c r="T3574" i="5" s="1"/>
  <c r="T3575" i="5" s="1"/>
  <c r="T3576" i="5" s="1"/>
  <c r="T3577" i="5" s="1"/>
  <c r="T3578" i="5" s="1"/>
  <c r="T3579" i="5" s="1"/>
  <c r="R3550" i="5"/>
  <c r="Q3550" i="5"/>
  <c r="P3550" i="5"/>
  <c r="U3549" i="5"/>
  <c r="O3549" i="5" s="1"/>
  <c r="T3549" i="5"/>
  <c r="R3549" i="5"/>
  <c r="Q3549" i="5"/>
  <c r="P3549" i="5"/>
  <c r="U3548" i="5"/>
  <c r="T3548" i="5"/>
  <c r="R3548" i="5"/>
  <c r="Q3548" i="5"/>
  <c r="P3548" i="5"/>
  <c r="U3547" i="5"/>
  <c r="O3547" i="5" s="1"/>
  <c r="R3547" i="5"/>
  <c r="Q3547" i="5"/>
  <c r="P3547" i="5"/>
  <c r="U3546" i="5"/>
  <c r="O3546" i="5" s="1"/>
  <c r="R3546" i="5"/>
  <c r="Q3546" i="5"/>
  <c r="P3546" i="5"/>
  <c r="U3545" i="5"/>
  <c r="R3545" i="5"/>
  <c r="Q3545" i="5"/>
  <c r="P3545" i="5"/>
  <c r="U3544" i="5"/>
  <c r="R3544" i="5"/>
  <c r="Q3544" i="5"/>
  <c r="P3544" i="5"/>
  <c r="V3543" i="5"/>
  <c r="U3543" i="5"/>
  <c r="O3543" i="5" s="1"/>
  <c r="R3543" i="5"/>
  <c r="Q3543" i="5"/>
  <c r="P3543" i="5"/>
  <c r="U3542" i="5"/>
  <c r="O3542" i="5" s="1"/>
  <c r="R3542" i="5"/>
  <c r="Q3542" i="5"/>
  <c r="P3542" i="5"/>
  <c r="U3541" i="5"/>
  <c r="R3541" i="5"/>
  <c r="Q3541" i="5"/>
  <c r="P3541" i="5"/>
  <c r="U3540" i="5"/>
  <c r="R3540" i="5"/>
  <c r="Q3540" i="5"/>
  <c r="P3540" i="5"/>
  <c r="V3539" i="5"/>
  <c r="U3539" i="5"/>
  <c r="O3539" i="5" s="1"/>
  <c r="R3539" i="5"/>
  <c r="Q3539" i="5"/>
  <c r="P3539" i="5"/>
  <c r="U3538" i="5"/>
  <c r="O3538" i="5" s="1"/>
  <c r="R3538" i="5"/>
  <c r="Q3538" i="5"/>
  <c r="P3538" i="5"/>
  <c r="U3537" i="5"/>
  <c r="R3537" i="5"/>
  <c r="Q3537" i="5"/>
  <c r="P3537" i="5"/>
  <c r="U3536" i="5"/>
  <c r="R3536" i="5"/>
  <c r="Q3536" i="5"/>
  <c r="P3536" i="5"/>
  <c r="V3535" i="5"/>
  <c r="U3535" i="5"/>
  <c r="O3535" i="5" s="1"/>
  <c r="R3535" i="5"/>
  <c r="Q3535" i="5"/>
  <c r="P3535" i="5"/>
  <c r="U3534" i="5"/>
  <c r="R3534" i="5"/>
  <c r="Q3534" i="5"/>
  <c r="P3534" i="5"/>
  <c r="U3533" i="5"/>
  <c r="R3533" i="5"/>
  <c r="Q3533" i="5"/>
  <c r="P3533" i="5"/>
  <c r="U3532" i="5"/>
  <c r="R3532" i="5"/>
  <c r="Q3532" i="5"/>
  <c r="P3532" i="5"/>
  <c r="U3531" i="5"/>
  <c r="O3531" i="5" s="1"/>
  <c r="T3531" i="5"/>
  <c r="R3531" i="5"/>
  <c r="Q3531" i="5"/>
  <c r="P3531" i="5"/>
  <c r="U3530" i="5"/>
  <c r="R3530" i="5"/>
  <c r="Q3530" i="5"/>
  <c r="P3530" i="5"/>
  <c r="U3529" i="5"/>
  <c r="R3529" i="5"/>
  <c r="Q3529" i="5"/>
  <c r="P3529" i="5"/>
  <c r="U3528" i="5"/>
  <c r="R3528" i="5"/>
  <c r="Q3528" i="5"/>
  <c r="P3528" i="5"/>
  <c r="V3527" i="5"/>
  <c r="U3527" i="5"/>
  <c r="O3527" i="5" s="1"/>
  <c r="R3527" i="5"/>
  <c r="Q3527" i="5"/>
  <c r="P3527" i="5"/>
  <c r="U3526" i="5"/>
  <c r="R3526" i="5"/>
  <c r="Q3526" i="5"/>
  <c r="P3526" i="5"/>
  <c r="U3525" i="5"/>
  <c r="R3525" i="5"/>
  <c r="Q3525" i="5"/>
  <c r="P3525" i="5"/>
  <c r="U3524" i="5"/>
  <c r="R3524" i="5"/>
  <c r="Q3524" i="5"/>
  <c r="P3524" i="5"/>
  <c r="U3523" i="5"/>
  <c r="O3523" i="5" s="1"/>
  <c r="T3523" i="5"/>
  <c r="R3523" i="5"/>
  <c r="Q3523" i="5"/>
  <c r="P3523" i="5"/>
  <c r="U3522" i="5"/>
  <c r="R3522" i="5"/>
  <c r="Q3522" i="5"/>
  <c r="P3522" i="5"/>
  <c r="U3521" i="5"/>
  <c r="R3521" i="5"/>
  <c r="Q3521" i="5"/>
  <c r="P3521" i="5"/>
  <c r="U3520" i="5"/>
  <c r="R3520" i="5"/>
  <c r="Q3520" i="5"/>
  <c r="P3520" i="5"/>
  <c r="U3519" i="5"/>
  <c r="O3519" i="5" s="1"/>
  <c r="R3519" i="5"/>
  <c r="Q3519" i="5"/>
  <c r="P3519" i="5"/>
  <c r="U3518" i="5"/>
  <c r="R3518" i="5"/>
  <c r="Q3518" i="5"/>
  <c r="P3518" i="5"/>
  <c r="U3517" i="5"/>
  <c r="R3517" i="5"/>
  <c r="Q3517" i="5"/>
  <c r="P3517" i="5"/>
  <c r="U3516" i="5"/>
  <c r="R3516" i="5"/>
  <c r="Q3516" i="5"/>
  <c r="P3516" i="5"/>
  <c r="V3515" i="5"/>
  <c r="U3515" i="5"/>
  <c r="O3515" i="5" s="1"/>
  <c r="T3515" i="5"/>
  <c r="R3515" i="5"/>
  <c r="Q3515" i="5"/>
  <c r="P3515" i="5"/>
  <c r="U3514" i="5"/>
  <c r="R3514" i="5"/>
  <c r="Q3514" i="5"/>
  <c r="P3514" i="5"/>
  <c r="U3513" i="5"/>
  <c r="R3513" i="5"/>
  <c r="Q3513" i="5"/>
  <c r="P3513" i="5"/>
  <c r="U3512" i="5"/>
  <c r="R3512" i="5"/>
  <c r="Q3512" i="5"/>
  <c r="P3512" i="5"/>
  <c r="U3511" i="5"/>
  <c r="O3511" i="5" s="1"/>
  <c r="R3511" i="5"/>
  <c r="Q3511" i="5"/>
  <c r="P3511" i="5"/>
  <c r="U3510" i="5"/>
  <c r="R3510" i="5"/>
  <c r="Q3510" i="5"/>
  <c r="P3510" i="5"/>
  <c r="U3509" i="5"/>
  <c r="R3509" i="5"/>
  <c r="Q3509" i="5"/>
  <c r="P3509" i="5"/>
  <c r="U3508" i="5"/>
  <c r="R3508" i="5"/>
  <c r="Q3508" i="5"/>
  <c r="P3508" i="5"/>
  <c r="V3507" i="5"/>
  <c r="U3507" i="5"/>
  <c r="O3507" i="5" s="1"/>
  <c r="R3507" i="5"/>
  <c r="Q3507" i="5"/>
  <c r="P3507" i="5"/>
  <c r="U3506" i="5"/>
  <c r="T3506" i="5"/>
  <c r="T3507" i="5" s="1"/>
  <c r="R3506" i="5"/>
  <c r="Q3506" i="5"/>
  <c r="P3506" i="5"/>
  <c r="U3505" i="5"/>
  <c r="R3505" i="5"/>
  <c r="Q3505" i="5"/>
  <c r="P3505" i="5"/>
  <c r="U3504" i="5"/>
  <c r="R3504" i="5"/>
  <c r="Q3504" i="5"/>
  <c r="P3504" i="5"/>
  <c r="U3503" i="5"/>
  <c r="O3503" i="5" s="1"/>
  <c r="R3503" i="5"/>
  <c r="Q3503" i="5"/>
  <c r="P3503" i="5"/>
  <c r="U3502" i="5"/>
  <c r="R3502" i="5"/>
  <c r="Q3502" i="5"/>
  <c r="P3502" i="5"/>
  <c r="U3501" i="5"/>
  <c r="R3501" i="5"/>
  <c r="Q3501" i="5"/>
  <c r="P3501" i="5"/>
  <c r="U3500" i="5"/>
  <c r="R3500" i="5"/>
  <c r="Q3500" i="5"/>
  <c r="P3500" i="5"/>
  <c r="U3499" i="5"/>
  <c r="O3499" i="5" s="1"/>
  <c r="R3499" i="5"/>
  <c r="Q3499" i="5"/>
  <c r="P3499" i="5"/>
  <c r="U3498" i="5"/>
  <c r="R3498" i="5"/>
  <c r="Q3498" i="5"/>
  <c r="P3498" i="5"/>
  <c r="U3497" i="5"/>
  <c r="R3497" i="5"/>
  <c r="Q3497" i="5"/>
  <c r="P3497" i="5"/>
  <c r="U3496" i="5"/>
  <c r="R3496" i="5"/>
  <c r="Q3496" i="5"/>
  <c r="P3496" i="5"/>
  <c r="U3495" i="5"/>
  <c r="O3495" i="5" s="1"/>
  <c r="R3495" i="5"/>
  <c r="Q3495" i="5"/>
  <c r="P3495" i="5"/>
  <c r="U3494" i="5"/>
  <c r="R3494" i="5"/>
  <c r="Q3494" i="5"/>
  <c r="P3494" i="5"/>
  <c r="U3493" i="5"/>
  <c r="R3493" i="5"/>
  <c r="Q3493" i="5"/>
  <c r="P3493" i="5"/>
  <c r="U3492" i="5"/>
  <c r="R3492" i="5"/>
  <c r="Q3492" i="5"/>
  <c r="P3492" i="5"/>
  <c r="U3491" i="5"/>
  <c r="O3491" i="5" s="1"/>
  <c r="R3491" i="5"/>
  <c r="Q3491" i="5"/>
  <c r="P3491" i="5"/>
  <c r="U3490" i="5"/>
  <c r="R3490" i="5"/>
  <c r="Q3490" i="5"/>
  <c r="P3490" i="5"/>
  <c r="U3489" i="5"/>
  <c r="R3489" i="5"/>
  <c r="Q3489" i="5"/>
  <c r="P3489" i="5"/>
  <c r="U3488" i="5"/>
  <c r="R3488" i="5"/>
  <c r="Q3488" i="5"/>
  <c r="P3488" i="5"/>
  <c r="U3487" i="5"/>
  <c r="O3487" i="5" s="1"/>
  <c r="R3487" i="5"/>
  <c r="Q3487" i="5"/>
  <c r="P3487" i="5"/>
  <c r="U3486" i="5"/>
  <c r="R3486" i="5"/>
  <c r="Q3486" i="5"/>
  <c r="P3486" i="5"/>
  <c r="U3485" i="5"/>
  <c r="R3485" i="5"/>
  <c r="Q3485" i="5"/>
  <c r="P3485" i="5"/>
  <c r="U3484" i="5"/>
  <c r="R3484" i="5"/>
  <c r="Q3484" i="5"/>
  <c r="P3484" i="5"/>
  <c r="U3483" i="5"/>
  <c r="O3483" i="5" s="1"/>
  <c r="R3483" i="5"/>
  <c r="Q3483" i="5"/>
  <c r="P3483" i="5"/>
  <c r="U3482" i="5"/>
  <c r="R3482" i="5"/>
  <c r="Q3482" i="5"/>
  <c r="P3482" i="5"/>
  <c r="U3481" i="5"/>
  <c r="R3481" i="5"/>
  <c r="Q3481" i="5"/>
  <c r="P3481" i="5"/>
  <c r="U3480" i="5"/>
  <c r="R3480" i="5"/>
  <c r="Q3480" i="5"/>
  <c r="P3480" i="5"/>
  <c r="U3479" i="5"/>
  <c r="O3479" i="5" s="1"/>
  <c r="R3479" i="5"/>
  <c r="Q3479" i="5"/>
  <c r="P3479" i="5"/>
  <c r="U3478" i="5"/>
  <c r="R3478" i="5"/>
  <c r="Q3478" i="5"/>
  <c r="P3478" i="5"/>
  <c r="U3477" i="5"/>
  <c r="R3477" i="5"/>
  <c r="Q3477" i="5"/>
  <c r="P3477" i="5"/>
  <c r="U3476" i="5"/>
  <c r="R3476" i="5"/>
  <c r="Q3476" i="5"/>
  <c r="P3476" i="5"/>
  <c r="U3475" i="5"/>
  <c r="O3475" i="5" s="1"/>
  <c r="R3475" i="5"/>
  <c r="Q3475" i="5"/>
  <c r="P3475" i="5"/>
  <c r="U3474" i="5"/>
  <c r="R3474" i="5"/>
  <c r="Q3474" i="5"/>
  <c r="P3474" i="5"/>
  <c r="U3473" i="5"/>
  <c r="R3473" i="5"/>
  <c r="Q3473" i="5"/>
  <c r="P3473" i="5"/>
  <c r="U3472" i="5"/>
  <c r="R3472" i="5"/>
  <c r="Q3472" i="5"/>
  <c r="P3472" i="5"/>
  <c r="U3471" i="5"/>
  <c r="O3471" i="5" s="1"/>
  <c r="R3471" i="5"/>
  <c r="Q3471" i="5"/>
  <c r="P3471" i="5"/>
  <c r="U3470" i="5"/>
  <c r="R3470" i="5"/>
  <c r="Q3470" i="5"/>
  <c r="P3470" i="5"/>
  <c r="U3469" i="5"/>
  <c r="R3469" i="5"/>
  <c r="Q3469" i="5"/>
  <c r="P3469" i="5"/>
  <c r="U3468" i="5"/>
  <c r="R3468" i="5"/>
  <c r="Q3468" i="5"/>
  <c r="P3468" i="5"/>
  <c r="U3467" i="5"/>
  <c r="O3467" i="5" s="1"/>
  <c r="R3467" i="5"/>
  <c r="Q3467" i="5"/>
  <c r="P3467" i="5"/>
  <c r="U3466" i="5"/>
  <c r="R3466" i="5"/>
  <c r="Q3466" i="5"/>
  <c r="P3466" i="5"/>
  <c r="U3465" i="5"/>
  <c r="R3465" i="5"/>
  <c r="Q3465" i="5"/>
  <c r="P3465" i="5"/>
  <c r="U3464" i="5"/>
  <c r="R3464" i="5"/>
  <c r="Q3464" i="5"/>
  <c r="P3464" i="5"/>
  <c r="U3463" i="5"/>
  <c r="O3463" i="5" s="1"/>
  <c r="R3463" i="5"/>
  <c r="Q3463" i="5"/>
  <c r="P3463" i="5"/>
  <c r="U3462" i="5"/>
  <c r="R3462" i="5"/>
  <c r="Q3462" i="5"/>
  <c r="P3462" i="5"/>
  <c r="U3461" i="5"/>
  <c r="R3461" i="5"/>
  <c r="Q3461" i="5"/>
  <c r="P3461" i="5"/>
  <c r="U3460" i="5"/>
  <c r="R3460" i="5"/>
  <c r="Q3460" i="5"/>
  <c r="P3460" i="5"/>
  <c r="U3459" i="5"/>
  <c r="O3459" i="5" s="1"/>
  <c r="R3459" i="5"/>
  <c r="Q3459" i="5"/>
  <c r="P3459" i="5"/>
  <c r="U3458" i="5"/>
  <c r="R3458" i="5"/>
  <c r="Q3458" i="5"/>
  <c r="P3458" i="5"/>
  <c r="U3457" i="5"/>
  <c r="R3457" i="5"/>
  <c r="Q3457" i="5"/>
  <c r="P3457" i="5"/>
  <c r="U3456" i="5"/>
  <c r="R3456" i="5"/>
  <c r="Q3456" i="5"/>
  <c r="P3456" i="5"/>
  <c r="U3455" i="5"/>
  <c r="O3455" i="5" s="1"/>
  <c r="R3455" i="5"/>
  <c r="Q3455" i="5"/>
  <c r="P3455" i="5"/>
  <c r="U3454" i="5"/>
  <c r="R3454" i="5"/>
  <c r="Q3454" i="5"/>
  <c r="P3454" i="5"/>
  <c r="U3453" i="5"/>
  <c r="R3453" i="5"/>
  <c r="Q3453" i="5"/>
  <c r="P3453" i="5"/>
  <c r="U3452" i="5"/>
  <c r="R3452" i="5"/>
  <c r="Q3452" i="5"/>
  <c r="P3452" i="5"/>
  <c r="U3451" i="5"/>
  <c r="O3451" i="5" s="1"/>
  <c r="R3451" i="5"/>
  <c r="Q3451" i="5"/>
  <c r="P3451" i="5"/>
  <c r="U3450" i="5"/>
  <c r="R3450" i="5"/>
  <c r="Q3450" i="5"/>
  <c r="P3450" i="5"/>
  <c r="U3449" i="5"/>
  <c r="R3449" i="5"/>
  <c r="Q3449" i="5"/>
  <c r="P3449" i="5"/>
  <c r="U3448" i="5"/>
  <c r="R3448" i="5"/>
  <c r="Q3448" i="5"/>
  <c r="P3448" i="5"/>
  <c r="U3447" i="5"/>
  <c r="O3447" i="5" s="1"/>
  <c r="R3447" i="5"/>
  <c r="Q3447" i="5"/>
  <c r="P3447" i="5"/>
  <c r="U3446" i="5"/>
  <c r="R3446" i="5"/>
  <c r="Q3446" i="5"/>
  <c r="P3446" i="5"/>
  <c r="U3445" i="5"/>
  <c r="R3445" i="5"/>
  <c r="Q3445" i="5"/>
  <c r="P3445" i="5"/>
  <c r="U3444" i="5"/>
  <c r="R3444" i="5"/>
  <c r="Q3444" i="5"/>
  <c r="P3444" i="5"/>
  <c r="U3443" i="5"/>
  <c r="O3443" i="5" s="1"/>
  <c r="R3443" i="5"/>
  <c r="Q3443" i="5"/>
  <c r="P3443" i="5"/>
  <c r="U3442" i="5"/>
  <c r="R3442" i="5"/>
  <c r="Q3442" i="5"/>
  <c r="P3442" i="5"/>
  <c r="U3441" i="5"/>
  <c r="R3441" i="5"/>
  <c r="Q3441" i="5"/>
  <c r="P3441" i="5"/>
  <c r="U3440" i="5"/>
  <c r="R3440" i="5"/>
  <c r="Q3440" i="5"/>
  <c r="P3440" i="5"/>
  <c r="U3439" i="5"/>
  <c r="O3439" i="5" s="1"/>
  <c r="R3439" i="5"/>
  <c r="Q3439" i="5"/>
  <c r="P3439" i="5"/>
  <c r="U3438" i="5"/>
  <c r="R3438" i="5"/>
  <c r="Q3438" i="5"/>
  <c r="P3438" i="5"/>
  <c r="U3437" i="5"/>
  <c r="R3437" i="5"/>
  <c r="Q3437" i="5"/>
  <c r="P3437" i="5"/>
  <c r="U3436" i="5"/>
  <c r="R3436" i="5"/>
  <c r="Q3436" i="5"/>
  <c r="P3436" i="5"/>
  <c r="U3435" i="5"/>
  <c r="O3435" i="5" s="1"/>
  <c r="R3435" i="5"/>
  <c r="Q3435" i="5"/>
  <c r="P3435" i="5"/>
  <c r="U3434" i="5"/>
  <c r="R3434" i="5"/>
  <c r="Q3434" i="5"/>
  <c r="P3434" i="5"/>
  <c r="U3433" i="5"/>
  <c r="R3433" i="5"/>
  <c r="Q3433" i="5"/>
  <c r="P3433" i="5"/>
  <c r="U3432" i="5"/>
  <c r="R3432" i="5"/>
  <c r="Q3432" i="5"/>
  <c r="P3432" i="5"/>
  <c r="U3431" i="5"/>
  <c r="O3431" i="5" s="1"/>
  <c r="R3431" i="5"/>
  <c r="Q3431" i="5"/>
  <c r="P3431" i="5"/>
  <c r="U3430" i="5"/>
  <c r="T3430" i="5"/>
  <c r="T3431" i="5" s="1"/>
  <c r="R3430" i="5"/>
  <c r="Q3430" i="5"/>
  <c r="P3430" i="5"/>
  <c r="U3429" i="5"/>
  <c r="R3429" i="5"/>
  <c r="Q3429" i="5"/>
  <c r="P3429" i="5"/>
  <c r="U3428" i="5"/>
  <c r="R3428" i="5"/>
  <c r="Q3428" i="5"/>
  <c r="P3428" i="5"/>
  <c r="U3427" i="5"/>
  <c r="O3427" i="5" s="1"/>
  <c r="R3427" i="5"/>
  <c r="Q3427" i="5"/>
  <c r="P3427" i="5"/>
  <c r="U3426" i="5"/>
  <c r="R3426" i="5"/>
  <c r="Q3426" i="5"/>
  <c r="P3426" i="5"/>
  <c r="U3425" i="5"/>
  <c r="R3425" i="5"/>
  <c r="Q3425" i="5"/>
  <c r="P3425" i="5"/>
  <c r="U3424" i="5"/>
  <c r="R3424" i="5"/>
  <c r="Q3424" i="5"/>
  <c r="P3424" i="5"/>
  <c r="U3423" i="5"/>
  <c r="O3423" i="5" s="1"/>
  <c r="R3423" i="5"/>
  <c r="Q3423" i="5"/>
  <c r="P3423" i="5"/>
  <c r="U3422" i="5"/>
  <c r="R3422" i="5"/>
  <c r="Q3422" i="5"/>
  <c r="P3422" i="5"/>
  <c r="U3421" i="5"/>
  <c r="R3421" i="5"/>
  <c r="Q3421" i="5"/>
  <c r="P3421" i="5"/>
  <c r="U3420" i="5"/>
  <c r="R3420" i="5"/>
  <c r="Q3420" i="5"/>
  <c r="P3420" i="5"/>
  <c r="U3419" i="5"/>
  <c r="O3419" i="5" s="1"/>
  <c r="R3419" i="5"/>
  <c r="Q3419" i="5"/>
  <c r="P3419" i="5"/>
  <c r="U3418" i="5"/>
  <c r="R3418" i="5"/>
  <c r="Q3418" i="5"/>
  <c r="P3418" i="5"/>
  <c r="U3417" i="5"/>
  <c r="R3417" i="5"/>
  <c r="Q3417" i="5"/>
  <c r="P3417" i="5"/>
  <c r="U3416" i="5"/>
  <c r="R3416" i="5"/>
  <c r="Q3416" i="5"/>
  <c r="P3416" i="5"/>
  <c r="U3415" i="5"/>
  <c r="O3415" i="5" s="1"/>
  <c r="R3415" i="5"/>
  <c r="Q3415" i="5"/>
  <c r="P3415" i="5"/>
  <c r="U3414" i="5"/>
  <c r="R3414" i="5"/>
  <c r="Q3414" i="5"/>
  <c r="P3414" i="5"/>
  <c r="U3413" i="5"/>
  <c r="R3413" i="5"/>
  <c r="Q3413" i="5"/>
  <c r="P3413" i="5"/>
  <c r="U3412" i="5"/>
  <c r="R3412" i="5"/>
  <c r="Q3412" i="5"/>
  <c r="P3412" i="5"/>
  <c r="U3411" i="5"/>
  <c r="O3411" i="5" s="1"/>
  <c r="R3411" i="5"/>
  <c r="Q3411" i="5"/>
  <c r="P3411" i="5"/>
  <c r="U3410" i="5"/>
  <c r="R3410" i="5"/>
  <c r="Q3410" i="5"/>
  <c r="P3410" i="5"/>
  <c r="U3409" i="5"/>
  <c r="R3409" i="5"/>
  <c r="Q3409" i="5"/>
  <c r="P3409" i="5"/>
  <c r="U3408" i="5"/>
  <c r="R3408" i="5"/>
  <c r="Q3408" i="5"/>
  <c r="P3408" i="5"/>
  <c r="U3407" i="5"/>
  <c r="O3407" i="5" s="1"/>
  <c r="R3407" i="5"/>
  <c r="Q3407" i="5"/>
  <c r="P3407" i="5"/>
  <c r="U3406" i="5"/>
  <c r="R3406" i="5"/>
  <c r="Q3406" i="5"/>
  <c r="P3406" i="5"/>
  <c r="U3405" i="5"/>
  <c r="R3405" i="5"/>
  <c r="Q3405" i="5"/>
  <c r="P3405" i="5"/>
  <c r="U3404" i="5"/>
  <c r="R3404" i="5"/>
  <c r="Q3404" i="5"/>
  <c r="P3404" i="5"/>
  <c r="U3403" i="5"/>
  <c r="O3403" i="5" s="1"/>
  <c r="R3403" i="5"/>
  <c r="Q3403" i="5"/>
  <c r="P3403" i="5"/>
  <c r="U3402" i="5"/>
  <c r="R3402" i="5"/>
  <c r="Q3402" i="5"/>
  <c r="P3402" i="5"/>
  <c r="U3401" i="5"/>
  <c r="R3401" i="5"/>
  <c r="Q3401" i="5"/>
  <c r="P3401" i="5"/>
  <c r="U3400" i="5"/>
  <c r="R3400" i="5"/>
  <c r="Q3400" i="5"/>
  <c r="P3400" i="5"/>
  <c r="U3399" i="5"/>
  <c r="O3399" i="5" s="1"/>
  <c r="R3399" i="5"/>
  <c r="Q3399" i="5"/>
  <c r="P3399" i="5"/>
  <c r="U3398" i="5"/>
  <c r="R3398" i="5"/>
  <c r="Q3398" i="5"/>
  <c r="P3398" i="5"/>
  <c r="U3397" i="5"/>
  <c r="R3397" i="5"/>
  <c r="Q3397" i="5"/>
  <c r="P3397" i="5"/>
  <c r="U3396" i="5"/>
  <c r="R3396" i="5"/>
  <c r="Q3396" i="5"/>
  <c r="P3396" i="5"/>
  <c r="U3395" i="5"/>
  <c r="O3395" i="5" s="1"/>
  <c r="R3395" i="5"/>
  <c r="Q3395" i="5"/>
  <c r="P3395" i="5"/>
  <c r="U3394" i="5"/>
  <c r="R3394" i="5"/>
  <c r="Q3394" i="5"/>
  <c r="P3394" i="5"/>
  <c r="U3393" i="5"/>
  <c r="R3393" i="5"/>
  <c r="Q3393" i="5"/>
  <c r="P3393" i="5"/>
  <c r="U3392" i="5"/>
  <c r="R3392" i="5"/>
  <c r="Q3392" i="5"/>
  <c r="P3392" i="5"/>
  <c r="U3391" i="5"/>
  <c r="O3391" i="5" s="1"/>
  <c r="R3391" i="5"/>
  <c r="Q3391" i="5"/>
  <c r="P3391" i="5"/>
  <c r="U3390" i="5"/>
  <c r="R3390" i="5"/>
  <c r="Q3390" i="5"/>
  <c r="P3390" i="5"/>
  <c r="U3389" i="5"/>
  <c r="R3389" i="5"/>
  <c r="Q3389" i="5"/>
  <c r="P3389" i="5"/>
  <c r="U3388" i="5"/>
  <c r="R3388" i="5"/>
  <c r="Q3388" i="5"/>
  <c r="P3388" i="5"/>
  <c r="U3387" i="5"/>
  <c r="O3387" i="5" s="1"/>
  <c r="R3387" i="5"/>
  <c r="Q3387" i="5"/>
  <c r="P3387" i="5"/>
  <c r="U3386" i="5"/>
  <c r="R3386" i="5"/>
  <c r="Q3386" i="5"/>
  <c r="P3386" i="5"/>
  <c r="U3385" i="5"/>
  <c r="R3385" i="5"/>
  <c r="Q3385" i="5"/>
  <c r="P3385" i="5"/>
  <c r="U3384" i="5"/>
  <c r="R3384" i="5"/>
  <c r="Q3384" i="5"/>
  <c r="P3384" i="5"/>
  <c r="U3383" i="5"/>
  <c r="O3383" i="5" s="1"/>
  <c r="R3383" i="5"/>
  <c r="Q3383" i="5"/>
  <c r="P3383" i="5"/>
  <c r="U3382" i="5"/>
  <c r="R3382" i="5"/>
  <c r="Q3382" i="5"/>
  <c r="P3382" i="5"/>
  <c r="U3381" i="5"/>
  <c r="R3381" i="5"/>
  <c r="Q3381" i="5"/>
  <c r="P3381" i="5"/>
  <c r="U3380" i="5"/>
  <c r="R3380" i="5"/>
  <c r="Q3380" i="5"/>
  <c r="P3380" i="5"/>
  <c r="U3379" i="5"/>
  <c r="O3379" i="5" s="1"/>
  <c r="R3379" i="5"/>
  <c r="Q3379" i="5"/>
  <c r="P3379" i="5"/>
  <c r="U3378" i="5"/>
  <c r="R3378" i="5"/>
  <c r="Q3378" i="5"/>
  <c r="P3378" i="5"/>
  <c r="U3377" i="5"/>
  <c r="R3377" i="5"/>
  <c r="Q3377" i="5"/>
  <c r="P3377" i="5"/>
  <c r="U3376" i="5"/>
  <c r="R3376" i="5"/>
  <c r="Q3376" i="5"/>
  <c r="P3376" i="5"/>
  <c r="U3375" i="5"/>
  <c r="O3375" i="5" s="1"/>
  <c r="R3375" i="5"/>
  <c r="Q3375" i="5"/>
  <c r="P3375" i="5"/>
  <c r="U3374" i="5"/>
  <c r="R3374" i="5"/>
  <c r="Q3374" i="5"/>
  <c r="P3374" i="5"/>
  <c r="U3373" i="5"/>
  <c r="R3373" i="5"/>
  <c r="Q3373" i="5"/>
  <c r="P3373" i="5"/>
  <c r="U3372" i="5"/>
  <c r="R3372" i="5"/>
  <c r="Q3372" i="5"/>
  <c r="P3372" i="5"/>
  <c r="U3371" i="5"/>
  <c r="O3371" i="5" s="1"/>
  <c r="T3371" i="5"/>
  <c r="R3371" i="5"/>
  <c r="Q3371" i="5"/>
  <c r="P3371" i="5"/>
  <c r="U3370" i="5"/>
  <c r="R3370" i="5"/>
  <c r="Q3370" i="5"/>
  <c r="P3370" i="5"/>
  <c r="U3369" i="5"/>
  <c r="R3369" i="5"/>
  <c r="Q3369" i="5"/>
  <c r="P3369" i="5"/>
  <c r="U3368" i="5"/>
  <c r="R3368" i="5"/>
  <c r="Q3368" i="5"/>
  <c r="P3368" i="5"/>
  <c r="V3367" i="5"/>
  <c r="U3367" i="5"/>
  <c r="O3367" i="5" s="1"/>
  <c r="R3367" i="5"/>
  <c r="Q3367" i="5"/>
  <c r="P3367" i="5"/>
  <c r="U3366" i="5"/>
  <c r="R3366" i="5"/>
  <c r="Q3366" i="5"/>
  <c r="P3366" i="5"/>
  <c r="U3365" i="5"/>
  <c r="R3365" i="5"/>
  <c r="Q3365" i="5"/>
  <c r="P3365" i="5"/>
  <c r="U3364" i="5"/>
  <c r="R3364" i="5"/>
  <c r="Q3364" i="5"/>
  <c r="P3364" i="5"/>
  <c r="V3363" i="5"/>
  <c r="U3363" i="5"/>
  <c r="O3363" i="5" s="1"/>
  <c r="R3363" i="5"/>
  <c r="Q3363" i="5"/>
  <c r="P3363" i="5"/>
  <c r="U3362" i="5"/>
  <c r="R3362" i="5"/>
  <c r="Q3362" i="5"/>
  <c r="P3362" i="5"/>
  <c r="U3361" i="5"/>
  <c r="R3361" i="5"/>
  <c r="Q3361" i="5"/>
  <c r="P3361" i="5"/>
  <c r="U3360" i="5"/>
  <c r="R3360" i="5"/>
  <c r="Q3360" i="5"/>
  <c r="P3360" i="5"/>
  <c r="V3359" i="5"/>
  <c r="U3359" i="5"/>
  <c r="O3359" i="5" s="1"/>
  <c r="T3359" i="5"/>
  <c r="R3359" i="5"/>
  <c r="Q3359" i="5"/>
  <c r="P3359" i="5"/>
  <c r="U3358" i="5"/>
  <c r="R3358" i="5"/>
  <c r="Q3358" i="5"/>
  <c r="P3358" i="5"/>
  <c r="U3357" i="5"/>
  <c r="R3357" i="5"/>
  <c r="Q3357" i="5"/>
  <c r="P3357" i="5"/>
  <c r="U3356" i="5"/>
  <c r="R3356" i="5"/>
  <c r="Q3356" i="5"/>
  <c r="P3356" i="5"/>
  <c r="U3355" i="5"/>
  <c r="O3355" i="5" s="1"/>
  <c r="R3355" i="5"/>
  <c r="Q3355" i="5"/>
  <c r="P3355" i="5"/>
  <c r="U3354" i="5"/>
  <c r="R3354" i="5"/>
  <c r="Q3354" i="5"/>
  <c r="P3354" i="5"/>
  <c r="U3353" i="5"/>
  <c r="R3353" i="5"/>
  <c r="Q3353" i="5"/>
  <c r="P3353" i="5"/>
  <c r="U3352" i="5"/>
  <c r="R3352" i="5"/>
  <c r="Q3352" i="5"/>
  <c r="P3352" i="5"/>
  <c r="U3351" i="5"/>
  <c r="O3351" i="5" s="1"/>
  <c r="R3351" i="5"/>
  <c r="Q3351" i="5"/>
  <c r="P3351" i="5"/>
  <c r="U3350" i="5"/>
  <c r="R3350" i="5"/>
  <c r="Q3350" i="5"/>
  <c r="P3350" i="5"/>
  <c r="U3349" i="5"/>
  <c r="R3349" i="5"/>
  <c r="Q3349" i="5"/>
  <c r="P3349" i="5"/>
  <c r="U3348" i="5"/>
  <c r="R3348" i="5"/>
  <c r="Q3348" i="5"/>
  <c r="P3348" i="5"/>
  <c r="U3347" i="5"/>
  <c r="O3347" i="5" s="1"/>
  <c r="R3347" i="5"/>
  <c r="Q3347" i="5"/>
  <c r="P3347" i="5"/>
  <c r="U3346" i="5"/>
  <c r="R3346" i="5"/>
  <c r="Q3346" i="5"/>
  <c r="P3346" i="5"/>
  <c r="U3345" i="5"/>
  <c r="R3345" i="5"/>
  <c r="Q3345" i="5"/>
  <c r="P3345" i="5"/>
  <c r="U3344" i="5"/>
  <c r="R3344" i="5"/>
  <c r="Q3344" i="5"/>
  <c r="P3344" i="5"/>
  <c r="U3343" i="5"/>
  <c r="O3343" i="5" s="1"/>
  <c r="R3343" i="5"/>
  <c r="Q3343" i="5"/>
  <c r="P3343" i="5"/>
  <c r="U3342" i="5"/>
  <c r="R3342" i="5"/>
  <c r="Q3342" i="5"/>
  <c r="P3342" i="5"/>
  <c r="U3341" i="5"/>
  <c r="R3341" i="5"/>
  <c r="Q3341" i="5"/>
  <c r="P3341" i="5"/>
  <c r="U3340" i="5"/>
  <c r="R3340" i="5"/>
  <c r="Q3340" i="5"/>
  <c r="P3340" i="5"/>
  <c r="U3339" i="5"/>
  <c r="O3339" i="5" s="1"/>
  <c r="R3339" i="5"/>
  <c r="Q3339" i="5"/>
  <c r="P3339" i="5"/>
  <c r="U3338" i="5"/>
  <c r="R3338" i="5"/>
  <c r="Q3338" i="5"/>
  <c r="P3338" i="5"/>
  <c r="U3337" i="5"/>
  <c r="R3337" i="5"/>
  <c r="Q3337" i="5"/>
  <c r="P3337" i="5"/>
  <c r="U3336" i="5"/>
  <c r="R3336" i="5"/>
  <c r="Q3336" i="5"/>
  <c r="P3336" i="5"/>
  <c r="U3335" i="5"/>
  <c r="O3335" i="5" s="1"/>
  <c r="R3335" i="5"/>
  <c r="Q3335" i="5"/>
  <c r="P3335" i="5"/>
  <c r="U3334" i="5"/>
  <c r="R3334" i="5"/>
  <c r="Q3334" i="5"/>
  <c r="P3334" i="5"/>
  <c r="U3333" i="5"/>
  <c r="R3333" i="5"/>
  <c r="Q3333" i="5"/>
  <c r="P3333" i="5"/>
  <c r="U3332" i="5"/>
  <c r="R3332" i="5"/>
  <c r="Q3332" i="5"/>
  <c r="P3332" i="5"/>
  <c r="U3331" i="5"/>
  <c r="O3331" i="5" s="1"/>
  <c r="R3331" i="5"/>
  <c r="Q3331" i="5"/>
  <c r="P3331" i="5"/>
  <c r="U3330" i="5"/>
  <c r="R3330" i="5"/>
  <c r="Q3330" i="5"/>
  <c r="P3330" i="5"/>
  <c r="U3329" i="5"/>
  <c r="R3329" i="5"/>
  <c r="Q3329" i="5"/>
  <c r="P3329" i="5"/>
  <c r="U3328" i="5"/>
  <c r="R3328" i="5"/>
  <c r="Q3328" i="5"/>
  <c r="P3328" i="5"/>
  <c r="U3327" i="5"/>
  <c r="O3327" i="5" s="1"/>
  <c r="R3327" i="5"/>
  <c r="Q3327" i="5"/>
  <c r="P3327" i="5"/>
  <c r="U3326" i="5"/>
  <c r="R3326" i="5"/>
  <c r="Q3326" i="5"/>
  <c r="P3326" i="5"/>
  <c r="U3325" i="5"/>
  <c r="R3325" i="5"/>
  <c r="Q3325" i="5"/>
  <c r="P3325" i="5"/>
  <c r="U3324" i="5"/>
  <c r="R3324" i="5"/>
  <c r="Q3324" i="5"/>
  <c r="P3324" i="5"/>
  <c r="U3323" i="5"/>
  <c r="O3323" i="5" s="1"/>
  <c r="R3323" i="5"/>
  <c r="Q3323" i="5"/>
  <c r="P3323" i="5"/>
  <c r="U3322" i="5"/>
  <c r="R3322" i="5"/>
  <c r="Q3322" i="5"/>
  <c r="P3322" i="5"/>
  <c r="U3321" i="5"/>
  <c r="R3321" i="5"/>
  <c r="Q3321" i="5"/>
  <c r="P3321" i="5"/>
  <c r="U3320" i="5"/>
  <c r="R3320" i="5"/>
  <c r="Q3320" i="5"/>
  <c r="P3320" i="5"/>
  <c r="U3319" i="5"/>
  <c r="O3319" i="5" s="1"/>
  <c r="R3319" i="5"/>
  <c r="Q3319" i="5"/>
  <c r="P3319" i="5"/>
  <c r="U3318" i="5"/>
  <c r="R3318" i="5"/>
  <c r="Q3318" i="5"/>
  <c r="P3318" i="5"/>
  <c r="U3317" i="5"/>
  <c r="R3317" i="5"/>
  <c r="Q3317" i="5"/>
  <c r="P3317" i="5"/>
  <c r="U3316" i="5"/>
  <c r="R3316" i="5"/>
  <c r="Q3316" i="5"/>
  <c r="P3316" i="5"/>
  <c r="U3315" i="5"/>
  <c r="O3315" i="5" s="1"/>
  <c r="R3315" i="5"/>
  <c r="Q3315" i="5"/>
  <c r="P3315" i="5"/>
  <c r="U3314" i="5"/>
  <c r="R3314" i="5"/>
  <c r="Q3314" i="5"/>
  <c r="P3314" i="5"/>
  <c r="U3313" i="5"/>
  <c r="R3313" i="5"/>
  <c r="Q3313" i="5"/>
  <c r="P3313" i="5"/>
  <c r="U3312" i="5"/>
  <c r="R3312" i="5"/>
  <c r="Q3312" i="5"/>
  <c r="P3312" i="5"/>
  <c r="U3311" i="5"/>
  <c r="O3311" i="5" s="1"/>
  <c r="R3311" i="5"/>
  <c r="Q3311" i="5"/>
  <c r="P3311" i="5"/>
  <c r="U3310" i="5"/>
  <c r="R3310" i="5"/>
  <c r="Q3310" i="5"/>
  <c r="P3310" i="5"/>
  <c r="U3309" i="5"/>
  <c r="R3309" i="5"/>
  <c r="Q3309" i="5"/>
  <c r="P3309" i="5"/>
  <c r="U3308" i="5"/>
  <c r="R3308" i="5"/>
  <c r="Q3308" i="5"/>
  <c r="P3308" i="5"/>
  <c r="U3307" i="5"/>
  <c r="O3307" i="5" s="1"/>
  <c r="R3307" i="5"/>
  <c r="Q3307" i="5"/>
  <c r="P3307" i="5"/>
  <c r="U3306" i="5"/>
  <c r="R3306" i="5"/>
  <c r="Q3306" i="5"/>
  <c r="P3306" i="5"/>
  <c r="U3305" i="5"/>
  <c r="R3305" i="5"/>
  <c r="Q3305" i="5"/>
  <c r="P3305" i="5"/>
  <c r="U3304" i="5"/>
  <c r="R3304" i="5"/>
  <c r="Q3304" i="5"/>
  <c r="P3304" i="5"/>
  <c r="U3303" i="5"/>
  <c r="O3303" i="5" s="1"/>
  <c r="R3303" i="5"/>
  <c r="Q3303" i="5"/>
  <c r="P3303" i="5"/>
  <c r="U3302" i="5"/>
  <c r="R3302" i="5"/>
  <c r="Q3302" i="5"/>
  <c r="P3302" i="5"/>
  <c r="U3301" i="5"/>
  <c r="R3301" i="5"/>
  <c r="Q3301" i="5"/>
  <c r="P3301" i="5"/>
  <c r="U3300" i="5"/>
  <c r="R3300" i="5"/>
  <c r="Q3300" i="5"/>
  <c r="P3300" i="5"/>
  <c r="U3299" i="5"/>
  <c r="O3299" i="5" s="1"/>
  <c r="R3299" i="5"/>
  <c r="Q3299" i="5"/>
  <c r="P3299" i="5"/>
  <c r="U3298" i="5"/>
  <c r="R3298" i="5"/>
  <c r="Q3298" i="5"/>
  <c r="P3298" i="5"/>
  <c r="U3297" i="5"/>
  <c r="R3297" i="5"/>
  <c r="Q3297" i="5"/>
  <c r="P3297" i="5"/>
  <c r="U3296" i="5"/>
  <c r="R3296" i="5"/>
  <c r="Q3296" i="5"/>
  <c r="P3296" i="5"/>
  <c r="U3295" i="5"/>
  <c r="O3295" i="5" s="1"/>
  <c r="R3295" i="5"/>
  <c r="Q3295" i="5"/>
  <c r="P3295" i="5"/>
  <c r="U3294" i="5"/>
  <c r="R3294" i="5"/>
  <c r="Q3294" i="5"/>
  <c r="P3294" i="5"/>
  <c r="U3293" i="5"/>
  <c r="R3293" i="5"/>
  <c r="Q3293" i="5"/>
  <c r="P3293" i="5"/>
  <c r="U3292" i="5"/>
  <c r="R3292" i="5"/>
  <c r="Q3292" i="5"/>
  <c r="P3292" i="5"/>
  <c r="U3291" i="5"/>
  <c r="O3291" i="5" s="1"/>
  <c r="R3291" i="5"/>
  <c r="Q3291" i="5"/>
  <c r="P3291" i="5"/>
  <c r="U3290" i="5"/>
  <c r="R3290" i="5"/>
  <c r="Q3290" i="5"/>
  <c r="P3290" i="5"/>
  <c r="U3289" i="5"/>
  <c r="R3289" i="5"/>
  <c r="Q3289" i="5"/>
  <c r="P3289" i="5"/>
  <c r="U3288" i="5"/>
  <c r="R3288" i="5"/>
  <c r="Q3288" i="5"/>
  <c r="P3288" i="5"/>
  <c r="U3287" i="5"/>
  <c r="O3287" i="5" s="1"/>
  <c r="R3287" i="5"/>
  <c r="Q3287" i="5"/>
  <c r="P3287" i="5"/>
  <c r="U3286" i="5"/>
  <c r="R3286" i="5"/>
  <c r="Q3286" i="5"/>
  <c r="P3286" i="5"/>
  <c r="U3285" i="5"/>
  <c r="R3285" i="5"/>
  <c r="Q3285" i="5"/>
  <c r="P3285" i="5"/>
  <c r="U3284" i="5"/>
  <c r="R3284" i="5"/>
  <c r="Q3284" i="5"/>
  <c r="P3284" i="5"/>
  <c r="U3283" i="5"/>
  <c r="O3283" i="5" s="1"/>
  <c r="R3283" i="5"/>
  <c r="Q3283" i="5"/>
  <c r="P3283" i="5"/>
  <c r="U3282" i="5"/>
  <c r="R3282" i="5"/>
  <c r="Q3282" i="5"/>
  <c r="P3282" i="5"/>
  <c r="U3281" i="5"/>
  <c r="R3281" i="5"/>
  <c r="Q3281" i="5"/>
  <c r="P3281" i="5"/>
  <c r="U3280" i="5"/>
  <c r="R3280" i="5"/>
  <c r="Q3280" i="5"/>
  <c r="P3280" i="5"/>
  <c r="U3279" i="5"/>
  <c r="O3279" i="5" s="1"/>
  <c r="R3279" i="5"/>
  <c r="Q3279" i="5"/>
  <c r="P3279" i="5"/>
  <c r="U3278" i="5"/>
  <c r="R3278" i="5"/>
  <c r="Q3278" i="5"/>
  <c r="P3278" i="5"/>
  <c r="U3277" i="5"/>
  <c r="R3277" i="5"/>
  <c r="Q3277" i="5"/>
  <c r="P3277" i="5"/>
  <c r="V3276" i="5"/>
  <c r="U3276" i="5"/>
  <c r="R3276" i="5"/>
  <c r="Q3276" i="5"/>
  <c r="P3276" i="5"/>
  <c r="O3276" i="5"/>
  <c r="U3275" i="5"/>
  <c r="V3275" i="5" s="1"/>
  <c r="R3275" i="5"/>
  <c r="Q3275" i="5"/>
  <c r="P3275" i="5"/>
  <c r="O3275" i="5"/>
  <c r="V3274" i="5"/>
  <c r="U3274" i="5"/>
  <c r="R3274" i="5"/>
  <c r="Q3274" i="5"/>
  <c r="P3274" i="5"/>
  <c r="O3274" i="5"/>
  <c r="V3273" i="5"/>
  <c r="U3273" i="5"/>
  <c r="O3273" i="5" s="1"/>
  <c r="R3273" i="5"/>
  <c r="Q3273" i="5"/>
  <c r="P3273" i="5"/>
  <c r="U3272" i="5"/>
  <c r="O3272" i="5" s="1"/>
  <c r="R3272" i="5"/>
  <c r="Q3272" i="5"/>
  <c r="P3272" i="5"/>
  <c r="U3271" i="5"/>
  <c r="R3271" i="5"/>
  <c r="Q3271" i="5"/>
  <c r="P3271" i="5"/>
  <c r="V3270" i="5"/>
  <c r="U3270" i="5"/>
  <c r="R3270" i="5"/>
  <c r="Q3270" i="5"/>
  <c r="P3270" i="5"/>
  <c r="O3270" i="5"/>
  <c r="U3269" i="5"/>
  <c r="R3269" i="5"/>
  <c r="Q3269" i="5"/>
  <c r="P3269" i="5"/>
  <c r="V3268" i="5"/>
  <c r="U3268" i="5"/>
  <c r="R3268" i="5"/>
  <c r="Q3268" i="5"/>
  <c r="P3268" i="5"/>
  <c r="O3268" i="5"/>
  <c r="U3267" i="5"/>
  <c r="V3267" i="5" s="1"/>
  <c r="R3267" i="5"/>
  <c r="Q3267" i="5"/>
  <c r="P3267" i="5"/>
  <c r="V3266" i="5"/>
  <c r="U3266" i="5"/>
  <c r="R3266" i="5"/>
  <c r="Q3266" i="5"/>
  <c r="P3266" i="5"/>
  <c r="O3266" i="5"/>
  <c r="U3265" i="5"/>
  <c r="O3265" i="5" s="1"/>
  <c r="R3265" i="5"/>
  <c r="Q3265" i="5"/>
  <c r="P3265" i="5"/>
  <c r="V3264" i="5"/>
  <c r="U3264" i="5"/>
  <c r="R3264" i="5"/>
  <c r="Q3264" i="5"/>
  <c r="P3264" i="5"/>
  <c r="O3264" i="5"/>
  <c r="U3263" i="5"/>
  <c r="R3263" i="5"/>
  <c r="Q3263" i="5"/>
  <c r="P3263" i="5"/>
  <c r="V3262" i="5"/>
  <c r="U3262" i="5"/>
  <c r="R3262" i="5"/>
  <c r="Q3262" i="5"/>
  <c r="P3262" i="5"/>
  <c r="O3262" i="5"/>
  <c r="U3261" i="5"/>
  <c r="R3261" i="5"/>
  <c r="Q3261" i="5"/>
  <c r="P3261" i="5"/>
  <c r="V3260" i="5"/>
  <c r="U3260" i="5"/>
  <c r="R3260" i="5"/>
  <c r="Q3260" i="5"/>
  <c r="P3260" i="5"/>
  <c r="O3260" i="5"/>
  <c r="U3259" i="5"/>
  <c r="V3259" i="5" s="1"/>
  <c r="R3259" i="5"/>
  <c r="Q3259" i="5"/>
  <c r="P3259" i="5"/>
  <c r="O3259" i="5"/>
  <c r="V3258" i="5"/>
  <c r="U3258" i="5"/>
  <c r="R3258" i="5"/>
  <c r="Q3258" i="5"/>
  <c r="P3258" i="5"/>
  <c r="O3258" i="5"/>
  <c r="V3257" i="5"/>
  <c r="U3257" i="5"/>
  <c r="O3257" i="5" s="1"/>
  <c r="R3257" i="5"/>
  <c r="Q3257" i="5"/>
  <c r="P3257" i="5"/>
  <c r="U3256" i="5"/>
  <c r="V3256" i="5" s="1"/>
  <c r="R3256" i="5"/>
  <c r="Q3256" i="5"/>
  <c r="P3256" i="5"/>
  <c r="U3255" i="5"/>
  <c r="R3255" i="5"/>
  <c r="Q3255" i="5"/>
  <c r="P3255" i="5"/>
  <c r="V3254" i="5"/>
  <c r="U3254" i="5"/>
  <c r="R3254" i="5"/>
  <c r="Q3254" i="5"/>
  <c r="P3254" i="5"/>
  <c r="O3254" i="5"/>
  <c r="U3253" i="5"/>
  <c r="R3253" i="5"/>
  <c r="Q3253" i="5"/>
  <c r="P3253" i="5"/>
  <c r="V3252" i="5"/>
  <c r="U3252" i="5"/>
  <c r="R3252" i="5"/>
  <c r="Q3252" i="5"/>
  <c r="P3252" i="5"/>
  <c r="O3252" i="5"/>
  <c r="U3251" i="5"/>
  <c r="V3251" i="5" s="1"/>
  <c r="R3251" i="5"/>
  <c r="Q3251" i="5"/>
  <c r="P3251" i="5"/>
  <c r="O3251" i="5"/>
  <c r="V3250" i="5"/>
  <c r="U3250" i="5"/>
  <c r="R3250" i="5"/>
  <c r="Q3250" i="5"/>
  <c r="P3250" i="5"/>
  <c r="O3250" i="5"/>
  <c r="U3249" i="5"/>
  <c r="O3249" i="5" s="1"/>
  <c r="R3249" i="5"/>
  <c r="Q3249" i="5"/>
  <c r="P3249" i="5"/>
  <c r="V3248" i="5"/>
  <c r="U3248" i="5"/>
  <c r="R3248" i="5"/>
  <c r="Q3248" i="5"/>
  <c r="P3248" i="5"/>
  <c r="O3248" i="5"/>
  <c r="U3247" i="5"/>
  <c r="R3247" i="5"/>
  <c r="Q3247" i="5"/>
  <c r="P3247" i="5"/>
  <c r="V3246" i="5"/>
  <c r="U3246" i="5"/>
  <c r="R3246" i="5"/>
  <c r="Q3246" i="5"/>
  <c r="P3246" i="5"/>
  <c r="O3246" i="5"/>
  <c r="U3245" i="5"/>
  <c r="R3245" i="5"/>
  <c r="Q3245" i="5"/>
  <c r="P3245" i="5"/>
  <c r="V3244" i="5"/>
  <c r="U3244" i="5"/>
  <c r="R3244" i="5"/>
  <c r="Q3244" i="5"/>
  <c r="P3244" i="5"/>
  <c r="O3244" i="5"/>
  <c r="U3243" i="5"/>
  <c r="V3243" i="5" s="1"/>
  <c r="R3243" i="5"/>
  <c r="Q3243" i="5"/>
  <c r="P3243" i="5"/>
  <c r="V3242" i="5"/>
  <c r="U3242" i="5"/>
  <c r="R3242" i="5"/>
  <c r="Q3242" i="5"/>
  <c r="P3242" i="5"/>
  <c r="O3242" i="5"/>
  <c r="V3241" i="5"/>
  <c r="U3241" i="5"/>
  <c r="O3241" i="5" s="1"/>
  <c r="R3241" i="5"/>
  <c r="Q3241" i="5"/>
  <c r="P3241" i="5"/>
  <c r="U3240" i="5"/>
  <c r="O3240" i="5" s="1"/>
  <c r="R3240" i="5"/>
  <c r="Q3240" i="5"/>
  <c r="P3240" i="5"/>
  <c r="U3239" i="5"/>
  <c r="R3239" i="5"/>
  <c r="Q3239" i="5"/>
  <c r="P3239" i="5"/>
  <c r="V3238" i="5"/>
  <c r="U3238" i="5"/>
  <c r="R3238" i="5"/>
  <c r="Q3238" i="5"/>
  <c r="P3238" i="5"/>
  <c r="O3238" i="5"/>
  <c r="U3237" i="5"/>
  <c r="R3237" i="5"/>
  <c r="Q3237" i="5"/>
  <c r="P3237" i="5"/>
  <c r="V3236" i="5"/>
  <c r="U3236" i="5"/>
  <c r="R3236" i="5"/>
  <c r="Q3236" i="5"/>
  <c r="P3236" i="5"/>
  <c r="O3236" i="5"/>
  <c r="U3235" i="5"/>
  <c r="V3235" i="5" s="1"/>
  <c r="R3235" i="5"/>
  <c r="Q3235" i="5"/>
  <c r="P3235" i="5"/>
  <c r="O3235" i="5"/>
  <c r="V3234" i="5"/>
  <c r="U3234" i="5"/>
  <c r="R3234" i="5"/>
  <c r="Q3234" i="5"/>
  <c r="P3234" i="5"/>
  <c r="O3234" i="5"/>
  <c r="U3233" i="5"/>
  <c r="O3233" i="5" s="1"/>
  <c r="R3233" i="5"/>
  <c r="Q3233" i="5"/>
  <c r="P3233" i="5"/>
  <c r="V3232" i="5"/>
  <c r="U3232" i="5"/>
  <c r="R3232" i="5"/>
  <c r="Q3232" i="5"/>
  <c r="P3232" i="5"/>
  <c r="O3232" i="5"/>
  <c r="U3231" i="5"/>
  <c r="R3231" i="5"/>
  <c r="Q3231" i="5"/>
  <c r="P3231" i="5"/>
  <c r="V3230" i="5"/>
  <c r="U3230" i="5"/>
  <c r="R3230" i="5"/>
  <c r="Q3230" i="5"/>
  <c r="P3230" i="5"/>
  <c r="O3230" i="5"/>
  <c r="U3229" i="5"/>
  <c r="R3229" i="5"/>
  <c r="Q3229" i="5"/>
  <c r="P3229" i="5"/>
  <c r="V3228" i="5"/>
  <c r="U3228" i="5"/>
  <c r="R3228" i="5"/>
  <c r="Q3228" i="5"/>
  <c r="P3228" i="5"/>
  <c r="O3228" i="5"/>
  <c r="U3227" i="5"/>
  <c r="V3227" i="5" s="1"/>
  <c r="R3227" i="5"/>
  <c r="Q3227" i="5"/>
  <c r="P3227" i="5"/>
  <c r="V3226" i="5"/>
  <c r="U3226" i="5"/>
  <c r="R3226" i="5"/>
  <c r="Q3226" i="5"/>
  <c r="P3226" i="5"/>
  <c r="O3226" i="5"/>
  <c r="V3225" i="5"/>
  <c r="U3225" i="5"/>
  <c r="O3225" i="5" s="1"/>
  <c r="R3225" i="5"/>
  <c r="Q3225" i="5"/>
  <c r="P3225" i="5"/>
  <c r="U3224" i="5"/>
  <c r="O3224" i="5" s="1"/>
  <c r="R3224" i="5"/>
  <c r="Q3224" i="5"/>
  <c r="P3224" i="5"/>
  <c r="U3223" i="5"/>
  <c r="R3223" i="5"/>
  <c r="Q3223" i="5"/>
  <c r="P3223" i="5"/>
  <c r="V3222" i="5"/>
  <c r="U3222" i="5"/>
  <c r="R3222" i="5"/>
  <c r="Q3222" i="5"/>
  <c r="P3222" i="5"/>
  <c r="O3222" i="5"/>
  <c r="U3221" i="5"/>
  <c r="R3221" i="5"/>
  <c r="Q3221" i="5"/>
  <c r="P3221" i="5"/>
  <c r="V3220" i="5"/>
  <c r="U3220" i="5"/>
  <c r="R3220" i="5"/>
  <c r="Q3220" i="5"/>
  <c r="P3220" i="5"/>
  <c r="O3220" i="5"/>
  <c r="U3219" i="5"/>
  <c r="V3219" i="5" s="1"/>
  <c r="R3219" i="5"/>
  <c r="Q3219" i="5"/>
  <c r="P3219" i="5"/>
  <c r="V3218" i="5"/>
  <c r="U3218" i="5"/>
  <c r="R3218" i="5"/>
  <c r="Q3218" i="5"/>
  <c r="P3218" i="5"/>
  <c r="O3218" i="5"/>
  <c r="U3217" i="5"/>
  <c r="O3217" i="5" s="1"/>
  <c r="R3217" i="5"/>
  <c r="Q3217" i="5"/>
  <c r="P3217" i="5"/>
  <c r="V3216" i="5"/>
  <c r="U3216" i="5"/>
  <c r="R3216" i="5"/>
  <c r="Q3216" i="5"/>
  <c r="P3216" i="5"/>
  <c r="O3216" i="5"/>
  <c r="U3215" i="5"/>
  <c r="R3215" i="5"/>
  <c r="Q3215" i="5"/>
  <c r="P3215" i="5"/>
  <c r="V3214" i="5"/>
  <c r="U3214" i="5"/>
  <c r="R3214" i="5"/>
  <c r="Q3214" i="5"/>
  <c r="P3214" i="5"/>
  <c r="O3214" i="5"/>
  <c r="U3213" i="5"/>
  <c r="R3213" i="5"/>
  <c r="Q3213" i="5"/>
  <c r="P3213" i="5"/>
  <c r="V3212" i="5"/>
  <c r="U3212" i="5"/>
  <c r="R3212" i="5"/>
  <c r="Q3212" i="5"/>
  <c r="P3212" i="5"/>
  <c r="O3212" i="5"/>
  <c r="U3211" i="5"/>
  <c r="V3211" i="5" s="1"/>
  <c r="R3211" i="5"/>
  <c r="Q3211" i="5"/>
  <c r="P3211" i="5"/>
  <c r="O3211" i="5"/>
  <c r="V3210" i="5"/>
  <c r="U3210" i="5"/>
  <c r="R3210" i="5"/>
  <c r="Q3210" i="5"/>
  <c r="P3210" i="5"/>
  <c r="O3210" i="5"/>
  <c r="V3209" i="5"/>
  <c r="U3209" i="5"/>
  <c r="O3209" i="5" s="1"/>
  <c r="R3209" i="5"/>
  <c r="Q3209" i="5"/>
  <c r="P3209" i="5"/>
  <c r="U3208" i="5"/>
  <c r="O3208" i="5" s="1"/>
  <c r="R3208" i="5"/>
  <c r="Q3208" i="5"/>
  <c r="P3208" i="5"/>
  <c r="U3207" i="5"/>
  <c r="R3207" i="5"/>
  <c r="Q3207" i="5"/>
  <c r="P3207" i="5"/>
  <c r="V3206" i="5"/>
  <c r="U3206" i="5"/>
  <c r="R3206" i="5"/>
  <c r="Q3206" i="5"/>
  <c r="P3206" i="5"/>
  <c r="O3206" i="5"/>
  <c r="U3205" i="5"/>
  <c r="R3205" i="5"/>
  <c r="Q3205" i="5"/>
  <c r="P3205" i="5"/>
  <c r="V3204" i="5"/>
  <c r="U3204" i="5"/>
  <c r="R3204" i="5"/>
  <c r="Q3204" i="5"/>
  <c r="P3204" i="5"/>
  <c r="O3204" i="5"/>
  <c r="U3203" i="5"/>
  <c r="V3203" i="5" s="1"/>
  <c r="R3203" i="5"/>
  <c r="Q3203" i="5"/>
  <c r="P3203" i="5"/>
  <c r="V3202" i="5"/>
  <c r="U3202" i="5"/>
  <c r="R3202" i="5"/>
  <c r="Q3202" i="5"/>
  <c r="P3202" i="5"/>
  <c r="O3202" i="5"/>
  <c r="U3201" i="5"/>
  <c r="O3201" i="5" s="1"/>
  <c r="R3201" i="5"/>
  <c r="Q3201" i="5"/>
  <c r="P3201" i="5"/>
  <c r="V3200" i="5"/>
  <c r="U3200" i="5"/>
  <c r="T3200" i="5"/>
  <c r="T3201" i="5" s="1"/>
  <c r="R3200" i="5"/>
  <c r="Q3200" i="5"/>
  <c r="P3200" i="5"/>
  <c r="O3200" i="5"/>
  <c r="U3199" i="5"/>
  <c r="T3199" i="5"/>
  <c r="R3199" i="5"/>
  <c r="Q3199" i="5"/>
  <c r="P3199" i="5"/>
  <c r="U3198" i="5"/>
  <c r="R3198" i="5"/>
  <c r="Q3198" i="5"/>
  <c r="P3198" i="5"/>
  <c r="O3198" i="5"/>
  <c r="U3197" i="5"/>
  <c r="R3197" i="5"/>
  <c r="Q3197" i="5"/>
  <c r="P3197" i="5"/>
  <c r="V3196" i="5"/>
  <c r="U3196" i="5"/>
  <c r="R3196" i="5"/>
  <c r="Q3196" i="5"/>
  <c r="P3196" i="5"/>
  <c r="O3196" i="5"/>
  <c r="U3195" i="5"/>
  <c r="V3195" i="5" s="1"/>
  <c r="R3195" i="5"/>
  <c r="Q3195" i="5"/>
  <c r="P3195" i="5"/>
  <c r="O3195" i="5"/>
  <c r="V3194" i="5"/>
  <c r="U3194" i="5"/>
  <c r="R3194" i="5"/>
  <c r="Q3194" i="5"/>
  <c r="P3194" i="5"/>
  <c r="O3194" i="5"/>
  <c r="V3193" i="5"/>
  <c r="U3193" i="5"/>
  <c r="O3193" i="5" s="1"/>
  <c r="R3193" i="5"/>
  <c r="Q3193" i="5"/>
  <c r="P3193" i="5"/>
  <c r="U3192" i="5"/>
  <c r="V3192" i="5" s="1"/>
  <c r="R3192" i="5"/>
  <c r="Q3192" i="5"/>
  <c r="P3192" i="5"/>
  <c r="U3191" i="5"/>
  <c r="R3191" i="5"/>
  <c r="Q3191" i="5"/>
  <c r="P3191" i="5"/>
  <c r="V3190" i="5"/>
  <c r="U3190" i="5"/>
  <c r="R3190" i="5"/>
  <c r="Q3190" i="5"/>
  <c r="P3190" i="5"/>
  <c r="O3190" i="5"/>
  <c r="U3189" i="5"/>
  <c r="R3189" i="5"/>
  <c r="Q3189" i="5"/>
  <c r="P3189" i="5"/>
  <c r="V3188" i="5"/>
  <c r="U3188" i="5"/>
  <c r="R3188" i="5"/>
  <c r="Q3188" i="5"/>
  <c r="P3188" i="5"/>
  <c r="O3188" i="5"/>
  <c r="U3187" i="5"/>
  <c r="V3187" i="5" s="1"/>
  <c r="R3187" i="5"/>
  <c r="Q3187" i="5"/>
  <c r="P3187" i="5"/>
  <c r="O3187" i="5"/>
  <c r="V3186" i="5"/>
  <c r="U3186" i="5"/>
  <c r="R3186" i="5"/>
  <c r="Q3186" i="5"/>
  <c r="P3186" i="5"/>
  <c r="O3186" i="5"/>
  <c r="U3185" i="5"/>
  <c r="O3185" i="5" s="1"/>
  <c r="R3185" i="5"/>
  <c r="Q3185" i="5"/>
  <c r="P3185" i="5"/>
  <c r="V3184" i="5"/>
  <c r="U3184" i="5"/>
  <c r="R3184" i="5"/>
  <c r="Q3184" i="5"/>
  <c r="P3184" i="5"/>
  <c r="O3184" i="5"/>
  <c r="U3183" i="5"/>
  <c r="R3183" i="5"/>
  <c r="Q3183" i="5"/>
  <c r="P3183" i="5"/>
  <c r="V3182" i="5"/>
  <c r="U3182" i="5"/>
  <c r="R3182" i="5"/>
  <c r="Q3182" i="5"/>
  <c r="P3182" i="5"/>
  <c r="O3182" i="5"/>
  <c r="U3181" i="5"/>
  <c r="R3181" i="5"/>
  <c r="Q3181" i="5"/>
  <c r="P3181" i="5"/>
  <c r="V3180" i="5"/>
  <c r="U3180" i="5"/>
  <c r="R3180" i="5"/>
  <c r="Q3180" i="5"/>
  <c r="P3180" i="5"/>
  <c r="O3180" i="5"/>
  <c r="U3179" i="5"/>
  <c r="V3179" i="5" s="1"/>
  <c r="R3179" i="5"/>
  <c r="Q3179" i="5"/>
  <c r="P3179" i="5"/>
  <c r="V3178" i="5"/>
  <c r="U3178" i="5"/>
  <c r="R3178" i="5"/>
  <c r="Q3178" i="5"/>
  <c r="P3178" i="5"/>
  <c r="O3178" i="5"/>
  <c r="V3177" i="5"/>
  <c r="U3177" i="5"/>
  <c r="O3177" i="5" s="1"/>
  <c r="R3177" i="5"/>
  <c r="Q3177" i="5"/>
  <c r="P3177" i="5"/>
  <c r="U3176" i="5"/>
  <c r="O3176" i="5" s="1"/>
  <c r="R3176" i="5"/>
  <c r="Q3176" i="5"/>
  <c r="P3176" i="5"/>
  <c r="U3175" i="5"/>
  <c r="R3175" i="5"/>
  <c r="Q3175" i="5"/>
  <c r="P3175" i="5"/>
  <c r="V3174" i="5"/>
  <c r="U3174" i="5"/>
  <c r="R3174" i="5"/>
  <c r="Q3174" i="5"/>
  <c r="P3174" i="5"/>
  <c r="O3174" i="5"/>
  <c r="U3173" i="5"/>
  <c r="R3173" i="5"/>
  <c r="Q3173" i="5"/>
  <c r="P3173" i="5"/>
  <c r="V3172" i="5"/>
  <c r="U3172" i="5"/>
  <c r="R3172" i="5"/>
  <c r="Q3172" i="5"/>
  <c r="P3172" i="5"/>
  <c r="O3172" i="5"/>
  <c r="U3171" i="5"/>
  <c r="V3171" i="5" s="1"/>
  <c r="R3171" i="5"/>
  <c r="Q3171" i="5"/>
  <c r="P3171" i="5"/>
  <c r="O3171" i="5"/>
  <c r="V3170" i="5"/>
  <c r="U3170" i="5"/>
  <c r="R3170" i="5"/>
  <c r="Q3170" i="5"/>
  <c r="P3170" i="5"/>
  <c r="O3170" i="5"/>
  <c r="U3169" i="5"/>
  <c r="O3169" i="5" s="1"/>
  <c r="R3169" i="5"/>
  <c r="Q3169" i="5"/>
  <c r="P3169" i="5"/>
  <c r="U3168" i="5"/>
  <c r="R3168" i="5"/>
  <c r="Q3168" i="5"/>
  <c r="P3168" i="5"/>
  <c r="O3168" i="5"/>
  <c r="U3167" i="5"/>
  <c r="R3167" i="5"/>
  <c r="Q3167" i="5"/>
  <c r="P3167" i="5"/>
  <c r="V3166" i="5"/>
  <c r="U3166" i="5"/>
  <c r="R3166" i="5"/>
  <c r="Q3166" i="5"/>
  <c r="P3166" i="5"/>
  <c r="O3166" i="5"/>
  <c r="U3165" i="5"/>
  <c r="R3165" i="5"/>
  <c r="Q3165" i="5"/>
  <c r="P3165" i="5"/>
  <c r="V3164" i="5"/>
  <c r="U3164" i="5"/>
  <c r="R3164" i="5"/>
  <c r="Q3164" i="5"/>
  <c r="P3164" i="5"/>
  <c r="O3164" i="5"/>
  <c r="U3163" i="5"/>
  <c r="V3163" i="5" s="1"/>
  <c r="R3163" i="5"/>
  <c r="Q3163" i="5"/>
  <c r="P3163" i="5"/>
  <c r="V3162" i="5"/>
  <c r="U3162" i="5"/>
  <c r="R3162" i="5"/>
  <c r="Q3162" i="5"/>
  <c r="P3162" i="5"/>
  <c r="O3162" i="5"/>
  <c r="V3161" i="5"/>
  <c r="U3161" i="5"/>
  <c r="O3161" i="5" s="1"/>
  <c r="R3161" i="5"/>
  <c r="Q3161" i="5"/>
  <c r="P3161" i="5"/>
  <c r="U3160" i="5"/>
  <c r="O3160" i="5" s="1"/>
  <c r="R3160" i="5"/>
  <c r="Q3160" i="5"/>
  <c r="S3160" i="5" s="1"/>
  <c r="P3160" i="5"/>
  <c r="U3159" i="5"/>
  <c r="R3159" i="5"/>
  <c r="Q3159" i="5"/>
  <c r="P3159" i="5"/>
  <c r="V3158" i="5"/>
  <c r="U3158" i="5"/>
  <c r="R3158" i="5"/>
  <c r="Q3158" i="5"/>
  <c r="P3158" i="5"/>
  <c r="O3158" i="5"/>
  <c r="U3157" i="5"/>
  <c r="R3157" i="5"/>
  <c r="Q3157" i="5"/>
  <c r="P3157" i="5"/>
  <c r="V3156" i="5"/>
  <c r="U3156" i="5"/>
  <c r="R3156" i="5"/>
  <c r="Q3156" i="5"/>
  <c r="P3156" i="5"/>
  <c r="O3156" i="5"/>
  <c r="U3155" i="5"/>
  <c r="V3155" i="5" s="1"/>
  <c r="R3155" i="5"/>
  <c r="Q3155" i="5"/>
  <c r="P3155" i="5"/>
  <c r="V3154" i="5"/>
  <c r="U3154" i="5"/>
  <c r="R3154" i="5"/>
  <c r="Q3154" i="5"/>
  <c r="P3154" i="5"/>
  <c r="O3154" i="5"/>
  <c r="U3153" i="5"/>
  <c r="O3153" i="5" s="1"/>
  <c r="R3153" i="5"/>
  <c r="Q3153" i="5"/>
  <c r="P3153" i="5"/>
  <c r="V3152" i="5"/>
  <c r="U3152" i="5"/>
  <c r="R3152" i="5"/>
  <c r="Q3152" i="5"/>
  <c r="P3152" i="5"/>
  <c r="O3152" i="5"/>
  <c r="U3151" i="5"/>
  <c r="R3151" i="5"/>
  <c r="Q3151" i="5"/>
  <c r="P3151" i="5"/>
  <c r="V3150" i="5"/>
  <c r="U3150" i="5"/>
  <c r="R3150" i="5"/>
  <c r="Q3150" i="5"/>
  <c r="P3150" i="5"/>
  <c r="O3150" i="5"/>
  <c r="U3149" i="5"/>
  <c r="R3149" i="5"/>
  <c r="Q3149" i="5"/>
  <c r="P3149" i="5"/>
  <c r="V3148" i="5"/>
  <c r="U3148" i="5"/>
  <c r="R3148" i="5"/>
  <c r="Q3148" i="5"/>
  <c r="P3148" i="5"/>
  <c r="O3148" i="5"/>
  <c r="U3147" i="5"/>
  <c r="V3147" i="5" s="1"/>
  <c r="R3147" i="5"/>
  <c r="Q3147" i="5"/>
  <c r="P3147" i="5"/>
  <c r="O3147" i="5"/>
  <c r="V3146" i="5"/>
  <c r="U3146" i="5"/>
  <c r="R3146" i="5"/>
  <c r="Q3146" i="5"/>
  <c r="P3146" i="5"/>
  <c r="O3146" i="5"/>
  <c r="V3145" i="5"/>
  <c r="U3145" i="5"/>
  <c r="O3145" i="5" s="1"/>
  <c r="R3145" i="5"/>
  <c r="Q3145" i="5"/>
  <c r="P3145" i="5"/>
  <c r="U3144" i="5"/>
  <c r="O3144" i="5" s="1"/>
  <c r="R3144" i="5"/>
  <c r="Q3144" i="5"/>
  <c r="P3144" i="5"/>
  <c r="U3143" i="5"/>
  <c r="R3143" i="5"/>
  <c r="Q3143" i="5"/>
  <c r="P3143" i="5"/>
  <c r="V3142" i="5"/>
  <c r="U3142" i="5"/>
  <c r="R3142" i="5"/>
  <c r="Q3142" i="5"/>
  <c r="P3142" i="5"/>
  <c r="O3142" i="5"/>
  <c r="U3141" i="5"/>
  <c r="R3141" i="5"/>
  <c r="Q3141" i="5"/>
  <c r="P3141" i="5"/>
  <c r="V3140" i="5"/>
  <c r="U3140" i="5"/>
  <c r="R3140" i="5"/>
  <c r="Q3140" i="5"/>
  <c r="P3140" i="5"/>
  <c r="O3140" i="5"/>
  <c r="U3139" i="5"/>
  <c r="V3139" i="5" s="1"/>
  <c r="R3139" i="5"/>
  <c r="Q3139" i="5"/>
  <c r="P3139" i="5"/>
  <c r="V3138" i="5"/>
  <c r="U3138" i="5"/>
  <c r="R3138" i="5"/>
  <c r="Q3138" i="5"/>
  <c r="P3138" i="5"/>
  <c r="O3138" i="5"/>
  <c r="U3137" i="5"/>
  <c r="O3137" i="5" s="1"/>
  <c r="R3137" i="5"/>
  <c r="Q3137" i="5"/>
  <c r="P3137" i="5"/>
  <c r="V3136" i="5"/>
  <c r="U3136" i="5"/>
  <c r="R3136" i="5"/>
  <c r="Q3136" i="5"/>
  <c r="P3136" i="5"/>
  <c r="O3136" i="5"/>
  <c r="U3135" i="5"/>
  <c r="R3135" i="5"/>
  <c r="Q3135" i="5"/>
  <c r="P3135" i="5"/>
  <c r="V3134" i="5"/>
  <c r="U3134" i="5"/>
  <c r="R3134" i="5"/>
  <c r="Q3134" i="5"/>
  <c r="P3134" i="5"/>
  <c r="O3134" i="5"/>
  <c r="U3133" i="5"/>
  <c r="R3133" i="5"/>
  <c r="Q3133" i="5"/>
  <c r="P3133" i="5"/>
  <c r="V3132" i="5"/>
  <c r="U3132" i="5"/>
  <c r="R3132" i="5"/>
  <c r="Q3132" i="5"/>
  <c r="P3132" i="5"/>
  <c r="O3132" i="5"/>
  <c r="U3131" i="5"/>
  <c r="V3131" i="5" s="1"/>
  <c r="R3131" i="5"/>
  <c r="Q3131" i="5"/>
  <c r="P3131" i="5"/>
  <c r="O3131" i="5"/>
  <c r="V3130" i="5"/>
  <c r="U3130" i="5"/>
  <c r="R3130" i="5"/>
  <c r="Q3130" i="5"/>
  <c r="P3130" i="5"/>
  <c r="O3130" i="5"/>
  <c r="V3129" i="5"/>
  <c r="U3129" i="5"/>
  <c r="O3129" i="5" s="1"/>
  <c r="R3129" i="5"/>
  <c r="Q3129" i="5"/>
  <c r="P3129" i="5"/>
  <c r="U3128" i="5"/>
  <c r="V3128" i="5" s="1"/>
  <c r="R3128" i="5"/>
  <c r="Q3128" i="5"/>
  <c r="P3128" i="5"/>
  <c r="U3127" i="5"/>
  <c r="R3127" i="5"/>
  <c r="Q3127" i="5"/>
  <c r="P3127" i="5"/>
  <c r="V3126" i="5"/>
  <c r="U3126" i="5"/>
  <c r="R3126" i="5"/>
  <c r="Q3126" i="5"/>
  <c r="P3126" i="5"/>
  <c r="O3126" i="5"/>
  <c r="U3125" i="5"/>
  <c r="R3125" i="5"/>
  <c r="Q3125" i="5"/>
  <c r="P3125" i="5"/>
  <c r="V3124" i="5"/>
  <c r="U3124" i="5"/>
  <c r="R3124" i="5"/>
  <c r="Q3124" i="5"/>
  <c r="S3124" i="5" s="1"/>
  <c r="P3124" i="5"/>
  <c r="O3124" i="5"/>
  <c r="U3123" i="5"/>
  <c r="R3123" i="5"/>
  <c r="Q3123" i="5"/>
  <c r="P3123" i="5"/>
  <c r="O3123" i="5"/>
  <c r="V3122" i="5"/>
  <c r="U3122" i="5"/>
  <c r="R3122" i="5"/>
  <c r="Q3122" i="5"/>
  <c r="P3122" i="5"/>
  <c r="O3122" i="5"/>
  <c r="U3121" i="5"/>
  <c r="O3121" i="5" s="1"/>
  <c r="R3121" i="5"/>
  <c r="Q3121" i="5"/>
  <c r="P3121" i="5"/>
  <c r="V3120" i="5"/>
  <c r="U3120" i="5"/>
  <c r="R3120" i="5"/>
  <c r="Q3120" i="5"/>
  <c r="P3120" i="5"/>
  <c r="O3120" i="5"/>
  <c r="U3119" i="5"/>
  <c r="R3119" i="5"/>
  <c r="Q3119" i="5"/>
  <c r="P3119" i="5"/>
  <c r="V3118" i="5"/>
  <c r="U3118" i="5"/>
  <c r="R3118" i="5"/>
  <c r="Q3118" i="5"/>
  <c r="P3118" i="5"/>
  <c r="O3118" i="5"/>
  <c r="U3117" i="5"/>
  <c r="R3117" i="5"/>
  <c r="Q3117" i="5"/>
  <c r="P3117" i="5"/>
  <c r="V3116" i="5"/>
  <c r="U3116" i="5"/>
  <c r="R3116" i="5"/>
  <c r="Q3116" i="5"/>
  <c r="P3116" i="5"/>
  <c r="O3116" i="5"/>
  <c r="U3115" i="5"/>
  <c r="V3115" i="5" s="1"/>
  <c r="R3115" i="5"/>
  <c r="Q3115" i="5"/>
  <c r="P3115" i="5"/>
  <c r="V3114" i="5"/>
  <c r="U3114" i="5"/>
  <c r="R3114" i="5"/>
  <c r="Q3114" i="5"/>
  <c r="P3114" i="5"/>
  <c r="O3114" i="5"/>
  <c r="V3113" i="5"/>
  <c r="U3113" i="5"/>
  <c r="O3113" i="5" s="1"/>
  <c r="R3113" i="5"/>
  <c r="Q3113" i="5"/>
  <c r="P3113" i="5"/>
  <c r="U3112" i="5"/>
  <c r="O3112" i="5" s="1"/>
  <c r="R3112" i="5"/>
  <c r="Q3112" i="5"/>
  <c r="P3112" i="5"/>
  <c r="U3111" i="5"/>
  <c r="R3111" i="5"/>
  <c r="Q3111" i="5"/>
  <c r="P3111" i="5"/>
  <c r="V3110" i="5"/>
  <c r="U3110" i="5"/>
  <c r="R3110" i="5"/>
  <c r="Q3110" i="5"/>
  <c r="P3110" i="5"/>
  <c r="O3110" i="5"/>
  <c r="U3109" i="5"/>
  <c r="R3109" i="5"/>
  <c r="Q3109" i="5"/>
  <c r="P3109" i="5"/>
  <c r="V3108" i="5"/>
  <c r="U3108" i="5"/>
  <c r="R3108" i="5"/>
  <c r="Q3108" i="5"/>
  <c r="S3108" i="5" s="1"/>
  <c r="P3108" i="5"/>
  <c r="O3108" i="5"/>
  <c r="U3107" i="5"/>
  <c r="R3107" i="5"/>
  <c r="Q3107" i="5"/>
  <c r="P3107" i="5"/>
  <c r="O3107" i="5"/>
  <c r="V3106" i="5"/>
  <c r="U3106" i="5"/>
  <c r="R3106" i="5"/>
  <c r="Q3106" i="5"/>
  <c r="P3106" i="5"/>
  <c r="O3106" i="5"/>
  <c r="U3105" i="5"/>
  <c r="O3105" i="5" s="1"/>
  <c r="R3105" i="5"/>
  <c r="Q3105" i="5"/>
  <c r="P3105" i="5"/>
  <c r="V3104" i="5"/>
  <c r="U3104" i="5"/>
  <c r="R3104" i="5"/>
  <c r="Q3104" i="5"/>
  <c r="P3104" i="5"/>
  <c r="O3104" i="5"/>
  <c r="U3103" i="5"/>
  <c r="R3103" i="5"/>
  <c r="Q3103" i="5"/>
  <c r="P3103" i="5"/>
  <c r="V3102" i="5"/>
  <c r="U3102" i="5"/>
  <c r="R3102" i="5"/>
  <c r="Q3102" i="5"/>
  <c r="P3102" i="5"/>
  <c r="O3102" i="5"/>
  <c r="U3101" i="5"/>
  <c r="R3101" i="5"/>
  <c r="Q3101" i="5"/>
  <c r="P3101" i="5"/>
  <c r="V3100" i="5"/>
  <c r="U3100" i="5"/>
  <c r="R3100" i="5"/>
  <c r="Q3100" i="5"/>
  <c r="P3100" i="5"/>
  <c r="O3100" i="5"/>
  <c r="U3099" i="5"/>
  <c r="V3099" i="5" s="1"/>
  <c r="R3099" i="5"/>
  <c r="Q3099" i="5"/>
  <c r="P3099" i="5"/>
  <c r="V3098" i="5"/>
  <c r="U3098" i="5"/>
  <c r="R3098" i="5"/>
  <c r="Q3098" i="5"/>
  <c r="P3098" i="5"/>
  <c r="O3098" i="5"/>
  <c r="V3097" i="5"/>
  <c r="U3097" i="5"/>
  <c r="O3097" i="5" s="1"/>
  <c r="R3097" i="5"/>
  <c r="Q3097" i="5"/>
  <c r="P3097" i="5"/>
  <c r="U3096" i="5"/>
  <c r="O3096" i="5" s="1"/>
  <c r="R3096" i="5"/>
  <c r="Q3096" i="5"/>
  <c r="P3096" i="5"/>
  <c r="U3095" i="5"/>
  <c r="R3095" i="5"/>
  <c r="Q3095" i="5"/>
  <c r="P3095" i="5"/>
  <c r="V3094" i="5"/>
  <c r="U3094" i="5"/>
  <c r="R3094" i="5"/>
  <c r="Q3094" i="5"/>
  <c r="P3094" i="5"/>
  <c r="O3094" i="5"/>
  <c r="U3093" i="5"/>
  <c r="R3093" i="5"/>
  <c r="Q3093" i="5"/>
  <c r="P3093" i="5"/>
  <c r="V3092" i="5"/>
  <c r="U3092" i="5"/>
  <c r="R3092" i="5"/>
  <c r="Q3092" i="5"/>
  <c r="P3092" i="5"/>
  <c r="O3092" i="5"/>
  <c r="U3091" i="5"/>
  <c r="V3091" i="5" s="1"/>
  <c r="R3091" i="5"/>
  <c r="Q3091" i="5"/>
  <c r="P3091" i="5"/>
  <c r="U3090" i="5"/>
  <c r="R3090" i="5"/>
  <c r="Q3090" i="5"/>
  <c r="P3090" i="5"/>
  <c r="O3090" i="5"/>
  <c r="U3089" i="5"/>
  <c r="O3089" i="5" s="1"/>
  <c r="R3089" i="5"/>
  <c r="Q3089" i="5"/>
  <c r="P3089" i="5"/>
  <c r="V3088" i="5"/>
  <c r="U3088" i="5"/>
  <c r="R3088" i="5"/>
  <c r="Q3088" i="5"/>
  <c r="P3088" i="5"/>
  <c r="O3088" i="5"/>
  <c r="U3087" i="5"/>
  <c r="R3087" i="5"/>
  <c r="Q3087" i="5"/>
  <c r="P3087" i="5"/>
  <c r="V3086" i="5"/>
  <c r="U3086" i="5"/>
  <c r="R3086" i="5"/>
  <c r="Q3086" i="5"/>
  <c r="P3086" i="5"/>
  <c r="O3086" i="5"/>
  <c r="U3085" i="5"/>
  <c r="R3085" i="5"/>
  <c r="Q3085" i="5"/>
  <c r="P3085" i="5"/>
  <c r="V3084" i="5"/>
  <c r="U3084" i="5"/>
  <c r="R3084" i="5"/>
  <c r="Q3084" i="5"/>
  <c r="P3084" i="5"/>
  <c r="O3084" i="5"/>
  <c r="U3083" i="5"/>
  <c r="V3083" i="5" s="1"/>
  <c r="R3083" i="5"/>
  <c r="Q3083" i="5"/>
  <c r="P3083" i="5"/>
  <c r="O3083" i="5"/>
  <c r="V3082" i="5"/>
  <c r="U3082" i="5"/>
  <c r="R3082" i="5"/>
  <c r="Q3082" i="5"/>
  <c r="P3082" i="5"/>
  <c r="O3082" i="5"/>
  <c r="V3081" i="5"/>
  <c r="U3081" i="5"/>
  <c r="O3081" i="5" s="1"/>
  <c r="R3081" i="5"/>
  <c r="Q3081" i="5"/>
  <c r="P3081" i="5"/>
  <c r="U3080" i="5"/>
  <c r="O3080" i="5" s="1"/>
  <c r="R3080" i="5"/>
  <c r="Q3080" i="5"/>
  <c r="P3080" i="5"/>
  <c r="U3079" i="5"/>
  <c r="T3079" i="5"/>
  <c r="T3080" i="5" s="1"/>
  <c r="R3079" i="5"/>
  <c r="Q3079" i="5"/>
  <c r="P3079" i="5"/>
  <c r="U3078" i="5"/>
  <c r="R3078" i="5"/>
  <c r="Q3078" i="5"/>
  <c r="P3078" i="5"/>
  <c r="O3078" i="5"/>
  <c r="U3077" i="5"/>
  <c r="R3077" i="5"/>
  <c r="Q3077" i="5"/>
  <c r="P3077" i="5"/>
  <c r="V3076" i="5"/>
  <c r="U3076" i="5"/>
  <c r="R3076" i="5"/>
  <c r="Q3076" i="5"/>
  <c r="P3076" i="5"/>
  <c r="O3076" i="5"/>
  <c r="U3075" i="5"/>
  <c r="V3075" i="5" s="1"/>
  <c r="R3075" i="5"/>
  <c r="Q3075" i="5"/>
  <c r="P3075" i="5"/>
  <c r="V3074" i="5"/>
  <c r="U3074" i="5"/>
  <c r="R3074" i="5"/>
  <c r="Q3074" i="5"/>
  <c r="P3074" i="5"/>
  <c r="O3074" i="5"/>
  <c r="U3073" i="5"/>
  <c r="O3073" i="5" s="1"/>
  <c r="R3073" i="5"/>
  <c r="Q3073" i="5"/>
  <c r="P3073" i="5"/>
  <c r="V3072" i="5"/>
  <c r="U3072" i="5"/>
  <c r="R3072" i="5"/>
  <c r="Q3072" i="5"/>
  <c r="P3072" i="5"/>
  <c r="O3072" i="5"/>
  <c r="U3071" i="5"/>
  <c r="R3071" i="5"/>
  <c r="Q3071" i="5"/>
  <c r="P3071" i="5"/>
  <c r="V3070" i="5"/>
  <c r="U3070" i="5"/>
  <c r="R3070" i="5"/>
  <c r="Q3070" i="5"/>
  <c r="P3070" i="5"/>
  <c r="O3070" i="5"/>
  <c r="U3069" i="5"/>
  <c r="R3069" i="5"/>
  <c r="Q3069" i="5"/>
  <c r="P3069" i="5"/>
  <c r="V3068" i="5"/>
  <c r="U3068" i="5"/>
  <c r="R3068" i="5"/>
  <c r="Q3068" i="5"/>
  <c r="P3068" i="5"/>
  <c r="O3068" i="5"/>
  <c r="U3067" i="5"/>
  <c r="V3067" i="5" s="1"/>
  <c r="R3067" i="5"/>
  <c r="Q3067" i="5"/>
  <c r="P3067" i="5"/>
  <c r="O3067" i="5"/>
  <c r="V3066" i="5"/>
  <c r="U3066" i="5"/>
  <c r="R3066" i="5"/>
  <c r="Q3066" i="5"/>
  <c r="S3066" i="5" s="1"/>
  <c r="P3066" i="5"/>
  <c r="O3066" i="5"/>
  <c r="U3065" i="5"/>
  <c r="O3065" i="5" s="1"/>
  <c r="R3065" i="5"/>
  <c r="Q3065" i="5"/>
  <c r="P3065" i="5"/>
  <c r="U3064" i="5"/>
  <c r="V3064" i="5" s="1"/>
  <c r="R3064" i="5"/>
  <c r="Q3064" i="5"/>
  <c r="P3064" i="5"/>
  <c r="U3063" i="5"/>
  <c r="R3063" i="5"/>
  <c r="Q3063" i="5"/>
  <c r="P3063" i="5"/>
  <c r="V3062" i="5"/>
  <c r="U3062" i="5"/>
  <c r="R3062" i="5"/>
  <c r="Q3062" i="5"/>
  <c r="P3062" i="5"/>
  <c r="O3062" i="5"/>
  <c r="U3061" i="5"/>
  <c r="R3061" i="5"/>
  <c r="Q3061" i="5"/>
  <c r="P3061" i="5"/>
  <c r="V3060" i="5"/>
  <c r="U3060" i="5"/>
  <c r="R3060" i="5"/>
  <c r="Q3060" i="5"/>
  <c r="P3060" i="5"/>
  <c r="O3060" i="5"/>
  <c r="U3059" i="5"/>
  <c r="V3059" i="5" s="1"/>
  <c r="R3059" i="5"/>
  <c r="Q3059" i="5"/>
  <c r="P3059" i="5"/>
  <c r="O3059" i="5"/>
  <c r="V3058" i="5"/>
  <c r="U3058" i="5"/>
  <c r="R3058" i="5"/>
  <c r="Q3058" i="5"/>
  <c r="P3058" i="5"/>
  <c r="O3058" i="5"/>
  <c r="U3057" i="5"/>
  <c r="O3057" i="5" s="1"/>
  <c r="R3057" i="5"/>
  <c r="Q3057" i="5"/>
  <c r="P3057" i="5"/>
  <c r="V3056" i="5"/>
  <c r="U3056" i="5"/>
  <c r="R3056" i="5"/>
  <c r="Q3056" i="5"/>
  <c r="P3056" i="5"/>
  <c r="O3056" i="5"/>
  <c r="U3055" i="5"/>
  <c r="R3055" i="5"/>
  <c r="Q3055" i="5"/>
  <c r="P3055" i="5"/>
  <c r="V3054" i="5"/>
  <c r="U3054" i="5"/>
  <c r="R3054" i="5"/>
  <c r="Q3054" i="5"/>
  <c r="P3054" i="5"/>
  <c r="O3054" i="5"/>
  <c r="U3053" i="5"/>
  <c r="R3053" i="5"/>
  <c r="Q3053" i="5"/>
  <c r="P3053" i="5"/>
  <c r="V3052" i="5"/>
  <c r="U3052" i="5"/>
  <c r="R3052" i="5"/>
  <c r="Q3052" i="5"/>
  <c r="P3052" i="5"/>
  <c r="O3052" i="5"/>
  <c r="U3051" i="5"/>
  <c r="V3051" i="5" s="1"/>
  <c r="R3051" i="5"/>
  <c r="Q3051" i="5"/>
  <c r="P3051" i="5"/>
  <c r="V3050" i="5"/>
  <c r="U3050" i="5"/>
  <c r="R3050" i="5"/>
  <c r="Q3050" i="5"/>
  <c r="P3050" i="5"/>
  <c r="O3050" i="5"/>
  <c r="V3049" i="5"/>
  <c r="U3049" i="5"/>
  <c r="O3049" i="5" s="1"/>
  <c r="R3049" i="5"/>
  <c r="Q3049" i="5"/>
  <c r="P3049" i="5"/>
  <c r="U3048" i="5"/>
  <c r="O3048" i="5" s="1"/>
  <c r="R3048" i="5"/>
  <c r="Q3048" i="5"/>
  <c r="P3048" i="5"/>
  <c r="U3047" i="5"/>
  <c r="R3047" i="5"/>
  <c r="Q3047" i="5"/>
  <c r="P3047" i="5"/>
  <c r="V3046" i="5"/>
  <c r="U3046" i="5"/>
  <c r="R3046" i="5"/>
  <c r="Q3046" i="5"/>
  <c r="P3046" i="5"/>
  <c r="O3046" i="5"/>
  <c r="U3045" i="5"/>
  <c r="R3045" i="5"/>
  <c r="Q3045" i="5"/>
  <c r="P3045" i="5"/>
  <c r="V3044" i="5"/>
  <c r="U3044" i="5"/>
  <c r="R3044" i="5"/>
  <c r="Q3044" i="5"/>
  <c r="P3044" i="5"/>
  <c r="O3044" i="5"/>
  <c r="U3043" i="5"/>
  <c r="V3043" i="5" s="1"/>
  <c r="R3043" i="5"/>
  <c r="Q3043" i="5"/>
  <c r="P3043" i="5"/>
  <c r="O3043" i="5"/>
  <c r="V3042" i="5"/>
  <c r="U3042" i="5"/>
  <c r="R3042" i="5"/>
  <c r="Q3042" i="5"/>
  <c r="P3042" i="5"/>
  <c r="O3042" i="5"/>
  <c r="U3041" i="5"/>
  <c r="O3041" i="5" s="1"/>
  <c r="R3041" i="5"/>
  <c r="Q3041" i="5"/>
  <c r="P3041" i="5"/>
  <c r="V3040" i="5"/>
  <c r="U3040" i="5"/>
  <c r="R3040" i="5"/>
  <c r="Q3040" i="5"/>
  <c r="P3040" i="5"/>
  <c r="O3040" i="5"/>
  <c r="U3039" i="5"/>
  <c r="R3039" i="5"/>
  <c r="Q3039" i="5"/>
  <c r="P3039" i="5"/>
  <c r="V3038" i="5"/>
  <c r="U3038" i="5"/>
  <c r="R3038" i="5"/>
  <c r="Q3038" i="5"/>
  <c r="P3038" i="5"/>
  <c r="O3038" i="5"/>
  <c r="U3037" i="5"/>
  <c r="R3037" i="5"/>
  <c r="Q3037" i="5"/>
  <c r="P3037" i="5"/>
  <c r="V3036" i="5"/>
  <c r="U3036" i="5"/>
  <c r="R3036" i="5"/>
  <c r="Q3036" i="5"/>
  <c r="P3036" i="5"/>
  <c r="O3036" i="5"/>
  <c r="U3035" i="5"/>
  <c r="V3035" i="5" s="1"/>
  <c r="R3035" i="5"/>
  <c r="Q3035" i="5"/>
  <c r="P3035" i="5"/>
  <c r="V3034" i="5"/>
  <c r="U3034" i="5"/>
  <c r="R3034" i="5"/>
  <c r="Q3034" i="5"/>
  <c r="P3034" i="5"/>
  <c r="O3034" i="5"/>
  <c r="V3033" i="5"/>
  <c r="U3033" i="5"/>
  <c r="O3033" i="5" s="1"/>
  <c r="R3033" i="5"/>
  <c r="Q3033" i="5"/>
  <c r="P3033" i="5"/>
  <c r="U3032" i="5"/>
  <c r="O3032" i="5" s="1"/>
  <c r="R3032" i="5"/>
  <c r="Q3032" i="5"/>
  <c r="S3032" i="5" s="1"/>
  <c r="P3032" i="5"/>
  <c r="U3031" i="5"/>
  <c r="R3031" i="5"/>
  <c r="Q3031" i="5"/>
  <c r="P3031" i="5"/>
  <c r="V3030" i="5"/>
  <c r="U3030" i="5"/>
  <c r="R3030" i="5"/>
  <c r="Q3030" i="5"/>
  <c r="P3030" i="5"/>
  <c r="O3030" i="5"/>
  <c r="U3029" i="5"/>
  <c r="R3029" i="5"/>
  <c r="Q3029" i="5"/>
  <c r="P3029" i="5"/>
  <c r="V3028" i="5"/>
  <c r="U3028" i="5"/>
  <c r="R3028" i="5"/>
  <c r="Q3028" i="5"/>
  <c r="P3028" i="5"/>
  <c r="O3028" i="5"/>
  <c r="U3027" i="5"/>
  <c r="V3027" i="5" s="1"/>
  <c r="R3027" i="5"/>
  <c r="Q3027" i="5"/>
  <c r="P3027" i="5"/>
  <c r="V3026" i="5"/>
  <c r="U3026" i="5"/>
  <c r="R3026" i="5"/>
  <c r="Q3026" i="5"/>
  <c r="P3026" i="5"/>
  <c r="O3026" i="5"/>
  <c r="U3025" i="5"/>
  <c r="O3025" i="5" s="1"/>
  <c r="R3025" i="5"/>
  <c r="Q3025" i="5"/>
  <c r="P3025" i="5"/>
  <c r="V3024" i="5"/>
  <c r="U3024" i="5"/>
  <c r="R3024" i="5"/>
  <c r="Q3024" i="5"/>
  <c r="P3024" i="5"/>
  <c r="O3024" i="5"/>
  <c r="U3023" i="5"/>
  <c r="R3023" i="5"/>
  <c r="Q3023" i="5"/>
  <c r="P3023" i="5"/>
  <c r="V3022" i="5"/>
  <c r="U3022" i="5"/>
  <c r="R3022" i="5"/>
  <c r="Q3022" i="5"/>
  <c r="P3022" i="5"/>
  <c r="O3022" i="5"/>
  <c r="U3021" i="5"/>
  <c r="R3021" i="5"/>
  <c r="Q3021" i="5"/>
  <c r="P3021" i="5"/>
  <c r="V3020" i="5"/>
  <c r="U3020" i="5"/>
  <c r="R3020" i="5"/>
  <c r="Q3020" i="5"/>
  <c r="P3020" i="5"/>
  <c r="O3020" i="5"/>
  <c r="U3019" i="5"/>
  <c r="V3019" i="5" s="1"/>
  <c r="R3019" i="5"/>
  <c r="Q3019" i="5"/>
  <c r="P3019" i="5"/>
  <c r="O3019" i="5"/>
  <c r="V3018" i="5"/>
  <c r="U3018" i="5"/>
  <c r="T3018" i="5"/>
  <c r="R3018" i="5"/>
  <c r="Q3018" i="5"/>
  <c r="S3018" i="5" s="1"/>
  <c r="P3018" i="5"/>
  <c r="O3018" i="5"/>
  <c r="U3017" i="5"/>
  <c r="O3017" i="5" s="1"/>
  <c r="R3017" i="5"/>
  <c r="Q3017" i="5"/>
  <c r="P3017" i="5"/>
  <c r="U3016" i="5"/>
  <c r="R3016" i="5"/>
  <c r="Q3016" i="5"/>
  <c r="P3016" i="5"/>
  <c r="U3015" i="5"/>
  <c r="R3015" i="5"/>
  <c r="Q3015" i="5"/>
  <c r="P3015" i="5"/>
  <c r="V3014" i="5"/>
  <c r="U3014" i="5"/>
  <c r="R3014" i="5"/>
  <c r="Q3014" i="5"/>
  <c r="P3014" i="5"/>
  <c r="O3014" i="5"/>
  <c r="U3013" i="5"/>
  <c r="R3013" i="5"/>
  <c r="Q3013" i="5"/>
  <c r="P3013" i="5"/>
  <c r="V3012" i="5"/>
  <c r="U3012" i="5"/>
  <c r="R3012" i="5"/>
  <c r="Q3012" i="5"/>
  <c r="P3012" i="5"/>
  <c r="O3012" i="5"/>
  <c r="U3011" i="5"/>
  <c r="V3011" i="5" s="1"/>
  <c r="R3011" i="5"/>
  <c r="Q3011" i="5"/>
  <c r="P3011" i="5"/>
  <c r="V3010" i="5"/>
  <c r="U3010" i="5"/>
  <c r="R3010" i="5"/>
  <c r="Q3010" i="5"/>
  <c r="S3010" i="5" s="1"/>
  <c r="P3010" i="5"/>
  <c r="O3010" i="5"/>
  <c r="U3009" i="5"/>
  <c r="O3009" i="5" s="1"/>
  <c r="R3009" i="5"/>
  <c r="Q3009" i="5"/>
  <c r="P3009" i="5"/>
  <c r="V3008" i="5"/>
  <c r="U3008" i="5"/>
  <c r="R3008" i="5"/>
  <c r="Q3008" i="5"/>
  <c r="P3008" i="5"/>
  <c r="O3008" i="5"/>
  <c r="U3007" i="5"/>
  <c r="R3007" i="5"/>
  <c r="Q3007" i="5"/>
  <c r="P3007" i="5"/>
  <c r="V3006" i="5"/>
  <c r="U3006" i="5"/>
  <c r="R3006" i="5"/>
  <c r="Q3006" i="5"/>
  <c r="P3006" i="5"/>
  <c r="O3006" i="5"/>
  <c r="U3005" i="5"/>
  <c r="R3005" i="5"/>
  <c r="Q3005" i="5"/>
  <c r="P3005" i="5"/>
  <c r="V3004" i="5"/>
  <c r="U3004" i="5"/>
  <c r="R3004" i="5"/>
  <c r="Q3004" i="5"/>
  <c r="P3004" i="5"/>
  <c r="O3004" i="5"/>
  <c r="U3003" i="5"/>
  <c r="V3003" i="5" s="1"/>
  <c r="R3003" i="5"/>
  <c r="Q3003" i="5"/>
  <c r="P3003" i="5"/>
  <c r="O3003" i="5"/>
  <c r="V3002" i="5"/>
  <c r="U3002" i="5"/>
  <c r="R3002" i="5"/>
  <c r="Q3002" i="5"/>
  <c r="P3002" i="5"/>
  <c r="O3002" i="5"/>
  <c r="V3001" i="5"/>
  <c r="U3001" i="5"/>
  <c r="O3001" i="5" s="1"/>
  <c r="R3001" i="5"/>
  <c r="Q3001" i="5"/>
  <c r="P3001" i="5"/>
  <c r="U3000" i="5"/>
  <c r="V3000" i="5" s="1"/>
  <c r="R3000" i="5"/>
  <c r="Q3000" i="5"/>
  <c r="P3000" i="5"/>
  <c r="U2999" i="5"/>
  <c r="R2999" i="5"/>
  <c r="Q2999" i="5"/>
  <c r="P2999" i="5"/>
  <c r="V2998" i="5"/>
  <c r="U2998" i="5"/>
  <c r="R2998" i="5"/>
  <c r="Q2998" i="5"/>
  <c r="P2998" i="5"/>
  <c r="O2998" i="5"/>
  <c r="U2997" i="5"/>
  <c r="R2997" i="5"/>
  <c r="Q2997" i="5"/>
  <c r="P2997" i="5"/>
  <c r="V2996" i="5"/>
  <c r="U2996" i="5"/>
  <c r="R2996" i="5"/>
  <c r="Q2996" i="5"/>
  <c r="P2996" i="5"/>
  <c r="O2996" i="5"/>
  <c r="U2995" i="5"/>
  <c r="V2995" i="5" s="1"/>
  <c r="R2995" i="5"/>
  <c r="Q2995" i="5"/>
  <c r="P2995" i="5"/>
  <c r="O2995" i="5"/>
  <c r="V2994" i="5"/>
  <c r="U2994" i="5"/>
  <c r="R2994" i="5"/>
  <c r="Q2994" i="5"/>
  <c r="P2994" i="5"/>
  <c r="O2994" i="5"/>
  <c r="U2993" i="5"/>
  <c r="R2993" i="5"/>
  <c r="Q2993" i="5"/>
  <c r="P2993" i="5"/>
  <c r="V2992" i="5"/>
  <c r="U2992" i="5"/>
  <c r="R2992" i="5"/>
  <c r="Q2992" i="5"/>
  <c r="P2992" i="5"/>
  <c r="O2992" i="5"/>
  <c r="U2991" i="5"/>
  <c r="R2991" i="5"/>
  <c r="Q2991" i="5"/>
  <c r="P2991" i="5"/>
  <c r="V2990" i="5"/>
  <c r="U2990" i="5"/>
  <c r="R2990" i="5"/>
  <c r="Q2990" i="5"/>
  <c r="P2990" i="5"/>
  <c r="O2990" i="5"/>
  <c r="U2989" i="5"/>
  <c r="R2989" i="5"/>
  <c r="Q2989" i="5"/>
  <c r="P2989" i="5"/>
  <c r="V2988" i="5"/>
  <c r="U2988" i="5"/>
  <c r="R2988" i="5"/>
  <c r="Q2988" i="5"/>
  <c r="P2988" i="5"/>
  <c r="O2988" i="5"/>
  <c r="U2987" i="5"/>
  <c r="V2987" i="5" s="1"/>
  <c r="R2987" i="5"/>
  <c r="Q2987" i="5"/>
  <c r="P2987" i="5"/>
  <c r="O2987" i="5"/>
  <c r="V2986" i="5"/>
  <c r="U2986" i="5"/>
  <c r="R2986" i="5"/>
  <c r="Q2986" i="5"/>
  <c r="P2986" i="5"/>
  <c r="O2986" i="5"/>
  <c r="V2985" i="5"/>
  <c r="U2985" i="5"/>
  <c r="O2985" i="5" s="1"/>
  <c r="R2985" i="5"/>
  <c r="Q2985" i="5"/>
  <c r="P2985" i="5"/>
  <c r="U2984" i="5"/>
  <c r="O2984" i="5" s="1"/>
  <c r="R2984" i="5"/>
  <c r="Q2984" i="5"/>
  <c r="P2984" i="5"/>
  <c r="U2983" i="5"/>
  <c r="R2983" i="5"/>
  <c r="Q2983" i="5"/>
  <c r="P2983" i="5"/>
  <c r="V2982" i="5"/>
  <c r="U2982" i="5"/>
  <c r="R2982" i="5"/>
  <c r="Q2982" i="5"/>
  <c r="P2982" i="5"/>
  <c r="O2982" i="5"/>
  <c r="U2981" i="5"/>
  <c r="R2981" i="5"/>
  <c r="Q2981" i="5"/>
  <c r="P2981" i="5"/>
  <c r="V2980" i="5"/>
  <c r="U2980" i="5"/>
  <c r="R2980" i="5"/>
  <c r="Q2980" i="5"/>
  <c r="P2980" i="5"/>
  <c r="O2980" i="5"/>
  <c r="U2979" i="5"/>
  <c r="V2979" i="5" s="1"/>
  <c r="R2979" i="5"/>
  <c r="Q2979" i="5"/>
  <c r="P2979" i="5"/>
  <c r="O2979" i="5"/>
  <c r="V2978" i="5"/>
  <c r="U2978" i="5"/>
  <c r="R2978" i="5"/>
  <c r="Q2978" i="5"/>
  <c r="P2978" i="5"/>
  <c r="O2978" i="5"/>
  <c r="U2977" i="5"/>
  <c r="R2977" i="5"/>
  <c r="Q2977" i="5"/>
  <c r="P2977" i="5"/>
  <c r="V2976" i="5"/>
  <c r="U2976" i="5"/>
  <c r="R2976" i="5"/>
  <c r="Q2976" i="5"/>
  <c r="P2976" i="5"/>
  <c r="O2976" i="5"/>
  <c r="U2975" i="5"/>
  <c r="R2975" i="5"/>
  <c r="Q2975" i="5"/>
  <c r="P2975" i="5"/>
  <c r="V2974" i="5"/>
  <c r="U2974" i="5"/>
  <c r="R2974" i="5"/>
  <c r="Q2974" i="5"/>
  <c r="P2974" i="5"/>
  <c r="O2974" i="5"/>
  <c r="U2973" i="5"/>
  <c r="R2973" i="5"/>
  <c r="Q2973" i="5"/>
  <c r="P2973" i="5"/>
  <c r="V2972" i="5"/>
  <c r="U2972" i="5"/>
  <c r="R2972" i="5"/>
  <c r="Q2972" i="5"/>
  <c r="P2972" i="5"/>
  <c r="O2972" i="5"/>
  <c r="U2971" i="5"/>
  <c r="R2971" i="5"/>
  <c r="Q2971" i="5"/>
  <c r="P2971" i="5"/>
  <c r="V2970" i="5"/>
  <c r="U2970" i="5"/>
  <c r="R2970" i="5"/>
  <c r="Q2970" i="5"/>
  <c r="P2970" i="5"/>
  <c r="O2970" i="5"/>
  <c r="V2969" i="5"/>
  <c r="U2969" i="5"/>
  <c r="O2969" i="5" s="1"/>
  <c r="R2969" i="5"/>
  <c r="Q2969" i="5"/>
  <c r="P2969" i="5"/>
  <c r="U2968" i="5"/>
  <c r="R2968" i="5"/>
  <c r="Q2968" i="5"/>
  <c r="S2968" i="5" s="1"/>
  <c r="P2968" i="5"/>
  <c r="U2967" i="5"/>
  <c r="R2967" i="5"/>
  <c r="Q2967" i="5"/>
  <c r="P2967" i="5"/>
  <c r="V2966" i="5"/>
  <c r="U2966" i="5"/>
  <c r="R2966" i="5"/>
  <c r="Q2966" i="5"/>
  <c r="P2966" i="5"/>
  <c r="O2966" i="5"/>
  <c r="U2965" i="5"/>
  <c r="R2965" i="5"/>
  <c r="Q2965" i="5"/>
  <c r="P2965" i="5"/>
  <c r="V2964" i="5"/>
  <c r="U2964" i="5"/>
  <c r="R2964" i="5"/>
  <c r="Q2964" i="5"/>
  <c r="P2964" i="5"/>
  <c r="O2964" i="5"/>
  <c r="U2963" i="5"/>
  <c r="V2963" i="5" s="1"/>
  <c r="R2963" i="5"/>
  <c r="Q2963" i="5"/>
  <c r="P2963" i="5"/>
  <c r="V2962" i="5"/>
  <c r="U2962" i="5"/>
  <c r="R2962" i="5"/>
  <c r="Q2962" i="5"/>
  <c r="P2962" i="5"/>
  <c r="O2962" i="5"/>
  <c r="U2961" i="5"/>
  <c r="O2961" i="5" s="1"/>
  <c r="R2961" i="5"/>
  <c r="Q2961" i="5"/>
  <c r="P2961" i="5"/>
  <c r="V2960" i="5"/>
  <c r="U2960" i="5"/>
  <c r="R2960" i="5"/>
  <c r="Q2960" i="5"/>
  <c r="P2960" i="5"/>
  <c r="O2960" i="5"/>
  <c r="U2959" i="5"/>
  <c r="R2959" i="5"/>
  <c r="Q2959" i="5"/>
  <c r="P2959" i="5"/>
  <c r="V2958" i="5"/>
  <c r="U2958" i="5"/>
  <c r="R2958" i="5"/>
  <c r="Q2958" i="5"/>
  <c r="P2958" i="5"/>
  <c r="O2958" i="5"/>
  <c r="U2957" i="5"/>
  <c r="R2957" i="5"/>
  <c r="Q2957" i="5"/>
  <c r="P2957" i="5"/>
  <c r="V2956" i="5"/>
  <c r="U2956" i="5"/>
  <c r="R2956" i="5"/>
  <c r="Q2956" i="5"/>
  <c r="P2956" i="5"/>
  <c r="O2956" i="5"/>
  <c r="U2955" i="5"/>
  <c r="V2955" i="5" s="1"/>
  <c r="R2955" i="5"/>
  <c r="Q2955" i="5"/>
  <c r="P2955" i="5"/>
  <c r="O2955" i="5"/>
  <c r="U2954" i="5"/>
  <c r="R2954" i="5"/>
  <c r="Q2954" i="5"/>
  <c r="P2954" i="5"/>
  <c r="O2954" i="5"/>
  <c r="V2953" i="5"/>
  <c r="U2953" i="5"/>
  <c r="O2953" i="5" s="1"/>
  <c r="R2953" i="5"/>
  <c r="Q2953" i="5"/>
  <c r="P2953" i="5"/>
  <c r="U2952" i="5"/>
  <c r="R2952" i="5"/>
  <c r="Q2952" i="5"/>
  <c r="P2952" i="5"/>
  <c r="U2951" i="5"/>
  <c r="R2951" i="5"/>
  <c r="Q2951" i="5"/>
  <c r="P2951" i="5"/>
  <c r="V2950" i="5"/>
  <c r="U2950" i="5"/>
  <c r="R2950" i="5"/>
  <c r="Q2950" i="5"/>
  <c r="P2950" i="5"/>
  <c r="O2950" i="5"/>
  <c r="U2949" i="5"/>
  <c r="R2949" i="5"/>
  <c r="Q2949" i="5"/>
  <c r="P2949" i="5"/>
  <c r="V2948" i="5"/>
  <c r="U2948" i="5"/>
  <c r="T2948" i="5"/>
  <c r="R2948" i="5"/>
  <c r="Q2948" i="5"/>
  <c r="S2948" i="5" s="1"/>
  <c r="P2948" i="5"/>
  <c r="O2948" i="5"/>
  <c r="U2947" i="5"/>
  <c r="O2947" i="5" s="1"/>
  <c r="R2947" i="5"/>
  <c r="Q2947" i="5"/>
  <c r="P2947" i="5"/>
  <c r="V2946" i="5"/>
  <c r="U2946" i="5"/>
  <c r="R2946" i="5"/>
  <c r="Q2946" i="5"/>
  <c r="P2946" i="5"/>
  <c r="O2946" i="5"/>
  <c r="U2945" i="5"/>
  <c r="R2945" i="5"/>
  <c r="Q2945" i="5"/>
  <c r="P2945" i="5"/>
  <c r="V2944" i="5"/>
  <c r="U2944" i="5"/>
  <c r="R2944" i="5"/>
  <c r="Q2944" i="5"/>
  <c r="P2944" i="5"/>
  <c r="O2944" i="5"/>
  <c r="U2943" i="5"/>
  <c r="R2943" i="5"/>
  <c r="Q2943" i="5"/>
  <c r="P2943" i="5"/>
  <c r="V2942" i="5"/>
  <c r="U2942" i="5"/>
  <c r="R2942" i="5"/>
  <c r="Q2942" i="5"/>
  <c r="P2942" i="5"/>
  <c r="O2942" i="5"/>
  <c r="U2941" i="5"/>
  <c r="R2941" i="5"/>
  <c r="Q2941" i="5"/>
  <c r="P2941" i="5"/>
  <c r="V2940" i="5"/>
  <c r="U2940" i="5"/>
  <c r="T2940" i="5"/>
  <c r="R2940" i="5"/>
  <c r="Q2940" i="5"/>
  <c r="S2940" i="5" s="1"/>
  <c r="P2940" i="5"/>
  <c r="O2940" i="5"/>
  <c r="U2939" i="5"/>
  <c r="R2939" i="5"/>
  <c r="Q2939" i="5"/>
  <c r="P2939" i="5"/>
  <c r="V2938" i="5"/>
  <c r="U2938" i="5"/>
  <c r="R2938" i="5"/>
  <c r="Q2938" i="5"/>
  <c r="P2938" i="5"/>
  <c r="O2938" i="5"/>
  <c r="V2937" i="5"/>
  <c r="U2937" i="5"/>
  <c r="O2937" i="5" s="1"/>
  <c r="R2937" i="5"/>
  <c r="Q2937" i="5"/>
  <c r="P2937" i="5"/>
  <c r="U2936" i="5"/>
  <c r="R2936" i="5"/>
  <c r="Q2936" i="5"/>
  <c r="P2936" i="5"/>
  <c r="U2935" i="5"/>
  <c r="R2935" i="5"/>
  <c r="Q2935" i="5"/>
  <c r="P2935" i="5"/>
  <c r="V2934" i="5"/>
  <c r="U2934" i="5"/>
  <c r="R2934" i="5"/>
  <c r="Q2934" i="5"/>
  <c r="P2934" i="5"/>
  <c r="O2934" i="5"/>
  <c r="U2933" i="5"/>
  <c r="R2933" i="5"/>
  <c r="Q2933" i="5"/>
  <c r="P2933" i="5"/>
  <c r="V2932" i="5"/>
  <c r="U2932" i="5"/>
  <c r="R2932" i="5"/>
  <c r="Q2932" i="5"/>
  <c r="P2932" i="5"/>
  <c r="O2932" i="5"/>
  <c r="U2931" i="5"/>
  <c r="V2931" i="5" s="1"/>
  <c r="R2931" i="5"/>
  <c r="Q2931" i="5"/>
  <c r="P2931" i="5"/>
  <c r="O2931" i="5"/>
  <c r="V2930" i="5"/>
  <c r="U2930" i="5"/>
  <c r="R2930" i="5"/>
  <c r="Q2930" i="5"/>
  <c r="P2930" i="5"/>
  <c r="O2930" i="5"/>
  <c r="U2929" i="5"/>
  <c r="R2929" i="5"/>
  <c r="Q2929" i="5"/>
  <c r="P2929" i="5"/>
  <c r="V2928" i="5"/>
  <c r="U2928" i="5"/>
  <c r="R2928" i="5"/>
  <c r="Q2928" i="5"/>
  <c r="P2928" i="5"/>
  <c r="O2928" i="5"/>
  <c r="U2927" i="5"/>
  <c r="R2927" i="5"/>
  <c r="Q2927" i="5"/>
  <c r="P2927" i="5"/>
  <c r="V2926" i="5"/>
  <c r="U2926" i="5"/>
  <c r="R2926" i="5"/>
  <c r="Q2926" i="5"/>
  <c r="P2926" i="5"/>
  <c r="O2926" i="5"/>
  <c r="U2925" i="5"/>
  <c r="R2925" i="5"/>
  <c r="Q2925" i="5"/>
  <c r="P2925" i="5"/>
  <c r="V2924" i="5"/>
  <c r="U2924" i="5"/>
  <c r="R2924" i="5"/>
  <c r="Q2924" i="5"/>
  <c r="P2924" i="5"/>
  <c r="O2924" i="5"/>
  <c r="U2923" i="5"/>
  <c r="V2923" i="5" s="1"/>
  <c r="R2923" i="5"/>
  <c r="Q2923" i="5"/>
  <c r="P2923" i="5"/>
  <c r="V2922" i="5"/>
  <c r="U2922" i="5"/>
  <c r="R2922" i="5"/>
  <c r="Q2922" i="5"/>
  <c r="S2922" i="5" s="1"/>
  <c r="P2922" i="5"/>
  <c r="O2922" i="5"/>
  <c r="U2921" i="5"/>
  <c r="O2921" i="5" s="1"/>
  <c r="R2921" i="5"/>
  <c r="Q2921" i="5"/>
  <c r="P2921" i="5"/>
  <c r="U2920" i="5"/>
  <c r="R2920" i="5"/>
  <c r="Q2920" i="5"/>
  <c r="P2920" i="5"/>
  <c r="U2919" i="5"/>
  <c r="R2919" i="5"/>
  <c r="Q2919" i="5"/>
  <c r="P2919" i="5"/>
  <c r="V2918" i="5"/>
  <c r="U2918" i="5"/>
  <c r="R2918" i="5"/>
  <c r="Q2918" i="5"/>
  <c r="P2918" i="5"/>
  <c r="O2918" i="5"/>
  <c r="U2917" i="5"/>
  <c r="R2917" i="5"/>
  <c r="Q2917" i="5"/>
  <c r="P2917" i="5"/>
  <c r="V2916" i="5"/>
  <c r="U2916" i="5"/>
  <c r="R2916" i="5"/>
  <c r="Q2916" i="5"/>
  <c r="P2916" i="5"/>
  <c r="O2916" i="5"/>
  <c r="U2915" i="5"/>
  <c r="V2915" i="5" s="1"/>
  <c r="R2915" i="5"/>
  <c r="Q2915" i="5"/>
  <c r="P2915" i="5"/>
  <c r="O2915" i="5"/>
  <c r="V2914" i="5"/>
  <c r="U2914" i="5"/>
  <c r="R2914" i="5"/>
  <c r="Q2914" i="5"/>
  <c r="P2914" i="5"/>
  <c r="O2914" i="5"/>
  <c r="U2913" i="5"/>
  <c r="R2913" i="5"/>
  <c r="Q2913" i="5"/>
  <c r="P2913" i="5"/>
  <c r="V2912" i="5"/>
  <c r="U2912" i="5"/>
  <c r="T2912" i="5"/>
  <c r="R2912" i="5"/>
  <c r="Q2912" i="5"/>
  <c r="P2912" i="5"/>
  <c r="O2912" i="5"/>
  <c r="U2911" i="5"/>
  <c r="T2911" i="5"/>
  <c r="R2911" i="5"/>
  <c r="Q2911" i="5"/>
  <c r="P2911" i="5"/>
  <c r="U2910" i="5"/>
  <c r="R2910" i="5"/>
  <c r="Q2910" i="5"/>
  <c r="P2910" i="5"/>
  <c r="O2910" i="5"/>
  <c r="U2909" i="5"/>
  <c r="R2909" i="5"/>
  <c r="Q2909" i="5"/>
  <c r="P2909" i="5"/>
  <c r="V2908" i="5"/>
  <c r="U2908" i="5"/>
  <c r="R2908" i="5"/>
  <c r="Q2908" i="5"/>
  <c r="P2908" i="5"/>
  <c r="O2908" i="5"/>
  <c r="U2907" i="5"/>
  <c r="V2907" i="5" s="1"/>
  <c r="R2907" i="5"/>
  <c r="Q2907" i="5"/>
  <c r="P2907" i="5"/>
  <c r="V2906" i="5"/>
  <c r="U2906" i="5"/>
  <c r="R2906" i="5"/>
  <c r="Q2906" i="5"/>
  <c r="P2906" i="5"/>
  <c r="O2906" i="5"/>
  <c r="V2905" i="5"/>
  <c r="U2905" i="5"/>
  <c r="O2905" i="5" s="1"/>
  <c r="R2905" i="5"/>
  <c r="Q2905" i="5"/>
  <c r="P2905" i="5"/>
  <c r="U2904" i="5"/>
  <c r="R2904" i="5"/>
  <c r="Q2904" i="5"/>
  <c r="P2904" i="5"/>
  <c r="U2903" i="5"/>
  <c r="R2903" i="5"/>
  <c r="Q2903" i="5"/>
  <c r="P2903" i="5"/>
  <c r="V2902" i="5"/>
  <c r="U2902" i="5"/>
  <c r="R2902" i="5"/>
  <c r="Q2902" i="5"/>
  <c r="P2902" i="5"/>
  <c r="O2902" i="5"/>
  <c r="U2901" i="5"/>
  <c r="R2901" i="5"/>
  <c r="Q2901" i="5"/>
  <c r="P2901" i="5"/>
  <c r="V2900" i="5"/>
  <c r="U2900" i="5"/>
  <c r="R2900" i="5"/>
  <c r="Q2900" i="5"/>
  <c r="P2900" i="5"/>
  <c r="O2900" i="5"/>
  <c r="U2899" i="5"/>
  <c r="V2899" i="5" s="1"/>
  <c r="R2899" i="5"/>
  <c r="Q2899" i="5"/>
  <c r="P2899" i="5"/>
  <c r="V2898" i="5"/>
  <c r="U2898" i="5"/>
  <c r="R2898" i="5"/>
  <c r="Q2898" i="5"/>
  <c r="P2898" i="5"/>
  <c r="O2898" i="5"/>
  <c r="U2897" i="5"/>
  <c r="R2897" i="5"/>
  <c r="Q2897" i="5"/>
  <c r="P2897" i="5"/>
  <c r="V2896" i="5"/>
  <c r="U2896" i="5"/>
  <c r="R2896" i="5"/>
  <c r="Q2896" i="5"/>
  <c r="P2896" i="5"/>
  <c r="O2896" i="5"/>
  <c r="U2895" i="5"/>
  <c r="R2895" i="5"/>
  <c r="Q2895" i="5"/>
  <c r="P2895" i="5"/>
  <c r="V2894" i="5"/>
  <c r="U2894" i="5"/>
  <c r="R2894" i="5"/>
  <c r="Q2894" i="5"/>
  <c r="P2894" i="5"/>
  <c r="O2894" i="5"/>
  <c r="U2893" i="5"/>
  <c r="R2893" i="5"/>
  <c r="Q2893" i="5"/>
  <c r="P2893" i="5"/>
  <c r="V2892" i="5"/>
  <c r="U2892" i="5"/>
  <c r="R2892" i="5"/>
  <c r="Q2892" i="5"/>
  <c r="P2892" i="5"/>
  <c r="O2892" i="5"/>
  <c r="U2891" i="5"/>
  <c r="R2891" i="5"/>
  <c r="Q2891" i="5"/>
  <c r="P2891" i="5"/>
  <c r="U2890" i="5"/>
  <c r="R2890" i="5"/>
  <c r="Q2890" i="5"/>
  <c r="P2890" i="5"/>
  <c r="O2890" i="5"/>
  <c r="V2889" i="5"/>
  <c r="U2889" i="5"/>
  <c r="O2889" i="5" s="1"/>
  <c r="R2889" i="5"/>
  <c r="Q2889" i="5"/>
  <c r="P2889" i="5"/>
  <c r="U2888" i="5"/>
  <c r="R2888" i="5"/>
  <c r="Q2888" i="5"/>
  <c r="P2888" i="5"/>
  <c r="U2887" i="5"/>
  <c r="R2887" i="5"/>
  <c r="Q2887" i="5"/>
  <c r="P2887" i="5"/>
  <c r="V2886" i="5"/>
  <c r="U2886" i="5"/>
  <c r="R2886" i="5"/>
  <c r="Q2886" i="5"/>
  <c r="P2886" i="5"/>
  <c r="O2886" i="5"/>
  <c r="U2885" i="5"/>
  <c r="R2885" i="5"/>
  <c r="Q2885" i="5"/>
  <c r="P2885" i="5"/>
  <c r="V2884" i="5"/>
  <c r="U2884" i="5"/>
  <c r="R2884" i="5"/>
  <c r="Q2884" i="5"/>
  <c r="P2884" i="5"/>
  <c r="O2884" i="5"/>
  <c r="U2883" i="5"/>
  <c r="V2883" i="5" s="1"/>
  <c r="R2883" i="5"/>
  <c r="Q2883" i="5"/>
  <c r="P2883" i="5"/>
  <c r="V2882" i="5"/>
  <c r="U2882" i="5"/>
  <c r="R2882" i="5"/>
  <c r="Q2882" i="5"/>
  <c r="P2882" i="5"/>
  <c r="O2882" i="5"/>
  <c r="U2881" i="5"/>
  <c r="R2881" i="5"/>
  <c r="Q2881" i="5"/>
  <c r="P2881" i="5"/>
  <c r="V2880" i="5"/>
  <c r="U2880" i="5"/>
  <c r="R2880" i="5"/>
  <c r="Q2880" i="5"/>
  <c r="P2880" i="5"/>
  <c r="O2880" i="5"/>
  <c r="U2879" i="5"/>
  <c r="R2879" i="5"/>
  <c r="Q2879" i="5"/>
  <c r="P2879" i="5"/>
  <c r="V2878" i="5"/>
  <c r="U2878" i="5"/>
  <c r="R2878" i="5"/>
  <c r="Q2878" i="5"/>
  <c r="P2878" i="5"/>
  <c r="O2878" i="5"/>
  <c r="U2877" i="5"/>
  <c r="R2877" i="5"/>
  <c r="Q2877" i="5"/>
  <c r="P2877" i="5"/>
  <c r="V2876" i="5"/>
  <c r="U2876" i="5"/>
  <c r="R2876" i="5"/>
  <c r="Q2876" i="5"/>
  <c r="P2876" i="5"/>
  <c r="O2876" i="5"/>
  <c r="U2875" i="5"/>
  <c r="V2875" i="5" s="1"/>
  <c r="R2875" i="5"/>
  <c r="Q2875" i="5"/>
  <c r="P2875" i="5"/>
  <c r="O2875" i="5"/>
  <c r="V2874" i="5"/>
  <c r="U2874" i="5"/>
  <c r="R2874" i="5"/>
  <c r="Q2874" i="5"/>
  <c r="P2874" i="5"/>
  <c r="O2874" i="5"/>
  <c r="V2873" i="5"/>
  <c r="U2873" i="5"/>
  <c r="O2873" i="5" s="1"/>
  <c r="R2873" i="5"/>
  <c r="Q2873" i="5"/>
  <c r="P2873" i="5"/>
  <c r="U2872" i="5"/>
  <c r="R2872" i="5"/>
  <c r="Q2872" i="5"/>
  <c r="P2872" i="5"/>
  <c r="U2871" i="5"/>
  <c r="R2871" i="5"/>
  <c r="Q2871" i="5"/>
  <c r="P2871" i="5"/>
  <c r="V2870" i="5"/>
  <c r="U2870" i="5"/>
  <c r="R2870" i="5"/>
  <c r="Q2870" i="5"/>
  <c r="P2870" i="5"/>
  <c r="O2870" i="5"/>
  <c r="U2869" i="5"/>
  <c r="R2869" i="5"/>
  <c r="Q2869" i="5"/>
  <c r="P2869" i="5"/>
  <c r="V2868" i="5"/>
  <c r="U2868" i="5"/>
  <c r="R2868" i="5"/>
  <c r="Q2868" i="5"/>
  <c r="P2868" i="5"/>
  <c r="O2868" i="5"/>
  <c r="U2867" i="5"/>
  <c r="V2867" i="5" s="1"/>
  <c r="R2867" i="5"/>
  <c r="Q2867" i="5"/>
  <c r="P2867" i="5"/>
  <c r="O2867" i="5"/>
  <c r="V2866" i="5"/>
  <c r="U2866" i="5"/>
  <c r="R2866" i="5"/>
  <c r="Q2866" i="5"/>
  <c r="P2866" i="5"/>
  <c r="O2866" i="5"/>
  <c r="U2865" i="5"/>
  <c r="R2865" i="5"/>
  <c r="Q2865" i="5"/>
  <c r="P2865" i="5"/>
  <c r="V2864" i="5"/>
  <c r="U2864" i="5"/>
  <c r="R2864" i="5"/>
  <c r="Q2864" i="5"/>
  <c r="P2864" i="5"/>
  <c r="O2864" i="5"/>
  <c r="U2863" i="5"/>
  <c r="R2863" i="5"/>
  <c r="Q2863" i="5"/>
  <c r="P2863" i="5"/>
  <c r="V2862" i="5"/>
  <c r="U2862" i="5"/>
  <c r="R2862" i="5"/>
  <c r="Q2862" i="5"/>
  <c r="P2862" i="5"/>
  <c r="O2862" i="5"/>
  <c r="U2861" i="5"/>
  <c r="R2861" i="5"/>
  <c r="Q2861" i="5"/>
  <c r="P2861" i="5"/>
  <c r="V2860" i="5"/>
  <c r="U2860" i="5"/>
  <c r="R2860" i="5"/>
  <c r="Q2860" i="5"/>
  <c r="P2860" i="5"/>
  <c r="O2860" i="5"/>
  <c r="U2859" i="5"/>
  <c r="V2859" i="5" s="1"/>
  <c r="R2859" i="5"/>
  <c r="Q2859" i="5"/>
  <c r="P2859" i="5"/>
  <c r="O2859" i="5"/>
  <c r="V2858" i="5"/>
  <c r="U2858" i="5"/>
  <c r="R2858" i="5"/>
  <c r="Q2858" i="5"/>
  <c r="P2858" i="5"/>
  <c r="O2858" i="5"/>
  <c r="V2857" i="5"/>
  <c r="U2857" i="5"/>
  <c r="O2857" i="5" s="1"/>
  <c r="R2857" i="5"/>
  <c r="Q2857" i="5"/>
  <c r="P2857" i="5"/>
  <c r="U2856" i="5"/>
  <c r="R2856" i="5"/>
  <c r="Q2856" i="5"/>
  <c r="P2856" i="5"/>
  <c r="U2855" i="5"/>
  <c r="R2855" i="5"/>
  <c r="Q2855" i="5"/>
  <c r="P2855" i="5"/>
  <c r="V2854" i="5"/>
  <c r="U2854" i="5"/>
  <c r="R2854" i="5"/>
  <c r="Q2854" i="5"/>
  <c r="P2854" i="5"/>
  <c r="O2854" i="5"/>
  <c r="U2853" i="5"/>
  <c r="R2853" i="5"/>
  <c r="Q2853" i="5"/>
  <c r="P2853" i="5"/>
  <c r="V2852" i="5"/>
  <c r="U2852" i="5"/>
  <c r="R2852" i="5"/>
  <c r="Q2852" i="5"/>
  <c r="P2852" i="5"/>
  <c r="O2852" i="5"/>
  <c r="U2851" i="5"/>
  <c r="V2851" i="5" s="1"/>
  <c r="R2851" i="5"/>
  <c r="Q2851" i="5"/>
  <c r="P2851" i="5"/>
  <c r="O2851" i="5"/>
  <c r="V2850" i="5"/>
  <c r="U2850" i="5"/>
  <c r="R2850" i="5"/>
  <c r="Q2850" i="5"/>
  <c r="P2850" i="5"/>
  <c r="O2850" i="5"/>
  <c r="U2849" i="5"/>
  <c r="R2849" i="5"/>
  <c r="Q2849" i="5"/>
  <c r="P2849" i="5"/>
  <c r="V2848" i="5"/>
  <c r="U2848" i="5"/>
  <c r="R2848" i="5"/>
  <c r="Q2848" i="5"/>
  <c r="P2848" i="5"/>
  <c r="O2848" i="5"/>
  <c r="U2847" i="5"/>
  <c r="R2847" i="5"/>
  <c r="Q2847" i="5"/>
  <c r="P2847" i="5"/>
  <c r="V2846" i="5"/>
  <c r="U2846" i="5"/>
  <c r="R2846" i="5"/>
  <c r="Q2846" i="5"/>
  <c r="P2846" i="5"/>
  <c r="O2846" i="5"/>
  <c r="U2845" i="5"/>
  <c r="R2845" i="5"/>
  <c r="Q2845" i="5"/>
  <c r="P2845" i="5"/>
  <c r="V2844" i="5"/>
  <c r="U2844" i="5"/>
  <c r="R2844" i="5"/>
  <c r="Q2844" i="5"/>
  <c r="S2844" i="5" s="1"/>
  <c r="P2844" i="5"/>
  <c r="O2844" i="5"/>
  <c r="U2843" i="5"/>
  <c r="R2843" i="5"/>
  <c r="Q2843" i="5"/>
  <c r="P2843" i="5"/>
  <c r="V2842" i="5"/>
  <c r="U2842" i="5"/>
  <c r="R2842" i="5"/>
  <c r="Q2842" i="5"/>
  <c r="P2842" i="5"/>
  <c r="O2842" i="5"/>
  <c r="V2841" i="5"/>
  <c r="U2841" i="5"/>
  <c r="O2841" i="5" s="1"/>
  <c r="R2841" i="5"/>
  <c r="Q2841" i="5"/>
  <c r="P2841" i="5"/>
  <c r="U2840" i="5"/>
  <c r="R2840" i="5"/>
  <c r="Q2840" i="5"/>
  <c r="P2840" i="5"/>
  <c r="U2839" i="5"/>
  <c r="R2839" i="5"/>
  <c r="Q2839" i="5"/>
  <c r="P2839" i="5"/>
  <c r="V2838" i="5"/>
  <c r="U2838" i="5"/>
  <c r="R2838" i="5"/>
  <c r="Q2838" i="5"/>
  <c r="P2838" i="5"/>
  <c r="O2838" i="5"/>
  <c r="U2837" i="5"/>
  <c r="R2837" i="5"/>
  <c r="Q2837" i="5"/>
  <c r="P2837" i="5"/>
  <c r="V2836" i="5"/>
  <c r="U2836" i="5"/>
  <c r="R2836" i="5"/>
  <c r="Q2836" i="5"/>
  <c r="P2836" i="5"/>
  <c r="O2836" i="5"/>
  <c r="U2835" i="5"/>
  <c r="V2835" i="5" s="1"/>
  <c r="R2835" i="5"/>
  <c r="Q2835" i="5"/>
  <c r="P2835" i="5"/>
  <c r="V2834" i="5"/>
  <c r="U2834" i="5"/>
  <c r="R2834" i="5"/>
  <c r="Q2834" i="5"/>
  <c r="P2834" i="5"/>
  <c r="O2834" i="5"/>
  <c r="U2833" i="5"/>
  <c r="R2833" i="5"/>
  <c r="Q2833" i="5"/>
  <c r="P2833" i="5"/>
  <c r="V2832" i="5"/>
  <c r="U2832" i="5"/>
  <c r="R2832" i="5"/>
  <c r="Q2832" i="5"/>
  <c r="P2832" i="5"/>
  <c r="O2832" i="5"/>
  <c r="U2831" i="5"/>
  <c r="R2831" i="5"/>
  <c r="Q2831" i="5"/>
  <c r="P2831" i="5"/>
  <c r="V2830" i="5"/>
  <c r="U2830" i="5"/>
  <c r="R2830" i="5"/>
  <c r="Q2830" i="5"/>
  <c r="P2830" i="5"/>
  <c r="O2830" i="5"/>
  <c r="U2829" i="5"/>
  <c r="R2829" i="5"/>
  <c r="Q2829" i="5"/>
  <c r="P2829" i="5"/>
  <c r="V2828" i="5"/>
  <c r="U2828" i="5"/>
  <c r="O2828" i="5" s="1"/>
  <c r="R2828" i="5"/>
  <c r="Q2828" i="5"/>
  <c r="P2828" i="5"/>
  <c r="V2827" i="5"/>
  <c r="U2827" i="5"/>
  <c r="O2827" i="5" s="1"/>
  <c r="R2827" i="5"/>
  <c r="Q2827" i="5"/>
  <c r="P2827" i="5"/>
  <c r="V2826" i="5"/>
  <c r="U2826" i="5"/>
  <c r="O2826" i="5" s="1"/>
  <c r="R2826" i="5"/>
  <c r="Q2826" i="5"/>
  <c r="P2826" i="5"/>
  <c r="V2825" i="5"/>
  <c r="U2825" i="5"/>
  <c r="O2825" i="5" s="1"/>
  <c r="R2825" i="5"/>
  <c r="Q2825" i="5"/>
  <c r="P2825" i="5"/>
  <c r="V2824" i="5"/>
  <c r="U2824" i="5"/>
  <c r="O2824" i="5" s="1"/>
  <c r="R2824" i="5"/>
  <c r="Q2824" i="5"/>
  <c r="P2824" i="5"/>
  <c r="V2823" i="5"/>
  <c r="U2823" i="5"/>
  <c r="O2823" i="5" s="1"/>
  <c r="R2823" i="5"/>
  <c r="Q2823" i="5"/>
  <c r="P2823" i="5"/>
  <c r="V2822" i="5"/>
  <c r="U2822" i="5"/>
  <c r="O2822" i="5" s="1"/>
  <c r="R2822" i="5"/>
  <c r="Q2822" i="5"/>
  <c r="P2822" i="5"/>
  <c r="V2821" i="5"/>
  <c r="U2821" i="5"/>
  <c r="O2821" i="5" s="1"/>
  <c r="R2821" i="5"/>
  <c r="Q2821" i="5"/>
  <c r="P2821" i="5"/>
  <c r="V2820" i="5"/>
  <c r="U2820" i="5"/>
  <c r="O2820" i="5" s="1"/>
  <c r="R2820" i="5"/>
  <c r="Q2820" i="5"/>
  <c r="P2820" i="5"/>
  <c r="V2819" i="5"/>
  <c r="U2819" i="5"/>
  <c r="O2819" i="5" s="1"/>
  <c r="R2819" i="5"/>
  <c r="Q2819" i="5"/>
  <c r="P2819" i="5"/>
  <c r="V2818" i="5"/>
  <c r="U2818" i="5"/>
  <c r="O2818" i="5" s="1"/>
  <c r="R2818" i="5"/>
  <c r="Q2818" i="5"/>
  <c r="P2818" i="5"/>
  <c r="V2817" i="5"/>
  <c r="U2817" i="5"/>
  <c r="O2817" i="5" s="1"/>
  <c r="R2817" i="5"/>
  <c r="Q2817" i="5"/>
  <c r="P2817" i="5"/>
  <c r="V2816" i="5"/>
  <c r="U2816" i="5"/>
  <c r="O2816" i="5" s="1"/>
  <c r="R2816" i="5"/>
  <c r="Q2816" i="5"/>
  <c r="P2816" i="5"/>
  <c r="V2815" i="5"/>
  <c r="U2815" i="5"/>
  <c r="O2815" i="5" s="1"/>
  <c r="R2815" i="5"/>
  <c r="Q2815" i="5"/>
  <c r="P2815" i="5"/>
  <c r="V2814" i="5"/>
  <c r="U2814" i="5"/>
  <c r="O2814" i="5" s="1"/>
  <c r="R2814" i="5"/>
  <c r="Q2814" i="5"/>
  <c r="P2814" i="5"/>
  <c r="V2813" i="5"/>
  <c r="U2813" i="5"/>
  <c r="O2813" i="5" s="1"/>
  <c r="R2813" i="5"/>
  <c r="Q2813" i="5"/>
  <c r="P2813" i="5"/>
  <c r="V2812" i="5"/>
  <c r="U2812" i="5"/>
  <c r="O2812" i="5" s="1"/>
  <c r="R2812" i="5"/>
  <c r="Q2812" i="5"/>
  <c r="P2812" i="5"/>
  <c r="V2811" i="5"/>
  <c r="U2811" i="5"/>
  <c r="O2811" i="5" s="1"/>
  <c r="R2811" i="5"/>
  <c r="Q2811" i="5"/>
  <c r="P2811" i="5"/>
  <c r="V2810" i="5"/>
  <c r="U2810" i="5"/>
  <c r="O2810" i="5" s="1"/>
  <c r="R2810" i="5"/>
  <c r="Q2810" i="5"/>
  <c r="P2810" i="5"/>
  <c r="V2809" i="5"/>
  <c r="U2809" i="5"/>
  <c r="O2809" i="5" s="1"/>
  <c r="R2809" i="5"/>
  <c r="Q2809" i="5"/>
  <c r="P2809" i="5"/>
  <c r="V2808" i="5"/>
  <c r="U2808" i="5"/>
  <c r="O2808" i="5" s="1"/>
  <c r="R2808" i="5"/>
  <c r="Q2808" i="5"/>
  <c r="P2808" i="5"/>
  <c r="V2807" i="5"/>
  <c r="U2807" i="5"/>
  <c r="O2807" i="5" s="1"/>
  <c r="R2807" i="5"/>
  <c r="Q2807" i="5"/>
  <c r="P2807" i="5"/>
  <c r="V2806" i="5"/>
  <c r="U2806" i="5"/>
  <c r="O2806" i="5" s="1"/>
  <c r="R2806" i="5"/>
  <c r="Q2806" i="5"/>
  <c r="P2806" i="5"/>
  <c r="V2805" i="5"/>
  <c r="U2805" i="5"/>
  <c r="O2805" i="5" s="1"/>
  <c r="R2805" i="5"/>
  <c r="Q2805" i="5"/>
  <c r="P2805" i="5"/>
  <c r="V2804" i="5"/>
  <c r="U2804" i="5"/>
  <c r="O2804" i="5" s="1"/>
  <c r="R2804" i="5"/>
  <c r="Q2804" i="5"/>
  <c r="P2804" i="5"/>
  <c r="V2803" i="5"/>
  <c r="U2803" i="5"/>
  <c r="O2803" i="5" s="1"/>
  <c r="R2803" i="5"/>
  <c r="Q2803" i="5"/>
  <c r="P2803" i="5"/>
  <c r="V2802" i="5"/>
  <c r="U2802" i="5"/>
  <c r="O2802" i="5" s="1"/>
  <c r="R2802" i="5"/>
  <c r="Q2802" i="5"/>
  <c r="P2802" i="5"/>
  <c r="V2801" i="5"/>
  <c r="U2801" i="5"/>
  <c r="O2801" i="5" s="1"/>
  <c r="R2801" i="5"/>
  <c r="Q2801" i="5"/>
  <c r="P2801" i="5"/>
  <c r="V2800" i="5"/>
  <c r="U2800" i="5"/>
  <c r="O2800" i="5" s="1"/>
  <c r="R2800" i="5"/>
  <c r="Q2800" i="5"/>
  <c r="P2800" i="5"/>
  <c r="V2799" i="5"/>
  <c r="U2799" i="5"/>
  <c r="O2799" i="5" s="1"/>
  <c r="R2799" i="5"/>
  <c r="Q2799" i="5"/>
  <c r="P2799" i="5"/>
  <c r="V2798" i="5"/>
  <c r="U2798" i="5"/>
  <c r="O2798" i="5" s="1"/>
  <c r="R2798" i="5"/>
  <c r="Q2798" i="5"/>
  <c r="P2798" i="5"/>
  <c r="V2797" i="5"/>
  <c r="U2797" i="5"/>
  <c r="O2797" i="5" s="1"/>
  <c r="R2797" i="5"/>
  <c r="Q2797" i="5"/>
  <c r="P2797" i="5"/>
  <c r="V2796" i="5"/>
  <c r="U2796" i="5"/>
  <c r="O2796" i="5" s="1"/>
  <c r="R2796" i="5"/>
  <c r="Q2796" i="5"/>
  <c r="P2796" i="5"/>
  <c r="V2795" i="5"/>
  <c r="U2795" i="5"/>
  <c r="O2795" i="5" s="1"/>
  <c r="R2795" i="5"/>
  <c r="Q2795" i="5"/>
  <c r="P2795" i="5"/>
  <c r="V2794" i="5"/>
  <c r="U2794" i="5"/>
  <c r="O2794" i="5" s="1"/>
  <c r="R2794" i="5"/>
  <c r="Q2794" i="5"/>
  <c r="P2794" i="5"/>
  <c r="V2793" i="5"/>
  <c r="U2793" i="5"/>
  <c r="O2793" i="5" s="1"/>
  <c r="R2793" i="5"/>
  <c r="Q2793" i="5"/>
  <c r="P2793" i="5"/>
  <c r="V2792" i="5"/>
  <c r="U2792" i="5"/>
  <c r="O2792" i="5" s="1"/>
  <c r="R2792" i="5"/>
  <c r="Q2792" i="5"/>
  <c r="P2792" i="5"/>
  <c r="V2791" i="5"/>
  <c r="U2791" i="5"/>
  <c r="O2791" i="5" s="1"/>
  <c r="R2791" i="5"/>
  <c r="Q2791" i="5"/>
  <c r="P2791" i="5"/>
  <c r="V2790" i="5"/>
  <c r="U2790" i="5"/>
  <c r="O2790" i="5" s="1"/>
  <c r="T2790" i="5"/>
  <c r="T2791" i="5" s="1"/>
  <c r="R2790" i="5"/>
  <c r="Q2790" i="5"/>
  <c r="P2790" i="5"/>
  <c r="U2789" i="5"/>
  <c r="O2789" i="5" s="1"/>
  <c r="R2789" i="5"/>
  <c r="Q2789" i="5"/>
  <c r="P2789" i="5"/>
  <c r="V2788" i="5"/>
  <c r="U2788" i="5"/>
  <c r="O2788" i="5" s="1"/>
  <c r="R2788" i="5"/>
  <c r="Q2788" i="5"/>
  <c r="P2788" i="5"/>
  <c r="V2787" i="5"/>
  <c r="U2787" i="5"/>
  <c r="O2787" i="5" s="1"/>
  <c r="R2787" i="5"/>
  <c r="Q2787" i="5"/>
  <c r="P2787" i="5"/>
  <c r="V2786" i="5"/>
  <c r="U2786" i="5"/>
  <c r="O2786" i="5" s="1"/>
  <c r="R2786" i="5"/>
  <c r="Q2786" i="5"/>
  <c r="P2786" i="5"/>
  <c r="V2785" i="5"/>
  <c r="U2785" i="5"/>
  <c r="O2785" i="5" s="1"/>
  <c r="R2785" i="5"/>
  <c r="Q2785" i="5"/>
  <c r="T2785" i="5" s="1"/>
  <c r="T2786" i="5" s="1"/>
  <c r="T2787" i="5" s="1"/>
  <c r="P2785" i="5"/>
  <c r="U2784" i="5"/>
  <c r="O2784" i="5" s="1"/>
  <c r="R2784" i="5"/>
  <c r="Q2784" i="5"/>
  <c r="P2784" i="5"/>
  <c r="V2783" i="5"/>
  <c r="U2783" i="5"/>
  <c r="O2783" i="5" s="1"/>
  <c r="R2783" i="5"/>
  <c r="Q2783" i="5"/>
  <c r="P2783" i="5"/>
  <c r="V2782" i="5"/>
  <c r="U2782" i="5"/>
  <c r="O2782" i="5" s="1"/>
  <c r="R2782" i="5"/>
  <c r="Q2782" i="5"/>
  <c r="P2782" i="5"/>
  <c r="V2781" i="5"/>
  <c r="U2781" i="5"/>
  <c r="O2781" i="5" s="1"/>
  <c r="R2781" i="5"/>
  <c r="Q2781" i="5"/>
  <c r="P2781" i="5"/>
  <c r="V2780" i="5"/>
  <c r="U2780" i="5"/>
  <c r="O2780" i="5" s="1"/>
  <c r="R2780" i="5"/>
  <c r="Q2780" i="5"/>
  <c r="P2780" i="5"/>
  <c r="V2779" i="5"/>
  <c r="U2779" i="5"/>
  <c r="O2779" i="5" s="1"/>
  <c r="R2779" i="5"/>
  <c r="Q2779" i="5"/>
  <c r="P2779" i="5"/>
  <c r="V2778" i="5"/>
  <c r="U2778" i="5"/>
  <c r="O2778" i="5" s="1"/>
  <c r="R2778" i="5"/>
  <c r="Q2778" i="5"/>
  <c r="P2778" i="5"/>
  <c r="V2777" i="5"/>
  <c r="U2777" i="5"/>
  <c r="O2777" i="5" s="1"/>
  <c r="R2777" i="5"/>
  <c r="Q2777" i="5"/>
  <c r="P2777" i="5"/>
  <c r="V2776" i="5"/>
  <c r="U2776" i="5"/>
  <c r="O2776" i="5" s="1"/>
  <c r="R2776" i="5"/>
  <c r="Q2776" i="5"/>
  <c r="P2776" i="5"/>
  <c r="V2775" i="5"/>
  <c r="U2775" i="5"/>
  <c r="O2775" i="5" s="1"/>
  <c r="R2775" i="5"/>
  <c r="Q2775" i="5"/>
  <c r="P2775" i="5"/>
  <c r="V2774" i="5"/>
  <c r="U2774" i="5"/>
  <c r="O2774" i="5" s="1"/>
  <c r="R2774" i="5"/>
  <c r="Q2774" i="5"/>
  <c r="P2774" i="5"/>
  <c r="V2773" i="5"/>
  <c r="U2773" i="5"/>
  <c r="O2773" i="5" s="1"/>
  <c r="R2773" i="5"/>
  <c r="Q2773" i="5"/>
  <c r="P2773" i="5"/>
  <c r="V2772" i="5"/>
  <c r="U2772" i="5"/>
  <c r="O2772" i="5" s="1"/>
  <c r="R2772" i="5"/>
  <c r="Q2772" i="5"/>
  <c r="P2772" i="5"/>
  <c r="V2771" i="5"/>
  <c r="U2771" i="5"/>
  <c r="O2771" i="5" s="1"/>
  <c r="R2771" i="5"/>
  <c r="Q2771" i="5"/>
  <c r="P2771" i="5"/>
  <c r="V2770" i="5"/>
  <c r="U2770" i="5"/>
  <c r="O2770" i="5" s="1"/>
  <c r="R2770" i="5"/>
  <c r="Q2770" i="5"/>
  <c r="P2770" i="5"/>
  <c r="V2769" i="5"/>
  <c r="U2769" i="5"/>
  <c r="O2769" i="5" s="1"/>
  <c r="R2769" i="5"/>
  <c r="Q2769" i="5"/>
  <c r="P2769" i="5"/>
  <c r="V2768" i="5"/>
  <c r="U2768" i="5"/>
  <c r="O2768" i="5" s="1"/>
  <c r="R2768" i="5"/>
  <c r="Q2768" i="5"/>
  <c r="P2768" i="5"/>
  <c r="V2767" i="5"/>
  <c r="U2767" i="5"/>
  <c r="O2767" i="5" s="1"/>
  <c r="T2767" i="5"/>
  <c r="R2767" i="5"/>
  <c r="Q2767" i="5"/>
  <c r="P2767" i="5"/>
  <c r="U2766" i="5"/>
  <c r="O2766" i="5" s="1"/>
  <c r="R2766" i="5"/>
  <c r="Q2766" i="5"/>
  <c r="P2766" i="5"/>
  <c r="V2765" i="5"/>
  <c r="U2765" i="5"/>
  <c r="O2765" i="5" s="1"/>
  <c r="R2765" i="5"/>
  <c r="Q2765" i="5"/>
  <c r="P2765" i="5"/>
  <c r="V2764" i="5"/>
  <c r="U2764" i="5"/>
  <c r="O2764" i="5" s="1"/>
  <c r="R2764" i="5"/>
  <c r="Q2764" i="5"/>
  <c r="P2764" i="5"/>
  <c r="V2763" i="5"/>
  <c r="U2763" i="5"/>
  <c r="O2763" i="5" s="1"/>
  <c r="R2763" i="5"/>
  <c r="Q2763" i="5"/>
  <c r="P2763" i="5"/>
  <c r="V2762" i="5"/>
  <c r="U2762" i="5"/>
  <c r="O2762" i="5" s="1"/>
  <c r="R2762" i="5"/>
  <c r="Q2762" i="5"/>
  <c r="P2762" i="5"/>
  <c r="V2761" i="5"/>
  <c r="U2761" i="5"/>
  <c r="O2761" i="5" s="1"/>
  <c r="R2761" i="5"/>
  <c r="Q2761" i="5"/>
  <c r="P2761" i="5"/>
  <c r="V2760" i="5"/>
  <c r="U2760" i="5"/>
  <c r="O2760" i="5" s="1"/>
  <c r="R2760" i="5"/>
  <c r="Q2760" i="5"/>
  <c r="P2760" i="5"/>
  <c r="V2759" i="5"/>
  <c r="U2759" i="5"/>
  <c r="O2759" i="5" s="1"/>
  <c r="R2759" i="5"/>
  <c r="Q2759" i="5"/>
  <c r="P2759" i="5"/>
  <c r="V2758" i="5"/>
  <c r="U2758" i="5"/>
  <c r="O2758" i="5" s="1"/>
  <c r="R2758" i="5"/>
  <c r="Q2758" i="5"/>
  <c r="P2758" i="5"/>
  <c r="V2757" i="5"/>
  <c r="U2757" i="5"/>
  <c r="O2757" i="5" s="1"/>
  <c r="R2757" i="5"/>
  <c r="Q2757" i="5"/>
  <c r="P2757" i="5"/>
  <c r="V2756" i="5"/>
  <c r="U2756" i="5"/>
  <c r="O2756" i="5" s="1"/>
  <c r="R2756" i="5"/>
  <c r="Q2756" i="5"/>
  <c r="P2756" i="5"/>
  <c r="V2755" i="5"/>
  <c r="U2755" i="5"/>
  <c r="O2755" i="5" s="1"/>
  <c r="R2755" i="5"/>
  <c r="Q2755" i="5"/>
  <c r="P2755" i="5"/>
  <c r="V2754" i="5"/>
  <c r="U2754" i="5"/>
  <c r="O2754" i="5" s="1"/>
  <c r="R2754" i="5"/>
  <c r="Q2754" i="5"/>
  <c r="P2754" i="5"/>
  <c r="V2753" i="5"/>
  <c r="U2753" i="5"/>
  <c r="O2753" i="5" s="1"/>
  <c r="R2753" i="5"/>
  <c r="Q2753" i="5"/>
  <c r="P2753" i="5"/>
  <c r="V2752" i="5"/>
  <c r="U2752" i="5"/>
  <c r="O2752" i="5" s="1"/>
  <c r="R2752" i="5"/>
  <c r="Q2752" i="5"/>
  <c r="P2752" i="5"/>
  <c r="V2751" i="5"/>
  <c r="U2751" i="5"/>
  <c r="O2751" i="5" s="1"/>
  <c r="R2751" i="5"/>
  <c r="Q2751" i="5"/>
  <c r="P2751" i="5"/>
  <c r="V2750" i="5"/>
  <c r="U2750" i="5"/>
  <c r="O2750" i="5" s="1"/>
  <c r="R2750" i="5"/>
  <c r="Q2750" i="5"/>
  <c r="P2750" i="5"/>
  <c r="V2749" i="5"/>
  <c r="U2749" i="5"/>
  <c r="O2749" i="5" s="1"/>
  <c r="R2749" i="5"/>
  <c r="Q2749" i="5"/>
  <c r="P2749" i="5"/>
  <c r="V2748" i="5"/>
  <c r="U2748" i="5"/>
  <c r="O2748" i="5" s="1"/>
  <c r="R2748" i="5"/>
  <c r="Q2748" i="5"/>
  <c r="P2748" i="5"/>
  <c r="V2747" i="5"/>
  <c r="U2747" i="5"/>
  <c r="O2747" i="5" s="1"/>
  <c r="R2747" i="5"/>
  <c r="Q2747" i="5"/>
  <c r="P2747" i="5"/>
  <c r="V2746" i="5"/>
  <c r="U2746" i="5"/>
  <c r="O2746" i="5" s="1"/>
  <c r="T2746" i="5"/>
  <c r="T2747" i="5" s="1"/>
  <c r="R2746" i="5"/>
  <c r="Q2746" i="5"/>
  <c r="P2746" i="5"/>
  <c r="U2745" i="5"/>
  <c r="O2745" i="5" s="1"/>
  <c r="R2745" i="5"/>
  <c r="Q2745" i="5"/>
  <c r="P2745" i="5"/>
  <c r="V2744" i="5"/>
  <c r="U2744" i="5"/>
  <c r="O2744" i="5" s="1"/>
  <c r="R2744" i="5"/>
  <c r="Q2744" i="5"/>
  <c r="P2744" i="5"/>
  <c r="V2743" i="5"/>
  <c r="U2743" i="5"/>
  <c r="O2743" i="5" s="1"/>
  <c r="R2743" i="5"/>
  <c r="Q2743" i="5"/>
  <c r="P2743" i="5"/>
  <c r="V2742" i="5"/>
  <c r="U2742" i="5"/>
  <c r="O2742" i="5" s="1"/>
  <c r="R2742" i="5"/>
  <c r="Q2742" i="5"/>
  <c r="P2742" i="5"/>
  <c r="V2741" i="5"/>
  <c r="U2741" i="5"/>
  <c r="O2741" i="5" s="1"/>
  <c r="R2741" i="5"/>
  <c r="Q2741" i="5"/>
  <c r="P2741" i="5"/>
  <c r="V2740" i="5"/>
  <c r="U2740" i="5"/>
  <c r="O2740" i="5" s="1"/>
  <c r="R2740" i="5"/>
  <c r="Q2740" i="5"/>
  <c r="P2740" i="5"/>
  <c r="V2739" i="5"/>
  <c r="U2739" i="5"/>
  <c r="O2739" i="5" s="1"/>
  <c r="R2739" i="5"/>
  <c r="Q2739" i="5"/>
  <c r="P2739" i="5"/>
  <c r="V2738" i="5"/>
  <c r="U2738" i="5"/>
  <c r="O2738" i="5" s="1"/>
  <c r="R2738" i="5"/>
  <c r="Q2738" i="5"/>
  <c r="P2738" i="5"/>
  <c r="V2737" i="5"/>
  <c r="U2737" i="5"/>
  <c r="O2737" i="5" s="1"/>
  <c r="R2737" i="5"/>
  <c r="Q2737" i="5"/>
  <c r="P2737" i="5"/>
  <c r="V2736" i="5"/>
  <c r="U2736" i="5"/>
  <c r="O2736" i="5" s="1"/>
  <c r="R2736" i="5"/>
  <c r="Q2736" i="5"/>
  <c r="P2736" i="5"/>
  <c r="V2735" i="5"/>
  <c r="U2735" i="5"/>
  <c r="O2735" i="5" s="1"/>
  <c r="R2735" i="5"/>
  <c r="Q2735" i="5"/>
  <c r="P2735" i="5"/>
  <c r="V2734" i="5"/>
  <c r="U2734" i="5"/>
  <c r="O2734" i="5" s="1"/>
  <c r="R2734" i="5"/>
  <c r="Q2734" i="5"/>
  <c r="P2734" i="5"/>
  <c r="V2733" i="5"/>
  <c r="U2733" i="5"/>
  <c r="O2733" i="5" s="1"/>
  <c r="R2733" i="5"/>
  <c r="Q2733" i="5"/>
  <c r="P2733" i="5"/>
  <c r="V2732" i="5"/>
  <c r="U2732" i="5"/>
  <c r="O2732" i="5" s="1"/>
  <c r="R2732" i="5"/>
  <c r="Q2732" i="5"/>
  <c r="P2732" i="5"/>
  <c r="U2731" i="5"/>
  <c r="O2731" i="5" s="1"/>
  <c r="R2731" i="5"/>
  <c r="Q2731" i="5"/>
  <c r="P2731" i="5"/>
  <c r="V2730" i="5"/>
  <c r="U2730" i="5"/>
  <c r="O2730" i="5" s="1"/>
  <c r="R2730" i="5"/>
  <c r="Q2730" i="5"/>
  <c r="P2730" i="5"/>
  <c r="V2729" i="5"/>
  <c r="U2729" i="5"/>
  <c r="O2729" i="5" s="1"/>
  <c r="R2729" i="5"/>
  <c r="Q2729" i="5"/>
  <c r="P2729" i="5"/>
  <c r="V2728" i="5"/>
  <c r="U2728" i="5"/>
  <c r="O2728" i="5" s="1"/>
  <c r="R2728" i="5"/>
  <c r="Q2728" i="5"/>
  <c r="P2728" i="5"/>
  <c r="V2727" i="5"/>
  <c r="U2727" i="5"/>
  <c r="O2727" i="5" s="1"/>
  <c r="R2727" i="5"/>
  <c r="Q2727" i="5"/>
  <c r="P2727" i="5"/>
  <c r="V2726" i="5"/>
  <c r="U2726" i="5"/>
  <c r="O2726" i="5" s="1"/>
  <c r="R2726" i="5"/>
  <c r="Q2726" i="5"/>
  <c r="P2726" i="5"/>
  <c r="V2725" i="5"/>
  <c r="U2725" i="5"/>
  <c r="O2725" i="5" s="1"/>
  <c r="R2725" i="5"/>
  <c r="Q2725" i="5"/>
  <c r="P2725" i="5"/>
  <c r="V2724" i="5"/>
  <c r="U2724" i="5"/>
  <c r="O2724" i="5" s="1"/>
  <c r="R2724" i="5"/>
  <c r="Q2724" i="5"/>
  <c r="P2724" i="5"/>
  <c r="V2723" i="5"/>
  <c r="U2723" i="5"/>
  <c r="O2723" i="5" s="1"/>
  <c r="R2723" i="5"/>
  <c r="Q2723" i="5"/>
  <c r="P2723" i="5"/>
  <c r="V2722" i="5"/>
  <c r="U2722" i="5"/>
  <c r="O2722" i="5" s="1"/>
  <c r="R2722" i="5"/>
  <c r="Q2722" i="5"/>
  <c r="P2722" i="5"/>
  <c r="V2721" i="5"/>
  <c r="U2721" i="5"/>
  <c r="O2721" i="5" s="1"/>
  <c r="R2721" i="5"/>
  <c r="Q2721" i="5"/>
  <c r="P2721" i="5"/>
  <c r="V2720" i="5"/>
  <c r="U2720" i="5"/>
  <c r="O2720" i="5" s="1"/>
  <c r="R2720" i="5"/>
  <c r="Q2720" i="5"/>
  <c r="P2720" i="5"/>
  <c r="V2719" i="5"/>
  <c r="U2719" i="5"/>
  <c r="O2719" i="5" s="1"/>
  <c r="R2719" i="5"/>
  <c r="Q2719" i="5"/>
  <c r="P2719" i="5"/>
  <c r="V2718" i="5"/>
  <c r="U2718" i="5"/>
  <c r="O2718" i="5" s="1"/>
  <c r="R2718" i="5"/>
  <c r="Q2718" i="5"/>
  <c r="P2718" i="5"/>
  <c r="V2717" i="5"/>
  <c r="U2717" i="5"/>
  <c r="O2717" i="5" s="1"/>
  <c r="R2717" i="5"/>
  <c r="Q2717" i="5"/>
  <c r="P2717" i="5"/>
  <c r="V2716" i="5"/>
  <c r="U2716" i="5"/>
  <c r="O2716" i="5" s="1"/>
  <c r="R2716" i="5"/>
  <c r="Q2716" i="5"/>
  <c r="P2716" i="5"/>
  <c r="V2715" i="5"/>
  <c r="U2715" i="5"/>
  <c r="O2715" i="5" s="1"/>
  <c r="R2715" i="5"/>
  <c r="Q2715" i="5"/>
  <c r="P2715" i="5"/>
  <c r="V2714" i="5"/>
  <c r="U2714" i="5"/>
  <c r="O2714" i="5" s="1"/>
  <c r="R2714" i="5"/>
  <c r="Q2714" i="5"/>
  <c r="P2714" i="5"/>
  <c r="V2713" i="5"/>
  <c r="U2713" i="5"/>
  <c r="O2713" i="5" s="1"/>
  <c r="R2713" i="5"/>
  <c r="Q2713" i="5"/>
  <c r="P2713" i="5"/>
  <c r="V2712" i="5"/>
  <c r="U2712" i="5"/>
  <c r="O2712" i="5" s="1"/>
  <c r="R2712" i="5"/>
  <c r="Q2712" i="5"/>
  <c r="P2712" i="5"/>
  <c r="V2711" i="5"/>
  <c r="U2711" i="5"/>
  <c r="O2711" i="5" s="1"/>
  <c r="R2711" i="5"/>
  <c r="Q2711" i="5"/>
  <c r="P2711" i="5"/>
  <c r="V2710" i="5"/>
  <c r="U2710" i="5"/>
  <c r="O2710" i="5" s="1"/>
  <c r="R2710" i="5"/>
  <c r="Q2710" i="5"/>
  <c r="P2710" i="5"/>
  <c r="V2709" i="5"/>
  <c r="U2709" i="5"/>
  <c r="O2709" i="5" s="1"/>
  <c r="R2709" i="5"/>
  <c r="Q2709" i="5"/>
  <c r="P2709" i="5"/>
  <c r="V2708" i="5"/>
  <c r="U2708" i="5"/>
  <c r="O2708" i="5" s="1"/>
  <c r="R2708" i="5"/>
  <c r="Q2708" i="5"/>
  <c r="P2708" i="5"/>
  <c r="V2707" i="5"/>
  <c r="U2707" i="5"/>
  <c r="O2707" i="5" s="1"/>
  <c r="T2707" i="5"/>
  <c r="R2707" i="5"/>
  <c r="Q2707" i="5"/>
  <c r="P2707" i="5"/>
  <c r="U2706" i="5"/>
  <c r="O2706" i="5" s="1"/>
  <c r="R2706" i="5"/>
  <c r="Q2706" i="5"/>
  <c r="P2706" i="5"/>
  <c r="V2705" i="5"/>
  <c r="U2705" i="5"/>
  <c r="O2705" i="5" s="1"/>
  <c r="R2705" i="5"/>
  <c r="Q2705" i="5"/>
  <c r="P2705" i="5"/>
  <c r="V2704" i="5"/>
  <c r="U2704" i="5"/>
  <c r="O2704" i="5" s="1"/>
  <c r="R2704" i="5"/>
  <c r="Q2704" i="5"/>
  <c r="P2704" i="5"/>
  <c r="V2703" i="5"/>
  <c r="U2703" i="5"/>
  <c r="O2703" i="5" s="1"/>
  <c r="R2703" i="5"/>
  <c r="Q2703" i="5"/>
  <c r="P2703" i="5"/>
  <c r="V2702" i="5"/>
  <c r="U2702" i="5"/>
  <c r="O2702" i="5" s="1"/>
  <c r="R2702" i="5"/>
  <c r="Q2702" i="5"/>
  <c r="P2702" i="5"/>
  <c r="V2701" i="5"/>
  <c r="U2701" i="5"/>
  <c r="O2701" i="5" s="1"/>
  <c r="R2701" i="5"/>
  <c r="Q2701" i="5"/>
  <c r="P2701" i="5"/>
  <c r="V2700" i="5"/>
  <c r="U2700" i="5"/>
  <c r="O2700" i="5" s="1"/>
  <c r="R2700" i="5"/>
  <c r="Q2700" i="5"/>
  <c r="P2700" i="5"/>
  <c r="V2699" i="5"/>
  <c r="U2699" i="5"/>
  <c r="O2699" i="5" s="1"/>
  <c r="R2699" i="5"/>
  <c r="Q2699" i="5"/>
  <c r="P2699" i="5"/>
  <c r="V2698" i="5"/>
  <c r="U2698" i="5"/>
  <c r="O2698" i="5" s="1"/>
  <c r="R2698" i="5"/>
  <c r="Q2698" i="5"/>
  <c r="P2698" i="5"/>
  <c r="V2697" i="5"/>
  <c r="U2697" i="5"/>
  <c r="O2697" i="5" s="1"/>
  <c r="R2697" i="5"/>
  <c r="Q2697" i="5"/>
  <c r="P2697" i="5"/>
  <c r="V2696" i="5"/>
  <c r="U2696" i="5"/>
  <c r="O2696" i="5" s="1"/>
  <c r="R2696" i="5"/>
  <c r="Q2696" i="5"/>
  <c r="P2696" i="5"/>
  <c r="V2695" i="5"/>
  <c r="U2695" i="5"/>
  <c r="O2695" i="5" s="1"/>
  <c r="R2695" i="5"/>
  <c r="Q2695" i="5"/>
  <c r="P2695" i="5"/>
  <c r="V2694" i="5"/>
  <c r="U2694" i="5"/>
  <c r="O2694" i="5" s="1"/>
  <c r="R2694" i="5"/>
  <c r="Q2694" i="5"/>
  <c r="P2694" i="5"/>
  <c r="V2693" i="5"/>
  <c r="U2693" i="5"/>
  <c r="O2693" i="5" s="1"/>
  <c r="R2693" i="5"/>
  <c r="Q2693" i="5"/>
  <c r="P2693" i="5"/>
  <c r="V2692" i="5"/>
  <c r="U2692" i="5"/>
  <c r="O2692" i="5" s="1"/>
  <c r="R2692" i="5"/>
  <c r="Q2692" i="5"/>
  <c r="P2692" i="5"/>
  <c r="V2691" i="5"/>
  <c r="U2691" i="5"/>
  <c r="O2691" i="5" s="1"/>
  <c r="R2691" i="5"/>
  <c r="Q2691" i="5"/>
  <c r="P2691" i="5"/>
  <c r="V2690" i="5"/>
  <c r="U2690" i="5"/>
  <c r="O2690" i="5" s="1"/>
  <c r="R2690" i="5"/>
  <c r="Q2690" i="5"/>
  <c r="P2690" i="5"/>
  <c r="V2689" i="5"/>
  <c r="U2689" i="5"/>
  <c r="O2689" i="5" s="1"/>
  <c r="R2689" i="5"/>
  <c r="Q2689" i="5"/>
  <c r="P2689" i="5"/>
  <c r="V2688" i="5"/>
  <c r="U2688" i="5"/>
  <c r="O2688" i="5" s="1"/>
  <c r="R2688" i="5"/>
  <c r="Q2688" i="5"/>
  <c r="P2688" i="5"/>
  <c r="V2687" i="5"/>
  <c r="U2687" i="5"/>
  <c r="O2687" i="5" s="1"/>
  <c r="R2687" i="5"/>
  <c r="Q2687" i="5"/>
  <c r="P2687" i="5"/>
  <c r="V2686" i="5"/>
  <c r="U2686" i="5"/>
  <c r="O2686" i="5" s="1"/>
  <c r="R2686" i="5"/>
  <c r="Q2686" i="5"/>
  <c r="P2686" i="5"/>
  <c r="V2685" i="5"/>
  <c r="U2685" i="5"/>
  <c r="O2685" i="5" s="1"/>
  <c r="R2685" i="5"/>
  <c r="Q2685" i="5"/>
  <c r="P2685" i="5"/>
  <c r="V2684" i="5"/>
  <c r="U2684" i="5"/>
  <c r="O2684" i="5" s="1"/>
  <c r="R2684" i="5"/>
  <c r="Q2684" i="5"/>
  <c r="P2684" i="5"/>
  <c r="V2683" i="5"/>
  <c r="U2683" i="5"/>
  <c r="O2683" i="5" s="1"/>
  <c r="T2683" i="5"/>
  <c r="R2683" i="5"/>
  <c r="Q2683" i="5"/>
  <c r="P2683" i="5"/>
  <c r="U2682" i="5"/>
  <c r="O2682" i="5" s="1"/>
  <c r="R2682" i="5"/>
  <c r="Q2682" i="5"/>
  <c r="P2682" i="5"/>
  <c r="V2681" i="5"/>
  <c r="U2681" i="5"/>
  <c r="O2681" i="5" s="1"/>
  <c r="R2681" i="5"/>
  <c r="Q2681" i="5"/>
  <c r="P2681" i="5"/>
  <c r="V2680" i="5"/>
  <c r="U2680" i="5"/>
  <c r="O2680" i="5" s="1"/>
  <c r="R2680" i="5"/>
  <c r="Q2680" i="5"/>
  <c r="P2680" i="5"/>
  <c r="U2679" i="5"/>
  <c r="O2679" i="5" s="1"/>
  <c r="R2679" i="5"/>
  <c r="Q2679" i="5"/>
  <c r="P2679" i="5"/>
  <c r="V2678" i="5"/>
  <c r="U2678" i="5"/>
  <c r="O2678" i="5" s="1"/>
  <c r="R2678" i="5"/>
  <c r="Q2678" i="5"/>
  <c r="P2678" i="5"/>
  <c r="V2677" i="5"/>
  <c r="U2677" i="5"/>
  <c r="O2677" i="5" s="1"/>
  <c r="R2677" i="5"/>
  <c r="Q2677" i="5"/>
  <c r="P2677" i="5"/>
  <c r="V2676" i="5"/>
  <c r="U2676" i="5"/>
  <c r="O2676" i="5" s="1"/>
  <c r="R2676" i="5"/>
  <c r="Q2676" i="5"/>
  <c r="P2676" i="5"/>
  <c r="V2675" i="5"/>
  <c r="U2675" i="5"/>
  <c r="O2675" i="5" s="1"/>
  <c r="R2675" i="5"/>
  <c r="Q2675" i="5"/>
  <c r="P2675" i="5"/>
  <c r="V2674" i="5"/>
  <c r="U2674" i="5"/>
  <c r="O2674" i="5" s="1"/>
  <c r="R2674" i="5"/>
  <c r="Q2674" i="5"/>
  <c r="P2674" i="5"/>
  <c r="V2673" i="5"/>
  <c r="U2673" i="5"/>
  <c r="O2673" i="5" s="1"/>
  <c r="R2673" i="5"/>
  <c r="Q2673" i="5"/>
  <c r="T2673" i="5" s="1"/>
  <c r="T2674" i="5" s="1"/>
  <c r="T2675" i="5" s="1"/>
  <c r="P2673" i="5"/>
  <c r="U2672" i="5"/>
  <c r="O2672" i="5" s="1"/>
  <c r="R2672" i="5"/>
  <c r="Q2672" i="5"/>
  <c r="P2672" i="5"/>
  <c r="V2671" i="5"/>
  <c r="U2671" i="5"/>
  <c r="O2671" i="5" s="1"/>
  <c r="R2671" i="5"/>
  <c r="Q2671" i="5"/>
  <c r="P2671" i="5"/>
  <c r="V2670" i="5"/>
  <c r="U2670" i="5"/>
  <c r="O2670" i="5" s="1"/>
  <c r="R2670" i="5"/>
  <c r="Q2670" i="5"/>
  <c r="P2670" i="5"/>
  <c r="V2669" i="5"/>
  <c r="U2669" i="5"/>
  <c r="O2669" i="5" s="1"/>
  <c r="R2669" i="5"/>
  <c r="Q2669" i="5"/>
  <c r="P2669" i="5"/>
  <c r="V2668" i="5"/>
  <c r="U2668" i="5"/>
  <c r="O2668" i="5" s="1"/>
  <c r="R2668" i="5"/>
  <c r="Q2668" i="5"/>
  <c r="P2668" i="5"/>
  <c r="U2667" i="5"/>
  <c r="O2667" i="5" s="1"/>
  <c r="R2667" i="5"/>
  <c r="Q2667" i="5"/>
  <c r="P2667" i="5"/>
  <c r="V2666" i="5"/>
  <c r="U2666" i="5"/>
  <c r="O2666" i="5" s="1"/>
  <c r="R2666" i="5"/>
  <c r="Q2666" i="5"/>
  <c r="P2666" i="5"/>
  <c r="V2665" i="5"/>
  <c r="U2665" i="5"/>
  <c r="O2665" i="5" s="1"/>
  <c r="R2665" i="5"/>
  <c r="Q2665" i="5"/>
  <c r="P2665" i="5"/>
  <c r="V2664" i="5"/>
  <c r="U2664" i="5"/>
  <c r="O2664" i="5" s="1"/>
  <c r="R2664" i="5"/>
  <c r="Q2664" i="5"/>
  <c r="P2664" i="5"/>
  <c r="V2663" i="5"/>
  <c r="U2663" i="5"/>
  <c r="O2663" i="5" s="1"/>
  <c r="R2663" i="5"/>
  <c r="Q2663" i="5"/>
  <c r="P2663" i="5"/>
  <c r="V2662" i="5"/>
  <c r="U2662" i="5"/>
  <c r="O2662" i="5" s="1"/>
  <c r="R2662" i="5"/>
  <c r="Q2662" i="5"/>
  <c r="P2662" i="5"/>
  <c r="V2661" i="5"/>
  <c r="U2661" i="5"/>
  <c r="O2661" i="5" s="1"/>
  <c r="R2661" i="5"/>
  <c r="Q2661" i="5"/>
  <c r="P2661" i="5"/>
  <c r="V2660" i="5"/>
  <c r="U2660" i="5"/>
  <c r="O2660" i="5" s="1"/>
  <c r="R2660" i="5"/>
  <c r="Q2660" i="5"/>
  <c r="P2660" i="5"/>
  <c r="V2659" i="5"/>
  <c r="U2659" i="5"/>
  <c r="O2659" i="5" s="1"/>
  <c r="R2659" i="5"/>
  <c r="Q2659" i="5"/>
  <c r="P2659" i="5"/>
  <c r="V2658" i="5"/>
  <c r="U2658" i="5"/>
  <c r="O2658" i="5" s="1"/>
  <c r="R2658" i="5"/>
  <c r="Q2658" i="5"/>
  <c r="P2658" i="5"/>
  <c r="V2657" i="5"/>
  <c r="U2657" i="5"/>
  <c r="O2657" i="5" s="1"/>
  <c r="R2657" i="5"/>
  <c r="Q2657" i="5"/>
  <c r="P2657" i="5"/>
  <c r="V2656" i="5"/>
  <c r="U2656" i="5"/>
  <c r="O2656" i="5" s="1"/>
  <c r="R2656" i="5"/>
  <c r="Q2656" i="5"/>
  <c r="P2656" i="5"/>
  <c r="V2655" i="5"/>
  <c r="U2655" i="5"/>
  <c r="O2655" i="5" s="1"/>
  <c r="R2655" i="5"/>
  <c r="Q2655" i="5"/>
  <c r="P2655" i="5"/>
  <c r="V2654" i="5"/>
  <c r="U2654" i="5"/>
  <c r="O2654" i="5" s="1"/>
  <c r="R2654" i="5"/>
  <c r="Q2654" i="5"/>
  <c r="P2654" i="5"/>
  <c r="V2653" i="5"/>
  <c r="U2653" i="5"/>
  <c r="O2653" i="5" s="1"/>
  <c r="R2653" i="5"/>
  <c r="Q2653" i="5"/>
  <c r="P2653" i="5"/>
  <c r="V2652" i="5"/>
  <c r="U2652" i="5"/>
  <c r="O2652" i="5" s="1"/>
  <c r="R2652" i="5"/>
  <c r="Q2652" i="5"/>
  <c r="P2652" i="5"/>
  <c r="V2651" i="5"/>
  <c r="U2651" i="5"/>
  <c r="O2651" i="5" s="1"/>
  <c r="T2651" i="5"/>
  <c r="R2651" i="5"/>
  <c r="Q2651" i="5"/>
  <c r="P2651" i="5"/>
  <c r="U2650" i="5"/>
  <c r="O2650" i="5" s="1"/>
  <c r="R2650" i="5"/>
  <c r="Q2650" i="5"/>
  <c r="P2650" i="5"/>
  <c r="V2649" i="5"/>
  <c r="U2649" i="5"/>
  <c r="O2649" i="5" s="1"/>
  <c r="R2649" i="5"/>
  <c r="Q2649" i="5"/>
  <c r="P2649" i="5"/>
  <c r="V2648" i="5"/>
  <c r="U2648" i="5"/>
  <c r="O2648" i="5" s="1"/>
  <c r="R2648" i="5"/>
  <c r="Q2648" i="5"/>
  <c r="P2648" i="5"/>
  <c r="V2647" i="5"/>
  <c r="U2647" i="5"/>
  <c r="O2647" i="5" s="1"/>
  <c r="R2647" i="5"/>
  <c r="Q2647" i="5"/>
  <c r="P2647" i="5"/>
  <c r="V2646" i="5"/>
  <c r="U2646" i="5"/>
  <c r="O2646" i="5" s="1"/>
  <c r="R2646" i="5"/>
  <c r="Q2646" i="5"/>
  <c r="P2646" i="5"/>
  <c r="V2645" i="5"/>
  <c r="U2645" i="5"/>
  <c r="O2645" i="5" s="1"/>
  <c r="R2645" i="5"/>
  <c r="Q2645" i="5"/>
  <c r="T2645" i="5" s="1"/>
  <c r="T2646" i="5" s="1"/>
  <c r="T2647" i="5" s="1"/>
  <c r="P2645" i="5"/>
  <c r="U2644" i="5"/>
  <c r="O2644" i="5" s="1"/>
  <c r="R2644" i="5"/>
  <c r="Q2644" i="5"/>
  <c r="P2644" i="5"/>
  <c r="V2643" i="5"/>
  <c r="U2643" i="5"/>
  <c r="O2643" i="5" s="1"/>
  <c r="R2643" i="5"/>
  <c r="Q2643" i="5"/>
  <c r="P2643" i="5"/>
  <c r="V2642" i="5"/>
  <c r="U2642" i="5"/>
  <c r="O2642" i="5" s="1"/>
  <c r="R2642" i="5"/>
  <c r="Q2642" i="5"/>
  <c r="P2642" i="5"/>
  <c r="V2641" i="5"/>
  <c r="U2641" i="5"/>
  <c r="O2641" i="5" s="1"/>
  <c r="R2641" i="5"/>
  <c r="Q2641" i="5"/>
  <c r="P2641" i="5"/>
  <c r="V2640" i="5"/>
  <c r="U2640" i="5"/>
  <c r="O2640" i="5" s="1"/>
  <c r="R2640" i="5"/>
  <c r="Q2640" i="5"/>
  <c r="P2640" i="5"/>
  <c r="V2639" i="5"/>
  <c r="U2639" i="5"/>
  <c r="O2639" i="5" s="1"/>
  <c r="R2639" i="5"/>
  <c r="Q2639" i="5"/>
  <c r="P2639" i="5"/>
  <c r="V2638" i="5"/>
  <c r="U2638" i="5"/>
  <c r="O2638" i="5" s="1"/>
  <c r="R2638" i="5"/>
  <c r="Q2638" i="5"/>
  <c r="P2638" i="5"/>
  <c r="V2637" i="5"/>
  <c r="U2637" i="5"/>
  <c r="O2637" i="5" s="1"/>
  <c r="R2637" i="5"/>
  <c r="Q2637" i="5"/>
  <c r="P2637" i="5"/>
  <c r="V2636" i="5"/>
  <c r="U2636" i="5"/>
  <c r="O2636" i="5" s="1"/>
  <c r="R2636" i="5"/>
  <c r="Q2636" i="5"/>
  <c r="P2636" i="5"/>
  <c r="V2635" i="5"/>
  <c r="U2635" i="5"/>
  <c r="O2635" i="5" s="1"/>
  <c r="R2635" i="5"/>
  <c r="Q2635" i="5"/>
  <c r="P2635" i="5"/>
  <c r="V2634" i="5"/>
  <c r="U2634" i="5"/>
  <c r="O2634" i="5" s="1"/>
  <c r="R2634" i="5"/>
  <c r="Q2634" i="5"/>
  <c r="P2634" i="5"/>
  <c r="V2633" i="5"/>
  <c r="U2633" i="5"/>
  <c r="O2633" i="5" s="1"/>
  <c r="R2633" i="5"/>
  <c r="Q2633" i="5"/>
  <c r="P2633" i="5"/>
  <c r="V2632" i="5"/>
  <c r="U2632" i="5"/>
  <c r="O2632" i="5" s="1"/>
  <c r="R2632" i="5"/>
  <c r="Q2632" i="5"/>
  <c r="P2632" i="5"/>
  <c r="V2631" i="5"/>
  <c r="U2631" i="5"/>
  <c r="O2631" i="5" s="1"/>
  <c r="R2631" i="5"/>
  <c r="Q2631" i="5"/>
  <c r="P2631" i="5"/>
  <c r="V2630" i="5"/>
  <c r="U2630" i="5"/>
  <c r="O2630" i="5" s="1"/>
  <c r="R2630" i="5"/>
  <c r="Q2630" i="5"/>
  <c r="P2630" i="5"/>
  <c r="V2629" i="5"/>
  <c r="U2629" i="5"/>
  <c r="O2629" i="5" s="1"/>
  <c r="R2629" i="5"/>
  <c r="Q2629" i="5"/>
  <c r="P2629" i="5"/>
  <c r="V2628" i="5"/>
  <c r="U2628" i="5"/>
  <c r="O2628" i="5" s="1"/>
  <c r="R2628" i="5"/>
  <c r="Q2628" i="5"/>
  <c r="P2628" i="5"/>
  <c r="V2627" i="5"/>
  <c r="U2627" i="5"/>
  <c r="O2627" i="5" s="1"/>
  <c r="R2627" i="5"/>
  <c r="Q2627" i="5"/>
  <c r="P2627" i="5"/>
  <c r="V2626" i="5"/>
  <c r="U2626" i="5"/>
  <c r="O2626" i="5" s="1"/>
  <c r="R2626" i="5"/>
  <c r="Q2626" i="5"/>
  <c r="P2626" i="5"/>
  <c r="V2625" i="5"/>
  <c r="U2625" i="5"/>
  <c r="O2625" i="5" s="1"/>
  <c r="R2625" i="5"/>
  <c r="Q2625" i="5"/>
  <c r="P2625" i="5"/>
  <c r="V2624" i="5"/>
  <c r="U2624" i="5"/>
  <c r="O2624" i="5" s="1"/>
  <c r="R2624" i="5"/>
  <c r="Q2624" i="5"/>
  <c r="P2624" i="5"/>
  <c r="U2623" i="5"/>
  <c r="O2623" i="5" s="1"/>
  <c r="R2623" i="5"/>
  <c r="Q2623" i="5"/>
  <c r="P2623" i="5"/>
  <c r="V2622" i="5"/>
  <c r="U2622" i="5"/>
  <c r="O2622" i="5" s="1"/>
  <c r="R2622" i="5"/>
  <c r="Q2622" i="5"/>
  <c r="P2622" i="5"/>
  <c r="V2621" i="5"/>
  <c r="U2621" i="5"/>
  <c r="O2621" i="5" s="1"/>
  <c r="R2621" i="5"/>
  <c r="Q2621" i="5"/>
  <c r="P2621" i="5"/>
  <c r="V2620" i="5"/>
  <c r="U2620" i="5"/>
  <c r="O2620" i="5" s="1"/>
  <c r="R2620" i="5"/>
  <c r="Q2620" i="5"/>
  <c r="P2620" i="5"/>
  <c r="V2619" i="5"/>
  <c r="U2619" i="5"/>
  <c r="O2619" i="5" s="1"/>
  <c r="R2619" i="5"/>
  <c r="Q2619" i="5"/>
  <c r="P2619" i="5"/>
  <c r="V2618" i="5"/>
  <c r="U2618" i="5"/>
  <c r="O2618" i="5" s="1"/>
  <c r="R2618" i="5"/>
  <c r="Q2618" i="5"/>
  <c r="P2618" i="5"/>
  <c r="V2617" i="5"/>
  <c r="U2617" i="5"/>
  <c r="O2617" i="5" s="1"/>
  <c r="R2617" i="5"/>
  <c r="Q2617" i="5"/>
  <c r="P2617" i="5"/>
  <c r="V2616" i="5"/>
  <c r="U2616" i="5"/>
  <c r="O2616" i="5" s="1"/>
  <c r="R2616" i="5"/>
  <c r="Q2616" i="5"/>
  <c r="P2616" i="5"/>
  <c r="V2615" i="5"/>
  <c r="U2615" i="5"/>
  <c r="O2615" i="5" s="1"/>
  <c r="R2615" i="5"/>
  <c r="Q2615" i="5"/>
  <c r="P2615" i="5"/>
  <c r="V2614" i="5"/>
  <c r="U2614" i="5"/>
  <c r="O2614" i="5" s="1"/>
  <c r="R2614" i="5"/>
  <c r="Q2614" i="5"/>
  <c r="P2614" i="5"/>
  <c r="V2613" i="5"/>
  <c r="U2613" i="5"/>
  <c r="O2613" i="5" s="1"/>
  <c r="R2613" i="5"/>
  <c r="Q2613" i="5"/>
  <c r="T2613" i="5" s="1"/>
  <c r="T2614" i="5" s="1"/>
  <c r="T2615" i="5" s="1"/>
  <c r="P2613" i="5"/>
  <c r="U2612" i="5"/>
  <c r="O2612" i="5" s="1"/>
  <c r="R2612" i="5"/>
  <c r="Q2612" i="5"/>
  <c r="P2612" i="5"/>
  <c r="V2611" i="5"/>
  <c r="U2611" i="5"/>
  <c r="O2611" i="5" s="1"/>
  <c r="R2611" i="5"/>
  <c r="Q2611" i="5"/>
  <c r="P2611" i="5"/>
  <c r="V2610" i="5"/>
  <c r="U2610" i="5"/>
  <c r="O2610" i="5" s="1"/>
  <c r="R2610" i="5"/>
  <c r="Q2610" i="5"/>
  <c r="P2610" i="5"/>
  <c r="V2609" i="5"/>
  <c r="U2609" i="5"/>
  <c r="O2609" i="5" s="1"/>
  <c r="R2609" i="5"/>
  <c r="Q2609" i="5"/>
  <c r="P2609" i="5"/>
  <c r="V2608" i="5"/>
  <c r="U2608" i="5"/>
  <c r="O2608" i="5" s="1"/>
  <c r="R2608" i="5"/>
  <c r="Q2608" i="5"/>
  <c r="P2608" i="5"/>
  <c r="V2607" i="5"/>
  <c r="U2607" i="5"/>
  <c r="O2607" i="5" s="1"/>
  <c r="R2607" i="5"/>
  <c r="Q2607" i="5"/>
  <c r="P2607" i="5"/>
  <c r="V2606" i="5"/>
  <c r="U2606" i="5"/>
  <c r="O2606" i="5" s="1"/>
  <c r="R2606" i="5"/>
  <c r="Q2606" i="5"/>
  <c r="P2606" i="5"/>
  <c r="V2605" i="5"/>
  <c r="U2605" i="5"/>
  <c r="O2605" i="5" s="1"/>
  <c r="R2605" i="5"/>
  <c r="Q2605" i="5"/>
  <c r="P2605" i="5"/>
  <c r="V2604" i="5"/>
  <c r="U2604" i="5"/>
  <c r="O2604" i="5" s="1"/>
  <c r="R2604" i="5"/>
  <c r="Q2604" i="5"/>
  <c r="P2604" i="5"/>
  <c r="V2603" i="5"/>
  <c r="U2603" i="5"/>
  <c r="O2603" i="5" s="1"/>
  <c r="R2603" i="5"/>
  <c r="Q2603" i="5"/>
  <c r="P2603" i="5"/>
  <c r="V2602" i="5"/>
  <c r="U2602" i="5"/>
  <c r="O2602" i="5" s="1"/>
  <c r="R2602" i="5"/>
  <c r="Q2602" i="5"/>
  <c r="P2602" i="5"/>
  <c r="V2601" i="5"/>
  <c r="U2601" i="5"/>
  <c r="O2601" i="5" s="1"/>
  <c r="R2601" i="5"/>
  <c r="Q2601" i="5"/>
  <c r="P2601" i="5"/>
  <c r="V2600" i="5"/>
  <c r="U2600" i="5"/>
  <c r="O2600" i="5" s="1"/>
  <c r="R2600" i="5"/>
  <c r="Q2600" i="5"/>
  <c r="P2600" i="5"/>
  <c r="V2599" i="5"/>
  <c r="U2599" i="5"/>
  <c r="O2599" i="5" s="1"/>
  <c r="R2599" i="5"/>
  <c r="Q2599" i="5"/>
  <c r="P2599" i="5"/>
  <c r="V2598" i="5"/>
  <c r="U2598" i="5"/>
  <c r="O2598" i="5" s="1"/>
  <c r="R2598" i="5"/>
  <c r="Q2598" i="5"/>
  <c r="P2598" i="5"/>
  <c r="V2597" i="5"/>
  <c r="U2597" i="5"/>
  <c r="O2597" i="5" s="1"/>
  <c r="R2597" i="5"/>
  <c r="Q2597" i="5"/>
  <c r="P2597" i="5"/>
  <c r="V2596" i="5"/>
  <c r="U2596" i="5"/>
  <c r="O2596" i="5" s="1"/>
  <c r="R2596" i="5"/>
  <c r="Q2596" i="5"/>
  <c r="P2596" i="5"/>
  <c r="V2595" i="5"/>
  <c r="U2595" i="5"/>
  <c r="O2595" i="5" s="1"/>
  <c r="R2595" i="5"/>
  <c r="Q2595" i="5"/>
  <c r="P2595" i="5"/>
  <c r="V2594" i="5"/>
  <c r="U2594" i="5"/>
  <c r="O2594" i="5" s="1"/>
  <c r="R2594" i="5"/>
  <c r="Q2594" i="5"/>
  <c r="P2594" i="5"/>
  <c r="V2593" i="5"/>
  <c r="U2593" i="5"/>
  <c r="O2593" i="5" s="1"/>
  <c r="R2593" i="5"/>
  <c r="Q2593" i="5"/>
  <c r="P2593" i="5"/>
  <c r="V2592" i="5"/>
  <c r="U2592" i="5"/>
  <c r="O2592" i="5" s="1"/>
  <c r="R2592" i="5"/>
  <c r="Q2592" i="5"/>
  <c r="P2592" i="5"/>
  <c r="V2591" i="5"/>
  <c r="U2591" i="5"/>
  <c r="O2591" i="5" s="1"/>
  <c r="R2591" i="5"/>
  <c r="Q2591" i="5"/>
  <c r="P2591" i="5"/>
  <c r="V2590" i="5"/>
  <c r="U2590" i="5"/>
  <c r="O2590" i="5" s="1"/>
  <c r="R2590" i="5"/>
  <c r="Q2590" i="5"/>
  <c r="P2590" i="5"/>
  <c r="V2589" i="5"/>
  <c r="U2589" i="5"/>
  <c r="O2589" i="5" s="1"/>
  <c r="R2589" i="5"/>
  <c r="Q2589" i="5"/>
  <c r="P2589" i="5"/>
  <c r="V2588" i="5"/>
  <c r="U2588" i="5"/>
  <c r="O2588" i="5" s="1"/>
  <c r="R2588" i="5"/>
  <c r="Q2588" i="5"/>
  <c r="P2588" i="5"/>
  <c r="V2587" i="5"/>
  <c r="U2587" i="5"/>
  <c r="O2587" i="5" s="1"/>
  <c r="R2587" i="5"/>
  <c r="Q2587" i="5"/>
  <c r="P2587" i="5"/>
  <c r="V2586" i="5"/>
  <c r="U2586" i="5"/>
  <c r="O2586" i="5" s="1"/>
  <c r="R2586" i="5"/>
  <c r="Q2586" i="5"/>
  <c r="P2586" i="5"/>
  <c r="V2585" i="5"/>
  <c r="U2585" i="5"/>
  <c r="O2585" i="5" s="1"/>
  <c r="R2585" i="5"/>
  <c r="Q2585" i="5"/>
  <c r="P2585" i="5"/>
  <c r="V2584" i="5"/>
  <c r="U2584" i="5"/>
  <c r="O2584" i="5" s="1"/>
  <c r="R2584" i="5"/>
  <c r="Q2584" i="5"/>
  <c r="P2584" i="5"/>
  <c r="V2583" i="5"/>
  <c r="U2583" i="5"/>
  <c r="O2583" i="5" s="1"/>
  <c r="R2583" i="5"/>
  <c r="Q2583" i="5"/>
  <c r="P2583" i="5"/>
  <c r="V2582" i="5"/>
  <c r="U2582" i="5"/>
  <c r="O2582" i="5" s="1"/>
  <c r="R2582" i="5"/>
  <c r="Q2582" i="5"/>
  <c r="P2582" i="5"/>
  <c r="V2581" i="5"/>
  <c r="U2581" i="5"/>
  <c r="O2581" i="5" s="1"/>
  <c r="R2581" i="5"/>
  <c r="Q2581" i="5"/>
  <c r="P2581" i="5"/>
  <c r="V2580" i="5"/>
  <c r="U2580" i="5"/>
  <c r="O2580" i="5" s="1"/>
  <c r="R2580" i="5"/>
  <c r="Q2580" i="5"/>
  <c r="P2580" i="5"/>
  <c r="V2579" i="5"/>
  <c r="U2579" i="5"/>
  <c r="O2579" i="5" s="1"/>
  <c r="R2579" i="5"/>
  <c r="Q2579" i="5"/>
  <c r="P2579" i="5"/>
  <c r="V2578" i="5"/>
  <c r="U2578" i="5"/>
  <c r="O2578" i="5" s="1"/>
  <c r="R2578" i="5"/>
  <c r="Q2578" i="5"/>
  <c r="P2578" i="5"/>
  <c r="V2577" i="5"/>
  <c r="U2577" i="5"/>
  <c r="O2577" i="5" s="1"/>
  <c r="R2577" i="5"/>
  <c r="Q2577" i="5"/>
  <c r="P2577" i="5"/>
  <c r="V2576" i="5"/>
  <c r="U2576" i="5"/>
  <c r="O2576" i="5" s="1"/>
  <c r="R2576" i="5"/>
  <c r="Q2576" i="5"/>
  <c r="P2576" i="5"/>
  <c r="V2575" i="5"/>
  <c r="U2575" i="5"/>
  <c r="O2575" i="5" s="1"/>
  <c r="T2575" i="5"/>
  <c r="R2575" i="5"/>
  <c r="Q2575" i="5"/>
  <c r="P2575" i="5"/>
  <c r="U2574" i="5"/>
  <c r="O2574" i="5" s="1"/>
  <c r="R2574" i="5"/>
  <c r="Q2574" i="5"/>
  <c r="P2574" i="5"/>
  <c r="V2573" i="5"/>
  <c r="U2573" i="5"/>
  <c r="O2573" i="5" s="1"/>
  <c r="R2573" i="5"/>
  <c r="Q2573" i="5"/>
  <c r="P2573" i="5"/>
  <c r="V2572" i="5"/>
  <c r="U2572" i="5"/>
  <c r="O2572" i="5" s="1"/>
  <c r="R2572" i="5"/>
  <c r="Q2572" i="5"/>
  <c r="P2572" i="5"/>
  <c r="V2571" i="5"/>
  <c r="U2571" i="5"/>
  <c r="O2571" i="5" s="1"/>
  <c r="R2571" i="5"/>
  <c r="Q2571" i="5"/>
  <c r="P2571" i="5"/>
  <c r="V2570" i="5"/>
  <c r="U2570" i="5"/>
  <c r="O2570" i="5" s="1"/>
  <c r="R2570" i="5"/>
  <c r="Q2570" i="5"/>
  <c r="P2570" i="5"/>
  <c r="V2569" i="5"/>
  <c r="U2569" i="5"/>
  <c r="O2569" i="5" s="1"/>
  <c r="R2569" i="5"/>
  <c r="Q2569" i="5"/>
  <c r="P2569" i="5"/>
  <c r="V2568" i="5"/>
  <c r="U2568" i="5"/>
  <c r="O2568" i="5" s="1"/>
  <c r="R2568" i="5"/>
  <c r="Q2568" i="5"/>
  <c r="P2568" i="5"/>
  <c r="V2567" i="5"/>
  <c r="U2567" i="5"/>
  <c r="O2567" i="5" s="1"/>
  <c r="R2567" i="5"/>
  <c r="Q2567" i="5"/>
  <c r="P2567" i="5"/>
  <c r="V2566" i="5"/>
  <c r="U2566" i="5"/>
  <c r="O2566" i="5" s="1"/>
  <c r="R2566" i="5"/>
  <c r="Q2566" i="5"/>
  <c r="P2566" i="5"/>
  <c r="V2565" i="5"/>
  <c r="U2565" i="5"/>
  <c r="O2565" i="5" s="1"/>
  <c r="R2565" i="5"/>
  <c r="Q2565" i="5"/>
  <c r="P2565" i="5"/>
  <c r="V2564" i="5"/>
  <c r="U2564" i="5"/>
  <c r="O2564" i="5" s="1"/>
  <c r="R2564" i="5"/>
  <c r="Q2564" i="5"/>
  <c r="P2564" i="5"/>
  <c r="V2563" i="5"/>
  <c r="U2563" i="5"/>
  <c r="O2563" i="5" s="1"/>
  <c r="R2563" i="5"/>
  <c r="Q2563" i="5"/>
  <c r="P2563" i="5"/>
  <c r="V2562" i="5"/>
  <c r="U2562" i="5"/>
  <c r="O2562" i="5" s="1"/>
  <c r="R2562" i="5"/>
  <c r="Q2562" i="5"/>
  <c r="P2562" i="5"/>
  <c r="V2561" i="5"/>
  <c r="U2561" i="5"/>
  <c r="O2561" i="5" s="1"/>
  <c r="R2561" i="5"/>
  <c r="Q2561" i="5"/>
  <c r="P2561" i="5"/>
  <c r="V2560" i="5"/>
  <c r="U2560" i="5"/>
  <c r="O2560" i="5" s="1"/>
  <c r="R2560" i="5"/>
  <c r="Q2560" i="5"/>
  <c r="P2560" i="5"/>
  <c r="V2559" i="5"/>
  <c r="U2559" i="5"/>
  <c r="O2559" i="5" s="1"/>
  <c r="R2559" i="5"/>
  <c r="Q2559" i="5"/>
  <c r="P2559" i="5"/>
  <c r="V2558" i="5"/>
  <c r="U2558" i="5"/>
  <c r="O2558" i="5" s="1"/>
  <c r="R2558" i="5"/>
  <c r="Q2558" i="5"/>
  <c r="P2558" i="5"/>
  <c r="V2557" i="5"/>
  <c r="U2557" i="5"/>
  <c r="O2557" i="5" s="1"/>
  <c r="R2557" i="5"/>
  <c r="Q2557" i="5"/>
  <c r="P2557" i="5"/>
  <c r="V2556" i="5"/>
  <c r="U2556" i="5"/>
  <c r="O2556" i="5" s="1"/>
  <c r="R2556" i="5"/>
  <c r="Q2556" i="5"/>
  <c r="P2556" i="5"/>
  <c r="V2555" i="5"/>
  <c r="U2555" i="5"/>
  <c r="O2555" i="5" s="1"/>
  <c r="R2555" i="5"/>
  <c r="Q2555" i="5"/>
  <c r="P2555" i="5"/>
  <c r="V2554" i="5"/>
  <c r="U2554" i="5"/>
  <c r="O2554" i="5" s="1"/>
  <c r="R2554" i="5"/>
  <c r="Q2554" i="5"/>
  <c r="P2554" i="5"/>
  <c r="V2553" i="5"/>
  <c r="U2553" i="5"/>
  <c r="O2553" i="5" s="1"/>
  <c r="R2553" i="5"/>
  <c r="Q2553" i="5"/>
  <c r="P2553" i="5"/>
  <c r="V2552" i="5"/>
  <c r="U2552" i="5"/>
  <c r="O2552" i="5" s="1"/>
  <c r="R2552" i="5"/>
  <c r="Q2552" i="5"/>
  <c r="P2552" i="5"/>
  <c r="V2551" i="5"/>
  <c r="U2551" i="5"/>
  <c r="O2551" i="5" s="1"/>
  <c r="R2551" i="5"/>
  <c r="Q2551" i="5"/>
  <c r="P2551" i="5"/>
  <c r="V2550" i="5"/>
  <c r="U2550" i="5"/>
  <c r="O2550" i="5" s="1"/>
  <c r="R2550" i="5"/>
  <c r="Q2550" i="5"/>
  <c r="P2550" i="5"/>
  <c r="V2549" i="5"/>
  <c r="U2549" i="5"/>
  <c r="O2549" i="5" s="1"/>
  <c r="R2549" i="5"/>
  <c r="Q2549" i="5"/>
  <c r="P2549" i="5"/>
  <c r="V2548" i="5"/>
  <c r="U2548" i="5"/>
  <c r="O2548" i="5" s="1"/>
  <c r="R2548" i="5"/>
  <c r="Q2548" i="5"/>
  <c r="P2548" i="5"/>
  <c r="V2547" i="5"/>
  <c r="U2547" i="5"/>
  <c r="O2547" i="5" s="1"/>
  <c r="R2547" i="5"/>
  <c r="Q2547" i="5"/>
  <c r="P2547" i="5"/>
  <c r="V2546" i="5"/>
  <c r="U2546" i="5"/>
  <c r="O2546" i="5" s="1"/>
  <c r="R2546" i="5"/>
  <c r="Q2546" i="5"/>
  <c r="P2546" i="5"/>
  <c r="V2545" i="5"/>
  <c r="U2545" i="5"/>
  <c r="O2545" i="5" s="1"/>
  <c r="R2545" i="5"/>
  <c r="Q2545" i="5"/>
  <c r="P2545" i="5"/>
  <c r="V2544" i="5"/>
  <c r="U2544" i="5"/>
  <c r="O2544" i="5" s="1"/>
  <c r="R2544" i="5"/>
  <c r="Q2544" i="5"/>
  <c r="P2544" i="5"/>
  <c r="V2543" i="5"/>
  <c r="U2543" i="5"/>
  <c r="O2543" i="5" s="1"/>
  <c r="R2543" i="5"/>
  <c r="Q2543" i="5"/>
  <c r="P2543" i="5"/>
  <c r="V2542" i="5"/>
  <c r="U2542" i="5"/>
  <c r="O2542" i="5" s="1"/>
  <c r="R2542" i="5"/>
  <c r="Q2542" i="5"/>
  <c r="P2542" i="5"/>
  <c r="V2541" i="5"/>
  <c r="U2541" i="5"/>
  <c r="O2541" i="5" s="1"/>
  <c r="R2541" i="5"/>
  <c r="Q2541" i="5"/>
  <c r="P2541" i="5"/>
  <c r="V2540" i="5"/>
  <c r="U2540" i="5"/>
  <c r="O2540" i="5" s="1"/>
  <c r="R2540" i="5"/>
  <c r="Q2540" i="5"/>
  <c r="P2540" i="5"/>
  <c r="V2539" i="5"/>
  <c r="U2539" i="5"/>
  <c r="O2539" i="5" s="1"/>
  <c r="R2539" i="5"/>
  <c r="Q2539" i="5"/>
  <c r="P2539" i="5"/>
  <c r="V2538" i="5"/>
  <c r="U2538" i="5"/>
  <c r="O2538" i="5" s="1"/>
  <c r="R2538" i="5"/>
  <c r="Q2538" i="5"/>
  <c r="P2538" i="5"/>
  <c r="V2537" i="5"/>
  <c r="U2537" i="5"/>
  <c r="O2537" i="5" s="1"/>
  <c r="R2537" i="5"/>
  <c r="Q2537" i="5"/>
  <c r="P2537" i="5"/>
  <c r="V2536" i="5"/>
  <c r="U2536" i="5"/>
  <c r="O2536" i="5" s="1"/>
  <c r="R2536" i="5"/>
  <c r="Q2536" i="5"/>
  <c r="P2536" i="5"/>
  <c r="V2535" i="5"/>
  <c r="U2535" i="5"/>
  <c r="O2535" i="5" s="1"/>
  <c r="R2535" i="5"/>
  <c r="Q2535" i="5"/>
  <c r="P2535" i="5"/>
  <c r="V2534" i="5"/>
  <c r="U2534" i="5"/>
  <c r="O2534" i="5" s="1"/>
  <c r="R2534" i="5"/>
  <c r="Q2534" i="5"/>
  <c r="P2534" i="5"/>
  <c r="V2533" i="5"/>
  <c r="U2533" i="5"/>
  <c r="O2533" i="5" s="1"/>
  <c r="R2533" i="5"/>
  <c r="Q2533" i="5"/>
  <c r="T2533" i="5" s="1"/>
  <c r="T2534" i="5" s="1"/>
  <c r="T2535" i="5" s="1"/>
  <c r="T2536" i="5" s="1"/>
  <c r="P2533" i="5"/>
  <c r="U2532" i="5"/>
  <c r="O2532" i="5" s="1"/>
  <c r="R2532" i="5"/>
  <c r="Q2532" i="5"/>
  <c r="P2532" i="5"/>
  <c r="U2531" i="5"/>
  <c r="O2531" i="5" s="1"/>
  <c r="R2531" i="5"/>
  <c r="Q2531" i="5"/>
  <c r="P2531" i="5"/>
  <c r="V2530" i="5"/>
  <c r="U2530" i="5"/>
  <c r="O2530" i="5" s="1"/>
  <c r="R2530" i="5"/>
  <c r="Q2530" i="5"/>
  <c r="P2530" i="5"/>
  <c r="V2529" i="5"/>
  <c r="U2529" i="5"/>
  <c r="O2529" i="5" s="1"/>
  <c r="R2529" i="5"/>
  <c r="Q2529" i="5"/>
  <c r="P2529" i="5"/>
  <c r="V2528" i="5"/>
  <c r="U2528" i="5"/>
  <c r="O2528" i="5" s="1"/>
  <c r="R2528" i="5"/>
  <c r="Q2528" i="5"/>
  <c r="P2528" i="5"/>
  <c r="V2527" i="5"/>
  <c r="U2527" i="5"/>
  <c r="O2527" i="5" s="1"/>
  <c r="R2527" i="5"/>
  <c r="Q2527" i="5"/>
  <c r="P2527" i="5"/>
  <c r="V2526" i="5"/>
  <c r="U2526" i="5"/>
  <c r="O2526" i="5" s="1"/>
  <c r="R2526" i="5"/>
  <c r="Q2526" i="5"/>
  <c r="P2526" i="5"/>
  <c r="V2525" i="5"/>
  <c r="U2525" i="5"/>
  <c r="O2525" i="5" s="1"/>
  <c r="R2525" i="5"/>
  <c r="Q2525" i="5"/>
  <c r="P2525" i="5"/>
  <c r="V2524" i="5"/>
  <c r="U2524" i="5"/>
  <c r="O2524" i="5" s="1"/>
  <c r="R2524" i="5"/>
  <c r="Q2524" i="5"/>
  <c r="P2524" i="5"/>
  <c r="V2523" i="5"/>
  <c r="U2523" i="5"/>
  <c r="O2523" i="5" s="1"/>
  <c r="R2523" i="5"/>
  <c r="Q2523" i="5"/>
  <c r="P2523" i="5"/>
  <c r="V2522" i="5"/>
  <c r="U2522" i="5"/>
  <c r="O2522" i="5" s="1"/>
  <c r="R2522" i="5"/>
  <c r="Q2522" i="5"/>
  <c r="P2522" i="5"/>
  <c r="V2521" i="5"/>
  <c r="U2521" i="5"/>
  <c r="O2521" i="5" s="1"/>
  <c r="R2521" i="5"/>
  <c r="Q2521" i="5"/>
  <c r="P2521" i="5"/>
  <c r="V2520" i="5"/>
  <c r="U2520" i="5"/>
  <c r="O2520" i="5" s="1"/>
  <c r="R2520" i="5"/>
  <c r="Q2520" i="5"/>
  <c r="P2520" i="5"/>
  <c r="V2519" i="5"/>
  <c r="U2519" i="5"/>
  <c r="O2519" i="5" s="1"/>
  <c r="T2519" i="5"/>
  <c r="R2519" i="5"/>
  <c r="Q2519" i="5"/>
  <c r="P2519" i="5"/>
  <c r="U2518" i="5"/>
  <c r="O2518" i="5" s="1"/>
  <c r="R2518" i="5"/>
  <c r="Q2518" i="5"/>
  <c r="P2518" i="5"/>
  <c r="V2517" i="5"/>
  <c r="U2517" i="5"/>
  <c r="O2517" i="5" s="1"/>
  <c r="R2517" i="5"/>
  <c r="Q2517" i="5"/>
  <c r="P2517" i="5"/>
  <c r="V2516" i="5"/>
  <c r="U2516" i="5"/>
  <c r="O2516" i="5" s="1"/>
  <c r="R2516" i="5"/>
  <c r="Q2516" i="5"/>
  <c r="P2516" i="5"/>
  <c r="V2515" i="5"/>
  <c r="U2515" i="5"/>
  <c r="O2515" i="5" s="1"/>
  <c r="R2515" i="5"/>
  <c r="Q2515" i="5"/>
  <c r="P2515" i="5"/>
  <c r="V2514" i="5"/>
  <c r="U2514" i="5"/>
  <c r="O2514" i="5" s="1"/>
  <c r="R2514" i="5"/>
  <c r="Q2514" i="5"/>
  <c r="P2514" i="5"/>
  <c r="V2513" i="5"/>
  <c r="U2513" i="5"/>
  <c r="O2513" i="5" s="1"/>
  <c r="R2513" i="5"/>
  <c r="Q2513" i="5"/>
  <c r="P2513" i="5"/>
  <c r="V2512" i="5"/>
  <c r="U2512" i="5"/>
  <c r="O2512" i="5" s="1"/>
  <c r="R2512" i="5"/>
  <c r="Q2512" i="5"/>
  <c r="P2512" i="5"/>
  <c r="V2511" i="5"/>
  <c r="U2511" i="5"/>
  <c r="O2511" i="5" s="1"/>
  <c r="R2511" i="5"/>
  <c r="Q2511" i="5"/>
  <c r="P2511" i="5"/>
  <c r="V2510" i="5"/>
  <c r="U2510" i="5"/>
  <c r="O2510" i="5" s="1"/>
  <c r="R2510" i="5"/>
  <c r="Q2510" i="5"/>
  <c r="P2510" i="5"/>
  <c r="V2509" i="5"/>
  <c r="U2509" i="5"/>
  <c r="O2509" i="5" s="1"/>
  <c r="R2509" i="5"/>
  <c r="Q2509" i="5"/>
  <c r="P2509" i="5"/>
  <c r="V2508" i="5"/>
  <c r="U2508" i="5"/>
  <c r="O2508" i="5" s="1"/>
  <c r="R2508" i="5"/>
  <c r="Q2508" i="5"/>
  <c r="P2508" i="5"/>
  <c r="V2507" i="5"/>
  <c r="U2507" i="5"/>
  <c r="O2507" i="5" s="1"/>
  <c r="R2507" i="5"/>
  <c r="Q2507" i="5"/>
  <c r="P2507" i="5"/>
  <c r="V2506" i="5"/>
  <c r="U2506" i="5"/>
  <c r="O2506" i="5" s="1"/>
  <c r="R2506" i="5"/>
  <c r="Q2506" i="5"/>
  <c r="P2506" i="5"/>
  <c r="V2505" i="5"/>
  <c r="U2505" i="5"/>
  <c r="O2505" i="5" s="1"/>
  <c r="R2505" i="5"/>
  <c r="Q2505" i="5"/>
  <c r="P2505" i="5"/>
  <c r="V2504" i="5"/>
  <c r="U2504" i="5"/>
  <c r="O2504" i="5" s="1"/>
  <c r="R2504" i="5"/>
  <c r="Q2504" i="5"/>
  <c r="P2504" i="5"/>
  <c r="V2503" i="5"/>
  <c r="U2503" i="5"/>
  <c r="O2503" i="5" s="1"/>
  <c r="R2503" i="5"/>
  <c r="Q2503" i="5"/>
  <c r="P2503" i="5"/>
  <c r="V2502" i="5"/>
  <c r="U2502" i="5"/>
  <c r="O2502" i="5" s="1"/>
  <c r="R2502" i="5"/>
  <c r="Q2502" i="5"/>
  <c r="P2502" i="5"/>
  <c r="V2501" i="5"/>
  <c r="U2501" i="5"/>
  <c r="O2501" i="5" s="1"/>
  <c r="R2501" i="5"/>
  <c r="Q2501" i="5"/>
  <c r="P2501" i="5"/>
  <c r="V2500" i="5"/>
  <c r="U2500" i="5"/>
  <c r="O2500" i="5" s="1"/>
  <c r="R2500" i="5"/>
  <c r="Q2500" i="5"/>
  <c r="P2500" i="5"/>
  <c r="V2499" i="5"/>
  <c r="U2499" i="5"/>
  <c r="O2499" i="5" s="1"/>
  <c r="R2499" i="5"/>
  <c r="Q2499" i="5"/>
  <c r="P2499" i="5"/>
  <c r="V2498" i="5"/>
  <c r="U2498" i="5"/>
  <c r="O2498" i="5" s="1"/>
  <c r="R2498" i="5"/>
  <c r="Q2498" i="5"/>
  <c r="P2498" i="5"/>
  <c r="V2497" i="5"/>
  <c r="U2497" i="5"/>
  <c r="O2497" i="5" s="1"/>
  <c r="R2497" i="5"/>
  <c r="Q2497" i="5"/>
  <c r="P2497" i="5"/>
  <c r="V2496" i="5"/>
  <c r="U2496" i="5"/>
  <c r="O2496" i="5" s="1"/>
  <c r="R2496" i="5"/>
  <c r="Q2496" i="5"/>
  <c r="P2496" i="5"/>
  <c r="V2495" i="5"/>
  <c r="U2495" i="5"/>
  <c r="O2495" i="5" s="1"/>
  <c r="R2495" i="5"/>
  <c r="Q2495" i="5"/>
  <c r="P2495" i="5"/>
  <c r="V2494" i="5"/>
  <c r="U2494" i="5"/>
  <c r="O2494" i="5" s="1"/>
  <c r="R2494" i="5"/>
  <c r="Q2494" i="5"/>
  <c r="P2494" i="5"/>
  <c r="V2493" i="5"/>
  <c r="U2493" i="5"/>
  <c r="O2493" i="5" s="1"/>
  <c r="R2493" i="5"/>
  <c r="Q2493" i="5"/>
  <c r="P2493" i="5"/>
  <c r="V2492" i="5"/>
  <c r="U2492" i="5"/>
  <c r="O2492" i="5" s="1"/>
  <c r="R2492" i="5"/>
  <c r="Q2492" i="5"/>
  <c r="P2492" i="5"/>
  <c r="V2491" i="5"/>
  <c r="U2491" i="5"/>
  <c r="O2491" i="5" s="1"/>
  <c r="R2491" i="5"/>
  <c r="Q2491" i="5"/>
  <c r="P2491" i="5"/>
  <c r="V2490" i="5"/>
  <c r="U2490" i="5"/>
  <c r="O2490" i="5" s="1"/>
  <c r="R2490" i="5"/>
  <c r="Q2490" i="5"/>
  <c r="P2490" i="5"/>
  <c r="V2489" i="5"/>
  <c r="U2489" i="5"/>
  <c r="O2489" i="5" s="1"/>
  <c r="R2489" i="5"/>
  <c r="Q2489" i="5"/>
  <c r="P2489" i="5"/>
  <c r="V2488" i="5"/>
  <c r="U2488" i="5"/>
  <c r="O2488" i="5" s="1"/>
  <c r="R2488" i="5"/>
  <c r="Q2488" i="5"/>
  <c r="P2488" i="5"/>
  <c r="V2487" i="5"/>
  <c r="U2487" i="5"/>
  <c r="O2487" i="5" s="1"/>
  <c r="R2487" i="5"/>
  <c r="Q2487" i="5"/>
  <c r="P2487" i="5"/>
  <c r="V2486" i="5"/>
  <c r="U2486" i="5"/>
  <c r="O2486" i="5" s="1"/>
  <c r="R2486" i="5"/>
  <c r="Q2486" i="5"/>
  <c r="P2486" i="5"/>
  <c r="V2485" i="5"/>
  <c r="U2485" i="5"/>
  <c r="O2485" i="5" s="1"/>
  <c r="R2485" i="5"/>
  <c r="Q2485" i="5"/>
  <c r="P2485" i="5"/>
  <c r="V2484" i="5"/>
  <c r="U2484" i="5"/>
  <c r="O2484" i="5" s="1"/>
  <c r="R2484" i="5"/>
  <c r="Q2484" i="5"/>
  <c r="P2484" i="5"/>
  <c r="V2483" i="5"/>
  <c r="U2483" i="5"/>
  <c r="O2483" i="5" s="1"/>
  <c r="R2483" i="5"/>
  <c r="Q2483" i="5"/>
  <c r="P2483" i="5"/>
  <c r="V2482" i="5"/>
  <c r="U2482" i="5"/>
  <c r="O2482" i="5" s="1"/>
  <c r="R2482" i="5"/>
  <c r="Q2482" i="5"/>
  <c r="P2482" i="5"/>
  <c r="V2481" i="5"/>
  <c r="U2481" i="5"/>
  <c r="O2481" i="5" s="1"/>
  <c r="R2481" i="5"/>
  <c r="Q2481" i="5"/>
  <c r="P2481" i="5"/>
  <c r="V2480" i="5"/>
  <c r="U2480" i="5"/>
  <c r="O2480" i="5" s="1"/>
  <c r="R2480" i="5"/>
  <c r="Q2480" i="5"/>
  <c r="P2480" i="5"/>
  <c r="V2479" i="5"/>
  <c r="U2479" i="5"/>
  <c r="O2479" i="5" s="1"/>
  <c r="R2479" i="5"/>
  <c r="Q2479" i="5"/>
  <c r="P2479" i="5"/>
  <c r="V2478" i="5"/>
  <c r="U2478" i="5"/>
  <c r="O2478" i="5" s="1"/>
  <c r="R2478" i="5"/>
  <c r="Q2478" i="5"/>
  <c r="P2478" i="5"/>
  <c r="V2477" i="5"/>
  <c r="U2477" i="5"/>
  <c r="O2477" i="5" s="1"/>
  <c r="R2477" i="5"/>
  <c r="Q2477" i="5"/>
  <c r="P2477" i="5"/>
  <c r="V2476" i="5"/>
  <c r="U2476" i="5"/>
  <c r="O2476" i="5" s="1"/>
  <c r="R2476" i="5"/>
  <c r="Q2476" i="5"/>
  <c r="P2476" i="5"/>
  <c r="V2475" i="5"/>
  <c r="U2475" i="5"/>
  <c r="O2475" i="5" s="1"/>
  <c r="R2475" i="5"/>
  <c r="Q2475" i="5"/>
  <c r="P2475" i="5"/>
  <c r="V2474" i="5"/>
  <c r="U2474" i="5"/>
  <c r="O2474" i="5" s="1"/>
  <c r="R2474" i="5"/>
  <c r="Q2474" i="5"/>
  <c r="P2474" i="5"/>
  <c r="V2473" i="5"/>
  <c r="U2473" i="5"/>
  <c r="O2473" i="5" s="1"/>
  <c r="R2473" i="5"/>
  <c r="Q2473" i="5"/>
  <c r="P2473" i="5"/>
  <c r="V2472" i="5"/>
  <c r="U2472" i="5"/>
  <c r="O2472" i="5" s="1"/>
  <c r="R2472" i="5"/>
  <c r="Q2472" i="5"/>
  <c r="P2472" i="5"/>
  <c r="V2471" i="5"/>
  <c r="U2471" i="5"/>
  <c r="O2471" i="5" s="1"/>
  <c r="R2471" i="5"/>
  <c r="Q2471" i="5"/>
  <c r="P2471" i="5"/>
  <c r="V2470" i="5"/>
  <c r="U2470" i="5"/>
  <c r="O2470" i="5" s="1"/>
  <c r="R2470" i="5"/>
  <c r="Q2470" i="5"/>
  <c r="P2470" i="5"/>
  <c r="V2469" i="5"/>
  <c r="U2469" i="5"/>
  <c r="O2469" i="5" s="1"/>
  <c r="R2469" i="5"/>
  <c r="Q2469" i="5"/>
  <c r="P2469" i="5"/>
  <c r="V2468" i="5"/>
  <c r="U2468" i="5"/>
  <c r="O2468" i="5" s="1"/>
  <c r="R2468" i="5"/>
  <c r="Q2468" i="5"/>
  <c r="P2468" i="5"/>
  <c r="V2467" i="5"/>
  <c r="U2467" i="5"/>
  <c r="O2467" i="5" s="1"/>
  <c r="R2467" i="5"/>
  <c r="Q2467" i="5"/>
  <c r="P2467" i="5"/>
  <c r="V2466" i="5"/>
  <c r="U2466" i="5"/>
  <c r="O2466" i="5" s="1"/>
  <c r="R2466" i="5"/>
  <c r="Q2466" i="5"/>
  <c r="P2466" i="5"/>
  <c r="V2465" i="5"/>
  <c r="U2465" i="5"/>
  <c r="O2465" i="5" s="1"/>
  <c r="R2465" i="5"/>
  <c r="Q2465" i="5"/>
  <c r="P2465" i="5"/>
  <c r="V2464" i="5"/>
  <c r="U2464" i="5"/>
  <c r="O2464" i="5" s="1"/>
  <c r="R2464" i="5"/>
  <c r="Q2464" i="5"/>
  <c r="P2464" i="5"/>
  <c r="V2463" i="5"/>
  <c r="U2463" i="5"/>
  <c r="O2463" i="5" s="1"/>
  <c r="R2463" i="5"/>
  <c r="Q2463" i="5"/>
  <c r="P2463" i="5"/>
  <c r="V2462" i="5"/>
  <c r="U2462" i="5"/>
  <c r="O2462" i="5" s="1"/>
  <c r="R2462" i="5"/>
  <c r="Q2462" i="5"/>
  <c r="P2462" i="5"/>
  <c r="V2461" i="5"/>
  <c r="U2461" i="5"/>
  <c r="O2461" i="5" s="1"/>
  <c r="R2461" i="5"/>
  <c r="Q2461" i="5"/>
  <c r="T2461" i="5" s="1"/>
  <c r="T2462" i="5" s="1"/>
  <c r="T2463" i="5" s="1"/>
  <c r="T2464" i="5" s="1"/>
  <c r="P2461" i="5"/>
  <c r="V2460" i="5"/>
  <c r="U2460" i="5"/>
  <c r="O2460" i="5" s="1"/>
  <c r="R2460" i="5"/>
  <c r="Q2460" i="5"/>
  <c r="P2460" i="5"/>
  <c r="V2459" i="5"/>
  <c r="U2459" i="5"/>
  <c r="O2459" i="5" s="1"/>
  <c r="T2459" i="5"/>
  <c r="T2460" i="5" s="1"/>
  <c r="R2459" i="5"/>
  <c r="Q2459" i="5"/>
  <c r="P2459" i="5"/>
  <c r="U2458" i="5"/>
  <c r="O2458" i="5" s="1"/>
  <c r="R2458" i="5"/>
  <c r="Q2458" i="5"/>
  <c r="P2458" i="5"/>
  <c r="V2457" i="5"/>
  <c r="U2457" i="5"/>
  <c r="O2457" i="5" s="1"/>
  <c r="R2457" i="5"/>
  <c r="Q2457" i="5"/>
  <c r="P2457" i="5"/>
  <c r="V2456" i="5"/>
  <c r="U2456" i="5"/>
  <c r="O2456" i="5" s="1"/>
  <c r="R2456" i="5"/>
  <c r="Q2456" i="5"/>
  <c r="P2456" i="5"/>
  <c r="V2455" i="5"/>
  <c r="U2455" i="5"/>
  <c r="O2455" i="5" s="1"/>
  <c r="R2455" i="5"/>
  <c r="Q2455" i="5"/>
  <c r="P2455" i="5"/>
  <c r="V2454" i="5"/>
  <c r="U2454" i="5"/>
  <c r="O2454" i="5" s="1"/>
  <c r="R2454" i="5"/>
  <c r="Q2454" i="5"/>
  <c r="P2454" i="5"/>
  <c r="V2453" i="5"/>
  <c r="U2453" i="5"/>
  <c r="O2453" i="5" s="1"/>
  <c r="R2453" i="5"/>
  <c r="Q2453" i="5"/>
  <c r="P2453" i="5"/>
  <c r="V2452" i="5"/>
  <c r="U2452" i="5"/>
  <c r="O2452" i="5" s="1"/>
  <c r="R2452" i="5"/>
  <c r="Q2452" i="5"/>
  <c r="P2452" i="5"/>
  <c r="V2451" i="5"/>
  <c r="U2451" i="5"/>
  <c r="O2451" i="5" s="1"/>
  <c r="R2451" i="5"/>
  <c r="Q2451" i="5"/>
  <c r="P2451" i="5"/>
  <c r="V2450" i="5"/>
  <c r="U2450" i="5"/>
  <c r="O2450" i="5" s="1"/>
  <c r="R2450" i="5"/>
  <c r="Q2450" i="5"/>
  <c r="P2450" i="5"/>
  <c r="V2449" i="5"/>
  <c r="U2449" i="5"/>
  <c r="O2449" i="5" s="1"/>
  <c r="R2449" i="5"/>
  <c r="Q2449" i="5"/>
  <c r="P2449" i="5"/>
  <c r="V2448" i="5"/>
  <c r="U2448" i="5"/>
  <c r="O2448" i="5" s="1"/>
  <c r="R2448" i="5"/>
  <c r="Q2448" i="5"/>
  <c r="P2448" i="5"/>
  <c r="V2447" i="5"/>
  <c r="U2447" i="5"/>
  <c r="O2447" i="5" s="1"/>
  <c r="R2447" i="5"/>
  <c r="Q2447" i="5"/>
  <c r="P2447" i="5"/>
  <c r="V2446" i="5"/>
  <c r="U2446" i="5"/>
  <c r="O2446" i="5" s="1"/>
  <c r="R2446" i="5"/>
  <c r="Q2446" i="5"/>
  <c r="P2446" i="5"/>
  <c r="V2445" i="5"/>
  <c r="U2445" i="5"/>
  <c r="O2445" i="5" s="1"/>
  <c r="R2445" i="5"/>
  <c r="Q2445" i="5"/>
  <c r="P2445" i="5"/>
  <c r="V2444" i="5"/>
  <c r="U2444" i="5"/>
  <c r="O2444" i="5" s="1"/>
  <c r="R2444" i="5"/>
  <c r="Q2444" i="5"/>
  <c r="P2444" i="5"/>
  <c r="V2443" i="5"/>
  <c r="U2443" i="5"/>
  <c r="O2443" i="5" s="1"/>
  <c r="R2443" i="5"/>
  <c r="Q2443" i="5"/>
  <c r="P2443" i="5"/>
  <c r="V2442" i="5"/>
  <c r="U2442" i="5"/>
  <c r="O2442" i="5" s="1"/>
  <c r="R2442" i="5"/>
  <c r="Q2442" i="5"/>
  <c r="P2442" i="5"/>
  <c r="V2441" i="5"/>
  <c r="U2441" i="5"/>
  <c r="O2441" i="5" s="1"/>
  <c r="R2441" i="5"/>
  <c r="Q2441" i="5"/>
  <c r="P2441" i="5"/>
  <c r="V2440" i="5"/>
  <c r="U2440" i="5"/>
  <c r="O2440" i="5" s="1"/>
  <c r="R2440" i="5"/>
  <c r="Q2440" i="5"/>
  <c r="P2440" i="5"/>
  <c r="V2439" i="5"/>
  <c r="U2439" i="5"/>
  <c r="O2439" i="5" s="1"/>
  <c r="R2439" i="5"/>
  <c r="Q2439" i="5"/>
  <c r="P2439" i="5"/>
  <c r="V2438" i="5"/>
  <c r="U2438" i="5"/>
  <c r="O2438" i="5" s="1"/>
  <c r="R2438" i="5"/>
  <c r="Q2438" i="5"/>
  <c r="P2438" i="5"/>
  <c r="V2437" i="5"/>
  <c r="U2437" i="5"/>
  <c r="O2437" i="5" s="1"/>
  <c r="R2437" i="5"/>
  <c r="Q2437" i="5"/>
  <c r="P2437" i="5"/>
  <c r="V2436" i="5"/>
  <c r="U2436" i="5"/>
  <c r="O2436" i="5" s="1"/>
  <c r="R2436" i="5"/>
  <c r="Q2436" i="5"/>
  <c r="P2436" i="5"/>
  <c r="V2435" i="5"/>
  <c r="U2435" i="5"/>
  <c r="O2435" i="5" s="1"/>
  <c r="R2435" i="5"/>
  <c r="Q2435" i="5"/>
  <c r="P2435" i="5"/>
  <c r="V2434" i="5"/>
  <c r="U2434" i="5"/>
  <c r="O2434" i="5" s="1"/>
  <c r="R2434" i="5"/>
  <c r="Q2434" i="5"/>
  <c r="P2434" i="5"/>
  <c r="V2433" i="5"/>
  <c r="U2433" i="5"/>
  <c r="O2433" i="5" s="1"/>
  <c r="R2433" i="5"/>
  <c r="Q2433" i="5"/>
  <c r="P2433" i="5"/>
  <c r="V2432" i="5"/>
  <c r="U2432" i="5"/>
  <c r="O2432" i="5" s="1"/>
  <c r="R2432" i="5"/>
  <c r="Q2432" i="5"/>
  <c r="P2432" i="5"/>
  <c r="V2431" i="5"/>
  <c r="U2431" i="5"/>
  <c r="O2431" i="5" s="1"/>
  <c r="R2431" i="5"/>
  <c r="Q2431" i="5"/>
  <c r="P2431" i="5"/>
  <c r="V2430" i="5"/>
  <c r="U2430" i="5"/>
  <c r="O2430" i="5" s="1"/>
  <c r="R2430" i="5"/>
  <c r="Q2430" i="5"/>
  <c r="P2430" i="5"/>
  <c r="V2429" i="5"/>
  <c r="U2429" i="5"/>
  <c r="O2429" i="5" s="1"/>
  <c r="R2429" i="5"/>
  <c r="Q2429" i="5"/>
  <c r="T2429" i="5" s="1"/>
  <c r="T2430" i="5" s="1"/>
  <c r="T2431" i="5" s="1"/>
  <c r="T2432" i="5" s="1"/>
  <c r="P2429" i="5"/>
  <c r="V2428" i="5"/>
  <c r="U2428" i="5"/>
  <c r="O2428" i="5" s="1"/>
  <c r="R2428" i="5"/>
  <c r="Q2428" i="5"/>
  <c r="P2428" i="5"/>
  <c r="V2427" i="5"/>
  <c r="U2427" i="5"/>
  <c r="O2427" i="5" s="1"/>
  <c r="R2427" i="5"/>
  <c r="Q2427" i="5"/>
  <c r="P2427" i="5"/>
  <c r="V2426" i="5"/>
  <c r="U2426" i="5"/>
  <c r="O2426" i="5" s="1"/>
  <c r="R2426" i="5"/>
  <c r="Q2426" i="5"/>
  <c r="P2426" i="5"/>
  <c r="V2425" i="5"/>
  <c r="U2425" i="5"/>
  <c r="O2425" i="5" s="1"/>
  <c r="R2425" i="5"/>
  <c r="Q2425" i="5"/>
  <c r="T2425" i="5" s="1"/>
  <c r="T2426" i="5" s="1"/>
  <c r="T2427" i="5" s="1"/>
  <c r="T2428" i="5" s="1"/>
  <c r="P2425" i="5"/>
  <c r="U2424" i="5"/>
  <c r="O2424" i="5" s="1"/>
  <c r="R2424" i="5"/>
  <c r="Q2424" i="5"/>
  <c r="P2424" i="5"/>
  <c r="V2423" i="5"/>
  <c r="U2423" i="5"/>
  <c r="O2423" i="5" s="1"/>
  <c r="R2423" i="5"/>
  <c r="Q2423" i="5"/>
  <c r="P2423" i="5"/>
  <c r="V2422" i="5"/>
  <c r="U2422" i="5"/>
  <c r="O2422" i="5" s="1"/>
  <c r="R2422" i="5"/>
  <c r="Q2422" i="5"/>
  <c r="P2422" i="5"/>
  <c r="V2421" i="5"/>
  <c r="U2421" i="5"/>
  <c r="O2421" i="5" s="1"/>
  <c r="R2421" i="5"/>
  <c r="Q2421" i="5"/>
  <c r="P2421" i="5"/>
  <c r="V2420" i="5"/>
  <c r="U2420" i="5"/>
  <c r="O2420" i="5" s="1"/>
  <c r="R2420" i="5"/>
  <c r="Q2420" i="5"/>
  <c r="P2420" i="5"/>
  <c r="V2419" i="5"/>
  <c r="U2419" i="5"/>
  <c r="O2419" i="5" s="1"/>
  <c r="R2419" i="5"/>
  <c r="Q2419" i="5"/>
  <c r="P2419" i="5"/>
  <c r="V2418" i="5"/>
  <c r="U2418" i="5"/>
  <c r="O2418" i="5" s="1"/>
  <c r="R2418" i="5"/>
  <c r="Q2418" i="5"/>
  <c r="P2418" i="5"/>
  <c r="V2417" i="5"/>
  <c r="U2417" i="5"/>
  <c r="O2417" i="5" s="1"/>
  <c r="R2417" i="5"/>
  <c r="Q2417" i="5"/>
  <c r="P2417" i="5"/>
  <c r="V2416" i="5"/>
  <c r="U2416" i="5"/>
  <c r="O2416" i="5" s="1"/>
  <c r="R2416" i="5"/>
  <c r="Q2416" i="5"/>
  <c r="P2416" i="5"/>
  <c r="V2415" i="5"/>
  <c r="U2415" i="5"/>
  <c r="O2415" i="5" s="1"/>
  <c r="R2415" i="5"/>
  <c r="Q2415" i="5"/>
  <c r="P2415" i="5"/>
  <c r="V2414" i="5"/>
  <c r="U2414" i="5"/>
  <c r="O2414" i="5" s="1"/>
  <c r="R2414" i="5"/>
  <c r="Q2414" i="5"/>
  <c r="P2414" i="5"/>
  <c r="V2413" i="5"/>
  <c r="U2413" i="5"/>
  <c r="O2413" i="5" s="1"/>
  <c r="R2413" i="5"/>
  <c r="Q2413" i="5"/>
  <c r="P2413" i="5"/>
  <c r="V2412" i="5"/>
  <c r="U2412" i="5"/>
  <c r="O2412" i="5" s="1"/>
  <c r="R2412" i="5"/>
  <c r="Q2412" i="5"/>
  <c r="P2412" i="5"/>
  <c r="V2411" i="5"/>
  <c r="U2411" i="5"/>
  <c r="O2411" i="5" s="1"/>
  <c r="R2411" i="5"/>
  <c r="Q2411" i="5"/>
  <c r="P2411" i="5"/>
  <c r="V2410" i="5"/>
  <c r="U2410" i="5"/>
  <c r="O2410" i="5" s="1"/>
  <c r="R2410" i="5"/>
  <c r="Q2410" i="5"/>
  <c r="P2410" i="5"/>
  <c r="V2409" i="5"/>
  <c r="U2409" i="5"/>
  <c r="O2409" i="5" s="1"/>
  <c r="R2409" i="5"/>
  <c r="Q2409" i="5"/>
  <c r="P2409" i="5"/>
  <c r="V2408" i="5"/>
  <c r="U2408" i="5"/>
  <c r="O2408" i="5" s="1"/>
  <c r="R2408" i="5"/>
  <c r="Q2408" i="5"/>
  <c r="P2408" i="5"/>
  <c r="V2407" i="5"/>
  <c r="U2407" i="5"/>
  <c r="O2407" i="5" s="1"/>
  <c r="R2407" i="5"/>
  <c r="Q2407" i="5"/>
  <c r="P2407" i="5"/>
  <c r="V2406" i="5"/>
  <c r="U2406" i="5"/>
  <c r="O2406" i="5" s="1"/>
  <c r="R2406" i="5"/>
  <c r="Q2406" i="5"/>
  <c r="P2406" i="5"/>
  <c r="V2405" i="5"/>
  <c r="U2405" i="5"/>
  <c r="O2405" i="5" s="1"/>
  <c r="R2405" i="5"/>
  <c r="Q2405" i="5"/>
  <c r="P2405" i="5"/>
  <c r="V2404" i="5"/>
  <c r="U2404" i="5"/>
  <c r="O2404" i="5" s="1"/>
  <c r="R2404" i="5"/>
  <c r="Q2404" i="5"/>
  <c r="P2404" i="5"/>
  <c r="V2403" i="5"/>
  <c r="U2403" i="5"/>
  <c r="O2403" i="5" s="1"/>
  <c r="R2403" i="5"/>
  <c r="Q2403" i="5"/>
  <c r="P2403" i="5"/>
  <c r="V2402" i="5"/>
  <c r="U2402" i="5"/>
  <c r="O2402" i="5" s="1"/>
  <c r="R2402" i="5"/>
  <c r="Q2402" i="5"/>
  <c r="P2402" i="5"/>
  <c r="V2401" i="5"/>
  <c r="U2401" i="5"/>
  <c r="O2401" i="5" s="1"/>
  <c r="R2401" i="5"/>
  <c r="Q2401" i="5"/>
  <c r="P2401" i="5"/>
  <c r="V2400" i="5"/>
  <c r="U2400" i="5"/>
  <c r="O2400" i="5" s="1"/>
  <c r="R2400" i="5"/>
  <c r="Q2400" i="5"/>
  <c r="P2400" i="5"/>
  <c r="V2399" i="5"/>
  <c r="U2399" i="5"/>
  <c r="O2399" i="5" s="1"/>
  <c r="R2399" i="5"/>
  <c r="Q2399" i="5"/>
  <c r="P2399" i="5"/>
  <c r="V2398" i="5"/>
  <c r="U2398" i="5"/>
  <c r="O2398" i="5" s="1"/>
  <c r="T2398" i="5"/>
  <c r="T2399" i="5" s="1"/>
  <c r="R2398" i="5"/>
  <c r="Q2398" i="5"/>
  <c r="P2398" i="5"/>
  <c r="U2397" i="5"/>
  <c r="O2397" i="5" s="1"/>
  <c r="R2397" i="5"/>
  <c r="Q2397" i="5"/>
  <c r="P2397" i="5"/>
  <c r="V2396" i="5"/>
  <c r="U2396" i="5"/>
  <c r="O2396" i="5" s="1"/>
  <c r="R2396" i="5"/>
  <c r="Q2396" i="5"/>
  <c r="P2396" i="5"/>
  <c r="V2395" i="5"/>
  <c r="U2395" i="5"/>
  <c r="O2395" i="5" s="1"/>
  <c r="R2395" i="5"/>
  <c r="Q2395" i="5"/>
  <c r="P2395" i="5"/>
  <c r="V2394" i="5"/>
  <c r="U2394" i="5"/>
  <c r="O2394" i="5" s="1"/>
  <c r="R2394" i="5"/>
  <c r="Q2394" i="5"/>
  <c r="P2394" i="5"/>
  <c r="V2393" i="5"/>
  <c r="U2393" i="5"/>
  <c r="O2393" i="5" s="1"/>
  <c r="R2393" i="5"/>
  <c r="Q2393" i="5"/>
  <c r="P2393" i="5"/>
  <c r="V2392" i="5"/>
  <c r="U2392" i="5"/>
  <c r="O2392" i="5" s="1"/>
  <c r="R2392" i="5"/>
  <c r="Q2392" i="5"/>
  <c r="P2392" i="5"/>
  <c r="V2391" i="5"/>
  <c r="U2391" i="5"/>
  <c r="O2391" i="5" s="1"/>
  <c r="R2391" i="5"/>
  <c r="Q2391" i="5"/>
  <c r="P2391" i="5"/>
  <c r="V2390" i="5"/>
  <c r="U2390" i="5"/>
  <c r="O2390" i="5" s="1"/>
  <c r="R2390" i="5"/>
  <c r="Q2390" i="5"/>
  <c r="P2390" i="5"/>
  <c r="V2389" i="5"/>
  <c r="U2389" i="5"/>
  <c r="O2389" i="5" s="1"/>
  <c r="R2389" i="5"/>
  <c r="Q2389" i="5"/>
  <c r="P2389" i="5"/>
  <c r="V2388" i="5"/>
  <c r="U2388" i="5"/>
  <c r="O2388" i="5" s="1"/>
  <c r="R2388" i="5"/>
  <c r="Q2388" i="5"/>
  <c r="P2388" i="5"/>
  <c r="V2387" i="5"/>
  <c r="U2387" i="5"/>
  <c r="O2387" i="5" s="1"/>
  <c r="R2387" i="5"/>
  <c r="Q2387" i="5"/>
  <c r="P2387" i="5"/>
  <c r="V2386" i="5"/>
  <c r="U2386" i="5"/>
  <c r="O2386" i="5" s="1"/>
  <c r="R2386" i="5"/>
  <c r="Q2386" i="5"/>
  <c r="P2386" i="5"/>
  <c r="V2385" i="5"/>
  <c r="U2385" i="5"/>
  <c r="O2385" i="5" s="1"/>
  <c r="R2385" i="5"/>
  <c r="Q2385" i="5"/>
  <c r="P2385" i="5"/>
  <c r="V2384" i="5"/>
  <c r="U2384" i="5"/>
  <c r="O2384" i="5" s="1"/>
  <c r="R2384" i="5"/>
  <c r="Q2384" i="5"/>
  <c r="P2384" i="5"/>
  <c r="V2383" i="5"/>
  <c r="U2383" i="5"/>
  <c r="O2383" i="5" s="1"/>
  <c r="R2383" i="5"/>
  <c r="Q2383" i="5"/>
  <c r="P2383" i="5"/>
  <c r="V2382" i="5"/>
  <c r="U2382" i="5"/>
  <c r="O2382" i="5" s="1"/>
  <c r="R2382" i="5"/>
  <c r="Q2382" i="5"/>
  <c r="P2382" i="5"/>
  <c r="V2381" i="5"/>
  <c r="U2381" i="5"/>
  <c r="O2381" i="5" s="1"/>
  <c r="R2381" i="5"/>
  <c r="Q2381" i="5"/>
  <c r="P2381" i="5"/>
  <c r="V2380" i="5"/>
  <c r="U2380" i="5"/>
  <c r="O2380" i="5" s="1"/>
  <c r="R2380" i="5"/>
  <c r="Q2380" i="5"/>
  <c r="P2380" i="5"/>
  <c r="V2379" i="5"/>
  <c r="U2379" i="5"/>
  <c r="O2379" i="5" s="1"/>
  <c r="T2379" i="5"/>
  <c r="R2379" i="5"/>
  <c r="Q2379" i="5"/>
  <c r="P2379" i="5"/>
  <c r="U2378" i="5"/>
  <c r="O2378" i="5" s="1"/>
  <c r="R2378" i="5"/>
  <c r="Q2378" i="5"/>
  <c r="P2378" i="5"/>
  <c r="V2377" i="5"/>
  <c r="U2377" i="5"/>
  <c r="O2377" i="5" s="1"/>
  <c r="R2377" i="5"/>
  <c r="Q2377" i="5"/>
  <c r="P2377" i="5"/>
  <c r="V2376" i="5"/>
  <c r="U2376" i="5"/>
  <c r="O2376" i="5" s="1"/>
  <c r="R2376" i="5"/>
  <c r="Q2376" i="5"/>
  <c r="P2376" i="5"/>
  <c r="V2375" i="5"/>
  <c r="U2375" i="5"/>
  <c r="O2375" i="5" s="1"/>
  <c r="R2375" i="5"/>
  <c r="Q2375" i="5"/>
  <c r="P2375" i="5"/>
  <c r="V2374" i="5"/>
  <c r="U2374" i="5"/>
  <c r="O2374" i="5" s="1"/>
  <c r="R2374" i="5"/>
  <c r="Q2374" i="5"/>
  <c r="P2374" i="5"/>
  <c r="V2373" i="5"/>
  <c r="U2373" i="5"/>
  <c r="O2373" i="5" s="1"/>
  <c r="R2373" i="5"/>
  <c r="Q2373" i="5"/>
  <c r="P2373" i="5"/>
  <c r="V2372" i="5"/>
  <c r="U2372" i="5"/>
  <c r="O2372" i="5" s="1"/>
  <c r="R2372" i="5"/>
  <c r="Q2372" i="5"/>
  <c r="P2372" i="5"/>
  <c r="V2371" i="5"/>
  <c r="U2371" i="5"/>
  <c r="O2371" i="5" s="1"/>
  <c r="R2371" i="5"/>
  <c r="Q2371" i="5"/>
  <c r="P2371" i="5"/>
  <c r="V2370" i="5"/>
  <c r="U2370" i="5"/>
  <c r="O2370" i="5" s="1"/>
  <c r="R2370" i="5"/>
  <c r="Q2370" i="5"/>
  <c r="P2370" i="5"/>
  <c r="V2369" i="5"/>
  <c r="U2369" i="5"/>
  <c r="O2369" i="5" s="1"/>
  <c r="R2369" i="5"/>
  <c r="Q2369" i="5"/>
  <c r="P2369" i="5"/>
  <c r="V2368" i="5"/>
  <c r="U2368" i="5"/>
  <c r="O2368" i="5" s="1"/>
  <c r="R2368" i="5"/>
  <c r="Q2368" i="5"/>
  <c r="P2368" i="5"/>
  <c r="V2367" i="5"/>
  <c r="U2367" i="5"/>
  <c r="O2367" i="5" s="1"/>
  <c r="R2367" i="5"/>
  <c r="Q2367" i="5"/>
  <c r="P2367" i="5"/>
  <c r="V2366" i="5"/>
  <c r="U2366" i="5"/>
  <c r="O2366" i="5" s="1"/>
  <c r="R2366" i="5"/>
  <c r="Q2366" i="5"/>
  <c r="P2366" i="5"/>
  <c r="V2365" i="5"/>
  <c r="U2365" i="5"/>
  <c r="O2365" i="5" s="1"/>
  <c r="R2365" i="5"/>
  <c r="Q2365" i="5"/>
  <c r="P2365" i="5"/>
  <c r="V2364" i="5"/>
  <c r="U2364" i="5"/>
  <c r="O2364" i="5" s="1"/>
  <c r="R2364" i="5"/>
  <c r="Q2364" i="5"/>
  <c r="P2364" i="5"/>
  <c r="V2363" i="5"/>
  <c r="U2363" i="5"/>
  <c r="O2363" i="5" s="1"/>
  <c r="R2363" i="5"/>
  <c r="Q2363" i="5"/>
  <c r="P2363" i="5"/>
  <c r="V2362" i="5"/>
  <c r="U2362" i="5"/>
  <c r="O2362" i="5" s="1"/>
  <c r="R2362" i="5"/>
  <c r="Q2362" i="5"/>
  <c r="P2362" i="5"/>
  <c r="V2361" i="5"/>
  <c r="U2361" i="5"/>
  <c r="O2361" i="5" s="1"/>
  <c r="R2361" i="5"/>
  <c r="Q2361" i="5"/>
  <c r="P2361" i="5"/>
  <c r="V2360" i="5"/>
  <c r="U2360" i="5"/>
  <c r="O2360" i="5" s="1"/>
  <c r="R2360" i="5"/>
  <c r="Q2360" i="5"/>
  <c r="P2360" i="5"/>
  <c r="V2359" i="5"/>
  <c r="U2359" i="5"/>
  <c r="O2359" i="5" s="1"/>
  <c r="T2359" i="5"/>
  <c r="T2360" i="5" s="1"/>
  <c r="R2359" i="5"/>
  <c r="Q2359" i="5"/>
  <c r="P2359" i="5"/>
  <c r="U2358" i="5"/>
  <c r="O2358" i="5" s="1"/>
  <c r="R2358" i="5"/>
  <c r="Q2358" i="5"/>
  <c r="P2358" i="5"/>
  <c r="V2357" i="5"/>
  <c r="U2357" i="5"/>
  <c r="O2357" i="5" s="1"/>
  <c r="R2357" i="5"/>
  <c r="Q2357" i="5"/>
  <c r="P2357" i="5"/>
  <c r="V2356" i="5"/>
  <c r="U2356" i="5"/>
  <c r="O2356" i="5" s="1"/>
  <c r="R2356" i="5"/>
  <c r="Q2356" i="5"/>
  <c r="P2356" i="5"/>
  <c r="V2355" i="5"/>
  <c r="U2355" i="5"/>
  <c r="O2355" i="5" s="1"/>
  <c r="R2355" i="5"/>
  <c r="Q2355" i="5"/>
  <c r="P2355" i="5"/>
  <c r="V2354" i="5"/>
  <c r="U2354" i="5"/>
  <c r="O2354" i="5" s="1"/>
  <c r="R2354" i="5"/>
  <c r="Q2354" i="5"/>
  <c r="P2354" i="5"/>
  <c r="V2353" i="5"/>
  <c r="U2353" i="5"/>
  <c r="O2353" i="5" s="1"/>
  <c r="R2353" i="5"/>
  <c r="Q2353" i="5"/>
  <c r="P2353" i="5"/>
  <c r="V2352" i="5"/>
  <c r="U2352" i="5"/>
  <c r="O2352" i="5" s="1"/>
  <c r="R2352" i="5"/>
  <c r="Q2352" i="5"/>
  <c r="P2352" i="5"/>
  <c r="V2351" i="5"/>
  <c r="U2351" i="5"/>
  <c r="O2351" i="5" s="1"/>
  <c r="R2351" i="5"/>
  <c r="Q2351" i="5"/>
  <c r="P2351" i="5"/>
  <c r="V2350" i="5"/>
  <c r="U2350" i="5"/>
  <c r="O2350" i="5" s="1"/>
  <c r="R2350" i="5"/>
  <c r="Q2350" i="5"/>
  <c r="P2350" i="5"/>
  <c r="V2349" i="5"/>
  <c r="U2349" i="5"/>
  <c r="O2349" i="5" s="1"/>
  <c r="R2349" i="5"/>
  <c r="Q2349" i="5"/>
  <c r="P2349" i="5"/>
  <c r="V2348" i="5"/>
  <c r="U2348" i="5"/>
  <c r="O2348" i="5" s="1"/>
  <c r="R2348" i="5"/>
  <c r="Q2348" i="5"/>
  <c r="P2348" i="5"/>
  <c r="V2347" i="5"/>
  <c r="U2347" i="5"/>
  <c r="O2347" i="5" s="1"/>
  <c r="R2347" i="5"/>
  <c r="Q2347" i="5"/>
  <c r="P2347" i="5"/>
  <c r="V2346" i="5"/>
  <c r="U2346" i="5"/>
  <c r="O2346" i="5" s="1"/>
  <c r="R2346" i="5"/>
  <c r="Q2346" i="5"/>
  <c r="P2346" i="5"/>
  <c r="V2345" i="5"/>
  <c r="U2345" i="5"/>
  <c r="O2345" i="5" s="1"/>
  <c r="R2345" i="5"/>
  <c r="Q2345" i="5"/>
  <c r="P2345" i="5"/>
  <c r="V2344" i="5"/>
  <c r="U2344" i="5"/>
  <c r="O2344" i="5" s="1"/>
  <c r="R2344" i="5"/>
  <c r="Q2344" i="5"/>
  <c r="P2344" i="5"/>
  <c r="V2343" i="5"/>
  <c r="U2343" i="5"/>
  <c r="O2343" i="5" s="1"/>
  <c r="R2343" i="5"/>
  <c r="Q2343" i="5"/>
  <c r="P2343" i="5"/>
  <c r="V2342" i="5"/>
  <c r="U2342" i="5"/>
  <c r="O2342" i="5" s="1"/>
  <c r="R2342" i="5"/>
  <c r="Q2342" i="5"/>
  <c r="P2342" i="5"/>
  <c r="V2341" i="5"/>
  <c r="U2341" i="5"/>
  <c r="O2341" i="5" s="1"/>
  <c r="R2341" i="5"/>
  <c r="Q2341" i="5"/>
  <c r="P2341" i="5"/>
  <c r="V2340" i="5"/>
  <c r="U2340" i="5"/>
  <c r="O2340" i="5" s="1"/>
  <c r="R2340" i="5"/>
  <c r="Q2340" i="5"/>
  <c r="P2340" i="5"/>
  <c r="V2339" i="5"/>
  <c r="U2339" i="5"/>
  <c r="O2339" i="5" s="1"/>
  <c r="R2339" i="5"/>
  <c r="Q2339" i="5"/>
  <c r="P2339" i="5"/>
  <c r="V2338" i="5"/>
  <c r="U2338" i="5"/>
  <c r="O2338" i="5" s="1"/>
  <c r="T2338" i="5"/>
  <c r="T2339" i="5" s="1"/>
  <c r="T2340" i="5" s="1"/>
  <c r="R2338" i="5"/>
  <c r="Q2338" i="5"/>
  <c r="P2338" i="5"/>
  <c r="U2337" i="5"/>
  <c r="O2337" i="5" s="1"/>
  <c r="R2337" i="5"/>
  <c r="Q2337" i="5"/>
  <c r="P2337" i="5"/>
  <c r="V2336" i="5"/>
  <c r="U2336" i="5"/>
  <c r="O2336" i="5" s="1"/>
  <c r="R2336" i="5"/>
  <c r="Q2336" i="5"/>
  <c r="P2336" i="5"/>
  <c r="V2335" i="5"/>
  <c r="U2335" i="5"/>
  <c r="O2335" i="5" s="1"/>
  <c r="R2335" i="5"/>
  <c r="Q2335" i="5"/>
  <c r="P2335" i="5"/>
  <c r="V2334" i="5"/>
  <c r="U2334" i="5"/>
  <c r="O2334" i="5" s="1"/>
  <c r="R2334" i="5"/>
  <c r="Q2334" i="5"/>
  <c r="P2334" i="5"/>
  <c r="V2333" i="5"/>
  <c r="U2333" i="5"/>
  <c r="O2333" i="5" s="1"/>
  <c r="R2333" i="5"/>
  <c r="Q2333" i="5"/>
  <c r="P2333" i="5"/>
  <c r="V2332" i="5"/>
  <c r="U2332" i="5"/>
  <c r="O2332" i="5" s="1"/>
  <c r="R2332" i="5"/>
  <c r="Q2332" i="5"/>
  <c r="P2332" i="5"/>
  <c r="V2331" i="5"/>
  <c r="U2331" i="5"/>
  <c r="O2331" i="5" s="1"/>
  <c r="R2331" i="5"/>
  <c r="Q2331" i="5"/>
  <c r="P2331" i="5"/>
  <c r="V2330" i="5"/>
  <c r="U2330" i="5"/>
  <c r="O2330" i="5" s="1"/>
  <c r="R2330" i="5"/>
  <c r="Q2330" i="5"/>
  <c r="P2330" i="5"/>
  <c r="V2329" i="5"/>
  <c r="U2329" i="5"/>
  <c r="O2329" i="5" s="1"/>
  <c r="R2329" i="5"/>
  <c r="Q2329" i="5"/>
  <c r="P2329" i="5"/>
  <c r="V2328" i="5"/>
  <c r="U2328" i="5"/>
  <c r="O2328" i="5" s="1"/>
  <c r="R2328" i="5"/>
  <c r="Q2328" i="5"/>
  <c r="P2328" i="5"/>
  <c r="V2327" i="5"/>
  <c r="U2327" i="5"/>
  <c r="O2327" i="5" s="1"/>
  <c r="R2327" i="5"/>
  <c r="Q2327" i="5"/>
  <c r="P2327" i="5"/>
  <c r="V2326" i="5"/>
  <c r="U2326" i="5"/>
  <c r="O2326" i="5" s="1"/>
  <c r="R2326" i="5"/>
  <c r="Q2326" i="5"/>
  <c r="P2326" i="5"/>
  <c r="V2325" i="5"/>
  <c r="U2325" i="5"/>
  <c r="O2325" i="5" s="1"/>
  <c r="R2325" i="5"/>
  <c r="Q2325" i="5"/>
  <c r="P2325" i="5"/>
  <c r="V2324" i="5"/>
  <c r="U2324" i="5"/>
  <c r="O2324" i="5" s="1"/>
  <c r="R2324" i="5"/>
  <c r="Q2324" i="5"/>
  <c r="P2324" i="5"/>
  <c r="V2323" i="5"/>
  <c r="U2323" i="5"/>
  <c r="O2323" i="5" s="1"/>
  <c r="R2323" i="5"/>
  <c r="Q2323" i="5"/>
  <c r="P2323" i="5"/>
  <c r="V2322" i="5"/>
  <c r="U2322" i="5"/>
  <c r="O2322" i="5" s="1"/>
  <c r="R2322" i="5"/>
  <c r="Q2322" i="5"/>
  <c r="P2322" i="5"/>
  <c r="V2321" i="5"/>
  <c r="U2321" i="5"/>
  <c r="O2321" i="5" s="1"/>
  <c r="R2321" i="5"/>
  <c r="Q2321" i="5"/>
  <c r="P2321" i="5"/>
  <c r="V2320" i="5"/>
  <c r="U2320" i="5"/>
  <c r="O2320" i="5" s="1"/>
  <c r="R2320" i="5"/>
  <c r="Q2320" i="5"/>
  <c r="P2320" i="5"/>
  <c r="V2319" i="5"/>
  <c r="U2319" i="5"/>
  <c r="O2319" i="5" s="1"/>
  <c r="R2319" i="5"/>
  <c r="Q2319" i="5"/>
  <c r="P2319" i="5"/>
  <c r="V2318" i="5"/>
  <c r="U2318" i="5"/>
  <c r="O2318" i="5" s="1"/>
  <c r="R2318" i="5"/>
  <c r="Q2318" i="5"/>
  <c r="P2318" i="5"/>
  <c r="V2317" i="5"/>
  <c r="U2317" i="5"/>
  <c r="O2317" i="5" s="1"/>
  <c r="R2317" i="5"/>
  <c r="Q2317" i="5"/>
  <c r="P2317" i="5"/>
  <c r="V2316" i="5"/>
  <c r="U2316" i="5"/>
  <c r="O2316" i="5" s="1"/>
  <c r="R2316" i="5"/>
  <c r="Q2316" i="5"/>
  <c r="P2316" i="5"/>
  <c r="V2315" i="5"/>
  <c r="U2315" i="5"/>
  <c r="O2315" i="5" s="1"/>
  <c r="R2315" i="5"/>
  <c r="Q2315" i="5"/>
  <c r="P2315" i="5"/>
  <c r="V2314" i="5"/>
  <c r="U2314" i="5"/>
  <c r="O2314" i="5" s="1"/>
  <c r="R2314" i="5"/>
  <c r="Q2314" i="5"/>
  <c r="P2314" i="5"/>
  <c r="V2313" i="5"/>
  <c r="U2313" i="5"/>
  <c r="O2313" i="5" s="1"/>
  <c r="R2313" i="5"/>
  <c r="Q2313" i="5"/>
  <c r="P2313" i="5"/>
  <c r="V2312" i="5"/>
  <c r="U2312" i="5"/>
  <c r="O2312" i="5" s="1"/>
  <c r="R2312" i="5"/>
  <c r="Q2312" i="5"/>
  <c r="P2312" i="5"/>
  <c r="V2311" i="5"/>
  <c r="U2311" i="5"/>
  <c r="O2311" i="5" s="1"/>
  <c r="R2311" i="5"/>
  <c r="Q2311" i="5"/>
  <c r="P2311" i="5"/>
  <c r="V2310" i="5"/>
  <c r="U2310" i="5"/>
  <c r="O2310" i="5" s="1"/>
  <c r="R2310" i="5"/>
  <c r="Q2310" i="5"/>
  <c r="P2310" i="5"/>
  <c r="V2309" i="5"/>
  <c r="U2309" i="5"/>
  <c r="O2309" i="5" s="1"/>
  <c r="R2309" i="5"/>
  <c r="Q2309" i="5"/>
  <c r="P2309" i="5"/>
  <c r="V2308" i="5"/>
  <c r="U2308" i="5"/>
  <c r="O2308" i="5" s="1"/>
  <c r="R2308" i="5"/>
  <c r="Q2308" i="5"/>
  <c r="P2308" i="5"/>
  <c r="V2307" i="5"/>
  <c r="U2307" i="5"/>
  <c r="O2307" i="5" s="1"/>
  <c r="R2307" i="5"/>
  <c r="Q2307" i="5"/>
  <c r="P2307" i="5"/>
  <c r="V2306" i="5"/>
  <c r="U2306" i="5"/>
  <c r="O2306" i="5" s="1"/>
  <c r="R2306" i="5"/>
  <c r="Q2306" i="5"/>
  <c r="P2306" i="5"/>
  <c r="V2305" i="5"/>
  <c r="U2305" i="5"/>
  <c r="O2305" i="5" s="1"/>
  <c r="R2305" i="5"/>
  <c r="Q2305" i="5"/>
  <c r="P2305" i="5"/>
  <c r="V2304" i="5"/>
  <c r="U2304" i="5"/>
  <c r="O2304" i="5" s="1"/>
  <c r="R2304" i="5"/>
  <c r="Q2304" i="5"/>
  <c r="P2304" i="5"/>
  <c r="V2303" i="5"/>
  <c r="U2303" i="5"/>
  <c r="O2303" i="5" s="1"/>
  <c r="R2303" i="5"/>
  <c r="Q2303" i="5"/>
  <c r="P2303" i="5"/>
  <c r="V2302" i="5"/>
  <c r="U2302" i="5"/>
  <c r="O2302" i="5" s="1"/>
  <c r="R2302" i="5"/>
  <c r="Q2302" i="5"/>
  <c r="P2302" i="5"/>
  <c r="V2301" i="5"/>
  <c r="U2301" i="5"/>
  <c r="O2301" i="5" s="1"/>
  <c r="R2301" i="5"/>
  <c r="Q2301" i="5"/>
  <c r="P2301" i="5"/>
  <c r="V2300" i="5"/>
  <c r="U2300" i="5"/>
  <c r="O2300" i="5" s="1"/>
  <c r="R2300" i="5"/>
  <c r="Q2300" i="5"/>
  <c r="P2300" i="5"/>
  <c r="V2299" i="5"/>
  <c r="U2299" i="5"/>
  <c r="O2299" i="5" s="1"/>
  <c r="R2299" i="5"/>
  <c r="Q2299" i="5"/>
  <c r="P2299" i="5"/>
  <c r="V2298" i="5"/>
  <c r="U2298" i="5"/>
  <c r="O2298" i="5" s="1"/>
  <c r="R2298" i="5"/>
  <c r="Q2298" i="5"/>
  <c r="P2298" i="5"/>
  <c r="V2297" i="5"/>
  <c r="U2297" i="5"/>
  <c r="O2297" i="5" s="1"/>
  <c r="R2297" i="5"/>
  <c r="Q2297" i="5"/>
  <c r="T2297" i="5" s="1"/>
  <c r="T2298" i="5" s="1"/>
  <c r="T2299" i="5" s="1"/>
  <c r="T2300" i="5" s="1"/>
  <c r="P2297" i="5"/>
  <c r="U2296" i="5"/>
  <c r="O2296" i="5" s="1"/>
  <c r="R2296" i="5"/>
  <c r="Q2296" i="5"/>
  <c r="P2296" i="5"/>
  <c r="V2295" i="5"/>
  <c r="U2295" i="5"/>
  <c r="O2295" i="5" s="1"/>
  <c r="R2295" i="5"/>
  <c r="Q2295" i="5"/>
  <c r="P2295" i="5"/>
  <c r="V2294" i="5"/>
  <c r="U2294" i="5"/>
  <c r="O2294" i="5" s="1"/>
  <c r="R2294" i="5"/>
  <c r="Q2294" i="5"/>
  <c r="P2294" i="5"/>
  <c r="V2293" i="5"/>
  <c r="U2293" i="5"/>
  <c r="O2293" i="5" s="1"/>
  <c r="R2293" i="5"/>
  <c r="Q2293" i="5"/>
  <c r="P2293" i="5"/>
  <c r="V2292" i="5"/>
  <c r="U2292" i="5"/>
  <c r="O2292" i="5" s="1"/>
  <c r="R2292" i="5"/>
  <c r="Q2292" i="5"/>
  <c r="P2292" i="5"/>
  <c r="V2291" i="5"/>
  <c r="U2291" i="5"/>
  <c r="O2291" i="5" s="1"/>
  <c r="R2291" i="5"/>
  <c r="Q2291" i="5"/>
  <c r="P2291" i="5"/>
  <c r="V2290" i="5"/>
  <c r="U2290" i="5"/>
  <c r="O2290" i="5" s="1"/>
  <c r="R2290" i="5"/>
  <c r="Q2290" i="5"/>
  <c r="P2290" i="5"/>
  <c r="V2289" i="5"/>
  <c r="U2289" i="5"/>
  <c r="O2289" i="5" s="1"/>
  <c r="R2289" i="5"/>
  <c r="Q2289" i="5"/>
  <c r="P2289" i="5"/>
  <c r="V2288" i="5"/>
  <c r="U2288" i="5"/>
  <c r="O2288" i="5" s="1"/>
  <c r="R2288" i="5"/>
  <c r="Q2288" i="5"/>
  <c r="P2288" i="5"/>
  <c r="V2287" i="5"/>
  <c r="U2287" i="5"/>
  <c r="O2287" i="5" s="1"/>
  <c r="R2287" i="5"/>
  <c r="Q2287" i="5"/>
  <c r="P2287" i="5"/>
  <c r="V2286" i="5"/>
  <c r="U2286" i="5"/>
  <c r="O2286" i="5" s="1"/>
  <c r="R2286" i="5"/>
  <c r="Q2286" i="5"/>
  <c r="P2286" i="5"/>
  <c r="V2285" i="5"/>
  <c r="U2285" i="5"/>
  <c r="O2285" i="5" s="1"/>
  <c r="R2285" i="5"/>
  <c r="Q2285" i="5"/>
  <c r="P2285" i="5"/>
  <c r="V2284" i="5"/>
  <c r="U2284" i="5"/>
  <c r="O2284" i="5" s="1"/>
  <c r="R2284" i="5"/>
  <c r="Q2284" i="5"/>
  <c r="P2284" i="5"/>
  <c r="V2283" i="5"/>
  <c r="U2283" i="5"/>
  <c r="O2283" i="5" s="1"/>
  <c r="T2283" i="5"/>
  <c r="T2284" i="5" s="1"/>
  <c r="R2283" i="5"/>
  <c r="Q2283" i="5"/>
  <c r="P2283" i="5"/>
  <c r="U2282" i="5"/>
  <c r="O2282" i="5" s="1"/>
  <c r="R2282" i="5"/>
  <c r="Q2282" i="5"/>
  <c r="P2282" i="5"/>
  <c r="V2281" i="5"/>
  <c r="U2281" i="5"/>
  <c r="O2281" i="5" s="1"/>
  <c r="R2281" i="5"/>
  <c r="Q2281" i="5"/>
  <c r="P2281" i="5"/>
  <c r="V2280" i="5"/>
  <c r="U2280" i="5"/>
  <c r="O2280" i="5" s="1"/>
  <c r="R2280" i="5"/>
  <c r="Q2280" i="5"/>
  <c r="P2280" i="5"/>
  <c r="V2279" i="5"/>
  <c r="U2279" i="5"/>
  <c r="O2279" i="5" s="1"/>
  <c r="R2279" i="5"/>
  <c r="Q2279" i="5"/>
  <c r="P2279" i="5"/>
  <c r="V2278" i="5"/>
  <c r="U2278" i="5"/>
  <c r="O2278" i="5" s="1"/>
  <c r="R2278" i="5"/>
  <c r="Q2278" i="5"/>
  <c r="P2278" i="5"/>
  <c r="V2277" i="5"/>
  <c r="U2277" i="5"/>
  <c r="O2277" i="5" s="1"/>
  <c r="R2277" i="5"/>
  <c r="Q2277" i="5"/>
  <c r="P2277" i="5"/>
  <c r="V2276" i="5"/>
  <c r="U2276" i="5"/>
  <c r="O2276" i="5" s="1"/>
  <c r="R2276" i="5"/>
  <c r="Q2276" i="5"/>
  <c r="P2276" i="5"/>
  <c r="V2275" i="5"/>
  <c r="U2275" i="5"/>
  <c r="O2275" i="5" s="1"/>
  <c r="R2275" i="5"/>
  <c r="Q2275" i="5"/>
  <c r="P2275" i="5"/>
  <c r="V2274" i="5"/>
  <c r="U2274" i="5"/>
  <c r="O2274" i="5" s="1"/>
  <c r="R2274" i="5"/>
  <c r="Q2274" i="5"/>
  <c r="P2274" i="5"/>
  <c r="V2273" i="5"/>
  <c r="U2273" i="5"/>
  <c r="O2273" i="5" s="1"/>
  <c r="R2273" i="5"/>
  <c r="Q2273" i="5"/>
  <c r="P2273" i="5"/>
  <c r="V2272" i="5"/>
  <c r="U2272" i="5"/>
  <c r="O2272" i="5" s="1"/>
  <c r="R2272" i="5"/>
  <c r="Q2272" i="5"/>
  <c r="P2272" i="5"/>
  <c r="V2271" i="5"/>
  <c r="U2271" i="5"/>
  <c r="O2271" i="5" s="1"/>
  <c r="R2271" i="5"/>
  <c r="Q2271" i="5"/>
  <c r="P2271" i="5"/>
  <c r="V2270" i="5"/>
  <c r="U2270" i="5"/>
  <c r="O2270" i="5" s="1"/>
  <c r="R2270" i="5"/>
  <c r="Q2270" i="5"/>
  <c r="P2270" i="5"/>
  <c r="V2269" i="5"/>
  <c r="U2269" i="5"/>
  <c r="O2269" i="5" s="1"/>
  <c r="R2269" i="5"/>
  <c r="Q2269" i="5"/>
  <c r="P2269" i="5"/>
  <c r="V2268" i="5"/>
  <c r="U2268" i="5"/>
  <c r="O2268" i="5" s="1"/>
  <c r="R2268" i="5"/>
  <c r="Q2268" i="5"/>
  <c r="P2268" i="5"/>
  <c r="V2267" i="5"/>
  <c r="U2267" i="5"/>
  <c r="O2267" i="5" s="1"/>
  <c r="R2267" i="5"/>
  <c r="Q2267" i="5"/>
  <c r="P2267" i="5"/>
  <c r="V2266" i="5"/>
  <c r="U2266" i="5"/>
  <c r="O2266" i="5" s="1"/>
  <c r="R2266" i="5"/>
  <c r="Q2266" i="5"/>
  <c r="P2266" i="5"/>
  <c r="V2265" i="5"/>
  <c r="U2265" i="5"/>
  <c r="O2265" i="5" s="1"/>
  <c r="R2265" i="5"/>
  <c r="Q2265" i="5"/>
  <c r="P2265" i="5"/>
  <c r="V2264" i="5"/>
  <c r="U2264" i="5"/>
  <c r="O2264" i="5" s="1"/>
  <c r="R2264" i="5"/>
  <c r="Q2264" i="5"/>
  <c r="P2264" i="5"/>
  <c r="V2263" i="5"/>
  <c r="U2263" i="5"/>
  <c r="O2263" i="5" s="1"/>
  <c r="R2263" i="5"/>
  <c r="Q2263" i="5"/>
  <c r="P2263" i="5"/>
  <c r="V2262" i="5"/>
  <c r="U2262" i="5"/>
  <c r="O2262" i="5" s="1"/>
  <c r="R2262" i="5"/>
  <c r="Q2262" i="5"/>
  <c r="P2262" i="5"/>
  <c r="V2261" i="5"/>
  <c r="U2261" i="5"/>
  <c r="O2261" i="5" s="1"/>
  <c r="R2261" i="5"/>
  <c r="Q2261" i="5"/>
  <c r="P2261" i="5"/>
  <c r="V2260" i="5"/>
  <c r="U2260" i="5"/>
  <c r="O2260" i="5" s="1"/>
  <c r="R2260" i="5"/>
  <c r="Q2260" i="5"/>
  <c r="P2260" i="5"/>
  <c r="V2259" i="5"/>
  <c r="U2259" i="5"/>
  <c r="O2259" i="5" s="1"/>
  <c r="R2259" i="5"/>
  <c r="Q2259" i="5"/>
  <c r="P2259" i="5"/>
  <c r="V2258" i="5"/>
  <c r="U2258" i="5"/>
  <c r="O2258" i="5" s="1"/>
  <c r="R2258" i="5"/>
  <c r="Q2258" i="5"/>
  <c r="P2258" i="5"/>
  <c r="V2257" i="5"/>
  <c r="U2257" i="5"/>
  <c r="O2257" i="5" s="1"/>
  <c r="R2257" i="5"/>
  <c r="Q2257" i="5"/>
  <c r="T2257" i="5" s="1"/>
  <c r="T2258" i="5" s="1"/>
  <c r="T2259" i="5" s="1"/>
  <c r="T2260" i="5" s="1"/>
  <c r="P2257" i="5"/>
  <c r="V2256" i="5"/>
  <c r="U2256" i="5"/>
  <c r="O2256" i="5" s="1"/>
  <c r="R2256" i="5"/>
  <c r="Q2256" i="5"/>
  <c r="P2256" i="5"/>
  <c r="V2255" i="5"/>
  <c r="U2255" i="5"/>
  <c r="O2255" i="5" s="1"/>
  <c r="R2255" i="5"/>
  <c r="Q2255" i="5"/>
  <c r="P2255" i="5"/>
  <c r="V2254" i="5"/>
  <c r="U2254" i="5"/>
  <c r="O2254" i="5" s="1"/>
  <c r="T2254" i="5"/>
  <c r="T2255" i="5" s="1"/>
  <c r="T2256" i="5" s="1"/>
  <c r="R2254" i="5"/>
  <c r="Q2254" i="5"/>
  <c r="P2254" i="5"/>
  <c r="U2253" i="5"/>
  <c r="O2253" i="5" s="1"/>
  <c r="R2253" i="5"/>
  <c r="Q2253" i="5"/>
  <c r="P2253" i="5"/>
  <c r="V2252" i="5"/>
  <c r="U2252" i="5"/>
  <c r="O2252" i="5" s="1"/>
  <c r="R2252" i="5"/>
  <c r="Q2252" i="5"/>
  <c r="P2252" i="5"/>
  <c r="V2251" i="5"/>
  <c r="U2251" i="5"/>
  <c r="O2251" i="5" s="1"/>
  <c r="R2251" i="5"/>
  <c r="Q2251" i="5"/>
  <c r="P2251" i="5"/>
  <c r="V2250" i="5"/>
  <c r="U2250" i="5"/>
  <c r="O2250" i="5" s="1"/>
  <c r="R2250" i="5"/>
  <c r="Q2250" i="5"/>
  <c r="P2250" i="5"/>
  <c r="V2249" i="5"/>
  <c r="U2249" i="5"/>
  <c r="O2249" i="5" s="1"/>
  <c r="R2249" i="5"/>
  <c r="Q2249" i="5"/>
  <c r="P2249" i="5"/>
  <c r="V2248" i="5"/>
  <c r="U2248" i="5"/>
  <c r="O2248" i="5" s="1"/>
  <c r="R2248" i="5"/>
  <c r="Q2248" i="5"/>
  <c r="P2248" i="5"/>
  <c r="V2247" i="5"/>
  <c r="U2247" i="5"/>
  <c r="O2247" i="5" s="1"/>
  <c r="R2247" i="5"/>
  <c r="Q2247" i="5"/>
  <c r="P2247" i="5"/>
  <c r="V2246" i="5"/>
  <c r="U2246" i="5"/>
  <c r="O2246" i="5" s="1"/>
  <c r="R2246" i="5"/>
  <c r="Q2246" i="5"/>
  <c r="P2246" i="5"/>
  <c r="V2245" i="5"/>
  <c r="U2245" i="5"/>
  <c r="O2245" i="5" s="1"/>
  <c r="R2245" i="5"/>
  <c r="Q2245" i="5"/>
  <c r="P2245" i="5"/>
  <c r="V2244" i="5"/>
  <c r="U2244" i="5"/>
  <c r="O2244" i="5" s="1"/>
  <c r="R2244" i="5"/>
  <c r="Q2244" i="5"/>
  <c r="P2244" i="5"/>
  <c r="V2243" i="5"/>
  <c r="U2243" i="5"/>
  <c r="O2243" i="5" s="1"/>
  <c r="R2243" i="5"/>
  <c r="Q2243" i="5"/>
  <c r="P2243" i="5"/>
  <c r="V2242" i="5"/>
  <c r="U2242" i="5"/>
  <c r="O2242" i="5" s="1"/>
  <c r="R2242" i="5"/>
  <c r="Q2242" i="5"/>
  <c r="P2242" i="5"/>
  <c r="V2241" i="5"/>
  <c r="U2241" i="5"/>
  <c r="O2241" i="5" s="1"/>
  <c r="R2241" i="5"/>
  <c r="Q2241" i="5"/>
  <c r="T2241" i="5" s="1"/>
  <c r="T2242" i="5" s="1"/>
  <c r="T2243" i="5" s="1"/>
  <c r="T2244" i="5" s="1"/>
  <c r="P2241" i="5"/>
  <c r="V2240" i="5"/>
  <c r="U2240" i="5"/>
  <c r="O2240" i="5" s="1"/>
  <c r="R2240" i="5"/>
  <c r="Q2240" i="5"/>
  <c r="P2240" i="5"/>
  <c r="V2239" i="5"/>
  <c r="U2239" i="5"/>
  <c r="O2239" i="5" s="1"/>
  <c r="T2239" i="5"/>
  <c r="T2240" i="5" s="1"/>
  <c r="R2239" i="5"/>
  <c r="Q2239" i="5"/>
  <c r="P2239" i="5"/>
  <c r="U2238" i="5"/>
  <c r="O2238" i="5" s="1"/>
  <c r="R2238" i="5"/>
  <c r="Q2238" i="5"/>
  <c r="P2238" i="5"/>
  <c r="V2237" i="5"/>
  <c r="U2237" i="5"/>
  <c r="O2237" i="5" s="1"/>
  <c r="R2237" i="5"/>
  <c r="Q2237" i="5"/>
  <c r="P2237" i="5"/>
  <c r="V2236" i="5"/>
  <c r="U2236" i="5"/>
  <c r="O2236" i="5" s="1"/>
  <c r="R2236" i="5"/>
  <c r="Q2236" i="5"/>
  <c r="P2236" i="5"/>
  <c r="V2235" i="5"/>
  <c r="U2235" i="5"/>
  <c r="O2235" i="5" s="1"/>
  <c r="R2235" i="5"/>
  <c r="Q2235" i="5"/>
  <c r="P2235" i="5"/>
  <c r="V2234" i="5"/>
  <c r="U2234" i="5"/>
  <c r="O2234" i="5" s="1"/>
  <c r="R2234" i="5"/>
  <c r="Q2234" i="5"/>
  <c r="P2234" i="5"/>
  <c r="V2233" i="5"/>
  <c r="U2233" i="5"/>
  <c r="O2233" i="5" s="1"/>
  <c r="R2233" i="5"/>
  <c r="Q2233" i="5"/>
  <c r="P2233" i="5"/>
  <c r="V2232" i="5"/>
  <c r="U2232" i="5"/>
  <c r="O2232" i="5" s="1"/>
  <c r="R2232" i="5"/>
  <c r="Q2232" i="5"/>
  <c r="P2232" i="5"/>
  <c r="V2231" i="5"/>
  <c r="U2231" i="5"/>
  <c r="O2231" i="5" s="1"/>
  <c r="R2231" i="5"/>
  <c r="Q2231" i="5"/>
  <c r="P2231" i="5"/>
  <c r="V2230" i="5"/>
  <c r="U2230" i="5"/>
  <c r="O2230" i="5" s="1"/>
  <c r="R2230" i="5"/>
  <c r="Q2230" i="5"/>
  <c r="P2230" i="5"/>
  <c r="V2229" i="5"/>
  <c r="U2229" i="5"/>
  <c r="O2229" i="5" s="1"/>
  <c r="R2229" i="5"/>
  <c r="Q2229" i="5"/>
  <c r="P2229" i="5"/>
  <c r="V2228" i="5"/>
  <c r="U2228" i="5"/>
  <c r="O2228" i="5" s="1"/>
  <c r="R2228" i="5"/>
  <c r="Q2228" i="5"/>
  <c r="P2228" i="5"/>
  <c r="V2227" i="5"/>
  <c r="U2227" i="5"/>
  <c r="O2227" i="5" s="1"/>
  <c r="R2227" i="5"/>
  <c r="Q2227" i="5"/>
  <c r="P2227" i="5"/>
  <c r="V2226" i="5"/>
  <c r="U2226" i="5"/>
  <c r="O2226" i="5" s="1"/>
  <c r="R2226" i="5"/>
  <c r="Q2226" i="5"/>
  <c r="P2226" i="5"/>
  <c r="V2225" i="5"/>
  <c r="U2225" i="5"/>
  <c r="O2225" i="5" s="1"/>
  <c r="R2225" i="5"/>
  <c r="Q2225" i="5"/>
  <c r="P2225" i="5"/>
  <c r="V2224" i="5"/>
  <c r="U2224" i="5"/>
  <c r="O2224" i="5" s="1"/>
  <c r="R2224" i="5"/>
  <c r="Q2224" i="5"/>
  <c r="P2224" i="5"/>
  <c r="V2223" i="5"/>
  <c r="U2223" i="5"/>
  <c r="O2223" i="5" s="1"/>
  <c r="R2223" i="5"/>
  <c r="Q2223" i="5"/>
  <c r="P2223" i="5"/>
  <c r="V2222" i="5"/>
  <c r="U2222" i="5"/>
  <c r="O2222" i="5" s="1"/>
  <c r="R2222" i="5"/>
  <c r="Q2222" i="5"/>
  <c r="P2222" i="5"/>
  <c r="V2221" i="5"/>
  <c r="U2221" i="5"/>
  <c r="O2221" i="5" s="1"/>
  <c r="R2221" i="5"/>
  <c r="Q2221" i="5"/>
  <c r="P2221" i="5"/>
  <c r="V2220" i="5"/>
  <c r="U2220" i="5"/>
  <c r="O2220" i="5" s="1"/>
  <c r="R2220" i="5"/>
  <c r="Q2220" i="5"/>
  <c r="P2220" i="5"/>
  <c r="V2219" i="5"/>
  <c r="U2219" i="5"/>
  <c r="O2219" i="5" s="1"/>
  <c r="R2219" i="5"/>
  <c r="Q2219" i="5"/>
  <c r="P2219" i="5"/>
  <c r="V2218" i="5"/>
  <c r="U2218" i="5"/>
  <c r="O2218" i="5" s="1"/>
  <c r="R2218" i="5"/>
  <c r="Q2218" i="5"/>
  <c r="P2218" i="5"/>
  <c r="V2217" i="5"/>
  <c r="U2217" i="5"/>
  <c r="O2217" i="5" s="1"/>
  <c r="R2217" i="5"/>
  <c r="Q2217" i="5"/>
  <c r="P2217" i="5"/>
  <c r="V2216" i="5"/>
  <c r="U2216" i="5"/>
  <c r="O2216" i="5" s="1"/>
  <c r="R2216" i="5"/>
  <c r="Q2216" i="5"/>
  <c r="P2216" i="5"/>
  <c r="V2215" i="5"/>
  <c r="U2215" i="5"/>
  <c r="O2215" i="5" s="1"/>
  <c r="R2215" i="5"/>
  <c r="Q2215" i="5"/>
  <c r="P2215" i="5"/>
  <c r="V2214" i="5"/>
  <c r="U2214" i="5"/>
  <c r="O2214" i="5" s="1"/>
  <c r="R2214" i="5"/>
  <c r="Q2214" i="5"/>
  <c r="P2214" i="5"/>
  <c r="V2213" i="5"/>
  <c r="U2213" i="5"/>
  <c r="O2213" i="5" s="1"/>
  <c r="R2213" i="5"/>
  <c r="Q2213" i="5"/>
  <c r="P2213" i="5"/>
  <c r="V2212" i="5"/>
  <c r="U2212" i="5"/>
  <c r="O2212" i="5" s="1"/>
  <c r="R2212" i="5"/>
  <c r="Q2212" i="5"/>
  <c r="P2212" i="5"/>
  <c r="V2211" i="5"/>
  <c r="U2211" i="5"/>
  <c r="O2211" i="5" s="1"/>
  <c r="R2211" i="5"/>
  <c r="Q2211" i="5"/>
  <c r="P2211" i="5"/>
  <c r="V2210" i="5"/>
  <c r="U2210" i="5"/>
  <c r="O2210" i="5" s="1"/>
  <c r="R2210" i="5"/>
  <c r="Q2210" i="5"/>
  <c r="P2210" i="5"/>
  <c r="V2209" i="5"/>
  <c r="U2209" i="5"/>
  <c r="O2209" i="5" s="1"/>
  <c r="R2209" i="5"/>
  <c r="Q2209" i="5"/>
  <c r="P2209" i="5"/>
  <c r="V2208" i="5"/>
  <c r="U2208" i="5"/>
  <c r="O2208" i="5" s="1"/>
  <c r="R2208" i="5"/>
  <c r="Q2208" i="5"/>
  <c r="P2208" i="5"/>
  <c r="V2207" i="5"/>
  <c r="U2207" i="5"/>
  <c r="O2207" i="5" s="1"/>
  <c r="R2207" i="5"/>
  <c r="Q2207" i="5"/>
  <c r="P2207" i="5"/>
  <c r="V2206" i="5"/>
  <c r="U2206" i="5"/>
  <c r="O2206" i="5" s="1"/>
  <c r="R2206" i="5"/>
  <c r="Q2206" i="5"/>
  <c r="P2206" i="5"/>
  <c r="V2205" i="5"/>
  <c r="U2205" i="5"/>
  <c r="O2205" i="5" s="1"/>
  <c r="R2205" i="5"/>
  <c r="Q2205" i="5"/>
  <c r="P2205" i="5"/>
  <c r="V2204" i="5"/>
  <c r="U2204" i="5"/>
  <c r="O2204" i="5" s="1"/>
  <c r="R2204" i="5"/>
  <c r="Q2204" i="5"/>
  <c r="P2204" i="5"/>
  <c r="V2203" i="5"/>
  <c r="U2203" i="5"/>
  <c r="O2203" i="5" s="1"/>
  <c r="R2203" i="5"/>
  <c r="Q2203" i="5"/>
  <c r="P2203" i="5"/>
  <c r="V2202" i="5"/>
  <c r="U2202" i="5"/>
  <c r="O2202" i="5" s="1"/>
  <c r="R2202" i="5"/>
  <c r="Q2202" i="5"/>
  <c r="P2202" i="5"/>
  <c r="V2201" i="5"/>
  <c r="U2201" i="5"/>
  <c r="O2201" i="5" s="1"/>
  <c r="R2201" i="5"/>
  <c r="Q2201" i="5"/>
  <c r="T2201" i="5" s="1"/>
  <c r="T2202" i="5" s="1"/>
  <c r="T2203" i="5" s="1"/>
  <c r="T2204" i="5" s="1"/>
  <c r="P2201" i="5"/>
  <c r="V2200" i="5"/>
  <c r="U2200" i="5"/>
  <c r="O2200" i="5" s="1"/>
  <c r="R2200" i="5"/>
  <c r="Q2200" i="5"/>
  <c r="P2200" i="5"/>
  <c r="V2199" i="5"/>
  <c r="U2199" i="5"/>
  <c r="O2199" i="5" s="1"/>
  <c r="R2199" i="5"/>
  <c r="Q2199" i="5"/>
  <c r="P2199" i="5"/>
  <c r="V2198" i="5"/>
  <c r="U2198" i="5"/>
  <c r="O2198" i="5" s="1"/>
  <c r="T2198" i="5"/>
  <c r="T2199" i="5" s="1"/>
  <c r="T2200" i="5" s="1"/>
  <c r="R2198" i="5"/>
  <c r="Q2198" i="5"/>
  <c r="P2198" i="5"/>
  <c r="U2197" i="5"/>
  <c r="O2197" i="5" s="1"/>
  <c r="R2197" i="5"/>
  <c r="Q2197" i="5"/>
  <c r="P2197" i="5"/>
  <c r="V2196" i="5"/>
  <c r="U2196" i="5"/>
  <c r="O2196" i="5" s="1"/>
  <c r="R2196" i="5"/>
  <c r="Q2196" i="5"/>
  <c r="P2196" i="5"/>
  <c r="V2195" i="5"/>
  <c r="U2195" i="5"/>
  <c r="O2195" i="5" s="1"/>
  <c r="R2195" i="5"/>
  <c r="Q2195" i="5"/>
  <c r="P2195" i="5"/>
  <c r="V2194" i="5"/>
  <c r="U2194" i="5"/>
  <c r="O2194" i="5" s="1"/>
  <c r="R2194" i="5"/>
  <c r="Q2194" i="5"/>
  <c r="P2194" i="5"/>
  <c r="V2193" i="5"/>
  <c r="U2193" i="5"/>
  <c r="O2193" i="5" s="1"/>
  <c r="R2193" i="5"/>
  <c r="Q2193" i="5"/>
  <c r="P2193" i="5"/>
  <c r="V2192" i="5"/>
  <c r="U2192" i="5"/>
  <c r="O2192" i="5" s="1"/>
  <c r="R2192" i="5"/>
  <c r="Q2192" i="5"/>
  <c r="P2192" i="5"/>
  <c r="V2191" i="5"/>
  <c r="U2191" i="5"/>
  <c r="O2191" i="5" s="1"/>
  <c r="R2191" i="5"/>
  <c r="Q2191" i="5"/>
  <c r="P2191" i="5"/>
  <c r="V2190" i="5"/>
  <c r="U2190" i="5"/>
  <c r="O2190" i="5" s="1"/>
  <c r="R2190" i="5"/>
  <c r="Q2190" i="5"/>
  <c r="P2190" i="5"/>
  <c r="V2189" i="5"/>
  <c r="U2189" i="5"/>
  <c r="O2189" i="5" s="1"/>
  <c r="R2189" i="5"/>
  <c r="Q2189" i="5"/>
  <c r="P2189" i="5"/>
  <c r="V2188" i="5"/>
  <c r="U2188" i="5"/>
  <c r="O2188" i="5" s="1"/>
  <c r="R2188" i="5"/>
  <c r="Q2188" i="5"/>
  <c r="P2188" i="5"/>
  <c r="V2187" i="5"/>
  <c r="U2187" i="5"/>
  <c r="O2187" i="5" s="1"/>
  <c r="R2187" i="5"/>
  <c r="Q2187" i="5"/>
  <c r="P2187" i="5"/>
  <c r="V2186" i="5"/>
  <c r="U2186" i="5"/>
  <c r="O2186" i="5" s="1"/>
  <c r="R2186" i="5"/>
  <c r="Q2186" i="5"/>
  <c r="P2186" i="5"/>
  <c r="V2185" i="5"/>
  <c r="U2185" i="5"/>
  <c r="O2185" i="5" s="1"/>
  <c r="R2185" i="5"/>
  <c r="Q2185" i="5"/>
  <c r="P2185" i="5"/>
  <c r="V2184" i="5"/>
  <c r="U2184" i="5"/>
  <c r="O2184" i="5" s="1"/>
  <c r="R2184" i="5"/>
  <c r="Q2184" i="5"/>
  <c r="P2184" i="5"/>
  <c r="V2183" i="5"/>
  <c r="U2183" i="5"/>
  <c r="O2183" i="5" s="1"/>
  <c r="R2183" i="5"/>
  <c r="Q2183" i="5"/>
  <c r="P2183" i="5"/>
  <c r="V2182" i="5"/>
  <c r="U2182" i="5"/>
  <c r="O2182" i="5" s="1"/>
  <c r="R2182" i="5"/>
  <c r="Q2182" i="5"/>
  <c r="P2182" i="5"/>
  <c r="V2181" i="5"/>
  <c r="U2181" i="5"/>
  <c r="O2181" i="5" s="1"/>
  <c r="R2181" i="5"/>
  <c r="Q2181" i="5"/>
  <c r="P2181" i="5"/>
  <c r="V2180" i="5"/>
  <c r="U2180" i="5"/>
  <c r="O2180" i="5" s="1"/>
  <c r="R2180" i="5"/>
  <c r="Q2180" i="5"/>
  <c r="P2180" i="5"/>
  <c r="V2179" i="5"/>
  <c r="U2179" i="5"/>
  <c r="O2179" i="5" s="1"/>
  <c r="R2179" i="5"/>
  <c r="Q2179" i="5"/>
  <c r="P2179" i="5"/>
  <c r="V2178" i="5"/>
  <c r="U2178" i="5"/>
  <c r="O2178" i="5" s="1"/>
  <c r="R2178" i="5"/>
  <c r="Q2178" i="5"/>
  <c r="P2178" i="5"/>
  <c r="V2177" i="5"/>
  <c r="U2177" i="5"/>
  <c r="O2177" i="5" s="1"/>
  <c r="R2177" i="5"/>
  <c r="Q2177" i="5"/>
  <c r="P2177" i="5"/>
  <c r="V2176" i="5"/>
  <c r="U2176" i="5"/>
  <c r="O2176" i="5" s="1"/>
  <c r="R2176" i="5"/>
  <c r="Q2176" i="5"/>
  <c r="P2176" i="5"/>
  <c r="V2175" i="5"/>
  <c r="U2175" i="5"/>
  <c r="O2175" i="5" s="1"/>
  <c r="R2175" i="5"/>
  <c r="Q2175" i="5"/>
  <c r="P2175" i="5"/>
  <c r="V2174" i="5"/>
  <c r="U2174" i="5"/>
  <c r="O2174" i="5" s="1"/>
  <c r="R2174" i="5"/>
  <c r="Q2174" i="5"/>
  <c r="P2174" i="5"/>
  <c r="V2173" i="5"/>
  <c r="U2173" i="5"/>
  <c r="O2173" i="5" s="1"/>
  <c r="R2173" i="5"/>
  <c r="Q2173" i="5"/>
  <c r="P2173" i="5"/>
  <c r="V2172" i="5"/>
  <c r="U2172" i="5"/>
  <c r="O2172" i="5" s="1"/>
  <c r="R2172" i="5"/>
  <c r="Q2172" i="5"/>
  <c r="P2172" i="5"/>
  <c r="V2171" i="5"/>
  <c r="U2171" i="5"/>
  <c r="O2171" i="5" s="1"/>
  <c r="R2171" i="5"/>
  <c r="Q2171" i="5"/>
  <c r="P2171" i="5"/>
  <c r="V2170" i="5"/>
  <c r="U2170" i="5"/>
  <c r="O2170" i="5" s="1"/>
  <c r="R2170" i="5"/>
  <c r="Q2170" i="5"/>
  <c r="P2170" i="5"/>
  <c r="V2169" i="5"/>
  <c r="U2169" i="5"/>
  <c r="O2169" i="5" s="1"/>
  <c r="R2169" i="5"/>
  <c r="Q2169" i="5"/>
  <c r="P2169" i="5"/>
  <c r="V2168" i="5"/>
  <c r="U2168" i="5"/>
  <c r="O2168" i="5" s="1"/>
  <c r="R2168" i="5"/>
  <c r="Q2168" i="5"/>
  <c r="P2168" i="5"/>
  <c r="V2167" i="5"/>
  <c r="U2167" i="5"/>
  <c r="O2167" i="5" s="1"/>
  <c r="R2167" i="5"/>
  <c r="Q2167" i="5"/>
  <c r="P2167" i="5"/>
  <c r="V2166" i="5"/>
  <c r="U2166" i="5"/>
  <c r="O2166" i="5" s="1"/>
  <c r="T2166" i="5"/>
  <c r="T2167" i="5" s="1"/>
  <c r="R2166" i="5"/>
  <c r="Q2166" i="5"/>
  <c r="P2166" i="5"/>
  <c r="U2165" i="5"/>
  <c r="O2165" i="5" s="1"/>
  <c r="R2165" i="5"/>
  <c r="Q2165" i="5"/>
  <c r="P2165" i="5"/>
  <c r="V2164" i="5"/>
  <c r="U2164" i="5"/>
  <c r="O2164" i="5" s="1"/>
  <c r="R2164" i="5"/>
  <c r="Q2164" i="5"/>
  <c r="P2164" i="5"/>
  <c r="V2163" i="5"/>
  <c r="U2163" i="5"/>
  <c r="O2163" i="5" s="1"/>
  <c r="R2163" i="5"/>
  <c r="Q2163" i="5"/>
  <c r="P2163" i="5"/>
  <c r="V2162" i="5"/>
  <c r="U2162" i="5"/>
  <c r="O2162" i="5" s="1"/>
  <c r="R2162" i="5"/>
  <c r="Q2162" i="5"/>
  <c r="P2162" i="5"/>
  <c r="V2161" i="5"/>
  <c r="U2161" i="5"/>
  <c r="O2161" i="5" s="1"/>
  <c r="R2161" i="5"/>
  <c r="Q2161" i="5"/>
  <c r="P2161" i="5"/>
  <c r="V2160" i="5"/>
  <c r="U2160" i="5"/>
  <c r="O2160" i="5" s="1"/>
  <c r="R2160" i="5"/>
  <c r="Q2160" i="5"/>
  <c r="P2160" i="5"/>
  <c r="V2159" i="5"/>
  <c r="U2159" i="5"/>
  <c r="O2159" i="5" s="1"/>
  <c r="R2159" i="5"/>
  <c r="Q2159" i="5"/>
  <c r="P2159" i="5"/>
  <c r="V2158" i="5"/>
  <c r="U2158" i="5"/>
  <c r="O2158" i="5" s="1"/>
  <c r="R2158" i="5"/>
  <c r="Q2158" i="5"/>
  <c r="P2158" i="5"/>
  <c r="V2157" i="5"/>
  <c r="U2157" i="5"/>
  <c r="O2157" i="5" s="1"/>
  <c r="R2157" i="5"/>
  <c r="Q2157" i="5"/>
  <c r="P2157" i="5"/>
  <c r="V2156" i="5"/>
  <c r="U2156" i="5"/>
  <c r="O2156" i="5" s="1"/>
  <c r="R2156" i="5"/>
  <c r="Q2156" i="5"/>
  <c r="P2156" i="5"/>
  <c r="V2155" i="5"/>
  <c r="U2155" i="5"/>
  <c r="O2155" i="5" s="1"/>
  <c r="R2155" i="5"/>
  <c r="Q2155" i="5"/>
  <c r="P2155" i="5"/>
  <c r="V2154" i="5"/>
  <c r="U2154" i="5"/>
  <c r="O2154" i="5" s="1"/>
  <c r="R2154" i="5"/>
  <c r="Q2154" i="5"/>
  <c r="P2154" i="5"/>
  <c r="V2153" i="5"/>
  <c r="U2153" i="5"/>
  <c r="O2153" i="5" s="1"/>
  <c r="R2153" i="5"/>
  <c r="Q2153" i="5"/>
  <c r="P2153" i="5"/>
  <c r="V2152" i="5"/>
  <c r="U2152" i="5"/>
  <c r="O2152" i="5" s="1"/>
  <c r="R2152" i="5"/>
  <c r="Q2152" i="5"/>
  <c r="P2152" i="5"/>
  <c r="V2151" i="5"/>
  <c r="U2151" i="5"/>
  <c r="O2151" i="5" s="1"/>
  <c r="R2151" i="5"/>
  <c r="Q2151" i="5"/>
  <c r="P2151" i="5"/>
  <c r="V2150" i="5"/>
  <c r="U2150" i="5"/>
  <c r="O2150" i="5" s="1"/>
  <c r="R2150" i="5"/>
  <c r="Q2150" i="5"/>
  <c r="P2150" i="5"/>
  <c r="V2149" i="5"/>
  <c r="U2149" i="5"/>
  <c r="O2149" i="5" s="1"/>
  <c r="R2149" i="5"/>
  <c r="Q2149" i="5"/>
  <c r="P2149" i="5"/>
  <c r="V2148" i="5"/>
  <c r="U2148" i="5"/>
  <c r="O2148" i="5" s="1"/>
  <c r="R2148" i="5"/>
  <c r="Q2148" i="5"/>
  <c r="P2148" i="5"/>
  <c r="V2147" i="5"/>
  <c r="U2147" i="5"/>
  <c r="O2147" i="5" s="1"/>
  <c r="T2147" i="5"/>
  <c r="T2148" i="5" s="1"/>
  <c r="R2147" i="5"/>
  <c r="Q2147" i="5"/>
  <c r="P2147" i="5"/>
  <c r="U2146" i="5"/>
  <c r="O2146" i="5" s="1"/>
  <c r="R2146" i="5"/>
  <c r="Q2146" i="5"/>
  <c r="P2146" i="5"/>
  <c r="V2145" i="5"/>
  <c r="U2145" i="5"/>
  <c r="O2145" i="5" s="1"/>
  <c r="R2145" i="5"/>
  <c r="Q2145" i="5"/>
  <c r="P2145" i="5"/>
  <c r="V2144" i="5"/>
  <c r="U2144" i="5"/>
  <c r="O2144" i="5" s="1"/>
  <c r="R2144" i="5"/>
  <c r="Q2144" i="5"/>
  <c r="P2144" i="5"/>
  <c r="V2143" i="5"/>
  <c r="U2143" i="5"/>
  <c r="O2143" i="5" s="1"/>
  <c r="R2143" i="5"/>
  <c r="Q2143" i="5"/>
  <c r="P2143" i="5"/>
  <c r="V2142" i="5"/>
  <c r="U2142" i="5"/>
  <c r="O2142" i="5" s="1"/>
  <c r="R2142" i="5"/>
  <c r="Q2142" i="5"/>
  <c r="P2142" i="5"/>
  <c r="V2141" i="5"/>
  <c r="U2141" i="5"/>
  <c r="O2141" i="5" s="1"/>
  <c r="R2141" i="5"/>
  <c r="Q2141" i="5"/>
  <c r="P2141" i="5"/>
  <c r="V2140" i="5"/>
  <c r="U2140" i="5"/>
  <c r="O2140" i="5" s="1"/>
  <c r="R2140" i="5"/>
  <c r="Q2140" i="5"/>
  <c r="P2140" i="5"/>
  <c r="V2139" i="5"/>
  <c r="U2139" i="5"/>
  <c r="O2139" i="5" s="1"/>
  <c r="R2139" i="5"/>
  <c r="Q2139" i="5"/>
  <c r="P2139" i="5"/>
  <c r="V2138" i="5"/>
  <c r="U2138" i="5"/>
  <c r="O2138" i="5" s="1"/>
  <c r="R2138" i="5"/>
  <c r="Q2138" i="5"/>
  <c r="P2138" i="5"/>
  <c r="V2137" i="5"/>
  <c r="U2137" i="5"/>
  <c r="O2137" i="5" s="1"/>
  <c r="R2137" i="5"/>
  <c r="Q2137" i="5"/>
  <c r="P2137" i="5"/>
  <c r="V2136" i="5"/>
  <c r="U2136" i="5"/>
  <c r="O2136" i="5" s="1"/>
  <c r="R2136" i="5"/>
  <c r="Q2136" i="5"/>
  <c r="P2136" i="5"/>
  <c r="V2135" i="5"/>
  <c r="U2135" i="5"/>
  <c r="O2135" i="5" s="1"/>
  <c r="R2135" i="5"/>
  <c r="Q2135" i="5"/>
  <c r="P2135" i="5"/>
  <c r="V2134" i="5"/>
  <c r="U2134" i="5"/>
  <c r="O2134" i="5" s="1"/>
  <c r="R2134" i="5"/>
  <c r="Q2134" i="5"/>
  <c r="P2134" i="5"/>
  <c r="V2133" i="5"/>
  <c r="U2133" i="5"/>
  <c r="O2133" i="5" s="1"/>
  <c r="R2133" i="5"/>
  <c r="Q2133" i="5"/>
  <c r="P2133" i="5"/>
  <c r="V2132" i="5"/>
  <c r="U2132" i="5"/>
  <c r="O2132" i="5" s="1"/>
  <c r="R2132" i="5"/>
  <c r="Q2132" i="5"/>
  <c r="P2132" i="5"/>
  <c r="V2131" i="5"/>
  <c r="U2131" i="5"/>
  <c r="O2131" i="5" s="1"/>
  <c r="R2131" i="5"/>
  <c r="Q2131" i="5"/>
  <c r="P2131" i="5"/>
  <c r="V2130" i="5"/>
  <c r="U2130" i="5"/>
  <c r="O2130" i="5" s="1"/>
  <c r="R2130" i="5"/>
  <c r="Q2130" i="5"/>
  <c r="P2130" i="5"/>
  <c r="V2129" i="5"/>
  <c r="U2129" i="5"/>
  <c r="O2129" i="5" s="1"/>
  <c r="R2129" i="5"/>
  <c r="Q2129" i="5"/>
  <c r="T2129" i="5" s="1"/>
  <c r="T2130" i="5" s="1"/>
  <c r="T2131" i="5" s="1"/>
  <c r="T2132" i="5" s="1"/>
  <c r="P2129" i="5"/>
  <c r="U2128" i="5"/>
  <c r="O2128" i="5" s="1"/>
  <c r="R2128" i="5"/>
  <c r="Q2128" i="5"/>
  <c r="P2128" i="5"/>
  <c r="V2127" i="5"/>
  <c r="U2127" i="5"/>
  <c r="O2127" i="5" s="1"/>
  <c r="R2127" i="5"/>
  <c r="Q2127" i="5"/>
  <c r="P2127" i="5"/>
  <c r="V2126" i="5"/>
  <c r="U2126" i="5"/>
  <c r="O2126" i="5" s="1"/>
  <c r="R2126" i="5"/>
  <c r="Q2126" i="5"/>
  <c r="P2126" i="5"/>
  <c r="V2125" i="5"/>
  <c r="U2125" i="5"/>
  <c r="O2125" i="5" s="1"/>
  <c r="R2125" i="5"/>
  <c r="Q2125" i="5"/>
  <c r="P2125" i="5"/>
  <c r="V2124" i="5"/>
  <c r="U2124" i="5"/>
  <c r="O2124" i="5" s="1"/>
  <c r="R2124" i="5"/>
  <c r="Q2124" i="5"/>
  <c r="P2124" i="5"/>
  <c r="V2123" i="5"/>
  <c r="U2123" i="5"/>
  <c r="O2123" i="5" s="1"/>
  <c r="R2123" i="5"/>
  <c r="Q2123" i="5"/>
  <c r="P2123" i="5"/>
  <c r="V2122" i="5"/>
  <c r="U2122" i="5"/>
  <c r="O2122" i="5" s="1"/>
  <c r="R2122" i="5"/>
  <c r="Q2122" i="5"/>
  <c r="P2122" i="5"/>
  <c r="V2121" i="5"/>
  <c r="U2121" i="5"/>
  <c r="O2121" i="5" s="1"/>
  <c r="R2121" i="5"/>
  <c r="Q2121" i="5"/>
  <c r="P2121" i="5"/>
  <c r="V2120" i="5"/>
  <c r="U2120" i="5"/>
  <c r="O2120" i="5" s="1"/>
  <c r="R2120" i="5"/>
  <c r="Q2120" i="5"/>
  <c r="P2120" i="5"/>
  <c r="V2119" i="5"/>
  <c r="U2119" i="5"/>
  <c r="O2119" i="5" s="1"/>
  <c r="R2119" i="5"/>
  <c r="Q2119" i="5"/>
  <c r="P2119" i="5"/>
  <c r="V2118" i="5"/>
  <c r="U2118" i="5"/>
  <c r="O2118" i="5" s="1"/>
  <c r="R2118" i="5"/>
  <c r="Q2118" i="5"/>
  <c r="P2118" i="5"/>
  <c r="V2117" i="5"/>
  <c r="U2117" i="5"/>
  <c r="O2117" i="5" s="1"/>
  <c r="R2117" i="5"/>
  <c r="Q2117" i="5"/>
  <c r="P2117" i="5"/>
  <c r="V2116" i="5"/>
  <c r="U2116" i="5"/>
  <c r="O2116" i="5" s="1"/>
  <c r="R2116" i="5"/>
  <c r="Q2116" i="5"/>
  <c r="P2116" i="5"/>
  <c r="V2115" i="5"/>
  <c r="U2115" i="5"/>
  <c r="O2115" i="5" s="1"/>
  <c r="R2115" i="5"/>
  <c r="Q2115" i="5"/>
  <c r="P2115" i="5"/>
  <c r="V2114" i="5"/>
  <c r="U2114" i="5"/>
  <c r="O2114" i="5" s="1"/>
  <c r="R2114" i="5"/>
  <c r="Q2114" i="5"/>
  <c r="P2114" i="5"/>
  <c r="V2113" i="5"/>
  <c r="U2113" i="5"/>
  <c r="O2113" i="5" s="1"/>
  <c r="R2113" i="5"/>
  <c r="Q2113" i="5"/>
  <c r="P2113" i="5"/>
  <c r="V2112" i="5"/>
  <c r="U2112" i="5"/>
  <c r="O2112" i="5" s="1"/>
  <c r="R2112" i="5"/>
  <c r="Q2112" i="5"/>
  <c r="P2112" i="5"/>
  <c r="V2111" i="5"/>
  <c r="U2111" i="5"/>
  <c r="O2111" i="5" s="1"/>
  <c r="R2111" i="5"/>
  <c r="Q2111" i="5"/>
  <c r="P2111" i="5"/>
  <c r="V2110" i="5"/>
  <c r="U2110" i="5"/>
  <c r="O2110" i="5" s="1"/>
  <c r="R2110" i="5"/>
  <c r="Q2110" i="5"/>
  <c r="P2110" i="5"/>
  <c r="V2109" i="5"/>
  <c r="U2109" i="5"/>
  <c r="O2109" i="5" s="1"/>
  <c r="R2109" i="5"/>
  <c r="Q2109" i="5"/>
  <c r="P2109" i="5"/>
  <c r="V2108" i="5"/>
  <c r="U2108" i="5"/>
  <c r="O2108" i="5" s="1"/>
  <c r="R2108" i="5"/>
  <c r="Q2108" i="5"/>
  <c r="P2108" i="5"/>
  <c r="V2107" i="5"/>
  <c r="U2107" i="5"/>
  <c r="O2107" i="5" s="1"/>
  <c r="R2107" i="5"/>
  <c r="Q2107" i="5"/>
  <c r="P2107" i="5"/>
  <c r="V2106" i="5"/>
  <c r="U2106" i="5"/>
  <c r="O2106" i="5" s="1"/>
  <c r="R2106" i="5"/>
  <c r="Q2106" i="5"/>
  <c r="P2106" i="5"/>
  <c r="V2105" i="5"/>
  <c r="U2105" i="5"/>
  <c r="O2105" i="5" s="1"/>
  <c r="R2105" i="5"/>
  <c r="Q2105" i="5"/>
  <c r="P2105" i="5"/>
  <c r="V2104" i="5"/>
  <c r="U2104" i="5"/>
  <c r="O2104" i="5" s="1"/>
  <c r="R2104" i="5"/>
  <c r="Q2104" i="5"/>
  <c r="P2104" i="5"/>
  <c r="V2103" i="5"/>
  <c r="U2103" i="5"/>
  <c r="O2103" i="5" s="1"/>
  <c r="R2103" i="5"/>
  <c r="Q2103" i="5"/>
  <c r="P2103" i="5"/>
  <c r="V2102" i="5"/>
  <c r="U2102" i="5"/>
  <c r="O2102" i="5" s="1"/>
  <c r="R2102" i="5"/>
  <c r="Q2102" i="5"/>
  <c r="P2102" i="5"/>
  <c r="V2101" i="5"/>
  <c r="U2101" i="5"/>
  <c r="O2101" i="5" s="1"/>
  <c r="R2101" i="5"/>
  <c r="Q2101" i="5"/>
  <c r="P2101" i="5"/>
  <c r="V2100" i="5"/>
  <c r="U2100" i="5"/>
  <c r="O2100" i="5" s="1"/>
  <c r="R2100" i="5"/>
  <c r="Q2100" i="5"/>
  <c r="P2100" i="5"/>
  <c r="V2099" i="5"/>
  <c r="U2099" i="5"/>
  <c r="O2099" i="5" s="1"/>
  <c r="T2099" i="5"/>
  <c r="T2100" i="5" s="1"/>
  <c r="R2099" i="5"/>
  <c r="Q2099" i="5"/>
  <c r="P2099" i="5"/>
  <c r="U2098" i="5"/>
  <c r="O2098" i="5" s="1"/>
  <c r="R2098" i="5"/>
  <c r="Q2098" i="5"/>
  <c r="P2098" i="5"/>
  <c r="V2097" i="5"/>
  <c r="U2097" i="5"/>
  <c r="O2097" i="5" s="1"/>
  <c r="R2097" i="5"/>
  <c r="Q2097" i="5"/>
  <c r="P2097" i="5"/>
  <c r="V2096" i="5"/>
  <c r="U2096" i="5"/>
  <c r="O2096" i="5" s="1"/>
  <c r="R2096" i="5"/>
  <c r="Q2096" i="5"/>
  <c r="P2096" i="5"/>
  <c r="V2095" i="5"/>
  <c r="U2095" i="5"/>
  <c r="O2095" i="5" s="1"/>
  <c r="R2095" i="5"/>
  <c r="Q2095" i="5"/>
  <c r="P2095" i="5"/>
  <c r="V2094" i="5"/>
  <c r="U2094" i="5"/>
  <c r="O2094" i="5" s="1"/>
  <c r="R2094" i="5"/>
  <c r="Q2094" i="5"/>
  <c r="P2094" i="5"/>
  <c r="V2093" i="5"/>
  <c r="U2093" i="5"/>
  <c r="O2093" i="5" s="1"/>
  <c r="R2093" i="5"/>
  <c r="Q2093" i="5"/>
  <c r="P2093" i="5"/>
  <c r="V2092" i="5"/>
  <c r="U2092" i="5"/>
  <c r="O2092" i="5" s="1"/>
  <c r="R2092" i="5"/>
  <c r="Q2092" i="5"/>
  <c r="P2092" i="5"/>
  <c r="V2091" i="5"/>
  <c r="U2091" i="5"/>
  <c r="O2091" i="5" s="1"/>
  <c r="R2091" i="5"/>
  <c r="Q2091" i="5"/>
  <c r="P2091" i="5"/>
  <c r="V2090" i="5"/>
  <c r="U2090" i="5"/>
  <c r="O2090" i="5" s="1"/>
  <c r="R2090" i="5"/>
  <c r="Q2090" i="5"/>
  <c r="P2090" i="5"/>
  <c r="V2089" i="5"/>
  <c r="U2089" i="5"/>
  <c r="O2089" i="5" s="1"/>
  <c r="R2089" i="5"/>
  <c r="Q2089" i="5"/>
  <c r="P2089" i="5"/>
  <c r="V2088" i="5"/>
  <c r="U2088" i="5"/>
  <c r="O2088" i="5" s="1"/>
  <c r="R2088" i="5"/>
  <c r="Q2088" i="5"/>
  <c r="P2088" i="5"/>
  <c r="V2087" i="5"/>
  <c r="U2087" i="5"/>
  <c r="O2087" i="5" s="1"/>
  <c r="R2087" i="5"/>
  <c r="Q2087" i="5"/>
  <c r="P2087" i="5"/>
  <c r="V2086" i="5"/>
  <c r="U2086" i="5"/>
  <c r="O2086" i="5" s="1"/>
  <c r="R2086" i="5"/>
  <c r="Q2086" i="5"/>
  <c r="P2086" i="5"/>
  <c r="V2085" i="5"/>
  <c r="U2085" i="5"/>
  <c r="O2085" i="5" s="1"/>
  <c r="R2085" i="5"/>
  <c r="Q2085" i="5"/>
  <c r="P2085" i="5"/>
  <c r="V2084" i="5"/>
  <c r="U2084" i="5"/>
  <c r="O2084" i="5" s="1"/>
  <c r="R2084" i="5"/>
  <c r="Q2084" i="5"/>
  <c r="P2084" i="5"/>
  <c r="V2083" i="5"/>
  <c r="U2083" i="5"/>
  <c r="O2083" i="5" s="1"/>
  <c r="R2083" i="5"/>
  <c r="Q2083" i="5"/>
  <c r="P2083" i="5"/>
  <c r="V2082" i="5"/>
  <c r="U2082" i="5"/>
  <c r="O2082" i="5" s="1"/>
  <c r="R2082" i="5"/>
  <c r="Q2082" i="5"/>
  <c r="P2082" i="5"/>
  <c r="V2081" i="5"/>
  <c r="U2081" i="5"/>
  <c r="O2081" i="5" s="1"/>
  <c r="R2081" i="5"/>
  <c r="Q2081" i="5"/>
  <c r="P2081" i="5"/>
  <c r="V2080" i="5"/>
  <c r="U2080" i="5"/>
  <c r="O2080" i="5" s="1"/>
  <c r="R2080" i="5"/>
  <c r="Q2080" i="5"/>
  <c r="P2080" i="5"/>
  <c r="V2079" i="5"/>
  <c r="U2079" i="5"/>
  <c r="O2079" i="5" s="1"/>
  <c r="R2079" i="5"/>
  <c r="Q2079" i="5"/>
  <c r="P2079" i="5"/>
  <c r="V2078" i="5"/>
  <c r="U2078" i="5"/>
  <c r="O2078" i="5" s="1"/>
  <c r="R2078" i="5"/>
  <c r="Q2078" i="5"/>
  <c r="P2078" i="5"/>
  <c r="V2077" i="5"/>
  <c r="U2077" i="5"/>
  <c r="O2077" i="5" s="1"/>
  <c r="R2077" i="5"/>
  <c r="Q2077" i="5"/>
  <c r="P2077" i="5"/>
  <c r="V2076" i="5"/>
  <c r="U2076" i="5"/>
  <c r="O2076" i="5" s="1"/>
  <c r="R2076" i="5"/>
  <c r="Q2076" i="5"/>
  <c r="P2076" i="5"/>
  <c r="V2075" i="5"/>
  <c r="U2075" i="5"/>
  <c r="O2075" i="5" s="1"/>
  <c r="R2075" i="5"/>
  <c r="Q2075" i="5"/>
  <c r="P2075" i="5"/>
  <c r="V2074" i="5"/>
  <c r="U2074" i="5"/>
  <c r="O2074" i="5" s="1"/>
  <c r="R2074" i="5"/>
  <c r="Q2074" i="5"/>
  <c r="P2074" i="5"/>
  <c r="V2073" i="5"/>
  <c r="U2073" i="5"/>
  <c r="O2073" i="5" s="1"/>
  <c r="R2073" i="5"/>
  <c r="Q2073" i="5"/>
  <c r="P2073" i="5"/>
  <c r="V2072" i="5"/>
  <c r="U2072" i="5"/>
  <c r="O2072" i="5" s="1"/>
  <c r="R2072" i="5"/>
  <c r="Q2072" i="5"/>
  <c r="P2072" i="5"/>
  <c r="V2071" i="5"/>
  <c r="U2071" i="5"/>
  <c r="O2071" i="5" s="1"/>
  <c r="R2071" i="5"/>
  <c r="Q2071" i="5"/>
  <c r="P2071" i="5"/>
  <c r="V2070" i="5"/>
  <c r="U2070" i="5"/>
  <c r="O2070" i="5" s="1"/>
  <c r="R2070" i="5"/>
  <c r="Q2070" i="5"/>
  <c r="P2070" i="5"/>
  <c r="V2069" i="5"/>
  <c r="U2069" i="5"/>
  <c r="O2069" i="5" s="1"/>
  <c r="R2069" i="5"/>
  <c r="Q2069" i="5"/>
  <c r="P2069" i="5"/>
  <c r="V2068" i="5"/>
  <c r="U2068" i="5"/>
  <c r="O2068" i="5" s="1"/>
  <c r="R2068" i="5"/>
  <c r="Q2068" i="5"/>
  <c r="P2068" i="5"/>
  <c r="V2067" i="5"/>
  <c r="U2067" i="5"/>
  <c r="O2067" i="5" s="1"/>
  <c r="R2067" i="5"/>
  <c r="Q2067" i="5"/>
  <c r="P2067" i="5"/>
  <c r="V2066" i="5"/>
  <c r="U2066" i="5"/>
  <c r="O2066" i="5" s="1"/>
  <c r="R2066" i="5"/>
  <c r="Q2066" i="5"/>
  <c r="P2066" i="5"/>
  <c r="V2065" i="5"/>
  <c r="U2065" i="5"/>
  <c r="O2065" i="5" s="1"/>
  <c r="R2065" i="5"/>
  <c r="Q2065" i="5"/>
  <c r="P2065" i="5"/>
  <c r="V2064" i="5"/>
  <c r="U2064" i="5"/>
  <c r="O2064" i="5" s="1"/>
  <c r="R2064" i="5"/>
  <c r="Q2064" i="5"/>
  <c r="P2064" i="5"/>
  <c r="V2063" i="5"/>
  <c r="U2063" i="5"/>
  <c r="O2063" i="5" s="1"/>
  <c r="T2063" i="5"/>
  <c r="T2064" i="5" s="1"/>
  <c r="R2063" i="5"/>
  <c r="Q2063" i="5"/>
  <c r="P2063" i="5"/>
  <c r="U2062" i="5"/>
  <c r="O2062" i="5" s="1"/>
  <c r="R2062" i="5"/>
  <c r="Q2062" i="5"/>
  <c r="P2062" i="5"/>
  <c r="V2061" i="5"/>
  <c r="U2061" i="5"/>
  <c r="O2061" i="5" s="1"/>
  <c r="R2061" i="5"/>
  <c r="Q2061" i="5"/>
  <c r="P2061" i="5"/>
  <c r="V2060" i="5"/>
  <c r="U2060" i="5"/>
  <c r="O2060" i="5" s="1"/>
  <c r="R2060" i="5"/>
  <c r="Q2060" i="5"/>
  <c r="P2060" i="5"/>
  <c r="V2059" i="5"/>
  <c r="U2059" i="5"/>
  <c r="O2059" i="5" s="1"/>
  <c r="R2059" i="5"/>
  <c r="Q2059" i="5"/>
  <c r="P2059" i="5"/>
  <c r="V2058" i="5"/>
  <c r="U2058" i="5"/>
  <c r="O2058" i="5" s="1"/>
  <c r="T2058" i="5"/>
  <c r="T2059" i="5" s="1"/>
  <c r="T2060" i="5" s="1"/>
  <c r="R2058" i="5"/>
  <c r="Q2058" i="5"/>
  <c r="P2058" i="5"/>
  <c r="U2057" i="5"/>
  <c r="O2057" i="5" s="1"/>
  <c r="R2057" i="5"/>
  <c r="Q2057" i="5"/>
  <c r="P2057" i="5"/>
  <c r="V2056" i="5"/>
  <c r="U2056" i="5"/>
  <c r="O2056" i="5" s="1"/>
  <c r="R2056" i="5"/>
  <c r="Q2056" i="5"/>
  <c r="P2056" i="5"/>
  <c r="V2055" i="5"/>
  <c r="U2055" i="5"/>
  <c r="O2055" i="5" s="1"/>
  <c r="R2055" i="5"/>
  <c r="Q2055" i="5"/>
  <c r="P2055" i="5"/>
  <c r="V2054" i="5"/>
  <c r="U2054" i="5"/>
  <c r="O2054" i="5" s="1"/>
  <c r="R2054" i="5"/>
  <c r="Q2054" i="5"/>
  <c r="P2054" i="5"/>
  <c r="V2053" i="5"/>
  <c r="U2053" i="5"/>
  <c r="O2053" i="5" s="1"/>
  <c r="R2053" i="5"/>
  <c r="Q2053" i="5"/>
  <c r="P2053" i="5"/>
  <c r="V2052" i="5"/>
  <c r="U2052" i="5"/>
  <c r="O2052" i="5" s="1"/>
  <c r="R2052" i="5"/>
  <c r="Q2052" i="5"/>
  <c r="P2052" i="5"/>
  <c r="V2051" i="5"/>
  <c r="U2051" i="5"/>
  <c r="O2051" i="5" s="1"/>
  <c r="R2051" i="5"/>
  <c r="Q2051" i="5"/>
  <c r="P2051" i="5"/>
  <c r="V2050" i="5"/>
  <c r="U2050" i="5"/>
  <c r="O2050" i="5" s="1"/>
  <c r="R2050" i="5"/>
  <c r="Q2050" i="5"/>
  <c r="P2050" i="5"/>
  <c r="V2049" i="5"/>
  <c r="U2049" i="5"/>
  <c r="O2049" i="5" s="1"/>
  <c r="R2049" i="5"/>
  <c r="Q2049" i="5"/>
  <c r="P2049" i="5"/>
  <c r="V2048" i="5"/>
  <c r="U2048" i="5"/>
  <c r="O2048" i="5" s="1"/>
  <c r="R2048" i="5"/>
  <c r="Q2048" i="5"/>
  <c r="P2048" i="5"/>
  <c r="V2047" i="5"/>
  <c r="U2047" i="5"/>
  <c r="O2047" i="5" s="1"/>
  <c r="R2047" i="5"/>
  <c r="Q2047" i="5"/>
  <c r="P2047" i="5"/>
  <c r="V2046" i="5"/>
  <c r="U2046" i="5"/>
  <c r="O2046" i="5" s="1"/>
  <c r="R2046" i="5"/>
  <c r="Q2046" i="5"/>
  <c r="P2046" i="5"/>
  <c r="V2045" i="5"/>
  <c r="U2045" i="5"/>
  <c r="O2045" i="5" s="1"/>
  <c r="R2045" i="5"/>
  <c r="Q2045" i="5"/>
  <c r="P2045" i="5"/>
  <c r="V2044" i="5"/>
  <c r="U2044" i="5"/>
  <c r="O2044" i="5" s="1"/>
  <c r="T2044" i="5"/>
  <c r="R2044" i="5"/>
  <c r="Q2044" i="5"/>
  <c r="P2044" i="5"/>
  <c r="U2043" i="5"/>
  <c r="O2043" i="5" s="1"/>
  <c r="R2043" i="5"/>
  <c r="Q2043" i="5"/>
  <c r="P2043" i="5"/>
  <c r="V2042" i="5"/>
  <c r="U2042" i="5"/>
  <c r="O2042" i="5" s="1"/>
  <c r="R2042" i="5"/>
  <c r="Q2042" i="5"/>
  <c r="P2042" i="5"/>
  <c r="V2041" i="5"/>
  <c r="U2041" i="5"/>
  <c r="O2041" i="5" s="1"/>
  <c r="R2041" i="5"/>
  <c r="Q2041" i="5"/>
  <c r="P2041" i="5"/>
  <c r="V2040" i="5"/>
  <c r="U2040" i="5"/>
  <c r="O2040" i="5" s="1"/>
  <c r="R2040" i="5"/>
  <c r="Q2040" i="5"/>
  <c r="P2040" i="5"/>
  <c r="V2039" i="5"/>
  <c r="U2039" i="5"/>
  <c r="O2039" i="5" s="1"/>
  <c r="R2039" i="5"/>
  <c r="Q2039" i="5"/>
  <c r="P2039" i="5"/>
  <c r="V2038" i="5"/>
  <c r="U2038" i="5"/>
  <c r="O2038" i="5" s="1"/>
  <c r="R2038" i="5"/>
  <c r="Q2038" i="5"/>
  <c r="P2038" i="5"/>
  <c r="V2037" i="5"/>
  <c r="U2037" i="5"/>
  <c r="O2037" i="5" s="1"/>
  <c r="R2037" i="5"/>
  <c r="Q2037" i="5"/>
  <c r="P2037" i="5"/>
  <c r="V2036" i="5"/>
  <c r="U2036" i="5"/>
  <c r="O2036" i="5" s="1"/>
  <c r="T2036" i="5"/>
  <c r="R2036" i="5"/>
  <c r="Q2036" i="5"/>
  <c r="P2036" i="5"/>
  <c r="U2035" i="5"/>
  <c r="O2035" i="5" s="1"/>
  <c r="R2035" i="5"/>
  <c r="Q2035" i="5"/>
  <c r="P2035" i="5"/>
  <c r="V2034" i="5"/>
  <c r="U2034" i="5"/>
  <c r="O2034" i="5" s="1"/>
  <c r="R2034" i="5"/>
  <c r="Q2034" i="5"/>
  <c r="P2034" i="5"/>
  <c r="V2033" i="5"/>
  <c r="U2033" i="5"/>
  <c r="O2033" i="5" s="1"/>
  <c r="R2033" i="5"/>
  <c r="Q2033" i="5"/>
  <c r="P2033" i="5"/>
  <c r="V2032" i="5"/>
  <c r="U2032" i="5"/>
  <c r="O2032" i="5" s="1"/>
  <c r="R2032" i="5"/>
  <c r="Q2032" i="5"/>
  <c r="P2032" i="5"/>
  <c r="V2031" i="5"/>
  <c r="U2031" i="5"/>
  <c r="O2031" i="5" s="1"/>
  <c r="R2031" i="5"/>
  <c r="Q2031" i="5"/>
  <c r="P2031" i="5"/>
  <c r="V2030" i="5"/>
  <c r="U2030" i="5"/>
  <c r="O2030" i="5" s="1"/>
  <c r="R2030" i="5"/>
  <c r="Q2030" i="5"/>
  <c r="P2030" i="5"/>
  <c r="V2029" i="5"/>
  <c r="U2029" i="5"/>
  <c r="O2029" i="5" s="1"/>
  <c r="R2029" i="5"/>
  <c r="Q2029" i="5"/>
  <c r="P2029" i="5"/>
  <c r="V2028" i="5"/>
  <c r="U2028" i="5"/>
  <c r="O2028" i="5" s="1"/>
  <c r="R2028" i="5"/>
  <c r="Q2028" i="5"/>
  <c r="P2028" i="5"/>
  <c r="V2027" i="5"/>
  <c r="U2027" i="5"/>
  <c r="O2027" i="5" s="1"/>
  <c r="R2027" i="5"/>
  <c r="Q2027" i="5"/>
  <c r="P2027" i="5"/>
  <c r="V2026" i="5"/>
  <c r="U2026" i="5"/>
  <c r="O2026" i="5" s="1"/>
  <c r="R2026" i="5"/>
  <c r="Q2026" i="5"/>
  <c r="P2026" i="5"/>
  <c r="V2025" i="5"/>
  <c r="U2025" i="5"/>
  <c r="O2025" i="5" s="1"/>
  <c r="R2025" i="5"/>
  <c r="Q2025" i="5"/>
  <c r="P2025" i="5"/>
  <c r="V2024" i="5"/>
  <c r="U2024" i="5"/>
  <c r="O2024" i="5" s="1"/>
  <c r="R2024" i="5"/>
  <c r="Q2024" i="5"/>
  <c r="P2024" i="5"/>
  <c r="V2023" i="5"/>
  <c r="U2023" i="5"/>
  <c r="O2023" i="5" s="1"/>
  <c r="R2023" i="5"/>
  <c r="Q2023" i="5"/>
  <c r="P2023" i="5"/>
  <c r="V2022" i="5"/>
  <c r="U2022" i="5"/>
  <c r="O2022" i="5" s="1"/>
  <c r="R2022" i="5"/>
  <c r="Q2022" i="5"/>
  <c r="P2022" i="5"/>
  <c r="V2021" i="5"/>
  <c r="U2021" i="5"/>
  <c r="O2021" i="5" s="1"/>
  <c r="R2021" i="5"/>
  <c r="Q2021" i="5"/>
  <c r="P2021" i="5"/>
  <c r="V2020" i="5"/>
  <c r="U2020" i="5"/>
  <c r="O2020" i="5" s="1"/>
  <c r="R2020" i="5"/>
  <c r="Q2020" i="5"/>
  <c r="P2020" i="5"/>
  <c r="V2019" i="5"/>
  <c r="U2019" i="5"/>
  <c r="O2019" i="5" s="1"/>
  <c r="R2019" i="5"/>
  <c r="Q2019" i="5"/>
  <c r="P2019" i="5"/>
  <c r="V2018" i="5"/>
  <c r="U2018" i="5"/>
  <c r="O2018" i="5" s="1"/>
  <c r="R2018" i="5"/>
  <c r="Q2018" i="5"/>
  <c r="P2018" i="5"/>
  <c r="V2017" i="5"/>
  <c r="U2017" i="5"/>
  <c r="O2017" i="5" s="1"/>
  <c r="R2017" i="5"/>
  <c r="Q2017" i="5"/>
  <c r="P2017" i="5"/>
  <c r="V2016" i="5"/>
  <c r="U2016" i="5"/>
  <c r="O2016" i="5" s="1"/>
  <c r="R2016" i="5"/>
  <c r="Q2016" i="5"/>
  <c r="P2016" i="5"/>
  <c r="V2015" i="5"/>
  <c r="U2015" i="5"/>
  <c r="O2015" i="5" s="1"/>
  <c r="R2015" i="5"/>
  <c r="Q2015" i="5"/>
  <c r="P2015" i="5"/>
  <c r="U2014" i="5"/>
  <c r="R2014" i="5"/>
  <c r="Q2014" i="5"/>
  <c r="P2014" i="5"/>
  <c r="U2013" i="5"/>
  <c r="R2013" i="5"/>
  <c r="Q2013" i="5"/>
  <c r="P2013" i="5"/>
  <c r="U2012" i="5"/>
  <c r="O2012" i="5" s="1"/>
  <c r="R2012" i="5"/>
  <c r="Q2012" i="5"/>
  <c r="P2012" i="5"/>
  <c r="U2011" i="5"/>
  <c r="R2011" i="5"/>
  <c r="Q2011" i="5"/>
  <c r="P2011" i="5"/>
  <c r="U2010" i="5"/>
  <c r="R2010" i="5"/>
  <c r="Q2010" i="5"/>
  <c r="P2010" i="5"/>
  <c r="U2009" i="5"/>
  <c r="R2009" i="5"/>
  <c r="Q2009" i="5"/>
  <c r="P2009" i="5"/>
  <c r="V2008" i="5"/>
  <c r="U2008" i="5"/>
  <c r="O2008" i="5" s="1"/>
  <c r="R2008" i="5"/>
  <c r="Q2008" i="5"/>
  <c r="P2008" i="5"/>
  <c r="V2007" i="5"/>
  <c r="U2007" i="5"/>
  <c r="O2007" i="5" s="1"/>
  <c r="R2007" i="5"/>
  <c r="Q2007" i="5"/>
  <c r="P2007" i="5"/>
  <c r="U2006" i="5"/>
  <c r="R2006" i="5"/>
  <c r="Q2006" i="5"/>
  <c r="P2006" i="5"/>
  <c r="U2005" i="5"/>
  <c r="R2005" i="5"/>
  <c r="Q2005" i="5"/>
  <c r="P2005" i="5"/>
  <c r="U2004" i="5"/>
  <c r="O2004" i="5" s="1"/>
  <c r="R2004" i="5"/>
  <c r="Q2004" i="5"/>
  <c r="P2004" i="5"/>
  <c r="U2003" i="5"/>
  <c r="R2003" i="5"/>
  <c r="Q2003" i="5"/>
  <c r="P2003" i="5"/>
  <c r="U2002" i="5"/>
  <c r="R2002" i="5"/>
  <c r="Q2002" i="5"/>
  <c r="P2002" i="5"/>
  <c r="U2001" i="5"/>
  <c r="R2001" i="5"/>
  <c r="Q2001" i="5"/>
  <c r="P2001" i="5"/>
  <c r="V2000" i="5"/>
  <c r="U2000" i="5"/>
  <c r="O2000" i="5" s="1"/>
  <c r="R2000" i="5"/>
  <c r="Q2000" i="5"/>
  <c r="P2000" i="5"/>
  <c r="V1999" i="5"/>
  <c r="U1999" i="5"/>
  <c r="O1999" i="5" s="1"/>
  <c r="R1999" i="5"/>
  <c r="Q1999" i="5"/>
  <c r="P1999" i="5"/>
  <c r="U1998" i="5"/>
  <c r="R1998" i="5"/>
  <c r="Q1998" i="5"/>
  <c r="P1998" i="5"/>
  <c r="U1997" i="5"/>
  <c r="R1997" i="5"/>
  <c r="Q1997" i="5"/>
  <c r="P1997" i="5"/>
  <c r="U1996" i="5"/>
  <c r="O1996" i="5" s="1"/>
  <c r="R1996" i="5"/>
  <c r="Q1996" i="5"/>
  <c r="P1996" i="5"/>
  <c r="U1995" i="5"/>
  <c r="R1995" i="5"/>
  <c r="Q1995" i="5"/>
  <c r="P1995" i="5"/>
  <c r="U1994" i="5"/>
  <c r="R1994" i="5"/>
  <c r="Q1994" i="5"/>
  <c r="P1994" i="5"/>
  <c r="U1993" i="5"/>
  <c r="R1993" i="5"/>
  <c r="Q1993" i="5"/>
  <c r="P1993" i="5"/>
  <c r="V1992" i="5"/>
  <c r="U1992" i="5"/>
  <c r="O1992" i="5" s="1"/>
  <c r="R1992" i="5"/>
  <c r="Q1992" i="5"/>
  <c r="P1992" i="5"/>
  <c r="V1991" i="5"/>
  <c r="U1991" i="5"/>
  <c r="O1991" i="5" s="1"/>
  <c r="R1991" i="5"/>
  <c r="Q1991" i="5"/>
  <c r="P1991" i="5"/>
  <c r="U1990" i="5"/>
  <c r="R1990" i="5"/>
  <c r="Q1990" i="5"/>
  <c r="P1990" i="5"/>
  <c r="U1989" i="5"/>
  <c r="R1989" i="5"/>
  <c r="Q1989" i="5"/>
  <c r="P1989" i="5"/>
  <c r="U1988" i="5"/>
  <c r="O1988" i="5" s="1"/>
  <c r="R1988" i="5"/>
  <c r="Q1988" i="5"/>
  <c r="P1988" i="5"/>
  <c r="U1987" i="5"/>
  <c r="R1987" i="5"/>
  <c r="Q1987" i="5"/>
  <c r="P1987" i="5"/>
  <c r="U1986" i="5"/>
  <c r="R1986" i="5"/>
  <c r="Q1986" i="5"/>
  <c r="P1986" i="5"/>
  <c r="U1985" i="5"/>
  <c r="R1985" i="5"/>
  <c r="Q1985" i="5"/>
  <c r="P1985" i="5"/>
  <c r="V1984" i="5"/>
  <c r="U1984" i="5"/>
  <c r="O1984" i="5" s="1"/>
  <c r="R1984" i="5"/>
  <c r="Q1984" i="5"/>
  <c r="P1984" i="5"/>
  <c r="V1983" i="5"/>
  <c r="U1983" i="5"/>
  <c r="O1983" i="5" s="1"/>
  <c r="R1983" i="5"/>
  <c r="Q1983" i="5"/>
  <c r="P1983" i="5"/>
  <c r="U1982" i="5"/>
  <c r="R1982" i="5"/>
  <c r="Q1982" i="5"/>
  <c r="P1982" i="5"/>
  <c r="U1981" i="5"/>
  <c r="R1981" i="5"/>
  <c r="Q1981" i="5"/>
  <c r="P1981" i="5"/>
  <c r="U1980" i="5"/>
  <c r="O1980" i="5" s="1"/>
  <c r="R1980" i="5"/>
  <c r="Q1980" i="5"/>
  <c r="P1980" i="5"/>
  <c r="U1979" i="5"/>
  <c r="R1979" i="5"/>
  <c r="Q1979" i="5"/>
  <c r="P1979" i="5"/>
  <c r="U1978" i="5"/>
  <c r="R1978" i="5"/>
  <c r="Q1978" i="5"/>
  <c r="P1978" i="5"/>
  <c r="U1977" i="5"/>
  <c r="R1977" i="5"/>
  <c r="Q1977" i="5"/>
  <c r="P1977" i="5"/>
  <c r="V1976" i="5"/>
  <c r="U1976" i="5"/>
  <c r="O1976" i="5" s="1"/>
  <c r="R1976" i="5"/>
  <c r="Q1976" i="5"/>
  <c r="P1976" i="5"/>
  <c r="V1975" i="5"/>
  <c r="U1975" i="5"/>
  <c r="O1975" i="5" s="1"/>
  <c r="R1975" i="5"/>
  <c r="Q1975" i="5"/>
  <c r="P1975" i="5"/>
  <c r="U1974" i="5"/>
  <c r="R1974" i="5"/>
  <c r="Q1974" i="5"/>
  <c r="P1974" i="5"/>
  <c r="U1973" i="5"/>
  <c r="R1973" i="5"/>
  <c r="Q1973" i="5"/>
  <c r="P1973" i="5"/>
  <c r="U1972" i="5"/>
  <c r="O1972" i="5" s="1"/>
  <c r="R1972" i="5"/>
  <c r="Q1972" i="5"/>
  <c r="P1972" i="5"/>
  <c r="U1971" i="5"/>
  <c r="T1971" i="5"/>
  <c r="T1972" i="5" s="1"/>
  <c r="R1971" i="5"/>
  <c r="Q1971" i="5"/>
  <c r="P1971" i="5"/>
  <c r="U1970" i="5"/>
  <c r="R1970" i="5"/>
  <c r="Q1970" i="5"/>
  <c r="P1970" i="5"/>
  <c r="U1969" i="5"/>
  <c r="R1969" i="5"/>
  <c r="Q1969" i="5"/>
  <c r="P1969" i="5"/>
  <c r="V1968" i="5"/>
  <c r="U1968" i="5"/>
  <c r="O1968" i="5" s="1"/>
  <c r="R1968" i="5"/>
  <c r="Q1968" i="5"/>
  <c r="P1968" i="5"/>
  <c r="V1967" i="5"/>
  <c r="U1967" i="5"/>
  <c r="O1967" i="5" s="1"/>
  <c r="R1967" i="5"/>
  <c r="Q1967" i="5"/>
  <c r="P1967" i="5"/>
  <c r="U1966" i="5"/>
  <c r="R1966" i="5"/>
  <c r="Q1966" i="5"/>
  <c r="P1966" i="5"/>
  <c r="U1965" i="5"/>
  <c r="R1965" i="5"/>
  <c r="Q1965" i="5"/>
  <c r="P1965" i="5"/>
  <c r="U1964" i="5"/>
  <c r="O1964" i="5" s="1"/>
  <c r="R1964" i="5"/>
  <c r="Q1964" i="5"/>
  <c r="P1964" i="5"/>
  <c r="U1963" i="5"/>
  <c r="R1963" i="5"/>
  <c r="Q1963" i="5"/>
  <c r="P1963" i="5"/>
  <c r="U1962" i="5"/>
  <c r="R1962" i="5"/>
  <c r="Q1962" i="5"/>
  <c r="P1962" i="5"/>
  <c r="U1961" i="5"/>
  <c r="R1961" i="5"/>
  <c r="Q1961" i="5"/>
  <c r="P1961" i="5"/>
  <c r="V1960" i="5"/>
  <c r="U1960" i="5"/>
  <c r="O1960" i="5" s="1"/>
  <c r="R1960" i="5"/>
  <c r="Q1960" i="5"/>
  <c r="P1960" i="5"/>
  <c r="V1959" i="5"/>
  <c r="U1959" i="5"/>
  <c r="O1959" i="5" s="1"/>
  <c r="R1959" i="5"/>
  <c r="Q1959" i="5"/>
  <c r="P1959" i="5"/>
  <c r="U1958" i="5"/>
  <c r="R1958" i="5"/>
  <c r="Q1958" i="5"/>
  <c r="P1958" i="5"/>
  <c r="U1957" i="5"/>
  <c r="R1957" i="5"/>
  <c r="Q1957" i="5"/>
  <c r="P1957" i="5"/>
  <c r="U1956" i="5"/>
  <c r="O1956" i="5" s="1"/>
  <c r="R1956" i="5"/>
  <c r="Q1956" i="5"/>
  <c r="P1956" i="5"/>
  <c r="U1955" i="5"/>
  <c r="R1955" i="5"/>
  <c r="Q1955" i="5"/>
  <c r="P1955" i="5"/>
  <c r="U1954" i="5"/>
  <c r="R1954" i="5"/>
  <c r="Q1954" i="5"/>
  <c r="P1954" i="5"/>
  <c r="U1953" i="5"/>
  <c r="R1953" i="5"/>
  <c r="Q1953" i="5"/>
  <c r="P1953" i="5"/>
  <c r="V1952" i="5"/>
  <c r="U1952" i="5"/>
  <c r="O1952" i="5" s="1"/>
  <c r="R1952" i="5"/>
  <c r="Q1952" i="5"/>
  <c r="P1952" i="5"/>
  <c r="V1951" i="5"/>
  <c r="U1951" i="5"/>
  <c r="O1951" i="5" s="1"/>
  <c r="R1951" i="5"/>
  <c r="Q1951" i="5"/>
  <c r="P1951" i="5"/>
  <c r="U1950" i="5"/>
  <c r="R1950" i="5"/>
  <c r="Q1950" i="5"/>
  <c r="P1950" i="5"/>
  <c r="U1949" i="5"/>
  <c r="R1949" i="5"/>
  <c r="Q1949" i="5"/>
  <c r="P1949" i="5"/>
  <c r="U1948" i="5"/>
  <c r="O1948" i="5" s="1"/>
  <c r="R1948" i="5"/>
  <c r="Q1948" i="5"/>
  <c r="P1948" i="5"/>
  <c r="U1947" i="5"/>
  <c r="R1947" i="5"/>
  <c r="Q1947" i="5"/>
  <c r="P1947" i="5"/>
  <c r="U1946" i="5"/>
  <c r="R1946" i="5"/>
  <c r="Q1946" i="5"/>
  <c r="P1946" i="5"/>
  <c r="U1945" i="5"/>
  <c r="R1945" i="5"/>
  <c r="Q1945" i="5"/>
  <c r="P1945" i="5"/>
  <c r="V1944" i="5"/>
  <c r="U1944" i="5"/>
  <c r="O1944" i="5" s="1"/>
  <c r="R1944" i="5"/>
  <c r="Q1944" i="5"/>
  <c r="P1944" i="5"/>
  <c r="V1943" i="5"/>
  <c r="U1943" i="5"/>
  <c r="O1943" i="5" s="1"/>
  <c r="R1943" i="5"/>
  <c r="Q1943" i="5"/>
  <c r="P1943" i="5"/>
  <c r="U1942" i="5"/>
  <c r="R1942" i="5"/>
  <c r="Q1942" i="5"/>
  <c r="P1942" i="5"/>
  <c r="U1941" i="5"/>
  <c r="R1941" i="5"/>
  <c r="Q1941" i="5"/>
  <c r="P1941" i="5"/>
  <c r="U1940" i="5"/>
  <c r="O1940" i="5" s="1"/>
  <c r="R1940" i="5"/>
  <c r="Q1940" i="5"/>
  <c r="P1940" i="5"/>
  <c r="U1939" i="5"/>
  <c r="R1939" i="5"/>
  <c r="Q1939" i="5"/>
  <c r="P1939" i="5"/>
  <c r="U1938" i="5"/>
  <c r="R1938" i="5"/>
  <c r="Q1938" i="5"/>
  <c r="P1938" i="5"/>
  <c r="U1937" i="5"/>
  <c r="R1937" i="5"/>
  <c r="Q1937" i="5"/>
  <c r="P1937" i="5"/>
  <c r="V1936" i="5"/>
  <c r="U1936" i="5"/>
  <c r="O1936" i="5" s="1"/>
  <c r="R1936" i="5"/>
  <c r="Q1936" i="5"/>
  <c r="P1936" i="5"/>
  <c r="V1935" i="5"/>
  <c r="U1935" i="5"/>
  <c r="O1935" i="5" s="1"/>
  <c r="R1935" i="5"/>
  <c r="Q1935" i="5"/>
  <c r="P1935" i="5"/>
  <c r="U1934" i="5"/>
  <c r="R1934" i="5"/>
  <c r="Q1934" i="5"/>
  <c r="P1934" i="5"/>
  <c r="U1933" i="5"/>
  <c r="R1933" i="5"/>
  <c r="Q1933" i="5"/>
  <c r="P1933" i="5"/>
  <c r="U1932" i="5"/>
  <c r="O1932" i="5" s="1"/>
  <c r="R1932" i="5"/>
  <c r="Q1932" i="5"/>
  <c r="P1932" i="5"/>
  <c r="U1931" i="5"/>
  <c r="R1931" i="5"/>
  <c r="Q1931" i="5"/>
  <c r="P1931" i="5"/>
  <c r="U1930" i="5"/>
  <c r="R1930" i="5"/>
  <c r="Q1930" i="5"/>
  <c r="P1930" i="5"/>
  <c r="U1929" i="5"/>
  <c r="R1929" i="5"/>
  <c r="Q1929" i="5"/>
  <c r="P1929" i="5"/>
  <c r="U1928" i="5"/>
  <c r="O1928" i="5" s="1"/>
  <c r="R1928" i="5"/>
  <c r="Q1928" i="5"/>
  <c r="P1928" i="5"/>
  <c r="V1927" i="5"/>
  <c r="U1927" i="5"/>
  <c r="O1927" i="5" s="1"/>
  <c r="T1927" i="5"/>
  <c r="T1928" i="5" s="1"/>
  <c r="R1927" i="5"/>
  <c r="Q1927" i="5"/>
  <c r="P1927" i="5"/>
  <c r="U1926" i="5"/>
  <c r="R1926" i="5"/>
  <c r="Q1926" i="5"/>
  <c r="P1926" i="5"/>
  <c r="U1925" i="5"/>
  <c r="R1925" i="5"/>
  <c r="Q1925" i="5"/>
  <c r="P1925" i="5"/>
  <c r="U1924" i="5"/>
  <c r="O1924" i="5" s="1"/>
  <c r="R1924" i="5"/>
  <c r="Q1924" i="5"/>
  <c r="P1924" i="5"/>
  <c r="U1923" i="5"/>
  <c r="R1923" i="5"/>
  <c r="Q1923" i="5"/>
  <c r="P1923" i="5"/>
  <c r="U1922" i="5"/>
  <c r="R1922" i="5"/>
  <c r="Q1922" i="5"/>
  <c r="P1922" i="5"/>
  <c r="U1921" i="5"/>
  <c r="R1921" i="5"/>
  <c r="Q1921" i="5"/>
  <c r="P1921" i="5"/>
  <c r="U1920" i="5"/>
  <c r="O1920" i="5" s="1"/>
  <c r="R1920" i="5"/>
  <c r="Q1920" i="5"/>
  <c r="P1920" i="5"/>
  <c r="V1919" i="5"/>
  <c r="U1919" i="5"/>
  <c r="O1919" i="5" s="1"/>
  <c r="R1919" i="5"/>
  <c r="Q1919" i="5"/>
  <c r="P1919" i="5"/>
  <c r="U1918" i="5"/>
  <c r="R1918" i="5"/>
  <c r="Q1918" i="5"/>
  <c r="P1918" i="5"/>
  <c r="U1917" i="5"/>
  <c r="R1917" i="5"/>
  <c r="Q1917" i="5"/>
  <c r="P1917" i="5"/>
  <c r="U1916" i="5"/>
  <c r="O1916" i="5" s="1"/>
  <c r="R1916" i="5"/>
  <c r="Q1916" i="5"/>
  <c r="P1916" i="5"/>
  <c r="U1915" i="5"/>
  <c r="R1915" i="5"/>
  <c r="Q1915" i="5"/>
  <c r="P1915" i="5"/>
  <c r="U1914" i="5"/>
  <c r="R1914" i="5"/>
  <c r="Q1914" i="5"/>
  <c r="P1914" i="5"/>
  <c r="U1913" i="5"/>
  <c r="R1913" i="5"/>
  <c r="Q1913" i="5"/>
  <c r="P1913" i="5"/>
  <c r="V1912" i="5"/>
  <c r="U1912" i="5"/>
  <c r="O1912" i="5" s="1"/>
  <c r="R1912" i="5"/>
  <c r="Q1912" i="5"/>
  <c r="P1912" i="5"/>
  <c r="V1911" i="5"/>
  <c r="U1911" i="5"/>
  <c r="O1911" i="5" s="1"/>
  <c r="R1911" i="5"/>
  <c r="Q1911" i="5"/>
  <c r="P1911" i="5"/>
  <c r="U1910" i="5"/>
  <c r="R1910" i="5"/>
  <c r="Q1910" i="5"/>
  <c r="P1910" i="5"/>
  <c r="U1909" i="5"/>
  <c r="R1909" i="5"/>
  <c r="Q1909" i="5"/>
  <c r="P1909" i="5"/>
  <c r="U1908" i="5"/>
  <c r="O1908" i="5" s="1"/>
  <c r="R1908" i="5"/>
  <c r="Q1908" i="5"/>
  <c r="P1908" i="5"/>
  <c r="U1907" i="5"/>
  <c r="R1907" i="5"/>
  <c r="Q1907" i="5"/>
  <c r="P1907" i="5"/>
  <c r="U1906" i="5"/>
  <c r="R1906" i="5"/>
  <c r="Q1906" i="5"/>
  <c r="P1906" i="5"/>
  <c r="U1905" i="5"/>
  <c r="R1905" i="5"/>
  <c r="Q1905" i="5"/>
  <c r="P1905" i="5"/>
  <c r="V1904" i="5"/>
  <c r="U1904" i="5"/>
  <c r="O1904" i="5" s="1"/>
  <c r="R1904" i="5"/>
  <c r="Q1904" i="5"/>
  <c r="P1904" i="5"/>
  <c r="V1903" i="5"/>
  <c r="U1903" i="5"/>
  <c r="O1903" i="5" s="1"/>
  <c r="R1903" i="5"/>
  <c r="Q1903" i="5"/>
  <c r="P1903" i="5"/>
  <c r="U1902" i="5"/>
  <c r="R1902" i="5"/>
  <c r="Q1902" i="5"/>
  <c r="P1902" i="5"/>
  <c r="U1901" i="5"/>
  <c r="R1901" i="5"/>
  <c r="Q1901" i="5"/>
  <c r="P1901" i="5"/>
  <c r="U1900" i="5"/>
  <c r="O1900" i="5" s="1"/>
  <c r="R1900" i="5"/>
  <c r="Q1900" i="5"/>
  <c r="P1900" i="5"/>
  <c r="U1899" i="5"/>
  <c r="R1899" i="5"/>
  <c r="Q1899" i="5"/>
  <c r="P1899" i="5"/>
  <c r="U1898" i="5"/>
  <c r="R1898" i="5"/>
  <c r="Q1898" i="5"/>
  <c r="P1898" i="5"/>
  <c r="U1897" i="5"/>
  <c r="R1897" i="5"/>
  <c r="Q1897" i="5"/>
  <c r="P1897" i="5"/>
  <c r="V1896" i="5"/>
  <c r="U1896" i="5"/>
  <c r="O1896" i="5" s="1"/>
  <c r="R1896" i="5"/>
  <c r="Q1896" i="5"/>
  <c r="P1896" i="5"/>
  <c r="V1895" i="5"/>
  <c r="U1895" i="5"/>
  <c r="O1895" i="5" s="1"/>
  <c r="R1895" i="5"/>
  <c r="Q1895" i="5"/>
  <c r="P1895" i="5"/>
  <c r="U1894" i="5"/>
  <c r="R1894" i="5"/>
  <c r="Q1894" i="5"/>
  <c r="P1894" i="5"/>
  <c r="U1893" i="5"/>
  <c r="R1893" i="5"/>
  <c r="Q1893" i="5"/>
  <c r="P1893" i="5"/>
  <c r="U1892" i="5"/>
  <c r="O1892" i="5" s="1"/>
  <c r="R1892" i="5"/>
  <c r="Q1892" i="5"/>
  <c r="P1892" i="5"/>
  <c r="U1891" i="5"/>
  <c r="R1891" i="5"/>
  <c r="Q1891" i="5"/>
  <c r="P1891" i="5"/>
  <c r="U1890" i="5"/>
  <c r="R1890" i="5"/>
  <c r="Q1890" i="5"/>
  <c r="P1890" i="5"/>
  <c r="U1889" i="5"/>
  <c r="R1889" i="5"/>
  <c r="Q1889" i="5"/>
  <c r="P1889" i="5"/>
  <c r="V1888" i="5"/>
  <c r="U1888" i="5"/>
  <c r="O1888" i="5" s="1"/>
  <c r="R1888" i="5"/>
  <c r="Q1888" i="5"/>
  <c r="P1888" i="5"/>
  <c r="V1887" i="5"/>
  <c r="U1887" i="5"/>
  <c r="O1887" i="5" s="1"/>
  <c r="R1887" i="5"/>
  <c r="Q1887" i="5"/>
  <c r="P1887" i="5"/>
  <c r="U1886" i="5"/>
  <c r="R1886" i="5"/>
  <c r="Q1886" i="5"/>
  <c r="P1886" i="5"/>
  <c r="U1885" i="5"/>
  <c r="R1885" i="5"/>
  <c r="Q1885" i="5"/>
  <c r="P1885" i="5"/>
  <c r="U1884" i="5"/>
  <c r="O1884" i="5" s="1"/>
  <c r="R1884" i="5"/>
  <c r="Q1884" i="5"/>
  <c r="P1884" i="5"/>
  <c r="U1883" i="5"/>
  <c r="R1883" i="5"/>
  <c r="Q1883" i="5"/>
  <c r="P1883" i="5"/>
  <c r="U1882" i="5"/>
  <c r="R1882" i="5"/>
  <c r="Q1882" i="5"/>
  <c r="P1882" i="5"/>
  <c r="U1881" i="5"/>
  <c r="O1881" i="5" s="1"/>
  <c r="R1881" i="5"/>
  <c r="Q1881" i="5"/>
  <c r="P1881" i="5"/>
  <c r="U1880" i="5"/>
  <c r="R1880" i="5"/>
  <c r="Q1880" i="5"/>
  <c r="P1880" i="5"/>
  <c r="V1879" i="5"/>
  <c r="U1879" i="5"/>
  <c r="O1879" i="5" s="1"/>
  <c r="R1879" i="5"/>
  <c r="Q1879" i="5"/>
  <c r="P1879" i="5"/>
  <c r="V1878" i="5"/>
  <c r="U1878" i="5"/>
  <c r="O1878" i="5" s="1"/>
  <c r="R1878" i="5"/>
  <c r="Q1878" i="5"/>
  <c r="P1878" i="5"/>
  <c r="V1877" i="5"/>
  <c r="U1877" i="5"/>
  <c r="O1877" i="5" s="1"/>
  <c r="R1877" i="5"/>
  <c r="Q1877" i="5"/>
  <c r="P1877" i="5"/>
  <c r="U1876" i="5"/>
  <c r="R1876" i="5"/>
  <c r="Q1876" i="5"/>
  <c r="P1876" i="5"/>
  <c r="V1875" i="5"/>
  <c r="U1875" i="5"/>
  <c r="O1875" i="5" s="1"/>
  <c r="R1875" i="5"/>
  <c r="Q1875" i="5"/>
  <c r="P1875" i="5"/>
  <c r="V1874" i="5"/>
  <c r="U1874" i="5"/>
  <c r="O1874" i="5" s="1"/>
  <c r="R1874" i="5"/>
  <c r="Q1874" i="5"/>
  <c r="P1874" i="5"/>
  <c r="V1873" i="5"/>
  <c r="U1873" i="5"/>
  <c r="O1873" i="5" s="1"/>
  <c r="R1873" i="5"/>
  <c r="Q1873" i="5"/>
  <c r="P1873" i="5"/>
  <c r="U1872" i="5"/>
  <c r="R1872" i="5"/>
  <c r="Q1872" i="5"/>
  <c r="P1872" i="5"/>
  <c r="V1871" i="5"/>
  <c r="U1871" i="5"/>
  <c r="O1871" i="5" s="1"/>
  <c r="R1871" i="5"/>
  <c r="Q1871" i="5"/>
  <c r="P1871" i="5"/>
  <c r="V1870" i="5"/>
  <c r="U1870" i="5"/>
  <c r="O1870" i="5" s="1"/>
  <c r="R1870" i="5"/>
  <c r="Q1870" i="5"/>
  <c r="P1870" i="5"/>
  <c r="V1869" i="5"/>
  <c r="U1869" i="5"/>
  <c r="O1869" i="5" s="1"/>
  <c r="R1869" i="5"/>
  <c r="Q1869" i="5"/>
  <c r="P1869" i="5"/>
  <c r="U1868" i="5"/>
  <c r="R1868" i="5"/>
  <c r="Q1868" i="5"/>
  <c r="P1868" i="5"/>
  <c r="V1867" i="5"/>
  <c r="U1867" i="5"/>
  <c r="O1867" i="5" s="1"/>
  <c r="R1867" i="5"/>
  <c r="Q1867" i="5"/>
  <c r="P1867" i="5"/>
  <c r="V1866" i="5"/>
  <c r="U1866" i="5"/>
  <c r="O1866" i="5" s="1"/>
  <c r="R1866" i="5"/>
  <c r="Q1866" i="5"/>
  <c r="P1866" i="5"/>
  <c r="V1865" i="5"/>
  <c r="U1865" i="5"/>
  <c r="O1865" i="5" s="1"/>
  <c r="R1865" i="5"/>
  <c r="Q1865" i="5"/>
  <c r="P1865" i="5"/>
  <c r="U1864" i="5"/>
  <c r="R1864" i="5"/>
  <c r="Q1864" i="5"/>
  <c r="P1864" i="5"/>
  <c r="U1863" i="5"/>
  <c r="O1863" i="5" s="1"/>
  <c r="R1863" i="5"/>
  <c r="Q1863" i="5"/>
  <c r="P1863" i="5"/>
  <c r="V1862" i="5"/>
  <c r="U1862" i="5"/>
  <c r="O1862" i="5" s="1"/>
  <c r="R1862" i="5"/>
  <c r="Q1862" i="5"/>
  <c r="P1862" i="5"/>
  <c r="V1861" i="5"/>
  <c r="U1861" i="5"/>
  <c r="O1861" i="5" s="1"/>
  <c r="R1861" i="5"/>
  <c r="Q1861" i="5"/>
  <c r="P1861" i="5"/>
  <c r="U1860" i="5"/>
  <c r="R1860" i="5"/>
  <c r="Q1860" i="5"/>
  <c r="P1860" i="5"/>
  <c r="V1859" i="5"/>
  <c r="U1859" i="5"/>
  <c r="O1859" i="5" s="1"/>
  <c r="R1859" i="5"/>
  <c r="Q1859" i="5"/>
  <c r="P1859" i="5"/>
  <c r="V1858" i="5"/>
  <c r="U1858" i="5"/>
  <c r="O1858" i="5" s="1"/>
  <c r="R1858" i="5"/>
  <c r="Q1858" i="5"/>
  <c r="P1858" i="5"/>
  <c r="V1857" i="5"/>
  <c r="U1857" i="5"/>
  <c r="O1857" i="5" s="1"/>
  <c r="R1857" i="5"/>
  <c r="Q1857" i="5"/>
  <c r="P1857" i="5"/>
  <c r="U1856" i="5"/>
  <c r="R1856" i="5"/>
  <c r="Q1856" i="5"/>
  <c r="P1856" i="5"/>
  <c r="V1855" i="5"/>
  <c r="U1855" i="5"/>
  <c r="O1855" i="5" s="1"/>
  <c r="R1855" i="5"/>
  <c r="Q1855" i="5"/>
  <c r="P1855" i="5"/>
  <c r="V1854" i="5"/>
  <c r="U1854" i="5"/>
  <c r="O1854" i="5" s="1"/>
  <c r="R1854" i="5"/>
  <c r="Q1854" i="5"/>
  <c r="P1854" i="5"/>
  <c r="V1853" i="5"/>
  <c r="U1853" i="5"/>
  <c r="O1853" i="5" s="1"/>
  <c r="R1853" i="5"/>
  <c r="Q1853" i="5"/>
  <c r="P1853" i="5"/>
  <c r="U1852" i="5"/>
  <c r="R1852" i="5"/>
  <c r="Q1852" i="5"/>
  <c r="P1852" i="5"/>
  <c r="U1851" i="5"/>
  <c r="O1851" i="5" s="1"/>
  <c r="R1851" i="5"/>
  <c r="Q1851" i="5"/>
  <c r="P1851" i="5"/>
  <c r="V1850" i="5"/>
  <c r="U1850" i="5"/>
  <c r="O1850" i="5" s="1"/>
  <c r="R1850" i="5"/>
  <c r="Q1850" i="5"/>
  <c r="P1850" i="5"/>
  <c r="V1849" i="5"/>
  <c r="U1849" i="5"/>
  <c r="O1849" i="5" s="1"/>
  <c r="R1849" i="5"/>
  <c r="Q1849" i="5"/>
  <c r="P1849" i="5"/>
  <c r="U1848" i="5"/>
  <c r="R1848" i="5"/>
  <c r="Q1848" i="5"/>
  <c r="P1848" i="5"/>
  <c r="U1847" i="5"/>
  <c r="O1847" i="5" s="1"/>
  <c r="R1847" i="5"/>
  <c r="Q1847" i="5"/>
  <c r="P1847" i="5"/>
  <c r="V1846" i="5"/>
  <c r="U1846" i="5"/>
  <c r="O1846" i="5" s="1"/>
  <c r="R1846" i="5"/>
  <c r="Q1846" i="5"/>
  <c r="P1846" i="5"/>
  <c r="V1845" i="5"/>
  <c r="U1845" i="5"/>
  <c r="O1845" i="5" s="1"/>
  <c r="R1845" i="5"/>
  <c r="Q1845" i="5"/>
  <c r="P1845" i="5"/>
  <c r="U1844" i="5"/>
  <c r="R1844" i="5"/>
  <c r="Q1844" i="5"/>
  <c r="P1844" i="5"/>
  <c r="V1843" i="5"/>
  <c r="U1843" i="5"/>
  <c r="O1843" i="5" s="1"/>
  <c r="R1843" i="5"/>
  <c r="Q1843" i="5"/>
  <c r="P1843" i="5"/>
  <c r="V1842" i="5"/>
  <c r="U1842" i="5"/>
  <c r="O1842" i="5" s="1"/>
  <c r="R1842" i="5"/>
  <c r="Q1842" i="5"/>
  <c r="P1842" i="5"/>
  <c r="V1841" i="5"/>
  <c r="U1841" i="5"/>
  <c r="O1841" i="5" s="1"/>
  <c r="R1841" i="5"/>
  <c r="Q1841" i="5"/>
  <c r="P1841" i="5"/>
  <c r="U1840" i="5"/>
  <c r="R1840" i="5"/>
  <c r="Q1840" i="5"/>
  <c r="P1840" i="5"/>
  <c r="V1839" i="5"/>
  <c r="U1839" i="5"/>
  <c r="O1839" i="5" s="1"/>
  <c r="R1839" i="5"/>
  <c r="Q1839" i="5"/>
  <c r="P1839" i="5"/>
  <c r="V1838" i="5"/>
  <c r="U1838" i="5"/>
  <c r="O1838" i="5" s="1"/>
  <c r="R1838" i="5"/>
  <c r="Q1838" i="5"/>
  <c r="P1838" i="5"/>
  <c r="V1837" i="5"/>
  <c r="U1837" i="5"/>
  <c r="O1837" i="5" s="1"/>
  <c r="R1837" i="5"/>
  <c r="Q1837" i="5"/>
  <c r="P1837" i="5"/>
  <c r="U1836" i="5"/>
  <c r="R1836" i="5"/>
  <c r="Q1836" i="5"/>
  <c r="P1836" i="5"/>
  <c r="V1835" i="5"/>
  <c r="U1835" i="5"/>
  <c r="O1835" i="5" s="1"/>
  <c r="R1835" i="5"/>
  <c r="Q1835" i="5"/>
  <c r="P1835" i="5"/>
  <c r="V1834" i="5"/>
  <c r="U1834" i="5"/>
  <c r="O1834" i="5" s="1"/>
  <c r="T1834" i="5"/>
  <c r="R1834" i="5"/>
  <c r="Q1834" i="5"/>
  <c r="P1834" i="5"/>
  <c r="U1833" i="5"/>
  <c r="O1833" i="5" s="1"/>
  <c r="R1833" i="5"/>
  <c r="Q1833" i="5"/>
  <c r="P1833" i="5"/>
  <c r="U1832" i="5"/>
  <c r="R1832" i="5"/>
  <c r="Q1832" i="5"/>
  <c r="P1832" i="5"/>
  <c r="U1831" i="5"/>
  <c r="O1831" i="5" s="1"/>
  <c r="R1831" i="5"/>
  <c r="Q1831" i="5"/>
  <c r="P1831" i="5"/>
  <c r="V1830" i="5"/>
  <c r="U1830" i="5"/>
  <c r="O1830" i="5" s="1"/>
  <c r="R1830" i="5"/>
  <c r="Q1830" i="5"/>
  <c r="P1830" i="5"/>
  <c r="V1829" i="5"/>
  <c r="U1829" i="5"/>
  <c r="O1829" i="5" s="1"/>
  <c r="R1829" i="5"/>
  <c r="Q1829" i="5"/>
  <c r="P1829" i="5"/>
  <c r="U1828" i="5"/>
  <c r="R1828" i="5"/>
  <c r="Q1828" i="5"/>
  <c r="P1828" i="5"/>
  <c r="V1827" i="5"/>
  <c r="U1827" i="5"/>
  <c r="O1827" i="5" s="1"/>
  <c r="R1827" i="5"/>
  <c r="Q1827" i="5"/>
  <c r="P1827" i="5"/>
  <c r="U1826" i="5"/>
  <c r="O1826" i="5" s="1"/>
  <c r="R1826" i="5"/>
  <c r="Q1826" i="5"/>
  <c r="P1826" i="5"/>
  <c r="V1825" i="5"/>
  <c r="U1825" i="5"/>
  <c r="O1825" i="5" s="1"/>
  <c r="R1825" i="5"/>
  <c r="Q1825" i="5"/>
  <c r="P1825" i="5"/>
  <c r="U1824" i="5"/>
  <c r="R1824" i="5"/>
  <c r="Q1824" i="5"/>
  <c r="P1824" i="5"/>
  <c r="V1823" i="5"/>
  <c r="U1823" i="5"/>
  <c r="O1823" i="5" s="1"/>
  <c r="R1823" i="5"/>
  <c r="Q1823" i="5"/>
  <c r="P1823" i="5"/>
  <c r="U1822" i="5"/>
  <c r="O1822" i="5" s="1"/>
  <c r="R1822" i="5"/>
  <c r="Q1822" i="5"/>
  <c r="P1822" i="5"/>
  <c r="V1821" i="5"/>
  <c r="U1821" i="5"/>
  <c r="O1821" i="5" s="1"/>
  <c r="R1821" i="5"/>
  <c r="Q1821" i="5"/>
  <c r="P1821" i="5"/>
  <c r="U1820" i="5"/>
  <c r="R1820" i="5"/>
  <c r="Q1820" i="5"/>
  <c r="P1820" i="5"/>
  <c r="U1819" i="5"/>
  <c r="O1819" i="5" s="1"/>
  <c r="R1819" i="5"/>
  <c r="Q1819" i="5"/>
  <c r="P1819" i="5"/>
  <c r="U1818" i="5"/>
  <c r="O1818" i="5" s="1"/>
  <c r="R1818" i="5"/>
  <c r="Q1818" i="5"/>
  <c r="P1818" i="5"/>
  <c r="V1817" i="5"/>
  <c r="U1817" i="5"/>
  <c r="O1817" i="5" s="1"/>
  <c r="R1817" i="5"/>
  <c r="Q1817" i="5"/>
  <c r="P1817" i="5"/>
  <c r="U1816" i="5"/>
  <c r="R1816" i="5"/>
  <c r="Q1816" i="5"/>
  <c r="P1816" i="5"/>
  <c r="V1815" i="5"/>
  <c r="U1815" i="5"/>
  <c r="O1815" i="5" s="1"/>
  <c r="R1815" i="5"/>
  <c r="Q1815" i="5"/>
  <c r="P1815" i="5"/>
  <c r="U1814" i="5"/>
  <c r="O1814" i="5" s="1"/>
  <c r="R1814" i="5"/>
  <c r="Q1814" i="5"/>
  <c r="P1814" i="5"/>
  <c r="V1813" i="5"/>
  <c r="U1813" i="5"/>
  <c r="O1813" i="5" s="1"/>
  <c r="R1813" i="5"/>
  <c r="Q1813" i="5"/>
  <c r="P1813" i="5"/>
  <c r="U1812" i="5"/>
  <c r="T1812" i="5"/>
  <c r="R1812" i="5"/>
  <c r="Q1812" i="5"/>
  <c r="P1812" i="5"/>
  <c r="U1811" i="5"/>
  <c r="O1811" i="5" s="1"/>
  <c r="R1811" i="5"/>
  <c r="Q1811" i="5"/>
  <c r="P1811" i="5"/>
  <c r="U1810" i="5"/>
  <c r="O1810" i="5" s="1"/>
  <c r="R1810" i="5"/>
  <c r="Q1810" i="5"/>
  <c r="P1810" i="5"/>
  <c r="U1809" i="5"/>
  <c r="O1809" i="5" s="1"/>
  <c r="R1809" i="5"/>
  <c r="Q1809" i="5"/>
  <c r="P1809" i="5"/>
  <c r="U1808" i="5"/>
  <c r="R1808" i="5"/>
  <c r="Q1808" i="5"/>
  <c r="P1808" i="5"/>
  <c r="V1807" i="5"/>
  <c r="U1807" i="5"/>
  <c r="O1807" i="5" s="1"/>
  <c r="R1807" i="5"/>
  <c r="Q1807" i="5"/>
  <c r="P1807" i="5"/>
  <c r="U1806" i="5"/>
  <c r="O1806" i="5" s="1"/>
  <c r="R1806" i="5"/>
  <c r="Q1806" i="5"/>
  <c r="P1806" i="5"/>
  <c r="V1805" i="5"/>
  <c r="U1805" i="5"/>
  <c r="O1805" i="5" s="1"/>
  <c r="R1805" i="5"/>
  <c r="Q1805" i="5"/>
  <c r="P1805" i="5"/>
  <c r="U1804" i="5"/>
  <c r="R1804" i="5"/>
  <c r="Q1804" i="5"/>
  <c r="P1804" i="5"/>
  <c r="U1803" i="5"/>
  <c r="O1803" i="5" s="1"/>
  <c r="R1803" i="5"/>
  <c r="Q1803" i="5"/>
  <c r="P1803" i="5"/>
  <c r="U1802" i="5"/>
  <c r="O1802" i="5" s="1"/>
  <c r="R1802" i="5"/>
  <c r="Q1802" i="5"/>
  <c r="P1802" i="5"/>
  <c r="V1801" i="5"/>
  <c r="U1801" i="5"/>
  <c r="O1801" i="5" s="1"/>
  <c r="R1801" i="5"/>
  <c r="Q1801" i="5"/>
  <c r="P1801" i="5"/>
  <c r="U1800" i="5"/>
  <c r="R1800" i="5"/>
  <c r="Q1800" i="5"/>
  <c r="P1800" i="5"/>
  <c r="V1799" i="5"/>
  <c r="U1799" i="5"/>
  <c r="O1799" i="5" s="1"/>
  <c r="R1799" i="5"/>
  <c r="Q1799" i="5"/>
  <c r="P1799" i="5"/>
  <c r="U1798" i="5"/>
  <c r="O1798" i="5" s="1"/>
  <c r="R1798" i="5"/>
  <c r="Q1798" i="5"/>
  <c r="P1798" i="5"/>
  <c r="V1797" i="5"/>
  <c r="U1797" i="5"/>
  <c r="O1797" i="5" s="1"/>
  <c r="R1797" i="5"/>
  <c r="Q1797" i="5"/>
  <c r="P1797" i="5"/>
  <c r="U1796" i="5"/>
  <c r="R1796" i="5"/>
  <c r="Q1796" i="5"/>
  <c r="P1796" i="5"/>
  <c r="U1795" i="5"/>
  <c r="O1795" i="5" s="1"/>
  <c r="R1795" i="5"/>
  <c r="Q1795" i="5"/>
  <c r="P1795" i="5"/>
  <c r="U1794" i="5"/>
  <c r="R1794" i="5"/>
  <c r="Q1794" i="5"/>
  <c r="P1794" i="5"/>
  <c r="V1793" i="5"/>
  <c r="U1793" i="5"/>
  <c r="O1793" i="5" s="1"/>
  <c r="R1793" i="5"/>
  <c r="Q1793" i="5"/>
  <c r="P1793" i="5"/>
  <c r="U1792" i="5"/>
  <c r="R1792" i="5"/>
  <c r="Q1792" i="5"/>
  <c r="P1792" i="5"/>
  <c r="V1791" i="5"/>
  <c r="U1791" i="5"/>
  <c r="O1791" i="5" s="1"/>
  <c r="R1791" i="5"/>
  <c r="Q1791" i="5"/>
  <c r="P1791" i="5"/>
  <c r="U1790" i="5"/>
  <c r="R1790" i="5"/>
  <c r="Q1790" i="5"/>
  <c r="P1790" i="5"/>
  <c r="V1789" i="5"/>
  <c r="U1789" i="5"/>
  <c r="O1789" i="5" s="1"/>
  <c r="R1789" i="5"/>
  <c r="Q1789" i="5"/>
  <c r="P1789" i="5"/>
  <c r="U1788" i="5"/>
  <c r="R1788" i="5"/>
  <c r="Q1788" i="5"/>
  <c r="P1788" i="5"/>
  <c r="U1787" i="5"/>
  <c r="O1787" i="5" s="1"/>
  <c r="R1787" i="5"/>
  <c r="Q1787" i="5"/>
  <c r="P1787" i="5"/>
  <c r="U1786" i="5"/>
  <c r="R1786" i="5"/>
  <c r="Q1786" i="5"/>
  <c r="P1786" i="5"/>
  <c r="V1785" i="5"/>
  <c r="U1785" i="5"/>
  <c r="O1785" i="5" s="1"/>
  <c r="R1785" i="5"/>
  <c r="Q1785" i="5"/>
  <c r="P1785" i="5"/>
  <c r="U1784" i="5"/>
  <c r="R1784" i="5"/>
  <c r="Q1784" i="5"/>
  <c r="P1784" i="5"/>
  <c r="V1783" i="5"/>
  <c r="U1783" i="5"/>
  <c r="O1783" i="5" s="1"/>
  <c r="R1783" i="5"/>
  <c r="Q1783" i="5"/>
  <c r="P1783" i="5"/>
  <c r="U1782" i="5"/>
  <c r="R1782" i="5"/>
  <c r="Q1782" i="5"/>
  <c r="P1782" i="5"/>
  <c r="V1781" i="5"/>
  <c r="U1781" i="5"/>
  <c r="O1781" i="5" s="1"/>
  <c r="R1781" i="5"/>
  <c r="Q1781" i="5"/>
  <c r="P1781" i="5"/>
  <c r="U1780" i="5"/>
  <c r="R1780" i="5"/>
  <c r="Q1780" i="5"/>
  <c r="P1780" i="5"/>
  <c r="U1779" i="5"/>
  <c r="O1779" i="5" s="1"/>
  <c r="R1779" i="5"/>
  <c r="Q1779" i="5"/>
  <c r="P1779" i="5"/>
  <c r="U1778" i="5"/>
  <c r="T1778" i="5"/>
  <c r="R1778" i="5"/>
  <c r="Q1778" i="5"/>
  <c r="P1778" i="5"/>
  <c r="U1777" i="5"/>
  <c r="O1777" i="5" s="1"/>
  <c r="R1777" i="5"/>
  <c r="Q1777" i="5"/>
  <c r="P1777" i="5"/>
  <c r="U1776" i="5"/>
  <c r="R1776" i="5"/>
  <c r="Q1776" i="5"/>
  <c r="P1776" i="5"/>
  <c r="V1775" i="5"/>
  <c r="U1775" i="5"/>
  <c r="O1775" i="5" s="1"/>
  <c r="R1775" i="5"/>
  <c r="Q1775" i="5"/>
  <c r="P1775" i="5"/>
  <c r="U1774" i="5"/>
  <c r="R1774" i="5"/>
  <c r="Q1774" i="5"/>
  <c r="P1774" i="5"/>
  <c r="V1773" i="5"/>
  <c r="U1773" i="5"/>
  <c r="O1773" i="5" s="1"/>
  <c r="R1773" i="5"/>
  <c r="Q1773" i="5"/>
  <c r="P1773" i="5"/>
  <c r="U1772" i="5"/>
  <c r="R1772" i="5"/>
  <c r="Q1772" i="5"/>
  <c r="P1772" i="5"/>
  <c r="U1771" i="5"/>
  <c r="O1771" i="5" s="1"/>
  <c r="R1771" i="5"/>
  <c r="Q1771" i="5"/>
  <c r="P1771" i="5"/>
  <c r="U1770" i="5"/>
  <c r="R1770" i="5"/>
  <c r="Q1770" i="5"/>
  <c r="P1770" i="5"/>
  <c r="V1769" i="5"/>
  <c r="U1769" i="5"/>
  <c r="O1769" i="5" s="1"/>
  <c r="R1769" i="5"/>
  <c r="Q1769" i="5"/>
  <c r="P1769" i="5"/>
  <c r="U1768" i="5"/>
  <c r="R1768" i="5"/>
  <c r="Q1768" i="5"/>
  <c r="P1768" i="5"/>
  <c r="V1767" i="5"/>
  <c r="U1767" i="5"/>
  <c r="O1767" i="5" s="1"/>
  <c r="R1767" i="5"/>
  <c r="Q1767" i="5"/>
  <c r="P1767" i="5"/>
  <c r="U1766" i="5"/>
  <c r="R1766" i="5"/>
  <c r="Q1766" i="5"/>
  <c r="P1766" i="5"/>
  <c r="V1765" i="5"/>
  <c r="U1765" i="5"/>
  <c r="O1765" i="5" s="1"/>
  <c r="R1765" i="5"/>
  <c r="Q1765" i="5"/>
  <c r="P1765" i="5"/>
  <c r="U1764" i="5"/>
  <c r="R1764" i="5"/>
  <c r="Q1764" i="5"/>
  <c r="P1764" i="5"/>
  <c r="U1763" i="5"/>
  <c r="O1763" i="5" s="1"/>
  <c r="R1763" i="5"/>
  <c r="Q1763" i="5"/>
  <c r="P1763" i="5"/>
  <c r="U1762" i="5"/>
  <c r="T1762" i="5"/>
  <c r="R1762" i="5"/>
  <c r="Q1762" i="5"/>
  <c r="P1762" i="5"/>
  <c r="U1761" i="5"/>
  <c r="O1761" i="5" s="1"/>
  <c r="R1761" i="5"/>
  <c r="Q1761" i="5"/>
  <c r="P1761" i="5"/>
  <c r="U1760" i="5"/>
  <c r="R1760" i="5"/>
  <c r="Q1760" i="5"/>
  <c r="P1760" i="5"/>
  <c r="V1759" i="5"/>
  <c r="U1759" i="5"/>
  <c r="O1759" i="5" s="1"/>
  <c r="R1759" i="5"/>
  <c r="Q1759" i="5"/>
  <c r="P1759" i="5"/>
  <c r="U1758" i="5"/>
  <c r="R1758" i="5"/>
  <c r="Q1758" i="5"/>
  <c r="P1758" i="5"/>
  <c r="V1757" i="5"/>
  <c r="U1757" i="5"/>
  <c r="O1757" i="5" s="1"/>
  <c r="R1757" i="5"/>
  <c r="Q1757" i="5"/>
  <c r="P1757" i="5"/>
  <c r="U1756" i="5"/>
  <c r="R1756" i="5"/>
  <c r="Q1756" i="5"/>
  <c r="P1756" i="5"/>
  <c r="U1755" i="5"/>
  <c r="O1755" i="5" s="1"/>
  <c r="R1755" i="5"/>
  <c r="Q1755" i="5"/>
  <c r="P1755" i="5"/>
  <c r="U1754" i="5"/>
  <c r="R1754" i="5"/>
  <c r="Q1754" i="5"/>
  <c r="P1754" i="5"/>
  <c r="V1753" i="5"/>
  <c r="U1753" i="5"/>
  <c r="O1753" i="5" s="1"/>
  <c r="R1753" i="5"/>
  <c r="Q1753" i="5"/>
  <c r="P1753" i="5"/>
  <c r="U1752" i="5"/>
  <c r="R1752" i="5"/>
  <c r="Q1752" i="5"/>
  <c r="P1752" i="5"/>
  <c r="V1751" i="5"/>
  <c r="U1751" i="5"/>
  <c r="O1751" i="5" s="1"/>
  <c r="R1751" i="5"/>
  <c r="Q1751" i="5"/>
  <c r="P1751" i="5"/>
  <c r="U1750" i="5"/>
  <c r="T1750" i="5"/>
  <c r="R1750" i="5"/>
  <c r="Q1750" i="5"/>
  <c r="P1750" i="5"/>
  <c r="U1749" i="5"/>
  <c r="O1749" i="5" s="1"/>
  <c r="R1749" i="5"/>
  <c r="Q1749" i="5"/>
  <c r="P1749" i="5"/>
  <c r="U1748" i="5"/>
  <c r="R1748" i="5"/>
  <c r="Q1748" i="5"/>
  <c r="P1748" i="5"/>
  <c r="U1747" i="5"/>
  <c r="O1747" i="5" s="1"/>
  <c r="R1747" i="5"/>
  <c r="Q1747" i="5"/>
  <c r="P1747" i="5"/>
  <c r="U1746" i="5"/>
  <c r="R1746" i="5"/>
  <c r="Q1746" i="5"/>
  <c r="P1746" i="5"/>
  <c r="V1745" i="5"/>
  <c r="U1745" i="5"/>
  <c r="O1745" i="5" s="1"/>
  <c r="R1745" i="5"/>
  <c r="Q1745" i="5"/>
  <c r="P1745" i="5"/>
  <c r="U1744" i="5"/>
  <c r="R1744" i="5"/>
  <c r="Q1744" i="5"/>
  <c r="P1744" i="5"/>
  <c r="V1743" i="5"/>
  <c r="U1743" i="5"/>
  <c r="O1743" i="5" s="1"/>
  <c r="R1743" i="5"/>
  <c r="Q1743" i="5"/>
  <c r="P1743" i="5"/>
  <c r="U1742" i="5"/>
  <c r="R1742" i="5"/>
  <c r="Q1742" i="5"/>
  <c r="P1742" i="5"/>
  <c r="V1741" i="5"/>
  <c r="U1741" i="5"/>
  <c r="O1741" i="5" s="1"/>
  <c r="R1741" i="5"/>
  <c r="Q1741" i="5"/>
  <c r="P1741" i="5"/>
  <c r="U1740" i="5"/>
  <c r="R1740" i="5"/>
  <c r="Q1740" i="5"/>
  <c r="P1740" i="5"/>
  <c r="U1739" i="5"/>
  <c r="O1739" i="5" s="1"/>
  <c r="R1739" i="5"/>
  <c r="Q1739" i="5"/>
  <c r="P1739" i="5"/>
  <c r="U1738" i="5"/>
  <c r="R1738" i="5"/>
  <c r="Q1738" i="5"/>
  <c r="P1738" i="5"/>
  <c r="V1737" i="5"/>
  <c r="U1737" i="5"/>
  <c r="O1737" i="5" s="1"/>
  <c r="R1737" i="5"/>
  <c r="Q1737" i="5"/>
  <c r="P1737" i="5"/>
  <c r="U1736" i="5"/>
  <c r="R1736" i="5"/>
  <c r="Q1736" i="5"/>
  <c r="P1736" i="5"/>
  <c r="V1735" i="5"/>
  <c r="U1735" i="5"/>
  <c r="O1735" i="5" s="1"/>
  <c r="R1735" i="5"/>
  <c r="Q1735" i="5"/>
  <c r="P1735" i="5"/>
  <c r="U1734" i="5"/>
  <c r="R1734" i="5"/>
  <c r="Q1734" i="5"/>
  <c r="P1734" i="5"/>
  <c r="V1733" i="5"/>
  <c r="U1733" i="5"/>
  <c r="O1733" i="5" s="1"/>
  <c r="R1733" i="5"/>
  <c r="Q1733" i="5"/>
  <c r="P1733" i="5"/>
  <c r="U1732" i="5"/>
  <c r="R1732" i="5"/>
  <c r="Q1732" i="5"/>
  <c r="P1732" i="5"/>
  <c r="U1731" i="5"/>
  <c r="O1731" i="5" s="1"/>
  <c r="R1731" i="5"/>
  <c r="Q1731" i="5"/>
  <c r="P1731" i="5"/>
  <c r="U1730" i="5"/>
  <c r="R1730" i="5"/>
  <c r="Q1730" i="5"/>
  <c r="P1730" i="5"/>
  <c r="V1729" i="5"/>
  <c r="U1729" i="5"/>
  <c r="O1729" i="5" s="1"/>
  <c r="R1729" i="5"/>
  <c r="Q1729" i="5"/>
  <c r="P1729" i="5"/>
  <c r="U1728" i="5"/>
  <c r="R1728" i="5"/>
  <c r="Q1728" i="5"/>
  <c r="P1728" i="5"/>
  <c r="V1727" i="5"/>
  <c r="U1727" i="5"/>
  <c r="O1727" i="5" s="1"/>
  <c r="R1727" i="5"/>
  <c r="Q1727" i="5"/>
  <c r="P1727" i="5"/>
  <c r="U1726" i="5"/>
  <c r="R1726" i="5"/>
  <c r="Q1726" i="5"/>
  <c r="P1726" i="5"/>
  <c r="V1725" i="5"/>
  <c r="U1725" i="5"/>
  <c r="O1725" i="5" s="1"/>
  <c r="R1725" i="5"/>
  <c r="Q1725" i="5"/>
  <c r="P1725" i="5"/>
  <c r="U1724" i="5"/>
  <c r="R1724" i="5"/>
  <c r="Q1724" i="5"/>
  <c r="P1724" i="5"/>
  <c r="U1723" i="5"/>
  <c r="O1723" i="5" s="1"/>
  <c r="R1723" i="5"/>
  <c r="Q1723" i="5"/>
  <c r="P1723" i="5"/>
  <c r="U1722" i="5"/>
  <c r="R1722" i="5"/>
  <c r="Q1722" i="5"/>
  <c r="P1722" i="5"/>
  <c r="V1721" i="5"/>
  <c r="U1721" i="5"/>
  <c r="O1721" i="5" s="1"/>
  <c r="R1721" i="5"/>
  <c r="Q1721" i="5"/>
  <c r="P1721" i="5"/>
  <c r="U1720" i="5"/>
  <c r="R1720" i="5"/>
  <c r="Q1720" i="5"/>
  <c r="P1720" i="5"/>
  <c r="V1719" i="5"/>
  <c r="U1719" i="5"/>
  <c r="O1719" i="5" s="1"/>
  <c r="R1719" i="5"/>
  <c r="Q1719" i="5"/>
  <c r="P1719" i="5"/>
  <c r="U1718" i="5"/>
  <c r="R1718" i="5"/>
  <c r="Q1718" i="5"/>
  <c r="P1718" i="5"/>
  <c r="V1717" i="5"/>
  <c r="U1717" i="5"/>
  <c r="O1717" i="5" s="1"/>
  <c r="R1717" i="5"/>
  <c r="Q1717" i="5"/>
  <c r="P1717" i="5"/>
  <c r="U1716" i="5"/>
  <c r="R1716" i="5"/>
  <c r="Q1716" i="5"/>
  <c r="P1716" i="5"/>
  <c r="U1715" i="5"/>
  <c r="O1715" i="5" s="1"/>
  <c r="R1715" i="5"/>
  <c r="Q1715" i="5"/>
  <c r="P1715" i="5"/>
  <c r="U1714" i="5"/>
  <c r="R1714" i="5"/>
  <c r="Q1714" i="5"/>
  <c r="P1714" i="5"/>
  <c r="V1713" i="5"/>
  <c r="U1713" i="5"/>
  <c r="O1713" i="5" s="1"/>
  <c r="R1713" i="5"/>
  <c r="Q1713" i="5"/>
  <c r="P1713" i="5"/>
  <c r="U1712" i="5"/>
  <c r="R1712" i="5"/>
  <c r="Q1712" i="5"/>
  <c r="P1712" i="5"/>
  <c r="V1711" i="5"/>
  <c r="U1711" i="5"/>
  <c r="O1711" i="5" s="1"/>
  <c r="R1711" i="5"/>
  <c r="Q1711" i="5"/>
  <c r="P1711" i="5"/>
  <c r="U1710" i="5"/>
  <c r="R1710" i="5"/>
  <c r="Q1710" i="5"/>
  <c r="P1710" i="5"/>
  <c r="V1709" i="5"/>
  <c r="U1709" i="5"/>
  <c r="O1709" i="5" s="1"/>
  <c r="R1709" i="5"/>
  <c r="Q1709" i="5"/>
  <c r="P1709" i="5"/>
  <c r="U1708" i="5"/>
  <c r="R1708" i="5"/>
  <c r="Q1708" i="5"/>
  <c r="P1708" i="5"/>
  <c r="U1707" i="5"/>
  <c r="O1707" i="5" s="1"/>
  <c r="R1707" i="5"/>
  <c r="Q1707" i="5"/>
  <c r="P1707" i="5"/>
  <c r="U1706" i="5"/>
  <c r="R1706" i="5"/>
  <c r="Q1706" i="5"/>
  <c r="P1706" i="5"/>
  <c r="V1705" i="5"/>
  <c r="U1705" i="5"/>
  <c r="O1705" i="5" s="1"/>
  <c r="R1705" i="5"/>
  <c r="Q1705" i="5"/>
  <c r="P1705" i="5"/>
  <c r="U1704" i="5"/>
  <c r="R1704" i="5"/>
  <c r="Q1704" i="5"/>
  <c r="P1704" i="5"/>
  <c r="V1703" i="5"/>
  <c r="U1703" i="5"/>
  <c r="O1703" i="5" s="1"/>
  <c r="R1703" i="5"/>
  <c r="Q1703" i="5"/>
  <c r="P1703" i="5"/>
  <c r="U1702" i="5"/>
  <c r="R1702" i="5"/>
  <c r="Q1702" i="5"/>
  <c r="P1702" i="5"/>
  <c r="V1701" i="5"/>
  <c r="U1701" i="5"/>
  <c r="O1701" i="5" s="1"/>
  <c r="R1701" i="5"/>
  <c r="Q1701" i="5"/>
  <c r="P1701" i="5"/>
  <c r="U1700" i="5"/>
  <c r="R1700" i="5"/>
  <c r="Q1700" i="5"/>
  <c r="P1700" i="5"/>
  <c r="U1699" i="5"/>
  <c r="O1699" i="5" s="1"/>
  <c r="R1699" i="5"/>
  <c r="Q1699" i="5"/>
  <c r="P1699" i="5"/>
  <c r="U1698" i="5"/>
  <c r="R1698" i="5"/>
  <c r="Q1698" i="5"/>
  <c r="P1698" i="5"/>
  <c r="V1697" i="5"/>
  <c r="U1697" i="5"/>
  <c r="O1697" i="5" s="1"/>
  <c r="R1697" i="5"/>
  <c r="Q1697" i="5"/>
  <c r="P1697" i="5"/>
  <c r="U1696" i="5"/>
  <c r="R1696" i="5"/>
  <c r="Q1696" i="5"/>
  <c r="P1696" i="5"/>
  <c r="V1695" i="5"/>
  <c r="U1695" i="5"/>
  <c r="O1695" i="5" s="1"/>
  <c r="R1695" i="5"/>
  <c r="Q1695" i="5"/>
  <c r="P1695" i="5"/>
  <c r="U1694" i="5"/>
  <c r="R1694" i="5"/>
  <c r="Q1694" i="5"/>
  <c r="P1694" i="5"/>
  <c r="V1693" i="5"/>
  <c r="U1693" i="5"/>
  <c r="O1693" i="5" s="1"/>
  <c r="R1693" i="5"/>
  <c r="Q1693" i="5"/>
  <c r="P1693" i="5"/>
  <c r="U1692" i="5"/>
  <c r="R1692" i="5"/>
  <c r="Q1692" i="5"/>
  <c r="P1692" i="5"/>
  <c r="U1691" i="5"/>
  <c r="O1691" i="5" s="1"/>
  <c r="R1691" i="5"/>
  <c r="Q1691" i="5"/>
  <c r="P1691" i="5"/>
  <c r="U1690" i="5"/>
  <c r="R1690" i="5"/>
  <c r="Q1690" i="5"/>
  <c r="P1690" i="5"/>
  <c r="V1689" i="5"/>
  <c r="U1689" i="5"/>
  <c r="O1689" i="5" s="1"/>
  <c r="R1689" i="5"/>
  <c r="Q1689" i="5"/>
  <c r="P1689" i="5"/>
  <c r="U1688" i="5"/>
  <c r="R1688" i="5"/>
  <c r="Q1688" i="5"/>
  <c r="P1688" i="5"/>
  <c r="V1687" i="5"/>
  <c r="U1687" i="5"/>
  <c r="O1687" i="5" s="1"/>
  <c r="R1687" i="5"/>
  <c r="Q1687" i="5"/>
  <c r="P1687" i="5"/>
  <c r="U1686" i="5"/>
  <c r="R1686" i="5"/>
  <c r="Q1686" i="5"/>
  <c r="P1686" i="5"/>
  <c r="V1685" i="5"/>
  <c r="U1685" i="5"/>
  <c r="O1685" i="5" s="1"/>
  <c r="R1685" i="5"/>
  <c r="Q1685" i="5"/>
  <c r="P1685" i="5"/>
  <c r="U1684" i="5"/>
  <c r="R1684" i="5"/>
  <c r="Q1684" i="5"/>
  <c r="P1684" i="5"/>
  <c r="U1683" i="5"/>
  <c r="O1683" i="5" s="1"/>
  <c r="R1683" i="5"/>
  <c r="Q1683" i="5"/>
  <c r="P1683" i="5"/>
  <c r="U1682" i="5"/>
  <c r="R1682" i="5"/>
  <c r="Q1682" i="5"/>
  <c r="P1682" i="5"/>
  <c r="V1681" i="5"/>
  <c r="U1681" i="5"/>
  <c r="O1681" i="5" s="1"/>
  <c r="R1681" i="5"/>
  <c r="Q1681" i="5"/>
  <c r="P1681" i="5"/>
  <c r="U1680" i="5"/>
  <c r="R1680" i="5"/>
  <c r="Q1680" i="5"/>
  <c r="P1680" i="5"/>
  <c r="V1679" i="5"/>
  <c r="U1679" i="5"/>
  <c r="O1679" i="5" s="1"/>
  <c r="R1679" i="5"/>
  <c r="Q1679" i="5"/>
  <c r="P1679" i="5"/>
  <c r="U1678" i="5"/>
  <c r="R1678" i="5"/>
  <c r="Q1678" i="5"/>
  <c r="P1678" i="5"/>
  <c r="V1677" i="5"/>
  <c r="U1677" i="5"/>
  <c r="O1677" i="5" s="1"/>
  <c r="R1677" i="5"/>
  <c r="Q1677" i="5"/>
  <c r="P1677" i="5"/>
  <c r="U1676" i="5"/>
  <c r="R1676" i="5"/>
  <c r="Q1676" i="5"/>
  <c r="P1676" i="5"/>
  <c r="U1675" i="5"/>
  <c r="O1675" i="5" s="1"/>
  <c r="R1675" i="5"/>
  <c r="Q1675" i="5"/>
  <c r="P1675" i="5"/>
  <c r="U1674" i="5"/>
  <c r="R1674" i="5"/>
  <c r="Q1674" i="5"/>
  <c r="P1674" i="5"/>
  <c r="V1673" i="5"/>
  <c r="U1673" i="5"/>
  <c r="O1673" i="5" s="1"/>
  <c r="R1673" i="5"/>
  <c r="Q1673" i="5"/>
  <c r="P1673" i="5"/>
  <c r="U1672" i="5"/>
  <c r="R1672" i="5"/>
  <c r="Q1672" i="5"/>
  <c r="P1672" i="5"/>
  <c r="V1671" i="5"/>
  <c r="U1671" i="5"/>
  <c r="O1671" i="5" s="1"/>
  <c r="R1671" i="5"/>
  <c r="Q1671" i="5"/>
  <c r="P1671" i="5"/>
  <c r="U1670" i="5"/>
  <c r="R1670" i="5"/>
  <c r="Q1670" i="5"/>
  <c r="P1670" i="5"/>
  <c r="V1669" i="5"/>
  <c r="U1669" i="5"/>
  <c r="O1669" i="5" s="1"/>
  <c r="R1669" i="5"/>
  <c r="Q1669" i="5"/>
  <c r="P1669" i="5"/>
  <c r="U1668" i="5"/>
  <c r="R1668" i="5"/>
  <c r="Q1668" i="5"/>
  <c r="P1668" i="5"/>
  <c r="U1667" i="5"/>
  <c r="O1667" i="5" s="1"/>
  <c r="R1667" i="5"/>
  <c r="Q1667" i="5"/>
  <c r="P1667" i="5"/>
  <c r="U1666" i="5"/>
  <c r="R1666" i="5"/>
  <c r="Q1666" i="5"/>
  <c r="P1666" i="5"/>
  <c r="V1665" i="5"/>
  <c r="U1665" i="5"/>
  <c r="O1665" i="5" s="1"/>
  <c r="R1665" i="5"/>
  <c r="Q1665" i="5"/>
  <c r="P1665" i="5"/>
  <c r="U1664" i="5"/>
  <c r="R1664" i="5"/>
  <c r="Q1664" i="5"/>
  <c r="P1664" i="5"/>
  <c r="V1663" i="5"/>
  <c r="U1663" i="5"/>
  <c r="O1663" i="5" s="1"/>
  <c r="R1663" i="5"/>
  <c r="Q1663" i="5"/>
  <c r="P1663" i="5"/>
  <c r="U1662" i="5"/>
  <c r="R1662" i="5"/>
  <c r="Q1662" i="5"/>
  <c r="P1662" i="5"/>
  <c r="V1661" i="5"/>
  <c r="U1661" i="5"/>
  <c r="O1661" i="5" s="1"/>
  <c r="R1661" i="5"/>
  <c r="Q1661" i="5"/>
  <c r="P1661" i="5"/>
  <c r="U1660" i="5"/>
  <c r="R1660" i="5"/>
  <c r="Q1660" i="5"/>
  <c r="P1660" i="5"/>
  <c r="U1659" i="5"/>
  <c r="O1659" i="5" s="1"/>
  <c r="R1659" i="5"/>
  <c r="Q1659" i="5"/>
  <c r="P1659" i="5"/>
  <c r="U1658" i="5"/>
  <c r="R1658" i="5"/>
  <c r="Q1658" i="5"/>
  <c r="P1658" i="5"/>
  <c r="V1657" i="5"/>
  <c r="U1657" i="5"/>
  <c r="O1657" i="5" s="1"/>
  <c r="R1657" i="5"/>
  <c r="Q1657" i="5"/>
  <c r="P1657" i="5"/>
  <c r="U1656" i="5"/>
  <c r="R1656" i="5"/>
  <c r="Q1656" i="5"/>
  <c r="P1656" i="5"/>
  <c r="V1655" i="5"/>
  <c r="U1655" i="5"/>
  <c r="O1655" i="5" s="1"/>
  <c r="R1655" i="5"/>
  <c r="Q1655" i="5"/>
  <c r="P1655" i="5"/>
  <c r="U1654" i="5"/>
  <c r="R1654" i="5"/>
  <c r="Q1654" i="5"/>
  <c r="P1654" i="5"/>
  <c r="V1653" i="5"/>
  <c r="U1653" i="5"/>
  <c r="O1653" i="5" s="1"/>
  <c r="R1653" i="5"/>
  <c r="Q1653" i="5"/>
  <c r="P1653" i="5"/>
  <c r="U1652" i="5"/>
  <c r="R1652" i="5"/>
  <c r="Q1652" i="5"/>
  <c r="P1652" i="5"/>
  <c r="U1651" i="5"/>
  <c r="O1651" i="5" s="1"/>
  <c r="R1651" i="5"/>
  <c r="Q1651" i="5"/>
  <c r="P1651" i="5"/>
  <c r="U1650" i="5"/>
  <c r="R1650" i="5"/>
  <c r="Q1650" i="5"/>
  <c r="P1650" i="5"/>
  <c r="V1649" i="5"/>
  <c r="U1649" i="5"/>
  <c r="O1649" i="5" s="1"/>
  <c r="R1649" i="5"/>
  <c r="Q1649" i="5"/>
  <c r="P1649" i="5"/>
  <c r="U1648" i="5"/>
  <c r="R1648" i="5"/>
  <c r="Q1648" i="5"/>
  <c r="P1648" i="5"/>
  <c r="V1647" i="5"/>
  <c r="U1647" i="5"/>
  <c r="O1647" i="5" s="1"/>
  <c r="R1647" i="5"/>
  <c r="Q1647" i="5"/>
  <c r="P1647" i="5"/>
  <c r="U1646" i="5"/>
  <c r="R1646" i="5"/>
  <c r="Q1646" i="5"/>
  <c r="P1646" i="5"/>
  <c r="V1645" i="5"/>
  <c r="U1645" i="5"/>
  <c r="O1645" i="5" s="1"/>
  <c r="R1645" i="5"/>
  <c r="Q1645" i="5"/>
  <c r="P1645" i="5"/>
  <c r="U1644" i="5"/>
  <c r="T1644" i="5"/>
  <c r="R1644" i="5"/>
  <c r="Q1644" i="5"/>
  <c r="P1644" i="5"/>
  <c r="U1643" i="5"/>
  <c r="O1643" i="5" s="1"/>
  <c r="R1643" i="5"/>
  <c r="Q1643" i="5"/>
  <c r="P1643" i="5"/>
  <c r="U1642" i="5"/>
  <c r="R1642" i="5"/>
  <c r="Q1642" i="5"/>
  <c r="P1642" i="5"/>
  <c r="V1641" i="5"/>
  <c r="U1641" i="5"/>
  <c r="O1641" i="5" s="1"/>
  <c r="R1641" i="5"/>
  <c r="Q1641" i="5"/>
  <c r="P1641" i="5"/>
  <c r="U1640" i="5"/>
  <c r="R1640" i="5"/>
  <c r="Q1640" i="5"/>
  <c r="P1640" i="5"/>
  <c r="V1639" i="5"/>
  <c r="U1639" i="5"/>
  <c r="O1639" i="5" s="1"/>
  <c r="R1639" i="5"/>
  <c r="Q1639" i="5"/>
  <c r="P1639" i="5"/>
  <c r="U1638" i="5"/>
  <c r="R1638" i="5"/>
  <c r="Q1638" i="5"/>
  <c r="P1638" i="5"/>
  <c r="V1637" i="5"/>
  <c r="U1637" i="5"/>
  <c r="O1637" i="5" s="1"/>
  <c r="R1637" i="5"/>
  <c r="Q1637" i="5"/>
  <c r="P1637" i="5"/>
  <c r="U1636" i="5"/>
  <c r="R1636" i="5"/>
  <c r="Q1636" i="5"/>
  <c r="P1636" i="5"/>
  <c r="U1635" i="5"/>
  <c r="O1635" i="5" s="1"/>
  <c r="R1635" i="5"/>
  <c r="Q1635" i="5"/>
  <c r="P1635" i="5"/>
  <c r="U1634" i="5"/>
  <c r="R1634" i="5"/>
  <c r="Q1634" i="5"/>
  <c r="P1634" i="5"/>
  <c r="V1633" i="5"/>
  <c r="U1633" i="5"/>
  <c r="O1633" i="5" s="1"/>
  <c r="R1633" i="5"/>
  <c r="Q1633" i="5"/>
  <c r="P1633" i="5"/>
  <c r="U1632" i="5"/>
  <c r="R1632" i="5"/>
  <c r="Q1632" i="5"/>
  <c r="P1632" i="5"/>
  <c r="V1631" i="5"/>
  <c r="U1631" i="5"/>
  <c r="O1631" i="5" s="1"/>
  <c r="R1631" i="5"/>
  <c r="Q1631" i="5"/>
  <c r="P1631" i="5"/>
  <c r="U1630" i="5"/>
  <c r="R1630" i="5"/>
  <c r="Q1630" i="5"/>
  <c r="P1630" i="5"/>
  <c r="V1629" i="5"/>
  <c r="U1629" i="5"/>
  <c r="O1629" i="5" s="1"/>
  <c r="R1629" i="5"/>
  <c r="Q1629" i="5"/>
  <c r="P1629" i="5"/>
  <c r="U1628" i="5"/>
  <c r="R1628" i="5"/>
  <c r="Q1628" i="5"/>
  <c r="P1628" i="5"/>
  <c r="U1627" i="5"/>
  <c r="O1627" i="5" s="1"/>
  <c r="R1627" i="5"/>
  <c r="Q1627" i="5"/>
  <c r="P1627" i="5"/>
  <c r="U1626" i="5"/>
  <c r="T1626" i="5"/>
  <c r="R1626" i="5"/>
  <c r="Q1626" i="5"/>
  <c r="P1626" i="5"/>
  <c r="U1625" i="5"/>
  <c r="O1625" i="5" s="1"/>
  <c r="R1625" i="5"/>
  <c r="Q1625" i="5"/>
  <c r="P1625" i="5"/>
  <c r="U1624" i="5"/>
  <c r="T1624" i="5"/>
  <c r="R1624" i="5"/>
  <c r="Q1624" i="5"/>
  <c r="P1624" i="5"/>
  <c r="U1623" i="5"/>
  <c r="O1623" i="5" s="1"/>
  <c r="R1623" i="5"/>
  <c r="Q1623" i="5"/>
  <c r="P1623" i="5"/>
  <c r="U1622" i="5"/>
  <c r="R1622" i="5"/>
  <c r="Q1622" i="5"/>
  <c r="P1622" i="5"/>
  <c r="V1621" i="5"/>
  <c r="U1621" i="5"/>
  <c r="O1621" i="5" s="1"/>
  <c r="R1621" i="5"/>
  <c r="Q1621" i="5"/>
  <c r="P1621" i="5"/>
  <c r="U1620" i="5"/>
  <c r="R1620" i="5"/>
  <c r="Q1620" i="5"/>
  <c r="P1620" i="5"/>
  <c r="U1619" i="5"/>
  <c r="O1619" i="5" s="1"/>
  <c r="R1619" i="5"/>
  <c r="Q1619" i="5"/>
  <c r="P1619" i="5"/>
  <c r="U1618" i="5"/>
  <c r="R1618" i="5"/>
  <c r="Q1618" i="5"/>
  <c r="P1618" i="5"/>
  <c r="V1617" i="5"/>
  <c r="U1617" i="5"/>
  <c r="O1617" i="5" s="1"/>
  <c r="R1617" i="5"/>
  <c r="Q1617" i="5"/>
  <c r="P1617" i="5"/>
  <c r="U1616" i="5"/>
  <c r="R1616" i="5"/>
  <c r="Q1616" i="5"/>
  <c r="P1616" i="5"/>
  <c r="V1615" i="5"/>
  <c r="U1615" i="5"/>
  <c r="O1615" i="5" s="1"/>
  <c r="R1615" i="5"/>
  <c r="Q1615" i="5"/>
  <c r="P1615" i="5"/>
  <c r="U1614" i="5"/>
  <c r="R1614" i="5"/>
  <c r="Q1614" i="5"/>
  <c r="P1614" i="5"/>
  <c r="V1613" i="5"/>
  <c r="U1613" i="5"/>
  <c r="O1613" i="5" s="1"/>
  <c r="R1613" i="5"/>
  <c r="Q1613" i="5"/>
  <c r="P1613" i="5"/>
  <c r="U1612" i="5"/>
  <c r="R1612" i="5"/>
  <c r="Q1612" i="5"/>
  <c r="P1612" i="5"/>
  <c r="U1611" i="5"/>
  <c r="O1611" i="5" s="1"/>
  <c r="R1611" i="5"/>
  <c r="Q1611" i="5"/>
  <c r="P1611" i="5"/>
  <c r="U1610" i="5"/>
  <c r="R1610" i="5"/>
  <c r="Q1610" i="5"/>
  <c r="P1610" i="5"/>
  <c r="V1609" i="5"/>
  <c r="U1609" i="5"/>
  <c r="O1609" i="5" s="1"/>
  <c r="R1609" i="5"/>
  <c r="Q1609" i="5"/>
  <c r="P1609" i="5"/>
  <c r="U1608" i="5"/>
  <c r="R1608" i="5"/>
  <c r="Q1608" i="5"/>
  <c r="P1608" i="5"/>
  <c r="V1607" i="5"/>
  <c r="U1607" i="5"/>
  <c r="O1607" i="5" s="1"/>
  <c r="R1607" i="5"/>
  <c r="Q1607" i="5"/>
  <c r="P1607" i="5"/>
  <c r="U1606" i="5"/>
  <c r="R1606" i="5"/>
  <c r="Q1606" i="5"/>
  <c r="P1606" i="5"/>
  <c r="V1605" i="5"/>
  <c r="U1605" i="5"/>
  <c r="O1605" i="5" s="1"/>
  <c r="R1605" i="5"/>
  <c r="Q1605" i="5"/>
  <c r="P1605" i="5"/>
  <c r="U1604" i="5"/>
  <c r="R1604" i="5"/>
  <c r="Q1604" i="5"/>
  <c r="P1604" i="5"/>
  <c r="U1603" i="5"/>
  <c r="O1603" i="5" s="1"/>
  <c r="R1603" i="5"/>
  <c r="Q1603" i="5"/>
  <c r="P1603" i="5"/>
  <c r="U1602" i="5"/>
  <c r="R1602" i="5"/>
  <c r="Q1602" i="5"/>
  <c r="P1602" i="5"/>
  <c r="V1601" i="5"/>
  <c r="U1601" i="5"/>
  <c r="O1601" i="5" s="1"/>
  <c r="R1601" i="5"/>
  <c r="Q1601" i="5"/>
  <c r="P1601" i="5"/>
  <c r="U1600" i="5"/>
  <c r="R1600" i="5"/>
  <c r="Q1600" i="5"/>
  <c r="P1600" i="5"/>
  <c r="V1599" i="5"/>
  <c r="U1599" i="5"/>
  <c r="O1599" i="5" s="1"/>
  <c r="R1599" i="5"/>
  <c r="Q1599" i="5"/>
  <c r="P1599" i="5"/>
  <c r="U1598" i="5"/>
  <c r="R1598" i="5"/>
  <c r="Q1598" i="5"/>
  <c r="P1598" i="5"/>
  <c r="V1597" i="5"/>
  <c r="U1597" i="5"/>
  <c r="O1597" i="5" s="1"/>
  <c r="R1597" i="5"/>
  <c r="Q1597" i="5"/>
  <c r="P1597" i="5"/>
  <c r="U1596" i="5"/>
  <c r="R1596" i="5"/>
  <c r="Q1596" i="5"/>
  <c r="P1596" i="5"/>
  <c r="U1595" i="5"/>
  <c r="O1595" i="5" s="1"/>
  <c r="R1595" i="5"/>
  <c r="Q1595" i="5"/>
  <c r="P1595" i="5"/>
  <c r="U1594" i="5"/>
  <c r="R1594" i="5"/>
  <c r="Q1594" i="5"/>
  <c r="P1594" i="5"/>
  <c r="V1593" i="5"/>
  <c r="U1593" i="5"/>
  <c r="O1593" i="5" s="1"/>
  <c r="R1593" i="5"/>
  <c r="Q1593" i="5"/>
  <c r="P1593" i="5"/>
  <c r="U1592" i="5"/>
  <c r="R1592" i="5"/>
  <c r="Q1592" i="5"/>
  <c r="P1592" i="5"/>
  <c r="V1591" i="5"/>
  <c r="U1591" i="5"/>
  <c r="O1591" i="5" s="1"/>
  <c r="R1591" i="5"/>
  <c r="Q1591" i="5"/>
  <c r="P1591" i="5"/>
  <c r="U1590" i="5"/>
  <c r="R1590" i="5"/>
  <c r="Q1590" i="5"/>
  <c r="P1590" i="5"/>
  <c r="V1589" i="5"/>
  <c r="U1589" i="5"/>
  <c r="O1589" i="5" s="1"/>
  <c r="R1589" i="5"/>
  <c r="Q1589" i="5"/>
  <c r="P1589" i="5"/>
  <c r="U1588" i="5"/>
  <c r="R1588" i="5"/>
  <c r="Q1588" i="5"/>
  <c r="P1588" i="5"/>
  <c r="U1587" i="5"/>
  <c r="O1587" i="5" s="1"/>
  <c r="R1587" i="5"/>
  <c r="Q1587" i="5"/>
  <c r="P1587" i="5"/>
  <c r="U1586" i="5"/>
  <c r="R1586" i="5"/>
  <c r="Q1586" i="5"/>
  <c r="P1586" i="5"/>
  <c r="V1585" i="5"/>
  <c r="U1585" i="5"/>
  <c r="O1585" i="5" s="1"/>
  <c r="R1585" i="5"/>
  <c r="Q1585" i="5"/>
  <c r="P1585" i="5"/>
  <c r="U1584" i="5"/>
  <c r="R1584" i="5"/>
  <c r="Q1584" i="5"/>
  <c r="P1584" i="5"/>
  <c r="V1583" i="5"/>
  <c r="U1583" i="5"/>
  <c r="O1583" i="5" s="1"/>
  <c r="R1583" i="5"/>
  <c r="Q1583" i="5"/>
  <c r="P1583" i="5"/>
  <c r="U1582" i="5"/>
  <c r="R1582" i="5"/>
  <c r="Q1582" i="5"/>
  <c r="P1582" i="5"/>
  <c r="V1581" i="5"/>
  <c r="U1581" i="5"/>
  <c r="O1581" i="5" s="1"/>
  <c r="R1581" i="5"/>
  <c r="Q1581" i="5"/>
  <c r="P1581" i="5"/>
  <c r="U1580" i="5"/>
  <c r="R1580" i="5"/>
  <c r="Q1580" i="5"/>
  <c r="P1580" i="5"/>
  <c r="U1579" i="5"/>
  <c r="O1579" i="5" s="1"/>
  <c r="R1579" i="5"/>
  <c r="Q1579" i="5"/>
  <c r="P1579" i="5"/>
  <c r="U1578" i="5"/>
  <c r="R1578" i="5"/>
  <c r="Q1578" i="5"/>
  <c r="P1578" i="5"/>
  <c r="V1577" i="5"/>
  <c r="U1577" i="5"/>
  <c r="O1577" i="5" s="1"/>
  <c r="R1577" i="5"/>
  <c r="Q1577" i="5"/>
  <c r="P1577" i="5"/>
  <c r="U1576" i="5"/>
  <c r="T1576" i="5"/>
  <c r="R1576" i="5"/>
  <c r="Q1576" i="5"/>
  <c r="P1576" i="5"/>
  <c r="U1575" i="5"/>
  <c r="O1575" i="5" s="1"/>
  <c r="R1575" i="5"/>
  <c r="Q1575" i="5"/>
  <c r="P1575" i="5"/>
  <c r="U1574" i="5"/>
  <c r="R1574" i="5"/>
  <c r="Q1574" i="5"/>
  <c r="P1574" i="5"/>
  <c r="V1573" i="5"/>
  <c r="U1573" i="5"/>
  <c r="O1573" i="5" s="1"/>
  <c r="R1573" i="5"/>
  <c r="Q1573" i="5"/>
  <c r="P1573" i="5"/>
  <c r="U1572" i="5"/>
  <c r="R1572" i="5"/>
  <c r="Q1572" i="5"/>
  <c r="P1572" i="5"/>
  <c r="U1571" i="5"/>
  <c r="O1571" i="5" s="1"/>
  <c r="R1571" i="5"/>
  <c r="Q1571" i="5"/>
  <c r="P1571" i="5"/>
  <c r="U1570" i="5"/>
  <c r="R1570" i="5"/>
  <c r="Q1570" i="5"/>
  <c r="P1570" i="5"/>
  <c r="V1569" i="5"/>
  <c r="U1569" i="5"/>
  <c r="O1569" i="5" s="1"/>
  <c r="R1569" i="5"/>
  <c r="Q1569" i="5"/>
  <c r="P1569" i="5"/>
  <c r="U1568" i="5"/>
  <c r="R1568" i="5"/>
  <c r="Q1568" i="5"/>
  <c r="P1568" i="5"/>
  <c r="V1567" i="5"/>
  <c r="U1567" i="5"/>
  <c r="O1567" i="5" s="1"/>
  <c r="R1567" i="5"/>
  <c r="Q1567" i="5"/>
  <c r="P1567" i="5"/>
  <c r="U1566" i="5"/>
  <c r="R1566" i="5"/>
  <c r="Q1566" i="5"/>
  <c r="P1566" i="5"/>
  <c r="V1565" i="5"/>
  <c r="U1565" i="5"/>
  <c r="O1565" i="5" s="1"/>
  <c r="R1565" i="5"/>
  <c r="Q1565" i="5"/>
  <c r="P1565" i="5"/>
  <c r="U1564" i="5"/>
  <c r="R1564" i="5"/>
  <c r="Q1564" i="5"/>
  <c r="P1564" i="5"/>
  <c r="U1563" i="5"/>
  <c r="O1563" i="5" s="1"/>
  <c r="R1563" i="5"/>
  <c r="Q1563" i="5"/>
  <c r="P1563" i="5"/>
  <c r="U1562" i="5"/>
  <c r="R1562" i="5"/>
  <c r="Q1562" i="5"/>
  <c r="P1562" i="5"/>
  <c r="V1561" i="5"/>
  <c r="U1561" i="5"/>
  <c r="O1561" i="5" s="1"/>
  <c r="R1561" i="5"/>
  <c r="Q1561" i="5"/>
  <c r="P1561" i="5"/>
  <c r="U1560" i="5"/>
  <c r="R1560" i="5"/>
  <c r="Q1560" i="5"/>
  <c r="P1560" i="5"/>
  <c r="V1559" i="5"/>
  <c r="U1559" i="5"/>
  <c r="O1559" i="5" s="1"/>
  <c r="R1559" i="5"/>
  <c r="Q1559" i="5"/>
  <c r="P1559" i="5"/>
  <c r="U1558" i="5"/>
  <c r="R1558" i="5"/>
  <c r="Q1558" i="5"/>
  <c r="P1558" i="5"/>
  <c r="V1557" i="5"/>
  <c r="U1557" i="5"/>
  <c r="O1557" i="5" s="1"/>
  <c r="R1557" i="5"/>
  <c r="Q1557" i="5"/>
  <c r="P1557" i="5"/>
  <c r="U1556" i="5"/>
  <c r="R1556" i="5"/>
  <c r="Q1556" i="5"/>
  <c r="P1556" i="5"/>
  <c r="U1555" i="5"/>
  <c r="O1555" i="5" s="1"/>
  <c r="R1555" i="5"/>
  <c r="Q1555" i="5"/>
  <c r="P1555" i="5"/>
  <c r="U1554" i="5"/>
  <c r="R1554" i="5"/>
  <c r="Q1554" i="5"/>
  <c r="P1554" i="5"/>
  <c r="V1553" i="5"/>
  <c r="U1553" i="5"/>
  <c r="O1553" i="5" s="1"/>
  <c r="R1553" i="5"/>
  <c r="Q1553" i="5"/>
  <c r="P1553" i="5"/>
  <c r="U1552" i="5"/>
  <c r="R1552" i="5"/>
  <c r="Q1552" i="5"/>
  <c r="P1552" i="5"/>
  <c r="V1551" i="5"/>
  <c r="U1551" i="5"/>
  <c r="O1551" i="5" s="1"/>
  <c r="R1551" i="5"/>
  <c r="Q1551" i="5"/>
  <c r="P1551" i="5"/>
  <c r="U1550" i="5"/>
  <c r="T1550" i="5"/>
  <c r="R1550" i="5"/>
  <c r="Q1550" i="5"/>
  <c r="P1550" i="5"/>
  <c r="U1549" i="5"/>
  <c r="O1549" i="5" s="1"/>
  <c r="R1549" i="5"/>
  <c r="Q1549" i="5"/>
  <c r="P1549" i="5"/>
  <c r="U1548" i="5"/>
  <c r="R1548" i="5"/>
  <c r="Q1548" i="5"/>
  <c r="P1548" i="5"/>
  <c r="U1547" i="5"/>
  <c r="O1547" i="5" s="1"/>
  <c r="R1547" i="5"/>
  <c r="Q1547" i="5"/>
  <c r="P1547" i="5"/>
  <c r="U1546" i="5"/>
  <c r="R1546" i="5"/>
  <c r="Q1546" i="5"/>
  <c r="P1546" i="5"/>
  <c r="V1545" i="5"/>
  <c r="U1545" i="5"/>
  <c r="O1545" i="5" s="1"/>
  <c r="R1545" i="5"/>
  <c r="Q1545" i="5"/>
  <c r="P1545" i="5"/>
  <c r="U1544" i="5"/>
  <c r="R1544" i="5"/>
  <c r="Q1544" i="5"/>
  <c r="P1544" i="5"/>
  <c r="V1543" i="5"/>
  <c r="U1543" i="5"/>
  <c r="O1543" i="5" s="1"/>
  <c r="R1543" i="5"/>
  <c r="Q1543" i="5"/>
  <c r="P1543" i="5"/>
  <c r="U1542" i="5"/>
  <c r="R1542" i="5"/>
  <c r="Q1542" i="5"/>
  <c r="P1542" i="5"/>
  <c r="V1541" i="5"/>
  <c r="U1541" i="5"/>
  <c r="O1541" i="5" s="1"/>
  <c r="R1541" i="5"/>
  <c r="Q1541" i="5"/>
  <c r="P1541" i="5"/>
  <c r="U1540" i="5"/>
  <c r="R1540" i="5"/>
  <c r="Q1540" i="5"/>
  <c r="P1540" i="5"/>
  <c r="U1539" i="5"/>
  <c r="O1539" i="5" s="1"/>
  <c r="R1539" i="5"/>
  <c r="Q1539" i="5"/>
  <c r="P1539" i="5"/>
  <c r="U1538" i="5"/>
  <c r="R1538" i="5"/>
  <c r="Q1538" i="5"/>
  <c r="P1538" i="5"/>
  <c r="V1537" i="5"/>
  <c r="U1537" i="5"/>
  <c r="O1537" i="5" s="1"/>
  <c r="R1537" i="5"/>
  <c r="Q1537" i="5"/>
  <c r="P1537" i="5"/>
  <c r="U1536" i="5"/>
  <c r="R1536" i="5"/>
  <c r="Q1536" i="5"/>
  <c r="P1536" i="5"/>
  <c r="V1535" i="5"/>
  <c r="U1535" i="5"/>
  <c r="O1535" i="5" s="1"/>
  <c r="R1535" i="5"/>
  <c r="Q1535" i="5"/>
  <c r="P1535" i="5"/>
  <c r="U1534" i="5"/>
  <c r="R1534" i="5"/>
  <c r="Q1534" i="5"/>
  <c r="P1534" i="5"/>
  <c r="V1533" i="5"/>
  <c r="U1533" i="5"/>
  <c r="O1533" i="5" s="1"/>
  <c r="R1533" i="5"/>
  <c r="Q1533" i="5"/>
  <c r="P1533" i="5"/>
  <c r="U1532" i="5"/>
  <c r="R1532" i="5"/>
  <c r="Q1532" i="5"/>
  <c r="P1532" i="5"/>
  <c r="U1531" i="5"/>
  <c r="O1531" i="5" s="1"/>
  <c r="R1531" i="5"/>
  <c r="Q1531" i="5"/>
  <c r="P1531" i="5"/>
  <c r="U1530" i="5"/>
  <c r="R1530" i="5"/>
  <c r="Q1530" i="5"/>
  <c r="P1530" i="5"/>
  <c r="V1529" i="5"/>
  <c r="U1529" i="5"/>
  <c r="O1529" i="5" s="1"/>
  <c r="R1529" i="5"/>
  <c r="Q1529" i="5"/>
  <c r="P1529" i="5"/>
  <c r="U1528" i="5"/>
  <c r="R1528" i="5"/>
  <c r="Q1528" i="5"/>
  <c r="P1528" i="5"/>
  <c r="V1527" i="5"/>
  <c r="U1527" i="5"/>
  <c r="O1527" i="5" s="1"/>
  <c r="R1527" i="5"/>
  <c r="Q1527" i="5"/>
  <c r="P1527" i="5"/>
  <c r="U1526" i="5"/>
  <c r="R1526" i="5"/>
  <c r="Q1526" i="5"/>
  <c r="P1526" i="5"/>
  <c r="V1525" i="5"/>
  <c r="U1525" i="5"/>
  <c r="O1525" i="5" s="1"/>
  <c r="R1525" i="5"/>
  <c r="Q1525" i="5"/>
  <c r="P1525" i="5"/>
  <c r="U1524" i="5"/>
  <c r="R1524" i="5"/>
  <c r="Q1524" i="5"/>
  <c r="P1524" i="5"/>
  <c r="U1523" i="5"/>
  <c r="O1523" i="5" s="1"/>
  <c r="R1523" i="5"/>
  <c r="Q1523" i="5"/>
  <c r="P1523" i="5"/>
  <c r="U1522" i="5"/>
  <c r="R1522" i="5"/>
  <c r="Q1522" i="5"/>
  <c r="P1522" i="5"/>
  <c r="V1521" i="5"/>
  <c r="U1521" i="5"/>
  <c r="O1521" i="5" s="1"/>
  <c r="R1521" i="5"/>
  <c r="Q1521" i="5"/>
  <c r="P1521" i="5"/>
  <c r="U1520" i="5"/>
  <c r="R1520" i="5"/>
  <c r="Q1520" i="5"/>
  <c r="P1520" i="5"/>
  <c r="V1519" i="5"/>
  <c r="U1519" i="5"/>
  <c r="O1519" i="5" s="1"/>
  <c r="R1519" i="5"/>
  <c r="Q1519" i="5"/>
  <c r="P1519" i="5"/>
  <c r="U1518" i="5"/>
  <c r="R1518" i="5"/>
  <c r="Q1518" i="5"/>
  <c r="P1518" i="5"/>
  <c r="V1517" i="5"/>
  <c r="U1517" i="5"/>
  <c r="O1517" i="5" s="1"/>
  <c r="R1517" i="5"/>
  <c r="Q1517" i="5"/>
  <c r="P1517" i="5"/>
  <c r="U1516" i="5"/>
  <c r="R1516" i="5"/>
  <c r="Q1516" i="5"/>
  <c r="P1516" i="5"/>
  <c r="U1515" i="5"/>
  <c r="O1515" i="5" s="1"/>
  <c r="R1515" i="5"/>
  <c r="Q1515" i="5"/>
  <c r="P1515" i="5"/>
  <c r="U1514" i="5"/>
  <c r="R1514" i="5"/>
  <c r="Q1514" i="5"/>
  <c r="P1514" i="5"/>
  <c r="V1513" i="5"/>
  <c r="U1513" i="5"/>
  <c r="O1513" i="5" s="1"/>
  <c r="R1513" i="5"/>
  <c r="Q1513" i="5"/>
  <c r="P1513" i="5"/>
  <c r="U1512" i="5"/>
  <c r="R1512" i="5"/>
  <c r="Q1512" i="5"/>
  <c r="P1512" i="5"/>
  <c r="V1511" i="5"/>
  <c r="U1511" i="5"/>
  <c r="O1511" i="5" s="1"/>
  <c r="R1511" i="5"/>
  <c r="Q1511" i="5"/>
  <c r="P1511" i="5"/>
  <c r="U1510" i="5"/>
  <c r="R1510" i="5"/>
  <c r="Q1510" i="5"/>
  <c r="P1510" i="5"/>
  <c r="V1509" i="5"/>
  <c r="U1509" i="5"/>
  <c r="O1509" i="5" s="1"/>
  <c r="R1509" i="5"/>
  <c r="Q1509" i="5"/>
  <c r="P1509" i="5"/>
  <c r="U1508" i="5"/>
  <c r="R1508" i="5"/>
  <c r="Q1508" i="5"/>
  <c r="P1508" i="5"/>
  <c r="U1507" i="5"/>
  <c r="O1507" i="5" s="1"/>
  <c r="R1507" i="5"/>
  <c r="Q1507" i="5"/>
  <c r="P1507" i="5"/>
  <c r="U1506" i="5"/>
  <c r="R1506" i="5"/>
  <c r="Q1506" i="5"/>
  <c r="P1506" i="5"/>
  <c r="V1505" i="5"/>
  <c r="U1505" i="5"/>
  <c r="O1505" i="5" s="1"/>
  <c r="R1505" i="5"/>
  <c r="Q1505" i="5"/>
  <c r="P1505" i="5"/>
  <c r="U1504" i="5"/>
  <c r="R1504" i="5"/>
  <c r="Q1504" i="5"/>
  <c r="P1504" i="5"/>
  <c r="V1503" i="5"/>
  <c r="U1503" i="5"/>
  <c r="O1503" i="5" s="1"/>
  <c r="R1503" i="5"/>
  <c r="Q1503" i="5"/>
  <c r="P1503" i="5"/>
  <c r="U1502" i="5"/>
  <c r="R1502" i="5"/>
  <c r="Q1502" i="5"/>
  <c r="P1502" i="5"/>
  <c r="V1501" i="5"/>
  <c r="U1501" i="5"/>
  <c r="O1501" i="5" s="1"/>
  <c r="R1501" i="5"/>
  <c r="Q1501" i="5"/>
  <c r="P1501" i="5"/>
  <c r="U1500" i="5"/>
  <c r="R1500" i="5"/>
  <c r="Q1500" i="5"/>
  <c r="P1500" i="5"/>
  <c r="U1499" i="5"/>
  <c r="O1499" i="5" s="1"/>
  <c r="R1499" i="5"/>
  <c r="Q1499" i="5"/>
  <c r="P1499" i="5"/>
  <c r="U1498" i="5"/>
  <c r="R1498" i="5"/>
  <c r="Q1498" i="5"/>
  <c r="P1498" i="5"/>
  <c r="V1497" i="5"/>
  <c r="U1497" i="5"/>
  <c r="O1497" i="5" s="1"/>
  <c r="R1497" i="5"/>
  <c r="Q1497" i="5"/>
  <c r="P1497" i="5"/>
  <c r="U1496" i="5"/>
  <c r="R1496" i="5"/>
  <c r="Q1496" i="5"/>
  <c r="P1496" i="5"/>
  <c r="V1495" i="5"/>
  <c r="U1495" i="5"/>
  <c r="O1495" i="5" s="1"/>
  <c r="R1495" i="5"/>
  <c r="Q1495" i="5"/>
  <c r="P1495" i="5"/>
  <c r="U1494" i="5"/>
  <c r="T1494" i="5"/>
  <c r="R1494" i="5"/>
  <c r="Q1494" i="5"/>
  <c r="P1494" i="5"/>
  <c r="U1493" i="5"/>
  <c r="O1493" i="5" s="1"/>
  <c r="R1493" i="5"/>
  <c r="Q1493" i="5"/>
  <c r="P1493" i="5"/>
  <c r="U1492" i="5"/>
  <c r="R1492" i="5"/>
  <c r="Q1492" i="5"/>
  <c r="P1492" i="5"/>
  <c r="U1491" i="5"/>
  <c r="O1491" i="5" s="1"/>
  <c r="R1491" i="5"/>
  <c r="Q1491" i="5"/>
  <c r="P1491" i="5"/>
  <c r="U1490" i="5"/>
  <c r="R1490" i="5"/>
  <c r="Q1490" i="5"/>
  <c r="P1490" i="5"/>
  <c r="V1489" i="5"/>
  <c r="U1489" i="5"/>
  <c r="O1489" i="5" s="1"/>
  <c r="R1489" i="5"/>
  <c r="Q1489" i="5"/>
  <c r="P1489" i="5"/>
  <c r="U1488" i="5"/>
  <c r="R1488" i="5"/>
  <c r="Q1488" i="5"/>
  <c r="P1488" i="5"/>
  <c r="V1487" i="5"/>
  <c r="U1487" i="5"/>
  <c r="O1487" i="5" s="1"/>
  <c r="R1487" i="5"/>
  <c r="Q1487" i="5"/>
  <c r="P1487" i="5"/>
  <c r="U1486" i="5"/>
  <c r="R1486" i="5"/>
  <c r="Q1486" i="5"/>
  <c r="P1486" i="5"/>
  <c r="V1485" i="5"/>
  <c r="U1485" i="5"/>
  <c r="O1485" i="5" s="1"/>
  <c r="R1485" i="5"/>
  <c r="Q1485" i="5"/>
  <c r="P1485" i="5"/>
  <c r="U1484" i="5"/>
  <c r="R1484" i="5"/>
  <c r="Q1484" i="5"/>
  <c r="P1484" i="5"/>
  <c r="U1483" i="5"/>
  <c r="O1483" i="5" s="1"/>
  <c r="R1483" i="5"/>
  <c r="Q1483" i="5"/>
  <c r="P1483" i="5"/>
  <c r="U1482" i="5"/>
  <c r="R1482" i="5"/>
  <c r="Q1482" i="5"/>
  <c r="P1482" i="5"/>
  <c r="V1481" i="5"/>
  <c r="U1481" i="5"/>
  <c r="O1481" i="5" s="1"/>
  <c r="R1481" i="5"/>
  <c r="Q1481" i="5"/>
  <c r="P1481" i="5"/>
  <c r="U1480" i="5"/>
  <c r="R1480" i="5"/>
  <c r="Q1480" i="5"/>
  <c r="P1480" i="5"/>
  <c r="V1479" i="5"/>
  <c r="U1479" i="5"/>
  <c r="O1479" i="5" s="1"/>
  <c r="R1479" i="5"/>
  <c r="Q1479" i="5"/>
  <c r="P1479" i="5"/>
  <c r="U1478" i="5"/>
  <c r="R1478" i="5"/>
  <c r="Q1478" i="5"/>
  <c r="P1478" i="5"/>
  <c r="V1477" i="5"/>
  <c r="U1477" i="5"/>
  <c r="O1477" i="5" s="1"/>
  <c r="R1477" i="5"/>
  <c r="Q1477" i="5"/>
  <c r="P1477" i="5"/>
  <c r="U1476" i="5"/>
  <c r="R1476" i="5"/>
  <c r="Q1476" i="5"/>
  <c r="P1476" i="5"/>
  <c r="U1475" i="5"/>
  <c r="O1475" i="5" s="1"/>
  <c r="R1475" i="5"/>
  <c r="Q1475" i="5"/>
  <c r="P1475" i="5"/>
  <c r="U1474" i="5"/>
  <c r="R1474" i="5"/>
  <c r="Q1474" i="5"/>
  <c r="P1474" i="5"/>
  <c r="V1473" i="5"/>
  <c r="U1473" i="5"/>
  <c r="O1473" i="5" s="1"/>
  <c r="R1473" i="5"/>
  <c r="Q1473" i="5"/>
  <c r="P1473" i="5"/>
  <c r="U1472" i="5"/>
  <c r="R1472" i="5"/>
  <c r="Q1472" i="5"/>
  <c r="P1472" i="5"/>
  <c r="V1471" i="5"/>
  <c r="U1471" i="5"/>
  <c r="O1471" i="5" s="1"/>
  <c r="R1471" i="5"/>
  <c r="Q1471" i="5"/>
  <c r="P1471" i="5"/>
  <c r="U1470" i="5"/>
  <c r="R1470" i="5"/>
  <c r="Q1470" i="5"/>
  <c r="P1470" i="5"/>
  <c r="V1469" i="5"/>
  <c r="U1469" i="5"/>
  <c r="O1469" i="5" s="1"/>
  <c r="R1469" i="5"/>
  <c r="Q1469" i="5"/>
  <c r="P1469" i="5"/>
  <c r="U1468" i="5"/>
  <c r="R1468" i="5"/>
  <c r="Q1468" i="5"/>
  <c r="P1468" i="5"/>
  <c r="U1467" i="5"/>
  <c r="O1467" i="5" s="1"/>
  <c r="R1467" i="5"/>
  <c r="Q1467" i="5"/>
  <c r="P1467" i="5"/>
  <c r="U1466" i="5"/>
  <c r="R1466" i="5"/>
  <c r="Q1466" i="5"/>
  <c r="P1466" i="5"/>
  <c r="V1465" i="5"/>
  <c r="U1465" i="5"/>
  <c r="O1465" i="5" s="1"/>
  <c r="R1465" i="5"/>
  <c r="Q1465" i="5"/>
  <c r="P1465" i="5"/>
  <c r="U1464" i="5"/>
  <c r="R1464" i="5"/>
  <c r="Q1464" i="5"/>
  <c r="P1464" i="5"/>
  <c r="V1463" i="5"/>
  <c r="U1463" i="5"/>
  <c r="O1463" i="5" s="1"/>
  <c r="R1463" i="5"/>
  <c r="Q1463" i="5"/>
  <c r="P1463" i="5"/>
  <c r="U1462" i="5"/>
  <c r="R1462" i="5"/>
  <c r="Q1462" i="5"/>
  <c r="P1462" i="5"/>
  <c r="V1461" i="5"/>
  <c r="U1461" i="5"/>
  <c r="O1461" i="5" s="1"/>
  <c r="R1461" i="5"/>
  <c r="Q1461" i="5"/>
  <c r="P1461" i="5"/>
  <c r="U1460" i="5"/>
  <c r="R1460" i="5"/>
  <c r="Q1460" i="5"/>
  <c r="P1460" i="5"/>
  <c r="U1459" i="5"/>
  <c r="O1459" i="5" s="1"/>
  <c r="R1459" i="5"/>
  <c r="Q1459" i="5"/>
  <c r="P1459" i="5"/>
  <c r="U1458" i="5"/>
  <c r="R1458" i="5"/>
  <c r="Q1458" i="5"/>
  <c r="P1458" i="5"/>
  <c r="V1457" i="5"/>
  <c r="U1457" i="5"/>
  <c r="O1457" i="5" s="1"/>
  <c r="R1457" i="5"/>
  <c r="Q1457" i="5"/>
  <c r="P1457" i="5"/>
  <c r="U1456" i="5"/>
  <c r="R1456" i="5"/>
  <c r="Q1456" i="5"/>
  <c r="P1456" i="5"/>
  <c r="V1455" i="5"/>
  <c r="U1455" i="5"/>
  <c r="O1455" i="5" s="1"/>
  <c r="R1455" i="5"/>
  <c r="Q1455" i="5"/>
  <c r="P1455" i="5"/>
  <c r="U1454" i="5"/>
  <c r="R1454" i="5"/>
  <c r="Q1454" i="5"/>
  <c r="P1454" i="5"/>
  <c r="V1453" i="5"/>
  <c r="U1453" i="5"/>
  <c r="O1453" i="5" s="1"/>
  <c r="R1453" i="5"/>
  <c r="Q1453" i="5"/>
  <c r="P1453" i="5"/>
  <c r="U1452" i="5"/>
  <c r="R1452" i="5"/>
  <c r="Q1452" i="5"/>
  <c r="P1452" i="5"/>
  <c r="U1451" i="5"/>
  <c r="O1451" i="5" s="1"/>
  <c r="R1451" i="5"/>
  <c r="Q1451" i="5"/>
  <c r="P1451" i="5"/>
  <c r="U1450" i="5"/>
  <c r="R1450" i="5"/>
  <c r="Q1450" i="5"/>
  <c r="P1450" i="5"/>
  <c r="V1449" i="5"/>
  <c r="U1449" i="5"/>
  <c r="O1449" i="5" s="1"/>
  <c r="R1449" i="5"/>
  <c r="Q1449" i="5"/>
  <c r="P1449" i="5"/>
  <c r="U1448" i="5"/>
  <c r="R1448" i="5"/>
  <c r="Q1448" i="5"/>
  <c r="P1448" i="5"/>
  <c r="V1447" i="5"/>
  <c r="U1447" i="5"/>
  <c r="O1447" i="5" s="1"/>
  <c r="R1447" i="5"/>
  <c r="Q1447" i="5"/>
  <c r="P1447" i="5"/>
  <c r="U1446" i="5"/>
  <c r="R1446" i="5"/>
  <c r="Q1446" i="5"/>
  <c r="P1446" i="5"/>
  <c r="V1445" i="5"/>
  <c r="U1445" i="5"/>
  <c r="O1445" i="5" s="1"/>
  <c r="R1445" i="5"/>
  <c r="Q1445" i="5"/>
  <c r="P1445" i="5"/>
  <c r="U1444" i="5"/>
  <c r="R1444" i="5"/>
  <c r="Q1444" i="5"/>
  <c r="P1444" i="5"/>
  <c r="U1443" i="5"/>
  <c r="O1443" i="5" s="1"/>
  <c r="R1443" i="5"/>
  <c r="Q1443" i="5"/>
  <c r="P1443" i="5"/>
  <c r="U1442" i="5"/>
  <c r="R1442" i="5"/>
  <c r="Q1442" i="5"/>
  <c r="P1442" i="5"/>
  <c r="V1441" i="5"/>
  <c r="U1441" i="5"/>
  <c r="O1441" i="5" s="1"/>
  <c r="R1441" i="5"/>
  <c r="Q1441" i="5"/>
  <c r="P1441" i="5"/>
  <c r="U1440" i="5"/>
  <c r="R1440" i="5"/>
  <c r="Q1440" i="5"/>
  <c r="P1440" i="5"/>
  <c r="V1439" i="5"/>
  <c r="U1439" i="5"/>
  <c r="O1439" i="5" s="1"/>
  <c r="R1439" i="5"/>
  <c r="Q1439" i="5"/>
  <c r="P1439" i="5"/>
  <c r="U1438" i="5"/>
  <c r="R1438" i="5"/>
  <c r="Q1438" i="5"/>
  <c r="P1438" i="5"/>
  <c r="V1437" i="5"/>
  <c r="U1437" i="5"/>
  <c r="O1437" i="5" s="1"/>
  <c r="R1437" i="5"/>
  <c r="Q1437" i="5"/>
  <c r="P1437" i="5"/>
  <c r="U1436" i="5"/>
  <c r="R1436" i="5"/>
  <c r="Q1436" i="5"/>
  <c r="P1436" i="5"/>
  <c r="U1435" i="5"/>
  <c r="O1435" i="5" s="1"/>
  <c r="R1435" i="5"/>
  <c r="Q1435" i="5"/>
  <c r="P1435" i="5"/>
  <c r="U1434" i="5"/>
  <c r="R1434" i="5"/>
  <c r="Q1434" i="5"/>
  <c r="P1434" i="5"/>
  <c r="V1433" i="5"/>
  <c r="U1433" i="5"/>
  <c r="O1433" i="5" s="1"/>
  <c r="R1433" i="5"/>
  <c r="Q1433" i="5"/>
  <c r="P1433" i="5"/>
  <c r="U1432" i="5"/>
  <c r="R1432" i="5"/>
  <c r="Q1432" i="5"/>
  <c r="P1432" i="5"/>
  <c r="V1431" i="5"/>
  <c r="U1431" i="5"/>
  <c r="O1431" i="5" s="1"/>
  <c r="R1431" i="5"/>
  <c r="Q1431" i="5"/>
  <c r="P1431" i="5"/>
  <c r="U1430" i="5"/>
  <c r="R1430" i="5"/>
  <c r="Q1430" i="5"/>
  <c r="P1430" i="5"/>
  <c r="V1429" i="5"/>
  <c r="U1429" i="5"/>
  <c r="O1429" i="5" s="1"/>
  <c r="R1429" i="5"/>
  <c r="Q1429" i="5"/>
  <c r="P1429" i="5"/>
  <c r="U1428" i="5"/>
  <c r="R1428" i="5"/>
  <c r="Q1428" i="5"/>
  <c r="P1428" i="5"/>
  <c r="U1427" i="5"/>
  <c r="O1427" i="5" s="1"/>
  <c r="R1427" i="5"/>
  <c r="Q1427" i="5"/>
  <c r="P1427" i="5"/>
  <c r="U1426" i="5"/>
  <c r="R1426" i="5"/>
  <c r="Q1426" i="5"/>
  <c r="P1426" i="5"/>
  <c r="V1425" i="5"/>
  <c r="U1425" i="5"/>
  <c r="O1425" i="5" s="1"/>
  <c r="R1425" i="5"/>
  <c r="Q1425" i="5"/>
  <c r="P1425" i="5"/>
  <c r="U1424" i="5"/>
  <c r="R1424" i="5"/>
  <c r="Q1424" i="5"/>
  <c r="P1424" i="5"/>
  <c r="V1423" i="5"/>
  <c r="U1423" i="5"/>
  <c r="O1423" i="5" s="1"/>
  <c r="R1423" i="5"/>
  <c r="Q1423" i="5"/>
  <c r="P1423" i="5"/>
  <c r="U1422" i="5"/>
  <c r="R1422" i="5"/>
  <c r="Q1422" i="5"/>
  <c r="P1422" i="5"/>
  <c r="V1421" i="5"/>
  <c r="U1421" i="5"/>
  <c r="O1421" i="5" s="1"/>
  <c r="R1421" i="5"/>
  <c r="Q1421" i="5"/>
  <c r="P1421" i="5"/>
  <c r="U1420" i="5"/>
  <c r="R1420" i="5"/>
  <c r="Q1420" i="5"/>
  <c r="P1420" i="5"/>
  <c r="U1419" i="5"/>
  <c r="O1419" i="5" s="1"/>
  <c r="R1419" i="5"/>
  <c r="Q1419" i="5"/>
  <c r="P1419" i="5"/>
  <c r="U1418" i="5"/>
  <c r="R1418" i="5"/>
  <c r="Q1418" i="5"/>
  <c r="P1418" i="5"/>
  <c r="V1417" i="5"/>
  <c r="U1417" i="5"/>
  <c r="O1417" i="5" s="1"/>
  <c r="R1417" i="5"/>
  <c r="Q1417" i="5"/>
  <c r="P1417" i="5"/>
  <c r="U1416" i="5"/>
  <c r="R1416" i="5"/>
  <c r="Q1416" i="5"/>
  <c r="P1416" i="5"/>
  <c r="V1415" i="5"/>
  <c r="U1415" i="5"/>
  <c r="O1415" i="5" s="1"/>
  <c r="R1415" i="5"/>
  <c r="Q1415" i="5"/>
  <c r="P1415" i="5"/>
  <c r="U1414" i="5"/>
  <c r="R1414" i="5"/>
  <c r="Q1414" i="5"/>
  <c r="P1414" i="5"/>
  <c r="V1413" i="5"/>
  <c r="U1413" i="5"/>
  <c r="O1413" i="5" s="1"/>
  <c r="R1413" i="5"/>
  <c r="Q1413" i="5"/>
  <c r="P1413" i="5"/>
  <c r="U1412" i="5"/>
  <c r="R1412" i="5"/>
  <c r="Q1412" i="5"/>
  <c r="P1412" i="5"/>
  <c r="U1411" i="5"/>
  <c r="O1411" i="5" s="1"/>
  <c r="R1411" i="5"/>
  <c r="Q1411" i="5"/>
  <c r="P1411" i="5"/>
  <c r="U1410" i="5"/>
  <c r="R1410" i="5"/>
  <c r="Q1410" i="5"/>
  <c r="P1410" i="5"/>
  <c r="V1409" i="5"/>
  <c r="U1409" i="5"/>
  <c r="O1409" i="5" s="1"/>
  <c r="R1409" i="5"/>
  <c r="Q1409" i="5"/>
  <c r="P1409" i="5"/>
  <c r="U1408" i="5"/>
  <c r="R1408" i="5"/>
  <c r="Q1408" i="5"/>
  <c r="P1408" i="5"/>
  <c r="V1407" i="5"/>
  <c r="U1407" i="5"/>
  <c r="O1407" i="5" s="1"/>
  <c r="R1407" i="5"/>
  <c r="Q1407" i="5"/>
  <c r="P1407" i="5"/>
  <c r="U1406" i="5"/>
  <c r="R1406" i="5"/>
  <c r="Q1406" i="5"/>
  <c r="P1406" i="5"/>
  <c r="V1405" i="5"/>
  <c r="U1405" i="5"/>
  <c r="O1405" i="5" s="1"/>
  <c r="R1405" i="5"/>
  <c r="Q1405" i="5"/>
  <c r="P1405" i="5"/>
  <c r="U1404" i="5"/>
  <c r="R1404" i="5"/>
  <c r="Q1404" i="5"/>
  <c r="P1404" i="5"/>
  <c r="U1403" i="5"/>
  <c r="O1403" i="5" s="1"/>
  <c r="R1403" i="5"/>
  <c r="Q1403" i="5"/>
  <c r="P1403" i="5"/>
  <c r="U1402" i="5"/>
  <c r="R1402" i="5"/>
  <c r="Q1402" i="5"/>
  <c r="P1402" i="5"/>
  <c r="V1401" i="5"/>
  <c r="U1401" i="5"/>
  <c r="O1401" i="5" s="1"/>
  <c r="R1401" i="5"/>
  <c r="Q1401" i="5"/>
  <c r="P1401" i="5"/>
  <c r="U1400" i="5"/>
  <c r="T1400" i="5"/>
  <c r="R1400" i="5"/>
  <c r="Q1400" i="5"/>
  <c r="P1400" i="5"/>
  <c r="U1399" i="5"/>
  <c r="O1399" i="5" s="1"/>
  <c r="R1399" i="5"/>
  <c r="Q1399" i="5"/>
  <c r="P1399" i="5"/>
  <c r="U1398" i="5"/>
  <c r="R1398" i="5"/>
  <c r="Q1398" i="5"/>
  <c r="P1398" i="5"/>
  <c r="V1397" i="5"/>
  <c r="U1397" i="5"/>
  <c r="O1397" i="5" s="1"/>
  <c r="R1397" i="5"/>
  <c r="Q1397" i="5"/>
  <c r="P1397" i="5"/>
  <c r="U1396" i="5"/>
  <c r="R1396" i="5"/>
  <c r="Q1396" i="5"/>
  <c r="P1396" i="5"/>
  <c r="U1395" i="5"/>
  <c r="O1395" i="5" s="1"/>
  <c r="R1395" i="5"/>
  <c r="Q1395" i="5"/>
  <c r="P1395" i="5"/>
  <c r="U1394" i="5"/>
  <c r="R1394" i="5"/>
  <c r="Q1394" i="5"/>
  <c r="P1394" i="5"/>
  <c r="V1393" i="5"/>
  <c r="U1393" i="5"/>
  <c r="O1393" i="5" s="1"/>
  <c r="R1393" i="5"/>
  <c r="Q1393" i="5"/>
  <c r="P1393" i="5"/>
  <c r="U1392" i="5"/>
  <c r="R1392" i="5"/>
  <c r="Q1392" i="5"/>
  <c r="P1392" i="5"/>
  <c r="V1391" i="5"/>
  <c r="U1391" i="5"/>
  <c r="O1391" i="5" s="1"/>
  <c r="R1391" i="5"/>
  <c r="Q1391" i="5"/>
  <c r="P1391" i="5"/>
  <c r="U1390" i="5"/>
  <c r="R1390" i="5"/>
  <c r="Q1390" i="5"/>
  <c r="P1390" i="5"/>
  <c r="V1389" i="5"/>
  <c r="U1389" i="5"/>
  <c r="O1389" i="5" s="1"/>
  <c r="R1389" i="5"/>
  <c r="Q1389" i="5"/>
  <c r="P1389" i="5"/>
  <c r="U1388" i="5"/>
  <c r="R1388" i="5"/>
  <c r="Q1388" i="5"/>
  <c r="P1388" i="5"/>
  <c r="U1387" i="5"/>
  <c r="O1387" i="5" s="1"/>
  <c r="R1387" i="5"/>
  <c r="Q1387" i="5"/>
  <c r="P1387" i="5"/>
  <c r="U1386" i="5"/>
  <c r="R1386" i="5"/>
  <c r="Q1386" i="5"/>
  <c r="P1386" i="5"/>
  <c r="V1385" i="5"/>
  <c r="U1385" i="5"/>
  <c r="O1385" i="5" s="1"/>
  <c r="R1385" i="5"/>
  <c r="Q1385" i="5"/>
  <c r="P1385" i="5"/>
  <c r="U1384" i="5"/>
  <c r="R1384" i="5"/>
  <c r="Q1384" i="5"/>
  <c r="P1384" i="5"/>
  <c r="V1383" i="5"/>
  <c r="U1383" i="5"/>
  <c r="O1383" i="5" s="1"/>
  <c r="R1383" i="5"/>
  <c r="Q1383" i="5"/>
  <c r="P1383" i="5"/>
  <c r="U1382" i="5"/>
  <c r="R1382" i="5"/>
  <c r="Q1382" i="5"/>
  <c r="P1382" i="5"/>
  <c r="V1381" i="5"/>
  <c r="U1381" i="5"/>
  <c r="O1381" i="5" s="1"/>
  <c r="R1381" i="5"/>
  <c r="Q1381" i="5"/>
  <c r="P1381" i="5"/>
  <c r="U1380" i="5"/>
  <c r="R1380" i="5"/>
  <c r="Q1380" i="5"/>
  <c r="P1380" i="5"/>
  <c r="U1379" i="5"/>
  <c r="O1379" i="5" s="1"/>
  <c r="R1379" i="5"/>
  <c r="Q1379" i="5"/>
  <c r="P1379" i="5"/>
  <c r="U1378" i="5"/>
  <c r="T1378" i="5"/>
  <c r="R1378" i="5"/>
  <c r="Q1378" i="5"/>
  <c r="P1378" i="5"/>
  <c r="U1377" i="5"/>
  <c r="O1377" i="5" s="1"/>
  <c r="R1377" i="5"/>
  <c r="Q1377" i="5"/>
  <c r="P1377" i="5"/>
  <c r="U1376" i="5"/>
  <c r="R1376" i="5"/>
  <c r="Q1376" i="5"/>
  <c r="P1376" i="5"/>
  <c r="V1375" i="5"/>
  <c r="U1375" i="5"/>
  <c r="O1375" i="5" s="1"/>
  <c r="R1375" i="5"/>
  <c r="Q1375" i="5"/>
  <c r="P1375" i="5"/>
  <c r="U1374" i="5"/>
  <c r="R1374" i="5"/>
  <c r="Q1374" i="5"/>
  <c r="P1374" i="5"/>
  <c r="V1373" i="5"/>
  <c r="U1373" i="5"/>
  <c r="O1373" i="5" s="1"/>
  <c r="R1373" i="5"/>
  <c r="Q1373" i="5"/>
  <c r="P1373" i="5"/>
  <c r="U1372" i="5"/>
  <c r="R1372" i="5"/>
  <c r="Q1372" i="5"/>
  <c r="P1372" i="5"/>
  <c r="U1371" i="5"/>
  <c r="O1371" i="5" s="1"/>
  <c r="R1371" i="5"/>
  <c r="Q1371" i="5"/>
  <c r="P1371" i="5"/>
  <c r="U1370" i="5"/>
  <c r="R1370" i="5"/>
  <c r="Q1370" i="5"/>
  <c r="P1370" i="5"/>
  <c r="V1369" i="5"/>
  <c r="U1369" i="5"/>
  <c r="O1369" i="5" s="1"/>
  <c r="R1369" i="5"/>
  <c r="Q1369" i="5"/>
  <c r="P1369" i="5"/>
  <c r="U1368" i="5"/>
  <c r="R1368" i="5"/>
  <c r="Q1368" i="5"/>
  <c r="P1368" i="5"/>
  <c r="V1367" i="5"/>
  <c r="U1367" i="5"/>
  <c r="O1367" i="5" s="1"/>
  <c r="R1367" i="5"/>
  <c r="Q1367" i="5"/>
  <c r="P1367" i="5"/>
  <c r="U1366" i="5"/>
  <c r="R1366" i="5"/>
  <c r="Q1366" i="5"/>
  <c r="P1366" i="5"/>
  <c r="V1365" i="5"/>
  <c r="U1365" i="5"/>
  <c r="O1365" i="5" s="1"/>
  <c r="R1365" i="5"/>
  <c r="Q1365" i="5"/>
  <c r="P1365" i="5"/>
  <c r="U1364" i="5"/>
  <c r="R1364" i="5"/>
  <c r="Q1364" i="5"/>
  <c r="P1364" i="5"/>
  <c r="U1363" i="5"/>
  <c r="O1363" i="5" s="1"/>
  <c r="R1363" i="5"/>
  <c r="Q1363" i="5"/>
  <c r="P1363" i="5"/>
  <c r="U1362" i="5"/>
  <c r="R1362" i="5"/>
  <c r="Q1362" i="5"/>
  <c r="P1362" i="5"/>
  <c r="V1361" i="5"/>
  <c r="U1361" i="5"/>
  <c r="O1361" i="5" s="1"/>
  <c r="R1361" i="5"/>
  <c r="Q1361" i="5"/>
  <c r="P1361" i="5"/>
  <c r="U1360" i="5"/>
  <c r="R1360" i="5"/>
  <c r="Q1360" i="5"/>
  <c r="P1360" i="5"/>
  <c r="V1359" i="5"/>
  <c r="U1359" i="5"/>
  <c r="O1359" i="5" s="1"/>
  <c r="R1359" i="5"/>
  <c r="Q1359" i="5"/>
  <c r="P1359" i="5"/>
  <c r="U1358" i="5"/>
  <c r="T1358" i="5"/>
  <c r="R1358" i="5"/>
  <c r="Q1358" i="5"/>
  <c r="P1358" i="5"/>
  <c r="U1357" i="5"/>
  <c r="O1357" i="5" s="1"/>
  <c r="R1357" i="5"/>
  <c r="Q1357" i="5"/>
  <c r="P1357" i="5"/>
  <c r="U1356" i="5"/>
  <c r="R1356" i="5"/>
  <c r="Q1356" i="5"/>
  <c r="P1356" i="5"/>
  <c r="U1355" i="5"/>
  <c r="O1355" i="5" s="1"/>
  <c r="R1355" i="5"/>
  <c r="Q1355" i="5"/>
  <c r="P1355" i="5"/>
  <c r="U1354" i="5"/>
  <c r="R1354" i="5"/>
  <c r="Q1354" i="5"/>
  <c r="P1354" i="5"/>
  <c r="V1353" i="5"/>
  <c r="U1353" i="5"/>
  <c r="O1353" i="5" s="1"/>
  <c r="R1353" i="5"/>
  <c r="Q1353" i="5"/>
  <c r="P1353" i="5"/>
  <c r="U1352" i="5"/>
  <c r="R1352" i="5"/>
  <c r="Q1352" i="5"/>
  <c r="P1352" i="5"/>
  <c r="V1351" i="5"/>
  <c r="U1351" i="5"/>
  <c r="O1351" i="5" s="1"/>
  <c r="R1351" i="5"/>
  <c r="Q1351" i="5"/>
  <c r="P1351" i="5"/>
  <c r="U1350" i="5"/>
  <c r="R1350" i="5"/>
  <c r="Q1350" i="5"/>
  <c r="P1350" i="5"/>
  <c r="V1349" i="5"/>
  <c r="U1349" i="5"/>
  <c r="O1349" i="5" s="1"/>
  <c r="R1349" i="5"/>
  <c r="Q1349" i="5"/>
  <c r="P1349" i="5"/>
  <c r="U1348" i="5"/>
  <c r="R1348" i="5"/>
  <c r="Q1348" i="5"/>
  <c r="P1348" i="5"/>
  <c r="U1347" i="5"/>
  <c r="O1347" i="5" s="1"/>
  <c r="R1347" i="5"/>
  <c r="Q1347" i="5"/>
  <c r="P1347" i="5"/>
  <c r="U1346" i="5"/>
  <c r="R1346" i="5"/>
  <c r="Q1346" i="5"/>
  <c r="P1346" i="5"/>
  <c r="V1345" i="5"/>
  <c r="U1345" i="5"/>
  <c r="O1345" i="5" s="1"/>
  <c r="R1345" i="5"/>
  <c r="Q1345" i="5"/>
  <c r="P1345" i="5"/>
  <c r="U1344" i="5"/>
  <c r="R1344" i="5"/>
  <c r="Q1344" i="5"/>
  <c r="P1344" i="5"/>
  <c r="V1343" i="5"/>
  <c r="U1343" i="5"/>
  <c r="O1343" i="5" s="1"/>
  <c r="R1343" i="5"/>
  <c r="Q1343" i="5"/>
  <c r="P1343" i="5"/>
  <c r="U1342" i="5"/>
  <c r="R1342" i="5"/>
  <c r="Q1342" i="5"/>
  <c r="P1342" i="5"/>
  <c r="V1341" i="5"/>
  <c r="U1341" i="5"/>
  <c r="O1341" i="5" s="1"/>
  <c r="R1341" i="5"/>
  <c r="Q1341" i="5"/>
  <c r="P1341" i="5"/>
  <c r="U1340" i="5"/>
  <c r="R1340" i="5"/>
  <c r="Q1340" i="5"/>
  <c r="P1340" i="5"/>
  <c r="U1339" i="5"/>
  <c r="O1339" i="5" s="1"/>
  <c r="R1339" i="5"/>
  <c r="Q1339" i="5"/>
  <c r="P1339" i="5"/>
  <c r="U1338" i="5"/>
  <c r="R1338" i="5"/>
  <c r="Q1338" i="5"/>
  <c r="P1338" i="5"/>
  <c r="V1337" i="5"/>
  <c r="U1337" i="5"/>
  <c r="O1337" i="5" s="1"/>
  <c r="R1337" i="5"/>
  <c r="Q1337" i="5"/>
  <c r="P1337" i="5"/>
  <c r="U1336" i="5"/>
  <c r="R1336" i="5"/>
  <c r="Q1336" i="5"/>
  <c r="P1336" i="5"/>
  <c r="V1335" i="5"/>
  <c r="U1335" i="5"/>
  <c r="O1335" i="5" s="1"/>
  <c r="R1335" i="5"/>
  <c r="Q1335" i="5"/>
  <c r="P1335" i="5"/>
  <c r="U1334" i="5"/>
  <c r="R1334" i="5"/>
  <c r="Q1334" i="5"/>
  <c r="P1334" i="5"/>
  <c r="V1333" i="5"/>
  <c r="U1333" i="5"/>
  <c r="O1333" i="5" s="1"/>
  <c r="R1333" i="5"/>
  <c r="Q1333" i="5"/>
  <c r="P1333" i="5"/>
  <c r="U1332" i="5"/>
  <c r="R1332" i="5"/>
  <c r="Q1332" i="5"/>
  <c r="P1332" i="5"/>
  <c r="U1331" i="5"/>
  <c r="O1331" i="5" s="1"/>
  <c r="R1331" i="5"/>
  <c r="Q1331" i="5"/>
  <c r="P1331" i="5"/>
  <c r="U1330" i="5"/>
  <c r="R1330" i="5"/>
  <c r="Q1330" i="5"/>
  <c r="P1330" i="5"/>
  <c r="V1329" i="5"/>
  <c r="U1329" i="5"/>
  <c r="O1329" i="5" s="1"/>
  <c r="R1329" i="5"/>
  <c r="Q1329" i="5"/>
  <c r="P1329" i="5"/>
  <c r="U1328" i="5"/>
  <c r="R1328" i="5"/>
  <c r="Q1328" i="5"/>
  <c r="P1328" i="5"/>
  <c r="V1327" i="5"/>
  <c r="U1327" i="5"/>
  <c r="O1327" i="5" s="1"/>
  <c r="R1327" i="5"/>
  <c r="Q1327" i="5"/>
  <c r="P1327" i="5"/>
  <c r="U1326" i="5"/>
  <c r="T1326" i="5"/>
  <c r="R1326" i="5"/>
  <c r="Q1326" i="5"/>
  <c r="P1326" i="5"/>
  <c r="U1325" i="5"/>
  <c r="O1325" i="5" s="1"/>
  <c r="R1325" i="5"/>
  <c r="Q1325" i="5"/>
  <c r="P1325" i="5"/>
  <c r="U1324" i="5"/>
  <c r="R1324" i="5"/>
  <c r="Q1324" i="5"/>
  <c r="P1324" i="5"/>
  <c r="U1323" i="5"/>
  <c r="O1323" i="5" s="1"/>
  <c r="R1323" i="5"/>
  <c r="Q1323" i="5"/>
  <c r="P1323" i="5"/>
  <c r="U1322" i="5"/>
  <c r="R1322" i="5"/>
  <c r="Q1322" i="5"/>
  <c r="P1322" i="5"/>
  <c r="V1321" i="5"/>
  <c r="U1321" i="5"/>
  <c r="O1321" i="5" s="1"/>
  <c r="R1321" i="5"/>
  <c r="Q1321" i="5"/>
  <c r="P1321" i="5"/>
  <c r="U1320" i="5"/>
  <c r="R1320" i="5"/>
  <c r="Q1320" i="5"/>
  <c r="P1320" i="5"/>
  <c r="V1319" i="5"/>
  <c r="U1319" i="5"/>
  <c r="O1319" i="5" s="1"/>
  <c r="R1319" i="5"/>
  <c r="Q1319" i="5"/>
  <c r="P1319" i="5"/>
  <c r="U1318" i="5"/>
  <c r="R1318" i="5"/>
  <c r="Q1318" i="5"/>
  <c r="P1318" i="5"/>
  <c r="V1317" i="5"/>
  <c r="U1317" i="5"/>
  <c r="O1317" i="5" s="1"/>
  <c r="R1317" i="5"/>
  <c r="Q1317" i="5"/>
  <c r="P1317" i="5"/>
  <c r="U1316" i="5"/>
  <c r="R1316" i="5"/>
  <c r="Q1316" i="5"/>
  <c r="P1316" i="5"/>
  <c r="U1315" i="5"/>
  <c r="O1315" i="5" s="1"/>
  <c r="R1315" i="5"/>
  <c r="Q1315" i="5"/>
  <c r="P1315" i="5"/>
  <c r="U1314" i="5"/>
  <c r="R1314" i="5"/>
  <c r="Q1314" i="5"/>
  <c r="P1314" i="5"/>
  <c r="V1313" i="5"/>
  <c r="U1313" i="5"/>
  <c r="O1313" i="5" s="1"/>
  <c r="R1313" i="5"/>
  <c r="Q1313" i="5"/>
  <c r="P1313" i="5"/>
  <c r="U1312" i="5"/>
  <c r="R1312" i="5"/>
  <c r="Q1312" i="5"/>
  <c r="P1312" i="5"/>
  <c r="V1311" i="5"/>
  <c r="U1311" i="5"/>
  <c r="O1311" i="5" s="1"/>
  <c r="R1311" i="5"/>
  <c r="Q1311" i="5"/>
  <c r="P1311" i="5"/>
  <c r="U1310" i="5"/>
  <c r="R1310" i="5"/>
  <c r="Q1310" i="5"/>
  <c r="P1310" i="5"/>
  <c r="V1309" i="5"/>
  <c r="U1309" i="5"/>
  <c r="O1309" i="5" s="1"/>
  <c r="R1309" i="5"/>
  <c r="Q1309" i="5"/>
  <c r="P1309" i="5"/>
  <c r="U1308" i="5"/>
  <c r="R1308" i="5"/>
  <c r="Q1308" i="5"/>
  <c r="P1308" i="5"/>
  <c r="U1307" i="5"/>
  <c r="O1307" i="5" s="1"/>
  <c r="R1307" i="5"/>
  <c r="Q1307" i="5"/>
  <c r="P1307" i="5"/>
  <c r="U1306" i="5"/>
  <c r="R1306" i="5"/>
  <c r="Q1306" i="5"/>
  <c r="P1306" i="5"/>
  <c r="V1305" i="5"/>
  <c r="U1305" i="5"/>
  <c r="O1305" i="5" s="1"/>
  <c r="R1305" i="5"/>
  <c r="Q1305" i="5"/>
  <c r="P1305" i="5"/>
  <c r="U1304" i="5"/>
  <c r="R1304" i="5"/>
  <c r="Q1304" i="5"/>
  <c r="P1304" i="5"/>
  <c r="V1303" i="5"/>
  <c r="U1303" i="5"/>
  <c r="O1303" i="5" s="1"/>
  <c r="R1303" i="5"/>
  <c r="Q1303" i="5"/>
  <c r="P1303" i="5"/>
  <c r="U1302" i="5"/>
  <c r="R1302" i="5"/>
  <c r="Q1302" i="5"/>
  <c r="P1302" i="5"/>
  <c r="V1301" i="5"/>
  <c r="U1301" i="5"/>
  <c r="O1301" i="5" s="1"/>
  <c r="R1301" i="5"/>
  <c r="Q1301" i="5"/>
  <c r="P1301" i="5"/>
  <c r="U1300" i="5"/>
  <c r="R1300" i="5"/>
  <c r="Q1300" i="5"/>
  <c r="P1300" i="5"/>
  <c r="U1299" i="5"/>
  <c r="O1299" i="5" s="1"/>
  <c r="R1299" i="5"/>
  <c r="Q1299" i="5"/>
  <c r="P1299" i="5"/>
  <c r="U1298" i="5"/>
  <c r="R1298" i="5"/>
  <c r="Q1298" i="5"/>
  <c r="P1298" i="5"/>
  <c r="V1297" i="5"/>
  <c r="U1297" i="5"/>
  <c r="O1297" i="5" s="1"/>
  <c r="R1297" i="5"/>
  <c r="Q1297" i="5"/>
  <c r="P1297" i="5"/>
  <c r="U1296" i="5"/>
  <c r="R1296" i="5"/>
  <c r="Q1296" i="5"/>
  <c r="P1296" i="5"/>
  <c r="V1295" i="5"/>
  <c r="U1295" i="5"/>
  <c r="O1295" i="5" s="1"/>
  <c r="R1295" i="5"/>
  <c r="Q1295" i="5"/>
  <c r="P1295" i="5"/>
  <c r="U1294" i="5"/>
  <c r="R1294" i="5"/>
  <c r="Q1294" i="5"/>
  <c r="P1294" i="5"/>
  <c r="V1293" i="5"/>
  <c r="U1293" i="5"/>
  <c r="O1293" i="5" s="1"/>
  <c r="R1293" i="5"/>
  <c r="Q1293" i="5"/>
  <c r="P1293" i="5"/>
  <c r="U1292" i="5"/>
  <c r="R1292" i="5"/>
  <c r="Q1292" i="5"/>
  <c r="P1292" i="5"/>
  <c r="U1291" i="5"/>
  <c r="O1291" i="5" s="1"/>
  <c r="R1291" i="5"/>
  <c r="Q1291" i="5"/>
  <c r="P1291" i="5"/>
  <c r="U1290" i="5"/>
  <c r="R1290" i="5"/>
  <c r="Q1290" i="5"/>
  <c r="P1290" i="5"/>
  <c r="V1289" i="5"/>
  <c r="U1289" i="5"/>
  <c r="O1289" i="5" s="1"/>
  <c r="R1289" i="5"/>
  <c r="Q1289" i="5"/>
  <c r="P1289" i="5"/>
  <c r="U1288" i="5"/>
  <c r="R1288" i="5"/>
  <c r="Q1288" i="5"/>
  <c r="P1288" i="5"/>
  <c r="V1287" i="5"/>
  <c r="U1287" i="5"/>
  <c r="O1287" i="5" s="1"/>
  <c r="R1287" i="5"/>
  <c r="Q1287" i="5"/>
  <c r="P1287" i="5"/>
  <c r="U1286" i="5"/>
  <c r="T1286" i="5"/>
  <c r="R1286" i="5"/>
  <c r="Q1286" i="5"/>
  <c r="P1286" i="5"/>
  <c r="U1285" i="5"/>
  <c r="O1285" i="5" s="1"/>
  <c r="R1285" i="5"/>
  <c r="Q1285" i="5"/>
  <c r="P1285" i="5"/>
  <c r="U1284" i="5"/>
  <c r="R1284" i="5"/>
  <c r="Q1284" i="5"/>
  <c r="P1284" i="5"/>
  <c r="U1283" i="5"/>
  <c r="O1283" i="5" s="1"/>
  <c r="R1283" i="5"/>
  <c r="Q1283" i="5"/>
  <c r="P1283" i="5"/>
  <c r="U1282" i="5"/>
  <c r="R1282" i="5"/>
  <c r="Q1282" i="5"/>
  <c r="P1282" i="5"/>
  <c r="V1281" i="5"/>
  <c r="U1281" i="5"/>
  <c r="O1281" i="5" s="1"/>
  <c r="R1281" i="5"/>
  <c r="Q1281" i="5"/>
  <c r="P1281" i="5"/>
  <c r="U1280" i="5"/>
  <c r="R1280" i="5"/>
  <c r="Q1280" i="5"/>
  <c r="P1280" i="5"/>
  <c r="V1279" i="5"/>
  <c r="U1279" i="5"/>
  <c r="O1279" i="5" s="1"/>
  <c r="R1279" i="5"/>
  <c r="Q1279" i="5"/>
  <c r="P1279" i="5"/>
  <c r="U1278" i="5"/>
  <c r="R1278" i="5"/>
  <c r="Q1278" i="5"/>
  <c r="P1278" i="5"/>
  <c r="V1277" i="5"/>
  <c r="U1277" i="5"/>
  <c r="O1277" i="5" s="1"/>
  <c r="R1277" i="5"/>
  <c r="Q1277" i="5"/>
  <c r="P1277" i="5"/>
  <c r="U1276" i="5"/>
  <c r="R1276" i="5"/>
  <c r="Q1276" i="5"/>
  <c r="P1276" i="5"/>
  <c r="U1275" i="5"/>
  <c r="O1275" i="5" s="1"/>
  <c r="R1275" i="5"/>
  <c r="Q1275" i="5"/>
  <c r="P1275" i="5"/>
  <c r="U1274" i="5"/>
  <c r="R1274" i="5"/>
  <c r="Q1274" i="5"/>
  <c r="P1274" i="5"/>
  <c r="V1273" i="5"/>
  <c r="U1273" i="5"/>
  <c r="O1273" i="5" s="1"/>
  <c r="R1273" i="5"/>
  <c r="Q1273" i="5"/>
  <c r="P1273" i="5"/>
  <c r="U1272" i="5"/>
  <c r="R1272" i="5"/>
  <c r="Q1272" i="5"/>
  <c r="P1272" i="5"/>
  <c r="V1271" i="5"/>
  <c r="U1271" i="5"/>
  <c r="O1271" i="5" s="1"/>
  <c r="R1271" i="5"/>
  <c r="Q1271" i="5"/>
  <c r="P1271" i="5"/>
  <c r="U1270" i="5"/>
  <c r="T1270" i="5"/>
  <c r="R1270" i="5"/>
  <c r="Q1270" i="5"/>
  <c r="P1270" i="5"/>
  <c r="U1269" i="5"/>
  <c r="O1269" i="5" s="1"/>
  <c r="R1269" i="5"/>
  <c r="Q1269" i="5"/>
  <c r="P1269" i="5"/>
  <c r="U1268" i="5"/>
  <c r="R1268" i="5"/>
  <c r="Q1268" i="5"/>
  <c r="P1268" i="5"/>
  <c r="U1267" i="5"/>
  <c r="O1267" i="5" s="1"/>
  <c r="R1267" i="5"/>
  <c r="Q1267" i="5"/>
  <c r="P1267" i="5"/>
  <c r="U1266" i="5"/>
  <c r="R1266" i="5"/>
  <c r="Q1266" i="5"/>
  <c r="P1266" i="5"/>
  <c r="V1265" i="5"/>
  <c r="U1265" i="5"/>
  <c r="O1265" i="5" s="1"/>
  <c r="R1265" i="5"/>
  <c r="Q1265" i="5"/>
  <c r="P1265" i="5"/>
  <c r="U1264" i="5"/>
  <c r="R1264" i="5"/>
  <c r="Q1264" i="5"/>
  <c r="P1264" i="5"/>
  <c r="V1263" i="5"/>
  <c r="U1263" i="5"/>
  <c r="O1263" i="5" s="1"/>
  <c r="R1263" i="5"/>
  <c r="Q1263" i="5"/>
  <c r="P1263" i="5"/>
  <c r="U1262" i="5"/>
  <c r="R1262" i="5"/>
  <c r="Q1262" i="5"/>
  <c r="P1262" i="5"/>
  <c r="V1261" i="5"/>
  <c r="U1261" i="5"/>
  <c r="O1261" i="5" s="1"/>
  <c r="R1261" i="5"/>
  <c r="Q1261" i="5"/>
  <c r="P1261" i="5"/>
  <c r="U1260" i="5"/>
  <c r="R1260" i="5"/>
  <c r="Q1260" i="5"/>
  <c r="P1260" i="5"/>
  <c r="U1259" i="5"/>
  <c r="O1259" i="5" s="1"/>
  <c r="R1259" i="5"/>
  <c r="Q1259" i="5"/>
  <c r="P1259" i="5"/>
  <c r="U1258" i="5"/>
  <c r="R1258" i="5"/>
  <c r="Q1258" i="5"/>
  <c r="P1258" i="5"/>
  <c r="V1257" i="5"/>
  <c r="U1257" i="5"/>
  <c r="O1257" i="5" s="1"/>
  <c r="R1257" i="5"/>
  <c r="Q1257" i="5"/>
  <c r="P1257" i="5"/>
  <c r="U1256" i="5"/>
  <c r="R1256" i="5"/>
  <c r="Q1256" i="5"/>
  <c r="P1256" i="5"/>
  <c r="V1255" i="5"/>
  <c r="U1255" i="5"/>
  <c r="O1255" i="5" s="1"/>
  <c r="R1255" i="5"/>
  <c r="Q1255" i="5"/>
  <c r="P1255" i="5"/>
  <c r="U1254" i="5"/>
  <c r="R1254" i="5"/>
  <c r="Q1254" i="5"/>
  <c r="P1254" i="5"/>
  <c r="V1253" i="5"/>
  <c r="U1253" i="5"/>
  <c r="O1253" i="5" s="1"/>
  <c r="R1253" i="5"/>
  <c r="Q1253" i="5"/>
  <c r="P1253" i="5"/>
  <c r="U1252" i="5"/>
  <c r="R1252" i="5"/>
  <c r="Q1252" i="5"/>
  <c r="P1252" i="5"/>
  <c r="U1251" i="5"/>
  <c r="O1251" i="5" s="1"/>
  <c r="R1251" i="5"/>
  <c r="Q1251" i="5"/>
  <c r="P1251" i="5"/>
  <c r="U1250" i="5"/>
  <c r="R1250" i="5"/>
  <c r="Q1250" i="5"/>
  <c r="P1250" i="5"/>
  <c r="V1249" i="5"/>
  <c r="U1249" i="5"/>
  <c r="O1249" i="5" s="1"/>
  <c r="R1249" i="5"/>
  <c r="Q1249" i="5"/>
  <c r="P1249" i="5"/>
  <c r="U1248" i="5"/>
  <c r="R1248" i="5"/>
  <c r="Q1248" i="5"/>
  <c r="P1248" i="5"/>
  <c r="V1247" i="5"/>
  <c r="U1247" i="5"/>
  <c r="O1247" i="5" s="1"/>
  <c r="R1247" i="5"/>
  <c r="Q1247" i="5"/>
  <c r="P1247" i="5"/>
  <c r="U1246" i="5"/>
  <c r="R1246" i="5"/>
  <c r="Q1246" i="5"/>
  <c r="P1246" i="5"/>
  <c r="V1245" i="5"/>
  <c r="U1245" i="5"/>
  <c r="O1245" i="5" s="1"/>
  <c r="R1245" i="5"/>
  <c r="Q1245" i="5"/>
  <c r="P1245" i="5"/>
  <c r="U1244" i="5"/>
  <c r="R1244" i="5"/>
  <c r="Q1244" i="5"/>
  <c r="P1244" i="5"/>
  <c r="U1243" i="5"/>
  <c r="O1243" i="5" s="1"/>
  <c r="R1243" i="5"/>
  <c r="Q1243" i="5"/>
  <c r="P1243" i="5"/>
  <c r="U1242" i="5"/>
  <c r="R1242" i="5"/>
  <c r="Q1242" i="5"/>
  <c r="P1242" i="5"/>
  <c r="V1241" i="5"/>
  <c r="U1241" i="5"/>
  <c r="O1241" i="5" s="1"/>
  <c r="R1241" i="5"/>
  <c r="Q1241" i="5"/>
  <c r="P1241" i="5"/>
  <c r="U1240" i="5"/>
  <c r="R1240" i="5"/>
  <c r="Q1240" i="5"/>
  <c r="P1240" i="5"/>
  <c r="V1239" i="5"/>
  <c r="U1239" i="5"/>
  <c r="O1239" i="5" s="1"/>
  <c r="R1239" i="5"/>
  <c r="Q1239" i="5"/>
  <c r="P1239" i="5"/>
  <c r="U1238" i="5"/>
  <c r="R1238" i="5"/>
  <c r="Q1238" i="5"/>
  <c r="P1238" i="5"/>
  <c r="V1237" i="5"/>
  <c r="U1237" i="5"/>
  <c r="O1237" i="5" s="1"/>
  <c r="R1237" i="5"/>
  <c r="Q1237" i="5"/>
  <c r="P1237" i="5"/>
  <c r="U1236" i="5"/>
  <c r="R1236" i="5"/>
  <c r="Q1236" i="5"/>
  <c r="P1236" i="5"/>
  <c r="U1235" i="5"/>
  <c r="O1235" i="5" s="1"/>
  <c r="R1235" i="5"/>
  <c r="Q1235" i="5"/>
  <c r="P1235" i="5"/>
  <c r="U1234" i="5"/>
  <c r="R1234" i="5"/>
  <c r="Q1234" i="5"/>
  <c r="P1234" i="5"/>
  <c r="V1233" i="5"/>
  <c r="U1233" i="5"/>
  <c r="O1233" i="5" s="1"/>
  <c r="R1233" i="5"/>
  <c r="Q1233" i="5"/>
  <c r="P1233" i="5"/>
  <c r="U1232" i="5"/>
  <c r="R1232" i="5"/>
  <c r="Q1232" i="5"/>
  <c r="P1232" i="5"/>
  <c r="V1231" i="5"/>
  <c r="U1231" i="5"/>
  <c r="O1231" i="5" s="1"/>
  <c r="R1231" i="5"/>
  <c r="Q1231" i="5"/>
  <c r="P1231" i="5"/>
  <c r="U1230" i="5"/>
  <c r="R1230" i="5"/>
  <c r="Q1230" i="5"/>
  <c r="P1230" i="5"/>
  <c r="V1229" i="5"/>
  <c r="U1229" i="5"/>
  <c r="O1229" i="5" s="1"/>
  <c r="R1229" i="5"/>
  <c r="Q1229" i="5"/>
  <c r="P1229" i="5"/>
  <c r="U1228" i="5"/>
  <c r="R1228" i="5"/>
  <c r="Q1228" i="5"/>
  <c r="P1228" i="5"/>
  <c r="U1227" i="5"/>
  <c r="O1227" i="5" s="1"/>
  <c r="R1227" i="5"/>
  <c r="Q1227" i="5"/>
  <c r="P1227" i="5"/>
  <c r="U1226" i="5"/>
  <c r="R1226" i="5"/>
  <c r="Q1226" i="5"/>
  <c r="P1226" i="5"/>
  <c r="U1225" i="5"/>
  <c r="O1225" i="5" s="1"/>
  <c r="R1225" i="5"/>
  <c r="Q1225" i="5"/>
  <c r="P1225" i="5"/>
  <c r="U1224" i="5"/>
  <c r="R1224" i="5"/>
  <c r="Q1224" i="5"/>
  <c r="P1224" i="5"/>
  <c r="V1223" i="5"/>
  <c r="U1223" i="5"/>
  <c r="O1223" i="5" s="1"/>
  <c r="R1223" i="5"/>
  <c r="Q1223" i="5"/>
  <c r="P1223" i="5"/>
  <c r="U1222" i="5"/>
  <c r="R1222" i="5"/>
  <c r="Q1222" i="5"/>
  <c r="P1222" i="5"/>
  <c r="V1221" i="5"/>
  <c r="U1221" i="5"/>
  <c r="O1221" i="5" s="1"/>
  <c r="R1221" i="5"/>
  <c r="Q1221" i="5"/>
  <c r="P1221" i="5"/>
  <c r="U1220" i="5"/>
  <c r="R1220" i="5"/>
  <c r="Q1220" i="5"/>
  <c r="P1220" i="5"/>
  <c r="U1219" i="5"/>
  <c r="O1219" i="5" s="1"/>
  <c r="R1219" i="5"/>
  <c r="Q1219" i="5"/>
  <c r="P1219" i="5"/>
  <c r="U1218" i="5"/>
  <c r="R1218" i="5"/>
  <c r="Q1218" i="5"/>
  <c r="P1218" i="5"/>
  <c r="U1217" i="5"/>
  <c r="O1217" i="5" s="1"/>
  <c r="R1217" i="5"/>
  <c r="Q1217" i="5"/>
  <c r="P1217" i="5"/>
  <c r="U1216" i="5"/>
  <c r="R1216" i="5"/>
  <c r="Q1216" i="5"/>
  <c r="P1216" i="5"/>
  <c r="V1215" i="5"/>
  <c r="U1215" i="5"/>
  <c r="O1215" i="5" s="1"/>
  <c r="R1215" i="5"/>
  <c r="Q1215" i="5"/>
  <c r="P1215" i="5"/>
  <c r="U1214" i="5"/>
  <c r="R1214" i="5"/>
  <c r="Q1214" i="5"/>
  <c r="P1214" i="5"/>
  <c r="V1213" i="5"/>
  <c r="U1213" i="5"/>
  <c r="O1213" i="5" s="1"/>
  <c r="R1213" i="5"/>
  <c r="Q1213" i="5"/>
  <c r="P1213" i="5"/>
  <c r="U1212" i="5"/>
  <c r="R1212" i="5"/>
  <c r="Q1212" i="5"/>
  <c r="P1212" i="5"/>
  <c r="U1211" i="5"/>
  <c r="O1211" i="5" s="1"/>
  <c r="R1211" i="5"/>
  <c r="Q1211" i="5"/>
  <c r="P1211" i="5"/>
  <c r="U1210" i="5"/>
  <c r="R1210" i="5"/>
  <c r="Q1210" i="5"/>
  <c r="P1210" i="5"/>
  <c r="U1209" i="5"/>
  <c r="O1209" i="5" s="1"/>
  <c r="R1209" i="5"/>
  <c r="Q1209" i="5"/>
  <c r="P1209" i="5"/>
  <c r="U1208" i="5"/>
  <c r="R1208" i="5"/>
  <c r="Q1208" i="5"/>
  <c r="P1208" i="5"/>
  <c r="V1207" i="5"/>
  <c r="U1207" i="5"/>
  <c r="O1207" i="5" s="1"/>
  <c r="R1207" i="5"/>
  <c r="Q1207" i="5"/>
  <c r="P1207" i="5"/>
  <c r="U1206" i="5"/>
  <c r="R1206" i="5"/>
  <c r="Q1206" i="5"/>
  <c r="P1206" i="5"/>
  <c r="V1205" i="5"/>
  <c r="U1205" i="5"/>
  <c r="O1205" i="5" s="1"/>
  <c r="R1205" i="5"/>
  <c r="Q1205" i="5"/>
  <c r="P1205" i="5"/>
  <c r="U1204" i="5"/>
  <c r="R1204" i="5"/>
  <c r="Q1204" i="5"/>
  <c r="P1204" i="5"/>
  <c r="U1203" i="5"/>
  <c r="O1203" i="5" s="1"/>
  <c r="R1203" i="5"/>
  <c r="Q1203" i="5"/>
  <c r="P1203" i="5"/>
  <c r="U1202" i="5"/>
  <c r="R1202" i="5"/>
  <c r="Q1202" i="5"/>
  <c r="P1202" i="5"/>
  <c r="U1201" i="5"/>
  <c r="O1201" i="5" s="1"/>
  <c r="R1201" i="5"/>
  <c r="Q1201" i="5"/>
  <c r="P1201" i="5"/>
  <c r="U1200" i="5"/>
  <c r="R1200" i="5"/>
  <c r="Q1200" i="5"/>
  <c r="P1200" i="5"/>
  <c r="V1199" i="5"/>
  <c r="U1199" i="5"/>
  <c r="O1199" i="5" s="1"/>
  <c r="R1199" i="5"/>
  <c r="Q1199" i="5"/>
  <c r="P1199" i="5"/>
  <c r="U1198" i="5"/>
  <c r="R1198" i="5"/>
  <c r="Q1198" i="5"/>
  <c r="P1198" i="5"/>
  <c r="V1197" i="5"/>
  <c r="U1197" i="5"/>
  <c r="O1197" i="5" s="1"/>
  <c r="R1197" i="5"/>
  <c r="Q1197" i="5"/>
  <c r="P1197" i="5"/>
  <c r="U1196" i="5"/>
  <c r="R1196" i="5"/>
  <c r="Q1196" i="5"/>
  <c r="P1196" i="5"/>
  <c r="U1195" i="5"/>
  <c r="O1195" i="5" s="1"/>
  <c r="R1195" i="5"/>
  <c r="Q1195" i="5"/>
  <c r="P1195" i="5"/>
  <c r="U1194" i="5"/>
  <c r="R1194" i="5"/>
  <c r="Q1194" i="5"/>
  <c r="P1194" i="5"/>
  <c r="U1193" i="5"/>
  <c r="O1193" i="5" s="1"/>
  <c r="R1193" i="5"/>
  <c r="Q1193" i="5"/>
  <c r="P1193" i="5"/>
  <c r="U1192" i="5"/>
  <c r="R1192" i="5"/>
  <c r="Q1192" i="5"/>
  <c r="P1192" i="5"/>
  <c r="V1191" i="5"/>
  <c r="U1191" i="5"/>
  <c r="O1191" i="5" s="1"/>
  <c r="R1191" i="5"/>
  <c r="Q1191" i="5"/>
  <c r="P1191" i="5"/>
  <c r="U1190" i="5"/>
  <c r="R1190" i="5"/>
  <c r="Q1190" i="5"/>
  <c r="P1190" i="5"/>
  <c r="V1189" i="5"/>
  <c r="U1189" i="5"/>
  <c r="O1189" i="5" s="1"/>
  <c r="R1189" i="5"/>
  <c r="Q1189" i="5"/>
  <c r="P1189" i="5"/>
  <c r="U1188" i="5"/>
  <c r="R1188" i="5"/>
  <c r="Q1188" i="5"/>
  <c r="P1188" i="5"/>
  <c r="U1187" i="5"/>
  <c r="O1187" i="5" s="1"/>
  <c r="R1187" i="5"/>
  <c r="Q1187" i="5"/>
  <c r="P1187" i="5"/>
  <c r="U1186" i="5"/>
  <c r="R1186" i="5"/>
  <c r="Q1186" i="5"/>
  <c r="P1186" i="5"/>
  <c r="U1185" i="5"/>
  <c r="O1185" i="5" s="1"/>
  <c r="R1185" i="5"/>
  <c r="Q1185" i="5"/>
  <c r="P1185" i="5"/>
  <c r="U1184" i="5"/>
  <c r="T1184" i="5"/>
  <c r="R1184" i="5"/>
  <c r="Q1184" i="5"/>
  <c r="P1184" i="5"/>
  <c r="U1183" i="5"/>
  <c r="O1183" i="5" s="1"/>
  <c r="R1183" i="5"/>
  <c r="Q1183" i="5"/>
  <c r="P1183" i="5"/>
  <c r="U1182" i="5"/>
  <c r="R1182" i="5"/>
  <c r="Q1182" i="5"/>
  <c r="P1182" i="5"/>
  <c r="V1181" i="5"/>
  <c r="U1181" i="5"/>
  <c r="O1181" i="5" s="1"/>
  <c r="R1181" i="5"/>
  <c r="Q1181" i="5"/>
  <c r="P1181" i="5"/>
  <c r="U1180" i="5"/>
  <c r="R1180" i="5"/>
  <c r="Q1180" i="5"/>
  <c r="P1180" i="5"/>
  <c r="U1179" i="5"/>
  <c r="O1179" i="5" s="1"/>
  <c r="R1179" i="5"/>
  <c r="Q1179" i="5"/>
  <c r="P1179" i="5"/>
  <c r="U1178" i="5"/>
  <c r="R1178" i="5"/>
  <c r="Q1178" i="5"/>
  <c r="P1178" i="5"/>
  <c r="U1177" i="5"/>
  <c r="O1177" i="5" s="1"/>
  <c r="R1177" i="5"/>
  <c r="Q1177" i="5"/>
  <c r="P1177" i="5"/>
  <c r="U1176" i="5"/>
  <c r="R1176" i="5"/>
  <c r="Q1176" i="5"/>
  <c r="P1176" i="5"/>
  <c r="V1175" i="5"/>
  <c r="U1175" i="5"/>
  <c r="O1175" i="5" s="1"/>
  <c r="R1175" i="5"/>
  <c r="Q1175" i="5"/>
  <c r="P1175" i="5"/>
  <c r="U1174" i="5"/>
  <c r="R1174" i="5"/>
  <c r="Q1174" i="5"/>
  <c r="P1174" i="5"/>
  <c r="V1173" i="5"/>
  <c r="U1173" i="5"/>
  <c r="O1173" i="5" s="1"/>
  <c r="R1173" i="5"/>
  <c r="Q1173" i="5"/>
  <c r="P1173" i="5"/>
  <c r="U1172" i="5"/>
  <c r="R1172" i="5"/>
  <c r="Q1172" i="5"/>
  <c r="P1172" i="5"/>
  <c r="U1171" i="5"/>
  <c r="O1171" i="5" s="1"/>
  <c r="R1171" i="5"/>
  <c r="Q1171" i="5"/>
  <c r="P1171" i="5"/>
  <c r="U1170" i="5"/>
  <c r="R1170" i="5"/>
  <c r="Q1170" i="5"/>
  <c r="P1170" i="5"/>
  <c r="U1169" i="5"/>
  <c r="O1169" i="5" s="1"/>
  <c r="R1169" i="5"/>
  <c r="Q1169" i="5"/>
  <c r="P1169" i="5"/>
  <c r="U1168" i="5"/>
  <c r="R1168" i="5"/>
  <c r="Q1168" i="5"/>
  <c r="P1168" i="5"/>
  <c r="V1167" i="5"/>
  <c r="U1167" i="5"/>
  <c r="O1167" i="5" s="1"/>
  <c r="R1167" i="5"/>
  <c r="Q1167" i="5"/>
  <c r="P1167" i="5"/>
  <c r="U1166" i="5"/>
  <c r="R1166" i="5"/>
  <c r="Q1166" i="5"/>
  <c r="P1166" i="5"/>
  <c r="V1165" i="5"/>
  <c r="U1165" i="5"/>
  <c r="O1165" i="5" s="1"/>
  <c r="R1165" i="5"/>
  <c r="Q1165" i="5"/>
  <c r="P1165" i="5"/>
  <c r="U1164" i="5"/>
  <c r="T1164" i="5"/>
  <c r="R1164" i="5"/>
  <c r="Q1164" i="5"/>
  <c r="P1164" i="5"/>
  <c r="U1163" i="5"/>
  <c r="O1163" i="5" s="1"/>
  <c r="R1163" i="5"/>
  <c r="Q1163" i="5"/>
  <c r="P1163" i="5"/>
  <c r="U1162" i="5"/>
  <c r="R1162" i="5"/>
  <c r="Q1162" i="5"/>
  <c r="P1162" i="5"/>
  <c r="U1161" i="5"/>
  <c r="O1161" i="5" s="1"/>
  <c r="R1161" i="5"/>
  <c r="Q1161" i="5"/>
  <c r="P1161" i="5"/>
  <c r="U1160" i="5"/>
  <c r="R1160" i="5"/>
  <c r="Q1160" i="5"/>
  <c r="P1160" i="5"/>
  <c r="V1159" i="5"/>
  <c r="U1159" i="5"/>
  <c r="O1159" i="5" s="1"/>
  <c r="R1159" i="5"/>
  <c r="Q1159" i="5"/>
  <c r="P1159" i="5"/>
  <c r="U1158" i="5"/>
  <c r="R1158" i="5"/>
  <c r="Q1158" i="5"/>
  <c r="P1158" i="5"/>
  <c r="V1157" i="5"/>
  <c r="U1157" i="5"/>
  <c r="O1157" i="5" s="1"/>
  <c r="R1157" i="5"/>
  <c r="Q1157" i="5"/>
  <c r="P1157" i="5"/>
  <c r="U1156" i="5"/>
  <c r="R1156" i="5"/>
  <c r="Q1156" i="5"/>
  <c r="P1156" i="5"/>
  <c r="U1155" i="5"/>
  <c r="O1155" i="5" s="1"/>
  <c r="R1155" i="5"/>
  <c r="Q1155" i="5"/>
  <c r="P1155" i="5"/>
  <c r="U1154" i="5"/>
  <c r="R1154" i="5"/>
  <c r="Q1154" i="5"/>
  <c r="P1154" i="5"/>
  <c r="U1153" i="5"/>
  <c r="O1153" i="5" s="1"/>
  <c r="R1153" i="5"/>
  <c r="Q1153" i="5"/>
  <c r="P1153" i="5"/>
  <c r="U1152" i="5"/>
  <c r="R1152" i="5"/>
  <c r="Q1152" i="5"/>
  <c r="P1152" i="5"/>
  <c r="V1151" i="5"/>
  <c r="U1151" i="5"/>
  <c r="O1151" i="5" s="1"/>
  <c r="R1151" i="5"/>
  <c r="Q1151" i="5"/>
  <c r="P1151" i="5"/>
  <c r="U1150" i="5"/>
  <c r="R1150" i="5"/>
  <c r="Q1150" i="5"/>
  <c r="P1150" i="5"/>
  <c r="V1149" i="5"/>
  <c r="U1149" i="5"/>
  <c r="O1149" i="5" s="1"/>
  <c r="R1149" i="5"/>
  <c r="Q1149" i="5"/>
  <c r="P1149" i="5"/>
  <c r="U1148" i="5"/>
  <c r="R1148" i="5"/>
  <c r="Q1148" i="5"/>
  <c r="P1148" i="5"/>
  <c r="U1147" i="5"/>
  <c r="O1147" i="5" s="1"/>
  <c r="R1147" i="5"/>
  <c r="Q1147" i="5"/>
  <c r="P1147" i="5"/>
  <c r="U1146" i="5"/>
  <c r="R1146" i="5"/>
  <c r="Q1146" i="5"/>
  <c r="P1146" i="5"/>
  <c r="U1145" i="5"/>
  <c r="O1145" i="5" s="1"/>
  <c r="R1145" i="5"/>
  <c r="Q1145" i="5"/>
  <c r="P1145" i="5"/>
  <c r="U1144" i="5"/>
  <c r="R1144" i="5"/>
  <c r="Q1144" i="5"/>
  <c r="P1144" i="5"/>
  <c r="V1143" i="5"/>
  <c r="U1143" i="5"/>
  <c r="O1143" i="5" s="1"/>
  <c r="R1143" i="5"/>
  <c r="Q1143" i="5"/>
  <c r="P1143" i="5"/>
  <c r="U1142" i="5"/>
  <c r="R1142" i="5"/>
  <c r="Q1142" i="5"/>
  <c r="P1142" i="5"/>
  <c r="V1141" i="5"/>
  <c r="U1141" i="5"/>
  <c r="O1141" i="5" s="1"/>
  <c r="R1141" i="5"/>
  <c r="Q1141" i="5"/>
  <c r="P1141" i="5"/>
  <c r="U1140" i="5"/>
  <c r="R1140" i="5"/>
  <c r="Q1140" i="5"/>
  <c r="P1140" i="5"/>
  <c r="U1139" i="5"/>
  <c r="O1139" i="5" s="1"/>
  <c r="R1139" i="5"/>
  <c r="Q1139" i="5"/>
  <c r="P1139" i="5"/>
  <c r="U1138" i="5"/>
  <c r="R1138" i="5"/>
  <c r="Q1138" i="5"/>
  <c r="P1138" i="5"/>
  <c r="U1137" i="5"/>
  <c r="O1137" i="5" s="1"/>
  <c r="R1137" i="5"/>
  <c r="Q1137" i="5"/>
  <c r="P1137" i="5"/>
  <c r="U1136" i="5"/>
  <c r="R1136" i="5"/>
  <c r="Q1136" i="5"/>
  <c r="P1136" i="5"/>
  <c r="V1135" i="5"/>
  <c r="U1135" i="5"/>
  <c r="O1135" i="5" s="1"/>
  <c r="R1135" i="5"/>
  <c r="Q1135" i="5"/>
  <c r="P1135" i="5"/>
  <c r="U1134" i="5"/>
  <c r="R1134" i="5"/>
  <c r="Q1134" i="5"/>
  <c r="P1134" i="5"/>
  <c r="V1133" i="5"/>
  <c r="U1133" i="5"/>
  <c r="O1133" i="5" s="1"/>
  <c r="R1133" i="5"/>
  <c r="Q1133" i="5"/>
  <c r="P1133" i="5"/>
  <c r="U1132" i="5"/>
  <c r="R1132" i="5"/>
  <c r="Q1132" i="5"/>
  <c r="P1132" i="5"/>
  <c r="U1131" i="5"/>
  <c r="O1131" i="5" s="1"/>
  <c r="R1131" i="5"/>
  <c r="Q1131" i="5"/>
  <c r="P1131" i="5"/>
  <c r="U1130" i="5"/>
  <c r="R1130" i="5"/>
  <c r="Q1130" i="5"/>
  <c r="P1130" i="5"/>
  <c r="U1129" i="5"/>
  <c r="O1129" i="5" s="1"/>
  <c r="R1129" i="5"/>
  <c r="Q1129" i="5"/>
  <c r="P1129" i="5"/>
  <c r="U1128" i="5"/>
  <c r="R1128" i="5"/>
  <c r="Q1128" i="5"/>
  <c r="P1128" i="5"/>
  <c r="V1127" i="5"/>
  <c r="U1127" i="5"/>
  <c r="O1127" i="5" s="1"/>
  <c r="R1127" i="5"/>
  <c r="Q1127" i="5"/>
  <c r="P1127" i="5"/>
  <c r="U1126" i="5"/>
  <c r="T1126" i="5"/>
  <c r="R1126" i="5"/>
  <c r="Q1126" i="5"/>
  <c r="P1126" i="5"/>
  <c r="U1125" i="5"/>
  <c r="O1125" i="5" s="1"/>
  <c r="R1125" i="5"/>
  <c r="Q1125" i="5"/>
  <c r="P1125" i="5"/>
  <c r="U1124" i="5"/>
  <c r="R1124" i="5"/>
  <c r="Q1124" i="5"/>
  <c r="P1124" i="5"/>
  <c r="U1123" i="5"/>
  <c r="O1123" i="5" s="1"/>
  <c r="R1123" i="5"/>
  <c r="Q1123" i="5"/>
  <c r="P1123" i="5"/>
  <c r="U1122" i="5"/>
  <c r="R1122" i="5"/>
  <c r="Q1122" i="5"/>
  <c r="P1122" i="5"/>
  <c r="U1121" i="5"/>
  <c r="O1121" i="5" s="1"/>
  <c r="R1121" i="5"/>
  <c r="Q1121" i="5"/>
  <c r="P1121" i="5"/>
  <c r="U1120" i="5"/>
  <c r="R1120" i="5"/>
  <c r="Q1120" i="5"/>
  <c r="P1120" i="5"/>
  <c r="V1119" i="5"/>
  <c r="U1119" i="5"/>
  <c r="O1119" i="5" s="1"/>
  <c r="R1119" i="5"/>
  <c r="Q1119" i="5"/>
  <c r="P1119" i="5"/>
  <c r="U1118" i="5"/>
  <c r="R1118" i="5"/>
  <c r="Q1118" i="5"/>
  <c r="P1118" i="5"/>
  <c r="V1117" i="5"/>
  <c r="U1117" i="5"/>
  <c r="O1117" i="5" s="1"/>
  <c r="R1117" i="5"/>
  <c r="Q1117" i="5"/>
  <c r="P1117" i="5"/>
  <c r="U1116" i="5"/>
  <c r="R1116" i="5"/>
  <c r="Q1116" i="5"/>
  <c r="P1116" i="5"/>
  <c r="U1115" i="5"/>
  <c r="O1115" i="5" s="1"/>
  <c r="R1115" i="5"/>
  <c r="Q1115" i="5"/>
  <c r="P1115" i="5"/>
  <c r="V1114" i="5"/>
  <c r="U1114" i="5"/>
  <c r="O1114" i="5" s="1"/>
  <c r="R1114" i="5"/>
  <c r="Q1114" i="5"/>
  <c r="P1114" i="5"/>
  <c r="U1113" i="5"/>
  <c r="O1113" i="5" s="1"/>
  <c r="R1113" i="5"/>
  <c r="Q1113" i="5"/>
  <c r="P1113" i="5"/>
  <c r="U1112" i="5"/>
  <c r="R1112" i="5"/>
  <c r="Q1112" i="5"/>
  <c r="P1112" i="5"/>
  <c r="V1111" i="5"/>
  <c r="U1111" i="5"/>
  <c r="O1111" i="5" s="1"/>
  <c r="R1111" i="5"/>
  <c r="Q1111" i="5"/>
  <c r="P1111" i="5"/>
  <c r="U1110" i="5"/>
  <c r="O1110" i="5" s="1"/>
  <c r="R1110" i="5"/>
  <c r="Q1110" i="5"/>
  <c r="P1110" i="5"/>
  <c r="V1109" i="5"/>
  <c r="U1109" i="5"/>
  <c r="O1109" i="5" s="1"/>
  <c r="R1109" i="5"/>
  <c r="Q1109" i="5"/>
  <c r="P1109" i="5"/>
  <c r="U1108" i="5"/>
  <c r="R1108" i="5"/>
  <c r="Q1108" i="5"/>
  <c r="P1108" i="5"/>
  <c r="V1107" i="5"/>
  <c r="U1107" i="5"/>
  <c r="O1107" i="5" s="1"/>
  <c r="R1107" i="5"/>
  <c r="Q1107" i="5"/>
  <c r="P1107" i="5"/>
  <c r="V1106" i="5"/>
  <c r="U1106" i="5"/>
  <c r="O1106" i="5" s="1"/>
  <c r="R1106" i="5"/>
  <c r="Q1106" i="5"/>
  <c r="P1106" i="5"/>
  <c r="U1105" i="5"/>
  <c r="O1105" i="5" s="1"/>
  <c r="R1105" i="5"/>
  <c r="Q1105" i="5"/>
  <c r="P1105" i="5"/>
  <c r="U1104" i="5"/>
  <c r="R1104" i="5"/>
  <c r="Q1104" i="5"/>
  <c r="P1104" i="5"/>
  <c r="U1103" i="5"/>
  <c r="O1103" i="5" s="1"/>
  <c r="R1103" i="5"/>
  <c r="Q1103" i="5"/>
  <c r="P1103" i="5"/>
  <c r="U1102" i="5"/>
  <c r="O1102" i="5" s="1"/>
  <c r="R1102" i="5"/>
  <c r="Q1102" i="5"/>
  <c r="P1102" i="5"/>
  <c r="V1101" i="5"/>
  <c r="U1101" i="5"/>
  <c r="O1101" i="5" s="1"/>
  <c r="R1101" i="5"/>
  <c r="Q1101" i="5"/>
  <c r="P1101" i="5"/>
  <c r="U1100" i="5"/>
  <c r="R1100" i="5"/>
  <c r="Q1100" i="5"/>
  <c r="P1100" i="5"/>
  <c r="U1099" i="5"/>
  <c r="O1099" i="5" s="1"/>
  <c r="R1099" i="5"/>
  <c r="Q1099" i="5"/>
  <c r="P1099" i="5"/>
  <c r="V1098" i="5"/>
  <c r="U1098" i="5"/>
  <c r="O1098" i="5" s="1"/>
  <c r="T1098" i="5"/>
  <c r="R1098" i="5"/>
  <c r="Q1098" i="5"/>
  <c r="P1098" i="5"/>
  <c r="U1097" i="5"/>
  <c r="O1097" i="5" s="1"/>
  <c r="R1097" i="5"/>
  <c r="Q1097" i="5"/>
  <c r="P1097" i="5"/>
  <c r="U1096" i="5"/>
  <c r="R1096" i="5"/>
  <c r="Q1096" i="5"/>
  <c r="P1096" i="5"/>
  <c r="V1095" i="5"/>
  <c r="U1095" i="5"/>
  <c r="O1095" i="5" s="1"/>
  <c r="R1095" i="5"/>
  <c r="Q1095" i="5"/>
  <c r="P1095" i="5"/>
  <c r="U1094" i="5"/>
  <c r="O1094" i="5" s="1"/>
  <c r="R1094" i="5"/>
  <c r="Q1094" i="5"/>
  <c r="P1094" i="5"/>
  <c r="V1093" i="5"/>
  <c r="U1093" i="5"/>
  <c r="O1093" i="5" s="1"/>
  <c r="R1093" i="5"/>
  <c r="Q1093" i="5"/>
  <c r="P1093" i="5"/>
  <c r="U1092" i="5"/>
  <c r="R1092" i="5"/>
  <c r="Q1092" i="5"/>
  <c r="P1092" i="5"/>
  <c r="V1091" i="5"/>
  <c r="U1091" i="5"/>
  <c r="O1091" i="5" s="1"/>
  <c r="R1091" i="5"/>
  <c r="Q1091" i="5"/>
  <c r="P1091" i="5"/>
  <c r="V1090" i="5"/>
  <c r="U1090" i="5"/>
  <c r="O1090" i="5" s="1"/>
  <c r="R1090" i="5"/>
  <c r="Q1090" i="5"/>
  <c r="P1090" i="5"/>
  <c r="U1089" i="5"/>
  <c r="O1089" i="5" s="1"/>
  <c r="R1089" i="5"/>
  <c r="Q1089" i="5"/>
  <c r="P1089" i="5"/>
  <c r="U1088" i="5"/>
  <c r="R1088" i="5"/>
  <c r="Q1088" i="5"/>
  <c r="P1088" i="5"/>
  <c r="U1087" i="5"/>
  <c r="O1087" i="5" s="1"/>
  <c r="R1087" i="5"/>
  <c r="Q1087" i="5"/>
  <c r="P1087" i="5"/>
  <c r="U1086" i="5"/>
  <c r="O1086" i="5" s="1"/>
  <c r="R1086" i="5"/>
  <c r="Q1086" i="5"/>
  <c r="P1086" i="5"/>
  <c r="V1085" i="5"/>
  <c r="U1085" i="5"/>
  <c r="O1085" i="5" s="1"/>
  <c r="R1085" i="5"/>
  <c r="Q1085" i="5"/>
  <c r="P1085" i="5"/>
  <c r="U1084" i="5"/>
  <c r="R1084" i="5"/>
  <c r="Q1084" i="5"/>
  <c r="P1084" i="5"/>
  <c r="U1083" i="5"/>
  <c r="O1083" i="5" s="1"/>
  <c r="R1083" i="5"/>
  <c r="Q1083" i="5"/>
  <c r="P1083" i="5"/>
  <c r="V1082" i="5"/>
  <c r="U1082" i="5"/>
  <c r="O1082" i="5" s="1"/>
  <c r="R1082" i="5"/>
  <c r="Q1082" i="5"/>
  <c r="P1082" i="5"/>
  <c r="U1081" i="5"/>
  <c r="O1081" i="5" s="1"/>
  <c r="R1081" i="5"/>
  <c r="Q1081" i="5"/>
  <c r="P1081" i="5"/>
  <c r="U1080" i="5"/>
  <c r="R1080" i="5"/>
  <c r="Q1080" i="5"/>
  <c r="P1080" i="5"/>
  <c r="V1079" i="5"/>
  <c r="U1079" i="5"/>
  <c r="O1079" i="5" s="1"/>
  <c r="R1079" i="5"/>
  <c r="Q1079" i="5"/>
  <c r="P1079" i="5"/>
  <c r="U1078" i="5"/>
  <c r="O1078" i="5" s="1"/>
  <c r="R1078" i="5"/>
  <c r="Q1078" i="5"/>
  <c r="P1078" i="5"/>
  <c r="V1077" i="5"/>
  <c r="U1077" i="5"/>
  <c r="O1077" i="5" s="1"/>
  <c r="R1077" i="5"/>
  <c r="Q1077" i="5"/>
  <c r="P1077" i="5"/>
  <c r="U1076" i="5"/>
  <c r="R1076" i="5"/>
  <c r="Q1076" i="5"/>
  <c r="P1076" i="5"/>
  <c r="V1075" i="5"/>
  <c r="U1075" i="5"/>
  <c r="O1075" i="5" s="1"/>
  <c r="R1075" i="5"/>
  <c r="Q1075" i="5"/>
  <c r="P1075" i="5"/>
  <c r="V1074" i="5"/>
  <c r="U1074" i="5"/>
  <c r="O1074" i="5" s="1"/>
  <c r="R1074" i="5"/>
  <c r="Q1074" i="5"/>
  <c r="P1074" i="5"/>
  <c r="U1073" i="5"/>
  <c r="O1073" i="5" s="1"/>
  <c r="R1073" i="5"/>
  <c r="Q1073" i="5"/>
  <c r="P1073" i="5"/>
  <c r="U1072" i="5"/>
  <c r="R1072" i="5"/>
  <c r="Q1072" i="5"/>
  <c r="P1072" i="5"/>
  <c r="V1071" i="5"/>
  <c r="U1071" i="5"/>
  <c r="O1071" i="5" s="1"/>
  <c r="R1071" i="5"/>
  <c r="Q1071" i="5"/>
  <c r="P1071" i="5"/>
  <c r="U1070" i="5"/>
  <c r="O1070" i="5" s="1"/>
  <c r="R1070" i="5"/>
  <c r="Q1070" i="5"/>
  <c r="P1070" i="5"/>
  <c r="V1069" i="5"/>
  <c r="U1069" i="5"/>
  <c r="O1069" i="5" s="1"/>
  <c r="R1069" i="5"/>
  <c r="Q1069" i="5"/>
  <c r="P1069" i="5"/>
  <c r="U1068" i="5"/>
  <c r="R1068" i="5"/>
  <c r="Q1068" i="5"/>
  <c r="P1068" i="5"/>
  <c r="U1067" i="5"/>
  <c r="O1067" i="5" s="1"/>
  <c r="R1067" i="5"/>
  <c r="Q1067" i="5"/>
  <c r="P1067" i="5"/>
  <c r="V1066" i="5"/>
  <c r="U1066" i="5"/>
  <c r="O1066" i="5" s="1"/>
  <c r="R1066" i="5"/>
  <c r="Q1066" i="5"/>
  <c r="P1066" i="5"/>
  <c r="U1065" i="5"/>
  <c r="O1065" i="5" s="1"/>
  <c r="R1065" i="5"/>
  <c r="Q1065" i="5"/>
  <c r="P1065" i="5"/>
  <c r="U1064" i="5"/>
  <c r="R1064" i="5"/>
  <c r="Q1064" i="5"/>
  <c r="P1064" i="5"/>
  <c r="V1063" i="5"/>
  <c r="U1063" i="5"/>
  <c r="O1063" i="5" s="1"/>
  <c r="R1063" i="5"/>
  <c r="Q1063" i="5"/>
  <c r="P1063" i="5"/>
  <c r="U1062" i="5"/>
  <c r="O1062" i="5" s="1"/>
  <c r="R1062" i="5"/>
  <c r="Q1062" i="5"/>
  <c r="P1062" i="5"/>
  <c r="V1061" i="5"/>
  <c r="U1061" i="5"/>
  <c r="O1061" i="5" s="1"/>
  <c r="R1061" i="5"/>
  <c r="Q1061" i="5"/>
  <c r="P1061" i="5"/>
  <c r="U1060" i="5"/>
  <c r="R1060" i="5"/>
  <c r="Q1060" i="5"/>
  <c r="P1060" i="5"/>
  <c r="V1059" i="5"/>
  <c r="U1059" i="5"/>
  <c r="O1059" i="5" s="1"/>
  <c r="R1059" i="5"/>
  <c r="Q1059" i="5"/>
  <c r="P1059" i="5"/>
  <c r="U1058" i="5"/>
  <c r="O1058" i="5" s="1"/>
  <c r="R1058" i="5"/>
  <c r="Q1058" i="5"/>
  <c r="P1058" i="5"/>
  <c r="U1057" i="5"/>
  <c r="O1057" i="5" s="1"/>
  <c r="R1057" i="5"/>
  <c r="Q1057" i="5"/>
  <c r="P1057" i="5"/>
  <c r="U1056" i="5"/>
  <c r="R1056" i="5"/>
  <c r="Q1056" i="5"/>
  <c r="P1056" i="5"/>
  <c r="V1055" i="5"/>
  <c r="U1055" i="5"/>
  <c r="O1055" i="5" s="1"/>
  <c r="R1055" i="5"/>
  <c r="Q1055" i="5"/>
  <c r="P1055" i="5"/>
  <c r="U1054" i="5"/>
  <c r="O1054" i="5" s="1"/>
  <c r="R1054" i="5"/>
  <c r="Q1054" i="5"/>
  <c r="P1054" i="5"/>
  <c r="V1053" i="5"/>
  <c r="U1053" i="5"/>
  <c r="O1053" i="5" s="1"/>
  <c r="R1053" i="5"/>
  <c r="Q1053" i="5"/>
  <c r="P1053" i="5"/>
  <c r="U1052" i="5"/>
  <c r="R1052" i="5"/>
  <c r="Q1052" i="5"/>
  <c r="P1052" i="5"/>
  <c r="U1051" i="5"/>
  <c r="O1051" i="5" s="1"/>
  <c r="R1051" i="5"/>
  <c r="Q1051" i="5"/>
  <c r="P1051" i="5"/>
  <c r="V1050" i="5"/>
  <c r="U1050" i="5"/>
  <c r="O1050" i="5" s="1"/>
  <c r="R1050" i="5"/>
  <c r="Q1050" i="5"/>
  <c r="P1050" i="5"/>
  <c r="U1049" i="5"/>
  <c r="O1049" i="5" s="1"/>
  <c r="R1049" i="5"/>
  <c r="Q1049" i="5"/>
  <c r="P1049" i="5"/>
  <c r="U1048" i="5"/>
  <c r="R1048" i="5"/>
  <c r="Q1048" i="5"/>
  <c r="P1048" i="5"/>
  <c r="V1047" i="5"/>
  <c r="U1047" i="5"/>
  <c r="O1047" i="5" s="1"/>
  <c r="R1047" i="5"/>
  <c r="Q1047" i="5"/>
  <c r="P1047" i="5"/>
  <c r="U1046" i="5"/>
  <c r="O1046" i="5" s="1"/>
  <c r="R1046" i="5"/>
  <c r="Q1046" i="5"/>
  <c r="P1046" i="5"/>
  <c r="V1045" i="5"/>
  <c r="U1045" i="5"/>
  <c r="O1045" i="5" s="1"/>
  <c r="R1045" i="5"/>
  <c r="Q1045" i="5"/>
  <c r="P1045" i="5"/>
  <c r="U1044" i="5"/>
  <c r="R1044" i="5"/>
  <c r="Q1044" i="5"/>
  <c r="P1044" i="5"/>
  <c r="V1043" i="5"/>
  <c r="U1043" i="5"/>
  <c r="O1043" i="5" s="1"/>
  <c r="R1043" i="5"/>
  <c r="Q1043" i="5"/>
  <c r="P1043" i="5"/>
  <c r="V1042" i="5"/>
  <c r="U1042" i="5"/>
  <c r="O1042" i="5" s="1"/>
  <c r="R1042" i="5"/>
  <c r="Q1042" i="5"/>
  <c r="P1042" i="5"/>
  <c r="U1041" i="5"/>
  <c r="O1041" i="5" s="1"/>
  <c r="R1041" i="5"/>
  <c r="Q1041" i="5"/>
  <c r="P1041" i="5"/>
  <c r="U1040" i="5"/>
  <c r="R1040" i="5"/>
  <c r="Q1040" i="5"/>
  <c r="P1040" i="5"/>
  <c r="V1039" i="5"/>
  <c r="U1039" i="5"/>
  <c r="O1039" i="5" s="1"/>
  <c r="R1039" i="5"/>
  <c r="Q1039" i="5"/>
  <c r="P1039" i="5"/>
  <c r="U1038" i="5"/>
  <c r="O1038" i="5" s="1"/>
  <c r="R1038" i="5"/>
  <c r="Q1038" i="5"/>
  <c r="P1038" i="5"/>
  <c r="V1037" i="5"/>
  <c r="U1037" i="5"/>
  <c r="O1037" i="5" s="1"/>
  <c r="R1037" i="5"/>
  <c r="Q1037" i="5"/>
  <c r="P1037" i="5"/>
  <c r="U1036" i="5"/>
  <c r="R1036" i="5"/>
  <c r="Q1036" i="5"/>
  <c r="P1036" i="5"/>
  <c r="U1035" i="5"/>
  <c r="O1035" i="5" s="1"/>
  <c r="R1035" i="5"/>
  <c r="Q1035" i="5"/>
  <c r="P1035" i="5"/>
  <c r="V1034" i="5"/>
  <c r="U1034" i="5"/>
  <c r="O1034" i="5" s="1"/>
  <c r="R1034" i="5"/>
  <c r="Q1034" i="5"/>
  <c r="P1034" i="5"/>
  <c r="U1033" i="5"/>
  <c r="O1033" i="5" s="1"/>
  <c r="T1033" i="5"/>
  <c r="T1034" i="5" s="1"/>
  <c r="R1033" i="5"/>
  <c r="Q1033" i="5"/>
  <c r="P1033" i="5"/>
  <c r="U1032" i="5"/>
  <c r="R1032" i="5"/>
  <c r="Q1032" i="5"/>
  <c r="P1032" i="5"/>
  <c r="V1031" i="5"/>
  <c r="U1031" i="5"/>
  <c r="O1031" i="5" s="1"/>
  <c r="R1031" i="5"/>
  <c r="Q1031" i="5"/>
  <c r="P1031" i="5"/>
  <c r="U1030" i="5"/>
  <c r="O1030" i="5" s="1"/>
  <c r="R1030" i="5"/>
  <c r="Q1030" i="5"/>
  <c r="P1030" i="5"/>
  <c r="V1029" i="5"/>
  <c r="U1029" i="5"/>
  <c r="O1029" i="5" s="1"/>
  <c r="R1029" i="5"/>
  <c r="Q1029" i="5"/>
  <c r="P1029" i="5"/>
  <c r="U1028" i="5"/>
  <c r="R1028" i="5"/>
  <c r="Q1028" i="5"/>
  <c r="P1028" i="5"/>
  <c r="V1027" i="5"/>
  <c r="U1027" i="5"/>
  <c r="O1027" i="5" s="1"/>
  <c r="R1027" i="5"/>
  <c r="Q1027" i="5"/>
  <c r="P1027" i="5"/>
  <c r="V1026" i="5"/>
  <c r="U1026" i="5"/>
  <c r="O1026" i="5" s="1"/>
  <c r="R1026" i="5"/>
  <c r="Q1026" i="5"/>
  <c r="P1026" i="5"/>
  <c r="U1025" i="5"/>
  <c r="O1025" i="5" s="1"/>
  <c r="T1025" i="5"/>
  <c r="T1026" i="5" s="1"/>
  <c r="R1025" i="5"/>
  <c r="Q1025" i="5"/>
  <c r="P1025" i="5"/>
  <c r="U1024" i="5"/>
  <c r="T1024" i="5"/>
  <c r="R1024" i="5"/>
  <c r="Q1024" i="5"/>
  <c r="S1024" i="5" s="1"/>
  <c r="P1024" i="5"/>
  <c r="U1023" i="5"/>
  <c r="O1023" i="5" s="1"/>
  <c r="R1023" i="5"/>
  <c r="Q1023" i="5"/>
  <c r="P1023" i="5"/>
  <c r="U1022" i="5"/>
  <c r="O1022" i="5" s="1"/>
  <c r="R1022" i="5"/>
  <c r="Q1022" i="5"/>
  <c r="P1022" i="5"/>
  <c r="V1021" i="5"/>
  <c r="U1021" i="5"/>
  <c r="O1021" i="5" s="1"/>
  <c r="R1021" i="5"/>
  <c r="Q1021" i="5"/>
  <c r="P1021" i="5"/>
  <c r="U1020" i="5"/>
  <c r="R1020" i="5"/>
  <c r="Q1020" i="5"/>
  <c r="P1020" i="5"/>
  <c r="U1019" i="5"/>
  <c r="O1019" i="5" s="1"/>
  <c r="R1019" i="5"/>
  <c r="Q1019" i="5"/>
  <c r="P1019" i="5"/>
  <c r="V1018" i="5"/>
  <c r="U1018" i="5"/>
  <c r="O1018" i="5" s="1"/>
  <c r="R1018" i="5"/>
  <c r="Q1018" i="5"/>
  <c r="P1018" i="5"/>
  <c r="U1017" i="5"/>
  <c r="O1017" i="5" s="1"/>
  <c r="R1017" i="5"/>
  <c r="Q1017" i="5"/>
  <c r="P1017" i="5"/>
  <c r="U1016" i="5"/>
  <c r="R1016" i="5"/>
  <c r="Q1016" i="5"/>
  <c r="P1016" i="5"/>
  <c r="V1015" i="5"/>
  <c r="U1015" i="5"/>
  <c r="O1015" i="5" s="1"/>
  <c r="R1015" i="5"/>
  <c r="Q1015" i="5"/>
  <c r="P1015" i="5"/>
  <c r="U1014" i="5"/>
  <c r="O1014" i="5" s="1"/>
  <c r="R1014" i="5"/>
  <c r="Q1014" i="5"/>
  <c r="P1014" i="5"/>
  <c r="V1013" i="5"/>
  <c r="U1013" i="5"/>
  <c r="O1013" i="5" s="1"/>
  <c r="R1013" i="5"/>
  <c r="Q1013" i="5"/>
  <c r="P1013" i="5"/>
  <c r="U1012" i="5"/>
  <c r="R1012" i="5"/>
  <c r="Q1012" i="5"/>
  <c r="P1012" i="5"/>
  <c r="V1011" i="5"/>
  <c r="U1011" i="5"/>
  <c r="O1011" i="5" s="1"/>
  <c r="R1011" i="5"/>
  <c r="Q1011" i="5"/>
  <c r="P1011" i="5"/>
  <c r="V1010" i="5"/>
  <c r="U1010" i="5"/>
  <c r="O1010" i="5" s="1"/>
  <c r="R1010" i="5"/>
  <c r="Q1010" i="5"/>
  <c r="P1010" i="5"/>
  <c r="U1009" i="5"/>
  <c r="O1009" i="5" s="1"/>
  <c r="R1009" i="5"/>
  <c r="Q1009" i="5"/>
  <c r="P1009" i="5"/>
  <c r="U1008" i="5"/>
  <c r="R1008" i="5"/>
  <c r="Q1008" i="5"/>
  <c r="P1008" i="5"/>
  <c r="V1007" i="5"/>
  <c r="U1007" i="5"/>
  <c r="O1007" i="5" s="1"/>
  <c r="R1007" i="5"/>
  <c r="Q1007" i="5"/>
  <c r="P1007" i="5"/>
  <c r="U1006" i="5"/>
  <c r="O1006" i="5" s="1"/>
  <c r="R1006" i="5"/>
  <c r="Q1006" i="5"/>
  <c r="P1006" i="5"/>
  <c r="V1005" i="5"/>
  <c r="U1005" i="5"/>
  <c r="O1005" i="5" s="1"/>
  <c r="R1005" i="5"/>
  <c r="Q1005" i="5"/>
  <c r="P1005" i="5"/>
  <c r="U1004" i="5"/>
  <c r="R1004" i="5"/>
  <c r="Q1004" i="5"/>
  <c r="P1004" i="5"/>
  <c r="U1003" i="5"/>
  <c r="O1003" i="5" s="1"/>
  <c r="R1003" i="5"/>
  <c r="Q1003" i="5"/>
  <c r="P1003" i="5"/>
  <c r="V1002" i="5"/>
  <c r="U1002" i="5"/>
  <c r="O1002" i="5" s="1"/>
  <c r="R1002" i="5"/>
  <c r="Q1002" i="5"/>
  <c r="P1002" i="5"/>
  <c r="U1001" i="5"/>
  <c r="O1001" i="5" s="1"/>
  <c r="R1001" i="5"/>
  <c r="Q1001" i="5"/>
  <c r="P1001" i="5"/>
  <c r="U1000" i="5"/>
  <c r="R1000" i="5"/>
  <c r="Q1000" i="5"/>
  <c r="P1000" i="5"/>
  <c r="V999" i="5"/>
  <c r="U999" i="5"/>
  <c r="O999" i="5" s="1"/>
  <c r="R999" i="5"/>
  <c r="Q999" i="5"/>
  <c r="P999" i="5"/>
  <c r="U998" i="5"/>
  <c r="O998" i="5" s="1"/>
  <c r="R998" i="5"/>
  <c r="Q998" i="5"/>
  <c r="P998" i="5"/>
  <c r="V997" i="5"/>
  <c r="U997" i="5"/>
  <c r="O997" i="5" s="1"/>
  <c r="R997" i="5"/>
  <c r="Q997" i="5"/>
  <c r="P997" i="5"/>
  <c r="U996" i="5"/>
  <c r="R996" i="5"/>
  <c r="Q996" i="5"/>
  <c r="P996" i="5"/>
  <c r="V995" i="5"/>
  <c r="U995" i="5"/>
  <c r="O995" i="5" s="1"/>
  <c r="R995" i="5"/>
  <c r="Q995" i="5"/>
  <c r="P995" i="5"/>
  <c r="V994" i="5"/>
  <c r="U994" i="5"/>
  <c r="O994" i="5" s="1"/>
  <c r="R994" i="5"/>
  <c r="Q994" i="5"/>
  <c r="P994" i="5"/>
  <c r="U993" i="5"/>
  <c r="O993" i="5" s="1"/>
  <c r="R993" i="5"/>
  <c r="Q993" i="5"/>
  <c r="P993" i="5"/>
  <c r="U992" i="5"/>
  <c r="R992" i="5"/>
  <c r="Q992" i="5"/>
  <c r="P992" i="5"/>
  <c r="V991" i="5"/>
  <c r="U991" i="5"/>
  <c r="O991" i="5" s="1"/>
  <c r="R991" i="5"/>
  <c r="Q991" i="5"/>
  <c r="P991" i="5"/>
  <c r="U990" i="5"/>
  <c r="O990" i="5" s="1"/>
  <c r="R990" i="5"/>
  <c r="Q990" i="5"/>
  <c r="P990" i="5"/>
  <c r="V989" i="5"/>
  <c r="U989" i="5"/>
  <c r="O989" i="5" s="1"/>
  <c r="R989" i="5"/>
  <c r="Q989" i="5"/>
  <c r="P989" i="5"/>
  <c r="U988" i="5"/>
  <c r="R988" i="5"/>
  <c r="Q988" i="5"/>
  <c r="P988" i="5"/>
  <c r="U987" i="5"/>
  <c r="O987" i="5" s="1"/>
  <c r="R987" i="5"/>
  <c r="Q987" i="5"/>
  <c r="P987" i="5"/>
  <c r="V986" i="5"/>
  <c r="U986" i="5"/>
  <c r="O986" i="5" s="1"/>
  <c r="R986" i="5"/>
  <c r="Q986" i="5"/>
  <c r="P986" i="5"/>
  <c r="U985" i="5"/>
  <c r="O985" i="5" s="1"/>
  <c r="R985" i="5"/>
  <c r="Q985" i="5"/>
  <c r="P985" i="5"/>
  <c r="U984" i="5"/>
  <c r="R984" i="5"/>
  <c r="Q984" i="5"/>
  <c r="S984" i="5" s="1"/>
  <c r="P984" i="5"/>
  <c r="U983" i="5"/>
  <c r="O983" i="5" s="1"/>
  <c r="R983" i="5"/>
  <c r="Q983" i="5"/>
  <c r="P983" i="5"/>
  <c r="U982" i="5"/>
  <c r="O982" i="5" s="1"/>
  <c r="R982" i="5"/>
  <c r="Q982" i="5"/>
  <c r="P982" i="5"/>
  <c r="V981" i="5"/>
  <c r="U981" i="5"/>
  <c r="O981" i="5" s="1"/>
  <c r="R981" i="5"/>
  <c r="Q981" i="5"/>
  <c r="P981" i="5"/>
  <c r="U980" i="5"/>
  <c r="R980" i="5"/>
  <c r="Q980" i="5"/>
  <c r="P980" i="5"/>
  <c r="V979" i="5"/>
  <c r="U979" i="5"/>
  <c r="O979" i="5" s="1"/>
  <c r="R979" i="5"/>
  <c r="Q979" i="5"/>
  <c r="P979" i="5"/>
  <c r="V978" i="5"/>
  <c r="U978" i="5"/>
  <c r="O978" i="5" s="1"/>
  <c r="R978" i="5"/>
  <c r="Q978" i="5"/>
  <c r="P978" i="5"/>
  <c r="U977" i="5"/>
  <c r="O977" i="5" s="1"/>
  <c r="R977" i="5"/>
  <c r="Q977" i="5"/>
  <c r="P977" i="5"/>
  <c r="U976" i="5"/>
  <c r="R976" i="5"/>
  <c r="Q976" i="5"/>
  <c r="P976" i="5"/>
  <c r="V975" i="5"/>
  <c r="U975" i="5"/>
  <c r="O975" i="5" s="1"/>
  <c r="R975" i="5"/>
  <c r="Q975" i="5"/>
  <c r="P975" i="5"/>
  <c r="U974" i="5"/>
  <c r="O974" i="5" s="1"/>
  <c r="R974" i="5"/>
  <c r="Q974" i="5"/>
  <c r="P974" i="5"/>
  <c r="V973" i="5"/>
  <c r="U973" i="5"/>
  <c r="O973" i="5" s="1"/>
  <c r="R973" i="5"/>
  <c r="Q973" i="5"/>
  <c r="P973" i="5"/>
  <c r="U972" i="5"/>
  <c r="R972" i="5"/>
  <c r="Q972" i="5"/>
  <c r="P972" i="5"/>
  <c r="U971" i="5"/>
  <c r="O971" i="5" s="1"/>
  <c r="R971" i="5"/>
  <c r="Q971" i="5"/>
  <c r="P971" i="5"/>
  <c r="V970" i="5"/>
  <c r="U970" i="5"/>
  <c r="O970" i="5" s="1"/>
  <c r="R970" i="5"/>
  <c r="Q970" i="5"/>
  <c r="P970" i="5"/>
  <c r="U969" i="5"/>
  <c r="O969" i="5" s="1"/>
  <c r="R969" i="5"/>
  <c r="Q969" i="5"/>
  <c r="P969" i="5"/>
  <c r="U968" i="5"/>
  <c r="R968" i="5"/>
  <c r="Q968" i="5"/>
  <c r="P968" i="5"/>
  <c r="V967" i="5"/>
  <c r="U967" i="5"/>
  <c r="O967" i="5" s="1"/>
  <c r="R967" i="5"/>
  <c r="Q967" i="5"/>
  <c r="P967" i="5"/>
  <c r="U966" i="5"/>
  <c r="O966" i="5" s="1"/>
  <c r="R966" i="5"/>
  <c r="Q966" i="5"/>
  <c r="P966" i="5"/>
  <c r="V965" i="5"/>
  <c r="U965" i="5"/>
  <c r="O965" i="5" s="1"/>
  <c r="R965" i="5"/>
  <c r="Q965" i="5"/>
  <c r="P965" i="5"/>
  <c r="U964" i="5"/>
  <c r="R964" i="5"/>
  <c r="Q964" i="5"/>
  <c r="P964" i="5"/>
  <c r="V963" i="5"/>
  <c r="U963" i="5"/>
  <c r="O963" i="5" s="1"/>
  <c r="R963" i="5"/>
  <c r="Q963" i="5"/>
  <c r="P963" i="5"/>
  <c r="V962" i="5"/>
  <c r="U962" i="5"/>
  <c r="O962" i="5" s="1"/>
  <c r="T962" i="5"/>
  <c r="R962" i="5"/>
  <c r="Q962" i="5"/>
  <c r="P962" i="5"/>
  <c r="U961" i="5"/>
  <c r="O961" i="5" s="1"/>
  <c r="R961" i="5"/>
  <c r="Q961" i="5"/>
  <c r="P961" i="5"/>
  <c r="U960" i="5"/>
  <c r="R960" i="5"/>
  <c r="Q960" i="5"/>
  <c r="P960" i="5"/>
  <c r="V959" i="5"/>
  <c r="U959" i="5"/>
  <c r="O959" i="5" s="1"/>
  <c r="R959" i="5"/>
  <c r="Q959" i="5"/>
  <c r="P959" i="5"/>
  <c r="U958" i="5"/>
  <c r="O958" i="5" s="1"/>
  <c r="R958" i="5"/>
  <c r="Q958" i="5"/>
  <c r="P958" i="5"/>
  <c r="U957" i="5"/>
  <c r="O957" i="5" s="1"/>
  <c r="R957" i="5"/>
  <c r="Q957" i="5"/>
  <c r="P957" i="5"/>
  <c r="U956" i="5"/>
  <c r="R956" i="5"/>
  <c r="Q956" i="5"/>
  <c r="P956" i="5"/>
  <c r="U955" i="5"/>
  <c r="O955" i="5" s="1"/>
  <c r="R955" i="5"/>
  <c r="Q955" i="5"/>
  <c r="P955" i="5"/>
  <c r="U954" i="5"/>
  <c r="O954" i="5" s="1"/>
  <c r="T954" i="5"/>
  <c r="R954" i="5"/>
  <c r="Q954" i="5"/>
  <c r="P954" i="5"/>
  <c r="U953" i="5"/>
  <c r="O953" i="5" s="1"/>
  <c r="R953" i="5"/>
  <c r="Q953" i="5"/>
  <c r="P953" i="5"/>
  <c r="U952" i="5"/>
  <c r="R952" i="5"/>
  <c r="Q952" i="5"/>
  <c r="P952" i="5"/>
  <c r="V951" i="5"/>
  <c r="U951" i="5"/>
  <c r="O951" i="5" s="1"/>
  <c r="R951" i="5"/>
  <c r="Q951" i="5"/>
  <c r="P951" i="5"/>
  <c r="U950" i="5"/>
  <c r="O950" i="5" s="1"/>
  <c r="R950" i="5"/>
  <c r="Q950" i="5"/>
  <c r="P950" i="5"/>
  <c r="U949" i="5"/>
  <c r="O949" i="5" s="1"/>
  <c r="R949" i="5"/>
  <c r="Q949" i="5"/>
  <c r="P949" i="5"/>
  <c r="U948" i="5"/>
  <c r="R948" i="5"/>
  <c r="Q948" i="5"/>
  <c r="P948" i="5"/>
  <c r="V947" i="5"/>
  <c r="U947" i="5"/>
  <c r="O947" i="5" s="1"/>
  <c r="R947" i="5"/>
  <c r="Q947" i="5"/>
  <c r="P947" i="5"/>
  <c r="U946" i="5"/>
  <c r="O946" i="5" s="1"/>
  <c r="R946" i="5"/>
  <c r="Q946" i="5"/>
  <c r="P946" i="5"/>
  <c r="U945" i="5"/>
  <c r="O945" i="5" s="1"/>
  <c r="R945" i="5"/>
  <c r="Q945" i="5"/>
  <c r="P945" i="5"/>
  <c r="U944" i="5"/>
  <c r="R944" i="5"/>
  <c r="Q944" i="5"/>
  <c r="P944" i="5"/>
  <c r="V943" i="5"/>
  <c r="U943" i="5"/>
  <c r="O943" i="5" s="1"/>
  <c r="R943" i="5"/>
  <c r="Q943" i="5"/>
  <c r="P943" i="5"/>
  <c r="U942" i="5"/>
  <c r="O942" i="5" s="1"/>
  <c r="R942" i="5"/>
  <c r="Q942" i="5"/>
  <c r="P942" i="5"/>
  <c r="U941" i="5"/>
  <c r="O941" i="5" s="1"/>
  <c r="R941" i="5"/>
  <c r="Q941" i="5"/>
  <c r="P941" i="5"/>
  <c r="U940" i="5"/>
  <c r="R940" i="5"/>
  <c r="Q940" i="5"/>
  <c r="P940" i="5"/>
  <c r="V939" i="5"/>
  <c r="U939" i="5"/>
  <c r="O939" i="5" s="1"/>
  <c r="R939" i="5"/>
  <c r="Q939" i="5"/>
  <c r="P939" i="5"/>
  <c r="U938" i="5"/>
  <c r="O938" i="5" s="1"/>
  <c r="R938" i="5"/>
  <c r="Q938" i="5"/>
  <c r="P938" i="5"/>
  <c r="U937" i="5"/>
  <c r="O937" i="5" s="1"/>
  <c r="R937" i="5"/>
  <c r="Q937" i="5"/>
  <c r="P937" i="5"/>
  <c r="U936" i="5"/>
  <c r="R936" i="5"/>
  <c r="Q936" i="5"/>
  <c r="P936" i="5"/>
  <c r="V935" i="5"/>
  <c r="U935" i="5"/>
  <c r="O935" i="5" s="1"/>
  <c r="R935" i="5"/>
  <c r="Q935" i="5"/>
  <c r="P935" i="5"/>
  <c r="U934" i="5"/>
  <c r="O934" i="5" s="1"/>
  <c r="R934" i="5"/>
  <c r="Q934" i="5"/>
  <c r="P934" i="5"/>
  <c r="U933" i="5"/>
  <c r="O933" i="5" s="1"/>
  <c r="R933" i="5"/>
  <c r="Q933" i="5"/>
  <c r="P933" i="5"/>
  <c r="U932" i="5"/>
  <c r="R932" i="5"/>
  <c r="Q932" i="5"/>
  <c r="P932" i="5"/>
  <c r="V931" i="5"/>
  <c r="U931" i="5"/>
  <c r="O931" i="5" s="1"/>
  <c r="R931" i="5"/>
  <c r="Q931" i="5"/>
  <c r="P931" i="5"/>
  <c r="U930" i="5"/>
  <c r="O930" i="5" s="1"/>
  <c r="R930" i="5"/>
  <c r="Q930" i="5"/>
  <c r="P930" i="5"/>
  <c r="U929" i="5"/>
  <c r="O929" i="5" s="1"/>
  <c r="R929" i="5"/>
  <c r="Q929" i="5"/>
  <c r="P929" i="5"/>
  <c r="U928" i="5"/>
  <c r="R928" i="5"/>
  <c r="Q928" i="5"/>
  <c r="P928" i="5"/>
  <c r="V927" i="5"/>
  <c r="U927" i="5"/>
  <c r="O927" i="5" s="1"/>
  <c r="R927" i="5"/>
  <c r="Q927" i="5"/>
  <c r="P927" i="5"/>
  <c r="U926" i="5"/>
  <c r="O926" i="5" s="1"/>
  <c r="R926" i="5"/>
  <c r="Q926" i="5"/>
  <c r="P926" i="5"/>
  <c r="U925" i="5"/>
  <c r="O925" i="5" s="1"/>
  <c r="R925" i="5"/>
  <c r="Q925" i="5"/>
  <c r="P925" i="5"/>
  <c r="U924" i="5"/>
  <c r="R924" i="5"/>
  <c r="Q924" i="5"/>
  <c r="P924" i="5"/>
  <c r="V923" i="5"/>
  <c r="U923" i="5"/>
  <c r="O923" i="5" s="1"/>
  <c r="R923" i="5"/>
  <c r="Q923" i="5"/>
  <c r="P923" i="5"/>
  <c r="U922" i="5"/>
  <c r="O922" i="5" s="1"/>
  <c r="R922" i="5"/>
  <c r="Q922" i="5"/>
  <c r="P922" i="5"/>
  <c r="U921" i="5"/>
  <c r="O921" i="5" s="1"/>
  <c r="R921" i="5"/>
  <c r="Q921" i="5"/>
  <c r="P921" i="5"/>
  <c r="U920" i="5"/>
  <c r="R920" i="5"/>
  <c r="Q920" i="5"/>
  <c r="P920" i="5"/>
  <c r="V919" i="5"/>
  <c r="U919" i="5"/>
  <c r="O919" i="5" s="1"/>
  <c r="R919" i="5"/>
  <c r="Q919" i="5"/>
  <c r="P919" i="5"/>
  <c r="U918" i="5"/>
  <c r="O918" i="5" s="1"/>
  <c r="R918" i="5"/>
  <c r="Q918" i="5"/>
  <c r="P918" i="5"/>
  <c r="U917" i="5"/>
  <c r="O917" i="5" s="1"/>
  <c r="R917" i="5"/>
  <c r="Q917" i="5"/>
  <c r="P917" i="5"/>
  <c r="U916" i="5"/>
  <c r="R916" i="5"/>
  <c r="Q916" i="5"/>
  <c r="P916" i="5"/>
  <c r="V915" i="5"/>
  <c r="U915" i="5"/>
  <c r="O915" i="5" s="1"/>
  <c r="R915" i="5"/>
  <c r="Q915" i="5"/>
  <c r="P915" i="5"/>
  <c r="U914" i="5"/>
  <c r="O914" i="5" s="1"/>
  <c r="R914" i="5"/>
  <c r="Q914" i="5"/>
  <c r="P914" i="5"/>
  <c r="U913" i="5"/>
  <c r="O913" i="5" s="1"/>
  <c r="R913" i="5"/>
  <c r="Q913" i="5"/>
  <c r="P913" i="5"/>
  <c r="U912" i="5"/>
  <c r="T912" i="5"/>
  <c r="T913" i="5" s="1"/>
  <c r="T914" i="5" s="1"/>
  <c r="R912" i="5"/>
  <c r="Q912" i="5"/>
  <c r="S912" i="5" s="1"/>
  <c r="P912" i="5"/>
  <c r="U911" i="5"/>
  <c r="O911" i="5" s="1"/>
  <c r="R911" i="5"/>
  <c r="Q911" i="5"/>
  <c r="P911" i="5"/>
  <c r="U910" i="5"/>
  <c r="O910" i="5" s="1"/>
  <c r="R910" i="5"/>
  <c r="Q910" i="5"/>
  <c r="P910" i="5"/>
  <c r="U909" i="5"/>
  <c r="O909" i="5" s="1"/>
  <c r="R909" i="5"/>
  <c r="Q909" i="5"/>
  <c r="P909" i="5"/>
  <c r="U908" i="5"/>
  <c r="R908" i="5"/>
  <c r="Q908" i="5"/>
  <c r="P908" i="5"/>
  <c r="V907" i="5"/>
  <c r="U907" i="5"/>
  <c r="O907" i="5" s="1"/>
  <c r="R907" i="5"/>
  <c r="Q907" i="5"/>
  <c r="P907" i="5"/>
  <c r="U906" i="5"/>
  <c r="O906" i="5" s="1"/>
  <c r="R906" i="5"/>
  <c r="Q906" i="5"/>
  <c r="P906" i="5"/>
  <c r="U905" i="5"/>
  <c r="O905" i="5" s="1"/>
  <c r="R905" i="5"/>
  <c r="Q905" i="5"/>
  <c r="P905" i="5"/>
  <c r="U904" i="5"/>
  <c r="R904" i="5"/>
  <c r="Q904" i="5"/>
  <c r="P904" i="5"/>
  <c r="V903" i="5"/>
  <c r="U903" i="5"/>
  <c r="O903" i="5" s="1"/>
  <c r="R903" i="5"/>
  <c r="Q903" i="5"/>
  <c r="P903" i="5"/>
  <c r="U902" i="5"/>
  <c r="O902" i="5" s="1"/>
  <c r="R902" i="5"/>
  <c r="Q902" i="5"/>
  <c r="P902" i="5"/>
  <c r="U901" i="5"/>
  <c r="O901" i="5" s="1"/>
  <c r="R901" i="5"/>
  <c r="Q901" i="5"/>
  <c r="P901" i="5"/>
  <c r="U900" i="5"/>
  <c r="R900" i="5"/>
  <c r="Q900" i="5"/>
  <c r="P900" i="5"/>
  <c r="V899" i="5"/>
  <c r="U899" i="5"/>
  <c r="O899" i="5" s="1"/>
  <c r="R899" i="5"/>
  <c r="Q899" i="5"/>
  <c r="P899" i="5"/>
  <c r="U898" i="5"/>
  <c r="O898" i="5" s="1"/>
  <c r="T898" i="5"/>
  <c r="R898" i="5"/>
  <c r="Q898" i="5"/>
  <c r="P898" i="5"/>
  <c r="U897" i="5"/>
  <c r="O897" i="5" s="1"/>
  <c r="R897" i="5"/>
  <c r="Q897" i="5"/>
  <c r="P897" i="5"/>
  <c r="U896" i="5"/>
  <c r="R896" i="5"/>
  <c r="Q896" i="5"/>
  <c r="P896" i="5"/>
  <c r="V895" i="5"/>
  <c r="U895" i="5"/>
  <c r="O895" i="5" s="1"/>
  <c r="R895" i="5"/>
  <c r="Q895" i="5"/>
  <c r="P895" i="5"/>
  <c r="U894" i="5"/>
  <c r="O894" i="5" s="1"/>
  <c r="R894" i="5"/>
  <c r="Q894" i="5"/>
  <c r="P894" i="5"/>
  <c r="U893" i="5"/>
  <c r="O893" i="5" s="1"/>
  <c r="R893" i="5"/>
  <c r="Q893" i="5"/>
  <c r="P893" i="5"/>
  <c r="U892" i="5"/>
  <c r="R892" i="5"/>
  <c r="Q892" i="5"/>
  <c r="P892" i="5"/>
  <c r="V891" i="5"/>
  <c r="U891" i="5"/>
  <c r="O891" i="5" s="1"/>
  <c r="R891" i="5"/>
  <c r="Q891" i="5"/>
  <c r="P891" i="5"/>
  <c r="U890" i="5"/>
  <c r="O890" i="5" s="1"/>
  <c r="R890" i="5"/>
  <c r="Q890" i="5"/>
  <c r="P890" i="5"/>
  <c r="U889" i="5"/>
  <c r="O889" i="5" s="1"/>
  <c r="R889" i="5"/>
  <c r="Q889" i="5"/>
  <c r="P889" i="5"/>
  <c r="U888" i="5"/>
  <c r="R888" i="5"/>
  <c r="Q888" i="5"/>
  <c r="P888" i="5"/>
  <c r="V887" i="5"/>
  <c r="U887" i="5"/>
  <c r="O887" i="5" s="1"/>
  <c r="R887" i="5"/>
  <c r="Q887" i="5"/>
  <c r="P887" i="5"/>
  <c r="U886" i="5"/>
  <c r="O886" i="5" s="1"/>
  <c r="R886" i="5"/>
  <c r="Q886" i="5"/>
  <c r="P886" i="5"/>
  <c r="U885" i="5"/>
  <c r="O885" i="5" s="1"/>
  <c r="R885" i="5"/>
  <c r="Q885" i="5"/>
  <c r="P885" i="5"/>
  <c r="U884" i="5"/>
  <c r="R884" i="5"/>
  <c r="Q884" i="5"/>
  <c r="P884" i="5"/>
  <c r="V883" i="5"/>
  <c r="U883" i="5"/>
  <c r="O883" i="5" s="1"/>
  <c r="R883" i="5"/>
  <c r="Q883" i="5"/>
  <c r="P883" i="5"/>
  <c r="U882" i="5"/>
  <c r="O882" i="5" s="1"/>
  <c r="R882" i="5"/>
  <c r="Q882" i="5"/>
  <c r="P882" i="5"/>
  <c r="U881" i="5"/>
  <c r="O881" i="5" s="1"/>
  <c r="R881" i="5"/>
  <c r="Q881" i="5"/>
  <c r="P881" i="5"/>
  <c r="U880" i="5"/>
  <c r="R880" i="5"/>
  <c r="Q880" i="5"/>
  <c r="P880" i="5"/>
  <c r="V879" i="5"/>
  <c r="U879" i="5"/>
  <c r="O879" i="5" s="1"/>
  <c r="R879" i="5"/>
  <c r="Q879" i="5"/>
  <c r="P879" i="5"/>
  <c r="U878" i="5"/>
  <c r="O878" i="5" s="1"/>
  <c r="R878" i="5"/>
  <c r="Q878" i="5"/>
  <c r="P878" i="5"/>
  <c r="U877" i="5"/>
  <c r="O877" i="5" s="1"/>
  <c r="R877" i="5"/>
  <c r="Q877" i="5"/>
  <c r="P877" i="5"/>
  <c r="U876" i="5"/>
  <c r="R876" i="5"/>
  <c r="Q876" i="5"/>
  <c r="P876" i="5"/>
  <c r="V875" i="5"/>
  <c r="U875" i="5"/>
  <c r="O875" i="5" s="1"/>
  <c r="R875" i="5"/>
  <c r="Q875" i="5"/>
  <c r="P875" i="5"/>
  <c r="U874" i="5"/>
  <c r="O874" i="5" s="1"/>
  <c r="R874" i="5"/>
  <c r="Q874" i="5"/>
  <c r="P874" i="5"/>
  <c r="U873" i="5"/>
  <c r="O873" i="5" s="1"/>
  <c r="R873" i="5"/>
  <c r="Q873" i="5"/>
  <c r="P873" i="5"/>
  <c r="U872" i="5"/>
  <c r="R872" i="5"/>
  <c r="Q872" i="5"/>
  <c r="P872" i="5"/>
  <c r="V871" i="5"/>
  <c r="U871" i="5"/>
  <c r="O871" i="5" s="1"/>
  <c r="R871" i="5"/>
  <c r="Q871" i="5"/>
  <c r="P871" i="5"/>
  <c r="U870" i="5"/>
  <c r="O870" i="5" s="1"/>
  <c r="R870" i="5"/>
  <c r="Q870" i="5"/>
  <c r="P870" i="5"/>
  <c r="U869" i="5"/>
  <c r="O869" i="5" s="1"/>
  <c r="R869" i="5"/>
  <c r="Q869" i="5"/>
  <c r="P869" i="5"/>
  <c r="U868" i="5"/>
  <c r="R868" i="5"/>
  <c r="Q868" i="5"/>
  <c r="S868" i="5" s="1"/>
  <c r="P868" i="5"/>
  <c r="U867" i="5"/>
  <c r="O867" i="5" s="1"/>
  <c r="R867" i="5"/>
  <c r="Q867" i="5"/>
  <c r="P867" i="5"/>
  <c r="U866" i="5"/>
  <c r="O866" i="5" s="1"/>
  <c r="R866" i="5"/>
  <c r="Q866" i="5"/>
  <c r="P866" i="5"/>
  <c r="U865" i="5"/>
  <c r="O865" i="5" s="1"/>
  <c r="R865" i="5"/>
  <c r="Q865" i="5"/>
  <c r="P865" i="5"/>
  <c r="U864" i="5"/>
  <c r="R864" i="5"/>
  <c r="Q864" i="5"/>
  <c r="P864" i="5"/>
  <c r="V863" i="5"/>
  <c r="U863" i="5"/>
  <c r="O863" i="5" s="1"/>
  <c r="R863" i="5"/>
  <c r="Q863" i="5"/>
  <c r="P863" i="5"/>
  <c r="U862" i="5"/>
  <c r="O862" i="5" s="1"/>
  <c r="R862" i="5"/>
  <c r="Q862" i="5"/>
  <c r="P862" i="5"/>
  <c r="U861" i="5"/>
  <c r="O861" i="5" s="1"/>
  <c r="R861" i="5"/>
  <c r="Q861" i="5"/>
  <c r="P861" i="5"/>
  <c r="U860" i="5"/>
  <c r="R860" i="5"/>
  <c r="Q860" i="5"/>
  <c r="P860" i="5"/>
  <c r="V859" i="5"/>
  <c r="U859" i="5"/>
  <c r="O859" i="5" s="1"/>
  <c r="R859" i="5"/>
  <c r="Q859" i="5"/>
  <c r="P859" i="5"/>
  <c r="U858" i="5"/>
  <c r="O858" i="5" s="1"/>
  <c r="R858" i="5"/>
  <c r="Q858" i="5"/>
  <c r="P858" i="5"/>
  <c r="U857" i="5"/>
  <c r="O857" i="5" s="1"/>
  <c r="R857" i="5"/>
  <c r="Q857" i="5"/>
  <c r="P857" i="5"/>
  <c r="U856" i="5"/>
  <c r="R856" i="5"/>
  <c r="Q856" i="5"/>
  <c r="P856" i="5"/>
  <c r="V855" i="5"/>
  <c r="U855" i="5"/>
  <c r="O855" i="5" s="1"/>
  <c r="R855" i="5"/>
  <c r="Q855" i="5"/>
  <c r="P855" i="5"/>
  <c r="U854" i="5"/>
  <c r="O854" i="5" s="1"/>
  <c r="R854" i="5"/>
  <c r="Q854" i="5"/>
  <c r="P854" i="5"/>
  <c r="U853" i="5"/>
  <c r="O853" i="5" s="1"/>
  <c r="R853" i="5"/>
  <c r="Q853" i="5"/>
  <c r="P853" i="5"/>
  <c r="U852" i="5"/>
  <c r="R852" i="5"/>
  <c r="Q852" i="5"/>
  <c r="P852" i="5"/>
  <c r="V851" i="5"/>
  <c r="U851" i="5"/>
  <c r="O851" i="5" s="1"/>
  <c r="R851" i="5"/>
  <c r="Q851" i="5"/>
  <c r="P851" i="5"/>
  <c r="U850" i="5"/>
  <c r="O850" i="5" s="1"/>
  <c r="R850" i="5"/>
  <c r="Q850" i="5"/>
  <c r="P850" i="5"/>
  <c r="U849" i="5"/>
  <c r="O849" i="5" s="1"/>
  <c r="R849" i="5"/>
  <c r="Q849" i="5"/>
  <c r="P849" i="5"/>
  <c r="U848" i="5"/>
  <c r="R848" i="5"/>
  <c r="Q848" i="5"/>
  <c r="P848" i="5"/>
  <c r="V847" i="5"/>
  <c r="U847" i="5"/>
  <c r="O847" i="5" s="1"/>
  <c r="R847" i="5"/>
  <c r="Q847" i="5"/>
  <c r="P847" i="5"/>
  <c r="U846" i="5"/>
  <c r="O846" i="5" s="1"/>
  <c r="R846" i="5"/>
  <c r="Q846" i="5"/>
  <c r="P846" i="5"/>
  <c r="U845" i="5"/>
  <c r="O845" i="5" s="1"/>
  <c r="R845" i="5"/>
  <c r="Q845" i="5"/>
  <c r="P845" i="5"/>
  <c r="U844" i="5"/>
  <c r="R844" i="5"/>
  <c r="Q844" i="5"/>
  <c r="P844" i="5"/>
  <c r="V843" i="5"/>
  <c r="U843" i="5"/>
  <c r="O843" i="5" s="1"/>
  <c r="R843" i="5"/>
  <c r="Q843" i="5"/>
  <c r="P843" i="5"/>
  <c r="U842" i="5"/>
  <c r="O842" i="5" s="1"/>
  <c r="R842" i="5"/>
  <c r="Q842" i="5"/>
  <c r="P842" i="5"/>
  <c r="U841" i="5"/>
  <c r="O841" i="5" s="1"/>
  <c r="R841" i="5"/>
  <c r="Q841" i="5"/>
  <c r="P841" i="5"/>
  <c r="U840" i="5"/>
  <c r="R840" i="5"/>
  <c r="Q840" i="5"/>
  <c r="P840" i="5"/>
  <c r="V839" i="5"/>
  <c r="U839" i="5"/>
  <c r="O839" i="5" s="1"/>
  <c r="R839" i="5"/>
  <c r="Q839" i="5"/>
  <c r="P839" i="5"/>
  <c r="U838" i="5"/>
  <c r="O838" i="5" s="1"/>
  <c r="R838" i="5"/>
  <c r="Q838" i="5"/>
  <c r="P838" i="5"/>
  <c r="U837" i="5"/>
  <c r="O837" i="5" s="1"/>
  <c r="R837" i="5"/>
  <c r="Q837" i="5"/>
  <c r="P837" i="5"/>
  <c r="U836" i="5"/>
  <c r="T836" i="5"/>
  <c r="R836" i="5"/>
  <c r="Q836" i="5"/>
  <c r="S836" i="5" s="1"/>
  <c r="P836" i="5"/>
  <c r="U835" i="5"/>
  <c r="O835" i="5" s="1"/>
  <c r="R835" i="5"/>
  <c r="Q835" i="5"/>
  <c r="P835" i="5"/>
  <c r="U834" i="5"/>
  <c r="O834" i="5" s="1"/>
  <c r="R834" i="5"/>
  <c r="Q834" i="5"/>
  <c r="P834" i="5"/>
  <c r="U833" i="5"/>
  <c r="O833" i="5" s="1"/>
  <c r="R833" i="5"/>
  <c r="Q833" i="5"/>
  <c r="P833" i="5"/>
  <c r="U832" i="5"/>
  <c r="R832" i="5"/>
  <c r="Q832" i="5"/>
  <c r="P832" i="5"/>
  <c r="V831" i="5"/>
  <c r="U831" i="5"/>
  <c r="O831" i="5" s="1"/>
  <c r="R831" i="5"/>
  <c r="Q831" i="5"/>
  <c r="P831" i="5"/>
  <c r="U830" i="5"/>
  <c r="O830" i="5" s="1"/>
  <c r="R830" i="5"/>
  <c r="Q830" i="5"/>
  <c r="P830" i="5"/>
  <c r="U829" i="5"/>
  <c r="O829" i="5" s="1"/>
  <c r="R829" i="5"/>
  <c r="Q829" i="5"/>
  <c r="P829" i="5"/>
  <c r="U828" i="5"/>
  <c r="R828" i="5"/>
  <c r="Q828" i="5"/>
  <c r="P828" i="5"/>
  <c r="V827" i="5"/>
  <c r="U827" i="5"/>
  <c r="O827" i="5" s="1"/>
  <c r="R827" i="5"/>
  <c r="Q827" i="5"/>
  <c r="P827" i="5"/>
  <c r="U826" i="5"/>
  <c r="O826" i="5" s="1"/>
  <c r="R826" i="5"/>
  <c r="Q826" i="5"/>
  <c r="P826" i="5"/>
  <c r="U825" i="5"/>
  <c r="O825" i="5" s="1"/>
  <c r="R825" i="5"/>
  <c r="Q825" i="5"/>
  <c r="P825" i="5"/>
  <c r="U824" i="5"/>
  <c r="R824" i="5"/>
  <c r="Q824" i="5"/>
  <c r="P824" i="5"/>
  <c r="V823" i="5"/>
  <c r="U823" i="5"/>
  <c r="O823" i="5" s="1"/>
  <c r="R823" i="5"/>
  <c r="Q823" i="5"/>
  <c r="P823" i="5"/>
  <c r="U822" i="5"/>
  <c r="O822" i="5" s="1"/>
  <c r="R822" i="5"/>
  <c r="Q822" i="5"/>
  <c r="P822" i="5"/>
  <c r="U821" i="5"/>
  <c r="O821" i="5" s="1"/>
  <c r="R821" i="5"/>
  <c r="Q821" i="5"/>
  <c r="P821" i="5"/>
  <c r="U820" i="5"/>
  <c r="R820" i="5"/>
  <c r="Q820" i="5"/>
  <c r="P820" i="5"/>
  <c r="V819" i="5"/>
  <c r="U819" i="5"/>
  <c r="O819" i="5" s="1"/>
  <c r="R819" i="5"/>
  <c r="Q819" i="5"/>
  <c r="P819" i="5"/>
  <c r="U818" i="5"/>
  <c r="O818" i="5" s="1"/>
  <c r="T818" i="5"/>
  <c r="R818" i="5"/>
  <c r="Q818" i="5"/>
  <c r="P818" i="5"/>
  <c r="U817" i="5"/>
  <c r="O817" i="5" s="1"/>
  <c r="R817" i="5"/>
  <c r="Q817" i="5"/>
  <c r="P817" i="5"/>
  <c r="U816" i="5"/>
  <c r="R816" i="5"/>
  <c r="Q816" i="5"/>
  <c r="P816" i="5"/>
  <c r="V815" i="5"/>
  <c r="U815" i="5"/>
  <c r="O815" i="5" s="1"/>
  <c r="R815" i="5"/>
  <c r="Q815" i="5"/>
  <c r="P815" i="5"/>
  <c r="U814" i="5"/>
  <c r="O814" i="5" s="1"/>
  <c r="R814" i="5"/>
  <c r="Q814" i="5"/>
  <c r="P814" i="5"/>
  <c r="U813" i="5"/>
  <c r="O813" i="5" s="1"/>
  <c r="R813" i="5"/>
  <c r="Q813" i="5"/>
  <c r="P813" i="5"/>
  <c r="U812" i="5"/>
  <c r="R812" i="5"/>
  <c r="Q812" i="5"/>
  <c r="P812" i="5"/>
  <c r="V811" i="5"/>
  <c r="U811" i="5"/>
  <c r="O811" i="5" s="1"/>
  <c r="R811" i="5"/>
  <c r="Q811" i="5"/>
  <c r="P811" i="5"/>
  <c r="U810" i="5"/>
  <c r="O810" i="5" s="1"/>
  <c r="R810" i="5"/>
  <c r="Q810" i="5"/>
  <c r="P810" i="5"/>
  <c r="U809" i="5"/>
  <c r="O809" i="5" s="1"/>
  <c r="R809" i="5"/>
  <c r="Q809" i="5"/>
  <c r="P809" i="5"/>
  <c r="U808" i="5"/>
  <c r="R808" i="5"/>
  <c r="Q808" i="5"/>
  <c r="P808" i="5"/>
  <c r="V807" i="5"/>
  <c r="U807" i="5"/>
  <c r="O807" i="5" s="1"/>
  <c r="R807" i="5"/>
  <c r="Q807" i="5"/>
  <c r="P807" i="5"/>
  <c r="U806" i="5"/>
  <c r="O806" i="5" s="1"/>
  <c r="R806" i="5"/>
  <c r="Q806" i="5"/>
  <c r="P806" i="5"/>
  <c r="U805" i="5"/>
  <c r="O805" i="5" s="1"/>
  <c r="R805" i="5"/>
  <c r="Q805" i="5"/>
  <c r="P805" i="5"/>
  <c r="U804" i="5"/>
  <c r="R804" i="5"/>
  <c r="Q804" i="5"/>
  <c r="P804" i="5"/>
  <c r="V803" i="5"/>
  <c r="U803" i="5"/>
  <c r="O803" i="5" s="1"/>
  <c r="R803" i="5"/>
  <c r="Q803" i="5"/>
  <c r="P803" i="5"/>
  <c r="U802" i="5"/>
  <c r="O802" i="5" s="1"/>
  <c r="R802" i="5"/>
  <c r="Q802" i="5"/>
  <c r="P802" i="5"/>
  <c r="U801" i="5"/>
  <c r="O801" i="5" s="1"/>
  <c r="R801" i="5"/>
  <c r="Q801" i="5"/>
  <c r="P801" i="5"/>
  <c r="U800" i="5"/>
  <c r="R800" i="5"/>
  <c r="Q800" i="5"/>
  <c r="P800" i="5"/>
  <c r="V799" i="5"/>
  <c r="U799" i="5"/>
  <c r="O799" i="5" s="1"/>
  <c r="R799" i="5"/>
  <c r="Q799" i="5"/>
  <c r="P799" i="5"/>
  <c r="U798" i="5"/>
  <c r="O798" i="5" s="1"/>
  <c r="R798" i="5"/>
  <c r="Q798" i="5"/>
  <c r="P798" i="5"/>
  <c r="U797" i="5"/>
  <c r="O797" i="5" s="1"/>
  <c r="R797" i="5"/>
  <c r="Q797" i="5"/>
  <c r="P797" i="5"/>
  <c r="U796" i="5"/>
  <c r="R796" i="5"/>
  <c r="Q796" i="5"/>
  <c r="P796" i="5"/>
  <c r="V795" i="5"/>
  <c r="U795" i="5"/>
  <c r="O795" i="5" s="1"/>
  <c r="R795" i="5"/>
  <c r="Q795" i="5"/>
  <c r="P795" i="5"/>
  <c r="U794" i="5"/>
  <c r="O794" i="5" s="1"/>
  <c r="R794" i="5"/>
  <c r="Q794" i="5"/>
  <c r="P794" i="5"/>
  <c r="U793" i="5"/>
  <c r="O793" i="5" s="1"/>
  <c r="R793" i="5"/>
  <c r="Q793" i="5"/>
  <c r="P793" i="5"/>
  <c r="U792" i="5"/>
  <c r="R792" i="5"/>
  <c r="Q792" i="5"/>
  <c r="P792" i="5"/>
  <c r="V791" i="5"/>
  <c r="U791" i="5"/>
  <c r="O791" i="5" s="1"/>
  <c r="R791" i="5"/>
  <c r="Q791" i="5"/>
  <c r="P791" i="5"/>
  <c r="U790" i="5"/>
  <c r="O790" i="5" s="1"/>
  <c r="R790" i="5"/>
  <c r="Q790" i="5"/>
  <c r="P790" i="5"/>
  <c r="U789" i="5"/>
  <c r="O789" i="5" s="1"/>
  <c r="R789" i="5"/>
  <c r="Q789" i="5"/>
  <c r="P789" i="5"/>
  <c r="U788" i="5"/>
  <c r="R788" i="5"/>
  <c r="Q788" i="5"/>
  <c r="P788" i="5"/>
  <c r="V787" i="5"/>
  <c r="U787" i="5"/>
  <c r="O787" i="5" s="1"/>
  <c r="R787" i="5"/>
  <c r="Q787" i="5"/>
  <c r="P787" i="5"/>
  <c r="U786" i="5"/>
  <c r="O786" i="5" s="1"/>
  <c r="R786" i="5"/>
  <c r="Q786" i="5"/>
  <c r="P786" i="5"/>
  <c r="U785" i="5"/>
  <c r="O785" i="5" s="1"/>
  <c r="R785" i="5"/>
  <c r="Q785" i="5"/>
  <c r="P785" i="5"/>
  <c r="U784" i="5"/>
  <c r="R784" i="5"/>
  <c r="Q784" i="5"/>
  <c r="P784" i="5"/>
  <c r="V783" i="5"/>
  <c r="U783" i="5"/>
  <c r="O783" i="5" s="1"/>
  <c r="R783" i="5"/>
  <c r="Q783" i="5"/>
  <c r="P783" i="5"/>
  <c r="U782" i="5"/>
  <c r="O782" i="5" s="1"/>
  <c r="R782" i="5"/>
  <c r="Q782" i="5"/>
  <c r="P782" i="5"/>
  <c r="U781" i="5"/>
  <c r="O781" i="5" s="1"/>
  <c r="R781" i="5"/>
  <c r="Q781" i="5"/>
  <c r="P781" i="5"/>
  <c r="U780" i="5"/>
  <c r="R780" i="5"/>
  <c r="Q780" i="5"/>
  <c r="P780" i="5"/>
  <c r="V779" i="5"/>
  <c r="U779" i="5"/>
  <c r="O779" i="5" s="1"/>
  <c r="R779" i="5"/>
  <c r="Q779" i="5"/>
  <c r="P779" i="5"/>
  <c r="U778" i="5"/>
  <c r="O778" i="5" s="1"/>
  <c r="R778" i="5"/>
  <c r="Q778" i="5"/>
  <c r="P778" i="5"/>
  <c r="U777" i="5"/>
  <c r="O777" i="5" s="1"/>
  <c r="R777" i="5"/>
  <c r="Q777" i="5"/>
  <c r="P777" i="5"/>
  <c r="U776" i="5"/>
  <c r="R776" i="5"/>
  <c r="Q776" i="5"/>
  <c r="P776" i="5"/>
  <c r="V775" i="5"/>
  <c r="U775" i="5"/>
  <c r="O775" i="5" s="1"/>
  <c r="R775" i="5"/>
  <c r="Q775" i="5"/>
  <c r="P775" i="5"/>
  <c r="U774" i="5"/>
  <c r="O774" i="5" s="1"/>
  <c r="R774" i="5"/>
  <c r="Q774" i="5"/>
  <c r="P774" i="5"/>
  <c r="U773" i="5"/>
  <c r="O773" i="5" s="1"/>
  <c r="R773" i="5"/>
  <c r="Q773" i="5"/>
  <c r="P773" i="5"/>
  <c r="U772" i="5"/>
  <c r="R772" i="5"/>
  <c r="Q772" i="5"/>
  <c r="P772" i="5"/>
  <c r="V771" i="5"/>
  <c r="U771" i="5"/>
  <c r="O771" i="5" s="1"/>
  <c r="R771" i="5"/>
  <c r="Q771" i="5"/>
  <c r="P771" i="5"/>
  <c r="U770" i="5"/>
  <c r="O770" i="5" s="1"/>
  <c r="R770" i="5"/>
  <c r="Q770" i="5"/>
  <c r="P770" i="5"/>
  <c r="U769" i="5"/>
  <c r="O769" i="5" s="1"/>
  <c r="R769" i="5"/>
  <c r="Q769" i="5"/>
  <c r="P769" i="5"/>
  <c r="U768" i="5"/>
  <c r="R768" i="5"/>
  <c r="Q768" i="5"/>
  <c r="P768" i="5"/>
  <c r="V767" i="5"/>
  <c r="U767" i="5"/>
  <c r="O767" i="5" s="1"/>
  <c r="R767" i="5"/>
  <c r="Q767" i="5"/>
  <c r="P767" i="5"/>
  <c r="U766" i="5"/>
  <c r="O766" i="5" s="1"/>
  <c r="R766" i="5"/>
  <c r="Q766" i="5"/>
  <c r="P766" i="5"/>
  <c r="U765" i="5"/>
  <c r="O765" i="5" s="1"/>
  <c r="R765" i="5"/>
  <c r="Q765" i="5"/>
  <c r="P765" i="5"/>
  <c r="U764" i="5"/>
  <c r="R764" i="5"/>
  <c r="Q764" i="5"/>
  <c r="P764" i="5"/>
  <c r="V763" i="5"/>
  <c r="U763" i="5"/>
  <c r="O763" i="5" s="1"/>
  <c r="R763" i="5"/>
  <c r="Q763" i="5"/>
  <c r="P763" i="5"/>
  <c r="U762" i="5"/>
  <c r="O762" i="5" s="1"/>
  <c r="R762" i="5"/>
  <c r="Q762" i="5"/>
  <c r="P762" i="5"/>
  <c r="U761" i="5"/>
  <c r="O761" i="5" s="1"/>
  <c r="R761" i="5"/>
  <c r="Q761" i="5"/>
  <c r="P761" i="5"/>
  <c r="U760" i="5"/>
  <c r="R760" i="5"/>
  <c r="Q760" i="5"/>
  <c r="P760" i="5"/>
  <c r="V759" i="5"/>
  <c r="U759" i="5"/>
  <c r="O759" i="5" s="1"/>
  <c r="R759" i="5"/>
  <c r="Q759" i="5"/>
  <c r="P759" i="5"/>
  <c r="U758" i="5"/>
  <c r="O758" i="5" s="1"/>
  <c r="R758" i="5"/>
  <c r="Q758" i="5"/>
  <c r="P758" i="5"/>
  <c r="U757" i="5"/>
  <c r="O757" i="5" s="1"/>
  <c r="R757" i="5"/>
  <c r="Q757" i="5"/>
  <c r="P757" i="5"/>
  <c r="U756" i="5"/>
  <c r="R756" i="5"/>
  <c r="Q756" i="5"/>
  <c r="P756" i="5"/>
  <c r="V755" i="5"/>
  <c r="U755" i="5"/>
  <c r="O755" i="5" s="1"/>
  <c r="R755" i="5"/>
  <c r="Q755" i="5"/>
  <c r="P755" i="5"/>
  <c r="U754" i="5"/>
  <c r="O754" i="5" s="1"/>
  <c r="R754" i="5"/>
  <c r="Q754" i="5"/>
  <c r="P754" i="5"/>
  <c r="U753" i="5"/>
  <c r="O753" i="5" s="1"/>
  <c r="R753" i="5"/>
  <c r="Q753" i="5"/>
  <c r="P753" i="5"/>
  <c r="U752" i="5"/>
  <c r="R752" i="5"/>
  <c r="Q752" i="5"/>
  <c r="P752" i="5"/>
  <c r="V751" i="5"/>
  <c r="U751" i="5"/>
  <c r="O751" i="5" s="1"/>
  <c r="R751" i="5"/>
  <c r="Q751" i="5"/>
  <c r="P751" i="5"/>
  <c r="U750" i="5"/>
  <c r="O750" i="5" s="1"/>
  <c r="R750" i="5"/>
  <c r="Q750" i="5"/>
  <c r="P750" i="5"/>
  <c r="U749" i="5"/>
  <c r="O749" i="5" s="1"/>
  <c r="R749" i="5"/>
  <c r="Q749" i="5"/>
  <c r="P749" i="5"/>
  <c r="U748" i="5"/>
  <c r="R748" i="5"/>
  <c r="Q748" i="5"/>
  <c r="P748" i="5"/>
  <c r="V747" i="5"/>
  <c r="U747" i="5"/>
  <c r="O747" i="5" s="1"/>
  <c r="R747" i="5"/>
  <c r="Q747" i="5"/>
  <c r="P747" i="5"/>
  <c r="U746" i="5"/>
  <c r="O746" i="5" s="1"/>
  <c r="R746" i="5"/>
  <c r="Q746" i="5"/>
  <c r="P746" i="5"/>
  <c r="U745" i="5"/>
  <c r="O745" i="5" s="1"/>
  <c r="R745" i="5"/>
  <c r="Q745" i="5"/>
  <c r="P745" i="5"/>
  <c r="U744" i="5"/>
  <c r="R744" i="5"/>
  <c r="Q744" i="5"/>
  <c r="P744" i="5"/>
  <c r="V743" i="5"/>
  <c r="U743" i="5"/>
  <c r="O743" i="5" s="1"/>
  <c r="R743" i="5"/>
  <c r="Q743" i="5"/>
  <c r="P743" i="5"/>
  <c r="U742" i="5"/>
  <c r="O742" i="5" s="1"/>
  <c r="R742" i="5"/>
  <c r="Q742" i="5"/>
  <c r="P742" i="5"/>
  <c r="U741" i="5"/>
  <c r="O741" i="5" s="1"/>
  <c r="R741" i="5"/>
  <c r="Q741" i="5"/>
  <c r="P741" i="5"/>
  <c r="U740" i="5"/>
  <c r="R740" i="5"/>
  <c r="Q740" i="5"/>
  <c r="P740" i="5"/>
  <c r="V739" i="5"/>
  <c r="U739" i="5"/>
  <c r="O739" i="5" s="1"/>
  <c r="R739" i="5"/>
  <c r="Q739" i="5"/>
  <c r="P739" i="5"/>
  <c r="U738" i="5"/>
  <c r="O738" i="5" s="1"/>
  <c r="R738" i="5"/>
  <c r="Q738" i="5"/>
  <c r="P738" i="5"/>
  <c r="U737" i="5"/>
  <c r="O737" i="5" s="1"/>
  <c r="R737" i="5"/>
  <c r="Q737" i="5"/>
  <c r="P737" i="5"/>
  <c r="U736" i="5"/>
  <c r="R736" i="5"/>
  <c r="Q736" i="5"/>
  <c r="P736" i="5"/>
  <c r="V735" i="5"/>
  <c r="U735" i="5"/>
  <c r="O735" i="5" s="1"/>
  <c r="R735" i="5"/>
  <c r="Q735" i="5"/>
  <c r="P735" i="5"/>
  <c r="U734" i="5"/>
  <c r="O734" i="5" s="1"/>
  <c r="R734" i="5"/>
  <c r="Q734" i="5"/>
  <c r="P734" i="5"/>
  <c r="U733" i="5"/>
  <c r="O733" i="5" s="1"/>
  <c r="R733" i="5"/>
  <c r="Q733" i="5"/>
  <c r="P733" i="5"/>
  <c r="U732" i="5"/>
  <c r="T732" i="5"/>
  <c r="R732" i="5"/>
  <c r="Q732" i="5"/>
  <c r="S732" i="5" s="1"/>
  <c r="P732" i="5"/>
  <c r="U731" i="5"/>
  <c r="O731" i="5" s="1"/>
  <c r="R731" i="5"/>
  <c r="Q731" i="5"/>
  <c r="P731" i="5"/>
  <c r="U730" i="5"/>
  <c r="O730" i="5" s="1"/>
  <c r="R730" i="5"/>
  <c r="Q730" i="5"/>
  <c r="P730" i="5"/>
  <c r="U729" i="5"/>
  <c r="O729" i="5" s="1"/>
  <c r="R729" i="5"/>
  <c r="Q729" i="5"/>
  <c r="P729" i="5"/>
  <c r="U728" i="5"/>
  <c r="R728" i="5"/>
  <c r="Q728" i="5"/>
  <c r="P728" i="5"/>
  <c r="V727" i="5"/>
  <c r="U727" i="5"/>
  <c r="O727" i="5" s="1"/>
  <c r="R727" i="5"/>
  <c r="Q727" i="5"/>
  <c r="P727" i="5"/>
  <c r="U726" i="5"/>
  <c r="O726" i="5" s="1"/>
  <c r="R726" i="5"/>
  <c r="Q726" i="5"/>
  <c r="P726" i="5"/>
  <c r="U725" i="5"/>
  <c r="O725" i="5" s="1"/>
  <c r="R725" i="5"/>
  <c r="Q725" i="5"/>
  <c r="P725" i="5"/>
  <c r="U724" i="5"/>
  <c r="R724" i="5"/>
  <c r="Q724" i="5"/>
  <c r="P724" i="5"/>
  <c r="V723" i="5"/>
  <c r="U723" i="5"/>
  <c r="O723" i="5" s="1"/>
  <c r="R723" i="5"/>
  <c r="Q723" i="5"/>
  <c r="P723" i="5"/>
  <c r="U722" i="5"/>
  <c r="O722" i="5" s="1"/>
  <c r="R722" i="5"/>
  <c r="Q722" i="5"/>
  <c r="P722" i="5"/>
  <c r="U721" i="5"/>
  <c r="O721" i="5" s="1"/>
  <c r="T721" i="5"/>
  <c r="T722" i="5" s="1"/>
  <c r="R721" i="5"/>
  <c r="Q721" i="5"/>
  <c r="P721" i="5"/>
  <c r="U720" i="5"/>
  <c r="R720" i="5"/>
  <c r="Q720" i="5"/>
  <c r="P720" i="5"/>
  <c r="V719" i="5"/>
  <c r="U719" i="5"/>
  <c r="O719" i="5" s="1"/>
  <c r="R719" i="5"/>
  <c r="Q719" i="5"/>
  <c r="P719" i="5"/>
  <c r="U718" i="5"/>
  <c r="O718" i="5" s="1"/>
  <c r="R718" i="5"/>
  <c r="Q718" i="5"/>
  <c r="P718" i="5"/>
  <c r="U717" i="5"/>
  <c r="O717" i="5" s="1"/>
  <c r="R717" i="5"/>
  <c r="Q717" i="5"/>
  <c r="P717" i="5"/>
  <c r="U716" i="5"/>
  <c r="R716" i="5"/>
  <c r="Q716" i="5"/>
  <c r="P716" i="5"/>
  <c r="V715" i="5"/>
  <c r="U715" i="5"/>
  <c r="O715" i="5" s="1"/>
  <c r="R715" i="5"/>
  <c r="Q715" i="5"/>
  <c r="P715" i="5"/>
  <c r="U714" i="5"/>
  <c r="O714" i="5" s="1"/>
  <c r="R714" i="5"/>
  <c r="Q714" i="5"/>
  <c r="P714" i="5"/>
  <c r="U713" i="5"/>
  <c r="O713" i="5" s="1"/>
  <c r="R713" i="5"/>
  <c r="Q713" i="5"/>
  <c r="P713" i="5"/>
  <c r="U712" i="5"/>
  <c r="R712" i="5"/>
  <c r="Q712" i="5"/>
  <c r="P712" i="5"/>
  <c r="V711" i="5"/>
  <c r="U711" i="5"/>
  <c r="O711" i="5" s="1"/>
  <c r="R711" i="5"/>
  <c r="Q711" i="5"/>
  <c r="P711" i="5"/>
  <c r="U710" i="5"/>
  <c r="O710" i="5" s="1"/>
  <c r="R710" i="5"/>
  <c r="Q710" i="5"/>
  <c r="P710" i="5"/>
  <c r="U709" i="5"/>
  <c r="O709" i="5" s="1"/>
  <c r="R709" i="5"/>
  <c r="Q709" i="5"/>
  <c r="P709" i="5"/>
  <c r="U708" i="5"/>
  <c r="R708" i="5"/>
  <c r="Q708" i="5"/>
  <c r="P708" i="5"/>
  <c r="V707" i="5"/>
  <c r="U707" i="5"/>
  <c r="O707" i="5" s="1"/>
  <c r="R707" i="5"/>
  <c r="Q707" i="5"/>
  <c r="P707" i="5"/>
  <c r="U706" i="5"/>
  <c r="O706" i="5" s="1"/>
  <c r="R706" i="5"/>
  <c r="Q706" i="5"/>
  <c r="P706" i="5"/>
  <c r="U705" i="5"/>
  <c r="O705" i="5" s="1"/>
  <c r="R705" i="5"/>
  <c r="Q705" i="5"/>
  <c r="P705" i="5"/>
  <c r="U704" i="5"/>
  <c r="R704" i="5"/>
  <c r="Q704" i="5"/>
  <c r="P704" i="5"/>
  <c r="V703" i="5"/>
  <c r="U703" i="5"/>
  <c r="O703" i="5" s="1"/>
  <c r="R703" i="5"/>
  <c r="Q703" i="5"/>
  <c r="P703" i="5"/>
  <c r="U702" i="5"/>
  <c r="O702" i="5" s="1"/>
  <c r="R702" i="5"/>
  <c r="Q702" i="5"/>
  <c r="P702" i="5"/>
  <c r="U701" i="5"/>
  <c r="O701" i="5" s="1"/>
  <c r="R701" i="5"/>
  <c r="Q701" i="5"/>
  <c r="P701" i="5"/>
  <c r="U700" i="5"/>
  <c r="R700" i="5"/>
  <c r="Q700" i="5"/>
  <c r="P700" i="5"/>
  <c r="V699" i="5"/>
  <c r="U699" i="5"/>
  <c r="O699" i="5" s="1"/>
  <c r="R699" i="5"/>
  <c r="Q699" i="5"/>
  <c r="P699" i="5"/>
  <c r="U698" i="5"/>
  <c r="O698" i="5" s="1"/>
  <c r="R698" i="5"/>
  <c r="Q698" i="5"/>
  <c r="P698" i="5"/>
  <c r="U697" i="5"/>
  <c r="O697" i="5" s="1"/>
  <c r="R697" i="5"/>
  <c r="Q697" i="5"/>
  <c r="P697" i="5"/>
  <c r="U696" i="5"/>
  <c r="R696" i="5"/>
  <c r="Q696" i="5"/>
  <c r="P696" i="5"/>
  <c r="V695" i="5"/>
  <c r="U695" i="5"/>
  <c r="O695" i="5" s="1"/>
  <c r="R695" i="5"/>
  <c r="Q695" i="5"/>
  <c r="P695" i="5"/>
  <c r="U694" i="5"/>
  <c r="O694" i="5" s="1"/>
  <c r="R694" i="5"/>
  <c r="Q694" i="5"/>
  <c r="P694" i="5"/>
  <c r="U693" i="5"/>
  <c r="O693" i="5" s="1"/>
  <c r="R693" i="5"/>
  <c r="Q693" i="5"/>
  <c r="P693" i="5"/>
  <c r="U692" i="5"/>
  <c r="R692" i="5"/>
  <c r="Q692" i="5"/>
  <c r="P692" i="5"/>
  <c r="V691" i="5"/>
  <c r="U691" i="5"/>
  <c r="O691" i="5" s="1"/>
  <c r="R691" i="5"/>
  <c r="Q691" i="5"/>
  <c r="P691" i="5"/>
  <c r="U690" i="5"/>
  <c r="O690" i="5" s="1"/>
  <c r="T690" i="5"/>
  <c r="R690" i="5"/>
  <c r="Q690" i="5"/>
  <c r="P690" i="5"/>
  <c r="U689" i="5"/>
  <c r="O689" i="5" s="1"/>
  <c r="R689" i="5"/>
  <c r="Q689" i="5"/>
  <c r="P689" i="5"/>
  <c r="U688" i="5"/>
  <c r="R688" i="5"/>
  <c r="Q688" i="5"/>
  <c r="P688" i="5"/>
  <c r="V687" i="5"/>
  <c r="U687" i="5"/>
  <c r="O687" i="5" s="1"/>
  <c r="R687" i="5"/>
  <c r="Q687" i="5"/>
  <c r="P687" i="5"/>
  <c r="U686" i="5"/>
  <c r="O686" i="5" s="1"/>
  <c r="R686" i="5"/>
  <c r="Q686" i="5"/>
  <c r="P686" i="5"/>
  <c r="U685" i="5"/>
  <c r="O685" i="5" s="1"/>
  <c r="R685" i="5"/>
  <c r="Q685" i="5"/>
  <c r="P685" i="5"/>
  <c r="U684" i="5"/>
  <c r="R684" i="5"/>
  <c r="Q684" i="5"/>
  <c r="P684" i="5"/>
  <c r="V683" i="5"/>
  <c r="U683" i="5"/>
  <c r="O683" i="5" s="1"/>
  <c r="R683" i="5"/>
  <c r="Q683" i="5"/>
  <c r="P683" i="5"/>
  <c r="U682" i="5"/>
  <c r="O682" i="5" s="1"/>
  <c r="R682" i="5"/>
  <c r="Q682" i="5"/>
  <c r="P682" i="5"/>
  <c r="U681" i="5"/>
  <c r="O681" i="5" s="1"/>
  <c r="R681" i="5"/>
  <c r="Q681" i="5"/>
  <c r="P681" i="5"/>
  <c r="U680" i="5"/>
  <c r="V680" i="5" s="1"/>
  <c r="R680" i="5"/>
  <c r="Q680" i="5"/>
  <c r="P680" i="5"/>
  <c r="O680" i="5"/>
  <c r="V679" i="5"/>
  <c r="U679" i="5"/>
  <c r="R679" i="5"/>
  <c r="Q679" i="5"/>
  <c r="P679" i="5"/>
  <c r="O679" i="5"/>
  <c r="V678" i="5"/>
  <c r="U678" i="5"/>
  <c r="R678" i="5"/>
  <c r="Q678" i="5"/>
  <c r="P678" i="5"/>
  <c r="O678" i="5"/>
  <c r="V677" i="5"/>
  <c r="U677" i="5"/>
  <c r="R677" i="5"/>
  <c r="Q677" i="5"/>
  <c r="P677" i="5"/>
  <c r="O677" i="5"/>
  <c r="U676" i="5"/>
  <c r="O676" i="5" s="1"/>
  <c r="R676" i="5"/>
  <c r="Q676" i="5"/>
  <c r="P676" i="5"/>
  <c r="V675" i="5"/>
  <c r="U675" i="5"/>
  <c r="R675" i="5"/>
  <c r="Q675" i="5"/>
  <c r="P675" i="5"/>
  <c r="O675" i="5"/>
  <c r="U674" i="5"/>
  <c r="O674" i="5" s="1"/>
  <c r="R674" i="5"/>
  <c r="Q674" i="5"/>
  <c r="P674" i="5"/>
  <c r="V673" i="5"/>
  <c r="U673" i="5"/>
  <c r="R673" i="5"/>
  <c r="Q673" i="5"/>
  <c r="P673" i="5"/>
  <c r="O673" i="5"/>
  <c r="U672" i="5"/>
  <c r="V672" i="5" s="1"/>
  <c r="R672" i="5"/>
  <c r="Q672" i="5"/>
  <c r="P672" i="5"/>
  <c r="V671" i="5"/>
  <c r="U671" i="5"/>
  <c r="R671" i="5"/>
  <c r="Q671" i="5"/>
  <c r="P671" i="5"/>
  <c r="O671" i="5"/>
  <c r="U670" i="5"/>
  <c r="O670" i="5" s="1"/>
  <c r="R670" i="5"/>
  <c r="Q670" i="5"/>
  <c r="P670" i="5"/>
  <c r="V669" i="5"/>
  <c r="U669" i="5"/>
  <c r="R669" i="5"/>
  <c r="Q669" i="5"/>
  <c r="T669" i="5" s="1"/>
  <c r="P669" i="5"/>
  <c r="O669" i="5"/>
  <c r="U668" i="5"/>
  <c r="O668" i="5" s="1"/>
  <c r="T668" i="5"/>
  <c r="R668" i="5"/>
  <c r="Q668" i="5"/>
  <c r="P668" i="5"/>
  <c r="U667" i="5"/>
  <c r="R667" i="5"/>
  <c r="Q667" i="5"/>
  <c r="P667" i="5"/>
  <c r="O667" i="5"/>
  <c r="U666" i="5"/>
  <c r="O666" i="5" s="1"/>
  <c r="R666" i="5"/>
  <c r="Q666" i="5"/>
  <c r="P666" i="5"/>
  <c r="V665" i="5"/>
  <c r="U665" i="5"/>
  <c r="R665" i="5"/>
  <c r="Q665" i="5"/>
  <c r="P665" i="5"/>
  <c r="O665" i="5"/>
  <c r="U664" i="5"/>
  <c r="V664" i="5" s="1"/>
  <c r="R664" i="5"/>
  <c r="Q664" i="5"/>
  <c r="P664" i="5"/>
  <c r="V663" i="5"/>
  <c r="U663" i="5"/>
  <c r="R663" i="5"/>
  <c r="Q663" i="5"/>
  <c r="P663" i="5"/>
  <c r="O663" i="5"/>
  <c r="U662" i="5"/>
  <c r="O662" i="5" s="1"/>
  <c r="R662" i="5"/>
  <c r="Q662" i="5"/>
  <c r="P662" i="5"/>
  <c r="V661" i="5"/>
  <c r="U661" i="5"/>
  <c r="R661" i="5"/>
  <c r="Q661" i="5"/>
  <c r="P661" i="5"/>
  <c r="O661" i="5"/>
  <c r="U660" i="5"/>
  <c r="O660" i="5" s="1"/>
  <c r="R660" i="5"/>
  <c r="Q660" i="5"/>
  <c r="P660" i="5"/>
  <c r="V659" i="5"/>
  <c r="U659" i="5"/>
  <c r="R659" i="5"/>
  <c r="Q659" i="5"/>
  <c r="P659" i="5"/>
  <c r="O659" i="5"/>
  <c r="U658" i="5"/>
  <c r="O658" i="5" s="1"/>
  <c r="R658" i="5"/>
  <c r="Q658" i="5"/>
  <c r="P658" i="5"/>
  <c r="V657" i="5"/>
  <c r="U657" i="5"/>
  <c r="R657" i="5"/>
  <c r="Q657" i="5"/>
  <c r="P657" i="5"/>
  <c r="O657" i="5"/>
  <c r="U656" i="5"/>
  <c r="V656" i="5" s="1"/>
  <c r="R656" i="5"/>
  <c r="Q656" i="5"/>
  <c r="P656" i="5"/>
  <c r="V655" i="5"/>
  <c r="U655" i="5"/>
  <c r="R655" i="5"/>
  <c r="Q655" i="5"/>
  <c r="P655" i="5"/>
  <c r="O655" i="5"/>
  <c r="U654" i="5"/>
  <c r="O654" i="5" s="1"/>
  <c r="R654" i="5"/>
  <c r="Q654" i="5"/>
  <c r="P654" i="5"/>
  <c r="U653" i="5"/>
  <c r="R653" i="5"/>
  <c r="Q653" i="5"/>
  <c r="P653" i="5"/>
  <c r="O653" i="5"/>
  <c r="U652" i="5"/>
  <c r="O652" i="5" s="1"/>
  <c r="R652" i="5"/>
  <c r="Q652" i="5"/>
  <c r="P652" i="5"/>
  <c r="V651" i="5"/>
  <c r="U651" i="5"/>
  <c r="R651" i="5"/>
  <c r="Q651" i="5"/>
  <c r="P651" i="5"/>
  <c r="O651" i="5"/>
  <c r="U650" i="5"/>
  <c r="O650" i="5" s="1"/>
  <c r="R650" i="5"/>
  <c r="Q650" i="5"/>
  <c r="P650" i="5"/>
  <c r="V649" i="5"/>
  <c r="U649" i="5"/>
  <c r="R649" i="5"/>
  <c r="Q649" i="5"/>
  <c r="P649" i="5"/>
  <c r="O649" i="5"/>
  <c r="U648" i="5"/>
  <c r="V648" i="5" s="1"/>
  <c r="R648" i="5"/>
  <c r="Q648" i="5"/>
  <c r="P648" i="5"/>
  <c r="V647" i="5"/>
  <c r="U647" i="5"/>
  <c r="R647" i="5"/>
  <c r="Q647" i="5"/>
  <c r="P647" i="5"/>
  <c r="O647" i="5"/>
  <c r="U646" i="5"/>
  <c r="O646" i="5" s="1"/>
  <c r="R646" i="5"/>
  <c r="Q646" i="5"/>
  <c r="P646" i="5"/>
  <c r="V645" i="5"/>
  <c r="U645" i="5"/>
  <c r="R645" i="5"/>
  <c r="Q645" i="5"/>
  <c r="P645" i="5"/>
  <c r="O645" i="5"/>
  <c r="U644" i="5"/>
  <c r="O644" i="5" s="1"/>
  <c r="R644" i="5"/>
  <c r="Q644" i="5"/>
  <c r="P644" i="5"/>
  <c r="V643" i="5"/>
  <c r="U643" i="5"/>
  <c r="R643" i="5"/>
  <c r="Q643" i="5"/>
  <c r="P643" i="5"/>
  <c r="O643" i="5"/>
  <c r="U642" i="5"/>
  <c r="O642" i="5" s="1"/>
  <c r="R642" i="5"/>
  <c r="Q642" i="5"/>
  <c r="P642" i="5"/>
  <c r="U641" i="5"/>
  <c r="R641" i="5"/>
  <c r="Q641" i="5"/>
  <c r="T641" i="5" s="1"/>
  <c r="P641" i="5"/>
  <c r="O641" i="5"/>
  <c r="U640" i="5"/>
  <c r="V640" i="5" s="1"/>
  <c r="T640" i="5"/>
  <c r="R640" i="5"/>
  <c r="Q640" i="5"/>
  <c r="P640" i="5"/>
  <c r="U639" i="5"/>
  <c r="R639" i="5"/>
  <c r="Q639" i="5"/>
  <c r="P639" i="5"/>
  <c r="O639" i="5"/>
  <c r="U638" i="5"/>
  <c r="O638" i="5" s="1"/>
  <c r="R638" i="5"/>
  <c r="Q638" i="5"/>
  <c r="P638" i="5"/>
  <c r="V637" i="5"/>
  <c r="U637" i="5"/>
  <c r="R637" i="5"/>
  <c r="Q637" i="5"/>
  <c r="P637" i="5"/>
  <c r="O637" i="5"/>
  <c r="U636" i="5"/>
  <c r="O636" i="5" s="1"/>
  <c r="R636" i="5"/>
  <c r="Q636" i="5"/>
  <c r="P636" i="5"/>
  <c r="V635" i="5"/>
  <c r="U635" i="5"/>
  <c r="R635" i="5"/>
  <c r="Q635" i="5"/>
  <c r="P635" i="5"/>
  <c r="O635" i="5"/>
  <c r="U634" i="5"/>
  <c r="O634" i="5" s="1"/>
  <c r="R634" i="5"/>
  <c r="Q634" i="5"/>
  <c r="P634" i="5"/>
  <c r="V633" i="5"/>
  <c r="U633" i="5"/>
  <c r="R633" i="5"/>
  <c r="Q633" i="5"/>
  <c r="P633" i="5"/>
  <c r="O633" i="5"/>
  <c r="U632" i="5"/>
  <c r="V632" i="5" s="1"/>
  <c r="R632" i="5"/>
  <c r="Q632" i="5"/>
  <c r="P632" i="5"/>
  <c r="V631" i="5"/>
  <c r="U631" i="5"/>
  <c r="R631" i="5"/>
  <c r="Q631" i="5"/>
  <c r="P631" i="5"/>
  <c r="O631" i="5"/>
  <c r="U630" i="5"/>
  <c r="O630" i="5" s="1"/>
  <c r="R630" i="5"/>
  <c r="Q630" i="5"/>
  <c r="P630" i="5"/>
  <c r="V629" i="5"/>
  <c r="U629" i="5"/>
  <c r="R629" i="5"/>
  <c r="Q629" i="5"/>
  <c r="P629" i="5"/>
  <c r="O629" i="5"/>
  <c r="U628" i="5"/>
  <c r="O628" i="5" s="1"/>
  <c r="R628" i="5"/>
  <c r="Q628" i="5"/>
  <c r="P628" i="5"/>
  <c r="V627" i="5"/>
  <c r="U627" i="5"/>
  <c r="R627" i="5"/>
  <c r="Q627" i="5"/>
  <c r="P627" i="5"/>
  <c r="O627" i="5"/>
  <c r="U626" i="5"/>
  <c r="O626" i="5" s="1"/>
  <c r="R626" i="5"/>
  <c r="Q626" i="5"/>
  <c r="P626" i="5"/>
  <c r="V625" i="5"/>
  <c r="U625" i="5"/>
  <c r="R625" i="5"/>
  <c r="Q625" i="5"/>
  <c r="P625" i="5"/>
  <c r="O625" i="5"/>
  <c r="U624" i="5"/>
  <c r="V624" i="5" s="1"/>
  <c r="R624" i="5"/>
  <c r="Q624" i="5"/>
  <c r="P624" i="5"/>
  <c r="V623" i="5"/>
  <c r="U623" i="5"/>
  <c r="R623" i="5"/>
  <c r="Q623" i="5"/>
  <c r="P623" i="5"/>
  <c r="O623" i="5"/>
  <c r="U622" i="5"/>
  <c r="O622" i="5" s="1"/>
  <c r="R622" i="5"/>
  <c r="Q622" i="5"/>
  <c r="P622" i="5"/>
  <c r="V621" i="5"/>
  <c r="U621" i="5"/>
  <c r="R621" i="5"/>
  <c r="Q621" i="5"/>
  <c r="P621" i="5"/>
  <c r="O621" i="5"/>
  <c r="U620" i="5"/>
  <c r="O620" i="5" s="1"/>
  <c r="R620" i="5"/>
  <c r="Q620" i="5"/>
  <c r="P620" i="5"/>
  <c r="V619" i="5"/>
  <c r="U619" i="5"/>
  <c r="R619" i="5"/>
  <c r="Q619" i="5"/>
  <c r="P619" i="5"/>
  <c r="O619" i="5"/>
  <c r="U618" i="5"/>
  <c r="O618" i="5" s="1"/>
  <c r="R618" i="5"/>
  <c r="Q618" i="5"/>
  <c r="P618" i="5"/>
  <c r="V617" i="5"/>
  <c r="U617" i="5"/>
  <c r="R617" i="5"/>
  <c r="Q617" i="5"/>
  <c r="P617" i="5"/>
  <c r="O617" i="5"/>
  <c r="U616" i="5"/>
  <c r="V616" i="5" s="1"/>
  <c r="R616" i="5"/>
  <c r="Q616" i="5"/>
  <c r="P616" i="5"/>
  <c r="V615" i="5"/>
  <c r="U615" i="5"/>
  <c r="R615" i="5"/>
  <c r="Q615" i="5"/>
  <c r="P615" i="5"/>
  <c r="O615" i="5"/>
  <c r="U614" i="5"/>
  <c r="O614" i="5" s="1"/>
  <c r="R614" i="5"/>
  <c r="Q614" i="5"/>
  <c r="P614" i="5"/>
  <c r="V613" i="5"/>
  <c r="U613" i="5"/>
  <c r="R613" i="5"/>
  <c r="Q613" i="5"/>
  <c r="P613" i="5"/>
  <c r="O613" i="5"/>
  <c r="U612" i="5"/>
  <c r="O612" i="5" s="1"/>
  <c r="R612" i="5"/>
  <c r="Q612" i="5"/>
  <c r="P612" i="5"/>
  <c r="V611" i="5"/>
  <c r="U611" i="5"/>
  <c r="R611" i="5"/>
  <c r="Q611" i="5"/>
  <c r="P611" i="5"/>
  <c r="O611" i="5"/>
  <c r="U610" i="5"/>
  <c r="O610" i="5" s="1"/>
  <c r="R610" i="5"/>
  <c r="Q610" i="5"/>
  <c r="P610" i="5"/>
  <c r="V609" i="5"/>
  <c r="U609" i="5"/>
  <c r="R609" i="5"/>
  <c r="Q609" i="5"/>
  <c r="P609" i="5"/>
  <c r="O609" i="5"/>
  <c r="U608" i="5"/>
  <c r="V608" i="5" s="1"/>
  <c r="R608" i="5"/>
  <c r="Q608" i="5"/>
  <c r="P608" i="5"/>
  <c r="V607" i="5"/>
  <c r="U607" i="5"/>
  <c r="R607" i="5"/>
  <c r="Q607" i="5"/>
  <c r="P607" i="5"/>
  <c r="O607" i="5"/>
  <c r="U606" i="5"/>
  <c r="O606" i="5" s="1"/>
  <c r="R606" i="5"/>
  <c r="Q606" i="5"/>
  <c r="P606" i="5"/>
  <c r="V605" i="5"/>
  <c r="U605" i="5"/>
  <c r="R605" i="5"/>
  <c r="Q605" i="5"/>
  <c r="P605" i="5"/>
  <c r="O605" i="5"/>
  <c r="U604" i="5"/>
  <c r="O604" i="5" s="1"/>
  <c r="R604" i="5"/>
  <c r="Q604" i="5"/>
  <c r="P604" i="5"/>
  <c r="V603" i="5"/>
  <c r="U603" i="5"/>
  <c r="R603" i="5"/>
  <c r="Q603" i="5"/>
  <c r="P603" i="5"/>
  <c r="O603" i="5"/>
  <c r="U602" i="5"/>
  <c r="O602" i="5" s="1"/>
  <c r="R602" i="5"/>
  <c r="Q602" i="5"/>
  <c r="P602" i="5"/>
  <c r="V601" i="5"/>
  <c r="U601" i="5"/>
  <c r="R601" i="5"/>
  <c r="Q601" i="5"/>
  <c r="P601" i="5"/>
  <c r="O601" i="5"/>
  <c r="U600" i="5"/>
  <c r="V600" i="5" s="1"/>
  <c r="R600" i="5"/>
  <c r="Q600" i="5"/>
  <c r="P600" i="5"/>
  <c r="V599" i="5"/>
  <c r="U599" i="5"/>
  <c r="R599" i="5"/>
  <c r="Q599" i="5"/>
  <c r="P599" i="5"/>
  <c r="O599" i="5"/>
  <c r="U598" i="5"/>
  <c r="O598" i="5" s="1"/>
  <c r="R598" i="5"/>
  <c r="Q598" i="5"/>
  <c r="P598" i="5"/>
  <c r="V597" i="5"/>
  <c r="U597" i="5"/>
  <c r="R597" i="5"/>
  <c r="Q597" i="5"/>
  <c r="P597" i="5"/>
  <c r="O597" i="5"/>
  <c r="U596" i="5"/>
  <c r="O596" i="5" s="1"/>
  <c r="R596" i="5"/>
  <c r="Q596" i="5"/>
  <c r="P596" i="5"/>
  <c r="V595" i="5"/>
  <c r="U595" i="5"/>
  <c r="T595" i="5"/>
  <c r="T596" i="5" s="1"/>
  <c r="R595" i="5"/>
  <c r="Q595" i="5"/>
  <c r="S595" i="5" s="1"/>
  <c r="P595" i="5"/>
  <c r="O595" i="5"/>
  <c r="U594" i="5"/>
  <c r="O594" i="5" s="1"/>
  <c r="R594" i="5"/>
  <c r="Q594" i="5"/>
  <c r="P594" i="5"/>
  <c r="V593" i="5"/>
  <c r="U593" i="5"/>
  <c r="R593" i="5"/>
  <c r="Q593" i="5"/>
  <c r="P593" i="5"/>
  <c r="O593" i="5"/>
  <c r="U592" i="5"/>
  <c r="V592" i="5" s="1"/>
  <c r="R592" i="5"/>
  <c r="Q592" i="5"/>
  <c r="P592" i="5"/>
  <c r="V591" i="5"/>
  <c r="U591" i="5"/>
  <c r="R591" i="5"/>
  <c r="Q591" i="5"/>
  <c r="P591" i="5"/>
  <c r="O591" i="5"/>
  <c r="U590" i="5"/>
  <c r="O590" i="5" s="1"/>
  <c r="R590" i="5"/>
  <c r="Q590" i="5"/>
  <c r="P590" i="5"/>
  <c r="V589" i="5"/>
  <c r="U589" i="5"/>
  <c r="R589" i="5"/>
  <c r="Q589" i="5"/>
  <c r="P589" i="5"/>
  <c r="O589" i="5"/>
  <c r="U588" i="5"/>
  <c r="O588" i="5" s="1"/>
  <c r="R588" i="5"/>
  <c r="Q588" i="5"/>
  <c r="P588" i="5"/>
  <c r="V587" i="5"/>
  <c r="U587" i="5"/>
  <c r="R587" i="5"/>
  <c r="Q587" i="5"/>
  <c r="P587" i="5"/>
  <c r="O587" i="5"/>
  <c r="U586" i="5"/>
  <c r="O586" i="5" s="1"/>
  <c r="R586" i="5"/>
  <c r="Q586" i="5"/>
  <c r="P586" i="5"/>
  <c r="V585" i="5"/>
  <c r="U585" i="5"/>
  <c r="R585" i="5"/>
  <c r="Q585" i="5"/>
  <c r="P585" i="5"/>
  <c r="O585" i="5"/>
  <c r="U584" i="5"/>
  <c r="V584" i="5" s="1"/>
  <c r="R584" i="5"/>
  <c r="Q584" i="5"/>
  <c r="P584" i="5"/>
  <c r="V583" i="5"/>
  <c r="U583" i="5"/>
  <c r="R583" i="5"/>
  <c r="Q583" i="5"/>
  <c r="P583" i="5"/>
  <c r="O583" i="5"/>
  <c r="U582" i="5"/>
  <c r="O582" i="5" s="1"/>
  <c r="R582" i="5"/>
  <c r="Q582" i="5"/>
  <c r="P582" i="5"/>
  <c r="U581" i="5"/>
  <c r="R581" i="5"/>
  <c r="Q581" i="5"/>
  <c r="P581" i="5"/>
  <c r="O581" i="5"/>
  <c r="U580" i="5"/>
  <c r="O580" i="5" s="1"/>
  <c r="R580" i="5"/>
  <c r="Q580" i="5"/>
  <c r="P580" i="5"/>
  <c r="V579" i="5"/>
  <c r="U579" i="5"/>
  <c r="R579" i="5"/>
  <c r="Q579" i="5"/>
  <c r="P579" i="5"/>
  <c r="O579" i="5"/>
  <c r="U578" i="5"/>
  <c r="O578" i="5" s="1"/>
  <c r="R578" i="5"/>
  <c r="Q578" i="5"/>
  <c r="P578" i="5"/>
  <c r="V577" i="5"/>
  <c r="U577" i="5"/>
  <c r="R577" i="5"/>
  <c r="Q577" i="5"/>
  <c r="P577" i="5"/>
  <c r="O577" i="5"/>
  <c r="U576" i="5"/>
  <c r="V576" i="5" s="1"/>
  <c r="R576" i="5"/>
  <c r="Q576" i="5"/>
  <c r="P576" i="5"/>
  <c r="V575" i="5"/>
  <c r="U575" i="5"/>
  <c r="R575" i="5"/>
  <c r="Q575" i="5"/>
  <c r="P575" i="5"/>
  <c r="O575" i="5"/>
  <c r="U574" i="5"/>
  <c r="O574" i="5" s="1"/>
  <c r="R574" i="5"/>
  <c r="Q574" i="5"/>
  <c r="P574" i="5"/>
  <c r="V573" i="5"/>
  <c r="U573" i="5"/>
  <c r="R573" i="5"/>
  <c r="Q573" i="5"/>
  <c r="P573" i="5"/>
  <c r="O573" i="5"/>
  <c r="U572" i="5"/>
  <c r="O572" i="5" s="1"/>
  <c r="R572" i="5"/>
  <c r="Q572" i="5"/>
  <c r="P572" i="5"/>
  <c r="V571" i="5"/>
  <c r="U571" i="5"/>
  <c r="R571" i="5"/>
  <c r="Q571" i="5"/>
  <c r="P571" i="5"/>
  <c r="O571" i="5"/>
  <c r="U570" i="5"/>
  <c r="O570" i="5" s="1"/>
  <c r="R570" i="5"/>
  <c r="Q570" i="5"/>
  <c r="P570" i="5"/>
  <c r="V569" i="5"/>
  <c r="U569" i="5"/>
  <c r="R569" i="5"/>
  <c r="Q569" i="5"/>
  <c r="P569" i="5"/>
  <c r="O569" i="5"/>
  <c r="U568" i="5"/>
  <c r="V568" i="5" s="1"/>
  <c r="T568" i="5"/>
  <c r="R568" i="5"/>
  <c r="Q568" i="5"/>
  <c r="P568" i="5"/>
  <c r="U567" i="5"/>
  <c r="R567" i="5"/>
  <c r="Q567" i="5"/>
  <c r="P567" i="5"/>
  <c r="O567" i="5"/>
  <c r="U566" i="5"/>
  <c r="O566" i="5" s="1"/>
  <c r="R566" i="5"/>
  <c r="Q566" i="5"/>
  <c r="P566" i="5"/>
  <c r="V565" i="5"/>
  <c r="U565" i="5"/>
  <c r="R565" i="5"/>
  <c r="Q565" i="5"/>
  <c r="P565" i="5"/>
  <c r="O565" i="5"/>
  <c r="U564" i="5"/>
  <c r="O564" i="5" s="1"/>
  <c r="R564" i="5"/>
  <c r="Q564" i="5"/>
  <c r="P564" i="5"/>
  <c r="V563" i="5"/>
  <c r="U563" i="5"/>
  <c r="R563" i="5"/>
  <c r="Q563" i="5"/>
  <c r="P563" i="5"/>
  <c r="O563" i="5"/>
  <c r="U562" i="5"/>
  <c r="O562" i="5" s="1"/>
  <c r="R562" i="5"/>
  <c r="Q562" i="5"/>
  <c r="P562" i="5"/>
  <c r="V561" i="5"/>
  <c r="U561" i="5"/>
  <c r="R561" i="5"/>
  <c r="Q561" i="5"/>
  <c r="P561" i="5"/>
  <c r="O561" i="5"/>
  <c r="U560" i="5"/>
  <c r="V560" i="5" s="1"/>
  <c r="R560" i="5"/>
  <c r="Q560" i="5"/>
  <c r="P560" i="5"/>
  <c r="V559" i="5"/>
  <c r="U559" i="5"/>
  <c r="R559" i="5"/>
  <c r="Q559" i="5"/>
  <c r="P559" i="5"/>
  <c r="O559" i="5"/>
  <c r="U558" i="5"/>
  <c r="O558" i="5" s="1"/>
  <c r="R558" i="5"/>
  <c r="Q558" i="5"/>
  <c r="P558" i="5"/>
  <c r="V557" i="5"/>
  <c r="U557" i="5"/>
  <c r="R557" i="5"/>
  <c r="Q557" i="5"/>
  <c r="S557" i="5" s="1"/>
  <c r="P557" i="5"/>
  <c r="O557" i="5"/>
  <c r="U556" i="5"/>
  <c r="O556" i="5" s="1"/>
  <c r="R556" i="5"/>
  <c r="Q556" i="5"/>
  <c r="P556" i="5"/>
  <c r="V555" i="5"/>
  <c r="U555" i="5"/>
  <c r="R555" i="5"/>
  <c r="Q555" i="5"/>
  <c r="P555" i="5"/>
  <c r="O555" i="5"/>
  <c r="U554" i="5"/>
  <c r="O554" i="5" s="1"/>
  <c r="R554" i="5"/>
  <c r="Q554" i="5"/>
  <c r="P554" i="5"/>
  <c r="V553" i="5"/>
  <c r="U553" i="5"/>
  <c r="R553" i="5"/>
  <c r="Q553" i="5"/>
  <c r="P553" i="5"/>
  <c r="O553" i="5"/>
  <c r="U552" i="5"/>
  <c r="V552" i="5" s="1"/>
  <c r="R552" i="5"/>
  <c r="Q552" i="5"/>
  <c r="P552" i="5"/>
  <c r="V551" i="5"/>
  <c r="U551" i="5"/>
  <c r="R551" i="5"/>
  <c r="Q551" i="5"/>
  <c r="P551" i="5"/>
  <c r="O551" i="5"/>
  <c r="U550" i="5"/>
  <c r="O550" i="5" s="1"/>
  <c r="R550" i="5"/>
  <c r="Q550" i="5"/>
  <c r="P550" i="5"/>
  <c r="V549" i="5"/>
  <c r="U549" i="5"/>
  <c r="R549" i="5"/>
  <c r="Q549" i="5"/>
  <c r="P549" i="5"/>
  <c r="O549" i="5"/>
  <c r="U548" i="5"/>
  <c r="O548" i="5" s="1"/>
  <c r="R548" i="5"/>
  <c r="Q548" i="5"/>
  <c r="P548" i="5"/>
  <c r="V547" i="5"/>
  <c r="U547" i="5"/>
  <c r="R547" i="5"/>
  <c r="Q547" i="5"/>
  <c r="P547" i="5"/>
  <c r="O547" i="5"/>
  <c r="U546" i="5"/>
  <c r="O546" i="5" s="1"/>
  <c r="R546" i="5"/>
  <c r="Q546" i="5"/>
  <c r="P546" i="5"/>
  <c r="V545" i="5"/>
  <c r="U545" i="5"/>
  <c r="R545" i="5"/>
  <c r="Q545" i="5"/>
  <c r="P545" i="5"/>
  <c r="O545" i="5"/>
  <c r="U544" i="5"/>
  <c r="V544" i="5" s="1"/>
  <c r="R544" i="5"/>
  <c r="Q544" i="5"/>
  <c r="P544" i="5"/>
  <c r="V543" i="5"/>
  <c r="U543" i="5"/>
  <c r="R543" i="5"/>
  <c r="Q543" i="5"/>
  <c r="P543" i="5"/>
  <c r="O543" i="5"/>
  <c r="U542" i="5"/>
  <c r="O542" i="5" s="1"/>
  <c r="R542" i="5"/>
  <c r="Q542" i="5"/>
  <c r="P542" i="5"/>
  <c r="V541" i="5"/>
  <c r="U541" i="5"/>
  <c r="R541" i="5"/>
  <c r="Q541" i="5"/>
  <c r="S541" i="5" s="1"/>
  <c r="P541" i="5"/>
  <c r="O541" i="5"/>
  <c r="U540" i="5"/>
  <c r="O540" i="5" s="1"/>
  <c r="R540" i="5"/>
  <c r="Q540" i="5"/>
  <c r="P540" i="5"/>
  <c r="V539" i="5"/>
  <c r="U539" i="5"/>
  <c r="R539" i="5"/>
  <c r="Q539" i="5"/>
  <c r="P539" i="5"/>
  <c r="O539" i="5"/>
  <c r="U538" i="5"/>
  <c r="O538" i="5" s="1"/>
  <c r="R538" i="5"/>
  <c r="Q538" i="5"/>
  <c r="P538" i="5"/>
  <c r="V537" i="5"/>
  <c r="U537" i="5"/>
  <c r="R537" i="5"/>
  <c r="Q537" i="5"/>
  <c r="P537" i="5"/>
  <c r="O537" i="5"/>
  <c r="U536" i="5"/>
  <c r="V536" i="5" s="1"/>
  <c r="R536" i="5"/>
  <c r="Q536" i="5"/>
  <c r="P536" i="5"/>
  <c r="V535" i="5"/>
  <c r="U535" i="5"/>
  <c r="R535" i="5"/>
  <c r="Q535" i="5"/>
  <c r="P535" i="5"/>
  <c r="O535" i="5"/>
  <c r="U534" i="5"/>
  <c r="O534" i="5" s="1"/>
  <c r="R534" i="5"/>
  <c r="Q534" i="5"/>
  <c r="P534" i="5"/>
  <c r="V533" i="5"/>
  <c r="U533" i="5"/>
  <c r="R533" i="5"/>
  <c r="Q533" i="5"/>
  <c r="P533" i="5"/>
  <c r="O533" i="5"/>
  <c r="U532" i="5"/>
  <c r="O532" i="5" s="1"/>
  <c r="R532" i="5"/>
  <c r="Q532" i="5"/>
  <c r="P532" i="5"/>
  <c r="V531" i="5"/>
  <c r="U531" i="5"/>
  <c r="R531" i="5"/>
  <c r="Q531" i="5"/>
  <c r="P531" i="5"/>
  <c r="O531" i="5"/>
  <c r="U530" i="5"/>
  <c r="O530" i="5" s="1"/>
  <c r="R530" i="5"/>
  <c r="Q530" i="5"/>
  <c r="P530" i="5"/>
  <c r="V529" i="5"/>
  <c r="U529" i="5"/>
  <c r="R529" i="5"/>
  <c r="Q529" i="5"/>
  <c r="S529" i="5" s="1"/>
  <c r="P529" i="5"/>
  <c r="O529" i="5"/>
  <c r="U528" i="5"/>
  <c r="R528" i="5"/>
  <c r="Q528" i="5"/>
  <c r="P528" i="5"/>
  <c r="V527" i="5"/>
  <c r="U527" i="5"/>
  <c r="R527" i="5"/>
  <c r="Q527" i="5"/>
  <c r="P527" i="5"/>
  <c r="O527" i="5"/>
  <c r="U526" i="5"/>
  <c r="O526" i="5" s="1"/>
  <c r="R526" i="5"/>
  <c r="Q526" i="5"/>
  <c r="P526" i="5"/>
  <c r="V525" i="5"/>
  <c r="U525" i="5"/>
  <c r="R525" i="5"/>
  <c r="Q525" i="5"/>
  <c r="P525" i="5"/>
  <c r="O525" i="5"/>
  <c r="U524" i="5"/>
  <c r="O524" i="5" s="1"/>
  <c r="R524" i="5"/>
  <c r="Q524" i="5"/>
  <c r="P524" i="5"/>
  <c r="V523" i="5"/>
  <c r="U523" i="5"/>
  <c r="R523" i="5"/>
  <c r="Q523" i="5"/>
  <c r="P523" i="5"/>
  <c r="O523" i="5"/>
  <c r="U522" i="5"/>
  <c r="O522" i="5" s="1"/>
  <c r="R522" i="5"/>
  <c r="Q522" i="5"/>
  <c r="P522" i="5"/>
  <c r="V521" i="5"/>
  <c r="U521" i="5"/>
  <c r="R521" i="5"/>
  <c r="Q521" i="5"/>
  <c r="P521" i="5"/>
  <c r="O521" i="5"/>
  <c r="U520" i="5"/>
  <c r="V520" i="5" s="1"/>
  <c r="R520" i="5"/>
  <c r="Q520" i="5"/>
  <c r="P520" i="5"/>
  <c r="V519" i="5"/>
  <c r="U519" i="5"/>
  <c r="R519" i="5"/>
  <c r="Q519" i="5"/>
  <c r="P519" i="5"/>
  <c r="O519" i="5"/>
  <c r="U518" i="5"/>
  <c r="O518" i="5" s="1"/>
  <c r="R518" i="5"/>
  <c r="Q518" i="5"/>
  <c r="P518" i="5"/>
  <c r="V517" i="5"/>
  <c r="U517" i="5"/>
  <c r="R517" i="5"/>
  <c r="Q517" i="5"/>
  <c r="P517" i="5"/>
  <c r="O517" i="5"/>
  <c r="U516" i="5"/>
  <c r="O516" i="5" s="1"/>
  <c r="R516" i="5"/>
  <c r="Q516" i="5"/>
  <c r="P516" i="5"/>
  <c r="V515" i="5"/>
  <c r="U515" i="5"/>
  <c r="R515" i="5"/>
  <c r="Q515" i="5"/>
  <c r="P515" i="5"/>
  <c r="O515" i="5"/>
  <c r="U514" i="5"/>
  <c r="O514" i="5" s="1"/>
  <c r="R514" i="5"/>
  <c r="Q514" i="5"/>
  <c r="P514" i="5"/>
  <c r="V513" i="5"/>
  <c r="U513" i="5"/>
  <c r="R513" i="5"/>
  <c r="Q513" i="5"/>
  <c r="P513" i="5"/>
  <c r="O513" i="5"/>
  <c r="U512" i="5"/>
  <c r="V512" i="5" s="1"/>
  <c r="R512" i="5"/>
  <c r="Q512" i="5"/>
  <c r="P512" i="5"/>
  <c r="V511" i="5"/>
  <c r="U511" i="5"/>
  <c r="R511" i="5"/>
  <c r="Q511" i="5"/>
  <c r="P511" i="5"/>
  <c r="O511" i="5"/>
  <c r="U510" i="5"/>
  <c r="O510" i="5" s="1"/>
  <c r="R510" i="5"/>
  <c r="Q510" i="5"/>
  <c r="P510" i="5"/>
  <c r="V509" i="5"/>
  <c r="U509" i="5"/>
  <c r="R509" i="5"/>
  <c r="Q509" i="5"/>
  <c r="S509" i="5" s="1"/>
  <c r="P509" i="5"/>
  <c r="O509" i="5"/>
  <c r="U508" i="5"/>
  <c r="O508" i="5" s="1"/>
  <c r="R508" i="5"/>
  <c r="Q508" i="5"/>
  <c r="P508" i="5"/>
  <c r="V507" i="5"/>
  <c r="U507" i="5"/>
  <c r="R507" i="5"/>
  <c r="Q507" i="5"/>
  <c r="P507" i="5"/>
  <c r="O507" i="5"/>
  <c r="U506" i="5"/>
  <c r="O506" i="5" s="1"/>
  <c r="R506" i="5"/>
  <c r="Q506" i="5"/>
  <c r="P506" i="5"/>
  <c r="V505" i="5"/>
  <c r="U505" i="5"/>
  <c r="R505" i="5"/>
  <c r="Q505" i="5"/>
  <c r="P505" i="5"/>
  <c r="O505" i="5"/>
  <c r="U504" i="5"/>
  <c r="V504" i="5" s="1"/>
  <c r="R504" i="5"/>
  <c r="Q504" i="5"/>
  <c r="P504" i="5"/>
  <c r="V503" i="5"/>
  <c r="U503" i="5"/>
  <c r="R503" i="5"/>
  <c r="Q503" i="5"/>
  <c r="P503" i="5"/>
  <c r="O503" i="5"/>
  <c r="U502" i="5"/>
  <c r="O502" i="5" s="1"/>
  <c r="R502" i="5"/>
  <c r="Q502" i="5"/>
  <c r="P502" i="5"/>
  <c r="V501" i="5"/>
  <c r="U501" i="5"/>
  <c r="R501" i="5"/>
  <c r="Q501" i="5"/>
  <c r="P501" i="5"/>
  <c r="O501" i="5"/>
  <c r="U500" i="5"/>
  <c r="O500" i="5" s="1"/>
  <c r="R500" i="5"/>
  <c r="Q500" i="5"/>
  <c r="P500" i="5"/>
  <c r="V499" i="5"/>
  <c r="U499" i="5"/>
  <c r="R499" i="5"/>
  <c r="Q499" i="5"/>
  <c r="P499" i="5"/>
  <c r="O499" i="5"/>
  <c r="U498" i="5"/>
  <c r="O498" i="5" s="1"/>
  <c r="R498" i="5"/>
  <c r="Q498" i="5"/>
  <c r="P498" i="5"/>
  <c r="V497" i="5"/>
  <c r="U497" i="5"/>
  <c r="R497" i="5"/>
  <c r="Q497" i="5"/>
  <c r="P497" i="5"/>
  <c r="O497" i="5"/>
  <c r="U496" i="5"/>
  <c r="V496" i="5" s="1"/>
  <c r="R496" i="5"/>
  <c r="Q496" i="5"/>
  <c r="P496" i="5"/>
  <c r="V495" i="5"/>
  <c r="U495" i="5"/>
  <c r="R495" i="5"/>
  <c r="Q495" i="5"/>
  <c r="P495" i="5"/>
  <c r="O495" i="5"/>
  <c r="U494" i="5"/>
  <c r="O494" i="5" s="1"/>
  <c r="R494" i="5"/>
  <c r="Q494" i="5"/>
  <c r="P494" i="5"/>
  <c r="V493" i="5"/>
  <c r="U493" i="5"/>
  <c r="R493" i="5"/>
  <c r="Q493" i="5"/>
  <c r="P493" i="5"/>
  <c r="O493" i="5"/>
  <c r="U492" i="5"/>
  <c r="O492" i="5" s="1"/>
  <c r="R492" i="5"/>
  <c r="Q492" i="5"/>
  <c r="P492" i="5"/>
  <c r="V491" i="5"/>
  <c r="U491" i="5"/>
  <c r="R491" i="5"/>
  <c r="Q491" i="5"/>
  <c r="P491" i="5"/>
  <c r="O491" i="5"/>
  <c r="U490" i="5"/>
  <c r="O490" i="5" s="1"/>
  <c r="R490" i="5"/>
  <c r="Q490" i="5"/>
  <c r="P490" i="5"/>
  <c r="V489" i="5"/>
  <c r="U489" i="5"/>
  <c r="R489" i="5"/>
  <c r="Q489" i="5"/>
  <c r="P489" i="5"/>
  <c r="O489" i="5"/>
  <c r="U488" i="5"/>
  <c r="V488" i="5" s="1"/>
  <c r="T488" i="5"/>
  <c r="R488" i="5"/>
  <c r="Q488" i="5"/>
  <c r="P488" i="5"/>
  <c r="U487" i="5"/>
  <c r="R487" i="5"/>
  <c r="Q487" i="5"/>
  <c r="P487" i="5"/>
  <c r="O487" i="5"/>
  <c r="U486" i="5"/>
  <c r="O486" i="5" s="1"/>
  <c r="R486" i="5"/>
  <c r="Q486" i="5"/>
  <c r="P486" i="5"/>
  <c r="V485" i="5"/>
  <c r="U485" i="5"/>
  <c r="R485" i="5"/>
  <c r="Q485" i="5"/>
  <c r="P485" i="5"/>
  <c r="O485" i="5"/>
  <c r="U484" i="5"/>
  <c r="O484" i="5" s="1"/>
  <c r="R484" i="5"/>
  <c r="Q484" i="5"/>
  <c r="P484" i="5"/>
  <c r="V483" i="5"/>
  <c r="U483" i="5"/>
  <c r="R483" i="5"/>
  <c r="Q483" i="5"/>
  <c r="P483" i="5"/>
  <c r="O483" i="5"/>
  <c r="U482" i="5"/>
  <c r="O482" i="5" s="1"/>
  <c r="R482" i="5"/>
  <c r="Q482" i="5"/>
  <c r="P482" i="5"/>
  <c r="V481" i="5"/>
  <c r="U481" i="5"/>
  <c r="R481" i="5"/>
  <c r="Q481" i="5"/>
  <c r="S481" i="5" s="1"/>
  <c r="P481" i="5"/>
  <c r="O481" i="5"/>
  <c r="U480" i="5"/>
  <c r="R480" i="5"/>
  <c r="Q480" i="5"/>
  <c r="P480" i="5"/>
  <c r="V479" i="5"/>
  <c r="U479" i="5"/>
  <c r="R479" i="5"/>
  <c r="Q479" i="5"/>
  <c r="P479" i="5"/>
  <c r="O479" i="5"/>
  <c r="U478" i="5"/>
  <c r="O478" i="5" s="1"/>
  <c r="R478" i="5"/>
  <c r="Q478" i="5"/>
  <c r="P478" i="5"/>
  <c r="V477" i="5"/>
  <c r="U477" i="5"/>
  <c r="R477" i="5"/>
  <c r="Q477" i="5"/>
  <c r="P477" i="5"/>
  <c r="O477" i="5"/>
  <c r="U476" i="5"/>
  <c r="O476" i="5" s="1"/>
  <c r="R476" i="5"/>
  <c r="Q476" i="5"/>
  <c r="P476" i="5"/>
  <c r="V475" i="5"/>
  <c r="U475" i="5"/>
  <c r="R475" i="5"/>
  <c r="Q475" i="5"/>
  <c r="P475" i="5"/>
  <c r="O475" i="5"/>
  <c r="U474" i="5"/>
  <c r="O474" i="5" s="1"/>
  <c r="R474" i="5"/>
  <c r="Q474" i="5"/>
  <c r="P474" i="5"/>
  <c r="V473" i="5"/>
  <c r="U473" i="5"/>
  <c r="R473" i="5"/>
  <c r="Q473" i="5"/>
  <c r="S473" i="5" s="1"/>
  <c r="P473" i="5"/>
  <c r="O473" i="5"/>
  <c r="U472" i="5"/>
  <c r="R472" i="5"/>
  <c r="Q472" i="5"/>
  <c r="P472" i="5"/>
  <c r="V471" i="5"/>
  <c r="U471" i="5"/>
  <c r="R471" i="5"/>
  <c r="Q471" i="5"/>
  <c r="P471" i="5"/>
  <c r="O471" i="5"/>
  <c r="U470" i="5"/>
  <c r="O470" i="5" s="1"/>
  <c r="R470" i="5"/>
  <c r="Q470" i="5"/>
  <c r="P470" i="5"/>
  <c r="V469" i="5"/>
  <c r="U469" i="5"/>
  <c r="R469" i="5"/>
  <c r="Q469" i="5"/>
  <c r="P469" i="5"/>
  <c r="O469" i="5"/>
  <c r="U468" i="5"/>
  <c r="O468" i="5" s="1"/>
  <c r="R468" i="5"/>
  <c r="Q468" i="5"/>
  <c r="P468" i="5"/>
  <c r="V467" i="5"/>
  <c r="U467" i="5"/>
  <c r="R467" i="5"/>
  <c r="Q467" i="5"/>
  <c r="P467" i="5"/>
  <c r="O467" i="5"/>
  <c r="U466" i="5"/>
  <c r="O466" i="5" s="1"/>
  <c r="R466" i="5"/>
  <c r="Q466" i="5"/>
  <c r="P466" i="5"/>
  <c r="V465" i="5"/>
  <c r="U465" i="5"/>
  <c r="R465" i="5"/>
  <c r="Q465" i="5"/>
  <c r="P465" i="5"/>
  <c r="O465" i="5"/>
  <c r="U464" i="5"/>
  <c r="V464" i="5" s="1"/>
  <c r="R464" i="5"/>
  <c r="Q464" i="5"/>
  <c r="P464" i="5"/>
  <c r="V463" i="5"/>
  <c r="U463" i="5"/>
  <c r="R463" i="5"/>
  <c r="Q463" i="5"/>
  <c r="P463" i="5"/>
  <c r="O463" i="5"/>
  <c r="U462" i="5"/>
  <c r="O462" i="5" s="1"/>
  <c r="R462" i="5"/>
  <c r="Q462" i="5"/>
  <c r="P462" i="5"/>
  <c r="V461" i="5"/>
  <c r="U461" i="5"/>
  <c r="R461" i="5"/>
  <c r="Q461" i="5"/>
  <c r="P461" i="5"/>
  <c r="O461" i="5"/>
  <c r="U460" i="5"/>
  <c r="O460" i="5" s="1"/>
  <c r="R460" i="5"/>
  <c r="Q460" i="5"/>
  <c r="P460" i="5"/>
  <c r="V459" i="5"/>
  <c r="U459" i="5"/>
  <c r="R459" i="5"/>
  <c r="Q459" i="5"/>
  <c r="P459" i="5"/>
  <c r="O459" i="5"/>
  <c r="U458" i="5"/>
  <c r="O458" i="5" s="1"/>
  <c r="R458" i="5"/>
  <c r="Q458" i="5"/>
  <c r="P458" i="5"/>
  <c r="V457" i="5"/>
  <c r="U457" i="5"/>
  <c r="R457" i="5"/>
  <c r="Q457" i="5"/>
  <c r="P457" i="5"/>
  <c r="O457" i="5"/>
  <c r="U456" i="5"/>
  <c r="V456" i="5" s="1"/>
  <c r="R456" i="5"/>
  <c r="Q456" i="5"/>
  <c r="P456" i="5"/>
  <c r="V455" i="5"/>
  <c r="U455" i="5"/>
  <c r="R455" i="5"/>
  <c r="Q455" i="5"/>
  <c r="P455" i="5"/>
  <c r="O455" i="5"/>
  <c r="U454" i="5"/>
  <c r="O454" i="5" s="1"/>
  <c r="R454" i="5"/>
  <c r="Q454" i="5"/>
  <c r="P454" i="5"/>
  <c r="U453" i="5"/>
  <c r="R453" i="5"/>
  <c r="Q453" i="5"/>
  <c r="P453" i="5"/>
  <c r="O453" i="5"/>
  <c r="U452" i="5"/>
  <c r="O452" i="5" s="1"/>
  <c r="R452" i="5"/>
  <c r="Q452" i="5"/>
  <c r="P452" i="5"/>
  <c r="V451" i="5"/>
  <c r="U451" i="5"/>
  <c r="R451" i="5"/>
  <c r="Q451" i="5"/>
  <c r="P451" i="5"/>
  <c r="O451" i="5"/>
  <c r="U450" i="5"/>
  <c r="O450" i="5" s="1"/>
  <c r="R450" i="5"/>
  <c r="Q450" i="5"/>
  <c r="P450" i="5"/>
  <c r="V449" i="5"/>
  <c r="U449" i="5"/>
  <c r="R449" i="5"/>
  <c r="Q449" i="5"/>
  <c r="P449" i="5"/>
  <c r="O449" i="5"/>
  <c r="U448" i="5"/>
  <c r="V448" i="5" s="1"/>
  <c r="R448" i="5"/>
  <c r="Q448" i="5"/>
  <c r="P448" i="5"/>
  <c r="V447" i="5"/>
  <c r="U447" i="5"/>
  <c r="R447" i="5"/>
  <c r="Q447" i="5"/>
  <c r="P447" i="5"/>
  <c r="O447" i="5"/>
  <c r="U446" i="5"/>
  <c r="O446" i="5" s="1"/>
  <c r="R446" i="5"/>
  <c r="Q446" i="5"/>
  <c r="P446" i="5"/>
  <c r="V445" i="5"/>
  <c r="U445" i="5"/>
  <c r="R445" i="5"/>
  <c r="Q445" i="5"/>
  <c r="P445" i="5"/>
  <c r="O445" i="5"/>
  <c r="U444" i="5"/>
  <c r="O444" i="5" s="1"/>
  <c r="R444" i="5"/>
  <c r="Q444" i="5"/>
  <c r="P444" i="5"/>
  <c r="V443" i="5"/>
  <c r="U443" i="5"/>
  <c r="R443" i="5"/>
  <c r="Q443" i="5"/>
  <c r="P443" i="5"/>
  <c r="O443" i="5"/>
  <c r="U442" i="5"/>
  <c r="O442" i="5" s="1"/>
  <c r="R442" i="5"/>
  <c r="Q442" i="5"/>
  <c r="P442" i="5"/>
  <c r="V441" i="5"/>
  <c r="U441" i="5"/>
  <c r="R441" i="5"/>
  <c r="Q441" i="5"/>
  <c r="P441" i="5"/>
  <c r="O441" i="5"/>
  <c r="U440" i="5"/>
  <c r="V440" i="5" s="1"/>
  <c r="R440" i="5"/>
  <c r="Q440" i="5"/>
  <c r="P440" i="5"/>
  <c r="V439" i="5"/>
  <c r="U439" i="5"/>
  <c r="R439" i="5"/>
  <c r="Q439" i="5"/>
  <c r="P439" i="5"/>
  <c r="O439" i="5"/>
  <c r="U438" i="5"/>
  <c r="O438" i="5" s="1"/>
  <c r="R438" i="5"/>
  <c r="Q438" i="5"/>
  <c r="P438" i="5"/>
  <c r="V437" i="5"/>
  <c r="U437" i="5"/>
  <c r="R437" i="5"/>
  <c r="Q437" i="5"/>
  <c r="P437" i="5"/>
  <c r="O437" i="5"/>
  <c r="U436" i="5"/>
  <c r="O436" i="5" s="1"/>
  <c r="R436" i="5"/>
  <c r="Q436" i="5"/>
  <c r="P436" i="5"/>
  <c r="V435" i="5"/>
  <c r="U435" i="5"/>
  <c r="R435" i="5"/>
  <c r="Q435" i="5"/>
  <c r="P435" i="5"/>
  <c r="O435" i="5"/>
  <c r="U434" i="5"/>
  <c r="O434" i="5" s="1"/>
  <c r="R434" i="5"/>
  <c r="Q434" i="5"/>
  <c r="P434" i="5"/>
  <c r="V433" i="5"/>
  <c r="U433" i="5"/>
  <c r="R433" i="5"/>
  <c r="Q433" i="5"/>
  <c r="P433" i="5"/>
  <c r="O433" i="5"/>
  <c r="U432" i="5"/>
  <c r="V432" i="5" s="1"/>
  <c r="R432" i="5"/>
  <c r="Q432" i="5"/>
  <c r="P432" i="5"/>
  <c r="V431" i="5"/>
  <c r="U431" i="5"/>
  <c r="R431" i="5"/>
  <c r="Q431" i="5"/>
  <c r="P431" i="5"/>
  <c r="O431" i="5"/>
  <c r="U430" i="5"/>
  <c r="O430" i="5" s="1"/>
  <c r="R430" i="5"/>
  <c r="Q430" i="5"/>
  <c r="P430" i="5"/>
  <c r="V429" i="5"/>
  <c r="U429" i="5"/>
  <c r="R429" i="5"/>
  <c r="Q429" i="5"/>
  <c r="P429" i="5"/>
  <c r="O429" i="5"/>
  <c r="U428" i="5"/>
  <c r="O428" i="5" s="1"/>
  <c r="R428" i="5"/>
  <c r="Q428" i="5"/>
  <c r="P428" i="5"/>
  <c r="V427" i="5"/>
  <c r="U427" i="5"/>
  <c r="R427" i="5"/>
  <c r="Q427" i="5"/>
  <c r="P427" i="5"/>
  <c r="O427" i="5"/>
  <c r="U426" i="5"/>
  <c r="O426" i="5" s="1"/>
  <c r="R426" i="5"/>
  <c r="Q426" i="5"/>
  <c r="P426" i="5"/>
  <c r="V425" i="5"/>
  <c r="U425" i="5"/>
  <c r="R425" i="5"/>
  <c r="Q425" i="5"/>
  <c r="P425" i="5"/>
  <c r="O425" i="5"/>
  <c r="U424" i="5"/>
  <c r="V424" i="5" s="1"/>
  <c r="R424" i="5"/>
  <c r="Q424" i="5"/>
  <c r="P424" i="5"/>
  <c r="V423" i="5"/>
  <c r="U423" i="5"/>
  <c r="R423" i="5"/>
  <c r="Q423" i="5"/>
  <c r="S423" i="5" s="1"/>
  <c r="P423" i="5"/>
  <c r="O423" i="5"/>
  <c r="U422" i="5"/>
  <c r="O422" i="5" s="1"/>
  <c r="R422" i="5"/>
  <c r="Q422" i="5"/>
  <c r="P422" i="5"/>
  <c r="U421" i="5"/>
  <c r="R421" i="5"/>
  <c r="Q421" i="5"/>
  <c r="P421" i="5"/>
  <c r="O421" i="5"/>
  <c r="U420" i="5"/>
  <c r="O420" i="5" s="1"/>
  <c r="R420" i="5"/>
  <c r="Q420" i="5"/>
  <c r="P420" i="5"/>
  <c r="V419" i="5"/>
  <c r="U419" i="5"/>
  <c r="R419" i="5"/>
  <c r="Q419" i="5"/>
  <c r="P419" i="5"/>
  <c r="O419" i="5"/>
  <c r="U418" i="5"/>
  <c r="O418" i="5" s="1"/>
  <c r="R418" i="5"/>
  <c r="Q418" i="5"/>
  <c r="P418" i="5"/>
  <c r="V417" i="5"/>
  <c r="U417" i="5"/>
  <c r="R417" i="5"/>
  <c r="Q417" i="5"/>
  <c r="P417" i="5"/>
  <c r="O417" i="5"/>
  <c r="U416" i="5"/>
  <c r="V416" i="5" s="1"/>
  <c r="R416" i="5"/>
  <c r="Q416" i="5"/>
  <c r="P416" i="5"/>
  <c r="V415" i="5"/>
  <c r="U415" i="5"/>
  <c r="R415" i="5"/>
  <c r="Q415" i="5"/>
  <c r="P415" i="5"/>
  <c r="O415" i="5"/>
  <c r="U414" i="5"/>
  <c r="O414" i="5" s="1"/>
  <c r="R414" i="5"/>
  <c r="Q414" i="5"/>
  <c r="P414" i="5"/>
  <c r="V413" i="5"/>
  <c r="U413" i="5"/>
  <c r="R413" i="5"/>
  <c r="Q413" i="5"/>
  <c r="P413" i="5"/>
  <c r="O413" i="5"/>
  <c r="U412" i="5"/>
  <c r="O412" i="5" s="1"/>
  <c r="R412" i="5"/>
  <c r="Q412" i="5"/>
  <c r="P412" i="5"/>
  <c r="V411" i="5"/>
  <c r="U411" i="5"/>
  <c r="R411" i="5"/>
  <c r="Q411" i="5"/>
  <c r="P411" i="5"/>
  <c r="O411" i="5"/>
  <c r="U410" i="5"/>
  <c r="O410" i="5" s="1"/>
  <c r="R410" i="5"/>
  <c r="Q410" i="5"/>
  <c r="P410" i="5"/>
  <c r="V409" i="5"/>
  <c r="U409" i="5"/>
  <c r="R409" i="5"/>
  <c r="Q409" i="5"/>
  <c r="S409" i="5" s="1"/>
  <c r="P409" i="5"/>
  <c r="O409" i="5"/>
  <c r="U408" i="5"/>
  <c r="R408" i="5"/>
  <c r="Q408" i="5"/>
  <c r="P408" i="5"/>
  <c r="V407" i="5"/>
  <c r="U407" i="5"/>
  <c r="R407" i="5"/>
  <c r="Q407" i="5"/>
  <c r="P407" i="5"/>
  <c r="O407" i="5"/>
  <c r="U406" i="5"/>
  <c r="O406" i="5" s="1"/>
  <c r="R406" i="5"/>
  <c r="Q406" i="5"/>
  <c r="P406" i="5"/>
  <c r="V405" i="5"/>
  <c r="U405" i="5"/>
  <c r="R405" i="5"/>
  <c r="Q405" i="5"/>
  <c r="P405" i="5"/>
  <c r="O405" i="5"/>
  <c r="U404" i="5"/>
  <c r="O404" i="5" s="1"/>
  <c r="R404" i="5"/>
  <c r="Q404" i="5"/>
  <c r="P404" i="5"/>
  <c r="V403" i="5"/>
  <c r="U403" i="5"/>
  <c r="T403" i="5"/>
  <c r="T404" i="5" s="1"/>
  <c r="T405" i="5" s="1"/>
  <c r="R403" i="5"/>
  <c r="Q403" i="5"/>
  <c r="S403" i="5" s="1"/>
  <c r="P403" i="5"/>
  <c r="O403" i="5"/>
  <c r="U402" i="5"/>
  <c r="O402" i="5" s="1"/>
  <c r="R402" i="5"/>
  <c r="Q402" i="5"/>
  <c r="P402" i="5"/>
  <c r="V401" i="5"/>
  <c r="U401" i="5"/>
  <c r="R401" i="5"/>
  <c r="Q401" i="5"/>
  <c r="P401" i="5"/>
  <c r="O401" i="5"/>
  <c r="U400" i="5"/>
  <c r="V400" i="5" s="1"/>
  <c r="R400" i="5"/>
  <c r="Q400" i="5"/>
  <c r="P400" i="5"/>
  <c r="V399" i="5"/>
  <c r="U399" i="5"/>
  <c r="R399" i="5"/>
  <c r="Q399" i="5"/>
  <c r="P399" i="5"/>
  <c r="O399" i="5"/>
  <c r="U398" i="5"/>
  <c r="O398" i="5" s="1"/>
  <c r="R398" i="5"/>
  <c r="Q398" i="5"/>
  <c r="P398" i="5"/>
  <c r="V397" i="5"/>
  <c r="U397" i="5"/>
  <c r="R397" i="5"/>
  <c r="Q397" i="5"/>
  <c r="P397" i="5"/>
  <c r="O397" i="5"/>
  <c r="U396" i="5"/>
  <c r="O396" i="5" s="1"/>
  <c r="R396" i="5"/>
  <c r="Q396" i="5"/>
  <c r="P396" i="5"/>
  <c r="V395" i="5"/>
  <c r="U395" i="5"/>
  <c r="R395" i="5"/>
  <c r="Q395" i="5"/>
  <c r="P395" i="5"/>
  <c r="O395" i="5"/>
  <c r="U394" i="5"/>
  <c r="O394" i="5" s="1"/>
  <c r="R394" i="5"/>
  <c r="Q394" i="5"/>
  <c r="P394" i="5"/>
  <c r="V393" i="5"/>
  <c r="U393" i="5"/>
  <c r="R393" i="5"/>
  <c r="Q393" i="5"/>
  <c r="P393" i="5"/>
  <c r="O393" i="5"/>
  <c r="U392" i="5"/>
  <c r="V392" i="5" s="1"/>
  <c r="R392" i="5"/>
  <c r="Q392" i="5"/>
  <c r="P392" i="5"/>
  <c r="V391" i="5"/>
  <c r="U391" i="5"/>
  <c r="R391" i="5"/>
  <c r="Q391" i="5"/>
  <c r="P391" i="5"/>
  <c r="O391" i="5"/>
  <c r="U390" i="5"/>
  <c r="O390" i="5" s="1"/>
  <c r="R390" i="5"/>
  <c r="Q390" i="5"/>
  <c r="P390" i="5"/>
  <c r="V389" i="5"/>
  <c r="U389" i="5"/>
  <c r="R389" i="5"/>
  <c r="Q389" i="5"/>
  <c r="P389" i="5"/>
  <c r="O389" i="5"/>
  <c r="U388" i="5"/>
  <c r="O388" i="5" s="1"/>
  <c r="R388" i="5"/>
  <c r="Q388" i="5"/>
  <c r="P388" i="5"/>
  <c r="V387" i="5"/>
  <c r="U387" i="5"/>
  <c r="R387" i="5"/>
  <c r="Q387" i="5"/>
  <c r="P387" i="5"/>
  <c r="O387" i="5"/>
  <c r="U386" i="5"/>
  <c r="O386" i="5" s="1"/>
  <c r="R386" i="5"/>
  <c r="Q386" i="5"/>
  <c r="P386" i="5"/>
  <c r="V385" i="5"/>
  <c r="U385" i="5"/>
  <c r="R385" i="5"/>
  <c r="Q385" i="5"/>
  <c r="P385" i="5"/>
  <c r="O385" i="5"/>
  <c r="U384" i="5"/>
  <c r="V384" i="5" s="1"/>
  <c r="R384" i="5"/>
  <c r="Q384" i="5"/>
  <c r="P384" i="5"/>
  <c r="V383" i="5"/>
  <c r="U383" i="5"/>
  <c r="R383" i="5"/>
  <c r="Q383" i="5"/>
  <c r="P383" i="5"/>
  <c r="O383" i="5"/>
  <c r="U382" i="5"/>
  <c r="O382" i="5" s="1"/>
  <c r="R382" i="5"/>
  <c r="Q382" i="5"/>
  <c r="P382" i="5"/>
  <c r="V381" i="5"/>
  <c r="U381" i="5"/>
  <c r="T381" i="5"/>
  <c r="R381" i="5"/>
  <c r="Q381" i="5"/>
  <c r="P381" i="5"/>
  <c r="O381" i="5"/>
  <c r="U380" i="5"/>
  <c r="O380" i="5" s="1"/>
  <c r="T380" i="5"/>
  <c r="R380" i="5"/>
  <c r="Q380" i="5"/>
  <c r="P380" i="5"/>
  <c r="U379" i="5"/>
  <c r="R379" i="5"/>
  <c r="Q379" i="5"/>
  <c r="P379" i="5"/>
  <c r="O379" i="5"/>
  <c r="U378" i="5"/>
  <c r="O378" i="5" s="1"/>
  <c r="R378" i="5"/>
  <c r="Q378" i="5"/>
  <c r="P378" i="5"/>
  <c r="V377" i="5"/>
  <c r="U377" i="5"/>
  <c r="R377" i="5"/>
  <c r="Q377" i="5"/>
  <c r="P377" i="5"/>
  <c r="O377" i="5"/>
  <c r="U376" i="5"/>
  <c r="V376" i="5" s="1"/>
  <c r="R376" i="5"/>
  <c r="Q376" i="5"/>
  <c r="P376" i="5"/>
  <c r="V375" i="5"/>
  <c r="U375" i="5"/>
  <c r="R375" i="5"/>
  <c r="Q375" i="5"/>
  <c r="P375" i="5"/>
  <c r="O375" i="5"/>
  <c r="U374" i="5"/>
  <c r="O374" i="5" s="1"/>
  <c r="R374" i="5"/>
  <c r="Q374" i="5"/>
  <c r="P374" i="5"/>
  <c r="V373" i="5"/>
  <c r="U373" i="5"/>
  <c r="R373" i="5"/>
  <c r="Q373" i="5"/>
  <c r="P373" i="5"/>
  <c r="O373" i="5"/>
  <c r="U372" i="5"/>
  <c r="O372" i="5" s="1"/>
  <c r="R372" i="5"/>
  <c r="Q372" i="5"/>
  <c r="P372" i="5"/>
  <c r="V371" i="5"/>
  <c r="U371" i="5"/>
  <c r="R371" i="5"/>
  <c r="Q371" i="5"/>
  <c r="P371" i="5"/>
  <c r="O371" i="5"/>
  <c r="U370" i="5"/>
  <c r="O370" i="5" s="1"/>
  <c r="R370" i="5"/>
  <c r="Q370" i="5"/>
  <c r="P370" i="5"/>
  <c r="V369" i="5"/>
  <c r="U369" i="5"/>
  <c r="R369" i="5"/>
  <c r="Q369" i="5"/>
  <c r="S369" i="5" s="1"/>
  <c r="P369" i="5"/>
  <c r="O369" i="5"/>
  <c r="U368" i="5"/>
  <c r="R368" i="5"/>
  <c r="Q368" i="5"/>
  <c r="P368" i="5"/>
  <c r="V367" i="5"/>
  <c r="U367" i="5"/>
  <c r="R367" i="5"/>
  <c r="Q367" i="5"/>
  <c r="P367" i="5"/>
  <c r="O367" i="5"/>
  <c r="U366" i="5"/>
  <c r="O366" i="5" s="1"/>
  <c r="R366" i="5"/>
  <c r="Q366" i="5"/>
  <c r="P366" i="5"/>
  <c r="V365" i="5"/>
  <c r="U365" i="5"/>
  <c r="R365" i="5"/>
  <c r="Q365" i="5"/>
  <c r="P365" i="5"/>
  <c r="O365" i="5"/>
  <c r="U364" i="5"/>
  <c r="O364" i="5" s="1"/>
  <c r="R364" i="5"/>
  <c r="Q364" i="5"/>
  <c r="P364" i="5"/>
  <c r="V363" i="5"/>
  <c r="U363" i="5"/>
  <c r="R363" i="5"/>
  <c r="Q363" i="5"/>
  <c r="P363" i="5"/>
  <c r="O363" i="5"/>
  <c r="U362" i="5"/>
  <c r="O362" i="5" s="1"/>
  <c r="R362" i="5"/>
  <c r="Q362" i="5"/>
  <c r="P362" i="5"/>
  <c r="V361" i="5"/>
  <c r="U361" i="5"/>
  <c r="R361" i="5"/>
  <c r="Q361" i="5"/>
  <c r="P361" i="5"/>
  <c r="O361" i="5"/>
  <c r="U360" i="5"/>
  <c r="V360" i="5" s="1"/>
  <c r="R360" i="5"/>
  <c r="Q360" i="5"/>
  <c r="P360" i="5"/>
  <c r="V359" i="5"/>
  <c r="U359" i="5"/>
  <c r="R359" i="5"/>
  <c r="Q359" i="5"/>
  <c r="P359" i="5"/>
  <c r="O359" i="5"/>
  <c r="U358" i="5"/>
  <c r="O358" i="5" s="1"/>
  <c r="R358" i="5"/>
  <c r="Q358" i="5"/>
  <c r="P358" i="5"/>
  <c r="V357" i="5"/>
  <c r="U357" i="5"/>
  <c r="R357" i="5"/>
  <c r="Q357" i="5"/>
  <c r="P357" i="5"/>
  <c r="O357" i="5"/>
  <c r="U356" i="5"/>
  <c r="O356" i="5" s="1"/>
  <c r="R356" i="5"/>
  <c r="Q356" i="5"/>
  <c r="P356" i="5"/>
  <c r="V355" i="5"/>
  <c r="U355" i="5"/>
  <c r="R355" i="5"/>
  <c r="Q355" i="5"/>
  <c r="P355" i="5"/>
  <c r="O355" i="5"/>
  <c r="U354" i="5"/>
  <c r="O354" i="5" s="1"/>
  <c r="R354" i="5"/>
  <c r="Q354" i="5"/>
  <c r="P354" i="5"/>
  <c r="V353" i="5"/>
  <c r="U353" i="5"/>
  <c r="R353" i="5"/>
  <c r="Q353" i="5"/>
  <c r="P353" i="5"/>
  <c r="O353" i="5"/>
  <c r="U352" i="5"/>
  <c r="V352" i="5" s="1"/>
  <c r="R352" i="5"/>
  <c r="Q352" i="5"/>
  <c r="P352" i="5"/>
  <c r="V351" i="5"/>
  <c r="U351" i="5"/>
  <c r="R351" i="5"/>
  <c r="Q351" i="5"/>
  <c r="P351" i="5"/>
  <c r="O351" i="5"/>
  <c r="U350" i="5"/>
  <c r="O350" i="5" s="1"/>
  <c r="R350" i="5"/>
  <c r="Q350" i="5"/>
  <c r="P350" i="5"/>
  <c r="V349" i="5"/>
  <c r="U349" i="5"/>
  <c r="R349" i="5"/>
  <c r="Q349" i="5"/>
  <c r="P349" i="5"/>
  <c r="O349" i="5"/>
  <c r="U348" i="5"/>
  <c r="O348" i="5" s="1"/>
  <c r="R348" i="5"/>
  <c r="Q348" i="5"/>
  <c r="P348" i="5"/>
  <c r="V347" i="5"/>
  <c r="U347" i="5"/>
  <c r="R347" i="5"/>
  <c r="Q347" i="5"/>
  <c r="P347" i="5"/>
  <c r="O347" i="5"/>
  <c r="U346" i="5"/>
  <c r="O346" i="5" s="1"/>
  <c r="R346" i="5"/>
  <c r="Q346" i="5"/>
  <c r="P346" i="5"/>
  <c r="V345" i="5"/>
  <c r="U345" i="5"/>
  <c r="R345" i="5"/>
  <c r="Q345" i="5"/>
  <c r="T345" i="5" s="1"/>
  <c r="P345" i="5"/>
  <c r="O345" i="5"/>
  <c r="U344" i="5"/>
  <c r="V344" i="5" s="1"/>
  <c r="T344" i="5"/>
  <c r="R344" i="5"/>
  <c r="Q344" i="5"/>
  <c r="P344" i="5"/>
  <c r="U343" i="5"/>
  <c r="R343" i="5"/>
  <c r="Q343" i="5"/>
  <c r="P343" i="5"/>
  <c r="O343" i="5"/>
  <c r="U342" i="5"/>
  <c r="O342" i="5" s="1"/>
  <c r="R342" i="5"/>
  <c r="Q342" i="5"/>
  <c r="P342" i="5"/>
  <c r="V341" i="5"/>
  <c r="U341" i="5"/>
  <c r="R341" i="5"/>
  <c r="Q341" i="5"/>
  <c r="P341" i="5"/>
  <c r="O341" i="5"/>
  <c r="U340" i="5"/>
  <c r="O340" i="5" s="1"/>
  <c r="R340" i="5"/>
  <c r="Q340" i="5"/>
  <c r="P340" i="5"/>
  <c r="V339" i="5"/>
  <c r="U339" i="5"/>
  <c r="R339" i="5"/>
  <c r="Q339" i="5"/>
  <c r="P339" i="5"/>
  <c r="O339" i="5"/>
  <c r="U338" i="5"/>
  <c r="O338" i="5" s="1"/>
  <c r="R338" i="5"/>
  <c r="Q338" i="5"/>
  <c r="P338" i="5"/>
  <c r="V337" i="5"/>
  <c r="U337" i="5"/>
  <c r="R337" i="5"/>
  <c r="Q337" i="5"/>
  <c r="P337" i="5"/>
  <c r="O337" i="5"/>
  <c r="U336" i="5"/>
  <c r="V336" i="5" s="1"/>
  <c r="R336" i="5"/>
  <c r="Q336" i="5"/>
  <c r="P336" i="5"/>
  <c r="V335" i="5"/>
  <c r="U335" i="5"/>
  <c r="R335" i="5"/>
  <c r="Q335" i="5"/>
  <c r="P335" i="5"/>
  <c r="O335" i="5"/>
  <c r="U334" i="5"/>
  <c r="O334" i="5" s="1"/>
  <c r="R334" i="5"/>
  <c r="Q334" i="5"/>
  <c r="P334" i="5"/>
  <c r="V333" i="5"/>
  <c r="U333" i="5"/>
  <c r="R333" i="5"/>
  <c r="Q333" i="5"/>
  <c r="P333" i="5"/>
  <c r="O333" i="5"/>
  <c r="U332" i="5"/>
  <c r="O332" i="5" s="1"/>
  <c r="R332" i="5"/>
  <c r="Q332" i="5"/>
  <c r="P332" i="5"/>
  <c r="V331" i="5"/>
  <c r="U331" i="5"/>
  <c r="R331" i="5"/>
  <c r="Q331" i="5"/>
  <c r="P331" i="5"/>
  <c r="O331" i="5"/>
  <c r="U330" i="5"/>
  <c r="O330" i="5" s="1"/>
  <c r="R330" i="5"/>
  <c r="Q330" i="5"/>
  <c r="P330" i="5"/>
  <c r="V329" i="5"/>
  <c r="U329" i="5"/>
  <c r="R329" i="5"/>
  <c r="Q329" i="5"/>
  <c r="P329" i="5"/>
  <c r="O329" i="5"/>
  <c r="U328" i="5"/>
  <c r="V328" i="5" s="1"/>
  <c r="R328" i="5"/>
  <c r="Q328" i="5"/>
  <c r="P328" i="5"/>
  <c r="V327" i="5"/>
  <c r="U327" i="5"/>
  <c r="R327" i="5"/>
  <c r="Q327" i="5"/>
  <c r="P327" i="5"/>
  <c r="O327" i="5"/>
  <c r="U326" i="5"/>
  <c r="O326" i="5" s="1"/>
  <c r="R326" i="5"/>
  <c r="Q326" i="5"/>
  <c r="P326" i="5"/>
  <c r="V325" i="5"/>
  <c r="U325" i="5"/>
  <c r="T325" i="5"/>
  <c r="R325" i="5"/>
  <c r="Q325" i="5"/>
  <c r="S325" i="5" s="1"/>
  <c r="P325" i="5"/>
  <c r="O325" i="5"/>
  <c r="U324" i="5"/>
  <c r="O324" i="5" s="1"/>
  <c r="R324" i="5"/>
  <c r="Q324" i="5"/>
  <c r="P324" i="5"/>
  <c r="V323" i="5"/>
  <c r="U323" i="5"/>
  <c r="R323" i="5"/>
  <c r="Q323" i="5"/>
  <c r="P323" i="5"/>
  <c r="O323" i="5"/>
  <c r="U322" i="5"/>
  <c r="O322" i="5" s="1"/>
  <c r="R322" i="5"/>
  <c r="Q322" i="5"/>
  <c r="P322" i="5"/>
  <c r="V321" i="5"/>
  <c r="U321" i="5"/>
  <c r="R321" i="5"/>
  <c r="Q321" i="5"/>
  <c r="T321" i="5" s="1"/>
  <c r="P321" i="5"/>
  <c r="O321" i="5"/>
  <c r="U320" i="5"/>
  <c r="V320" i="5" s="1"/>
  <c r="T320" i="5"/>
  <c r="R320" i="5"/>
  <c r="Q320" i="5"/>
  <c r="P320" i="5"/>
  <c r="U319" i="5"/>
  <c r="R319" i="5"/>
  <c r="Q319" i="5"/>
  <c r="P319" i="5"/>
  <c r="O319" i="5"/>
  <c r="U318" i="5"/>
  <c r="O318" i="5" s="1"/>
  <c r="R318" i="5"/>
  <c r="Q318" i="5"/>
  <c r="P318" i="5"/>
  <c r="V317" i="5"/>
  <c r="U317" i="5"/>
  <c r="R317" i="5"/>
  <c r="Q317" i="5"/>
  <c r="P317" i="5"/>
  <c r="O317" i="5"/>
  <c r="U316" i="5"/>
  <c r="O316" i="5" s="1"/>
  <c r="R316" i="5"/>
  <c r="Q316" i="5"/>
  <c r="P316" i="5"/>
  <c r="V315" i="5"/>
  <c r="U315" i="5"/>
  <c r="R315" i="5"/>
  <c r="Q315" i="5"/>
  <c r="P315" i="5"/>
  <c r="O315" i="5"/>
  <c r="U314" i="5"/>
  <c r="O314" i="5" s="1"/>
  <c r="R314" i="5"/>
  <c r="Q314" i="5"/>
  <c r="P314" i="5"/>
  <c r="V313" i="5"/>
  <c r="U313" i="5"/>
  <c r="R313" i="5"/>
  <c r="Q313" i="5"/>
  <c r="P313" i="5"/>
  <c r="O313" i="5"/>
  <c r="U312" i="5"/>
  <c r="V312" i="5" s="1"/>
  <c r="R312" i="5"/>
  <c r="Q312" i="5"/>
  <c r="P312" i="5"/>
  <c r="V311" i="5"/>
  <c r="U311" i="5"/>
  <c r="R311" i="5"/>
  <c r="Q311" i="5"/>
  <c r="P311" i="5"/>
  <c r="O311" i="5"/>
  <c r="U310" i="5"/>
  <c r="O310" i="5" s="1"/>
  <c r="R310" i="5"/>
  <c r="Q310" i="5"/>
  <c r="P310" i="5"/>
  <c r="V309" i="5"/>
  <c r="U309" i="5"/>
  <c r="R309" i="5"/>
  <c r="Q309" i="5"/>
  <c r="P309" i="5"/>
  <c r="O309" i="5"/>
  <c r="U308" i="5"/>
  <c r="O308" i="5" s="1"/>
  <c r="R308" i="5"/>
  <c r="Q308" i="5"/>
  <c r="P308" i="5"/>
  <c r="V307" i="5"/>
  <c r="U307" i="5"/>
  <c r="R307" i="5"/>
  <c r="Q307" i="5"/>
  <c r="P307" i="5"/>
  <c r="O307" i="5"/>
  <c r="U306" i="5"/>
  <c r="O306" i="5" s="1"/>
  <c r="R306" i="5"/>
  <c r="Q306" i="5"/>
  <c r="P306" i="5"/>
  <c r="V305" i="5"/>
  <c r="U305" i="5"/>
  <c r="R305" i="5"/>
  <c r="Q305" i="5"/>
  <c r="P305" i="5"/>
  <c r="O305" i="5"/>
  <c r="U304" i="5"/>
  <c r="V304" i="5" s="1"/>
  <c r="R304" i="5"/>
  <c r="Q304" i="5"/>
  <c r="P304" i="5"/>
  <c r="V303" i="5"/>
  <c r="U303" i="5"/>
  <c r="R303" i="5"/>
  <c r="Q303" i="5"/>
  <c r="P303" i="5"/>
  <c r="O303" i="5"/>
  <c r="U302" i="5"/>
  <c r="O302" i="5" s="1"/>
  <c r="R302" i="5"/>
  <c r="Q302" i="5"/>
  <c r="P302" i="5"/>
  <c r="U301" i="5"/>
  <c r="R301" i="5"/>
  <c r="Q301" i="5"/>
  <c r="P301" i="5"/>
  <c r="O301" i="5"/>
  <c r="U300" i="5"/>
  <c r="O300" i="5" s="1"/>
  <c r="R300" i="5"/>
  <c r="Q300" i="5"/>
  <c r="P300" i="5"/>
  <c r="V299" i="5"/>
  <c r="U299" i="5"/>
  <c r="R299" i="5"/>
  <c r="Q299" i="5"/>
  <c r="P299" i="5"/>
  <c r="O299" i="5"/>
  <c r="U298" i="5"/>
  <c r="O298" i="5" s="1"/>
  <c r="R298" i="5"/>
  <c r="Q298" i="5"/>
  <c r="P298" i="5"/>
  <c r="V297" i="5"/>
  <c r="U297" i="5"/>
  <c r="R297" i="5"/>
  <c r="Q297" i="5"/>
  <c r="P297" i="5"/>
  <c r="O297" i="5"/>
  <c r="U296" i="5"/>
  <c r="V296" i="5" s="1"/>
  <c r="R296" i="5"/>
  <c r="Q296" i="5"/>
  <c r="P296" i="5"/>
  <c r="V295" i="5"/>
  <c r="U295" i="5"/>
  <c r="R295" i="5"/>
  <c r="Q295" i="5"/>
  <c r="P295" i="5"/>
  <c r="O295" i="5"/>
  <c r="U294" i="5"/>
  <c r="O294" i="5" s="1"/>
  <c r="R294" i="5"/>
  <c r="Q294" i="5"/>
  <c r="P294" i="5"/>
  <c r="V293" i="5"/>
  <c r="U293" i="5"/>
  <c r="R293" i="5"/>
  <c r="Q293" i="5"/>
  <c r="P293" i="5"/>
  <c r="O293" i="5"/>
  <c r="U292" i="5"/>
  <c r="O292" i="5" s="1"/>
  <c r="R292" i="5"/>
  <c r="Q292" i="5"/>
  <c r="P292" i="5"/>
  <c r="V291" i="5"/>
  <c r="U291" i="5"/>
  <c r="R291" i="5"/>
  <c r="Q291" i="5"/>
  <c r="P291" i="5"/>
  <c r="O291" i="5"/>
  <c r="U290" i="5"/>
  <c r="O290" i="5" s="1"/>
  <c r="R290" i="5"/>
  <c r="Q290" i="5"/>
  <c r="P290" i="5"/>
  <c r="V289" i="5"/>
  <c r="U289" i="5"/>
  <c r="R289" i="5"/>
  <c r="Q289" i="5"/>
  <c r="P289" i="5"/>
  <c r="O289" i="5"/>
  <c r="U288" i="5"/>
  <c r="V288" i="5" s="1"/>
  <c r="R288" i="5"/>
  <c r="Q288" i="5"/>
  <c r="P288" i="5"/>
  <c r="V287" i="5"/>
  <c r="U287" i="5"/>
  <c r="R287" i="5"/>
  <c r="Q287" i="5"/>
  <c r="P287" i="5"/>
  <c r="O287" i="5"/>
  <c r="U286" i="5"/>
  <c r="O286" i="5" s="1"/>
  <c r="R286" i="5"/>
  <c r="Q286" i="5"/>
  <c r="P286" i="5"/>
  <c r="V285" i="5"/>
  <c r="U285" i="5"/>
  <c r="T285" i="5"/>
  <c r="R285" i="5"/>
  <c r="Q285" i="5"/>
  <c r="S285" i="5" s="1"/>
  <c r="P285" i="5"/>
  <c r="O285" i="5"/>
  <c r="U284" i="5"/>
  <c r="O284" i="5" s="1"/>
  <c r="R284" i="5"/>
  <c r="Q284" i="5"/>
  <c r="P284" i="5"/>
  <c r="V283" i="5"/>
  <c r="U283" i="5"/>
  <c r="R283" i="5"/>
  <c r="Q283" i="5"/>
  <c r="P283" i="5"/>
  <c r="O283" i="5"/>
  <c r="U282" i="5"/>
  <c r="O282" i="5" s="1"/>
  <c r="R282" i="5"/>
  <c r="Q282" i="5"/>
  <c r="P282" i="5"/>
  <c r="V281" i="5"/>
  <c r="U281" i="5"/>
  <c r="R281" i="5"/>
  <c r="Q281" i="5"/>
  <c r="T281" i="5" s="1"/>
  <c r="P281" i="5"/>
  <c r="O281" i="5"/>
  <c r="U280" i="5"/>
  <c r="V280" i="5" s="1"/>
  <c r="R280" i="5"/>
  <c r="Q280" i="5"/>
  <c r="P280" i="5"/>
  <c r="V279" i="5"/>
  <c r="U279" i="5"/>
  <c r="R279" i="5"/>
  <c r="Q279" i="5"/>
  <c r="P279" i="5"/>
  <c r="O279" i="5"/>
  <c r="V278" i="5"/>
  <c r="U278" i="5"/>
  <c r="R278" i="5"/>
  <c r="Q278" i="5"/>
  <c r="P278" i="5"/>
  <c r="O278" i="5"/>
  <c r="V277" i="5"/>
  <c r="U277" i="5"/>
  <c r="R277" i="5"/>
  <c r="Q277" i="5"/>
  <c r="P277" i="5"/>
  <c r="O277" i="5"/>
  <c r="V276" i="5"/>
  <c r="U276" i="5"/>
  <c r="R276" i="5"/>
  <c r="Q276" i="5"/>
  <c r="P276" i="5"/>
  <c r="O276" i="5"/>
  <c r="V275" i="5"/>
  <c r="U275" i="5"/>
  <c r="R275" i="5"/>
  <c r="Q275" i="5"/>
  <c r="P275" i="5"/>
  <c r="O275" i="5"/>
  <c r="V274" i="5"/>
  <c r="U274" i="5"/>
  <c r="R274" i="5"/>
  <c r="Q274" i="5"/>
  <c r="P274" i="5"/>
  <c r="O274" i="5"/>
  <c r="V273" i="5"/>
  <c r="U273" i="5"/>
  <c r="R273" i="5"/>
  <c r="Q273" i="5"/>
  <c r="P273" i="5"/>
  <c r="O273" i="5"/>
  <c r="V272" i="5"/>
  <c r="U272" i="5"/>
  <c r="R272" i="5"/>
  <c r="Q272" i="5"/>
  <c r="P272" i="5"/>
  <c r="O272" i="5"/>
  <c r="V271" i="5"/>
  <c r="U271" i="5"/>
  <c r="T271" i="5"/>
  <c r="T272" i="5" s="1"/>
  <c r="T273" i="5" s="1"/>
  <c r="T274" i="5" s="1"/>
  <c r="T275" i="5" s="1"/>
  <c r="T276" i="5" s="1"/>
  <c r="T277" i="5" s="1"/>
  <c r="T278" i="5" s="1"/>
  <c r="T279" i="5" s="1"/>
  <c r="T280" i="5" s="1"/>
  <c r="R271" i="5"/>
  <c r="S271" i="5" s="1"/>
  <c r="S272" i="5" s="1"/>
  <c r="S273" i="5" s="1"/>
  <c r="S274" i="5" s="1"/>
  <c r="S275" i="5" s="1"/>
  <c r="S276" i="5" s="1"/>
  <c r="S277" i="5" s="1"/>
  <c r="S278" i="5" s="1"/>
  <c r="S279" i="5" s="1"/>
  <c r="Q271" i="5"/>
  <c r="P271" i="5"/>
  <c r="O271" i="5"/>
  <c r="U270" i="5"/>
  <c r="T270" i="5"/>
  <c r="R270" i="5"/>
  <c r="S270" i="5" s="1"/>
  <c r="Q270" i="5"/>
  <c r="P270" i="5"/>
  <c r="O270" i="5"/>
  <c r="U269" i="5"/>
  <c r="R269" i="5"/>
  <c r="Q269" i="5"/>
  <c r="P269" i="5"/>
  <c r="O269" i="5"/>
  <c r="V268" i="5"/>
  <c r="U268" i="5"/>
  <c r="R268" i="5"/>
  <c r="Q268" i="5"/>
  <c r="P268" i="5"/>
  <c r="O268" i="5"/>
  <c r="V267" i="5"/>
  <c r="U267" i="5"/>
  <c r="R267" i="5"/>
  <c r="Q267" i="5"/>
  <c r="P267" i="5"/>
  <c r="O267" i="5"/>
  <c r="V266" i="5"/>
  <c r="U266" i="5"/>
  <c r="R266" i="5"/>
  <c r="Q266" i="5"/>
  <c r="P266" i="5"/>
  <c r="O266" i="5"/>
  <c r="V265" i="5"/>
  <c r="U265" i="5"/>
  <c r="R265" i="5"/>
  <c r="Q265" i="5"/>
  <c r="P265" i="5"/>
  <c r="O265" i="5"/>
  <c r="V264" i="5"/>
  <c r="U264" i="5"/>
  <c r="R264" i="5"/>
  <c r="Q264" i="5"/>
  <c r="P264" i="5"/>
  <c r="O264" i="5"/>
  <c r="V263" i="5"/>
  <c r="U263" i="5"/>
  <c r="R263" i="5"/>
  <c r="Q263" i="5"/>
  <c r="P263" i="5"/>
  <c r="O263" i="5"/>
  <c r="V262" i="5"/>
  <c r="U262" i="5"/>
  <c r="R262" i="5"/>
  <c r="Q262" i="5"/>
  <c r="P262" i="5"/>
  <c r="O262" i="5"/>
  <c r="V261" i="5"/>
  <c r="U261" i="5"/>
  <c r="R261" i="5"/>
  <c r="Q261" i="5"/>
  <c r="P261" i="5"/>
  <c r="O261" i="5"/>
  <c r="V260" i="5"/>
  <c r="U260" i="5"/>
  <c r="R260" i="5"/>
  <c r="Q260" i="5"/>
  <c r="P260" i="5"/>
  <c r="O260" i="5"/>
  <c r="V259" i="5"/>
  <c r="U259" i="5"/>
  <c r="R259" i="5"/>
  <c r="Q259" i="5"/>
  <c r="P259" i="5"/>
  <c r="O259" i="5"/>
  <c r="V258" i="5"/>
  <c r="U258" i="5"/>
  <c r="R258" i="5"/>
  <c r="Q258" i="5"/>
  <c r="P258" i="5"/>
  <c r="O258" i="5"/>
  <c r="V257" i="5"/>
  <c r="U257" i="5"/>
  <c r="R257" i="5"/>
  <c r="Q257" i="5"/>
  <c r="P257" i="5"/>
  <c r="O257" i="5"/>
  <c r="V256" i="5"/>
  <c r="U256" i="5"/>
  <c r="R256" i="5"/>
  <c r="Q256" i="5"/>
  <c r="P256" i="5"/>
  <c r="O256" i="5"/>
  <c r="V255" i="5"/>
  <c r="U255" i="5"/>
  <c r="R255" i="5"/>
  <c r="Q255" i="5"/>
  <c r="P255" i="5"/>
  <c r="O255" i="5"/>
  <c r="V254" i="5"/>
  <c r="U254" i="5"/>
  <c r="R254" i="5"/>
  <c r="Q254" i="5"/>
  <c r="P254" i="5"/>
  <c r="O254" i="5"/>
  <c r="V253" i="5"/>
  <c r="U253" i="5"/>
  <c r="R253" i="5"/>
  <c r="Q253" i="5"/>
  <c r="P253" i="5"/>
  <c r="O253" i="5"/>
  <c r="V252" i="5"/>
  <c r="U252" i="5"/>
  <c r="R252" i="5"/>
  <c r="Q252" i="5"/>
  <c r="P252" i="5"/>
  <c r="O252" i="5"/>
  <c r="V251" i="5"/>
  <c r="U251" i="5"/>
  <c r="R251" i="5"/>
  <c r="Q251" i="5"/>
  <c r="P251" i="5"/>
  <c r="O251" i="5"/>
  <c r="V250" i="5"/>
  <c r="U250" i="5"/>
  <c r="R250" i="5"/>
  <c r="Q250" i="5"/>
  <c r="P250" i="5"/>
  <c r="O250" i="5"/>
  <c r="V249" i="5"/>
  <c r="U249" i="5"/>
  <c r="T249" i="5"/>
  <c r="T250" i="5" s="1"/>
  <c r="T251" i="5" s="1"/>
  <c r="T252" i="5" s="1"/>
  <c r="T253" i="5" s="1"/>
  <c r="T254" i="5" s="1"/>
  <c r="T255" i="5" s="1"/>
  <c r="T256" i="5" s="1"/>
  <c r="T257" i="5" s="1"/>
  <c r="T258" i="5" s="1"/>
  <c r="T259" i="5" s="1"/>
  <c r="T260" i="5" s="1"/>
  <c r="T261" i="5" s="1"/>
  <c r="T262" i="5" s="1"/>
  <c r="T263" i="5" s="1"/>
  <c r="T264" i="5" s="1"/>
  <c r="T265" i="5" s="1"/>
  <c r="T266" i="5" s="1"/>
  <c r="T267" i="5" s="1"/>
  <c r="T268" i="5" s="1"/>
  <c r="T269" i="5" s="1"/>
  <c r="R249" i="5"/>
  <c r="S249" i="5" s="1"/>
  <c r="S250" i="5" s="1"/>
  <c r="S251" i="5" s="1"/>
  <c r="S252" i="5" s="1"/>
  <c r="S253" i="5" s="1"/>
  <c r="S254" i="5" s="1"/>
  <c r="S255" i="5" s="1"/>
  <c r="S256" i="5" s="1"/>
  <c r="S257" i="5" s="1"/>
  <c r="S258" i="5" s="1"/>
  <c r="S259" i="5" s="1"/>
  <c r="S260" i="5" s="1"/>
  <c r="S261" i="5" s="1"/>
  <c r="S262" i="5" s="1"/>
  <c r="S263" i="5" s="1"/>
  <c r="S264" i="5" s="1"/>
  <c r="S265" i="5" s="1"/>
  <c r="S266" i="5" s="1"/>
  <c r="S267" i="5" s="1"/>
  <c r="S268" i="5" s="1"/>
  <c r="S269" i="5" s="1"/>
  <c r="V269" i="5" s="1"/>
  <c r="Q249" i="5"/>
  <c r="P249" i="5"/>
  <c r="O249" i="5"/>
  <c r="U248" i="5"/>
  <c r="R248" i="5"/>
  <c r="Q248" i="5"/>
  <c r="P248" i="5"/>
  <c r="O248" i="5"/>
  <c r="V247" i="5"/>
  <c r="U247" i="5"/>
  <c r="R247" i="5"/>
  <c r="Q247" i="5"/>
  <c r="P247" i="5"/>
  <c r="O247" i="5"/>
  <c r="V246" i="5"/>
  <c r="U246" i="5"/>
  <c r="R246" i="5"/>
  <c r="Q246" i="5"/>
  <c r="P246" i="5"/>
  <c r="O246" i="5"/>
  <c r="V245" i="5"/>
  <c r="U245" i="5"/>
  <c r="R245" i="5"/>
  <c r="Q245" i="5"/>
  <c r="P245" i="5"/>
  <c r="O245" i="5"/>
  <c r="V244" i="5"/>
  <c r="U244" i="5"/>
  <c r="R244" i="5"/>
  <c r="Q244" i="5"/>
  <c r="P244" i="5"/>
  <c r="O244" i="5"/>
  <c r="V243" i="5"/>
  <c r="U243" i="5"/>
  <c r="R243" i="5"/>
  <c r="Q243" i="5"/>
  <c r="P243" i="5"/>
  <c r="O243" i="5"/>
  <c r="V242" i="5"/>
  <c r="U242" i="5"/>
  <c r="R242" i="5"/>
  <c r="Q242" i="5"/>
  <c r="P242" i="5"/>
  <c r="O242" i="5"/>
  <c r="V241" i="5"/>
  <c r="U241" i="5"/>
  <c r="R241" i="5"/>
  <c r="Q241" i="5"/>
  <c r="P241" i="5"/>
  <c r="O241" i="5"/>
  <c r="V240" i="5"/>
  <c r="U240" i="5"/>
  <c r="R240" i="5"/>
  <c r="Q240" i="5"/>
  <c r="P240" i="5"/>
  <c r="O240" i="5"/>
  <c r="V239" i="5"/>
  <c r="U239" i="5"/>
  <c r="R239" i="5"/>
  <c r="Q239" i="5"/>
  <c r="P239" i="5"/>
  <c r="O239" i="5"/>
  <c r="V238" i="5"/>
  <c r="U238" i="5"/>
  <c r="R238" i="5"/>
  <c r="Q238" i="5"/>
  <c r="P238" i="5"/>
  <c r="O238" i="5"/>
  <c r="V237" i="5"/>
  <c r="U237" i="5"/>
  <c r="R237" i="5"/>
  <c r="Q237" i="5"/>
  <c r="P237" i="5"/>
  <c r="O237" i="5"/>
  <c r="V236" i="5"/>
  <c r="U236" i="5"/>
  <c r="R236" i="5"/>
  <c r="Q236" i="5"/>
  <c r="P236" i="5"/>
  <c r="O236" i="5"/>
  <c r="V235" i="5"/>
  <c r="U235" i="5"/>
  <c r="R235" i="5"/>
  <c r="Q235" i="5"/>
  <c r="P235" i="5"/>
  <c r="O235" i="5"/>
  <c r="V234" i="5"/>
  <c r="U234" i="5"/>
  <c r="R234" i="5"/>
  <c r="Q234" i="5"/>
  <c r="P234" i="5"/>
  <c r="O234" i="5"/>
  <c r="V233" i="5"/>
  <c r="U233" i="5"/>
  <c r="T233" i="5"/>
  <c r="T234" i="5" s="1"/>
  <c r="T235" i="5" s="1"/>
  <c r="T236" i="5" s="1"/>
  <c r="T237" i="5" s="1"/>
  <c r="T238" i="5" s="1"/>
  <c r="T239" i="5" s="1"/>
  <c r="T240" i="5" s="1"/>
  <c r="T241" i="5" s="1"/>
  <c r="T242" i="5" s="1"/>
  <c r="T243" i="5" s="1"/>
  <c r="T244" i="5" s="1"/>
  <c r="T245" i="5" s="1"/>
  <c r="T246" i="5" s="1"/>
  <c r="T247" i="5" s="1"/>
  <c r="T248" i="5" s="1"/>
  <c r="R233" i="5"/>
  <c r="S233" i="5" s="1"/>
  <c r="S234" i="5" s="1"/>
  <c r="S235" i="5" s="1"/>
  <c r="S236" i="5" s="1"/>
  <c r="S237" i="5" s="1"/>
  <c r="S238" i="5" s="1"/>
  <c r="S239" i="5" s="1"/>
  <c r="S240" i="5" s="1"/>
  <c r="S241" i="5" s="1"/>
  <c r="S242" i="5" s="1"/>
  <c r="S243" i="5" s="1"/>
  <c r="S244" i="5" s="1"/>
  <c r="S245" i="5" s="1"/>
  <c r="S246" i="5" s="1"/>
  <c r="S247" i="5" s="1"/>
  <c r="S248" i="5" s="1"/>
  <c r="V248" i="5" s="1"/>
  <c r="Q233" i="5"/>
  <c r="P233" i="5"/>
  <c r="O233" i="5"/>
  <c r="U232" i="5"/>
  <c r="R232" i="5"/>
  <c r="Q232" i="5"/>
  <c r="P232" i="5"/>
  <c r="O232" i="5"/>
  <c r="V231" i="5"/>
  <c r="U231" i="5"/>
  <c r="R231" i="5"/>
  <c r="Q231" i="5"/>
  <c r="P231" i="5"/>
  <c r="O231" i="5"/>
  <c r="V230" i="5"/>
  <c r="U230" i="5"/>
  <c r="R230" i="5"/>
  <c r="Q230" i="5"/>
  <c r="P230" i="5"/>
  <c r="O230" i="5"/>
  <c r="V229" i="5"/>
  <c r="U229" i="5"/>
  <c r="R229" i="5"/>
  <c r="Q229" i="5"/>
  <c r="P229" i="5"/>
  <c r="O229" i="5"/>
  <c r="V228" i="5"/>
  <c r="U228" i="5"/>
  <c r="R228" i="5"/>
  <c r="Q228" i="5"/>
  <c r="P228" i="5"/>
  <c r="O228" i="5"/>
  <c r="V227" i="5"/>
  <c r="U227" i="5"/>
  <c r="R227" i="5"/>
  <c r="Q227" i="5"/>
  <c r="P227" i="5"/>
  <c r="O227" i="5"/>
  <c r="V226" i="5"/>
  <c r="U226" i="5"/>
  <c r="R226" i="5"/>
  <c r="Q226" i="5"/>
  <c r="P226" i="5"/>
  <c r="O226" i="5"/>
  <c r="V225" i="5"/>
  <c r="U225" i="5"/>
  <c r="R225" i="5"/>
  <c r="Q225" i="5"/>
  <c r="P225" i="5"/>
  <c r="O225" i="5"/>
  <c r="V224" i="5"/>
  <c r="U224" i="5"/>
  <c r="T224" i="5"/>
  <c r="T225" i="5" s="1"/>
  <c r="T226" i="5" s="1"/>
  <c r="T227" i="5" s="1"/>
  <c r="T228" i="5" s="1"/>
  <c r="T229" i="5" s="1"/>
  <c r="T230" i="5" s="1"/>
  <c r="T231" i="5" s="1"/>
  <c r="T232" i="5" s="1"/>
  <c r="R224" i="5"/>
  <c r="S224" i="5" s="1"/>
  <c r="S225" i="5" s="1"/>
  <c r="S226" i="5" s="1"/>
  <c r="S227" i="5" s="1"/>
  <c r="S228" i="5" s="1"/>
  <c r="S229" i="5" s="1"/>
  <c r="S230" i="5" s="1"/>
  <c r="S231" i="5" s="1"/>
  <c r="S232" i="5" s="1"/>
  <c r="Q224" i="5"/>
  <c r="P224" i="5"/>
  <c r="O224" i="5"/>
  <c r="U223" i="5"/>
  <c r="R223" i="5"/>
  <c r="Q223" i="5"/>
  <c r="P223" i="5"/>
  <c r="O223" i="5"/>
  <c r="V222" i="5"/>
  <c r="U222" i="5"/>
  <c r="R222" i="5"/>
  <c r="Q222" i="5"/>
  <c r="P222" i="5"/>
  <c r="O222" i="5"/>
  <c r="V221" i="5"/>
  <c r="U221" i="5"/>
  <c r="R221" i="5"/>
  <c r="Q221" i="5"/>
  <c r="P221" i="5"/>
  <c r="O221" i="5"/>
  <c r="V220" i="5"/>
  <c r="U220" i="5"/>
  <c r="R220" i="5"/>
  <c r="Q220" i="5"/>
  <c r="P220" i="5"/>
  <c r="O220" i="5"/>
  <c r="V219" i="5"/>
  <c r="U219" i="5"/>
  <c r="T219" i="5"/>
  <c r="T220" i="5" s="1"/>
  <c r="T221" i="5" s="1"/>
  <c r="T222" i="5" s="1"/>
  <c r="T223" i="5" s="1"/>
  <c r="R219" i="5"/>
  <c r="S219" i="5" s="1"/>
  <c r="S220" i="5" s="1"/>
  <c r="S221" i="5" s="1"/>
  <c r="S222" i="5" s="1"/>
  <c r="S223" i="5" s="1"/>
  <c r="V223" i="5" s="1"/>
  <c r="Q219" i="5"/>
  <c r="P219" i="5"/>
  <c r="O219" i="5"/>
  <c r="U218" i="5"/>
  <c r="R218" i="5"/>
  <c r="Q218" i="5"/>
  <c r="P218" i="5"/>
  <c r="O218" i="5"/>
  <c r="V217" i="5"/>
  <c r="U217" i="5"/>
  <c r="R217" i="5"/>
  <c r="Q217" i="5"/>
  <c r="P217" i="5"/>
  <c r="O217" i="5"/>
  <c r="V216" i="5"/>
  <c r="U216" i="5"/>
  <c r="R216" i="5"/>
  <c r="Q216" i="5"/>
  <c r="P216" i="5"/>
  <c r="O216" i="5"/>
  <c r="V215" i="5"/>
  <c r="U215" i="5"/>
  <c r="R215" i="5"/>
  <c r="Q215" i="5"/>
  <c r="P215" i="5"/>
  <c r="O215" i="5"/>
  <c r="V214" i="5"/>
  <c r="U214" i="5"/>
  <c r="T214" i="5"/>
  <c r="T215" i="5" s="1"/>
  <c r="T216" i="5" s="1"/>
  <c r="T217" i="5" s="1"/>
  <c r="T218" i="5" s="1"/>
  <c r="R214" i="5"/>
  <c r="S214" i="5" s="1"/>
  <c r="S215" i="5" s="1"/>
  <c r="S216" i="5" s="1"/>
  <c r="S217" i="5" s="1"/>
  <c r="S218" i="5" s="1"/>
  <c r="V218" i="5" s="1"/>
  <c r="Q214" i="5"/>
  <c r="P214" i="5"/>
  <c r="O214" i="5"/>
  <c r="U213" i="5"/>
  <c r="R213" i="5"/>
  <c r="Q213" i="5"/>
  <c r="P213" i="5"/>
  <c r="O213" i="5"/>
  <c r="V212" i="5"/>
  <c r="U212" i="5"/>
  <c r="R212" i="5"/>
  <c r="Q212" i="5"/>
  <c r="P212" i="5"/>
  <c r="O212" i="5"/>
  <c r="V211" i="5"/>
  <c r="U211" i="5"/>
  <c r="R211" i="5"/>
  <c r="Q211" i="5"/>
  <c r="P211" i="5"/>
  <c r="O211" i="5"/>
  <c r="V210" i="5"/>
  <c r="U210" i="5"/>
  <c r="R210" i="5"/>
  <c r="Q210" i="5"/>
  <c r="P210" i="5"/>
  <c r="O210" i="5"/>
  <c r="V209" i="5"/>
  <c r="U209" i="5"/>
  <c r="R209" i="5"/>
  <c r="Q209" i="5"/>
  <c r="P209" i="5"/>
  <c r="O209" i="5"/>
  <c r="V208" i="5"/>
  <c r="U208" i="5"/>
  <c r="R208" i="5"/>
  <c r="Q208" i="5"/>
  <c r="P208" i="5"/>
  <c r="O208" i="5"/>
  <c r="V207" i="5"/>
  <c r="U207" i="5"/>
  <c r="R207" i="5"/>
  <c r="Q207" i="5"/>
  <c r="P207" i="5"/>
  <c r="O207" i="5"/>
  <c r="V206" i="5"/>
  <c r="U206" i="5"/>
  <c r="R206" i="5"/>
  <c r="Q206" i="5"/>
  <c r="P206" i="5"/>
  <c r="O206" i="5"/>
  <c r="V205" i="5"/>
  <c r="U205" i="5"/>
  <c r="R205" i="5"/>
  <c r="Q205" i="5"/>
  <c r="P205" i="5"/>
  <c r="O205" i="5"/>
  <c r="V204" i="5"/>
  <c r="U204" i="5"/>
  <c r="R204" i="5"/>
  <c r="Q204" i="5"/>
  <c r="P204" i="5"/>
  <c r="O204" i="5"/>
  <c r="V203" i="5"/>
  <c r="U203" i="5"/>
  <c r="R203" i="5"/>
  <c r="Q203" i="5"/>
  <c r="P203" i="5"/>
  <c r="O203" i="5"/>
  <c r="V202" i="5"/>
  <c r="U202" i="5"/>
  <c r="R202" i="5"/>
  <c r="Q202" i="5"/>
  <c r="P202" i="5"/>
  <c r="O202" i="5"/>
  <c r="V201" i="5"/>
  <c r="U201" i="5"/>
  <c r="R201" i="5"/>
  <c r="Q201" i="5"/>
  <c r="P201" i="5"/>
  <c r="O201" i="5"/>
  <c r="V200" i="5"/>
  <c r="U200" i="5"/>
  <c r="R200" i="5"/>
  <c r="Q200" i="5"/>
  <c r="P200" i="5"/>
  <c r="O200" i="5"/>
  <c r="V199" i="5"/>
  <c r="U199" i="5"/>
  <c r="T199" i="5"/>
  <c r="T200" i="5" s="1"/>
  <c r="T201" i="5" s="1"/>
  <c r="T202" i="5" s="1"/>
  <c r="T203" i="5" s="1"/>
  <c r="T204" i="5" s="1"/>
  <c r="T205" i="5" s="1"/>
  <c r="T206" i="5" s="1"/>
  <c r="T207" i="5" s="1"/>
  <c r="T208" i="5" s="1"/>
  <c r="T209" i="5" s="1"/>
  <c r="T210" i="5" s="1"/>
  <c r="T211" i="5" s="1"/>
  <c r="T212" i="5" s="1"/>
  <c r="T213" i="5" s="1"/>
  <c r="R199" i="5"/>
  <c r="S199" i="5" s="1"/>
  <c r="S200" i="5" s="1"/>
  <c r="S201" i="5" s="1"/>
  <c r="S202" i="5" s="1"/>
  <c r="S203" i="5" s="1"/>
  <c r="S204" i="5" s="1"/>
  <c r="S205" i="5" s="1"/>
  <c r="S206" i="5" s="1"/>
  <c r="S207" i="5" s="1"/>
  <c r="S208" i="5" s="1"/>
  <c r="S209" i="5" s="1"/>
  <c r="S210" i="5" s="1"/>
  <c r="S211" i="5" s="1"/>
  <c r="S212" i="5" s="1"/>
  <c r="S213" i="5" s="1"/>
  <c r="Q199" i="5"/>
  <c r="P199" i="5"/>
  <c r="O199" i="5"/>
  <c r="U198" i="5"/>
  <c r="R198" i="5"/>
  <c r="Q198" i="5"/>
  <c r="P198" i="5"/>
  <c r="O198" i="5"/>
  <c r="V197" i="5"/>
  <c r="U197" i="5"/>
  <c r="R197" i="5"/>
  <c r="Q197" i="5"/>
  <c r="P197" i="5"/>
  <c r="O197" i="5"/>
  <c r="V196" i="5"/>
  <c r="U196" i="5"/>
  <c r="R196" i="5"/>
  <c r="Q196" i="5"/>
  <c r="P196" i="5"/>
  <c r="O196" i="5"/>
  <c r="V195" i="5"/>
  <c r="U195" i="5"/>
  <c r="R195" i="5"/>
  <c r="Q195" i="5"/>
  <c r="P195" i="5"/>
  <c r="O195" i="5"/>
  <c r="V194" i="5"/>
  <c r="U194" i="5"/>
  <c r="R194" i="5"/>
  <c r="Q194" i="5"/>
  <c r="P194" i="5"/>
  <c r="O194" i="5"/>
  <c r="V193" i="5"/>
  <c r="U193" i="5"/>
  <c r="R193" i="5"/>
  <c r="Q193" i="5"/>
  <c r="P193" i="5"/>
  <c r="O193" i="5"/>
  <c r="V192" i="5"/>
  <c r="U192" i="5"/>
  <c r="R192" i="5"/>
  <c r="Q192" i="5"/>
  <c r="P192" i="5"/>
  <c r="O192" i="5"/>
  <c r="V191" i="5"/>
  <c r="U191" i="5"/>
  <c r="R191" i="5"/>
  <c r="Q191" i="5"/>
  <c r="P191" i="5"/>
  <c r="O191" i="5"/>
  <c r="V190" i="5"/>
  <c r="U190" i="5"/>
  <c r="R190" i="5"/>
  <c r="Q190" i="5"/>
  <c r="P190" i="5"/>
  <c r="O190" i="5"/>
  <c r="V189" i="5"/>
  <c r="U189" i="5"/>
  <c r="R189" i="5"/>
  <c r="Q189" i="5"/>
  <c r="P189" i="5"/>
  <c r="O189" i="5"/>
  <c r="V188" i="5"/>
  <c r="U188" i="5"/>
  <c r="R188" i="5"/>
  <c r="Q188" i="5"/>
  <c r="P188" i="5"/>
  <c r="O188" i="5"/>
  <c r="V187" i="5"/>
  <c r="U187" i="5"/>
  <c r="R187" i="5"/>
  <c r="Q187" i="5"/>
  <c r="P187" i="5"/>
  <c r="O187" i="5"/>
  <c r="V186" i="5"/>
  <c r="U186" i="5"/>
  <c r="R186" i="5"/>
  <c r="Q186" i="5"/>
  <c r="P186" i="5"/>
  <c r="O186" i="5"/>
  <c r="V185" i="5"/>
  <c r="U185" i="5"/>
  <c r="R185" i="5"/>
  <c r="Q185" i="5"/>
  <c r="P185" i="5"/>
  <c r="O185" i="5"/>
  <c r="V184" i="5"/>
  <c r="U184" i="5"/>
  <c r="T184" i="5"/>
  <c r="T185" i="5" s="1"/>
  <c r="T186" i="5" s="1"/>
  <c r="T187" i="5" s="1"/>
  <c r="T188" i="5" s="1"/>
  <c r="T189" i="5" s="1"/>
  <c r="T190" i="5" s="1"/>
  <c r="T191" i="5" s="1"/>
  <c r="T192" i="5" s="1"/>
  <c r="T193" i="5" s="1"/>
  <c r="T194" i="5" s="1"/>
  <c r="T195" i="5" s="1"/>
  <c r="T196" i="5" s="1"/>
  <c r="T197" i="5" s="1"/>
  <c r="T198" i="5" s="1"/>
  <c r="R184" i="5"/>
  <c r="S184" i="5" s="1"/>
  <c r="S185" i="5" s="1"/>
  <c r="S186" i="5" s="1"/>
  <c r="S187" i="5" s="1"/>
  <c r="S188" i="5" s="1"/>
  <c r="S189" i="5" s="1"/>
  <c r="S190" i="5" s="1"/>
  <c r="S191" i="5" s="1"/>
  <c r="S192" i="5" s="1"/>
  <c r="S193" i="5" s="1"/>
  <c r="S194" i="5" s="1"/>
  <c r="S195" i="5" s="1"/>
  <c r="S196" i="5" s="1"/>
  <c r="S197" i="5" s="1"/>
  <c r="S198" i="5" s="1"/>
  <c r="V198" i="5" s="1"/>
  <c r="Q184" i="5"/>
  <c r="P184" i="5"/>
  <c r="O184" i="5"/>
  <c r="U183" i="5"/>
  <c r="R183" i="5"/>
  <c r="Q183" i="5"/>
  <c r="P183" i="5"/>
  <c r="O183" i="5"/>
  <c r="V182" i="5"/>
  <c r="U182" i="5"/>
  <c r="R182" i="5"/>
  <c r="Q182" i="5"/>
  <c r="P182" i="5"/>
  <c r="O182" i="5"/>
  <c r="V181" i="5"/>
  <c r="U181" i="5"/>
  <c r="R181" i="5"/>
  <c r="Q181" i="5"/>
  <c r="P181" i="5"/>
  <c r="O181" i="5"/>
  <c r="V180" i="5"/>
  <c r="U180" i="5"/>
  <c r="R180" i="5"/>
  <c r="Q180" i="5"/>
  <c r="P180" i="5"/>
  <c r="O180" i="5"/>
  <c r="V179" i="5"/>
  <c r="U179" i="5"/>
  <c r="R179" i="5"/>
  <c r="Q179" i="5"/>
  <c r="P179" i="5"/>
  <c r="O179" i="5"/>
  <c r="V178" i="5"/>
  <c r="U178" i="5"/>
  <c r="R178" i="5"/>
  <c r="Q178" i="5"/>
  <c r="P178" i="5"/>
  <c r="O178" i="5"/>
  <c r="V177" i="5"/>
  <c r="U177" i="5"/>
  <c r="R177" i="5"/>
  <c r="Q177" i="5"/>
  <c r="P177" i="5"/>
  <c r="O177" i="5"/>
  <c r="V176" i="5"/>
  <c r="U176" i="5"/>
  <c r="R176" i="5"/>
  <c r="Q176" i="5"/>
  <c r="P176" i="5"/>
  <c r="O176" i="5"/>
  <c r="V175" i="5"/>
  <c r="U175" i="5"/>
  <c r="R175" i="5"/>
  <c r="Q175" i="5"/>
  <c r="P175" i="5"/>
  <c r="O175" i="5"/>
  <c r="V174" i="5"/>
  <c r="U174" i="5"/>
  <c r="R174" i="5"/>
  <c r="Q174" i="5"/>
  <c r="P174" i="5"/>
  <c r="O174" i="5"/>
  <c r="V173" i="5"/>
  <c r="U173" i="5"/>
  <c r="R173" i="5"/>
  <c r="Q173" i="5"/>
  <c r="P173" i="5"/>
  <c r="O173" i="5"/>
  <c r="V172" i="5"/>
  <c r="U172" i="5"/>
  <c r="R172" i="5"/>
  <c r="Q172" i="5"/>
  <c r="P172" i="5"/>
  <c r="O172" i="5"/>
  <c r="V171" i="5"/>
  <c r="U171" i="5"/>
  <c r="R171" i="5"/>
  <c r="Q171" i="5"/>
  <c r="P171" i="5"/>
  <c r="O171" i="5"/>
  <c r="V170" i="5"/>
  <c r="U170" i="5"/>
  <c r="R170" i="5"/>
  <c r="Q170" i="5"/>
  <c r="P170" i="5"/>
  <c r="O170" i="5"/>
  <c r="V169" i="5"/>
  <c r="U169" i="5"/>
  <c r="R169" i="5"/>
  <c r="Q169" i="5"/>
  <c r="P169" i="5"/>
  <c r="O169" i="5"/>
  <c r="V168" i="5"/>
  <c r="U168" i="5"/>
  <c r="R168" i="5"/>
  <c r="Q168" i="5"/>
  <c r="P168" i="5"/>
  <c r="O168" i="5"/>
  <c r="V167" i="5"/>
  <c r="U167" i="5"/>
  <c r="R167" i="5"/>
  <c r="Q167" i="5"/>
  <c r="P167" i="5"/>
  <c r="O167" i="5"/>
  <c r="V166" i="5"/>
  <c r="U166" i="5"/>
  <c r="T166" i="5"/>
  <c r="T167" i="5" s="1"/>
  <c r="T168" i="5" s="1"/>
  <c r="T169" i="5" s="1"/>
  <c r="T170" i="5" s="1"/>
  <c r="T171" i="5" s="1"/>
  <c r="T172" i="5" s="1"/>
  <c r="T173" i="5" s="1"/>
  <c r="T174" i="5" s="1"/>
  <c r="T175" i="5" s="1"/>
  <c r="T176" i="5" s="1"/>
  <c r="T177" i="5" s="1"/>
  <c r="T178" i="5" s="1"/>
  <c r="T179" i="5" s="1"/>
  <c r="T180" i="5" s="1"/>
  <c r="T181" i="5" s="1"/>
  <c r="T182" i="5" s="1"/>
  <c r="T183" i="5" s="1"/>
  <c r="R166" i="5"/>
  <c r="S166" i="5" s="1"/>
  <c r="S167" i="5" s="1"/>
  <c r="S168" i="5" s="1"/>
  <c r="S169" i="5" s="1"/>
  <c r="S170" i="5" s="1"/>
  <c r="S171" i="5" s="1"/>
  <c r="S172" i="5" s="1"/>
  <c r="S173" i="5" s="1"/>
  <c r="S174" i="5" s="1"/>
  <c r="S175" i="5" s="1"/>
  <c r="S176" i="5" s="1"/>
  <c r="S177" i="5" s="1"/>
  <c r="S178" i="5" s="1"/>
  <c r="S179" i="5" s="1"/>
  <c r="S180" i="5" s="1"/>
  <c r="S181" i="5" s="1"/>
  <c r="S182" i="5" s="1"/>
  <c r="S183" i="5" s="1"/>
  <c r="Q166" i="5"/>
  <c r="P166" i="5"/>
  <c r="O166" i="5"/>
  <c r="U165" i="5"/>
  <c r="R165" i="5"/>
  <c r="Q165" i="5"/>
  <c r="P165" i="5"/>
  <c r="O165" i="5"/>
  <c r="V164" i="5"/>
  <c r="U164" i="5"/>
  <c r="R164" i="5"/>
  <c r="Q164" i="5"/>
  <c r="P164" i="5"/>
  <c r="O164" i="5"/>
  <c r="V163" i="5"/>
  <c r="U163" i="5"/>
  <c r="R163" i="5"/>
  <c r="Q163" i="5"/>
  <c r="P163" i="5"/>
  <c r="O163" i="5"/>
  <c r="V162" i="5"/>
  <c r="U162" i="5"/>
  <c r="R162" i="5"/>
  <c r="Q162" i="5"/>
  <c r="P162" i="5"/>
  <c r="O162" i="5"/>
  <c r="V161" i="5"/>
  <c r="U161" i="5"/>
  <c r="R161" i="5"/>
  <c r="Q161" i="5"/>
  <c r="P161" i="5"/>
  <c r="O161" i="5"/>
  <c r="V160" i="5"/>
  <c r="U160" i="5"/>
  <c r="R160" i="5"/>
  <c r="Q160" i="5"/>
  <c r="P160" i="5"/>
  <c r="O160" i="5"/>
  <c r="V159" i="5"/>
  <c r="U159" i="5"/>
  <c r="R159" i="5"/>
  <c r="Q159" i="5"/>
  <c r="P159" i="5"/>
  <c r="O159" i="5"/>
  <c r="V158" i="5"/>
  <c r="U158" i="5"/>
  <c r="R158" i="5"/>
  <c r="Q158" i="5"/>
  <c r="P158" i="5"/>
  <c r="O158" i="5"/>
  <c r="V157" i="5"/>
  <c r="U157" i="5"/>
  <c r="R157" i="5"/>
  <c r="Q157" i="5"/>
  <c r="P157" i="5"/>
  <c r="O157" i="5"/>
  <c r="V156" i="5"/>
  <c r="U156" i="5"/>
  <c r="R156" i="5"/>
  <c r="Q156" i="5"/>
  <c r="P156" i="5"/>
  <c r="O156" i="5"/>
  <c r="V155" i="5"/>
  <c r="U155" i="5"/>
  <c r="R155" i="5"/>
  <c r="Q155" i="5"/>
  <c r="P155" i="5"/>
  <c r="O155" i="5"/>
  <c r="V154" i="5"/>
  <c r="U154" i="5"/>
  <c r="R154" i="5"/>
  <c r="Q154" i="5"/>
  <c r="P154" i="5"/>
  <c r="O154" i="5"/>
  <c r="V153" i="5"/>
  <c r="U153" i="5"/>
  <c r="R153" i="5"/>
  <c r="Q153" i="5"/>
  <c r="P153" i="5"/>
  <c r="O153" i="5"/>
  <c r="V152" i="5"/>
  <c r="U152" i="5"/>
  <c r="R152" i="5"/>
  <c r="Q152" i="5"/>
  <c r="P152" i="5"/>
  <c r="O152" i="5"/>
  <c r="V151" i="5"/>
  <c r="U151" i="5"/>
  <c r="R151" i="5"/>
  <c r="Q151" i="5"/>
  <c r="P151" i="5"/>
  <c r="O151" i="5"/>
  <c r="V150" i="5"/>
  <c r="U150" i="5"/>
  <c r="R150" i="5"/>
  <c r="Q150" i="5"/>
  <c r="P150" i="5"/>
  <c r="O150" i="5"/>
  <c r="V149" i="5"/>
  <c r="U149" i="5"/>
  <c r="R149" i="5"/>
  <c r="Q149" i="5"/>
  <c r="P149" i="5"/>
  <c r="O149" i="5"/>
  <c r="V148" i="5"/>
  <c r="U148" i="5"/>
  <c r="R148" i="5"/>
  <c r="Q148" i="5"/>
  <c r="P148" i="5"/>
  <c r="O148" i="5"/>
  <c r="V147" i="5"/>
  <c r="U147" i="5"/>
  <c r="T147" i="5"/>
  <c r="T148" i="5" s="1"/>
  <c r="T149" i="5" s="1"/>
  <c r="T150" i="5" s="1"/>
  <c r="T151" i="5" s="1"/>
  <c r="T152" i="5" s="1"/>
  <c r="T153" i="5" s="1"/>
  <c r="T154" i="5" s="1"/>
  <c r="T155" i="5" s="1"/>
  <c r="T156" i="5" s="1"/>
  <c r="T157" i="5" s="1"/>
  <c r="T158" i="5" s="1"/>
  <c r="T159" i="5" s="1"/>
  <c r="T160" i="5" s="1"/>
  <c r="T161" i="5" s="1"/>
  <c r="T162" i="5" s="1"/>
  <c r="T163" i="5" s="1"/>
  <c r="T164" i="5" s="1"/>
  <c r="T165" i="5" s="1"/>
  <c r="R147" i="5"/>
  <c r="S147" i="5" s="1"/>
  <c r="S148" i="5" s="1"/>
  <c r="S149" i="5" s="1"/>
  <c r="S150" i="5" s="1"/>
  <c r="S151" i="5" s="1"/>
  <c r="S152" i="5" s="1"/>
  <c r="S153" i="5" s="1"/>
  <c r="S154" i="5" s="1"/>
  <c r="S155" i="5" s="1"/>
  <c r="S156" i="5" s="1"/>
  <c r="S157" i="5" s="1"/>
  <c r="S158" i="5" s="1"/>
  <c r="S159" i="5" s="1"/>
  <c r="S160" i="5" s="1"/>
  <c r="S161" i="5" s="1"/>
  <c r="S162" i="5" s="1"/>
  <c r="S163" i="5" s="1"/>
  <c r="S164" i="5" s="1"/>
  <c r="S165" i="5" s="1"/>
  <c r="V165" i="5" s="1"/>
  <c r="Q147" i="5"/>
  <c r="P147" i="5"/>
  <c r="O147" i="5"/>
  <c r="U146" i="5"/>
  <c r="R146" i="5"/>
  <c r="Q146" i="5"/>
  <c r="P146" i="5"/>
  <c r="O146" i="5"/>
  <c r="V145" i="5"/>
  <c r="U145" i="5"/>
  <c r="R145" i="5"/>
  <c r="Q145" i="5"/>
  <c r="P145" i="5"/>
  <c r="O145" i="5"/>
  <c r="V144" i="5"/>
  <c r="U144" i="5"/>
  <c r="R144" i="5"/>
  <c r="Q144" i="5"/>
  <c r="P144" i="5"/>
  <c r="O144" i="5"/>
  <c r="V143" i="5"/>
  <c r="U143" i="5"/>
  <c r="R143" i="5"/>
  <c r="Q143" i="5"/>
  <c r="P143" i="5"/>
  <c r="O143" i="5"/>
  <c r="V142" i="5"/>
  <c r="U142" i="5"/>
  <c r="R142" i="5"/>
  <c r="Q142" i="5"/>
  <c r="P142" i="5"/>
  <c r="O142" i="5"/>
  <c r="V141" i="5"/>
  <c r="U141" i="5"/>
  <c r="R141" i="5"/>
  <c r="Q141" i="5"/>
  <c r="P141" i="5"/>
  <c r="O141" i="5"/>
  <c r="V140" i="5"/>
  <c r="U140" i="5"/>
  <c r="R140" i="5"/>
  <c r="Q140" i="5"/>
  <c r="P140" i="5"/>
  <c r="O140" i="5"/>
  <c r="V139" i="5"/>
  <c r="U139" i="5"/>
  <c r="R139" i="5"/>
  <c r="Q139" i="5"/>
  <c r="P139" i="5"/>
  <c r="O139" i="5"/>
  <c r="V138" i="5"/>
  <c r="U138" i="5"/>
  <c r="R138" i="5"/>
  <c r="Q138" i="5"/>
  <c r="P138" i="5"/>
  <c r="O138" i="5"/>
  <c r="V137" i="5"/>
  <c r="U137" i="5"/>
  <c r="R137" i="5"/>
  <c r="Q137" i="5"/>
  <c r="P137" i="5"/>
  <c r="O137" i="5"/>
  <c r="V136" i="5"/>
  <c r="U136" i="5"/>
  <c r="R136" i="5"/>
  <c r="Q136" i="5"/>
  <c r="P136" i="5"/>
  <c r="O136" i="5"/>
  <c r="V135" i="5"/>
  <c r="U135" i="5"/>
  <c r="R135" i="5"/>
  <c r="Q135" i="5"/>
  <c r="P135" i="5"/>
  <c r="O135" i="5"/>
  <c r="V134" i="5"/>
  <c r="U134" i="5"/>
  <c r="R134" i="5"/>
  <c r="Q134" i="5"/>
  <c r="P134" i="5"/>
  <c r="O134" i="5"/>
  <c r="V133" i="5"/>
  <c r="U133" i="5"/>
  <c r="R133" i="5"/>
  <c r="Q133" i="5"/>
  <c r="P133" i="5"/>
  <c r="O133" i="5"/>
  <c r="V132" i="5"/>
  <c r="U132" i="5"/>
  <c r="R132" i="5"/>
  <c r="Q132" i="5"/>
  <c r="P132" i="5"/>
  <c r="O132" i="5"/>
  <c r="V131" i="5"/>
  <c r="U131" i="5"/>
  <c r="R131" i="5"/>
  <c r="Q131" i="5"/>
  <c r="P131" i="5"/>
  <c r="O131" i="5"/>
  <c r="V130" i="5"/>
  <c r="U130" i="5"/>
  <c r="R130" i="5"/>
  <c r="Q130" i="5"/>
  <c r="P130" i="5"/>
  <c r="O130" i="5"/>
  <c r="V129" i="5"/>
  <c r="U129" i="5"/>
  <c r="R129" i="5"/>
  <c r="Q129" i="5"/>
  <c r="P129" i="5"/>
  <c r="O129" i="5"/>
  <c r="V128" i="5"/>
  <c r="U128" i="5"/>
  <c r="R128" i="5"/>
  <c r="Q128" i="5"/>
  <c r="P128" i="5"/>
  <c r="O128" i="5"/>
  <c r="V127" i="5"/>
  <c r="U127" i="5"/>
  <c r="T127" i="5"/>
  <c r="T128" i="5" s="1"/>
  <c r="T129" i="5" s="1"/>
  <c r="T130" i="5" s="1"/>
  <c r="T131" i="5" s="1"/>
  <c r="T132" i="5" s="1"/>
  <c r="T133" i="5" s="1"/>
  <c r="T134" i="5" s="1"/>
  <c r="T135" i="5" s="1"/>
  <c r="T136" i="5" s="1"/>
  <c r="T137" i="5" s="1"/>
  <c r="T138" i="5" s="1"/>
  <c r="T139" i="5" s="1"/>
  <c r="T140" i="5" s="1"/>
  <c r="T141" i="5" s="1"/>
  <c r="T142" i="5" s="1"/>
  <c r="T143" i="5" s="1"/>
  <c r="T144" i="5" s="1"/>
  <c r="T145" i="5" s="1"/>
  <c r="T146" i="5" s="1"/>
  <c r="R127" i="5"/>
  <c r="Q127" i="5"/>
  <c r="P127" i="5"/>
  <c r="O127" i="5"/>
  <c r="V126" i="5"/>
  <c r="U126" i="5"/>
  <c r="T126" i="5"/>
  <c r="R126" i="5"/>
  <c r="S126" i="5" s="1"/>
  <c r="S127" i="5" s="1"/>
  <c r="S128" i="5" s="1"/>
  <c r="S129" i="5" s="1"/>
  <c r="S130" i="5" s="1"/>
  <c r="S131" i="5" s="1"/>
  <c r="S132" i="5" s="1"/>
  <c r="S133" i="5" s="1"/>
  <c r="S134" i="5" s="1"/>
  <c r="S135" i="5" s="1"/>
  <c r="S136" i="5" s="1"/>
  <c r="S137" i="5" s="1"/>
  <c r="S138" i="5" s="1"/>
  <c r="S139" i="5" s="1"/>
  <c r="S140" i="5" s="1"/>
  <c r="S141" i="5" s="1"/>
  <c r="S142" i="5" s="1"/>
  <c r="S143" i="5" s="1"/>
  <c r="S144" i="5" s="1"/>
  <c r="S145" i="5" s="1"/>
  <c r="S146" i="5" s="1"/>
  <c r="V146" i="5" s="1"/>
  <c r="Q126" i="5"/>
  <c r="P126" i="5"/>
  <c r="O126" i="5"/>
  <c r="U125" i="5"/>
  <c r="R125" i="5"/>
  <c r="Q125" i="5"/>
  <c r="P125" i="5"/>
  <c r="O125" i="5"/>
  <c r="V124" i="5"/>
  <c r="U124" i="5"/>
  <c r="R124" i="5"/>
  <c r="Q124" i="5"/>
  <c r="P124" i="5"/>
  <c r="O124" i="5"/>
  <c r="V123" i="5"/>
  <c r="U123" i="5"/>
  <c r="R123" i="5"/>
  <c r="Q123" i="5"/>
  <c r="P123" i="5"/>
  <c r="O123" i="5"/>
  <c r="V122" i="5"/>
  <c r="U122" i="5"/>
  <c r="R122" i="5"/>
  <c r="Q122" i="5"/>
  <c r="P122" i="5"/>
  <c r="O122" i="5"/>
  <c r="V121" i="5"/>
  <c r="U121" i="5"/>
  <c r="R121" i="5"/>
  <c r="Q121" i="5"/>
  <c r="P121" i="5"/>
  <c r="O121" i="5"/>
  <c r="V120" i="5"/>
  <c r="U120" i="5"/>
  <c r="R120" i="5"/>
  <c r="Q120" i="5"/>
  <c r="P120" i="5"/>
  <c r="O120" i="5"/>
  <c r="V119" i="5"/>
  <c r="U119" i="5"/>
  <c r="R119" i="5"/>
  <c r="Q119" i="5"/>
  <c r="P119" i="5"/>
  <c r="O119" i="5"/>
  <c r="V118" i="5"/>
  <c r="U118" i="5"/>
  <c r="R118" i="5"/>
  <c r="Q118" i="5"/>
  <c r="P118" i="5"/>
  <c r="O118" i="5"/>
  <c r="V117" i="5"/>
  <c r="U117" i="5"/>
  <c r="T117" i="5"/>
  <c r="T118" i="5" s="1"/>
  <c r="T119" i="5" s="1"/>
  <c r="T120" i="5" s="1"/>
  <c r="T121" i="5" s="1"/>
  <c r="T122" i="5" s="1"/>
  <c r="T123" i="5" s="1"/>
  <c r="T124" i="5" s="1"/>
  <c r="T125" i="5" s="1"/>
  <c r="R117" i="5"/>
  <c r="S117" i="5" s="1"/>
  <c r="S118" i="5" s="1"/>
  <c r="S119" i="5" s="1"/>
  <c r="S120" i="5" s="1"/>
  <c r="S121" i="5" s="1"/>
  <c r="S122" i="5" s="1"/>
  <c r="S123" i="5" s="1"/>
  <c r="S124" i="5" s="1"/>
  <c r="S125" i="5" s="1"/>
  <c r="Q117" i="5"/>
  <c r="P117" i="5"/>
  <c r="O117" i="5"/>
  <c r="U116" i="5"/>
  <c r="R116" i="5"/>
  <c r="Q116" i="5"/>
  <c r="P116" i="5"/>
  <c r="O116" i="5"/>
  <c r="V115" i="5"/>
  <c r="U115" i="5"/>
  <c r="R115" i="5"/>
  <c r="Q115" i="5"/>
  <c r="P115" i="5"/>
  <c r="O115" i="5"/>
  <c r="V114" i="5"/>
  <c r="U114" i="5"/>
  <c r="R114" i="5"/>
  <c r="Q114" i="5"/>
  <c r="P114" i="5"/>
  <c r="O114" i="5"/>
  <c r="V113" i="5"/>
  <c r="U113" i="5"/>
  <c r="R113" i="5"/>
  <c r="Q113" i="5"/>
  <c r="P113" i="5"/>
  <c r="O113" i="5"/>
  <c r="V112" i="5"/>
  <c r="U112" i="5"/>
  <c r="R112" i="5"/>
  <c r="Q112" i="5"/>
  <c r="P112" i="5"/>
  <c r="O112" i="5"/>
  <c r="V111" i="5"/>
  <c r="U111" i="5"/>
  <c r="R111" i="5"/>
  <c r="Q111" i="5"/>
  <c r="P111" i="5"/>
  <c r="O111" i="5"/>
  <c r="V110" i="5"/>
  <c r="U110" i="5"/>
  <c r="R110" i="5"/>
  <c r="Q110" i="5"/>
  <c r="P110" i="5"/>
  <c r="O110" i="5"/>
  <c r="V109" i="5"/>
  <c r="U109" i="5"/>
  <c r="R109" i="5"/>
  <c r="Q109" i="5"/>
  <c r="P109" i="5"/>
  <c r="O109" i="5"/>
  <c r="V108" i="5"/>
  <c r="U108" i="5"/>
  <c r="R108" i="5"/>
  <c r="Q108" i="5"/>
  <c r="P108" i="5"/>
  <c r="O108" i="5"/>
  <c r="V107" i="5"/>
  <c r="U107" i="5"/>
  <c r="R107" i="5"/>
  <c r="Q107" i="5"/>
  <c r="P107" i="5"/>
  <c r="O107" i="5"/>
  <c r="V106" i="5"/>
  <c r="U106" i="5"/>
  <c r="R106" i="5"/>
  <c r="Q106" i="5"/>
  <c r="P106" i="5"/>
  <c r="O106" i="5"/>
  <c r="V105" i="5"/>
  <c r="U105" i="5"/>
  <c r="R105" i="5"/>
  <c r="Q105" i="5"/>
  <c r="P105" i="5"/>
  <c r="O105" i="5"/>
  <c r="V104" i="5"/>
  <c r="U104" i="5"/>
  <c r="R104" i="5"/>
  <c r="Q104" i="5"/>
  <c r="P104" i="5"/>
  <c r="O104" i="5"/>
  <c r="V103" i="5"/>
  <c r="U103" i="5"/>
  <c r="R103" i="5"/>
  <c r="Q103" i="5"/>
  <c r="P103" i="5"/>
  <c r="O103" i="5"/>
  <c r="V102" i="5"/>
  <c r="U102" i="5"/>
  <c r="R102" i="5"/>
  <c r="Q102" i="5"/>
  <c r="P102" i="5"/>
  <c r="O102" i="5"/>
  <c r="V101" i="5"/>
  <c r="U101" i="5"/>
  <c r="R101" i="5"/>
  <c r="Q101" i="5"/>
  <c r="P101" i="5"/>
  <c r="O101" i="5"/>
  <c r="V100" i="5"/>
  <c r="U100" i="5"/>
  <c r="R100" i="5"/>
  <c r="Q100" i="5"/>
  <c r="P100" i="5"/>
  <c r="O100" i="5"/>
  <c r="V99" i="5"/>
  <c r="U99" i="5"/>
  <c r="R99" i="5"/>
  <c r="Q99" i="5"/>
  <c r="P99" i="5"/>
  <c r="O99" i="5"/>
  <c r="V98" i="5"/>
  <c r="U98" i="5"/>
  <c r="R98" i="5"/>
  <c r="Q98" i="5"/>
  <c r="P98" i="5"/>
  <c r="O98" i="5"/>
  <c r="V97" i="5"/>
  <c r="U97" i="5"/>
  <c r="R97" i="5"/>
  <c r="Q97" i="5"/>
  <c r="P97" i="5"/>
  <c r="O97" i="5"/>
  <c r="V96" i="5"/>
  <c r="U96" i="5"/>
  <c r="R96" i="5"/>
  <c r="Q96" i="5"/>
  <c r="P96" i="5"/>
  <c r="O96" i="5"/>
  <c r="V95" i="5"/>
  <c r="U95" i="5"/>
  <c r="R95" i="5"/>
  <c r="Q95" i="5"/>
  <c r="P95" i="5"/>
  <c r="O95" i="5"/>
  <c r="V94" i="5"/>
  <c r="U94" i="5"/>
  <c r="R94" i="5"/>
  <c r="Q94" i="5"/>
  <c r="P94" i="5"/>
  <c r="O94" i="5"/>
  <c r="V93" i="5"/>
  <c r="U93" i="5"/>
  <c r="R93" i="5"/>
  <c r="Q93" i="5"/>
  <c r="P93" i="5"/>
  <c r="O93" i="5"/>
  <c r="V92" i="5"/>
  <c r="U92" i="5"/>
  <c r="R92" i="5"/>
  <c r="Q92" i="5"/>
  <c r="P92" i="5"/>
  <c r="O92" i="5"/>
  <c r="V91" i="5"/>
  <c r="U91" i="5"/>
  <c r="R91" i="5"/>
  <c r="Q91" i="5"/>
  <c r="P91" i="5"/>
  <c r="O91" i="5"/>
  <c r="V90" i="5"/>
  <c r="U90" i="5"/>
  <c r="R90" i="5"/>
  <c r="Q90" i="5"/>
  <c r="P90" i="5"/>
  <c r="O90" i="5"/>
  <c r="V89" i="5"/>
  <c r="U89" i="5"/>
  <c r="T89" i="5"/>
  <c r="T90" i="5" s="1"/>
  <c r="T91" i="5" s="1"/>
  <c r="T92" i="5" s="1"/>
  <c r="T93" i="5" s="1"/>
  <c r="T94" i="5" s="1"/>
  <c r="T95" i="5" s="1"/>
  <c r="T96" i="5" s="1"/>
  <c r="T97" i="5" s="1"/>
  <c r="T98" i="5" s="1"/>
  <c r="T99" i="5" s="1"/>
  <c r="T100" i="5" s="1"/>
  <c r="T101" i="5" s="1"/>
  <c r="T102" i="5" s="1"/>
  <c r="T103" i="5" s="1"/>
  <c r="T104" i="5" s="1"/>
  <c r="T105" i="5" s="1"/>
  <c r="T106" i="5" s="1"/>
  <c r="T107" i="5" s="1"/>
  <c r="T108" i="5" s="1"/>
  <c r="T109" i="5" s="1"/>
  <c r="T110" i="5" s="1"/>
  <c r="T111" i="5" s="1"/>
  <c r="T112" i="5" s="1"/>
  <c r="T113" i="5" s="1"/>
  <c r="T114" i="5" s="1"/>
  <c r="T115" i="5" s="1"/>
  <c r="T116" i="5" s="1"/>
  <c r="R89" i="5"/>
  <c r="S89" i="5" s="1"/>
  <c r="S90" i="5" s="1"/>
  <c r="S91" i="5" s="1"/>
  <c r="S92" i="5" s="1"/>
  <c r="S93" i="5" s="1"/>
  <c r="S94" i="5" s="1"/>
  <c r="S95" i="5" s="1"/>
  <c r="S96" i="5" s="1"/>
  <c r="S97" i="5" s="1"/>
  <c r="S98" i="5" s="1"/>
  <c r="S99" i="5" s="1"/>
  <c r="S100" i="5" s="1"/>
  <c r="S101" i="5" s="1"/>
  <c r="S102" i="5" s="1"/>
  <c r="S103" i="5" s="1"/>
  <c r="S104" i="5" s="1"/>
  <c r="S105" i="5" s="1"/>
  <c r="S106" i="5" s="1"/>
  <c r="S107" i="5" s="1"/>
  <c r="S108" i="5" s="1"/>
  <c r="S109" i="5" s="1"/>
  <c r="S110" i="5" s="1"/>
  <c r="S111" i="5" s="1"/>
  <c r="S112" i="5" s="1"/>
  <c r="S113" i="5" s="1"/>
  <c r="S114" i="5" s="1"/>
  <c r="S115" i="5" s="1"/>
  <c r="S116" i="5" s="1"/>
  <c r="Q89" i="5"/>
  <c r="P89" i="5"/>
  <c r="O89" i="5"/>
  <c r="U88" i="5"/>
  <c r="R88" i="5"/>
  <c r="Q88" i="5"/>
  <c r="P88" i="5"/>
  <c r="O88" i="5"/>
  <c r="V87" i="5"/>
  <c r="U87" i="5"/>
  <c r="R87" i="5"/>
  <c r="Q87" i="5"/>
  <c r="P87" i="5"/>
  <c r="O87" i="5"/>
  <c r="V86" i="5"/>
  <c r="U86" i="5"/>
  <c r="R86" i="5"/>
  <c r="Q86" i="5"/>
  <c r="P86" i="5"/>
  <c r="O86" i="5"/>
  <c r="V85" i="5"/>
  <c r="U85" i="5"/>
  <c r="R85" i="5"/>
  <c r="Q85" i="5"/>
  <c r="P85" i="5"/>
  <c r="O85" i="5"/>
  <c r="V84" i="5"/>
  <c r="U84" i="5"/>
  <c r="R84" i="5"/>
  <c r="Q84" i="5"/>
  <c r="P84" i="5"/>
  <c r="O84" i="5"/>
  <c r="V83" i="5"/>
  <c r="U83" i="5"/>
  <c r="R83" i="5"/>
  <c r="Q83" i="5"/>
  <c r="P83" i="5"/>
  <c r="O83" i="5"/>
  <c r="V82" i="5"/>
  <c r="U82" i="5"/>
  <c r="R82" i="5"/>
  <c r="Q82" i="5"/>
  <c r="P82" i="5"/>
  <c r="O82" i="5"/>
  <c r="V81" i="5"/>
  <c r="U81" i="5"/>
  <c r="R81" i="5"/>
  <c r="Q81" i="5"/>
  <c r="P81" i="5"/>
  <c r="O81" i="5"/>
  <c r="V80" i="5"/>
  <c r="U80" i="5"/>
  <c r="R80" i="5"/>
  <c r="Q80" i="5"/>
  <c r="P80" i="5"/>
  <c r="O80" i="5"/>
  <c r="V79" i="5"/>
  <c r="U79" i="5"/>
  <c r="T79" i="5"/>
  <c r="T80" i="5" s="1"/>
  <c r="T81" i="5" s="1"/>
  <c r="T82" i="5" s="1"/>
  <c r="T83" i="5" s="1"/>
  <c r="T84" i="5" s="1"/>
  <c r="T85" i="5" s="1"/>
  <c r="T86" i="5" s="1"/>
  <c r="T87" i="5" s="1"/>
  <c r="T88" i="5" s="1"/>
  <c r="R79" i="5"/>
  <c r="S79" i="5" s="1"/>
  <c r="S80" i="5" s="1"/>
  <c r="S81" i="5" s="1"/>
  <c r="S82" i="5" s="1"/>
  <c r="S83" i="5" s="1"/>
  <c r="S84" i="5" s="1"/>
  <c r="S85" i="5" s="1"/>
  <c r="S86" i="5" s="1"/>
  <c r="S87" i="5" s="1"/>
  <c r="S88" i="5" s="1"/>
  <c r="Q79" i="5"/>
  <c r="P79" i="5"/>
  <c r="O79" i="5"/>
  <c r="U78" i="5"/>
  <c r="R78" i="5"/>
  <c r="Q78" i="5"/>
  <c r="P78" i="5"/>
  <c r="O78" i="5"/>
  <c r="V77" i="5"/>
  <c r="U77" i="5"/>
  <c r="R77" i="5"/>
  <c r="Q77" i="5"/>
  <c r="P77" i="5"/>
  <c r="O77" i="5"/>
  <c r="V76" i="5"/>
  <c r="U76" i="5"/>
  <c r="R76" i="5"/>
  <c r="Q76" i="5"/>
  <c r="P76" i="5"/>
  <c r="O76" i="5"/>
  <c r="V75" i="5"/>
  <c r="U75" i="5"/>
  <c r="R75" i="5"/>
  <c r="Q75" i="5"/>
  <c r="P75" i="5"/>
  <c r="O75" i="5"/>
  <c r="V74" i="5"/>
  <c r="U74" i="5"/>
  <c r="R74" i="5"/>
  <c r="Q74" i="5"/>
  <c r="P74" i="5"/>
  <c r="O74" i="5"/>
  <c r="V73" i="5"/>
  <c r="U73" i="5"/>
  <c r="R73" i="5"/>
  <c r="Q73" i="5"/>
  <c r="P73" i="5"/>
  <c r="O73" i="5"/>
  <c r="V72" i="5"/>
  <c r="U72" i="5"/>
  <c r="R72" i="5"/>
  <c r="Q72" i="5"/>
  <c r="P72" i="5"/>
  <c r="O72" i="5"/>
  <c r="V71" i="5"/>
  <c r="U71" i="5"/>
  <c r="R71" i="5"/>
  <c r="Q71" i="5"/>
  <c r="P71" i="5"/>
  <c r="O71" i="5"/>
  <c r="V70" i="5"/>
  <c r="U70" i="5"/>
  <c r="R70" i="5"/>
  <c r="Q70" i="5"/>
  <c r="P70" i="5"/>
  <c r="O70" i="5"/>
  <c r="V69" i="5"/>
  <c r="U69" i="5"/>
  <c r="R69" i="5"/>
  <c r="Q69" i="5"/>
  <c r="P69" i="5"/>
  <c r="O69" i="5"/>
  <c r="V68" i="5"/>
  <c r="U68" i="5"/>
  <c r="R68" i="5"/>
  <c r="Q68" i="5"/>
  <c r="P68" i="5"/>
  <c r="O68" i="5"/>
  <c r="V67" i="5"/>
  <c r="U67" i="5"/>
  <c r="R67" i="5"/>
  <c r="Q67" i="5"/>
  <c r="P67" i="5"/>
  <c r="O67" i="5"/>
  <c r="V66" i="5"/>
  <c r="U66" i="5"/>
  <c r="R66" i="5"/>
  <c r="Q66" i="5"/>
  <c r="P66" i="5"/>
  <c r="O66" i="5"/>
  <c r="V65" i="5"/>
  <c r="U65" i="5"/>
  <c r="R65" i="5"/>
  <c r="Q65" i="5"/>
  <c r="P65" i="5"/>
  <c r="O65" i="5"/>
  <c r="V64" i="5"/>
  <c r="U64" i="5"/>
  <c r="R64" i="5"/>
  <c r="Q64" i="5"/>
  <c r="P64" i="5"/>
  <c r="O64" i="5"/>
  <c r="V63" i="5"/>
  <c r="U63" i="5"/>
  <c r="R63" i="5"/>
  <c r="Q63" i="5"/>
  <c r="P63" i="5"/>
  <c r="O63" i="5"/>
  <c r="V62" i="5"/>
  <c r="U62" i="5"/>
  <c r="R62" i="5"/>
  <c r="Q62" i="5"/>
  <c r="P62" i="5"/>
  <c r="O62" i="5"/>
  <c r="V61" i="5"/>
  <c r="U61" i="5"/>
  <c r="R61" i="5"/>
  <c r="Q61" i="5"/>
  <c r="P61" i="5"/>
  <c r="O61" i="5"/>
  <c r="V60" i="5"/>
  <c r="U60" i="5"/>
  <c r="R60" i="5"/>
  <c r="Q60" i="5"/>
  <c r="P60" i="5"/>
  <c r="O60" i="5"/>
  <c r="V59" i="5"/>
  <c r="U59" i="5"/>
  <c r="R59" i="5"/>
  <c r="Q59" i="5"/>
  <c r="P59" i="5"/>
  <c r="O59" i="5"/>
  <c r="V58" i="5"/>
  <c r="U58" i="5"/>
  <c r="R58" i="5"/>
  <c r="Q58" i="5"/>
  <c r="P58" i="5"/>
  <c r="O58" i="5"/>
  <c r="V57" i="5"/>
  <c r="U57" i="5"/>
  <c r="R57" i="5"/>
  <c r="Q57" i="5"/>
  <c r="P57" i="5"/>
  <c r="O57" i="5"/>
  <c r="V56" i="5"/>
  <c r="U56" i="5"/>
  <c r="R56" i="5"/>
  <c r="Q56" i="5"/>
  <c r="P56" i="5"/>
  <c r="O56" i="5"/>
  <c r="V55" i="5"/>
  <c r="U55" i="5"/>
  <c r="R55" i="5"/>
  <c r="Q55" i="5"/>
  <c r="P55" i="5"/>
  <c r="O55" i="5"/>
  <c r="V54" i="5"/>
  <c r="U54" i="5"/>
  <c r="R54" i="5"/>
  <c r="Q54" i="5"/>
  <c r="P54" i="5"/>
  <c r="O54" i="5"/>
  <c r="V53" i="5"/>
  <c r="U53" i="5"/>
  <c r="R53" i="5"/>
  <c r="Q53" i="5"/>
  <c r="P53" i="5"/>
  <c r="O53" i="5"/>
  <c r="V52" i="5"/>
  <c r="U52" i="5"/>
  <c r="R52" i="5"/>
  <c r="Q52" i="5"/>
  <c r="P52" i="5"/>
  <c r="O52" i="5"/>
  <c r="V51" i="5"/>
  <c r="U51" i="5"/>
  <c r="R51" i="5"/>
  <c r="Q51" i="5"/>
  <c r="P51" i="5"/>
  <c r="O51" i="5"/>
  <c r="V50" i="5"/>
  <c r="U50" i="5"/>
  <c r="R50" i="5"/>
  <c r="Q50" i="5"/>
  <c r="P50" i="5"/>
  <c r="O50" i="5"/>
  <c r="V49" i="5"/>
  <c r="U49" i="5"/>
  <c r="R49" i="5"/>
  <c r="Q49" i="5"/>
  <c r="P49" i="5"/>
  <c r="O49" i="5"/>
  <c r="V48" i="5"/>
  <c r="U48" i="5"/>
  <c r="R48" i="5"/>
  <c r="Q48" i="5"/>
  <c r="P48" i="5"/>
  <c r="O48" i="5"/>
  <c r="V47" i="5"/>
  <c r="U47" i="5"/>
  <c r="R47" i="5"/>
  <c r="Q47" i="5"/>
  <c r="P47" i="5"/>
  <c r="O47" i="5"/>
  <c r="V46" i="5"/>
  <c r="U46" i="5"/>
  <c r="R46" i="5"/>
  <c r="Q46" i="5"/>
  <c r="P46" i="5"/>
  <c r="O46" i="5"/>
  <c r="V45" i="5"/>
  <c r="U45" i="5"/>
  <c r="R45" i="5"/>
  <c r="Q45" i="5"/>
  <c r="P45" i="5"/>
  <c r="O45" i="5"/>
  <c r="V44" i="5"/>
  <c r="U44" i="5"/>
  <c r="R44" i="5"/>
  <c r="Q44" i="5"/>
  <c r="P44" i="5"/>
  <c r="O44" i="5"/>
  <c r="V43" i="5"/>
  <c r="U43" i="5"/>
  <c r="R43" i="5"/>
  <c r="Q43" i="5"/>
  <c r="P43" i="5"/>
  <c r="O43" i="5"/>
  <c r="V42" i="5"/>
  <c r="U42" i="5"/>
  <c r="R42" i="5"/>
  <c r="Q42" i="5"/>
  <c r="P42" i="5"/>
  <c r="O42" i="5"/>
  <c r="V41" i="5"/>
  <c r="U41" i="5"/>
  <c r="R41" i="5"/>
  <c r="Q41" i="5"/>
  <c r="P41" i="5"/>
  <c r="O41" i="5"/>
  <c r="V40" i="5"/>
  <c r="U40" i="5"/>
  <c r="T40" i="5"/>
  <c r="T41" i="5" s="1"/>
  <c r="T42" i="5" s="1"/>
  <c r="T43" i="5" s="1"/>
  <c r="T44" i="5" s="1"/>
  <c r="T45" i="5" s="1"/>
  <c r="T46" i="5" s="1"/>
  <c r="T47" i="5" s="1"/>
  <c r="T48" i="5" s="1"/>
  <c r="T49" i="5" s="1"/>
  <c r="T50" i="5" s="1"/>
  <c r="T51" i="5" s="1"/>
  <c r="T52" i="5" s="1"/>
  <c r="T53" i="5" s="1"/>
  <c r="T54" i="5" s="1"/>
  <c r="T55" i="5" s="1"/>
  <c r="T56" i="5" s="1"/>
  <c r="T57" i="5" s="1"/>
  <c r="T58" i="5" s="1"/>
  <c r="T59" i="5" s="1"/>
  <c r="T60" i="5" s="1"/>
  <c r="T61" i="5" s="1"/>
  <c r="T62" i="5" s="1"/>
  <c r="T63" i="5" s="1"/>
  <c r="T64" i="5" s="1"/>
  <c r="T65" i="5" s="1"/>
  <c r="T66" i="5" s="1"/>
  <c r="T67" i="5" s="1"/>
  <c r="T68" i="5" s="1"/>
  <c r="T69" i="5" s="1"/>
  <c r="T70" i="5" s="1"/>
  <c r="T71" i="5" s="1"/>
  <c r="T72" i="5" s="1"/>
  <c r="T73" i="5" s="1"/>
  <c r="T74" i="5" s="1"/>
  <c r="T75" i="5" s="1"/>
  <c r="T76" i="5" s="1"/>
  <c r="T77" i="5" s="1"/>
  <c r="T78" i="5" s="1"/>
  <c r="R40" i="5"/>
  <c r="S40" i="5" s="1"/>
  <c r="S41" i="5" s="1"/>
  <c r="S42" i="5" s="1"/>
  <c r="S43" i="5" s="1"/>
  <c r="S44" i="5" s="1"/>
  <c r="S45" i="5" s="1"/>
  <c r="S46" i="5" s="1"/>
  <c r="S47" i="5" s="1"/>
  <c r="S48" i="5" s="1"/>
  <c r="S49" i="5" s="1"/>
  <c r="S50" i="5" s="1"/>
  <c r="S51" i="5" s="1"/>
  <c r="S52" i="5" s="1"/>
  <c r="S53" i="5" s="1"/>
  <c r="S54" i="5" s="1"/>
  <c r="S55" i="5" s="1"/>
  <c r="S56" i="5" s="1"/>
  <c r="S57" i="5" s="1"/>
  <c r="S58" i="5" s="1"/>
  <c r="S59" i="5" s="1"/>
  <c r="S60" i="5" s="1"/>
  <c r="S61" i="5" s="1"/>
  <c r="S62" i="5" s="1"/>
  <c r="S63" i="5" s="1"/>
  <c r="S64" i="5" s="1"/>
  <c r="S65" i="5" s="1"/>
  <c r="S66" i="5" s="1"/>
  <c r="S67" i="5" s="1"/>
  <c r="S68" i="5" s="1"/>
  <c r="S69" i="5" s="1"/>
  <c r="S70" i="5" s="1"/>
  <c r="S71" i="5" s="1"/>
  <c r="S72" i="5" s="1"/>
  <c r="S73" i="5" s="1"/>
  <c r="S74" i="5" s="1"/>
  <c r="S75" i="5" s="1"/>
  <c r="S76" i="5" s="1"/>
  <c r="S77" i="5" s="1"/>
  <c r="S78" i="5" s="1"/>
  <c r="Q40" i="5"/>
  <c r="P40" i="5"/>
  <c r="O40" i="5"/>
  <c r="U39" i="5"/>
  <c r="R39" i="5"/>
  <c r="Q39" i="5"/>
  <c r="P39" i="5"/>
  <c r="O39" i="5"/>
  <c r="V38" i="5"/>
  <c r="U38" i="5"/>
  <c r="R38" i="5"/>
  <c r="Q38" i="5"/>
  <c r="P38" i="5"/>
  <c r="O38" i="5"/>
  <c r="V37" i="5"/>
  <c r="U37" i="5"/>
  <c r="R37" i="5"/>
  <c r="Q37" i="5"/>
  <c r="P37" i="5"/>
  <c r="O37" i="5"/>
  <c r="V36" i="5"/>
  <c r="U36" i="5"/>
  <c r="R36" i="5"/>
  <c r="Q36" i="5"/>
  <c r="P36" i="5"/>
  <c r="O36" i="5"/>
  <c r="V35" i="5"/>
  <c r="U35" i="5"/>
  <c r="R35" i="5"/>
  <c r="Q35" i="5"/>
  <c r="P35" i="5"/>
  <c r="O35" i="5"/>
  <c r="V34" i="5"/>
  <c r="U34" i="5"/>
  <c r="R34" i="5"/>
  <c r="Q34" i="5"/>
  <c r="P34" i="5"/>
  <c r="O34" i="5"/>
  <c r="V33" i="5"/>
  <c r="U33" i="5"/>
  <c r="R33" i="5"/>
  <c r="Q33" i="5"/>
  <c r="P33" i="5"/>
  <c r="O33" i="5"/>
  <c r="V32" i="5"/>
  <c r="U32" i="5"/>
  <c r="R32" i="5"/>
  <c r="Q32" i="5"/>
  <c r="P32" i="5"/>
  <c r="O32" i="5"/>
  <c r="V31" i="5"/>
  <c r="U31" i="5"/>
  <c r="R31" i="5"/>
  <c r="Q31" i="5"/>
  <c r="P31" i="5"/>
  <c r="O31" i="5"/>
  <c r="V30" i="5"/>
  <c r="U30" i="5"/>
  <c r="R30" i="5"/>
  <c r="Q30" i="5"/>
  <c r="P30" i="5"/>
  <c r="O30" i="5"/>
  <c r="V29" i="5"/>
  <c r="U29" i="5"/>
  <c r="R29" i="5"/>
  <c r="Q29" i="5"/>
  <c r="P29" i="5"/>
  <c r="O29" i="5"/>
  <c r="V28" i="5"/>
  <c r="U28" i="5"/>
  <c r="R28" i="5"/>
  <c r="Q28" i="5"/>
  <c r="P28" i="5"/>
  <c r="O28" i="5"/>
  <c r="V27" i="5"/>
  <c r="U27" i="5"/>
  <c r="R27" i="5"/>
  <c r="Q27" i="5"/>
  <c r="P27" i="5"/>
  <c r="O27" i="5"/>
  <c r="V26" i="5"/>
  <c r="U26" i="5"/>
  <c r="R26" i="5"/>
  <c r="Q26" i="5"/>
  <c r="P26" i="5"/>
  <c r="O26" i="5"/>
  <c r="V25" i="5"/>
  <c r="U25" i="5"/>
  <c r="R25" i="5"/>
  <c r="Q25" i="5"/>
  <c r="P25" i="5"/>
  <c r="O25" i="5"/>
  <c r="V24" i="5"/>
  <c r="U24" i="5"/>
  <c r="R24" i="5"/>
  <c r="Q24" i="5"/>
  <c r="P24" i="5"/>
  <c r="O24" i="5"/>
  <c r="V23" i="5"/>
  <c r="U23" i="5"/>
  <c r="R23" i="5"/>
  <c r="Q23" i="5"/>
  <c r="P23" i="5"/>
  <c r="O23" i="5"/>
  <c r="V22" i="5"/>
  <c r="U22" i="5"/>
  <c r="R22" i="5"/>
  <c r="Q22" i="5"/>
  <c r="P22" i="5"/>
  <c r="O22" i="5"/>
  <c r="V21" i="5"/>
  <c r="U21" i="5"/>
  <c r="R21" i="5"/>
  <c r="Q21" i="5"/>
  <c r="P21" i="5"/>
  <c r="O21" i="5"/>
  <c r="V20" i="5"/>
  <c r="U20" i="5"/>
  <c r="R20" i="5"/>
  <c r="Q20" i="5"/>
  <c r="P20" i="5"/>
  <c r="O20" i="5"/>
  <c r="V19" i="5"/>
  <c r="U19" i="5"/>
  <c r="R19" i="5"/>
  <c r="Q19" i="5"/>
  <c r="P19" i="5"/>
  <c r="O19" i="5"/>
  <c r="V18" i="5"/>
  <c r="U18" i="5"/>
  <c r="R18" i="5"/>
  <c r="Q18" i="5"/>
  <c r="P18" i="5"/>
  <c r="O18" i="5"/>
  <c r="V17" i="5"/>
  <c r="U17" i="5"/>
  <c r="R17" i="5"/>
  <c r="Q17" i="5"/>
  <c r="P17" i="5"/>
  <c r="O17" i="5"/>
  <c r="V16" i="5"/>
  <c r="U16" i="5"/>
  <c r="R16" i="5"/>
  <c r="Q16" i="5"/>
  <c r="P16" i="5"/>
  <c r="O16" i="5"/>
  <c r="V15" i="5"/>
  <c r="U15" i="5"/>
  <c r="R15" i="5"/>
  <c r="Q15" i="5"/>
  <c r="P15" i="5"/>
  <c r="O15" i="5"/>
  <c r="V14" i="5"/>
  <c r="U14" i="5"/>
  <c r="R14" i="5"/>
  <c r="Q14" i="5"/>
  <c r="P14" i="5"/>
  <c r="O14" i="5"/>
  <c r="V13" i="5"/>
  <c r="U13" i="5"/>
  <c r="R13" i="5"/>
  <c r="Q13" i="5"/>
  <c r="P13" i="5"/>
  <c r="O13" i="5"/>
  <c r="V12" i="5"/>
  <c r="U12" i="5"/>
  <c r="R12" i="5"/>
  <c r="Q12" i="5"/>
  <c r="P12" i="5"/>
  <c r="O12" i="5"/>
  <c r="V11" i="5"/>
  <c r="U11" i="5"/>
  <c r="R11" i="5"/>
  <c r="Q11" i="5"/>
  <c r="P11" i="5"/>
  <c r="O11" i="5"/>
  <c r="V10" i="5"/>
  <c r="U10" i="5"/>
  <c r="R10" i="5"/>
  <c r="Q10" i="5"/>
  <c r="P10" i="5"/>
  <c r="O10" i="5"/>
  <c r="V9" i="5"/>
  <c r="U9" i="5"/>
  <c r="R9" i="5"/>
  <c r="Q9" i="5"/>
  <c r="P9" i="5"/>
  <c r="O9" i="5"/>
  <c r="V8" i="5"/>
  <c r="U8" i="5"/>
  <c r="R8" i="5"/>
  <c r="Q8" i="5"/>
  <c r="P8" i="5"/>
  <c r="O8" i="5"/>
  <c r="V7" i="5"/>
  <c r="U7" i="5"/>
  <c r="R7" i="5"/>
  <c r="Q7" i="5"/>
  <c r="P7" i="5"/>
  <c r="O7" i="5"/>
  <c r="V6" i="5"/>
  <c r="U6" i="5"/>
  <c r="R6" i="5"/>
  <c r="Q6" i="5"/>
  <c r="P6" i="5"/>
  <c r="O6" i="5"/>
  <c r="V5" i="5"/>
  <c r="U5" i="5"/>
  <c r="R5" i="5"/>
  <c r="Q5" i="5"/>
  <c r="P5" i="5"/>
  <c r="O5" i="5"/>
  <c r="V4" i="5"/>
  <c r="U4" i="5"/>
  <c r="R4" i="5"/>
  <c r="Q4" i="5"/>
  <c r="P4" i="5"/>
  <c r="O4" i="5"/>
  <c r="V3" i="5"/>
  <c r="U3" i="5"/>
  <c r="T3" i="5"/>
  <c r="T4" i="5" s="1"/>
  <c r="T5" i="5" s="1"/>
  <c r="T6" i="5" s="1"/>
  <c r="T7" i="5" s="1"/>
  <c r="T8" i="5" s="1"/>
  <c r="T9" i="5" s="1"/>
  <c r="T10" i="5" s="1"/>
  <c r="T11" i="5" s="1"/>
  <c r="T12" i="5" s="1"/>
  <c r="T13" i="5" s="1"/>
  <c r="T14" i="5" s="1"/>
  <c r="T15" i="5" s="1"/>
  <c r="T16" i="5" s="1"/>
  <c r="T17" i="5" s="1"/>
  <c r="T18" i="5" s="1"/>
  <c r="T19" i="5" s="1"/>
  <c r="T20" i="5" s="1"/>
  <c r="T21" i="5" s="1"/>
  <c r="T22" i="5" s="1"/>
  <c r="T23" i="5" s="1"/>
  <c r="T24" i="5" s="1"/>
  <c r="T25" i="5" s="1"/>
  <c r="T26" i="5" s="1"/>
  <c r="T27" i="5" s="1"/>
  <c r="T28" i="5" s="1"/>
  <c r="T29" i="5" s="1"/>
  <c r="T30" i="5" s="1"/>
  <c r="T31" i="5" s="1"/>
  <c r="T32" i="5" s="1"/>
  <c r="T33" i="5" s="1"/>
  <c r="T34" i="5" s="1"/>
  <c r="T35" i="5" s="1"/>
  <c r="T36" i="5" s="1"/>
  <c r="T37" i="5" s="1"/>
  <c r="T38" i="5" s="1"/>
  <c r="T39" i="5" s="1"/>
  <c r="R3" i="5"/>
  <c r="Q3" i="5"/>
  <c r="P3" i="5"/>
  <c r="O3" i="5"/>
  <c r="V2" i="5"/>
  <c r="U2" i="5"/>
  <c r="T2" i="5"/>
  <c r="R2" i="5"/>
  <c r="S2" i="5" s="1"/>
  <c r="S3" i="5" s="1"/>
  <c r="S4" i="5" s="1"/>
  <c r="S5" i="5" s="1"/>
  <c r="S6" i="5" s="1"/>
  <c r="S7" i="5" s="1"/>
  <c r="S8" i="5" s="1"/>
  <c r="S9" i="5" s="1"/>
  <c r="S10" i="5" s="1"/>
  <c r="S11" i="5" s="1"/>
  <c r="S12" i="5" s="1"/>
  <c r="S13" i="5" s="1"/>
  <c r="S14" i="5" s="1"/>
  <c r="S15" i="5" s="1"/>
  <c r="S16" i="5" s="1"/>
  <c r="S17" i="5" s="1"/>
  <c r="S18" i="5" s="1"/>
  <c r="S19" i="5" s="1"/>
  <c r="S20" i="5" s="1"/>
  <c r="S21" i="5" s="1"/>
  <c r="S22" i="5" s="1"/>
  <c r="S23" i="5" s="1"/>
  <c r="S24" i="5" s="1"/>
  <c r="S25" i="5" s="1"/>
  <c r="S26" i="5" s="1"/>
  <c r="S27" i="5" s="1"/>
  <c r="S28" i="5" s="1"/>
  <c r="S29" i="5" s="1"/>
  <c r="S30" i="5" s="1"/>
  <c r="S31" i="5" s="1"/>
  <c r="S32" i="5" s="1"/>
  <c r="S33" i="5" s="1"/>
  <c r="S34" i="5" s="1"/>
  <c r="S35" i="5" s="1"/>
  <c r="S36" i="5" s="1"/>
  <c r="S37" i="5" s="1"/>
  <c r="S38" i="5" s="1"/>
  <c r="S39" i="5" s="1"/>
  <c r="V39" i="5" s="1"/>
  <c r="Q2" i="5"/>
  <c r="P2" i="5"/>
  <c r="O2" i="5"/>
  <c r="O749" i="4"/>
  <c r="O748" i="4"/>
  <c r="O747" i="4"/>
  <c r="O746" i="4"/>
  <c r="O745" i="4"/>
  <c r="O744" i="4"/>
  <c r="O743" i="4"/>
  <c r="O742" i="4"/>
  <c r="O741" i="4"/>
  <c r="O740" i="4"/>
  <c r="O739" i="4"/>
  <c r="O738" i="4"/>
  <c r="O737" i="4"/>
  <c r="O736" i="4"/>
  <c r="O735" i="4"/>
  <c r="O734" i="4"/>
  <c r="O733" i="4"/>
  <c r="O732" i="4"/>
  <c r="O731" i="4"/>
  <c r="O730" i="4"/>
  <c r="O729" i="4"/>
  <c r="O728" i="4"/>
  <c r="O727" i="4"/>
  <c r="O726" i="4"/>
  <c r="O725" i="4"/>
  <c r="O724" i="4"/>
  <c r="O723" i="4"/>
  <c r="O722" i="4"/>
  <c r="O721" i="4"/>
  <c r="O720" i="4"/>
  <c r="O719" i="4"/>
  <c r="O718" i="4"/>
  <c r="O717" i="4"/>
  <c r="O716" i="4"/>
  <c r="O715" i="4"/>
  <c r="O714" i="4"/>
  <c r="O713" i="4"/>
  <c r="O712" i="4"/>
  <c r="O711" i="4"/>
  <c r="O710" i="4"/>
  <c r="O709" i="4"/>
  <c r="O708" i="4"/>
  <c r="O707" i="4"/>
  <c r="O706" i="4"/>
  <c r="O705" i="4"/>
  <c r="O704" i="4"/>
  <c r="O703" i="4"/>
  <c r="O702" i="4"/>
  <c r="O701" i="4"/>
  <c r="O700" i="4"/>
  <c r="O699" i="4"/>
  <c r="O698" i="4"/>
  <c r="O697" i="4"/>
  <c r="O696" i="4"/>
  <c r="O695" i="4"/>
  <c r="O694" i="4"/>
  <c r="O693" i="4"/>
  <c r="O692" i="4"/>
  <c r="O691" i="4"/>
  <c r="O690" i="4"/>
  <c r="O689" i="4"/>
  <c r="O688" i="4"/>
  <c r="O687" i="4"/>
  <c r="O686" i="4"/>
  <c r="O685" i="4"/>
  <c r="O684" i="4"/>
  <c r="O683" i="4"/>
  <c r="O682" i="4"/>
  <c r="O681" i="4"/>
  <c r="O680" i="4"/>
  <c r="O679" i="4"/>
  <c r="O678" i="4"/>
  <c r="O677" i="4"/>
  <c r="O676" i="4"/>
  <c r="O675" i="4"/>
  <c r="O674" i="4"/>
  <c r="O673" i="4"/>
  <c r="O672" i="4"/>
  <c r="O671" i="4"/>
  <c r="O670" i="4"/>
  <c r="O669" i="4"/>
  <c r="O668" i="4"/>
  <c r="O667" i="4"/>
  <c r="O666" i="4"/>
  <c r="O665" i="4"/>
  <c r="O664" i="4"/>
  <c r="O663" i="4"/>
  <c r="O662" i="4"/>
  <c r="O661" i="4"/>
  <c r="O660" i="4"/>
  <c r="O659" i="4"/>
  <c r="O658" i="4"/>
  <c r="O657" i="4"/>
  <c r="O656" i="4"/>
  <c r="O655" i="4"/>
  <c r="O654" i="4"/>
  <c r="O653" i="4"/>
  <c r="O652" i="4"/>
  <c r="O651" i="4"/>
  <c r="O650" i="4"/>
  <c r="O649" i="4"/>
  <c r="O648" i="4"/>
  <c r="O647" i="4"/>
  <c r="O646" i="4"/>
  <c r="O645" i="4"/>
  <c r="O644" i="4"/>
  <c r="O643" i="4"/>
  <c r="O642" i="4"/>
  <c r="O641" i="4"/>
  <c r="O640" i="4"/>
  <c r="O639" i="4"/>
  <c r="O638" i="4"/>
  <c r="O637" i="4"/>
  <c r="O636" i="4"/>
  <c r="O635" i="4"/>
  <c r="O634" i="4"/>
  <c r="O633" i="4"/>
  <c r="O632" i="4"/>
  <c r="O631" i="4"/>
  <c r="O630" i="4"/>
  <c r="O629" i="4"/>
  <c r="O628" i="4"/>
  <c r="O627" i="4"/>
  <c r="O626" i="4"/>
  <c r="O625" i="4"/>
  <c r="O624" i="4"/>
  <c r="O623" i="4"/>
  <c r="O622" i="4"/>
  <c r="O621" i="4"/>
  <c r="O620" i="4"/>
  <c r="O619" i="4"/>
  <c r="O618" i="4"/>
  <c r="O617" i="4"/>
  <c r="O616" i="4"/>
  <c r="O615" i="4"/>
  <c r="O614" i="4"/>
  <c r="O613" i="4"/>
  <c r="O612" i="4"/>
  <c r="O611" i="4"/>
  <c r="O610" i="4"/>
  <c r="O609" i="4"/>
  <c r="O608" i="4"/>
  <c r="O607" i="4"/>
  <c r="O606" i="4"/>
  <c r="O605" i="4"/>
  <c r="O604" i="4"/>
  <c r="O603" i="4"/>
  <c r="O602" i="4"/>
  <c r="O601" i="4"/>
  <c r="O600" i="4"/>
  <c r="O599" i="4"/>
  <c r="O598" i="4"/>
  <c r="O597" i="4"/>
  <c r="O596" i="4"/>
  <c r="O595" i="4"/>
  <c r="O594" i="4"/>
  <c r="O593" i="4"/>
  <c r="O592" i="4"/>
  <c r="O591" i="4"/>
  <c r="O590" i="4"/>
  <c r="O589" i="4"/>
  <c r="O588" i="4"/>
  <c r="O587" i="4"/>
  <c r="O586" i="4"/>
  <c r="O585" i="4"/>
  <c r="O584" i="4"/>
  <c r="O583" i="4"/>
  <c r="O582" i="4"/>
  <c r="O581" i="4"/>
  <c r="O580" i="4"/>
  <c r="O579" i="4"/>
  <c r="O578" i="4"/>
  <c r="O577" i="4"/>
  <c r="O576" i="4"/>
  <c r="O575" i="4"/>
  <c r="O574" i="4"/>
  <c r="O573" i="4"/>
  <c r="O572" i="4"/>
  <c r="O571" i="4"/>
  <c r="O570" i="4"/>
  <c r="O569" i="4"/>
  <c r="O568" i="4"/>
  <c r="O567" i="4"/>
  <c r="O566" i="4"/>
  <c r="O565" i="4"/>
  <c r="O564" i="4"/>
  <c r="O563" i="4"/>
  <c r="O562" i="4"/>
  <c r="O561" i="4"/>
  <c r="O560" i="4"/>
  <c r="O559" i="4"/>
  <c r="O558" i="4"/>
  <c r="O557" i="4"/>
  <c r="O556" i="4"/>
  <c r="O555" i="4"/>
  <c r="O554" i="4"/>
  <c r="O553" i="4"/>
  <c r="O552" i="4"/>
  <c r="O551" i="4"/>
  <c r="O550" i="4"/>
  <c r="O549" i="4"/>
  <c r="O548" i="4"/>
  <c r="O547" i="4"/>
  <c r="O546" i="4"/>
  <c r="O545" i="4"/>
  <c r="O544" i="4"/>
  <c r="O543" i="4"/>
  <c r="O542" i="4"/>
  <c r="O541" i="4"/>
  <c r="O540" i="4"/>
  <c r="O539" i="4"/>
  <c r="O538" i="4"/>
  <c r="O537" i="4"/>
  <c r="O536" i="4"/>
  <c r="O535" i="4"/>
  <c r="O534" i="4"/>
  <c r="O533" i="4"/>
  <c r="O532" i="4"/>
  <c r="O531" i="4"/>
  <c r="O530" i="4"/>
  <c r="O529" i="4"/>
  <c r="O528" i="4"/>
  <c r="O527" i="4"/>
  <c r="O526" i="4"/>
  <c r="O525" i="4"/>
  <c r="O524" i="4"/>
  <c r="O523" i="4"/>
  <c r="O522" i="4"/>
  <c r="O521" i="4"/>
  <c r="O520" i="4"/>
  <c r="O519" i="4"/>
  <c r="O518" i="4"/>
  <c r="O517" i="4"/>
  <c r="O516" i="4"/>
  <c r="O515" i="4"/>
  <c r="O514" i="4"/>
  <c r="O513" i="4"/>
  <c r="O512" i="4"/>
  <c r="O511" i="4"/>
  <c r="O510" i="4"/>
  <c r="O509" i="4"/>
  <c r="O508" i="4"/>
  <c r="O507" i="4"/>
  <c r="O506" i="4"/>
  <c r="O505" i="4"/>
  <c r="O504" i="4"/>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 r="O2" i="4"/>
  <c r="B15" i="1" s="1"/>
  <c r="P2" i="2"/>
  <c r="O2" i="2"/>
  <c r="N2" i="2"/>
  <c r="M2" i="2"/>
  <c r="L2" i="2"/>
  <c r="K2" i="2"/>
  <c r="J2" i="2"/>
  <c r="I2" i="2"/>
  <c r="F2" i="2"/>
  <c r="C2" i="2"/>
  <c r="B2" i="2"/>
  <c r="A2" i="2"/>
  <c r="E2" i="2" s="1"/>
  <c r="D10" i="1"/>
  <c r="F9" i="1"/>
  <c r="F10" i="1" s="1"/>
  <c r="E9" i="1"/>
  <c r="E10" i="1" s="1"/>
  <c r="D9" i="1"/>
  <c r="C9" i="1"/>
  <c r="C10" i="1" s="1"/>
  <c r="B9" i="1"/>
  <c r="B10" i="1" s="1"/>
  <c r="A9" i="1"/>
  <c r="A10" i="1" s="1"/>
  <c r="A5" i="1"/>
  <c r="B4" i="1"/>
  <c r="A4" i="1"/>
  <c r="F3" i="1"/>
  <c r="F4" i="1" s="1"/>
  <c r="E3" i="1"/>
  <c r="E4" i="1" s="1"/>
  <c r="D3" i="1"/>
  <c r="C3" i="1"/>
  <c r="B3" i="1"/>
  <c r="A3" i="1"/>
  <c r="D4" i="1" s="1"/>
  <c r="D649" i="2" l="1"/>
  <c r="E649" i="2"/>
  <c r="D724" i="2"/>
  <c r="D706" i="2"/>
  <c r="E679" i="2"/>
  <c r="D652" i="2"/>
  <c r="E637" i="2"/>
  <c r="D636" i="2"/>
  <c r="E619" i="2"/>
  <c r="E514" i="2"/>
  <c r="D493" i="2"/>
  <c r="E493" i="2"/>
  <c r="E489" i="2"/>
  <c r="D489" i="2"/>
  <c r="D713" i="2"/>
  <c r="E713" i="2"/>
  <c r="E708" i="2"/>
  <c r="D707" i="2"/>
  <c r="D705" i="2"/>
  <c r="E705" i="2"/>
  <c r="E620" i="2"/>
  <c r="D605" i="2"/>
  <c r="E605" i="2"/>
  <c r="D544" i="2"/>
  <c r="E544" i="2"/>
  <c r="E536" i="2"/>
  <c r="D536" i="2"/>
  <c r="D532" i="2"/>
  <c r="E532" i="2"/>
  <c r="E513" i="2"/>
  <c r="D513" i="2"/>
  <c r="D509" i="2"/>
  <c r="E509" i="2"/>
  <c r="D438" i="2"/>
  <c r="E438" i="2"/>
  <c r="D421" i="2"/>
  <c r="E421" i="2"/>
  <c r="D725" i="2"/>
  <c r="D680" i="2"/>
  <c r="D653" i="2"/>
  <c r="E745" i="2"/>
  <c r="E737" i="2"/>
  <c r="D730" i="2"/>
  <c r="D714" i="2"/>
  <c r="E691" i="2"/>
  <c r="D674" i="2"/>
  <c r="E647" i="2"/>
  <c r="D490" i="2"/>
  <c r="E490" i="2"/>
  <c r="D673" i="2"/>
  <c r="E673" i="2"/>
  <c r="D606" i="2"/>
  <c r="E606" i="2"/>
  <c r="D602" i="2"/>
  <c r="E602" i="2"/>
  <c r="D549" i="2"/>
  <c r="E549" i="2"/>
  <c r="D541" i="2"/>
  <c r="E541" i="2"/>
  <c r="D533" i="2"/>
  <c r="E533" i="2"/>
  <c r="D510" i="2"/>
  <c r="E510" i="2"/>
  <c r="D456" i="2"/>
  <c r="E456" i="2"/>
  <c r="D729" i="2"/>
  <c r="E729" i="2"/>
  <c r="D491" i="2"/>
  <c r="E491" i="2"/>
  <c r="D480" i="2"/>
  <c r="E480" i="2"/>
  <c r="D603" i="2"/>
  <c r="E603" i="2"/>
  <c r="D542" i="2"/>
  <c r="E542" i="2"/>
  <c r="D534" i="2"/>
  <c r="E534" i="2"/>
  <c r="D511" i="2"/>
  <c r="E511" i="2"/>
  <c r="E457" i="2"/>
  <c r="D457" i="2"/>
  <c r="D436" i="2"/>
  <c r="E436" i="2"/>
  <c r="D681" i="2"/>
  <c r="E681" i="2"/>
  <c r="D722" i="2"/>
  <c r="E711" i="2"/>
  <c r="D684" i="2"/>
  <c r="E669" i="2"/>
  <c r="D650" i="2"/>
  <c r="E627" i="2"/>
  <c r="D492" i="2"/>
  <c r="E492" i="2"/>
  <c r="D488" i="2"/>
  <c r="E488" i="2"/>
  <c r="D641" i="2"/>
  <c r="E641" i="2"/>
  <c r="D721" i="2"/>
  <c r="E721" i="2"/>
  <c r="E604" i="2"/>
  <c r="D604" i="2"/>
  <c r="D543" i="2"/>
  <c r="E543" i="2"/>
  <c r="D535" i="2"/>
  <c r="E535" i="2"/>
  <c r="D512" i="2"/>
  <c r="E512" i="2"/>
  <c r="D437" i="2"/>
  <c r="E437" i="2"/>
  <c r="D389" i="2"/>
  <c r="E389" i="2"/>
  <c r="E349" i="2"/>
  <c r="E336" i="2"/>
  <c r="E335" i="2"/>
  <c r="E334" i="2"/>
  <c r="E333" i="2"/>
  <c r="E327" i="2"/>
  <c r="E326" i="2"/>
  <c r="E325" i="2"/>
  <c r="E263" i="2"/>
  <c r="E262" i="2"/>
  <c r="E261" i="2"/>
  <c r="E260" i="2"/>
  <c r="E255" i="2"/>
  <c r="E254" i="2"/>
  <c r="E253" i="2"/>
  <c r="E252" i="2"/>
  <c r="E247" i="2"/>
  <c r="E246" i="2"/>
  <c r="E245" i="2"/>
  <c r="E244" i="2"/>
  <c r="D239" i="2"/>
  <c r="D238" i="2"/>
  <c r="D237" i="2"/>
  <c r="E183" i="2"/>
  <c r="E182" i="2"/>
  <c r="E181" i="2"/>
  <c r="E180" i="2"/>
  <c r="D175" i="2"/>
  <c r="D174" i="2"/>
  <c r="D173" i="2"/>
  <c r="E119" i="2"/>
  <c r="E118" i="2"/>
  <c r="E117" i="2"/>
  <c r="E5" i="2"/>
  <c r="E375" i="2"/>
  <c r="E374" i="2"/>
  <c r="E373" i="2"/>
  <c r="E372" i="2"/>
  <c r="E352" i="2"/>
  <c r="E351" i="2"/>
  <c r="E350" i="2"/>
  <c r="D337" i="2"/>
  <c r="E328" i="2"/>
  <c r="E271" i="2"/>
  <c r="E270" i="2"/>
  <c r="E269" i="2"/>
  <c r="E268" i="2"/>
  <c r="D256" i="2"/>
  <c r="D248" i="2"/>
  <c r="E191" i="2"/>
  <c r="E190" i="2"/>
  <c r="E189" i="2"/>
  <c r="E188" i="2"/>
  <c r="E127" i="2"/>
  <c r="E126" i="2"/>
  <c r="E125" i="2"/>
  <c r="E124" i="2"/>
  <c r="E407" i="2"/>
  <c r="E406" i="2"/>
  <c r="E405" i="2"/>
  <c r="E404" i="2"/>
  <c r="E360" i="2"/>
  <c r="D353" i="2"/>
  <c r="D329" i="2"/>
  <c r="E276" i="2"/>
  <c r="E196" i="2"/>
  <c r="E132" i="2"/>
  <c r="D361" i="2"/>
  <c r="E354" i="2"/>
  <c r="E103" i="2"/>
  <c r="E102" i="2"/>
  <c r="E101" i="2"/>
  <c r="E100" i="2"/>
  <c r="E236" i="2"/>
  <c r="E172" i="2"/>
  <c r="E108" i="2"/>
  <c r="E465" i="2"/>
  <c r="D465" i="2"/>
  <c r="D443" i="2"/>
  <c r="E443" i="2"/>
  <c r="D434" i="2"/>
  <c r="E434" i="2"/>
  <c r="D423" i="2"/>
  <c r="E423" i="2"/>
  <c r="D399" i="2"/>
  <c r="E399" i="2"/>
  <c r="D376" i="2"/>
  <c r="E376" i="2"/>
  <c r="E744" i="2"/>
  <c r="E736" i="2"/>
  <c r="E728" i="2"/>
  <c r="E720" i="2"/>
  <c r="E710" i="2"/>
  <c r="E690" i="2"/>
  <c r="E678" i="2"/>
  <c r="E658" i="2"/>
  <c r="E646" i="2"/>
  <c r="E626" i="2"/>
  <c r="E612" i="2"/>
  <c r="E599" i="2"/>
  <c r="E583" i="2"/>
  <c r="D582" i="2"/>
  <c r="D570" i="2"/>
  <c r="E570" i="2"/>
  <c r="E563" i="2"/>
  <c r="E555" i="2"/>
  <c r="D540" i="2"/>
  <c r="E539" i="2"/>
  <c r="D528" i="2"/>
  <c r="E527" i="2"/>
  <c r="D526" i="2"/>
  <c r="D504" i="2"/>
  <c r="E503" i="2"/>
  <c r="E482" i="2"/>
  <c r="D481" i="2"/>
  <c r="D466" i="2"/>
  <c r="E466" i="2"/>
  <c r="E455" i="2"/>
  <c r="D454" i="2"/>
  <c r="D444" i="2"/>
  <c r="E444" i="2"/>
  <c r="D435" i="2"/>
  <c r="E435" i="2"/>
  <c r="E409" i="2"/>
  <c r="D409" i="2"/>
  <c r="D400" i="2"/>
  <c r="E400" i="2"/>
  <c r="D390" i="2"/>
  <c r="E390" i="2"/>
  <c r="D388" i="2"/>
  <c r="E388" i="2"/>
  <c r="E377" i="2"/>
  <c r="D377" i="2"/>
  <c r="E569" i="2"/>
  <c r="D569" i="2"/>
  <c r="E743" i="2"/>
  <c r="E735" i="2"/>
  <c r="E727" i="2"/>
  <c r="E719" i="2"/>
  <c r="E709" i="2"/>
  <c r="E699" i="2"/>
  <c r="E689" i="2"/>
  <c r="D688" i="2"/>
  <c r="E687" i="2"/>
  <c r="E677" i="2"/>
  <c r="E667" i="2"/>
  <c r="E657" i="2"/>
  <c r="D656" i="2"/>
  <c r="E655" i="2"/>
  <c r="E645" i="2"/>
  <c r="E635" i="2"/>
  <c r="E625" i="2"/>
  <c r="D624" i="2"/>
  <c r="E623" i="2"/>
  <c r="E611" i="2"/>
  <c r="D580" i="2"/>
  <c r="E579" i="2"/>
  <c r="E561" i="2"/>
  <c r="D561" i="2"/>
  <c r="E554" i="2"/>
  <c r="D553" i="2"/>
  <c r="E537" i="2"/>
  <c r="D537" i="2"/>
  <c r="E479" i="2"/>
  <c r="D452" i="2"/>
  <c r="E451" i="2"/>
  <c r="D430" i="2"/>
  <c r="D410" i="2"/>
  <c r="E410" i="2"/>
  <c r="D378" i="2"/>
  <c r="E378" i="2"/>
  <c r="E742" i="2"/>
  <c r="E734" i="2"/>
  <c r="E726" i="2"/>
  <c r="E718" i="2"/>
  <c r="E698" i="2"/>
  <c r="E686" i="2"/>
  <c r="E666" i="2"/>
  <c r="E654" i="2"/>
  <c r="E634" i="2"/>
  <c r="E622" i="2"/>
  <c r="E610" i="2"/>
  <c r="D609" i="2"/>
  <c r="D592" i="2"/>
  <c r="E591" i="2"/>
  <c r="E578" i="2"/>
  <c r="D577" i="2"/>
  <c r="D562" i="2"/>
  <c r="E562" i="2"/>
  <c r="E551" i="2"/>
  <c r="D550" i="2"/>
  <c r="D538" i="2"/>
  <c r="E538" i="2"/>
  <c r="E531" i="2"/>
  <c r="E523" i="2"/>
  <c r="D508" i="2"/>
  <c r="E507" i="2"/>
  <c r="D496" i="2"/>
  <c r="E495" i="2"/>
  <c r="D494" i="2"/>
  <c r="D472" i="2"/>
  <c r="E471" i="2"/>
  <c r="E450" i="2"/>
  <c r="D449" i="2"/>
  <c r="D440" i="2"/>
  <c r="E439" i="2"/>
  <c r="D411" i="2"/>
  <c r="E411" i="2"/>
  <c r="D379" i="2"/>
  <c r="E379" i="2"/>
  <c r="E697" i="2"/>
  <c r="D696" i="2"/>
  <c r="E665" i="2"/>
  <c r="D664" i="2"/>
  <c r="E633" i="2"/>
  <c r="D632" i="2"/>
  <c r="E621" i="2"/>
  <c r="E607" i="2"/>
  <c r="E596" i="2"/>
  <c r="E590" i="2"/>
  <c r="E575" i="2"/>
  <c r="D548" i="2"/>
  <c r="E547" i="2"/>
  <c r="E529" i="2"/>
  <c r="D529" i="2"/>
  <c r="E522" i="2"/>
  <c r="D521" i="2"/>
  <c r="E505" i="2"/>
  <c r="D505" i="2"/>
  <c r="D412" i="2"/>
  <c r="E412" i="2"/>
  <c r="E595" i="2"/>
  <c r="D568" i="2"/>
  <c r="E546" i="2"/>
  <c r="D545" i="2"/>
  <c r="D530" i="2"/>
  <c r="E530" i="2"/>
  <c r="D506" i="2"/>
  <c r="E506" i="2"/>
  <c r="D431" i="2"/>
  <c r="E431" i="2"/>
  <c r="D420" i="2"/>
  <c r="E593" i="2"/>
  <c r="D593" i="2"/>
  <c r="E497" i="2"/>
  <c r="D497" i="2"/>
  <c r="E473" i="2"/>
  <c r="D473" i="2"/>
  <c r="E441" i="2"/>
  <c r="D441" i="2"/>
  <c r="D432" i="2"/>
  <c r="E432" i="2"/>
  <c r="D408" i="2"/>
  <c r="D367" i="2"/>
  <c r="E367" i="2"/>
  <c r="D594" i="2"/>
  <c r="E594" i="2"/>
  <c r="D498" i="2"/>
  <c r="E498" i="2"/>
  <c r="D474" i="2"/>
  <c r="E474" i="2"/>
  <c r="D442" i="2"/>
  <c r="E442" i="2"/>
  <c r="E433" i="2"/>
  <c r="D433" i="2"/>
  <c r="D422" i="2"/>
  <c r="E422" i="2"/>
  <c r="D398" i="2"/>
  <c r="E398" i="2"/>
  <c r="E403" i="2"/>
  <c r="E391" i="2"/>
  <c r="E371" i="2"/>
  <c r="E359" i="2"/>
  <c r="D313" i="2"/>
  <c r="E312" i="2"/>
  <c r="D291" i="2"/>
  <c r="E291" i="2"/>
  <c r="E192" i="2"/>
  <c r="D192" i="2"/>
  <c r="D185" i="2"/>
  <c r="E185" i="2"/>
  <c r="E402" i="2"/>
  <c r="D401" i="2"/>
  <c r="E380" i="2"/>
  <c r="E370" i="2"/>
  <c r="D369" i="2"/>
  <c r="E368" i="2"/>
  <c r="E358" i="2"/>
  <c r="E348" i="2"/>
  <c r="D338" i="2"/>
  <c r="E338" i="2"/>
  <c r="D305" i="2"/>
  <c r="E200" i="2"/>
  <c r="D200" i="2"/>
  <c r="D193" i="2"/>
  <c r="E193" i="2"/>
  <c r="E347" i="2"/>
  <c r="D330" i="2"/>
  <c r="E330" i="2"/>
  <c r="D320" i="2"/>
  <c r="E320" i="2"/>
  <c r="E316" i="2"/>
  <c r="E296" i="2"/>
  <c r="E208" i="2"/>
  <c r="D208" i="2"/>
  <c r="D201" i="2"/>
  <c r="E201" i="2"/>
  <c r="E144" i="2"/>
  <c r="D144" i="2"/>
  <c r="E366" i="2"/>
  <c r="E356" i="2"/>
  <c r="E346" i="2"/>
  <c r="D345" i="2"/>
  <c r="E344" i="2"/>
  <c r="D331" i="2"/>
  <c r="E331" i="2"/>
  <c r="E324" i="2"/>
  <c r="D314" i="2"/>
  <c r="E314" i="2"/>
  <c r="D281" i="2"/>
  <c r="E280" i="2"/>
  <c r="E216" i="2"/>
  <c r="D216" i="2"/>
  <c r="D209" i="2"/>
  <c r="E209" i="2"/>
  <c r="E152" i="2"/>
  <c r="D152" i="2"/>
  <c r="D145" i="2"/>
  <c r="E145" i="2"/>
  <c r="D315" i="2"/>
  <c r="E315" i="2"/>
  <c r="D306" i="2"/>
  <c r="E306" i="2"/>
  <c r="D273" i="2"/>
  <c r="D272" i="2"/>
  <c r="D264" i="2"/>
  <c r="E224" i="2"/>
  <c r="D224" i="2"/>
  <c r="D217" i="2"/>
  <c r="E217" i="2"/>
  <c r="E160" i="2"/>
  <c r="D160" i="2"/>
  <c r="D153" i="2"/>
  <c r="E153" i="2"/>
  <c r="D323" i="2"/>
  <c r="E323" i="2"/>
  <c r="D288" i="2"/>
  <c r="E288" i="2"/>
  <c r="E232" i="2"/>
  <c r="D232" i="2"/>
  <c r="D225" i="2"/>
  <c r="E225" i="2"/>
  <c r="E168" i="2"/>
  <c r="D168" i="2"/>
  <c r="D161" i="2"/>
  <c r="E161" i="2"/>
  <c r="D299" i="2"/>
  <c r="E299" i="2"/>
  <c r="D282" i="2"/>
  <c r="E282" i="2"/>
  <c r="E240" i="2"/>
  <c r="D240" i="2"/>
  <c r="D233" i="2"/>
  <c r="E233" i="2"/>
  <c r="E176" i="2"/>
  <c r="D176" i="2"/>
  <c r="D169" i="2"/>
  <c r="E169" i="2"/>
  <c r="D283" i="2"/>
  <c r="E283" i="2"/>
  <c r="D274" i="2"/>
  <c r="E274" i="2"/>
  <c r="D265" i="2"/>
  <c r="E265" i="2"/>
  <c r="D257" i="2"/>
  <c r="E257" i="2"/>
  <c r="D249" i="2"/>
  <c r="E249" i="2"/>
  <c r="D241" i="2"/>
  <c r="E241" i="2"/>
  <c r="E184" i="2"/>
  <c r="D184" i="2"/>
  <c r="D177" i="2"/>
  <c r="E177" i="2"/>
  <c r="D136" i="2"/>
  <c r="D128" i="2"/>
  <c r="D120" i="2"/>
  <c r="D112" i="2"/>
  <c r="D104" i="2"/>
  <c r="D96" i="2"/>
  <c r="D88" i="2"/>
  <c r="D137" i="2"/>
  <c r="E137" i="2"/>
  <c r="D129" i="2"/>
  <c r="E129" i="2"/>
  <c r="D121" i="2"/>
  <c r="E121" i="2"/>
  <c r="D113" i="2"/>
  <c r="E113" i="2"/>
  <c r="D105" i="2"/>
  <c r="E105" i="2"/>
  <c r="D97" i="2"/>
  <c r="E97" i="2"/>
  <c r="D89" i="2"/>
  <c r="E89" i="2"/>
  <c r="D81" i="2"/>
  <c r="E81" i="2"/>
  <c r="D339" i="2"/>
  <c r="E339" i="2"/>
  <c r="E332" i="2"/>
  <c r="D321" i="2"/>
  <c r="D307" i="2"/>
  <c r="E307" i="2"/>
  <c r="E300" i="2"/>
  <c r="D289" i="2"/>
  <c r="D275" i="2"/>
  <c r="E275" i="2"/>
  <c r="D266" i="2"/>
  <c r="E266" i="2"/>
  <c r="D258" i="2"/>
  <c r="E258" i="2"/>
  <c r="D250" i="2"/>
  <c r="E250" i="2"/>
  <c r="D242" i="2"/>
  <c r="E242" i="2"/>
  <c r="D234" i="2"/>
  <c r="E234" i="2"/>
  <c r="D226" i="2"/>
  <c r="E226" i="2"/>
  <c r="D218" i="2"/>
  <c r="E218" i="2"/>
  <c r="D210" i="2"/>
  <c r="E210" i="2"/>
  <c r="D202" i="2"/>
  <c r="E202" i="2"/>
  <c r="D194" i="2"/>
  <c r="E194" i="2"/>
  <c r="D186" i="2"/>
  <c r="E186" i="2"/>
  <c r="D178" i="2"/>
  <c r="E178" i="2"/>
  <c r="D170" i="2"/>
  <c r="E170" i="2"/>
  <c r="D162" i="2"/>
  <c r="E162" i="2"/>
  <c r="D154" i="2"/>
  <c r="E154" i="2"/>
  <c r="D146" i="2"/>
  <c r="E146" i="2"/>
  <c r="D138" i="2"/>
  <c r="E138" i="2"/>
  <c r="D130" i="2"/>
  <c r="E130" i="2"/>
  <c r="D122" i="2"/>
  <c r="E122" i="2"/>
  <c r="D114" i="2"/>
  <c r="E114" i="2"/>
  <c r="D106" i="2"/>
  <c r="E106" i="2"/>
  <c r="D98" i="2"/>
  <c r="E98" i="2"/>
  <c r="D90" i="2"/>
  <c r="E90" i="2"/>
  <c r="D82" i="2"/>
  <c r="E82" i="2"/>
  <c r="D298" i="2"/>
  <c r="E298" i="2"/>
  <c r="D267" i="2"/>
  <c r="E267" i="2"/>
  <c r="D259" i="2"/>
  <c r="E259" i="2"/>
  <c r="D251" i="2"/>
  <c r="E251" i="2"/>
  <c r="D243" i="2"/>
  <c r="E243" i="2"/>
  <c r="D235" i="2"/>
  <c r="E235" i="2"/>
  <c r="D227" i="2"/>
  <c r="E227" i="2"/>
  <c r="D219" i="2"/>
  <c r="E219" i="2"/>
  <c r="D211" i="2"/>
  <c r="E211" i="2"/>
  <c r="D203" i="2"/>
  <c r="E203" i="2"/>
  <c r="D195" i="2"/>
  <c r="E195" i="2"/>
  <c r="D187" i="2"/>
  <c r="E187" i="2"/>
  <c r="D179" i="2"/>
  <c r="E179" i="2"/>
  <c r="D171" i="2"/>
  <c r="E171" i="2"/>
  <c r="D163" i="2"/>
  <c r="E163" i="2"/>
  <c r="D155" i="2"/>
  <c r="E155" i="2"/>
  <c r="D147" i="2"/>
  <c r="E147" i="2"/>
  <c r="D139" i="2"/>
  <c r="E139" i="2"/>
  <c r="D131" i="2"/>
  <c r="E131" i="2"/>
  <c r="D123" i="2"/>
  <c r="E123" i="2"/>
  <c r="D115" i="2"/>
  <c r="E115" i="2"/>
  <c r="D107" i="2"/>
  <c r="E107" i="2"/>
  <c r="D99" i="2"/>
  <c r="E99" i="2"/>
  <c r="D91" i="2"/>
  <c r="E91" i="2"/>
  <c r="D83" i="2"/>
  <c r="E83" i="2"/>
  <c r="D322" i="2"/>
  <c r="E322" i="2"/>
  <c r="D290" i="2"/>
  <c r="E290" i="2"/>
  <c r="E60" i="2"/>
  <c r="E52" i="2"/>
  <c r="E44" i="2"/>
  <c r="E36" i="2"/>
  <c r="E28" i="2"/>
  <c r="E20" i="2"/>
  <c r="E12" i="2"/>
  <c r="E4" i="2"/>
  <c r="E75" i="2"/>
  <c r="E67" i="2"/>
  <c r="E59" i="2"/>
  <c r="E51" i="2"/>
  <c r="E43" i="2"/>
  <c r="E35" i="2"/>
  <c r="E27" i="2"/>
  <c r="E19" i="2"/>
  <c r="E11" i="2"/>
  <c r="E3" i="2"/>
  <c r="E74" i="2"/>
  <c r="E66" i="2"/>
  <c r="E58" i="2"/>
  <c r="E50" i="2"/>
  <c r="E42" i="2"/>
  <c r="E34" i="2"/>
  <c r="E26" i="2"/>
  <c r="E18" i="2"/>
  <c r="E10" i="2"/>
  <c r="E73" i="2"/>
  <c r="E65" i="2"/>
  <c r="E57" i="2"/>
  <c r="E49" i="2"/>
  <c r="E41" i="2"/>
  <c r="E33" i="2"/>
  <c r="E25" i="2"/>
  <c r="E17" i="2"/>
  <c r="E9" i="2"/>
  <c r="V88" i="5"/>
  <c r="T597" i="5"/>
  <c r="V213" i="5"/>
  <c r="V183" i="5"/>
  <c r="V270" i="5"/>
  <c r="V116" i="5"/>
  <c r="V125" i="5"/>
  <c r="V78" i="5"/>
  <c r="V232" i="5"/>
  <c r="Q1" i="5"/>
  <c r="T509" i="5"/>
  <c r="S531" i="5"/>
  <c r="S532" i="5" s="1"/>
  <c r="S533" i="5" s="1"/>
  <c r="S534" i="5" s="1"/>
  <c r="S535" i="5" s="1"/>
  <c r="S536" i="5" s="1"/>
  <c r="S537" i="5" s="1"/>
  <c r="S538" i="5" s="1"/>
  <c r="S539" i="5" s="1"/>
  <c r="S540" i="5" s="1"/>
  <c r="T541" i="5"/>
  <c r="T557" i="5"/>
  <c r="O1832" i="5"/>
  <c r="V1832" i="5"/>
  <c r="O1864" i="5"/>
  <c r="V1864" i="5"/>
  <c r="O1890" i="5"/>
  <c r="V1890" i="5"/>
  <c r="S1898" i="5"/>
  <c r="T1898" i="5"/>
  <c r="T1899" i="5" s="1"/>
  <c r="T1900" i="5" s="1"/>
  <c r="O1907" i="5"/>
  <c r="V1907" i="5"/>
  <c r="O1971" i="5"/>
  <c r="V1971" i="5"/>
  <c r="O2003" i="5"/>
  <c r="V2003" i="5"/>
  <c r="O2853" i="5"/>
  <c r="V2853" i="5"/>
  <c r="O280" i="5"/>
  <c r="V286" i="5"/>
  <c r="O288" i="5"/>
  <c r="V294" i="5"/>
  <c r="O296" i="5"/>
  <c r="V302" i="5"/>
  <c r="O304" i="5"/>
  <c r="V310" i="5"/>
  <c r="O312" i="5"/>
  <c r="V318" i="5"/>
  <c r="O320" i="5"/>
  <c r="V326" i="5"/>
  <c r="O328" i="5"/>
  <c r="V334" i="5"/>
  <c r="O336" i="5"/>
  <c r="V342" i="5"/>
  <c r="O344" i="5"/>
  <c r="S346" i="5"/>
  <c r="S347" i="5" s="1"/>
  <c r="S348" i="5" s="1"/>
  <c r="S349" i="5" s="1"/>
  <c r="S350" i="5" s="1"/>
  <c r="S351" i="5" s="1"/>
  <c r="S352" i="5" s="1"/>
  <c r="S353" i="5" s="1"/>
  <c r="S354" i="5" s="1"/>
  <c r="S355" i="5" s="1"/>
  <c r="S356" i="5" s="1"/>
  <c r="S357" i="5" s="1"/>
  <c r="S358" i="5" s="1"/>
  <c r="S359" i="5" s="1"/>
  <c r="S360" i="5" s="1"/>
  <c r="S361" i="5" s="1"/>
  <c r="S362" i="5" s="1"/>
  <c r="S363" i="5" s="1"/>
  <c r="S364" i="5" s="1"/>
  <c r="S365" i="5" s="1"/>
  <c r="S366" i="5" s="1"/>
  <c r="S367" i="5" s="1"/>
  <c r="S368" i="5" s="1"/>
  <c r="V350" i="5"/>
  <c r="O352" i="5"/>
  <c r="V358" i="5"/>
  <c r="O360" i="5"/>
  <c r="V366" i="5"/>
  <c r="O368" i="5"/>
  <c r="S370" i="5"/>
  <c r="S371" i="5" s="1"/>
  <c r="S372" i="5" s="1"/>
  <c r="S373" i="5" s="1"/>
  <c r="S374" i="5" s="1"/>
  <c r="S375" i="5" s="1"/>
  <c r="S376" i="5" s="1"/>
  <c r="S377" i="5" s="1"/>
  <c r="S378" i="5" s="1"/>
  <c r="S379" i="5" s="1"/>
  <c r="V374" i="5"/>
  <c r="O376" i="5"/>
  <c r="V382" i="5"/>
  <c r="O384" i="5"/>
  <c r="V390" i="5"/>
  <c r="O392" i="5"/>
  <c r="V398" i="5"/>
  <c r="O400" i="5"/>
  <c r="V406" i="5"/>
  <c r="O408" i="5"/>
  <c r="S410" i="5"/>
  <c r="S411" i="5" s="1"/>
  <c r="S412" i="5" s="1"/>
  <c r="S413" i="5" s="1"/>
  <c r="S414" i="5" s="1"/>
  <c r="S415" i="5" s="1"/>
  <c r="S416" i="5" s="1"/>
  <c r="S417" i="5" s="1"/>
  <c r="S418" i="5" s="1"/>
  <c r="S419" i="5" s="1"/>
  <c r="S420" i="5" s="1"/>
  <c r="S421" i="5" s="1"/>
  <c r="V414" i="5"/>
  <c r="O416" i="5"/>
  <c r="O424" i="5"/>
  <c r="V430" i="5"/>
  <c r="O432" i="5"/>
  <c r="V438" i="5"/>
  <c r="O440" i="5"/>
  <c r="V446" i="5"/>
  <c r="O448" i="5"/>
  <c r="V454" i="5"/>
  <c r="O456" i="5"/>
  <c r="V462" i="5"/>
  <c r="O464" i="5"/>
  <c r="V470" i="5"/>
  <c r="O472" i="5"/>
  <c r="S474" i="5"/>
  <c r="S475" i="5" s="1"/>
  <c r="S476" i="5" s="1"/>
  <c r="S477" i="5" s="1"/>
  <c r="S478" i="5" s="1"/>
  <c r="S479" i="5" s="1"/>
  <c r="S480" i="5" s="1"/>
  <c r="V478" i="5"/>
  <c r="O480" i="5"/>
  <c r="S482" i="5"/>
  <c r="S483" i="5" s="1"/>
  <c r="S484" i="5" s="1"/>
  <c r="S485" i="5" s="1"/>
  <c r="S486" i="5" s="1"/>
  <c r="S487" i="5" s="1"/>
  <c r="V486" i="5"/>
  <c r="O488" i="5"/>
  <c r="V494" i="5"/>
  <c r="O496" i="5"/>
  <c r="V502" i="5"/>
  <c r="O504" i="5"/>
  <c r="V510" i="5"/>
  <c r="O512" i="5"/>
  <c r="V518" i="5"/>
  <c r="O520" i="5"/>
  <c r="V526" i="5"/>
  <c r="O528" i="5"/>
  <c r="S530" i="5"/>
  <c r="V534" i="5"/>
  <c r="O536" i="5"/>
  <c r="V542" i="5"/>
  <c r="O544" i="5"/>
  <c r="V550" i="5"/>
  <c r="O552" i="5"/>
  <c r="V558" i="5"/>
  <c r="O560" i="5"/>
  <c r="V566" i="5"/>
  <c r="O568" i="5"/>
  <c r="V574" i="5"/>
  <c r="O576" i="5"/>
  <c r="V582" i="5"/>
  <c r="O584" i="5"/>
  <c r="V590" i="5"/>
  <c r="O592" i="5"/>
  <c r="V598" i="5"/>
  <c r="O600" i="5"/>
  <c r="V606" i="5"/>
  <c r="O608" i="5"/>
  <c r="V614" i="5"/>
  <c r="O616" i="5"/>
  <c r="V622" i="5"/>
  <c r="O624" i="5"/>
  <c r="V630" i="5"/>
  <c r="O632" i="5"/>
  <c r="V638" i="5"/>
  <c r="O640" i="5"/>
  <c r="S642" i="5"/>
  <c r="S643" i="5" s="1"/>
  <c r="S644" i="5" s="1"/>
  <c r="S645" i="5" s="1"/>
  <c r="S646" i="5" s="1"/>
  <c r="S647" i="5" s="1"/>
  <c r="S648" i="5" s="1"/>
  <c r="S649" i="5" s="1"/>
  <c r="S650" i="5" s="1"/>
  <c r="S651" i="5" s="1"/>
  <c r="S652" i="5" s="1"/>
  <c r="S653" i="5" s="1"/>
  <c r="V653" i="5" s="1"/>
  <c r="V646" i="5"/>
  <c r="O648" i="5"/>
  <c r="V654" i="5"/>
  <c r="O656" i="5"/>
  <c r="V662" i="5"/>
  <c r="O664" i="5"/>
  <c r="V670" i="5"/>
  <c r="O672" i="5"/>
  <c r="V682" i="5"/>
  <c r="V685" i="5"/>
  <c r="O688" i="5"/>
  <c r="V688" i="5"/>
  <c r="V701" i="5"/>
  <c r="O704" i="5"/>
  <c r="V704" i="5"/>
  <c r="V714" i="5"/>
  <c r="V717" i="5"/>
  <c r="O720" i="5"/>
  <c r="V730" i="5"/>
  <c r="V733" i="5"/>
  <c r="O736" i="5"/>
  <c r="V736" i="5"/>
  <c r="V746" i="5"/>
  <c r="V749" i="5"/>
  <c r="O752" i="5"/>
  <c r="V752" i="5"/>
  <c r="V762" i="5"/>
  <c r="V765" i="5"/>
  <c r="O768" i="5"/>
  <c r="V768" i="5"/>
  <c r="V778" i="5"/>
  <c r="V781" i="5"/>
  <c r="O784" i="5"/>
  <c r="V784" i="5"/>
  <c r="S789" i="5"/>
  <c r="V794" i="5"/>
  <c r="V797" i="5"/>
  <c r="O800" i="5"/>
  <c r="V800" i="5"/>
  <c r="V810" i="5"/>
  <c r="V813" i="5"/>
  <c r="O816" i="5"/>
  <c r="V816" i="5"/>
  <c r="V826" i="5"/>
  <c r="V829" i="5"/>
  <c r="O832" i="5"/>
  <c r="V832" i="5"/>
  <c r="S837" i="5"/>
  <c r="V842" i="5"/>
  <c r="V845" i="5"/>
  <c r="O848" i="5"/>
  <c r="V848" i="5"/>
  <c r="V861" i="5"/>
  <c r="O864" i="5"/>
  <c r="V864" i="5"/>
  <c r="S869" i="5"/>
  <c r="V874" i="5"/>
  <c r="V877" i="5"/>
  <c r="O880" i="5"/>
  <c r="V880" i="5"/>
  <c r="V890" i="5"/>
  <c r="V893" i="5"/>
  <c r="O896" i="5"/>
  <c r="V896" i="5"/>
  <c r="V906" i="5"/>
  <c r="V909" i="5"/>
  <c r="O912" i="5"/>
  <c r="V912" i="5"/>
  <c r="V922" i="5"/>
  <c r="V925" i="5"/>
  <c r="O928" i="5"/>
  <c r="V928" i="5"/>
  <c r="V938" i="5"/>
  <c r="V941" i="5"/>
  <c r="O944" i="5"/>
  <c r="V944" i="5"/>
  <c r="V954" i="5"/>
  <c r="V957" i="5"/>
  <c r="O960" i="5"/>
  <c r="V960" i="5"/>
  <c r="O976" i="5"/>
  <c r="V976" i="5"/>
  <c r="O992" i="5"/>
  <c r="V992" i="5"/>
  <c r="O1008" i="5"/>
  <c r="V1008" i="5"/>
  <c r="O1024" i="5"/>
  <c r="V1024" i="5"/>
  <c r="O1040" i="5"/>
  <c r="V1040" i="5"/>
  <c r="O1056" i="5"/>
  <c r="V1056" i="5"/>
  <c r="O1072" i="5"/>
  <c r="V1072" i="5"/>
  <c r="S1077" i="5"/>
  <c r="O1088" i="5"/>
  <c r="V1088" i="5"/>
  <c r="O1104" i="5"/>
  <c r="V1104" i="5"/>
  <c r="O1122" i="5"/>
  <c r="V1122" i="5"/>
  <c r="O1130" i="5"/>
  <c r="V1130" i="5"/>
  <c r="O1138" i="5"/>
  <c r="V1138" i="5"/>
  <c r="O1146" i="5"/>
  <c r="V1146" i="5"/>
  <c r="O1154" i="5"/>
  <c r="V1154" i="5"/>
  <c r="O1162" i="5"/>
  <c r="V1162" i="5"/>
  <c r="O1170" i="5"/>
  <c r="O1178" i="5"/>
  <c r="V1178" i="5"/>
  <c r="T1185" i="5"/>
  <c r="T1186" i="5" s="1"/>
  <c r="T1187" i="5" s="1"/>
  <c r="T1188" i="5" s="1"/>
  <c r="O1186" i="5"/>
  <c r="V1186" i="5"/>
  <c r="O1194" i="5"/>
  <c r="V1194" i="5"/>
  <c r="O1202" i="5"/>
  <c r="V1202" i="5"/>
  <c r="O1210" i="5"/>
  <c r="V1210" i="5"/>
  <c r="S1217" i="5"/>
  <c r="T1217" i="5"/>
  <c r="T1218" i="5" s="1"/>
  <c r="T1219" i="5" s="1"/>
  <c r="T1220" i="5" s="1"/>
  <c r="T1221" i="5" s="1"/>
  <c r="T1222" i="5" s="1"/>
  <c r="O1218" i="5"/>
  <c r="V1218" i="5"/>
  <c r="O1226" i="5"/>
  <c r="V1226" i="5"/>
  <c r="O1234" i="5"/>
  <c r="V1234" i="5"/>
  <c r="O1242" i="5"/>
  <c r="V1242" i="5"/>
  <c r="O1250" i="5"/>
  <c r="O1258" i="5"/>
  <c r="V1258" i="5"/>
  <c r="O1266" i="5"/>
  <c r="V1266" i="5"/>
  <c r="O1274" i="5"/>
  <c r="V1274" i="5"/>
  <c r="O1282" i="5"/>
  <c r="V1282" i="5"/>
  <c r="O1290" i="5"/>
  <c r="V1290" i="5"/>
  <c r="O1298" i="5"/>
  <c r="V1298" i="5"/>
  <c r="O1306" i="5"/>
  <c r="V1306" i="5"/>
  <c r="O1314" i="5"/>
  <c r="V1314" i="5"/>
  <c r="O1322" i="5"/>
  <c r="V1322" i="5"/>
  <c r="O1330" i="5"/>
  <c r="V1330" i="5"/>
  <c r="O1338" i="5"/>
  <c r="V1338" i="5"/>
  <c r="O1346" i="5"/>
  <c r="V1346" i="5"/>
  <c r="O1354" i="5"/>
  <c r="V1354" i="5"/>
  <c r="O1362" i="5"/>
  <c r="V1362" i="5"/>
  <c r="O1370" i="5"/>
  <c r="V1370" i="5"/>
  <c r="O1378" i="5"/>
  <c r="V1378" i="5"/>
  <c r="O1386" i="5"/>
  <c r="V1386" i="5"/>
  <c r="O1394" i="5"/>
  <c r="V1394" i="5"/>
  <c r="T1401" i="5"/>
  <c r="T1402" i="5" s="1"/>
  <c r="O1402" i="5"/>
  <c r="V1402" i="5"/>
  <c r="O1410" i="5"/>
  <c r="V1410" i="5"/>
  <c r="O1418" i="5"/>
  <c r="V1418" i="5"/>
  <c r="O1426" i="5"/>
  <c r="V1426" i="5"/>
  <c r="O1434" i="5"/>
  <c r="V1434" i="5"/>
  <c r="O1442" i="5"/>
  <c r="V1442" i="5"/>
  <c r="O1450" i="5"/>
  <c r="V1450" i="5"/>
  <c r="O1458" i="5"/>
  <c r="V1458" i="5"/>
  <c r="O1466" i="5"/>
  <c r="V1466" i="5"/>
  <c r="O1474" i="5"/>
  <c r="V1474" i="5"/>
  <c r="O1482" i="5"/>
  <c r="V1482" i="5"/>
  <c r="O1490" i="5"/>
  <c r="V1490" i="5"/>
  <c r="O1498" i="5"/>
  <c r="V1498" i="5"/>
  <c r="O1506" i="5"/>
  <c r="V1506" i="5"/>
  <c r="O1514" i="5"/>
  <c r="V1514" i="5"/>
  <c r="O1522" i="5"/>
  <c r="V1522" i="5"/>
  <c r="O1530" i="5"/>
  <c r="V1530" i="5"/>
  <c r="O1538" i="5"/>
  <c r="V1538" i="5"/>
  <c r="O1546" i="5"/>
  <c r="V1546" i="5"/>
  <c r="O1554" i="5"/>
  <c r="V1554" i="5"/>
  <c r="O1562" i="5"/>
  <c r="V1562" i="5"/>
  <c r="O1570" i="5"/>
  <c r="V1570" i="5"/>
  <c r="T1577" i="5"/>
  <c r="T1578" i="5" s="1"/>
  <c r="O1578" i="5"/>
  <c r="V1578" i="5"/>
  <c r="O1586" i="5"/>
  <c r="V1586" i="5"/>
  <c r="S1593" i="5"/>
  <c r="T1593" i="5"/>
  <c r="T1594" i="5" s="1"/>
  <c r="O1594" i="5"/>
  <c r="V1594" i="5"/>
  <c r="O1602" i="5"/>
  <c r="V1602" i="5"/>
  <c r="O1610" i="5"/>
  <c r="V1610" i="5"/>
  <c r="O1618" i="5"/>
  <c r="V1618" i="5"/>
  <c r="T1625" i="5"/>
  <c r="O1626" i="5"/>
  <c r="O1634" i="5"/>
  <c r="V1634" i="5"/>
  <c r="O1642" i="5"/>
  <c r="V1642" i="5"/>
  <c r="O1650" i="5"/>
  <c r="V1650" i="5"/>
  <c r="O1658" i="5"/>
  <c r="V1658" i="5"/>
  <c r="O1666" i="5"/>
  <c r="V1666" i="5"/>
  <c r="O1674" i="5"/>
  <c r="O1682" i="5"/>
  <c r="V1682" i="5"/>
  <c r="O1690" i="5"/>
  <c r="V1690" i="5"/>
  <c r="S1697" i="5"/>
  <c r="T1697" i="5"/>
  <c r="T1698" i="5" s="1"/>
  <c r="T1699" i="5" s="1"/>
  <c r="T1700" i="5" s="1"/>
  <c r="T1701" i="5" s="1"/>
  <c r="T1702" i="5" s="1"/>
  <c r="T1703" i="5" s="1"/>
  <c r="T1704" i="5" s="1"/>
  <c r="T1705" i="5" s="1"/>
  <c r="T1706" i="5" s="1"/>
  <c r="T1707" i="5" s="1"/>
  <c r="T1708" i="5" s="1"/>
  <c r="T1709" i="5" s="1"/>
  <c r="T1710" i="5" s="1"/>
  <c r="T1711" i="5" s="1"/>
  <c r="T1712" i="5" s="1"/>
  <c r="T1713" i="5" s="1"/>
  <c r="T1714" i="5" s="1"/>
  <c r="T1715" i="5" s="1"/>
  <c r="T1716" i="5" s="1"/>
  <c r="T1717" i="5" s="1"/>
  <c r="T1718" i="5" s="1"/>
  <c r="T1719" i="5" s="1"/>
  <c r="T1720" i="5" s="1"/>
  <c r="T1721" i="5" s="1"/>
  <c r="T1722" i="5" s="1"/>
  <c r="T1723" i="5" s="1"/>
  <c r="T1724" i="5" s="1"/>
  <c r="O1698" i="5"/>
  <c r="V1698" i="5"/>
  <c r="O1706" i="5"/>
  <c r="V1706" i="5"/>
  <c r="O1714" i="5"/>
  <c r="V1714" i="5"/>
  <c r="O1722" i="5"/>
  <c r="V1722" i="5"/>
  <c r="O1730" i="5"/>
  <c r="V1730" i="5"/>
  <c r="O1738" i="5"/>
  <c r="V1738" i="5"/>
  <c r="O1746" i="5"/>
  <c r="V1746" i="5"/>
  <c r="O1754" i="5"/>
  <c r="V1754" i="5"/>
  <c r="O1762" i="5"/>
  <c r="V1762" i="5"/>
  <c r="O1770" i="5"/>
  <c r="V1770" i="5"/>
  <c r="O1778" i="5"/>
  <c r="V1778" i="5"/>
  <c r="O1786" i="5"/>
  <c r="O1794" i="5"/>
  <c r="V1794" i="5"/>
  <c r="T1817" i="5"/>
  <c r="T1818" i="5" s="1"/>
  <c r="T1819" i="5" s="1"/>
  <c r="T1820" i="5" s="1"/>
  <c r="T1821" i="5" s="1"/>
  <c r="T1822" i="5" s="1"/>
  <c r="T1823" i="5" s="1"/>
  <c r="T1824" i="5" s="1"/>
  <c r="T1825" i="5" s="1"/>
  <c r="T1826" i="5" s="1"/>
  <c r="T1827" i="5" s="1"/>
  <c r="T1828" i="5" s="1"/>
  <c r="T1829" i="5" s="1"/>
  <c r="T1830" i="5" s="1"/>
  <c r="T1831" i="5" s="1"/>
  <c r="T1832" i="5" s="1"/>
  <c r="T1833" i="5" s="1"/>
  <c r="O1852" i="5"/>
  <c r="V1852" i="5"/>
  <c r="S1877" i="5"/>
  <c r="T1877" i="5"/>
  <c r="T1878" i="5" s="1"/>
  <c r="O1883" i="5"/>
  <c r="V1883" i="5"/>
  <c r="O1947" i="5"/>
  <c r="V1947" i="5"/>
  <c r="O1840" i="5"/>
  <c r="V1840" i="5"/>
  <c r="O1872" i="5"/>
  <c r="V1872" i="5"/>
  <c r="O1915" i="5"/>
  <c r="V1915" i="5"/>
  <c r="O1979" i="5"/>
  <c r="V1979" i="5"/>
  <c r="O2011" i="5"/>
  <c r="V2011" i="5"/>
  <c r="D2" i="2"/>
  <c r="O1" i="4"/>
  <c r="S280" i="5"/>
  <c r="T282" i="5"/>
  <c r="T283" i="5" s="1"/>
  <c r="T284" i="5" s="1"/>
  <c r="V292" i="5"/>
  <c r="V300" i="5"/>
  <c r="V308" i="5"/>
  <c r="V316" i="5"/>
  <c r="S320" i="5"/>
  <c r="T322" i="5"/>
  <c r="T323" i="5" s="1"/>
  <c r="T324" i="5" s="1"/>
  <c r="V332" i="5"/>
  <c r="V340" i="5"/>
  <c r="S344" i="5"/>
  <c r="T346" i="5"/>
  <c r="T347" i="5" s="1"/>
  <c r="T348" i="5" s="1"/>
  <c r="T349" i="5" s="1"/>
  <c r="V348" i="5"/>
  <c r="V356" i="5"/>
  <c r="V364" i="5"/>
  <c r="V372" i="5"/>
  <c r="V380" i="5"/>
  <c r="V388" i="5"/>
  <c r="V396" i="5"/>
  <c r="V404" i="5"/>
  <c r="V412" i="5"/>
  <c r="V420" i="5"/>
  <c r="S424" i="5"/>
  <c r="S425" i="5" s="1"/>
  <c r="S426" i="5" s="1"/>
  <c r="S427" i="5" s="1"/>
  <c r="S428" i="5" s="1"/>
  <c r="S429" i="5" s="1"/>
  <c r="S430" i="5" s="1"/>
  <c r="S431" i="5" s="1"/>
  <c r="S432" i="5" s="1"/>
  <c r="S433" i="5" s="1"/>
  <c r="S434" i="5" s="1"/>
  <c r="S435" i="5" s="1"/>
  <c r="S436" i="5" s="1"/>
  <c r="S437" i="5" s="1"/>
  <c r="S438" i="5" s="1"/>
  <c r="S439" i="5" s="1"/>
  <c r="S440" i="5" s="1"/>
  <c r="S441" i="5" s="1"/>
  <c r="S442" i="5" s="1"/>
  <c r="S443" i="5" s="1"/>
  <c r="S444" i="5" s="1"/>
  <c r="S445" i="5" s="1"/>
  <c r="S446" i="5" s="1"/>
  <c r="S447" i="5" s="1"/>
  <c r="S448" i="5" s="1"/>
  <c r="S449" i="5" s="1"/>
  <c r="S450" i="5" s="1"/>
  <c r="S451" i="5" s="1"/>
  <c r="S452" i="5" s="1"/>
  <c r="S453" i="5" s="1"/>
  <c r="V428" i="5"/>
  <c r="V436" i="5"/>
  <c r="V444" i="5"/>
  <c r="V452" i="5"/>
  <c r="V460" i="5"/>
  <c r="V468" i="5"/>
  <c r="V476" i="5"/>
  <c r="V484" i="5"/>
  <c r="S488" i="5"/>
  <c r="S489" i="5" s="1"/>
  <c r="S490" i="5" s="1"/>
  <c r="S491" i="5" s="1"/>
  <c r="S492" i="5" s="1"/>
  <c r="S493" i="5" s="1"/>
  <c r="S494" i="5" s="1"/>
  <c r="S495" i="5" s="1"/>
  <c r="S496" i="5" s="1"/>
  <c r="S497" i="5" s="1"/>
  <c r="S498" i="5" s="1"/>
  <c r="S499" i="5" s="1"/>
  <c r="S500" i="5" s="1"/>
  <c r="S501" i="5" s="1"/>
  <c r="S502" i="5" s="1"/>
  <c r="S503" i="5" s="1"/>
  <c r="S504" i="5" s="1"/>
  <c r="S505" i="5" s="1"/>
  <c r="S506" i="5" s="1"/>
  <c r="S507" i="5" s="1"/>
  <c r="S508" i="5" s="1"/>
  <c r="V492" i="5"/>
  <c r="V500" i="5"/>
  <c r="V516" i="5"/>
  <c r="V524" i="5"/>
  <c r="V532" i="5"/>
  <c r="V548" i="5"/>
  <c r="V564" i="5"/>
  <c r="S568" i="5"/>
  <c r="S569" i="5" s="1"/>
  <c r="S570" i="5" s="1"/>
  <c r="S571" i="5" s="1"/>
  <c r="S572" i="5" s="1"/>
  <c r="S573" i="5" s="1"/>
  <c r="S574" i="5" s="1"/>
  <c r="S575" i="5" s="1"/>
  <c r="S576" i="5" s="1"/>
  <c r="S577" i="5" s="1"/>
  <c r="S578" i="5" s="1"/>
  <c r="S579" i="5" s="1"/>
  <c r="S580" i="5" s="1"/>
  <c r="S581" i="5" s="1"/>
  <c r="V572" i="5"/>
  <c r="V580" i="5"/>
  <c r="V588" i="5"/>
  <c r="V596" i="5"/>
  <c r="V604" i="5"/>
  <c r="V612" i="5"/>
  <c r="V620" i="5"/>
  <c r="V628" i="5"/>
  <c r="V636" i="5"/>
  <c r="S640" i="5"/>
  <c r="T642" i="5"/>
  <c r="T643" i="5" s="1"/>
  <c r="T644" i="5" s="1"/>
  <c r="T645" i="5" s="1"/>
  <c r="T646" i="5" s="1"/>
  <c r="T647" i="5" s="1"/>
  <c r="T648" i="5" s="1"/>
  <c r="T649" i="5" s="1"/>
  <c r="T650" i="5" s="1"/>
  <c r="T651" i="5" s="1"/>
  <c r="T652" i="5" s="1"/>
  <c r="T653" i="5" s="1"/>
  <c r="V644" i="5"/>
  <c r="V652" i="5"/>
  <c r="V660" i="5"/>
  <c r="V668" i="5"/>
  <c r="V676" i="5"/>
  <c r="V681" i="5"/>
  <c r="O684" i="5"/>
  <c r="V684" i="5"/>
  <c r="V697" i="5"/>
  <c r="S699" i="5"/>
  <c r="S700" i="5" s="1"/>
  <c r="S701" i="5" s="1"/>
  <c r="S702" i="5" s="1"/>
  <c r="S703" i="5" s="1"/>
  <c r="S704" i="5" s="1"/>
  <c r="S705" i="5" s="1"/>
  <c r="S706" i="5" s="1"/>
  <c r="S707" i="5" s="1"/>
  <c r="S708" i="5" s="1"/>
  <c r="S709" i="5" s="1"/>
  <c r="S710" i="5" s="1"/>
  <c r="S711" i="5" s="1"/>
  <c r="S712" i="5" s="1"/>
  <c r="S713" i="5" s="1"/>
  <c r="S714" i="5" s="1"/>
  <c r="S715" i="5" s="1"/>
  <c r="S716" i="5" s="1"/>
  <c r="S717" i="5" s="1"/>
  <c r="S718" i="5" s="1"/>
  <c r="S719" i="5" s="1"/>
  <c r="S720" i="5" s="1"/>
  <c r="T699" i="5"/>
  <c r="T700" i="5" s="1"/>
  <c r="O700" i="5"/>
  <c r="V700" i="5"/>
  <c r="V710" i="5"/>
  <c r="V713" i="5"/>
  <c r="O716" i="5"/>
  <c r="V716" i="5"/>
  <c r="S721" i="5"/>
  <c r="V726" i="5"/>
  <c r="V729" i="5"/>
  <c r="O732" i="5"/>
  <c r="V732" i="5"/>
  <c r="V742" i="5"/>
  <c r="V745" i="5"/>
  <c r="O748" i="5"/>
  <c r="V748" i="5"/>
  <c r="V758" i="5"/>
  <c r="V761" i="5"/>
  <c r="O764" i="5"/>
  <c r="V764" i="5"/>
  <c r="V774" i="5"/>
  <c r="V777" i="5"/>
  <c r="O780" i="5"/>
  <c r="V780" i="5"/>
  <c r="T789" i="5"/>
  <c r="T790" i="5" s="1"/>
  <c r="V790" i="5"/>
  <c r="V793" i="5"/>
  <c r="O796" i="5"/>
  <c r="V796" i="5"/>
  <c r="V806" i="5"/>
  <c r="V809" i="5"/>
  <c r="O812" i="5"/>
  <c r="V812" i="5"/>
  <c r="V822" i="5"/>
  <c r="V825" i="5"/>
  <c r="O828" i="5"/>
  <c r="V828" i="5"/>
  <c r="T837" i="5"/>
  <c r="T838" i="5" s="1"/>
  <c r="V838" i="5"/>
  <c r="V841" i="5"/>
  <c r="O844" i="5"/>
  <c r="V844" i="5"/>
  <c r="V854" i="5"/>
  <c r="V857" i="5"/>
  <c r="S859" i="5"/>
  <c r="S860" i="5" s="1"/>
  <c r="S861" i="5" s="1"/>
  <c r="S862" i="5" s="1"/>
  <c r="S863" i="5" s="1"/>
  <c r="S864" i="5" s="1"/>
  <c r="S865" i="5" s="1"/>
  <c r="S866" i="5" s="1"/>
  <c r="S867" i="5" s="1"/>
  <c r="T859" i="5"/>
  <c r="T860" i="5" s="1"/>
  <c r="O860" i="5"/>
  <c r="V860" i="5"/>
  <c r="V870" i="5"/>
  <c r="V873" i="5"/>
  <c r="O876" i="5"/>
  <c r="V876" i="5"/>
  <c r="V886" i="5"/>
  <c r="V889" i="5"/>
  <c r="O892" i="5"/>
  <c r="V892" i="5"/>
  <c r="V902" i="5"/>
  <c r="V905" i="5"/>
  <c r="O908" i="5"/>
  <c r="V908" i="5"/>
  <c r="S913" i="5"/>
  <c r="V918" i="5"/>
  <c r="V921" i="5"/>
  <c r="O924" i="5"/>
  <c r="V924" i="5"/>
  <c r="V937" i="5"/>
  <c r="O940" i="5"/>
  <c r="V940" i="5"/>
  <c r="V950" i="5"/>
  <c r="T955" i="5"/>
  <c r="T956" i="5" s="1"/>
  <c r="O956" i="5"/>
  <c r="V956" i="5"/>
  <c r="V966" i="5"/>
  <c r="V969" i="5"/>
  <c r="O972" i="5"/>
  <c r="V972" i="5"/>
  <c r="V982" i="5"/>
  <c r="V985" i="5"/>
  <c r="O988" i="5"/>
  <c r="V988" i="5"/>
  <c r="V998" i="5"/>
  <c r="V1001" i="5"/>
  <c r="O1004" i="5"/>
  <c r="V1004" i="5"/>
  <c r="V1014" i="5"/>
  <c r="V1017" i="5"/>
  <c r="O1020" i="5"/>
  <c r="V1020" i="5"/>
  <c r="S1025" i="5"/>
  <c r="V1030" i="5"/>
  <c r="V1033" i="5"/>
  <c r="T1035" i="5"/>
  <c r="T1036" i="5" s="1"/>
  <c r="O1036" i="5"/>
  <c r="V1036" i="5"/>
  <c r="V1046" i="5"/>
  <c r="V1049" i="5"/>
  <c r="O1052" i="5"/>
  <c r="V1052" i="5"/>
  <c r="V1062" i="5"/>
  <c r="V1065" i="5"/>
  <c r="O1068" i="5"/>
  <c r="V1068" i="5"/>
  <c r="T1077" i="5"/>
  <c r="T1078" i="5" s="1"/>
  <c r="V1078" i="5"/>
  <c r="V1081" i="5"/>
  <c r="O1084" i="5"/>
  <c r="V1084" i="5"/>
  <c r="V1094" i="5"/>
  <c r="T1099" i="5"/>
  <c r="T1100" i="5" s="1"/>
  <c r="O1100" i="5"/>
  <c r="V1100" i="5"/>
  <c r="V1110" i="5"/>
  <c r="V1113" i="5"/>
  <c r="O1116" i="5"/>
  <c r="V1116" i="5"/>
  <c r="O1124" i="5"/>
  <c r="V1124" i="5"/>
  <c r="O1132" i="5"/>
  <c r="V1132" i="5"/>
  <c r="O1140" i="5"/>
  <c r="V1140" i="5"/>
  <c r="O1148" i="5"/>
  <c r="O1156" i="5"/>
  <c r="V1156" i="5"/>
  <c r="O1164" i="5"/>
  <c r="V1164" i="5"/>
  <c r="S1171" i="5"/>
  <c r="T1171" i="5"/>
  <c r="T1172" i="5" s="1"/>
  <c r="O1172" i="5"/>
  <c r="V1172" i="5"/>
  <c r="O1180" i="5"/>
  <c r="V1180" i="5"/>
  <c r="O1188" i="5"/>
  <c r="O1196" i="5"/>
  <c r="V1196" i="5"/>
  <c r="O1204" i="5"/>
  <c r="O1212" i="5"/>
  <c r="V1212" i="5"/>
  <c r="O1220" i="5"/>
  <c r="V1220" i="5"/>
  <c r="O1228" i="5"/>
  <c r="V1228" i="5"/>
  <c r="O1236" i="5"/>
  <c r="V1236" i="5"/>
  <c r="O1244" i="5"/>
  <c r="V1244" i="5"/>
  <c r="S1251" i="5"/>
  <c r="T1251" i="5"/>
  <c r="T1252" i="5" s="1"/>
  <c r="O1252" i="5"/>
  <c r="V1252" i="5"/>
  <c r="O1260" i="5"/>
  <c r="V1260" i="5"/>
  <c r="O1268" i="5"/>
  <c r="V1268" i="5"/>
  <c r="O1276" i="5"/>
  <c r="V1276" i="5"/>
  <c r="O1284" i="5"/>
  <c r="V1284" i="5"/>
  <c r="O1292" i="5"/>
  <c r="V1292" i="5"/>
  <c r="O1300" i="5"/>
  <c r="V1300" i="5"/>
  <c r="O1308" i="5"/>
  <c r="V1308" i="5"/>
  <c r="O1316" i="5"/>
  <c r="V1316" i="5"/>
  <c r="O1324" i="5"/>
  <c r="V1324" i="5"/>
  <c r="O1332" i="5"/>
  <c r="V1332" i="5"/>
  <c r="O1340" i="5"/>
  <c r="V1340" i="5"/>
  <c r="O1348" i="5"/>
  <c r="O1356" i="5"/>
  <c r="V1356" i="5"/>
  <c r="O1364" i="5"/>
  <c r="V1364" i="5"/>
  <c r="O1372" i="5"/>
  <c r="V1372" i="5"/>
  <c r="T1379" i="5"/>
  <c r="T1380" i="5" s="1"/>
  <c r="O1380" i="5"/>
  <c r="V1380" i="5"/>
  <c r="O1388" i="5"/>
  <c r="V1388" i="5"/>
  <c r="O1396" i="5"/>
  <c r="V1396" i="5"/>
  <c r="T1403" i="5"/>
  <c r="T1404" i="5" s="1"/>
  <c r="O1404" i="5"/>
  <c r="V1404" i="5"/>
  <c r="O1412" i="5"/>
  <c r="V1412" i="5"/>
  <c r="O1420" i="5"/>
  <c r="V1420" i="5"/>
  <c r="O1428" i="5"/>
  <c r="V1428" i="5"/>
  <c r="O1436" i="5"/>
  <c r="V1436" i="5"/>
  <c r="O1444" i="5"/>
  <c r="O1452" i="5"/>
  <c r="V1452" i="5"/>
  <c r="O1460" i="5"/>
  <c r="V1460" i="5"/>
  <c r="O1468" i="5"/>
  <c r="V1468" i="5"/>
  <c r="O1476" i="5"/>
  <c r="V1476" i="5"/>
  <c r="O1484" i="5"/>
  <c r="V1484" i="5"/>
  <c r="O1492" i="5"/>
  <c r="V1492" i="5"/>
  <c r="O1500" i="5"/>
  <c r="V1500" i="5"/>
  <c r="O1508" i="5"/>
  <c r="V1508" i="5"/>
  <c r="O1516" i="5"/>
  <c r="V1516" i="5"/>
  <c r="O1524" i="5"/>
  <c r="V1524" i="5"/>
  <c r="O1532" i="5"/>
  <c r="V1532" i="5"/>
  <c r="O1540" i="5"/>
  <c r="V1540" i="5"/>
  <c r="O1548" i="5"/>
  <c r="V1548" i="5"/>
  <c r="O1556" i="5"/>
  <c r="V1556" i="5"/>
  <c r="O1564" i="5"/>
  <c r="V1564" i="5"/>
  <c r="O1572" i="5"/>
  <c r="V1572" i="5"/>
  <c r="T1579" i="5"/>
  <c r="T1580" i="5" s="1"/>
  <c r="O1580" i="5"/>
  <c r="V1580" i="5"/>
  <c r="O1588" i="5"/>
  <c r="V1588" i="5"/>
  <c r="T1595" i="5"/>
  <c r="T1596" i="5" s="1"/>
  <c r="O1596" i="5"/>
  <c r="V1596" i="5"/>
  <c r="O1604" i="5"/>
  <c r="V1604" i="5"/>
  <c r="O1612" i="5"/>
  <c r="V1612" i="5"/>
  <c r="O1620" i="5"/>
  <c r="V1620" i="5"/>
  <c r="S1627" i="5"/>
  <c r="T1627" i="5"/>
  <c r="T1628" i="5" s="1"/>
  <c r="O1628" i="5"/>
  <c r="V1628" i="5"/>
  <c r="O1636" i="5"/>
  <c r="V1636" i="5"/>
  <c r="O1644" i="5"/>
  <c r="V1644" i="5"/>
  <c r="O1652" i="5"/>
  <c r="V1652" i="5"/>
  <c r="O1660" i="5"/>
  <c r="V1660" i="5"/>
  <c r="O1668" i="5"/>
  <c r="V1668" i="5"/>
  <c r="S1675" i="5"/>
  <c r="T1675" i="5"/>
  <c r="T1676" i="5" s="1"/>
  <c r="O1676" i="5"/>
  <c r="V1676" i="5"/>
  <c r="O1684" i="5"/>
  <c r="V1684" i="5"/>
  <c r="O1692" i="5"/>
  <c r="V1692" i="5"/>
  <c r="O1700" i="5"/>
  <c r="V1700" i="5"/>
  <c r="O1708" i="5"/>
  <c r="V1708" i="5"/>
  <c r="O1716" i="5"/>
  <c r="V1716" i="5"/>
  <c r="O1724" i="5"/>
  <c r="O1732" i="5"/>
  <c r="V1732" i="5"/>
  <c r="O1740" i="5"/>
  <c r="V1740" i="5"/>
  <c r="O1748" i="5"/>
  <c r="V1748" i="5"/>
  <c r="O1756" i="5"/>
  <c r="V1756" i="5"/>
  <c r="T1763" i="5"/>
  <c r="T1764" i="5" s="1"/>
  <c r="O1764" i="5"/>
  <c r="V1764" i="5"/>
  <c r="O1772" i="5"/>
  <c r="V1772" i="5"/>
  <c r="T1779" i="5"/>
  <c r="T1780" i="5" s="1"/>
  <c r="O1780" i="5"/>
  <c r="V1780" i="5"/>
  <c r="S1787" i="5"/>
  <c r="T1787" i="5"/>
  <c r="T1788" i="5" s="1"/>
  <c r="O1788" i="5"/>
  <c r="V1788" i="5"/>
  <c r="O1796" i="5"/>
  <c r="V1796" i="5"/>
  <c r="O1804" i="5"/>
  <c r="V1804" i="5"/>
  <c r="O1812" i="5"/>
  <c r="V1812" i="5"/>
  <c r="O1820" i="5"/>
  <c r="V1820" i="5"/>
  <c r="O1828" i="5"/>
  <c r="V1828" i="5"/>
  <c r="V1831" i="5"/>
  <c r="O1860" i="5"/>
  <c r="V1860" i="5"/>
  <c r="V1863" i="5"/>
  <c r="O1923" i="5"/>
  <c r="V1923" i="5"/>
  <c r="T1933" i="5"/>
  <c r="T1934" i="5" s="1"/>
  <c r="T1935" i="5" s="1"/>
  <c r="T1936" i="5" s="1"/>
  <c r="T1937" i="5" s="1"/>
  <c r="T1938" i="5" s="1"/>
  <c r="T1939" i="5" s="1"/>
  <c r="T1940" i="5" s="1"/>
  <c r="T1941" i="5" s="1"/>
  <c r="T1942" i="5" s="1"/>
  <c r="T1943" i="5" s="1"/>
  <c r="T1944" i="5" s="1"/>
  <c r="T1945" i="5" s="1"/>
  <c r="T1946" i="5" s="1"/>
  <c r="T1947" i="5" s="1"/>
  <c r="T1948" i="5" s="1"/>
  <c r="T1949" i="5" s="1"/>
  <c r="T1950" i="5" s="1"/>
  <c r="T1951" i="5" s="1"/>
  <c r="T1952" i="5" s="1"/>
  <c r="T1953" i="5" s="1"/>
  <c r="T1954" i="5" s="1"/>
  <c r="T1955" i="5" s="1"/>
  <c r="T1956" i="5" s="1"/>
  <c r="T1957" i="5" s="1"/>
  <c r="T1958" i="5" s="1"/>
  <c r="T1959" i="5" s="1"/>
  <c r="T1960" i="5" s="1"/>
  <c r="T1961" i="5" s="1"/>
  <c r="T1962" i="5" s="1"/>
  <c r="T1963" i="5" s="1"/>
  <c r="T1964" i="5" s="1"/>
  <c r="T1965" i="5" s="1"/>
  <c r="T1966" i="5" s="1"/>
  <c r="T1967" i="5" s="1"/>
  <c r="T1968" i="5" s="1"/>
  <c r="T1969" i="5" s="1"/>
  <c r="T1970" i="5" s="1"/>
  <c r="O1955" i="5"/>
  <c r="V1955" i="5"/>
  <c r="O2981" i="5"/>
  <c r="V2981" i="5"/>
  <c r="S287" i="5"/>
  <c r="S288" i="5" s="1"/>
  <c r="S289" i="5" s="1"/>
  <c r="S290" i="5" s="1"/>
  <c r="S291" i="5" s="1"/>
  <c r="S292" i="5" s="1"/>
  <c r="S293" i="5" s="1"/>
  <c r="S294" i="5" s="1"/>
  <c r="S295" i="5" s="1"/>
  <c r="S296" i="5" s="1"/>
  <c r="S297" i="5" s="1"/>
  <c r="S298" i="5" s="1"/>
  <c r="S299" i="5" s="1"/>
  <c r="S300" i="5" s="1"/>
  <c r="S301" i="5" s="1"/>
  <c r="S303" i="5"/>
  <c r="S304" i="5" s="1"/>
  <c r="S305" i="5" s="1"/>
  <c r="S306" i="5" s="1"/>
  <c r="S307" i="5" s="1"/>
  <c r="S308" i="5" s="1"/>
  <c r="S309" i="5" s="1"/>
  <c r="S310" i="5" s="1"/>
  <c r="S311" i="5" s="1"/>
  <c r="S312" i="5" s="1"/>
  <c r="S313" i="5" s="1"/>
  <c r="S314" i="5" s="1"/>
  <c r="S315" i="5" s="1"/>
  <c r="S316" i="5" s="1"/>
  <c r="S317" i="5" s="1"/>
  <c r="S318" i="5" s="1"/>
  <c r="S319" i="5" s="1"/>
  <c r="S327" i="5"/>
  <c r="S328" i="5" s="1"/>
  <c r="S329" i="5" s="1"/>
  <c r="S330" i="5" s="1"/>
  <c r="S331" i="5" s="1"/>
  <c r="S332" i="5" s="1"/>
  <c r="S333" i="5" s="1"/>
  <c r="S334" i="5" s="1"/>
  <c r="S335" i="5" s="1"/>
  <c r="S336" i="5" s="1"/>
  <c r="S337" i="5" s="1"/>
  <c r="S338" i="5" s="1"/>
  <c r="S339" i="5" s="1"/>
  <c r="S340" i="5" s="1"/>
  <c r="S341" i="5" s="1"/>
  <c r="S342" i="5" s="1"/>
  <c r="S343" i="5" s="1"/>
  <c r="T369" i="5"/>
  <c r="T370" i="5" s="1"/>
  <c r="T371" i="5" s="1"/>
  <c r="T372" i="5" s="1"/>
  <c r="T373" i="5" s="1"/>
  <c r="T374" i="5" s="1"/>
  <c r="T375" i="5" s="1"/>
  <c r="T376" i="5" s="1"/>
  <c r="T377" i="5" s="1"/>
  <c r="T378" i="5" s="1"/>
  <c r="T379" i="5" s="1"/>
  <c r="T409" i="5"/>
  <c r="T410" i="5" s="1"/>
  <c r="T411" i="5" s="1"/>
  <c r="T412" i="5" s="1"/>
  <c r="T413" i="5" s="1"/>
  <c r="T414" i="5" s="1"/>
  <c r="T415" i="5" s="1"/>
  <c r="T416" i="5" s="1"/>
  <c r="T417" i="5" s="1"/>
  <c r="T418" i="5" s="1"/>
  <c r="T419" i="5" s="1"/>
  <c r="T420" i="5" s="1"/>
  <c r="T421" i="5" s="1"/>
  <c r="T473" i="5"/>
  <c r="T474" i="5" s="1"/>
  <c r="T475" i="5" s="1"/>
  <c r="T476" i="5" s="1"/>
  <c r="T477" i="5" s="1"/>
  <c r="T478" i="5" s="1"/>
  <c r="T479" i="5" s="1"/>
  <c r="T480" i="5" s="1"/>
  <c r="T481" i="5"/>
  <c r="T482" i="5" s="1"/>
  <c r="T483" i="5" s="1"/>
  <c r="T484" i="5" s="1"/>
  <c r="T485" i="5" s="1"/>
  <c r="T486" i="5" s="1"/>
  <c r="T487" i="5" s="1"/>
  <c r="T489" i="5"/>
  <c r="T490" i="5" s="1"/>
  <c r="T491" i="5" s="1"/>
  <c r="T492" i="5" s="1"/>
  <c r="T493" i="5" s="1"/>
  <c r="T494" i="5" s="1"/>
  <c r="T495" i="5" s="1"/>
  <c r="T496" i="5" s="1"/>
  <c r="T497" i="5" s="1"/>
  <c r="T498" i="5" s="1"/>
  <c r="T499" i="5" s="1"/>
  <c r="T500" i="5" s="1"/>
  <c r="T501" i="5" s="1"/>
  <c r="T502" i="5" s="1"/>
  <c r="T503" i="5" s="1"/>
  <c r="T504" i="5" s="1"/>
  <c r="T505" i="5" s="1"/>
  <c r="T506" i="5" s="1"/>
  <c r="T507" i="5" s="1"/>
  <c r="T508" i="5" s="1"/>
  <c r="S511" i="5"/>
  <c r="S512" i="5" s="1"/>
  <c r="S513" i="5" s="1"/>
  <c r="S514" i="5" s="1"/>
  <c r="S515" i="5" s="1"/>
  <c r="S516" i="5" s="1"/>
  <c r="S517" i="5" s="1"/>
  <c r="S518" i="5" s="1"/>
  <c r="S519" i="5" s="1"/>
  <c r="S520" i="5" s="1"/>
  <c r="S521" i="5" s="1"/>
  <c r="S522" i="5" s="1"/>
  <c r="S523" i="5" s="1"/>
  <c r="S524" i="5" s="1"/>
  <c r="S525" i="5" s="1"/>
  <c r="S526" i="5" s="1"/>
  <c r="S527" i="5" s="1"/>
  <c r="S528" i="5" s="1"/>
  <c r="T529" i="5"/>
  <c r="T530" i="5" s="1"/>
  <c r="T531" i="5" s="1"/>
  <c r="T532" i="5" s="1"/>
  <c r="T533" i="5" s="1"/>
  <c r="T534" i="5" s="1"/>
  <c r="T535" i="5" s="1"/>
  <c r="T536" i="5" s="1"/>
  <c r="T537" i="5" s="1"/>
  <c r="T538" i="5" s="1"/>
  <c r="T539" i="5" s="1"/>
  <c r="T540" i="5" s="1"/>
  <c r="T569" i="5"/>
  <c r="T570" i="5" s="1"/>
  <c r="T571" i="5" s="1"/>
  <c r="T572" i="5" s="1"/>
  <c r="T573" i="5" s="1"/>
  <c r="T574" i="5" s="1"/>
  <c r="T575" i="5" s="1"/>
  <c r="T576" i="5" s="1"/>
  <c r="T577" i="5" s="1"/>
  <c r="T578" i="5" s="1"/>
  <c r="T579" i="5" s="1"/>
  <c r="T580" i="5" s="1"/>
  <c r="T581" i="5" s="1"/>
  <c r="S655" i="5"/>
  <c r="S656" i="5" s="1"/>
  <c r="S657" i="5" s="1"/>
  <c r="S658" i="5" s="1"/>
  <c r="S659" i="5" s="1"/>
  <c r="S660" i="5" s="1"/>
  <c r="S661" i="5" s="1"/>
  <c r="S662" i="5" s="1"/>
  <c r="S663" i="5" s="1"/>
  <c r="S664" i="5" s="1"/>
  <c r="S665" i="5" s="1"/>
  <c r="S666" i="5" s="1"/>
  <c r="S667" i="5" s="1"/>
  <c r="T673" i="5"/>
  <c r="T674" i="5" s="1"/>
  <c r="T675" i="5" s="1"/>
  <c r="T676" i="5" s="1"/>
  <c r="T677" i="5" s="1"/>
  <c r="T678" i="5" s="1"/>
  <c r="T679" i="5" s="1"/>
  <c r="T680" i="5" s="1"/>
  <c r="T681" i="5" s="1"/>
  <c r="T682" i="5" s="1"/>
  <c r="T683" i="5" s="1"/>
  <c r="T684" i="5" s="1"/>
  <c r="T685" i="5" s="1"/>
  <c r="T686" i="5" s="1"/>
  <c r="T687" i="5" s="1"/>
  <c r="T688" i="5" s="1"/>
  <c r="T689" i="5" s="1"/>
  <c r="T696" i="5"/>
  <c r="T697" i="5" s="1"/>
  <c r="T698" i="5" s="1"/>
  <c r="T984" i="5"/>
  <c r="T985" i="5" s="1"/>
  <c r="T986" i="5" s="1"/>
  <c r="T987" i="5" s="1"/>
  <c r="T988" i="5" s="1"/>
  <c r="T989" i="5" s="1"/>
  <c r="T990" i="5" s="1"/>
  <c r="T991" i="5" s="1"/>
  <c r="T992" i="5" s="1"/>
  <c r="T993" i="5" s="1"/>
  <c r="T994" i="5" s="1"/>
  <c r="T995" i="5" s="1"/>
  <c r="T996" i="5" s="1"/>
  <c r="T997" i="5" s="1"/>
  <c r="T998" i="5" s="1"/>
  <c r="T999" i="5" s="1"/>
  <c r="T1000" i="5" s="1"/>
  <c r="T1001" i="5" s="1"/>
  <c r="T1002" i="5" s="1"/>
  <c r="T1003" i="5" s="1"/>
  <c r="T1004" i="5" s="1"/>
  <c r="T1005" i="5" s="1"/>
  <c r="T1006" i="5" s="1"/>
  <c r="T1007" i="5" s="1"/>
  <c r="T1008" i="5" s="1"/>
  <c r="T1009" i="5" s="1"/>
  <c r="T1010" i="5" s="1"/>
  <c r="T1011" i="5" s="1"/>
  <c r="T1012" i="5" s="1"/>
  <c r="T1013" i="5" s="1"/>
  <c r="T1014" i="5" s="1"/>
  <c r="T1015" i="5" s="1"/>
  <c r="T1016" i="5" s="1"/>
  <c r="T1017" i="5" s="1"/>
  <c r="T1018" i="5" s="1"/>
  <c r="T1019" i="5" s="1"/>
  <c r="T1020" i="5" s="1"/>
  <c r="T1021" i="5" s="1"/>
  <c r="T1022" i="5" s="1"/>
  <c r="T1023" i="5" s="1"/>
  <c r="V1087" i="5"/>
  <c r="V1103" i="5"/>
  <c r="V1121" i="5"/>
  <c r="V1129" i="5"/>
  <c r="V1137" i="5"/>
  <c r="V1145" i="5"/>
  <c r="V1153" i="5"/>
  <c r="V1161" i="5"/>
  <c r="V1169" i="5"/>
  <c r="V1177" i="5"/>
  <c r="V1185" i="5"/>
  <c r="V1193" i="5"/>
  <c r="V1201" i="5"/>
  <c r="V1209" i="5"/>
  <c r="V1217" i="5"/>
  <c r="V1225" i="5"/>
  <c r="V1809" i="5"/>
  <c r="O1848" i="5"/>
  <c r="V1848" i="5"/>
  <c r="V1851" i="5"/>
  <c r="S1879" i="5"/>
  <c r="T1879" i="5"/>
  <c r="T1880" i="5" s="1"/>
  <c r="O1880" i="5"/>
  <c r="V1880" i="5"/>
  <c r="O1882" i="5"/>
  <c r="V1882" i="5"/>
  <c r="O1891" i="5"/>
  <c r="V1891" i="5"/>
  <c r="T1901" i="5"/>
  <c r="T1902" i="5" s="1"/>
  <c r="T1903" i="5" s="1"/>
  <c r="T1904" i="5" s="1"/>
  <c r="O1987" i="5"/>
  <c r="V1987" i="5"/>
  <c r="O2871" i="5"/>
  <c r="V2871" i="5"/>
  <c r="S281" i="5"/>
  <c r="S282" i="5" s="1"/>
  <c r="S283" i="5" s="1"/>
  <c r="S284" i="5" s="1"/>
  <c r="V284" i="5" s="1"/>
  <c r="S641" i="5"/>
  <c r="V641" i="5" s="1"/>
  <c r="A11" i="1"/>
  <c r="V282" i="5"/>
  <c r="S286" i="5"/>
  <c r="V290" i="5"/>
  <c r="V298" i="5"/>
  <c r="S302" i="5"/>
  <c r="V306" i="5"/>
  <c r="V314" i="5"/>
  <c r="V322" i="5"/>
  <c r="S326" i="5"/>
  <c r="V330" i="5"/>
  <c r="V338" i="5"/>
  <c r="V346" i="5"/>
  <c r="V354" i="5"/>
  <c r="V362" i="5"/>
  <c r="V370" i="5"/>
  <c r="V378" i="5"/>
  <c r="V386" i="5"/>
  <c r="V394" i="5"/>
  <c r="V410" i="5"/>
  <c r="V418" i="5"/>
  <c r="S422" i="5"/>
  <c r="V422" i="5" s="1"/>
  <c r="V426" i="5"/>
  <c r="V434" i="5"/>
  <c r="V442" i="5"/>
  <c r="V450" i="5"/>
  <c r="S454" i="5"/>
  <c r="S455" i="5" s="1"/>
  <c r="S456" i="5" s="1"/>
  <c r="S457" i="5" s="1"/>
  <c r="S458" i="5" s="1"/>
  <c r="S459" i="5" s="1"/>
  <c r="S460" i="5" s="1"/>
  <c r="S461" i="5" s="1"/>
  <c r="S462" i="5" s="1"/>
  <c r="S463" i="5" s="1"/>
  <c r="S464" i="5" s="1"/>
  <c r="S465" i="5" s="1"/>
  <c r="S466" i="5" s="1"/>
  <c r="S467" i="5" s="1"/>
  <c r="S468" i="5" s="1"/>
  <c r="S469" i="5" s="1"/>
  <c r="S470" i="5" s="1"/>
  <c r="S471" i="5" s="1"/>
  <c r="S472" i="5" s="1"/>
  <c r="V472" i="5" s="1"/>
  <c r="V458" i="5"/>
  <c r="V466" i="5"/>
  <c r="V474" i="5"/>
  <c r="V482" i="5"/>
  <c r="V490" i="5"/>
  <c r="V498" i="5"/>
  <c r="V506" i="5"/>
  <c r="S510" i="5"/>
  <c r="V514" i="5"/>
  <c r="V522" i="5"/>
  <c r="V530" i="5"/>
  <c r="V538" i="5"/>
  <c r="S542" i="5"/>
  <c r="S543" i="5" s="1"/>
  <c r="S544" i="5" s="1"/>
  <c r="S545" i="5" s="1"/>
  <c r="S546" i="5" s="1"/>
  <c r="S547" i="5" s="1"/>
  <c r="S548" i="5" s="1"/>
  <c r="S549" i="5" s="1"/>
  <c r="S550" i="5" s="1"/>
  <c r="S551" i="5" s="1"/>
  <c r="S552" i="5" s="1"/>
  <c r="S553" i="5" s="1"/>
  <c r="S554" i="5" s="1"/>
  <c r="S555" i="5" s="1"/>
  <c r="S556" i="5" s="1"/>
  <c r="V546" i="5"/>
  <c r="V554" i="5"/>
  <c r="S558" i="5"/>
  <c r="S559" i="5" s="1"/>
  <c r="S560" i="5" s="1"/>
  <c r="S561" i="5" s="1"/>
  <c r="S562" i="5" s="1"/>
  <c r="S563" i="5" s="1"/>
  <c r="S564" i="5" s="1"/>
  <c r="S565" i="5" s="1"/>
  <c r="S566" i="5" s="1"/>
  <c r="S567" i="5" s="1"/>
  <c r="V567" i="5" s="1"/>
  <c r="V562" i="5"/>
  <c r="V570" i="5"/>
  <c r="V578" i="5"/>
  <c r="S582" i="5"/>
  <c r="S583" i="5" s="1"/>
  <c r="S584" i="5" s="1"/>
  <c r="S585" i="5" s="1"/>
  <c r="S586" i="5" s="1"/>
  <c r="S587" i="5" s="1"/>
  <c r="S588" i="5" s="1"/>
  <c r="S589" i="5" s="1"/>
  <c r="S590" i="5" s="1"/>
  <c r="S591" i="5" s="1"/>
  <c r="S592" i="5" s="1"/>
  <c r="S593" i="5" s="1"/>
  <c r="S594" i="5" s="1"/>
  <c r="V586" i="5"/>
  <c r="V602" i="5"/>
  <c r="V610" i="5"/>
  <c r="V618" i="5"/>
  <c r="V626" i="5"/>
  <c r="V634" i="5"/>
  <c r="V642" i="5"/>
  <c r="V650" i="5"/>
  <c r="S654" i="5"/>
  <c r="V658" i="5"/>
  <c r="V666" i="5"/>
  <c r="V674" i="5"/>
  <c r="V690" i="5"/>
  <c r="V693" i="5"/>
  <c r="S695" i="5"/>
  <c r="S696" i="5" s="1"/>
  <c r="S697" i="5" s="1"/>
  <c r="S698" i="5" s="1"/>
  <c r="V698" i="5" s="1"/>
  <c r="T695" i="5"/>
  <c r="O696" i="5"/>
  <c r="V696" i="5"/>
  <c r="V706" i="5"/>
  <c r="V709" i="5"/>
  <c r="O712" i="5"/>
  <c r="V712" i="5"/>
  <c r="V722" i="5"/>
  <c r="V725" i="5"/>
  <c r="O728" i="5"/>
  <c r="V728" i="5"/>
  <c r="S733" i="5"/>
  <c r="V738" i="5"/>
  <c r="V741" i="5"/>
  <c r="O744" i="5"/>
  <c r="V744" i="5"/>
  <c r="V754" i="5"/>
  <c r="V757" i="5"/>
  <c r="O760" i="5"/>
  <c r="V760" i="5"/>
  <c r="V770" i="5"/>
  <c r="V773" i="5"/>
  <c r="O776" i="5"/>
  <c r="V776" i="5"/>
  <c r="V786" i="5"/>
  <c r="V789" i="5"/>
  <c r="T791" i="5"/>
  <c r="T792" i="5" s="1"/>
  <c r="T793" i="5" s="1"/>
  <c r="T794" i="5" s="1"/>
  <c r="T795" i="5" s="1"/>
  <c r="T796" i="5" s="1"/>
  <c r="T797" i="5" s="1"/>
  <c r="T798" i="5" s="1"/>
  <c r="T799" i="5" s="1"/>
  <c r="T800" i="5" s="1"/>
  <c r="T801" i="5" s="1"/>
  <c r="T802" i="5" s="1"/>
  <c r="O792" i="5"/>
  <c r="V792" i="5"/>
  <c r="V805" i="5"/>
  <c r="O808" i="5"/>
  <c r="V808" i="5"/>
  <c r="V818" i="5"/>
  <c r="V821" i="5"/>
  <c r="O824" i="5"/>
  <c r="V824" i="5"/>
  <c r="V834" i="5"/>
  <c r="V837" i="5"/>
  <c r="T839" i="5"/>
  <c r="T840" i="5" s="1"/>
  <c r="T841" i="5" s="1"/>
  <c r="T842" i="5" s="1"/>
  <c r="T843" i="5" s="1"/>
  <c r="T844" i="5" s="1"/>
  <c r="T845" i="5" s="1"/>
  <c r="T846" i="5" s="1"/>
  <c r="T847" i="5" s="1"/>
  <c r="T848" i="5" s="1"/>
  <c r="T849" i="5" s="1"/>
  <c r="T850" i="5" s="1"/>
  <c r="T851" i="5" s="1"/>
  <c r="T852" i="5" s="1"/>
  <c r="T853" i="5" s="1"/>
  <c r="T854" i="5" s="1"/>
  <c r="T855" i="5" s="1"/>
  <c r="T856" i="5" s="1"/>
  <c r="T857" i="5" s="1"/>
  <c r="T858" i="5" s="1"/>
  <c r="O840" i="5"/>
  <c r="V840" i="5"/>
  <c r="V850" i="5"/>
  <c r="V853" i="5"/>
  <c r="O856" i="5"/>
  <c r="V856" i="5"/>
  <c r="V866" i="5"/>
  <c r="V869" i="5"/>
  <c r="O872" i="5"/>
  <c r="V872" i="5"/>
  <c r="V882" i="5"/>
  <c r="V885" i="5"/>
  <c r="O888" i="5"/>
  <c r="V888" i="5"/>
  <c r="V898" i="5"/>
  <c r="V901" i="5"/>
  <c r="O904" i="5"/>
  <c r="V904" i="5"/>
  <c r="V914" i="5"/>
  <c r="V917" i="5"/>
  <c r="O920" i="5"/>
  <c r="V920" i="5"/>
  <c r="V930" i="5"/>
  <c r="V933" i="5"/>
  <c r="S935" i="5"/>
  <c r="S936" i="5" s="1"/>
  <c r="S937" i="5" s="1"/>
  <c r="S938" i="5" s="1"/>
  <c r="S939" i="5" s="1"/>
  <c r="S940" i="5" s="1"/>
  <c r="S941" i="5" s="1"/>
  <c r="S942" i="5" s="1"/>
  <c r="S943" i="5" s="1"/>
  <c r="S944" i="5" s="1"/>
  <c r="S945" i="5" s="1"/>
  <c r="S946" i="5" s="1"/>
  <c r="S947" i="5" s="1"/>
  <c r="S948" i="5" s="1"/>
  <c r="S949" i="5" s="1"/>
  <c r="S950" i="5" s="1"/>
  <c r="S951" i="5" s="1"/>
  <c r="S952" i="5" s="1"/>
  <c r="S953" i="5" s="1"/>
  <c r="V953" i="5" s="1"/>
  <c r="T935" i="5"/>
  <c r="T936" i="5" s="1"/>
  <c r="T937" i="5" s="1"/>
  <c r="T938" i="5" s="1"/>
  <c r="T939" i="5" s="1"/>
  <c r="T940" i="5" s="1"/>
  <c r="T941" i="5" s="1"/>
  <c r="T942" i="5" s="1"/>
  <c r="T943" i="5" s="1"/>
  <c r="T944" i="5" s="1"/>
  <c r="T945" i="5" s="1"/>
  <c r="T946" i="5" s="1"/>
  <c r="T947" i="5" s="1"/>
  <c r="T948" i="5" s="1"/>
  <c r="T949" i="5" s="1"/>
  <c r="T950" i="5" s="1"/>
  <c r="T951" i="5" s="1"/>
  <c r="T952" i="5" s="1"/>
  <c r="T953" i="5" s="1"/>
  <c r="O936" i="5"/>
  <c r="V936" i="5"/>
  <c r="V946" i="5"/>
  <c r="V949" i="5"/>
  <c r="O952" i="5"/>
  <c r="V952" i="5"/>
  <c r="O968" i="5"/>
  <c r="V968" i="5"/>
  <c r="O984" i="5"/>
  <c r="V984" i="5"/>
  <c r="O1000" i="5"/>
  <c r="V1000" i="5"/>
  <c r="O1016" i="5"/>
  <c r="V1016" i="5"/>
  <c r="O1032" i="5"/>
  <c r="O1048" i="5"/>
  <c r="V1048" i="5"/>
  <c r="O1064" i="5"/>
  <c r="V1064" i="5"/>
  <c r="T1079" i="5"/>
  <c r="T1080" i="5" s="1"/>
  <c r="T1081" i="5" s="1"/>
  <c r="T1082" i="5" s="1"/>
  <c r="T1083" i="5" s="1"/>
  <c r="T1084" i="5" s="1"/>
  <c r="T1085" i="5" s="1"/>
  <c r="T1086" i="5" s="1"/>
  <c r="T1087" i="5" s="1"/>
  <c r="T1088" i="5" s="1"/>
  <c r="T1089" i="5" s="1"/>
  <c r="T1090" i="5" s="1"/>
  <c r="T1091" i="5" s="1"/>
  <c r="T1092" i="5" s="1"/>
  <c r="T1093" i="5" s="1"/>
  <c r="T1094" i="5" s="1"/>
  <c r="T1095" i="5" s="1"/>
  <c r="T1096" i="5" s="1"/>
  <c r="T1097" i="5" s="1"/>
  <c r="O1080" i="5"/>
  <c r="V1080" i="5"/>
  <c r="O1096" i="5"/>
  <c r="V1096" i="5"/>
  <c r="O1112" i="5"/>
  <c r="V1112" i="5"/>
  <c r="O1118" i="5"/>
  <c r="V1118" i="5"/>
  <c r="O1126" i="5"/>
  <c r="V1126" i="5"/>
  <c r="O1134" i="5"/>
  <c r="V1134" i="5"/>
  <c r="O1142" i="5"/>
  <c r="V1142" i="5"/>
  <c r="S1149" i="5"/>
  <c r="T1149" i="5"/>
  <c r="T1150" i="5" s="1"/>
  <c r="O1150" i="5"/>
  <c r="V1150" i="5"/>
  <c r="O1158" i="5"/>
  <c r="V1158" i="5"/>
  <c r="T1165" i="5"/>
  <c r="T1166" i="5" s="1"/>
  <c r="O1166" i="5"/>
  <c r="V1166" i="5"/>
  <c r="T1173" i="5"/>
  <c r="T1174" i="5" s="1"/>
  <c r="O1174" i="5"/>
  <c r="V1174" i="5"/>
  <c r="O1182" i="5"/>
  <c r="V1182" i="5"/>
  <c r="S1189" i="5"/>
  <c r="T1189" i="5"/>
  <c r="T1190" i="5" s="1"/>
  <c r="O1190" i="5"/>
  <c r="V1190" i="5"/>
  <c r="O1198" i="5"/>
  <c r="V1198" i="5"/>
  <c r="S1205" i="5"/>
  <c r="T1205" i="5"/>
  <c r="T1206" i="5" s="1"/>
  <c r="O1206" i="5"/>
  <c r="V1206" i="5"/>
  <c r="O1214" i="5"/>
  <c r="V1214" i="5"/>
  <c r="O1222" i="5"/>
  <c r="O1230" i="5"/>
  <c r="V1230" i="5"/>
  <c r="O1238" i="5"/>
  <c r="V1238" i="5"/>
  <c r="O1246" i="5"/>
  <c r="V1246" i="5"/>
  <c r="T1253" i="5"/>
  <c r="T1254" i="5" s="1"/>
  <c r="O1254" i="5"/>
  <c r="V1254" i="5"/>
  <c r="O1262" i="5"/>
  <c r="V1262" i="5"/>
  <c r="O1270" i="5"/>
  <c r="V1270" i="5"/>
  <c r="O1278" i="5"/>
  <c r="V1278" i="5"/>
  <c r="O1286" i="5"/>
  <c r="V1286" i="5"/>
  <c r="O1294" i="5"/>
  <c r="V1294" i="5"/>
  <c r="O1302" i="5"/>
  <c r="O1310" i="5"/>
  <c r="V1310" i="5"/>
  <c r="O1318" i="5"/>
  <c r="V1318" i="5"/>
  <c r="O1326" i="5"/>
  <c r="V1326" i="5"/>
  <c r="O1334" i="5"/>
  <c r="V1334" i="5"/>
  <c r="O1342" i="5"/>
  <c r="V1342" i="5"/>
  <c r="S1349" i="5"/>
  <c r="T1349" i="5"/>
  <c r="T1350" i="5" s="1"/>
  <c r="O1350" i="5"/>
  <c r="V1350" i="5"/>
  <c r="O1358" i="5"/>
  <c r="V1358" i="5"/>
  <c r="O1366" i="5"/>
  <c r="V1366" i="5"/>
  <c r="O1374" i="5"/>
  <c r="V1374" i="5"/>
  <c r="T1381" i="5"/>
  <c r="T1382" i="5" s="1"/>
  <c r="O1382" i="5"/>
  <c r="V1382" i="5"/>
  <c r="O1390" i="5"/>
  <c r="V1390" i="5"/>
  <c r="O1398" i="5"/>
  <c r="V1398" i="5"/>
  <c r="T1405" i="5"/>
  <c r="T1406" i="5" s="1"/>
  <c r="O1406" i="5"/>
  <c r="V1406" i="5"/>
  <c r="O1414" i="5"/>
  <c r="V1414" i="5"/>
  <c r="O1422" i="5"/>
  <c r="V1422" i="5"/>
  <c r="O1430" i="5"/>
  <c r="V1430" i="5"/>
  <c r="O1438" i="5"/>
  <c r="V1438" i="5"/>
  <c r="S1445" i="5"/>
  <c r="T1445" i="5"/>
  <c r="T1446" i="5" s="1"/>
  <c r="O1446" i="5"/>
  <c r="V1446" i="5"/>
  <c r="O1454" i="5"/>
  <c r="V1454" i="5"/>
  <c r="O1462" i="5"/>
  <c r="V1462" i="5"/>
  <c r="O1470" i="5"/>
  <c r="V1470" i="5"/>
  <c r="O1478" i="5"/>
  <c r="V1478" i="5"/>
  <c r="O1486" i="5"/>
  <c r="V1486" i="5"/>
  <c r="O1494" i="5"/>
  <c r="V1494" i="5"/>
  <c r="O1502" i="5"/>
  <c r="V1502" i="5"/>
  <c r="O1510" i="5"/>
  <c r="V1510" i="5"/>
  <c r="O1518" i="5"/>
  <c r="V1518" i="5"/>
  <c r="O1526" i="5"/>
  <c r="V1526" i="5"/>
  <c r="O1534" i="5"/>
  <c r="O1542" i="5"/>
  <c r="V1542" i="5"/>
  <c r="O1550" i="5"/>
  <c r="V1550" i="5"/>
  <c r="O1558" i="5"/>
  <c r="V1558" i="5"/>
  <c r="O1566" i="5"/>
  <c r="V1566" i="5"/>
  <c r="O1574" i="5"/>
  <c r="V1574" i="5"/>
  <c r="T1581" i="5"/>
  <c r="T1582" i="5" s="1"/>
  <c r="O1582" i="5"/>
  <c r="V1582" i="5"/>
  <c r="O1590" i="5"/>
  <c r="V1590" i="5"/>
  <c r="T1597" i="5"/>
  <c r="T1598" i="5" s="1"/>
  <c r="O1598" i="5"/>
  <c r="O1606" i="5"/>
  <c r="O1614" i="5"/>
  <c r="V1614" i="5"/>
  <c r="O1622" i="5"/>
  <c r="V1622" i="5"/>
  <c r="T1629" i="5"/>
  <c r="T1630" i="5" s="1"/>
  <c r="O1630" i="5"/>
  <c r="V1630" i="5"/>
  <c r="O1638" i="5"/>
  <c r="V1638" i="5"/>
  <c r="T1645" i="5"/>
  <c r="T1646" i="5" s="1"/>
  <c r="O1646" i="5"/>
  <c r="V1646" i="5"/>
  <c r="O1654" i="5"/>
  <c r="V1654" i="5"/>
  <c r="O1662" i="5"/>
  <c r="O1670" i="5"/>
  <c r="V1670" i="5"/>
  <c r="T1677" i="5"/>
  <c r="T1678" i="5" s="1"/>
  <c r="O1678" i="5"/>
  <c r="V1678" i="5"/>
  <c r="O1686" i="5"/>
  <c r="V1686" i="5"/>
  <c r="O1694" i="5"/>
  <c r="V1694" i="5"/>
  <c r="O1702" i="5"/>
  <c r="V1702" i="5"/>
  <c r="O1710" i="5"/>
  <c r="V1710" i="5"/>
  <c r="O1718" i="5"/>
  <c r="V1718" i="5"/>
  <c r="S1725" i="5"/>
  <c r="T1725" i="5"/>
  <c r="T1726" i="5" s="1"/>
  <c r="O1726" i="5"/>
  <c r="V1726" i="5"/>
  <c r="O1734" i="5"/>
  <c r="O1742" i="5"/>
  <c r="V1742" i="5"/>
  <c r="O1750" i="5"/>
  <c r="V1750" i="5"/>
  <c r="O1758" i="5"/>
  <c r="V1758" i="5"/>
  <c r="T1765" i="5"/>
  <c r="T1766" i="5" s="1"/>
  <c r="O1766" i="5"/>
  <c r="V1766" i="5"/>
  <c r="O1774" i="5"/>
  <c r="V1774" i="5"/>
  <c r="T1781" i="5"/>
  <c r="T1782" i="5" s="1"/>
  <c r="O1782" i="5"/>
  <c r="V1782" i="5"/>
  <c r="T1789" i="5"/>
  <c r="T1790" i="5" s="1"/>
  <c r="O1790" i="5"/>
  <c r="V1790" i="5"/>
  <c r="T1813" i="5"/>
  <c r="T1814" i="5" s="1"/>
  <c r="S1835" i="5"/>
  <c r="S1836" i="5" s="1"/>
  <c r="S1837" i="5" s="1"/>
  <c r="S1838" i="5" s="1"/>
  <c r="S1839" i="5" s="1"/>
  <c r="S1840" i="5" s="1"/>
  <c r="S1841" i="5" s="1"/>
  <c r="S1842" i="5" s="1"/>
  <c r="S1843" i="5" s="1"/>
  <c r="S1844" i="5" s="1"/>
  <c r="S1845" i="5" s="1"/>
  <c r="S1846" i="5" s="1"/>
  <c r="S1847" i="5" s="1"/>
  <c r="S1848" i="5" s="1"/>
  <c r="S1849" i="5" s="1"/>
  <c r="S1850" i="5" s="1"/>
  <c r="S1851" i="5" s="1"/>
  <c r="S1852" i="5" s="1"/>
  <c r="S1853" i="5" s="1"/>
  <c r="S1854" i="5" s="1"/>
  <c r="S1855" i="5" s="1"/>
  <c r="S1856" i="5" s="1"/>
  <c r="S1857" i="5" s="1"/>
  <c r="S1858" i="5" s="1"/>
  <c r="S1859" i="5" s="1"/>
  <c r="S1860" i="5" s="1"/>
  <c r="S1861" i="5" s="1"/>
  <c r="S1862" i="5" s="1"/>
  <c r="S1863" i="5" s="1"/>
  <c r="S1864" i="5" s="1"/>
  <c r="S1865" i="5" s="1"/>
  <c r="S1866" i="5" s="1"/>
  <c r="S1867" i="5" s="1"/>
  <c r="S1868" i="5" s="1"/>
  <c r="S1869" i="5" s="1"/>
  <c r="S1870" i="5" s="1"/>
  <c r="S1871" i="5" s="1"/>
  <c r="S1872" i="5" s="1"/>
  <c r="S1873" i="5" s="1"/>
  <c r="S1874" i="5" s="1"/>
  <c r="S1875" i="5" s="1"/>
  <c r="S1876" i="5" s="1"/>
  <c r="T1835" i="5"/>
  <c r="T1836" i="5" s="1"/>
  <c r="O1836" i="5"/>
  <c r="V1836" i="5"/>
  <c r="O1868" i="5"/>
  <c r="V1868" i="5"/>
  <c r="O1931" i="5"/>
  <c r="V1931" i="5"/>
  <c r="O1963" i="5"/>
  <c r="V1963" i="5"/>
  <c r="O2843" i="5"/>
  <c r="S345" i="5"/>
  <c r="T327" i="5"/>
  <c r="T328" i="5" s="1"/>
  <c r="T329" i="5" s="1"/>
  <c r="T330" i="5" s="1"/>
  <c r="T331" i="5" s="1"/>
  <c r="T332" i="5" s="1"/>
  <c r="T333" i="5" s="1"/>
  <c r="T334" i="5" s="1"/>
  <c r="T335" i="5" s="1"/>
  <c r="T336" i="5" s="1"/>
  <c r="T337" i="5" s="1"/>
  <c r="T338" i="5" s="1"/>
  <c r="T339" i="5" s="1"/>
  <c r="T340" i="5" s="1"/>
  <c r="T341" i="5" s="1"/>
  <c r="T342" i="5" s="1"/>
  <c r="T343" i="5" s="1"/>
  <c r="T407" i="5"/>
  <c r="T408" i="5" s="1"/>
  <c r="S669" i="5"/>
  <c r="S670" i="5" s="1"/>
  <c r="S671" i="5" s="1"/>
  <c r="S672" i="5" s="1"/>
  <c r="S673" i="5" s="1"/>
  <c r="S674" i="5" s="1"/>
  <c r="S675" i="5" s="1"/>
  <c r="S676" i="5" s="1"/>
  <c r="S677" i="5" s="1"/>
  <c r="S678" i="5" s="1"/>
  <c r="S679" i="5" s="1"/>
  <c r="S680" i="5" s="1"/>
  <c r="S681" i="5" s="1"/>
  <c r="S682" i="5" s="1"/>
  <c r="S683" i="5" s="1"/>
  <c r="S684" i="5" s="1"/>
  <c r="S685" i="5" s="1"/>
  <c r="S686" i="5" s="1"/>
  <c r="S687" i="5" s="1"/>
  <c r="S688" i="5" s="1"/>
  <c r="S689" i="5" s="1"/>
  <c r="V689" i="5" s="1"/>
  <c r="T868" i="5"/>
  <c r="T869" i="5" s="1"/>
  <c r="T870" i="5" s="1"/>
  <c r="T871" i="5" s="1"/>
  <c r="T872" i="5" s="1"/>
  <c r="T873" i="5" s="1"/>
  <c r="T874" i="5" s="1"/>
  <c r="T875" i="5" s="1"/>
  <c r="T876" i="5" s="1"/>
  <c r="T877" i="5" s="1"/>
  <c r="T878" i="5" s="1"/>
  <c r="T879" i="5" s="1"/>
  <c r="T880" i="5" s="1"/>
  <c r="T881" i="5" s="1"/>
  <c r="T882" i="5" s="1"/>
  <c r="T883" i="5" s="1"/>
  <c r="T884" i="5" s="1"/>
  <c r="T885" i="5" s="1"/>
  <c r="T886" i="5" s="1"/>
  <c r="T887" i="5" s="1"/>
  <c r="T888" i="5" s="1"/>
  <c r="T889" i="5" s="1"/>
  <c r="T890" i="5" s="1"/>
  <c r="T891" i="5" s="1"/>
  <c r="T892" i="5" s="1"/>
  <c r="T893" i="5" s="1"/>
  <c r="T894" i="5" s="1"/>
  <c r="T895" i="5" s="1"/>
  <c r="T896" i="5" s="1"/>
  <c r="T897" i="5" s="1"/>
  <c r="V955" i="5"/>
  <c r="V971" i="5"/>
  <c r="V987" i="5"/>
  <c r="V1003" i="5"/>
  <c r="V1019" i="5"/>
  <c r="V1035" i="5"/>
  <c r="V1051" i="5"/>
  <c r="V1067" i="5"/>
  <c r="V1083" i="5"/>
  <c r="V1099" i="5"/>
  <c r="V1115" i="5"/>
  <c r="V1123" i="5"/>
  <c r="V1131" i="5"/>
  <c r="V1139" i="5"/>
  <c r="V1147" i="5"/>
  <c r="V1155" i="5"/>
  <c r="V1171" i="5"/>
  <c r="V1179" i="5"/>
  <c r="V1187" i="5"/>
  <c r="V1195" i="5"/>
  <c r="V1203" i="5"/>
  <c r="V1211" i="5"/>
  <c r="V1219" i="5"/>
  <c r="V1227" i="5"/>
  <c r="V1235" i="5"/>
  <c r="V1243" i="5"/>
  <c r="V1251" i="5"/>
  <c r="V1259" i="5"/>
  <c r="V1267" i="5"/>
  <c r="V1275" i="5"/>
  <c r="V1283" i="5"/>
  <c r="V1291" i="5"/>
  <c r="V1299" i="5"/>
  <c r="V1307" i="5"/>
  <c r="V1315" i="5"/>
  <c r="V1323" i="5"/>
  <c r="V1331" i="5"/>
  <c r="V1339" i="5"/>
  <c r="V1347" i="5"/>
  <c r="V1355" i="5"/>
  <c r="V1363" i="5"/>
  <c r="V1371" i="5"/>
  <c r="V1379" i="5"/>
  <c r="V1387" i="5"/>
  <c r="V1395" i="5"/>
  <c r="V1403" i="5"/>
  <c r="V1411" i="5"/>
  <c r="V1419" i="5"/>
  <c r="V1427" i="5"/>
  <c r="V1435" i="5"/>
  <c r="V1443" i="5"/>
  <c r="V1451" i="5"/>
  <c r="V1459" i="5"/>
  <c r="V1467" i="5"/>
  <c r="V1475" i="5"/>
  <c r="V1483" i="5"/>
  <c r="V1491" i="5"/>
  <c r="V1499" i="5"/>
  <c r="V1507" i="5"/>
  <c r="V1515" i="5"/>
  <c r="V1523" i="5"/>
  <c r="V1531" i="5"/>
  <c r="V1539" i="5"/>
  <c r="V1547" i="5"/>
  <c r="V1555" i="5"/>
  <c r="V1563" i="5"/>
  <c r="V1571" i="5"/>
  <c r="V1579" i="5"/>
  <c r="V1587" i="5"/>
  <c r="V1595" i="5"/>
  <c r="V1603" i="5"/>
  <c r="V1611" i="5"/>
  <c r="V1619" i="5"/>
  <c r="V1627" i="5"/>
  <c r="V1635" i="5"/>
  <c r="V1651" i="5"/>
  <c r="V1659" i="5"/>
  <c r="V1667" i="5"/>
  <c r="V1675" i="5"/>
  <c r="V1683" i="5"/>
  <c r="V1691" i="5"/>
  <c r="V1699" i="5"/>
  <c r="V1707" i="5"/>
  <c r="V1715" i="5"/>
  <c r="V1723" i="5"/>
  <c r="V1731" i="5"/>
  <c r="V1739" i="5"/>
  <c r="V1747" i="5"/>
  <c r="V1755" i="5"/>
  <c r="V1763" i="5"/>
  <c r="V1771" i="5"/>
  <c r="V1779" i="5"/>
  <c r="V1787" i="5"/>
  <c r="V1795" i="5"/>
  <c r="V1803" i="5"/>
  <c r="V1819" i="5"/>
  <c r="O1856" i="5"/>
  <c r="V1856" i="5"/>
  <c r="T1881" i="5"/>
  <c r="T1882" i="5" s="1"/>
  <c r="T1883" i="5" s="1"/>
  <c r="T1884" i="5" s="1"/>
  <c r="T1885" i="5" s="1"/>
  <c r="T1886" i="5" s="1"/>
  <c r="T1887" i="5" s="1"/>
  <c r="T1888" i="5" s="1"/>
  <c r="T1889" i="5" s="1"/>
  <c r="S1890" i="5"/>
  <c r="S1891" i="5" s="1"/>
  <c r="S1892" i="5" s="1"/>
  <c r="S1893" i="5" s="1"/>
  <c r="S1894" i="5" s="1"/>
  <c r="S1895" i="5" s="1"/>
  <c r="S1896" i="5" s="1"/>
  <c r="S1897" i="5" s="1"/>
  <c r="T1890" i="5"/>
  <c r="T1891" i="5" s="1"/>
  <c r="T1892" i="5" s="1"/>
  <c r="T1893" i="5" s="1"/>
  <c r="T1894" i="5" s="1"/>
  <c r="T1895" i="5" s="1"/>
  <c r="T1896" i="5" s="1"/>
  <c r="T1897" i="5" s="1"/>
  <c r="O1899" i="5"/>
  <c r="V1899" i="5"/>
  <c r="T1973" i="5"/>
  <c r="T1974" i="5" s="1"/>
  <c r="T1975" i="5" s="1"/>
  <c r="T1976" i="5" s="1"/>
  <c r="O1995" i="5"/>
  <c r="V1995" i="5"/>
  <c r="O2840" i="5"/>
  <c r="V2840" i="5"/>
  <c r="V2891" i="5"/>
  <c r="O2891" i="5"/>
  <c r="S321" i="5"/>
  <c r="S322" i="5" s="1"/>
  <c r="S323" i="5" s="1"/>
  <c r="S324" i="5" s="1"/>
  <c r="V324" i="5" s="1"/>
  <c r="C4" i="1"/>
  <c r="A15" i="1"/>
  <c r="T383" i="5"/>
  <c r="T384" i="5" s="1"/>
  <c r="T385" i="5" s="1"/>
  <c r="T386" i="5" s="1"/>
  <c r="T387" i="5" s="1"/>
  <c r="T388" i="5" s="1"/>
  <c r="T389" i="5" s="1"/>
  <c r="T390" i="5" s="1"/>
  <c r="T391" i="5" s="1"/>
  <c r="T392" i="5" s="1"/>
  <c r="T393" i="5" s="1"/>
  <c r="T394" i="5" s="1"/>
  <c r="T395" i="5" s="1"/>
  <c r="T396" i="5" s="1"/>
  <c r="T397" i="5" s="1"/>
  <c r="T398" i="5" s="1"/>
  <c r="T399" i="5" s="1"/>
  <c r="T400" i="5" s="1"/>
  <c r="T401" i="5" s="1"/>
  <c r="T402" i="5" s="1"/>
  <c r="T423" i="5"/>
  <c r="T424" i="5" s="1"/>
  <c r="T425" i="5" s="1"/>
  <c r="T426" i="5" s="1"/>
  <c r="T427" i="5" s="1"/>
  <c r="T428" i="5" s="1"/>
  <c r="T429" i="5" s="1"/>
  <c r="T430" i="5" s="1"/>
  <c r="T431" i="5" s="1"/>
  <c r="T432" i="5" s="1"/>
  <c r="T433" i="5" s="1"/>
  <c r="T434" i="5" s="1"/>
  <c r="T435" i="5" s="1"/>
  <c r="T436" i="5" s="1"/>
  <c r="T437" i="5" s="1"/>
  <c r="T438" i="5" s="1"/>
  <c r="T439" i="5" s="1"/>
  <c r="T440" i="5" s="1"/>
  <c r="T441" i="5" s="1"/>
  <c r="T442" i="5" s="1"/>
  <c r="T443" i="5" s="1"/>
  <c r="T444" i="5" s="1"/>
  <c r="T445" i="5" s="1"/>
  <c r="T446" i="5" s="1"/>
  <c r="T447" i="5" s="1"/>
  <c r="T448" i="5" s="1"/>
  <c r="T449" i="5" s="1"/>
  <c r="T450" i="5" s="1"/>
  <c r="T451" i="5" s="1"/>
  <c r="T452" i="5" s="1"/>
  <c r="T453" i="5" s="1"/>
  <c r="T286" i="5"/>
  <c r="T287" i="5" s="1"/>
  <c r="T288" i="5" s="1"/>
  <c r="T289" i="5" s="1"/>
  <c r="T290" i="5" s="1"/>
  <c r="T291" i="5" s="1"/>
  <c r="T292" i="5" s="1"/>
  <c r="T293" i="5" s="1"/>
  <c r="T294" i="5" s="1"/>
  <c r="T295" i="5" s="1"/>
  <c r="T296" i="5" s="1"/>
  <c r="T297" i="5" s="1"/>
  <c r="T298" i="5" s="1"/>
  <c r="T299" i="5" s="1"/>
  <c r="T300" i="5" s="1"/>
  <c r="T301" i="5" s="1"/>
  <c r="T302" i="5"/>
  <c r="T303" i="5" s="1"/>
  <c r="T304" i="5" s="1"/>
  <c r="T305" i="5" s="1"/>
  <c r="T306" i="5" s="1"/>
  <c r="T307" i="5" s="1"/>
  <c r="T308" i="5" s="1"/>
  <c r="T309" i="5" s="1"/>
  <c r="T310" i="5" s="1"/>
  <c r="T311" i="5" s="1"/>
  <c r="T312" i="5" s="1"/>
  <c r="T313" i="5" s="1"/>
  <c r="T314" i="5" s="1"/>
  <c r="T315" i="5" s="1"/>
  <c r="T316" i="5" s="1"/>
  <c r="T317" i="5" s="1"/>
  <c r="T318" i="5" s="1"/>
  <c r="T319" i="5" s="1"/>
  <c r="T326" i="5"/>
  <c r="T350" i="5"/>
  <c r="T351" i="5" s="1"/>
  <c r="T352" i="5" s="1"/>
  <c r="T353" i="5" s="1"/>
  <c r="T354" i="5" s="1"/>
  <c r="T355" i="5" s="1"/>
  <c r="T356" i="5" s="1"/>
  <c r="T357" i="5" s="1"/>
  <c r="T358" i="5" s="1"/>
  <c r="T359" i="5" s="1"/>
  <c r="T360" i="5" s="1"/>
  <c r="T361" i="5" s="1"/>
  <c r="T362" i="5" s="1"/>
  <c r="T363" i="5" s="1"/>
  <c r="T364" i="5" s="1"/>
  <c r="T365" i="5" s="1"/>
  <c r="T366" i="5" s="1"/>
  <c r="T367" i="5" s="1"/>
  <c r="T368" i="5" s="1"/>
  <c r="S380" i="5"/>
  <c r="S381" i="5" s="1"/>
  <c r="S382" i="5" s="1"/>
  <c r="S383" i="5" s="1"/>
  <c r="S384" i="5" s="1"/>
  <c r="S385" i="5" s="1"/>
  <c r="S386" i="5" s="1"/>
  <c r="S387" i="5" s="1"/>
  <c r="S388" i="5" s="1"/>
  <c r="S389" i="5" s="1"/>
  <c r="S390" i="5" s="1"/>
  <c r="S391" i="5" s="1"/>
  <c r="S392" i="5" s="1"/>
  <c r="S393" i="5" s="1"/>
  <c r="S394" i="5" s="1"/>
  <c r="S395" i="5" s="1"/>
  <c r="S396" i="5" s="1"/>
  <c r="S397" i="5" s="1"/>
  <c r="S398" i="5" s="1"/>
  <c r="S399" i="5" s="1"/>
  <c r="S400" i="5" s="1"/>
  <c r="S401" i="5" s="1"/>
  <c r="S402" i="5" s="1"/>
  <c r="V402" i="5" s="1"/>
  <c r="T382" i="5"/>
  <c r="S404" i="5"/>
  <c r="S405" i="5" s="1"/>
  <c r="S406" i="5" s="1"/>
  <c r="S407" i="5" s="1"/>
  <c r="S408" i="5" s="1"/>
  <c r="V408" i="5" s="1"/>
  <c r="T406" i="5"/>
  <c r="T422" i="5"/>
  <c r="T454" i="5"/>
  <c r="T455" i="5" s="1"/>
  <c r="T456" i="5" s="1"/>
  <c r="T457" i="5" s="1"/>
  <c r="T458" i="5" s="1"/>
  <c r="T459" i="5" s="1"/>
  <c r="T460" i="5" s="1"/>
  <c r="T461" i="5" s="1"/>
  <c r="T462" i="5" s="1"/>
  <c r="T463" i="5" s="1"/>
  <c r="T464" i="5" s="1"/>
  <c r="T465" i="5" s="1"/>
  <c r="T466" i="5" s="1"/>
  <c r="T467" i="5" s="1"/>
  <c r="T468" i="5" s="1"/>
  <c r="T469" i="5" s="1"/>
  <c r="T470" i="5" s="1"/>
  <c r="T471" i="5" s="1"/>
  <c r="T472" i="5" s="1"/>
  <c r="T510" i="5"/>
  <c r="T511" i="5" s="1"/>
  <c r="T512" i="5" s="1"/>
  <c r="T513" i="5" s="1"/>
  <c r="T514" i="5" s="1"/>
  <c r="T515" i="5" s="1"/>
  <c r="T516" i="5" s="1"/>
  <c r="T517" i="5" s="1"/>
  <c r="T518" i="5" s="1"/>
  <c r="T519" i="5" s="1"/>
  <c r="T520" i="5" s="1"/>
  <c r="T521" i="5" s="1"/>
  <c r="T522" i="5" s="1"/>
  <c r="T523" i="5" s="1"/>
  <c r="T524" i="5" s="1"/>
  <c r="T525" i="5" s="1"/>
  <c r="T526" i="5" s="1"/>
  <c r="T527" i="5" s="1"/>
  <c r="T528" i="5" s="1"/>
  <c r="T542" i="5"/>
  <c r="T543" i="5" s="1"/>
  <c r="T544" i="5" s="1"/>
  <c r="T545" i="5" s="1"/>
  <c r="T546" i="5" s="1"/>
  <c r="T547" i="5" s="1"/>
  <c r="T548" i="5" s="1"/>
  <c r="T549" i="5" s="1"/>
  <c r="T550" i="5" s="1"/>
  <c r="T551" i="5" s="1"/>
  <c r="T552" i="5" s="1"/>
  <c r="T553" i="5" s="1"/>
  <c r="T554" i="5" s="1"/>
  <c r="T555" i="5" s="1"/>
  <c r="T556" i="5" s="1"/>
  <c r="T558" i="5"/>
  <c r="T559" i="5" s="1"/>
  <c r="T560" i="5" s="1"/>
  <c r="T561" i="5" s="1"/>
  <c r="T562" i="5" s="1"/>
  <c r="T563" i="5" s="1"/>
  <c r="T564" i="5" s="1"/>
  <c r="T565" i="5" s="1"/>
  <c r="T566" i="5" s="1"/>
  <c r="T567" i="5" s="1"/>
  <c r="T582" i="5"/>
  <c r="T583" i="5" s="1"/>
  <c r="T584" i="5" s="1"/>
  <c r="T585" i="5" s="1"/>
  <c r="T586" i="5" s="1"/>
  <c r="T587" i="5" s="1"/>
  <c r="T588" i="5" s="1"/>
  <c r="T589" i="5" s="1"/>
  <c r="T590" i="5" s="1"/>
  <c r="T591" i="5" s="1"/>
  <c r="T592" i="5" s="1"/>
  <c r="T593" i="5" s="1"/>
  <c r="T594" i="5" s="1"/>
  <c r="S596" i="5"/>
  <c r="S597" i="5" s="1"/>
  <c r="S598" i="5" s="1"/>
  <c r="S599" i="5" s="1"/>
  <c r="S600" i="5" s="1"/>
  <c r="S601" i="5" s="1"/>
  <c r="S602" i="5" s="1"/>
  <c r="S603" i="5" s="1"/>
  <c r="S604" i="5" s="1"/>
  <c r="S605" i="5" s="1"/>
  <c r="S606" i="5" s="1"/>
  <c r="S607" i="5" s="1"/>
  <c r="S608" i="5" s="1"/>
  <c r="S609" i="5" s="1"/>
  <c r="S610" i="5" s="1"/>
  <c r="S611" i="5" s="1"/>
  <c r="S612" i="5" s="1"/>
  <c r="S613" i="5" s="1"/>
  <c r="S614" i="5" s="1"/>
  <c r="S615" i="5" s="1"/>
  <c r="S616" i="5" s="1"/>
  <c r="S617" i="5" s="1"/>
  <c r="S618" i="5" s="1"/>
  <c r="S619" i="5" s="1"/>
  <c r="S620" i="5" s="1"/>
  <c r="S621" i="5" s="1"/>
  <c r="S622" i="5" s="1"/>
  <c r="S623" i="5" s="1"/>
  <c r="S624" i="5" s="1"/>
  <c r="S625" i="5" s="1"/>
  <c r="S626" i="5" s="1"/>
  <c r="S627" i="5" s="1"/>
  <c r="S628" i="5" s="1"/>
  <c r="S629" i="5" s="1"/>
  <c r="S630" i="5" s="1"/>
  <c r="S631" i="5" s="1"/>
  <c r="S632" i="5" s="1"/>
  <c r="S633" i="5" s="1"/>
  <c r="S634" i="5" s="1"/>
  <c r="S635" i="5" s="1"/>
  <c r="S636" i="5" s="1"/>
  <c r="S637" i="5" s="1"/>
  <c r="S638" i="5" s="1"/>
  <c r="S639" i="5" s="1"/>
  <c r="V639" i="5" s="1"/>
  <c r="T598" i="5"/>
  <c r="T599" i="5" s="1"/>
  <c r="T600" i="5" s="1"/>
  <c r="T601" i="5" s="1"/>
  <c r="T602" i="5" s="1"/>
  <c r="T603" i="5" s="1"/>
  <c r="T604" i="5" s="1"/>
  <c r="T605" i="5" s="1"/>
  <c r="T606" i="5" s="1"/>
  <c r="T607" i="5" s="1"/>
  <c r="T608" i="5" s="1"/>
  <c r="T609" i="5" s="1"/>
  <c r="T610" i="5" s="1"/>
  <c r="T611" i="5" s="1"/>
  <c r="T612" i="5" s="1"/>
  <c r="T613" i="5" s="1"/>
  <c r="T614" i="5" s="1"/>
  <c r="T615" i="5" s="1"/>
  <c r="T616" i="5" s="1"/>
  <c r="T617" i="5" s="1"/>
  <c r="T618" i="5" s="1"/>
  <c r="T619" i="5" s="1"/>
  <c r="T620" i="5" s="1"/>
  <c r="T621" i="5" s="1"/>
  <c r="T622" i="5" s="1"/>
  <c r="T623" i="5" s="1"/>
  <c r="T624" i="5" s="1"/>
  <c r="T625" i="5" s="1"/>
  <c r="T626" i="5" s="1"/>
  <c r="T627" i="5" s="1"/>
  <c r="T628" i="5" s="1"/>
  <c r="T629" i="5" s="1"/>
  <c r="T630" i="5" s="1"/>
  <c r="T631" i="5" s="1"/>
  <c r="T632" i="5" s="1"/>
  <c r="T633" i="5" s="1"/>
  <c r="T634" i="5" s="1"/>
  <c r="T635" i="5" s="1"/>
  <c r="T636" i="5" s="1"/>
  <c r="T637" i="5" s="1"/>
  <c r="T638" i="5" s="1"/>
  <c r="T639" i="5" s="1"/>
  <c r="T654" i="5"/>
  <c r="T655" i="5" s="1"/>
  <c r="T656" i="5" s="1"/>
  <c r="T657" i="5" s="1"/>
  <c r="T658" i="5" s="1"/>
  <c r="T659" i="5" s="1"/>
  <c r="T660" i="5" s="1"/>
  <c r="T661" i="5" s="1"/>
  <c r="T662" i="5" s="1"/>
  <c r="T663" i="5" s="1"/>
  <c r="T664" i="5" s="1"/>
  <c r="T665" i="5" s="1"/>
  <c r="T666" i="5" s="1"/>
  <c r="T667" i="5" s="1"/>
  <c r="S668" i="5"/>
  <c r="T670" i="5"/>
  <c r="T671" i="5" s="1"/>
  <c r="T672" i="5" s="1"/>
  <c r="V686" i="5"/>
  <c r="T691" i="5"/>
  <c r="T692" i="5" s="1"/>
  <c r="T693" i="5" s="1"/>
  <c r="T694" i="5" s="1"/>
  <c r="O692" i="5"/>
  <c r="V692" i="5"/>
  <c r="T701" i="5"/>
  <c r="T702" i="5" s="1"/>
  <c r="T703" i="5" s="1"/>
  <c r="T704" i="5" s="1"/>
  <c r="T705" i="5" s="1"/>
  <c r="T706" i="5" s="1"/>
  <c r="T707" i="5" s="1"/>
  <c r="T708" i="5" s="1"/>
  <c r="T709" i="5" s="1"/>
  <c r="T710" i="5" s="1"/>
  <c r="T711" i="5" s="1"/>
  <c r="T712" i="5" s="1"/>
  <c r="T713" i="5" s="1"/>
  <c r="T714" i="5" s="1"/>
  <c r="T715" i="5" s="1"/>
  <c r="T716" i="5" s="1"/>
  <c r="T717" i="5" s="1"/>
  <c r="T718" i="5" s="1"/>
  <c r="T719" i="5" s="1"/>
  <c r="T720" i="5" s="1"/>
  <c r="V702" i="5"/>
  <c r="V705" i="5"/>
  <c r="O708" i="5"/>
  <c r="V708" i="5"/>
  <c r="V718" i="5"/>
  <c r="V721" i="5"/>
  <c r="T723" i="5"/>
  <c r="T724" i="5" s="1"/>
  <c r="T725" i="5" s="1"/>
  <c r="T726" i="5" s="1"/>
  <c r="T727" i="5" s="1"/>
  <c r="T728" i="5" s="1"/>
  <c r="T729" i="5" s="1"/>
  <c r="T730" i="5" s="1"/>
  <c r="T731" i="5" s="1"/>
  <c r="O724" i="5"/>
  <c r="V724" i="5"/>
  <c r="T733" i="5"/>
  <c r="T734" i="5" s="1"/>
  <c r="T735" i="5" s="1"/>
  <c r="T736" i="5" s="1"/>
  <c r="T737" i="5" s="1"/>
  <c r="T738" i="5" s="1"/>
  <c r="T739" i="5" s="1"/>
  <c r="T740" i="5" s="1"/>
  <c r="T741" i="5" s="1"/>
  <c r="T742" i="5" s="1"/>
  <c r="T743" i="5" s="1"/>
  <c r="T744" i="5" s="1"/>
  <c r="T745" i="5" s="1"/>
  <c r="T746" i="5" s="1"/>
  <c r="T747" i="5" s="1"/>
  <c r="T748" i="5" s="1"/>
  <c r="T749" i="5" s="1"/>
  <c r="T750" i="5" s="1"/>
  <c r="T751" i="5" s="1"/>
  <c r="T752" i="5" s="1"/>
  <c r="T753" i="5" s="1"/>
  <c r="T754" i="5" s="1"/>
  <c r="T755" i="5" s="1"/>
  <c r="T756" i="5" s="1"/>
  <c r="T757" i="5" s="1"/>
  <c r="T758" i="5" s="1"/>
  <c r="T759" i="5" s="1"/>
  <c r="T760" i="5" s="1"/>
  <c r="T761" i="5" s="1"/>
  <c r="T762" i="5" s="1"/>
  <c r="T763" i="5" s="1"/>
  <c r="T764" i="5" s="1"/>
  <c r="T765" i="5" s="1"/>
  <c r="T766" i="5" s="1"/>
  <c r="T767" i="5" s="1"/>
  <c r="T768" i="5" s="1"/>
  <c r="T769" i="5" s="1"/>
  <c r="T770" i="5" s="1"/>
  <c r="T771" i="5" s="1"/>
  <c r="T772" i="5" s="1"/>
  <c r="T773" i="5" s="1"/>
  <c r="T774" i="5" s="1"/>
  <c r="T775" i="5" s="1"/>
  <c r="T776" i="5" s="1"/>
  <c r="T777" i="5" s="1"/>
  <c r="T778" i="5" s="1"/>
  <c r="T779" i="5" s="1"/>
  <c r="T780" i="5" s="1"/>
  <c r="T781" i="5" s="1"/>
  <c r="T782" i="5" s="1"/>
  <c r="T783" i="5" s="1"/>
  <c r="T784" i="5" s="1"/>
  <c r="T785" i="5" s="1"/>
  <c r="T786" i="5" s="1"/>
  <c r="T787" i="5" s="1"/>
  <c r="T788" i="5" s="1"/>
  <c r="V734" i="5"/>
  <c r="V737" i="5"/>
  <c r="O740" i="5"/>
  <c r="V740" i="5"/>
  <c r="V750" i="5"/>
  <c r="V753" i="5"/>
  <c r="O756" i="5"/>
  <c r="V756" i="5"/>
  <c r="V766" i="5"/>
  <c r="V769" i="5"/>
  <c r="O772" i="5"/>
  <c r="V772" i="5"/>
  <c r="V782" i="5"/>
  <c r="V785" i="5"/>
  <c r="O788" i="5"/>
  <c r="V798" i="5"/>
  <c r="V801" i="5"/>
  <c r="S803" i="5"/>
  <c r="S804" i="5" s="1"/>
  <c r="S805" i="5" s="1"/>
  <c r="S806" i="5" s="1"/>
  <c r="S807" i="5" s="1"/>
  <c r="S808" i="5" s="1"/>
  <c r="S809" i="5" s="1"/>
  <c r="S810" i="5" s="1"/>
  <c r="S811" i="5" s="1"/>
  <c r="S812" i="5" s="1"/>
  <c r="S813" i="5" s="1"/>
  <c r="S814" i="5" s="1"/>
  <c r="S815" i="5" s="1"/>
  <c r="S816" i="5" s="1"/>
  <c r="S817" i="5" s="1"/>
  <c r="V817" i="5" s="1"/>
  <c r="T803" i="5"/>
  <c r="T804" i="5" s="1"/>
  <c r="T805" i="5" s="1"/>
  <c r="T806" i="5" s="1"/>
  <c r="T807" i="5" s="1"/>
  <c r="T808" i="5" s="1"/>
  <c r="T809" i="5" s="1"/>
  <c r="T810" i="5" s="1"/>
  <c r="T811" i="5" s="1"/>
  <c r="T812" i="5" s="1"/>
  <c r="T813" i="5" s="1"/>
  <c r="T814" i="5" s="1"/>
  <c r="T815" i="5" s="1"/>
  <c r="T816" i="5" s="1"/>
  <c r="T817" i="5" s="1"/>
  <c r="O804" i="5"/>
  <c r="V804" i="5"/>
  <c r="V814" i="5"/>
  <c r="T819" i="5"/>
  <c r="T820" i="5" s="1"/>
  <c r="T821" i="5" s="1"/>
  <c r="T822" i="5" s="1"/>
  <c r="T823" i="5" s="1"/>
  <c r="T824" i="5" s="1"/>
  <c r="T825" i="5" s="1"/>
  <c r="T826" i="5" s="1"/>
  <c r="T827" i="5" s="1"/>
  <c r="T828" i="5" s="1"/>
  <c r="T829" i="5" s="1"/>
  <c r="T830" i="5" s="1"/>
  <c r="T831" i="5" s="1"/>
  <c r="T832" i="5" s="1"/>
  <c r="T833" i="5" s="1"/>
  <c r="T834" i="5" s="1"/>
  <c r="T835" i="5" s="1"/>
  <c r="O820" i="5"/>
  <c r="V820" i="5"/>
  <c r="V830" i="5"/>
  <c r="V833" i="5"/>
  <c r="O836" i="5"/>
  <c r="V836" i="5"/>
  <c r="V846" i="5"/>
  <c r="V849" i="5"/>
  <c r="O852" i="5"/>
  <c r="V852" i="5"/>
  <c r="T861" i="5"/>
  <c r="T862" i="5" s="1"/>
  <c r="T863" i="5" s="1"/>
  <c r="T864" i="5" s="1"/>
  <c r="T865" i="5" s="1"/>
  <c r="T866" i="5" s="1"/>
  <c r="T867" i="5" s="1"/>
  <c r="V862" i="5"/>
  <c r="V865" i="5"/>
  <c r="O868" i="5"/>
  <c r="V868" i="5"/>
  <c r="V878" i="5"/>
  <c r="V881" i="5"/>
  <c r="O884" i="5"/>
  <c r="V884" i="5"/>
  <c r="V894" i="5"/>
  <c r="T899" i="5"/>
  <c r="T900" i="5" s="1"/>
  <c r="T901" i="5" s="1"/>
  <c r="T902" i="5" s="1"/>
  <c r="T903" i="5" s="1"/>
  <c r="T904" i="5" s="1"/>
  <c r="T905" i="5" s="1"/>
  <c r="T906" i="5" s="1"/>
  <c r="T907" i="5" s="1"/>
  <c r="T908" i="5" s="1"/>
  <c r="T909" i="5" s="1"/>
  <c r="T910" i="5" s="1"/>
  <c r="T911" i="5" s="1"/>
  <c r="O900" i="5"/>
  <c r="V900" i="5"/>
  <c r="V910" i="5"/>
  <c r="V913" i="5"/>
  <c r="T915" i="5"/>
  <c r="T916" i="5" s="1"/>
  <c r="T917" i="5" s="1"/>
  <c r="T918" i="5" s="1"/>
  <c r="T919" i="5" s="1"/>
  <c r="T920" i="5" s="1"/>
  <c r="T921" i="5" s="1"/>
  <c r="T922" i="5" s="1"/>
  <c r="T923" i="5" s="1"/>
  <c r="T924" i="5" s="1"/>
  <c r="T925" i="5" s="1"/>
  <c r="T926" i="5" s="1"/>
  <c r="T927" i="5" s="1"/>
  <c r="T928" i="5" s="1"/>
  <c r="T929" i="5" s="1"/>
  <c r="T930" i="5" s="1"/>
  <c r="T931" i="5" s="1"/>
  <c r="T932" i="5" s="1"/>
  <c r="T933" i="5" s="1"/>
  <c r="T934" i="5" s="1"/>
  <c r="O916" i="5"/>
  <c r="V916" i="5"/>
  <c r="V926" i="5"/>
  <c r="V929" i="5"/>
  <c r="O932" i="5"/>
  <c r="V932" i="5"/>
  <c r="V942" i="5"/>
  <c r="V945" i="5"/>
  <c r="O948" i="5"/>
  <c r="V948" i="5"/>
  <c r="T957" i="5"/>
  <c r="T958" i="5" s="1"/>
  <c r="T959" i="5" s="1"/>
  <c r="T960" i="5" s="1"/>
  <c r="T961" i="5" s="1"/>
  <c r="V958" i="5"/>
  <c r="T963" i="5"/>
  <c r="T964" i="5" s="1"/>
  <c r="T965" i="5" s="1"/>
  <c r="T966" i="5" s="1"/>
  <c r="T967" i="5" s="1"/>
  <c r="T968" i="5" s="1"/>
  <c r="T969" i="5" s="1"/>
  <c r="T970" i="5" s="1"/>
  <c r="T971" i="5" s="1"/>
  <c r="T972" i="5" s="1"/>
  <c r="T973" i="5" s="1"/>
  <c r="T974" i="5" s="1"/>
  <c r="T975" i="5" s="1"/>
  <c r="T976" i="5" s="1"/>
  <c r="T977" i="5" s="1"/>
  <c r="T978" i="5" s="1"/>
  <c r="T979" i="5" s="1"/>
  <c r="T980" i="5" s="1"/>
  <c r="T981" i="5" s="1"/>
  <c r="T982" i="5" s="1"/>
  <c r="T983" i="5" s="1"/>
  <c r="O964" i="5"/>
  <c r="V964" i="5"/>
  <c r="V974" i="5"/>
  <c r="V977" i="5"/>
  <c r="O980" i="5"/>
  <c r="V980" i="5"/>
  <c r="S985" i="5"/>
  <c r="V990" i="5"/>
  <c r="V993" i="5"/>
  <c r="O996" i="5"/>
  <c r="V996" i="5"/>
  <c r="V1006" i="5"/>
  <c r="V1009" i="5"/>
  <c r="O1012" i="5"/>
  <c r="V1012" i="5"/>
  <c r="V1022" i="5"/>
  <c r="V1025" i="5"/>
  <c r="T1027" i="5"/>
  <c r="T1028" i="5" s="1"/>
  <c r="T1029" i="5" s="1"/>
  <c r="T1030" i="5" s="1"/>
  <c r="T1031" i="5" s="1"/>
  <c r="T1032" i="5" s="1"/>
  <c r="O1028" i="5"/>
  <c r="V1028" i="5"/>
  <c r="S1033" i="5"/>
  <c r="T1037" i="5"/>
  <c r="T1038" i="5" s="1"/>
  <c r="T1039" i="5" s="1"/>
  <c r="T1040" i="5" s="1"/>
  <c r="T1041" i="5" s="1"/>
  <c r="T1042" i="5" s="1"/>
  <c r="T1043" i="5" s="1"/>
  <c r="T1044" i="5" s="1"/>
  <c r="T1045" i="5" s="1"/>
  <c r="T1046" i="5" s="1"/>
  <c r="T1047" i="5" s="1"/>
  <c r="T1048" i="5" s="1"/>
  <c r="T1049" i="5" s="1"/>
  <c r="T1050" i="5" s="1"/>
  <c r="T1051" i="5" s="1"/>
  <c r="T1052" i="5" s="1"/>
  <c r="T1053" i="5" s="1"/>
  <c r="T1054" i="5" s="1"/>
  <c r="T1055" i="5" s="1"/>
  <c r="T1056" i="5" s="1"/>
  <c r="T1057" i="5" s="1"/>
  <c r="T1058" i="5" s="1"/>
  <c r="V1038" i="5"/>
  <c r="V1041" i="5"/>
  <c r="O1044" i="5"/>
  <c r="V1044" i="5"/>
  <c r="V1054" i="5"/>
  <c r="V1057" i="5"/>
  <c r="S1059" i="5"/>
  <c r="S1060" i="5" s="1"/>
  <c r="S1061" i="5" s="1"/>
  <c r="S1062" i="5" s="1"/>
  <c r="S1063" i="5" s="1"/>
  <c r="S1064" i="5" s="1"/>
  <c r="S1065" i="5" s="1"/>
  <c r="S1066" i="5" s="1"/>
  <c r="S1067" i="5" s="1"/>
  <c r="S1068" i="5" s="1"/>
  <c r="S1069" i="5" s="1"/>
  <c r="S1070" i="5" s="1"/>
  <c r="S1071" i="5" s="1"/>
  <c r="S1072" i="5" s="1"/>
  <c r="S1073" i="5" s="1"/>
  <c r="S1074" i="5" s="1"/>
  <c r="S1075" i="5" s="1"/>
  <c r="S1076" i="5" s="1"/>
  <c r="V1076" i="5" s="1"/>
  <c r="T1059" i="5"/>
  <c r="T1060" i="5" s="1"/>
  <c r="T1061" i="5" s="1"/>
  <c r="T1062" i="5" s="1"/>
  <c r="T1063" i="5" s="1"/>
  <c r="T1064" i="5" s="1"/>
  <c r="T1065" i="5" s="1"/>
  <c r="T1066" i="5" s="1"/>
  <c r="T1067" i="5" s="1"/>
  <c r="T1068" i="5" s="1"/>
  <c r="T1069" i="5" s="1"/>
  <c r="T1070" i="5" s="1"/>
  <c r="T1071" i="5" s="1"/>
  <c r="T1072" i="5" s="1"/>
  <c r="T1073" i="5" s="1"/>
  <c r="T1074" i="5" s="1"/>
  <c r="T1075" i="5" s="1"/>
  <c r="T1076" i="5" s="1"/>
  <c r="O1060" i="5"/>
  <c r="V1060" i="5"/>
  <c r="V1070" i="5"/>
  <c r="V1073" i="5"/>
  <c r="O1076" i="5"/>
  <c r="V1086" i="5"/>
  <c r="V1089" i="5"/>
  <c r="O1092" i="5"/>
  <c r="V1092" i="5"/>
  <c r="T1101" i="5"/>
  <c r="T1102" i="5" s="1"/>
  <c r="T1103" i="5" s="1"/>
  <c r="T1104" i="5" s="1"/>
  <c r="T1105" i="5" s="1"/>
  <c r="T1106" i="5" s="1"/>
  <c r="T1107" i="5" s="1"/>
  <c r="T1108" i="5" s="1"/>
  <c r="T1109" i="5" s="1"/>
  <c r="T1110" i="5" s="1"/>
  <c r="T1111" i="5" s="1"/>
  <c r="T1112" i="5" s="1"/>
  <c r="T1113" i="5" s="1"/>
  <c r="T1114" i="5" s="1"/>
  <c r="T1115" i="5" s="1"/>
  <c r="T1116" i="5" s="1"/>
  <c r="T1117" i="5" s="1"/>
  <c r="T1118" i="5" s="1"/>
  <c r="T1119" i="5" s="1"/>
  <c r="T1120" i="5" s="1"/>
  <c r="T1121" i="5" s="1"/>
  <c r="T1122" i="5" s="1"/>
  <c r="T1123" i="5" s="1"/>
  <c r="T1124" i="5" s="1"/>
  <c r="T1125" i="5" s="1"/>
  <c r="V1102" i="5"/>
  <c r="V1105" i="5"/>
  <c r="O1108" i="5"/>
  <c r="V1108" i="5"/>
  <c r="O1120" i="5"/>
  <c r="V1120" i="5"/>
  <c r="T1127" i="5"/>
  <c r="T1128" i="5" s="1"/>
  <c r="T1129" i="5" s="1"/>
  <c r="T1130" i="5" s="1"/>
  <c r="T1131" i="5" s="1"/>
  <c r="T1132" i="5" s="1"/>
  <c r="T1133" i="5" s="1"/>
  <c r="T1134" i="5" s="1"/>
  <c r="T1135" i="5" s="1"/>
  <c r="T1136" i="5" s="1"/>
  <c r="T1137" i="5" s="1"/>
  <c r="T1138" i="5" s="1"/>
  <c r="T1139" i="5" s="1"/>
  <c r="T1140" i="5" s="1"/>
  <c r="T1141" i="5" s="1"/>
  <c r="T1142" i="5" s="1"/>
  <c r="T1143" i="5" s="1"/>
  <c r="T1144" i="5" s="1"/>
  <c r="T1145" i="5" s="1"/>
  <c r="T1146" i="5" s="1"/>
  <c r="T1147" i="5" s="1"/>
  <c r="T1148" i="5" s="1"/>
  <c r="O1128" i="5"/>
  <c r="V1128" i="5"/>
  <c r="O1136" i="5"/>
  <c r="V1136" i="5"/>
  <c r="O1144" i="5"/>
  <c r="V1144" i="5"/>
  <c r="T1151" i="5"/>
  <c r="T1152" i="5" s="1"/>
  <c r="T1153" i="5" s="1"/>
  <c r="T1154" i="5" s="1"/>
  <c r="T1155" i="5" s="1"/>
  <c r="T1156" i="5" s="1"/>
  <c r="T1157" i="5" s="1"/>
  <c r="T1158" i="5" s="1"/>
  <c r="T1159" i="5" s="1"/>
  <c r="T1160" i="5" s="1"/>
  <c r="T1161" i="5" s="1"/>
  <c r="T1162" i="5" s="1"/>
  <c r="T1163" i="5" s="1"/>
  <c r="O1152" i="5"/>
  <c r="V1152" i="5"/>
  <c r="O1160" i="5"/>
  <c r="V1160" i="5"/>
  <c r="T1167" i="5"/>
  <c r="T1168" i="5" s="1"/>
  <c r="T1169" i="5" s="1"/>
  <c r="T1170" i="5" s="1"/>
  <c r="O1168" i="5"/>
  <c r="V1168" i="5"/>
  <c r="T1175" i="5"/>
  <c r="T1176" i="5" s="1"/>
  <c r="T1177" i="5" s="1"/>
  <c r="T1178" i="5" s="1"/>
  <c r="T1179" i="5" s="1"/>
  <c r="T1180" i="5" s="1"/>
  <c r="T1181" i="5" s="1"/>
  <c r="T1182" i="5" s="1"/>
  <c r="T1183" i="5" s="1"/>
  <c r="O1176" i="5"/>
  <c r="V1176" i="5"/>
  <c r="O1184" i="5"/>
  <c r="V1184" i="5"/>
  <c r="T1191" i="5"/>
  <c r="T1192" i="5" s="1"/>
  <c r="T1193" i="5" s="1"/>
  <c r="T1194" i="5" s="1"/>
  <c r="T1195" i="5" s="1"/>
  <c r="T1196" i="5" s="1"/>
  <c r="T1197" i="5" s="1"/>
  <c r="T1198" i="5" s="1"/>
  <c r="T1199" i="5" s="1"/>
  <c r="T1200" i="5" s="1"/>
  <c r="T1201" i="5" s="1"/>
  <c r="T1202" i="5" s="1"/>
  <c r="T1203" i="5" s="1"/>
  <c r="T1204" i="5" s="1"/>
  <c r="O1192" i="5"/>
  <c r="V1192" i="5"/>
  <c r="O1200" i="5"/>
  <c r="V1200" i="5"/>
  <c r="S1207" i="5"/>
  <c r="T1207" i="5"/>
  <c r="T1208" i="5" s="1"/>
  <c r="T1209" i="5" s="1"/>
  <c r="T1210" i="5" s="1"/>
  <c r="T1211" i="5" s="1"/>
  <c r="T1212" i="5" s="1"/>
  <c r="T1213" i="5" s="1"/>
  <c r="T1214" i="5" s="1"/>
  <c r="T1215" i="5" s="1"/>
  <c r="T1216" i="5" s="1"/>
  <c r="O1208" i="5"/>
  <c r="V1208" i="5"/>
  <c r="O1216" i="5"/>
  <c r="S1223" i="5"/>
  <c r="T1223" i="5"/>
  <c r="T1224" i="5" s="1"/>
  <c r="T1225" i="5" s="1"/>
  <c r="T1226" i="5" s="1"/>
  <c r="T1227" i="5" s="1"/>
  <c r="T1228" i="5" s="1"/>
  <c r="T1229" i="5" s="1"/>
  <c r="T1230" i="5" s="1"/>
  <c r="T1231" i="5" s="1"/>
  <c r="T1232" i="5" s="1"/>
  <c r="T1233" i="5" s="1"/>
  <c r="T1234" i="5" s="1"/>
  <c r="T1235" i="5" s="1"/>
  <c r="T1236" i="5" s="1"/>
  <c r="T1237" i="5" s="1"/>
  <c r="T1238" i="5" s="1"/>
  <c r="T1239" i="5" s="1"/>
  <c r="T1240" i="5" s="1"/>
  <c r="T1241" i="5" s="1"/>
  <c r="T1242" i="5" s="1"/>
  <c r="T1243" i="5" s="1"/>
  <c r="T1244" i="5" s="1"/>
  <c r="T1245" i="5" s="1"/>
  <c r="T1246" i="5" s="1"/>
  <c r="T1247" i="5" s="1"/>
  <c r="T1248" i="5" s="1"/>
  <c r="T1249" i="5" s="1"/>
  <c r="T1250" i="5" s="1"/>
  <c r="O1224" i="5"/>
  <c r="V1224" i="5"/>
  <c r="O1232" i="5"/>
  <c r="V1232" i="5"/>
  <c r="O1240" i="5"/>
  <c r="V1240" i="5"/>
  <c r="O1248" i="5"/>
  <c r="V1248" i="5"/>
  <c r="T1255" i="5"/>
  <c r="T1256" i="5" s="1"/>
  <c r="T1257" i="5" s="1"/>
  <c r="T1258" i="5" s="1"/>
  <c r="T1259" i="5" s="1"/>
  <c r="T1260" i="5" s="1"/>
  <c r="T1261" i="5" s="1"/>
  <c r="T1262" i="5" s="1"/>
  <c r="T1263" i="5" s="1"/>
  <c r="T1264" i="5" s="1"/>
  <c r="T1265" i="5" s="1"/>
  <c r="T1266" i="5" s="1"/>
  <c r="T1267" i="5" s="1"/>
  <c r="T1268" i="5" s="1"/>
  <c r="T1269" i="5" s="1"/>
  <c r="O1256" i="5"/>
  <c r="V1256" i="5"/>
  <c r="O1264" i="5"/>
  <c r="V1264" i="5"/>
  <c r="S1271" i="5"/>
  <c r="T1271" i="5"/>
  <c r="T1272" i="5" s="1"/>
  <c r="T1273" i="5" s="1"/>
  <c r="T1274" i="5" s="1"/>
  <c r="T1275" i="5" s="1"/>
  <c r="T1276" i="5" s="1"/>
  <c r="T1277" i="5" s="1"/>
  <c r="T1278" i="5" s="1"/>
  <c r="T1279" i="5" s="1"/>
  <c r="T1280" i="5" s="1"/>
  <c r="T1281" i="5" s="1"/>
  <c r="T1282" i="5" s="1"/>
  <c r="T1283" i="5" s="1"/>
  <c r="T1284" i="5" s="1"/>
  <c r="T1285" i="5" s="1"/>
  <c r="O1272" i="5"/>
  <c r="V1272" i="5"/>
  <c r="O1280" i="5"/>
  <c r="V1280" i="5"/>
  <c r="T1287" i="5"/>
  <c r="T1288" i="5" s="1"/>
  <c r="T1289" i="5" s="1"/>
  <c r="T1290" i="5" s="1"/>
  <c r="T1291" i="5" s="1"/>
  <c r="T1292" i="5" s="1"/>
  <c r="T1293" i="5" s="1"/>
  <c r="T1294" i="5" s="1"/>
  <c r="T1295" i="5" s="1"/>
  <c r="T1296" i="5" s="1"/>
  <c r="T1297" i="5" s="1"/>
  <c r="T1298" i="5" s="1"/>
  <c r="T1299" i="5" s="1"/>
  <c r="T1300" i="5" s="1"/>
  <c r="T1301" i="5" s="1"/>
  <c r="T1302" i="5" s="1"/>
  <c r="O1288" i="5"/>
  <c r="V1288" i="5"/>
  <c r="O1296" i="5"/>
  <c r="V1296" i="5"/>
  <c r="S1303" i="5"/>
  <c r="T1303" i="5"/>
  <c r="T1304" i="5" s="1"/>
  <c r="T1305" i="5" s="1"/>
  <c r="T1306" i="5" s="1"/>
  <c r="T1307" i="5" s="1"/>
  <c r="T1308" i="5" s="1"/>
  <c r="T1309" i="5" s="1"/>
  <c r="T1310" i="5" s="1"/>
  <c r="T1311" i="5" s="1"/>
  <c r="T1312" i="5" s="1"/>
  <c r="T1313" i="5" s="1"/>
  <c r="T1314" i="5" s="1"/>
  <c r="T1315" i="5" s="1"/>
  <c r="T1316" i="5" s="1"/>
  <c r="T1317" i="5" s="1"/>
  <c r="T1318" i="5" s="1"/>
  <c r="T1319" i="5" s="1"/>
  <c r="T1320" i="5" s="1"/>
  <c r="T1321" i="5" s="1"/>
  <c r="T1322" i="5" s="1"/>
  <c r="T1323" i="5" s="1"/>
  <c r="T1324" i="5" s="1"/>
  <c r="T1325" i="5" s="1"/>
  <c r="O1304" i="5"/>
  <c r="V1304" i="5"/>
  <c r="O1312" i="5"/>
  <c r="V1312" i="5"/>
  <c r="O1320" i="5"/>
  <c r="V1320" i="5"/>
  <c r="T1327" i="5"/>
  <c r="T1328" i="5" s="1"/>
  <c r="T1329" i="5" s="1"/>
  <c r="T1330" i="5" s="1"/>
  <c r="T1331" i="5" s="1"/>
  <c r="T1332" i="5" s="1"/>
  <c r="T1333" i="5" s="1"/>
  <c r="T1334" i="5" s="1"/>
  <c r="T1335" i="5" s="1"/>
  <c r="T1336" i="5" s="1"/>
  <c r="T1337" i="5" s="1"/>
  <c r="T1338" i="5" s="1"/>
  <c r="T1339" i="5" s="1"/>
  <c r="T1340" i="5" s="1"/>
  <c r="T1341" i="5" s="1"/>
  <c r="T1342" i="5" s="1"/>
  <c r="T1343" i="5" s="1"/>
  <c r="T1344" i="5" s="1"/>
  <c r="T1345" i="5" s="1"/>
  <c r="T1346" i="5" s="1"/>
  <c r="T1347" i="5" s="1"/>
  <c r="T1348" i="5" s="1"/>
  <c r="O1328" i="5"/>
  <c r="V1328" i="5"/>
  <c r="O1336" i="5"/>
  <c r="V1336" i="5"/>
  <c r="O1344" i="5"/>
  <c r="V1344" i="5"/>
  <c r="T1351" i="5"/>
  <c r="T1352" i="5" s="1"/>
  <c r="T1353" i="5" s="1"/>
  <c r="T1354" i="5" s="1"/>
  <c r="T1355" i="5" s="1"/>
  <c r="T1356" i="5" s="1"/>
  <c r="T1357" i="5" s="1"/>
  <c r="O1352" i="5"/>
  <c r="V1352" i="5"/>
  <c r="T1359" i="5"/>
  <c r="T1360" i="5" s="1"/>
  <c r="T1361" i="5" s="1"/>
  <c r="T1362" i="5" s="1"/>
  <c r="T1363" i="5" s="1"/>
  <c r="T1364" i="5" s="1"/>
  <c r="T1365" i="5" s="1"/>
  <c r="T1366" i="5" s="1"/>
  <c r="T1367" i="5" s="1"/>
  <c r="T1368" i="5" s="1"/>
  <c r="T1369" i="5" s="1"/>
  <c r="T1370" i="5" s="1"/>
  <c r="T1371" i="5" s="1"/>
  <c r="T1372" i="5" s="1"/>
  <c r="T1373" i="5" s="1"/>
  <c r="T1374" i="5" s="1"/>
  <c r="T1375" i="5" s="1"/>
  <c r="T1376" i="5" s="1"/>
  <c r="T1377" i="5" s="1"/>
  <c r="O1360" i="5"/>
  <c r="V1360" i="5"/>
  <c r="O1368" i="5"/>
  <c r="V1368" i="5"/>
  <c r="O1376" i="5"/>
  <c r="V1376" i="5"/>
  <c r="T1383" i="5"/>
  <c r="T1384" i="5" s="1"/>
  <c r="T1385" i="5" s="1"/>
  <c r="T1386" i="5" s="1"/>
  <c r="T1387" i="5" s="1"/>
  <c r="T1388" i="5" s="1"/>
  <c r="T1389" i="5" s="1"/>
  <c r="T1390" i="5" s="1"/>
  <c r="T1391" i="5" s="1"/>
  <c r="T1392" i="5" s="1"/>
  <c r="T1393" i="5" s="1"/>
  <c r="T1394" i="5" s="1"/>
  <c r="T1395" i="5" s="1"/>
  <c r="T1396" i="5" s="1"/>
  <c r="T1397" i="5" s="1"/>
  <c r="T1398" i="5" s="1"/>
  <c r="T1399" i="5" s="1"/>
  <c r="O1384" i="5"/>
  <c r="V1384" i="5"/>
  <c r="O1392" i="5"/>
  <c r="V1392" i="5"/>
  <c r="O1400" i="5"/>
  <c r="V1400" i="5"/>
  <c r="T1407" i="5"/>
  <c r="T1408" i="5" s="1"/>
  <c r="T1409" i="5" s="1"/>
  <c r="T1410" i="5" s="1"/>
  <c r="T1411" i="5" s="1"/>
  <c r="T1412" i="5" s="1"/>
  <c r="T1413" i="5" s="1"/>
  <c r="T1414" i="5" s="1"/>
  <c r="T1415" i="5" s="1"/>
  <c r="T1416" i="5" s="1"/>
  <c r="T1417" i="5" s="1"/>
  <c r="T1418" i="5" s="1"/>
  <c r="T1419" i="5" s="1"/>
  <c r="T1420" i="5" s="1"/>
  <c r="T1421" i="5" s="1"/>
  <c r="T1422" i="5" s="1"/>
  <c r="T1423" i="5" s="1"/>
  <c r="T1424" i="5" s="1"/>
  <c r="T1425" i="5" s="1"/>
  <c r="T1426" i="5" s="1"/>
  <c r="T1427" i="5" s="1"/>
  <c r="T1428" i="5" s="1"/>
  <c r="T1429" i="5" s="1"/>
  <c r="T1430" i="5" s="1"/>
  <c r="T1431" i="5" s="1"/>
  <c r="T1432" i="5" s="1"/>
  <c r="T1433" i="5" s="1"/>
  <c r="T1434" i="5" s="1"/>
  <c r="T1435" i="5" s="1"/>
  <c r="T1436" i="5" s="1"/>
  <c r="T1437" i="5" s="1"/>
  <c r="T1438" i="5" s="1"/>
  <c r="T1439" i="5" s="1"/>
  <c r="T1440" i="5" s="1"/>
  <c r="T1441" i="5" s="1"/>
  <c r="T1442" i="5" s="1"/>
  <c r="T1443" i="5" s="1"/>
  <c r="T1444" i="5" s="1"/>
  <c r="O1408" i="5"/>
  <c r="V1408" i="5"/>
  <c r="O1416" i="5"/>
  <c r="V1416" i="5"/>
  <c r="O1424" i="5"/>
  <c r="V1424" i="5"/>
  <c r="O1432" i="5"/>
  <c r="V1432" i="5"/>
  <c r="O1440" i="5"/>
  <c r="V1440" i="5"/>
  <c r="T1447" i="5"/>
  <c r="T1448" i="5" s="1"/>
  <c r="T1449" i="5" s="1"/>
  <c r="T1450" i="5" s="1"/>
  <c r="T1451" i="5" s="1"/>
  <c r="T1452" i="5" s="1"/>
  <c r="T1453" i="5" s="1"/>
  <c r="T1454" i="5" s="1"/>
  <c r="T1455" i="5" s="1"/>
  <c r="T1456" i="5" s="1"/>
  <c r="T1457" i="5" s="1"/>
  <c r="T1458" i="5" s="1"/>
  <c r="T1459" i="5" s="1"/>
  <c r="T1460" i="5" s="1"/>
  <c r="T1461" i="5" s="1"/>
  <c r="T1462" i="5" s="1"/>
  <c r="T1463" i="5" s="1"/>
  <c r="T1464" i="5" s="1"/>
  <c r="T1465" i="5" s="1"/>
  <c r="T1466" i="5" s="1"/>
  <c r="T1467" i="5" s="1"/>
  <c r="T1468" i="5" s="1"/>
  <c r="T1469" i="5" s="1"/>
  <c r="T1470" i="5" s="1"/>
  <c r="T1471" i="5" s="1"/>
  <c r="T1472" i="5" s="1"/>
  <c r="T1473" i="5" s="1"/>
  <c r="T1474" i="5" s="1"/>
  <c r="T1475" i="5" s="1"/>
  <c r="T1476" i="5" s="1"/>
  <c r="T1477" i="5" s="1"/>
  <c r="T1478" i="5" s="1"/>
  <c r="T1479" i="5" s="1"/>
  <c r="T1480" i="5" s="1"/>
  <c r="T1481" i="5" s="1"/>
  <c r="T1482" i="5" s="1"/>
  <c r="T1483" i="5" s="1"/>
  <c r="T1484" i="5" s="1"/>
  <c r="T1485" i="5" s="1"/>
  <c r="T1486" i="5" s="1"/>
  <c r="T1487" i="5" s="1"/>
  <c r="T1488" i="5" s="1"/>
  <c r="T1489" i="5" s="1"/>
  <c r="T1490" i="5" s="1"/>
  <c r="T1491" i="5" s="1"/>
  <c r="T1492" i="5" s="1"/>
  <c r="T1493" i="5" s="1"/>
  <c r="O1448" i="5"/>
  <c r="V1448" i="5"/>
  <c r="O1456" i="5"/>
  <c r="V1456" i="5"/>
  <c r="O1464" i="5"/>
  <c r="V1464" i="5"/>
  <c r="O1472" i="5"/>
  <c r="V1472" i="5"/>
  <c r="O1480" i="5"/>
  <c r="V1480" i="5"/>
  <c r="O1488" i="5"/>
  <c r="V1488" i="5"/>
  <c r="S1495" i="5"/>
  <c r="T1495" i="5"/>
  <c r="T1496" i="5" s="1"/>
  <c r="T1497" i="5" s="1"/>
  <c r="T1498" i="5" s="1"/>
  <c r="T1499" i="5" s="1"/>
  <c r="T1500" i="5" s="1"/>
  <c r="T1501" i="5" s="1"/>
  <c r="T1502" i="5" s="1"/>
  <c r="T1503" i="5" s="1"/>
  <c r="T1504" i="5" s="1"/>
  <c r="T1505" i="5" s="1"/>
  <c r="T1506" i="5" s="1"/>
  <c r="T1507" i="5" s="1"/>
  <c r="T1508" i="5" s="1"/>
  <c r="T1509" i="5" s="1"/>
  <c r="T1510" i="5" s="1"/>
  <c r="T1511" i="5" s="1"/>
  <c r="T1512" i="5" s="1"/>
  <c r="T1513" i="5" s="1"/>
  <c r="T1514" i="5" s="1"/>
  <c r="T1515" i="5" s="1"/>
  <c r="T1516" i="5" s="1"/>
  <c r="T1517" i="5" s="1"/>
  <c r="T1518" i="5" s="1"/>
  <c r="T1519" i="5" s="1"/>
  <c r="T1520" i="5" s="1"/>
  <c r="T1521" i="5" s="1"/>
  <c r="T1522" i="5" s="1"/>
  <c r="T1523" i="5" s="1"/>
  <c r="T1524" i="5" s="1"/>
  <c r="T1525" i="5" s="1"/>
  <c r="T1526" i="5" s="1"/>
  <c r="T1527" i="5" s="1"/>
  <c r="T1528" i="5" s="1"/>
  <c r="T1529" i="5" s="1"/>
  <c r="T1530" i="5" s="1"/>
  <c r="T1531" i="5" s="1"/>
  <c r="T1532" i="5" s="1"/>
  <c r="T1533" i="5" s="1"/>
  <c r="T1534" i="5" s="1"/>
  <c r="O1496" i="5"/>
  <c r="V1496" i="5"/>
  <c r="O1504" i="5"/>
  <c r="V1504" i="5"/>
  <c r="O1512" i="5"/>
  <c r="V1512" i="5"/>
  <c r="O1520" i="5"/>
  <c r="V1520" i="5"/>
  <c r="O1528" i="5"/>
  <c r="V1528" i="5"/>
  <c r="S1535" i="5"/>
  <c r="T1535" i="5"/>
  <c r="T1536" i="5" s="1"/>
  <c r="T1537" i="5" s="1"/>
  <c r="T1538" i="5" s="1"/>
  <c r="T1539" i="5" s="1"/>
  <c r="T1540" i="5" s="1"/>
  <c r="T1541" i="5" s="1"/>
  <c r="T1542" i="5" s="1"/>
  <c r="T1543" i="5" s="1"/>
  <c r="T1544" i="5" s="1"/>
  <c r="T1545" i="5" s="1"/>
  <c r="T1546" i="5" s="1"/>
  <c r="T1547" i="5" s="1"/>
  <c r="T1548" i="5" s="1"/>
  <c r="T1549" i="5" s="1"/>
  <c r="O1536" i="5"/>
  <c r="V1536" i="5"/>
  <c r="O1544" i="5"/>
  <c r="V1544" i="5"/>
  <c r="T1551" i="5"/>
  <c r="T1552" i="5" s="1"/>
  <c r="T1553" i="5" s="1"/>
  <c r="T1554" i="5" s="1"/>
  <c r="T1555" i="5" s="1"/>
  <c r="T1556" i="5" s="1"/>
  <c r="T1557" i="5" s="1"/>
  <c r="T1558" i="5" s="1"/>
  <c r="T1559" i="5" s="1"/>
  <c r="T1560" i="5" s="1"/>
  <c r="T1561" i="5" s="1"/>
  <c r="T1562" i="5" s="1"/>
  <c r="T1563" i="5" s="1"/>
  <c r="T1564" i="5" s="1"/>
  <c r="T1565" i="5" s="1"/>
  <c r="T1566" i="5" s="1"/>
  <c r="T1567" i="5" s="1"/>
  <c r="T1568" i="5" s="1"/>
  <c r="T1569" i="5" s="1"/>
  <c r="T1570" i="5" s="1"/>
  <c r="T1571" i="5" s="1"/>
  <c r="T1572" i="5" s="1"/>
  <c r="T1573" i="5" s="1"/>
  <c r="T1574" i="5" s="1"/>
  <c r="T1575" i="5" s="1"/>
  <c r="O1552" i="5"/>
  <c r="V1552" i="5"/>
  <c r="O1560" i="5"/>
  <c r="V1560" i="5"/>
  <c r="O1568" i="5"/>
  <c r="V1568" i="5"/>
  <c r="O1576" i="5"/>
  <c r="V1576" i="5"/>
  <c r="T1583" i="5"/>
  <c r="T1584" i="5" s="1"/>
  <c r="T1585" i="5" s="1"/>
  <c r="T1586" i="5" s="1"/>
  <c r="T1587" i="5" s="1"/>
  <c r="T1588" i="5" s="1"/>
  <c r="T1589" i="5" s="1"/>
  <c r="T1590" i="5" s="1"/>
  <c r="T1591" i="5" s="1"/>
  <c r="T1592" i="5" s="1"/>
  <c r="O1584" i="5"/>
  <c r="V1584" i="5"/>
  <c r="O1592" i="5"/>
  <c r="S1599" i="5"/>
  <c r="T1599" i="5"/>
  <c r="T1600" i="5" s="1"/>
  <c r="T1601" i="5" s="1"/>
  <c r="T1602" i="5" s="1"/>
  <c r="T1603" i="5" s="1"/>
  <c r="T1604" i="5" s="1"/>
  <c r="T1605" i="5" s="1"/>
  <c r="T1606" i="5" s="1"/>
  <c r="O1600" i="5"/>
  <c r="V1600" i="5"/>
  <c r="S1607" i="5"/>
  <c r="T1607" i="5"/>
  <c r="T1608" i="5" s="1"/>
  <c r="T1609" i="5" s="1"/>
  <c r="T1610" i="5" s="1"/>
  <c r="T1611" i="5" s="1"/>
  <c r="T1612" i="5" s="1"/>
  <c r="T1613" i="5" s="1"/>
  <c r="T1614" i="5" s="1"/>
  <c r="T1615" i="5" s="1"/>
  <c r="T1616" i="5" s="1"/>
  <c r="T1617" i="5" s="1"/>
  <c r="T1618" i="5" s="1"/>
  <c r="T1619" i="5" s="1"/>
  <c r="T1620" i="5" s="1"/>
  <c r="T1621" i="5" s="1"/>
  <c r="T1622" i="5" s="1"/>
  <c r="T1623" i="5" s="1"/>
  <c r="O1608" i="5"/>
  <c r="V1608" i="5"/>
  <c r="O1616" i="5"/>
  <c r="V1616" i="5"/>
  <c r="O1624" i="5"/>
  <c r="V1624" i="5"/>
  <c r="T1631" i="5"/>
  <c r="T1632" i="5" s="1"/>
  <c r="T1633" i="5" s="1"/>
  <c r="T1634" i="5" s="1"/>
  <c r="T1635" i="5" s="1"/>
  <c r="T1636" i="5" s="1"/>
  <c r="T1637" i="5" s="1"/>
  <c r="T1638" i="5" s="1"/>
  <c r="T1639" i="5" s="1"/>
  <c r="T1640" i="5" s="1"/>
  <c r="T1641" i="5" s="1"/>
  <c r="T1642" i="5" s="1"/>
  <c r="T1643" i="5" s="1"/>
  <c r="O1632" i="5"/>
  <c r="V1632" i="5"/>
  <c r="O1640" i="5"/>
  <c r="V1640" i="5"/>
  <c r="T1647" i="5"/>
  <c r="T1648" i="5" s="1"/>
  <c r="T1649" i="5" s="1"/>
  <c r="T1650" i="5" s="1"/>
  <c r="T1651" i="5" s="1"/>
  <c r="T1652" i="5" s="1"/>
  <c r="T1653" i="5" s="1"/>
  <c r="T1654" i="5" s="1"/>
  <c r="T1655" i="5" s="1"/>
  <c r="T1656" i="5" s="1"/>
  <c r="T1657" i="5" s="1"/>
  <c r="T1658" i="5" s="1"/>
  <c r="T1659" i="5" s="1"/>
  <c r="T1660" i="5" s="1"/>
  <c r="T1661" i="5" s="1"/>
  <c r="T1662" i="5" s="1"/>
  <c r="O1648" i="5"/>
  <c r="V1648" i="5"/>
  <c r="O1656" i="5"/>
  <c r="V1656" i="5"/>
  <c r="S1663" i="5"/>
  <c r="T1663" i="5"/>
  <c r="T1664" i="5" s="1"/>
  <c r="T1665" i="5" s="1"/>
  <c r="T1666" i="5" s="1"/>
  <c r="T1667" i="5" s="1"/>
  <c r="T1668" i="5" s="1"/>
  <c r="T1669" i="5" s="1"/>
  <c r="T1670" i="5" s="1"/>
  <c r="T1671" i="5" s="1"/>
  <c r="T1672" i="5" s="1"/>
  <c r="T1673" i="5" s="1"/>
  <c r="T1674" i="5" s="1"/>
  <c r="O1664" i="5"/>
  <c r="V1664" i="5"/>
  <c r="O1672" i="5"/>
  <c r="V1672" i="5"/>
  <c r="T1679" i="5"/>
  <c r="T1680" i="5" s="1"/>
  <c r="T1681" i="5" s="1"/>
  <c r="T1682" i="5" s="1"/>
  <c r="T1683" i="5" s="1"/>
  <c r="T1684" i="5" s="1"/>
  <c r="T1685" i="5" s="1"/>
  <c r="T1686" i="5" s="1"/>
  <c r="T1687" i="5" s="1"/>
  <c r="T1688" i="5" s="1"/>
  <c r="T1689" i="5" s="1"/>
  <c r="T1690" i="5" s="1"/>
  <c r="T1691" i="5" s="1"/>
  <c r="T1692" i="5" s="1"/>
  <c r="T1693" i="5" s="1"/>
  <c r="T1694" i="5" s="1"/>
  <c r="T1695" i="5" s="1"/>
  <c r="T1696" i="5" s="1"/>
  <c r="O1680" i="5"/>
  <c r="V1680" i="5"/>
  <c r="O1688" i="5"/>
  <c r="V1688" i="5"/>
  <c r="O1696" i="5"/>
  <c r="O1704" i="5"/>
  <c r="V1704" i="5"/>
  <c r="O1712" i="5"/>
  <c r="V1712" i="5"/>
  <c r="O1720" i="5"/>
  <c r="V1720" i="5"/>
  <c r="T1727" i="5"/>
  <c r="T1728" i="5" s="1"/>
  <c r="T1729" i="5" s="1"/>
  <c r="T1730" i="5" s="1"/>
  <c r="T1731" i="5" s="1"/>
  <c r="T1732" i="5" s="1"/>
  <c r="T1733" i="5" s="1"/>
  <c r="T1734" i="5" s="1"/>
  <c r="O1728" i="5"/>
  <c r="V1728" i="5"/>
  <c r="S1735" i="5"/>
  <c r="T1735" i="5"/>
  <c r="T1736" i="5" s="1"/>
  <c r="T1737" i="5" s="1"/>
  <c r="T1738" i="5" s="1"/>
  <c r="T1739" i="5" s="1"/>
  <c r="T1740" i="5" s="1"/>
  <c r="T1741" i="5" s="1"/>
  <c r="T1742" i="5" s="1"/>
  <c r="T1743" i="5" s="1"/>
  <c r="T1744" i="5" s="1"/>
  <c r="T1745" i="5" s="1"/>
  <c r="T1746" i="5" s="1"/>
  <c r="T1747" i="5" s="1"/>
  <c r="T1748" i="5" s="1"/>
  <c r="T1749" i="5" s="1"/>
  <c r="O1736" i="5"/>
  <c r="V1736" i="5"/>
  <c r="O1744" i="5"/>
  <c r="V1744" i="5"/>
  <c r="S1751" i="5"/>
  <c r="T1751" i="5"/>
  <c r="T1752" i="5" s="1"/>
  <c r="T1753" i="5" s="1"/>
  <c r="T1754" i="5" s="1"/>
  <c r="T1755" i="5" s="1"/>
  <c r="T1756" i="5" s="1"/>
  <c r="T1757" i="5" s="1"/>
  <c r="T1758" i="5" s="1"/>
  <c r="T1759" i="5" s="1"/>
  <c r="T1760" i="5" s="1"/>
  <c r="T1761" i="5" s="1"/>
  <c r="O1752" i="5"/>
  <c r="V1752" i="5"/>
  <c r="O1760" i="5"/>
  <c r="V1760" i="5"/>
  <c r="T1767" i="5"/>
  <c r="T1768" i="5" s="1"/>
  <c r="T1769" i="5" s="1"/>
  <c r="T1770" i="5" s="1"/>
  <c r="T1771" i="5" s="1"/>
  <c r="T1772" i="5" s="1"/>
  <c r="T1773" i="5" s="1"/>
  <c r="T1774" i="5" s="1"/>
  <c r="T1775" i="5" s="1"/>
  <c r="T1776" i="5" s="1"/>
  <c r="T1777" i="5" s="1"/>
  <c r="O1768" i="5"/>
  <c r="V1768" i="5"/>
  <c r="O1776" i="5"/>
  <c r="V1776" i="5"/>
  <c r="T1783" i="5"/>
  <c r="T1784" i="5" s="1"/>
  <c r="T1785" i="5" s="1"/>
  <c r="T1786" i="5" s="1"/>
  <c r="O1784" i="5"/>
  <c r="V1784" i="5"/>
  <c r="T1791" i="5"/>
  <c r="T1792" i="5" s="1"/>
  <c r="T1793" i="5" s="1"/>
  <c r="T1794" i="5" s="1"/>
  <c r="T1795" i="5" s="1"/>
  <c r="T1796" i="5" s="1"/>
  <c r="T1797" i="5" s="1"/>
  <c r="T1798" i="5" s="1"/>
  <c r="T1799" i="5" s="1"/>
  <c r="T1800" i="5" s="1"/>
  <c r="T1801" i="5" s="1"/>
  <c r="T1802" i="5" s="1"/>
  <c r="T1803" i="5" s="1"/>
  <c r="T1804" i="5" s="1"/>
  <c r="T1805" i="5" s="1"/>
  <c r="T1806" i="5" s="1"/>
  <c r="T1807" i="5" s="1"/>
  <c r="T1808" i="5" s="1"/>
  <c r="T1809" i="5" s="1"/>
  <c r="T1810" i="5" s="1"/>
  <c r="T1811" i="5" s="1"/>
  <c r="O1792" i="5"/>
  <c r="V1792" i="5"/>
  <c r="O1800" i="5"/>
  <c r="V1800" i="5"/>
  <c r="O1808" i="5"/>
  <c r="V1808" i="5"/>
  <c r="T1815" i="5"/>
  <c r="T1816" i="5" s="1"/>
  <c r="O1816" i="5"/>
  <c r="V1816" i="5"/>
  <c r="O1824" i="5"/>
  <c r="V1824" i="5"/>
  <c r="T1837" i="5"/>
  <c r="T1838" i="5" s="1"/>
  <c r="T1839" i="5" s="1"/>
  <c r="T1840" i="5" s="1"/>
  <c r="T1841" i="5" s="1"/>
  <c r="T1842" i="5" s="1"/>
  <c r="T1843" i="5" s="1"/>
  <c r="T1844" i="5" s="1"/>
  <c r="T1845" i="5" s="1"/>
  <c r="T1846" i="5" s="1"/>
  <c r="T1847" i="5" s="1"/>
  <c r="T1848" i="5" s="1"/>
  <c r="T1849" i="5" s="1"/>
  <c r="T1850" i="5" s="1"/>
  <c r="T1851" i="5" s="1"/>
  <c r="T1852" i="5" s="1"/>
  <c r="T1853" i="5" s="1"/>
  <c r="T1854" i="5" s="1"/>
  <c r="T1855" i="5" s="1"/>
  <c r="T1856" i="5" s="1"/>
  <c r="T1857" i="5" s="1"/>
  <c r="T1858" i="5" s="1"/>
  <c r="T1859" i="5" s="1"/>
  <c r="T1860" i="5" s="1"/>
  <c r="T1861" i="5" s="1"/>
  <c r="T1862" i="5" s="1"/>
  <c r="T1863" i="5" s="1"/>
  <c r="T1864" i="5" s="1"/>
  <c r="T1865" i="5" s="1"/>
  <c r="T1866" i="5" s="1"/>
  <c r="T1867" i="5" s="1"/>
  <c r="T1868" i="5" s="1"/>
  <c r="T1869" i="5" s="1"/>
  <c r="T1870" i="5" s="1"/>
  <c r="T1871" i="5" s="1"/>
  <c r="T1872" i="5" s="1"/>
  <c r="T1873" i="5" s="1"/>
  <c r="T1874" i="5" s="1"/>
  <c r="T1875" i="5" s="1"/>
  <c r="T1876" i="5" s="1"/>
  <c r="O1844" i="5"/>
  <c r="V1844" i="5"/>
  <c r="V1847" i="5"/>
  <c r="O1876" i="5"/>
  <c r="T1930" i="5"/>
  <c r="T1931" i="5" s="1"/>
  <c r="T1932" i="5" s="1"/>
  <c r="O1939" i="5"/>
  <c r="V1939" i="5"/>
  <c r="S690" i="5"/>
  <c r="S691" i="5" s="1"/>
  <c r="S692" i="5" s="1"/>
  <c r="S693" i="5" s="1"/>
  <c r="S694" i="5" s="1"/>
  <c r="V694" i="5" s="1"/>
  <c r="S722" i="5"/>
  <c r="S723" i="5" s="1"/>
  <c r="S724" i="5" s="1"/>
  <c r="S725" i="5" s="1"/>
  <c r="S726" i="5" s="1"/>
  <c r="S727" i="5" s="1"/>
  <c r="S728" i="5" s="1"/>
  <c r="S729" i="5" s="1"/>
  <c r="S730" i="5" s="1"/>
  <c r="S731" i="5" s="1"/>
  <c r="V731" i="5" s="1"/>
  <c r="S734" i="5"/>
  <c r="S735" i="5" s="1"/>
  <c r="S736" i="5" s="1"/>
  <c r="S737" i="5" s="1"/>
  <c r="S738" i="5" s="1"/>
  <c r="S739" i="5" s="1"/>
  <c r="S740" i="5" s="1"/>
  <c r="S741" i="5" s="1"/>
  <c r="S742" i="5" s="1"/>
  <c r="S743" i="5" s="1"/>
  <c r="S744" i="5" s="1"/>
  <c r="S745" i="5" s="1"/>
  <c r="S746" i="5" s="1"/>
  <c r="S747" i="5" s="1"/>
  <c r="S748" i="5" s="1"/>
  <c r="S749" i="5" s="1"/>
  <c r="S750" i="5" s="1"/>
  <c r="S751" i="5" s="1"/>
  <c r="S752" i="5" s="1"/>
  <c r="S753" i="5" s="1"/>
  <c r="S754" i="5" s="1"/>
  <c r="S755" i="5" s="1"/>
  <c r="S756" i="5" s="1"/>
  <c r="S757" i="5" s="1"/>
  <c r="S758" i="5" s="1"/>
  <c r="S759" i="5" s="1"/>
  <c r="S760" i="5" s="1"/>
  <c r="S761" i="5" s="1"/>
  <c r="S762" i="5" s="1"/>
  <c r="S763" i="5" s="1"/>
  <c r="S764" i="5" s="1"/>
  <c r="S765" i="5" s="1"/>
  <c r="S766" i="5" s="1"/>
  <c r="S767" i="5" s="1"/>
  <c r="S768" i="5" s="1"/>
  <c r="S769" i="5" s="1"/>
  <c r="S770" i="5" s="1"/>
  <c r="S771" i="5" s="1"/>
  <c r="S772" i="5" s="1"/>
  <c r="S773" i="5" s="1"/>
  <c r="S774" i="5" s="1"/>
  <c r="S775" i="5" s="1"/>
  <c r="S776" i="5" s="1"/>
  <c r="S777" i="5" s="1"/>
  <c r="S778" i="5" s="1"/>
  <c r="S779" i="5" s="1"/>
  <c r="S780" i="5" s="1"/>
  <c r="S781" i="5" s="1"/>
  <c r="S782" i="5" s="1"/>
  <c r="S783" i="5" s="1"/>
  <c r="S784" i="5" s="1"/>
  <c r="S785" i="5" s="1"/>
  <c r="S786" i="5" s="1"/>
  <c r="S787" i="5" s="1"/>
  <c r="S788" i="5" s="1"/>
  <c r="V788" i="5" s="1"/>
  <c r="S790" i="5"/>
  <c r="S791" i="5" s="1"/>
  <c r="S792" i="5" s="1"/>
  <c r="S793" i="5" s="1"/>
  <c r="S794" i="5" s="1"/>
  <c r="S795" i="5" s="1"/>
  <c r="S796" i="5" s="1"/>
  <c r="S797" i="5" s="1"/>
  <c r="S798" i="5" s="1"/>
  <c r="S799" i="5" s="1"/>
  <c r="S800" i="5" s="1"/>
  <c r="S801" i="5" s="1"/>
  <c r="S802" i="5" s="1"/>
  <c r="V802" i="5" s="1"/>
  <c r="S818" i="5"/>
  <c r="S819" i="5" s="1"/>
  <c r="S820" i="5" s="1"/>
  <c r="S821" i="5" s="1"/>
  <c r="S822" i="5" s="1"/>
  <c r="S823" i="5" s="1"/>
  <c r="S824" i="5" s="1"/>
  <c r="S825" i="5" s="1"/>
  <c r="S826" i="5" s="1"/>
  <c r="S827" i="5" s="1"/>
  <c r="S828" i="5" s="1"/>
  <c r="S829" i="5" s="1"/>
  <c r="S830" i="5" s="1"/>
  <c r="S831" i="5" s="1"/>
  <c r="S832" i="5" s="1"/>
  <c r="S833" i="5" s="1"/>
  <c r="S834" i="5" s="1"/>
  <c r="S835" i="5" s="1"/>
  <c r="S838" i="5"/>
  <c r="S839" i="5" s="1"/>
  <c r="S840" i="5" s="1"/>
  <c r="S841" i="5" s="1"/>
  <c r="S842" i="5" s="1"/>
  <c r="S843" i="5" s="1"/>
  <c r="S844" i="5" s="1"/>
  <c r="S845" i="5" s="1"/>
  <c r="S846" i="5" s="1"/>
  <c r="S847" i="5" s="1"/>
  <c r="S848" i="5" s="1"/>
  <c r="S849" i="5" s="1"/>
  <c r="S850" i="5" s="1"/>
  <c r="S851" i="5" s="1"/>
  <c r="S852" i="5" s="1"/>
  <c r="S853" i="5" s="1"/>
  <c r="S854" i="5" s="1"/>
  <c r="S855" i="5" s="1"/>
  <c r="S856" i="5" s="1"/>
  <c r="S857" i="5" s="1"/>
  <c r="S858" i="5" s="1"/>
  <c r="V858" i="5" s="1"/>
  <c r="S870" i="5"/>
  <c r="S871" i="5" s="1"/>
  <c r="S872" i="5" s="1"/>
  <c r="S873" i="5" s="1"/>
  <c r="S874" i="5" s="1"/>
  <c r="S875" i="5" s="1"/>
  <c r="S876" i="5" s="1"/>
  <c r="S877" i="5" s="1"/>
  <c r="S878" i="5" s="1"/>
  <c r="S879" i="5" s="1"/>
  <c r="S880" i="5" s="1"/>
  <c r="S881" i="5" s="1"/>
  <c r="S882" i="5" s="1"/>
  <c r="S883" i="5" s="1"/>
  <c r="S884" i="5" s="1"/>
  <c r="S885" i="5" s="1"/>
  <c r="S886" i="5" s="1"/>
  <c r="S887" i="5" s="1"/>
  <c r="S888" i="5" s="1"/>
  <c r="S889" i="5" s="1"/>
  <c r="S890" i="5" s="1"/>
  <c r="S891" i="5" s="1"/>
  <c r="S892" i="5" s="1"/>
  <c r="S893" i="5" s="1"/>
  <c r="S894" i="5" s="1"/>
  <c r="S895" i="5" s="1"/>
  <c r="S896" i="5" s="1"/>
  <c r="S897" i="5" s="1"/>
  <c r="V897" i="5" s="1"/>
  <c r="S898" i="5"/>
  <c r="S899" i="5" s="1"/>
  <c r="S900" i="5" s="1"/>
  <c r="S901" i="5" s="1"/>
  <c r="S902" i="5" s="1"/>
  <c r="S903" i="5" s="1"/>
  <c r="S904" i="5" s="1"/>
  <c r="S905" i="5" s="1"/>
  <c r="S906" i="5" s="1"/>
  <c r="S907" i="5" s="1"/>
  <c r="S908" i="5" s="1"/>
  <c r="S909" i="5" s="1"/>
  <c r="S910" i="5" s="1"/>
  <c r="S911" i="5" s="1"/>
  <c r="V911" i="5" s="1"/>
  <c r="S914" i="5"/>
  <c r="S915" i="5" s="1"/>
  <c r="S916" i="5" s="1"/>
  <c r="S917" i="5" s="1"/>
  <c r="S918" i="5" s="1"/>
  <c r="S919" i="5" s="1"/>
  <c r="S920" i="5" s="1"/>
  <c r="S921" i="5" s="1"/>
  <c r="S922" i="5" s="1"/>
  <c r="S923" i="5" s="1"/>
  <c r="S924" i="5" s="1"/>
  <c r="S925" i="5" s="1"/>
  <c r="S926" i="5" s="1"/>
  <c r="S927" i="5" s="1"/>
  <c r="S928" i="5" s="1"/>
  <c r="S929" i="5" s="1"/>
  <c r="S930" i="5" s="1"/>
  <c r="S931" i="5" s="1"/>
  <c r="S932" i="5" s="1"/>
  <c r="S933" i="5" s="1"/>
  <c r="S934" i="5" s="1"/>
  <c r="V934" i="5" s="1"/>
  <c r="S954" i="5"/>
  <c r="S955" i="5" s="1"/>
  <c r="S956" i="5" s="1"/>
  <c r="S957" i="5" s="1"/>
  <c r="S958" i="5" s="1"/>
  <c r="S959" i="5" s="1"/>
  <c r="S960" i="5" s="1"/>
  <c r="S961" i="5" s="1"/>
  <c r="V961" i="5" s="1"/>
  <c r="S962" i="5"/>
  <c r="S963" i="5" s="1"/>
  <c r="S964" i="5" s="1"/>
  <c r="S965" i="5" s="1"/>
  <c r="S966" i="5" s="1"/>
  <c r="S967" i="5" s="1"/>
  <c r="S968" i="5" s="1"/>
  <c r="S969" i="5" s="1"/>
  <c r="S970" i="5" s="1"/>
  <c r="S971" i="5" s="1"/>
  <c r="S972" i="5" s="1"/>
  <c r="S973" i="5" s="1"/>
  <c r="S974" i="5" s="1"/>
  <c r="S975" i="5" s="1"/>
  <c r="S976" i="5" s="1"/>
  <c r="S977" i="5" s="1"/>
  <c r="S978" i="5" s="1"/>
  <c r="S979" i="5" s="1"/>
  <c r="S980" i="5" s="1"/>
  <c r="S981" i="5" s="1"/>
  <c r="S982" i="5" s="1"/>
  <c r="S983" i="5" s="1"/>
  <c r="V983" i="5" s="1"/>
  <c r="S986" i="5"/>
  <c r="S987" i="5" s="1"/>
  <c r="S988" i="5" s="1"/>
  <c r="S989" i="5" s="1"/>
  <c r="S990" i="5" s="1"/>
  <c r="S991" i="5" s="1"/>
  <c r="S992" i="5" s="1"/>
  <c r="S993" i="5" s="1"/>
  <c r="S994" i="5" s="1"/>
  <c r="S995" i="5" s="1"/>
  <c r="S996" i="5" s="1"/>
  <c r="S997" i="5" s="1"/>
  <c r="S998" i="5" s="1"/>
  <c r="S999" i="5" s="1"/>
  <c r="S1000" i="5" s="1"/>
  <c r="S1001" i="5" s="1"/>
  <c r="S1002" i="5" s="1"/>
  <c r="S1003" i="5" s="1"/>
  <c r="S1004" i="5" s="1"/>
  <c r="S1005" i="5" s="1"/>
  <c r="S1006" i="5" s="1"/>
  <c r="S1007" i="5" s="1"/>
  <c r="S1008" i="5" s="1"/>
  <c r="S1009" i="5" s="1"/>
  <c r="S1010" i="5" s="1"/>
  <c r="S1011" i="5" s="1"/>
  <c r="S1012" i="5" s="1"/>
  <c r="S1013" i="5" s="1"/>
  <c r="S1014" i="5" s="1"/>
  <c r="S1015" i="5" s="1"/>
  <c r="S1016" i="5" s="1"/>
  <c r="S1017" i="5" s="1"/>
  <c r="S1018" i="5" s="1"/>
  <c r="S1019" i="5" s="1"/>
  <c r="S1020" i="5" s="1"/>
  <c r="S1021" i="5" s="1"/>
  <c r="S1022" i="5" s="1"/>
  <c r="S1023" i="5" s="1"/>
  <c r="S1026" i="5"/>
  <c r="S1027" i="5" s="1"/>
  <c r="S1028" i="5" s="1"/>
  <c r="S1029" i="5" s="1"/>
  <c r="S1030" i="5" s="1"/>
  <c r="S1031" i="5" s="1"/>
  <c r="S1032" i="5" s="1"/>
  <c r="V1032" i="5" s="1"/>
  <c r="S1034" i="5"/>
  <c r="S1035" i="5" s="1"/>
  <c r="S1036" i="5" s="1"/>
  <c r="S1037" i="5" s="1"/>
  <c r="S1038" i="5" s="1"/>
  <c r="S1039" i="5" s="1"/>
  <c r="S1040" i="5" s="1"/>
  <c r="S1041" i="5" s="1"/>
  <c r="S1042" i="5" s="1"/>
  <c r="S1043" i="5" s="1"/>
  <c r="S1044" i="5" s="1"/>
  <c r="S1045" i="5" s="1"/>
  <c r="S1046" i="5" s="1"/>
  <c r="S1047" i="5" s="1"/>
  <c r="S1048" i="5" s="1"/>
  <c r="S1049" i="5" s="1"/>
  <c r="S1050" i="5" s="1"/>
  <c r="S1051" i="5" s="1"/>
  <c r="S1052" i="5" s="1"/>
  <c r="S1053" i="5" s="1"/>
  <c r="S1054" i="5" s="1"/>
  <c r="S1055" i="5" s="1"/>
  <c r="S1056" i="5" s="1"/>
  <c r="S1057" i="5" s="1"/>
  <c r="S1058" i="5" s="1"/>
  <c r="V1058" i="5" s="1"/>
  <c r="S1078" i="5"/>
  <c r="S1079" i="5" s="1"/>
  <c r="S1080" i="5" s="1"/>
  <c r="S1081" i="5" s="1"/>
  <c r="S1082" i="5" s="1"/>
  <c r="S1083" i="5" s="1"/>
  <c r="S1084" i="5" s="1"/>
  <c r="S1085" i="5" s="1"/>
  <c r="S1086" i="5" s="1"/>
  <c r="S1087" i="5" s="1"/>
  <c r="S1088" i="5" s="1"/>
  <c r="S1089" i="5" s="1"/>
  <c r="S1090" i="5" s="1"/>
  <c r="S1091" i="5" s="1"/>
  <c r="S1092" i="5" s="1"/>
  <c r="S1093" i="5" s="1"/>
  <c r="S1094" i="5" s="1"/>
  <c r="S1095" i="5" s="1"/>
  <c r="S1096" i="5" s="1"/>
  <c r="S1097" i="5" s="1"/>
  <c r="S1098" i="5"/>
  <c r="S1099" i="5" s="1"/>
  <c r="S1100" i="5" s="1"/>
  <c r="S1101" i="5" s="1"/>
  <c r="S1102" i="5" s="1"/>
  <c r="S1103" i="5" s="1"/>
  <c r="S1104" i="5" s="1"/>
  <c r="S1105" i="5" s="1"/>
  <c r="S1106" i="5" s="1"/>
  <c r="S1107" i="5" s="1"/>
  <c r="S1108" i="5" s="1"/>
  <c r="S1109" i="5" s="1"/>
  <c r="S1110" i="5" s="1"/>
  <c r="S1111" i="5" s="1"/>
  <c r="S1112" i="5" s="1"/>
  <c r="S1113" i="5" s="1"/>
  <c r="S1114" i="5" s="1"/>
  <c r="S1115" i="5" s="1"/>
  <c r="S1116" i="5" s="1"/>
  <c r="S1117" i="5" s="1"/>
  <c r="S1118" i="5" s="1"/>
  <c r="S1119" i="5" s="1"/>
  <c r="S1120" i="5" s="1"/>
  <c r="S1121" i="5" s="1"/>
  <c r="S1122" i="5" s="1"/>
  <c r="S1123" i="5" s="1"/>
  <c r="S1124" i="5" s="1"/>
  <c r="S1125" i="5" s="1"/>
  <c r="V1125" i="5" s="1"/>
  <c r="S1126" i="5"/>
  <c r="S1127" i="5" s="1"/>
  <c r="S1128" i="5" s="1"/>
  <c r="S1129" i="5" s="1"/>
  <c r="S1130" i="5" s="1"/>
  <c r="S1131" i="5" s="1"/>
  <c r="S1132" i="5" s="1"/>
  <c r="S1133" i="5" s="1"/>
  <c r="S1134" i="5" s="1"/>
  <c r="S1135" i="5" s="1"/>
  <c r="S1136" i="5" s="1"/>
  <c r="S1137" i="5" s="1"/>
  <c r="S1138" i="5" s="1"/>
  <c r="S1139" i="5" s="1"/>
  <c r="S1140" i="5" s="1"/>
  <c r="S1141" i="5" s="1"/>
  <c r="S1142" i="5" s="1"/>
  <c r="S1143" i="5" s="1"/>
  <c r="S1144" i="5" s="1"/>
  <c r="S1145" i="5" s="1"/>
  <c r="S1146" i="5" s="1"/>
  <c r="S1147" i="5" s="1"/>
  <c r="S1148" i="5" s="1"/>
  <c r="V1148" i="5" s="1"/>
  <c r="S1150" i="5"/>
  <c r="S1151" i="5" s="1"/>
  <c r="S1152" i="5" s="1"/>
  <c r="S1153" i="5" s="1"/>
  <c r="S1154" i="5" s="1"/>
  <c r="S1155" i="5" s="1"/>
  <c r="S1156" i="5" s="1"/>
  <c r="S1157" i="5" s="1"/>
  <c r="S1158" i="5" s="1"/>
  <c r="S1159" i="5" s="1"/>
  <c r="S1160" i="5" s="1"/>
  <c r="S1161" i="5" s="1"/>
  <c r="S1162" i="5" s="1"/>
  <c r="S1163" i="5" s="1"/>
  <c r="V1163" i="5" s="1"/>
  <c r="S1190" i="5"/>
  <c r="S1191" i="5" s="1"/>
  <c r="S1192" i="5" s="1"/>
  <c r="S1193" i="5" s="1"/>
  <c r="S1194" i="5" s="1"/>
  <c r="S1195" i="5" s="1"/>
  <c r="S1196" i="5" s="1"/>
  <c r="S1197" i="5" s="1"/>
  <c r="S1198" i="5" s="1"/>
  <c r="S1199" i="5" s="1"/>
  <c r="S1200" i="5" s="1"/>
  <c r="S1201" i="5" s="1"/>
  <c r="S1202" i="5" s="1"/>
  <c r="S1203" i="5" s="1"/>
  <c r="S1204" i="5" s="1"/>
  <c r="V1204" i="5" s="1"/>
  <c r="S1206" i="5"/>
  <c r="S1218" i="5"/>
  <c r="S1219" i="5" s="1"/>
  <c r="S1220" i="5" s="1"/>
  <c r="S1221" i="5" s="1"/>
  <c r="S1222" i="5" s="1"/>
  <c r="V1222" i="5" s="1"/>
  <c r="S1270" i="5"/>
  <c r="S1286" i="5"/>
  <c r="S1287" i="5" s="1"/>
  <c r="S1288" i="5" s="1"/>
  <c r="S1289" i="5" s="1"/>
  <c r="S1290" i="5" s="1"/>
  <c r="S1291" i="5" s="1"/>
  <c r="S1292" i="5" s="1"/>
  <c r="S1293" i="5" s="1"/>
  <c r="S1294" i="5" s="1"/>
  <c r="S1295" i="5" s="1"/>
  <c r="S1296" i="5" s="1"/>
  <c r="S1297" i="5" s="1"/>
  <c r="S1298" i="5" s="1"/>
  <c r="S1299" i="5" s="1"/>
  <c r="S1300" i="5" s="1"/>
  <c r="S1301" i="5" s="1"/>
  <c r="S1302" i="5" s="1"/>
  <c r="V1302" i="5" s="1"/>
  <c r="S1326" i="5"/>
  <c r="S1327" i="5" s="1"/>
  <c r="S1328" i="5" s="1"/>
  <c r="S1329" i="5" s="1"/>
  <c r="S1330" i="5" s="1"/>
  <c r="S1331" i="5" s="1"/>
  <c r="S1332" i="5" s="1"/>
  <c r="S1333" i="5" s="1"/>
  <c r="S1334" i="5" s="1"/>
  <c r="S1335" i="5" s="1"/>
  <c r="S1336" i="5" s="1"/>
  <c r="S1337" i="5" s="1"/>
  <c r="S1338" i="5" s="1"/>
  <c r="S1339" i="5" s="1"/>
  <c r="S1340" i="5" s="1"/>
  <c r="S1341" i="5" s="1"/>
  <c r="S1342" i="5" s="1"/>
  <c r="S1343" i="5" s="1"/>
  <c r="S1344" i="5" s="1"/>
  <c r="S1345" i="5" s="1"/>
  <c r="S1346" i="5" s="1"/>
  <c r="S1347" i="5" s="1"/>
  <c r="S1348" i="5" s="1"/>
  <c r="V1348" i="5" s="1"/>
  <c r="S1350" i="5"/>
  <c r="S1351" i="5" s="1"/>
  <c r="S1352" i="5" s="1"/>
  <c r="S1353" i="5" s="1"/>
  <c r="S1354" i="5" s="1"/>
  <c r="S1355" i="5" s="1"/>
  <c r="S1356" i="5" s="1"/>
  <c r="S1357" i="5" s="1"/>
  <c r="V1357" i="5" s="1"/>
  <c r="S1358" i="5"/>
  <c r="S1359" i="5" s="1"/>
  <c r="S1360" i="5" s="1"/>
  <c r="S1361" i="5" s="1"/>
  <c r="S1362" i="5" s="1"/>
  <c r="S1363" i="5" s="1"/>
  <c r="S1364" i="5" s="1"/>
  <c r="S1365" i="5" s="1"/>
  <c r="S1366" i="5" s="1"/>
  <c r="S1367" i="5" s="1"/>
  <c r="S1368" i="5" s="1"/>
  <c r="S1369" i="5" s="1"/>
  <c r="S1370" i="5" s="1"/>
  <c r="S1371" i="5" s="1"/>
  <c r="S1372" i="5" s="1"/>
  <c r="S1373" i="5" s="1"/>
  <c r="S1374" i="5" s="1"/>
  <c r="S1375" i="5" s="1"/>
  <c r="S1376" i="5" s="1"/>
  <c r="S1377" i="5" s="1"/>
  <c r="S1378" i="5"/>
  <c r="S1379" i="5" s="1"/>
  <c r="S1380" i="5" s="1"/>
  <c r="S1381" i="5" s="1"/>
  <c r="S1382" i="5" s="1"/>
  <c r="S1383" i="5" s="1"/>
  <c r="S1384" i="5" s="1"/>
  <c r="S1385" i="5" s="1"/>
  <c r="S1386" i="5" s="1"/>
  <c r="S1387" i="5" s="1"/>
  <c r="S1388" i="5" s="1"/>
  <c r="S1389" i="5" s="1"/>
  <c r="S1390" i="5" s="1"/>
  <c r="S1391" i="5" s="1"/>
  <c r="S1392" i="5" s="1"/>
  <c r="S1393" i="5" s="1"/>
  <c r="S1394" i="5" s="1"/>
  <c r="S1395" i="5" s="1"/>
  <c r="S1396" i="5" s="1"/>
  <c r="S1397" i="5" s="1"/>
  <c r="S1398" i="5" s="1"/>
  <c r="S1399" i="5" s="1"/>
  <c r="V1399" i="5" s="1"/>
  <c r="S1446" i="5"/>
  <c r="S1447" i="5" s="1"/>
  <c r="S1448" i="5" s="1"/>
  <c r="S1449" i="5" s="1"/>
  <c r="S1450" i="5" s="1"/>
  <c r="S1451" i="5" s="1"/>
  <c r="S1452" i="5" s="1"/>
  <c r="S1453" i="5" s="1"/>
  <c r="S1454" i="5" s="1"/>
  <c r="S1455" i="5" s="1"/>
  <c r="S1456" i="5" s="1"/>
  <c r="S1457" i="5" s="1"/>
  <c r="S1458" i="5" s="1"/>
  <c r="S1459" i="5" s="1"/>
  <c r="S1460" i="5" s="1"/>
  <c r="S1461" i="5" s="1"/>
  <c r="S1462" i="5" s="1"/>
  <c r="S1463" i="5" s="1"/>
  <c r="S1464" i="5" s="1"/>
  <c r="S1465" i="5" s="1"/>
  <c r="S1466" i="5" s="1"/>
  <c r="S1467" i="5" s="1"/>
  <c r="S1468" i="5" s="1"/>
  <c r="S1469" i="5" s="1"/>
  <c r="S1470" i="5" s="1"/>
  <c r="S1471" i="5" s="1"/>
  <c r="S1472" i="5" s="1"/>
  <c r="S1473" i="5" s="1"/>
  <c r="S1474" i="5" s="1"/>
  <c r="S1475" i="5" s="1"/>
  <c r="S1476" i="5" s="1"/>
  <c r="S1477" i="5" s="1"/>
  <c r="S1478" i="5" s="1"/>
  <c r="S1479" i="5" s="1"/>
  <c r="S1480" i="5" s="1"/>
  <c r="S1481" i="5" s="1"/>
  <c r="S1482" i="5" s="1"/>
  <c r="S1483" i="5" s="1"/>
  <c r="S1484" i="5" s="1"/>
  <c r="S1485" i="5" s="1"/>
  <c r="S1486" i="5" s="1"/>
  <c r="S1487" i="5" s="1"/>
  <c r="S1488" i="5" s="1"/>
  <c r="S1489" i="5" s="1"/>
  <c r="S1490" i="5" s="1"/>
  <c r="S1491" i="5" s="1"/>
  <c r="S1492" i="5" s="1"/>
  <c r="S1493" i="5" s="1"/>
  <c r="V1493" i="5" s="1"/>
  <c r="S1494" i="5"/>
  <c r="S1550" i="5"/>
  <c r="S1551" i="5" s="1"/>
  <c r="S1552" i="5" s="1"/>
  <c r="S1553" i="5" s="1"/>
  <c r="S1554" i="5" s="1"/>
  <c r="S1555" i="5" s="1"/>
  <c r="S1556" i="5" s="1"/>
  <c r="S1557" i="5" s="1"/>
  <c r="S1558" i="5" s="1"/>
  <c r="S1559" i="5" s="1"/>
  <c r="S1560" i="5" s="1"/>
  <c r="S1561" i="5" s="1"/>
  <c r="S1562" i="5" s="1"/>
  <c r="S1563" i="5" s="1"/>
  <c r="S1564" i="5" s="1"/>
  <c r="S1565" i="5" s="1"/>
  <c r="S1566" i="5" s="1"/>
  <c r="S1567" i="5" s="1"/>
  <c r="S1568" i="5" s="1"/>
  <c r="S1569" i="5" s="1"/>
  <c r="S1570" i="5" s="1"/>
  <c r="S1571" i="5" s="1"/>
  <c r="S1572" i="5" s="1"/>
  <c r="S1573" i="5" s="1"/>
  <c r="S1574" i="5" s="1"/>
  <c r="S1575" i="5" s="1"/>
  <c r="S1594" i="5"/>
  <c r="S1595" i="5" s="1"/>
  <c r="S1596" i="5" s="1"/>
  <c r="S1597" i="5" s="1"/>
  <c r="S1598" i="5" s="1"/>
  <c r="V1598" i="5" s="1"/>
  <c r="S1626" i="5"/>
  <c r="V1626" i="5" s="1"/>
  <c r="S1698" i="5"/>
  <c r="S1699" i="5" s="1"/>
  <c r="S1700" i="5" s="1"/>
  <c r="S1701" i="5" s="1"/>
  <c r="S1702" i="5" s="1"/>
  <c r="S1703" i="5" s="1"/>
  <c r="S1704" i="5" s="1"/>
  <c r="S1705" i="5" s="1"/>
  <c r="S1706" i="5" s="1"/>
  <c r="S1707" i="5" s="1"/>
  <c r="S1708" i="5" s="1"/>
  <c r="S1709" i="5" s="1"/>
  <c r="S1710" i="5" s="1"/>
  <c r="S1711" i="5" s="1"/>
  <c r="S1712" i="5" s="1"/>
  <c r="S1713" i="5" s="1"/>
  <c r="S1714" i="5" s="1"/>
  <c r="S1715" i="5" s="1"/>
  <c r="S1716" i="5" s="1"/>
  <c r="S1717" i="5" s="1"/>
  <c r="S1718" i="5" s="1"/>
  <c r="S1719" i="5" s="1"/>
  <c r="S1720" i="5" s="1"/>
  <c r="S1721" i="5" s="1"/>
  <c r="S1722" i="5" s="1"/>
  <c r="S1723" i="5" s="1"/>
  <c r="S1724" i="5" s="1"/>
  <c r="V1724" i="5" s="1"/>
  <c r="S1726" i="5"/>
  <c r="S1727" i="5" s="1"/>
  <c r="S1728" i="5" s="1"/>
  <c r="S1729" i="5" s="1"/>
  <c r="S1730" i="5" s="1"/>
  <c r="S1731" i="5" s="1"/>
  <c r="S1732" i="5" s="1"/>
  <c r="S1733" i="5" s="1"/>
  <c r="S1734" i="5" s="1"/>
  <c r="V1734" i="5" s="1"/>
  <c r="S1750" i="5"/>
  <c r="S1762" i="5"/>
  <c r="S1763" i="5" s="1"/>
  <c r="S1764" i="5" s="1"/>
  <c r="S1765" i="5" s="1"/>
  <c r="S1766" i="5" s="1"/>
  <c r="S1767" i="5" s="1"/>
  <c r="S1768" i="5" s="1"/>
  <c r="S1769" i="5" s="1"/>
  <c r="S1770" i="5" s="1"/>
  <c r="S1771" i="5" s="1"/>
  <c r="S1772" i="5" s="1"/>
  <c r="S1773" i="5" s="1"/>
  <c r="S1774" i="5" s="1"/>
  <c r="S1775" i="5" s="1"/>
  <c r="S1776" i="5" s="1"/>
  <c r="S1777" i="5" s="1"/>
  <c r="V1777" i="5" s="1"/>
  <c r="S1778" i="5"/>
  <c r="S1779" i="5" s="1"/>
  <c r="S1780" i="5" s="1"/>
  <c r="S1781" i="5" s="1"/>
  <c r="S1782" i="5" s="1"/>
  <c r="S1783" i="5" s="1"/>
  <c r="S1784" i="5" s="1"/>
  <c r="S1785" i="5" s="1"/>
  <c r="S1786" i="5" s="1"/>
  <c r="S1834" i="5"/>
  <c r="S1878" i="5"/>
  <c r="T2045" i="5"/>
  <c r="T2046" i="5" s="1"/>
  <c r="T2047" i="5" s="1"/>
  <c r="T2048" i="5" s="1"/>
  <c r="T2049" i="5" s="1"/>
  <c r="T2050" i="5" s="1"/>
  <c r="T2051" i="5" s="1"/>
  <c r="T2052" i="5" s="1"/>
  <c r="T2053" i="5" s="1"/>
  <c r="T2054" i="5" s="1"/>
  <c r="T2055" i="5" s="1"/>
  <c r="T2056" i="5" s="1"/>
  <c r="T2057" i="5" s="1"/>
  <c r="T2065" i="5"/>
  <c r="T2066" i="5" s="1"/>
  <c r="T2067" i="5" s="1"/>
  <c r="T2068" i="5" s="1"/>
  <c r="T2433" i="5"/>
  <c r="T2434" i="5" s="1"/>
  <c r="T2435" i="5" s="1"/>
  <c r="T2436" i="5" s="1"/>
  <c r="T2465" i="5"/>
  <c r="T2466" i="5" s="1"/>
  <c r="T2467" i="5" s="1"/>
  <c r="T2468" i="5" s="1"/>
  <c r="O2849" i="5"/>
  <c r="V2849" i="5"/>
  <c r="O2888" i="5"/>
  <c r="V2888" i="5"/>
  <c r="O2897" i="5"/>
  <c r="V2897" i="5"/>
  <c r="O2903" i="5"/>
  <c r="V2903" i="5"/>
  <c r="O2907" i="5"/>
  <c r="V2936" i="5"/>
  <c r="O2936" i="5"/>
  <c r="O2949" i="5"/>
  <c r="V2949" i="5"/>
  <c r="O3031" i="5"/>
  <c r="O1885" i="5"/>
  <c r="V1885" i="5"/>
  <c r="O1893" i="5"/>
  <c r="V1893" i="5"/>
  <c r="O1901" i="5"/>
  <c r="V1901" i="5"/>
  <c r="O1909" i="5"/>
  <c r="V1909" i="5"/>
  <c r="O1917" i="5"/>
  <c r="V1917" i="5"/>
  <c r="O1925" i="5"/>
  <c r="V1925" i="5"/>
  <c r="O1933" i="5"/>
  <c r="V1933" i="5"/>
  <c r="O1941" i="5"/>
  <c r="V1941" i="5"/>
  <c r="O1949" i="5"/>
  <c r="V1949" i="5"/>
  <c r="O1957" i="5"/>
  <c r="V1957" i="5"/>
  <c r="O1965" i="5"/>
  <c r="V1965" i="5"/>
  <c r="O1973" i="5"/>
  <c r="V1973" i="5"/>
  <c r="O1981" i="5"/>
  <c r="V1981" i="5"/>
  <c r="O1989" i="5"/>
  <c r="V1989" i="5"/>
  <c r="O1997" i="5"/>
  <c r="V1997" i="5"/>
  <c r="O2005" i="5"/>
  <c r="V2005" i="5"/>
  <c r="O2013" i="5"/>
  <c r="V2013" i="5"/>
  <c r="T2361" i="5"/>
  <c r="T2362" i="5" s="1"/>
  <c r="T2363" i="5" s="1"/>
  <c r="T2364" i="5" s="1"/>
  <c r="O2837" i="5"/>
  <c r="V2837" i="5"/>
  <c r="O2855" i="5"/>
  <c r="V2855" i="5"/>
  <c r="V2971" i="5"/>
  <c r="O2971" i="5"/>
  <c r="O2977" i="5"/>
  <c r="V2977" i="5"/>
  <c r="O2983" i="5"/>
  <c r="V2983" i="5"/>
  <c r="O1898" i="5"/>
  <c r="V1898" i="5"/>
  <c r="O1906" i="5"/>
  <c r="V1906" i="5"/>
  <c r="O1914" i="5"/>
  <c r="V1914" i="5"/>
  <c r="O1922" i="5"/>
  <c r="V1922" i="5"/>
  <c r="O1930" i="5"/>
  <c r="V1930" i="5"/>
  <c r="O1938" i="5"/>
  <c r="V1938" i="5"/>
  <c r="O1946" i="5"/>
  <c r="V1946" i="5"/>
  <c r="O1954" i="5"/>
  <c r="V1954" i="5"/>
  <c r="O1962" i="5"/>
  <c r="V1962" i="5"/>
  <c r="O1970" i="5"/>
  <c r="O1978" i="5"/>
  <c r="V1978" i="5"/>
  <c r="O1986" i="5"/>
  <c r="V1986" i="5"/>
  <c r="O1994" i="5"/>
  <c r="V1994" i="5"/>
  <c r="O2002" i="5"/>
  <c r="V2002" i="5"/>
  <c r="O2010" i="5"/>
  <c r="V2010" i="5"/>
  <c r="T2105" i="5"/>
  <c r="T2106" i="5" s="1"/>
  <c r="T2107" i="5" s="1"/>
  <c r="T2108" i="5" s="1"/>
  <c r="T2249" i="5"/>
  <c r="T2250" i="5" s="1"/>
  <c r="T2251" i="5" s="1"/>
  <c r="T2252" i="5" s="1"/>
  <c r="O2885" i="5"/>
  <c r="V2885" i="5"/>
  <c r="O2920" i="5"/>
  <c r="V2920" i="5"/>
  <c r="O2933" i="5"/>
  <c r="V2933" i="5"/>
  <c r="O2945" i="5"/>
  <c r="V2945" i="5"/>
  <c r="O2951" i="5"/>
  <c r="V2951" i="5"/>
  <c r="O2968" i="5"/>
  <c r="V2968" i="5"/>
  <c r="T1905" i="5"/>
  <c r="T1906" i="5" s="1"/>
  <c r="T1907" i="5" s="1"/>
  <c r="T1908" i="5" s="1"/>
  <c r="T1909" i="5" s="1"/>
  <c r="T1910" i="5" s="1"/>
  <c r="T1911" i="5" s="1"/>
  <c r="T1912" i="5" s="1"/>
  <c r="T1913" i="5" s="1"/>
  <c r="T1914" i="5" s="1"/>
  <c r="T1915" i="5" s="1"/>
  <c r="T1916" i="5" s="1"/>
  <c r="T1917" i="5" s="1"/>
  <c r="T1918" i="5" s="1"/>
  <c r="T1919" i="5" s="1"/>
  <c r="T1920" i="5" s="1"/>
  <c r="S1921" i="5"/>
  <c r="S1922" i="5" s="1"/>
  <c r="S1923" i="5" s="1"/>
  <c r="S1924" i="5" s="1"/>
  <c r="S1925" i="5" s="1"/>
  <c r="S1926" i="5" s="1"/>
  <c r="V1926" i="5" s="1"/>
  <c r="T1921" i="5"/>
  <c r="T1922" i="5" s="1"/>
  <c r="T1923" i="5" s="1"/>
  <c r="T1924" i="5" s="1"/>
  <c r="T1925" i="5" s="1"/>
  <c r="T1926" i="5" s="1"/>
  <c r="S1929" i="5"/>
  <c r="S1930" i="5" s="1"/>
  <c r="S1931" i="5" s="1"/>
  <c r="S1932" i="5" s="1"/>
  <c r="S1933" i="5" s="1"/>
  <c r="S1934" i="5" s="1"/>
  <c r="S1935" i="5" s="1"/>
  <c r="S1936" i="5" s="1"/>
  <c r="S1937" i="5" s="1"/>
  <c r="S1938" i="5" s="1"/>
  <c r="S1939" i="5" s="1"/>
  <c r="S1940" i="5" s="1"/>
  <c r="S1941" i="5" s="1"/>
  <c r="S1942" i="5" s="1"/>
  <c r="S1943" i="5" s="1"/>
  <c r="S1944" i="5" s="1"/>
  <c r="S1945" i="5" s="1"/>
  <c r="S1946" i="5" s="1"/>
  <c r="S1947" i="5" s="1"/>
  <c r="S1948" i="5" s="1"/>
  <c r="S1949" i="5" s="1"/>
  <c r="S1950" i="5" s="1"/>
  <c r="S1951" i="5" s="1"/>
  <c r="S1952" i="5" s="1"/>
  <c r="S1953" i="5" s="1"/>
  <c r="S1954" i="5" s="1"/>
  <c r="S1955" i="5" s="1"/>
  <c r="S1956" i="5" s="1"/>
  <c r="S1957" i="5" s="1"/>
  <c r="S1958" i="5" s="1"/>
  <c r="S1959" i="5" s="1"/>
  <c r="S1960" i="5" s="1"/>
  <c r="S1961" i="5" s="1"/>
  <c r="S1962" i="5" s="1"/>
  <c r="S1963" i="5" s="1"/>
  <c r="S1964" i="5" s="1"/>
  <c r="S1965" i="5" s="1"/>
  <c r="S1966" i="5" s="1"/>
  <c r="S1967" i="5" s="1"/>
  <c r="S1968" i="5" s="1"/>
  <c r="S1969" i="5" s="1"/>
  <c r="S1970" i="5" s="1"/>
  <c r="V1970" i="5" s="1"/>
  <c r="T1929" i="5"/>
  <c r="T1977" i="5"/>
  <c r="T1978" i="5" s="1"/>
  <c r="T1979" i="5" s="1"/>
  <c r="T1980" i="5" s="1"/>
  <c r="T1981" i="5" s="1"/>
  <c r="T1982" i="5" s="1"/>
  <c r="T1983" i="5" s="1"/>
  <c r="T1984" i="5" s="1"/>
  <c r="T1985" i="5" s="1"/>
  <c r="T1986" i="5" s="1"/>
  <c r="T1987" i="5" s="1"/>
  <c r="T1988" i="5" s="1"/>
  <c r="T1989" i="5" s="1"/>
  <c r="T1990" i="5" s="1"/>
  <c r="T1991" i="5" s="1"/>
  <c r="T1992" i="5" s="1"/>
  <c r="T1993" i="5" s="1"/>
  <c r="T1994" i="5" s="1"/>
  <c r="T1995" i="5" s="1"/>
  <c r="T1996" i="5" s="1"/>
  <c r="T1997" i="5" s="1"/>
  <c r="T1998" i="5" s="1"/>
  <c r="T1999" i="5" s="1"/>
  <c r="T2000" i="5" s="1"/>
  <c r="T2001" i="5" s="1"/>
  <c r="T2002" i="5" s="1"/>
  <c r="T2003" i="5" s="1"/>
  <c r="T2004" i="5" s="1"/>
  <c r="T2005" i="5" s="1"/>
  <c r="T2006" i="5" s="1"/>
  <c r="T2007" i="5" s="1"/>
  <c r="T2008" i="5" s="1"/>
  <c r="T2009" i="5" s="1"/>
  <c r="T2010" i="5" s="1"/>
  <c r="T2011" i="5" s="1"/>
  <c r="T2012" i="5" s="1"/>
  <c r="T2013" i="5" s="1"/>
  <c r="T2014" i="5" s="1"/>
  <c r="T2015" i="5" s="1"/>
  <c r="T2016" i="5" s="1"/>
  <c r="T2017" i="5" s="1"/>
  <c r="T2018" i="5" s="1"/>
  <c r="T2019" i="5" s="1"/>
  <c r="T2020" i="5" s="1"/>
  <c r="T2021" i="5" s="1"/>
  <c r="T2022" i="5" s="1"/>
  <c r="T2023" i="5" s="1"/>
  <c r="T2024" i="5" s="1"/>
  <c r="T2025" i="5" s="1"/>
  <c r="T2026" i="5" s="1"/>
  <c r="T2027" i="5" s="1"/>
  <c r="T2028" i="5" s="1"/>
  <c r="T2029" i="5" s="1"/>
  <c r="T2030" i="5" s="1"/>
  <c r="T2031" i="5" s="1"/>
  <c r="T2032" i="5" s="1"/>
  <c r="T2033" i="5" s="1"/>
  <c r="T2034" i="5" s="1"/>
  <c r="T2035" i="5" s="1"/>
  <c r="T2061" i="5"/>
  <c r="T2062" i="5" s="1"/>
  <c r="O2833" i="5"/>
  <c r="V2833" i="5"/>
  <c r="O2839" i="5"/>
  <c r="V2839" i="5"/>
  <c r="V2872" i="5"/>
  <c r="O2872" i="5"/>
  <c r="O2929" i="5"/>
  <c r="V2929" i="5"/>
  <c r="O2997" i="5"/>
  <c r="V2997" i="5"/>
  <c r="O3016" i="5"/>
  <c r="V3016" i="5"/>
  <c r="S1164" i="5"/>
  <c r="S1165" i="5" s="1"/>
  <c r="S1166" i="5" s="1"/>
  <c r="S1167" i="5" s="1"/>
  <c r="S1168" i="5" s="1"/>
  <c r="S1169" i="5" s="1"/>
  <c r="S1170" i="5" s="1"/>
  <c r="V1170" i="5" s="1"/>
  <c r="S1172" i="5"/>
  <c r="S1173" i="5" s="1"/>
  <c r="S1174" i="5" s="1"/>
  <c r="S1175" i="5" s="1"/>
  <c r="S1176" i="5" s="1"/>
  <c r="S1177" i="5" s="1"/>
  <c r="S1178" i="5" s="1"/>
  <c r="S1179" i="5" s="1"/>
  <c r="S1180" i="5" s="1"/>
  <c r="S1181" i="5" s="1"/>
  <c r="S1182" i="5" s="1"/>
  <c r="S1183" i="5" s="1"/>
  <c r="V1183" i="5" s="1"/>
  <c r="S1184" i="5"/>
  <c r="S1185" i="5" s="1"/>
  <c r="S1186" i="5" s="1"/>
  <c r="S1187" i="5" s="1"/>
  <c r="S1188" i="5" s="1"/>
  <c r="V1188" i="5" s="1"/>
  <c r="S1208" i="5"/>
  <c r="S1209" i="5" s="1"/>
  <c r="S1210" i="5" s="1"/>
  <c r="S1211" i="5" s="1"/>
  <c r="S1212" i="5" s="1"/>
  <c r="S1213" i="5" s="1"/>
  <c r="S1214" i="5" s="1"/>
  <c r="S1215" i="5" s="1"/>
  <c r="S1216" i="5" s="1"/>
  <c r="S1224" i="5"/>
  <c r="S1225" i="5" s="1"/>
  <c r="S1226" i="5" s="1"/>
  <c r="S1227" i="5" s="1"/>
  <c r="S1228" i="5" s="1"/>
  <c r="S1229" i="5" s="1"/>
  <c r="S1230" i="5" s="1"/>
  <c r="S1231" i="5" s="1"/>
  <c r="S1232" i="5" s="1"/>
  <c r="S1233" i="5" s="1"/>
  <c r="S1234" i="5" s="1"/>
  <c r="S1235" i="5" s="1"/>
  <c r="S1236" i="5" s="1"/>
  <c r="S1237" i="5" s="1"/>
  <c r="S1238" i="5" s="1"/>
  <c r="S1239" i="5" s="1"/>
  <c r="S1240" i="5" s="1"/>
  <c r="S1241" i="5" s="1"/>
  <c r="S1242" i="5" s="1"/>
  <c r="S1243" i="5" s="1"/>
  <c r="S1244" i="5" s="1"/>
  <c r="S1245" i="5" s="1"/>
  <c r="S1246" i="5" s="1"/>
  <c r="S1247" i="5" s="1"/>
  <c r="S1248" i="5" s="1"/>
  <c r="S1249" i="5" s="1"/>
  <c r="S1250" i="5" s="1"/>
  <c r="V1250" i="5" s="1"/>
  <c r="S1252" i="5"/>
  <c r="S1253" i="5" s="1"/>
  <c r="S1254" i="5" s="1"/>
  <c r="S1255" i="5" s="1"/>
  <c r="S1256" i="5" s="1"/>
  <c r="S1257" i="5" s="1"/>
  <c r="S1258" i="5" s="1"/>
  <c r="S1259" i="5" s="1"/>
  <c r="S1260" i="5" s="1"/>
  <c r="S1261" i="5" s="1"/>
  <c r="S1262" i="5" s="1"/>
  <c r="S1263" i="5" s="1"/>
  <c r="S1264" i="5" s="1"/>
  <c r="S1265" i="5" s="1"/>
  <c r="S1266" i="5" s="1"/>
  <c r="S1267" i="5" s="1"/>
  <c r="S1268" i="5" s="1"/>
  <c r="S1269" i="5" s="1"/>
  <c r="V1269" i="5" s="1"/>
  <c r="S1272" i="5"/>
  <c r="S1273" i="5" s="1"/>
  <c r="S1274" i="5" s="1"/>
  <c r="S1275" i="5" s="1"/>
  <c r="S1276" i="5" s="1"/>
  <c r="S1277" i="5" s="1"/>
  <c r="S1278" i="5" s="1"/>
  <c r="S1279" i="5" s="1"/>
  <c r="S1280" i="5" s="1"/>
  <c r="S1281" i="5" s="1"/>
  <c r="S1282" i="5" s="1"/>
  <c r="S1283" i="5" s="1"/>
  <c r="S1284" i="5" s="1"/>
  <c r="S1285" i="5" s="1"/>
  <c r="V1285" i="5" s="1"/>
  <c r="S1304" i="5"/>
  <c r="S1305" i="5" s="1"/>
  <c r="S1306" i="5" s="1"/>
  <c r="S1307" i="5" s="1"/>
  <c r="S1308" i="5" s="1"/>
  <c r="S1309" i="5" s="1"/>
  <c r="S1310" i="5" s="1"/>
  <c r="S1311" i="5" s="1"/>
  <c r="S1312" i="5" s="1"/>
  <c r="S1313" i="5" s="1"/>
  <c r="S1314" i="5" s="1"/>
  <c r="S1315" i="5" s="1"/>
  <c r="S1316" i="5" s="1"/>
  <c r="S1317" i="5" s="1"/>
  <c r="S1318" i="5" s="1"/>
  <c r="S1319" i="5" s="1"/>
  <c r="S1320" i="5" s="1"/>
  <c r="S1321" i="5" s="1"/>
  <c r="S1322" i="5" s="1"/>
  <c r="S1323" i="5" s="1"/>
  <c r="S1324" i="5" s="1"/>
  <c r="S1325" i="5" s="1"/>
  <c r="V1325" i="5" s="1"/>
  <c r="S1400" i="5"/>
  <c r="S1401" i="5" s="1"/>
  <c r="S1402" i="5" s="1"/>
  <c r="S1403" i="5" s="1"/>
  <c r="S1404" i="5" s="1"/>
  <c r="S1405" i="5" s="1"/>
  <c r="S1406" i="5" s="1"/>
  <c r="S1407" i="5" s="1"/>
  <c r="S1408" i="5" s="1"/>
  <c r="S1409" i="5" s="1"/>
  <c r="S1410" i="5" s="1"/>
  <c r="S1411" i="5" s="1"/>
  <c r="S1412" i="5" s="1"/>
  <c r="S1413" i="5" s="1"/>
  <c r="S1414" i="5" s="1"/>
  <c r="S1415" i="5" s="1"/>
  <c r="S1416" i="5" s="1"/>
  <c r="S1417" i="5" s="1"/>
  <c r="S1418" i="5" s="1"/>
  <c r="S1419" i="5" s="1"/>
  <c r="S1420" i="5" s="1"/>
  <c r="S1421" i="5" s="1"/>
  <c r="S1422" i="5" s="1"/>
  <c r="S1423" i="5" s="1"/>
  <c r="S1424" i="5" s="1"/>
  <c r="S1425" i="5" s="1"/>
  <c r="S1426" i="5" s="1"/>
  <c r="S1427" i="5" s="1"/>
  <c r="S1428" i="5" s="1"/>
  <c r="S1429" i="5" s="1"/>
  <c r="S1430" i="5" s="1"/>
  <c r="S1431" i="5" s="1"/>
  <c r="S1432" i="5" s="1"/>
  <c r="S1433" i="5" s="1"/>
  <c r="S1434" i="5" s="1"/>
  <c r="S1435" i="5" s="1"/>
  <c r="S1436" i="5" s="1"/>
  <c r="S1437" i="5" s="1"/>
  <c r="S1438" i="5" s="1"/>
  <c r="S1439" i="5" s="1"/>
  <c r="S1440" i="5" s="1"/>
  <c r="S1441" i="5" s="1"/>
  <c r="S1442" i="5" s="1"/>
  <c r="S1443" i="5" s="1"/>
  <c r="S1444" i="5" s="1"/>
  <c r="V1444" i="5" s="1"/>
  <c r="S1496" i="5"/>
  <c r="S1497" i="5" s="1"/>
  <c r="S1498" i="5" s="1"/>
  <c r="S1499" i="5" s="1"/>
  <c r="S1500" i="5" s="1"/>
  <c r="S1501" i="5" s="1"/>
  <c r="S1502" i="5" s="1"/>
  <c r="S1503" i="5" s="1"/>
  <c r="S1504" i="5" s="1"/>
  <c r="S1505" i="5" s="1"/>
  <c r="S1506" i="5" s="1"/>
  <c r="S1507" i="5" s="1"/>
  <c r="S1508" i="5" s="1"/>
  <c r="S1509" i="5" s="1"/>
  <c r="S1510" i="5" s="1"/>
  <c r="S1511" i="5" s="1"/>
  <c r="S1512" i="5" s="1"/>
  <c r="S1513" i="5" s="1"/>
  <c r="S1514" i="5" s="1"/>
  <c r="S1515" i="5" s="1"/>
  <c r="S1516" i="5" s="1"/>
  <c r="S1517" i="5" s="1"/>
  <c r="S1518" i="5" s="1"/>
  <c r="S1519" i="5" s="1"/>
  <c r="S1520" i="5" s="1"/>
  <c r="S1521" i="5" s="1"/>
  <c r="S1522" i="5" s="1"/>
  <c r="S1523" i="5" s="1"/>
  <c r="S1524" i="5" s="1"/>
  <c r="S1525" i="5" s="1"/>
  <c r="S1526" i="5" s="1"/>
  <c r="S1527" i="5" s="1"/>
  <c r="S1528" i="5" s="1"/>
  <c r="S1529" i="5" s="1"/>
  <c r="S1530" i="5" s="1"/>
  <c r="S1531" i="5" s="1"/>
  <c r="S1532" i="5" s="1"/>
  <c r="S1533" i="5" s="1"/>
  <c r="S1534" i="5" s="1"/>
  <c r="V1534" i="5" s="1"/>
  <c r="S1536" i="5"/>
  <c r="S1537" i="5" s="1"/>
  <c r="S1538" i="5" s="1"/>
  <c r="S1539" i="5" s="1"/>
  <c r="S1540" i="5" s="1"/>
  <c r="S1541" i="5" s="1"/>
  <c r="S1542" i="5" s="1"/>
  <c r="S1543" i="5" s="1"/>
  <c r="S1544" i="5" s="1"/>
  <c r="S1545" i="5" s="1"/>
  <c r="S1546" i="5" s="1"/>
  <c r="S1547" i="5" s="1"/>
  <c r="S1548" i="5" s="1"/>
  <c r="S1549" i="5" s="1"/>
  <c r="V1549" i="5" s="1"/>
  <c r="S1576" i="5"/>
  <c r="S1577" i="5" s="1"/>
  <c r="S1578" i="5" s="1"/>
  <c r="S1579" i="5" s="1"/>
  <c r="S1580" i="5" s="1"/>
  <c r="S1581" i="5" s="1"/>
  <c r="S1582" i="5" s="1"/>
  <c r="S1583" i="5" s="1"/>
  <c r="S1584" i="5" s="1"/>
  <c r="S1585" i="5" s="1"/>
  <c r="S1586" i="5" s="1"/>
  <c r="S1587" i="5" s="1"/>
  <c r="S1588" i="5" s="1"/>
  <c r="S1589" i="5" s="1"/>
  <c r="S1590" i="5" s="1"/>
  <c r="S1591" i="5" s="1"/>
  <c r="S1592" i="5" s="1"/>
  <c r="V1592" i="5" s="1"/>
  <c r="S1600" i="5"/>
  <c r="S1601" i="5" s="1"/>
  <c r="S1602" i="5" s="1"/>
  <c r="S1603" i="5" s="1"/>
  <c r="S1604" i="5" s="1"/>
  <c r="S1605" i="5" s="1"/>
  <c r="S1606" i="5" s="1"/>
  <c r="V1606" i="5" s="1"/>
  <c r="S1608" i="5"/>
  <c r="S1609" i="5" s="1"/>
  <c r="S1610" i="5" s="1"/>
  <c r="S1611" i="5" s="1"/>
  <c r="S1612" i="5" s="1"/>
  <c r="S1613" i="5" s="1"/>
  <c r="S1614" i="5" s="1"/>
  <c r="S1615" i="5" s="1"/>
  <c r="S1616" i="5" s="1"/>
  <c r="S1617" i="5" s="1"/>
  <c r="S1618" i="5" s="1"/>
  <c r="S1619" i="5" s="1"/>
  <c r="S1620" i="5" s="1"/>
  <c r="S1621" i="5" s="1"/>
  <c r="S1622" i="5" s="1"/>
  <c r="S1623" i="5" s="1"/>
  <c r="V1623" i="5" s="1"/>
  <c r="S1624" i="5"/>
  <c r="S1625" i="5" s="1"/>
  <c r="V1625" i="5" s="1"/>
  <c r="S1628" i="5"/>
  <c r="S1629" i="5" s="1"/>
  <c r="S1630" i="5" s="1"/>
  <c r="S1631" i="5" s="1"/>
  <c r="S1632" i="5" s="1"/>
  <c r="S1633" i="5" s="1"/>
  <c r="S1634" i="5" s="1"/>
  <c r="S1635" i="5" s="1"/>
  <c r="S1636" i="5" s="1"/>
  <c r="S1637" i="5" s="1"/>
  <c r="S1638" i="5" s="1"/>
  <c r="S1639" i="5" s="1"/>
  <c r="S1640" i="5" s="1"/>
  <c r="S1641" i="5" s="1"/>
  <c r="S1642" i="5" s="1"/>
  <c r="S1643" i="5" s="1"/>
  <c r="V1643" i="5" s="1"/>
  <c r="S1644" i="5"/>
  <c r="S1645" i="5" s="1"/>
  <c r="S1646" i="5" s="1"/>
  <c r="S1647" i="5" s="1"/>
  <c r="S1648" i="5" s="1"/>
  <c r="S1649" i="5" s="1"/>
  <c r="S1650" i="5" s="1"/>
  <c r="S1651" i="5" s="1"/>
  <c r="S1652" i="5" s="1"/>
  <c r="S1653" i="5" s="1"/>
  <c r="S1654" i="5" s="1"/>
  <c r="S1655" i="5" s="1"/>
  <c r="S1656" i="5" s="1"/>
  <c r="S1657" i="5" s="1"/>
  <c r="S1658" i="5" s="1"/>
  <c r="S1659" i="5" s="1"/>
  <c r="S1660" i="5" s="1"/>
  <c r="S1661" i="5" s="1"/>
  <c r="S1662" i="5" s="1"/>
  <c r="V1662" i="5" s="1"/>
  <c r="S1664" i="5"/>
  <c r="S1665" i="5" s="1"/>
  <c r="S1666" i="5" s="1"/>
  <c r="S1667" i="5" s="1"/>
  <c r="S1668" i="5" s="1"/>
  <c r="S1669" i="5" s="1"/>
  <c r="S1670" i="5" s="1"/>
  <c r="S1671" i="5" s="1"/>
  <c r="S1672" i="5" s="1"/>
  <c r="S1673" i="5" s="1"/>
  <c r="S1674" i="5" s="1"/>
  <c r="V1674" i="5" s="1"/>
  <c r="S1676" i="5"/>
  <c r="S1677" i="5" s="1"/>
  <c r="S1678" i="5" s="1"/>
  <c r="S1679" i="5" s="1"/>
  <c r="S1680" i="5" s="1"/>
  <c r="S1681" i="5" s="1"/>
  <c r="S1682" i="5" s="1"/>
  <c r="S1683" i="5" s="1"/>
  <c r="S1684" i="5" s="1"/>
  <c r="S1685" i="5" s="1"/>
  <c r="S1686" i="5" s="1"/>
  <c r="S1687" i="5" s="1"/>
  <c r="S1688" i="5" s="1"/>
  <c r="S1689" i="5" s="1"/>
  <c r="S1690" i="5" s="1"/>
  <c r="S1691" i="5" s="1"/>
  <c r="S1692" i="5" s="1"/>
  <c r="S1693" i="5" s="1"/>
  <c r="S1694" i="5" s="1"/>
  <c r="S1695" i="5" s="1"/>
  <c r="S1696" i="5" s="1"/>
  <c r="V1696" i="5" s="1"/>
  <c r="S1736" i="5"/>
  <c r="S1737" i="5" s="1"/>
  <c r="S1738" i="5" s="1"/>
  <c r="S1739" i="5" s="1"/>
  <c r="S1740" i="5" s="1"/>
  <c r="S1741" i="5" s="1"/>
  <c r="S1742" i="5" s="1"/>
  <c r="S1743" i="5" s="1"/>
  <c r="S1744" i="5" s="1"/>
  <c r="S1745" i="5" s="1"/>
  <c r="S1746" i="5" s="1"/>
  <c r="S1747" i="5" s="1"/>
  <c r="S1748" i="5" s="1"/>
  <c r="S1749" i="5" s="1"/>
  <c r="V1749" i="5" s="1"/>
  <c r="S1752" i="5"/>
  <c r="S1753" i="5" s="1"/>
  <c r="S1754" i="5" s="1"/>
  <c r="S1755" i="5" s="1"/>
  <c r="S1756" i="5" s="1"/>
  <c r="S1757" i="5" s="1"/>
  <c r="S1758" i="5" s="1"/>
  <c r="S1759" i="5" s="1"/>
  <c r="S1760" i="5" s="1"/>
  <c r="S1761" i="5" s="1"/>
  <c r="V1761" i="5" s="1"/>
  <c r="S1788" i="5"/>
  <c r="S1789" i="5" s="1"/>
  <c r="S1790" i="5" s="1"/>
  <c r="S1791" i="5" s="1"/>
  <c r="S1792" i="5" s="1"/>
  <c r="S1793" i="5" s="1"/>
  <c r="S1794" i="5" s="1"/>
  <c r="S1795" i="5" s="1"/>
  <c r="S1796" i="5" s="1"/>
  <c r="S1797" i="5" s="1"/>
  <c r="S1798" i="5" s="1"/>
  <c r="S1799" i="5" s="1"/>
  <c r="S1800" i="5" s="1"/>
  <c r="S1801" i="5" s="1"/>
  <c r="S1802" i="5" s="1"/>
  <c r="S1803" i="5" s="1"/>
  <c r="S1804" i="5" s="1"/>
  <c r="S1805" i="5" s="1"/>
  <c r="S1806" i="5" s="1"/>
  <c r="S1807" i="5" s="1"/>
  <c r="S1808" i="5" s="1"/>
  <c r="S1809" i="5" s="1"/>
  <c r="S1810" i="5" s="1"/>
  <c r="S1811" i="5" s="1"/>
  <c r="V1811" i="5" s="1"/>
  <c r="V1798" i="5"/>
  <c r="V1802" i="5"/>
  <c r="V1806" i="5"/>
  <c r="V1810" i="5"/>
  <c r="S1812" i="5"/>
  <c r="S1813" i="5" s="1"/>
  <c r="S1814" i="5" s="1"/>
  <c r="S1815" i="5" s="1"/>
  <c r="S1816" i="5" s="1"/>
  <c r="S1817" i="5" s="1"/>
  <c r="S1818" i="5" s="1"/>
  <c r="S1819" i="5" s="1"/>
  <c r="S1820" i="5" s="1"/>
  <c r="S1821" i="5" s="1"/>
  <c r="S1822" i="5" s="1"/>
  <c r="S1823" i="5" s="1"/>
  <c r="S1824" i="5" s="1"/>
  <c r="S1825" i="5" s="1"/>
  <c r="S1826" i="5" s="1"/>
  <c r="S1827" i="5" s="1"/>
  <c r="S1828" i="5" s="1"/>
  <c r="S1829" i="5" s="1"/>
  <c r="S1830" i="5" s="1"/>
  <c r="S1831" i="5" s="1"/>
  <c r="S1832" i="5" s="1"/>
  <c r="S1833" i="5" s="1"/>
  <c r="V1833" i="5" s="1"/>
  <c r="V1814" i="5"/>
  <c r="V1818" i="5"/>
  <c r="V1822" i="5"/>
  <c r="V1826" i="5"/>
  <c r="T2437" i="5"/>
  <c r="T2438" i="5" s="1"/>
  <c r="T2439" i="5" s="1"/>
  <c r="T2440" i="5" s="1"/>
  <c r="T2441" i="5" s="1"/>
  <c r="T2442" i="5" s="1"/>
  <c r="T2443" i="5" s="1"/>
  <c r="T2444" i="5" s="1"/>
  <c r="T2445" i="5" s="1"/>
  <c r="T2446" i="5" s="1"/>
  <c r="T2447" i="5" s="1"/>
  <c r="T2448" i="5" s="1"/>
  <c r="T2449" i="5" s="1"/>
  <c r="T2450" i="5" s="1"/>
  <c r="T2451" i="5" s="1"/>
  <c r="T2452" i="5" s="1"/>
  <c r="T2453" i="5" s="1"/>
  <c r="T2454" i="5" s="1"/>
  <c r="T2455" i="5" s="1"/>
  <c r="T2456" i="5" s="1"/>
  <c r="T2457" i="5" s="1"/>
  <c r="T2458" i="5" s="1"/>
  <c r="T2469" i="5"/>
  <c r="T2470" i="5" s="1"/>
  <c r="T2471" i="5" s="1"/>
  <c r="T2472" i="5" s="1"/>
  <c r="T2473" i="5" s="1"/>
  <c r="T2474" i="5" s="1"/>
  <c r="T2475" i="5" s="1"/>
  <c r="T2476" i="5" s="1"/>
  <c r="T2477" i="5" s="1"/>
  <c r="T2478" i="5" s="1"/>
  <c r="T2479" i="5" s="1"/>
  <c r="T2480" i="5" s="1"/>
  <c r="T2481" i="5" s="1"/>
  <c r="T2482" i="5" s="1"/>
  <c r="T2483" i="5" s="1"/>
  <c r="T2484" i="5" s="1"/>
  <c r="T2485" i="5" s="1"/>
  <c r="T2486" i="5" s="1"/>
  <c r="T2487" i="5" s="1"/>
  <c r="T2488" i="5" s="1"/>
  <c r="T2489" i="5" s="1"/>
  <c r="T2490" i="5" s="1"/>
  <c r="T2491" i="5" s="1"/>
  <c r="T2492" i="5" s="1"/>
  <c r="T2493" i="5" s="1"/>
  <c r="T2494" i="5" s="1"/>
  <c r="T2495" i="5" s="1"/>
  <c r="T2496" i="5" s="1"/>
  <c r="T2497" i="5" s="1"/>
  <c r="T2498" i="5" s="1"/>
  <c r="T2499" i="5" s="1"/>
  <c r="T2500" i="5" s="1"/>
  <c r="T2501" i="5" s="1"/>
  <c r="T2502" i="5" s="1"/>
  <c r="T2503" i="5" s="1"/>
  <c r="T2504" i="5" s="1"/>
  <c r="T2505" i="5" s="1"/>
  <c r="T2506" i="5" s="1"/>
  <c r="T2507" i="5" s="1"/>
  <c r="T2508" i="5" s="1"/>
  <c r="T2509" i="5" s="1"/>
  <c r="T2510" i="5" s="1"/>
  <c r="T2511" i="5" s="1"/>
  <c r="T2512" i="5" s="1"/>
  <c r="T2513" i="5" s="1"/>
  <c r="T2514" i="5" s="1"/>
  <c r="T2515" i="5" s="1"/>
  <c r="T2516" i="5" s="1"/>
  <c r="T2517" i="5" s="1"/>
  <c r="T2518" i="5" s="1"/>
  <c r="O2881" i="5"/>
  <c r="V2881" i="5"/>
  <c r="O2887" i="5"/>
  <c r="V2887" i="5"/>
  <c r="O2904" i="5"/>
  <c r="V2904" i="5"/>
  <c r="O2917" i="5"/>
  <c r="V2917" i="5"/>
  <c r="O2935" i="5"/>
  <c r="V2935" i="5"/>
  <c r="O2939" i="5"/>
  <c r="V1881" i="5"/>
  <c r="V1884" i="5"/>
  <c r="O1889" i="5"/>
  <c r="V1892" i="5"/>
  <c r="O1897" i="5"/>
  <c r="V1900" i="5"/>
  <c r="O1905" i="5"/>
  <c r="V1905" i="5"/>
  <c r="V1908" i="5"/>
  <c r="O1913" i="5"/>
  <c r="V1913" i="5"/>
  <c r="V1916" i="5"/>
  <c r="O1921" i="5"/>
  <c r="V1921" i="5"/>
  <c r="V1924" i="5"/>
  <c r="O1929" i="5"/>
  <c r="V1929" i="5"/>
  <c r="V1932" i="5"/>
  <c r="O1937" i="5"/>
  <c r="V1937" i="5"/>
  <c r="V1940" i="5"/>
  <c r="O1945" i="5"/>
  <c r="V1945" i="5"/>
  <c r="V1948" i="5"/>
  <c r="O1953" i="5"/>
  <c r="V1953" i="5"/>
  <c r="V1956" i="5"/>
  <c r="O1961" i="5"/>
  <c r="V1961" i="5"/>
  <c r="V1964" i="5"/>
  <c r="O1969" i="5"/>
  <c r="V1969" i="5"/>
  <c r="V1972" i="5"/>
  <c r="O1977" i="5"/>
  <c r="V1977" i="5"/>
  <c r="V1980" i="5"/>
  <c r="O1985" i="5"/>
  <c r="V1985" i="5"/>
  <c r="V1988" i="5"/>
  <c r="O1993" i="5"/>
  <c r="V1993" i="5"/>
  <c r="V1996" i="5"/>
  <c r="O2001" i="5"/>
  <c r="V2001" i="5"/>
  <c r="V2004" i="5"/>
  <c r="O2009" i="5"/>
  <c r="V2009" i="5"/>
  <c r="V2012" i="5"/>
  <c r="S2037" i="5"/>
  <c r="T2037" i="5"/>
  <c r="T2038" i="5" s="1"/>
  <c r="T2039" i="5" s="1"/>
  <c r="T2040" i="5" s="1"/>
  <c r="T2041" i="5" s="1"/>
  <c r="T2042" i="5" s="1"/>
  <c r="T2043" i="5" s="1"/>
  <c r="T2069" i="5"/>
  <c r="T2070" i="5" s="1"/>
  <c r="T2071" i="5" s="1"/>
  <c r="T2072" i="5" s="1"/>
  <c r="T2073" i="5" s="1"/>
  <c r="T2074" i="5" s="1"/>
  <c r="T2075" i="5" s="1"/>
  <c r="T2076" i="5" s="1"/>
  <c r="T2077" i="5" s="1"/>
  <c r="T2078" i="5" s="1"/>
  <c r="T2079" i="5" s="1"/>
  <c r="T2080" i="5" s="1"/>
  <c r="T2081" i="5" s="1"/>
  <c r="T2082" i="5" s="1"/>
  <c r="T2083" i="5" s="1"/>
  <c r="T2084" i="5" s="1"/>
  <c r="T2085" i="5" s="1"/>
  <c r="T2086" i="5" s="1"/>
  <c r="T2087" i="5" s="1"/>
  <c r="T2088" i="5" s="1"/>
  <c r="T2089" i="5" s="1"/>
  <c r="T2090" i="5" s="1"/>
  <c r="T2091" i="5" s="1"/>
  <c r="T2092" i="5" s="1"/>
  <c r="T2093" i="5" s="1"/>
  <c r="T2094" i="5" s="1"/>
  <c r="T2095" i="5" s="1"/>
  <c r="T2096" i="5" s="1"/>
  <c r="T2097" i="5" s="1"/>
  <c r="T2098" i="5" s="1"/>
  <c r="T2101" i="5"/>
  <c r="T2102" i="5" s="1"/>
  <c r="T2103" i="5" s="1"/>
  <c r="T2104" i="5" s="1"/>
  <c r="T2301" i="5"/>
  <c r="T2302" i="5" s="1"/>
  <c r="T2303" i="5" s="1"/>
  <c r="T2304" i="5" s="1"/>
  <c r="T2305" i="5" s="1"/>
  <c r="T2306" i="5" s="1"/>
  <c r="T2307" i="5" s="1"/>
  <c r="T2308" i="5" s="1"/>
  <c r="T2309" i="5" s="1"/>
  <c r="T2310" i="5" s="1"/>
  <c r="T2311" i="5" s="1"/>
  <c r="T2312" i="5" s="1"/>
  <c r="T2313" i="5" s="1"/>
  <c r="T2314" i="5" s="1"/>
  <c r="T2315" i="5" s="1"/>
  <c r="T2316" i="5" s="1"/>
  <c r="T2317" i="5" s="1"/>
  <c r="T2318" i="5" s="1"/>
  <c r="T2319" i="5" s="1"/>
  <c r="T2320" i="5" s="1"/>
  <c r="T2321" i="5" s="1"/>
  <c r="T2322" i="5" s="1"/>
  <c r="T2323" i="5" s="1"/>
  <c r="T2324" i="5" s="1"/>
  <c r="T2325" i="5" s="1"/>
  <c r="T2326" i="5" s="1"/>
  <c r="T2327" i="5" s="1"/>
  <c r="T2328" i="5" s="1"/>
  <c r="T2329" i="5" s="1"/>
  <c r="T2330" i="5" s="1"/>
  <c r="T2331" i="5" s="1"/>
  <c r="T2332" i="5" s="1"/>
  <c r="T2333" i="5" s="1"/>
  <c r="T2334" i="5" s="1"/>
  <c r="T2335" i="5" s="1"/>
  <c r="T2336" i="5" s="1"/>
  <c r="T2337" i="5" s="1"/>
  <c r="T2341" i="5"/>
  <c r="T2342" i="5" s="1"/>
  <c r="T2343" i="5" s="1"/>
  <c r="T2344" i="5" s="1"/>
  <c r="T2345" i="5" s="1"/>
  <c r="T2346" i="5" s="1"/>
  <c r="T2347" i="5" s="1"/>
  <c r="T2348" i="5" s="1"/>
  <c r="T2349" i="5" s="1"/>
  <c r="T2350" i="5" s="1"/>
  <c r="T2351" i="5" s="1"/>
  <c r="T2352" i="5" s="1"/>
  <c r="T2353" i="5" s="1"/>
  <c r="T2354" i="5" s="1"/>
  <c r="T2355" i="5" s="1"/>
  <c r="T2356" i="5" s="1"/>
  <c r="T2357" i="5" s="1"/>
  <c r="T2358" i="5" s="1"/>
  <c r="T2365" i="5"/>
  <c r="T2366" i="5" s="1"/>
  <c r="T2367" i="5" s="1"/>
  <c r="T2368" i="5" s="1"/>
  <c r="T2369" i="5" s="1"/>
  <c r="T2370" i="5" s="1"/>
  <c r="T2371" i="5" s="1"/>
  <c r="T2372" i="5" s="1"/>
  <c r="T2373" i="5" s="1"/>
  <c r="T2374" i="5" s="1"/>
  <c r="T2375" i="5" s="1"/>
  <c r="T2376" i="5" s="1"/>
  <c r="T2377" i="5" s="1"/>
  <c r="T2378" i="5" s="1"/>
  <c r="O2856" i="5"/>
  <c r="V2856" i="5"/>
  <c r="O2869" i="5"/>
  <c r="V2869" i="5"/>
  <c r="S2912" i="5"/>
  <c r="S2913" i="5" s="1"/>
  <c r="S2914" i="5" s="1"/>
  <c r="S2915" i="5" s="1"/>
  <c r="S2916" i="5" s="1"/>
  <c r="S2917" i="5" s="1"/>
  <c r="S2918" i="5" s="1"/>
  <c r="S2919" i="5" s="1"/>
  <c r="S2920" i="5" s="1"/>
  <c r="S2921" i="5" s="1"/>
  <c r="O2913" i="5"/>
  <c r="V2913" i="5"/>
  <c r="O2993" i="5"/>
  <c r="V2993" i="5"/>
  <c r="O1886" i="5"/>
  <c r="V1886" i="5"/>
  <c r="O1894" i="5"/>
  <c r="V1894" i="5"/>
  <c r="O1902" i="5"/>
  <c r="V1902" i="5"/>
  <c r="O1910" i="5"/>
  <c r="V1910" i="5"/>
  <c r="O1918" i="5"/>
  <c r="V1918" i="5"/>
  <c r="O1926" i="5"/>
  <c r="O1934" i="5"/>
  <c r="V1934" i="5"/>
  <c r="O1942" i="5"/>
  <c r="V1942" i="5"/>
  <c r="O1950" i="5"/>
  <c r="V1950" i="5"/>
  <c r="O1958" i="5"/>
  <c r="V1958" i="5"/>
  <c r="O1966" i="5"/>
  <c r="V1966" i="5"/>
  <c r="O1974" i="5"/>
  <c r="V1974" i="5"/>
  <c r="O1982" i="5"/>
  <c r="V1982" i="5"/>
  <c r="O1990" i="5"/>
  <c r="V1990" i="5"/>
  <c r="O1998" i="5"/>
  <c r="V1998" i="5"/>
  <c r="O2006" i="5"/>
  <c r="V2006" i="5"/>
  <c r="O2014" i="5"/>
  <c r="V2014" i="5"/>
  <c r="T2133" i="5"/>
  <c r="T2134" i="5" s="1"/>
  <c r="T2135" i="5" s="1"/>
  <c r="T2136" i="5" s="1"/>
  <c r="T2137" i="5" s="1"/>
  <c r="T2138" i="5" s="1"/>
  <c r="T2139" i="5" s="1"/>
  <c r="T2140" i="5" s="1"/>
  <c r="T2141" i="5" s="1"/>
  <c r="T2142" i="5" s="1"/>
  <c r="T2143" i="5" s="1"/>
  <c r="T2144" i="5" s="1"/>
  <c r="T2145" i="5" s="1"/>
  <c r="T2146" i="5" s="1"/>
  <c r="T2149" i="5"/>
  <c r="T2150" i="5" s="1"/>
  <c r="T2151" i="5" s="1"/>
  <c r="T2205" i="5"/>
  <c r="T2206" i="5" s="1"/>
  <c r="T2207" i="5" s="1"/>
  <c r="T2208" i="5" s="1"/>
  <c r="T2209" i="5" s="1"/>
  <c r="T2210" i="5" s="1"/>
  <c r="T2211" i="5" s="1"/>
  <c r="T2212" i="5" s="1"/>
  <c r="T2213" i="5" s="1"/>
  <c r="T2214" i="5" s="1"/>
  <c r="T2215" i="5" s="1"/>
  <c r="T2216" i="5" s="1"/>
  <c r="T2217" i="5" s="1"/>
  <c r="T2218" i="5" s="1"/>
  <c r="T2219" i="5" s="1"/>
  <c r="T2220" i="5" s="1"/>
  <c r="T2221" i="5" s="1"/>
  <c r="T2222" i="5" s="1"/>
  <c r="T2223" i="5" s="1"/>
  <c r="T2224" i="5" s="1"/>
  <c r="T2225" i="5" s="1"/>
  <c r="T2226" i="5" s="1"/>
  <c r="T2227" i="5" s="1"/>
  <c r="T2228" i="5" s="1"/>
  <c r="T2229" i="5" s="1"/>
  <c r="T2230" i="5" s="1"/>
  <c r="T2231" i="5" s="1"/>
  <c r="T2232" i="5" s="1"/>
  <c r="T2233" i="5" s="1"/>
  <c r="T2234" i="5" s="1"/>
  <c r="T2235" i="5" s="1"/>
  <c r="T2236" i="5" s="1"/>
  <c r="T2237" i="5" s="1"/>
  <c r="T2238" i="5" s="1"/>
  <c r="T2245" i="5"/>
  <c r="T2246" i="5" s="1"/>
  <c r="T2247" i="5" s="1"/>
  <c r="T2248" i="5" s="1"/>
  <c r="T2253" i="5"/>
  <c r="T2261" i="5"/>
  <c r="T2262" i="5" s="1"/>
  <c r="T2263" i="5" s="1"/>
  <c r="T2264" i="5" s="1"/>
  <c r="T2265" i="5" s="1"/>
  <c r="T2266" i="5" s="1"/>
  <c r="T2267" i="5" s="1"/>
  <c r="T2268" i="5" s="1"/>
  <c r="T2269" i="5" s="1"/>
  <c r="T2270" i="5" s="1"/>
  <c r="T2271" i="5" s="1"/>
  <c r="T2272" i="5" s="1"/>
  <c r="T2273" i="5" s="1"/>
  <c r="T2274" i="5" s="1"/>
  <c r="T2275" i="5" s="1"/>
  <c r="T2276" i="5" s="1"/>
  <c r="T2277" i="5" s="1"/>
  <c r="T2278" i="5" s="1"/>
  <c r="T2279" i="5" s="1"/>
  <c r="T2280" i="5" s="1"/>
  <c r="T2281" i="5" s="1"/>
  <c r="T2282" i="5" s="1"/>
  <c r="T2285" i="5"/>
  <c r="T2286" i="5" s="1"/>
  <c r="T2287" i="5" s="1"/>
  <c r="T2537" i="5"/>
  <c r="T2538" i="5" s="1"/>
  <c r="T2539" i="5" s="1"/>
  <c r="T2540" i="5" s="1"/>
  <c r="T2541" i="5" s="1"/>
  <c r="T2542" i="5" s="1"/>
  <c r="T2543" i="5" s="1"/>
  <c r="T2544" i="5" s="1"/>
  <c r="T2545" i="5" s="1"/>
  <c r="T2546" i="5" s="1"/>
  <c r="T2547" i="5" s="1"/>
  <c r="T2548" i="5" s="1"/>
  <c r="T2549" i="5" s="1"/>
  <c r="T2550" i="5" s="1"/>
  <c r="T2551" i="5" s="1"/>
  <c r="T2552" i="5" s="1"/>
  <c r="T2553" i="5" s="1"/>
  <c r="T2554" i="5" s="1"/>
  <c r="T2555" i="5" s="1"/>
  <c r="T2556" i="5" s="1"/>
  <c r="T2557" i="5" s="1"/>
  <c r="T2558" i="5" s="1"/>
  <c r="T2559" i="5" s="1"/>
  <c r="T2560" i="5" s="1"/>
  <c r="T2561" i="5" s="1"/>
  <c r="T2562" i="5" s="1"/>
  <c r="T2563" i="5" s="1"/>
  <c r="T2564" i="5" s="1"/>
  <c r="T2565" i="5" s="1"/>
  <c r="T2566" i="5" s="1"/>
  <c r="T2567" i="5" s="1"/>
  <c r="T2568" i="5" s="1"/>
  <c r="T2569" i="5" s="1"/>
  <c r="T2570" i="5" s="1"/>
  <c r="T2571" i="5" s="1"/>
  <c r="T2572" i="5" s="1"/>
  <c r="T2573" i="5" s="1"/>
  <c r="T2574" i="5" s="1"/>
  <c r="T2669" i="5"/>
  <c r="T2670" i="5" s="1"/>
  <c r="T2671" i="5" s="1"/>
  <c r="T2672" i="5" s="1"/>
  <c r="O2865" i="5"/>
  <c r="V2865" i="5"/>
  <c r="O2901" i="5"/>
  <c r="V2901" i="5"/>
  <c r="O2919" i="5"/>
  <c r="V2919" i="5"/>
  <c r="O2923" i="5"/>
  <c r="S2949" i="5"/>
  <c r="T2949" i="5"/>
  <c r="T2950" i="5" s="1"/>
  <c r="T2951" i="5" s="1"/>
  <c r="T2952" i="5" s="1"/>
  <c r="O2952" i="5"/>
  <c r="V2952" i="5"/>
  <c r="O2967" i="5"/>
  <c r="S1880" i="5"/>
  <c r="S1881" i="5" s="1"/>
  <c r="S1882" i="5" s="1"/>
  <c r="S1883" i="5" s="1"/>
  <c r="S1884" i="5" s="1"/>
  <c r="S1885" i="5" s="1"/>
  <c r="S1886" i="5" s="1"/>
  <c r="S1887" i="5" s="1"/>
  <c r="S1888" i="5" s="1"/>
  <c r="S1889" i="5" s="1"/>
  <c r="V1889" i="5" s="1"/>
  <c r="S1928" i="5"/>
  <c r="V1928" i="5" s="1"/>
  <c r="S2036" i="5"/>
  <c r="S2044" i="5"/>
  <c r="S2045" i="5" s="1"/>
  <c r="S2046" i="5" s="1"/>
  <c r="S2047" i="5" s="1"/>
  <c r="S2048" i="5" s="1"/>
  <c r="S2049" i="5" s="1"/>
  <c r="S2050" i="5" s="1"/>
  <c r="S2051" i="5" s="1"/>
  <c r="S2052" i="5" s="1"/>
  <c r="S2053" i="5" s="1"/>
  <c r="S2054" i="5" s="1"/>
  <c r="S2055" i="5" s="1"/>
  <c r="S2056" i="5" s="1"/>
  <c r="S2057" i="5" s="1"/>
  <c r="V2057" i="5" s="1"/>
  <c r="T2109" i="5"/>
  <c r="T2110" i="5" s="1"/>
  <c r="T2111" i="5" s="1"/>
  <c r="T2112" i="5" s="1"/>
  <c r="T2113" i="5" s="1"/>
  <c r="T2114" i="5" s="1"/>
  <c r="T2115" i="5" s="1"/>
  <c r="T2116" i="5" s="1"/>
  <c r="T2117" i="5" s="1"/>
  <c r="T2118" i="5" s="1"/>
  <c r="T2119" i="5" s="1"/>
  <c r="T2120" i="5" s="1"/>
  <c r="T2121" i="5" s="1"/>
  <c r="T2122" i="5" s="1"/>
  <c r="T2123" i="5" s="1"/>
  <c r="T2124" i="5" s="1"/>
  <c r="T2125" i="5" s="1"/>
  <c r="T2126" i="5" s="1"/>
  <c r="T2127" i="5" s="1"/>
  <c r="T2128" i="5" s="1"/>
  <c r="S2532" i="5"/>
  <c r="S2624" i="5"/>
  <c r="S2668" i="5"/>
  <c r="S2680" i="5"/>
  <c r="S2708" i="5"/>
  <c r="S2709" i="5" s="1"/>
  <c r="S2710" i="5" s="1"/>
  <c r="S2711" i="5" s="1"/>
  <c r="S2712" i="5" s="1"/>
  <c r="S2713" i="5" s="1"/>
  <c r="S2714" i="5" s="1"/>
  <c r="S2715" i="5" s="1"/>
  <c r="S2716" i="5" s="1"/>
  <c r="S2717" i="5" s="1"/>
  <c r="S2718" i="5" s="1"/>
  <c r="S2719" i="5" s="1"/>
  <c r="S2720" i="5" s="1"/>
  <c r="S2721" i="5" s="1"/>
  <c r="S2722" i="5" s="1"/>
  <c r="S2723" i="5" s="1"/>
  <c r="S2724" i="5" s="1"/>
  <c r="S2725" i="5" s="1"/>
  <c r="S2726" i="5" s="1"/>
  <c r="S2727" i="5" s="1"/>
  <c r="S2728" i="5" s="1"/>
  <c r="S2729" i="5" s="1"/>
  <c r="S2730" i="5" s="1"/>
  <c r="S2731" i="5" s="1"/>
  <c r="S2732" i="5"/>
  <c r="O2829" i="5"/>
  <c r="V2829" i="5"/>
  <c r="O2835" i="5"/>
  <c r="T2844" i="5"/>
  <c r="O2863" i="5"/>
  <c r="V2863" i="5"/>
  <c r="O2893" i="5"/>
  <c r="V2893" i="5"/>
  <c r="O2899" i="5"/>
  <c r="O2927" i="5"/>
  <c r="V2927" i="5"/>
  <c r="S2941" i="5"/>
  <c r="S2942" i="5" s="1"/>
  <c r="S2943" i="5" s="1"/>
  <c r="S2944" i="5" s="1"/>
  <c r="S2945" i="5" s="1"/>
  <c r="S2946" i="5" s="1"/>
  <c r="S2947" i="5" s="1"/>
  <c r="V2947" i="5" s="1"/>
  <c r="T2941" i="5"/>
  <c r="T2942" i="5" s="1"/>
  <c r="T2943" i="5" s="1"/>
  <c r="T2944" i="5" s="1"/>
  <c r="T2945" i="5" s="1"/>
  <c r="T2946" i="5" s="1"/>
  <c r="T2947" i="5" s="1"/>
  <c r="O2957" i="5"/>
  <c r="V2957" i="5"/>
  <c r="V2961" i="5"/>
  <c r="O2963" i="5"/>
  <c r="T2968" i="5"/>
  <c r="V2984" i="5"/>
  <c r="O2991" i="5"/>
  <c r="V2991" i="5"/>
  <c r="O3000" i="5"/>
  <c r="O3021" i="5"/>
  <c r="V3021" i="5"/>
  <c r="V3025" i="5"/>
  <c r="O3027" i="5"/>
  <c r="T3032" i="5"/>
  <c r="T3033" i="5" s="1"/>
  <c r="T3034" i="5" s="1"/>
  <c r="T3035" i="5" s="1"/>
  <c r="T3036" i="5" s="1"/>
  <c r="T3037" i="5" s="1"/>
  <c r="T3038" i="5" s="1"/>
  <c r="T3039" i="5" s="1"/>
  <c r="T3040" i="5" s="1"/>
  <c r="T3041" i="5" s="1"/>
  <c r="T3042" i="5" s="1"/>
  <c r="T3043" i="5" s="1"/>
  <c r="T3044" i="5" s="1"/>
  <c r="T3045" i="5" s="1"/>
  <c r="T3046" i="5" s="1"/>
  <c r="T3047" i="5" s="1"/>
  <c r="T3048" i="5" s="1"/>
  <c r="T3049" i="5" s="1"/>
  <c r="T3050" i="5" s="1"/>
  <c r="T3051" i="5" s="1"/>
  <c r="T3052" i="5" s="1"/>
  <c r="T3053" i="5" s="1"/>
  <c r="T3054" i="5" s="1"/>
  <c r="T3055" i="5" s="1"/>
  <c r="T3056" i="5" s="1"/>
  <c r="T3057" i="5" s="1"/>
  <c r="T3058" i="5" s="1"/>
  <c r="T3059" i="5" s="1"/>
  <c r="T3060" i="5" s="1"/>
  <c r="T3061" i="5" s="1"/>
  <c r="T3062" i="5" s="1"/>
  <c r="T3063" i="5" s="1"/>
  <c r="T3064" i="5" s="1"/>
  <c r="T3065" i="5" s="1"/>
  <c r="V3048" i="5"/>
  <c r="O3055" i="5"/>
  <c r="V3055" i="5"/>
  <c r="O3064" i="5"/>
  <c r="T3066" i="5"/>
  <c r="O3085" i="5"/>
  <c r="V3085" i="5"/>
  <c r="V3089" i="5"/>
  <c r="O3091" i="5"/>
  <c r="V3112" i="5"/>
  <c r="O3119" i="5"/>
  <c r="V3119" i="5"/>
  <c r="O3128" i="5"/>
  <c r="O3149" i="5"/>
  <c r="V3149" i="5"/>
  <c r="V3153" i="5"/>
  <c r="O3155" i="5"/>
  <c r="T3160" i="5"/>
  <c r="V3176" i="5"/>
  <c r="O3183" i="5"/>
  <c r="V3183" i="5"/>
  <c r="O3192" i="5"/>
  <c r="O3213" i="5"/>
  <c r="V3213" i="5"/>
  <c r="V3217" i="5"/>
  <c r="O3219" i="5"/>
  <c r="V3240" i="5"/>
  <c r="O3247" i="5"/>
  <c r="V3247" i="5"/>
  <c r="O3256" i="5"/>
  <c r="O3277" i="5"/>
  <c r="V3277" i="5"/>
  <c r="O3284" i="5"/>
  <c r="V3284" i="5"/>
  <c r="V3291" i="5"/>
  <c r="O3293" i="5"/>
  <c r="V3293" i="5"/>
  <c r="S3297" i="5"/>
  <c r="T3297" i="5"/>
  <c r="T3298" i="5" s="1"/>
  <c r="T3299" i="5" s="1"/>
  <c r="O3300" i="5"/>
  <c r="V3300" i="5"/>
  <c r="O3309" i="5"/>
  <c r="V3309" i="5"/>
  <c r="O3316" i="5"/>
  <c r="V3316" i="5"/>
  <c r="V3323" i="5"/>
  <c r="O3325" i="5"/>
  <c r="V3325" i="5"/>
  <c r="O3332" i="5"/>
  <c r="V3332" i="5"/>
  <c r="V3339" i="5"/>
  <c r="O3341" i="5"/>
  <c r="V3341" i="5"/>
  <c r="O3348" i="5"/>
  <c r="V3348" i="5"/>
  <c r="V3355" i="5"/>
  <c r="O3357" i="5"/>
  <c r="V3357" i="5"/>
  <c r="O3362" i="5"/>
  <c r="V3362" i="5"/>
  <c r="T3373" i="5"/>
  <c r="T3374" i="5" s="1"/>
  <c r="T3375" i="5" s="1"/>
  <c r="T3376" i="5" s="1"/>
  <c r="T3377" i="5" s="1"/>
  <c r="T3378" i="5" s="1"/>
  <c r="T3379" i="5" s="1"/>
  <c r="T3380" i="5" s="1"/>
  <c r="T3381" i="5" s="1"/>
  <c r="T3382" i="5" s="1"/>
  <c r="T3383" i="5" s="1"/>
  <c r="T3384" i="5" s="1"/>
  <c r="T3385" i="5" s="1"/>
  <c r="T3386" i="5" s="1"/>
  <c r="T3387" i="5" s="1"/>
  <c r="T3388" i="5" s="1"/>
  <c r="T3389" i="5" s="1"/>
  <c r="T3390" i="5" s="1"/>
  <c r="T3391" i="5" s="1"/>
  <c r="T3392" i="5" s="1"/>
  <c r="O3376" i="5"/>
  <c r="V3376" i="5"/>
  <c r="V3383" i="5"/>
  <c r="O3385" i="5"/>
  <c r="V3385" i="5"/>
  <c r="O3392" i="5"/>
  <c r="V3399" i="5"/>
  <c r="O3401" i="5"/>
  <c r="V3401" i="5"/>
  <c r="O3408" i="5"/>
  <c r="V3408" i="5"/>
  <c r="V3415" i="5"/>
  <c r="O3417" i="5"/>
  <c r="V3417" i="5"/>
  <c r="O3424" i="5"/>
  <c r="V3424" i="5"/>
  <c r="V3431" i="5"/>
  <c r="O3433" i="5"/>
  <c r="V3433" i="5"/>
  <c r="O3440" i="5"/>
  <c r="V3440" i="5"/>
  <c r="V3447" i="5"/>
  <c r="O3449" i="5"/>
  <c r="V3449" i="5"/>
  <c r="O3456" i="5"/>
  <c r="V3456" i="5"/>
  <c r="V3463" i="5"/>
  <c r="O3465" i="5"/>
  <c r="V3465" i="5"/>
  <c r="O3472" i="5"/>
  <c r="V3472" i="5"/>
  <c r="V3479" i="5"/>
  <c r="O3481" i="5"/>
  <c r="V3481" i="5"/>
  <c r="O3488" i="5"/>
  <c r="V3488" i="5"/>
  <c r="V3495" i="5"/>
  <c r="O3497" i="5"/>
  <c r="V3497" i="5"/>
  <c r="O3504" i="5"/>
  <c r="V3504" i="5"/>
  <c r="V3511" i="5"/>
  <c r="O3513" i="5"/>
  <c r="V3513" i="5"/>
  <c r="O3518" i="5"/>
  <c r="V3518" i="5"/>
  <c r="V3523" i="5"/>
  <c r="O3525" i="5"/>
  <c r="V3525" i="5"/>
  <c r="O3013" i="5"/>
  <c r="V3013" i="5"/>
  <c r="O3047" i="5"/>
  <c r="V3047" i="5"/>
  <c r="O3077" i="5"/>
  <c r="V3077" i="5"/>
  <c r="O3111" i="5"/>
  <c r="V3111" i="5"/>
  <c r="S3125" i="5"/>
  <c r="O3141" i="5"/>
  <c r="V3141" i="5"/>
  <c r="S3170" i="5"/>
  <c r="S3171" i="5" s="1"/>
  <c r="S3172" i="5" s="1"/>
  <c r="S3173" i="5" s="1"/>
  <c r="S3174" i="5" s="1"/>
  <c r="S3175" i="5" s="1"/>
  <c r="S3176" i="5" s="1"/>
  <c r="S3177" i="5" s="1"/>
  <c r="S3178" i="5" s="1"/>
  <c r="S3179" i="5" s="1"/>
  <c r="S3180" i="5" s="1"/>
  <c r="S3181" i="5" s="1"/>
  <c r="S3182" i="5" s="1"/>
  <c r="S3183" i="5" s="1"/>
  <c r="S3184" i="5" s="1"/>
  <c r="S3185" i="5" s="1"/>
  <c r="S3186" i="5" s="1"/>
  <c r="S3187" i="5" s="1"/>
  <c r="S3188" i="5" s="1"/>
  <c r="S3189" i="5" s="1"/>
  <c r="S3190" i="5" s="1"/>
  <c r="S3191" i="5" s="1"/>
  <c r="S3192" i="5" s="1"/>
  <c r="S3193" i="5" s="1"/>
  <c r="S3194" i="5" s="1"/>
  <c r="S3195" i="5" s="1"/>
  <c r="S3196" i="5" s="1"/>
  <c r="S3197" i="5" s="1"/>
  <c r="S3198" i="5" s="1"/>
  <c r="O3175" i="5"/>
  <c r="V3175" i="5"/>
  <c r="O3205" i="5"/>
  <c r="V3205" i="5"/>
  <c r="O3239" i="5"/>
  <c r="V3239" i="5"/>
  <c r="O3269" i="5"/>
  <c r="O3286" i="5"/>
  <c r="V3286" i="5"/>
  <c r="O3302" i="5"/>
  <c r="V3302" i="5"/>
  <c r="O3318" i="5"/>
  <c r="V3318" i="5"/>
  <c r="O3334" i="5"/>
  <c r="V3334" i="5"/>
  <c r="O3350" i="5"/>
  <c r="V3350" i="5"/>
  <c r="O3364" i="5"/>
  <c r="V3364" i="5"/>
  <c r="O3378" i="5"/>
  <c r="V3378" i="5"/>
  <c r="O3394" i="5"/>
  <c r="V3394" i="5"/>
  <c r="O3410" i="5"/>
  <c r="V3410" i="5"/>
  <c r="O3426" i="5"/>
  <c r="V3426" i="5"/>
  <c r="O3442" i="5"/>
  <c r="V3442" i="5"/>
  <c r="O3458" i="5"/>
  <c r="V3458" i="5"/>
  <c r="O3474" i="5"/>
  <c r="V3474" i="5"/>
  <c r="O3490" i="5"/>
  <c r="V3490" i="5"/>
  <c r="O3506" i="5"/>
  <c r="V3506" i="5"/>
  <c r="O3520" i="5"/>
  <c r="V3520" i="5"/>
  <c r="O3532" i="5"/>
  <c r="V3532" i="5"/>
  <c r="O3541" i="5"/>
  <c r="V3541" i="5"/>
  <c r="O3987" i="5"/>
  <c r="V3987" i="5"/>
  <c r="S1899" i="5"/>
  <c r="S1900" i="5" s="1"/>
  <c r="S1901" i="5" s="1"/>
  <c r="S1902" i="5" s="1"/>
  <c r="S1903" i="5" s="1"/>
  <c r="S1904" i="5" s="1"/>
  <c r="S1905" i="5" s="1"/>
  <c r="S1906" i="5" s="1"/>
  <c r="S1907" i="5" s="1"/>
  <c r="S1908" i="5" s="1"/>
  <c r="S1909" i="5" s="1"/>
  <c r="S1910" i="5" s="1"/>
  <c r="S1911" i="5" s="1"/>
  <c r="S1912" i="5" s="1"/>
  <c r="S1913" i="5" s="1"/>
  <c r="S1914" i="5" s="1"/>
  <c r="S1915" i="5" s="1"/>
  <c r="S1916" i="5" s="1"/>
  <c r="S1917" i="5" s="1"/>
  <c r="S1918" i="5" s="1"/>
  <c r="S1919" i="5" s="1"/>
  <c r="S1920" i="5" s="1"/>
  <c r="V1920" i="5" s="1"/>
  <c r="S1927" i="5"/>
  <c r="S1971" i="5"/>
  <c r="S1972" i="5" s="1"/>
  <c r="S1973" i="5" s="1"/>
  <c r="S1974" i="5" s="1"/>
  <c r="S1975" i="5" s="1"/>
  <c r="S1976" i="5" s="1"/>
  <c r="S1977" i="5" s="1"/>
  <c r="S1978" i="5" s="1"/>
  <c r="S1979" i="5" s="1"/>
  <c r="S1980" i="5" s="1"/>
  <c r="S1981" i="5" s="1"/>
  <c r="S1982" i="5" s="1"/>
  <c r="S1983" i="5" s="1"/>
  <c r="S1984" i="5" s="1"/>
  <c r="S1985" i="5" s="1"/>
  <c r="S1986" i="5" s="1"/>
  <c r="S1987" i="5" s="1"/>
  <c r="S1988" i="5" s="1"/>
  <c r="S1989" i="5" s="1"/>
  <c r="S1990" i="5" s="1"/>
  <c r="S1991" i="5" s="1"/>
  <c r="S1992" i="5" s="1"/>
  <c r="S1993" i="5" s="1"/>
  <c r="S1994" i="5" s="1"/>
  <c r="S1995" i="5" s="1"/>
  <c r="S1996" i="5" s="1"/>
  <c r="S1997" i="5" s="1"/>
  <c r="S1998" i="5" s="1"/>
  <c r="S1999" i="5" s="1"/>
  <c r="S2000" i="5" s="1"/>
  <c r="S2001" i="5" s="1"/>
  <c r="S2002" i="5" s="1"/>
  <c r="S2003" i="5" s="1"/>
  <c r="S2004" i="5" s="1"/>
  <c r="S2005" i="5" s="1"/>
  <c r="S2006" i="5" s="1"/>
  <c r="S2007" i="5" s="1"/>
  <c r="S2008" i="5" s="1"/>
  <c r="S2009" i="5" s="1"/>
  <c r="S2010" i="5" s="1"/>
  <c r="S2011" i="5" s="1"/>
  <c r="S2012" i="5" s="1"/>
  <c r="S2013" i="5" s="1"/>
  <c r="S2014" i="5" s="1"/>
  <c r="S2015" i="5" s="1"/>
  <c r="S2016" i="5" s="1"/>
  <c r="S2017" i="5" s="1"/>
  <c r="S2018" i="5" s="1"/>
  <c r="S2019" i="5" s="1"/>
  <c r="S2020" i="5" s="1"/>
  <c r="S2021" i="5" s="1"/>
  <c r="S2022" i="5" s="1"/>
  <c r="S2023" i="5" s="1"/>
  <c r="S2024" i="5" s="1"/>
  <c r="S2025" i="5" s="1"/>
  <c r="S2026" i="5" s="1"/>
  <c r="S2027" i="5" s="1"/>
  <c r="S2028" i="5" s="1"/>
  <c r="S2029" i="5" s="1"/>
  <c r="S2030" i="5" s="1"/>
  <c r="S2031" i="5" s="1"/>
  <c r="S2032" i="5" s="1"/>
  <c r="S2033" i="5" s="1"/>
  <c r="S2034" i="5" s="1"/>
  <c r="S2035" i="5" s="1"/>
  <c r="V2035" i="5" s="1"/>
  <c r="S2059" i="5"/>
  <c r="S2060" i="5" s="1"/>
  <c r="S2061" i="5" s="1"/>
  <c r="S2062" i="5" s="1"/>
  <c r="V2062" i="5" s="1"/>
  <c r="S2063" i="5"/>
  <c r="S2064" i="5" s="1"/>
  <c r="S2065" i="5" s="1"/>
  <c r="S2066" i="5" s="1"/>
  <c r="S2067" i="5" s="1"/>
  <c r="S2068" i="5" s="1"/>
  <c r="S2069" i="5" s="1"/>
  <c r="S2070" i="5" s="1"/>
  <c r="S2071" i="5" s="1"/>
  <c r="S2072" i="5" s="1"/>
  <c r="S2073" i="5" s="1"/>
  <c r="S2074" i="5" s="1"/>
  <c r="S2075" i="5" s="1"/>
  <c r="S2076" i="5" s="1"/>
  <c r="S2077" i="5" s="1"/>
  <c r="S2078" i="5" s="1"/>
  <c r="S2079" i="5" s="1"/>
  <c r="S2080" i="5" s="1"/>
  <c r="S2081" i="5" s="1"/>
  <c r="S2082" i="5" s="1"/>
  <c r="S2083" i="5" s="1"/>
  <c r="S2084" i="5" s="1"/>
  <c r="S2085" i="5" s="1"/>
  <c r="S2086" i="5" s="1"/>
  <c r="S2087" i="5" s="1"/>
  <c r="S2088" i="5" s="1"/>
  <c r="S2089" i="5" s="1"/>
  <c r="S2090" i="5" s="1"/>
  <c r="S2091" i="5" s="1"/>
  <c r="S2092" i="5" s="1"/>
  <c r="S2093" i="5" s="1"/>
  <c r="S2094" i="5" s="1"/>
  <c r="S2095" i="5" s="1"/>
  <c r="S2096" i="5" s="1"/>
  <c r="S2097" i="5" s="1"/>
  <c r="S2098" i="5" s="1"/>
  <c r="V2098" i="5" s="1"/>
  <c r="S2099" i="5"/>
  <c r="S2100" i="5" s="1"/>
  <c r="S2101" i="5" s="1"/>
  <c r="S2102" i="5" s="1"/>
  <c r="S2103" i="5" s="1"/>
  <c r="S2104" i="5" s="1"/>
  <c r="S2105" i="5" s="1"/>
  <c r="S2106" i="5" s="1"/>
  <c r="S2107" i="5" s="1"/>
  <c r="S2108" i="5" s="1"/>
  <c r="S2109" i="5" s="1"/>
  <c r="S2110" i="5" s="1"/>
  <c r="S2111" i="5" s="1"/>
  <c r="S2112" i="5" s="1"/>
  <c r="S2113" i="5" s="1"/>
  <c r="S2114" i="5" s="1"/>
  <c r="S2115" i="5" s="1"/>
  <c r="S2116" i="5" s="1"/>
  <c r="S2117" i="5" s="1"/>
  <c r="S2118" i="5" s="1"/>
  <c r="S2119" i="5" s="1"/>
  <c r="S2120" i="5" s="1"/>
  <c r="S2121" i="5" s="1"/>
  <c r="S2122" i="5" s="1"/>
  <c r="S2123" i="5" s="1"/>
  <c r="S2124" i="5" s="1"/>
  <c r="S2125" i="5" s="1"/>
  <c r="S2126" i="5" s="1"/>
  <c r="S2127" i="5" s="1"/>
  <c r="S2128" i="5" s="1"/>
  <c r="V2128" i="5" s="1"/>
  <c r="S2147" i="5"/>
  <c r="S2148" i="5" s="1"/>
  <c r="S2149" i="5" s="1"/>
  <c r="S2150" i="5" s="1"/>
  <c r="S2151" i="5" s="1"/>
  <c r="S2152" i="5" s="1"/>
  <c r="S2153" i="5" s="1"/>
  <c r="S2154" i="5" s="1"/>
  <c r="S2155" i="5" s="1"/>
  <c r="S2156" i="5" s="1"/>
  <c r="S2157" i="5" s="1"/>
  <c r="S2158" i="5" s="1"/>
  <c r="S2159" i="5" s="1"/>
  <c r="S2160" i="5" s="1"/>
  <c r="S2161" i="5" s="1"/>
  <c r="S2162" i="5" s="1"/>
  <c r="S2163" i="5" s="1"/>
  <c r="S2164" i="5" s="1"/>
  <c r="S2165" i="5" s="1"/>
  <c r="V2165" i="5" s="1"/>
  <c r="T2152" i="5"/>
  <c r="T2153" i="5" s="1"/>
  <c r="T2154" i="5" s="1"/>
  <c r="T2155" i="5" s="1"/>
  <c r="T2156" i="5" s="1"/>
  <c r="T2157" i="5" s="1"/>
  <c r="T2158" i="5" s="1"/>
  <c r="T2159" i="5" s="1"/>
  <c r="T2160" i="5" s="1"/>
  <c r="T2161" i="5" s="1"/>
  <c r="T2162" i="5" s="1"/>
  <c r="T2163" i="5" s="1"/>
  <c r="T2164" i="5" s="1"/>
  <c r="T2165" i="5" s="1"/>
  <c r="T2168" i="5"/>
  <c r="T2169" i="5" s="1"/>
  <c r="T2170" i="5" s="1"/>
  <c r="T2171" i="5" s="1"/>
  <c r="T2172" i="5" s="1"/>
  <c r="T2173" i="5" s="1"/>
  <c r="T2174" i="5" s="1"/>
  <c r="T2175" i="5" s="1"/>
  <c r="T2176" i="5" s="1"/>
  <c r="T2177" i="5" s="1"/>
  <c r="T2178" i="5" s="1"/>
  <c r="T2179" i="5" s="1"/>
  <c r="T2180" i="5" s="1"/>
  <c r="T2181" i="5" s="1"/>
  <c r="T2182" i="5" s="1"/>
  <c r="T2183" i="5" s="1"/>
  <c r="T2184" i="5" s="1"/>
  <c r="T2185" i="5" s="1"/>
  <c r="T2186" i="5" s="1"/>
  <c r="T2187" i="5" s="1"/>
  <c r="T2188" i="5" s="1"/>
  <c r="T2189" i="5" s="1"/>
  <c r="T2190" i="5" s="1"/>
  <c r="T2191" i="5" s="1"/>
  <c r="T2192" i="5" s="1"/>
  <c r="T2193" i="5" s="1"/>
  <c r="T2194" i="5" s="1"/>
  <c r="T2195" i="5" s="1"/>
  <c r="T2196" i="5" s="1"/>
  <c r="T2197" i="5" s="1"/>
  <c r="S2239" i="5"/>
  <c r="S2240" i="5" s="1"/>
  <c r="S2241" i="5" s="1"/>
  <c r="S2242" i="5" s="1"/>
  <c r="S2243" i="5" s="1"/>
  <c r="S2244" i="5" s="1"/>
  <c r="S2245" i="5" s="1"/>
  <c r="S2246" i="5" s="1"/>
  <c r="S2247" i="5" s="1"/>
  <c r="S2248" i="5" s="1"/>
  <c r="S2249" i="5" s="1"/>
  <c r="S2250" i="5" s="1"/>
  <c r="S2251" i="5" s="1"/>
  <c r="S2252" i="5" s="1"/>
  <c r="S2253" i="5" s="1"/>
  <c r="V2253" i="5" s="1"/>
  <c r="S2283" i="5"/>
  <c r="S2284" i="5" s="1"/>
  <c r="S2285" i="5" s="1"/>
  <c r="S2286" i="5" s="1"/>
  <c r="S2287" i="5" s="1"/>
  <c r="S2288" i="5" s="1"/>
  <c r="S2289" i="5" s="1"/>
  <c r="S2290" i="5" s="1"/>
  <c r="S2291" i="5" s="1"/>
  <c r="S2292" i="5" s="1"/>
  <c r="S2293" i="5" s="1"/>
  <c r="S2294" i="5" s="1"/>
  <c r="S2295" i="5" s="1"/>
  <c r="S2296" i="5" s="1"/>
  <c r="T2288" i="5"/>
  <c r="T2289" i="5" s="1"/>
  <c r="T2290" i="5" s="1"/>
  <c r="T2291" i="5" s="1"/>
  <c r="T2292" i="5" s="1"/>
  <c r="T2293" i="5" s="1"/>
  <c r="T2294" i="5" s="1"/>
  <c r="T2295" i="5" s="1"/>
  <c r="T2296" i="5" s="1"/>
  <c r="S2359" i="5"/>
  <c r="S2360" i="5" s="1"/>
  <c r="S2361" i="5" s="1"/>
  <c r="S2362" i="5" s="1"/>
  <c r="S2363" i="5" s="1"/>
  <c r="S2364" i="5" s="1"/>
  <c r="S2365" i="5" s="1"/>
  <c r="S2366" i="5" s="1"/>
  <c r="S2367" i="5" s="1"/>
  <c r="S2368" i="5" s="1"/>
  <c r="S2369" i="5" s="1"/>
  <c r="S2370" i="5" s="1"/>
  <c r="S2371" i="5" s="1"/>
  <c r="S2372" i="5" s="1"/>
  <c r="S2373" i="5" s="1"/>
  <c r="S2374" i="5" s="1"/>
  <c r="S2375" i="5" s="1"/>
  <c r="S2376" i="5" s="1"/>
  <c r="S2377" i="5" s="1"/>
  <c r="S2378" i="5" s="1"/>
  <c r="S2379" i="5"/>
  <c r="S2380" i="5" s="1"/>
  <c r="S2381" i="5" s="1"/>
  <c r="S2382" i="5" s="1"/>
  <c r="S2383" i="5" s="1"/>
  <c r="S2384" i="5" s="1"/>
  <c r="S2385" i="5" s="1"/>
  <c r="S2386" i="5" s="1"/>
  <c r="S2387" i="5" s="1"/>
  <c r="S2388" i="5" s="1"/>
  <c r="S2389" i="5" s="1"/>
  <c r="S2390" i="5" s="1"/>
  <c r="S2391" i="5" s="1"/>
  <c r="S2392" i="5" s="1"/>
  <c r="S2393" i="5" s="1"/>
  <c r="S2394" i="5" s="1"/>
  <c r="S2395" i="5" s="1"/>
  <c r="S2396" i="5" s="1"/>
  <c r="S2397" i="5" s="1"/>
  <c r="V2397" i="5" s="1"/>
  <c r="T2380" i="5"/>
  <c r="T2381" i="5" s="1"/>
  <c r="T2382" i="5" s="1"/>
  <c r="T2383" i="5" s="1"/>
  <c r="T2384" i="5" s="1"/>
  <c r="T2385" i="5" s="1"/>
  <c r="T2386" i="5" s="1"/>
  <c r="T2387" i="5" s="1"/>
  <c r="T2388" i="5" s="1"/>
  <c r="T2389" i="5" s="1"/>
  <c r="T2390" i="5" s="1"/>
  <c r="T2391" i="5" s="1"/>
  <c r="T2392" i="5" s="1"/>
  <c r="T2393" i="5" s="1"/>
  <c r="T2394" i="5" s="1"/>
  <c r="T2395" i="5" s="1"/>
  <c r="T2396" i="5" s="1"/>
  <c r="T2397" i="5" s="1"/>
  <c r="T2400" i="5"/>
  <c r="T2401" i="5" s="1"/>
  <c r="T2402" i="5" s="1"/>
  <c r="T2403" i="5" s="1"/>
  <c r="T2404" i="5" s="1"/>
  <c r="T2405" i="5" s="1"/>
  <c r="T2406" i="5" s="1"/>
  <c r="T2407" i="5" s="1"/>
  <c r="T2408" i="5" s="1"/>
  <c r="T2409" i="5" s="1"/>
  <c r="T2410" i="5" s="1"/>
  <c r="T2411" i="5" s="1"/>
  <c r="T2412" i="5" s="1"/>
  <c r="T2413" i="5" s="1"/>
  <c r="T2414" i="5" s="1"/>
  <c r="T2415" i="5" s="1"/>
  <c r="T2416" i="5" s="1"/>
  <c r="T2417" i="5" s="1"/>
  <c r="T2418" i="5" s="1"/>
  <c r="T2419" i="5" s="1"/>
  <c r="T2420" i="5" s="1"/>
  <c r="T2421" i="5" s="1"/>
  <c r="T2422" i="5" s="1"/>
  <c r="T2423" i="5" s="1"/>
  <c r="T2424" i="5" s="1"/>
  <c r="S2459" i="5"/>
  <c r="S2460" i="5" s="1"/>
  <c r="S2461" i="5" s="1"/>
  <c r="S2462" i="5" s="1"/>
  <c r="S2463" i="5" s="1"/>
  <c r="S2464" i="5" s="1"/>
  <c r="S2465" i="5" s="1"/>
  <c r="S2466" i="5" s="1"/>
  <c r="S2467" i="5" s="1"/>
  <c r="S2468" i="5" s="1"/>
  <c r="S2469" i="5" s="1"/>
  <c r="S2470" i="5" s="1"/>
  <c r="S2471" i="5" s="1"/>
  <c r="S2472" i="5" s="1"/>
  <c r="S2473" i="5" s="1"/>
  <c r="S2474" i="5" s="1"/>
  <c r="S2475" i="5" s="1"/>
  <c r="S2476" i="5" s="1"/>
  <c r="S2477" i="5" s="1"/>
  <c r="S2478" i="5" s="1"/>
  <c r="S2479" i="5" s="1"/>
  <c r="S2480" i="5" s="1"/>
  <c r="S2481" i="5" s="1"/>
  <c r="S2482" i="5" s="1"/>
  <c r="S2483" i="5" s="1"/>
  <c r="S2484" i="5" s="1"/>
  <c r="S2485" i="5" s="1"/>
  <c r="S2486" i="5" s="1"/>
  <c r="S2487" i="5" s="1"/>
  <c r="S2488" i="5" s="1"/>
  <c r="S2489" i="5" s="1"/>
  <c r="S2490" i="5" s="1"/>
  <c r="S2491" i="5" s="1"/>
  <c r="S2492" i="5" s="1"/>
  <c r="S2493" i="5" s="1"/>
  <c r="S2494" i="5" s="1"/>
  <c r="S2495" i="5" s="1"/>
  <c r="S2496" i="5" s="1"/>
  <c r="S2497" i="5" s="1"/>
  <c r="S2498" i="5" s="1"/>
  <c r="S2499" i="5" s="1"/>
  <c r="S2500" i="5" s="1"/>
  <c r="S2501" i="5" s="1"/>
  <c r="S2502" i="5" s="1"/>
  <c r="S2503" i="5" s="1"/>
  <c r="S2504" i="5" s="1"/>
  <c r="S2505" i="5" s="1"/>
  <c r="S2506" i="5" s="1"/>
  <c r="S2507" i="5" s="1"/>
  <c r="S2508" i="5" s="1"/>
  <c r="S2509" i="5" s="1"/>
  <c r="S2510" i="5" s="1"/>
  <c r="S2511" i="5" s="1"/>
  <c r="S2512" i="5" s="1"/>
  <c r="S2513" i="5" s="1"/>
  <c r="S2514" i="5" s="1"/>
  <c r="S2515" i="5" s="1"/>
  <c r="S2516" i="5" s="1"/>
  <c r="S2517" i="5" s="1"/>
  <c r="S2518" i="5" s="1"/>
  <c r="V2518" i="5" s="1"/>
  <c r="S2519" i="5"/>
  <c r="S2520" i="5" s="1"/>
  <c r="S2521" i="5" s="1"/>
  <c r="S2522" i="5" s="1"/>
  <c r="S2523" i="5" s="1"/>
  <c r="S2524" i="5" s="1"/>
  <c r="S2525" i="5" s="1"/>
  <c r="S2526" i="5" s="1"/>
  <c r="S2527" i="5" s="1"/>
  <c r="S2528" i="5" s="1"/>
  <c r="S2529" i="5" s="1"/>
  <c r="S2530" i="5" s="1"/>
  <c r="S2531" i="5" s="1"/>
  <c r="T2520" i="5"/>
  <c r="T2521" i="5" s="1"/>
  <c r="T2522" i="5" s="1"/>
  <c r="T2523" i="5" s="1"/>
  <c r="T2524" i="5" s="1"/>
  <c r="T2525" i="5" s="1"/>
  <c r="T2526" i="5" s="1"/>
  <c r="T2527" i="5" s="1"/>
  <c r="T2528" i="5" s="1"/>
  <c r="T2529" i="5" s="1"/>
  <c r="T2530" i="5" s="1"/>
  <c r="T2531" i="5" s="1"/>
  <c r="T2532" i="5"/>
  <c r="S2575" i="5"/>
  <c r="S2576" i="5" s="1"/>
  <c r="S2577" i="5" s="1"/>
  <c r="S2578" i="5" s="1"/>
  <c r="S2579" i="5" s="1"/>
  <c r="S2580" i="5" s="1"/>
  <c r="S2581" i="5" s="1"/>
  <c r="S2582" i="5" s="1"/>
  <c r="S2583" i="5" s="1"/>
  <c r="S2584" i="5" s="1"/>
  <c r="S2585" i="5" s="1"/>
  <c r="S2586" i="5" s="1"/>
  <c r="S2587" i="5" s="1"/>
  <c r="S2588" i="5" s="1"/>
  <c r="S2589" i="5" s="1"/>
  <c r="S2590" i="5" s="1"/>
  <c r="S2591" i="5" s="1"/>
  <c r="S2592" i="5" s="1"/>
  <c r="S2593" i="5" s="1"/>
  <c r="S2594" i="5" s="1"/>
  <c r="S2595" i="5" s="1"/>
  <c r="S2596" i="5" s="1"/>
  <c r="S2597" i="5" s="1"/>
  <c r="S2598" i="5" s="1"/>
  <c r="S2599" i="5" s="1"/>
  <c r="S2600" i="5" s="1"/>
  <c r="S2601" i="5" s="1"/>
  <c r="S2602" i="5" s="1"/>
  <c r="S2603" i="5" s="1"/>
  <c r="S2604" i="5" s="1"/>
  <c r="S2605" i="5" s="1"/>
  <c r="S2606" i="5" s="1"/>
  <c r="S2607" i="5" s="1"/>
  <c r="S2608" i="5" s="1"/>
  <c r="S2609" i="5" s="1"/>
  <c r="S2610" i="5" s="1"/>
  <c r="S2611" i="5" s="1"/>
  <c r="S2612" i="5" s="1"/>
  <c r="T2576" i="5"/>
  <c r="T2577" i="5" s="1"/>
  <c r="T2578" i="5" s="1"/>
  <c r="T2579" i="5" s="1"/>
  <c r="T2580" i="5" s="1"/>
  <c r="T2581" i="5" s="1"/>
  <c r="T2582" i="5" s="1"/>
  <c r="T2583" i="5" s="1"/>
  <c r="T2584" i="5" s="1"/>
  <c r="T2585" i="5" s="1"/>
  <c r="T2586" i="5" s="1"/>
  <c r="T2587" i="5" s="1"/>
  <c r="T2588" i="5" s="1"/>
  <c r="T2589" i="5" s="1"/>
  <c r="T2590" i="5" s="1"/>
  <c r="T2591" i="5" s="1"/>
  <c r="T2592" i="5" s="1"/>
  <c r="T2593" i="5" s="1"/>
  <c r="T2594" i="5" s="1"/>
  <c r="T2595" i="5" s="1"/>
  <c r="T2596" i="5" s="1"/>
  <c r="T2597" i="5" s="1"/>
  <c r="T2598" i="5" s="1"/>
  <c r="T2599" i="5" s="1"/>
  <c r="T2600" i="5" s="1"/>
  <c r="T2601" i="5" s="1"/>
  <c r="T2602" i="5" s="1"/>
  <c r="T2603" i="5" s="1"/>
  <c r="T2604" i="5" s="1"/>
  <c r="T2605" i="5" s="1"/>
  <c r="T2606" i="5" s="1"/>
  <c r="T2607" i="5" s="1"/>
  <c r="T2608" i="5" s="1"/>
  <c r="T2609" i="5" s="1"/>
  <c r="T2610" i="5" s="1"/>
  <c r="T2611" i="5" s="1"/>
  <c r="T2612" i="5" s="1"/>
  <c r="T2616" i="5"/>
  <c r="T2617" i="5" s="1"/>
  <c r="T2618" i="5" s="1"/>
  <c r="T2619" i="5" s="1"/>
  <c r="T2620" i="5" s="1"/>
  <c r="T2621" i="5" s="1"/>
  <c r="T2622" i="5" s="1"/>
  <c r="T2623" i="5" s="1"/>
  <c r="T2624" i="5"/>
  <c r="T2625" i="5" s="1"/>
  <c r="T2626" i="5" s="1"/>
  <c r="T2627" i="5" s="1"/>
  <c r="T2628" i="5" s="1"/>
  <c r="T2629" i="5" s="1"/>
  <c r="T2630" i="5" s="1"/>
  <c r="T2631" i="5" s="1"/>
  <c r="T2632" i="5" s="1"/>
  <c r="T2633" i="5" s="1"/>
  <c r="T2634" i="5" s="1"/>
  <c r="T2635" i="5" s="1"/>
  <c r="T2636" i="5" s="1"/>
  <c r="T2637" i="5" s="1"/>
  <c r="T2638" i="5" s="1"/>
  <c r="T2639" i="5" s="1"/>
  <c r="T2640" i="5" s="1"/>
  <c r="T2641" i="5" s="1"/>
  <c r="T2642" i="5" s="1"/>
  <c r="T2643" i="5" s="1"/>
  <c r="T2644" i="5" s="1"/>
  <c r="T2648" i="5"/>
  <c r="T2649" i="5" s="1"/>
  <c r="T2650" i="5" s="1"/>
  <c r="S2651" i="5"/>
  <c r="S2652" i="5" s="1"/>
  <c r="S2653" i="5" s="1"/>
  <c r="S2654" i="5" s="1"/>
  <c r="S2655" i="5" s="1"/>
  <c r="S2656" i="5" s="1"/>
  <c r="S2657" i="5" s="1"/>
  <c r="S2658" i="5" s="1"/>
  <c r="S2659" i="5" s="1"/>
  <c r="S2660" i="5" s="1"/>
  <c r="S2661" i="5" s="1"/>
  <c r="S2662" i="5" s="1"/>
  <c r="S2663" i="5" s="1"/>
  <c r="S2664" i="5" s="1"/>
  <c r="S2665" i="5" s="1"/>
  <c r="S2666" i="5" s="1"/>
  <c r="S2667" i="5" s="1"/>
  <c r="T2652" i="5"/>
  <c r="T2653" i="5" s="1"/>
  <c r="T2654" i="5" s="1"/>
  <c r="T2655" i="5" s="1"/>
  <c r="T2656" i="5" s="1"/>
  <c r="T2657" i="5" s="1"/>
  <c r="T2658" i="5" s="1"/>
  <c r="T2659" i="5" s="1"/>
  <c r="T2660" i="5" s="1"/>
  <c r="T2661" i="5" s="1"/>
  <c r="T2662" i="5" s="1"/>
  <c r="T2663" i="5" s="1"/>
  <c r="T2664" i="5" s="1"/>
  <c r="T2665" i="5" s="1"/>
  <c r="T2666" i="5" s="1"/>
  <c r="T2667" i="5" s="1"/>
  <c r="T2668" i="5"/>
  <c r="T2676" i="5"/>
  <c r="T2677" i="5" s="1"/>
  <c r="T2678" i="5" s="1"/>
  <c r="T2679" i="5" s="1"/>
  <c r="T2680" i="5"/>
  <c r="T2681" i="5" s="1"/>
  <c r="T2682" i="5" s="1"/>
  <c r="S2683" i="5"/>
  <c r="S2684" i="5" s="1"/>
  <c r="S2685" i="5" s="1"/>
  <c r="S2686" i="5" s="1"/>
  <c r="S2687" i="5" s="1"/>
  <c r="S2688" i="5" s="1"/>
  <c r="S2689" i="5" s="1"/>
  <c r="S2690" i="5" s="1"/>
  <c r="S2691" i="5" s="1"/>
  <c r="S2692" i="5" s="1"/>
  <c r="S2693" i="5" s="1"/>
  <c r="S2694" i="5" s="1"/>
  <c r="S2695" i="5" s="1"/>
  <c r="S2696" i="5" s="1"/>
  <c r="S2697" i="5" s="1"/>
  <c r="S2698" i="5" s="1"/>
  <c r="S2699" i="5" s="1"/>
  <c r="S2700" i="5" s="1"/>
  <c r="S2701" i="5" s="1"/>
  <c r="S2702" i="5" s="1"/>
  <c r="S2703" i="5" s="1"/>
  <c r="S2704" i="5" s="1"/>
  <c r="S2705" i="5" s="1"/>
  <c r="S2706" i="5" s="1"/>
  <c r="V2706" i="5" s="1"/>
  <c r="T2684" i="5"/>
  <c r="T2685" i="5" s="1"/>
  <c r="T2686" i="5" s="1"/>
  <c r="T2687" i="5" s="1"/>
  <c r="T2688" i="5" s="1"/>
  <c r="T2689" i="5" s="1"/>
  <c r="T2690" i="5" s="1"/>
  <c r="T2691" i="5" s="1"/>
  <c r="T2692" i="5" s="1"/>
  <c r="T2693" i="5" s="1"/>
  <c r="T2694" i="5" s="1"/>
  <c r="T2695" i="5" s="1"/>
  <c r="T2696" i="5" s="1"/>
  <c r="T2697" i="5" s="1"/>
  <c r="T2698" i="5" s="1"/>
  <c r="T2699" i="5" s="1"/>
  <c r="T2700" i="5" s="1"/>
  <c r="T2701" i="5" s="1"/>
  <c r="T2702" i="5" s="1"/>
  <c r="T2703" i="5" s="1"/>
  <c r="T2704" i="5" s="1"/>
  <c r="T2705" i="5" s="1"/>
  <c r="T2706" i="5" s="1"/>
  <c r="S2707" i="5"/>
  <c r="T2708" i="5"/>
  <c r="T2709" i="5" s="1"/>
  <c r="T2710" i="5" s="1"/>
  <c r="T2711" i="5" s="1"/>
  <c r="T2712" i="5" s="1"/>
  <c r="T2713" i="5" s="1"/>
  <c r="T2714" i="5" s="1"/>
  <c r="T2715" i="5" s="1"/>
  <c r="T2716" i="5" s="1"/>
  <c r="T2717" i="5" s="1"/>
  <c r="T2718" i="5" s="1"/>
  <c r="T2719" i="5" s="1"/>
  <c r="T2720" i="5" s="1"/>
  <c r="T2721" i="5" s="1"/>
  <c r="T2722" i="5" s="1"/>
  <c r="T2723" i="5" s="1"/>
  <c r="T2724" i="5" s="1"/>
  <c r="T2725" i="5" s="1"/>
  <c r="T2726" i="5" s="1"/>
  <c r="T2727" i="5" s="1"/>
  <c r="T2728" i="5" s="1"/>
  <c r="T2729" i="5" s="1"/>
  <c r="T2730" i="5" s="1"/>
  <c r="T2731" i="5" s="1"/>
  <c r="T2732" i="5"/>
  <c r="T2733" i="5" s="1"/>
  <c r="T2734" i="5" s="1"/>
  <c r="T2735" i="5" s="1"/>
  <c r="T2736" i="5" s="1"/>
  <c r="T2737" i="5" s="1"/>
  <c r="T2738" i="5" s="1"/>
  <c r="T2739" i="5" s="1"/>
  <c r="T2740" i="5" s="1"/>
  <c r="T2741" i="5" s="1"/>
  <c r="T2742" i="5" s="1"/>
  <c r="T2743" i="5" s="1"/>
  <c r="T2744" i="5" s="1"/>
  <c r="T2745" i="5" s="1"/>
  <c r="T2748" i="5"/>
  <c r="T2749" i="5" s="1"/>
  <c r="T2750" i="5" s="1"/>
  <c r="T2751" i="5" s="1"/>
  <c r="T2752" i="5" s="1"/>
  <c r="T2753" i="5" s="1"/>
  <c r="T2754" i="5" s="1"/>
  <c r="T2755" i="5" s="1"/>
  <c r="T2756" i="5" s="1"/>
  <c r="T2757" i="5" s="1"/>
  <c r="T2758" i="5" s="1"/>
  <c r="T2759" i="5" s="1"/>
  <c r="T2760" i="5" s="1"/>
  <c r="T2761" i="5" s="1"/>
  <c r="T2762" i="5" s="1"/>
  <c r="T2763" i="5" s="1"/>
  <c r="T2764" i="5" s="1"/>
  <c r="T2765" i="5" s="1"/>
  <c r="T2766" i="5" s="1"/>
  <c r="S2767" i="5"/>
  <c r="S2768" i="5" s="1"/>
  <c r="S2769" i="5" s="1"/>
  <c r="S2770" i="5" s="1"/>
  <c r="S2771" i="5" s="1"/>
  <c r="S2772" i="5" s="1"/>
  <c r="S2773" i="5" s="1"/>
  <c r="S2774" i="5" s="1"/>
  <c r="S2775" i="5" s="1"/>
  <c r="S2776" i="5" s="1"/>
  <c r="S2777" i="5" s="1"/>
  <c r="S2778" i="5" s="1"/>
  <c r="S2779" i="5" s="1"/>
  <c r="S2780" i="5" s="1"/>
  <c r="S2781" i="5" s="1"/>
  <c r="S2782" i="5" s="1"/>
  <c r="S2783" i="5" s="1"/>
  <c r="S2784" i="5" s="1"/>
  <c r="T2768" i="5"/>
  <c r="T2769" i="5" s="1"/>
  <c r="T2770" i="5" s="1"/>
  <c r="T2771" i="5" s="1"/>
  <c r="T2772" i="5" s="1"/>
  <c r="T2773" i="5" s="1"/>
  <c r="T2774" i="5" s="1"/>
  <c r="T2775" i="5" s="1"/>
  <c r="T2776" i="5" s="1"/>
  <c r="T2777" i="5" s="1"/>
  <c r="T2778" i="5" s="1"/>
  <c r="T2779" i="5" s="1"/>
  <c r="T2780" i="5" s="1"/>
  <c r="T2781" i="5" s="1"/>
  <c r="T2782" i="5" s="1"/>
  <c r="T2783" i="5" s="1"/>
  <c r="T2784" i="5" s="1"/>
  <c r="T2788" i="5"/>
  <c r="T2789" i="5" s="1"/>
  <c r="T2792" i="5"/>
  <c r="T2793" i="5" s="1"/>
  <c r="T2794" i="5" s="1"/>
  <c r="T2795" i="5" s="1"/>
  <c r="T2796" i="5" s="1"/>
  <c r="T2797" i="5" s="1"/>
  <c r="T2798" i="5" s="1"/>
  <c r="T2799" i="5" s="1"/>
  <c r="T2800" i="5" s="1"/>
  <c r="T2801" i="5" s="1"/>
  <c r="T2802" i="5" s="1"/>
  <c r="T2803" i="5" s="1"/>
  <c r="T2804" i="5" s="1"/>
  <c r="T2805" i="5" s="1"/>
  <c r="T2806" i="5" s="1"/>
  <c r="T2807" i="5" s="1"/>
  <c r="T2808" i="5" s="1"/>
  <c r="T2809" i="5" s="1"/>
  <c r="T2810" i="5" s="1"/>
  <c r="T2811" i="5" s="1"/>
  <c r="T2812" i="5" s="1"/>
  <c r="T2813" i="5" s="1"/>
  <c r="T2814" i="5" s="1"/>
  <c r="T2815" i="5" s="1"/>
  <c r="T2816" i="5" s="1"/>
  <c r="T2817" i="5" s="1"/>
  <c r="T2818" i="5" s="1"/>
  <c r="T2819" i="5" s="1"/>
  <c r="T2820" i="5" s="1"/>
  <c r="T2821" i="5" s="1"/>
  <c r="T2822" i="5" s="1"/>
  <c r="T2823" i="5" s="1"/>
  <c r="T2824" i="5" s="1"/>
  <c r="T2825" i="5" s="1"/>
  <c r="T2826" i="5" s="1"/>
  <c r="T2827" i="5" s="1"/>
  <c r="T2828" i="5" s="1"/>
  <c r="T2829" i="5" s="1"/>
  <c r="T2830" i="5" s="1"/>
  <c r="T2831" i="5" s="1"/>
  <c r="T2832" i="5" s="1"/>
  <c r="T2833" i="5" s="1"/>
  <c r="T2834" i="5" s="1"/>
  <c r="T2835" i="5" s="1"/>
  <c r="T2836" i="5" s="1"/>
  <c r="T2837" i="5" s="1"/>
  <c r="T2838" i="5" s="1"/>
  <c r="T2839" i="5" s="1"/>
  <c r="T2840" i="5" s="1"/>
  <c r="T2841" i="5" s="1"/>
  <c r="T2842" i="5" s="1"/>
  <c r="T2843" i="5" s="1"/>
  <c r="O2847" i="5"/>
  <c r="V2847" i="5"/>
  <c r="O2877" i="5"/>
  <c r="V2877" i="5"/>
  <c r="O2883" i="5"/>
  <c r="O2911" i="5"/>
  <c r="V2911" i="5"/>
  <c r="T2922" i="5"/>
  <c r="O2941" i="5"/>
  <c r="V2941" i="5"/>
  <c r="O2975" i="5"/>
  <c r="V2975" i="5"/>
  <c r="O3005" i="5"/>
  <c r="V3005" i="5"/>
  <c r="O3011" i="5"/>
  <c r="V3032" i="5"/>
  <c r="O3039" i="5"/>
  <c r="V3039" i="5"/>
  <c r="O3069" i="5"/>
  <c r="V3069" i="5"/>
  <c r="V3073" i="5"/>
  <c r="O3075" i="5"/>
  <c r="V3096" i="5"/>
  <c r="O3103" i="5"/>
  <c r="V3103" i="5"/>
  <c r="O3133" i="5"/>
  <c r="V3133" i="5"/>
  <c r="V3137" i="5"/>
  <c r="O3139" i="5"/>
  <c r="V3160" i="5"/>
  <c r="S3162" i="5"/>
  <c r="S3163" i="5" s="1"/>
  <c r="S3164" i="5" s="1"/>
  <c r="S3165" i="5" s="1"/>
  <c r="S3166" i="5" s="1"/>
  <c r="S3167" i="5" s="1"/>
  <c r="S3168" i="5" s="1"/>
  <c r="O3167" i="5"/>
  <c r="V3167" i="5"/>
  <c r="O3197" i="5"/>
  <c r="V3197" i="5"/>
  <c r="V3201" i="5"/>
  <c r="O3203" i="5"/>
  <c r="V3224" i="5"/>
  <c r="O3231" i="5"/>
  <c r="V3231" i="5"/>
  <c r="O3261" i="5"/>
  <c r="V3261" i="5"/>
  <c r="V3265" i="5"/>
  <c r="O3267" i="5"/>
  <c r="V3279" i="5"/>
  <c r="O3281" i="5"/>
  <c r="V3281" i="5"/>
  <c r="O3288" i="5"/>
  <c r="V3288" i="5"/>
  <c r="V3295" i="5"/>
  <c r="O3297" i="5"/>
  <c r="V3297" i="5"/>
  <c r="O3304" i="5"/>
  <c r="V3304" i="5"/>
  <c r="V3311" i="5"/>
  <c r="O3313" i="5"/>
  <c r="V3313" i="5"/>
  <c r="O3320" i="5"/>
  <c r="V3320" i="5"/>
  <c r="V3327" i="5"/>
  <c r="O3329" i="5"/>
  <c r="V3329" i="5"/>
  <c r="O3336" i="5"/>
  <c r="V3336" i="5"/>
  <c r="V3343" i="5"/>
  <c r="O3345" i="5"/>
  <c r="V3345" i="5"/>
  <c r="O3352" i="5"/>
  <c r="V3352" i="5"/>
  <c r="O3366" i="5"/>
  <c r="V3366" i="5"/>
  <c r="V3371" i="5"/>
  <c r="O3373" i="5"/>
  <c r="V3373" i="5"/>
  <c r="O3380" i="5"/>
  <c r="V3380" i="5"/>
  <c r="V3387" i="5"/>
  <c r="O3389" i="5"/>
  <c r="V3389" i="5"/>
  <c r="S3393" i="5"/>
  <c r="T3393" i="5"/>
  <c r="T3394" i="5" s="1"/>
  <c r="T3395" i="5" s="1"/>
  <c r="T3396" i="5" s="1"/>
  <c r="T3397" i="5" s="1"/>
  <c r="T3398" i="5" s="1"/>
  <c r="T3399" i="5" s="1"/>
  <c r="T3400" i="5" s="1"/>
  <c r="O3396" i="5"/>
  <c r="V3396" i="5"/>
  <c r="V3403" i="5"/>
  <c r="O3405" i="5"/>
  <c r="V3405" i="5"/>
  <c r="O3412" i="5"/>
  <c r="V3412" i="5"/>
  <c r="V3419" i="5"/>
  <c r="O3421" i="5"/>
  <c r="V3421" i="5"/>
  <c r="O3428" i="5"/>
  <c r="V3428" i="5"/>
  <c r="V3435" i="5"/>
  <c r="O3437" i="5"/>
  <c r="V3437" i="5"/>
  <c r="O3444" i="5"/>
  <c r="V3444" i="5"/>
  <c r="V3451" i="5"/>
  <c r="O3453" i="5"/>
  <c r="V3453" i="5"/>
  <c r="O3460" i="5"/>
  <c r="V3460" i="5"/>
  <c r="V3467" i="5"/>
  <c r="O3469" i="5"/>
  <c r="V3469" i="5"/>
  <c r="O3476" i="5"/>
  <c r="V3476" i="5"/>
  <c r="V3483" i="5"/>
  <c r="O3485" i="5"/>
  <c r="V3485" i="5"/>
  <c r="O3492" i="5"/>
  <c r="V3492" i="5"/>
  <c r="V3499" i="5"/>
  <c r="O3501" i="5"/>
  <c r="V3501" i="5"/>
  <c r="O3508" i="5"/>
  <c r="V3508" i="5"/>
  <c r="O3522" i="5"/>
  <c r="O3529" i="5"/>
  <c r="V3529" i="5"/>
  <c r="O3534" i="5"/>
  <c r="V3534" i="5"/>
  <c r="O3548" i="5"/>
  <c r="V3548" i="5"/>
  <c r="O3825" i="5"/>
  <c r="V3825" i="5"/>
  <c r="O3923" i="5"/>
  <c r="V3923" i="5"/>
  <c r="O3061" i="5"/>
  <c r="V3061" i="5"/>
  <c r="O3095" i="5"/>
  <c r="V3095" i="5"/>
  <c r="S3109" i="5"/>
  <c r="S3110" i="5" s="1"/>
  <c r="S3111" i="5" s="1"/>
  <c r="S3112" i="5" s="1"/>
  <c r="S3113" i="5" s="1"/>
  <c r="S3114" i="5" s="1"/>
  <c r="S3115" i="5" s="1"/>
  <c r="S3116" i="5" s="1"/>
  <c r="S3117" i="5" s="1"/>
  <c r="S3118" i="5" s="1"/>
  <c r="S3119" i="5" s="1"/>
  <c r="S3120" i="5" s="1"/>
  <c r="S3121" i="5" s="1"/>
  <c r="S3122" i="5" s="1"/>
  <c r="S3123" i="5" s="1"/>
  <c r="V3123" i="5" s="1"/>
  <c r="O3125" i="5"/>
  <c r="V3125" i="5"/>
  <c r="O3159" i="5"/>
  <c r="O3189" i="5"/>
  <c r="V3189" i="5"/>
  <c r="O3223" i="5"/>
  <c r="V3223" i="5"/>
  <c r="O3253" i="5"/>
  <c r="V3253" i="5"/>
  <c r="O3290" i="5"/>
  <c r="V3290" i="5"/>
  <c r="O3306" i="5"/>
  <c r="V3306" i="5"/>
  <c r="O3322" i="5"/>
  <c r="V3322" i="5"/>
  <c r="O3338" i="5"/>
  <c r="V3338" i="5"/>
  <c r="O3354" i="5"/>
  <c r="V3354" i="5"/>
  <c r="O3361" i="5"/>
  <c r="V3361" i="5"/>
  <c r="O3368" i="5"/>
  <c r="V3368" i="5"/>
  <c r="O3382" i="5"/>
  <c r="V3382" i="5"/>
  <c r="O3398" i="5"/>
  <c r="V3398" i="5"/>
  <c r="O3414" i="5"/>
  <c r="V3414" i="5"/>
  <c r="O3430" i="5"/>
  <c r="V3430" i="5"/>
  <c r="O3446" i="5"/>
  <c r="V3446" i="5"/>
  <c r="O3462" i="5"/>
  <c r="V3462" i="5"/>
  <c r="O3478" i="5"/>
  <c r="V3478" i="5"/>
  <c r="O3494" i="5"/>
  <c r="V3494" i="5"/>
  <c r="O3510" i="5"/>
  <c r="V3510" i="5"/>
  <c r="O3517" i="5"/>
  <c r="V3517" i="5"/>
  <c r="T3533" i="5"/>
  <c r="T3534" i="5" s="1"/>
  <c r="T3535" i="5" s="1"/>
  <c r="T3536" i="5" s="1"/>
  <c r="T3537" i="5" s="1"/>
  <c r="T3538" i="5" s="1"/>
  <c r="T3539" i="5" s="1"/>
  <c r="T3540" i="5" s="1"/>
  <c r="T3541" i="5" s="1"/>
  <c r="T3542" i="5" s="1"/>
  <c r="T3543" i="5" s="1"/>
  <c r="T3544" i="5" s="1"/>
  <c r="T3545" i="5" s="1"/>
  <c r="T3546" i="5" s="1"/>
  <c r="T3547" i="5" s="1"/>
  <c r="O3536" i="5"/>
  <c r="V3536" i="5"/>
  <c r="O3545" i="5"/>
  <c r="V3545" i="5"/>
  <c r="V3765" i="5"/>
  <c r="O3765" i="5"/>
  <c r="S2038" i="5"/>
  <c r="S2039" i="5" s="1"/>
  <c r="S2040" i="5" s="1"/>
  <c r="S2041" i="5" s="1"/>
  <c r="S2042" i="5" s="1"/>
  <c r="S2043" i="5" s="1"/>
  <c r="V2043" i="5" s="1"/>
  <c r="S2058" i="5"/>
  <c r="S2166" i="5"/>
  <c r="S2167" i="5" s="1"/>
  <c r="S2168" i="5" s="1"/>
  <c r="S2169" i="5" s="1"/>
  <c r="S2170" i="5" s="1"/>
  <c r="S2171" i="5" s="1"/>
  <c r="S2172" i="5" s="1"/>
  <c r="S2173" i="5" s="1"/>
  <c r="S2174" i="5" s="1"/>
  <c r="S2175" i="5" s="1"/>
  <c r="S2176" i="5" s="1"/>
  <c r="S2177" i="5" s="1"/>
  <c r="S2178" i="5" s="1"/>
  <c r="S2179" i="5" s="1"/>
  <c r="S2180" i="5" s="1"/>
  <c r="S2181" i="5" s="1"/>
  <c r="S2182" i="5" s="1"/>
  <c r="S2183" i="5" s="1"/>
  <c r="S2184" i="5" s="1"/>
  <c r="S2185" i="5" s="1"/>
  <c r="S2186" i="5" s="1"/>
  <c r="S2187" i="5" s="1"/>
  <c r="S2188" i="5" s="1"/>
  <c r="S2189" i="5" s="1"/>
  <c r="S2190" i="5" s="1"/>
  <c r="S2191" i="5" s="1"/>
  <c r="S2192" i="5" s="1"/>
  <c r="S2193" i="5" s="1"/>
  <c r="S2194" i="5" s="1"/>
  <c r="S2195" i="5" s="1"/>
  <c r="S2196" i="5" s="1"/>
  <c r="S2197" i="5" s="1"/>
  <c r="V2197" i="5" s="1"/>
  <c r="S2198" i="5"/>
  <c r="S2199" i="5" s="1"/>
  <c r="S2200" i="5" s="1"/>
  <c r="S2201" i="5" s="1"/>
  <c r="S2202" i="5" s="1"/>
  <c r="S2203" i="5" s="1"/>
  <c r="S2204" i="5" s="1"/>
  <c r="S2205" i="5" s="1"/>
  <c r="S2206" i="5" s="1"/>
  <c r="S2207" i="5" s="1"/>
  <c r="S2208" i="5" s="1"/>
  <c r="S2209" i="5" s="1"/>
  <c r="S2210" i="5" s="1"/>
  <c r="S2211" i="5" s="1"/>
  <c r="S2212" i="5" s="1"/>
  <c r="S2213" i="5" s="1"/>
  <c r="S2214" i="5" s="1"/>
  <c r="S2215" i="5" s="1"/>
  <c r="S2216" i="5" s="1"/>
  <c r="S2217" i="5" s="1"/>
  <c r="S2218" i="5" s="1"/>
  <c r="S2219" i="5" s="1"/>
  <c r="S2220" i="5" s="1"/>
  <c r="S2221" i="5" s="1"/>
  <c r="S2222" i="5" s="1"/>
  <c r="S2223" i="5" s="1"/>
  <c r="S2224" i="5" s="1"/>
  <c r="S2225" i="5" s="1"/>
  <c r="S2226" i="5" s="1"/>
  <c r="S2227" i="5" s="1"/>
  <c r="S2228" i="5" s="1"/>
  <c r="S2229" i="5" s="1"/>
  <c r="S2230" i="5" s="1"/>
  <c r="S2231" i="5" s="1"/>
  <c r="S2232" i="5" s="1"/>
  <c r="S2233" i="5" s="1"/>
  <c r="S2234" i="5" s="1"/>
  <c r="S2235" i="5" s="1"/>
  <c r="S2236" i="5" s="1"/>
  <c r="S2237" i="5" s="1"/>
  <c r="S2238" i="5" s="1"/>
  <c r="V2238" i="5" s="1"/>
  <c r="S2254" i="5"/>
  <c r="S2255" i="5" s="1"/>
  <c r="S2256" i="5" s="1"/>
  <c r="S2257" i="5" s="1"/>
  <c r="S2258" i="5" s="1"/>
  <c r="S2259" i="5" s="1"/>
  <c r="S2260" i="5" s="1"/>
  <c r="S2261" i="5" s="1"/>
  <c r="S2262" i="5" s="1"/>
  <c r="S2263" i="5" s="1"/>
  <c r="S2264" i="5" s="1"/>
  <c r="S2265" i="5" s="1"/>
  <c r="S2266" i="5" s="1"/>
  <c r="S2267" i="5" s="1"/>
  <c r="S2268" i="5" s="1"/>
  <c r="S2269" i="5" s="1"/>
  <c r="S2270" i="5" s="1"/>
  <c r="S2271" i="5" s="1"/>
  <c r="S2272" i="5" s="1"/>
  <c r="S2273" i="5" s="1"/>
  <c r="S2274" i="5" s="1"/>
  <c r="S2275" i="5" s="1"/>
  <c r="S2276" i="5" s="1"/>
  <c r="S2277" i="5" s="1"/>
  <c r="S2278" i="5" s="1"/>
  <c r="S2279" i="5" s="1"/>
  <c r="S2280" i="5" s="1"/>
  <c r="S2281" i="5" s="1"/>
  <c r="S2282" i="5" s="1"/>
  <c r="V2282" i="5" s="1"/>
  <c r="S2338" i="5"/>
  <c r="S2339" i="5" s="1"/>
  <c r="S2340" i="5" s="1"/>
  <c r="S2341" i="5" s="1"/>
  <c r="S2342" i="5" s="1"/>
  <c r="S2343" i="5" s="1"/>
  <c r="S2344" i="5" s="1"/>
  <c r="S2345" i="5" s="1"/>
  <c r="S2346" i="5" s="1"/>
  <c r="S2347" i="5" s="1"/>
  <c r="S2348" i="5" s="1"/>
  <c r="S2349" i="5" s="1"/>
  <c r="S2350" i="5" s="1"/>
  <c r="S2351" i="5" s="1"/>
  <c r="S2352" i="5" s="1"/>
  <c r="S2353" i="5" s="1"/>
  <c r="S2354" i="5" s="1"/>
  <c r="S2355" i="5" s="1"/>
  <c r="S2356" i="5" s="1"/>
  <c r="S2357" i="5" s="1"/>
  <c r="S2358" i="5" s="1"/>
  <c r="V2358" i="5" s="1"/>
  <c r="S2398" i="5"/>
  <c r="S2399" i="5" s="1"/>
  <c r="S2400" i="5" s="1"/>
  <c r="S2401" i="5" s="1"/>
  <c r="S2402" i="5" s="1"/>
  <c r="S2403" i="5" s="1"/>
  <c r="S2404" i="5" s="1"/>
  <c r="S2405" i="5" s="1"/>
  <c r="S2406" i="5" s="1"/>
  <c r="S2407" i="5" s="1"/>
  <c r="S2408" i="5" s="1"/>
  <c r="S2409" i="5" s="1"/>
  <c r="S2410" i="5" s="1"/>
  <c r="S2411" i="5" s="1"/>
  <c r="S2412" i="5" s="1"/>
  <c r="S2413" i="5" s="1"/>
  <c r="S2414" i="5" s="1"/>
  <c r="S2415" i="5" s="1"/>
  <c r="S2416" i="5" s="1"/>
  <c r="S2417" i="5" s="1"/>
  <c r="S2418" i="5" s="1"/>
  <c r="S2419" i="5" s="1"/>
  <c r="S2420" i="5" s="1"/>
  <c r="S2421" i="5" s="1"/>
  <c r="S2422" i="5" s="1"/>
  <c r="S2423" i="5" s="1"/>
  <c r="S2424" i="5" s="1"/>
  <c r="V2424" i="5" s="1"/>
  <c r="S2626" i="5"/>
  <c r="S2627" i="5" s="1"/>
  <c r="S2628" i="5" s="1"/>
  <c r="S2629" i="5" s="1"/>
  <c r="S2630" i="5" s="1"/>
  <c r="S2631" i="5" s="1"/>
  <c r="S2632" i="5" s="1"/>
  <c r="S2633" i="5" s="1"/>
  <c r="S2634" i="5" s="1"/>
  <c r="S2635" i="5" s="1"/>
  <c r="S2636" i="5" s="1"/>
  <c r="S2637" i="5" s="1"/>
  <c r="S2638" i="5" s="1"/>
  <c r="S2639" i="5" s="1"/>
  <c r="S2640" i="5" s="1"/>
  <c r="S2641" i="5" s="1"/>
  <c r="S2642" i="5" s="1"/>
  <c r="S2643" i="5" s="1"/>
  <c r="S2644" i="5" s="1"/>
  <c r="V2644" i="5" s="1"/>
  <c r="S2670" i="5"/>
  <c r="S2671" i="5" s="1"/>
  <c r="S2672" i="5" s="1"/>
  <c r="V2672" i="5" s="1"/>
  <c r="S2734" i="5"/>
  <c r="S2735" i="5" s="1"/>
  <c r="S2736" i="5" s="1"/>
  <c r="S2737" i="5" s="1"/>
  <c r="S2738" i="5" s="1"/>
  <c r="S2739" i="5" s="1"/>
  <c r="S2740" i="5" s="1"/>
  <c r="S2741" i="5" s="1"/>
  <c r="S2742" i="5" s="1"/>
  <c r="S2743" i="5" s="1"/>
  <c r="S2744" i="5" s="1"/>
  <c r="S2745" i="5" s="1"/>
  <c r="V2745" i="5" s="1"/>
  <c r="S2746" i="5"/>
  <c r="S2747" i="5" s="1"/>
  <c r="S2748" i="5" s="1"/>
  <c r="S2749" i="5" s="1"/>
  <c r="S2750" i="5" s="1"/>
  <c r="S2751" i="5" s="1"/>
  <c r="S2752" i="5" s="1"/>
  <c r="S2753" i="5" s="1"/>
  <c r="S2754" i="5" s="1"/>
  <c r="S2755" i="5" s="1"/>
  <c r="S2756" i="5" s="1"/>
  <c r="S2757" i="5" s="1"/>
  <c r="S2758" i="5" s="1"/>
  <c r="S2759" i="5" s="1"/>
  <c r="S2760" i="5" s="1"/>
  <c r="S2761" i="5" s="1"/>
  <c r="S2762" i="5" s="1"/>
  <c r="S2763" i="5" s="1"/>
  <c r="S2764" i="5" s="1"/>
  <c r="S2765" i="5" s="1"/>
  <c r="S2766" i="5" s="1"/>
  <c r="S2786" i="5"/>
  <c r="S2787" i="5" s="1"/>
  <c r="S2788" i="5" s="1"/>
  <c r="S2789" i="5" s="1"/>
  <c r="V2789" i="5" s="1"/>
  <c r="S2790" i="5"/>
  <c r="S2791" i="5" s="1"/>
  <c r="S2792" i="5" s="1"/>
  <c r="S2793" i="5" s="1"/>
  <c r="S2794" i="5" s="1"/>
  <c r="S2795" i="5" s="1"/>
  <c r="S2796" i="5" s="1"/>
  <c r="S2797" i="5" s="1"/>
  <c r="S2798" i="5" s="1"/>
  <c r="S2799" i="5" s="1"/>
  <c r="S2800" i="5" s="1"/>
  <c r="S2801" i="5" s="1"/>
  <c r="S2802" i="5" s="1"/>
  <c r="S2803" i="5" s="1"/>
  <c r="S2804" i="5" s="1"/>
  <c r="S2805" i="5" s="1"/>
  <c r="S2806" i="5" s="1"/>
  <c r="S2807" i="5" s="1"/>
  <c r="S2808" i="5" s="1"/>
  <c r="S2809" i="5" s="1"/>
  <c r="S2810" i="5" s="1"/>
  <c r="S2811" i="5" s="1"/>
  <c r="S2812" i="5" s="1"/>
  <c r="S2813" i="5" s="1"/>
  <c r="S2814" i="5" s="1"/>
  <c r="S2815" i="5" s="1"/>
  <c r="S2816" i="5" s="1"/>
  <c r="S2817" i="5" s="1"/>
  <c r="S2818" i="5" s="1"/>
  <c r="S2819" i="5" s="1"/>
  <c r="S2820" i="5" s="1"/>
  <c r="S2821" i="5" s="1"/>
  <c r="S2822" i="5" s="1"/>
  <c r="S2823" i="5" s="1"/>
  <c r="S2824" i="5" s="1"/>
  <c r="S2825" i="5" s="1"/>
  <c r="S2826" i="5" s="1"/>
  <c r="S2827" i="5" s="1"/>
  <c r="S2828" i="5" s="1"/>
  <c r="S2829" i="5" s="1"/>
  <c r="S2830" i="5" s="1"/>
  <c r="S2831" i="5" s="1"/>
  <c r="S2832" i="5" s="1"/>
  <c r="S2833" i="5" s="1"/>
  <c r="S2834" i="5" s="1"/>
  <c r="S2835" i="5" s="1"/>
  <c r="S2836" i="5" s="1"/>
  <c r="S2837" i="5" s="1"/>
  <c r="S2838" i="5" s="1"/>
  <c r="S2839" i="5" s="1"/>
  <c r="S2840" i="5" s="1"/>
  <c r="S2841" i="5" s="1"/>
  <c r="S2842" i="5" s="1"/>
  <c r="S2843" i="5" s="1"/>
  <c r="V2843" i="5" s="1"/>
  <c r="O2831" i="5"/>
  <c r="V2831" i="5"/>
  <c r="S2845" i="5"/>
  <c r="S2846" i="5" s="1"/>
  <c r="S2847" i="5" s="1"/>
  <c r="S2848" i="5" s="1"/>
  <c r="S2849" i="5" s="1"/>
  <c r="S2850" i="5" s="1"/>
  <c r="S2851" i="5" s="1"/>
  <c r="S2852" i="5" s="1"/>
  <c r="S2853" i="5" s="1"/>
  <c r="S2854" i="5" s="1"/>
  <c r="S2855" i="5" s="1"/>
  <c r="S2856" i="5" s="1"/>
  <c r="S2857" i="5" s="1"/>
  <c r="S2858" i="5" s="1"/>
  <c r="S2859" i="5" s="1"/>
  <c r="S2860" i="5" s="1"/>
  <c r="S2861" i="5" s="1"/>
  <c r="S2862" i="5" s="1"/>
  <c r="S2863" i="5" s="1"/>
  <c r="S2864" i="5" s="1"/>
  <c r="S2865" i="5" s="1"/>
  <c r="S2866" i="5" s="1"/>
  <c r="S2867" i="5" s="1"/>
  <c r="S2868" i="5" s="1"/>
  <c r="S2869" i="5" s="1"/>
  <c r="S2870" i="5" s="1"/>
  <c r="S2871" i="5" s="1"/>
  <c r="S2872" i="5" s="1"/>
  <c r="S2873" i="5" s="1"/>
  <c r="S2874" i="5" s="1"/>
  <c r="S2875" i="5" s="1"/>
  <c r="S2876" i="5" s="1"/>
  <c r="S2877" i="5" s="1"/>
  <c r="S2878" i="5" s="1"/>
  <c r="S2879" i="5" s="1"/>
  <c r="S2880" i="5" s="1"/>
  <c r="S2881" i="5" s="1"/>
  <c r="S2882" i="5" s="1"/>
  <c r="S2883" i="5" s="1"/>
  <c r="S2884" i="5" s="1"/>
  <c r="S2885" i="5" s="1"/>
  <c r="S2886" i="5" s="1"/>
  <c r="S2887" i="5" s="1"/>
  <c r="S2888" i="5" s="1"/>
  <c r="S2889" i="5" s="1"/>
  <c r="S2890" i="5" s="1"/>
  <c r="T2845" i="5"/>
  <c r="T2846" i="5" s="1"/>
  <c r="T2847" i="5" s="1"/>
  <c r="T2848" i="5" s="1"/>
  <c r="T2849" i="5" s="1"/>
  <c r="T2850" i="5" s="1"/>
  <c r="T2851" i="5" s="1"/>
  <c r="T2852" i="5" s="1"/>
  <c r="T2853" i="5" s="1"/>
  <c r="T2854" i="5" s="1"/>
  <c r="T2855" i="5" s="1"/>
  <c r="T2856" i="5" s="1"/>
  <c r="T2857" i="5" s="1"/>
  <c r="T2858" i="5" s="1"/>
  <c r="T2859" i="5" s="1"/>
  <c r="T2860" i="5" s="1"/>
  <c r="T2861" i="5" s="1"/>
  <c r="T2862" i="5" s="1"/>
  <c r="T2863" i="5" s="1"/>
  <c r="T2864" i="5" s="1"/>
  <c r="T2865" i="5" s="1"/>
  <c r="T2866" i="5" s="1"/>
  <c r="T2867" i="5" s="1"/>
  <c r="T2868" i="5" s="1"/>
  <c r="T2869" i="5" s="1"/>
  <c r="T2870" i="5" s="1"/>
  <c r="T2871" i="5" s="1"/>
  <c r="T2872" i="5" s="1"/>
  <c r="T2873" i="5" s="1"/>
  <c r="T2874" i="5" s="1"/>
  <c r="T2875" i="5" s="1"/>
  <c r="T2876" i="5" s="1"/>
  <c r="T2877" i="5" s="1"/>
  <c r="T2878" i="5" s="1"/>
  <c r="T2879" i="5" s="1"/>
  <c r="T2880" i="5" s="1"/>
  <c r="T2881" i="5" s="1"/>
  <c r="T2882" i="5" s="1"/>
  <c r="T2883" i="5" s="1"/>
  <c r="T2884" i="5" s="1"/>
  <c r="T2885" i="5" s="1"/>
  <c r="T2886" i="5" s="1"/>
  <c r="T2887" i="5" s="1"/>
  <c r="T2888" i="5" s="1"/>
  <c r="T2889" i="5" s="1"/>
  <c r="T2890" i="5" s="1"/>
  <c r="O2861" i="5"/>
  <c r="V2861" i="5"/>
  <c r="O2895" i="5"/>
  <c r="V2895" i="5"/>
  <c r="O2925" i="5"/>
  <c r="V2925" i="5"/>
  <c r="S2950" i="5"/>
  <c r="O2959" i="5"/>
  <c r="V2959" i="5"/>
  <c r="O2989" i="5"/>
  <c r="V2989" i="5"/>
  <c r="O3023" i="5"/>
  <c r="V3023" i="5"/>
  <c r="O3053" i="5"/>
  <c r="V3053" i="5"/>
  <c r="V3057" i="5"/>
  <c r="V3080" i="5"/>
  <c r="O3087" i="5"/>
  <c r="V3087" i="5"/>
  <c r="O3117" i="5"/>
  <c r="V3117" i="5"/>
  <c r="V3121" i="5"/>
  <c r="O3151" i="5"/>
  <c r="V3151" i="5"/>
  <c r="O3181" i="5"/>
  <c r="V3181" i="5"/>
  <c r="V3185" i="5"/>
  <c r="V3208" i="5"/>
  <c r="O3215" i="5"/>
  <c r="V3215" i="5"/>
  <c r="O3245" i="5"/>
  <c r="V3245" i="5"/>
  <c r="V3249" i="5"/>
  <c r="S3270" i="5"/>
  <c r="V3272" i="5"/>
  <c r="V3283" i="5"/>
  <c r="O3285" i="5"/>
  <c r="V3285" i="5"/>
  <c r="O3292" i="5"/>
  <c r="V3292" i="5"/>
  <c r="V3299" i="5"/>
  <c r="O3301" i="5"/>
  <c r="V3301" i="5"/>
  <c r="O3308" i="5"/>
  <c r="V3308" i="5"/>
  <c r="V3315" i="5"/>
  <c r="O3317" i="5"/>
  <c r="V3317" i="5"/>
  <c r="O3324" i="5"/>
  <c r="V3324" i="5"/>
  <c r="V3331" i="5"/>
  <c r="O3333" i="5"/>
  <c r="V3333" i="5"/>
  <c r="O3340" i="5"/>
  <c r="V3347" i="5"/>
  <c r="O3349" i="5"/>
  <c r="V3349" i="5"/>
  <c r="O3356" i="5"/>
  <c r="V3356" i="5"/>
  <c r="O3370" i="5"/>
  <c r="V3375" i="5"/>
  <c r="O3377" i="5"/>
  <c r="V3377" i="5"/>
  <c r="O3384" i="5"/>
  <c r="V3384" i="5"/>
  <c r="V3391" i="5"/>
  <c r="O3393" i="5"/>
  <c r="V3393" i="5"/>
  <c r="O3400" i="5"/>
  <c r="V3407" i="5"/>
  <c r="O3409" i="5"/>
  <c r="V3409" i="5"/>
  <c r="O3416" i="5"/>
  <c r="V3416" i="5"/>
  <c r="V3423" i="5"/>
  <c r="O3425" i="5"/>
  <c r="V3425" i="5"/>
  <c r="O3432" i="5"/>
  <c r="V3432" i="5"/>
  <c r="V3439" i="5"/>
  <c r="O3441" i="5"/>
  <c r="V3441" i="5"/>
  <c r="O3448" i="5"/>
  <c r="V3448" i="5"/>
  <c r="V3455" i="5"/>
  <c r="O3457" i="5"/>
  <c r="V3457" i="5"/>
  <c r="O3464" i="5"/>
  <c r="V3464" i="5"/>
  <c r="O3473" i="5"/>
  <c r="V3473" i="5"/>
  <c r="O3480" i="5"/>
  <c r="V3480" i="5"/>
  <c r="V3487" i="5"/>
  <c r="O3489" i="5"/>
  <c r="V3489" i="5"/>
  <c r="O3496" i="5"/>
  <c r="V3496" i="5"/>
  <c r="V3503" i="5"/>
  <c r="O3505" i="5"/>
  <c r="O3512" i="5"/>
  <c r="V3512" i="5"/>
  <c r="O3524" i="5"/>
  <c r="V3524" i="5"/>
  <c r="V3781" i="5"/>
  <c r="O3781" i="5"/>
  <c r="O3015" i="5"/>
  <c r="V3015" i="5"/>
  <c r="O3045" i="5"/>
  <c r="V3045" i="5"/>
  <c r="O3051" i="5"/>
  <c r="O3079" i="5"/>
  <c r="V3079" i="5"/>
  <c r="O3109" i="5"/>
  <c r="V3109" i="5"/>
  <c r="O3115" i="5"/>
  <c r="T3124" i="5"/>
  <c r="T3125" i="5" s="1"/>
  <c r="T3126" i="5" s="1"/>
  <c r="T3127" i="5" s="1"/>
  <c r="T3128" i="5" s="1"/>
  <c r="T3129" i="5" s="1"/>
  <c r="T3130" i="5" s="1"/>
  <c r="T3131" i="5" s="1"/>
  <c r="T3132" i="5" s="1"/>
  <c r="T3133" i="5" s="1"/>
  <c r="T3134" i="5" s="1"/>
  <c r="T3135" i="5" s="1"/>
  <c r="T3136" i="5" s="1"/>
  <c r="T3137" i="5" s="1"/>
  <c r="T3138" i="5" s="1"/>
  <c r="T3139" i="5" s="1"/>
  <c r="T3140" i="5" s="1"/>
  <c r="T3141" i="5" s="1"/>
  <c r="T3142" i="5" s="1"/>
  <c r="T3143" i="5" s="1"/>
  <c r="T3144" i="5" s="1"/>
  <c r="O3143" i="5"/>
  <c r="V3143" i="5"/>
  <c r="O3173" i="5"/>
  <c r="V3173" i="5"/>
  <c r="O3179" i="5"/>
  <c r="O3207" i="5"/>
  <c r="V3207" i="5"/>
  <c r="O3237" i="5"/>
  <c r="V3237" i="5"/>
  <c r="O3243" i="5"/>
  <c r="O3271" i="5"/>
  <c r="V3271" i="5"/>
  <c r="O3278" i="5"/>
  <c r="V3278" i="5"/>
  <c r="O3294" i="5"/>
  <c r="V3294" i="5"/>
  <c r="O3310" i="5"/>
  <c r="V3310" i="5"/>
  <c r="O3326" i="5"/>
  <c r="V3326" i="5"/>
  <c r="O3342" i="5"/>
  <c r="V3342" i="5"/>
  <c r="O3358" i="5"/>
  <c r="O3365" i="5"/>
  <c r="V3365" i="5"/>
  <c r="O3386" i="5"/>
  <c r="V3386" i="5"/>
  <c r="O3402" i="5"/>
  <c r="V3402" i="5"/>
  <c r="O3418" i="5"/>
  <c r="V3418" i="5"/>
  <c r="O3434" i="5"/>
  <c r="V3434" i="5"/>
  <c r="O3450" i="5"/>
  <c r="V3450" i="5"/>
  <c r="O3466" i="5"/>
  <c r="V3466" i="5"/>
  <c r="O3482" i="5"/>
  <c r="V3482" i="5"/>
  <c r="O3498" i="5"/>
  <c r="V3498" i="5"/>
  <c r="O3514" i="5"/>
  <c r="V3519" i="5"/>
  <c r="O3521" i="5"/>
  <c r="V3521" i="5"/>
  <c r="O3526" i="5"/>
  <c r="V3526" i="5"/>
  <c r="V3531" i="5"/>
  <c r="O3533" i="5"/>
  <c r="V3533" i="5"/>
  <c r="O3540" i="5"/>
  <c r="V3540" i="5"/>
  <c r="T3761" i="5"/>
  <c r="O3797" i="5"/>
  <c r="S2129" i="5"/>
  <c r="S2130" i="5" s="1"/>
  <c r="S2131" i="5" s="1"/>
  <c r="S2132" i="5" s="1"/>
  <c r="S2133" i="5" s="1"/>
  <c r="S2134" i="5" s="1"/>
  <c r="S2135" i="5" s="1"/>
  <c r="S2136" i="5" s="1"/>
  <c r="S2137" i="5" s="1"/>
  <c r="S2138" i="5" s="1"/>
  <c r="S2139" i="5" s="1"/>
  <c r="S2140" i="5" s="1"/>
  <c r="S2141" i="5" s="1"/>
  <c r="S2142" i="5" s="1"/>
  <c r="S2143" i="5" s="1"/>
  <c r="S2144" i="5" s="1"/>
  <c r="S2145" i="5" s="1"/>
  <c r="S2146" i="5" s="1"/>
  <c r="V2146" i="5" s="1"/>
  <c r="S2297" i="5"/>
  <c r="S2298" i="5" s="1"/>
  <c r="S2299" i="5" s="1"/>
  <c r="S2300" i="5" s="1"/>
  <c r="S2301" i="5" s="1"/>
  <c r="S2302" i="5" s="1"/>
  <c r="S2303" i="5" s="1"/>
  <c r="S2304" i="5" s="1"/>
  <c r="S2305" i="5" s="1"/>
  <c r="S2306" i="5" s="1"/>
  <c r="S2307" i="5" s="1"/>
  <c r="S2308" i="5" s="1"/>
  <c r="S2309" i="5" s="1"/>
  <c r="S2310" i="5" s="1"/>
  <c r="S2311" i="5" s="1"/>
  <c r="S2312" i="5" s="1"/>
  <c r="S2313" i="5" s="1"/>
  <c r="S2314" i="5" s="1"/>
  <c r="S2315" i="5" s="1"/>
  <c r="S2316" i="5" s="1"/>
  <c r="S2317" i="5" s="1"/>
  <c r="S2318" i="5" s="1"/>
  <c r="S2319" i="5" s="1"/>
  <c r="S2320" i="5" s="1"/>
  <c r="S2321" i="5" s="1"/>
  <c r="S2322" i="5" s="1"/>
  <c r="S2323" i="5" s="1"/>
  <c r="S2324" i="5" s="1"/>
  <c r="S2325" i="5" s="1"/>
  <c r="S2326" i="5" s="1"/>
  <c r="S2327" i="5" s="1"/>
  <c r="S2328" i="5" s="1"/>
  <c r="S2329" i="5" s="1"/>
  <c r="S2330" i="5" s="1"/>
  <c r="S2331" i="5" s="1"/>
  <c r="S2332" i="5" s="1"/>
  <c r="S2333" i="5" s="1"/>
  <c r="S2334" i="5" s="1"/>
  <c r="S2335" i="5" s="1"/>
  <c r="S2336" i="5" s="1"/>
  <c r="S2337" i="5" s="1"/>
  <c r="V2337" i="5" s="1"/>
  <c r="S2425" i="5"/>
  <c r="S2426" i="5" s="1"/>
  <c r="S2427" i="5" s="1"/>
  <c r="S2428" i="5" s="1"/>
  <c r="S2429" i="5" s="1"/>
  <c r="S2430" i="5" s="1"/>
  <c r="S2431" i="5" s="1"/>
  <c r="S2432" i="5" s="1"/>
  <c r="S2433" i="5" s="1"/>
  <c r="S2434" i="5" s="1"/>
  <c r="S2435" i="5" s="1"/>
  <c r="S2436" i="5" s="1"/>
  <c r="S2437" i="5" s="1"/>
  <c r="S2438" i="5" s="1"/>
  <c r="S2439" i="5" s="1"/>
  <c r="S2440" i="5" s="1"/>
  <c r="S2441" i="5" s="1"/>
  <c r="S2442" i="5" s="1"/>
  <c r="S2443" i="5" s="1"/>
  <c r="S2444" i="5" s="1"/>
  <c r="S2445" i="5" s="1"/>
  <c r="S2446" i="5" s="1"/>
  <c r="S2447" i="5" s="1"/>
  <c r="S2448" i="5" s="1"/>
  <c r="S2449" i="5" s="1"/>
  <c r="S2450" i="5" s="1"/>
  <c r="S2451" i="5" s="1"/>
  <c r="S2452" i="5" s="1"/>
  <c r="S2453" i="5" s="1"/>
  <c r="S2454" i="5" s="1"/>
  <c r="S2455" i="5" s="1"/>
  <c r="S2456" i="5" s="1"/>
  <c r="S2457" i="5" s="1"/>
  <c r="S2458" i="5" s="1"/>
  <c r="V2458" i="5" s="1"/>
  <c r="S2533" i="5"/>
  <c r="S2534" i="5" s="1"/>
  <c r="S2535" i="5" s="1"/>
  <c r="S2536" i="5" s="1"/>
  <c r="S2537" i="5" s="1"/>
  <c r="S2538" i="5" s="1"/>
  <c r="S2539" i="5" s="1"/>
  <c r="S2540" i="5" s="1"/>
  <c r="S2541" i="5" s="1"/>
  <c r="S2542" i="5" s="1"/>
  <c r="S2543" i="5" s="1"/>
  <c r="S2544" i="5" s="1"/>
  <c r="S2545" i="5" s="1"/>
  <c r="S2546" i="5" s="1"/>
  <c r="S2547" i="5" s="1"/>
  <c r="S2548" i="5" s="1"/>
  <c r="S2549" i="5" s="1"/>
  <c r="S2550" i="5" s="1"/>
  <c r="S2551" i="5" s="1"/>
  <c r="S2552" i="5" s="1"/>
  <c r="S2553" i="5" s="1"/>
  <c r="S2554" i="5" s="1"/>
  <c r="S2555" i="5" s="1"/>
  <c r="S2556" i="5" s="1"/>
  <c r="S2557" i="5" s="1"/>
  <c r="S2558" i="5" s="1"/>
  <c r="S2559" i="5" s="1"/>
  <c r="S2560" i="5" s="1"/>
  <c r="S2561" i="5" s="1"/>
  <c r="S2562" i="5" s="1"/>
  <c r="S2563" i="5" s="1"/>
  <c r="S2564" i="5" s="1"/>
  <c r="S2565" i="5" s="1"/>
  <c r="S2566" i="5" s="1"/>
  <c r="S2567" i="5" s="1"/>
  <c r="S2568" i="5" s="1"/>
  <c r="S2569" i="5" s="1"/>
  <c r="S2570" i="5" s="1"/>
  <c r="S2571" i="5" s="1"/>
  <c r="S2572" i="5" s="1"/>
  <c r="S2573" i="5" s="1"/>
  <c r="S2574" i="5" s="1"/>
  <c r="S2613" i="5"/>
  <c r="S2614" i="5" s="1"/>
  <c r="S2615" i="5" s="1"/>
  <c r="S2616" i="5" s="1"/>
  <c r="S2617" i="5" s="1"/>
  <c r="S2618" i="5" s="1"/>
  <c r="S2619" i="5" s="1"/>
  <c r="S2620" i="5" s="1"/>
  <c r="S2621" i="5" s="1"/>
  <c r="S2622" i="5" s="1"/>
  <c r="S2623" i="5" s="1"/>
  <c r="V2623" i="5" s="1"/>
  <c r="S2625" i="5"/>
  <c r="S2645" i="5"/>
  <c r="S2646" i="5" s="1"/>
  <c r="S2647" i="5" s="1"/>
  <c r="S2648" i="5" s="1"/>
  <c r="S2649" i="5" s="1"/>
  <c r="S2650" i="5" s="1"/>
  <c r="V2650" i="5" s="1"/>
  <c r="S2669" i="5"/>
  <c r="S2673" i="5"/>
  <c r="S2674" i="5" s="1"/>
  <c r="S2675" i="5" s="1"/>
  <c r="S2676" i="5" s="1"/>
  <c r="S2677" i="5" s="1"/>
  <c r="S2678" i="5" s="1"/>
  <c r="S2679" i="5" s="1"/>
  <c r="V2679" i="5" s="1"/>
  <c r="S2681" i="5"/>
  <c r="S2682" i="5" s="1"/>
  <c r="V2682" i="5" s="1"/>
  <c r="S2733" i="5"/>
  <c r="S2785" i="5"/>
  <c r="O2845" i="5"/>
  <c r="V2845" i="5"/>
  <c r="O2879" i="5"/>
  <c r="V2879" i="5"/>
  <c r="O2909" i="5"/>
  <c r="V2909" i="5"/>
  <c r="O2943" i="5"/>
  <c r="V2943" i="5"/>
  <c r="O2973" i="5"/>
  <c r="V2973" i="5"/>
  <c r="O3007" i="5"/>
  <c r="V3007" i="5"/>
  <c r="O3037" i="5"/>
  <c r="V3037" i="5"/>
  <c r="V3041" i="5"/>
  <c r="O3071" i="5"/>
  <c r="V3071" i="5"/>
  <c r="O3101" i="5"/>
  <c r="V3101" i="5"/>
  <c r="V3105" i="5"/>
  <c r="S3126" i="5"/>
  <c r="O3135" i="5"/>
  <c r="V3135" i="5"/>
  <c r="O3165" i="5"/>
  <c r="V3165" i="5"/>
  <c r="V3169" i="5"/>
  <c r="O3199" i="5"/>
  <c r="V3199" i="5"/>
  <c r="O3229" i="5"/>
  <c r="V3229" i="5"/>
  <c r="V3233" i="5"/>
  <c r="O3263" i="5"/>
  <c r="V3263" i="5"/>
  <c r="T3270" i="5"/>
  <c r="T3271" i="5" s="1"/>
  <c r="T3272" i="5" s="1"/>
  <c r="T3273" i="5" s="1"/>
  <c r="T3274" i="5" s="1"/>
  <c r="T3275" i="5" s="1"/>
  <c r="T3276" i="5" s="1"/>
  <c r="T3277" i="5" s="1"/>
  <c r="T3278" i="5" s="1"/>
  <c r="T3279" i="5" s="1"/>
  <c r="T3280" i="5" s="1"/>
  <c r="T3281" i="5" s="1"/>
  <c r="T3282" i="5" s="1"/>
  <c r="T3283" i="5" s="1"/>
  <c r="T3284" i="5" s="1"/>
  <c r="T3285" i="5" s="1"/>
  <c r="T3286" i="5" s="1"/>
  <c r="T3287" i="5" s="1"/>
  <c r="T3288" i="5" s="1"/>
  <c r="T3289" i="5" s="1"/>
  <c r="T3290" i="5" s="1"/>
  <c r="T3291" i="5" s="1"/>
  <c r="T3292" i="5" s="1"/>
  <c r="T3293" i="5" s="1"/>
  <c r="T3294" i="5" s="1"/>
  <c r="T3295" i="5" s="1"/>
  <c r="T3296" i="5" s="1"/>
  <c r="O3280" i="5"/>
  <c r="V3280" i="5"/>
  <c r="V3287" i="5"/>
  <c r="O3289" i="5"/>
  <c r="V3289" i="5"/>
  <c r="O3296" i="5"/>
  <c r="V3303" i="5"/>
  <c r="O3305" i="5"/>
  <c r="V3305" i="5"/>
  <c r="S3309" i="5"/>
  <c r="S3310" i="5" s="1"/>
  <c r="S3311" i="5" s="1"/>
  <c r="S3312" i="5" s="1"/>
  <c r="S3313" i="5" s="1"/>
  <c r="S3314" i="5" s="1"/>
  <c r="S3315" i="5" s="1"/>
  <c r="S3316" i="5" s="1"/>
  <c r="S3317" i="5" s="1"/>
  <c r="S3318" i="5" s="1"/>
  <c r="S3319" i="5" s="1"/>
  <c r="S3320" i="5" s="1"/>
  <c r="S3321" i="5" s="1"/>
  <c r="S3322" i="5" s="1"/>
  <c r="S3323" i="5" s="1"/>
  <c r="S3324" i="5" s="1"/>
  <c r="S3325" i="5" s="1"/>
  <c r="S3326" i="5" s="1"/>
  <c r="S3327" i="5" s="1"/>
  <c r="S3328" i="5" s="1"/>
  <c r="S3329" i="5" s="1"/>
  <c r="S3330" i="5" s="1"/>
  <c r="S3331" i="5" s="1"/>
  <c r="S3332" i="5" s="1"/>
  <c r="S3333" i="5" s="1"/>
  <c r="S3334" i="5" s="1"/>
  <c r="S3335" i="5" s="1"/>
  <c r="S3336" i="5" s="1"/>
  <c r="S3337" i="5" s="1"/>
  <c r="S3338" i="5" s="1"/>
  <c r="S3339" i="5" s="1"/>
  <c r="S3340" i="5" s="1"/>
  <c r="O3312" i="5"/>
  <c r="V3312" i="5"/>
  <c r="V3319" i="5"/>
  <c r="O3321" i="5"/>
  <c r="V3321" i="5"/>
  <c r="O3328" i="5"/>
  <c r="V3328" i="5"/>
  <c r="V3335" i="5"/>
  <c r="O3337" i="5"/>
  <c r="V3337" i="5"/>
  <c r="S3341" i="5"/>
  <c r="T3341" i="5"/>
  <c r="T3342" i="5" s="1"/>
  <c r="T3343" i="5" s="1"/>
  <c r="O3344" i="5"/>
  <c r="V3344" i="5"/>
  <c r="V3351" i="5"/>
  <c r="O3353" i="5"/>
  <c r="V3353" i="5"/>
  <c r="O3372" i="5"/>
  <c r="V3372" i="5"/>
  <c r="V3379" i="5"/>
  <c r="O3381" i="5"/>
  <c r="V3381" i="5"/>
  <c r="O3388" i="5"/>
  <c r="V3388" i="5"/>
  <c r="V3395" i="5"/>
  <c r="O3397" i="5"/>
  <c r="V3397" i="5"/>
  <c r="S3401" i="5"/>
  <c r="T3401" i="5"/>
  <c r="T3402" i="5" s="1"/>
  <c r="T3403" i="5" s="1"/>
  <c r="O3404" i="5"/>
  <c r="V3404" i="5"/>
  <c r="O3413" i="5"/>
  <c r="V3413" i="5"/>
  <c r="O3420" i="5"/>
  <c r="V3420" i="5"/>
  <c r="V3427" i="5"/>
  <c r="O3429" i="5"/>
  <c r="O3436" i="5"/>
  <c r="V3436" i="5"/>
  <c r="V3443" i="5"/>
  <c r="O3445" i="5"/>
  <c r="V3445" i="5"/>
  <c r="O3452" i="5"/>
  <c r="V3452" i="5"/>
  <c r="V3459" i="5"/>
  <c r="O3461" i="5"/>
  <c r="V3461" i="5"/>
  <c r="O3468" i="5"/>
  <c r="V3468" i="5"/>
  <c r="V3475" i="5"/>
  <c r="O3477" i="5"/>
  <c r="V3477" i="5"/>
  <c r="O3484" i="5"/>
  <c r="V3484" i="5"/>
  <c r="O3493" i="5"/>
  <c r="V3493" i="5"/>
  <c r="O3500" i="5"/>
  <c r="V3500" i="5"/>
  <c r="O3509" i="5"/>
  <c r="V3509" i="5"/>
  <c r="O3528" i="5"/>
  <c r="V3528" i="5"/>
  <c r="V3813" i="5"/>
  <c r="O3813" i="5"/>
  <c r="O2965" i="5"/>
  <c r="V2965" i="5"/>
  <c r="O2999" i="5"/>
  <c r="V2999" i="5"/>
  <c r="T3010" i="5"/>
  <c r="O3029" i="5"/>
  <c r="V3029" i="5"/>
  <c r="O3035" i="5"/>
  <c r="O3063" i="5"/>
  <c r="V3063" i="5"/>
  <c r="O3093" i="5"/>
  <c r="V3093" i="5"/>
  <c r="O3099" i="5"/>
  <c r="T3108" i="5"/>
  <c r="T3109" i="5" s="1"/>
  <c r="T3110" i="5" s="1"/>
  <c r="T3111" i="5" s="1"/>
  <c r="T3112" i="5" s="1"/>
  <c r="T3113" i="5" s="1"/>
  <c r="T3114" i="5" s="1"/>
  <c r="T3115" i="5" s="1"/>
  <c r="T3116" i="5" s="1"/>
  <c r="T3117" i="5" s="1"/>
  <c r="T3118" i="5" s="1"/>
  <c r="T3119" i="5" s="1"/>
  <c r="T3120" i="5" s="1"/>
  <c r="T3121" i="5" s="1"/>
  <c r="T3122" i="5" s="1"/>
  <c r="T3123" i="5" s="1"/>
  <c r="O3127" i="5"/>
  <c r="V3127" i="5"/>
  <c r="O3157" i="5"/>
  <c r="V3157" i="5"/>
  <c r="O3163" i="5"/>
  <c r="O3191" i="5"/>
  <c r="V3191" i="5"/>
  <c r="T3202" i="5"/>
  <c r="O3221" i="5"/>
  <c r="V3221" i="5"/>
  <c r="O3227" i="5"/>
  <c r="O3255" i="5"/>
  <c r="V3255" i="5"/>
  <c r="O3282" i="5"/>
  <c r="V3282" i="5"/>
  <c r="O3298" i="5"/>
  <c r="V3298" i="5"/>
  <c r="O3314" i="5"/>
  <c r="V3314" i="5"/>
  <c r="O3330" i="5"/>
  <c r="V3330" i="5"/>
  <c r="O3346" i="5"/>
  <c r="V3346" i="5"/>
  <c r="O3360" i="5"/>
  <c r="V3360" i="5"/>
  <c r="O3369" i="5"/>
  <c r="V3369" i="5"/>
  <c r="O3374" i="5"/>
  <c r="V3374" i="5"/>
  <c r="O3390" i="5"/>
  <c r="V3390" i="5"/>
  <c r="O3406" i="5"/>
  <c r="V3406" i="5"/>
  <c r="O3422" i="5"/>
  <c r="V3422" i="5"/>
  <c r="O3438" i="5"/>
  <c r="V3438" i="5"/>
  <c r="O3454" i="5"/>
  <c r="V3454" i="5"/>
  <c r="O3470" i="5"/>
  <c r="V3470" i="5"/>
  <c r="O3486" i="5"/>
  <c r="V3486" i="5"/>
  <c r="O3502" i="5"/>
  <c r="V3502" i="5"/>
  <c r="O3516" i="5"/>
  <c r="V3516" i="5"/>
  <c r="O3530" i="5"/>
  <c r="O3537" i="5"/>
  <c r="V3537" i="5"/>
  <c r="O3544" i="5"/>
  <c r="V3544" i="5"/>
  <c r="O3859" i="5"/>
  <c r="V3859" i="5"/>
  <c r="O3771" i="5"/>
  <c r="V3771" i="5"/>
  <c r="O3787" i="5"/>
  <c r="V3787" i="5"/>
  <c r="O3803" i="5"/>
  <c r="V3803" i="5"/>
  <c r="O3819" i="5"/>
  <c r="V3819" i="5"/>
  <c r="O3867" i="5"/>
  <c r="V3867" i="5"/>
  <c r="O3931" i="5"/>
  <c r="V3931" i="5"/>
  <c r="T4023" i="5"/>
  <c r="T4024" i="5" s="1"/>
  <c r="T4025" i="5" s="1"/>
  <c r="T4026" i="5" s="1"/>
  <c r="T4027" i="5" s="1"/>
  <c r="T4028" i="5" s="1"/>
  <c r="T4029" i="5" s="1"/>
  <c r="T4030" i="5" s="1"/>
  <c r="T4031" i="5" s="1"/>
  <c r="T4032" i="5" s="1"/>
  <c r="T4033" i="5" s="1"/>
  <c r="T4034" i="5" s="1"/>
  <c r="T4035" i="5" s="1"/>
  <c r="T4036" i="5" s="1"/>
  <c r="T4037" i="5" s="1"/>
  <c r="T4038" i="5" s="1"/>
  <c r="T4039" i="5" s="1"/>
  <c r="T4040" i="5" s="1"/>
  <c r="T4041" i="5" s="1"/>
  <c r="T4042" i="5" s="1"/>
  <c r="T4043" i="5" s="1"/>
  <c r="T4044" i="5" s="1"/>
  <c r="T4045" i="5" s="1"/>
  <c r="V4029" i="5"/>
  <c r="O4029" i="5"/>
  <c r="O4077" i="5"/>
  <c r="V4077" i="5"/>
  <c r="O4085" i="5"/>
  <c r="V4085" i="5"/>
  <c r="O4104" i="5"/>
  <c r="V4104" i="5"/>
  <c r="O4153" i="5"/>
  <c r="V4153" i="5"/>
  <c r="O4251" i="5"/>
  <c r="V4251" i="5"/>
  <c r="O4884" i="5"/>
  <c r="V4884" i="5"/>
  <c r="S2891" i="5"/>
  <c r="S2892" i="5" s="1"/>
  <c r="S2893" i="5" s="1"/>
  <c r="S2894" i="5" s="1"/>
  <c r="S2895" i="5" s="1"/>
  <c r="S2896" i="5" s="1"/>
  <c r="S2897" i="5" s="1"/>
  <c r="S2898" i="5" s="1"/>
  <c r="S2899" i="5" s="1"/>
  <c r="S2900" i="5" s="1"/>
  <c r="S2901" i="5" s="1"/>
  <c r="S2902" i="5" s="1"/>
  <c r="S2903" i="5" s="1"/>
  <c r="S2904" i="5" s="1"/>
  <c r="S2905" i="5" s="1"/>
  <c r="S2906" i="5" s="1"/>
  <c r="S2907" i="5" s="1"/>
  <c r="S2908" i="5" s="1"/>
  <c r="S2909" i="5" s="1"/>
  <c r="S2910" i="5" s="1"/>
  <c r="V2910" i="5" s="1"/>
  <c r="S2923" i="5"/>
  <c r="S2924" i="5" s="1"/>
  <c r="S2925" i="5" s="1"/>
  <c r="S2926" i="5" s="1"/>
  <c r="S2927" i="5" s="1"/>
  <c r="S2928" i="5" s="1"/>
  <c r="S2929" i="5" s="1"/>
  <c r="S2930" i="5" s="1"/>
  <c r="S2931" i="5" s="1"/>
  <c r="S2932" i="5" s="1"/>
  <c r="S2933" i="5" s="1"/>
  <c r="S2934" i="5" s="1"/>
  <c r="S2935" i="5" s="1"/>
  <c r="S2936" i="5" s="1"/>
  <c r="S2937" i="5" s="1"/>
  <c r="S2938" i="5" s="1"/>
  <c r="S2939" i="5" s="1"/>
  <c r="V2939" i="5" s="1"/>
  <c r="S2955" i="5"/>
  <c r="S2956" i="5" s="1"/>
  <c r="S2957" i="5" s="1"/>
  <c r="S2958" i="5" s="1"/>
  <c r="S2959" i="5" s="1"/>
  <c r="S2960" i="5" s="1"/>
  <c r="S2961" i="5" s="1"/>
  <c r="S2962" i="5" s="1"/>
  <c r="S2963" i="5" s="1"/>
  <c r="S2964" i="5" s="1"/>
  <c r="S2965" i="5" s="1"/>
  <c r="S2966" i="5" s="1"/>
  <c r="S2967" i="5" s="1"/>
  <c r="V2967" i="5" s="1"/>
  <c r="S3011" i="5"/>
  <c r="S3012" i="5" s="1"/>
  <c r="S3013" i="5" s="1"/>
  <c r="S3014" i="5" s="1"/>
  <c r="S3015" i="5" s="1"/>
  <c r="S3016" i="5" s="1"/>
  <c r="S3017" i="5" s="1"/>
  <c r="S3019" i="5"/>
  <c r="S3020" i="5" s="1"/>
  <c r="S3021" i="5" s="1"/>
  <c r="S3022" i="5" s="1"/>
  <c r="S3023" i="5" s="1"/>
  <c r="S3024" i="5" s="1"/>
  <c r="S3025" i="5" s="1"/>
  <c r="S3026" i="5" s="1"/>
  <c r="S3027" i="5" s="1"/>
  <c r="S3028" i="5" s="1"/>
  <c r="S3029" i="5" s="1"/>
  <c r="S3030" i="5" s="1"/>
  <c r="S3031" i="5" s="1"/>
  <c r="S3067" i="5"/>
  <c r="S3068" i="5" s="1"/>
  <c r="S3069" i="5" s="1"/>
  <c r="S3070" i="5" s="1"/>
  <c r="S3071" i="5" s="1"/>
  <c r="S3072" i="5" s="1"/>
  <c r="S3073" i="5" s="1"/>
  <c r="S3074" i="5" s="1"/>
  <c r="S3075" i="5" s="1"/>
  <c r="S3076" i="5" s="1"/>
  <c r="S3077" i="5" s="1"/>
  <c r="S3078" i="5" s="1"/>
  <c r="S3091" i="5"/>
  <c r="S3092" i="5" s="1"/>
  <c r="S3093" i="5" s="1"/>
  <c r="S3094" i="5" s="1"/>
  <c r="S3095" i="5" s="1"/>
  <c r="S3096" i="5" s="1"/>
  <c r="S3097" i="5" s="1"/>
  <c r="S3098" i="5" s="1"/>
  <c r="S3099" i="5" s="1"/>
  <c r="S3100" i="5" s="1"/>
  <c r="S3101" i="5" s="1"/>
  <c r="S3102" i="5" s="1"/>
  <c r="S3103" i="5" s="1"/>
  <c r="S3104" i="5" s="1"/>
  <c r="S3105" i="5" s="1"/>
  <c r="S3106" i="5" s="1"/>
  <c r="S3107" i="5" s="1"/>
  <c r="S3308" i="5"/>
  <c r="S3412" i="5"/>
  <c r="S3413" i="5" s="1"/>
  <c r="S3414" i="5" s="1"/>
  <c r="S3415" i="5" s="1"/>
  <c r="S3416" i="5" s="1"/>
  <c r="S3417" i="5" s="1"/>
  <c r="S3418" i="5" s="1"/>
  <c r="S3419" i="5" s="1"/>
  <c r="S3420" i="5" s="1"/>
  <c r="S3421" i="5" s="1"/>
  <c r="S3422" i="5" s="1"/>
  <c r="S3423" i="5" s="1"/>
  <c r="S3424" i="5" s="1"/>
  <c r="S3425" i="5" s="1"/>
  <c r="S3426" i="5" s="1"/>
  <c r="S3427" i="5" s="1"/>
  <c r="S3428" i="5" s="1"/>
  <c r="S3429" i="5" s="1"/>
  <c r="V3429" i="5" s="1"/>
  <c r="S3472" i="5"/>
  <c r="S3473" i="5" s="1"/>
  <c r="S3474" i="5" s="1"/>
  <c r="S3475" i="5" s="1"/>
  <c r="S3476" i="5" s="1"/>
  <c r="S3477" i="5" s="1"/>
  <c r="S3478" i="5" s="1"/>
  <c r="S3479" i="5" s="1"/>
  <c r="S3480" i="5" s="1"/>
  <c r="S3481" i="5" s="1"/>
  <c r="S3482" i="5" s="1"/>
  <c r="S3483" i="5" s="1"/>
  <c r="S3484" i="5" s="1"/>
  <c r="S3485" i="5" s="1"/>
  <c r="S3486" i="5" s="1"/>
  <c r="S3487" i="5" s="1"/>
  <c r="S3488" i="5" s="1"/>
  <c r="S3489" i="5" s="1"/>
  <c r="S3490" i="5" s="1"/>
  <c r="S3491" i="5" s="1"/>
  <c r="V3491" i="5" s="1"/>
  <c r="S3492" i="5"/>
  <c r="S3493" i="5" s="1"/>
  <c r="S3494" i="5" s="1"/>
  <c r="S3495" i="5" s="1"/>
  <c r="S3496" i="5" s="1"/>
  <c r="S3497" i="5" s="1"/>
  <c r="S3498" i="5" s="1"/>
  <c r="S3499" i="5" s="1"/>
  <c r="S3500" i="5" s="1"/>
  <c r="S3501" i="5" s="1"/>
  <c r="S3502" i="5" s="1"/>
  <c r="S3503" i="5" s="1"/>
  <c r="S3504" i="5" s="1"/>
  <c r="S3505" i="5" s="1"/>
  <c r="V3505" i="5" s="1"/>
  <c r="V3538" i="5"/>
  <c r="V3542" i="5"/>
  <c r="V3546" i="5"/>
  <c r="S3548" i="5"/>
  <c r="S3549" i="5" s="1"/>
  <c r="S3550" i="5" s="1"/>
  <c r="S3551" i="5" s="1"/>
  <c r="S3552" i="5" s="1"/>
  <c r="S3553" i="5" s="1"/>
  <c r="S3554" i="5" s="1"/>
  <c r="S3555" i="5" s="1"/>
  <c r="S3556" i="5" s="1"/>
  <c r="S3557" i="5" s="1"/>
  <c r="S3558" i="5" s="1"/>
  <c r="S3559" i="5" s="1"/>
  <c r="S3560" i="5" s="1"/>
  <c r="S3561" i="5" s="1"/>
  <c r="S3562" i="5" s="1"/>
  <c r="S3563" i="5" s="1"/>
  <c r="S3564" i="5" s="1"/>
  <c r="S3565" i="5" s="1"/>
  <c r="S3566" i="5" s="1"/>
  <c r="S3567" i="5" s="1"/>
  <c r="S3568" i="5" s="1"/>
  <c r="S3569" i="5" s="1"/>
  <c r="S3570" i="5" s="1"/>
  <c r="S3571" i="5" s="1"/>
  <c r="S3572" i="5" s="1"/>
  <c r="S3573" i="5" s="1"/>
  <c r="S3574" i="5" s="1"/>
  <c r="S3575" i="5" s="1"/>
  <c r="S3576" i="5" s="1"/>
  <c r="S3577" i="5" s="1"/>
  <c r="S3578" i="5" s="1"/>
  <c r="S3579" i="5" s="1"/>
  <c r="V3579" i="5" s="1"/>
  <c r="V3550" i="5"/>
  <c r="V3554" i="5"/>
  <c r="V3558" i="5"/>
  <c r="V3562" i="5"/>
  <c r="V3566" i="5"/>
  <c r="V3570" i="5"/>
  <c r="V3574" i="5"/>
  <c r="V3578" i="5"/>
  <c r="S3580" i="5"/>
  <c r="S3581" i="5" s="1"/>
  <c r="S3582" i="5" s="1"/>
  <c r="S3583" i="5" s="1"/>
  <c r="S3584" i="5" s="1"/>
  <c r="S3585" i="5" s="1"/>
  <c r="S3586" i="5" s="1"/>
  <c r="S3587" i="5" s="1"/>
  <c r="S3588" i="5" s="1"/>
  <c r="S3589" i="5" s="1"/>
  <c r="S3590" i="5" s="1"/>
  <c r="S3591" i="5" s="1"/>
  <c r="S3592" i="5" s="1"/>
  <c r="S3593" i="5" s="1"/>
  <c r="S3594" i="5" s="1"/>
  <c r="S3595" i="5" s="1"/>
  <c r="S3596" i="5" s="1"/>
  <c r="S3597" i="5" s="1"/>
  <c r="S3598" i="5" s="1"/>
  <c r="S3599" i="5" s="1"/>
  <c r="S3600" i="5" s="1"/>
  <c r="S3601" i="5" s="1"/>
  <c r="S3602" i="5" s="1"/>
  <c r="S3603" i="5" s="1"/>
  <c r="S3604" i="5" s="1"/>
  <c r="S3605" i="5" s="1"/>
  <c r="S3606" i="5" s="1"/>
  <c r="S3607" i="5" s="1"/>
  <c r="S3608" i="5" s="1"/>
  <c r="S3609" i="5" s="1"/>
  <c r="S3610" i="5" s="1"/>
  <c r="S3611" i="5" s="1"/>
  <c r="S3612" i="5" s="1"/>
  <c r="S3613" i="5" s="1"/>
  <c r="S3614" i="5" s="1"/>
  <c r="S3615" i="5" s="1"/>
  <c r="S3616" i="5" s="1"/>
  <c r="S3617" i="5" s="1"/>
  <c r="S3618" i="5" s="1"/>
  <c r="S3619" i="5" s="1"/>
  <c r="S3620" i="5" s="1"/>
  <c r="V3620" i="5" s="1"/>
  <c r="V3582" i="5"/>
  <c r="V3586" i="5"/>
  <c r="V3590" i="5"/>
  <c r="V3594" i="5"/>
  <c r="V3598" i="5"/>
  <c r="V3602" i="5"/>
  <c r="V3606" i="5"/>
  <c r="V3610" i="5"/>
  <c r="V3614" i="5"/>
  <c r="V3618" i="5"/>
  <c r="V3622" i="5"/>
  <c r="V3626" i="5"/>
  <c r="V3630" i="5"/>
  <c r="V3634" i="5"/>
  <c r="V3638" i="5"/>
  <c r="S3704" i="5"/>
  <c r="S3705" i="5" s="1"/>
  <c r="S3706" i="5" s="1"/>
  <c r="S3707" i="5" s="1"/>
  <c r="S3708" i="5" s="1"/>
  <c r="S3709" i="5" s="1"/>
  <c r="S3710" i="5" s="1"/>
  <c r="S3711" i="5" s="1"/>
  <c r="S3712" i="5" s="1"/>
  <c r="S3713" i="5" s="1"/>
  <c r="S3714" i="5" s="1"/>
  <c r="S3715" i="5" s="1"/>
  <c r="S3716" i="5" s="1"/>
  <c r="S3717" i="5" s="1"/>
  <c r="S3718" i="5" s="1"/>
  <c r="S3719" i="5" s="1"/>
  <c r="S3720" i="5" s="1"/>
  <c r="S3721" i="5" s="1"/>
  <c r="S3722" i="5" s="1"/>
  <c r="S3723" i="5" s="1"/>
  <c r="S3724" i="5" s="1"/>
  <c r="S3725" i="5" s="1"/>
  <c r="S3726" i="5" s="1"/>
  <c r="S3727" i="5" s="1"/>
  <c r="S3728" i="5" s="1"/>
  <c r="S3729" i="5" s="1"/>
  <c r="S3730" i="5" s="1"/>
  <c r="S3731" i="5" s="1"/>
  <c r="S3732" i="5" s="1"/>
  <c r="S3733" i="5" s="1"/>
  <c r="S3734" i="5" s="1"/>
  <c r="S3735" i="5" s="1"/>
  <c r="S3736" i="5" s="1"/>
  <c r="S3737" i="5" s="1"/>
  <c r="S3738" i="5" s="1"/>
  <c r="S3739" i="5" s="1"/>
  <c r="S3740" i="5" s="1"/>
  <c r="S3741" i="5" s="1"/>
  <c r="S3742" i="5" s="1"/>
  <c r="S3743" i="5" s="1"/>
  <c r="S3744" i="5" s="1"/>
  <c r="S3745" i="5" s="1"/>
  <c r="S3746" i="5" s="1"/>
  <c r="S3747" i="5" s="1"/>
  <c r="S3748" i="5" s="1"/>
  <c r="S3749" i="5" s="1"/>
  <c r="S3750" i="5" s="1"/>
  <c r="S3751" i="5" s="1"/>
  <c r="S3752" i="5" s="1"/>
  <c r="S3753" i="5" s="1"/>
  <c r="S3754" i="5" s="1"/>
  <c r="S3755" i="5" s="1"/>
  <c r="S3756" i="5" s="1"/>
  <c r="S3757" i="5" s="1"/>
  <c r="S3758" i="5" s="1"/>
  <c r="S3759" i="5" s="1"/>
  <c r="S3760" i="5" s="1"/>
  <c r="S3761" i="5" s="1"/>
  <c r="S3762" i="5" s="1"/>
  <c r="S3763" i="5" s="1"/>
  <c r="S3764" i="5" s="1"/>
  <c r="S3765" i="5" s="1"/>
  <c r="S3766" i="5" s="1"/>
  <c r="S3767" i="5" s="1"/>
  <c r="S3768" i="5" s="1"/>
  <c r="S3769" i="5" s="1"/>
  <c r="S3770" i="5" s="1"/>
  <c r="S3771" i="5" s="1"/>
  <c r="S3772" i="5" s="1"/>
  <c r="S3773" i="5" s="1"/>
  <c r="S3774" i="5" s="1"/>
  <c r="S3775" i="5" s="1"/>
  <c r="S3776" i="5" s="1"/>
  <c r="S3777" i="5" s="1"/>
  <c r="S3778" i="5" s="1"/>
  <c r="S3779" i="5" s="1"/>
  <c r="S3780" i="5" s="1"/>
  <c r="S3781" i="5" s="1"/>
  <c r="S3782" i="5" s="1"/>
  <c r="S3783" i="5" s="1"/>
  <c r="S3784" i="5" s="1"/>
  <c r="S3785" i="5" s="1"/>
  <c r="S3786" i="5" s="1"/>
  <c r="S3787" i="5" s="1"/>
  <c r="S3788" i="5" s="1"/>
  <c r="S3789" i="5" s="1"/>
  <c r="S3790" i="5" s="1"/>
  <c r="S3791" i="5" s="1"/>
  <c r="S3792" i="5" s="1"/>
  <c r="S3793" i="5" s="1"/>
  <c r="S3794" i="5" s="1"/>
  <c r="S3795" i="5" s="1"/>
  <c r="S3796" i="5" s="1"/>
  <c r="S3797" i="5" s="1"/>
  <c r="O3761" i="5"/>
  <c r="V3761" i="5"/>
  <c r="O3777" i="5"/>
  <c r="V3777" i="5"/>
  <c r="O3793" i="5"/>
  <c r="V3793" i="5"/>
  <c r="O3809" i="5"/>
  <c r="V3809" i="5"/>
  <c r="O3875" i="5"/>
  <c r="V3875" i="5"/>
  <c r="O3939" i="5"/>
  <c r="V3939" i="5"/>
  <c r="O3995" i="5"/>
  <c r="V3995" i="5"/>
  <c r="V4015" i="5"/>
  <c r="O4015" i="5"/>
  <c r="T4084" i="5"/>
  <c r="V5104" i="5"/>
  <c r="O5104" i="5"/>
  <c r="T5297" i="5"/>
  <c r="S5297" i="5"/>
  <c r="O3767" i="5"/>
  <c r="V3767" i="5"/>
  <c r="O3783" i="5"/>
  <c r="V3783" i="5"/>
  <c r="O3799" i="5"/>
  <c r="V3799" i="5"/>
  <c r="O3815" i="5"/>
  <c r="V3815" i="5"/>
  <c r="O3827" i="5"/>
  <c r="O3883" i="5"/>
  <c r="V3883" i="5"/>
  <c r="O3947" i="5"/>
  <c r="V3947" i="5"/>
  <c r="O4003" i="5"/>
  <c r="V4003" i="5"/>
  <c r="O4033" i="5"/>
  <c r="V4033" i="5"/>
  <c r="V4047" i="5"/>
  <c r="O4047" i="5"/>
  <c r="O4147" i="5"/>
  <c r="V4147" i="5"/>
  <c r="O4245" i="5"/>
  <c r="V4245" i="5"/>
  <c r="T2891" i="5"/>
  <c r="T2892" i="5" s="1"/>
  <c r="T2893" i="5" s="1"/>
  <c r="T2894" i="5" s="1"/>
  <c r="T2895" i="5" s="1"/>
  <c r="T2896" i="5" s="1"/>
  <c r="T2897" i="5" s="1"/>
  <c r="T2898" i="5" s="1"/>
  <c r="T2899" i="5" s="1"/>
  <c r="T2900" i="5" s="1"/>
  <c r="T2901" i="5" s="1"/>
  <c r="T2902" i="5" s="1"/>
  <c r="T2903" i="5" s="1"/>
  <c r="T2904" i="5" s="1"/>
  <c r="T2905" i="5" s="1"/>
  <c r="T2906" i="5" s="1"/>
  <c r="T2907" i="5" s="1"/>
  <c r="T2908" i="5" s="1"/>
  <c r="T2909" i="5" s="1"/>
  <c r="T2910" i="5" s="1"/>
  <c r="T2915" i="5"/>
  <c r="T2916" i="5" s="1"/>
  <c r="T2917" i="5" s="1"/>
  <c r="T2918" i="5" s="1"/>
  <c r="T2919" i="5" s="1"/>
  <c r="T2920" i="5" s="1"/>
  <c r="T2921" i="5" s="1"/>
  <c r="T2923" i="5"/>
  <c r="T2924" i="5" s="1"/>
  <c r="T2925" i="5" s="1"/>
  <c r="T2926" i="5" s="1"/>
  <c r="T2927" i="5" s="1"/>
  <c r="T2928" i="5" s="1"/>
  <c r="T2929" i="5" s="1"/>
  <c r="T2930" i="5" s="1"/>
  <c r="T2931" i="5" s="1"/>
  <c r="T2932" i="5" s="1"/>
  <c r="T2933" i="5" s="1"/>
  <c r="T2934" i="5" s="1"/>
  <c r="T2935" i="5" s="1"/>
  <c r="T2936" i="5" s="1"/>
  <c r="T2937" i="5" s="1"/>
  <c r="T2938" i="5" s="1"/>
  <c r="T2939" i="5" s="1"/>
  <c r="T2955" i="5"/>
  <c r="T2956" i="5" s="1"/>
  <c r="T2957" i="5" s="1"/>
  <c r="T2958" i="5" s="1"/>
  <c r="T2959" i="5" s="1"/>
  <c r="T2960" i="5" s="1"/>
  <c r="T2961" i="5" s="1"/>
  <c r="T2962" i="5" s="1"/>
  <c r="T2963" i="5" s="1"/>
  <c r="T2964" i="5" s="1"/>
  <c r="T2965" i="5" s="1"/>
  <c r="T2966" i="5" s="1"/>
  <c r="T2967" i="5" s="1"/>
  <c r="S2969" i="5"/>
  <c r="S2970" i="5" s="1"/>
  <c r="S2971" i="5" s="1"/>
  <c r="S2972" i="5" s="1"/>
  <c r="S2973" i="5" s="1"/>
  <c r="S2974" i="5" s="1"/>
  <c r="S2975" i="5" s="1"/>
  <c r="S2976" i="5" s="1"/>
  <c r="S2977" i="5" s="1"/>
  <c r="S2978" i="5" s="1"/>
  <c r="S2979" i="5" s="1"/>
  <c r="S2980" i="5" s="1"/>
  <c r="S2981" i="5" s="1"/>
  <c r="S2982" i="5" s="1"/>
  <c r="S2983" i="5" s="1"/>
  <c r="S2984" i="5" s="1"/>
  <c r="S2985" i="5" s="1"/>
  <c r="S2986" i="5" s="1"/>
  <c r="S2987" i="5" s="1"/>
  <c r="S2988" i="5" s="1"/>
  <c r="S2989" i="5" s="1"/>
  <c r="S2990" i="5" s="1"/>
  <c r="S2991" i="5" s="1"/>
  <c r="S2992" i="5" s="1"/>
  <c r="S2993" i="5" s="1"/>
  <c r="S2994" i="5" s="1"/>
  <c r="S2995" i="5" s="1"/>
  <c r="S2996" i="5" s="1"/>
  <c r="S2997" i="5" s="1"/>
  <c r="S2998" i="5" s="1"/>
  <c r="S2999" i="5" s="1"/>
  <c r="S3000" i="5" s="1"/>
  <c r="S3001" i="5" s="1"/>
  <c r="S3002" i="5" s="1"/>
  <c r="S3003" i="5" s="1"/>
  <c r="S3004" i="5" s="1"/>
  <c r="S3005" i="5" s="1"/>
  <c r="S3006" i="5" s="1"/>
  <c r="S3007" i="5" s="1"/>
  <c r="S3008" i="5" s="1"/>
  <c r="S3009" i="5" s="1"/>
  <c r="V3009" i="5" s="1"/>
  <c r="T3011" i="5"/>
  <c r="T3012" i="5" s="1"/>
  <c r="T3013" i="5" s="1"/>
  <c r="T3014" i="5" s="1"/>
  <c r="T3015" i="5" s="1"/>
  <c r="T3016" i="5" s="1"/>
  <c r="T3017" i="5" s="1"/>
  <c r="T3019" i="5"/>
  <c r="T3020" i="5" s="1"/>
  <c r="T3021" i="5" s="1"/>
  <c r="T3022" i="5" s="1"/>
  <c r="T3023" i="5" s="1"/>
  <c r="T3024" i="5" s="1"/>
  <c r="T3025" i="5" s="1"/>
  <c r="T3026" i="5" s="1"/>
  <c r="T3027" i="5" s="1"/>
  <c r="T3028" i="5" s="1"/>
  <c r="T3029" i="5" s="1"/>
  <c r="T3030" i="5" s="1"/>
  <c r="T3031" i="5" s="1"/>
  <c r="S3033" i="5"/>
  <c r="S3034" i="5" s="1"/>
  <c r="S3035" i="5" s="1"/>
  <c r="S3036" i="5" s="1"/>
  <c r="S3037" i="5" s="1"/>
  <c r="S3038" i="5" s="1"/>
  <c r="S3039" i="5" s="1"/>
  <c r="S3040" i="5" s="1"/>
  <c r="S3041" i="5" s="1"/>
  <c r="S3042" i="5" s="1"/>
  <c r="S3043" i="5" s="1"/>
  <c r="S3044" i="5" s="1"/>
  <c r="S3045" i="5" s="1"/>
  <c r="S3046" i="5" s="1"/>
  <c r="S3047" i="5" s="1"/>
  <c r="S3048" i="5" s="1"/>
  <c r="S3049" i="5" s="1"/>
  <c r="S3050" i="5" s="1"/>
  <c r="S3051" i="5" s="1"/>
  <c r="S3052" i="5" s="1"/>
  <c r="S3053" i="5" s="1"/>
  <c r="S3054" i="5" s="1"/>
  <c r="S3055" i="5" s="1"/>
  <c r="S3056" i="5" s="1"/>
  <c r="S3057" i="5" s="1"/>
  <c r="S3058" i="5" s="1"/>
  <c r="S3059" i="5" s="1"/>
  <c r="S3060" i="5" s="1"/>
  <c r="S3061" i="5" s="1"/>
  <c r="S3062" i="5" s="1"/>
  <c r="S3063" i="5" s="1"/>
  <c r="S3064" i="5" s="1"/>
  <c r="S3065" i="5" s="1"/>
  <c r="V3065" i="5" s="1"/>
  <c r="T3067" i="5"/>
  <c r="T3068" i="5" s="1"/>
  <c r="T3069" i="5" s="1"/>
  <c r="T3070" i="5" s="1"/>
  <c r="T3071" i="5" s="1"/>
  <c r="T3072" i="5" s="1"/>
  <c r="T3073" i="5" s="1"/>
  <c r="T3074" i="5" s="1"/>
  <c r="T3075" i="5" s="1"/>
  <c r="T3076" i="5" s="1"/>
  <c r="T3077" i="5" s="1"/>
  <c r="T3078" i="5" s="1"/>
  <c r="T3091" i="5"/>
  <c r="T3092" i="5" s="1"/>
  <c r="T3093" i="5" s="1"/>
  <c r="T3094" i="5" s="1"/>
  <c r="T3095" i="5" s="1"/>
  <c r="T3096" i="5" s="1"/>
  <c r="T3097" i="5" s="1"/>
  <c r="T3098" i="5" s="1"/>
  <c r="T3099" i="5" s="1"/>
  <c r="T3100" i="5" s="1"/>
  <c r="T3101" i="5" s="1"/>
  <c r="T3102" i="5" s="1"/>
  <c r="T3103" i="5" s="1"/>
  <c r="T3104" i="5" s="1"/>
  <c r="T3105" i="5" s="1"/>
  <c r="T3106" i="5" s="1"/>
  <c r="T3107" i="5" s="1"/>
  <c r="S3145" i="5"/>
  <c r="S3146" i="5" s="1"/>
  <c r="S3147" i="5" s="1"/>
  <c r="S3148" i="5" s="1"/>
  <c r="S3149" i="5" s="1"/>
  <c r="S3150" i="5" s="1"/>
  <c r="S3151" i="5" s="1"/>
  <c r="S3152" i="5" s="1"/>
  <c r="S3153" i="5" s="1"/>
  <c r="S3154" i="5" s="1"/>
  <c r="S3155" i="5" s="1"/>
  <c r="S3156" i="5" s="1"/>
  <c r="S3157" i="5" s="1"/>
  <c r="S3158" i="5" s="1"/>
  <c r="S3159" i="5" s="1"/>
  <c r="S3161" i="5"/>
  <c r="S3169" i="5"/>
  <c r="T3171" i="5"/>
  <c r="T3172" i="5" s="1"/>
  <c r="T3173" i="5" s="1"/>
  <c r="T3174" i="5" s="1"/>
  <c r="T3175" i="5" s="1"/>
  <c r="T3176" i="5" s="1"/>
  <c r="T3177" i="5" s="1"/>
  <c r="T3178" i="5" s="1"/>
  <c r="T3179" i="5" s="1"/>
  <c r="T3180" i="5" s="1"/>
  <c r="T3181" i="5" s="1"/>
  <c r="T3182" i="5" s="1"/>
  <c r="T3183" i="5" s="1"/>
  <c r="T3184" i="5" s="1"/>
  <c r="T3185" i="5" s="1"/>
  <c r="T3186" i="5" s="1"/>
  <c r="T3187" i="5" s="1"/>
  <c r="T3188" i="5" s="1"/>
  <c r="T3189" i="5" s="1"/>
  <c r="T3190" i="5" s="1"/>
  <c r="T3191" i="5" s="1"/>
  <c r="T3192" i="5" s="1"/>
  <c r="T3193" i="5" s="1"/>
  <c r="T3194" i="5" s="1"/>
  <c r="T3195" i="5" s="1"/>
  <c r="T3196" i="5" s="1"/>
  <c r="T3197" i="5" s="1"/>
  <c r="T3198" i="5" s="1"/>
  <c r="T3203" i="5"/>
  <c r="T3204" i="5" s="1"/>
  <c r="T3205" i="5" s="1"/>
  <c r="T3206" i="5" s="1"/>
  <c r="T3207" i="5" s="1"/>
  <c r="T3208" i="5" s="1"/>
  <c r="T3209" i="5" s="1"/>
  <c r="T3210" i="5" s="1"/>
  <c r="T3211" i="5" s="1"/>
  <c r="T3212" i="5" s="1"/>
  <c r="T3213" i="5" s="1"/>
  <c r="T3214" i="5" s="1"/>
  <c r="T3215" i="5" s="1"/>
  <c r="T3216" i="5" s="1"/>
  <c r="T3217" i="5" s="1"/>
  <c r="T3218" i="5" s="1"/>
  <c r="T3219" i="5" s="1"/>
  <c r="T3220" i="5" s="1"/>
  <c r="T3221" i="5" s="1"/>
  <c r="T3222" i="5" s="1"/>
  <c r="T3223" i="5" s="1"/>
  <c r="T3224" i="5" s="1"/>
  <c r="T3225" i="5" s="1"/>
  <c r="T3226" i="5" s="1"/>
  <c r="T3227" i="5" s="1"/>
  <c r="T3228" i="5" s="1"/>
  <c r="T3229" i="5" s="1"/>
  <c r="T3230" i="5" s="1"/>
  <c r="T3231" i="5" s="1"/>
  <c r="T3232" i="5" s="1"/>
  <c r="T3233" i="5" s="1"/>
  <c r="T3234" i="5" s="1"/>
  <c r="T3235" i="5" s="1"/>
  <c r="T3236" i="5" s="1"/>
  <c r="T3237" i="5" s="1"/>
  <c r="T3238" i="5" s="1"/>
  <c r="T3239" i="5" s="1"/>
  <c r="T3240" i="5" s="1"/>
  <c r="T3241" i="5" s="1"/>
  <c r="T3242" i="5" s="1"/>
  <c r="T3243" i="5" s="1"/>
  <c r="T3244" i="5" s="1"/>
  <c r="T3245" i="5" s="1"/>
  <c r="T3246" i="5" s="1"/>
  <c r="T3247" i="5" s="1"/>
  <c r="T3248" i="5" s="1"/>
  <c r="T3249" i="5" s="1"/>
  <c r="T3250" i="5" s="1"/>
  <c r="T3251" i="5" s="1"/>
  <c r="T3252" i="5" s="1"/>
  <c r="T3253" i="5" s="1"/>
  <c r="T3254" i="5" s="1"/>
  <c r="T3255" i="5" s="1"/>
  <c r="T3256" i="5" s="1"/>
  <c r="T3257" i="5" s="1"/>
  <c r="T3258" i="5" s="1"/>
  <c r="T3259" i="5" s="1"/>
  <c r="T3260" i="5" s="1"/>
  <c r="T3261" i="5" s="1"/>
  <c r="T3262" i="5" s="1"/>
  <c r="T3263" i="5" s="1"/>
  <c r="T3264" i="5" s="1"/>
  <c r="T3265" i="5" s="1"/>
  <c r="T3266" i="5" s="1"/>
  <c r="T3267" i="5" s="1"/>
  <c r="T3268" i="5" s="1"/>
  <c r="T3269" i="5" s="1"/>
  <c r="T3300" i="5"/>
  <c r="T3301" i="5" s="1"/>
  <c r="T3302" i="5" s="1"/>
  <c r="T3303" i="5" s="1"/>
  <c r="T3304" i="5" s="1"/>
  <c r="T3305" i="5" s="1"/>
  <c r="T3306" i="5" s="1"/>
  <c r="T3307" i="5" s="1"/>
  <c r="T3308" i="5"/>
  <c r="T3309" i="5" s="1"/>
  <c r="T3310" i="5" s="1"/>
  <c r="T3311" i="5" s="1"/>
  <c r="T3312" i="5" s="1"/>
  <c r="T3313" i="5" s="1"/>
  <c r="T3314" i="5" s="1"/>
  <c r="T3315" i="5" s="1"/>
  <c r="T3316" i="5" s="1"/>
  <c r="T3317" i="5" s="1"/>
  <c r="T3318" i="5" s="1"/>
  <c r="T3319" i="5" s="1"/>
  <c r="T3320" i="5" s="1"/>
  <c r="T3321" i="5" s="1"/>
  <c r="T3322" i="5" s="1"/>
  <c r="T3323" i="5" s="1"/>
  <c r="T3324" i="5" s="1"/>
  <c r="T3325" i="5" s="1"/>
  <c r="T3326" i="5" s="1"/>
  <c r="T3327" i="5" s="1"/>
  <c r="T3328" i="5" s="1"/>
  <c r="T3329" i="5" s="1"/>
  <c r="T3330" i="5" s="1"/>
  <c r="T3331" i="5" s="1"/>
  <c r="T3332" i="5" s="1"/>
  <c r="T3333" i="5" s="1"/>
  <c r="T3334" i="5" s="1"/>
  <c r="T3335" i="5" s="1"/>
  <c r="T3336" i="5" s="1"/>
  <c r="T3337" i="5" s="1"/>
  <c r="T3338" i="5" s="1"/>
  <c r="T3339" i="5" s="1"/>
  <c r="T3340" i="5" s="1"/>
  <c r="S3343" i="5"/>
  <c r="S3344" i="5" s="1"/>
  <c r="S3345" i="5" s="1"/>
  <c r="S3346" i="5" s="1"/>
  <c r="S3347" i="5" s="1"/>
  <c r="S3348" i="5" s="1"/>
  <c r="S3349" i="5" s="1"/>
  <c r="S3350" i="5" s="1"/>
  <c r="S3351" i="5" s="1"/>
  <c r="S3352" i="5" s="1"/>
  <c r="S3353" i="5" s="1"/>
  <c r="S3354" i="5" s="1"/>
  <c r="S3355" i="5" s="1"/>
  <c r="S3356" i="5" s="1"/>
  <c r="S3357" i="5" s="1"/>
  <c r="S3358" i="5" s="1"/>
  <c r="T3344" i="5"/>
  <c r="T3345" i="5" s="1"/>
  <c r="T3346" i="5" s="1"/>
  <c r="T3347" i="5" s="1"/>
  <c r="T3348" i="5" s="1"/>
  <c r="T3349" i="5" s="1"/>
  <c r="T3350" i="5" s="1"/>
  <c r="T3351" i="5" s="1"/>
  <c r="T3352" i="5" s="1"/>
  <c r="T3353" i="5" s="1"/>
  <c r="T3354" i="5" s="1"/>
  <c r="T3355" i="5" s="1"/>
  <c r="T3356" i="5" s="1"/>
  <c r="T3357" i="5" s="1"/>
  <c r="T3358" i="5" s="1"/>
  <c r="S3359" i="5"/>
  <c r="S3360" i="5" s="1"/>
  <c r="S3361" i="5" s="1"/>
  <c r="S3362" i="5" s="1"/>
  <c r="S3363" i="5" s="1"/>
  <c r="S3364" i="5" s="1"/>
  <c r="S3365" i="5" s="1"/>
  <c r="S3366" i="5" s="1"/>
  <c r="S3367" i="5" s="1"/>
  <c r="S3368" i="5" s="1"/>
  <c r="S3369" i="5" s="1"/>
  <c r="S3370" i="5" s="1"/>
  <c r="T3360" i="5"/>
  <c r="T3361" i="5" s="1"/>
  <c r="T3362" i="5" s="1"/>
  <c r="T3363" i="5" s="1"/>
  <c r="T3364" i="5" s="1"/>
  <c r="T3365" i="5" s="1"/>
  <c r="T3366" i="5" s="1"/>
  <c r="T3367" i="5" s="1"/>
  <c r="T3368" i="5" s="1"/>
  <c r="T3369" i="5" s="1"/>
  <c r="T3370" i="5" s="1"/>
  <c r="S3371" i="5"/>
  <c r="S3372" i="5" s="1"/>
  <c r="S3373" i="5" s="1"/>
  <c r="S3374" i="5" s="1"/>
  <c r="S3375" i="5" s="1"/>
  <c r="S3376" i="5" s="1"/>
  <c r="S3377" i="5" s="1"/>
  <c r="S3378" i="5" s="1"/>
  <c r="S3379" i="5" s="1"/>
  <c r="S3380" i="5" s="1"/>
  <c r="S3381" i="5" s="1"/>
  <c r="S3382" i="5" s="1"/>
  <c r="S3383" i="5" s="1"/>
  <c r="S3384" i="5" s="1"/>
  <c r="S3385" i="5" s="1"/>
  <c r="S3386" i="5" s="1"/>
  <c r="S3387" i="5" s="1"/>
  <c r="S3388" i="5" s="1"/>
  <c r="S3389" i="5" s="1"/>
  <c r="S3390" i="5" s="1"/>
  <c r="S3391" i="5" s="1"/>
  <c r="S3392" i="5" s="1"/>
  <c r="T3372" i="5"/>
  <c r="T3404" i="5"/>
  <c r="T3405" i="5" s="1"/>
  <c r="T3406" i="5" s="1"/>
  <c r="T3407" i="5" s="1"/>
  <c r="T3408" i="5" s="1"/>
  <c r="T3409" i="5" s="1"/>
  <c r="T3410" i="5" s="1"/>
  <c r="T3411" i="5" s="1"/>
  <c r="T3412" i="5"/>
  <c r="T3413" i="5" s="1"/>
  <c r="T3414" i="5" s="1"/>
  <c r="T3415" i="5" s="1"/>
  <c r="T3416" i="5" s="1"/>
  <c r="T3417" i="5" s="1"/>
  <c r="T3418" i="5" s="1"/>
  <c r="T3419" i="5" s="1"/>
  <c r="T3420" i="5" s="1"/>
  <c r="T3421" i="5" s="1"/>
  <c r="T3422" i="5" s="1"/>
  <c r="T3423" i="5" s="1"/>
  <c r="T3424" i="5" s="1"/>
  <c r="T3425" i="5" s="1"/>
  <c r="T3426" i="5" s="1"/>
  <c r="T3427" i="5" s="1"/>
  <c r="T3428" i="5" s="1"/>
  <c r="T3429" i="5" s="1"/>
  <c r="T3432" i="5"/>
  <c r="T3433" i="5" s="1"/>
  <c r="T3434" i="5" s="1"/>
  <c r="T3435" i="5" s="1"/>
  <c r="T3436" i="5" s="1"/>
  <c r="T3437" i="5" s="1"/>
  <c r="T3438" i="5" s="1"/>
  <c r="T3439" i="5" s="1"/>
  <c r="T3440" i="5" s="1"/>
  <c r="T3441" i="5" s="1"/>
  <c r="T3442" i="5" s="1"/>
  <c r="T3443" i="5" s="1"/>
  <c r="T3444" i="5" s="1"/>
  <c r="T3445" i="5" s="1"/>
  <c r="T3446" i="5" s="1"/>
  <c r="T3447" i="5" s="1"/>
  <c r="T3448" i="5" s="1"/>
  <c r="T3449" i="5" s="1"/>
  <c r="T3450" i="5" s="1"/>
  <c r="T3451" i="5" s="1"/>
  <c r="T3452" i="5" s="1"/>
  <c r="T3453" i="5" s="1"/>
  <c r="T3454" i="5" s="1"/>
  <c r="T3455" i="5" s="1"/>
  <c r="T3456" i="5" s="1"/>
  <c r="T3457" i="5" s="1"/>
  <c r="T3458" i="5" s="1"/>
  <c r="T3459" i="5" s="1"/>
  <c r="T3460" i="5" s="1"/>
  <c r="T3461" i="5" s="1"/>
  <c r="T3462" i="5" s="1"/>
  <c r="T3463" i="5" s="1"/>
  <c r="T3464" i="5" s="1"/>
  <c r="T3465" i="5" s="1"/>
  <c r="T3466" i="5" s="1"/>
  <c r="T3467" i="5" s="1"/>
  <c r="T3468" i="5" s="1"/>
  <c r="T3469" i="5" s="1"/>
  <c r="T3470" i="5" s="1"/>
  <c r="T3471" i="5" s="1"/>
  <c r="T3472" i="5"/>
  <c r="T3473" i="5" s="1"/>
  <c r="T3474" i="5" s="1"/>
  <c r="T3475" i="5" s="1"/>
  <c r="T3476" i="5" s="1"/>
  <c r="T3477" i="5" s="1"/>
  <c r="T3478" i="5" s="1"/>
  <c r="T3479" i="5" s="1"/>
  <c r="T3480" i="5" s="1"/>
  <c r="T3481" i="5" s="1"/>
  <c r="T3482" i="5" s="1"/>
  <c r="T3483" i="5" s="1"/>
  <c r="T3484" i="5" s="1"/>
  <c r="T3485" i="5" s="1"/>
  <c r="T3486" i="5" s="1"/>
  <c r="T3487" i="5" s="1"/>
  <c r="T3488" i="5" s="1"/>
  <c r="T3489" i="5" s="1"/>
  <c r="T3490" i="5" s="1"/>
  <c r="T3491" i="5" s="1"/>
  <c r="T3492" i="5"/>
  <c r="T3493" i="5" s="1"/>
  <c r="T3494" i="5" s="1"/>
  <c r="T3495" i="5" s="1"/>
  <c r="T3496" i="5" s="1"/>
  <c r="T3497" i="5" s="1"/>
  <c r="T3498" i="5" s="1"/>
  <c r="T3499" i="5" s="1"/>
  <c r="T3500" i="5" s="1"/>
  <c r="T3501" i="5" s="1"/>
  <c r="T3502" i="5" s="1"/>
  <c r="T3503" i="5" s="1"/>
  <c r="T3504" i="5" s="1"/>
  <c r="T3505" i="5" s="1"/>
  <c r="T3508" i="5"/>
  <c r="T3509" i="5" s="1"/>
  <c r="T3510" i="5" s="1"/>
  <c r="T3511" i="5" s="1"/>
  <c r="T3512" i="5" s="1"/>
  <c r="T3513" i="5" s="1"/>
  <c r="T3514" i="5" s="1"/>
  <c r="S3515" i="5"/>
  <c r="S3516" i="5" s="1"/>
  <c r="S3517" i="5" s="1"/>
  <c r="S3518" i="5" s="1"/>
  <c r="S3519" i="5" s="1"/>
  <c r="S3520" i="5" s="1"/>
  <c r="S3521" i="5" s="1"/>
  <c r="S3522" i="5" s="1"/>
  <c r="T3516" i="5"/>
  <c r="T3517" i="5" s="1"/>
  <c r="T3518" i="5" s="1"/>
  <c r="T3519" i="5" s="1"/>
  <c r="T3520" i="5" s="1"/>
  <c r="T3521" i="5" s="1"/>
  <c r="T3522" i="5" s="1"/>
  <c r="S3523" i="5"/>
  <c r="S3524" i="5" s="1"/>
  <c r="S3525" i="5" s="1"/>
  <c r="S3526" i="5" s="1"/>
  <c r="S3527" i="5" s="1"/>
  <c r="S3528" i="5" s="1"/>
  <c r="S3529" i="5" s="1"/>
  <c r="S3530" i="5" s="1"/>
  <c r="T3524" i="5"/>
  <c r="T3525" i="5" s="1"/>
  <c r="T3526" i="5" s="1"/>
  <c r="T3527" i="5" s="1"/>
  <c r="T3528" i="5" s="1"/>
  <c r="T3529" i="5" s="1"/>
  <c r="T3530" i="5" s="1"/>
  <c r="S3531" i="5"/>
  <c r="S3532" i="5" s="1"/>
  <c r="S3533" i="5" s="1"/>
  <c r="S3534" i="5" s="1"/>
  <c r="S3535" i="5" s="1"/>
  <c r="S3536" i="5" s="1"/>
  <c r="S3537" i="5" s="1"/>
  <c r="S3538" i="5" s="1"/>
  <c r="S3539" i="5" s="1"/>
  <c r="S3540" i="5" s="1"/>
  <c r="S3541" i="5" s="1"/>
  <c r="S3542" i="5" s="1"/>
  <c r="S3543" i="5" s="1"/>
  <c r="S3544" i="5" s="1"/>
  <c r="S3545" i="5" s="1"/>
  <c r="S3546" i="5" s="1"/>
  <c r="S3547" i="5" s="1"/>
  <c r="V3547" i="5" s="1"/>
  <c r="T3532" i="5"/>
  <c r="V3549" i="5"/>
  <c r="V3553" i="5"/>
  <c r="V3557" i="5"/>
  <c r="V3561" i="5"/>
  <c r="V3565" i="5"/>
  <c r="V3569" i="5"/>
  <c r="V3573" i="5"/>
  <c r="V3577" i="5"/>
  <c r="V3581" i="5"/>
  <c r="V3585" i="5"/>
  <c r="V3589" i="5"/>
  <c r="V3593" i="5"/>
  <c r="V3597" i="5"/>
  <c r="V3601" i="5"/>
  <c r="V3605" i="5"/>
  <c r="V3609" i="5"/>
  <c r="V3613" i="5"/>
  <c r="V3617" i="5"/>
  <c r="V3621" i="5"/>
  <c r="V3625" i="5"/>
  <c r="V3629" i="5"/>
  <c r="V3633" i="5"/>
  <c r="V3641" i="5"/>
  <c r="V3773" i="5"/>
  <c r="O3773" i="5"/>
  <c r="V3789" i="5"/>
  <c r="O3789" i="5"/>
  <c r="T3801" i="5"/>
  <c r="T3802" i="5" s="1"/>
  <c r="T3803" i="5" s="1"/>
  <c r="T3804" i="5" s="1"/>
  <c r="T3805" i="5" s="1"/>
  <c r="T3806" i="5" s="1"/>
  <c r="T3807" i="5" s="1"/>
  <c r="T3808" i="5" s="1"/>
  <c r="T3809" i="5" s="1"/>
  <c r="T3810" i="5" s="1"/>
  <c r="T3811" i="5" s="1"/>
  <c r="T3812" i="5" s="1"/>
  <c r="T3813" i="5" s="1"/>
  <c r="T3814" i="5" s="1"/>
  <c r="T3815" i="5" s="1"/>
  <c r="T3816" i="5" s="1"/>
  <c r="T3817" i="5" s="1"/>
  <c r="T3818" i="5" s="1"/>
  <c r="T3819" i="5" s="1"/>
  <c r="T3820" i="5" s="1"/>
  <c r="V3805" i="5"/>
  <c r="O3805" i="5"/>
  <c r="O3891" i="5"/>
  <c r="V3891" i="5"/>
  <c r="O3955" i="5"/>
  <c r="V3955" i="5"/>
  <c r="O4081" i="5"/>
  <c r="V4081" i="5"/>
  <c r="O4125" i="5"/>
  <c r="V4125" i="5"/>
  <c r="O3763" i="5"/>
  <c r="V3763" i="5"/>
  <c r="O3779" i="5"/>
  <c r="V3779" i="5"/>
  <c r="O3795" i="5"/>
  <c r="V3795" i="5"/>
  <c r="T3798" i="5"/>
  <c r="T3799" i="5" s="1"/>
  <c r="T3800" i="5" s="1"/>
  <c r="O3811" i="5"/>
  <c r="V3811" i="5"/>
  <c r="O3835" i="5"/>
  <c r="V3835" i="5"/>
  <c r="O3899" i="5"/>
  <c r="V3899" i="5"/>
  <c r="O3963" i="5"/>
  <c r="V3963" i="5"/>
  <c r="O4073" i="5"/>
  <c r="V4073" i="5"/>
  <c r="O4141" i="5"/>
  <c r="V4141" i="5"/>
  <c r="S2911" i="5"/>
  <c r="T2913" i="5"/>
  <c r="T2914" i="5" s="1"/>
  <c r="S2951" i="5"/>
  <c r="S2952" i="5" s="1"/>
  <c r="S2953" i="5" s="1"/>
  <c r="S2954" i="5" s="1"/>
  <c r="V2954" i="5" s="1"/>
  <c r="T2953" i="5"/>
  <c r="T2954" i="5" s="1"/>
  <c r="T2969" i="5"/>
  <c r="T2970" i="5" s="1"/>
  <c r="T2971" i="5" s="1"/>
  <c r="T2972" i="5" s="1"/>
  <c r="T2973" i="5" s="1"/>
  <c r="T2974" i="5" s="1"/>
  <c r="T2975" i="5" s="1"/>
  <c r="T2976" i="5" s="1"/>
  <c r="T2977" i="5" s="1"/>
  <c r="T2978" i="5" s="1"/>
  <c r="T2979" i="5" s="1"/>
  <c r="T2980" i="5" s="1"/>
  <c r="T2981" i="5" s="1"/>
  <c r="T2982" i="5" s="1"/>
  <c r="T2983" i="5" s="1"/>
  <c r="T2984" i="5" s="1"/>
  <c r="T2985" i="5" s="1"/>
  <c r="T2986" i="5" s="1"/>
  <c r="T2987" i="5" s="1"/>
  <c r="T2988" i="5" s="1"/>
  <c r="T2989" i="5" s="1"/>
  <c r="T2990" i="5" s="1"/>
  <c r="T2991" i="5" s="1"/>
  <c r="T2992" i="5" s="1"/>
  <c r="T2993" i="5" s="1"/>
  <c r="T2994" i="5" s="1"/>
  <c r="T2995" i="5" s="1"/>
  <c r="T2996" i="5" s="1"/>
  <c r="T2997" i="5" s="1"/>
  <c r="T2998" i="5" s="1"/>
  <c r="T2999" i="5" s="1"/>
  <c r="T3000" i="5" s="1"/>
  <c r="T3001" i="5" s="1"/>
  <c r="T3002" i="5" s="1"/>
  <c r="T3003" i="5" s="1"/>
  <c r="T3004" i="5" s="1"/>
  <c r="T3005" i="5" s="1"/>
  <c r="T3006" i="5" s="1"/>
  <c r="T3007" i="5" s="1"/>
  <c r="T3008" i="5" s="1"/>
  <c r="T3009" i="5" s="1"/>
  <c r="S3079" i="5"/>
  <c r="S3080" i="5" s="1"/>
  <c r="S3081" i="5" s="1"/>
  <c r="S3082" i="5" s="1"/>
  <c r="S3083" i="5" s="1"/>
  <c r="S3084" i="5" s="1"/>
  <c r="S3085" i="5" s="1"/>
  <c r="S3086" i="5" s="1"/>
  <c r="S3087" i="5" s="1"/>
  <c r="S3088" i="5" s="1"/>
  <c r="S3089" i="5" s="1"/>
  <c r="S3090" i="5" s="1"/>
  <c r="V3090" i="5" s="1"/>
  <c r="T3081" i="5"/>
  <c r="T3082" i="5" s="1"/>
  <c r="T3083" i="5" s="1"/>
  <c r="T3084" i="5" s="1"/>
  <c r="T3085" i="5" s="1"/>
  <c r="T3086" i="5" s="1"/>
  <c r="T3087" i="5" s="1"/>
  <c r="T3088" i="5" s="1"/>
  <c r="T3089" i="5" s="1"/>
  <c r="T3090" i="5" s="1"/>
  <c r="S3127" i="5"/>
  <c r="S3128" i="5" s="1"/>
  <c r="S3129" i="5" s="1"/>
  <c r="S3130" i="5" s="1"/>
  <c r="S3131" i="5" s="1"/>
  <c r="S3132" i="5" s="1"/>
  <c r="S3133" i="5" s="1"/>
  <c r="S3134" i="5" s="1"/>
  <c r="S3135" i="5" s="1"/>
  <c r="S3136" i="5" s="1"/>
  <c r="S3137" i="5" s="1"/>
  <c r="S3138" i="5" s="1"/>
  <c r="S3139" i="5" s="1"/>
  <c r="S3140" i="5" s="1"/>
  <c r="S3141" i="5" s="1"/>
  <c r="S3142" i="5" s="1"/>
  <c r="S3143" i="5" s="1"/>
  <c r="S3144" i="5" s="1"/>
  <c r="T3145" i="5"/>
  <c r="T3146" i="5" s="1"/>
  <c r="T3147" i="5" s="1"/>
  <c r="T3148" i="5" s="1"/>
  <c r="T3149" i="5" s="1"/>
  <c r="T3150" i="5" s="1"/>
  <c r="T3151" i="5" s="1"/>
  <c r="T3152" i="5" s="1"/>
  <c r="T3153" i="5" s="1"/>
  <c r="T3154" i="5" s="1"/>
  <c r="T3155" i="5" s="1"/>
  <c r="T3156" i="5" s="1"/>
  <c r="T3157" i="5" s="1"/>
  <c r="T3158" i="5" s="1"/>
  <c r="T3159" i="5" s="1"/>
  <c r="T3161" i="5"/>
  <c r="T3162" i="5" s="1"/>
  <c r="T3163" i="5" s="1"/>
  <c r="T3164" i="5" s="1"/>
  <c r="T3165" i="5" s="1"/>
  <c r="T3166" i="5" s="1"/>
  <c r="T3167" i="5" s="1"/>
  <c r="T3168" i="5" s="1"/>
  <c r="T3169" i="5"/>
  <c r="T3170" i="5" s="1"/>
  <c r="S3199" i="5"/>
  <c r="S3200" i="5" s="1"/>
  <c r="S3201" i="5" s="1"/>
  <c r="S3202" i="5" s="1"/>
  <c r="S3203" i="5" s="1"/>
  <c r="S3204" i="5" s="1"/>
  <c r="S3205" i="5" s="1"/>
  <c r="S3206" i="5" s="1"/>
  <c r="S3207" i="5" s="1"/>
  <c r="S3208" i="5" s="1"/>
  <c r="S3209" i="5" s="1"/>
  <c r="S3210" i="5" s="1"/>
  <c r="S3211" i="5" s="1"/>
  <c r="S3212" i="5" s="1"/>
  <c r="S3213" i="5" s="1"/>
  <c r="S3214" i="5" s="1"/>
  <c r="S3215" i="5" s="1"/>
  <c r="S3216" i="5" s="1"/>
  <c r="S3217" i="5" s="1"/>
  <c r="S3218" i="5" s="1"/>
  <c r="S3219" i="5" s="1"/>
  <c r="S3220" i="5" s="1"/>
  <c r="S3221" i="5" s="1"/>
  <c r="S3222" i="5" s="1"/>
  <c r="S3223" i="5" s="1"/>
  <c r="S3224" i="5" s="1"/>
  <c r="S3225" i="5" s="1"/>
  <c r="S3226" i="5" s="1"/>
  <c r="S3227" i="5" s="1"/>
  <c r="S3228" i="5" s="1"/>
  <c r="S3229" i="5" s="1"/>
  <c r="S3230" i="5" s="1"/>
  <c r="S3231" i="5" s="1"/>
  <c r="S3232" i="5" s="1"/>
  <c r="S3233" i="5" s="1"/>
  <c r="S3234" i="5" s="1"/>
  <c r="S3235" i="5" s="1"/>
  <c r="S3236" i="5" s="1"/>
  <c r="S3237" i="5" s="1"/>
  <c r="S3238" i="5" s="1"/>
  <c r="S3239" i="5" s="1"/>
  <c r="S3240" i="5" s="1"/>
  <c r="S3241" i="5" s="1"/>
  <c r="S3242" i="5" s="1"/>
  <c r="S3243" i="5" s="1"/>
  <c r="S3244" i="5" s="1"/>
  <c r="S3245" i="5" s="1"/>
  <c r="S3246" i="5" s="1"/>
  <c r="S3247" i="5" s="1"/>
  <c r="S3248" i="5" s="1"/>
  <c r="S3249" i="5" s="1"/>
  <c r="S3250" i="5" s="1"/>
  <c r="S3251" i="5" s="1"/>
  <c r="S3252" i="5" s="1"/>
  <c r="S3253" i="5" s="1"/>
  <c r="S3254" i="5" s="1"/>
  <c r="S3255" i="5" s="1"/>
  <c r="S3256" i="5" s="1"/>
  <c r="S3257" i="5" s="1"/>
  <c r="S3258" i="5" s="1"/>
  <c r="S3259" i="5" s="1"/>
  <c r="S3260" i="5" s="1"/>
  <c r="S3261" i="5" s="1"/>
  <c r="S3262" i="5" s="1"/>
  <c r="S3263" i="5" s="1"/>
  <c r="S3264" i="5" s="1"/>
  <c r="S3265" i="5" s="1"/>
  <c r="S3266" i="5" s="1"/>
  <c r="S3267" i="5" s="1"/>
  <c r="S3268" i="5" s="1"/>
  <c r="S3269" i="5" s="1"/>
  <c r="S3271" i="5"/>
  <c r="S3272" i="5" s="1"/>
  <c r="S3273" i="5" s="1"/>
  <c r="S3274" i="5" s="1"/>
  <c r="S3275" i="5" s="1"/>
  <c r="S3276" i="5" s="1"/>
  <c r="S3277" i="5" s="1"/>
  <c r="S3278" i="5" s="1"/>
  <c r="S3279" i="5" s="1"/>
  <c r="S3280" i="5" s="1"/>
  <c r="S3281" i="5" s="1"/>
  <c r="S3282" i="5" s="1"/>
  <c r="S3283" i="5" s="1"/>
  <c r="S3284" i="5" s="1"/>
  <c r="S3285" i="5" s="1"/>
  <c r="S3286" i="5" s="1"/>
  <c r="S3287" i="5" s="1"/>
  <c r="S3288" i="5" s="1"/>
  <c r="S3289" i="5" s="1"/>
  <c r="S3290" i="5" s="1"/>
  <c r="S3291" i="5" s="1"/>
  <c r="S3292" i="5" s="1"/>
  <c r="S3293" i="5" s="1"/>
  <c r="S3294" i="5" s="1"/>
  <c r="S3295" i="5" s="1"/>
  <c r="S3296" i="5" s="1"/>
  <c r="V3296" i="5" s="1"/>
  <c r="S3298" i="5"/>
  <c r="S3299" i="5" s="1"/>
  <c r="S3300" i="5" s="1"/>
  <c r="S3301" i="5" s="1"/>
  <c r="S3302" i="5" s="1"/>
  <c r="S3303" i="5" s="1"/>
  <c r="S3304" i="5" s="1"/>
  <c r="S3305" i="5" s="1"/>
  <c r="S3306" i="5" s="1"/>
  <c r="S3307" i="5" s="1"/>
  <c r="V3307" i="5" s="1"/>
  <c r="S3342" i="5"/>
  <c r="S3394" i="5"/>
  <c r="S3395" i="5" s="1"/>
  <c r="S3396" i="5" s="1"/>
  <c r="S3397" i="5" s="1"/>
  <c r="S3398" i="5" s="1"/>
  <c r="S3399" i="5" s="1"/>
  <c r="S3400" i="5" s="1"/>
  <c r="V3400" i="5" s="1"/>
  <c r="S3402" i="5"/>
  <c r="S3403" i="5" s="1"/>
  <c r="S3404" i="5" s="1"/>
  <c r="S3405" i="5" s="1"/>
  <c r="S3406" i="5" s="1"/>
  <c r="S3407" i="5" s="1"/>
  <c r="S3408" i="5" s="1"/>
  <c r="S3409" i="5" s="1"/>
  <c r="S3410" i="5" s="1"/>
  <c r="S3411" i="5" s="1"/>
  <c r="V3411" i="5" s="1"/>
  <c r="S3430" i="5"/>
  <c r="S3431" i="5" s="1"/>
  <c r="S3432" i="5" s="1"/>
  <c r="S3433" i="5" s="1"/>
  <c r="S3434" i="5" s="1"/>
  <c r="S3435" i="5" s="1"/>
  <c r="S3436" i="5" s="1"/>
  <c r="S3437" i="5" s="1"/>
  <c r="S3438" i="5" s="1"/>
  <c r="S3439" i="5" s="1"/>
  <c r="S3440" i="5" s="1"/>
  <c r="S3441" i="5" s="1"/>
  <c r="S3442" i="5" s="1"/>
  <c r="S3443" i="5" s="1"/>
  <c r="S3444" i="5" s="1"/>
  <c r="S3445" i="5" s="1"/>
  <c r="S3446" i="5" s="1"/>
  <c r="S3447" i="5" s="1"/>
  <c r="S3448" i="5" s="1"/>
  <c r="S3449" i="5" s="1"/>
  <c r="S3450" i="5" s="1"/>
  <c r="S3451" i="5" s="1"/>
  <c r="S3452" i="5" s="1"/>
  <c r="S3453" i="5" s="1"/>
  <c r="S3454" i="5" s="1"/>
  <c r="S3455" i="5" s="1"/>
  <c r="S3456" i="5" s="1"/>
  <c r="S3457" i="5" s="1"/>
  <c r="S3458" i="5" s="1"/>
  <c r="S3459" i="5" s="1"/>
  <c r="S3460" i="5" s="1"/>
  <c r="S3461" i="5" s="1"/>
  <c r="S3462" i="5" s="1"/>
  <c r="S3463" i="5" s="1"/>
  <c r="S3464" i="5" s="1"/>
  <c r="S3465" i="5" s="1"/>
  <c r="S3466" i="5" s="1"/>
  <c r="S3467" i="5" s="1"/>
  <c r="S3468" i="5" s="1"/>
  <c r="S3469" i="5" s="1"/>
  <c r="S3470" i="5" s="1"/>
  <c r="S3471" i="5" s="1"/>
  <c r="V3471" i="5" s="1"/>
  <c r="S3506" i="5"/>
  <c r="S3507" i="5" s="1"/>
  <c r="S3508" i="5" s="1"/>
  <c r="S3509" i="5" s="1"/>
  <c r="S3510" i="5" s="1"/>
  <c r="S3511" i="5" s="1"/>
  <c r="S3512" i="5" s="1"/>
  <c r="S3513" i="5" s="1"/>
  <c r="S3514" i="5" s="1"/>
  <c r="V3514" i="5" s="1"/>
  <c r="V3552" i="5"/>
  <c r="V3556" i="5"/>
  <c r="V3560" i="5"/>
  <c r="V3564" i="5"/>
  <c r="V3568" i="5"/>
  <c r="V3572" i="5"/>
  <c r="V3576" i="5"/>
  <c r="V3580" i="5"/>
  <c r="V3584" i="5"/>
  <c r="V3588" i="5"/>
  <c r="V3592" i="5"/>
  <c r="V3596" i="5"/>
  <c r="V3600" i="5"/>
  <c r="V3604" i="5"/>
  <c r="V3608" i="5"/>
  <c r="V3612" i="5"/>
  <c r="V3616" i="5"/>
  <c r="S3622" i="5"/>
  <c r="S3623" i="5" s="1"/>
  <c r="S3624" i="5" s="1"/>
  <c r="S3625" i="5" s="1"/>
  <c r="S3626" i="5" s="1"/>
  <c r="S3627" i="5" s="1"/>
  <c r="S3628" i="5" s="1"/>
  <c r="S3629" i="5" s="1"/>
  <c r="S3630" i="5" s="1"/>
  <c r="S3631" i="5" s="1"/>
  <c r="S3632" i="5" s="1"/>
  <c r="S3633" i="5" s="1"/>
  <c r="S3634" i="5" s="1"/>
  <c r="S3635" i="5" s="1"/>
  <c r="S3636" i="5" s="1"/>
  <c r="S3637" i="5" s="1"/>
  <c r="V3637" i="5" s="1"/>
  <c r="V3624" i="5"/>
  <c r="V3628" i="5"/>
  <c r="V3632" i="5"/>
  <c r="V3636" i="5"/>
  <c r="S3638" i="5"/>
  <c r="S3639" i="5" s="1"/>
  <c r="S3640" i="5" s="1"/>
  <c r="S3641" i="5" s="1"/>
  <c r="S3642" i="5" s="1"/>
  <c r="S3643" i="5" s="1"/>
  <c r="S3644" i="5" s="1"/>
  <c r="S3645" i="5" s="1"/>
  <c r="S3646" i="5" s="1"/>
  <c r="S3647" i="5" s="1"/>
  <c r="S3648" i="5" s="1"/>
  <c r="S3649" i="5" s="1"/>
  <c r="S3650" i="5" s="1"/>
  <c r="S3651" i="5" s="1"/>
  <c r="S3652" i="5" s="1"/>
  <c r="V3652" i="5" s="1"/>
  <c r="V3640" i="5"/>
  <c r="S3654" i="5"/>
  <c r="S3655" i="5" s="1"/>
  <c r="S3656" i="5" s="1"/>
  <c r="S3657" i="5" s="1"/>
  <c r="S3658" i="5" s="1"/>
  <c r="S3659" i="5" s="1"/>
  <c r="S3660" i="5" s="1"/>
  <c r="S3661" i="5" s="1"/>
  <c r="S3662" i="5" s="1"/>
  <c r="S3663" i="5" s="1"/>
  <c r="S3664" i="5" s="1"/>
  <c r="S3665" i="5" s="1"/>
  <c r="S3666" i="5" s="1"/>
  <c r="S3667" i="5" s="1"/>
  <c r="S3668" i="5" s="1"/>
  <c r="S3669" i="5" s="1"/>
  <c r="S3670" i="5" s="1"/>
  <c r="S3671" i="5" s="1"/>
  <c r="S3672" i="5" s="1"/>
  <c r="S3673" i="5" s="1"/>
  <c r="S3674" i="5" s="1"/>
  <c r="S3675" i="5" s="1"/>
  <c r="S3676" i="5" s="1"/>
  <c r="V3676" i="5" s="1"/>
  <c r="S3678" i="5"/>
  <c r="S3679" i="5" s="1"/>
  <c r="S3680" i="5" s="1"/>
  <c r="S3681" i="5" s="1"/>
  <c r="S3682" i="5" s="1"/>
  <c r="S3683" i="5" s="1"/>
  <c r="S3684" i="5" s="1"/>
  <c r="S3685" i="5" s="1"/>
  <c r="S3686" i="5" s="1"/>
  <c r="S3687" i="5" s="1"/>
  <c r="S3688" i="5" s="1"/>
  <c r="S3689" i="5" s="1"/>
  <c r="S3690" i="5" s="1"/>
  <c r="S3691" i="5" s="1"/>
  <c r="S3692" i="5" s="1"/>
  <c r="S3693" i="5" s="1"/>
  <c r="S3694" i="5" s="1"/>
  <c r="S3695" i="5" s="1"/>
  <c r="S3696" i="5" s="1"/>
  <c r="S3697" i="5" s="1"/>
  <c r="S3698" i="5" s="1"/>
  <c r="S3699" i="5" s="1"/>
  <c r="S3700" i="5" s="1"/>
  <c r="S3701" i="5" s="1"/>
  <c r="S3702" i="5" s="1"/>
  <c r="S3703" i="5" s="1"/>
  <c r="V3703" i="5" s="1"/>
  <c r="O3769" i="5"/>
  <c r="V3769" i="5"/>
  <c r="O3785" i="5"/>
  <c r="V3785" i="5"/>
  <c r="O3801" i="5"/>
  <c r="V3801" i="5"/>
  <c r="O3817" i="5"/>
  <c r="V3817" i="5"/>
  <c r="O3843" i="5"/>
  <c r="V3843" i="5"/>
  <c r="O3907" i="5"/>
  <c r="V3907" i="5"/>
  <c r="V4051" i="5"/>
  <c r="O4051" i="5"/>
  <c r="V4804" i="5"/>
  <c r="O4804" i="5"/>
  <c r="T3762" i="5"/>
  <c r="T3763" i="5" s="1"/>
  <c r="T3764" i="5" s="1"/>
  <c r="T3765" i="5" s="1"/>
  <c r="T3766" i="5" s="1"/>
  <c r="T3767" i="5" s="1"/>
  <c r="T3768" i="5" s="1"/>
  <c r="T3769" i="5" s="1"/>
  <c r="T3770" i="5" s="1"/>
  <c r="T3771" i="5" s="1"/>
  <c r="T3772" i="5" s="1"/>
  <c r="T3773" i="5" s="1"/>
  <c r="T3774" i="5" s="1"/>
  <c r="T3775" i="5" s="1"/>
  <c r="T3776" i="5" s="1"/>
  <c r="T3777" i="5" s="1"/>
  <c r="T3778" i="5" s="1"/>
  <c r="T3779" i="5" s="1"/>
  <c r="T3780" i="5" s="1"/>
  <c r="T3781" i="5" s="1"/>
  <c r="T3782" i="5" s="1"/>
  <c r="T3783" i="5" s="1"/>
  <c r="T3784" i="5" s="1"/>
  <c r="T3785" i="5" s="1"/>
  <c r="T3786" i="5" s="1"/>
  <c r="T3787" i="5" s="1"/>
  <c r="T3788" i="5" s="1"/>
  <c r="T3789" i="5" s="1"/>
  <c r="T3790" i="5" s="1"/>
  <c r="T3791" i="5" s="1"/>
  <c r="T3792" i="5" s="1"/>
  <c r="T3793" i="5" s="1"/>
  <c r="T3794" i="5" s="1"/>
  <c r="T3795" i="5" s="1"/>
  <c r="T3796" i="5" s="1"/>
  <c r="T3797" i="5" s="1"/>
  <c r="O3775" i="5"/>
  <c r="V3775" i="5"/>
  <c r="O3791" i="5"/>
  <c r="V3791" i="5"/>
  <c r="O3807" i="5"/>
  <c r="V3807" i="5"/>
  <c r="O3851" i="5"/>
  <c r="V3851" i="5"/>
  <c r="O3915" i="5"/>
  <c r="V3915" i="5"/>
  <c r="O3971" i="5"/>
  <c r="V3971" i="5"/>
  <c r="O3979" i="5"/>
  <c r="V3979" i="5"/>
  <c r="O4024" i="5"/>
  <c r="V4024" i="5"/>
  <c r="T4050" i="5"/>
  <c r="T4051" i="5" s="1"/>
  <c r="T4052" i="5" s="1"/>
  <c r="T4053" i="5" s="1"/>
  <c r="T4054" i="5" s="1"/>
  <c r="T4055" i="5" s="1"/>
  <c r="T4056" i="5" s="1"/>
  <c r="T4057" i="5" s="1"/>
  <c r="T4058" i="5" s="1"/>
  <c r="T4059" i="5" s="1"/>
  <c r="T4060" i="5" s="1"/>
  <c r="T4061" i="5" s="1"/>
  <c r="T4062" i="5" s="1"/>
  <c r="T4063" i="5" s="1"/>
  <c r="T4064" i="5" s="1"/>
  <c r="T4065" i="5" s="1"/>
  <c r="T4066" i="5" s="1"/>
  <c r="T4067" i="5" s="1"/>
  <c r="T4068" i="5" s="1"/>
  <c r="T4069" i="5" s="1"/>
  <c r="T4070" i="5" s="1"/>
  <c r="T4071" i="5" s="1"/>
  <c r="T4072" i="5" s="1"/>
  <c r="T4073" i="5" s="1"/>
  <c r="T4074" i="5" s="1"/>
  <c r="T4075" i="5" s="1"/>
  <c r="T4076" i="5" s="1"/>
  <c r="T4077" i="5" s="1"/>
  <c r="T4078" i="5" s="1"/>
  <c r="T4079" i="5" s="1"/>
  <c r="T4080" i="5" s="1"/>
  <c r="O4257" i="5"/>
  <c r="V4257" i="5"/>
  <c r="V4920" i="5"/>
  <c r="O4920" i="5"/>
  <c r="S3799" i="5"/>
  <c r="S3800" i="5" s="1"/>
  <c r="S3801" i="5" s="1"/>
  <c r="S3802" i="5" s="1"/>
  <c r="S3803" i="5" s="1"/>
  <c r="S3804" i="5" s="1"/>
  <c r="S3805" i="5" s="1"/>
  <c r="S3806" i="5" s="1"/>
  <c r="S3807" i="5" s="1"/>
  <c r="S3808" i="5" s="1"/>
  <c r="S3809" i="5" s="1"/>
  <c r="S3810" i="5" s="1"/>
  <c r="S3811" i="5" s="1"/>
  <c r="S3812" i="5" s="1"/>
  <c r="S3813" i="5" s="1"/>
  <c r="S3814" i="5" s="1"/>
  <c r="S3815" i="5" s="1"/>
  <c r="S3816" i="5" s="1"/>
  <c r="S3817" i="5" s="1"/>
  <c r="S3818" i="5" s="1"/>
  <c r="S3819" i="5" s="1"/>
  <c r="S3820" i="5" s="1"/>
  <c r="O3821" i="5"/>
  <c r="O3829" i="5"/>
  <c r="O3837" i="5"/>
  <c r="O3845" i="5"/>
  <c r="O3853" i="5"/>
  <c r="O3861" i="5"/>
  <c r="O3869" i="5"/>
  <c r="O3877" i="5"/>
  <c r="O3885" i="5"/>
  <c r="O3893" i="5"/>
  <c r="O3901" i="5"/>
  <c r="O3909" i="5"/>
  <c r="O3917" i="5"/>
  <c r="O3925" i="5"/>
  <c r="O3933" i="5"/>
  <c r="O3941" i="5"/>
  <c r="O3949" i="5"/>
  <c r="O3957" i="5"/>
  <c r="O3965" i="5"/>
  <c r="O3973" i="5"/>
  <c r="O3981" i="5"/>
  <c r="O3989" i="5"/>
  <c r="O3997" i="5"/>
  <c r="O4010" i="5"/>
  <c r="O4016" i="5"/>
  <c r="O4048" i="5"/>
  <c r="O4069" i="5"/>
  <c r="V4069" i="5"/>
  <c r="O4075" i="5"/>
  <c r="O4083" i="5"/>
  <c r="V4111" i="5"/>
  <c r="O4111" i="5"/>
  <c r="O4131" i="5"/>
  <c r="V4131" i="5"/>
  <c r="O4165" i="5"/>
  <c r="V4165" i="5"/>
  <c r="O4171" i="5"/>
  <c r="V4171" i="5"/>
  <c r="O4177" i="5"/>
  <c r="V4177" i="5"/>
  <c r="O4205" i="5"/>
  <c r="V4205" i="5"/>
  <c r="O4211" i="5"/>
  <c r="V4211" i="5"/>
  <c r="O4217" i="5"/>
  <c r="V4217" i="5"/>
  <c r="O4269" i="5"/>
  <c r="V4269" i="5"/>
  <c r="O4275" i="5"/>
  <c r="V4275" i="5"/>
  <c r="O4281" i="5"/>
  <c r="V4281" i="5"/>
  <c r="S4302" i="5"/>
  <c r="T4302" i="5"/>
  <c r="T4303" i="5" s="1"/>
  <c r="T4304" i="5" s="1"/>
  <c r="T4305" i="5" s="1"/>
  <c r="T4306" i="5" s="1"/>
  <c r="T4307" i="5" s="1"/>
  <c r="T4308" i="5" s="1"/>
  <c r="T4309" i="5" s="1"/>
  <c r="T4310" i="5" s="1"/>
  <c r="T4311" i="5" s="1"/>
  <c r="T4312" i="5" s="1"/>
  <c r="T4313" i="5" s="1"/>
  <c r="T4314" i="5" s="1"/>
  <c r="T4315" i="5" s="1"/>
  <c r="T4316" i="5" s="1"/>
  <c r="T4317" i="5" s="1"/>
  <c r="T4318" i="5" s="1"/>
  <c r="S4883" i="5"/>
  <c r="V4960" i="5"/>
  <c r="O4960" i="5"/>
  <c r="O5236" i="5"/>
  <c r="S3966" i="5"/>
  <c r="S3967" i="5" s="1"/>
  <c r="S3968" i="5" s="1"/>
  <c r="S3969" i="5" s="1"/>
  <c r="S3970" i="5" s="1"/>
  <c r="S3971" i="5" s="1"/>
  <c r="S3972" i="5" s="1"/>
  <c r="S3973" i="5" s="1"/>
  <c r="S3974" i="5" s="1"/>
  <c r="S3975" i="5" s="1"/>
  <c r="S3976" i="5" s="1"/>
  <c r="V4023" i="5"/>
  <c r="O4023" i="5"/>
  <c r="O4061" i="5"/>
  <c r="V4061" i="5"/>
  <c r="O4067" i="5"/>
  <c r="V4103" i="5"/>
  <c r="O4103" i="5"/>
  <c r="O4121" i="5"/>
  <c r="V4121" i="5"/>
  <c r="O4137" i="5"/>
  <c r="V4137" i="5"/>
  <c r="O4189" i="5"/>
  <c r="V4189" i="5"/>
  <c r="O4229" i="5"/>
  <c r="V4229" i="5"/>
  <c r="O4235" i="5"/>
  <c r="V4235" i="5"/>
  <c r="O4241" i="5"/>
  <c r="V4241" i="5"/>
  <c r="O4293" i="5"/>
  <c r="V4293" i="5"/>
  <c r="O4299" i="5"/>
  <c r="V4299" i="5"/>
  <c r="S4590" i="5"/>
  <c r="T4590" i="5"/>
  <c r="T4591" i="5" s="1"/>
  <c r="T4592" i="5" s="1"/>
  <c r="T4593" i="5" s="1"/>
  <c r="T4594" i="5" s="1"/>
  <c r="T4595" i="5" s="1"/>
  <c r="T4596" i="5" s="1"/>
  <c r="O4842" i="5"/>
  <c r="V4842" i="5"/>
  <c r="V5372" i="5"/>
  <c r="O5372" i="5"/>
  <c r="S5735" i="5"/>
  <c r="S5736" i="5" s="1"/>
  <c r="S5737" i="5" s="1"/>
  <c r="S5738" i="5" s="1"/>
  <c r="S5739" i="5" s="1"/>
  <c r="S5740" i="5" s="1"/>
  <c r="S5741" i="5" s="1"/>
  <c r="S5742" i="5" s="1"/>
  <c r="S5743" i="5" s="1"/>
  <c r="S5744" i="5" s="1"/>
  <c r="S5745" i="5" s="1"/>
  <c r="S5746" i="5" s="1"/>
  <c r="O5815" i="5"/>
  <c r="V5815" i="5"/>
  <c r="S3821" i="5"/>
  <c r="S3822" i="5" s="1"/>
  <c r="S3823" i="5" s="1"/>
  <c r="S3824" i="5" s="1"/>
  <c r="S3825" i="5" s="1"/>
  <c r="S3826" i="5" s="1"/>
  <c r="S3827" i="5" s="1"/>
  <c r="S3829" i="5"/>
  <c r="S3830" i="5" s="1"/>
  <c r="S3831" i="5" s="1"/>
  <c r="S3832" i="5" s="1"/>
  <c r="S3833" i="5" s="1"/>
  <c r="S3834" i="5" s="1"/>
  <c r="S3835" i="5" s="1"/>
  <c r="S3836" i="5" s="1"/>
  <c r="S3837" i="5" s="1"/>
  <c r="S3838" i="5" s="1"/>
  <c r="S3839" i="5" s="1"/>
  <c r="S3840" i="5" s="1"/>
  <c r="S3841" i="5" s="1"/>
  <c r="S3842" i="5" s="1"/>
  <c r="S3843" i="5" s="1"/>
  <c r="S3844" i="5" s="1"/>
  <c r="S3845" i="5" s="1"/>
  <c r="S3846" i="5" s="1"/>
  <c r="S3847" i="5" s="1"/>
  <c r="S3848" i="5" s="1"/>
  <c r="S3849" i="5" s="1"/>
  <c r="S3850" i="5" s="1"/>
  <c r="S3851" i="5" s="1"/>
  <c r="S3852" i="5" s="1"/>
  <c r="S3853" i="5" s="1"/>
  <c r="S3854" i="5" s="1"/>
  <c r="S3855" i="5" s="1"/>
  <c r="S3856" i="5" s="1"/>
  <c r="S3857" i="5" s="1"/>
  <c r="V3833" i="5"/>
  <c r="V3841" i="5"/>
  <c r="V3849" i="5"/>
  <c r="V3865" i="5"/>
  <c r="V3873" i="5"/>
  <c r="V3881" i="5"/>
  <c r="V3897" i="5"/>
  <c r="V3905" i="5"/>
  <c r="V3921" i="5"/>
  <c r="V3929" i="5"/>
  <c r="V3937" i="5"/>
  <c r="V3945" i="5"/>
  <c r="V3953" i="5"/>
  <c r="V3961" i="5"/>
  <c r="S3965" i="5"/>
  <c r="V3969" i="5"/>
  <c r="V3977" i="5"/>
  <c r="V3985" i="5"/>
  <c r="S3989" i="5"/>
  <c r="S3990" i="5" s="1"/>
  <c r="S3991" i="5" s="1"/>
  <c r="S3992" i="5" s="1"/>
  <c r="S3993" i="5" s="1"/>
  <c r="S3994" i="5" s="1"/>
  <c r="S3995" i="5" s="1"/>
  <c r="S3996" i="5" s="1"/>
  <c r="S3997" i="5" s="1"/>
  <c r="S3998" i="5" s="1"/>
  <c r="S3999" i="5" s="1"/>
  <c r="S4000" i="5" s="1"/>
  <c r="S4001" i="5" s="1"/>
  <c r="S4002" i="5" s="1"/>
  <c r="S4003" i="5" s="1"/>
  <c r="S4004" i="5" s="1"/>
  <c r="S4005" i="5" s="1"/>
  <c r="S4006" i="5" s="1"/>
  <c r="S4007" i="5" s="1"/>
  <c r="S4008" i="5" s="1"/>
  <c r="S4009" i="5" s="1"/>
  <c r="S4010" i="5" s="1"/>
  <c r="S4011" i="5" s="1"/>
  <c r="S4012" i="5" s="1"/>
  <c r="S4013" i="5" s="1"/>
  <c r="S4014" i="5" s="1"/>
  <c r="S4015" i="5" s="1"/>
  <c r="S4016" i="5" s="1"/>
  <c r="S4017" i="5" s="1"/>
  <c r="S4018" i="5" s="1"/>
  <c r="S4019" i="5" s="1"/>
  <c r="V3993" i="5"/>
  <c r="V4001" i="5"/>
  <c r="V4013" i="5"/>
  <c r="V4032" i="5"/>
  <c r="V4041" i="5"/>
  <c r="O4053" i="5"/>
  <c r="V4053" i="5"/>
  <c r="V4057" i="5"/>
  <c r="O4059" i="5"/>
  <c r="V4088" i="5"/>
  <c r="V4095" i="5"/>
  <c r="O4095" i="5"/>
  <c r="V4127" i="5"/>
  <c r="O4127" i="5"/>
  <c r="O4149" i="5"/>
  <c r="V4149" i="5"/>
  <c r="O4155" i="5"/>
  <c r="V4155" i="5"/>
  <c r="O4161" i="5"/>
  <c r="V4161" i="5"/>
  <c r="O4195" i="5"/>
  <c r="V4195" i="5"/>
  <c r="O4201" i="5"/>
  <c r="V4201" i="5"/>
  <c r="O4253" i="5"/>
  <c r="V4253" i="5"/>
  <c r="O4259" i="5"/>
  <c r="V4259" i="5"/>
  <c r="O4265" i="5"/>
  <c r="V4265" i="5"/>
  <c r="O4858" i="5"/>
  <c r="O5230" i="5"/>
  <c r="V5230" i="5"/>
  <c r="O5410" i="5"/>
  <c r="V5410" i="5"/>
  <c r="O5440" i="5"/>
  <c r="T3830" i="5"/>
  <c r="T3831" i="5" s="1"/>
  <c r="T3832" i="5" s="1"/>
  <c r="T3833" i="5" s="1"/>
  <c r="T3834" i="5" s="1"/>
  <c r="T3835" i="5" s="1"/>
  <c r="T3836" i="5" s="1"/>
  <c r="T3837" i="5" s="1"/>
  <c r="T3838" i="5" s="1"/>
  <c r="T3839" i="5" s="1"/>
  <c r="T3840" i="5" s="1"/>
  <c r="T3841" i="5" s="1"/>
  <c r="T3842" i="5" s="1"/>
  <c r="T3843" i="5" s="1"/>
  <c r="T3844" i="5" s="1"/>
  <c r="T3845" i="5" s="1"/>
  <c r="T3846" i="5" s="1"/>
  <c r="T3847" i="5" s="1"/>
  <c r="T3848" i="5" s="1"/>
  <c r="T3849" i="5" s="1"/>
  <c r="T3850" i="5" s="1"/>
  <c r="T3851" i="5" s="1"/>
  <c r="T3852" i="5" s="1"/>
  <c r="T3853" i="5" s="1"/>
  <c r="T3854" i="5" s="1"/>
  <c r="T3855" i="5" s="1"/>
  <c r="T3856" i="5" s="1"/>
  <c r="T3857" i="5" s="1"/>
  <c r="S3916" i="5"/>
  <c r="S3917" i="5" s="1"/>
  <c r="S3918" i="5" s="1"/>
  <c r="S3919" i="5" s="1"/>
  <c r="S3920" i="5" s="1"/>
  <c r="S3921" i="5" s="1"/>
  <c r="S3922" i="5" s="1"/>
  <c r="S3923" i="5" s="1"/>
  <c r="S3924" i="5" s="1"/>
  <c r="S3925" i="5" s="1"/>
  <c r="S3926" i="5" s="1"/>
  <c r="S3927" i="5" s="1"/>
  <c r="S3928" i="5" s="1"/>
  <c r="S3929" i="5" s="1"/>
  <c r="S3930" i="5" s="1"/>
  <c r="S3931" i="5" s="1"/>
  <c r="S3932" i="5" s="1"/>
  <c r="S3933" i="5" s="1"/>
  <c r="S3934" i="5" s="1"/>
  <c r="S3935" i="5" s="1"/>
  <c r="S3936" i="5" s="1"/>
  <c r="S3937" i="5" s="1"/>
  <c r="S3938" i="5" s="1"/>
  <c r="S3939" i="5" s="1"/>
  <c r="S3940" i="5" s="1"/>
  <c r="S3941" i="5" s="1"/>
  <c r="S3942" i="5" s="1"/>
  <c r="S3943" i="5" s="1"/>
  <c r="S3944" i="5" s="1"/>
  <c r="S3945" i="5" s="1"/>
  <c r="S3946" i="5" s="1"/>
  <c r="S3947" i="5" s="1"/>
  <c r="S3948" i="5" s="1"/>
  <c r="S3949" i="5" s="1"/>
  <c r="S3950" i="5" s="1"/>
  <c r="S3951" i="5" s="1"/>
  <c r="S3952" i="5" s="1"/>
  <c r="S3953" i="5" s="1"/>
  <c r="S3954" i="5" s="1"/>
  <c r="S3955" i="5" s="1"/>
  <c r="S3956" i="5" s="1"/>
  <c r="S3957" i="5" s="1"/>
  <c r="S3958" i="5" s="1"/>
  <c r="S3959" i="5" s="1"/>
  <c r="S3960" i="5" s="1"/>
  <c r="S3961" i="5" s="1"/>
  <c r="S3962" i="5" s="1"/>
  <c r="S3963" i="5" s="1"/>
  <c r="S3964" i="5" s="1"/>
  <c r="V3964" i="5" s="1"/>
  <c r="T3966" i="5"/>
  <c r="T3967" i="5" s="1"/>
  <c r="T3968" i="5" s="1"/>
  <c r="T3969" i="5" s="1"/>
  <c r="T3970" i="5" s="1"/>
  <c r="T3971" i="5" s="1"/>
  <c r="T3972" i="5" s="1"/>
  <c r="T3973" i="5" s="1"/>
  <c r="T3974" i="5" s="1"/>
  <c r="T3975" i="5" s="1"/>
  <c r="T3976" i="5" s="1"/>
  <c r="T3990" i="5"/>
  <c r="T3991" i="5" s="1"/>
  <c r="T3992" i="5" s="1"/>
  <c r="T3993" i="5" s="1"/>
  <c r="T3994" i="5" s="1"/>
  <c r="T3995" i="5" s="1"/>
  <c r="T3996" i="5" s="1"/>
  <c r="T3997" i="5" s="1"/>
  <c r="T3998" i="5" s="1"/>
  <c r="T3999" i="5" s="1"/>
  <c r="T4000" i="5" s="1"/>
  <c r="T4001" i="5" s="1"/>
  <c r="T4002" i="5" s="1"/>
  <c r="T4003" i="5" s="1"/>
  <c r="T4004" i="5" s="1"/>
  <c r="T4005" i="5" s="1"/>
  <c r="T4006" i="5" s="1"/>
  <c r="T4007" i="5" s="1"/>
  <c r="T4008" i="5" s="1"/>
  <c r="T4009" i="5" s="1"/>
  <c r="T4010" i="5" s="1"/>
  <c r="T4011" i="5" s="1"/>
  <c r="T4012" i="5" s="1"/>
  <c r="T4013" i="5" s="1"/>
  <c r="T4014" i="5" s="1"/>
  <c r="T4015" i="5" s="1"/>
  <c r="T4016" i="5" s="1"/>
  <c r="T4017" i="5" s="1"/>
  <c r="T4018" i="5" s="1"/>
  <c r="T4019" i="5" s="1"/>
  <c r="S4021" i="5"/>
  <c r="S4022" i="5" s="1"/>
  <c r="S4023" i="5" s="1"/>
  <c r="S4024" i="5" s="1"/>
  <c r="S4025" i="5" s="1"/>
  <c r="S4026" i="5" s="1"/>
  <c r="S4027" i="5" s="1"/>
  <c r="S4028" i="5" s="1"/>
  <c r="S4029" i="5" s="1"/>
  <c r="S4030" i="5" s="1"/>
  <c r="S4031" i="5" s="1"/>
  <c r="S4032" i="5" s="1"/>
  <c r="S4033" i="5" s="1"/>
  <c r="S4034" i="5" s="1"/>
  <c r="S4035" i="5" s="1"/>
  <c r="S4036" i="5" s="1"/>
  <c r="S4037" i="5" s="1"/>
  <c r="S4038" i="5" s="1"/>
  <c r="S4039" i="5" s="1"/>
  <c r="S4040" i="5" s="1"/>
  <c r="S4041" i="5" s="1"/>
  <c r="S4042" i="5" s="1"/>
  <c r="S4043" i="5" s="1"/>
  <c r="S4044" i="5" s="1"/>
  <c r="S4045" i="5" s="1"/>
  <c r="V4045" i="5" s="1"/>
  <c r="T4021" i="5"/>
  <c r="T4022" i="5" s="1"/>
  <c r="V4031" i="5"/>
  <c r="O4031" i="5"/>
  <c r="V4079" i="5"/>
  <c r="O4079" i="5"/>
  <c r="S4082" i="5"/>
  <c r="S4083" i="5" s="1"/>
  <c r="S4084" i="5" s="1"/>
  <c r="S4085" i="5" s="1"/>
  <c r="S4086" i="5" s="1"/>
  <c r="S4087" i="5" s="1"/>
  <c r="S4088" i="5" s="1"/>
  <c r="S4089" i="5" s="1"/>
  <c r="S4090" i="5" s="1"/>
  <c r="S4091" i="5" s="1"/>
  <c r="S4092" i="5" s="1"/>
  <c r="S4093" i="5" s="1"/>
  <c r="S4094" i="5" s="1"/>
  <c r="S4095" i="5" s="1"/>
  <c r="S4096" i="5" s="1"/>
  <c r="S4097" i="5" s="1"/>
  <c r="S4098" i="5" s="1"/>
  <c r="S4099" i="5" s="1"/>
  <c r="S4100" i="5" s="1"/>
  <c r="S4101" i="5" s="1"/>
  <c r="S4102" i="5" s="1"/>
  <c r="S4103" i="5" s="1"/>
  <c r="S4104" i="5" s="1"/>
  <c r="S4105" i="5" s="1"/>
  <c r="S4106" i="5" s="1"/>
  <c r="S4107" i="5" s="1"/>
  <c r="S4108" i="5" s="1"/>
  <c r="S4109" i="5" s="1"/>
  <c r="S4110" i="5" s="1"/>
  <c r="S4111" i="5" s="1"/>
  <c r="S4112" i="5" s="1"/>
  <c r="S4113" i="5" s="1"/>
  <c r="S4114" i="5" s="1"/>
  <c r="S4115" i="5" s="1"/>
  <c r="S4116" i="5" s="1"/>
  <c r="S4117" i="5" s="1"/>
  <c r="S4118" i="5" s="1"/>
  <c r="S4119" i="5" s="1"/>
  <c r="S4120" i="5" s="1"/>
  <c r="S4121" i="5" s="1"/>
  <c r="S4122" i="5" s="1"/>
  <c r="S4123" i="5" s="1"/>
  <c r="S4124" i="5" s="1"/>
  <c r="S4125" i="5" s="1"/>
  <c r="S4126" i="5" s="1"/>
  <c r="S4127" i="5" s="1"/>
  <c r="S4128" i="5" s="1"/>
  <c r="S4129" i="5" s="1"/>
  <c r="S4130" i="5" s="1"/>
  <c r="S4131" i="5" s="1"/>
  <c r="S4132" i="5" s="1"/>
  <c r="S4133" i="5" s="1"/>
  <c r="S4134" i="5" s="1"/>
  <c r="S4135" i="5" s="1"/>
  <c r="S4136" i="5" s="1"/>
  <c r="S4137" i="5" s="1"/>
  <c r="S4138" i="5" s="1"/>
  <c r="S4139" i="5" s="1"/>
  <c r="S4140" i="5" s="1"/>
  <c r="S4141" i="5" s="1"/>
  <c r="S4142" i="5" s="1"/>
  <c r="S4143" i="5" s="1"/>
  <c r="S4144" i="5" s="1"/>
  <c r="S4145" i="5" s="1"/>
  <c r="S4146" i="5" s="1"/>
  <c r="S4147" i="5" s="1"/>
  <c r="S4148" i="5" s="1"/>
  <c r="S4149" i="5" s="1"/>
  <c r="S4150" i="5" s="1"/>
  <c r="S4151" i="5" s="1"/>
  <c r="S4152" i="5" s="1"/>
  <c r="S4153" i="5" s="1"/>
  <c r="S4154" i="5" s="1"/>
  <c r="S4155" i="5" s="1"/>
  <c r="S4156" i="5" s="1"/>
  <c r="S4157" i="5" s="1"/>
  <c r="S4158" i="5" s="1"/>
  <c r="S4159" i="5" s="1"/>
  <c r="S4160" i="5" s="1"/>
  <c r="S4161" i="5" s="1"/>
  <c r="S4162" i="5" s="1"/>
  <c r="S4163" i="5" s="1"/>
  <c r="S4164" i="5" s="1"/>
  <c r="S4165" i="5" s="1"/>
  <c r="S4166" i="5" s="1"/>
  <c r="S4167" i="5" s="1"/>
  <c r="S4168" i="5" s="1"/>
  <c r="S4169" i="5" s="1"/>
  <c r="S4170" i="5" s="1"/>
  <c r="S4171" i="5" s="1"/>
  <c r="S4172" i="5" s="1"/>
  <c r="S4173" i="5" s="1"/>
  <c r="S4174" i="5" s="1"/>
  <c r="S4175" i="5" s="1"/>
  <c r="S4176" i="5" s="1"/>
  <c r="S4177" i="5" s="1"/>
  <c r="S4178" i="5" s="1"/>
  <c r="S4179" i="5" s="1"/>
  <c r="S4180" i="5" s="1"/>
  <c r="S4181" i="5" s="1"/>
  <c r="S4182" i="5" s="1"/>
  <c r="S4183" i="5" s="1"/>
  <c r="S4184" i="5" s="1"/>
  <c r="S4185" i="5" s="1"/>
  <c r="S4186" i="5" s="1"/>
  <c r="S4187" i="5" s="1"/>
  <c r="S4188" i="5" s="1"/>
  <c r="S4189" i="5" s="1"/>
  <c r="S4190" i="5" s="1"/>
  <c r="S4191" i="5" s="1"/>
  <c r="S4192" i="5" s="1"/>
  <c r="S4193" i="5" s="1"/>
  <c r="S4194" i="5" s="1"/>
  <c r="V4194" i="5" s="1"/>
  <c r="V4087" i="5"/>
  <c r="O4087" i="5"/>
  <c r="O4117" i="5"/>
  <c r="V4117" i="5"/>
  <c r="O4133" i="5"/>
  <c r="V4133" i="5"/>
  <c r="O4173" i="5"/>
  <c r="V4173" i="5"/>
  <c r="O4179" i="5"/>
  <c r="V4179" i="5"/>
  <c r="O4185" i="5"/>
  <c r="V4185" i="5"/>
  <c r="O4213" i="5"/>
  <c r="V4213" i="5"/>
  <c r="O4219" i="5"/>
  <c r="V4219" i="5"/>
  <c r="O4225" i="5"/>
  <c r="V4225" i="5"/>
  <c r="O4277" i="5"/>
  <c r="V4277" i="5"/>
  <c r="O4283" i="5"/>
  <c r="V4283" i="5"/>
  <c r="O4289" i="5"/>
  <c r="V4289" i="5"/>
  <c r="S4792" i="5"/>
  <c r="T4792" i="5"/>
  <c r="T4793" i="5" s="1"/>
  <c r="T4794" i="5" s="1"/>
  <c r="T4795" i="5" s="1"/>
  <c r="T4796" i="5" s="1"/>
  <c r="T4797" i="5" s="1"/>
  <c r="T4798" i="5" s="1"/>
  <c r="T4799" i="5" s="1"/>
  <c r="T4800" i="5" s="1"/>
  <c r="T4801" i="5" s="1"/>
  <c r="T4802" i="5" s="1"/>
  <c r="T4803" i="5" s="1"/>
  <c r="T4804" i="5" s="1"/>
  <c r="T4805" i="5" s="1"/>
  <c r="T4806" i="5" s="1"/>
  <c r="T4807" i="5" s="1"/>
  <c r="T4808" i="5" s="1"/>
  <c r="O4874" i="5"/>
  <c r="V4874" i="5"/>
  <c r="O5116" i="5"/>
  <c r="V5116" i="5"/>
  <c r="V5168" i="5"/>
  <c r="O5168" i="5"/>
  <c r="O5361" i="5"/>
  <c r="V5361" i="5"/>
  <c r="O5629" i="5"/>
  <c r="V5629" i="5"/>
  <c r="T3821" i="5"/>
  <c r="T3822" i="5" s="1"/>
  <c r="T3823" i="5" s="1"/>
  <c r="T3824" i="5" s="1"/>
  <c r="T3825" i="5" s="1"/>
  <c r="T3826" i="5" s="1"/>
  <c r="T3827" i="5" s="1"/>
  <c r="V3823" i="5"/>
  <c r="V3831" i="5"/>
  <c r="V3839" i="5"/>
  <c r="V3847" i="5"/>
  <c r="V3855" i="5"/>
  <c r="S3859" i="5"/>
  <c r="S3860" i="5" s="1"/>
  <c r="S3861" i="5" s="1"/>
  <c r="S3862" i="5" s="1"/>
  <c r="S3863" i="5" s="1"/>
  <c r="S3864" i="5" s="1"/>
  <c r="S3865" i="5" s="1"/>
  <c r="S3866" i="5" s="1"/>
  <c r="S3867" i="5" s="1"/>
  <c r="S3868" i="5" s="1"/>
  <c r="S3869" i="5" s="1"/>
  <c r="S3870" i="5" s="1"/>
  <c r="S3871" i="5" s="1"/>
  <c r="S3872" i="5" s="1"/>
  <c r="S3873" i="5" s="1"/>
  <c r="S3874" i="5" s="1"/>
  <c r="S3875" i="5" s="1"/>
  <c r="S3876" i="5" s="1"/>
  <c r="S3877" i="5" s="1"/>
  <c r="S3878" i="5" s="1"/>
  <c r="S3879" i="5" s="1"/>
  <c r="S3880" i="5" s="1"/>
  <c r="S3881" i="5" s="1"/>
  <c r="S3882" i="5" s="1"/>
  <c r="S3883" i="5" s="1"/>
  <c r="S3884" i="5" s="1"/>
  <c r="S3885" i="5" s="1"/>
  <c r="S3886" i="5" s="1"/>
  <c r="S3887" i="5" s="1"/>
  <c r="S3888" i="5" s="1"/>
  <c r="S3889" i="5" s="1"/>
  <c r="V3863" i="5"/>
  <c r="V3871" i="5"/>
  <c r="V3879" i="5"/>
  <c r="V3887" i="5"/>
  <c r="S3891" i="5"/>
  <c r="S3892" i="5" s="1"/>
  <c r="S3893" i="5" s="1"/>
  <c r="S3894" i="5" s="1"/>
  <c r="S3895" i="5" s="1"/>
  <c r="S3896" i="5" s="1"/>
  <c r="S3897" i="5" s="1"/>
  <c r="S3898" i="5" s="1"/>
  <c r="S3899" i="5" s="1"/>
  <c r="S3900" i="5" s="1"/>
  <c r="S3901" i="5" s="1"/>
  <c r="S3902" i="5" s="1"/>
  <c r="S3903" i="5" s="1"/>
  <c r="S3904" i="5" s="1"/>
  <c r="S3905" i="5" s="1"/>
  <c r="S3906" i="5" s="1"/>
  <c r="S3907" i="5" s="1"/>
  <c r="S3908" i="5" s="1"/>
  <c r="S3909" i="5" s="1"/>
  <c r="S3910" i="5" s="1"/>
  <c r="S3911" i="5" s="1"/>
  <c r="S3912" i="5" s="1"/>
  <c r="S3913" i="5" s="1"/>
  <c r="V3913" i="5" s="1"/>
  <c r="V3895" i="5"/>
  <c r="V3903" i="5"/>
  <c r="V3911" i="5"/>
  <c r="S3915" i="5"/>
  <c r="V3919" i="5"/>
  <c r="V3927" i="5"/>
  <c r="V3935" i="5"/>
  <c r="V3943" i="5"/>
  <c r="V3951" i="5"/>
  <c r="V3959" i="5"/>
  <c r="V3967" i="5"/>
  <c r="V3975" i="5"/>
  <c r="V3983" i="5"/>
  <c r="V3991" i="5"/>
  <c r="V3999" i="5"/>
  <c r="V4012" i="5"/>
  <c r="V4017" i="5"/>
  <c r="V4040" i="5"/>
  <c r="V4064" i="5"/>
  <c r="V4071" i="5"/>
  <c r="O4071" i="5"/>
  <c r="O4109" i="5"/>
  <c r="V4109" i="5"/>
  <c r="V4113" i="5"/>
  <c r="O4115" i="5"/>
  <c r="O4123" i="5"/>
  <c r="V4123" i="5"/>
  <c r="O4139" i="5"/>
  <c r="V4139" i="5"/>
  <c r="O4145" i="5"/>
  <c r="V4145" i="5"/>
  <c r="O4237" i="5"/>
  <c r="V4237" i="5"/>
  <c r="O4243" i="5"/>
  <c r="V4243" i="5"/>
  <c r="O4249" i="5"/>
  <c r="V4249" i="5"/>
  <c r="S4304" i="5"/>
  <c r="S4305" i="5" s="1"/>
  <c r="S4306" i="5" s="1"/>
  <c r="S4307" i="5" s="1"/>
  <c r="S4308" i="5" s="1"/>
  <c r="S4309" i="5" s="1"/>
  <c r="S4310" i="5" s="1"/>
  <c r="S4311" i="5" s="1"/>
  <c r="S4312" i="5" s="1"/>
  <c r="S4313" i="5" s="1"/>
  <c r="S4314" i="5" s="1"/>
  <c r="S4315" i="5" s="1"/>
  <c r="S4316" i="5" s="1"/>
  <c r="S4317" i="5" s="1"/>
  <c r="S4318" i="5" s="1"/>
  <c r="V4318" i="5" s="1"/>
  <c r="S4422" i="5"/>
  <c r="T4422" i="5"/>
  <c r="T4423" i="5" s="1"/>
  <c r="T4424" i="5" s="1"/>
  <c r="T4425" i="5" s="1"/>
  <c r="T4426" i="5" s="1"/>
  <c r="T4427" i="5" s="1"/>
  <c r="T4428" i="5" s="1"/>
  <c r="V4800" i="5"/>
  <c r="O4800" i="5"/>
  <c r="O4910" i="5"/>
  <c r="V4910" i="5"/>
  <c r="S5221" i="5"/>
  <c r="S5222" i="5" s="1"/>
  <c r="S5223" i="5" s="1"/>
  <c r="S5224" i="5" s="1"/>
  <c r="S5225" i="5" s="1"/>
  <c r="S5226" i="5" s="1"/>
  <c r="S5227" i="5" s="1"/>
  <c r="S5228" i="5" s="1"/>
  <c r="S5229" i="5" s="1"/>
  <c r="O5276" i="5"/>
  <c r="V5276" i="5"/>
  <c r="V5356" i="5"/>
  <c r="O5356" i="5"/>
  <c r="T3860" i="5"/>
  <c r="T3861" i="5" s="1"/>
  <c r="T3862" i="5" s="1"/>
  <c r="T3863" i="5" s="1"/>
  <c r="T3864" i="5" s="1"/>
  <c r="T3865" i="5" s="1"/>
  <c r="T3866" i="5" s="1"/>
  <c r="T3867" i="5" s="1"/>
  <c r="T3868" i="5" s="1"/>
  <c r="T3869" i="5" s="1"/>
  <c r="T3870" i="5" s="1"/>
  <c r="T3871" i="5" s="1"/>
  <c r="T3872" i="5" s="1"/>
  <c r="T3873" i="5" s="1"/>
  <c r="T3874" i="5" s="1"/>
  <c r="T3875" i="5" s="1"/>
  <c r="T3876" i="5" s="1"/>
  <c r="T3877" i="5" s="1"/>
  <c r="T3878" i="5" s="1"/>
  <c r="T3879" i="5" s="1"/>
  <c r="T3880" i="5" s="1"/>
  <c r="T3881" i="5" s="1"/>
  <c r="T3882" i="5" s="1"/>
  <c r="T3883" i="5" s="1"/>
  <c r="T3884" i="5" s="1"/>
  <c r="T3885" i="5" s="1"/>
  <c r="T3886" i="5" s="1"/>
  <c r="T3887" i="5" s="1"/>
  <c r="T3888" i="5" s="1"/>
  <c r="T3889" i="5" s="1"/>
  <c r="T3892" i="5"/>
  <c r="T3893" i="5" s="1"/>
  <c r="T3894" i="5" s="1"/>
  <c r="T3895" i="5" s="1"/>
  <c r="T3896" i="5" s="1"/>
  <c r="T3897" i="5" s="1"/>
  <c r="T3898" i="5" s="1"/>
  <c r="T3899" i="5" s="1"/>
  <c r="T3900" i="5" s="1"/>
  <c r="T3901" i="5" s="1"/>
  <c r="T3902" i="5" s="1"/>
  <c r="T3903" i="5" s="1"/>
  <c r="T3904" i="5" s="1"/>
  <c r="T3905" i="5" s="1"/>
  <c r="T3906" i="5" s="1"/>
  <c r="T3907" i="5" s="1"/>
  <c r="T3908" i="5" s="1"/>
  <c r="T3909" i="5" s="1"/>
  <c r="T3910" i="5" s="1"/>
  <c r="T3911" i="5" s="1"/>
  <c r="T3912" i="5" s="1"/>
  <c r="T3913" i="5" s="1"/>
  <c r="T3916" i="5"/>
  <c r="T3917" i="5" s="1"/>
  <c r="T3918" i="5" s="1"/>
  <c r="T3919" i="5" s="1"/>
  <c r="T3920" i="5" s="1"/>
  <c r="T3921" i="5" s="1"/>
  <c r="T3922" i="5" s="1"/>
  <c r="T3923" i="5" s="1"/>
  <c r="T3924" i="5" s="1"/>
  <c r="T3925" i="5" s="1"/>
  <c r="T3926" i="5" s="1"/>
  <c r="T3927" i="5" s="1"/>
  <c r="T3928" i="5" s="1"/>
  <c r="T3929" i="5" s="1"/>
  <c r="T3930" i="5" s="1"/>
  <c r="T3931" i="5" s="1"/>
  <c r="T3932" i="5" s="1"/>
  <c r="T3933" i="5" s="1"/>
  <c r="T3934" i="5" s="1"/>
  <c r="T3935" i="5" s="1"/>
  <c r="T3936" i="5" s="1"/>
  <c r="T3937" i="5" s="1"/>
  <c r="T3938" i="5" s="1"/>
  <c r="T3939" i="5" s="1"/>
  <c r="T3940" i="5" s="1"/>
  <c r="T3941" i="5" s="1"/>
  <c r="T3942" i="5" s="1"/>
  <c r="T3943" i="5" s="1"/>
  <c r="T3944" i="5" s="1"/>
  <c r="T3945" i="5" s="1"/>
  <c r="T3946" i="5" s="1"/>
  <c r="T3947" i="5" s="1"/>
  <c r="T3948" i="5" s="1"/>
  <c r="T3949" i="5" s="1"/>
  <c r="T3950" i="5" s="1"/>
  <c r="T3951" i="5" s="1"/>
  <c r="T3952" i="5" s="1"/>
  <c r="T3953" i="5" s="1"/>
  <c r="T3954" i="5" s="1"/>
  <c r="T3955" i="5" s="1"/>
  <c r="T3956" i="5" s="1"/>
  <c r="T3957" i="5" s="1"/>
  <c r="T3958" i="5" s="1"/>
  <c r="T3959" i="5" s="1"/>
  <c r="T3960" i="5" s="1"/>
  <c r="T3961" i="5" s="1"/>
  <c r="T3962" i="5" s="1"/>
  <c r="T3963" i="5" s="1"/>
  <c r="T3964" i="5" s="1"/>
  <c r="T3980" i="5"/>
  <c r="T3981" i="5" s="1"/>
  <c r="T3982" i="5" s="1"/>
  <c r="T3983" i="5" s="1"/>
  <c r="T3984" i="5" s="1"/>
  <c r="T3985" i="5" s="1"/>
  <c r="T3986" i="5" s="1"/>
  <c r="T3987" i="5" s="1"/>
  <c r="T3988" i="5" s="1"/>
  <c r="O4037" i="5"/>
  <c r="V4039" i="5"/>
  <c r="O4039" i="5"/>
  <c r="V4063" i="5"/>
  <c r="O4063" i="5"/>
  <c r="T4085" i="5"/>
  <c r="T4086" i="5" s="1"/>
  <c r="T4087" i="5" s="1"/>
  <c r="T4088" i="5" s="1"/>
  <c r="T4089" i="5" s="1"/>
  <c r="T4090" i="5" s="1"/>
  <c r="T4091" i="5" s="1"/>
  <c r="T4092" i="5" s="1"/>
  <c r="T4093" i="5" s="1"/>
  <c r="T4094" i="5" s="1"/>
  <c r="T4095" i="5" s="1"/>
  <c r="T4096" i="5" s="1"/>
  <c r="T4097" i="5" s="1"/>
  <c r="T4098" i="5" s="1"/>
  <c r="T4099" i="5" s="1"/>
  <c r="T4100" i="5" s="1"/>
  <c r="T4101" i="5" s="1"/>
  <c r="T4102" i="5" s="1"/>
  <c r="T4103" i="5" s="1"/>
  <c r="T4104" i="5" s="1"/>
  <c r="T4105" i="5" s="1"/>
  <c r="T4106" i="5" s="1"/>
  <c r="T4107" i="5" s="1"/>
  <c r="T4108" i="5" s="1"/>
  <c r="T4109" i="5" s="1"/>
  <c r="T4110" i="5" s="1"/>
  <c r="T4111" i="5" s="1"/>
  <c r="T4112" i="5" s="1"/>
  <c r="T4113" i="5" s="1"/>
  <c r="T4114" i="5" s="1"/>
  <c r="T4115" i="5" s="1"/>
  <c r="T4116" i="5" s="1"/>
  <c r="T4117" i="5" s="1"/>
  <c r="T4118" i="5" s="1"/>
  <c r="T4119" i="5" s="1"/>
  <c r="T4120" i="5" s="1"/>
  <c r="T4121" i="5" s="1"/>
  <c r="T4122" i="5" s="1"/>
  <c r="T4123" i="5" s="1"/>
  <c r="T4124" i="5" s="1"/>
  <c r="T4125" i="5" s="1"/>
  <c r="T4126" i="5" s="1"/>
  <c r="T4127" i="5" s="1"/>
  <c r="T4128" i="5" s="1"/>
  <c r="T4129" i="5" s="1"/>
  <c r="T4130" i="5" s="1"/>
  <c r="T4131" i="5" s="1"/>
  <c r="T4132" i="5" s="1"/>
  <c r="T4133" i="5" s="1"/>
  <c r="T4134" i="5" s="1"/>
  <c r="T4135" i="5" s="1"/>
  <c r="T4136" i="5" s="1"/>
  <c r="T4137" i="5" s="1"/>
  <c r="T4138" i="5" s="1"/>
  <c r="T4139" i="5" s="1"/>
  <c r="T4140" i="5" s="1"/>
  <c r="T4141" i="5" s="1"/>
  <c r="T4142" i="5" s="1"/>
  <c r="T4143" i="5" s="1"/>
  <c r="T4144" i="5" s="1"/>
  <c r="T4145" i="5" s="1"/>
  <c r="T4146" i="5" s="1"/>
  <c r="T4147" i="5" s="1"/>
  <c r="T4148" i="5" s="1"/>
  <c r="T4149" i="5" s="1"/>
  <c r="T4150" i="5" s="1"/>
  <c r="T4151" i="5" s="1"/>
  <c r="T4152" i="5" s="1"/>
  <c r="T4153" i="5" s="1"/>
  <c r="T4154" i="5" s="1"/>
  <c r="T4155" i="5" s="1"/>
  <c r="T4156" i="5" s="1"/>
  <c r="T4157" i="5" s="1"/>
  <c r="T4158" i="5" s="1"/>
  <c r="T4159" i="5" s="1"/>
  <c r="T4160" i="5" s="1"/>
  <c r="T4161" i="5" s="1"/>
  <c r="T4162" i="5" s="1"/>
  <c r="T4163" i="5" s="1"/>
  <c r="T4164" i="5" s="1"/>
  <c r="T4165" i="5" s="1"/>
  <c r="T4166" i="5" s="1"/>
  <c r="T4167" i="5" s="1"/>
  <c r="T4168" i="5" s="1"/>
  <c r="T4169" i="5" s="1"/>
  <c r="T4170" i="5" s="1"/>
  <c r="T4171" i="5" s="1"/>
  <c r="T4172" i="5" s="1"/>
  <c r="T4173" i="5" s="1"/>
  <c r="T4174" i="5" s="1"/>
  <c r="T4175" i="5" s="1"/>
  <c r="T4176" i="5" s="1"/>
  <c r="T4177" i="5" s="1"/>
  <c r="T4178" i="5" s="1"/>
  <c r="T4179" i="5" s="1"/>
  <c r="T4180" i="5" s="1"/>
  <c r="T4181" i="5" s="1"/>
  <c r="T4182" i="5" s="1"/>
  <c r="T4183" i="5" s="1"/>
  <c r="T4184" i="5" s="1"/>
  <c r="T4185" i="5" s="1"/>
  <c r="T4186" i="5" s="1"/>
  <c r="T4187" i="5" s="1"/>
  <c r="T4188" i="5" s="1"/>
  <c r="T4189" i="5" s="1"/>
  <c r="T4190" i="5" s="1"/>
  <c r="T4191" i="5" s="1"/>
  <c r="T4192" i="5" s="1"/>
  <c r="T4193" i="5" s="1"/>
  <c r="T4194" i="5" s="1"/>
  <c r="O4101" i="5"/>
  <c r="V4101" i="5"/>
  <c r="O4129" i="5"/>
  <c r="V4129" i="5"/>
  <c r="O4157" i="5"/>
  <c r="V4157" i="5"/>
  <c r="O4163" i="5"/>
  <c r="V4163" i="5"/>
  <c r="O4169" i="5"/>
  <c r="V4169" i="5"/>
  <c r="O4197" i="5"/>
  <c r="V4197" i="5"/>
  <c r="O4203" i="5"/>
  <c r="V4203" i="5"/>
  <c r="O4209" i="5"/>
  <c r="V4209" i="5"/>
  <c r="T4224" i="5"/>
  <c r="T4225" i="5" s="1"/>
  <c r="T4226" i="5" s="1"/>
  <c r="T4227" i="5" s="1"/>
  <c r="T4228" i="5" s="1"/>
  <c r="T4229" i="5" s="1"/>
  <c r="T4230" i="5" s="1"/>
  <c r="T4231" i="5" s="1"/>
  <c r="T4232" i="5" s="1"/>
  <c r="T4233" i="5" s="1"/>
  <c r="T4234" i="5" s="1"/>
  <c r="T4235" i="5" s="1"/>
  <c r="T4236" i="5" s="1"/>
  <c r="T4237" i="5" s="1"/>
  <c r="T4238" i="5" s="1"/>
  <c r="T4239" i="5" s="1"/>
  <c r="T4240" i="5" s="1"/>
  <c r="T4241" i="5" s="1"/>
  <c r="T4242" i="5" s="1"/>
  <c r="T4243" i="5" s="1"/>
  <c r="T4244" i="5" s="1"/>
  <c r="T4245" i="5" s="1"/>
  <c r="T4246" i="5" s="1"/>
  <c r="T4247" i="5" s="1"/>
  <c r="T4248" i="5" s="1"/>
  <c r="T4249" i="5" s="1"/>
  <c r="T4250" i="5" s="1"/>
  <c r="T4251" i="5" s="1"/>
  <c r="T4252" i="5" s="1"/>
  <c r="T4253" i="5" s="1"/>
  <c r="T4254" i="5" s="1"/>
  <c r="T4255" i="5" s="1"/>
  <c r="T4256" i="5" s="1"/>
  <c r="T4257" i="5" s="1"/>
  <c r="T4258" i="5" s="1"/>
  <c r="T4259" i="5" s="1"/>
  <c r="T4260" i="5" s="1"/>
  <c r="T4261" i="5" s="1"/>
  <c r="T4262" i="5" s="1"/>
  <c r="T4263" i="5" s="1"/>
  <c r="T4264" i="5" s="1"/>
  <c r="T4265" i="5" s="1"/>
  <c r="T4266" i="5" s="1"/>
  <c r="T4267" i="5" s="1"/>
  <c r="T4268" i="5" s="1"/>
  <c r="T4269" i="5" s="1"/>
  <c r="T4270" i="5" s="1"/>
  <c r="T4271" i="5" s="1"/>
  <c r="T4272" i="5" s="1"/>
  <c r="T4273" i="5" s="1"/>
  <c r="T4274" i="5" s="1"/>
  <c r="T4275" i="5" s="1"/>
  <c r="T4276" i="5" s="1"/>
  <c r="T4277" i="5" s="1"/>
  <c r="T4278" i="5" s="1"/>
  <c r="T4279" i="5" s="1"/>
  <c r="T4280" i="5" s="1"/>
  <c r="T4281" i="5" s="1"/>
  <c r="T4282" i="5" s="1"/>
  <c r="T4283" i="5" s="1"/>
  <c r="T4284" i="5" s="1"/>
  <c r="T4285" i="5" s="1"/>
  <c r="T4286" i="5" s="1"/>
  <c r="T4287" i="5" s="1"/>
  <c r="T4288" i="5" s="1"/>
  <c r="T4289" i="5" s="1"/>
  <c r="T4290" i="5" s="1"/>
  <c r="T4291" i="5" s="1"/>
  <c r="T4292" i="5" s="1"/>
  <c r="T4293" i="5" s="1"/>
  <c r="T4294" i="5" s="1"/>
  <c r="T4295" i="5" s="1"/>
  <c r="T4296" i="5" s="1"/>
  <c r="T4297" i="5" s="1"/>
  <c r="T4298" i="5" s="1"/>
  <c r="T4299" i="5" s="1"/>
  <c r="T4300" i="5" s="1"/>
  <c r="T4301" i="5" s="1"/>
  <c r="O4261" i="5"/>
  <c r="V4261" i="5"/>
  <c r="O4267" i="5"/>
  <c r="V4267" i="5"/>
  <c r="O4273" i="5"/>
  <c r="V4273" i="5"/>
  <c r="T4330" i="5"/>
  <c r="T4331" i="5" s="1"/>
  <c r="T4332" i="5" s="1"/>
  <c r="O4972" i="5"/>
  <c r="V4972" i="5"/>
  <c r="O5110" i="5"/>
  <c r="V5110" i="5"/>
  <c r="V5224" i="5"/>
  <c r="O5224" i="5"/>
  <c r="S3977" i="5"/>
  <c r="S3978" i="5" s="1"/>
  <c r="S3979" i="5" s="1"/>
  <c r="S3980" i="5" s="1"/>
  <c r="S3981" i="5" s="1"/>
  <c r="S3982" i="5" s="1"/>
  <c r="S3983" i="5" s="1"/>
  <c r="S3984" i="5" s="1"/>
  <c r="S3985" i="5" s="1"/>
  <c r="S3986" i="5" s="1"/>
  <c r="S3987" i="5" s="1"/>
  <c r="S3988" i="5" s="1"/>
  <c r="V3988" i="5" s="1"/>
  <c r="V4025" i="5"/>
  <c r="S4046" i="5"/>
  <c r="V4055" i="5"/>
  <c r="O4055" i="5"/>
  <c r="O4093" i="5"/>
  <c r="V4093" i="5"/>
  <c r="V4097" i="5"/>
  <c r="O4099" i="5"/>
  <c r="V4119" i="5"/>
  <c r="O4119" i="5"/>
  <c r="V4135" i="5"/>
  <c r="O4135" i="5"/>
  <c r="O4181" i="5"/>
  <c r="V4181" i="5"/>
  <c r="O4187" i="5"/>
  <c r="V4187" i="5"/>
  <c r="O4193" i="5"/>
  <c r="V4193" i="5"/>
  <c r="O4221" i="5"/>
  <c r="V4221" i="5"/>
  <c r="S4226" i="5"/>
  <c r="O4227" i="5"/>
  <c r="V4227" i="5"/>
  <c r="O4233" i="5"/>
  <c r="V4233" i="5"/>
  <c r="O4285" i="5"/>
  <c r="V4285" i="5"/>
  <c r="O4291" i="5"/>
  <c r="V4291" i="5"/>
  <c r="O4297" i="5"/>
  <c r="V4297" i="5"/>
  <c r="V4832" i="5"/>
  <c r="O4832" i="5"/>
  <c r="O4966" i="5"/>
  <c r="V5064" i="5"/>
  <c r="O5064" i="5"/>
  <c r="O5270" i="5"/>
  <c r="V5270" i="5"/>
  <c r="O5386" i="5"/>
  <c r="V5386" i="5"/>
  <c r="V5424" i="5"/>
  <c r="O5424" i="5"/>
  <c r="S4081" i="5"/>
  <c r="O4143" i="5"/>
  <c r="O4151" i="5"/>
  <c r="O4159" i="5"/>
  <c r="O4167" i="5"/>
  <c r="O4175" i="5"/>
  <c r="O4183" i="5"/>
  <c r="O4191" i="5"/>
  <c r="O4199" i="5"/>
  <c r="O4207" i="5"/>
  <c r="O4215" i="5"/>
  <c r="O4223" i="5"/>
  <c r="S4225" i="5"/>
  <c r="O4231" i="5"/>
  <c r="O4239" i="5"/>
  <c r="O4247" i="5"/>
  <c r="O4255" i="5"/>
  <c r="O4263" i="5"/>
  <c r="O4271" i="5"/>
  <c r="O4279" i="5"/>
  <c r="O4287" i="5"/>
  <c r="O4295" i="5"/>
  <c r="S4337" i="5"/>
  <c r="S4338" i="5" s="1"/>
  <c r="S4339" i="5" s="1"/>
  <c r="S4340" i="5" s="1"/>
  <c r="S4341" i="5" s="1"/>
  <c r="S4342" i="5" s="1"/>
  <c r="S4343" i="5" s="1"/>
  <c r="S4344" i="5" s="1"/>
  <c r="S4345" i="5" s="1"/>
  <c r="S4346" i="5" s="1"/>
  <c r="S4347" i="5" s="1"/>
  <c r="S4348" i="5" s="1"/>
  <c r="S4349" i="5" s="1"/>
  <c r="S4350" i="5" s="1"/>
  <c r="S4351" i="5" s="1"/>
  <c r="S4352" i="5" s="1"/>
  <c r="S4353" i="5" s="1"/>
  <c r="S4354" i="5" s="1"/>
  <c r="S4355" i="5" s="1"/>
  <c r="S4356" i="5" s="1"/>
  <c r="S4357" i="5" s="1"/>
  <c r="S4358" i="5" s="1"/>
  <c r="S4359" i="5" s="1"/>
  <c r="S4360" i="5" s="1"/>
  <c r="S4361" i="5" s="1"/>
  <c r="S4362" i="5" s="1"/>
  <c r="S4363" i="5" s="1"/>
  <c r="S4364" i="5" s="1"/>
  <c r="S4465" i="5"/>
  <c r="S4641" i="5"/>
  <c r="S4673" i="5"/>
  <c r="S4793" i="5"/>
  <c r="V4801" i="5"/>
  <c r="O4808" i="5"/>
  <c r="O4817" i="5"/>
  <c r="O4826" i="5"/>
  <c r="V4826" i="5"/>
  <c r="O4836" i="5"/>
  <c r="V4836" i="5"/>
  <c r="O4852" i="5"/>
  <c r="V4852" i="5"/>
  <c r="O4868" i="5"/>
  <c r="V4868" i="5"/>
  <c r="O4894" i="5"/>
  <c r="S4900" i="5"/>
  <c r="S4901" i="5" s="1"/>
  <c r="V4904" i="5"/>
  <c r="O4904" i="5"/>
  <c r="V4936" i="5"/>
  <c r="O4936" i="5"/>
  <c r="O4942" i="5"/>
  <c r="V4942" i="5"/>
  <c r="O4948" i="5"/>
  <c r="V4948" i="5"/>
  <c r="V5000" i="5"/>
  <c r="O5000" i="5"/>
  <c r="O5006" i="5"/>
  <c r="V5006" i="5"/>
  <c r="O5012" i="5"/>
  <c r="V5012" i="5"/>
  <c r="V5040" i="5"/>
  <c r="O5040" i="5"/>
  <c r="O5046" i="5"/>
  <c r="V5046" i="5"/>
  <c r="O5052" i="5"/>
  <c r="V5052" i="5"/>
  <c r="V5080" i="5"/>
  <c r="O5080" i="5"/>
  <c r="O5086" i="5"/>
  <c r="V5086" i="5"/>
  <c r="O5092" i="5"/>
  <c r="V5092" i="5"/>
  <c r="V5144" i="5"/>
  <c r="O5144" i="5"/>
  <c r="O5150" i="5"/>
  <c r="V5150" i="5"/>
  <c r="O5156" i="5"/>
  <c r="V5156" i="5"/>
  <c r="S5177" i="5"/>
  <c r="S5178" i="5" s="1"/>
  <c r="S5179" i="5" s="1"/>
  <c r="S5180" i="5" s="1"/>
  <c r="V5184" i="5"/>
  <c r="O5184" i="5"/>
  <c r="O5190" i="5"/>
  <c r="V5190" i="5"/>
  <c r="O5196" i="5"/>
  <c r="V5196" i="5"/>
  <c r="T5257" i="5"/>
  <c r="S5257" i="5"/>
  <c r="S5258" i="5" s="1"/>
  <c r="S5259" i="5" s="1"/>
  <c r="S5260" i="5" s="1"/>
  <c r="S5261" i="5" s="1"/>
  <c r="V5264" i="5"/>
  <c r="O5264" i="5"/>
  <c r="S5267" i="5"/>
  <c r="S5268" i="5" s="1"/>
  <c r="S5269" i="5" s="1"/>
  <c r="S5270" i="5" s="1"/>
  <c r="S5271" i="5" s="1"/>
  <c r="S5272" i="5" s="1"/>
  <c r="V5272" i="5" s="1"/>
  <c r="O5320" i="5"/>
  <c r="O5326" i="5"/>
  <c r="V5326" i="5"/>
  <c r="O5332" i="5"/>
  <c r="V5332" i="5"/>
  <c r="O5345" i="5"/>
  <c r="V5345" i="5"/>
  <c r="O5394" i="5"/>
  <c r="V5394" i="5"/>
  <c r="V5408" i="5"/>
  <c r="O5408" i="5"/>
  <c r="T5421" i="5"/>
  <c r="O5474" i="5"/>
  <c r="V5635" i="5"/>
  <c r="O5635" i="5"/>
  <c r="V5643" i="5"/>
  <c r="O5643" i="5"/>
  <c r="S4047" i="5"/>
  <c r="S4048" i="5" s="1"/>
  <c r="S4049" i="5" s="1"/>
  <c r="S4050" i="5" s="1"/>
  <c r="S4051" i="5" s="1"/>
  <c r="S4052" i="5" s="1"/>
  <c r="S4053" i="5" s="1"/>
  <c r="S4054" i="5" s="1"/>
  <c r="S4055" i="5" s="1"/>
  <c r="S4056" i="5" s="1"/>
  <c r="S4057" i="5" s="1"/>
  <c r="S4058" i="5" s="1"/>
  <c r="S4059" i="5" s="1"/>
  <c r="S4060" i="5" s="1"/>
  <c r="S4061" i="5" s="1"/>
  <c r="S4062" i="5" s="1"/>
  <c r="S4063" i="5" s="1"/>
  <c r="S4064" i="5" s="1"/>
  <c r="S4065" i="5" s="1"/>
  <c r="S4066" i="5" s="1"/>
  <c r="S4067" i="5" s="1"/>
  <c r="S4068" i="5" s="1"/>
  <c r="S4069" i="5" s="1"/>
  <c r="S4070" i="5" s="1"/>
  <c r="S4071" i="5" s="1"/>
  <c r="S4072" i="5" s="1"/>
  <c r="S4073" i="5" s="1"/>
  <c r="S4074" i="5" s="1"/>
  <c r="S4075" i="5" s="1"/>
  <c r="S4076" i="5" s="1"/>
  <c r="S4077" i="5" s="1"/>
  <c r="S4078" i="5" s="1"/>
  <c r="S4079" i="5" s="1"/>
  <c r="S4080" i="5" s="1"/>
  <c r="V4080" i="5" s="1"/>
  <c r="S4303" i="5"/>
  <c r="S4319" i="5"/>
  <c r="S4320" i="5" s="1"/>
  <c r="S4321" i="5" s="1"/>
  <c r="S4322" i="5" s="1"/>
  <c r="V4322" i="5" s="1"/>
  <c r="S4423" i="5"/>
  <c r="S4424" i="5" s="1"/>
  <c r="S4425" i="5" s="1"/>
  <c r="S4426" i="5" s="1"/>
  <c r="S4427" i="5" s="1"/>
  <c r="S4428" i="5" s="1"/>
  <c r="S4429" i="5" s="1"/>
  <c r="S4430" i="5" s="1"/>
  <c r="S4431" i="5" s="1"/>
  <c r="S4432" i="5" s="1"/>
  <c r="S4433" i="5" s="1"/>
  <c r="S4434" i="5" s="1"/>
  <c r="S4435" i="5" s="1"/>
  <c r="S4436" i="5" s="1"/>
  <c r="S4437" i="5" s="1"/>
  <c r="S4438" i="5" s="1"/>
  <c r="S4439" i="5" s="1"/>
  <c r="S4440" i="5" s="1"/>
  <c r="S4441" i="5" s="1"/>
  <c r="S4442" i="5" s="1"/>
  <c r="S4443" i="5" s="1"/>
  <c r="S4444" i="5" s="1"/>
  <c r="S4445" i="5" s="1"/>
  <c r="S4446" i="5" s="1"/>
  <c r="S4447" i="5" s="1"/>
  <c r="S4448" i="5" s="1"/>
  <c r="S4449" i="5" s="1"/>
  <c r="S4450" i="5" s="1"/>
  <c r="S4451" i="5" s="1"/>
  <c r="S4452" i="5" s="1"/>
  <c r="S4453" i="5" s="1"/>
  <c r="S4454" i="5" s="1"/>
  <c r="S4455" i="5" s="1"/>
  <c r="S4456" i="5" s="1"/>
  <c r="S4457" i="5" s="1"/>
  <c r="S4458" i="5" s="1"/>
  <c r="S4575" i="5"/>
  <c r="S4576" i="5" s="1"/>
  <c r="S4577" i="5" s="1"/>
  <c r="S4578" i="5" s="1"/>
  <c r="S4579" i="5" s="1"/>
  <c r="S4580" i="5" s="1"/>
  <c r="S4581" i="5" s="1"/>
  <c r="S4582" i="5" s="1"/>
  <c r="S4583" i="5" s="1"/>
  <c r="S4584" i="5" s="1"/>
  <c r="S4585" i="5" s="1"/>
  <c r="S4586" i="5" s="1"/>
  <c r="S4587" i="5" s="1"/>
  <c r="S4588" i="5" s="1"/>
  <c r="S4589" i="5" s="1"/>
  <c r="S4591" i="5"/>
  <c r="S4592" i="5" s="1"/>
  <c r="S4593" i="5" s="1"/>
  <c r="S4594" i="5" s="1"/>
  <c r="S4595" i="5" s="1"/>
  <c r="S4596" i="5" s="1"/>
  <c r="S4597" i="5" s="1"/>
  <c r="S4598" i="5" s="1"/>
  <c r="S4599" i="5" s="1"/>
  <c r="S4600" i="5" s="1"/>
  <c r="S4601" i="5" s="1"/>
  <c r="S4602" i="5" s="1"/>
  <c r="S4603" i="5" s="1"/>
  <c r="S4604" i="5" s="1"/>
  <c r="S4605" i="5" s="1"/>
  <c r="S4606" i="5" s="1"/>
  <c r="S4607" i="5" s="1"/>
  <c r="S4608" i="5" s="1"/>
  <c r="S4609" i="5" s="1"/>
  <c r="S4610" i="5" s="1"/>
  <c r="S4703" i="5"/>
  <c r="S4704" i="5" s="1"/>
  <c r="S4705" i="5" s="1"/>
  <c r="S4706" i="5" s="1"/>
  <c r="S4707" i="5" s="1"/>
  <c r="S4708" i="5" s="1"/>
  <c r="S4709" i="5" s="1"/>
  <c r="S4710" i="5" s="1"/>
  <c r="S4711" i="5" s="1"/>
  <c r="S4712" i="5" s="1"/>
  <c r="S4713" i="5" s="1"/>
  <c r="S4714" i="5" s="1"/>
  <c r="S4715" i="5" s="1"/>
  <c r="V4715" i="5" s="1"/>
  <c r="S4783" i="5"/>
  <c r="S4784" i="5" s="1"/>
  <c r="S4785" i="5" s="1"/>
  <c r="S4786" i="5" s="1"/>
  <c r="S4787" i="5" s="1"/>
  <c r="S4788" i="5" s="1"/>
  <c r="S4789" i="5" s="1"/>
  <c r="S4790" i="5" s="1"/>
  <c r="O4822" i="5"/>
  <c r="V4822" i="5"/>
  <c r="V4848" i="5"/>
  <c r="O4848" i="5"/>
  <c r="V4864" i="5"/>
  <c r="O4864" i="5"/>
  <c r="O4890" i="5"/>
  <c r="O4900" i="5"/>
  <c r="V4900" i="5"/>
  <c r="O4916" i="5"/>
  <c r="V4916" i="5"/>
  <c r="O4926" i="5"/>
  <c r="V4926" i="5"/>
  <c r="O4932" i="5"/>
  <c r="V4932" i="5"/>
  <c r="V4984" i="5"/>
  <c r="O4984" i="5"/>
  <c r="O4990" i="5"/>
  <c r="V4990" i="5"/>
  <c r="O4996" i="5"/>
  <c r="V4996" i="5"/>
  <c r="V5024" i="5"/>
  <c r="O5024" i="5"/>
  <c r="O5030" i="5"/>
  <c r="V5030" i="5"/>
  <c r="O5036" i="5"/>
  <c r="V5036" i="5"/>
  <c r="O5070" i="5"/>
  <c r="V5070" i="5"/>
  <c r="O5076" i="5"/>
  <c r="V5076" i="5"/>
  <c r="V5128" i="5"/>
  <c r="O5128" i="5"/>
  <c r="O5134" i="5"/>
  <c r="V5134" i="5"/>
  <c r="O5140" i="5"/>
  <c r="O5174" i="5"/>
  <c r="V5174" i="5"/>
  <c r="O5180" i="5"/>
  <c r="V5208" i="5"/>
  <c r="O5208" i="5"/>
  <c r="O5214" i="5"/>
  <c r="V5214" i="5"/>
  <c r="S5241" i="5"/>
  <c r="S5242" i="5" s="1"/>
  <c r="V5248" i="5"/>
  <c r="O5248" i="5"/>
  <c r="O5254" i="5"/>
  <c r="V5254" i="5"/>
  <c r="O5260" i="5"/>
  <c r="V5260" i="5"/>
  <c r="V5288" i="5"/>
  <c r="O5288" i="5"/>
  <c r="O5294" i="5"/>
  <c r="V5294" i="5"/>
  <c r="V5304" i="5"/>
  <c r="O5304" i="5"/>
  <c r="O5310" i="5"/>
  <c r="V5310" i="5"/>
  <c r="O5316" i="5"/>
  <c r="V5316" i="5"/>
  <c r="S5325" i="5"/>
  <c r="S5326" i="5" s="1"/>
  <c r="S5327" i="5" s="1"/>
  <c r="S5328" i="5" s="1"/>
  <c r="S5329" i="5" s="1"/>
  <c r="S5330" i="5" s="1"/>
  <c r="S5331" i="5" s="1"/>
  <c r="S5332" i="5" s="1"/>
  <c r="S5333" i="5" s="1"/>
  <c r="S5334" i="5" s="1"/>
  <c r="S5335" i="5" s="1"/>
  <c r="S5336" i="5" s="1"/>
  <c r="S5337" i="5" s="1"/>
  <c r="S5338" i="5" s="1"/>
  <c r="S5384" i="5"/>
  <c r="S5385" i="5" s="1"/>
  <c r="S5386" i="5" s="1"/>
  <c r="S5387" i="5" s="1"/>
  <c r="S5388" i="5" s="1"/>
  <c r="S5389" i="5" s="1"/>
  <c r="S5390" i="5" s="1"/>
  <c r="S5391" i="5" s="1"/>
  <c r="S5392" i="5" s="1"/>
  <c r="S5393" i="5" s="1"/>
  <c r="S5394" i="5" s="1"/>
  <c r="S5395" i="5" s="1"/>
  <c r="S5396" i="5" s="1"/>
  <c r="S5397" i="5" s="1"/>
  <c r="S5398" i="5" s="1"/>
  <c r="O5402" i="5"/>
  <c r="V5402" i="5"/>
  <c r="O5426" i="5"/>
  <c r="V5426" i="5"/>
  <c r="O5442" i="5"/>
  <c r="V5442" i="5"/>
  <c r="V5456" i="5"/>
  <c r="O5456" i="5"/>
  <c r="O5516" i="5"/>
  <c r="V5516" i="5"/>
  <c r="V5527" i="5"/>
  <c r="O5527" i="5"/>
  <c r="V5543" i="5"/>
  <c r="O5543" i="5"/>
  <c r="V5659" i="5"/>
  <c r="O5659" i="5"/>
  <c r="T5718" i="5"/>
  <c r="O5719" i="5"/>
  <c r="V5719" i="5"/>
  <c r="O4814" i="5"/>
  <c r="V4814" i="5"/>
  <c r="O4828" i="5"/>
  <c r="V4828" i="5"/>
  <c r="O4838" i="5"/>
  <c r="V4838" i="5"/>
  <c r="O4854" i="5"/>
  <c r="V4854" i="5"/>
  <c r="O4870" i="5"/>
  <c r="V4870" i="5"/>
  <c r="V4880" i="5"/>
  <c r="O4880" i="5"/>
  <c r="O4906" i="5"/>
  <c r="V4906" i="5"/>
  <c r="V4944" i="5"/>
  <c r="O4944" i="5"/>
  <c r="O4950" i="5"/>
  <c r="V4950" i="5"/>
  <c r="O4956" i="5"/>
  <c r="V4956" i="5"/>
  <c r="V5008" i="5"/>
  <c r="O5008" i="5"/>
  <c r="O5014" i="5"/>
  <c r="V5014" i="5"/>
  <c r="O5020" i="5"/>
  <c r="V5020" i="5"/>
  <c r="V5048" i="5"/>
  <c r="O5048" i="5"/>
  <c r="O5054" i="5"/>
  <c r="V5054" i="5"/>
  <c r="O5060" i="5"/>
  <c r="V5060" i="5"/>
  <c r="V5088" i="5"/>
  <c r="O5088" i="5"/>
  <c r="O5094" i="5"/>
  <c r="V5094" i="5"/>
  <c r="O5100" i="5"/>
  <c r="V5100" i="5"/>
  <c r="V5152" i="5"/>
  <c r="O5152" i="5"/>
  <c r="O5158" i="5"/>
  <c r="V5158" i="5"/>
  <c r="O5164" i="5"/>
  <c r="V5164" i="5"/>
  <c r="V5192" i="5"/>
  <c r="O5192" i="5"/>
  <c r="O5198" i="5"/>
  <c r="V5198" i="5"/>
  <c r="O5204" i="5"/>
  <c r="V5204" i="5"/>
  <c r="O5220" i="5"/>
  <c r="V5220" i="5"/>
  <c r="T5321" i="5"/>
  <c r="T5322" i="5" s="1"/>
  <c r="T5323" i="5" s="1"/>
  <c r="T5324" i="5" s="1"/>
  <c r="T5325" i="5" s="1"/>
  <c r="T5326" i="5" s="1"/>
  <c r="T5327" i="5" s="1"/>
  <c r="T5328" i="5" s="1"/>
  <c r="T5329" i="5" s="1"/>
  <c r="T5330" i="5" s="1"/>
  <c r="T5331" i="5" s="1"/>
  <c r="T5332" i="5" s="1"/>
  <c r="T5333" i="5" s="1"/>
  <c r="T5334" i="5" s="1"/>
  <c r="T5335" i="5" s="1"/>
  <c r="T5336" i="5" s="1"/>
  <c r="T5337" i="5" s="1"/>
  <c r="T5338" i="5" s="1"/>
  <c r="S5321" i="5"/>
  <c r="S5322" i="5" s="1"/>
  <c r="S5323" i="5" s="1"/>
  <c r="S5324" i="5" s="1"/>
  <c r="V5328" i="5"/>
  <c r="O5328" i="5"/>
  <c r="O5334" i="5"/>
  <c r="V5334" i="5"/>
  <c r="O5418" i="5"/>
  <c r="V5418" i="5"/>
  <c r="O5434" i="5"/>
  <c r="V5434" i="5"/>
  <c r="T5441" i="5"/>
  <c r="S5441" i="5"/>
  <c r="O5458" i="5"/>
  <c r="V5458" i="5"/>
  <c r="O5490" i="5"/>
  <c r="V5490" i="5"/>
  <c r="O5521" i="5"/>
  <c r="V5521" i="5"/>
  <c r="O5559" i="5"/>
  <c r="V5559" i="5"/>
  <c r="V5595" i="5"/>
  <c r="O5595" i="5"/>
  <c r="V5667" i="5"/>
  <c r="O5667" i="5"/>
  <c r="V5675" i="5"/>
  <c r="O5675" i="5"/>
  <c r="O6942" i="5"/>
  <c r="V6942" i="5"/>
  <c r="S4365" i="5"/>
  <c r="S4366" i="5" s="1"/>
  <c r="S4367" i="5" s="1"/>
  <c r="S4368" i="5" s="1"/>
  <c r="S4369" i="5" s="1"/>
  <c r="S4370" i="5" s="1"/>
  <c r="S4371" i="5" s="1"/>
  <c r="S4372" i="5" s="1"/>
  <c r="S4373" i="5" s="1"/>
  <c r="S4374" i="5" s="1"/>
  <c r="S4375" i="5" s="1"/>
  <c r="S4376" i="5" s="1"/>
  <c r="S4377" i="5" s="1"/>
  <c r="S4378" i="5" s="1"/>
  <c r="S4379" i="5" s="1"/>
  <c r="S4380" i="5" s="1"/>
  <c r="S4381" i="5" s="1"/>
  <c r="S4382" i="5" s="1"/>
  <c r="S4383" i="5" s="1"/>
  <c r="S4384" i="5" s="1"/>
  <c r="S4385" i="5" s="1"/>
  <c r="S4386" i="5" s="1"/>
  <c r="S4387" i="5" s="1"/>
  <c r="S4388" i="5" s="1"/>
  <c r="S4389" i="5" s="1"/>
  <c r="S4390" i="5" s="1"/>
  <c r="S4391" i="5" s="1"/>
  <c r="S4392" i="5" s="1"/>
  <c r="S4393" i="5" s="1"/>
  <c r="S4394" i="5" s="1"/>
  <c r="S4395" i="5" s="1"/>
  <c r="S4396" i="5" s="1"/>
  <c r="S4397" i="5" s="1"/>
  <c r="S4398" i="5" s="1"/>
  <c r="S4399" i="5" s="1"/>
  <c r="S4400" i="5" s="1"/>
  <c r="S4401" i="5" s="1"/>
  <c r="S4402" i="5" s="1"/>
  <c r="S4469" i="5"/>
  <c r="S4470" i="5" s="1"/>
  <c r="S4471" i="5" s="1"/>
  <c r="S4472" i="5" s="1"/>
  <c r="S4473" i="5" s="1"/>
  <c r="S4474" i="5" s="1"/>
  <c r="S4475" i="5" s="1"/>
  <c r="S4476" i="5" s="1"/>
  <c r="S4477" i="5" s="1"/>
  <c r="S4478" i="5" s="1"/>
  <c r="S4479" i="5" s="1"/>
  <c r="S4480" i="5" s="1"/>
  <c r="S4481" i="5" s="1"/>
  <c r="S4482" i="5" s="1"/>
  <c r="S4483" i="5" s="1"/>
  <c r="S4484" i="5" s="1"/>
  <c r="S4485" i="5" s="1"/>
  <c r="S4486" i="5" s="1"/>
  <c r="S4487" i="5" s="1"/>
  <c r="S4488" i="5" s="1"/>
  <c r="S4489" i="5" s="1"/>
  <c r="S4490" i="5" s="1"/>
  <c r="S4491" i="5" s="1"/>
  <c r="S4492" i="5" s="1"/>
  <c r="S4493" i="5" s="1"/>
  <c r="S4494" i="5" s="1"/>
  <c r="S4495" i="5" s="1"/>
  <c r="S4496" i="5" s="1"/>
  <c r="S4497" i="5" s="1"/>
  <c r="S4498" i="5" s="1"/>
  <c r="S4499" i="5" s="1"/>
  <c r="S4501" i="5"/>
  <c r="S4502" i="5" s="1"/>
  <c r="S4503" i="5" s="1"/>
  <c r="S4504" i="5" s="1"/>
  <c r="S4505" i="5" s="1"/>
  <c r="S4506" i="5" s="1"/>
  <c r="S4507" i="5" s="1"/>
  <c r="S4508" i="5" s="1"/>
  <c r="S4509" i="5" s="1"/>
  <c r="S4510" i="5" s="1"/>
  <c r="S4511" i="5" s="1"/>
  <c r="S4512" i="5" s="1"/>
  <c r="S4513" i="5" s="1"/>
  <c r="S4514" i="5" s="1"/>
  <c r="S4515" i="5" s="1"/>
  <c r="S4516" i="5" s="1"/>
  <c r="S4517" i="5" s="1"/>
  <c r="S4518" i="5" s="1"/>
  <c r="S4519" i="5" s="1"/>
  <c r="S4520" i="5" s="1"/>
  <c r="S4521" i="5" s="1"/>
  <c r="S4522" i="5" s="1"/>
  <c r="S4523" i="5" s="1"/>
  <c r="S4524" i="5" s="1"/>
  <c r="S4525" i="5" s="1"/>
  <c r="S4526" i="5" s="1"/>
  <c r="S4527" i="5" s="1"/>
  <c r="S4528" i="5" s="1"/>
  <c r="S4529" i="5" s="1"/>
  <c r="S4530" i="5" s="1"/>
  <c r="S4557" i="5"/>
  <c r="S4558" i="5" s="1"/>
  <c r="S4559" i="5" s="1"/>
  <c r="S4560" i="5" s="1"/>
  <c r="S4561" i="5" s="1"/>
  <c r="S4562" i="5" s="1"/>
  <c r="S4563" i="5" s="1"/>
  <c r="S4564" i="5" s="1"/>
  <c r="S4565" i="5" s="1"/>
  <c r="S4566" i="5" s="1"/>
  <c r="S4567" i="5" s="1"/>
  <c r="S4568" i="5" s="1"/>
  <c r="S4569" i="5" s="1"/>
  <c r="S4570" i="5" s="1"/>
  <c r="S4571" i="5" s="1"/>
  <c r="S4572" i="5" s="1"/>
  <c r="S4573" i="5" s="1"/>
  <c r="S4574" i="5" s="1"/>
  <c r="S4653" i="5"/>
  <c r="S4654" i="5" s="1"/>
  <c r="S4655" i="5" s="1"/>
  <c r="S4656" i="5" s="1"/>
  <c r="S4657" i="5" s="1"/>
  <c r="S4669" i="5"/>
  <c r="S4670" i="5" s="1"/>
  <c r="S4671" i="5" s="1"/>
  <c r="S4717" i="5"/>
  <c r="S4718" i="5" s="1"/>
  <c r="S4719" i="5" s="1"/>
  <c r="S4720" i="5" s="1"/>
  <c r="S4721" i="5" s="1"/>
  <c r="S4722" i="5" s="1"/>
  <c r="S4723" i="5" s="1"/>
  <c r="S4724" i="5" s="1"/>
  <c r="S4725" i="5" s="1"/>
  <c r="S4726" i="5" s="1"/>
  <c r="S4727" i="5" s="1"/>
  <c r="S4728" i="5" s="1"/>
  <c r="S4729" i="5" s="1"/>
  <c r="S4730" i="5" s="1"/>
  <c r="S4731" i="5" s="1"/>
  <c r="S4732" i="5" s="1"/>
  <c r="S4733" i="5" s="1"/>
  <c r="S4734" i="5" s="1"/>
  <c r="S4735" i="5" s="1"/>
  <c r="S4736" i="5" s="1"/>
  <c r="S4737" i="5" s="1"/>
  <c r="S4738" i="5" s="1"/>
  <c r="S4739" i="5" s="1"/>
  <c r="S4740" i="5" s="1"/>
  <c r="S4741" i="5" s="1"/>
  <c r="S4742" i="5" s="1"/>
  <c r="S4743" i="5" s="1"/>
  <c r="S4744" i="5" s="1"/>
  <c r="S4745" i="5" s="1"/>
  <c r="S4746" i="5" s="1"/>
  <c r="S4747" i="5" s="1"/>
  <c r="S4748" i="5" s="1"/>
  <c r="S4749" i="5" s="1"/>
  <c r="S4750" i="5" s="1"/>
  <c r="S4751" i="5" s="1"/>
  <c r="S4752" i="5" s="1"/>
  <c r="S4753" i="5" s="1"/>
  <c r="S4754" i="5" s="1"/>
  <c r="S4755" i="5" s="1"/>
  <c r="S4756" i="5" s="1"/>
  <c r="S4757" i="5" s="1"/>
  <c r="S4758" i="5" s="1"/>
  <c r="S4759" i="5" s="1"/>
  <c r="S4760" i="5" s="1"/>
  <c r="S4761" i="5" s="1"/>
  <c r="S4762" i="5" s="1"/>
  <c r="S4763" i="5" s="1"/>
  <c r="S4764" i="5" s="1"/>
  <c r="S4765" i="5" s="1"/>
  <c r="S4766" i="5" s="1"/>
  <c r="S4767" i="5" s="1"/>
  <c r="S4768" i="5" s="1"/>
  <c r="S4769" i="5" s="1"/>
  <c r="S4770" i="5" s="1"/>
  <c r="S4771" i="5" s="1"/>
  <c r="S4772" i="5" s="1"/>
  <c r="S4773" i="5" s="1"/>
  <c r="S4774" i="5" s="1"/>
  <c r="S4775" i="5" s="1"/>
  <c r="S4776" i="5" s="1"/>
  <c r="S4777" i="5" s="1"/>
  <c r="S4778" i="5" s="1"/>
  <c r="S4779" i="5" s="1"/>
  <c r="S4780" i="5" s="1"/>
  <c r="O4806" i="5"/>
  <c r="V4806" i="5"/>
  <c r="V4810" i="5"/>
  <c r="O4844" i="5"/>
  <c r="V4844" i="5"/>
  <c r="O4860" i="5"/>
  <c r="V4860" i="5"/>
  <c r="O4876" i="5"/>
  <c r="V4876" i="5"/>
  <c r="O4886" i="5"/>
  <c r="V4886" i="5"/>
  <c r="V4896" i="5"/>
  <c r="O4896" i="5"/>
  <c r="V4912" i="5"/>
  <c r="O4912" i="5"/>
  <c r="O4922" i="5"/>
  <c r="V4922" i="5"/>
  <c r="V4968" i="5"/>
  <c r="O4968" i="5"/>
  <c r="O4974" i="5"/>
  <c r="V4974" i="5"/>
  <c r="O4980" i="5"/>
  <c r="V4980" i="5"/>
  <c r="V5112" i="5"/>
  <c r="O5112" i="5"/>
  <c r="O5118" i="5"/>
  <c r="V5118" i="5"/>
  <c r="O5124" i="5"/>
  <c r="V5124" i="5"/>
  <c r="V5232" i="5"/>
  <c r="O5232" i="5"/>
  <c r="O5238" i="5"/>
  <c r="V5238" i="5"/>
  <c r="O5244" i="5"/>
  <c r="V5244" i="5"/>
  <c r="O5272" i="5"/>
  <c r="O5278" i="5"/>
  <c r="V5278" i="5"/>
  <c r="O5284" i="5"/>
  <c r="V5284" i="5"/>
  <c r="O5300" i="5"/>
  <c r="V5300" i="5"/>
  <c r="O5450" i="5"/>
  <c r="V5450" i="5"/>
  <c r="O5466" i="5"/>
  <c r="V5466" i="5"/>
  <c r="T5481" i="5"/>
  <c r="V5603" i="5"/>
  <c r="O5603" i="5"/>
  <c r="V5611" i="5"/>
  <c r="O5611" i="5"/>
  <c r="O5661" i="5"/>
  <c r="V5661" i="5"/>
  <c r="O5751" i="5"/>
  <c r="V5751" i="5"/>
  <c r="O6779" i="5"/>
  <c r="V6779" i="5"/>
  <c r="S4628" i="5"/>
  <c r="S4629" i="5" s="1"/>
  <c r="S4630" i="5" s="1"/>
  <c r="S4631" i="5" s="1"/>
  <c r="S4632" i="5" s="1"/>
  <c r="S4633" i="5" s="1"/>
  <c r="S4634" i="5" s="1"/>
  <c r="S4635" i="5" s="1"/>
  <c r="S4636" i="5" s="1"/>
  <c r="S4637" i="5" s="1"/>
  <c r="S4638" i="5" s="1"/>
  <c r="T4702" i="5"/>
  <c r="T4703" i="5" s="1"/>
  <c r="T4704" i="5" s="1"/>
  <c r="T4705" i="5" s="1"/>
  <c r="T4706" i="5" s="1"/>
  <c r="T4707" i="5" s="1"/>
  <c r="T4708" i="5" s="1"/>
  <c r="T4709" i="5" s="1"/>
  <c r="T4710" i="5" s="1"/>
  <c r="T4711" i="5" s="1"/>
  <c r="T4712" i="5" s="1"/>
  <c r="T4713" i="5" s="1"/>
  <c r="T4714" i="5" s="1"/>
  <c r="T4715" i="5" s="1"/>
  <c r="S4809" i="5"/>
  <c r="S4810" i="5" s="1"/>
  <c r="S4811" i="5" s="1"/>
  <c r="V4824" i="5"/>
  <c r="O4824" i="5"/>
  <c r="O4834" i="5"/>
  <c r="V4834" i="5"/>
  <c r="O4850" i="5"/>
  <c r="V4850" i="5"/>
  <c r="O4866" i="5"/>
  <c r="V4866" i="5"/>
  <c r="O4892" i="5"/>
  <c r="V4892" i="5"/>
  <c r="S4895" i="5"/>
  <c r="V4895" i="5" s="1"/>
  <c r="O4902" i="5"/>
  <c r="V4902" i="5"/>
  <c r="O4918" i="5"/>
  <c r="V4918" i="5"/>
  <c r="V4928" i="5"/>
  <c r="O4928" i="5"/>
  <c r="O4934" i="5"/>
  <c r="V4934" i="5"/>
  <c r="O4940" i="5"/>
  <c r="V4940" i="5"/>
  <c r="V4992" i="5"/>
  <c r="O4992" i="5"/>
  <c r="O4998" i="5"/>
  <c r="V4998" i="5"/>
  <c r="O5004" i="5"/>
  <c r="V5004" i="5"/>
  <c r="T5025" i="5"/>
  <c r="S5025" i="5"/>
  <c r="S5026" i="5" s="1"/>
  <c r="S5027" i="5" s="1"/>
  <c r="S5028" i="5" s="1"/>
  <c r="S5029" i="5" s="1"/>
  <c r="V5032" i="5"/>
  <c r="O5032" i="5"/>
  <c r="O5038" i="5"/>
  <c r="V5038" i="5"/>
  <c r="O5044" i="5"/>
  <c r="V5044" i="5"/>
  <c r="V5072" i="5"/>
  <c r="O5072" i="5"/>
  <c r="O5078" i="5"/>
  <c r="V5078" i="5"/>
  <c r="O5084" i="5"/>
  <c r="V5084" i="5"/>
  <c r="V5136" i="5"/>
  <c r="O5136" i="5"/>
  <c r="O5142" i="5"/>
  <c r="V5142" i="5"/>
  <c r="O5148" i="5"/>
  <c r="V5148" i="5"/>
  <c r="S5157" i="5"/>
  <c r="V5176" i="5"/>
  <c r="O5176" i="5"/>
  <c r="O5182" i="5"/>
  <c r="V5182" i="5"/>
  <c r="O5188" i="5"/>
  <c r="V5188" i="5"/>
  <c r="T5209" i="5"/>
  <c r="S5209" i="5"/>
  <c r="S5210" i="5" s="1"/>
  <c r="S5211" i="5" s="1"/>
  <c r="S5212" i="5" s="1"/>
  <c r="S5213" i="5" s="1"/>
  <c r="S5214" i="5" s="1"/>
  <c r="S5215" i="5" s="1"/>
  <c r="S5216" i="5" s="1"/>
  <c r="S5217" i="5" s="1"/>
  <c r="V5216" i="5"/>
  <c r="O5216" i="5"/>
  <c r="S5219" i="5"/>
  <c r="S5220" i="5" s="1"/>
  <c r="S5249" i="5"/>
  <c r="S5250" i="5" s="1"/>
  <c r="S5251" i="5" s="1"/>
  <c r="S5252" i="5" s="1"/>
  <c r="S5253" i="5" s="1"/>
  <c r="O5256" i="5"/>
  <c r="O5262" i="5"/>
  <c r="V5262" i="5"/>
  <c r="V5312" i="5"/>
  <c r="O5312" i="5"/>
  <c r="O5318" i="5"/>
  <c r="V5318" i="5"/>
  <c r="O5324" i="5"/>
  <c r="V5324" i="5"/>
  <c r="S5339" i="5"/>
  <c r="S5340" i="5" s="1"/>
  <c r="S5341" i="5" s="1"/>
  <c r="S5342" i="5" s="1"/>
  <c r="S5343" i="5" s="1"/>
  <c r="S5344" i="5" s="1"/>
  <c r="S5345" i="5" s="1"/>
  <c r="S5346" i="5" s="1"/>
  <c r="S5347" i="5" s="1"/>
  <c r="S5348" i="5" s="1"/>
  <c r="S5349" i="5" s="1"/>
  <c r="S5350" i="5" s="1"/>
  <c r="S5351" i="5" s="1"/>
  <c r="S5352" i="5" s="1"/>
  <c r="S5353" i="5" s="1"/>
  <c r="S5354" i="5" s="1"/>
  <c r="S5355" i="5" s="1"/>
  <c r="S5356" i="5" s="1"/>
  <c r="S5357" i="5" s="1"/>
  <c r="S5358" i="5" s="1"/>
  <c r="S5359" i="5" s="1"/>
  <c r="S5360" i="5" s="1"/>
  <c r="S5361" i="5" s="1"/>
  <c r="S5362" i="5" s="1"/>
  <c r="S5363" i="5" s="1"/>
  <c r="O5360" i="5"/>
  <c r="V5360" i="5"/>
  <c r="O5484" i="5"/>
  <c r="V5484" i="5"/>
  <c r="O5597" i="5"/>
  <c r="V5597" i="5"/>
  <c r="S5791" i="5"/>
  <c r="S5792" i="5" s="1"/>
  <c r="S4195" i="5"/>
  <c r="S4196" i="5" s="1"/>
  <c r="S4197" i="5" s="1"/>
  <c r="S4198" i="5" s="1"/>
  <c r="S4199" i="5" s="1"/>
  <c r="S4200" i="5" s="1"/>
  <c r="S4201" i="5" s="1"/>
  <c r="S4202" i="5" s="1"/>
  <c r="S4203" i="5" s="1"/>
  <c r="S4204" i="5" s="1"/>
  <c r="S4205" i="5" s="1"/>
  <c r="S4206" i="5" s="1"/>
  <c r="S4207" i="5" s="1"/>
  <c r="S4208" i="5" s="1"/>
  <c r="S4209" i="5" s="1"/>
  <c r="S4210" i="5" s="1"/>
  <c r="S4211" i="5" s="1"/>
  <c r="S4212" i="5" s="1"/>
  <c r="S4213" i="5" s="1"/>
  <c r="S4214" i="5" s="1"/>
  <c r="S4215" i="5" s="1"/>
  <c r="S4216" i="5" s="1"/>
  <c r="S4217" i="5" s="1"/>
  <c r="S4218" i="5" s="1"/>
  <c r="S4219" i="5" s="1"/>
  <c r="S4220" i="5" s="1"/>
  <c r="S4221" i="5" s="1"/>
  <c r="S4222" i="5" s="1"/>
  <c r="S4223" i="5" s="1"/>
  <c r="V4223" i="5" s="1"/>
  <c r="T4197" i="5"/>
  <c r="T4198" i="5" s="1"/>
  <c r="T4199" i="5" s="1"/>
  <c r="T4200" i="5" s="1"/>
  <c r="T4201" i="5" s="1"/>
  <c r="T4202" i="5" s="1"/>
  <c r="T4203" i="5" s="1"/>
  <c r="T4204" i="5" s="1"/>
  <c r="T4205" i="5" s="1"/>
  <c r="T4206" i="5" s="1"/>
  <c r="T4207" i="5" s="1"/>
  <c r="T4208" i="5" s="1"/>
  <c r="T4209" i="5" s="1"/>
  <c r="T4210" i="5" s="1"/>
  <c r="T4211" i="5" s="1"/>
  <c r="T4212" i="5" s="1"/>
  <c r="T4213" i="5" s="1"/>
  <c r="T4214" i="5" s="1"/>
  <c r="T4215" i="5" s="1"/>
  <c r="T4216" i="5" s="1"/>
  <c r="T4217" i="5" s="1"/>
  <c r="T4218" i="5" s="1"/>
  <c r="T4219" i="5" s="1"/>
  <c r="T4220" i="5" s="1"/>
  <c r="T4221" i="5" s="1"/>
  <c r="T4222" i="5" s="1"/>
  <c r="T4223" i="5" s="1"/>
  <c r="S4227" i="5"/>
  <c r="S4228" i="5" s="1"/>
  <c r="S4229" i="5" s="1"/>
  <c r="S4230" i="5" s="1"/>
  <c r="S4231" i="5" s="1"/>
  <c r="S4232" i="5" s="1"/>
  <c r="S4233" i="5" s="1"/>
  <c r="S4234" i="5" s="1"/>
  <c r="S4235" i="5" s="1"/>
  <c r="S4236" i="5" s="1"/>
  <c r="S4237" i="5" s="1"/>
  <c r="S4238" i="5" s="1"/>
  <c r="S4239" i="5" s="1"/>
  <c r="S4240" i="5" s="1"/>
  <c r="S4241" i="5" s="1"/>
  <c r="S4242" i="5" s="1"/>
  <c r="S4243" i="5" s="1"/>
  <c r="S4244" i="5" s="1"/>
  <c r="S4245" i="5" s="1"/>
  <c r="S4246" i="5" s="1"/>
  <c r="S4247" i="5" s="1"/>
  <c r="S4248" i="5" s="1"/>
  <c r="S4249" i="5" s="1"/>
  <c r="S4250" i="5" s="1"/>
  <c r="S4251" i="5" s="1"/>
  <c r="S4252" i="5" s="1"/>
  <c r="S4253" i="5" s="1"/>
  <c r="S4254" i="5" s="1"/>
  <c r="S4255" i="5" s="1"/>
  <c r="S4256" i="5" s="1"/>
  <c r="S4257" i="5" s="1"/>
  <c r="S4258" i="5" s="1"/>
  <c r="S4259" i="5" s="1"/>
  <c r="S4260" i="5" s="1"/>
  <c r="S4261" i="5" s="1"/>
  <c r="S4262" i="5" s="1"/>
  <c r="S4263" i="5" s="1"/>
  <c r="S4264" i="5" s="1"/>
  <c r="S4265" i="5" s="1"/>
  <c r="S4266" i="5" s="1"/>
  <c r="S4267" i="5" s="1"/>
  <c r="S4268" i="5" s="1"/>
  <c r="S4269" i="5" s="1"/>
  <c r="S4270" i="5" s="1"/>
  <c r="S4271" i="5" s="1"/>
  <c r="S4272" i="5" s="1"/>
  <c r="S4273" i="5" s="1"/>
  <c r="S4274" i="5" s="1"/>
  <c r="S4275" i="5" s="1"/>
  <c r="S4276" i="5" s="1"/>
  <c r="S4277" i="5" s="1"/>
  <c r="S4278" i="5" s="1"/>
  <c r="S4279" i="5" s="1"/>
  <c r="S4280" i="5" s="1"/>
  <c r="S4281" i="5" s="1"/>
  <c r="S4282" i="5" s="1"/>
  <c r="S4283" i="5" s="1"/>
  <c r="S4284" i="5" s="1"/>
  <c r="S4285" i="5" s="1"/>
  <c r="S4286" i="5" s="1"/>
  <c r="S4287" i="5" s="1"/>
  <c r="S4288" i="5" s="1"/>
  <c r="S4289" i="5" s="1"/>
  <c r="S4290" i="5" s="1"/>
  <c r="S4291" i="5" s="1"/>
  <c r="S4292" i="5" s="1"/>
  <c r="S4293" i="5" s="1"/>
  <c r="S4294" i="5" s="1"/>
  <c r="S4295" i="5" s="1"/>
  <c r="S4296" i="5" s="1"/>
  <c r="S4297" i="5" s="1"/>
  <c r="S4298" i="5" s="1"/>
  <c r="S4299" i="5" s="1"/>
  <c r="S4300" i="5" s="1"/>
  <c r="S4301" i="5" s="1"/>
  <c r="V4301" i="5" s="1"/>
  <c r="S4323" i="5"/>
  <c r="S4324" i="5" s="1"/>
  <c r="S4325" i="5" s="1"/>
  <c r="S4326" i="5" s="1"/>
  <c r="S4327" i="5" s="1"/>
  <c r="S4328" i="5" s="1"/>
  <c r="S4329" i="5" s="1"/>
  <c r="V4329" i="5" s="1"/>
  <c r="T4325" i="5"/>
  <c r="T4326" i="5" s="1"/>
  <c r="T4327" i="5" s="1"/>
  <c r="T4328" i="5" s="1"/>
  <c r="T4329" i="5" s="1"/>
  <c r="S4331" i="5"/>
  <c r="S4332" i="5" s="1"/>
  <c r="S4333" i="5" s="1"/>
  <c r="S4334" i="5" s="1"/>
  <c r="S4335" i="5" s="1"/>
  <c r="S4336" i="5" s="1"/>
  <c r="V4336" i="5" s="1"/>
  <c r="T4333" i="5"/>
  <c r="T4334" i="5" s="1"/>
  <c r="T4335" i="5" s="1"/>
  <c r="T4336" i="5" s="1"/>
  <c r="T4341" i="5"/>
  <c r="T4342" i="5" s="1"/>
  <c r="T4343" i="5" s="1"/>
  <c r="T4344" i="5" s="1"/>
  <c r="T4345" i="5" s="1"/>
  <c r="T4346" i="5" s="1"/>
  <c r="T4347" i="5" s="1"/>
  <c r="T4348" i="5" s="1"/>
  <c r="T4349" i="5" s="1"/>
  <c r="T4350" i="5" s="1"/>
  <c r="T4351" i="5" s="1"/>
  <c r="T4352" i="5" s="1"/>
  <c r="T4353" i="5" s="1"/>
  <c r="T4354" i="5" s="1"/>
  <c r="T4355" i="5" s="1"/>
  <c r="T4356" i="5" s="1"/>
  <c r="T4357" i="5" s="1"/>
  <c r="T4358" i="5" s="1"/>
  <c r="T4359" i="5" s="1"/>
  <c r="T4360" i="5" s="1"/>
  <c r="T4361" i="5" s="1"/>
  <c r="T4362" i="5" s="1"/>
  <c r="T4363" i="5" s="1"/>
  <c r="T4364" i="5" s="1"/>
  <c r="T4365" i="5"/>
  <c r="T4366" i="5" s="1"/>
  <c r="T4367" i="5" s="1"/>
  <c r="T4368" i="5" s="1"/>
  <c r="T4369" i="5" s="1"/>
  <c r="T4370" i="5" s="1"/>
  <c r="T4371" i="5" s="1"/>
  <c r="T4372" i="5" s="1"/>
  <c r="T4373" i="5" s="1"/>
  <c r="T4374" i="5" s="1"/>
  <c r="T4375" i="5" s="1"/>
  <c r="T4376" i="5" s="1"/>
  <c r="T4377" i="5" s="1"/>
  <c r="T4378" i="5" s="1"/>
  <c r="T4379" i="5" s="1"/>
  <c r="T4380" i="5" s="1"/>
  <c r="T4381" i="5" s="1"/>
  <c r="T4382" i="5" s="1"/>
  <c r="T4383" i="5" s="1"/>
  <c r="T4384" i="5" s="1"/>
  <c r="T4385" i="5" s="1"/>
  <c r="T4386" i="5" s="1"/>
  <c r="T4387" i="5" s="1"/>
  <c r="T4388" i="5" s="1"/>
  <c r="T4389" i="5" s="1"/>
  <c r="T4390" i="5" s="1"/>
  <c r="T4391" i="5" s="1"/>
  <c r="T4392" i="5" s="1"/>
  <c r="T4393" i="5" s="1"/>
  <c r="T4394" i="5" s="1"/>
  <c r="T4395" i="5" s="1"/>
  <c r="T4396" i="5" s="1"/>
  <c r="T4397" i="5" s="1"/>
  <c r="T4398" i="5" s="1"/>
  <c r="T4399" i="5" s="1"/>
  <c r="T4400" i="5" s="1"/>
  <c r="T4401" i="5" s="1"/>
  <c r="T4402" i="5" s="1"/>
  <c r="S4403" i="5"/>
  <c r="S4404" i="5" s="1"/>
  <c r="S4405" i="5" s="1"/>
  <c r="S4406" i="5" s="1"/>
  <c r="S4407" i="5" s="1"/>
  <c r="S4408" i="5" s="1"/>
  <c r="S4409" i="5" s="1"/>
  <c r="S4410" i="5" s="1"/>
  <c r="S4411" i="5" s="1"/>
  <c r="S4412" i="5" s="1"/>
  <c r="S4413" i="5" s="1"/>
  <c r="S4414" i="5" s="1"/>
  <c r="S4415" i="5" s="1"/>
  <c r="S4416" i="5" s="1"/>
  <c r="S4417" i="5" s="1"/>
  <c r="S4418" i="5" s="1"/>
  <c r="S4419" i="5" s="1"/>
  <c r="S4420" i="5" s="1"/>
  <c r="S4421" i="5" s="1"/>
  <c r="T4405" i="5"/>
  <c r="T4406" i="5" s="1"/>
  <c r="T4407" i="5" s="1"/>
  <c r="T4408" i="5" s="1"/>
  <c r="T4409" i="5" s="1"/>
  <c r="T4410" i="5" s="1"/>
  <c r="T4411" i="5" s="1"/>
  <c r="T4412" i="5" s="1"/>
  <c r="T4413" i="5" s="1"/>
  <c r="T4414" i="5" s="1"/>
  <c r="T4415" i="5" s="1"/>
  <c r="T4416" i="5" s="1"/>
  <c r="T4417" i="5" s="1"/>
  <c r="T4418" i="5" s="1"/>
  <c r="T4419" i="5" s="1"/>
  <c r="T4420" i="5" s="1"/>
  <c r="T4421" i="5" s="1"/>
  <c r="T4429" i="5"/>
  <c r="T4430" i="5" s="1"/>
  <c r="T4431" i="5" s="1"/>
  <c r="T4432" i="5" s="1"/>
  <c r="T4433" i="5" s="1"/>
  <c r="T4434" i="5" s="1"/>
  <c r="T4435" i="5" s="1"/>
  <c r="T4436" i="5" s="1"/>
  <c r="T4437" i="5" s="1"/>
  <c r="T4438" i="5" s="1"/>
  <c r="T4439" i="5" s="1"/>
  <c r="T4440" i="5" s="1"/>
  <c r="T4441" i="5" s="1"/>
  <c r="T4442" i="5" s="1"/>
  <c r="T4443" i="5" s="1"/>
  <c r="T4444" i="5" s="1"/>
  <c r="T4445" i="5" s="1"/>
  <c r="T4446" i="5" s="1"/>
  <c r="T4447" i="5" s="1"/>
  <c r="T4448" i="5" s="1"/>
  <c r="T4449" i="5" s="1"/>
  <c r="T4450" i="5" s="1"/>
  <c r="T4451" i="5" s="1"/>
  <c r="T4452" i="5" s="1"/>
  <c r="T4453" i="5" s="1"/>
  <c r="T4454" i="5" s="1"/>
  <c r="T4455" i="5" s="1"/>
  <c r="T4456" i="5" s="1"/>
  <c r="T4457" i="5" s="1"/>
  <c r="T4458" i="5" s="1"/>
  <c r="S4459" i="5"/>
  <c r="S4460" i="5" s="1"/>
  <c r="S4461" i="5" s="1"/>
  <c r="S4462" i="5" s="1"/>
  <c r="S4463" i="5" s="1"/>
  <c r="S4464" i="5" s="1"/>
  <c r="T4461" i="5"/>
  <c r="T4462" i="5" s="1"/>
  <c r="T4463" i="5" s="1"/>
  <c r="T4464" i="5" s="1"/>
  <c r="T4469" i="5"/>
  <c r="T4470" i="5" s="1"/>
  <c r="T4471" i="5" s="1"/>
  <c r="T4472" i="5" s="1"/>
  <c r="T4473" i="5" s="1"/>
  <c r="T4474" i="5" s="1"/>
  <c r="T4475" i="5" s="1"/>
  <c r="T4476" i="5" s="1"/>
  <c r="T4477" i="5" s="1"/>
  <c r="T4478" i="5" s="1"/>
  <c r="T4479" i="5" s="1"/>
  <c r="T4480" i="5" s="1"/>
  <c r="T4481" i="5" s="1"/>
  <c r="T4482" i="5" s="1"/>
  <c r="T4483" i="5" s="1"/>
  <c r="T4484" i="5" s="1"/>
  <c r="T4485" i="5" s="1"/>
  <c r="T4486" i="5" s="1"/>
  <c r="T4487" i="5" s="1"/>
  <c r="T4488" i="5" s="1"/>
  <c r="T4489" i="5" s="1"/>
  <c r="T4490" i="5" s="1"/>
  <c r="T4491" i="5" s="1"/>
  <c r="T4492" i="5" s="1"/>
  <c r="T4493" i="5" s="1"/>
  <c r="T4494" i="5" s="1"/>
  <c r="T4495" i="5" s="1"/>
  <c r="T4496" i="5" s="1"/>
  <c r="T4497" i="5" s="1"/>
  <c r="T4498" i="5" s="1"/>
  <c r="T4499" i="5" s="1"/>
  <c r="T4501" i="5"/>
  <c r="T4502" i="5" s="1"/>
  <c r="T4503" i="5" s="1"/>
  <c r="T4504" i="5" s="1"/>
  <c r="T4505" i="5" s="1"/>
  <c r="T4506" i="5" s="1"/>
  <c r="T4507" i="5" s="1"/>
  <c r="T4508" i="5" s="1"/>
  <c r="T4509" i="5" s="1"/>
  <c r="T4510" i="5" s="1"/>
  <c r="T4511" i="5" s="1"/>
  <c r="T4512" i="5" s="1"/>
  <c r="T4513" i="5" s="1"/>
  <c r="T4514" i="5" s="1"/>
  <c r="T4515" i="5" s="1"/>
  <c r="T4516" i="5" s="1"/>
  <c r="T4517" i="5" s="1"/>
  <c r="T4518" i="5" s="1"/>
  <c r="T4519" i="5" s="1"/>
  <c r="T4520" i="5" s="1"/>
  <c r="T4521" i="5" s="1"/>
  <c r="T4522" i="5" s="1"/>
  <c r="T4523" i="5" s="1"/>
  <c r="T4524" i="5" s="1"/>
  <c r="T4525" i="5" s="1"/>
  <c r="T4526" i="5" s="1"/>
  <c r="T4527" i="5" s="1"/>
  <c r="T4528" i="5" s="1"/>
  <c r="T4529" i="5" s="1"/>
  <c r="T4530" i="5" s="1"/>
  <c r="S4531" i="5"/>
  <c r="S4532" i="5" s="1"/>
  <c r="S4533" i="5" s="1"/>
  <c r="S4534" i="5" s="1"/>
  <c r="S4535" i="5" s="1"/>
  <c r="S4536" i="5" s="1"/>
  <c r="S4537" i="5" s="1"/>
  <c r="S4538" i="5" s="1"/>
  <c r="S4539" i="5" s="1"/>
  <c r="S4540" i="5" s="1"/>
  <c r="S4541" i="5" s="1"/>
  <c r="S4542" i="5" s="1"/>
  <c r="S4543" i="5" s="1"/>
  <c r="S4544" i="5" s="1"/>
  <c r="S4545" i="5" s="1"/>
  <c r="S4546" i="5" s="1"/>
  <c r="S4547" i="5" s="1"/>
  <c r="S4548" i="5" s="1"/>
  <c r="S4549" i="5" s="1"/>
  <c r="S4550" i="5" s="1"/>
  <c r="S4551" i="5" s="1"/>
  <c r="S4552" i="5" s="1"/>
  <c r="S4553" i="5" s="1"/>
  <c r="S4554" i="5" s="1"/>
  <c r="S4555" i="5" s="1"/>
  <c r="S4556" i="5" s="1"/>
  <c r="V4556" i="5" s="1"/>
  <c r="T4533" i="5"/>
  <c r="T4534" i="5" s="1"/>
  <c r="T4535" i="5" s="1"/>
  <c r="T4536" i="5" s="1"/>
  <c r="T4537" i="5" s="1"/>
  <c r="T4538" i="5" s="1"/>
  <c r="T4539" i="5" s="1"/>
  <c r="T4540" i="5" s="1"/>
  <c r="T4541" i="5" s="1"/>
  <c r="T4542" i="5" s="1"/>
  <c r="T4543" i="5" s="1"/>
  <c r="T4544" i="5" s="1"/>
  <c r="T4545" i="5" s="1"/>
  <c r="T4546" i="5" s="1"/>
  <c r="T4547" i="5" s="1"/>
  <c r="T4548" i="5" s="1"/>
  <c r="T4549" i="5" s="1"/>
  <c r="T4550" i="5" s="1"/>
  <c r="T4551" i="5" s="1"/>
  <c r="T4552" i="5" s="1"/>
  <c r="T4553" i="5" s="1"/>
  <c r="T4554" i="5" s="1"/>
  <c r="T4555" i="5" s="1"/>
  <c r="T4556" i="5" s="1"/>
  <c r="T4557" i="5"/>
  <c r="T4558" i="5" s="1"/>
  <c r="T4559" i="5" s="1"/>
  <c r="T4560" i="5" s="1"/>
  <c r="T4561" i="5" s="1"/>
  <c r="T4562" i="5" s="1"/>
  <c r="T4563" i="5" s="1"/>
  <c r="T4564" i="5" s="1"/>
  <c r="T4565" i="5" s="1"/>
  <c r="T4566" i="5" s="1"/>
  <c r="T4567" i="5" s="1"/>
  <c r="T4568" i="5" s="1"/>
  <c r="T4569" i="5" s="1"/>
  <c r="T4570" i="5" s="1"/>
  <c r="T4571" i="5" s="1"/>
  <c r="T4572" i="5" s="1"/>
  <c r="T4573" i="5" s="1"/>
  <c r="T4574" i="5" s="1"/>
  <c r="T4581" i="5"/>
  <c r="T4582" i="5" s="1"/>
  <c r="T4583" i="5" s="1"/>
  <c r="T4584" i="5" s="1"/>
  <c r="T4585" i="5" s="1"/>
  <c r="T4586" i="5" s="1"/>
  <c r="T4587" i="5" s="1"/>
  <c r="T4588" i="5" s="1"/>
  <c r="T4589" i="5" s="1"/>
  <c r="T4597" i="5"/>
  <c r="T4598" i="5" s="1"/>
  <c r="T4599" i="5" s="1"/>
  <c r="T4600" i="5" s="1"/>
  <c r="T4601" i="5" s="1"/>
  <c r="T4602" i="5" s="1"/>
  <c r="T4603" i="5" s="1"/>
  <c r="T4604" i="5" s="1"/>
  <c r="T4605" i="5" s="1"/>
  <c r="T4606" i="5" s="1"/>
  <c r="T4607" i="5" s="1"/>
  <c r="T4608" i="5" s="1"/>
  <c r="T4609" i="5" s="1"/>
  <c r="T4610" i="5" s="1"/>
  <c r="S4611" i="5"/>
  <c r="S4612" i="5" s="1"/>
  <c r="S4613" i="5" s="1"/>
  <c r="S4614" i="5" s="1"/>
  <c r="S4615" i="5" s="1"/>
  <c r="S4616" i="5" s="1"/>
  <c r="S4617" i="5" s="1"/>
  <c r="S4618" i="5" s="1"/>
  <c r="S4619" i="5" s="1"/>
  <c r="S4620" i="5" s="1"/>
  <c r="S4621" i="5" s="1"/>
  <c r="S4622" i="5" s="1"/>
  <c r="S4623" i="5" s="1"/>
  <c r="S4624" i="5" s="1"/>
  <c r="S4625" i="5" s="1"/>
  <c r="V4625" i="5" s="1"/>
  <c r="T4613" i="5"/>
  <c r="T4614" i="5" s="1"/>
  <c r="T4615" i="5" s="1"/>
  <c r="T4616" i="5" s="1"/>
  <c r="T4617" i="5" s="1"/>
  <c r="T4618" i="5" s="1"/>
  <c r="T4619" i="5" s="1"/>
  <c r="T4620" i="5" s="1"/>
  <c r="T4621" i="5" s="1"/>
  <c r="T4622" i="5" s="1"/>
  <c r="T4623" i="5" s="1"/>
  <c r="T4624" i="5" s="1"/>
  <c r="T4625" i="5" s="1"/>
  <c r="S4627" i="5"/>
  <c r="T4629" i="5"/>
  <c r="T4630" i="5" s="1"/>
  <c r="T4631" i="5" s="1"/>
  <c r="T4632" i="5" s="1"/>
  <c r="T4633" i="5" s="1"/>
  <c r="T4634" i="5" s="1"/>
  <c r="T4635" i="5" s="1"/>
  <c r="T4636" i="5" s="1"/>
  <c r="T4637" i="5" s="1"/>
  <c r="T4638" i="5" s="1"/>
  <c r="T4645" i="5"/>
  <c r="T4646" i="5" s="1"/>
  <c r="T4647" i="5" s="1"/>
  <c r="T4648" i="5" s="1"/>
  <c r="T4649" i="5" s="1"/>
  <c r="T4650" i="5" s="1"/>
  <c r="T4653" i="5"/>
  <c r="T4654" i="5" s="1"/>
  <c r="T4655" i="5" s="1"/>
  <c r="T4656" i="5" s="1"/>
  <c r="T4657" i="5" s="1"/>
  <c r="S4659" i="5"/>
  <c r="S4660" i="5" s="1"/>
  <c r="S4661" i="5" s="1"/>
  <c r="S4662" i="5" s="1"/>
  <c r="S4663" i="5" s="1"/>
  <c r="S4664" i="5" s="1"/>
  <c r="S4665" i="5" s="1"/>
  <c r="S4666" i="5" s="1"/>
  <c r="V4666" i="5" s="1"/>
  <c r="T4661" i="5"/>
  <c r="T4662" i="5" s="1"/>
  <c r="T4663" i="5" s="1"/>
  <c r="T4664" i="5" s="1"/>
  <c r="T4665" i="5" s="1"/>
  <c r="T4666" i="5" s="1"/>
  <c r="T4669" i="5"/>
  <c r="T4670" i="5" s="1"/>
  <c r="T4671" i="5" s="1"/>
  <c r="T4677" i="5"/>
  <c r="T4678" i="5" s="1"/>
  <c r="T4679" i="5" s="1"/>
  <c r="T4680" i="5" s="1"/>
  <c r="T4681" i="5" s="1"/>
  <c r="T4682" i="5" s="1"/>
  <c r="T4683" i="5" s="1"/>
  <c r="T4684" i="5" s="1"/>
  <c r="T4685" i="5" s="1"/>
  <c r="T4686" i="5" s="1"/>
  <c r="T4687" i="5" s="1"/>
  <c r="T4688" i="5" s="1"/>
  <c r="T4689" i="5" s="1"/>
  <c r="T4690" i="5" s="1"/>
  <c r="T4691" i="5" s="1"/>
  <c r="T4692" i="5" s="1"/>
  <c r="T4693" i="5" s="1"/>
  <c r="T4694" i="5" s="1"/>
  <c r="T4695" i="5" s="1"/>
  <c r="T4696" i="5" s="1"/>
  <c r="T4697" i="5" s="1"/>
  <c r="T4698" i="5" s="1"/>
  <c r="T4699" i="5" s="1"/>
  <c r="T4700" i="5" s="1"/>
  <c r="T4701" i="5" s="1"/>
  <c r="T4717" i="5"/>
  <c r="T4718" i="5" s="1"/>
  <c r="T4719" i="5" s="1"/>
  <c r="T4720" i="5" s="1"/>
  <c r="T4721" i="5" s="1"/>
  <c r="T4722" i="5" s="1"/>
  <c r="T4723" i="5" s="1"/>
  <c r="T4724" i="5" s="1"/>
  <c r="T4725" i="5" s="1"/>
  <c r="T4726" i="5" s="1"/>
  <c r="T4727" i="5" s="1"/>
  <c r="T4728" i="5" s="1"/>
  <c r="T4729" i="5" s="1"/>
  <c r="T4730" i="5" s="1"/>
  <c r="T4731" i="5" s="1"/>
  <c r="T4732" i="5" s="1"/>
  <c r="T4733" i="5" s="1"/>
  <c r="T4734" i="5" s="1"/>
  <c r="T4735" i="5" s="1"/>
  <c r="T4736" i="5" s="1"/>
  <c r="T4737" i="5" s="1"/>
  <c r="T4738" i="5" s="1"/>
  <c r="T4739" i="5" s="1"/>
  <c r="T4740" i="5" s="1"/>
  <c r="T4741" i="5" s="1"/>
  <c r="T4742" i="5" s="1"/>
  <c r="T4743" i="5" s="1"/>
  <c r="T4744" i="5" s="1"/>
  <c r="T4745" i="5" s="1"/>
  <c r="T4746" i="5" s="1"/>
  <c r="T4747" i="5" s="1"/>
  <c r="T4748" i="5" s="1"/>
  <c r="T4749" i="5" s="1"/>
  <c r="T4750" i="5" s="1"/>
  <c r="T4751" i="5" s="1"/>
  <c r="T4752" i="5" s="1"/>
  <c r="T4753" i="5" s="1"/>
  <c r="T4754" i="5" s="1"/>
  <c r="T4755" i="5" s="1"/>
  <c r="T4756" i="5" s="1"/>
  <c r="T4757" i="5" s="1"/>
  <c r="T4758" i="5" s="1"/>
  <c r="T4759" i="5" s="1"/>
  <c r="T4760" i="5" s="1"/>
  <c r="T4761" i="5" s="1"/>
  <c r="T4762" i="5" s="1"/>
  <c r="T4763" i="5" s="1"/>
  <c r="T4764" i="5" s="1"/>
  <c r="T4765" i="5" s="1"/>
  <c r="T4766" i="5" s="1"/>
  <c r="T4767" i="5" s="1"/>
  <c r="T4768" i="5" s="1"/>
  <c r="T4769" i="5" s="1"/>
  <c r="T4770" i="5" s="1"/>
  <c r="T4771" i="5" s="1"/>
  <c r="T4772" i="5" s="1"/>
  <c r="T4773" i="5" s="1"/>
  <c r="T4774" i="5" s="1"/>
  <c r="T4775" i="5" s="1"/>
  <c r="T4776" i="5" s="1"/>
  <c r="T4777" i="5" s="1"/>
  <c r="T4778" i="5" s="1"/>
  <c r="T4779" i="5" s="1"/>
  <c r="T4780" i="5" s="1"/>
  <c r="T4781" i="5"/>
  <c r="T4782" i="5" s="1"/>
  <c r="T4783" i="5" s="1"/>
  <c r="T4784" i="5" s="1"/>
  <c r="T4785" i="5" s="1"/>
  <c r="T4786" i="5" s="1"/>
  <c r="T4787" i="5" s="1"/>
  <c r="T4788" i="5" s="1"/>
  <c r="T4789" i="5" s="1"/>
  <c r="T4790" i="5" s="1"/>
  <c r="S4812" i="5"/>
  <c r="S4813" i="5" s="1"/>
  <c r="S4814" i="5" s="1"/>
  <c r="S4815" i="5" s="1"/>
  <c r="S4816" i="5" s="1"/>
  <c r="S4817" i="5" s="1"/>
  <c r="S4818" i="5" s="1"/>
  <c r="S4819" i="5" s="1"/>
  <c r="S4820" i="5" s="1"/>
  <c r="S4821" i="5" s="1"/>
  <c r="S4822" i="5" s="1"/>
  <c r="S4823" i="5" s="1"/>
  <c r="S4824" i="5" s="1"/>
  <c r="S4825" i="5" s="1"/>
  <c r="S4826" i="5" s="1"/>
  <c r="S4827" i="5" s="1"/>
  <c r="S4828" i="5" s="1"/>
  <c r="S4829" i="5" s="1"/>
  <c r="S4830" i="5" s="1"/>
  <c r="S4831" i="5" s="1"/>
  <c r="S4832" i="5" s="1"/>
  <c r="S4833" i="5" s="1"/>
  <c r="O4830" i="5"/>
  <c r="V4830" i="5"/>
  <c r="S4836" i="5"/>
  <c r="S4837" i="5" s="1"/>
  <c r="S4838" i="5" s="1"/>
  <c r="S4839" i="5" s="1"/>
  <c r="S4840" i="5" s="1"/>
  <c r="S4841" i="5" s="1"/>
  <c r="S4842" i="5" s="1"/>
  <c r="S4843" i="5" s="1"/>
  <c r="S4844" i="5" s="1"/>
  <c r="S4845" i="5" s="1"/>
  <c r="S4846" i="5" s="1"/>
  <c r="S4847" i="5" s="1"/>
  <c r="S4848" i="5" s="1"/>
  <c r="S4849" i="5" s="1"/>
  <c r="S4850" i="5" s="1"/>
  <c r="S4851" i="5" s="1"/>
  <c r="S4852" i="5" s="1"/>
  <c r="S4853" i="5" s="1"/>
  <c r="S4854" i="5" s="1"/>
  <c r="S4855" i="5" s="1"/>
  <c r="S4856" i="5" s="1"/>
  <c r="S4857" i="5" s="1"/>
  <c r="S4858" i="5" s="1"/>
  <c r="V4840" i="5"/>
  <c r="O4840" i="5"/>
  <c r="V4856" i="5"/>
  <c r="O4856" i="5"/>
  <c r="S4859" i="5"/>
  <c r="S4860" i="5" s="1"/>
  <c r="S4861" i="5" s="1"/>
  <c r="S4862" i="5" s="1"/>
  <c r="S4863" i="5" s="1"/>
  <c r="S4864" i="5" s="1"/>
  <c r="S4865" i="5" s="1"/>
  <c r="S4866" i="5" s="1"/>
  <c r="S4867" i="5" s="1"/>
  <c r="S4868" i="5" s="1"/>
  <c r="S4869" i="5" s="1"/>
  <c r="S4870" i="5" s="1"/>
  <c r="S4871" i="5" s="1"/>
  <c r="S4872" i="5" s="1"/>
  <c r="S4873" i="5" s="1"/>
  <c r="S4874" i="5" s="1"/>
  <c r="S4875" i="5" s="1"/>
  <c r="S4876" i="5" s="1"/>
  <c r="S4877" i="5" s="1"/>
  <c r="S4878" i="5" s="1"/>
  <c r="S4879" i="5" s="1"/>
  <c r="V4872" i="5"/>
  <c r="O4872" i="5"/>
  <c r="O4882" i="5"/>
  <c r="V4882" i="5"/>
  <c r="O4908" i="5"/>
  <c r="V4908" i="5"/>
  <c r="S4921" i="5"/>
  <c r="S4922" i="5" s="1"/>
  <c r="S4923" i="5" s="1"/>
  <c r="S4924" i="5" s="1"/>
  <c r="S4925" i="5" s="1"/>
  <c r="S4926" i="5" s="1"/>
  <c r="S4927" i="5" s="1"/>
  <c r="S4928" i="5" s="1"/>
  <c r="S4929" i="5" s="1"/>
  <c r="S4930" i="5" s="1"/>
  <c r="S4931" i="5" s="1"/>
  <c r="S4932" i="5" s="1"/>
  <c r="S4933" i="5" s="1"/>
  <c r="S4934" i="5" s="1"/>
  <c r="S4935" i="5" s="1"/>
  <c r="S4936" i="5" s="1"/>
  <c r="S4937" i="5" s="1"/>
  <c r="S4938" i="5" s="1"/>
  <c r="S4939" i="5" s="1"/>
  <c r="S4940" i="5" s="1"/>
  <c r="S4941" i="5" s="1"/>
  <c r="S4942" i="5" s="1"/>
  <c r="S4943" i="5" s="1"/>
  <c r="S4944" i="5" s="1"/>
  <c r="S4945" i="5" s="1"/>
  <c r="S4946" i="5" s="1"/>
  <c r="S4947" i="5" s="1"/>
  <c r="S4948" i="5" s="1"/>
  <c r="S4949" i="5" s="1"/>
  <c r="S4950" i="5" s="1"/>
  <c r="S4951" i="5" s="1"/>
  <c r="S4952" i="5" s="1"/>
  <c r="S4953" i="5" s="1"/>
  <c r="S4954" i="5" s="1"/>
  <c r="S4955" i="5" s="1"/>
  <c r="S4956" i="5" s="1"/>
  <c r="S4957" i="5" s="1"/>
  <c r="S4958" i="5" s="1"/>
  <c r="S4959" i="5" s="1"/>
  <c r="S4960" i="5" s="1"/>
  <c r="S4961" i="5" s="1"/>
  <c r="S4962" i="5" s="1"/>
  <c r="S4963" i="5" s="1"/>
  <c r="S4964" i="5" s="1"/>
  <c r="S4965" i="5" s="1"/>
  <c r="S4966" i="5" s="1"/>
  <c r="V4966" i="5" s="1"/>
  <c r="V4952" i="5"/>
  <c r="O4952" i="5"/>
  <c r="O4958" i="5"/>
  <c r="V4958" i="5"/>
  <c r="O4964" i="5"/>
  <c r="V4964" i="5"/>
  <c r="S4979" i="5"/>
  <c r="S4980" i="5" s="1"/>
  <c r="S4981" i="5" s="1"/>
  <c r="S4982" i="5" s="1"/>
  <c r="S4983" i="5" s="1"/>
  <c r="S4984" i="5" s="1"/>
  <c r="S4985" i="5" s="1"/>
  <c r="S4986" i="5" s="1"/>
  <c r="S4987" i="5" s="1"/>
  <c r="S4988" i="5" s="1"/>
  <c r="S4989" i="5" s="1"/>
  <c r="S4990" i="5" s="1"/>
  <c r="S4991" i="5" s="1"/>
  <c r="S4992" i="5" s="1"/>
  <c r="S4993" i="5" s="1"/>
  <c r="S4994" i="5" s="1"/>
  <c r="S4995" i="5" s="1"/>
  <c r="S4996" i="5" s="1"/>
  <c r="S4997" i="5" s="1"/>
  <c r="S4998" i="5" s="1"/>
  <c r="S4999" i="5" s="1"/>
  <c r="S5000" i="5" s="1"/>
  <c r="S5001" i="5" s="1"/>
  <c r="S5002" i="5" s="1"/>
  <c r="S5003" i="5" s="1"/>
  <c r="V5016" i="5"/>
  <c r="O5016" i="5"/>
  <c r="O5022" i="5"/>
  <c r="V5056" i="5"/>
  <c r="O5056" i="5"/>
  <c r="O5062" i="5"/>
  <c r="V5062" i="5"/>
  <c r="V5096" i="5"/>
  <c r="O5096" i="5"/>
  <c r="O5102" i="5"/>
  <c r="V5102" i="5"/>
  <c r="O5108" i="5"/>
  <c r="V5108" i="5"/>
  <c r="V5160" i="5"/>
  <c r="O5160" i="5"/>
  <c r="O5166" i="5"/>
  <c r="V5166" i="5"/>
  <c r="V5200" i="5"/>
  <c r="O5200" i="5"/>
  <c r="O5206" i="5"/>
  <c r="V5206" i="5"/>
  <c r="O5222" i="5"/>
  <c r="V5222" i="5"/>
  <c r="O5228" i="5"/>
  <c r="V5228" i="5"/>
  <c r="S5237" i="5"/>
  <c r="S5243" i="5"/>
  <c r="S5244" i="5" s="1"/>
  <c r="S5245" i="5" s="1"/>
  <c r="S5246" i="5" s="1"/>
  <c r="O5268" i="5"/>
  <c r="V5268" i="5"/>
  <c r="V5296" i="5"/>
  <c r="O5296" i="5"/>
  <c r="S5299" i="5"/>
  <c r="S5300" i="5" s="1"/>
  <c r="S5301" i="5" s="1"/>
  <c r="V5336" i="5"/>
  <c r="O5336" i="5"/>
  <c r="O5376" i="5"/>
  <c r="V5376" i="5"/>
  <c r="O5478" i="5"/>
  <c r="V5478" i="5"/>
  <c r="V5500" i="5"/>
  <c r="O5500" i="5"/>
  <c r="V5531" i="5"/>
  <c r="O5531" i="5"/>
  <c r="V5539" i="5"/>
  <c r="O5539" i="5"/>
  <c r="O5575" i="5"/>
  <c r="V5575" i="5"/>
  <c r="S4466" i="5"/>
  <c r="S4467" i="5" s="1"/>
  <c r="S4468" i="5" s="1"/>
  <c r="V4468" i="5" s="1"/>
  <c r="S4642" i="5"/>
  <c r="S4643" i="5" s="1"/>
  <c r="S4644" i="5" s="1"/>
  <c r="S4645" i="5" s="1"/>
  <c r="S4646" i="5" s="1"/>
  <c r="S4647" i="5" s="1"/>
  <c r="S4648" i="5" s="1"/>
  <c r="S4649" i="5" s="1"/>
  <c r="S4650" i="5" s="1"/>
  <c r="V4650" i="5" s="1"/>
  <c r="S4674" i="5"/>
  <c r="S4675" i="5" s="1"/>
  <c r="S4676" i="5" s="1"/>
  <c r="S4677" i="5" s="1"/>
  <c r="S4678" i="5" s="1"/>
  <c r="S4679" i="5" s="1"/>
  <c r="S4680" i="5" s="1"/>
  <c r="S4681" i="5" s="1"/>
  <c r="S4682" i="5" s="1"/>
  <c r="S4683" i="5" s="1"/>
  <c r="S4684" i="5" s="1"/>
  <c r="S4685" i="5" s="1"/>
  <c r="S4686" i="5" s="1"/>
  <c r="S4687" i="5" s="1"/>
  <c r="S4688" i="5" s="1"/>
  <c r="S4689" i="5" s="1"/>
  <c r="S4690" i="5" s="1"/>
  <c r="S4691" i="5" s="1"/>
  <c r="S4692" i="5" s="1"/>
  <c r="S4693" i="5" s="1"/>
  <c r="S4694" i="5" s="1"/>
  <c r="S4695" i="5" s="1"/>
  <c r="S4696" i="5" s="1"/>
  <c r="S4697" i="5" s="1"/>
  <c r="S4698" i="5" s="1"/>
  <c r="S4699" i="5" s="1"/>
  <c r="S4700" i="5" s="1"/>
  <c r="S4701" i="5" s="1"/>
  <c r="V4701" i="5" s="1"/>
  <c r="S4794" i="5"/>
  <c r="S4795" i="5" s="1"/>
  <c r="S4796" i="5" s="1"/>
  <c r="S4797" i="5" s="1"/>
  <c r="S4798" i="5" s="1"/>
  <c r="S4799" i="5" s="1"/>
  <c r="S4800" i="5" s="1"/>
  <c r="S4801" i="5" s="1"/>
  <c r="S4802" i="5" s="1"/>
  <c r="S4803" i="5" s="1"/>
  <c r="S4804" i="5" s="1"/>
  <c r="S4805" i="5" s="1"/>
  <c r="S4806" i="5" s="1"/>
  <c r="S4807" i="5" s="1"/>
  <c r="S4808" i="5" s="1"/>
  <c r="V4808" i="5" s="1"/>
  <c r="V4816" i="5"/>
  <c r="O4816" i="5"/>
  <c r="O4846" i="5"/>
  <c r="V4846" i="5"/>
  <c r="O4862" i="5"/>
  <c r="V4862" i="5"/>
  <c r="O4878" i="5"/>
  <c r="V4878" i="5"/>
  <c r="S4884" i="5"/>
  <c r="S4885" i="5" s="1"/>
  <c r="S4886" i="5" s="1"/>
  <c r="S4887" i="5" s="1"/>
  <c r="S4888" i="5" s="1"/>
  <c r="S4889" i="5" s="1"/>
  <c r="S4890" i="5" s="1"/>
  <c r="V4888" i="5"/>
  <c r="O4888" i="5"/>
  <c r="O4898" i="5"/>
  <c r="V4898" i="5"/>
  <c r="O4914" i="5"/>
  <c r="V4914" i="5"/>
  <c r="O4924" i="5"/>
  <c r="V4924" i="5"/>
  <c r="S4969" i="5"/>
  <c r="S4970" i="5" s="1"/>
  <c r="S4971" i="5" s="1"/>
  <c r="S4972" i="5" s="1"/>
  <c r="S4973" i="5" s="1"/>
  <c r="S4974" i="5" s="1"/>
  <c r="S4975" i="5" s="1"/>
  <c r="S4976" i="5" s="1"/>
  <c r="S4977" i="5" s="1"/>
  <c r="S4978" i="5" s="1"/>
  <c r="V4976" i="5"/>
  <c r="O4976" i="5"/>
  <c r="O4982" i="5"/>
  <c r="V4982" i="5"/>
  <c r="O4988" i="5"/>
  <c r="V4988" i="5"/>
  <c r="T5027" i="5"/>
  <c r="T5028" i="5" s="1"/>
  <c r="T5029" i="5" s="1"/>
  <c r="T5030" i="5" s="1"/>
  <c r="T5031" i="5" s="1"/>
  <c r="T5032" i="5" s="1"/>
  <c r="T5033" i="5" s="1"/>
  <c r="T5034" i="5" s="1"/>
  <c r="T5035" i="5" s="1"/>
  <c r="T5036" i="5" s="1"/>
  <c r="T5037" i="5" s="1"/>
  <c r="T5038" i="5" s="1"/>
  <c r="T5039" i="5" s="1"/>
  <c r="T5040" i="5" s="1"/>
  <c r="T5041" i="5" s="1"/>
  <c r="T5042" i="5" s="1"/>
  <c r="T5043" i="5" s="1"/>
  <c r="T5044" i="5" s="1"/>
  <c r="T5045" i="5" s="1"/>
  <c r="O5028" i="5"/>
  <c r="V5028" i="5"/>
  <c r="O5068" i="5"/>
  <c r="V5068" i="5"/>
  <c r="V5120" i="5"/>
  <c r="O5120" i="5"/>
  <c r="O5126" i="5"/>
  <c r="V5126" i="5"/>
  <c r="O5132" i="5"/>
  <c r="V5132" i="5"/>
  <c r="O5172" i="5"/>
  <c r="V5172" i="5"/>
  <c r="O5212" i="5"/>
  <c r="V5212" i="5"/>
  <c r="V5240" i="5"/>
  <c r="O5240" i="5"/>
  <c r="O5246" i="5"/>
  <c r="O5252" i="5"/>
  <c r="V5252" i="5"/>
  <c r="T5273" i="5"/>
  <c r="S5273" i="5"/>
  <c r="S5274" i="5" s="1"/>
  <c r="S5275" i="5" s="1"/>
  <c r="S5276" i="5" s="1"/>
  <c r="S5277" i="5" s="1"/>
  <c r="S5278" i="5" s="1"/>
  <c r="S5279" i="5" s="1"/>
  <c r="S5280" i="5" s="1"/>
  <c r="S5281" i="5" s="1"/>
  <c r="S5282" i="5" s="1"/>
  <c r="S5283" i="5" s="1"/>
  <c r="V5283" i="5" s="1"/>
  <c r="V5280" i="5"/>
  <c r="O5280" i="5"/>
  <c r="O5286" i="5"/>
  <c r="V5286" i="5"/>
  <c r="O5292" i="5"/>
  <c r="V5292" i="5"/>
  <c r="O5302" i="5"/>
  <c r="V5302" i="5"/>
  <c r="O5308" i="5"/>
  <c r="V5308" i="5"/>
  <c r="V5367" i="5"/>
  <c r="O5367" i="5"/>
  <c r="V5392" i="5"/>
  <c r="O5392" i="5"/>
  <c r="T5405" i="5"/>
  <c r="S5405" i="5"/>
  <c r="V5489" i="5"/>
  <c r="O5489" i="5"/>
  <c r="O5591" i="5"/>
  <c r="V5591" i="5"/>
  <c r="V5627" i="5"/>
  <c r="O5627" i="5"/>
  <c r="T5730" i="5"/>
  <c r="S5730" i="5"/>
  <c r="S5731" i="5" s="1"/>
  <c r="O5799" i="5"/>
  <c r="V5799" i="5"/>
  <c r="T5820" i="5"/>
  <c r="S5820" i="5"/>
  <c r="S5821" i="5" s="1"/>
  <c r="T4810" i="5"/>
  <c r="T4811" i="5" s="1"/>
  <c r="T4812" i="5" s="1"/>
  <c r="T4813" i="5" s="1"/>
  <c r="T4814" i="5" s="1"/>
  <c r="T4815" i="5" s="1"/>
  <c r="T4816" i="5" s="1"/>
  <c r="T4817" i="5" s="1"/>
  <c r="T4818" i="5" s="1"/>
  <c r="T4819" i="5" s="1"/>
  <c r="T4820" i="5" s="1"/>
  <c r="T4821" i="5" s="1"/>
  <c r="T4822" i="5" s="1"/>
  <c r="T4823" i="5" s="1"/>
  <c r="T4824" i="5" s="1"/>
  <c r="T4825" i="5" s="1"/>
  <c r="T4826" i="5" s="1"/>
  <c r="T4827" i="5" s="1"/>
  <c r="T4828" i="5" s="1"/>
  <c r="T4829" i="5" s="1"/>
  <c r="T4830" i="5" s="1"/>
  <c r="T4831" i="5" s="1"/>
  <c r="T4832" i="5" s="1"/>
  <c r="T4833" i="5" s="1"/>
  <c r="T4882" i="5"/>
  <c r="T4883" i="5" s="1"/>
  <c r="T4884" i="5" s="1"/>
  <c r="T4885" i="5" s="1"/>
  <c r="T4886" i="5" s="1"/>
  <c r="T4887" i="5" s="1"/>
  <c r="T4888" i="5" s="1"/>
  <c r="T4889" i="5" s="1"/>
  <c r="T4890" i="5" s="1"/>
  <c r="T4898" i="5"/>
  <c r="T4899" i="5" s="1"/>
  <c r="T4900" i="5" s="1"/>
  <c r="T4901" i="5" s="1"/>
  <c r="T4902" i="5" s="1"/>
  <c r="T4903" i="5" s="1"/>
  <c r="T4904" i="5" s="1"/>
  <c r="T4905" i="5" s="1"/>
  <c r="T4906" i="5" s="1"/>
  <c r="T4907" i="5" s="1"/>
  <c r="T4908" i="5" s="1"/>
  <c r="T4909" i="5" s="1"/>
  <c r="T4910" i="5" s="1"/>
  <c r="T4911" i="5" s="1"/>
  <c r="T4912" i="5" s="1"/>
  <c r="T4913" i="5" s="1"/>
  <c r="T4914" i="5" s="1"/>
  <c r="T4915" i="5" s="1"/>
  <c r="T4916" i="5" s="1"/>
  <c r="T4917" i="5" s="1"/>
  <c r="T4918" i="5" s="1"/>
  <c r="T4919" i="5" s="1"/>
  <c r="T4922" i="5"/>
  <c r="T4923" i="5" s="1"/>
  <c r="T4924" i="5" s="1"/>
  <c r="T4925" i="5" s="1"/>
  <c r="T4926" i="5" s="1"/>
  <c r="T4927" i="5" s="1"/>
  <c r="T4928" i="5" s="1"/>
  <c r="T4929" i="5" s="1"/>
  <c r="T4930" i="5" s="1"/>
  <c r="T4931" i="5" s="1"/>
  <c r="T4932" i="5" s="1"/>
  <c r="T4933" i="5" s="1"/>
  <c r="T4934" i="5" s="1"/>
  <c r="T4935" i="5" s="1"/>
  <c r="T4936" i="5" s="1"/>
  <c r="T4937" i="5" s="1"/>
  <c r="T4938" i="5" s="1"/>
  <c r="T4939" i="5" s="1"/>
  <c r="T4940" i="5" s="1"/>
  <c r="T4941" i="5" s="1"/>
  <c r="T4942" i="5" s="1"/>
  <c r="T4943" i="5" s="1"/>
  <c r="T4944" i="5" s="1"/>
  <c r="T4945" i="5" s="1"/>
  <c r="T4946" i="5" s="1"/>
  <c r="T4947" i="5" s="1"/>
  <c r="T4948" i="5" s="1"/>
  <c r="T4949" i="5" s="1"/>
  <c r="T4950" i="5" s="1"/>
  <c r="T4951" i="5" s="1"/>
  <c r="T4952" i="5" s="1"/>
  <c r="T4953" i="5" s="1"/>
  <c r="T4954" i="5" s="1"/>
  <c r="T4955" i="5" s="1"/>
  <c r="T4956" i="5" s="1"/>
  <c r="T4957" i="5" s="1"/>
  <c r="T4958" i="5" s="1"/>
  <c r="T4959" i="5" s="1"/>
  <c r="T4960" i="5" s="1"/>
  <c r="T4961" i="5" s="1"/>
  <c r="T4962" i="5" s="1"/>
  <c r="T4963" i="5" s="1"/>
  <c r="T4964" i="5" s="1"/>
  <c r="T4965" i="5" s="1"/>
  <c r="T4966" i="5" s="1"/>
  <c r="T5026" i="5"/>
  <c r="T5210" i="5"/>
  <c r="T5211" i="5" s="1"/>
  <c r="T5212" i="5" s="1"/>
  <c r="T5213" i="5" s="1"/>
  <c r="T5214" i="5" s="1"/>
  <c r="T5215" i="5" s="1"/>
  <c r="T5216" i="5" s="1"/>
  <c r="T5217" i="5" s="1"/>
  <c r="T5258" i="5"/>
  <c r="T5259" i="5" s="1"/>
  <c r="T5260" i="5" s="1"/>
  <c r="T5261" i="5" s="1"/>
  <c r="T5262" i="5" s="1"/>
  <c r="T5263" i="5" s="1"/>
  <c r="T5264" i="5" s="1"/>
  <c r="T5265" i="5" s="1"/>
  <c r="T5274" i="5"/>
  <c r="T5275" i="5" s="1"/>
  <c r="T5276" i="5" s="1"/>
  <c r="T5277" i="5" s="1"/>
  <c r="T5278" i="5" s="1"/>
  <c r="T5279" i="5" s="1"/>
  <c r="T5280" i="5" s="1"/>
  <c r="T5281" i="5" s="1"/>
  <c r="T5282" i="5" s="1"/>
  <c r="T5283" i="5" s="1"/>
  <c r="V5477" i="5"/>
  <c r="O5477" i="5"/>
  <c r="O5486" i="5"/>
  <c r="O5565" i="5"/>
  <c r="V5565" i="5"/>
  <c r="V5571" i="5"/>
  <c r="O5571" i="5"/>
  <c r="O5623" i="5"/>
  <c r="V5623" i="5"/>
  <c r="O5655" i="5"/>
  <c r="V5655" i="5"/>
  <c r="T5666" i="5"/>
  <c r="S5666" i="5"/>
  <c r="S5667" i="5" s="1"/>
  <c r="O5687" i="5"/>
  <c r="V5687" i="5"/>
  <c r="V5707" i="5"/>
  <c r="O5707" i="5"/>
  <c r="V5739" i="5"/>
  <c r="O5739" i="5"/>
  <c r="V5771" i="5"/>
  <c r="O5771" i="5"/>
  <c r="O5805" i="5"/>
  <c r="V5805" i="5"/>
  <c r="V5811" i="5"/>
  <c r="O5811" i="5"/>
  <c r="O6506" i="5"/>
  <c r="O6935" i="5"/>
  <c r="O7234" i="5"/>
  <c r="V7234" i="5"/>
  <c r="O7342" i="5"/>
  <c r="V7342" i="5"/>
  <c r="O7372" i="5"/>
  <c r="V7372" i="5"/>
  <c r="O6483" i="5"/>
  <c r="V6483" i="5"/>
  <c r="O6894" i="5"/>
  <c r="V6894" i="5"/>
  <c r="O7257" i="5"/>
  <c r="V7257" i="5"/>
  <c r="O7273" i="5"/>
  <c r="V7273" i="5"/>
  <c r="T4968" i="5"/>
  <c r="T4969" i="5" s="1"/>
  <c r="T4970" i="5" s="1"/>
  <c r="T4971" i="5" s="1"/>
  <c r="T4972" i="5" s="1"/>
  <c r="T4973" i="5" s="1"/>
  <c r="T4974" i="5" s="1"/>
  <c r="T4975" i="5" s="1"/>
  <c r="T4976" i="5" s="1"/>
  <c r="T4977" i="5" s="1"/>
  <c r="T4978" i="5" s="1"/>
  <c r="T5048" i="5"/>
  <c r="T5049" i="5" s="1"/>
  <c r="T5050" i="5" s="1"/>
  <c r="T5051" i="5" s="1"/>
  <c r="T5052" i="5" s="1"/>
  <c r="T5053" i="5" s="1"/>
  <c r="T5054" i="5" s="1"/>
  <c r="T5055" i="5" s="1"/>
  <c r="T5056" i="5" s="1"/>
  <c r="T5057" i="5" s="1"/>
  <c r="T5058" i="5" s="1"/>
  <c r="T5059" i="5" s="1"/>
  <c r="T5060" i="5" s="1"/>
  <c r="T5061" i="5" s="1"/>
  <c r="T5062" i="5" s="1"/>
  <c r="T5063" i="5" s="1"/>
  <c r="T5064" i="5" s="1"/>
  <c r="T5065" i="5" s="1"/>
  <c r="T5192" i="5"/>
  <c r="T5193" i="5" s="1"/>
  <c r="T5194" i="5" s="1"/>
  <c r="T5195" i="5" s="1"/>
  <c r="T5196" i="5" s="1"/>
  <c r="T5197" i="5" s="1"/>
  <c r="T5198" i="5" s="1"/>
  <c r="T5199" i="5" s="1"/>
  <c r="T5200" i="5" s="1"/>
  <c r="T5201" i="5" s="1"/>
  <c r="T5202" i="5" s="1"/>
  <c r="T5203" i="5" s="1"/>
  <c r="T5204" i="5" s="1"/>
  <c r="T5205" i="5" s="1"/>
  <c r="T5206" i="5" s="1"/>
  <c r="T5207" i="5" s="1"/>
  <c r="T5232" i="5"/>
  <c r="T5233" i="5" s="1"/>
  <c r="T5234" i="5" s="1"/>
  <c r="T5235" i="5" s="1"/>
  <c r="T5236" i="5" s="1"/>
  <c r="T5248" i="5"/>
  <c r="T5249" i="5" s="1"/>
  <c r="T5250" i="5" s="1"/>
  <c r="T5251" i="5" s="1"/>
  <c r="T5252" i="5" s="1"/>
  <c r="T5253" i="5" s="1"/>
  <c r="T5254" i="5" s="1"/>
  <c r="T5255" i="5" s="1"/>
  <c r="T5256" i="5" s="1"/>
  <c r="T5406" i="5"/>
  <c r="T5407" i="5" s="1"/>
  <c r="T5408" i="5" s="1"/>
  <c r="T5409" i="5" s="1"/>
  <c r="T5410" i="5" s="1"/>
  <c r="T5411" i="5" s="1"/>
  <c r="T5412" i="5" s="1"/>
  <c r="T5413" i="5" s="1"/>
  <c r="T5414" i="5" s="1"/>
  <c r="T5415" i="5" s="1"/>
  <c r="T5416" i="5" s="1"/>
  <c r="T5417" i="5" s="1"/>
  <c r="T5418" i="5" s="1"/>
  <c r="T5419" i="5" s="1"/>
  <c r="S5406" i="5"/>
  <c r="S5407" i="5" s="1"/>
  <c r="S5408" i="5" s="1"/>
  <c r="S5409" i="5" s="1"/>
  <c r="S5410" i="5" s="1"/>
  <c r="S5411" i="5" s="1"/>
  <c r="S5412" i="5" s="1"/>
  <c r="S5413" i="5" s="1"/>
  <c r="S5414" i="5" s="1"/>
  <c r="S5415" i="5" s="1"/>
  <c r="S5416" i="5" s="1"/>
  <c r="S5417" i="5" s="1"/>
  <c r="S5418" i="5" s="1"/>
  <c r="S5419" i="5" s="1"/>
  <c r="T5422" i="5"/>
  <c r="T5423" i="5" s="1"/>
  <c r="T5424" i="5" s="1"/>
  <c r="T5425" i="5" s="1"/>
  <c r="T5426" i="5" s="1"/>
  <c r="T5427" i="5" s="1"/>
  <c r="T5428" i="5" s="1"/>
  <c r="T5429" i="5" s="1"/>
  <c r="T5482" i="5"/>
  <c r="T5483" i="5" s="1"/>
  <c r="T5484" i="5" s="1"/>
  <c r="T5485" i="5" s="1"/>
  <c r="T5486" i="5" s="1"/>
  <c r="T5487" i="5" s="1"/>
  <c r="T5488" i="5" s="1"/>
  <c r="T5489" i="5" s="1"/>
  <c r="T5490" i="5" s="1"/>
  <c r="T5491" i="5" s="1"/>
  <c r="T5492" i="5" s="1"/>
  <c r="T5493" i="5" s="1"/>
  <c r="S5498" i="5"/>
  <c r="S5499" i="5" s="1"/>
  <c r="S5500" i="5" s="1"/>
  <c r="S5501" i="5" s="1"/>
  <c r="S5502" i="5" s="1"/>
  <c r="S5503" i="5" s="1"/>
  <c r="S5504" i="5" s="1"/>
  <c r="S5505" i="5" s="1"/>
  <c r="V5508" i="5"/>
  <c r="O5508" i="5"/>
  <c r="O5517" i="5"/>
  <c r="V5517" i="5"/>
  <c r="V5523" i="5"/>
  <c r="O5523" i="5"/>
  <c r="V5547" i="5"/>
  <c r="O5547" i="5"/>
  <c r="V5579" i="5"/>
  <c r="O5579" i="5"/>
  <c r="O5709" i="5"/>
  <c r="V5709" i="5"/>
  <c r="V5715" i="5"/>
  <c r="O5715" i="5"/>
  <c r="O5741" i="5"/>
  <c r="V5741" i="5"/>
  <c r="V5747" i="5"/>
  <c r="O5747" i="5"/>
  <c r="O5773" i="5"/>
  <c r="V5773" i="5"/>
  <c r="V5779" i="5"/>
  <c r="O5779" i="5"/>
  <c r="V5819" i="5"/>
  <c r="O5819" i="5"/>
  <c r="O6393" i="5"/>
  <c r="V6393" i="5"/>
  <c r="O6416" i="5"/>
  <c r="V6416" i="5"/>
  <c r="O6439" i="5"/>
  <c r="V6439" i="5"/>
  <c r="O6458" i="5"/>
  <c r="V6458" i="5"/>
  <c r="O7061" i="5"/>
  <c r="V7061" i="5"/>
  <c r="O7077" i="5"/>
  <c r="V7077" i="5"/>
  <c r="O7093" i="5"/>
  <c r="V7093" i="5"/>
  <c r="O7144" i="5"/>
  <c r="V7144" i="5"/>
  <c r="O7204" i="5"/>
  <c r="V7204" i="5"/>
  <c r="T5183" i="5"/>
  <c r="T5184" i="5" s="1"/>
  <c r="T5185" i="5" s="1"/>
  <c r="T5186" i="5" s="1"/>
  <c r="T5187" i="5" s="1"/>
  <c r="T5188" i="5" s="1"/>
  <c r="T5189" i="5" s="1"/>
  <c r="T5239" i="5"/>
  <c r="T5240" i="5" s="1"/>
  <c r="T5241" i="5" s="1"/>
  <c r="T5242" i="5" s="1"/>
  <c r="T5243" i="5" s="1"/>
  <c r="T5244" i="5" s="1"/>
  <c r="T5245" i="5" s="1"/>
  <c r="T5246" i="5" s="1"/>
  <c r="V5384" i="5"/>
  <c r="O5384" i="5"/>
  <c r="V5400" i="5"/>
  <c r="O5400" i="5"/>
  <c r="V5416" i="5"/>
  <c r="O5416" i="5"/>
  <c r="V5432" i="5"/>
  <c r="O5432" i="5"/>
  <c r="V5448" i="5"/>
  <c r="O5448" i="5"/>
  <c r="V5464" i="5"/>
  <c r="O5464" i="5"/>
  <c r="O5505" i="5"/>
  <c r="V5535" i="5"/>
  <c r="O5535" i="5"/>
  <c r="O5613" i="5"/>
  <c r="V5619" i="5"/>
  <c r="O5619" i="5"/>
  <c r="O5645" i="5"/>
  <c r="V5645" i="5"/>
  <c r="V5651" i="5"/>
  <c r="O5651" i="5"/>
  <c r="O5677" i="5"/>
  <c r="V5683" i="5"/>
  <c r="O5683" i="5"/>
  <c r="O5703" i="5"/>
  <c r="V5703" i="5"/>
  <c r="O5735" i="5"/>
  <c r="V5735" i="5"/>
  <c r="O5767" i="5"/>
  <c r="V5767" i="5"/>
  <c r="T5786" i="5"/>
  <c r="T5787" i="5" s="1"/>
  <c r="T5788" i="5" s="1"/>
  <c r="V5787" i="5"/>
  <c r="O5787" i="5"/>
  <c r="V6335" i="5"/>
  <c r="O6335" i="5"/>
  <c r="V6359" i="5"/>
  <c r="O6359" i="5"/>
  <c r="V6379" i="5"/>
  <c r="O6379" i="5"/>
  <c r="O6630" i="5"/>
  <c r="V6630" i="5"/>
  <c r="O6676" i="5"/>
  <c r="O6701" i="5"/>
  <c r="V6701" i="5"/>
  <c r="O6722" i="5"/>
  <c r="O7031" i="5"/>
  <c r="O7107" i="5"/>
  <c r="V7107" i="5"/>
  <c r="O7160" i="5"/>
  <c r="V7160" i="5"/>
  <c r="O7671" i="5"/>
  <c r="V7671" i="5"/>
  <c r="O7836" i="5"/>
  <c r="V7836" i="5"/>
  <c r="V4930" i="5"/>
  <c r="V4938" i="5"/>
  <c r="V4946" i="5"/>
  <c r="V4954" i="5"/>
  <c r="V4962" i="5"/>
  <c r="V4970" i="5"/>
  <c r="V4986" i="5"/>
  <c r="V4994" i="5"/>
  <c r="V5002" i="5"/>
  <c r="T5006" i="5"/>
  <c r="T5007" i="5" s="1"/>
  <c r="T5008" i="5" s="1"/>
  <c r="T5009" i="5" s="1"/>
  <c r="T5010" i="5" s="1"/>
  <c r="T5011" i="5" s="1"/>
  <c r="T5012" i="5" s="1"/>
  <c r="T5013" i="5" s="1"/>
  <c r="T5014" i="5" s="1"/>
  <c r="T5015" i="5" s="1"/>
  <c r="T5016" i="5" s="1"/>
  <c r="T5017" i="5" s="1"/>
  <c r="T5018" i="5" s="1"/>
  <c r="T5019" i="5" s="1"/>
  <c r="T5020" i="5" s="1"/>
  <c r="T5021" i="5" s="1"/>
  <c r="T5022" i="5" s="1"/>
  <c r="V5010" i="5"/>
  <c r="V5018" i="5"/>
  <c r="V5026" i="5"/>
  <c r="V5034" i="5"/>
  <c r="V5042" i="5"/>
  <c r="V5050" i="5"/>
  <c r="V5058" i="5"/>
  <c r="V5066" i="5"/>
  <c r="V5074" i="5"/>
  <c r="V5082" i="5"/>
  <c r="V5090" i="5"/>
  <c r="V5098" i="5"/>
  <c r="V5106" i="5"/>
  <c r="V5114" i="5"/>
  <c r="V5122" i="5"/>
  <c r="V5130" i="5"/>
  <c r="V5138" i="5"/>
  <c r="T5142" i="5"/>
  <c r="T5143" i="5" s="1"/>
  <c r="T5144" i="5" s="1"/>
  <c r="T5145" i="5" s="1"/>
  <c r="T5146" i="5" s="1"/>
  <c r="T5147" i="5" s="1"/>
  <c r="T5148" i="5" s="1"/>
  <c r="T5149" i="5" s="1"/>
  <c r="T5150" i="5" s="1"/>
  <c r="T5151" i="5" s="1"/>
  <c r="T5152" i="5" s="1"/>
  <c r="T5153" i="5" s="1"/>
  <c r="T5154" i="5" s="1"/>
  <c r="T5155" i="5" s="1"/>
  <c r="V5146" i="5"/>
  <c r="V5154" i="5"/>
  <c r="T5158" i="5"/>
  <c r="T5159" i="5" s="1"/>
  <c r="T5160" i="5" s="1"/>
  <c r="T5161" i="5" s="1"/>
  <c r="T5162" i="5" s="1"/>
  <c r="T5163" i="5" s="1"/>
  <c r="T5164" i="5" s="1"/>
  <c r="T5165" i="5" s="1"/>
  <c r="T5166" i="5" s="1"/>
  <c r="T5167" i="5" s="1"/>
  <c r="T5168" i="5" s="1"/>
  <c r="T5169" i="5" s="1"/>
  <c r="V5162" i="5"/>
  <c r="V5170" i="5"/>
  <c r="V5178" i="5"/>
  <c r="T5182" i="5"/>
  <c r="V5186" i="5"/>
  <c r="V5194" i="5"/>
  <c r="V5202" i="5"/>
  <c r="V5210" i="5"/>
  <c r="V5218" i="5"/>
  <c r="V5226" i="5"/>
  <c r="V5234" i="5"/>
  <c r="T5238" i="5"/>
  <c r="V5242" i="5"/>
  <c r="V5250" i="5"/>
  <c r="V5258" i="5"/>
  <c r="V5266" i="5"/>
  <c r="V5274" i="5"/>
  <c r="V5282" i="5"/>
  <c r="T5286" i="5"/>
  <c r="T5287" i="5" s="1"/>
  <c r="T5288" i="5" s="1"/>
  <c r="T5289" i="5" s="1"/>
  <c r="T5290" i="5" s="1"/>
  <c r="T5291" i="5" s="1"/>
  <c r="T5292" i="5" s="1"/>
  <c r="T5293" i="5" s="1"/>
  <c r="T5294" i="5" s="1"/>
  <c r="T5295" i="5" s="1"/>
  <c r="V5290" i="5"/>
  <c r="V5298" i="5"/>
  <c r="V5306" i="5"/>
  <c r="V5314" i="5"/>
  <c r="V5322" i="5"/>
  <c r="V5330" i="5"/>
  <c r="O5342" i="5"/>
  <c r="V5342" i="5"/>
  <c r="V5377" i="5"/>
  <c r="V5473" i="5"/>
  <c r="O5473" i="5"/>
  <c r="V5501" i="5"/>
  <c r="T5537" i="5"/>
  <c r="S5537" i="5"/>
  <c r="S5538" i="5" s="1"/>
  <c r="S5539" i="5" s="1"/>
  <c r="S5540" i="5" s="1"/>
  <c r="S5541" i="5" s="1"/>
  <c r="S5542" i="5" s="1"/>
  <c r="S5543" i="5" s="1"/>
  <c r="S5544" i="5" s="1"/>
  <c r="S5545" i="5" s="1"/>
  <c r="S5546" i="5" s="1"/>
  <c r="S5547" i="5" s="1"/>
  <c r="S5548" i="5" s="1"/>
  <c r="S5549" i="5" s="1"/>
  <c r="O5549" i="5"/>
  <c r="V5555" i="5"/>
  <c r="O5555" i="5"/>
  <c r="O5581" i="5"/>
  <c r="V5581" i="5"/>
  <c r="V5587" i="5"/>
  <c r="O5587" i="5"/>
  <c r="O5607" i="5"/>
  <c r="V5607" i="5"/>
  <c r="O5639" i="5"/>
  <c r="V5639" i="5"/>
  <c r="O5671" i="5"/>
  <c r="V5671" i="5"/>
  <c r="V5691" i="5"/>
  <c r="O5691" i="5"/>
  <c r="V5723" i="5"/>
  <c r="O5723" i="5"/>
  <c r="V5755" i="5"/>
  <c r="O5755" i="5"/>
  <c r="O5789" i="5"/>
  <c r="V5789" i="5"/>
  <c r="V5795" i="5"/>
  <c r="O5795" i="5"/>
  <c r="V5821" i="5"/>
  <c r="O5821" i="5"/>
  <c r="V5823" i="5"/>
  <c r="O5823" i="5"/>
  <c r="V5825" i="5"/>
  <c r="O5825" i="5"/>
  <c r="V5827" i="5"/>
  <c r="O5827" i="5"/>
  <c r="V5829" i="5"/>
  <c r="O5829" i="5"/>
  <c r="V5831" i="5"/>
  <c r="O5831" i="5"/>
  <c r="V5833" i="5"/>
  <c r="O5833" i="5"/>
  <c r="V5835" i="5"/>
  <c r="O5835" i="5"/>
  <c r="V5837" i="5"/>
  <c r="O5837" i="5"/>
  <c r="V5839" i="5"/>
  <c r="O5839" i="5"/>
  <c r="V5841" i="5"/>
  <c r="O5841" i="5"/>
  <c r="V5843" i="5"/>
  <c r="O5843" i="5"/>
  <c r="V5845" i="5"/>
  <c r="O5845" i="5"/>
  <c r="V5847" i="5"/>
  <c r="O5847" i="5"/>
  <c r="V5849" i="5"/>
  <c r="O5849" i="5"/>
  <c r="V5851" i="5"/>
  <c r="O5851" i="5"/>
  <c r="V5853" i="5"/>
  <c r="O5853" i="5"/>
  <c r="V5855" i="5"/>
  <c r="O5855" i="5"/>
  <c r="V5857" i="5"/>
  <c r="O5857" i="5"/>
  <c r="V5859" i="5"/>
  <c r="O5859" i="5"/>
  <c r="O5861" i="5"/>
  <c r="V5863" i="5"/>
  <c r="O5863" i="5"/>
  <c r="V5865" i="5"/>
  <c r="O5865" i="5"/>
  <c r="V5867" i="5"/>
  <c r="O5867" i="5"/>
  <c r="V5869" i="5"/>
  <c r="O5869" i="5"/>
  <c r="V5871" i="5"/>
  <c r="O5871" i="5"/>
  <c r="V5873" i="5"/>
  <c r="O5873" i="5"/>
  <c r="V5875" i="5"/>
  <c r="O5875" i="5"/>
  <c r="V5877" i="5"/>
  <c r="O5877" i="5"/>
  <c r="V5879" i="5"/>
  <c r="O5879" i="5"/>
  <c r="V5881" i="5"/>
  <c r="O5881" i="5"/>
  <c r="V5883" i="5"/>
  <c r="O5883" i="5"/>
  <c r="V5885" i="5"/>
  <c r="O5885" i="5"/>
  <c r="V5887" i="5"/>
  <c r="O5887" i="5"/>
  <c r="V5889" i="5"/>
  <c r="O5889" i="5"/>
  <c r="V5891" i="5"/>
  <c r="O5891" i="5"/>
  <c r="O5893" i="5"/>
  <c r="V5895" i="5"/>
  <c r="O5895" i="5"/>
  <c r="V5897" i="5"/>
  <c r="O5897" i="5"/>
  <c r="V5899" i="5"/>
  <c r="O5899" i="5"/>
  <c r="V5901" i="5"/>
  <c r="O5901" i="5"/>
  <c r="V5903" i="5"/>
  <c r="O5903" i="5"/>
  <c r="V5905" i="5"/>
  <c r="O5905" i="5"/>
  <c r="V5907" i="5"/>
  <c r="O5907" i="5"/>
  <c r="V5909" i="5"/>
  <c r="O5909" i="5"/>
  <c r="O5911" i="5"/>
  <c r="V5913" i="5"/>
  <c r="O5913" i="5"/>
  <c r="V5915" i="5"/>
  <c r="O5915" i="5"/>
  <c r="V5917" i="5"/>
  <c r="O5917" i="5"/>
  <c r="V5919" i="5"/>
  <c r="O5919" i="5"/>
  <c r="V5921" i="5"/>
  <c r="O5921" i="5"/>
  <c r="V5923" i="5"/>
  <c r="O5923" i="5"/>
  <c r="V5925" i="5"/>
  <c r="O5925" i="5"/>
  <c r="V5927" i="5"/>
  <c r="O5927" i="5"/>
  <c r="V5929" i="5"/>
  <c r="O5929" i="5"/>
  <c r="V5931" i="5"/>
  <c r="O5931" i="5"/>
  <c r="V5933" i="5"/>
  <c r="O5933" i="5"/>
  <c r="V5935" i="5"/>
  <c r="O5935" i="5"/>
  <c r="V5937" i="5"/>
  <c r="O5937" i="5"/>
  <c r="V5939" i="5"/>
  <c r="O5939" i="5"/>
  <c r="V5941" i="5"/>
  <c r="O5941" i="5"/>
  <c r="V5943" i="5"/>
  <c r="O5943" i="5"/>
  <c r="V5945" i="5"/>
  <c r="O5945" i="5"/>
  <c r="V5947" i="5"/>
  <c r="O5947" i="5"/>
  <c r="V5949" i="5"/>
  <c r="O5949" i="5"/>
  <c r="V5951" i="5"/>
  <c r="O5951" i="5"/>
  <c r="V5953" i="5"/>
  <c r="O5953" i="5"/>
  <c r="V5955" i="5"/>
  <c r="O5955" i="5"/>
  <c r="V5957" i="5"/>
  <c r="O5957" i="5"/>
  <c r="V5959" i="5"/>
  <c r="O5959" i="5"/>
  <c r="V5961" i="5"/>
  <c r="O5961" i="5"/>
  <c r="V5963" i="5"/>
  <c r="O5963" i="5"/>
  <c r="V5965" i="5"/>
  <c r="O5965" i="5"/>
  <c r="V5967" i="5"/>
  <c r="O5967" i="5"/>
  <c r="V5969" i="5"/>
  <c r="O5969" i="5"/>
  <c r="V5971" i="5"/>
  <c r="O5971" i="5"/>
  <c r="V5973" i="5"/>
  <c r="O5973" i="5"/>
  <c r="V5975" i="5"/>
  <c r="O5975" i="5"/>
  <c r="V5977" i="5"/>
  <c r="O5977" i="5"/>
  <c r="V5979" i="5"/>
  <c r="O5979" i="5"/>
  <c r="V5981" i="5"/>
  <c r="O5981" i="5"/>
  <c r="V5983" i="5"/>
  <c r="O5983" i="5"/>
  <c r="V5985" i="5"/>
  <c r="O5985" i="5"/>
  <c r="V5987" i="5"/>
  <c r="O5987" i="5"/>
  <c r="V5989" i="5"/>
  <c r="O5989" i="5"/>
  <c r="V5991" i="5"/>
  <c r="O5991" i="5"/>
  <c r="V5993" i="5"/>
  <c r="O5993" i="5"/>
  <c r="V5995" i="5"/>
  <c r="O5995" i="5"/>
  <c r="V5997" i="5"/>
  <c r="O5997" i="5"/>
  <c r="V5999" i="5"/>
  <c r="O5999" i="5"/>
  <c r="V6001" i="5"/>
  <c r="O6001" i="5"/>
  <c r="V6003" i="5"/>
  <c r="O6003" i="5"/>
  <c r="V6005" i="5"/>
  <c r="O6005" i="5"/>
  <c r="V6007" i="5"/>
  <c r="O6007" i="5"/>
  <c r="V6009" i="5"/>
  <c r="O6009" i="5"/>
  <c r="V6011" i="5"/>
  <c r="O6011" i="5"/>
  <c r="V6013" i="5"/>
  <c r="O6013" i="5"/>
  <c r="V6015" i="5"/>
  <c r="O6015" i="5"/>
  <c r="V6017" i="5"/>
  <c r="O6017" i="5"/>
  <c r="V6019" i="5"/>
  <c r="O6019" i="5"/>
  <c r="V6021" i="5"/>
  <c r="O6021" i="5"/>
  <c r="V6023" i="5"/>
  <c r="O6023" i="5"/>
  <c r="V6025" i="5"/>
  <c r="O6025" i="5"/>
  <c r="V6027" i="5"/>
  <c r="O6027" i="5"/>
  <c r="V6029" i="5"/>
  <c r="O6029" i="5"/>
  <c r="V6031" i="5"/>
  <c r="O6031" i="5"/>
  <c r="V6033" i="5"/>
  <c r="O6033" i="5"/>
  <c r="V6035" i="5"/>
  <c r="O6035" i="5"/>
  <c r="V6037" i="5"/>
  <c r="O6037" i="5"/>
  <c r="V6039" i="5"/>
  <c r="O6039" i="5"/>
  <c r="V6041" i="5"/>
  <c r="O6041" i="5"/>
  <c r="V6043" i="5"/>
  <c r="O6043" i="5"/>
  <c r="V6045" i="5"/>
  <c r="O6045" i="5"/>
  <c r="V6047" i="5"/>
  <c r="O6047" i="5"/>
  <c r="V6049" i="5"/>
  <c r="O6049" i="5"/>
  <c r="V6051" i="5"/>
  <c r="O6051" i="5"/>
  <c r="V6053" i="5"/>
  <c r="O6053" i="5"/>
  <c r="V6055" i="5"/>
  <c r="O6055" i="5"/>
  <c r="V6057" i="5"/>
  <c r="O6057" i="5"/>
  <c r="V6059" i="5"/>
  <c r="O6059" i="5"/>
  <c r="V6061" i="5"/>
  <c r="O6061" i="5"/>
  <c r="V6063" i="5"/>
  <c r="O6063" i="5"/>
  <c r="V6065" i="5"/>
  <c r="O6065" i="5"/>
  <c r="V6067" i="5"/>
  <c r="O6067" i="5"/>
  <c r="V6069" i="5"/>
  <c r="O6069" i="5"/>
  <c r="V6071" i="5"/>
  <c r="O6071" i="5"/>
  <c r="V6073" i="5"/>
  <c r="O6073" i="5"/>
  <c r="V6075" i="5"/>
  <c r="O6075" i="5"/>
  <c r="V6077" i="5"/>
  <c r="O6077" i="5"/>
  <c r="V6079" i="5"/>
  <c r="O6079" i="5"/>
  <c r="V6081" i="5"/>
  <c r="O6081" i="5"/>
  <c r="V6083" i="5"/>
  <c r="O6083" i="5"/>
  <c r="V6085" i="5"/>
  <c r="O6085" i="5"/>
  <c r="V6087" i="5"/>
  <c r="O6087" i="5"/>
  <c r="V6089" i="5"/>
  <c r="O6089" i="5"/>
  <c r="V6091" i="5"/>
  <c r="O6091" i="5"/>
  <c r="V6093" i="5"/>
  <c r="O6093" i="5"/>
  <c r="V6095" i="5"/>
  <c r="O6095" i="5"/>
  <c r="V6097" i="5"/>
  <c r="O6097" i="5"/>
  <c r="V6099" i="5"/>
  <c r="O6099" i="5"/>
  <c r="V6101" i="5"/>
  <c r="O6101" i="5"/>
  <c r="V6103" i="5"/>
  <c r="O6103" i="5"/>
  <c r="V6105" i="5"/>
  <c r="O6105" i="5"/>
  <c r="V6107" i="5"/>
  <c r="O6107" i="5"/>
  <c r="V6109" i="5"/>
  <c r="O6109" i="5"/>
  <c r="V6111" i="5"/>
  <c r="O6111" i="5"/>
  <c r="V6113" i="5"/>
  <c r="O6113" i="5"/>
  <c r="V6115" i="5"/>
  <c r="O6115" i="5"/>
  <c r="V6117" i="5"/>
  <c r="O6117" i="5"/>
  <c r="V6119" i="5"/>
  <c r="O6119" i="5"/>
  <c r="V6121" i="5"/>
  <c r="O6121" i="5"/>
  <c r="V6123" i="5"/>
  <c r="O6123" i="5"/>
  <c r="V6125" i="5"/>
  <c r="O6125" i="5"/>
  <c r="V6127" i="5"/>
  <c r="O6127" i="5"/>
  <c r="V6129" i="5"/>
  <c r="O6129" i="5"/>
  <c r="V6131" i="5"/>
  <c r="O6131" i="5"/>
  <c r="V6133" i="5"/>
  <c r="O6133" i="5"/>
  <c r="V6135" i="5"/>
  <c r="O6135" i="5"/>
  <c r="O6137" i="5"/>
  <c r="V6139" i="5"/>
  <c r="O6139" i="5"/>
  <c r="O6141" i="5"/>
  <c r="V6143" i="5"/>
  <c r="O6143" i="5"/>
  <c r="V6145" i="5"/>
  <c r="O6145" i="5"/>
  <c r="V6147" i="5"/>
  <c r="O6147" i="5"/>
  <c r="V6149" i="5"/>
  <c r="O6149" i="5"/>
  <c r="V6151" i="5"/>
  <c r="O6151" i="5"/>
  <c r="V6153" i="5"/>
  <c r="O6153" i="5"/>
  <c r="V6155" i="5"/>
  <c r="O6155" i="5"/>
  <c r="V6157" i="5"/>
  <c r="O6157" i="5"/>
  <c r="V6159" i="5"/>
  <c r="O6159" i="5"/>
  <c r="V6163" i="5"/>
  <c r="O6163" i="5"/>
  <c r="V6167" i="5"/>
  <c r="O6167" i="5"/>
  <c r="O6171" i="5"/>
  <c r="V6175" i="5"/>
  <c r="O6175" i="5"/>
  <c r="V6179" i="5"/>
  <c r="O6179" i="5"/>
  <c r="V6183" i="5"/>
  <c r="O6183" i="5"/>
  <c r="V6187" i="5"/>
  <c r="O6187" i="5"/>
  <c r="V6191" i="5"/>
  <c r="O6191" i="5"/>
  <c r="V6195" i="5"/>
  <c r="O6195" i="5"/>
  <c r="V6199" i="5"/>
  <c r="O6199" i="5"/>
  <c r="V6203" i="5"/>
  <c r="O6203" i="5"/>
  <c r="V6207" i="5"/>
  <c r="O6207" i="5"/>
  <c r="V6211" i="5"/>
  <c r="O6211" i="5"/>
  <c r="V6215" i="5"/>
  <c r="O6215" i="5"/>
  <c r="V6219" i="5"/>
  <c r="O6219" i="5"/>
  <c r="V6223" i="5"/>
  <c r="O6223" i="5"/>
  <c r="V6227" i="5"/>
  <c r="O6227" i="5"/>
  <c r="V6231" i="5"/>
  <c r="O6231" i="5"/>
  <c r="V6235" i="5"/>
  <c r="O6235" i="5"/>
  <c r="V6239" i="5"/>
  <c r="O6239" i="5"/>
  <c r="O6243" i="5"/>
  <c r="V6247" i="5"/>
  <c r="O6247" i="5"/>
  <c r="V6251" i="5"/>
  <c r="O6251" i="5"/>
  <c r="V6255" i="5"/>
  <c r="O6255" i="5"/>
  <c r="V6259" i="5"/>
  <c r="O6259" i="5"/>
  <c r="V6263" i="5"/>
  <c r="O6263" i="5"/>
  <c r="V6267" i="5"/>
  <c r="O6267" i="5"/>
  <c r="V6271" i="5"/>
  <c r="O6271" i="5"/>
  <c r="V6275" i="5"/>
  <c r="O6275" i="5"/>
  <c r="V6279" i="5"/>
  <c r="O6279" i="5"/>
  <c r="V6283" i="5"/>
  <c r="O6283" i="5"/>
  <c r="V6287" i="5"/>
  <c r="O6287" i="5"/>
  <c r="V6291" i="5"/>
  <c r="O6291" i="5"/>
  <c r="V6295" i="5"/>
  <c r="O6295" i="5"/>
  <c r="V6299" i="5"/>
  <c r="O6299" i="5"/>
  <c r="V6303" i="5"/>
  <c r="O6303" i="5"/>
  <c r="V6307" i="5"/>
  <c r="O6307" i="5"/>
  <c r="V6311" i="5"/>
  <c r="O6311" i="5"/>
  <c r="V6315" i="5"/>
  <c r="O6315" i="5"/>
  <c r="V6371" i="5"/>
  <c r="O6371" i="5"/>
  <c r="O6563" i="5"/>
  <c r="V6563" i="5"/>
  <c r="O6586" i="5"/>
  <c r="V6586" i="5"/>
  <c r="O6609" i="5"/>
  <c r="V6609" i="5"/>
  <c r="O6855" i="5"/>
  <c r="V6855" i="5"/>
  <c r="O7022" i="5"/>
  <c r="V7022" i="5"/>
  <c r="O6809" i="5"/>
  <c r="V6809" i="5"/>
  <c r="T4836" i="5"/>
  <c r="T4837" i="5" s="1"/>
  <c r="T4838" i="5" s="1"/>
  <c r="T4839" i="5" s="1"/>
  <c r="T4840" i="5" s="1"/>
  <c r="T4841" i="5" s="1"/>
  <c r="T4842" i="5" s="1"/>
  <c r="T4843" i="5" s="1"/>
  <c r="T4844" i="5" s="1"/>
  <c r="T4845" i="5" s="1"/>
  <c r="T4846" i="5" s="1"/>
  <c r="T4847" i="5" s="1"/>
  <c r="T4848" i="5" s="1"/>
  <c r="T4849" i="5" s="1"/>
  <c r="T4850" i="5" s="1"/>
  <c r="T4851" i="5" s="1"/>
  <c r="T4852" i="5" s="1"/>
  <c r="T4853" i="5" s="1"/>
  <c r="T4854" i="5" s="1"/>
  <c r="T4855" i="5" s="1"/>
  <c r="T4856" i="5" s="1"/>
  <c r="T4857" i="5" s="1"/>
  <c r="T4858" i="5" s="1"/>
  <c r="T4860" i="5"/>
  <c r="T4861" i="5" s="1"/>
  <c r="T4862" i="5" s="1"/>
  <c r="T4863" i="5" s="1"/>
  <c r="T4864" i="5" s="1"/>
  <c r="T4865" i="5" s="1"/>
  <c r="T4866" i="5" s="1"/>
  <c r="T4867" i="5" s="1"/>
  <c r="T4868" i="5" s="1"/>
  <c r="T4869" i="5" s="1"/>
  <c r="T4870" i="5" s="1"/>
  <c r="T4871" i="5" s="1"/>
  <c r="T4872" i="5" s="1"/>
  <c r="T4873" i="5" s="1"/>
  <c r="T4874" i="5" s="1"/>
  <c r="T4875" i="5" s="1"/>
  <c r="T4876" i="5" s="1"/>
  <c r="T4877" i="5" s="1"/>
  <c r="T4878" i="5" s="1"/>
  <c r="T4879" i="5" s="1"/>
  <c r="T4892" i="5"/>
  <c r="T4893" i="5" s="1"/>
  <c r="T4894" i="5" s="1"/>
  <c r="S4894" i="5"/>
  <c r="V4894" i="5" s="1"/>
  <c r="S4902" i="5"/>
  <c r="S4903" i="5" s="1"/>
  <c r="S4904" i="5" s="1"/>
  <c r="S4905" i="5" s="1"/>
  <c r="S4906" i="5" s="1"/>
  <c r="S4907" i="5" s="1"/>
  <c r="S4908" i="5" s="1"/>
  <c r="S4909" i="5" s="1"/>
  <c r="S4910" i="5" s="1"/>
  <c r="S4911" i="5" s="1"/>
  <c r="S4912" i="5" s="1"/>
  <c r="S4913" i="5" s="1"/>
  <c r="S4914" i="5" s="1"/>
  <c r="S4915" i="5" s="1"/>
  <c r="S4916" i="5" s="1"/>
  <c r="S4917" i="5" s="1"/>
  <c r="S4918" i="5" s="1"/>
  <c r="S4919" i="5" s="1"/>
  <c r="V4919" i="5" s="1"/>
  <c r="T4980" i="5"/>
  <c r="T4981" i="5" s="1"/>
  <c r="T4982" i="5" s="1"/>
  <c r="T4983" i="5" s="1"/>
  <c r="T4984" i="5" s="1"/>
  <c r="T4985" i="5" s="1"/>
  <c r="T4986" i="5" s="1"/>
  <c r="T4987" i="5" s="1"/>
  <c r="T4988" i="5" s="1"/>
  <c r="T4989" i="5" s="1"/>
  <c r="T4990" i="5" s="1"/>
  <c r="T4991" i="5" s="1"/>
  <c r="T4992" i="5" s="1"/>
  <c r="T4993" i="5" s="1"/>
  <c r="T4994" i="5" s="1"/>
  <c r="T4995" i="5" s="1"/>
  <c r="T4996" i="5" s="1"/>
  <c r="T4997" i="5" s="1"/>
  <c r="T4998" i="5" s="1"/>
  <c r="T4999" i="5" s="1"/>
  <c r="T5000" i="5" s="1"/>
  <c r="T5001" i="5" s="1"/>
  <c r="T5002" i="5" s="1"/>
  <c r="T5003" i="5" s="1"/>
  <c r="S5006" i="5"/>
  <c r="S5007" i="5" s="1"/>
  <c r="S5008" i="5" s="1"/>
  <c r="S5009" i="5" s="1"/>
  <c r="S5010" i="5" s="1"/>
  <c r="S5011" i="5" s="1"/>
  <c r="S5012" i="5" s="1"/>
  <c r="S5013" i="5" s="1"/>
  <c r="S5014" i="5" s="1"/>
  <c r="S5015" i="5" s="1"/>
  <c r="S5016" i="5" s="1"/>
  <c r="S5017" i="5" s="1"/>
  <c r="S5018" i="5" s="1"/>
  <c r="S5019" i="5" s="1"/>
  <c r="S5020" i="5" s="1"/>
  <c r="S5021" i="5" s="1"/>
  <c r="S5022" i="5" s="1"/>
  <c r="V5022" i="5" s="1"/>
  <c r="S5030" i="5"/>
  <c r="S5031" i="5" s="1"/>
  <c r="S5032" i="5" s="1"/>
  <c r="S5033" i="5" s="1"/>
  <c r="S5034" i="5" s="1"/>
  <c r="S5035" i="5" s="1"/>
  <c r="S5036" i="5" s="1"/>
  <c r="S5037" i="5" s="1"/>
  <c r="S5038" i="5" s="1"/>
  <c r="S5039" i="5" s="1"/>
  <c r="S5040" i="5" s="1"/>
  <c r="S5041" i="5" s="1"/>
  <c r="S5042" i="5" s="1"/>
  <c r="S5043" i="5" s="1"/>
  <c r="S5044" i="5" s="1"/>
  <c r="S5045" i="5" s="1"/>
  <c r="V5045" i="5" s="1"/>
  <c r="S5046" i="5"/>
  <c r="S5047" i="5" s="1"/>
  <c r="S5048" i="5" s="1"/>
  <c r="S5049" i="5" s="1"/>
  <c r="S5050" i="5" s="1"/>
  <c r="S5051" i="5" s="1"/>
  <c r="S5052" i="5" s="1"/>
  <c r="S5053" i="5" s="1"/>
  <c r="S5054" i="5" s="1"/>
  <c r="S5055" i="5" s="1"/>
  <c r="S5056" i="5" s="1"/>
  <c r="S5057" i="5" s="1"/>
  <c r="S5058" i="5" s="1"/>
  <c r="S5059" i="5" s="1"/>
  <c r="S5060" i="5" s="1"/>
  <c r="S5061" i="5" s="1"/>
  <c r="S5062" i="5" s="1"/>
  <c r="S5063" i="5" s="1"/>
  <c r="S5064" i="5" s="1"/>
  <c r="S5065" i="5" s="1"/>
  <c r="V5065" i="5" s="1"/>
  <c r="T5068" i="5"/>
  <c r="T5069" i="5" s="1"/>
  <c r="T5070" i="5" s="1"/>
  <c r="T5071" i="5" s="1"/>
  <c r="T5072" i="5" s="1"/>
  <c r="T5073" i="5" s="1"/>
  <c r="T5074" i="5" s="1"/>
  <c r="T5075" i="5" s="1"/>
  <c r="T5076" i="5" s="1"/>
  <c r="T5077" i="5" s="1"/>
  <c r="T5078" i="5" s="1"/>
  <c r="T5079" i="5" s="1"/>
  <c r="T5080" i="5" s="1"/>
  <c r="T5081" i="5" s="1"/>
  <c r="T5082" i="5" s="1"/>
  <c r="T5083" i="5" s="1"/>
  <c r="T5084" i="5" s="1"/>
  <c r="T5085" i="5" s="1"/>
  <c r="T5086" i="5" s="1"/>
  <c r="T5087" i="5" s="1"/>
  <c r="T5088" i="5" s="1"/>
  <c r="T5089" i="5" s="1"/>
  <c r="T5090" i="5" s="1"/>
  <c r="T5091" i="5" s="1"/>
  <c r="T5092" i="5" s="1"/>
  <c r="T5093" i="5" s="1"/>
  <c r="T5094" i="5" s="1"/>
  <c r="T5095" i="5" s="1"/>
  <c r="T5096" i="5" s="1"/>
  <c r="T5097" i="5" s="1"/>
  <c r="T5098" i="5" s="1"/>
  <c r="T5099" i="5" s="1"/>
  <c r="T5100" i="5" s="1"/>
  <c r="T5101" i="5" s="1"/>
  <c r="T5102" i="5" s="1"/>
  <c r="T5103" i="5" s="1"/>
  <c r="T5104" i="5" s="1"/>
  <c r="T5105" i="5" s="1"/>
  <c r="T5106" i="5" s="1"/>
  <c r="T5107" i="5" s="1"/>
  <c r="T5108" i="5" s="1"/>
  <c r="T5109" i="5" s="1"/>
  <c r="T5110" i="5" s="1"/>
  <c r="T5111" i="5" s="1"/>
  <c r="T5112" i="5" s="1"/>
  <c r="T5113" i="5" s="1"/>
  <c r="T5114" i="5" s="1"/>
  <c r="T5115" i="5" s="1"/>
  <c r="T5116" i="5" s="1"/>
  <c r="T5117" i="5" s="1"/>
  <c r="T5118" i="5" s="1"/>
  <c r="T5119" i="5" s="1"/>
  <c r="T5120" i="5" s="1"/>
  <c r="T5121" i="5" s="1"/>
  <c r="T5122" i="5" s="1"/>
  <c r="T5123" i="5" s="1"/>
  <c r="T5124" i="5" s="1"/>
  <c r="T5125" i="5" s="1"/>
  <c r="T5126" i="5" s="1"/>
  <c r="T5127" i="5" s="1"/>
  <c r="T5128" i="5" s="1"/>
  <c r="T5129" i="5" s="1"/>
  <c r="T5130" i="5" s="1"/>
  <c r="T5131" i="5" s="1"/>
  <c r="T5132" i="5" s="1"/>
  <c r="T5133" i="5" s="1"/>
  <c r="T5134" i="5" s="1"/>
  <c r="T5135" i="5" s="1"/>
  <c r="T5136" i="5" s="1"/>
  <c r="T5137" i="5" s="1"/>
  <c r="T5138" i="5" s="1"/>
  <c r="T5139" i="5" s="1"/>
  <c r="T5140" i="5" s="1"/>
  <c r="S5070" i="5"/>
  <c r="S5071" i="5" s="1"/>
  <c r="S5072" i="5" s="1"/>
  <c r="S5073" i="5" s="1"/>
  <c r="S5074" i="5" s="1"/>
  <c r="S5075" i="5" s="1"/>
  <c r="S5076" i="5" s="1"/>
  <c r="S5077" i="5" s="1"/>
  <c r="S5078" i="5" s="1"/>
  <c r="S5079" i="5" s="1"/>
  <c r="S5080" i="5" s="1"/>
  <c r="S5081" i="5" s="1"/>
  <c r="S5082" i="5" s="1"/>
  <c r="S5083" i="5" s="1"/>
  <c r="S5084" i="5" s="1"/>
  <c r="S5085" i="5" s="1"/>
  <c r="S5086" i="5" s="1"/>
  <c r="S5087" i="5" s="1"/>
  <c r="S5088" i="5" s="1"/>
  <c r="S5089" i="5" s="1"/>
  <c r="S5090" i="5" s="1"/>
  <c r="S5091" i="5" s="1"/>
  <c r="S5092" i="5" s="1"/>
  <c r="S5093" i="5" s="1"/>
  <c r="S5094" i="5" s="1"/>
  <c r="S5095" i="5" s="1"/>
  <c r="S5096" i="5" s="1"/>
  <c r="S5097" i="5" s="1"/>
  <c r="S5098" i="5" s="1"/>
  <c r="S5099" i="5" s="1"/>
  <c r="S5100" i="5" s="1"/>
  <c r="S5101" i="5" s="1"/>
  <c r="S5102" i="5" s="1"/>
  <c r="S5103" i="5" s="1"/>
  <c r="S5104" i="5" s="1"/>
  <c r="S5105" i="5" s="1"/>
  <c r="S5106" i="5" s="1"/>
  <c r="S5107" i="5" s="1"/>
  <c r="S5108" i="5" s="1"/>
  <c r="S5109" i="5" s="1"/>
  <c r="S5110" i="5" s="1"/>
  <c r="S5111" i="5" s="1"/>
  <c r="S5112" i="5" s="1"/>
  <c r="S5113" i="5" s="1"/>
  <c r="S5114" i="5" s="1"/>
  <c r="S5115" i="5" s="1"/>
  <c r="S5116" i="5" s="1"/>
  <c r="S5117" i="5" s="1"/>
  <c r="S5118" i="5" s="1"/>
  <c r="S5119" i="5" s="1"/>
  <c r="S5120" i="5" s="1"/>
  <c r="S5121" i="5" s="1"/>
  <c r="S5122" i="5" s="1"/>
  <c r="S5123" i="5" s="1"/>
  <c r="S5124" i="5" s="1"/>
  <c r="S5125" i="5" s="1"/>
  <c r="S5126" i="5" s="1"/>
  <c r="S5127" i="5" s="1"/>
  <c r="S5128" i="5" s="1"/>
  <c r="S5129" i="5" s="1"/>
  <c r="S5130" i="5" s="1"/>
  <c r="S5131" i="5" s="1"/>
  <c r="S5132" i="5" s="1"/>
  <c r="S5133" i="5" s="1"/>
  <c r="S5134" i="5" s="1"/>
  <c r="S5135" i="5" s="1"/>
  <c r="S5136" i="5" s="1"/>
  <c r="S5137" i="5" s="1"/>
  <c r="S5138" i="5" s="1"/>
  <c r="S5139" i="5" s="1"/>
  <c r="S5140" i="5" s="1"/>
  <c r="S5142" i="5"/>
  <c r="S5143" i="5" s="1"/>
  <c r="S5144" i="5" s="1"/>
  <c r="S5145" i="5" s="1"/>
  <c r="S5146" i="5" s="1"/>
  <c r="S5147" i="5" s="1"/>
  <c r="S5148" i="5" s="1"/>
  <c r="S5149" i="5" s="1"/>
  <c r="S5150" i="5" s="1"/>
  <c r="S5151" i="5" s="1"/>
  <c r="S5152" i="5" s="1"/>
  <c r="S5153" i="5" s="1"/>
  <c r="S5154" i="5" s="1"/>
  <c r="S5155" i="5" s="1"/>
  <c r="V5155" i="5" s="1"/>
  <c r="S5158" i="5"/>
  <c r="S5159" i="5" s="1"/>
  <c r="S5160" i="5" s="1"/>
  <c r="S5161" i="5" s="1"/>
  <c r="S5162" i="5" s="1"/>
  <c r="S5163" i="5" s="1"/>
  <c r="S5164" i="5" s="1"/>
  <c r="S5165" i="5" s="1"/>
  <c r="S5166" i="5" s="1"/>
  <c r="S5167" i="5" s="1"/>
  <c r="S5168" i="5" s="1"/>
  <c r="S5169" i="5" s="1"/>
  <c r="T5172" i="5"/>
  <c r="T5173" i="5" s="1"/>
  <c r="T5174" i="5" s="1"/>
  <c r="T5175" i="5" s="1"/>
  <c r="T5176" i="5" s="1"/>
  <c r="T5177" i="5" s="1"/>
  <c r="T5178" i="5" s="1"/>
  <c r="T5179" i="5" s="1"/>
  <c r="T5180" i="5" s="1"/>
  <c r="S5174" i="5"/>
  <c r="S5175" i="5" s="1"/>
  <c r="S5176" i="5" s="1"/>
  <c r="S5182" i="5"/>
  <c r="S5183" i="5" s="1"/>
  <c r="S5184" i="5" s="1"/>
  <c r="S5185" i="5" s="1"/>
  <c r="S5186" i="5" s="1"/>
  <c r="S5187" i="5" s="1"/>
  <c r="S5188" i="5" s="1"/>
  <c r="S5189" i="5" s="1"/>
  <c r="V5189" i="5" s="1"/>
  <c r="S5190" i="5"/>
  <c r="S5191" i="5" s="1"/>
  <c r="S5192" i="5" s="1"/>
  <c r="S5193" i="5" s="1"/>
  <c r="S5194" i="5" s="1"/>
  <c r="S5195" i="5" s="1"/>
  <c r="S5196" i="5" s="1"/>
  <c r="S5197" i="5" s="1"/>
  <c r="S5198" i="5" s="1"/>
  <c r="S5199" i="5" s="1"/>
  <c r="S5200" i="5" s="1"/>
  <c r="S5201" i="5" s="1"/>
  <c r="S5202" i="5" s="1"/>
  <c r="S5203" i="5" s="1"/>
  <c r="S5204" i="5" s="1"/>
  <c r="S5205" i="5" s="1"/>
  <c r="S5206" i="5" s="1"/>
  <c r="S5207" i="5" s="1"/>
  <c r="V5207" i="5" s="1"/>
  <c r="T5220" i="5"/>
  <c r="T5221" i="5" s="1"/>
  <c r="T5222" i="5" s="1"/>
  <c r="T5223" i="5" s="1"/>
  <c r="T5224" i="5" s="1"/>
  <c r="T5225" i="5" s="1"/>
  <c r="T5226" i="5" s="1"/>
  <c r="T5227" i="5" s="1"/>
  <c r="T5228" i="5" s="1"/>
  <c r="T5229" i="5" s="1"/>
  <c r="S5230" i="5"/>
  <c r="S5231" i="5" s="1"/>
  <c r="S5232" i="5" s="1"/>
  <c r="S5233" i="5" s="1"/>
  <c r="S5234" i="5" s="1"/>
  <c r="S5235" i="5" s="1"/>
  <c r="S5236" i="5" s="1"/>
  <c r="V5236" i="5" s="1"/>
  <c r="S5238" i="5"/>
  <c r="S5239" i="5" s="1"/>
  <c r="S5240" i="5" s="1"/>
  <c r="S5254" i="5"/>
  <c r="S5255" i="5" s="1"/>
  <c r="S5256" i="5" s="1"/>
  <c r="V5256" i="5" s="1"/>
  <c r="S5262" i="5"/>
  <c r="S5263" i="5" s="1"/>
  <c r="S5264" i="5" s="1"/>
  <c r="S5265" i="5" s="1"/>
  <c r="V5265" i="5" s="1"/>
  <c r="T5268" i="5"/>
  <c r="T5269" i="5" s="1"/>
  <c r="T5270" i="5" s="1"/>
  <c r="T5271" i="5" s="1"/>
  <c r="T5272" i="5" s="1"/>
  <c r="S5286" i="5"/>
  <c r="S5287" i="5" s="1"/>
  <c r="S5288" i="5" s="1"/>
  <c r="S5289" i="5" s="1"/>
  <c r="S5290" i="5" s="1"/>
  <c r="S5291" i="5" s="1"/>
  <c r="S5292" i="5" s="1"/>
  <c r="S5293" i="5" s="1"/>
  <c r="S5294" i="5" s="1"/>
  <c r="S5295" i="5" s="1"/>
  <c r="V5295" i="5" s="1"/>
  <c r="T5300" i="5"/>
  <c r="T5301" i="5" s="1"/>
  <c r="T5302" i="5" s="1"/>
  <c r="T5303" i="5" s="1"/>
  <c r="T5304" i="5" s="1"/>
  <c r="T5305" i="5" s="1"/>
  <c r="T5306" i="5" s="1"/>
  <c r="T5307" i="5" s="1"/>
  <c r="T5308" i="5" s="1"/>
  <c r="T5309" i="5" s="1"/>
  <c r="T5310" i="5" s="1"/>
  <c r="T5311" i="5" s="1"/>
  <c r="T5312" i="5" s="1"/>
  <c r="T5313" i="5" s="1"/>
  <c r="T5314" i="5" s="1"/>
  <c r="T5315" i="5" s="1"/>
  <c r="T5316" i="5" s="1"/>
  <c r="T5317" i="5" s="1"/>
  <c r="T5318" i="5" s="1"/>
  <c r="T5319" i="5" s="1"/>
  <c r="T5320" i="5" s="1"/>
  <c r="S5302" i="5"/>
  <c r="S5303" i="5" s="1"/>
  <c r="S5304" i="5" s="1"/>
  <c r="S5305" i="5" s="1"/>
  <c r="S5306" i="5" s="1"/>
  <c r="S5307" i="5" s="1"/>
  <c r="S5308" i="5" s="1"/>
  <c r="S5309" i="5" s="1"/>
  <c r="S5310" i="5" s="1"/>
  <c r="S5311" i="5" s="1"/>
  <c r="S5312" i="5" s="1"/>
  <c r="S5313" i="5" s="1"/>
  <c r="S5314" i="5" s="1"/>
  <c r="S5315" i="5" s="1"/>
  <c r="S5316" i="5" s="1"/>
  <c r="S5317" i="5" s="1"/>
  <c r="S5318" i="5" s="1"/>
  <c r="S5319" i="5" s="1"/>
  <c r="S5320" i="5" s="1"/>
  <c r="V5320" i="5" s="1"/>
  <c r="T5340" i="5"/>
  <c r="T5341" i="5" s="1"/>
  <c r="T5342" i="5" s="1"/>
  <c r="T5343" i="5" s="1"/>
  <c r="T5344" i="5" s="1"/>
  <c r="T5345" i="5" s="1"/>
  <c r="T5346" i="5" s="1"/>
  <c r="T5347" i="5" s="1"/>
  <c r="T5348" i="5" s="1"/>
  <c r="T5349" i="5" s="1"/>
  <c r="T5350" i="5" s="1"/>
  <c r="T5351" i="5" s="1"/>
  <c r="T5352" i="5" s="1"/>
  <c r="T5353" i="5" s="1"/>
  <c r="T5354" i="5" s="1"/>
  <c r="T5355" i="5" s="1"/>
  <c r="T5356" i="5" s="1"/>
  <c r="T5357" i="5" s="1"/>
  <c r="T5358" i="5" s="1"/>
  <c r="T5359" i="5" s="1"/>
  <c r="T5360" i="5" s="1"/>
  <c r="T5361" i="5" s="1"/>
  <c r="T5362" i="5" s="1"/>
  <c r="T5363" i="5" s="1"/>
  <c r="O5348" i="5"/>
  <c r="O5351" i="5"/>
  <c r="T5364" i="5"/>
  <c r="T5365" i="5" s="1"/>
  <c r="T5366" i="5" s="1"/>
  <c r="T5367" i="5" s="1"/>
  <c r="T5368" i="5" s="1"/>
  <c r="T5369" i="5" s="1"/>
  <c r="T5370" i="5" s="1"/>
  <c r="T5371" i="5" s="1"/>
  <c r="T5372" i="5" s="1"/>
  <c r="T5373" i="5" s="1"/>
  <c r="T5374" i="5" s="1"/>
  <c r="T5375" i="5" s="1"/>
  <c r="T5376" i="5" s="1"/>
  <c r="T5377" i="5" s="1"/>
  <c r="T5378" i="5" s="1"/>
  <c r="T5379" i="5" s="1"/>
  <c r="T5380" i="5" s="1"/>
  <c r="T5381" i="5" s="1"/>
  <c r="T5382" i="5" s="1"/>
  <c r="S5364" i="5"/>
  <c r="S5365" i="5" s="1"/>
  <c r="S5366" i="5" s="1"/>
  <c r="S5367" i="5" s="1"/>
  <c r="S5368" i="5" s="1"/>
  <c r="S5369" i="5" s="1"/>
  <c r="S5370" i="5" s="1"/>
  <c r="S5371" i="5" s="1"/>
  <c r="S5372" i="5" s="1"/>
  <c r="S5373" i="5" s="1"/>
  <c r="S5374" i="5" s="1"/>
  <c r="S5375" i="5" s="1"/>
  <c r="S5376" i="5" s="1"/>
  <c r="S5377" i="5" s="1"/>
  <c r="S5378" i="5" s="1"/>
  <c r="S5379" i="5" s="1"/>
  <c r="S5380" i="5" s="1"/>
  <c r="S5381" i="5" s="1"/>
  <c r="S5382" i="5" s="1"/>
  <c r="V5382" i="5" s="1"/>
  <c r="O5388" i="5"/>
  <c r="O5404" i="5"/>
  <c r="O5420" i="5"/>
  <c r="T5430" i="5"/>
  <c r="T5431" i="5" s="1"/>
  <c r="T5432" i="5" s="1"/>
  <c r="T5433" i="5" s="1"/>
  <c r="T5434" i="5" s="1"/>
  <c r="T5435" i="5" s="1"/>
  <c r="T5436" i="5" s="1"/>
  <c r="T5437" i="5" s="1"/>
  <c r="T5438" i="5" s="1"/>
  <c r="T5439" i="5" s="1"/>
  <c r="T5440" i="5" s="1"/>
  <c r="S5430" i="5"/>
  <c r="S5431" i="5" s="1"/>
  <c r="S5432" i="5" s="1"/>
  <c r="S5433" i="5" s="1"/>
  <c r="S5434" i="5" s="1"/>
  <c r="S5435" i="5" s="1"/>
  <c r="S5436" i="5" s="1"/>
  <c r="S5437" i="5" s="1"/>
  <c r="S5438" i="5" s="1"/>
  <c r="S5439" i="5" s="1"/>
  <c r="S5440" i="5" s="1"/>
  <c r="V5440" i="5" s="1"/>
  <c r="O5436" i="5"/>
  <c r="O5452" i="5"/>
  <c r="T5462" i="5"/>
  <c r="T5463" i="5" s="1"/>
  <c r="T5464" i="5" s="1"/>
  <c r="T5465" i="5" s="1"/>
  <c r="T5466" i="5" s="1"/>
  <c r="T5467" i="5" s="1"/>
  <c r="T5468" i="5" s="1"/>
  <c r="T5469" i="5" s="1"/>
  <c r="T5470" i="5" s="1"/>
  <c r="T5471" i="5" s="1"/>
  <c r="T5472" i="5" s="1"/>
  <c r="T5473" i="5" s="1"/>
  <c r="T5474" i="5" s="1"/>
  <c r="T5475" i="5" s="1"/>
  <c r="T5476" i="5" s="1"/>
  <c r="T5477" i="5" s="1"/>
  <c r="T5478" i="5" s="1"/>
  <c r="T5479" i="5" s="1"/>
  <c r="S5462" i="5"/>
  <c r="S5463" i="5" s="1"/>
  <c r="S5464" i="5" s="1"/>
  <c r="S5465" i="5" s="1"/>
  <c r="S5466" i="5" s="1"/>
  <c r="S5467" i="5" s="1"/>
  <c r="S5468" i="5" s="1"/>
  <c r="S5469" i="5" s="1"/>
  <c r="S5470" i="5" s="1"/>
  <c r="S5471" i="5" s="1"/>
  <c r="S5472" i="5" s="1"/>
  <c r="S5473" i="5" s="1"/>
  <c r="S5474" i="5" s="1"/>
  <c r="S5475" i="5" s="1"/>
  <c r="S5476" i="5" s="1"/>
  <c r="S5477" i="5" s="1"/>
  <c r="S5478" i="5" s="1"/>
  <c r="S5479" i="5" s="1"/>
  <c r="O5468" i="5"/>
  <c r="O5491" i="5"/>
  <c r="V5491" i="5"/>
  <c r="V5563" i="5"/>
  <c r="O5563" i="5"/>
  <c r="S5638" i="5"/>
  <c r="S5639" i="5" s="1"/>
  <c r="S5640" i="5" s="1"/>
  <c r="S5641" i="5" s="1"/>
  <c r="S5642" i="5" s="1"/>
  <c r="S5643" i="5" s="1"/>
  <c r="S5644" i="5" s="1"/>
  <c r="S5645" i="5" s="1"/>
  <c r="S5646" i="5" s="1"/>
  <c r="S5647" i="5" s="1"/>
  <c r="S5648" i="5" s="1"/>
  <c r="S5649" i="5" s="1"/>
  <c r="S5650" i="5" s="1"/>
  <c r="S5651" i="5" s="1"/>
  <c r="S5652" i="5" s="1"/>
  <c r="S5655" i="5"/>
  <c r="S5656" i="5" s="1"/>
  <c r="S5657" i="5" s="1"/>
  <c r="S5658" i="5" s="1"/>
  <c r="S5659" i="5" s="1"/>
  <c r="S5660" i="5" s="1"/>
  <c r="S5661" i="5" s="1"/>
  <c r="S5662" i="5" s="1"/>
  <c r="S5663" i="5" s="1"/>
  <c r="S5664" i="5" s="1"/>
  <c r="S5665" i="5" s="1"/>
  <c r="O5693" i="5"/>
  <c r="V5693" i="5"/>
  <c r="V5699" i="5"/>
  <c r="O5699" i="5"/>
  <c r="O5725" i="5"/>
  <c r="V5725" i="5"/>
  <c r="V5731" i="5"/>
  <c r="O5731" i="5"/>
  <c r="O5757" i="5"/>
  <c r="V5757" i="5"/>
  <c r="V5763" i="5"/>
  <c r="O5763" i="5"/>
  <c r="O5783" i="5"/>
  <c r="V5783" i="5"/>
  <c r="V5803" i="5"/>
  <c r="O5803" i="5"/>
  <c r="O6983" i="5"/>
  <c r="V6983" i="5"/>
  <c r="T5443" i="5"/>
  <c r="T5444" i="5" s="1"/>
  <c r="T5445" i="5" s="1"/>
  <c r="T5446" i="5" s="1"/>
  <c r="T5447" i="5" s="1"/>
  <c r="T5448" i="5" s="1"/>
  <c r="T5449" i="5" s="1"/>
  <c r="T5450" i="5" s="1"/>
  <c r="T5451" i="5" s="1"/>
  <c r="T5452" i="5" s="1"/>
  <c r="T5453" i="5" s="1"/>
  <c r="T5454" i="5" s="1"/>
  <c r="T5455" i="5" s="1"/>
  <c r="T5456" i="5" s="1"/>
  <c r="T5457" i="5" s="1"/>
  <c r="T5458" i="5" s="1"/>
  <c r="T5459" i="5" s="1"/>
  <c r="T5460" i="5" s="1"/>
  <c r="T5461" i="5" s="1"/>
  <c r="V5499" i="5"/>
  <c r="V5507" i="5"/>
  <c r="O5507" i="5"/>
  <c r="O5537" i="5"/>
  <c r="V5537" i="5"/>
  <c r="V5541" i="5"/>
  <c r="O5551" i="5"/>
  <c r="V5551" i="5"/>
  <c r="O5567" i="5"/>
  <c r="O5583" i="5"/>
  <c r="V5583" i="5"/>
  <c r="O5599" i="5"/>
  <c r="V5599" i="5"/>
  <c r="O5615" i="5"/>
  <c r="V5615" i="5"/>
  <c r="O5631" i="5"/>
  <c r="V5631" i="5"/>
  <c r="O5647" i="5"/>
  <c r="V5647" i="5"/>
  <c r="O5663" i="5"/>
  <c r="V5663" i="5"/>
  <c r="O5679" i="5"/>
  <c r="V5679" i="5"/>
  <c r="O5695" i="5"/>
  <c r="V5695" i="5"/>
  <c r="O5711" i="5"/>
  <c r="V5711" i="5"/>
  <c r="O5727" i="5"/>
  <c r="V5727" i="5"/>
  <c r="O5743" i="5"/>
  <c r="V5743" i="5"/>
  <c r="O5759" i="5"/>
  <c r="V5759" i="5"/>
  <c r="O5775" i="5"/>
  <c r="V5775" i="5"/>
  <c r="O5791" i="5"/>
  <c r="V5791" i="5"/>
  <c r="O5807" i="5"/>
  <c r="V5807" i="5"/>
  <c r="S5913" i="5"/>
  <c r="S6173" i="5"/>
  <c r="S6174" i="5" s="1"/>
  <c r="S6175" i="5" s="1"/>
  <c r="S6176" i="5" s="1"/>
  <c r="S6177" i="5" s="1"/>
  <c r="V6327" i="5"/>
  <c r="O6327" i="5"/>
  <c r="V6343" i="5"/>
  <c r="O6343" i="5"/>
  <c r="O6453" i="5"/>
  <c r="V6453" i="5"/>
  <c r="O6499" i="5"/>
  <c r="V6499" i="5"/>
  <c r="O6522" i="5"/>
  <c r="V6522" i="5"/>
  <c r="O6646" i="5"/>
  <c r="V6646" i="5"/>
  <c r="O6715" i="5"/>
  <c r="V6715" i="5"/>
  <c r="O6738" i="5"/>
  <c r="V6738" i="5"/>
  <c r="O6795" i="5"/>
  <c r="V6795" i="5"/>
  <c r="O6816" i="5"/>
  <c r="V6816" i="5"/>
  <c r="O6919" i="5"/>
  <c r="V6919" i="5"/>
  <c r="O6967" i="5"/>
  <c r="V6967" i="5"/>
  <c r="O7006" i="5"/>
  <c r="V7006" i="5"/>
  <c r="O7068" i="5"/>
  <c r="V7068" i="5"/>
  <c r="O7084" i="5"/>
  <c r="V7084" i="5"/>
  <c r="O7100" i="5"/>
  <c r="V7100" i="5"/>
  <c r="O7218" i="5"/>
  <c r="V7218" i="5"/>
  <c r="V9215" i="5"/>
  <c r="O9215" i="5"/>
  <c r="V5350" i="5"/>
  <c r="V5358" i="5"/>
  <c r="V5366" i="5"/>
  <c r="V5374" i="5"/>
  <c r="V5390" i="5"/>
  <c r="V5406" i="5"/>
  <c r="V5414" i="5"/>
  <c r="S5420" i="5"/>
  <c r="S5421" i="5" s="1"/>
  <c r="S5422" i="5" s="1"/>
  <c r="S5423" i="5" s="1"/>
  <c r="S5424" i="5" s="1"/>
  <c r="S5425" i="5" s="1"/>
  <c r="S5426" i="5" s="1"/>
  <c r="S5427" i="5" s="1"/>
  <c r="S5428" i="5" s="1"/>
  <c r="S5429" i="5" s="1"/>
  <c r="V5429" i="5" s="1"/>
  <c r="V5422" i="5"/>
  <c r="V5430" i="5"/>
  <c r="V5438" i="5"/>
  <c r="T5442" i="5"/>
  <c r="V5446" i="5"/>
  <c r="V5454" i="5"/>
  <c r="V5462" i="5"/>
  <c r="V5470" i="5"/>
  <c r="V5475" i="5"/>
  <c r="S5480" i="5"/>
  <c r="S5481" i="5" s="1"/>
  <c r="S5482" i="5" s="1"/>
  <c r="S5483" i="5" s="1"/>
  <c r="S5484" i="5" s="1"/>
  <c r="S5485" i="5" s="1"/>
  <c r="S5486" i="5" s="1"/>
  <c r="S5487" i="5" s="1"/>
  <c r="S5488" i="5" s="1"/>
  <c r="S5489" i="5" s="1"/>
  <c r="S5490" i="5" s="1"/>
  <c r="S5491" i="5" s="1"/>
  <c r="S5492" i="5" s="1"/>
  <c r="S5493" i="5" s="1"/>
  <c r="S5506" i="5"/>
  <c r="S5507" i="5" s="1"/>
  <c r="S5508" i="5" s="1"/>
  <c r="S5509" i="5" s="1"/>
  <c r="S5510" i="5" s="1"/>
  <c r="S5511" i="5" s="1"/>
  <c r="S5512" i="5" s="1"/>
  <c r="S5513" i="5" s="1"/>
  <c r="S5514" i="5" s="1"/>
  <c r="S5515" i="5" s="1"/>
  <c r="S5516" i="5" s="1"/>
  <c r="S5517" i="5" s="1"/>
  <c r="S5518" i="5" s="1"/>
  <c r="S5519" i="5" s="1"/>
  <c r="S5520" i="5" s="1"/>
  <c r="S5521" i="5" s="1"/>
  <c r="S5522" i="5" s="1"/>
  <c r="S5523" i="5" s="1"/>
  <c r="S5524" i="5" s="1"/>
  <c r="S5525" i="5" s="1"/>
  <c r="S5526" i="5" s="1"/>
  <c r="S5527" i="5" s="1"/>
  <c r="S5528" i="5" s="1"/>
  <c r="S5529" i="5" s="1"/>
  <c r="S5530" i="5" s="1"/>
  <c r="S5531" i="5" s="1"/>
  <c r="S5532" i="5" s="1"/>
  <c r="S5533" i="5" s="1"/>
  <c r="S5534" i="5" s="1"/>
  <c r="S5535" i="5" s="1"/>
  <c r="S5536" i="5" s="1"/>
  <c r="O5529" i="5"/>
  <c r="V5529" i="5"/>
  <c r="V5533" i="5"/>
  <c r="O5557" i="5"/>
  <c r="V5557" i="5"/>
  <c r="O5573" i="5"/>
  <c r="V5573" i="5"/>
  <c r="O5589" i="5"/>
  <c r="V5589" i="5"/>
  <c r="O5605" i="5"/>
  <c r="V5605" i="5"/>
  <c r="O5621" i="5"/>
  <c r="V5621" i="5"/>
  <c r="O5637" i="5"/>
  <c r="V5637" i="5"/>
  <c r="O5653" i="5"/>
  <c r="V5653" i="5"/>
  <c r="O5669" i="5"/>
  <c r="V5669" i="5"/>
  <c r="O5685" i="5"/>
  <c r="V5685" i="5"/>
  <c r="O5701" i="5"/>
  <c r="V5701" i="5"/>
  <c r="O5717" i="5"/>
  <c r="V5717" i="5"/>
  <c r="O5733" i="5"/>
  <c r="V5733" i="5"/>
  <c r="O5749" i="5"/>
  <c r="V5749" i="5"/>
  <c r="O5765" i="5"/>
  <c r="V5765" i="5"/>
  <c r="O5781" i="5"/>
  <c r="V5781" i="5"/>
  <c r="O5797" i="5"/>
  <c r="V5797" i="5"/>
  <c r="O5813" i="5"/>
  <c r="V5813" i="5"/>
  <c r="V5822" i="5"/>
  <c r="O5822" i="5"/>
  <c r="V5824" i="5"/>
  <c r="O5824" i="5"/>
  <c r="O5826" i="5"/>
  <c r="V5828" i="5"/>
  <c r="O5828" i="5"/>
  <c r="V5830" i="5"/>
  <c r="O5830" i="5"/>
  <c r="V5832" i="5"/>
  <c r="O5832" i="5"/>
  <c r="V5834" i="5"/>
  <c r="O5834" i="5"/>
  <c r="V5836" i="5"/>
  <c r="O5836" i="5"/>
  <c r="V5838" i="5"/>
  <c r="O5838" i="5"/>
  <c r="V5840" i="5"/>
  <c r="O5840" i="5"/>
  <c r="V5842" i="5"/>
  <c r="O5842" i="5"/>
  <c r="V5844" i="5"/>
  <c r="O5844" i="5"/>
  <c r="V5846" i="5"/>
  <c r="O5846" i="5"/>
  <c r="V5848" i="5"/>
  <c r="O5848" i="5"/>
  <c r="V5850" i="5"/>
  <c r="O5850" i="5"/>
  <c r="V5852" i="5"/>
  <c r="O5852" i="5"/>
  <c r="V5854" i="5"/>
  <c r="O5854" i="5"/>
  <c r="V5856" i="5"/>
  <c r="O5856" i="5"/>
  <c r="V5858" i="5"/>
  <c r="O5858" i="5"/>
  <c r="V5860" i="5"/>
  <c r="O5860" i="5"/>
  <c r="V5862" i="5"/>
  <c r="O5862" i="5"/>
  <c r="V5864" i="5"/>
  <c r="O5864" i="5"/>
  <c r="V5866" i="5"/>
  <c r="O5866" i="5"/>
  <c r="V5868" i="5"/>
  <c r="O5868" i="5"/>
  <c r="V5870" i="5"/>
  <c r="O5870" i="5"/>
  <c r="V5872" i="5"/>
  <c r="O5872" i="5"/>
  <c r="V5874" i="5"/>
  <c r="O5874" i="5"/>
  <c r="V5876" i="5"/>
  <c r="O5876" i="5"/>
  <c r="V5878" i="5"/>
  <c r="O5878" i="5"/>
  <c r="V5880" i="5"/>
  <c r="O5880" i="5"/>
  <c r="V5882" i="5"/>
  <c r="O5882" i="5"/>
  <c r="V5884" i="5"/>
  <c r="O5884" i="5"/>
  <c r="V5886" i="5"/>
  <c r="O5886" i="5"/>
  <c r="V5888" i="5"/>
  <c r="O5888" i="5"/>
  <c r="V5890" i="5"/>
  <c r="O5890" i="5"/>
  <c r="V5892" i="5"/>
  <c r="O5892" i="5"/>
  <c r="V5894" i="5"/>
  <c r="O5894" i="5"/>
  <c r="V5896" i="5"/>
  <c r="O5896" i="5"/>
  <c r="V5898" i="5"/>
  <c r="O5898" i="5"/>
  <c r="V5900" i="5"/>
  <c r="O5900" i="5"/>
  <c r="V5902" i="5"/>
  <c r="O5902" i="5"/>
  <c r="V5904" i="5"/>
  <c r="O5904" i="5"/>
  <c r="V5906" i="5"/>
  <c r="O5906" i="5"/>
  <c r="V5908" i="5"/>
  <c r="O5908" i="5"/>
  <c r="V5910" i="5"/>
  <c r="O5910" i="5"/>
  <c r="V5912" i="5"/>
  <c r="O5912" i="5"/>
  <c r="V5914" i="5"/>
  <c r="O5914" i="5"/>
  <c r="V5916" i="5"/>
  <c r="O5916" i="5"/>
  <c r="V5918" i="5"/>
  <c r="O5918" i="5"/>
  <c r="V5920" i="5"/>
  <c r="O5920" i="5"/>
  <c r="V5922" i="5"/>
  <c r="O5922" i="5"/>
  <c r="V5924" i="5"/>
  <c r="O5924" i="5"/>
  <c r="V5926" i="5"/>
  <c r="O5926" i="5"/>
  <c r="V5928" i="5"/>
  <c r="O5928" i="5"/>
  <c r="V5930" i="5"/>
  <c r="O5930" i="5"/>
  <c r="V5932" i="5"/>
  <c r="O5932" i="5"/>
  <c r="V5934" i="5"/>
  <c r="O5934" i="5"/>
  <c r="V5936" i="5"/>
  <c r="O5936" i="5"/>
  <c r="V5938" i="5"/>
  <c r="O5938" i="5"/>
  <c r="V5940" i="5"/>
  <c r="O5940" i="5"/>
  <c r="V5942" i="5"/>
  <c r="O5942" i="5"/>
  <c r="V5944" i="5"/>
  <c r="O5944" i="5"/>
  <c r="V5946" i="5"/>
  <c r="O5946" i="5"/>
  <c r="V5948" i="5"/>
  <c r="O5948" i="5"/>
  <c r="V5950" i="5"/>
  <c r="O5950" i="5"/>
  <c r="V5952" i="5"/>
  <c r="O5952" i="5"/>
  <c r="V5954" i="5"/>
  <c r="O5954" i="5"/>
  <c r="O5956" i="5"/>
  <c r="V5958" i="5"/>
  <c r="O5958" i="5"/>
  <c r="V5960" i="5"/>
  <c r="O5960" i="5"/>
  <c r="V5962" i="5"/>
  <c r="O5962" i="5"/>
  <c r="V5964" i="5"/>
  <c r="O5964" i="5"/>
  <c r="V5966" i="5"/>
  <c r="O5966" i="5"/>
  <c r="V5968" i="5"/>
  <c r="O5968" i="5"/>
  <c r="V5970" i="5"/>
  <c r="O5970" i="5"/>
  <c r="V5972" i="5"/>
  <c r="O5972" i="5"/>
  <c r="V5974" i="5"/>
  <c r="O5974" i="5"/>
  <c r="V5976" i="5"/>
  <c r="O5976" i="5"/>
  <c r="V5978" i="5"/>
  <c r="O5978" i="5"/>
  <c r="V5980" i="5"/>
  <c r="O5980" i="5"/>
  <c r="V5982" i="5"/>
  <c r="O5982" i="5"/>
  <c r="V5984" i="5"/>
  <c r="O5984" i="5"/>
  <c r="V5986" i="5"/>
  <c r="O5986" i="5"/>
  <c r="V5988" i="5"/>
  <c r="O5988" i="5"/>
  <c r="V5990" i="5"/>
  <c r="O5990" i="5"/>
  <c r="V5992" i="5"/>
  <c r="O5992" i="5"/>
  <c r="V5994" i="5"/>
  <c r="O5994" i="5"/>
  <c r="V5996" i="5"/>
  <c r="O5996" i="5"/>
  <c r="V5998" i="5"/>
  <c r="O5998" i="5"/>
  <c r="V6000" i="5"/>
  <c r="O6000" i="5"/>
  <c r="V6002" i="5"/>
  <c r="O6002" i="5"/>
  <c r="V6004" i="5"/>
  <c r="O6004" i="5"/>
  <c r="V6006" i="5"/>
  <c r="O6006" i="5"/>
  <c r="V6008" i="5"/>
  <c r="O6008" i="5"/>
  <c r="V6010" i="5"/>
  <c r="O6010" i="5"/>
  <c r="V6012" i="5"/>
  <c r="O6012" i="5"/>
  <c r="V6014" i="5"/>
  <c r="O6014" i="5"/>
  <c r="V6016" i="5"/>
  <c r="O6016" i="5"/>
  <c r="V6018" i="5"/>
  <c r="O6018" i="5"/>
  <c r="V6020" i="5"/>
  <c r="O6020" i="5"/>
  <c r="V6022" i="5"/>
  <c r="O6022" i="5"/>
  <c r="V6024" i="5"/>
  <c r="O6024" i="5"/>
  <c r="V6026" i="5"/>
  <c r="O6026" i="5"/>
  <c r="V6028" i="5"/>
  <c r="O6028" i="5"/>
  <c r="V6030" i="5"/>
  <c r="O6030" i="5"/>
  <c r="V6032" i="5"/>
  <c r="O6032" i="5"/>
  <c r="V6034" i="5"/>
  <c r="O6034" i="5"/>
  <c r="V6036" i="5"/>
  <c r="O6036" i="5"/>
  <c r="V6038" i="5"/>
  <c r="O6038" i="5"/>
  <c r="O6040" i="5"/>
  <c r="V6042" i="5"/>
  <c r="O6042" i="5"/>
  <c r="V6044" i="5"/>
  <c r="O6044" i="5"/>
  <c r="V6046" i="5"/>
  <c r="O6046" i="5"/>
  <c r="V6048" i="5"/>
  <c r="O6048" i="5"/>
  <c r="V6050" i="5"/>
  <c r="O6050" i="5"/>
  <c r="V6052" i="5"/>
  <c r="O6052" i="5"/>
  <c r="V6054" i="5"/>
  <c r="O6054" i="5"/>
  <c r="V6056" i="5"/>
  <c r="O6056" i="5"/>
  <c r="V6058" i="5"/>
  <c r="O6058" i="5"/>
  <c r="V6060" i="5"/>
  <c r="O6060" i="5"/>
  <c r="V6062" i="5"/>
  <c r="O6062" i="5"/>
  <c r="V6064" i="5"/>
  <c r="O6064" i="5"/>
  <c r="V6066" i="5"/>
  <c r="O6066" i="5"/>
  <c r="V6068" i="5"/>
  <c r="O6068" i="5"/>
  <c r="V6070" i="5"/>
  <c r="O6070" i="5"/>
  <c r="V6072" i="5"/>
  <c r="O6072" i="5"/>
  <c r="V6074" i="5"/>
  <c r="O6074" i="5"/>
  <c r="V6076" i="5"/>
  <c r="O6076" i="5"/>
  <c r="V6078" i="5"/>
  <c r="O6078" i="5"/>
  <c r="V6080" i="5"/>
  <c r="O6080" i="5"/>
  <c r="V6082" i="5"/>
  <c r="O6082" i="5"/>
  <c r="V6084" i="5"/>
  <c r="O6084" i="5"/>
  <c r="V6086" i="5"/>
  <c r="O6086" i="5"/>
  <c r="V6088" i="5"/>
  <c r="O6088" i="5"/>
  <c r="V6090" i="5"/>
  <c r="O6090" i="5"/>
  <c r="V6092" i="5"/>
  <c r="O6092" i="5"/>
  <c r="V6094" i="5"/>
  <c r="O6094" i="5"/>
  <c r="V6096" i="5"/>
  <c r="O6096" i="5"/>
  <c r="V6098" i="5"/>
  <c r="O6098" i="5"/>
  <c r="V6100" i="5"/>
  <c r="O6100" i="5"/>
  <c r="V6102" i="5"/>
  <c r="O6102" i="5"/>
  <c r="V6104" i="5"/>
  <c r="O6104" i="5"/>
  <c r="V6106" i="5"/>
  <c r="O6106" i="5"/>
  <c r="V6108" i="5"/>
  <c r="O6108" i="5"/>
  <c r="V6110" i="5"/>
  <c r="O6110" i="5"/>
  <c r="V6112" i="5"/>
  <c r="O6112" i="5"/>
  <c r="V6114" i="5"/>
  <c r="O6114" i="5"/>
  <c r="V6116" i="5"/>
  <c r="O6116" i="5"/>
  <c r="V6118" i="5"/>
  <c r="O6118" i="5"/>
  <c r="V6120" i="5"/>
  <c r="O6120" i="5"/>
  <c r="V6122" i="5"/>
  <c r="O6122" i="5"/>
  <c r="V6124" i="5"/>
  <c r="O6124" i="5"/>
  <c r="V6126" i="5"/>
  <c r="O6126" i="5"/>
  <c r="V6128" i="5"/>
  <c r="O6128" i="5"/>
  <c r="V6130" i="5"/>
  <c r="O6130" i="5"/>
  <c r="V6132" i="5"/>
  <c r="O6132" i="5"/>
  <c r="V6134" i="5"/>
  <c r="O6134" i="5"/>
  <c r="V6136" i="5"/>
  <c r="O6136" i="5"/>
  <c r="V6138" i="5"/>
  <c r="O6138" i="5"/>
  <c r="V6140" i="5"/>
  <c r="O6140" i="5"/>
  <c r="V6142" i="5"/>
  <c r="O6142" i="5"/>
  <c r="V6144" i="5"/>
  <c r="O6144" i="5"/>
  <c r="V6146" i="5"/>
  <c r="O6146" i="5"/>
  <c r="V6148" i="5"/>
  <c r="O6148" i="5"/>
  <c r="V6150" i="5"/>
  <c r="O6150" i="5"/>
  <c r="V6152" i="5"/>
  <c r="O6152" i="5"/>
  <c r="V6154" i="5"/>
  <c r="O6154" i="5"/>
  <c r="O6156" i="5"/>
  <c r="V6158" i="5"/>
  <c r="O6158" i="5"/>
  <c r="V6162" i="5"/>
  <c r="O6162" i="5"/>
  <c r="V6166" i="5"/>
  <c r="O6166" i="5"/>
  <c r="V6170" i="5"/>
  <c r="O6170" i="5"/>
  <c r="V6174" i="5"/>
  <c r="O6174" i="5"/>
  <c r="V6178" i="5"/>
  <c r="O6178" i="5"/>
  <c r="V6182" i="5"/>
  <c r="O6182" i="5"/>
  <c r="V6186" i="5"/>
  <c r="O6186" i="5"/>
  <c r="V6355" i="5"/>
  <c r="O6355" i="5"/>
  <c r="V6375" i="5"/>
  <c r="O6375" i="5"/>
  <c r="O6387" i="5"/>
  <c r="V6387" i="5"/>
  <c r="O6400" i="5"/>
  <c r="V6400" i="5"/>
  <c r="O6547" i="5"/>
  <c r="V6547" i="5"/>
  <c r="O6570" i="5"/>
  <c r="V6570" i="5"/>
  <c r="O6616" i="5"/>
  <c r="O6669" i="5"/>
  <c r="V6669" i="5"/>
  <c r="O6763" i="5"/>
  <c r="V6763" i="5"/>
  <c r="O6839" i="5"/>
  <c r="V6839" i="5"/>
  <c r="O6871" i="5"/>
  <c r="V6871" i="5"/>
  <c r="O6910" i="5"/>
  <c r="V6910" i="5"/>
  <c r="O6958" i="5"/>
  <c r="V6958" i="5"/>
  <c r="O7153" i="5"/>
  <c r="V7153" i="5"/>
  <c r="O7174" i="5"/>
  <c r="V7174" i="5"/>
  <c r="O7197" i="5"/>
  <c r="V7197" i="5"/>
  <c r="O7264" i="5"/>
  <c r="V7264" i="5"/>
  <c r="O7280" i="5"/>
  <c r="V7280" i="5"/>
  <c r="O7500" i="5"/>
  <c r="V7500" i="5"/>
  <c r="O7581" i="5"/>
  <c r="V7581" i="5"/>
  <c r="V6331" i="5"/>
  <c r="O6331" i="5"/>
  <c r="V6367" i="5"/>
  <c r="O6367" i="5"/>
  <c r="O6425" i="5"/>
  <c r="V6425" i="5"/>
  <c r="O6490" i="5"/>
  <c r="V6490" i="5"/>
  <c r="O6639" i="5"/>
  <c r="O6708" i="5"/>
  <c r="V6708" i="5"/>
  <c r="O6786" i="5"/>
  <c r="V6786" i="5"/>
  <c r="O6999" i="5"/>
  <c r="V6999" i="5"/>
  <c r="O7047" i="5"/>
  <c r="V7047" i="5"/>
  <c r="T7171" i="5"/>
  <c r="T7172" i="5" s="1"/>
  <c r="O7211" i="5"/>
  <c r="V7211" i="5"/>
  <c r="O7296" i="5"/>
  <c r="V7296" i="5"/>
  <c r="T5384" i="5"/>
  <c r="T5385" i="5" s="1"/>
  <c r="T5386" i="5" s="1"/>
  <c r="T5387" i="5" s="1"/>
  <c r="T5388" i="5" s="1"/>
  <c r="T5389" i="5" s="1"/>
  <c r="T5390" i="5" s="1"/>
  <c r="T5391" i="5" s="1"/>
  <c r="T5392" i="5" s="1"/>
  <c r="T5393" i="5" s="1"/>
  <c r="T5394" i="5" s="1"/>
  <c r="T5395" i="5" s="1"/>
  <c r="T5396" i="5" s="1"/>
  <c r="T5397" i="5" s="1"/>
  <c r="T5398" i="5" s="1"/>
  <c r="T5400" i="5"/>
  <c r="T5401" i="5" s="1"/>
  <c r="T5402" i="5" s="1"/>
  <c r="T5403" i="5" s="1"/>
  <c r="T5404" i="5" s="1"/>
  <c r="S5402" i="5"/>
  <c r="S5403" i="5" s="1"/>
  <c r="S5404" i="5" s="1"/>
  <c r="S5442" i="5"/>
  <c r="S5443" i="5" s="1"/>
  <c r="S5444" i="5" s="1"/>
  <c r="S5445" i="5" s="1"/>
  <c r="S5446" i="5" s="1"/>
  <c r="S5447" i="5" s="1"/>
  <c r="S5448" i="5" s="1"/>
  <c r="S5449" i="5" s="1"/>
  <c r="S5450" i="5" s="1"/>
  <c r="S5451" i="5" s="1"/>
  <c r="S5452" i="5" s="1"/>
  <c r="S5453" i="5" s="1"/>
  <c r="S5454" i="5" s="1"/>
  <c r="S5455" i="5" s="1"/>
  <c r="S5456" i="5" s="1"/>
  <c r="S5457" i="5" s="1"/>
  <c r="S5458" i="5" s="1"/>
  <c r="S5459" i="5" s="1"/>
  <c r="S5460" i="5" s="1"/>
  <c r="S5461" i="5" s="1"/>
  <c r="V5461" i="5" s="1"/>
  <c r="T5495" i="5"/>
  <c r="T5496" i="5" s="1"/>
  <c r="T5497" i="5" s="1"/>
  <c r="T5498" i="5" s="1"/>
  <c r="T5499" i="5" s="1"/>
  <c r="T5500" i="5" s="1"/>
  <c r="T5501" i="5" s="1"/>
  <c r="T5502" i="5" s="1"/>
  <c r="T5503" i="5" s="1"/>
  <c r="T5504" i="5" s="1"/>
  <c r="T5505" i="5" s="1"/>
  <c r="S5495" i="5"/>
  <c r="S5496" i="5"/>
  <c r="S5497" i="5" s="1"/>
  <c r="O5513" i="5"/>
  <c r="V5513" i="5"/>
  <c r="O5519" i="5"/>
  <c r="T5538" i="5"/>
  <c r="O5553" i="5"/>
  <c r="V5553" i="5"/>
  <c r="O5569" i="5"/>
  <c r="V5569" i="5"/>
  <c r="O5585" i="5"/>
  <c r="V5585" i="5"/>
  <c r="O5601" i="5"/>
  <c r="V5601" i="5"/>
  <c r="T5616" i="5"/>
  <c r="O5617" i="5"/>
  <c r="V5617" i="5"/>
  <c r="O5633" i="5"/>
  <c r="V5633" i="5"/>
  <c r="O5649" i="5"/>
  <c r="V5649" i="5"/>
  <c r="O5665" i="5"/>
  <c r="S5668" i="5"/>
  <c r="S5669" i="5" s="1"/>
  <c r="S5670" i="5" s="1"/>
  <c r="S5671" i="5" s="1"/>
  <c r="S5672" i="5" s="1"/>
  <c r="S5673" i="5" s="1"/>
  <c r="S5674" i="5" s="1"/>
  <c r="S5675" i="5" s="1"/>
  <c r="S5676" i="5" s="1"/>
  <c r="S5677" i="5" s="1"/>
  <c r="V5677" i="5" s="1"/>
  <c r="T5680" i="5"/>
  <c r="O5681" i="5"/>
  <c r="V5681" i="5"/>
  <c r="O5697" i="5"/>
  <c r="V5697" i="5"/>
  <c r="O5713" i="5"/>
  <c r="V5713" i="5"/>
  <c r="S5716" i="5"/>
  <c r="S5717" i="5" s="1"/>
  <c r="S5718" i="5" s="1"/>
  <c r="S5719" i="5" s="1"/>
  <c r="S5720" i="5" s="1"/>
  <c r="S5721" i="5" s="1"/>
  <c r="S5722" i="5" s="1"/>
  <c r="S5723" i="5" s="1"/>
  <c r="S5724" i="5" s="1"/>
  <c r="S5725" i="5" s="1"/>
  <c r="S5726" i="5" s="1"/>
  <c r="V5726" i="5" s="1"/>
  <c r="O5729" i="5"/>
  <c r="S5732" i="5"/>
  <c r="S5733" i="5" s="1"/>
  <c r="S5734" i="5" s="1"/>
  <c r="O5745" i="5"/>
  <c r="V5745" i="5"/>
  <c r="S5748" i="5"/>
  <c r="S5749" i="5" s="1"/>
  <c r="S5750" i="5" s="1"/>
  <c r="S5751" i="5" s="1"/>
  <c r="S5752" i="5" s="1"/>
  <c r="O5761" i="5"/>
  <c r="V5761" i="5"/>
  <c r="O5777" i="5"/>
  <c r="V5777" i="5"/>
  <c r="O5793" i="5"/>
  <c r="V5793" i="5"/>
  <c r="O5809" i="5"/>
  <c r="V5809" i="5"/>
  <c r="V6347" i="5"/>
  <c r="O6347" i="5"/>
  <c r="O6467" i="5"/>
  <c r="V6467" i="5"/>
  <c r="O6515" i="5"/>
  <c r="V6515" i="5"/>
  <c r="O6538" i="5"/>
  <c r="V6538" i="5"/>
  <c r="O6593" i="5"/>
  <c r="V6593" i="5"/>
  <c r="O6660" i="5"/>
  <c r="V6660" i="5"/>
  <c r="O6685" i="5"/>
  <c r="V6685" i="5"/>
  <c r="O6731" i="5"/>
  <c r="V6731" i="5"/>
  <c r="O6754" i="5"/>
  <c r="V6754" i="5"/>
  <c r="O6830" i="5"/>
  <c r="V6830" i="5"/>
  <c r="O6862" i="5"/>
  <c r="V6862" i="5"/>
  <c r="O6903" i="5"/>
  <c r="V6903" i="5"/>
  <c r="O6951" i="5"/>
  <c r="V6951" i="5"/>
  <c r="O6990" i="5"/>
  <c r="V6990" i="5"/>
  <c r="O7038" i="5"/>
  <c r="V7038" i="5"/>
  <c r="O7128" i="5"/>
  <c r="V7128" i="5"/>
  <c r="O7169" i="5"/>
  <c r="O7243" i="5"/>
  <c r="V7243" i="5"/>
  <c r="O7312" i="5"/>
  <c r="V7312" i="5"/>
  <c r="O7558" i="5"/>
  <c r="V7558" i="5"/>
  <c r="V6319" i="5"/>
  <c r="O6319" i="5"/>
  <c r="V6339" i="5"/>
  <c r="O6339" i="5"/>
  <c r="V6351" i="5"/>
  <c r="O6351" i="5"/>
  <c r="S6378" i="5"/>
  <c r="S6379" i="5" s="1"/>
  <c r="S6380" i="5" s="1"/>
  <c r="S6381" i="5" s="1"/>
  <c r="S6382" i="5" s="1"/>
  <c r="S6383" i="5" s="1"/>
  <c r="S6384" i="5" s="1"/>
  <c r="S6385" i="5" s="1"/>
  <c r="S6386" i="5" s="1"/>
  <c r="O6531" i="5"/>
  <c r="V6531" i="5"/>
  <c r="O6554" i="5"/>
  <c r="V6554" i="5"/>
  <c r="T6627" i="5"/>
  <c r="T6628" i="5" s="1"/>
  <c r="O6655" i="5"/>
  <c r="V6655" i="5"/>
  <c r="O6747" i="5"/>
  <c r="V6747" i="5"/>
  <c r="O6770" i="5"/>
  <c r="V6770" i="5"/>
  <c r="O6802" i="5"/>
  <c r="V6802" i="5"/>
  <c r="O6825" i="5"/>
  <c r="V6825" i="5"/>
  <c r="O6887" i="5"/>
  <c r="V6887" i="5"/>
  <c r="O6926" i="5"/>
  <c r="V6926" i="5"/>
  <c r="O6974" i="5"/>
  <c r="V6974" i="5"/>
  <c r="O7227" i="5"/>
  <c r="V7227" i="5"/>
  <c r="O7289" i="5"/>
  <c r="V7289" i="5"/>
  <c r="O7413" i="5"/>
  <c r="V7413" i="5"/>
  <c r="O7632" i="5"/>
  <c r="V7632" i="5"/>
  <c r="V5515" i="5"/>
  <c r="O5515" i="5"/>
  <c r="O5545" i="5"/>
  <c r="V5545" i="5"/>
  <c r="O5561" i="5"/>
  <c r="V5561" i="5"/>
  <c r="O5577" i="5"/>
  <c r="V5577" i="5"/>
  <c r="O5593" i="5"/>
  <c r="V5593" i="5"/>
  <c r="O5609" i="5"/>
  <c r="V5609" i="5"/>
  <c r="O5625" i="5"/>
  <c r="V5625" i="5"/>
  <c r="O5641" i="5"/>
  <c r="V5641" i="5"/>
  <c r="O5657" i="5"/>
  <c r="V5657" i="5"/>
  <c r="O5673" i="5"/>
  <c r="V5673" i="5"/>
  <c r="O5689" i="5"/>
  <c r="V5689" i="5"/>
  <c r="O5705" i="5"/>
  <c r="V5705" i="5"/>
  <c r="O5721" i="5"/>
  <c r="V5721" i="5"/>
  <c r="O5737" i="5"/>
  <c r="V5737" i="5"/>
  <c r="O5753" i="5"/>
  <c r="V5753" i="5"/>
  <c r="O5769" i="5"/>
  <c r="V5769" i="5"/>
  <c r="O5785" i="5"/>
  <c r="V5785" i="5"/>
  <c r="O5801" i="5"/>
  <c r="V5801" i="5"/>
  <c r="O5817" i="5"/>
  <c r="V5817" i="5"/>
  <c r="S5822" i="5"/>
  <c r="S5914" i="5"/>
  <c r="S5918" i="5"/>
  <c r="S5919" i="5" s="1"/>
  <c r="S5920" i="5" s="1"/>
  <c r="S5921" i="5" s="1"/>
  <c r="S5922" i="5" s="1"/>
  <c r="S6162" i="5"/>
  <c r="S6163" i="5" s="1"/>
  <c r="S6164" i="5" s="1"/>
  <c r="S6165" i="5" s="1"/>
  <c r="S6166" i="5" s="1"/>
  <c r="S6167" i="5" s="1"/>
  <c r="S6168" i="5" s="1"/>
  <c r="S6169" i="5" s="1"/>
  <c r="S6170" i="5" s="1"/>
  <c r="S6171" i="5" s="1"/>
  <c r="S6246" i="5"/>
  <c r="S6250" i="5"/>
  <c r="V6323" i="5"/>
  <c r="O6323" i="5"/>
  <c r="V6363" i="5"/>
  <c r="O6363" i="5"/>
  <c r="V6383" i="5"/>
  <c r="O6383" i="5"/>
  <c r="O6409" i="5"/>
  <c r="V6409" i="5"/>
  <c r="O6430" i="5"/>
  <c r="V6430" i="5"/>
  <c r="O6474" i="5"/>
  <c r="V6474" i="5"/>
  <c r="O6579" i="5"/>
  <c r="V6579" i="5"/>
  <c r="O6600" i="5"/>
  <c r="V6600" i="5"/>
  <c r="O6625" i="5"/>
  <c r="O6692" i="5"/>
  <c r="V6692" i="5"/>
  <c r="T6719" i="5"/>
  <c r="T6720" i="5" s="1"/>
  <c r="O6846" i="5"/>
  <c r="V6846" i="5"/>
  <c r="O6878" i="5"/>
  <c r="V6878" i="5"/>
  <c r="O7015" i="5"/>
  <c r="V7015" i="5"/>
  <c r="O7121" i="5"/>
  <c r="V7121" i="5"/>
  <c r="O7137" i="5"/>
  <c r="V7137" i="5"/>
  <c r="O7183" i="5"/>
  <c r="V7183" i="5"/>
  <c r="O7305" i="5"/>
  <c r="V7305" i="5"/>
  <c r="O7328" i="5"/>
  <c r="V7328" i="5"/>
  <c r="O7600" i="5"/>
  <c r="V7600" i="5"/>
  <c r="O7745" i="5"/>
  <c r="V7745" i="5"/>
  <c r="O7747" i="5"/>
  <c r="V7747" i="5"/>
  <c r="O7764" i="5"/>
  <c r="V7764" i="5"/>
  <c r="T5717" i="5"/>
  <c r="S5727" i="5"/>
  <c r="S5728" i="5" s="1"/>
  <c r="T5749" i="5"/>
  <c r="T5750" i="5" s="1"/>
  <c r="T5751" i="5" s="1"/>
  <c r="T5752" i="5" s="1"/>
  <c r="S5775" i="5"/>
  <c r="S5776" i="5" s="1"/>
  <c r="S5783" i="5"/>
  <c r="S5784" i="5" s="1"/>
  <c r="S5785" i="5" s="1"/>
  <c r="S5786" i="5" s="1"/>
  <c r="S5787" i="5" s="1"/>
  <c r="S5788" i="5" s="1"/>
  <c r="V5788" i="5" s="1"/>
  <c r="T5821" i="5"/>
  <c r="S5862" i="5"/>
  <c r="S5894" i="5"/>
  <c r="T5913" i="5"/>
  <c r="S5958" i="5"/>
  <c r="T5961" i="5"/>
  <c r="T5962" i="5" s="1"/>
  <c r="S6042" i="5"/>
  <c r="S6138" i="5"/>
  <c r="S6142" i="5"/>
  <c r="T6145" i="5"/>
  <c r="T6146" i="5" s="1"/>
  <c r="T6147" i="5" s="1"/>
  <c r="T6148" i="5" s="1"/>
  <c r="T6149" i="5" s="1"/>
  <c r="T6150" i="5" s="1"/>
  <c r="T6151" i="5" s="1"/>
  <c r="T6152" i="5" s="1"/>
  <c r="T6153" i="5" s="1"/>
  <c r="T6154" i="5" s="1"/>
  <c r="T6155" i="5" s="1"/>
  <c r="T6156" i="5" s="1"/>
  <c r="S6158" i="5"/>
  <c r="O6160" i="5"/>
  <c r="O6164" i="5"/>
  <c r="O6168" i="5"/>
  <c r="O6172" i="5"/>
  <c r="T6173" i="5"/>
  <c r="O6176" i="5"/>
  <c r="S6178" i="5"/>
  <c r="O6180" i="5"/>
  <c r="T6181" i="5"/>
  <c r="T6182" i="5" s="1"/>
  <c r="T6183" i="5" s="1"/>
  <c r="T6184" i="5" s="1"/>
  <c r="T6185" i="5" s="1"/>
  <c r="T6186" i="5" s="1"/>
  <c r="T6187" i="5" s="1"/>
  <c r="T6188" i="5" s="1"/>
  <c r="T6189" i="5" s="1"/>
  <c r="T6190" i="5" s="1"/>
  <c r="O6184" i="5"/>
  <c r="O6188" i="5"/>
  <c r="O6192" i="5"/>
  <c r="O6196" i="5"/>
  <c r="O6200" i="5"/>
  <c r="S6202" i="5"/>
  <c r="O6204" i="5"/>
  <c r="S6206" i="5"/>
  <c r="O6208" i="5"/>
  <c r="T6209" i="5"/>
  <c r="T6210" i="5" s="1"/>
  <c r="T6211" i="5" s="1"/>
  <c r="T6212" i="5" s="1"/>
  <c r="T6213" i="5" s="1"/>
  <c r="T6214" i="5" s="1"/>
  <c r="T6215" i="5" s="1"/>
  <c r="T6216" i="5" s="1"/>
  <c r="T6217" i="5" s="1"/>
  <c r="T6218" i="5" s="1"/>
  <c r="O6212" i="5"/>
  <c r="O6216" i="5"/>
  <c r="S6222" i="5"/>
  <c r="O6224" i="5"/>
  <c r="O6228" i="5"/>
  <c r="S6230" i="5"/>
  <c r="O6232" i="5"/>
  <c r="S6238" i="5"/>
  <c r="O6240" i="5"/>
  <c r="O6244" i="5"/>
  <c r="T6245" i="5"/>
  <c r="O6248" i="5"/>
  <c r="O6252" i="5"/>
  <c r="O6256" i="5"/>
  <c r="O6260" i="5"/>
  <c r="O6264" i="5"/>
  <c r="O6268" i="5"/>
  <c r="O6272" i="5"/>
  <c r="O6276" i="5"/>
  <c r="O6280" i="5"/>
  <c r="O6284" i="5"/>
  <c r="O6288" i="5"/>
  <c r="O6292" i="5"/>
  <c r="O6296" i="5"/>
  <c r="O6300" i="5"/>
  <c r="O6304" i="5"/>
  <c r="O6308" i="5"/>
  <c r="O6312" i="5"/>
  <c r="O6316" i="5"/>
  <c r="O6320" i="5"/>
  <c r="O6324" i="5"/>
  <c r="O6328" i="5"/>
  <c r="O6332" i="5"/>
  <c r="O6336" i="5"/>
  <c r="O6340" i="5"/>
  <c r="S6342" i="5"/>
  <c r="S6354" i="5"/>
  <c r="S6370" i="5"/>
  <c r="S6374" i="5"/>
  <c r="O6395" i="5"/>
  <c r="V6395" i="5"/>
  <c r="O6402" i="5"/>
  <c r="V6402" i="5"/>
  <c r="O6411" i="5"/>
  <c r="V6411" i="5"/>
  <c r="O6418" i="5"/>
  <c r="V6418" i="5"/>
  <c r="O6427" i="5"/>
  <c r="V6427" i="5"/>
  <c r="O6432" i="5"/>
  <c r="V6432" i="5"/>
  <c r="O6446" i="5"/>
  <c r="V6446" i="5"/>
  <c r="O6455" i="5"/>
  <c r="V6455" i="5"/>
  <c r="O6460" i="5"/>
  <c r="V6460" i="5"/>
  <c r="O6476" i="5"/>
  <c r="V6476" i="5"/>
  <c r="O6492" i="5"/>
  <c r="V6492" i="5"/>
  <c r="O6508" i="5"/>
  <c r="V6508" i="5"/>
  <c r="O6524" i="5"/>
  <c r="O6540" i="5"/>
  <c r="V6540" i="5"/>
  <c r="O6556" i="5"/>
  <c r="V6556" i="5"/>
  <c r="O6572" i="5"/>
  <c r="V6572" i="5"/>
  <c r="O6588" i="5"/>
  <c r="V6588" i="5"/>
  <c r="O6595" i="5"/>
  <c r="V6595" i="5"/>
  <c r="O6602" i="5"/>
  <c r="V6602" i="5"/>
  <c r="O6611" i="5"/>
  <c r="V6611" i="5"/>
  <c r="O6618" i="5"/>
  <c r="V6618" i="5"/>
  <c r="O6632" i="5"/>
  <c r="V6632" i="5"/>
  <c r="O6648" i="5"/>
  <c r="V6648" i="5"/>
  <c r="T6659" i="5"/>
  <c r="T6660" i="5" s="1"/>
  <c r="O6662" i="5"/>
  <c r="V6662" i="5"/>
  <c r="O6671" i="5"/>
  <c r="V6671" i="5"/>
  <c r="O6678" i="5"/>
  <c r="V6678" i="5"/>
  <c r="O6687" i="5"/>
  <c r="V6687" i="5"/>
  <c r="O6694" i="5"/>
  <c r="O6703" i="5"/>
  <c r="V6703" i="5"/>
  <c r="O6710" i="5"/>
  <c r="V6710" i="5"/>
  <c r="O6724" i="5"/>
  <c r="V6724" i="5"/>
  <c r="O6740" i="5"/>
  <c r="V6740" i="5"/>
  <c r="O6756" i="5"/>
  <c r="V6756" i="5"/>
  <c r="O6772" i="5"/>
  <c r="V6772" i="5"/>
  <c r="O6788" i="5"/>
  <c r="V6788" i="5"/>
  <c r="O6804" i="5"/>
  <c r="V6804" i="5"/>
  <c r="O6811" i="5"/>
  <c r="V6811" i="5"/>
  <c r="O6818" i="5"/>
  <c r="V6818" i="5"/>
  <c r="O6827" i="5"/>
  <c r="V6827" i="5"/>
  <c r="O6832" i="5"/>
  <c r="V6832" i="5"/>
  <c r="O6848" i="5"/>
  <c r="V6848" i="5"/>
  <c r="O6864" i="5"/>
  <c r="O6880" i="5"/>
  <c r="V6880" i="5"/>
  <c r="O6896" i="5"/>
  <c r="V6896" i="5"/>
  <c r="O6912" i="5"/>
  <c r="V6912" i="5"/>
  <c r="O6928" i="5"/>
  <c r="V6928" i="5"/>
  <c r="O6944" i="5"/>
  <c r="V6944" i="5"/>
  <c r="O6960" i="5"/>
  <c r="V6960" i="5"/>
  <c r="O6976" i="5"/>
  <c r="V6976" i="5"/>
  <c r="O6992" i="5"/>
  <c r="V6992" i="5"/>
  <c r="O7008" i="5"/>
  <c r="V7008" i="5"/>
  <c r="O7024" i="5"/>
  <c r="V7024" i="5"/>
  <c r="O7040" i="5"/>
  <c r="V7040" i="5"/>
  <c r="O7054" i="5"/>
  <c r="V7054" i="5"/>
  <c r="O7063" i="5"/>
  <c r="V7063" i="5"/>
  <c r="O7070" i="5"/>
  <c r="V7070" i="5"/>
  <c r="O7079" i="5"/>
  <c r="V7079" i="5"/>
  <c r="O7086" i="5"/>
  <c r="V7086" i="5"/>
  <c r="O7095" i="5"/>
  <c r="V7095" i="5"/>
  <c r="O7102" i="5"/>
  <c r="V7102" i="5"/>
  <c r="O7114" i="5"/>
  <c r="V7114" i="5"/>
  <c r="O7123" i="5"/>
  <c r="V7123" i="5"/>
  <c r="O7130" i="5"/>
  <c r="V7130" i="5"/>
  <c r="O7139" i="5"/>
  <c r="V7139" i="5"/>
  <c r="O7146" i="5"/>
  <c r="V7146" i="5"/>
  <c r="O7155" i="5"/>
  <c r="V7155" i="5"/>
  <c r="O7162" i="5"/>
  <c r="V7162" i="5"/>
  <c r="O7176" i="5"/>
  <c r="V7176" i="5"/>
  <c r="O7190" i="5"/>
  <c r="V7190" i="5"/>
  <c r="O7199" i="5"/>
  <c r="V7199" i="5"/>
  <c r="O7206" i="5"/>
  <c r="V7206" i="5"/>
  <c r="O7220" i="5"/>
  <c r="V7220" i="5"/>
  <c r="O7236" i="5"/>
  <c r="V7236" i="5"/>
  <c r="O7250" i="5"/>
  <c r="V7250" i="5"/>
  <c r="O7259" i="5"/>
  <c r="V7259" i="5"/>
  <c r="O7266" i="5"/>
  <c r="V7266" i="5"/>
  <c r="O7275" i="5"/>
  <c r="V7275" i="5"/>
  <c r="O7282" i="5"/>
  <c r="V7282" i="5"/>
  <c r="O7291" i="5"/>
  <c r="V7291" i="5"/>
  <c r="O7298" i="5"/>
  <c r="V7298" i="5"/>
  <c r="O7307" i="5"/>
  <c r="V7307" i="5"/>
  <c r="O7314" i="5"/>
  <c r="V7314" i="5"/>
  <c r="O7323" i="5"/>
  <c r="V7323" i="5"/>
  <c r="S7327" i="5"/>
  <c r="T7327" i="5"/>
  <c r="T7328" i="5" s="1"/>
  <c r="O7330" i="5"/>
  <c r="V7330" i="5"/>
  <c r="O7344" i="5"/>
  <c r="V7344" i="5"/>
  <c r="O7360" i="5"/>
  <c r="V7360" i="5"/>
  <c r="T7371" i="5"/>
  <c r="T7372" i="5" s="1"/>
  <c r="O7389" i="5"/>
  <c r="V7389" i="5"/>
  <c r="V7432" i="5"/>
  <c r="O7432" i="5"/>
  <c r="O7524" i="5"/>
  <c r="V7524" i="5"/>
  <c r="S7597" i="5"/>
  <c r="T7597" i="5"/>
  <c r="T7598" i="5" s="1"/>
  <c r="O7602" i="5"/>
  <c r="V7602" i="5"/>
  <c r="O7662" i="5"/>
  <c r="V7662" i="5"/>
  <c r="O7673" i="5"/>
  <c r="V7673" i="5"/>
  <c r="O7692" i="5"/>
  <c r="V7692" i="5"/>
  <c r="O7717" i="5"/>
  <c r="V7717" i="5"/>
  <c r="O7719" i="5"/>
  <c r="V7719" i="5"/>
  <c r="O7766" i="5"/>
  <c r="V7766" i="5"/>
  <c r="O7789" i="5"/>
  <c r="V7789" i="5"/>
  <c r="O7791" i="5"/>
  <c r="V7791" i="5"/>
  <c r="O6404" i="5"/>
  <c r="V6404" i="5"/>
  <c r="O6420" i="5"/>
  <c r="V6420" i="5"/>
  <c r="T6431" i="5"/>
  <c r="T6432" i="5" s="1"/>
  <c r="O6434" i="5"/>
  <c r="V6434" i="5"/>
  <c r="O6443" i="5"/>
  <c r="V6443" i="5"/>
  <c r="O6448" i="5"/>
  <c r="V6448" i="5"/>
  <c r="T6459" i="5"/>
  <c r="T6460" i="5" s="1"/>
  <c r="O6462" i="5"/>
  <c r="V6462" i="5"/>
  <c r="V6469" i="5"/>
  <c r="O6471" i="5"/>
  <c r="V6471" i="5"/>
  <c r="O6478" i="5"/>
  <c r="V6478" i="5"/>
  <c r="O6487" i="5"/>
  <c r="V6487" i="5"/>
  <c r="O6494" i="5"/>
  <c r="V6494" i="5"/>
  <c r="O6503" i="5"/>
  <c r="V6503" i="5"/>
  <c r="S6507" i="5"/>
  <c r="T6507" i="5"/>
  <c r="T6508" i="5" s="1"/>
  <c r="O6510" i="5"/>
  <c r="V6510" i="5"/>
  <c r="O6519" i="5"/>
  <c r="V6519" i="5"/>
  <c r="O6526" i="5"/>
  <c r="V6526" i="5"/>
  <c r="O6535" i="5"/>
  <c r="V6535" i="5"/>
  <c r="O6542" i="5"/>
  <c r="V6542" i="5"/>
  <c r="O6551" i="5"/>
  <c r="V6551" i="5"/>
  <c r="O6558" i="5"/>
  <c r="V6558" i="5"/>
  <c r="O6567" i="5"/>
  <c r="V6567" i="5"/>
  <c r="O6574" i="5"/>
  <c r="V6574" i="5"/>
  <c r="O6583" i="5"/>
  <c r="V6583" i="5"/>
  <c r="O6604" i="5"/>
  <c r="V6604" i="5"/>
  <c r="O6620" i="5"/>
  <c r="V6620" i="5"/>
  <c r="O6627" i="5"/>
  <c r="V6627" i="5"/>
  <c r="O6634" i="5"/>
  <c r="V6634" i="5"/>
  <c r="O6643" i="5"/>
  <c r="V6643" i="5"/>
  <c r="O6650" i="5"/>
  <c r="V6650" i="5"/>
  <c r="O6664" i="5"/>
  <c r="V6664" i="5"/>
  <c r="O6680" i="5"/>
  <c r="V6680" i="5"/>
  <c r="O6696" i="5"/>
  <c r="V6696" i="5"/>
  <c r="O6712" i="5"/>
  <c r="V6712" i="5"/>
  <c r="O6719" i="5"/>
  <c r="V6719" i="5"/>
  <c r="S6723" i="5"/>
  <c r="T6723" i="5"/>
  <c r="T6724" i="5" s="1"/>
  <c r="T6725" i="5" s="1"/>
  <c r="T6726" i="5" s="1"/>
  <c r="T6727" i="5" s="1"/>
  <c r="T6728" i="5" s="1"/>
  <c r="T6729" i="5" s="1"/>
  <c r="T6730" i="5" s="1"/>
  <c r="T6731" i="5" s="1"/>
  <c r="T6732" i="5" s="1"/>
  <c r="T6733" i="5" s="1"/>
  <c r="T6734" i="5" s="1"/>
  <c r="T6735" i="5" s="1"/>
  <c r="T6736" i="5" s="1"/>
  <c r="T6737" i="5" s="1"/>
  <c r="T6738" i="5" s="1"/>
  <c r="T6739" i="5" s="1"/>
  <c r="T6740" i="5" s="1"/>
  <c r="T6741" i="5" s="1"/>
  <c r="T6742" i="5" s="1"/>
  <c r="T6743" i="5" s="1"/>
  <c r="T6744" i="5" s="1"/>
  <c r="T6745" i="5" s="1"/>
  <c r="T6746" i="5" s="1"/>
  <c r="O6726" i="5"/>
  <c r="V6726" i="5"/>
  <c r="O6735" i="5"/>
  <c r="V6735" i="5"/>
  <c r="O6742" i="5"/>
  <c r="V6742" i="5"/>
  <c r="O6751" i="5"/>
  <c r="V6751" i="5"/>
  <c r="O6758" i="5"/>
  <c r="V6758" i="5"/>
  <c r="O6767" i="5"/>
  <c r="V6767" i="5"/>
  <c r="O6774" i="5"/>
  <c r="V6774" i="5"/>
  <c r="O6783" i="5"/>
  <c r="V6783" i="5"/>
  <c r="O6790" i="5"/>
  <c r="V6790" i="5"/>
  <c r="O6799" i="5"/>
  <c r="V6799" i="5"/>
  <c r="O6820" i="5"/>
  <c r="V6820" i="5"/>
  <c r="T6831" i="5"/>
  <c r="T6832" i="5" s="1"/>
  <c r="O6834" i="5"/>
  <c r="V6834" i="5"/>
  <c r="O6843" i="5"/>
  <c r="V6843" i="5"/>
  <c r="O6850" i="5"/>
  <c r="V6850" i="5"/>
  <c r="O6859" i="5"/>
  <c r="V6859" i="5"/>
  <c r="O6866" i="5"/>
  <c r="V6866" i="5"/>
  <c r="O6875" i="5"/>
  <c r="V6875" i="5"/>
  <c r="O6882" i="5"/>
  <c r="V6882" i="5"/>
  <c r="O6891" i="5"/>
  <c r="V6891" i="5"/>
  <c r="O6898" i="5"/>
  <c r="O6907" i="5"/>
  <c r="V6907" i="5"/>
  <c r="O6914" i="5"/>
  <c r="V6914" i="5"/>
  <c r="O6923" i="5"/>
  <c r="V6923" i="5"/>
  <c r="O6930" i="5"/>
  <c r="V6930" i="5"/>
  <c r="O6939" i="5"/>
  <c r="V6939" i="5"/>
  <c r="O6946" i="5"/>
  <c r="V6946" i="5"/>
  <c r="O6955" i="5"/>
  <c r="V6955" i="5"/>
  <c r="O6962" i="5"/>
  <c r="V6962" i="5"/>
  <c r="O6971" i="5"/>
  <c r="V6971" i="5"/>
  <c r="O6978" i="5"/>
  <c r="V6978" i="5"/>
  <c r="O6987" i="5"/>
  <c r="V6987" i="5"/>
  <c r="O6994" i="5"/>
  <c r="V6994" i="5"/>
  <c r="O7003" i="5"/>
  <c r="V7003" i="5"/>
  <c r="O7010" i="5"/>
  <c r="V7010" i="5"/>
  <c r="O7019" i="5"/>
  <c r="V7019" i="5"/>
  <c r="O7026" i="5"/>
  <c r="V7026" i="5"/>
  <c r="O7035" i="5"/>
  <c r="V7035" i="5"/>
  <c r="O7042" i="5"/>
  <c r="V7042" i="5"/>
  <c r="O7051" i="5"/>
  <c r="V7051" i="5"/>
  <c r="O7056" i="5"/>
  <c r="V7056" i="5"/>
  <c r="O7072" i="5"/>
  <c r="V7072" i="5"/>
  <c r="O7088" i="5"/>
  <c r="V7088" i="5"/>
  <c r="O7104" i="5"/>
  <c r="V7104" i="5"/>
  <c r="O7111" i="5"/>
  <c r="V7111" i="5"/>
  <c r="O7116" i="5"/>
  <c r="V7116" i="5"/>
  <c r="O7132" i="5"/>
  <c r="V7132" i="5"/>
  <c r="O7148" i="5"/>
  <c r="V7148" i="5"/>
  <c r="O7164" i="5"/>
  <c r="V7164" i="5"/>
  <c r="O7171" i="5"/>
  <c r="V7171" i="5"/>
  <c r="O7178" i="5"/>
  <c r="V7178" i="5"/>
  <c r="O7187" i="5"/>
  <c r="V7187" i="5"/>
  <c r="O7192" i="5"/>
  <c r="V7192" i="5"/>
  <c r="O7208" i="5"/>
  <c r="V7208" i="5"/>
  <c r="O7215" i="5"/>
  <c r="V7215" i="5"/>
  <c r="O7222" i="5"/>
  <c r="V7222" i="5"/>
  <c r="O7231" i="5"/>
  <c r="V7231" i="5"/>
  <c r="O7238" i="5"/>
  <c r="V7238" i="5"/>
  <c r="O7247" i="5"/>
  <c r="V7247" i="5"/>
  <c r="O7252" i="5"/>
  <c r="V7252" i="5"/>
  <c r="O7268" i="5"/>
  <c r="V7268" i="5"/>
  <c r="O7284" i="5"/>
  <c r="V7284" i="5"/>
  <c r="O7300" i="5"/>
  <c r="V7300" i="5"/>
  <c r="O7316" i="5"/>
  <c r="V7316" i="5"/>
  <c r="O7332" i="5"/>
  <c r="V7332" i="5"/>
  <c r="T7343" i="5"/>
  <c r="T7344" i="5" s="1"/>
  <c r="O7376" i="5"/>
  <c r="V7376" i="5"/>
  <c r="O7454" i="5"/>
  <c r="V7454" i="5"/>
  <c r="O7477" i="5"/>
  <c r="V7477" i="5"/>
  <c r="O7526" i="5"/>
  <c r="V7526" i="5"/>
  <c r="O7549" i="5"/>
  <c r="V7549" i="5"/>
  <c r="O7551" i="5"/>
  <c r="V7551" i="5"/>
  <c r="O7570" i="5"/>
  <c r="V7570" i="5"/>
  <c r="O7572" i="5"/>
  <c r="V7572" i="5"/>
  <c r="O7625" i="5"/>
  <c r="V7625" i="5"/>
  <c r="O7664" i="5"/>
  <c r="V7664" i="5"/>
  <c r="O7694" i="5"/>
  <c r="V7694" i="5"/>
  <c r="O7736" i="5"/>
  <c r="V7736" i="5"/>
  <c r="O7820" i="5"/>
  <c r="V7820" i="5"/>
  <c r="T5507" i="5"/>
  <c r="T5508" i="5" s="1"/>
  <c r="T5509" i="5" s="1"/>
  <c r="T5510" i="5" s="1"/>
  <c r="T5539" i="5"/>
  <c r="T5540" i="5" s="1"/>
  <c r="T5541" i="5" s="1"/>
  <c r="T5542" i="5" s="1"/>
  <c r="T5543" i="5" s="1"/>
  <c r="T5544" i="5" s="1"/>
  <c r="T5595" i="5"/>
  <c r="T5596" i="5" s="1"/>
  <c r="T5597" i="5" s="1"/>
  <c r="T5598" i="5" s="1"/>
  <c r="T5599" i="5" s="1"/>
  <c r="T5600" i="5" s="1"/>
  <c r="T5601" i="5" s="1"/>
  <c r="T5602" i="5" s="1"/>
  <c r="T5603" i="5" s="1"/>
  <c r="T5604" i="5" s="1"/>
  <c r="T5605" i="5" s="1"/>
  <c r="T5606" i="5" s="1"/>
  <c r="T5607" i="5" s="1"/>
  <c r="T5608" i="5" s="1"/>
  <c r="T5609" i="5" s="1"/>
  <c r="T5610" i="5" s="1"/>
  <c r="T5611" i="5" s="1"/>
  <c r="T5612" i="5" s="1"/>
  <c r="T5613" i="5" s="1"/>
  <c r="T5667" i="5"/>
  <c r="T5668" i="5" s="1"/>
  <c r="T5669" i="5" s="1"/>
  <c r="T5670" i="5" s="1"/>
  <c r="T5671" i="5" s="1"/>
  <c r="T5672" i="5" s="1"/>
  <c r="T5673" i="5" s="1"/>
  <c r="T5674" i="5" s="1"/>
  <c r="T5675" i="5" s="1"/>
  <c r="T5676" i="5" s="1"/>
  <c r="T5677" i="5" s="1"/>
  <c r="T5691" i="5"/>
  <c r="T5692" i="5" s="1"/>
  <c r="T5693" i="5" s="1"/>
  <c r="T5694" i="5" s="1"/>
  <c r="T5695" i="5" s="1"/>
  <c r="T5696" i="5" s="1"/>
  <c r="T5697" i="5" s="1"/>
  <c r="T5698" i="5" s="1"/>
  <c r="T5699" i="5" s="1"/>
  <c r="T5700" i="5" s="1"/>
  <c r="T5701" i="5" s="1"/>
  <c r="T5702" i="5" s="1"/>
  <c r="T5703" i="5" s="1"/>
  <c r="T5704" i="5" s="1"/>
  <c r="T5705" i="5" s="1"/>
  <c r="T5706" i="5" s="1"/>
  <c r="T5707" i="5" s="1"/>
  <c r="T5708" i="5" s="1"/>
  <c r="T5709" i="5" s="1"/>
  <c r="T5710" i="5" s="1"/>
  <c r="T5711" i="5" s="1"/>
  <c r="T5712" i="5" s="1"/>
  <c r="T5713" i="5" s="1"/>
  <c r="T5714" i="5" s="1"/>
  <c r="T5731" i="5"/>
  <c r="T5732" i="5" s="1"/>
  <c r="T5733" i="5" s="1"/>
  <c r="T5734" i="5" s="1"/>
  <c r="T5735" i="5" s="1"/>
  <c r="T5736" i="5" s="1"/>
  <c r="T5737" i="5" s="1"/>
  <c r="T5738" i="5" s="1"/>
  <c r="T5739" i="5" s="1"/>
  <c r="T5740" i="5" s="1"/>
  <c r="T5741" i="5" s="1"/>
  <c r="T5742" i="5" s="1"/>
  <c r="T5743" i="5" s="1"/>
  <c r="T5744" i="5" s="1"/>
  <c r="T5745" i="5" s="1"/>
  <c r="T5746" i="5" s="1"/>
  <c r="T5828" i="5"/>
  <c r="T5829" i="5" s="1"/>
  <c r="T5830" i="5" s="1"/>
  <c r="T5831" i="5" s="1"/>
  <c r="T5832" i="5" s="1"/>
  <c r="T5833" i="5" s="1"/>
  <c r="T5834" i="5" s="1"/>
  <c r="T5835" i="5" s="1"/>
  <c r="T5836" i="5" s="1"/>
  <c r="T5837" i="5" s="1"/>
  <c r="T5838" i="5" s="1"/>
  <c r="T5839" i="5" s="1"/>
  <c r="T5840" i="5" s="1"/>
  <c r="T5841" i="5" s="1"/>
  <c r="T5842" i="5" s="1"/>
  <c r="T5843" i="5" s="1"/>
  <c r="T5844" i="5" s="1"/>
  <c r="T5845" i="5" s="1"/>
  <c r="T5846" i="5" s="1"/>
  <c r="T5847" i="5" s="1"/>
  <c r="T5848" i="5" s="1"/>
  <c r="T5849" i="5" s="1"/>
  <c r="T5850" i="5" s="1"/>
  <c r="T5851" i="5" s="1"/>
  <c r="T5852" i="5" s="1"/>
  <c r="T5853" i="5" s="1"/>
  <c r="T5854" i="5" s="1"/>
  <c r="T5864" i="5"/>
  <c r="T5865" i="5" s="1"/>
  <c r="T5866" i="5" s="1"/>
  <c r="T5867" i="5" s="1"/>
  <c r="T5868" i="5" s="1"/>
  <c r="T5869" i="5" s="1"/>
  <c r="T5870" i="5" s="1"/>
  <c r="T5871" i="5" s="1"/>
  <c r="T5872" i="5" s="1"/>
  <c r="T5873" i="5" s="1"/>
  <c r="T5896" i="5"/>
  <c r="T5897" i="5" s="1"/>
  <c r="T5898" i="5" s="1"/>
  <c r="T5899" i="5" s="1"/>
  <c r="T5900" i="5" s="1"/>
  <c r="T5901" i="5" s="1"/>
  <c r="T5902" i="5" s="1"/>
  <c r="T5903" i="5" s="1"/>
  <c r="T5904" i="5" s="1"/>
  <c r="T5905" i="5" s="1"/>
  <c r="T5906" i="5" s="1"/>
  <c r="T5907" i="5" s="1"/>
  <c r="T5908" i="5" s="1"/>
  <c r="T5909" i="5" s="1"/>
  <c r="T5910" i="5" s="1"/>
  <c r="T5911" i="5" s="1"/>
  <c r="T5960" i="5"/>
  <c r="T6044" i="5"/>
  <c r="T6045" i="5" s="1"/>
  <c r="T6046" i="5" s="1"/>
  <c r="T6047" i="5" s="1"/>
  <c r="T6048" i="5" s="1"/>
  <c r="T6049" i="5" s="1"/>
  <c r="T6050" i="5" s="1"/>
  <c r="T6051" i="5" s="1"/>
  <c r="T6052" i="5" s="1"/>
  <c r="T6053" i="5" s="1"/>
  <c r="T6054" i="5" s="1"/>
  <c r="T6055" i="5" s="1"/>
  <c r="T6056" i="5" s="1"/>
  <c r="T6057" i="5" s="1"/>
  <c r="T6058" i="5" s="1"/>
  <c r="T6059" i="5" s="1"/>
  <c r="T6060" i="5" s="1"/>
  <c r="T6061" i="5" s="1"/>
  <c r="T6062" i="5" s="1"/>
  <c r="T6140" i="5"/>
  <c r="T6141" i="5" s="1"/>
  <c r="T6144" i="5"/>
  <c r="T6160" i="5"/>
  <c r="T6161" i="5" s="1"/>
  <c r="T6162" i="5" s="1"/>
  <c r="T6163" i="5" s="1"/>
  <c r="T6164" i="5" s="1"/>
  <c r="T6165" i="5" s="1"/>
  <c r="T6166" i="5" s="1"/>
  <c r="T6167" i="5" s="1"/>
  <c r="T6168" i="5" s="1"/>
  <c r="T6169" i="5" s="1"/>
  <c r="T6170" i="5" s="1"/>
  <c r="T6180" i="5"/>
  <c r="T6192" i="5"/>
  <c r="T6193" i="5" s="1"/>
  <c r="T6194" i="5" s="1"/>
  <c r="T6195" i="5" s="1"/>
  <c r="T6196" i="5" s="1"/>
  <c r="T6197" i="5" s="1"/>
  <c r="T6198" i="5" s="1"/>
  <c r="T6204" i="5"/>
  <c r="T6205" i="5" s="1"/>
  <c r="T6208" i="5"/>
  <c r="T6224" i="5"/>
  <c r="T6225" i="5" s="1"/>
  <c r="T6226" i="5" s="1"/>
  <c r="T6227" i="5" s="1"/>
  <c r="T6228" i="5" s="1"/>
  <c r="T6229" i="5" s="1"/>
  <c r="T6232" i="5"/>
  <c r="T6233" i="5" s="1"/>
  <c r="T6234" i="5" s="1"/>
  <c r="T6235" i="5" s="1"/>
  <c r="T6236" i="5" s="1"/>
  <c r="T6240" i="5"/>
  <c r="T6241" i="5" s="1"/>
  <c r="T6242" i="5" s="1"/>
  <c r="T6243" i="5" s="1"/>
  <c r="T6256" i="5"/>
  <c r="T6257" i="5" s="1"/>
  <c r="T6258" i="5" s="1"/>
  <c r="T6344" i="5"/>
  <c r="T6345" i="5" s="1"/>
  <c r="T6346" i="5" s="1"/>
  <c r="T6347" i="5" s="1"/>
  <c r="T6348" i="5" s="1"/>
  <c r="T6349" i="5" s="1"/>
  <c r="T6356" i="5"/>
  <c r="T6357" i="5" s="1"/>
  <c r="T6358" i="5" s="1"/>
  <c r="T6372" i="5"/>
  <c r="T6376" i="5"/>
  <c r="T6377" i="5" s="1"/>
  <c r="T6378" i="5" s="1"/>
  <c r="T6379" i="5" s="1"/>
  <c r="T6380" i="5" s="1"/>
  <c r="T6381" i="5" s="1"/>
  <c r="T6382" i="5" s="1"/>
  <c r="T6383" i="5" s="1"/>
  <c r="T6384" i="5" s="1"/>
  <c r="T6385" i="5" s="1"/>
  <c r="T6386" i="5" s="1"/>
  <c r="T6387" i="5" s="1"/>
  <c r="T6388" i="5" s="1"/>
  <c r="T6389" i="5" s="1"/>
  <c r="T6390" i="5" s="1"/>
  <c r="T6391" i="5" s="1"/>
  <c r="T6392" i="5" s="1"/>
  <c r="T6393" i="5" s="1"/>
  <c r="T6394" i="5" s="1"/>
  <c r="T6395" i="5" s="1"/>
  <c r="T6396" i="5" s="1"/>
  <c r="T6397" i="5" s="1"/>
  <c r="T6398" i="5" s="1"/>
  <c r="T6399" i="5" s="1"/>
  <c r="T6400" i="5" s="1"/>
  <c r="O6399" i="5"/>
  <c r="V6399" i="5"/>
  <c r="O6406" i="5"/>
  <c r="V6406" i="5"/>
  <c r="O6415" i="5"/>
  <c r="V6415" i="5"/>
  <c r="O6422" i="5"/>
  <c r="V6422" i="5"/>
  <c r="O6436" i="5"/>
  <c r="T6447" i="5"/>
  <c r="T6448" i="5" s="1"/>
  <c r="O6450" i="5"/>
  <c r="V6450" i="5"/>
  <c r="O6464" i="5"/>
  <c r="V6464" i="5"/>
  <c r="O6480" i="5"/>
  <c r="O6496" i="5"/>
  <c r="V6496" i="5"/>
  <c r="O6512" i="5"/>
  <c r="V6512" i="5"/>
  <c r="O6528" i="5"/>
  <c r="V6528" i="5"/>
  <c r="O6544" i="5"/>
  <c r="V6544" i="5"/>
  <c r="O6560" i="5"/>
  <c r="V6560" i="5"/>
  <c r="O6576" i="5"/>
  <c r="V6576" i="5"/>
  <c r="O6590" i="5"/>
  <c r="V6590" i="5"/>
  <c r="V6597" i="5"/>
  <c r="O6599" i="5"/>
  <c r="V6599" i="5"/>
  <c r="O6606" i="5"/>
  <c r="V6606" i="5"/>
  <c r="V6613" i="5"/>
  <c r="O6615" i="5"/>
  <c r="V6615" i="5"/>
  <c r="O6622" i="5"/>
  <c r="V6622" i="5"/>
  <c r="O6636" i="5"/>
  <c r="V6636" i="5"/>
  <c r="O6652" i="5"/>
  <c r="V6652" i="5"/>
  <c r="O6659" i="5"/>
  <c r="V6659" i="5"/>
  <c r="T6663" i="5"/>
  <c r="T6664" i="5" s="1"/>
  <c r="T6665" i="5" s="1"/>
  <c r="T6666" i="5" s="1"/>
  <c r="T6667" i="5" s="1"/>
  <c r="T6668" i="5" s="1"/>
  <c r="T6669" i="5" s="1"/>
  <c r="T6670" i="5" s="1"/>
  <c r="T6671" i="5" s="1"/>
  <c r="T6672" i="5" s="1"/>
  <c r="O6666" i="5"/>
  <c r="V6666" i="5"/>
  <c r="V6673" i="5"/>
  <c r="O6675" i="5"/>
  <c r="V6675" i="5"/>
  <c r="O6682" i="5"/>
  <c r="V6682" i="5"/>
  <c r="V6689" i="5"/>
  <c r="O6691" i="5"/>
  <c r="V6691" i="5"/>
  <c r="S6695" i="5"/>
  <c r="T6695" i="5"/>
  <c r="T6696" i="5" s="1"/>
  <c r="O6698" i="5"/>
  <c r="V6698" i="5"/>
  <c r="O6707" i="5"/>
  <c r="V6707" i="5"/>
  <c r="O6728" i="5"/>
  <c r="V6728" i="5"/>
  <c r="O6744" i="5"/>
  <c r="V6744" i="5"/>
  <c r="O6760" i="5"/>
  <c r="V6760" i="5"/>
  <c r="O6776" i="5"/>
  <c r="V6776" i="5"/>
  <c r="O6792" i="5"/>
  <c r="V6792" i="5"/>
  <c r="O6806" i="5"/>
  <c r="V6806" i="5"/>
  <c r="V6813" i="5"/>
  <c r="O6815" i="5"/>
  <c r="V6815" i="5"/>
  <c r="O6822" i="5"/>
  <c r="V6822" i="5"/>
  <c r="O6836" i="5"/>
  <c r="V6836" i="5"/>
  <c r="O6852" i="5"/>
  <c r="V6852" i="5"/>
  <c r="O6868" i="5"/>
  <c r="V6868" i="5"/>
  <c r="O6884" i="5"/>
  <c r="V6884" i="5"/>
  <c r="O6900" i="5"/>
  <c r="V6900" i="5"/>
  <c r="O6916" i="5"/>
  <c r="V6916" i="5"/>
  <c r="O6932" i="5"/>
  <c r="V6932" i="5"/>
  <c r="O6948" i="5"/>
  <c r="V6948" i="5"/>
  <c r="O6964" i="5"/>
  <c r="V6964" i="5"/>
  <c r="O6980" i="5"/>
  <c r="V6980" i="5"/>
  <c r="O6996" i="5"/>
  <c r="V6996" i="5"/>
  <c r="O7012" i="5"/>
  <c r="V7012" i="5"/>
  <c r="O7028" i="5"/>
  <c r="O7044" i="5"/>
  <c r="V7044" i="5"/>
  <c r="T7055" i="5"/>
  <c r="T7056" i="5" s="1"/>
  <c r="O7058" i="5"/>
  <c r="V7058" i="5"/>
  <c r="V7065" i="5"/>
  <c r="O7067" i="5"/>
  <c r="V7067" i="5"/>
  <c r="O7074" i="5"/>
  <c r="V7074" i="5"/>
  <c r="V7081" i="5"/>
  <c r="O7083" i="5"/>
  <c r="V7083" i="5"/>
  <c r="O7090" i="5"/>
  <c r="V7090" i="5"/>
  <c r="V7097" i="5"/>
  <c r="O7099" i="5"/>
  <c r="V7099" i="5"/>
  <c r="T7115" i="5"/>
  <c r="T7116" i="5" s="1"/>
  <c r="O7118" i="5"/>
  <c r="V7118" i="5"/>
  <c r="V7125" i="5"/>
  <c r="O7127" i="5"/>
  <c r="V7127" i="5"/>
  <c r="O7134" i="5"/>
  <c r="V7134" i="5"/>
  <c r="V7141" i="5"/>
  <c r="O7143" i="5"/>
  <c r="O7150" i="5"/>
  <c r="V7150" i="5"/>
  <c r="V7157" i="5"/>
  <c r="O7159" i="5"/>
  <c r="V7159" i="5"/>
  <c r="O7166" i="5"/>
  <c r="V7166" i="5"/>
  <c r="O7180" i="5"/>
  <c r="V7180" i="5"/>
  <c r="T7191" i="5"/>
  <c r="T7192" i="5" s="1"/>
  <c r="T7193" i="5" s="1"/>
  <c r="T7194" i="5" s="1"/>
  <c r="T7195" i="5" s="1"/>
  <c r="T7196" i="5" s="1"/>
  <c r="T7197" i="5" s="1"/>
  <c r="T7198" i="5" s="1"/>
  <c r="T7199" i="5" s="1"/>
  <c r="T7200" i="5" s="1"/>
  <c r="O7194" i="5"/>
  <c r="V7194" i="5"/>
  <c r="V7201" i="5"/>
  <c r="O7203" i="5"/>
  <c r="V7203" i="5"/>
  <c r="O7224" i="5"/>
  <c r="V7224" i="5"/>
  <c r="O7240" i="5"/>
  <c r="V7240" i="5"/>
  <c r="T7251" i="5"/>
  <c r="T7252" i="5" s="1"/>
  <c r="O7254" i="5"/>
  <c r="V7254" i="5"/>
  <c r="V7261" i="5"/>
  <c r="O7263" i="5"/>
  <c r="V7263" i="5"/>
  <c r="O7270" i="5"/>
  <c r="V7270" i="5"/>
  <c r="V7277" i="5"/>
  <c r="O7279" i="5"/>
  <c r="V7279" i="5"/>
  <c r="O7286" i="5"/>
  <c r="V7286" i="5"/>
  <c r="V7293" i="5"/>
  <c r="O7295" i="5"/>
  <c r="V7295" i="5"/>
  <c r="O7302" i="5"/>
  <c r="V7302" i="5"/>
  <c r="V7309" i="5"/>
  <c r="O7311" i="5"/>
  <c r="V7311" i="5"/>
  <c r="O7318" i="5"/>
  <c r="V7318" i="5"/>
  <c r="O7327" i="5"/>
  <c r="V7327" i="5"/>
  <c r="O7334" i="5"/>
  <c r="V7334" i="5"/>
  <c r="O7348" i="5"/>
  <c r="V7348" i="5"/>
  <c r="O7364" i="5"/>
  <c r="V7364" i="5"/>
  <c r="V7440" i="5"/>
  <c r="O7440" i="5"/>
  <c r="V7496" i="5"/>
  <c r="O7496" i="5"/>
  <c r="O7708" i="5"/>
  <c r="V7708" i="5"/>
  <c r="O7738" i="5"/>
  <c r="V7738" i="5"/>
  <c r="O7780" i="5"/>
  <c r="V7780" i="5"/>
  <c r="O6389" i="5"/>
  <c r="V6389" i="5"/>
  <c r="O6392" i="5"/>
  <c r="V6392" i="5"/>
  <c r="O6408" i="5"/>
  <c r="V6408" i="5"/>
  <c r="O6424" i="5"/>
  <c r="V6424" i="5"/>
  <c r="O6431" i="5"/>
  <c r="V6431" i="5"/>
  <c r="O6438" i="5"/>
  <c r="V6438" i="5"/>
  <c r="O6452" i="5"/>
  <c r="V6452" i="5"/>
  <c r="O6459" i="5"/>
  <c r="V6459" i="5"/>
  <c r="O6466" i="5"/>
  <c r="V6466" i="5"/>
  <c r="V6473" i="5"/>
  <c r="O6475" i="5"/>
  <c r="V6475" i="5"/>
  <c r="O6482" i="5"/>
  <c r="V6482" i="5"/>
  <c r="V6489" i="5"/>
  <c r="O6491" i="5"/>
  <c r="V6491" i="5"/>
  <c r="O6498" i="5"/>
  <c r="V6498" i="5"/>
  <c r="V6505" i="5"/>
  <c r="O6507" i="5"/>
  <c r="V6507" i="5"/>
  <c r="T6511" i="5"/>
  <c r="T6512" i="5" s="1"/>
  <c r="O6514" i="5"/>
  <c r="V6514" i="5"/>
  <c r="V6521" i="5"/>
  <c r="O6523" i="5"/>
  <c r="V6523" i="5"/>
  <c r="O6530" i="5"/>
  <c r="V6530" i="5"/>
  <c r="V6537" i="5"/>
  <c r="O6539" i="5"/>
  <c r="V6539" i="5"/>
  <c r="O6546" i="5"/>
  <c r="V6546" i="5"/>
  <c r="V6553" i="5"/>
  <c r="O6555" i="5"/>
  <c r="V6555" i="5"/>
  <c r="O6562" i="5"/>
  <c r="V6562" i="5"/>
  <c r="V6569" i="5"/>
  <c r="O6571" i="5"/>
  <c r="V6571" i="5"/>
  <c r="O6578" i="5"/>
  <c r="V6578" i="5"/>
  <c r="O6587" i="5"/>
  <c r="V6587" i="5"/>
  <c r="O6592" i="5"/>
  <c r="V6592" i="5"/>
  <c r="O6608" i="5"/>
  <c r="V6608" i="5"/>
  <c r="O6624" i="5"/>
  <c r="V6624" i="5"/>
  <c r="V6629" i="5"/>
  <c r="O6631" i="5"/>
  <c r="V6631" i="5"/>
  <c r="O6638" i="5"/>
  <c r="V6638" i="5"/>
  <c r="V6645" i="5"/>
  <c r="O6647" i="5"/>
  <c r="V6647" i="5"/>
  <c r="O6654" i="5"/>
  <c r="V6654" i="5"/>
  <c r="O6668" i="5"/>
  <c r="V6668" i="5"/>
  <c r="O6684" i="5"/>
  <c r="V6684" i="5"/>
  <c r="O6700" i="5"/>
  <c r="O6714" i="5"/>
  <c r="V6721" i="5"/>
  <c r="O6723" i="5"/>
  <c r="V6723" i="5"/>
  <c r="O6730" i="5"/>
  <c r="V6730" i="5"/>
  <c r="V6737" i="5"/>
  <c r="O6739" i="5"/>
  <c r="V6739" i="5"/>
  <c r="O6746" i="5"/>
  <c r="V6753" i="5"/>
  <c r="O6755" i="5"/>
  <c r="V6755" i="5"/>
  <c r="O6762" i="5"/>
  <c r="V6769" i="5"/>
  <c r="O6771" i="5"/>
  <c r="V6771" i="5"/>
  <c r="O6778" i="5"/>
  <c r="V6778" i="5"/>
  <c r="O6787" i="5"/>
  <c r="V6787" i="5"/>
  <c r="O6794" i="5"/>
  <c r="V6794" i="5"/>
  <c r="O6803" i="5"/>
  <c r="V6803" i="5"/>
  <c r="O6808" i="5"/>
  <c r="V6808" i="5"/>
  <c r="O6824" i="5"/>
  <c r="V6824" i="5"/>
  <c r="O6831" i="5"/>
  <c r="V6831" i="5"/>
  <c r="O6838" i="5"/>
  <c r="V6838" i="5"/>
  <c r="O6847" i="5"/>
  <c r="V6847" i="5"/>
  <c r="O6854" i="5"/>
  <c r="V6854" i="5"/>
  <c r="O6863" i="5"/>
  <c r="V6863" i="5"/>
  <c r="O6870" i="5"/>
  <c r="V6870" i="5"/>
  <c r="O6879" i="5"/>
  <c r="V6879" i="5"/>
  <c r="O6886" i="5"/>
  <c r="V6886" i="5"/>
  <c r="O6895" i="5"/>
  <c r="V6895" i="5"/>
  <c r="S6899" i="5"/>
  <c r="T6899" i="5"/>
  <c r="T6900" i="5" s="1"/>
  <c r="T6901" i="5" s="1"/>
  <c r="T6902" i="5" s="1"/>
  <c r="T6903" i="5" s="1"/>
  <c r="T6904" i="5" s="1"/>
  <c r="T6905" i="5" s="1"/>
  <c r="T6906" i="5" s="1"/>
  <c r="T6907" i="5" s="1"/>
  <c r="T6908" i="5" s="1"/>
  <c r="T6909" i="5" s="1"/>
  <c r="T6910" i="5" s="1"/>
  <c r="T6911" i="5" s="1"/>
  <c r="T6912" i="5" s="1"/>
  <c r="O6902" i="5"/>
  <c r="V6902" i="5"/>
  <c r="O6911" i="5"/>
  <c r="V6911" i="5"/>
  <c r="O6918" i="5"/>
  <c r="V6918" i="5"/>
  <c r="O6927" i="5"/>
  <c r="V6927" i="5"/>
  <c r="O6934" i="5"/>
  <c r="V6934" i="5"/>
  <c r="O6943" i="5"/>
  <c r="V6943" i="5"/>
  <c r="O6950" i="5"/>
  <c r="V6950" i="5"/>
  <c r="O6959" i="5"/>
  <c r="V6959" i="5"/>
  <c r="O6966" i="5"/>
  <c r="V6966" i="5"/>
  <c r="O6975" i="5"/>
  <c r="V6975" i="5"/>
  <c r="O6982" i="5"/>
  <c r="V6982" i="5"/>
  <c r="O6991" i="5"/>
  <c r="V6991" i="5"/>
  <c r="O6998" i="5"/>
  <c r="V6998" i="5"/>
  <c r="O7007" i="5"/>
  <c r="V7007" i="5"/>
  <c r="O7014" i="5"/>
  <c r="V7014" i="5"/>
  <c r="O7023" i="5"/>
  <c r="V7023" i="5"/>
  <c r="O7030" i="5"/>
  <c r="V7030" i="5"/>
  <c r="O7039" i="5"/>
  <c r="V7039" i="5"/>
  <c r="O7046" i="5"/>
  <c r="V7046" i="5"/>
  <c r="O7060" i="5"/>
  <c r="V7060" i="5"/>
  <c r="O7076" i="5"/>
  <c r="V7076" i="5"/>
  <c r="O7092" i="5"/>
  <c r="V7092" i="5"/>
  <c r="O7106" i="5"/>
  <c r="V7106" i="5"/>
  <c r="O7120" i="5"/>
  <c r="V7120" i="5"/>
  <c r="O7136" i="5"/>
  <c r="V7136" i="5"/>
  <c r="O7152" i="5"/>
  <c r="V7152" i="5"/>
  <c r="O7168" i="5"/>
  <c r="V7168" i="5"/>
  <c r="O7175" i="5"/>
  <c r="V7175" i="5"/>
  <c r="O7182" i="5"/>
  <c r="V7182" i="5"/>
  <c r="O7196" i="5"/>
  <c r="V7196" i="5"/>
  <c r="O7210" i="5"/>
  <c r="V7210" i="5"/>
  <c r="O7219" i="5"/>
  <c r="V7219" i="5"/>
  <c r="O7226" i="5"/>
  <c r="V7226" i="5"/>
  <c r="O7235" i="5"/>
  <c r="V7235" i="5"/>
  <c r="O7242" i="5"/>
  <c r="V7242" i="5"/>
  <c r="O7256" i="5"/>
  <c r="V7256" i="5"/>
  <c r="O7272" i="5"/>
  <c r="V7272" i="5"/>
  <c r="O7288" i="5"/>
  <c r="V7288" i="5"/>
  <c r="O7304" i="5"/>
  <c r="V7304" i="5"/>
  <c r="O7320" i="5"/>
  <c r="V7320" i="5"/>
  <c r="O7336" i="5"/>
  <c r="V7336" i="5"/>
  <c r="O7540" i="5"/>
  <c r="V7540" i="5"/>
  <c r="O7586" i="5"/>
  <c r="V7586" i="5"/>
  <c r="O7588" i="5"/>
  <c r="V7588" i="5"/>
  <c r="O7614" i="5"/>
  <c r="V7614" i="5"/>
  <c r="O7616" i="5"/>
  <c r="V7616" i="5"/>
  <c r="O7646" i="5"/>
  <c r="V7646" i="5"/>
  <c r="O7657" i="5"/>
  <c r="V7657" i="5"/>
  <c r="O7710" i="5"/>
  <c r="V7710" i="5"/>
  <c r="O7757" i="5"/>
  <c r="V7757" i="5"/>
  <c r="O7759" i="5"/>
  <c r="V7759" i="5"/>
  <c r="O7782" i="5"/>
  <c r="V7782" i="5"/>
  <c r="O7808" i="5"/>
  <c r="V7808" i="5"/>
  <c r="O8233" i="5"/>
  <c r="V8233" i="5"/>
  <c r="T5545" i="5"/>
  <c r="T5546" i="5" s="1"/>
  <c r="T5547" i="5" s="1"/>
  <c r="T5548" i="5" s="1"/>
  <c r="T5549" i="5" s="1"/>
  <c r="T5569" i="5"/>
  <c r="T5570" i="5" s="1"/>
  <c r="T5571" i="5" s="1"/>
  <c r="T5572" i="5" s="1"/>
  <c r="T5573" i="5" s="1"/>
  <c r="T5574" i="5" s="1"/>
  <c r="T5575" i="5" s="1"/>
  <c r="T5576" i="5" s="1"/>
  <c r="T5577" i="5" s="1"/>
  <c r="T5578" i="5" s="1"/>
  <c r="T5579" i="5" s="1"/>
  <c r="T5580" i="5" s="1"/>
  <c r="T5581" i="5" s="1"/>
  <c r="T5582" i="5" s="1"/>
  <c r="T5583" i="5" s="1"/>
  <c r="T5584" i="5" s="1"/>
  <c r="T5585" i="5" s="1"/>
  <c r="T5586" i="5" s="1"/>
  <c r="T5587" i="5" s="1"/>
  <c r="T5588" i="5" s="1"/>
  <c r="T5589" i="5" s="1"/>
  <c r="T5590" i="5" s="1"/>
  <c r="T5617" i="5"/>
  <c r="T5618" i="5" s="1"/>
  <c r="T5619" i="5" s="1"/>
  <c r="T5620" i="5" s="1"/>
  <c r="T5621" i="5" s="1"/>
  <c r="T5622" i="5" s="1"/>
  <c r="T5681" i="5"/>
  <c r="T5682" i="5" s="1"/>
  <c r="T5683" i="5" s="1"/>
  <c r="T5684" i="5" s="1"/>
  <c r="T5685" i="5" s="1"/>
  <c r="T5686" i="5" s="1"/>
  <c r="T5729" i="5"/>
  <c r="T5753" i="5"/>
  <c r="T5754" i="5" s="1"/>
  <c r="T5755" i="5" s="1"/>
  <c r="T5756" i="5" s="1"/>
  <c r="T5757" i="5" s="1"/>
  <c r="T5758" i="5" s="1"/>
  <c r="T5759" i="5" s="1"/>
  <c r="T5760" i="5" s="1"/>
  <c r="T5761" i="5" s="1"/>
  <c r="T5762" i="5" s="1"/>
  <c r="T5763" i="5" s="1"/>
  <c r="T5764" i="5" s="1"/>
  <c r="T5765" i="5" s="1"/>
  <c r="T5766" i="5" s="1"/>
  <c r="T5767" i="5" s="1"/>
  <c r="T5768" i="5" s="1"/>
  <c r="T5769" i="5" s="1"/>
  <c r="T5770" i="5" s="1"/>
  <c r="T5771" i="5" s="1"/>
  <c r="T5772" i="5" s="1"/>
  <c r="T5773" i="5" s="1"/>
  <c r="T5774" i="5" s="1"/>
  <c r="T5777" i="5"/>
  <c r="T5778" i="5" s="1"/>
  <c r="T5779" i="5" s="1"/>
  <c r="T5780" i="5" s="1"/>
  <c r="T5781" i="5" s="1"/>
  <c r="T5782" i="5" s="1"/>
  <c r="T5785" i="5"/>
  <c r="T5855" i="5"/>
  <c r="T5856" i="5" s="1"/>
  <c r="T5857" i="5" s="1"/>
  <c r="T5858" i="5" s="1"/>
  <c r="T5859" i="5" s="1"/>
  <c r="T5860" i="5" s="1"/>
  <c r="T5861" i="5" s="1"/>
  <c r="T5963" i="5"/>
  <c r="T5964" i="5" s="1"/>
  <c r="T5965" i="5" s="1"/>
  <c r="T5966" i="5" s="1"/>
  <c r="T5967" i="5" s="1"/>
  <c r="T5968" i="5" s="1"/>
  <c r="T5969" i="5" s="1"/>
  <c r="T5970" i="5" s="1"/>
  <c r="T5971" i="5" s="1"/>
  <c r="T5972" i="5" s="1"/>
  <c r="T5973" i="5" s="1"/>
  <c r="T6063" i="5"/>
  <c r="T6064" i="5" s="1"/>
  <c r="T6065" i="5" s="1"/>
  <c r="T6066" i="5" s="1"/>
  <c r="T6067" i="5" s="1"/>
  <c r="T6068" i="5" s="1"/>
  <c r="T6069" i="5" s="1"/>
  <c r="T6070" i="5" s="1"/>
  <c r="T6071" i="5" s="1"/>
  <c r="T6072" i="5" s="1"/>
  <c r="T6073" i="5" s="1"/>
  <c r="T6074" i="5" s="1"/>
  <c r="T6075" i="5" s="1"/>
  <c r="T6076" i="5" s="1"/>
  <c r="T6077" i="5" s="1"/>
  <c r="T6078" i="5" s="1"/>
  <c r="T6079" i="5" s="1"/>
  <c r="T6080" i="5" s="1"/>
  <c r="T6081" i="5" s="1"/>
  <c r="T6082" i="5" s="1"/>
  <c r="T6083" i="5" s="1"/>
  <c r="T6084" i="5" s="1"/>
  <c r="T6085" i="5" s="1"/>
  <c r="T6086" i="5" s="1"/>
  <c r="T6087" i="5" s="1"/>
  <c r="T6088" i="5" s="1"/>
  <c r="T6089" i="5" s="1"/>
  <c r="T6090" i="5" s="1"/>
  <c r="T6091" i="5" s="1"/>
  <c r="T6092" i="5" s="1"/>
  <c r="T6093" i="5" s="1"/>
  <c r="T6094" i="5" s="1"/>
  <c r="T6095" i="5" s="1"/>
  <c r="T6096" i="5" s="1"/>
  <c r="T6097" i="5" s="1"/>
  <c r="T6098" i="5" s="1"/>
  <c r="T6099" i="5" s="1"/>
  <c r="T6100" i="5" s="1"/>
  <c r="T6101" i="5" s="1"/>
  <c r="T6102" i="5" s="1"/>
  <c r="T6103" i="5" s="1"/>
  <c r="T6104" i="5" s="1"/>
  <c r="T6105" i="5" s="1"/>
  <c r="T6106" i="5" s="1"/>
  <c r="T6107" i="5" s="1"/>
  <c r="T6108" i="5" s="1"/>
  <c r="T6109" i="5" s="1"/>
  <c r="T6110" i="5" s="1"/>
  <c r="T6111" i="5" s="1"/>
  <c r="T6112" i="5" s="1"/>
  <c r="T6113" i="5" s="1"/>
  <c r="T6114" i="5" s="1"/>
  <c r="T6115" i="5" s="1"/>
  <c r="T6116" i="5" s="1"/>
  <c r="T6117" i="5" s="1"/>
  <c r="T6118" i="5" s="1"/>
  <c r="T6119" i="5" s="1"/>
  <c r="T6120" i="5" s="1"/>
  <c r="T6121" i="5" s="1"/>
  <c r="T6122" i="5" s="1"/>
  <c r="T6123" i="5" s="1"/>
  <c r="T6124" i="5" s="1"/>
  <c r="T6125" i="5" s="1"/>
  <c r="T6126" i="5" s="1"/>
  <c r="T6127" i="5" s="1"/>
  <c r="T6128" i="5" s="1"/>
  <c r="T6129" i="5" s="1"/>
  <c r="T6130" i="5" s="1"/>
  <c r="T6131" i="5" s="1"/>
  <c r="T6132" i="5" s="1"/>
  <c r="T6133" i="5" s="1"/>
  <c r="T6134" i="5" s="1"/>
  <c r="T6135" i="5" s="1"/>
  <c r="T6136" i="5" s="1"/>
  <c r="T6137" i="5" s="1"/>
  <c r="T6171" i="5"/>
  <c r="O6190" i="5"/>
  <c r="O6194" i="5"/>
  <c r="O6198" i="5"/>
  <c r="T6199" i="5"/>
  <c r="T6200" i="5" s="1"/>
  <c r="T6201" i="5" s="1"/>
  <c r="O6202" i="5"/>
  <c r="O6206" i="5"/>
  <c r="O6210" i="5"/>
  <c r="O6214" i="5"/>
  <c r="O6218" i="5"/>
  <c r="T6219" i="5"/>
  <c r="T6220" i="5" s="1"/>
  <c r="O6222" i="5"/>
  <c r="O6226" i="5"/>
  <c r="O6230" i="5"/>
  <c r="O6234" i="5"/>
  <c r="O6238" i="5"/>
  <c r="O6242" i="5"/>
  <c r="O6246" i="5"/>
  <c r="O6250" i="5"/>
  <c r="O6254" i="5"/>
  <c r="O6258" i="5"/>
  <c r="T6259" i="5"/>
  <c r="T6260" i="5" s="1"/>
  <c r="T6261" i="5" s="1"/>
  <c r="T6262" i="5" s="1"/>
  <c r="T6263" i="5" s="1"/>
  <c r="T6264" i="5" s="1"/>
  <c r="T6265" i="5" s="1"/>
  <c r="T6266" i="5" s="1"/>
  <c r="T6267" i="5" s="1"/>
  <c r="T6268" i="5" s="1"/>
  <c r="T6269" i="5" s="1"/>
  <c r="T6270" i="5" s="1"/>
  <c r="T6271" i="5" s="1"/>
  <c r="T6272" i="5" s="1"/>
  <c r="T6273" i="5" s="1"/>
  <c r="T6274" i="5" s="1"/>
  <c r="T6275" i="5" s="1"/>
  <c r="T6276" i="5" s="1"/>
  <c r="T6277" i="5" s="1"/>
  <c r="T6278" i="5" s="1"/>
  <c r="T6279" i="5" s="1"/>
  <c r="T6280" i="5" s="1"/>
  <c r="T6281" i="5" s="1"/>
  <c r="T6282" i="5" s="1"/>
  <c r="T6283" i="5" s="1"/>
  <c r="T6284" i="5" s="1"/>
  <c r="T6285" i="5" s="1"/>
  <c r="T6286" i="5" s="1"/>
  <c r="T6287" i="5" s="1"/>
  <c r="T6288" i="5" s="1"/>
  <c r="T6289" i="5" s="1"/>
  <c r="T6290" i="5" s="1"/>
  <c r="T6291" i="5" s="1"/>
  <c r="T6292" i="5" s="1"/>
  <c r="T6293" i="5" s="1"/>
  <c r="T6294" i="5" s="1"/>
  <c r="T6295" i="5" s="1"/>
  <c r="T6296" i="5" s="1"/>
  <c r="T6297" i="5" s="1"/>
  <c r="T6298" i="5" s="1"/>
  <c r="T6299" i="5" s="1"/>
  <c r="T6300" i="5" s="1"/>
  <c r="T6301" i="5" s="1"/>
  <c r="T6302" i="5" s="1"/>
  <c r="T6303" i="5" s="1"/>
  <c r="T6304" i="5" s="1"/>
  <c r="T6305" i="5" s="1"/>
  <c r="T6306" i="5" s="1"/>
  <c r="T6307" i="5" s="1"/>
  <c r="T6308" i="5" s="1"/>
  <c r="T6309" i="5" s="1"/>
  <c r="T6310" i="5" s="1"/>
  <c r="T6311" i="5" s="1"/>
  <c r="T6312" i="5" s="1"/>
  <c r="T6313" i="5" s="1"/>
  <c r="T6314" i="5" s="1"/>
  <c r="T6315" i="5" s="1"/>
  <c r="T6316" i="5" s="1"/>
  <c r="T6317" i="5" s="1"/>
  <c r="T6318" i="5" s="1"/>
  <c r="T6319" i="5" s="1"/>
  <c r="T6320" i="5" s="1"/>
  <c r="T6321" i="5" s="1"/>
  <c r="T6322" i="5" s="1"/>
  <c r="T6323" i="5" s="1"/>
  <c r="T6324" i="5" s="1"/>
  <c r="T6325" i="5" s="1"/>
  <c r="T6326" i="5" s="1"/>
  <c r="T6327" i="5" s="1"/>
  <c r="T6328" i="5" s="1"/>
  <c r="T6329" i="5" s="1"/>
  <c r="T6330" i="5" s="1"/>
  <c r="T6331" i="5" s="1"/>
  <c r="T6332" i="5" s="1"/>
  <c r="T6333" i="5" s="1"/>
  <c r="T6334" i="5" s="1"/>
  <c r="T6335" i="5" s="1"/>
  <c r="T6336" i="5" s="1"/>
  <c r="T6337" i="5" s="1"/>
  <c r="T6338" i="5" s="1"/>
  <c r="T6339" i="5" s="1"/>
  <c r="T6340" i="5" s="1"/>
  <c r="T6341" i="5" s="1"/>
  <c r="O6262" i="5"/>
  <c r="O6266" i="5"/>
  <c r="O6270" i="5"/>
  <c r="O6274" i="5"/>
  <c r="O6278" i="5"/>
  <c r="O6282" i="5"/>
  <c r="O6286" i="5"/>
  <c r="O6290" i="5"/>
  <c r="O6294" i="5"/>
  <c r="O6298" i="5"/>
  <c r="O6302" i="5"/>
  <c r="O6306" i="5"/>
  <c r="O6310" i="5"/>
  <c r="O6314" i="5"/>
  <c r="O6318" i="5"/>
  <c r="O6322" i="5"/>
  <c r="O6326" i="5"/>
  <c r="T6359" i="5"/>
  <c r="T6360" i="5" s="1"/>
  <c r="T6361" i="5" s="1"/>
  <c r="T6362" i="5" s="1"/>
  <c r="T6363" i="5" s="1"/>
  <c r="T6364" i="5" s="1"/>
  <c r="T6365" i="5" s="1"/>
  <c r="T6366" i="5" s="1"/>
  <c r="T6367" i="5" s="1"/>
  <c r="T6368" i="5" s="1"/>
  <c r="T6369" i="5" s="1"/>
  <c r="O6385" i="5"/>
  <c r="V6385" i="5"/>
  <c r="O6394" i="5"/>
  <c r="V6394" i="5"/>
  <c r="O6403" i="5"/>
  <c r="V6403" i="5"/>
  <c r="O6410" i="5"/>
  <c r="V6410" i="5"/>
  <c r="O6419" i="5"/>
  <c r="V6419" i="5"/>
  <c r="O6426" i="5"/>
  <c r="V6426" i="5"/>
  <c r="O6440" i="5"/>
  <c r="V6440" i="5"/>
  <c r="O6447" i="5"/>
  <c r="V6447" i="5"/>
  <c r="O6454" i="5"/>
  <c r="V6454" i="5"/>
  <c r="O6468" i="5"/>
  <c r="O6484" i="5"/>
  <c r="V6484" i="5"/>
  <c r="O6500" i="5"/>
  <c r="V6500" i="5"/>
  <c r="O6516" i="5"/>
  <c r="V6516" i="5"/>
  <c r="O6532" i="5"/>
  <c r="V6532" i="5"/>
  <c r="O6548" i="5"/>
  <c r="V6548" i="5"/>
  <c r="O6564" i="5"/>
  <c r="V6564" i="5"/>
  <c r="O6580" i="5"/>
  <c r="V6580" i="5"/>
  <c r="T6591" i="5"/>
  <c r="T6592" i="5" s="1"/>
  <c r="O6594" i="5"/>
  <c r="V6594" i="5"/>
  <c r="O6603" i="5"/>
  <c r="V6603" i="5"/>
  <c r="O6610" i="5"/>
  <c r="V6610" i="5"/>
  <c r="O6619" i="5"/>
  <c r="V6619" i="5"/>
  <c r="O6640" i="5"/>
  <c r="V6640" i="5"/>
  <c r="O6656" i="5"/>
  <c r="V6656" i="5"/>
  <c r="O6663" i="5"/>
  <c r="V6663" i="5"/>
  <c r="O6670" i="5"/>
  <c r="V6670" i="5"/>
  <c r="O6679" i="5"/>
  <c r="V6679" i="5"/>
  <c r="O6686" i="5"/>
  <c r="V6686" i="5"/>
  <c r="O6695" i="5"/>
  <c r="V6695" i="5"/>
  <c r="O6702" i="5"/>
  <c r="V6702" i="5"/>
  <c r="O6711" i="5"/>
  <c r="V6711" i="5"/>
  <c r="O6716" i="5"/>
  <c r="O6732" i="5"/>
  <c r="V6732" i="5"/>
  <c r="O6748" i="5"/>
  <c r="V6748" i="5"/>
  <c r="O6764" i="5"/>
  <c r="V6764" i="5"/>
  <c r="O6780" i="5"/>
  <c r="V6780" i="5"/>
  <c r="O6796" i="5"/>
  <c r="V6796" i="5"/>
  <c r="S6807" i="5"/>
  <c r="S6808" i="5" s="1"/>
  <c r="S6809" i="5" s="1"/>
  <c r="S6810" i="5" s="1"/>
  <c r="S6811" i="5" s="1"/>
  <c r="S6812" i="5" s="1"/>
  <c r="T6807" i="5"/>
  <c r="T6808" i="5" s="1"/>
  <c r="O6810" i="5"/>
  <c r="V6810" i="5"/>
  <c r="O6819" i="5"/>
  <c r="V6819" i="5"/>
  <c r="O6826" i="5"/>
  <c r="V6826" i="5"/>
  <c r="O6840" i="5"/>
  <c r="V6840" i="5"/>
  <c r="O6856" i="5"/>
  <c r="V6856" i="5"/>
  <c r="O6872" i="5"/>
  <c r="V6872" i="5"/>
  <c r="O6888" i="5"/>
  <c r="V6888" i="5"/>
  <c r="O6904" i="5"/>
  <c r="V6904" i="5"/>
  <c r="O6920" i="5"/>
  <c r="V6920" i="5"/>
  <c r="O6936" i="5"/>
  <c r="V6936" i="5"/>
  <c r="O6952" i="5"/>
  <c r="V6952" i="5"/>
  <c r="O6968" i="5"/>
  <c r="V6968" i="5"/>
  <c r="O6984" i="5"/>
  <c r="V6984" i="5"/>
  <c r="O7000" i="5"/>
  <c r="V7000" i="5"/>
  <c r="O7016" i="5"/>
  <c r="V7016" i="5"/>
  <c r="O7032" i="5"/>
  <c r="V7032" i="5"/>
  <c r="O7048" i="5"/>
  <c r="V7048" i="5"/>
  <c r="O7055" i="5"/>
  <c r="V7055" i="5"/>
  <c r="O7062" i="5"/>
  <c r="V7062" i="5"/>
  <c r="V7069" i="5"/>
  <c r="O7071" i="5"/>
  <c r="V7071" i="5"/>
  <c r="O7078" i="5"/>
  <c r="V7078" i="5"/>
  <c r="V7085" i="5"/>
  <c r="O7087" i="5"/>
  <c r="V7087" i="5"/>
  <c r="O7094" i="5"/>
  <c r="V7094" i="5"/>
  <c r="V7101" i="5"/>
  <c r="O7103" i="5"/>
  <c r="V7103" i="5"/>
  <c r="O7108" i="5"/>
  <c r="V7108" i="5"/>
  <c r="O7115" i="5"/>
  <c r="V7115" i="5"/>
  <c r="O7122" i="5"/>
  <c r="V7122" i="5"/>
  <c r="V7129" i="5"/>
  <c r="O7131" i="5"/>
  <c r="V7131" i="5"/>
  <c r="O7138" i="5"/>
  <c r="V7138" i="5"/>
  <c r="V7145" i="5"/>
  <c r="O7147" i="5"/>
  <c r="V7147" i="5"/>
  <c r="O7154" i="5"/>
  <c r="V7154" i="5"/>
  <c r="O7163" i="5"/>
  <c r="V7163" i="5"/>
  <c r="O7184" i="5"/>
  <c r="V7184" i="5"/>
  <c r="O7191" i="5"/>
  <c r="V7191" i="5"/>
  <c r="O7198" i="5"/>
  <c r="V7198" i="5"/>
  <c r="V7205" i="5"/>
  <c r="O7207" i="5"/>
  <c r="V7207" i="5"/>
  <c r="O7212" i="5"/>
  <c r="V7212" i="5"/>
  <c r="O7228" i="5"/>
  <c r="V7228" i="5"/>
  <c r="O7244" i="5"/>
  <c r="V7244" i="5"/>
  <c r="O7251" i="5"/>
  <c r="V7251" i="5"/>
  <c r="O7258" i="5"/>
  <c r="V7258" i="5"/>
  <c r="V7265" i="5"/>
  <c r="O7267" i="5"/>
  <c r="V7267" i="5"/>
  <c r="O7274" i="5"/>
  <c r="V7274" i="5"/>
  <c r="V7281" i="5"/>
  <c r="O7283" i="5"/>
  <c r="V7283" i="5"/>
  <c r="O7290" i="5"/>
  <c r="V7290" i="5"/>
  <c r="V7297" i="5"/>
  <c r="O7299" i="5"/>
  <c r="V7299" i="5"/>
  <c r="O7306" i="5"/>
  <c r="V7306" i="5"/>
  <c r="O7315" i="5"/>
  <c r="V7315" i="5"/>
  <c r="O7322" i="5"/>
  <c r="V7322" i="5"/>
  <c r="O7331" i="5"/>
  <c r="V7331" i="5"/>
  <c r="O7338" i="5"/>
  <c r="V7338" i="5"/>
  <c r="O7352" i="5"/>
  <c r="V7352" i="5"/>
  <c r="O7368" i="5"/>
  <c r="V7368" i="5"/>
  <c r="O7380" i="5"/>
  <c r="V7380" i="5"/>
  <c r="O7402" i="5"/>
  <c r="V7402" i="5"/>
  <c r="O7428" i="5"/>
  <c r="V7428" i="5"/>
  <c r="S7450" i="5"/>
  <c r="T7450" i="5"/>
  <c r="V7504" i="5"/>
  <c r="O7504" i="5"/>
  <c r="O7518" i="5"/>
  <c r="O7542" i="5"/>
  <c r="V7542" i="5"/>
  <c r="O7648" i="5"/>
  <c r="V7648" i="5"/>
  <c r="O7685" i="5"/>
  <c r="V7685" i="5"/>
  <c r="O7687" i="5"/>
  <c r="V7687" i="5"/>
  <c r="O7724" i="5"/>
  <c r="V7731" i="5"/>
  <c r="O7733" i="5"/>
  <c r="V7733" i="5"/>
  <c r="O7810" i="5"/>
  <c r="V7810" i="5"/>
  <c r="O8001" i="5"/>
  <c r="V8001" i="5"/>
  <c r="O6396" i="5"/>
  <c r="V6396" i="5"/>
  <c r="O6412" i="5"/>
  <c r="V6412" i="5"/>
  <c r="O6428" i="5"/>
  <c r="V6428" i="5"/>
  <c r="V6433" i="5"/>
  <c r="O6435" i="5"/>
  <c r="V6435" i="5"/>
  <c r="O6442" i="5"/>
  <c r="V6442" i="5"/>
  <c r="O6456" i="5"/>
  <c r="V6456" i="5"/>
  <c r="V6461" i="5"/>
  <c r="O6463" i="5"/>
  <c r="V6463" i="5"/>
  <c r="T6467" i="5"/>
  <c r="T6468" i="5" s="1"/>
  <c r="O6470" i="5"/>
  <c r="V6470" i="5"/>
  <c r="V6477" i="5"/>
  <c r="O6479" i="5"/>
  <c r="V6479" i="5"/>
  <c r="O6486" i="5"/>
  <c r="V6486" i="5"/>
  <c r="V6493" i="5"/>
  <c r="O6495" i="5"/>
  <c r="V6495" i="5"/>
  <c r="O6502" i="5"/>
  <c r="V6502" i="5"/>
  <c r="V6509" i="5"/>
  <c r="O6511" i="5"/>
  <c r="V6511" i="5"/>
  <c r="O6518" i="5"/>
  <c r="V6518" i="5"/>
  <c r="V6525" i="5"/>
  <c r="O6527" i="5"/>
  <c r="V6527" i="5"/>
  <c r="O6534" i="5"/>
  <c r="V6534" i="5"/>
  <c r="V6541" i="5"/>
  <c r="O6543" i="5"/>
  <c r="V6543" i="5"/>
  <c r="O6550" i="5"/>
  <c r="V6550" i="5"/>
  <c r="V6557" i="5"/>
  <c r="O6559" i="5"/>
  <c r="V6559" i="5"/>
  <c r="O6566" i="5"/>
  <c r="V6566" i="5"/>
  <c r="V6573" i="5"/>
  <c r="O6575" i="5"/>
  <c r="V6575" i="5"/>
  <c r="O6582" i="5"/>
  <c r="V6582" i="5"/>
  <c r="O6596" i="5"/>
  <c r="V6596" i="5"/>
  <c r="O6612" i="5"/>
  <c r="V6612" i="5"/>
  <c r="O6626" i="5"/>
  <c r="V6626" i="5"/>
  <c r="V6633" i="5"/>
  <c r="O6635" i="5"/>
  <c r="V6635" i="5"/>
  <c r="O6642" i="5"/>
  <c r="V6642" i="5"/>
  <c r="V6649" i="5"/>
  <c r="O6651" i="5"/>
  <c r="V6651" i="5"/>
  <c r="O6672" i="5"/>
  <c r="V6672" i="5"/>
  <c r="O6688" i="5"/>
  <c r="V6688" i="5"/>
  <c r="O6704" i="5"/>
  <c r="V6704" i="5"/>
  <c r="S6715" i="5"/>
  <c r="T6715" i="5"/>
  <c r="T6716" i="5" s="1"/>
  <c r="O6718" i="5"/>
  <c r="V6718" i="5"/>
  <c r="V6725" i="5"/>
  <c r="O6727" i="5"/>
  <c r="V6727" i="5"/>
  <c r="O6734" i="5"/>
  <c r="V6734" i="5"/>
  <c r="V6741" i="5"/>
  <c r="O6743" i="5"/>
  <c r="V6743" i="5"/>
  <c r="S6747" i="5"/>
  <c r="T6747" i="5"/>
  <c r="T6748" i="5" s="1"/>
  <c r="O6750" i="5"/>
  <c r="V6750" i="5"/>
  <c r="V6757" i="5"/>
  <c r="O6759" i="5"/>
  <c r="V6759" i="5"/>
  <c r="S6763" i="5"/>
  <c r="T6763" i="5"/>
  <c r="T6764" i="5" s="1"/>
  <c r="O6766" i="5"/>
  <c r="V6766" i="5"/>
  <c r="V6773" i="5"/>
  <c r="O6775" i="5"/>
  <c r="V6775" i="5"/>
  <c r="O6782" i="5"/>
  <c r="V6782" i="5"/>
  <c r="V6789" i="5"/>
  <c r="O6791" i="5"/>
  <c r="V6791" i="5"/>
  <c r="O6798" i="5"/>
  <c r="V6798" i="5"/>
  <c r="O6812" i="5"/>
  <c r="V6812" i="5"/>
  <c r="O6828" i="5"/>
  <c r="V6828" i="5"/>
  <c r="V6833" i="5"/>
  <c r="O6835" i="5"/>
  <c r="V6835" i="5"/>
  <c r="O6842" i="5"/>
  <c r="V6842" i="5"/>
  <c r="V6849" i="5"/>
  <c r="O6851" i="5"/>
  <c r="V6851" i="5"/>
  <c r="O6858" i="5"/>
  <c r="V6858" i="5"/>
  <c r="V6865" i="5"/>
  <c r="O6867" i="5"/>
  <c r="V6867" i="5"/>
  <c r="O6874" i="5"/>
  <c r="V6874" i="5"/>
  <c r="O6883" i="5"/>
  <c r="V6883" i="5"/>
  <c r="O6890" i="5"/>
  <c r="V6890" i="5"/>
  <c r="O6899" i="5"/>
  <c r="V6899" i="5"/>
  <c r="O6906" i="5"/>
  <c r="V6906" i="5"/>
  <c r="O6915" i="5"/>
  <c r="V6915" i="5"/>
  <c r="O6922" i="5"/>
  <c r="V6922" i="5"/>
  <c r="O6931" i="5"/>
  <c r="V6931" i="5"/>
  <c r="O6938" i="5"/>
  <c r="V6938" i="5"/>
  <c r="O6947" i="5"/>
  <c r="V6947" i="5"/>
  <c r="O6954" i="5"/>
  <c r="V6954" i="5"/>
  <c r="O6963" i="5"/>
  <c r="V6963" i="5"/>
  <c r="O6970" i="5"/>
  <c r="V6970" i="5"/>
  <c r="O6979" i="5"/>
  <c r="V6979" i="5"/>
  <c r="O6986" i="5"/>
  <c r="V6986" i="5"/>
  <c r="O6995" i="5"/>
  <c r="V6995" i="5"/>
  <c r="O7002" i="5"/>
  <c r="V7002" i="5"/>
  <c r="O7011" i="5"/>
  <c r="V7011" i="5"/>
  <c r="O7018" i="5"/>
  <c r="V7018" i="5"/>
  <c r="O7027" i="5"/>
  <c r="V7027" i="5"/>
  <c r="O7034" i="5"/>
  <c r="V7034" i="5"/>
  <c r="O7043" i="5"/>
  <c r="V7043" i="5"/>
  <c r="O7050" i="5"/>
  <c r="V7050" i="5"/>
  <c r="O7064" i="5"/>
  <c r="V7064" i="5"/>
  <c r="O7080" i="5"/>
  <c r="V7080" i="5"/>
  <c r="O7096" i="5"/>
  <c r="V7096" i="5"/>
  <c r="T7107" i="5"/>
  <c r="T7108" i="5" s="1"/>
  <c r="O7110" i="5"/>
  <c r="V7110" i="5"/>
  <c r="O7124" i="5"/>
  <c r="V7124" i="5"/>
  <c r="O7140" i="5"/>
  <c r="V7140" i="5"/>
  <c r="O7156" i="5"/>
  <c r="V7156" i="5"/>
  <c r="O7170" i="5"/>
  <c r="V7170" i="5"/>
  <c r="V7177" i="5"/>
  <c r="O7179" i="5"/>
  <c r="V7179" i="5"/>
  <c r="O7186" i="5"/>
  <c r="V7186" i="5"/>
  <c r="O7200" i="5"/>
  <c r="V7200" i="5"/>
  <c r="T7211" i="5"/>
  <c r="T7212" i="5" s="1"/>
  <c r="O7214" i="5"/>
  <c r="V7214" i="5"/>
  <c r="V7221" i="5"/>
  <c r="O7223" i="5"/>
  <c r="V7223" i="5"/>
  <c r="O7230" i="5"/>
  <c r="V7230" i="5"/>
  <c r="O7239" i="5"/>
  <c r="V7239" i="5"/>
  <c r="O7246" i="5"/>
  <c r="V7246" i="5"/>
  <c r="O7260" i="5"/>
  <c r="V7260" i="5"/>
  <c r="O7276" i="5"/>
  <c r="V7276" i="5"/>
  <c r="O7292" i="5"/>
  <c r="V7292" i="5"/>
  <c r="O7308" i="5"/>
  <c r="O7324" i="5"/>
  <c r="V7324" i="5"/>
  <c r="O7340" i="5"/>
  <c r="V7340" i="5"/>
  <c r="V7385" i="5"/>
  <c r="O7436" i="5"/>
  <c r="V7436" i="5"/>
  <c r="V7563" i="5"/>
  <c r="O7565" i="5"/>
  <c r="V7565" i="5"/>
  <c r="O7678" i="5"/>
  <c r="V7678" i="5"/>
  <c r="O7773" i="5"/>
  <c r="V7773" i="5"/>
  <c r="O7775" i="5"/>
  <c r="V7775" i="5"/>
  <c r="O7796" i="5"/>
  <c r="V7796" i="5"/>
  <c r="O7898" i="5"/>
  <c r="V7898" i="5"/>
  <c r="T5511" i="5"/>
  <c r="T5512" i="5" s="1"/>
  <c r="T5513" i="5" s="1"/>
  <c r="T5514" i="5" s="1"/>
  <c r="T5515" i="5" s="1"/>
  <c r="T5516" i="5" s="1"/>
  <c r="T5517" i="5" s="1"/>
  <c r="T5518" i="5" s="1"/>
  <c r="T5519" i="5" s="1"/>
  <c r="T5520" i="5" s="1"/>
  <c r="T5521" i="5" s="1"/>
  <c r="T5522" i="5" s="1"/>
  <c r="T5523" i="5" s="1"/>
  <c r="T5524" i="5" s="1"/>
  <c r="T5525" i="5" s="1"/>
  <c r="T5526" i="5" s="1"/>
  <c r="T5527" i="5" s="1"/>
  <c r="T5528" i="5" s="1"/>
  <c r="T5529" i="5" s="1"/>
  <c r="T5530" i="5" s="1"/>
  <c r="T5531" i="5" s="1"/>
  <c r="T5532" i="5" s="1"/>
  <c r="T5533" i="5" s="1"/>
  <c r="T5534" i="5" s="1"/>
  <c r="T5535" i="5" s="1"/>
  <c r="T5536" i="5" s="1"/>
  <c r="T5551" i="5"/>
  <c r="T5552" i="5" s="1"/>
  <c r="T5553" i="5" s="1"/>
  <c r="T5554" i="5" s="1"/>
  <c r="T5555" i="5" s="1"/>
  <c r="T5556" i="5" s="1"/>
  <c r="T5557" i="5" s="1"/>
  <c r="T5558" i="5" s="1"/>
  <c r="T5559" i="5" s="1"/>
  <c r="T5560" i="5" s="1"/>
  <c r="T5561" i="5" s="1"/>
  <c r="T5562" i="5" s="1"/>
  <c r="T5563" i="5" s="1"/>
  <c r="T5564" i="5" s="1"/>
  <c r="T5565" i="5" s="1"/>
  <c r="T5566" i="5" s="1"/>
  <c r="T5567" i="5" s="1"/>
  <c r="S5553" i="5"/>
  <c r="S5554" i="5" s="1"/>
  <c r="S5555" i="5" s="1"/>
  <c r="S5556" i="5" s="1"/>
  <c r="S5557" i="5" s="1"/>
  <c r="S5558" i="5" s="1"/>
  <c r="S5559" i="5" s="1"/>
  <c r="S5560" i="5" s="1"/>
  <c r="S5561" i="5" s="1"/>
  <c r="S5562" i="5" s="1"/>
  <c r="S5563" i="5" s="1"/>
  <c r="S5564" i="5" s="1"/>
  <c r="S5565" i="5" s="1"/>
  <c r="S5566" i="5" s="1"/>
  <c r="S5567" i="5" s="1"/>
  <c r="S5569" i="5"/>
  <c r="S5570" i="5" s="1"/>
  <c r="S5571" i="5" s="1"/>
  <c r="S5572" i="5" s="1"/>
  <c r="S5573" i="5" s="1"/>
  <c r="S5574" i="5" s="1"/>
  <c r="S5575" i="5" s="1"/>
  <c r="S5576" i="5" s="1"/>
  <c r="S5577" i="5" s="1"/>
  <c r="S5578" i="5" s="1"/>
  <c r="S5579" i="5" s="1"/>
  <c r="S5580" i="5" s="1"/>
  <c r="S5581" i="5" s="1"/>
  <c r="S5582" i="5" s="1"/>
  <c r="S5583" i="5" s="1"/>
  <c r="S5584" i="5" s="1"/>
  <c r="S5585" i="5" s="1"/>
  <c r="S5586" i="5" s="1"/>
  <c r="S5587" i="5" s="1"/>
  <c r="S5588" i="5" s="1"/>
  <c r="S5589" i="5" s="1"/>
  <c r="S5590" i="5" s="1"/>
  <c r="S5591" i="5" s="1"/>
  <c r="S5592" i="5" s="1"/>
  <c r="T5591" i="5"/>
  <c r="T5592" i="5" s="1"/>
  <c r="S5593" i="5"/>
  <c r="S5594" i="5" s="1"/>
  <c r="S5595" i="5" s="1"/>
  <c r="S5596" i="5" s="1"/>
  <c r="S5597" i="5" s="1"/>
  <c r="S5598" i="5" s="1"/>
  <c r="S5599" i="5" s="1"/>
  <c r="S5600" i="5" s="1"/>
  <c r="S5601" i="5" s="1"/>
  <c r="S5602" i="5" s="1"/>
  <c r="S5603" i="5" s="1"/>
  <c r="S5604" i="5" s="1"/>
  <c r="S5605" i="5" s="1"/>
  <c r="S5606" i="5" s="1"/>
  <c r="S5607" i="5" s="1"/>
  <c r="S5608" i="5" s="1"/>
  <c r="S5609" i="5" s="1"/>
  <c r="S5610" i="5" s="1"/>
  <c r="S5611" i="5" s="1"/>
  <c r="S5612" i="5" s="1"/>
  <c r="S5613" i="5" s="1"/>
  <c r="V5613" i="5" s="1"/>
  <c r="T5615" i="5"/>
  <c r="S5617" i="5"/>
  <c r="S5618" i="5" s="1"/>
  <c r="S5619" i="5" s="1"/>
  <c r="S5620" i="5" s="1"/>
  <c r="S5621" i="5" s="1"/>
  <c r="S5622" i="5" s="1"/>
  <c r="S5623" i="5" s="1"/>
  <c r="S5624" i="5" s="1"/>
  <c r="S5625" i="5" s="1"/>
  <c r="S5626" i="5" s="1"/>
  <c r="S5627" i="5" s="1"/>
  <c r="S5628" i="5" s="1"/>
  <c r="S5629" i="5" s="1"/>
  <c r="S5630" i="5" s="1"/>
  <c r="S5631" i="5" s="1"/>
  <c r="S5632" i="5" s="1"/>
  <c r="S5633" i="5" s="1"/>
  <c r="S5634" i="5" s="1"/>
  <c r="S5635" i="5" s="1"/>
  <c r="S5636" i="5" s="1"/>
  <c r="V5636" i="5" s="1"/>
  <c r="T5623" i="5"/>
  <c r="T5624" i="5" s="1"/>
  <c r="T5625" i="5" s="1"/>
  <c r="T5626" i="5" s="1"/>
  <c r="T5627" i="5" s="1"/>
  <c r="T5628" i="5" s="1"/>
  <c r="T5629" i="5" s="1"/>
  <c r="T5630" i="5" s="1"/>
  <c r="T5631" i="5" s="1"/>
  <c r="T5632" i="5" s="1"/>
  <c r="T5633" i="5" s="1"/>
  <c r="T5634" i="5" s="1"/>
  <c r="T5635" i="5" s="1"/>
  <c r="T5636" i="5" s="1"/>
  <c r="T5639" i="5"/>
  <c r="T5640" i="5" s="1"/>
  <c r="T5641" i="5" s="1"/>
  <c r="T5642" i="5" s="1"/>
  <c r="T5643" i="5" s="1"/>
  <c r="T5644" i="5" s="1"/>
  <c r="T5645" i="5" s="1"/>
  <c r="T5646" i="5" s="1"/>
  <c r="T5647" i="5" s="1"/>
  <c r="T5648" i="5" s="1"/>
  <c r="T5649" i="5" s="1"/>
  <c r="T5650" i="5" s="1"/>
  <c r="T5651" i="5" s="1"/>
  <c r="T5652" i="5" s="1"/>
  <c r="T5655" i="5"/>
  <c r="T5656" i="5" s="1"/>
  <c r="T5657" i="5" s="1"/>
  <c r="T5658" i="5" s="1"/>
  <c r="T5659" i="5" s="1"/>
  <c r="T5660" i="5" s="1"/>
  <c r="T5661" i="5" s="1"/>
  <c r="T5662" i="5" s="1"/>
  <c r="T5663" i="5" s="1"/>
  <c r="T5664" i="5" s="1"/>
  <c r="T5665" i="5" s="1"/>
  <c r="T5679" i="5"/>
  <c r="S5681" i="5"/>
  <c r="S5682" i="5" s="1"/>
  <c r="S5683" i="5" s="1"/>
  <c r="S5684" i="5" s="1"/>
  <c r="S5685" i="5" s="1"/>
  <c r="S5686" i="5" s="1"/>
  <c r="S5687" i="5" s="1"/>
  <c r="S5688" i="5" s="1"/>
  <c r="V5688" i="5" s="1"/>
  <c r="T5687" i="5"/>
  <c r="T5688" i="5" s="1"/>
  <c r="S5689" i="5"/>
  <c r="S5690" i="5" s="1"/>
  <c r="S5691" i="5" s="1"/>
  <c r="S5692" i="5" s="1"/>
  <c r="S5693" i="5" s="1"/>
  <c r="S5694" i="5" s="1"/>
  <c r="S5695" i="5" s="1"/>
  <c r="S5696" i="5" s="1"/>
  <c r="S5697" i="5" s="1"/>
  <c r="S5698" i="5" s="1"/>
  <c r="S5699" i="5" s="1"/>
  <c r="S5700" i="5" s="1"/>
  <c r="S5701" i="5" s="1"/>
  <c r="S5702" i="5" s="1"/>
  <c r="S5703" i="5" s="1"/>
  <c r="S5704" i="5" s="1"/>
  <c r="S5705" i="5" s="1"/>
  <c r="S5706" i="5" s="1"/>
  <c r="S5707" i="5" s="1"/>
  <c r="S5708" i="5" s="1"/>
  <c r="S5709" i="5" s="1"/>
  <c r="S5710" i="5" s="1"/>
  <c r="S5711" i="5" s="1"/>
  <c r="S5712" i="5" s="1"/>
  <c r="S5713" i="5" s="1"/>
  <c r="S5714" i="5" s="1"/>
  <c r="V5714" i="5" s="1"/>
  <c r="T5719" i="5"/>
  <c r="T5720" i="5" s="1"/>
  <c r="T5721" i="5" s="1"/>
  <c r="T5722" i="5" s="1"/>
  <c r="T5723" i="5" s="1"/>
  <c r="T5724" i="5" s="1"/>
  <c r="T5725" i="5" s="1"/>
  <c r="T5726" i="5" s="1"/>
  <c r="S5729" i="5"/>
  <c r="V5729" i="5" s="1"/>
  <c r="S5753" i="5"/>
  <c r="S5754" i="5" s="1"/>
  <c r="S5755" i="5" s="1"/>
  <c r="S5756" i="5" s="1"/>
  <c r="S5757" i="5" s="1"/>
  <c r="S5758" i="5" s="1"/>
  <c r="S5759" i="5" s="1"/>
  <c r="S5760" i="5" s="1"/>
  <c r="S5761" i="5" s="1"/>
  <c r="S5762" i="5" s="1"/>
  <c r="S5763" i="5" s="1"/>
  <c r="S5764" i="5" s="1"/>
  <c r="S5765" i="5" s="1"/>
  <c r="S5766" i="5" s="1"/>
  <c r="S5767" i="5" s="1"/>
  <c r="S5768" i="5" s="1"/>
  <c r="S5769" i="5" s="1"/>
  <c r="S5770" i="5" s="1"/>
  <c r="S5771" i="5" s="1"/>
  <c r="S5772" i="5" s="1"/>
  <c r="S5773" i="5" s="1"/>
  <c r="S5774" i="5" s="1"/>
  <c r="V5774" i="5" s="1"/>
  <c r="S5777" i="5"/>
  <c r="S5778" i="5" s="1"/>
  <c r="S5779" i="5" s="1"/>
  <c r="S5780" i="5" s="1"/>
  <c r="S5781" i="5" s="1"/>
  <c r="S5782" i="5" s="1"/>
  <c r="V5782" i="5" s="1"/>
  <c r="T5791" i="5"/>
  <c r="T5792" i="5" s="1"/>
  <c r="T5793" i="5" s="1"/>
  <c r="T5794" i="5" s="1"/>
  <c r="T5795" i="5" s="1"/>
  <c r="T5796" i="5" s="1"/>
  <c r="T5797" i="5" s="1"/>
  <c r="T5798" i="5" s="1"/>
  <c r="T5799" i="5" s="1"/>
  <c r="T5800" i="5" s="1"/>
  <c r="T5801" i="5" s="1"/>
  <c r="T5802" i="5" s="1"/>
  <c r="T5803" i="5" s="1"/>
  <c r="T5804" i="5" s="1"/>
  <c r="T5805" i="5" s="1"/>
  <c r="T5806" i="5" s="1"/>
  <c r="T5807" i="5" s="1"/>
  <c r="T5808" i="5" s="1"/>
  <c r="T5809" i="5" s="1"/>
  <c r="T5810" i="5" s="1"/>
  <c r="T5811" i="5" s="1"/>
  <c r="T5812" i="5" s="1"/>
  <c r="T5813" i="5" s="1"/>
  <c r="T5814" i="5" s="1"/>
  <c r="T5815" i="5" s="1"/>
  <c r="T5816" i="5" s="1"/>
  <c r="T5817" i="5" s="1"/>
  <c r="T5818" i="5" s="1"/>
  <c r="S5793" i="5"/>
  <c r="S5794" i="5" s="1"/>
  <c r="S5795" i="5" s="1"/>
  <c r="S5796" i="5" s="1"/>
  <c r="S5797" i="5" s="1"/>
  <c r="S5798" i="5" s="1"/>
  <c r="S5799" i="5" s="1"/>
  <c r="S5800" i="5" s="1"/>
  <c r="S5801" i="5" s="1"/>
  <c r="S5802" i="5" s="1"/>
  <c r="S5803" i="5" s="1"/>
  <c r="S5804" i="5" s="1"/>
  <c r="S5805" i="5" s="1"/>
  <c r="S5806" i="5" s="1"/>
  <c r="S5807" i="5" s="1"/>
  <c r="S5808" i="5" s="1"/>
  <c r="S5809" i="5" s="1"/>
  <c r="S5810" i="5" s="1"/>
  <c r="S5811" i="5" s="1"/>
  <c r="S5812" i="5" s="1"/>
  <c r="S5813" i="5" s="1"/>
  <c r="S5814" i="5" s="1"/>
  <c r="S5815" i="5" s="1"/>
  <c r="S5816" i="5" s="1"/>
  <c r="S5817" i="5" s="1"/>
  <c r="S5818" i="5" s="1"/>
  <c r="T5822" i="5"/>
  <c r="T5823" i="5" s="1"/>
  <c r="T5824" i="5" s="1"/>
  <c r="T5825" i="5" s="1"/>
  <c r="T5826" i="5" s="1"/>
  <c r="S5823" i="5"/>
  <c r="S5824" i="5" s="1"/>
  <c r="S5825" i="5" s="1"/>
  <c r="S5826" i="5" s="1"/>
  <c r="V5826" i="5" s="1"/>
  <c r="S5827" i="5"/>
  <c r="S5828" i="5" s="1"/>
  <c r="S5829" i="5" s="1"/>
  <c r="S5830" i="5" s="1"/>
  <c r="S5831" i="5" s="1"/>
  <c r="S5832" i="5" s="1"/>
  <c r="S5833" i="5" s="1"/>
  <c r="S5834" i="5" s="1"/>
  <c r="S5835" i="5" s="1"/>
  <c r="S5836" i="5" s="1"/>
  <c r="S5837" i="5" s="1"/>
  <c r="S5838" i="5" s="1"/>
  <c r="S5839" i="5" s="1"/>
  <c r="S5840" i="5" s="1"/>
  <c r="S5841" i="5" s="1"/>
  <c r="S5842" i="5" s="1"/>
  <c r="S5843" i="5" s="1"/>
  <c r="S5844" i="5" s="1"/>
  <c r="S5845" i="5" s="1"/>
  <c r="S5846" i="5" s="1"/>
  <c r="S5847" i="5" s="1"/>
  <c r="S5848" i="5" s="1"/>
  <c r="S5849" i="5" s="1"/>
  <c r="S5850" i="5" s="1"/>
  <c r="S5851" i="5" s="1"/>
  <c r="S5852" i="5" s="1"/>
  <c r="S5853" i="5" s="1"/>
  <c r="S5854" i="5" s="1"/>
  <c r="S5855" i="5" s="1"/>
  <c r="S5856" i="5" s="1"/>
  <c r="S5857" i="5" s="1"/>
  <c r="S5858" i="5" s="1"/>
  <c r="S5859" i="5" s="1"/>
  <c r="S5860" i="5" s="1"/>
  <c r="S5861" i="5" s="1"/>
  <c r="V5861" i="5" s="1"/>
  <c r="S5863" i="5"/>
  <c r="S5864" i="5" s="1"/>
  <c r="S5865" i="5" s="1"/>
  <c r="S5866" i="5" s="1"/>
  <c r="S5867" i="5" s="1"/>
  <c r="S5868" i="5" s="1"/>
  <c r="S5869" i="5" s="1"/>
  <c r="S5870" i="5" s="1"/>
  <c r="S5871" i="5" s="1"/>
  <c r="S5872" i="5" s="1"/>
  <c r="S5873" i="5" s="1"/>
  <c r="S5874" i="5" s="1"/>
  <c r="S5875" i="5" s="1"/>
  <c r="S5876" i="5" s="1"/>
  <c r="S5877" i="5" s="1"/>
  <c r="S5878" i="5" s="1"/>
  <c r="S5879" i="5" s="1"/>
  <c r="S5880" i="5" s="1"/>
  <c r="S5881" i="5" s="1"/>
  <c r="S5882" i="5" s="1"/>
  <c r="S5883" i="5" s="1"/>
  <c r="S5884" i="5" s="1"/>
  <c r="S5885" i="5" s="1"/>
  <c r="S5886" i="5" s="1"/>
  <c r="S5887" i="5" s="1"/>
  <c r="S5888" i="5" s="1"/>
  <c r="S5889" i="5" s="1"/>
  <c r="S5890" i="5" s="1"/>
  <c r="S5891" i="5" s="1"/>
  <c r="S5892" i="5" s="1"/>
  <c r="S5893" i="5" s="1"/>
  <c r="T5874" i="5"/>
  <c r="T5875" i="5" s="1"/>
  <c r="T5876" i="5" s="1"/>
  <c r="T5877" i="5" s="1"/>
  <c r="T5878" i="5" s="1"/>
  <c r="T5879" i="5" s="1"/>
  <c r="T5880" i="5" s="1"/>
  <c r="T5881" i="5" s="1"/>
  <c r="T5882" i="5" s="1"/>
  <c r="T5883" i="5" s="1"/>
  <c r="T5884" i="5" s="1"/>
  <c r="T5885" i="5" s="1"/>
  <c r="T5886" i="5" s="1"/>
  <c r="T5887" i="5" s="1"/>
  <c r="T5888" i="5" s="1"/>
  <c r="T5889" i="5" s="1"/>
  <c r="T5890" i="5"/>
  <c r="T5891" i="5" s="1"/>
  <c r="T5892" i="5" s="1"/>
  <c r="T5893" i="5" s="1"/>
  <c r="S5895" i="5"/>
  <c r="S5896" i="5" s="1"/>
  <c r="S5897" i="5" s="1"/>
  <c r="S5898" i="5" s="1"/>
  <c r="S5899" i="5" s="1"/>
  <c r="S5900" i="5" s="1"/>
  <c r="S5901" i="5" s="1"/>
  <c r="S5902" i="5" s="1"/>
  <c r="S5903" i="5" s="1"/>
  <c r="S5904" i="5" s="1"/>
  <c r="S5905" i="5" s="1"/>
  <c r="S5906" i="5" s="1"/>
  <c r="S5907" i="5"/>
  <c r="S5908" i="5" s="1"/>
  <c r="S5909" i="5" s="1"/>
  <c r="S5910" i="5" s="1"/>
  <c r="S5911" i="5" s="1"/>
  <c r="V5911" i="5" s="1"/>
  <c r="T5914" i="5"/>
  <c r="T5915" i="5" s="1"/>
  <c r="T5916" i="5" s="1"/>
  <c r="T5917" i="5" s="1"/>
  <c r="T5918" i="5" s="1"/>
  <c r="T5919" i="5" s="1"/>
  <c r="T5920" i="5" s="1"/>
  <c r="T5921" i="5" s="1"/>
  <c r="T5922" i="5" s="1"/>
  <c r="T5923" i="5" s="1"/>
  <c r="T5924" i="5" s="1"/>
  <c r="T5925" i="5" s="1"/>
  <c r="T5926" i="5" s="1"/>
  <c r="T5927" i="5" s="1"/>
  <c r="T5928" i="5" s="1"/>
  <c r="T5929" i="5" s="1"/>
  <c r="T5930" i="5" s="1"/>
  <c r="T5931" i="5" s="1"/>
  <c r="T5932" i="5" s="1"/>
  <c r="T5933" i="5" s="1"/>
  <c r="T5934" i="5" s="1"/>
  <c r="T5935" i="5" s="1"/>
  <c r="T5936" i="5" s="1"/>
  <c r="T5937" i="5" s="1"/>
  <c r="T5938" i="5" s="1"/>
  <c r="T5939" i="5" s="1"/>
  <c r="T5940" i="5" s="1"/>
  <c r="T5941" i="5" s="1"/>
  <c r="T5942" i="5" s="1"/>
  <c r="T5943" i="5" s="1"/>
  <c r="T5944" i="5" s="1"/>
  <c r="T5945" i="5" s="1"/>
  <c r="T5946" i="5" s="1"/>
  <c r="T5947" i="5" s="1"/>
  <c r="T5948" i="5" s="1"/>
  <c r="T5949" i="5" s="1"/>
  <c r="T5950" i="5" s="1"/>
  <c r="T5951" i="5" s="1"/>
  <c r="T5952" i="5" s="1"/>
  <c r="T5953" i="5" s="1"/>
  <c r="T5954" i="5" s="1"/>
  <c r="T5955" i="5" s="1"/>
  <c r="T5956" i="5" s="1"/>
  <c r="S5915" i="5"/>
  <c r="S5916" i="5" s="1"/>
  <c r="S5917" i="5" s="1"/>
  <c r="S5923" i="5"/>
  <c r="S5924" i="5" s="1"/>
  <c r="S5925" i="5" s="1"/>
  <c r="S5926" i="5" s="1"/>
  <c r="S5927" i="5" s="1"/>
  <c r="S5928" i="5" s="1"/>
  <c r="S5929" i="5" s="1"/>
  <c r="S5930" i="5" s="1"/>
  <c r="S5931" i="5" s="1"/>
  <c r="S5932" i="5" s="1"/>
  <c r="S5933" i="5" s="1"/>
  <c r="S5934" i="5" s="1"/>
  <c r="S5935" i="5" s="1"/>
  <c r="S5936" i="5" s="1"/>
  <c r="S5937" i="5" s="1"/>
  <c r="S5938" i="5" s="1"/>
  <c r="S5939" i="5" s="1"/>
  <c r="S5940" i="5" s="1"/>
  <c r="S5941" i="5" s="1"/>
  <c r="S5942" i="5" s="1"/>
  <c r="S5943" i="5" s="1"/>
  <c r="S5944" i="5" s="1"/>
  <c r="S5945" i="5" s="1"/>
  <c r="S5946" i="5" s="1"/>
  <c r="S5947" i="5" s="1"/>
  <c r="S5948" i="5" s="1"/>
  <c r="S5949" i="5" s="1"/>
  <c r="S5950" i="5" s="1"/>
  <c r="S5951" i="5" s="1"/>
  <c r="S5952" i="5" s="1"/>
  <c r="S5953" i="5" s="1"/>
  <c r="S5954" i="5" s="1"/>
  <c r="S5955" i="5" s="1"/>
  <c r="S5956" i="5" s="1"/>
  <c r="S5959" i="5"/>
  <c r="S5960" i="5" s="1"/>
  <c r="S5961" i="5" s="1"/>
  <c r="S5962" i="5" s="1"/>
  <c r="S5963" i="5" s="1"/>
  <c r="S5964" i="5" s="1"/>
  <c r="S5965" i="5" s="1"/>
  <c r="S5966" i="5" s="1"/>
  <c r="S5967" i="5" s="1"/>
  <c r="S5968" i="5" s="1"/>
  <c r="S5969" i="5" s="1"/>
  <c r="S5970" i="5" s="1"/>
  <c r="S5971" i="5" s="1"/>
  <c r="S5972" i="5" s="1"/>
  <c r="S5973" i="5" s="1"/>
  <c r="S5974" i="5" s="1"/>
  <c r="S5975" i="5" s="1"/>
  <c r="S5976" i="5" s="1"/>
  <c r="S5977" i="5" s="1"/>
  <c r="S5978" i="5" s="1"/>
  <c r="S5979" i="5" s="1"/>
  <c r="S5980" i="5" s="1"/>
  <c r="S5981" i="5" s="1"/>
  <c r="S5982" i="5" s="1"/>
  <c r="S5983" i="5" s="1"/>
  <c r="S5984" i="5" s="1"/>
  <c r="S5985" i="5" s="1"/>
  <c r="S5986" i="5" s="1"/>
  <c r="S5987" i="5" s="1"/>
  <c r="S5988" i="5" s="1"/>
  <c r="S5989" i="5" s="1"/>
  <c r="S5990" i="5" s="1"/>
  <c r="S5991" i="5" s="1"/>
  <c r="S5992" i="5" s="1"/>
  <c r="S5993" i="5" s="1"/>
  <c r="S5994" i="5" s="1"/>
  <c r="S5995" i="5" s="1"/>
  <c r="S5996" i="5" s="1"/>
  <c r="S5997" i="5" s="1"/>
  <c r="S5998" i="5" s="1"/>
  <c r="S5999" i="5" s="1"/>
  <c r="S6000" i="5" s="1"/>
  <c r="S6001" i="5" s="1"/>
  <c r="S6002" i="5" s="1"/>
  <c r="S6003" i="5" s="1"/>
  <c r="S6004" i="5" s="1"/>
  <c r="S6005" i="5" s="1"/>
  <c r="S6006" i="5" s="1"/>
  <c r="S6007" i="5" s="1"/>
  <c r="S6008" i="5" s="1"/>
  <c r="S6009" i="5" s="1"/>
  <c r="S6010" i="5" s="1"/>
  <c r="S6011" i="5" s="1"/>
  <c r="S6012" i="5" s="1"/>
  <c r="S6013" i="5" s="1"/>
  <c r="S6014" i="5" s="1"/>
  <c r="S6015" i="5" s="1"/>
  <c r="S6016" i="5" s="1"/>
  <c r="S6017" i="5" s="1"/>
  <c r="S6018" i="5" s="1"/>
  <c r="S6019" i="5" s="1"/>
  <c r="S6020" i="5" s="1"/>
  <c r="S6021" i="5" s="1"/>
  <c r="S6022" i="5" s="1"/>
  <c r="S6023" i="5" s="1"/>
  <c r="S6024" i="5" s="1"/>
  <c r="S6025" i="5" s="1"/>
  <c r="S6026" i="5" s="1"/>
  <c r="S6027" i="5" s="1"/>
  <c r="S6028" i="5" s="1"/>
  <c r="S6029" i="5" s="1"/>
  <c r="S6030" i="5" s="1"/>
  <c r="S6031" i="5" s="1"/>
  <c r="S6032" i="5" s="1"/>
  <c r="S6033" i="5" s="1"/>
  <c r="S6034" i="5" s="1"/>
  <c r="S6035" i="5" s="1"/>
  <c r="S6036" i="5" s="1"/>
  <c r="S6037" i="5" s="1"/>
  <c r="S6038" i="5" s="1"/>
  <c r="S6039" i="5" s="1"/>
  <c r="S6040" i="5" s="1"/>
  <c r="T5974" i="5"/>
  <c r="T5975" i="5" s="1"/>
  <c r="T5976" i="5" s="1"/>
  <c r="T5977" i="5" s="1"/>
  <c r="T5978" i="5" s="1"/>
  <c r="T5979" i="5" s="1"/>
  <c r="T5980" i="5" s="1"/>
  <c r="T5981" i="5" s="1"/>
  <c r="T5982" i="5" s="1"/>
  <c r="T5983" i="5" s="1"/>
  <c r="T5984" i="5" s="1"/>
  <c r="T5985" i="5" s="1"/>
  <c r="T5986" i="5" s="1"/>
  <c r="T5987" i="5" s="1"/>
  <c r="T5988" i="5" s="1"/>
  <c r="T5989" i="5" s="1"/>
  <c r="T5990" i="5"/>
  <c r="T5991" i="5" s="1"/>
  <c r="T5992" i="5" s="1"/>
  <c r="T5993" i="5" s="1"/>
  <c r="T5994" i="5" s="1"/>
  <c r="T5995" i="5" s="1"/>
  <c r="T5996" i="5" s="1"/>
  <c r="T5997" i="5" s="1"/>
  <c r="T5998" i="5" s="1"/>
  <c r="T5999" i="5" s="1"/>
  <c r="T6000" i="5" s="1"/>
  <c r="T6001" i="5" s="1"/>
  <c r="T6002" i="5" s="1"/>
  <c r="T6003" i="5" s="1"/>
  <c r="T6004" i="5" s="1"/>
  <c r="T6005" i="5" s="1"/>
  <c r="T6006" i="5" s="1"/>
  <c r="T6007" i="5" s="1"/>
  <c r="T6008" i="5" s="1"/>
  <c r="T6009" i="5" s="1"/>
  <c r="T6010" i="5" s="1"/>
  <c r="T6011" i="5" s="1"/>
  <c r="T6012" i="5" s="1"/>
  <c r="T6013" i="5" s="1"/>
  <c r="T6014" i="5" s="1"/>
  <c r="T6015" i="5" s="1"/>
  <c r="T6016" i="5" s="1"/>
  <c r="T6017" i="5" s="1"/>
  <c r="T6018" i="5" s="1"/>
  <c r="T6019" i="5" s="1"/>
  <c r="T6020" i="5" s="1"/>
  <c r="T6021" i="5" s="1"/>
  <c r="T6022" i="5" s="1"/>
  <c r="T6023" i="5" s="1"/>
  <c r="T6024" i="5" s="1"/>
  <c r="T6025" i="5" s="1"/>
  <c r="T6026" i="5" s="1"/>
  <c r="T6027" i="5" s="1"/>
  <c r="T6028" i="5" s="1"/>
  <c r="T6029" i="5" s="1"/>
  <c r="T6030" i="5" s="1"/>
  <c r="T6031" i="5" s="1"/>
  <c r="T6032" i="5" s="1"/>
  <c r="T6033" i="5" s="1"/>
  <c r="T6034" i="5" s="1"/>
  <c r="T6035" i="5" s="1"/>
  <c r="T6036" i="5" s="1"/>
  <c r="T6037" i="5" s="1"/>
  <c r="T6038" i="5" s="1"/>
  <c r="T6039" i="5" s="1"/>
  <c r="T6040" i="5" s="1"/>
  <c r="S6043" i="5"/>
  <c r="S6044" i="5" s="1"/>
  <c r="S6045" i="5" s="1"/>
  <c r="S6046" i="5" s="1"/>
  <c r="S6047" i="5" s="1"/>
  <c r="S6048" i="5" s="1"/>
  <c r="S6049" i="5" s="1"/>
  <c r="S6050" i="5" s="1"/>
  <c r="S6051" i="5" s="1"/>
  <c r="S6052" i="5" s="1"/>
  <c r="S6053" i="5" s="1"/>
  <c r="S6054" i="5" s="1"/>
  <c r="S6055" i="5"/>
  <c r="S6056" i="5" s="1"/>
  <c r="S6057" i="5" s="1"/>
  <c r="S6058" i="5" s="1"/>
  <c r="S6059" i="5" s="1"/>
  <c r="S6060" i="5" s="1"/>
  <c r="S6061" i="5" s="1"/>
  <c r="S6062" i="5" s="1"/>
  <c r="S6063" i="5" s="1"/>
  <c r="S6064" i="5" s="1"/>
  <c r="S6065" i="5" s="1"/>
  <c r="S6066" i="5" s="1"/>
  <c r="S6067" i="5" s="1"/>
  <c r="S6068" i="5" s="1"/>
  <c r="S6069" i="5" s="1"/>
  <c r="S6070" i="5" s="1"/>
  <c r="S6071" i="5"/>
  <c r="S6072" i="5" s="1"/>
  <c r="S6073" i="5" s="1"/>
  <c r="S6074" i="5" s="1"/>
  <c r="S6075" i="5" s="1"/>
  <c r="S6076" i="5" s="1"/>
  <c r="S6077" i="5" s="1"/>
  <c r="S6078" i="5" s="1"/>
  <c r="S6079" i="5" s="1"/>
  <c r="S6080" i="5" s="1"/>
  <c r="S6081" i="5" s="1"/>
  <c r="S6082" i="5" s="1"/>
  <c r="S6083" i="5" s="1"/>
  <c r="S6084" i="5" s="1"/>
  <c r="S6085" i="5" s="1"/>
  <c r="S6086" i="5" s="1"/>
  <c r="S6087" i="5" s="1"/>
  <c r="S6088" i="5" s="1"/>
  <c r="S6089" i="5" s="1"/>
  <c r="S6090" i="5" s="1"/>
  <c r="S6091" i="5" s="1"/>
  <c r="S6092" i="5" s="1"/>
  <c r="S6093" i="5" s="1"/>
  <c r="S6094" i="5" s="1"/>
  <c r="S6095" i="5" s="1"/>
  <c r="S6096" i="5" s="1"/>
  <c r="S6097" i="5" s="1"/>
  <c r="S6098" i="5" s="1"/>
  <c r="S6099" i="5" s="1"/>
  <c r="S6100" i="5" s="1"/>
  <c r="S6101" i="5" s="1"/>
  <c r="S6102" i="5" s="1"/>
  <c r="S6103" i="5" s="1"/>
  <c r="S6104" i="5" s="1"/>
  <c r="S6105" i="5" s="1"/>
  <c r="S6106" i="5" s="1"/>
  <c r="S6107" i="5" s="1"/>
  <c r="S6108" i="5" s="1"/>
  <c r="S6109" i="5" s="1"/>
  <c r="S6110" i="5" s="1"/>
  <c r="S6111" i="5" s="1"/>
  <c r="S6112" i="5" s="1"/>
  <c r="S6113" i="5" s="1"/>
  <c r="S6114" i="5" s="1"/>
  <c r="S6115" i="5" s="1"/>
  <c r="S6116" i="5" s="1"/>
  <c r="S6117" i="5" s="1"/>
  <c r="S6118" i="5" s="1"/>
  <c r="S6119" i="5" s="1"/>
  <c r="S6120" i="5" s="1"/>
  <c r="S6121" i="5" s="1"/>
  <c r="S6122" i="5" s="1"/>
  <c r="S6123" i="5" s="1"/>
  <c r="S6124" i="5" s="1"/>
  <c r="S6125" i="5" s="1"/>
  <c r="S6126" i="5" s="1"/>
  <c r="S6127" i="5" s="1"/>
  <c r="S6128" i="5" s="1"/>
  <c r="S6129" i="5" s="1"/>
  <c r="S6130" i="5" s="1"/>
  <c r="S6131" i="5" s="1"/>
  <c r="S6132" i="5" s="1"/>
  <c r="S6133" i="5" s="1"/>
  <c r="S6134" i="5" s="1"/>
  <c r="S6135" i="5" s="1"/>
  <c r="S6136" i="5" s="1"/>
  <c r="S6137" i="5" s="1"/>
  <c r="V6137" i="5" s="1"/>
  <c r="S6139" i="5"/>
  <c r="S6140" i="5" s="1"/>
  <c r="S6141" i="5" s="1"/>
  <c r="V6141" i="5" s="1"/>
  <c r="S6143" i="5"/>
  <c r="S6144" i="5" s="1"/>
  <c r="S6145" i="5" s="1"/>
  <c r="S6146" i="5" s="1"/>
  <c r="S6147" i="5" s="1"/>
  <c r="S6148" i="5" s="1"/>
  <c r="S6149" i="5" s="1"/>
  <c r="S6150" i="5" s="1"/>
  <c r="S6151" i="5" s="1"/>
  <c r="S6152" i="5" s="1"/>
  <c r="S6153" i="5" s="1"/>
  <c r="S6154" i="5" s="1"/>
  <c r="S6155" i="5"/>
  <c r="S6156" i="5" s="1"/>
  <c r="V6156" i="5" s="1"/>
  <c r="S6159" i="5"/>
  <c r="S6160" i="5" s="1"/>
  <c r="S6161" i="5" s="1"/>
  <c r="O6161" i="5"/>
  <c r="O6165" i="5"/>
  <c r="O6169" i="5"/>
  <c r="O6173" i="5"/>
  <c r="T6174" i="5"/>
  <c r="T6175" i="5" s="1"/>
  <c r="T6176" i="5" s="1"/>
  <c r="T6177" i="5" s="1"/>
  <c r="O6177" i="5"/>
  <c r="S6179" i="5"/>
  <c r="S6180" i="5" s="1"/>
  <c r="S6181" i="5" s="1"/>
  <c r="S6182" i="5" s="1"/>
  <c r="S6183" i="5" s="1"/>
  <c r="S6184" i="5" s="1"/>
  <c r="S6185" i="5" s="1"/>
  <c r="S6186" i="5" s="1"/>
  <c r="S6187" i="5" s="1"/>
  <c r="S6188" i="5" s="1"/>
  <c r="S6189" i="5" s="1"/>
  <c r="S6190" i="5" s="1"/>
  <c r="V6190" i="5" s="1"/>
  <c r="O6181" i="5"/>
  <c r="O6185" i="5"/>
  <c r="O6189" i="5"/>
  <c r="S6191" i="5"/>
  <c r="S6192" i="5" s="1"/>
  <c r="S6193" i="5" s="1"/>
  <c r="S6194" i="5" s="1"/>
  <c r="S6195" i="5" s="1"/>
  <c r="S6196" i="5" s="1"/>
  <c r="S6197" i="5" s="1"/>
  <c r="S6198" i="5" s="1"/>
  <c r="S6199" i="5" s="1"/>
  <c r="S6200" i="5" s="1"/>
  <c r="S6201" i="5" s="1"/>
  <c r="V6201" i="5" s="1"/>
  <c r="O6193" i="5"/>
  <c r="O6197" i="5"/>
  <c r="O6201" i="5"/>
  <c r="S6203" i="5"/>
  <c r="S6204" i="5" s="1"/>
  <c r="S6205" i="5" s="1"/>
  <c r="V6205" i="5" s="1"/>
  <c r="O6205" i="5"/>
  <c r="S6207" i="5"/>
  <c r="S6208" i="5" s="1"/>
  <c r="S6209" i="5" s="1"/>
  <c r="S6210" i="5" s="1"/>
  <c r="S6211" i="5" s="1"/>
  <c r="S6212" i="5" s="1"/>
  <c r="S6213" i="5" s="1"/>
  <c r="S6214" i="5" s="1"/>
  <c r="S6215" i="5" s="1"/>
  <c r="S6216" i="5" s="1"/>
  <c r="S6217" i="5" s="1"/>
  <c r="S6218" i="5" s="1"/>
  <c r="S6219" i="5" s="1"/>
  <c r="S6220" i="5" s="1"/>
  <c r="V6220" i="5" s="1"/>
  <c r="O6209" i="5"/>
  <c r="O6213" i="5"/>
  <c r="O6217" i="5"/>
  <c r="O6221" i="5"/>
  <c r="S6223" i="5"/>
  <c r="S6224" i="5" s="1"/>
  <c r="S6225" i="5" s="1"/>
  <c r="S6226" i="5" s="1"/>
  <c r="S6227" i="5" s="1"/>
  <c r="S6228" i="5" s="1"/>
  <c r="S6229" i="5" s="1"/>
  <c r="V6229" i="5" s="1"/>
  <c r="O6225" i="5"/>
  <c r="O6229" i="5"/>
  <c r="S6231" i="5"/>
  <c r="S6232" i="5" s="1"/>
  <c r="S6233" i="5" s="1"/>
  <c r="S6234" i="5" s="1"/>
  <c r="S6235" i="5" s="1"/>
  <c r="S6236" i="5" s="1"/>
  <c r="V6236" i="5" s="1"/>
  <c r="O6233" i="5"/>
  <c r="O6237" i="5"/>
  <c r="S6239" i="5"/>
  <c r="S6240" i="5" s="1"/>
  <c r="S6241" i="5" s="1"/>
  <c r="S6242" i="5" s="1"/>
  <c r="S6243" i="5" s="1"/>
  <c r="O6241" i="5"/>
  <c r="O6245" i="5"/>
  <c r="T6246" i="5"/>
  <c r="T6247" i="5" s="1"/>
  <c r="T6248" i="5" s="1"/>
  <c r="T6249" i="5" s="1"/>
  <c r="T6250" i="5" s="1"/>
  <c r="T6251" i="5" s="1"/>
  <c r="T6252" i="5" s="1"/>
  <c r="T6253" i="5" s="1"/>
  <c r="T6254" i="5" s="1"/>
  <c r="S6247" i="5"/>
  <c r="S6248" i="5" s="1"/>
  <c r="S6249" i="5" s="1"/>
  <c r="O6249" i="5"/>
  <c r="S6251" i="5"/>
  <c r="S6252" i="5" s="1"/>
  <c r="S6253" i="5" s="1"/>
  <c r="S6254" i="5" s="1"/>
  <c r="O6253" i="5"/>
  <c r="S6255" i="5"/>
  <c r="S6256" i="5" s="1"/>
  <c r="S6257" i="5" s="1"/>
  <c r="S6258" i="5" s="1"/>
  <c r="S6259" i="5" s="1"/>
  <c r="S6260" i="5" s="1"/>
  <c r="S6261" i="5" s="1"/>
  <c r="S6262" i="5" s="1"/>
  <c r="S6263" i="5" s="1"/>
  <c r="S6264" i="5" s="1"/>
  <c r="S6265" i="5" s="1"/>
  <c r="S6266" i="5" s="1"/>
  <c r="S6267" i="5" s="1"/>
  <c r="S6268" i="5" s="1"/>
  <c r="S6269" i="5" s="1"/>
  <c r="S6270" i="5" s="1"/>
  <c r="S6271" i="5" s="1"/>
  <c r="S6272" i="5" s="1"/>
  <c r="S6273" i="5" s="1"/>
  <c r="S6274" i="5" s="1"/>
  <c r="S6275" i="5" s="1"/>
  <c r="S6276" i="5" s="1"/>
  <c r="S6277" i="5" s="1"/>
  <c r="S6278" i="5" s="1"/>
  <c r="S6279" i="5" s="1"/>
  <c r="S6280" i="5" s="1"/>
  <c r="S6281" i="5" s="1"/>
  <c r="S6282" i="5" s="1"/>
  <c r="O6257" i="5"/>
  <c r="O6261" i="5"/>
  <c r="O6265" i="5"/>
  <c r="O6269" i="5"/>
  <c r="O6273" i="5"/>
  <c r="O6277" i="5"/>
  <c r="O6281" i="5"/>
  <c r="S6283" i="5"/>
  <c r="S6284" i="5" s="1"/>
  <c r="S6285" i="5" s="1"/>
  <c r="S6286" i="5" s="1"/>
  <c r="S6287" i="5" s="1"/>
  <c r="S6288" i="5" s="1"/>
  <c r="S6289" i="5" s="1"/>
  <c r="S6290" i="5" s="1"/>
  <c r="S6291" i="5" s="1"/>
  <c r="S6292" i="5" s="1"/>
  <c r="S6293" i="5" s="1"/>
  <c r="S6294" i="5" s="1"/>
  <c r="S6295" i="5" s="1"/>
  <c r="S6296" i="5" s="1"/>
  <c r="S6297" i="5" s="1"/>
  <c r="S6298" i="5" s="1"/>
  <c r="S6299" i="5" s="1"/>
  <c r="S6300" i="5" s="1"/>
  <c r="S6301" i="5" s="1"/>
  <c r="S6302" i="5" s="1"/>
  <c r="S6303" i="5" s="1"/>
  <c r="S6304" i="5" s="1"/>
  <c r="S6305" i="5" s="1"/>
  <c r="S6306" i="5" s="1"/>
  <c r="S6307" i="5" s="1"/>
  <c r="S6308" i="5" s="1"/>
  <c r="S6309" i="5" s="1"/>
  <c r="S6310" i="5" s="1"/>
  <c r="S6311" i="5" s="1"/>
  <c r="S6312" i="5" s="1"/>
  <c r="S6313" i="5" s="1"/>
  <c r="S6314" i="5" s="1"/>
  <c r="S6315" i="5" s="1"/>
  <c r="S6316" i="5" s="1"/>
  <c r="S6317" i="5" s="1"/>
  <c r="S6318" i="5" s="1"/>
  <c r="S6319" i="5" s="1"/>
  <c r="S6320" i="5" s="1"/>
  <c r="S6321" i="5" s="1"/>
  <c r="S6322" i="5" s="1"/>
  <c r="S6323" i="5" s="1"/>
  <c r="S6324" i="5" s="1"/>
  <c r="S6325" i="5" s="1"/>
  <c r="S6326" i="5" s="1"/>
  <c r="S6327" i="5" s="1"/>
  <c r="S6328" i="5" s="1"/>
  <c r="S6329" i="5" s="1"/>
  <c r="S6330" i="5" s="1"/>
  <c r="S6331" i="5" s="1"/>
  <c r="S6332" i="5" s="1"/>
  <c r="S6333" i="5" s="1"/>
  <c r="S6334" i="5" s="1"/>
  <c r="S6335" i="5" s="1"/>
  <c r="S6336" i="5" s="1"/>
  <c r="S6337" i="5" s="1"/>
  <c r="S6338" i="5" s="1"/>
  <c r="S6339" i="5" s="1"/>
  <c r="S6340" i="5" s="1"/>
  <c r="S6341" i="5" s="1"/>
  <c r="V6341" i="5" s="1"/>
  <c r="O6285" i="5"/>
  <c r="O6289" i="5"/>
  <c r="O6293" i="5"/>
  <c r="O6297" i="5"/>
  <c r="O6301" i="5"/>
  <c r="O6305" i="5"/>
  <c r="O6309" i="5"/>
  <c r="O6313" i="5"/>
  <c r="S6343" i="5"/>
  <c r="S6344" i="5" s="1"/>
  <c r="S6345" i="5" s="1"/>
  <c r="S6346" i="5" s="1"/>
  <c r="S6347" i="5" s="1"/>
  <c r="S6348" i="5" s="1"/>
  <c r="S6349" i="5" s="1"/>
  <c r="S6350" i="5" s="1"/>
  <c r="S6351" i="5" s="1"/>
  <c r="S6352" i="5" s="1"/>
  <c r="S6353" i="5" s="1"/>
  <c r="V6353" i="5" s="1"/>
  <c r="T6350" i="5"/>
  <c r="T6351" i="5" s="1"/>
  <c r="T6352" i="5" s="1"/>
  <c r="T6353" i="5" s="1"/>
  <c r="S6355" i="5"/>
  <c r="S6356" i="5" s="1"/>
  <c r="S6357" i="5" s="1"/>
  <c r="S6358" i="5" s="1"/>
  <c r="S6359" i="5" s="1"/>
  <c r="S6360" i="5" s="1"/>
  <c r="S6361" i="5" s="1"/>
  <c r="S6362" i="5" s="1"/>
  <c r="S6363" i="5" s="1"/>
  <c r="S6364" i="5" s="1"/>
  <c r="S6365" i="5" s="1"/>
  <c r="S6366" i="5" s="1"/>
  <c r="S6367" i="5"/>
  <c r="S6368" i="5" s="1"/>
  <c r="S6369" i="5" s="1"/>
  <c r="V6369" i="5" s="1"/>
  <c r="S6371" i="5"/>
  <c r="S6372" i="5" s="1"/>
  <c r="V6372" i="5" s="1"/>
  <c r="S6375" i="5"/>
  <c r="S6376" i="5" s="1"/>
  <c r="S6377" i="5" s="1"/>
  <c r="S6387" i="5"/>
  <c r="S6388" i="5" s="1"/>
  <c r="S6389" i="5" s="1"/>
  <c r="S6390" i="5" s="1"/>
  <c r="S6391" i="5" s="1"/>
  <c r="S6392" i="5" s="1"/>
  <c r="S6393" i="5" s="1"/>
  <c r="S6394" i="5" s="1"/>
  <c r="S6395" i="5" s="1"/>
  <c r="S6396" i="5" s="1"/>
  <c r="O6391" i="5"/>
  <c r="V6391" i="5"/>
  <c r="O6398" i="5"/>
  <c r="V6398" i="5"/>
  <c r="O6407" i="5"/>
  <c r="V6407" i="5"/>
  <c r="O6414" i="5"/>
  <c r="V6414" i="5"/>
  <c r="O6423" i="5"/>
  <c r="V6423" i="5"/>
  <c r="O6444" i="5"/>
  <c r="V6444" i="5"/>
  <c r="O6451" i="5"/>
  <c r="V6451" i="5"/>
  <c r="O6472" i="5"/>
  <c r="V6472" i="5"/>
  <c r="O6488" i="5"/>
  <c r="V6488" i="5"/>
  <c r="O6504" i="5"/>
  <c r="V6504" i="5"/>
  <c r="O6520" i="5"/>
  <c r="V6520" i="5"/>
  <c r="O6536" i="5"/>
  <c r="V6536" i="5"/>
  <c r="O6552" i="5"/>
  <c r="V6552" i="5"/>
  <c r="O6568" i="5"/>
  <c r="V6568" i="5"/>
  <c r="O6584" i="5"/>
  <c r="V6584" i="5"/>
  <c r="O6591" i="5"/>
  <c r="V6591" i="5"/>
  <c r="O6598" i="5"/>
  <c r="V6598" i="5"/>
  <c r="O6607" i="5"/>
  <c r="V6607" i="5"/>
  <c r="O6614" i="5"/>
  <c r="V6614" i="5"/>
  <c r="O6623" i="5"/>
  <c r="V6623" i="5"/>
  <c r="O6628" i="5"/>
  <c r="V6628" i="5"/>
  <c r="O6644" i="5"/>
  <c r="V6644" i="5"/>
  <c r="O6658" i="5"/>
  <c r="V6658" i="5"/>
  <c r="O6667" i="5"/>
  <c r="V6667" i="5"/>
  <c r="O6674" i="5"/>
  <c r="V6674" i="5"/>
  <c r="O6683" i="5"/>
  <c r="V6683" i="5"/>
  <c r="O6690" i="5"/>
  <c r="V6690" i="5"/>
  <c r="O6699" i="5"/>
  <c r="V6699" i="5"/>
  <c r="O6706" i="5"/>
  <c r="V6706" i="5"/>
  <c r="O6720" i="5"/>
  <c r="V6720" i="5"/>
  <c r="O6736" i="5"/>
  <c r="V6736" i="5"/>
  <c r="O6752" i="5"/>
  <c r="V6752" i="5"/>
  <c r="O6768" i="5"/>
  <c r="V6768" i="5"/>
  <c r="O6784" i="5"/>
  <c r="V6784" i="5"/>
  <c r="O6800" i="5"/>
  <c r="O6807" i="5"/>
  <c r="V6807" i="5"/>
  <c r="O6814" i="5"/>
  <c r="V6814" i="5"/>
  <c r="O6823" i="5"/>
  <c r="V6823" i="5"/>
  <c r="O6844" i="5"/>
  <c r="V6844" i="5"/>
  <c r="O6860" i="5"/>
  <c r="V6860" i="5"/>
  <c r="O6876" i="5"/>
  <c r="V6876" i="5"/>
  <c r="O6892" i="5"/>
  <c r="V6892" i="5"/>
  <c r="O6908" i="5"/>
  <c r="V6908" i="5"/>
  <c r="O6924" i="5"/>
  <c r="V6924" i="5"/>
  <c r="O6940" i="5"/>
  <c r="V6940" i="5"/>
  <c r="O6956" i="5"/>
  <c r="V6956" i="5"/>
  <c r="O6972" i="5"/>
  <c r="V6972" i="5"/>
  <c r="O6988" i="5"/>
  <c r="V6988" i="5"/>
  <c r="O7004" i="5"/>
  <c r="V7004" i="5"/>
  <c r="O7020" i="5"/>
  <c r="V7020" i="5"/>
  <c r="O7036" i="5"/>
  <c r="V7036" i="5"/>
  <c r="O7052" i="5"/>
  <c r="V7052" i="5"/>
  <c r="V7057" i="5"/>
  <c r="O7059" i="5"/>
  <c r="V7059" i="5"/>
  <c r="O7066" i="5"/>
  <c r="V7066" i="5"/>
  <c r="V7073" i="5"/>
  <c r="O7075" i="5"/>
  <c r="V7075" i="5"/>
  <c r="O7082" i="5"/>
  <c r="V7082" i="5"/>
  <c r="V7089" i="5"/>
  <c r="O7091" i="5"/>
  <c r="V7091" i="5"/>
  <c r="O7098" i="5"/>
  <c r="V7098" i="5"/>
  <c r="O7112" i="5"/>
  <c r="V7112" i="5"/>
  <c r="V7117" i="5"/>
  <c r="O7119" i="5"/>
  <c r="V7119" i="5"/>
  <c r="O7126" i="5"/>
  <c r="V7126" i="5"/>
  <c r="V7133" i="5"/>
  <c r="O7135" i="5"/>
  <c r="V7135" i="5"/>
  <c r="O7142" i="5"/>
  <c r="V7142" i="5"/>
  <c r="O7151" i="5"/>
  <c r="V7151" i="5"/>
  <c r="O7158" i="5"/>
  <c r="V7158" i="5"/>
  <c r="O7167" i="5"/>
  <c r="V7167" i="5"/>
  <c r="O7172" i="5"/>
  <c r="V7172" i="5"/>
  <c r="O7188" i="5"/>
  <c r="V7188" i="5"/>
  <c r="V7193" i="5"/>
  <c r="O7195" i="5"/>
  <c r="V7195" i="5"/>
  <c r="O7202" i="5"/>
  <c r="V7202" i="5"/>
  <c r="O7216" i="5"/>
  <c r="V7216" i="5"/>
  <c r="O7232" i="5"/>
  <c r="V7232" i="5"/>
  <c r="O7248" i="5"/>
  <c r="V7248" i="5"/>
  <c r="V7253" i="5"/>
  <c r="O7255" i="5"/>
  <c r="V7255" i="5"/>
  <c r="O7262" i="5"/>
  <c r="V7262" i="5"/>
  <c r="V7269" i="5"/>
  <c r="O7271" i="5"/>
  <c r="V7271" i="5"/>
  <c r="O7278" i="5"/>
  <c r="V7278" i="5"/>
  <c r="O7287" i="5"/>
  <c r="V7287" i="5"/>
  <c r="O7294" i="5"/>
  <c r="V7294" i="5"/>
  <c r="O7303" i="5"/>
  <c r="V7303" i="5"/>
  <c r="O7310" i="5"/>
  <c r="V7310" i="5"/>
  <c r="O7319" i="5"/>
  <c r="V7319" i="5"/>
  <c r="O7326" i="5"/>
  <c r="O7335" i="5"/>
  <c r="O7356" i="5"/>
  <c r="V7356" i="5"/>
  <c r="O7458" i="5"/>
  <c r="V7458" i="5"/>
  <c r="O7466" i="5"/>
  <c r="V7466" i="5"/>
  <c r="O7492" i="5"/>
  <c r="V7492" i="5"/>
  <c r="O7533" i="5"/>
  <c r="V7533" i="5"/>
  <c r="O7535" i="5"/>
  <c r="V7535" i="5"/>
  <c r="O7556" i="5"/>
  <c r="V7556" i="5"/>
  <c r="O7609" i="5"/>
  <c r="V7609" i="5"/>
  <c r="O7630" i="5"/>
  <c r="V7630" i="5"/>
  <c r="O7641" i="5"/>
  <c r="V7641" i="5"/>
  <c r="O7680" i="5"/>
  <c r="V7680" i="5"/>
  <c r="O7701" i="5"/>
  <c r="V7701" i="5"/>
  <c r="O7703" i="5"/>
  <c r="V7703" i="5"/>
  <c r="O7798" i="5"/>
  <c r="S6402" i="5"/>
  <c r="S6403" i="5" s="1"/>
  <c r="S6404" i="5" s="1"/>
  <c r="S6405" i="5" s="1"/>
  <c r="S6406" i="5" s="1"/>
  <c r="S6407" i="5" s="1"/>
  <c r="S6408" i="5" s="1"/>
  <c r="S6409" i="5" s="1"/>
  <c r="S6410" i="5" s="1"/>
  <c r="S6411" i="5" s="1"/>
  <c r="S6412" i="5" s="1"/>
  <c r="S6413" i="5" s="1"/>
  <c r="S6414" i="5" s="1"/>
  <c r="S6415" i="5" s="1"/>
  <c r="S6416" i="5" s="1"/>
  <c r="S6417" i="5" s="1"/>
  <c r="S6418" i="5" s="1"/>
  <c r="S6419" i="5" s="1"/>
  <c r="S6420" i="5" s="1"/>
  <c r="S6421" i="5" s="1"/>
  <c r="S6422" i="5" s="1"/>
  <c r="S6423" i="5" s="1"/>
  <c r="S6424" i="5" s="1"/>
  <c r="S6425" i="5" s="1"/>
  <c r="S6426" i="5" s="1"/>
  <c r="S6427" i="5" s="1"/>
  <c r="S6428" i="5" s="1"/>
  <c r="S6429" i="5" s="1"/>
  <c r="V6429" i="5" s="1"/>
  <c r="S6430" i="5"/>
  <c r="S6431" i="5" s="1"/>
  <c r="S6432" i="5" s="1"/>
  <c r="S6433" i="5" s="1"/>
  <c r="S6434" i="5" s="1"/>
  <c r="S6435" i="5" s="1"/>
  <c r="S6436" i="5" s="1"/>
  <c r="V6436" i="5" s="1"/>
  <c r="S6446" i="5"/>
  <c r="S6447" i="5" s="1"/>
  <c r="S6448" i="5" s="1"/>
  <c r="S6449" i="5" s="1"/>
  <c r="S6450" i="5" s="1"/>
  <c r="S6451" i="5" s="1"/>
  <c r="S6452" i="5" s="1"/>
  <c r="S6453" i="5" s="1"/>
  <c r="S6454" i="5" s="1"/>
  <c r="S6455" i="5" s="1"/>
  <c r="S6456" i="5" s="1"/>
  <c r="S6457" i="5" s="1"/>
  <c r="S6458" i="5"/>
  <c r="S6459" i="5" s="1"/>
  <c r="S6460" i="5" s="1"/>
  <c r="S6590" i="5"/>
  <c r="S6591" i="5" s="1"/>
  <c r="S6592" i="5" s="1"/>
  <c r="S6593" i="5" s="1"/>
  <c r="S6594" i="5" s="1"/>
  <c r="S6595" i="5" s="1"/>
  <c r="S6596" i="5" s="1"/>
  <c r="S6597" i="5" s="1"/>
  <c r="S6598" i="5" s="1"/>
  <c r="S6599" i="5" s="1"/>
  <c r="S6600" i="5" s="1"/>
  <c r="S6601" i="5" s="1"/>
  <c r="S6602" i="5" s="1"/>
  <c r="S6603" i="5" s="1"/>
  <c r="S6604" i="5" s="1"/>
  <c r="S6605" i="5" s="1"/>
  <c r="S6606" i="5" s="1"/>
  <c r="S6607" i="5" s="1"/>
  <c r="S6608" i="5" s="1"/>
  <c r="S6609" i="5" s="1"/>
  <c r="S6610" i="5" s="1"/>
  <c r="S6611" i="5" s="1"/>
  <c r="S6612" i="5" s="1"/>
  <c r="S6613" i="5" s="1"/>
  <c r="S6614" i="5" s="1"/>
  <c r="S6615" i="5" s="1"/>
  <c r="S6616" i="5" s="1"/>
  <c r="S6626" i="5"/>
  <c r="S6627" i="5" s="1"/>
  <c r="S6628" i="5" s="1"/>
  <c r="S6629" i="5" s="1"/>
  <c r="S6630" i="5" s="1"/>
  <c r="S6631" i="5" s="1"/>
  <c r="S6632" i="5" s="1"/>
  <c r="S6633" i="5" s="1"/>
  <c r="S6634" i="5" s="1"/>
  <c r="S6635" i="5" s="1"/>
  <c r="S6636" i="5" s="1"/>
  <c r="S6637" i="5" s="1"/>
  <c r="S6638" i="5" s="1"/>
  <c r="S6639" i="5" s="1"/>
  <c r="S6658" i="5"/>
  <c r="S6659" i="5" s="1"/>
  <c r="S6660" i="5" s="1"/>
  <c r="S6661" i="5" s="1"/>
  <c r="S6662" i="5" s="1"/>
  <c r="S6663" i="5" s="1"/>
  <c r="S6664" i="5" s="1"/>
  <c r="S6665" i="5" s="1"/>
  <c r="S6666" i="5" s="1"/>
  <c r="S6667" i="5" s="1"/>
  <c r="S6668" i="5" s="1"/>
  <c r="S6669" i="5" s="1"/>
  <c r="S6670" i="5" s="1"/>
  <c r="S6671" i="5" s="1"/>
  <c r="S6672" i="5" s="1"/>
  <c r="S6673" i="5" s="1"/>
  <c r="S6674" i="5" s="1"/>
  <c r="S6675" i="5" s="1"/>
  <c r="S6676" i="5" s="1"/>
  <c r="S6714" i="5"/>
  <c r="V6714" i="5" s="1"/>
  <c r="S6754" i="5"/>
  <c r="S6755" i="5" s="1"/>
  <c r="S6756" i="5" s="1"/>
  <c r="S6757" i="5" s="1"/>
  <c r="S6758" i="5" s="1"/>
  <c r="S6759" i="5" s="1"/>
  <c r="S6760" i="5" s="1"/>
  <c r="S6761" i="5" s="1"/>
  <c r="S6762" i="5" s="1"/>
  <c r="S6806" i="5"/>
  <c r="S6830" i="5"/>
  <c r="S6831" i="5" s="1"/>
  <c r="S6832" i="5" s="1"/>
  <c r="S6833" i="5" s="1"/>
  <c r="S6834" i="5" s="1"/>
  <c r="S6835" i="5" s="1"/>
  <c r="S6836" i="5" s="1"/>
  <c r="S6837" i="5" s="1"/>
  <c r="S6838" i="5" s="1"/>
  <c r="S6839" i="5" s="1"/>
  <c r="S6840" i="5" s="1"/>
  <c r="S6841" i="5" s="1"/>
  <c r="S6842" i="5" s="1"/>
  <c r="S6843" i="5" s="1"/>
  <c r="S6844" i="5" s="1"/>
  <c r="S7054" i="5"/>
  <c r="S7055" i="5" s="1"/>
  <c r="S7056" i="5" s="1"/>
  <c r="S7057" i="5" s="1"/>
  <c r="S7058" i="5" s="1"/>
  <c r="S7059" i="5" s="1"/>
  <c r="S7060" i="5" s="1"/>
  <c r="S7061" i="5" s="1"/>
  <c r="S7062" i="5" s="1"/>
  <c r="S7063" i="5" s="1"/>
  <c r="S7064" i="5" s="1"/>
  <c r="S7065" i="5" s="1"/>
  <c r="S7066" i="5" s="1"/>
  <c r="S7067" i="5" s="1"/>
  <c r="S7068" i="5" s="1"/>
  <c r="S7069" i="5" s="1"/>
  <c r="S7070" i="5" s="1"/>
  <c r="S7071" i="5" s="1"/>
  <c r="S7072" i="5" s="1"/>
  <c r="S7073" i="5" s="1"/>
  <c r="S7074" i="5" s="1"/>
  <c r="S7075" i="5" s="1"/>
  <c r="S7076" i="5" s="1"/>
  <c r="S7077" i="5" s="1"/>
  <c r="S7078" i="5" s="1"/>
  <c r="S7079" i="5" s="1"/>
  <c r="S7080" i="5" s="1"/>
  <c r="S7081" i="5" s="1"/>
  <c r="S7082" i="5" s="1"/>
  <c r="S7083" i="5" s="1"/>
  <c r="S7084" i="5" s="1"/>
  <c r="S7085" i="5" s="1"/>
  <c r="S7086" i="5" s="1"/>
  <c r="S7087" i="5" s="1"/>
  <c r="S7088" i="5" s="1"/>
  <c r="S7089" i="5" s="1"/>
  <c r="S7090" i="5" s="1"/>
  <c r="S7091" i="5" s="1"/>
  <c r="S7092" i="5" s="1"/>
  <c r="S7093" i="5" s="1"/>
  <c r="S7094" i="5" s="1"/>
  <c r="S7095" i="5" s="1"/>
  <c r="S7096" i="5" s="1"/>
  <c r="S7097" i="5" s="1"/>
  <c r="S7098" i="5" s="1"/>
  <c r="S7099" i="5" s="1"/>
  <c r="S7100" i="5" s="1"/>
  <c r="S7101" i="5" s="1"/>
  <c r="S7102" i="5" s="1"/>
  <c r="S7103" i="5" s="1"/>
  <c r="S7104" i="5" s="1"/>
  <c r="S7105" i="5" s="1"/>
  <c r="S7106" i="5"/>
  <c r="S7107" i="5" s="1"/>
  <c r="S7108" i="5" s="1"/>
  <c r="S7109" i="5" s="1"/>
  <c r="S7110" i="5" s="1"/>
  <c r="S7111" i="5" s="1"/>
  <c r="S7112" i="5" s="1"/>
  <c r="S7113" i="5" s="1"/>
  <c r="V7113" i="5" s="1"/>
  <c r="S7114" i="5"/>
  <c r="S7115" i="5" s="1"/>
  <c r="S7116" i="5" s="1"/>
  <c r="S7117" i="5" s="1"/>
  <c r="S7118" i="5" s="1"/>
  <c r="S7119" i="5" s="1"/>
  <c r="S7120" i="5" s="1"/>
  <c r="S7121" i="5" s="1"/>
  <c r="S7122" i="5" s="1"/>
  <c r="S7123" i="5" s="1"/>
  <c r="S7124" i="5" s="1"/>
  <c r="S7125" i="5" s="1"/>
  <c r="S7126" i="5" s="1"/>
  <c r="S7127" i="5" s="1"/>
  <c r="S7128" i="5" s="1"/>
  <c r="S7129" i="5" s="1"/>
  <c r="S7130" i="5" s="1"/>
  <c r="S7131" i="5" s="1"/>
  <c r="S7132" i="5" s="1"/>
  <c r="S7170" i="5"/>
  <c r="S7171" i="5" s="1"/>
  <c r="S7172" i="5" s="1"/>
  <c r="S7173" i="5" s="1"/>
  <c r="S7174" i="5" s="1"/>
  <c r="S7175" i="5" s="1"/>
  <c r="S7176" i="5" s="1"/>
  <c r="S7177" i="5" s="1"/>
  <c r="S7178" i="5" s="1"/>
  <c r="S7179" i="5" s="1"/>
  <c r="S7180" i="5" s="1"/>
  <c r="S7181" i="5" s="1"/>
  <c r="S7182" i="5" s="1"/>
  <c r="S7183" i="5" s="1"/>
  <c r="S7184" i="5" s="1"/>
  <c r="S7185" i="5" s="1"/>
  <c r="S7186" i="5" s="1"/>
  <c r="S7187" i="5" s="1"/>
  <c r="S7188" i="5" s="1"/>
  <c r="S7189" i="5" s="1"/>
  <c r="S7190" i="5"/>
  <c r="S7191" i="5" s="1"/>
  <c r="S7192" i="5" s="1"/>
  <c r="S7193" i="5" s="1"/>
  <c r="S7194" i="5" s="1"/>
  <c r="S7195" i="5" s="1"/>
  <c r="S7196" i="5" s="1"/>
  <c r="S7210" i="5"/>
  <c r="S7211" i="5" s="1"/>
  <c r="S7212" i="5" s="1"/>
  <c r="S7213" i="5" s="1"/>
  <c r="S7214" i="5" s="1"/>
  <c r="S7215" i="5" s="1"/>
  <c r="S7216" i="5" s="1"/>
  <c r="S7217" i="5" s="1"/>
  <c r="S7218" i="5" s="1"/>
  <c r="S7219" i="5" s="1"/>
  <c r="S7220" i="5" s="1"/>
  <c r="S7221" i="5" s="1"/>
  <c r="S7222" i="5" s="1"/>
  <c r="S7223" i="5" s="1"/>
  <c r="S7224" i="5" s="1"/>
  <c r="S7225" i="5" s="1"/>
  <c r="S7226" i="5" s="1"/>
  <c r="S7227" i="5" s="1"/>
  <c r="S7228" i="5" s="1"/>
  <c r="S7250" i="5"/>
  <c r="S7251" i="5" s="1"/>
  <c r="S7252" i="5" s="1"/>
  <c r="S7253" i="5" s="1"/>
  <c r="S7254" i="5" s="1"/>
  <c r="S7255" i="5" s="1"/>
  <c r="S7256" i="5" s="1"/>
  <c r="S7257" i="5" s="1"/>
  <c r="S7258" i="5" s="1"/>
  <c r="S7259" i="5" s="1"/>
  <c r="S7260" i="5" s="1"/>
  <c r="S7261" i="5" s="1"/>
  <c r="S7262" i="5" s="1"/>
  <c r="S7263" i="5" s="1"/>
  <c r="S7264" i="5" s="1"/>
  <c r="S7265" i="5" s="1"/>
  <c r="S7266" i="5" s="1"/>
  <c r="S7267" i="5" s="1"/>
  <c r="S7268" i="5" s="1"/>
  <c r="S7269" i="5" s="1"/>
  <c r="S7270" i="5" s="1"/>
  <c r="S7271" i="5" s="1"/>
  <c r="S7272" i="5" s="1"/>
  <c r="S7273" i="5" s="1"/>
  <c r="S7274" i="5" s="1"/>
  <c r="S7275" i="5" s="1"/>
  <c r="S7276" i="5" s="1"/>
  <c r="S7277" i="5" s="1"/>
  <c r="S7278" i="5" s="1"/>
  <c r="S7279" i="5" s="1"/>
  <c r="S7280" i="5" s="1"/>
  <c r="S7281" i="5" s="1"/>
  <c r="S7282" i="5" s="1"/>
  <c r="S7283" i="5" s="1"/>
  <c r="S7284" i="5" s="1"/>
  <c r="S7285" i="5" s="1"/>
  <c r="S7286" i="5" s="1"/>
  <c r="S7287" i="5" s="1"/>
  <c r="S7288" i="5" s="1"/>
  <c r="S7289" i="5" s="1"/>
  <c r="S7290" i="5" s="1"/>
  <c r="S7291" i="5" s="1"/>
  <c r="S7292" i="5" s="1"/>
  <c r="S7293" i="5" s="1"/>
  <c r="S7294" i="5" s="1"/>
  <c r="S7295" i="5" s="1"/>
  <c r="S7296" i="5" s="1"/>
  <c r="S7297" i="5" s="1"/>
  <c r="S7298" i="5" s="1"/>
  <c r="S7299" i="5" s="1"/>
  <c r="S7300" i="5" s="1"/>
  <c r="S7301" i="5" s="1"/>
  <c r="S7302" i="5" s="1"/>
  <c r="S7303" i="5" s="1"/>
  <c r="S7304" i="5" s="1"/>
  <c r="S7305" i="5" s="1"/>
  <c r="S7306" i="5" s="1"/>
  <c r="S7307" i="5" s="1"/>
  <c r="S7308" i="5" s="1"/>
  <c r="S7342" i="5"/>
  <c r="S7343" i="5" s="1"/>
  <c r="S7344" i="5" s="1"/>
  <c r="S7345" i="5" s="1"/>
  <c r="S7346" i="5" s="1"/>
  <c r="S7347" i="5" s="1"/>
  <c r="S7348" i="5" s="1"/>
  <c r="S7349" i="5" s="1"/>
  <c r="S7350" i="5" s="1"/>
  <c r="S7351" i="5" s="1"/>
  <c r="S7352" i="5" s="1"/>
  <c r="S7353" i="5" s="1"/>
  <c r="S7354" i="5" s="1"/>
  <c r="S7355" i="5" s="1"/>
  <c r="S7356" i="5" s="1"/>
  <c r="S7357" i="5" s="1"/>
  <c r="S7358" i="5" s="1"/>
  <c r="S7359" i="5" s="1"/>
  <c r="S7360" i="5" s="1"/>
  <c r="S7361" i="5" s="1"/>
  <c r="S7362" i="5" s="1"/>
  <c r="S7363" i="5" s="1"/>
  <c r="S7364" i="5" s="1"/>
  <c r="S7365" i="5" s="1"/>
  <c r="S7366" i="5" s="1"/>
  <c r="S7367" i="5" s="1"/>
  <c r="S7368" i="5" s="1"/>
  <c r="S7369" i="5" s="1"/>
  <c r="V7369" i="5" s="1"/>
  <c r="S7370" i="5"/>
  <c r="S7371" i="5" s="1"/>
  <c r="S7372" i="5" s="1"/>
  <c r="S7373" i="5" s="1"/>
  <c r="S7374" i="5" s="1"/>
  <c r="S7375" i="5" s="1"/>
  <c r="S7376" i="5" s="1"/>
  <c r="S7377" i="5" s="1"/>
  <c r="S7378" i="5" s="1"/>
  <c r="S7379" i="5" s="1"/>
  <c r="S7380" i="5" s="1"/>
  <c r="O7420" i="5"/>
  <c r="V7420" i="5"/>
  <c r="O7450" i="5"/>
  <c r="V7450" i="5"/>
  <c r="O7484" i="5"/>
  <c r="V7484" i="5"/>
  <c r="O7514" i="5"/>
  <c r="V7514" i="5"/>
  <c r="O7521" i="5"/>
  <c r="V7521" i="5"/>
  <c r="O7528" i="5"/>
  <c r="V7528" i="5"/>
  <c r="O7537" i="5"/>
  <c r="V7537" i="5"/>
  <c r="O7544" i="5"/>
  <c r="V7544" i="5"/>
  <c r="O7553" i="5"/>
  <c r="V7553" i="5"/>
  <c r="O7574" i="5"/>
  <c r="V7574" i="5"/>
  <c r="O7590" i="5"/>
  <c r="O7597" i="5"/>
  <c r="V7597" i="5"/>
  <c r="O7618" i="5"/>
  <c r="V7618" i="5"/>
  <c r="O7634" i="5"/>
  <c r="V7634" i="5"/>
  <c r="O7650" i="5"/>
  <c r="V7650" i="5"/>
  <c r="O7666" i="5"/>
  <c r="V7666" i="5"/>
  <c r="O7682" i="5"/>
  <c r="V7682" i="5"/>
  <c r="O7689" i="5"/>
  <c r="V7689" i="5"/>
  <c r="O7696" i="5"/>
  <c r="V7696" i="5"/>
  <c r="O7705" i="5"/>
  <c r="V7705" i="5"/>
  <c r="O7712" i="5"/>
  <c r="V7712" i="5"/>
  <c r="O7721" i="5"/>
  <c r="V7721" i="5"/>
  <c r="O7726" i="5"/>
  <c r="V7726" i="5"/>
  <c r="O7740" i="5"/>
  <c r="V7740" i="5"/>
  <c r="O7749" i="5"/>
  <c r="V7749" i="5"/>
  <c r="O7752" i="5"/>
  <c r="V7752" i="5"/>
  <c r="O7761" i="5"/>
  <c r="V7761" i="5"/>
  <c r="O7768" i="5"/>
  <c r="V7768" i="5"/>
  <c r="O7777" i="5"/>
  <c r="O7784" i="5"/>
  <c r="V7784" i="5"/>
  <c r="O7793" i="5"/>
  <c r="V7793" i="5"/>
  <c r="O7812" i="5"/>
  <c r="V7812" i="5"/>
  <c r="O7824" i="5"/>
  <c r="V7824" i="5"/>
  <c r="O8297" i="5"/>
  <c r="V8297" i="5"/>
  <c r="O7412" i="5"/>
  <c r="V7412" i="5"/>
  <c r="O7442" i="5"/>
  <c r="V7442" i="5"/>
  <c r="O7476" i="5"/>
  <c r="V7476" i="5"/>
  <c r="O7506" i="5"/>
  <c r="V7506" i="5"/>
  <c r="O7530" i="5"/>
  <c r="V7530" i="5"/>
  <c r="O7546" i="5"/>
  <c r="V7546" i="5"/>
  <c r="O7560" i="5"/>
  <c r="V7560" i="5"/>
  <c r="V7567" i="5"/>
  <c r="O7569" i="5"/>
  <c r="V7569" i="5"/>
  <c r="O7576" i="5"/>
  <c r="V7583" i="5"/>
  <c r="O7585" i="5"/>
  <c r="V7585" i="5"/>
  <c r="O7592" i="5"/>
  <c r="V7592" i="5"/>
  <c r="O7604" i="5"/>
  <c r="V7604" i="5"/>
  <c r="O7613" i="5"/>
  <c r="V7613" i="5"/>
  <c r="O7620" i="5"/>
  <c r="V7620" i="5"/>
  <c r="O7629" i="5"/>
  <c r="V7629" i="5"/>
  <c r="O7636" i="5"/>
  <c r="V7636" i="5"/>
  <c r="O7645" i="5"/>
  <c r="V7645" i="5"/>
  <c r="O7652" i="5"/>
  <c r="V7652" i="5"/>
  <c r="O7661" i="5"/>
  <c r="V7661" i="5"/>
  <c r="O7668" i="5"/>
  <c r="V7668" i="5"/>
  <c r="O7677" i="5"/>
  <c r="V7677" i="5"/>
  <c r="O7698" i="5"/>
  <c r="V7698" i="5"/>
  <c r="O7714" i="5"/>
  <c r="V7714" i="5"/>
  <c r="O7728" i="5"/>
  <c r="V7728" i="5"/>
  <c r="O7742" i="5"/>
  <c r="V7742" i="5"/>
  <c r="O7754" i="5"/>
  <c r="V7754" i="5"/>
  <c r="O7770" i="5"/>
  <c r="V7770" i="5"/>
  <c r="O7786" i="5"/>
  <c r="V7786" i="5"/>
  <c r="O7814" i="5"/>
  <c r="O7840" i="5"/>
  <c r="S6397" i="5"/>
  <c r="S6398" i="5" s="1"/>
  <c r="S6399" i="5" s="1"/>
  <c r="S6400" i="5" s="1"/>
  <c r="S6401" i="5" s="1"/>
  <c r="S6437" i="5"/>
  <c r="S6438" i="5" s="1"/>
  <c r="S6439" i="5" s="1"/>
  <c r="S6440" i="5" s="1"/>
  <c r="S6441" i="5" s="1"/>
  <c r="S6442" i="5" s="1"/>
  <c r="S6443" i="5" s="1"/>
  <c r="S6444" i="5" s="1"/>
  <c r="S6445" i="5" s="1"/>
  <c r="S6461" i="5"/>
  <c r="S6462" i="5" s="1"/>
  <c r="S6463" i="5" s="1"/>
  <c r="S6464" i="5" s="1"/>
  <c r="S6465" i="5" s="1"/>
  <c r="S6466" i="5" s="1"/>
  <c r="S6467" i="5" s="1"/>
  <c r="S6468" i="5" s="1"/>
  <c r="V6468" i="5" s="1"/>
  <c r="S6469" i="5"/>
  <c r="S6470" i="5" s="1"/>
  <c r="S6471" i="5" s="1"/>
  <c r="S6472" i="5" s="1"/>
  <c r="S6473" i="5" s="1"/>
  <c r="S6474" i="5" s="1"/>
  <c r="S6475" i="5" s="1"/>
  <c r="S6476" i="5" s="1"/>
  <c r="S6477" i="5" s="1"/>
  <c r="S6478" i="5" s="1"/>
  <c r="S6479" i="5" s="1"/>
  <c r="S6480" i="5" s="1"/>
  <c r="S6481" i="5"/>
  <c r="S6482" i="5" s="1"/>
  <c r="S6483" i="5" s="1"/>
  <c r="S6484" i="5" s="1"/>
  <c r="S6485" i="5" s="1"/>
  <c r="S6486" i="5" s="1"/>
  <c r="S6487" i="5" s="1"/>
  <c r="S6488" i="5" s="1"/>
  <c r="S6489" i="5" s="1"/>
  <c r="S6490" i="5" s="1"/>
  <c r="S6491" i="5" s="1"/>
  <c r="S6492" i="5" s="1"/>
  <c r="S6493" i="5" s="1"/>
  <c r="S6494" i="5" s="1"/>
  <c r="S6495" i="5" s="1"/>
  <c r="S6496" i="5" s="1"/>
  <c r="S6497" i="5" s="1"/>
  <c r="S6498" i="5" s="1"/>
  <c r="S6499" i="5" s="1"/>
  <c r="S6500" i="5" s="1"/>
  <c r="S6501" i="5" s="1"/>
  <c r="S6502" i="5" s="1"/>
  <c r="S6503" i="5" s="1"/>
  <c r="S6504" i="5" s="1"/>
  <c r="S6505" i="5" s="1"/>
  <c r="S6506" i="5" s="1"/>
  <c r="V6506" i="5" s="1"/>
  <c r="S6525" i="5"/>
  <c r="S6526" i="5" s="1"/>
  <c r="S6527" i="5" s="1"/>
  <c r="S6528" i="5" s="1"/>
  <c r="S6529" i="5" s="1"/>
  <c r="S6530" i="5" s="1"/>
  <c r="S6531" i="5" s="1"/>
  <c r="S6532" i="5" s="1"/>
  <c r="S6533" i="5" s="1"/>
  <c r="S6534" i="5" s="1"/>
  <c r="S6535" i="5" s="1"/>
  <c r="S6536" i="5" s="1"/>
  <c r="S6537" i="5" s="1"/>
  <c r="S6538" i="5" s="1"/>
  <c r="S6539" i="5" s="1"/>
  <c r="S6540" i="5" s="1"/>
  <c r="S6541" i="5" s="1"/>
  <c r="S6542" i="5" s="1"/>
  <c r="S6543" i="5" s="1"/>
  <c r="S6544" i="5" s="1"/>
  <c r="S6545" i="5" s="1"/>
  <c r="S6546" i="5" s="1"/>
  <c r="S6547" i="5" s="1"/>
  <c r="S6548" i="5" s="1"/>
  <c r="S6549" i="5" s="1"/>
  <c r="S6550" i="5" s="1"/>
  <c r="S6551" i="5" s="1"/>
  <c r="S6552" i="5" s="1"/>
  <c r="S6553" i="5" s="1"/>
  <c r="S6554" i="5" s="1"/>
  <c r="S6555" i="5" s="1"/>
  <c r="S6556" i="5" s="1"/>
  <c r="S6557" i="5" s="1"/>
  <c r="S6558" i="5" s="1"/>
  <c r="S6559" i="5" s="1"/>
  <c r="S6560" i="5" s="1"/>
  <c r="S6561" i="5" s="1"/>
  <c r="S6562" i="5" s="1"/>
  <c r="S6563" i="5" s="1"/>
  <c r="S6564" i="5" s="1"/>
  <c r="S6565" i="5" s="1"/>
  <c r="S6566" i="5" s="1"/>
  <c r="S6567" i="5" s="1"/>
  <c r="S6568" i="5" s="1"/>
  <c r="S6569" i="5" s="1"/>
  <c r="S6570" i="5" s="1"/>
  <c r="S6571" i="5" s="1"/>
  <c r="S6572" i="5" s="1"/>
  <c r="S6573" i="5" s="1"/>
  <c r="S6574" i="5" s="1"/>
  <c r="S6575" i="5" s="1"/>
  <c r="S6576" i="5" s="1"/>
  <c r="S6577" i="5" s="1"/>
  <c r="S6578" i="5" s="1"/>
  <c r="S6579" i="5" s="1"/>
  <c r="S6580" i="5" s="1"/>
  <c r="S6581" i="5" s="1"/>
  <c r="S6582" i="5" s="1"/>
  <c r="S6583" i="5" s="1"/>
  <c r="S6584" i="5" s="1"/>
  <c r="S6585" i="5" s="1"/>
  <c r="S6586" i="5" s="1"/>
  <c r="S6587" i="5" s="1"/>
  <c r="S6588" i="5" s="1"/>
  <c r="S6589" i="5" s="1"/>
  <c r="S6617" i="5"/>
  <c r="S6618" i="5" s="1"/>
  <c r="S6619" i="5" s="1"/>
  <c r="S6620" i="5" s="1"/>
  <c r="S6621" i="5"/>
  <c r="S6622" i="5" s="1"/>
  <c r="S6623" i="5" s="1"/>
  <c r="S6624" i="5" s="1"/>
  <c r="S6625" i="5" s="1"/>
  <c r="S6677" i="5"/>
  <c r="S6678" i="5" s="1"/>
  <c r="S6679" i="5" s="1"/>
  <c r="S6680" i="5" s="1"/>
  <c r="S6681" i="5" s="1"/>
  <c r="S6682" i="5" s="1"/>
  <c r="S6683" i="5" s="1"/>
  <c r="S6684" i="5" s="1"/>
  <c r="S6685" i="5" s="1"/>
  <c r="S6686" i="5" s="1"/>
  <c r="S6687" i="5" s="1"/>
  <c r="S6688" i="5" s="1"/>
  <c r="S6689" i="5" s="1"/>
  <c r="S6690" i="5" s="1"/>
  <c r="S6691" i="5" s="1"/>
  <c r="S6692" i="5" s="1"/>
  <c r="S6693" i="5" s="1"/>
  <c r="S6694" i="5" s="1"/>
  <c r="V6694" i="5" s="1"/>
  <c r="S6701" i="5"/>
  <c r="S6702" i="5" s="1"/>
  <c r="S6703" i="5" s="1"/>
  <c r="S6704" i="5" s="1"/>
  <c r="S6705" i="5" s="1"/>
  <c r="S6706" i="5" s="1"/>
  <c r="S6707" i="5" s="1"/>
  <c r="S6708" i="5" s="1"/>
  <c r="S6709" i="5" s="1"/>
  <c r="S6710" i="5" s="1"/>
  <c r="S6711" i="5" s="1"/>
  <c r="S6712" i="5" s="1"/>
  <c r="S6713" i="5" s="1"/>
  <c r="S6717" i="5"/>
  <c r="S6718" i="5" s="1"/>
  <c r="S6719" i="5" s="1"/>
  <c r="S6720" i="5" s="1"/>
  <c r="S6721" i="5" s="1"/>
  <c r="S6722" i="5" s="1"/>
  <c r="V6722" i="5" s="1"/>
  <c r="S6749" i="5"/>
  <c r="S6750" i="5" s="1"/>
  <c r="S6751" i="5" s="1"/>
  <c r="S6752" i="5" s="1"/>
  <c r="S6753" i="5" s="1"/>
  <c r="S6801" i="5"/>
  <c r="S6802" i="5" s="1"/>
  <c r="S6803" i="5" s="1"/>
  <c r="S6804" i="5" s="1"/>
  <c r="S6805" i="5" s="1"/>
  <c r="S6813" i="5"/>
  <c r="S6814" i="5" s="1"/>
  <c r="S6815" i="5" s="1"/>
  <c r="S6816" i="5" s="1"/>
  <c r="S6817" i="5" s="1"/>
  <c r="S6818" i="5" s="1"/>
  <c r="S6819" i="5" s="1"/>
  <c r="S6820" i="5" s="1"/>
  <c r="S6821" i="5" s="1"/>
  <c r="S6822" i="5" s="1"/>
  <c r="S6823" i="5" s="1"/>
  <c r="S6824" i="5" s="1"/>
  <c r="S6825" i="5" s="1"/>
  <c r="S6826" i="5" s="1"/>
  <c r="S6827" i="5" s="1"/>
  <c r="S6828" i="5" s="1"/>
  <c r="S6829" i="5" s="1"/>
  <c r="V6829" i="5" s="1"/>
  <c r="S6845" i="5"/>
  <c r="S6846" i="5" s="1"/>
  <c r="S6847" i="5" s="1"/>
  <c r="S6848" i="5" s="1"/>
  <c r="S6849" i="5" s="1"/>
  <c r="S6850" i="5" s="1"/>
  <c r="S6851" i="5" s="1"/>
  <c r="S6852" i="5" s="1"/>
  <c r="S6853" i="5" s="1"/>
  <c r="S6854" i="5" s="1"/>
  <c r="S6855" i="5" s="1"/>
  <c r="S6856" i="5" s="1"/>
  <c r="S6857" i="5" s="1"/>
  <c r="S6858" i="5" s="1"/>
  <c r="S6859" i="5" s="1"/>
  <c r="S6860" i="5" s="1"/>
  <c r="S6861" i="5" s="1"/>
  <c r="S6862" i="5" s="1"/>
  <c r="S6863" i="5" s="1"/>
  <c r="S6864" i="5" s="1"/>
  <c r="V6864" i="5" s="1"/>
  <c r="S6865" i="5"/>
  <c r="S6866" i="5" s="1"/>
  <c r="S6867" i="5" s="1"/>
  <c r="S6868" i="5" s="1"/>
  <c r="S6869" i="5" s="1"/>
  <c r="S6870" i="5" s="1"/>
  <c r="S6871" i="5" s="1"/>
  <c r="S6872" i="5" s="1"/>
  <c r="S6873" i="5" s="1"/>
  <c r="S6874" i="5" s="1"/>
  <c r="S6875" i="5" s="1"/>
  <c r="S6876" i="5" s="1"/>
  <c r="S6877" i="5"/>
  <c r="S6878" i="5" s="1"/>
  <c r="S6879" i="5" s="1"/>
  <c r="S6880" i="5" s="1"/>
  <c r="S6881" i="5" s="1"/>
  <c r="S6882" i="5" s="1"/>
  <c r="S6883" i="5" s="1"/>
  <c r="S6884" i="5" s="1"/>
  <c r="S6885" i="5" s="1"/>
  <c r="S6886" i="5" s="1"/>
  <c r="S6887" i="5" s="1"/>
  <c r="S6888" i="5" s="1"/>
  <c r="S6889" i="5" s="1"/>
  <c r="S6890" i="5" s="1"/>
  <c r="S6891" i="5" s="1"/>
  <c r="S6892" i="5" s="1"/>
  <c r="S6893" i="5" s="1"/>
  <c r="S6894" i="5" s="1"/>
  <c r="S6895" i="5" s="1"/>
  <c r="S6896" i="5" s="1"/>
  <c r="S6897" i="5" s="1"/>
  <c r="S6898" i="5" s="1"/>
  <c r="S7029" i="5"/>
  <c r="S7030" i="5" s="1"/>
  <c r="S7031" i="5" s="1"/>
  <c r="S7133" i="5"/>
  <c r="S7134" i="5" s="1"/>
  <c r="S7135" i="5" s="1"/>
  <c r="S7136" i="5" s="1"/>
  <c r="S7137" i="5" s="1"/>
  <c r="S7138" i="5" s="1"/>
  <c r="S7139" i="5" s="1"/>
  <c r="S7140" i="5" s="1"/>
  <c r="S7141" i="5" s="1"/>
  <c r="S7142" i="5" s="1"/>
  <c r="S7143" i="5" s="1"/>
  <c r="S7197" i="5"/>
  <c r="S7198" i="5" s="1"/>
  <c r="S7199" i="5" s="1"/>
  <c r="S7200" i="5" s="1"/>
  <c r="S7201" i="5" s="1"/>
  <c r="S7202" i="5" s="1"/>
  <c r="S7203" i="5" s="1"/>
  <c r="S7204" i="5" s="1"/>
  <c r="S7205" i="5" s="1"/>
  <c r="S7206" i="5" s="1"/>
  <c r="S7207" i="5" s="1"/>
  <c r="S7208" i="5" s="1"/>
  <c r="S7209" i="5" s="1"/>
  <c r="V7209" i="5" s="1"/>
  <c r="S7229" i="5"/>
  <c r="S7230" i="5" s="1"/>
  <c r="S7231" i="5" s="1"/>
  <c r="S7232" i="5" s="1"/>
  <c r="S7233" i="5" s="1"/>
  <c r="S7234" i="5" s="1"/>
  <c r="S7235" i="5" s="1"/>
  <c r="S7236" i="5" s="1"/>
  <c r="S7237" i="5" s="1"/>
  <c r="S7238" i="5" s="1"/>
  <c r="S7239" i="5" s="1"/>
  <c r="S7240" i="5" s="1"/>
  <c r="S7241" i="5" s="1"/>
  <c r="S7242" i="5" s="1"/>
  <c r="S7243" i="5" s="1"/>
  <c r="S7244" i="5" s="1"/>
  <c r="S7245" i="5" s="1"/>
  <c r="S7246" i="5" s="1"/>
  <c r="S7247" i="5" s="1"/>
  <c r="S7248" i="5" s="1"/>
  <c r="S7249" i="5" s="1"/>
  <c r="V7249" i="5" s="1"/>
  <c r="S7309" i="5"/>
  <c r="S7310" i="5" s="1"/>
  <c r="S7311" i="5" s="1"/>
  <c r="S7312" i="5" s="1"/>
  <c r="S7313" i="5" s="1"/>
  <c r="S7314" i="5" s="1"/>
  <c r="S7315" i="5" s="1"/>
  <c r="S7316" i="5" s="1"/>
  <c r="S7317" i="5" s="1"/>
  <c r="S7318" i="5" s="1"/>
  <c r="S7319" i="5" s="1"/>
  <c r="S7320" i="5" s="1"/>
  <c r="S7321" i="5" s="1"/>
  <c r="S7322" i="5" s="1"/>
  <c r="S7323" i="5" s="1"/>
  <c r="S7324" i="5" s="1"/>
  <c r="S7325" i="5"/>
  <c r="S7326" i="5" s="1"/>
  <c r="V7326" i="5" s="1"/>
  <c r="V7339" i="5"/>
  <c r="V7343" i="5"/>
  <c r="V7347" i="5"/>
  <c r="V7351" i="5"/>
  <c r="V7355" i="5"/>
  <c r="V7359" i="5"/>
  <c r="V7363" i="5"/>
  <c r="V7367" i="5"/>
  <c r="V7371" i="5"/>
  <c r="V7375" i="5"/>
  <c r="S7381" i="5"/>
  <c r="S7382" i="5" s="1"/>
  <c r="S7383" i="5" s="1"/>
  <c r="V7397" i="5"/>
  <c r="O7404" i="5"/>
  <c r="V7404" i="5"/>
  <c r="O7434" i="5"/>
  <c r="V7434" i="5"/>
  <c r="V7438" i="5"/>
  <c r="V7461" i="5"/>
  <c r="O7468" i="5"/>
  <c r="V7468" i="5"/>
  <c r="O7498" i="5"/>
  <c r="V7498" i="5"/>
  <c r="V7502" i="5"/>
  <c r="O7525" i="5"/>
  <c r="V7525" i="5"/>
  <c r="O7532" i="5"/>
  <c r="V7532" i="5"/>
  <c r="O7541" i="5"/>
  <c r="V7541" i="5"/>
  <c r="O7548" i="5"/>
  <c r="O7557" i="5"/>
  <c r="V7557" i="5"/>
  <c r="O7562" i="5"/>
  <c r="V7562" i="5"/>
  <c r="O7578" i="5"/>
  <c r="V7578" i="5"/>
  <c r="O7594" i="5"/>
  <c r="V7594" i="5"/>
  <c r="O7601" i="5"/>
  <c r="V7601" i="5"/>
  <c r="O7606" i="5"/>
  <c r="V7606" i="5"/>
  <c r="O7622" i="5"/>
  <c r="V7622" i="5"/>
  <c r="O7638" i="5"/>
  <c r="V7638" i="5"/>
  <c r="O7654" i="5"/>
  <c r="V7654" i="5"/>
  <c r="O7670" i="5"/>
  <c r="V7670" i="5"/>
  <c r="O7684" i="5"/>
  <c r="V7684" i="5"/>
  <c r="V7691" i="5"/>
  <c r="O7693" i="5"/>
  <c r="V7693" i="5"/>
  <c r="O7700" i="5"/>
  <c r="V7700" i="5"/>
  <c r="V7707" i="5"/>
  <c r="O7709" i="5"/>
  <c r="V7709" i="5"/>
  <c r="O7716" i="5"/>
  <c r="V7716" i="5"/>
  <c r="V7723" i="5"/>
  <c r="O7730" i="5"/>
  <c r="V7730" i="5"/>
  <c r="O7737" i="5"/>
  <c r="V7737" i="5"/>
  <c r="O7744" i="5"/>
  <c r="V7744" i="5"/>
  <c r="O7756" i="5"/>
  <c r="V7756" i="5"/>
  <c r="V7763" i="5"/>
  <c r="O7765" i="5"/>
  <c r="V7765" i="5"/>
  <c r="O7772" i="5"/>
  <c r="V7772" i="5"/>
  <c r="V7779" i="5"/>
  <c r="O7781" i="5"/>
  <c r="V7781" i="5"/>
  <c r="O7788" i="5"/>
  <c r="V7788" i="5"/>
  <c r="O7800" i="5"/>
  <c r="V7800" i="5"/>
  <c r="S7825" i="5"/>
  <c r="S7826" i="5" s="1"/>
  <c r="S7827" i="5" s="1"/>
  <c r="V7827" i="5" s="1"/>
  <c r="T8516" i="5"/>
  <c r="T8517" i="5" s="1"/>
  <c r="T8518" i="5" s="1"/>
  <c r="T8519" i="5" s="1"/>
  <c r="T8520" i="5" s="1"/>
  <c r="T8521" i="5" s="1"/>
  <c r="T8522" i="5" s="1"/>
  <c r="T8523" i="5" s="1"/>
  <c r="O8590" i="5"/>
  <c r="V8590" i="5"/>
  <c r="O8782" i="5"/>
  <c r="V8782" i="5"/>
  <c r="V7382" i="5"/>
  <c r="S7385" i="5"/>
  <c r="S7386" i="5" s="1"/>
  <c r="S7387" i="5" s="1"/>
  <c r="S7388" i="5" s="1"/>
  <c r="S7389" i="5" s="1"/>
  <c r="S7390" i="5" s="1"/>
  <c r="S7391" i="5" s="1"/>
  <c r="S7392" i="5" s="1"/>
  <c r="S7393" i="5" s="1"/>
  <c r="S7394" i="5" s="1"/>
  <c r="S7395" i="5" s="1"/>
  <c r="S7396" i="5" s="1"/>
  <c r="S7397" i="5" s="1"/>
  <c r="S7398" i="5" s="1"/>
  <c r="S7399" i="5" s="1"/>
  <c r="S7400" i="5" s="1"/>
  <c r="S7401" i="5" s="1"/>
  <c r="S7402" i="5" s="1"/>
  <c r="S7403" i="5" s="1"/>
  <c r="S7404" i="5" s="1"/>
  <c r="S7405" i="5" s="1"/>
  <c r="S7406" i="5" s="1"/>
  <c r="S7407" i="5" s="1"/>
  <c r="S7408" i="5" s="1"/>
  <c r="S7409" i="5" s="1"/>
  <c r="S7410" i="5" s="1"/>
  <c r="S7411" i="5" s="1"/>
  <c r="S7412" i="5" s="1"/>
  <c r="S7413" i="5" s="1"/>
  <c r="S7414" i="5" s="1"/>
  <c r="S7415" i="5" s="1"/>
  <c r="S7416" i="5" s="1"/>
  <c r="S7417" i="5" s="1"/>
  <c r="S7418" i="5" s="1"/>
  <c r="S7419" i="5" s="1"/>
  <c r="S7420" i="5" s="1"/>
  <c r="S7421" i="5" s="1"/>
  <c r="S7422" i="5" s="1"/>
  <c r="S7423" i="5" s="1"/>
  <c r="S7424" i="5" s="1"/>
  <c r="S7425" i="5" s="1"/>
  <c r="S7426" i="5" s="1"/>
  <c r="S7427" i="5" s="1"/>
  <c r="S7428" i="5" s="1"/>
  <c r="S7429" i="5" s="1"/>
  <c r="S7430" i="5" s="1"/>
  <c r="S7431" i="5" s="1"/>
  <c r="S7432" i="5" s="1"/>
  <c r="S7433" i="5" s="1"/>
  <c r="S7434" i="5" s="1"/>
  <c r="S7435" i="5" s="1"/>
  <c r="S7436" i="5" s="1"/>
  <c r="S7437" i="5" s="1"/>
  <c r="S7438" i="5" s="1"/>
  <c r="S7439" i="5" s="1"/>
  <c r="S7440" i="5" s="1"/>
  <c r="S7441" i="5" s="1"/>
  <c r="S7442" i="5" s="1"/>
  <c r="S7443" i="5" s="1"/>
  <c r="S7444" i="5" s="1"/>
  <c r="S7445" i="5" s="1"/>
  <c r="S7446" i="5" s="1"/>
  <c r="S7447" i="5" s="1"/>
  <c r="S7448" i="5" s="1"/>
  <c r="S7449" i="5" s="1"/>
  <c r="O7426" i="5"/>
  <c r="V7426" i="5"/>
  <c r="V7430" i="5"/>
  <c r="S7451" i="5"/>
  <c r="O7460" i="5"/>
  <c r="V7460" i="5"/>
  <c r="O7490" i="5"/>
  <c r="V7490" i="5"/>
  <c r="V7494" i="5"/>
  <c r="O7534" i="5"/>
  <c r="V7534" i="5"/>
  <c r="O7550" i="5"/>
  <c r="V7550" i="5"/>
  <c r="S7561" i="5"/>
  <c r="T7561" i="5"/>
  <c r="T7562" i="5" s="1"/>
  <c r="O7564" i="5"/>
  <c r="V7564" i="5"/>
  <c r="V7571" i="5"/>
  <c r="O7573" i="5"/>
  <c r="V7573" i="5"/>
  <c r="S7577" i="5"/>
  <c r="T7577" i="5"/>
  <c r="T7578" i="5" s="1"/>
  <c r="O7580" i="5"/>
  <c r="V7580" i="5"/>
  <c r="V7587" i="5"/>
  <c r="O7589" i="5"/>
  <c r="V7589" i="5"/>
  <c r="S7593" i="5"/>
  <c r="S7594" i="5" s="1"/>
  <c r="S7595" i="5" s="1"/>
  <c r="S7605" i="5"/>
  <c r="T7605" i="5"/>
  <c r="T7606" i="5" s="1"/>
  <c r="O7608" i="5"/>
  <c r="V7608" i="5"/>
  <c r="V7615" i="5"/>
  <c r="O7617" i="5"/>
  <c r="V7617" i="5"/>
  <c r="O7624" i="5"/>
  <c r="V7624" i="5"/>
  <c r="O7633" i="5"/>
  <c r="V7633" i="5"/>
  <c r="O7640" i="5"/>
  <c r="V7640" i="5"/>
  <c r="O7649" i="5"/>
  <c r="V7649" i="5"/>
  <c r="O7656" i="5"/>
  <c r="V7656" i="5"/>
  <c r="O7665" i="5"/>
  <c r="V7665" i="5"/>
  <c r="O7672" i="5"/>
  <c r="V7672" i="5"/>
  <c r="O7681" i="5"/>
  <c r="V7681" i="5"/>
  <c r="O7686" i="5"/>
  <c r="V7686" i="5"/>
  <c r="O7702" i="5"/>
  <c r="V7702" i="5"/>
  <c r="O7718" i="5"/>
  <c r="V7718" i="5"/>
  <c r="O7725" i="5"/>
  <c r="V7725" i="5"/>
  <c r="O7732" i="5"/>
  <c r="V7732" i="5"/>
  <c r="O7746" i="5"/>
  <c r="V7746" i="5"/>
  <c r="O7758" i="5"/>
  <c r="V7758" i="5"/>
  <c r="O7774" i="5"/>
  <c r="V7774" i="5"/>
  <c r="O7790" i="5"/>
  <c r="V7790" i="5"/>
  <c r="O7802" i="5"/>
  <c r="V7802" i="5"/>
  <c r="O7828" i="5"/>
  <c r="V7828" i="5"/>
  <c r="O8113" i="5"/>
  <c r="T6401" i="5"/>
  <c r="T6402" i="5" s="1"/>
  <c r="T6403" i="5" s="1"/>
  <c r="T6404" i="5" s="1"/>
  <c r="T6405" i="5" s="1"/>
  <c r="T6406" i="5" s="1"/>
  <c r="T6407" i="5" s="1"/>
  <c r="T6408" i="5" s="1"/>
  <c r="T6409" i="5" s="1"/>
  <c r="T6410" i="5" s="1"/>
  <c r="T6411" i="5" s="1"/>
  <c r="T6412" i="5" s="1"/>
  <c r="T6413" i="5" s="1"/>
  <c r="T6414" i="5" s="1"/>
  <c r="T6415" i="5" s="1"/>
  <c r="T6416" i="5" s="1"/>
  <c r="T6417" i="5" s="1"/>
  <c r="T6418" i="5" s="1"/>
  <c r="T6419" i="5" s="1"/>
  <c r="T6420" i="5" s="1"/>
  <c r="T6421" i="5" s="1"/>
  <c r="T6422" i="5" s="1"/>
  <c r="T6423" i="5" s="1"/>
  <c r="T6424" i="5" s="1"/>
  <c r="T6425" i="5" s="1"/>
  <c r="T6426" i="5" s="1"/>
  <c r="T6427" i="5" s="1"/>
  <c r="T6428" i="5" s="1"/>
  <c r="T6429" i="5" s="1"/>
  <c r="T6433" i="5"/>
  <c r="T6434" i="5" s="1"/>
  <c r="T6435" i="5" s="1"/>
  <c r="T6436" i="5" s="1"/>
  <c r="T6437" i="5"/>
  <c r="T6438" i="5" s="1"/>
  <c r="T6439" i="5" s="1"/>
  <c r="T6440" i="5" s="1"/>
  <c r="T6441" i="5" s="1"/>
  <c r="T6442" i="5" s="1"/>
  <c r="T6443" i="5" s="1"/>
  <c r="T6444" i="5" s="1"/>
  <c r="T6445" i="5" s="1"/>
  <c r="T6449" i="5"/>
  <c r="T6450" i="5" s="1"/>
  <c r="T6451" i="5" s="1"/>
  <c r="T6452" i="5" s="1"/>
  <c r="T6453" i="5" s="1"/>
  <c r="T6454" i="5" s="1"/>
  <c r="T6455" i="5" s="1"/>
  <c r="T6456" i="5" s="1"/>
  <c r="T6457" i="5" s="1"/>
  <c r="T6461" i="5"/>
  <c r="T6462" i="5" s="1"/>
  <c r="T6463" i="5" s="1"/>
  <c r="T6464" i="5" s="1"/>
  <c r="T6465" i="5"/>
  <c r="T6466" i="5" s="1"/>
  <c r="T6469" i="5"/>
  <c r="T6470" i="5" s="1"/>
  <c r="T6471" i="5" s="1"/>
  <c r="T6472" i="5" s="1"/>
  <c r="T6473" i="5" s="1"/>
  <c r="T6474" i="5" s="1"/>
  <c r="T6475" i="5" s="1"/>
  <c r="T6476" i="5" s="1"/>
  <c r="T6477" i="5" s="1"/>
  <c r="T6478" i="5" s="1"/>
  <c r="T6479" i="5" s="1"/>
  <c r="T6480" i="5" s="1"/>
  <c r="T6481" i="5"/>
  <c r="T6482" i="5" s="1"/>
  <c r="T6483" i="5" s="1"/>
  <c r="T6484" i="5" s="1"/>
  <c r="T6485" i="5" s="1"/>
  <c r="T6486" i="5" s="1"/>
  <c r="T6487" i="5" s="1"/>
  <c r="T6488" i="5" s="1"/>
  <c r="T6489" i="5" s="1"/>
  <c r="T6490" i="5" s="1"/>
  <c r="T6491" i="5" s="1"/>
  <c r="T6492" i="5" s="1"/>
  <c r="T6493" i="5" s="1"/>
  <c r="T6494" i="5" s="1"/>
  <c r="T6495" i="5" s="1"/>
  <c r="T6496" i="5" s="1"/>
  <c r="T6497" i="5" s="1"/>
  <c r="T6498" i="5" s="1"/>
  <c r="T6499" i="5" s="1"/>
  <c r="T6500" i="5" s="1"/>
  <c r="T6501" i="5" s="1"/>
  <c r="T6502" i="5" s="1"/>
  <c r="T6503" i="5" s="1"/>
  <c r="T6504" i="5" s="1"/>
  <c r="T6505" i="5" s="1"/>
  <c r="T6506" i="5" s="1"/>
  <c r="S6508" i="5"/>
  <c r="S6509" i="5" s="1"/>
  <c r="S6510" i="5" s="1"/>
  <c r="S6511" i="5" s="1"/>
  <c r="S6512" i="5" s="1"/>
  <c r="S6513" i="5" s="1"/>
  <c r="S6514" i="5" s="1"/>
  <c r="S6515" i="5" s="1"/>
  <c r="S6516" i="5" s="1"/>
  <c r="S6517" i="5" s="1"/>
  <c r="S6518" i="5" s="1"/>
  <c r="S6519" i="5" s="1"/>
  <c r="S6520" i="5" s="1"/>
  <c r="S6521" i="5" s="1"/>
  <c r="S6522" i="5" s="1"/>
  <c r="S6523" i="5" s="1"/>
  <c r="S6524" i="5" s="1"/>
  <c r="V6524" i="5" s="1"/>
  <c r="T6509" i="5"/>
  <c r="T6510" i="5" s="1"/>
  <c r="T6513" i="5"/>
  <c r="T6514" i="5" s="1"/>
  <c r="T6515" i="5" s="1"/>
  <c r="T6516" i="5" s="1"/>
  <c r="T6517" i="5" s="1"/>
  <c r="T6518" i="5" s="1"/>
  <c r="T6519" i="5" s="1"/>
  <c r="T6520" i="5" s="1"/>
  <c r="T6521" i="5" s="1"/>
  <c r="T6522" i="5" s="1"/>
  <c r="T6523" i="5" s="1"/>
  <c r="T6524" i="5" s="1"/>
  <c r="T6525" i="5"/>
  <c r="T6526" i="5" s="1"/>
  <c r="T6527" i="5" s="1"/>
  <c r="T6528" i="5" s="1"/>
  <c r="T6529" i="5"/>
  <c r="T6530" i="5" s="1"/>
  <c r="T6531" i="5" s="1"/>
  <c r="T6532" i="5" s="1"/>
  <c r="T6533" i="5" s="1"/>
  <c r="T6534" i="5" s="1"/>
  <c r="T6535" i="5" s="1"/>
  <c r="T6536" i="5" s="1"/>
  <c r="T6537" i="5" s="1"/>
  <c r="T6538" i="5" s="1"/>
  <c r="T6539" i="5" s="1"/>
  <c r="T6540" i="5" s="1"/>
  <c r="T6541" i="5" s="1"/>
  <c r="T6542" i="5" s="1"/>
  <c r="T6543" i="5" s="1"/>
  <c r="T6544" i="5" s="1"/>
  <c r="T6545" i="5" s="1"/>
  <c r="T6546" i="5" s="1"/>
  <c r="T6547" i="5" s="1"/>
  <c r="T6548" i="5" s="1"/>
  <c r="T6549" i="5" s="1"/>
  <c r="T6550" i="5" s="1"/>
  <c r="T6551" i="5" s="1"/>
  <c r="T6552" i="5" s="1"/>
  <c r="T6553" i="5" s="1"/>
  <c r="T6554" i="5" s="1"/>
  <c r="T6555" i="5" s="1"/>
  <c r="T6556" i="5" s="1"/>
  <c r="T6557" i="5" s="1"/>
  <c r="T6558" i="5" s="1"/>
  <c r="T6559" i="5" s="1"/>
  <c r="T6560" i="5" s="1"/>
  <c r="T6561" i="5" s="1"/>
  <c r="T6562" i="5" s="1"/>
  <c r="T6563" i="5" s="1"/>
  <c r="T6564" i="5" s="1"/>
  <c r="T6565" i="5" s="1"/>
  <c r="T6566" i="5" s="1"/>
  <c r="T6567" i="5" s="1"/>
  <c r="T6568" i="5" s="1"/>
  <c r="T6569" i="5" s="1"/>
  <c r="T6570" i="5" s="1"/>
  <c r="T6571" i="5" s="1"/>
  <c r="T6572" i="5" s="1"/>
  <c r="T6573" i="5" s="1"/>
  <c r="T6574" i="5" s="1"/>
  <c r="T6575" i="5" s="1"/>
  <c r="T6576" i="5" s="1"/>
  <c r="T6577" i="5" s="1"/>
  <c r="T6578" i="5" s="1"/>
  <c r="T6579" i="5" s="1"/>
  <c r="T6580" i="5" s="1"/>
  <c r="T6581" i="5" s="1"/>
  <c r="T6582" i="5" s="1"/>
  <c r="T6583" i="5" s="1"/>
  <c r="T6584" i="5" s="1"/>
  <c r="T6585" i="5" s="1"/>
  <c r="T6586" i="5" s="1"/>
  <c r="T6587" i="5" s="1"/>
  <c r="T6588" i="5" s="1"/>
  <c r="T6589" i="5" s="1"/>
  <c r="T6593" i="5"/>
  <c r="T6594" i="5" s="1"/>
  <c r="T6595" i="5" s="1"/>
  <c r="T6596" i="5" s="1"/>
  <c r="T6597" i="5" s="1"/>
  <c r="T6598" i="5" s="1"/>
  <c r="T6599" i="5" s="1"/>
  <c r="T6600" i="5" s="1"/>
  <c r="T6601" i="5" s="1"/>
  <c r="T6602" i="5" s="1"/>
  <c r="T6603" i="5" s="1"/>
  <c r="T6604" i="5" s="1"/>
  <c r="T6605" i="5" s="1"/>
  <c r="T6606" i="5" s="1"/>
  <c r="T6607" i="5" s="1"/>
  <c r="T6608" i="5" s="1"/>
  <c r="T6609" i="5" s="1"/>
  <c r="T6610" i="5" s="1"/>
  <c r="T6611" i="5" s="1"/>
  <c r="T6612" i="5" s="1"/>
  <c r="T6613" i="5" s="1"/>
  <c r="T6614" i="5" s="1"/>
  <c r="T6615" i="5" s="1"/>
  <c r="T6616" i="5" s="1"/>
  <c r="T6617" i="5"/>
  <c r="T6618" i="5" s="1"/>
  <c r="T6619" i="5" s="1"/>
  <c r="T6620" i="5" s="1"/>
  <c r="T6621" i="5" s="1"/>
  <c r="T6622" i="5" s="1"/>
  <c r="T6623" i="5" s="1"/>
  <c r="T6624" i="5" s="1"/>
  <c r="T6625" i="5"/>
  <c r="T6629" i="5"/>
  <c r="T6630" i="5" s="1"/>
  <c r="T6631" i="5" s="1"/>
  <c r="T6632" i="5" s="1"/>
  <c r="T6633" i="5" s="1"/>
  <c r="T6634" i="5" s="1"/>
  <c r="T6635" i="5" s="1"/>
  <c r="T6636" i="5" s="1"/>
  <c r="T6637" i="5" s="1"/>
  <c r="T6638" i="5" s="1"/>
  <c r="T6639" i="5" s="1"/>
  <c r="S6640" i="5"/>
  <c r="S6641" i="5" s="1"/>
  <c r="S6642" i="5" s="1"/>
  <c r="S6643" i="5" s="1"/>
  <c r="S6644" i="5" s="1"/>
  <c r="S6645" i="5" s="1"/>
  <c r="S6646" i="5" s="1"/>
  <c r="S6647" i="5" s="1"/>
  <c r="S6648" i="5" s="1"/>
  <c r="S6649" i="5" s="1"/>
  <c r="S6650" i="5" s="1"/>
  <c r="S6651" i="5" s="1"/>
  <c r="S6652" i="5" s="1"/>
  <c r="S6653" i="5" s="1"/>
  <c r="S6654" i="5" s="1"/>
  <c r="S6655" i="5" s="1"/>
  <c r="S6656" i="5" s="1"/>
  <c r="S6657" i="5" s="1"/>
  <c r="V6657" i="5" s="1"/>
  <c r="T6641" i="5"/>
  <c r="T6642" i="5" s="1"/>
  <c r="T6643" i="5" s="1"/>
  <c r="T6644" i="5" s="1"/>
  <c r="T6645" i="5" s="1"/>
  <c r="T6646" i="5" s="1"/>
  <c r="T6647" i="5" s="1"/>
  <c r="T6648" i="5" s="1"/>
  <c r="T6649" i="5" s="1"/>
  <c r="T6650" i="5" s="1"/>
  <c r="T6651" i="5" s="1"/>
  <c r="T6652" i="5" s="1"/>
  <c r="T6653" i="5" s="1"/>
  <c r="T6654" i="5" s="1"/>
  <c r="T6655" i="5" s="1"/>
  <c r="T6656" i="5" s="1"/>
  <c r="T6657" i="5" s="1"/>
  <c r="T6661" i="5"/>
  <c r="T6662" i="5" s="1"/>
  <c r="T6673" i="5"/>
  <c r="T6674" i="5" s="1"/>
  <c r="T6675" i="5" s="1"/>
  <c r="T6676" i="5" s="1"/>
  <c r="T6677" i="5"/>
  <c r="T6678" i="5" s="1"/>
  <c r="T6679" i="5" s="1"/>
  <c r="T6680" i="5" s="1"/>
  <c r="T6681" i="5" s="1"/>
  <c r="T6682" i="5" s="1"/>
  <c r="T6683" i="5" s="1"/>
  <c r="T6684" i="5" s="1"/>
  <c r="T6685" i="5" s="1"/>
  <c r="T6686" i="5" s="1"/>
  <c r="T6687" i="5" s="1"/>
  <c r="T6688" i="5" s="1"/>
  <c r="T6689" i="5"/>
  <c r="T6690" i="5" s="1"/>
  <c r="T6691" i="5" s="1"/>
  <c r="T6692" i="5" s="1"/>
  <c r="T6693" i="5" s="1"/>
  <c r="T6694" i="5" s="1"/>
  <c r="S6696" i="5"/>
  <c r="S6697" i="5" s="1"/>
  <c r="S6698" i="5" s="1"/>
  <c r="S6699" i="5" s="1"/>
  <c r="S6700" i="5" s="1"/>
  <c r="V6700" i="5" s="1"/>
  <c r="T6697" i="5"/>
  <c r="T6698" i="5" s="1"/>
  <c r="T6699" i="5" s="1"/>
  <c r="T6700" i="5" s="1"/>
  <c r="T6701" i="5"/>
  <c r="T6702" i="5" s="1"/>
  <c r="T6703" i="5" s="1"/>
  <c r="T6704" i="5" s="1"/>
  <c r="T6705" i="5" s="1"/>
  <c r="T6706" i="5" s="1"/>
  <c r="T6707" i="5" s="1"/>
  <c r="T6708" i="5" s="1"/>
  <c r="T6709" i="5" s="1"/>
  <c r="T6710" i="5" s="1"/>
  <c r="T6711" i="5" s="1"/>
  <c r="T6712" i="5" s="1"/>
  <c r="T6713" i="5" s="1"/>
  <c r="S6716" i="5"/>
  <c r="V6716" i="5" s="1"/>
  <c r="T6717" i="5"/>
  <c r="T6718" i="5" s="1"/>
  <c r="T6721" i="5"/>
  <c r="T6722" i="5" s="1"/>
  <c r="S6724" i="5"/>
  <c r="S6725" i="5" s="1"/>
  <c r="S6726" i="5" s="1"/>
  <c r="S6727" i="5" s="1"/>
  <c r="S6728" i="5" s="1"/>
  <c r="S6729" i="5" s="1"/>
  <c r="S6730" i="5" s="1"/>
  <c r="S6731" i="5" s="1"/>
  <c r="S6732" i="5" s="1"/>
  <c r="S6733" i="5" s="1"/>
  <c r="S6734" i="5" s="1"/>
  <c r="S6735" i="5" s="1"/>
  <c r="S6736" i="5" s="1"/>
  <c r="S6737" i="5" s="1"/>
  <c r="S6738" i="5" s="1"/>
  <c r="S6739" i="5" s="1"/>
  <c r="S6740" i="5" s="1"/>
  <c r="S6741" i="5" s="1"/>
  <c r="S6742" i="5" s="1"/>
  <c r="S6743" i="5" s="1"/>
  <c r="S6744" i="5" s="1"/>
  <c r="S6745" i="5" s="1"/>
  <c r="S6746" i="5" s="1"/>
  <c r="S6748" i="5"/>
  <c r="T6749" i="5"/>
  <c r="T6750" i="5" s="1"/>
  <c r="T6751" i="5" s="1"/>
  <c r="T6752" i="5" s="1"/>
  <c r="T6753" i="5" s="1"/>
  <c r="T6754" i="5" s="1"/>
  <c r="T6755" i="5" s="1"/>
  <c r="T6756" i="5" s="1"/>
  <c r="T6757" i="5" s="1"/>
  <c r="T6758" i="5" s="1"/>
  <c r="T6759" i="5" s="1"/>
  <c r="T6760" i="5" s="1"/>
  <c r="T6761" i="5" s="1"/>
  <c r="T6762" i="5" s="1"/>
  <c r="S6764" i="5"/>
  <c r="S6765" i="5" s="1"/>
  <c r="S6766" i="5" s="1"/>
  <c r="S6767" i="5" s="1"/>
  <c r="S6768" i="5" s="1"/>
  <c r="S6769" i="5" s="1"/>
  <c r="S6770" i="5" s="1"/>
  <c r="S6771" i="5" s="1"/>
  <c r="S6772" i="5" s="1"/>
  <c r="S6773" i="5" s="1"/>
  <c r="S6774" i="5" s="1"/>
  <c r="S6775" i="5" s="1"/>
  <c r="S6776" i="5" s="1"/>
  <c r="S6777" i="5" s="1"/>
  <c r="S6778" i="5" s="1"/>
  <c r="S6779" i="5" s="1"/>
  <c r="S6780" i="5" s="1"/>
  <c r="S6781" i="5" s="1"/>
  <c r="S6782" i="5" s="1"/>
  <c r="S6783" i="5" s="1"/>
  <c r="S6784" i="5" s="1"/>
  <c r="S6785" i="5" s="1"/>
  <c r="S6786" i="5" s="1"/>
  <c r="S6787" i="5" s="1"/>
  <c r="S6788" i="5" s="1"/>
  <c r="S6789" i="5" s="1"/>
  <c r="S6790" i="5" s="1"/>
  <c r="S6791" i="5" s="1"/>
  <c r="S6792" i="5" s="1"/>
  <c r="S6793" i="5" s="1"/>
  <c r="S6794" i="5" s="1"/>
  <c r="S6795" i="5" s="1"/>
  <c r="S6796" i="5" s="1"/>
  <c r="S6797" i="5" s="1"/>
  <c r="S6798" i="5" s="1"/>
  <c r="S6799" i="5" s="1"/>
  <c r="S6800" i="5" s="1"/>
  <c r="T6765" i="5"/>
  <c r="T6766" i="5" s="1"/>
  <c r="T6767" i="5" s="1"/>
  <c r="T6768" i="5" s="1"/>
  <c r="T6769" i="5" s="1"/>
  <c r="T6770" i="5" s="1"/>
  <c r="T6771" i="5" s="1"/>
  <c r="T6772" i="5" s="1"/>
  <c r="T6773" i="5" s="1"/>
  <c r="T6774" i="5" s="1"/>
  <c r="T6775" i="5" s="1"/>
  <c r="T6776" i="5" s="1"/>
  <c r="T6777" i="5" s="1"/>
  <c r="T6778" i="5" s="1"/>
  <c r="T6779" i="5" s="1"/>
  <c r="T6780" i="5" s="1"/>
  <c r="T6781" i="5" s="1"/>
  <c r="T6782" i="5" s="1"/>
  <c r="T6783" i="5" s="1"/>
  <c r="T6784" i="5" s="1"/>
  <c r="T6785" i="5" s="1"/>
  <c r="T6786" i="5" s="1"/>
  <c r="T6787" i="5" s="1"/>
  <c r="T6788" i="5" s="1"/>
  <c r="T6789" i="5" s="1"/>
  <c r="T6790" i="5" s="1"/>
  <c r="T6791" i="5" s="1"/>
  <c r="T6792" i="5" s="1"/>
  <c r="T6793" i="5" s="1"/>
  <c r="T6794" i="5" s="1"/>
  <c r="T6795" i="5" s="1"/>
  <c r="T6796" i="5" s="1"/>
  <c r="T6797" i="5" s="1"/>
  <c r="T6798" i="5" s="1"/>
  <c r="T6799" i="5" s="1"/>
  <c r="T6800" i="5" s="1"/>
  <c r="T6801" i="5"/>
  <c r="T6802" i="5" s="1"/>
  <c r="T6803" i="5" s="1"/>
  <c r="T6804" i="5" s="1"/>
  <c r="T6805" i="5" s="1"/>
  <c r="T6809" i="5"/>
  <c r="T6810" i="5" s="1"/>
  <c r="T6811" i="5" s="1"/>
  <c r="T6812" i="5" s="1"/>
  <c r="T6813" i="5" s="1"/>
  <c r="T6814" i="5" s="1"/>
  <c r="T6815" i="5" s="1"/>
  <c r="T6816" i="5" s="1"/>
  <c r="T6817" i="5"/>
  <c r="T6818" i="5" s="1"/>
  <c r="T6819" i="5" s="1"/>
  <c r="T6820" i="5" s="1"/>
  <c r="T6821" i="5" s="1"/>
  <c r="T6822" i="5" s="1"/>
  <c r="T6823" i="5" s="1"/>
  <c r="T6824" i="5" s="1"/>
  <c r="T6825" i="5" s="1"/>
  <c r="T6826" i="5" s="1"/>
  <c r="T6827" i="5" s="1"/>
  <c r="T6828" i="5" s="1"/>
  <c r="T6829" i="5" s="1"/>
  <c r="T6833" i="5"/>
  <c r="T6834" i="5" s="1"/>
  <c r="T6835" i="5" s="1"/>
  <c r="T6836" i="5" s="1"/>
  <c r="T6837" i="5" s="1"/>
  <c r="T6838" i="5" s="1"/>
  <c r="T6839" i="5" s="1"/>
  <c r="T6840" i="5" s="1"/>
  <c r="T6841" i="5" s="1"/>
  <c r="T6842" i="5" s="1"/>
  <c r="T6843" i="5" s="1"/>
  <c r="T6844" i="5" s="1"/>
  <c r="T6845" i="5" s="1"/>
  <c r="T6846" i="5" s="1"/>
  <c r="T6847" i="5" s="1"/>
  <c r="T6848" i="5" s="1"/>
  <c r="T6849" i="5"/>
  <c r="T6850" i="5" s="1"/>
  <c r="T6851" i="5" s="1"/>
  <c r="T6852" i="5" s="1"/>
  <c r="T6853" i="5" s="1"/>
  <c r="T6854" i="5" s="1"/>
  <c r="T6855" i="5" s="1"/>
  <c r="T6856" i="5" s="1"/>
  <c r="T6857" i="5" s="1"/>
  <c r="T6858" i="5" s="1"/>
  <c r="T6859" i="5" s="1"/>
  <c r="T6860" i="5" s="1"/>
  <c r="T6861" i="5" s="1"/>
  <c r="T6862" i="5" s="1"/>
  <c r="T6863" i="5" s="1"/>
  <c r="T6864" i="5" s="1"/>
  <c r="T6865" i="5"/>
  <c r="T6866" i="5" s="1"/>
  <c r="T6867" i="5" s="1"/>
  <c r="T6868" i="5" s="1"/>
  <c r="T6869" i="5" s="1"/>
  <c r="T6870" i="5" s="1"/>
  <c r="T6871" i="5" s="1"/>
  <c r="T6872" i="5" s="1"/>
  <c r="T6873" i="5" s="1"/>
  <c r="T6874" i="5" s="1"/>
  <c r="T6875" i="5" s="1"/>
  <c r="T6876" i="5" s="1"/>
  <c r="T6877" i="5" s="1"/>
  <c r="T6878" i="5" s="1"/>
  <c r="T6879" i="5" s="1"/>
  <c r="T6880" i="5" s="1"/>
  <c r="T6881" i="5" s="1"/>
  <c r="T6882" i="5" s="1"/>
  <c r="T6883" i="5" s="1"/>
  <c r="T6884" i="5" s="1"/>
  <c r="T6885" i="5" s="1"/>
  <c r="T6886" i="5" s="1"/>
  <c r="T6887" i="5" s="1"/>
  <c r="T6888" i="5" s="1"/>
  <c r="T6889" i="5" s="1"/>
  <c r="T6890" i="5" s="1"/>
  <c r="T6891" i="5" s="1"/>
  <c r="T6892" i="5" s="1"/>
  <c r="T6893" i="5" s="1"/>
  <c r="T6894" i="5" s="1"/>
  <c r="T6895" i="5" s="1"/>
  <c r="T6896" i="5" s="1"/>
  <c r="T6897" i="5" s="1"/>
  <c r="T6898" i="5" s="1"/>
  <c r="S6900" i="5"/>
  <c r="S6901" i="5" s="1"/>
  <c r="S6902" i="5" s="1"/>
  <c r="S6903" i="5" s="1"/>
  <c r="S6904" i="5" s="1"/>
  <c r="S6905" i="5" s="1"/>
  <c r="S6906" i="5" s="1"/>
  <c r="S6907" i="5" s="1"/>
  <c r="S6908" i="5" s="1"/>
  <c r="S6909" i="5" s="1"/>
  <c r="S6910" i="5" s="1"/>
  <c r="S6911" i="5" s="1"/>
  <c r="S6912" i="5" s="1"/>
  <c r="S6913" i="5" s="1"/>
  <c r="S6914" i="5" s="1"/>
  <c r="S6915" i="5" s="1"/>
  <c r="S6916" i="5" s="1"/>
  <c r="S6917" i="5" s="1"/>
  <c r="S6918" i="5" s="1"/>
  <c r="S6919" i="5" s="1"/>
  <c r="S6920" i="5" s="1"/>
  <c r="S6921" i="5" s="1"/>
  <c r="S6922" i="5" s="1"/>
  <c r="S6923" i="5" s="1"/>
  <c r="S6924" i="5" s="1"/>
  <c r="S6925" i="5" s="1"/>
  <c r="S6926" i="5" s="1"/>
  <c r="S6927" i="5" s="1"/>
  <c r="S6928" i="5" s="1"/>
  <c r="S6929" i="5" s="1"/>
  <c r="S6930" i="5" s="1"/>
  <c r="S6931" i="5" s="1"/>
  <c r="S6932" i="5" s="1"/>
  <c r="S6933" i="5" s="1"/>
  <c r="S6934" i="5" s="1"/>
  <c r="S6935" i="5" s="1"/>
  <c r="V6935" i="5" s="1"/>
  <c r="T6913" i="5"/>
  <c r="T6914" i="5" s="1"/>
  <c r="T6915" i="5" s="1"/>
  <c r="T6916" i="5" s="1"/>
  <c r="T6917" i="5" s="1"/>
  <c r="T6918" i="5" s="1"/>
  <c r="T6919" i="5" s="1"/>
  <c r="T6920" i="5" s="1"/>
  <c r="T6921" i="5" s="1"/>
  <c r="T6922" i="5" s="1"/>
  <c r="T6923" i="5" s="1"/>
  <c r="T6924" i="5" s="1"/>
  <c r="T6925" i="5" s="1"/>
  <c r="T6926" i="5" s="1"/>
  <c r="T6927" i="5" s="1"/>
  <c r="T6928" i="5" s="1"/>
  <c r="T6929" i="5"/>
  <c r="T6930" i="5" s="1"/>
  <c r="T6931" i="5" s="1"/>
  <c r="T6932" i="5" s="1"/>
  <c r="T6933" i="5" s="1"/>
  <c r="T6934" i="5" s="1"/>
  <c r="T6935" i="5" s="1"/>
  <c r="S6936" i="5"/>
  <c r="S6937" i="5" s="1"/>
  <c r="S6938" i="5" s="1"/>
  <c r="S6939" i="5" s="1"/>
  <c r="S6940" i="5" s="1"/>
  <c r="S6941" i="5" s="1"/>
  <c r="S6942" i="5" s="1"/>
  <c r="S6943" i="5" s="1"/>
  <c r="S6944" i="5" s="1"/>
  <c r="S6945" i="5" s="1"/>
  <c r="S6946" i="5" s="1"/>
  <c r="S6947" i="5" s="1"/>
  <c r="S6948" i="5" s="1"/>
  <c r="S6949" i="5" s="1"/>
  <c r="S6950" i="5" s="1"/>
  <c r="S6951" i="5" s="1"/>
  <c r="S6952" i="5" s="1"/>
  <c r="S6953" i="5" s="1"/>
  <c r="S6954" i="5" s="1"/>
  <c r="S6955" i="5" s="1"/>
  <c r="S6956" i="5" s="1"/>
  <c r="S6957" i="5" s="1"/>
  <c r="S6958" i="5" s="1"/>
  <c r="S6959" i="5" s="1"/>
  <c r="S6960" i="5" s="1"/>
  <c r="S6961" i="5" s="1"/>
  <c r="S6962" i="5" s="1"/>
  <c r="S6963" i="5" s="1"/>
  <c r="S6964" i="5" s="1"/>
  <c r="S6965" i="5" s="1"/>
  <c r="S6966" i="5" s="1"/>
  <c r="S6967" i="5" s="1"/>
  <c r="S6968" i="5" s="1"/>
  <c r="S6969" i="5" s="1"/>
  <c r="S6970" i="5" s="1"/>
  <c r="S6971" i="5" s="1"/>
  <c r="S6972" i="5" s="1"/>
  <c r="S6973" i="5" s="1"/>
  <c r="S6974" i="5" s="1"/>
  <c r="S6975" i="5" s="1"/>
  <c r="S6976" i="5" s="1"/>
  <c r="S6977" i="5" s="1"/>
  <c r="S6978" i="5" s="1"/>
  <c r="S6979" i="5" s="1"/>
  <c r="S6980" i="5" s="1"/>
  <c r="S6981" i="5" s="1"/>
  <c r="S6982" i="5" s="1"/>
  <c r="S6983" i="5" s="1"/>
  <c r="S6984" i="5" s="1"/>
  <c r="S6985" i="5" s="1"/>
  <c r="S6986" i="5" s="1"/>
  <c r="S6987" i="5" s="1"/>
  <c r="S6988" i="5" s="1"/>
  <c r="S6989" i="5" s="1"/>
  <c r="S6990" i="5" s="1"/>
  <c r="S6991" i="5" s="1"/>
  <c r="S6992" i="5" s="1"/>
  <c r="S6993" i="5" s="1"/>
  <c r="S6994" i="5" s="1"/>
  <c r="S6995" i="5" s="1"/>
  <c r="S6996" i="5" s="1"/>
  <c r="S6997" i="5" s="1"/>
  <c r="S6998" i="5" s="1"/>
  <c r="S6999" i="5" s="1"/>
  <c r="S7000" i="5" s="1"/>
  <c r="S7001" i="5" s="1"/>
  <c r="S7002" i="5" s="1"/>
  <c r="S7003" i="5" s="1"/>
  <c r="S7004" i="5" s="1"/>
  <c r="S7005" i="5" s="1"/>
  <c r="S7006" i="5" s="1"/>
  <c r="S7007" i="5" s="1"/>
  <c r="S7008" i="5" s="1"/>
  <c r="S7009" i="5" s="1"/>
  <c r="S7010" i="5" s="1"/>
  <c r="S7011" i="5" s="1"/>
  <c r="S7012" i="5" s="1"/>
  <c r="S7013" i="5" s="1"/>
  <c r="S7014" i="5" s="1"/>
  <c r="S7015" i="5" s="1"/>
  <c r="S7016" i="5" s="1"/>
  <c r="S7017" i="5" s="1"/>
  <c r="S7018" i="5" s="1"/>
  <c r="S7019" i="5" s="1"/>
  <c r="S7020" i="5" s="1"/>
  <c r="S7021" i="5" s="1"/>
  <c r="S7022" i="5" s="1"/>
  <c r="S7023" i="5" s="1"/>
  <c r="S7024" i="5" s="1"/>
  <c r="S7025" i="5" s="1"/>
  <c r="S7026" i="5" s="1"/>
  <c r="S7027" i="5" s="1"/>
  <c r="S7028" i="5" s="1"/>
  <c r="V7028" i="5" s="1"/>
  <c r="T6937" i="5"/>
  <c r="T6938" i="5" s="1"/>
  <c r="T6939" i="5" s="1"/>
  <c r="T6940" i="5" s="1"/>
  <c r="T6941" i="5" s="1"/>
  <c r="T6942" i="5" s="1"/>
  <c r="T6943" i="5" s="1"/>
  <c r="T6944" i="5" s="1"/>
  <c r="T6945" i="5" s="1"/>
  <c r="T6946" i="5" s="1"/>
  <c r="T6947" i="5" s="1"/>
  <c r="T6948" i="5" s="1"/>
  <c r="T6949" i="5" s="1"/>
  <c r="T6950" i="5" s="1"/>
  <c r="T6951" i="5" s="1"/>
  <c r="T6952" i="5" s="1"/>
  <c r="T6953" i="5" s="1"/>
  <c r="T6954" i="5" s="1"/>
  <c r="T6955" i="5" s="1"/>
  <c r="T6956" i="5" s="1"/>
  <c r="T6957" i="5" s="1"/>
  <c r="T6958" i="5" s="1"/>
  <c r="T6959" i="5" s="1"/>
  <c r="T6960" i="5" s="1"/>
  <c r="T6961" i="5" s="1"/>
  <c r="T6962" i="5" s="1"/>
  <c r="T6963" i="5" s="1"/>
  <c r="T6964" i="5" s="1"/>
  <c r="T6965" i="5" s="1"/>
  <c r="T6966" i="5" s="1"/>
  <c r="T6967" i="5" s="1"/>
  <c r="T6968" i="5" s="1"/>
  <c r="T6969" i="5" s="1"/>
  <c r="T6970" i="5" s="1"/>
  <c r="T6971" i="5" s="1"/>
  <c r="T6972" i="5" s="1"/>
  <c r="T6973" i="5" s="1"/>
  <c r="T6974" i="5" s="1"/>
  <c r="T6975" i="5" s="1"/>
  <c r="T6976" i="5" s="1"/>
  <c r="T6977" i="5" s="1"/>
  <c r="T6978" i="5" s="1"/>
  <c r="T6979" i="5" s="1"/>
  <c r="T6980" i="5" s="1"/>
  <c r="T6981" i="5" s="1"/>
  <c r="T6982" i="5" s="1"/>
  <c r="T6983" i="5" s="1"/>
  <c r="T6984" i="5" s="1"/>
  <c r="T6985" i="5" s="1"/>
  <c r="T6986" i="5" s="1"/>
  <c r="T6987" i="5" s="1"/>
  <c r="T6988" i="5" s="1"/>
  <c r="T6989" i="5" s="1"/>
  <c r="T6990" i="5" s="1"/>
  <c r="T6991" i="5" s="1"/>
  <c r="T6992" i="5" s="1"/>
  <c r="T6993" i="5" s="1"/>
  <c r="T6994" i="5" s="1"/>
  <c r="T6995" i="5" s="1"/>
  <c r="T6996" i="5" s="1"/>
  <c r="T6997" i="5" s="1"/>
  <c r="T6998" i="5" s="1"/>
  <c r="T6999" i="5" s="1"/>
  <c r="T7000" i="5" s="1"/>
  <c r="T7001" i="5" s="1"/>
  <c r="T7002" i="5" s="1"/>
  <c r="T7003" i="5" s="1"/>
  <c r="T7004" i="5" s="1"/>
  <c r="T7005" i="5" s="1"/>
  <c r="T7006" i="5" s="1"/>
  <c r="T7007" i="5" s="1"/>
  <c r="T7008" i="5" s="1"/>
  <c r="T7009" i="5" s="1"/>
  <c r="T7010" i="5" s="1"/>
  <c r="T7011" i="5" s="1"/>
  <c r="T7012" i="5" s="1"/>
  <c r="T7013" i="5" s="1"/>
  <c r="T7014" i="5" s="1"/>
  <c r="T7015" i="5" s="1"/>
  <c r="T7016" i="5" s="1"/>
  <c r="T7017" i="5" s="1"/>
  <c r="T7018" i="5" s="1"/>
  <c r="T7019" i="5" s="1"/>
  <c r="T7020" i="5" s="1"/>
  <c r="T7021" i="5" s="1"/>
  <c r="T7022" i="5" s="1"/>
  <c r="T7023" i="5" s="1"/>
  <c r="T7024" i="5" s="1"/>
  <c r="T7025" i="5" s="1"/>
  <c r="T7026" i="5" s="1"/>
  <c r="T7027" i="5" s="1"/>
  <c r="T7028" i="5" s="1"/>
  <c r="T7029" i="5"/>
  <c r="T7030" i="5" s="1"/>
  <c r="T7031" i="5" s="1"/>
  <c r="S7032" i="5"/>
  <c r="S7033" i="5" s="1"/>
  <c r="S7034" i="5" s="1"/>
  <c r="S7035" i="5" s="1"/>
  <c r="S7036" i="5" s="1"/>
  <c r="S7037" i="5" s="1"/>
  <c r="S7038" i="5" s="1"/>
  <c r="S7039" i="5" s="1"/>
  <c r="S7040" i="5" s="1"/>
  <c r="S7041" i="5" s="1"/>
  <c r="S7042" i="5" s="1"/>
  <c r="S7043" i="5" s="1"/>
  <c r="S7044" i="5" s="1"/>
  <c r="S7045" i="5" s="1"/>
  <c r="S7046" i="5" s="1"/>
  <c r="S7047" i="5" s="1"/>
  <c r="S7048" i="5" s="1"/>
  <c r="S7049" i="5" s="1"/>
  <c r="S7050" i="5" s="1"/>
  <c r="S7051" i="5" s="1"/>
  <c r="S7052" i="5" s="1"/>
  <c r="S7053" i="5" s="1"/>
  <c r="V7053" i="5" s="1"/>
  <c r="T7033" i="5"/>
  <c r="T7034" i="5" s="1"/>
  <c r="T7035" i="5" s="1"/>
  <c r="T7036" i="5" s="1"/>
  <c r="T7037" i="5" s="1"/>
  <c r="T7038" i="5" s="1"/>
  <c r="T7039" i="5" s="1"/>
  <c r="T7040" i="5" s="1"/>
  <c r="T7041" i="5" s="1"/>
  <c r="T7042" i="5" s="1"/>
  <c r="T7043" i="5" s="1"/>
  <c r="T7044" i="5" s="1"/>
  <c r="T7045" i="5" s="1"/>
  <c r="T7046" i="5" s="1"/>
  <c r="T7047" i="5" s="1"/>
  <c r="T7048" i="5" s="1"/>
  <c r="T7049" i="5" s="1"/>
  <c r="T7050" i="5" s="1"/>
  <c r="T7051" i="5" s="1"/>
  <c r="T7052" i="5" s="1"/>
  <c r="T7053" i="5" s="1"/>
  <c r="T7057" i="5"/>
  <c r="T7058" i="5" s="1"/>
  <c r="T7059" i="5" s="1"/>
  <c r="T7060" i="5" s="1"/>
  <c r="T7061" i="5" s="1"/>
  <c r="T7062" i="5" s="1"/>
  <c r="T7063" i="5" s="1"/>
  <c r="T7064" i="5" s="1"/>
  <c r="T7065" i="5" s="1"/>
  <c r="T7066" i="5" s="1"/>
  <c r="T7067" i="5" s="1"/>
  <c r="T7068" i="5" s="1"/>
  <c r="T7069" i="5" s="1"/>
  <c r="T7070" i="5" s="1"/>
  <c r="T7071" i="5" s="1"/>
  <c r="T7072" i="5" s="1"/>
  <c r="T7073" i="5"/>
  <c r="T7074" i="5" s="1"/>
  <c r="T7075" i="5" s="1"/>
  <c r="T7076" i="5" s="1"/>
  <c r="T7077" i="5" s="1"/>
  <c r="T7078" i="5" s="1"/>
  <c r="T7079" i="5" s="1"/>
  <c r="T7080" i="5" s="1"/>
  <c r="T7081" i="5" s="1"/>
  <c r="T7082" i="5" s="1"/>
  <c r="T7083" i="5" s="1"/>
  <c r="T7084" i="5" s="1"/>
  <c r="T7085" i="5" s="1"/>
  <c r="T7086" i="5" s="1"/>
  <c r="T7087" i="5" s="1"/>
  <c r="T7088" i="5" s="1"/>
  <c r="T7089" i="5" s="1"/>
  <c r="T7090" i="5" s="1"/>
  <c r="T7091" i="5" s="1"/>
  <c r="T7092" i="5" s="1"/>
  <c r="T7093" i="5" s="1"/>
  <c r="T7094" i="5" s="1"/>
  <c r="T7095" i="5" s="1"/>
  <c r="T7096" i="5" s="1"/>
  <c r="T7097" i="5" s="1"/>
  <c r="T7098" i="5" s="1"/>
  <c r="T7099" i="5" s="1"/>
  <c r="T7100" i="5" s="1"/>
  <c r="T7101" i="5" s="1"/>
  <c r="T7102" i="5" s="1"/>
  <c r="T7103" i="5" s="1"/>
  <c r="T7104" i="5" s="1"/>
  <c r="T7105" i="5" s="1"/>
  <c r="T7109" i="5"/>
  <c r="T7110" i="5" s="1"/>
  <c r="T7111" i="5" s="1"/>
  <c r="T7112" i="5" s="1"/>
  <c r="T7113" i="5" s="1"/>
  <c r="T7117" i="5"/>
  <c r="T7118" i="5" s="1"/>
  <c r="T7119" i="5" s="1"/>
  <c r="T7120" i="5" s="1"/>
  <c r="T7121" i="5" s="1"/>
  <c r="T7122" i="5" s="1"/>
  <c r="T7123" i="5" s="1"/>
  <c r="T7124" i="5" s="1"/>
  <c r="T7125" i="5" s="1"/>
  <c r="T7126" i="5" s="1"/>
  <c r="T7127" i="5" s="1"/>
  <c r="T7128" i="5" s="1"/>
  <c r="T7129" i="5" s="1"/>
  <c r="T7130" i="5" s="1"/>
  <c r="T7131" i="5" s="1"/>
  <c r="T7132" i="5" s="1"/>
  <c r="T7133" i="5" s="1"/>
  <c r="T7134" i="5" s="1"/>
  <c r="T7135" i="5" s="1"/>
  <c r="T7136" i="5" s="1"/>
  <c r="T7137" i="5" s="1"/>
  <c r="T7138" i="5" s="1"/>
  <c r="T7139" i="5" s="1"/>
  <c r="T7140" i="5" s="1"/>
  <c r="T7141" i="5" s="1"/>
  <c r="T7142" i="5" s="1"/>
  <c r="T7143" i="5" s="1"/>
  <c r="S7144" i="5"/>
  <c r="S7145" i="5" s="1"/>
  <c r="S7146" i="5" s="1"/>
  <c r="S7147" i="5" s="1"/>
  <c r="S7148" i="5" s="1"/>
  <c r="S7149" i="5" s="1"/>
  <c r="S7150" i="5" s="1"/>
  <c r="S7151" i="5" s="1"/>
  <c r="S7152" i="5" s="1"/>
  <c r="S7153" i="5" s="1"/>
  <c r="S7154" i="5" s="1"/>
  <c r="S7155" i="5" s="1"/>
  <c r="S7156" i="5" s="1"/>
  <c r="S7157" i="5" s="1"/>
  <c r="S7158" i="5" s="1"/>
  <c r="S7159" i="5" s="1"/>
  <c r="S7160" i="5" s="1"/>
  <c r="S7161" i="5" s="1"/>
  <c r="S7162" i="5" s="1"/>
  <c r="S7163" i="5" s="1"/>
  <c r="S7164" i="5" s="1"/>
  <c r="S7165" i="5" s="1"/>
  <c r="S7166" i="5" s="1"/>
  <c r="S7167" i="5" s="1"/>
  <c r="S7168" i="5" s="1"/>
  <c r="S7169" i="5" s="1"/>
  <c r="V7169" i="5" s="1"/>
  <c r="T7145" i="5"/>
  <c r="T7146" i="5" s="1"/>
  <c r="T7147" i="5" s="1"/>
  <c r="T7148" i="5" s="1"/>
  <c r="T7149" i="5" s="1"/>
  <c r="T7150" i="5" s="1"/>
  <c r="T7151" i="5" s="1"/>
  <c r="T7152" i="5" s="1"/>
  <c r="T7153" i="5" s="1"/>
  <c r="T7154" i="5" s="1"/>
  <c r="T7155" i="5" s="1"/>
  <c r="T7156" i="5" s="1"/>
  <c r="T7157" i="5" s="1"/>
  <c r="T7158" i="5" s="1"/>
  <c r="T7159" i="5" s="1"/>
  <c r="T7160" i="5" s="1"/>
  <c r="T7161" i="5" s="1"/>
  <c r="T7162" i="5" s="1"/>
  <c r="T7163" i="5" s="1"/>
  <c r="T7164" i="5" s="1"/>
  <c r="T7165" i="5" s="1"/>
  <c r="T7166" i="5" s="1"/>
  <c r="T7167" i="5" s="1"/>
  <c r="T7168" i="5" s="1"/>
  <c r="T7169" i="5" s="1"/>
  <c r="T7173" i="5"/>
  <c r="T7174" i="5" s="1"/>
  <c r="T7175" i="5" s="1"/>
  <c r="T7176" i="5" s="1"/>
  <c r="T7177" i="5" s="1"/>
  <c r="T7178" i="5" s="1"/>
  <c r="T7179" i="5" s="1"/>
  <c r="T7180" i="5" s="1"/>
  <c r="T7181" i="5" s="1"/>
  <c r="T7182" i="5" s="1"/>
  <c r="T7183" i="5" s="1"/>
  <c r="T7184" i="5" s="1"/>
  <c r="T7185" i="5"/>
  <c r="T7186" i="5" s="1"/>
  <c r="T7187" i="5" s="1"/>
  <c r="T7188" i="5" s="1"/>
  <c r="T7189" i="5" s="1"/>
  <c r="T7201" i="5"/>
  <c r="T7202" i="5" s="1"/>
  <c r="T7203" i="5" s="1"/>
  <c r="T7204" i="5" s="1"/>
  <c r="T7205" i="5" s="1"/>
  <c r="T7206" i="5" s="1"/>
  <c r="T7207" i="5" s="1"/>
  <c r="T7208" i="5" s="1"/>
  <c r="T7209" i="5" s="1"/>
  <c r="T7213" i="5"/>
  <c r="T7214" i="5" s="1"/>
  <c r="T7215" i="5" s="1"/>
  <c r="T7216" i="5" s="1"/>
  <c r="T7217" i="5"/>
  <c r="T7218" i="5" s="1"/>
  <c r="T7219" i="5" s="1"/>
  <c r="T7220" i="5" s="1"/>
  <c r="T7221" i="5" s="1"/>
  <c r="T7222" i="5" s="1"/>
  <c r="T7223" i="5" s="1"/>
  <c r="T7224" i="5" s="1"/>
  <c r="T7225" i="5" s="1"/>
  <c r="T7226" i="5" s="1"/>
  <c r="T7227" i="5" s="1"/>
  <c r="T7228" i="5" s="1"/>
  <c r="T7229" i="5" s="1"/>
  <c r="T7230" i="5" s="1"/>
  <c r="T7231" i="5" s="1"/>
  <c r="T7232" i="5" s="1"/>
  <c r="T7233" i="5" s="1"/>
  <c r="T7234" i="5" s="1"/>
  <c r="T7235" i="5" s="1"/>
  <c r="T7236" i="5" s="1"/>
  <c r="T7237" i="5" s="1"/>
  <c r="T7238" i="5" s="1"/>
  <c r="T7239" i="5" s="1"/>
  <c r="T7240" i="5" s="1"/>
  <c r="T7241" i="5" s="1"/>
  <c r="T7242" i="5" s="1"/>
  <c r="T7243" i="5" s="1"/>
  <c r="T7244" i="5" s="1"/>
  <c r="T7245" i="5" s="1"/>
  <c r="T7246" i="5" s="1"/>
  <c r="T7247" i="5" s="1"/>
  <c r="T7248" i="5" s="1"/>
  <c r="T7249" i="5" s="1"/>
  <c r="T7253" i="5"/>
  <c r="T7254" i="5" s="1"/>
  <c r="T7255" i="5" s="1"/>
  <c r="T7256" i="5" s="1"/>
  <c r="T7257" i="5" s="1"/>
  <c r="T7258" i="5" s="1"/>
  <c r="T7259" i="5" s="1"/>
  <c r="T7260" i="5" s="1"/>
  <c r="T7261" i="5" s="1"/>
  <c r="T7262" i="5" s="1"/>
  <c r="T7263" i="5" s="1"/>
  <c r="T7264" i="5" s="1"/>
  <c r="T7265" i="5" s="1"/>
  <c r="T7266" i="5" s="1"/>
  <c r="T7267" i="5" s="1"/>
  <c r="T7268" i="5" s="1"/>
  <c r="T7269" i="5" s="1"/>
  <c r="T7270" i="5" s="1"/>
  <c r="T7271" i="5" s="1"/>
  <c r="T7272" i="5" s="1"/>
  <c r="T7273" i="5" s="1"/>
  <c r="T7274" i="5" s="1"/>
  <c r="T7275" i="5" s="1"/>
  <c r="T7276" i="5" s="1"/>
  <c r="T7277" i="5" s="1"/>
  <c r="T7278" i="5" s="1"/>
  <c r="T7279" i="5" s="1"/>
  <c r="T7280" i="5" s="1"/>
  <c r="T7281" i="5" s="1"/>
  <c r="T7282" i="5" s="1"/>
  <c r="T7283" i="5" s="1"/>
  <c r="T7284" i="5" s="1"/>
  <c r="T7285" i="5" s="1"/>
  <c r="T7286" i="5" s="1"/>
  <c r="T7287" i="5" s="1"/>
  <c r="T7288" i="5" s="1"/>
  <c r="T7289" i="5" s="1"/>
  <c r="T7290" i="5" s="1"/>
  <c r="T7291" i="5" s="1"/>
  <c r="T7292" i="5" s="1"/>
  <c r="T7293" i="5" s="1"/>
  <c r="T7294" i="5" s="1"/>
  <c r="T7295" i="5" s="1"/>
  <c r="T7296" i="5" s="1"/>
  <c r="T7297" i="5" s="1"/>
  <c r="T7298" i="5" s="1"/>
  <c r="T7299" i="5" s="1"/>
  <c r="T7300" i="5" s="1"/>
  <c r="T7301" i="5" s="1"/>
  <c r="T7302" i="5" s="1"/>
  <c r="T7303" i="5" s="1"/>
  <c r="T7304" i="5" s="1"/>
  <c r="T7305" i="5" s="1"/>
  <c r="T7306" i="5" s="1"/>
  <c r="T7307" i="5" s="1"/>
  <c r="T7308" i="5" s="1"/>
  <c r="T7309" i="5"/>
  <c r="T7310" i="5" s="1"/>
  <c r="T7311" i="5" s="1"/>
  <c r="T7312" i="5" s="1"/>
  <c r="T7313" i="5"/>
  <c r="T7314" i="5" s="1"/>
  <c r="T7315" i="5" s="1"/>
  <c r="T7316" i="5" s="1"/>
  <c r="T7317" i="5" s="1"/>
  <c r="T7318" i="5" s="1"/>
  <c r="T7319" i="5" s="1"/>
  <c r="T7320" i="5" s="1"/>
  <c r="T7321" i="5" s="1"/>
  <c r="T7322" i="5" s="1"/>
  <c r="T7323" i="5" s="1"/>
  <c r="T7324" i="5" s="1"/>
  <c r="T7325" i="5" s="1"/>
  <c r="T7326" i="5" s="1"/>
  <c r="S7328" i="5"/>
  <c r="S7329" i="5" s="1"/>
  <c r="S7330" i="5" s="1"/>
  <c r="S7331" i="5" s="1"/>
  <c r="S7332" i="5" s="1"/>
  <c r="S7333" i="5" s="1"/>
  <c r="S7334" i="5" s="1"/>
  <c r="S7335" i="5" s="1"/>
  <c r="V7335" i="5" s="1"/>
  <c r="T7329" i="5"/>
  <c r="T7330" i="5" s="1"/>
  <c r="T7331" i="5" s="1"/>
  <c r="T7332" i="5" s="1"/>
  <c r="T7333" i="5" s="1"/>
  <c r="T7334" i="5" s="1"/>
  <c r="T7335" i="5" s="1"/>
  <c r="S7336" i="5"/>
  <c r="S7337" i="5" s="1"/>
  <c r="S7338" i="5" s="1"/>
  <c r="S7339" i="5" s="1"/>
  <c r="S7340" i="5" s="1"/>
  <c r="S7341" i="5" s="1"/>
  <c r="V7341" i="5" s="1"/>
  <c r="T7337" i="5"/>
  <c r="T7338" i="5" s="1"/>
  <c r="T7339" i="5" s="1"/>
  <c r="T7340" i="5" s="1"/>
  <c r="T7341" i="5" s="1"/>
  <c r="T7345" i="5"/>
  <c r="T7346" i="5" s="1"/>
  <c r="T7347" i="5" s="1"/>
  <c r="T7348" i="5" s="1"/>
  <c r="T7349" i="5" s="1"/>
  <c r="T7350" i="5" s="1"/>
  <c r="T7351" i="5" s="1"/>
  <c r="T7352" i="5" s="1"/>
  <c r="T7353" i="5" s="1"/>
  <c r="T7354" i="5" s="1"/>
  <c r="T7355" i="5" s="1"/>
  <c r="T7356" i="5" s="1"/>
  <c r="T7357" i="5" s="1"/>
  <c r="T7358" i="5" s="1"/>
  <c r="T7359" i="5" s="1"/>
  <c r="T7360" i="5" s="1"/>
  <c r="T7361" i="5" s="1"/>
  <c r="T7362" i="5" s="1"/>
  <c r="T7363" i="5" s="1"/>
  <c r="T7364" i="5" s="1"/>
  <c r="T7365" i="5" s="1"/>
  <c r="T7366" i="5" s="1"/>
  <c r="T7367" i="5" s="1"/>
  <c r="T7368" i="5" s="1"/>
  <c r="T7369" i="5" s="1"/>
  <c r="V7346" i="5"/>
  <c r="V7350" i="5"/>
  <c r="V7354" i="5"/>
  <c r="V7358" i="5"/>
  <c r="V7362" i="5"/>
  <c r="V7366" i="5"/>
  <c r="V7370" i="5"/>
  <c r="T7373" i="5"/>
  <c r="T7374" i="5" s="1"/>
  <c r="T7375" i="5" s="1"/>
  <c r="T7376" i="5" s="1"/>
  <c r="V7374" i="5"/>
  <c r="T7377" i="5"/>
  <c r="T7378" i="5" s="1"/>
  <c r="T7379" i="5" s="1"/>
  <c r="T7380" i="5" s="1"/>
  <c r="T7381" i="5" s="1"/>
  <c r="T7382" i="5" s="1"/>
  <c r="T7383" i="5" s="1"/>
  <c r="V7378" i="5"/>
  <c r="V7386" i="5"/>
  <c r="O7388" i="5"/>
  <c r="O7418" i="5"/>
  <c r="V7418" i="5"/>
  <c r="V7422" i="5"/>
  <c r="O7424" i="5"/>
  <c r="O7452" i="5"/>
  <c r="V7452" i="5"/>
  <c r="O7482" i="5"/>
  <c r="V7482" i="5"/>
  <c r="V7486" i="5"/>
  <c r="O7488" i="5"/>
  <c r="O7516" i="5"/>
  <c r="V7516" i="5"/>
  <c r="V7527" i="5"/>
  <c r="O7529" i="5"/>
  <c r="V7529" i="5"/>
  <c r="O7536" i="5"/>
  <c r="V7536" i="5"/>
  <c r="V7543" i="5"/>
  <c r="O7545" i="5"/>
  <c r="V7545" i="5"/>
  <c r="S7549" i="5"/>
  <c r="S7550" i="5" s="1"/>
  <c r="S7551" i="5" s="1"/>
  <c r="S7552" i="5" s="1"/>
  <c r="S7553" i="5" s="1"/>
  <c r="S7554" i="5" s="1"/>
  <c r="S7555" i="5" s="1"/>
  <c r="S7556" i="5" s="1"/>
  <c r="S7557" i="5" s="1"/>
  <c r="S7558" i="5" s="1"/>
  <c r="S7559" i="5" s="1"/>
  <c r="T7549" i="5"/>
  <c r="T7550" i="5" s="1"/>
  <c r="O7552" i="5"/>
  <c r="V7552" i="5"/>
  <c r="O7566" i="5"/>
  <c r="V7566" i="5"/>
  <c r="O7582" i="5"/>
  <c r="V7582" i="5"/>
  <c r="O7596" i="5"/>
  <c r="V7596" i="5"/>
  <c r="O7610" i="5"/>
  <c r="V7610" i="5"/>
  <c r="O7626" i="5"/>
  <c r="V7626" i="5"/>
  <c r="O7642" i="5"/>
  <c r="V7642" i="5"/>
  <c r="O7658" i="5"/>
  <c r="V7658" i="5"/>
  <c r="O7674" i="5"/>
  <c r="V7674" i="5"/>
  <c r="S7685" i="5"/>
  <c r="T7685" i="5"/>
  <c r="T7686" i="5" s="1"/>
  <c r="O7688" i="5"/>
  <c r="V7688" i="5"/>
  <c r="V7695" i="5"/>
  <c r="O7697" i="5"/>
  <c r="V7697" i="5"/>
  <c r="O7704" i="5"/>
  <c r="V7704" i="5"/>
  <c r="V7711" i="5"/>
  <c r="O7713" i="5"/>
  <c r="V7713" i="5"/>
  <c r="O7720" i="5"/>
  <c r="V7720" i="5"/>
  <c r="O7734" i="5"/>
  <c r="V7734" i="5"/>
  <c r="V7739" i="5"/>
  <c r="O7741" i="5"/>
  <c r="V7741" i="5"/>
  <c r="O7748" i="5"/>
  <c r="V7748" i="5"/>
  <c r="O7753" i="5"/>
  <c r="V7753" i="5"/>
  <c r="O7760" i="5"/>
  <c r="V7760" i="5"/>
  <c r="V7767" i="5"/>
  <c r="O7769" i="5"/>
  <c r="V7769" i="5"/>
  <c r="O7776" i="5"/>
  <c r="V7776" i="5"/>
  <c r="V7783" i="5"/>
  <c r="O7785" i="5"/>
  <c r="V7785" i="5"/>
  <c r="O7792" i="5"/>
  <c r="V7792" i="5"/>
  <c r="O7804" i="5"/>
  <c r="V7804" i="5"/>
  <c r="O7816" i="5"/>
  <c r="V7816" i="5"/>
  <c r="O7844" i="5"/>
  <c r="V7844" i="5"/>
  <c r="O8105" i="5"/>
  <c r="V8105" i="5"/>
  <c r="T7385" i="5"/>
  <c r="T7386" i="5" s="1"/>
  <c r="T7387" i="5" s="1"/>
  <c r="T7388" i="5" s="1"/>
  <c r="T7389" i="5" s="1"/>
  <c r="T7390" i="5" s="1"/>
  <c r="T7391" i="5" s="1"/>
  <c r="T7392" i="5" s="1"/>
  <c r="T7393" i="5" s="1"/>
  <c r="T7394" i="5" s="1"/>
  <c r="T7395" i="5" s="1"/>
  <c r="T7396" i="5" s="1"/>
  <c r="T7397" i="5" s="1"/>
  <c r="T7398" i="5" s="1"/>
  <c r="T7399" i="5" s="1"/>
  <c r="T7400" i="5" s="1"/>
  <c r="T7401" i="5" s="1"/>
  <c r="T7402" i="5" s="1"/>
  <c r="T7403" i="5" s="1"/>
  <c r="T7404" i="5" s="1"/>
  <c r="T7405" i="5" s="1"/>
  <c r="T7406" i="5" s="1"/>
  <c r="T7407" i="5" s="1"/>
  <c r="T7408" i="5" s="1"/>
  <c r="T7409" i="5" s="1"/>
  <c r="T7410" i="5" s="1"/>
  <c r="T7411" i="5" s="1"/>
  <c r="T7412" i="5" s="1"/>
  <c r="T7413" i="5" s="1"/>
  <c r="T7414" i="5" s="1"/>
  <c r="T7415" i="5" s="1"/>
  <c r="T7416" i="5" s="1"/>
  <c r="T7417" i="5" s="1"/>
  <c r="T7418" i="5" s="1"/>
  <c r="T7419" i="5" s="1"/>
  <c r="T7420" i="5" s="1"/>
  <c r="T7421" i="5" s="1"/>
  <c r="T7422" i="5" s="1"/>
  <c r="T7423" i="5" s="1"/>
  <c r="T7424" i="5" s="1"/>
  <c r="T7425" i="5" s="1"/>
  <c r="T7426" i="5" s="1"/>
  <c r="T7427" i="5" s="1"/>
  <c r="T7428" i="5" s="1"/>
  <c r="T7429" i="5" s="1"/>
  <c r="T7430" i="5" s="1"/>
  <c r="T7431" i="5" s="1"/>
  <c r="T7432" i="5" s="1"/>
  <c r="T7433" i="5" s="1"/>
  <c r="T7434" i="5" s="1"/>
  <c r="T7435" i="5" s="1"/>
  <c r="T7436" i="5" s="1"/>
  <c r="T7437" i="5" s="1"/>
  <c r="T7438" i="5" s="1"/>
  <c r="T7439" i="5" s="1"/>
  <c r="T7440" i="5" s="1"/>
  <c r="T7441" i="5" s="1"/>
  <c r="T7442" i="5" s="1"/>
  <c r="T7443" i="5" s="1"/>
  <c r="T7444" i="5" s="1"/>
  <c r="T7445" i="5" s="1"/>
  <c r="T7446" i="5" s="1"/>
  <c r="T7447" i="5" s="1"/>
  <c r="T7448" i="5" s="1"/>
  <c r="T7449" i="5" s="1"/>
  <c r="O7392" i="5"/>
  <c r="O7410" i="5"/>
  <c r="V7410" i="5"/>
  <c r="O7416" i="5"/>
  <c r="O7444" i="5"/>
  <c r="V7444" i="5"/>
  <c r="T7451" i="5"/>
  <c r="T7452" i="5" s="1"/>
  <c r="T7453" i="5" s="1"/>
  <c r="T7454" i="5" s="1"/>
  <c r="T7455" i="5" s="1"/>
  <c r="T7456" i="5" s="1"/>
  <c r="T7457" i="5" s="1"/>
  <c r="T7458" i="5" s="1"/>
  <c r="T7459" i="5" s="1"/>
  <c r="T7460" i="5" s="1"/>
  <c r="T7461" i="5" s="1"/>
  <c r="O7474" i="5"/>
  <c r="V7474" i="5"/>
  <c r="O7480" i="5"/>
  <c r="O7508" i="5"/>
  <c r="V7508" i="5"/>
  <c r="T7519" i="5"/>
  <c r="T7520" i="5" s="1"/>
  <c r="T7521" i="5" s="1"/>
  <c r="T7522" i="5" s="1"/>
  <c r="O7522" i="5"/>
  <c r="V7522" i="5"/>
  <c r="O7538" i="5"/>
  <c r="V7538" i="5"/>
  <c r="O7554" i="5"/>
  <c r="V7554" i="5"/>
  <c r="O7561" i="5"/>
  <c r="V7561" i="5"/>
  <c r="O7568" i="5"/>
  <c r="V7568" i="5"/>
  <c r="V7575" i="5"/>
  <c r="O7577" i="5"/>
  <c r="V7577" i="5"/>
  <c r="O7584" i="5"/>
  <c r="V7584" i="5"/>
  <c r="V7591" i="5"/>
  <c r="O7593" i="5"/>
  <c r="V7593" i="5"/>
  <c r="O7598" i="5"/>
  <c r="V7598" i="5"/>
  <c r="O7605" i="5"/>
  <c r="V7605" i="5"/>
  <c r="O7612" i="5"/>
  <c r="V7612" i="5"/>
  <c r="V7619" i="5"/>
  <c r="O7621" i="5"/>
  <c r="V7621" i="5"/>
  <c r="O7628" i="5"/>
  <c r="V7628" i="5"/>
  <c r="O7637" i="5"/>
  <c r="V7637" i="5"/>
  <c r="O7644" i="5"/>
  <c r="V7644" i="5"/>
  <c r="O7653" i="5"/>
  <c r="V7653" i="5"/>
  <c r="O7660" i="5"/>
  <c r="V7660" i="5"/>
  <c r="O7669" i="5"/>
  <c r="V7669" i="5"/>
  <c r="O7676" i="5"/>
  <c r="V7676" i="5"/>
  <c r="O7690" i="5"/>
  <c r="V7690" i="5"/>
  <c r="O7706" i="5"/>
  <c r="V7706" i="5"/>
  <c r="O7722" i="5"/>
  <c r="V7722" i="5"/>
  <c r="O7729" i="5"/>
  <c r="V7729" i="5"/>
  <c r="S7733" i="5"/>
  <c r="S7734" i="5" s="1"/>
  <c r="S7735" i="5" s="1"/>
  <c r="V7735" i="5" s="1"/>
  <c r="O7750" i="5"/>
  <c r="O7762" i="5"/>
  <c r="V7762" i="5"/>
  <c r="O7778" i="5"/>
  <c r="V7778" i="5"/>
  <c r="O7794" i="5"/>
  <c r="V7794" i="5"/>
  <c r="O7806" i="5"/>
  <c r="V7806" i="5"/>
  <c r="O7832" i="5"/>
  <c r="V7832" i="5"/>
  <c r="O7937" i="5"/>
  <c r="V7937" i="5"/>
  <c r="O7945" i="5"/>
  <c r="V7945" i="5"/>
  <c r="O8009" i="5"/>
  <c r="O8017" i="5"/>
  <c r="V8017" i="5"/>
  <c r="O8025" i="5"/>
  <c r="V8025" i="5"/>
  <c r="O8033" i="5"/>
  <c r="V8033" i="5"/>
  <c r="O8161" i="5"/>
  <c r="O8305" i="5"/>
  <c r="V8305" i="5"/>
  <c r="T8676" i="5"/>
  <c r="S8816" i="5"/>
  <c r="S8817" i="5" s="1"/>
  <c r="S8818" i="5" s="1"/>
  <c r="S8819" i="5" s="1"/>
  <c r="S8820" i="5" s="1"/>
  <c r="S8821" i="5" s="1"/>
  <c r="S8822" i="5" s="1"/>
  <c r="S8823" i="5" s="1"/>
  <c r="S8824" i="5" s="1"/>
  <c r="S8825" i="5" s="1"/>
  <c r="S8826" i="5" s="1"/>
  <c r="S8827" i="5" s="1"/>
  <c r="S8828" i="5" s="1"/>
  <c r="S8829" i="5" s="1"/>
  <c r="S8830" i="5" s="1"/>
  <c r="S8831" i="5" s="1"/>
  <c r="S8832" i="5" s="1"/>
  <c r="S8833" i="5" s="1"/>
  <c r="S8834" i="5" s="1"/>
  <c r="S8835" i="5" s="1"/>
  <c r="S8836" i="5" s="1"/>
  <c r="S8837" i="5" s="1"/>
  <c r="S8838" i="5" s="1"/>
  <c r="S8839" i="5" s="1"/>
  <c r="S8840" i="5" s="1"/>
  <c r="S8841" i="5" s="1"/>
  <c r="S8842" i="5" s="1"/>
  <c r="S8843" i="5" s="1"/>
  <c r="S8844" i="5" s="1"/>
  <c r="S8845" i="5" s="1"/>
  <c r="S8846" i="5" s="1"/>
  <c r="S8847" i="5" s="1"/>
  <c r="S8848" i="5" s="1"/>
  <c r="S8849" i="5" s="1"/>
  <c r="S8850" i="5" s="1"/>
  <c r="S8851" i="5" s="1"/>
  <c r="S8852" i="5" s="1"/>
  <c r="S8853" i="5" s="1"/>
  <c r="S8854" i="5" s="1"/>
  <c r="S8855" i="5" s="1"/>
  <c r="S8856" i="5" s="1"/>
  <c r="S8857" i="5" s="1"/>
  <c r="S8858" i="5" s="1"/>
  <c r="S8859" i="5" s="1"/>
  <c r="S8860" i="5" s="1"/>
  <c r="S8861" i="5" s="1"/>
  <c r="S8862" i="5" s="1"/>
  <c r="S8863" i="5" s="1"/>
  <c r="S8864" i="5" s="1"/>
  <c r="S8865" i="5" s="1"/>
  <c r="S8866" i="5" s="1"/>
  <c r="S8867" i="5" s="1"/>
  <c r="S8868" i="5" s="1"/>
  <c r="S8869" i="5" s="1"/>
  <c r="S8870" i="5" s="1"/>
  <c r="S8871" i="5" s="1"/>
  <c r="S8872" i="5" s="1"/>
  <c r="S8873" i="5" s="1"/>
  <c r="S8874" i="5" s="1"/>
  <c r="V9009" i="5"/>
  <c r="O9009" i="5"/>
  <c r="T9159" i="5"/>
  <c r="T9160" i="5" s="1"/>
  <c r="T9161" i="5" s="1"/>
  <c r="T9162" i="5" s="1"/>
  <c r="S7384" i="5"/>
  <c r="S7520" i="5"/>
  <c r="S7521" i="5" s="1"/>
  <c r="S7522" i="5" s="1"/>
  <c r="S7523" i="5" s="1"/>
  <c r="S7524" i="5" s="1"/>
  <c r="S7525" i="5" s="1"/>
  <c r="S7526" i="5" s="1"/>
  <c r="S7527" i="5" s="1"/>
  <c r="S7528" i="5"/>
  <c r="S7529" i="5" s="1"/>
  <c r="S7530" i="5" s="1"/>
  <c r="S7531" i="5" s="1"/>
  <c r="S7532" i="5" s="1"/>
  <c r="S7533" i="5" s="1"/>
  <c r="S7534" i="5" s="1"/>
  <c r="S7535" i="5" s="1"/>
  <c r="S7536" i="5" s="1"/>
  <c r="S7537" i="5" s="1"/>
  <c r="S7538" i="5" s="1"/>
  <c r="S7539" i="5" s="1"/>
  <c r="S7540" i="5" s="1"/>
  <c r="S7541" i="5" s="1"/>
  <c r="S7542" i="5" s="1"/>
  <c r="S7543" i="5" s="1"/>
  <c r="S7544" i="5" s="1"/>
  <c r="S7545" i="5" s="1"/>
  <c r="S7546" i="5" s="1"/>
  <c r="S7547" i="5" s="1"/>
  <c r="S7548" i="5" s="1"/>
  <c r="S7592" i="5"/>
  <c r="S7728" i="5"/>
  <c r="S7729" i="5" s="1"/>
  <c r="S7730" i="5" s="1"/>
  <c r="S7731" i="5" s="1"/>
  <c r="S7732" i="5" s="1"/>
  <c r="S7752" i="5"/>
  <c r="S7753" i="5" s="1"/>
  <c r="S7754" i="5" s="1"/>
  <c r="S7755" i="5" s="1"/>
  <c r="S7756" i="5" s="1"/>
  <c r="S7757" i="5" s="1"/>
  <c r="S7758" i="5" s="1"/>
  <c r="S7759" i="5" s="1"/>
  <c r="S7760" i="5" s="1"/>
  <c r="S7761" i="5" s="1"/>
  <c r="S7762" i="5" s="1"/>
  <c r="S7763" i="5" s="1"/>
  <c r="S7764" i="5" s="1"/>
  <c r="S7765" i="5" s="1"/>
  <c r="S7766" i="5" s="1"/>
  <c r="S7767" i="5" s="1"/>
  <c r="S7768" i="5" s="1"/>
  <c r="S7769" i="5" s="1"/>
  <c r="S7770" i="5" s="1"/>
  <c r="S7771" i="5" s="1"/>
  <c r="S7772" i="5" s="1"/>
  <c r="S7773" i="5" s="1"/>
  <c r="S7774" i="5" s="1"/>
  <c r="S7775" i="5" s="1"/>
  <c r="S7776" i="5" s="1"/>
  <c r="S7777" i="5" s="1"/>
  <c r="V7777" i="5" s="1"/>
  <c r="S7780" i="5"/>
  <c r="S7781" i="5" s="1"/>
  <c r="S7782" i="5" s="1"/>
  <c r="S7783" i="5" s="1"/>
  <c r="S7784" i="5" s="1"/>
  <c r="S7785" i="5" s="1"/>
  <c r="S7786" i="5" s="1"/>
  <c r="S7800" i="5"/>
  <c r="S7801" i="5" s="1"/>
  <c r="S7802" i="5" s="1"/>
  <c r="S7803" i="5" s="1"/>
  <c r="S7804" i="5" s="1"/>
  <c r="S7805" i="5" s="1"/>
  <c r="S7806" i="5" s="1"/>
  <c r="S7807" i="5" s="1"/>
  <c r="S7808" i="5" s="1"/>
  <c r="S7809" i="5" s="1"/>
  <c r="S7810" i="5" s="1"/>
  <c r="S7811" i="5" s="1"/>
  <c r="S7812" i="5" s="1"/>
  <c r="S7813" i="5" s="1"/>
  <c r="S7814" i="5" s="1"/>
  <c r="V7814" i="5" s="1"/>
  <c r="S7816" i="5"/>
  <c r="S7817" i="5" s="1"/>
  <c r="S7818" i="5" s="1"/>
  <c r="S7819" i="5" s="1"/>
  <c r="S7820" i="5" s="1"/>
  <c r="S7821" i="5" s="1"/>
  <c r="S7822" i="5" s="1"/>
  <c r="S7823" i="5" s="1"/>
  <c r="S7824" i="5" s="1"/>
  <c r="V7818" i="5"/>
  <c r="V7822" i="5"/>
  <c r="V7826" i="5"/>
  <c r="V7830" i="5"/>
  <c r="V7834" i="5"/>
  <c r="V7838" i="5"/>
  <c r="V7842" i="5"/>
  <c r="S7844" i="5"/>
  <c r="S7845" i="5" s="1"/>
  <c r="S7846" i="5" s="1"/>
  <c r="S7847" i="5" s="1"/>
  <c r="S7848" i="5" s="1"/>
  <c r="S7849" i="5" s="1"/>
  <c r="V7849" i="5" s="1"/>
  <c r="V7846" i="5"/>
  <c r="V7850" i="5"/>
  <c r="S7852" i="5"/>
  <c r="S7853" i="5" s="1"/>
  <c r="S7854" i="5" s="1"/>
  <c r="S7855" i="5" s="1"/>
  <c r="S7856" i="5" s="1"/>
  <c r="S7857" i="5" s="1"/>
  <c r="S7858" i="5" s="1"/>
  <c r="S7859" i="5" s="1"/>
  <c r="V7854" i="5"/>
  <c r="V7858" i="5"/>
  <c r="S7860" i="5"/>
  <c r="S7861" i="5" s="1"/>
  <c r="S7862" i="5" s="1"/>
  <c r="V7862" i="5" s="1"/>
  <c r="S7864" i="5"/>
  <c r="S7865" i="5" s="1"/>
  <c r="S7866" i="5" s="1"/>
  <c r="S7867" i="5" s="1"/>
  <c r="S7868" i="5" s="1"/>
  <c r="S7869" i="5" s="1"/>
  <c r="S7870" i="5" s="1"/>
  <c r="S7871" i="5" s="1"/>
  <c r="S7872" i="5" s="1"/>
  <c r="S7873" i="5" s="1"/>
  <c r="V7873" i="5" s="1"/>
  <c r="V7866" i="5"/>
  <c r="V7870" i="5"/>
  <c r="V7874" i="5"/>
  <c r="S7876" i="5"/>
  <c r="S7877" i="5" s="1"/>
  <c r="V7878" i="5"/>
  <c r="V7882" i="5"/>
  <c r="V7886" i="5"/>
  <c r="V7890" i="5"/>
  <c r="V7894" i="5"/>
  <c r="O7904" i="5"/>
  <c r="V7904" i="5"/>
  <c r="O7953" i="5"/>
  <c r="V7953" i="5"/>
  <c r="O8041" i="5"/>
  <c r="V8041" i="5"/>
  <c r="V8190" i="5"/>
  <c r="O8201" i="5"/>
  <c r="V8201" i="5"/>
  <c r="O8241" i="5"/>
  <c r="V8241" i="5"/>
  <c r="O8265" i="5"/>
  <c r="V8265" i="5"/>
  <c r="O8313" i="5"/>
  <c r="V8313" i="5"/>
  <c r="T8401" i="5"/>
  <c r="T8402" i="5" s="1"/>
  <c r="S8401" i="5"/>
  <c r="S8402" i="5" s="1"/>
  <c r="S8403" i="5" s="1"/>
  <c r="S8404" i="5" s="1"/>
  <c r="S8405" i="5" s="1"/>
  <c r="S8406" i="5" s="1"/>
  <c r="S8407" i="5" s="1"/>
  <c r="S8408" i="5" s="1"/>
  <c r="S8409" i="5" s="1"/>
  <c r="S8410" i="5" s="1"/>
  <c r="S8411" i="5" s="1"/>
  <c r="S8412" i="5" s="1"/>
  <c r="O8406" i="5"/>
  <c r="V8406" i="5"/>
  <c r="O8430" i="5"/>
  <c r="V8430" i="5"/>
  <c r="O8558" i="5"/>
  <c r="V8558" i="5"/>
  <c r="T8644" i="5"/>
  <c r="T8645" i="5" s="1"/>
  <c r="T8646" i="5" s="1"/>
  <c r="T8647" i="5" s="1"/>
  <c r="T8648" i="5" s="1"/>
  <c r="T8649" i="5" s="1"/>
  <c r="T8650" i="5" s="1"/>
  <c r="T8651" i="5" s="1"/>
  <c r="O8878" i="5"/>
  <c r="V8878" i="5"/>
  <c r="O8910" i="5"/>
  <c r="V8910" i="5"/>
  <c r="V7913" i="5"/>
  <c r="S7918" i="5"/>
  <c r="O7961" i="5"/>
  <c r="V7961" i="5"/>
  <c r="S7966" i="5"/>
  <c r="O8049" i="5"/>
  <c r="V8049" i="5"/>
  <c r="O8169" i="5"/>
  <c r="V8169" i="5"/>
  <c r="O8321" i="5"/>
  <c r="V8321" i="5"/>
  <c r="O8329" i="5"/>
  <c r="V8329" i="5"/>
  <c r="O8337" i="5"/>
  <c r="V8337" i="5"/>
  <c r="O8345" i="5"/>
  <c r="V8345" i="5"/>
  <c r="O8353" i="5"/>
  <c r="V8353" i="5"/>
  <c r="O8526" i="5"/>
  <c r="V8526" i="5"/>
  <c r="O8918" i="5"/>
  <c r="V8918" i="5"/>
  <c r="S7579" i="5"/>
  <c r="S7580" i="5" s="1"/>
  <c r="S7581" i="5" s="1"/>
  <c r="S7582" i="5" s="1"/>
  <c r="S7583" i="5" s="1"/>
  <c r="S7584" i="5" s="1"/>
  <c r="S7585" i="5" s="1"/>
  <c r="S7586" i="5" s="1"/>
  <c r="S7587" i="5" s="1"/>
  <c r="S7588" i="5" s="1"/>
  <c r="S7589" i="5" s="1"/>
  <c r="S7590" i="5" s="1"/>
  <c r="V7590" i="5" s="1"/>
  <c r="S7787" i="5"/>
  <c r="S7788" i="5" s="1"/>
  <c r="S7789" i="5" s="1"/>
  <c r="S7790" i="5" s="1"/>
  <c r="S7791" i="5" s="1"/>
  <c r="S7792" i="5" s="1"/>
  <c r="S7793" i="5" s="1"/>
  <c r="S7794" i="5" s="1"/>
  <c r="S7795" i="5" s="1"/>
  <c r="S7796" i="5" s="1"/>
  <c r="S7797" i="5" s="1"/>
  <c r="S7798" i="5" s="1"/>
  <c r="V7798" i="5" s="1"/>
  <c r="V7797" i="5"/>
  <c r="V7801" i="5"/>
  <c r="V7805" i="5"/>
  <c r="V7809" i="5"/>
  <c r="V7813" i="5"/>
  <c r="V7817" i="5"/>
  <c r="V7821" i="5"/>
  <c r="V7825" i="5"/>
  <c r="V7829" i="5"/>
  <c r="V7833" i="5"/>
  <c r="V7837" i="5"/>
  <c r="V7841" i="5"/>
  <c r="S7843" i="5"/>
  <c r="V7845" i="5"/>
  <c r="V7853" i="5"/>
  <c r="V7857" i="5"/>
  <c r="V7861" i="5"/>
  <c r="V7865" i="5"/>
  <c r="V7869" i="5"/>
  <c r="V7877" i="5"/>
  <c r="O7921" i="5"/>
  <c r="V7921" i="5"/>
  <c r="S7926" i="5"/>
  <c r="S7927" i="5" s="1"/>
  <c r="S7928" i="5" s="1"/>
  <c r="S7929" i="5" s="1"/>
  <c r="S7930" i="5" s="1"/>
  <c r="V7930" i="5" s="1"/>
  <c r="O7969" i="5"/>
  <c r="V7969" i="5"/>
  <c r="O8121" i="5"/>
  <c r="V8121" i="5"/>
  <c r="O8145" i="5"/>
  <c r="V8145" i="5"/>
  <c r="O8177" i="5"/>
  <c r="V8177" i="5"/>
  <c r="O8209" i="5"/>
  <c r="V8209" i="5"/>
  <c r="O8249" i="5"/>
  <c r="V8249" i="5"/>
  <c r="S8311" i="5"/>
  <c r="S8312" i="5" s="1"/>
  <c r="S8313" i="5" s="1"/>
  <c r="S8314" i="5" s="1"/>
  <c r="S8315" i="5" s="1"/>
  <c r="S8316" i="5" s="1"/>
  <c r="S8317" i="5" s="1"/>
  <c r="S8318" i="5" s="1"/>
  <c r="S8319" i="5" s="1"/>
  <c r="S8320" i="5" s="1"/>
  <c r="S8321" i="5" s="1"/>
  <c r="S8322" i="5" s="1"/>
  <c r="S8323" i="5" s="1"/>
  <c r="S8324" i="5" s="1"/>
  <c r="S8325" i="5" s="1"/>
  <c r="S8326" i="5" s="1"/>
  <c r="S8327" i="5" s="1"/>
  <c r="S8328" i="5" s="1"/>
  <c r="S8329" i="5" s="1"/>
  <c r="S8330" i="5" s="1"/>
  <c r="S8331" i="5" s="1"/>
  <c r="S8332" i="5" s="1"/>
  <c r="S8333" i="5" s="1"/>
  <c r="S8334" i="5" s="1"/>
  <c r="S8335" i="5" s="1"/>
  <c r="S8336" i="5" s="1"/>
  <c r="S8337" i="5" s="1"/>
  <c r="S8338" i="5" s="1"/>
  <c r="S8339" i="5" s="1"/>
  <c r="S8340" i="5" s="1"/>
  <c r="S8341" i="5" s="1"/>
  <c r="S8342" i="5" s="1"/>
  <c r="S8343" i="5" s="1"/>
  <c r="S8344" i="5" s="1"/>
  <c r="S8345" i="5" s="1"/>
  <c r="S8346" i="5" s="1"/>
  <c r="S8347" i="5" s="1"/>
  <c r="V8347" i="5" s="1"/>
  <c r="S8685" i="5"/>
  <c r="S8686" i="5" s="1"/>
  <c r="O8846" i="5"/>
  <c r="V8846" i="5"/>
  <c r="O7929" i="5"/>
  <c r="V7929" i="5"/>
  <c r="O7977" i="5"/>
  <c r="V7977" i="5"/>
  <c r="O8057" i="5"/>
  <c r="V8057" i="5"/>
  <c r="O8185" i="5"/>
  <c r="V8185" i="5"/>
  <c r="O8217" i="5"/>
  <c r="V8217" i="5"/>
  <c r="O8273" i="5"/>
  <c r="V8273" i="5"/>
  <c r="O8387" i="5"/>
  <c r="V8387" i="5"/>
  <c r="O8494" i="5"/>
  <c r="V8494" i="5"/>
  <c r="S8548" i="5"/>
  <c r="V8548" i="5" s="1"/>
  <c r="T8548" i="5"/>
  <c r="S8755" i="5"/>
  <c r="S8756" i="5" s="1"/>
  <c r="S8757" i="5" s="1"/>
  <c r="S7452" i="5"/>
  <c r="S7453" i="5" s="1"/>
  <c r="S7454" i="5" s="1"/>
  <c r="S7455" i="5" s="1"/>
  <c r="S7456" i="5" s="1"/>
  <c r="S7457" i="5" s="1"/>
  <c r="S7458" i="5" s="1"/>
  <c r="S7459" i="5" s="1"/>
  <c r="S7460" i="5" s="1"/>
  <c r="S7461" i="5" s="1"/>
  <c r="S7462" i="5" s="1"/>
  <c r="S7463" i="5" s="1"/>
  <c r="S7464" i="5" s="1"/>
  <c r="S7465" i="5" s="1"/>
  <c r="S7466" i="5" s="1"/>
  <c r="S7467" i="5" s="1"/>
  <c r="S7468" i="5" s="1"/>
  <c r="S7469" i="5" s="1"/>
  <c r="S7470" i="5" s="1"/>
  <c r="S7471" i="5" s="1"/>
  <c r="S7472" i="5" s="1"/>
  <c r="S7473" i="5" s="1"/>
  <c r="S7474" i="5" s="1"/>
  <c r="S7475" i="5" s="1"/>
  <c r="S7476" i="5" s="1"/>
  <c r="S7477" i="5" s="1"/>
  <c r="S7478" i="5" s="1"/>
  <c r="S7479" i="5" s="1"/>
  <c r="S7480" i="5" s="1"/>
  <c r="S7481" i="5" s="1"/>
  <c r="S7482" i="5" s="1"/>
  <c r="S7483" i="5" s="1"/>
  <c r="S7484" i="5" s="1"/>
  <c r="S7485" i="5" s="1"/>
  <c r="S7486" i="5" s="1"/>
  <c r="S7487" i="5" s="1"/>
  <c r="S7488" i="5" s="1"/>
  <c r="S7489" i="5" s="1"/>
  <c r="S7490" i="5" s="1"/>
  <c r="S7491" i="5" s="1"/>
  <c r="S7492" i="5" s="1"/>
  <c r="S7493" i="5" s="1"/>
  <c r="S7494" i="5" s="1"/>
  <c r="S7495" i="5" s="1"/>
  <c r="S7496" i="5" s="1"/>
  <c r="S7497" i="5" s="1"/>
  <c r="S7498" i="5" s="1"/>
  <c r="S7499" i="5" s="1"/>
  <c r="S7500" i="5" s="1"/>
  <c r="S7501" i="5" s="1"/>
  <c r="S7502" i="5" s="1"/>
  <c r="S7503" i="5" s="1"/>
  <c r="S7504" i="5" s="1"/>
  <c r="S7505" i="5" s="1"/>
  <c r="S7506" i="5" s="1"/>
  <c r="S7507" i="5" s="1"/>
  <c r="S7508" i="5" s="1"/>
  <c r="S7509" i="5" s="1"/>
  <c r="S7510" i="5" s="1"/>
  <c r="S7511" i="5" s="1"/>
  <c r="S7512" i="5" s="1"/>
  <c r="S7513" i="5" s="1"/>
  <c r="S7514" i="5" s="1"/>
  <c r="S7515" i="5" s="1"/>
  <c r="S7516" i="5" s="1"/>
  <c r="S7517" i="5" s="1"/>
  <c r="S7518" i="5" s="1"/>
  <c r="V7518" i="5" s="1"/>
  <c r="T7462" i="5"/>
  <c r="T7463" i="5" s="1"/>
  <c r="T7464" i="5" s="1"/>
  <c r="T7465" i="5" s="1"/>
  <c r="T7466" i="5" s="1"/>
  <c r="T7467" i="5" s="1"/>
  <c r="T7468" i="5" s="1"/>
  <c r="T7469" i="5" s="1"/>
  <c r="T7470" i="5" s="1"/>
  <c r="T7471" i="5" s="1"/>
  <c r="T7472" i="5" s="1"/>
  <c r="T7473" i="5" s="1"/>
  <c r="T7474" i="5" s="1"/>
  <c r="T7475" i="5" s="1"/>
  <c r="T7476" i="5" s="1"/>
  <c r="T7477" i="5" s="1"/>
  <c r="T7478" i="5" s="1"/>
  <c r="T7479" i="5" s="1"/>
  <c r="T7480" i="5" s="1"/>
  <c r="T7481" i="5" s="1"/>
  <c r="T7482" i="5" s="1"/>
  <c r="T7483" i="5" s="1"/>
  <c r="T7484" i="5" s="1"/>
  <c r="T7485" i="5" s="1"/>
  <c r="T7486" i="5" s="1"/>
  <c r="T7487" i="5" s="1"/>
  <c r="T7488" i="5" s="1"/>
  <c r="T7489" i="5" s="1"/>
  <c r="T7490" i="5" s="1"/>
  <c r="T7491" i="5" s="1"/>
  <c r="T7492" i="5" s="1"/>
  <c r="T7493" i="5" s="1"/>
  <c r="T7494" i="5" s="1"/>
  <c r="T7495" i="5" s="1"/>
  <c r="T7496" i="5" s="1"/>
  <c r="T7497" i="5" s="1"/>
  <c r="T7498" i="5" s="1"/>
  <c r="T7499" i="5" s="1"/>
  <c r="T7500" i="5" s="1"/>
  <c r="T7501" i="5" s="1"/>
  <c r="T7502" i="5" s="1"/>
  <c r="T7503" i="5" s="1"/>
  <c r="T7504" i="5" s="1"/>
  <c r="T7505" i="5" s="1"/>
  <c r="T7506" i="5" s="1"/>
  <c r="T7507" i="5" s="1"/>
  <c r="T7508" i="5" s="1"/>
  <c r="T7509" i="5" s="1"/>
  <c r="T7510" i="5" s="1"/>
  <c r="T7511" i="5" s="1"/>
  <c r="T7512" i="5" s="1"/>
  <c r="T7513" i="5" s="1"/>
  <c r="T7514" i="5" s="1"/>
  <c r="T7515" i="5" s="1"/>
  <c r="T7516" i="5" s="1"/>
  <c r="T7517" i="5" s="1"/>
  <c r="T7518" i="5" s="1"/>
  <c r="T7523" i="5"/>
  <c r="T7524" i="5" s="1"/>
  <c r="T7525" i="5" s="1"/>
  <c r="T7526" i="5" s="1"/>
  <c r="T7527" i="5" s="1"/>
  <c r="T7528" i="5" s="1"/>
  <c r="T7529" i="5" s="1"/>
  <c r="T7530" i="5" s="1"/>
  <c r="T7531" i="5" s="1"/>
  <c r="T7532" i="5" s="1"/>
  <c r="T7533" i="5" s="1"/>
  <c r="T7534" i="5" s="1"/>
  <c r="T7535" i="5" s="1"/>
  <c r="T7536" i="5" s="1"/>
  <c r="T7537" i="5" s="1"/>
  <c r="T7538" i="5" s="1"/>
  <c r="T7539" i="5" s="1"/>
  <c r="T7540" i="5" s="1"/>
  <c r="T7541" i="5" s="1"/>
  <c r="T7542" i="5" s="1"/>
  <c r="T7543" i="5" s="1"/>
  <c r="T7544" i="5" s="1"/>
  <c r="T7545" i="5" s="1"/>
  <c r="T7546" i="5" s="1"/>
  <c r="T7547" i="5" s="1"/>
  <c r="T7548" i="5" s="1"/>
  <c r="T7551" i="5"/>
  <c r="T7552" i="5" s="1"/>
  <c r="T7553" i="5" s="1"/>
  <c r="T7554" i="5" s="1"/>
  <c r="T7555" i="5"/>
  <c r="T7556" i="5" s="1"/>
  <c r="T7557" i="5" s="1"/>
  <c r="T7558" i="5" s="1"/>
  <c r="T7559" i="5" s="1"/>
  <c r="S7562" i="5"/>
  <c r="S7563" i="5" s="1"/>
  <c r="S7564" i="5" s="1"/>
  <c r="S7565" i="5" s="1"/>
  <c r="S7566" i="5" s="1"/>
  <c r="S7567" i="5" s="1"/>
  <c r="S7568" i="5" s="1"/>
  <c r="S7569" i="5" s="1"/>
  <c r="S7570" i="5" s="1"/>
  <c r="S7571" i="5" s="1"/>
  <c r="S7572" i="5" s="1"/>
  <c r="S7573" i="5" s="1"/>
  <c r="S7574" i="5" s="1"/>
  <c r="S7575" i="5" s="1"/>
  <c r="S7576" i="5" s="1"/>
  <c r="V7576" i="5" s="1"/>
  <c r="T7563" i="5"/>
  <c r="T7564" i="5" s="1"/>
  <c r="T7565" i="5" s="1"/>
  <c r="T7566" i="5" s="1"/>
  <c r="T7567" i="5" s="1"/>
  <c r="T7568" i="5" s="1"/>
  <c r="T7569" i="5" s="1"/>
  <c r="T7570" i="5" s="1"/>
  <c r="T7571" i="5"/>
  <c r="T7572" i="5" s="1"/>
  <c r="T7573" i="5" s="1"/>
  <c r="T7574" i="5" s="1"/>
  <c r="T7575" i="5" s="1"/>
  <c r="T7576" i="5" s="1"/>
  <c r="S7578" i="5"/>
  <c r="T7579" i="5"/>
  <c r="T7580" i="5" s="1"/>
  <c r="T7581" i="5" s="1"/>
  <c r="T7582" i="5" s="1"/>
  <c r="T7583" i="5" s="1"/>
  <c r="T7584" i="5" s="1"/>
  <c r="T7585" i="5" s="1"/>
  <c r="T7586" i="5" s="1"/>
  <c r="T7587" i="5" s="1"/>
  <c r="T7588" i="5" s="1"/>
  <c r="T7589" i="5" s="1"/>
  <c r="T7590" i="5" s="1"/>
  <c r="T7591" i="5"/>
  <c r="T7592" i="5" s="1"/>
  <c r="T7593" i="5" s="1"/>
  <c r="T7594" i="5" s="1"/>
  <c r="T7595" i="5" s="1"/>
  <c r="S7598" i="5"/>
  <c r="S7599" i="5" s="1"/>
  <c r="S7600" i="5" s="1"/>
  <c r="S7601" i="5" s="1"/>
  <c r="S7602" i="5" s="1"/>
  <c r="S7603" i="5" s="1"/>
  <c r="V7603" i="5" s="1"/>
  <c r="T7599" i="5"/>
  <c r="T7600" i="5" s="1"/>
  <c r="T7601" i="5" s="1"/>
  <c r="T7602" i="5" s="1"/>
  <c r="T7603" i="5"/>
  <c r="S7606" i="5"/>
  <c r="S7607" i="5" s="1"/>
  <c r="S7608" i="5" s="1"/>
  <c r="S7609" i="5" s="1"/>
  <c r="S7610" i="5" s="1"/>
  <c r="S7611" i="5" s="1"/>
  <c r="S7612" i="5" s="1"/>
  <c r="S7613" i="5" s="1"/>
  <c r="S7614" i="5" s="1"/>
  <c r="S7615" i="5" s="1"/>
  <c r="S7616" i="5" s="1"/>
  <c r="S7617" i="5" s="1"/>
  <c r="S7618" i="5" s="1"/>
  <c r="S7619" i="5" s="1"/>
  <c r="S7620" i="5" s="1"/>
  <c r="S7621" i="5" s="1"/>
  <c r="S7622" i="5" s="1"/>
  <c r="S7623" i="5" s="1"/>
  <c r="S7624" i="5" s="1"/>
  <c r="S7625" i="5" s="1"/>
  <c r="S7626" i="5" s="1"/>
  <c r="S7627" i="5" s="1"/>
  <c r="S7628" i="5" s="1"/>
  <c r="S7629" i="5" s="1"/>
  <c r="S7630" i="5" s="1"/>
  <c r="S7631" i="5" s="1"/>
  <c r="S7632" i="5" s="1"/>
  <c r="S7633" i="5" s="1"/>
  <c r="S7634" i="5" s="1"/>
  <c r="S7635" i="5" s="1"/>
  <c r="S7636" i="5" s="1"/>
  <c r="S7637" i="5" s="1"/>
  <c r="S7638" i="5" s="1"/>
  <c r="S7639" i="5" s="1"/>
  <c r="S7640" i="5" s="1"/>
  <c r="S7641" i="5" s="1"/>
  <c r="S7642" i="5" s="1"/>
  <c r="S7643" i="5" s="1"/>
  <c r="S7644" i="5" s="1"/>
  <c r="S7645" i="5" s="1"/>
  <c r="S7646" i="5" s="1"/>
  <c r="S7647" i="5" s="1"/>
  <c r="S7648" i="5" s="1"/>
  <c r="S7649" i="5" s="1"/>
  <c r="S7650" i="5" s="1"/>
  <c r="S7651" i="5" s="1"/>
  <c r="S7652" i="5" s="1"/>
  <c r="S7653" i="5" s="1"/>
  <c r="S7654" i="5" s="1"/>
  <c r="S7655" i="5" s="1"/>
  <c r="S7656" i="5" s="1"/>
  <c r="S7657" i="5" s="1"/>
  <c r="S7658" i="5" s="1"/>
  <c r="S7659" i="5" s="1"/>
  <c r="S7660" i="5" s="1"/>
  <c r="S7661" i="5" s="1"/>
  <c r="S7662" i="5" s="1"/>
  <c r="S7663" i="5" s="1"/>
  <c r="S7664" i="5" s="1"/>
  <c r="S7665" i="5" s="1"/>
  <c r="S7666" i="5" s="1"/>
  <c r="S7667" i="5" s="1"/>
  <c r="S7668" i="5" s="1"/>
  <c r="S7669" i="5" s="1"/>
  <c r="S7670" i="5" s="1"/>
  <c r="S7671" i="5" s="1"/>
  <c r="S7672" i="5" s="1"/>
  <c r="S7673" i="5" s="1"/>
  <c r="S7674" i="5" s="1"/>
  <c r="S7675" i="5" s="1"/>
  <c r="S7676" i="5" s="1"/>
  <c r="S7677" i="5" s="1"/>
  <c r="S7678" i="5" s="1"/>
  <c r="S7679" i="5" s="1"/>
  <c r="S7680" i="5" s="1"/>
  <c r="S7681" i="5" s="1"/>
  <c r="S7682" i="5" s="1"/>
  <c r="S7683" i="5" s="1"/>
  <c r="T7607" i="5"/>
  <c r="T7608" i="5" s="1"/>
  <c r="T7609" i="5" s="1"/>
  <c r="T7610" i="5" s="1"/>
  <c r="T7611" i="5" s="1"/>
  <c r="T7612" i="5" s="1"/>
  <c r="T7613" i="5" s="1"/>
  <c r="T7614" i="5" s="1"/>
  <c r="T7615" i="5" s="1"/>
  <c r="T7616" i="5" s="1"/>
  <c r="T7617" i="5" s="1"/>
  <c r="T7618" i="5" s="1"/>
  <c r="T7619" i="5"/>
  <c r="T7620" i="5" s="1"/>
  <c r="T7621" i="5" s="1"/>
  <c r="T7622" i="5" s="1"/>
  <c r="T7623" i="5" s="1"/>
  <c r="T7624" i="5" s="1"/>
  <c r="T7625" i="5" s="1"/>
  <c r="T7626" i="5" s="1"/>
  <c r="T7627" i="5" s="1"/>
  <c r="T7628" i="5" s="1"/>
  <c r="T7629" i="5" s="1"/>
  <c r="T7630" i="5" s="1"/>
  <c r="T7631" i="5" s="1"/>
  <c r="T7632" i="5" s="1"/>
  <c r="T7633" i="5" s="1"/>
  <c r="T7634" i="5" s="1"/>
  <c r="T7635" i="5" s="1"/>
  <c r="T7636" i="5" s="1"/>
  <c r="T7637" i="5" s="1"/>
  <c r="T7638" i="5" s="1"/>
  <c r="T7639" i="5" s="1"/>
  <c r="T7640" i="5" s="1"/>
  <c r="T7641" i="5" s="1"/>
  <c r="T7642" i="5" s="1"/>
  <c r="T7643" i="5" s="1"/>
  <c r="T7644" i="5" s="1"/>
  <c r="T7645" i="5" s="1"/>
  <c r="T7646" i="5" s="1"/>
  <c r="T7647" i="5" s="1"/>
  <c r="T7648" i="5" s="1"/>
  <c r="T7649" i="5" s="1"/>
  <c r="T7650" i="5" s="1"/>
  <c r="T7651" i="5" s="1"/>
  <c r="T7652" i="5" s="1"/>
  <c r="T7653" i="5" s="1"/>
  <c r="T7654" i="5" s="1"/>
  <c r="T7655" i="5" s="1"/>
  <c r="T7656" i="5" s="1"/>
  <c r="T7657" i="5" s="1"/>
  <c r="T7658" i="5" s="1"/>
  <c r="T7659" i="5" s="1"/>
  <c r="T7660" i="5" s="1"/>
  <c r="T7661" i="5" s="1"/>
  <c r="T7662" i="5" s="1"/>
  <c r="T7663" i="5" s="1"/>
  <c r="T7664" i="5" s="1"/>
  <c r="T7665" i="5" s="1"/>
  <c r="T7666" i="5" s="1"/>
  <c r="T7667" i="5" s="1"/>
  <c r="T7668" i="5" s="1"/>
  <c r="T7669" i="5" s="1"/>
  <c r="T7670" i="5" s="1"/>
  <c r="T7671" i="5" s="1"/>
  <c r="T7672" i="5" s="1"/>
  <c r="T7673" i="5" s="1"/>
  <c r="T7674" i="5" s="1"/>
  <c r="T7675" i="5" s="1"/>
  <c r="T7676" i="5" s="1"/>
  <c r="T7677" i="5" s="1"/>
  <c r="T7678" i="5" s="1"/>
  <c r="T7679" i="5" s="1"/>
  <c r="T7680" i="5" s="1"/>
  <c r="T7681" i="5" s="1"/>
  <c r="T7682" i="5" s="1"/>
  <c r="T7683" i="5" s="1"/>
  <c r="S7686" i="5"/>
  <c r="S7687" i="5" s="1"/>
  <c r="S7688" i="5" s="1"/>
  <c r="S7689" i="5" s="1"/>
  <c r="S7690" i="5" s="1"/>
  <c r="S7691" i="5" s="1"/>
  <c r="S7692" i="5" s="1"/>
  <c r="S7693" i="5" s="1"/>
  <c r="S7694" i="5" s="1"/>
  <c r="S7695" i="5" s="1"/>
  <c r="S7696" i="5" s="1"/>
  <c r="S7697" i="5" s="1"/>
  <c r="S7698" i="5" s="1"/>
  <c r="S7699" i="5" s="1"/>
  <c r="S7700" i="5" s="1"/>
  <c r="S7701" i="5" s="1"/>
  <c r="S7702" i="5" s="1"/>
  <c r="S7703" i="5" s="1"/>
  <c r="S7704" i="5" s="1"/>
  <c r="S7705" i="5" s="1"/>
  <c r="S7706" i="5" s="1"/>
  <c r="S7707" i="5" s="1"/>
  <c r="S7708" i="5" s="1"/>
  <c r="S7709" i="5" s="1"/>
  <c r="S7710" i="5" s="1"/>
  <c r="S7711" i="5" s="1"/>
  <c r="S7712" i="5" s="1"/>
  <c r="S7713" i="5" s="1"/>
  <c r="S7714" i="5" s="1"/>
  <c r="S7715" i="5" s="1"/>
  <c r="S7716" i="5" s="1"/>
  <c r="S7717" i="5" s="1"/>
  <c r="S7718" i="5" s="1"/>
  <c r="S7719" i="5" s="1"/>
  <c r="S7720" i="5" s="1"/>
  <c r="S7721" i="5" s="1"/>
  <c r="S7722" i="5" s="1"/>
  <c r="S7723" i="5" s="1"/>
  <c r="S7724" i="5" s="1"/>
  <c r="V7724" i="5" s="1"/>
  <c r="T7687" i="5"/>
  <c r="T7688" i="5" s="1"/>
  <c r="T7689" i="5" s="1"/>
  <c r="T7690" i="5" s="1"/>
  <c r="T7691" i="5" s="1"/>
  <c r="T7692" i="5" s="1"/>
  <c r="T7693" i="5" s="1"/>
  <c r="T7694" i="5" s="1"/>
  <c r="T7695" i="5" s="1"/>
  <c r="T7696" i="5" s="1"/>
  <c r="T7697" i="5" s="1"/>
  <c r="T7698" i="5" s="1"/>
  <c r="T7699" i="5" s="1"/>
  <c r="T7700" i="5" s="1"/>
  <c r="T7701" i="5" s="1"/>
  <c r="T7702" i="5" s="1"/>
  <c r="T7703" i="5" s="1"/>
  <c r="T7704" i="5" s="1"/>
  <c r="T7705" i="5" s="1"/>
  <c r="T7706" i="5" s="1"/>
  <c r="T7707" i="5" s="1"/>
  <c r="T7708" i="5" s="1"/>
  <c r="T7709" i="5" s="1"/>
  <c r="T7710" i="5" s="1"/>
  <c r="T7711" i="5" s="1"/>
  <c r="T7712" i="5" s="1"/>
  <c r="T7713" i="5" s="1"/>
  <c r="T7714" i="5" s="1"/>
  <c r="T7715" i="5" s="1"/>
  <c r="T7716" i="5" s="1"/>
  <c r="T7717" i="5" s="1"/>
  <c r="T7718" i="5" s="1"/>
  <c r="T7719" i="5" s="1"/>
  <c r="T7720" i="5" s="1"/>
  <c r="T7721" i="5" s="1"/>
  <c r="T7722" i="5" s="1"/>
  <c r="T7723" i="5" s="1"/>
  <c r="T7724" i="5" s="1"/>
  <c r="S7738" i="5"/>
  <c r="S7739" i="5" s="1"/>
  <c r="S7740" i="5" s="1"/>
  <c r="S7741" i="5" s="1"/>
  <c r="S7742" i="5" s="1"/>
  <c r="S7743" i="5" s="1"/>
  <c r="S7744" i="5" s="1"/>
  <c r="S7745" i="5" s="1"/>
  <c r="S7746" i="5" s="1"/>
  <c r="S7747" i="5" s="1"/>
  <c r="S7748" i="5" s="1"/>
  <c r="S7749" i="5" s="1"/>
  <c r="S7750" i="5" s="1"/>
  <c r="V7750" i="5" s="1"/>
  <c r="S7830" i="5"/>
  <c r="S7831" i="5" s="1"/>
  <c r="S7832" i="5" s="1"/>
  <c r="S7833" i="5" s="1"/>
  <c r="S7834" i="5" s="1"/>
  <c r="S7835" i="5" s="1"/>
  <c r="S7836" i="5" s="1"/>
  <c r="S7837" i="5" s="1"/>
  <c r="S7838" i="5" s="1"/>
  <c r="S7839" i="5" s="1"/>
  <c r="S7840" i="5" s="1"/>
  <c r="V7840" i="5" s="1"/>
  <c r="S7842" i="5"/>
  <c r="V7848" i="5"/>
  <c r="V7852" i="5"/>
  <c r="V7856" i="5"/>
  <c r="V7860" i="5"/>
  <c r="V7864" i="5"/>
  <c r="V7868" i="5"/>
  <c r="V7872" i="5"/>
  <c r="V7876" i="5"/>
  <c r="S7878" i="5"/>
  <c r="S7879" i="5" s="1"/>
  <c r="S7880" i="5" s="1"/>
  <c r="S7881" i="5" s="1"/>
  <c r="S7882" i="5" s="1"/>
  <c r="S7883" i="5" s="1"/>
  <c r="S7884" i="5" s="1"/>
  <c r="S7885" i="5" s="1"/>
  <c r="S7886" i="5" s="1"/>
  <c r="S7887" i="5" s="1"/>
  <c r="S7888" i="5" s="1"/>
  <c r="S7889" i="5" s="1"/>
  <c r="S7890" i="5" s="1"/>
  <c r="S7891" i="5" s="1"/>
  <c r="S7892" i="5" s="1"/>
  <c r="S7893" i="5" s="1"/>
  <c r="S7894" i="5" s="1"/>
  <c r="S7895" i="5" s="1"/>
  <c r="S7896" i="5" s="1"/>
  <c r="V7896" i="5" s="1"/>
  <c r="V7880" i="5"/>
  <c r="V7884" i="5"/>
  <c r="V7888" i="5"/>
  <c r="V7892" i="5"/>
  <c r="O7912" i="5"/>
  <c r="V7912" i="5"/>
  <c r="O7985" i="5"/>
  <c r="V7985" i="5"/>
  <c r="S8062" i="5"/>
  <c r="S8063" i="5" s="1"/>
  <c r="S8064" i="5" s="1"/>
  <c r="S8065" i="5" s="1"/>
  <c r="S8066" i="5" s="1"/>
  <c r="S8067" i="5" s="1"/>
  <c r="S8068" i="5" s="1"/>
  <c r="S8069" i="5" s="1"/>
  <c r="S8070" i="5" s="1"/>
  <c r="S8071" i="5" s="1"/>
  <c r="S8072" i="5" s="1"/>
  <c r="S8073" i="5" s="1"/>
  <c r="S8074" i="5" s="1"/>
  <c r="S8075" i="5" s="1"/>
  <c r="S8076" i="5" s="1"/>
  <c r="S8077" i="5" s="1"/>
  <c r="S8078" i="5" s="1"/>
  <c r="S8079" i="5" s="1"/>
  <c r="S8080" i="5" s="1"/>
  <c r="S8081" i="5" s="1"/>
  <c r="S8082" i="5" s="1"/>
  <c r="S8083" i="5" s="1"/>
  <c r="S8084" i="5" s="1"/>
  <c r="S8085" i="5" s="1"/>
  <c r="S8086" i="5" s="1"/>
  <c r="S8087" i="5" s="1"/>
  <c r="S8088" i="5" s="1"/>
  <c r="S8089" i="5" s="1"/>
  <c r="S8090" i="5" s="1"/>
  <c r="S8091" i="5" s="1"/>
  <c r="V8091" i="5" s="1"/>
  <c r="O8065" i="5"/>
  <c r="V8065" i="5"/>
  <c r="O8129" i="5"/>
  <c r="V8129" i="5"/>
  <c r="O8153" i="5"/>
  <c r="V8153" i="5"/>
  <c r="O8193" i="5"/>
  <c r="V8193" i="5"/>
  <c r="V8196" i="5"/>
  <c r="O8225" i="5"/>
  <c r="V8225" i="5"/>
  <c r="O8281" i="5"/>
  <c r="V8281" i="5"/>
  <c r="O8391" i="5"/>
  <c r="V8391" i="5"/>
  <c r="O8654" i="5"/>
  <c r="V8654" i="5"/>
  <c r="O8686" i="5"/>
  <c r="O8718" i="5"/>
  <c r="V8718" i="5"/>
  <c r="O8750" i="5"/>
  <c r="V8750" i="5"/>
  <c r="O7993" i="5"/>
  <c r="V7993" i="5"/>
  <c r="O8073" i="5"/>
  <c r="V8073" i="5"/>
  <c r="O8081" i="5"/>
  <c r="V8081" i="5"/>
  <c r="O8089" i="5"/>
  <c r="V8089" i="5"/>
  <c r="O8097" i="5"/>
  <c r="V8097" i="5"/>
  <c r="O8137" i="5"/>
  <c r="V8137" i="5"/>
  <c r="O8257" i="5"/>
  <c r="V8257" i="5"/>
  <c r="O8289" i="5"/>
  <c r="V8289" i="5"/>
  <c r="O8365" i="5"/>
  <c r="V8365" i="5"/>
  <c r="O8462" i="5"/>
  <c r="V8462" i="5"/>
  <c r="O8622" i="5"/>
  <c r="V8622" i="5"/>
  <c r="O8814" i="5"/>
  <c r="V8814" i="5"/>
  <c r="O8930" i="5"/>
  <c r="V8930" i="5"/>
  <c r="S8151" i="5"/>
  <c r="S8152" i="5" s="1"/>
  <c r="S8153" i="5" s="1"/>
  <c r="S8154" i="5" s="1"/>
  <c r="S8155" i="5" s="1"/>
  <c r="S8156" i="5" s="1"/>
  <c r="V8156" i="5" s="1"/>
  <c r="S8271" i="5"/>
  <c r="S8272" i="5" s="1"/>
  <c r="S8273" i="5" s="1"/>
  <c r="S8274" i="5" s="1"/>
  <c r="S8275" i="5" s="1"/>
  <c r="S8276" i="5" s="1"/>
  <c r="S8277" i="5" s="1"/>
  <c r="S8278" i="5" s="1"/>
  <c r="S8279" i="5" s="1"/>
  <c r="S8280" i="5" s="1"/>
  <c r="S8281" i="5" s="1"/>
  <c r="S8282" i="5" s="1"/>
  <c r="S8283" i="5" s="1"/>
  <c r="S8284" i="5" s="1"/>
  <c r="S8285" i="5" s="1"/>
  <c r="S8286" i="5" s="1"/>
  <c r="V8286" i="5" s="1"/>
  <c r="O8379" i="5"/>
  <c r="V8379" i="5"/>
  <c r="O8417" i="5"/>
  <c r="V8417" i="5"/>
  <c r="O8421" i="5"/>
  <c r="V8421" i="5"/>
  <c r="O8450" i="5"/>
  <c r="V8450" i="5"/>
  <c r="O8482" i="5"/>
  <c r="V8482" i="5"/>
  <c r="O8514" i="5"/>
  <c r="V8514" i="5"/>
  <c r="O8546" i="5"/>
  <c r="V8546" i="5"/>
  <c r="O8578" i="5"/>
  <c r="V8578" i="5"/>
  <c r="O8610" i="5"/>
  <c r="V8610" i="5"/>
  <c r="S8635" i="5"/>
  <c r="O8642" i="5"/>
  <c r="V8642" i="5"/>
  <c r="O8674" i="5"/>
  <c r="V8674" i="5"/>
  <c r="O8706" i="5"/>
  <c r="V8706" i="5"/>
  <c r="O8738" i="5"/>
  <c r="V8738" i="5"/>
  <c r="O8770" i="5"/>
  <c r="V8770" i="5"/>
  <c r="O8802" i="5"/>
  <c r="V8802" i="5"/>
  <c r="O8834" i="5"/>
  <c r="V8834" i="5"/>
  <c r="O8866" i="5"/>
  <c r="V8866" i="5"/>
  <c r="O8898" i="5"/>
  <c r="V8898" i="5"/>
  <c r="O8946" i="5"/>
  <c r="V8946" i="5"/>
  <c r="V8967" i="5"/>
  <c r="O8967" i="5"/>
  <c r="V7920" i="5"/>
  <c r="V7928" i="5"/>
  <c r="V7936" i="5"/>
  <c r="V7944" i="5"/>
  <c r="V7952" i="5"/>
  <c r="V7960" i="5"/>
  <c r="V7968" i="5"/>
  <c r="V7976" i="5"/>
  <c r="V7984" i="5"/>
  <c r="V7992" i="5"/>
  <c r="V8000" i="5"/>
  <c r="V8008" i="5"/>
  <c r="V8016" i="5"/>
  <c r="V8024" i="5"/>
  <c r="V8032" i="5"/>
  <c r="V8040" i="5"/>
  <c r="V8048" i="5"/>
  <c r="S8060" i="5"/>
  <c r="S8061" i="5" s="1"/>
  <c r="V8064" i="5"/>
  <c r="V8072" i="5"/>
  <c r="V8080" i="5"/>
  <c r="V8088" i="5"/>
  <c r="V8096" i="5"/>
  <c r="V8112" i="5"/>
  <c r="V8120" i="5"/>
  <c r="V8136" i="5"/>
  <c r="S8142" i="5"/>
  <c r="S8143" i="5" s="1"/>
  <c r="S8144" i="5" s="1"/>
  <c r="V8144" i="5"/>
  <c r="V8152" i="5"/>
  <c r="S8158" i="5"/>
  <c r="S8159" i="5" s="1"/>
  <c r="S8160" i="5" s="1"/>
  <c r="S8161" i="5" s="1"/>
  <c r="V8161" i="5" s="1"/>
  <c r="V8160" i="5"/>
  <c r="V8176" i="5"/>
  <c r="V8184" i="5"/>
  <c r="V8192" i="5"/>
  <c r="S8198" i="5"/>
  <c r="S8199" i="5" s="1"/>
  <c r="S8200" i="5" s="1"/>
  <c r="S8201" i="5" s="1"/>
  <c r="S8202" i="5" s="1"/>
  <c r="S8203" i="5" s="1"/>
  <c r="S8204" i="5" s="1"/>
  <c r="S8205" i="5" s="1"/>
  <c r="S8206" i="5" s="1"/>
  <c r="S8207" i="5" s="1"/>
  <c r="S8208" i="5" s="1"/>
  <c r="V8208" i="5" s="1"/>
  <c r="V8200" i="5"/>
  <c r="V8216" i="5"/>
  <c r="V8224" i="5"/>
  <c r="V8232" i="5"/>
  <c r="V8240" i="5"/>
  <c r="V8248" i="5"/>
  <c r="V8256" i="5"/>
  <c r="V8264" i="5"/>
  <c r="V8272" i="5"/>
  <c r="V8280" i="5"/>
  <c r="V8288" i="5"/>
  <c r="V8296" i="5"/>
  <c r="V8304" i="5"/>
  <c r="V8312" i="5"/>
  <c r="V8320" i="5"/>
  <c r="V8328" i="5"/>
  <c r="V8336" i="5"/>
  <c r="V8344" i="5"/>
  <c r="V8352" i="5"/>
  <c r="V8360" i="5"/>
  <c r="O8371" i="5"/>
  <c r="V8371" i="5"/>
  <c r="V8383" i="5"/>
  <c r="V8398" i="5"/>
  <c r="O8409" i="5"/>
  <c r="V8409" i="5"/>
  <c r="O8413" i="5"/>
  <c r="V8413" i="5"/>
  <c r="T8415" i="5"/>
  <c r="T8416" i="5" s="1"/>
  <c r="T8417" i="5" s="1"/>
  <c r="T8418" i="5" s="1"/>
  <c r="T8419" i="5" s="1"/>
  <c r="T8420" i="5" s="1"/>
  <c r="T8421" i="5" s="1"/>
  <c r="T8422" i="5" s="1"/>
  <c r="T8423" i="5" s="1"/>
  <c r="T8424" i="5" s="1"/>
  <c r="V8424" i="5" s="1"/>
  <c r="S8431" i="5"/>
  <c r="O8438" i="5"/>
  <c r="V8438" i="5"/>
  <c r="O8470" i="5"/>
  <c r="V8470" i="5"/>
  <c r="O8502" i="5"/>
  <c r="V8502" i="5"/>
  <c r="O8534" i="5"/>
  <c r="V8534" i="5"/>
  <c r="O8566" i="5"/>
  <c r="O8598" i="5"/>
  <c r="V8598" i="5"/>
  <c r="S8620" i="5"/>
  <c r="S8621" i="5" s="1"/>
  <c r="S8622" i="5" s="1"/>
  <c r="S8623" i="5" s="1"/>
  <c r="S8624" i="5" s="1"/>
  <c r="S8625" i="5" s="1"/>
  <c r="S8626" i="5" s="1"/>
  <c r="S8627" i="5" s="1"/>
  <c r="S8628" i="5" s="1"/>
  <c r="S8629" i="5" s="1"/>
  <c r="S8630" i="5" s="1"/>
  <c r="S8631" i="5" s="1"/>
  <c r="S8632" i="5" s="1"/>
  <c r="S8633" i="5" s="1"/>
  <c r="O8630" i="5"/>
  <c r="V8630" i="5"/>
  <c r="O8662" i="5"/>
  <c r="V8662" i="5"/>
  <c r="O8694" i="5"/>
  <c r="V8694" i="5"/>
  <c r="O8726" i="5"/>
  <c r="V8726" i="5"/>
  <c r="O8758" i="5"/>
  <c r="V8758" i="5"/>
  <c r="O8790" i="5"/>
  <c r="V8790" i="5"/>
  <c r="O8822" i="5"/>
  <c r="V8822" i="5"/>
  <c r="O8854" i="5"/>
  <c r="V8854" i="5"/>
  <c r="O8886" i="5"/>
  <c r="V8886" i="5"/>
  <c r="O8934" i="5"/>
  <c r="V8934" i="5"/>
  <c r="S7907" i="5"/>
  <c r="S7908" i="5" s="1"/>
  <c r="S7909" i="5" s="1"/>
  <c r="S7910" i="5" s="1"/>
  <c r="S7911" i="5" s="1"/>
  <c r="S7912" i="5" s="1"/>
  <c r="S7913" i="5" s="1"/>
  <c r="S7914" i="5" s="1"/>
  <c r="S7915" i="5" s="1"/>
  <c r="S7916" i="5" s="1"/>
  <c r="V7916" i="5" s="1"/>
  <c r="T7917" i="5"/>
  <c r="T7918" i="5" s="1"/>
  <c r="T7919" i="5" s="1"/>
  <c r="T7920" i="5" s="1"/>
  <c r="T7921" i="5" s="1"/>
  <c r="T7922" i="5" s="1"/>
  <c r="T7923" i="5" s="1"/>
  <c r="T7924" i="5" s="1"/>
  <c r="T7925" i="5" s="1"/>
  <c r="T7926" i="5" s="1"/>
  <c r="T7927" i="5" s="1"/>
  <c r="T7928" i="5" s="1"/>
  <c r="T7929" i="5" s="1"/>
  <c r="T7930" i="5" s="1"/>
  <c r="S7931" i="5"/>
  <c r="S7932" i="5" s="1"/>
  <c r="S7933" i="5" s="1"/>
  <c r="S7934" i="5" s="1"/>
  <c r="S7935" i="5" s="1"/>
  <c r="S7936" i="5" s="1"/>
  <c r="S7937" i="5" s="1"/>
  <c r="S7938" i="5" s="1"/>
  <c r="S7939" i="5" s="1"/>
  <c r="S7940" i="5" s="1"/>
  <c r="S7941" i="5" s="1"/>
  <c r="S7942" i="5" s="1"/>
  <c r="S7943" i="5" s="1"/>
  <c r="S7944" i="5" s="1"/>
  <c r="S7945" i="5" s="1"/>
  <c r="S7946" i="5" s="1"/>
  <c r="S7947" i="5" s="1"/>
  <c r="S7948" i="5" s="1"/>
  <c r="S7949" i="5" s="1"/>
  <c r="S7950" i="5" s="1"/>
  <c r="S7951" i="5" s="1"/>
  <c r="S7952" i="5" s="1"/>
  <c r="S7953" i="5" s="1"/>
  <c r="S7954" i="5" s="1"/>
  <c r="S7955" i="5" s="1"/>
  <c r="S7956" i="5" s="1"/>
  <c r="S7957" i="5" s="1"/>
  <c r="S7958" i="5" s="1"/>
  <c r="T7933" i="5"/>
  <c r="T7934" i="5" s="1"/>
  <c r="T7935" i="5" s="1"/>
  <c r="T7936" i="5" s="1"/>
  <c r="T7937" i="5" s="1"/>
  <c r="T7938" i="5" s="1"/>
  <c r="T7939" i="5" s="1"/>
  <c r="T7940" i="5" s="1"/>
  <c r="T7941" i="5" s="1"/>
  <c r="T7942" i="5" s="1"/>
  <c r="T7943" i="5" s="1"/>
  <c r="T7944" i="5" s="1"/>
  <c r="T7945" i="5" s="1"/>
  <c r="T7946" i="5" s="1"/>
  <c r="T7947" i="5" s="1"/>
  <c r="T7948" i="5" s="1"/>
  <c r="T7949" i="5" s="1"/>
  <c r="T7950" i="5" s="1"/>
  <c r="T7951" i="5" s="1"/>
  <c r="T7952" i="5" s="1"/>
  <c r="T7953" i="5" s="1"/>
  <c r="T7954" i="5" s="1"/>
  <c r="T7955" i="5" s="1"/>
  <c r="T7956" i="5" s="1"/>
  <c r="T7957" i="5" s="1"/>
  <c r="T7958" i="5" s="1"/>
  <c r="T7965" i="5"/>
  <c r="T7966" i="5" s="1"/>
  <c r="T7967" i="5" s="1"/>
  <c r="T7968" i="5" s="1"/>
  <c r="T7969" i="5" s="1"/>
  <c r="T7970" i="5" s="1"/>
  <c r="T7971" i="5" s="1"/>
  <c r="T7972" i="5" s="1"/>
  <c r="T7973" i="5" s="1"/>
  <c r="T7974" i="5" s="1"/>
  <c r="T7975" i="5" s="1"/>
  <c r="T7976" i="5" s="1"/>
  <c r="T7977" i="5" s="1"/>
  <c r="T7978" i="5" s="1"/>
  <c r="T7979" i="5" s="1"/>
  <c r="T7980" i="5" s="1"/>
  <c r="T7981" i="5" s="1"/>
  <c r="T7982" i="5" s="1"/>
  <c r="T7983" i="5" s="1"/>
  <c r="T7984" i="5" s="1"/>
  <c r="T7985" i="5" s="1"/>
  <c r="T7986" i="5" s="1"/>
  <c r="T7987" i="5" s="1"/>
  <c r="T7988" i="5" s="1"/>
  <c r="T7989" i="5" s="1"/>
  <c r="T7990" i="5" s="1"/>
  <c r="T7991" i="5" s="1"/>
  <c r="T7992" i="5" s="1"/>
  <c r="T7993" i="5" s="1"/>
  <c r="T7994" i="5" s="1"/>
  <c r="T7995" i="5" s="1"/>
  <c r="T7996" i="5" s="1"/>
  <c r="T7997" i="5" s="1"/>
  <c r="T7998" i="5" s="1"/>
  <c r="T7999" i="5" s="1"/>
  <c r="T8000" i="5" s="1"/>
  <c r="T8001" i="5" s="1"/>
  <c r="T8002" i="5" s="1"/>
  <c r="T8003" i="5" s="1"/>
  <c r="T8004" i="5" s="1"/>
  <c r="T8005" i="5" s="1"/>
  <c r="T8006" i="5" s="1"/>
  <c r="T8007" i="5" s="1"/>
  <c r="T8008" i="5" s="1"/>
  <c r="T8009" i="5" s="1"/>
  <c r="S8011" i="5"/>
  <c r="S8012" i="5" s="1"/>
  <c r="S8013" i="5" s="1"/>
  <c r="S8014" i="5" s="1"/>
  <c r="S8015" i="5" s="1"/>
  <c r="S8016" i="5" s="1"/>
  <c r="S8017" i="5" s="1"/>
  <c r="S8018" i="5" s="1"/>
  <c r="S8019" i="5" s="1"/>
  <c r="S8020" i="5" s="1"/>
  <c r="S8021" i="5" s="1"/>
  <c r="S8022" i="5" s="1"/>
  <c r="S8023" i="5" s="1"/>
  <c r="S8024" i="5" s="1"/>
  <c r="S8025" i="5" s="1"/>
  <c r="S8026" i="5" s="1"/>
  <c r="S8027" i="5" s="1"/>
  <c r="S8028" i="5" s="1"/>
  <c r="S8029" i="5" s="1"/>
  <c r="S8030" i="5" s="1"/>
  <c r="S8031" i="5" s="1"/>
  <c r="S8032" i="5" s="1"/>
  <c r="S8033" i="5" s="1"/>
  <c r="S8034" i="5" s="1"/>
  <c r="S8035" i="5" s="1"/>
  <c r="S8036" i="5" s="1"/>
  <c r="S8037" i="5" s="1"/>
  <c r="S8038" i="5" s="1"/>
  <c r="S8039" i="5" s="1"/>
  <c r="S8040" i="5" s="1"/>
  <c r="S8041" i="5" s="1"/>
  <c r="S8042" i="5" s="1"/>
  <c r="S8043" i="5" s="1"/>
  <c r="V8043" i="5" s="1"/>
  <c r="V8015" i="5"/>
  <c r="V8023" i="5"/>
  <c r="V8031" i="5"/>
  <c r="V8039" i="5"/>
  <c r="V8047" i="5"/>
  <c r="V8055" i="5"/>
  <c r="V8063" i="5"/>
  <c r="V8071" i="5"/>
  <c r="V8079" i="5"/>
  <c r="V8087" i="5"/>
  <c r="V8095" i="5"/>
  <c r="V8103" i="5"/>
  <c r="V8111" i="5"/>
  <c r="V8151" i="5"/>
  <c r="V8159" i="5"/>
  <c r="V8167" i="5"/>
  <c r="V8263" i="5"/>
  <c r="V8271" i="5"/>
  <c r="V8279" i="5"/>
  <c r="V8287" i="5"/>
  <c r="V8295" i="5"/>
  <c r="V8303" i="5"/>
  <c r="V8311" i="5"/>
  <c r="V8319" i="5"/>
  <c r="V8327" i="5"/>
  <c r="V8335" i="5"/>
  <c r="V8343" i="5"/>
  <c r="S8349" i="5"/>
  <c r="S8350" i="5" s="1"/>
  <c r="S8351" i="5" s="1"/>
  <c r="S8352" i="5" s="1"/>
  <c r="S8353" i="5" s="1"/>
  <c r="S8354" i="5" s="1"/>
  <c r="S8355" i="5" s="1"/>
  <c r="S8356" i="5" s="1"/>
  <c r="S8357" i="5" s="1"/>
  <c r="S8358" i="5" s="1"/>
  <c r="S8359" i="5" s="1"/>
  <c r="S8360" i="5" s="1"/>
  <c r="V8351" i="5"/>
  <c r="V8359" i="5"/>
  <c r="O8363" i="5"/>
  <c r="V8363" i="5"/>
  <c r="V8375" i="5"/>
  <c r="V8390" i="5"/>
  <c r="O8401" i="5"/>
  <c r="V8401" i="5"/>
  <c r="T8403" i="5"/>
  <c r="T8404" i="5" s="1"/>
  <c r="T8405" i="5" s="1"/>
  <c r="T8406" i="5" s="1"/>
  <c r="T8407" i="5" s="1"/>
  <c r="T8408" i="5" s="1"/>
  <c r="T8409" i="5" s="1"/>
  <c r="T8410" i="5" s="1"/>
  <c r="T8411" i="5" s="1"/>
  <c r="T8412" i="5" s="1"/>
  <c r="O8405" i="5"/>
  <c r="V8405" i="5"/>
  <c r="O8426" i="5"/>
  <c r="V8426" i="5"/>
  <c r="O8458" i="5"/>
  <c r="V8458" i="5"/>
  <c r="T8472" i="5"/>
  <c r="T8473" i="5" s="1"/>
  <c r="T8474" i="5" s="1"/>
  <c r="T8475" i="5" s="1"/>
  <c r="T8476" i="5" s="1"/>
  <c r="T8477" i="5" s="1"/>
  <c r="T8478" i="5" s="1"/>
  <c r="T8479" i="5" s="1"/>
  <c r="T8480" i="5" s="1"/>
  <c r="T8481" i="5" s="1"/>
  <c r="T8482" i="5" s="1"/>
  <c r="T8483" i="5" s="1"/>
  <c r="T8484" i="5" s="1"/>
  <c r="T8485" i="5" s="1"/>
  <c r="T8486" i="5" s="1"/>
  <c r="T8487" i="5" s="1"/>
  <c r="T8488" i="5" s="1"/>
  <c r="T8489" i="5" s="1"/>
  <c r="T8490" i="5" s="1"/>
  <c r="T8491" i="5" s="1"/>
  <c r="T8492" i="5" s="1"/>
  <c r="T8493" i="5" s="1"/>
  <c r="T8494" i="5" s="1"/>
  <c r="T8495" i="5" s="1"/>
  <c r="T8496" i="5" s="1"/>
  <c r="T8497" i="5" s="1"/>
  <c r="T8498" i="5" s="1"/>
  <c r="T8499" i="5" s="1"/>
  <c r="O8490" i="5"/>
  <c r="V8490" i="5"/>
  <c r="T8504" i="5"/>
  <c r="T8505" i="5" s="1"/>
  <c r="T8506" i="5" s="1"/>
  <c r="T8507" i="5" s="1"/>
  <c r="T8508" i="5" s="1"/>
  <c r="T8509" i="5" s="1"/>
  <c r="T8510" i="5" s="1"/>
  <c r="T8511" i="5" s="1"/>
  <c r="S8512" i="5"/>
  <c r="S8513" i="5" s="1"/>
  <c r="S8514" i="5" s="1"/>
  <c r="S8515" i="5"/>
  <c r="S8516" i="5" s="1"/>
  <c r="S8517" i="5" s="1"/>
  <c r="S8518" i="5" s="1"/>
  <c r="S8519" i="5" s="1"/>
  <c r="S8520" i="5" s="1"/>
  <c r="S8521" i="5" s="1"/>
  <c r="S8522" i="5" s="1"/>
  <c r="S8523" i="5" s="1"/>
  <c r="S8524" i="5" s="1"/>
  <c r="S8525" i="5" s="1"/>
  <c r="S8526" i="5" s="1"/>
  <c r="S8527" i="5" s="1"/>
  <c r="S8528" i="5" s="1"/>
  <c r="S8529" i="5" s="1"/>
  <c r="S8530" i="5" s="1"/>
  <c r="S8531" i="5" s="1"/>
  <c r="S8532" i="5" s="1"/>
  <c r="S8533" i="5" s="1"/>
  <c r="S8534" i="5" s="1"/>
  <c r="S8535" i="5" s="1"/>
  <c r="S8536" i="5" s="1"/>
  <c r="S8537" i="5" s="1"/>
  <c r="S8538" i="5" s="1"/>
  <c r="S8539" i="5" s="1"/>
  <c r="V8539" i="5" s="1"/>
  <c r="O8522" i="5"/>
  <c r="V8522" i="5"/>
  <c r="O8554" i="5"/>
  <c r="V8554" i="5"/>
  <c r="T8568" i="5"/>
  <c r="T8569" i="5" s="1"/>
  <c r="T8570" i="5" s="1"/>
  <c r="T8571" i="5" s="1"/>
  <c r="T8572" i="5" s="1"/>
  <c r="T8573" i="5" s="1"/>
  <c r="T8574" i="5" s="1"/>
  <c r="T8575" i="5" s="1"/>
  <c r="T8576" i="5" s="1"/>
  <c r="T8577" i="5" s="1"/>
  <c r="T8578" i="5" s="1"/>
  <c r="T8579" i="5" s="1"/>
  <c r="T8580" i="5" s="1"/>
  <c r="T8581" i="5" s="1"/>
  <c r="T8582" i="5" s="1"/>
  <c r="T8583" i="5" s="1"/>
  <c r="T8584" i="5" s="1"/>
  <c r="T8585" i="5" s="1"/>
  <c r="T8586" i="5" s="1"/>
  <c r="T8587" i="5" s="1"/>
  <c r="T8588" i="5" s="1"/>
  <c r="T8589" i="5" s="1"/>
  <c r="T8590" i="5" s="1"/>
  <c r="T8591" i="5" s="1"/>
  <c r="T8592" i="5" s="1"/>
  <c r="T8593" i="5" s="1"/>
  <c r="T8594" i="5" s="1"/>
  <c r="T8595" i="5" s="1"/>
  <c r="T8596" i="5" s="1"/>
  <c r="T8597" i="5" s="1"/>
  <c r="T8598" i="5" s="1"/>
  <c r="T8599" i="5" s="1"/>
  <c r="T8600" i="5" s="1"/>
  <c r="T8601" i="5" s="1"/>
  <c r="T8602" i="5" s="1"/>
  <c r="T8603" i="5" s="1"/>
  <c r="T8604" i="5" s="1"/>
  <c r="T8605" i="5" s="1"/>
  <c r="T8606" i="5" s="1"/>
  <c r="T8607" i="5" s="1"/>
  <c r="T8608" i="5" s="1"/>
  <c r="T8609" i="5" s="1"/>
  <c r="T8610" i="5" s="1"/>
  <c r="T8611" i="5" s="1"/>
  <c r="T8612" i="5" s="1"/>
  <c r="T8613" i="5" s="1"/>
  <c r="O8586" i="5"/>
  <c r="V8586" i="5"/>
  <c r="O8618" i="5"/>
  <c r="V8618" i="5"/>
  <c r="O8650" i="5"/>
  <c r="V8650" i="5"/>
  <c r="S8675" i="5"/>
  <c r="S8676" i="5" s="1"/>
  <c r="O8682" i="5"/>
  <c r="V8682" i="5"/>
  <c r="O8714" i="5"/>
  <c r="V8714" i="5"/>
  <c r="O8746" i="5"/>
  <c r="V8746" i="5"/>
  <c r="O8778" i="5"/>
  <c r="V8778" i="5"/>
  <c r="O8810" i="5"/>
  <c r="V8810" i="5"/>
  <c r="O8842" i="5"/>
  <c r="V8842" i="5"/>
  <c r="O8874" i="5"/>
  <c r="V8874" i="5"/>
  <c r="O8906" i="5"/>
  <c r="V8906" i="5"/>
  <c r="O8922" i="5"/>
  <c r="V8922" i="5"/>
  <c r="O8950" i="5"/>
  <c r="V8950" i="5"/>
  <c r="V8964" i="5"/>
  <c r="O8964" i="5"/>
  <c r="S7898" i="5"/>
  <c r="S7899" i="5" s="1"/>
  <c r="S7900" i="5" s="1"/>
  <c r="S7901" i="5" s="1"/>
  <c r="S7902" i="5" s="1"/>
  <c r="S7903" i="5" s="1"/>
  <c r="S7904" i="5" s="1"/>
  <c r="S7905" i="5" s="1"/>
  <c r="S7906" i="5" s="1"/>
  <c r="S8118" i="5"/>
  <c r="S8119" i="5" s="1"/>
  <c r="S8120" i="5" s="1"/>
  <c r="S8121" i="5" s="1"/>
  <c r="S8122" i="5" s="1"/>
  <c r="S8123" i="5" s="1"/>
  <c r="S8124" i="5" s="1"/>
  <c r="S8125" i="5" s="1"/>
  <c r="S8126" i="5" s="1"/>
  <c r="S8127" i="5" s="1"/>
  <c r="S8128" i="5" s="1"/>
  <c r="V8128" i="5" s="1"/>
  <c r="S8262" i="5"/>
  <c r="S8263" i="5" s="1"/>
  <c r="S8264" i="5" s="1"/>
  <c r="S8265" i="5" s="1"/>
  <c r="S8266" i="5" s="1"/>
  <c r="S8267" i="5" s="1"/>
  <c r="S8268" i="5" s="1"/>
  <c r="S8269" i="5" s="1"/>
  <c r="V8269" i="5" s="1"/>
  <c r="T8361" i="5"/>
  <c r="T8362" i="5" s="1"/>
  <c r="T8363" i="5" s="1"/>
  <c r="T8364" i="5" s="1"/>
  <c r="T8365" i="5" s="1"/>
  <c r="T8366" i="5" s="1"/>
  <c r="T8367" i="5" s="1"/>
  <c r="T8368" i="5" s="1"/>
  <c r="T8369" i="5" s="1"/>
  <c r="T8370" i="5" s="1"/>
  <c r="T8371" i="5" s="1"/>
  <c r="T8372" i="5" s="1"/>
  <c r="T8373" i="5" s="1"/>
  <c r="T8374" i="5" s="1"/>
  <c r="T8375" i="5" s="1"/>
  <c r="T8376" i="5" s="1"/>
  <c r="T8377" i="5" s="1"/>
  <c r="T8378" i="5" s="1"/>
  <c r="T8379" i="5" s="1"/>
  <c r="T8380" i="5" s="1"/>
  <c r="T8381" i="5" s="1"/>
  <c r="T8382" i="5" s="1"/>
  <c r="T8383" i="5" s="1"/>
  <c r="T8384" i="5" s="1"/>
  <c r="O8393" i="5"/>
  <c r="V8393" i="5"/>
  <c r="O8397" i="5"/>
  <c r="V8397" i="5"/>
  <c r="S8415" i="5"/>
  <c r="S8416" i="5" s="1"/>
  <c r="S8417" i="5" s="1"/>
  <c r="S8418" i="5" s="1"/>
  <c r="S8419" i="5" s="1"/>
  <c r="S8420" i="5" s="1"/>
  <c r="S8421" i="5" s="1"/>
  <c r="S8422" i="5" s="1"/>
  <c r="S8423" i="5" s="1"/>
  <c r="S8424" i="5" s="1"/>
  <c r="O8419" i="5"/>
  <c r="V8419" i="5"/>
  <c r="S8426" i="5"/>
  <c r="T8428" i="5"/>
  <c r="O8446" i="5"/>
  <c r="V8446" i="5"/>
  <c r="S8471" i="5"/>
  <c r="S8472" i="5" s="1"/>
  <c r="S8473" i="5" s="1"/>
  <c r="S8474" i="5" s="1"/>
  <c r="S8475" i="5" s="1"/>
  <c r="S8476" i="5" s="1"/>
  <c r="S8477" i="5" s="1"/>
  <c r="S8478" i="5" s="1"/>
  <c r="S8479" i="5" s="1"/>
  <c r="S8480" i="5" s="1"/>
  <c r="S8481" i="5" s="1"/>
  <c r="S8482" i="5" s="1"/>
  <c r="S8483" i="5" s="1"/>
  <c r="S8484" i="5" s="1"/>
  <c r="S8485" i="5" s="1"/>
  <c r="S8486" i="5" s="1"/>
  <c r="S8487" i="5" s="1"/>
  <c r="S8488" i="5" s="1"/>
  <c r="S8489" i="5" s="1"/>
  <c r="S8490" i="5" s="1"/>
  <c r="S8491" i="5" s="1"/>
  <c r="S8492" i="5" s="1"/>
  <c r="S8493" i="5" s="1"/>
  <c r="S8494" i="5" s="1"/>
  <c r="S8495" i="5" s="1"/>
  <c r="S8496" i="5" s="1"/>
  <c r="S8497" i="5" s="1"/>
  <c r="S8498" i="5" s="1"/>
  <c r="S8499" i="5" s="1"/>
  <c r="S8500" i="5" s="1"/>
  <c r="S8501" i="5" s="1"/>
  <c r="S8502" i="5" s="1"/>
  <c r="S8503" i="5" s="1"/>
  <c r="S8504" i="5" s="1"/>
  <c r="S8505" i="5" s="1"/>
  <c r="S8506" i="5" s="1"/>
  <c r="S8507" i="5" s="1"/>
  <c r="S8508" i="5" s="1"/>
  <c r="S8509" i="5" s="1"/>
  <c r="S8510" i="5" s="1"/>
  <c r="S8511" i="5" s="1"/>
  <c r="V8511" i="5" s="1"/>
  <c r="O8478" i="5"/>
  <c r="V8478" i="5"/>
  <c r="O8510" i="5"/>
  <c r="V8510" i="5"/>
  <c r="T8524" i="5"/>
  <c r="T8525" i="5" s="1"/>
  <c r="T8526" i="5" s="1"/>
  <c r="T8527" i="5" s="1"/>
  <c r="T8528" i="5" s="1"/>
  <c r="T8529" i="5" s="1"/>
  <c r="T8530" i="5" s="1"/>
  <c r="T8531" i="5" s="1"/>
  <c r="T8532" i="5" s="1"/>
  <c r="T8533" i="5" s="1"/>
  <c r="T8534" i="5" s="1"/>
  <c r="T8535" i="5" s="1"/>
  <c r="T8536" i="5" s="1"/>
  <c r="T8537" i="5" s="1"/>
  <c r="T8538" i="5" s="1"/>
  <c r="T8539" i="5" s="1"/>
  <c r="O8542" i="5"/>
  <c r="V8542" i="5"/>
  <c r="T8556" i="5"/>
  <c r="T8557" i="5" s="1"/>
  <c r="S8567" i="5"/>
  <c r="S8568" i="5" s="1"/>
  <c r="S8569" i="5" s="1"/>
  <c r="S8570" i="5" s="1"/>
  <c r="S8571" i="5" s="1"/>
  <c r="S8572" i="5" s="1"/>
  <c r="S8573" i="5" s="1"/>
  <c r="S8574" i="5" s="1"/>
  <c r="S8575" i="5" s="1"/>
  <c r="S8576" i="5" s="1"/>
  <c r="S8577" i="5" s="1"/>
  <c r="S8578" i="5" s="1"/>
  <c r="S8579" i="5" s="1"/>
  <c r="S8580" i="5" s="1"/>
  <c r="S8581" i="5" s="1"/>
  <c r="S8582" i="5" s="1"/>
  <c r="S8583" i="5" s="1"/>
  <c r="S8584" i="5" s="1"/>
  <c r="S8585" i="5" s="1"/>
  <c r="S8586" i="5" s="1"/>
  <c r="S8587" i="5" s="1"/>
  <c r="S8588" i="5" s="1"/>
  <c r="S8589" i="5" s="1"/>
  <c r="S8590" i="5" s="1"/>
  <c r="S8591" i="5" s="1"/>
  <c r="S8592" i="5" s="1"/>
  <c r="S8593" i="5" s="1"/>
  <c r="S8594" i="5" s="1"/>
  <c r="S8595" i="5" s="1"/>
  <c r="S8596" i="5" s="1"/>
  <c r="S8597" i="5" s="1"/>
  <c r="S8598" i="5" s="1"/>
  <c r="S8599" i="5" s="1"/>
  <c r="S8600" i="5" s="1"/>
  <c r="S8601" i="5" s="1"/>
  <c r="S8602" i="5" s="1"/>
  <c r="S8603" i="5" s="1"/>
  <c r="S8604" i="5" s="1"/>
  <c r="S8605" i="5" s="1"/>
  <c r="S8606" i="5" s="1"/>
  <c r="S8607" i="5" s="1"/>
  <c r="S8608" i="5" s="1"/>
  <c r="S8609" i="5" s="1"/>
  <c r="S8610" i="5" s="1"/>
  <c r="S8611" i="5" s="1"/>
  <c r="S8612" i="5" s="1"/>
  <c r="S8613" i="5" s="1"/>
  <c r="V8613" i="5" s="1"/>
  <c r="O8574" i="5"/>
  <c r="V8574" i="5"/>
  <c r="O8606" i="5"/>
  <c r="V8606" i="5"/>
  <c r="T8620" i="5"/>
  <c r="T8621" i="5" s="1"/>
  <c r="T8622" i="5" s="1"/>
  <c r="T8623" i="5" s="1"/>
  <c r="T8624" i="5" s="1"/>
  <c r="T8625" i="5" s="1"/>
  <c r="T8626" i="5" s="1"/>
  <c r="T8627" i="5" s="1"/>
  <c r="T8628" i="5" s="1"/>
  <c r="T8629" i="5" s="1"/>
  <c r="T8630" i="5" s="1"/>
  <c r="T8631" i="5" s="1"/>
  <c r="T8632" i="5" s="1"/>
  <c r="T8633" i="5" s="1"/>
  <c r="O8638" i="5"/>
  <c r="V8638" i="5"/>
  <c r="T8652" i="5"/>
  <c r="O8670" i="5"/>
  <c r="V8670" i="5"/>
  <c r="T8684" i="5"/>
  <c r="T8685" i="5" s="1"/>
  <c r="T8686" i="5" s="1"/>
  <c r="V8686" i="5" s="1"/>
  <c r="O8702" i="5"/>
  <c r="V8702" i="5"/>
  <c r="S8711" i="5"/>
  <c r="S8712" i="5" s="1"/>
  <c r="S8713" i="5" s="1"/>
  <c r="S8714" i="5" s="1"/>
  <c r="S8715" i="5" s="1"/>
  <c r="S8716" i="5" s="1"/>
  <c r="S8717" i="5" s="1"/>
  <c r="S8718" i="5" s="1"/>
  <c r="S8719" i="5" s="1"/>
  <c r="S8720" i="5" s="1"/>
  <c r="S8721" i="5" s="1"/>
  <c r="S8722" i="5" s="1"/>
  <c r="S8723" i="5" s="1"/>
  <c r="S8724" i="5" s="1"/>
  <c r="S8725" i="5" s="1"/>
  <c r="O8734" i="5"/>
  <c r="V8734" i="5"/>
  <c r="O8766" i="5"/>
  <c r="V8766" i="5"/>
  <c r="O8798" i="5"/>
  <c r="V8798" i="5"/>
  <c r="O8830" i="5"/>
  <c r="V8830" i="5"/>
  <c r="O8862" i="5"/>
  <c r="V8862" i="5"/>
  <c r="O8894" i="5"/>
  <c r="V8894" i="5"/>
  <c r="O8914" i="5"/>
  <c r="V8914" i="5"/>
  <c r="S8057" i="5"/>
  <c r="S8058" i="5" s="1"/>
  <c r="S8059" i="5" s="1"/>
  <c r="S8163" i="5"/>
  <c r="S8164" i="5" s="1"/>
  <c r="S8165" i="5" s="1"/>
  <c r="S8166" i="5" s="1"/>
  <c r="S8167" i="5" s="1"/>
  <c r="S8168" i="5" s="1"/>
  <c r="V8168" i="5" s="1"/>
  <c r="V8374" i="5"/>
  <c r="O8385" i="5"/>
  <c r="V8385" i="5"/>
  <c r="T8387" i="5"/>
  <c r="T8388" i="5" s="1"/>
  <c r="T8389" i="5" s="1"/>
  <c r="T8390" i="5" s="1"/>
  <c r="T8391" i="5" s="1"/>
  <c r="T8392" i="5" s="1"/>
  <c r="T8393" i="5" s="1"/>
  <c r="T8394" i="5" s="1"/>
  <c r="T8395" i="5" s="1"/>
  <c r="T8396" i="5" s="1"/>
  <c r="T8397" i="5" s="1"/>
  <c r="T8398" i="5" s="1"/>
  <c r="T8399" i="5" s="1"/>
  <c r="T8400" i="5" s="1"/>
  <c r="O8389" i="5"/>
  <c r="V8389" i="5"/>
  <c r="O8411" i="5"/>
  <c r="V8411" i="5"/>
  <c r="S8427" i="5"/>
  <c r="S8428" i="5" s="1"/>
  <c r="O8434" i="5"/>
  <c r="V8434" i="5"/>
  <c r="O8466" i="5"/>
  <c r="V8466" i="5"/>
  <c r="O8498" i="5"/>
  <c r="V8498" i="5"/>
  <c r="O8530" i="5"/>
  <c r="V8530" i="5"/>
  <c r="S8552" i="5"/>
  <c r="S8553" i="5" s="1"/>
  <c r="S8554" i="5" s="1"/>
  <c r="S8555" i="5"/>
  <c r="S8556" i="5" s="1"/>
  <c r="S8557" i="5" s="1"/>
  <c r="V8557" i="5" s="1"/>
  <c r="O8562" i="5"/>
  <c r="V8562" i="5"/>
  <c r="O8594" i="5"/>
  <c r="V8594" i="5"/>
  <c r="S8616" i="5"/>
  <c r="S8617" i="5" s="1"/>
  <c r="S8618" i="5" s="1"/>
  <c r="S8619" i="5"/>
  <c r="O8626" i="5"/>
  <c r="V8626" i="5"/>
  <c r="O8658" i="5"/>
  <c r="V8658" i="5"/>
  <c r="S8680" i="5"/>
  <c r="S8681" i="5" s="1"/>
  <c r="O8690" i="5"/>
  <c r="V8690" i="5"/>
  <c r="O8722" i="5"/>
  <c r="V8722" i="5"/>
  <c r="O8754" i="5"/>
  <c r="V8754" i="5"/>
  <c r="O8786" i="5"/>
  <c r="V8786" i="5"/>
  <c r="O8818" i="5"/>
  <c r="V8818" i="5"/>
  <c r="O8850" i="5"/>
  <c r="V8850" i="5"/>
  <c r="O8882" i="5"/>
  <c r="V8882" i="5"/>
  <c r="O8938" i="5"/>
  <c r="V8938" i="5"/>
  <c r="O8954" i="5"/>
  <c r="V8954" i="5"/>
  <c r="V8961" i="5"/>
  <c r="O8961" i="5"/>
  <c r="T9021" i="5"/>
  <c r="T9022" i="5" s="1"/>
  <c r="T9023" i="5" s="1"/>
  <c r="T9024" i="5" s="1"/>
  <c r="S9021" i="5"/>
  <c r="S9022" i="5" s="1"/>
  <c r="S9023" i="5" s="1"/>
  <c r="T7898" i="5"/>
  <c r="T7899" i="5" s="1"/>
  <c r="T7900" i="5" s="1"/>
  <c r="T7901" i="5" s="1"/>
  <c r="T7902" i="5" s="1"/>
  <c r="T7903" i="5" s="1"/>
  <c r="T7904" i="5" s="1"/>
  <c r="T7905" i="5" s="1"/>
  <c r="T7906" i="5" s="1"/>
  <c r="T7907" i="5" s="1"/>
  <c r="T7908" i="5" s="1"/>
  <c r="T7909" i="5" s="1"/>
  <c r="T7910" i="5" s="1"/>
  <c r="T7911" i="5" s="1"/>
  <c r="T7912" i="5" s="1"/>
  <c r="T7913" i="5" s="1"/>
  <c r="T7914" i="5" s="1"/>
  <c r="T7915" i="5" s="1"/>
  <c r="T7916" i="5" s="1"/>
  <c r="T7962" i="5"/>
  <c r="T7963" i="5" s="1"/>
  <c r="T7964" i="5" s="1"/>
  <c r="T8010" i="5"/>
  <c r="T8011" i="5" s="1"/>
  <c r="T8012" i="5" s="1"/>
  <c r="T8013" i="5" s="1"/>
  <c r="T8014" i="5" s="1"/>
  <c r="T8015" i="5" s="1"/>
  <c r="T8016" i="5" s="1"/>
  <c r="T8017" i="5" s="1"/>
  <c r="T8018" i="5" s="1"/>
  <c r="T8019" i="5" s="1"/>
  <c r="T8020" i="5" s="1"/>
  <c r="T8021" i="5" s="1"/>
  <c r="T8022" i="5" s="1"/>
  <c r="T8023" i="5" s="1"/>
  <c r="T8024" i="5" s="1"/>
  <c r="T8025" i="5" s="1"/>
  <c r="T8026" i="5" s="1"/>
  <c r="T8027" i="5" s="1"/>
  <c r="T8028" i="5" s="1"/>
  <c r="T8029" i="5" s="1"/>
  <c r="T8030" i="5" s="1"/>
  <c r="T8031" i="5" s="1"/>
  <c r="T8032" i="5" s="1"/>
  <c r="T8033" i="5" s="1"/>
  <c r="T8034" i="5" s="1"/>
  <c r="T8035" i="5" s="1"/>
  <c r="T8036" i="5" s="1"/>
  <c r="T8037" i="5" s="1"/>
  <c r="T8038" i="5" s="1"/>
  <c r="T8039" i="5" s="1"/>
  <c r="T8040" i="5" s="1"/>
  <c r="T8041" i="5" s="1"/>
  <c r="T8042" i="5" s="1"/>
  <c r="T8043" i="5" s="1"/>
  <c r="S8107" i="5"/>
  <c r="S8108" i="5" s="1"/>
  <c r="S8109" i="5" s="1"/>
  <c r="S8110" i="5" s="1"/>
  <c r="S8111" i="5" s="1"/>
  <c r="S8112" i="5" s="1"/>
  <c r="S8113" i="5" s="1"/>
  <c r="V8113" i="5" s="1"/>
  <c r="S8131" i="5"/>
  <c r="S8132" i="5" s="1"/>
  <c r="S8133" i="5" s="1"/>
  <c r="S8134" i="5" s="1"/>
  <c r="S8135" i="5" s="1"/>
  <c r="S8136" i="5" s="1"/>
  <c r="S8137" i="5" s="1"/>
  <c r="S8138" i="5" s="1"/>
  <c r="S8139" i="5" s="1"/>
  <c r="S8140" i="5" s="1"/>
  <c r="V8140" i="5" s="1"/>
  <c r="S8147" i="5"/>
  <c r="S8148" i="5" s="1"/>
  <c r="S8149" i="5" s="1"/>
  <c r="V8149" i="5" s="1"/>
  <c r="S8171" i="5"/>
  <c r="S8172" i="5" s="1"/>
  <c r="S8173" i="5" s="1"/>
  <c r="S8174" i="5" s="1"/>
  <c r="S8175" i="5" s="1"/>
  <c r="S8176" i="5" s="1"/>
  <c r="S8177" i="5" s="1"/>
  <c r="S8178" i="5" s="1"/>
  <c r="S8179" i="5" s="1"/>
  <c r="S8180" i="5" s="1"/>
  <c r="S8181" i="5" s="1"/>
  <c r="S8182" i="5" s="1"/>
  <c r="V8182" i="5" s="1"/>
  <c r="S8211" i="5"/>
  <c r="S8212" i="5" s="1"/>
  <c r="S8213" i="5" s="1"/>
  <c r="S8214" i="5" s="1"/>
  <c r="S8215" i="5" s="1"/>
  <c r="S8216" i="5" s="1"/>
  <c r="S8217" i="5" s="1"/>
  <c r="S8218" i="5" s="1"/>
  <c r="S8219" i="5" s="1"/>
  <c r="S8220" i="5" s="1"/>
  <c r="S8221" i="5" s="1"/>
  <c r="S8222" i="5" s="1"/>
  <c r="S8223" i="5" s="1"/>
  <c r="S8224" i="5" s="1"/>
  <c r="S8225" i="5" s="1"/>
  <c r="S8226" i="5" s="1"/>
  <c r="S8227" i="5" s="1"/>
  <c r="S8228" i="5" s="1"/>
  <c r="S8229" i="5" s="1"/>
  <c r="S8230" i="5" s="1"/>
  <c r="S8231" i="5" s="1"/>
  <c r="S8232" i="5" s="1"/>
  <c r="S8233" i="5" s="1"/>
  <c r="S8234" i="5" s="1"/>
  <c r="S8235" i="5" s="1"/>
  <c r="S8236" i="5" s="1"/>
  <c r="S8237" i="5" s="1"/>
  <c r="S8238" i="5" s="1"/>
  <c r="S8239" i="5" s="1"/>
  <c r="S8240" i="5" s="1"/>
  <c r="S8241" i="5" s="1"/>
  <c r="S8242" i="5" s="1"/>
  <c r="S8243" i="5" s="1"/>
  <c r="S8244" i="5" s="1"/>
  <c r="S8245" i="5" s="1"/>
  <c r="S8246" i="5" s="1"/>
  <c r="S8247" i="5" s="1"/>
  <c r="S8248" i="5" s="1"/>
  <c r="S8249" i="5" s="1"/>
  <c r="S8250" i="5" s="1"/>
  <c r="S8251" i="5" s="1"/>
  <c r="S8252" i="5" s="1"/>
  <c r="S8253" i="5" s="1"/>
  <c r="S8254" i="5" s="1"/>
  <c r="S8255" i="5" s="1"/>
  <c r="S8256" i="5" s="1"/>
  <c r="S8361" i="5"/>
  <c r="S8362" i="5" s="1"/>
  <c r="S8363" i="5" s="1"/>
  <c r="S8364" i="5" s="1"/>
  <c r="S8365" i="5" s="1"/>
  <c r="S8366" i="5" s="1"/>
  <c r="S8367" i="5" s="1"/>
  <c r="S8368" i="5" s="1"/>
  <c r="S8369" i="5" s="1"/>
  <c r="S8370" i="5" s="1"/>
  <c r="S8371" i="5" s="1"/>
  <c r="S8372" i="5" s="1"/>
  <c r="S8373" i="5" s="1"/>
  <c r="S8374" i="5" s="1"/>
  <c r="S8375" i="5" s="1"/>
  <c r="S8376" i="5" s="1"/>
  <c r="S8377" i="5" s="1"/>
  <c r="S8378" i="5" s="1"/>
  <c r="S8379" i="5" s="1"/>
  <c r="S8380" i="5" s="1"/>
  <c r="S8381" i="5" s="1"/>
  <c r="S8382" i="5" s="1"/>
  <c r="S8383" i="5" s="1"/>
  <c r="S8384" i="5" s="1"/>
  <c r="V8384" i="5" s="1"/>
  <c r="V8366" i="5"/>
  <c r="O8377" i="5"/>
  <c r="V8377" i="5"/>
  <c r="O8381" i="5"/>
  <c r="V8381" i="5"/>
  <c r="O8403" i="5"/>
  <c r="V8403" i="5"/>
  <c r="V8415" i="5"/>
  <c r="O8422" i="5"/>
  <c r="V8422" i="5"/>
  <c r="T8436" i="5"/>
  <c r="T8437" i="5" s="1"/>
  <c r="T8438" i="5" s="1"/>
  <c r="T8439" i="5" s="1"/>
  <c r="T8440" i="5" s="1"/>
  <c r="T8441" i="5" s="1"/>
  <c r="T8442" i="5" s="1"/>
  <c r="T8443" i="5" s="1"/>
  <c r="T8444" i="5" s="1"/>
  <c r="T8445" i="5" s="1"/>
  <c r="T8446" i="5" s="1"/>
  <c r="T8447" i="5" s="1"/>
  <c r="T8448" i="5" s="1"/>
  <c r="T8449" i="5" s="1"/>
  <c r="T8450" i="5" s="1"/>
  <c r="T8451" i="5" s="1"/>
  <c r="T8452" i="5" s="1"/>
  <c r="T8453" i="5" s="1"/>
  <c r="T8454" i="5" s="1"/>
  <c r="T8455" i="5" s="1"/>
  <c r="T8456" i="5" s="1"/>
  <c r="T8457" i="5" s="1"/>
  <c r="T8458" i="5" s="1"/>
  <c r="T8459" i="5" s="1"/>
  <c r="T8460" i="5" s="1"/>
  <c r="T8461" i="5" s="1"/>
  <c r="T8462" i="5" s="1"/>
  <c r="T8463" i="5" s="1"/>
  <c r="T8464" i="5" s="1"/>
  <c r="T8465" i="5" s="1"/>
  <c r="T8466" i="5" s="1"/>
  <c r="T8467" i="5" s="1"/>
  <c r="T8468" i="5" s="1"/>
  <c r="O8454" i="5"/>
  <c r="V8454" i="5"/>
  <c r="O8486" i="5"/>
  <c r="V8486" i="5"/>
  <c r="T8500" i="5"/>
  <c r="T8501" i="5" s="1"/>
  <c r="T8502" i="5" s="1"/>
  <c r="T8503" i="5" s="1"/>
  <c r="O8518" i="5"/>
  <c r="V8518" i="5"/>
  <c r="S8540" i="5"/>
  <c r="S8541" i="5" s="1"/>
  <c r="S8542" i="5" s="1"/>
  <c r="S8543" i="5" s="1"/>
  <c r="S8544" i="5" s="1"/>
  <c r="S8545" i="5" s="1"/>
  <c r="S8546" i="5" s="1"/>
  <c r="S8547" i="5" s="1"/>
  <c r="O8550" i="5"/>
  <c r="V8550" i="5"/>
  <c r="T8564" i="5"/>
  <c r="T8565" i="5" s="1"/>
  <c r="T8566" i="5" s="1"/>
  <c r="O8582" i="5"/>
  <c r="V8582" i="5"/>
  <c r="O8614" i="5"/>
  <c r="V8614" i="5"/>
  <c r="S8636" i="5"/>
  <c r="S8637" i="5" s="1"/>
  <c r="S8638" i="5" s="1"/>
  <c r="S8639" i="5"/>
  <c r="S8640" i="5" s="1"/>
  <c r="S8641" i="5" s="1"/>
  <c r="S8642" i="5" s="1"/>
  <c r="S8643" i="5" s="1"/>
  <c r="S8644" i="5" s="1"/>
  <c r="S8645" i="5" s="1"/>
  <c r="S8646" i="5" s="1"/>
  <c r="S8647" i="5" s="1"/>
  <c r="S8648" i="5" s="1"/>
  <c r="S8649" i="5" s="1"/>
  <c r="S8650" i="5" s="1"/>
  <c r="S8651" i="5" s="1"/>
  <c r="S8652" i="5" s="1"/>
  <c r="O8646" i="5"/>
  <c r="V8646" i="5"/>
  <c r="T8660" i="5"/>
  <c r="T8661" i="5" s="1"/>
  <c r="T8662" i="5" s="1"/>
  <c r="T8663" i="5" s="1"/>
  <c r="T8664" i="5" s="1"/>
  <c r="T8665" i="5" s="1"/>
  <c r="T8666" i="5" s="1"/>
  <c r="T8667" i="5" s="1"/>
  <c r="T8668" i="5" s="1"/>
  <c r="T8669" i="5" s="1"/>
  <c r="T8670" i="5" s="1"/>
  <c r="T8671" i="5" s="1"/>
  <c r="T8672" i="5" s="1"/>
  <c r="T8673" i="5" s="1"/>
  <c r="O8678" i="5"/>
  <c r="V8678" i="5"/>
  <c r="T8692" i="5"/>
  <c r="T8693" i="5" s="1"/>
  <c r="T8694" i="5" s="1"/>
  <c r="T8695" i="5" s="1"/>
  <c r="T8696" i="5" s="1"/>
  <c r="T8697" i="5" s="1"/>
  <c r="T8698" i="5" s="1"/>
  <c r="T8699" i="5" s="1"/>
  <c r="T8700" i="5" s="1"/>
  <c r="T8701" i="5" s="1"/>
  <c r="T8702" i="5" s="1"/>
  <c r="T8703" i="5" s="1"/>
  <c r="T8704" i="5" s="1"/>
  <c r="T8705" i="5" s="1"/>
  <c r="T8706" i="5" s="1"/>
  <c r="T8707" i="5" s="1"/>
  <c r="T8708" i="5" s="1"/>
  <c r="T8709" i="5" s="1"/>
  <c r="O8710" i="5"/>
  <c r="V8710" i="5"/>
  <c r="O8742" i="5"/>
  <c r="V8742" i="5"/>
  <c r="O8774" i="5"/>
  <c r="V8774" i="5"/>
  <c r="O8806" i="5"/>
  <c r="V8806" i="5"/>
  <c r="O8838" i="5"/>
  <c r="V8838" i="5"/>
  <c r="O8870" i="5"/>
  <c r="V8870" i="5"/>
  <c r="O8902" i="5"/>
  <c r="V8902" i="5"/>
  <c r="O8926" i="5"/>
  <c r="V8926" i="5"/>
  <c r="S9056" i="5"/>
  <c r="S7919" i="5"/>
  <c r="S7920" i="5" s="1"/>
  <c r="S7921" i="5" s="1"/>
  <c r="S7922" i="5" s="1"/>
  <c r="S7923" i="5" s="1"/>
  <c r="S7924" i="5" s="1"/>
  <c r="S7925" i="5" s="1"/>
  <c r="S7959" i="5"/>
  <c r="S7960" i="5" s="1"/>
  <c r="S7961" i="5" s="1"/>
  <c r="S7962" i="5" s="1"/>
  <c r="S7963" i="5" s="1"/>
  <c r="S7964" i="5" s="1"/>
  <c r="V7964" i="5" s="1"/>
  <c r="S7967" i="5"/>
  <c r="S7968" i="5" s="1"/>
  <c r="S7969" i="5" s="1"/>
  <c r="S7970" i="5" s="1"/>
  <c r="S7971" i="5" s="1"/>
  <c r="S7972" i="5" s="1"/>
  <c r="S7973" i="5" s="1"/>
  <c r="S7974" i="5" s="1"/>
  <c r="S7975" i="5" s="1"/>
  <c r="S7976" i="5" s="1"/>
  <c r="S7977" i="5" s="1"/>
  <c r="S7978" i="5" s="1"/>
  <c r="S7979" i="5" s="1"/>
  <c r="S7980" i="5" s="1"/>
  <c r="S7981" i="5" s="1"/>
  <c r="S7982" i="5" s="1"/>
  <c r="S7983" i="5" s="1"/>
  <c r="S7984" i="5" s="1"/>
  <c r="S7985" i="5" s="1"/>
  <c r="S7986" i="5" s="1"/>
  <c r="S7987" i="5" s="1"/>
  <c r="S7988" i="5" s="1"/>
  <c r="S7989" i="5" s="1"/>
  <c r="S7990" i="5" s="1"/>
  <c r="S7991" i="5" s="1"/>
  <c r="S7992" i="5" s="1"/>
  <c r="S7993" i="5" s="1"/>
  <c r="S7994" i="5" s="1"/>
  <c r="S7995" i="5" s="1"/>
  <c r="S7996" i="5" s="1"/>
  <c r="S7997" i="5" s="1"/>
  <c r="S7998" i="5" s="1"/>
  <c r="S7999" i="5" s="1"/>
  <c r="S8000" i="5" s="1"/>
  <c r="S8001" i="5" s="1"/>
  <c r="S8002" i="5" s="1"/>
  <c r="S8003" i="5" s="1"/>
  <c r="S8004" i="5" s="1"/>
  <c r="S8005" i="5" s="1"/>
  <c r="S8006" i="5" s="1"/>
  <c r="S8007" i="5" s="1"/>
  <c r="S8008" i="5" s="1"/>
  <c r="S8009" i="5" s="1"/>
  <c r="S8047" i="5"/>
  <c r="S8048" i="5" s="1"/>
  <c r="S8049" i="5" s="1"/>
  <c r="S8050" i="5" s="1"/>
  <c r="S8051" i="5" s="1"/>
  <c r="S8052" i="5" s="1"/>
  <c r="S8053" i="5" s="1"/>
  <c r="S8054" i="5" s="1"/>
  <c r="S8055" i="5" s="1"/>
  <c r="S8056" i="5" s="1"/>
  <c r="V8056" i="5" s="1"/>
  <c r="S8095" i="5"/>
  <c r="S8096" i="5" s="1"/>
  <c r="S8097" i="5" s="1"/>
  <c r="S8098" i="5" s="1"/>
  <c r="S8099" i="5" s="1"/>
  <c r="S8100" i="5" s="1"/>
  <c r="S8101" i="5" s="1"/>
  <c r="S8102" i="5" s="1"/>
  <c r="S8103" i="5" s="1"/>
  <c r="S8104" i="5" s="1"/>
  <c r="V8104" i="5" s="1"/>
  <c r="O8369" i="5"/>
  <c r="V8369" i="5"/>
  <c r="O8373" i="5"/>
  <c r="V8373" i="5"/>
  <c r="S8386" i="5"/>
  <c r="S8387" i="5" s="1"/>
  <c r="S8388" i="5" s="1"/>
  <c r="S8389" i="5" s="1"/>
  <c r="S8390" i="5" s="1"/>
  <c r="S8391" i="5" s="1"/>
  <c r="S8392" i="5" s="1"/>
  <c r="S8393" i="5" s="1"/>
  <c r="S8394" i="5" s="1"/>
  <c r="S8395" i="5" s="1"/>
  <c r="S8396" i="5" s="1"/>
  <c r="S8397" i="5" s="1"/>
  <c r="S8398" i="5" s="1"/>
  <c r="S8399" i="5" s="1"/>
  <c r="S8400" i="5" s="1"/>
  <c r="V8400" i="5" s="1"/>
  <c r="O8395" i="5"/>
  <c r="V8395" i="5"/>
  <c r="S8432" i="5"/>
  <c r="S8433" i="5" s="1"/>
  <c r="S8434" i="5" s="1"/>
  <c r="S8435" i="5" s="1"/>
  <c r="S8436" i="5" s="1"/>
  <c r="S8437" i="5" s="1"/>
  <c r="S8438" i="5" s="1"/>
  <c r="S8439" i="5" s="1"/>
  <c r="S8440" i="5" s="1"/>
  <c r="S8441" i="5" s="1"/>
  <c r="S8442" i="5" s="1"/>
  <c r="S8443" i="5" s="1"/>
  <c r="S8444" i="5" s="1"/>
  <c r="S8445" i="5" s="1"/>
  <c r="S8446" i="5" s="1"/>
  <c r="S8447" i="5" s="1"/>
  <c r="S8448" i="5" s="1"/>
  <c r="S8449" i="5" s="1"/>
  <c r="S8450" i="5" s="1"/>
  <c r="S8451" i="5" s="1"/>
  <c r="S8452" i="5" s="1"/>
  <c r="S8453" i="5" s="1"/>
  <c r="S8454" i="5" s="1"/>
  <c r="S8455" i="5" s="1"/>
  <c r="S8456" i="5" s="1"/>
  <c r="S8457" i="5" s="1"/>
  <c r="S8458" i="5" s="1"/>
  <c r="S8459" i="5" s="1"/>
  <c r="S8460" i="5" s="1"/>
  <c r="S8461" i="5" s="1"/>
  <c r="S8462" i="5" s="1"/>
  <c r="S8463" i="5" s="1"/>
  <c r="S8464" i="5" s="1"/>
  <c r="S8465" i="5" s="1"/>
  <c r="S8466" i="5" s="1"/>
  <c r="S8467" i="5" s="1"/>
  <c r="S8468" i="5" s="1"/>
  <c r="V8468" i="5" s="1"/>
  <c r="O8442" i="5"/>
  <c r="V8442" i="5"/>
  <c r="O8474" i="5"/>
  <c r="V8474" i="5"/>
  <c r="O8506" i="5"/>
  <c r="V8506" i="5"/>
  <c r="O8538" i="5"/>
  <c r="V8538" i="5"/>
  <c r="S8560" i="5"/>
  <c r="S8561" i="5" s="1"/>
  <c r="S8562" i="5" s="1"/>
  <c r="S8563" i="5" s="1"/>
  <c r="S8564" i="5" s="1"/>
  <c r="S8565" i="5" s="1"/>
  <c r="S8566" i="5" s="1"/>
  <c r="V8566" i="5" s="1"/>
  <c r="O8570" i="5"/>
  <c r="V8570" i="5"/>
  <c r="O8602" i="5"/>
  <c r="V8602" i="5"/>
  <c r="O8634" i="5"/>
  <c r="V8634" i="5"/>
  <c r="S8656" i="5"/>
  <c r="S8657" i="5" s="1"/>
  <c r="S8658" i="5" s="1"/>
  <c r="S8659" i="5" s="1"/>
  <c r="S8660" i="5" s="1"/>
  <c r="S8661" i="5" s="1"/>
  <c r="S8662" i="5" s="1"/>
  <c r="S8663" i="5" s="1"/>
  <c r="S8664" i="5" s="1"/>
  <c r="S8665" i="5" s="1"/>
  <c r="S8666" i="5" s="1"/>
  <c r="S8667" i="5" s="1"/>
  <c r="S8668" i="5" s="1"/>
  <c r="S8669" i="5" s="1"/>
  <c r="S8670" i="5" s="1"/>
  <c r="S8671" i="5" s="1"/>
  <c r="S8672" i="5" s="1"/>
  <c r="S8673" i="5" s="1"/>
  <c r="V8673" i="5" s="1"/>
  <c r="O8666" i="5"/>
  <c r="V8666" i="5"/>
  <c r="S8688" i="5"/>
  <c r="S8689" i="5" s="1"/>
  <c r="S8690" i="5" s="1"/>
  <c r="S8691" i="5" s="1"/>
  <c r="S8692" i="5" s="1"/>
  <c r="S8693" i="5" s="1"/>
  <c r="S8694" i="5" s="1"/>
  <c r="S8695" i="5" s="1"/>
  <c r="S8696" i="5" s="1"/>
  <c r="S8697" i="5" s="1"/>
  <c r="S8698" i="5" s="1"/>
  <c r="S8699" i="5" s="1"/>
  <c r="S8700" i="5" s="1"/>
  <c r="S8701" i="5" s="1"/>
  <c r="S8702" i="5" s="1"/>
  <c r="S8703" i="5" s="1"/>
  <c r="S8704" i="5" s="1"/>
  <c r="S8705" i="5" s="1"/>
  <c r="S8706" i="5" s="1"/>
  <c r="S8707" i="5" s="1"/>
  <c r="S8708" i="5" s="1"/>
  <c r="S8709" i="5" s="1"/>
  <c r="V8709" i="5" s="1"/>
  <c r="O8698" i="5"/>
  <c r="V8698" i="5"/>
  <c r="O8730" i="5"/>
  <c r="V8730" i="5"/>
  <c r="O8762" i="5"/>
  <c r="V8762" i="5"/>
  <c r="O8794" i="5"/>
  <c r="V8794" i="5"/>
  <c r="O8826" i="5"/>
  <c r="V8826" i="5"/>
  <c r="O8858" i="5"/>
  <c r="V8858" i="5"/>
  <c r="O8890" i="5"/>
  <c r="V8890" i="5"/>
  <c r="O8942" i="5"/>
  <c r="V8942" i="5"/>
  <c r="V8958" i="5"/>
  <c r="O8958" i="5"/>
  <c r="S8960" i="5"/>
  <c r="T8960" i="5"/>
  <c r="V9049" i="5"/>
  <c r="O9049" i="5"/>
  <c r="T9053" i="5"/>
  <c r="T9054" i="5" s="1"/>
  <c r="S9053" i="5"/>
  <c r="S9054" i="5" s="1"/>
  <c r="S9055" i="5" s="1"/>
  <c r="O8425" i="5"/>
  <c r="V8425" i="5"/>
  <c r="O8429" i="5"/>
  <c r="V8429" i="5"/>
  <c r="O8433" i="5"/>
  <c r="V8433" i="5"/>
  <c r="O8437" i="5"/>
  <c r="V8437" i="5"/>
  <c r="O8441" i="5"/>
  <c r="V8441" i="5"/>
  <c r="O8445" i="5"/>
  <c r="V8445" i="5"/>
  <c r="O8449" i="5"/>
  <c r="V8449" i="5"/>
  <c r="O8453" i="5"/>
  <c r="V8453" i="5"/>
  <c r="O8457" i="5"/>
  <c r="V8457" i="5"/>
  <c r="O8461" i="5"/>
  <c r="V8461" i="5"/>
  <c r="O8465" i="5"/>
  <c r="V8465" i="5"/>
  <c r="O8469" i="5"/>
  <c r="V8469" i="5"/>
  <c r="O8473" i="5"/>
  <c r="V8473" i="5"/>
  <c r="O8477" i="5"/>
  <c r="V8477" i="5"/>
  <c r="O8481" i="5"/>
  <c r="V8481" i="5"/>
  <c r="O8485" i="5"/>
  <c r="V8485" i="5"/>
  <c r="O8489" i="5"/>
  <c r="V8489" i="5"/>
  <c r="O8493" i="5"/>
  <c r="V8493" i="5"/>
  <c r="O8497" i="5"/>
  <c r="V8497" i="5"/>
  <c r="O8501" i="5"/>
  <c r="V8501" i="5"/>
  <c r="O8505" i="5"/>
  <c r="V8505" i="5"/>
  <c r="O8509" i="5"/>
  <c r="V8509" i="5"/>
  <c r="O8513" i="5"/>
  <c r="V8513" i="5"/>
  <c r="O8517" i="5"/>
  <c r="V8517" i="5"/>
  <c r="O8521" i="5"/>
  <c r="V8521" i="5"/>
  <c r="O8525" i="5"/>
  <c r="V8525" i="5"/>
  <c r="O8529" i="5"/>
  <c r="V8529" i="5"/>
  <c r="O8533" i="5"/>
  <c r="V8533" i="5"/>
  <c r="O8537" i="5"/>
  <c r="V8537" i="5"/>
  <c r="O8541" i="5"/>
  <c r="V8541" i="5"/>
  <c r="O8545" i="5"/>
  <c r="V8545" i="5"/>
  <c r="O8549" i="5"/>
  <c r="V8549" i="5"/>
  <c r="O8553" i="5"/>
  <c r="V8553" i="5"/>
  <c r="O8557" i="5"/>
  <c r="O8561" i="5"/>
  <c r="V8561" i="5"/>
  <c r="O8565" i="5"/>
  <c r="V8565" i="5"/>
  <c r="O8569" i="5"/>
  <c r="V8569" i="5"/>
  <c r="O8573" i="5"/>
  <c r="V8573" i="5"/>
  <c r="O8577" i="5"/>
  <c r="V8577" i="5"/>
  <c r="O8581" i="5"/>
  <c r="V8581" i="5"/>
  <c r="O8585" i="5"/>
  <c r="V8585" i="5"/>
  <c r="O8589" i="5"/>
  <c r="V8589" i="5"/>
  <c r="O8593" i="5"/>
  <c r="V8593" i="5"/>
  <c r="O8597" i="5"/>
  <c r="V8597" i="5"/>
  <c r="O8601" i="5"/>
  <c r="V8601" i="5"/>
  <c r="O8605" i="5"/>
  <c r="V8605" i="5"/>
  <c r="O8609" i="5"/>
  <c r="V8609" i="5"/>
  <c r="O8613" i="5"/>
  <c r="O8617" i="5"/>
  <c r="V8617" i="5"/>
  <c r="O8621" i="5"/>
  <c r="V8621" i="5"/>
  <c r="O8625" i="5"/>
  <c r="V8625" i="5"/>
  <c r="O8629" i="5"/>
  <c r="V8629" i="5"/>
  <c r="O8633" i="5"/>
  <c r="O8637" i="5"/>
  <c r="V8637" i="5"/>
  <c r="O8641" i="5"/>
  <c r="V8641" i="5"/>
  <c r="O8645" i="5"/>
  <c r="V8645" i="5"/>
  <c r="O8649" i="5"/>
  <c r="V8649" i="5"/>
  <c r="O8653" i="5"/>
  <c r="V8653" i="5"/>
  <c r="O8657" i="5"/>
  <c r="V8657" i="5"/>
  <c r="O8661" i="5"/>
  <c r="V8661" i="5"/>
  <c r="O8665" i="5"/>
  <c r="V8665" i="5"/>
  <c r="O8669" i="5"/>
  <c r="V8669" i="5"/>
  <c r="O8673" i="5"/>
  <c r="O8677" i="5"/>
  <c r="V8677" i="5"/>
  <c r="O8681" i="5"/>
  <c r="V8681" i="5"/>
  <c r="O8685" i="5"/>
  <c r="V8685" i="5"/>
  <c r="O8689" i="5"/>
  <c r="V8689" i="5"/>
  <c r="O8693" i="5"/>
  <c r="V8693" i="5"/>
  <c r="O8697" i="5"/>
  <c r="V8697" i="5"/>
  <c r="O8701" i="5"/>
  <c r="V8701" i="5"/>
  <c r="O8705" i="5"/>
  <c r="V8705" i="5"/>
  <c r="O8709" i="5"/>
  <c r="O8713" i="5"/>
  <c r="V8713" i="5"/>
  <c r="O8717" i="5"/>
  <c r="V8717" i="5"/>
  <c r="O8721" i="5"/>
  <c r="V8721" i="5"/>
  <c r="O8725" i="5"/>
  <c r="V8725" i="5"/>
  <c r="O8729" i="5"/>
  <c r="V8729" i="5"/>
  <c r="O8733" i="5"/>
  <c r="V8733" i="5"/>
  <c r="O8737" i="5"/>
  <c r="V8737" i="5"/>
  <c r="O8741" i="5"/>
  <c r="V8741" i="5"/>
  <c r="O8745" i="5"/>
  <c r="V8745" i="5"/>
  <c r="O8749" i="5"/>
  <c r="V8749" i="5"/>
  <c r="O8753" i="5"/>
  <c r="V8753" i="5"/>
  <c r="O8757" i="5"/>
  <c r="V8757" i="5"/>
  <c r="O8761" i="5"/>
  <c r="V8761" i="5"/>
  <c r="O8765" i="5"/>
  <c r="V8765" i="5"/>
  <c r="O8769" i="5"/>
  <c r="V8769" i="5"/>
  <c r="O8773" i="5"/>
  <c r="V8773" i="5"/>
  <c r="O8777" i="5"/>
  <c r="V8777" i="5"/>
  <c r="O8781" i="5"/>
  <c r="V8781" i="5"/>
  <c r="O8785" i="5"/>
  <c r="V8785" i="5"/>
  <c r="O8789" i="5"/>
  <c r="V8789" i="5"/>
  <c r="O8793" i="5"/>
  <c r="V8793" i="5"/>
  <c r="O8797" i="5"/>
  <c r="V8797" i="5"/>
  <c r="O8801" i="5"/>
  <c r="V8801" i="5"/>
  <c r="O8805" i="5"/>
  <c r="V8805" i="5"/>
  <c r="O8809" i="5"/>
  <c r="V8809" i="5"/>
  <c r="O8813" i="5"/>
  <c r="V8813" i="5"/>
  <c r="O8817" i="5"/>
  <c r="V8817" i="5"/>
  <c r="O8821" i="5"/>
  <c r="V8821" i="5"/>
  <c r="O8825" i="5"/>
  <c r="V8825" i="5"/>
  <c r="O8829" i="5"/>
  <c r="V8829" i="5"/>
  <c r="O8833" i="5"/>
  <c r="V8833" i="5"/>
  <c r="O8837" i="5"/>
  <c r="V8837" i="5"/>
  <c r="O8841" i="5"/>
  <c r="V8841" i="5"/>
  <c r="O8845" i="5"/>
  <c r="V8845" i="5"/>
  <c r="O8849" i="5"/>
  <c r="V8849" i="5"/>
  <c r="O8853" i="5"/>
  <c r="V8853" i="5"/>
  <c r="O8857" i="5"/>
  <c r="V8857" i="5"/>
  <c r="O8861" i="5"/>
  <c r="V8861" i="5"/>
  <c r="O8865" i="5"/>
  <c r="V8865" i="5"/>
  <c r="O8869" i="5"/>
  <c r="V8869" i="5"/>
  <c r="O8873" i="5"/>
  <c r="V8873" i="5"/>
  <c r="O8877" i="5"/>
  <c r="V8877" i="5"/>
  <c r="O8881" i="5"/>
  <c r="V8881" i="5"/>
  <c r="O8885" i="5"/>
  <c r="V8885" i="5"/>
  <c r="O8889" i="5"/>
  <c r="V8889" i="5"/>
  <c r="O8893" i="5"/>
  <c r="V8893" i="5"/>
  <c r="O8897" i="5"/>
  <c r="V8897" i="5"/>
  <c r="O8901" i="5"/>
  <c r="V8901" i="5"/>
  <c r="O8905" i="5"/>
  <c r="V8905" i="5"/>
  <c r="O8909" i="5"/>
  <c r="V8909" i="5"/>
  <c r="O8913" i="5"/>
  <c r="V8913" i="5"/>
  <c r="O8917" i="5"/>
  <c r="V8917" i="5"/>
  <c r="O8921" i="5"/>
  <c r="V8921" i="5"/>
  <c r="O8925" i="5"/>
  <c r="V8925" i="5"/>
  <c r="O8929" i="5"/>
  <c r="V8929" i="5"/>
  <c r="O8933" i="5"/>
  <c r="V8933" i="5"/>
  <c r="O8937" i="5"/>
  <c r="V8937" i="5"/>
  <c r="O8941" i="5"/>
  <c r="V8941" i="5"/>
  <c r="O8945" i="5"/>
  <c r="V8945" i="5"/>
  <c r="O8949" i="5"/>
  <c r="V8949" i="5"/>
  <c r="O8953" i="5"/>
  <c r="V8953" i="5"/>
  <c r="V8957" i="5"/>
  <c r="O8957" i="5"/>
  <c r="T8993" i="5"/>
  <c r="V9001" i="5"/>
  <c r="O9001" i="5"/>
  <c r="V9041" i="5"/>
  <c r="O9041" i="5"/>
  <c r="T9045" i="5"/>
  <c r="T9046" i="5" s="1"/>
  <c r="T9047" i="5" s="1"/>
  <c r="T9048" i="5" s="1"/>
  <c r="S9045" i="5"/>
  <c r="S9046" i="5" s="1"/>
  <c r="S9047" i="5" s="1"/>
  <c r="S9048" i="5" s="1"/>
  <c r="T9055" i="5"/>
  <c r="T9056" i="5" s="1"/>
  <c r="T9089" i="5"/>
  <c r="T9090" i="5" s="1"/>
  <c r="T9091" i="5" s="1"/>
  <c r="T9092" i="5" s="1"/>
  <c r="V9105" i="5"/>
  <c r="O9105" i="5"/>
  <c r="V9133" i="5"/>
  <c r="O9133" i="5"/>
  <c r="T9005" i="5"/>
  <c r="T9006" i="5" s="1"/>
  <c r="T9007" i="5" s="1"/>
  <c r="T9008" i="5" s="1"/>
  <c r="S9005" i="5"/>
  <c r="S9006" i="5" s="1"/>
  <c r="S9007" i="5" s="1"/>
  <c r="S9008" i="5" s="1"/>
  <c r="V9008" i="5" s="1"/>
  <c r="V9097" i="5"/>
  <c r="O9097" i="5"/>
  <c r="O8424" i="5"/>
  <c r="O8428" i="5"/>
  <c r="V8428" i="5"/>
  <c r="O8432" i="5"/>
  <c r="V8432" i="5"/>
  <c r="O8436" i="5"/>
  <c r="V8436" i="5"/>
  <c r="O8440" i="5"/>
  <c r="V8440" i="5"/>
  <c r="O8444" i="5"/>
  <c r="V8444" i="5"/>
  <c r="O8448" i="5"/>
  <c r="V8448" i="5"/>
  <c r="O8452" i="5"/>
  <c r="V8452" i="5"/>
  <c r="O8456" i="5"/>
  <c r="V8456" i="5"/>
  <c r="O8460" i="5"/>
  <c r="V8460" i="5"/>
  <c r="O8464" i="5"/>
  <c r="V8464" i="5"/>
  <c r="O8468" i="5"/>
  <c r="O8472" i="5"/>
  <c r="V8472" i="5"/>
  <c r="O8476" i="5"/>
  <c r="V8476" i="5"/>
  <c r="O8480" i="5"/>
  <c r="V8480" i="5"/>
  <c r="O8484" i="5"/>
  <c r="V8484" i="5"/>
  <c r="O8488" i="5"/>
  <c r="V8488" i="5"/>
  <c r="O8492" i="5"/>
  <c r="V8492" i="5"/>
  <c r="O8496" i="5"/>
  <c r="V8496" i="5"/>
  <c r="O8500" i="5"/>
  <c r="V8500" i="5"/>
  <c r="O8504" i="5"/>
  <c r="V8504" i="5"/>
  <c r="O8508" i="5"/>
  <c r="V8508" i="5"/>
  <c r="O8512" i="5"/>
  <c r="V8512" i="5"/>
  <c r="O8516" i="5"/>
  <c r="V8516" i="5"/>
  <c r="O8520" i="5"/>
  <c r="V8520" i="5"/>
  <c r="O8524" i="5"/>
  <c r="V8524" i="5"/>
  <c r="O8528" i="5"/>
  <c r="V8528" i="5"/>
  <c r="O8532" i="5"/>
  <c r="V8532" i="5"/>
  <c r="O8536" i="5"/>
  <c r="V8536" i="5"/>
  <c r="O8540" i="5"/>
  <c r="V8540" i="5"/>
  <c r="O8544" i="5"/>
  <c r="V8544" i="5"/>
  <c r="O8548" i="5"/>
  <c r="O8552" i="5"/>
  <c r="V8552" i="5"/>
  <c r="O8556" i="5"/>
  <c r="V8556" i="5"/>
  <c r="O8560" i="5"/>
  <c r="V8560" i="5"/>
  <c r="O8564" i="5"/>
  <c r="V8564" i="5"/>
  <c r="O8568" i="5"/>
  <c r="V8568" i="5"/>
  <c r="O8572" i="5"/>
  <c r="V8572" i="5"/>
  <c r="O8576" i="5"/>
  <c r="V8576" i="5"/>
  <c r="O8580" i="5"/>
  <c r="V8580" i="5"/>
  <c r="O8584" i="5"/>
  <c r="V8584" i="5"/>
  <c r="O8588" i="5"/>
  <c r="V8588" i="5"/>
  <c r="O8592" i="5"/>
  <c r="V8592" i="5"/>
  <c r="O8596" i="5"/>
  <c r="V8596" i="5"/>
  <c r="O8600" i="5"/>
  <c r="V8600" i="5"/>
  <c r="O8604" i="5"/>
  <c r="V8604" i="5"/>
  <c r="O8608" i="5"/>
  <c r="V8608" i="5"/>
  <c r="O8612" i="5"/>
  <c r="V8612" i="5"/>
  <c r="O8616" i="5"/>
  <c r="V8616" i="5"/>
  <c r="O8620" i="5"/>
  <c r="V8620" i="5"/>
  <c r="O8624" i="5"/>
  <c r="V8624" i="5"/>
  <c r="O8628" i="5"/>
  <c r="V8628" i="5"/>
  <c r="O8632" i="5"/>
  <c r="V8632" i="5"/>
  <c r="O8636" i="5"/>
  <c r="V8636" i="5"/>
  <c r="O8640" i="5"/>
  <c r="V8640" i="5"/>
  <c r="O8644" i="5"/>
  <c r="V8644" i="5"/>
  <c r="O8648" i="5"/>
  <c r="V8648" i="5"/>
  <c r="O8652" i="5"/>
  <c r="V8652" i="5"/>
  <c r="O8656" i="5"/>
  <c r="V8656" i="5"/>
  <c r="O8660" i="5"/>
  <c r="V8660" i="5"/>
  <c r="O8664" i="5"/>
  <c r="V8664" i="5"/>
  <c r="O8668" i="5"/>
  <c r="V8668" i="5"/>
  <c r="O8672" i="5"/>
  <c r="V8672" i="5"/>
  <c r="O8676" i="5"/>
  <c r="V8676" i="5"/>
  <c r="O8680" i="5"/>
  <c r="V8680" i="5"/>
  <c r="O8684" i="5"/>
  <c r="V8684" i="5"/>
  <c r="O8688" i="5"/>
  <c r="V8688" i="5"/>
  <c r="O8692" i="5"/>
  <c r="V8692" i="5"/>
  <c r="O8696" i="5"/>
  <c r="V8696" i="5"/>
  <c r="O8700" i="5"/>
  <c r="V8700" i="5"/>
  <c r="O8704" i="5"/>
  <c r="V8704" i="5"/>
  <c r="O8708" i="5"/>
  <c r="V8708" i="5"/>
  <c r="O8712" i="5"/>
  <c r="V8712" i="5"/>
  <c r="O8716" i="5"/>
  <c r="V8716" i="5"/>
  <c r="O8720" i="5"/>
  <c r="V8720" i="5"/>
  <c r="O8724" i="5"/>
  <c r="V8724" i="5"/>
  <c r="O8728" i="5"/>
  <c r="V8728" i="5"/>
  <c r="O8732" i="5"/>
  <c r="V8732" i="5"/>
  <c r="O8736" i="5"/>
  <c r="V8736" i="5"/>
  <c r="O8740" i="5"/>
  <c r="V8740" i="5"/>
  <c r="O8744" i="5"/>
  <c r="V8744" i="5"/>
  <c r="O8748" i="5"/>
  <c r="V8748" i="5"/>
  <c r="O8752" i="5"/>
  <c r="V8752" i="5"/>
  <c r="O8756" i="5"/>
  <c r="V8756" i="5"/>
  <c r="O8760" i="5"/>
  <c r="V8760" i="5"/>
  <c r="O8764" i="5"/>
  <c r="V8764" i="5"/>
  <c r="O8768" i="5"/>
  <c r="V8768" i="5"/>
  <c r="O8772" i="5"/>
  <c r="V8772" i="5"/>
  <c r="O8776" i="5"/>
  <c r="V8776" i="5"/>
  <c r="O8780" i="5"/>
  <c r="V8780" i="5"/>
  <c r="O8784" i="5"/>
  <c r="V8784" i="5"/>
  <c r="O8788" i="5"/>
  <c r="V8788" i="5"/>
  <c r="O8792" i="5"/>
  <c r="V8792" i="5"/>
  <c r="O8796" i="5"/>
  <c r="V8796" i="5"/>
  <c r="O8800" i="5"/>
  <c r="V8800" i="5"/>
  <c r="O8804" i="5"/>
  <c r="V8804" i="5"/>
  <c r="O8808" i="5"/>
  <c r="V8808" i="5"/>
  <c r="O8812" i="5"/>
  <c r="V8812" i="5"/>
  <c r="O8816" i="5"/>
  <c r="V8816" i="5"/>
  <c r="O8820" i="5"/>
  <c r="V8820" i="5"/>
  <c r="O8824" i="5"/>
  <c r="V8824" i="5"/>
  <c r="O8828" i="5"/>
  <c r="V8828" i="5"/>
  <c r="O8832" i="5"/>
  <c r="V8832" i="5"/>
  <c r="O8836" i="5"/>
  <c r="V8836" i="5"/>
  <c r="O8840" i="5"/>
  <c r="V8840" i="5"/>
  <c r="O8844" i="5"/>
  <c r="V8844" i="5"/>
  <c r="O8848" i="5"/>
  <c r="V8848" i="5"/>
  <c r="O8852" i="5"/>
  <c r="V8852" i="5"/>
  <c r="O8856" i="5"/>
  <c r="V8856" i="5"/>
  <c r="O8860" i="5"/>
  <c r="V8860" i="5"/>
  <c r="O8864" i="5"/>
  <c r="V8864" i="5"/>
  <c r="O8868" i="5"/>
  <c r="V8868" i="5"/>
  <c r="O8872" i="5"/>
  <c r="V8872" i="5"/>
  <c r="O8876" i="5"/>
  <c r="V8876" i="5"/>
  <c r="O8880" i="5"/>
  <c r="V8880" i="5"/>
  <c r="O8884" i="5"/>
  <c r="V8884" i="5"/>
  <c r="O8888" i="5"/>
  <c r="V8888" i="5"/>
  <c r="O8892" i="5"/>
  <c r="V8892" i="5"/>
  <c r="O8896" i="5"/>
  <c r="V8896" i="5"/>
  <c r="O8900" i="5"/>
  <c r="V8900" i="5"/>
  <c r="O8904" i="5"/>
  <c r="V8904" i="5"/>
  <c r="O8908" i="5"/>
  <c r="V8908" i="5"/>
  <c r="O8912" i="5"/>
  <c r="V8912" i="5"/>
  <c r="O8916" i="5"/>
  <c r="V8916" i="5"/>
  <c r="O8920" i="5"/>
  <c r="V8920" i="5"/>
  <c r="O8924" i="5"/>
  <c r="V8924" i="5"/>
  <c r="O8928" i="5"/>
  <c r="V8928" i="5"/>
  <c r="O8932" i="5"/>
  <c r="V8932" i="5"/>
  <c r="O8936" i="5"/>
  <c r="V8936" i="5"/>
  <c r="O8940" i="5"/>
  <c r="V8940" i="5"/>
  <c r="O8944" i="5"/>
  <c r="V8944" i="5"/>
  <c r="O8948" i="5"/>
  <c r="V8948" i="5"/>
  <c r="O8952" i="5"/>
  <c r="V8952" i="5"/>
  <c r="V8956" i="5"/>
  <c r="O8956" i="5"/>
  <c r="T8962" i="5"/>
  <c r="T8963" i="5" s="1"/>
  <c r="T8964" i="5" s="1"/>
  <c r="T8965" i="5" s="1"/>
  <c r="T8966" i="5" s="1"/>
  <c r="T8967" i="5" s="1"/>
  <c r="T8968" i="5" s="1"/>
  <c r="T8969" i="5" s="1"/>
  <c r="T8970" i="5" s="1"/>
  <c r="T8971" i="5" s="1"/>
  <c r="T8972" i="5" s="1"/>
  <c r="T8973" i="5" s="1"/>
  <c r="T8974" i="5" s="1"/>
  <c r="T8975" i="5" s="1"/>
  <c r="T8976" i="5" s="1"/>
  <c r="T8977" i="5" s="1"/>
  <c r="T8978" i="5" s="1"/>
  <c r="T8979" i="5" s="1"/>
  <c r="T8980" i="5" s="1"/>
  <c r="T8981" i="5" s="1"/>
  <c r="T8982" i="5" s="1"/>
  <c r="T8983" i="5" s="1"/>
  <c r="T8984" i="5" s="1"/>
  <c r="T8985" i="5" s="1"/>
  <c r="T8986" i="5" s="1"/>
  <c r="V8972" i="5"/>
  <c r="O8972" i="5"/>
  <c r="V8977" i="5"/>
  <c r="O8977" i="5"/>
  <c r="V8980" i="5"/>
  <c r="O8980" i="5"/>
  <c r="V8985" i="5"/>
  <c r="O8985" i="5"/>
  <c r="V8993" i="5"/>
  <c r="O8993" i="5"/>
  <c r="T9010" i="5"/>
  <c r="T9011" i="5" s="1"/>
  <c r="T9012" i="5" s="1"/>
  <c r="T9013" i="5" s="1"/>
  <c r="T9014" i="5" s="1"/>
  <c r="T9015" i="5" s="1"/>
  <c r="T9016" i="5" s="1"/>
  <c r="T9017" i="5" s="1"/>
  <c r="T9018" i="5" s="1"/>
  <c r="T9025" i="5"/>
  <c r="T9026" i="5" s="1"/>
  <c r="T9027" i="5" s="1"/>
  <c r="T9028" i="5" s="1"/>
  <c r="T9029" i="5" s="1"/>
  <c r="T9030" i="5" s="1"/>
  <c r="T9031" i="5" s="1"/>
  <c r="T9032" i="5" s="1"/>
  <c r="T9033" i="5" s="1"/>
  <c r="T9034" i="5" s="1"/>
  <c r="T9035" i="5" s="1"/>
  <c r="T9036" i="5" s="1"/>
  <c r="T9037" i="5" s="1"/>
  <c r="T9038" i="5" s="1"/>
  <c r="T9039" i="5" s="1"/>
  <c r="T9040" i="5" s="1"/>
  <c r="T9041" i="5" s="1"/>
  <c r="T9042" i="5" s="1"/>
  <c r="T9043" i="5" s="1"/>
  <c r="T9044" i="5" s="1"/>
  <c r="V9033" i="5"/>
  <c r="O9033" i="5"/>
  <c r="V9081" i="5"/>
  <c r="O9081" i="5"/>
  <c r="V9089" i="5"/>
  <c r="O9089" i="5"/>
  <c r="T9093" i="5"/>
  <c r="T9094" i="5" s="1"/>
  <c r="S9093" i="5"/>
  <c r="S9094" i="5" s="1"/>
  <c r="S9095" i="5" s="1"/>
  <c r="S9096" i="5" s="1"/>
  <c r="S9097" i="5" s="1"/>
  <c r="S9098" i="5" s="1"/>
  <c r="S9099" i="5" s="1"/>
  <c r="S9100" i="5" s="1"/>
  <c r="S9101" i="5" s="1"/>
  <c r="S9102" i="5" s="1"/>
  <c r="S9103" i="5" s="1"/>
  <c r="S9104" i="5" s="1"/>
  <c r="S9105" i="5" s="1"/>
  <c r="S9106" i="5" s="1"/>
  <c r="S9107" i="5" s="1"/>
  <c r="S9108" i="5" s="1"/>
  <c r="S9109" i="5" s="1"/>
  <c r="V9163" i="5"/>
  <c r="O9163" i="5"/>
  <c r="T8989" i="5"/>
  <c r="T8990" i="5" s="1"/>
  <c r="S8989" i="5"/>
  <c r="S8990" i="5" s="1"/>
  <c r="S8992" i="5"/>
  <c r="T9057" i="5"/>
  <c r="T9058" i="5" s="1"/>
  <c r="T9059" i="5" s="1"/>
  <c r="T9060" i="5" s="1"/>
  <c r="T9061" i="5" s="1"/>
  <c r="T9062" i="5" s="1"/>
  <c r="T9063" i="5" s="1"/>
  <c r="T9064" i="5" s="1"/>
  <c r="T9065" i="5" s="1"/>
  <c r="T9066" i="5" s="1"/>
  <c r="T9067" i="5" s="1"/>
  <c r="T9068" i="5" s="1"/>
  <c r="T9069" i="5" s="1"/>
  <c r="T9070" i="5" s="1"/>
  <c r="T9071" i="5" s="1"/>
  <c r="T9072" i="5" s="1"/>
  <c r="T9073" i="5" s="1"/>
  <c r="T9074" i="5" s="1"/>
  <c r="T9075" i="5" s="1"/>
  <c r="T9076" i="5" s="1"/>
  <c r="T9077" i="5" s="1"/>
  <c r="T9078" i="5" s="1"/>
  <c r="T9079" i="5" s="1"/>
  <c r="T9080" i="5" s="1"/>
  <c r="T9081" i="5" s="1"/>
  <c r="T9082" i="5" s="1"/>
  <c r="T9083" i="5" s="1"/>
  <c r="T9084" i="5" s="1"/>
  <c r="T9085" i="5" s="1"/>
  <c r="V9073" i="5"/>
  <c r="O9073" i="5"/>
  <c r="S9088" i="5"/>
  <c r="O8423" i="5"/>
  <c r="V8423" i="5"/>
  <c r="O8427" i="5"/>
  <c r="V8427" i="5"/>
  <c r="O8431" i="5"/>
  <c r="V8431" i="5"/>
  <c r="O8435" i="5"/>
  <c r="V8435" i="5"/>
  <c r="O8439" i="5"/>
  <c r="V8439" i="5"/>
  <c r="O8443" i="5"/>
  <c r="V8443" i="5"/>
  <c r="O8447" i="5"/>
  <c r="V8447" i="5"/>
  <c r="O8451" i="5"/>
  <c r="V8451" i="5"/>
  <c r="O8455" i="5"/>
  <c r="V8455" i="5"/>
  <c r="O8459" i="5"/>
  <c r="V8459" i="5"/>
  <c r="O8463" i="5"/>
  <c r="V8463" i="5"/>
  <c r="O8467" i="5"/>
  <c r="V8467" i="5"/>
  <c r="O8471" i="5"/>
  <c r="V8471" i="5"/>
  <c r="O8475" i="5"/>
  <c r="V8475" i="5"/>
  <c r="O8479" i="5"/>
  <c r="V8479" i="5"/>
  <c r="O8483" i="5"/>
  <c r="V8483" i="5"/>
  <c r="O8487" i="5"/>
  <c r="V8487" i="5"/>
  <c r="O8491" i="5"/>
  <c r="V8491" i="5"/>
  <c r="O8495" i="5"/>
  <c r="V8495" i="5"/>
  <c r="O8499" i="5"/>
  <c r="V8499" i="5"/>
  <c r="O8503" i="5"/>
  <c r="V8503" i="5"/>
  <c r="O8507" i="5"/>
  <c r="V8507" i="5"/>
  <c r="O8511" i="5"/>
  <c r="O8515" i="5"/>
  <c r="V8515" i="5"/>
  <c r="O8519" i="5"/>
  <c r="V8519" i="5"/>
  <c r="O8523" i="5"/>
  <c r="V8523" i="5"/>
  <c r="O8527" i="5"/>
  <c r="V8527" i="5"/>
  <c r="O8531" i="5"/>
  <c r="V8531" i="5"/>
  <c r="O8535" i="5"/>
  <c r="V8535" i="5"/>
  <c r="O8539" i="5"/>
  <c r="O8543" i="5"/>
  <c r="V8543" i="5"/>
  <c r="O8547" i="5"/>
  <c r="V8547" i="5"/>
  <c r="O8551" i="5"/>
  <c r="V8551" i="5"/>
  <c r="O8555" i="5"/>
  <c r="V8555" i="5"/>
  <c r="O8559" i="5"/>
  <c r="V8559" i="5"/>
  <c r="O8563" i="5"/>
  <c r="V8563" i="5"/>
  <c r="O8567" i="5"/>
  <c r="V8567" i="5"/>
  <c r="O8571" i="5"/>
  <c r="V8571" i="5"/>
  <c r="O8575" i="5"/>
  <c r="V8575" i="5"/>
  <c r="O8579" i="5"/>
  <c r="V8579" i="5"/>
  <c r="O8583" i="5"/>
  <c r="V8583" i="5"/>
  <c r="O8587" i="5"/>
  <c r="V8587" i="5"/>
  <c r="O8591" i="5"/>
  <c r="V8591" i="5"/>
  <c r="O8595" i="5"/>
  <c r="V8595" i="5"/>
  <c r="O8599" i="5"/>
  <c r="V8599" i="5"/>
  <c r="O8603" i="5"/>
  <c r="V8603" i="5"/>
  <c r="O8607" i="5"/>
  <c r="V8607" i="5"/>
  <c r="O8611" i="5"/>
  <c r="V8611" i="5"/>
  <c r="O8615" i="5"/>
  <c r="V8615" i="5"/>
  <c r="O8619" i="5"/>
  <c r="V8619" i="5"/>
  <c r="O8623" i="5"/>
  <c r="V8623" i="5"/>
  <c r="O8627" i="5"/>
  <c r="V8627" i="5"/>
  <c r="O8631" i="5"/>
  <c r="V8631" i="5"/>
  <c r="O8635" i="5"/>
  <c r="V8635" i="5"/>
  <c r="O8639" i="5"/>
  <c r="V8639" i="5"/>
  <c r="O8643" i="5"/>
  <c r="V8643" i="5"/>
  <c r="O8647" i="5"/>
  <c r="V8647" i="5"/>
  <c r="O8651" i="5"/>
  <c r="V8651" i="5"/>
  <c r="O8655" i="5"/>
  <c r="V8655" i="5"/>
  <c r="O8659" i="5"/>
  <c r="V8659" i="5"/>
  <c r="O8663" i="5"/>
  <c r="V8663" i="5"/>
  <c r="O8667" i="5"/>
  <c r="V8667" i="5"/>
  <c r="O8671" i="5"/>
  <c r="V8671" i="5"/>
  <c r="O8675" i="5"/>
  <c r="V8675" i="5"/>
  <c r="O8679" i="5"/>
  <c r="V8679" i="5"/>
  <c r="O8683" i="5"/>
  <c r="V8683" i="5"/>
  <c r="O8687" i="5"/>
  <c r="V8687" i="5"/>
  <c r="O8691" i="5"/>
  <c r="V8691" i="5"/>
  <c r="O8695" i="5"/>
  <c r="V8695" i="5"/>
  <c r="O8699" i="5"/>
  <c r="V8699" i="5"/>
  <c r="O8703" i="5"/>
  <c r="V8703" i="5"/>
  <c r="O8707" i="5"/>
  <c r="V8707" i="5"/>
  <c r="O8711" i="5"/>
  <c r="V8711" i="5"/>
  <c r="O8715" i="5"/>
  <c r="V8715" i="5"/>
  <c r="O8719" i="5"/>
  <c r="V8719" i="5"/>
  <c r="O8723" i="5"/>
  <c r="V8723" i="5"/>
  <c r="O8727" i="5"/>
  <c r="V8727" i="5"/>
  <c r="O8731" i="5"/>
  <c r="V8731" i="5"/>
  <c r="O8735" i="5"/>
  <c r="V8735" i="5"/>
  <c r="O8739" i="5"/>
  <c r="V8739" i="5"/>
  <c r="O8743" i="5"/>
  <c r="V8743" i="5"/>
  <c r="O8747" i="5"/>
  <c r="V8747" i="5"/>
  <c r="O8751" i="5"/>
  <c r="V8751" i="5"/>
  <c r="O8755" i="5"/>
  <c r="V8755" i="5"/>
  <c r="O8759" i="5"/>
  <c r="V8759" i="5"/>
  <c r="O8763" i="5"/>
  <c r="V8763" i="5"/>
  <c r="O8767" i="5"/>
  <c r="V8767" i="5"/>
  <c r="O8771" i="5"/>
  <c r="V8771" i="5"/>
  <c r="O8775" i="5"/>
  <c r="V8775" i="5"/>
  <c r="O8779" i="5"/>
  <c r="V8779" i="5"/>
  <c r="O8783" i="5"/>
  <c r="V8783" i="5"/>
  <c r="O8787" i="5"/>
  <c r="V8787" i="5"/>
  <c r="O8791" i="5"/>
  <c r="V8791" i="5"/>
  <c r="O8795" i="5"/>
  <c r="V8795" i="5"/>
  <c r="O8799" i="5"/>
  <c r="V8799" i="5"/>
  <c r="O8803" i="5"/>
  <c r="V8803" i="5"/>
  <c r="O8807" i="5"/>
  <c r="V8807" i="5"/>
  <c r="O8811" i="5"/>
  <c r="V8811" i="5"/>
  <c r="O8815" i="5"/>
  <c r="V8815" i="5"/>
  <c r="O8819" i="5"/>
  <c r="V8819" i="5"/>
  <c r="O8823" i="5"/>
  <c r="V8823" i="5"/>
  <c r="O8827" i="5"/>
  <c r="V8827" i="5"/>
  <c r="O8831" i="5"/>
  <c r="V8831" i="5"/>
  <c r="O8835" i="5"/>
  <c r="V8835" i="5"/>
  <c r="O8839" i="5"/>
  <c r="V8839" i="5"/>
  <c r="O8843" i="5"/>
  <c r="V8843" i="5"/>
  <c r="O8847" i="5"/>
  <c r="V8847" i="5"/>
  <c r="O8851" i="5"/>
  <c r="V8851" i="5"/>
  <c r="O8855" i="5"/>
  <c r="V8855" i="5"/>
  <c r="O8859" i="5"/>
  <c r="V8859" i="5"/>
  <c r="O8863" i="5"/>
  <c r="V8863" i="5"/>
  <c r="O8867" i="5"/>
  <c r="V8867" i="5"/>
  <c r="O8871" i="5"/>
  <c r="V8871" i="5"/>
  <c r="O8875" i="5"/>
  <c r="V8875" i="5"/>
  <c r="O8879" i="5"/>
  <c r="V8879" i="5"/>
  <c r="O8883" i="5"/>
  <c r="V8883" i="5"/>
  <c r="O8887" i="5"/>
  <c r="V8887" i="5"/>
  <c r="O8891" i="5"/>
  <c r="V8891" i="5"/>
  <c r="O8895" i="5"/>
  <c r="V8895" i="5"/>
  <c r="O8899" i="5"/>
  <c r="V8899" i="5"/>
  <c r="O8903" i="5"/>
  <c r="V8903" i="5"/>
  <c r="O8907" i="5"/>
  <c r="V8907" i="5"/>
  <c r="O8911" i="5"/>
  <c r="V8911" i="5"/>
  <c r="O8915" i="5"/>
  <c r="V8915" i="5"/>
  <c r="O8919" i="5"/>
  <c r="V8919" i="5"/>
  <c r="O8923" i="5"/>
  <c r="V8923" i="5"/>
  <c r="O8927" i="5"/>
  <c r="V8927" i="5"/>
  <c r="O8931" i="5"/>
  <c r="V8931" i="5"/>
  <c r="O8935" i="5"/>
  <c r="V8935" i="5"/>
  <c r="O8939" i="5"/>
  <c r="V8939" i="5"/>
  <c r="O8943" i="5"/>
  <c r="V8943" i="5"/>
  <c r="O8947" i="5"/>
  <c r="V8947" i="5"/>
  <c r="O8951" i="5"/>
  <c r="V8951" i="5"/>
  <c r="O8955" i="5"/>
  <c r="V8955" i="5"/>
  <c r="V9025" i="5"/>
  <c r="O9025" i="5"/>
  <c r="V9065" i="5"/>
  <c r="O9065" i="5"/>
  <c r="T9095" i="5"/>
  <c r="T9096" i="5" s="1"/>
  <c r="T9097" i="5" s="1"/>
  <c r="T9098" i="5" s="1"/>
  <c r="T9099" i="5" s="1"/>
  <c r="T9100" i="5" s="1"/>
  <c r="T9101" i="5" s="1"/>
  <c r="T9102" i="5" s="1"/>
  <c r="T9103" i="5" s="1"/>
  <c r="T9104" i="5" s="1"/>
  <c r="T9105" i="5" s="1"/>
  <c r="T9106" i="5" s="1"/>
  <c r="T9107" i="5" s="1"/>
  <c r="T9108" i="5" s="1"/>
  <c r="T9109" i="5" s="1"/>
  <c r="T9123" i="5"/>
  <c r="T9124" i="5" s="1"/>
  <c r="T8961" i="5"/>
  <c r="T8994" i="5"/>
  <c r="T8995" i="5" s="1"/>
  <c r="T8996" i="5" s="1"/>
  <c r="T8997" i="5" s="1"/>
  <c r="T8998" i="5" s="1"/>
  <c r="T8999" i="5" s="1"/>
  <c r="T9000" i="5" s="1"/>
  <c r="T9001" i="5" s="1"/>
  <c r="T9002" i="5" s="1"/>
  <c r="V9017" i="5"/>
  <c r="O9017" i="5"/>
  <c r="S9024" i="5"/>
  <c r="V9057" i="5"/>
  <c r="O9057" i="5"/>
  <c r="S9061" i="5"/>
  <c r="S9062" i="5" s="1"/>
  <c r="S9063" i="5" s="1"/>
  <c r="S9064" i="5" s="1"/>
  <c r="S9065" i="5" s="1"/>
  <c r="S9066" i="5" s="1"/>
  <c r="S9067" i="5" s="1"/>
  <c r="S9068" i="5" s="1"/>
  <c r="S9069" i="5" s="1"/>
  <c r="S9070" i="5" s="1"/>
  <c r="S9071" i="5" s="1"/>
  <c r="S9072" i="5" s="1"/>
  <c r="S9073" i="5" s="1"/>
  <c r="S9074" i="5" s="1"/>
  <c r="S9075" i="5" s="1"/>
  <c r="S9076" i="5" s="1"/>
  <c r="S9077" i="5" s="1"/>
  <c r="S9078" i="5" s="1"/>
  <c r="S9079" i="5" s="1"/>
  <c r="S9080" i="5" s="1"/>
  <c r="S9081" i="5" s="1"/>
  <c r="S9082" i="5" s="1"/>
  <c r="S9083" i="5" s="1"/>
  <c r="S9084" i="5" s="1"/>
  <c r="S9085" i="5" s="1"/>
  <c r="V9085" i="5" s="1"/>
  <c r="V9116" i="5"/>
  <c r="O9116" i="5"/>
  <c r="V9121" i="5"/>
  <c r="O9121" i="5"/>
  <c r="V9048" i="5"/>
  <c r="O9117" i="5"/>
  <c r="S9118" i="5"/>
  <c r="V9118" i="5" s="1"/>
  <c r="V9154" i="5"/>
  <c r="O9154" i="5"/>
  <c r="V9207" i="5"/>
  <c r="O9207" i="5"/>
  <c r="T9211" i="5"/>
  <c r="T9212" i="5" s="1"/>
  <c r="T9331" i="5"/>
  <c r="S9334" i="5"/>
  <c r="T9341" i="5"/>
  <c r="T9342" i="5" s="1"/>
  <c r="T9343" i="5" s="1"/>
  <c r="T9344" i="5" s="1"/>
  <c r="T9345" i="5" s="1"/>
  <c r="T9355" i="5"/>
  <c r="T9356" i="5" s="1"/>
  <c r="T9367" i="5"/>
  <c r="T9368" i="5" s="1"/>
  <c r="T9369" i="5" s="1"/>
  <c r="T9370" i="5" s="1"/>
  <c r="S9143" i="5"/>
  <c r="S9144" i="5" s="1"/>
  <c r="S9145" i="5" s="1"/>
  <c r="S9146" i="5" s="1"/>
  <c r="S9147" i="5" s="1"/>
  <c r="S9148" i="5" s="1"/>
  <c r="S9149" i="5" s="1"/>
  <c r="S9150" i="5" s="1"/>
  <c r="S9151" i="5" s="1"/>
  <c r="S9152" i="5" s="1"/>
  <c r="S9153" i="5" s="1"/>
  <c r="S9154" i="5" s="1"/>
  <c r="S9155" i="5" s="1"/>
  <c r="S9156" i="5" s="1"/>
  <c r="V9147" i="5"/>
  <c r="O9147" i="5"/>
  <c r="V9159" i="5"/>
  <c r="O9159" i="5"/>
  <c r="V9191" i="5"/>
  <c r="O9191" i="5"/>
  <c r="V9199" i="5"/>
  <c r="O9199" i="5"/>
  <c r="T9203" i="5"/>
  <c r="T9204" i="5" s="1"/>
  <c r="T9245" i="5"/>
  <c r="T9246" i="5" s="1"/>
  <c r="T9247" i="5" s="1"/>
  <c r="T9248" i="5" s="1"/>
  <c r="T9249" i="5" s="1"/>
  <c r="T9250" i="5" s="1"/>
  <c r="T9251" i="5" s="1"/>
  <c r="T9252" i="5" s="1"/>
  <c r="T9253" i="5" s="1"/>
  <c r="T9254" i="5" s="1"/>
  <c r="T9255" i="5" s="1"/>
  <c r="T9256" i="5" s="1"/>
  <c r="T9257" i="5" s="1"/>
  <c r="T9258" i="5" s="1"/>
  <c r="T9259" i="5" s="1"/>
  <c r="T9260" i="5" s="1"/>
  <c r="T9261" i="5" s="1"/>
  <c r="T9269" i="5"/>
  <c r="T9270" i="5" s="1"/>
  <c r="T9371" i="5"/>
  <c r="T9372" i="5" s="1"/>
  <c r="T9373" i="5" s="1"/>
  <c r="T9374" i="5" s="1"/>
  <c r="T9375" i="5" s="1"/>
  <c r="T9376" i="5" s="1"/>
  <c r="T9377" i="5" s="1"/>
  <c r="V8990" i="5"/>
  <c r="V9114" i="5"/>
  <c r="O9114" i="5"/>
  <c r="S9158" i="5"/>
  <c r="S9159" i="5" s="1"/>
  <c r="S9160" i="5" s="1"/>
  <c r="S9161" i="5" s="1"/>
  <c r="S9162" i="5" s="1"/>
  <c r="S9163" i="5" s="1"/>
  <c r="S9164" i="5" s="1"/>
  <c r="S9165" i="5" s="1"/>
  <c r="T9167" i="5"/>
  <c r="T9168" i="5" s="1"/>
  <c r="T9169" i="5" s="1"/>
  <c r="T9170" i="5" s="1"/>
  <c r="V9183" i="5"/>
  <c r="O9183" i="5"/>
  <c r="S9198" i="5"/>
  <c r="T9213" i="5"/>
  <c r="T9214" i="5" s="1"/>
  <c r="T9215" i="5" s="1"/>
  <c r="T9216" i="5" s="1"/>
  <c r="T9217" i="5" s="1"/>
  <c r="T9218" i="5" s="1"/>
  <c r="T9219" i="5" s="1"/>
  <c r="T9220" i="5" s="1"/>
  <c r="T9221" i="5" s="1"/>
  <c r="T9222" i="5" s="1"/>
  <c r="T9223" i="5" s="1"/>
  <c r="T9224" i="5" s="1"/>
  <c r="T9225" i="5" s="1"/>
  <c r="T9226" i="5" s="1"/>
  <c r="T9227" i="5" s="1"/>
  <c r="T9228" i="5" s="1"/>
  <c r="T9229" i="5" s="1"/>
  <c r="T9230" i="5" s="1"/>
  <c r="T9231" i="5" s="1"/>
  <c r="T9232" i="5" s="1"/>
  <c r="T9233" i="5" s="1"/>
  <c r="T9234" i="5" s="1"/>
  <c r="T9235" i="5" s="1"/>
  <c r="T9236" i="5" s="1"/>
  <c r="T9271" i="5"/>
  <c r="T9272" i="5" s="1"/>
  <c r="T9273" i="5" s="1"/>
  <c r="T9274" i="5" s="1"/>
  <c r="T9357" i="5"/>
  <c r="T9358" i="5" s="1"/>
  <c r="T9359" i="5" s="1"/>
  <c r="T9360" i="5" s="1"/>
  <c r="T9361" i="5" s="1"/>
  <c r="T9362" i="5" s="1"/>
  <c r="T9363" i="5" s="1"/>
  <c r="T9364" i="5" s="1"/>
  <c r="O8975" i="5"/>
  <c r="O8983" i="5"/>
  <c r="O8991" i="5"/>
  <c r="O8999" i="5"/>
  <c r="O9007" i="5"/>
  <c r="O9015" i="5"/>
  <c r="O9023" i="5"/>
  <c r="O9031" i="5"/>
  <c r="O9039" i="5"/>
  <c r="O9047" i="5"/>
  <c r="T9111" i="5"/>
  <c r="T9112" i="5" s="1"/>
  <c r="T9113" i="5" s="1"/>
  <c r="T9114" i="5" s="1"/>
  <c r="T9115" i="5" s="1"/>
  <c r="T9116" i="5" s="1"/>
  <c r="T9117" i="5" s="1"/>
  <c r="T9118" i="5" s="1"/>
  <c r="T9125" i="5"/>
  <c r="T9126" i="5"/>
  <c r="T9127" i="5" s="1"/>
  <c r="T9128" i="5" s="1"/>
  <c r="T9129" i="5" s="1"/>
  <c r="T9130" i="5" s="1"/>
  <c r="T9131" i="5" s="1"/>
  <c r="T9132" i="5" s="1"/>
  <c r="T9133" i="5" s="1"/>
  <c r="T9134" i="5" s="1"/>
  <c r="T9135" i="5" s="1"/>
  <c r="T9136" i="5" s="1"/>
  <c r="T9137" i="5" s="1"/>
  <c r="S9142" i="5"/>
  <c r="V9162" i="5"/>
  <c r="O9162" i="5"/>
  <c r="V9175" i="5"/>
  <c r="O9175" i="5"/>
  <c r="T9205" i="5"/>
  <c r="T9206" i="5" s="1"/>
  <c r="T9275" i="5"/>
  <c r="T9276" i="5" s="1"/>
  <c r="T9285" i="5"/>
  <c r="T9286" i="5" s="1"/>
  <c r="T9299" i="5"/>
  <c r="T9300" i="5" s="1"/>
  <c r="T9323" i="5"/>
  <c r="T9324" i="5" s="1"/>
  <c r="T9380" i="5"/>
  <c r="T9381" i="5" s="1"/>
  <c r="T9382" i="5" s="1"/>
  <c r="T9383" i="5" s="1"/>
  <c r="V9122" i="5"/>
  <c r="O9122" i="5"/>
  <c r="V9155" i="5"/>
  <c r="O9155" i="5"/>
  <c r="V9167" i="5"/>
  <c r="O9167" i="5"/>
  <c r="T9171" i="5"/>
  <c r="T9172" i="5" s="1"/>
  <c r="S9171" i="5"/>
  <c r="S9172" i="5" s="1"/>
  <c r="S9173" i="5" s="1"/>
  <c r="S9174" i="5" s="1"/>
  <c r="S9175" i="5" s="1"/>
  <c r="S9176" i="5" s="1"/>
  <c r="S9177" i="5" s="1"/>
  <c r="S9178" i="5" s="1"/>
  <c r="S9179" i="5" s="1"/>
  <c r="S9180" i="5" s="1"/>
  <c r="S9181" i="5" s="1"/>
  <c r="S9182" i="5" s="1"/>
  <c r="S9183" i="5" s="1"/>
  <c r="S9184" i="5" s="1"/>
  <c r="S9185" i="5" s="1"/>
  <c r="S9186" i="5" s="1"/>
  <c r="S9187" i="5" s="1"/>
  <c r="S9188" i="5" s="1"/>
  <c r="S9189" i="5" s="1"/>
  <c r="S9190" i="5" s="1"/>
  <c r="S9191" i="5" s="1"/>
  <c r="S9192" i="5" s="1"/>
  <c r="S9193" i="5" s="1"/>
  <c r="S9194" i="5" s="1"/>
  <c r="S9195" i="5" s="1"/>
  <c r="V9195" i="5" s="1"/>
  <c r="T9287" i="5"/>
  <c r="T9288" i="5" s="1"/>
  <c r="T9289" i="5" s="1"/>
  <c r="T9290" i="5" s="1"/>
  <c r="T9335" i="5"/>
  <c r="T9336" i="5" s="1"/>
  <c r="T9337" i="5" s="1"/>
  <c r="T9338" i="5" s="1"/>
  <c r="S8961" i="5"/>
  <c r="S8962" i="5" s="1"/>
  <c r="S8963" i="5" s="1"/>
  <c r="S8964" i="5" s="1"/>
  <c r="S8965" i="5" s="1"/>
  <c r="S8966" i="5" s="1"/>
  <c r="S8967" i="5" s="1"/>
  <c r="S8968" i="5" s="1"/>
  <c r="S8969" i="5" s="1"/>
  <c r="S8970" i="5" s="1"/>
  <c r="S8971" i="5" s="1"/>
  <c r="S8972" i="5" s="1"/>
  <c r="S8973" i="5" s="1"/>
  <c r="S8974" i="5" s="1"/>
  <c r="S8975" i="5" s="1"/>
  <c r="S8976" i="5" s="1"/>
  <c r="S8977" i="5" s="1"/>
  <c r="S8978" i="5" s="1"/>
  <c r="S8979" i="5" s="1"/>
  <c r="S8980" i="5" s="1"/>
  <c r="S8981" i="5" s="1"/>
  <c r="S8982" i="5" s="1"/>
  <c r="S8983" i="5" s="1"/>
  <c r="S8984" i="5" s="1"/>
  <c r="S8985" i="5" s="1"/>
  <c r="S8986" i="5" s="1"/>
  <c r="V8986" i="5" s="1"/>
  <c r="O8965" i="5"/>
  <c r="O8973" i="5"/>
  <c r="O8981" i="5"/>
  <c r="O8989" i="5"/>
  <c r="S8993" i="5"/>
  <c r="S8994" i="5" s="1"/>
  <c r="S8995" i="5" s="1"/>
  <c r="S8996" i="5" s="1"/>
  <c r="S8997" i="5" s="1"/>
  <c r="S8998" i="5" s="1"/>
  <c r="S8999" i="5" s="1"/>
  <c r="S9000" i="5" s="1"/>
  <c r="S9001" i="5" s="1"/>
  <c r="S9002" i="5" s="1"/>
  <c r="V9002" i="5" s="1"/>
  <c r="O8997" i="5"/>
  <c r="O9005" i="5"/>
  <c r="S9009" i="5"/>
  <c r="S9010" i="5" s="1"/>
  <c r="S9011" i="5" s="1"/>
  <c r="S9012" i="5" s="1"/>
  <c r="S9013" i="5" s="1"/>
  <c r="S9014" i="5" s="1"/>
  <c r="S9015" i="5" s="1"/>
  <c r="S9016" i="5" s="1"/>
  <c r="S9017" i="5" s="1"/>
  <c r="S9018" i="5" s="1"/>
  <c r="O9013" i="5"/>
  <c r="O9021" i="5"/>
  <c r="S9025" i="5"/>
  <c r="S9026" i="5" s="1"/>
  <c r="S9027" i="5" s="1"/>
  <c r="S9028" i="5" s="1"/>
  <c r="S9029" i="5" s="1"/>
  <c r="S9030" i="5" s="1"/>
  <c r="S9031" i="5" s="1"/>
  <c r="S9032" i="5" s="1"/>
  <c r="S9033" i="5" s="1"/>
  <c r="S9034" i="5" s="1"/>
  <c r="S9035" i="5" s="1"/>
  <c r="S9036" i="5" s="1"/>
  <c r="S9037" i="5" s="1"/>
  <c r="S9038" i="5" s="1"/>
  <c r="S9039" i="5" s="1"/>
  <c r="S9040" i="5" s="1"/>
  <c r="S9041" i="5" s="1"/>
  <c r="S9042" i="5" s="1"/>
  <c r="S9043" i="5" s="1"/>
  <c r="S9044" i="5" s="1"/>
  <c r="V9044" i="5" s="1"/>
  <c r="O9029" i="5"/>
  <c r="O9037" i="5"/>
  <c r="O9045" i="5"/>
  <c r="S9049" i="5"/>
  <c r="S9050" i="5" s="1"/>
  <c r="S9051" i="5" s="1"/>
  <c r="S9052" i="5" s="1"/>
  <c r="V9052" i="5" s="1"/>
  <c r="O9053" i="5"/>
  <c r="S9057" i="5"/>
  <c r="S9058" i="5" s="1"/>
  <c r="S9059" i="5" s="1"/>
  <c r="S9060" i="5" s="1"/>
  <c r="O9061" i="5"/>
  <c r="O9069" i="5"/>
  <c r="O9077" i="5"/>
  <c r="O9085" i="5"/>
  <c r="S9089" i="5"/>
  <c r="S9090" i="5" s="1"/>
  <c r="S9091" i="5" s="1"/>
  <c r="S9092" i="5" s="1"/>
  <c r="O9093" i="5"/>
  <c r="O9101" i="5"/>
  <c r="S9111" i="5"/>
  <c r="S9112" i="5" s="1"/>
  <c r="S9113" i="5" s="1"/>
  <c r="S9114" i="5" s="1"/>
  <c r="S9115" i="5" s="1"/>
  <c r="S9116" i="5" s="1"/>
  <c r="S9117" i="5" s="1"/>
  <c r="S9121" i="5"/>
  <c r="S9122" i="5" s="1"/>
  <c r="S9123" i="5" s="1"/>
  <c r="S9124" i="5" s="1"/>
  <c r="S9125" i="5" s="1"/>
  <c r="S9126" i="5" s="1"/>
  <c r="S9127" i="5" s="1"/>
  <c r="S9128" i="5" s="1"/>
  <c r="S9129" i="5" s="1"/>
  <c r="S9130" i="5" s="1"/>
  <c r="S9131" i="5" s="1"/>
  <c r="S9132" i="5" s="1"/>
  <c r="S9133" i="5" s="1"/>
  <c r="S9134" i="5" s="1"/>
  <c r="S9135" i="5" s="1"/>
  <c r="S9136" i="5" s="1"/>
  <c r="S9137" i="5" s="1"/>
  <c r="V9137" i="5" s="1"/>
  <c r="V9130" i="5"/>
  <c r="O9130" i="5"/>
  <c r="T9141" i="5"/>
  <c r="T9142" i="5"/>
  <c r="T9143" i="5" s="1"/>
  <c r="T9144" i="5" s="1"/>
  <c r="T9145" i="5" s="1"/>
  <c r="T9146" i="5" s="1"/>
  <c r="T9147" i="5" s="1"/>
  <c r="T9148" i="5" s="1"/>
  <c r="T9149" i="5" s="1"/>
  <c r="T9150" i="5" s="1"/>
  <c r="T9151" i="5" s="1"/>
  <c r="T9152" i="5" s="1"/>
  <c r="T9153" i="5" s="1"/>
  <c r="T9154" i="5" s="1"/>
  <c r="T9155" i="5" s="1"/>
  <c r="T9156" i="5" s="1"/>
  <c r="V9146" i="5"/>
  <c r="O9146" i="5"/>
  <c r="T9163" i="5"/>
  <c r="T9164" i="5" s="1"/>
  <c r="T9165" i="5" s="1"/>
  <c r="T9239" i="5"/>
  <c r="T9240" i="5" s="1"/>
  <c r="T9241" i="5" s="1"/>
  <c r="T9242" i="5" s="1"/>
  <c r="T9243" i="5" s="1"/>
  <c r="T9244" i="5" s="1"/>
  <c r="T9277" i="5"/>
  <c r="T9278" i="5" s="1"/>
  <c r="T9291" i="5"/>
  <c r="S9294" i="5"/>
  <c r="T9301" i="5"/>
  <c r="T9302" i="5" s="1"/>
  <c r="T9325" i="5"/>
  <c r="T9326" i="5" s="1"/>
  <c r="O8988" i="5"/>
  <c r="O8996" i="5"/>
  <c r="O9004" i="5"/>
  <c r="O9012" i="5"/>
  <c r="O9020" i="5"/>
  <c r="O9028" i="5"/>
  <c r="O9036" i="5"/>
  <c r="O9044" i="5"/>
  <c r="O9052" i="5"/>
  <c r="O9060" i="5"/>
  <c r="O9068" i="5"/>
  <c r="O9076" i="5"/>
  <c r="O9084" i="5"/>
  <c r="O9092" i="5"/>
  <c r="O9100" i="5"/>
  <c r="O9108" i="5"/>
  <c r="O9113" i="5"/>
  <c r="O9131" i="5"/>
  <c r="O9135" i="5"/>
  <c r="V9138" i="5"/>
  <c r="O9138" i="5"/>
  <c r="V9151" i="5"/>
  <c r="O9151" i="5"/>
  <c r="T9173" i="5"/>
  <c r="T9174" i="5" s="1"/>
  <c r="T9175" i="5" s="1"/>
  <c r="T9176" i="5" s="1"/>
  <c r="T9177" i="5" s="1"/>
  <c r="T9178" i="5" s="1"/>
  <c r="T9179" i="5" s="1"/>
  <c r="T9180" i="5" s="1"/>
  <c r="T9181" i="5" s="1"/>
  <c r="T9182" i="5" s="1"/>
  <c r="T9183" i="5" s="1"/>
  <c r="T9184" i="5" s="1"/>
  <c r="T9185" i="5" s="1"/>
  <c r="T9186" i="5" s="1"/>
  <c r="T9187" i="5" s="1"/>
  <c r="T9188" i="5" s="1"/>
  <c r="T9189" i="5" s="1"/>
  <c r="T9190" i="5" s="1"/>
  <c r="T9191" i="5" s="1"/>
  <c r="T9192" i="5" s="1"/>
  <c r="T9193" i="5" s="1"/>
  <c r="T9194" i="5" s="1"/>
  <c r="T9195" i="5" s="1"/>
  <c r="T9279" i="5"/>
  <c r="T9280" i="5" s="1"/>
  <c r="T9303" i="5"/>
  <c r="T9304" i="5" s="1"/>
  <c r="T9305" i="5" s="1"/>
  <c r="T9306" i="5" s="1"/>
  <c r="T9307" i="5" s="1"/>
  <c r="T9308" i="5" s="1"/>
  <c r="T9309" i="5" s="1"/>
  <c r="T9310" i="5" s="1"/>
  <c r="T9311" i="5" s="1"/>
  <c r="T9312" i="5" s="1"/>
  <c r="T9313" i="5" s="1"/>
  <c r="T9314" i="5" s="1"/>
  <c r="T9315" i="5" s="1"/>
  <c r="T9316" i="5" s="1"/>
  <c r="T9317" i="5" s="1"/>
  <c r="T9327" i="5"/>
  <c r="T9328" i="5" s="1"/>
  <c r="T9329" i="5" s="1"/>
  <c r="T9330" i="5" s="1"/>
  <c r="T9339" i="5"/>
  <c r="T9340" i="5" s="1"/>
  <c r="O9272" i="5"/>
  <c r="O9288" i="5"/>
  <c r="O9352" i="5"/>
  <c r="O9360" i="5"/>
  <c r="O9368" i="5"/>
  <c r="O9376" i="5"/>
  <c r="O9381" i="5"/>
  <c r="V9393" i="5"/>
  <c r="O9393" i="5"/>
  <c r="O9395" i="5"/>
  <c r="V9404" i="5"/>
  <c r="O9404" i="5"/>
  <c r="V9420" i="5"/>
  <c r="O9420" i="5"/>
  <c r="V9428" i="5"/>
  <c r="O9428" i="5"/>
  <c r="O9436" i="5"/>
  <c r="T9448" i="5"/>
  <c r="V9540" i="5"/>
  <c r="O9540" i="5"/>
  <c r="V9580" i="5"/>
  <c r="O9580" i="5"/>
  <c r="V9636" i="5"/>
  <c r="O9636" i="5"/>
  <c r="T9703" i="5"/>
  <c r="T9720" i="5"/>
  <c r="T9721" i="5" s="1"/>
  <c r="T9722" i="5" s="1"/>
  <c r="T9723" i="5" s="1"/>
  <c r="T9724" i="5" s="1"/>
  <c r="T9725" i="5" s="1"/>
  <c r="T9726" i="5" s="1"/>
  <c r="T9727" i="5" s="1"/>
  <c r="T9728" i="5" s="1"/>
  <c r="T9729" i="5" s="1"/>
  <c r="T9730" i="5" s="1"/>
  <c r="T9733" i="5"/>
  <c r="T9734" i="5" s="1"/>
  <c r="T9760" i="5"/>
  <c r="S9760" i="5"/>
  <c r="S9761" i="5" s="1"/>
  <c r="S9762" i="5" s="1"/>
  <c r="S9763" i="5" s="1"/>
  <c r="T9765" i="5"/>
  <c r="T9766" i="5" s="1"/>
  <c r="T9767" i="5" s="1"/>
  <c r="T9768" i="5" s="1"/>
  <c r="T9769" i="5" s="1"/>
  <c r="T9770" i="5" s="1"/>
  <c r="T9771" i="5" s="1"/>
  <c r="T9772" i="5" s="1"/>
  <c r="T9773" i="5" s="1"/>
  <c r="T9774" i="5" s="1"/>
  <c r="T9775" i="5" s="1"/>
  <c r="T9776" i="5" s="1"/>
  <c r="T9777" i="5" s="1"/>
  <c r="T9778" i="5" s="1"/>
  <c r="T9779" i="5" s="1"/>
  <c r="T9780" i="5" s="1"/>
  <c r="T9781" i="5" s="1"/>
  <c r="T9782" i="5" s="1"/>
  <c r="V9820" i="5"/>
  <c r="O9820" i="5"/>
  <c r="T9847" i="5"/>
  <c r="T9848" i="5" s="1"/>
  <c r="T9849" i="5" s="1"/>
  <c r="T9850" i="5" s="1"/>
  <c r="T9851" i="5" s="1"/>
  <c r="T9852" i="5" s="1"/>
  <c r="T9853" i="5" s="1"/>
  <c r="T9854" i="5" s="1"/>
  <c r="T9855" i="5" s="1"/>
  <c r="T9856" i="5" s="1"/>
  <c r="T9857" i="5" s="1"/>
  <c r="T9858" i="5" s="1"/>
  <c r="T9859" i="5" s="1"/>
  <c r="T9860" i="5" s="1"/>
  <c r="T9864" i="5"/>
  <c r="T9865" i="5" s="1"/>
  <c r="T9866" i="5" s="1"/>
  <c r="T9867" i="5" s="1"/>
  <c r="T9868" i="5" s="1"/>
  <c r="T9869" i="5" s="1"/>
  <c r="T9870" i="5" s="1"/>
  <c r="T9871" i="5" s="1"/>
  <c r="T9872" i="5" s="1"/>
  <c r="T9873" i="5" s="1"/>
  <c r="T9874" i="5" s="1"/>
  <c r="T9875" i="5" s="1"/>
  <c r="T9876" i="5" s="1"/>
  <c r="T9877" i="5" s="1"/>
  <c r="T9878" i="5" s="1"/>
  <c r="T9879" i="5" s="1"/>
  <c r="T9880" i="5" s="1"/>
  <c r="T9881" i="5" s="1"/>
  <c r="T9882" i="5" s="1"/>
  <c r="T9883" i="5" s="1"/>
  <c r="T9884" i="5" s="1"/>
  <c r="T9885" i="5" s="1"/>
  <c r="T9886" i="5" s="1"/>
  <c r="T9887" i="5" s="1"/>
  <c r="T9888" i="5" s="1"/>
  <c r="T9889" i="5" s="1"/>
  <c r="T9890" i="5" s="1"/>
  <c r="T9891" i="5" s="1"/>
  <c r="T9892" i="5" s="1"/>
  <c r="T9893" i="5" s="1"/>
  <c r="T9894" i="5" s="1"/>
  <c r="T9895" i="5" s="1"/>
  <c r="T9896" i="5" s="1"/>
  <c r="T9897" i="5" s="1"/>
  <c r="T9898" i="5" s="1"/>
  <c r="T9899" i="5" s="1"/>
  <c r="T9900" i="5" s="1"/>
  <c r="T9901" i="5" s="1"/>
  <c r="T9902" i="5" s="1"/>
  <c r="T9903" i="5" s="1"/>
  <c r="T9904" i="5" s="1"/>
  <c r="T9911" i="5"/>
  <c r="T9912" i="5" s="1"/>
  <c r="T9913" i="5" s="1"/>
  <c r="T9914" i="5" s="1"/>
  <c r="T9915" i="5" s="1"/>
  <c r="V9924" i="5"/>
  <c r="O9924" i="5"/>
  <c r="V9964" i="5"/>
  <c r="O9964" i="5"/>
  <c r="T9976" i="5"/>
  <c r="T9977" i="5" s="1"/>
  <c r="T9978" i="5" s="1"/>
  <c r="T9979" i="5" s="1"/>
  <c r="T9980" i="5" s="1"/>
  <c r="T9981" i="5" s="1"/>
  <c r="T9982" i="5" s="1"/>
  <c r="T9983" i="5" s="1"/>
  <c r="T9984" i="5" s="1"/>
  <c r="T9985" i="5" s="1"/>
  <c r="T9986" i="5" s="1"/>
  <c r="T9987" i="5" s="1"/>
  <c r="T9988" i="5" s="1"/>
  <c r="T9989" i="5" s="1"/>
  <c r="V10004" i="5"/>
  <c r="O10004" i="5"/>
  <c r="V10036" i="5"/>
  <c r="O10036" i="5"/>
  <c r="T10103" i="5"/>
  <c r="T10113" i="5"/>
  <c r="T10114" i="5" s="1"/>
  <c r="T10115" i="5" s="1"/>
  <c r="T10116" i="5" s="1"/>
  <c r="T10117" i="5" s="1"/>
  <c r="T10118" i="5" s="1"/>
  <c r="T10119" i="5" s="1"/>
  <c r="T10120" i="5" s="1"/>
  <c r="T10121" i="5" s="1"/>
  <c r="T10122" i="5" s="1"/>
  <c r="T10123" i="5" s="1"/>
  <c r="T10124" i="5" s="1"/>
  <c r="O10124" i="5"/>
  <c r="T10148" i="5"/>
  <c r="T10149" i="5" s="1"/>
  <c r="V10269" i="5"/>
  <c r="O10269" i="5"/>
  <c r="O9223" i="5"/>
  <c r="O9231" i="5"/>
  <c r="O9239" i="5"/>
  <c r="O9247" i="5"/>
  <c r="O9255" i="5"/>
  <c r="O9263" i="5"/>
  <c r="S9267" i="5"/>
  <c r="S9268" i="5" s="1"/>
  <c r="S9269" i="5" s="1"/>
  <c r="S9270" i="5" s="1"/>
  <c r="S9271" i="5" s="1"/>
  <c r="S9272" i="5" s="1"/>
  <c r="S9273" i="5" s="1"/>
  <c r="S9274" i="5" s="1"/>
  <c r="S9275" i="5" s="1"/>
  <c r="S9276" i="5" s="1"/>
  <c r="S9277" i="5" s="1"/>
  <c r="S9278" i="5" s="1"/>
  <c r="S9279" i="5" s="1"/>
  <c r="S9280" i="5" s="1"/>
  <c r="V9280" i="5" s="1"/>
  <c r="O9271" i="5"/>
  <c r="O9279" i="5"/>
  <c r="S9283" i="5"/>
  <c r="S9284" i="5" s="1"/>
  <c r="S9285" i="5" s="1"/>
  <c r="S9286" i="5" s="1"/>
  <c r="S9287" i="5" s="1"/>
  <c r="S9288" i="5" s="1"/>
  <c r="S9289" i="5" s="1"/>
  <c r="S9290" i="5" s="1"/>
  <c r="S9291" i="5" s="1"/>
  <c r="V9291" i="5" s="1"/>
  <c r="O9287" i="5"/>
  <c r="O9295" i="5"/>
  <c r="S9299" i="5"/>
  <c r="S9300" i="5" s="1"/>
  <c r="S9301" i="5" s="1"/>
  <c r="S9302" i="5" s="1"/>
  <c r="S9303" i="5" s="1"/>
  <c r="S9304" i="5" s="1"/>
  <c r="S9305" i="5" s="1"/>
  <c r="S9306" i="5" s="1"/>
  <c r="S9307" i="5" s="1"/>
  <c r="S9308" i="5" s="1"/>
  <c r="S9309" i="5" s="1"/>
  <c r="S9310" i="5" s="1"/>
  <c r="S9311" i="5" s="1"/>
  <c r="S9312" i="5" s="1"/>
  <c r="S9313" i="5" s="1"/>
  <c r="S9314" i="5" s="1"/>
  <c r="S9315" i="5" s="1"/>
  <c r="S9316" i="5" s="1"/>
  <c r="S9317" i="5" s="1"/>
  <c r="V9317" i="5" s="1"/>
  <c r="O9303" i="5"/>
  <c r="O9311" i="5"/>
  <c r="O9319" i="5"/>
  <c r="O9327" i="5"/>
  <c r="O9335" i="5"/>
  <c r="O9343" i="5"/>
  <c r="S9347" i="5"/>
  <c r="S9348" i="5" s="1"/>
  <c r="S9349" i="5" s="1"/>
  <c r="S9350" i="5" s="1"/>
  <c r="S9351" i="5" s="1"/>
  <c r="S9352" i="5" s="1"/>
  <c r="S9353" i="5" s="1"/>
  <c r="S9354" i="5" s="1"/>
  <c r="S9355" i="5" s="1"/>
  <c r="S9356" i="5" s="1"/>
  <c r="S9357" i="5" s="1"/>
  <c r="S9358" i="5" s="1"/>
  <c r="S9359" i="5" s="1"/>
  <c r="S9360" i="5" s="1"/>
  <c r="S9361" i="5" s="1"/>
  <c r="S9362" i="5" s="1"/>
  <c r="S9363" i="5" s="1"/>
  <c r="S9364" i="5" s="1"/>
  <c r="V9364" i="5" s="1"/>
  <c r="O9351" i="5"/>
  <c r="O9359" i="5"/>
  <c r="O9367" i="5"/>
  <c r="O9375" i="5"/>
  <c r="V9468" i="5"/>
  <c r="O9468" i="5"/>
  <c r="V9500" i="5"/>
  <c r="O9500" i="5"/>
  <c r="V9532" i="5"/>
  <c r="O9532" i="5"/>
  <c r="T9567" i="5"/>
  <c r="T9569" i="5"/>
  <c r="T9570" i="5" s="1"/>
  <c r="T9571" i="5" s="1"/>
  <c r="T9572" i="5" s="1"/>
  <c r="T9573" i="5" s="1"/>
  <c r="T9574" i="5" s="1"/>
  <c r="T9575" i="5" s="1"/>
  <c r="V9620" i="5"/>
  <c r="O9620" i="5"/>
  <c r="V9628" i="5"/>
  <c r="O9628" i="5"/>
  <c r="T9640" i="5"/>
  <c r="V9676" i="5"/>
  <c r="O9676" i="5"/>
  <c r="V9708" i="5"/>
  <c r="O9708" i="5"/>
  <c r="V9748" i="5"/>
  <c r="O9748" i="5"/>
  <c r="V9780" i="5"/>
  <c r="O9780" i="5"/>
  <c r="T9797" i="5"/>
  <c r="T9798" i="5" s="1"/>
  <c r="T9807" i="5"/>
  <c r="V9852" i="5"/>
  <c r="O9852" i="5"/>
  <c r="V9884" i="5"/>
  <c r="O9884" i="5"/>
  <c r="S9908" i="5"/>
  <c r="S9948" i="5"/>
  <c r="V9956" i="5"/>
  <c r="O9956" i="5"/>
  <c r="T10064" i="5"/>
  <c r="V10116" i="5"/>
  <c r="O10116" i="5"/>
  <c r="V9388" i="5"/>
  <c r="O9388" i="5"/>
  <c r="V9409" i="5"/>
  <c r="O9409" i="5"/>
  <c r="O9411" i="5"/>
  <c r="T9455" i="5"/>
  <c r="T9457" i="5"/>
  <c r="T9458" i="5" s="1"/>
  <c r="T9459" i="5" s="1"/>
  <c r="T9460" i="5" s="1"/>
  <c r="T9461" i="5" s="1"/>
  <c r="T9462" i="5" s="1"/>
  <c r="T9463" i="5" s="1"/>
  <c r="T9464" i="5" s="1"/>
  <c r="T9465" i="5" s="1"/>
  <c r="T9466" i="5" s="1"/>
  <c r="T9467" i="5" s="1"/>
  <c r="T9468" i="5" s="1"/>
  <c r="T9469" i="5" s="1"/>
  <c r="T9470" i="5" s="1"/>
  <c r="T9471" i="5" s="1"/>
  <c r="T9472" i="5" s="1"/>
  <c r="T9473" i="5" s="1"/>
  <c r="T9474" i="5" s="1"/>
  <c r="T9475" i="5" s="1"/>
  <c r="T9476" i="5" s="1"/>
  <c r="T9477" i="5" s="1"/>
  <c r="T9478" i="5" s="1"/>
  <c r="T9479" i="5" s="1"/>
  <c r="T9480" i="5" s="1"/>
  <c r="T9481" i="5" s="1"/>
  <c r="T9482" i="5" s="1"/>
  <c r="T9483" i="5" s="1"/>
  <c r="T9484" i="5" s="1"/>
  <c r="T9485" i="5" s="1"/>
  <c r="T9486" i="5" s="1"/>
  <c r="T9487" i="5" s="1"/>
  <c r="T9488" i="5" s="1"/>
  <c r="T9489" i="5" s="1"/>
  <c r="T9490" i="5" s="1"/>
  <c r="T9491" i="5" s="1"/>
  <c r="T9492" i="5" s="1"/>
  <c r="T9493" i="5" s="1"/>
  <c r="T9494" i="5" s="1"/>
  <c r="T9495" i="5" s="1"/>
  <c r="T9496" i="5" s="1"/>
  <c r="T9497" i="5" s="1"/>
  <c r="T9498" i="5" s="1"/>
  <c r="T9499" i="5" s="1"/>
  <c r="T9500" i="5" s="1"/>
  <c r="T9501" i="5" s="1"/>
  <c r="T9502" i="5" s="1"/>
  <c r="T9503" i="5" s="1"/>
  <c r="T9504" i="5"/>
  <c r="S9504" i="5"/>
  <c r="S9505" i="5" s="1"/>
  <c r="S9506" i="5" s="1"/>
  <c r="S9507" i="5" s="1"/>
  <c r="T9509" i="5"/>
  <c r="T9510" i="5" s="1"/>
  <c r="T9511" i="5" s="1"/>
  <c r="T9512" i="5" s="1"/>
  <c r="T9513" i="5" s="1"/>
  <c r="T9514" i="5" s="1"/>
  <c r="T9515" i="5" s="1"/>
  <c r="T9516" i="5" s="1"/>
  <c r="T9517" i="5" s="1"/>
  <c r="T9518" i="5" s="1"/>
  <c r="T9519" i="5" s="1"/>
  <c r="T9520" i="5" s="1"/>
  <c r="T9521" i="5" s="1"/>
  <c r="T9522" i="5" s="1"/>
  <c r="T9523" i="5" s="1"/>
  <c r="T9524" i="5" s="1"/>
  <c r="T9525" i="5" s="1"/>
  <c r="T9526" i="5" s="1"/>
  <c r="T9527" i="5" s="1"/>
  <c r="T9528" i="5" s="1"/>
  <c r="T9529" i="5" s="1"/>
  <c r="T9530" i="5" s="1"/>
  <c r="T9531" i="5" s="1"/>
  <c r="T9532" i="5" s="1"/>
  <c r="T9533" i="5" s="1"/>
  <c r="T9549" i="5"/>
  <c r="T9550" i="5" s="1"/>
  <c r="V9572" i="5"/>
  <c r="O9572" i="5"/>
  <c r="V9612" i="5"/>
  <c r="O9612" i="5"/>
  <c r="T9632" i="5"/>
  <c r="S9632" i="5"/>
  <c r="S9633" i="5" s="1"/>
  <c r="S9634" i="5" s="1"/>
  <c r="T9655" i="5"/>
  <c r="T9680" i="5"/>
  <c r="T9735" i="5"/>
  <c r="T9736" i="5" s="1"/>
  <c r="T9737" i="5" s="1"/>
  <c r="T9738" i="5" s="1"/>
  <c r="T9739" i="5" s="1"/>
  <c r="T9740" i="5" s="1"/>
  <c r="T9741" i="5" s="1"/>
  <c r="T9742" i="5" s="1"/>
  <c r="T9743" i="5" s="1"/>
  <c r="T9744" i="5" s="1"/>
  <c r="T9745" i="5" s="1"/>
  <c r="T9746" i="5" s="1"/>
  <c r="T9747" i="5" s="1"/>
  <c r="T9748" i="5" s="1"/>
  <c r="T9749" i="5" s="1"/>
  <c r="T9750" i="5" s="1"/>
  <c r="T9751" i="5" s="1"/>
  <c r="T9752" i="5" s="1"/>
  <c r="T9753" i="5" s="1"/>
  <c r="T9754" i="5" s="1"/>
  <c r="T9755" i="5" s="1"/>
  <c r="T9756" i="5" s="1"/>
  <c r="T9757" i="5" s="1"/>
  <c r="T9758" i="5" s="1"/>
  <c r="T9759" i="5" s="1"/>
  <c r="T9784" i="5"/>
  <c r="V9812" i="5"/>
  <c r="O9812" i="5"/>
  <c r="V9916" i="5"/>
  <c r="O9916" i="5"/>
  <c r="V9996" i="5"/>
  <c r="O9996" i="5"/>
  <c r="V10028" i="5"/>
  <c r="O10028" i="5"/>
  <c r="T10053" i="5"/>
  <c r="T10054" i="5" s="1"/>
  <c r="O10108" i="5"/>
  <c r="T10128" i="5"/>
  <c r="T10129" i="5" s="1"/>
  <c r="T10130" i="5" s="1"/>
  <c r="T10138" i="5"/>
  <c r="T10139" i="5" s="1"/>
  <c r="T10140" i="5" s="1"/>
  <c r="T10141" i="5" s="1"/>
  <c r="V10194" i="5"/>
  <c r="O10194" i="5"/>
  <c r="T9385" i="5"/>
  <c r="T9386" i="5" s="1"/>
  <c r="T9387" i="5" s="1"/>
  <c r="T9388" i="5" s="1"/>
  <c r="T9389" i="5" s="1"/>
  <c r="T9390" i="5" s="1"/>
  <c r="T9391" i="5" s="1"/>
  <c r="T9392" i="5" s="1"/>
  <c r="T9393" i="5" s="1"/>
  <c r="T9394" i="5" s="1"/>
  <c r="T9395" i="5" s="1"/>
  <c r="T9396" i="5" s="1"/>
  <c r="O9396" i="5"/>
  <c r="T9415" i="5"/>
  <c r="S9415" i="5"/>
  <c r="S9416" i="5" s="1"/>
  <c r="S9417" i="5" s="1"/>
  <c r="S9418" i="5" s="1"/>
  <c r="S9419" i="5" s="1"/>
  <c r="S9420" i="5" s="1"/>
  <c r="S9421" i="5" s="1"/>
  <c r="S9422" i="5" s="1"/>
  <c r="S9423" i="5" s="1"/>
  <c r="S9424" i="5" s="1"/>
  <c r="S9425" i="5" s="1"/>
  <c r="S9426" i="5" s="1"/>
  <c r="S9427" i="5" s="1"/>
  <c r="S9428" i="5" s="1"/>
  <c r="S9429" i="5" s="1"/>
  <c r="S9430" i="5" s="1"/>
  <c r="S9431" i="5" s="1"/>
  <c r="S9432" i="5" s="1"/>
  <c r="S9433" i="5" s="1"/>
  <c r="S9434" i="5" s="1"/>
  <c r="S9435" i="5" s="1"/>
  <c r="S9436" i="5" s="1"/>
  <c r="V9419" i="5"/>
  <c r="O9419" i="5"/>
  <c r="V9460" i="5"/>
  <c r="O9460" i="5"/>
  <c r="V9492" i="5"/>
  <c r="O9492" i="5"/>
  <c r="V9524" i="5"/>
  <c r="O9524" i="5"/>
  <c r="T9536" i="5"/>
  <c r="T9576" i="5"/>
  <c r="S9576" i="5"/>
  <c r="S9577" i="5" s="1"/>
  <c r="S9578" i="5" s="1"/>
  <c r="S9579" i="5" s="1"/>
  <c r="V9604" i="5"/>
  <c r="O9604" i="5"/>
  <c r="T9637" i="5"/>
  <c r="T9638" i="5" s="1"/>
  <c r="O9660" i="5"/>
  <c r="V9668" i="5"/>
  <c r="O9668" i="5"/>
  <c r="O9700" i="5"/>
  <c r="V9740" i="5"/>
  <c r="O9740" i="5"/>
  <c r="S9764" i="5"/>
  <c r="V9772" i="5"/>
  <c r="O9772" i="5"/>
  <c r="T9799" i="5"/>
  <c r="T9816" i="5"/>
  <c r="S9816" i="5"/>
  <c r="S9817" i="5" s="1"/>
  <c r="S9818" i="5" s="1"/>
  <c r="S9819" i="5" s="1"/>
  <c r="V9844" i="5"/>
  <c r="O9844" i="5"/>
  <c r="V9876" i="5"/>
  <c r="O9876" i="5"/>
  <c r="V9908" i="5"/>
  <c r="O9908" i="5"/>
  <c r="T9920" i="5"/>
  <c r="T9921" i="5" s="1"/>
  <c r="T9922" i="5" s="1"/>
  <c r="T9923" i="5" s="1"/>
  <c r="T9924" i="5" s="1"/>
  <c r="T9925" i="5" s="1"/>
  <c r="T9926" i="5" s="1"/>
  <c r="T9927" i="5" s="1"/>
  <c r="T9928" i="5" s="1"/>
  <c r="T9929" i="5" s="1"/>
  <c r="T9930" i="5" s="1"/>
  <c r="T9931" i="5" s="1"/>
  <c r="T9932" i="5" s="1"/>
  <c r="T9933" i="5" s="1"/>
  <c r="T9934" i="5" s="1"/>
  <c r="T9935" i="5" s="1"/>
  <c r="T9936" i="5" s="1"/>
  <c r="T9937" i="5" s="1"/>
  <c r="T9938" i="5" s="1"/>
  <c r="T9939" i="5" s="1"/>
  <c r="T9940" i="5" s="1"/>
  <c r="T9941" i="5" s="1"/>
  <c r="T9942" i="5" s="1"/>
  <c r="T9943" i="5" s="1"/>
  <c r="T9944" i="5" s="1"/>
  <c r="T9945" i="5" s="1"/>
  <c r="V9948" i="5"/>
  <c r="O9948" i="5"/>
  <c r="T9960" i="5"/>
  <c r="S9960" i="5"/>
  <c r="S9961" i="5" s="1"/>
  <c r="S9962" i="5" s="1"/>
  <c r="S9963" i="5" s="1"/>
  <c r="V9988" i="5"/>
  <c r="O9988" i="5"/>
  <c r="V10092" i="5"/>
  <c r="O10092" i="5"/>
  <c r="V10100" i="5"/>
  <c r="O10100" i="5"/>
  <c r="V10131" i="5"/>
  <c r="O10131" i="5"/>
  <c r="V10162" i="5"/>
  <c r="O10162" i="5"/>
  <c r="V10205" i="5"/>
  <c r="O10205" i="5"/>
  <c r="V10663" i="5"/>
  <c r="O10663" i="5"/>
  <c r="O10684" i="5"/>
  <c r="V10684" i="5"/>
  <c r="V9427" i="5"/>
  <c r="O9427" i="5"/>
  <c r="V9435" i="5"/>
  <c r="O9435" i="5"/>
  <c r="T9449" i="5"/>
  <c r="T9450" i="5" s="1"/>
  <c r="T9451" i="5" s="1"/>
  <c r="T9452" i="5" s="1"/>
  <c r="T9551" i="5"/>
  <c r="T9552" i="5" s="1"/>
  <c r="T9553" i="5" s="1"/>
  <c r="T9554" i="5" s="1"/>
  <c r="T9555" i="5" s="1"/>
  <c r="T9556" i="5" s="1"/>
  <c r="T9557" i="5" s="1"/>
  <c r="T9558" i="5" s="1"/>
  <c r="T9559" i="5" s="1"/>
  <c r="T9560" i="5" s="1"/>
  <c r="T9561" i="5" s="1"/>
  <c r="T9562" i="5" s="1"/>
  <c r="T9563" i="5" s="1"/>
  <c r="V9564" i="5"/>
  <c r="O9564" i="5"/>
  <c r="V9596" i="5"/>
  <c r="O9596" i="5"/>
  <c r="T9621" i="5"/>
  <c r="T9622" i="5" s="1"/>
  <c r="T9629" i="5"/>
  <c r="T9630" i="5" s="1"/>
  <c r="T9704" i="5"/>
  <c r="T9705" i="5" s="1"/>
  <c r="T9706" i="5" s="1"/>
  <c r="T9707" i="5" s="1"/>
  <c r="T9708" i="5" s="1"/>
  <c r="T9709" i="5" s="1"/>
  <c r="T9710" i="5" s="1"/>
  <c r="T9711" i="5" s="1"/>
  <c r="T9712" i="5" s="1"/>
  <c r="T9713" i="5" s="1"/>
  <c r="T9714" i="5" s="1"/>
  <c r="T9715" i="5" s="1"/>
  <c r="T9716" i="5" s="1"/>
  <c r="T9717" i="5" s="1"/>
  <c r="T9718" i="5" s="1"/>
  <c r="T9761" i="5"/>
  <c r="T9762" i="5" s="1"/>
  <c r="T9763" i="5" s="1"/>
  <c r="T9764" i="5" s="1"/>
  <c r="S9796" i="5"/>
  <c r="O9804" i="5"/>
  <c r="V9836" i="5"/>
  <c r="O9836" i="5"/>
  <c r="V9940" i="5"/>
  <c r="O9940" i="5"/>
  <c r="V10020" i="5"/>
  <c r="O10020" i="5"/>
  <c r="T10055" i="5"/>
  <c r="T10056" i="5" s="1"/>
  <c r="T10057" i="5" s="1"/>
  <c r="T10058" i="5" s="1"/>
  <c r="T10059" i="5" s="1"/>
  <c r="V10084" i="5"/>
  <c r="O10084" i="5"/>
  <c r="T10112" i="5"/>
  <c r="O10166" i="5"/>
  <c r="V10381" i="5"/>
  <c r="O10381" i="5"/>
  <c r="V10429" i="5"/>
  <c r="O10429" i="5"/>
  <c r="S9167" i="5"/>
  <c r="S9168" i="5" s="1"/>
  <c r="S9169" i="5" s="1"/>
  <c r="S9170" i="5" s="1"/>
  <c r="O9171" i="5"/>
  <c r="O9179" i="5"/>
  <c r="O9187" i="5"/>
  <c r="O9195" i="5"/>
  <c r="S9199" i="5"/>
  <c r="S9200" i="5" s="1"/>
  <c r="S9201" i="5" s="1"/>
  <c r="S9202" i="5" s="1"/>
  <c r="S9203" i="5" s="1"/>
  <c r="S9204" i="5" s="1"/>
  <c r="S9205" i="5" s="1"/>
  <c r="S9206" i="5" s="1"/>
  <c r="V9206" i="5" s="1"/>
  <c r="O9203" i="5"/>
  <c r="S9207" i="5"/>
  <c r="S9208" i="5" s="1"/>
  <c r="S9209" i="5" s="1"/>
  <c r="S9210" i="5" s="1"/>
  <c r="S9211" i="5" s="1"/>
  <c r="S9212" i="5" s="1"/>
  <c r="S9213" i="5" s="1"/>
  <c r="S9214" i="5" s="1"/>
  <c r="S9215" i="5" s="1"/>
  <c r="S9216" i="5" s="1"/>
  <c r="S9217" i="5" s="1"/>
  <c r="S9218" i="5" s="1"/>
  <c r="S9219" i="5" s="1"/>
  <c r="S9220" i="5" s="1"/>
  <c r="S9221" i="5" s="1"/>
  <c r="S9222" i="5" s="1"/>
  <c r="S9223" i="5" s="1"/>
  <c r="S9224" i="5" s="1"/>
  <c r="S9225" i="5" s="1"/>
  <c r="S9226" i="5" s="1"/>
  <c r="S9227" i="5" s="1"/>
  <c r="S9228" i="5" s="1"/>
  <c r="S9229" i="5" s="1"/>
  <c r="S9230" i="5" s="1"/>
  <c r="S9231" i="5" s="1"/>
  <c r="S9232" i="5" s="1"/>
  <c r="S9233" i="5" s="1"/>
  <c r="S9234" i="5" s="1"/>
  <c r="S9235" i="5" s="1"/>
  <c r="S9236" i="5" s="1"/>
  <c r="V9236" i="5" s="1"/>
  <c r="O9211" i="5"/>
  <c r="O9219" i="5"/>
  <c r="O9227" i="5"/>
  <c r="O9235" i="5"/>
  <c r="S9239" i="5"/>
  <c r="S9240" i="5" s="1"/>
  <c r="S9241" i="5" s="1"/>
  <c r="S9242" i="5" s="1"/>
  <c r="S9243" i="5" s="1"/>
  <c r="S9244" i="5" s="1"/>
  <c r="S9245" i="5" s="1"/>
  <c r="S9246" i="5" s="1"/>
  <c r="S9247" i="5" s="1"/>
  <c r="S9248" i="5" s="1"/>
  <c r="S9249" i="5" s="1"/>
  <c r="S9250" i="5" s="1"/>
  <c r="S9251" i="5" s="1"/>
  <c r="S9252" i="5" s="1"/>
  <c r="S9253" i="5" s="1"/>
  <c r="S9254" i="5" s="1"/>
  <c r="S9255" i="5" s="1"/>
  <c r="S9256" i="5" s="1"/>
  <c r="S9257" i="5" s="1"/>
  <c r="S9258" i="5" s="1"/>
  <c r="S9259" i="5" s="1"/>
  <c r="S9260" i="5" s="1"/>
  <c r="S9261" i="5" s="1"/>
  <c r="V9261" i="5" s="1"/>
  <c r="O9243" i="5"/>
  <c r="O9251" i="5"/>
  <c r="O9259" i="5"/>
  <c r="S9263" i="5"/>
  <c r="S9264" i="5" s="1"/>
  <c r="S9265" i="5" s="1"/>
  <c r="S9266" i="5" s="1"/>
  <c r="O9267" i="5"/>
  <c r="O9275" i="5"/>
  <c r="O9283" i="5"/>
  <c r="O9291" i="5"/>
  <c r="S9295" i="5"/>
  <c r="S9296" i="5" s="1"/>
  <c r="S9297" i="5" s="1"/>
  <c r="S9298" i="5" s="1"/>
  <c r="O9299" i="5"/>
  <c r="O9307" i="5"/>
  <c r="O9315" i="5"/>
  <c r="S9319" i="5"/>
  <c r="S9320" i="5" s="1"/>
  <c r="S9321" i="5" s="1"/>
  <c r="S9322" i="5" s="1"/>
  <c r="S9323" i="5" s="1"/>
  <c r="S9324" i="5" s="1"/>
  <c r="S9325" i="5" s="1"/>
  <c r="S9326" i="5" s="1"/>
  <c r="S9327" i="5" s="1"/>
  <c r="S9328" i="5" s="1"/>
  <c r="S9329" i="5" s="1"/>
  <c r="S9330" i="5" s="1"/>
  <c r="S9331" i="5" s="1"/>
  <c r="V9331" i="5" s="1"/>
  <c r="O9323" i="5"/>
  <c r="O9331" i="5"/>
  <c r="S9335" i="5"/>
  <c r="S9336" i="5" s="1"/>
  <c r="S9337" i="5" s="1"/>
  <c r="S9338" i="5" s="1"/>
  <c r="S9339" i="5" s="1"/>
  <c r="S9340" i="5" s="1"/>
  <c r="S9341" i="5" s="1"/>
  <c r="S9342" i="5" s="1"/>
  <c r="S9343" i="5" s="1"/>
  <c r="S9344" i="5" s="1"/>
  <c r="S9345" i="5" s="1"/>
  <c r="V9345" i="5" s="1"/>
  <c r="O9339" i="5"/>
  <c r="O9347" i="5"/>
  <c r="O9355" i="5"/>
  <c r="O9363" i="5"/>
  <c r="S9367" i="5"/>
  <c r="S9368" i="5" s="1"/>
  <c r="S9369" i="5" s="1"/>
  <c r="S9370" i="5" s="1"/>
  <c r="S9371" i="5" s="1"/>
  <c r="S9372" i="5" s="1"/>
  <c r="S9373" i="5" s="1"/>
  <c r="S9374" i="5" s="1"/>
  <c r="S9375" i="5" s="1"/>
  <c r="S9376" i="5" s="1"/>
  <c r="S9377" i="5" s="1"/>
  <c r="V9377" i="5" s="1"/>
  <c r="O9371" i="5"/>
  <c r="S9380" i="5"/>
  <c r="S9381" i="5" s="1"/>
  <c r="S9382" i="5" s="1"/>
  <c r="S9383" i="5" s="1"/>
  <c r="V9383" i="5" s="1"/>
  <c r="V9401" i="5"/>
  <c r="O9401" i="5"/>
  <c r="O9403" i="5"/>
  <c r="V9412" i="5"/>
  <c r="O9412" i="5"/>
  <c r="T9439" i="5"/>
  <c r="T9440" i="5" s="1"/>
  <c r="T9441" i="5" s="1"/>
  <c r="T9442" i="5" s="1"/>
  <c r="T9443" i="5" s="1"/>
  <c r="O9452" i="5"/>
  <c r="V9484" i="5"/>
  <c r="O9484" i="5"/>
  <c r="S9508" i="5"/>
  <c r="V9516" i="5"/>
  <c r="O9516" i="5"/>
  <c r="V9556" i="5"/>
  <c r="O9556" i="5"/>
  <c r="T9568" i="5"/>
  <c r="T9641" i="5"/>
  <c r="T9642" i="5" s="1"/>
  <c r="T9643" i="5" s="1"/>
  <c r="T9644" i="5" s="1"/>
  <c r="T9645" i="5" s="1"/>
  <c r="T9646" i="5" s="1"/>
  <c r="T9647" i="5" s="1"/>
  <c r="T9648" i="5" s="1"/>
  <c r="T9649" i="5" s="1"/>
  <c r="T9650" i="5" s="1"/>
  <c r="T9651" i="5" s="1"/>
  <c r="V9652" i="5"/>
  <c r="O9652" i="5"/>
  <c r="T9664" i="5"/>
  <c r="T9665" i="5" s="1"/>
  <c r="T9666" i="5" s="1"/>
  <c r="V9692" i="5"/>
  <c r="O9692" i="5"/>
  <c r="V9724" i="5"/>
  <c r="O9724" i="5"/>
  <c r="V9732" i="5"/>
  <c r="O9732" i="5"/>
  <c r="V9764" i="5"/>
  <c r="O9764" i="5"/>
  <c r="T9808" i="5"/>
  <c r="T9809" i="5" s="1"/>
  <c r="T9810" i="5" s="1"/>
  <c r="T9811" i="5" s="1"/>
  <c r="T9812" i="5" s="1"/>
  <c r="T9813" i="5" s="1"/>
  <c r="T9814" i="5" s="1"/>
  <c r="T9815" i="5" s="1"/>
  <c r="V9868" i="5"/>
  <c r="O9868" i="5"/>
  <c r="V9900" i="5"/>
  <c r="O9900" i="5"/>
  <c r="V9980" i="5"/>
  <c r="O9980" i="5"/>
  <c r="T9992" i="5"/>
  <c r="T9993" i="5" s="1"/>
  <c r="T9994" i="5" s="1"/>
  <c r="T9995" i="5" s="1"/>
  <c r="T9996" i="5" s="1"/>
  <c r="T9997" i="5" s="1"/>
  <c r="T9998" i="5" s="1"/>
  <c r="T9999" i="5" s="1"/>
  <c r="T10000" i="5" s="1"/>
  <c r="T10001" i="5" s="1"/>
  <c r="T10002" i="5" s="1"/>
  <c r="T10003" i="5" s="1"/>
  <c r="T10004" i="5" s="1"/>
  <c r="T10005" i="5" s="1"/>
  <c r="T10006" i="5" s="1"/>
  <c r="T10007" i="5" s="1"/>
  <c r="T10008" i="5" s="1"/>
  <c r="T10009" i="5" s="1"/>
  <c r="T10010" i="5" s="1"/>
  <c r="T10011" i="5" s="1"/>
  <c r="T10012" i="5" s="1"/>
  <c r="T10065" i="5"/>
  <c r="T10066" i="5" s="1"/>
  <c r="T10067" i="5" s="1"/>
  <c r="T10068" i="5" s="1"/>
  <c r="T10069" i="5" s="1"/>
  <c r="T10070" i="5" s="1"/>
  <c r="T10071" i="5" s="1"/>
  <c r="T10072" i="5" s="1"/>
  <c r="T10073" i="5" s="1"/>
  <c r="T10074" i="5" s="1"/>
  <c r="T10075" i="5" s="1"/>
  <c r="T10076" i="5" s="1"/>
  <c r="T10077" i="5" s="1"/>
  <c r="T10078" i="5" s="1"/>
  <c r="T10079" i="5" s="1"/>
  <c r="T10080" i="5" s="1"/>
  <c r="T10081" i="5" s="1"/>
  <c r="T10082" i="5" s="1"/>
  <c r="T10083" i="5" s="1"/>
  <c r="T10084" i="5" s="1"/>
  <c r="T10085" i="5" s="1"/>
  <c r="T10086" i="5" s="1"/>
  <c r="T10087" i="5" s="1"/>
  <c r="T10088" i="5" s="1"/>
  <c r="T10089" i="5" s="1"/>
  <c r="T10090" i="5" s="1"/>
  <c r="T10091" i="5" s="1"/>
  <c r="T10092" i="5" s="1"/>
  <c r="T10093" i="5" s="1"/>
  <c r="T10094" i="5" s="1"/>
  <c r="T10095" i="5" s="1"/>
  <c r="T10096" i="5" s="1"/>
  <c r="T10097" i="5" s="1"/>
  <c r="T10098" i="5" s="1"/>
  <c r="T10099" i="5" s="1"/>
  <c r="V10076" i="5"/>
  <c r="O10076" i="5"/>
  <c r="T10104" i="5"/>
  <c r="T10105" i="5" s="1"/>
  <c r="T10106" i="5" s="1"/>
  <c r="T10107" i="5" s="1"/>
  <c r="T10108" i="5" s="1"/>
  <c r="T10127" i="5"/>
  <c r="T10137" i="5"/>
  <c r="V10181" i="5"/>
  <c r="O10181" i="5"/>
  <c r="O9170" i="5"/>
  <c r="O9178" i="5"/>
  <c r="O9186" i="5"/>
  <c r="O9194" i="5"/>
  <c r="O9202" i="5"/>
  <c r="O9210" i="5"/>
  <c r="O9218" i="5"/>
  <c r="O9226" i="5"/>
  <c r="O9234" i="5"/>
  <c r="O9242" i="5"/>
  <c r="O9250" i="5"/>
  <c r="O9258" i="5"/>
  <c r="O9266" i="5"/>
  <c r="O9274" i="5"/>
  <c r="O9282" i="5"/>
  <c r="O9290" i="5"/>
  <c r="O9298" i="5"/>
  <c r="O9306" i="5"/>
  <c r="O9314" i="5"/>
  <c r="O9322" i="5"/>
  <c r="O9330" i="5"/>
  <c r="O9338" i="5"/>
  <c r="O9346" i="5"/>
  <c r="O9354" i="5"/>
  <c r="O9362" i="5"/>
  <c r="O9370" i="5"/>
  <c r="O9377" i="5"/>
  <c r="S9384" i="5"/>
  <c r="S9385" i="5" s="1"/>
  <c r="S9386" i="5" s="1"/>
  <c r="S9387" i="5" s="1"/>
  <c r="S9388" i="5" s="1"/>
  <c r="S9389" i="5" s="1"/>
  <c r="S9390" i="5" s="1"/>
  <c r="S9391" i="5" s="1"/>
  <c r="S9392" i="5" s="1"/>
  <c r="S9393" i="5" s="1"/>
  <c r="S9394" i="5" s="1"/>
  <c r="S9395" i="5" s="1"/>
  <c r="S9396" i="5" s="1"/>
  <c r="V9385" i="5"/>
  <c r="O9385" i="5"/>
  <c r="O9387" i="5"/>
  <c r="O9392" i="5"/>
  <c r="T9397" i="5"/>
  <c r="T9398" i="5" s="1"/>
  <c r="T9399" i="5" s="1"/>
  <c r="T9400" i="5" s="1"/>
  <c r="T9401" i="5" s="1"/>
  <c r="T9402" i="5" s="1"/>
  <c r="T9403" i="5" s="1"/>
  <c r="T9404" i="5" s="1"/>
  <c r="T9405" i="5" s="1"/>
  <c r="T9406" i="5" s="1"/>
  <c r="T9407" i="5" s="1"/>
  <c r="T9408" i="5" s="1"/>
  <c r="T9409" i="5" s="1"/>
  <c r="T9410" i="5" s="1"/>
  <c r="T9411" i="5" s="1"/>
  <c r="T9412" i="5" s="1"/>
  <c r="T9413" i="5" s="1"/>
  <c r="S9397" i="5"/>
  <c r="S9398" i="5" s="1"/>
  <c r="S9399" i="5" s="1"/>
  <c r="S9400" i="5" s="1"/>
  <c r="S9401" i="5" s="1"/>
  <c r="S9402" i="5" s="1"/>
  <c r="S9403" i="5" s="1"/>
  <c r="S9404" i="5" s="1"/>
  <c r="S9405" i="5" s="1"/>
  <c r="S9406" i="5" s="1"/>
  <c r="S9407" i="5" s="1"/>
  <c r="S9408" i="5" s="1"/>
  <c r="S9409" i="5" s="1"/>
  <c r="S9410" i="5" s="1"/>
  <c r="S9411" i="5" s="1"/>
  <c r="S9412" i="5" s="1"/>
  <c r="S9413" i="5" s="1"/>
  <c r="T9456" i="5"/>
  <c r="T9505" i="5"/>
  <c r="T9506" i="5" s="1"/>
  <c r="T9507" i="5" s="1"/>
  <c r="T9508" i="5" s="1"/>
  <c r="S9580" i="5"/>
  <c r="V9588" i="5"/>
  <c r="O9588" i="5"/>
  <c r="T9623" i="5"/>
  <c r="T9624" i="5" s="1"/>
  <c r="T9625" i="5" s="1"/>
  <c r="T9626" i="5" s="1"/>
  <c r="T9631" i="5"/>
  <c r="T9633" i="5"/>
  <c r="T9634" i="5" s="1"/>
  <c r="V9644" i="5"/>
  <c r="O9644" i="5"/>
  <c r="T9656" i="5"/>
  <c r="T9657" i="5" s="1"/>
  <c r="T9658" i="5" s="1"/>
  <c r="T9659" i="5" s="1"/>
  <c r="T9660" i="5" s="1"/>
  <c r="T9669" i="5"/>
  <c r="T9670" i="5" s="1"/>
  <c r="T9671" i="5" s="1"/>
  <c r="T9672" i="5" s="1"/>
  <c r="T9673" i="5" s="1"/>
  <c r="T9674" i="5" s="1"/>
  <c r="T9675" i="5" s="1"/>
  <c r="T9676" i="5" s="1"/>
  <c r="T9677" i="5" s="1"/>
  <c r="T9678" i="5" s="1"/>
  <c r="T9681" i="5"/>
  <c r="T9682" i="5" s="1"/>
  <c r="T9683" i="5" s="1"/>
  <c r="T9684" i="5" s="1"/>
  <c r="T9685" i="5" s="1"/>
  <c r="T9686" i="5" s="1"/>
  <c r="T9687" i="5" s="1"/>
  <c r="T9688" i="5" s="1"/>
  <c r="T9689" i="5" s="1"/>
  <c r="T9690" i="5" s="1"/>
  <c r="T9691" i="5" s="1"/>
  <c r="T9692" i="5" s="1"/>
  <c r="T9693" i="5" s="1"/>
  <c r="T9694" i="5" s="1"/>
  <c r="T9695" i="5" s="1"/>
  <c r="T9696" i="5" s="1"/>
  <c r="T9697" i="5" s="1"/>
  <c r="T9698" i="5" s="1"/>
  <c r="T9699" i="5" s="1"/>
  <c r="T9700" i="5" s="1"/>
  <c r="T9785" i="5"/>
  <c r="T9786" i="5" s="1"/>
  <c r="T9787" i="5" s="1"/>
  <c r="T9788" i="5" s="1"/>
  <c r="T9789" i="5" s="1"/>
  <c r="T9790" i="5" s="1"/>
  <c r="T9791" i="5" s="1"/>
  <c r="T9792" i="5" s="1"/>
  <c r="T9793" i="5" s="1"/>
  <c r="V9796" i="5"/>
  <c r="O9796" i="5"/>
  <c r="S9820" i="5"/>
  <c r="V9828" i="5"/>
  <c r="O9828" i="5"/>
  <c r="T9909" i="5"/>
  <c r="T9910" i="5" s="1"/>
  <c r="V9932" i="5"/>
  <c r="O9932" i="5"/>
  <c r="T9949" i="5"/>
  <c r="T9950" i="5" s="1"/>
  <c r="T9951" i="5" s="1"/>
  <c r="T9952" i="5" s="1"/>
  <c r="T9953" i="5" s="1"/>
  <c r="T9954" i="5" s="1"/>
  <c r="T9955" i="5" s="1"/>
  <c r="T9956" i="5" s="1"/>
  <c r="T9957" i="5" s="1"/>
  <c r="S9964" i="5"/>
  <c r="S9965" i="5" s="1"/>
  <c r="S9966" i="5" s="1"/>
  <c r="S9967" i="5" s="1"/>
  <c r="S9968" i="5" s="1"/>
  <c r="S9969" i="5" s="1"/>
  <c r="S9970" i="5" s="1"/>
  <c r="S9971" i="5" s="1"/>
  <c r="V9971" i="5" s="1"/>
  <c r="O10012" i="5"/>
  <c r="V10068" i="5"/>
  <c r="O10068" i="5"/>
  <c r="V10154" i="5"/>
  <c r="O10154" i="5"/>
  <c r="T10222" i="5"/>
  <c r="T10223" i="5" s="1"/>
  <c r="T10498" i="5"/>
  <c r="T10499" i="5" s="1"/>
  <c r="T10500" i="5" s="1"/>
  <c r="T10501" i="5" s="1"/>
  <c r="T10584" i="5"/>
  <c r="S10584" i="5"/>
  <c r="S10585" i="5" s="1"/>
  <c r="V9380" i="5"/>
  <c r="O9380" i="5"/>
  <c r="T9416" i="5"/>
  <c r="T9417" i="5" s="1"/>
  <c r="T9418" i="5" s="1"/>
  <c r="T9419" i="5" s="1"/>
  <c r="T9420" i="5" s="1"/>
  <c r="T9421" i="5" s="1"/>
  <c r="T9422" i="5" s="1"/>
  <c r="T9423" i="5" s="1"/>
  <c r="T9424" i="5" s="1"/>
  <c r="T9425" i="5" s="1"/>
  <c r="T9426" i="5" s="1"/>
  <c r="T9427" i="5" s="1"/>
  <c r="T9428" i="5" s="1"/>
  <c r="T9429" i="5" s="1"/>
  <c r="T9430" i="5" s="1"/>
  <c r="T9431" i="5" s="1"/>
  <c r="T9432" i="5" s="1"/>
  <c r="T9433" i="5" s="1"/>
  <c r="T9434" i="5" s="1"/>
  <c r="T9435" i="5" s="1"/>
  <c r="T9436" i="5" s="1"/>
  <c r="V9444" i="5"/>
  <c r="O9444" i="5"/>
  <c r="V9476" i="5"/>
  <c r="O9476" i="5"/>
  <c r="V9508" i="5"/>
  <c r="O9508" i="5"/>
  <c r="T9537" i="5"/>
  <c r="T9538" i="5" s="1"/>
  <c r="T9539" i="5" s="1"/>
  <c r="T9540" i="5" s="1"/>
  <c r="T9541" i="5" s="1"/>
  <c r="T9542" i="5" s="1"/>
  <c r="T9543" i="5" s="1"/>
  <c r="T9544" i="5" s="1"/>
  <c r="T9545" i="5" s="1"/>
  <c r="T9546" i="5" s="1"/>
  <c r="V9548" i="5"/>
  <c r="O9548" i="5"/>
  <c r="T9577" i="5"/>
  <c r="T9578" i="5" s="1"/>
  <c r="T9579" i="5" s="1"/>
  <c r="T9580" i="5" s="1"/>
  <c r="T9581" i="5" s="1"/>
  <c r="T9582" i="5" s="1"/>
  <c r="T9583" i="5" s="1"/>
  <c r="T9584" i="5" s="1"/>
  <c r="T9585" i="5" s="1"/>
  <c r="T9586" i="5" s="1"/>
  <c r="T9587" i="5" s="1"/>
  <c r="T9588" i="5" s="1"/>
  <c r="T9589" i="5" s="1"/>
  <c r="T9590" i="5" s="1"/>
  <c r="T9592" i="5"/>
  <c r="T9593" i="5" s="1"/>
  <c r="T9594" i="5" s="1"/>
  <c r="T9595" i="5" s="1"/>
  <c r="T9596" i="5" s="1"/>
  <c r="T9597" i="5" s="1"/>
  <c r="T9598" i="5" s="1"/>
  <c r="T9599" i="5" s="1"/>
  <c r="T9600" i="5" s="1"/>
  <c r="T9601" i="5" s="1"/>
  <c r="T9602" i="5" s="1"/>
  <c r="T9603" i="5" s="1"/>
  <c r="T9604" i="5" s="1"/>
  <c r="T9605" i="5" s="1"/>
  <c r="T9606" i="5" s="1"/>
  <c r="T9607" i="5" s="1"/>
  <c r="T9608" i="5" s="1"/>
  <c r="T9609" i="5" s="1"/>
  <c r="T9610" i="5" s="1"/>
  <c r="T9611" i="5" s="1"/>
  <c r="T9612" i="5" s="1"/>
  <c r="T9613" i="5" s="1"/>
  <c r="T9614" i="5" s="1"/>
  <c r="T9615" i="5" s="1"/>
  <c r="T9616" i="5" s="1"/>
  <c r="V9684" i="5"/>
  <c r="O9684" i="5"/>
  <c r="V9716" i="5"/>
  <c r="O9716" i="5"/>
  <c r="V9756" i="5"/>
  <c r="O9756" i="5"/>
  <c r="V9788" i="5"/>
  <c r="O9788" i="5"/>
  <c r="T9800" i="5"/>
  <c r="T9801" i="5" s="1"/>
  <c r="T9802" i="5" s="1"/>
  <c r="T9803" i="5" s="1"/>
  <c r="T9804" i="5" s="1"/>
  <c r="T9817" i="5"/>
  <c r="T9818" i="5" s="1"/>
  <c r="T9819" i="5" s="1"/>
  <c r="T9820" i="5" s="1"/>
  <c r="T9821" i="5" s="1"/>
  <c r="T9822" i="5" s="1"/>
  <c r="T9823" i="5" s="1"/>
  <c r="T9824" i="5" s="1"/>
  <c r="T9825" i="5" s="1"/>
  <c r="T9826" i="5" s="1"/>
  <c r="T9827" i="5" s="1"/>
  <c r="T9828" i="5" s="1"/>
  <c r="T9829" i="5" s="1"/>
  <c r="T9830" i="5" s="1"/>
  <c r="T9831" i="5" s="1"/>
  <c r="T9832" i="5" s="1"/>
  <c r="T9833" i="5" s="1"/>
  <c r="T9834" i="5" s="1"/>
  <c r="T9835" i="5" s="1"/>
  <c r="T9836" i="5" s="1"/>
  <c r="T9837" i="5" s="1"/>
  <c r="T9838" i="5" s="1"/>
  <c r="T9839" i="5" s="1"/>
  <c r="T9840" i="5" s="1"/>
  <c r="T9841" i="5" s="1"/>
  <c r="T9842" i="5" s="1"/>
  <c r="T9843" i="5" s="1"/>
  <c r="O9860" i="5"/>
  <c r="V9892" i="5"/>
  <c r="O9892" i="5"/>
  <c r="T9961" i="5"/>
  <c r="T9962" i="5" s="1"/>
  <c r="T9963" i="5" s="1"/>
  <c r="T9964" i="5" s="1"/>
  <c r="T9965" i="5" s="1"/>
  <c r="T9966" i="5" s="1"/>
  <c r="T9967" i="5" s="1"/>
  <c r="T9968" i="5" s="1"/>
  <c r="T9969" i="5" s="1"/>
  <c r="T9970" i="5" s="1"/>
  <c r="T9971" i="5" s="1"/>
  <c r="V9972" i="5"/>
  <c r="O9972" i="5"/>
  <c r="T10016" i="5"/>
  <c r="T10017" i="5" s="1"/>
  <c r="T10018" i="5" s="1"/>
  <c r="T10019" i="5" s="1"/>
  <c r="T10020" i="5" s="1"/>
  <c r="T10021" i="5" s="1"/>
  <c r="T10022" i="5" s="1"/>
  <c r="T10023" i="5" s="1"/>
  <c r="T10024" i="5" s="1"/>
  <c r="T10025" i="5" s="1"/>
  <c r="T10026" i="5" s="1"/>
  <c r="T10027" i="5" s="1"/>
  <c r="T10028" i="5" s="1"/>
  <c r="T10029" i="5" s="1"/>
  <c r="T10030" i="5" s="1"/>
  <c r="T10031" i="5" s="1"/>
  <c r="T10032" i="5" s="1"/>
  <c r="T10033" i="5" s="1"/>
  <c r="T10034" i="5" s="1"/>
  <c r="T10035" i="5" s="1"/>
  <c r="T10036" i="5" s="1"/>
  <c r="T10037" i="5" s="1"/>
  <c r="T10038" i="5" s="1"/>
  <c r="T10039" i="5" s="1"/>
  <c r="T10040" i="5" s="1"/>
  <c r="T10041" i="5" s="1"/>
  <c r="T10042" i="5" s="1"/>
  <c r="T10043" i="5" s="1"/>
  <c r="T10044" i="5" s="1"/>
  <c r="T10045" i="5" s="1"/>
  <c r="T10046" i="5" s="1"/>
  <c r="T10047" i="5" s="1"/>
  <c r="T10048" i="5" s="1"/>
  <c r="T10049" i="5" s="1"/>
  <c r="T10050" i="5" s="1"/>
  <c r="V10044" i="5"/>
  <c r="O10044" i="5"/>
  <c r="V10052" i="5"/>
  <c r="O10052" i="5"/>
  <c r="V10060" i="5"/>
  <c r="O10060" i="5"/>
  <c r="T10134" i="5"/>
  <c r="T10135" i="5" s="1"/>
  <c r="V10238" i="5"/>
  <c r="O10238" i="5"/>
  <c r="T10616" i="5"/>
  <c r="S10616" i="5"/>
  <c r="S10617" i="5" s="1"/>
  <c r="V10173" i="5"/>
  <c r="O10173" i="5"/>
  <c r="O10178" i="5"/>
  <c r="O10182" i="5"/>
  <c r="V10197" i="5"/>
  <c r="O10197" i="5"/>
  <c r="V10230" i="5"/>
  <c r="O10230" i="5"/>
  <c r="V10261" i="5"/>
  <c r="O10261" i="5"/>
  <c r="T10306" i="5"/>
  <c r="T10307" i="5" s="1"/>
  <c r="T10308" i="5" s="1"/>
  <c r="T10309" i="5" s="1"/>
  <c r="T10310" i="5" s="1"/>
  <c r="T10311" i="5" s="1"/>
  <c r="T10312" i="5" s="1"/>
  <c r="T10313" i="5" s="1"/>
  <c r="T10314" i="5" s="1"/>
  <c r="T10315" i="5" s="1"/>
  <c r="T10316" i="5" s="1"/>
  <c r="T10317" i="5" s="1"/>
  <c r="T10318" i="5" s="1"/>
  <c r="T10319" i="5" s="1"/>
  <c r="T10320" i="5" s="1"/>
  <c r="T10321" i="5" s="1"/>
  <c r="T10322" i="5" s="1"/>
  <c r="T10323" i="5" s="1"/>
  <c r="T10324" i="5" s="1"/>
  <c r="T10325" i="5" s="1"/>
  <c r="T10326" i="5" s="1"/>
  <c r="V10309" i="5"/>
  <c r="O10309" i="5"/>
  <c r="V10333" i="5"/>
  <c r="O10333" i="5"/>
  <c r="V10357" i="5"/>
  <c r="O10357" i="5"/>
  <c r="T10433" i="5"/>
  <c r="O10453" i="5"/>
  <c r="T10489" i="5"/>
  <c r="T10569" i="5"/>
  <c r="S10569" i="5"/>
  <c r="V9634" i="5"/>
  <c r="V10129" i="5"/>
  <c r="O10129" i="5"/>
  <c r="O10136" i="5"/>
  <c r="V10139" i="5"/>
  <c r="O10139" i="5"/>
  <c r="O10141" i="5"/>
  <c r="T10142" i="5"/>
  <c r="T10143" i="5" s="1"/>
  <c r="T10144" i="5" s="1"/>
  <c r="O10150" i="5"/>
  <c r="V10165" i="5"/>
  <c r="O10165" i="5"/>
  <c r="O10170" i="5"/>
  <c r="O10174" i="5"/>
  <c r="T10190" i="5"/>
  <c r="T10191" i="5" s="1"/>
  <c r="S10190" i="5"/>
  <c r="V10222" i="5"/>
  <c r="O10222" i="5"/>
  <c r="T10224" i="5"/>
  <c r="V10253" i="5"/>
  <c r="O10253" i="5"/>
  <c r="V10294" i="5"/>
  <c r="O10294" i="5"/>
  <c r="S10349" i="5"/>
  <c r="S10350" i="5" s="1"/>
  <c r="V10397" i="5"/>
  <c r="O10397" i="5"/>
  <c r="S10423" i="5"/>
  <c r="S10471" i="5"/>
  <c r="T10542" i="5"/>
  <c r="T10543" i="5" s="1"/>
  <c r="O10637" i="5"/>
  <c r="V10637" i="5"/>
  <c r="O9443" i="5"/>
  <c r="O9451" i="5"/>
  <c r="O9459" i="5"/>
  <c r="O9467" i="5"/>
  <c r="O9475" i="5"/>
  <c r="O9483" i="5"/>
  <c r="O9491" i="5"/>
  <c r="O9499" i="5"/>
  <c r="O9507" i="5"/>
  <c r="O9515" i="5"/>
  <c r="O9523" i="5"/>
  <c r="O9531" i="5"/>
  <c r="S9535" i="5"/>
  <c r="S9536" i="5" s="1"/>
  <c r="S9537" i="5" s="1"/>
  <c r="S9538" i="5" s="1"/>
  <c r="S9539" i="5" s="1"/>
  <c r="S9540" i="5" s="1"/>
  <c r="S9541" i="5" s="1"/>
  <c r="S9542" i="5" s="1"/>
  <c r="S9543" i="5" s="1"/>
  <c r="S9544" i="5" s="1"/>
  <c r="S9545" i="5" s="1"/>
  <c r="S9546" i="5" s="1"/>
  <c r="V9546" i="5" s="1"/>
  <c r="O9539" i="5"/>
  <c r="O9547" i="5"/>
  <c r="O9555" i="5"/>
  <c r="O9563" i="5"/>
  <c r="O9571" i="5"/>
  <c r="O9579" i="5"/>
  <c r="O9587" i="5"/>
  <c r="S9591" i="5"/>
  <c r="S9592" i="5" s="1"/>
  <c r="S9593" i="5" s="1"/>
  <c r="S9594" i="5" s="1"/>
  <c r="S9595" i="5" s="1"/>
  <c r="S9596" i="5" s="1"/>
  <c r="S9597" i="5" s="1"/>
  <c r="S9598" i="5" s="1"/>
  <c r="S9599" i="5" s="1"/>
  <c r="S9600" i="5" s="1"/>
  <c r="S9601" i="5" s="1"/>
  <c r="S9602" i="5" s="1"/>
  <c r="S9603" i="5" s="1"/>
  <c r="S9604" i="5" s="1"/>
  <c r="S9605" i="5" s="1"/>
  <c r="S9606" i="5" s="1"/>
  <c r="S9607" i="5" s="1"/>
  <c r="S9608" i="5" s="1"/>
  <c r="S9609" i="5" s="1"/>
  <c r="S9610" i="5" s="1"/>
  <c r="S9611" i="5" s="1"/>
  <c r="S9612" i="5" s="1"/>
  <c r="S9613" i="5" s="1"/>
  <c r="S9614" i="5" s="1"/>
  <c r="S9615" i="5" s="1"/>
  <c r="S9616" i="5" s="1"/>
  <c r="O9595" i="5"/>
  <c r="O9603" i="5"/>
  <c r="O9611" i="5"/>
  <c r="O9619" i="5"/>
  <c r="O9627" i="5"/>
  <c r="O9635" i="5"/>
  <c r="S9639" i="5"/>
  <c r="S9640" i="5" s="1"/>
  <c r="S9641" i="5" s="1"/>
  <c r="S9642" i="5" s="1"/>
  <c r="S9643" i="5" s="1"/>
  <c r="S9644" i="5" s="1"/>
  <c r="S9645" i="5" s="1"/>
  <c r="S9646" i="5" s="1"/>
  <c r="S9647" i="5" s="1"/>
  <c r="S9648" i="5" s="1"/>
  <c r="S9649" i="5" s="1"/>
  <c r="S9650" i="5" s="1"/>
  <c r="S9651" i="5" s="1"/>
  <c r="V9651" i="5" s="1"/>
  <c r="O9643" i="5"/>
  <c r="O9651" i="5"/>
  <c r="O9659" i="5"/>
  <c r="S9663" i="5"/>
  <c r="S9664" i="5" s="1"/>
  <c r="S9665" i="5" s="1"/>
  <c r="S9666" i="5" s="1"/>
  <c r="V9666" i="5" s="1"/>
  <c r="O9667" i="5"/>
  <c r="O9675" i="5"/>
  <c r="S9679" i="5"/>
  <c r="S9680" i="5" s="1"/>
  <c r="S9681" i="5" s="1"/>
  <c r="S9682" i="5" s="1"/>
  <c r="S9683" i="5" s="1"/>
  <c r="S9684" i="5" s="1"/>
  <c r="S9685" i="5" s="1"/>
  <c r="S9686" i="5" s="1"/>
  <c r="S9687" i="5" s="1"/>
  <c r="S9688" i="5" s="1"/>
  <c r="S9689" i="5" s="1"/>
  <c r="S9690" i="5" s="1"/>
  <c r="S9691" i="5" s="1"/>
  <c r="S9692" i="5" s="1"/>
  <c r="S9693" i="5" s="1"/>
  <c r="S9694" i="5" s="1"/>
  <c r="S9695" i="5" s="1"/>
  <c r="S9696" i="5" s="1"/>
  <c r="S9697" i="5" s="1"/>
  <c r="S9698" i="5" s="1"/>
  <c r="S9699" i="5" s="1"/>
  <c r="S9700" i="5" s="1"/>
  <c r="V9700" i="5" s="1"/>
  <c r="O9683" i="5"/>
  <c r="O9691" i="5"/>
  <c r="O9699" i="5"/>
  <c r="O9707" i="5"/>
  <c r="O9715" i="5"/>
  <c r="S9719" i="5"/>
  <c r="S9720" i="5" s="1"/>
  <c r="S9721" i="5" s="1"/>
  <c r="S9722" i="5" s="1"/>
  <c r="S9723" i="5" s="1"/>
  <c r="S9724" i="5" s="1"/>
  <c r="S9725" i="5" s="1"/>
  <c r="S9726" i="5" s="1"/>
  <c r="S9727" i="5" s="1"/>
  <c r="S9728" i="5" s="1"/>
  <c r="S9729" i="5" s="1"/>
  <c r="S9730" i="5" s="1"/>
  <c r="V9730" i="5" s="1"/>
  <c r="O9723" i="5"/>
  <c r="O9731" i="5"/>
  <c r="O9739" i="5"/>
  <c r="O9747" i="5"/>
  <c r="O9755" i="5"/>
  <c r="O9763" i="5"/>
  <c r="O9771" i="5"/>
  <c r="O9779" i="5"/>
  <c r="S9783" i="5"/>
  <c r="S9784" i="5" s="1"/>
  <c r="S9785" i="5" s="1"/>
  <c r="S9786" i="5" s="1"/>
  <c r="S9787" i="5" s="1"/>
  <c r="S9788" i="5" s="1"/>
  <c r="S9789" i="5" s="1"/>
  <c r="S9790" i="5" s="1"/>
  <c r="S9791" i="5" s="1"/>
  <c r="S9792" i="5" s="1"/>
  <c r="S9793" i="5" s="1"/>
  <c r="V9793" i="5" s="1"/>
  <c r="O9787" i="5"/>
  <c r="O9795" i="5"/>
  <c r="S9799" i="5"/>
  <c r="S9800" i="5" s="1"/>
  <c r="S9801" i="5" s="1"/>
  <c r="S9802" i="5" s="1"/>
  <c r="S9803" i="5" s="1"/>
  <c r="S9804" i="5" s="1"/>
  <c r="O9803" i="5"/>
  <c r="S9807" i="5"/>
  <c r="S9808" i="5" s="1"/>
  <c r="S9809" i="5" s="1"/>
  <c r="S9810" i="5" s="1"/>
  <c r="S9811" i="5" s="1"/>
  <c r="S9812" i="5" s="1"/>
  <c r="S9813" i="5" s="1"/>
  <c r="S9814" i="5" s="1"/>
  <c r="S9815" i="5" s="1"/>
  <c r="O9811" i="5"/>
  <c r="O9819" i="5"/>
  <c r="O9827" i="5"/>
  <c r="O9835" i="5"/>
  <c r="O9843" i="5"/>
  <c r="O9851" i="5"/>
  <c r="O9859" i="5"/>
  <c r="S9863" i="5"/>
  <c r="S9864" i="5" s="1"/>
  <c r="S9865" i="5" s="1"/>
  <c r="S9866" i="5" s="1"/>
  <c r="S9867" i="5" s="1"/>
  <c r="S9868" i="5" s="1"/>
  <c r="S9869" i="5" s="1"/>
  <c r="S9870" i="5" s="1"/>
  <c r="S9871" i="5" s="1"/>
  <c r="S9872" i="5" s="1"/>
  <c r="S9873" i="5" s="1"/>
  <c r="S9874" i="5" s="1"/>
  <c r="S9875" i="5" s="1"/>
  <c r="S9876" i="5" s="1"/>
  <c r="S9877" i="5" s="1"/>
  <c r="S9878" i="5" s="1"/>
  <c r="S9879" i="5" s="1"/>
  <c r="S9880" i="5" s="1"/>
  <c r="S9881" i="5" s="1"/>
  <c r="S9882" i="5" s="1"/>
  <c r="S9883" i="5" s="1"/>
  <c r="S9884" i="5" s="1"/>
  <c r="S9885" i="5" s="1"/>
  <c r="S9886" i="5" s="1"/>
  <c r="S9887" i="5" s="1"/>
  <c r="S9888" i="5" s="1"/>
  <c r="S9889" i="5" s="1"/>
  <c r="S9890" i="5" s="1"/>
  <c r="S9891" i="5" s="1"/>
  <c r="S9892" i="5" s="1"/>
  <c r="S9893" i="5" s="1"/>
  <c r="S9894" i="5" s="1"/>
  <c r="S9895" i="5" s="1"/>
  <c r="S9896" i="5" s="1"/>
  <c r="S9897" i="5" s="1"/>
  <c r="S9898" i="5" s="1"/>
  <c r="S9899" i="5" s="1"/>
  <c r="S9900" i="5" s="1"/>
  <c r="S9901" i="5" s="1"/>
  <c r="S9902" i="5" s="1"/>
  <c r="S9903" i="5" s="1"/>
  <c r="S9904" i="5" s="1"/>
  <c r="V9904" i="5" s="1"/>
  <c r="O9867" i="5"/>
  <c r="O9875" i="5"/>
  <c r="O9883" i="5"/>
  <c r="O9891" i="5"/>
  <c r="O9899" i="5"/>
  <c r="O9907" i="5"/>
  <c r="O9915" i="5"/>
  <c r="O9923" i="5"/>
  <c r="O9931" i="5"/>
  <c r="O9939" i="5"/>
  <c r="O9947" i="5"/>
  <c r="O9955" i="5"/>
  <c r="S9959" i="5"/>
  <c r="O9963" i="5"/>
  <c r="O9971" i="5"/>
  <c r="S9975" i="5"/>
  <c r="S9976" i="5" s="1"/>
  <c r="S9977" i="5" s="1"/>
  <c r="S9978" i="5" s="1"/>
  <c r="S9979" i="5" s="1"/>
  <c r="S9980" i="5" s="1"/>
  <c r="S9981" i="5" s="1"/>
  <c r="S9982" i="5" s="1"/>
  <c r="S9983" i="5" s="1"/>
  <c r="S9984" i="5" s="1"/>
  <c r="S9985" i="5" s="1"/>
  <c r="S9986" i="5" s="1"/>
  <c r="S9987" i="5" s="1"/>
  <c r="S9988" i="5" s="1"/>
  <c r="S9989" i="5" s="1"/>
  <c r="V9989" i="5" s="1"/>
  <c r="O9979" i="5"/>
  <c r="O9987" i="5"/>
  <c r="S9991" i="5"/>
  <c r="S9992" i="5" s="1"/>
  <c r="S9993" i="5" s="1"/>
  <c r="S9994" i="5" s="1"/>
  <c r="S9995" i="5" s="1"/>
  <c r="S9996" i="5" s="1"/>
  <c r="S9997" i="5" s="1"/>
  <c r="S9998" i="5" s="1"/>
  <c r="S9999" i="5" s="1"/>
  <c r="S10000" i="5" s="1"/>
  <c r="S10001" i="5" s="1"/>
  <c r="S10002" i="5" s="1"/>
  <c r="S10003" i="5" s="1"/>
  <c r="S10004" i="5" s="1"/>
  <c r="S10005" i="5" s="1"/>
  <c r="S10006" i="5" s="1"/>
  <c r="S10007" i="5" s="1"/>
  <c r="S10008" i="5" s="1"/>
  <c r="S10009" i="5" s="1"/>
  <c r="S10010" i="5" s="1"/>
  <c r="S10011" i="5" s="1"/>
  <c r="S10012" i="5" s="1"/>
  <c r="V10012" i="5" s="1"/>
  <c r="O9995" i="5"/>
  <c r="O10003" i="5"/>
  <c r="O10011" i="5"/>
  <c r="O10019" i="5"/>
  <c r="O10027" i="5"/>
  <c r="O10035" i="5"/>
  <c r="O10043" i="5"/>
  <c r="O10051" i="5"/>
  <c r="O10059" i="5"/>
  <c r="O10067" i="5"/>
  <c r="O10075" i="5"/>
  <c r="O10083" i="5"/>
  <c r="O10091" i="5"/>
  <c r="O10099" i="5"/>
  <c r="O10107" i="5"/>
  <c r="O10115" i="5"/>
  <c r="O10123" i="5"/>
  <c r="O10130" i="5"/>
  <c r="O10140" i="5"/>
  <c r="T10193" i="5"/>
  <c r="T10194" i="5" s="1"/>
  <c r="T10195" i="5" s="1"/>
  <c r="T10196" i="5" s="1"/>
  <c r="T10197" i="5" s="1"/>
  <c r="T10198" i="5" s="1"/>
  <c r="T10199" i="5" s="1"/>
  <c r="T10200" i="5" s="1"/>
  <c r="T10201" i="5" s="1"/>
  <c r="T10202" i="5" s="1"/>
  <c r="T10203" i="5" s="1"/>
  <c r="T10204" i="5" s="1"/>
  <c r="T10205" i="5" s="1"/>
  <c r="T10206" i="5" s="1"/>
  <c r="T10207" i="5" s="1"/>
  <c r="T10208" i="5" s="1"/>
  <c r="T10209" i="5" s="1"/>
  <c r="T10210" i="5" s="1"/>
  <c r="T10211" i="5" s="1"/>
  <c r="T10212" i="5" s="1"/>
  <c r="T10213" i="5" s="1"/>
  <c r="T10214" i="5" s="1"/>
  <c r="T10215" i="5" s="1"/>
  <c r="T10216" i="5" s="1"/>
  <c r="T10217" i="5" s="1"/>
  <c r="T10218" i="5" s="1"/>
  <c r="T10219" i="5" s="1"/>
  <c r="V10214" i="5"/>
  <c r="O10214" i="5"/>
  <c r="V10245" i="5"/>
  <c r="O10245" i="5"/>
  <c r="V10286" i="5"/>
  <c r="O10286" i="5"/>
  <c r="V10301" i="5"/>
  <c r="O10301" i="5"/>
  <c r="V10325" i="5"/>
  <c r="O10325" i="5"/>
  <c r="S10351" i="5"/>
  <c r="T10358" i="5"/>
  <c r="T10359" i="5" s="1"/>
  <c r="V10373" i="5"/>
  <c r="O10373" i="5"/>
  <c r="T10377" i="5"/>
  <c r="T10378" i="5" s="1"/>
  <c r="T10379" i="5" s="1"/>
  <c r="T10380" i="5" s="1"/>
  <c r="T10381" i="5" s="1"/>
  <c r="T10382" i="5" s="1"/>
  <c r="T10383" i="5" s="1"/>
  <c r="T10384" i="5" s="1"/>
  <c r="T10385" i="5" s="1"/>
  <c r="T10386" i="5" s="1"/>
  <c r="T10387" i="5" s="1"/>
  <c r="T10388" i="5" s="1"/>
  <c r="T10389" i="5" s="1"/>
  <c r="T10390" i="5" s="1"/>
  <c r="T10391" i="5" s="1"/>
  <c r="T10392" i="5" s="1"/>
  <c r="S10377" i="5"/>
  <c r="S10378" i="5" s="1"/>
  <c r="S10379" i="5" s="1"/>
  <c r="S10380" i="5" s="1"/>
  <c r="S10381" i="5" s="1"/>
  <c r="S10382" i="5" s="1"/>
  <c r="S10383" i="5" s="1"/>
  <c r="S10384" i="5" s="1"/>
  <c r="S10385" i="5" s="1"/>
  <c r="S10386" i="5" s="1"/>
  <c r="S10387" i="5" s="1"/>
  <c r="S10388" i="5" s="1"/>
  <c r="S10389" i="5" s="1"/>
  <c r="S10390" i="5" s="1"/>
  <c r="S10391" i="5" s="1"/>
  <c r="S10392" i="5" s="1"/>
  <c r="V10421" i="5"/>
  <c r="O10421" i="5"/>
  <c r="S10425" i="5"/>
  <c r="S10426" i="5" s="1"/>
  <c r="S10427" i="5" s="1"/>
  <c r="S10428" i="5" s="1"/>
  <c r="S10429" i="5" s="1"/>
  <c r="S10430" i="5" s="1"/>
  <c r="O10445" i="5"/>
  <c r="T10497" i="5"/>
  <c r="T10136" i="5"/>
  <c r="O10144" i="5"/>
  <c r="V10147" i="5"/>
  <c r="O10147" i="5"/>
  <c r="O10149" i="5"/>
  <c r="T10150" i="5"/>
  <c r="T10151" i="5" s="1"/>
  <c r="T10152" i="5" s="1"/>
  <c r="T10153" i="5" s="1"/>
  <c r="T10154" i="5" s="1"/>
  <c r="T10155" i="5" s="1"/>
  <c r="T10156" i="5" s="1"/>
  <c r="T10157" i="5" s="1"/>
  <c r="T10158" i="5" s="1"/>
  <c r="T10159" i="5" s="1"/>
  <c r="T10160" i="5" s="1"/>
  <c r="T10161" i="5" s="1"/>
  <c r="T10162" i="5" s="1"/>
  <c r="T10163" i="5" s="1"/>
  <c r="T10164" i="5" s="1"/>
  <c r="T10165" i="5" s="1"/>
  <c r="T10166" i="5" s="1"/>
  <c r="O10158" i="5"/>
  <c r="T10170" i="5"/>
  <c r="T10171" i="5" s="1"/>
  <c r="T10172" i="5" s="1"/>
  <c r="T10173" i="5" s="1"/>
  <c r="T10174" i="5" s="1"/>
  <c r="T10175" i="5" s="1"/>
  <c r="T10176" i="5" s="1"/>
  <c r="T10177" i="5" s="1"/>
  <c r="T10178" i="5" s="1"/>
  <c r="T10179" i="5" s="1"/>
  <c r="T10180" i="5" s="1"/>
  <c r="T10181" i="5" s="1"/>
  <c r="T10182" i="5" s="1"/>
  <c r="T10183" i="5" s="1"/>
  <c r="T10184" i="5" s="1"/>
  <c r="T10185" i="5" s="1"/>
  <c r="T10186" i="5" s="1"/>
  <c r="T10187" i="5" s="1"/>
  <c r="T10188" i="5" s="1"/>
  <c r="T10192" i="5"/>
  <c r="V10206" i="5"/>
  <c r="O10206" i="5"/>
  <c r="V10237" i="5"/>
  <c r="O10237" i="5"/>
  <c r="V10270" i="5"/>
  <c r="O10270" i="5"/>
  <c r="S10277" i="5"/>
  <c r="V10278" i="5"/>
  <c r="O10278" i="5"/>
  <c r="T10280" i="5"/>
  <c r="T10281" i="5" s="1"/>
  <c r="T10282" i="5" s="1"/>
  <c r="T10283" i="5" s="1"/>
  <c r="T10284" i="5" s="1"/>
  <c r="T10285" i="5" s="1"/>
  <c r="T10286" i="5" s="1"/>
  <c r="T10287" i="5" s="1"/>
  <c r="T10288" i="5" s="1"/>
  <c r="T10289" i="5" s="1"/>
  <c r="T10290" i="5" s="1"/>
  <c r="T10291" i="5" s="1"/>
  <c r="T10292" i="5" s="1"/>
  <c r="T10293" i="5" s="1"/>
  <c r="T10294" i="5" s="1"/>
  <c r="T10295" i="5" s="1"/>
  <c r="T10296" i="5" s="1"/>
  <c r="T10297" i="5" s="1"/>
  <c r="T10298" i="5" s="1"/>
  <c r="T10299" i="5" s="1"/>
  <c r="T10300" i="5" s="1"/>
  <c r="T10301" i="5" s="1"/>
  <c r="T10302" i="5" s="1"/>
  <c r="T10305" i="5"/>
  <c r="T10329" i="5"/>
  <c r="T10330" i="5" s="1"/>
  <c r="T10331" i="5" s="1"/>
  <c r="T10332" i="5" s="1"/>
  <c r="T10333" i="5" s="1"/>
  <c r="T10334" i="5" s="1"/>
  <c r="T10335" i="5" s="1"/>
  <c r="T10336" i="5" s="1"/>
  <c r="T10337" i="5" s="1"/>
  <c r="T10338" i="5" s="1"/>
  <c r="T10339" i="5" s="1"/>
  <c r="T10340" i="5" s="1"/>
  <c r="T10341" i="5" s="1"/>
  <c r="T10342" i="5" s="1"/>
  <c r="T10343" i="5" s="1"/>
  <c r="T10344" i="5" s="1"/>
  <c r="T10345" i="5" s="1"/>
  <c r="T10346" i="5" s="1"/>
  <c r="S10329" i="5"/>
  <c r="S10330" i="5" s="1"/>
  <c r="S10331" i="5" s="1"/>
  <c r="S10332" i="5" s="1"/>
  <c r="S10333" i="5" s="1"/>
  <c r="S10334" i="5" s="1"/>
  <c r="S10335" i="5" s="1"/>
  <c r="S10336" i="5" s="1"/>
  <c r="S10337" i="5" s="1"/>
  <c r="S10338" i="5" s="1"/>
  <c r="S10339" i="5" s="1"/>
  <c r="S10340" i="5" s="1"/>
  <c r="S10341" i="5" s="1"/>
  <c r="S10342" i="5" s="1"/>
  <c r="S10343" i="5" s="1"/>
  <c r="S10344" i="5" s="1"/>
  <c r="S10345" i="5" s="1"/>
  <c r="S10346" i="5" s="1"/>
  <c r="V10349" i="5"/>
  <c r="O10349" i="5"/>
  <c r="T10353" i="5"/>
  <c r="S10415" i="5"/>
  <c r="T10449" i="5"/>
  <c r="T10450" i="5" s="1"/>
  <c r="T10451" i="5" s="1"/>
  <c r="T10452" i="5" s="1"/>
  <c r="T10453" i="5" s="1"/>
  <c r="T10473" i="5"/>
  <c r="T10474" i="5" s="1"/>
  <c r="T10475" i="5" s="1"/>
  <c r="T10476" i="5" s="1"/>
  <c r="T10477" i="5" s="1"/>
  <c r="T10478" i="5" s="1"/>
  <c r="T10479" i="5" s="1"/>
  <c r="T10480" i="5" s="1"/>
  <c r="T10481" i="5" s="1"/>
  <c r="T10482" i="5" s="1"/>
  <c r="T10483" i="5" s="1"/>
  <c r="T10484" i="5" s="1"/>
  <c r="T10544" i="5"/>
  <c r="T10545" i="5" s="1"/>
  <c r="T10546" i="5" s="1"/>
  <c r="T10547" i="5" s="1"/>
  <c r="T10548" i="5" s="1"/>
  <c r="T10574" i="5"/>
  <c r="T10575" i="5" s="1"/>
  <c r="T10576" i="5" s="1"/>
  <c r="T10577" i="5" s="1"/>
  <c r="T10578" i="5" s="1"/>
  <c r="T10579" i="5" s="1"/>
  <c r="T10580" i="5" s="1"/>
  <c r="T10581" i="5" s="1"/>
  <c r="T10582" i="5" s="1"/>
  <c r="O9417" i="5"/>
  <c r="O9425" i="5"/>
  <c r="O9433" i="5"/>
  <c r="S9437" i="5"/>
  <c r="S9438" i="5" s="1"/>
  <c r="S9439" i="5" s="1"/>
  <c r="S9440" i="5" s="1"/>
  <c r="S9441" i="5" s="1"/>
  <c r="S9442" i="5" s="1"/>
  <c r="S9443" i="5" s="1"/>
  <c r="O9441" i="5"/>
  <c r="S9445" i="5"/>
  <c r="S9446" i="5" s="1"/>
  <c r="S9447" i="5" s="1"/>
  <c r="S9448" i="5" s="1"/>
  <c r="S9449" i="5" s="1"/>
  <c r="S9450" i="5" s="1"/>
  <c r="S9451" i="5" s="1"/>
  <c r="S9452" i="5" s="1"/>
  <c r="V9452" i="5" s="1"/>
  <c r="O9449" i="5"/>
  <c r="S9453" i="5"/>
  <c r="S9454" i="5" s="1"/>
  <c r="S9455" i="5" s="1"/>
  <c r="S9456" i="5" s="1"/>
  <c r="S9457" i="5" s="1"/>
  <c r="S9458" i="5" s="1"/>
  <c r="S9459" i="5" s="1"/>
  <c r="S9460" i="5" s="1"/>
  <c r="S9461" i="5" s="1"/>
  <c r="S9462" i="5" s="1"/>
  <c r="S9463" i="5" s="1"/>
  <c r="S9464" i="5" s="1"/>
  <c r="S9465" i="5" s="1"/>
  <c r="S9466" i="5" s="1"/>
  <c r="S9467" i="5" s="1"/>
  <c r="S9468" i="5" s="1"/>
  <c r="S9469" i="5" s="1"/>
  <c r="S9470" i="5" s="1"/>
  <c r="S9471" i="5" s="1"/>
  <c r="S9472" i="5" s="1"/>
  <c r="S9473" i="5" s="1"/>
  <c r="S9474" i="5" s="1"/>
  <c r="S9475" i="5" s="1"/>
  <c r="S9476" i="5" s="1"/>
  <c r="S9477" i="5" s="1"/>
  <c r="S9478" i="5" s="1"/>
  <c r="S9479" i="5" s="1"/>
  <c r="S9480" i="5" s="1"/>
  <c r="S9481" i="5" s="1"/>
  <c r="S9482" i="5" s="1"/>
  <c r="S9483" i="5" s="1"/>
  <c r="S9484" i="5" s="1"/>
  <c r="S9485" i="5" s="1"/>
  <c r="S9486" i="5" s="1"/>
  <c r="S9487" i="5" s="1"/>
  <c r="S9488" i="5" s="1"/>
  <c r="S9489" i="5" s="1"/>
  <c r="S9490" i="5" s="1"/>
  <c r="S9491" i="5" s="1"/>
  <c r="S9492" i="5" s="1"/>
  <c r="S9493" i="5" s="1"/>
  <c r="S9494" i="5" s="1"/>
  <c r="S9495" i="5" s="1"/>
  <c r="S9496" i="5" s="1"/>
  <c r="S9497" i="5" s="1"/>
  <c r="S9498" i="5" s="1"/>
  <c r="S9499" i="5" s="1"/>
  <c r="S9500" i="5" s="1"/>
  <c r="S9501" i="5" s="1"/>
  <c r="S9502" i="5" s="1"/>
  <c r="S9503" i="5" s="1"/>
  <c r="V9503" i="5" s="1"/>
  <c r="O9457" i="5"/>
  <c r="O9465" i="5"/>
  <c r="O9473" i="5"/>
  <c r="O9481" i="5"/>
  <c r="O9489" i="5"/>
  <c r="O9497" i="5"/>
  <c r="O9505" i="5"/>
  <c r="S9509" i="5"/>
  <c r="S9510" i="5" s="1"/>
  <c r="S9511" i="5" s="1"/>
  <c r="S9512" i="5" s="1"/>
  <c r="S9513" i="5" s="1"/>
  <c r="S9514" i="5" s="1"/>
  <c r="S9515" i="5" s="1"/>
  <c r="S9516" i="5" s="1"/>
  <c r="S9517" i="5" s="1"/>
  <c r="S9518" i="5" s="1"/>
  <c r="S9519" i="5" s="1"/>
  <c r="S9520" i="5" s="1"/>
  <c r="S9521" i="5" s="1"/>
  <c r="S9522" i="5" s="1"/>
  <c r="S9523" i="5" s="1"/>
  <c r="S9524" i="5" s="1"/>
  <c r="S9525" i="5" s="1"/>
  <c r="S9526" i="5" s="1"/>
  <c r="S9527" i="5" s="1"/>
  <c r="S9528" i="5" s="1"/>
  <c r="S9529" i="5" s="1"/>
  <c r="S9530" i="5" s="1"/>
  <c r="S9531" i="5" s="1"/>
  <c r="S9532" i="5" s="1"/>
  <c r="S9533" i="5" s="1"/>
  <c r="V9533" i="5" s="1"/>
  <c r="O9513" i="5"/>
  <c r="O9521" i="5"/>
  <c r="O9529" i="5"/>
  <c r="O9537" i="5"/>
  <c r="O9545" i="5"/>
  <c r="S9549" i="5"/>
  <c r="S9550" i="5" s="1"/>
  <c r="S9551" i="5" s="1"/>
  <c r="S9552" i="5" s="1"/>
  <c r="S9553" i="5" s="1"/>
  <c r="S9554" i="5" s="1"/>
  <c r="S9555" i="5" s="1"/>
  <c r="S9556" i="5" s="1"/>
  <c r="S9557" i="5" s="1"/>
  <c r="S9558" i="5" s="1"/>
  <c r="S9559" i="5" s="1"/>
  <c r="S9560" i="5" s="1"/>
  <c r="S9561" i="5" s="1"/>
  <c r="S9562" i="5" s="1"/>
  <c r="S9563" i="5" s="1"/>
  <c r="V9563" i="5" s="1"/>
  <c r="O9553" i="5"/>
  <c r="O9561" i="5"/>
  <c r="S9565" i="5"/>
  <c r="S9566" i="5" s="1"/>
  <c r="S9567" i="5" s="1"/>
  <c r="S9568" i="5" s="1"/>
  <c r="S9569" i="5" s="1"/>
  <c r="S9570" i="5" s="1"/>
  <c r="S9571" i="5" s="1"/>
  <c r="S9572" i="5" s="1"/>
  <c r="S9573" i="5" s="1"/>
  <c r="S9574" i="5" s="1"/>
  <c r="S9575" i="5" s="1"/>
  <c r="V9575" i="5" s="1"/>
  <c r="O9569" i="5"/>
  <c r="O9577" i="5"/>
  <c r="S9581" i="5"/>
  <c r="S9582" i="5" s="1"/>
  <c r="S9583" i="5" s="1"/>
  <c r="S9584" i="5" s="1"/>
  <c r="S9585" i="5" s="1"/>
  <c r="S9586" i="5" s="1"/>
  <c r="S9587" i="5" s="1"/>
  <c r="S9588" i="5" s="1"/>
  <c r="S9589" i="5" s="1"/>
  <c r="S9590" i="5" s="1"/>
  <c r="V9590" i="5" s="1"/>
  <c r="O9585" i="5"/>
  <c r="O9593" i="5"/>
  <c r="O9601" i="5"/>
  <c r="O9609" i="5"/>
  <c r="O9617" i="5"/>
  <c r="S9621" i="5"/>
  <c r="S9622" i="5" s="1"/>
  <c r="S9623" i="5" s="1"/>
  <c r="S9624" i="5" s="1"/>
  <c r="S9625" i="5" s="1"/>
  <c r="S9626" i="5" s="1"/>
  <c r="V9626" i="5" s="1"/>
  <c r="O9625" i="5"/>
  <c r="S9629" i="5"/>
  <c r="S9630" i="5" s="1"/>
  <c r="S9631" i="5" s="1"/>
  <c r="V9631" i="5" s="1"/>
  <c r="O9633" i="5"/>
  <c r="S9637" i="5"/>
  <c r="S9638" i="5" s="1"/>
  <c r="O9641" i="5"/>
  <c r="O9649" i="5"/>
  <c r="S9653" i="5"/>
  <c r="S9654" i="5" s="1"/>
  <c r="S9655" i="5" s="1"/>
  <c r="S9656" i="5" s="1"/>
  <c r="S9657" i="5" s="1"/>
  <c r="S9658" i="5" s="1"/>
  <c r="S9659" i="5" s="1"/>
  <c r="S9660" i="5" s="1"/>
  <c r="V9660" i="5" s="1"/>
  <c r="O9657" i="5"/>
  <c r="S9661" i="5"/>
  <c r="O9665" i="5"/>
  <c r="S9669" i="5"/>
  <c r="S9670" i="5" s="1"/>
  <c r="S9671" i="5" s="1"/>
  <c r="S9672" i="5" s="1"/>
  <c r="S9673" i="5" s="1"/>
  <c r="S9674" i="5" s="1"/>
  <c r="S9675" i="5" s="1"/>
  <c r="S9676" i="5" s="1"/>
  <c r="S9677" i="5" s="1"/>
  <c r="S9678" i="5" s="1"/>
  <c r="V9678" i="5" s="1"/>
  <c r="O9673" i="5"/>
  <c r="O9681" i="5"/>
  <c r="O9689" i="5"/>
  <c r="O9697" i="5"/>
  <c r="S9701" i="5"/>
  <c r="S9702" i="5" s="1"/>
  <c r="S9703" i="5" s="1"/>
  <c r="S9704" i="5" s="1"/>
  <c r="S9705" i="5" s="1"/>
  <c r="S9706" i="5" s="1"/>
  <c r="S9707" i="5" s="1"/>
  <c r="S9708" i="5" s="1"/>
  <c r="S9709" i="5" s="1"/>
  <c r="S9710" i="5" s="1"/>
  <c r="S9711" i="5" s="1"/>
  <c r="S9712" i="5" s="1"/>
  <c r="S9713" i="5" s="1"/>
  <c r="S9714" i="5" s="1"/>
  <c r="S9715" i="5" s="1"/>
  <c r="S9716" i="5" s="1"/>
  <c r="S9717" i="5" s="1"/>
  <c r="S9718" i="5" s="1"/>
  <c r="V9718" i="5" s="1"/>
  <c r="O9705" i="5"/>
  <c r="O9713" i="5"/>
  <c r="O9721" i="5"/>
  <c r="O9729" i="5"/>
  <c r="S9733" i="5"/>
  <c r="S9734" i="5" s="1"/>
  <c r="S9735" i="5" s="1"/>
  <c r="S9736" i="5" s="1"/>
  <c r="S9737" i="5" s="1"/>
  <c r="S9738" i="5" s="1"/>
  <c r="S9739" i="5" s="1"/>
  <c r="S9740" i="5" s="1"/>
  <c r="S9741" i="5" s="1"/>
  <c r="S9742" i="5" s="1"/>
  <c r="S9743" i="5" s="1"/>
  <c r="S9744" i="5" s="1"/>
  <c r="S9745" i="5" s="1"/>
  <c r="S9746" i="5" s="1"/>
  <c r="S9747" i="5" s="1"/>
  <c r="S9748" i="5" s="1"/>
  <c r="S9749" i="5" s="1"/>
  <c r="S9750" i="5" s="1"/>
  <c r="S9751" i="5" s="1"/>
  <c r="S9752" i="5" s="1"/>
  <c r="S9753" i="5" s="1"/>
  <c r="S9754" i="5" s="1"/>
  <c r="S9755" i="5" s="1"/>
  <c r="S9756" i="5" s="1"/>
  <c r="S9757" i="5" s="1"/>
  <c r="S9758" i="5" s="1"/>
  <c r="S9759" i="5" s="1"/>
  <c r="V9759" i="5" s="1"/>
  <c r="O9737" i="5"/>
  <c r="O9745" i="5"/>
  <c r="O9753" i="5"/>
  <c r="O9761" i="5"/>
  <c r="S9765" i="5"/>
  <c r="S9766" i="5" s="1"/>
  <c r="S9767" i="5" s="1"/>
  <c r="S9768" i="5" s="1"/>
  <c r="S9769" i="5" s="1"/>
  <c r="S9770" i="5" s="1"/>
  <c r="S9771" i="5" s="1"/>
  <c r="S9772" i="5" s="1"/>
  <c r="S9773" i="5" s="1"/>
  <c r="S9774" i="5" s="1"/>
  <c r="S9775" i="5" s="1"/>
  <c r="S9776" i="5" s="1"/>
  <c r="S9777" i="5" s="1"/>
  <c r="S9778" i="5" s="1"/>
  <c r="S9779" i="5" s="1"/>
  <c r="S9780" i="5" s="1"/>
  <c r="S9781" i="5" s="1"/>
  <c r="S9782" i="5" s="1"/>
  <c r="V9782" i="5" s="1"/>
  <c r="O9769" i="5"/>
  <c r="O9777" i="5"/>
  <c r="O9785" i="5"/>
  <c r="O9793" i="5"/>
  <c r="S9797" i="5"/>
  <c r="S9798" i="5" s="1"/>
  <c r="O9801" i="5"/>
  <c r="S9805" i="5"/>
  <c r="S9806" i="5" s="1"/>
  <c r="O9809" i="5"/>
  <c r="O9817" i="5"/>
  <c r="S9821" i="5"/>
  <c r="S9822" i="5" s="1"/>
  <c r="S9823" i="5" s="1"/>
  <c r="S9824" i="5" s="1"/>
  <c r="S9825" i="5" s="1"/>
  <c r="S9826" i="5" s="1"/>
  <c r="S9827" i="5" s="1"/>
  <c r="S9828" i="5" s="1"/>
  <c r="S9829" i="5" s="1"/>
  <c r="S9830" i="5" s="1"/>
  <c r="S9831" i="5" s="1"/>
  <c r="S9832" i="5" s="1"/>
  <c r="S9833" i="5" s="1"/>
  <c r="S9834" i="5" s="1"/>
  <c r="S9835" i="5" s="1"/>
  <c r="S9836" i="5" s="1"/>
  <c r="S9837" i="5" s="1"/>
  <c r="S9838" i="5" s="1"/>
  <c r="S9839" i="5" s="1"/>
  <c r="S9840" i="5" s="1"/>
  <c r="S9841" i="5" s="1"/>
  <c r="S9842" i="5" s="1"/>
  <c r="S9843" i="5" s="1"/>
  <c r="V9843" i="5" s="1"/>
  <c r="O9825" i="5"/>
  <c r="O9833" i="5"/>
  <c r="O9841" i="5"/>
  <c r="S9845" i="5"/>
  <c r="S9846" i="5" s="1"/>
  <c r="S9847" i="5" s="1"/>
  <c r="S9848" i="5" s="1"/>
  <c r="S9849" i="5" s="1"/>
  <c r="S9850" i="5" s="1"/>
  <c r="S9851" i="5" s="1"/>
  <c r="S9852" i="5" s="1"/>
  <c r="S9853" i="5" s="1"/>
  <c r="S9854" i="5" s="1"/>
  <c r="S9855" i="5" s="1"/>
  <c r="S9856" i="5" s="1"/>
  <c r="S9857" i="5" s="1"/>
  <c r="S9858" i="5" s="1"/>
  <c r="S9859" i="5" s="1"/>
  <c r="S9860" i="5" s="1"/>
  <c r="V9860" i="5" s="1"/>
  <c r="O9849" i="5"/>
  <c r="O9857" i="5"/>
  <c r="S9861" i="5"/>
  <c r="S9862" i="5" s="1"/>
  <c r="O9865" i="5"/>
  <c r="O9873" i="5"/>
  <c r="O9881" i="5"/>
  <c r="O9889" i="5"/>
  <c r="O9897" i="5"/>
  <c r="O9905" i="5"/>
  <c r="S9909" i="5"/>
  <c r="S9910" i="5" s="1"/>
  <c r="S9911" i="5" s="1"/>
  <c r="S9912" i="5" s="1"/>
  <c r="S9913" i="5" s="1"/>
  <c r="S9914" i="5" s="1"/>
  <c r="S9915" i="5" s="1"/>
  <c r="V9915" i="5" s="1"/>
  <c r="O9913" i="5"/>
  <c r="S9917" i="5"/>
  <c r="S9918" i="5" s="1"/>
  <c r="S9919" i="5" s="1"/>
  <c r="S9920" i="5" s="1"/>
  <c r="S9921" i="5" s="1"/>
  <c r="S9922" i="5" s="1"/>
  <c r="S9923" i="5" s="1"/>
  <c r="S9924" i="5" s="1"/>
  <c r="S9925" i="5" s="1"/>
  <c r="S9926" i="5" s="1"/>
  <c r="S9927" i="5" s="1"/>
  <c r="S9928" i="5" s="1"/>
  <c r="S9929" i="5" s="1"/>
  <c r="S9930" i="5" s="1"/>
  <c r="S9931" i="5" s="1"/>
  <c r="S9932" i="5" s="1"/>
  <c r="S9933" i="5" s="1"/>
  <c r="S9934" i="5" s="1"/>
  <c r="S9935" i="5" s="1"/>
  <c r="S9936" i="5" s="1"/>
  <c r="S9937" i="5" s="1"/>
  <c r="S9938" i="5" s="1"/>
  <c r="S9939" i="5" s="1"/>
  <c r="S9940" i="5" s="1"/>
  <c r="S9941" i="5" s="1"/>
  <c r="S9942" i="5" s="1"/>
  <c r="S9943" i="5" s="1"/>
  <c r="S9944" i="5" s="1"/>
  <c r="S9945" i="5" s="1"/>
  <c r="V9945" i="5" s="1"/>
  <c r="O9921" i="5"/>
  <c r="O9929" i="5"/>
  <c r="O9937" i="5"/>
  <c r="O9945" i="5"/>
  <c r="S9949" i="5"/>
  <c r="S9950" i="5" s="1"/>
  <c r="S9951" i="5" s="1"/>
  <c r="S9952" i="5" s="1"/>
  <c r="S9953" i="5" s="1"/>
  <c r="S9954" i="5" s="1"/>
  <c r="S9955" i="5" s="1"/>
  <c r="S9956" i="5" s="1"/>
  <c r="S9957" i="5" s="1"/>
  <c r="O9953" i="5"/>
  <c r="O9961" i="5"/>
  <c r="O9969" i="5"/>
  <c r="S9973" i="5"/>
  <c r="S9974" i="5" s="1"/>
  <c r="O9977" i="5"/>
  <c r="O9985" i="5"/>
  <c r="O9993" i="5"/>
  <c r="O10001" i="5"/>
  <c r="O10009" i="5"/>
  <c r="S10013" i="5"/>
  <c r="S10014" i="5" s="1"/>
  <c r="S10015" i="5" s="1"/>
  <c r="S10016" i="5" s="1"/>
  <c r="S10017" i="5" s="1"/>
  <c r="S10018" i="5" s="1"/>
  <c r="S10019" i="5" s="1"/>
  <c r="S10020" i="5" s="1"/>
  <c r="S10021" i="5" s="1"/>
  <c r="S10022" i="5" s="1"/>
  <c r="S10023" i="5" s="1"/>
  <c r="S10024" i="5" s="1"/>
  <c r="S10025" i="5" s="1"/>
  <c r="S10026" i="5" s="1"/>
  <c r="S10027" i="5" s="1"/>
  <c r="S10028" i="5" s="1"/>
  <c r="S10029" i="5" s="1"/>
  <c r="S10030" i="5" s="1"/>
  <c r="S10031" i="5" s="1"/>
  <c r="S10032" i="5" s="1"/>
  <c r="S10033" i="5" s="1"/>
  <c r="S10034" i="5" s="1"/>
  <c r="S10035" i="5" s="1"/>
  <c r="S10036" i="5" s="1"/>
  <c r="S10037" i="5" s="1"/>
  <c r="S10038" i="5" s="1"/>
  <c r="S10039" i="5" s="1"/>
  <c r="S10040" i="5" s="1"/>
  <c r="S10041" i="5" s="1"/>
  <c r="S10042" i="5" s="1"/>
  <c r="S10043" i="5" s="1"/>
  <c r="S10044" i="5" s="1"/>
  <c r="S10045" i="5" s="1"/>
  <c r="S10046" i="5" s="1"/>
  <c r="S10047" i="5" s="1"/>
  <c r="S10048" i="5" s="1"/>
  <c r="S10049" i="5" s="1"/>
  <c r="S10050" i="5" s="1"/>
  <c r="V10050" i="5" s="1"/>
  <c r="O10017" i="5"/>
  <c r="O10025" i="5"/>
  <c r="O10033" i="5"/>
  <c r="O10041" i="5"/>
  <c r="O10049" i="5"/>
  <c r="S10053" i="5"/>
  <c r="S10054" i="5" s="1"/>
  <c r="S10055" i="5" s="1"/>
  <c r="S10056" i="5" s="1"/>
  <c r="S10057" i="5" s="1"/>
  <c r="S10058" i="5" s="1"/>
  <c r="S10059" i="5" s="1"/>
  <c r="O10057" i="5"/>
  <c r="S10061" i="5"/>
  <c r="S10062" i="5" s="1"/>
  <c r="S10063" i="5" s="1"/>
  <c r="S10064" i="5" s="1"/>
  <c r="S10065" i="5" s="1"/>
  <c r="S10066" i="5" s="1"/>
  <c r="S10067" i="5" s="1"/>
  <c r="S10068" i="5" s="1"/>
  <c r="S10069" i="5" s="1"/>
  <c r="S10070" i="5" s="1"/>
  <c r="S10071" i="5" s="1"/>
  <c r="S10072" i="5" s="1"/>
  <c r="S10073" i="5" s="1"/>
  <c r="S10074" i="5" s="1"/>
  <c r="S10075" i="5" s="1"/>
  <c r="S10076" i="5" s="1"/>
  <c r="S10077" i="5" s="1"/>
  <c r="S10078" i="5" s="1"/>
  <c r="S10079" i="5" s="1"/>
  <c r="S10080" i="5" s="1"/>
  <c r="S10081" i="5" s="1"/>
  <c r="S10082" i="5" s="1"/>
  <c r="S10083" i="5" s="1"/>
  <c r="S10084" i="5" s="1"/>
  <c r="S10085" i="5" s="1"/>
  <c r="S10086" i="5" s="1"/>
  <c r="S10087" i="5" s="1"/>
  <c r="S10088" i="5" s="1"/>
  <c r="S10089" i="5" s="1"/>
  <c r="S10090" i="5" s="1"/>
  <c r="S10091" i="5" s="1"/>
  <c r="S10092" i="5" s="1"/>
  <c r="S10093" i="5" s="1"/>
  <c r="S10094" i="5" s="1"/>
  <c r="S10095" i="5" s="1"/>
  <c r="S10096" i="5" s="1"/>
  <c r="S10097" i="5" s="1"/>
  <c r="S10098" i="5" s="1"/>
  <c r="S10099" i="5" s="1"/>
  <c r="O10065" i="5"/>
  <c r="O10073" i="5"/>
  <c r="O10081" i="5"/>
  <c r="O10089" i="5"/>
  <c r="O10097" i="5"/>
  <c r="S10101" i="5"/>
  <c r="S10102" i="5" s="1"/>
  <c r="S10103" i="5" s="1"/>
  <c r="S10104" i="5" s="1"/>
  <c r="S10105" i="5" s="1"/>
  <c r="S10106" i="5" s="1"/>
  <c r="S10107" i="5" s="1"/>
  <c r="S10108" i="5" s="1"/>
  <c r="V10108" i="5" s="1"/>
  <c r="O10105" i="5"/>
  <c r="S10109" i="5"/>
  <c r="S10110" i="5" s="1"/>
  <c r="S10111" i="5" s="1"/>
  <c r="S10112" i="5" s="1"/>
  <c r="S10113" i="5" s="1"/>
  <c r="S10114" i="5" s="1"/>
  <c r="S10115" i="5" s="1"/>
  <c r="S10116" i="5" s="1"/>
  <c r="S10117" i="5" s="1"/>
  <c r="S10118" i="5" s="1"/>
  <c r="S10119" i="5" s="1"/>
  <c r="S10120" i="5" s="1"/>
  <c r="S10121" i="5" s="1"/>
  <c r="S10122" i="5" s="1"/>
  <c r="S10123" i="5" s="1"/>
  <c r="S10124" i="5" s="1"/>
  <c r="V10124" i="5" s="1"/>
  <c r="O10113" i="5"/>
  <c r="O10121" i="5"/>
  <c r="S10125" i="5"/>
  <c r="S10126" i="5" s="1"/>
  <c r="S10127" i="5" s="1"/>
  <c r="S10128" i="5" s="1"/>
  <c r="S10129" i="5" s="1"/>
  <c r="S10130" i="5" s="1"/>
  <c r="V10130" i="5" s="1"/>
  <c r="S10132" i="5"/>
  <c r="S10133" i="5" s="1"/>
  <c r="S10134" i="5" s="1"/>
  <c r="S10135" i="5" s="1"/>
  <c r="S10136" i="5" s="1"/>
  <c r="S10137" i="5" s="1"/>
  <c r="S10138" i="5" s="1"/>
  <c r="S10139" i="5" s="1"/>
  <c r="S10140" i="5" s="1"/>
  <c r="S10141" i="5" s="1"/>
  <c r="S10142" i="5" s="1"/>
  <c r="S10143" i="5" s="1"/>
  <c r="S10144" i="5" s="1"/>
  <c r="V10144" i="5" s="1"/>
  <c r="S10145" i="5"/>
  <c r="S10146" i="5" s="1"/>
  <c r="S10147" i="5" s="1"/>
  <c r="S10148" i="5" s="1"/>
  <c r="O10148" i="5"/>
  <c r="O10180" i="5"/>
  <c r="V10198" i="5"/>
  <c r="O10198" i="5"/>
  <c r="S10223" i="5"/>
  <c r="S10224" i="5" s="1"/>
  <c r="S10225" i="5" s="1"/>
  <c r="S10226" i="5" s="1"/>
  <c r="S10227" i="5" s="1"/>
  <c r="S10228" i="5" s="1"/>
  <c r="S10229" i="5" s="1"/>
  <c r="S10230" i="5" s="1"/>
  <c r="S10231" i="5" s="1"/>
  <c r="S10232" i="5" s="1"/>
  <c r="S10233" i="5" s="1"/>
  <c r="S10234" i="5" s="1"/>
  <c r="S10235" i="5" s="1"/>
  <c r="S10236" i="5" s="1"/>
  <c r="S10237" i="5" s="1"/>
  <c r="S10238" i="5" s="1"/>
  <c r="S10239" i="5" s="1"/>
  <c r="S10240" i="5" s="1"/>
  <c r="S10241" i="5" s="1"/>
  <c r="S10242" i="5" s="1"/>
  <c r="S10243" i="5" s="1"/>
  <c r="S10244" i="5" s="1"/>
  <c r="S10245" i="5" s="1"/>
  <c r="S10246" i="5" s="1"/>
  <c r="S10247" i="5" s="1"/>
  <c r="S10248" i="5" s="1"/>
  <c r="S10249" i="5" s="1"/>
  <c r="V10249" i="5" s="1"/>
  <c r="V10229" i="5"/>
  <c r="O10229" i="5"/>
  <c r="V10262" i="5"/>
  <c r="O10262" i="5"/>
  <c r="T10360" i="5"/>
  <c r="T10361" i="5" s="1"/>
  <c r="T10362" i="5" s="1"/>
  <c r="T10363" i="5" s="1"/>
  <c r="T10364" i="5" s="1"/>
  <c r="T10365" i="5" s="1"/>
  <c r="T10366" i="5" s="1"/>
  <c r="T10367" i="5" s="1"/>
  <c r="T10368" i="5" s="1"/>
  <c r="T10369" i="5" s="1"/>
  <c r="T10370" i="5" s="1"/>
  <c r="T10371" i="5" s="1"/>
  <c r="T10372" i="5" s="1"/>
  <c r="T10373" i="5" s="1"/>
  <c r="T10374" i="5" s="1"/>
  <c r="T10375" i="5" s="1"/>
  <c r="T10376" i="5" s="1"/>
  <c r="V10389" i="5"/>
  <c r="O10389" i="5"/>
  <c r="T10393" i="5"/>
  <c r="T10394" i="5" s="1"/>
  <c r="T10395" i="5" s="1"/>
  <c r="T10396" i="5" s="1"/>
  <c r="T10397" i="5" s="1"/>
  <c r="T10398" i="5" s="1"/>
  <c r="T10399" i="5" s="1"/>
  <c r="T10400" i="5" s="1"/>
  <c r="T10401" i="5" s="1"/>
  <c r="T10402" i="5" s="1"/>
  <c r="T10403" i="5" s="1"/>
  <c r="T10404" i="5" s="1"/>
  <c r="T10405" i="5" s="1"/>
  <c r="T10406" i="5" s="1"/>
  <c r="T10407" i="5" s="1"/>
  <c r="T10408" i="5" s="1"/>
  <c r="T10409" i="5" s="1"/>
  <c r="T10410" i="5" s="1"/>
  <c r="T10411" i="5" s="1"/>
  <c r="S10393" i="5"/>
  <c r="V10413" i="5"/>
  <c r="O10413" i="5"/>
  <c r="V10631" i="5"/>
  <c r="O10631" i="5"/>
  <c r="O10644" i="5"/>
  <c r="V10644" i="5"/>
  <c r="O9400" i="5"/>
  <c r="O9408" i="5"/>
  <c r="O9416" i="5"/>
  <c r="O9424" i="5"/>
  <c r="O9432" i="5"/>
  <c r="O9440" i="5"/>
  <c r="O9448" i="5"/>
  <c r="O9456" i="5"/>
  <c r="O9464" i="5"/>
  <c r="O9472" i="5"/>
  <c r="O9480" i="5"/>
  <c r="O9488" i="5"/>
  <c r="O9496" i="5"/>
  <c r="O9504" i="5"/>
  <c r="O9512" i="5"/>
  <c r="O9520" i="5"/>
  <c r="O9528" i="5"/>
  <c r="O9536" i="5"/>
  <c r="O9544" i="5"/>
  <c r="O9552" i="5"/>
  <c r="O9560" i="5"/>
  <c r="O9568" i="5"/>
  <c r="O9576" i="5"/>
  <c r="O9584" i="5"/>
  <c r="O9592" i="5"/>
  <c r="O9632" i="5"/>
  <c r="V9638" i="5"/>
  <c r="O9640" i="5"/>
  <c r="O9648" i="5"/>
  <c r="O9656" i="5"/>
  <c r="O9664" i="5"/>
  <c r="O9672" i="5"/>
  <c r="O9680" i="5"/>
  <c r="O9688" i="5"/>
  <c r="O9696" i="5"/>
  <c r="O9704" i="5"/>
  <c r="O9712" i="5"/>
  <c r="O9720" i="5"/>
  <c r="O9736" i="5"/>
  <c r="O9744" i="5"/>
  <c r="O9752" i="5"/>
  <c r="O9760" i="5"/>
  <c r="O9768" i="5"/>
  <c r="O9776" i="5"/>
  <c r="O9784" i="5"/>
  <c r="O9792" i="5"/>
  <c r="O9800" i="5"/>
  <c r="O9808" i="5"/>
  <c r="O9816" i="5"/>
  <c r="O9824" i="5"/>
  <c r="O9832" i="5"/>
  <c r="O9840" i="5"/>
  <c r="O9848" i="5"/>
  <c r="O9856" i="5"/>
  <c r="O9864" i="5"/>
  <c r="O9872" i="5"/>
  <c r="O9880" i="5"/>
  <c r="O9888" i="5"/>
  <c r="O9896" i="5"/>
  <c r="O9904" i="5"/>
  <c r="O9912" i="5"/>
  <c r="O9920" i="5"/>
  <c r="O9928" i="5"/>
  <c r="O9936" i="5"/>
  <c r="O9944" i="5"/>
  <c r="O9952" i="5"/>
  <c r="O9960" i="5"/>
  <c r="O9968" i="5"/>
  <c r="V9974" i="5"/>
  <c r="O9976" i="5"/>
  <c r="O9984" i="5"/>
  <c r="O9992" i="5"/>
  <c r="O10000" i="5"/>
  <c r="O10008" i="5"/>
  <c r="O10016" i="5"/>
  <c r="O10024" i="5"/>
  <c r="O10032" i="5"/>
  <c r="O10134" i="5"/>
  <c r="S10149" i="5"/>
  <c r="S10150" i="5" s="1"/>
  <c r="S10151" i="5" s="1"/>
  <c r="S10152" i="5" s="1"/>
  <c r="S10153" i="5" s="1"/>
  <c r="S10154" i="5" s="1"/>
  <c r="S10155" i="5" s="1"/>
  <c r="S10156" i="5" s="1"/>
  <c r="S10157" i="5" s="1"/>
  <c r="S10158" i="5" s="1"/>
  <c r="S10159" i="5" s="1"/>
  <c r="S10160" i="5" s="1"/>
  <c r="S10161" i="5" s="1"/>
  <c r="S10162" i="5" s="1"/>
  <c r="S10163" i="5" s="1"/>
  <c r="S10164" i="5" s="1"/>
  <c r="S10165" i="5" s="1"/>
  <c r="S10166" i="5" s="1"/>
  <c r="V10166" i="5" s="1"/>
  <c r="V10155" i="5"/>
  <c r="O10155" i="5"/>
  <c r="S10169" i="5"/>
  <c r="S10170" i="5" s="1"/>
  <c r="S10171" i="5" s="1"/>
  <c r="S10172" i="5" s="1"/>
  <c r="S10173" i="5" s="1"/>
  <c r="S10174" i="5" s="1"/>
  <c r="S10175" i="5" s="1"/>
  <c r="S10176" i="5" s="1"/>
  <c r="S10177" i="5" s="1"/>
  <c r="S10178" i="5" s="1"/>
  <c r="S10179" i="5" s="1"/>
  <c r="S10180" i="5" s="1"/>
  <c r="S10181" i="5" s="1"/>
  <c r="S10182" i="5" s="1"/>
  <c r="S10183" i="5" s="1"/>
  <c r="S10184" i="5" s="1"/>
  <c r="S10185" i="5" s="1"/>
  <c r="S10186" i="5" s="1"/>
  <c r="S10187" i="5" s="1"/>
  <c r="S10188" i="5" s="1"/>
  <c r="V10188" i="5" s="1"/>
  <c r="O10172" i="5"/>
  <c r="O10176" i="5"/>
  <c r="V10221" i="5"/>
  <c r="O10221" i="5"/>
  <c r="T10225" i="5"/>
  <c r="T10226" i="5" s="1"/>
  <c r="T10227" i="5" s="1"/>
  <c r="T10228" i="5" s="1"/>
  <c r="T10229" i="5" s="1"/>
  <c r="T10230" i="5" s="1"/>
  <c r="T10231" i="5" s="1"/>
  <c r="T10232" i="5" s="1"/>
  <c r="T10233" i="5" s="1"/>
  <c r="T10234" i="5" s="1"/>
  <c r="T10235" i="5" s="1"/>
  <c r="T10236" i="5" s="1"/>
  <c r="T10237" i="5" s="1"/>
  <c r="T10238" i="5" s="1"/>
  <c r="T10239" i="5" s="1"/>
  <c r="T10240" i="5" s="1"/>
  <c r="T10241" i="5" s="1"/>
  <c r="T10242" i="5" s="1"/>
  <c r="T10243" i="5" s="1"/>
  <c r="T10244" i="5" s="1"/>
  <c r="T10245" i="5" s="1"/>
  <c r="T10246" i="5" s="1"/>
  <c r="T10247" i="5" s="1"/>
  <c r="T10248" i="5" s="1"/>
  <c r="T10249" i="5" s="1"/>
  <c r="V10254" i="5"/>
  <c r="O10254" i="5"/>
  <c r="V10293" i="5"/>
  <c r="O10293" i="5"/>
  <c r="V10317" i="5"/>
  <c r="O10317" i="5"/>
  <c r="V10341" i="5"/>
  <c r="O10341" i="5"/>
  <c r="V10365" i="5"/>
  <c r="O10365" i="5"/>
  <c r="T10434" i="5"/>
  <c r="T10435" i="5" s="1"/>
  <c r="T10436" i="5" s="1"/>
  <c r="T10437" i="5" s="1"/>
  <c r="T10438" i="5" s="1"/>
  <c r="T10439" i="5" s="1"/>
  <c r="T10440" i="5" s="1"/>
  <c r="T10441" i="5" s="1"/>
  <c r="T10442" i="5" s="1"/>
  <c r="T10443" i="5" s="1"/>
  <c r="T10444" i="5" s="1"/>
  <c r="T10445" i="5" s="1"/>
  <c r="V10437" i="5"/>
  <c r="O10437" i="5"/>
  <c r="T10456" i="5"/>
  <c r="T10457" i="5" s="1"/>
  <c r="T10458" i="5" s="1"/>
  <c r="T10459" i="5" s="1"/>
  <c r="T10460" i="5" s="1"/>
  <c r="T10461" i="5" s="1"/>
  <c r="T10462" i="5" s="1"/>
  <c r="T10463" i="5" s="1"/>
  <c r="T10464" i="5" s="1"/>
  <c r="T10465" i="5" s="1"/>
  <c r="T10466" i="5" s="1"/>
  <c r="T10467" i="5" s="1"/>
  <c r="T10468" i="5" s="1"/>
  <c r="T10490" i="5"/>
  <c r="T10491" i="5" s="1"/>
  <c r="T10492" i="5" s="1"/>
  <c r="T10493" i="5" s="1"/>
  <c r="T10494" i="5" s="1"/>
  <c r="T10495" i="5" s="1"/>
  <c r="T10502" i="5"/>
  <c r="T10503" i="5" s="1"/>
  <c r="T10504" i="5" s="1"/>
  <c r="T10505" i="5" s="1"/>
  <c r="T10506" i="5" s="1"/>
  <c r="T10507" i="5" s="1"/>
  <c r="T10508" i="5" s="1"/>
  <c r="T10509" i="5" s="1"/>
  <c r="T10510" i="5" s="1"/>
  <c r="T10511" i="5" s="1"/>
  <c r="T10512" i="5" s="1"/>
  <c r="T10513" i="5" s="1"/>
  <c r="T10514" i="5" s="1"/>
  <c r="T10515" i="5" s="1"/>
  <c r="T10516" i="5" s="1"/>
  <c r="T10517" i="5" s="1"/>
  <c r="T10518" i="5" s="1"/>
  <c r="T10519" i="5" s="1"/>
  <c r="T10520" i="5" s="1"/>
  <c r="T10521" i="5" s="1"/>
  <c r="T10570" i="5"/>
  <c r="T10571" i="5" s="1"/>
  <c r="T10572" i="5" s="1"/>
  <c r="T10573" i="5" s="1"/>
  <c r="T10608" i="5"/>
  <c r="O10791" i="5"/>
  <c r="V10791" i="5"/>
  <c r="V9661" i="5"/>
  <c r="O10168" i="5"/>
  <c r="V10189" i="5"/>
  <c r="O10189" i="5"/>
  <c r="S10191" i="5"/>
  <c r="S10192" i="5" s="1"/>
  <c r="S10193" i="5" s="1"/>
  <c r="S10194" i="5" s="1"/>
  <c r="S10195" i="5" s="1"/>
  <c r="S10196" i="5" s="1"/>
  <c r="S10197" i="5" s="1"/>
  <c r="S10198" i="5" s="1"/>
  <c r="S10199" i="5" s="1"/>
  <c r="S10200" i="5" s="1"/>
  <c r="S10201" i="5" s="1"/>
  <c r="S10202" i="5" s="1"/>
  <c r="S10203" i="5" s="1"/>
  <c r="S10204" i="5" s="1"/>
  <c r="S10205" i="5" s="1"/>
  <c r="S10206" i="5" s="1"/>
  <c r="S10207" i="5" s="1"/>
  <c r="S10208" i="5" s="1"/>
  <c r="S10209" i="5" s="1"/>
  <c r="S10210" i="5" s="1"/>
  <c r="S10211" i="5" s="1"/>
  <c r="S10212" i="5" s="1"/>
  <c r="S10213" i="5" s="1"/>
  <c r="S10214" i="5" s="1"/>
  <c r="S10215" i="5" s="1"/>
  <c r="S10216" i="5" s="1"/>
  <c r="S10217" i="5" s="1"/>
  <c r="S10218" i="5" s="1"/>
  <c r="S10219" i="5" s="1"/>
  <c r="V10219" i="5" s="1"/>
  <c r="V10213" i="5"/>
  <c r="O10213" i="5"/>
  <c r="V10246" i="5"/>
  <c r="O10246" i="5"/>
  <c r="T10250" i="5"/>
  <c r="T10251" i="5" s="1"/>
  <c r="T10252" i="5" s="1"/>
  <c r="T10253" i="5" s="1"/>
  <c r="T10254" i="5" s="1"/>
  <c r="T10255" i="5" s="1"/>
  <c r="T10256" i="5" s="1"/>
  <c r="T10257" i="5" s="1"/>
  <c r="T10258" i="5" s="1"/>
  <c r="T10259" i="5" s="1"/>
  <c r="T10260" i="5" s="1"/>
  <c r="T10261" i="5" s="1"/>
  <c r="T10262" i="5" s="1"/>
  <c r="T10263" i="5" s="1"/>
  <c r="T10264" i="5" s="1"/>
  <c r="T10265" i="5" s="1"/>
  <c r="T10266" i="5" s="1"/>
  <c r="T10267" i="5" s="1"/>
  <c r="T10268" i="5" s="1"/>
  <c r="T10269" i="5" s="1"/>
  <c r="T10270" i="5" s="1"/>
  <c r="T10271" i="5" s="1"/>
  <c r="T10272" i="5" s="1"/>
  <c r="T10273" i="5" s="1"/>
  <c r="T10274" i="5" s="1"/>
  <c r="T10275" i="5" s="1"/>
  <c r="S10250" i="5"/>
  <c r="S10251" i="5" s="1"/>
  <c r="S10252" i="5" s="1"/>
  <c r="S10253" i="5" s="1"/>
  <c r="S10254" i="5" s="1"/>
  <c r="S10255" i="5" s="1"/>
  <c r="S10256" i="5" s="1"/>
  <c r="S10257" i="5" s="1"/>
  <c r="S10258" i="5" s="1"/>
  <c r="S10259" i="5" s="1"/>
  <c r="S10260" i="5" s="1"/>
  <c r="S10261" i="5" s="1"/>
  <c r="S10262" i="5" s="1"/>
  <c r="S10263" i="5" s="1"/>
  <c r="S10264" i="5" s="1"/>
  <c r="S10265" i="5" s="1"/>
  <c r="S10266" i="5" s="1"/>
  <c r="S10267" i="5" s="1"/>
  <c r="S10268" i="5" s="1"/>
  <c r="S10269" i="5" s="1"/>
  <c r="S10270" i="5" s="1"/>
  <c r="S10271" i="5" s="1"/>
  <c r="S10272" i="5" s="1"/>
  <c r="S10273" i="5" s="1"/>
  <c r="S10274" i="5" s="1"/>
  <c r="S10275" i="5" s="1"/>
  <c r="V10275" i="5" s="1"/>
  <c r="V10277" i="5"/>
  <c r="O10277" i="5"/>
  <c r="V10285" i="5"/>
  <c r="O10285" i="5"/>
  <c r="V10405" i="5"/>
  <c r="O10405" i="5"/>
  <c r="T10414" i="5"/>
  <c r="T10415" i="5" s="1"/>
  <c r="T10416" i="5" s="1"/>
  <c r="T10417" i="5" s="1"/>
  <c r="T10418" i="5" s="1"/>
  <c r="T10419" i="5" s="1"/>
  <c r="T10420" i="5" s="1"/>
  <c r="T10424" i="5"/>
  <c r="T10425" i="5" s="1"/>
  <c r="T10426" i="5" s="1"/>
  <c r="T10427" i="5" s="1"/>
  <c r="T10428" i="5" s="1"/>
  <c r="T10429" i="5" s="1"/>
  <c r="T10430" i="5" s="1"/>
  <c r="V10461" i="5"/>
  <c r="O10461" i="5"/>
  <c r="T10472" i="5"/>
  <c r="S10487" i="5"/>
  <c r="T10528" i="5"/>
  <c r="T10529" i="5" s="1"/>
  <c r="T10530" i="5" s="1"/>
  <c r="T10531" i="5" s="1"/>
  <c r="T10532" i="5" s="1"/>
  <c r="T10533" i="5" s="1"/>
  <c r="T10534" i="5" s="1"/>
  <c r="T10535" i="5" s="1"/>
  <c r="T10536" i="5" s="1"/>
  <c r="T10537" i="5" s="1"/>
  <c r="T10538" i="5" s="1"/>
  <c r="S10543" i="5"/>
  <c r="T10552" i="5"/>
  <c r="T10553" i="5" s="1"/>
  <c r="T10554" i="5" s="1"/>
  <c r="T10555" i="5" s="1"/>
  <c r="T10556" i="5" s="1"/>
  <c r="T10557" i="5" s="1"/>
  <c r="T10558" i="5" s="1"/>
  <c r="T10559" i="5" s="1"/>
  <c r="T10560" i="5" s="1"/>
  <c r="T10561" i="5" s="1"/>
  <c r="T10562" i="5" s="1"/>
  <c r="T10563" i="5" s="1"/>
  <c r="T10564" i="5" s="1"/>
  <c r="T10565" i="5" s="1"/>
  <c r="T10566" i="5" s="1"/>
  <c r="T10596" i="5"/>
  <c r="T10597" i="5" s="1"/>
  <c r="T10598" i="5" s="1"/>
  <c r="T10599" i="5" s="1"/>
  <c r="T10600" i="5" s="1"/>
  <c r="T10601" i="5" s="1"/>
  <c r="T10602" i="5" s="1"/>
  <c r="T10603" i="5" s="1"/>
  <c r="T10604" i="5" s="1"/>
  <c r="T10605" i="5" s="1"/>
  <c r="O10653" i="5"/>
  <c r="V10653" i="5"/>
  <c r="O10727" i="5"/>
  <c r="V10727" i="5"/>
  <c r="O10310" i="5"/>
  <c r="O10318" i="5"/>
  <c r="O10334" i="5"/>
  <c r="O10342" i="5"/>
  <c r="O10350" i="5"/>
  <c r="S10354" i="5"/>
  <c r="S10355" i="5" s="1"/>
  <c r="S10356" i="5" s="1"/>
  <c r="S10357" i="5" s="1"/>
  <c r="S10358" i="5" s="1"/>
  <c r="S10359" i="5" s="1"/>
  <c r="S10360" i="5" s="1"/>
  <c r="S10361" i="5" s="1"/>
  <c r="S10362" i="5" s="1"/>
  <c r="S10363" i="5" s="1"/>
  <c r="S10364" i="5" s="1"/>
  <c r="S10365" i="5" s="1"/>
  <c r="S10366" i="5" s="1"/>
  <c r="S10367" i="5" s="1"/>
  <c r="S10368" i="5" s="1"/>
  <c r="S10369" i="5" s="1"/>
  <c r="S10370" i="5" s="1"/>
  <c r="S10371" i="5" s="1"/>
  <c r="S10372" i="5" s="1"/>
  <c r="S10373" i="5" s="1"/>
  <c r="S10374" i="5" s="1"/>
  <c r="S10375" i="5" s="1"/>
  <c r="S10376" i="5" s="1"/>
  <c r="V10376" i="5" s="1"/>
  <c r="O10358" i="5"/>
  <c r="O10366" i="5"/>
  <c r="O10374" i="5"/>
  <c r="O10382" i="5"/>
  <c r="O10390" i="5"/>
  <c r="S10394" i="5"/>
  <c r="S10395" i="5" s="1"/>
  <c r="S10396" i="5" s="1"/>
  <c r="S10397" i="5" s="1"/>
  <c r="S10398" i="5" s="1"/>
  <c r="S10399" i="5" s="1"/>
  <c r="S10400" i="5" s="1"/>
  <c r="S10401" i="5" s="1"/>
  <c r="S10402" i="5" s="1"/>
  <c r="S10403" i="5" s="1"/>
  <c r="S10404" i="5" s="1"/>
  <c r="S10405" i="5" s="1"/>
  <c r="S10406" i="5" s="1"/>
  <c r="S10407" i="5" s="1"/>
  <c r="S10408" i="5" s="1"/>
  <c r="S10409" i="5" s="1"/>
  <c r="S10410" i="5" s="1"/>
  <c r="S10411" i="5" s="1"/>
  <c r="O10398" i="5"/>
  <c r="O10406" i="5"/>
  <c r="O10414" i="5"/>
  <c r="O10422" i="5"/>
  <c r="O10438" i="5"/>
  <c r="O10446" i="5"/>
  <c r="O10454" i="5"/>
  <c r="S10522" i="5"/>
  <c r="S10523" i="5" s="1"/>
  <c r="S10524" i="5" s="1"/>
  <c r="V10524" i="5"/>
  <c r="S10570" i="5"/>
  <c r="S10571" i="5" s="1"/>
  <c r="S10572" i="5" s="1"/>
  <c r="S10573" i="5" s="1"/>
  <c r="S10574" i="5" s="1"/>
  <c r="S10575" i="5" s="1"/>
  <c r="S10576" i="5" s="1"/>
  <c r="S10577" i="5" s="1"/>
  <c r="S10578" i="5" s="1"/>
  <c r="S10579" i="5" s="1"/>
  <c r="S10580" i="5" s="1"/>
  <c r="S10581" i="5" s="1"/>
  <c r="S10582" i="5" s="1"/>
  <c r="V10582" i="5" s="1"/>
  <c r="O10627" i="5"/>
  <c r="V10627" i="5"/>
  <c r="T10708" i="5"/>
  <c r="S10708" i="5"/>
  <c r="S10709" i="5" s="1"/>
  <c r="S10710" i="5" s="1"/>
  <c r="O10719" i="5"/>
  <c r="V10719" i="5"/>
  <c r="O10783" i="5"/>
  <c r="V10783" i="5"/>
  <c r="V11056" i="5"/>
  <c r="O11056" i="5"/>
  <c r="O10668" i="5"/>
  <c r="V10668" i="5"/>
  <c r="T10689" i="5"/>
  <c r="O10711" i="5"/>
  <c r="V10711" i="5"/>
  <c r="O10775" i="5"/>
  <c r="V10775" i="5"/>
  <c r="V11048" i="5"/>
  <c r="O11048" i="5"/>
  <c r="S10280" i="5"/>
  <c r="S10281" i="5" s="1"/>
  <c r="S10282" i="5" s="1"/>
  <c r="S10283" i="5" s="1"/>
  <c r="S10284" i="5" s="1"/>
  <c r="S10285" i="5" s="1"/>
  <c r="S10286" i="5" s="1"/>
  <c r="S10287" i="5" s="1"/>
  <c r="S10288" i="5" s="1"/>
  <c r="S10289" i="5" s="1"/>
  <c r="S10290" i="5" s="1"/>
  <c r="S10291" i="5" s="1"/>
  <c r="S10292" i="5" s="1"/>
  <c r="S10293" i="5" s="1"/>
  <c r="S10294" i="5" s="1"/>
  <c r="S10295" i="5" s="1"/>
  <c r="S10296" i="5" s="1"/>
  <c r="S10297" i="5" s="1"/>
  <c r="S10298" i="5" s="1"/>
  <c r="S10299" i="5" s="1"/>
  <c r="S10300" i="5" s="1"/>
  <c r="S10301" i="5" s="1"/>
  <c r="S10302" i="5" s="1"/>
  <c r="V10302" i="5" s="1"/>
  <c r="O10284" i="5"/>
  <c r="O10292" i="5"/>
  <c r="O10300" i="5"/>
  <c r="S10304" i="5"/>
  <c r="S10305" i="5" s="1"/>
  <c r="S10306" i="5" s="1"/>
  <c r="S10307" i="5" s="1"/>
  <c r="S10308" i="5" s="1"/>
  <c r="S10309" i="5" s="1"/>
  <c r="S10310" i="5" s="1"/>
  <c r="S10311" i="5" s="1"/>
  <c r="S10312" i="5" s="1"/>
  <c r="S10313" i="5" s="1"/>
  <c r="S10314" i="5" s="1"/>
  <c r="S10315" i="5" s="1"/>
  <c r="S10316" i="5" s="1"/>
  <c r="S10317" i="5" s="1"/>
  <c r="S10318" i="5" s="1"/>
  <c r="S10319" i="5" s="1"/>
  <c r="S10320" i="5" s="1"/>
  <c r="S10321" i="5" s="1"/>
  <c r="S10322" i="5" s="1"/>
  <c r="S10323" i="5" s="1"/>
  <c r="S10324" i="5" s="1"/>
  <c r="S10325" i="5" s="1"/>
  <c r="S10326" i="5" s="1"/>
  <c r="V10326" i="5" s="1"/>
  <c r="O10308" i="5"/>
  <c r="O10316" i="5"/>
  <c r="O10324" i="5"/>
  <c r="S10328" i="5"/>
  <c r="O10332" i="5"/>
  <c r="O10340" i="5"/>
  <c r="O10348" i="5"/>
  <c r="S10352" i="5"/>
  <c r="S10353" i="5" s="1"/>
  <c r="V10353" i="5" s="1"/>
  <c r="O10356" i="5"/>
  <c r="O10364" i="5"/>
  <c r="O10372" i="5"/>
  <c r="O10380" i="5"/>
  <c r="O10388" i="5"/>
  <c r="O10396" i="5"/>
  <c r="O10404" i="5"/>
  <c r="O10412" i="5"/>
  <c r="S10416" i="5"/>
  <c r="S10417" i="5" s="1"/>
  <c r="S10418" i="5" s="1"/>
  <c r="S10419" i="5" s="1"/>
  <c r="S10420" i="5" s="1"/>
  <c r="V10420" i="5" s="1"/>
  <c r="O10420" i="5"/>
  <c r="S10424" i="5"/>
  <c r="O10428" i="5"/>
  <c r="S10432" i="5"/>
  <c r="S10433" i="5" s="1"/>
  <c r="S10434" i="5" s="1"/>
  <c r="S10435" i="5" s="1"/>
  <c r="S10436" i="5" s="1"/>
  <c r="S10437" i="5" s="1"/>
  <c r="S10438" i="5" s="1"/>
  <c r="S10439" i="5" s="1"/>
  <c r="S10440" i="5" s="1"/>
  <c r="S10441" i="5" s="1"/>
  <c r="S10442" i="5" s="1"/>
  <c r="S10443" i="5" s="1"/>
  <c r="S10444" i="5" s="1"/>
  <c r="S10445" i="5" s="1"/>
  <c r="O10436" i="5"/>
  <c r="O10444" i="5"/>
  <c r="S10448" i="5"/>
  <c r="S10449" i="5" s="1"/>
  <c r="S10450" i="5" s="1"/>
  <c r="S10451" i="5" s="1"/>
  <c r="S10452" i="5" s="1"/>
  <c r="S10453" i="5" s="1"/>
  <c r="V10453" i="5" s="1"/>
  <c r="O10452" i="5"/>
  <c r="S10456" i="5"/>
  <c r="S10457" i="5" s="1"/>
  <c r="S10458" i="5" s="1"/>
  <c r="S10459" i="5" s="1"/>
  <c r="S10460" i="5" s="1"/>
  <c r="S10461" i="5" s="1"/>
  <c r="S10462" i="5" s="1"/>
  <c r="S10463" i="5" s="1"/>
  <c r="S10464" i="5" s="1"/>
  <c r="S10465" i="5" s="1"/>
  <c r="S10466" i="5" s="1"/>
  <c r="S10467" i="5" s="1"/>
  <c r="S10468" i="5" s="1"/>
  <c r="V10468" i="5" s="1"/>
  <c r="O10460" i="5"/>
  <c r="S10472" i="5"/>
  <c r="S10473" i="5" s="1"/>
  <c r="S10474" i="5" s="1"/>
  <c r="S10475" i="5" s="1"/>
  <c r="S10476" i="5" s="1"/>
  <c r="S10477" i="5" s="1"/>
  <c r="S10478" i="5" s="1"/>
  <c r="S10479" i="5" s="1"/>
  <c r="S10480" i="5" s="1"/>
  <c r="S10481" i="5" s="1"/>
  <c r="S10482" i="5" s="1"/>
  <c r="S10483" i="5" s="1"/>
  <c r="S10484" i="5" s="1"/>
  <c r="V10484" i="5" s="1"/>
  <c r="S10488" i="5"/>
  <c r="S10489" i="5" s="1"/>
  <c r="S10490" i="5" s="1"/>
  <c r="S10491" i="5" s="1"/>
  <c r="S10492" i="5" s="1"/>
  <c r="S10493" i="5" s="1"/>
  <c r="S10494" i="5" s="1"/>
  <c r="S10495" i="5" s="1"/>
  <c r="V10495" i="5" s="1"/>
  <c r="S10496" i="5"/>
  <c r="S10497" i="5" s="1"/>
  <c r="S10498" i="5" s="1"/>
  <c r="S10499" i="5" s="1"/>
  <c r="S10500" i="5" s="1"/>
  <c r="S10501" i="5" s="1"/>
  <c r="S10502" i="5" s="1"/>
  <c r="S10503" i="5" s="1"/>
  <c r="S10504" i="5" s="1"/>
  <c r="S10505" i="5" s="1"/>
  <c r="S10506" i="5" s="1"/>
  <c r="S10507" i="5" s="1"/>
  <c r="S10508" i="5" s="1"/>
  <c r="S10509" i="5" s="1"/>
  <c r="S10510" i="5" s="1"/>
  <c r="S10511" i="5" s="1"/>
  <c r="S10512" i="5" s="1"/>
  <c r="S10513" i="5" s="1"/>
  <c r="S10514" i="5" s="1"/>
  <c r="S10515" i="5" s="1"/>
  <c r="S10516" i="5" s="1"/>
  <c r="S10517" i="5" s="1"/>
  <c r="S10518" i="5" s="1"/>
  <c r="S10519" i="5" s="1"/>
  <c r="S10520" i="5" s="1"/>
  <c r="S10521" i="5" s="1"/>
  <c r="V10521" i="5" s="1"/>
  <c r="S10528" i="5"/>
  <c r="S10529" i="5" s="1"/>
  <c r="S10530" i="5" s="1"/>
  <c r="S10531" i="5" s="1"/>
  <c r="S10532" i="5" s="1"/>
  <c r="S10533" i="5" s="1"/>
  <c r="S10534" i="5" s="1"/>
  <c r="S10535" i="5" s="1"/>
  <c r="S10536" i="5" s="1"/>
  <c r="S10537" i="5" s="1"/>
  <c r="S10538" i="5" s="1"/>
  <c r="V10538" i="5" s="1"/>
  <c r="S10544" i="5"/>
  <c r="S10545" i="5" s="1"/>
  <c r="S10546" i="5" s="1"/>
  <c r="S10547" i="5" s="1"/>
  <c r="S10548" i="5" s="1"/>
  <c r="V10548" i="5" s="1"/>
  <c r="S10552" i="5"/>
  <c r="S10553" i="5" s="1"/>
  <c r="S10554" i="5" s="1"/>
  <c r="S10555" i="5" s="1"/>
  <c r="S10556" i="5" s="1"/>
  <c r="S10557" i="5" s="1"/>
  <c r="S10558" i="5" s="1"/>
  <c r="S10559" i="5" s="1"/>
  <c r="S10560" i="5" s="1"/>
  <c r="S10561" i="5" s="1"/>
  <c r="S10562" i="5" s="1"/>
  <c r="S10563" i="5" s="1"/>
  <c r="S10564" i="5" s="1"/>
  <c r="S10565" i="5" s="1"/>
  <c r="S10566" i="5" s="1"/>
  <c r="V10566" i="5" s="1"/>
  <c r="O10643" i="5"/>
  <c r="V10643" i="5"/>
  <c r="O10692" i="5"/>
  <c r="V10692" i="5"/>
  <c r="O10703" i="5"/>
  <c r="V10703" i="5"/>
  <c r="O10767" i="5"/>
  <c r="V10767" i="5"/>
  <c r="V11040" i="5"/>
  <c r="O11040" i="5"/>
  <c r="O10163" i="5"/>
  <c r="O10171" i="5"/>
  <c r="O10179" i="5"/>
  <c r="O10187" i="5"/>
  <c r="O10195" i="5"/>
  <c r="O10203" i="5"/>
  <c r="O10211" i="5"/>
  <c r="O10219" i="5"/>
  <c r="O10227" i="5"/>
  <c r="O10235" i="5"/>
  <c r="O10243" i="5"/>
  <c r="O10251" i="5"/>
  <c r="O10259" i="5"/>
  <c r="O10267" i="5"/>
  <c r="O10275" i="5"/>
  <c r="O10283" i="5"/>
  <c r="O10291" i="5"/>
  <c r="O10299" i="5"/>
  <c r="O10307" i="5"/>
  <c r="O10315" i="5"/>
  <c r="O10323" i="5"/>
  <c r="O10331" i="5"/>
  <c r="O10339" i="5"/>
  <c r="O10347" i="5"/>
  <c r="O10355" i="5"/>
  <c r="O10363" i="5"/>
  <c r="O10371" i="5"/>
  <c r="O10379" i="5"/>
  <c r="O10387" i="5"/>
  <c r="O10395" i="5"/>
  <c r="O10403" i="5"/>
  <c r="O10411" i="5"/>
  <c r="O10419" i="5"/>
  <c r="O10427" i="5"/>
  <c r="O10435" i="5"/>
  <c r="O10443" i="5"/>
  <c r="O10451" i="5"/>
  <c r="O10459" i="5"/>
  <c r="S10583" i="5"/>
  <c r="V10583" i="5" s="1"/>
  <c r="O10619" i="5"/>
  <c r="V10619" i="5"/>
  <c r="V10629" i="5"/>
  <c r="V10636" i="5"/>
  <c r="O10652" i="5"/>
  <c r="V10652" i="5"/>
  <c r="V10661" i="5"/>
  <c r="O10759" i="5"/>
  <c r="V10759" i="5"/>
  <c r="V10886" i="5"/>
  <c r="O10886" i="5"/>
  <c r="V10893" i="5"/>
  <c r="O10893" i="5"/>
  <c r="O10202" i="5"/>
  <c r="O10210" i="5"/>
  <c r="O10218" i="5"/>
  <c r="S10222" i="5"/>
  <c r="O10226" i="5"/>
  <c r="O10234" i="5"/>
  <c r="O10242" i="5"/>
  <c r="O10250" i="5"/>
  <c r="O10258" i="5"/>
  <c r="O10266" i="5"/>
  <c r="O10274" i="5"/>
  <c r="O10676" i="5"/>
  <c r="V10676" i="5"/>
  <c r="O10687" i="5"/>
  <c r="O10751" i="5"/>
  <c r="V10751" i="5"/>
  <c r="O10137" i="5"/>
  <c r="O10145" i="5"/>
  <c r="O10153" i="5"/>
  <c r="O10161" i="5"/>
  <c r="O10169" i="5"/>
  <c r="O10177" i="5"/>
  <c r="O10185" i="5"/>
  <c r="O10193" i="5"/>
  <c r="O10201" i="5"/>
  <c r="O10209" i="5"/>
  <c r="O10217" i="5"/>
  <c r="O10225" i="5"/>
  <c r="O10233" i="5"/>
  <c r="O10241" i="5"/>
  <c r="O10249" i="5"/>
  <c r="O10257" i="5"/>
  <c r="O10265" i="5"/>
  <c r="O10273" i="5"/>
  <c r="O10281" i="5"/>
  <c r="O10289" i="5"/>
  <c r="O10297" i="5"/>
  <c r="O10305" i="5"/>
  <c r="O10313" i="5"/>
  <c r="O10321" i="5"/>
  <c r="O10329" i="5"/>
  <c r="O10337" i="5"/>
  <c r="O10345" i="5"/>
  <c r="O10353" i="5"/>
  <c r="O10361" i="5"/>
  <c r="O10369" i="5"/>
  <c r="O10377" i="5"/>
  <c r="O10385" i="5"/>
  <c r="O10393" i="5"/>
  <c r="O10401" i="5"/>
  <c r="O10409" i="5"/>
  <c r="O10417" i="5"/>
  <c r="O10425" i="5"/>
  <c r="O10433" i="5"/>
  <c r="O10441" i="5"/>
  <c r="O10449" i="5"/>
  <c r="O10457" i="5"/>
  <c r="T10585" i="5"/>
  <c r="T10586" i="5" s="1"/>
  <c r="T10587" i="5" s="1"/>
  <c r="T10588" i="5" s="1"/>
  <c r="T10589" i="5" s="1"/>
  <c r="T10590" i="5" s="1"/>
  <c r="T10591" i="5" s="1"/>
  <c r="T10592" i="5" s="1"/>
  <c r="T10593" i="5" s="1"/>
  <c r="S10586" i="5"/>
  <c r="S10587" i="5" s="1"/>
  <c r="S10588" i="5" s="1"/>
  <c r="S10589" i="5" s="1"/>
  <c r="S10590" i="5" s="1"/>
  <c r="S10591" i="5" s="1"/>
  <c r="S10592" i="5" s="1"/>
  <c r="S10593" i="5" s="1"/>
  <c r="S10594" i="5"/>
  <c r="S10595" i="5" s="1"/>
  <c r="S10596" i="5" s="1"/>
  <c r="S10597" i="5" s="1"/>
  <c r="S10598" i="5" s="1"/>
  <c r="S10599" i="5" s="1"/>
  <c r="S10600" i="5" s="1"/>
  <c r="S10601" i="5" s="1"/>
  <c r="S10602" i="5" s="1"/>
  <c r="S10603" i="5" s="1"/>
  <c r="S10604" i="5" s="1"/>
  <c r="S10605" i="5" s="1"/>
  <c r="V10605" i="5" s="1"/>
  <c r="S10606" i="5"/>
  <c r="S10607" i="5" s="1"/>
  <c r="S10608" i="5" s="1"/>
  <c r="S10609" i="5" s="1"/>
  <c r="S10610" i="5" s="1"/>
  <c r="S10611" i="5" s="1"/>
  <c r="S10612" i="5" s="1"/>
  <c r="S10613" i="5" s="1"/>
  <c r="S10614" i="5" s="1"/>
  <c r="S10615" i="5" s="1"/>
  <c r="T10609" i="5"/>
  <c r="T10610" i="5" s="1"/>
  <c r="T10611" i="5" s="1"/>
  <c r="T10612" i="5" s="1"/>
  <c r="T10613" i="5" s="1"/>
  <c r="T10614" i="5" s="1"/>
  <c r="T10615" i="5" s="1"/>
  <c r="T10617" i="5"/>
  <c r="T10618" i="5" s="1"/>
  <c r="T10619" i="5" s="1"/>
  <c r="T10620" i="5" s="1"/>
  <c r="S10618" i="5"/>
  <c r="S10619" i="5" s="1"/>
  <c r="S10620" i="5" s="1"/>
  <c r="T10624" i="5"/>
  <c r="T10625" i="5" s="1"/>
  <c r="T10626" i="5" s="1"/>
  <c r="T10627" i="5" s="1"/>
  <c r="T10628" i="5" s="1"/>
  <c r="T10629" i="5" s="1"/>
  <c r="T10630" i="5" s="1"/>
  <c r="T10631" i="5" s="1"/>
  <c r="T10632" i="5" s="1"/>
  <c r="T10633" i="5" s="1"/>
  <c r="T10634" i="5" s="1"/>
  <c r="T10635" i="5" s="1"/>
  <c r="T10636" i="5" s="1"/>
  <c r="T10637" i="5" s="1"/>
  <c r="T10638" i="5" s="1"/>
  <c r="T10639" i="5" s="1"/>
  <c r="T10640" i="5" s="1"/>
  <c r="T10641" i="5" s="1"/>
  <c r="T10642" i="5" s="1"/>
  <c r="T10643" i="5" s="1"/>
  <c r="T10644" i="5" s="1"/>
  <c r="T10645" i="5" s="1"/>
  <c r="T10646" i="5" s="1"/>
  <c r="T10647" i="5" s="1"/>
  <c r="T10648" i="5" s="1"/>
  <c r="T10649" i="5" s="1"/>
  <c r="T10650" i="5" s="1"/>
  <c r="O10635" i="5"/>
  <c r="V10635" i="5"/>
  <c r="V10645" i="5"/>
  <c r="O10647" i="5"/>
  <c r="T10732" i="5"/>
  <c r="T10733" i="5" s="1"/>
  <c r="T10734" i="5" s="1"/>
  <c r="T10735" i="5" s="1"/>
  <c r="T10736" i="5" s="1"/>
  <c r="T10737" i="5" s="1"/>
  <c r="T10738" i="5" s="1"/>
  <c r="T10739" i="5" s="1"/>
  <c r="T10740" i="5" s="1"/>
  <c r="T10741" i="5" s="1"/>
  <c r="T10742" i="5" s="1"/>
  <c r="T10743" i="5" s="1"/>
  <c r="T10744" i="5" s="1"/>
  <c r="T10745" i="5" s="1"/>
  <c r="T10746" i="5" s="1"/>
  <c r="T10747" i="5" s="1"/>
  <c r="T10748" i="5" s="1"/>
  <c r="T10749" i="5" s="1"/>
  <c r="T10750" i="5" s="1"/>
  <c r="T10751" i="5" s="1"/>
  <c r="T10752" i="5" s="1"/>
  <c r="O10743" i="5"/>
  <c r="V10743" i="5"/>
  <c r="O10807" i="5"/>
  <c r="V10807" i="5"/>
  <c r="O10815" i="5"/>
  <c r="V10815" i="5"/>
  <c r="O10823" i="5"/>
  <c r="V10823" i="5"/>
  <c r="O10831" i="5"/>
  <c r="V10831" i="5"/>
  <c r="O10839" i="5"/>
  <c r="V10839" i="5"/>
  <c r="O10847" i="5"/>
  <c r="V10847" i="5"/>
  <c r="O10855" i="5"/>
  <c r="V10855" i="5"/>
  <c r="O10863" i="5"/>
  <c r="V10863" i="5"/>
  <c r="O10871" i="5"/>
  <c r="V10871" i="5"/>
  <c r="O10660" i="5"/>
  <c r="V10660" i="5"/>
  <c r="T10690" i="5"/>
  <c r="T10724" i="5"/>
  <c r="S10724" i="5"/>
  <c r="S10725" i="5" s="1"/>
  <c r="S10726" i="5" s="1"/>
  <c r="S10727" i="5" s="1"/>
  <c r="S10728" i="5" s="1"/>
  <c r="O10735" i="5"/>
  <c r="V10735" i="5"/>
  <c r="T10788" i="5"/>
  <c r="O10799" i="5"/>
  <c r="V10799" i="5"/>
  <c r="V10878" i="5"/>
  <c r="O10878" i="5"/>
  <c r="V10960" i="5"/>
  <c r="O10960" i="5"/>
  <c r="T10691" i="5"/>
  <c r="T10692" i="5" s="1"/>
  <c r="T10693" i="5" s="1"/>
  <c r="T10699" i="5"/>
  <c r="T10700" i="5" s="1"/>
  <c r="T10701" i="5" s="1"/>
  <c r="T10702" i="5" s="1"/>
  <c r="T10703" i="5" s="1"/>
  <c r="T10704" i="5" s="1"/>
  <c r="T10705" i="5" s="1"/>
  <c r="T10706" i="5" s="1"/>
  <c r="T10731" i="5"/>
  <c r="T10755" i="5"/>
  <c r="T10756" i="5" s="1"/>
  <c r="T10757" i="5" s="1"/>
  <c r="T10758" i="5" s="1"/>
  <c r="T10759" i="5" s="1"/>
  <c r="T10760" i="5" s="1"/>
  <c r="T10761" i="5" s="1"/>
  <c r="T10762" i="5" s="1"/>
  <c r="T10763" i="5" s="1"/>
  <c r="T10764" i="5" s="1"/>
  <c r="T10765" i="5" s="1"/>
  <c r="T10766" i="5" s="1"/>
  <c r="T10767" i="5" s="1"/>
  <c r="T10768" i="5" s="1"/>
  <c r="T10769" i="5" s="1"/>
  <c r="T10770" i="5" s="1"/>
  <c r="T10771" i="5" s="1"/>
  <c r="T10772" i="5" s="1"/>
  <c r="T10773" i="5" s="1"/>
  <c r="T10774" i="5" s="1"/>
  <c r="T10775" i="5" s="1"/>
  <c r="T10776" i="5" s="1"/>
  <c r="T10777" i="5" s="1"/>
  <c r="T10778" i="5" s="1"/>
  <c r="T10779" i="5" s="1"/>
  <c r="T10780" i="5" s="1"/>
  <c r="T10787" i="5"/>
  <c r="T10803" i="5"/>
  <c r="T10804" i="5" s="1"/>
  <c r="T10805" i="5" s="1"/>
  <c r="T10806" i="5" s="1"/>
  <c r="T10807" i="5" s="1"/>
  <c r="T10808" i="5" s="1"/>
  <c r="T10809" i="5" s="1"/>
  <c r="T10810" i="5" s="1"/>
  <c r="T10811" i="5" s="1"/>
  <c r="T10812" i="5" s="1"/>
  <c r="T10813" i="5" s="1"/>
  <c r="T10814" i="5" s="1"/>
  <c r="T10815" i="5" s="1"/>
  <c r="T10816" i="5" s="1"/>
  <c r="T10817" i="5" s="1"/>
  <c r="T10818" i="5" s="1"/>
  <c r="T10819" i="5" s="1"/>
  <c r="T10820" i="5" s="1"/>
  <c r="T10821" i="5" s="1"/>
  <c r="T10822" i="5" s="1"/>
  <c r="T10823" i="5" s="1"/>
  <c r="T10824" i="5" s="1"/>
  <c r="T10825" i="5" s="1"/>
  <c r="T10826" i="5" s="1"/>
  <c r="T10827" i="5" s="1"/>
  <c r="T10828" i="5" s="1"/>
  <c r="T10829" i="5" s="1"/>
  <c r="T10830" i="5" s="1"/>
  <c r="T10831" i="5" s="1"/>
  <c r="T10832" i="5" s="1"/>
  <c r="T10833" i="5" s="1"/>
  <c r="T10834" i="5" s="1"/>
  <c r="T10835" i="5" s="1"/>
  <c r="T10836" i="5" s="1"/>
  <c r="T10837" i="5" s="1"/>
  <c r="T10838" i="5" s="1"/>
  <c r="T10839" i="5" s="1"/>
  <c r="T10840" i="5" s="1"/>
  <c r="T10841" i="5" s="1"/>
  <c r="T10842" i="5" s="1"/>
  <c r="T10843" i="5" s="1"/>
  <c r="T10844" i="5" s="1"/>
  <c r="T10845" i="5" s="1"/>
  <c r="T10846" i="5" s="1"/>
  <c r="T10847" i="5" s="1"/>
  <c r="T10848" i="5" s="1"/>
  <c r="T10849" i="5" s="1"/>
  <c r="T10850" i="5" s="1"/>
  <c r="T10851" i="5" s="1"/>
  <c r="T10852" i="5" s="1"/>
  <c r="T10853" i="5" s="1"/>
  <c r="T10854" i="5" s="1"/>
  <c r="T10855" i="5" s="1"/>
  <c r="T10856" i="5" s="1"/>
  <c r="T10857" i="5" s="1"/>
  <c r="T10858" i="5" s="1"/>
  <c r="T10859" i="5" s="1"/>
  <c r="T10860" i="5" s="1"/>
  <c r="T10861" i="5" s="1"/>
  <c r="T10862" i="5" s="1"/>
  <c r="T10863" i="5" s="1"/>
  <c r="T10864" i="5" s="1"/>
  <c r="T10865" i="5" s="1"/>
  <c r="T10867" i="5"/>
  <c r="T10868" i="5" s="1"/>
  <c r="T10869" i="5" s="1"/>
  <c r="T10870" i="5" s="1"/>
  <c r="T10871" i="5" s="1"/>
  <c r="T10872" i="5" s="1"/>
  <c r="T10873" i="5" s="1"/>
  <c r="T10874" i="5" s="1"/>
  <c r="T10875" i="5" s="1"/>
  <c r="T10876" i="5" s="1"/>
  <c r="T10877" i="5" s="1"/>
  <c r="T10878" i="5" s="1"/>
  <c r="T10879" i="5" s="1"/>
  <c r="T10880" i="5" s="1"/>
  <c r="T10881" i="5" s="1"/>
  <c r="T10882" i="5" s="1"/>
  <c r="T10883" i="5" s="1"/>
  <c r="T10884" i="5" s="1"/>
  <c r="T10885" i="5" s="1"/>
  <c r="T10886" i="5" s="1"/>
  <c r="T10887" i="5" s="1"/>
  <c r="T10888" i="5" s="1"/>
  <c r="T10889" i="5" s="1"/>
  <c r="T10890" i="5" s="1"/>
  <c r="T10891" i="5" s="1"/>
  <c r="T10892" i="5" s="1"/>
  <c r="T10893" i="5" s="1"/>
  <c r="T10894" i="5" s="1"/>
  <c r="T10895" i="5" s="1"/>
  <c r="T10896" i="5" s="1"/>
  <c r="T10897" i="5" s="1"/>
  <c r="T10898" i="5" s="1"/>
  <c r="T10899" i="5" s="1"/>
  <c r="T10900" i="5" s="1"/>
  <c r="T10901" i="5" s="1"/>
  <c r="T10902" i="5" s="1"/>
  <c r="V10968" i="5"/>
  <c r="O10968" i="5"/>
  <c r="O10902" i="5"/>
  <c r="V11032" i="5"/>
  <c r="O11032" i="5"/>
  <c r="O11222" i="5"/>
  <c r="V11222" i="5"/>
  <c r="S11387" i="5"/>
  <c r="T11387" i="5"/>
  <c r="V10701" i="5"/>
  <c r="V10709" i="5"/>
  <c r="V10717" i="5"/>
  <c r="V10725" i="5"/>
  <c r="V10733" i="5"/>
  <c r="V10741" i="5"/>
  <c r="V10749" i="5"/>
  <c r="V10757" i="5"/>
  <c r="V10765" i="5"/>
  <c r="V10773" i="5"/>
  <c r="V10781" i="5"/>
  <c r="V10789" i="5"/>
  <c r="V10797" i="5"/>
  <c r="V10805" i="5"/>
  <c r="V10875" i="5"/>
  <c r="O10875" i="5"/>
  <c r="V10700" i="5"/>
  <c r="V10708" i="5"/>
  <c r="V10716" i="5"/>
  <c r="V10724" i="5"/>
  <c r="V10732" i="5"/>
  <c r="V10740" i="5"/>
  <c r="V10748" i="5"/>
  <c r="S10754" i="5"/>
  <c r="S10755" i="5" s="1"/>
  <c r="S10756" i="5" s="1"/>
  <c r="S10757" i="5" s="1"/>
  <c r="S10758" i="5" s="1"/>
  <c r="S10759" i="5" s="1"/>
  <c r="S10760" i="5" s="1"/>
  <c r="S10761" i="5" s="1"/>
  <c r="S10762" i="5" s="1"/>
  <c r="S10763" i="5" s="1"/>
  <c r="S10764" i="5" s="1"/>
  <c r="S10765" i="5" s="1"/>
  <c r="S10766" i="5" s="1"/>
  <c r="S10767" i="5" s="1"/>
  <c r="S10768" i="5" s="1"/>
  <c r="S10769" i="5" s="1"/>
  <c r="S10770" i="5" s="1"/>
  <c r="S10771" i="5" s="1"/>
  <c r="S10772" i="5" s="1"/>
  <c r="S10773" i="5" s="1"/>
  <c r="S10774" i="5" s="1"/>
  <c r="S10775" i="5" s="1"/>
  <c r="S10776" i="5" s="1"/>
  <c r="S10777" i="5" s="1"/>
  <c r="S10778" i="5" s="1"/>
  <c r="S10779" i="5" s="1"/>
  <c r="S10780" i="5" s="1"/>
  <c r="V10780" i="5" s="1"/>
  <c r="V10756" i="5"/>
  <c r="V10764" i="5"/>
  <c r="V10772" i="5"/>
  <c r="V10788" i="5"/>
  <c r="V10796" i="5"/>
  <c r="V10804" i="5"/>
  <c r="V10812" i="5"/>
  <c r="V10820" i="5"/>
  <c r="V10828" i="5"/>
  <c r="V10836" i="5"/>
  <c r="V10844" i="5"/>
  <c r="V10852" i="5"/>
  <c r="V10860" i="5"/>
  <c r="S10866" i="5"/>
  <c r="S10867" i="5" s="1"/>
  <c r="S10868" i="5" s="1"/>
  <c r="S10869" i="5" s="1"/>
  <c r="S10870" i="5" s="1"/>
  <c r="S10871" i="5" s="1"/>
  <c r="S10872" i="5" s="1"/>
  <c r="S10873" i="5" s="1"/>
  <c r="S10874" i="5" s="1"/>
  <c r="S10875" i="5" s="1"/>
  <c r="S10876" i="5" s="1"/>
  <c r="S10877" i="5" s="1"/>
  <c r="S10878" i="5" s="1"/>
  <c r="S10879" i="5" s="1"/>
  <c r="S10880" i="5" s="1"/>
  <c r="S10881" i="5" s="1"/>
  <c r="S10882" i="5" s="1"/>
  <c r="S10883" i="5" s="1"/>
  <c r="S10884" i="5" s="1"/>
  <c r="S10885" i="5" s="1"/>
  <c r="S10886" i="5" s="1"/>
  <c r="S10887" i="5" s="1"/>
  <c r="S10888" i="5" s="1"/>
  <c r="S10889" i="5" s="1"/>
  <c r="S10890" i="5" s="1"/>
  <c r="S10891" i="5" s="1"/>
  <c r="S10892" i="5" s="1"/>
  <c r="S10893" i="5" s="1"/>
  <c r="S10894" i="5" s="1"/>
  <c r="S10895" i="5" s="1"/>
  <c r="S10896" i="5" s="1"/>
  <c r="S10897" i="5" s="1"/>
  <c r="S10898" i="5" s="1"/>
  <c r="S10899" i="5" s="1"/>
  <c r="S10900" i="5" s="1"/>
  <c r="S10901" i="5" s="1"/>
  <c r="S10902" i="5" s="1"/>
  <c r="V10902" i="5" s="1"/>
  <c r="V10868" i="5"/>
  <c r="O10876" i="5"/>
  <c r="O10896" i="5"/>
  <c r="V11024" i="5"/>
  <c r="O11024" i="5"/>
  <c r="V11072" i="5"/>
  <c r="O11072" i="5"/>
  <c r="V11080" i="5"/>
  <c r="O11080" i="5"/>
  <c r="S11267" i="5"/>
  <c r="T11267" i="5"/>
  <c r="T11268" i="5" s="1"/>
  <c r="T11269" i="5" s="1"/>
  <c r="V10651" i="5"/>
  <c r="V10659" i="5"/>
  <c r="V10667" i="5"/>
  <c r="V10675" i="5"/>
  <c r="V10683" i="5"/>
  <c r="V10691" i="5"/>
  <c r="V10699" i="5"/>
  <c r="V10707" i="5"/>
  <c r="V10715" i="5"/>
  <c r="S10729" i="5"/>
  <c r="S10730" i="5" s="1"/>
  <c r="S10731" i="5" s="1"/>
  <c r="S10732" i="5" s="1"/>
  <c r="S10733" i="5" s="1"/>
  <c r="S10734" i="5" s="1"/>
  <c r="S10735" i="5" s="1"/>
  <c r="S10736" i="5" s="1"/>
  <c r="S10737" i="5" s="1"/>
  <c r="S10738" i="5" s="1"/>
  <c r="S10739" i="5" s="1"/>
  <c r="S10740" i="5" s="1"/>
  <c r="S10741" i="5" s="1"/>
  <c r="S10742" i="5" s="1"/>
  <c r="S10743" i="5" s="1"/>
  <c r="S10744" i="5" s="1"/>
  <c r="S10745" i="5" s="1"/>
  <c r="S10746" i="5" s="1"/>
  <c r="S10747" i="5" s="1"/>
  <c r="S10748" i="5" s="1"/>
  <c r="S10749" i="5" s="1"/>
  <c r="S10750" i="5" s="1"/>
  <c r="S10751" i="5" s="1"/>
  <c r="S10752" i="5" s="1"/>
  <c r="V10752" i="5" s="1"/>
  <c r="V10731" i="5"/>
  <c r="V10739" i="5"/>
  <c r="V10747" i="5"/>
  <c r="S10753" i="5"/>
  <c r="V10755" i="5"/>
  <c r="V10763" i="5"/>
  <c r="V10771" i="5"/>
  <c r="V10779" i="5"/>
  <c r="V10787" i="5"/>
  <c r="V10795" i="5"/>
  <c r="S10801" i="5"/>
  <c r="S10802" i="5" s="1"/>
  <c r="S10803" i="5" s="1"/>
  <c r="S10804" i="5" s="1"/>
  <c r="S10805" i="5" s="1"/>
  <c r="S10806" i="5" s="1"/>
  <c r="S10807" i="5" s="1"/>
  <c r="S10808" i="5" s="1"/>
  <c r="S10809" i="5" s="1"/>
  <c r="S10810" i="5" s="1"/>
  <c r="S10811" i="5" s="1"/>
  <c r="S10812" i="5" s="1"/>
  <c r="S10813" i="5" s="1"/>
  <c r="S10814" i="5" s="1"/>
  <c r="S10815" i="5" s="1"/>
  <c r="S10816" i="5" s="1"/>
  <c r="S10817" i="5" s="1"/>
  <c r="S10818" i="5" s="1"/>
  <c r="S10819" i="5" s="1"/>
  <c r="S10820" i="5" s="1"/>
  <c r="S10821" i="5" s="1"/>
  <c r="S10822" i="5" s="1"/>
  <c r="S10823" i="5" s="1"/>
  <c r="S10824" i="5" s="1"/>
  <c r="S10825" i="5" s="1"/>
  <c r="S10826" i="5" s="1"/>
  <c r="S10827" i="5" s="1"/>
  <c r="S10828" i="5" s="1"/>
  <c r="S10829" i="5" s="1"/>
  <c r="S10830" i="5" s="1"/>
  <c r="S10831" i="5" s="1"/>
  <c r="S10832" i="5" s="1"/>
  <c r="S10833" i="5" s="1"/>
  <c r="S10834" i="5" s="1"/>
  <c r="S10835" i="5" s="1"/>
  <c r="S10836" i="5" s="1"/>
  <c r="S10837" i="5" s="1"/>
  <c r="S10838" i="5" s="1"/>
  <c r="S10839" i="5" s="1"/>
  <c r="S10840" i="5" s="1"/>
  <c r="S10841" i="5" s="1"/>
  <c r="S10842" i="5" s="1"/>
  <c r="S10843" i="5" s="1"/>
  <c r="S10844" i="5" s="1"/>
  <c r="S10845" i="5" s="1"/>
  <c r="S10846" i="5" s="1"/>
  <c r="S10847" i="5" s="1"/>
  <c r="S10848" i="5" s="1"/>
  <c r="S10849" i="5" s="1"/>
  <c r="S10850" i="5" s="1"/>
  <c r="S10851" i="5" s="1"/>
  <c r="S10852" i="5" s="1"/>
  <c r="S10853" i="5" s="1"/>
  <c r="S10854" i="5" s="1"/>
  <c r="S10855" i="5" s="1"/>
  <c r="S10856" i="5" s="1"/>
  <c r="S10857" i="5" s="1"/>
  <c r="S10858" i="5" s="1"/>
  <c r="S10859" i="5" s="1"/>
  <c r="S10860" i="5" s="1"/>
  <c r="S10861" i="5" s="1"/>
  <c r="S10862" i="5" s="1"/>
  <c r="S10863" i="5" s="1"/>
  <c r="S10864" i="5" s="1"/>
  <c r="S10865" i="5" s="1"/>
  <c r="V10865" i="5" s="1"/>
  <c r="V10803" i="5"/>
  <c r="V10811" i="5"/>
  <c r="V10819" i="5"/>
  <c r="V10827" i="5"/>
  <c r="V10835" i="5"/>
  <c r="V10843" i="5"/>
  <c r="V10851" i="5"/>
  <c r="V10859" i="5"/>
  <c r="V10867" i="5"/>
  <c r="V10894" i="5"/>
  <c r="O10894" i="5"/>
  <c r="V10901" i="5"/>
  <c r="O10901" i="5"/>
  <c r="V10952" i="5"/>
  <c r="O10952" i="5"/>
  <c r="V11008" i="5"/>
  <c r="O11008" i="5"/>
  <c r="O11110" i="5"/>
  <c r="V11110" i="5"/>
  <c r="S10712" i="5"/>
  <c r="S10713" i="5" s="1"/>
  <c r="S10714" i="5" s="1"/>
  <c r="S10715" i="5" s="1"/>
  <c r="S10716" i="5" s="1"/>
  <c r="S10717" i="5" s="1"/>
  <c r="S10718" i="5" s="1"/>
  <c r="S10719" i="5" s="1"/>
  <c r="S10720" i="5" s="1"/>
  <c r="S10721" i="5" s="1"/>
  <c r="S10722" i="5" s="1"/>
  <c r="S10723" i="5" s="1"/>
  <c r="V10723" i="5" s="1"/>
  <c r="V10883" i="5"/>
  <c r="O10883" i="5"/>
  <c r="O10885" i="5"/>
  <c r="O10906" i="5"/>
  <c r="O10914" i="5"/>
  <c r="V10920" i="5"/>
  <c r="O10920" i="5"/>
  <c r="V11016" i="5"/>
  <c r="O11016" i="5"/>
  <c r="V11064" i="5"/>
  <c r="O11064" i="5"/>
  <c r="O11174" i="5"/>
  <c r="V11174" i="5"/>
  <c r="S10623" i="5"/>
  <c r="S10624" i="5" s="1"/>
  <c r="S10625" i="5" s="1"/>
  <c r="S10626" i="5" s="1"/>
  <c r="S10627" i="5" s="1"/>
  <c r="S10628" i="5" s="1"/>
  <c r="S10629" i="5" s="1"/>
  <c r="S10630" i="5" s="1"/>
  <c r="S10631" i="5" s="1"/>
  <c r="S10632" i="5" s="1"/>
  <c r="S10633" i="5" s="1"/>
  <c r="S10634" i="5" s="1"/>
  <c r="S10635" i="5" s="1"/>
  <c r="S10636" i="5" s="1"/>
  <c r="S10637" i="5" s="1"/>
  <c r="S10638" i="5" s="1"/>
  <c r="S10639" i="5" s="1"/>
  <c r="S10640" i="5" s="1"/>
  <c r="S10641" i="5" s="1"/>
  <c r="S10642" i="5" s="1"/>
  <c r="S10643" i="5" s="1"/>
  <c r="S10644" i="5" s="1"/>
  <c r="S10645" i="5" s="1"/>
  <c r="S10646" i="5" s="1"/>
  <c r="S10647" i="5" s="1"/>
  <c r="S10648" i="5" s="1"/>
  <c r="S10649" i="5" s="1"/>
  <c r="S10650" i="5" s="1"/>
  <c r="T10653" i="5"/>
  <c r="T10654" i="5" s="1"/>
  <c r="T10655" i="5" s="1"/>
  <c r="T10656" i="5" s="1"/>
  <c r="T10657" i="5" s="1"/>
  <c r="T10658" i="5" s="1"/>
  <c r="T10659" i="5" s="1"/>
  <c r="T10660" i="5" s="1"/>
  <c r="T10661" i="5" s="1"/>
  <c r="T10662" i="5" s="1"/>
  <c r="T10663" i="5" s="1"/>
  <c r="T10664" i="5" s="1"/>
  <c r="T10665" i="5" s="1"/>
  <c r="T10666" i="5" s="1"/>
  <c r="T10667" i="5" s="1"/>
  <c r="T10668" i="5" s="1"/>
  <c r="T10669" i="5" s="1"/>
  <c r="T10670" i="5" s="1"/>
  <c r="T10671" i="5" s="1"/>
  <c r="T10672" i="5" s="1"/>
  <c r="T10673" i="5" s="1"/>
  <c r="T10674" i="5" s="1"/>
  <c r="T10675" i="5" s="1"/>
  <c r="T10676" i="5" s="1"/>
  <c r="T10677" i="5" s="1"/>
  <c r="T10678" i="5" s="1"/>
  <c r="T10679" i="5" s="1"/>
  <c r="T10680" i="5" s="1"/>
  <c r="T10681" i="5" s="1"/>
  <c r="T10682" i="5" s="1"/>
  <c r="T10683" i="5" s="1"/>
  <c r="T10684" i="5" s="1"/>
  <c r="T10685" i="5" s="1"/>
  <c r="S10655" i="5"/>
  <c r="S10656" i="5" s="1"/>
  <c r="S10657" i="5" s="1"/>
  <c r="S10658" i="5" s="1"/>
  <c r="S10659" i="5" s="1"/>
  <c r="S10660" i="5" s="1"/>
  <c r="S10661" i="5" s="1"/>
  <c r="S10662" i="5" s="1"/>
  <c r="S10663" i="5" s="1"/>
  <c r="S10664" i="5" s="1"/>
  <c r="S10665" i="5" s="1"/>
  <c r="S10666" i="5" s="1"/>
  <c r="S10667" i="5" s="1"/>
  <c r="S10668" i="5" s="1"/>
  <c r="S10669" i="5" s="1"/>
  <c r="S10670" i="5" s="1"/>
  <c r="S10671" i="5" s="1"/>
  <c r="S10672" i="5" s="1"/>
  <c r="S10673" i="5" s="1"/>
  <c r="S10674" i="5" s="1"/>
  <c r="S10675" i="5" s="1"/>
  <c r="S10676" i="5" s="1"/>
  <c r="S10677" i="5" s="1"/>
  <c r="S10678" i="5" s="1"/>
  <c r="S10679" i="5" s="1"/>
  <c r="S10680" i="5" s="1"/>
  <c r="S10681" i="5" s="1"/>
  <c r="S10682" i="5" s="1"/>
  <c r="S10683" i="5" s="1"/>
  <c r="S10684" i="5" s="1"/>
  <c r="S10685" i="5" s="1"/>
  <c r="V10685" i="5" s="1"/>
  <c r="S10687" i="5"/>
  <c r="S10688" i="5" s="1"/>
  <c r="S10689" i="5" s="1"/>
  <c r="S10690" i="5" s="1"/>
  <c r="S10691" i="5" s="1"/>
  <c r="S10692" i="5" s="1"/>
  <c r="S10693" i="5" s="1"/>
  <c r="V10693" i="5" s="1"/>
  <c r="S10695" i="5"/>
  <c r="S10696" i="5" s="1"/>
  <c r="S10697" i="5" s="1"/>
  <c r="S10698" i="5" s="1"/>
  <c r="S10699" i="5" s="1"/>
  <c r="S10700" i="5" s="1"/>
  <c r="S10701" i="5" s="1"/>
  <c r="S10702" i="5" s="1"/>
  <c r="S10703" i="5" s="1"/>
  <c r="S10704" i="5" s="1"/>
  <c r="S10705" i="5" s="1"/>
  <c r="S10706" i="5" s="1"/>
  <c r="T10709" i="5"/>
  <c r="T10710" i="5" s="1"/>
  <c r="T10711" i="5" s="1"/>
  <c r="T10712" i="5" s="1"/>
  <c r="T10713" i="5" s="1"/>
  <c r="T10714" i="5" s="1"/>
  <c r="T10715" i="5" s="1"/>
  <c r="T10716" i="5" s="1"/>
  <c r="T10717" i="5" s="1"/>
  <c r="T10718" i="5" s="1"/>
  <c r="T10719" i="5" s="1"/>
  <c r="T10720" i="5" s="1"/>
  <c r="T10721" i="5" s="1"/>
  <c r="T10722" i="5" s="1"/>
  <c r="T10723" i="5" s="1"/>
  <c r="S10711" i="5"/>
  <c r="T10725" i="5"/>
  <c r="T10726" i="5" s="1"/>
  <c r="T10727" i="5" s="1"/>
  <c r="T10728" i="5" s="1"/>
  <c r="S10783" i="5"/>
  <c r="S10784" i="5" s="1"/>
  <c r="S10785" i="5" s="1"/>
  <c r="S10786" i="5" s="1"/>
  <c r="S10787" i="5" s="1"/>
  <c r="S10788" i="5" s="1"/>
  <c r="S10789" i="5" s="1"/>
  <c r="S10790" i="5" s="1"/>
  <c r="S10791" i="5" s="1"/>
  <c r="S10792" i="5" s="1"/>
  <c r="S10793" i="5" s="1"/>
  <c r="S10794" i="5" s="1"/>
  <c r="S10795" i="5" s="1"/>
  <c r="S10796" i="5" s="1"/>
  <c r="S10797" i="5" s="1"/>
  <c r="S10798" i="5" s="1"/>
  <c r="S10799" i="5" s="1"/>
  <c r="S10800" i="5" s="1"/>
  <c r="T10789" i="5"/>
  <c r="T10790" i="5" s="1"/>
  <c r="T10791" i="5" s="1"/>
  <c r="T10792" i="5" s="1"/>
  <c r="T10793" i="5" s="1"/>
  <c r="T10794" i="5" s="1"/>
  <c r="T10795" i="5" s="1"/>
  <c r="T10796" i="5" s="1"/>
  <c r="T10797" i="5" s="1"/>
  <c r="T10798" i="5" s="1"/>
  <c r="T10799" i="5" s="1"/>
  <c r="T10800" i="5" s="1"/>
  <c r="O10874" i="5"/>
  <c r="O10880" i="5"/>
  <c r="O10888" i="5"/>
  <c r="V10912" i="5"/>
  <c r="O10912" i="5"/>
  <c r="V10928" i="5"/>
  <c r="O10928" i="5"/>
  <c r="V10936" i="5"/>
  <c r="O10936" i="5"/>
  <c r="V10944" i="5"/>
  <c r="O10944" i="5"/>
  <c r="V10976" i="5"/>
  <c r="O10976" i="5"/>
  <c r="V10984" i="5"/>
  <c r="O10984" i="5"/>
  <c r="V10992" i="5"/>
  <c r="O10992" i="5"/>
  <c r="V11000" i="5"/>
  <c r="O11000" i="5"/>
  <c r="V11079" i="5"/>
  <c r="O11118" i="5"/>
  <c r="V11118" i="5"/>
  <c r="O11182" i="5"/>
  <c r="V11182" i="5"/>
  <c r="O11230" i="5"/>
  <c r="V11230" i="5"/>
  <c r="O11270" i="5"/>
  <c r="V11270" i="5"/>
  <c r="O11126" i="5"/>
  <c r="V11126" i="5"/>
  <c r="O11190" i="5"/>
  <c r="O11238" i="5"/>
  <c r="V11238" i="5"/>
  <c r="O11134" i="5"/>
  <c r="V11134" i="5"/>
  <c r="S11195" i="5"/>
  <c r="S11196" i="5" s="1"/>
  <c r="S11197" i="5" s="1"/>
  <c r="S11198" i="5" s="1"/>
  <c r="S11199" i="5" s="1"/>
  <c r="S11200" i="5" s="1"/>
  <c r="S11201" i="5" s="1"/>
  <c r="S11202" i="5" s="1"/>
  <c r="S11203" i="5" s="1"/>
  <c r="S11204" i="5" s="1"/>
  <c r="S11205" i="5" s="1"/>
  <c r="S11206" i="5" s="1"/>
  <c r="S11207" i="5" s="1"/>
  <c r="S11208" i="5" s="1"/>
  <c r="S11209" i="5" s="1"/>
  <c r="S11210" i="5" s="1"/>
  <c r="S11211" i="5" s="1"/>
  <c r="S11212" i="5" s="1"/>
  <c r="S11213" i="5" s="1"/>
  <c r="S11214" i="5" s="1"/>
  <c r="S11215" i="5" s="1"/>
  <c r="S11216" i="5" s="1"/>
  <c r="S11217" i="5" s="1"/>
  <c r="S11218" i="5" s="1"/>
  <c r="S11219" i="5" s="1"/>
  <c r="O11246" i="5"/>
  <c r="V11246" i="5"/>
  <c r="O10910" i="5"/>
  <c r="O10918" i="5"/>
  <c r="O10926" i="5"/>
  <c r="O10934" i="5"/>
  <c r="O10942" i="5"/>
  <c r="O10950" i="5"/>
  <c r="O10958" i="5"/>
  <c r="O10966" i="5"/>
  <c r="O10974" i="5"/>
  <c r="V10980" i="5"/>
  <c r="O10982" i="5"/>
  <c r="O10990" i="5"/>
  <c r="V10996" i="5"/>
  <c r="O10998" i="5"/>
  <c r="O11006" i="5"/>
  <c r="O11014" i="5"/>
  <c r="O11022" i="5"/>
  <c r="O11030" i="5"/>
  <c r="O11038" i="5"/>
  <c r="O11046" i="5"/>
  <c r="O11054" i="5"/>
  <c r="O11062" i="5"/>
  <c r="O11070" i="5"/>
  <c r="O11078" i="5"/>
  <c r="O11091" i="5"/>
  <c r="V11091" i="5"/>
  <c r="O11142" i="5"/>
  <c r="V11142" i="5"/>
  <c r="O11198" i="5"/>
  <c r="V11198" i="5"/>
  <c r="S11291" i="5"/>
  <c r="T11291" i="5"/>
  <c r="T11292" i="5" s="1"/>
  <c r="T11293" i="5" s="1"/>
  <c r="O10909" i="5"/>
  <c r="O10917" i="5"/>
  <c r="O10925" i="5"/>
  <c r="V10931" i="5"/>
  <c r="O10933" i="5"/>
  <c r="V10939" i="5"/>
  <c r="O10941" i="5"/>
  <c r="O10949" i="5"/>
  <c r="O10957" i="5"/>
  <c r="O10965" i="5"/>
  <c r="O10973" i="5"/>
  <c r="O10981" i="5"/>
  <c r="O10989" i="5"/>
  <c r="O10997" i="5"/>
  <c r="O11005" i="5"/>
  <c r="O11013" i="5"/>
  <c r="O11021" i="5"/>
  <c r="O11029" i="5"/>
  <c r="O11037" i="5"/>
  <c r="V11043" i="5"/>
  <c r="O11045" i="5"/>
  <c r="V11051" i="5"/>
  <c r="O11053" i="5"/>
  <c r="O11061" i="5"/>
  <c r="O11069" i="5"/>
  <c r="O11077" i="5"/>
  <c r="T11086" i="5"/>
  <c r="T11087" i="5" s="1"/>
  <c r="T11088" i="5" s="1"/>
  <c r="O11089" i="5"/>
  <c r="S11147" i="5"/>
  <c r="S11148" i="5" s="1"/>
  <c r="S11149" i="5" s="1"/>
  <c r="S11150" i="5" s="1"/>
  <c r="S11151" i="5" s="1"/>
  <c r="S11152" i="5" s="1"/>
  <c r="S11153" i="5" s="1"/>
  <c r="S11154" i="5" s="1"/>
  <c r="S11155" i="5" s="1"/>
  <c r="S11156" i="5" s="1"/>
  <c r="T11147" i="5"/>
  <c r="T11148" i="5" s="1"/>
  <c r="T11149" i="5" s="1"/>
  <c r="O11206" i="5"/>
  <c r="V11206" i="5"/>
  <c r="S11251" i="5"/>
  <c r="T11251" i="5"/>
  <c r="T11252" i="5" s="1"/>
  <c r="T11253" i="5" s="1"/>
  <c r="V10922" i="5"/>
  <c r="V10962" i="5"/>
  <c r="O11150" i="5"/>
  <c r="V11150" i="5"/>
  <c r="O11158" i="5"/>
  <c r="V11158" i="5"/>
  <c r="S11163" i="5"/>
  <c r="S11164" i="5" s="1"/>
  <c r="S11165" i="5" s="1"/>
  <c r="S11166" i="5" s="1"/>
  <c r="S11167" i="5" s="1"/>
  <c r="S11168" i="5" s="1"/>
  <c r="S11169" i="5" s="1"/>
  <c r="S11170" i="5" s="1"/>
  <c r="S11171" i="5" s="1"/>
  <c r="S11172" i="5" s="1"/>
  <c r="S11173" i="5" s="1"/>
  <c r="S11174" i="5" s="1"/>
  <c r="S11175" i="5" s="1"/>
  <c r="S11176" i="5" s="1"/>
  <c r="S11177" i="5" s="1"/>
  <c r="S11178" i="5" s="1"/>
  <c r="S11179" i="5" s="1"/>
  <c r="S11180" i="5" s="1"/>
  <c r="S11181" i="5" s="1"/>
  <c r="S11182" i="5" s="1"/>
  <c r="S11183" i="5" s="1"/>
  <c r="S11184" i="5" s="1"/>
  <c r="S11185" i="5" s="1"/>
  <c r="S11186" i="5" s="1"/>
  <c r="S11187" i="5" s="1"/>
  <c r="S11188" i="5" s="1"/>
  <c r="S11189" i="5" s="1"/>
  <c r="S11190" i="5" s="1"/>
  <c r="O11214" i="5"/>
  <c r="V11214" i="5"/>
  <c r="O11254" i="5"/>
  <c r="V11254" i="5"/>
  <c r="O10891" i="5"/>
  <c r="O10899" i="5"/>
  <c r="O10907" i="5"/>
  <c r="O10915" i="5"/>
  <c r="O10923" i="5"/>
  <c r="O10931" i="5"/>
  <c r="O10939" i="5"/>
  <c r="O10947" i="5"/>
  <c r="V10953" i="5"/>
  <c r="O10955" i="5"/>
  <c r="O10963" i="5"/>
  <c r="O10971" i="5"/>
  <c r="O10979" i="5"/>
  <c r="O10987" i="5"/>
  <c r="O10995" i="5"/>
  <c r="O11003" i="5"/>
  <c r="V11009" i="5"/>
  <c r="O11011" i="5"/>
  <c r="O11019" i="5"/>
  <c r="O11027" i="5"/>
  <c r="O11035" i="5"/>
  <c r="O11043" i="5"/>
  <c r="O11051" i="5"/>
  <c r="O11059" i="5"/>
  <c r="O11067" i="5"/>
  <c r="O11075" i="5"/>
  <c r="O11083" i="5"/>
  <c r="O11099" i="5"/>
  <c r="V11099" i="5"/>
  <c r="O11166" i="5"/>
  <c r="V11166" i="5"/>
  <c r="O11262" i="5"/>
  <c r="V11262" i="5"/>
  <c r="O11393" i="5"/>
  <c r="V11393" i="5"/>
  <c r="O11401" i="5"/>
  <c r="V11401" i="5"/>
  <c r="S11194" i="5"/>
  <c r="O11424" i="5"/>
  <c r="V11424" i="5"/>
  <c r="V11093" i="5"/>
  <c r="V11101" i="5"/>
  <c r="V11109" i="5"/>
  <c r="V11125" i="5"/>
  <c r="V11133" i="5"/>
  <c r="V11149" i="5"/>
  <c r="V11157" i="5"/>
  <c r="V11165" i="5"/>
  <c r="V11173" i="5"/>
  <c r="V11181" i="5"/>
  <c r="V11189" i="5"/>
  <c r="S11193" i="5"/>
  <c r="V11197" i="5"/>
  <c r="V11205" i="5"/>
  <c r="V11213" i="5"/>
  <c r="V11221" i="5"/>
  <c r="V11229" i="5"/>
  <c r="V11237" i="5"/>
  <c r="V11245" i="5"/>
  <c r="V11253" i="5"/>
  <c r="V11261" i="5"/>
  <c r="V11269" i="5"/>
  <c r="V11392" i="5"/>
  <c r="O11400" i="5"/>
  <c r="V11400" i="5"/>
  <c r="O11432" i="5"/>
  <c r="V11432" i="5"/>
  <c r="T11089" i="5"/>
  <c r="T11090" i="5" s="1"/>
  <c r="T11091" i="5" s="1"/>
  <c r="T11092" i="5" s="1"/>
  <c r="T11093" i="5" s="1"/>
  <c r="T11094" i="5" s="1"/>
  <c r="T11095" i="5" s="1"/>
  <c r="T11096" i="5" s="1"/>
  <c r="T11097" i="5" s="1"/>
  <c r="T11098" i="5" s="1"/>
  <c r="T11099" i="5" s="1"/>
  <c r="T11100" i="5" s="1"/>
  <c r="T11101" i="5" s="1"/>
  <c r="T11102" i="5" s="1"/>
  <c r="T11103" i="5" s="1"/>
  <c r="T11104" i="5" s="1"/>
  <c r="T11105" i="5" s="1"/>
  <c r="T11106" i="5" s="1"/>
  <c r="T11107" i="5" s="1"/>
  <c r="T11108" i="5" s="1"/>
  <c r="T11109" i="5" s="1"/>
  <c r="T11110" i="5" s="1"/>
  <c r="T11111" i="5" s="1"/>
  <c r="T11112" i="5" s="1"/>
  <c r="T11113" i="5" s="1"/>
  <c r="T11114" i="5" s="1"/>
  <c r="T11115" i="5" s="1"/>
  <c r="T11116" i="5" s="1"/>
  <c r="T11117" i="5" s="1"/>
  <c r="V11107" i="5"/>
  <c r="V11115" i="5"/>
  <c r="S11119" i="5"/>
  <c r="S11120" i="5" s="1"/>
  <c r="S11121" i="5" s="1"/>
  <c r="S11122" i="5" s="1"/>
  <c r="S11123" i="5" s="1"/>
  <c r="S11124" i="5" s="1"/>
  <c r="S11125" i="5" s="1"/>
  <c r="S11126" i="5" s="1"/>
  <c r="S11127" i="5" s="1"/>
  <c r="S11128" i="5" s="1"/>
  <c r="S11129" i="5" s="1"/>
  <c r="S11130" i="5" s="1"/>
  <c r="S11131" i="5" s="1"/>
  <c r="S11132" i="5" s="1"/>
  <c r="S11133" i="5" s="1"/>
  <c r="S11134" i="5" s="1"/>
  <c r="S11135" i="5" s="1"/>
  <c r="S11136" i="5" s="1"/>
  <c r="S11137" i="5" s="1"/>
  <c r="S11138" i="5" s="1"/>
  <c r="S11139" i="5" s="1"/>
  <c r="S11140" i="5" s="1"/>
  <c r="S11141" i="5" s="1"/>
  <c r="V11123" i="5"/>
  <c r="V11131" i="5"/>
  <c r="V11139" i="5"/>
  <c r="S11143" i="5"/>
  <c r="S11144" i="5" s="1"/>
  <c r="S11145" i="5" s="1"/>
  <c r="V11147" i="5"/>
  <c r="V11155" i="5"/>
  <c r="S11159" i="5"/>
  <c r="S11160" i="5" s="1"/>
  <c r="V11160" i="5" s="1"/>
  <c r="T11161" i="5"/>
  <c r="T11162" i="5" s="1"/>
  <c r="T11163" i="5" s="1"/>
  <c r="T11164" i="5" s="1"/>
  <c r="T11165" i="5" s="1"/>
  <c r="T11166" i="5" s="1"/>
  <c r="T11167" i="5" s="1"/>
  <c r="T11168" i="5" s="1"/>
  <c r="T11169" i="5" s="1"/>
  <c r="T11170" i="5" s="1"/>
  <c r="T11171" i="5" s="1"/>
  <c r="T11172" i="5" s="1"/>
  <c r="T11173" i="5" s="1"/>
  <c r="T11174" i="5" s="1"/>
  <c r="T11175" i="5" s="1"/>
  <c r="T11176" i="5" s="1"/>
  <c r="T11177" i="5" s="1"/>
  <c r="T11178" i="5" s="1"/>
  <c r="T11179" i="5" s="1"/>
  <c r="T11180" i="5" s="1"/>
  <c r="T11181" i="5" s="1"/>
  <c r="T11182" i="5" s="1"/>
  <c r="T11183" i="5" s="1"/>
  <c r="T11184" i="5" s="1"/>
  <c r="T11185" i="5" s="1"/>
  <c r="T11186" i="5" s="1"/>
  <c r="T11187" i="5" s="1"/>
  <c r="T11188" i="5" s="1"/>
  <c r="T11189" i="5" s="1"/>
  <c r="T11190" i="5" s="1"/>
  <c r="V11163" i="5"/>
  <c r="V11171" i="5"/>
  <c r="V11179" i="5"/>
  <c r="V11187" i="5"/>
  <c r="T11193" i="5"/>
  <c r="T11194" i="5" s="1"/>
  <c r="T11195" i="5" s="1"/>
  <c r="T11196" i="5" s="1"/>
  <c r="T11197" i="5" s="1"/>
  <c r="T11198" i="5" s="1"/>
  <c r="T11199" i="5" s="1"/>
  <c r="T11200" i="5" s="1"/>
  <c r="T11201" i="5" s="1"/>
  <c r="T11202" i="5" s="1"/>
  <c r="T11203" i="5" s="1"/>
  <c r="T11204" i="5" s="1"/>
  <c r="T11205" i="5" s="1"/>
  <c r="T11206" i="5" s="1"/>
  <c r="T11207" i="5" s="1"/>
  <c r="T11208" i="5" s="1"/>
  <c r="T11209" i="5" s="1"/>
  <c r="T11210" i="5" s="1"/>
  <c r="T11211" i="5" s="1"/>
  <c r="T11212" i="5" s="1"/>
  <c r="T11213" i="5" s="1"/>
  <c r="T11214" i="5" s="1"/>
  <c r="T11215" i="5" s="1"/>
  <c r="T11216" i="5" s="1"/>
  <c r="T11217" i="5" s="1"/>
  <c r="T11218" i="5" s="1"/>
  <c r="T11219" i="5" s="1"/>
  <c r="V11195" i="5"/>
  <c r="V11203" i="5"/>
  <c r="V11211" i="5"/>
  <c r="S11223" i="5"/>
  <c r="S11224" i="5" s="1"/>
  <c r="S11225" i="5" s="1"/>
  <c r="S11226" i="5" s="1"/>
  <c r="S11227" i="5" s="1"/>
  <c r="S11228" i="5" s="1"/>
  <c r="S11229" i="5" s="1"/>
  <c r="S11230" i="5" s="1"/>
  <c r="S11231" i="5" s="1"/>
  <c r="S11232" i="5" s="1"/>
  <c r="S11233" i="5" s="1"/>
  <c r="S11234" i="5" s="1"/>
  <c r="S11235" i="5" s="1"/>
  <c r="S11236" i="5" s="1"/>
  <c r="S11237" i="5" s="1"/>
  <c r="S11238" i="5" s="1"/>
  <c r="S11239" i="5" s="1"/>
  <c r="S11240" i="5" s="1"/>
  <c r="S11241" i="5" s="1"/>
  <c r="S11242" i="5" s="1"/>
  <c r="S11243" i="5" s="1"/>
  <c r="S11244" i="5" s="1"/>
  <c r="S11245" i="5" s="1"/>
  <c r="S11246" i="5" s="1"/>
  <c r="S11247" i="5" s="1"/>
  <c r="V11227" i="5"/>
  <c r="V11235" i="5"/>
  <c r="V11243" i="5"/>
  <c r="V11251" i="5"/>
  <c r="V11259" i="5"/>
  <c r="V11267" i="5"/>
  <c r="T11377" i="5"/>
  <c r="T11378" i="5" s="1"/>
  <c r="T11379" i="5" s="1"/>
  <c r="T11380" i="5" s="1"/>
  <c r="T11381" i="5" s="1"/>
  <c r="T11382" i="5" s="1"/>
  <c r="T11383" i="5" s="1"/>
  <c r="T11384" i="5" s="1"/>
  <c r="T11385" i="5" s="1"/>
  <c r="V11391" i="5"/>
  <c r="T11192" i="5"/>
  <c r="T11224" i="5"/>
  <c r="T11225" i="5" s="1"/>
  <c r="T11226" i="5" s="1"/>
  <c r="T11227" i="5" s="1"/>
  <c r="T11228" i="5" s="1"/>
  <c r="T11229" i="5" s="1"/>
  <c r="T11230" i="5" s="1"/>
  <c r="T11231" i="5" s="1"/>
  <c r="T11232" i="5" s="1"/>
  <c r="T11233" i="5" s="1"/>
  <c r="T11234" i="5" s="1"/>
  <c r="T11235" i="5" s="1"/>
  <c r="T11236" i="5" s="1"/>
  <c r="T11237" i="5" s="1"/>
  <c r="T11238" i="5" s="1"/>
  <c r="T11239" i="5" s="1"/>
  <c r="T11240" i="5" s="1"/>
  <c r="T11241" i="5" s="1"/>
  <c r="T11242" i="5" s="1"/>
  <c r="T11243" i="5" s="1"/>
  <c r="T11244" i="5" s="1"/>
  <c r="T11245" i="5" s="1"/>
  <c r="T11246" i="5" s="1"/>
  <c r="T11247" i="5" s="1"/>
  <c r="T11248" i="5"/>
  <c r="V11248" i="5" s="1"/>
  <c r="T11256" i="5"/>
  <c r="T11257" i="5" s="1"/>
  <c r="T11258" i="5" s="1"/>
  <c r="T11259" i="5" s="1"/>
  <c r="T11260" i="5" s="1"/>
  <c r="T11261" i="5" s="1"/>
  <c r="T11262" i="5" s="1"/>
  <c r="T11263" i="5" s="1"/>
  <c r="T11264" i="5" s="1"/>
  <c r="T11265" i="5" s="1"/>
  <c r="S11286" i="5"/>
  <c r="S11287" i="5" s="1"/>
  <c r="S11288" i="5" s="1"/>
  <c r="S11289" i="5" s="1"/>
  <c r="S11290" i="5" s="1"/>
  <c r="V11290" i="5" s="1"/>
  <c r="T11288" i="5"/>
  <c r="T11289" i="5" s="1"/>
  <c r="T11290" i="5" s="1"/>
  <c r="T11296" i="5"/>
  <c r="T11297" i="5" s="1"/>
  <c r="T11298" i="5" s="1"/>
  <c r="T11299" i="5" s="1"/>
  <c r="T11300" i="5" s="1"/>
  <c r="T11301" i="5" s="1"/>
  <c r="T11302" i="5" s="1"/>
  <c r="T11303" i="5" s="1"/>
  <c r="T11304" i="5" s="1"/>
  <c r="T11305" i="5" s="1"/>
  <c r="T11306" i="5" s="1"/>
  <c r="T11307" i="5" s="1"/>
  <c r="T11308" i="5" s="1"/>
  <c r="T11309" i="5" s="1"/>
  <c r="T11310" i="5" s="1"/>
  <c r="T11311" i="5" s="1"/>
  <c r="T11312" i="5" s="1"/>
  <c r="T11313" i="5" s="1"/>
  <c r="T11314" i="5" s="1"/>
  <c r="T11315" i="5" s="1"/>
  <c r="S11318" i="5"/>
  <c r="S11319" i="5" s="1"/>
  <c r="S11320" i="5" s="1"/>
  <c r="S11321" i="5" s="1"/>
  <c r="S11322" i="5" s="1"/>
  <c r="S11323" i="5" s="1"/>
  <c r="S11324" i="5" s="1"/>
  <c r="S11325" i="5" s="1"/>
  <c r="S11326" i="5" s="1"/>
  <c r="S11327" i="5" s="1"/>
  <c r="S11328" i="5" s="1"/>
  <c r="S11329" i="5" s="1"/>
  <c r="S11330" i="5" s="1"/>
  <c r="S11331" i="5" s="1"/>
  <c r="S11332" i="5" s="1"/>
  <c r="S11333" i="5" s="1"/>
  <c r="S11334" i="5" s="1"/>
  <c r="S11335" i="5" s="1"/>
  <c r="S11336" i="5" s="1"/>
  <c r="S11337" i="5" s="1"/>
  <c r="S11338" i="5" s="1"/>
  <c r="S11339" i="5" s="1"/>
  <c r="S11340" i="5" s="1"/>
  <c r="S11341" i="5" s="1"/>
  <c r="S11342" i="5" s="1"/>
  <c r="S11343" i="5" s="1"/>
  <c r="S11344" i="5" s="1"/>
  <c r="S11345" i="5" s="1"/>
  <c r="S11346" i="5" s="1"/>
  <c r="S11347" i="5" s="1"/>
  <c r="V11347" i="5" s="1"/>
  <c r="T11352" i="5"/>
  <c r="T11353" i="5" s="1"/>
  <c r="T11354" i="5" s="1"/>
  <c r="T11355" i="5" s="1"/>
  <c r="T11356" i="5" s="1"/>
  <c r="T11357" i="5" s="1"/>
  <c r="T11358" i="5" s="1"/>
  <c r="T11359" i="5" s="1"/>
  <c r="T11360" i="5" s="1"/>
  <c r="T11361" i="5" s="1"/>
  <c r="T11362" i="5" s="1"/>
  <c r="T11363" i="5" s="1"/>
  <c r="T11364" i="5" s="1"/>
  <c r="T11365" i="5" s="1"/>
  <c r="T11366" i="5" s="1"/>
  <c r="T11367" i="5" s="1"/>
  <c r="T11368" i="5" s="1"/>
  <c r="T11369" i="5" s="1"/>
  <c r="T11370" i="5" s="1"/>
  <c r="T11371" i="5" s="1"/>
  <c r="T11376" i="5"/>
  <c r="O11390" i="5"/>
  <c r="V11390" i="5"/>
  <c r="S11413" i="5"/>
  <c r="T11413" i="5"/>
  <c r="T11414" i="5" s="1"/>
  <c r="T11415" i="5" s="1"/>
  <c r="T11416" i="5" s="1"/>
  <c r="T11417" i="5" s="1"/>
  <c r="T11418" i="5" s="1"/>
  <c r="T11419" i="5" s="1"/>
  <c r="T11420" i="5" s="1"/>
  <c r="T11421" i="5" s="1"/>
  <c r="T11422" i="5" s="1"/>
  <c r="T11423" i="5" s="1"/>
  <c r="T11424" i="5" s="1"/>
  <c r="T11425" i="5" s="1"/>
  <c r="T11426" i="5" s="1"/>
  <c r="T11427" i="5" s="1"/>
  <c r="T11428" i="5" s="1"/>
  <c r="T11429" i="5" s="1"/>
  <c r="T11430" i="5" s="1"/>
  <c r="T11431" i="5" s="1"/>
  <c r="T11432" i="5" s="1"/>
  <c r="T11433" i="5" s="1"/>
  <c r="S11349" i="5"/>
  <c r="S11350" i="5" s="1"/>
  <c r="S11351" i="5" s="1"/>
  <c r="S11352" i="5" s="1"/>
  <c r="S11353" i="5" s="1"/>
  <c r="S11354" i="5" s="1"/>
  <c r="S11355" i="5" s="1"/>
  <c r="S11356" i="5" s="1"/>
  <c r="S11357" i="5" s="1"/>
  <c r="S11358" i="5" s="1"/>
  <c r="S11359" i="5" s="1"/>
  <c r="S11360" i="5" s="1"/>
  <c r="S11361" i="5" s="1"/>
  <c r="S11362" i="5" s="1"/>
  <c r="S11363" i="5" s="1"/>
  <c r="S11364" i="5" s="1"/>
  <c r="S11365" i="5" s="1"/>
  <c r="S11366" i="5" s="1"/>
  <c r="S11367" i="5" s="1"/>
  <c r="S11368" i="5" s="1"/>
  <c r="S11369" i="5" s="1"/>
  <c r="S11370" i="5" s="1"/>
  <c r="S11371" i="5" s="1"/>
  <c r="V11371" i="5" s="1"/>
  <c r="S11373" i="5"/>
  <c r="S11374" i="5" s="1"/>
  <c r="S11375" i="5" s="1"/>
  <c r="S11376" i="5" s="1"/>
  <c r="S11377" i="5" s="1"/>
  <c r="S11378" i="5" s="1"/>
  <c r="S11379" i="5" s="1"/>
  <c r="S11380" i="5" s="1"/>
  <c r="S11381" i="5" s="1"/>
  <c r="S11382" i="5" s="1"/>
  <c r="S11383" i="5" s="1"/>
  <c r="S11384" i="5" s="1"/>
  <c r="S11385" i="5" s="1"/>
  <c r="O11398" i="5"/>
  <c r="V11398" i="5"/>
  <c r="O11404" i="5"/>
  <c r="S11084" i="5"/>
  <c r="S11085" i="5" s="1"/>
  <c r="S11086" i="5" s="1"/>
  <c r="S11087" i="5" s="1"/>
  <c r="S11088" i="5" s="1"/>
  <c r="S11089" i="5" s="1"/>
  <c r="S11090" i="5" s="1"/>
  <c r="S11091" i="5" s="1"/>
  <c r="S11092" i="5" s="1"/>
  <c r="S11093" i="5" s="1"/>
  <c r="S11094" i="5" s="1"/>
  <c r="S11095" i="5" s="1"/>
  <c r="S11096" i="5" s="1"/>
  <c r="S11097" i="5" s="1"/>
  <c r="S11098" i="5" s="1"/>
  <c r="S11099" i="5" s="1"/>
  <c r="S11100" i="5" s="1"/>
  <c r="S11101" i="5" s="1"/>
  <c r="S11102" i="5" s="1"/>
  <c r="S11103" i="5" s="1"/>
  <c r="S11104" i="5" s="1"/>
  <c r="S11105" i="5" s="1"/>
  <c r="S11106" i="5" s="1"/>
  <c r="S11107" i="5" s="1"/>
  <c r="S11108" i="5" s="1"/>
  <c r="S11109" i="5" s="1"/>
  <c r="S11110" i="5" s="1"/>
  <c r="S11111" i="5" s="1"/>
  <c r="S11112" i="5" s="1"/>
  <c r="S11113" i="5" s="1"/>
  <c r="S11114" i="5" s="1"/>
  <c r="S11115" i="5" s="1"/>
  <c r="S11116" i="5" s="1"/>
  <c r="S11117" i="5" s="1"/>
  <c r="V11117" i="5" s="1"/>
  <c r="T11118" i="5"/>
  <c r="T11119" i="5" s="1"/>
  <c r="T11120" i="5" s="1"/>
  <c r="T11121" i="5" s="1"/>
  <c r="T11122" i="5" s="1"/>
  <c r="T11123" i="5" s="1"/>
  <c r="T11124" i="5" s="1"/>
  <c r="T11125" i="5" s="1"/>
  <c r="T11126" i="5" s="1"/>
  <c r="T11127" i="5" s="1"/>
  <c r="T11128" i="5" s="1"/>
  <c r="T11129" i="5" s="1"/>
  <c r="T11130" i="5" s="1"/>
  <c r="T11131" i="5" s="1"/>
  <c r="T11132" i="5" s="1"/>
  <c r="T11133" i="5" s="1"/>
  <c r="T11134" i="5" s="1"/>
  <c r="T11135" i="5" s="1"/>
  <c r="T11136" i="5" s="1"/>
  <c r="T11137" i="5" s="1"/>
  <c r="T11138" i="5" s="1"/>
  <c r="T11139" i="5" s="1"/>
  <c r="T11140" i="5" s="1"/>
  <c r="T11141" i="5" s="1"/>
  <c r="T11142" i="5"/>
  <c r="T11143" i="5" s="1"/>
  <c r="T11144" i="5" s="1"/>
  <c r="T11145" i="5" s="1"/>
  <c r="T11150" i="5"/>
  <c r="T11151" i="5" s="1"/>
  <c r="T11152" i="5" s="1"/>
  <c r="T11153" i="5" s="1"/>
  <c r="T11154" i="5" s="1"/>
  <c r="T11155" i="5" s="1"/>
  <c r="T11156" i="5" s="1"/>
  <c r="T11158" i="5"/>
  <c r="T11159" i="5" s="1"/>
  <c r="T11160" i="5" s="1"/>
  <c r="T11222" i="5"/>
  <c r="T11223" i="5" s="1"/>
  <c r="S11252" i="5"/>
  <c r="S11253" i="5" s="1"/>
  <c r="S11254" i="5" s="1"/>
  <c r="S11255" i="5" s="1"/>
  <c r="S11256" i="5" s="1"/>
  <c r="S11257" i="5" s="1"/>
  <c r="S11258" i="5" s="1"/>
  <c r="S11259" i="5" s="1"/>
  <c r="S11260" i="5" s="1"/>
  <c r="S11261" i="5" s="1"/>
  <c r="S11262" i="5" s="1"/>
  <c r="S11263" i="5" s="1"/>
  <c r="S11264" i="5" s="1"/>
  <c r="S11265" i="5" s="1"/>
  <c r="V11265" i="5" s="1"/>
  <c r="T11254" i="5"/>
  <c r="T11255" i="5" s="1"/>
  <c r="S11268" i="5"/>
  <c r="S11269" i="5" s="1"/>
  <c r="S11270" i="5" s="1"/>
  <c r="S11271" i="5" s="1"/>
  <c r="S11272" i="5" s="1"/>
  <c r="S11273" i="5" s="1"/>
  <c r="S11274" i="5" s="1"/>
  <c r="S11275" i="5" s="1"/>
  <c r="S11276" i="5" s="1"/>
  <c r="S11277" i="5" s="1"/>
  <c r="S11278" i="5" s="1"/>
  <c r="S11279" i="5" s="1"/>
  <c r="S11280" i="5" s="1"/>
  <c r="S11281" i="5" s="1"/>
  <c r="S11282" i="5" s="1"/>
  <c r="S11283" i="5" s="1"/>
  <c r="S11284" i="5" s="1"/>
  <c r="V11284" i="5" s="1"/>
  <c r="T11270" i="5"/>
  <c r="T11271" i="5" s="1"/>
  <c r="T11272" i="5" s="1"/>
  <c r="T11273" i="5" s="1"/>
  <c r="T11274" i="5" s="1"/>
  <c r="T11275" i="5" s="1"/>
  <c r="T11276" i="5" s="1"/>
  <c r="T11277" i="5" s="1"/>
  <c r="T11278" i="5" s="1"/>
  <c r="T11279" i="5" s="1"/>
  <c r="T11280" i="5" s="1"/>
  <c r="T11281" i="5" s="1"/>
  <c r="T11282" i="5" s="1"/>
  <c r="T11283" i="5" s="1"/>
  <c r="T11284" i="5" s="1"/>
  <c r="T11286" i="5"/>
  <c r="T11287" i="5" s="1"/>
  <c r="S11292" i="5"/>
  <c r="S11293" i="5" s="1"/>
  <c r="S11294" i="5" s="1"/>
  <c r="S11295" i="5" s="1"/>
  <c r="S11296" i="5" s="1"/>
  <c r="S11297" i="5" s="1"/>
  <c r="S11298" i="5" s="1"/>
  <c r="S11299" i="5" s="1"/>
  <c r="S11300" i="5" s="1"/>
  <c r="S11301" i="5" s="1"/>
  <c r="S11302" i="5" s="1"/>
  <c r="S11303" i="5" s="1"/>
  <c r="S11304" i="5" s="1"/>
  <c r="S11305" i="5" s="1"/>
  <c r="S11306" i="5" s="1"/>
  <c r="S11307" i="5" s="1"/>
  <c r="S11308" i="5" s="1"/>
  <c r="S11309" i="5" s="1"/>
  <c r="S11310" i="5" s="1"/>
  <c r="S11311" i="5" s="1"/>
  <c r="S11312" i="5" s="1"/>
  <c r="S11313" i="5" s="1"/>
  <c r="S11314" i="5" s="1"/>
  <c r="S11315" i="5" s="1"/>
  <c r="V11315" i="5" s="1"/>
  <c r="T11294" i="5"/>
  <c r="T11295" i="5" s="1"/>
  <c r="T11318" i="5"/>
  <c r="T11319" i="5" s="1"/>
  <c r="T11320" i="5" s="1"/>
  <c r="T11321" i="5" s="1"/>
  <c r="T11322" i="5" s="1"/>
  <c r="T11323" i="5" s="1"/>
  <c r="T11324" i="5" s="1"/>
  <c r="T11325" i="5" s="1"/>
  <c r="T11326" i="5" s="1"/>
  <c r="T11327" i="5" s="1"/>
  <c r="T11328" i="5" s="1"/>
  <c r="T11329" i="5" s="1"/>
  <c r="T11330" i="5" s="1"/>
  <c r="T11331" i="5" s="1"/>
  <c r="T11332" i="5" s="1"/>
  <c r="T11333" i="5" s="1"/>
  <c r="T11334" i="5" s="1"/>
  <c r="T11335" i="5" s="1"/>
  <c r="T11336" i="5" s="1"/>
  <c r="T11337" i="5" s="1"/>
  <c r="T11338" i="5" s="1"/>
  <c r="T11339" i="5" s="1"/>
  <c r="T11340" i="5" s="1"/>
  <c r="T11341" i="5" s="1"/>
  <c r="T11342" i="5" s="1"/>
  <c r="T11343" i="5" s="1"/>
  <c r="T11344" i="5" s="1"/>
  <c r="T11345" i="5" s="1"/>
  <c r="T11346" i="5" s="1"/>
  <c r="T11347" i="5" s="1"/>
  <c r="S11388" i="5"/>
  <c r="S11389" i="5" s="1"/>
  <c r="S11390" i="5" s="1"/>
  <c r="S11391" i="5" s="1"/>
  <c r="S11392" i="5" s="1"/>
  <c r="S11393" i="5" s="1"/>
  <c r="S11394" i="5" s="1"/>
  <c r="S11395" i="5" s="1"/>
  <c r="S11396" i="5" s="1"/>
  <c r="S11397" i="5" s="1"/>
  <c r="S11398" i="5" s="1"/>
  <c r="S11399" i="5" s="1"/>
  <c r="S11400" i="5" s="1"/>
  <c r="S11401" i="5" s="1"/>
  <c r="S11402" i="5" s="1"/>
  <c r="S11403" i="5" s="1"/>
  <c r="S11404" i="5" s="1"/>
  <c r="S11405" i="5" s="1"/>
  <c r="S11406" i="5" s="1"/>
  <c r="S11407" i="5" s="1"/>
  <c r="S11408" i="5" s="1"/>
  <c r="S11409" i="5" s="1"/>
  <c r="S11410" i="5" s="1"/>
  <c r="S11411" i="5" s="1"/>
  <c r="V11411" i="5" s="1"/>
  <c r="T11388" i="5"/>
  <c r="T11389" i="5" s="1"/>
  <c r="T11390" i="5" s="1"/>
  <c r="T11391" i="5" s="1"/>
  <c r="T11392" i="5" s="1"/>
  <c r="T11393" i="5" s="1"/>
  <c r="T11394" i="5" s="1"/>
  <c r="T11395" i="5" s="1"/>
  <c r="T11396" i="5" s="1"/>
  <c r="T11397" i="5" s="1"/>
  <c r="T11398" i="5" s="1"/>
  <c r="T11399" i="5" s="1"/>
  <c r="T11400" i="5" s="1"/>
  <c r="T11401" i="5" s="1"/>
  <c r="T11402" i="5" s="1"/>
  <c r="T11403" i="5" s="1"/>
  <c r="T11404" i="5" s="1"/>
  <c r="T11405" i="5" s="1"/>
  <c r="T11406" i="5" s="1"/>
  <c r="T11407" i="5" s="1"/>
  <c r="T11408" i="5" s="1"/>
  <c r="T11409" i="5" s="1"/>
  <c r="T11410" i="5" s="1"/>
  <c r="T11411" i="5" s="1"/>
  <c r="O11396" i="5"/>
  <c r="O11408" i="5"/>
  <c r="V11408" i="5"/>
  <c r="O11416" i="5"/>
  <c r="V11416" i="5"/>
  <c r="O11472" i="5"/>
  <c r="S11436" i="5"/>
  <c r="S11437" i="5" s="1"/>
  <c r="S11438" i="5" s="1"/>
  <c r="V11440" i="5"/>
  <c r="V11448" i="5"/>
  <c r="V11456" i="5"/>
  <c r="O11464" i="5"/>
  <c r="V11406" i="5"/>
  <c r="T11412" i="5"/>
  <c r="V11414" i="5"/>
  <c r="V11422" i="5"/>
  <c r="V11430" i="5"/>
  <c r="V11454" i="5"/>
  <c r="S11449" i="5"/>
  <c r="S11450" i="5" s="1"/>
  <c r="S11451" i="5" s="1"/>
  <c r="S11452" i="5" s="1"/>
  <c r="S11453" i="5" s="1"/>
  <c r="S11454" i="5" s="1"/>
  <c r="S11455" i="5" s="1"/>
  <c r="S11456" i="5" s="1"/>
  <c r="S11457" i="5" s="1"/>
  <c r="S11458" i="5" s="1"/>
  <c r="S11459" i="5" s="1"/>
  <c r="S11460" i="5" s="1"/>
  <c r="S11461" i="5" s="1"/>
  <c r="V11412" i="5"/>
  <c r="T11434" i="5"/>
  <c r="T11435" i="5" s="1"/>
  <c r="T11436" i="5" s="1"/>
  <c r="T11437" i="5" s="1"/>
  <c r="T11438" i="5" s="1"/>
  <c r="S11440" i="5"/>
  <c r="S11441" i="5" s="1"/>
  <c r="S11442" i="5" s="1"/>
  <c r="S11443" i="5" s="1"/>
  <c r="S11444" i="5" s="1"/>
  <c r="S11445" i="5" s="1"/>
  <c r="S11446" i="5" s="1"/>
  <c r="V11444" i="5"/>
  <c r="S11448" i="5"/>
  <c r="V11452" i="5"/>
  <c r="V11460" i="5"/>
  <c r="T11441" i="5"/>
  <c r="T11442" i="5" s="1"/>
  <c r="T11443" i="5" s="1"/>
  <c r="T11444" i="5" s="1"/>
  <c r="T11445" i="5" s="1"/>
  <c r="T11446" i="5" s="1"/>
  <c r="T11449" i="5"/>
  <c r="T11450" i="5" s="1"/>
  <c r="T11451" i="5" s="1"/>
  <c r="T11452" i="5" s="1"/>
  <c r="T11453" i="5" s="1"/>
  <c r="T11454" i="5" s="1"/>
  <c r="T11455" i="5" s="1"/>
  <c r="T11456" i="5" s="1"/>
  <c r="T11457" i="5" s="1"/>
  <c r="T11458" i="5" s="1"/>
  <c r="T11459" i="5" s="1"/>
  <c r="T11460" i="5" s="1"/>
  <c r="T11461" i="5" s="1"/>
  <c r="S11414" i="5"/>
  <c r="S11415" i="5" s="1"/>
  <c r="S11416" i="5" s="1"/>
  <c r="S11417" i="5" s="1"/>
  <c r="S11418" i="5" s="1"/>
  <c r="S11419" i="5" s="1"/>
  <c r="S11420" i="5" s="1"/>
  <c r="S11421" i="5" s="1"/>
  <c r="S11422" i="5" s="1"/>
  <c r="S11423" i="5" s="1"/>
  <c r="S11424" i="5" s="1"/>
  <c r="S11425" i="5" s="1"/>
  <c r="S11426" i="5" s="1"/>
  <c r="S11427" i="5" s="1"/>
  <c r="S11428" i="5" s="1"/>
  <c r="S11429" i="5" s="1"/>
  <c r="S11430" i="5" s="1"/>
  <c r="S11431" i="5" s="1"/>
  <c r="S11432" i="5" s="1"/>
  <c r="S11433" i="5" s="1"/>
  <c r="V11433" i="5" s="1"/>
  <c r="S11462" i="5"/>
  <c r="S11463" i="5" s="1"/>
  <c r="S11464" i="5" s="1"/>
  <c r="S11465" i="5" s="1"/>
  <c r="S11466" i="5" s="1"/>
  <c r="S11467" i="5" s="1"/>
  <c r="S11468" i="5" s="1"/>
  <c r="S11469" i="5" s="1"/>
  <c r="S11470" i="5" s="1"/>
  <c r="S11471" i="5" s="1"/>
  <c r="S11472" i="5" s="1"/>
  <c r="V11472" i="5" s="1"/>
  <c r="T11462" i="5"/>
  <c r="T11463" i="5" s="1"/>
  <c r="T11464" i="5" s="1"/>
  <c r="T11465" i="5" s="1"/>
  <c r="T11466" i="5" s="1"/>
  <c r="T11467" i="5" s="1"/>
  <c r="T11468" i="5" s="1"/>
  <c r="T11469" i="5" s="1"/>
  <c r="T11470" i="5" s="1"/>
  <c r="T11471" i="5" s="1"/>
  <c r="T11472" i="5" s="1"/>
  <c r="O11510" i="5"/>
  <c r="O11518" i="5"/>
  <c r="O11526" i="5"/>
  <c r="O11534" i="5"/>
  <c r="O11542" i="5"/>
  <c r="O11550" i="5"/>
  <c r="O11558" i="5"/>
  <c r="O11566" i="5"/>
  <c r="O11574" i="5"/>
  <c r="O11582" i="5"/>
  <c r="O11590" i="5"/>
  <c r="O11598" i="5"/>
  <c r="O11606" i="5"/>
  <c r="V11720" i="5"/>
  <c r="V11747" i="5"/>
  <c r="S11639" i="5"/>
  <c r="S11640" i="5" s="1"/>
  <c r="S11641" i="5" s="1"/>
  <c r="S11642" i="5" s="1"/>
  <c r="S11643" i="5" s="1"/>
  <c r="S11644" i="5" s="1"/>
  <c r="S11645" i="5" s="1"/>
  <c r="S11646" i="5" s="1"/>
  <c r="S11647" i="5" s="1"/>
  <c r="S11648" i="5" s="1"/>
  <c r="S11649" i="5" s="1"/>
  <c r="S11650" i="5" s="1"/>
  <c r="V11650" i="5" s="1"/>
  <c r="V11729" i="5"/>
  <c r="O11761" i="5"/>
  <c r="V11761" i="5"/>
  <c r="S11494" i="5"/>
  <c r="S11534" i="5"/>
  <c r="S11535" i="5" s="1"/>
  <c r="S11536" i="5" s="1"/>
  <c r="S11537" i="5" s="1"/>
  <c r="S11538" i="5" s="1"/>
  <c r="V11538" i="5" s="1"/>
  <c r="S11566" i="5"/>
  <c r="S11567" i="5" s="1"/>
  <c r="S11568" i="5" s="1"/>
  <c r="S11569" i="5" s="1"/>
  <c r="S11570" i="5" s="1"/>
  <c r="S11571" i="5" s="1"/>
  <c r="S11572" i="5" s="1"/>
  <c r="S11573" i="5" s="1"/>
  <c r="S11574" i="5" s="1"/>
  <c r="S11575" i="5" s="1"/>
  <c r="S11576" i="5" s="1"/>
  <c r="S11577" i="5" s="1"/>
  <c r="V11577" i="5" s="1"/>
  <c r="S11614" i="5"/>
  <c r="S11615" i="5" s="1"/>
  <c r="S11616" i="5" s="1"/>
  <c r="S11617" i="5" s="1"/>
  <c r="S11618" i="5" s="1"/>
  <c r="S11619" i="5" s="1"/>
  <c r="V11619" i="5" s="1"/>
  <c r="S11622" i="5"/>
  <c r="S11623" i="5" s="1"/>
  <c r="S11624" i="5" s="1"/>
  <c r="S11625" i="5" s="1"/>
  <c r="S11626" i="5" s="1"/>
  <c r="S11627" i="5" s="1"/>
  <c r="S11628" i="5" s="1"/>
  <c r="S11629" i="5" s="1"/>
  <c r="S11630" i="5" s="1"/>
  <c r="S11631" i="5" s="1"/>
  <c r="V11631" i="5" s="1"/>
  <c r="S11638" i="5"/>
  <c r="S11509" i="5"/>
  <c r="S11510" i="5" s="1"/>
  <c r="S11511" i="5" s="1"/>
  <c r="S11512" i="5" s="1"/>
  <c r="S11513" i="5" s="1"/>
  <c r="S11514" i="5" s="1"/>
  <c r="S11515" i="5" s="1"/>
  <c r="S11516" i="5" s="1"/>
  <c r="S11517" i="5" s="1"/>
  <c r="S11518" i="5" s="1"/>
  <c r="S11519" i="5" s="1"/>
  <c r="S11520" i="5" s="1"/>
  <c r="S11521" i="5" s="1"/>
  <c r="S11522" i="5" s="1"/>
  <c r="S11523" i="5" s="1"/>
  <c r="S11524" i="5" s="1"/>
  <c r="S11525" i="5" s="1"/>
  <c r="S11526" i="5" s="1"/>
  <c r="S11527" i="5" s="1"/>
  <c r="S11528" i="5" s="1"/>
  <c r="S11529" i="5" s="1"/>
  <c r="S11530" i="5" s="1"/>
  <c r="S11531" i="5" s="1"/>
  <c r="S11532" i="5" s="1"/>
  <c r="V11532" i="5" s="1"/>
  <c r="S11589" i="5"/>
  <c r="S11590" i="5" s="1"/>
  <c r="S11591" i="5" s="1"/>
  <c r="S11592" i="5" s="1"/>
  <c r="V11592" i="5" s="1"/>
  <c r="V11480" i="5"/>
  <c r="V11488" i="5"/>
  <c r="V11496" i="5"/>
  <c r="S11508" i="5"/>
  <c r="T11510" i="5"/>
  <c r="T11511" i="5" s="1"/>
  <c r="T11512" i="5" s="1"/>
  <c r="T11513" i="5" s="1"/>
  <c r="T11514" i="5" s="1"/>
  <c r="T11515" i="5" s="1"/>
  <c r="T11516" i="5" s="1"/>
  <c r="T11517" i="5" s="1"/>
  <c r="T11518" i="5" s="1"/>
  <c r="T11519" i="5" s="1"/>
  <c r="T11520" i="5" s="1"/>
  <c r="T11521" i="5" s="1"/>
  <c r="T11522" i="5" s="1"/>
  <c r="T11523" i="5" s="1"/>
  <c r="T11524" i="5" s="1"/>
  <c r="T11525" i="5" s="1"/>
  <c r="T11526" i="5" s="1"/>
  <c r="T11527" i="5" s="1"/>
  <c r="T11528" i="5" s="1"/>
  <c r="T11529" i="5" s="1"/>
  <c r="T11530" i="5" s="1"/>
  <c r="T11531" i="5" s="1"/>
  <c r="T11532" i="5" s="1"/>
  <c r="V11512" i="5"/>
  <c r="V11520" i="5"/>
  <c r="V11528" i="5"/>
  <c r="V11536" i="5"/>
  <c r="S11540" i="5"/>
  <c r="S11541" i="5" s="1"/>
  <c r="S11542" i="5" s="1"/>
  <c r="S11543" i="5" s="1"/>
  <c r="S11544" i="5" s="1"/>
  <c r="S11545" i="5" s="1"/>
  <c r="S11546" i="5" s="1"/>
  <c r="S11547" i="5" s="1"/>
  <c r="S11548" i="5" s="1"/>
  <c r="S11549" i="5" s="1"/>
  <c r="S11550" i="5" s="1"/>
  <c r="S11551" i="5" s="1"/>
  <c r="S11552" i="5" s="1"/>
  <c r="S11553" i="5" s="1"/>
  <c r="V11544" i="5"/>
  <c r="V11552" i="5"/>
  <c r="S11556" i="5"/>
  <c r="S11557" i="5" s="1"/>
  <c r="S11558" i="5" s="1"/>
  <c r="S11559" i="5" s="1"/>
  <c r="S11560" i="5" s="1"/>
  <c r="S11561" i="5" s="1"/>
  <c r="S11562" i="5" s="1"/>
  <c r="S11563" i="5" s="1"/>
  <c r="V11560" i="5"/>
  <c r="V11568" i="5"/>
  <c r="V11576" i="5"/>
  <c r="S11580" i="5"/>
  <c r="S11581" i="5" s="1"/>
  <c r="S11582" i="5" s="1"/>
  <c r="S11583" i="5" s="1"/>
  <c r="S11584" i="5" s="1"/>
  <c r="S11585" i="5" s="1"/>
  <c r="S11586" i="5" s="1"/>
  <c r="V11586" i="5" s="1"/>
  <c r="V11584" i="5"/>
  <c r="S11588" i="5"/>
  <c r="S11596" i="5"/>
  <c r="S11597" i="5" s="1"/>
  <c r="S11598" i="5" s="1"/>
  <c r="S11599" i="5" s="1"/>
  <c r="S11600" i="5" s="1"/>
  <c r="S11601" i="5" s="1"/>
  <c r="V11600" i="5"/>
  <c r="S11604" i="5"/>
  <c r="S11605" i="5" s="1"/>
  <c r="S11606" i="5" s="1"/>
  <c r="S11607" i="5" s="1"/>
  <c r="S11608" i="5" s="1"/>
  <c r="S11609" i="5" s="1"/>
  <c r="S11610" i="5" s="1"/>
  <c r="S11611" i="5" s="1"/>
  <c r="V11608" i="5"/>
  <c r="S11652" i="5"/>
  <c r="S11653" i="5" s="1"/>
  <c r="S11654" i="5" s="1"/>
  <c r="S11655" i="5" s="1"/>
  <c r="S11656" i="5" s="1"/>
  <c r="S11657" i="5" s="1"/>
  <c r="S11658" i="5" s="1"/>
  <c r="S11659" i="5" s="1"/>
  <c r="S11660" i="5" s="1"/>
  <c r="S11661" i="5" s="1"/>
  <c r="S11662" i="5" s="1"/>
  <c r="S11663" i="5" s="1"/>
  <c r="S11664" i="5" s="1"/>
  <c r="S11665" i="5" s="1"/>
  <c r="S11666" i="5" s="1"/>
  <c r="S11667" i="5" s="1"/>
  <c r="S11668" i="5" s="1"/>
  <c r="S11669" i="5" s="1"/>
  <c r="S11670" i="5" s="1"/>
  <c r="S11671" i="5" s="1"/>
  <c r="S11672" i="5" s="1"/>
  <c r="S11673" i="5" s="1"/>
  <c r="S11674" i="5" s="1"/>
  <c r="S11675" i="5" s="1"/>
  <c r="S11676" i="5" s="1"/>
  <c r="S11677" i="5" s="1"/>
  <c r="S11678" i="5" s="1"/>
  <c r="S11679" i="5" s="1"/>
  <c r="S11680" i="5" s="1"/>
  <c r="V11680" i="5" s="1"/>
  <c r="S11684" i="5"/>
  <c r="S11685" i="5" s="1"/>
  <c r="S11686" i="5" s="1"/>
  <c r="S11687" i="5" s="1"/>
  <c r="S11688" i="5" s="1"/>
  <c r="S11689" i="5" s="1"/>
  <c r="S11690" i="5" s="1"/>
  <c r="S11691" i="5" s="1"/>
  <c r="V11691" i="5" s="1"/>
  <c r="S11475" i="5"/>
  <c r="S11476" i="5" s="1"/>
  <c r="S11477" i="5" s="1"/>
  <c r="S11478" i="5" s="1"/>
  <c r="S11479" i="5" s="1"/>
  <c r="S11480" i="5" s="1"/>
  <c r="S11481" i="5" s="1"/>
  <c r="S11482" i="5" s="1"/>
  <c r="S11483" i="5" s="1"/>
  <c r="S11484" i="5" s="1"/>
  <c r="S11485" i="5" s="1"/>
  <c r="S11486" i="5" s="1"/>
  <c r="S11487" i="5" s="1"/>
  <c r="S11488" i="5" s="1"/>
  <c r="S11489" i="5" s="1"/>
  <c r="S11490" i="5" s="1"/>
  <c r="S11491" i="5" s="1"/>
  <c r="S11492" i="5" s="1"/>
  <c r="V11492" i="5" s="1"/>
  <c r="T11493" i="5"/>
  <c r="T11494" i="5" s="1"/>
  <c r="T11509" i="5"/>
  <c r="T11533" i="5"/>
  <c r="T11534" i="5" s="1"/>
  <c r="T11535" i="5" s="1"/>
  <c r="T11536" i="5" s="1"/>
  <c r="T11537" i="5" s="1"/>
  <c r="T11538" i="5" s="1"/>
  <c r="T11557" i="5"/>
  <c r="T11558" i="5" s="1"/>
  <c r="T11559" i="5" s="1"/>
  <c r="T11560" i="5" s="1"/>
  <c r="T11561" i="5" s="1"/>
  <c r="T11562" i="5" s="1"/>
  <c r="T11563" i="5" s="1"/>
  <c r="T11565" i="5"/>
  <c r="T11566" i="5" s="1"/>
  <c r="T11567" i="5" s="1"/>
  <c r="T11568" i="5" s="1"/>
  <c r="T11569" i="5" s="1"/>
  <c r="T11570" i="5" s="1"/>
  <c r="T11571" i="5" s="1"/>
  <c r="T11572" i="5" s="1"/>
  <c r="T11573" i="5" s="1"/>
  <c r="T11574" i="5" s="1"/>
  <c r="T11575" i="5" s="1"/>
  <c r="T11576" i="5" s="1"/>
  <c r="T11577" i="5" s="1"/>
  <c r="T11605" i="5"/>
  <c r="T11606" i="5" s="1"/>
  <c r="T11607" i="5" s="1"/>
  <c r="T11608" i="5" s="1"/>
  <c r="T11609" i="5" s="1"/>
  <c r="T11610" i="5" s="1"/>
  <c r="T11611" i="5" s="1"/>
  <c r="T11613" i="5"/>
  <c r="T11614" i="5" s="1"/>
  <c r="T11615" i="5" s="1"/>
  <c r="T11616" i="5" s="1"/>
  <c r="T11617" i="5" s="1"/>
  <c r="T11618" i="5" s="1"/>
  <c r="T11619" i="5" s="1"/>
  <c r="S11474" i="5"/>
  <c r="S11498" i="5"/>
  <c r="S11499" i="5" s="1"/>
  <c r="S11500" i="5" s="1"/>
  <c r="S11501" i="5" s="1"/>
  <c r="S11502" i="5" s="1"/>
  <c r="S11503" i="5" s="1"/>
  <c r="S11504" i="5" s="1"/>
  <c r="V11504" i="5" s="1"/>
  <c r="S11634" i="5"/>
  <c r="S11635" i="5" s="1"/>
  <c r="S11636" i="5" s="1"/>
  <c r="V11636" i="5" s="1"/>
  <c r="V11758" i="5"/>
  <c r="T11475" i="5"/>
  <c r="T11476" i="5" s="1"/>
  <c r="T11477" i="5" s="1"/>
  <c r="T11478" i="5" s="1"/>
  <c r="T11479" i="5" s="1"/>
  <c r="T11480" i="5" s="1"/>
  <c r="T11481" i="5" s="1"/>
  <c r="T11482" i="5" s="1"/>
  <c r="T11483" i="5" s="1"/>
  <c r="T11484" i="5" s="1"/>
  <c r="T11485" i="5" s="1"/>
  <c r="T11486" i="5" s="1"/>
  <c r="T11487" i="5" s="1"/>
  <c r="T11488" i="5" s="1"/>
  <c r="T11489" i="5" s="1"/>
  <c r="T11490" i="5" s="1"/>
  <c r="T11491" i="5" s="1"/>
  <c r="T11492" i="5" s="1"/>
  <c r="S11497" i="5"/>
  <c r="T11499" i="5"/>
  <c r="T11500" i="5" s="1"/>
  <c r="T11501" i="5" s="1"/>
  <c r="T11502" i="5" s="1"/>
  <c r="T11503" i="5" s="1"/>
  <c r="T11504" i="5" s="1"/>
  <c r="T11507" i="5"/>
  <c r="T11508" i="5" s="1"/>
  <c r="T11539" i="5"/>
  <c r="T11540" i="5" s="1"/>
  <c r="T11541" i="5" s="1"/>
  <c r="T11542" i="5" s="1"/>
  <c r="T11543" i="5" s="1"/>
  <c r="T11544" i="5" s="1"/>
  <c r="T11545" i="5" s="1"/>
  <c r="T11546" i="5" s="1"/>
  <c r="T11547" i="5" s="1"/>
  <c r="T11548" i="5" s="1"/>
  <c r="T11549" i="5" s="1"/>
  <c r="T11550" i="5" s="1"/>
  <c r="T11551" i="5" s="1"/>
  <c r="T11552" i="5" s="1"/>
  <c r="T11553" i="5" s="1"/>
  <c r="T11555" i="5"/>
  <c r="T11556" i="5" s="1"/>
  <c r="T11579" i="5"/>
  <c r="T11580" i="5" s="1"/>
  <c r="T11581" i="5" s="1"/>
  <c r="T11582" i="5" s="1"/>
  <c r="T11583" i="5" s="1"/>
  <c r="T11584" i="5" s="1"/>
  <c r="T11585" i="5" s="1"/>
  <c r="T11586" i="5" s="1"/>
  <c r="T11587" i="5"/>
  <c r="T11588" i="5" s="1"/>
  <c r="T11589" i="5" s="1"/>
  <c r="T11590" i="5" s="1"/>
  <c r="T11591" i="5" s="1"/>
  <c r="T11592" i="5" s="1"/>
  <c r="T11595" i="5"/>
  <c r="T11596" i="5" s="1"/>
  <c r="T11597" i="5" s="1"/>
  <c r="T11598" i="5" s="1"/>
  <c r="T11599" i="5" s="1"/>
  <c r="T11600" i="5" s="1"/>
  <c r="T11601" i="5" s="1"/>
  <c r="T11603" i="5"/>
  <c r="T11604" i="5" s="1"/>
  <c r="S11633" i="5"/>
  <c r="T11761" i="5"/>
  <c r="O11767" i="5"/>
  <c r="O11775" i="5"/>
  <c r="O11783" i="5"/>
  <c r="O11791" i="5"/>
  <c r="O11799" i="5"/>
  <c r="O11807" i="5"/>
  <c r="O11815" i="5"/>
  <c r="O11823" i="5"/>
  <c r="O11831" i="5"/>
  <c r="S11835" i="5"/>
  <c r="S11836" i="5" s="1"/>
  <c r="S11837" i="5" s="1"/>
  <c r="S11838" i="5" s="1"/>
  <c r="S11839" i="5" s="1"/>
  <c r="S11840" i="5" s="1"/>
  <c r="S11841" i="5" s="1"/>
  <c r="S11842" i="5" s="1"/>
  <c r="S11843" i="5" s="1"/>
  <c r="S11844" i="5" s="1"/>
  <c r="V11844" i="5" s="1"/>
  <c r="O11839" i="5"/>
  <c r="O11847" i="5"/>
  <c r="O11855" i="5"/>
  <c r="O11863" i="5"/>
  <c r="O11871" i="5"/>
  <c r="T11800" i="5"/>
  <c r="T11801" i="5" s="1"/>
  <c r="T11802" i="5" s="1"/>
  <c r="T11803" i="5" s="1"/>
  <c r="T11804" i="5" s="1"/>
  <c r="T11805" i="5" s="1"/>
  <c r="T11806" i="5" s="1"/>
  <c r="T11807" i="5" s="1"/>
  <c r="T11808" i="5" s="1"/>
  <c r="T11809" i="5" s="1"/>
  <c r="T11810" i="5" s="1"/>
  <c r="T11811" i="5" s="1"/>
  <c r="T11812" i="5" s="1"/>
  <c r="T11813" i="5" s="1"/>
  <c r="T11814" i="5" s="1"/>
  <c r="T11815" i="5" s="1"/>
  <c r="T11816" i="5" s="1"/>
  <c r="T11817" i="5" s="1"/>
  <c r="T11818" i="5" s="1"/>
  <c r="T11819" i="5" s="1"/>
  <c r="T11820" i="5" s="1"/>
  <c r="T11821" i="5" s="1"/>
  <c r="T11822" i="5" s="1"/>
  <c r="T11823" i="5" s="1"/>
  <c r="T11824" i="5" s="1"/>
  <c r="T11825" i="5" s="1"/>
  <c r="T11826" i="5" s="1"/>
  <c r="T11827" i="5" s="1"/>
  <c r="T11828" i="5" s="1"/>
  <c r="T11829" i="5" s="1"/>
  <c r="T11830" i="5" s="1"/>
  <c r="T11831" i="5" s="1"/>
  <c r="T11832" i="5" s="1"/>
  <c r="T11833" i="5" s="1"/>
  <c r="V11763" i="5"/>
  <c r="V11771" i="5"/>
  <c r="V11779" i="5"/>
  <c r="V11787" i="5"/>
  <c r="V11795" i="5"/>
  <c r="T11799" i="5"/>
  <c r="V11803" i="5"/>
  <c r="V11811" i="5"/>
  <c r="V11819" i="5"/>
  <c r="V11827" i="5"/>
  <c r="V11835" i="5"/>
  <c r="V11843" i="5"/>
  <c r="T11847" i="5"/>
  <c r="T11848" i="5" s="1"/>
  <c r="T11849" i="5" s="1"/>
  <c r="T11850" i="5" s="1"/>
  <c r="T11851" i="5" s="1"/>
  <c r="T11852" i="5" s="1"/>
  <c r="T11853" i="5" s="1"/>
  <c r="T11854" i="5" s="1"/>
  <c r="T11855" i="5" s="1"/>
  <c r="T11856" i="5" s="1"/>
  <c r="T11857" i="5" s="1"/>
  <c r="T11858" i="5" s="1"/>
  <c r="T11859" i="5" s="1"/>
  <c r="T11860" i="5" s="1"/>
  <c r="T11861" i="5" s="1"/>
  <c r="T11862" i="5" s="1"/>
  <c r="T11863" i="5" s="1"/>
  <c r="T11864" i="5" s="1"/>
  <c r="T11865" i="5" s="1"/>
  <c r="T11866" i="5" s="1"/>
  <c r="T11867" i="5" s="1"/>
  <c r="T11868" i="5" s="1"/>
  <c r="T11869" i="5" s="1"/>
  <c r="T11870" i="5" s="1"/>
  <c r="T11871" i="5" s="1"/>
  <c r="T11872" i="5" s="1"/>
  <c r="T11873" i="5" s="1"/>
  <c r="T11874" i="5" s="1"/>
  <c r="T11875" i="5" s="1"/>
  <c r="T11876" i="5" s="1"/>
  <c r="T11877" i="5" s="1"/>
  <c r="V11851" i="5"/>
  <c r="V11859" i="5"/>
  <c r="V11867" i="5"/>
  <c r="O11890" i="5"/>
  <c r="V11890" i="5"/>
  <c r="T11880" i="5"/>
  <c r="T11881" i="5" s="1"/>
  <c r="T11882" i="5" s="1"/>
  <c r="T11883" i="5" s="1"/>
  <c r="T11884" i="5" s="1"/>
  <c r="T11885" i="5" s="1"/>
  <c r="T11886" i="5" s="1"/>
  <c r="T11887" i="5" s="1"/>
  <c r="V11769" i="5"/>
  <c r="V11777" i="5"/>
  <c r="V11785" i="5"/>
  <c r="V11793" i="5"/>
  <c r="S11799" i="5"/>
  <c r="S11800" i="5" s="1"/>
  <c r="S11801" i="5" s="1"/>
  <c r="S11802" i="5" s="1"/>
  <c r="S11803" i="5" s="1"/>
  <c r="S11804" i="5" s="1"/>
  <c r="S11805" i="5" s="1"/>
  <c r="S11806" i="5" s="1"/>
  <c r="S11807" i="5" s="1"/>
  <c r="S11808" i="5" s="1"/>
  <c r="S11809" i="5" s="1"/>
  <c r="S11810" i="5" s="1"/>
  <c r="S11811" i="5" s="1"/>
  <c r="S11812" i="5" s="1"/>
  <c r="S11813" i="5" s="1"/>
  <c r="S11814" i="5" s="1"/>
  <c r="S11815" i="5" s="1"/>
  <c r="S11816" i="5" s="1"/>
  <c r="S11817" i="5" s="1"/>
  <c r="S11818" i="5" s="1"/>
  <c r="S11819" i="5" s="1"/>
  <c r="S11820" i="5" s="1"/>
  <c r="S11821" i="5" s="1"/>
  <c r="S11822" i="5" s="1"/>
  <c r="S11823" i="5" s="1"/>
  <c r="S11824" i="5" s="1"/>
  <c r="S11825" i="5" s="1"/>
  <c r="S11826" i="5" s="1"/>
  <c r="S11827" i="5" s="1"/>
  <c r="S11828" i="5" s="1"/>
  <c r="S11829" i="5" s="1"/>
  <c r="S11830" i="5" s="1"/>
  <c r="S11831" i="5" s="1"/>
  <c r="S11832" i="5" s="1"/>
  <c r="S11833" i="5" s="1"/>
  <c r="V11833" i="5" s="1"/>
  <c r="V11801" i="5"/>
  <c r="V11809" i="5"/>
  <c r="V11817" i="5"/>
  <c r="V11825" i="5"/>
  <c r="T11837" i="5"/>
  <c r="T11838" i="5" s="1"/>
  <c r="T11839" i="5" s="1"/>
  <c r="T11840" i="5" s="1"/>
  <c r="T11841" i="5" s="1"/>
  <c r="T11842" i="5" s="1"/>
  <c r="T11843" i="5" s="1"/>
  <c r="T11844" i="5" s="1"/>
  <c r="V11841" i="5"/>
  <c r="V11849" i="5"/>
  <c r="V11857" i="5"/>
  <c r="V11865" i="5"/>
  <c r="V11872" i="5"/>
  <c r="O11874" i="5"/>
  <c r="T11888" i="5"/>
  <c r="T11889" i="5" s="1"/>
  <c r="T11890" i="5" s="1"/>
  <c r="T11891" i="5" s="1"/>
  <c r="T11892" i="5" s="1"/>
  <c r="T11893" i="5" s="1"/>
  <c r="T11894" i="5" s="1"/>
  <c r="T11895" i="5" s="1"/>
  <c r="T11896" i="5" s="1"/>
  <c r="T11897" i="5" s="1"/>
  <c r="T11898" i="5" s="1"/>
  <c r="T11899" i="5" s="1"/>
  <c r="T11900" i="5" s="1"/>
  <c r="T11901" i="5" s="1"/>
  <c r="T11902" i="5" s="1"/>
  <c r="T11903" i="5" s="1"/>
  <c r="T11904" i="5" s="1"/>
  <c r="T11905" i="5" s="1"/>
  <c r="T11906" i="5" s="1"/>
  <c r="T11907" i="5" s="1"/>
  <c r="T11908" i="5" s="1"/>
  <c r="T11909" i="5" s="1"/>
  <c r="T11910" i="5" s="1"/>
  <c r="T11911" i="5" s="1"/>
  <c r="T11912" i="5" s="1"/>
  <c r="T11913" i="5" s="1"/>
  <c r="S11888" i="5"/>
  <c r="S11889" i="5" s="1"/>
  <c r="S11890" i="5" s="1"/>
  <c r="S11891" i="5" s="1"/>
  <c r="S11892" i="5" s="1"/>
  <c r="S11893" i="5" s="1"/>
  <c r="S11894" i="5" s="1"/>
  <c r="S11895" i="5" s="1"/>
  <c r="S11896" i="5" s="1"/>
  <c r="S11897" i="5" s="1"/>
  <c r="S11898" i="5" s="1"/>
  <c r="S11899" i="5" s="1"/>
  <c r="S11900" i="5" s="1"/>
  <c r="S11901" i="5" s="1"/>
  <c r="S11902" i="5" s="1"/>
  <c r="S11903" i="5" s="1"/>
  <c r="S11904" i="5" s="1"/>
  <c r="S11905" i="5" s="1"/>
  <c r="S11906" i="5" s="1"/>
  <c r="S11907" i="5" s="1"/>
  <c r="S11908" i="5" s="1"/>
  <c r="S11909" i="5" s="1"/>
  <c r="S11910" i="5" s="1"/>
  <c r="S11911" i="5" s="1"/>
  <c r="S11912" i="5" s="1"/>
  <c r="S11913" i="5" s="1"/>
  <c r="V11913" i="5" s="1"/>
  <c r="S11798" i="5"/>
  <c r="S11846" i="5"/>
  <c r="S11847" i="5" s="1"/>
  <c r="S11848" i="5" s="1"/>
  <c r="S11849" i="5" s="1"/>
  <c r="S11850" i="5" s="1"/>
  <c r="S11851" i="5" s="1"/>
  <c r="S11852" i="5" s="1"/>
  <c r="S11853" i="5" s="1"/>
  <c r="S11854" i="5" s="1"/>
  <c r="S11855" i="5" s="1"/>
  <c r="S11856" i="5" s="1"/>
  <c r="S11857" i="5" s="1"/>
  <c r="S11858" i="5" s="1"/>
  <c r="S11859" i="5" s="1"/>
  <c r="S11860" i="5" s="1"/>
  <c r="S11861" i="5" s="1"/>
  <c r="S11862" i="5" s="1"/>
  <c r="S11863" i="5" s="1"/>
  <c r="S11864" i="5" s="1"/>
  <c r="S11865" i="5" s="1"/>
  <c r="S11866" i="5" s="1"/>
  <c r="S11867" i="5" s="1"/>
  <c r="S11868" i="5" s="1"/>
  <c r="S11869" i="5" s="1"/>
  <c r="S11870" i="5" s="1"/>
  <c r="S11871" i="5" s="1"/>
  <c r="S11872" i="5" s="1"/>
  <c r="S11873" i="5" s="1"/>
  <c r="S11874" i="5" s="1"/>
  <c r="S11875" i="5" s="1"/>
  <c r="S11876" i="5" s="1"/>
  <c r="S11877" i="5" s="1"/>
  <c r="V11877" i="5" s="1"/>
  <c r="V11880" i="5"/>
  <c r="O11882" i="5"/>
  <c r="O11888" i="5"/>
  <c r="V11888" i="5"/>
  <c r="V11892" i="5"/>
  <c r="T11762" i="5"/>
  <c r="T11763" i="5" s="1"/>
  <c r="T11764" i="5" s="1"/>
  <c r="T11765" i="5" s="1"/>
  <c r="T11766" i="5" s="1"/>
  <c r="T11767" i="5" s="1"/>
  <c r="T11768" i="5" s="1"/>
  <c r="T11769" i="5" s="1"/>
  <c r="T11770" i="5" s="1"/>
  <c r="T11771" i="5" s="1"/>
  <c r="T11772" i="5" s="1"/>
  <c r="T11773" i="5" s="1"/>
  <c r="T11774" i="5" s="1"/>
  <c r="T11775" i="5" s="1"/>
  <c r="T11776" i="5" s="1"/>
  <c r="T11777" i="5" s="1"/>
  <c r="T11778" i="5" s="1"/>
  <c r="T11779" i="5" s="1"/>
  <c r="T11780" i="5" s="1"/>
  <c r="T11781" i="5" s="1"/>
  <c r="T11782" i="5" s="1"/>
  <c r="T11783" i="5" s="1"/>
  <c r="T11784" i="5" s="1"/>
  <c r="T11785" i="5" s="1"/>
  <c r="T11786" i="5" s="1"/>
  <c r="T11787" i="5" s="1"/>
  <c r="T11788" i="5" s="1"/>
  <c r="T11789" i="5" s="1"/>
  <c r="T11790" i="5" s="1"/>
  <c r="T11791" i="5" s="1"/>
  <c r="T11792" i="5" s="1"/>
  <c r="T11793" i="5" s="1"/>
  <c r="T11794" i="5" s="1"/>
  <c r="T11795" i="5" s="1"/>
  <c r="T11796" i="5" s="1"/>
  <c r="S11764" i="5"/>
  <c r="S11765" i="5" s="1"/>
  <c r="S11766" i="5" s="1"/>
  <c r="S11767" i="5" s="1"/>
  <c r="S11768" i="5" s="1"/>
  <c r="S11769" i="5" s="1"/>
  <c r="S11770" i="5" s="1"/>
  <c r="S11771" i="5" s="1"/>
  <c r="S11772" i="5" s="1"/>
  <c r="S11773" i="5" s="1"/>
  <c r="S11774" i="5" s="1"/>
  <c r="S11775" i="5" s="1"/>
  <c r="S11776" i="5" s="1"/>
  <c r="S11777" i="5" s="1"/>
  <c r="S11778" i="5" s="1"/>
  <c r="S11779" i="5" s="1"/>
  <c r="S11780" i="5" s="1"/>
  <c r="S11781" i="5" s="1"/>
  <c r="S11782" i="5" s="1"/>
  <c r="S11783" i="5" s="1"/>
  <c r="S11784" i="5" s="1"/>
  <c r="S11785" i="5" s="1"/>
  <c r="S11786" i="5" s="1"/>
  <c r="S11787" i="5" s="1"/>
  <c r="S11788" i="5" s="1"/>
  <c r="S11789" i="5" s="1"/>
  <c r="S11790" i="5" s="1"/>
  <c r="S11791" i="5" s="1"/>
  <c r="S11792" i="5" s="1"/>
  <c r="S11793" i="5" s="1"/>
  <c r="S11794" i="5" s="1"/>
  <c r="S11795" i="5" s="1"/>
  <c r="S11796" i="5" s="1"/>
  <c r="S11879" i="5"/>
  <c r="S11880" i="5" s="1"/>
  <c r="S11881" i="5" s="1"/>
  <c r="S11882" i="5" s="1"/>
  <c r="S11883" i="5" s="1"/>
  <c r="S11884" i="5" s="1"/>
  <c r="S11885" i="5" s="1"/>
  <c r="S11886" i="5" s="1"/>
  <c r="S11887" i="5" s="1"/>
  <c r="V11887" i="5" s="1"/>
  <c r="O11886" i="5"/>
  <c r="T11969" i="5"/>
  <c r="T11970" i="5" s="1"/>
  <c r="T11971" i="5" s="1"/>
  <c r="T11972" i="5" s="1"/>
  <c r="T11973" i="5" s="1"/>
  <c r="T11974" i="5" s="1"/>
  <c r="T11975" i="5" s="1"/>
  <c r="T11976" i="5" s="1"/>
  <c r="T11977" i="5" s="1"/>
  <c r="T11978" i="5" s="1"/>
  <c r="T11979" i="5" s="1"/>
  <c r="T12025" i="5"/>
  <c r="T12026" i="5" s="1"/>
  <c r="T12027" i="5" s="1"/>
  <c r="T12028" i="5" s="1"/>
  <c r="T12029" i="5" s="1"/>
  <c r="T12030" i="5" s="1"/>
  <c r="T12031" i="5" s="1"/>
  <c r="T12032" i="5" s="1"/>
  <c r="T12049" i="5"/>
  <c r="T12050" i="5" s="1"/>
  <c r="T12051" i="5" s="1"/>
  <c r="T12052" i="5" s="1"/>
  <c r="T12053" i="5" s="1"/>
  <c r="T12054" i="5" s="1"/>
  <c r="T12055" i="5" s="1"/>
  <c r="T12056" i="5" s="1"/>
  <c r="T12057" i="5" s="1"/>
  <c r="T12058" i="5" s="1"/>
  <c r="T12059" i="5" s="1"/>
  <c r="T12060" i="5" s="1"/>
  <c r="T12061" i="5" s="1"/>
  <c r="T12062" i="5" s="1"/>
  <c r="T12063" i="5" s="1"/>
  <c r="T12064" i="5" s="1"/>
  <c r="T12065" i="5" s="1"/>
  <c r="T12066" i="5" s="1"/>
  <c r="T12067" i="5" s="1"/>
  <c r="T12068" i="5" s="1"/>
  <c r="T12069" i="5" s="1"/>
  <c r="T12070" i="5" s="1"/>
  <c r="T12071" i="5" s="1"/>
  <c r="T12072" i="5" s="1"/>
  <c r="O12214" i="5"/>
  <c r="V12214" i="5"/>
  <c r="V12241" i="5"/>
  <c r="V11900" i="5"/>
  <c r="V11908" i="5"/>
  <c r="V11916" i="5"/>
  <c r="V11924" i="5"/>
  <c r="V11932" i="5"/>
  <c r="V11940" i="5"/>
  <c r="V11948" i="5"/>
  <c r="V11964" i="5"/>
  <c r="T11968" i="5"/>
  <c r="V11972" i="5"/>
  <c r="V11980" i="5"/>
  <c r="V11996" i="5"/>
  <c r="V12004" i="5"/>
  <c r="V12012" i="5"/>
  <c r="V12020" i="5"/>
  <c r="T12024" i="5"/>
  <c r="V12028" i="5"/>
  <c r="V12036" i="5"/>
  <c r="V12044" i="5"/>
  <c r="T12048" i="5"/>
  <c r="V12052" i="5"/>
  <c r="V12060" i="5"/>
  <c r="V12068" i="5"/>
  <c r="V12076" i="5"/>
  <c r="T12080" i="5"/>
  <c r="T12081" i="5" s="1"/>
  <c r="T12082" i="5" s="1"/>
  <c r="T12083" i="5" s="1"/>
  <c r="T12084" i="5" s="1"/>
  <c r="T12085" i="5" s="1"/>
  <c r="T12086" i="5" s="1"/>
  <c r="T12087" i="5" s="1"/>
  <c r="T12088" i="5" s="1"/>
  <c r="T12089" i="5" s="1"/>
  <c r="T12090" i="5" s="1"/>
  <c r="T12091" i="5" s="1"/>
  <c r="T12092" i="5" s="1"/>
  <c r="T12093" i="5" s="1"/>
  <c r="T12094" i="5" s="1"/>
  <c r="T12095" i="5" s="1"/>
  <c r="T12096" i="5" s="1"/>
  <c r="T12097" i="5" s="1"/>
  <c r="T12098" i="5" s="1"/>
  <c r="T12099" i="5" s="1"/>
  <c r="T12100" i="5" s="1"/>
  <c r="T12101" i="5" s="1"/>
  <c r="T12102" i="5" s="1"/>
  <c r="T12103" i="5" s="1"/>
  <c r="V12084" i="5"/>
  <c r="V12092" i="5"/>
  <c r="V12100" i="5"/>
  <c r="V12108" i="5"/>
  <c r="V12116" i="5"/>
  <c r="V12124" i="5"/>
  <c r="V12132" i="5"/>
  <c r="V12140" i="5"/>
  <c r="V12148" i="5"/>
  <c r="V12164" i="5"/>
  <c r="V12172" i="5"/>
  <c r="V12180" i="5"/>
  <c r="V12188" i="5"/>
  <c r="V12196" i="5"/>
  <c r="V12204" i="5"/>
  <c r="S11945" i="5"/>
  <c r="S11946" i="5" s="1"/>
  <c r="S11947" i="5" s="1"/>
  <c r="S11948" i="5" s="1"/>
  <c r="S11949" i="5" s="1"/>
  <c r="S11950" i="5" s="1"/>
  <c r="S11951" i="5" s="1"/>
  <c r="S11952" i="5" s="1"/>
  <c r="S11953" i="5" s="1"/>
  <c r="S11954" i="5" s="1"/>
  <c r="S11955" i="5" s="1"/>
  <c r="S11956" i="5" s="1"/>
  <c r="V11956" i="5" s="1"/>
  <c r="T11983" i="5"/>
  <c r="T11984" i="5" s="1"/>
  <c r="V11898" i="5"/>
  <c r="V11906" i="5"/>
  <c r="V11914" i="5"/>
  <c r="V11922" i="5"/>
  <c r="V11930" i="5"/>
  <c r="V11938" i="5"/>
  <c r="S11944" i="5"/>
  <c r="V11946" i="5"/>
  <c r="V11954" i="5"/>
  <c r="T11958" i="5"/>
  <c r="T11959" i="5" s="1"/>
  <c r="T11960" i="5" s="1"/>
  <c r="T11961" i="5" s="1"/>
  <c r="T11962" i="5" s="1"/>
  <c r="T11963" i="5" s="1"/>
  <c r="T11964" i="5" s="1"/>
  <c r="T11965" i="5" s="1"/>
  <c r="T11966" i="5" s="1"/>
  <c r="V11962" i="5"/>
  <c r="S11968" i="5"/>
  <c r="S11969" i="5" s="1"/>
  <c r="S11970" i="5" s="1"/>
  <c r="S11971" i="5" s="1"/>
  <c r="V11970" i="5"/>
  <c r="V11978" i="5"/>
  <c r="T11982" i="5"/>
  <c r="V11986" i="5"/>
  <c r="T11990" i="5"/>
  <c r="T11991" i="5" s="1"/>
  <c r="T11992" i="5" s="1"/>
  <c r="T11993" i="5" s="1"/>
  <c r="T11994" i="5" s="1"/>
  <c r="T11995" i="5" s="1"/>
  <c r="T11996" i="5" s="1"/>
  <c r="T11997" i="5" s="1"/>
  <c r="T11998" i="5" s="1"/>
  <c r="T11999" i="5" s="1"/>
  <c r="T12000" i="5" s="1"/>
  <c r="T12001" i="5" s="1"/>
  <c r="T12002" i="5" s="1"/>
  <c r="T12003" i="5" s="1"/>
  <c r="T12004" i="5" s="1"/>
  <c r="T12005" i="5" s="1"/>
  <c r="T12006" i="5" s="1"/>
  <c r="T12007" i="5" s="1"/>
  <c r="T12008" i="5" s="1"/>
  <c r="T12009" i="5" s="1"/>
  <c r="T12010" i="5" s="1"/>
  <c r="T12011" i="5" s="1"/>
  <c r="T12012" i="5" s="1"/>
  <c r="T12013" i="5" s="1"/>
  <c r="T12014" i="5" s="1"/>
  <c r="T12015" i="5" s="1"/>
  <c r="T12016" i="5" s="1"/>
  <c r="T12017" i="5" s="1"/>
  <c r="T12018" i="5" s="1"/>
  <c r="T12019" i="5" s="1"/>
  <c r="T12020" i="5" s="1"/>
  <c r="T12021" i="5" s="1"/>
  <c r="T12022" i="5" s="1"/>
  <c r="V11994" i="5"/>
  <c r="V12002" i="5"/>
  <c r="V12010" i="5"/>
  <c r="V12018" i="5"/>
  <c r="S12024" i="5"/>
  <c r="S12025" i="5" s="1"/>
  <c r="S12026" i="5" s="1"/>
  <c r="S12027" i="5" s="1"/>
  <c r="V12026" i="5"/>
  <c r="V12034" i="5"/>
  <c r="V12042" i="5"/>
  <c r="S12048" i="5"/>
  <c r="S12049" i="5" s="1"/>
  <c r="S12050" i="5" s="1"/>
  <c r="S12051" i="5" s="1"/>
  <c r="V12050" i="5"/>
  <c r="V12058" i="5"/>
  <c r="V12066" i="5"/>
  <c r="V12074" i="5"/>
  <c r="S12080" i="5"/>
  <c r="S12081" i="5" s="1"/>
  <c r="S12082" i="5" s="1"/>
  <c r="S12083" i="5" s="1"/>
  <c r="S12084" i="5" s="1"/>
  <c r="S12085" i="5" s="1"/>
  <c r="S12086" i="5" s="1"/>
  <c r="S12087" i="5" s="1"/>
  <c r="S12088" i="5" s="1"/>
  <c r="S12089" i="5" s="1"/>
  <c r="S12090" i="5" s="1"/>
  <c r="S12091" i="5" s="1"/>
  <c r="S12092" i="5" s="1"/>
  <c r="S12093" i="5" s="1"/>
  <c r="S12094" i="5" s="1"/>
  <c r="S12095" i="5" s="1"/>
  <c r="S12096" i="5" s="1"/>
  <c r="S12097" i="5" s="1"/>
  <c r="S12098" i="5" s="1"/>
  <c r="S12099" i="5" s="1"/>
  <c r="S12100" i="5" s="1"/>
  <c r="S12101" i="5" s="1"/>
  <c r="S12102" i="5" s="1"/>
  <c r="S12103" i="5" s="1"/>
  <c r="V12103" i="5" s="1"/>
  <c r="V12082" i="5"/>
  <c r="V12090" i="5"/>
  <c r="V12098" i="5"/>
  <c r="S12104" i="5"/>
  <c r="S12105" i="5" s="1"/>
  <c r="S12106" i="5" s="1"/>
  <c r="S12107" i="5" s="1"/>
  <c r="S12108" i="5" s="1"/>
  <c r="S12109" i="5" s="1"/>
  <c r="S12110" i="5" s="1"/>
  <c r="V12106" i="5"/>
  <c r="V12114" i="5"/>
  <c r="V12122" i="5"/>
  <c r="V12130" i="5"/>
  <c r="V12138" i="5"/>
  <c r="V12146" i="5"/>
  <c r="T12150" i="5"/>
  <c r="T12151" i="5" s="1"/>
  <c r="T12152" i="5" s="1"/>
  <c r="T12153" i="5" s="1"/>
  <c r="T12154" i="5" s="1"/>
  <c r="T12155" i="5" s="1"/>
  <c r="T12156" i="5" s="1"/>
  <c r="V12154" i="5"/>
  <c r="T12158" i="5"/>
  <c r="T12159" i="5" s="1"/>
  <c r="T12160" i="5" s="1"/>
  <c r="T12161" i="5" s="1"/>
  <c r="T12162" i="5" s="1"/>
  <c r="T12163" i="5" s="1"/>
  <c r="T12164" i="5" s="1"/>
  <c r="T12165" i="5" s="1"/>
  <c r="T12166" i="5" s="1"/>
  <c r="T12167" i="5" s="1"/>
  <c r="T12168" i="5" s="1"/>
  <c r="T12169" i="5" s="1"/>
  <c r="T12170" i="5" s="1"/>
  <c r="T12171" i="5" s="1"/>
  <c r="T12172" i="5" s="1"/>
  <c r="T12173" i="5" s="1"/>
  <c r="T12174" i="5" s="1"/>
  <c r="T12175" i="5" s="1"/>
  <c r="T12176" i="5" s="1"/>
  <c r="T12177" i="5" s="1"/>
  <c r="T12178" i="5" s="1"/>
  <c r="T12179" i="5" s="1"/>
  <c r="T12180" i="5" s="1"/>
  <c r="T12181" i="5" s="1"/>
  <c r="T12182" i="5" s="1"/>
  <c r="T12183" i="5" s="1"/>
  <c r="T12184" i="5" s="1"/>
  <c r="T12185" i="5" s="1"/>
  <c r="T12186" i="5" s="1"/>
  <c r="T12187" i="5" s="1"/>
  <c r="T12188" i="5" s="1"/>
  <c r="T12189" i="5" s="1"/>
  <c r="T12190" i="5" s="1"/>
  <c r="T12191" i="5" s="1"/>
  <c r="T12192" i="5" s="1"/>
  <c r="T12193" i="5" s="1"/>
  <c r="T12194" i="5" s="1"/>
  <c r="T12195" i="5" s="1"/>
  <c r="T12196" i="5" s="1"/>
  <c r="T12197" i="5" s="1"/>
  <c r="T12198" i="5" s="1"/>
  <c r="T12199" i="5" s="1"/>
  <c r="T12200" i="5" s="1"/>
  <c r="T12201" i="5" s="1"/>
  <c r="T12202" i="5" s="1"/>
  <c r="T12203" i="5" s="1"/>
  <c r="T12204" i="5" s="1"/>
  <c r="T12205" i="5" s="1"/>
  <c r="T12206" i="5" s="1"/>
  <c r="T12207" i="5" s="1"/>
  <c r="T12208" i="5" s="1"/>
  <c r="T12209" i="5" s="1"/>
  <c r="T12210" i="5" s="1"/>
  <c r="T12211" i="5" s="1"/>
  <c r="T12212" i="5" s="1"/>
  <c r="T12213" i="5" s="1"/>
  <c r="T12214" i="5" s="1"/>
  <c r="T12215" i="5" s="1"/>
  <c r="V12162" i="5"/>
  <c r="V12170" i="5"/>
  <c r="V12178" i="5"/>
  <c r="V12186" i="5"/>
  <c r="V12194" i="5"/>
  <c r="V12202" i="5"/>
  <c r="V12209" i="5"/>
  <c r="O12211" i="5"/>
  <c r="V12240" i="5"/>
  <c r="S12111" i="5"/>
  <c r="S12112" i="5" s="1"/>
  <c r="S12113" i="5" s="1"/>
  <c r="S12114" i="5" s="1"/>
  <c r="S12115" i="5" s="1"/>
  <c r="S12116" i="5" s="1"/>
  <c r="S12117" i="5" s="1"/>
  <c r="S12118" i="5" s="1"/>
  <c r="S12119" i="5" s="1"/>
  <c r="S12120" i="5" s="1"/>
  <c r="S12121" i="5" s="1"/>
  <c r="S12122" i="5" s="1"/>
  <c r="S12123" i="5" s="1"/>
  <c r="S12124" i="5" s="1"/>
  <c r="S12125" i="5" s="1"/>
  <c r="S12126" i="5" s="1"/>
  <c r="S12127" i="5" s="1"/>
  <c r="S12128" i="5" s="1"/>
  <c r="S12129" i="5" s="1"/>
  <c r="S12130" i="5" s="1"/>
  <c r="S12131" i="5" s="1"/>
  <c r="S12132" i="5" s="1"/>
  <c r="S12133" i="5" s="1"/>
  <c r="S12134" i="5" s="1"/>
  <c r="S12135" i="5" s="1"/>
  <c r="S12136" i="5" s="1"/>
  <c r="S12137" i="5" s="1"/>
  <c r="S12138" i="5" s="1"/>
  <c r="S12139" i="5" s="1"/>
  <c r="S12140" i="5" s="1"/>
  <c r="S12141" i="5" s="1"/>
  <c r="S12142" i="5" s="1"/>
  <c r="S12143" i="5" s="1"/>
  <c r="S12144" i="5" s="1"/>
  <c r="S12145" i="5" s="1"/>
  <c r="S12146" i="5" s="1"/>
  <c r="S12147" i="5" s="1"/>
  <c r="V12217" i="5"/>
  <c r="O12239" i="5"/>
  <c r="V12239" i="5"/>
  <c r="V11896" i="5"/>
  <c r="V11904" i="5"/>
  <c r="V11912" i="5"/>
  <c r="T11916" i="5"/>
  <c r="T11917" i="5" s="1"/>
  <c r="T11918" i="5" s="1"/>
  <c r="T11919" i="5" s="1"/>
  <c r="T11920" i="5" s="1"/>
  <c r="T11921" i="5" s="1"/>
  <c r="T11922" i="5" s="1"/>
  <c r="T11923" i="5" s="1"/>
  <c r="T11924" i="5" s="1"/>
  <c r="T11925" i="5" s="1"/>
  <c r="T11926" i="5" s="1"/>
  <c r="T11927" i="5" s="1"/>
  <c r="T11928" i="5" s="1"/>
  <c r="T11929" i="5" s="1"/>
  <c r="T11930" i="5" s="1"/>
  <c r="T11931" i="5" s="1"/>
  <c r="T11932" i="5" s="1"/>
  <c r="T11933" i="5" s="1"/>
  <c r="T11934" i="5" s="1"/>
  <c r="T11935" i="5" s="1"/>
  <c r="T11936" i="5" s="1"/>
  <c r="T11937" i="5" s="1"/>
  <c r="T11938" i="5" s="1"/>
  <c r="T11939" i="5" s="1"/>
  <c r="T11940" i="5" s="1"/>
  <c r="T11941" i="5" s="1"/>
  <c r="T11942" i="5" s="1"/>
  <c r="V11920" i="5"/>
  <c r="V11928" i="5"/>
  <c r="V11936" i="5"/>
  <c r="V11944" i="5"/>
  <c r="V11952" i="5"/>
  <c r="V11960" i="5"/>
  <c r="V11968" i="5"/>
  <c r="V11976" i="5"/>
  <c r="S11990" i="5"/>
  <c r="S11991" i="5" s="1"/>
  <c r="S11992" i="5" s="1"/>
  <c r="S11993" i="5" s="1"/>
  <c r="S11994" i="5" s="1"/>
  <c r="S11995" i="5" s="1"/>
  <c r="S11996" i="5" s="1"/>
  <c r="S11997" i="5" s="1"/>
  <c r="S11998" i="5" s="1"/>
  <c r="S11999" i="5" s="1"/>
  <c r="S12000" i="5" s="1"/>
  <c r="S12001" i="5" s="1"/>
  <c r="S12002" i="5" s="1"/>
  <c r="S12003" i="5" s="1"/>
  <c r="S12004" i="5" s="1"/>
  <c r="S12005" i="5" s="1"/>
  <c r="S12006" i="5" s="1"/>
  <c r="S12007" i="5" s="1"/>
  <c r="S12008" i="5" s="1"/>
  <c r="S12009" i="5" s="1"/>
  <c r="S12010" i="5" s="1"/>
  <c r="S12011" i="5" s="1"/>
  <c r="S12012" i="5" s="1"/>
  <c r="S12013" i="5" s="1"/>
  <c r="S12014" i="5" s="1"/>
  <c r="S12015" i="5" s="1"/>
  <c r="S12016" i="5" s="1"/>
  <c r="S12017" i="5" s="1"/>
  <c r="S12018" i="5" s="1"/>
  <c r="S12019" i="5" s="1"/>
  <c r="S12020" i="5" s="1"/>
  <c r="S12021" i="5" s="1"/>
  <c r="S12022" i="5" s="1"/>
  <c r="V11992" i="5"/>
  <c r="V12000" i="5"/>
  <c r="V12008" i="5"/>
  <c r="V12016" i="5"/>
  <c r="V12024" i="5"/>
  <c r="V12040" i="5"/>
  <c r="V12048" i="5"/>
  <c r="V12056" i="5"/>
  <c r="V12064" i="5"/>
  <c r="V12080" i="5"/>
  <c r="V12088" i="5"/>
  <c r="V12096" i="5"/>
  <c r="V12104" i="5"/>
  <c r="V12112" i="5"/>
  <c r="V12120" i="5"/>
  <c r="V12128" i="5"/>
  <c r="V12136" i="5"/>
  <c r="V12144" i="5"/>
  <c r="V12152" i="5"/>
  <c r="V12160" i="5"/>
  <c r="V12168" i="5"/>
  <c r="V12176" i="5"/>
  <c r="V12184" i="5"/>
  <c r="V12192" i="5"/>
  <c r="V12200" i="5"/>
  <c r="V12208" i="5"/>
  <c r="O12231" i="5"/>
  <c r="V12231" i="5"/>
  <c r="O12237" i="5"/>
  <c r="T11947" i="5"/>
  <c r="T11948" i="5" s="1"/>
  <c r="T11949" i="5" s="1"/>
  <c r="T11950" i="5" s="1"/>
  <c r="T11951" i="5" s="1"/>
  <c r="T11952" i="5" s="1"/>
  <c r="T11953" i="5" s="1"/>
  <c r="T11954" i="5" s="1"/>
  <c r="T11955" i="5" s="1"/>
  <c r="T11956" i="5" s="1"/>
  <c r="S11957" i="5"/>
  <c r="S11958" i="5" s="1"/>
  <c r="S11959" i="5" s="1"/>
  <c r="S11960" i="5" s="1"/>
  <c r="S11961" i="5" s="1"/>
  <c r="S11962" i="5" s="1"/>
  <c r="S11963" i="5" s="1"/>
  <c r="S11964" i="5" s="1"/>
  <c r="S11965" i="5" s="1"/>
  <c r="S11966" i="5" s="1"/>
  <c r="V11966" i="5" s="1"/>
  <c r="T11987" i="5"/>
  <c r="T11988" i="5" s="1"/>
  <c r="S11989" i="5"/>
  <c r="T12075" i="5"/>
  <c r="V12075" i="5" s="1"/>
  <c r="S12077" i="5"/>
  <c r="V12077" i="5" s="1"/>
  <c r="S12149" i="5"/>
  <c r="S12150" i="5" s="1"/>
  <c r="S12151" i="5" s="1"/>
  <c r="S12152" i="5" s="1"/>
  <c r="S12153" i="5" s="1"/>
  <c r="S12154" i="5" s="1"/>
  <c r="S12155" i="5" s="1"/>
  <c r="S12156" i="5" s="1"/>
  <c r="V12156" i="5" s="1"/>
  <c r="S12157" i="5"/>
  <c r="S12158" i="5" s="1"/>
  <c r="S12159" i="5" s="1"/>
  <c r="S12160" i="5" s="1"/>
  <c r="S12161" i="5" s="1"/>
  <c r="S12162" i="5" s="1"/>
  <c r="S12163" i="5" s="1"/>
  <c r="S12164" i="5" s="1"/>
  <c r="S12165" i="5" s="1"/>
  <c r="S12166" i="5" s="1"/>
  <c r="S12167" i="5" s="1"/>
  <c r="S12168" i="5" s="1"/>
  <c r="S12169" i="5" s="1"/>
  <c r="S12170" i="5" s="1"/>
  <c r="S12171" i="5" s="1"/>
  <c r="S12172" i="5" s="1"/>
  <c r="S12173" i="5" s="1"/>
  <c r="S12174" i="5" s="1"/>
  <c r="S12175" i="5" s="1"/>
  <c r="S12176" i="5" s="1"/>
  <c r="S12177" i="5" s="1"/>
  <c r="S12178" i="5" s="1"/>
  <c r="S12179" i="5" s="1"/>
  <c r="S12180" i="5" s="1"/>
  <c r="S12181" i="5" s="1"/>
  <c r="S12182" i="5" s="1"/>
  <c r="S12183" i="5" s="1"/>
  <c r="S12184" i="5" s="1"/>
  <c r="S12185" i="5" s="1"/>
  <c r="S12186" i="5" s="1"/>
  <c r="S12187" i="5" s="1"/>
  <c r="S12188" i="5" s="1"/>
  <c r="S12189" i="5" s="1"/>
  <c r="S12190" i="5" s="1"/>
  <c r="S12191" i="5" s="1"/>
  <c r="S12192" i="5" s="1"/>
  <c r="S12193" i="5" s="1"/>
  <c r="S12194" i="5" s="1"/>
  <c r="S12195" i="5" s="1"/>
  <c r="S12196" i="5" s="1"/>
  <c r="S12197" i="5" s="1"/>
  <c r="S12198" i="5" s="1"/>
  <c r="S12199" i="5" s="1"/>
  <c r="S12200" i="5" s="1"/>
  <c r="S12201" i="5" s="1"/>
  <c r="S12202" i="5" s="1"/>
  <c r="S12203" i="5" s="1"/>
  <c r="S12204" i="5" s="1"/>
  <c r="S12205" i="5" s="1"/>
  <c r="S12206" i="5" s="1"/>
  <c r="S12207" i="5" s="1"/>
  <c r="S12208" i="5" s="1"/>
  <c r="S12209" i="5" s="1"/>
  <c r="S12210" i="5" s="1"/>
  <c r="S12211" i="5" s="1"/>
  <c r="S12212" i="5" s="1"/>
  <c r="S12213" i="5" s="1"/>
  <c r="S12214" i="5" s="1"/>
  <c r="S12215" i="5" s="1"/>
  <c r="V12215" i="5" s="1"/>
  <c r="O12223" i="5"/>
  <c r="V12223" i="5"/>
  <c r="O12229" i="5"/>
  <c r="O12250" i="5"/>
  <c r="V12250" i="5"/>
  <c r="V12673" i="5"/>
  <c r="S11916" i="5"/>
  <c r="S11917" i="5" s="1"/>
  <c r="S11918" i="5" s="1"/>
  <c r="S11919" i="5" s="1"/>
  <c r="S11920" i="5" s="1"/>
  <c r="S11921" i="5" s="1"/>
  <c r="S11922" i="5" s="1"/>
  <c r="S11923" i="5" s="1"/>
  <c r="S11924" i="5" s="1"/>
  <c r="S11925" i="5" s="1"/>
  <c r="S11926" i="5" s="1"/>
  <c r="S11927" i="5" s="1"/>
  <c r="S11928" i="5" s="1"/>
  <c r="S11929" i="5" s="1"/>
  <c r="S11930" i="5" s="1"/>
  <c r="S11931" i="5" s="1"/>
  <c r="S11932" i="5" s="1"/>
  <c r="S11933" i="5" s="1"/>
  <c r="S11934" i="5" s="1"/>
  <c r="S11935" i="5" s="1"/>
  <c r="S11936" i="5" s="1"/>
  <c r="S11937" i="5" s="1"/>
  <c r="S11938" i="5" s="1"/>
  <c r="S11939" i="5" s="1"/>
  <c r="S11940" i="5" s="1"/>
  <c r="S11941" i="5" s="1"/>
  <c r="S11942" i="5" s="1"/>
  <c r="V11942" i="5" s="1"/>
  <c r="T11946" i="5"/>
  <c r="S11972" i="5"/>
  <c r="S11973" i="5" s="1"/>
  <c r="S11974" i="5" s="1"/>
  <c r="S11975" i="5" s="1"/>
  <c r="S11976" i="5" s="1"/>
  <c r="S11977" i="5" s="1"/>
  <c r="S11978" i="5" s="1"/>
  <c r="S11979" i="5" s="1"/>
  <c r="S11980" i="5"/>
  <c r="S11981" i="5" s="1"/>
  <c r="S11982" i="5" s="1"/>
  <c r="S11983" i="5" s="1"/>
  <c r="S11984" i="5" s="1"/>
  <c r="V11984" i="5" s="1"/>
  <c r="T11986" i="5"/>
  <c r="S11988" i="5"/>
  <c r="V11988" i="5" s="1"/>
  <c r="S12028" i="5"/>
  <c r="S12029" i="5" s="1"/>
  <c r="S12030" i="5" s="1"/>
  <c r="S12031" i="5" s="1"/>
  <c r="S12032" i="5" s="1"/>
  <c r="T12034" i="5"/>
  <c r="T12035" i="5" s="1"/>
  <c r="T12036" i="5" s="1"/>
  <c r="T12037" i="5" s="1"/>
  <c r="T12038" i="5" s="1"/>
  <c r="T12039" i="5" s="1"/>
  <c r="T12040" i="5" s="1"/>
  <c r="T12041" i="5" s="1"/>
  <c r="T12042" i="5" s="1"/>
  <c r="T12043" i="5" s="1"/>
  <c r="T12044" i="5" s="1"/>
  <c r="T12045" i="5" s="1"/>
  <c r="T12046" i="5" s="1"/>
  <c r="S12036" i="5"/>
  <c r="S12037" i="5" s="1"/>
  <c r="S12038" i="5" s="1"/>
  <c r="S12039" i="5" s="1"/>
  <c r="S12040" i="5" s="1"/>
  <c r="S12041" i="5" s="1"/>
  <c r="S12042" i="5" s="1"/>
  <c r="S12043" i="5" s="1"/>
  <c r="S12044" i="5" s="1"/>
  <c r="S12045" i="5" s="1"/>
  <c r="S12046" i="5" s="1"/>
  <c r="S12052" i="5"/>
  <c r="S12053" i="5" s="1"/>
  <c r="S12054" i="5" s="1"/>
  <c r="S12055" i="5" s="1"/>
  <c r="S12056" i="5" s="1"/>
  <c r="S12057" i="5" s="1"/>
  <c r="S12058" i="5" s="1"/>
  <c r="S12059" i="5" s="1"/>
  <c r="S12060" i="5" s="1"/>
  <c r="S12061" i="5" s="1"/>
  <c r="S12062" i="5" s="1"/>
  <c r="S12063" i="5" s="1"/>
  <c r="S12064" i="5" s="1"/>
  <c r="S12065" i="5" s="1"/>
  <c r="S12066" i="5" s="1"/>
  <c r="S12067" i="5" s="1"/>
  <c r="S12068" i="5" s="1"/>
  <c r="S12069" i="5" s="1"/>
  <c r="S12070" i="5" s="1"/>
  <c r="S12071" i="5" s="1"/>
  <c r="S12072" i="5" s="1"/>
  <c r="V12072" i="5" s="1"/>
  <c r="T12074" i="5"/>
  <c r="T12106" i="5"/>
  <c r="T12107" i="5" s="1"/>
  <c r="T12108" i="5" s="1"/>
  <c r="T12109" i="5" s="1"/>
  <c r="T12110" i="5" s="1"/>
  <c r="T12111" i="5" s="1"/>
  <c r="T12112" i="5" s="1"/>
  <c r="T12113" i="5" s="1"/>
  <c r="T12114" i="5" s="1"/>
  <c r="T12115" i="5" s="1"/>
  <c r="T12116" i="5" s="1"/>
  <c r="T12117" i="5" s="1"/>
  <c r="T12118" i="5" s="1"/>
  <c r="T12119" i="5" s="1"/>
  <c r="T12120" i="5" s="1"/>
  <c r="T12121" i="5" s="1"/>
  <c r="T12122" i="5" s="1"/>
  <c r="T12123" i="5" s="1"/>
  <c r="T12124" i="5" s="1"/>
  <c r="T12125" i="5" s="1"/>
  <c r="T12126" i="5" s="1"/>
  <c r="T12127" i="5" s="1"/>
  <c r="T12128" i="5" s="1"/>
  <c r="T12129" i="5" s="1"/>
  <c r="T12130" i="5" s="1"/>
  <c r="T12131" i="5" s="1"/>
  <c r="T12132" i="5" s="1"/>
  <c r="T12133" i="5" s="1"/>
  <c r="T12134" i="5" s="1"/>
  <c r="T12135" i="5" s="1"/>
  <c r="T12136" i="5" s="1"/>
  <c r="T12137" i="5" s="1"/>
  <c r="T12138" i="5" s="1"/>
  <c r="T12139" i="5" s="1"/>
  <c r="T12140" i="5" s="1"/>
  <c r="T12141" i="5" s="1"/>
  <c r="T12142" i="5" s="1"/>
  <c r="T12143" i="5" s="1"/>
  <c r="T12144" i="5" s="1"/>
  <c r="T12145" i="5" s="1"/>
  <c r="T12146" i="5" s="1"/>
  <c r="T12147" i="5" s="1"/>
  <c r="O12221" i="5"/>
  <c r="V12253" i="5"/>
  <c r="V12343" i="5"/>
  <c r="V12351" i="5"/>
  <c r="V12359" i="5"/>
  <c r="V12360" i="5"/>
  <c r="V12368" i="5"/>
  <c r="V12376" i="5"/>
  <c r="V12384" i="5"/>
  <c r="V12393" i="5"/>
  <c r="V12401" i="5"/>
  <c r="V12410" i="5"/>
  <c r="V12418" i="5"/>
  <c r="O12422" i="5"/>
  <c r="V12422" i="5"/>
  <c r="V12432" i="5"/>
  <c r="V12443" i="5"/>
  <c r="O13047" i="5"/>
  <c r="V13047" i="5"/>
  <c r="V12249" i="5"/>
  <c r="V12258" i="5"/>
  <c r="V12267" i="5"/>
  <c r="V12275" i="5"/>
  <c r="V12283" i="5"/>
  <c r="V12292" i="5"/>
  <c r="V12300" i="5"/>
  <c r="V12301" i="5"/>
  <c r="V12309" i="5"/>
  <c r="V12317" i="5"/>
  <c r="V12325" i="5"/>
  <c r="V12333" i="5"/>
  <c r="O12431" i="5"/>
  <c r="V12431" i="5"/>
  <c r="V12454" i="5"/>
  <c r="V12247" i="5"/>
  <c r="V12257" i="5"/>
  <c r="V12266" i="5"/>
  <c r="V12274" i="5"/>
  <c r="V12282" i="5"/>
  <c r="V12290" i="5"/>
  <c r="V12299" i="5"/>
  <c r="V12308" i="5"/>
  <c r="V12316" i="5"/>
  <c r="V12324" i="5"/>
  <c r="V12332" i="5"/>
  <c r="V12341" i="5"/>
  <c r="V12349" i="5"/>
  <c r="V12357" i="5"/>
  <c r="V12366" i="5"/>
  <c r="V12374" i="5"/>
  <c r="V12382" i="5"/>
  <c r="V12391" i="5"/>
  <c r="V12399" i="5"/>
  <c r="V12408" i="5"/>
  <c r="V12416" i="5"/>
  <c r="O12438" i="5"/>
  <c r="O12442" i="5"/>
  <c r="V12442" i="5"/>
  <c r="V12245" i="5"/>
  <c r="V12255" i="5"/>
  <c r="V12263" i="5"/>
  <c r="V12264" i="5"/>
  <c r="V12272" i="5"/>
  <c r="V12280" i="5"/>
  <c r="V12288" i="5"/>
  <c r="V12297" i="5"/>
  <c r="V12425" i="5"/>
  <c r="V12434" i="5"/>
  <c r="V12435" i="5"/>
  <c r="V12484" i="5"/>
  <c r="V12498" i="5"/>
  <c r="V12517" i="5"/>
  <c r="V12440" i="5"/>
  <c r="V12981" i="5"/>
  <c r="O13039" i="5"/>
  <c r="V13039" i="5"/>
  <c r="V12929" i="5"/>
  <c r="V12991" i="5"/>
  <c r="V13021" i="5"/>
  <c r="V12951" i="5"/>
  <c r="V13052" i="5"/>
  <c r="V12897" i="5"/>
  <c r="V12907" i="5"/>
  <c r="O13035" i="5"/>
  <c r="V13035" i="5"/>
  <c r="V13062" i="5"/>
  <c r="V13138" i="5"/>
  <c r="V13206" i="5"/>
  <c r="V13043" i="5"/>
  <c r="V13051" i="5"/>
  <c r="V13059" i="5"/>
  <c r="V13067" i="5"/>
  <c r="V13075" i="5"/>
  <c r="V13083" i="5"/>
  <c r="V13091" i="5"/>
  <c r="V13099" i="5"/>
  <c r="V13107" i="5"/>
  <c r="V13115" i="5"/>
  <c r="V13123" i="5"/>
  <c r="V13131" i="5"/>
  <c r="V13139" i="5"/>
  <c r="V13147" i="5"/>
  <c r="V13158" i="5"/>
  <c r="O13169" i="5"/>
  <c r="V13169" i="5"/>
  <c r="O13185" i="5"/>
  <c r="V13185" i="5"/>
  <c r="O13175" i="5"/>
  <c r="V13175" i="5"/>
  <c r="O13199" i="5"/>
  <c r="V13199" i="5"/>
  <c r="O13208" i="5"/>
  <c r="V13208" i="5"/>
  <c r="V13041" i="5"/>
  <c r="V13049" i="5"/>
  <c r="V13057" i="5"/>
  <c r="V13065" i="5"/>
  <c r="V13073" i="5"/>
  <c r="V13081" i="5"/>
  <c r="V13089" i="5"/>
  <c r="V13097" i="5"/>
  <c r="V13105" i="5"/>
  <c r="V13113" i="5"/>
  <c r="V13121" i="5"/>
  <c r="V13129" i="5"/>
  <c r="V13137" i="5"/>
  <c r="V13145" i="5"/>
  <c r="V13181" i="5"/>
  <c r="O13181" i="5"/>
  <c r="O13193" i="5"/>
  <c r="V13193" i="5"/>
  <c r="O13171" i="5"/>
  <c r="V13171" i="5"/>
  <c r="V13055" i="5"/>
  <c r="V13063" i="5"/>
  <c r="V13071" i="5"/>
  <c r="S13077" i="5"/>
  <c r="S13078" i="5" s="1"/>
  <c r="S13079" i="5" s="1"/>
  <c r="S13080" i="5" s="1"/>
  <c r="S13081" i="5" s="1"/>
  <c r="S13082" i="5" s="1"/>
  <c r="S13083" i="5" s="1"/>
  <c r="S13084" i="5" s="1"/>
  <c r="S13085" i="5" s="1"/>
  <c r="S13086" i="5" s="1"/>
  <c r="S13087" i="5" s="1"/>
  <c r="S13088" i="5" s="1"/>
  <c r="S13089" i="5" s="1"/>
  <c r="S13090" i="5" s="1"/>
  <c r="S13091" i="5" s="1"/>
  <c r="S13092" i="5" s="1"/>
  <c r="S13093" i="5" s="1"/>
  <c r="S13094" i="5" s="1"/>
  <c r="S13095" i="5" s="1"/>
  <c r="S13096" i="5" s="1"/>
  <c r="S13097" i="5" s="1"/>
  <c r="S13098" i="5" s="1"/>
  <c r="S13099" i="5" s="1"/>
  <c r="S13100" i="5" s="1"/>
  <c r="S13101" i="5" s="1"/>
  <c r="S13102" i="5" s="1"/>
  <c r="S13103" i="5" s="1"/>
  <c r="S13104" i="5" s="1"/>
  <c r="S13105" i="5" s="1"/>
  <c r="S13106" i="5" s="1"/>
  <c r="S13107" i="5" s="1"/>
  <c r="S13108" i="5" s="1"/>
  <c r="S13109" i="5" s="1"/>
  <c r="S13110" i="5" s="1"/>
  <c r="V13110" i="5" s="1"/>
  <c r="V13079" i="5"/>
  <c r="V13087" i="5"/>
  <c r="V13095" i="5"/>
  <c r="V13103" i="5"/>
  <c r="V13111" i="5"/>
  <c r="V13119" i="5"/>
  <c r="V13127" i="5"/>
  <c r="V13135" i="5"/>
  <c r="V13143" i="5"/>
  <c r="V13155" i="5"/>
  <c r="O13157" i="5"/>
  <c r="O13177" i="5"/>
  <c r="V13177" i="5"/>
  <c r="O13201" i="5"/>
  <c r="V13201" i="5"/>
  <c r="S13140" i="5"/>
  <c r="S13141" i="5" s="1"/>
  <c r="V13141" i="5" s="1"/>
  <c r="V13159" i="5"/>
  <c r="O13161" i="5"/>
  <c r="O13167" i="5"/>
  <c r="V13167" i="5"/>
  <c r="O13183" i="5"/>
  <c r="V13183" i="5"/>
  <c r="V13173" i="5"/>
  <c r="O13173" i="5"/>
  <c r="O13179" i="5"/>
  <c r="V13179" i="5"/>
  <c r="O13191" i="5"/>
  <c r="V13191" i="5"/>
  <c r="V13187" i="5"/>
  <c r="O13189" i="5"/>
  <c r="V13195" i="5"/>
  <c r="O13197" i="5"/>
  <c r="V13203" i="5"/>
  <c r="O13205" i="5"/>
  <c r="V13212" i="5"/>
  <c r="O13214" i="5"/>
  <c r="V13220" i="5"/>
  <c r="O13222" i="5"/>
  <c r="V13228" i="5"/>
  <c r="O13230" i="5"/>
  <c r="V13236" i="5"/>
  <c r="O13238" i="5"/>
  <c r="O13242" i="5"/>
  <c r="O13246" i="5"/>
  <c r="O13250" i="5"/>
  <c r="O13263" i="5"/>
  <c r="O13298" i="5"/>
  <c r="V13298" i="5"/>
  <c r="O13287" i="5"/>
  <c r="V13304" i="5"/>
  <c r="V13210" i="5"/>
  <c r="V13218" i="5"/>
  <c r="V13226" i="5"/>
  <c r="V13234" i="5"/>
  <c r="O13241" i="5"/>
  <c r="O13245" i="5"/>
  <c r="O13249" i="5"/>
  <c r="V13260" i="5"/>
  <c r="O13262" i="5"/>
  <c r="O13266" i="5"/>
  <c r="O13270" i="5"/>
  <c r="O13286" i="5"/>
  <c r="O13290" i="5"/>
  <c r="O13303" i="5"/>
  <c r="V13303" i="5"/>
  <c r="O13306" i="5"/>
  <c r="V13306" i="5"/>
  <c r="V13216" i="5"/>
  <c r="V13224" i="5"/>
  <c r="V13232" i="5"/>
  <c r="O13240" i="5"/>
  <c r="O13244" i="5"/>
  <c r="O13248" i="5"/>
  <c r="O13252" i="5"/>
  <c r="O13265" i="5"/>
  <c r="O13269" i="5"/>
  <c r="O13273" i="5"/>
  <c r="O13277" i="5"/>
  <c r="V13296" i="5"/>
  <c r="O13311" i="5"/>
  <c r="V13311" i="5"/>
  <c r="O13285" i="5"/>
  <c r="O13289" i="5"/>
  <c r="O13293" i="5"/>
  <c r="T13295" i="5"/>
  <c r="T13296" i="5" s="1"/>
  <c r="T13297" i="5" s="1"/>
  <c r="T13298" i="5" s="1"/>
  <c r="T13299" i="5" s="1"/>
  <c r="T13300" i="5" s="1"/>
  <c r="T13301" i="5" s="1"/>
  <c r="T13302" i="5" s="1"/>
  <c r="T13303" i="5" s="1"/>
  <c r="T13304" i="5" s="1"/>
  <c r="T13305" i="5" s="1"/>
  <c r="T13306" i="5" s="1"/>
  <c r="T13307" i="5" s="1"/>
  <c r="T13308" i="5" s="1"/>
  <c r="T13309" i="5" s="1"/>
  <c r="T13310" i="5" s="1"/>
  <c r="T13311" i="5" s="1"/>
  <c r="T13312" i="5" s="1"/>
  <c r="T13313" i="5" s="1"/>
  <c r="T13314" i="5" s="1"/>
  <c r="T13315" i="5" s="1"/>
  <c r="T13316" i="5" s="1"/>
  <c r="T13317" i="5" s="1"/>
  <c r="T13318" i="5" s="1"/>
  <c r="T13319" i="5" s="1"/>
  <c r="T13320" i="5" s="1"/>
  <c r="T13321" i="5" s="1"/>
  <c r="T13322" i="5" s="1"/>
  <c r="T13323" i="5" s="1"/>
  <c r="T13324" i="5" s="1"/>
  <c r="T13325" i="5" s="1"/>
  <c r="T13326" i="5" s="1"/>
  <c r="T13327" i="5" s="1"/>
  <c r="T13328" i="5" s="1"/>
  <c r="T13329" i="5" s="1"/>
  <c r="T13330" i="5" s="1"/>
  <c r="T13331" i="5" s="1"/>
  <c r="V13299" i="5"/>
  <c r="O13239" i="5"/>
  <c r="O13243" i="5"/>
  <c r="O13247" i="5"/>
  <c r="O13251" i="5"/>
  <c r="O13264" i="5"/>
  <c r="O13268" i="5"/>
  <c r="O13272" i="5"/>
  <c r="O13276" i="5"/>
  <c r="O13280" i="5"/>
  <c r="S13294" i="5"/>
  <c r="S13295" i="5" s="1"/>
  <c r="S13296" i="5" s="1"/>
  <c r="S13297" i="5" s="1"/>
  <c r="S13298" i="5" s="1"/>
  <c r="S13299" i="5" s="1"/>
  <c r="S13300" i="5" s="1"/>
  <c r="S13301" i="5" s="1"/>
  <c r="S13302" i="5" s="1"/>
  <c r="S13303" i="5" s="1"/>
  <c r="S13304" i="5" s="1"/>
  <c r="S13305" i="5" s="1"/>
  <c r="S13306" i="5" s="1"/>
  <c r="S13307" i="5" s="1"/>
  <c r="S13308" i="5" s="1"/>
  <c r="S13309" i="5" s="1"/>
  <c r="S13310" i="5" s="1"/>
  <c r="S13311" i="5" s="1"/>
  <c r="S13312" i="5" s="1"/>
  <c r="S13313" i="5" s="1"/>
  <c r="S13314" i="5" s="1"/>
  <c r="S13315" i="5" s="1"/>
  <c r="S13316" i="5" s="1"/>
  <c r="S13317" i="5" s="1"/>
  <c r="S13318" i="5" s="1"/>
  <c r="S13319" i="5" s="1"/>
  <c r="S13320" i="5" s="1"/>
  <c r="S13321" i="5" s="1"/>
  <c r="S13322" i="5" s="1"/>
  <c r="S13323" i="5" s="1"/>
  <c r="S13324" i="5" s="1"/>
  <c r="S13325" i="5" s="1"/>
  <c r="S13326" i="5" s="1"/>
  <c r="S13327" i="5" s="1"/>
  <c r="S13328" i="5" s="1"/>
  <c r="S13329" i="5" s="1"/>
  <c r="S13330" i="5" s="1"/>
  <c r="S13331" i="5" s="1"/>
  <c r="V13331" i="5" s="1"/>
  <c r="O13295" i="5"/>
  <c r="V13295" i="5"/>
  <c r="V13253" i="5"/>
  <c r="V13282" i="5"/>
  <c r="O13284" i="5"/>
  <c r="O13288" i="5"/>
  <c r="O13292" i="5"/>
  <c r="V13411" i="5"/>
  <c r="O13411" i="5"/>
  <c r="V13414" i="5"/>
  <c r="O13414" i="5"/>
  <c r="V13319" i="5"/>
  <c r="V13327" i="5"/>
  <c r="V13335" i="5"/>
  <c r="V13342" i="5"/>
  <c r="V13359" i="5"/>
  <c r="V13367" i="5"/>
  <c r="V13373" i="5"/>
  <c r="V13379" i="5"/>
  <c r="V13385" i="5"/>
  <c r="V13391" i="5"/>
  <c r="V13397" i="5"/>
  <c r="V13403" i="5"/>
  <c r="V13408" i="5"/>
  <c r="V13426" i="5"/>
  <c r="O13426" i="5"/>
  <c r="V13301" i="5"/>
  <c r="V13309" i="5"/>
  <c r="V13317" i="5"/>
  <c r="V13325" i="5"/>
  <c r="V13333" i="5"/>
  <c r="V13341" i="5"/>
  <c r="V13353" i="5"/>
  <c r="V13361" i="5"/>
  <c r="V13369" i="5"/>
  <c r="V13375" i="5"/>
  <c r="V13381" i="5"/>
  <c r="V13387" i="5"/>
  <c r="T13415" i="5"/>
  <c r="T13416" i="5" s="1"/>
  <c r="T13417" i="5" s="1"/>
  <c r="T13418" i="5" s="1"/>
  <c r="T13419" i="5" s="1"/>
  <c r="T13420" i="5" s="1"/>
  <c r="T13421" i="5" s="1"/>
  <c r="T13422" i="5" s="1"/>
  <c r="T13423" i="5" s="1"/>
  <c r="T13424" i="5" s="1"/>
  <c r="T13425" i="5" s="1"/>
  <c r="V13419" i="5"/>
  <c r="O13419" i="5"/>
  <c r="V13422" i="5"/>
  <c r="O13422" i="5"/>
  <c r="V13390" i="5"/>
  <c r="V13402" i="5"/>
  <c r="V13410" i="5"/>
  <c r="V13314" i="5"/>
  <c r="V13322" i="5"/>
  <c r="V13330" i="5"/>
  <c r="V13338" i="5"/>
  <c r="V13348" i="5"/>
  <c r="V13352" i="5"/>
  <c r="V13360" i="5"/>
  <c r="V13368" i="5"/>
  <c r="V13374" i="5"/>
  <c r="V13380" i="5"/>
  <c r="V13386" i="5"/>
  <c r="V13392" i="5"/>
  <c r="V13398" i="5"/>
  <c r="V13404" i="5"/>
  <c r="T13414" i="5"/>
  <c r="S13414" i="5"/>
  <c r="S13415" i="5" s="1"/>
  <c r="S13416" i="5" s="1"/>
  <c r="S13417" i="5" s="1"/>
  <c r="S13418" i="5" s="1"/>
  <c r="S13419" i="5" s="1"/>
  <c r="S13420" i="5" s="1"/>
  <c r="S13421" i="5" s="1"/>
  <c r="S13422" i="5" s="1"/>
  <c r="S13423" i="5" s="1"/>
  <c r="S13424" i="5" s="1"/>
  <c r="S13425" i="5" s="1"/>
  <c r="V13427" i="5"/>
  <c r="O13427" i="5"/>
  <c r="V13430" i="5"/>
  <c r="O13430" i="5"/>
  <c r="V13401" i="5"/>
  <c r="V13409" i="5"/>
  <c r="V13418" i="5"/>
  <c r="O13418" i="5"/>
  <c r="V13461" i="5"/>
  <c r="O13438" i="5"/>
  <c r="O13446" i="5"/>
  <c r="O13454" i="5"/>
  <c r="O13462" i="5"/>
  <c r="O13470" i="5"/>
  <c r="O13478" i="5"/>
  <c r="O13486" i="5"/>
  <c r="V13492" i="5"/>
  <c r="V13498" i="5"/>
  <c r="O13498" i="5"/>
  <c r="V13750" i="5"/>
  <c r="O13435" i="5"/>
  <c r="V13441" i="5"/>
  <c r="O13443" i="5"/>
  <c r="O13451" i="5"/>
  <c r="O13459" i="5"/>
  <c r="O13467" i="5"/>
  <c r="O13475" i="5"/>
  <c r="O13483" i="5"/>
  <c r="O13491" i="5"/>
  <c r="O13434" i="5"/>
  <c r="V13440" i="5"/>
  <c r="O13442" i="5"/>
  <c r="V13448" i="5"/>
  <c r="O13450" i="5"/>
  <c r="O13458" i="5"/>
  <c r="O13466" i="5"/>
  <c r="O13474" i="5"/>
  <c r="O13482" i="5"/>
  <c r="O13490" i="5"/>
  <c r="V13502" i="5"/>
  <c r="O13502" i="5"/>
  <c r="O13510" i="5"/>
  <c r="O13518" i="5"/>
  <c r="O13526" i="5"/>
  <c r="O13534" i="5"/>
  <c r="O13542" i="5"/>
  <c r="O13550" i="5"/>
  <c r="O13558" i="5"/>
  <c r="O13566" i="5"/>
  <c r="O13574" i="5"/>
  <c r="O13582" i="5"/>
  <c r="O13590" i="5"/>
  <c r="O13598" i="5"/>
  <c r="O13606" i="5"/>
  <c r="O13614" i="5"/>
  <c r="O13622" i="5"/>
  <c r="O13630" i="5"/>
  <c r="O13638" i="5"/>
  <c r="O13646" i="5"/>
  <c r="O13662" i="5"/>
  <c r="O13670" i="5"/>
  <c r="O13678" i="5"/>
  <c r="O13686" i="5"/>
  <c r="O13694" i="5"/>
  <c r="O13712" i="5"/>
  <c r="O13728" i="5"/>
  <c r="V13728" i="5"/>
  <c r="O13761" i="5"/>
  <c r="V13761" i="5"/>
  <c r="V13539" i="5"/>
  <c r="V13555" i="5"/>
  <c r="O13700" i="5"/>
  <c r="O13716" i="5"/>
  <c r="O13736" i="5"/>
  <c r="V13736" i="5"/>
  <c r="O13744" i="5"/>
  <c r="V13744" i="5"/>
  <c r="O13499" i="5"/>
  <c r="O13507" i="5"/>
  <c r="O13515" i="5"/>
  <c r="O13523" i="5"/>
  <c r="O13531" i="5"/>
  <c r="O13539" i="5"/>
  <c r="O13547" i="5"/>
  <c r="O13555" i="5"/>
  <c r="O13563" i="5"/>
  <c r="O13571" i="5"/>
  <c r="O13579" i="5"/>
  <c r="O13587" i="5"/>
  <c r="O13595" i="5"/>
  <c r="O13603" i="5"/>
  <c r="O13611" i="5"/>
  <c r="O13619" i="5"/>
  <c r="O13627" i="5"/>
  <c r="O13635" i="5"/>
  <c r="O13643" i="5"/>
  <c r="O13651" i="5"/>
  <c r="V13673" i="5"/>
  <c r="V13697" i="5"/>
  <c r="V13713" i="5"/>
  <c r="V13722" i="5"/>
  <c r="V13731" i="5"/>
  <c r="V13739" i="5"/>
  <c r="O13770" i="5"/>
  <c r="V13770" i="5"/>
  <c r="V13782" i="5"/>
  <c r="O13506" i="5"/>
  <c r="O13514" i="5"/>
  <c r="O13522" i="5"/>
  <c r="O13530" i="5"/>
  <c r="O13538" i="5"/>
  <c r="O13546" i="5"/>
  <c r="O13554" i="5"/>
  <c r="O13562" i="5"/>
  <c r="O13570" i="5"/>
  <c r="O13578" i="5"/>
  <c r="O13586" i="5"/>
  <c r="O13594" i="5"/>
  <c r="O13602" i="5"/>
  <c r="V13608" i="5"/>
  <c r="O13610" i="5"/>
  <c r="O13618" i="5"/>
  <c r="O13626" i="5"/>
  <c r="O13634" i="5"/>
  <c r="O13642" i="5"/>
  <c r="O13650" i="5"/>
  <c r="O13658" i="5"/>
  <c r="O13666" i="5"/>
  <c r="O13674" i="5"/>
  <c r="O13682" i="5"/>
  <c r="O13690" i="5"/>
  <c r="V13702" i="5"/>
  <c r="V13730" i="5"/>
  <c r="O13753" i="5"/>
  <c r="V13753" i="5"/>
  <c r="O13641" i="5"/>
  <c r="O13649" i="5"/>
  <c r="O13657" i="5"/>
  <c r="O13665" i="5"/>
  <c r="O13673" i="5"/>
  <c r="O13681" i="5"/>
  <c r="O13689" i="5"/>
  <c r="V13721" i="5"/>
  <c r="V13654" i="5"/>
  <c r="V13573" i="5"/>
  <c r="O13695" i="5"/>
  <c r="O13720" i="5"/>
  <c r="V13720" i="5"/>
  <c r="V13737" i="5"/>
  <c r="O13936" i="5"/>
  <c r="V13936" i="5"/>
  <c r="V13960" i="5"/>
  <c r="O13960" i="5"/>
  <c r="V14086" i="5"/>
  <c r="O14086" i="5"/>
  <c r="V13778" i="5"/>
  <c r="V13787" i="5"/>
  <c r="V13796" i="5"/>
  <c r="V13804" i="5"/>
  <c r="V13812" i="5"/>
  <c r="V13820" i="5"/>
  <c r="V13828" i="5"/>
  <c r="V13976" i="5"/>
  <c r="O13969" i="5"/>
  <c r="V13969" i="5"/>
  <c r="O13945" i="5"/>
  <c r="V13945" i="5"/>
  <c r="O13955" i="5"/>
  <c r="V13955" i="5"/>
  <c r="O13968" i="5"/>
  <c r="V13968" i="5"/>
  <c r="O13978" i="5"/>
  <c r="V13978" i="5"/>
  <c r="O14019" i="5"/>
  <c r="V14019" i="5"/>
  <c r="O13938" i="5"/>
  <c r="V13938" i="5"/>
  <c r="V13941" i="5"/>
  <c r="O13987" i="5"/>
  <c r="V13987" i="5"/>
  <c r="O14047" i="5"/>
  <c r="V14047" i="5"/>
  <c r="O13964" i="5"/>
  <c r="V13964" i="5"/>
  <c r="O13947" i="5"/>
  <c r="V13947" i="5"/>
  <c r="O13973" i="5"/>
  <c r="V13973" i="5"/>
  <c r="O13995" i="5"/>
  <c r="V13995" i="5"/>
  <c r="V14071" i="5"/>
  <c r="O14071" i="5"/>
  <c r="O13991" i="5"/>
  <c r="O14015" i="5"/>
  <c r="O14031" i="5"/>
  <c r="V14031" i="5"/>
  <c r="O14043" i="5"/>
  <c r="V14043" i="5"/>
  <c r="O14055" i="5"/>
  <c r="V14055" i="5"/>
  <c r="V13953" i="5"/>
  <c r="O14003" i="5"/>
  <c r="V14003" i="5"/>
  <c r="O14027" i="5"/>
  <c r="V14027" i="5"/>
  <c r="V14065" i="5"/>
  <c r="O14065" i="5"/>
  <c r="V14087" i="5"/>
  <c r="O14087" i="5"/>
  <c r="S14096" i="5"/>
  <c r="S14097" i="5" s="1"/>
  <c r="S14098" i="5" s="1"/>
  <c r="S14099" i="5" s="1"/>
  <c r="S14100" i="5" s="1"/>
  <c r="S14101" i="5" s="1"/>
  <c r="S14102" i="5" s="1"/>
  <c r="S14103" i="5" s="1"/>
  <c r="S14104" i="5" s="1"/>
  <c r="S13992" i="5"/>
  <c r="T13992" i="5"/>
  <c r="T13993" i="5" s="1"/>
  <c r="T13994" i="5" s="1"/>
  <c r="T13995" i="5" s="1"/>
  <c r="T13996" i="5" s="1"/>
  <c r="T13997" i="5" s="1"/>
  <c r="T13998" i="5" s="1"/>
  <c r="T13999" i="5" s="1"/>
  <c r="T14000" i="5" s="1"/>
  <c r="T14001" i="5" s="1"/>
  <c r="T14002" i="5" s="1"/>
  <c r="T14003" i="5" s="1"/>
  <c r="T14004" i="5" s="1"/>
  <c r="T14005" i="5" s="1"/>
  <c r="O13999" i="5"/>
  <c r="V13999" i="5"/>
  <c r="O14011" i="5"/>
  <c r="V14011" i="5"/>
  <c r="S14016" i="5"/>
  <c r="T14016" i="5"/>
  <c r="T14017" i="5" s="1"/>
  <c r="T14018" i="5" s="1"/>
  <c r="T14019" i="5" s="1"/>
  <c r="T14020" i="5" s="1"/>
  <c r="T14021" i="5" s="1"/>
  <c r="T14022" i="5" s="1"/>
  <c r="T14023" i="5" s="1"/>
  <c r="T14024" i="5" s="1"/>
  <c r="T14025" i="5" s="1"/>
  <c r="T14026" i="5" s="1"/>
  <c r="O14039" i="5"/>
  <c r="V14039" i="5"/>
  <c r="O14051" i="5"/>
  <c r="V14051" i="5"/>
  <c r="O14023" i="5"/>
  <c r="V14023" i="5"/>
  <c r="S14028" i="5"/>
  <c r="T14028" i="5"/>
  <c r="T14029" i="5" s="1"/>
  <c r="T14030" i="5" s="1"/>
  <c r="T14031" i="5" s="1"/>
  <c r="T14032" i="5" s="1"/>
  <c r="T14033" i="5" s="1"/>
  <c r="T14034" i="5" s="1"/>
  <c r="T14035" i="5" s="1"/>
  <c r="T14036" i="5" s="1"/>
  <c r="T14037" i="5" s="1"/>
  <c r="T14038" i="5" s="1"/>
  <c r="T14039" i="5" s="1"/>
  <c r="T14040" i="5" s="1"/>
  <c r="T14041" i="5" s="1"/>
  <c r="T14042" i="5" s="1"/>
  <c r="T14043" i="5" s="1"/>
  <c r="T14044" i="5" s="1"/>
  <c r="T14045" i="5" s="1"/>
  <c r="T14046" i="5" s="1"/>
  <c r="T14047" i="5" s="1"/>
  <c r="T14048" i="5" s="1"/>
  <c r="T14049" i="5" s="1"/>
  <c r="T14050" i="5" s="1"/>
  <c r="T14051" i="5" s="1"/>
  <c r="T14052" i="5" s="1"/>
  <c r="T14053" i="5" s="1"/>
  <c r="T14054" i="5" s="1"/>
  <c r="T14055" i="5" s="1"/>
  <c r="T14056" i="5" s="1"/>
  <c r="T14057" i="5" s="1"/>
  <c r="T14058" i="5" s="1"/>
  <c r="T14059" i="5" s="1"/>
  <c r="T14060" i="5" s="1"/>
  <c r="T14061" i="5" s="1"/>
  <c r="T14062" i="5" s="1"/>
  <c r="T14063" i="5" s="1"/>
  <c r="T14064" i="5" s="1"/>
  <c r="T14065" i="5" s="1"/>
  <c r="T14066" i="5" s="1"/>
  <c r="T14067" i="5" s="1"/>
  <c r="T14068" i="5" s="1"/>
  <c r="T14069" i="5" s="1"/>
  <c r="T14070" i="5" s="1"/>
  <c r="T14071" i="5" s="1"/>
  <c r="T14072" i="5" s="1"/>
  <c r="T14073" i="5" s="1"/>
  <c r="O14007" i="5"/>
  <c r="V14007" i="5"/>
  <c r="O14035" i="5"/>
  <c r="V14035" i="5"/>
  <c r="O14059" i="5"/>
  <c r="V14059" i="5"/>
  <c r="S14027" i="5"/>
  <c r="V14095" i="5"/>
  <c r="O14095" i="5"/>
  <c r="T14105" i="5"/>
  <c r="S14105" i="5"/>
  <c r="T14115" i="5"/>
  <c r="S14115" i="5"/>
  <c r="T14117" i="5"/>
  <c r="T14119" i="5"/>
  <c r="T14125" i="5"/>
  <c r="T14127" i="5"/>
  <c r="T14133" i="5"/>
  <c r="T14135" i="5"/>
  <c r="T14141" i="5"/>
  <c r="S14141" i="5"/>
  <c r="T14143" i="5"/>
  <c r="S14018" i="5"/>
  <c r="S14019" i="5" s="1"/>
  <c r="S14020" i="5" s="1"/>
  <c r="S14021" i="5" s="1"/>
  <c r="S14022" i="5" s="1"/>
  <c r="S14023" i="5" s="1"/>
  <c r="S14024" i="5" s="1"/>
  <c r="S14025" i="5" s="1"/>
  <c r="S14026" i="5" s="1"/>
  <c r="V14026" i="5" s="1"/>
  <c r="S13993" i="5"/>
  <c r="S13994" i="5" s="1"/>
  <c r="S13995" i="5" s="1"/>
  <c r="S13996" i="5" s="1"/>
  <c r="S13997" i="5" s="1"/>
  <c r="S13998" i="5" s="1"/>
  <c r="S13999" i="5" s="1"/>
  <c r="S14000" i="5" s="1"/>
  <c r="S14001" i="5" s="1"/>
  <c r="S14002" i="5" s="1"/>
  <c r="S14003" i="5" s="1"/>
  <c r="S14004" i="5" s="1"/>
  <c r="S14005" i="5" s="1"/>
  <c r="V14005" i="5" s="1"/>
  <c r="S14017" i="5"/>
  <c r="V14064" i="5"/>
  <c r="O14064" i="5"/>
  <c r="O14066" i="5"/>
  <c r="S13982" i="5"/>
  <c r="S13983" i="5" s="1"/>
  <c r="S13984" i="5" s="1"/>
  <c r="S13985" i="5" s="1"/>
  <c r="S13986" i="5" s="1"/>
  <c r="S13987" i="5" s="1"/>
  <c r="S13988" i="5" s="1"/>
  <c r="S13990" i="5"/>
  <c r="S13991" i="5" s="1"/>
  <c r="V13991" i="5" s="1"/>
  <c r="S14006" i="5"/>
  <c r="S14007" i="5" s="1"/>
  <c r="S14008" i="5" s="1"/>
  <c r="S14009" i="5" s="1"/>
  <c r="S14010" i="5" s="1"/>
  <c r="S14011" i="5" s="1"/>
  <c r="S14012" i="5" s="1"/>
  <c r="S14013" i="5" s="1"/>
  <c r="S14014" i="5" s="1"/>
  <c r="S14015" i="5" s="1"/>
  <c r="V14015" i="5" s="1"/>
  <c r="S14030" i="5"/>
  <c r="S14031" i="5" s="1"/>
  <c r="S14032" i="5" s="1"/>
  <c r="S14033" i="5" s="1"/>
  <c r="S14034" i="5" s="1"/>
  <c r="S14035" i="5" s="1"/>
  <c r="S14036" i="5" s="1"/>
  <c r="S14037" i="5" s="1"/>
  <c r="S14038" i="5" s="1"/>
  <c r="S14039" i="5" s="1"/>
  <c r="S14040" i="5" s="1"/>
  <c r="S14041" i="5" s="1"/>
  <c r="S14042" i="5" s="1"/>
  <c r="S14043" i="5" s="1"/>
  <c r="S14044" i="5" s="1"/>
  <c r="S14045" i="5" s="1"/>
  <c r="S14046" i="5" s="1"/>
  <c r="S14047" i="5" s="1"/>
  <c r="S14048" i="5" s="1"/>
  <c r="S14049" i="5" s="1"/>
  <c r="S14050" i="5" s="1"/>
  <c r="S14051" i="5" s="1"/>
  <c r="S14052" i="5" s="1"/>
  <c r="S14053" i="5" s="1"/>
  <c r="S14054" i="5" s="1"/>
  <c r="S14055" i="5" s="1"/>
  <c r="S14056" i="5" s="1"/>
  <c r="S14057" i="5" s="1"/>
  <c r="S14058" i="5" s="1"/>
  <c r="S14059" i="5" s="1"/>
  <c r="S14060" i="5" s="1"/>
  <c r="S14061" i="5" s="1"/>
  <c r="S14062" i="5" s="1"/>
  <c r="S14063" i="5" s="1"/>
  <c r="S14064" i="5" s="1"/>
  <c r="S14065" i="5" s="1"/>
  <c r="S14066" i="5" s="1"/>
  <c r="S14067" i="5" s="1"/>
  <c r="S14068" i="5" s="1"/>
  <c r="S14069" i="5" s="1"/>
  <c r="S14070" i="5" s="1"/>
  <c r="S14071" i="5" s="1"/>
  <c r="S14072" i="5" s="1"/>
  <c r="S14073" i="5" s="1"/>
  <c r="V14073" i="5" s="1"/>
  <c r="O14060" i="5"/>
  <c r="T13983" i="5"/>
  <c r="T13984" i="5" s="1"/>
  <c r="T13985" i="5" s="1"/>
  <c r="T13986" i="5" s="1"/>
  <c r="T13987" i="5" s="1"/>
  <c r="T13988" i="5" s="1"/>
  <c r="S13989" i="5"/>
  <c r="T13991" i="5"/>
  <c r="T14007" i="5"/>
  <c r="T14008" i="5" s="1"/>
  <c r="T14009" i="5" s="1"/>
  <c r="T14010" i="5" s="1"/>
  <c r="T14011" i="5" s="1"/>
  <c r="T14012" i="5" s="1"/>
  <c r="T14013" i="5" s="1"/>
  <c r="T14014" i="5" s="1"/>
  <c r="T14015" i="5" s="1"/>
  <c r="S14029" i="5"/>
  <c r="O14078" i="5"/>
  <c r="V14079" i="5"/>
  <c r="O14079" i="5"/>
  <c r="T14078" i="5"/>
  <c r="S14078" i="5"/>
  <c r="S14079" i="5" s="1"/>
  <c r="S14080" i="5" s="1"/>
  <c r="S14081" i="5" s="1"/>
  <c r="S14082" i="5" s="1"/>
  <c r="S14083" i="5" s="1"/>
  <c r="S14084" i="5" s="1"/>
  <c r="S14085" i="5" s="1"/>
  <c r="S14086" i="5" s="1"/>
  <c r="S14087" i="5" s="1"/>
  <c r="S14088" i="5" s="1"/>
  <c r="S14089" i="5" s="1"/>
  <c r="S14090" i="5" s="1"/>
  <c r="S14091" i="5" s="1"/>
  <c r="S14092" i="5" s="1"/>
  <c r="S14093" i="5" s="1"/>
  <c r="S14094" i="5" s="1"/>
  <c r="V14094" i="5" s="1"/>
  <c r="O14080" i="5"/>
  <c r="O14088" i="5"/>
  <c r="T14075" i="5"/>
  <c r="T14076" i="5" s="1"/>
  <c r="T14077" i="5" s="1"/>
  <c r="V14099" i="5"/>
  <c r="O14099" i="5"/>
  <c r="V14101" i="5"/>
  <c r="O14101" i="5"/>
  <c r="V14103" i="5"/>
  <c r="O14103" i="5"/>
  <c r="V14105" i="5"/>
  <c r="O14105" i="5"/>
  <c r="V14107" i="5"/>
  <c r="O14107" i="5"/>
  <c r="V14109" i="5"/>
  <c r="O14109" i="5"/>
  <c r="V14111" i="5"/>
  <c r="O14111" i="5"/>
  <c r="V14113" i="5"/>
  <c r="O14113" i="5"/>
  <c r="V14115" i="5"/>
  <c r="O14115" i="5"/>
  <c r="V14117" i="5"/>
  <c r="O14117" i="5"/>
  <c r="V14119" i="5"/>
  <c r="O14119" i="5"/>
  <c r="V14121" i="5"/>
  <c r="O14121" i="5"/>
  <c r="O14123" i="5"/>
  <c r="V14125" i="5"/>
  <c r="O14125" i="5"/>
  <c r="V14127" i="5"/>
  <c r="O14127" i="5"/>
  <c r="V14129" i="5"/>
  <c r="O14129" i="5"/>
  <c r="O14131" i="5"/>
  <c r="V14133" i="5"/>
  <c r="O14133" i="5"/>
  <c r="V14135" i="5"/>
  <c r="O14135" i="5"/>
  <c r="V14137" i="5"/>
  <c r="O14137" i="5"/>
  <c r="V14139" i="5"/>
  <c r="O14139" i="5"/>
  <c r="V14141" i="5"/>
  <c r="O14141" i="5"/>
  <c r="V14143" i="5"/>
  <c r="O14143" i="5"/>
  <c r="T14106" i="5"/>
  <c r="T14107" i="5" s="1"/>
  <c r="T14108" i="5" s="1"/>
  <c r="T14109" i="5" s="1"/>
  <c r="T14110" i="5" s="1"/>
  <c r="T14111" i="5" s="1"/>
  <c r="T14112" i="5" s="1"/>
  <c r="T14113" i="5" s="1"/>
  <c r="T14114" i="5" s="1"/>
  <c r="S14106" i="5"/>
  <c r="S14107" i="5" s="1"/>
  <c r="S14108" i="5" s="1"/>
  <c r="S14109" i="5" s="1"/>
  <c r="S14110" i="5" s="1"/>
  <c r="S14111" i="5" s="1"/>
  <c r="S14112" i="5" s="1"/>
  <c r="S14113" i="5" s="1"/>
  <c r="S14114" i="5" s="1"/>
  <c r="V14114" i="5" s="1"/>
  <c r="T14116" i="5"/>
  <c r="S14116" i="5"/>
  <c r="S14117" i="5" s="1"/>
  <c r="S14118" i="5" s="1"/>
  <c r="S14119" i="5" s="1"/>
  <c r="S14120" i="5" s="1"/>
  <c r="S14121" i="5" s="1"/>
  <c r="S14122" i="5" s="1"/>
  <c r="S14123" i="5" s="1"/>
  <c r="T14118" i="5"/>
  <c r="T14120" i="5"/>
  <c r="T14121" i="5" s="1"/>
  <c r="T14122" i="5" s="1"/>
  <c r="T14123" i="5" s="1"/>
  <c r="T14124" i="5"/>
  <c r="S14124" i="5"/>
  <c r="S14125" i="5" s="1"/>
  <c r="S14126" i="5" s="1"/>
  <c r="S14127" i="5" s="1"/>
  <c r="S14128" i="5" s="1"/>
  <c r="S14129" i="5" s="1"/>
  <c r="S14130" i="5" s="1"/>
  <c r="S14131" i="5" s="1"/>
  <c r="T14126" i="5"/>
  <c r="T14128" i="5"/>
  <c r="T14129" i="5" s="1"/>
  <c r="T14130" i="5" s="1"/>
  <c r="T14131" i="5" s="1"/>
  <c r="T14132" i="5"/>
  <c r="S14132" i="5"/>
  <c r="S14133" i="5" s="1"/>
  <c r="S14134" i="5" s="1"/>
  <c r="S14135" i="5" s="1"/>
  <c r="S14136" i="5" s="1"/>
  <c r="S14137" i="5" s="1"/>
  <c r="S14138" i="5" s="1"/>
  <c r="S14139" i="5" s="1"/>
  <c r="S14140" i="5" s="1"/>
  <c r="T14134" i="5"/>
  <c r="T14136" i="5"/>
  <c r="T14137" i="5" s="1"/>
  <c r="T14138" i="5" s="1"/>
  <c r="T14139" i="5" s="1"/>
  <c r="T14140" i="5" s="1"/>
  <c r="T14142" i="5"/>
  <c r="S14142" i="5"/>
  <c r="S14143" i="5" s="1"/>
  <c r="S14144" i="5" s="1"/>
  <c r="V14144" i="5" s="1"/>
  <c r="T14144" i="5"/>
  <c r="O14070" i="5"/>
  <c r="T14074" i="5"/>
  <c r="S14074" i="5"/>
  <c r="S14075" i="5" s="1"/>
  <c r="S14076" i="5" s="1"/>
  <c r="S14077" i="5" s="1"/>
  <c r="V14077" i="5" s="1"/>
  <c r="T14079" i="5"/>
  <c r="T14080" i="5" s="1"/>
  <c r="T14081" i="5" s="1"/>
  <c r="T14082" i="5" s="1"/>
  <c r="T14083" i="5" s="1"/>
  <c r="T14084" i="5" s="1"/>
  <c r="T14085" i="5" s="1"/>
  <c r="T14086" i="5" s="1"/>
  <c r="T14087" i="5" s="1"/>
  <c r="T14088" i="5" s="1"/>
  <c r="T14089" i="5" s="1"/>
  <c r="T14090" i="5" s="1"/>
  <c r="T14091" i="5" s="1"/>
  <c r="T14092" i="5" s="1"/>
  <c r="T14093" i="5" s="1"/>
  <c r="T14094" i="5" s="1"/>
  <c r="O14081" i="5"/>
  <c r="O14089" i="5"/>
  <c r="T14095" i="5"/>
  <c r="T14096" i="5" s="1"/>
  <c r="T14097" i="5" s="1"/>
  <c r="T14098" i="5" s="1"/>
  <c r="T14099" i="5" s="1"/>
  <c r="T14100" i="5" s="1"/>
  <c r="T14101" i="5" s="1"/>
  <c r="T14102" i="5" s="1"/>
  <c r="T14103" i="5" s="1"/>
  <c r="T14104" i="5" s="1"/>
  <c r="S14095" i="5"/>
  <c r="V14098" i="5"/>
  <c r="O14098" i="5"/>
  <c r="V14100" i="5"/>
  <c r="O14100" i="5"/>
  <c r="V14102" i="5"/>
  <c r="O14102" i="5"/>
  <c r="O14104" i="5"/>
  <c r="V14106" i="5"/>
  <c r="O14106" i="5"/>
  <c r="V14108" i="5"/>
  <c r="O14108" i="5"/>
  <c r="V14110" i="5"/>
  <c r="O14110" i="5"/>
  <c r="V14112" i="5"/>
  <c r="O14112" i="5"/>
  <c r="O14114" i="5"/>
  <c r="V14116" i="5"/>
  <c r="O14116" i="5"/>
  <c r="V14118" i="5"/>
  <c r="O14118" i="5"/>
  <c r="V14120" i="5"/>
  <c r="O14120" i="5"/>
  <c r="V14122" i="5"/>
  <c r="O14122" i="5"/>
  <c r="V14124" i="5"/>
  <c r="O14124" i="5"/>
  <c r="V14126" i="5"/>
  <c r="O14126" i="5"/>
  <c r="V14128" i="5"/>
  <c r="O14128" i="5"/>
  <c r="V14130" i="5"/>
  <c r="O14130" i="5"/>
  <c r="V14132" i="5"/>
  <c r="O14132" i="5"/>
  <c r="V14134" i="5"/>
  <c r="O14134" i="5"/>
  <c r="V14136" i="5"/>
  <c r="O14136" i="5"/>
  <c r="V14138" i="5"/>
  <c r="O14138" i="5"/>
  <c r="O14140" i="5"/>
  <c r="V14142" i="5"/>
  <c r="O14142" i="5"/>
  <c r="O14144" i="5"/>
  <c r="V13988" i="5" l="1"/>
  <c r="V11601" i="5"/>
  <c r="V11446" i="5"/>
  <c r="V11385" i="5"/>
  <c r="V11247" i="5"/>
  <c r="V11156" i="5"/>
  <c r="V10706" i="5"/>
  <c r="V7548" i="5"/>
  <c r="V12046" i="5"/>
  <c r="V11141" i="5"/>
  <c r="V10593" i="5"/>
  <c r="V10346" i="5"/>
  <c r="V10430" i="5"/>
  <c r="V9413" i="5"/>
  <c r="V9109" i="5"/>
  <c r="V11553" i="5"/>
  <c r="V6589" i="5"/>
  <c r="V12032" i="5"/>
  <c r="V11494" i="5"/>
  <c r="V11461" i="5"/>
  <c r="V9815" i="5"/>
  <c r="V6800" i="5"/>
  <c r="V14131" i="5"/>
  <c r="V11190" i="5"/>
  <c r="V10800" i="5"/>
  <c r="V10650" i="5"/>
  <c r="V10099" i="5"/>
  <c r="V10392" i="5"/>
  <c r="V9018" i="5"/>
  <c r="V8009" i="5"/>
  <c r="V7958" i="5"/>
  <c r="V7683" i="5"/>
  <c r="V6616" i="5"/>
  <c r="V14104" i="5"/>
  <c r="V12022" i="5"/>
  <c r="V12147" i="5"/>
  <c r="V11796" i="5"/>
  <c r="V11145" i="5"/>
  <c r="V10728" i="5"/>
  <c r="V10411" i="5"/>
  <c r="V9443" i="5"/>
  <c r="V9804" i="5"/>
  <c r="V9616" i="5"/>
  <c r="V7143" i="5"/>
  <c r="V7105" i="5"/>
  <c r="V11611" i="5"/>
  <c r="V11438" i="5"/>
  <c r="V10445" i="5"/>
  <c r="V10059" i="5"/>
  <c r="V9957" i="5"/>
  <c r="V9436" i="5"/>
  <c r="V9165" i="5"/>
  <c r="V9156" i="5"/>
  <c r="V7449" i="5"/>
  <c r="V5956" i="5"/>
  <c r="V14140" i="5"/>
  <c r="V14123" i="5"/>
  <c r="V13425" i="5"/>
  <c r="V11979" i="5"/>
  <c r="V11563" i="5"/>
  <c r="V11219" i="5"/>
  <c r="V10615" i="5"/>
  <c r="V9396" i="5"/>
  <c r="V6898" i="5"/>
  <c r="V7308" i="5"/>
  <c r="V7559" i="5"/>
  <c r="V5404" i="5"/>
  <c r="V6177" i="5"/>
  <c r="V5140" i="5"/>
  <c r="V4858" i="5"/>
  <c r="V4464" i="5"/>
  <c r="V4657" i="5"/>
  <c r="V5398" i="5"/>
  <c r="V4610" i="5"/>
  <c r="V3522" i="5"/>
  <c r="V3392" i="5"/>
  <c r="V2784" i="5"/>
  <c r="V2612" i="5"/>
  <c r="V2378" i="5"/>
  <c r="V2731" i="5"/>
  <c r="V1216" i="5"/>
  <c r="V1897" i="5"/>
  <c r="V720" i="5"/>
  <c r="V487" i="5"/>
  <c r="A25" i="1"/>
  <c r="V6040" i="5"/>
  <c r="V5818" i="5"/>
  <c r="V5536" i="5"/>
  <c r="V5419" i="5"/>
  <c r="V4978" i="5"/>
  <c r="V4574" i="5"/>
  <c r="V5338" i="5"/>
  <c r="V4589" i="5"/>
  <c r="V3857" i="5"/>
  <c r="V3340" i="5"/>
  <c r="V1097" i="5"/>
  <c r="V540" i="5"/>
  <c r="V7595" i="5"/>
  <c r="V7031" i="5"/>
  <c r="V6480" i="5"/>
  <c r="V5592" i="5"/>
  <c r="V5493" i="5"/>
  <c r="V4890" i="5"/>
  <c r="V5246" i="5"/>
  <c r="V5217" i="5"/>
  <c r="V4530" i="5"/>
  <c r="V4458" i="5"/>
  <c r="V5180" i="5"/>
  <c r="V5229" i="5"/>
  <c r="V3827" i="5"/>
  <c r="V3144" i="5"/>
  <c r="V3370" i="5"/>
  <c r="V3797" i="5"/>
  <c r="V2766" i="5"/>
  <c r="V2296" i="5"/>
  <c r="V3198" i="5"/>
  <c r="V1575" i="5"/>
  <c r="V556" i="5"/>
  <c r="V667" i="5"/>
  <c r="V10620" i="5"/>
  <c r="V6762" i="5"/>
  <c r="V6805" i="5"/>
  <c r="V6625" i="5"/>
  <c r="V6676" i="5"/>
  <c r="V6243" i="5"/>
  <c r="V5893" i="5"/>
  <c r="V5479" i="5"/>
  <c r="V5549" i="5"/>
  <c r="V4879" i="5"/>
  <c r="V4833" i="5"/>
  <c r="V4421" i="5"/>
  <c r="V4499" i="5"/>
  <c r="V3976" i="5"/>
  <c r="V3159" i="5"/>
  <c r="V3107" i="5"/>
  <c r="V2667" i="5"/>
  <c r="V2531" i="5"/>
  <c r="V1786" i="5"/>
  <c r="V835" i="5"/>
  <c r="V1876" i="5"/>
  <c r="V594" i="5"/>
  <c r="V343" i="5"/>
  <c r="V867" i="5"/>
  <c r="V480" i="5"/>
  <c r="V421" i="5"/>
  <c r="V6713" i="5"/>
  <c r="V6746" i="5"/>
  <c r="V7383" i="5"/>
  <c r="V6445" i="5"/>
  <c r="V6639" i="5"/>
  <c r="V6457" i="5"/>
  <c r="V5567" i="5"/>
  <c r="V5665" i="5"/>
  <c r="V5363" i="5"/>
  <c r="V4638" i="5"/>
  <c r="V4402" i="5"/>
  <c r="V4364" i="5"/>
  <c r="V3889" i="5"/>
  <c r="V3358" i="5"/>
  <c r="V3078" i="5"/>
  <c r="V2921" i="5"/>
  <c r="V1023" i="5"/>
  <c r="V319" i="5"/>
  <c r="V6254" i="5"/>
  <c r="V6171" i="5"/>
  <c r="V5652" i="5"/>
  <c r="V5003" i="5"/>
  <c r="V5746" i="5"/>
  <c r="V3031" i="5"/>
  <c r="V2574" i="5"/>
  <c r="V2890" i="5"/>
  <c r="A20" i="1"/>
  <c r="V528" i="5"/>
  <c r="V301" i="5"/>
  <c r="V581" i="5"/>
  <c r="V508" i="5"/>
  <c r="V368" i="5"/>
  <c r="V4671" i="5"/>
  <c r="V8633" i="5"/>
  <c r="V8412" i="5"/>
  <c r="V7189" i="5"/>
  <c r="V5169" i="5"/>
  <c r="V5505" i="5"/>
  <c r="V4780" i="5"/>
  <c r="V4790" i="5"/>
  <c r="V4019" i="5"/>
  <c r="V3820" i="5"/>
  <c r="V3269" i="5"/>
  <c r="V3530" i="5"/>
  <c r="V3017" i="5"/>
  <c r="V3168" i="5"/>
  <c r="V1377" i="5"/>
  <c r="V453" i="5"/>
  <c r="V379" i="5"/>
  <c r="V2532" i="5"/>
  <c r="A16" i="1"/>
  <c r="B16" i="1" s="1"/>
  <c r="C15" i="1"/>
  <c r="B20" i="1"/>
  <c r="F25" i="1" s="1"/>
  <c r="V5297" i="5"/>
  <c r="A27" i="1" l="1"/>
  <c r="C20" i="1"/>
  <c r="A26" i="1" s="1"/>
  <c r="A21" i="1" l="1"/>
  <c r="B21" i="1" s="1"/>
  <c r="F26" i="1" s="1"/>
  <c r="A28" i="1"/>
  <c r="B26" i="1" l="1"/>
  <c r="B27" i="1"/>
  <c r="C26" i="1" l="1"/>
  <c r="B28" i="1"/>
  <c r="C27" i="1" l="1"/>
  <c r="C28" i="1" l="1"/>
  <c r="D26" i="1"/>
  <c r="D27" i="1" l="1"/>
  <c r="E25" i="1" l="1"/>
  <c r="E26" i="1" s="1"/>
  <c r="D28" i="1"/>
  <c r="E27" i="1" l="1"/>
  <c r="E28" i="1" l="1"/>
  <c r="F27" i="1"/>
  <c r="F28" i="1" s="1"/>
</calcChain>
</file>

<file path=xl/sharedStrings.xml><?xml version="1.0" encoding="utf-8"?>
<sst xmlns="http://schemas.openxmlformats.org/spreadsheetml/2006/main" count="83541" uniqueCount="35092">
  <si>
    <t>Genes Matching Probes Extends = 60, 60, 120</t>
  </si>
  <si>
    <t>All_Matching</t>
  </si>
  <si>
    <t>Incl_or_Encomp</t>
  </si>
  <si>
    <t>PartIncl_ge_60</t>
  </si>
  <si>
    <t>PartIncl_lt_60</t>
  </si>
  <si>
    <t>Close_le_60</t>
  </si>
  <si>
    <t>Close_le_120</t>
  </si>
  <si>
    <t>Codex Matching Probes Extends = 60, 60, 120</t>
  </si>
  <si>
    <t>Genes</t>
  </si>
  <si>
    <t>Extends = 60, 60 &amp; 120</t>
  </si>
  <si>
    <t>Covered</t>
  </si>
  <si>
    <t>Uncovered</t>
  </si>
  <si>
    <t>Total</t>
  </si>
  <si>
    <t>Codex</t>
  </si>
  <si>
    <t>‘100%</t>
  </si>
  <si>
    <t>‘&lt; 100% ≥ 90%)</t>
  </si>
  <si>
    <t>‘&lt; 90% ≥ 75%)</t>
  </si>
  <si>
    <t>‘&lt; 75% ≥ 50%)</t>
  </si>
  <si>
    <t>‘&lt; 50% &gt; 0%)</t>
  </si>
  <si>
    <t>‘ 0%</t>
  </si>
  <si>
    <t>Genes 748 vs. Codex 749:SHRANK2 has no HG19 coordinates taken as full gene but several of its Codex have</t>
  </si>
  <si>
    <t>Genes 115 vs. Codex 118: While a probe can match a Gene, it can miss related Codex (proxy artifact)</t>
  </si>
  <si>
    <t>Gene Symbol</t>
  </si>
  <si>
    <t>CDS_Nbr</t>
  </si>
  <si>
    <t>Codex_Nbr</t>
  </si>
  <si>
    <t>Coverage</t>
  </si>
  <si>
    <t>CodexCov</t>
  </si>
  <si>
    <t>Gene Official Name</t>
  </si>
  <si>
    <t>Entrez Link</t>
  </si>
  <si>
    <t>HGNC Link</t>
  </si>
  <si>
    <t>NCBI Summary</t>
  </si>
  <si>
    <t>DG25 Info</t>
  </si>
  <si>
    <t>HG19 Chr</t>
  </si>
  <si>
    <t>HG19 PosIN</t>
  </si>
  <si>
    <t>HG19 PosOUT</t>
  </si>
  <si>
    <t>HG19 Length</t>
  </si>
  <si>
    <t>HG19 Strand</t>
  </si>
  <si>
    <t>HG38 Info.</t>
  </si>
  <si>
    <t>HGNC_GeneSymbol</t>
  </si>
  <si>
    <t>HGNC_GeneFullname</t>
  </si>
  <si>
    <t>HGNC_GeneID</t>
  </si>
  <si>
    <t>NCBI_GeneID</t>
  </si>
  <si>
    <t>Gene_User_Info</t>
  </si>
  <si>
    <t>NCBI_Summary</t>
  </si>
  <si>
    <t>Gene_Type</t>
  </si>
  <si>
    <t>Gene_RelatedLinks</t>
  </si>
  <si>
    <t>GeneOtherNames</t>
  </si>
  <si>
    <t>AlignementSourceReference</t>
  </si>
  <si>
    <t>ASR_GeneLocus</t>
  </si>
  <si>
    <t>ASR_Chromosome</t>
  </si>
  <si>
    <t>ASR_StartPosition</t>
  </si>
  <si>
    <t>ASR_EndPosition</t>
  </si>
  <si>
    <t>ASR_Strand</t>
  </si>
  <si>
    <t>ASR_CDS_Count</t>
  </si>
  <si>
    <t>ASR_Codex_Count</t>
  </si>
  <si>
    <t>A2ML1</t>
  </si>
  <si>
    <t>alpha-2-macroglobulin like 1</t>
  </si>
  <si>
    <t>HGNC:HGNC:23336</t>
  </si>
  <si>
    <t>NOONAN-LIKE SYNDROME (VISSERS ET AL. 2015);</t>
  </si>
  <si>
    <t xml:space="preserve">This gene encodes a member of the alpha-macroglobulin superfamily. The encoded protein is thought to be an N-glycosylated monomeric protein that acts as an inhibitor of several proteases. It has been shown to form covalent interactions with proteases, and has been reported as the p170 antigen recognized by autoantibodies in the autoimmune disease paraneoplastic pemphigus (PNP; PMID:20805888). Mutations in these gene have also been associated with some cases of Noonan syndrome (NS; PMID:24939586) as well as some cases of otitis media (PMID:26121085). Alternative splicing results in multiple transcript variants encoding different isoforms. [provided by RefSeq, Aug 2015] </t>
  </si>
  <si>
    <t>PRT</t>
  </si>
  <si>
    <t>Ensembl:ENSG00000166535;HPRD:08684;MIM:610627;Vega:OTTHUMG00000128499</t>
  </si>
  <si>
    <t>CPAMD9;</t>
  </si>
  <si>
    <t>GRCh38.p7</t>
  </si>
  <si>
    <t xml:space="preserve">NC_000012.12 </t>
  </si>
  <si>
    <t>chr12</t>
  </si>
  <si>
    <t>+</t>
  </si>
  <si>
    <t>ABCC9</t>
  </si>
  <si>
    <t>ATP binding cassette subfamily C member 9</t>
  </si>
  <si>
    <t>HGNC:HGNC:60</t>
  </si>
  <si>
    <t>CARDIOMYOPATHY DILATED 1O 608569;ATRIAL FIBRILLATION FAMILIAL 12 614050;HYPERTRICHOTIC OSTEOCHONDRODYSPLASIA 239850;</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</si>
  <si>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is thought to form ATP-sensitive potassium channels in cardiac, skeletal, and vascular and non-vascular smooth muscle. Protein structure suggests a role as the drug-binding channel-modulating subunit of the extra-pancreatic ATP-sensitive potassium channels. Mutations in this gene are associated with cardiomyopathy dilated type 1O. Alternative splicing results in multiple transcript variants. [provided by RefSeq, Apr 2011] </t>
  </si>
  <si>
    <t>Ensembl:ENSG00000069431;HPRD:03258;MIM:601439;Vega:OTTHUMG00000169094</t>
  </si>
  <si>
    <t>SUR2;ABC37;CANTU;CMD1O;ATFB12;</t>
  </si>
  <si>
    <t>-</t>
  </si>
  <si>
    <t>ABCD1</t>
  </si>
  <si>
    <t>ATP binding cassette subfamily D member 1</t>
  </si>
  <si>
    <t>HGNC:HGNC:61</t>
  </si>
  <si>
    <t>ADRENOLEUKODYSTROPHY 300100;ADRENOMYELONEUROPATHY ADULT 300100;</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</si>
  <si>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is likely involved in the peroxisomal transport or catabolism of very long chain fatty acids. Defects in this gene have been identified as the underlying cause of adrenoleukodystrophy, an X-chromosome recessively inherited demyelinating disorder of the nervous system. [provided by RefSeq, Jul 2008] </t>
  </si>
  <si>
    <t>Ensembl:ENSG00000101986;HPRD:02300;MIM:300371;Vega:OTTHUMG00000024215</t>
  </si>
  <si>
    <t>ALD;AMN;ALDP;ABC42;</t>
  </si>
  <si>
    <t xml:space="preserve">NC_000023.11 </t>
  </si>
  <si>
    <t>chrX</t>
  </si>
  <si>
    <t>ABCD4</t>
  </si>
  <si>
    <t>ATP binding cassette subfamily D member 4</t>
  </si>
  <si>
    <t>HGNC:HGNC:68</t>
  </si>
  <si>
    <t>METHYLMALONIC ACIDURIA AND HOMOCYSTINURIA CBLJ TYPE 614857;</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</si>
  <si>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The function of this peroxisomal membrane protein is unknown. However, it is speculated that it may function as a heterodimer for another peroxisomal ABC transporter and, therefore, may modify the adrenoleukodystrophy phenotype. It may also play a role in the process of peroxisome biogenesis. Alternative splicing results in at least two different transcript variants, one which is protein-coding and one which is probably not protein-coding. [provided by RefSeq, Jul 2008] </t>
  </si>
  <si>
    <t>Ensembl:ENSG00000119688;HPRD:04446;MIM:603214;Vega:OTTHUMG00000171207</t>
  </si>
  <si>
    <t>P70R;P79R;ABC41;MAHCJ;PMP69;PXMP1L;EST352188;</t>
  </si>
  <si>
    <t xml:space="preserve">NC_000014.9 </t>
  </si>
  <si>
    <t>chr14</t>
  </si>
  <si>
    <t>ABHD5</t>
  </si>
  <si>
    <t>abhydrolase domain containing 5</t>
  </si>
  <si>
    <t>HGNC:HGNC:21396</t>
  </si>
  <si>
    <t>CHANARIN-DORFMAN SYNDROME 275630;</t>
  </si>
  <si>
    <t xml:space="preserve">The protein encoded by this gene belongs to a large family of proteins defined by an alpha/beta hydrolase fold, and contains three sequence motifs that correspond to a catalytic triad found in the esterase/lipase/thioesterase subfamily. It differs from other members of this subfamily in that its putative catalytic triad contains an asparagine instead of the serine residue. Mutations in this gene have been associated with Chanarin-Dorfman syndrome, a triglyceride storage disease with impaired long-chain fatty acid oxidation. [provided by RefSeq, Jul 2008] </t>
  </si>
  <si>
    <t>Ensembl:ENSG00000011198;HPRD:05308;HPRD:11986;MIM:604780;Vega:OTTHUMG00000133039</t>
  </si>
  <si>
    <t>CDS;CGI58;IECN2;NCIE2;</t>
  </si>
  <si>
    <t xml:space="preserve">NC_000003.12 </t>
  </si>
  <si>
    <t>chr3</t>
  </si>
  <si>
    <t>ACAD9</t>
  </si>
  <si>
    <t>acyl-CoA dehydrogenase family member 9</t>
  </si>
  <si>
    <t>HGNC:HGNC:21497</t>
  </si>
  <si>
    <t>ACAD9 DEFICIENCY 611126;</t>
  </si>
  <si>
    <t xml:space="preserve">This gene encodes a member of the acyl-CoA dehydrogenase family. Members of this family of proteins localize to the mitochondria and catalyze the rate-limiting step in the beta-oxidation of fatty acyl-CoA. The encoded protein is specifically active toward palmitoyl-CoA and long-chain unsaturated substrates. Mutations in this gene cause acyl-CoA dehydrogenase family member type 9 deficiency. Alternate splicing results in multiple transcript variants.[provided by RefSeq, Mar 2010] </t>
  </si>
  <si>
    <t>Ensembl:ENSG00000177646;HPRD:12412;MIM:611103;Vega:OTTHUMG00000159942</t>
  </si>
  <si>
    <t>NPD002;</t>
  </si>
  <si>
    <t>ACO2</t>
  </si>
  <si>
    <t>aconitase 2</t>
  </si>
  <si>
    <t>HGNC:HGNC:118</t>
  </si>
  <si>
    <t>INFANTILE CEREBELLAR-RETINAL DEGENERATION 614559;</t>
  </si>
  <si>
    <t xml:space="preserve">The protein encoded by this gene belongs to the aconitase/IPM isomerase family. It is an enzyme that catalyzes the interconversion of citrate to isocitrate via cis-aconitate in the second step of the TCA cycle. This protein is encoded in the nucleus and functions in the mitochondrion. It was found to be one of the mitochondrial matrix proteins that are preferentially degraded by the serine protease 15(PRSS15), also known as Lon protease, after oxidative modification. [provided by RefSeq, Jul 2008] </t>
  </si>
  <si>
    <t>Ensembl:ENSG00000100412;HPRD:00012;MIM:100850;Vega:OTTHUMG00000030544</t>
  </si>
  <si>
    <t>ICRD;OCA8;OPA9;ACONM;HEL-S-284;</t>
  </si>
  <si>
    <t xml:space="preserve">NC_000022.11 </t>
  </si>
  <si>
    <t>chr22</t>
  </si>
  <si>
    <t>ACOX1</t>
  </si>
  <si>
    <t>acyl-CoA oxidase 1</t>
  </si>
  <si>
    <t>HGNC:HGNC:119</t>
  </si>
  <si>
    <t>PEROXISOMAL ACYL-COA OXIDASE DEFICIENCY 264470;</t>
  </si>
  <si>
    <t xml:space="preserve">The protein encoded by this gene is the first enzyme of the fatty acid beta-oxidation pathway, which catalyzes the desaturation of acyl-CoAs to 2-trans-enoyl-CoAs. It donates electrons directly to molecular oxygen, thereby producing hydrogen peroxide. Defects in this gene result in pseudoneonatal adrenoleukodystrophy, a disease that is characterized by accumulation of very long chain fatty acids. Alternatively spliced transcript variants encoding different isoforms have been identified. [provided by RefSeq, Jul 2008] </t>
  </si>
  <si>
    <t>Ensembl:ENSG00000161533;HPRD:02030;MIM:609751;Vega:OTTHUMG00000180027</t>
  </si>
  <si>
    <t>ACOX;SCOX;PALMCOX;</t>
  </si>
  <si>
    <t xml:space="preserve">NC_000017.11 </t>
  </si>
  <si>
    <t>chr17</t>
  </si>
  <si>
    <t>ACSF3</t>
  </si>
  <si>
    <t>acyl-CoA synthetase family member 3</t>
  </si>
  <si>
    <t>HGNC:HGNC:27288</t>
  </si>
  <si>
    <t>COMBINED MALONIC AND METHYLMALONIC ACIDURIA 614265;</t>
  </si>
  <si>
    <t xml:space="preserve">This gene encodes a member of the acyl-CoA synthetase family of enzymes that activate fatty acids by catalyzing the formation of a thioester linkage between fatty acids and coenzyme A. The encoded protein is localized to mitochondria, has high specificity for malonate and methylmalonate and possesses malonyl-CoA synthetase activity. Mutations in this gene are a cause of combined malonic and methylmalonic aciduria. Alternatively spliced transcript variants have been observed for this gene. [provided by RefSeq, Sep 2013] </t>
  </si>
  <si>
    <t>Ensembl:ENSG00000176715;HPRD:14117;MIM:614245;Vega:OTTHUMG00000138044</t>
  </si>
  <si>
    <t>None</t>
  </si>
  <si>
    <t xml:space="preserve">NC_000016.10 </t>
  </si>
  <si>
    <t>chr16</t>
  </si>
  <si>
    <t>ACSL4</t>
  </si>
  <si>
    <t>acyl-CoA synthetase long-chain family member 4</t>
  </si>
  <si>
    <t>HGNC:HGNC:3571</t>
  </si>
  <si>
    <t>MENTAL RETARDATION X-LINKED 63 300387;</t>
  </si>
  <si>
    <t xml:space="preserve">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preferentially utilizes arachidonate as substrate. The absence of this enzyme may contribute to the mental retardation or Alport syndrome. Alternative splicing of this gene generates multiple transcript variants. [provided by RefSeq, Jan 2016] </t>
  </si>
  <si>
    <t>Ensembl:ENSG00000068366;HPRD:02152;MIM:300157;Vega:OTTHUMG00000022190</t>
  </si>
  <si>
    <t>ACS4;FACL4;LACS4;MRX63;MRX68;</t>
  </si>
  <si>
    <t>ACTB</t>
  </si>
  <si>
    <t>actin beta</t>
  </si>
  <si>
    <t>HGNC:HGNC:132</t>
  </si>
  <si>
    <t>DYSTONIA JUVENILE-ONSET 607371;BARAITSER-WINTER SYNDROME 1 243310;</t>
  </si>
  <si>
    <t xml:space="preserve">This gene encodes one of six different actin proteins. Actins are highly conserved proteins that are involved in cell motility, structure, and integrity. This actin is a major constituent of the contractile apparatus and one of the two nonmuscle cytoskeletal actins. [provided by RefSeq, Jul 2008] </t>
  </si>
  <si>
    <t>Ensembl:ENSG00000075624;HPRD:00032;MIM:102630;Vega:OTTHUMG00000023268</t>
  </si>
  <si>
    <t>BRWS1;PS1TP5BP1;</t>
  </si>
  <si>
    <t xml:space="preserve">NC_000007.14 </t>
  </si>
  <si>
    <t>chr7</t>
  </si>
  <si>
    <t>ACTG1</t>
  </si>
  <si>
    <t>actin gamma 1</t>
  </si>
  <si>
    <t>HGNC:HGNC:144</t>
  </si>
  <si>
    <t>DEAFNESS AUTOSOMAL DOMINANT 20/26 604717;BARAITSER-WINTER SYNDROME 2 614583;</t>
  </si>
  <si>
    <t xml:space="preserve">Actins are highly conserved proteins that are involved in various types of cell motility, and maintenance of the cytoskeleton. In vertebrates, three main groups of actin isoforms, alpha, beta and gamma have been identified. The alpha actins are found in muscle tissues and are a major constituent of the contractile apparatus. The beta and gamma actins co-exist in most cell types as components of the cytoskeleton, and as mediators of internal cell motility. Actin, gamma 1, encoded by this gene, is a cytoplasmic actin found in non-muscle cells. Mutations in this gene are associated with DFNA20/26, a subtype of autosomal dominant non-syndromic sensorineural progressive hearing loss. Alternative splicing results in multiple transcript variants.[provided by RefSeq, Jan 2011] </t>
  </si>
  <si>
    <t>Ensembl:ENSG00000184009;HPRD:00017;MIM:102560;Vega:OTTHUMG00000177955</t>
  </si>
  <si>
    <t>ACT;ACTG;BRWS2;DFNA20;DFNA26;HEL-176;</t>
  </si>
  <si>
    <t>ACVR1</t>
  </si>
  <si>
    <t>activin A receptor type 1</t>
  </si>
  <si>
    <t>HGNC:HGNC:171</t>
  </si>
  <si>
    <t>FIBRODYSPLASIA OSSIFICANS PROGRESSIVA 135100;</t>
  </si>
  <si>
    <t xml:space="preserve">Activins are dimeric growth and differentiation factors which belong to the transforming growth factor-beta (TGF-beta) superfamily of structurally related signaling proteins. Activins signal through a heteromeric complex of receptor serine kinases which include at least two type I (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This gene encodes activin A type I receptor which signals a particular transcriptional response in concert with activin type II receptors. Mutations in this gene are associated with fibrodysplasia ossificans progressive. [provided by RefSeq, Jul 2008] </t>
  </si>
  <si>
    <t>Ensembl:ENSG00000115170;HPRD:00021;MIM:102576;Vega:OTTHUMG00000131967</t>
  </si>
  <si>
    <t>FOP;ALK2;SKR1;TSRI;ACTRI;ACVR1A;ACVRLK2;</t>
  </si>
  <si>
    <t xml:space="preserve">NC_000002.12 </t>
  </si>
  <si>
    <t>chr2</t>
  </si>
  <si>
    <t>ACY1</t>
  </si>
  <si>
    <t>aminoacylase 1</t>
  </si>
  <si>
    <t>HGNC:HGNC:177</t>
  </si>
  <si>
    <t>AMINOACYLASE 1 DEFICIENCY 609924;</t>
  </si>
  <si>
    <t xml:space="preserve">This gene encodes a cytosolic, homodimeric, zinc-binding enzyme that catalyzes the hydrolysis of acylated L-amino acids to L-amino acids and an acyl group, and has been postulated to function in the catabolism and salvage of acylated amino acids. This gene is located on chromosome 3p21.1, a region reduced to homozygosity in small-cell lung cancer (SCLC), and its expression has been reported to be reduced or undetectable in SCLC cell lines and tumors. The amino acid sequence of human aminoacylase-1 is highly homologous to the porcine counterpart, and this enzyme is the first member of a new family of zinc-binding enzymes. Mutations in this gene cause aminoacylase-1 deficiency, a metabolic disorder characterized by central nervous system defects and increased urinary excretion of N-acetylated amino acids. Alternative splicing of this gene results in multiple transcript variants. Read-through transcription also exists between this gene and the upstream ABHD14A (abhydrolase domain containing 14A) gene, as represented in GeneID:100526760. A related pseudogene has been identified on chromosome 18. [provided by RefSeq, Nov 2010] </t>
  </si>
  <si>
    <t>Ensembl:ENSG00000243989;HPRD:00092;MIM:104620;Vega:OTTHUMG00000157815</t>
  </si>
  <si>
    <t>ACY-1;ACY1D;HEL-S-5;</t>
  </si>
  <si>
    <t>ADAR</t>
  </si>
  <si>
    <t>adenosine deaminase, RNA specific</t>
  </si>
  <si>
    <t>HGNC:HGNC:225</t>
  </si>
  <si>
    <t>DYSCHROMATOSIS SYMMETRICA HEREDITARIA 127400;AICARDI-GOUTIERES SYNDROME 6 615010;</t>
  </si>
  <si>
    <t xml:space="preserve">This gene encodes the enzyme responsible for RNA editing by site-specific deamination of adenosines. This enzyme destabilizes double-stranded RNA through conversion of adenosine to inosine. Mutations in this gene have been associated with dyschromatosis symmetrica hereditaria. Alternative splicing results in multiple transcript variants. [provided by RefSeq, Jul 2010] </t>
  </si>
  <si>
    <t>Ensembl:ENSG00000160710;HPRD:07528;MIM:146920;Vega:OTTHUMG00000037261</t>
  </si>
  <si>
    <t>DSH;AGS6;G1P1;IFI4;P136;ADAR1;DRADA;DSRAD;IFI-4;K88DSRBP;</t>
  </si>
  <si>
    <t xml:space="preserve">NC_000001.11 </t>
  </si>
  <si>
    <t>chr1</t>
  </si>
  <si>
    <t>ADAT3</t>
  </si>
  <si>
    <t>adenosine deaminase, tRNA specific 3</t>
  </si>
  <si>
    <t>HGNC:HGNC:25151</t>
  </si>
  <si>
    <t>MENTAL RETARDATION AUTOSOMAL RECESSIVE 36 615286;</t>
  </si>
  <si>
    <t>This gene encodes a subunit of a tRNA-specific adenosine deaminase. This heterodimeric enzyme converts adenosine to inosine in the tRNA anticodon. A mutation in this gene causes a syndrome characterized by intellectual disability and strabismus. This gene shares its 5' exon with the overlapping gene, secretory carrier membrane protein 4 (Gene ID: 113178). [provided by RefSeq, Jul 2016]</t>
  </si>
  <si>
    <t>Ensembl:ENSG00000213638;HPRD:14000;MIM:615302;Vega:OTTHUMG00000154591</t>
  </si>
  <si>
    <t>TAD3;MRT36;FWP005;MST121;S863-5;MSTP121;</t>
  </si>
  <si>
    <t xml:space="preserve">NC_000019.10 </t>
  </si>
  <si>
    <t>chr19</t>
  </si>
  <si>
    <t>ADCK3</t>
  </si>
  <si>
    <t>aarF domain containing kinase 3</t>
  </si>
  <si>
    <t>HGNC:HGNC:16812</t>
  </si>
  <si>
    <t>COENZYME Q10 DEFICIENCY PRIMARY 4 612016;</t>
  </si>
  <si>
    <t xml:space="preserve">This gene encodes a mitochondrial protein similar to yeast ABC1, which functions in an electron-transferring membrane protein complex in the respiratory chain. It is not related to the family of ABC transporter proteins. Expression of this gene is induced by the tumor suppressor p53 and in response to DNA damage, and inhibiting its expression partially suppresses p53-induced apoptosis. Alternatively spliced transcript variants have been found; however, their full-length nature has not been determined. [provided by RefSeq, Jul 2008] </t>
  </si>
  <si>
    <t>Ensembl:ENSG00000163050;HPRD:07375;MIM:606980;Vega:OTTHUMG00000037621</t>
  </si>
  <si>
    <t>COQ8;ARCA2;CABC1;SCAR9;COQ10D4;</t>
  </si>
  <si>
    <t>ADGRG1</t>
  </si>
  <si>
    <t>adhesion G protein-coupled receptor G1</t>
  </si>
  <si>
    <t>HGNC:HGNC:4512</t>
  </si>
  <si>
    <t>POLYMICROGYRIA BILATERAL FRONTOPARIETAL 606854;</t>
  </si>
  <si>
    <t xml:space="preserve">This gene encodes a member of the G protein-coupled receptor family and regulates brain cortical patterning. The encoded protein binds specifically to transglutaminase 2, a component of tissue and tumor stroma implicated as an inhibitor of tumor progression. Mutations in this gene are associated with a brain malformation known as bilateral frontoparietal polymicrogyria. Alternative splicing results in multiple transcript variants. [provided by RefSeq, Feb 2014] </t>
  </si>
  <si>
    <t>Ensembl:ENSG00000205336;HPRD:06824;MIM:604110;Vega:OTTHUMG00000176742</t>
  </si>
  <si>
    <t>BFPP;BPPR;GPR56;TM7LN4;TM7XN1;</t>
  </si>
  <si>
    <t>ADK</t>
  </si>
  <si>
    <t>adenosine kinase</t>
  </si>
  <si>
    <t>HGNC:HGNC:257</t>
  </si>
  <si>
    <t>HYPERMETHIONINEMIA DUE TO ADENOSINE KINASE DEFICIENCY 614300;</t>
  </si>
  <si>
    <t xml:space="preserve">This gene an enzyme which catalyzes the transfer of the gamma-phosphate from ATP to adenosine, thereby serving as a regulator of concentrations of both extracellular adenosine and intracellular adenine nucleotides. Adenosine has widespread effects on the cardiovascular, nervous, respiratory, and immune systems and inhibitors of the enzyme could play an important pharmacological role in increasing intravascular adenosine concentrations and acting as anti-inflammatory agents. Multiple transcript variants encoding different isoforms have been found for this gene. [provided by RefSeq, Jan 2011] </t>
  </si>
  <si>
    <t>Ensembl:ENSG00000156110;HPRD:00039;MIM:102750;Vega:OTTHUMG00000018506</t>
  </si>
  <si>
    <t>AK;</t>
  </si>
  <si>
    <t xml:space="preserve">NC_000010.11 </t>
  </si>
  <si>
    <t>chr10</t>
  </si>
  <si>
    <t>ADNP</t>
  </si>
  <si>
    <t>activity dependent neuroprotector homeobox</t>
  </si>
  <si>
    <t>HGNC:HGNC:15766</t>
  </si>
  <si>
    <t>MENTAL RETARDATION AUTOSOMAL DOMINANT 28 615873;</t>
  </si>
  <si>
    <t xml:space="preserve">Vasoactive intestinal peptide is a neuroprotective factor that has a stimulatory effect on the growth of some tumor cells and an inhibitory effect on others. This gene encodes a protein that is upregulated by vasoactive intestinal peptide and may be involved in its stimulatory effect on certain tumor cells. The encoded protein contains one homeobox and nine zinc finger domains, suggesting that it functions as a transcription factor. This gene is also upregulated in normal proliferative tissues. Finally, the encoded protein may increase the viability of certain cell types through modulation of p53 activity. Alternatively spliced transcript variants encoding the same protein have been described. [provided by RefSeq, Jul 2008] </t>
  </si>
  <si>
    <t>Ensembl:ENSG00000101126;HPRD:09793;MIM:611386;Vega:OTTHUMG00000032737</t>
  </si>
  <si>
    <t>ADNP1;HVDAS;MRD28;</t>
  </si>
  <si>
    <t xml:space="preserve">NC_000020.11 </t>
  </si>
  <si>
    <t>chr20</t>
  </si>
  <si>
    <t>ADSL</t>
  </si>
  <si>
    <t>adenylosuccinate lyase</t>
  </si>
  <si>
    <t>HGNC:HGNC:291</t>
  </si>
  <si>
    <t>ADE(-)I BIFUNCTIONAL ADENYLOSUCCINASE DEFICIENCY 103050;</t>
  </si>
  <si>
    <t xml:space="preserve">The protein encoded by this gene belongs to the lyase 1 family. It is an essential enzyme involved in purine metabolism, and catalyzes two non-sequential reactions in the de novo purine biosynthetic pathway: the conversion of succinylaminoimidazole carboxamide ribotide (SAICAR) to aminoimidazole carboxamide ribotide (AICAR) and the conversion of adenylosuccinate (S-AMP) to adenosine monophosphate (AMP). Mutations in this gene are associated with adenylosuccinase deficiency (ADSLD), a disorder marked with psychomotor retardation, epilepsy or autistic features. Alternatively spliced transcript variants have been found for this gene. [provided by RefSeq, Dec 2015] </t>
  </si>
  <si>
    <t>Ensembl:ENSG00000239900;HPRD:00049;MIM:608222;Vega:OTTHUMG00000166425</t>
  </si>
  <si>
    <t>ASL;AMPS;ASASE;</t>
  </si>
  <si>
    <t>AFF2</t>
  </si>
  <si>
    <t>AF4/FMR2 family member 2</t>
  </si>
  <si>
    <t>HGNC:HGNC:3776</t>
  </si>
  <si>
    <t>MENTAL RETARDATION X-LINKED FRAXE TYPE 309548;</t>
  </si>
  <si>
    <t xml:space="preserve">This gene encodes a putative transcriptional activator that is a member of the AF4\FMR2 gene family. This gene is associated with the folate-sensitive fragile X E locus on chromosome X. A repeat polymorphism in the fragile X E locus results in silencing of this gene causing Fragile X E syndrome. Fragile X E syndrome is a form of nonsyndromic X-linked mental retardation. Alternate splicing results in multiple transcript variants.[provided by RefSeq, Dec 2009] </t>
  </si>
  <si>
    <t>Ensembl:ENSG00000155966;HPRD:02397;MIM:300806;Vega:OTTHUMG00000022613</t>
  </si>
  <si>
    <t>FMR2;MRX2;OX19;FMR2P;FRAXE;</t>
  </si>
  <si>
    <t>AGA</t>
  </si>
  <si>
    <t>aspartylglucosaminidase</t>
  </si>
  <si>
    <t>HGNC:HGNC:318</t>
  </si>
  <si>
    <t>ASPARTYLGLUCOSAMINURIA 208400;</t>
  </si>
  <si>
    <t xml:space="preserve">This gene encodes a member of the N-terminal nucleophile (Ntn) hydrolase family of proteins. The encoded preproprotein is proteolytically processed to generate alpha and beta chains that comprise the mature enzyme. This enzyme is involved in the catabolism of N-linked oligosaccharides of glycoproteins. It cleaves asparagine from N-acetylglucosamines as one of the final steps in the lysosomal breakdown of glycoproteins. Mutations in this gene are associated with the lysosomal storage disease aspartylglycosaminuria that results in progressive neurodegeneration. Alternative splicing results in multiple transcript variants, at least one of which encodes an isoform that is subject to proteolytic processing. [provided by RefSeq, Nov 2015] </t>
  </si>
  <si>
    <t>Ensembl:ENSG00000038002;HPRD:01949;MIM:613228;Vega:OTTHUMG00000160723</t>
  </si>
  <si>
    <t>GA;AGU;ASRG;</t>
  </si>
  <si>
    <t xml:space="preserve">NC_000004.12 </t>
  </si>
  <si>
    <t>chr4</t>
  </si>
  <si>
    <t>AGO2</t>
  </si>
  <si>
    <t>argonaute 2, RISC catalytic component</t>
  </si>
  <si>
    <t>HGNC:HGNC:3263</t>
  </si>
  <si>
    <t>NO OMIM PHENOTYPE;</t>
  </si>
  <si>
    <t xml:space="preserve">This gene encodes a member of the Argonaute family of proteins which play a role in RNA interference. The encoded protein is highly basic, and contains a PAZ domain and a PIWI domain. It may interact with dicer1 and play a role in short-interfering-RNA-mediated gene silencing. Multiple transcript variants encoding different isoforms have been found for this gene. [provided by RefSeq, Sep 2009] </t>
  </si>
  <si>
    <t>Ensembl:ENSG00000123908;HPRD:06943;MIM:606229;Vega:OTTHUMG00000164232</t>
  </si>
  <si>
    <t>Q10;EIF2C2;</t>
  </si>
  <si>
    <t xml:space="preserve">NC_000008.11 </t>
  </si>
  <si>
    <t>chr8</t>
  </si>
  <si>
    <t>AGPAT2</t>
  </si>
  <si>
    <t>1-acylglycerol-3-phosphate O-acyltransferase 2</t>
  </si>
  <si>
    <t>HGNC:HGNC:325</t>
  </si>
  <si>
    <t>LIPODYSTROPHY CONGENITAL GENERALIZED TYPE 1 608594;</t>
  </si>
  <si>
    <t xml:space="preserve">This gene encodes a member of the 1-acylglycerol-3-phosphate O-acyltransferase family. The protein is located within the endoplasmic reticulum membrane and converts lysophosphatidic acid to phosphatidic acid, the second step in de novo phospholipid biosynthesis. Mutations in this gene have been associated with congenital generalized lipodystrophy (CGL), or Berardinelli-Seip syndrome, a disease characterized by a near absence of adipose tissue and severe insulin resistance. Alternate transcriptional splice variants, encoding different isoforms, have been characterized. [provided by RefSeq, Jul 2008] </t>
  </si>
  <si>
    <t>Ensembl:ENSG00000169692;HPRD:04373;MIM:603100;Vega:OTTHUMG00000020936</t>
  </si>
  <si>
    <t>BSCL;BSCL1;LPAAB;1-AGPAT2;LPAAT-BETA;</t>
  </si>
  <si>
    <t xml:space="preserve">NC_000009.12 </t>
  </si>
  <si>
    <t>chr9</t>
  </si>
  <si>
    <t>AHCY</t>
  </si>
  <si>
    <t>adenosylhomocysteinase</t>
  </si>
  <si>
    <t>HGNC:HGNC:343</t>
  </si>
  <si>
    <t>HYPERMETHIONINEMIA WITH DEFICIENCY OF S-ADENOSYLHOMOCYSTEINE HYDROLASE 613752;</t>
  </si>
  <si>
    <t xml:space="preserve">S-adenosylhomocysteine hydrolase belongs to the adenosylhomocysteinase family. It catalyzes the reversible hydrolysis of S-adenosylhomocysteine (AdoHcy) to adenosine (Ado) and L-homocysteine (Hcy). Thus, it regulates the intracellular S-adenosylhomocysteine (SAH) concentration thought to be important for transmethylation reactions. Deficiency in this protein is one of the different causes of hypermethioninemia. Alternatively spliced transcript variants encoding different isoforms have been found for this gene. [provided by RefSeq, Jun 2009] </t>
  </si>
  <si>
    <t>Ensembl:ENSG00000101444;HPRD:01621;MIM:180960;Vega:OTTHUMG00000140098</t>
  </si>
  <si>
    <t>SAHH;ADOHCYASE;</t>
  </si>
  <si>
    <t>AHDC1</t>
  </si>
  <si>
    <t>AT-hook DNA binding motif containing 1</t>
  </si>
  <si>
    <t>HGNC:HGNC:25230</t>
  </si>
  <si>
    <t>XIA-GIBBS SYNDROME 615829;</t>
  </si>
  <si>
    <t xml:space="preserve">This gene encodes a protein containing two AT-hooks, which likely function in DNA binding. Mutations in this gene were found in individuals with Xia-Gibbs syndrome. [provided by RefSeq, Jun 2014] </t>
  </si>
  <si>
    <t>Ensembl:ENSG00000126705;HPRD:10885;MIM:615790;Vega:OTTHUMG00000003398</t>
  </si>
  <si>
    <t>MRD25;</t>
  </si>
  <si>
    <t>AHI1</t>
  </si>
  <si>
    <t>Abelson helper integration site 1</t>
  </si>
  <si>
    <t>HGNC:HGNC:21575</t>
  </si>
  <si>
    <t>JOUBERT SYNDROME-3 608629;</t>
  </si>
  <si>
    <t xml:space="preserve">This gene is apparently required for both cerebellar and cortical development in humans. This gene mutations cause specific forms of Joubert syndrome-related disorders. Joubert syndrome (JS) is a recessively inherited developmental brain disorder with several identified causative chromosomal loci. Alternatively spliced transcript variants encoding different isoforms have been identified. [provided by RefSeq, Oct 2008] </t>
  </si>
  <si>
    <t>Ensembl:ENSG00000135541;HPRD:10597;MIM:608894;Vega:OTTHUMG00000015631</t>
  </si>
  <si>
    <t>ORF1;AHI-1;JBTS3;DJ71N10.1;</t>
  </si>
  <si>
    <t xml:space="preserve">NC_000006.12 </t>
  </si>
  <si>
    <t>chr6</t>
  </si>
  <si>
    <t>AIFM1</t>
  </si>
  <si>
    <t>apoptosis inducing factor, mitochondria associated 1</t>
  </si>
  <si>
    <t>HGNC:HGNC:8768</t>
  </si>
  <si>
    <t>COMBINED OXIDATIVE PHOSPHORYLATION DEFICIENCY 6 300816;COWCHOCK SYNDROME 310490;</t>
  </si>
  <si>
    <t xml:space="preserve">This gene encodes a flavoprotein essential for nuclear disassembly in apoptotic cells, and it is found in the mitochondrial intermembrane space in healthy cells. Induction of apoptosis results in the translocation of this protein to the nucleus where it affects chromosome condensation and fragmentation. In addition, this gene product induces mitochondria to release the apoptogenic proteins cytochrome c and caspase-9. Mutations in this gene cause combined oxidative phosphorylation deficiency 6 (COXPD6), a severe mitochondrial encephalomyopathy, as well as Cowchock syndrome, also known as X-linked recessive Charcot-Marie-Tooth disease-4 (CMTX-4), a disorder resulting in neuropathy, and axonal and motor-sensory defects with deafness and mental retardation. Alternative splicing results in multiple transcript variants. A related pseudogene has been identified on chromosome 10. [provided by RefSeq, Aug 2015] </t>
  </si>
  <si>
    <t>Ensembl:ENSG00000156709;HPRD:02161;MIM:300169;MIM:310490;Vega:OTTHUMG00000022392</t>
  </si>
  <si>
    <t>AIF;CMT2D;CMTX4;COWCK;DFNX5;NADMR;NAMSD;PDCD8;COXPD6;</t>
  </si>
  <si>
    <t>AIMP1</t>
  </si>
  <si>
    <t>aminoacyl tRNA synthetase complex interacting multifunctional protein 1</t>
  </si>
  <si>
    <t>HGNC:HGNC:10648</t>
  </si>
  <si>
    <t>LEUKODYSTROPHY HYPOMYELINATING 3 260600;</t>
  </si>
  <si>
    <t xml:space="preserve">The protein encoded by this gene is a cytokine that is specifically induced by apoptosis, and it is involved in the control of angiogenesis, inflammation, and wound healing. The release of this cytokine renders the tumor-associated vasculature sensitive to tumor necrosis factor. The precursor protein is identical to the p43 subunit, which is associated with the multi-tRNA synthetase complex, and it modulates aminoacylation activity of tRNA synthetase in normal cells. This protein is also involved in the stimulation of inflammatory responses after proteolytic cleavage in tumor cells. Multiple transcript variants encoding different isoforms have been found for this gene. A pseudogene has been identified on chromosome 20. [provided by RefSeq, Dec 2008] </t>
  </si>
  <si>
    <t>Ensembl:ENSG00000164022;HPRD:04676;MIM:603605;Vega:OTTHUMG00000131217</t>
  </si>
  <si>
    <t>P43;HLD3;EMAP2;SCYE1;EMAPII;</t>
  </si>
  <si>
    <t>AK1</t>
  </si>
  <si>
    <t>adenylate kinase 1</t>
  </si>
  <si>
    <t>HGNC:HGNC:361</t>
  </si>
  <si>
    <t>HEMOLYTIC ANEMIA DUE TO ADENYLATE KINASE DEFICIENCY 612631;</t>
  </si>
  <si>
    <t xml:space="preserve">This gene encodes an adenylate kinase enzyme involved in energy metabolism and homeostasis of cellular adenine nucleotide ratios in different intracellular compartments. This gene is highly expressed in skeletal muscle, brain and erythrocytes. Certain mutations in this gene resulting in a functionally inadequate enzyme are associated with a rare genetic disorder causing nonspherocytic hemolytic anemia. Alternative splicing of this gene results in multiple transcript variants encoding different isoforms. [provided by RefSeq, Dec 2015] </t>
  </si>
  <si>
    <t>Ensembl:ENSG00000106992;HPRD:00046;MIM:103000;Vega:OTTHUMG00000020722</t>
  </si>
  <si>
    <t>HTL-S-58J;</t>
  </si>
  <si>
    <t>AKT3</t>
  </si>
  <si>
    <t>AKT serine/threonine kinase 3</t>
  </si>
  <si>
    <t>HGNC:HGNC:393</t>
  </si>
  <si>
    <t>MEGALENCEPHALY-POLYMICROGYRIA-POLYDACTYLY-HYDROCEPHALUS SYNDROME 603387;</t>
  </si>
  <si>
    <t xml:space="preserve">The protein encoded by this gene is a member of the AKT, also called PKB, serine/threonine protein kinase family. AKT kinases are known to be regulators of cell signaling in response to insulin and growth factors. They are involved in a wide variety of biological processes including cell proliferation, differentiation, apoptosis, tumorigenesis, as well as glycogen synthesis and glucose uptake. This kinase has been shown to be stimulated by platelet-derived growth factor (PDGF), insulin, and insulin-like growth factor 1 (IGF1). Alternatively splice transcript variants encoding distinct isoforms have been described. [provided by RefSeq, Jul 2008] </t>
  </si>
  <si>
    <t>Ensembl:ENSG00000117020;HPRD:06441;MIM:611223;Vega:OTTHUMG00000039994</t>
  </si>
  <si>
    <t>MPPH;PKBG;MPPH2;PRKBG;STK-2;PKB-GAMMA;RAC-GAMMA;RAC-PK-GAMMA;</t>
  </si>
  <si>
    <t>ALDH18A1</t>
  </si>
  <si>
    <t>aldehyde dehydrogenase 18 family member A1</t>
  </si>
  <si>
    <t>HGNC:HGNC:9722</t>
  </si>
  <si>
    <t>CUTIS LAXA AUTOSOMAL RECESSIVE TYPE IIIA 219150;</t>
  </si>
  <si>
    <t xml:space="preserve">This gene is a member of the aldehyde dehydrogenase family and encodes a bifunctional ATP- and NADPH-dependent mitochondrial enzyme with both gamma-glutamyl kinase and gamma-glutamyl phosphate reductase activities. The encoded protein catalyzes the reduction of glutamate to delta1-pyrroline-5-carboxylate, a critical step in the de novo biosynthesis of proline, ornithine and arginine. Mutations in this gene lead to hyperammonemia, hypoornithinemia, hypocitrullinemia, hypoargininemia and hypoprolinemia and may be associated with neurodegeneration, cataracts and connective tissue diseases. Alternatively spliced transcript variants, encoding different isoforms, have been described for this gene. [provided by RefSeq, Jul 2008] </t>
  </si>
  <si>
    <t>Ensembl:ENSG00000059573;HPRD:00696;MIM:138250;Vega:OTTHUMG00000018815</t>
  </si>
  <si>
    <t>GSAS;P5CS;PYCS;ADCL3;SPG9A;SPG9B;ARCL3A;</t>
  </si>
  <si>
    <t>ALDH3A2</t>
  </si>
  <si>
    <t>aldehyde dehydrogenase 3 family member A2</t>
  </si>
  <si>
    <t>HGNC:HGNC:403</t>
  </si>
  <si>
    <t>SJOGREN-LARSSON SYNDROME 270200;</t>
  </si>
  <si>
    <t xml:space="preserve">Aldehyde dehydrogenase isozymes are thought to play a major role in the detoxification of aldehydes generated by alcohol metabolism and lipid peroxidation. This gene product catalyzes the oxidation of long-chain aliphatic aldehydes to fatty acid. Mutations in the gene cause Sjogren-Larsson syndrome. Alternatively spliced transcript variants encoding different isoforms have been found for this gene. [provided by RefSeq, Jul 2008] </t>
  </si>
  <si>
    <t>Ensembl:ENSG00000072210;HPRD:07188;MIM:609523;Vega:OTTHUMG00000059471</t>
  </si>
  <si>
    <t>SLS;FALDH;ALDH10;</t>
  </si>
  <si>
    <t>ALDH4A1</t>
  </si>
  <si>
    <t>aldehyde dehydrogenase 4 family member A1</t>
  </si>
  <si>
    <t>HGNC:HGNC:406</t>
  </si>
  <si>
    <t>HYPERPROLINEMIA TYPE II 239510;</t>
  </si>
  <si>
    <t xml:space="preserve">This protein belongs to the aldehyde dehydrogenase family of proteins. This enzyme is a mitochondrial matrix NAD-dependent dehydrogenase which catalyzes the second step of the proline degradation pathway, converting pyrroline-5-carboxylate to glutamate. Deficiency of this enzyme is associated with type II hyperprolinemia, an autosomal recessive disorder characterized by accumulation of delta-1-pyrroline-5-carboxylate (P5C) and proline. Alternatively spliced transcript variants encoding different isoforms have been identified for this gene. [provided by RefSeq, Jun 2009] </t>
  </si>
  <si>
    <t>Ensembl:ENSG00000159423;HPRD:06009;MIM:606811;Vega:OTTHUMG00000002443</t>
  </si>
  <si>
    <t>P5CD;ALDH4;P5CDH;</t>
  </si>
  <si>
    <t>ALDH5A1</t>
  </si>
  <si>
    <t>aldehyde dehydrogenase 5 family member A1</t>
  </si>
  <si>
    <t>HGNC:HGNC:408</t>
  </si>
  <si>
    <t>SUCCINIC SEMIALDEHYDE DEHYDROGENASE DEFICIENCY 271980;</t>
  </si>
  <si>
    <t xml:space="preserve">This protein belongs to the aldehyde dehydrogenase family of proteins. This gene encodes a mitochondrial NAD(+)-dependent succinic semialdehyde dehydrogenase. A deficiency of this enzyme, known as 4-hydroxybutyricaciduria, is a rare inborn error in the metabolism of the neurotransmitter 4-aminobutyric acid (GABA). In response to the defect, physiologic fluids from patients accumulate GHB, a compound with numerous neuromodulatory properties. Two transcript variants encoding distinct isoforms have been identified for this gene. [provided by RefSeq, Jul 2008] </t>
  </si>
  <si>
    <t>Ensembl:ENSG00000112294;HPRD:08361;MIM:610045;Vega:OTTHUMG00000014356</t>
  </si>
  <si>
    <t>SSDH;SSADH;</t>
  </si>
  <si>
    <t>ALG1</t>
  </si>
  <si>
    <t>ALG1, chitobiosyldiphosphodolichol beta-mannosyltransferase</t>
  </si>
  <si>
    <t>HGNC:HGNC:18294</t>
  </si>
  <si>
    <t>CONGENITAL DISORDER OF GLYCOSYLATION TYPE IK 608540;</t>
  </si>
  <si>
    <t xml:space="preserve">The enzyme encoded by this gene catalyzes the first mannosylation step in the biosynthesis of lipid-linked oligosaccharides. This gene is mutated in congenital disorder of glycosylation type Ik. [provided by RefSeq, Dec 2008] </t>
  </si>
  <si>
    <t>Ensembl:ENSG00000033011;HPRD:10437;MIM:605907;Vega:OTTHUMG00000129529</t>
  </si>
  <si>
    <t>HMT1;MT-1;CDG1K;HMAT1;HMT-1;MAT-1;HMAT-1;</t>
  </si>
  <si>
    <t>ALG12</t>
  </si>
  <si>
    <t>ALG12, alpha-1,6-mannosyltransferase</t>
  </si>
  <si>
    <t>HGNC:HGNC:19358</t>
  </si>
  <si>
    <t>CONGENITAL DISORDER OF GLYCOSYLATION TYPE IG 607143;</t>
  </si>
  <si>
    <t xml:space="preserve">This gene encodes a member of the glycosyltransferase 22 family. The encoded protein catalyzes the addition of the eighth mannose residue in an alpha-1,6 linkage onto the dolichol-PP-oligosaccharide precursor (dolichol-PP-Man(7)GlcNAc(2)) required for protein glycosylation. Mutations in this gene have been associated with congenital disorder of glycosylation type Ig (CDG-Ig)characterized by abnormal N-glycosylation. [provided by RefSeq, Jul 2008] </t>
  </si>
  <si>
    <t>Ensembl:ENSG00000182858;HPRD:06189;MIM:607144;Vega:OTTHUMG00000150289</t>
  </si>
  <si>
    <t>CDG1G;ECM39;HALG12;PP14673;</t>
  </si>
  <si>
    <t>ALG13</t>
  </si>
  <si>
    <t>ALG13, UDP-N-acetylglucosaminyltransferase subunit</t>
  </si>
  <si>
    <t>HGNC:HGNC:30881</t>
  </si>
  <si>
    <t>CONGENITAL DISORDER OF GLYCOSYLATION TYPE IS 300884;</t>
  </si>
  <si>
    <t xml:space="preserve">The protein encoded by this gene is a subunit of a bipartite UDP-N-acetylglucosamine transferase. It heterodimerizes with asparagine-linked glycosylation 14 homolog to form a functional UDP-GlcNAc glycosyltransferase that catalyzes the second sugar addition of the highly conserved oligosaccharide precursor in endoplasmic reticulum N-linked glycosylation. Multiple transcript variants encoding different isoforms have been found for this gene. [provided by RefSeq, Dec 2009] </t>
  </si>
  <si>
    <t>Ensembl:ENSG00000101901;HPRD:06542;MIM:300776;Vega:OTTHUMG00000022209</t>
  </si>
  <si>
    <t>CDG1S;EIEE36;MDS031;TDRD13;CXORF45;GLT28D1;YGL047W;</t>
  </si>
  <si>
    <t>ALG2</t>
  </si>
  <si>
    <t>ALG2, alpha-1,3/1,6-mannosyltransferase</t>
  </si>
  <si>
    <t>HGNC:HGNC:23159</t>
  </si>
  <si>
    <t>CONGENITAL DISORDER OF GLYCOSYLATION TYPE II 607906;</t>
  </si>
  <si>
    <t xml:space="preserve">This gene encodes a member of the glycosyltransferase 1 family. The encoded protein acts as an alpha 1,3 mannosyltransferase, mannosylating Man(2)GlcNAc(2)-dolichol diphosphate and Man(1)GlcNAc(2)-dolichol diphosphate to form Man(3)GlcNAc(2)-dolichol diphosphate. Defects in this gene have been associated with congenital disorder of glycosylation type Ih (CDG-Ii). Alternative splicing results in multiple transcript variants. [provided by RefSeq, Nov 2008] </t>
  </si>
  <si>
    <t>Ensembl:ENSG00000119523;HPRD:09716;MIM:607905;Vega:OTTHUMG00000020355</t>
  </si>
  <si>
    <t>CDGII;CMS14;NET38;CMSTA3;HALPG2;</t>
  </si>
  <si>
    <t>ALG3</t>
  </si>
  <si>
    <t>ALG3, alpha-1,3- mannosyltransferase</t>
  </si>
  <si>
    <t>HGNC:HGNC:23056</t>
  </si>
  <si>
    <t>CONGENITAL DISORDER OF GLYCOSYLATION TYPE ID 601110;</t>
  </si>
  <si>
    <t xml:space="preserve">This gene encodes a member of the ALG3 family. The encoded protein catalyses the addition of the first dol-P-Man derived mannose in an alpha 1,3 linkage to Man5GlcNAc2-PP-Dol. Defects in this gene have been associated with congenital disorder of glycosylation type Id (CDG-Id) characterized by abnormal N-glycosylation. Multiple transcript variants encoding different isoforms have been found for this gene. [provided by RefSeq, Nov 2008] </t>
  </si>
  <si>
    <t>Ensembl:ENSG00000214160;HPRD:03067;MIM:608750;Vega:OTTHUMG00000156823</t>
  </si>
  <si>
    <t>NOT;CDG1D;CDGS4;CDGS6;NOT56;NOT56L;D16ERTD36E;</t>
  </si>
  <si>
    <t>ALG6</t>
  </si>
  <si>
    <t>ALG6, alpha-1,3-glucosyltransferase</t>
  </si>
  <si>
    <t>HGNC:HGNC:23157</t>
  </si>
  <si>
    <t>CONGENITAL DISORDER TYPE IC 603147;</t>
  </si>
  <si>
    <t xml:space="preserve">This gene encodes a member of the ALG6/ALG8 glucosyltransferase family. The encoded protein catalyzes the addition of the first glucose residue to the growing lipid-linked oligosaccharide precursor of N-linked glycosylation. Mutations in this gene are associated with congenital disorders of glycosylation type Ic. [provided by RefSeq, Jul 2008] </t>
  </si>
  <si>
    <t>Ensembl:ENSG00000088035;HPRD:05194;MIM:604566;Vega:OTTHUMG00000009140</t>
  </si>
  <si>
    <t>CDG1C;</t>
  </si>
  <si>
    <t>ALG9</t>
  </si>
  <si>
    <t>ALG9, alpha-1,2-mannosyltransferase</t>
  </si>
  <si>
    <t>HGNC:HGNC:15672</t>
  </si>
  <si>
    <t>CONGENITAL DISORDER OF GLYCOSYLATION TYPE IL 608776;</t>
  </si>
  <si>
    <t xml:space="preserve">This gene encodes an alpha-1,2-mannosyltransferase enzyme that functions in lipid-linked oligosaccharide assembly. Mutations in this gene result in congenital disorder of glycosylation type Il. Multiple transcript variants encoding different isoforms have been found for this gene. [provided by RefSeq, Dec 2008] </t>
  </si>
  <si>
    <t>Ensembl:ENSG00000086848;HPRD:09504;MIM:606941;Vega:OTTHUMG00000166819</t>
  </si>
  <si>
    <t>CDG1L;DIBD1;GIKANIS;LOH11CR1J;</t>
  </si>
  <si>
    <t xml:space="preserve">NC_000011.10 </t>
  </si>
  <si>
    <t>chr11</t>
  </si>
  <si>
    <t>ALX1</t>
  </si>
  <si>
    <t>ALX homeobox 1</t>
  </si>
  <si>
    <t>HGNC:HGNC:1494</t>
  </si>
  <si>
    <t>FRONTONASAL DYSPLASIA 3 613456;</t>
  </si>
  <si>
    <t xml:space="preserve">The specific function of this gene has yet to be determined in humans; however, in rodents, it is necessary for survival of the forebrain mesenchyme and may also be involved in development of the cervix. Mutations in the mouse gene lead to neural tube defects such as acrania and meroanencephaly. [provided by RefSeq, Jul 2008] </t>
  </si>
  <si>
    <t>Ensembl:ENSG00000180318;HPRD:03316;MIM:601527;Vega:OTTHUMG00000169820</t>
  </si>
  <si>
    <t>FND3;CART1;HEL23;</t>
  </si>
  <si>
    <t>ALX4</t>
  </si>
  <si>
    <t>ALX homeobox 4</t>
  </si>
  <si>
    <t>HGNC:HGNC:450</t>
  </si>
  <si>
    <t>PARIETAL FORAMINA 2 609597;FRONTONASAL DYSPLASIA 2 613451;</t>
  </si>
  <si>
    <t xml:space="preserve">This gene encodes a paired-like homeodomain transcription factor expressed in the mesenchyme of developing bones, limbs, hair, teeth, and mammary tissue. Mutations in this gene cause parietal foramina 2 (PFM2); an autosomal dominant disease characterized by deficient ossification of the parietal bones. Mutations in this gene also cause a form of frontonasal dysplasia with alopecia and hypogonadism; suggesting a role for this gene in craniofacial development, mesenchymal-epithelial communication, and hair follicle development. Deletion of a segment of chromosome 11 containing this gene, del(11)(p11p12), causes Potocki-Shaffer syndrome (PSS); a syndrome characterized by craniofacial anomalies, mental retardation, multiple exostoses, and genital abnormalities in males. In mouse, this gene has been shown to use dual translation initiation sites located 16 codons apart. [provided by RefSeq, Oct 2009] </t>
  </si>
  <si>
    <t>Ensembl:ENSG00000052850;HPRD:05661;MIM:605420;Vega:OTTHUMG00000166557</t>
  </si>
  <si>
    <t>CRS5;FND2;</t>
  </si>
  <si>
    <t>AMPD2</t>
  </si>
  <si>
    <t>adenosine monophosphate deaminase 2</t>
  </si>
  <si>
    <t>HGNC:HGNC:469</t>
  </si>
  <si>
    <t>PONTOCEREBELLAR HYPOPLASIA TYPE 9 615809;SPASTIC PARAPLEGIA 63 615686;</t>
  </si>
  <si>
    <t xml:space="preserve">The protein encoded by this gene is important in purine metabolism by converting AMP to IMP. The encoded protein, which acts as a homotetramer, is one of three AMP deaminases found in mammals. Several transcript variants encoding different isoforms have been found for this gene. [provided by RefSeq, Apr 2012] </t>
  </si>
  <si>
    <t>Ensembl:ENSG00000116337;HPRD:11808;MIM:102771;Vega:OTTHUMG00000011649</t>
  </si>
  <si>
    <t>PCH9;SPG63;</t>
  </si>
  <si>
    <t>AMT</t>
  </si>
  <si>
    <t>aminomethyltransferase</t>
  </si>
  <si>
    <t>HGNC:HGNC:473</t>
  </si>
  <si>
    <t>GLYCINE ENCEPHALOPATHY 605899;</t>
  </si>
  <si>
    <t xml:space="preserve">This gene encodes one of four critical components of the glycine cleavage system. Mutations in this gene have been associated with glycine encephalopathy. Multiple transcript variants encoding different isoforms have been found for this gene. [provided by RefSeq, Sep 2011] </t>
  </si>
  <si>
    <t>Ensembl:ENSG00000145020;HPRD:01997;MIM:238310;Vega:OTTHUMG00000156847</t>
  </si>
  <si>
    <t>GCE;NKH;GCST;GCVT;</t>
  </si>
  <si>
    <t>ANK3</t>
  </si>
  <si>
    <t>ankyrin 3, node of Ranvier (ankyrin G)</t>
  </si>
  <si>
    <t>HGNC:HGNC:494</t>
  </si>
  <si>
    <t>MENTAL RETARDATION AUTOSOMAL RECESSIVE 37;</t>
  </si>
  <si>
    <t xml:space="preserve">Ankyrins are a family of proteins that are believed to link the integral membrane proteins to the underlying spectrin-actin cytoskeleton and play key roles in activities such as cell motility, activation, proliferation, contact, and the maintenance of specialized membrane domains. Multiple isoforms of ankyrin with different affinities for various target proteins are expressed in a tissue-specific, developmentally regulated manner. Most ankyrins are typically composed of three structural domains: an amino-terminal domain containing multiple ankyrin repeats; a central region with a highly conserved spectrin binding domain; and a carboxy-terminal regulatory domain which is the least conserved and subject to variation. Ankyrin 3 is an immunologically distinct gene product from ankyrins 1 and 2, and was originally found at the axonal initial segment and nodes of Ranvier of neurons in the central and peripheral nervous systems. Multiple transcript variants encoding different isoforms have been found for this gene.[provided by RefSeq, Feb 2011] </t>
  </si>
  <si>
    <t>Ensembl:ENSG00000151150;HPRD:02715;MIM:600465;Vega:OTTHUMG00000018288</t>
  </si>
  <si>
    <t>MRT37;ANKYRIN-G;</t>
  </si>
  <si>
    <t>ANKH</t>
  </si>
  <si>
    <t>ANKH inorganic pyrophosphate transport regulator</t>
  </si>
  <si>
    <t>HGNC:HGNC:15492</t>
  </si>
  <si>
    <t>CRANIOMETAPHYSEAL DYSPLASIA 123000;CHONDROCALCINOSIS 2 118600;</t>
  </si>
  <si>
    <t xml:space="preserve">This gene encodes a multipass transmembrane protein that is expressed in joints and other tissues and controls pyrophosphate levels in cultured cells. Progressive ankylosis-mediated control of pyrophosphate levels has been suggested as a possible mechanism regulating tissue calcification and susceptibility to arthritis in higher animals. Mutations in this gene have been associated with autosomal dominant craniometaphyseal dysplasia. [provided by RefSeq, Jul 2008] </t>
  </si>
  <si>
    <t>Ensembl:ENSG00000154122;HPRD:05509;MIM:605145;Vega:OTTHUMG00000090539</t>
  </si>
  <si>
    <t>ANK;CMDJ;HANK;MANK;CCAL2;CPPDD;</t>
  </si>
  <si>
    <t xml:space="preserve">NC_000005.10 </t>
  </si>
  <si>
    <t>chr5</t>
  </si>
  <si>
    <t>ANKRD11</t>
  </si>
  <si>
    <t>ankyrin repeat domain 11</t>
  </si>
  <si>
    <t>HGNC:HGNC:21316</t>
  </si>
  <si>
    <t>KBG SYNDROME 148050;</t>
  </si>
  <si>
    <t xml:space="preserve">This locus encodes an ankryin repeat domain-containing protein. The encoded protein inhibits ligand-dependent activation of transcription. Mutations in this gene have been associated with KBG syndrome, which is characterized by macrodontia, distinctive craniofacial features, short stature, skeletal anomalies, global developmental delay, seizures and intellectual disability. Alternatively spliced transcript variants have been described. Related pseudogenes exist on chromosomes 2 and X. [provided by RefSeq, Jan 2012] </t>
  </si>
  <si>
    <t>Ensembl:ENSG00000167522;HPRD:12456;MIM:611192;Vega:OTTHUMG00000175548</t>
  </si>
  <si>
    <t>T13;LZ16;ANCO1;ANCO-1;</t>
  </si>
  <si>
    <t>ANO10</t>
  </si>
  <si>
    <t>anoctamin 10</t>
  </si>
  <si>
    <t>HGNC:HGNC:25519</t>
  </si>
  <si>
    <t>SPINOCEREBELLAR ATAXIA AUTOSOMAL RECESSIVE 10 613728;</t>
  </si>
  <si>
    <t xml:space="preserve">The transmembrane protein encoded by this gene is a member of a family of calcium-activated chloride channels. Defects in this gene may be a cause of autosomal recessive spinocerebellar ataxia-10. Several transcript variants encoding different isoforms have been found for this gene.[provided by RefSeq, Mar 2011] </t>
  </si>
  <si>
    <t>Ensembl:ENSG00000160746;HPRD:07667;MIM:613726;Vega:OTTHUMG00000133044</t>
  </si>
  <si>
    <t>SCAR10;TMEM16K;</t>
  </si>
  <si>
    <t>ANTXR1</t>
  </si>
  <si>
    <t>anthrax toxin receptor 1</t>
  </si>
  <si>
    <t>HGNC:HGNC:21014</t>
  </si>
  <si>
    <t>GAPO SYNDROME 230740;HEMANGIOMA CAPILLARY INFANTILE SUSCEPTIBILITY TO 602089;</t>
  </si>
  <si>
    <t xml:space="preserve">This gene encodes a type I transmembrane protein and is a tumor-specific endothelial marker that has been implicated in colorectal cancer. The encoded protein has been shown to also be a docking protein or receptor for Bacillus anthracis toxin, the causative agent of the disease, anthrax. The binding of the protective antigen (PA) component, of the tripartite anthrax toxin, to this receptor protein mediates delivery of toxin components to the cytosol of cells. Once inside the cell, the other two components of anthrax toxin, edema factor (EF) and lethal factor (LF) disrupt normal cellular processes. Three alternatively spliced variants that encode different protein isoforms have been described. [provided by RefSeq, Oct 2008] </t>
  </si>
  <si>
    <t>Ensembl:ENSG00000169604;HPRD:05913;MIM:606410;Vega:OTTHUMG00000129575</t>
  </si>
  <si>
    <t>ATR;GAPO;TEM8;</t>
  </si>
  <si>
    <t>AP1S2</t>
  </si>
  <si>
    <t>adaptor related protein complex 1 sigma 2 subunit</t>
  </si>
  <si>
    <t>HGNC:HGNC:560</t>
  </si>
  <si>
    <t>MENTAL RETARDATION X-LINKED SYNDROMIC FRIED TYPE 300630;</t>
  </si>
  <si>
    <t xml:space="preserve">Adaptor protein complex 1 is found at the cytoplasmic face of coated vesicles located at the Golgi complex, where it mediates both the recruitment of clathrin to the membrane and the recognition of sorting signals within the cytosolic tails of transmembrane receptors. This complex is a heterotetramer composed of two large, one medium, and one small adaptin subunit. The protein encoded by this gene serves as the small subunit of this complex and is a member of the adaptin protein family. Transcript variants encoding different isoforms have been found for this gene. [provided by RefSeq, Jan 2013] </t>
  </si>
  <si>
    <t>Ensembl:ENSG00000182287;HPRD:04636;MIM:300629;Vega:OTTHUMG00000021186</t>
  </si>
  <si>
    <t>PGS;DC22;MRX59;MRXS5;MRXSF;MRXS21;SIGMA1B;</t>
  </si>
  <si>
    <t>AP3B1</t>
  </si>
  <si>
    <t>adaptor related protein complex 3 beta 1 subunit</t>
  </si>
  <si>
    <t>HGNC:HGNC:566</t>
  </si>
  <si>
    <t>HERMANSKY-PUDLAK SYNDROME 2 608233;</t>
  </si>
  <si>
    <t xml:space="preserve">This gene encodes a protein that may play a role in organelle biogenesis associated with melanosomes, platelet dense granules, and lysosomes. The encoded protein is part of the heterotetrameric AP-3 protein complex which interacts with the scaffolding protein clathrin. Mutations in this gene are associated with Hermansky-Pudlak syndrome type 2. Two transcript variants encoding different isoforms have been found for this gene. [provided by RefSeq, Nov 2012] </t>
  </si>
  <si>
    <t>Ensembl:ENSG00000132842;HPRD:04551;MIM:603401;Vega:OTTHUMG00000106919</t>
  </si>
  <si>
    <t>PE;HPS;HPS2;ADTB3;ADTB3A;</t>
  </si>
  <si>
    <t>AP4B1</t>
  </si>
  <si>
    <t>adaptor related protein complex 4 beta 1 subunit</t>
  </si>
  <si>
    <t>HGNC:HGNC:572</t>
  </si>
  <si>
    <t>SPASTIC PARAPLEGIA 47 AUTOSOMAL RECESSIVE 614066;</t>
  </si>
  <si>
    <t xml:space="preserve">This gene encodes a subunit of a heterotetrameric adapter-like complex 4 that is involved in targeting proteins from the trans-Golgi network to the endosomal-lysosomal system. Mutations in this gene are associated with cerebral palsy spastic quadriplegic type 5 (CPSQ5) disorder. Alternatively spliced transcript variants encoding different isoforms have been found for this gene. [provided by RefSeq, Dec 2011] </t>
  </si>
  <si>
    <t>Ensembl:ENSG00000134262;HPRD:06259;MIM:607245;Vega:OTTHUMG00000011943</t>
  </si>
  <si>
    <t>CPSQ5;SPG47;BETA-4;</t>
  </si>
  <si>
    <t>AP4E1</t>
  </si>
  <si>
    <t>adaptor related protein complex 4 epsilon 1 subunit</t>
  </si>
  <si>
    <t>HGNC:HGNC:573</t>
  </si>
  <si>
    <t>SPASTIC PARAPLEGIA 51 AUTOSOMAL RECESSIVE 613744;</t>
  </si>
  <si>
    <t xml:space="preserve">This gene encodes a member of the adaptor complexes large subunit protein family. These proteins are components of the heterotetrameric adaptor protein complexes, which play important roles in the secretory and endocytic pathways by mediating vesicle formation and sorting of integral membrane proteins. The encoded protein is a large subunit of adaptor protein complex-4, which is associated with both clathrin- and nonclathrin-coated vesicles. Disruption of this gene may be associated with cerebral palsy. Alternatively spliced transcript variants encoding multiple isoforms have been observed for this gene. [provided by RefSeq, Nov 2011] </t>
  </si>
  <si>
    <t>Ensembl:ENSG00000081014;HPRD:06258;MIM:607244;Vega:OTTHUMG00000172458</t>
  </si>
  <si>
    <t>CPSQ4;SPG51;STUT1;</t>
  </si>
  <si>
    <t xml:space="preserve">NC_000015.10 </t>
  </si>
  <si>
    <t>chr15</t>
  </si>
  <si>
    <t>AP4M1</t>
  </si>
  <si>
    <t>adaptor related protein complex 4 mu 1 subunit</t>
  </si>
  <si>
    <t>HGNC:HGNC:574</t>
  </si>
  <si>
    <t>SPASTIC PARAPLEGIA 50 AUTOSOMAL RECESSIVE 612936;</t>
  </si>
  <si>
    <t xml:space="preserve">This gene encodes a subunit of the heterotetrameric AP-4 complex. The encoded protein belongs to the adaptor complexes medium subunits family. This AP-4 complex is involved in the recognition and sorting of cargo proteins with tyrosine-based motifs from the trans-golgi network to the endosomal-lysosomal system. [provided by RefSeq, Jul 2008] </t>
  </si>
  <si>
    <t>Ensembl:ENSG00000221838;HPRD:03803;MIM:602296;Vega:OTTHUMG00000154722</t>
  </si>
  <si>
    <t>MU-4;CPSQ3;SPG50;MU-ARP2;</t>
  </si>
  <si>
    <t>AP4S1</t>
  </si>
  <si>
    <t>adaptor related protein complex 4 sigma 1 subunit</t>
  </si>
  <si>
    <t>HGNC:HGNC:575</t>
  </si>
  <si>
    <t>SPASTIC PARAPLEGIA 52 AUTOSOMAL RECESSIVE 614067;</t>
  </si>
  <si>
    <t xml:space="preserve">This gene encodes a member of the adaptor complexes small subunit protein family. These proteins are components of the heterotetrameric adaptor protein complexes, which play important roles in the secretory and endocytic pathways by mediating vesicle formation and sorting of integral membrane proteins. The encoded protein is the small subunit of adaptor protein complex-4, which is associated with both clathrin- and nonclathrin-coated vesicles. Mutations in this gene are associated with spastic quadriplegic cerebral palsy-6. Alternatively spliced transcript variants encoding multiple isoforms have been observed for this gene, and a pseudogene of this gene is located on the long arm of chromosome 6. [provided by RefSeq, Dec 2011] </t>
  </si>
  <si>
    <t>Ensembl:ENSG00000100478;HPRD:06257;MIM:607243;Vega:OTTHUMG00000140202</t>
  </si>
  <si>
    <t>AP47B;CLA20;CPSQ6;SPG52;CLAPS4;</t>
  </si>
  <si>
    <t>APTX</t>
  </si>
  <si>
    <t>aprataxin</t>
  </si>
  <si>
    <t>HGNC:HGNC:15984</t>
  </si>
  <si>
    <t>ATAXIA EARLY-ONSET WITH OCULOMOTOR APRAXIA AND HYPOALBUMINEMIA 208920;</t>
  </si>
  <si>
    <t xml:space="preserve">This gene encodes a member of the histidine triad (HIT) superfamily. The encoded protein may play a role in single-stranded DNA repair through its nucleotide-binding activity and its diadenosine polyphosphate hydrolase activity. Mutations in this gene have been associated with ataxia-ocular apraxia. Alternatively spliced transcript variants have been identified for this gene.[provided by RefSeq, Aug 2010] </t>
  </si>
  <si>
    <t>Ensembl:ENSG00000137074;HPRD:05892;MIM:606350;Vega:OTTHUMG00000019759</t>
  </si>
  <si>
    <t>AOA;AOA1;AXA1;EAOH;EOAHA;FHA-HIT;</t>
  </si>
  <si>
    <t>ARFGEF2</t>
  </si>
  <si>
    <t>ADP ribosylation factor guanine nucleotide exchange factor 2</t>
  </si>
  <si>
    <t>HGNC:HGNC:15853</t>
  </si>
  <si>
    <t>PERIVENTRICULAR HETEROTOPIA WITH MICROCEPHALY 608097;</t>
  </si>
  <si>
    <t xml:space="preserve">ADP-ribosylation factors (ARFs) play an important role in intracellular vesicular trafficking. The protein encoded by this gene is involved in the activation of ARFs by accelerating replacement of bound GDP with GTP and is involved in Golgi transport. It contains a Sec7 domain, which may be responsible for its guanine-nucleotide exchange activity and also brefeldin A inhibition. [provided by RefSeq, Jul 2008] </t>
  </si>
  <si>
    <t>Ensembl:ENSG00000124198;HPRD:09250;MIM:605371;Vega:OTTHUMG00000032687</t>
  </si>
  <si>
    <t>BIG2;PVNH2;DJ1164I10.1;</t>
  </si>
  <si>
    <t>ARG1</t>
  </si>
  <si>
    <t>arginase 1</t>
  </si>
  <si>
    <t>HGNC:HGNC:663</t>
  </si>
  <si>
    <t>ARGININEMIA 207800;</t>
  </si>
  <si>
    <t xml:space="preserve">Arginase catalyzes the hydrolysis of arginine to ornithine and urea. At least two isoforms of mammalian arginase exist (types I and II) which differ in their tissue distribution, subcellular localization, immunologic crossreactivity and physiologic function. The type I isoform encoded by this gene, is a cytosolic enzyme and expressed predominantly in the liver as a component of the urea cycle. Inherited deficiency of this enzyme results in argininemia, an autosomal recessive disorder characterized by hyperammonemia. Two transcript variants encoding different isoforms have been found for this gene. [provided by RefSeq, Sep 2011] </t>
  </si>
  <si>
    <t>Ensembl:ENSG00000118520;HPRD:01947;MIM:608313;Vega:OTTHUMG00000015566</t>
  </si>
  <si>
    <t>ARHGEF6</t>
  </si>
  <si>
    <t>Rac/Cdc42 guanine nucleotide exchange factor 6</t>
  </si>
  <si>
    <t>HGNC:HGNC:685</t>
  </si>
  <si>
    <t>MENTAL RETARDATION X-LINKED 46 300436;</t>
  </si>
  <si>
    <t xml:space="preserve">Rho GTPases play a fundamental role in numerous cellular processes that are initiated by extracellular stimuli that work through G protein coupled receptors. The encoded protein belongs to a family of cytoplasmic proteins that activate the Ras-like family of Rho proteins by exchanging bound GDP for GTP. It may form a complex with G proteins and stimulate Rho-dependent signals. This protein is activated by PI3-kinase. Mutations in this gene can cause X-chromosomal non-specific mental retardation. [provided by RefSeq, Jul 2008] </t>
  </si>
  <si>
    <t>Ensembl:ENSG00000129675;HPRD:02226;MIM:300267;Vega:OTTHUMG00000022518</t>
  </si>
  <si>
    <t>PIXA;COOL2;MRX46;COOL-2;ALPHAPIX;ALPHA-PIX;</t>
  </si>
  <si>
    <t>ARHGEF9</t>
  </si>
  <si>
    <t>Cdc42 guanine nucleotide exchange factor 9</t>
  </si>
  <si>
    <t>HGNC:HGNC:14561</t>
  </si>
  <si>
    <t>EPILEPTIC ENCEPHALOPATHY EARLY INFANTILE 8 300607;</t>
  </si>
  <si>
    <t xml:space="preserve">The protein encoded by this gene is a Rho-like GTPase that switches between the active (GTP-bound) state and inactive (GDP-bound) state to regulate CDC42 and other genes. Defects in this gene are a cause of startle disease with epilepsy (STHEE), also known as hyperekplexia with epilepsy. Three transcript variants encoding different isoforms have been found for this gene.[provided by RefSeq, Mar 2010] </t>
  </si>
  <si>
    <t>Ensembl:ENSG00000131089;HPRD:02337;MIM:300429;Vega:OTTHUMG00000021700</t>
  </si>
  <si>
    <t>PEM2;EIEE8;PEM-2;HPEM-2;COLLYBISTIN;</t>
  </si>
  <si>
    <t>ARID1A</t>
  </si>
  <si>
    <t>AT-rich interaction domain 1A</t>
  </si>
  <si>
    <t>HGNC:HGNC:11110</t>
  </si>
  <si>
    <t>MENTAL RETARDATION AUTOSOMAL DOMINANT 14 614607;</t>
  </si>
  <si>
    <t xml:space="preserve">This gene encodes a member of the SWI/SNF family, whose members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It possesses at least two conserved domains that could be important for its function. First, it has a DNA-binding domain that can specifically bind an AT-rich DNA sequence known to be recognized by a SNF/SWI complex at the beta-globin locus. Second, the C-terminus of the protein can stimulate glucocorticoid receptor-dependent transcriptional activation. It is thought that the protein encoded by this gene confers specificity to the SNF/SWI complex and may recruit the complex to its targets through either protein-DNA or protein-protein interactions. Two transcript variants encoding different isoforms have been found for this gene. [provided by RefSeq, Jul 2008] </t>
  </si>
  <si>
    <t>Ensembl:ENSG00000117713;HPRD:04319;MIM:603024;Vega:OTTHUMG00000004004</t>
  </si>
  <si>
    <t>ELD;B120;CSS2;OSA1;P270;HELD;BM029;MRD14;HOSA1;BAF250;C1ORF4;BAF250A;SMARCF1;</t>
  </si>
  <si>
    <t>ARID1B</t>
  </si>
  <si>
    <t>AT-rich interaction domain 1B</t>
  </si>
  <si>
    <t>HGNC:HGNC:18040</t>
  </si>
  <si>
    <t>MENTAL RETARDATION AUTOSOMAL DOMINANT 12 614562;</t>
  </si>
  <si>
    <t xml:space="preserve">This locus encodes an AT-rich DNA interacting domain-containing protein. The encoded protein is a component of the SWI/SNF chromatin remodeling complex and may play a role in cell-cycle activation. The protein encoded by this locus is similar to AT-rich interactive domain-containing protein 1A. These two proteins function as alternative, mutually exclusive ARID-subunits of the SWI/SNF complex. The associated complexes play opposing roles. Alternatively spliced transcript variants encoding different isoforms have been described. [provided by RefSeq, Feb 2012] </t>
  </si>
  <si>
    <t>Ensembl:ENSG00000049618;HPRD:10660;MIM:614556;Vega:OTTHUMG00000015890</t>
  </si>
  <si>
    <t>CSS1;OSA2;6A3-5;DAN15;MRD12;P250R;BRIGHT;BAF250B;ELD/OSA1;</t>
  </si>
  <si>
    <t>ARID2</t>
  </si>
  <si>
    <t>AT-rich interaction domain 2</t>
  </si>
  <si>
    <t>HGNC:HGNC:18037</t>
  </si>
  <si>
    <t>NO OMIM PHENOTYPE;INTELLECTUAL DISABILITY (SHANG (2015) NEUROGENETICS EPUB);SCHIZOPHRENIA (FROMER (2014) NATURE 506 179);</t>
  </si>
  <si>
    <t xml:space="preserve">ARID2 is a subunit of the PBAF chromatin-remodeling complex (see BAF180; MIM 606083), which facilitates ligand-dependent transcriptional activation by nuclear receptors (Yan et al., 2005 [PubMed 15985610]).[supplied by OMIM, Mar 2008] </t>
  </si>
  <si>
    <t>Ensembl:ENSG00000189079;HPRD:16505;MIM:609539;Vega:OTTHUMG00000150487</t>
  </si>
  <si>
    <t>P200;BAF200;</t>
  </si>
  <si>
    <t>ARL13B</t>
  </si>
  <si>
    <t>ADP ribosylation factor like GTPase 13B</t>
  </si>
  <si>
    <t>HGNC:HGNC:25419</t>
  </si>
  <si>
    <t>JOUBERT SYNDROME 8 612291;</t>
  </si>
  <si>
    <t xml:space="preserve">This gene encodes a member of the ADP-ribosylation factor-like family. The encoded protein is a small GTPase that contains both N-terminal and C-terminal guanine nucleotide-binding motifs. This protein is localized in the cilia and plays a role in cilia formation and in maintenance of cilia. Mutations in this gene are the cause of Joubert syndrome 8. Alternate splicing results in multiple transcript variants. [provided by RefSeq, Mar 2010] </t>
  </si>
  <si>
    <t>Ensembl:ENSG00000169379;HPRD:12334;MIM:608922;Vega:OTTHUMG00000159012</t>
  </si>
  <si>
    <t>JBTS8;ARL2L1;</t>
  </si>
  <si>
    <t>ARL6</t>
  </si>
  <si>
    <t>ADP ribosylation factor like GTPase 6</t>
  </si>
  <si>
    <t>HGNC:HGNC:13210</t>
  </si>
  <si>
    <t>BARDET-BIEDL SYNDROME 3 209900;BARDET-BIEDL SYNDROME 1 MODIFIER OF 209900;RETINITIS PIGMENTOSA 55 613575;</t>
  </si>
  <si>
    <t xml:space="preserve">The protein encoded by this gene belongs to the ARF-like (ADP ribosylation factor-like) sub-family of the ARF family of GTP-binding proteins which are involved in regulation of intracellular traffic. Mutations in this gene are associated with Bardet-Biedl syndrome (BBS). A vision-specific transcript, encoding long isoform BBS3L, has been described (PMID: 20333246). [provided by RefSeq, Apr 2016] </t>
  </si>
  <si>
    <t>Ensembl:ENSG00000113966;HPRD:10588;MIM:608845;Vega:OTTHUMG00000159189</t>
  </si>
  <si>
    <t>BBS3;RP55;</t>
  </si>
  <si>
    <t>ARSE</t>
  </si>
  <si>
    <t>arylsulfatase E (chondrodysplasia punctata 1)</t>
  </si>
  <si>
    <t>HGNC:HGNC:719</t>
  </si>
  <si>
    <t>CHONDRODYSPLASIA PUNCTATA X-LINKED RECESSIVE 302950;</t>
  </si>
  <si>
    <t xml:space="preserve">Arylsulfatase E is a member of the sulfatase family. It is glycosylated postranslationally and localized to the golgi apparatus. Sulfatases are essential for the correct composition of bone and cartilage matrix. X-linked chondrodysplasia punctata, a disease characterized by abnormalities in cartilage and bone development, has been linked to mutations in this gene. Alternative splicing results in multiple transcript variants. A pseudogene related to this gene is located on the Y chromosome. [provided by RefSeq, Sep 2013] </t>
  </si>
  <si>
    <t>Ensembl:ENSG00000157399;HPRD:02171;MIM:300180;Vega:OTTHUMG00000137358</t>
  </si>
  <si>
    <t>ASE;CDPX;CDPX1;CDPXR;</t>
  </si>
  <si>
    <t>ARX</t>
  </si>
  <si>
    <t>aristaless related homeobox</t>
  </si>
  <si>
    <t>HGNC:HGNC:18060</t>
  </si>
  <si>
    <t>EPILEPTIC ENCEPHALOPATHY EARLY INFANTILE 1 308350;LISSENCEPHALY X-LINKED 2 300215;MENTAL RETARDATION X-LINKED 29 AND OTHERS 300419;PROUD SYNDROME 300004;PARTINGTON SYNDROME 309510;</t>
  </si>
  <si>
    <t xml:space="preserve">This gene is a homeobox-containing gene expressed during development. The expressed protein contains two conserved domains, a C-peptide (or aristaless domain) and the prd-like class homeobox domain. It is a member of the group-II aristaless-related protein family whose members are expressed primarily in the central and/or peripheral nervous system. This gene is thought to be involved in CNS development. Mutations in this gene cause X-linked mental retardation and epilepsy. [provided by RefSeq, Jul 2008] </t>
  </si>
  <si>
    <t>Ensembl:ENSG00000004848;HPRD:02307;MIM:300382;Vega:OTTHUMG00000021275</t>
  </si>
  <si>
    <t>ISSX;PRTS;CT121;EIEE1;MRX29;MRX32;MRX33;MRX36;MRX38;MRX43;MRX54;MRX76;MRX87;MRXS1;</t>
  </si>
  <si>
    <t>ASL</t>
  </si>
  <si>
    <t>argininosuccinate lyase</t>
  </si>
  <si>
    <t>HGNC:HGNC:746</t>
  </si>
  <si>
    <t>ARGININOSUCCINIC ACIDURIA 207900;</t>
  </si>
  <si>
    <t xml:space="preserve">This gene encodes a member of the lyase 1 family. The encoded protein forms a cytosolic homotetramer and primarily catalyzes the reversible hydrolytic cleavage of argininosuccinate into arginine and fumarate, an essential step in the liver in detoxifying ammonia via the urea cycle. Mutations in this gene result in the autosomal recessive disorder argininosuccinic aciduria, or argininosuccinic acid lyase deficiency. A nontranscribed pseudogene is also located on the long arm of chromosome 22. Alternatively spliced transcript variants encoding different isoforms have been described. [provided by RefSeq, Jul 2008] </t>
  </si>
  <si>
    <t>Ensembl:ENSG00000126522;HPRD:01948;MIM:608310;Vega:OTTHUMG00000022876</t>
  </si>
  <si>
    <t>ASAL;</t>
  </si>
  <si>
    <t>ASNS</t>
  </si>
  <si>
    <t>asparagine synthetase (glutamine-hydrolyzing)</t>
  </si>
  <si>
    <t>HGNC:HGNC:753</t>
  </si>
  <si>
    <t>ASPARAGINE SYNTHETASE DEFICIENCY 615574;</t>
  </si>
  <si>
    <t xml:space="preserve">The protein encoded by this gene is involved in the synthesis of asparagine. This gene complements a mutation in the temperature-sensitive hamster mutant ts11, which blocks progression through the G1 phase of the cell cycle at nonpermissive temperature. Alternatively spliced transcript variants have been described for this gene. [provided by RefSeq, May 2010] </t>
  </si>
  <si>
    <t>Ensembl:ENSG00000070669;HPRD:00153;MIM:108370;Vega:OTTHUMG00000022892</t>
  </si>
  <si>
    <t>TS11;ASNSD;</t>
  </si>
  <si>
    <t>ASPA</t>
  </si>
  <si>
    <t>aspartoacylase</t>
  </si>
  <si>
    <t>HGNC:HGNC:756</t>
  </si>
  <si>
    <t>CANAVAN DISEASE 271900;</t>
  </si>
  <si>
    <t xml:space="preserve">This gene encodes an enzyme that catalyzes the conversion of N-acetyl_L-aspartic acid (NAA) to aspartate and acetate. NAA is abundant in the brain where hydrolysis by aspartoacylase is thought to help maintain white matter. This protein is an NAA scavenger in other tissues. Mutations in this gene cause Canavan disease. Alternatively spliced transcript variants have been found for this gene. [provided by RefSeq, Jul 2008] </t>
  </si>
  <si>
    <t>Ensembl:ENSG00000108381;HPRD:02033;MIM:608034;Vega:OTTHUMG00000090655</t>
  </si>
  <si>
    <t>ASP;ACY2;</t>
  </si>
  <si>
    <t>ASPM</t>
  </si>
  <si>
    <t>abnormal spindle microtubule assembly</t>
  </si>
  <si>
    <t>HGNC:HGNC:19048</t>
  </si>
  <si>
    <t>MICROCEPHALY 5 PRIMARY AUTOSOMAL RECESSIVE 608716;</t>
  </si>
  <si>
    <t xml:space="preserve">This gene is the human ortholog of the Drosophila melanogaster 'abnormal spindle' gene (asp), which is essential for normal mitotic spindle function in embryonic neuroblasts. Studies in mouse also suggest a role of this gene in mitotic spindle regulation, with a preferential role in regulating neurogenesis. Mutations in this gene are associated with microcephaly primary type 5. Multiple transcript variants encoding different isoforms have been found for this gene.[provided by RefSeq, May 2011] </t>
  </si>
  <si>
    <t>Ensembl:ENSG00000066279;HPRD:08384;MIM:605481;Vega:OTTHUMG00000036277</t>
  </si>
  <si>
    <t>ASP;MCPH5;CALMBP1;</t>
  </si>
  <si>
    <t>ASXL1</t>
  </si>
  <si>
    <t>additional sex combs like 1, transcriptional regulator</t>
  </si>
  <si>
    <t>HGNC:HGNC:18318</t>
  </si>
  <si>
    <t>BOHRING-OPITZ SYNDROME 605039;MYELODYSPLASTIC SYNDROME SOMATIC 614286;</t>
  </si>
  <si>
    <t xml:space="preserve">This gene is similar to the Drosophila additional sex combs gene, which encodes a chromatin-binding protein required for normal determination of segment identity in the developing embryo. The protein is a member of the Polycomb group of proteins, which are necessary for the maintenance of stable repression of homeotic and other loci. The protein is thought to disrupt chromatin in localized areas, enhancing transcription of certain genes while repressing the transcription of other genes. The protein encoded by this gene functions as a ligand-dependent co-activator for retinoic acid receptor in cooperation with nuclear receptor coactivator 1. Mutations in this gene are associated with myelodysplastic syndromes and chronic myelomonocytic leukemia. Alternative splicing results in multiple transcript variants. [provided by RefSeq, Sep 2009] </t>
  </si>
  <si>
    <t>Ensembl:ENSG00000171456;HPRD:16516;MIM:612990;Vega:OTTHUMG00000032218</t>
  </si>
  <si>
    <t>MDS;BOPS;</t>
  </si>
  <si>
    <t>ASXL3</t>
  </si>
  <si>
    <t>additional sex combs like 3, transcriptional regulator</t>
  </si>
  <si>
    <t>HGNC:HGNC:29357</t>
  </si>
  <si>
    <t>BAINBRIDGE-ROPERS SYNDROME 615485;</t>
  </si>
  <si>
    <t xml:space="preserve">Not available </t>
  </si>
  <si>
    <t>Ensembl:ENSG00000141431;MIM:615115;Vega:OTTHUMG00000178395</t>
  </si>
  <si>
    <t>BRPS;KIAA1713;</t>
  </si>
  <si>
    <t xml:space="preserve">NC_000018.10 </t>
  </si>
  <si>
    <t>chr18</t>
  </si>
  <si>
    <t>ATIC</t>
  </si>
  <si>
    <t>5-aminoimidazole-4-carboxamide ribonucleotide formyltransferase/IMP cyclohydrolase</t>
  </si>
  <si>
    <t>HGNC:HGNC:794</t>
  </si>
  <si>
    <t>AICA-RIBOSIDURIA DUE TO ATIC DEFICIENCY 608688;</t>
  </si>
  <si>
    <t xml:space="preserve">This gene encodes a bifunctional protein that catalyzes the last two steps of the de novo purine biosynthetic pathway. The N-terminal domain has phosphoribosylaminoimidazolecarboxamide formyltransferase activity, and the C-terminal domain has IMP cyclohydrolase activity. A mutation in this gene results in AICA-ribosiduria. [provided by RefSeq, Sep 2009] </t>
  </si>
  <si>
    <t>Ensembl:ENSG00000138363;HPRD:03434;MIM:601731;Vega:OTTHUMG00000133023</t>
  </si>
  <si>
    <t>PURH;AICAR;AICARFT;IMPCHASE;HEL-S-70P;</t>
  </si>
  <si>
    <t>ATP1A2</t>
  </si>
  <si>
    <t>ATPase Na+/K+ transporting subunit alpha 2</t>
  </si>
  <si>
    <t>HGNC:HGNC:800</t>
  </si>
  <si>
    <t>MIGRAINE FAMILIAL HEMIPLEGIC 2 602481;ALTERNATING HEMIPLEGIA OF CHILDHOOD 104290;MIGRAINE FAMILIAL BASILAR 602481;</t>
  </si>
  <si>
    <t xml:space="preserve">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2 subunit. Mutations in this gene result in familial basilar or hemiplegic migraines, and in a rare syndrome known as alternating hemiplegia of childhood. [provided by RefSeq, Oct 2008] </t>
  </si>
  <si>
    <t>Ensembl:ENSG00000018625;HPRD:01665;MIM:182340;Vega:OTTHUMG00000024080</t>
  </si>
  <si>
    <t>FHM2;MHP2;</t>
  </si>
  <si>
    <t>ATP2A2</t>
  </si>
  <si>
    <t>ATPase sarcoplasmic/endoplasmic reticulum Ca2+ transporting 2</t>
  </si>
  <si>
    <t>HGNC:HGNC:812</t>
  </si>
  <si>
    <t>DARIER DISEASE 124200;ACROKERATOSIS VERRUCIFORMIS 101900;</t>
  </si>
  <si>
    <t xml:space="preserve">This gene encodes one of the SERCA Ca(2+)-ATPases, which are intracellular pumps located in the sarcoplasmic or endoplasmic reticula of muscle cells. This enzyme catalyzes the hydrolysis of ATP coupled with the translocation of calcium from the cytosol into the sarcoplasmic reticulum lumen, and is involved in regulation of the contraction/relaxation cycle. Mutations in this gene cause Darier-White disease, also known as keratosis follicularis, an autosomal dominant skin disorder characterized by loss of adhesion between epidermal cells and abnormal keratinization. Alternative splicing results in multiple transcript variants encoding different isoforms. [provided by RefSeq, Oct 2008] </t>
  </si>
  <si>
    <t>Ensembl:ENSG00000174437;HPRD:00161;MIM:108740;Vega:OTTHUMG00000169327</t>
  </si>
  <si>
    <t>DD;DAR;ATP2B;SERCA2;</t>
  </si>
  <si>
    <t>ATP6AP2</t>
  </si>
  <si>
    <t>ATPase H+ transporting accessory protein 2</t>
  </si>
  <si>
    <t>HGNC:HGNC:18305</t>
  </si>
  <si>
    <t>MENTAL RETARDATION X-LINKED WITH EPILEPSY 300423;</t>
  </si>
  <si>
    <t xml:space="preserve">This gene encodes a protein that is associated with adenosine triphosphatases (ATPases). Proton-translocating ATPases have fundamental roles in energy conservation, secondary active transport, acidification of intracellular compartments, and cellular pH homeostasis. There are three classes of ATPases- F, P, and V. The vacuolar (V-type) ATPases have a transmembrane proton-conducting sector and an extramembrane catalytic sector. The encoded protein has been found associated with the transmembrane sector of the V-type ATPases. [provided by RefSeq, Jul 2008] </t>
  </si>
  <si>
    <t>Ensembl:ENSG00000182220;HPRD:06454;MIM:300556;Vega:OTTHUMG00000024103</t>
  </si>
  <si>
    <t>PRR;M8-9;MRXE;RENR;XMRE;XPDS;HT028;MRXSH;ELDF10;ATP6IP2;MSTP009;APT6M8-9;ATP6M8-9;</t>
  </si>
  <si>
    <t>ATP6V0A2</t>
  </si>
  <si>
    <t>ATPase H+ transporting V0 subunit a2</t>
  </si>
  <si>
    <t>HGNC:HGNC:18481</t>
  </si>
  <si>
    <t>CUTIS LAXA AUTOSOMAL RECESSIVE TYPE IIA 219200;WRINKLY SKIN SYNDROME 278250;</t>
  </si>
  <si>
    <t xml:space="preserve">The protein encoded by this gene is a subunit of the vacuolar ATPase (v-ATPase), an heteromultimeric enzyme that is present in intracellular vesicles and in the plasma membrane of specialized cells, and which is essential for the acidification of diverse cellular components. V-ATPase is comprised of a membrane peripheral V(1) domain for ATP hydrolysis, and an integral membrane V(0) domain for proton translocation. The subunit encoded by this gene is a component of the V(0) domain. Mutations in this gene are a cause of both cutis laxa type II and wrinkly skin syndrome. [provided by RefSeq, Jul 2009] </t>
  </si>
  <si>
    <t>Ensembl:ENSG00000185344;HPRD:16521;MIM:611716;Vega:OTTHUMG00000168723</t>
  </si>
  <si>
    <t>A2;RTF;TJ6;WSS;ARCL;J6B7;STV1;TJ6M;TJ6S;VPH1;ARCL2A;ATP6A2;ATP6N1D;</t>
  </si>
  <si>
    <t>ATP7A</t>
  </si>
  <si>
    <t>ATPase copper transporting alpha</t>
  </si>
  <si>
    <t>HGNC:HGNC:869</t>
  </si>
  <si>
    <t>MENKES DISEASE 309400;OCCIPITAL HORN SYNDROME 304150;SPINAL MUSCULAR ATROPHY DISTAL X-LINKED 3 300489;</t>
  </si>
  <si>
    <t xml:space="preserve">This gene encodes a transmembrane protein that functions in copper transport across membranes. This protein is localized to the trans Golgi network, where it is predicted to supply copper to copper-dependent enzymes in the secretory pathway. It relocalizes to the plasma membrane under conditions of elevated extracellular copper, and functions in the efflux of copper from cells. Mutations in this gene are associated with Menkes disease, X-linked distal spinal muscular atrophy, and occipital horn syndrome. Alternatively-spliced transcript variants have been observed. [provided by RefSeq, Aug 2013] </t>
  </si>
  <si>
    <t>Ensembl:ENSG00000165240;HPRD:02054;MIM:300011;Vega:OTTHUMG00000021885</t>
  </si>
  <si>
    <t>MK;MNK;DSMAX;SMAX3;</t>
  </si>
  <si>
    <t>ATP8A2</t>
  </si>
  <si>
    <t>ATPase phospholipid transporting 8A2</t>
  </si>
  <si>
    <t>HGNC:HGNC:13533</t>
  </si>
  <si>
    <t>CEREBELLAR ATAXIA MENTAL RETARDATION AND DYSEQUILIBRIUM SYNDROME 4 615268;</t>
  </si>
  <si>
    <t xml:space="preserve">The protein encoded by this gene is a member of the P4 ATPase family of proteins, which are thought to be involved in a process called lipid flipping, whereby phospholipids are translocated inwards from the exoplasmic leaflet to the cytosolic leaflet of the cell membrane, which aids in generating and maintaining asymmetry in membrane lipids. This protein is predicted to contain an E1 E2 ATPase, a haloacid dehalogenase-like hydrolase (HAD) domain, and multiple transmembrane domains. Associations between this protein and cell cycle control protein 50A are important for translocation of phosphatidylserine across membranes. Mutations in this gene have been associated with cerebellar ataxia, mental retardation and disequilibrium syndrome (CAMRQ). In addition, a translocation breakpoint within this gene was observed in an individual with neurological dysfunction. Alternative splicing results in multiple transcript variants encoding different isoforms. [provided by RefSeq, Aug 2015] </t>
  </si>
  <si>
    <t>Ensembl:ENSG00000132932;HPRD:05795;MIM:605870;Vega:OTTHUMG00000016611</t>
  </si>
  <si>
    <t>IB;ATP;ML-1;ATPIB;CAMRQ4;</t>
  </si>
  <si>
    <t xml:space="preserve">NC_000013.11 </t>
  </si>
  <si>
    <t>chr13</t>
  </si>
  <si>
    <t>ATR</t>
  </si>
  <si>
    <t>ATR serine/threonine kinase</t>
  </si>
  <si>
    <t>HGNC:HGNC:882</t>
  </si>
  <si>
    <t>SECKEL SYNDROME 1 210600;CUTANEOUS TELANGIECTASIA AND CANCER SYNDROME FAMILIAL 614564;</t>
  </si>
  <si>
    <t xml:space="preserve">The protein encoded by this gene belongs the PI3/PI4-kinase family, and is most closely related to ATM, a protein kinase encoded by the gene mutated in ataxia telangiectasia. This protein and ATM share similarity with Schizosaccharomyces pombe rad3, a cell cycle checkpoint gene required for cell cycle arrest and DNA damage repair in response to DNA damage. This kinase has been shown to phosphorylate checkpoint kinase CHK1, checkpoint proteins RAD17, and RAD9, as well as tumor suppressor protein BRCA1. Mutations of this gene are associated with Seckel syndrome. An alternatively spliced transcript variant of this gene has been reported, however, its full length nature is not known. Transcript variants utilizing alternative polyA sites exist. [provided by RefSeq, Jul 2008] </t>
  </si>
  <si>
    <t>Ensembl:ENSG00000175054;HPRD:08369;MIM:601215;Vega:OTTHUMG00000159234</t>
  </si>
  <si>
    <t>FRP1;MEC1;SCKL;FCTCS;SCKL1;</t>
  </si>
  <si>
    <t>ATRX</t>
  </si>
  <si>
    <t>ATRX, chromatin remodeler</t>
  </si>
  <si>
    <t>HGNC:HGNC:886</t>
  </si>
  <si>
    <t>ALPHA-THALASSEMIA/MENTAL RETARDATION SYNDROME 301040;ALPHA-THALASSEMIA MYELODYSPLASIA SYNDROME SOMATIC 300448;MENTAL RETARDATION-HYPOTONIC FACIES SYNDROME X-LINKED 309580;</t>
  </si>
  <si>
    <t xml:space="preserve">The protein encoded by this gene contains an ATPase/helicase domain, and thus it belongs to the SWI/SNF family of chromatin remodeling proteins. This protein is found to undergo cell cycle-dependent phosphorylation, which regulates its nuclear matrix and chromatin association, and suggests its involvement in the gene regulation at interphase and chromosomal segregation in mitosis. Mutations in this gene are associated with an X-linked mental retardation (XLMR) syndrome most often accompanied by alpha-thalassemia (ATRX) syndrome. These mutations have been shown to cause diverse changes in the pattern of DNA methylation, which may provide a link between chromatin remodeling, DNA methylation, and gene expression in developmental processes. Multiple alternatively spliced transcript variants encoding distinct isoforms have been reported. [provided by RefSeq, Aug 2013] </t>
  </si>
  <si>
    <t>Ensembl:ENSG00000085224;HPRD:02069;MIM:300032;MIM:300504;Vega:OTTHUMG00000022686</t>
  </si>
  <si>
    <t>JMS;SHS;XH2;XNP;ATR2;SFM1;MRX52;RAD54;MRXHF1;RAD54L;ZNF-HX;</t>
  </si>
  <si>
    <t>AUH</t>
  </si>
  <si>
    <t>AU RNA binding protein/enoyl-CoA hydratase</t>
  </si>
  <si>
    <t>HGNC:HGNC:890</t>
  </si>
  <si>
    <t>3-METHYLGLUTACONIC ACIDURIA TYPE I 250950;</t>
  </si>
  <si>
    <t xml:space="preserve">This gene encodes bifunctional mitochondrial protein that has both RNA-binding and hydratase activities. The encoded protein is a methylglutaconyl-CoA hydratase that catalyzes the hydration of 3-methylglutaconyl-CoA to 3-hydroxy-3-methyl-glutaryl-CoA, a critical step in the leucine degradation pathway. This protein also binds AU-rich elements (AREs) found in the 3' UTRs of rapidly decaying mRNAs including c-fos, c-myc and granulocyte/ macrophage colony stimulating factor. ARE elements are involved in directing RNA to rapid degradation and deadenylation. This protein is localizes to the mitochondrial matrix and the inner mitochondrial membrane and may be involved in mitochondrial protein synthesis. Mutations in this gene are the cause of 3-methylglutaconic aciduria, type I. Alternative splicing results in multiple transcript variants. [provided by RefSeq, Sep 2015] </t>
  </si>
  <si>
    <t>Ensembl:ENSG00000148090;HPRD:08987;MIM:600529;Vega:OTTHUMG00000020207</t>
  </si>
  <si>
    <t>AUTS2</t>
  </si>
  <si>
    <t>autism susceptibility candidate 2</t>
  </si>
  <si>
    <t>HGNC:HGNC:14262</t>
  </si>
  <si>
    <t>MENTAL RETARDATION AUTOSOMAL DOMINANT 26 615834;</t>
  </si>
  <si>
    <t xml:space="preserve">This gene has been implicated in neurodevelopment and as a candidate gene for numerous neurological disorders, including autism spectrum disorders, intellectual disability, and developmental delay. Mutations in this gene have also been associated with non-neurological disorders, such as acute lymphoblastic leukemia, aging of the skin, early-onset androgenetic alopecia, and certain cancers. Alternative splicing results in multiple transcript variants encoding different isoforms. [provided by RefSeq, May 2014] </t>
  </si>
  <si>
    <t>Ensembl:ENSG00000158321;HPRD:06276;MIM:607270;Vega:OTTHUMG00000023865</t>
  </si>
  <si>
    <t>MRD26;FBRSL2;</t>
  </si>
  <si>
    <t>B3GLCT</t>
  </si>
  <si>
    <t>beta 3-glucosyltransferase</t>
  </si>
  <si>
    <t>HGNC:HGNC:20207</t>
  </si>
  <si>
    <t>PETERS-PLUS SYNDROME 261540;</t>
  </si>
  <si>
    <t xml:space="preserve">The protein encoded by this gene is a beta-1,3-glucosyltransferase that transfers glucose to O-linked fucosylglycans on thrombospondin type-1 repeats (TSRs) of several proteins. The encoded protein is a type II membrane protein. Defects in this gene are a cause of Peters-plus syndrome (PPS).[provided by RefSeq, Mar 2009] </t>
  </si>
  <si>
    <t>Ensembl:ENSG00000187676;HPRD:12513;MIM:610308;Vega:OTTHUMG00000016688</t>
  </si>
  <si>
    <t>B3GTL;GAL-T;B3GALTL;B3GLC-T;BETA3GLC-T;</t>
  </si>
  <si>
    <t>B4GALT1</t>
  </si>
  <si>
    <t>beta-1,4-galactosyltransferase 1</t>
  </si>
  <si>
    <t>HGNC:HGNC:924</t>
  </si>
  <si>
    <t>CONGENITAL DISORDER OF GLYCOSYLATION TYPE IID 607091;</t>
  </si>
  <si>
    <t>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This gene is unique among the beta4GalT genes because it encodes an enzyme that participates both in glycoconjugate and lactose biosynthesis. For the first activity, the enzyme adds galactose to N-acetylglucosamine residues that are either monosaccharides or the nonreducing ends of glycoprotein carbohydrate chains. The second activity is restricted to lactating mammary tissues where the enzyme forms a heterodimer with alpha-lactalbumin to catalyze UDP-galactose + D-glucose &lt;=&gt; UDP + lactose. The two enzymatic forms result from alternate transcription initiation sites and post-translational processing. Two transcripts, which differ only at the 5' end, with approximate lengths of 4.1 kb and 3.9 kb encode the same protein. The longer transcript encodes the type II membrane-bound, trans-Golgi resident protein involved in glycoconjugate biosynthesis. The shorter transcript encodes a protein which is cleaved to form the soluble lactose synthase. [provided by RefSeq, Jul 2008]</t>
  </si>
  <si>
    <t>Ensembl:ENSG00000086062;HPRD:00659;MIM:137060;Vega:OTTHUMG00000019764</t>
  </si>
  <si>
    <t>GT1;GTB;CDG2D;GGTB2;B4GAL-T1;BETA4GAL-T1;</t>
  </si>
  <si>
    <t>B4GALT7</t>
  </si>
  <si>
    <t>beta-1,4-galactosyltransferase 7</t>
  </si>
  <si>
    <t>HGNC:HGNC:930</t>
  </si>
  <si>
    <t>EHLERS-DANLOS SYNDROME PROGEROID TYPE 1 130070;</t>
  </si>
  <si>
    <t xml:space="preserve">This gene is a member of the beta-1,4-galactosyltransferase (beta4GalT) family. Family members encode type II membrane-bound glycoproteins that appear to have exclusive specificity for the donor substrate UDP-galactose. Each beta4GalT member has a distinct function in the biosynthesis of different glycoconjugates and saccharide structures. As type II membrane proteins, they have an N-terminal hydrophobic signal sequence that directs the protein to the Golgi apparatus which then remains uncleaved to function as a transmembrane anchor. The enzyme encoded by this gene attaches the first galactose in the common carbohydrate-protein linkage (GlcA-beta1,3-Gal-beta1,3-Gal-beta1,4-Xyl-beta1-O-Ser) found in proteoglycans. This enzyme differs from other beta4GalTs because it lacks the conserved Cys residues found in beta4GalT1-beta4GalT6 and it is located in cis-Golgi instead of trans-Golgi. Mutations in this gene have been associated with the progeroid form of Ehlers-Danlos syndrome. [provided by RefSeq, Oct 2009] </t>
  </si>
  <si>
    <t>Ensembl:ENSG00000027847;HPRD:05060;MIM:604327;Vega:OTTHUMG00000130851</t>
  </si>
  <si>
    <t>EDSP1;XGPT1;EDSSLA;XGALT1;</t>
  </si>
  <si>
    <t>BBS1</t>
  </si>
  <si>
    <t>Bardet-Biedl syndrome 1</t>
  </si>
  <si>
    <t>HGNC:HGNC:966</t>
  </si>
  <si>
    <t>BARDET-BIEDL SYNDROME 1 209900;</t>
  </si>
  <si>
    <t xml:space="preserve">Mutations in this gene have been observed in patients with the major form (type 1) of Bardet-Biedl syndrome. The encoded protein may play a role in eye, limb, cardiac and reproductive system development. [provided by RefSeq, Jul 2008] </t>
  </si>
  <si>
    <t>Ensembl:ENSG00000174483;Ensembl:ENSG00000256349;HPRD:01950;MIM:209901;Vega:OTTHUMG00000167110;Vega:OTTHUMG00000167719</t>
  </si>
  <si>
    <t>BBS2L2;</t>
  </si>
  <si>
    <t>BBS10</t>
  </si>
  <si>
    <t>Bardet-Biedl syndrome 10</t>
  </si>
  <si>
    <t>HGNC:HGNC:26291</t>
  </si>
  <si>
    <t>BARDET-BIEDL SYNDROME 10 209900;</t>
  </si>
  <si>
    <t xml:space="preserve">This gene is a member of the Bardet-Biedl syndrome (BBS) gene family. Bardet-Biedl syndrome is an autosomal recessive disorder characterized by progressive retinal degeneration,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is likely not a ciliary protein but rather has distant sequence homology to type II chaperonins. As a molecular chaperone, this protein may affect the folding or stability of other ciliary or basal body proteins. Inhibition of this protein's expression impairs ciliogenesis in preadipocytes. Mutations in this gene cause Bardet-Biedl syndrome type 10. [provided by RefSeq, Jan 2010] </t>
  </si>
  <si>
    <t>Ensembl:ENSG00000179941;HPRD:08036;MIM:610148;Vega:OTTHUMG00000147352</t>
  </si>
  <si>
    <t>C12ORF58;</t>
  </si>
  <si>
    <t>BBS12</t>
  </si>
  <si>
    <t>Bardet-Biedl syndrome 12</t>
  </si>
  <si>
    <t>HGNC:HGNC:26648</t>
  </si>
  <si>
    <t>BARDET-BIEDL SYNDROME 12 209900;</t>
  </si>
  <si>
    <t xml:space="preserve">The protein encoded by this gene is part of a complex that is involved in membrane trafficking. The encoded protein is a molecular chaperone that aids in protein folding upon ATP hydrolysis. This protein also plays a role in adipocyte differentiation. Defects in this gene are a cause of Bardet-Biedl syndrome type 12. Two transcript variants encoding the same protein have been found for this gene. [provided by RefSeq, May 2010] </t>
  </si>
  <si>
    <t>Ensembl:ENSG00000181004;HPRD:08759;MIM:610683;Vega:OTTHUMG00000133070</t>
  </si>
  <si>
    <t>C4ORF24;</t>
  </si>
  <si>
    <t>BBS2</t>
  </si>
  <si>
    <t>Bardet-Biedl syndrome 2</t>
  </si>
  <si>
    <t>HGNC:HGNC:967</t>
  </si>
  <si>
    <t>BARDET-BIEDL SYNDROME 2 209900;</t>
  </si>
  <si>
    <t xml:space="preserve">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forms a multiprotein BBSome complex with seven other BBS proteins.[provided by RefSeq, Oct 2014] </t>
  </si>
  <si>
    <t>Ensembl:ENSG00000125124;HPRD:05855;MIM:606151;Vega:OTTHUMG00000176943</t>
  </si>
  <si>
    <t>BBS;RP74;</t>
  </si>
  <si>
    <t>BBS4</t>
  </si>
  <si>
    <t>Bardet-Biedl syndrome 4</t>
  </si>
  <si>
    <t>HGNC:HGNC:969</t>
  </si>
  <si>
    <t>BARDET-BIEDL SYNDROME 4 209900;</t>
  </si>
  <si>
    <t xml:space="preserve">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The similar phenotypes exhibited by mutations in BBS gene family members are likely due to the protein's shared roles in cilia formation and function. Many BBS proteins localize to the basal bodies, ciliary axonemes, and pericentriolar regions of cells. BBS proteins may also be involved in intracellular trafficking via microtubule-related transport. The protein encoded by this gene has sequence similarity to O-linked N-acetylglucosamine (O-GlcNAc) transferases in plants and archaebacteria and in human forms a multi-protein "BBSome" complex with seven other BBS proteins. Alternate splicing results in multiple transcript variants. [provided by RefSeq, Mar 2016] </t>
  </si>
  <si>
    <t>Ensembl:ENSG00000140463;HPRD:08982;MIM:600374;Vega:OTTHUMG00000133510</t>
  </si>
  <si>
    <t>BBS5</t>
  </si>
  <si>
    <t>Bardet-Biedl syndrome 5</t>
  </si>
  <si>
    <t>HGNC:HGNC:970</t>
  </si>
  <si>
    <t>BARDET-BIEDL SYNDROME 5 209900;</t>
  </si>
  <si>
    <t xml:space="preserve">This gene encodes a protein that has been directly linked to Bardet-Biedl syndrome. The primary features of this syndrome include retinal dystrophy, obesity, polydactyly, renal abnormalities and learning disabilities. Experimentation in non-human eukaryotes suggests that this gene is expressed in ciliated cells and that it is required for the formation of cilia. Alternate transcriptional splice variants have been observed but have not been fully characterized. [provided by RefSeq, Jul 2008] </t>
  </si>
  <si>
    <t>Ensembl:ENSG00000163093;HPRD:10353;MIM:603650;Vega:OTTHUMG00000132207</t>
  </si>
  <si>
    <t>BBS7</t>
  </si>
  <si>
    <t>Bardet-Biedl syndrome 7</t>
  </si>
  <si>
    <t>HGNC:HGNC:18758</t>
  </si>
  <si>
    <t>BARDET-BIEDL SYNDROME 7 209900;</t>
  </si>
  <si>
    <t xml:space="preserve">This gene encodes one of eight proteins that form the BBSome complex containing BBS1, BBS2, BBS4, BBS5, BBS7, BBS8, BBS9 and BBIP10. The BBSome complex is believed to recruit Rab8(GTP) to the primary cilium and promote ciliogenesis. The BBSome complex assembly is mediated by a complex composed of three chaperonin-like BBS proteins (BBS6, BBS10, and BBS12) and CCT/TRiC family chaperonins. Mutations in this gene are implicated in Bardet-Biedl syndrome, a genetic disorder whose symptoms include obesity, retinal degeneration, polydactyly and nephropathy; however, mutations in this gene and the BBS8 gene are thought to play a minor role and mutations in chaperonin-like BBS genes are found to be a major contributor to disease development in a multiethnic Bardet-Biedl syndrome patient population. Two transcript variants encoding distinct isoforms have been identified for this gene.[provided by RefSeq, Oct 2014] </t>
  </si>
  <si>
    <t>Ensembl:ENSG00000138686;HPRD:07399;MIM:607590;Vega:OTTHUMG00000133076</t>
  </si>
  <si>
    <t>BBS2L1;</t>
  </si>
  <si>
    <t>BBS9</t>
  </si>
  <si>
    <t>Bardet-Biedl syndrome 9</t>
  </si>
  <si>
    <t>HGNC:HGNC:30000</t>
  </si>
  <si>
    <t>BARDET-BIEDL SYNDROME 9 209900;</t>
  </si>
  <si>
    <t xml:space="preserve">This gene is downregulated by parathyroid hormone in osteoblastic cells, and therefore, is thought to be involved in parathyroid hormone action in bones. The exact function of this gene has not yet been determined. Alternatively spliced transcript variants encoding different isoforms have been identified. [provided by RefSeq, Jul 2008] </t>
  </si>
  <si>
    <t>Ensembl:ENSG00000122507;HPRD:16262;MIM:607968;Vega:OTTHUMG00000128659</t>
  </si>
  <si>
    <t>B1;D1;C18;PTHB1;</t>
  </si>
  <si>
    <t>BCKDHA</t>
  </si>
  <si>
    <t>branched chain keto acid dehydrogenase E1, alpha polypeptide</t>
  </si>
  <si>
    <t>HGNC:HGNC:986</t>
  </si>
  <si>
    <t>MAPLE SYRUP URINE DISEASE TYPE IA 248600;</t>
  </si>
  <si>
    <t xml:space="preserve">The branched-chain alpha-keto acid (BCAA) dehydrogenase (BCKD) complex is an innter mitochondrial enzyme complex that catalyzes the second major step in the catabolism of the branched-chain amino acids leucine, isoleucine, and valine. The BCKD complex consists of three catalytic components: a heterotetrameric (alpha2-beta2) branched-chain alpha-keto acid decarboxylase (E1), a dihydrolipoyl transacylase (E2), and a dihydrolipoamide dehydrogenase (E3). This gene encodes the alpha subunit of the decarboxylase (E1) component. Mutations in this gene result in maple syrup urine disease, type IA. Multiple transcript variants encoding different isoforms have been found for this gene.[provided by RefSeq, Sep 2009] </t>
  </si>
  <si>
    <t>Ensembl:ENSG00000248098;HPRD:02009;MIM:608348;Vega:OTTHUMG00000168128</t>
  </si>
  <si>
    <t>MSU;MSUD1;OVD1A;BCKDE1A;</t>
  </si>
  <si>
    <t>BCKDHB</t>
  </si>
  <si>
    <t>branched chain keto acid dehydrogenase E1 subunit beta</t>
  </si>
  <si>
    <t>HGNC:HGNC:987</t>
  </si>
  <si>
    <t>MAPLE SYRUP URINE DISEASE TYPE IB 248600;</t>
  </si>
  <si>
    <t xml:space="preserve">This gene encodes the E1 beta subunit of branched-chain keto acid dehydrogenase, which is a multienzyme complex associated with the inner membrane of mitochondria. This enzyme complex functions in the catabolism of branched-chain amino acids. Mutations in this gene have been associated with maple syrup urine disease (MSUD), type 1B, a disease characterized by a maple syrup odor to the urine in addition to mental and physical retardation and feeding problems. Alternative splicing at this locus results in multiple transcript variants. [provided by RefSeq, Jan 2016] </t>
  </si>
  <si>
    <t>Ensembl:ENSG00000083123;HPRD:02011;MIM:248611;Vega:OTTHUMG00000016430</t>
  </si>
  <si>
    <t>E1B;BCKDE1B;BCKDHE1-BETA;</t>
  </si>
  <si>
    <t>BCL11A</t>
  </si>
  <si>
    <t>B-cell CLL/lymphoma 11A</t>
  </si>
  <si>
    <t>HGNC:HGNC:13221</t>
  </si>
  <si>
    <t>NO OMIM PHENOTYPE;AUTISM SPECTRUM DISORDER &amp; DEVELOPMENTAL DELAY (BASAK (2015) J CLIN INVEST 125 2363);CHILDHOOD APRAXIA OF SPEECH DISARTHRIA ORAL/MOTOR DYSPRAXIA HYPOTONIA AND INTELLECTUAL DELAY (PETER;(2014) AM J MED GENET A 164 2091);</t>
  </si>
  <si>
    <t xml:space="preserve">This gene encodes a C2H2 type zinc-finger protein by its similarity to the mouse Bcl11a/Evi9 protein. The corresponding mouse gene is a common site of retroviral integration in myeloid leukemia, and may function as a leukemia disease gene, in part, through its interaction with BCL6. During hematopoietic cell differentiation, this gene is down-regulated. It is possibly involved in lymphoma pathogenesis since translocations associated with B-cell malignancies also deregulates its expression. Multiple transcript variants encoding several different isoforms have been found for this gene. [provided by RefSeq, Jul 2008] </t>
  </si>
  <si>
    <t>Ensembl:ENSG00000119866;HPRD:05949;MIM:606557;Vega:OTTHUMG00000129420</t>
  </si>
  <si>
    <t>EVI9;CTIP1;ZNF856;HBFQTL5;BCL11A-L;BCL11A-S;BCL11A-M;BCL11A-XL;</t>
  </si>
  <si>
    <t>BCOR</t>
  </si>
  <si>
    <t>BCL6 corepressor</t>
  </si>
  <si>
    <t>HGNC:HGNC:20893</t>
  </si>
  <si>
    <t>MICROPHTHALMIA SYNDROMIC 2 300166;</t>
  </si>
  <si>
    <t xml:space="preserve">The protein encoded by this gene was identified as an interacting corepressor of BCL6, a POZ/zinc finger transcription repressor that is required for germinal center formation and may influence apoptosis. This protein selectively interacts with the POZ domain of BCL6, but not with eight other POZ proteins. Specific class I and II histone deacetylases (HDACs) have been shown to interact with this protein, which suggests a possible link between the two classes of HDACs. Several transcript variants encoding different isoforms have been found for this gene. A pseudogene of this gene is found on chromosome Y.[provided by RefSeq, Jun 2010] </t>
  </si>
  <si>
    <t>Ensembl:ENSG00000183337;HPRD:06458;MIM:300485;Vega:OTTHUMG00000024100</t>
  </si>
  <si>
    <t>MAA2;ANOP2;MCOPS2;</t>
  </si>
  <si>
    <t>BCS1L</t>
  </si>
  <si>
    <t>BCS1 homolog, ubiquinol-cytochrome c reductase complex chaperone</t>
  </si>
  <si>
    <t>HGNC:HGNC:1020</t>
  </si>
  <si>
    <t>MITOCHONDRIAL COMPLEX III DEFICIENCY NUCLEAR TYPE 1 124000;LEIGH SYNDROME 256000;BJORNSTAD SYNDROME 262000;GRACILE SYNDROME 603358;</t>
  </si>
  <si>
    <t xml:space="preserve">This gene encodes a homolog of the S. cerevisiae bcs1 protein which is involved in the assembly of complex III of the mitochondrial respiratory chain. The encoded protein does not contain a mitochondrial targeting sequence but experimental studies confirm that it is imported into mitochondria. Mutations in this gene are associated with mitochondrial complex III deficiency and the GRACILE syndrome. Several alternatively spliced transcripts encoding two different isoforms have been described. [provided by RefSeq, Jan 2016] </t>
  </si>
  <si>
    <t>Ensembl:ENSG00000074582;HPRD:04708;MIM:603647;Vega:OTTHUMG00000133114</t>
  </si>
  <si>
    <t>BCS;BJS;PTD;BCS1;FLNMS;H-BCS;MC3DN1;H-BCS1;GRACILE;HS.6719;</t>
  </si>
  <si>
    <t>BLM</t>
  </si>
  <si>
    <t>Bloom syndrome RecQ like helicase</t>
  </si>
  <si>
    <t>HGNC:HGNC:1058</t>
  </si>
  <si>
    <t>BLOOM SYNDROME 210900;</t>
  </si>
  <si>
    <t xml:space="preserve">The Bloom syndrome gene product is related to the RecQ subset of DExH box-containing DNA helicases and has both DNA-stimulated ATPase and ATP-dependent DNA helicase activities. Mutations causing Bloom syndrome delete or alter helicase motifs and may disable the 3'-5' helicase activity. The normal protein may act to suppress inappropriate recombination. [provided by RefSeq, Jul 2008] </t>
  </si>
  <si>
    <t>Ensembl:ENSG00000197299;HPRD:05211;MIM:604610;Vega:OTTHUMG00000149834</t>
  </si>
  <si>
    <t>BS;RECQ2;RECQL2;RECQL3;</t>
  </si>
  <si>
    <t>BRAF</t>
  </si>
  <si>
    <t>B-Raf proto-oncogene, serine/threonine kinase</t>
  </si>
  <si>
    <t>HGNC:HGNC:1097</t>
  </si>
  <si>
    <t>MELANOMA MALIGNANT SOMATIC;COLORECTAL CANCER SOMATIC;ADENOCARCINOMA OF LUNG SOMATIC 211980;NONSMALL CELL LUNG CANCER SOMATIC;CARDIOFACIOCUTANEOUS SYNDROME 115150;NOONAN SYNDROME 7 613706;LEOPARD SYNDROME 3 613707;</t>
  </si>
  <si>
    <t xml:space="preserve">This gene encodes a protein belonging to the raf/mil family of serine/threonine protein kinases. This protein plays a role in regulating the MAP kinase/ERKs signaling pathway, which affects cell division, differentiation, and secretion. Mutations in this gene are associated with cardiofaciocutaneous syndrome, a disease characterized by heart defects, mental retardation and a distinctive facial appearance. Mutations in this gene have also been associated with various cancers, including non-Hodgkin lymphoma, colorectal cancer, malignant melanoma, thyroid carcinoma, non-small cell lung carcinoma, and adenocarcinoma of lung. A pseudogene, which is located on chromosome X, has been identified for this gene. [provided by RefSeq, Jul 2008] </t>
  </si>
  <si>
    <t>Ensembl:ENSG00000157764;HPRD:01264;MIM:164757;Vega:OTTHUMG00000157457</t>
  </si>
  <si>
    <t>NS7;B-RAF;BRAF1;RAFB1;B-RAF1;</t>
  </si>
  <si>
    <t>BRWD3</t>
  </si>
  <si>
    <t>bromodomain and WD repeat domain containing 3</t>
  </si>
  <si>
    <t>HGNC:HGNC:17342</t>
  </si>
  <si>
    <t>MENTAL RETARDATION X-LINKED 93 300659;</t>
  </si>
  <si>
    <t xml:space="preserve">The protein encoded by this gene contains a bromodomain and several WD repeats. It is thought to have a chromatin-modifying function, and may thus play a role in transcription. Mutations in this gene cause mental retardation X-linked type 93, which is also referred to as mental retardation X-linked with macrocephaly. This gene is also associated with translocations in patients with B-cell chronic lymphocytic leukemia. [provided by RefSeq, May 2010] </t>
  </si>
  <si>
    <t>Ensembl:ENSG00000165288;HPRD:06564;MIM:300553;Vega:OTTHUMG00000021908</t>
  </si>
  <si>
    <t>BRODL;MRX93;</t>
  </si>
  <si>
    <t>BSCL2</t>
  </si>
  <si>
    <t>BSCL2, seipin lipid droplet biogenesis associated</t>
  </si>
  <si>
    <t>HGNC:HGNC:15832</t>
  </si>
  <si>
    <t>LIPODYSTROPHY CONGENITAL GENERALIZED TYPE 2 269700;SILVER SPASTIC PARAPLEGIA SYNDROME 270685;NEUROPATHY DISTAL HEREDITARY MOTOR TYPE V 600794;</t>
  </si>
  <si>
    <t xml:space="preserve">This gene encodes the multi-pass transmembrane protein protein seipin. This protein localizes to the endoplasmic reticulum and may be important for lipid droplet morphology. Mutations in this gene have been associated with congenital generalized lipodystrophy type 2 or Berardinelli-Seip syndrome, a rare autosomal recessive disease characterized by a near absence of adipose tissue and severe insulin resistance. Alternatively spliced transcript variants encoding different isoforms have been found for this gene. Naturally occurring read-through transcription occurs between this locus and the neighboring locus HNRNPUL2 (heterogeneous nuclear ribonucleoprotein U-like 2).[provided by RefSeq, Mar 2011] </t>
  </si>
  <si>
    <t>Ensembl:ENSG00000168000;HPRD:05858;MIM:606158;Vega:OTTHUMG00000150624</t>
  </si>
  <si>
    <t>HMN5;PELD;SPG17;GNG3LG;</t>
  </si>
  <si>
    <t>BTD</t>
  </si>
  <si>
    <t>biotinidase</t>
  </si>
  <si>
    <t>HGNC:HGNC:1122</t>
  </si>
  <si>
    <t>BIOTINIDASE DEFICIENCY 253260;</t>
  </si>
  <si>
    <t xml:space="preserve">The protein encoded by this gene functions to recycle protein-bound biotin by cleaving biocytin (biotin-epsilon-lysine), a normal product of carboxylase degradation, resulting in regeneration of free biotin. The encoded protein has also been shown to have biotinyl transferase activity. Mutations in this gene are associated with biotinidase deficiency. Multiple transcript variants encoding different isoforms have been described. [provided by RefSeq, Aug 2013] </t>
  </si>
  <si>
    <t>Ensembl:ENSG00000169814;HPRD:08359;MIM:609019;Vega:OTTHUMG00000129861</t>
  </si>
  <si>
    <t>BUB1B</t>
  </si>
  <si>
    <t>BUB1 mitotic checkpoint serine/threonine kinase B</t>
  </si>
  <si>
    <t>HGNC:HGNC:1149</t>
  </si>
  <si>
    <t>COLORECTAL CANCER SOMATIC 114500;MOSAIC VARIEGATED ANEUPLOIDY SYNDROME 1 257300;[PREMATURE CHROMATID SEPARATION TRAIT] 176430;</t>
  </si>
  <si>
    <t xml:space="preserve">This gene encodes a kinase involved in spindle checkpoint function. The protein has been localized to the kinetochore and plays a role in the inhibition of the anaphase-promoting complex/cyclosome (APC/C), delaying the onset of anaphase and ensuring proper chromosome segregation. Impaired spindle checkpoint function has been found in many forms of cancer. [provided by RefSeq, Jul 2008] </t>
  </si>
  <si>
    <t>Ensembl:ENSG00000156970;HPRD:04176;MIM:602860;Vega:OTTHUMG00000129877</t>
  </si>
  <si>
    <t>MVA1;SSK1;BUBR1;BUB1A;MAD3L;HBUBR1;BUB1BETA;</t>
  </si>
  <si>
    <t>C12ORF57</t>
  </si>
  <si>
    <t>chromosome 12 open reading frame 57</t>
  </si>
  <si>
    <t>HGNC:HGNC:29521</t>
  </si>
  <si>
    <t>TEMTAMY SYNDROME 218340;</t>
  </si>
  <si>
    <t xml:space="preserve">This gene is ubiquitously expressed in human tissues. It is required for development of the human corpus callosum. Mutations in this gene are associated with Temtamy syndrome (TEMTYS). Multiple alternatively spliced transcript variants have been found for this gene. [provided by RefSeq, Sep 2014] </t>
  </si>
  <si>
    <t>Ensembl:ENSG00000111678;HPRD:13609;MIM:615140;Vega:OTTHUMG00000169017</t>
  </si>
  <si>
    <t>C10;GRCC10;</t>
  </si>
  <si>
    <t>C12ORF65</t>
  </si>
  <si>
    <t>chromosome 12 open reading frame 65</t>
  </si>
  <si>
    <t>HGNC:HGNC:26784</t>
  </si>
  <si>
    <t>COMBINED OXIDATIVE PHOSPHORYLATION DEFICIENCY 7 613559;SPASTIC PARAPLEGIA 55 AUTOSOMAL RECESSIVE 615035;</t>
  </si>
  <si>
    <t xml:space="preserve">This nuclear gene encodes a mitochondrial matrix protein that appears to contribute to peptide chain termination in the mitochondrial translation machinery. Two different 1 bp deletions (resulting in the same premature stop codon)result in decreased mitochondrial translation, decreased levels of oxidative phosphorylation complexes and encepthalomyopathy. Alternative splicing results in multiple transcript variants. [provided by RefSeq, Aug 2010] </t>
  </si>
  <si>
    <t>Ensembl:ENSG00000130921;HPRD:08791;MIM:613541;Vega:OTTHUMG00000168852</t>
  </si>
  <si>
    <t>SPG55;COXPD7;</t>
  </si>
  <si>
    <t>C2CD3</t>
  </si>
  <si>
    <t>C2 calcium dependent domain containing 3</t>
  </si>
  <si>
    <t>HGNC:HGNC:24564</t>
  </si>
  <si>
    <t>OROFACIODIGITAL SYNDROME XIV 615948;</t>
  </si>
  <si>
    <t xml:space="preserve">This gene encodes a protein that functions as a regulator of centriole elongation. Studies of the orthologous mouse protein show that it promotes centriolar distal appendage assembly and is also required for the recruitment of other ciliogenic proteins, including intraflagellar transport proteins. Mutations in this gene cause orofaciodigital syndrome XIV (OFD14), a ciliopathy resulting in malformations of the oral cavity, face and digits. Alternative splicing of this gene results in multiple transcript variants. [provided by RefSeq, Nov 2014] </t>
  </si>
  <si>
    <t>Ensembl:ENSG00000168014;HPRD:16811;MIM:615944;Vega:OTTHUMG00000168110</t>
  </si>
  <si>
    <t>OFD14;</t>
  </si>
  <si>
    <t>C5ORF42</t>
  </si>
  <si>
    <t>chromosome 5 open reading frame 42</t>
  </si>
  <si>
    <t>HGNC:HGNC:25801</t>
  </si>
  <si>
    <t>JOUBERT SYNDROME 17 614615;</t>
  </si>
  <si>
    <t xml:space="preserve">The protein encoded by this gene has putative coiled-coil domains and may be a transmembrane protein. Defects in this gene are a cause of Joubert syndrome (JBTS). [provided by RefSeq, May 2012] </t>
  </si>
  <si>
    <t>Ensembl:ENSG00000197603;HPRD:07822;MIM:614571;Vega:OTTHUMG00000160492</t>
  </si>
  <si>
    <t>HUG;OFD6;JBTS17;</t>
  </si>
  <si>
    <t>CA2</t>
  </si>
  <si>
    <t>carbonic anhydrase 2</t>
  </si>
  <si>
    <t>HGNC:HGNC:1373</t>
  </si>
  <si>
    <t>OSTEOPETROSIS AUTOSOMAL RECESSIVE 3 WITH RENAL TUBULAR ACIDOSIS 259730;</t>
  </si>
  <si>
    <t xml:space="preserve">The protein encoded by this gene is one of several isozymes of carbonic anhydrase, which catalyzes reversible hydration of carbon dioxide. Defects in this enzyme are associated with osteopetrosis and renal tubular acidosis. Two transcript variants encoding different isoforms have been found for this gene. [provided by RefSeq, Jun 2014] </t>
  </si>
  <si>
    <t>Ensembl:ENSG00000104267;HPRD:02023;MIM:611492;Vega:OTTHUMG00000164944</t>
  </si>
  <si>
    <t>CAC;CAII;CAR2;CA-II;HEL-76;HEL-S-282;</t>
  </si>
  <si>
    <t>CA8</t>
  </si>
  <si>
    <t>carbonic anhydrase 8</t>
  </si>
  <si>
    <t>HGNC:HGNC:1382</t>
  </si>
  <si>
    <t>CEREBELLAR ATAXIA AND MENTAL RETARDATION WITH OR WITHOUT QUADRUPEDAL LOCOMOTION 3 613227;</t>
  </si>
  <si>
    <t xml:space="preserve">The protein encoded by this gene was initially named CA-related protein because of sequence similarity to other known carbonic anhydrase genes. However, the gene product lacks carbonic anhydrase activity (i.e., the reversible hydration of carbon dioxide). The gene product continues to carry a carbonic anhydrase designation based on clear sequence identity to other members of the carbonic anhydrase gene family. The absence of CA8 gene transcription in the cerebellum of the lurcher mutant in mice with a neurologic defect suggests an important role for this acatalytic form. Mutations in this gene are associated with cerebellar ataxia, mental retardation, and dysequilibrium syndrome 3 (CMARQ3). Polymorphisms in this gene are associated with osteoporosis, and overexpression of this gene in osteosarcoma cells suggests an oncogenic role. Alternative splicing results in multiple transcript variants. [provided by RefSeq, Mar 2016] </t>
  </si>
  <si>
    <t>Ensembl:ENSG00000178538;HPRD:00266;MIM:114815;Vega:OTTHUMG00000165325</t>
  </si>
  <si>
    <t>CALS;CARP;CA-RP;CAMRQ3;CA-VIII;</t>
  </si>
  <si>
    <t>CACNG2</t>
  </si>
  <si>
    <t>calcium voltage-gated channel auxiliary subunit gamma 2</t>
  </si>
  <si>
    <t>HGNC:HGNC:1406</t>
  </si>
  <si>
    <t>MENTAL RETARDATION AUTOSOMAL DOMINANT 10 614256;</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</si>
  <si>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This gene is a susceptibility locus for schizophrenia. [provided by RefSeq, Dec 2010] </t>
  </si>
  <si>
    <t>Ensembl:ENSG00000166862;HPRD:04220;MIM:602911;Vega:OTTHUMG00000030612</t>
  </si>
  <si>
    <t>MRD10;</t>
  </si>
  <si>
    <t>CAMTA1</t>
  </si>
  <si>
    <t>calmodulin binding transcription activator 1</t>
  </si>
  <si>
    <t>HGNC:HGNC:18806</t>
  </si>
  <si>
    <t>CEREBELLAR ATAXIA NONPROGRESSIVE WITH MENTAL RETARDATION 614756;</t>
  </si>
  <si>
    <t xml:space="preserve">Not Available </t>
  </si>
  <si>
    <t>Ensembl:ENSG00000171735;HPRD:16681;MIM:611501;Vega:OTTHUMG00000001212</t>
  </si>
  <si>
    <t>CANPMR;</t>
  </si>
  <si>
    <t>CASK</t>
  </si>
  <si>
    <t>calcium/calmodulin dependent serine protein kinase</t>
  </si>
  <si>
    <t>HGNC:HGNC:1497</t>
  </si>
  <si>
    <t>MENTAL RETARDATION AND MICROCEPHALY WITH PONTINE AND CEREBELLAR HYPOPLASIA 300749;FG SYNDROME 4 300422;MENTAL RETARDATION WITH OR WITHOUT NYSTAGMUS 300422;</t>
  </si>
  <si>
    <t xml:space="preserve">This gene encodes a calcium/calmodulin-dependent serine protein kinase. The encoded protein is a MAGUK (membrane-associated guanylate kinase) protein family member. These proteins are scaffold proteins and the encoded protein is located at synapses in the brain. Mutations in this gene are associated with FG syndrome 4, mental retardation and microcephaly with pontine and cerebellar hypoplasia, and a form of X-linked mental retardation. Multiple transcript variants encoding different isoforms have been found for this gene.[provided by RefSeq, Mar 2010] </t>
  </si>
  <si>
    <t>Ensembl:ENSG00000147044;HPRD:02164;MIM:300172;Vega:OTTHUMG00000021378</t>
  </si>
  <si>
    <t>CMG;FGS4;LIN2;TNRC8;CAGH39;CAMGUK;MICPCH;MRXSNA;</t>
  </si>
  <si>
    <t>CBL</t>
  </si>
  <si>
    <t>Cbl proto-oncogene</t>
  </si>
  <si>
    <t>HGNC:HGNC:1541</t>
  </si>
  <si>
    <t>NOONAN SYNDROME-LIKE DISORDER WITH OR WITHOUT JUVENILE MYELOMONOCYTIC LEUKEMIA 613563;</t>
  </si>
  <si>
    <t xml:space="preserve">This gene is a proto-oncogene that encodes a RING finger E3 ubiquitin ligase. The encoded protein is one of the enzymes required for targeting substrates for degradation by the proteasome. This protein mediates the transfer of ubiquitin from ubiquitin conjugating enzymes (E2) to specific substrates. This protein also contains an N-terminal phosphotyrosine binding domain that allows it to interact with numerous tyrosine-phosphorylated substrates and target them for proteasome degradation. As such it functions as a negative regulator of many signal transduction pathways. This gene has been found to be mutated or translocated in many cancers including acute myeloid leukaemia. Mutations in this gene are also the cause of Noonan syndrome-like disorder. [provided by RefSeq, Mar 2012] </t>
  </si>
  <si>
    <t>Ensembl:ENSG00000110395;HPRD:01320;MIM:165360;Vega:OTTHUMG00000166170</t>
  </si>
  <si>
    <t>CBL2;NSLL;C-CBL;RNF55;FRA11B;</t>
  </si>
  <si>
    <t>CBS</t>
  </si>
  <si>
    <t>cystathionine-beta-synthase</t>
  </si>
  <si>
    <t>HGNC:HGNC:1550</t>
  </si>
  <si>
    <t>HOMOCYSTINURIA B6-RESPONSIVE AND NONRESPONSIVE TYPES 236200;THROMBOSIS HYPERHOMOCYSTEINEMIC 236200;</t>
  </si>
  <si>
    <t xml:space="preserve">The protein encoded by this gene acts as a homotetramer to catalyze the conversion of homocysteine to cystathionine, the first step in the transsulfuration pathway. The encoded protein is allosterically activated by adenosyl-methionine and uses pyridoxal phosphate as a cofactor. Defects in this gene can cause cystathionine beta-synthase deficiency (CBSD), which can lead to homocystinuria. This gene is a major contributor to cellular hydrogen sulfide production. Multiple alternatively spliced transcript variants have been found for this gene. [provided by RefSeq, Feb 2016] </t>
  </si>
  <si>
    <t>Ensembl:ENSG00000160200;HPRD:01994;MIM:613381;Vega:OTTHUMG00000086834</t>
  </si>
  <si>
    <t>HIP4;</t>
  </si>
  <si>
    <t xml:space="preserve">NC_000021.9 </t>
  </si>
  <si>
    <t>chr21</t>
  </si>
  <si>
    <t>CC2D1A</t>
  </si>
  <si>
    <t>coiled-coil and C2 domain containing 1A</t>
  </si>
  <si>
    <t>HGNC:HGNC:30237</t>
  </si>
  <si>
    <t>MENTAL RETARDATION AUTOSOMAL RECESSIVE 3 608443;</t>
  </si>
  <si>
    <t xml:space="preserve">This gene encodes a transcriptional repressor that binds to a conserved 14-bp 5'-repressor element and regulates expression of the 5-hydroxytryptamine (serotonin) receptor 1A gene in neuronal cells. The DNA binding and transcriptional repressor activities of the protein are inhibited by calcium. A mutation in this gene results in nonsyndromic mental retardation-3.[provided by RefSeq, Oct 2009] </t>
  </si>
  <si>
    <t>Ensembl:ENSG00000132024;HPRD:08616;MIM:610055;Vega:OTTHUMG00000181852</t>
  </si>
  <si>
    <t>MRT3;FREUD-1;FREUD-1/AKI1;</t>
  </si>
  <si>
    <t>CC2D2A</t>
  </si>
  <si>
    <t>coiled-coil and C2 domain containing 2A</t>
  </si>
  <si>
    <t>HGNC:HGNC:29253</t>
  </si>
  <si>
    <t>JOUBERT SYNDROME 9 612285;MECKEL SYNDROME 6 612284;COACH SYNDROME 216360;</t>
  </si>
  <si>
    <t xml:space="preserve">This gene encodes a coiled-coil and calcium binding domain protein that appears to play a critical role in cilia formation. Mutations in this gene cause Meckel syndrome type 6, as well as Joubert syndrome type 9. Alternative splicing results in multiple transcript variants. [provided by RefSeq, Sep 2009] </t>
  </si>
  <si>
    <t>Ensembl:ENSG00000048342;MIM:612013;Vega:OTTHUMG00000160255</t>
  </si>
  <si>
    <t>MKS6;JBTS9;</t>
  </si>
  <si>
    <t>CCBE1</t>
  </si>
  <si>
    <t>collagen and calcium binding EGF domains 1</t>
  </si>
  <si>
    <t>HGNC:HGNC:29426</t>
  </si>
  <si>
    <t>HENNEKAM LYMPHANGIECTASIA-LYMPHEDEMA SYNDROME 235510;</t>
  </si>
  <si>
    <t xml:space="preserve">This gene is thought to function in extracellular matrix remodeling and migration. It is predominantly expressed in the ovary, but down regulated in ovarian cancer cell lines and primary carcinomas, suggesting its role as a tumour suppressor. Mutations in this gene have been associated with Hennekam lymphangiectasia-lymphedema syndrome, a generalized lymphatic dysplasia in humans. [provided by RefSeq, Mar 2010] </t>
  </si>
  <si>
    <t>Ensembl:ENSG00000183287;HPRD:08703;MIM:612753;Vega:OTTHUMG00000180087</t>
  </si>
  <si>
    <t>HKLLS1;</t>
  </si>
  <si>
    <t>CCDC78</t>
  </si>
  <si>
    <t>coiled-coil domain containing 78</t>
  </si>
  <si>
    <t>HGNC:HGNC:14153</t>
  </si>
  <si>
    <t>MYOPATHY CENTRONUCLEAR 4 614807;</t>
  </si>
  <si>
    <t xml:space="preserve">The product of this gene contains two coiled-coil domains. The function of this gene is currently unknown. [provided by RefSeq, Sep 2012] </t>
  </si>
  <si>
    <t>Ensembl:ENSG00000162004;HPRD:08174;MIM:614666;Vega:OTTHUMG00000121176</t>
  </si>
  <si>
    <t>CNM4;JFP10;C16ORF25;HSCCDC78;</t>
  </si>
  <si>
    <t>CDH15</t>
  </si>
  <si>
    <t>cadherin 15</t>
  </si>
  <si>
    <t>HGNC:HGNC:1754</t>
  </si>
  <si>
    <t>MENTAL RETARDATION AUTOSOMAL DOMINANT 3 612580;</t>
  </si>
  <si>
    <t xml:space="preserve">This gene is a member of the cadherin superfamily of genes, encoding calcium-dependent intercellular adhesion glycoproteins. Cadherins consist of an extracellular domain containing 5 cadherin domains, a transmembrane region, and a conserved cytoplasmic domain. Transcripts from this particular cadherin are expressed in myoblasts and upregulated in myotubule-forming cells. The protein is thought to be essential for the control of morphogenetic processes, specifically myogenesis, and may provide a trigger for terminal muscle cell differentiation. [provided by RefSeq, Jul 2008] </t>
  </si>
  <si>
    <t>Ensembl:ENSG00000129910;HPRD:00225;MIM:114019;Vega:OTTHUMG00000138045</t>
  </si>
  <si>
    <t>CDH3;CDHM;MCAD;MRD3;CDH14;</t>
  </si>
  <si>
    <t>CDK5RAP2</t>
  </si>
  <si>
    <t>CDK5 regulatory subunit associated protein 2</t>
  </si>
  <si>
    <t>HGNC:HGNC:18672</t>
  </si>
  <si>
    <t>MICROCEPHALY 3 PRIMARY AUTOSOMAL RECESSIVE 604804;</t>
  </si>
  <si>
    <t xml:space="preserve">This gene encodes a regulator of CDK5 (cyclin-dependent kinase 5) activity. The protein encoded by this gene is localized to the centrosome and Golgi complex, interacts with CDK5R1 and pericentrin (PCNT), plays a role in centriole engagement and microtubule nucleation, and has been linked to primary microcephaly and Alzheimer's disease. Alternative splicing results in multiple transcript variants. [provided by RefSeq, Jan 2013] </t>
  </si>
  <si>
    <t>Ensembl:ENSG00000136861;HPRD:09740;MIM:608201;Vega:OTTHUMG00000021043</t>
  </si>
  <si>
    <t>C48;MCPH3;CEP215;</t>
  </si>
  <si>
    <t>CDKL5</t>
  </si>
  <si>
    <t>cyclin dependent kinase like 5</t>
  </si>
  <si>
    <t>HGNC:HGNC:11411</t>
  </si>
  <si>
    <t>EPILEPTIC ENCEPHALOPATHY EARLY INFANTILE 2 300672;ANGELMAN SYNDROME-LIKE 105830;</t>
  </si>
  <si>
    <t xml:space="preserve">This gene is a member of Ser/Thr protein kinase family and encodes a phosphorylated protein with protein kinase activity. Mutations in this gene have been associated with X-linked infantile spasm syndrome (ISSX), also known as X-linked West syndrome, and Rett syndrome (RTT). Alternate transcriptional splice variants have been characterized. [provided by RefSeq, Jul 2008] </t>
  </si>
  <si>
    <t>Ensembl:ENSG00000008086;HPRD:02190;MIM:300203;Vega:OTTHUMG00000021214</t>
  </si>
  <si>
    <t>ISSX;STK9;EIEE2;CFAP247;</t>
  </si>
  <si>
    <t>CDON</t>
  </si>
  <si>
    <t>cell adhesion associated, oncogene regulated</t>
  </si>
  <si>
    <t>HGNC:HGNC:17104</t>
  </si>
  <si>
    <t>HOLOPROSENCEPHALY 11 614226;</t>
  </si>
  <si>
    <t xml:space="preserve">This gene encodes a cell surface receptor that is a member of the immunoglobulin superfamily. The encoded protein contains three fibronectin type III domains and five immunoglobulin-like C2-type domains. This protein is a member of a cell-surface receptor complex that mediates cell-cell interactions between muscle precursor cells and positively regulates myogenesis. [provided by RefSeq, Aug 2011] </t>
  </si>
  <si>
    <t>Ensembl:ENSG00000064309;HPRD:16372;MIM:608707;Vega:OTTHUMG00000165862</t>
  </si>
  <si>
    <t>CDO;CDON1;HPE11;ORCAM;</t>
  </si>
  <si>
    <t>CENPJ</t>
  </si>
  <si>
    <t>centromere protein J</t>
  </si>
  <si>
    <t>HGNC:HGNC:17272</t>
  </si>
  <si>
    <t>MICROCEPHALY 6 PRIMARY AUTOSOMAL RECESSIVE 608393;SECKEL SYNDROME 4 613676;</t>
  </si>
  <si>
    <t xml:space="preserve">This gene encodes a protein that belongs to the centromere protein family. During cell division, this protein plays a structural role in the maintenance of centrosome integrity and normal spindle morphology, and it is involved in microtubule disassembly at the centrosome. This protein can function as a transcriptional coactivator in the Stat5 signaling pathway, and also as a coactivator of NF-kappaB-mediated transcription, likely via its interaction with the coactivator p300/CREB-binding protein. Mutations in this gene are associated with primary autosomal recessive microcephaly, a disorder characterized by severely reduced brain size and mental retardation. Alternatively spliced transcript variants have been found for this gene. [provided by RefSeq, Apr 2012] </t>
  </si>
  <si>
    <t>Ensembl:ENSG00000151849;HPRD:09876;MIM:609279;Vega:OTTHUMG00000016595</t>
  </si>
  <si>
    <t>LAP;CPAP;LIP1;BM032;MCPH6;SASS4;SCKL4;SAS-4;CENP-J;</t>
  </si>
  <si>
    <t>CEP135</t>
  </si>
  <si>
    <t>centrosomal protein 135</t>
  </si>
  <si>
    <t>HGNC:HGNC:29086</t>
  </si>
  <si>
    <t>MICROCEPHALY 8 PRIMARY AUTOSOMAL RECESSIVE 614673;</t>
  </si>
  <si>
    <t xml:space="preserve">This gene encodes a centrosomal protein, which acts as a scaffolding protein during early centriole biogenesis, and is also required for centriole-centriole cohesion during interphase. Mutations in this gene are associated with autosomal recessive primary microcephaly-8. [provided by RefSeq, Jun 2012] </t>
  </si>
  <si>
    <t>Ensembl:ENSG00000174799;HPRD:09954;HPRD:11097;MIM:611423;Vega:OTTHUMG00000160748</t>
  </si>
  <si>
    <t>CEP4;MCPH8;KIAA0635;</t>
  </si>
  <si>
    <t>CEP152</t>
  </si>
  <si>
    <t>centrosomal protein 152</t>
  </si>
  <si>
    <t>HGNC:HGNC:29298</t>
  </si>
  <si>
    <t>MICROCEPHALY 9 PRIMARY AUTOSOMAL RECESSIVE 614852;SECKEL SYNDROME 5 613823;</t>
  </si>
  <si>
    <t xml:space="preserve">This gene encodes a protein that is thought to be involved with centrosome function. Mutations in this gene have been associated with primary microcephaly (MCPH4). Alternative splicing results in multiple transcript variants. [provided by RefSeq, Aug 2010] </t>
  </si>
  <si>
    <t>Ensembl:ENSG00000103995;HPRD:16778;MIM:613529;Vega:OTTHUMG00000172219</t>
  </si>
  <si>
    <t>MCPH4;MCPH9;SCKL5;</t>
  </si>
  <si>
    <t>CEP290</t>
  </si>
  <si>
    <t>centrosomal protein 290</t>
  </si>
  <si>
    <t>HGNC:HGNC:29021</t>
  </si>
  <si>
    <t>JOUBERT SYNDROME 5 610188;SENIOR-LOKEN SYNDROME 6 610189;LEBER CONGENITAL AMAUROSIS 10 611755;MECKEL SYNDROME 4 611134;BARDET-BIEDL SYNDROME 14 209900;</t>
  </si>
  <si>
    <t xml:space="preserve">This gene encodes a protein with 13 putative coiled-coil domains, a region with homology to SMC chromosome segregation ATPases, six KID motifs, three tropomyosin homology domains and an ATP/GTP binding site motif A. The protein is localized to the centrosome and cilia and has sites for N-glycosylation, tyrosine sulfation, phosphorylation, N-myristoylation, and amidation. Mutations in this gene have been associated with Joubert syndrome and nephronophthisis and the presence of antibodies against this protein is associated with several forms of cancer. [provided by RefSeq, Jul 2008] </t>
  </si>
  <si>
    <t>Ensembl:ENSG00000198707;HPRD:08585;HPRD:10856;MIM:610142;Vega:OTTHUMG00000169871</t>
  </si>
  <si>
    <t>CT87;MKS4;POC3;RD16;BBS14;JBTS5;LCA10;NPHP6;SLSN6;3H11AG;</t>
  </si>
  <si>
    <t>CEP41</t>
  </si>
  <si>
    <t>centrosomal protein 41</t>
  </si>
  <si>
    <t>HGNC:HGNC:12370</t>
  </si>
  <si>
    <t>JOUBERT SYNDROME 15 614464;</t>
  </si>
  <si>
    <t xml:space="preserve">This gene encodes a centrosomal and microtubule-binding protein which is predicted to have two coiled-coil domains and a rhodanese domain. In human retinal pigment epithelial cells the protein localized to centrioles and cilia. Mutations in this gene have been associated with Joubert Syndrome 15; an autosomal recessive ciliopathy and neurological disorder. Alternative splicing results in multiple transcript variants. [provided by RefSeq, Mar 2012] </t>
  </si>
  <si>
    <t>Ensembl:ENSG00000106477;HPRD:15574;MIM:610523;Vega:OTTHUMG00000157823</t>
  </si>
  <si>
    <t>JBTS15;TSGA14;</t>
  </si>
  <si>
    <t>CHAMP1</t>
  </si>
  <si>
    <t>chromosome alignment maintaining phosphoprotein 1</t>
  </si>
  <si>
    <t>HGNC:HGNC:20311</t>
  </si>
  <si>
    <t>MENTAL RETARDATION AUTOSOMAL DOMINANT 40 616579;</t>
  </si>
  <si>
    <t>Ensembl:ENSG00000198824;HPRD:10707;MIM:616327;Vega:OTTHUMG00000017404</t>
  </si>
  <si>
    <t>CAMP;CHAMP;MRD40;ZNF828;C13ORF8;</t>
  </si>
  <si>
    <t>CHD7</t>
  </si>
  <si>
    <t>chromodomain helicase DNA binding protein 7</t>
  </si>
  <si>
    <t>HGNC:HGNC:20626</t>
  </si>
  <si>
    <t>CHARGE SYNDROME 214800;SCOLIOSIS IDIOPATHIC 3 608765;HYPOGONADOTROPIC HYPOGONADISM 5 WITH OR WITHOUT ANOSMIA 612370;</t>
  </si>
  <si>
    <t xml:space="preserve">This gene encodes a protein that contains several helicase family domains. Mutations in this gene have been found in some patients with the CHARGE syndrome. Two transcript variants encoding different isoforms have been found for this gene. [provided by RefSeq, Oct 2015] </t>
  </si>
  <si>
    <t>Ensembl:ENSG00000171316;HPRD:10595;MIM:608892;Vega:OTTHUMG00000165332</t>
  </si>
  <si>
    <t>CRG;HH5;IS3;KAL5;</t>
  </si>
  <si>
    <t>CHD8</t>
  </si>
  <si>
    <t>chromodomain helicase DNA binding protein 8</t>
  </si>
  <si>
    <t>HGNC:HGNC:20153</t>
  </si>
  <si>
    <t>AUTISM SUSCEPTIBILITY TO 18 615032;</t>
  </si>
  <si>
    <t xml:space="preserve">This gene encodes a DNA helicase that functions as a transcription repressor by remodeling chromatin structure. It binds beta-catenin and negatively regulates Wnt signaling pathway, which plays a pivotal role in vertebrate early development and morphogenesis. Mice lacking this gene exhibit early embryonic death. Alternatively spliced transcript variants encoding different isoforms have been found for this gene. [provided by RefSeq, May 2010] </t>
  </si>
  <si>
    <t>Ensembl:ENSG00000100888;HPRD:16712;MIM:610528;Vega:OTTHUMG00000170759</t>
  </si>
  <si>
    <t>AUTS18;HELSNF1;</t>
  </si>
  <si>
    <t>CHKB</t>
  </si>
  <si>
    <t>choline kinase beta</t>
  </si>
  <si>
    <t>HGNC:HGNC:1938</t>
  </si>
  <si>
    <t>MUSCULAR DYSTROPHY CONGENITAL MEGACONIAL TYPE 602541;</t>
  </si>
  <si>
    <t xml:space="preserve">Choline kinase (CK) and ethanolamine kinase (EK) catalyze the phosphorylation of choline/ethanolamine to phosphocholine/phosphoethanolamine. This is the first enzyme in the biosynthesis of phosphatidylcholine/phosphatidylethanolamine in all animal cells. The highly purified CKs from mammalian sources and their recombinant gene products have been shown to have EK activity also, indicating that both activities reside on the same protein. The choline kinase-like protein encoded by CHKL belongs to the choline/ethanolamine kinase family; however, its exact function is not known. Read-through transcripts are expressed from this locus that include exons from the downstream CPT1B locus. [provided by RefSeq, Jun 2009] </t>
  </si>
  <si>
    <t>Ensembl:ENSG00000100288;HPRD:07631;MIM:612395</t>
  </si>
  <si>
    <t>CK;EK;CKB;EKB;CHKL;CHETK;CKEKB;MDCMC;</t>
  </si>
  <si>
    <t>CLCNKB</t>
  </si>
  <si>
    <t>chloride voltage-gated channel Kb</t>
  </si>
  <si>
    <t>HGNC:HGNC:2027</t>
  </si>
  <si>
    <t>BARTTER SYNDROME TYPE 3 607364;BARTTER SYNDROME TYPE 4B DIGENIC 613090;</t>
  </si>
  <si>
    <t xml:space="preserve">The protein encoded by this gene is a member of the family of voltage-gated chloride channels. Chloride channels have several functions, including the regulation of cell volume, membrane potential stabilization, signal transduction and transepithelial transport. This gene is expressed predominantly in the kidney and may be important for renal salt reabsorption. Mutations in this gene are associated with autosomal recessive Bartter syndrome type 3 (BS3). Alternatively spliced transcript variants encoding different isoforms have been found for this gene. [provided by RefSeq, Sep 2009] </t>
  </si>
  <si>
    <t>Ensembl:ENSG00000184908;HPRD:03607;MIM:602023;Vega:OTTHUMG00000009530</t>
  </si>
  <si>
    <t>CLCKB;CLC-K2;CLC-KB;</t>
  </si>
  <si>
    <t>CLIC2</t>
  </si>
  <si>
    <t>chloride intracellular channel 2</t>
  </si>
  <si>
    <t>HGNC:HGNC:2063</t>
  </si>
  <si>
    <t>MENTAL RETARDATION X-LINKED SYNDROMIC 32 300886;</t>
  </si>
  <si>
    <t xml:space="preserve">This gene encodes a chloride intracellular channel protein. Chloride channels are a diverse group of proteins that regulate fundamental cellular processes including stabilization of cell membrane potential, transepithelial transport, maintenance of intracellular pH, and regulation of cell volume. This protein may play a role in inhibiting the function of ryanodine receptor 2. A mutation in this gene is the cause of X-linked mental retardation-32. [provided by RefSeq, Aug 2013] </t>
  </si>
  <si>
    <t>Ensembl:ENSG00000155962;HPRD:02139;MIM:300138;Vega:OTTHUMG00000022660</t>
  </si>
  <si>
    <t>CLIC2B;MRXS32;XAP121;</t>
  </si>
  <si>
    <t>CLN3</t>
  </si>
  <si>
    <t>CLN3, battenin</t>
  </si>
  <si>
    <t>HGNC:HGNC:2074</t>
  </si>
  <si>
    <t>CEROID LIPOFUSCINOSIS NEURONAL 3 204200;</t>
  </si>
  <si>
    <t xml:space="preserve">This gene encodes a protein that is involved in lysosomal function. Mutations in this, as well as other neuronal ceroid-lipofuscinosis (CLN) genes, cause neurodegenerative diseases commonly known as Batten disease or collectively known as neuronal ceroid lipofuscinoses (NCLs). Many alternatively spliced transcript variants have been found for this gene. [provided by RefSeq, Jul 2008] </t>
  </si>
  <si>
    <t>Ensembl:ENSG00000188603;Ensembl:ENSG00000261832;HPRD:08450;MIM:607042;Vega:OTTHUMG00000097024;Vega:OTTHUMG00000175737</t>
  </si>
  <si>
    <t>BTS;JNCL;</t>
  </si>
  <si>
    <t>CLN5</t>
  </si>
  <si>
    <t>ceroid-lipofuscinosis, neuronal 5</t>
  </si>
  <si>
    <t>HGNC:HGNC:2076</t>
  </si>
  <si>
    <t>CEROID LIPOFUSCINOSIS NEURONAL 5 256731;</t>
  </si>
  <si>
    <t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function.[provided by RefSeq, Oct 2008] </t>
  </si>
  <si>
    <t>Ensembl:ENSG00000102805;HPRD:07619;MIM:608102;Vega:OTTHUMG00000017100</t>
  </si>
  <si>
    <t>NCL;</t>
  </si>
  <si>
    <t>CLN6</t>
  </si>
  <si>
    <t>ceroid-lipofuscinosis, neuronal 6, late infantile, variant</t>
  </si>
  <si>
    <t>HGNC:HGNC:2077</t>
  </si>
  <si>
    <t>CEROID LIPOFUSCINOSIS NEURONAL 6 601780;CEROID LIPOFUSCINOSIS NEURONAL KUFS TYPE ADULT ONSET 204300;</t>
  </si>
  <si>
    <t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 [provided by RefSeq, Oct 2008] </t>
  </si>
  <si>
    <t>Ensembl:ENSG00000128973;HPRD:05991;MIM:606725;Vega:OTTHUMG00000133286</t>
  </si>
  <si>
    <t>NCLF;CLN4A;HST18960;</t>
  </si>
  <si>
    <t>CLN8</t>
  </si>
  <si>
    <t>ceroid-lipofuscinosis, neuronal 8</t>
  </si>
  <si>
    <t>HGNC:HGNC:2079</t>
  </si>
  <si>
    <t>CEROID LIPOFUSCINOSIS NEURONAL 8 600143;CEROID LIPOFUSCINOSIS NEURONAL 8 NORTHERN EPILEPSY VARIANT 610003;</t>
  </si>
  <si>
    <t xml:space="preserve">This gene encodes a transmembrane protein belonging to a family of proteins containing TLC domains, which are postulated to function in lipid synthesis, transport, or sensing. The protein localizes to the endoplasmic reticulum (ER), and may recycle between the ER and ER-Golgi intermediate compartment. Mutations in this gene are associated with progressive epilepsy with mental retardation (EMPR), which is a subtype of neuronal ceroid lipofuscinoses (NCL). Patients with mutations in this gene have altered levels of sphingolipid and phospholipids in the brain. [provided by RefSeq, Jul 2008] </t>
  </si>
  <si>
    <t>Ensembl:ENSG00000182372;HPRD:06383;MIM:607837;Vega:OTTHUMG00000090343</t>
  </si>
  <si>
    <t>EPMR;C8ORF61;</t>
  </si>
  <si>
    <t>CNKSR2</t>
  </si>
  <si>
    <t>connector enhancer of kinase suppressor of Ras 2</t>
  </si>
  <si>
    <t>HGNC:HGNC:19701</t>
  </si>
  <si>
    <t>NO OMIM PHENOTYPE;INTELLECTUAL DISABILITY X-LINKED NON SYNDROMIC (VAAGS (2014) ANN NEUROL 76 758);</t>
  </si>
  <si>
    <t xml:space="preserve">This gene encodes a multidomain protein that functions as a scaffold protein to mediate the mitogen-activated protein kinase pathways downstream from Ras. This gene product is induced by vitamin D and inhibits apoptosis in certain cancer cells. It may also play a role in ternary complex assembly of synaptic proteins at the postsynaptic membrane and coupling of signal transduction to membrane/cytoskeletal remodeling. Multiple transcript variants encoding different isoforms have been found for this gene. [provided by RefSeq, Dec 2009] </t>
  </si>
  <si>
    <t>Ensembl:ENSG00000149970;HPRD:06473;MIM:300724;Vega:OTTHUMG00000021233</t>
  </si>
  <si>
    <t>CNK2;KSR2;MAGUIN;</t>
  </si>
  <si>
    <t>CNTNAP2</t>
  </si>
  <si>
    <t>contactin associated protein-like 2</t>
  </si>
  <si>
    <t>HGNC:HGNC:13830</t>
  </si>
  <si>
    <t>CORTICAL DYSPLASIA-FOCAL EPILEPSY SYNDROME 610042;AUTISM SUSCEPTIBILITY 15 612100;PITT-HOPKINS LIKE SYNDROME 1 610042;</t>
  </si>
  <si>
    <t xml:space="preserve">This gene encodes a member of the neurexin family which functions in the vertebrate nervous system as cell adhesion molecules and receptors. This protein, like other neurexin proteins, contains epidermal growth factor repeats and laminin G domains. In addition, it includes an F5/8 type C domain, discoidin/neuropilin- and fibrinogen-like domains, thrombospondin N-terminal-like domains and a putative PDZ binding site. This protein is localized at the juxtaparanodes of myelinated axons, and mediates interactions between neurons and glia during nervous system development and is also involved in localization of potassium channels within differentiating axons. This gene encompasses almost 1.5% of chromosome 7 and is one of the largest genes in the human genome. It is directly bound and regulated by forkhead box protein P2 (FOXP2), a transcription factor related to speech and language development. This gene has been implicated in multiple neurodevelopmental disorders, including Gilles de la Tourette syndrome, schizophrenia, epilepsy, autism, ADHD and mental retardation.[provided by RefSeq, Mar 2010] </t>
  </si>
  <si>
    <t>Ensembl:ENSG00000174469;HPRD:05197;MIM:604569;Vega:OTTHUMG00000152743</t>
  </si>
  <si>
    <t>CDFE;NRXN4;AUTS15;CASPR2;PTHSL1;</t>
  </si>
  <si>
    <t>COG1</t>
  </si>
  <si>
    <t>component of oligomeric golgi complex 1</t>
  </si>
  <si>
    <t>HGNC:HGNC:6545</t>
  </si>
  <si>
    <t>CONGENITAL DISORDER OF GLYCOSYLATION TYPE IIG 611209;</t>
  </si>
  <si>
    <t xml:space="preserve">The protein encoded by this gene is one of eight proteins (Cog1-8) which form a Golgi-localized complex (COG) required for normal Golgi morphology and function. It is thought that this protein is required for steps in the normal medial and trans Golgi-associated processing of glycoconjugates and plays a role in the organization of the Golgi-localized complex. [provided by RefSeq, Jul 2008] </t>
  </si>
  <si>
    <t>Ensembl:ENSG00000166685;HPRD:07371;MIM:606973;Vega:OTTHUMG00000178344</t>
  </si>
  <si>
    <t>LDLB;CDG2G;</t>
  </si>
  <si>
    <t>COG6</t>
  </si>
  <si>
    <t>component of oligomeric golgi complex 6</t>
  </si>
  <si>
    <t>HGNC:HGNC:18621</t>
  </si>
  <si>
    <t>CONGENITAL DISORDER OF GLYCOSYLATION TYPE 2L 614576;SHAHEEN SYNDROME 615328;</t>
  </si>
  <si>
    <t xml:space="preserve">This gene encodes a subunit of the conserved oligomeric Golgi complex that is required for maintaining normal structure and activity of the Golgi apparatus. The encoded protein is organized with conserved oligomeric Golgi complex components 5, 7 and 8 into a sub-complex referred to as lobe B. Alternative splicing results in multiple transcript variants.[provided by RefSeq, Feb 2009] </t>
  </si>
  <si>
    <t>Ensembl:ENSG00000133103;HPRD:08445;MIM:606977;Vega:OTTHUMG00000016768</t>
  </si>
  <si>
    <t>COD2;SHNS;CDG2L;</t>
  </si>
  <si>
    <t>COG7</t>
  </si>
  <si>
    <t>component of oligomeric golgi complex 7</t>
  </si>
  <si>
    <t>HGNC:HGNC:18622</t>
  </si>
  <si>
    <t>CONGENITAL DISORDER OF GLYCOSYLATION TYPE IIE 608779;</t>
  </si>
  <si>
    <t xml:space="preserve">The protein encoded by this gene resides in the golgi, and constitutes one of the 8 subunits of the conserved oligomeric Golgi (COG) complex, which is required for normal golgi morphology and localization. Mutations in this gene are associated with the congenital disorder of glycosylation type IIe.[provided by RefSeq, May 2010] </t>
  </si>
  <si>
    <t>Ensembl:ENSG00000168434;HPRD:07373;MIM:606978;Vega:OTTHUMG00000094807</t>
  </si>
  <si>
    <t>CDG2E;</t>
  </si>
  <si>
    <t>COG8</t>
  </si>
  <si>
    <t>component of oligomeric golgi complex 8</t>
  </si>
  <si>
    <t>HGNC:HGNC:18623</t>
  </si>
  <si>
    <t>CONGENITAL DISORDER OF GLYCOSYLATION TYPE IIH 611182;</t>
  </si>
  <si>
    <t xml:space="preserve">This gene encodes a protein that is a component of the conserved oligomeric Golgi (COG) complex, a multiprotein complex that plays a structural role in the Golgi apparatus, and is involved in intracellular membrane trafficking and glycoprotein modification. Mutations in this gene cause congenital disorder of glycosylation, type IIh, a disease that is characterized by under-glycosylated serum proteins, and whose symptoms include severe psychomotor retardation, failure to thrive, seizures, and dairy and wheat product intolerance. [provided by RefSeq, Jul 2008] </t>
  </si>
  <si>
    <t>Ensembl:ENSG00000213380;HPRD:07374;MIM:606979;Vega:OTTHUMG00000154277</t>
  </si>
  <si>
    <t>DOR1;CDG2H;</t>
  </si>
  <si>
    <t>COL4A1</t>
  </si>
  <si>
    <t>collagen type IV alpha 1 chain</t>
  </si>
  <si>
    <t>HGNC:HGNC:2202</t>
  </si>
  <si>
    <t>PORENCEPHALY 1 175780;BRAIN SMALL VESSEL DISEASE WITH HEMORRHAGE 607595;ANGIOPATHY HEREDITARY WITH NEPHROPATHY ANEURYSMS AND MUSCLE 611773;BRAIN SMALL VESSEL DISEASE WITH AXENFELD-RIEGER ANOMALY 607595;</t>
  </si>
  <si>
    <t xml:space="preserve">This gene encodes a type IV collagen alpha protein. Type IV collagen proteins are integral components of basement membranes. This gene shares a bidirectional promoter with a paralogous gene on the opposite strand. The protein consists of an amino-terminal 7S domain, a triple-helix forming collagenous domain, and a carboxy-terminal non-collagenous domain. It functions as part of a heterotrimer and interacts with other extracellular matrix components such as perlecans, proteoglycans, and laminins. In addition, proteolytic cleavage of the non-collagenous carboxy-terminal domain results in a biologically active fragment known as arresten, which has anti-angiogenic and tumor suppressor properties. Mutations in this gene cause porencephaly, cerebrovascular disease, and renal and muscular defects. Alternative splicing results in multiple transcript variants. [provided by RefSeq, Dec 2014] </t>
  </si>
  <si>
    <t>Ensembl:ENSG00000187498;HPRD:00359;MIM:120130;Vega:OTTHUMG00000017342</t>
  </si>
  <si>
    <t>BSVD;RATOR;</t>
  </si>
  <si>
    <t>COL4A2</t>
  </si>
  <si>
    <t>collagen type IV alpha 2</t>
  </si>
  <si>
    <t>HGNC:HGNC:2203</t>
  </si>
  <si>
    <t>PORENCEPHALY 2 614483;HEMORRHAGE INTRACEREBRAL SUSCEPTIBILITY TO 614519;</t>
  </si>
  <si>
    <t xml:space="preserve">This gene encodes one of the six subunits of type IV collagen, the major structural component of basement membranes. The C-terminal portion of the protein, known as canstatin, is an inhibitor of angiogenesis and tumor growth. Like the other members of the type IV collagen gene family, this gene is organized in a head-to-head conformation with another type IV collagen gene so that each gene pair shares a common promoter. [provided by RefSeq, Jul 2008] </t>
  </si>
  <si>
    <t>Ensembl:ENSG00000134871;HPRD:00355;MIM:120090;Vega:OTTHUMG00000017344</t>
  </si>
  <si>
    <t>ICH;POREN2;</t>
  </si>
  <si>
    <t>COL4A3BP</t>
  </si>
  <si>
    <t>collagen type IV alpha 3 binding protein</t>
  </si>
  <si>
    <t>HGNC:HGNC:2205</t>
  </si>
  <si>
    <t>MENTAL RETARDATION AUTOSOMAL DOMINANT 34 616351;</t>
  </si>
  <si>
    <t xml:space="preserve">This gene encodes a kinase that specifically phosphorylates the N-terminal region of the non-collagenous domain of the alpha 3 chain of type IV collagen, known as the Goodpasture antigen. Goodpasture disease is the result of an autoimmune response directed at this antigen. One isoform of this protein is also involved in ceramide intracellular transport. Three transcript variants encoding different isoforms have been found for this gene. [provided by RefSeq, Jul 2008] </t>
  </si>
  <si>
    <t>Ensembl:ENSG00000113163;HPRD:05246;MIM:604677;Vega:OTTHUMG00000102068</t>
  </si>
  <si>
    <t>CERT;GPBP;CERTL;MRD34;STARD11;</t>
  </si>
  <si>
    <t>COLEC11</t>
  </si>
  <si>
    <t>collectin subfamily member 11</t>
  </si>
  <si>
    <t>HGNC:HGNC:17213</t>
  </si>
  <si>
    <t>3MC SYNDROME 2 265050;</t>
  </si>
  <si>
    <t xml:space="preserve">This gene encodes a member of the collectin family of C-type lectins that possess collagen-like sequences and carbohydrate recognition domains. Collectins are secreted proteins that play important roles in the innate immune system by binding to carbohydrate antigens on microorganisms, facilitating their recognition and removal. The encoded protein binds to multiple sugars with a preference for fucose and mannose. Mutations in this gene are a cause of 3MC syndrome-2. Alternatively spliced transcript variants encoding multiple isoforms have been observed for this gene. [provided by RefSeq, Dec 2011] </t>
  </si>
  <si>
    <t>Ensembl:ENSG00000118004;HPRD:10847;MIM:612502;Vega:OTTHUMG00000090304</t>
  </si>
  <si>
    <t>3MC2;CLK1;CL-K1-I;CL-K1-II;CL-K1-IIA;CL-K1-IIB;</t>
  </si>
  <si>
    <t>COQ2</t>
  </si>
  <si>
    <t>coenzyme Q2, polyprenyltransferase</t>
  </si>
  <si>
    <t>HGNC:HGNC:25223</t>
  </si>
  <si>
    <t>COENZYME Q10 DEFICIENCY PRIMARY 1 607426;MULTIPLE SYSTEM ATROPHY SUSCEPTIBILITY TO 146500;</t>
  </si>
  <si>
    <t xml:space="preserve">This gene encodes an enzyme that functions in the final steps in the biosynthesis of CoQ (ubiquinone), a redox carrier in the mitochondrial respiratory chain and a lipid-soluble antioxidant. This enzyme, which is part of the coenzyme Q10 pathway, catalyzes the prenylation of parahydroxybenzoate with an all-trans polyprenyl group. Mutations in this gene cause coenzyme Q10 deficiency, a mitochondrial encephalomyopathy, and also COQ2 nephropathy, an inherited form of mitochondriopathy with primary renal involvement. [provided by RefSeq, Oct 2009] </t>
  </si>
  <si>
    <t>Ensembl:ENSG00000173085;HPRD:13062;MIM:609825;Vega:OTTHUMG00000160940</t>
  </si>
  <si>
    <t>MSA1;CL640;COQ10D1;PHB:PPT;</t>
  </si>
  <si>
    <t>COQ4</t>
  </si>
  <si>
    <t>coenzyme Q4</t>
  </si>
  <si>
    <t>HGNC:HGNC:19693</t>
  </si>
  <si>
    <t>COENZYME Q10 DEFICIENCY PRIMARY 7 616276;</t>
  </si>
  <si>
    <t xml:space="preserve">This gene encodes a component of the coenzyme Q biosynthesis pathway. Coenzyme Q, an essential component of the electron transport chain, shuttles electrons between complexes I or II to complex III of the mitochondrial transport chain. This protein appears to play a structural role in stabilizing a complex that contains most of the coenzyme Q biosynthesis enzymes. Mutations in this gene are associated with mitochondrial disorders linked to coenzyme Q deficiency. Alternative splicing results in multiple transcript variants. [provided by RefSeq, Apr 2015] </t>
  </si>
  <si>
    <t>Ensembl:ENSG00000167113;HPRD:16741;MIM:612898;Vega:OTTHUMG00000020743</t>
  </si>
  <si>
    <t>CGI-92;COQ10D7;</t>
  </si>
  <si>
    <t>COX10</t>
  </si>
  <si>
    <t>COX10, heme A:farnesyltransferase cytochrome c oxidase assembly factor</t>
  </si>
  <si>
    <t>HGNC:HGNC:2260</t>
  </si>
  <si>
    <t>LEIGH SYNDROME DUE TO MITOCHONDRIAL COX4 DEFICIENCY 256000;MITOCHONDRIAL COMPLEX IV DEFICIENCY 220110;</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</si>
  <si>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heme A:farnesyltransferase, which is not a structural subunit but required for the expression of functional COX and functions in the maturation of the heme A prosthetic group of COX. This protein is predicted to contain 7-9 transmembrane domains localized in the mitochondrial inner membrane. A gene mutation, which results in the substitution of a lysine for an asparagine (N204K), is identified to be responsible for cytochrome c oxidase deficiency. In addition, this gene is disrupted in patients with CMT1A (Charcot-Marie-Tooth type 1A) duplication and with HNPP (hereditary neuropathy with liability to pressure palsies) deletion. [provided by RefSeq, Jul 2008] </t>
  </si>
  <si>
    <t>Ensembl:ENSG00000006695;HPRD:03673;MIM:602125;Vega:OTTHUMG00000058814</t>
  </si>
  <si>
    <t>COX15</t>
  </si>
  <si>
    <t>COX15, cytochrome c oxidase assembly homolog</t>
  </si>
  <si>
    <t>HGNC:HGNC:2263</t>
  </si>
  <si>
    <t>LEIGH SYNDROME DUE TO CYTOCHROME C OXIDASE DEFICIENCY 256000;CARDIOENCEPHALOMYOPATHY FATAL INFANTILE DUE TO CYTOCHROME C OXIDASE DEFICIENCY 2 615119;</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</si>
  <si>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essential for the biogenesis of COX formation and may function in the hydroxylation of heme O, according to the yeast mutant studies. This protein is predicted to contain 5 transmembrane domains localized in the mitochondrial inner membrane. Alternative splicing of this gene generates two transcript variants diverging in the 3' region. [provided by RefSeq, Jul 2008] </t>
  </si>
  <si>
    <t>Ensembl:ENSG00000014919;HPRD:04707;MIM:603646;Vega:OTTHUMG00000018893</t>
  </si>
  <si>
    <t>CEMCOX2;</t>
  </si>
  <si>
    <t>CPS1</t>
  </si>
  <si>
    <t>carbamoyl-phosphate synthase 1</t>
  </si>
  <si>
    <t>HGNC:HGNC:2323</t>
  </si>
  <si>
    <t>CARBAMOYLPHOSPHATE SYNTHETASE I DEFICIENCY 237300;PULMONARY HYPERTENSION NEONATAL SUSCEPTIBILITY TO 615371;VENOOCCLUSIVE DISEASE AFTER BONE MARROW TRANSPLANTATION;</t>
  </si>
  <si>
    <t xml:space="preserve">The mitochondrial enzyme encoded by this gene catalyzes synthesis of carbamoyl phosphate from ammonia and bicarbonate. This reaction is the first committed step of the urea cycle, which is important in the removal of excess urea from cells. The encoded protein may also represent a core mitochondrial nucleoid protein. Three transcript variants encoding different isoforms have been found for this gene. The shortest isoform may not be localized to the mitochondrion. Mutations in this gene have been associated with carbamoyl phosphate synthetase deficiency, susceptibility to persistent pulmonary hypertension, and susceptibility to venoocclusive disease after bone marrow transplantation.[provided by RefSeq, May 2010] </t>
  </si>
  <si>
    <t>Ensembl:ENSG00000021826;HPRD:01995;MIM:608307;Vega:OTTHUMG00000132994</t>
  </si>
  <si>
    <t>PHN;CPSASE1;</t>
  </si>
  <si>
    <t>CRADD</t>
  </si>
  <si>
    <t>CASP2 and RIPK1 domain containing adaptor with death domain</t>
  </si>
  <si>
    <t>HGNC:HGNC:2340</t>
  </si>
  <si>
    <t>MENTAL RETARDATION AUTOSOMAL RECESSIVE 34 614499;</t>
  </si>
  <si>
    <t xml:space="preserve">This gene encodes a protein containing a death domain (DD) motif. This protein recruits caspase 2/ICH1 to the cell death signal transduction complex, which includes tumor necrosis factor receptor 1 (TNFR1A) and RIPK1/RIP kinase, and acts in promoting apoptosis. A mutation in this gene was associated with mental retardation. A related pseudogene is found on chromosome 3. Alternative splicing results in multiple transcript variants. [provided by RefSeq, Feb 2016] </t>
  </si>
  <si>
    <t>Ensembl:ENSG00000169372;HPRD:04584;MIM:603454;Vega:OTTHUMG00000170322</t>
  </si>
  <si>
    <t>MRT34;RAIDD;</t>
  </si>
  <si>
    <t>CRBN</t>
  </si>
  <si>
    <t>cereblon</t>
  </si>
  <si>
    <t>HGNC:HGNC:30185</t>
  </si>
  <si>
    <t>MENTAL RETARDATION AUTOSOMAL RECESSIVE 2 607417;</t>
  </si>
  <si>
    <t xml:space="preserve">This gene encodes a protein related to the Lon protease protein family. In rodents and other mammals this gene product is found in the cytoplasm localized with a calcium channel membrane protein, and is thought to play a role in brain development. Mutations in this gene are associated with autosomal recessive nonsyndromic mental retardation. Multiple transcript variants encoding different isoforms have been found for this gene. [provided by RefSeq, Mar 2010] </t>
  </si>
  <si>
    <t>Ensembl:ENSG00000113851;HPRD:16750;MIM:609262;Vega:OTTHUMG00000090261</t>
  </si>
  <si>
    <t>MRT2;MRT2A;</t>
  </si>
  <si>
    <t>CREBBP</t>
  </si>
  <si>
    <t>CREB binding protein</t>
  </si>
  <si>
    <t>HGNC:HGNC:2348</t>
  </si>
  <si>
    <t>RUBINSTEIN-TAYBI SYNDROME 180849;</t>
  </si>
  <si>
    <t xml:space="preserve">This gene is ubiquitously expressed and is involved in the transcriptional coactivation of many different transcription factors. First isolated as a nuclear protein that binds to cAMP-response element binding protein (CREB), this gene is now known to play critical roles in embryonic development, growth control, and homeostasis by coupling chromatin remodeling to transcription factor recognition. The protein encoded by this gene has intrinsic histone acetyltransferase activity and also acts as a scaffold to stabilize additional protein interactions with the transcription complex. This protein acetylates both histone and non-histone proteins. This protein shares regions of very high sequence similarity with protein p300 in its bromodomain, cysteine-histidine-rich regions, and histone acetyltransferase domain. Mutations in this gene cause Rubinstein-Taybi syndrome (RTS). Chromosomal translocations involving this gene have been associated with acute myeloid leukemia. Alternative splicing results in multiple transcript variants encoding different isoforms. [provided by RefSeq, Feb 2009] </t>
  </si>
  <si>
    <t>Ensembl:ENSG00000005339;HPRD:02534;MIM:600140;Vega:OTTHUMG00000129431</t>
  </si>
  <si>
    <t>CBP;RSTS;KAT3A;</t>
  </si>
  <si>
    <t>CSNK2A1</t>
  </si>
  <si>
    <t>casein kinase 2 alpha 1</t>
  </si>
  <si>
    <t>HGNC:HGNC:2457</t>
  </si>
  <si>
    <t>NO OMIM PHENOTYPE;GLAUCOMA PRIMARY CONGENITAL (LEE (2011) MOL VIS 17 3583);</t>
  </si>
  <si>
    <t xml:space="preserve">Casein kinase II is a serine/threonine protein kinase that phosphorylates acidic proteins such as casein. It is involved in various cellular processes, including cell cycle control, apoptosis, and circadian rhythm. The kinase exists as a tetramer and is composed of an alpha, an alpha-prime, and two beta subunits. The alpha subunits contain the catalytic activity while the beta subunits undergo autophosphorylation. The protein encoded by this gene represents the alpha subunit. While this gene is found on chromosome 20, a related transcribed pseudogene is found on chromosome 11. Three transcript variants encoding two different proteins have been found for this gene. [provided by RefSeq, Jul 2014] </t>
  </si>
  <si>
    <t>Ensembl:ENSG00000101266;HPRD:00277;MIM:115440;Vega:OTTHUMG00000031636</t>
  </si>
  <si>
    <t>CKII;CK2A1;CSNK2A3;</t>
  </si>
  <si>
    <t>CTCF</t>
  </si>
  <si>
    <t>CCCTC-binding factor</t>
  </si>
  <si>
    <t>HGNC:HGNC:13723</t>
  </si>
  <si>
    <t>MENTAL RETARDATION AUTOSOMAL DOMINANT 21 615502;</t>
  </si>
  <si>
    <t xml:space="preserve">This gene is a member of the BORIS + CTCF gene family and encodes a transcriptional regulator protein with 11 highly conserved zinc finger (ZF) domains. This nuclear protein is able to use different combinations of the ZF domains to bind different DNA target sequences and proteins. Depending upon the context of the site, the protein can bind a histone acetyltransferase (HAT)-containing complex and function as a transcriptional activator or bind a histone deacetylase (HDAC)-containing complex and function as a transcriptional repressor. If the protein is bound to a transcriptional insulator element, it can block communication between enhancers and upstream promoters, thereby regulating imprinted expression. Mutations in this gene have been associated with invasive breast cancers, prostate cancers, and Wilms' tumors. Alternatively spliced transcript variants encoding different isoforms have been found for this gene. [provided by RefSeq, Jul 2010] </t>
  </si>
  <si>
    <t>Ensembl:ENSG00000102974;HPRD:05005;MIM:604167;Vega:OTTHUMG00000137539</t>
  </si>
  <si>
    <t>MRD21;</t>
  </si>
  <si>
    <t>CTDP1</t>
  </si>
  <si>
    <t>CTD phosphatase subunit 1</t>
  </si>
  <si>
    <t>HGNC:HGNC:2498</t>
  </si>
  <si>
    <t>CONGENITAL CATARACTS FACIAL DYSMORPHISM AND NEUROPATHY 604168;</t>
  </si>
  <si>
    <t xml:space="preserve">This gene encodes a protein which interacts with the carboxy-terminus of the RAP74 subunit of transcription initiation factor TFIIF, and functions as a phosphatase that processively dephosphorylates the C-terminus of POLR2A (a subunit of RNA polymerase II), making it available for initiation of gene expression. Mutations in this gene are associated with congenital cataracts, facial dysmorphism and neuropathy syndrome (CCFDN). Alternatively spliced transcript variants encoding different isoforms have been described for this gene. [provided by RefSeq, Feb 2011] </t>
  </si>
  <si>
    <t>Ensembl:ENSG00000060069;HPRD:05377;MIM:604927;Vega:OTTHUMG00000132920</t>
  </si>
  <si>
    <t>FCP1;CCFDN;</t>
  </si>
  <si>
    <t>CTNNB1</t>
  </si>
  <si>
    <t>catenin beta 1</t>
  </si>
  <si>
    <t>HGNC:HGNC:2514</t>
  </si>
  <si>
    <t>MENTAL RETARDATION AUTOSOMAL DOMINANT 19 615075;COLORECTAL CANCER SOMATIC 114500;HEPATOCELLULAR CARCINOMA SOMATIC 114550;OVARIAN CANCER SOMATIC 167000;PILOMATRICOMA SOMATIC 132600;</t>
  </si>
  <si>
    <t xml:space="preserve">The protein encoded by this gene is part of a complex of proteins that constitute adherens junctions (AJs). AJs are necessary for the creation and maintenance of epithelial cell layers by regulating cell growth and adhesion between cells. The encoded protein also anchors the actin cytoskeleton and may be responsible for transmitting the contact inhibition signal that causes cells to stop dividing once the epithelial sheet is complete. Finally, this protein binds to the product of the APC gene, which is mutated in adenomatous polyposis of the colon. Mutations in this gene are a cause of colorectal cancer (CRC), pilomatrixoma (PTR), medulloblastoma (MDB), and ovarian cancer. Three transcript variants encoding the same protein have been found for this gene.[provided by RefSeq, Oct 2009] </t>
  </si>
  <si>
    <t>Ensembl:ENSG00000168036;HPRD:00286;MIM:116806;Vega:OTTHUMG00000131393</t>
  </si>
  <si>
    <t>CTNNB;MRD19;ARMADILLO;</t>
  </si>
  <si>
    <t>CTNND1</t>
  </si>
  <si>
    <t>catenin delta 1</t>
  </si>
  <si>
    <t>HGNC:HGNC:2515</t>
  </si>
  <si>
    <t>NO OMIM PHENOTYPE;AUTISM? (O'ROAK (2012) NATURE 485 246);</t>
  </si>
  <si>
    <t xml:space="preserve">This gene encodes a member of the Armadillo protein family, which function in adhesion between cells and signal transduction. Multiple translation initiation codons and alternative splicing result in many different isoforms being translated. Not all of the full-length natures of the described transcript variants have been determined. Read-through transcription also exists between this gene and the neighboring upstream thioredoxin-related transmembrane protein 2 (TMX2) gene. [provided by RefSeq, Dec 2010] </t>
  </si>
  <si>
    <t>Ensembl:ENSG00000198561;HPRD:03026;MIM:601045</t>
  </si>
  <si>
    <t>CAS;P120;CTNND;P120CAS;P120CTN;P120(CAS);P120(CTN);</t>
  </si>
  <si>
    <t>CTSA</t>
  </si>
  <si>
    <t>cathepsin A</t>
  </si>
  <si>
    <t>HGNC:HGNC:9251</t>
  </si>
  <si>
    <t>GALACTOSIALIDOSIS 256540;</t>
  </si>
  <si>
    <t xml:space="preserve">This gene encodes a member of the peptidase S10 family of serine carboxypeptidases. Alternative splicing results in multiple transcript variants, at least one of which encodes a preproprotein that is proteolytically processed to generate two chains that comprise the heterodimeric active enzyme. This enzyme possesses deamidase, esterase and carboxypeptidase activities and acts as a scaffold in the lysosomal multienzyme complex. Mutations in this gene are associated with galactosialidosis. [provided by RefSeq, Nov 2015] </t>
  </si>
  <si>
    <t>Ensembl:ENSG00000064601;HPRD:02020;MIM:613111;Vega:OTTHUMG00000033078</t>
  </si>
  <si>
    <t>GSL;GLB2;NGBE;PPCA;PPGB;</t>
  </si>
  <si>
    <t>CTSD</t>
  </si>
  <si>
    <t>cathepsin D</t>
  </si>
  <si>
    <t>HGNC:HGNC:2529</t>
  </si>
  <si>
    <t>CEROID LIPOFUSCINOSIS NEURONAL 10 610127;</t>
  </si>
  <si>
    <t xml:space="preserve">This gene encodes a member of the A1 family of peptidases. The encoded preproprotein is proteolytically processed to generate multiple protein products. These products include the cathepsin D light and heavy chains, which heterodimerize to form the mature enzyme. This enzyme exhibits pepsin-like activity and plays a role in protein turnover and in the proteolytic activation of hormones and growth factors. Mutations in this gene play a causal role in neuronal ceroid lipofuscinosis-10 and may be involved in the pathogenesis of several other diseases, including breast cancer and possibly Alzheimer's disease. [provided by RefSeq, Nov 2015] </t>
  </si>
  <si>
    <t>Ensembl:ENSG00000117984;HPRD:00291;MIM:116840;Vega:OTTHUMG00000044760</t>
  </si>
  <si>
    <t>CPSD;CLN10;HEL-S-130P;</t>
  </si>
  <si>
    <t>CTTNBP2</t>
  </si>
  <si>
    <t>cortactin binding protein 2</t>
  </si>
  <si>
    <t>HGNC:HGNC:15679</t>
  </si>
  <si>
    <t>NO OMIM PHENOTYPE;AUTISM? (IOSSIFOV (2012) NEURON 74 285);</t>
  </si>
  <si>
    <t xml:space="preserve">This gene encodes a protein with six ankyrin repeats and several proline-rich regions. A similar gene in rat interacts with a central regulator of the actin cytoskeleton. [provided by RefSeq, Jul 2008] </t>
  </si>
  <si>
    <t>Ensembl:ENSG00000077063;HPRD:09890;MIM:609772;Vega:OTTHUMG00000022880</t>
  </si>
  <si>
    <t>ORF4;C7ORF8;CORTBP2;</t>
  </si>
  <si>
    <t>CUBN</t>
  </si>
  <si>
    <t>cubilin</t>
  </si>
  <si>
    <t>HGNC:HGNC:2548</t>
  </si>
  <si>
    <t>MEGALOBLASTIC ANEMIA-1 FINNISH TYPE 261100;</t>
  </si>
  <si>
    <t xml:space="preserve">Cubilin (CUBN) acts as a receptor for intrinsic factor-vitamin B12 complexes. The role of receptor is supported by the presence of 27 CUB domains. Cubulin is located within the epithelium of intestine and kidney. Mutations in CUBN may play a role in autosomal recessive megaloblastic anemia. [provided by RefSeq, Jul 2008] </t>
  </si>
  <si>
    <t>Ensembl:ENSG00000107611;HPRD:04296;MIM:602997;Vega:OTTHUMG00000017741</t>
  </si>
  <si>
    <t>IFCR;MGA1;GP280;</t>
  </si>
  <si>
    <t>CUL4B</t>
  </si>
  <si>
    <t>cullin 4B</t>
  </si>
  <si>
    <t>HGNC:HGNC:2555</t>
  </si>
  <si>
    <t>MENTAL RETARDATION X-LINKED SYNDROMIC 15 (CABEZAS TYPE) 300354;</t>
  </si>
  <si>
    <t xml:space="preserve">This gene is a member of the cullin family. The encoded protein forms a complex that functions as an E3 ubiquitin ligase and catalyzes the polyubiquitination of specific protein substrates in the cell. The protein interacts with a ring finger protein, and is required for the proteolysis of several regulators of DNA replication including chromatin licensing and DNA replication factor 1 and cyclin E. Multiple transcript variants encoding different isoforms have been found for this gene. [provided by RefSeq, Jul 2008] </t>
  </si>
  <si>
    <t>Ensembl:ENSG00000158290;HPRD:02251;MIM:300304;Vega:OTTHUMG00000022302</t>
  </si>
  <si>
    <t>SFM2;MRXSC;CUL-4B;MRXHF2;MRXS15;</t>
  </si>
  <si>
    <t>CYB5R3</t>
  </si>
  <si>
    <t>cytochrome b5 reductase 3</t>
  </si>
  <si>
    <t>HGNC:HGNC:2873</t>
  </si>
  <si>
    <t>METHEMOGLOBINEMIA TYPE I 250800;METHEMOGLOBINEMIA TYPE II 250800;</t>
  </si>
  <si>
    <t xml:space="preserve">This gene encodes cytochrome b5 reductase, which includes a membrane-bound form in somatic cells (anchored in the endoplasmic reticulum, mitochondrial and other membranes) and a soluble form in erythrocytes. The membrane-bound form exists mainly on the cytoplasmic side of the endoplasmic reticulum and functions in desaturation and elongation of fatty acids, in cholesterol biosynthesis, and in drug metabolism. The erythrocyte form is located in a soluble fraction of circulating erythrocytes and is involved in methemoglobin reduction. The membrane-bound form has both membrane-binding and catalytic domains, while the soluble form has only the catalytic domain. Alternate splicing results in multiple transcript variants. Mutations in this gene cause methemoglobinemias. [provided by RefSeq, Jan 2010] </t>
  </si>
  <si>
    <t>Ensembl:ENSG00000100243;HPRD:08942;MIM:613213;Vega:OTTHUMG00000150745</t>
  </si>
  <si>
    <t>B5R;DIA1;</t>
  </si>
  <si>
    <t>D2HGDH</t>
  </si>
  <si>
    <t>D-2-hydroxyglutarate dehydrogenase</t>
  </si>
  <si>
    <t>HGNC:HGNC:28358</t>
  </si>
  <si>
    <t>D-2-HYDROXYGLUTARIC ACIDURIA 600721;</t>
  </si>
  <si>
    <t xml:space="preserve">This gene encodes D-2hydroxyglutarate dehydrogenase, a mitochondrial enzyme belonging to the FAD-binding oxidoreductase/transferase type 4 family. This enzyme, which is most active in liver and kidney but also active in heart and brain, converts D-2-hydroxyglutarate to 2-ketoglutarate. Mutations in this gene are present in D-2-hydroxyglutaric aciduria, a rare recessive neurometabolic disorder causing developmental delay, epilepsy, hypotonia, and dysmorphic features. [provided by RefSeq, Jul 2008] </t>
  </si>
  <si>
    <t>Ensembl:ENSG00000180902;HPRD:14502;MIM:609186;Vega:OTTHUMG00000151474</t>
  </si>
  <si>
    <t>D2HGD;</t>
  </si>
  <si>
    <t>DARS2</t>
  </si>
  <si>
    <t>aspartyl-tRNA synthetase 2, mitochondrial</t>
  </si>
  <si>
    <t>HGNC:HGNC:25538</t>
  </si>
  <si>
    <t>LEUKOENCEPHALOPATHY WITH BRAIN STEM AND SPINAL CORD INVOLVEMENT AND LACTATE ELEVATION 611105;</t>
  </si>
  <si>
    <t xml:space="preserve">The protein encoded by this gene belongs to the class-II aminoacyl-tRNA synthetase family. It is a mitochondrial enzyme that specifically aminoacylates aspartyl-tRNA. Mutations in this gene are associated with leukoencephalopathy with brainstem and spinal cord involvement and lactate elevation (LBSL). [provided by RefSeq, Nov 2009] </t>
  </si>
  <si>
    <t>Ensembl:ENSG00000117593;HPRD:07677;MIM:610956;Vega:OTTHUMG00000034803</t>
  </si>
  <si>
    <t>LBSL;ASPRS;MT-ASPRS;</t>
  </si>
  <si>
    <t>DBT</t>
  </si>
  <si>
    <t>dihydrolipoamide branched chain transacylase E2</t>
  </si>
  <si>
    <t>HGNC:HGNC:2698</t>
  </si>
  <si>
    <t>MAPLE SYRUP URINE DISEASE TYPE II 248600;</t>
  </si>
  <si>
    <t xml:space="preserve">The branched-chain alpha-keto acid dehydrogenase complex (BCKD) is an inner-mitochondrial enzyme complex involved in the breakdown of the branched-chain amino acids isoleucine, leucine, and valine. The BCKD complex is thought to be composed of a core of 24 transacylase (E2) subunits, and associated decarboxylase (E1), dehydrogenase (E3), and regulatory subunits. This gene encodes the transacylase (E2) subunit. Mutations in this gene result in maple syrup urine disease, type 2. Alternatively spliced transcript variants have been described, but their biological validity has not been determined. [provided by RefSeq, Jul 2008] </t>
  </si>
  <si>
    <t>Ensembl:ENSG00000137992;HPRD:02010;MIM:248610;Vega:OTTHUMG00000010921</t>
  </si>
  <si>
    <t>E2;E2B;BCATE2;BCKADE2;BCKAD-E2;BCOADC-E2;</t>
  </si>
  <si>
    <t>DCAF17</t>
  </si>
  <si>
    <t>DDB1 and CUL4 associated factor 17</t>
  </si>
  <si>
    <t>HGNC:HGNC:25784</t>
  </si>
  <si>
    <t>WOODHOUSE-SAKATI SYNDROME 241080;</t>
  </si>
  <si>
    <t xml:space="preserve">This gene encodes a nuclear transmembrane protein that associates with cullin 4A/damaged DNA binding protein 1 ubiquitin ligase complex. Mutations in this gene are associated with Woodhouse-Sakati syndrome. Alternate splicing results in multiple transcript variants. [provided by RefSeq, Sep 2009] </t>
  </si>
  <si>
    <t>Ensembl:ENSG00000115827;HPRD:08579;MIM:612515;Vega:OTTHUMG00000132259</t>
  </si>
  <si>
    <t>C2ORF37;</t>
  </si>
  <si>
    <t>DCPS</t>
  </si>
  <si>
    <t>decapping enzyme, scavenger</t>
  </si>
  <si>
    <t>HGNC:HGNC:29812</t>
  </si>
  <si>
    <t>AL-RAQAD SYNDROME 616459;</t>
  </si>
  <si>
    <t>Ensembl:ENSG00000110063;HPRD:16787;MIM:610534;Vega:OTTHUMG00000165829</t>
  </si>
  <si>
    <t>ARS;DCS1;HSL1;HINT5;HINT-5;HSPC015;</t>
  </si>
  <si>
    <t>DCX</t>
  </si>
  <si>
    <t>doublecortin</t>
  </si>
  <si>
    <t>HGNC:HGNC:2714</t>
  </si>
  <si>
    <t>LISSENCEPHALY X-LINKED 300067;SUBCORTICAL LAMINAL HETEROPIA X-LINKED 300067;</t>
  </si>
  <si>
    <t xml:space="preserve">This gene encodes a member of the doublecortin family. The protein encoded by this gene is a cytoplasmic protein and contains two doublecortin domains, which bind microtubules. In the developing cortex, cortical neurons must migrate over long distances to reach the site of their final differentiation. The encoded protein appears to direct neuronal migration by regulating the organization and stability of microtubules. In addition, the encoded protein interacts with LIS1, the regulatory gamma subunit of platelet activating factor acetylhydrolase, and this interaction is important to proper microtubule function in the developing cortex. Mutations in this gene cause abnormal migration of neurons during development and disrupt the layering of the cortex, leading to epilepsy, mental retardation, subcortical band heterotopia ("double cortex" syndrome) in females and lissencephaly ("smooth brain" syndrome) in males. Multiple transcript variants encoding different isoforms have been found for this gene. [provided by RefSeq, Sep 2010] </t>
  </si>
  <si>
    <t>Ensembl:ENSG00000077279;HPRD:02127;MIM:300121;Vega:OTTHUMG00000022204</t>
  </si>
  <si>
    <t>DC;DBCN;LISX;SCLH;XLIS;</t>
  </si>
  <si>
    <t>DDHD2</t>
  </si>
  <si>
    <t>DDHD domain containing 2</t>
  </si>
  <si>
    <t>HGNC:HGNC:29106</t>
  </si>
  <si>
    <t>SPASTIC PARAPLEGIA 54 AUTOSOMAL RECESSIVE 615033;</t>
  </si>
  <si>
    <t xml:space="preserve">This gene encodes a phospholipase enzyme containing sterile-alpha-motif (SAM), WWE, and DDHD domains. This protein participates in membrane trafficking between the endoplastic reticulum and the Golgi body. Mutations in this gene can cause autosomal recessive spastic paraplegia 54. Alternative splicing results in multiple transcript variants. [provided by RefSeq, Dec 2013] </t>
  </si>
  <si>
    <t>Ensembl:ENSG00000085788;HPRD:16788;MIM:615003;Vega:OTTHUMG00000164095</t>
  </si>
  <si>
    <t>SPG54;SAMWD1;IPLA(1)GAMMA;</t>
  </si>
  <si>
    <t>DDX11</t>
  </si>
  <si>
    <t>DEAD/H-box helicase 11</t>
  </si>
  <si>
    <t>HGNC:HGNC:2736</t>
  </si>
  <si>
    <t>WARSAW BREAKAGE SYNDROME 613398;</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</si>
  <si>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an enzyme that possesses both ATPase and DNA helicase activities. This gene is a homolog of the yeast CHL1 gene, and may function to maintain chromosome transmission fidelity and genome stability. Alternative splicing results in multiple transcript variants encoding distinct isoforms. [provided by RefSeq, Jul 2008] </t>
  </si>
  <si>
    <t>Ensembl:ENSG00000013573;HPRD:03095;MIM:601150;Vega:OTTHUMG00000168435</t>
  </si>
  <si>
    <t>CHL1;KRG2;WABS;CHLR1;</t>
  </si>
  <si>
    <t>DDX3X</t>
  </si>
  <si>
    <t>DEAD-box helicase 3, X-linked</t>
  </si>
  <si>
    <t>HGNC:HGNC:2745</t>
  </si>
  <si>
    <t>MENTAL RETARDATION X-LINKED 102 300958;</t>
  </si>
  <si>
    <t xml:space="preserve">The protein encoded by this gene is a member of the large DEAD-box protein family, that is defined by the presence of the conserved Asp-Glu-Ala-Asp (DEAD) motif, and has ATP-dependent RNA helicase activity. This protein has been reported to display a high level of RNA-independent ATPase activity, and unlike most DEAD-box helicases, the ATPase activity is thought to be stimulated by both RNA and DNA. This protein has multiple conserved domains and is thought to play roles in both the nucleus and cytoplasm. Nuclear roles include transcriptional regulation, mRNP assembly, pre-mRNA splicing, and mRNA export. In the cytoplasm, this protein is thought to be involved in translation, cellular signaling, and viral replication. Misregulation of this gene has been implicated in tumorigenesis. This gene has a paralog located in the nonrecombining region of the Y chromosome. Pseudogenes sharing similarity to both this gene and the DDX3Y paralog are found on chromosome 4 and the X chromosome. Alternative splicing results in multiple transcript variants. [provided by RefSeq, Oct 2014] </t>
  </si>
  <si>
    <t>Ensembl:ENSG00000215301;HPRD:02154;MIM:300160;Vega:OTTHUMG00000021369</t>
  </si>
  <si>
    <t>DBX;DDX3;HLP2;DDX14;CAP-RF;MRX102;</t>
  </si>
  <si>
    <t>DEAF1</t>
  </si>
  <si>
    <t>DEAF1, transcription factor</t>
  </si>
  <si>
    <t>HGNC:HGNC:14677</t>
  </si>
  <si>
    <t>MENTAL RETARDATION AUTOSOMAL DOMINANT 24 615828;</t>
  </si>
  <si>
    <t xml:space="preserve">This gene encodes a zinc finger domain-containing protein that functions as a regulator of transcription. The encoded proteins binds to its own promoter as well as to that of several target genes. Activity of this protein is important in the regulation of embryonic development. Mutations in this gene have been found in individuals with autosomal dominant mental retardation. Alternative splicing results in multiple transcript variants. [provided by RefSeq, Jun 2014] </t>
  </si>
  <si>
    <t>Ensembl:ENSG00000177030;HPRD:04027;MIM:602635;Vega:OTTHUMG00000165363</t>
  </si>
  <si>
    <t>SPN;NUDR;MRD24;ZMYND5;</t>
  </si>
  <si>
    <t>DHCR24</t>
  </si>
  <si>
    <t>24-dehydrocholesterol reductase</t>
  </si>
  <si>
    <t>HGNC:HGNC:2859</t>
  </si>
  <si>
    <t>DESMOSTEROLOSIS 602398;</t>
  </si>
  <si>
    <t xml:space="preserve">This gene encodes a flavin adenine dinucleotide (FAD)-dependent oxidoreductase which catalyzes the reduction of the delta-24 double bond of sterol intermediates during cholesterol biosynthesis. The protein contains a leader sequence that directs it to the endoplasmic reticulum membrane. Missense mutations in this gene have been associated with desmosterolosis. Also, reduced expression of the gene occurs in the temporal cortex of Alzheimer disease patients and overexpression has been observed in adrenal gland cancer cells. [provided by RefSeq, Jul 2008] </t>
  </si>
  <si>
    <t>Ensembl:ENSG00000116133;HPRD:05916;MIM:606418;Vega:OTTHUMG00000009989</t>
  </si>
  <si>
    <t>DCE;SELADIN1;NBLA03646;SELADIN-1;</t>
  </si>
  <si>
    <t>DHCR7</t>
  </si>
  <si>
    <t>7-dehydrocholesterol reductase</t>
  </si>
  <si>
    <t>HGNC:HGNC:2860</t>
  </si>
  <si>
    <t>SMITH-LEMLI-OPITZ SYNDROME 270400;</t>
  </si>
  <si>
    <t xml:space="preserve">This gene encodes an enzyme that removes the C(7-8) double bond in the B ring of sterols and catalyzes the conversion of 7-dehydrocholesterol to cholesterol. This gene is ubiquitously expressed and its transmembrane protein localizes to the endoplasmic reticulum membrane and nuclear outer membrane. Mutations in this gene cause Smith-Lemli-Opitz syndrome (SLOS); a syndrome that is metabolically characterized by reduced serum cholesterol levels and elevated serum 7-dehydrocholesterol levels and phenotypically characterized by mental retardation, facial dysmorphism, syndactyly of second and third toes, and holoprosencephaly in severe cases to minimal physical abnormalities and near-normal intelligence in mild cases. Alternative splicing results in multiple transcript variants that encode the same protein.[provided by RefSeq, Aug 2009] </t>
  </si>
  <si>
    <t>Ensembl:ENSG00000172893;HPRD:04174;MIM:602858;Vega:OTTHUMG00000167346</t>
  </si>
  <si>
    <t>SLOS;</t>
  </si>
  <si>
    <t>DHFR</t>
  </si>
  <si>
    <t>dihydrofolate reductase</t>
  </si>
  <si>
    <t>HGNC:HGNC:2861</t>
  </si>
  <si>
    <t>MEGALOBLASTIC ANEMIA DUE TO DIHYDROFOLATE REDUCTASE DEFICIENCY 613839;</t>
  </si>
  <si>
    <t xml:space="preserve">Dihydrofolate reductase converts dihydrofolate into tetrahydrofolate, a methyl group shuttle required for the de novo synthesis of purines, thymidylic acid, and certain amino acids. While the functional dihydrofolate reductase gene has been mapped to chromosome 5, multiple intronless processed pseudogenes or dihydrofolate reductase-like genes have been identified on separate chromosomes. Dihydrofolate reductase deficiency has been linked to megaloblastic anemia. Several transcript variants encoding different isoforms have been found for this gene. [provided by RefSeq, Mar 2014] </t>
  </si>
  <si>
    <t>Ensembl:ENSG00000228716;HPRD:00519;MIM:126060;Vega:OTTHUMG00000162529</t>
  </si>
  <si>
    <t>DYR;DHFRP1;</t>
  </si>
  <si>
    <t>DHTKD1</t>
  </si>
  <si>
    <t>dehydrogenase E1 and transketolase domain containing 1</t>
  </si>
  <si>
    <t>HGNC:HGNC:23537</t>
  </si>
  <si>
    <t>2-AMINOADIPIC 2-OXOADIPIC ACIDURIA 204750;CHARCOT-MARIE-TOOTH DISEASE AXONAL TYPE 2Q 615025;</t>
  </si>
  <si>
    <t xml:space="preserve">This gene encodes a component of a mitochondrial 2-oxoglutarate-dehydrogenase-complex-like protein involved in the degradation pathways of several amino acids, including lysine. Mutations in this gene are associated with 2-aminoadipic 2-oxoadipic aciduria and Charcot-Marie-Tooth Disease Type 2Q. [provided by RefSeq, May 2013] </t>
  </si>
  <si>
    <t>Ensembl:ENSG00000181192;HPRD:09917;MIM:614984;Vega:OTTHUMG00000017677</t>
  </si>
  <si>
    <t>CMT2Q;AMOXAD;</t>
  </si>
  <si>
    <t>DIAPH1</t>
  </si>
  <si>
    <t>diaphanous related formin 1</t>
  </si>
  <si>
    <t>HGNC:HGNC:2876</t>
  </si>
  <si>
    <t>DEAFNESS AUTOSOMAL DOMINANT 1 124900;SEIZURES CORTICAL BLINDNESS MICROCEPHALY SYNDROME 616632;</t>
  </si>
  <si>
    <t xml:space="preserve">This gene is a homolog of the Drosophila diaphanous gene, and has been linked to autosomal dominant, fully penetrant, nonsyndromic sensorineural progressive low-frequency hearing loss. Actin polymerization involves proteins known to interact with diaphanous protein in Drosophila and mouse. It has therefore been speculated that this gene may have a role in the regulation of actin polymerization in hair cells of the inner ear. Alternatively spliced transcript variants encoding distinct isoforms have been found for this gene. [provided by RefSeq, Jul 2008] </t>
  </si>
  <si>
    <t>Ensembl:ENSG00000131504;HPRD:03670;MIM:602121;Vega:OTTHUMG00000149893</t>
  </si>
  <si>
    <t>DIA1;DRF1;DFNA1;LFHL1;SCBMS;HDIA1;</t>
  </si>
  <si>
    <t>DIP2B</t>
  </si>
  <si>
    <t>disco interacting protein 2 homolog B</t>
  </si>
  <si>
    <t>HGNC:HGNC:29284</t>
  </si>
  <si>
    <t>MENTAL RETARDATION FRA12A TYPE 136630;</t>
  </si>
  <si>
    <t xml:space="preserve">This gene encodes a member of the disco-interacting protein homolog 2 protein family. The encoded protein contains a binding site for the transcriptional regulator DNA methyltransferase 1 associated protein 1 as well as AMP-binding sites. The presence of these sites suggests that the encoded protein may participate in DNA methylation. This gene is located near a folate-sensitive fragile site, and CGG-repeat expansion in the promoter of this gene which affects transcription has been detected in individuals containing this fragile site on chromosome 12. [provided by RefSeq, Aug 2011] </t>
  </si>
  <si>
    <t>Ensembl:ENSG00000066084;HPRD:08751;HPRD:11148;MIM:611379;Vega:OTTHUMG00000169475</t>
  </si>
  <si>
    <t>DKC1</t>
  </si>
  <si>
    <t>dyskerin pseudouridine synthase 1</t>
  </si>
  <si>
    <t>HGNC:HGNC:2890</t>
  </si>
  <si>
    <t>DYSKERATOSIS CONGENITA X-LINKED 305000;</t>
  </si>
  <si>
    <t xml:space="preserve">This gene functions in two distinct complexes. It plays an active role in telomerase stabilization and maintenance, as well as recognition of snoRNAs containing H/ACA sequences which provides stability during biogenesis and assembly into H/ACA small nucleolar RNA ribonucleoproteins (snoRNPs). This gene is highly conserved and widely expressed, and may play additional roles in nucleo-cytoplasmic shuttling, DNA damage response, and cell adhesion. Mutations have been associated with X-linked dyskeratosis congenita. Alternative splicing results in multiple transcript variants. [provided by RefSeq, Jan 2014] </t>
  </si>
  <si>
    <t>Ensembl:ENSG00000130826;HPRD:02129;MIM:300126;Vega:OTTHUMG00000024242</t>
  </si>
  <si>
    <t>DKC;CBF5;DKCX;NAP57;NOLA4;XAP101;</t>
  </si>
  <si>
    <t>DLD</t>
  </si>
  <si>
    <t>dihydrolipoamide dehydrogenase</t>
  </si>
  <si>
    <t>HGNC:HGNC:2898</t>
  </si>
  <si>
    <t>DIHYDROLIPOAMIDE DEHYDROGENASE DEFICIENCY 246900;</t>
  </si>
  <si>
    <t xml:space="preserve">This gene encodes a member of the class-I pyridine nucleotide-disulfide oxidoreductase family. The encoded protein has been identified as a moonlighting protein based on its ability to perform mechanistically distinct functions. In homodimeric form, the encoded protein functions as a dehydrogenase and is found in several multi-enzyme complexes that regulate energy metabolism. However, as a monomer, this protein can function as a protease. Mutations in this gene have been identified in patients with E3-deficient maple syrup urine disease and lipoamide dehydrogenase deficiency. Alternative splicing results in multiple transcript variants. [provided by RefSeq, Jan 2014] </t>
  </si>
  <si>
    <t>Ensembl:ENSG00000091140;HPRD:02006;MIM:238331;Vega:OTTHUMG00000154813</t>
  </si>
  <si>
    <t>E3;LAD;DLDD;DLDH;GCSL;PHE3;</t>
  </si>
  <si>
    <t>DLG3</t>
  </si>
  <si>
    <t>discs large MAGUK scaffold protein 3</t>
  </si>
  <si>
    <t>HGNC:HGNC:2902</t>
  </si>
  <si>
    <t>MENTAL RETARDATION X-LINKED 90 300850;</t>
  </si>
  <si>
    <t xml:space="preserve">This gene encodes a member of the membrane-associated guanylate kinase protein family. The encoded protein may play a role in clustering of NMDA receptors at excitatory synapses. It may also negatively regulate cell proliferation through interaction with the C-terminal region of the adenomatosis polyposis coli tumor suppressor protein. Mutations in this gene have been associated with X-linked mental retardation. Alternatively spliced transcript variants have been described. [provided by RefSeq, Oct 2009] </t>
  </si>
  <si>
    <t>Ensembl:ENSG00000082458;HPRD:02177;MIM:300189;Vega:OTTHUMG00000021778</t>
  </si>
  <si>
    <t>MRX;XLMR;MRX90;NEDLG;SAP102;PPP1R82;</t>
  </si>
  <si>
    <t>DLG4</t>
  </si>
  <si>
    <t>discs large MAGUK scaffold protein 4</t>
  </si>
  <si>
    <t>HGNC:HGNC:2903</t>
  </si>
  <si>
    <t>NO OMIM PHENOTYPE;AUTISM SPECTRUM DISORDER (AN (2014) TRANSL PSYCHIATRY 4 E394);</t>
  </si>
  <si>
    <t xml:space="preserve">This gene encodes a member of the membrane-associated guanylate kinase (MAGUK) family. It heteromultimerizes with another MAGUK protein, DLG2, and is recruited into NMDA receptor and potassium channel clusters. These two MAGUK proteins may interact at postsynaptic sites to form a multimeric scaffold for the clustering of receptors, ion channels, and associated signaling proteins. Multiple transcript variants encoding different isoforms have been found for this gene. [provided by RefSeq, Jul 2008] </t>
  </si>
  <si>
    <t>Ensembl:ENSG00000132535;HPRD:04199;MIM:602887;Vega:OTTHUMG00000134327</t>
  </si>
  <si>
    <t>PSD95;SAP90;SAP-90;</t>
  </si>
  <si>
    <t>DMD</t>
  </si>
  <si>
    <t>dystrophin</t>
  </si>
  <si>
    <t>HGNC:HGNC:2928</t>
  </si>
  <si>
    <t>DUCHENNE MUSCULAR DYSTROPHY 310200;BECKER MUSCULAR DYSTROPHY 300376;CARDIOMYOPATHY DILATED 3B 302045;</t>
  </si>
  <si>
    <t xml:space="preserve">The dystrophin gene is the largest gene found in nature, measuring 2.4 Mb. The gene was identified through a positional cloning approach, targeted at the isolation of the gene responsible for Duchenne (DMD) and Becker (BMD) Muscular Dystrophies. DMD is a recessive, fatal, X-linked disorder occurring at a frequency of about 1 in 3,500 new-born males. BMD is a milder allelic form. In general, DMD patients carry mutations which cause premature translation termination (nonsense or frame shift mutations), while in BMD patients dystrophin is reduced either in molecular weight (derived from in-frame deletions) or in expression level. The dystrophin gene is highly complex, containing at least eight independent, tissue-specific promoters and two polyA-addition sites. Furthermore, dystrophin RNA is differentially spliced, producing a range of different transcripts, encoding a large set of protein isoforms. Dystrophin (as encoded by the Dp427 transcripts) is a large, rod-like cytoskeletal protein which is found at the inner surface of muscle fibers. Dystrophin is part of the dystrophin-glycoprotein complex (DGC), which bridges the inner cytoskeleton (F-actin) and the extra-cellular matrix. [provided by RefSeq, Jul 2008] </t>
  </si>
  <si>
    <t>Ensembl:ENSG00000198947;HPRD:02303;MIM:300377;Vega:OTTHUMG00000021336</t>
  </si>
  <si>
    <t>BMD;CMD3B;MRX85;DXS142;DXS164;DXS206;DXS230;DXS239;DXS268;DXS269;DXS270;DXS272;</t>
  </si>
  <si>
    <t>DMPK</t>
  </si>
  <si>
    <t>dystrophia myotonica protein kinase</t>
  </si>
  <si>
    <t>HGNC:HGNC:2933</t>
  </si>
  <si>
    <t>MYOTONIC DYSTROPHY 1 160900;</t>
  </si>
  <si>
    <t xml:space="preserve">The protein encoded by this gene is a serine-threonine kinase that is closely related to other kinases that interact with members of the Rho family of small GTPases. Substrates for this enzyme include myogenin, the beta-subunit of the L-type calcium channels, and phospholemman. The 3' untranslated region of this gene contains 5-37 copies of a CTG trinucleotide repeat. Expansion of this unstable motif to 50-5,000 copies causes myotonic dystrophy type I, which increases in severity with increasing repeat element copy number. Repeat expansion is associated with condensation of local chromatin structure that disrupts the expression of genes in this region. Several alternatively spliced transcript variants of this gene have been described, but the full-length nature of some of these variants has not been determined. [provided by RefSeq, Jul 2008] </t>
  </si>
  <si>
    <t>Ensembl:ENSG00000104936;HPRD:05645;MIM:605377;Vega:OTTHUMG00000182334</t>
  </si>
  <si>
    <t>DM;DM1;DMK;MDPK;DM1PK;MT-PK;</t>
  </si>
  <si>
    <t>DNAJC19</t>
  </si>
  <si>
    <t>DnaJ heat shock protein family (Hsp40) member C19</t>
  </si>
  <si>
    <t>HGNC:HGNC:30528</t>
  </si>
  <si>
    <t>3-METHYLGLUTACONIC ACIDURIA TYPE V 610198;</t>
  </si>
  <si>
    <t xml:space="preserve">The protein encoded by this gene is thought to be part of a complex involved in the ATP-dependent transport of transit peptide-containing proteins from the inner cell membrane to the mitochondrial matrix. Defects in this gene are a cause of 3-methylglutaconic aciduria type 5 (MGA5), also known as dilated cardiomyopathy with ataxia (DCMA). Alternative splicing of this gene results in multiple transcript variants. Related pseudogenes have been identified on chromosomes 1, 2, 6, 10, 14 and 19. [provided by RefSeq, Jan 2012] </t>
  </si>
  <si>
    <t>Ensembl:ENSG00000205981;HPRD:12349;MIM:608977;Vega:OTTHUMG00000158180</t>
  </si>
  <si>
    <t>PAM18;TIM14;TIMM14;</t>
  </si>
  <si>
    <t>DNM1</t>
  </si>
  <si>
    <t>dynamin 1</t>
  </si>
  <si>
    <t>HGNC:HGNC:2972</t>
  </si>
  <si>
    <t>EPILEPTIC ENCEPHALOPATHY EARLY INFANTILE 31 616346;</t>
  </si>
  <si>
    <t xml:space="preserve">This gene encodes a member of the dynamin subfamily of GTP-binding proteins. The encoded protein possesses unique mechanochemical properties used to tubulate and sever membranes, and is involved in clathrin-mediated endocytosis and other vesicular trafficking processes. Actin and other cytoskeletal proteins act as binding partners for the encoded protein, which can also self-assemble leading to stimulation of GTPase activity. More than sixty highly conserved copies of the 3' region of this gene are found elsewhere in the genome, particularly on chromosomes Y and 15. Alternatively spliced transcript variants encoding different isoforms have been described. [provided by RefSeq, Jul 2008] </t>
  </si>
  <si>
    <t>Ensembl:ENSG00000106976;HPRD:03851;MIM:602377;Vega:OTTHUMG00000020733</t>
  </si>
  <si>
    <t>DNM;EIEE31;</t>
  </si>
  <si>
    <t>DNMT3A</t>
  </si>
  <si>
    <t>DNA methyltransferase 3 alpha</t>
  </si>
  <si>
    <t>HGNC:HGNC:2978</t>
  </si>
  <si>
    <t>TATTON-BROWN-RAHMAN SYNDROME 615879;</t>
  </si>
  <si>
    <t xml:space="preserve">CpG methylation is an epigenetic modification that is important for embryonic development, imprinting, and X-chromosome inactivation. Studies in mice have demonstrated that DNA methylation is required for mammalian development. This gene encodes a DNA methyltransferase that is thought to function in de novo methylation, rather than maintenance methylation. The protein localizes to the cytoplasm and nucleus and its expression is developmentally regulated. [provided by RefSeq, Mar 2016] </t>
  </si>
  <si>
    <t>Ensembl:ENSG00000119772;HPRD:04141;MIM:602769;Vega:OTTHUMG00000094777</t>
  </si>
  <si>
    <t>TBRS;DNMT3A2;M.HSAIIIA;</t>
  </si>
  <si>
    <t>DNMT3B</t>
  </si>
  <si>
    <t>DNA methyltransferase 3 beta</t>
  </si>
  <si>
    <t>HGNC:HGNC:2979</t>
  </si>
  <si>
    <t>IMMUNODEFICIENCY-CENTROMERIC INSTABILITY-FACIAL ANOMALIES SYNDROME 1 242860;</t>
  </si>
  <si>
    <t xml:space="preserve">CpG methylation is an epigenetic modification that is important for embryonic development, imprinting, and X-chromosome inactivation. Studies in mice have demonstrated that DNA methylation is required for mammalian development. This gene encodes a DNA methyltransferase which is thought to function in de novo methylation, rather than maintenance methylation. The protein localizes primarily to the nucleus and its expression is developmentally regulated. Mutations in this gene cause the immunodeficiency-centromeric instability-facial anomalies (ICF) syndrome. Eight alternatively spliced transcript variants have been described. The full length sequences of variants 4 and 5 have not been determined. [provided by RefSeq, May 2011] </t>
  </si>
  <si>
    <t>Ensembl:ENSG00000088305;HPRD:04209;MIM:602900;Vega:OTTHUMG00000032226</t>
  </si>
  <si>
    <t>ICF;ICF1;M.HSAIIIB;</t>
  </si>
  <si>
    <t>DOCK8</t>
  </si>
  <si>
    <t>dedicator of cytokinesis 8</t>
  </si>
  <si>
    <t>HGNC:HGNC:19191</t>
  </si>
  <si>
    <t>MENTAL RETARDATION AUTOSOMAL DOMINANT 2 614113;HYPER-IGE RECURRENT INFECTION SYNDROME AUTOSOMAL RECESSIVE 243700;</t>
  </si>
  <si>
    <t xml:space="preserve">This gene encodes a member of the DOCK180 family of guanine nucleotide exchange factors. Guanine nucleotide exchange factors interact with Rho GTPases and are components of intracellular signaling networks. Mutations in this gene result in the autosomal recessive form of the hyper-IgE syndrome. Alternatively spliced transcript variants encoding different isoforms have been described.[provided by RefSeq, Jun 2010] </t>
  </si>
  <si>
    <t>Ensembl:ENSG00000107099;HPRD:10920;MIM:611432;Vega:OTTHUMG00000078789</t>
  </si>
  <si>
    <t>MRD2;ZIR8;HEL-205;</t>
  </si>
  <si>
    <t>DPAGT1</t>
  </si>
  <si>
    <t>dolichyl-phosphate N-acetylglucosaminephosphotransferase 1</t>
  </si>
  <si>
    <t>HGNC:HGNC:2995</t>
  </si>
  <si>
    <t>CONGENITAL DISORDER OF GLYCOSYLATION TYPE IJ 608093;MYASTHENIC SYNDROME CONGENITAL WITH TUBULAR AGGREGATES 2 614750;</t>
  </si>
  <si>
    <t xml:space="preserve">The protein encoded by this gene is an enzyme that catalyzes the first step in the dolichol-linked oligosaccharide pathway for glycoprotein biosynthesis. This enzyme belongs to the glycosyltransferase family 4. This protein is an integral membrane protein of the endoplasmic reticulum. The congenital disorder of glycosylation type Ij is caused by mutation in the gene encoding this enzyme. [provided by RefSeq, Jul 2008] </t>
  </si>
  <si>
    <t>Ensembl:ENSG00000172269;HPRD:01879;MIM:191350;Vega:OTTHUMG00000153533</t>
  </si>
  <si>
    <t>GPT;ALG7;DGPT;G1PT;UAGT;UGAT;CDG1J;CMS13;DPAGT;CDG-IJ;CMSTA2;DPAGT2;D11S366;</t>
  </si>
  <si>
    <t>DPM1</t>
  </si>
  <si>
    <t>dolichyl-phosphate mannosyltransferase polypeptide 1, catalytic subunit</t>
  </si>
  <si>
    <t>HGNC:HGNC:3005</t>
  </si>
  <si>
    <t>CONGENITAL DISORDER OF GLYCOSYLATION TYPE IE 608799;</t>
  </si>
  <si>
    <t xml:space="preserve">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Human DPM1 lacks a carboxy-terminal transmembrane domain and signal sequence and is regulated by DPM2. Mutations in this gene are associated with congenital disorder of glycosylation type Ie. Alternative splicing results in multiple transcript variants. [provided by RefSeq, Nov 2015] </t>
  </si>
  <si>
    <t>Ensembl:ENSG00000000419;HPRD:04613;MIM:603503;Vega:OTTHUMG00000032742</t>
  </si>
  <si>
    <t>MPDS;CDGIE;</t>
  </si>
  <si>
    <t>DPP6</t>
  </si>
  <si>
    <t>dipeptidyl peptidase like 6</t>
  </si>
  <si>
    <t>HGNC:HGNC:3010</t>
  </si>
  <si>
    <t>MENTAL RETARDATION AUTOSOMAL DOMINANT 33 616311;VENTRICULAR FIBRILLATION PAROXYSMAL FAMILIAL 2;</t>
  </si>
  <si>
    <t xml:space="preserve">This gene encodes a single-pass type II membrane protein that is a member of the peptidase S9B family of serine proteases. This protein has no detectable protease activity, most likely due to the absence of the conserved serine residue normally present in the catalytic domain of serine proteases. However, it does bind specific voltage-gated potassium channels and alters their expression and biophysical properties. Variations in this gene may be associated with susceptibility to amyotrophic lateral sclerosis and with idiopathic ventricular fibrillation. Alternative splicing results in multiple transcript variants. [provided by RefSeq, Mar 2014] </t>
  </si>
  <si>
    <t>Ensembl:ENSG00000130226;HPRD:00525;MIM:126141;Vega:OTTHUMG00000151511</t>
  </si>
  <si>
    <t>VF2;DPL1;DPPX;MRD33;</t>
  </si>
  <si>
    <t>DPYD</t>
  </si>
  <si>
    <t>dihydropyrimidine dehydrogenase</t>
  </si>
  <si>
    <t>HGNC:HGNC:3012</t>
  </si>
  <si>
    <t>DIHYDROPYRIMIDINE DEHYDROGENASE DEFICIENCY 274270;5-FLUOROURACIL TOXICITY 274270;</t>
  </si>
  <si>
    <t xml:space="preserve">The protein encoded by this gene is a pyrimidine catabolic enzyme and the initial and rate-limiting factor in the pathway of uracil and thymidine catabolism. Mutations in this gene result in dihydropyrimidine dehydrogenase deficiency, an error in pyrimidine metabolism associated with thymine-uraciluria and an increased risk of toxicity in cancer patients receiving 5-fluorouracil chemotherapy. Two transcript variants encoding different isoforms have been found for this gene. [provided by RefSeq, May 2009] </t>
  </si>
  <si>
    <t>Ensembl:ENSG00000188641;HPRD:02036;MIM:612779;Vega:OTTHUMG00000039683</t>
  </si>
  <si>
    <t>DHP;DPD;DHPDHASE;</t>
  </si>
  <si>
    <t>DSCAM</t>
  </si>
  <si>
    <t>DS cell adhesion molecule</t>
  </si>
  <si>
    <t>HGNC:HGNC:3039</t>
  </si>
  <si>
    <t>EPILEPTIC ENCEPHALOPATHY CHILDHOOD-ONSET 615369;</t>
  </si>
  <si>
    <t xml:space="preserve">This gene is a member of the immunoglobulin superfamily of cell adhesion molecules (Ig-CAMs), and is involved in human central and peripheral nervous system development. This gene is a candidate for Down syndrome and congenital heart disease (DSCHD). A gene encoding a similar Ig-CAM protein is located on chromosome 11. Alternatively spliced transcript variants encoding multiple isoforms have been observed for this gene. [provided by RefSeq, Oct 2012] </t>
  </si>
  <si>
    <t>Ensembl:ENSG00000171587;HPRD:03953;MIM:602523;Vega:OTTHUMG00000086732</t>
  </si>
  <si>
    <t>CHD2;CHD2-42;CHD2-52;</t>
  </si>
  <si>
    <t>DST</t>
  </si>
  <si>
    <t>dystonin</t>
  </si>
  <si>
    <t>HGNC:HGNC:1090</t>
  </si>
  <si>
    <t>NEUROPATHY HEREDITARY SENSORY AND AUTONOMIC TYPE VI 614653;EPIDERMOLYSIS BULLOSA SIMPLEX SUTOSOMAL RECESSIVE 2 615425;</t>
  </si>
  <si>
    <t xml:space="preserve">This gene encodes a member of the plakin protein family of adhesion junction plaque proteins. Multiple alternatively spliced transcript variants encoding distinct isoforms have been found for this gene, but the full-length nature of some variants has not been defined. It has been reported that some isoforms are expressed in neural and muscle tissue, anchoring neural intermediate filaments to the actin cytoskeleton, and some isoforms are expressed in epithelial tissue, anchoring keratin-containing intermediate filaments to hemidesmosomes. Consistent with the expression, mice defective for this gene show skin blistering and neurodegeneration. [provided by RefSeq, Mar 2010] </t>
  </si>
  <si>
    <t>Ensembl:ENSG00000151914;HPRD:00222;MIM:113810;Vega:OTTHUMG00000014913</t>
  </si>
  <si>
    <t>DT;BPA;DMH;BP240;BPAG1;EBSB2;HSAN6;MACF2;CATX15;CATX-15;D6S1101;</t>
  </si>
  <si>
    <t>DYM</t>
  </si>
  <si>
    <t>dymeclin</t>
  </si>
  <si>
    <t>HGNC:HGNC:21317</t>
  </si>
  <si>
    <t>DYGGVE-MELCHIOR-CLAUSEN DISEASE 223800;SMITH-MCCORT DYSPLASIA 607326;ENCEPHALOPAHTY LETHAL DUE TO DEFECTIVE MITOCHONDRIAL PEROXISOMAL FISSION 614388;</t>
  </si>
  <si>
    <t xml:space="preserve">This gene encodes a protein which is necessary for normal skeletal development and brain function. Mutations in this gene are associated with two types of recessive osteochondrodysplasia, Dyggve-Melchior-Clausen (DMC) dysplasia and Smith-McCort (SMC) dysplasia, which involve both skeletal defects and mental retardation. [provided by RefSeq, Jul 2008] </t>
  </si>
  <si>
    <t>Ensembl:ENSG00000141627;HPRD:08469;MIM:607461;Vega:OTTHUMG00000132659</t>
  </si>
  <si>
    <t>DMC;SMC;</t>
  </si>
  <si>
    <t>DYNC1H1</t>
  </si>
  <si>
    <t>dynein cytoplasmic 1 heavy chain 1</t>
  </si>
  <si>
    <t>HGNC:HGNC:2961</t>
  </si>
  <si>
    <t>CHARCOT-MARIE-TOOTH DISEASE AXONAL TYPE 20 614228;MENTAL RETARDATION AUTOSOMAL DOMINANT 13 614563;SPINAL MUSCULAR ATROPHY LOWER EXTREMITY-PREDOMINANT AD 158600;</t>
  </si>
  <si>
    <t xml:space="preserve">Dyneins are a group of microtubule-activated ATPases that function as molecular motors. They are divided into two subgroups of axonemal and cytoplasmic dyneins. The cytoplasmic dyneins function in intracellular motility, including retrograde axonal transport, protein sorting, organelle movement, and spindle dynamics. Molecules of conventional cytoplasmic dynein are comprised of 2 heavy chain polypeptides and a number of intermediate and light chains.This gene encodes a member of the cytoplasmic dynein heavy chain family. [provided by RefSeq, Oct 2008] </t>
  </si>
  <si>
    <t>Ensembl:ENSG00000197102;HPRD:02524;MIM:600112;Vega:OTTHUMG00000171644</t>
  </si>
  <si>
    <t>P22;DHC1;DNCL;DYHC;HL-3;CMT2O;DHC1A;DNCH1;DNECL;DNCHC1;SMALED1;</t>
  </si>
  <si>
    <t>DYRK1A</t>
  </si>
  <si>
    <t>dual specificity tyrosine phosphorylation regulated kinase 1A</t>
  </si>
  <si>
    <t>HGNC:HGNC:3091</t>
  </si>
  <si>
    <t>MENTAL RETARDATION AUTOSOMAL DOMINANT 7 614104;</t>
  </si>
  <si>
    <t xml:space="preserve">This gene encodes a member of the Dual-specificity tyrosine phosphorylation-regulated kinase (DYRK) family. This member contains a nuclear targeting signal sequence, a protein kinase domain, a leucine zipper motif, and a highly conservative 13-consecutive-histidine repeat. It catalyzes its autophosphorylation on serine/threonine and tyrosine residues. It may play a significant role in a signaling pathway regulating cell proliferation and may be involved in brain development. This gene is a homolog of Drosophila mnb (minibrain) gene and rat Dyrk gene. It is localized in the Down syndrome critical region of chromosome 21, and is considered to be a strong candidate gene for learning defects associated with Down syndrome. Alternative splicing of this gene generates several transcript variants differing from each other either in the 5' UTR or in the 3' coding region. These variants encode at least five different isoforms. [provided by RefSeq, Jul 2008] </t>
  </si>
  <si>
    <t>Ensembl:ENSG00000157540;HPRD:09018;MIM:600855;Vega:OTTHUMG00000086657</t>
  </si>
  <si>
    <t>MNB;DYRK;HP86;MNBH;MRD7;DYRK1;</t>
  </si>
  <si>
    <t>EBP</t>
  </si>
  <si>
    <t>emopamil binding protein (sterol isomerase)</t>
  </si>
  <si>
    <t>HGNC:HGNC:3133</t>
  </si>
  <si>
    <t>CHONDRODYSPLASIA PUNCTATA X-LINKED DOMINANT 302960;</t>
  </si>
  <si>
    <t xml:space="preserve">The protein encoded by this gene is an integral membrane protein of the endoplasmic reticulum. It is a high affinity binding protein for the antiischemic phenylalkylamine Ca2+ antagonist [3H]emopamil and the photoaffinity label [3H]azidopamil. It is similar to sigma receptors and may be a member of a superfamily of high affinity drug-binding proteins in the endoplasmic reticulum of different tissues. This protein shares structural features with bacterial and eukaryontic drug transporting proteins. It has four putative transmembrane segments and contains two conserved glutamate residues which may be involved in the transport of cationic amphiphilics. Another prominent feature of this protein is its high content of aromatic amino acid residues (&amp;gt;23%) in its transmembrane segments. These aromatic amino acid residues have been suggested to be involved in the drug transport by the P-glycoprotein. Mutations in this gene cause Chondrodysplasia punctata 2 (CDPX2; also known as Conradi-Hunermann syndrome). [provided by RefSeq, Jul 2008] </t>
  </si>
  <si>
    <t>Ensembl:ENSG00000147155;HPRD:02192;MIM:300205;Vega:OTTHUMG00000034482</t>
  </si>
  <si>
    <t>CPX;CHO2;CPXD;MEND;CDPX2;</t>
  </si>
  <si>
    <t>EDC3</t>
  </si>
  <si>
    <t>enhancer of mRNA decapping 3</t>
  </si>
  <si>
    <t>HGNC:HGNC:26114</t>
  </si>
  <si>
    <t>MENTAL RETARDATION AUTOSOMAL RECESSIVE 50 616460;</t>
  </si>
  <si>
    <t xml:space="preserve">EDC3 is associated with an mRNA-decapping complex required for removal of the 5-prime cap from mRNA prior to its degradation from the 5-prime end (Fenger-Gron et al., 2005 [PubMed 16364915]).[supplied by OMIM, Mar 2008] </t>
  </si>
  <si>
    <t>Ensembl:ENSG00000179151;HPRD:07954;MIM:609842;Vega:OTTHUMG00000142815</t>
  </si>
  <si>
    <t>YJDC;LSM16;MRT50;YJEFN2;</t>
  </si>
  <si>
    <t>EEF1A2</t>
  </si>
  <si>
    <t>eukaryotic translation elongation factor 1 alpha 2</t>
  </si>
  <si>
    <t>HGNC:HGNC:3192</t>
  </si>
  <si>
    <t>EPILEPTIC ENCEPHALOPATHY EARLY INFANTILE 33 616409;MENTAL RETARDATION AUTOSOMAL DOMINANT 38 616393;</t>
  </si>
  <si>
    <t xml:space="preserve">This gene encodes an isoform of the alpha subunit of the elongation factor-1 complex, which is responsible for the enzymatic delivery of aminoacyl tRNAs to the ribosome. This isoform (alpha 2) is expressed in brain, heart and skeletal muscle, and the other isoform (alpha 1) is expressed in brain, placenta, lung, liver, kidney, and pancreas. This gene may be critical in the development of ovarian cancer. [provided by RefSeq, Mar 2014] </t>
  </si>
  <si>
    <t>Ensembl:ENSG00000101210;HPRD:04265;MIM:602959;Vega:OTTHUMG00000033076</t>
  </si>
  <si>
    <t>HS1;STN;EF1A;STNL;MRD38;EEF1AL;EIEE33;EF-1-ALPHA-2;</t>
  </si>
  <si>
    <t>EFTUD2</t>
  </si>
  <si>
    <t>elongation factor Tu GTP binding domain containing 2</t>
  </si>
  <si>
    <t>HGNC:HGNC:30858</t>
  </si>
  <si>
    <t>MANDIBULOFACIAL DYSOSTOSIS GUION-ALMEIDA TYPE 610536;</t>
  </si>
  <si>
    <t xml:space="preserve">This gene encodes a GTPase which is a component of the spliceosome complex which processes precursor mRNAs to produce mature mRNAs. Mutations in this gene are associated with mandibulofacial dysostosis with microcephaly. Multiple transcript variants encoding different isoforms have been found for this gene. [provided by RefSeq, Apr 2012] </t>
  </si>
  <si>
    <t>Ensembl:ENSG00000108883;HPRD:04869;MIM:603892;Vega:OTTHUMG00000179865</t>
  </si>
  <si>
    <t>MFDM;MFDGA;SNU114;SNRP116;SNRNP116;U5-116KD;</t>
  </si>
  <si>
    <t>EHMT1</t>
  </si>
  <si>
    <t>euchromatic histone lysine methyltransferase 1</t>
  </si>
  <si>
    <t>HGNC:HGNC:24650</t>
  </si>
  <si>
    <t>KLEEFSTRA SYNDROME 610253;</t>
  </si>
  <si>
    <t xml:space="preserve">The protein encoded by this gene is a histone methyltransferase that is part of the E2F6 complex, which represses transcription. The encoded protein methylates the Lys-9 position of histone H3, which tags it for transcriptional repression. This protein may be involved in the silencing of MYC- and E2F-responsive genes and therefore could play a role in the G0/G1 cell cycle transition. Defects in this gene are a cause of chromosome 9q subtelomeric deletion syndrome (9q-syndrome, also known as Kleefstra syndrome). Alternative splicing results in multiple transcript variants. [provided by RefSeq, May 2014] </t>
  </si>
  <si>
    <t>Ensembl:ENSG00000181090;HPRD:07383;MIM:607001;Vega:OTTHUMG00000020995</t>
  </si>
  <si>
    <t>GLP;GLP1;KMT1D;FP13812;EUHMTASE1;EU-HMTASE1;BA188C12.1;</t>
  </si>
  <si>
    <t>EIF2AK3</t>
  </si>
  <si>
    <t>eukaryotic translation initiation factor 2 alpha kinase 3</t>
  </si>
  <si>
    <t>HGNC:HGNC:3255</t>
  </si>
  <si>
    <t>WOLCOTT-RALLISON SYNDROME 226980;</t>
  </si>
  <si>
    <t xml:space="preserve">The protein encoded by this gene phosphorylates the alpha subunit of eukaryotic translation-initiation factor 2, leading to its inactivation, and thus to a rapid reduction of translational initiation and repression of global protein synthesis. This protein is thought to modulate mitochondrial function. It is a type I membrane protein located in the endoplasmic reticulum (ER), where it is induced by ER stress caused by malfolded proteins. Mutations in this gene are associated with Wolcott-Rallison syndrome. [provided by RefSeq, Sep 2015] </t>
  </si>
  <si>
    <t>Ensembl:ENSG00000172071;HPRD:04942;MIM:604032;Vega:OTTHUMG00000155046</t>
  </si>
  <si>
    <t>PEK;WRS;PERK;</t>
  </si>
  <si>
    <t>EIF4G1</t>
  </si>
  <si>
    <t>eukaryotic translation initiation factor 4 gamma 1</t>
  </si>
  <si>
    <t>HGNC:HGNC:3296</t>
  </si>
  <si>
    <t>PARKINSONS DISEASE 18 614251;</t>
  </si>
  <si>
    <t xml:space="preserve">The protein encoded by this gene is a component of the multi-subunit protein complex EIF4F. This complex facilitates the recruitment of mRNA to the ribosome, which is a rate-limiting step during the initiation phase of protein synthesis. The recognition of the mRNA cap and the ATP-dependent unwinding of 5'-terminal secondary structure is catalyzed by factors in this complex. The subunit encoded by this gene is a large scaffolding protein that contains binding sites for other members of the EIF4F complex. A domain at its N-terminus can also interact with the poly(A)-binding protein, which may mediate the circularization of mRNA during translation. Alternative splicing results in multiple transcript variants, some of which are derived from alternative promoter usage. [provided by RefSeq, Aug 2010] </t>
  </si>
  <si>
    <t>Ensembl:ENSG00000114867;HPRD:06774;MIM:600495;Vega:OTTHUMG00000156784</t>
  </si>
  <si>
    <t>P220;EIF4F;EIF4G;EIF4GI;PARK18;EIF-4G1;</t>
  </si>
  <si>
    <t>ELOVL4</t>
  </si>
  <si>
    <t>ELOVL fatty acid elongase 4</t>
  </si>
  <si>
    <t>HGNC:HGNC:14415</t>
  </si>
  <si>
    <t>STARGARDT DISEASE 3 600110;MACULAR DYSTROPHY AUTOSOMAL DOMINANT CHROMOSOME 6-LINKED 600110;ICHTHYOSIS SPASTIC QUADRIPLEGIA AND MENTAL RETARDATION 614457;</t>
  </si>
  <si>
    <t xml:space="preserve">This gene encodes a membrane-bound protein which is a member of the ELO family, proteins which participate in the biosynthesis of fatty acids. Consistent with the expression of the encoded protein in photoreceptor cells of the retina, mutations and small deletions in this gene are associated with Stargardt-like macular dystrophy (STGD3) and autosomal dominant Stargardt-like macular dystrophy (ADMD), also referred to as autosomal dominant atrophic macular degeneration. [provided by RefSeq, Jul 2008] </t>
  </si>
  <si>
    <t>Ensembl:ENSG00000118402;HPRD:05697;MIM:605512;Vega:OTTHUMG00000015087</t>
  </si>
  <si>
    <t>ADMD;CT118;ISQMR;SCA34;STGD2;STGD3;</t>
  </si>
  <si>
    <t>EMX2</t>
  </si>
  <si>
    <t>empty spiracles homeobox 2</t>
  </si>
  <si>
    <t>HGNC:HGNC:3341</t>
  </si>
  <si>
    <t>SCHIZENCEPHALY 269160;</t>
  </si>
  <si>
    <t xml:space="preserve">This gene encodes a homeobox-containing transcription factor that is the homolog to the 'empty spiracles' gene in Drosophila. Research on this gene in humans has focused on its expression in three tissues: dorsal telencephalon, olfactory neuroepithelium, and urogenetial system. It is expressed in the dorsal telencephalon during development in a low rostral-lateral to high caudal-medial gradient and is proposed to pattern the neocortex into defined functional areas. It is also expressed in embryonic and adult olfactory neuroepithelia where it complexes with eukaryotic translation initiation factor 4E (eIF4E) and possibly regulates mRNA transport or translation. In the developing urogenital system, it is expressed in epithelial tissues and is negatively regulated by HOXA10. Alternative splicing results in multiple transcript variants encoding distinct proteins.[provided by RefSeq, Sep 2009] </t>
  </si>
  <si>
    <t>Ensembl:ENSG00000170370;HPRD:02495;MIM:600035;Vega:OTTHUMG00000019123</t>
  </si>
  <si>
    <t>EP300</t>
  </si>
  <si>
    <t>E1A binding protein p300</t>
  </si>
  <si>
    <t>HGNC:HGNC:3373</t>
  </si>
  <si>
    <t>COLORECTAL CANCER SOMATIC 114500;RUBINSTEIN-TAYBI SYNDROME 2 613684;</t>
  </si>
  <si>
    <t xml:space="preserve">This gene encodes the adenovirus E1A-associated cellular p300 transcriptional co-activator protein. It functions as histone acetyltransferase that regulates transcription via chromatin remodeling and is important in the processes of cell proliferation and differentiation. It mediates cAMP-gene regulation by binding specifically to phosphorylated CREB protein. This gene has also been identified as a co-activator of HIF1A (hypoxia-inducible factor 1 alpha), and thus plays a role in the stimulation of hypoxia-induced genes such as VEGF. Defects in this gene are a cause of Rubinstein-Taybi syndrome and may also play a role in epithelial cancer. [provided by RefSeq, Jul 2008] </t>
  </si>
  <si>
    <t>Ensembl:ENSG00000100393;HPRD:04078;MIM:602700;Vega:OTTHUMG00000150937</t>
  </si>
  <si>
    <t>P300;KAT3B;RSTS2;</t>
  </si>
  <si>
    <t>EPB41L1</t>
  </si>
  <si>
    <t>erythrocyte membrane protein band 4.1 like 1</t>
  </si>
  <si>
    <t>HGNC:HGNC:3378</t>
  </si>
  <si>
    <t>MENTAL RETARDATION AUTOSOMAL DOMINANT 11 614257;</t>
  </si>
  <si>
    <t xml:space="preserve">Erythrocyte membrane protein band 4.1 (EPB41) is a multifunctional protein that mediates interactions between the erythrocyte cytoskeleton and the overlying plasma membrane. The encoded protein binds and stabilizes D2 and D3 dopamine receptors at the neuronal plasma membrane. Multiple transcript variants encoding different isoforms have been found for this gene. [provided by RefSeq, Jan 2015] </t>
  </si>
  <si>
    <t>Ensembl:ENSG00000088367;HPRD:04193;MIM:602879;Vega:OTTHUMG00000032378</t>
  </si>
  <si>
    <t>4.1N;MRD11;</t>
  </si>
  <si>
    <t>ERCC2</t>
  </si>
  <si>
    <t>ERCC excision repair 2, TFIIH core complex helicase subunit</t>
  </si>
  <si>
    <t>HGNC:HGNC:3434</t>
  </si>
  <si>
    <t>XERODERMA PIGMENTOSUM GROUP D 278730;TRICHOTHIODYSTROPHY 601675;CEREBROOCULOFACIOSKELETAL SYNDROME 2 610756;</t>
  </si>
  <si>
    <t xml:space="preserve">The nucleotide excision repair pathway is a mechanism to repair damage to DNA. The protein encoded by this gene is involved in transcription-coupled nucleotide excision repair and is an integral member of the basal transcription factor BTF2/TFIIH complex. The gene product has ATP-dependent DNA helicase activity and belongs to the RAD3/XPD subfamily of helicases. Defects in this gene can result in three different disorders, the cancer-prone syndrome xeroderma pigmentosum complementation group D, trichothiodystrophy, and Cockayne syndrome. Alternatively spliced transcript variants encoding different isoforms have been found for this gene. [provided by RefSeq, Aug 2008] </t>
  </si>
  <si>
    <t>Ensembl:ENSG00000104884;HPRD:00530;MIM:126340;Vega:OTTHUMG00000048190</t>
  </si>
  <si>
    <t>EM9;TTD;XPD;TTD1;COFS2;TFIIH;</t>
  </si>
  <si>
    <t>ERCC3</t>
  </si>
  <si>
    <t>ERCC excision repair 3, TFIIH core complex helicase subunit</t>
  </si>
  <si>
    <t>HGNC:HGNC:3435</t>
  </si>
  <si>
    <t>XERODERMA PIGMENTOSUM GROUP B 610651;TRICHOTHIODYSTROPHY 601675;</t>
  </si>
  <si>
    <t xml:space="preserve">This gene encodes an ATP-dependent DNA helicase that functions in nucleotide excision repair. The encoded protein is a subunit of basal transcription factor 2 (TFIIH) and, therefore, also functions in class II transcription. Mutations in this gene are associated with Xeroderma pigmentosum B, Cockayne's syndrome, and trichothiodystrophy. Alternative splicing results in multiple transcript variants. [provided by RefSeq, Dec 2014] </t>
  </si>
  <si>
    <t>Ensembl:ENSG00000163161;HPRD:00593;MIM:133510;Vega:OTTHUMG00000131530</t>
  </si>
  <si>
    <t>XPB;BTF2;TTD2;GTF2H;RAD25;TFIIH;</t>
  </si>
  <si>
    <t>ERCC5</t>
  </si>
  <si>
    <t>ERCC excision repair 5, endonuclease</t>
  </si>
  <si>
    <t>HGNC:HGNC:3437</t>
  </si>
  <si>
    <t>XERODERMA PIGMENTOSUM GROUP G 278780;XERODERMA PIGMENTOSUM GROUP G/COCKAYNE SYNDROME 278780;</t>
  </si>
  <si>
    <t xml:space="preserve">This gene encodes a single-strand specific DNA endonuclease that makes the 3' incision in DNA excision repair following UV-induced damage. The protein may also function in other cellular processes, including RNA polymerase II transcription, and transcription-coupled DNA repair. Mutations in this gene cause xeroderma pigmentosum complementation group G (XP-G), which is also referred to as xeroderma pigmentosum VII (XP7), a skin disorder characterized by hypersensitivity to UV light and increased susceptibility for skin cancer development following UV exposure. Some patients also develop Cockayne syndrome, which is characterized by severe growth defects, mental retardation, and cachexia. Read-through transcription exists between this gene and the neighboring upstream BIVM (basic, immunoglobulin-like variable motif containing) gene. [provided by RefSeq, Feb 2011] </t>
  </si>
  <si>
    <t>Ensembl:ENSG00000134899;HPRD:00595;MIM:133530</t>
  </si>
  <si>
    <t>XPG;UVDR;XPGC;COFS3;ERCM2;ERCC5-201;</t>
  </si>
  <si>
    <t>ERCC6</t>
  </si>
  <si>
    <t>ERCC excision repair 6, chromatin remodeling factor</t>
  </si>
  <si>
    <t>HGNC:HGNC:3438</t>
  </si>
  <si>
    <t>COCKAYNE SYNDROME TYPE B 133540;CEREBROOCULOFACIOSKELETAL SYNDROME 1 214150;DE SANCTIS-CACCHIONE SYNDROME 278800;MACULAR DEGENERATION AGE-RELATED SUSCEPTIBILITY TO 5 613761;UV-SENSITIVE SYNDROME 1 600630;LUNG CANCER SU;</t>
  </si>
  <si>
    <t xml:space="preserve">This gene encodes a DNA-binding protein that is important in transcription-coupled excision repair. The encoded protein has ATP-stimulated ATPase activity, interacts with several transcription and excision repair proteins, and may promote complex formation at DNA repair sites. Mutations in this gene are associated with Cockayne syndrome type B and cerebrooculofacioskeletal syndrome 1. Alternative splicing occurs between a splice site from exon 5 of this gene to the 3' splice site upstream of the open reading frame (ORF) of the adjacent gene, piggyback-derived-3 (GeneID:267004), which activates the alternative polyadenylation site downstream of the piggyback-derived-3 ORF. The resulting transcripts encode a fusion protein that shares sequence with the product of each individual gene. [provided by RefSeq, Mar 2016] </t>
  </si>
  <si>
    <t>Ensembl:ENSG00000225830;Ensembl:ENSG00000258838;HPRD:00596;MIM:609413;Vega:OTTHUMG00000018195;Vega:OTTHUMG00000171334</t>
  </si>
  <si>
    <t>CSB;CKN2;COFS;ARMD5;COFS1;POF11;RAD26;UVSS1;</t>
  </si>
  <si>
    <t>ERCC8</t>
  </si>
  <si>
    <t>ERCC excision repair 8, CSA ubiquitin ligase complex subunit</t>
  </si>
  <si>
    <t>HGNC:HGNC:3439</t>
  </si>
  <si>
    <t>COCKAYNE SYNDROME TYPE A 216400;UV-SENSITIVE SYNDROME 2 614621;</t>
  </si>
  <si>
    <t xml:space="preserve">This gene encodes a WD repeat protein, which interacts with Cockayne syndrome type B (CSB) protein and with p44 protein, a subunit of the RNA polymerase II transcription factor IIH. Mutations in this gene have been identified in patients with hereditary disease Cockayne syndrome (CS). CS cells are abnormally sensitive to ultraviolet radiation and are defective in the repair of transcriptionally active genes. Several transcript variants encoding different isoforms have been found for this gene. [provided by RefSeq, Mar 2014] </t>
  </si>
  <si>
    <t>Ensembl:ENSG00000049167;HPRD:07523;MIM:609412;Vega:OTTHUMG00000097741</t>
  </si>
  <si>
    <t>CSA;CKN1;UVSS2;</t>
  </si>
  <si>
    <t>ERLIN2</t>
  </si>
  <si>
    <t>ER lipid raft associated 2</t>
  </si>
  <si>
    <t>HGNC:HGNC:1356</t>
  </si>
  <si>
    <t>SPASTIC PARAPLEGIA 18 AUTOSOMAL RECESSIVE 611225;</t>
  </si>
  <si>
    <t xml:space="preserve">This gene encodes a member of the SPFH domain-containing family of lipid raft-associated proteins. The encoded protein is localized to lipid rafts of the endoplasmic reticulum and plays a critical role in inositol 1,4,5-trisphosphate (IP3) signaling by mediating ER-associated degradation of activated IP3 receptors. Mutations in this gene are a cause of spastic paraplegia-18 (SPG18). Alternatively spliced transcript variants encoding multiple isoforms have been observed for this gene. [provided by RefSeq, Feb 2012] </t>
  </si>
  <si>
    <t>Ensembl:ENSG00000147475;HPRD:15437;MIM:611605;Vega:OTTHUMG00000164005</t>
  </si>
  <si>
    <t>NET32;SPFH2;SPG18;C8ORF2;ERLIN-2;</t>
  </si>
  <si>
    <t>ESCO2</t>
  </si>
  <si>
    <t>establishment of sister chromatid cohesion N-acetyltransferase 2</t>
  </si>
  <si>
    <t>HGNC:HGNC:27230</t>
  </si>
  <si>
    <t>ROBERTS SYNDROME 268300;SC PHOCOMELIA SYNDROME 269000;</t>
  </si>
  <si>
    <t xml:space="preserve">This gene encodes a protein that may have acetyltransferase activity and may be required for the establishment of sister chromatid cohesion during the S phase of mitosis. Mutations in this gene have been associated with Roberts syndrome. [provided by RefSeq, Jul 2008] </t>
  </si>
  <si>
    <t>Ensembl:ENSG00000171320;HPRD:18564;MIM:609353;Vega:OTTHUMG00000163901</t>
  </si>
  <si>
    <t>RBS;EFO2;2410004I17RIK;</t>
  </si>
  <si>
    <t>ETFB</t>
  </si>
  <si>
    <t>electron transfer flavoprotein beta subunit</t>
  </si>
  <si>
    <t>HGNC:HGNC:3482</t>
  </si>
  <si>
    <t>GLUTARIC ACIDEMIA 2B 231680;</t>
  </si>
  <si>
    <t xml:space="preserve">This gene encodes electron-transfer-flavoprotein, beta polypeptide, which shuttles electrons between primary flavoprotein dehydrogenases involved in mitochondrial fatty acid and amino acid catabolism and the membrane-bound electron transfer flavoprotein ubiquinone oxidoreductase. The gene deficiencies have been implicated in type II glutaricaciduria. Alternatively spliced transcript variants have been found for this gene. [provided by RefSeq, Jul 2008] </t>
  </si>
  <si>
    <t>Ensembl:ENSG00000105379;HPRD:00557;MIM:130410;Vega:OTTHUMG00000182903</t>
  </si>
  <si>
    <t>MADD;FP585;</t>
  </si>
  <si>
    <t>ETHE1</t>
  </si>
  <si>
    <t>ETHE1, persulfide dioxygenase</t>
  </si>
  <si>
    <t>HGNC:HGNC:23287</t>
  </si>
  <si>
    <t>ETHYLMALONIC ENCEPHALOPATHY 602473;</t>
  </si>
  <si>
    <t xml:space="preserve">This gene encodes a member of the metallo beta-lactamase family of iron-containing proteins involved in the mitochondrial sulfide oxidation pathway. The encoded protein catalyzes the oxidation of a persulfide substrate to sulfite. Certain mutations in this gene cause ethylmalonic encephalopathy, an infantile metabolic disorder affecting the brain, gastrointestinal tract and peripheral vessels. Alternative splicing results in multiple transcript variants encoding different isoforms. [provided by RefSeq, Mar 2016] </t>
  </si>
  <si>
    <t>Ensembl:ENSG00000105755;HPRD:09764;MIM:608451;Vega:OTTHUMG00000182697</t>
  </si>
  <si>
    <t>HSCO;YF13H12;</t>
  </si>
  <si>
    <t>EXOSC3</t>
  </si>
  <si>
    <t>exosome component 3</t>
  </si>
  <si>
    <t>HGNC:HGNC:17944</t>
  </si>
  <si>
    <t>PONTOCEREBELLAR HYPOPLASIA TYPE 1B 614678;</t>
  </si>
  <si>
    <t xml:space="preserve">This gene encodes a non-catalytic component of the human exosome, a complex with 3'-5' exoribonuclease activity that plays a role in numerous RNA processing and degradation activities. Related pseudogenes of this gene are found on chromosome 19 and 21. Alternatively spliced transcript variants encoding different isoforms have been described. [provided by RefSeq, Jun 2012] </t>
  </si>
  <si>
    <t>Ensembl:ENSG00000107371;HPRD:16220;MIM:606489;Vega:OTTHUMG00000019932</t>
  </si>
  <si>
    <t>P10;PCH1B;RRP40;RRP40P;CGI-102;HRRP-40;BA3J10.7;</t>
  </si>
  <si>
    <t>EZH2</t>
  </si>
  <si>
    <t>enhancer of zeste 2 polycomb repressive complex 2 subunit</t>
  </si>
  <si>
    <t>HGNC:HGNC:3527</t>
  </si>
  <si>
    <t>WEAVER SYNDROME 277590;</t>
  </si>
  <si>
    <t xml:space="preserve">This gene encodes a member of the Polycomb-group (PcG) family. PcG family members form multimeric protein complexes, which are involved in maintaining the transcriptional repressive state of genes over successive cell generations. This protein associates with the embryonic ectoderm development protein, the VAV1 oncoprotein, and the X-linked nuclear protein. This protein may play a role in the hematopoietic and central nervous systems. Multiple alternatively splcied transcript variants encoding distinct isoforms have been identified for this gene. [provided by RefSeq, Feb 2011] </t>
  </si>
  <si>
    <t>Ensembl:ENSG00000106462;HPRD:03342;MIM:601573;Vega:OTTHUMG00000158973</t>
  </si>
  <si>
    <t>WVS;ENX1;EZH1;KMT6;WVS2;ENX-1;EZH2B;KMT6A;</t>
  </si>
  <si>
    <t>FAM126A</t>
  </si>
  <si>
    <t>family with sequence similarity 126 member A</t>
  </si>
  <si>
    <t>HGNC:HGNC:24587</t>
  </si>
  <si>
    <t>LEUKODYSTROPHY HYPOMYELINATING 5 610532;</t>
  </si>
  <si>
    <t xml:space="preserve">The protein encoded by this gene may play a part in the beta-catenin/Lef signaling pathway. Expression of this gene is down-regulated by beta-catenin. Defects in this gene are a cause of hypomyelination with congenital cataract (HCC). [provided by RefSeq, Oct 2008] </t>
  </si>
  <si>
    <t>Ensembl:ENSG00000122591;HPRD:16837;MIM:610531;Vega:OTTHUMG00000128435</t>
  </si>
  <si>
    <t>HCC;HLD5;HYCC1;DRCTNNB1A;</t>
  </si>
  <si>
    <t>FBN1</t>
  </si>
  <si>
    <t>fibrillin 1</t>
  </si>
  <si>
    <t>HGNC:HGNC:3603</t>
  </si>
  <si>
    <t>MARFAN SYNDROME 154700;ECTOPIA LENTIS FAMILIAL 129600;MASS SYNDROME 604308;WEILL-MARCHESANI SYNDROME 2 DOMINANT 608328;AORTIC ANEURYSM ASCENDING AND DISSECTION;STIFF SKIN SYNDROME 184900;ACROMICRIC DYSPLASIA 102370;</t>
  </si>
  <si>
    <t xml:space="preserve">This gene encodes a member of the fibrillin family of proteins. The encoded preproprotein is proteolytically processed to generate two proteins including the extracellular matrix component fibrillin-1 and the protein hormone asprosin. Fibrillin-1 is an extracellular matrix glycoprotein that serves as a structural component of calcium-binding microfibrils. These microfibrils provide force-bearing structural support in elastic and nonelastic connective tissue throughout the body. Asprosin, secreted by white adipose tissue, has been shown to regulate glucose homeostasis. Mutations in this gene are associated with Marfan syndrome and the related MASS phenotype, as well as ectopia lentis syndrome, Weill-Marchesani syndrome, Shprintzen-Goldberg syndrome and neonatal progeroid syndrome. [provided by RefSeq, Apr 2016] </t>
  </si>
  <si>
    <t>Ensembl:ENSG00000166147;HPRD:00618;MIM:134797;Vega:OTTHUMG00000172218</t>
  </si>
  <si>
    <t>FBN;SGS;WMS;MASS;MFLS;MFS1;OCTD;SSKS;WMS2;ACMICD;ECTOL1;GPHYSD2;</t>
  </si>
  <si>
    <t>FBXO31</t>
  </si>
  <si>
    <t>F-box protein 31</t>
  </si>
  <si>
    <t>HGNC:HGNC:16510</t>
  </si>
  <si>
    <t>MENTAL RETARDATION AUTOSOMAL RECESSIVE 45 615979;</t>
  </si>
  <si>
    <t xml:space="preserve">This gene is a member of the F-box family. Members are classified into three classes according to the substrate interaction domain, FBW for WD40 repeats, FBL for leucing-rich repeats, and FBXO for other domains. This protein, classified into the last category because of the lack of a recognizable substrate binding domain, has been proposed to be a component of the SCF ubiquitination complex. It is thought to bind and recruit substrate for ubiquitination and degradation. This protein may have a role in regulating the cell cycle as well as dendrite growth and neuronal migration. Alternative splicing results in multiple transcript variants. [provided by RefSeq, Sep 2013] </t>
  </si>
  <si>
    <t>Ensembl:ENSG00000103264;HPRD:10954;MIM:609102;Vega:OTTHUMG00000175685</t>
  </si>
  <si>
    <t>FBX14;FBX31;MRT45;FBXO14;PP2386;</t>
  </si>
  <si>
    <t>FGD1</t>
  </si>
  <si>
    <t>FYVE, RhoGEF and PH domain containing 1</t>
  </si>
  <si>
    <t>HGNC:HGNC:3663</t>
  </si>
  <si>
    <t>AARSKOG-SCOTT SYNDROME 305400;MENTAL RETARDATION X-LINKED SYNDROMIC 16 305400;</t>
  </si>
  <si>
    <t xml:space="preserve">This gene encodes a protein that contains Dbl (DH) and pleckstrin (PH) homology domains and is similar to the Rho family of small GTP-binding proteins. The encoded protein specifically binds to the Rho family GTPase Cdc42Hs and can stimulate the GDP-GTP exchange of the isoprenylated form of Cdc42Hs. It also stimulates the mitogen activated protein kinase cascade leading to c-Jun kinase SAPK/JNK1 activation. Defects in this gene are the cause of faciogenital dysplasia and X-linked mental retardation, syndromatic 16.[provided by RefSeq, Mar 2011] </t>
  </si>
  <si>
    <t>Ensembl:ENSG00000102302;HPRD:02373;MIM:300546;Vega:OTTHUMG00000021627</t>
  </si>
  <si>
    <t>AAS;FGDY;MRXS16;ZFYVE3;</t>
  </si>
  <si>
    <t>FGFR1</t>
  </si>
  <si>
    <t>fibroblast growth factor receptor 1</t>
  </si>
  <si>
    <t>HGNC:HGNC:3688</t>
  </si>
  <si>
    <t>PFEIFFER SYNDROME 101600;JACKSON-WEISS SYNDROME 123150;HYPOGONADOTROPIC HYPOGONADISM 2 WITH OR WITHOUT ANOSMIA 147950;OSTEOGLOPHONIC DYSPLASIA 166250;TRIGONOCEPHALY 1 190440;HARTSFIELD SYNDROME 615465;</t>
  </si>
  <si>
    <t xml:space="preserve">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both acidic and basic fibroblast growth factors and is involved in limb induction. Mutations in this gene have been associated with Pfeiffer syndrome, Jackson-Weiss syndrome, Antley-Bixler syndrome, osteoglophonic dysplasia, and autosomal dominant Kallmann syndrome 2. Chromosomal aberrations involving this gene are associated with stem cell myeloproliferative disorder and stem cell leukemia lymphoma syndrome. Alternatively spliced variants which encode different protein isoforms have been described; however, not all variants have been fully characterized. [provided by RefSeq, Jul 2008] </t>
  </si>
  <si>
    <t>Ensembl:ENSG00000077782;HPRD:00634;MIM:136350;Vega:OTTHUMG00000147366</t>
  </si>
  <si>
    <t>CEK;FLG;HH2;OGD;ECCL;FLT2;KAL2;BFGFR;CD331;FGFBR;FLT-2;HBGFR;N-SAM;FGFR-1;HRTFDS;BFGF-R-1;</t>
  </si>
  <si>
    <t>FGFR2</t>
  </si>
  <si>
    <t>fibroblast growth factor receptor 2</t>
  </si>
  <si>
    <t>HGNC:HGNC:3689</t>
  </si>
  <si>
    <t>CROUZON SYNDROME 123500;JACKSON-WEISS SYNDROME 123150;BEARE-STEVENSON CUTIS GYRATA SYNDROME 123790;PFEIFFER SYNDROME 101600;APERT SYNDROME 101200;SAETHRE-CHOTZEN SYNDROME 101400;CRANIOSYNOSTOSIS NONSPECIFIC;</t>
  </si>
  <si>
    <t xml:space="preserve">The protein encoded by this gene is a member of the fibroblast growth factor receptor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is a high-affinity receptor for acidic, basic and/or keratinocyte growth factor, depending on the isoform. Mutations in this gene are associated with Crouzon syndrome, Pfeiffer syndrome, Craniosynostosis, Apert syndrome, Jackson-Weiss syndrome, Beare-Stevenson cutis gyrata syndrome, Saethre-Chotzen syndrome, and syndromic craniosynostosis. Multiple alternatively spliced transcript variants encoding different isoforms have been noted for this gene. [provided by RefSeq, Jan 2009] </t>
  </si>
  <si>
    <t>Ensembl:ENSG00000066468;HPRD:01492;MIM:176943;Vega:OTTHUMG00000019175</t>
  </si>
  <si>
    <t>BEK;JWS;BBDS;CEK3;CFD1;ECT1;KGFR;TK14;TK25;BFR-1;CD332;K-SAM;</t>
  </si>
  <si>
    <t>FGFR3</t>
  </si>
  <si>
    <t>fibroblast growth factor receptor 3</t>
  </si>
  <si>
    <t>HGNC:HGNC:3690</t>
  </si>
  <si>
    <t>ACHONDROPLASIA 100800;HYPOCHONDROPLASIA 146000;THANATOPHORIC DYSPLASIA TYPE I 187600;CROUZON SYNDROME WITH ACANTHOSIS NIGRICANS 612247;MUENKE SYNDROME 602849;BLADDER CANCER SOMATIC 109800;COLORECTAL CANCER SOMATIC 1;</t>
  </si>
  <si>
    <t xml:space="preserve">This gene encodes a member of the fibroblast growth factor receptor (FGFR) family, with its amino acid sequence being highly conserved between members and among divergent species.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acidic and basic fibroblast growth hormone and plays a role in bone development and maintenance. Mutations in this gene lead to craniosynostosis and multiple types of skeletal dysplasia. Three alternatively spliced transcript variants that encode different protein isoforms have been described. [provided by RefSeq, Jul 2009] </t>
  </si>
  <si>
    <t>Ensembl:ENSG00000068078;HPRD:00624;MIM:134934;Vega:OTTHUMG00000121148</t>
  </si>
  <si>
    <t>ACH;CEK2;JTK4;CD333;HSFGFR3EX;</t>
  </si>
  <si>
    <t>FH</t>
  </si>
  <si>
    <t>fumarate hydratase</t>
  </si>
  <si>
    <t>HGNC:HGNC:3700</t>
  </si>
  <si>
    <t>FUMARASE DEFICIENCY 606812;LEIOMYOMATOSIS AND RENAL CELL CANCER 150800;</t>
  </si>
  <si>
    <t xml:space="preserve">The protein encoded by this gene is an enzymatic component of the tricarboxylic acid (TCA) cycle, or Krebs cycle, and catalyzes the formation of L-malate from fumarate. It exists in both a cytosolic form and an N-terminal extended form, differing only in the translation start site used. The N-terminal extended form is targeted to the mitochondrion, where the removal of the extension generates the same form as in the cytoplasm. It is similar to some thermostable class II fumarases and functions as a homotetramer. Mutations in this gene can cause fumarase deficiency and lead to progressive encephalopathy. [provided by RefSeq, Jul 2008] </t>
  </si>
  <si>
    <t>Ensembl:ENSG00000091483;HPRD:00652;MIM:136850;Vega:OTTHUMG00000039597</t>
  </si>
  <si>
    <t>MCL;FMRD;LRCC;HLRCC;MCUL1;</t>
  </si>
  <si>
    <t>FIGN</t>
  </si>
  <si>
    <t>fidgetin, microtubule severing factor</t>
  </si>
  <si>
    <t>HGNC:HGNC:13285</t>
  </si>
  <si>
    <t>Ensembl:ENSG00000182263;HPRD:07287;MIM:605295;Vega:OTTHUMG00000074059</t>
  </si>
  <si>
    <t>FKRP</t>
  </si>
  <si>
    <t>fukutin related protein</t>
  </si>
  <si>
    <t>HGNC:HGNC:17997</t>
  </si>
  <si>
    <t>MUSCULAR DYSTROPHY-DYSTROGLYCANOPATHY (CONGENITAL WITH BRAIN AND EYE ANOMALIES) TYPE A 5 613153;MUSCULAR DYSTROPHY-DYSTROGLYCANOPATHY (CONGENITAL W/WO MENTAL RETARDATION) TYPE B 5 606612;</t>
  </si>
  <si>
    <t xml:space="preserve">This gene encodes a protein which is targeted to the medial Golgi apparatus and is necessary for posttranslational modification of dystroglycan. Mutations in this gene have been associated with congenital muscular dystrophy, mental retardation, and cerebellar cysts. Several alternatively spliced transcript variants of this gene have been described, but the full-length nature of some of these variants has not been determined. [provided by RefSeq, Oct 2008] </t>
  </si>
  <si>
    <t>Ensembl:ENSG00000181027;HPRD:05962;MIM:606596;Vega:OTTHUMG00000183177</t>
  </si>
  <si>
    <t>MDC1C;LGMD2I;MDDGA5;MDDGB5;MDDGC5;</t>
  </si>
  <si>
    <t>FKTN</t>
  </si>
  <si>
    <t>fukutin</t>
  </si>
  <si>
    <t>HGNC:HGNC:3622</t>
  </si>
  <si>
    <t>MUSCULAR DYSTROPHY-DYSTROGLYCANOPATHY (CONGENITAL WITH BRAIN AND EYE ANOMALIES) TYPE A 4 253800;MUSCULAR DYSTROPHY-DYSTROGLYCANOPATHY (CONGENITAL WITHOUT MENTAL RETARDATION) TYPE B 4 613152;CARDIOMYOPATHY DILATED 1X 611615;</t>
  </si>
  <si>
    <t xml:space="preserve">The protein encoded by this gene is a putative transmembrane protein that is localized to the cis-Golgi compartment, where it may be involved in the glycosylation of alpha-dystroglycan in skeletal muscle. The encoded protein is thought to be a glycosyltransferase and could play a role in brain development. Defects in this gene are a cause of Fukuyama-type congenital muscular dystrophy (FCMD), Walker-Warburg syndrome (WWS), limb-girdle muscular dystrophy type 2M (LGMD2M), and dilated cardiomyopathy type 1X (CMD1X). Alternatively spliced transcript variants have been found for this gene. [provided by RefSeq, Nov 2010] </t>
  </si>
  <si>
    <t>Ensembl:ENSG00000106692;HPRD:06308;MIM:607440;Vega:OTTHUMG00000020425</t>
  </si>
  <si>
    <t>FCMD;CMD1X;LGMD2M;MDDGA4;MDDGB4;MDDGC4;</t>
  </si>
  <si>
    <t>FLNA</t>
  </si>
  <si>
    <t>filamin A</t>
  </si>
  <si>
    <t>HGNC:HGNC:3754</t>
  </si>
  <si>
    <t>HETEROTOPIA PERIVENTRICULAR 300049;OTOPALATODIGITAL SYNDROME TYPE I 311300;OTOPALATODIGITAL SYNDROME TYPE II 304120;INTESTINAL PSEUDOOBSTRUCTION NEURONAL 300048;MELNICK-NEEDLES SYNDROME 309350;</t>
  </si>
  <si>
    <t xml:space="preserve">The protein encoded by this gene is an actin-binding protein that crosslinks actin filaments and links actin filaments to membrane glycoproteins. The encoded protein is involved in remodeling the cytoskeleton to effect changes in cell shape and migration. This protein interacts with integrins, transmembrane receptor complexes, and second messengers. Defects in this gene are a cause of several syndromes, including periventricular nodular heterotopias (PVNH1, PVNH4), otopalatodigital syndromes (OPD1, OPD2), frontometaphyseal dysplasia (FMD), Melnick-Needles syndrome (MNS), and X-linked congenital idiopathic intestinal pseudoobstruction (CIIPX). Two transcript variants encoding different isoforms have been found for this gene.[provided by RefSeq, Mar 2009] </t>
  </si>
  <si>
    <t>Ensembl:ENSG00000196924;HPRD:02060;MIM:300017;Vega:OTTHUMG00000022712</t>
  </si>
  <si>
    <t>FLN;FMD;MNS;OPD;ABPX;CSBS;CVD1;FLN1;NHBP;OPD1;OPD2;XLVD;XMVD;FLN-A;ABP-280;</t>
  </si>
  <si>
    <t>FLVCR1</t>
  </si>
  <si>
    <t>feline leukemia virus subgroup C cellular receptor 1</t>
  </si>
  <si>
    <t>HGNC:HGNC:24682</t>
  </si>
  <si>
    <t>ATAXIA POSTERIOR COLUMN WITH RETINITIS PIGMENTOSA 609033;</t>
  </si>
  <si>
    <t xml:space="preserve">This gene encodes a member of the major facilitator superfamily of transporter proteins. The encoded protein is a heme transporter that may play a critical role in erythropoiesis by protecting developing erythroid cells from heme toxicity. This gene may play a role in posterior column ataxia with retinitis pigmentosa and the hematological disorder Diamond-Blackfan syndrome. [provided by RefSeq, Jan 2011] </t>
  </si>
  <si>
    <t>Ensembl:ENSG00000162769;HPRD:16451;MIM:609144;Vega:OTTHUMG00000036924</t>
  </si>
  <si>
    <t>PCA;AXPC1;FLVCR;PCARP;MFSD7B;</t>
  </si>
  <si>
    <t>FMN2</t>
  </si>
  <si>
    <t>formin 2</t>
  </si>
  <si>
    <t>HGNC:HGNC:14074</t>
  </si>
  <si>
    <t>MENTAL RETARDATION AUTOSOMAL RECESSIVE 47 616193;</t>
  </si>
  <si>
    <t xml:space="preserve">This gene is a member of the formin homology protein family. The encoded protein is thought to have essential roles in organization of the actin cytoskeleton and in cell polarity. Mutations in this gene have been associated with mental retardation autosomal recessive 47 (MRT47). Alternatively spliced transcript variants have been identified. [provided by RefSeq, Mar 2015] </t>
  </si>
  <si>
    <t>Ensembl:ENSG00000155816;HPRD:10449;MIM:606373;Vega:OTTHUMG00000039883</t>
  </si>
  <si>
    <t>FMR1</t>
  </si>
  <si>
    <t>fragile X mental retardation 1</t>
  </si>
  <si>
    <t>HGNC:HGNC:3775</t>
  </si>
  <si>
    <t>FRAGILE X SYNDROME 300624;FRAGILE X TREMOR/ATAXIA SYNDROME 300623;PREMATURE OVARIAN FAILURE 1 311360;</t>
  </si>
  <si>
    <t xml:space="preserve">The protein encoded by this gene binds RNA and is associated with polysomes. The encoded protein may be involved in mRNA trafficking from the nucleus to the cytoplasm. A trinucleotide repeat (CGG) in the 5' UTR is normally found at 6-53 copies, but an expansion to 55-230 repeats is the cause of fragile X syndrome. Expansion of the trinucleotide repeat may also cause one form of premature ovarian failure (POF1). Multiple alternatively spliced transcript variants that encode different protein isoforms and which are located in different cellular locations have been described for this gene. [provided by RefSeq, May 2010] </t>
  </si>
  <si>
    <t>Ensembl:ENSG00000102081;HPRD:02398;MIM:309550;Vega:OTTHUMG00000022606</t>
  </si>
  <si>
    <t>POF;FMRP;POF1;FRAXA;</t>
  </si>
  <si>
    <t>FOXG1</t>
  </si>
  <si>
    <t>forkhead box G1</t>
  </si>
  <si>
    <t>HGNC:HGNC:3811</t>
  </si>
  <si>
    <t>RETT SYNDROME CONGENITAL VARIANT 613454;</t>
  </si>
  <si>
    <t xml:space="preserve">This locus encodes a member of the forked-head transcription factor family. The encoded protein, which functions as a repressor, may play a role in brain development. Mutations at this locus have been associated with Rett syndrome. [provided by RefSeq, Feb 2012] </t>
  </si>
  <si>
    <t>Ensembl:ENSG00000176165;HPRD:01283;MIM:164874;Vega:OTTHUMG00000140187</t>
  </si>
  <si>
    <t>BF1;BF2;QIN;FKH2;HBF2;HFK1;HFK2;HFK3;KHL2;FHKL3;FKHL1;FKHL2;FKHL3;FKHL4;HBF-1;HBF-2;HBF-3;FOXG1A;FOXG1B;FOXG1C;HBF-G2;</t>
  </si>
  <si>
    <t>FOXP1</t>
  </si>
  <si>
    <t>forkhead box P1</t>
  </si>
  <si>
    <t>HGNC:HGNC:3823</t>
  </si>
  <si>
    <t>MENTAL RETARDATION WITH LANGUAGE IMPAIRMENT AND AUTISTIC FEATURES 613670;</t>
  </si>
  <si>
    <t xml:space="preserve">This gene belongs to subfamily P of the forkhead box (FOX) transcription factor family. Forkhead box transcription factors play important roles in the regulation of tissue- and cell type-specific gene transcription during both development and adulthood. Forkhead box P1 protein contains both DNA-binding- and protein-protein binding-domains. This gene may act as a tumor suppressor as it is lost in several tumor types and maps to a chromosomal region (3p14.1) reported to contain a tumor suppressor gene(s). Alternative splicing results in multiple transcript variants encoding different isoforms. [provided by RefSeq, Jul 2008] </t>
  </si>
  <si>
    <t>Ensembl:ENSG00000114861;HPRD:18518;MIM:605515;Vega:OTTHUMG00000158803</t>
  </si>
  <si>
    <t>MFH;QRF1;12CC4;HFKH1B;HSPC215;</t>
  </si>
  <si>
    <t>FOXP2</t>
  </si>
  <si>
    <t>forkhead box P2</t>
  </si>
  <si>
    <t>HGNC:HGNC:13875</t>
  </si>
  <si>
    <t>SPEECH-LANGUAGE DISORDER-1 602081;</t>
  </si>
  <si>
    <t xml:space="preserve">This gene encodes a member of the forkhead/winged-helix (FOX) family of transcription factors. It is expressed in fetal and adult brain as well as in several other organs such as the lung and gut. The protein product contains a FOX DNA-binding domain and a large polyglutamine tract and is an evolutionarily conserved transcription factor, which may bind directly to approximately 300 to 400 gene promoters in the human genome to regulate the expression of a variety of genes. This gene is required for proper development of speech and language regions of the brain during embryogenesis, and may be involved in a variety of biological pathways and cascades that may ultimately influence language development. Mutations in this gene cause speech-language disorder 1 (SPCH1), also known as autosomal dominant speech and language disorder with orofacial dyspraxia. Multiple alternative transcripts encoding different isoforms have been identified in this gene.[provided by RefSeq, Feb 2010] </t>
  </si>
  <si>
    <t>Ensembl:ENSG00000128573;HPRD:05611;MIM:605317;Vega:OTTHUMG00000023131</t>
  </si>
  <si>
    <t>SPCH1;CAGH44;TNRC10;</t>
  </si>
  <si>
    <t>FRAS1</t>
  </si>
  <si>
    <t>Fraser extracellular matrix complex subunit 1</t>
  </si>
  <si>
    <t>HGNC:HGNC:19185</t>
  </si>
  <si>
    <t>FRASER SYNDROME 219000;</t>
  </si>
  <si>
    <t xml:space="preserve">This gene encodes an extracellular matrix protein that appears to function in the regulation of epidermal-basement membrane adhesion and organogenesis during development. Mutations in this gene cause Fraser syndrome, a multisystem malformation that can include craniofacial, urogenital and respiratory system abnormalities. Alternative splicing results in multiple transcript variants. [provided by RefSeq, Oct 2009] </t>
  </si>
  <si>
    <t>Ensembl:ENSG00000138759;HPRD:06382;MIM:607830;Vega:OTTHUMG00000160856</t>
  </si>
  <si>
    <t>FTO</t>
  </si>
  <si>
    <t>fat mass and obesity associated</t>
  </si>
  <si>
    <t>HGNC:HGNC:24678</t>
  </si>
  <si>
    <t>GROWTH RETARDATION DEVELOPMENTAL DELAY COARSE FACIES AND EARLY DEATH 612938;</t>
  </si>
  <si>
    <t xml:space="preserve">This gene is a nuclear protein of the AlkB related non-haem iron and 2-oxoglutarate-dependent oxygenase superfamily but the exact physiological function of this gene is not known. Other non-heme iron enzymes function to reverse alkylated DNA and RNA damage by oxidative demethylation. Studies in mice and humans indicate a role in nervous and cardiovascular systems and a strong association with body mass index, obesity risk, and type 2 diabetes. [provided by RefSeq, Jul 2011] </t>
  </si>
  <si>
    <t>Ensembl:ENSG00000140718;MIM:610966;Vega:OTTHUMG00000158780</t>
  </si>
  <si>
    <t>GDFD;ALKBH9;BMIQ14;</t>
  </si>
  <si>
    <t>FTSJ1</t>
  </si>
  <si>
    <t>FtsJ RNA methyltransferase homolog 1 (E. coli)</t>
  </si>
  <si>
    <t>HGNC:HGNC:13254</t>
  </si>
  <si>
    <t>MENTAL RETARDATION X-LINKED 9 309549;</t>
  </si>
  <si>
    <t xml:space="preserve">This gene encodes a member of the methyltransferase superfamily. The encoded protein localizes to the nucleolus, binds to S-adenosylmethionine, and may be involved in the processing and modification of ribosomal RNA. Mutations in this gene are associated with mental retardation. Alternative splicing results in multiple transcript variants. [provided by RefSeq, Aug 2013] </t>
  </si>
  <si>
    <t>Ensembl:ENSG00000068438;HPRD:06568;MIM:300499;Vega:OTTHUMG00000024118</t>
  </si>
  <si>
    <t>JM23;MRX9;SPB1;CDLIV;MRX44;TRMT7;</t>
  </si>
  <si>
    <t>FUCA1</t>
  </si>
  <si>
    <t>fucosidase, alpha-L- 1, tissue</t>
  </si>
  <si>
    <t>HGNC:HGNC:4006</t>
  </si>
  <si>
    <t>FUCOSIDOSIS 230000;</t>
  </si>
  <si>
    <t xml:space="preserve">The protein encoded by this gene is a lysosomal enzyme involved in the degradation of fucose-containing glycoproteins and glycolipids. Mutations in this gene are associated with fucosidosis (FUCA1D), which is an autosomal recessive lysosomal storage disease. A pseudogene of this locus is present on chr 2.[provided by RefSeq, Oct 2009] </t>
  </si>
  <si>
    <t>Ensembl:ENSG00000179163;HPRD:01974;MIM:612280;Vega:OTTHUMG00000002965</t>
  </si>
  <si>
    <t>FUCA;</t>
  </si>
  <si>
    <t>GABRA1</t>
  </si>
  <si>
    <t>gamma-aminobutyric acid type A receptor alpha1 subunit</t>
  </si>
  <si>
    <t>HGNC:HGNC:4075</t>
  </si>
  <si>
    <t>EPILEPTIC ENCEPHALOPATHY EARLY INFANTILE 19 615744;EPILEPSY CHILDHOOD ABSENCE SUSCEPTIBILITY TO 4;EPILEPSY JUVENILE MYOCLONIC SUSCEPTIBILITY TO 5 611136;</t>
  </si>
  <si>
    <t xml:space="preserve">This gene encodes a gamma-aminobutyric acid (GABA) receptor. GABA is the major inhibitory neurotransmitter in the mammalian brain where it acts at GABA-A receptors, which are ligand-gated chloride channels. Chloride conductance of these channels can be modulated by agents such as benzodiazepines that bind to the GABA-A receptor. GABA-A receptors are pentameric, consisting of proteins from several subunit classes: alpha, beta, gamma, delta and rho. Mutations in this gene cause juvenile myoclonic epilepsy and childhood absence epilepsy type 4. Multiple transcript variants encoding the same protein have been identified for this gene. [provided by RefSeq, Jul 2008] </t>
  </si>
  <si>
    <t>Ensembl:ENSG00000022355;HPRD:00662;MIM:137160;Vega:OTTHUMG00000163586</t>
  </si>
  <si>
    <t>EJM;ECA4;EJM5;EIEE19;</t>
  </si>
  <si>
    <t>GAD1</t>
  </si>
  <si>
    <t>glutamate decarboxylase 1</t>
  </si>
  <si>
    <t>HGNC:HGNC:4092</t>
  </si>
  <si>
    <t>CEREBRAL PALSY SPASTIC QUADRIPLEGIC 1 603513;</t>
  </si>
  <si>
    <t xml:space="preserve">This gene encodes one of several forms of glutamic acid decarboxylase, identified as a major autoantigen in insulin-dependent diabetes. The enzyme encoded is responsible for catalyzing the production of gamma-aminobutyric acid from L-glutamic acid. A pathogenic role for this enzyme has been identified in the human pancreas since it has been identified as an autoantigen and an autoreactive T cell target in insulin-dependent diabetes. This gene may also play a role in the stiff man syndrome. Deficiency in this enzyme has been shown to lead to pyridoxine dependency with seizures. Alternative splicing of this gene results in two products, the predominant 67-kD form and a less-frequent 25-kD form. [provided by RefSeq, Jul 2008] </t>
  </si>
  <si>
    <t>Ensembl:ENSG00000128683;HPRD:12011;MIM:605363;Vega:OTTHUMG00000044175</t>
  </si>
  <si>
    <t>GAD;SCP;CPSQ1;</t>
  </si>
  <si>
    <t>GALE</t>
  </si>
  <si>
    <t>UDP-galactose-4-epimerase</t>
  </si>
  <si>
    <t>HGNC:HGNC:4116</t>
  </si>
  <si>
    <t>GALACTOSE EPIMERASE DEFICIENCY 230350;</t>
  </si>
  <si>
    <t xml:space="preserve">This gene encodes UDP-galactose-4-epimerase which catalyzes two distinct but analogous reactions: the epimerization of UDP-glucose to UDP-galactose, and the epimerization of UDP-N-acetylglucosamine to UDP-N-acetylgalactosamine. The bifunctional nature of the enzyme has the important metabolic consequence that mutant cells (or individuals) are dependent not only on exogenous galactose, but also on exogenous N-acetylgalactosamine as a necessary precursor for the synthesis of glycoproteins and glycolipids. Mutations in this gene result in epimerase-deficiency galactosemia, also referred to as galactosemia type 3, a disease characterized by liver damage, early-onset cataracts, deafness and mental retardation, with symptoms ranging from mild ('peripheral' form) to severe ('generalized' form). Multiple alternatively spliced transcripts encoding the same protein have been identified. [provided by RefSeq, Jul 2008] </t>
  </si>
  <si>
    <t>Ensembl:ENSG00000117308;HPRD:06092;MIM:606953;Vega:OTTHUMG00000002958</t>
  </si>
  <si>
    <t>SDR1E1;</t>
  </si>
  <si>
    <t>GALT</t>
  </si>
  <si>
    <t>galactose-1-phosphate uridylyltransferase</t>
  </si>
  <si>
    <t>HGNC:HGNC:4135</t>
  </si>
  <si>
    <t>GALACTOSEMIA 230400;</t>
  </si>
  <si>
    <t xml:space="preserve">Galactose-1-phosphate uridyl transferase (GALT) catalyzes the second step of the Leloir pathway of galactose metabolism, namely the conversion of UDP-glucose + galactose-1-phosphate to glucose-1-phosphate + UDP-galactose. The absence of this enzyme results in classic galactosemia in humans and can be fatal in the newborn period if lactose is not removed from the diet. The pathophysiology of galactosemia has not been clearly defined. Two transcript variants encoding different isoforms have been found for this gene. [provided by RefSeq, Apr 2012] </t>
  </si>
  <si>
    <t>Ensembl:ENSG00000213930;HPRD:06106;MIM:606999;Vega:OTTHUMG00000019836</t>
  </si>
  <si>
    <t>GAMT</t>
  </si>
  <si>
    <t>guanidinoacetate N-methyltransferase</t>
  </si>
  <si>
    <t>HGNC:HGNC:4136</t>
  </si>
  <si>
    <t>CEREBRAL CREATINE DEFICIENCY SYNDROME 2 612736;</t>
  </si>
  <si>
    <t xml:space="preserve">The protein encoded by this gene is a methyltransferase that converts guanidoacetate to creatine, using S-adenosylmethionine as the methyl donor. Defects in this gene have been implicated in neurologic syndromes and muscular hypotonia, probably due to creatine deficiency and accumulation of guanidinoacetate in the brain of affected individuals. Two transcript variants encoding different isoforms have been described for this gene. Pseudogenes of this gene are found on chromosomes 2 and 13. [provided by RefSeq, Feb 2012] </t>
  </si>
  <si>
    <t>Ensembl:ENSG00000130005;HPRD:03142;MIM:601240;Vega:OTTHUMG00000180095</t>
  </si>
  <si>
    <t>PIG2;CCDS2;TP53I2;HEL-S-20;</t>
  </si>
  <si>
    <t>GATAD2B</t>
  </si>
  <si>
    <t>GATA zinc finger domain containing 2B</t>
  </si>
  <si>
    <t>HGNC:HGNC:30778</t>
  </si>
  <si>
    <t>MENTAL RETARDATION AUTOSOMAL DOMINANT 18 615074;</t>
  </si>
  <si>
    <t xml:space="preserve">This gene encodes a zinc finger protein transcriptional repressor. The encoded protein is part of the methyl-CpG-binding protein-1 complex, which represses gene expression by deacetylating methylated nucleosomes. Mutations in this gene are linked to intellectual disability and dysmorphic features associated with mental retardation. [provided by RefSeq, Jun 2016] </t>
  </si>
  <si>
    <t>Ensembl:ENSG00000143614;HPRD:15094;MIM:614998;Vega:OTTHUMG00000037162</t>
  </si>
  <si>
    <t>P68;MRD18;P66BETA;</t>
  </si>
  <si>
    <t>GATM</t>
  </si>
  <si>
    <t>glycine amidinotransferase</t>
  </si>
  <si>
    <t>HGNC:HGNC:4175</t>
  </si>
  <si>
    <t>CEREBRAL CREATINE DEFICIENCY SYNDROME 3 612718;</t>
  </si>
  <si>
    <t xml:space="preserve">This gene encodes a mitochondrial enzyme that belongs to the amidinotransferase family. This enzyme is involved in creatine biosynthesis, whereby it catalyzes the transfer of a guanido group from L-arginine to glycine, resulting in guanidinoacetic acid, the immediate precursor of creatine. Mutations in this gene cause arginine:glycine amidinotransferase deficiency, an inborn error of creatine synthesis characterized by mental retardation, language impairment, and behavioral disorders. [provided by RefSeq, Jul 2008] </t>
  </si>
  <si>
    <t>Ensembl:ENSG00000171766;HPRD:03838;MIM:602360;Vega:OTTHUMG00000131427</t>
  </si>
  <si>
    <t>AT;AGAT;CCDS3;</t>
  </si>
  <si>
    <t>GCH1</t>
  </si>
  <si>
    <t>GTP cyclohydrolase 1</t>
  </si>
  <si>
    <t>HGNC:HGNC:4193</t>
  </si>
  <si>
    <t>DYSTONIA DOPA-RESPONSIVE WITH OR WITHOUT HYPERPHENYLALANINEMIA 128230;HYPERPHENYLALANINEMIA BH4-DEFICIENT B 233910;</t>
  </si>
  <si>
    <t xml:space="preserve">This gene encodes a member of the GTP cyclohydrolase family. The encoded protein is the first and rate-limiting enzyme in tetrahydrobiopterin (BH4) biosynthesis, catalyzing the conversion of GTP into 7,8-dihydroneopterin triphosphate. BH4 is an essential cofactor required by aromatic amino acid hydroxylases as well as nitric oxide synthases. Mutations in this gene are associated with malignant hyperphenylalaninemia and dopa-responsive dystonia. Several alternatively spliced transcript variants encoding different isoforms have been described; however, not all variants give rise to a functional enzyme. [provided by RefSeq, Jul 2008] </t>
  </si>
  <si>
    <t>Ensembl:ENSG00000131979;HPRD:02573;MIM:600225;Vega:OTTHUMG00000029754</t>
  </si>
  <si>
    <t>GCH;DYT5;DYT14;DYT5A;GTPCH1;HPABH4B;GTP-CH-1;</t>
  </si>
  <si>
    <t>GCSH</t>
  </si>
  <si>
    <t>glycine cleavage system protein H</t>
  </si>
  <si>
    <t>HGNC:HGNC:4208</t>
  </si>
  <si>
    <t xml:space="preserve">Degradation of glycine is brought about by the glycine cleavage system, which is composed of four mitochondrial protein components: P protein (a pyridoxal phosphate-dependent glycine decarboxylase), H protein (a lipoic acid-containing protein), T protein (a tetrahydrofolate-requiring enzyme), and L protein (a lipoamide dehydrogenase). The protein encoded by this gene is the H protein, which transfers the methylamine group of glycine from the P protein to the T protein. Defects in this gene are a cause of nonketotic hyperglycinemia (NKH). Two transcript variants, one protein-coding and the other probably not protein-coding,have been found for this gene. Also, several transcribed and non-transcribed pseudogenes of this gene exist throughout the genome.[provided by RefSeq, Jan 2010] </t>
  </si>
  <si>
    <t>Ensembl:ENSG00000140905;HPRD:01998;MIM:238330;Vega:OTTHUMG00000137626</t>
  </si>
  <si>
    <t>GCE;NKH;</t>
  </si>
  <si>
    <t>GDI1</t>
  </si>
  <si>
    <t>GDP dissociation inhibitor 1</t>
  </si>
  <si>
    <t>HGNC:HGNC:4226</t>
  </si>
  <si>
    <t>MENTAL RETARDATION X-LINKED 41 300849;</t>
  </si>
  <si>
    <t xml:space="preserve">GDP dissociation inhibitors are proteins that regulate the GDP-GTP exchange reaction of members of the rab family, small GTP-binding proteins of the ras superfamily, that are involved in vesicular trafficking of molecules between cellular organelles. GDIs slow the rate of dissociation of GDP from rab proteins and release GDP from membrane-bound rabs. GDI1 is expressed primarily in neural and sensory tissues. Mutations in GDI1 have been linked to X-linked nonspecific mental retardation. [provided by RefSeq, Jul 2008] </t>
  </si>
  <si>
    <t>Ensembl:ENSG00000203879;HPRD:02114;MIM:300104;Vega:OTTHUMG00000033293</t>
  </si>
  <si>
    <t>1A;GDIL;MRX41;MRX48;OPHN2;XAP-4;RABGD1A;RABGDIA;</t>
  </si>
  <si>
    <t>GFAP</t>
  </si>
  <si>
    <t>glial fibrillary acidic protein</t>
  </si>
  <si>
    <t>HGNC:HGNC:4235</t>
  </si>
  <si>
    <t>ALEXANDER DISEASE 203450;</t>
  </si>
  <si>
    <t xml:space="preserve">This gene encodes one of the major intermediate filament proteins of mature astrocytes. It is used as a marker to distinguish astrocytes from other glial cells during development. Mutations in this gene cause Alexander disease, a rare disorder of astrocytes in the central nervous system. Alternative splicing results in multiple transcript variants encoding distinct isoforms. [provided by RefSeq, Oct 2008] </t>
  </si>
  <si>
    <t>Ensembl:ENSG00000131095;HPRD:00675;MIM:137780;Vega:OTTHUMG00000179866</t>
  </si>
  <si>
    <t>ALXDRD;</t>
  </si>
  <si>
    <t>GJB1</t>
  </si>
  <si>
    <t>gap junction protein beta 1</t>
  </si>
  <si>
    <t>HGNC:HGNC:4283</t>
  </si>
  <si>
    <t>CHARCOT-MARIE-TOOTH NEUROPATHY X-LINKED DOMINANT 1 302800;</t>
  </si>
  <si>
    <t xml:space="preserve">This gene encodes a member of the gap junction protein family. The gap junction proteins are membrane-spanning proteins that assemble to form gap junction channels that facilitate the transfer of ions and small molecules between cells. According to sequence similarities at the nucleotide and amino acid levels, the gap junction proteins are divided into two categories, alpha and beta. Mutations in this gene cause X-linked Charcot-Marie-Tooth disease, an inherited peripheral neuropathy. Alternatively spliced transcript variants encoding the same protein have been found for this gene. [provided by RefSeq, Oct 2008] </t>
  </si>
  <si>
    <t>Ensembl:ENSG00000169562;HPRD:02367;MIM:304040;Vega:OTTHUMG00000021797</t>
  </si>
  <si>
    <t>CMTX;CX32;CMTX1;</t>
  </si>
  <si>
    <t>GJC2</t>
  </si>
  <si>
    <t>gap junction protein gamma 2</t>
  </si>
  <si>
    <t>HGNC:HGNC:17494</t>
  </si>
  <si>
    <t>LEUKODYSTROPHY HYPOMYELINATING 2 608804;SPASTIC PARAPLEGIA 44 AUTOSOMAL RECESSIVE 613206;LYMPHEDEMA HEREDITARY IC 613480;</t>
  </si>
  <si>
    <t xml:space="preserve">This gene encodes a gap junction protein. Gap junction proteins are members of a large family of homologous connexins and comprise 4 transmembrane, 2 extracellular, and 3 cytoplasmic domains. This gene plays a key role in central myelination and is involved in peripheral myelination in humans. Defects in this gene are the cause of autosomal recessive Pelizaeus-Merzbacher-like disease-1. [provided by RefSeq, Jul 2008] </t>
  </si>
  <si>
    <t>Ensembl:ENSG00000198835;HPRD:10582;MIM:608803;Vega:OTTHUMG00000039771</t>
  </si>
  <si>
    <t>CX47;HLD2;GJA12;SPG44;CX46.6;LMPH1C;PMLDAR;</t>
  </si>
  <si>
    <t>GK</t>
  </si>
  <si>
    <t>glycerol kinase</t>
  </si>
  <si>
    <t>HGNC:HGNC:4289</t>
  </si>
  <si>
    <t>GLYCEROL KINASE DEFICIENCY 307030;</t>
  </si>
  <si>
    <t xml:space="preserve">The protein encoded by this gene belongs to the FGGY kinase family. This protein is a key enzyme in the regulation of glycerol uptake and metabolism. It catalyzes the phosphorylation of glycerol by ATP, yielding ADP and glycerol-3-phosphate. Mutations in this gene are associated with glycerol kinase deficiency (GKD). Alternatively spliced transcript variants encoding different isoforms have been found for this gene. [provided by RefSeq, Mar 2011] </t>
  </si>
  <si>
    <t>Ensembl:ENSG00000198814;HPRD:08363;MIM:300474;Vega:OTTHUMG00000021328</t>
  </si>
  <si>
    <t>GK1;GKD;</t>
  </si>
  <si>
    <t>GLB1</t>
  </si>
  <si>
    <t>galactosidase beta 1</t>
  </si>
  <si>
    <t>HGNC:HGNC:4298</t>
  </si>
  <si>
    <t>GM1-GANGLIOSIDOSIS TYPE I 230500;GM1-GANGLIOSIDOSIS TYPE II 230600;GM1-GANGLIOSIDOSIS TYPE III 230650;MUCOPOLYSACCHARIDOSIS TYPE IVB (MORQUIO) 253010;</t>
  </si>
  <si>
    <t xml:space="preserve">This gene encodes a member of the glycosyl hydrolase 35 family of proteins. Alternative splicing results in multiple transcript variants, at least one of which encodes a preproprotein that is proteolytically processed to generate the mature lysosomal enzyme. This enzyme catalyzes the hydrolysis of a terminal beta-linked galactose residue from ganglioside substrates and other glycoconjugates. Mutations in this gene may result in GM1-gangliosidosis and Morquio B syndrome. [provided by RefSeq, Nov 2015] </t>
  </si>
  <si>
    <t>Ensembl:ENSG00000170266;HPRD:01975;MIM:611458;Vega:OTTHUMG00000155781</t>
  </si>
  <si>
    <t>EBP;ELNR1;MPS4B;</t>
  </si>
  <si>
    <t>GLDC</t>
  </si>
  <si>
    <t>glycine decarboxylase</t>
  </si>
  <si>
    <t>HGNC:HGNC:4313</t>
  </si>
  <si>
    <t xml:space="preserve">Degradation of glycine is brought about by the glycine cleavage system, which is composed of four mitochondrial protein components: P protein (a pyridoxal phosphate-dependent glycine decarboxylase), H protein (a lipoic acid-containing protein), T protein (a tetrahydrofolate-requiring enzyme), and L protein (a lipoamide dehydrogenase). The protein encoded by this gene is the P protein, which binds to glycine and enables the methylamine group from glycine to be transferred to the T protein. Defects in this gene are a cause of nonketotic hyperglycinemia (NKH).[provided by RefSeq, Jan 2010] </t>
  </si>
  <si>
    <t>Ensembl:ENSG00000178445;HPRD:01996;MIM:238300;Vega:OTTHUMG00000019524</t>
  </si>
  <si>
    <t>GCE;GCSP;HYGN1;</t>
  </si>
  <si>
    <t>GLI2</t>
  </si>
  <si>
    <t>GLI family zinc finger 2</t>
  </si>
  <si>
    <t>HGNC:HGNC:4318</t>
  </si>
  <si>
    <t>HOLOPROSENCEPHALY-9 610829;</t>
  </si>
  <si>
    <t xml:space="preserve">This gene encodes a protein which belongs to the C2H2-type zinc finger protein subclass of the Gli family. Members of this subclass are characterized as transcription factors which bind DNA through zinc finger motifs. These motifs contain conserved H-C links. Gli family zinc finger proteins are mediators of Sonic hedgehog (Shh) signaling and they are implicated as potent oncogenes in the embryonal carcinoma cell. The protein encoded by this gene localizes to the cytoplasm and activates patched Drosophila homolog (PTCH) gene expression. It is also thought to play a role during embryogenesis. The encoded protein is associated with several phenotypes- Greig cephalopolysyndactyly syndrome, Pallister-Hall syndrome, preaxial polydactyly type IV, postaxial polydactyly types A1 and B. [provided by RefSeq, Jul 2008] </t>
  </si>
  <si>
    <t>Ensembl:ENSG00000074047;HPRD:01312;MIM:165230;Vega:OTTHUMG00000153741</t>
  </si>
  <si>
    <t>CJS;HPE9;PHS2;THP1;THP2;</t>
  </si>
  <si>
    <t>GLI3</t>
  </si>
  <si>
    <t>GLI family zinc finger 3</t>
  </si>
  <si>
    <t>HGNC:HGNC:4319</t>
  </si>
  <si>
    <t>GREIG CEPHALOPOLYSYNDACTYLY SYNDROME 175700;PALLISTER-HALL SYNDROME 146510;POLYDACTYLY PREAXIAL TYPE IV 174700;POLYDACTYLY POSTAXIAL TYPES A1 AND B 174200;HYPOTHALAMIC HAMARTOMAS SOMATIC 241800;</t>
  </si>
  <si>
    <t xml:space="preserve">This gene encodes a protein which belongs to the C2H2-type zinc finger proteins subclass of the Gli family. They are characterized as DNA-binding transcription factors and are mediators of Sonic hedgehog (Shh) signaling. The protein encoded by this gene localizes in the cytoplasm and activates patched Drosophila homolog (PTCH) gene expression. It is also thought to play a role during embryogenesis. Mutations in this gene have been associated with several diseases, including Greig cephalopolysyndactyly syndrome, Pallister-Hall syndrome, preaxial polydactyly type IV, and postaxial polydactyly types A1 and B. [provided by RefSeq, Jul 2008] </t>
  </si>
  <si>
    <t>Ensembl:ENSG00000106571;HPRD:01313;MIM:165240;Vega:OTTHUMG00000023630</t>
  </si>
  <si>
    <t>PHS;ACLS;GCPS;PAPA;PAPB;PAP-A;PAPA1;PPDIV;GLI3FL;GLI3-190;</t>
  </si>
  <si>
    <t>GM2A</t>
  </si>
  <si>
    <t>GM2 ganglioside activator</t>
  </si>
  <si>
    <t>HGNC:HGNC:4367</t>
  </si>
  <si>
    <t>GM2-GANGLIOSIDOSIS AB VARIANT 272750;</t>
  </si>
  <si>
    <t xml:space="preserve">This gene encodes a small glycolipid transport protein which acts as a substrate specific co-factor for the lysosomal enzyme beta-hexosaminidase A. Beta-hexosaminidase A, together with GM2 ganglioside activator, catalyzes the degradation of the ganglioside GM2, and other molecules containing terminal N-acetyl hexosamines. Mutations in this gene result in GM2-gangliosidosis type AB or the AB variant of Tay-Sachs disease. Alternative splicing results in multiple transcript variants. [provided by RefSeq, Nov 2009] </t>
  </si>
  <si>
    <t>Ensembl:ENSG00000196743;HPRD:02034;MIM:613109;Vega:OTTHUMG00000130124</t>
  </si>
  <si>
    <t>SAP-3;GM2-AP;</t>
  </si>
  <si>
    <t>GMPPA</t>
  </si>
  <si>
    <t>GDP-mannose pyrophosphorylase A</t>
  </si>
  <si>
    <t>HGNC:HGNC:22923</t>
  </si>
  <si>
    <t>ALACRIMA ACHALASIA AND MENTAL RETARDATION SYNDROME 615510;</t>
  </si>
  <si>
    <t xml:space="preserve">This gene is thought to encode a GDP-mannose pyrophosphorylase. This enzyme catalyzes the reaction which converts mannose-1-phosphate and GTP to GDP-mannose which is involved in the production of N-linked oligosaccharides. [provided by RefSeq, Jul 2008] </t>
  </si>
  <si>
    <t>Ensembl:ENSG00000144591;HPRD:13588;MIM:615495;Vega:OTTHUMG00000058922</t>
  </si>
  <si>
    <t>AAMR;</t>
  </si>
  <si>
    <t>GMPPB</t>
  </si>
  <si>
    <t>GDP-mannose pyrophosphorylase B</t>
  </si>
  <si>
    <t>HGNC:HGNC:22932</t>
  </si>
  <si>
    <t>MUSCULAR DYSTROPHY-DYSTROGLYCANOPATHY (CONGENITAL WITH BRAIN AND EYE ANOMALIES) TYPE A 14 6135350;MUSCULAR DYSTROPHY-DYSTROGLYCANOPATHY (CONGENITAL WITH MENTAL RETARDATION) TYPE B 14 615351;</t>
  </si>
  <si>
    <t xml:space="preserve">This gene is thought to encode a GDP-mannose pyrophosphorylase. The encoded protein catalyzes the conversion of mannose-1-phosphate and GTP to GDP-mannose, a reaction involved in the production of N-linked oligosaccharides. Alternatively spliced transcript variants encoding distinct isoforms have been described. [provided by RefSeq, Jan 2009] </t>
  </si>
  <si>
    <t>Ensembl:ENSG00000173540;HPRD:13589;MIM:615320;Vega:OTTHUMG00000158151</t>
  </si>
  <si>
    <t>MDDGA14;MDDGB14;MDDGC14;</t>
  </si>
  <si>
    <t>GNAO1</t>
  </si>
  <si>
    <t>G protein subunit alpha o1</t>
  </si>
  <si>
    <t>HGNC:HGNC:4389</t>
  </si>
  <si>
    <t>EPILEPTIC ENCEPHALOPATHY EARLY INFANTILE 17 615473;</t>
  </si>
  <si>
    <t xml:space="preserve">The protein encoded by this gene represents the alpha subunit of the Go heterotrimeric G-protein signal-transducing complex. Defects in this gene are a cause of early-onset epileptic encephalopathy. Two transcript variants encoding different isoforms have been found for this gene. [provided by RefSeq, Aug 2015] </t>
  </si>
  <si>
    <t>Ensembl:ENSG00000087258;HPRD:00757;MIM:139311;Vega:OTTHUMG00000133241</t>
  </si>
  <si>
    <t>GNAO;EIEE17;HLA-DQB1;G-ALPHA-O;</t>
  </si>
  <si>
    <t>GNAS</t>
  </si>
  <si>
    <t>GNAS complex locus</t>
  </si>
  <si>
    <t>HGNC:HGNC:4392</t>
  </si>
  <si>
    <t>PSEUDOHYPOPARATHYROIDISM IA 103580;MCCUNE-ALBRIGHT SYNDROME 174800;PSEUDOHYPOPARATHYROIDISM IC 612462;OSSEOUS HETEROPLASIA PROGRESSIVE 166350;PSEUDOHYPOPARATHYROIDISM IB 603233;</t>
  </si>
  <si>
    <t xml:space="preserve">This locus has a highly complex imprinted expression pattern. It gives rise to maternally, paternally, and biallelically expressed transcripts that are derived from four alternative promoters and 5' exons. Some transcripts contain a differentially methylated region (DMR) at their 5' exons, and this DMR is commonly found in imprinted genes and correlates with transcript expression. An antisense transcript is produced from an overlapping locus on the opposite strand. One of the transcripts produced from this locus, and the antisense transcript, are paternally expressed noncoding RNAs, and may regulate imprinting in this region. In addition, one of the transcripts contains a second overlapping ORF, which encodes a structurally unrelated protein - Alex. Alternative splicing of downstream exons is also observed, which results in different forms of the stimulatory G-protein alpha subunit, a key element of the classical signal transduction pathway linking receptor-ligand interactions with the activation of adenylyl cyclase and a variety of cellular reponses. Multiple transcript variants encoding different isoforms have been found for this gene. Mutations in this gene result in pseudohypoparathyroidism type 1a, pseudohypoparathyroidism type 1b, Albright hereditary osteodystrophy, pseudopseudohypoparathyroidism, McCune-Albright syndrome, progressive osseus heteroplasia, polyostotic fibrous dysplasia of bone, and some pituitary tumors. [provided by RefSeq, Aug 2012] </t>
  </si>
  <si>
    <t>Ensembl:ENSG00000087460;HPRD:00761;MIM:139320;Vega:OTTHUMG00000033069</t>
  </si>
  <si>
    <t>AHO;GSA;GSP;POH;GPSA;NESP;SCG6;SGVI;GNAS1;C20ORF45;</t>
  </si>
  <si>
    <t>GNPAT</t>
  </si>
  <si>
    <t>glyceronephosphate O-acyltransferase</t>
  </si>
  <si>
    <t>HGNC:HGNC:4416</t>
  </si>
  <si>
    <t>CHONDRODYSPLASIA PUNCTATA RHIZOMELIC TYPE 2 222765;</t>
  </si>
  <si>
    <t xml:space="preserve">This gene encodes an enzyme located in the peroxisomal membrane which is essential to the synthesis of ether phospholipids. Mutations in this gene are associated with rhizomelic chondrodysplasia punctata. Two transcript variants encoding different isoforms have been found for this gene. [provided by RefSeq, Oct 2015] </t>
  </si>
  <si>
    <t>Ensembl:ENSG00000116906;HPRD:04120;MIM:602744;Vega:OTTHUMG00000038024</t>
  </si>
  <si>
    <t>DAPAT;RCDP2;DAP-AT;DHAPAT;</t>
  </si>
  <si>
    <t>GNS</t>
  </si>
  <si>
    <t>glucosamine (N-acetyl)-6-sulfatase</t>
  </si>
  <si>
    <t>HGNC:HGNC:4422</t>
  </si>
  <si>
    <t>MUCOPOLYSACCHARIDOSIS TYPE IIID 252940;</t>
  </si>
  <si>
    <t xml:space="preserve">The product of this gene is a lysosomal enzyme found in all cells. It is involved in the catabolism of heparin, heparan sulphate, and keratan sulphate. Deficiency of this enzyme results in the accumulation of undegraded substrate and the lysosomal storage disorder mucopolysaccharidosis type IIID (Sanfilippo D syndrome). Mucopolysaccharidosis type IIID is the least common of the four subtypes of Sanfilippo syndrome. [provided by RefSeq, Jul 2008] </t>
  </si>
  <si>
    <t>Ensembl:ENSG00000135677;HPRD:09637;MIM:607664;Vega:OTTHUMG00000168819</t>
  </si>
  <si>
    <t>G6S;</t>
  </si>
  <si>
    <t>GPC3</t>
  </si>
  <si>
    <t>glypican 3</t>
  </si>
  <si>
    <t>HGNC:HGNC:4451</t>
  </si>
  <si>
    <t>SIMPSON-GOLABI-BEHMEL SYNDROME TYPE 1 312870;WILMS TUMOR SOMATIC 194070;</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</si>
  <si>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The protein encoded by this gene can bind to and inhibit the dipeptidyl peptidase activity of CD26, and it can induce apoptosis in certain cell types. Deletion mutations in this gene are associated with Simpson-Golabi-Behmel syndrome, also known as Simpson dysmorphia syndrome. Alternative splicing results in multiple transcript variants. [provided by RefSeq, Sep 2009] </t>
  </si>
  <si>
    <t>Ensembl:ENSG00000147257;HPRD:02074;MIM:300037;Vega:OTTHUMG00000022448</t>
  </si>
  <si>
    <t>SGB;DGSX;MXR7;SDYS;SGBS;OCI-5;SGBS1;GTR2-2;</t>
  </si>
  <si>
    <t>GPHN</t>
  </si>
  <si>
    <t>gephyrin</t>
  </si>
  <si>
    <t>HGNC:HGNC:15465</t>
  </si>
  <si>
    <t>MOLYBDENUM COFACTOR DEFICIENCY TYPE C 252150;</t>
  </si>
  <si>
    <t xml:space="preserve">This gene encodes a neuronal assembly protein that anchors inhibitory neurotransmitter receptors to the postsynaptic cytoskeleton via high affinity binding to a receptor subunit domain and tubulin dimers. In nonneuronal tissues, the encoded protein is also required for molybdenum cofactor biosynthesis. Mutations in this gene may be associated with the neurological condition hyperplexia and also lead to molybdenum cofactor deficiency. Numerous alternatively spliced transcript variants encoding different isoforms have been described; however, the full-length nature of all transcript variants is not currently known. [provided by RefSeq, Jul 2008] </t>
  </si>
  <si>
    <t>Ensembl:ENSG00000171723;HPRD:04893;MIM:603930;Vega:OTTHUMG00000029785</t>
  </si>
  <si>
    <t>GPH;GEPH;HKPX1;GPHRYN;MOCODC;</t>
  </si>
  <si>
    <t>GPT2</t>
  </si>
  <si>
    <t>glutamic--pyruvic transaminase 2</t>
  </si>
  <si>
    <t>HGNC:HGNC:18062</t>
  </si>
  <si>
    <t>MENTAL RETARDATION AUTOSOMAL RECESSIVE 49 616281;</t>
  </si>
  <si>
    <t xml:space="preserve">This gene encodes a mitochondrial alanine transaminase, a pyridoxal enzyme that catalyzes the reversible transamination between alanine and 2-oxoglutarate to generate pyruvate and glutamate. Alanine transaminases play roles in gluconeogenesis and amino acid metabolism in many tissues including skeletal muscle, kidney, and liver. Activating transcription factor 4 upregulates this gene under metabolic stress conditions in hepatocyte cell lines. A loss of function mutation in this gene has been associated with developmental encephalopathy. Alternative splicing results in multiple transcript variants. [provided by RefSeq, Apr 2015] </t>
  </si>
  <si>
    <t>Ensembl:ENSG00000166123;HPRD:06307;MIM:138210;Vega:OTTHUMG00000132541</t>
  </si>
  <si>
    <t>ALT2;GPT2;MRT49;</t>
  </si>
  <si>
    <t>GRIA3</t>
  </si>
  <si>
    <t>glutamate ionotropic receptor AMPA type subunit 3</t>
  </si>
  <si>
    <t>HGNC:HGNC:4573</t>
  </si>
  <si>
    <t>MENTAL RETARDATION X-LINKED 94 300699;</t>
  </si>
  <si>
    <t xml:space="preserve">Glutamate receptors are the predominant excitatory neurotransmitter receptors in the mammalian brain and are activated in a variety of normal neurophysiologic processes. These receptors are heteromeric protein complexes composed of multiple subunits, arranged to form ligand-gated ion channels. The classification of glutamate receptors is based on their activation by different pharmacologic agonists. The subunit encoded by this gene belongs to a family of AMPA (alpha-amino-3-hydroxy-5-methyl-4-isoxazole propionate)-sensitive glutamate receptors, and is subject to RNA editing (AGA-&amp;gt;GGA; R-&amp;gt;G). Alternative splicing at this locus results in different isoforms, which may vary in their signal transduction properties. [provided by RefSeq, Jul 2008] </t>
  </si>
  <si>
    <t>Ensembl:ENSG00000125675;HPRD:02378;MIM:305915;Vega:OTTHUMG00000022685</t>
  </si>
  <si>
    <t>GLUR3;GLURC;GLUA3;MRX94;GLUR-C;GLUR-K3;</t>
  </si>
  <si>
    <t>GRID2</t>
  </si>
  <si>
    <t>glutamate ionotropic receptor delta type subunit 2</t>
  </si>
  <si>
    <t>HGNC:HGNC:4576</t>
  </si>
  <si>
    <t>SPINOCEREBELLAR ATAXIA AUTOSOMAL RECESSIVE 18 616204;</t>
  </si>
  <si>
    <t xml:space="preserve">The protein encoded by this gene is a member of the family of ionotropic glutamate receptors which are the predominant excitatory neurotransmitter receptors in the mammalian brain. The encoded protein is a multi-pass membrane protein that is expressed selectively in cerebellar Purkinje cells. A point mutation in the mouse ortholog, associated with the phenotype named 'lurcher', in the heterozygous state leads to ataxia resulting from selective, cell-autonomous apoptosis of cerebellar Purkinje cells during postnatal development. Mice homozygous for this mutation die shortly after birth from massive loss of mid- and hindbrain neurons during late embryogenesis. This protein also plays a role in synapse organization between parallel fibers and Purkinje cells. Alternate splicing results in multiple transcript variants encoding distinct isoforms. Mutations in this gene cause cerebellar ataxia in humans. [provided by RefSeq, Apr 2014] </t>
  </si>
  <si>
    <t>Ensembl:ENSG00000152208;HPRD:06781;MIM:602368;Vega:OTTHUMG00000130975</t>
  </si>
  <si>
    <t>GLUD2;SCAR18;</t>
  </si>
  <si>
    <t>GRIK2</t>
  </si>
  <si>
    <t>glutamate ionotropic receptor kainate type subunit 2</t>
  </si>
  <si>
    <t>HGNC:HGNC:4580</t>
  </si>
  <si>
    <t>MENTAL RETARDATION AUTOSOMAL RECESSIVE 6 611092;</t>
  </si>
  <si>
    <t xml:space="preserve">Glutamate receptors are the predominant excitatory neurotransmitter receptors in the mammalian brain and are activated in a variety of normal neurophysiologic processes. This gene product belongs to the kainate family of glutamate receptors, which are composed of four subunits and function as ligand-activated ion channels. The subunit encoded by this gene is subject to RNA editing at multiple sites within the first and second transmembrane domains, which is thought to alter the structure and function of the receptor complex. Alternatively spliced transcript variants encoding different isoforms have also been described for this gene. Mutations in this gene have been associated with autosomal recessive mental retardation. [provided by RefSeq, Jul 2008] </t>
  </si>
  <si>
    <t>Ensembl:ENSG00000164418;HPRD:00692;MIM:138244;Vega:OTTHUMG00000016328</t>
  </si>
  <si>
    <t>EAA4;GLR6;MRT6;GLUK6;GLUR6;GLUK2;</t>
  </si>
  <si>
    <t>GRIN1</t>
  </si>
  <si>
    <t>glutamate ionotropic receptor NMDA type subunit 1</t>
  </si>
  <si>
    <t>HGNC:HGNC:4584</t>
  </si>
  <si>
    <t>MENTAL RETARDATION AUTOSOMAL DOMINANT 8 614254;</t>
  </si>
  <si>
    <t xml:space="preserve">The protein encoded by this gene is a critical subunit of N-methyl-D-aspartate receptors, members of the glutamate receptor channel superfamily which are heteromeric protein complexes with multiple subunits arranged to form a ligand-gated ion channel. These subunits play a key role in the plasticity of synapses, which is believed to underlie memory and learning. Cell-specific factors are thought to control expression of different isoforms, possibly contributing to the functional diversity of the subunits. Alternatively spliced transcript variants have been described. [provided by RefSeq, Jul 2008] </t>
  </si>
  <si>
    <t>Ensembl:ENSG00000176884;HPRD:15926;MIM:138249;Vega:OTTHUMG00000020976</t>
  </si>
  <si>
    <t>NR1;MRD8;GLUN1;NMDA1;NMD-R1;NMDAR1;</t>
  </si>
  <si>
    <t>GRIN2A</t>
  </si>
  <si>
    <t>glutamate ionotropic receptor NMDA type subunit 2A</t>
  </si>
  <si>
    <t>HGNC:HGNC:4585</t>
  </si>
  <si>
    <t>EPILEPSY WITH NEURODEVELOPMENTAL DEFECTS 613971;</t>
  </si>
  <si>
    <t xml:space="preserve">This gene encodes a member of the glutamate-gated ion channel protein family. The encoded protein is an N-methyl-D-aspartate (NMDA) receptor subunit. NMDA receptors are both ligand-gated and voltage-dependent, and are involved in long-term potentiation, an activity-dependent increase in the efficiency of synaptic transmission thought to underlie certain kinds of memory and learning. These receptors are permeable to calcium ions, and activation results in a calcium influx into post-synaptic cells, which results in the activation of several signaling cascades. Disruption of this gene is associated with focal epilepsy and speech disorder with or without mental retardation. Alternative splicing results in multiple transcript variants. [provided by RefSeq, May 2014] </t>
  </si>
  <si>
    <t>Ensembl:ENSG00000183454;HPRD:00698;MIM:138253;Vega:OTTHUMG00000129721</t>
  </si>
  <si>
    <t>LKS;EPND;FESD;NR2A;GLUN2A;NMDAR2A;</t>
  </si>
  <si>
    <t>GRIN2B</t>
  </si>
  <si>
    <t>glutamate ionotropic receptor NMDA type subunit 2B</t>
  </si>
  <si>
    <t>HGNC:HGNC:4586</t>
  </si>
  <si>
    <t>MENTAL RETARDATION AUTOSOMAL DOMINANT 6 613970;</t>
  </si>
  <si>
    <t xml:space="preserve">N-methyl-D-aspartate (NMDA) receptors are a class of ionotropic glutamate receptors. NMDA receptor channel has been shown to be involved in long-term potentiation, an activity-dependent increase in the efficiency of synaptic transmission thought to underlie certain kinds of memory and learning. NMDA receptor channels are heteromers composed of three different subunits: NR1 (GRIN1), NR2 (GRIN2A, GRIN2B, GRIN2C, or GRIN2D) and NR3 (GRIN3A or GRIN3B). The NR2 subunit acts as the agonist binding site for glutamate. This receptor is the predominant excitatory neurotransmitter receptor in the mammalian brain. [provided by RefSeq, Jul 2008] </t>
  </si>
  <si>
    <t>Ensembl:ENSG00000273079;HPRD:00697;MIM:138252;Vega:OTTHUMG00000137373</t>
  </si>
  <si>
    <t>MRD6;NR2B;HNR3;EIEE27;GLUN2B;NMDAR2B;</t>
  </si>
  <si>
    <t>GRIN3B</t>
  </si>
  <si>
    <t>glutamate ionotropic receptor NMDA type subunit 3B</t>
  </si>
  <si>
    <t>HGNC:HGNC:16768</t>
  </si>
  <si>
    <t>NO OMIM PHENOTYPE;SCHIZOPHRENIA INCREASED RISK ASSOCIATION WITH (MATSUNO (2015) PLOS ONE 10 E0116319);</t>
  </si>
  <si>
    <t xml:space="preserve">The protein encoded by this gene is a subunit of an N-methyl-D-aspartate (NMDA) receptor. The encoded protein is found primarily in motor neurons, where it forms a heterotetramer with GRIN1 to create an excitatory glycine receptor. Variations in this gene have been proposed to be linked to schizophrenia. [provided by RefSeq, Nov 2015] </t>
  </si>
  <si>
    <t>Ensembl:ENSG00000116032;MIM:606651;Vega:OTTHUMG00000181904</t>
  </si>
  <si>
    <t>NR3B;GLUN3B;</t>
  </si>
  <si>
    <t>GRM1</t>
  </si>
  <si>
    <t>glutamate metabotropic receptor 1</t>
  </si>
  <si>
    <t>HGNC:HGNC:4593</t>
  </si>
  <si>
    <t>SPINOCEREBELLAR ATAXIA AUTOSOMAL RECESSIVE 13 614831;</t>
  </si>
  <si>
    <t xml:space="preserve">This gene encodes a metabotropic glutamate receptor that functions by activating phospholipase C. 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canonical alpha isoform of the encoded protein is a disulfide-linked homodimer whose activity is mediated by a G-protein-coupled phosphatidylinositol-calcium second messenger system. This gene may be associated with many disease states, including schizophrenia, bipolar disorder, depression, and breast cancer. Alternative splicing results in multiple transcript variants encoding different isoforms. [provided by RefSeq, May 2013] </t>
  </si>
  <si>
    <t>Ensembl:ENSG00000152822;HPRD:05129;MIM:604473;Vega:OTTHUMG00000015752</t>
  </si>
  <si>
    <t>MGLU1;GPRC1A;MGLUR1;SCAR13;PPP1R85;</t>
  </si>
  <si>
    <t>GSE1</t>
  </si>
  <si>
    <t>Gse1 coiled-coil protein</t>
  </si>
  <si>
    <t>HGNC:HGNC:28979</t>
  </si>
  <si>
    <t>NO OMIM PHENOTYPE;AUTISM (SANDERS (2012) NATURE 485 237);</t>
  </si>
  <si>
    <t>Ensembl:ENSG00000131149;HPRD:11066;MIM:616886;Vega:OTTHUMG00000137650</t>
  </si>
  <si>
    <t>CRHSP24;KIAA0182;</t>
  </si>
  <si>
    <t>GSS</t>
  </si>
  <si>
    <t>glutathione synthetase</t>
  </si>
  <si>
    <t>HGNC:HGNC:4624</t>
  </si>
  <si>
    <t>HEMOLYTIC ANEMIA DUE TO GLUTATHIONE SYNTHETASE DEFICIENCY 231900;</t>
  </si>
  <si>
    <t xml:space="preserve">Glutathione is important for a variety of biological functions, including protection of cells from oxidative damage by free radicals, detoxification of xenobiotics, and membrane transport. The protein encoded by this gene functions as a homodimer to catalyze the second step of glutathione biosynthesis, which is the ATP-dependent conversion of gamma-L-glutamyl-L-cysteine to glutathione. Defects in this gene are a cause of glutathione synthetase deficiency. [provided by RefSeq, Jul 2008] </t>
  </si>
  <si>
    <t>Ensembl:ENSG00000100983;HPRD:03000;MIM:601002;Vega:OTTHUMG00000032315</t>
  </si>
  <si>
    <t>GSHS;HEL-S-64P;HEL-S-88N;</t>
  </si>
  <si>
    <t>GTF2H5</t>
  </si>
  <si>
    <t>general transcription factor IIH subunit 5</t>
  </si>
  <si>
    <t>HGNC:HGNC:21157</t>
  </si>
  <si>
    <t>TRICHOTHIODYSTROPHY COMPLEMENTATION GROUP A 601675;</t>
  </si>
  <si>
    <t xml:space="preserve">This gene encodes a subunit of transcription/repair factor TFIIH, which functions in gene transcription and DNA repair. This protein stimulates ERCC3/XPB ATPase activity to trigger DNA opening during DNA repair, and is implicated in regulating cellular levels of TFIIH. Mutations in this gene result in trichothiodystrophy, complementation group A. [provided by RefSeq, Mar 2009] </t>
  </si>
  <si>
    <t>Ensembl:ENSG00000272047;HPRD:10581;MIM:608780;Vega:OTTHUMG00000015906</t>
  </si>
  <si>
    <t>TTD;TFB5;TTD3;TTDA;TFIIH;TTD-A;TGF2H5;C6ORF175;BA120J8.2;</t>
  </si>
  <si>
    <t>GUSB</t>
  </si>
  <si>
    <t>glucuronidase beta</t>
  </si>
  <si>
    <t>HGNC:HGNC:4696</t>
  </si>
  <si>
    <t>MUCOPOLYSACCHARIDOSIS VII 253220;</t>
  </si>
  <si>
    <t xml:space="preserve">This gene encodes a hydrolase that degrades glycosaminoglycans, including heparan sulfate, dermatan sulfate, and chondroitin-4,6-sulfate. The enzyme forms a homotetramer that is localized to the lysosome. Mutations in this gene result in mucopolysaccharidosis type VII. Alternative splicing results in multiple transcript variants. There are many pseudogenes of this locus in the human genome.[provided by RefSeq, May 2014] </t>
  </si>
  <si>
    <t>Ensembl:ENSG00000169919;HPRD:02018;MIM:611499;Vega:OTTHUMG00000023735</t>
  </si>
  <si>
    <t>BG;MPS7;</t>
  </si>
  <si>
    <t>HACE1</t>
  </si>
  <si>
    <t>HECT domain and ankyrin repeat containing E3 ubiquitin protein ligase 1</t>
  </si>
  <si>
    <t>HGNC:HGNC:21033</t>
  </si>
  <si>
    <t>SPASTIC PARAPLEGIA AND PSYCHOMOTOR RETARDATION WITH OR WITHOUT SEIZURES 616756;</t>
  </si>
  <si>
    <t xml:space="preserve">This gene encodes a HECT domain and ankyrin repeat-containing ubiquitin ligase. The encoded protein is involved in specific tagging of target proteins, leading to their subcellular localization or proteasomal degradation. The protein is a potential tumor suppressor and is involved in the pathophysiology of several tumors, including Wilm's tumor. [provided by RefSeq, Mar 2016] </t>
  </si>
  <si>
    <t>Ensembl:ENSG00000085382;HPRD:17086;MIM:610876;Vega:OTTHUMG00000015287</t>
  </si>
  <si>
    <t>SPPRS;</t>
  </si>
  <si>
    <t>HAX1</t>
  </si>
  <si>
    <t>HCLS1 associated protein X-1</t>
  </si>
  <si>
    <t>HGNC:HGNC:16915</t>
  </si>
  <si>
    <t>NEUTROPENIA SEVERE CONGENITAL 3 AUTOSOMAL RECESSIVE 610738;</t>
  </si>
  <si>
    <t xml:space="preserve">The protein encoded by this gene is known to associate with hematopoietic cell-specific Lyn substrate 1, a substrate of Src family tyrosine kinases. It also interacts with the product of the polycystic kidney disease 2 gene, mutations in which are associated with autosomal-dominant polycystic kidney disease, and with the F-actin-binding protein, cortactin. It was earlier thought that this gene product is mainly localized in the mitochondria, however, recent studies indicate it to be localized in the cell body. Mutations in this gene result in autosomal recessive severe congenital neutropenia, also known as Kostmann disease. Two transcript variants encoding different isoforms have been found for this gene. [provided by RefSeq, Jul 2008] </t>
  </si>
  <si>
    <t>Ensembl:ENSG00000143575;HPRD:12075;MIM:605998;Vega:OTTHUMG00000035978</t>
  </si>
  <si>
    <t>SCN3;HS1BP1;HCLSBP1;</t>
  </si>
  <si>
    <t>HCCS</t>
  </si>
  <si>
    <t>holocytochrome c synthase</t>
  </si>
  <si>
    <t>HGNC:HGNC:4837</t>
  </si>
  <si>
    <t>MICROPHTHALMIA SYNDROMIC 7 309801;</t>
  </si>
  <si>
    <t xml:space="preserve">The protein encoded by this gene is an enzyme that covalently links a heme group to the apoprotein of cytochrome c. Defects in this gene are a cause of microphthalmia syndromic type 7 (MCOPS7). Three transcript variants encoding the same protein have been found for this gene. [provided by RefSeq, Jan 2010] </t>
  </si>
  <si>
    <t>Ensembl:ENSG00000004961;HPRD:02085;MIM:300056;Vega:OTTHUMG00000021128</t>
  </si>
  <si>
    <t>MLS;CCHL;MCOPS7;LSDMCA1;</t>
  </si>
  <si>
    <t>HCFC1</t>
  </si>
  <si>
    <t>host cell factor C1</t>
  </si>
  <si>
    <t>HGNC:HGNC:4839</t>
  </si>
  <si>
    <t>MENTAL RETARDATION X-LINKED 3 309541;</t>
  </si>
  <si>
    <t xml:space="preserve">This gene is a member of the host cell factor family and encodes a protein with five Kelch repeats, a fibronectin-like motif, and six HCF repeats, each of which contains a highly specific cleavage signal. This nuclear coactivator is proteolytically cleaved at one of the six possible sites, resulting in the creation of an N-terminal chain and the corresponding C-terminal chain. The final form of this protein consists of noncovalently bound N- and C-terminal chains. The protein is involved in control of the cell cycle and transcriptional regulation during herpes simplex virus infection. Alternatively spliced variants which encode different protein isoforms have been described; however, not all variants have been fully characterized. [provided by RefSeq, Jul 2008] </t>
  </si>
  <si>
    <t>Ensembl:ENSG00000172534;HPRD:02061;MIM:300019;Vega:OTTHUMG00000024222</t>
  </si>
  <si>
    <t>CFF;HCF;HCF1;HFC1;MRX3;VCAF;HCF-1;PPP1R89;</t>
  </si>
  <si>
    <t>HCN1</t>
  </si>
  <si>
    <t>hyperpolarization activated cyclic nucleotide gated potassium channel 1</t>
  </si>
  <si>
    <t>HGNC:HGNC:4845</t>
  </si>
  <si>
    <t>EPILEPTIC ENCEPHALOPATHY EARLY INFANTILE 24 615871;</t>
  </si>
  <si>
    <t xml:space="preserve">The membrane protein encoded by this gene is a hyperpolarization-activated cation channel that contributes to the native pacemaker currents in heart and neurons. The encoded protein can homodimerize or heterodimerize with other pore-forming subunits to form a potassium channel. This channel may act as a receptor for sour tastes. [provided by RefSeq, Oct 2011] </t>
  </si>
  <si>
    <t>Ensembl:ENSG00000164588;HPRD:09099;MIM:602780;Vega:OTTHUMG00000131155</t>
  </si>
  <si>
    <t>BCNG1;HAC-2;BCNG-1;EIEE24;</t>
  </si>
  <si>
    <t>HDAC4</t>
  </si>
  <si>
    <t>histone deacetylase 4</t>
  </si>
  <si>
    <t>HGNC:HGNC:14063</t>
  </si>
  <si>
    <t>BRACHYDACTYLY-MENTAL RETARDATION SYNDROME 600430;</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</si>
  <si>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possesses histone deacetylase activity and represses transcription when tethered to a promoter. This protein does not bind DNA directly, but through transcription factors MEF2C and MEF2D. It seems to interact in a multiprotein complex with RbAp48 and HDAC3. [provided by RefSeq, Jul 2008] </t>
  </si>
  <si>
    <t>Ensembl:ENSG00000068024;HPRD:05610;MIM:605314;Vega:OTTHUMG00000133344</t>
  </si>
  <si>
    <t>HD4;AHO3;BDMR;HDACA;HA6116;HDAC-4;HDAC-A;</t>
  </si>
  <si>
    <t>HDAC6</t>
  </si>
  <si>
    <t>histone deacetylase 6</t>
  </si>
  <si>
    <t>HGNC:HGNC:14064</t>
  </si>
  <si>
    <t>CHONDRODYSPLASIA WITH PLATYSPONDYLY DISTINCTIVE BRACHYDACTYLY HYDROCEPHALY AND MICROPHTHALMIA;300863;</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</si>
  <si>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contains an internal duplication of two catalytic domains which appear to function independently of each other. This protein possesses histone deacetylase activity and represses transcription. [provided by RefSeq, Jul 2008] </t>
  </si>
  <si>
    <t>Ensembl:ENSG00000094631;HPRD:02228;MIM:300272;Vega:OTTHUMG00000034496</t>
  </si>
  <si>
    <t>HD6;JM21;CPBHM;PPP1R90;</t>
  </si>
  <si>
    <t>HDAC8</t>
  </si>
  <si>
    <t>histone deacetylase 8</t>
  </si>
  <si>
    <t>HGNC:HGNC:13315</t>
  </si>
  <si>
    <t>WILSON-TURNER SYNDROME 309585;CORNELIA DE LANGE SYNDROME 5 300882;</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</si>
  <si>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 of the histone deacetylase family. It catalyzes the deacetylation of lysine residues in the histone N-terminal tails and represses transcription in large multiprotein complexes with transcriptional co-repressors. Multiple transcript variants encoding different isoforms have been found for this gene. [provided by RefSeq, Oct 2009] </t>
  </si>
  <si>
    <t>Ensembl:ENSG00000147099;HPRD:02227;MIM:300269;Vega:OTTHUMG00000021814</t>
  </si>
  <si>
    <t>HD8;WTS;RPD3;CDA07;CDLS5;MRXS6;HDACL1;</t>
  </si>
  <si>
    <t>HECTD1</t>
  </si>
  <si>
    <t>HECT domain E3 ubiquitin protein ligase 1</t>
  </si>
  <si>
    <t>HGNC:HGNC:20157</t>
  </si>
  <si>
    <t>Ensembl:ENSG00000092148;HPRD:17098;Vega:OTTHUMG00000170670</t>
  </si>
  <si>
    <t>EULIR;</t>
  </si>
  <si>
    <t>HERC1</t>
  </si>
  <si>
    <t>HECT and RLD domain containing E3 ubiquitin protein ligase family member 1</t>
  </si>
  <si>
    <t>HGNC:HGNC:4867</t>
  </si>
  <si>
    <t>NO OMIM PHENOTYPE;OVERGROWTH INTELLECTUAL DISABILITY AND FACIAL DYSMORFISM (ORTEGA-RECALDE (2015) CLIN GENET 88 E1);</t>
  </si>
  <si>
    <t xml:space="preserve">This gen encodes a member of the HERC protein family. This protein stimulates guanine nucleotide exchange on ARF1 and Rab proteins. This protein may be involved in membrane transport processes. [provided by RefSeq, Mar 2012] </t>
  </si>
  <si>
    <t>Ensembl:ENSG00000103657;HPRD:06894;MIM:605109;Vega:OTTHUMG00000172433</t>
  </si>
  <si>
    <t>P532;P619;</t>
  </si>
  <si>
    <t>HERC2</t>
  </si>
  <si>
    <t>HECT and RLD domain containing E3 ubiquitin protein ligase 2</t>
  </si>
  <si>
    <t>HGNC:HGNC:4868</t>
  </si>
  <si>
    <t>MENTAL RETARDATION AUTOSOMAL RECESSIVE 38 615516;[SKIN/HAIR/EYE PIGMENTATION 1 BLOND/BROWN HAIR] 227220;[SKIN/HAIR/EYE PIGMENTATION 1 BLUE/NONBLUE EYES] 227220;</t>
  </si>
  <si>
    <t xml:space="preserve">This gene belongs to the HERC gene family that encodes a group of unusually large proteins, which contain multiple structural domains. All members have at least 1 copy of an N-terminal region showing homology to the cell cycle regulator RCC1 and a C-terminal HECT (homologous to E6-AP C terminus) domain found in a number of E3 ubiquitin protein ligases. Genetic variations in this gene are associated with skin/hair/eye pigmentation variability. Multiple pseudogenes of this gene are located on chromosomes 15 and 16. [provided by RefSeq, Mar 2012] </t>
  </si>
  <si>
    <t>Ensembl:ENSG00000128731;HPRD:06905;MIM:605837;Vega:OTTHUMG00000129251</t>
  </si>
  <si>
    <t>JDF2;P528;MRT38;SHEP1;D15F37S1;</t>
  </si>
  <si>
    <t>HESX1</t>
  </si>
  <si>
    <t>HESX homeobox 1</t>
  </si>
  <si>
    <t>HGNC:HGNC:4877</t>
  </si>
  <si>
    <t>SEPTOOPTIC DYSPLASIA 182230;PITUITARY HORMONE DEFICIENCY COMBINED 5 182230;GROWTH HORMONE DEFICIENCY WITH PITUITARY ANOMALIES 182230;</t>
  </si>
  <si>
    <t xml:space="preserve">This gene encodes a conserved homeobox protein that is a transcriptional repressor in the developing forebrain and pituitary gland. Mutations in this gene are associated with septooptic dysplasia, HESX1-related growth hormone deficiency, and combined pituitary hormone deficiency. [provided by RefSeq, Jul 2008] </t>
  </si>
  <si>
    <t>Ensembl:ENSG00000163666;HPRD:03482;MIM:601802;Vega:OTTHUMG00000158597</t>
  </si>
  <si>
    <t>ANF;RPX;CPHD5;</t>
  </si>
  <si>
    <t>HEXA</t>
  </si>
  <si>
    <t>hexosaminidase subunit alpha</t>
  </si>
  <si>
    <t>HGNC:HGNC:4878</t>
  </si>
  <si>
    <t>TAY-SACHS DISEASE 272800;GM2-GANGLIOSIDOSIS SEVERAL FORMS 272800;[HEX A PSEUDODEFICIENCY] 272800;</t>
  </si>
  <si>
    <t xml:space="preserve">This gene encodes a member of the glycosyl hydrolase 20 family of proteins. The encoded preproprotein is proteolytically processed to generate the alpha subunit of the lysosomal enzyme beta-hexosaminidase. This enzyme, together with the cofactor GM2 activator protein, catalyzes the degradation of the ganglioside GM2, and other molecules containing terminal N-acetyl hexosamines. Mutations in this gene lead to an accumulation of GM2 ganglioside in neurons, the underlying cause of neurodegenerative disorders termed the GM2 gangliosidoses, including Tay-Sachs disease (GM2-gangliosidosis type I). Alternative splicing results in multiple transcript variants, at least one of which encodes a preproprotein that is proteolytically processed. [provided by RefSeq, Jan 2016] </t>
  </si>
  <si>
    <t>Ensembl:ENSG00000213614;HPRD:06040;MIM:606869;Vega:OTTHUMG00000133445</t>
  </si>
  <si>
    <t>TSD;</t>
  </si>
  <si>
    <t>HEXB</t>
  </si>
  <si>
    <t>hexosaminidase subunit beta</t>
  </si>
  <si>
    <t>HGNC:HGNC:4879</t>
  </si>
  <si>
    <t>SANDHOFF DISEASE INFANTILE JUVENILE AND ADULT FORMS 268800;</t>
  </si>
  <si>
    <t xml:space="preserve">Hexosaminidase B is the beta subunit of the lysosomal enzyme beta-hexosaminidase that, together with the cofactor GM2 activator protein, catalyzes the degradation of the ganglioside GM2, and other molecules containing terminal N-acetyl hexosamines. Beta-hexosaminidase is composed of two subunits, alpha and beta, which are encoded by separate genes. Both beta-hexosaminidase alpha and beta subunits are members of family 20 of glycosyl hydrolases. Mutations in the alpha or beta subunit genes lead to an accumulation of GM2 ganglioside in neurons and neurodegenerative disorders termed the GM2 gangliosidoses. Beta subunit gene mutations lead to Sandhoff disease (GM2-gangliosidosis type II). Alternatively spliced transcript variants encoding different isoforms have been found for this gene. [provided by RefSeq, May 2014] </t>
  </si>
  <si>
    <t>Ensembl:ENSG00000049860;HPRD:06043;MIM:606873;Vega:OTTHUMG00000102057</t>
  </si>
  <si>
    <t>ENC-1AS;HEL-248;HEL-S-111;</t>
  </si>
  <si>
    <t>HIVEP2</t>
  </si>
  <si>
    <t>human immunodeficiency virus type I enhancer binding protein 2</t>
  </si>
  <si>
    <t>HGNC:HGNC:4921</t>
  </si>
  <si>
    <t>NO OMIM PHENOTYPE;INTELLECTUAL DISABILITY NONSYNDROMIC (RAUCH (2012) LANCET EPUB);</t>
  </si>
  <si>
    <t xml:space="preserve">This gene encodes a member of a family of closely related, large, zinc finger-containing transcription factors. The encoded protein regulates transcription by binding to regulatory regions of various cellular and viral genes that maybe involved in growth, development and metastasis. The protein contains the ZAS domain comprised of two widely separated regions of zinc finger motifs, a stretch of highly acidic amino acids and a serine/threonine-rich sequence. [provided by RefSeq, Nov 2012] </t>
  </si>
  <si>
    <t>Ensembl:ENSG00000010818;HPRD:00881;MIM:143054;Vega:OTTHUMG00000015713</t>
  </si>
  <si>
    <t>SHN2;ZAS2;MBP-2;MIBP1;MRD43;ZNF40B;HIV-EP2;</t>
  </si>
  <si>
    <t>HLCS</t>
  </si>
  <si>
    <t>holocarboxylase synthetase</t>
  </si>
  <si>
    <t>HGNC:HGNC:4976</t>
  </si>
  <si>
    <t>HOLOCARBOXYLASE SYNTHETASE DEFICIENCY 253270;</t>
  </si>
  <si>
    <t xml:space="preserve">This gene encodes an enzyme that catalyzes the binding of biotin to carboxylases and histones. The protein plays an important role in gluconeogenesis, fatty acid synthesis and branched chain amino acid catabolism. Defects in this gene are the cause of holocarboxylase synthetase deficiency. Multiple alternatively spliced variants, encoding the same protein, have been identified.[provided by RefSeq, Jun 2011] </t>
  </si>
  <si>
    <t>Ensembl:ENSG00000159267;HPRD:08360;MIM:609018;Vega:OTTHUMG00000086636</t>
  </si>
  <si>
    <t>HCS;</t>
  </si>
  <si>
    <t>HNMT</t>
  </si>
  <si>
    <t>histamine N-methyltransferase</t>
  </si>
  <si>
    <t>HGNC:HGNC:5028</t>
  </si>
  <si>
    <t>MENTAL RETARDATION AUTOSOMAL RECESSIVE 51 616739;ASTHMA SUSCEPTIBILITY TO 600807;</t>
  </si>
  <si>
    <t xml:space="preserve">In mammals, histamine is metabolized by two major pathways: N(tau)-methylation via histamine N-methyltransferase and oxidative deamination via diamine oxidase. This gene encodes the first enzyme which is found in the cytosol and uses S-adenosyl-L-methionine as the methyl donor. In the mammalian brain, the neurotransmitter activity of histamine is controlled by N(tau)-methylation as diamine oxidase is not found in the central nervous system. A common genetic polymorphism affects the activity levels of this gene product in red blood cells. Multiple alternatively spliced transcript variants that encode different proteins have been found for this gene. [provided by RefSeq, Jul 2008] </t>
  </si>
  <si>
    <t>Ensembl:ENSG00000150540;HPRD:05575;MIM:605238;Vega:OTTHUMG00000131751</t>
  </si>
  <si>
    <t>HMT;MRT51;HNMT-S1;HNMT-S2;</t>
  </si>
  <si>
    <t>HOXA1</t>
  </si>
  <si>
    <t>homeobox A1</t>
  </si>
  <si>
    <t>HGNC:HGNC:5099</t>
  </si>
  <si>
    <t>BOSLEY-SALIH-ALORAINY SYNDROME 601536;ATHABASKAN BRAINSTEM DYSGENESIS SYNDROME 601536;</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</si>
  <si>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The encoded protein may be involved in the placement of hindbrain segments in the proper location along the anterior-posterior axis during development. Two transcript variants encoding two different isoforms have been found for this gene, with only one of the isoforms containing the homeodomain region. [provided by RefSeq, Jul 2008] </t>
  </si>
  <si>
    <t>Ensembl:ENSG00000105991;HPRD:00843;MIM:142955;Vega:OTTHUMG00000023207</t>
  </si>
  <si>
    <t>BSAS;HOX1;HOX1F;</t>
  </si>
  <si>
    <t>HPD</t>
  </si>
  <si>
    <t>4-hydroxyphenylpyruvate dioxygenase</t>
  </si>
  <si>
    <t>HGNC:HGNC:5147</t>
  </si>
  <si>
    <t>TYROSINEMIA TYPE III 276710;HAWKINSINURIA 140350;</t>
  </si>
  <si>
    <t xml:space="preserve">The protein encoded by this gene is an enzyme in the catabolic pathway of tyrosine. The encoded protein catalyzes the conversion of 4-hydroxyphenylpyruvate to homogentisate. Defects in this gene are a cause of tyrosinemia type 3 (TYRO3) and hawkinsinuria (HAWK). Two transcript variants encoding different isoforms have been found for this gene. [provided by RefSeq, Jan 2010] </t>
  </si>
  <si>
    <t>Ensembl:ENSG00000158104;HPRD:02041;MIM:609695;Vega:OTTHUMG00000169081</t>
  </si>
  <si>
    <t>PPD;4HPPD;GLOD3;4-HPPD;HPPDASE;</t>
  </si>
  <si>
    <t>HPRT1</t>
  </si>
  <si>
    <t>hypoxanthine phosphoribosyltransferase 1</t>
  </si>
  <si>
    <t>HGNC:HGNC:5157</t>
  </si>
  <si>
    <t>LESCH-NYHAN SYNDROME 300322;</t>
  </si>
  <si>
    <t xml:space="preserve">The protein encoded by this gene is a transferase, which catalyzes conversion of hypoxanthine to inosine monophosphate and guanine to guanosine monophosphate via transfer of the 5-phosphoribosyl group from 5-phosphoribosyl 1-pyrophosphate. This enzyme plays a central role in the generation of purine nucleotides through the purine salvage pathway. Mutations in this gene result in Lesch-Nyhan syndrome or gout.[provided by RefSeq, Jun 2009] </t>
  </si>
  <si>
    <t>Ensembl:ENSG00000165704;HPRD:02388;MIM:308000;Vega:OTTHUMG00000022452</t>
  </si>
  <si>
    <t>HPRT;HGPRT;</t>
  </si>
  <si>
    <t>HRAS</t>
  </si>
  <si>
    <t>HRas proto-oncogene, GTPase</t>
  </si>
  <si>
    <t>HGNC:HGNC:5173</t>
  </si>
  <si>
    <t>BLADDER CANCER SOMATIC 109800;COSTELLO SYNDROME 218040;THYROID CARCINOMA FOLLICULAR SOMATIC 188470;CONGENITAL MYOPATHY WITH EXCESS OF MUSCLE SPINDLES 218040;NEVUS SEBACEOUS SOMATIC 162900;</t>
  </si>
  <si>
    <t xml:space="preserve">This gene belongs to the Ras oncogene family, whose members are related to the transforming genes of mammalian sarcoma retroviruses. The products encoded by these genes function in signal transduction pathways. These proteins can bind GTP and GDP, and they have intrinsic GTPase activity. This protein undergoes a continuous cycle of de- and re-palmitoylation, which regulates its rapid exchange between the plasma membrane and the Golgi apparatus. Mutations in this gene cause Costello syndrome, a disease characterized by increased growth at the prenatal stage, growth deficiency at the postnatal stage, predisposition to tumor formation, mental retardation, skin and musculoskeletal abnormalities, distinctive facial appearance and cardiovascular abnormalities. Defects in this gene are implicated in a variety of cancers, including bladder cancer, follicular thyroid cancer, and oral squamous cell carcinoma. Multiple transcript variants, which encode different isoforms, have been identified for this gene. [provided by RefSeq, Jul 2008] </t>
  </si>
  <si>
    <t>Ensembl:ENSG00000174775;HPRD:01813;MIM:190020;Vega:OTTHUMG00000131919</t>
  </si>
  <si>
    <t>CTLO;HAMSV;HRAS1;RASH1;P21RAS;C-H-RAS;H-RASIDX;C-BAS/HAS;C-HA-RAS1;</t>
  </si>
  <si>
    <t>HSD17B10</t>
  </si>
  <si>
    <t>hydroxysteroid 17-beta dehydrogenase 10</t>
  </si>
  <si>
    <t>HGNC:HGNC:4800</t>
  </si>
  <si>
    <t>17-BETA-HYDROXYSTEROID DEHYDROGENASE X DEFICIENCY 300438;MENTAL RETARDATION X-LINKED SYNDROMIC 10 300220;MENTAL RETARDATION X-LINKED 17/31 MICRODUPLICATION 300705;</t>
  </si>
  <si>
    <t xml:space="preserve">This gene encodes 3-hydroxyacyl-CoA dehydrogenase type II, a member of the short-chain dehydrogenase/reductase superfamily. The gene product is a mitochondrial protein that catalyzes the oxidation of a wide variety of fatty acids and steroids, and is a subunit of mitochondrial ribonuclease P, which is involved in tRNA maturation. The protein has been implicated in the development of Alzheimer disease, and mutations in the gene are the cause of 17beta-hydroxysteroid dehydrogenase type 10 (HSD10) deficiency. Several alternatively spliced transcript variants have been identified, but the full-length nature of only two transcript variants has been determined. [provided by RefSeq, Aug 2014] </t>
  </si>
  <si>
    <t>Ensembl:ENSG00000072506;HPRD:02223;MIM:300256;Vega:OTTHUMG00000021612</t>
  </si>
  <si>
    <t>ABAD;CAMR;ERAB;HCD2;MHBD;HADH2;MRPP2;MRX17;MRX31;SCHAD;MRXS10;SDR5C1;17B-HSD10;DUPXP11.22;</t>
  </si>
  <si>
    <t>HSPD1</t>
  </si>
  <si>
    <t>heat shock protein family D (Hsp60) member 1</t>
  </si>
  <si>
    <t>HGNC:HGNC:5261</t>
  </si>
  <si>
    <t>SPASTIC PARAPLEGIA 13 AUTOSOMAL DOMINANT 605280;LEUKODYSTROPHY HYPOMYELINATING 4 612233;</t>
  </si>
  <si>
    <t xml:space="preserve">This gene encodes a member of the chaperonin family. The encoded mitochondrial protein may function as a signaling molecule in the innate immune system. This protein is essential for the folding and assembly of newly imported proteins in the mitochondria. This gene is adjacent to a related family member and the region between the 2 genes functions as a bidirectional promoter. Several pseudogenes have been associated with this gene. Two transcript variants encoding the same protein have been identified for this gene. Mutations associated with this gene cause autosomal recessive spastic paraplegia 13. [provided by RefSeq, Jun 2010] </t>
  </si>
  <si>
    <t>Ensembl:ENSG00000144381;HPRD:00318;MIM:118190;Vega:OTTHUMG00000154463</t>
  </si>
  <si>
    <t>HLD4;CPN60;GROEL;HSP60;HSP65;SPG13;HSP-60;HUCHA60;</t>
  </si>
  <si>
    <t>HUWE1</t>
  </si>
  <si>
    <t>HECT, UBA and WWE domain containing 1, E3 ubiquitin protein ligase</t>
  </si>
  <si>
    <t>HGNC:HGNC:30892</t>
  </si>
  <si>
    <t>MENTAL RETARDATION X-LINKED SYNDROMIC TURNER TYPE 300706;</t>
  </si>
  <si>
    <t xml:space="preserve">This gene encodes a protein containing a C-terminal HECT (E6AP type E3 ubiquitin protein ligase) domain that functions as an E3 ubiquitin ligase. The encoded protein is required for the ubiquitination and subsequent degradation of the anti-apoptotic protein Mcl1 (myeloid cell leukemia sequence 1 (BCL2-related)). This protein also ubiquitinates the p53 tumor suppressor, core histones, and DNA polymerase beta. Mutations in this gene are associated with Turner type X-linked syndromic mental retardation. [provided by RefSeq, Aug 2013] </t>
  </si>
  <si>
    <t>Ensembl:ENSG00000086758;HPRD:06608;MIM:300697;Vega:OTTHUMG00000021617</t>
  </si>
  <si>
    <t>MULE;IB772;LASU1;UREB1;HECTH9;URE-B1;ARF-BP1;HSPC272;</t>
  </si>
  <si>
    <t>IDS</t>
  </si>
  <si>
    <t>iduronate 2-sulfatase</t>
  </si>
  <si>
    <t>HGNC:HGNC:5389</t>
  </si>
  <si>
    <t>MUCOPOLYSACCHARIDOSIS II 309900;</t>
  </si>
  <si>
    <t xml:space="preserve">This gene encodes a member of the sulfatase family of proteins. The encoded preproprotein is proteolytically processed to generate two polypeptide chains. This enzyme is involved in the lysosomal degradation of heparan sulfate and dermatan sulfate. Mutations in this gene are associated with the X-linked lysosomal storage disease mucopolysaccharidosis type II, also known as Hunter syndrome. Alternative splicing results in multiple transcript variants, at least one of which encodes a preproprotein that is proteolytically processed. [provided by RefSeq, Jan 2016] </t>
  </si>
  <si>
    <t>Ensembl:ENSG00000010404;HPRD:02402;MIM:300823;Vega:OTTHUMG00000022615</t>
  </si>
  <si>
    <t>MPS2;SIDS;</t>
  </si>
  <si>
    <t>IDUA</t>
  </si>
  <si>
    <t>iduronidase, alpha-L-</t>
  </si>
  <si>
    <t>HGNC:HGNC:5391</t>
  </si>
  <si>
    <t>MUCOPOLYSACCHARIDOSIS IH 607014;MUCOPOLYSACCHARIDOSIS IS 607016;MUCOPOLYSACCHARIDOSIS IH/S 607015;</t>
  </si>
  <si>
    <t xml:space="preserve">This gene encodes an enzyme that hydrolyzes the terminal alpha-L-iduronic acid residues of two glycosaminoglycans, dermatan sulfate and heparan sulfate. This hydrolysis is required for the lysosomal degradation of these glycosaminoglycans. Mutations in this gene that result in enzymatic deficiency lead to the autosomal recessive disease mucopolysaccharidosis type I (MPS I). [provided by RefSeq, Jul 2008] </t>
  </si>
  <si>
    <t>Ensembl:ENSG00000127415;HPRD:02016;MIM:252800;Vega:OTTHUMG00000088901</t>
  </si>
  <si>
    <t>IDA;MPS1;</t>
  </si>
  <si>
    <t>IER3IP1</t>
  </si>
  <si>
    <t>immediate early response 3 interacting protein 1</t>
  </si>
  <si>
    <t>HGNC:HGNC:18550</t>
  </si>
  <si>
    <t>MICROCEPHALY EPILEPSY AND DIABETES SYNDROME 614231;</t>
  </si>
  <si>
    <t xml:space="preserve">This gene encodes a small protein that is localized to the endoplasmic reticulum (ER) and may play a role in the ER stress response by mediating cell differentiation and apoptosis. Transcription of this gene is regulated by tumor necrosis factor alpha and specificity protein 1 (Sp1). Mutations in this gene may play a role in microcephaly, epilepsy, and diabetes syndrome (MEDS), and a pseudogene of this gene is located on the long arm of chromosome 12. [provided by RefSeq, Dec 2011] </t>
  </si>
  <si>
    <t>Ensembl:ENSG00000134049;Ensembl:ENSG00000267228;HPRD:13727;MIM:609382;Vega:OTTHUMG00000132650;Vega:OTTHUMG00000180304</t>
  </si>
  <si>
    <t>MEDS;HSPC039;PRO2309;</t>
  </si>
  <si>
    <t>IFT172</t>
  </si>
  <si>
    <t>intraflagellar transport 172</t>
  </si>
  <si>
    <t>HGNC:HGNC:30391</t>
  </si>
  <si>
    <t>SHORT-RIB THORACIC DYSPLASIA 10 WITH OR WITHOUT POLYDACTYLY 615630;</t>
  </si>
  <si>
    <t xml:space="preserve">This gene encodes a subunit of the intraflagellar transport subcomplex IFT-B. Subcomplexes IFT-A and IFT-B are necessary for ciliary assembly and maintenance. Mutations in this gene have been associated with skeletal ciliopathies, with or without polydactyly, such as such short-rib thoracic dysplasias 1, 9 or 10. [provided by RefSeq, Mar 2014] </t>
  </si>
  <si>
    <t>Ensembl:ENSG00000138002;HPRD:09576;MIM:607386;Vega:OTTHUMG00000128425</t>
  </si>
  <si>
    <t>SLB;WIM;RP71;BBS20;OSM-1;NPHP17;SRTD10;</t>
  </si>
  <si>
    <t>IGBP1</t>
  </si>
  <si>
    <t>immunoglobulin (CD79A) binding protein 1</t>
  </si>
  <si>
    <t>HGNC:HGNC:5461</t>
  </si>
  <si>
    <t>CORPUS CALLOSUM AGENESIS OF WITH MENTAL RETARDATION OCULAR COLOBOMA AND MICROGNATHIA 300472;</t>
  </si>
  <si>
    <t xml:space="preserve">The proliferation and differentiation of B cells is dependent upon a B-cell antigen receptor (BCR) complex. Binding of antigens to specific B-cell receptors results in a tyrosine phosphorylation reaction through the BCR complex and leads to multiple signal transduction pathways. [provided by RefSeq, Jul 2008] </t>
  </si>
  <si>
    <t>Ensembl:ENSG00000089289;HPRD:02140;MIM:300139;Vega:OTTHUMG00000021767</t>
  </si>
  <si>
    <t>IBP1;ALPHA-4;</t>
  </si>
  <si>
    <t>IGF1</t>
  </si>
  <si>
    <t>insulin like growth factor 1</t>
  </si>
  <si>
    <t>HGNC:HGNC:5464</t>
  </si>
  <si>
    <t>GROWTH RETARDATION WITH DEAFNESS AND MENTAL RETARDATION DUE TO IGF1 DEFICIENCY 608747;</t>
  </si>
  <si>
    <t xml:space="preserve">The protein encoded by this gene is similar to insulin in function and structure and is a member of a family of proteins involved in mediating growth and development. The encoded protein is processed from a precursor, bound by a specific receptor, and secreted. Defects in this gene are a cause of insulin-like growth factor I deficiency. Alternative splicing results in multiple transcript variants encoding different isoforms that may undergo similar processing to generate mature protein. [provided by RefSeq, Sep 2015] </t>
  </si>
  <si>
    <t>Ensembl:ENSG00000017427;HPRD:00936;MIM:147440;Vega:OTTHUMG00000149910</t>
  </si>
  <si>
    <t>MGF;IGFI;IGF-I;</t>
  </si>
  <si>
    <t>IKBKG</t>
  </si>
  <si>
    <t>inhibitor of kappa light polypeptide gene enhancer in B-cells, kinase gamma</t>
  </si>
  <si>
    <t>HGNC:HGNC:5961</t>
  </si>
  <si>
    <t>INCONTINENTIA PIGMENTI TYPE II 308300;ECTODERMAL DYSPLASIA HYPOHIDROTIC WITH IMMUNE DEFICIENCY 300291;ECTODERMAL DYSPLASIA ANHIDROTIC LYMPHEDEMA AND IMMUNODEFICIENCY 300301;IMMUNODEFICIENCY ISOLATED 300584;</t>
  </si>
  <si>
    <t xml:space="preserve">This gene encodes the regulatory subunit of the inhibitor of kappaB kinase (IKK) complex, which activates NF-kappaB resulting in activation of genes involved in inflammation, immunity, cell survival, and other pathways. Mutations in this gene result in incontinentia pigmenti, hypohidrotic ectodermal dysplasia, and several other types of immunodeficiencies. A pseudogene highly similar to this locus is located in an adjacent region of the X chromosome. [provided by RefSeq, Mar 2016] </t>
  </si>
  <si>
    <t>Ensembl:ENSG00000269335;HPRD:02217;MIM:300248;Vega:OTTHUMG00000024234</t>
  </si>
  <si>
    <t>IP;IP1;IP2;FIP3;IKKG;IPD2;NEMO;FIP-3;FIP3P;IMD33;AMCBX1;IKKAP1;ZC2HC9;IKK-GAMMA;</t>
  </si>
  <si>
    <t>IL1RAPL1</t>
  </si>
  <si>
    <t>interleukin 1 receptor accessory protein like 1</t>
  </si>
  <si>
    <t>HGNC:HGNC:5996</t>
  </si>
  <si>
    <t>MENTAL RETARDATION X-LINKED 21/34 300143;</t>
  </si>
  <si>
    <t xml:space="preserve">The protein encoded by this gene is a member of the interleukin 1 receptor family and is similar to the interleukin 1 accessory proteins. It is most closely related to interleukin 1 receptor accessory protein-like 2 (IL1RAPL2). This gene and IL1RAPL2 are located at a region on chromosome X that is associated with X-linked non-syndromic mental retardation. Deletions and mutations in this gene were found in patients with mental retardation. This gene is expressed at a high level in post-natal brain structures involved in the hippocampal memory system, which suggests a specialized role in the physiological processes underlying memory and learning abilities. [provided by RefSeq, Jul 2008] </t>
  </si>
  <si>
    <t>Ensembl:ENSG00000169306;HPRD:02193;MIM:300206;Vega:OTTHUMG00000021317</t>
  </si>
  <si>
    <t>IL1R8;MRX10;MRX21;MRX34;OPHN4;IL1RAPL;TIGIRR-2;</t>
  </si>
  <si>
    <t>INPP5E</t>
  </si>
  <si>
    <t>inositol polyphosphate-5-phosphatase E</t>
  </si>
  <si>
    <t>HGNC:HGNC:21474</t>
  </si>
  <si>
    <t>MENTAL RETARDATION TRUNCAL OBESITY RETINAL DYSTROPHY AND MICROPENIS 610156;JOUBERT SYNDROME 1 213300;</t>
  </si>
  <si>
    <t xml:space="preserve">The protein encoded by this gene is an inositol 1,4,5-trisphosphate (InsP3) 5-phosphatase. InsP3 5-phosphatases hydrolyze Ins(1,4,5)P3, which mobilizes intracellular calcium and acts as a second messenger mediating cell responses to various stimulation. Studies of the mouse counterpart suggest that this protein may hydrolyze phosphatidylinositol 3,4,5-trisphosphate and phosphatidylinositol 3,5-bisphosphate on the cytoplasmic Golgi membrane and thereby regulate Golgi-vesicular trafficking. Mutations in this gene cause Joubert syndrome; a clinically and genetically heterogenous group of disorders characterized by midbrain-hindbrain malformation and various associated ciliopathies that include retinal dystrophy, nephronophthisis, liver fibrosis and polydactyly. Alternative splicing results in multiple transcript variants encoding different isoforms. [provided by RefSeq, Jan 2016] </t>
  </si>
  <si>
    <t>Ensembl:ENSG00000148384;HPRD:17151;MIM:613037;Vega:OTTHUMG00000020927</t>
  </si>
  <si>
    <t>CPD4;CORS1;JBTS1;MORMS;PPI5PIV;</t>
  </si>
  <si>
    <t>IQSEC2</t>
  </si>
  <si>
    <t>IQ motif and Sec7 domain 2</t>
  </si>
  <si>
    <t>HGNC:HGNC:29059</t>
  </si>
  <si>
    <t>MENTAL RETARDATION X-LINKED 1 309530;</t>
  </si>
  <si>
    <t xml:space="preserve">This gene encodes a guanine nucleotide exchange factor for the ARF family of small GTP-binding proteins. The encoded protein is a component of the postsynaptic density at excitatory synapses, and may play a critical role in cytoskeletal and synaptic organization through the activation of selected ARF substrates including ARF1 and ARF6. Mutations in this gene have been implicated in nonsyndromic X-linked mental retardation. Alternatively spliced transcript variants encoding multiple isoforms have been observed for this gene. [provided by RefSeq, Aug 2011] </t>
  </si>
  <si>
    <t>Ensembl:ENSG00000124313;HPRD:10012;MIM:300522;Vega:OTTHUMG00000021608</t>
  </si>
  <si>
    <t>MRX1;BRAG1;MRX78;</t>
  </si>
  <si>
    <t>ISPD</t>
  </si>
  <si>
    <t>isoprenoid synthase domain containing</t>
  </si>
  <si>
    <t>HGNC:HGNC:37276</t>
  </si>
  <si>
    <t>MUSCULAR DYSTROPHY-DYSTROGLYCANOPATHY (CONGENITAL WITH BRAIN AND EYE ANOMALIES) TYPE A 7 614643;</t>
  </si>
  <si>
    <t xml:space="preserve">This gene encodes a 2-C-methyl-D-erythritol 4-phosphate cytidylyltransferase-like protein. Mutations in this gene are the cause of Walker-Warburg syndrome. Alternate splicing results in multiple transcript variants. [provided by RefSeq, May 2012] </t>
  </si>
  <si>
    <t>Ensembl:ENSG00000214960;MIM:614631;Vega:OTTHUMG00000152447</t>
  </si>
  <si>
    <t>NIP;MDDGA7;MDDGC7;HCG_1745121;</t>
  </si>
  <si>
    <t>ITPR1</t>
  </si>
  <si>
    <t>inositol 1,4,5-trisphosphate receptor type 1</t>
  </si>
  <si>
    <t>HGNC:HGNC:6180</t>
  </si>
  <si>
    <t>SPINOCEREBELLAR ATAXIA 15 606658;SPINOCEREBELLAR ATAXIA 29 CONGENITAL NONPROGRESSIVE 117360;</t>
  </si>
  <si>
    <t xml:space="preserve">This gene encodes an intracellular receptor for inositol 1,4,5-trisphosphate. Upon stimulation by inositol 1,4,5-trisphosphate, this receptor mediates calcium release from the endoplasmic reticulum. Mutations in this gene cause spinocerebellar ataxia type 15, a disease associated with an heterogeneous group of cerebellar disorders. Multiple transcript variants have been identified for this gene. [provided by RefSeq, Nov 2009] </t>
  </si>
  <si>
    <t>Ensembl:ENSG00000150995;HPRD:00925;MIM:147265;Vega:OTTHUMG00000154996</t>
  </si>
  <si>
    <t>ACV;CLA4;IP3R;IP3R1;SCA15;SCA16;SCA29;INSP3R1;PPP1R94;</t>
  </si>
  <si>
    <t>JAG1</t>
  </si>
  <si>
    <t>jagged 1</t>
  </si>
  <si>
    <t>HGNC:HGNC:6188</t>
  </si>
  <si>
    <t>ALAGILLE SYNDROME 118450;DEAFNESS CONGENITAL HEART DEFECTS AND POSTERIOR EMBRYOTOXON;TETRALOGY OF FALLOT 187500;</t>
  </si>
  <si>
    <t xml:space="preserve">The jagged 1 protein encoded by JAG1 is the human homolog of the Drosophilia jagged protein. Human jagged 1 is the ligand for the receptor notch 1, the latter a human homolog of the Drosophilia jagged receptor notch. Mutations that alter the jagged 1 protein cause Alagille syndrome. Jagged 1 signalling through notch 1 has also been shown to play a role in hematopoiesis. [provided by RefSeq, Jul 2008] </t>
  </si>
  <si>
    <t>Ensembl:ENSG00000101384;HPRD:03562;MIM:601920;Vega:OTTHUMG00000031872</t>
  </si>
  <si>
    <t>AGS;AHD;AWS;HJ1;CD339;JAGL1;</t>
  </si>
  <si>
    <t>JAM3</t>
  </si>
  <si>
    <t>junctional adhesion molecule 3</t>
  </si>
  <si>
    <t>HGNC:HGNC:15532</t>
  </si>
  <si>
    <t>HEMORRHAGIC DESTRUCTION OF THE BRAIN SUBEPENDYMAL CALCIFICATION AND CATARACTS 613730;</t>
  </si>
  <si>
    <t xml:space="preserve">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localized in the tight junctions between high endothelial cells. Unlike other proteins in this family, the this protein is unable to adhere to leukocyte cell lines and only forms weak homotypic interactions. The encoded protein is a member of the junctional adhesion molecule protein family and acts as a receptor for another member of this family. A mutation in an intron of this gene is associated with hemorrhagic destruction of the brain, subependymal calcification, and congenital cataracts. Alternative splicing results in multiple transcript variants.[provided by RefSeq, Apr 2011] </t>
  </si>
  <si>
    <t>Ensembl:ENSG00000166086;HPRD:06042;MIM:606871;Vega:OTTHUMG00000167130</t>
  </si>
  <si>
    <t>JAMC;JAM-2;JAM-3;JAM-C;</t>
  </si>
  <si>
    <t>KANK1</t>
  </si>
  <si>
    <t>KN motif and ankyrin repeat domains 1</t>
  </si>
  <si>
    <t>HGNC:HGNC:19309</t>
  </si>
  <si>
    <t>CEREBRAL PALSY SPASTIC QUADRIPLEGIC 2 612900;</t>
  </si>
  <si>
    <t xml:space="preserve">The protein encoded by this gene belongs to the Kank family of proteins, which contain multiple ankyrin repeat domains. This family member functions in cytoskeleton formation by regulating actin polymerization. This gene is a candidate tumor suppressor for renal cell carcinoma. Mutations in this gene cause cerebral palsy spastic quadriplegic type 2, a central nervous system development disorder. A t(5;9) translocation results in fusion of the platelet-derived growth factor receptor beta gene (PDGFRB) on chromosome 5 with this gene in a myeloproliferative neoplasm featuring severe thrombocythemia. Alternative splicing of this gene results in multiple transcript variants. A related pseudogene has been identified on chromosome 20. [provided by RefSeq, Dec 2014] </t>
  </si>
  <si>
    <t>Ensembl:ENSG00000107104;HPRD:09651;MIM:607704;Vega:OTTHUMG00000019434</t>
  </si>
  <si>
    <t>KANK;CPSQ2;ANKRD15;</t>
  </si>
  <si>
    <t>KANSL1</t>
  </si>
  <si>
    <t>KAT8 regulatory NSL complex subunit 1</t>
  </si>
  <si>
    <t>HGNC:HGNC:24565</t>
  </si>
  <si>
    <t>KOOLEN-DE VRIES SYNDROME 610443;</t>
  </si>
  <si>
    <t xml:space="preserve">This gene encodes a nuclear protein that is a subunit of two protein complexes involved with histone acetylation, the MLL1 complex and the NSL1 complex. The corresponding protein in Drosophila interacts with K(lysine) acetyltransferase 8, which is also a subunit of both the MLL1 and NSL1 complexes. [provided by RefSeq, Jun 2012] </t>
  </si>
  <si>
    <t>Ensembl:ENSG00000120071;HPRD:11254;MIM:612452;Vega:OTTHUMG00000178026</t>
  </si>
  <si>
    <t>KDVS;NSL1;MSL1V1;CENP-36;HMSL1V1;KIAA1267;</t>
  </si>
  <si>
    <t>KAT6A</t>
  </si>
  <si>
    <t>lysine acetyltransferase 6A</t>
  </si>
  <si>
    <t>HGNC:HGNC:13013</t>
  </si>
  <si>
    <t>MENTAL RETARDATION AUTOSOMAL DOMINANT 32 616268;</t>
  </si>
  <si>
    <t xml:space="preserve">This gene encodes a member of the MOZ, YBFR2, SAS2, TIP60 family of histone acetyltransferases. The protein is composed of a nuclear localization domain, a double C2H2 zinc finger domain that binds to acetylated histone tails, a histone acetyl-transferase domain, a glutamate/aspartate-rich region, and a serine- and methionine-rich transactivation domain. It is part of a complex that acetylates lysine-9 residues in histone 3, and in addition, it acts as a co-activator for several transcription factors. Allelic variants of this gene are associated with autosomal dominant mental retardation-32. Alternative splicing results in multiple transcript variants. [provided by RefSeq, Apr 2015] </t>
  </si>
  <si>
    <t>Ensembl:ENSG00000083168;HPRD:03244;MIM:601408;Vega:OTTHUMG00000150453</t>
  </si>
  <si>
    <t>MOZ;MRD32;MYST3;MYST-3;ZNF220;RUNXBP2;ZC2HC6A;</t>
  </si>
  <si>
    <t>KAT6B</t>
  </si>
  <si>
    <t>lysine acetyltransferase 6B</t>
  </si>
  <si>
    <t>HGNC:HGNC:17582</t>
  </si>
  <si>
    <t>SBBYSS SYNDROME 603736;GENITOPATELLAR SYNDROME 606170;</t>
  </si>
  <si>
    <t xml:space="preserve">The protein encoded by this gene is a histone acetyltransferase and component of the MOZ/MORF protein complex. In addition to its acetyltransferase activity, the encoded protein has transcriptional activation activity in its N-terminal end and transcriptional repression activity in its C-terminal end. This protein is necessary for RUNX2-dependent transcriptional activation and could be involved in brain development. Mutations have been found in patients with genitopatellar syndrome. A translocation of this gene and the CREBBP gene results in acute myeloid leukemias. Three transcript variants encoding different isoforms have been found for this gene. [provided by RefSeq, Mar 2012] </t>
  </si>
  <si>
    <t>Ensembl:ENSG00000156650;HPRD:07065;MIM:605880;Vega:OTTHUMG00000018509</t>
  </si>
  <si>
    <t>QKF;MORF;MOZ2;GTPTS;MYST4;ZC2HC6B;QUERKOPF;</t>
  </si>
  <si>
    <t>KCNC3</t>
  </si>
  <si>
    <t>potassium voltage-gated channel subfamily C member 3</t>
  </si>
  <si>
    <t>HGNC:HGNC:6235</t>
  </si>
  <si>
    <t>SPINOCEREBELLAR ATAXIA 13 605259;</t>
  </si>
  <si>
    <t xml:space="preserve">The Shaker gene family of Drosophila encodes components of voltage-gated potassium channels and is comprised of four subfamilies. Based on sequence similarity, this gene is similar to one of these subfamilies, namely the Shaw subfamily. The protein encoded by this gene belongs to the delayed rectifier class of channel proteins and is an integral membrane protein that mediates the voltage-dependent potassium ion permeability of excitable membranes. Alternate splicing results in several transcript variants. [provided by RefSeq, Mar 2014] </t>
  </si>
  <si>
    <t>Ensembl:ENSG00000131398;HPRD:08886;MIM:176264;Vega:OTTHUMG00000044580</t>
  </si>
  <si>
    <t>KV3.3;SCA13;KSHIIID;</t>
  </si>
  <si>
    <t>KCNH1</t>
  </si>
  <si>
    <t>potassium voltage-gated channel subfamily H member 1</t>
  </si>
  <si>
    <t>HGNC:HGNC:6250</t>
  </si>
  <si>
    <t>TEMPLE-BARAITSER SYNDROME 611816;ZIMMERMANN-LABAND SYNDROME 1 135500;</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</si>
  <si>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H. This member is a pore-forming (alpha) subunit of a voltage-gated non-inactivating delayed rectifier potassium channel. It is activated at the onset of myoblast differentiation. The gene is highly expressed in brain and in myoblasts. Overexpression of the gene may confer a growth advantage to cancer cells and favor tumor cell proliferation. Alternative splicing of this gene results in two transcript variants encoding distinct isoforms. [provided by RefSeq, Jul 2008] </t>
  </si>
  <si>
    <t>Ensembl:ENSG00000143473;HPRD:04492;MIM:603305;Vega:OTTHUMG00000036309</t>
  </si>
  <si>
    <t>EAG;EAG1;ZLS1;TMBTS;H-EAG;HEAG1;KV10.1;</t>
  </si>
  <si>
    <t>KCNJ10</t>
  </si>
  <si>
    <t>potassium voltage-gated channel subfamily J member 10</t>
  </si>
  <si>
    <t>HGNC:HGNC:6256</t>
  </si>
  <si>
    <t>SESAME SYNDROME 612780;ENLARGED VESTIBULAR AQUEDUCT DIGENIC 600791;</t>
  </si>
  <si>
    <t xml:space="preserve">This gene encodes a member of the inward rectifier-type potassium channel family, characterized by having a greater tendency to allow potassium to flow into, rather than out of, a cell. The encoded protein may form a heterodimer with another potassium channel protein and may be responsible for the potassium buffering action of glial cells in the brain. Mutations in this gene have been associated with seizure susceptibility of common idiopathic generalized epilepsy syndromes. [provided by RefSeq, Jul 2008] </t>
  </si>
  <si>
    <t>Ensembl:ENSG00000177807;HPRD:03732;MIM:602208;Vega:OTTHUMG00000024073</t>
  </si>
  <si>
    <t>KIR1.2;KIR4.1;SESAME;BIRK-10;KCNJ13-PEN;</t>
  </si>
  <si>
    <t>KCNJ11</t>
  </si>
  <si>
    <t>potassium voltage-gated channel subfamily J member 11</t>
  </si>
  <si>
    <t>HGNC:HGNC:6257</t>
  </si>
  <si>
    <t>HYPERINSULINEMIC HYPOGLYCEMIA FAMILIAL 2 601820;DIABETES PERMANENT NEONATAL 606176;DIABETES MELLITUS PERMANENT NEONATAL WITH NEUROLOGIC FEATURES 606176;DIABETES MELLITUS TYPE 2 SUSCEPTIBILITY TO 125853;</t>
  </si>
  <si>
    <t xml:space="preserve">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is found associated with the sulfonylurea receptor SUR. Mutations in this gene are a cause of familial persistent hyperinsulinemic hypoglycemia of infancy (PHHI), an autosomal recessive disorder characterized by unregulated insulin secretion. Defects in this gene may also contribute to autosomal dominant non-insulin-dependent diabetes mellitus type II (NIDDM), transient neonatal diabetes mellitus type 3 (TNDM3), and permanent neonatal diabetes mellitus (PNDM). Multiple alternatively spliced transcript variants that encode different protein isoforms have been described for this gene. [provided by RefSeq, Oct 2009] </t>
  </si>
  <si>
    <t>Ensembl:ENSG00000187486;HPRD:09022;MIM:600937;Vega:OTTHUMG00000165914</t>
  </si>
  <si>
    <t>BIR;HHF2;PHHI;IKATP;TNDM3;KIR6.2;MODY13;</t>
  </si>
  <si>
    <t>KCNK9</t>
  </si>
  <si>
    <t>potassium two pore domain channel subfamily K member 9</t>
  </si>
  <si>
    <t>HGNC:HGNC:6283</t>
  </si>
  <si>
    <t>BIRK-BAREL MENTAL RETARDATION DYSMORPHISM SYNDROME 612292;</t>
  </si>
  <si>
    <t xml:space="preserve">This gene encodes a protein that contains multiple transmembrane regions and two pore-forming P domains and functions as a pH-dependent potassium channel. Amplification and overexpression of this gene have been observed in several types of human carcinomas. This gene is imprinted in the brain, with preferential expression from the maternal allele. A mutation in this gene was associated with Birk-Barel mental retardation dysmorphism syndrome. Alternative splicing results in multiple transcript variants. [provided by RefSeq, Sep 2013] </t>
  </si>
  <si>
    <t>Ensembl:ENSG00000169427;HPRD:16167;MIM:605874;Vega:OTTHUMG00000164186</t>
  </si>
  <si>
    <t>KT3.2;TASK3;K2P9.1;TASK-3;</t>
  </si>
  <si>
    <t>KCNQ2</t>
  </si>
  <si>
    <t>potassium voltage-gated channel subfamily Q member 2</t>
  </si>
  <si>
    <t>HGNC:HGNC:6296</t>
  </si>
  <si>
    <t>SEIZURES BENIGN NEONATAL 1 121200;MYOKYMIA 121200;EPILEPTIC ENCEPHALOPATHY EARLY INFANTILE 7 613720;</t>
  </si>
  <si>
    <t xml:space="preserve">The M channel is a slowly activating and deactivating potassium channel that plays a critical role in the regulation of neuronal excitability. The M channel is formed by the association of the protein encoded by this gene and a related protein encoded by the KCNQ3 gene, both integral membrane proteins. M channel currents are inhibited by M1 muscarinic acetylcholine receptors and activated by retigabine, a novel anti-convulsant drug. Defects in this gene are a cause of benign familial neonatal convulsions type 1 (BFNC), also known as epilepsy, benign neonatal type 1 (EBN1). At least five transcript variants encoding five different isoforms have been found for this gene. [provided by RefSeq, Jul 2008] </t>
  </si>
  <si>
    <t>Ensembl:ENSG00000075043;HPRD:03757;MIM:602235;Vega:OTTHUMG00000033049</t>
  </si>
  <si>
    <t>EBN;BFNC;EBN1;ENB1;HNSPC;KV7.2;KCNA11;</t>
  </si>
  <si>
    <t>KCNQ5</t>
  </si>
  <si>
    <t>potassium voltage-gated channel subfamily Q member 5</t>
  </si>
  <si>
    <t>HGNC:HGNC:6299</t>
  </si>
  <si>
    <t>NO OMIM PHENOTYPE;SCHIZOPHRENIA (FROMER (2014) NATURE 506 179);</t>
  </si>
  <si>
    <t xml:space="preserve">This gene is a member of the KCNQ potassium channel gene family that is differentially expressed in subregions of the brain and in skeletal muscle. The protein encoded by this gene yields currents that activate slowly with depolarization and can form heteromeric channels with the protein encoded by the KCNQ3 gene. Currents expressed from this protein have voltage dependences and inhibitor sensitivities in common with M-currents. They are also inhibited by M1 muscarinic receptor activation. Multiple transcript variants encoding different isoforms have been found for this gene. [provided by RefSeq, May 2009] </t>
  </si>
  <si>
    <t>Ensembl:ENSG00000185760;HPRD:16241;MIM:607357;Vega:OTTHUMG00000015020</t>
  </si>
  <si>
    <t>KV7.5;</t>
  </si>
  <si>
    <t>KCNT1</t>
  </si>
  <si>
    <t>potassium sodium-activated channel subfamily T member 1</t>
  </si>
  <si>
    <t>HGNC:HGNC:18865</t>
  </si>
  <si>
    <t>EPILEPTIC ENCEPHALOPATHY EARLY INFANTILE 14 614959;EPILEPSY NOCTURNAL FRONTAL LOBE 5 615005;</t>
  </si>
  <si>
    <t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sodium-activated potassium channel subunit which is thought to function in ion conductance and developmental signaling pathways. Mutations in this gene cause the early-onset epileptic disorders, malignant migrating partial seizures of infancy and autosomal dominant nocturnal frontal lobe epilepsy. Alternative splicing results in multiple transcript variants. [provided by RefSeq, Dec 2012] </t>
  </si>
  <si>
    <t>Ensembl:ENSG00000107147;MIM:608167;Vega:OTTHUMG00000020917</t>
  </si>
  <si>
    <t>ENFL5;SLACK;EIEE14;KCA4.1;SLO2.2;BA100C15.2;</t>
  </si>
  <si>
    <t>KCTD7</t>
  </si>
  <si>
    <t>potassium channel tetramerization domain containing 7</t>
  </si>
  <si>
    <t>HGNC:HGNC:21957</t>
  </si>
  <si>
    <t>EPILEPSY PROGRESSIVE MYOCLONIC 3 WITH OR WITHOUT INTRACELLULAR INCLUSIONS 611726;</t>
  </si>
  <si>
    <t xml:space="preserve">This gene encodes a member of the potassium channel tetramerization domain-containing protein family. Family members are identified on a structural basis and contain an amino-terminal domain similar to the T1 domain present in the voltage-gated potassium channel. Mutations in this gene have been associated with progressive myoclonic epilepsy-3. Alternative splicing results in multiple transcript variants.[provided by RefSeq, Jan 2011] </t>
  </si>
  <si>
    <t>Ensembl:ENSG00000243335;HPRD:13770;MIM:611725;Vega:OTTHUMG00000129543</t>
  </si>
  <si>
    <t>EPM3;CLN14;</t>
  </si>
  <si>
    <t>KDM1A</t>
  </si>
  <si>
    <t>lysine demethylase 1A</t>
  </si>
  <si>
    <t>HGNC:HGNC:29079</t>
  </si>
  <si>
    <t>CLEFT PALATE PSYCHOMOTOR RETARDATION AND DISTINCTIVE FACIAL FEATURES 616728;</t>
  </si>
  <si>
    <t xml:space="preserve">This gene encodes a nuclear protein containing a SWIRM domain, a FAD-binding motif, and an amine oxidase domain. This protein is a component of several histone deacetylase complexes, though it silences genes by functioning as a histone demethylase. Alternative splicing results in multiple transcript variants. [provided by RefSeq, Apr 2009] </t>
  </si>
  <si>
    <t>Ensembl:ENSG00000004487;HPRD:09800;MIM:609132;Vega:OTTHUMG00000003220</t>
  </si>
  <si>
    <t>AOF2;CPRF;KDM1;LSD1;BHC110;</t>
  </si>
  <si>
    <t>KDM5C</t>
  </si>
  <si>
    <t>lysine demethylase 5C</t>
  </si>
  <si>
    <t>HGNC:HGNC:11114</t>
  </si>
  <si>
    <t>MENTAL RETARDATION X-LINKED SYNDROMIC CLAES-JENSEN TYPE 300534;</t>
  </si>
  <si>
    <t xml:space="preserve">This gene is a member of the SMCY homolog family and encodes a protein with one ARID domain, one JmjC domain, one JmjN domain and two PHD-type zinc fingers. The DNA-binding motifs suggest this protein is involved in the regulation of transcription and chromatin remodeling. Mutations in this gene have been associated with X-linked mental retardation. Alternative splicing results in multiple transcript variants. [provided by RefSeq, Apr 2009] </t>
  </si>
  <si>
    <t>Ensembl:ENSG00000126012;HPRD:02442;MIM:314690;Vega:OTTHUMG00000021606</t>
  </si>
  <si>
    <t>MRXJ;SMCX;MRX13;MRXSJ;XE169;MRXSCJ;JARID1C;DXS1272E;</t>
  </si>
  <si>
    <t>KDM6A</t>
  </si>
  <si>
    <t>lysine demethylase 6A</t>
  </si>
  <si>
    <t>HGNC:HGNC:12637</t>
  </si>
  <si>
    <t>KABUKI SYNDROME 2 300867;</t>
  </si>
  <si>
    <t xml:space="preserve">This gene is located on the X chromosome and is the corresponding locus to a Y-linked gene which encodes a tetratricopeptide repeat (TPR) protein. The encoded protein of this gene contains a JmjC-domain and catalyzes the demethylation of tri/dimethylated histone H3. Multiple alternatively spliced transcript variants have been found for this gene. [provided by RefSeq, Apr 2014] </t>
  </si>
  <si>
    <t>Ensembl:ENSG00000147050;HPRD:02131;MIM:300128;Vega:OTTHUMG00000021402</t>
  </si>
  <si>
    <t>UTX;KABUK2;BA386N14.2;</t>
  </si>
  <si>
    <t>KIAA1033</t>
  </si>
  <si>
    <t>HGNC:HGNC:29174</t>
  </si>
  <si>
    <t>MENTAL RETARDATION AUTOSOMAL RECESSIVE 43 615817;</t>
  </si>
  <si>
    <t xml:space="preserve">This gene encodes a component of the WASH complex, which functions in the intracellular transport of endosomes. Mutations in this gene have been detected in individuals with autosomal recessive mental retardation. Alternative splicing results in multiple transcript variants. [provided by RefSeq, Jun 2014] </t>
  </si>
  <si>
    <t>Ensembl:ENSG00000136051;HPRD:13829;MIM:615748;Vega:OTTHUMG00000169838</t>
  </si>
  <si>
    <t>SWIP;MRT43;</t>
  </si>
  <si>
    <t>KIAA1109</t>
  </si>
  <si>
    <t>HGNC:HGNC:26953</t>
  </si>
  <si>
    <t>NO OMIM PHENOTYPE;DANDY-WALKER MALFORMATION HYDROCEPHALUS FLEXED DEFORMITY CLUB FEET MICROGNATHIA AND PLEURAL EFFUSION;(ALAZAMI (2015) CELL REP 10 148);SCHIZOPHRENIA (GULSUNER (2013) CELL 154 518);</t>
  </si>
  <si>
    <t xml:space="preserve">This gene is located on the long arm of chromosome 4 in a region that is associated with susceptibility to celiac disease. The encoded protein is similar to a Chinese hamster protein that is associated with spermatocyte and adipocyte differentiation. The C-terminus of the protein is also similar to a Caenorhabditis elegans protein that plays a role in lipid storage. In mammals, this protein is thought to function in the regulation of epithelial growth and differentiation, and in tumor development. [provided by RefSeq, Oct 2009] </t>
  </si>
  <si>
    <t>Ensembl:ENSG00000138688;MIM:611565;Vega:OTTHUMG00000150116</t>
  </si>
  <si>
    <t>FSA;TWEEK;</t>
  </si>
  <si>
    <t>KIAA2022</t>
  </si>
  <si>
    <t>HGNC:HGNC:29433</t>
  </si>
  <si>
    <t>MENTAL RETARDATION X-LINKED 98 300912;</t>
  </si>
  <si>
    <t xml:space="preserve">An inversion on the X chromosome which disrupts this gene and a G-protein coupled purinergic receptor gene located in the pseudoautosomal region of the X chromosome has been linked to X linked mental retardation.[provided by RefSeq, Mar 2009] </t>
  </si>
  <si>
    <t>Ensembl:ENSG00000050030;HPRD:15957;MIM:300524;Vega:OTTHUMG00000021860</t>
  </si>
  <si>
    <t>XPN;MRX98;</t>
  </si>
  <si>
    <t>KIF11</t>
  </si>
  <si>
    <t>kinesin family member 11</t>
  </si>
  <si>
    <t>HGNC:HGNC:6388</t>
  </si>
  <si>
    <t>MICROCEPHALY WITH OR WITHOUT CHORIORETINOPATHY LYMPHEDEMA OR MENTAL RETARDATION 152950;</t>
  </si>
  <si>
    <t xml:space="preserve">This gene encodes a motor protein that belongs to the kinesin-like protein family. Members of this protein family are known to be involved in various kinds of spindle dynamics. The function of this gene product includes chromosome positioning, centrosome separation and establishing a bipolar spindle during cell mitosis. [provided by RefSeq, Jul 2008] </t>
  </si>
  <si>
    <t>Ensembl:ENSG00000138160;HPRD:01023;MIM:148760;Vega:OTTHUMG00000018761</t>
  </si>
  <si>
    <t>EG5;HKSP;KNSL1;MCLMR;TRIP5;</t>
  </si>
  <si>
    <t>KIF1A</t>
  </si>
  <si>
    <t>kinesin family member 1A</t>
  </si>
  <si>
    <t>HGNC:HGNC:888</t>
  </si>
  <si>
    <t>SPASTIC PARAPLEGIA 30 AUTOSOMAL RECESSIVE 610357;NEUROPATHY HEREDITARY SENSORY TYPE IIC 614213;MENTAL RETARDATION AUTOSOMAL DOMINANT 9 614255;</t>
  </si>
  <si>
    <t xml:space="preserve">The protein encoded by this gene is a member of the kinesin family and functions as an anterograde motor protein that transports membranous organelles along axonal microtubules. Mutations at this locus have been associated with spastic paraplegia-30 and hereditary sensory neuropathy IIC. Alternatively spliced transcript variants encoding distinct isoforms have been described. [provided by RefSeq, Apr 2012] </t>
  </si>
  <si>
    <t>Ensembl:ENSG00000130294;HPRD:03156;MIM:601255;Vega:OTTHUMG00000151940</t>
  </si>
  <si>
    <t>ATSV;MRD9;HSN2C;SPG30;UNC104;C2ORF20;</t>
  </si>
  <si>
    <t>KIF1BP</t>
  </si>
  <si>
    <t>KIF1 binding protein</t>
  </si>
  <si>
    <t>HGNC:HGNC:23419</t>
  </si>
  <si>
    <t>GOLDBERG-SHPRINTZEN MEGACOLON SYNDROME 609460;</t>
  </si>
  <si>
    <t xml:space="preserve">This gene encodes a kinesin family member 1 binding protein that is characterized by two tetratrico peptide repeats. The encoded protein localizes to the mitochondria and may be involved in regulating transport of the mitochondria. Mutations in this gene are associated with Goldberg-Shprintzen megacolon syndrome. [provided by RefSeq, Mar 2010] </t>
  </si>
  <si>
    <t>Ensembl:ENSG00000198954;HPRD:13848;MIM:609367;Vega:OTTHUMG00000018363</t>
  </si>
  <si>
    <t>KBP;TTC20;KIAA1279;</t>
  </si>
  <si>
    <t>KIF4A</t>
  </si>
  <si>
    <t>kinesin family member 4A</t>
  </si>
  <si>
    <t>HGNC:HGNC:13339</t>
  </si>
  <si>
    <t>MENTAL RETARDATION X-LINKED 100 300923;</t>
  </si>
  <si>
    <t xml:space="preserve">This gene encodes a member of the kinesin 4 subfamily of kinesin related proteins. The encoded protein is an ATP dependent microtubule-based motor protein that is involved in the intracellular transport of membranous organelles. This protein also associates with condensed chromosome arms and may be involved in maintaining chromosome integrity during mitosis. This protein may also be involved in the organization of the central spindle prior to cytokinesis. A pseudogene of this gene is found on chromosome X.[provided by RefSeq, Mar 2010] </t>
  </si>
  <si>
    <t>Ensembl:ENSG00000090889;HPRD:06606;MIM:300521;Vega:OTTHUMG00000021775</t>
  </si>
  <si>
    <t>KIF4;KIF4G1;MRX100;</t>
  </si>
  <si>
    <t>KIF5C</t>
  </si>
  <si>
    <t>kinesin family member 5C</t>
  </si>
  <si>
    <t>HGNC:HGNC:6325</t>
  </si>
  <si>
    <t>CORTICAL DYSPLASIA COMPLEX WITH OTHER BRAIN MALFORMATIONS 2 615282;</t>
  </si>
  <si>
    <t xml:space="preserve">The protein encoded by this gene is a kinesin heavy chain subunit involved in the transport of cargo within the central nervous system. The encoded protein, which acts as a tetramer by associating with another heavy chain and two light chains, interacts with protein kinase CK2. Mutations in this gene have been associated with complex cortical dysplasia with other brain malformations-2. Two transcript variants, one protein-coding and the other non-protein coding, have been found for this gene. [provided by RefSeq, Jul 2015] </t>
  </si>
  <si>
    <t>Ensembl:ENSG00000168280;MIM:604593;Vega:OTTHUMG00000153779</t>
  </si>
  <si>
    <t>KINN;NKHC;NKHC2;CDCBM2;NKHC-2;</t>
  </si>
  <si>
    <t>KIF7</t>
  </si>
  <si>
    <t>kinesin family member 7</t>
  </si>
  <si>
    <t>HGNC:HGNC:30497</t>
  </si>
  <si>
    <t>HYDROLETHALUS SYNDROME 2 614120;ACROCALLOSAL SYNDROME 200990;JOUBERT SYNDROME 12 200990;</t>
  </si>
  <si>
    <t xml:space="preserve">This gene encodes a cilia-associated protein belonging to the kinesin family. This protein plays a role in the sonic hedgehog (SHH) signaling pathway through the regulation of GLI transcription factors. It functions as a negative regulator of the SHH pathway by preventing inappropriate activation of GLI2 in the absence of ligand, and as a positive regulator by preventing the processing of GLI3 into its repressor form. Mutations in this gene have been associated with various ciliopathies. [provided by RefSeq, Oct 2011] </t>
  </si>
  <si>
    <t>Ensembl:ENSG00000166813;HPRD:14187;MIM:611254;Vega:OTTHUMG00000157177</t>
  </si>
  <si>
    <t>ACLS;AGBK;HLS2;JBTS12;UNQ340;</t>
  </si>
  <si>
    <t>KIRREL3</t>
  </si>
  <si>
    <t>kin of IRRE like 3 (Drosophila)</t>
  </si>
  <si>
    <t>HGNC:HGNC:23204</t>
  </si>
  <si>
    <t>MENTAL RETARDATION AUTOSOMAL DOMINANT 4 612581;</t>
  </si>
  <si>
    <t xml:space="preserve">The protein encoded by this gene is a member of the nephrin-like protein family. These proteins are expressed in fetal and adult brain, and also in podocytes of kidney glomeruli. The cytoplasmic domains of these proteins interact with the C-terminus of podocin, also expressed in the podocytes, cells involved in ensuring size- and charge-selective ultrafiltration. Mutations in this gene are associated with mental retardation autosomal dominant type 4 (MRD4). Alternatively spliced transcript variants encoding different isoforms have been found for this gene.[provided by RefSeq, Sep 2009] </t>
  </si>
  <si>
    <t>Ensembl:ENSG00000149571;HPRD:09679;MIM:607761;Vega:OTTHUMG00000165831</t>
  </si>
  <si>
    <t>MRD4;KIRRE;NEPH2;PRO4502;</t>
  </si>
  <si>
    <t>KMT2A</t>
  </si>
  <si>
    <t>lysine methyltransferase 2A</t>
  </si>
  <si>
    <t>HGNC:HGNC:7132</t>
  </si>
  <si>
    <t>LEUKEMIA MYELOID/LYMPHOID OR MIXED-LINEAGE 159555;WIEDEMANN-STEINER SYNDROME 605130;</t>
  </si>
  <si>
    <t xml:space="preserve">This gene encodes a transcriptional coactivator that plays an essential role in regulating gene expression during early development and hematopoiesis. The encoded protein contains multiple conserved functional domains. One of these domains, the SET domain, is responsible for its histone H3 lysine 4 (H3K4) methyltransferase activity which mediates chromatin modifications associated with epigenetic transcriptional activation. This protein is processed by the enzyme Taspase 1 into two fragments, MLL-C and MLL-N. These fragments reassociate and further assemble into different multiprotein complexes that regulate the transcription of specific target genes, including many of the HOX genes. Multiple chromosomal translocations involving this gene are the cause of certain acute lymphoid leukemias and acute myeloid leukemias. Alternate splicing results in multiple transcript variants.[provided by RefSeq, Oct 2010] </t>
  </si>
  <si>
    <t>Ensembl:ENSG00000118058;HPRD:01162;MIM:159555;Vega:OTTHUMG00000166337</t>
  </si>
  <si>
    <t>HRX;MLL;MLL1;TRX1;ALL-1;CXXC7;HTRX1;MLL1A;WDSTS;MLL-AF9;MLL/GAS7;TET1-MLL;</t>
  </si>
  <si>
    <t>KMT2D</t>
  </si>
  <si>
    <t>lysine methyltransferase 2D</t>
  </si>
  <si>
    <t>HGNC:HGNC:7133</t>
  </si>
  <si>
    <t>KABUKI SYNDROME 1 147920;</t>
  </si>
  <si>
    <t xml:space="preserve">The protein encoded by this gene is a histone methyltransferase that methylates the Lys-4 position of histone H3. The encoded protein is part of a large protein complex called ASCOM, which has been shown to be a transcriptional regulator of the beta-globin and estrogen receptor genes. Mutations in this gene have been shown to be a cause of Kabuki syndrome. [provided by RefSeq, Oct 2010] </t>
  </si>
  <si>
    <t>Ensembl:ENSG00000167548;HPRD:03664;MIM:602113;Vega:OTTHUMG00000166524</t>
  </si>
  <si>
    <t>ALR;KMS;MLL2;MLL4;AAD10;KABUK1;TNRC21;CAGL114;</t>
  </si>
  <si>
    <t>KPTN</t>
  </si>
  <si>
    <t>kaptin, actin binding protein</t>
  </si>
  <si>
    <t>HGNC:HGNC:6404</t>
  </si>
  <si>
    <t>MENTAL RETARDATION AUTOSOMAL RECESSIVE 41 615637;</t>
  </si>
  <si>
    <t xml:space="preserve">This gene encodes a filamentous-actin-associated protein, which is involved in actin dynamics and plays an important role in neuromorphogenesis. Mutations in this gene result in recessive mental retardation-41. Alternatively spliced transcript variants have been found for this gene. [provided by RefSeq, Apr 2014] </t>
  </si>
  <si>
    <t>Ensembl:ENSG00000118162;HPRD:17241;MIM:615620;Vega:OTTHUMG00000183443</t>
  </si>
  <si>
    <t>2E4;MRT41;</t>
  </si>
  <si>
    <t>KRAS</t>
  </si>
  <si>
    <t>KRAS proto-oncogene, GTPase</t>
  </si>
  <si>
    <t>HGNC:HGNC:6407</t>
  </si>
  <si>
    <t>NOONAN SYNDROME 3 609942;BLADDER CANCER SOMATIC 109800;BREAST CANCER SOMATIC 114480;CARDIOFACIOCUTANEOUS SYNDROME 2 615278;GASTRIC CANCER SOMATIC 137215;LUNG CANCER SOMATIC 211980;PANCREATIC CARCINOMA SOMATIC 260350;</t>
  </si>
  <si>
    <t xml:space="preserve">This gene, a Kirsten ras oncogene homolog from the mammalian ras gene family, encodes a protein that is a member of the small GTPase superfamily. A single amino acid substitution is responsible for an activating mutation. The transforming protein that results is implicated in various malignancies, including lung adenocarcinoma, mucinous adenoma, ductal carcinoma of the pancreas and colorectal carcinoma. Alternative splicing leads to variants encoding two isoforms that differ in the C-terminal region. [provided by RefSeq, Jul 2008] </t>
  </si>
  <si>
    <t>Ensembl:ENSG00000133703;HPRD:01817;MIM:190070;Vega:OTTHUMG00000171193</t>
  </si>
  <si>
    <t>NS;NS3;CFC2;RALD;KRAS1;KRAS2;RASK2;KI-RAS;C-K-RAS;K-RAS2A;K-RAS2B;K-RAS4A;K-RAS4B;</t>
  </si>
  <si>
    <t>KRBOX4</t>
  </si>
  <si>
    <t>KRAB box domain containing 4</t>
  </si>
  <si>
    <t>HGNC:HGNC:26007</t>
  </si>
  <si>
    <t>NO OMIM PHENOTYPE;NONSYNDROMIC X-LINKED MENTAL RETARDATION (LUGTENBERG ET AL. 2006);</t>
  </si>
  <si>
    <t xml:space="preserve">This encodes a zinc finger protein with an N-terminal KRAB (Kruppel-associated) domain found in transcriptional repressors. This gene is located in a region of the X chromosome thought to be involved in nonsyndromic X-linked mental retardation. Multiple transcript variants encoding different isoforms have been found for this gene. [provided by RefSeq, Aug 2011] </t>
  </si>
  <si>
    <t>Ensembl:ENSG00000147121;HPRD:06530;MIM:300585;Vega:OTTHUMG00000021421</t>
  </si>
  <si>
    <t>ZNF673;</t>
  </si>
  <si>
    <t>L1CAM</t>
  </si>
  <si>
    <t>L1 cell adhesion molecule</t>
  </si>
  <si>
    <t>HGNC:HGNC:6470</t>
  </si>
  <si>
    <t>HYDROCEPHALUS DUE TO AQUEDUCTAL STENOSIS 307000;MASA SYNDROME 303350;CRASH SYNDROME 303350;HYDROCEPHALUS WITH HIRSCHSPRUNG DISEASE 307000;HYDROCEPHALUS WITH CONGENITAL IDIOPATHIC INTESTINAL PSEUDOOBSTRUCTION 307000;</t>
  </si>
  <si>
    <t xml:space="preserve">The protein encoded by this gene is an axonal glycoprotein belonging to the immunoglobulin supergene family. The ectodomain, consisting of several immunoglobulin-like domains and fibronectin-like repeats (type III), is linked via a single transmembrane sequence to a conserved cytoplasmic domain. This cell adhesion molecule plays an important role in nervous system development, including neuronal migration and differentiation. Mutations in the gene cause X-linked neurological syndromes known as CRASH (corpus callosum hypoplasia, retardation, aphasia, spastic paraplegia and hydrocephalus). Alternative splicing of this gene results in multiple transcript variants, some of which include an alternate exon that is considered to be specific to neurons. [provided by RefSeq, May 2013] </t>
  </si>
  <si>
    <t>Ensembl:ENSG00000198910;HPRD:02394;MIM:308840;Vega:OTTHUMG00000024221</t>
  </si>
  <si>
    <t>S10;HSAS;MASA;MIC5;SPG1;CAML1;CD171;HSAS1;N-CAML1;NCAM-L1;N-CAM-L1;</t>
  </si>
  <si>
    <t>L2HGDH</t>
  </si>
  <si>
    <t>L-2-hydroxyglutarate dehydrogenase</t>
  </si>
  <si>
    <t>HGNC:HGNC:20499</t>
  </si>
  <si>
    <t>L-2-HYDROXYGLUTARIC ACIDURIA 236792;</t>
  </si>
  <si>
    <t xml:space="preserve">This gene encodes L-2-hydroxyglutarate dehydrogenase, a FAD-dependent enzyme that oxidizes L-2-hydroxyglutarate to alpha-ketoglutarate in a variety of mammalian tissues. Mutations in this gene cause L-2-hydroxyglutaric aciduria, a rare autosomal recessive neurometabolic disorder resulting in moderate to severe mental retardation. [provided by RefSeq, Jul 2008] </t>
  </si>
  <si>
    <t>Ensembl:ENSG00000087299;HPRD:12640;MIM:609584;Vega:OTTHUMG00000140289</t>
  </si>
  <si>
    <t>L2HGA;C14ORF160;</t>
  </si>
  <si>
    <t>LAMA1</t>
  </si>
  <si>
    <t>laminin subunit alpha 1</t>
  </si>
  <si>
    <t>HGNC:HGNC:6481</t>
  </si>
  <si>
    <t>PORETTI-BOLTSHAUSER SYNDROME 615960;</t>
  </si>
  <si>
    <t xml:space="preserve">This gene encodes one of the alpha 1 subunits of laminin. The laminins are a family of extracellular matrix glycoproteins that have a heterotrimeric structure consisting of an alpha, beta and gamma chain. These proteins make up a major component of the basement membrane and have been implicated in a wide variety of biological processes including cell adhesion, differentiation, migration, signaling, neurite outgrowth and metastasis. Mutations in this gene may be associated with Poretti-Boltshauser syndrome. [provided by RefSeq, Sep 2014] </t>
  </si>
  <si>
    <t>Ensembl:ENSG00000101680;HPRD:01033;MIM:150320;Vega:OTTHUMG00000133478</t>
  </si>
  <si>
    <t>LAMA;PTBHS;S-LAM-ALPHA;</t>
  </si>
  <si>
    <t>LAMA2</t>
  </si>
  <si>
    <t>laminin subunit alpha 2</t>
  </si>
  <si>
    <t>HGNC:HGNC:6482</t>
  </si>
  <si>
    <t>MUSCULAR DYSTROPHY CONGENITAL MEROSIN-DEFICIENT 607855;MUSCULAR DYSTROPHY CONGENITAL DUE TO PARTIAL LAMA2 DEFICIENCY 607855;</t>
  </si>
  <si>
    <t xml:space="preserve">Laminin, an extracellular protein, is a major component of the basement membrane. It is thought to mediate the attachment, migration, and organization of cells into tissues during embryonic development by interacting with other extracellular matrix components. It is composed of three subunits, alpha, beta, and gamma, which are bound to each other by disulfide bonds into a cross-shaped molecule. This gene encodes the alpha 2 chain, which constitutes one of the subunits of laminin 2 (merosin) and laminin 4 (s-merosin). Mutations in this gene have been identified as the cause of congenital merosin-deficient muscular dystrophy. Two transcript variants encoding different proteins have been found for this gene. [provided by RefSeq, Jul 2008] </t>
  </si>
  <si>
    <t>Ensembl:ENSG00000196569;HPRD:01125;MIM:156225;Vega:OTTHUMG00000015545</t>
  </si>
  <si>
    <t>LAMM;</t>
  </si>
  <si>
    <t>LAMC3</t>
  </si>
  <si>
    <t>laminin subunit gamma 3</t>
  </si>
  <si>
    <t>HGNC:HGNC:6494</t>
  </si>
  <si>
    <t>CORTICAL MALFORMATIONS OCCIPITAL 614115;</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</si>
  <si>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3. The gamma 3 chain is most similar to the gamma 1 chain, and contains all the 6 domains expected of the gamma chain. It is a component of laminin 12. The gamma 3 chain is broadly expressed in skin, heart, lung, and the reproductive tracts. In skin, it is seen within the basement membrane of the dermal-epidermal junction at points of nerve penetration. Gamma 3 is also a prominent element of the apical surface of ciliated epithelial cells of lung, oviduct, epididymis, ductus deferens, and seminiferous tubules. The distribution of gamma 3-containing laminins along ciliated epithelial surfaces suggests that the apical laminins are important in the morphogenesis and structural stability of the ciliated processes of these cells. [provided by RefSeq, Aug 2011] </t>
  </si>
  <si>
    <t>Ensembl:ENSG00000050555;HPRD:05069;MIM:604349;Vega:OTTHUMG00000020819</t>
  </si>
  <si>
    <t>OCCM;</t>
  </si>
  <si>
    <t>LAMP2</t>
  </si>
  <si>
    <t>lysosomal associated membrane protein 2</t>
  </si>
  <si>
    <t>HGNC:HGNC:6501</t>
  </si>
  <si>
    <t>DANON DISEASE 300257;</t>
  </si>
  <si>
    <t xml:space="preserve">The protein encoded by this gene is a member of a family of membrane glycoproteins. This glycoprotein provides selectins with carbohydrate ligands. It may play a role in tumor cell metastasis. It may also function in the protection, maintenance, and adhesion of the lysosome. Alternative splicing of this gene results in multiple transcript variants encoding distinct proteins. [provided by RefSeq, Jul 2008] </t>
  </si>
  <si>
    <t>Ensembl:ENSG00000005893;HPRD:02396;MIM:309060;Vega:OTTHUMG00000022301</t>
  </si>
  <si>
    <t>LAMPB;CD107B;LAMP-2;LGP110;</t>
  </si>
  <si>
    <t>LARGE1</t>
  </si>
  <si>
    <t>LARGE xylosyl- and glucuronyltransferase 1</t>
  </si>
  <si>
    <t>HGNC:HGNC:6511</t>
  </si>
  <si>
    <t>MUSCULAR DYSTROPHY-DYSTROGLYCANOPATHY (CONGENITAL WITH BRAIN AND EYE ANOMALIES) TYPE A 6 613154;MUSCULAR DYSTROPHY-DYSTROGLYCANOPATHY (CONGENITAL WITH MENTAL RETARDATION) TYPE B 6 608840;</t>
  </si>
  <si>
    <t xml:space="preserve">This gene, which is one of the largest in the human genome, encodes a member of the N-acetylglucosaminyltransferase gene family. It encodes a glycosyltransferase which participates in glycosylation of alpha-dystroglycan, and may carry out the synthesis of glycoprotein and glycosphingolipid sugar chains. It may also be involved in the addition of a repeated disaccharide unit. Mutations in this gene cause MDC1D, a novel form of congenital muscular dystrophy with severe mental retardation and abnormal glycosylation of alpha-dystroglycan. Alternative splicing of this gene results in two transcript variants that encode the same protein. [provided by RefSeq, Jul 2008] </t>
  </si>
  <si>
    <t>Ensembl:ENSG00000133424;HPRD:04665;MIM:603590;Vega:OTTHUMG00000150914</t>
  </si>
  <si>
    <t>LARGE;MDC1D;MDDGA6;MDDGB6;</t>
  </si>
  <si>
    <t>LARP7</t>
  </si>
  <si>
    <t>La ribonucleoprotein domain family member 7</t>
  </si>
  <si>
    <t>HGNC:HGNC:24912</t>
  </si>
  <si>
    <t>ALAZAMI SYNDROME 615071;</t>
  </si>
  <si>
    <t xml:space="preserve">This gene encodes a protein which is found in the 7SK snRNP (small nuclear ribonucleoprotein). This snRNP complex inhibits a cyclin-dependent kinase, positive transcription elongation factor b, which is required for paused RNA polymerase II at a promoter to begin transcription elongation. A pseudogene of this gene is located on chromosome 3. Alternative splicing results in multiple transcript variants. [provided by RefSeq, May 2012] </t>
  </si>
  <si>
    <t>Ensembl:ENSG00000174720;HPRD:17095;MIM:612026;Vega:OTTHUMG00000132909</t>
  </si>
  <si>
    <t>ALAZS;PIP7S;HDCMA18P;</t>
  </si>
  <si>
    <t>LIG4</t>
  </si>
  <si>
    <t>DNA ligase 4</t>
  </si>
  <si>
    <t>HGNC:HGNC:6601</t>
  </si>
  <si>
    <t>LIG4 SYNDROME 606593;MULTIPLE MYELOMA RESISTANCE TO 254500;SEVERE COMBINED IMMUNODEFICIENCY WITH SENSITIVITY TO IONIZING RADIATION 602450;</t>
  </si>
  <si>
    <t xml:space="preserve">The protein encoded by this gene is a DNA ligase that joins single-strand breaks in a double-stranded polydeoxynucleotide in an ATP-dependent reaction. This protein is essential for V(D)J recombination and DNA double-strand break (DSB) repair through nonhomologous end joining (NHEJ). This protein forms a complex with the X-ray repair cross complementing protein 4 (XRCC4), and further interacts with the DNA-dependent protein kinase (DNA-PK). Both XRCC4 and DNA-PK are known to be required for NHEJ. The crystal structure of the complex formed by this protein and XRCC4 has been resolved. Defects in this gene are the cause of LIG4 syndrome. Alternatively spliced transcript variants encoding the same protein have been observed. [provided by RefSeq, Jul 2008] </t>
  </si>
  <si>
    <t>Ensembl:ENSG00000174405;HPRD:03500;MIM:601837;Vega:OTTHUMG00000017328</t>
  </si>
  <si>
    <t>LIG4S;</t>
  </si>
  <si>
    <t>LINS1</t>
  </si>
  <si>
    <t>lines homolog 1</t>
  </si>
  <si>
    <t>HGNC:HGNC:30922</t>
  </si>
  <si>
    <t>MENTAL RETARDATION AUTOSOMAL RECESSIVE 27 614340;</t>
  </si>
  <si>
    <t xml:space="preserve">The Drosophila segment polarity gene lin encodes a protein, lines, which plays important roles in development of the epidermis and hindgut. This gene encodes a protein containing a lines-like domain. This gene is located on chromosome 15 and clustered with the gene encoding ankyrin repeat and SOCS box-containing protein 7. [provided by RefSeq, Sep 2010] </t>
  </si>
  <si>
    <t>Ensembl:ENSG00000140471;HPRD:17280;MIM:610350;Vega:OTTHUMG00000149865</t>
  </si>
  <si>
    <t>LINS;MRT27;WINS1;</t>
  </si>
  <si>
    <t>LRP2</t>
  </si>
  <si>
    <t>LDL receptor related protein 2</t>
  </si>
  <si>
    <t>HGNC:HGNC:6694</t>
  </si>
  <si>
    <t>DONNAI-BARROW SYNDROME 222448;</t>
  </si>
  <si>
    <t xml:space="preserve">The protein encoded by this gene, low density lipoprotein-related protein 2 (LRP2) or megalin, is a multi-ligand endocytic receptor that is expressed in many different tissues but primarily in absorptive epithilial tissues such as the kidney. This glycoprotein has a large amino-terminal extracellular domain, a single transmembrane domain, and a short carboxy-terminal cytoplasmic tail. The extracellular ligand-binding-domains bind diverse macromolecules including albumin, apolipoproteins B and E, and lipoprotein lipase. The LRP2 protein is critical for the reuptake of numerous ligands, including lipoproteins, sterols, vitamin-binding proteins, and hormones. This protein also has a role in cell-signaling; extracellular ligands include parathyroid horomones and the morphogen sonic hedgehog while cytosolic ligands include MAP kinase scaffold proteins and JNK interacting proteins. Recycling of this membrane receptor is regulated by phosphorylation of its cytoplasmic domain. Mutations in this gene cause Donnai-Barrow syndrome (DBS) and facio-oculoacoustico-renal syndrome (FOAR).[provided by RefSeq, Aug 2009] </t>
  </si>
  <si>
    <t>Ensembl:ENSG00000081479;HPRD:02509;MIM:600073;Vega:OTTHUMG00000132179</t>
  </si>
  <si>
    <t>DBS;GP330;</t>
  </si>
  <si>
    <t>LRPPRC</t>
  </si>
  <si>
    <t>leucine rich pentatricopeptide repeat containing</t>
  </si>
  <si>
    <t>HGNC:HGNC:15714</t>
  </si>
  <si>
    <t>LEIGH SYNDROME FRENCH-CANADIAN TYPE 220111;</t>
  </si>
  <si>
    <t xml:space="preserve">This gene encodes a leucine-rich protein that has multiple pentatricopeptide repeats (PPR). The precise role of this protein is unknown but studies suggest it may play a role in cytoskeletal organization, vesicular transport, or in transcriptional regulation of both nuclear and mitochondrial genes. The protein localizes primarily to mitochondria and is predicted to have an N-terminal mitochondrial targeting sequence. Mutations in this gene are associated with the French-Canadian type of Leigh syndrome. [provided by RefSeq, Mar 2012] </t>
  </si>
  <si>
    <t>Ensembl:ENSG00000138095;HPRD:06343;MIM:607544;Vega:OTTHUMG00000152782</t>
  </si>
  <si>
    <t>LSFC;GP130;LRP130;CLONE-23970;</t>
  </si>
  <si>
    <t>MAGEL2</t>
  </si>
  <si>
    <t>MAGE family member L2</t>
  </si>
  <si>
    <t>HGNC:HGNC:6814</t>
  </si>
  <si>
    <t>PRADER-WILLI-LIKE SYNDROME 615547;</t>
  </si>
  <si>
    <t xml:space="preserve">Prader-Willi syndrome (PWS) is caused by the loss of expression of imprinted genes in chromosome 15q11-q13 region. Affected individuals exhibit neonatal hypotonia, developmental delay, and childhood-onset obesity. Necdin (NDN), a gene involved in the terminal differentiation of neurons, localizes to this region of the genome and has been implicated as one of the genes responsible for the etiology of PWS. This gene is structurally similar to NDN, is also localized to the PWS chromosomal region, and is paternally imprinted, suggesting a possible role for it in PWS. [provided by RefSeq, Oct 2010] </t>
  </si>
  <si>
    <t>Ensembl:ENSG00000254585;HPRD:12008;MIM:605283;Vega:OTTHUMG00000167582</t>
  </si>
  <si>
    <t>PWLS;NM15;NDNL1;SHFYNG;</t>
  </si>
  <si>
    <t>MAGT1</t>
  </si>
  <si>
    <t>magnesium transporter 1</t>
  </si>
  <si>
    <t>HGNC:HGNC:28880</t>
  </si>
  <si>
    <t>MENTAL RETARDATION X-LINKED 95 300716;IMMUNODEFICIENCY X-LINKED WITH MAGNESIUM DEFECT EPSTEIN-BARR VIRUS INFECTION AND NEOPLASIA 300853;</t>
  </si>
  <si>
    <t xml:space="preserve">This gene encodes a magnesium cation transporter protein that localizes to the cell membrane. This protein also associates with N-oligosaccharyl transferase and therefore may have a role in N-glycosylation. Mutations in this gene cause mental retardation X-linked type 95 (MRX95). This gene may have multiple in-frame translation initiation sites, one of which would encode a shorter protein with an N-terminus containing a signal peptide at amino acids 1-29. [provided by RefSeq, Jan 2010] </t>
  </si>
  <si>
    <t>Ensembl:ENSG00000102158;HPRD:06487;MIM:300715;Vega:OTTHUMG00000021882</t>
  </si>
  <si>
    <t>IAP;XMEN;MRX95;OST3B;PRO0756;BA217H1.1;</t>
  </si>
  <si>
    <t>MAN1B1</t>
  </si>
  <si>
    <t>mannosidase alpha class 1B member 1</t>
  </si>
  <si>
    <t>HGNC:HGNC:6823</t>
  </si>
  <si>
    <t>MENTAL RETARDATION AUTOSOMAL RECESSIVE 15 614202;</t>
  </si>
  <si>
    <t xml:space="preserve">This gene encodes an enzyme belonging to the glycosyl hydrolase 47 family. This enzyme functions in N-glycan biosynthesis, and is a class I alpha-1,2-mannosidase that specifically converts Man9GlcNAc to Man8GlcNAc isomer B. It is required for N-glycan trimming to Man5-6GlcNAc2 in the endoplasmic-reticulum-associated degradation pathway. Mutations in this gene cause autosomal-recessive intellectual disability. Alternative splicing results in multiple transcript variants. A related pseudogene has been identified on chromosome 11. [provided by RefSeq, Dec 2011] </t>
  </si>
  <si>
    <t>Ensembl:ENSG00000177239;HPRD:05068;MIM:604346;Vega:OTTHUMG00000020978</t>
  </si>
  <si>
    <t>MRT15;ERMAN1;ERMANI;MANA-ER;</t>
  </si>
  <si>
    <t>MAN2B1</t>
  </si>
  <si>
    <t>mannosidase alpha class 2B member 1</t>
  </si>
  <si>
    <t>HGNC:HGNC:6826</t>
  </si>
  <si>
    <t>MANNOSIDOSIS ALPHA- TYPES I AND II 248500;</t>
  </si>
  <si>
    <t xml:space="preserve">This gene encodes an enzyme that hydrolyzes terminal, non-reducing alpha-D-mannose residues in alpha-D-mannosides. Its activity is necessary for the catabolism of N-linked carbohydrates released during glycoprotein turnover and it is member of family 38 of glycosyl hydrolases. The full length protein is processed in two steps. First, a 49 aa leader sequence is cleaved off and the remainder of the protein is processed into 3 peptides of 70 kDa, 42 kDa (D) and 13/15 kDa (E). Next, the 70 kDa peptide is further processed into three peptides (A, B and C). The A, B and C peptides are disulfide-linked. Defects in this gene have been associated with lysosomal alpha-mannosidosis. Alternatively spliced transcript variants encoding different isoforms have been found for this gene.[provided by RefSeq, Mar 2010] </t>
  </si>
  <si>
    <t>Ensembl:ENSG00000104774;HPRD:02007;MIM:609458;Vega:OTTHUMG00000156397</t>
  </si>
  <si>
    <t>MANB;LAMAN;</t>
  </si>
  <si>
    <t>MANBA</t>
  </si>
  <si>
    <t>mannosidase beta</t>
  </si>
  <si>
    <t>HGNC:HGNC:6831</t>
  </si>
  <si>
    <t>MANNOSIDOSIS BETA 248510;</t>
  </si>
  <si>
    <t xml:space="preserve">This gene encodes a member of the glycosyl hydrolase 2 family. The encoded protein localizes to the lysosome where it is the final exoglycosidase in the pathway for N-linked glycoprotein oligosaccharide catabolism. Mutations in this gene are associated with beta-mannosidosis, a lysosomal storage disease that has a wide spectrum of neurological involvement. [provided by RefSeq, Jul 2008] </t>
  </si>
  <si>
    <t>Ensembl:ENSG00000109323;HPRD:02008;MIM:609489;Vega:OTTHUMG00000131123</t>
  </si>
  <si>
    <t>MANB1;</t>
  </si>
  <si>
    <t>MAOA</t>
  </si>
  <si>
    <t>monoamine oxidase A</t>
  </si>
  <si>
    <t>HGNC:HGNC:6833</t>
  </si>
  <si>
    <t>BRUNNER SYNDROME 300615;</t>
  </si>
  <si>
    <t xml:space="preserve">This gene is one of two neighboring gene family members that encode mitochondrial enzymes which catalyze the oxidative deamination of amines, such as dopamine, norepinephrine, and serotonin. Mutation of this gene results in Brunner syndrome. This gene has also been associated with a variety of other psychiatric disorders, including antisocial behavior. Alternatively spliced transcript variants encoding multiple isoforms have been observed. [provided by RefSeq, Jul 2012] </t>
  </si>
  <si>
    <t>Ensembl:ENSG00000189221;HPRD:02400;MIM:309850;Vega:OTTHUMG00000021387</t>
  </si>
  <si>
    <t>MAO-A;</t>
  </si>
  <si>
    <t>MAP2K1</t>
  </si>
  <si>
    <t>mitogen-activated protein kinase kinase 1</t>
  </si>
  <si>
    <t>HGNC:HGNC:6840</t>
  </si>
  <si>
    <t>CARDIOFACIOCUTANEOUS SYNDROME 3 615279;</t>
  </si>
  <si>
    <t xml:space="preserve">The protein encoded by this gene is a member of the dual specificity protein kinase family, which acts as a mitogen-activated protein (MAP) kinase kinase. MAP kinases, also known as extracellular signal-regulated kinases (ERKs), act as an integration point for multiple biochemical signals. This protein kinase lies upstream of MAP kinases and stimulates the enzymatic activity of MAP kinases upon wide variety of extra- and intracellular signals. As an essential component of MAP kinase signal transduction pathway, this kinase is involved in many cellular processes such as proliferation, differentiation, transcription regulation and development. [provided by RefSeq, Jul 2008] </t>
  </si>
  <si>
    <t>Ensembl:ENSG00000169032;HPRD:01469;MIM:176872;Vega:OTTHUMG00000133196</t>
  </si>
  <si>
    <t>CFC3;MEK1;MKK1;MAPKK1;PRKMK1;</t>
  </si>
  <si>
    <t>MAP2K2</t>
  </si>
  <si>
    <t>mitogen-activated protein kinase kinase 2</t>
  </si>
  <si>
    <t>HGNC:HGNC:6842</t>
  </si>
  <si>
    <t>CARDIOFACIOCUTANEOUS SYNDROME 4 615280;</t>
  </si>
  <si>
    <t xml:space="preserve">The protein encoded by this gene is a dual specificity protein kinase that belongs to the MAP kinase kinase family. This kinase is known to play a critical role in mitogen growth factor signal transduction. It phosphorylates and thus activates MAPK1/ERK2 and MAPK2/ERK3. The activation of this kinase itself is dependent on the Ser/Thr phosphorylation by MAP kinase kinase kinases. Mutations in this gene cause cardiofaciocutaneous syndrome (CFC syndrome), a disease characterized by heart defects, mental retardation, and distinctive facial features similar to those found in Noonan syndrome. The inhibition or degradation of this kinase is also found to be involved in the pathogenesis of Yersinia and anthrax. A pseudogene, which is located on chromosome 7, has been identified for this gene. [provided by RefSeq, Jul 2008] </t>
  </si>
  <si>
    <t>Ensembl:ENSG00000126934;HPRD:03164;MIM:601263;Vega:OTTHUMG00000134286</t>
  </si>
  <si>
    <t>CFC4;MEK2;MKK2;MAPKK2;PRKMK2;</t>
  </si>
  <si>
    <t>MAT1A</t>
  </si>
  <si>
    <t>methionine adenosyltransferase 1A</t>
  </si>
  <si>
    <t>HGNC:HGNC:6903</t>
  </si>
  <si>
    <t>HYPERMETHIONINEMIA PERSISTENT AUTOSOMAL DOMINANT DUE TO METHIONINE ADENOSYLTRANSFERASE I/III;DEFICIENCY 250850;METHIONINE ADENOSYLTRANSFERASE DEFICIENCY AUTOSOMAL RECESSIVE 250850;</t>
  </si>
  <si>
    <t xml:space="preserve">This gene catalyzes a two-step reaction that involves the transfer of the adenosyl moiety of ATP to methionine to form S-adenosylmethionine and tripolyphosphate, which is subsequently cleaved to PPi and Pi. S-adenosylmethionine is the source of methyl groups for most biological methylations. The encoded protein is found as a homotetramer (MAT I) or a homodimer (MAT III) whereas a third form, MAT II (gamma), is encoded by the MAT2A gene. Mutations in this gene are associated with methionine adenosyltransferase deficiency. [provided by RefSeq, Jul 2008] </t>
  </si>
  <si>
    <t>Ensembl:ENSG00000151224;HPRD:02013;MIM:610550;Vega:OTTHUMG00000018613</t>
  </si>
  <si>
    <t>MAT;SAMS;MATA1;SAMS1;</t>
  </si>
  <si>
    <t>MBD5</t>
  </si>
  <si>
    <t>methyl-CpG binding domain protein 5</t>
  </si>
  <si>
    <t>HGNC:HGNC:20444</t>
  </si>
  <si>
    <t>MENTAL RETARDATION AUTOSOMAL DOMINANT 1 156200;</t>
  </si>
  <si>
    <t xml:space="preserve">This gene encodes a member of the methyl-CpG-binding domain (MBD) family. The MBD consists of about 70 residues and is the minimal region required for a methyl-CpG-binding protein binding specifically to methylated DNA. In addition to the MBD domain, this protein contains a PWWP domain (Pro-Trp-Trp-Pro motif), which consists of 100-150 amino acids and is found in numerous proteins that are involved in cell division, growth and differentiation. Mutations in this gene cause mental retardation autosomal dominant type 1. Haploinsufficiency of this gene is associated with a syndrome involving microcephaly, intellectual disabilities, severe speech impairment, and seizures. Alternatively spliced transcript variants have been found, but their full-length nature is not determined. [provided by RefSeq, Mar 2010] </t>
  </si>
  <si>
    <t>Ensembl:ENSG00000204406;HPRD:11295;MIM:611472;Vega:OTTHUMG00000150440</t>
  </si>
  <si>
    <t>MRD1;</t>
  </si>
  <si>
    <t>MBTPS2</t>
  </si>
  <si>
    <t>membrane bound transcription factor peptidase, site 2</t>
  </si>
  <si>
    <t>HGNC:HGNC:15455</t>
  </si>
  <si>
    <t>IFAP SYNDROME WITH OR WITHOUT BRESHECK SYNDROME 308205;KERATOSIS FOLLICULARIS SPINULOSA DECALVANS X-LINKED 308800;</t>
  </si>
  <si>
    <t xml:space="preserve">This gene encodes a intramembrane zinc metalloprotease, which is essential in development. This protease functions in the signal protein activation involved in sterol control of transcription and the ER stress response. Mutations in this gene have been associated with ichthyosis follicularis with atrichia and photophobia (IFAP syndrome); IFAP syndrome has been quantitatively linked to a reduction in cholesterol homeostasis and ER stress response.[provided by RefSeq, Aug 2009] </t>
  </si>
  <si>
    <t>Ensembl:ENSG00000012174;HPRD:02243;MIM:300294;Vega:OTTHUMG00000021237</t>
  </si>
  <si>
    <t>S2P;IFAP;KFSD;KFSDX;OLMSX;BRESEK;</t>
  </si>
  <si>
    <t>MCCC1</t>
  </si>
  <si>
    <t>methylcrotonoyl-CoA carboxylase 1</t>
  </si>
  <si>
    <t>HGNC:HGNC:6936</t>
  </si>
  <si>
    <t>3-METHYLCROTONYL-COA CARBOXYLASE 1 DEFICIENCY 210200;</t>
  </si>
  <si>
    <t xml:space="preserve">This gene encodes the large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 </t>
  </si>
  <si>
    <t>Ensembl:ENSG00000078070;HPRD:01951;MIM:609010;Vega:OTTHUMG00000158355</t>
  </si>
  <si>
    <t>MCCA;MCC-B;</t>
  </si>
  <si>
    <t>MCCC2</t>
  </si>
  <si>
    <t>methylcrotonoyl-CoA carboxylase 2</t>
  </si>
  <si>
    <t>HGNC:HGNC:6937</t>
  </si>
  <si>
    <t>3-METHYLCROTONYL-COA CARBOXYLASE 2 DEFICIENCY 210210;</t>
  </si>
  <si>
    <t xml:space="preserve">This gene encodes the small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 </t>
  </si>
  <si>
    <t>Ensembl:ENSG00000131844;HPRD:01952;MIM:609014;Vega:OTTHUMG00000162505</t>
  </si>
  <si>
    <t>MCCB;</t>
  </si>
  <si>
    <t>MCOLN1</t>
  </si>
  <si>
    <t>mucolipin 1</t>
  </si>
  <si>
    <t>HGNC:HGNC:13356</t>
  </si>
  <si>
    <t>MUCOLIPIDOSIS IV 252650;</t>
  </si>
  <si>
    <t xml:space="preserve">This gene encodes a memberof the transient receptor potential (TRP) cation channel gene family. The transmembrane protein localizes to intracellular vesicular membranes including lysosomes, and functions in the late endocytic pathway and in the regulation of lysosomal exocytosis. The channel is permeable to Ca(2+), Fe(2+), Na(+), K(+), and H(+), and is modulated by changes in Ca(2+) concentration. Mutations in this gene result in mucolipidosis type IV. [provided by RefSeq, Oct 2009] </t>
  </si>
  <si>
    <t>Ensembl:ENSG00000090674;HPRD:05582;MIM:605248;Vega:OTTHUMG00000182046</t>
  </si>
  <si>
    <t>ML4;MG-2;MLIV;MST080;TRPML1;MSTP080;TRP-ML1;TRPM-L1;</t>
  </si>
  <si>
    <t>MCPH1</t>
  </si>
  <si>
    <t>microcephalin 1</t>
  </si>
  <si>
    <t>HGNC:HGNC:6954</t>
  </si>
  <si>
    <t>MICROCEPHALY 1 PRIMARY AUTOSOMAL RECESSIVE 251200;</t>
  </si>
  <si>
    <t xml:space="preserve">This gene encodes a DNA damage response protein. The encoded protein may play a role in G2/M checkpoint arrest via maintenance of inhibitory phosphorylation of cyclin-dependent kinase 1. Mutations in this gene have been associated with primary autosomal recessive microcephaly 1 and premature chromosome condensation syndrome. Alternatively spliced transcript variants have been described. [provided by RefSeq, Feb 2010] </t>
  </si>
  <si>
    <t>Ensembl:ENSG00000147316;HPRD:06174;MIM:607117;Vega:OTTHUMG00000163618</t>
  </si>
  <si>
    <t>MCT;BRIT1;</t>
  </si>
  <si>
    <t>MECP2</t>
  </si>
  <si>
    <t>methyl-CpG binding protein 2</t>
  </si>
  <si>
    <t>HGNC:HGNC:6990</t>
  </si>
  <si>
    <t>RETT SYNDROME 312750;MENTAL RETARDATION X-LINKED SYNDROMIC 13 300055;RETT SYNDROME PRESERVED SPEECH VARIANT 312750;ENCEPHALOPATHY NEONATAL SEVERE 300673;AUTISM SUSCEPTIBILITY X-LINKED 3 300496;ANGELMAN SYNDROME 105830;</t>
  </si>
  <si>
    <t xml:space="preserve">DNA methylation is the major modification of eukaryotic genomes and plays an essential role in mammalian development. Human proteins MECP2, MBD1, MBD2, MBD3, and MBD4 comprise a family of nuclear proteins related by the presence in each of a methyl-CpG binding domain (MBD). Each of these proteins, with the exception of MBD3, is capable of binding specifically to methylated DNA. MECP2, MBD1 and MBD2 can also repress transcription from methylated gene promoters. In contrast to other MBD family members, MECP2 is X-linked and subject to X inactivation. MECP2 is dispensible in stem cells, but is essential for embryonic development. MECP2 gene mutations are the cause of most cases of Rett syndrome, a progressive neurologic developmental disorder and one of the most common causes of mental retardation in females. Alternative splicing results in multiple transcript variants encoding different isoforms. [provided by RefSeq, Oct 2015] </t>
  </si>
  <si>
    <t>Ensembl:ENSG00000169057;HPRD:02050;MIM:300005;Vega:OTTHUMG00000024229</t>
  </si>
  <si>
    <t>RS;RTS;RTT;PPMX;MRX16;MRX79;MRXSL;AUTSX3;MRXS13;</t>
  </si>
  <si>
    <t>MED12</t>
  </si>
  <si>
    <t>mediator complex subunit 12</t>
  </si>
  <si>
    <t>HGNC:HGNC:11957</t>
  </si>
  <si>
    <t>OPITZ-KAVEGGIA SYNDROME 305450;LUJAN-FRYNS SYNDROME 309520;OHDO SYNDROME X-LINKED 300895;</t>
  </si>
  <si>
    <t xml:space="preserve">The initiation of transcription is controlled in part by a large protein assembly known as the preinitiation complex. A component of this preinitiation complex is a 1.2 MDa protein aggregate called Mediator. This Mediator component binds with a CDK8 subcomplex which contains the protein encoded by this gene, mediator complex subunit 12 (MED12), along with MED13, CDK8 kinase, and cyclin C. The CDK8 subcomplex modulates Mediator-polymerase II interactions and thereby regulates transcription initiation and reinitation rates. The MED12 protein is essential for activating CDK8 kinase. Defects in this gene cause X-linked Opitz-Kaveggia syndrome, also known as FG syndrome, and Lujan-Fryns syndrome. [provided by RefSeq, Aug 2009] </t>
  </si>
  <si>
    <t>Ensembl:ENSG00000184634;HPRD:02176;MIM:300188;Vega:OTTHUMG00000021788</t>
  </si>
  <si>
    <t>OKS;FGS1;HOPA;OPA1;OHDOX;ARC240;CAGH45;MED12S;TNRC11;TRAP230;</t>
  </si>
  <si>
    <t>MED13L</t>
  </si>
  <si>
    <t>mediator complex subunit 13 like</t>
  </si>
  <si>
    <t>HGNC:HGNC:22962</t>
  </si>
  <si>
    <t>TRANSPOSITION OF THE GREAT ARTERIES DEXTRO-LOOPED 1 608808;</t>
  </si>
  <si>
    <t xml:space="preserve">The protein encoded by this gene is a subunit of the Mediator complex, a large complex of proteins that functions as a transcriptional coactivator for most RNA polymerase II-transcribed genes. The encoded protein is involved in early development of the heart and brain. Defects in this gene are a cause of transposition of the great arteries, dextro-looped (DTGA).[provided by RefSeq, Jul 2010] </t>
  </si>
  <si>
    <t>Ensembl:ENSG00000123066;HPRD:10579;MIM:608771;Vega:OTTHUMG00000169404</t>
  </si>
  <si>
    <t>MRFACD;THRAP2;TRAP240L;PROSIT240;</t>
  </si>
  <si>
    <t>MED17</t>
  </si>
  <si>
    <t>mediator complex subunit 17</t>
  </si>
  <si>
    <t>HGNC:HGNC:2375</t>
  </si>
  <si>
    <t>MICROCEPHALY POSTNATAL PROGRESSIVE WITH SEIZURES AND BRAIN ATROPHY 613668;</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</si>
  <si>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[provided by RefSeq, Jul 2008] </t>
  </si>
  <si>
    <t>Ensembl:ENSG00000042429;HPRD:04816;MIM:603810;Vega:OTTHUMG00000167497</t>
  </si>
  <si>
    <t>CRSP6;CRSP77;DRIP80;TRAP80;</t>
  </si>
  <si>
    <t>MED23</t>
  </si>
  <si>
    <t>mediator complex subunit 23</t>
  </si>
  <si>
    <t>HGNC:HGNC:2372</t>
  </si>
  <si>
    <t>MENTAL RETARDATION AUTOSOMAL RECESSIVE 18 614249;</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</si>
  <si>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This protein also acts as a metastasis suppressor. Several alternatively spliced transcript variants encoding different isoforms have been described for this gene. [provided by RefSeq, Jul 2012] </t>
  </si>
  <si>
    <t>Ensembl:ENSG00000112282;HPRD:05436;MIM:605042;Vega:OTTHUMG00000015565</t>
  </si>
  <si>
    <t>SUR2;CRSP3;MRT18;SUR-2;ARC130;CRSP130;CRSP133;DRIP130;</t>
  </si>
  <si>
    <t>MEF2C</t>
  </si>
  <si>
    <t>myocyte enhancer factor 2C</t>
  </si>
  <si>
    <t>HGNC:HGNC:6996</t>
  </si>
  <si>
    <t>MENTAL RETARDATION STEREOTYPIC MOVEMENTS EPILEPSY AND/OR CEREBRAL MALFORMATIONS 613443;CHROMOSOME 5Q14.3 DELETION SYNDROME 613443;</t>
  </si>
  <si>
    <t xml:space="preserve">This locus encodes a member of the MADS box transcription enhancer factor 2 (MEF2) family of proteins, which play a role in myogenesis. The encoded protein, MEF2 polypeptide C, has both trans-activating and DNA binding activities. This protein may play a role in maintaining the differentiated state of muscle cells. Mutations and deletions at this locus have been associated with severe mental retardation, stereotypic movements, epilepsy, and cerebral malformation. Alternatively spliced transcript variants have been described. [provided by RefSeq, Jul 2010] </t>
  </si>
  <si>
    <t>Ensembl:ENSG00000081189;HPRD:02809;MIM:600662;Vega:OTTHUMG00000162634</t>
  </si>
  <si>
    <t>DEL5Q14.3;C5DELQ14.3;</t>
  </si>
  <si>
    <t>METTL23</t>
  </si>
  <si>
    <t>methyltransferase like 23</t>
  </si>
  <si>
    <t>HGNC:HGNC:26988</t>
  </si>
  <si>
    <t>MENTAL RETARDATION AUTOSOMAL RECESSIVE 44 615942;</t>
  </si>
  <si>
    <t xml:space="preserve">The protein encoded by this gene functions as a transcription factor regulator in the transcriptional pathway for human cognition. It is a partner of the alpha subunit of the GA-binding protein transcription factor. Mutations in this gene cause mild autosomal recessive intellectual disability. Alternative splicing results in multiple transcript variants. [provided by RefSeq, Nov 2014] </t>
  </si>
  <si>
    <t>Ensembl:ENSG00000181038;MIM:615262;Vega:OTTHUMG00000180371</t>
  </si>
  <si>
    <t>MRT44;C17ORF95;</t>
  </si>
  <si>
    <t>MGAT2</t>
  </si>
  <si>
    <t>mannosyl (alpha-1,6-)-glycoprotein beta-1,2-N-acetylglucosaminyltransferase</t>
  </si>
  <si>
    <t>HGNC:HGNC:7045</t>
  </si>
  <si>
    <t>CONGENITAL DISORDER OF GLYCOSYLATION TYPE IIA 212066;</t>
  </si>
  <si>
    <t xml:space="preserve">The product of this gene is a Golgi enzyme catalyzing an essential step in the conversion of oligomannose to complex N-glycans. The enzyme has the typical glycosyltransferase domains: a short N-terminal cytoplasmic domain, a hydrophobic non-cleavable signal-anchor domain, and a C-terminal catalytic domain. Mutations in this gene may lead to carbohydrate-deficient glycoprotein syndrome, type II. The coding region of this gene is intronless. Transcript variants with a spliced 5' UTR may exist, but their biological validity has not been determined. [provided by RefSeq, Jul 2008] </t>
  </si>
  <si>
    <t>Ensembl:ENSG00000168282;HPRD:04013;MIM:602616;Vega:OTTHUMG00000140271</t>
  </si>
  <si>
    <t>GNT2;CDG2A;CDGS2;GNT-II;GLCNACTII;</t>
  </si>
  <si>
    <t>MID1</t>
  </si>
  <si>
    <t>midline 1</t>
  </si>
  <si>
    <t>HGNC:HGNC:7095</t>
  </si>
  <si>
    <t>OPITZ GBBB SYNDROME TYPE I 300000;</t>
  </si>
  <si>
    <t xml:space="preserve">The protein encoded by this gene is a member of the tripartite motif (TRIM) family, also known as the 'RING-B box-coiled coil' (RBCC) subgroup of RING finger proteins. The TRIM motif includes three zinc-binding domains, a RING, a B-box type 1 and a B-box type 2, and a coiled-coil region. This protein forms homodimers which associate with microtubules in the cytoplasm. The protein is likely involved in the formation of multiprotein structures acting as anchor points to microtubules. Mutations in this gene have been associated with the X-linked form of Opitz syndrome, which is characterized by midline abnormalities such as cleft lip, laryngeal cleft, heart defects, hypospadias, and agenesis of the corpus callosum. This gene was also the first example of a gene subject to X inactivation in human while escaping it in mouse. Multiple different transcript variants are generated by alternate splicing; however, the full-length nature of some of the variants has not been determined. [provided by RefSeq, Jul 2010] </t>
  </si>
  <si>
    <t>Ensembl:ENSG00000101871;HPRD:02047;MIM:300552;Vega:OTTHUMG00000021127</t>
  </si>
  <si>
    <t>OS;FXY;OSX;OGS1;XPRF;BBBG1;GBBB1;MIDIN;RNF59;ZNFXY;TRIM18;</t>
  </si>
  <si>
    <t>MID2</t>
  </si>
  <si>
    <t>midline 2</t>
  </si>
  <si>
    <t>HGNC:HGNC:7096</t>
  </si>
  <si>
    <t>MENTAL RETARDATION X-LINKED 101 300928;</t>
  </si>
  <si>
    <t xml:space="preserve">The protein encoded by this gene is a member of the tripartite motif (TRIM) family. The TRIM motif includes three zinc-binding domains, a RING, a B-box type 1 and a B-box type 2, and a coiled-coil region. The protein localizes to microtubular structures in the cytoplasm. Alternate splicing of this gene results in two transcript variants encoding different isoforms. [provided by RefSeq, Feb 2009] </t>
  </si>
  <si>
    <t>Ensembl:ENSG00000080561;HPRD:02191;MIM:300204;Vega:OTTHUMG00000022171</t>
  </si>
  <si>
    <t>FXY2;RNF60;TRIM1;MRX101;</t>
  </si>
  <si>
    <t>MKKS</t>
  </si>
  <si>
    <t>McKusick-Kaufman syndrome</t>
  </si>
  <si>
    <t>HGNC:HGNC:7108</t>
  </si>
  <si>
    <t>MCKUSICK-KAUFMAN SYNDROME 236700;BARDET-BIEDL SYNDROME 6 209900;</t>
  </si>
  <si>
    <t xml:space="preserve">This gene encodes a protein which shares sequence similarity with other members of the type II chaperonin family. The encoded protein is a centrosome-shuttling protein and plays an important role in cytokinesis. This protein also interacts with other type II chaperonin members to form a complex known as the BBSome, which involves ciliary membrane biogenesis. This protein is encoded by a downstream open reading frame (dORF). Several upstream open reading frames (uORFs) have been identified, which repress the translation of the dORF, and two of which can encode small mitochondrial membrane proteins. Mutations in this gene have been observed in patients with Bardet-Biedl syndrome type 6, also known as McKusick-Kaufman syndrome. Alternative splicing results in multiple transcript variants. [provided by RefSeq, Nov 2013] </t>
  </si>
  <si>
    <t>Ensembl:ENSG00000125863;HPRD:05356;MIM:604896;Vega:OTTHUMG00000031868</t>
  </si>
  <si>
    <t>KMS;MKS;BBS6;HMCS;</t>
  </si>
  <si>
    <t>MLYCD</t>
  </si>
  <si>
    <t>malonyl-CoA decarboxylase</t>
  </si>
  <si>
    <t>HGNC:HGNC:7150</t>
  </si>
  <si>
    <t>MALONYL-COA DECARBOXYLASE DEFICIENCY 248360;</t>
  </si>
  <si>
    <t xml:space="preserve">The product of this gene catalyzes the breakdown of malonyl-CoA to acetyl-CoA and carbon dioxide. Malonyl-CoA is an intermediate in fatty acid biosynthesis, and also inhibits the transport of fatty acyl CoAs into mitochondria. Consequently, the encoded protein acts to increase the rate of fatty acid oxidation. It is found in mitochondria, peroxisomes, and the cytoplasm. Mutations in this gene result in malonyl-CoA decarboyxlase deficiency. [provided by RefSeq, Jul 2008] </t>
  </si>
  <si>
    <t>Ensembl:ENSG00000103150;HPRD:05999;MIM:606761;Vega:OTTHUMG00000176654</t>
  </si>
  <si>
    <t>MCD;</t>
  </si>
  <si>
    <t>MMAA</t>
  </si>
  <si>
    <t>methylmalonic aciduria (cobalamin deficiency) cblA type</t>
  </si>
  <si>
    <t>HGNC:HGNC:18871</t>
  </si>
  <si>
    <t>METHYLMALONIC ACIDURIA VITAMIN B12-RESPONSIVE 251100;</t>
  </si>
  <si>
    <t xml:space="preserve">The protein encoded by this gene is involved in the translocation of cobalamin into the mitochondrion, where it is used in the final steps of adenosylcobalamin synthesis. Adenosylcobalamin is a coenzyme required for the activity of methylmalonyl-CoA mutase. Defects in this gene are a cause of methylmalonic aciduria. [provided by RefSeq, Jul 2008] </t>
  </si>
  <si>
    <t>Ensembl:ENSG00000151611;HPRD:07394;MIM:607481;Vega:OTTHUMG00000161369</t>
  </si>
  <si>
    <t>CBLA;</t>
  </si>
  <si>
    <t>MMACHC</t>
  </si>
  <si>
    <t>methylmalonic aciduria (cobalamin deficiency) cblC type, with homocystinuria</t>
  </si>
  <si>
    <t>HGNC:HGNC:24525</t>
  </si>
  <si>
    <t>METHYLMALONIC ACIDURIA AND HOMOCYSTINURIA CBLC TYPE 277400;</t>
  </si>
  <si>
    <t xml:space="preserve">The exact function of the protein encoded by this gene is not known, however, its C-terminal region shows similarity to TonB, a bacterial protein involved in energy transduction for cobalamin (vitamin B12) uptake. Hence, it is postulated that this protein may have a role in the binding and intracellular trafficking of cobalamin. Mutations in this gene are associated with methylmalonic aciduria and homocystinuria type cblC. [provided by RefSeq, Oct 2009] </t>
  </si>
  <si>
    <t>Ensembl:ENSG00000132763;HPRD:18585;MIM:609831;Vega:OTTHUMG00000007742</t>
  </si>
  <si>
    <t>CBLC;</t>
  </si>
  <si>
    <t>MMADHC</t>
  </si>
  <si>
    <t>methylmalonic aciduria and homocystinuria, cblD type</t>
  </si>
  <si>
    <t>HGNC:HGNC:25221</t>
  </si>
  <si>
    <t>HOMOCYSTINURIA CBID TYPE 277410;</t>
  </si>
  <si>
    <t xml:space="preserve">This gene encodes a mitochondrial protein that is involved in an early step of vitamin B12 metabolism. Vitamin B12 (cobalamin) is essential for normal development and survival in humans. Mutations in this gene cause methylmalonic aciduria and homocystinuria type cblD (MMADHC), a disorder of cobalamin metabolism that is characterized by decreased levels of the coenzymes adenosylcobalamin and methylcobalamin. Pseudogenes have been identified on chromosomes 11 and X.[provided by RefSeq, Nov 2008] </t>
  </si>
  <si>
    <t>Ensembl:ENSG00000168288;HPRD:10781;MIM:611935;Vega:OTTHUMG00000155558</t>
  </si>
  <si>
    <t>CBLD;C2ORF25;CL25022;</t>
  </si>
  <si>
    <t>MOCS1</t>
  </si>
  <si>
    <t>molybdenum cofactor synthesis 1</t>
  </si>
  <si>
    <t>HGNC:HGNC:7190</t>
  </si>
  <si>
    <t>MOLYBDENUM COFACTOR DEFICIENCY TYPE A 252150;</t>
  </si>
  <si>
    <t xml:space="preserve">Molybdenum cofactor biosynthesis is a conserved pathway leading to the biological activation of molybdenum. The protein encoded by this gene is involved in this pathway. This gene was originally thought to produce a bicistronic mRNA with the potential to produce two proteins (MOCS1A and MOCS1B) from adjacent open reading frames. However, only the first open reading frame (MOCS1A) has been found to encode a protein from the putative bicistronic mRNA, whereas additional splice variants, whose full-length natures have yet to be determined, are likely to produce a fusion between the two open reading frames. This gene is defective in patients with molybdenum cofactor deficiency, type A. A related pseudogene has been identified on chromosome 16. [provided by RefSeq, Jan 2010] </t>
  </si>
  <si>
    <t>Ensembl:ENSG00000124615;HPRD:04749;MIM:603707;Vega:OTTHUMG00000014656</t>
  </si>
  <si>
    <t>MIG11;MOCOD;MOCODA;</t>
  </si>
  <si>
    <t>MOCS2</t>
  </si>
  <si>
    <t>molybdenum cofactor synthesis 2</t>
  </si>
  <si>
    <t>HGNC:HGNC:7193</t>
  </si>
  <si>
    <t>MOLYBDENUM COFACTOR DEFICIENCY TYPE B 252150;</t>
  </si>
  <si>
    <t xml:space="preserve">Eukaryotic molybdoenzymes use a unique molybdenum cofactor (MoCo) consisting of a pterin, termed molybdopterin, and the catalytically active metal molybdenum. MoCo is synthesized from precursor Z by the heterodimeric enzyme molybdopterin synthase. The large and small subunits of molybdopterin synthase are both encoded from this gene by overlapping open reading frames. The proteins were initially thought to be encoded from a bicistronic transcript. They are now thought to be encoded from monocistronic transcripts. Alternatively spliced transcripts have been found for this locus that encode the large and small subunits. [provided by RefSeq, Jul 2008] </t>
  </si>
  <si>
    <t>Ensembl:ENSG00000164172;HPRD:04750;MIM:603708;Vega:OTTHUMG00000096981</t>
  </si>
  <si>
    <t>MPTS;MCBPE;MOCO1;MOCODB;</t>
  </si>
  <si>
    <t>MOGS</t>
  </si>
  <si>
    <t>mannosyl-oligosaccharide glucosidase</t>
  </si>
  <si>
    <t>HGNC:HGNC:24862</t>
  </si>
  <si>
    <t>CONGENITAL DISORDER OF GYCOSYLATION TYPE 2B 606056;</t>
  </si>
  <si>
    <t xml:space="preserve">This gene encodes the first enzyme in the N-linked oligosaccharide processing pathway. The enzyme cleaves the distal alpha-1,2-linked glucose residue from the Glc(3)-Man(9)-GlcNAc(2) oligosaccharide precursor. This protein is located in the lumen of the endoplasmic reticulum. Defects in this gene are a cause of type IIb congenital disorder of glycosylation (CDGIIb). Two transcript variants encoding different isoforms have been found for this gene. [provided by RefSeq, Mar 2009] </t>
  </si>
  <si>
    <t>Ensembl:ENSG00000115275;HPRD:03214;MIM:601336;Vega:OTTHUMG00000152886</t>
  </si>
  <si>
    <t>DER7;GCS1;CDG2B;CWH41;</t>
  </si>
  <si>
    <t>MPDU1</t>
  </si>
  <si>
    <t>mannose-P-dolichol utilization defect 1</t>
  </si>
  <si>
    <t>HGNC:HGNC:7207</t>
  </si>
  <si>
    <t>CONGENITAL DISORDER OF GLYCOSYLATION TYPE IF 609180;</t>
  </si>
  <si>
    <t xml:space="preserve">This gene encodes an endoplasmic reticulum membrane protein that is required for utilization of the mannose donor mannose-P-dolichol in the synthesis of lipid-linked oligosaccharides and glycosylphosphatidylinositols. Mutations in this gene result in congenital disorder of glycosylation type If. Alternative splicing results in multiple transcript variants. [provided by RefSeq, Dec 2008] </t>
  </si>
  <si>
    <t>Ensembl:ENSG00000129255;HPRD:04951;MIM:604041;Vega:OTTHUMG00000108147</t>
  </si>
  <si>
    <t>SL15;CDGIF;LEC35;MY008;PQLC5;PP3958;HBEBP2BPA;</t>
  </si>
  <si>
    <t>MPDZ</t>
  </si>
  <si>
    <t>multiple PDZ domain crumbs cell polarity complex component</t>
  </si>
  <si>
    <t>HGNC:HGNC:7208</t>
  </si>
  <si>
    <t>HYDROCEPHALUS NONSYNDROMIC AUTOSOMAL RECESSIVE 2 615219;</t>
  </si>
  <si>
    <t xml:space="preserve">The protein encoded by this gene has multiple PDZ domains, which are hallmarks of protein-protein interactions. The encoded protein is known to interact with the HTR2C receptor and may cause it to clump at the cell surface. Multiple transcript variants encoding different isoforms have been found for this gene. [provided by RefSeq, Aug 2015] </t>
  </si>
  <si>
    <t>Ensembl:ENSG00000107186;HPRD:09155;MIM:603785;Vega:OTTHUMG00000021031</t>
  </si>
  <si>
    <t>HYC2;MUPP1;</t>
  </si>
  <si>
    <t>MPLKIP</t>
  </si>
  <si>
    <t>M-phase specific PLK1 interacting protein</t>
  </si>
  <si>
    <t>HGNC:HGNC:16002</t>
  </si>
  <si>
    <t>TRICHOTHIODYSTROPHY NONPHOTOSENSITIVE 1 234050;</t>
  </si>
  <si>
    <t xml:space="preserve">The protein encoded by this gene localizes to the centrosome during mitosis and to the midbody during cytokinesis. The protein is phosphorylated by cyclin-dependent kinase 1 during mitosis and subsequently interacts with polo-like kinase 1. The protein is thought to function in regulating mitosis and cytokinesis. Mutations in this gene result in nonphotosensitive trichothiodystrophy. [provided by RefSeq, Nov 2009] </t>
  </si>
  <si>
    <t>Ensembl:ENSG00000168303;HPRD:12907;MIM:609188;Vega:OTTHUMG00000128797</t>
  </si>
  <si>
    <t>ABHS;TTD4;ORF20;C7ORF11;</t>
  </si>
  <si>
    <t>MRPS22</t>
  </si>
  <si>
    <t>mitochondrial ribosomal protein S22</t>
  </si>
  <si>
    <t>HGNC:HGNC:14508</t>
  </si>
  <si>
    <t>COMBINED OXIDATIVE PHOSPHORYLATION DEFICIENCY 5 611719;</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</si>
  <si>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does not seem to have a counterpart in prokaryotic and fungal-mitochondrial ribosomes. This gene lies telomeric of and is transcribed in the opposite direction from the forkhead box L2 gene. A pseudogene corresponding to this gene is found on chromosome Xq. [provided by RefSeq, Jul 2008] </t>
  </si>
  <si>
    <t>Ensembl:ENSG00000175110;HPRD:10430;MIM:605810;Vega:OTTHUMG00000159910</t>
  </si>
  <si>
    <t>GIBT;GK002;C3ORF5;COXPD5;RPMS22;MRP-S22;</t>
  </si>
  <si>
    <t>MTHFR</t>
  </si>
  <si>
    <t>methylenetetrahydrofolate reductase (NAD(P)H)</t>
  </si>
  <si>
    <t>HGNC:HGNC:7436</t>
  </si>
  <si>
    <t>HOMOCYSTINURIA DUE TO MTHFR DEFICIENCY 236250;NEURAL TUBE DEFECTS SUSCEPTIBILITY TO 601634;SCHIZOPHRENIA SUSCEPTIBILITY TO 181500;THROMBOEMBOLISM SUSCEPTIBILITY TO 188050;VASCULAR DISEASE SUSCEPTIBILITY TO;</t>
  </si>
  <si>
    <t xml:space="preserve">The protein encoded by this gene catalyzes the conversion of 5,10-methylenetetrahydrofolate to 5-methyltetrahydrofolate, a co-substrate for homocysteine remethylation to methionine. Genetic variation in this gene influences susceptibility to occlusive vascular disease, neural tube defects, colon cancer and acute leukemia, and mutations in this gene are associated with methylenetetrahydrofolate reductase deficiency.[provided by RefSeq, Oct 2009] </t>
  </si>
  <si>
    <t>Ensembl:ENSG00000177000;HPRD:06158;MIM:607093;Vega:OTTHUMG00000002277</t>
  </si>
  <si>
    <t>MTOR</t>
  </si>
  <si>
    <t>mechanistic target of rapamycin</t>
  </si>
  <si>
    <t>HGNC:HGNC:3942</t>
  </si>
  <si>
    <t>SMITH-KINGSMORE SYNDROME 616638;</t>
  </si>
  <si>
    <t xml:space="preserve">The protein encoded by this gene belongs to a family of phosphatidylinositol kinase-related kinases. These kinases mediate cellular responses to stresses such as DNA damage and nutrient deprivation. This protein acts as the target for the cell-cycle arrest and immunosuppressive effects of the FKBP12-rapamycin complex. The ANGPTL7 gene is located in an intron of this gene. [provided by RefSeq, Sep 2008] </t>
  </si>
  <si>
    <t>Ensembl:ENSG00000198793;HPRD:03134;MIM:601231;Vega:OTTHUMG00000002001</t>
  </si>
  <si>
    <t>SKS;FRAP;FRAP1;FRAP2;RAFT1;RAPT1;</t>
  </si>
  <si>
    <t>MTR</t>
  </si>
  <si>
    <t>5-methyltetrahydrofolate-homocysteine methyltransferase</t>
  </si>
  <si>
    <t>HGNC:HGNC:7468</t>
  </si>
  <si>
    <t>HOMOCYSTINURIA-MEGALOBLASTIC ANEMIA CBLG COMPLEMENTATION TYPE 250940;NEURAL TUBE DEFECTS FOLATE-SENSITIVE SUSCEPTIBILITY TO 601634;</t>
  </si>
  <si>
    <t xml:space="preserve">This gene encodes the 5-methyltetrahydrofolate-homocysteine methyltransferase. This enzyme, also known as cobalamin-dependent methionine synthase, catalyzes the final step in methionine biosynthesis. Mutations in MTR have been identified as the underlying cause of methylcobalamin deficiency complementation group G. Alternatively spliced transcript variants encoding distinct isoforms have been found for this gene. [provided by RefSeq, May 2014] </t>
  </si>
  <si>
    <t>Ensembl:ENSG00000116984;HPRD:01136;MIM:156570;Vega:OTTHUMG00000040060</t>
  </si>
  <si>
    <t>MS;HMAG;CBLG;</t>
  </si>
  <si>
    <t>MTRR</t>
  </si>
  <si>
    <t>5-methyltetrahydrofolate-homocysteine methyltransferase reductase</t>
  </si>
  <si>
    <t>HGNC:HGNC:7473</t>
  </si>
  <si>
    <t>HOMOCYSTINURIA-MEGALOBLASTIC ANEMIA CBL E TYPE 236270;</t>
  </si>
  <si>
    <t xml:space="preserve">This gene encodes a member of the ferredoxin-NADP(+) reductase (FNR) family of electron transferases. This protein functions in the synthesis of methionine by regenerating methionine synthase to a functional state. Because methionine synthesis requires methyl-group transfer by a folate donor, activity of the encoded enzyme is important for folate metabolism and cellular methylation. Mutations in this gene can cause homocystinuria-megaloblastic anemia, cbl E type. Alternative splicing of this gene results in multiple transcript variants. [provided by RefSeq, Dec 2015] </t>
  </si>
  <si>
    <t>Ensembl:ENSG00000124275;HPRD:03979;MIM:602568;Vega:OTTHUMG00000090477</t>
  </si>
  <si>
    <t>MSR;CBLE;</t>
  </si>
  <si>
    <t>MUT</t>
  </si>
  <si>
    <t>methylmalonyl-CoA mutase</t>
  </si>
  <si>
    <t>HGNC:HGNC:7526</t>
  </si>
  <si>
    <t>METHYLMALONIC ACIDURIA MUT(0) TYPE 251000;</t>
  </si>
  <si>
    <t xml:space="preserve">This gene encodes the mitochondrial enzyme methylmalonyl Coenzyme A mutase. In humans, the product of this gene is a vitamin B12-dependent enzyme which catalyzes the isomerization of methylmalonyl-CoA to succinyl-CoA, while in other species this enzyme may have different functions. Mutations in this gene may lead to various types of methylmalonic aciduria. [provided by RefSeq, Jul 2008] </t>
  </si>
  <si>
    <t>Ensembl:ENSG00000146085;HPRD:02014;MIM:609058;Vega:OTTHUMG00000014814</t>
  </si>
  <si>
    <t>MCM;</t>
  </si>
  <si>
    <t>MVK</t>
  </si>
  <si>
    <t>mevalonate kinase</t>
  </si>
  <si>
    <t>HGNC:HGNC:7530</t>
  </si>
  <si>
    <t>MEVALONIC ACIDURIA 610377;HYPER-IGD SYNDROME 260920;POROKERATOSIS 3 DISSEMINATED SUPERFICIAL ACTINIC 175900;</t>
  </si>
  <si>
    <t xml:space="preserve">This gene encodes the peroxisomal enzyme mevalonate kinase. Mevalonate is a key intermediate, and mevalonate kinase a key early enzyme, in isoprenoid and sterol synthesis. Mevalonate kinase deficiency caused by mutation of this gene results in mevalonic aciduria, a disease characterized psychomotor retardation, failure to thrive, hepatosplenomegaly, anemia and recurrent febrile crises. Defects in this gene also cause hyperimmunoglobulinaemia D and periodic fever syndrome, a disorder characterized by recurrent episodes of fever associated with lymphadenopathy, arthralgia, gastrointestinal dismay and skin rash. Alternative splicing results in multiple transcript variants. [provided by RefSeq, Jul 2014] </t>
  </si>
  <si>
    <t>Ensembl:ENSG00000110921;HPRD:02015;MIM:251170;Vega:OTTHUMG00000169256</t>
  </si>
  <si>
    <t>MK;LRBP;MVLK;POROK3;</t>
  </si>
  <si>
    <t>MYCN</t>
  </si>
  <si>
    <t>v-myc avian myelocytomatosis viral oncogene neuroblastoma derived homolog</t>
  </si>
  <si>
    <t>HGNC:HGNC:7559</t>
  </si>
  <si>
    <t>FEINGOLD SYNDROME 164280;</t>
  </si>
  <si>
    <t xml:space="preserve">This gene is a member of the MYC family and encodes a protein with a basic helix-loop-helix (bHLH) domain. This protein is located in the nucleus and must dimerize with another bHLH protein in order to bind DNA. Amplification of this gene is associated with a variety of tumors, most notably neuroblastomas. Multiple alternatively spliced transcript variants encoding different isoforms have been found for this gene. [provided by RefSeq, Jun 2014] </t>
  </si>
  <si>
    <t>Ensembl:ENSG00000134323;HPRD:01278;MIM:164840;Vega:OTTHUMG00000039579</t>
  </si>
  <si>
    <t>NMYC;ODED;MODED;N-MYC;BHLHE37;</t>
  </si>
  <si>
    <t>MYH9</t>
  </si>
  <si>
    <t>myosin, heavy chain 9, non-muscle</t>
  </si>
  <si>
    <t>HGNC:HGNC:7579</t>
  </si>
  <si>
    <t>DEAFNESS AUTOSOMAL DOMINANT 17 603622;EPSTEIN SYNDROME 153650;FECHTNER SYNDROME 153640;MACROTHROMBOCYTOPENIA AND PROGRESSIVE SENSORINEURAL DEAFNESS 600208;MAY-HEGGLIN ANOMALY 155100;SEBASTIAN SYNDROME 605249;</t>
  </si>
  <si>
    <t xml:space="preserve">This gene encodes a conventional non-muscle myosin; this protein should not be confused with the unconventional myosin-9a or 9b (MYO9A or MYO9B). The encoded protein is a myosin IIA heavy chain that contains an IQ domain and a myosin head-like domain which is involved in several important functions, including cytokinesis, cell motility and maintenance of cell shape. Defects in this gene have been associated with non-syndromic sensorineural deafness autosomal dominant type 17, Epstein syndrome, Alport syndrome with macrothrombocytopenia, Sebastian syndrome, Fechtner syndrome and macrothrombocytopenia with progressive sensorineural deafness. [provided by RefSeq, Dec 2011] </t>
  </si>
  <si>
    <t>Ensembl:ENSG00000100345;HPRD:01177;MIM:160775;Vega:OTTHUMG00000030429</t>
  </si>
  <si>
    <t>MHA;FTNS;EPSTS;BDPLT6;DFNA17;NMMHCA;NMHC-II-A;NMMHC-IIA;</t>
  </si>
  <si>
    <t>MYO5A</t>
  </si>
  <si>
    <t>myosin VA</t>
  </si>
  <si>
    <t>HGNC:HGNC:7602</t>
  </si>
  <si>
    <t>GRISCELLI SYNDROME TYPE 1 214450;</t>
  </si>
  <si>
    <t xml:space="preserve">This gene is one of three myosin V heavy-chain genes, belonging to the myosin gene superfamily. Myosin V is a class of actin-based motor proteins involved in cytoplasmic vesicle transport and anchorage, spindle-pole alignment and mRNA translocation. The protein encoded by this gene is abundant in melanocytes and nerve cells. Mutations in this gene cause Griscelli syndrome type-1 (GS1), Griscelli syndrome type-3 (GS3) and neuroectodermal melanolysosomal disease, or Elejalde disease. Multiple alternatively spliced transcript variants encoding different isoforms have been reported, but the full-length nature of some variants has not been determined. [provided by RefSeq, Dec 2008] </t>
  </si>
  <si>
    <t>Ensembl:ENSG00000197535;HPRD:01179;MIM:160777;Vega:OTTHUMG00000137383</t>
  </si>
  <si>
    <t>GS1;MYO5;MYH12;MYR12;</t>
  </si>
  <si>
    <t>MYT1L</t>
  </si>
  <si>
    <t>myelin transcription factor 1 like</t>
  </si>
  <si>
    <t>HGNC:HGNC:7623</t>
  </si>
  <si>
    <t>MENTAL RETARDATION AUTOSOMAL DOMINANT 39 616521;</t>
  </si>
  <si>
    <t>Ensembl:ENSG00000186487;HPRD:14797;MIM:613084;Vega:OTTHUMG00000151407</t>
  </si>
  <si>
    <t>NZF1;MRD39;ZC2H2C2;ZC2HC4B;</t>
  </si>
  <si>
    <t>NAA10</t>
  </si>
  <si>
    <t>N(alpha)-acetyltransferase 10, NatA catalytic subunit</t>
  </si>
  <si>
    <t>HGNC:HGNC:18704</t>
  </si>
  <si>
    <t>N-TERMINAL ACETYLTRANSFERASE DEFICIENCY 300855;</t>
  </si>
  <si>
    <t xml:space="preserve">N-alpha-acetylation is among the most common post-translational protein modifications in eukaryotic cells. This process involves the transfer of an acetyl group from acetyl-coenzyme A to the alpha-amino group on a nascent polypeptide and is essential for normal cell function. This gene encodes an N-terminal acetyltransferase that functions as the catalytic subunit of the major amino-terminal acetyltransferase A complex. Mutations in this gene are the cause of Ogden syndrome. Alternate splicing results in multiple transcript variants. [provided by RefSeq, Jan 2012] </t>
  </si>
  <si>
    <t>Ensembl:ENSG00000102030;HPRD:02056;MIM:300013;Vega:OTTHUMG00000024225</t>
  </si>
  <si>
    <t>TE2;ARD1;NATD;ARD1A;ARD1P;OGDNS;DXS707;MCOPS1;</t>
  </si>
  <si>
    <t>NAGA</t>
  </si>
  <si>
    <t>alpha-N-acetylgalactosaminidase</t>
  </si>
  <si>
    <t>HGNC:HGNC:7631</t>
  </si>
  <si>
    <t>SCHINDLER DISEASE TYPE I 609241;KANZAKI DISEASE 609242;SCHINDLER DISEASE TYPE III 609241;</t>
  </si>
  <si>
    <t xml:space="preserve">NAGA encodes the lysosomal enzyme alpha-N-acetylgalactosaminidase, which cleaves alpha-N-acetylgalactosaminyl moieties from glycoconjugates. Mutations in NAGA have been identified as the cause of Schindler disease types I and II (type II also known as Kanzaki disease). [provided by RefSeq, Jul 2008] </t>
  </si>
  <si>
    <t>Ensembl:ENSG00000198951;HPRD:00076;MIM:104170;Vega:OTTHUMG00000151276</t>
  </si>
  <si>
    <t>GALB;D22S674;</t>
  </si>
  <si>
    <t>NAGLU</t>
  </si>
  <si>
    <t>N-acetyl-alpha-glucosaminidase</t>
  </si>
  <si>
    <t>HGNC:HGNC:7632</t>
  </si>
  <si>
    <t>MUCOPOLYSACCHARIDOSIS TYPE IIIB (SANFILIPPO B) 252920;</t>
  </si>
  <si>
    <t xml:space="preserve">This gene encodes an enzyme that degrades heparan sulfate by hydrolysis of terminal N-acetyl-D-glucosamine residues in N-acetyl-alpha-D-glucosaminides. Defects in this gene are the cause of mucopolysaccharidosis type IIIB (MPS-IIIB), also known as Sanfilippo syndrome B. This disease is characterized by the lysosomal accumulation and urinary excretion of heparan sulfate. [provided by RefSeq, Jul 2008] </t>
  </si>
  <si>
    <t>Ensembl:ENSG00000108784;HPRD:02017;MIM:609701;Vega:OTTHUMG00000180240</t>
  </si>
  <si>
    <t>NAG;CMT2V;MPS3B;UFHSD;MPS-IIIB;</t>
  </si>
  <si>
    <t>NALCN</t>
  </si>
  <si>
    <t>sodium leak channel, non-selective</t>
  </si>
  <si>
    <t>HGNC:HGNC:19082</t>
  </si>
  <si>
    <t>NEUROAXONAL NEURODEGENERATION INFANTILE WITH FACIAL DYSMOPHISM 615419;</t>
  </si>
  <si>
    <t xml:space="preserve">NALCN forms a voltage-independent, nonselective, noninactivating cation channel permeable to Na+, K+, and Ca(2+). It is responsible for the neuronal background sodium leak conductance (Lu et al., 2007 [PubMed 17448995]).[supplied by OMIM, Mar 2008] </t>
  </si>
  <si>
    <t>Ensembl:ENSG00000102452;HPRD:15647;MIM:611549;Vega:OTTHUMG00000017295</t>
  </si>
  <si>
    <t>IHPRF;INNFD;CANION;IHPRF1;VGCNL1;CLIFAHDD;BA430M15.1;</t>
  </si>
  <si>
    <t>NBN</t>
  </si>
  <si>
    <t>nibrin</t>
  </si>
  <si>
    <t>HGNC:HGNC:7652</t>
  </si>
  <si>
    <t>APLASTIC ANEMIA 609135;LEUKEMIA ACUTE LYMPHOBLASTIC 613065;NIJMEGEN BREAKAGE SYNDROME 251260;</t>
  </si>
  <si>
    <t xml:space="preserve">Mutations in this gene are associated with Nijmegen breakage syndrome, an autosomal recessive chromosomal instability syndrome characterized by microcephaly, growth retardation, immunodeficiency, and cancer predisposition. The encoded protein is a member of the MRE11/RAD50 double-strand break repair complex which consists of 5 proteins. This gene product is thought to be involved in DNA double-strand break repair and DNA damage-induced checkpoint activation. [provided by RefSeq, Jul 2008] </t>
  </si>
  <si>
    <t>Ensembl:ENSG00000104320;HPRD:04050;MIM:602667;Vega:OTTHUMG00000153546</t>
  </si>
  <si>
    <t>ATV;NBS;P95;NBS1;AT-V1;AT-V2;</t>
  </si>
  <si>
    <t>NDE1</t>
  </si>
  <si>
    <t>nudE neurodevelopment protein 1</t>
  </si>
  <si>
    <t>HGNC:HGNC:17619</t>
  </si>
  <si>
    <t>LISSENCEPHALY 4 (WITH MICROCEPHALY) 614019;</t>
  </si>
  <si>
    <t xml:space="preserve">This gene encodes a member of the nuclear distribution E (NudE) family of proteins. The encoded protein is localized at the centrosome and interacts with other centrosome components as part of a multiprotein complex that regulates dynein function. This protein plays an essential role in microtubule organization, mitosis and neuronal migration. Mutations in this gene cause lissencephaly 4, a disorder characterized by lissencephaly, severe brain atrophy, microcephaly, and severe mental retardation. Alternative splicing results in multiple transcript variants. [provided by RefSeq, Mar 2012] </t>
  </si>
  <si>
    <t>Ensembl:ENSG00000072864;HPRD:14815;MIM:609449;Vega:OTTHUMG00000129885</t>
  </si>
  <si>
    <t>NDE;LIS4;MHAC;NUDE;NUDE1;HOM-TES-87;</t>
  </si>
  <si>
    <t>NDP</t>
  </si>
  <si>
    <t>NDP, norrin cystine knot growth factor</t>
  </si>
  <si>
    <t>HGNC:HGNC:7678</t>
  </si>
  <si>
    <t>NORRIE DISEASE 310600;EXUDATIVE VITREORETINOPATHY X-LINKED 305390;</t>
  </si>
  <si>
    <t xml:space="preserve">This gene encodes a secreted protein with a cystein-knot motif that activates the Wnt/beta-catenin pathway. The protein forms disulfide-linked oligomers in the extracellular matrix. Mutations in this gene result in Norrie disease and X-linked exudative vitreoretinopathy. [provided by RefSeq, Feb 2009] </t>
  </si>
  <si>
    <t>Ensembl:ENSG00000124479;HPRD:02404;MIM:300658;Vega:OTTHUMG00000021391</t>
  </si>
  <si>
    <t>ND;EVR2;FEVR;</t>
  </si>
  <si>
    <t>NDST1</t>
  </si>
  <si>
    <t>N-deacetylase/N-sulfotransferase 1</t>
  </si>
  <si>
    <t>HGNC:HGNC:7680</t>
  </si>
  <si>
    <t>MENTAL RETARDATION AUTOSOMAL RECESSIVE 46 616116;</t>
  </si>
  <si>
    <t xml:space="preserve">This gene encodes a member of the heparan sulfate/heparin GlcNAc N-deacetylase/ N-sulfotransferase family. The encoded enzyme is a type II transmembrane protein that resides in the Golgi apparatus. The encoded protein catalyzes the transfer of sulfate from 3'-phosphoadenosine 5'-phosphosulfate to nitrogen of glucosamine in heparan sulfate. Alternative splicing results in multiple transcript variants. [provided by RefSeq, Dec 2014] </t>
  </si>
  <si>
    <t>Ensembl:ENSG00000070614;HPRD:02912;MIM:600853;Vega:OTTHUMG00000163572</t>
  </si>
  <si>
    <t>HSST;NST1;MRT46;</t>
  </si>
  <si>
    <t>NDUFA1</t>
  </si>
  <si>
    <t>NADH:ubiquinone oxidoreductase subunit A1</t>
  </si>
  <si>
    <t>HGNC:HGNC:7683</t>
  </si>
  <si>
    <t>MITOCHONDRIAL COMPLEX I DEFICIENCY 252010;</t>
  </si>
  <si>
    <t xml:space="preserve">The human NDUFA1 gene codes for an essential component of complex I of the respiratory chain, which transfers electrons from NADH to ubiquinone. It has been noted that the N-terminal hydrophobic domain has the potential to be folded into an alpha-helix spanning the inner mitochondrial membrane with a C-terminal hydrophilic domain interacting with globular subunits of complex I. The highly conserved two-domain structure suggests that this feature is critical for the protein function and might act as an anchor for the NADH:ubiquinone oxidoreductase complex at the inner mitochondrial membrane. However, the NDUFA1 peptide is one of about 31 components of the "hydrophobic protein" (HP) fraction of complex I which is involved in proton translocation. Thus the NDUFA1 peptide may also participate in that function. [provided by RefSeq, Jul 2008] </t>
  </si>
  <si>
    <t>Ensembl:ENSG00000125356;HPRD:02093;MIM:300078;Vega:OTTHUMG00000022287</t>
  </si>
  <si>
    <t>MWFE;ZNF183;CI-MWFE;</t>
  </si>
  <si>
    <t>NDUFA11</t>
  </si>
  <si>
    <t>NADH:ubiquinone oxidoreductase subunit A11</t>
  </si>
  <si>
    <t>HGNC:HGNC:20371</t>
  </si>
  <si>
    <t xml:space="preserve">This gene encodes a subunit of the membrane-bound mitochondrial complex I. Complex I is composed of numerous subunits and functions as the NADH-ubiquinol reductase of the mitochondrial electron transport chain. Mutations in this gene are associated with severe mitochondrial complex I deficiency. Alternate splicing results in multiple transcript variants.[provided by RefSeq, Oct 2010] </t>
  </si>
  <si>
    <t>Ensembl:ENSG00000174886;HPRD:14818;MIM:612638;Vega:OTTHUMG00000180617</t>
  </si>
  <si>
    <t>B14.7;CI-B14.7;</t>
  </si>
  <si>
    <t>NDUFA12</t>
  </si>
  <si>
    <t>NADH:ubiquinone oxidoreductase subunit A12</t>
  </si>
  <si>
    <t>HGNC:HGNC:23987</t>
  </si>
  <si>
    <t>LEIGH SYNDROME DUE TO MITOCHONDRIAL COMPLEX 1 DEFICIENCY 256000;</t>
  </si>
  <si>
    <t xml:space="preserve">This gene encodes a protein which is part of mitochondrial complex 1, part of the oxidative phosphorylation system in mitochondria. Complex 1 transfers electrons to ubiquinone from NADH which establishes a proton gradient for the generation of ATP. Mutations in this gene are associated with Leigh syndrome due to mitochondrial complex 1 deficiency. Pseudogenes of this gene are located on chromosomes 5 and 13. Alternative splicing results in multiple transcript variants. [provided by RefSeq, Apr 2012] </t>
  </si>
  <si>
    <t>Ensembl:ENSG00000184752;HPRD:16781;MIM:614530;Vega:OTTHUMG00000170098</t>
  </si>
  <si>
    <t>B17.2;DAP13;</t>
  </si>
  <si>
    <t>NDUFS1</t>
  </si>
  <si>
    <t>NADH:ubiquinone oxidoreductase core subunit S1</t>
  </si>
  <si>
    <t>HGNC:HGNC:7707</t>
  </si>
  <si>
    <t xml:space="preserve">The protein encoded by this gene belongs to the complex I 75 kDa subunit family.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This protein is the largest subunit of complex I and it is a component of the iron-sulfur (IP) fragment of the enzyme. It may form part of the active site crevice where NADH is oxidized. Mutations in this gene are associated with complex I deficiency. Several transcript variants encoding different isoforms have been found for this gene. [provided by RefSeq, Jan 2011] </t>
  </si>
  <si>
    <t>Ensembl:ENSG00000023228;HPRD:01145;MIM:157655;Vega:OTTHUMG00000132892</t>
  </si>
  <si>
    <t>CI-75K;CI-75KD;PRO1304;</t>
  </si>
  <si>
    <t>NDUFS2</t>
  </si>
  <si>
    <t>NADH:ubiquinone oxidoreductase core subunit S2</t>
  </si>
  <si>
    <t>HGNC:HGNC:7708</t>
  </si>
  <si>
    <t xml:space="preserve">The protein encoded by this gene is a core subunit of the mitochondrial membrane respiratory chain NADH dehydrogenase (complex I). Mammalian mitochondrial complex I is composed of at least 43 different subunits, 7 of which are encoded by the mitochondrial genome, and the rest are the products of nuclear genes. The iron-sulfur protein fraction of complex I is made up of 7 subunits, including this gene product. Complex I catalyzes the NADH oxidation with concomitant ubiquinone reduction and proton ejection out of the mitochondria. Mutations in this gene are associated with mitochondrial complex I deficiency. Alternatively spliced transcript variants encoding different isoforms have been found for this gene.[provided by RefSeq, Oct 2009] </t>
  </si>
  <si>
    <t>Ensembl:ENSG00000158864;HPRD:04285;MIM:602985;Vega:OTTHUMG00000034344</t>
  </si>
  <si>
    <t>CI-49;</t>
  </si>
  <si>
    <t>NDUFS3</t>
  </si>
  <si>
    <t>NADH:ubiquinone oxidoreductase core subunit S3</t>
  </si>
  <si>
    <t>HGNC:HGNC:7710</t>
  </si>
  <si>
    <t>LEIGH SYNDROME DUE TO MITOCHONDRIAL COMPLEX I DEFICIENCY 256000;MITOCHONDRIAL COMPLEX I DEFICIENCY 252010;</t>
  </si>
  <si>
    <t xml:space="preserve">This gene encodes one of the iron-sulfur protein (IP) components of mitochondrial NADH:ubiquinone oxidoreductase (complex I). Mutations in this gene are associated with Leigh syndrome resulting from mitochondrial complex I deficiency.[provided by RefSeq, Apr 2009] </t>
  </si>
  <si>
    <t>Ensembl:ENSG00000213619;HPRD:10355;MIM:603846;Vega:OTTHUMG00000166893</t>
  </si>
  <si>
    <t>CI-30;</t>
  </si>
  <si>
    <t>NDUFS4</t>
  </si>
  <si>
    <t>NADH:ubiquinone oxidoreductase subunit S4</t>
  </si>
  <si>
    <t>HGNC:HGNC:7711</t>
  </si>
  <si>
    <t>LEIGH SYNDROME 256000;MITOCHONDRIAL COMPLEX I DEFICIENCY 252010;</t>
  </si>
  <si>
    <t xml:space="preserve">This gene encodes an nuclear-encoded accessory subunit of the mitochondrial membrane respiratory chain NADH dehydrogenase (complex I, or NADH:ubiquinone oxidoreductase). Complex I removes electrons from NADH and passes them to the electron acceptor ubiquinone. Mutations in this gene can cause mitochondrial complex I deficiencies such as Leigh syndrome. Alternative splicing results in multiple transcript variants. [provided by RefSeq, Dec 2015] </t>
  </si>
  <si>
    <t>Ensembl:ENSG00000164258;HPRD:04073;MIM:602694;Vega:OTTHUMG00000096987</t>
  </si>
  <si>
    <t>AQDQ;CI-18;CI-AQDQ;CI-18KDA;</t>
  </si>
  <si>
    <t>NDUFS7</t>
  </si>
  <si>
    <t>NADH:ubiquinone oxidoreductase core subunit S7</t>
  </si>
  <si>
    <t>HGNC:HGNC:7714</t>
  </si>
  <si>
    <t>LEIGH SYNDROME 256000;</t>
  </si>
  <si>
    <t xml:space="preserve">This gene encodes a protein that is a subunit of one of the complexes that forms the mitochondrial respiratory chain. This protein is one of over 40 subunits found in complex I, the nicotinamide adenine dinucleotide (NADH):ubiquinone oxidoreductase. This complex functions in the transfer of electrons from NADH to the respiratory chain, and ubiquinone is believed to be the immediate electron acceptor for the enzyme. Mutations in this gene cause Leigh syndrome due to mitochondrial complex I deficiency, a severe neurological disorder that results in bilaterally symmetrical necrotic lesions in subcortical brain regions. [provided by RefSeq, Jul 2008] </t>
  </si>
  <si>
    <t>Ensembl:ENSG00000115286;HPRD:03491;MIM:601825;Vega:OTTHUMG00000168077</t>
  </si>
  <si>
    <t>PSST;CI-20;MY017;CI-20KD;</t>
  </si>
  <si>
    <t>NDUFS8</t>
  </si>
  <si>
    <t>NADH:ubiquinone oxidoreductase core subunit S8</t>
  </si>
  <si>
    <t>HGNC:HGNC:7715</t>
  </si>
  <si>
    <t>LEIGH SYNDROME DUE TO MITOCHONDRIAL COMPLEX I DEFICIENCY 256000;</t>
  </si>
  <si>
    <t xml:space="preserve">This gene encodes a subunit of mitochondrial NADH:ubiquinone oxidoreductase, or Complex I, a multimeric enzyme of the respiratory chain responsible for NADH oxidation, ubiquinone reduction, and the ejection of protons from mitochondria. The encoded protein is involved in the binding of two of the six to eight iron-sulfur clusters of Complex I and, as such, is required in the electron transfer process. Mutations in this gene have been associated with Leigh syndrome. [provided by RefSeq, Mar 2010] </t>
  </si>
  <si>
    <t>Ensembl:ENSG00000110717;HPRD:03683;MIM:602141;Vega:OTTHUMG00000167331</t>
  </si>
  <si>
    <t>TYKY;CI-23K;CI23KD;</t>
  </si>
  <si>
    <t>NDUFV1</t>
  </si>
  <si>
    <t>NADH:ubiquinone oxidoreductase core subunit V1</t>
  </si>
  <si>
    <t>HGNC:HGNC:7716</t>
  </si>
  <si>
    <t xml:space="preserve">The mitochondrial respiratory chain provides energy to cells via oxidative phosphorylation and consists of four membrane-bound electron-transporting protein complexes (I-IV) and an ATP synthase (complex V). This gene encodes a 51 kDa subunit of the NADH:ubiquinone oxidoreductase complex I; a large complex with at least 45 nuclear and mitochondrial encoded subunits that liberates electrons from NADH and channels them to ubiquinone. This subunit carries the NADH-binding site as well as flavin mononucleotide (FMN)- and Fe-S-biding sites. Defects in complex I are a common cause of mitochondrial dysfunction; a syndrome that occurs in approximately 1 in 10,000 live births. Mitochondrial complex I deficiency is linked to myopathies, encephalomyopathies, and neurodegenerative disorders such as Parkinson's disease and Leigh syndrome. Alternative splicing results in multiple transcript variants encoding distinct isoforms.[provided by RefSeq, Oct 2009] </t>
  </si>
  <si>
    <t>Ensembl:ENSG00000167792;HPRD:01191;MIM:161015;Vega:OTTHUMG00000166215</t>
  </si>
  <si>
    <t>UQOR1;CI-51K;CI51KD;</t>
  </si>
  <si>
    <t>NEDD4L</t>
  </si>
  <si>
    <t>neural precursor cell expressed, developmentally down-regulated 4-like, E3 ubiquitin protein ligase</t>
  </si>
  <si>
    <t>HGNC:HGNC:7728</t>
  </si>
  <si>
    <t>NO OMIM PHENOTYPE;EPILEPSY PHOTOSENSITIVE GENERALISED (DIBBENS (2007) GENES BRAIN BEHAV 6 750);INFANTILE SPASMS (ALLEN (2013) NATURE 501 217);IMPAIRED ENAC REGULATION (FOULADKOU (2004) AM J PHYSIOL RENAL PHYSIOL 287 F550);</t>
  </si>
  <si>
    <t xml:space="preserve">This gene encodes a member of the Nedd4 family of HECT domain E3 ubiquitin ligases. HECT domain E3 ubiquitin ligases transfer ubiquitin from E2 ubiquitin-conjugating enzymes to protein substrates, thus targeting specific proteins for lysosomal degradation. The encoded protein mediates the ubiquitination of multiple target substrates and plays a critical role in epithelial sodium transport by regulating the cell surface expression of the epithelial sodium channel, ENaC. Single nucleotide polymorphisms in this gene may be associated with essential hypertension. Alternatively spliced transcript variants encoding multiple isoforms have been observed for this gene. [provided by RefSeq, Mar 2012] </t>
  </si>
  <si>
    <t>Ensembl:ENSG00000049759;HPRD:05903;MIM:606384;Vega:OTTHUMG00000179875</t>
  </si>
  <si>
    <t>RSP5;NEDD4-2;NEDD4.2;HNEDD4-2;</t>
  </si>
  <si>
    <t>NEU1</t>
  </si>
  <si>
    <t>neuraminidase 1 (lysosomal sialidase)</t>
  </si>
  <si>
    <t>HGNC:HGNC:7758</t>
  </si>
  <si>
    <t>SIALIDOSIS TYPE I 256550;SIALIDOSIS TYPE II 256550;</t>
  </si>
  <si>
    <t xml:space="preserve">The protein encoded by this gene is a lysosomal enzyme that cleaves terminal sialic acid residues from substrates such as glycoproteins and glycolipids. In the lysosome, this enzyme is part of a heterotrimeric complex together with beta-galactosidase and cathepsin A (the latter is also referred to as 'protective protein'). Mutations in this gene can lead to sialidosis, a lysosomal storage disease that can be type 1 (cherry red spot-myoclonus syndrome or normosomatic type), which is late-onset, or type 2 (the dysmorphic type), which occurs at an earlier age with increased severity. [provided by RefSeq, Jul 2008] </t>
  </si>
  <si>
    <t>Ensembl:ENSG00000204386;HPRD:09751;MIM:608272;Vega:OTTHUMG00000031284</t>
  </si>
  <si>
    <t>NEU;NANH;SIAL1;</t>
  </si>
  <si>
    <t>NF1</t>
  </si>
  <si>
    <t>neurofibromin 1</t>
  </si>
  <si>
    <t>HGNC:HGNC:7765</t>
  </si>
  <si>
    <t>NEUROFIBROMATOSIS TYPE 1 162200;LEUKEMIA JUVENILE MYELOMONOCYTIC 607785;MELANOMA DESMOPLASTIC NEUROTROPHIC (2);NEUROFIBROMATOSIS FAMILIAL SPINAL 162210;NEUROFIBROMATOSIS-NOONAN SYNDROME 601321;WATSON SYNDROME 193520;</t>
  </si>
  <si>
    <t xml:space="preserve">This gene product appears to function as a negative regulator of the ras signal transduction pathway. Mutations in this gene have been linked to neurofibromatosis type 1, juvenile myelomonocytic leukemia and Watson syndrome. The mRNA for this gene is subject to RNA editing (CGA&amp;gt;UGA-&amp;gt;Arg1306Term) resulting in premature translation termination. Alternatively spliced transcript variants encoding different isoforms have also been described for this gene. [provided by RefSeq, Jul 2008] </t>
  </si>
  <si>
    <t>Ensembl:ENSG00000196712;HPRD:01203;MIM:613113;Vega:OTTHUMG00000132871</t>
  </si>
  <si>
    <t>WSS;NFNS;VRNF;</t>
  </si>
  <si>
    <t>NFATC1</t>
  </si>
  <si>
    <t>nuclear factor of activated T-cells 1</t>
  </si>
  <si>
    <t>HGNC:HGNC:7775</t>
  </si>
  <si>
    <t>NO OMIM PHENOTYPE;TRICUSPID ATRESIA (ABDUL-SATER (2012) PLOS ONE 7 E49532);CONGENITAL HEART DISEASE (GLNESSNER (2014) CIRC RES 115 884);</t>
  </si>
  <si>
    <t xml:space="preserve">The product of this gene is a component of the nuclear factor of activated T cells DNA-binding transcription complex. This complex consists of at least two components: a preexisting cytosolic component that translocates to the nucleus upon T cell receptor (TCR) stimulation, and an inducible nuclear component. Proteins belonging to this family of transcription factors play a central role in inducible gene transcription during immune response. The product of this gene is an inducible nuclear component. It functions as a major molecular target for the immunosuppressive drugs such as cyclosporin A. Multiple alternatively spliced transcript variants encoding distinct isoforms have been identified for this gene. Different isoforms of this protein may regulate inducible expression of different cytokine genes. [provided by RefSeq, Jul 2013] </t>
  </si>
  <si>
    <t>Ensembl:ENSG00000131196;HPRD:02729;MIM:600489;Vega:OTTHUMG00000132897</t>
  </si>
  <si>
    <t>NFAT2;NFATC;NF-ATC;NF-ATC1.2;</t>
  </si>
  <si>
    <t>NFIA</t>
  </si>
  <si>
    <t>nuclear factor I A</t>
  </si>
  <si>
    <t>HGNC:HGNC:7784</t>
  </si>
  <si>
    <t>NO OMIM PHENOTYPE;BRAIN MALFORMATION AND URINARY TRACT DEFECT (NEGISHI (2015) HUM GENOME VAR 2);BIPOLAR DISORDER &amp; DEPRESSION (MIKHAIL (2011) AM J MED GENET A 155 2386);CENTRAL NERVOUS SYSTEM MALFORMATIONS (KOEHLER (2010) EUR J PEDIATR 169 463);</t>
  </si>
  <si>
    <t xml:space="preserve">This gene encodes a member of the NF1 (nuclear factor 1) family of transcription factors. Multiple transcript variants encoding different isoforms have been found for this gene. [provided by RefSeq, Sep 2011] </t>
  </si>
  <si>
    <t>Ensembl:ENSG00000162599;HPRD:09007;MIM:600727;Vega:OTTHUMG00000008618</t>
  </si>
  <si>
    <t>CTF;NF1-A;NFI-A;NFI-L;NF-I/A;</t>
  </si>
  <si>
    <t>NFIX</t>
  </si>
  <si>
    <t>nuclear factor I X</t>
  </si>
  <si>
    <t>HGNC:HGNC:7788</t>
  </si>
  <si>
    <t>MARSHALL-SMITH SYNDROME 602535;SOTOS SYNDROME 2 614753;</t>
  </si>
  <si>
    <t xml:space="preserve">The protein encoded by this gene is a transcription factor that binds the palindromic sequence 5'-TTGGCNNNNNGCCAA-3 in viral and cellular promoters. The encoded protein can also stimulate adenovirus replication in vitro. Three transcript variants encoding different isoforms have been found for this gene. [provided by RefSeq, Aug 2012] </t>
  </si>
  <si>
    <t>Ensembl:ENSG00000008441;HPRD:01234;MIM:164005;Vega:OTTHUMG00000180726</t>
  </si>
  <si>
    <t>NF1A;MRSHSS;SOTOS2;</t>
  </si>
  <si>
    <t>NHS</t>
  </si>
  <si>
    <t>NHS actin remodeling regulator</t>
  </si>
  <si>
    <t>HGNC:HGNC:7820</t>
  </si>
  <si>
    <t>NANCE-HORAN SYNDROME 302350;CATARACT 40 X-LINKED 302200;</t>
  </si>
  <si>
    <t xml:space="preserve">This gene encodes a protein containing four conserved nuclear localization signals. The encoded protein functions in eye, tooth, craniofacial and brain development, and it can regulate actin remodeling and cell morphology. Mutations in this gene have been shown to cause Nance-Horan syndrome, and also X-linked cataract-40. Alternatively spliced transcript variants encoding different isoforms have been described for this gene. [provided by RefSeq, May 2014] </t>
  </si>
  <si>
    <t>Ensembl:ENSG00000188158;HPRD:02351;MIM:300457;Vega:OTTHUMG00000022799</t>
  </si>
  <si>
    <t>CXN;SCML1;CTRCT40;</t>
  </si>
  <si>
    <t>NIPBL</t>
  </si>
  <si>
    <t>NIPBL, cohesin loading factor</t>
  </si>
  <si>
    <t>HGNC:HGNC:28862</t>
  </si>
  <si>
    <t>CORNELIA DE LANGE SYNDROME 1 122470;</t>
  </si>
  <si>
    <t xml:space="preserve">This gene encodes the homolog of the Drosophila melanogaster Nipped-B gene product and fungal Scc2-type sister chromatid cohesion proteins. The Drosophila protein facilitates enhancer-promoter communication of remote enhancers and plays a role in developmental regulation. It is also homologous to a family of chromosomal adherins with broad roles in sister chromatid cohesion, chromosome condensation, and DNA repair. The human protein has a bipartite nuclear targeting sequence and a putative HEAT repeat. Condensins, cohesins and other complexes with chromosome-related functions also contain HEAT repeats. Mutations in this gene result in Cornelia de Lange syndrome, a disorder characterized by dysmorphic facial features, growth delay, limb reduction defects, and mental retardation. Two transcript variants encoding different isoforms have been found for this gene. [provided by RefSeq, Jul 2008] </t>
  </si>
  <si>
    <t>Ensembl:ENSG00000164190;HPRD:10560;MIM:608667;Vega:OTTHUMG00000090795</t>
  </si>
  <si>
    <t>CDLS;IDN3;SCC2;CDLS1;IDN3-B;</t>
  </si>
  <si>
    <t>NKX2-1</t>
  </si>
  <si>
    <t>NK2 homeobox 1</t>
  </si>
  <si>
    <t>HGNC:HGNC:11825</t>
  </si>
  <si>
    <t>GOITER FAMILIAL DUE TO TTF-1 DEFECT (1);CHOREA HEREDITARY BENIGN 118700;CHOREOATHETOSIS HYPOTHYROIDISM AND NEONATAL RESPIRATORY DISTRESS 610978;</t>
  </si>
  <si>
    <t xml:space="preserve">This gene encodes a protein initially identified as a thyroid-specific transcription factor. The encoded protein binds to the thyroglobulin promoter and regulates the expression of thyroid-specific genes but has also been shown to regulate the expression of genes involved in morphogenesis. Mutations and deletions in this gene are associated with benign hereditary chorea, choreoathetosis, congenital hypothyroidism, and neonatal respiratory distress, and may be associated with thyroid cancer. Multiple transcript variants encoding different isoforms have been found for this gene. This gene shares the symbol/alias 'TTF1' with another gene, transcription termination factor 1, which plays a role in ribosomal gene transcription. [provided by RefSeq, Feb 2014] </t>
  </si>
  <si>
    <t>Ensembl:ENSG00000136352;HPRD:02798;MIM:600635;Vega:OTTHUMG00000140225</t>
  </si>
  <si>
    <t>BCH;BHC;NK-2;TEBP;TTF1;NKX2A;NMTC1;T/EBP;TITF1;TTF-1;NKX2.1;</t>
  </si>
  <si>
    <t>NLGN3</t>
  </si>
  <si>
    <t>neuroligin 3</t>
  </si>
  <si>
    <t>HGNC:HGNC:14289</t>
  </si>
  <si>
    <t>ASPERGER SYNDROME SUSCEPTIBILITY X-LINKED 1 300494;AUTISM SUSCEPTIBILITY X-LINKED 1 300425;</t>
  </si>
  <si>
    <t xml:space="preserve">This gene encodes a member of a family of neuronal cell surface proteins. Members of this family may act as splice site-specific ligands for beta-neurexins and may be involved in the formation and remodeling of central nervous system synapses. Mutations in this gene may be associated with autism and Asperger syndrome. Multiple transcript variants encoding distinct isoforms have been identified for this gene. [provided by RefSeq, Oct 2009] </t>
  </si>
  <si>
    <t>Ensembl:ENSG00000196338;HPRD:02275;MIM:300336;Vega:OTTHUMG00000021790</t>
  </si>
  <si>
    <t>HNL3;</t>
  </si>
  <si>
    <t>NLGN4X</t>
  </si>
  <si>
    <t>neuroligin 4, X-linked</t>
  </si>
  <si>
    <t>HGNC:HGNC:14287</t>
  </si>
  <si>
    <t>MENTAL RETARDATION X-LINKED 300495;ASPERGER SYNDROME SUSCEPTIBILITY X-LINKED 2 300497;</t>
  </si>
  <si>
    <t xml:space="preserve">This gene encodes a member of the type-B carboxylesterase/lipase protein family. The encoded protein belongs to a family of neuronal cell surface proteins. Members of this family may act as splice site-specific ligands for beta-neurexins and may be involved in the formation and remodeling of central nervous system synapses. The encoded protein interacts with discs large homolog 4 (DLG4). Mutations in this gene have been associated with autism and Asperger syndrome. Alternative splicing results in multiple transcript variants. [provided by RefSeq, Aug 2013] </t>
  </si>
  <si>
    <t>Ensembl:ENSG00000146938;HPRD:02336;MIM:300427;Vega:OTTHUMG00000021093</t>
  </si>
  <si>
    <t>HLNX;HNL4X;NLGN4;ASPGX2;AUTSX2;</t>
  </si>
  <si>
    <t>NLRP3</t>
  </si>
  <si>
    <t>NLR family pyrin domain containing 3</t>
  </si>
  <si>
    <t>HGNC:HGNC:16400</t>
  </si>
  <si>
    <t>COLD-INDUCED AUTOINFLAMMATORY SYNDROME FAMILIAL 120100;MUCKLE-WELLS SYNDROME 191900;CINCA SYNDROME 607115;</t>
  </si>
  <si>
    <t xml:space="preserve">This gene encodes a pyrin-like protein containing a pyrin domain, a nucleotide-binding site (NBS) domain, and a leucine-rich repeat (LRR) motif. This protein interacts with the apoptosis-associated speck-like protein PYCARD/ASC, which contains a caspase recruitment domain, and is a member of the NALP3 inflammasome complex. This complex functions as an upstream activator of NF-kappaB signaling, and it plays a role in the regulation of inflammation, the immune response, and apoptosis. Mutations in this gene are associated with familial cold autoinflammatory syndrome (FCAS), Muckle-Wells syndrome (MWS), chronic infantile neurological cutaneous and articular (CINCA) syndrome, and neonatal-onset multisystem inflammatory disease (NOMID). Multiple alternatively spliced transcript variants encoding distinct isoforms have been identified for this gene. Alternative 5' UTR structures are suggested by available data; however, insufficient evidence is available to determine if all of the represented 5' UTR splice patterns are biologically valid. [provided by RefSeq, Oct 2008] </t>
  </si>
  <si>
    <t>Ensembl:ENSG00000162711;HPRD:05915;MIM:606416;Vega:OTTHUMG00000040647</t>
  </si>
  <si>
    <t>AII;AVP;FCU;MWS;FCAS;CIAS1;FCAS1;NALP3;C1ORF7;CLR1.1;PYPAF1;AGTAVPRL;</t>
  </si>
  <si>
    <t>NPHP1</t>
  </si>
  <si>
    <t>nephrocystin 1</t>
  </si>
  <si>
    <t>HGNC:HGNC:7905</t>
  </si>
  <si>
    <t>NEPHRONOPHTHISIS 1 JUVENILE 256100;SENIOR-LOKEN SYNDROME-1 266900;JOUBERT SYNDROME 4 609583;</t>
  </si>
  <si>
    <t xml:space="preserve">This gene encodes a protein with src homology domain 3 (SH3) patterns. This protein interacts with Crk-associated substrate, and it appears to function in the control of cell division, as well as in cell-cell and cell-matrix adhesion signaling, likely as part of a multifunctional complex localized in actin- and microtubule-based structures. Mutations in this gene cause familial juvenile nephronophthisis type 1, a kidney disorder involving both tubules and glomeruli. Defects in this gene are also associated with Senior-Loken syndrome type 1, also referred to as juvenile nephronophthisis with Leber amaurosis, which is characterized by kidney and eye disease, and with Joubert syndrome type 4, which is characterized by cerebellar ataxia, oculomotor apraxia, psychomotor delay and neonatal breathing abnormalities, sometimes including retinal dystrophy and renal disease. Multiple transcript variants encoding different isoforms have been found for this gene. [provided by RefSeq, Jul 2008] </t>
  </si>
  <si>
    <t>Ensembl:ENSG00000144061;HPRD:02019;HPRD:09524;MIM:607100;Vega:OTTHUMG00000131195</t>
  </si>
  <si>
    <t>NPH1;JBTS4;SLSN1;</t>
  </si>
  <si>
    <t>NR2F1</t>
  </si>
  <si>
    <t>nuclear receptor subfamily 2 group F member 1</t>
  </si>
  <si>
    <t>HGNC:HGNC:7975</t>
  </si>
  <si>
    <t>BOSCH-BOONSTRA-SCHAAF OPTIC ATROPHY SYNDROME 615722;</t>
  </si>
  <si>
    <t xml:space="preserve">The protein encoded by this gene is a nuclear hormone receptor and transcriptional regulator. The encoded protein acts as a homodimer and binds to 5'-AGGTCA-3' repeats. Defects in this gene are a cause of Bosch-Boonstra optic atrophy syndrome (BBOAS). [provided by RefSeq, Apr 2014] </t>
  </si>
  <si>
    <t>Ensembl:ENSG00000175745;HPRD:00584;MIM:132890;Vega:OTTHUMG00000119079</t>
  </si>
  <si>
    <t>EAR3;BBOAS;EAR-3;NR2F2;SVP44;BBSOAS;ERBAL3;TFCOUP1;COUP-TFI;TCFCOUP1;</t>
  </si>
  <si>
    <t>NRAS</t>
  </si>
  <si>
    <t>neuroblastoma RAS viral oncogene homolog</t>
  </si>
  <si>
    <t>HGNC:HGNC:7989</t>
  </si>
  <si>
    <t>AUTOIMMUNE LYMPHOPROLIFERATIVE SYNDROME TYPE IV 614470;NOONAN SYNDROME 6 613224;EPIDERMAL NEVUS SOMATIC 162900;THYROID CARCINOMA FOLLICULAR SOMATIC 188470;COLORECTAL CANCER SOMATIC 114500;</t>
  </si>
  <si>
    <t xml:space="preserve">This is an N-ras oncogene encoding a membrane protein that shuttles between the Golgi apparatus and the plasma membrane. This shuttling is regulated through palmitoylation and depalmitoylation by the ZDHHC9-GOLGA7 complex. The encoded protein, which has intrinsic GTPase activity, is activated by a guanine nucleotide-exchange factor and inactivated by a GTPase activating protein. Mutations in this gene have been associated with somatic rectal cancer, follicular thyroid cancer, autoimmune lymphoproliferative syndrome, Noonan syndrome, and juvenile myelomonocytic leukemia. [provided by RefSeq, Jun 2011] </t>
  </si>
  <si>
    <t>Ensembl:ENSG00000213281;HPRD:01273;MIM:164790;Vega:OTTHUMG00000012059</t>
  </si>
  <si>
    <t>NS6;CMNS;NCMS;ALPS4;N-RAS;NRAS1;</t>
  </si>
  <si>
    <t>NRXN1</t>
  </si>
  <si>
    <t>neurexin 1</t>
  </si>
  <si>
    <t>HGNC:HGNC:8008</t>
  </si>
  <si>
    <t>PITT-HOPKINS-LIKE SYNDROME 2 614325;SCHIZOPHRENIA SUSCEPTIBILITY TO 17 614332;</t>
  </si>
  <si>
    <t xml:space="preserve">This gene encodes a single-pass type I membrane protein that belongs to the neurexin family. Neurexins are cell-surface receptors that bind neuroligins to form Ca(2+)-dependent neurexin/neuroligin complexes at synapses in the central nervous system. This complex is required for efficient neurotransmission, and is involved in the formation of synaptic contacts. Three members of this gene family have been studied in detail and are estimated to generate over 3,000 variants through the use of two alternative promoters (alpha and beta) and extensive alternative splicing in each family member. Recently, a third promoter (gamma) was identified for this gene in the 3' region. The RefSeq project has decided to create only a few representative transcript variants of the multitude that are possible. Mutations in this gene are associated with Pitt-Hopkins-like syndrome-2. [provided by RefSeq, Feb 2016] </t>
  </si>
  <si>
    <t>Ensembl:ENSG00000179915;HPRD:11858;MIM:600565;Vega:OTTHUMG00000129263</t>
  </si>
  <si>
    <t>PTHSL2;SCZD17;HS.22998;</t>
  </si>
  <si>
    <t>NSD1</t>
  </si>
  <si>
    <t>nuclear receptor binding SET domain protein 1</t>
  </si>
  <si>
    <t>HGNC:HGNC:14234</t>
  </si>
  <si>
    <t>SOTOS SYNDROME 1 117550;LEUKEMIA ACUTE MYELOID 601626 (1);BECKWITH-WIEDEMANN SYNDROME 130650;</t>
  </si>
  <si>
    <t xml:space="preserve">This gene encodes a protein containing a SET domain, 2 LXXLL motifs, 3 nuclear translocation signals (NLSs), 4 plant homeodomain (PHD) finger regions, and a proline-rich region. The encoded protein enhances androgen receptor (AR) transactivation, and this enhancement can be increased further in the presence of other androgen receptor associated coregulators. This protein may act as a nucleus-localized, basic transcriptional factor and also as a bifunctional transcriptional regulator. Mutations of this gene have been associated with Sotos syndrome and Weaver syndrome. One version of childhood acute myeloid leukemia is the result of a cryptic translocation with the breakpoints occurring within nuclear receptor-binding Su-var, enhancer of zeste, and trithorax domain protein 1 on chromosome 5 and nucleoporin, 98-kd on chromosome 11. Two transcript variants encoding distinct isoforms have been identified for this gene. [provided by RefSeq, Jul 2008] </t>
  </si>
  <si>
    <t>Ensembl:ENSG00000165671;HPRD:09455;MIM:606681;Vega:OTTHUMG00000130846</t>
  </si>
  <si>
    <t>STO;KMT3B;SOTOS;ARA267;SOTOS1;</t>
  </si>
  <si>
    <t>NSDHL</t>
  </si>
  <si>
    <t>NAD(P) dependent steroid dehydrogenase-like</t>
  </si>
  <si>
    <t>HGNC:HGNC:13398</t>
  </si>
  <si>
    <t>CHILD SYNDROME 308050;CK SYNDROME 300831;</t>
  </si>
  <si>
    <t xml:space="preserve">The protein encoded by this gene is localized in the endoplasmic reticulum and is involved in cholesterol biosynthesis. Mutations in this gene are associated with CHILD syndrome, which is a X-linked dominant disorder of lipid metabolism with disturbed cholesterol biosynthesis, and typically lethal in males. Alternatively spliced transcript variants with differing 5' UTR have been found for this gene. [provided by RefSeq, Jul 2008] </t>
  </si>
  <si>
    <t>Ensembl:ENSG00000147383;HPRD:02229;MIM:300275;Vega:OTTHUMG00000024185</t>
  </si>
  <si>
    <t>H105E3;XAP104;SDR31E1;</t>
  </si>
  <si>
    <t>NSUN2</t>
  </si>
  <si>
    <t>NOP2/Sun RNA methyltransferase family member 2</t>
  </si>
  <si>
    <t>HGNC:HGNC:25994</t>
  </si>
  <si>
    <t>MENTAL RETARDATION AUTOSOMAL RECESSIVE 5 611091;</t>
  </si>
  <si>
    <t xml:space="preserve">This gene encodes a methyltransferase that catalyzes the methylation of cytosine to 5-methylcytosine (m5C) at position 34 of intron-containing tRNA(Leu)(CAA) precursors. This modification is necessary to stabilize the anticodon-codon pairing and correctly translate the mRNA. Alternatively spliced transcript variants encoding different isoforms have been noted for this gene.[provided by RefSeq, Mar 2011] </t>
  </si>
  <si>
    <t>Ensembl:ENSG00000037474;HPRD:08620;MIM:610916;Vega:OTTHUMG00000090455</t>
  </si>
  <si>
    <t>MISU;MRT5;SAKI;TRM4;</t>
  </si>
  <si>
    <t>NTRK1</t>
  </si>
  <si>
    <t>neurotrophic receptor tyrosine kinase 1</t>
  </si>
  <si>
    <t>HGNC:HGNC:8031</t>
  </si>
  <si>
    <t>INSENSITIVITY TO PAIN CONGENITAL WITH ANHIDROSIS 256800;MEDULLARY THYROID CARCINOMA FAMILIAL 155240;</t>
  </si>
  <si>
    <t xml:space="preserve">This gene encodes a member of the neurotrophic tyrosine kinase receptor (NTKR) family. This kinase is a membrane-bound receptor that, upon neurotrophin binding, phosphorylates itself and members of the MAPK pathway. The presence of this kinase leads to cell differentiation and may play a role in specifying sensory neuron subtypes. Mutations in this gene have been associated with congenital insensitivity to pain, anhidrosis, self-mutilating behavior, mental retardation and cancer. Alternate transcriptional splice variants of this gene have been found, but only three have been characterized to date. [provided by RefSeq, Jul 2008] </t>
  </si>
  <si>
    <t>Ensembl:ENSG00000198400;HPRD:01869;MIM:191315;Vega:OTTHUMG00000041304</t>
  </si>
  <si>
    <t>MTC;TRK;TRK1;TRKA;TRK-A;P140-TRKA;</t>
  </si>
  <si>
    <t>OCLN</t>
  </si>
  <si>
    <t>occludin</t>
  </si>
  <si>
    <t>HGNC:HGNC:8104</t>
  </si>
  <si>
    <t>BAND-LIKE CALCIFICATION WITH SIMPLIFIED GYRATION AND POLYMICROGYRIA 251290;</t>
  </si>
  <si>
    <t xml:space="preserve">This gene encodes an integral membrane protein that is required for cytokine-induced regulation of the tight junction paracellular permeability barrier. Mutations in this gene are thought to be a cause of band-like calcification with simplified gyration and polymicrogyria (BLC-PMG), an autosomal recessive neurologic disorder that is also known as pseudo-TORCH syndrome. Alternative splicing results in multiple transcript variants. A related pseudogene is present 1.5 Mb downstream on the q arm of chromosome 5. [provided by RefSeq, Apr 2011] </t>
  </si>
  <si>
    <t>Ensembl:ENSG00000197822;MIM:602876;Vega:OTTHUMG00000099356</t>
  </si>
  <si>
    <t>BLCPMG;PPP1R115;</t>
  </si>
  <si>
    <t>OCRL</t>
  </si>
  <si>
    <t>OCRL, inositol polyphosphate-5-phosphatase</t>
  </si>
  <si>
    <t>HGNC:HGNC:8108</t>
  </si>
  <si>
    <t>LOWE SYNDROME 309000;DENT DISEASE 2 300555;</t>
  </si>
  <si>
    <t xml:space="preserve">This gene encodes an inositol polyphosphate 5-phosphatase. This protein is involved in regulating membrane trafficking and is located in numerous subcellular locations including the trans-Golgi network, clathrin-coated vesicles and, endosomes and the plasma membrane. This protein may also play a role in primary cilium formation. Mutations in this gene cause oculocerebrorenal syndrome of Lowe and also Dent disease. Alternate splicing results in multiple transcript variants. [provided by RefSeq, Jan 2016] </t>
  </si>
  <si>
    <t>Ensembl:ENSG00000122126;HPRD:02395;MIM:300535;Vega:OTTHUMG00000022706</t>
  </si>
  <si>
    <t>LOCR;NPHL2;OCRL1;INPP5F;OCRL-1;</t>
  </si>
  <si>
    <t>ODC1</t>
  </si>
  <si>
    <t>ornithine decarboxylase 1</t>
  </si>
  <si>
    <t>HGNC:HGNC:8109</t>
  </si>
  <si>
    <t>COLONIC ADENOMA RECURRENCE REDUCED RISK OF 114500;</t>
  </si>
  <si>
    <t xml:space="preserve">This gene encodes the rate-limiting enzyme of the polyamine biosynthesis pathway which catalyzes ornithine to putrescine. The activity level for the enzyme varies in response to growth-promoting stimuli and exhibits a high turnover rate in comparison to other mammalian proteins. Originally localized to both chromosomes 2 and 7, the gene encoding this enzyme has been determined to be located on 2p25, with a pseudogene located on 7q31-qter. Multiple alternatively spliced transcript variants encoding distinct isoforms have been identified. [provided by RefSeq, Dec 2013] </t>
  </si>
  <si>
    <t>Ensembl:ENSG00000115758;HPRD:01324;MIM:165640;Vega:OTTHUMG00000090450</t>
  </si>
  <si>
    <t>ODC;</t>
  </si>
  <si>
    <t>OFD1</t>
  </si>
  <si>
    <t>OFD1, centriole and centriolar satellite protein</t>
  </si>
  <si>
    <t>HGNC:HGNC:2567</t>
  </si>
  <si>
    <t>ORAL-FACIAL-DIGITAL SYNDROME 1 311200;SIMPSON-GOLABI-BEHMEL SYNDROME TYPE 2 300209;JOUBERT SYNDROME 10 300804;</t>
  </si>
  <si>
    <t xml:space="preserve">This gene is located on the X chromosome and encodes a centrosomal protein. A knockout mouse model has been used to study the effect of mutations in this gene. The mouse gene is also located on the X chromosome, however, unlike the human gene it is not subject to X inactivation. Mutations in this gene are associated with oral-facial-digital syndrome type I and Simpson-Golabi-Behmel syndrome type 2. Many pseudogenes have been identified; a single pseudogene is found on chromosome 5 while as many as fifteen have been found on the Y chromosome. Alternatively spliced transcripts have been described for this gene but the biological validity of these transcripts has not been determined. [provided by RefSeq, Jul 2008] </t>
  </si>
  <si>
    <t>Ensembl:ENSG00000046651;HPRD:02162;MIM:300170;Vega:OTTHUMG00000021159</t>
  </si>
  <si>
    <t>RP23;71-7A;SGBS2;CXORF5;JBTS10;</t>
  </si>
  <si>
    <t>OPHN1</t>
  </si>
  <si>
    <t>oligophrenin 1</t>
  </si>
  <si>
    <t>HGNC:HGNC:8148</t>
  </si>
  <si>
    <t>MENTAL RETARDATION X-LINKED WITH CEREBELLAR HYPOPLASIA AND DISTINCTIVE FACIAL APPEARANCE 300486;</t>
  </si>
  <si>
    <t xml:space="preserve">This gene encodes a Rho-GTPase-activating protein that promotes GTP hydrolysis of Rho subfamily members. Rho proteins are important mediators of intracellular signal transduction, which affects cell migration and cell morphogenesis. Mutations in this gene are responsible for OPHN1-related X-linked mental retardation with cerebellar hypoplasia and distinctive facial dysmorhphism. [provided by RefSeq, Jul 2008] </t>
  </si>
  <si>
    <t>Ensembl:ENSG00000079482;HPRD:02130;MIM:300127;Vega:OTTHUMG00000021744</t>
  </si>
  <si>
    <t>OPN1;MRX60;ARHGAP41;</t>
  </si>
  <si>
    <t>ORC1</t>
  </si>
  <si>
    <t>origin recognition complex subunit 1</t>
  </si>
  <si>
    <t>HGNC:HGNC:8487</t>
  </si>
  <si>
    <t>MEIER-GORLIN SYNDROME 1 224690;</t>
  </si>
  <si>
    <t xml:space="preserve">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the largest subunit of the ORC complex. While other ORC subunits are stable throughout the cell cycle, the levels of this protein vary during the cell cycle, which has been shown to be controlled by ubiquitin-mediated proteolysis after initiation of DNA replication. This protein is found to be selectively phosphorylated during mitosis. It is also reported to interact with MYST histone acetyltransferase 2 (MyST2/HBO1), a protein involved in control of transcription silencing. Alternatively spliced transcript variants encoding different isoforms have been found for this gene. [provided by RefSeq, Jun 2010] </t>
  </si>
  <si>
    <t>Ensembl:ENSG00000085840;HPRD:03544;MIM:601902;Vega:OTTHUMG00000008104</t>
  </si>
  <si>
    <t>ORC1L;PARC1;HSORC1;</t>
  </si>
  <si>
    <t>OTC</t>
  </si>
  <si>
    <t>ornithine carbamoyltransferase</t>
  </si>
  <si>
    <t>HGNC:HGNC:8512</t>
  </si>
  <si>
    <t>CGD ORNITHINE TRANSCARBAMYLASE DEFICIENCY 311250;</t>
  </si>
  <si>
    <t xml:space="preserve">This nuclear gene encodes a mitochondrial matrix enzyme. Missense, nonsense, and frameshift mutations in this enzyme lead to ornithine transcarbamylase deficiency, which causes hyperammonemia. Since the gene for this enzyme maps close to that for Duchenne muscular dystrophy, it may play a role in that disease also. [provided by RefSeq, Jul 2008] </t>
  </si>
  <si>
    <t>Ensembl:ENSG00000036473;HPRD:02408;HPRD:08947;MIM:300461;Vega:OTTHUMG00000022727</t>
  </si>
  <si>
    <t>OCTD;</t>
  </si>
  <si>
    <t>PACS1</t>
  </si>
  <si>
    <t>phosphofurin acidic cluster sorting protein 1</t>
  </si>
  <si>
    <t>HGNC:HGNC:30032</t>
  </si>
  <si>
    <t>MENTAL RETARDATION AUTOSOMAL DOMINANT 17 615009;</t>
  </si>
  <si>
    <t xml:space="preserve">This gene encodes a protein with a putative role in the localization of trans-Golgi network (TGN) membrane proteins. Mouse and rat homologs have been identified and studies of the homologous rat protein indicate a role in directing TGN localization of furin by binding to the protease's phosphorylated cytosolic domain. In addition, the human protein plays a role in HIV-1 Nef-mediated downregulation of cell surface MHC-I molecules to the TGN, thereby enabling HIV-1 to escape immune surveillance. [provided by RefSeq, Jul 2008] </t>
  </si>
  <si>
    <t>Ensembl:ENSG00000175115;HPRD:06320;MIM:607492;Vega:OTTHUMG00000166889</t>
  </si>
  <si>
    <t>MRD17;</t>
  </si>
  <si>
    <t>PAFAH1B1</t>
  </si>
  <si>
    <t>platelet activating factor acetylhydrolase 1b regulatory subunit 1</t>
  </si>
  <si>
    <t>HGNC:HGNC:8574</t>
  </si>
  <si>
    <t>LISSENCEPHALY 607432;SUBCORTICAL LAMINAR HETEROTOPIA 607432;</t>
  </si>
  <si>
    <t xml:space="preserve">This locus was identified as encoding a gene that when mutated or lost caused the lissencephaly associated with Miller-Dieker lissencephaly syndrome. This gene encodes the non-catalytic alpha subunit of the intracellular Ib isoform of platelet-activating factor acteylhydrolase, a heterotrimeric enzyme that specifically catalyzes the removal of the acetyl group at the SN-2 position of platelet-activating factor (identified as 1-O-alkyl-2-acetyl-sn-glyceryl-3-phosphorylcholine). Two other isoforms of intracellular platelet-activating factor acetylhydrolase exist: one composed of multiple subunits, the other, a single subunit. In addition, a single-subunit isoform of this enzyme is found in serum. [provided by RefSeq, Apr 2009] </t>
  </si>
  <si>
    <t>Ensembl:ENSG00000007168;HPRD:03329;MIM:601545;Vega:OTTHUMG00000177574</t>
  </si>
  <si>
    <t>MDS;LIS1;LIS2;MDCR;NUDF;PAFAH;</t>
  </si>
  <si>
    <t>PAH</t>
  </si>
  <si>
    <t>phenylalanine hydroxylase</t>
  </si>
  <si>
    <t>HGNC:HGNC:8582</t>
  </si>
  <si>
    <t>PHENYLKETONURIA 261600;[HYPERPHENYLALANINEMIA NON-PKU MILD] 261600;</t>
  </si>
  <si>
    <t xml:space="preserve">PAH encodes the enzyme phenylalanine hydroxylase that is the rate-limiting step in phenylalanine catabolism. Deficiency of this enzyme activity results in the autosomal recessive disorder phenylketonuria. [provided by RefSeq, Jul 2008] </t>
  </si>
  <si>
    <t>Ensembl:ENSG00000171759;HPRD:08943;MIM:612349;Vega:OTTHUMG00000169966</t>
  </si>
  <si>
    <t>PH;PKU;PKU1;</t>
  </si>
  <si>
    <t>PAK3</t>
  </si>
  <si>
    <t>p21 (RAC1) activated kinase 3</t>
  </si>
  <si>
    <t>HGNC:HGNC:8592</t>
  </si>
  <si>
    <t>MENTAL RETARDATION X-LINKED 30/47 300558;</t>
  </si>
  <si>
    <t xml:space="preserve">The protein encoded by this gene is a serine-threonine kinase and forms an activated complex with GTP-bound RAS-like (P21), CDC2 and RAC1. This protein may be necessary for dendritic development and for the rapid cytoskeletal reorganization in dendritic spines associated with synaptic plasticity. Defects in this gene are the cause of non-syndromic mental retardation X-linked type 30 (MRX30), also called X-linked mental retardation type 47 (MRX47). Alternatively spliced transcript variants encoding different isoforms have been identified. [provided by RefSeq, Apr 2016] </t>
  </si>
  <si>
    <t>Ensembl:ENSG00000077264;HPRD:02142;MIM:300142;Vega:OTTHUMG00000022202</t>
  </si>
  <si>
    <t>ARA;BPAK;MRX30;MRX47;OPHN3;PAK-3;PAK3BETA;BETA-PAK;</t>
  </si>
  <si>
    <t>PANK2</t>
  </si>
  <si>
    <t>pantothenate kinase 2</t>
  </si>
  <si>
    <t>HGNC:HGNC:15894</t>
  </si>
  <si>
    <t>NEURODEGENERATION WITH BRAIN IRON ACCUMULATION 1 234200;HARP SYNDROME 607236;</t>
  </si>
  <si>
    <t xml:space="preserve">This gene encodes a protein belonging to the pantothenate kinase family and is the only member of that family to be expressed in mitochondria. Pantothenate kinase is a key regulatory enzyme in the biosynthesis of coenzyme A (CoA) in bacteria and mammalian cells. It catalyzes the first committed step in the universal biosynthetic pathway leading to CoA and is itself subject to regulation through feedback inhibition by acyl CoA species. Mutations in this gene are associated with HARP syndrome and pantothenate kinase-associated neurodegeneration (PKAN), formerly Hallervorden-Spatz syndrome. Alternative splicing, involving the use of alternate first exons, results in multiple transcripts encoding different isoforms. [provided by RefSeq, Jul 2008] </t>
  </si>
  <si>
    <t>Ensembl:ENSG00000125779;MIM:606157;Vega:OTTHUMG00000031768</t>
  </si>
  <si>
    <t>HSS;HARP;PKAN;NBIA1;C20ORF48;</t>
  </si>
  <si>
    <t>PAX1</t>
  </si>
  <si>
    <t>paired box 1</t>
  </si>
  <si>
    <t>HGNC:HGNC:8615</t>
  </si>
  <si>
    <t>OROFACIOCERVICAL SYNDROME 2 615560;</t>
  </si>
  <si>
    <t xml:space="preserve">This gene is a member of the paired box (PAX) family of transcription factors. Members of the PAX family typically contain a paired box domain and a paired-type homeodomain. These genes play critical roles during fetal development. This gene plays a role in pattern formation during embryogenesis and may be essential for development of the vertebral column. This gene is silenced by methylation in ovarian and cervical cancers and may be a tumor suppressor gene. Mutations in this gene are also associated with vertebral malformations. [provided by RefSeq, Mar 2012] </t>
  </si>
  <si>
    <t>Ensembl:ENSG00000125813;HPRD:01332;MIM:167411;Vega:OTTHUMG00000032034</t>
  </si>
  <si>
    <t>OFC2;HUP48;</t>
  </si>
  <si>
    <t>PAX6</t>
  </si>
  <si>
    <t>paired box 6</t>
  </si>
  <si>
    <t>HGNC:HGNC:8620</t>
  </si>
  <si>
    <t>ANIRIDIA 106210;PETERS ANOMALY 604229;CATARACT WITH LATE-ONSET CORNEAL DYSTROPHY 106210;KERATITIS 148190;FOVEAL HYPERPLASIA 136520;MORNING GLORY DISC ANOMALY 120430;OPTIC NERVE HYPOPLASIA 165550;</t>
  </si>
  <si>
    <t>This gene encodes a homeobox and paired domain-containing protein that binds DNA and functions as a regulator of transcription. Activity of this protein is key in the development of neural tissues, particularly the eye. This gene is regulated by multiple enhancers located up to hundreds of kilobases distant from this locus. Mutations in this gene or in the enhancer regions can cause ocular disorders such as aniridia and Peter's anomaly. Use of alternate promoters and alternative splicing result in multiple transcript variants encoding different isoforms. [provided by RefSeq, Jul 2015]</t>
  </si>
  <si>
    <t>Ensembl:ENSG00000007372;HPRD:06167;MIM:607108;Vega:OTTHUMG00000041447</t>
  </si>
  <si>
    <t>AN;AN2;FVH1;MGDA;WAGR;D11S812E;</t>
  </si>
  <si>
    <t>PAX8</t>
  </si>
  <si>
    <t>paired box 8</t>
  </si>
  <si>
    <t>HGNC:HGNC:8622</t>
  </si>
  <si>
    <t>HYPOTHYROIDISM CONGENITAL DUE TO THYROID DYSGENESIS OR HYPOPLASIA 218700;</t>
  </si>
  <si>
    <t xml:space="preserve">This gene encodes a member of the paired box (PAX) family of transcription factors. Members of this gene family typically encode proteins that contain a paired box domain, an octapeptide, and a paired-type homeodomain. This nuclear protein is involved in thyroid follicular cell development and expression of thyroid-specific genes. Mutations in this gene have been associated with thyroid dysgenesis, thyroid follicular carcinomas and atypical follicular thyroid adenomas. Alternatively spliced transcript variants encoding different isoforms have been described. [provided by RefSeq, Mar 2010] </t>
  </si>
  <si>
    <t>Ensembl:ENSG00000125618;HPRD:01335;MIM:167415;Vega:OTTHUMG00000128529</t>
  </si>
  <si>
    <t>PC</t>
  </si>
  <si>
    <t>pyruvate carboxylase</t>
  </si>
  <si>
    <t>HGNC:HGNC:8636</t>
  </si>
  <si>
    <t>PYRUVATE CARBOXYLASE DEFICIENCY 266150;</t>
  </si>
  <si>
    <t xml:space="preserve">This gene encodes pyruvate carboxylase, which requires biotin and ATP to catalyse the carboxylation of pyruvate to oxaloacetate. The active enzyme is a homotetramer arranged in a tetrahedron which is located exclusively in the mitochondrial matrix. Pyruvate carboxylase is involved in gluconeogenesis, lipogenesis, insulin secretion and synthesis of the neurotransmitter glutamate. Mutations in this gene have been associated with pyruvate carboxylase deficiency. Alternatively spliced transcript variants with different 5' UTRs, but encoding the same protein, have been found for this gene. [provided by RefSeq, Jul 2008] </t>
  </si>
  <si>
    <t>Ensembl:ENSG00000173599;HPRD:02032;MIM:608786;Vega:OTTHUMG00000167099</t>
  </si>
  <si>
    <t>PCB;</t>
  </si>
  <si>
    <t>PCDH19</t>
  </si>
  <si>
    <t>protocadherin 19</t>
  </si>
  <si>
    <t>HGNC:HGNC:14270</t>
  </si>
  <si>
    <t>EPILEPTIC ENCEPHALOPATHY EARLY INFANTILE 9 300088;</t>
  </si>
  <si>
    <t xml:space="preserve">The protein encoded by this gene is a member of the delta-2 protocadherin subclass of the cadherin superfamily. The encoded protein is thought to be a calcium-dependent cell-adhesion protein that is primarily expressed in the brain. Defects in this gene are a cause of epilepsy female-restricted with mental retardation (EFMR). Three transcript variants encoding different isoforms have been found for this gene.[provided by RefSeq, May 2010] </t>
  </si>
  <si>
    <t>Ensembl:ENSG00000165194;HPRD:11843;MIM:300460;Vega:OTTHUMG00000022000</t>
  </si>
  <si>
    <t>EFMR;EIEE9;</t>
  </si>
  <si>
    <t>PCGF2</t>
  </si>
  <si>
    <t>polycomb group ring finger 2</t>
  </si>
  <si>
    <t>HGNC:HGNC:12929</t>
  </si>
  <si>
    <t>NO OMIM PHENOTYPE;DEVELOPMENTAL DISORDER (FITZGERALD (2015) NATURE 519 223);</t>
  </si>
  <si>
    <t xml:space="preserve">The protein encoded by this gene contains a RING finger motif and is similar to the polycomb group (PcG) gene products. PcG gene products form complexes via protein-protein interaction and maintain the transcription repression of genes involved in embryogenesis, cell cycles, and tumorigenesis. This protein was shown to act as a negative regulator of transcription and has tumor suppressor activity. The expression of this gene was detected in various tumor cells, but is limited in neural organs in normal tissues. Knockout studies in mice suggested that this protein may negatively regulate the expression of different cytokines, chemokines, and chemokine receptors, and thus plays an important role in lymphocyte differentiation and migration, as well as in immune responses. [provided by RefSeq, Jul 2008] </t>
  </si>
  <si>
    <t>Ensembl:ENSG00000277258;HPRD:10621;MIM:600346;Vega:OTTHUMG00000188501</t>
  </si>
  <si>
    <t>MEL-18;RNF110;ZNF144;</t>
  </si>
  <si>
    <t>PCNT</t>
  </si>
  <si>
    <t>pericentrin</t>
  </si>
  <si>
    <t>HGNC:HGNC:16068</t>
  </si>
  <si>
    <t>MICROCEPHALIC OSTEODYSPLASTIC PRIMORDIAL DWARFISM TYPE II 210720;</t>
  </si>
  <si>
    <t xml:space="preserve">The protein encoded by this gene binds to calmodulin and is expressed in the centrosome. It is an integral component of the pericentriolar material (PCM). The protein contains a series of coiled-coil domains and a highly conserved PCM targeting motif called the PACT domain near its C-terminus. The protein interacts with the microtubule nucleation component gamma-tubulin and is likely important to normal functioning of the centrosomes, cytoskeleton, and cell-cycle progression. Mutations in this gene cause Seckel syndrome-4 and microcephalic osteodysplastic primordial dwarfism type II. Two transcript variants encoding different isoforms have been found for this gene. [provided by RefSeq, Oct 2015] </t>
  </si>
  <si>
    <t>Ensembl:ENSG00000160299;HPRD:05804;MIM:605925;Vega:OTTHUMG00000090665</t>
  </si>
  <si>
    <t>KEN;PCN;MOPD2;PCNT2;PCNTB;PCTN2;SCKL4;</t>
  </si>
  <si>
    <t>PDE4D</t>
  </si>
  <si>
    <t>phosphodiesterase 4D</t>
  </si>
  <si>
    <t>HGNC:HGNC:8783</t>
  </si>
  <si>
    <t>ACROCYDOSTOSIS 2 WITH OR WITHOUT HORMONE RESISTANCE 614613;STROKE SUSCEPTIBILITY TO 1 606799;</t>
  </si>
  <si>
    <t xml:space="preserve">This gene encodes one of four mammalian counterparts to the fruit fly 'dunce' gene. The encoded protein has 3',5'-cyclic-AMP phosphodiesterase activity and degrades cAMP, which acts as a signal transduction molecule in multiple cell types. This gene uses different promoters to generate multiple alternatively spliced transcript variants that encode functional proteins.[provided by RefSeq, Sep 2009] </t>
  </si>
  <si>
    <t>Ensembl:ENSG00000113448;HPRD:02530;MIM:600129;Vega:OTTHUMG00000162218</t>
  </si>
  <si>
    <t>DPDE3;PDE43;STRK1;ACRDYS2;HSPDE4D;PDE4DN2;</t>
  </si>
  <si>
    <t>PDHA1</t>
  </si>
  <si>
    <t>pyruvate dehydrogenase (lipoamide) alpha 1</t>
  </si>
  <si>
    <t>HGNC:HGNC:8806</t>
  </si>
  <si>
    <t>PYRUVATE DEHYDROGENASE E1-ALPHA DEFICIENCY 312170;LEIGH SYNDROME X-LINKED 308930;</t>
  </si>
  <si>
    <t xml:space="preserve">The pyruvate dehydrogenase (PDH) complex is a nuclear-encoded mitochondrial multienzyme complex that catalyzes the overall conversion of pyruvate to acetyl-CoA and CO(2), and provides the primary link between glycolysis and the tricarboxylic acid (TCA) cycle. The PDH complex is composed of multiple copies of three enzymatic components: pyruvate dehydrogenase (E1), dihydrolipoamide acetyltransferase (E2) and lipoamide dehydrogenase (E3). The E1 enzyme is a heterotetramer of two alpha and two beta subunits. This gene encodes the E1 alpha 1 subunit containing the E1 active site, and plays a key role in the function of the PDH complex. Mutations in this gene are associated with pyruvate dehydrogenase E1-alpha deficiency and X-linked Leigh syndrome. Alternatively spliced transcript variants encoding different isoforms have been found for this gene.[provided by RefSeq, Mar 2010] </t>
  </si>
  <si>
    <t>Ensembl:ENSG00000131828;HPRD:02420;MIM:300502;Vega:OTTHUMG00000021224</t>
  </si>
  <si>
    <t>PDHA;PDHAD;PHE1A;PDHCE1A;</t>
  </si>
  <si>
    <t>PDSS1</t>
  </si>
  <si>
    <t>prenyl (decaprenyl) diphosphate synthase, subunit 1</t>
  </si>
  <si>
    <t>HGNC:HGNC:17759</t>
  </si>
  <si>
    <t>COENZYME Q10 DEFICIENCY PRIMARY 2 614651;</t>
  </si>
  <si>
    <t xml:space="preserve">The protein encoded by this gene is an enzyme that elongates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The protein may be peripherally associated with the inner mitochondrial membrane, though no transit peptide has been definitively identified to date. Defects in this gene are a cause of coenzyme Q10 deficiency. [provided by RefSeq, Jul 2008] </t>
  </si>
  <si>
    <t>Ensembl:ENSG00000148459;HPRD:09591;MIM:607429;Vega:OTTHUMG00000017844</t>
  </si>
  <si>
    <t>DPS;SPS;TPT;COQ1;TPRT;TPT1;HDPS1;COQ10D2;</t>
  </si>
  <si>
    <t>PDSS2</t>
  </si>
  <si>
    <t>prenyl (decaprenyl) diphosphate synthase, subunit 2</t>
  </si>
  <si>
    <t>HGNC:HGNC:23041</t>
  </si>
  <si>
    <t>COENZYME Q10 DEFICIENCY PRIMARY 3 614652;</t>
  </si>
  <si>
    <t xml:space="preserve">The protein encoded by this gene is an enzyme that synthesizes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Defects in this gene are a cause of coenzyme Q10 deficiency.[provided by RefSeq, Oct 2009] </t>
  </si>
  <si>
    <t>Ensembl:ENSG00000164494;HPRD:12879;MIM:610564;Vega:OTTHUMG00000059359</t>
  </si>
  <si>
    <t>DLP1;HDLP1;COQ10D3;C6ORF210;BA59I9.3;</t>
  </si>
  <si>
    <t>PEPD</t>
  </si>
  <si>
    <t>peptidase D</t>
  </si>
  <si>
    <t>HGNC:HGNC:8840</t>
  </si>
  <si>
    <t>PROLIDASE DEFICIENCY 170100;</t>
  </si>
  <si>
    <t xml:space="preserve">This gene encodes a member of the peptidase family. The protein forms a homodimer that hydrolyzes dipeptides or tripeptides with C-terminal proline or hydroxyproline residues. The enzyme serves an important role in the recycling of proline, and may be rate limiting for the production of collagen. Mutations in this gene result in prolidase deficiency, which is characterized by the excretion of large amount of di- and tri-peptides containing proline. Multiple transcript variants encoding different isoforms have been found for this gene.[provided by RefSeq, Oct 2009] </t>
  </si>
  <si>
    <t>Ensembl:ENSG00000124299;HPRD:01358;MIM:613230;Vega:OTTHUMG00000180470</t>
  </si>
  <si>
    <t>PROLIDASE;</t>
  </si>
  <si>
    <t>PEX1</t>
  </si>
  <si>
    <t>peroxisomal biogenesis factor 1</t>
  </si>
  <si>
    <t>HGNC:HGNC:8850</t>
  </si>
  <si>
    <t>PEROXISOME BIOGENESIS DISORDER 1A (ZELLWEGER) 214100;PEROXISOME BIOGENESIS DISORDER 1B (NALD/IRD) 601539;</t>
  </si>
  <si>
    <t xml:space="preserve">This gene encodes a member of the AAA ATPase family, a large group of ATPases associated with diverse cellular activities. This protein is cytoplasmic but is often anchored to a peroxisomal membrane where it forms a heteromeric complex and plays a role in the import of proteins into peroxisomes and peroxisome biogenesis. Mutations in this gene have been associated with complementation group 1 peroxisomal disorders such as neonatal adrenoleukodystrophy, infantile Refsum disease, and Zellweger syndrome. Alternatively spliced transcript variants have been found for this gene. [provided by RefSeq, Sep 2013] </t>
  </si>
  <si>
    <t>Ensembl:ENSG00000127980;HPRD:03682;MIM:602136;Vega:OTTHUMG00000023926</t>
  </si>
  <si>
    <t>ZWS;ZWS1;HMLR1;PBD1A;PBD1B;</t>
  </si>
  <si>
    <t>PEX10</t>
  </si>
  <si>
    <t>peroxisomal biogenesis factor 10</t>
  </si>
  <si>
    <t>HGNC:HGNC:8851</t>
  </si>
  <si>
    <t>PEROXISOME BIOGENESIS DISORDER 6A (ZELLWEGER) 614870;PEROXISOME BIOGENESIS DISORDER 6B 614871;</t>
  </si>
  <si>
    <t xml:space="preserve">This gene encodes a protein involved in import of peroxisomal matrix proteins. This protein localizes to the peroxisomal membrane. Mutations in this gene result in phenotypes within the Zellweger spectrum of peroxisomal biogenesis disorders, ranging from neonatal adrenoleukodystrophy to Zellweger syndrome. Alternative splicing results in two transcript variants encoding different isoforms. [provided by RefSeq, Jul 2008] </t>
  </si>
  <si>
    <t>Ensembl:ENSG00000157911;HPRD:04175;MIM:602859;Vega:OTTHUMG00000001637</t>
  </si>
  <si>
    <t>NALD;PBD6A;PBD6B;RNF69;</t>
  </si>
  <si>
    <t>PEX11B</t>
  </si>
  <si>
    <t>peroxisomal biogenesis factor 11 beta</t>
  </si>
  <si>
    <t>HGNC:HGNC:8853</t>
  </si>
  <si>
    <t>PEROXISOME BIOGENESIS DISORDER 14B 614920;</t>
  </si>
  <si>
    <t xml:space="preserve">The protein encoded by this gene facilitates peroxisomal proliferation and interacts with PEX19. The encoded protein is found in the peroxisomal membrane. Several transcript variants, some protein-coding and some not protein-coding, have been found for this gene. [provided by RefSeq, Dec 2012] </t>
  </si>
  <si>
    <t>Ensembl:ENSG00000131779;HPRD:04844;MIM:603867;Vega:OTTHUMG00000013756</t>
  </si>
  <si>
    <t>PEX14B;PEX11-BETA;</t>
  </si>
  <si>
    <t>PEX12</t>
  </si>
  <si>
    <t>peroxisomal biogenesis factor 12</t>
  </si>
  <si>
    <t>HGNC:HGNC:8854</t>
  </si>
  <si>
    <t>PEROXISOME BIOGENESIS DISORDER 3A (ZELLWEGER) 614859;PEROXISOME BIOGENESIS DISORDER 3B 266510;</t>
  </si>
  <si>
    <t xml:space="preserve">This gene belongs to the peroxin-12 family.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Zellweger syndrome (ZWS). [provided by RefSeq, Oct 2008] </t>
  </si>
  <si>
    <t>Ensembl:ENSG00000108733;HPRD:03455;MIM:601758;Vega:OTTHUMG00000132951</t>
  </si>
  <si>
    <t>PAF-3;PBD3A;</t>
  </si>
  <si>
    <t>PEX13</t>
  </si>
  <si>
    <t>peroxisomal biogenesis factor 13</t>
  </si>
  <si>
    <t>HGNC:HGNC:8855</t>
  </si>
  <si>
    <t>PEROXISOME BIOGENESIS DISORDER 11A (ZELLWEGER) 614883;PEROXISOME BIOGENESIS DISORDER 11B 614885;</t>
  </si>
  <si>
    <t xml:space="preserve">This gene encodes a peroxisomal membrane protein that binds the type 1 peroxisomal targeting signal receptor via a SH3 domain located in the cytoplasm. Mutations and deficiencies in peroxisomal protein importing and peroxisome assembly lead to peroxisomal biogenesis disorders, an example of which is Zellweger syndrome. [provided by RefSeq, Oct 2008] </t>
  </si>
  <si>
    <t>Ensembl:ENSG00000162928;HPRD:03475;MIM:601789;Vega:OTTHUMG00000129422</t>
  </si>
  <si>
    <t>ZWS;NALD;PBD11A;PBD11B;</t>
  </si>
  <si>
    <t>PEX16</t>
  </si>
  <si>
    <t>peroxisomal biogenesis factor 16</t>
  </si>
  <si>
    <t>HGNC:HGNC:8857</t>
  </si>
  <si>
    <t>PEROXISOME BIOGENESIS DISORDER 8A (ZELLWEGER) 614876;PEROXISOME BIOGENESIS DISORDER 8B 614877;</t>
  </si>
  <si>
    <t xml:space="preserve">The protein encoded by this gene is an integral peroxisomal membrane protein. An inactivating nonsense mutation localized to this gene was observed in a patient with Zellweger syndrome of the complementation group CGD/CG9. Expression of this gene product morphologically and biochemically restores the formation of new peroxisomes, suggesting a role in peroxisome organization and biogenesis. Alternative splicing has been observed for this gene and two variants have been described. [provided by RefSeq, Jul 2008] </t>
  </si>
  <si>
    <t>Ensembl:ENSG00000121680;HPRD:04526;MIM:603360;Vega:OTTHUMG00000167005</t>
  </si>
  <si>
    <t>PBD8A;PBD8B;</t>
  </si>
  <si>
    <t>PEX19</t>
  </si>
  <si>
    <t>peroxisomal biogenesis factor 19</t>
  </si>
  <si>
    <t>HGNC:HGNC:9713</t>
  </si>
  <si>
    <t>PEROXISOME BIOGENESIS DISORDER 12A (ZELLWEGER) 614886;</t>
  </si>
  <si>
    <t xml:space="preserve">This gene is necessary for early peroxisomal biogenesis. It acts both as a cytosolic chaperone and as an import receptor for peroxisomal membrane proteins (PMPs). Peroxins (PEXs) are proteins that are essential for the assembly of functional peroxisomes. The peroxisome biogenesis disorders (PBDs) are a group of genetically heterogeneous autosomal recessive, lethal diseases characterized by multiple defects in peroxisome function. These disorders have at least 14 complementation groups, with more than one phenotype being observed for some complementation groups. Although the clinical features of PBD patients vary, cells from all PBD patients exhibit a defect in the import of one or more classes of peroxisomal matrix proteins into the organelle. Defects in this gene are a cause of Zellweger syndrome (ZWS), as well as peroxisome biogenesis disorder complementation group 14 (PBD-CG14), which is also known as PBD-CGJ. Alternative splicing results in multiple transcript variants. [provided by RefSeq, Aug 2010] </t>
  </si>
  <si>
    <t>Ensembl:ENSG00000162735;HPRD:02610;MIM:600279;Vega:OTTHUMG00000033112</t>
  </si>
  <si>
    <t>PXF;HK33;PMP1;PMPI;PXMP1;PBD12A;D1S2223E;</t>
  </si>
  <si>
    <t>PEX2</t>
  </si>
  <si>
    <t>peroxisomal biogenesis factor 2</t>
  </si>
  <si>
    <t>HGNC:HGNC:9717</t>
  </si>
  <si>
    <t>PEROXISOME BIOGENESIS DISORDER 5A (ZELLWEGER) 614866;PEROXISOME BIOGENESIS DISORDER 5B 614867;</t>
  </si>
  <si>
    <t xml:space="preserve">This gene encodes an integral peroxisomal membrane protein required for peroxisome biogenesis. The protein is thought to be involved in peroxisomal matrix protein import. Mutations in this gene result in one form of Zellweger syndrome and infantile Refsum disease. Alternative splicing results in multiple transcript variants encoding the same protein. [provided by RefSeq, Jul 2008] </t>
  </si>
  <si>
    <t>Ensembl:ENSG00000164751;HPRD:01367;MIM:170993;Vega:OTTHUMG00000164530</t>
  </si>
  <si>
    <t>PAF1;PMP3;ZWS3;PBD5A;PBD5B;PMP35;PXMP3;RNF72;</t>
  </si>
  <si>
    <t>PEX26</t>
  </si>
  <si>
    <t>peroxisomal biogenesis factor 26</t>
  </si>
  <si>
    <t>HGNC:HGNC:22965</t>
  </si>
  <si>
    <t>PEROXISOME BIOGENESIS DISORDER 7A (ZELLWEGER) 614872;PEROXISOME BIOGENESIS DISORDER 7B 614873;</t>
  </si>
  <si>
    <t xml:space="preserve">This gene belongs to the peroxin-26 gene family. It is probably required for protein import into peroxisomes. It anchors PEX1 and PEX6 to peroxisome membranes, possibly to form heteromeric AAA ATPase complexes required for the import of proteins into peroxisomes. Defects in this gene are the cause of peroxisome biogenesis disorder complementation group 8 (PBD-CG8). PBD refers to a group of peroxisomal disorders arising from a failure of protein import into the peroxisomal membrane or matrix. The PBD group is comprised of four disorders: Zellweger syndrome (ZWS), neonatal adrenoleukodystrophy (NALD), infantile Refsum disease (IRD), and classical rhizomelic chondrodysplasia punctata (RCDP). Alternatively spliced transcript variants have been identified for this gene. [provided by RefSeq, Dec 2010] </t>
  </si>
  <si>
    <t>Ensembl:ENSG00000215193;HPRD:10559;MIM:608666;Vega:OTTHUMG00000149970</t>
  </si>
  <si>
    <t>PBD7A;PBD7B;PEX26M1T;PEX26PM1T;</t>
  </si>
  <si>
    <t>PEX3</t>
  </si>
  <si>
    <t>peroxisomal biogenesis factor 3</t>
  </si>
  <si>
    <t>HGNC:HGNC:8858</t>
  </si>
  <si>
    <t>PEROXISOME BIOGENESIS DISORDER 10A (ZELLWEGER) 614882;</t>
  </si>
  <si>
    <t xml:space="preserve">The product of this gene is involved in peroxisome biosynthesis and integrity. It assembles membrane vesicles before the matrix proteins are translocated.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Zellweger syndrome (ZWS). [provided by RefSeq, Oct 2008] </t>
  </si>
  <si>
    <t>Ensembl:ENSG00000034693;HPRD:04407;MIM:603164;Vega:OTTHUMG00000015730</t>
  </si>
  <si>
    <t>TRG18;PBD10A;</t>
  </si>
  <si>
    <t>PEX5</t>
  </si>
  <si>
    <t>peroxisomal biogenesis factor 5</t>
  </si>
  <si>
    <t>HGNC:HGNC:9719</t>
  </si>
  <si>
    <t>PEROXISOME BIOGENESIS DISORDER 2A (ZELLWEGER) 214110;PEROXISOME BIOGENESIS DISORDER 2B 202370;</t>
  </si>
  <si>
    <t xml:space="preserve">The product of this gene binds to the C-terminal PTS1-type tripeptide peroxisomal targeting signal (SKL-type) and plays an essential role in peroxisomal protein import.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neonatal adrenoleukodystrophy (NALD), a cause of Zellweger syndrome (ZWS) as well as may be a cause of infantile Refsum disease (IRD). Alternatively spliced transcript variants encoding different isoforms have been identified. [provided by RefSeq, Oct 2008] </t>
  </si>
  <si>
    <t>Ensembl:ENSG00000139197;HPRD:02684;MIM:600414;Vega:OTTHUMG00000168175</t>
  </si>
  <si>
    <t>PXR1;PBD2A;PBD2B;PTS1R;RCDP5;PTS1-BP;</t>
  </si>
  <si>
    <t>PEX6</t>
  </si>
  <si>
    <t>peroxisomal biogenesis factor 6</t>
  </si>
  <si>
    <t>HGNC:HGNC:8859</t>
  </si>
  <si>
    <t>PEROXISOME BIOGENESIS DISORDER 4A (ZELLWEGER) 614862;PEROXISOME BIOGENESIS DISORDER 4B 614863;</t>
  </si>
  <si>
    <t xml:space="preserve">This gene encodes a member of the AAA (ATPases associated with diverse cellular activities) family of ATPases. This member is a predominantly cytoplasmic protein, which plays a direct role in peroxisomal protein import and is required for PTS1 (peroxisomal targeting signal 1, a C-terminal tripeptide of the sequence ser-lys-leu) receptor activity. Mutations in this gene cause peroxisome biogenesis disorders of complementation group 4 and complementation group 6. Several transcript variants encoding different isoforms have been found for this gene. [provided by RefSeq, Oct 2015] </t>
  </si>
  <si>
    <t>Ensembl:ENSG00000124587;HPRD:03293;MIM:601498;Vega:OTTHUMG00000014713</t>
  </si>
  <si>
    <t>PAF2;HMLR2;PAF-2;PBD4A;PDB4B;PXAAA1;</t>
  </si>
  <si>
    <t>PEX7</t>
  </si>
  <si>
    <t>peroxisomal biogenesis factor 7</t>
  </si>
  <si>
    <t>HGNC:HGNC:8860</t>
  </si>
  <si>
    <t>RHIZOMELIC CHONDRODYSPLASIA PUNCTATA TYPE 1 215100;PEROXISOME BIOGENESIS DISORDER 9B 614879;</t>
  </si>
  <si>
    <t xml:space="preserve">This gene encodes the cytosolic receptor for the set of peroxisomal matrix enzymes targeted to the organelle by the peroxisome targeting signal 2 (PTS2). Defects in this gene cause peroxisome biogenesis disorders (PBDs), which are characterized by multiple defects in peroxisome function. There are at least 14 complementation groups for PBDs, with more than one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have been associated with PBD complementation group 11 (PBD-CG11) disorders, rhizomelic chondrodysplasia punctata type 1 (RCDP1), and Refsum disease (RD). [provided by RefSeq, Oct 2008] </t>
  </si>
  <si>
    <t>Ensembl:ENSG00000112357;HPRD:03454;MIM:601757;Vega:OTTHUMG00000015650</t>
  </si>
  <si>
    <t>RD;PBD9B;PTS2R;RCDP1;</t>
  </si>
  <si>
    <t>PGAP1</t>
  </si>
  <si>
    <t>post-GPI attachment to proteins 1</t>
  </si>
  <si>
    <t>HGNC:HGNC:25712</t>
  </si>
  <si>
    <t>MENTAL RETARDATION AUTOSOMAL RECESSIVE 42 615802;</t>
  </si>
  <si>
    <t xml:space="preserve">The protein encoded by this gene functions early in the glycosylphosphatidylinositol (GPI) biosynthetic pathway, catalyzing the inositol deacylation of GPI. The encoded protein is required for the production of GPI that can attach to proteins, and this may be an important factor in the transport of GPI-anchored proteins from the endoplasmic reticulum to the Golgi. Defects in this gene are a cause of mental retardation, autosomal recessive 42. [provided by RefSeq, Mar 2016] </t>
  </si>
  <si>
    <t>Ensembl:ENSG00000197121;HPRD:10147;MIM:611655;Vega:OTTHUMG00000132743</t>
  </si>
  <si>
    <t>BST1;MRT42;SPG67;ISPD3024;</t>
  </si>
  <si>
    <t>PGAP2</t>
  </si>
  <si>
    <t>post-GPI attachment to proteins 2</t>
  </si>
  <si>
    <t>HGNC:HGNC:17893</t>
  </si>
  <si>
    <t>HYPERPHOSPHATASIA WITH MENTAL RETARDATION SYNDROME 3 614207;</t>
  </si>
  <si>
    <t>Ensembl:ENSG00000148985;HPRD:17016;MIM:615187;Vega:OTTHUMG00000012238</t>
  </si>
  <si>
    <t>FRAG1;MRT17;MRT21;HPMRS3;CWH43-N;</t>
  </si>
  <si>
    <t>PGAP3</t>
  </si>
  <si>
    <t>post-GPI attachment to proteins 3</t>
  </si>
  <si>
    <t>HGNC:HGNC:23719</t>
  </si>
  <si>
    <t>HYPERPHOSPHATASIA WITH MENTAL RETARDATION SYNDROME 4 615716;</t>
  </si>
  <si>
    <t xml:space="preserve">This gene encodes a glycosylphosphatidylinositol (GPI)-specific phospholipase that primarily localizes to the Golgi apparatus. This ubiquitously expressed gene is predicted to encode a seven-transmembrane protein that removes unsaturated fatty acids from the sn-2 position of GPI. The remodeling of the constituent fatty acids on GPI is thought to be important for the proper association between GPI-anchored proteins and lipid rafts. The tethering of proteins to plasma membranes via posttranslational GPI-anchoring is thought to play a role in protein sorting and trafficking. Mutations in this gene cause the autosomal recessive neurologic disorder hyperphosphatasia with mental retardation syndrome 4 (HPMRS4). Alternative splicing results in multiple transcript variants encoding distinct isoforms. [provided by RefSeq, Apr 2014] </t>
  </si>
  <si>
    <t>Ensembl:ENSG00000161395;HPRD:15118;MIM:611801;Vega:OTTHUMG00000179110</t>
  </si>
  <si>
    <t>CAB2;PERLD1;PP1498;HCOS16;AGLA546;</t>
  </si>
  <si>
    <t>PGK1</t>
  </si>
  <si>
    <t>phosphoglycerate kinase 1</t>
  </si>
  <si>
    <t>HGNC:HGNC:8896</t>
  </si>
  <si>
    <t>PHOSPHOGLYCERATE KINASE 1 DEFICIENCY 300653;</t>
  </si>
  <si>
    <t xml:space="preserve">The protein encoded by this gene is a glycolytic enzyme that catalyzes the conversion of 1,3-diphosphoglycerate to 3-phosphoglycerate. The encoded protein may also act as a cofactor for polymerase alpha. Additionally, this protein is secreted by tumor cells where it participates in angiogenesis by functioning to reduce disulfide bonds in the serine protease, plasmin, which consequently leads to the release of the tumor blood vessel inhibitor angiostatin. The encoded protein has been identified as a moonlighting protein based on its ability to perform mechanistically distinct functions. Deficiency of the enzyme is associated with a wide range of clinical phenotypes hemolytic anemia and neurological impairment. Pseudogenes of this gene have been defined on chromosomes 19, 21 and the X chromosome. [provided by RefSeq, Jan 2014] </t>
  </si>
  <si>
    <t>Ensembl:ENSG00000102144;HPRD:02412;MIM:311800;Vega:OTTHUMG00000021888</t>
  </si>
  <si>
    <t>PGKA;MIG10;HEL-S-68P;</t>
  </si>
  <si>
    <t>PHF6</t>
  </si>
  <si>
    <t>PHD finger protein 6</t>
  </si>
  <si>
    <t>HGNC:HGNC:18145</t>
  </si>
  <si>
    <t>BORJESON-FORSSMAN-LEHMANN SYNDROME 301900;</t>
  </si>
  <si>
    <t xml:space="preserve">This gene is a member of the plant homeodomain (PHD)-like finger (PHF) family. It encodes a protein with two PHD-type zinc finger domains, indicating a potential role in transcriptional regulation, that localizes to the nucleolus. Mutations affecting the coding region of this gene or the splicing of the transcript have been associated with Borjeson-Forssman-Lehmann syndrome (BFLS), a disorder characterized by mental retardation, epilepsy, hypogonadism, hypometabolism, obesity, swelling of subcutaneous tissue of the face, narrow palpebral fissures, and large ears. Alternate splicing results in multiple transcript variants, encoding different isoforms. [provided by RefSeq, Jun 2010] </t>
  </si>
  <si>
    <t>Ensembl:ENSG00000156531;HPRD:02330;MIM:300414;Vega:OTTHUMG00000022453</t>
  </si>
  <si>
    <t>BFLS;BORJ;CENP-31;</t>
  </si>
  <si>
    <t>PHF8</t>
  </si>
  <si>
    <t>PHD finger protein 8</t>
  </si>
  <si>
    <t>HGNC:HGNC:20672</t>
  </si>
  <si>
    <t>MENTAL RETARDATION SYNDROME X-LINKED SIDERIUS TYPE 300263;</t>
  </si>
  <si>
    <t xml:space="preserve">The protein encoded by this gene is a histone lysine demethylase that preferentially acts on histones in the monomethyl or dimethyl states. The encoded protein requires Fe(2+) ion, 2-oxoglutarate, and oxygen for its catalytic activity. Defects in this gene are a cause of mental retardation syndromic X-linked Siderius type (MRXSSD). Four transcript variants encoding different isoforms have been found for this gene. [provided by RefSeq, May 2010] </t>
  </si>
  <si>
    <t>Ensembl:ENSG00000172943;HPRD:06599;MIM:300560;Vega:OTTHUMG00000021622</t>
  </si>
  <si>
    <t>JHDM1F;MRXSSD;ZNF422;</t>
  </si>
  <si>
    <t>PHGDH</t>
  </si>
  <si>
    <t>phosphoglycerate dehydrogenase</t>
  </si>
  <si>
    <t>HGNC:HGNC:8923</t>
  </si>
  <si>
    <t>PHOSPHOGLYCERATE DEHYDROGENASE DEFICIENCY 601815;</t>
  </si>
  <si>
    <t xml:space="preserve">This gene encodes the enzyme which is involved in the early steps of L-serine synthesis in animal cells. L-serine is required for D-serine and other amino acid synthesis. The enzyme requires NAD/NADH as a cofactor and forms homotetramers for activity. Mutations in this gene have been found in a family with congenital microcephaly, psychomotor retardation and other symptoms. Multiple alternatively spliced transcript variants have been found, however the full-length nature of most are not known. [provided by RefSeq, Aug 2011] </t>
  </si>
  <si>
    <t>Ensembl:ENSG00000092621;HPRD:06047;MIM:606879;Vega:OTTHUMG00000012100</t>
  </si>
  <si>
    <t>NLS;PDG;PGD;NLS1;PGAD;PGDH;SERA;3PGDH;3-PGDH;PHGDHD;HEL-S-113;</t>
  </si>
  <si>
    <t>PHIP</t>
  </si>
  <si>
    <t>pleckstrin homology domain interacting protein</t>
  </si>
  <si>
    <t>HGNC:HGNC:15673</t>
  </si>
  <si>
    <t>NO OMIM PHENOTYPE;INTELLECTUAL DISABILITY (DE LIGT (2012) N ENGL J MED 367 1921);GLAUCOMA PRIMARY CONGENITAL (LEE (2011) MOL VIS 17 3583);</t>
  </si>
  <si>
    <t xml:space="preserve">PHIP binds the pleckstrin homology (PH) domain of insulin receptor substrate-1 (IRS1; MIM 147545), modulates insulin signaling, and plays a role in pancreatic beta cell growth and survival (Farhang-Fallah et al., 2000 [PubMed 11018022]; Podcheko et al., 2007 [PubMed 17636024]).[supplied by OMIM, Jun 2009] </t>
  </si>
  <si>
    <t>Ensembl:ENSG00000146247;HPRD:10152;MIM:612870;Vega:OTTHUMG00000015071</t>
  </si>
  <si>
    <t>NDRP;BRWD2;WDR11;DCAF14;</t>
  </si>
  <si>
    <t>PIGL</t>
  </si>
  <si>
    <t>phosphatidylinositol glycan anchor biosynthesis class L</t>
  </si>
  <si>
    <t>HGNC:HGNC:8966</t>
  </si>
  <si>
    <t>CHIME SYNDROME 280000;</t>
  </si>
  <si>
    <t xml:space="preserve">This gene encodes an enzyme that catalyzes the second step of glycosylphosphatidylinositol (GPI) biosynthesis, which is the de-N-acetylation of N-acetylglucosaminylphosphatidylinositol (GlcNAc-PI). Study of a similar rat enzyme suggests that this protein localizes to the endoplasmic reticulum. [provided by RefSeq, Jul 2008] </t>
  </si>
  <si>
    <t>Ensembl:ENSG00000108474;HPRD:12071;MIM:605947;Vega:OTTHUMG00000059346</t>
  </si>
  <si>
    <t>CHIME;</t>
  </si>
  <si>
    <t>PIGN</t>
  </si>
  <si>
    <t>phosphatidylinositol glycan anchor biosynthesis class N</t>
  </si>
  <si>
    <t>HGNC:HGNC:8967</t>
  </si>
  <si>
    <t>MULTIPLE CONGENITAL ANOMALIES-HYPOTONIA-SEIZURES SYNDROME 1 614080;</t>
  </si>
  <si>
    <t xml:space="preserve">This gene encodes a protein that is involved in glycosylphosphatidylinositol (GPI)-anchor biosynthesis. The GPI-anchor is a glycolipid found on many blood cells and serves to anchor proteins to the cell surface. This protein is expressed in the endoplasmic reticulum and transfers phosphoethanolamine (EtNP) to the first mannose of the GPI anchor. Two alternatively spliced variants, which encode an identical isoform, have been reported. [provided by RefSeq, Jul 2008] </t>
  </si>
  <si>
    <t>Ensembl:ENSG00000197563;HPRD:12085;MIM:606097;Vega:OTTHUMG00000180098</t>
  </si>
  <si>
    <t>MCD4;MDC4;MCAHS;PIG-N;MCAHS1;</t>
  </si>
  <si>
    <t>PIGO</t>
  </si>
  <si>
    <t>phosphatidylinositol glycan anchor biosynthesis class O</t>
  </si>
  <si>
    <t>HGNC:HGNC:23215</t>
  </si>
  <si>
    <t>HYPERPHOSPHATASIA WITH MENTAL RETARDATION SYNDROME 2 614749;</t>
  </si>
  <si>
    <t xml:space="preserve">This gene encodes a protein that is involved in glycosylphosphatidylinositol (GPI)-anchor biosynthesis. The GPI-anchor is a glycolipid which contains three mannose molecules in its core backbone. The GPI-anchor is found on many blood cells and serves to anchor proteins to the cell surface. This protein is involved in the transfer of ethanolaminephosphate (EtNP) to the third mannose in GPI. At least three alternatively spliced transcripts encoding two distinct isoforms have been found for this gene. [provided by RefSeq, Jan 2011] </t>
  </si>
  <si>
    <t>Ensembl:ENSG00000165282;HPRD:15134;MIM:614730;Vega:OTTHUMG00000019854</t>
  </si>
  <si>
    <t>HPMRS2;</t>
  </si>
  <si>
    <t>PIGT</t>
  </si>
  <si>
    <t>phosphatidylinositol glycan anchor biosynthesis class T</t>
  </si>
  <si>
    <t>HGNC:HGNC:14938</t>
  </si>
  <si>
    <t>MULTIPLE CONGENITAL ANOMALIES-HYPOTONIA-SEIZURES SYNDROME 3 615398;?PAROXYSMAL NOCTURNAL HEMOGLOBINURIA 2 615399;</t>
  </si>
  <si>
    <t xml:space="preserve">This gene encodes a protein that is involved in glycosylphosphatidylinositol (GPI)-anchor biosynthesis. The GPI-anchor is a glycolipid found on many blood cells and serves to anchor proteins to the cell surface. This protein is an essential component of the multisubunit enzyme, GPI transamidase. GPI transamidase mediates GPI anchoring in the endoplasmic reticulum, by catalyzing the transfer of fully assembled GPI units to proteins. Alternatively spliced transcript variants encoding multiple isoforms have been observed for this gene. [provided by RefSeq, May 2012] </t>
  </si>
  <si>
    <t>Ensembl:ENSG00000124155;HPRD:15136;MIM:610272;Vega:OTTHUMG00000032574</t>
  </si>
  <si>
    <t>NDAP;PNH2;CGI-06;MCAHS3;</t>
  </si>
  <si>
    <t>PIGV</t>
  </si>
  <si>
    <t>phosphatidylinositol glycan anchor biosynthesis class V</t>
  </si>
  <si>
    <t>HGNC:HGNC:26031</t>
  </si>
  <si>
    <t>HYPERPHOSPHATASIA WITH MENTAL RETARDATION SYNDROME 1 239300;</t>
  </si>
  <si>
    <t xml:space="preserve">This gene encodes a mannosyltransferase enzyme involved in the biosynthesis of glycosylphosphatidylinositol (GPI). GPI is a complex glycolipid that functions as a membrane anchor for many proteins and plays a role in multiple cellular processes including protein sorting and signal transduction. The encoded protein is localized to the endoplasmic reticulum and transfers the second mannose to the GPI backbone. Mutations in this gene are associated with hyperphosphatasia mental retardation syndrome. Alternatively spliced transcript variants have been observed for this gene. [provided by RefSeq, Feb 2011] </t>
  </si>
  <si>
    <t>Ensembl:ENSG00000060642;HPRD:07912;MIM:610274;Vega:OTTHUMG00000004005</t>
  </si>
  <si>
    <t>PIG-V;HPMRS1;GPI-MT-II;</t>
  </si>
  <si>
    <t>PIK3R2</t>
  </si>
  <si>
    <t>phosphoinositide-3-kinase regulatory subunit 2</t>
  </si>
  <si>
    <t>HGNC:HGNC:8980</t>
  </si>
  <si>
    <t xml:space="preserve">Phosphatidylinositol 3-kinase (PI3K) is a lipid kinase that phosphorylates phosphatidylinositol and similar compounds, creating second messengers important in growth signaling pathways. PI3K functions as a heterodimer of a regulatory and a catalytic subunit. The protein encoded by this gene is a regulatory component of PI3K. Two transcript variants, one protein coding and the other non-protein coding, have been found for this gene. [provided by RefSeq, Dec 2012] </t>
  </si>
  <si>
    <t>Ensembl:ENSG00000105647;Ensembl:ENSG00000268173;HPRD:04404;MIM:603157;Vega:OTTHUMG00000150640;Vega:OTTHUMG00000183383</t>
  </si>
  <si>
    <t>P85;MPPH;P85B;MPPH1;P85-BETA;</t>
  </si>
  <si>
    <t>PLA2G6</t>
  </si>
  <si>
    <t>phospholipase A2 group VI</t>
  </si>
  <si>
    <t>HGNC:HGNC:9039</t>
  </si>
  <si>
    <t>INFANTILE NEUROAXONAL DYSTROPHY 1 256600;NEURODEGENERATION WITH BRAIN IRON ACCUMULATION 2B 610217;PARKINSON DISEASE 14 612953;</t>
  </si>
  <si>
    <t xml:space="preserve">The protein encoded by this gene is an A2 phospholipase, a class of enzyme that catalyzes the release of fatty acids from phospholipids. The encoded protein may play a role in phospholipid remodelling, arachidonic acid release, leukotriene and prostaglandin synthesis, fas-mediated apoptosis, and transmembrane ion flux in glucose-stimulated B-cells. Several transcript variants encoding multiple isoforms have been described, but the full-length nature of only three of them have been determined to date. [provided by RefSeq, Dec 2010] </t>
  </si>
  <si>
    <t>Ensembl:ENSG00000184381;HPRD:04675;MIM:603604;Vega:OTTHUMG00000151246</t>
  </si>
  <si>
    <t>GVI;PLA2;INAD1;NBIA2;IPLA2;NBIA2A;NBIA2B;PARK14;PNPLA9;CAI-PLA2;IPLA2-VIA;IPLA2BETA;</t>
  </si>
  <si>
    <t>PLCB1</t>
  </si>
  <si>
    <t>phospholipase C beta 1</t>
  </si>
  <si>
    <t>HGNC:HGNC:15917</t>
  </si>
  <si>
    <t>EPILEPTIC ENCEPHALOPATHY EARLY INFANTILE 12 613722;</t>
  </si>
  <si>
    <t xml:space="preserve">The protein encoded by this gene catalyzes the formation of inositol 1,4,5-trisphosphate and diacylglycerol from phosphatidylinositol 4,5-bisphosphate. This reaction uses calcium as a cofactor and plays an important role in the intracellular transduction of many extracellular signals. This gene is activated by two G-protein alpha subunits, alpha-q and alpha-11. Two transcript variants encoding different isoforms have been found for this gene. [provided by RefSeq, Jul 2008] </t>
  </si>
  <si>
    <t>Ensembl:ENSG00000182621;HPRD:06177;MIM:607120;Vega:OTTHUMG00000031849</t>
  </si>
  <si>
    <t>PLC-I;EIEE12;PI-PLC;PLC154;PLCB1A;PLCB1B;PLC-154;PLC-BETA-1;</t>
  </si>
  <si>
    <t>PLP1</t>
  </si>
  <si>
    <t>proteolipid protein 1</t>
  </si>
  <si>
    <t>HGNC:HGNC:9086</t>
  </si>
  <si>
    <t>PELIZAEUS-MERZBACHER DISEASE 312080;SPASTIC PARAPLEGIA 2 X-LINKED 312920;</t>
  </si>
  <si>
    <t xml:space="preserve">This gene encodes a transmembrane proteolipid protein that is the predominant component of myelin. The encoded protein may play a role in the compaction, stabilization, and maintenance of myelin sheaths, as well as in oligodendrocyte development and axonal survival. Mutations in this gene cause Pelizaeus-Merzbacher disease and spastic paraplegia type 2. Alternatively splicing results in multiple transcript variants, including the DM20 splice variant. [provided by RefSeq, Feb 2015] </t>
  </si>
  <si>
    <t>Ensembl:ENSG00000123560;HPRD:02321;MIM:300401;Vega:OTTHUMG00000022111</t>
  </si>
  <si>
    <t>PLP;PMD;HLD1;MMPL;SPG2;GPM6C;PLP/DM20;</t>
  </si>
  <si>
    <t>PLXND1</t>
  </si>
  <si>
    <t>plexin D1</t>
  </si>
  <si>
    <t>HGNC:HGNC:9107</t>
  </si>
  <si>
    <t>NO OMIM PHENOTYPE;MOEBIUS SYNDROME (TOMAS-ROCA (2015) NAT COMMUN 6);TRUNCUS ARTERIORUS (TA-SHMA (2013) AM J MED GENET A 161 3115);DIABETIC NEPHROPATHY ASSOCIATION WITH (MCKNIGHT (2009) HUGO J 3 77);</t>
  </si>
  <si>
    <t>Ensembl:ENSG00000004399;HPRD:05046;MIM:604282;Vega:OTTHUMG00000159547</t>
  </si>
  <si>
    <t>PLEXD1;</t>
  </si>
  <si>
    <t>PMM2</t>
  </si>
  <si>
    <t>phosphomannomutase 2</t>
  </si>
  <si>
    <t>HGNC:HGNC:9115</t>
  </si>
  <si>
    <t>CONGENITAL DISORDER OF GLYCOSYLATION TYPE IA 212065;</t>
  </si>
  <si>
    <t xml:space="preserve">The protein encoded by this gene catalyzes the isomerization of mannose 6-phosphate to mannose 1-phosphate, which is a precursor to GDP-mannose necessary for the synthesis of dolichol-P-oligosaccharides. Mutations in this gene have been shown to cause defects in glycoprotein biosynthesis, which manifests as carbohydrate-deficient glycoprotein syndrome type I. [provided by RefSeq, Jul 2008] </t>
  </si>
  <si>
    <t>Ensembl:ENSG00000140650;HPRD:03472;MIM:601785;Vega:OTTHUMG00000129697</t>
  </si>
  <si>
    <t>PMI;CDG1;CDGS;PMI1;CDG1A;PMM2;</t>
  </si>
  <si>
    <t>PNKP</t>
  </si>
  <si>
    <t>polynucleotide kinase 3'-phosphatase</t>
  </si>
  <si>
    <t>HGNC:HGNC:9154</t>
  </si>
  <si>
    <t>EPILEPTIC ENCEPHALOPATHY EARLY INFANTILE 10 613402;</t>
  </si>
  <si>
    <t xml:space="preserve">This locus represents a gene involved in DNA repair. In response to ionizing radiation or oxidative damage, the protein encoded by this locus catalyzes 5' phosphorylation and 3' dephosphorylation of nucleic acids. Mutations at this locus have been associated with microcephaly, seizures, and developmental delay.[provided by RefSeq, Sep 2010] </t>
  </si>
  <si>
    <t>Ensembl:ENSG00000039650;HPRD:09284;MIM:605610;Vega:OTTHUMG00000183261</t>
  </si>
  <si>
    <t>PNK;AOA4;MCSZ;EIEE10;</t>
  </si>
  <si>
    <t>PNP</t>
  </si>
  <si>
    <t>purine nucleoside phosphorylase</t>
  </si>
  <si>
    <t>HGNC:HGNC:7892</t>
  </si>
  <si>
    <t>IMMUNODEFICIENCY DUE TO PURINE NUCLEOSIDE PHOSPHORYLASE DEFICIENCY 613179;</t>
  </si>
  <si>
    <t xml:space="preserve">This gene encodes an enzyme which reversibly catalyzes the phosphorolysis of purine nucleosides. The enzyme is trimeric, containing three identical subunits. Mutations which result in nucleoside phosphorylase deficiency result in defective T-cell (cell-mediated) immunity but can also affect B-cell immunity and antibody responses. Neurologic disorders may also be apparent in patients with immune defects. A known polymorphism at aa position 51 that does not affect enzyme activity has been described. A pseudogene has been identified on chromosome 2. [provided by RefSeq, Jul 2008] </t>
  </si>
  <si>
    <t>Ensembl:ENSG00000198805;HPRD:01247;MIM:164050;Vega:OTTHUMG00000029546</t>
  </si>
  <si>
    <t>NP;PUNP;PRO1837;</t>
  </si>
  <si>
    <t>POC1A</t>
  </si>
  <si>
    <t>POC1 centriolar protein A</t>
  </si>
  <si>
    <t>HGNC:HGNC:24488</t>
  </si>
  <si>
    <t>SHORT STATURE ONYCHODYSPLASIA FACIAL DYSMORPHISM AND HYPOTRICHOSIS 614813;</t>
  </si>
  <si>
    <t xml:space="preserve">POC1 proteins contain an N-terminal WD40 domain and a C-terminal coiled coil domain and are part of centrosomes. They play an important role in basal body and cilia formation. This gene encodes one of the two POC1 proteins found in humans. Mutations in this gene result in short stature, onychodysplasia, facial dysmorphism, and hypotrichosis (SOFT) syndrome. [provided by RefSeq, Sep 2012] </t>
  </si>
  <si>
    <t>Ensembl:ENSG00000164087;HPRD:08523;MIM:614783;Vega:OTTHUMG00000157817</t>
  </si>
  <si>
    <t>PIX2;SOFT;WDR51A;</t>
  </si>
  <si>
    <t>POGZ</t>
  </si>
  <si>
    <t>pogo transposable element with ZNF domain</t>
  </si>
  <si>
    <t>HGNC:HGNC:18801</t>
  </si>
  <si>
    <t>AUTISM (NEALE (2012) NATURE 485 242);INTELLECTUAL DISABILITY (GILISSEN (2014) NATURE 511 344);SCHIZOPHRENIA (FROMER (2014) NATURE 506 179);</t>
  </si>
  <si>
    <t xml:space="preserve">The protein encoded by this gene appears to be a zinc finger protein containing a transposase domain at the C-terminus. This protein was found to interact with the transcription factor SP1 in a yeast two-hybrid system. Alternatively spliced transcript variants encoding distinct isoforms have been observed. [provided by RefSeq, Aug 2010] </t>
  </si>
  <si>
    <t>Ensembl:ENSG00000143442;HPRD:11445;MIM:614787;Vega:OTTHUMG00000012499</t>
  </si>
  <si>
    <t>MRD37;WHSUS;ZNF635;ZNF280E;ZNF635M;</t>
  </si>
  <si>
    <t>POLG</t>
  </si>
  <si>
    <t>DNA polymerase gamma, catalytic subunit</t>
  </si>
  <si>
    <t>HGNC:HGNC:9179</t>
  </si>
  <si>
    <t>MITOCHONDRIAL DNA DEPLETION SYNDROME 4A (ALPERS TYPE) 203700;MITOCHONDRIAL DNA DEPLETION SYNDROME 4B (MNGIE TYPE) 613662;MITOCHONDRIAL RECESSIVE ATAXIA SYNDROME 607459;PROGRESSIVE EXTERNAL OPHTHALMOPLEGIA AUTOSOMAL DOMINANT 157640;</t>
  </si>
  <si>
    <t xml:space="preserve">Mitochondrial DNA polymerase is heterotrimeric, consisting of a homodimer of accessory subunits plus a catalytic subunit. The protein encoded by this gene is the catalytic subunit of mitochondrial DNA polymerase. The encoded protein contains a polyglutamine tract near its N-terminus that may be polymorphic. Defects in this gene are a cause of progressive external ophthalmoplegia with mitochondrial DNA deletions 1 (PEOA1), sensory ataxic neuropathy dysarthria and ophthalmoparesis (SANDO), Alpers-Huttenlocher syndrome (AHS), and mitochondrial neurogastrointestinal encephalopathy syndrome (MNGIE). Two transcript variants encoding the same protein have been found for this gene. [provided by RefSeq, Jul 2008] </t>
  </si>
  <si>
    <t>Ensembl:ENSG00000140521;HPRD:01438;MIM:174763;Vega:OTTHUMG00000149646</t>
  </si>
  <si>
    <t>PEO;MDP1;SCAE;MIRAS;POLG1;POLGA;SANDO;MTDPS4A;MTDPS4B;</t>
  </si>
  <si>
    <t>POLR3A</t>
  </si>
  <si>
    <t>RNA polymerase III subunit A</t>
  </si>
  <si>
    <t>HGNC:HGNC:30074</t>
  </si>
  <si>
    <t>LEUKODYSTROPHY HYPOMYELINATING 7 WITH OR WITHOUT OLIGODONTIA AND/OR HYPOGONADOTROPIC;HYPOGONADISM 607694;</t>
  </si>
  <si>
    <t xml:space="preserve">The protein encoded by this gene is the catalytic component of RNA polymerase III, which synthesizes small RNAs. The encoded protein also acts as a sensor to detect foreign DNA and trigger an innate immune response. [provided by RefSeq, Aug 2011] </t>
  </si>
  <si>
    <t>Ensembl:ENSG00000148606;HPRD:17879;MIM:614258;Vega:OTTHUMG00000018550</t>
  </si>
  <si>
    <t>ADDH;HLD7;RPC1;RPC155;HRPC155;</t>
  </si>
  <si>
    <t>POLR3B</t>
  </si>
  <si>
    <t>RNA polymerase III subunit B</t>
  </si>
  <si>
    <t>HGNC:HGNC:30348</t>
  </si>
  <si>
    <t>LEUKODYSTROPHY HYPOMYELINATING 8 WITH OR WITHOUT OLIGODONTIA AND/OR HYPOGONADOTROPIC;HYPOGONADISM 614381;</t>
  </si>
  <si>
    <t xml:space="preserve">This gene encodes the second largest subunit of RNA polymerase III, the polymerase responsible for synthesizing transfer and small ribosomal RNAs in eukaryotes. The largest subunit and the encoded protein form the catalytic center of RNA polymerase III. Mutations in this gene are a cause of hypomyelinating leukodystrophy. Alternatively spliced transcript variants encoding multiple isoforms have been observed for this gene. [provided by RefSeq, Dec 2011] </t>
  </si>
  <si>
    <t>Ensembl:ENSG00000013503;HPRD:11447;MIM:614366;Vega:OTTHUMG00000170077</t>
  </si>
  <si>
    <t>C128;HLD8;RPC2;INMAP;</t>
  </si>
  <si>
    <t>POMGNT1</t>
  </si>
  <si>
    <t>protein O-linked mannose N-acetylglucosaminyltransferase 1 (beta 1,2-)</t>
  </si>
  <si>
    <t>HGNC:HGNC:19139</t>
  </si>
  <si>
    <t>MUSCULAR DYSTROPHY-DYSTROGLYCANOPATHY (CONGENITAL WITH BRAIN AND EYE ANOMALIES) TYPE A 3 253280;MUSCULAR DYSTROPHY-DYSTROGLYCANOPATHY (CONGENITAL WITH MENTAL RETARDATION) TYPE B 3 613151;</t>
  </si>
  <si>
    <t xml:space="preserve">This gene encodes a type II transmembrane protein that resides in the Golgi apparatus. It participates in O-mannosyl glycosylation and is specific for alpha linked terminal mannose. Mutations in this gene may be associated with muscle-eye-brain disease and several congenital muscular dystrophies. Alternatively spliced transcript variants that encode different protein isoforms have been described. [provided by RefSeq, Feb 2014] </t>
  </si>
  <si>
    <t>Ensembl:ENSG00000085998;HPRD:09493;MIM:606822;Vega:OTTHUMG00000007604</t>
  </si>
  <si>
    <t>MEB;GNTI.2;LGMD2O;GNTI.2;MGAT1.2;GNT-I.2;</t>
  </si>
  <si>
    <t>POMK</t>
  </si>
  <si>
    <t>protein-O-mannose kinase</t>
  </si>
  <si>
    <t>HGNC:HGNC:26267</t>
  </si>
  <si>
    <t>MUSCULAR DYSTROPHY-DYSTROGLYCANOPATHY (LIMB-GIRDLE) TYPE C 12 616094;MUSCULAR DYSTROPHY-DYSTROGLYCANOPATHY (CONGENITAL WITH BRAIN AND EYE ANOMALIES) TYPE A 12 615249;</t>
  </si>
  <si>
    <t xml:space="preserve">This gene encodes a protein that may be involved in the presentation of the laminin-binding O-linked carbohydrate chain of alpha-dystroglycan (a-DG), which forms transmembrane linkages between the extracellular matrix and the exoskeleton. Some pathogens use this O-linked carbohydrate unit for host entry. Loss of function compound heterozygous mutations in this gene were found in a human patient affected by the Walker-Warburg syndrome (WWS) phenotype. Mice lacking this gene contain misplaced neurons (heterotopia) in some regions of the brain, possibly from defects in neuronal migration. Alternative splicing of this gene results in multiple transcript variants. [provided by RefSeq, May 2013] </t>
  </si>
  <si>
    <t>Ensembl:ENSG00000185900;HPRD:08668;MIM:615247;Vega:OTTHUMG00000164100</t>
  </si>
  <si>
    <t>SGK196;MDDGA12;MDDGC12;</t>
  </si>
  <si>
    <t>POMT1</t>
  </si>
  <si>
    <t>protein O-mannosyltransferase 1</t>
  </si>
  <si>
    <t>HGNC:HGNC:9202</t>
  </si>
  <si>
    <t>MUSCULAR DYSTROPHY-DYSTROGLYCANOPATHY (CONGENITAL WITH BRAIN AND EYE ANOMALIES) TYPE A 1 236670;MUSCULAR DYSTROPHY-DYSTROGLYCANOPATHY (CONGENITAL WITH MENTAL RETARDATION) TYPE B 1 613155;</t>
  </si>
  <si>
    <t xml:space="preserve">The protein encoded by this gene is an O-mannosyltransferase that requires interaction with the product of the POMT2 gene for enzymatic function. The encoded protein is found in the membrane of the endoplasmic reticulum. Defects in this gene are a cause of Walker-Warburg syndrome (WWS) and limb-girdle muscular dystrophy type 2K (LGMD2K). Several transcript variants encoding different isoforms have been found for this gene.[provided by RefSeq, Oct 2008] </t>
  </si>
  <si>
    <t>Ensembl:ENSG00000130714;HPRD:06305;MIM:607423;Vega:OTTHUMG00000020826</t>
  </si>
  <si>
    <t>RT;LGMD2K;MDDGA1;MDDGB1;MDDGC1;</t>
  </si>
  <si>
    <t>POMT2</t>
  </si>
  <si>
    <t>protein O-mannosyltransferase 2</t>
  </si>
  <si>
    <t>HGNC:HGNC:19743</t>
  </si>
  <si>
    <t>MUSCULAR DYSTROPHY-DYSTROGLYCANOPATHY (CONGENITAL WITH BRAIN AND EYE ANOMALIES) TYPE A 2 613150;MUSCULAR DYSTROPHY-DYSTROGLYCANOPATHY (CONGENITAL WITH MENTAL RETARDATION) TYPE B 2 613156;</t>
  </si>
  <si>
    <t xml:space="preserve">The protein encoded by this gene is an O-mannosyltransferase that requires interaction with the product of the POMT1 gene for enzymatic function. The encoded protein is found in the membrane of the endoplasmic reticulum. Defects in this gene are a cause of Walker-Warburg syndrome (WWS).[provided by RefSeq, Oct 2008] </t>
  </si>
  <si>
    <t>Ensembl:ENSG00000009830;HPRD:09592;MIM:607439;Vega:OTTHUMG00000171556</t>
  </si>
  <si>
    <t>LGMD2N;MDDGA2;MDDGB2;MDDGC2;</t>
  </si>
  <si>
    <t>PORCN</t>
  </si>
  <si>
    <t>porcupine homolog (Drosophila)</t>
  </si>
  <si>
    <t>HGNC:HGNC:17652</t>
  </si>
  <si>
    <t>FOCAL DERMAL HYPOPLASIA 305600;</t>
  </si>
  <si>
    <t xml:space="preserve">This gene belongs to the evolutionarily conserved porcupine (Porc) gene family. Genes of the porcupine family encode endoplasmic reticulum proteins with multiple transmembrane domains. Porcupine proteins are involved in the processing of Wnt (wingless and int homologue) proteins. Disruption of this gene is associated with focal dermal hypoplasia, and the encoded protein has been implicated in cancer. Multiple alternatively spliced transcript variants encoding distinct isoforms have been observed. [provided by RefSeq, Aug 2013] </t>
  </si>
  <si>
    <t>Ensembl:ENSG00000102312;HPRD:06680;MIM:300651;Vega:OTTHUMG00000024116</t>
  </si>
  <si>
    <t>PPN;DHOF;FODH;MG61;PORC;</t>
  </si>
  <si>
    <t>POU1F1</t>
  </si>
  <si>
    <t>POU class 1 homeobox 1</t>
  </si>
  <si>
    <t>HGNC:HGNC:9210</t>
  </si>
  <si>
    <t>PITUITARY HORMONE DEFICIENCY COMBINED 1 613038;</t>
  </si>
  <si>
    <t xml:space="preserve">This gene encodes a member of the POU family of transcription factors that regulate mammalian development. The protein regulates expression of several genes involved in pituitary development and hormone expression. Mutations in this genes result in combined pituitary hormone deficiency. Multiple transcript variants encoding different isoforms have been found for this gene. [provided by RefSeq, Jul 2008] </t>
  </si>
  <si>
    <t>Ensembl:ENSG00000064835;HPRD:01409;MIM:173110;Vega:OTTHUMG00000158992</t>
  </si>
  <si>
    <t>PIT1;CPHD1;GHF-1;PIT-1;POU1F1A;</t>
  </si>
  <si>
    <t>PPOX</t>
  </si>
  <si>
    <t>protoporphyrinogen oxidase</t>
  </si>
  <si>
    <t>HGNC:HGNC:9280</t>
  </si>
  <si>
    <t>PORPHYRIA VARIEGATA 176200;</t>
  </si>
  <si>
    <t xml:space="preserve">This gene encodes the penultimate enzyme of heme biosynthesis, which catalyzes the 6-electron oxidation of protoporphyrinogen IX to form protoporphyrin IX. Mutations in this gene cause variegate porphyria, an autosomal dominant disorder of heme metabolism resulting from a deficiency in protoporphyrinogen oxidase, an enzyme located on the inner mitochondrial membrane. Alternatively spliced transcript variants encoding the same protein have been identified. [provided by RefSeq, Jul 2008] </t>
  </si>
  <si>
    <t>Ensembl:ENSG00000143224;HPRD:02953;MIM:600923;Vega:OTTHUMG00000034342</t>
  </si>
  <si>
    <t>VP;PPO;V290M;</t>
  </si>
  <si>
    <t>PPP2R1A</t>
  </si>
  <si>
    <t>protein phosphatase 2 scaffold subunit Aalpha</t>
  </si>
  <si>
    <t>HGNC:HGNC:9302</t>
  </si>
  <si>
    <t>MENTAL RETARDATION AUTOSOMAL DOMINANT 36 616362;</t>
  </si>
  <si>
    <t xml:space="preserve">This gene encodes a constant regulatory subunit of protein phosphatase 2.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constant regulatory subunit A serves as a scaffolding molecule to coordinate the assembly of the catalytic subunit and a variable regulatory B subunit. This gene encodes an alpha isoform of the constant regulatory subunit A. Alternatively spliced transcript variants have been described. [provided by RefSeq, Apr 2010] </t>
  </si>
  <si>
    <t>Ensembl:ENSG00000105568;HPRD:16184;MIM:605983;Vega:OTTHUMG00000137367</t>
  </si>
  <si>
    <t>MRD36;PR65A;PP2AAALPHA;PP2A-AALPHA;</t>
  </si>
  <si>
    <t>PPP2R5D</t>
  </si>
  <si>
    <t>protein phosphatase 2 regulatory subunit B'delta</t>
  </si>
  <si>
    <t>HGNC:HGNC:9312</t>
  </si>
  <si>
    <t>MENTAL RETARDATION AUTOSOMAL DOMINANT 35 616355;</t>
  </si>
  <si>
    <t xml:space="preserve">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delta isoform of the regulatory subunit B56 subfamily. Alternatively spliced transcript variants encoding different isoforms have been identified. [provided by RefSeq, Jul 2008] </t>
  </si>
  <si>
    <t>Ensembl:ENSG00000112640;HPRD:09039;MIM:601646;Vega:OTTHUMG00000014716</t>
  </si>
  <si>
    <t>B56D;MRD35;</t>
  </si>
  <si>
    <t>PPT1</t>
  </si>
  <si>
    <t>palmitoyl-protein thioesterase 1</t>
  </si>
  <si>
    <t>HGNC:HGNC:9325</t>
  </si>
  <si>
    <t>CEROID LIPOFUSCINOSIS NEURONAL 1 256730;</t>
  </si>
  <si>
    <t xml:space="preserve">The protein encoded by this gene is a small glycoprotein involved in the catabolism of lipid-modified proteins during lysosomal degradation. The encoded enzyme removes thioester-linked fatty acyl groups such as palmitate from cysteine residues. Defects in this gene are a cause of infantile neuronal ceroid lipofuscinosis 1 (CLN1, or INCL) and neuronal ceroid lipofuscinosis 4 (CLN4). Two transcript variants encoding different isoforms have been found for this gene.[provided by RefSeq, Dec 2008] </t>
  </si>
  <si>
    <t>Ensembl:ENSG00000131238;HPRD:07203;MIM:600722;Vega:OTTHUMG00000004495</t>
  </si>
  <si>
    <t>PPT;CLN1;INCL;</t>
  </si>
  <si>
    <t>PQBP1</t>
  </si>
  <si>
    <t>polyglutamine binding protein 1</t>
  </si>
  <si>
    <t>HGNC:HGNC:9330</t>
  </si>
  <si>
    <t>RENPENNING SYNDROME 309500;</t>
  </si>
  <si>
    <t xml:space="preserve">This gene encodes a nuclear polyglutamine-binding protein that is involved with transcription activation. The encoded protein contains a WW domain. Mutations in this gene have been found in patients with Renpenning syndrome 1 and other syndromes with X-linked mental retardation. Multiple alternatively spliced transcript variants that encode different protein isoforms have been described for this gene.[provided by RefSeq, Nov 2009] </t>
  </si>
  <si>
    <t>Ensembl:ENSG00000102103;HPRD:02354;MIM:300463;Vega:OTTHUMG00000024128</t>
  </si>
  <si>
    <t>SHS;MRX2;MRX55;MRXS3;MRXS8;NPW38;RENS1;</t>
  </si>
  <si>
    <t>PRODH</t>
  </si>
  <si>
    <t>proline dehydrogenase 1</t>
  </si>
  <si>
    <t>HGNC:HGNC:9453</t>
  </si>
  <si>
    <t>HYPERPROLINEMIA TYPE I 239500;SCHIZOPHRENIA SUSCEPTIBILITY TO 4 600850;</t>
  </si>
  <si>
    <t xml:space="preserve">This gene encodes a mitochondrial protein that catalyzes the first step in proline degradation. Mutations in this gene are associated with hyperprolinemia type 1 and susceptibility to schizophrenia 4 (SCZD4). This gene is located on chromosome 22q11.21, a region which has also been associated with the contiguous gene deletion syndromes, DiGeorge and CATCH22. Alternatively spliced transcript variants encoding different isoforms have been found for this gene. [provided by RefSeq, Aug 2010] </t>
  </si>
  <si>
    <t>Ensembl:ENSG00000100033;HPRD:08433;MIM:606810;Vega:OTTHUMG00000150163</t>
  </si>
  <si>
    <t>POX;PIG6;HSPOX2;PRODH1;PRODH2;TP53I6;</t>
  </si>
  <si>
    <t>PRPS1</t>
  </si>
  <si>
    <t>phosphoribosyl pyrophosphate synthetase 1</t>
  </si>
  <si>
    <t>HGNC:HGNC:9462</t>
  </si>
  <si>
    <t>GOUT PRPS-RELATED 300661;PHOSPHORIBOSYLPYROPHOSPHATE SYNTHETASE SUPERACTIVITY 300661;CHARCOT-MARIE-TOOTH DISEASE X-LINKED RECESSIVE 5 311070;ARTS SYNDROME 301835;DEAFNESS X-LINKED 1 304500;</t>
  </si>
  <si>
    <t xml:space="preserve">This gene encodes an enzyme that catalyzes the phosphoribosylation of ribose 5-phosphate to 5-phosphoribosyl-1-pyrophosphate, which is necessary for purine metabolism and nucleotide biosynthesis. Defects in this gene are a cause of phosphoribosylpyrophosphate synthetase superactivity, Charcot-Marie-Tooth disease X-linked recessive type 5 and Arts Syndrome. Two transcript variants encoding different isoforms have been found for this gene. [provided by RefSeq, Feb 2011] </t>
  </si>
  <si>
    <t>Ensembl:ENSG00000147224;HPRD:02413;MIM:311850;Vega:OTTHUMG00000022167</t>
  </si>
  <si>
    <t>ARTS;DFN2;PRSI;CMTX5;DFNX1;PRS-I;PPRIBP;</t>
  </si>
  <si>
    <t>PRSS12</t>
  </si>
  <si>
    <t>protease, serine 12</t>
  </si>
  <si>
    <t>HGNC:HGNC:9477</t>
  </si>
  <si>
    <t>MENTAL RETARDATION AUTOSOMAL RECESSIVE 1 249500;</t>
  </si>
  <si>
    <t xml:space="preserve">This gene encodes a member of the trypsin family of serine proteases. Studies in mouse suggest that the encoded enzyme may be involved in structural reorganizations associated with learning and memory. The enzyme is also expressed in Leydig cells in the testis, but its function in this tissue is unknown. Defects in this gene are a cause of mental retardation autosomal recessive type 1 (MRT1). [provided by RefSeq, Jul 2010] </t>
  </si>
  <si>
    <t>Ensembl:ENSG00000164099;HPRD:05989;MIM:606709;Vega:OTTHUMG00000161166</t>
  </si>
  <si>
    <t>MRT1;BSSP3;BSSP-3;</t>
  </si>
  <si>
    <t>PSAP</t>
  </si>
  <si>
    <t>prosaposin</t>
  </si>
  <si>
    <t>HGNC:HGNC:9498</t>
  </si>
  <si>
    <t>METACHROMATIC LEUKODYSTROPHY DUE TO SAP-B DEFICIENCY 249900;GAUCHER DISEASE ATYPICAL 610539;COMBINED SAP DEFICIENCY 611721;KRABBE DISEASE ATYPICAL 611722;</t>
  </si>
  <si>
    <t xml:space="preserve">This gene encodes a highly conserved preproprotein that is proteolytically processed to generate four main cleavage products including saposins A, B, C, and D. Each domain of the precursor protein is approximately 80 amino acid residues long with nearly identical placement of cysteine residues and glycosylation sites. Saposins A-D localize primarily to the lysosomal compartment where they facilitate the catabolism of glycosphingolipids with short oligosaccharide groups. The precursor protein exists both as a secretory protein and as an integral membrane protein and has neurotrophic activities. Mutations in this gene have been associated with Gaucher disease and metachromatic leukodystrophy. Alternative splicing results in multiple transcript variants, at least one of which encodes an isoform that is proteolytically processed. [provided by RefSeq, Feb 2016] </t>
  </si>
  <si>
    <t>Ensembl:ENSG00000197746;HPRD:01460;MIM:176801;Vega:OTTHUMG00000018429</t>
  </si>
  <si>
    <t>GLBA;SAP1;</t>
  </si>
  <si>
    <t>PSEN1</t>
  </si>
  <si>
    <t>presenilin 1</t>
  </si>
  <si>
    <t>HGNC:HGNC:9508</t>
  </si>
  <si>
    <t>ACNE INVERSA FAMILIAL 3 613737;ALZHEIMER DISEASE TYPE 3 607822;ALZHEIMER DISEASE TYPE 3 WITH SPASTIC PARAPARESIS AND APRAXIA 607822;ALZHEIMER DISEASE TYPE 3 WITH SPASTIC PARAPARESIS AND UNUSUAL PLAQUES 607822;</t>
  </si>
  <si>
    <t xml:space="preserve">Alzheimer's disease (AD) patients with an inherited form of the disease carry mutations in the presenilin proteins (PSEN1; PSEN2) or in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are protease enzymes. Several alternatively spliced transcript variants encoding different isoforms have been identified for this gene, the full-length nature of only some have been determined. [provided by RefSeq, Aug 2008] </t>
  </si>
  <si>
    <t>Ensembl:ENSG00000080815;HPRD:00087;MIM:104311;Vega:OTTHUMG00000141279</t>
  </si>
  <si>
    <t>AD3;FAD;PS1;PS-1;S182;</t>
  </si>
  <si>
    <t>PTCH1</t>
  </si>
  <si>
    <t>patched 1</t>
  </si>
  <si>
    <t>HGNC:HGNC:9585</t>
  </si>
  <si>
    <t>BASAL CELL NEVUS SYNDROME 109400;BASAL CELL CARCINOMA SOMATIC 605462;HOLOPROSENCEPHALY-7 610828;</t>
  </si>
  <si>
    <t xml:space="preserve">This gene encodes a member of the patched gene family. The encoded protein is the receptor for sonic hedgehog, a secreted molecule implicated in the formation of embryonic structures and in tumorigenesis, as well as the desert hedgehog and indian hedgehog proteins. This gene functions as a tumor suppressor. Mutations of this gene have been associated with basal cell nevus syndrome, esophageal squamous cell carcinoma, trichoepitheliomas, transitional cell carcinomas of the bladder, as well as holoprosencephaly. Alternative splicing results in multiple transcript variants encoding different isoforms. Additional splice variants have been described, but their full length sequences and biological validity cannot be determined currently. [provided by RefSeq, Jul 2008] </t>
  </si>
  <si>
    <t>Ensembl:ENSG00000185920;HPRD:03200;MIM:601309;Vega:OTTHUMG00000020280</t>
  </si>
  <si>
    <t>PTC;BCNS;HPE7;PTC1;PTCH;NBCCS;PTCH11;</t>
  </si>
  <si>
    <t>PTCHD1</t>
  </si>
  <si>
    <t>patched domain containing 1</t>
  </si>
  <si>
    <t>HGNC:HGNC:26392</t>
  </si>
  <si>
    <t>AUTISM SUSCEPTIBILITY TO X-LINKED 4 300830;</t>
  </si>
  <si>
    <t xml:space="preserve">This gene encodes a membrane protein with a patched domain. The encoded protein is similar to Drosophila proteins which act as receptors for the morphogen sonic hedgehog. Deletions in this gene, which is located on the X chromosome, are associated with intellectual disability and autism (PMID: 21091464, PMID: 20844286). [provided by RefSeq, Aug 2011] </t>
  </si>
  <si>
    <t>Ensembl:ENSG00000165186;HPRD:06548;MIM:300828;Vega:OTTHUMG00000021251</t>
  </si>
  <si>
    <t>AUTSX4;</t>
  </si>
  <si>
    <t>PTDSS1</t>
  </si>
  <si>
    <t>phosphatidylserine synthase 1</t>
  </si>
  <si>
    <t>HGNC:HGNC:9587</t>
  </si>
  <si>
    <t>LENZ-MAJEWSKI HYPEROSTOTIC DWARFISM 151050;</t>
  </si>
  <si>
    <t xml:space="preserve">The protein encoded by this gene catalyzes the formation of phosphatidylserine from either phosphatidylcholine or phosphatidylethanolamine. Phosphatidylserine localizes to the mitochondria-associated membrane of the endoplasmic reticulum, where it serves a structural role as well as a signaling role. Defects in this gene are a cause of Lenz-Majewski hyperostotic dwarfism. Two transcript variants encoding different isoforms have been found for this gene. [provided by RefSeq, Mar 2014] </t>
  </si>
  <si>
    <t>Ensembl:ENSG00000156471;HPRD:17926;MIM:612792;Vega:OTTHUMG00000164687</t>
  </si>
  <si>
    <t>LMHD;PSS1;PSSA;</t>
  </si>
  <si>
    <t>PTEN</t>
  </si>
  <si>
    <t>phosphatase and tensin homolog</t>
  </si>
  <si>
    <t>HGNC:HGNC:9588</t>
  </si>
  <si>
    <t>COWDEN SYNDROME 1 158350;LHERMITTE-DUCLOS SYNDROME 158350;BANNAYAN-RILEY-RUVALCABA SYNDROME 153480;MENINGIOMA 607174;GLIOMA SUSCEPTIBILITY 2 613028;MACROCEPHALY/AUTISM SYNDROME 605309;</t>
  </si>
  <si>
    <t xml:space="preserve">This gene was identified as a tumor suppressor that is mutated in a large number of cancers at high frequency. The protein encoded by this gene is a phosphatidylinositol-3,4,5-trisphosphate 3-phosphatase. It contains a tensin like domain as well as a catalytic domain similar to that of the dual specificity protein tyrosine phosphatases. Unlike most of the protein tyrosine phosphatases, this protein preferentially dephosphorylates phosphoinositide substrates. It negatively regulates intracellular levels of phosphatidylinositol-3,4,5-trisphosphate in cells and functions as a tumor suppressor by negatively regulating AKT/PKB signaling pathway. The use of a non-canonical (CUG) upstream initiation site produces a longer isoform that initiates translation with a leucine, and is thought to be preferentially associated with the mitochondrial inner membrane. This longer isoform may help regulate energy metabolism in the mitochondria. A pseudogene of this gene is found on chromosome 9. Alternative splicing and the use of multiple translation start codons results in multiple transcript variants encoding different isoforms. [provided by RefSeq, Feb 2015] </t>
  </si>
  <si>
    <t>Ensembl:ENSG00000171862;HPRD:03431;MIM:601728;Vega:OTTHUMG00000018688</t>
  </si>
  <si>
    <t>BZS;DEC;CWS1;GLM2;MHAM;TEP1;MMAC1;PTEN1;10Q23DEL;</t>
  </si>
  <si>
    <t>PTPN11</t>
  </si>
  <si>
    <t>protein tyrosine phosphatase, non-receptor type 11</t>
  </si>
  <si>
    <t>HGNC:HGNC:9644</t>
  </si>
  <si>
    <t>NOONAN SYNDROME 1 163950;LEOPARD SYNDROME 1 151100;LEUKEMIA JUVENILE MYELOMONOCYTIC 607785;METACHONDROMATOSIS 156250;</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</si>
  <si>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two tandem Src homology-2 domains, which function as phospho-tyrosine binding domains and mediate the interaction of this PTP with its substrates. This PTP is widely expressed in most tissues and plays a regulatory role in various cell signaling events that are important for a diversity of cell functions, such as mitogenic activation, metabolic control, transcription regulation, and cell migration. Mutations in this gene are a cause of Noonan syndrome as well as acute myeloid leukemia. Two transcript variants encoding different isoforms have been found for this gene. [provided by RefSeq, May 2012] </t>
  </si>
  <si>
    <t>Ensembl:ENSG00000179295;HPRD:01470;MIM:176876;Vega:OTTHUMG00000134334</t>
  </si>
  <si>
    <t>CFC;NS1;JMML;SHP2;BPTP3;PTP2C;METCDS;PTP-1D;SH-PTP2;SH-PTP3;</t>
  </si>
  <si>
    <t>PUF60</t>
  </si>
  <si>
    <t>poly(U) binding splicing factor 60</t>
  </si>
  <si>
    <t>HGNC:HGNC:17042</t>
  </si>
  <si>
    <t>VERHEIJ SYNDROME 615583;</t>
  </si>
  <si>
    <t xml:space="preserve">This gene encodes a nucleic acid-binding protein that plays a role in a variety of nuclear processes, including pre-mRNA splicing and transcriptional regulation. The encoded protein forms a complex with the far upstream DNA element (FUSE) and FUSE-binding protein at the myelocytomatosis oncogene (MYC) promoter. This complex represses MYC transcription through the core-TFIIH basal transcription factor. Alternatively spliced transcript variants encoding multiple isoforms have been observed for this gene. [provided by RefSeq, Aug 2012] </t>
  </si>
  <si>
    <t>Ensembl:ENSG00000179950;HPRD:18051;MIM:604819;Vega:OTTHUMG00000165155</t>
  </si>
  <si>
    <t>FIR;VRJS;ROBPI;SIAHBP1;</t>
  </si>
  <si>
    <t>PURA</t>
  </si>
  <si>
    <t>purine rich element binding protein A</t>
  </si>
  <si>
    <t>HGNC:HGNC:9701</t>
  </si>
  <si>
    <t>MENTAL RETARDATION AUTOSOMAL DOMINANT 31 616158;</t>
  </si>
  <si>
    <t xml:space="preserve">This gene product is a sequence-specific, single-stranded DNA-binding protein. It binds preferentially to the single strand of the purine-rich element termed PUR, which is present at origins of replication and in gene flanking regions in a variety of eukaryotes from yeasts through humans. Thus, it is implicated in the control of both DNA replication and transcription. Deletion of this gene has been associated with myelodysplastic syndrome and acute myelogenous leukemia. [provided by RefSeq, Jul 2008] </t>
  </si>
  <si>
    <t>Ensembl:ENSG00000185129;HPRD:02721;MIM:600473;Vega:OTTHUMG00000129242</t>
  </si>
  <si>
    <t>PUR1;MRD31;PURALPHA;PUR-ALPHA;</t>
  </si>
  <si>
    <t>PUS1</t>
  </si>
  <si>
    <t>pseudouridylate synthase 1</t>
  </si>
  <si>
    <t>HGNC:HGNC:15508</t>
  </si>
  <si>
    <t>MITOCHONDRIAL MYOPATHY AND SIDEROBLASTIC ANEMIA 1 600462;</t>
  </si>
  <si>
    <t xml:space="preserve">This gene encodes a pseudouridine synthase that converts uridine to pseudouridine once it has been incorporated into an RNA molecule. The encoded enzyme may play an essential role in tRNA function and in stabilizing the secondary and tertiary structure of many RNAs. A mutation in this gene has been linked to mitochondrial myopathy and sideroblastic anemia. Alternate splicing results in multiple transcript variants.[provided by RefSeq, Sep 2009] </t>
  </si>
  <si>
    <t>Ensembl:ENSG00000177192;HPRD:10481;MIM:608109;Vega:OTTHUMG00000128507</t>
  </si>
  <si>
    <t>MLASA1;</t>
  </si>
  <si>
    <t>PYCR1</t>
  </si>
  <si>
    <t>pyrroline-5-carboxylate reductase 1</t>
  </si>
  <si>
    <t>HGNC:HGNC:9721</t>
  </si>
  <si>
    <t>CUTIS LAXA AUTOSOMAL RECESSIVE TYPE IIB 612940;CUTIS LAXA AUTOSOMAL RECESSIVE TYPE IIIB 614438;</t>
  </si>
  <si>
    <t xml:space="preserve">This gene encodes an enzyme that catalyzes the NAD(P)H-dependent conversion of pyrroline-5-carboxylate to proline. This enzyme may also play a physiologic role in the generation of NADP(+) in some cell types. The protein forms a homopolymer and localizes to the mitochondrion. Alternative splicing results in multiple transcript variants. [provided by RefSeq, Aug 2013] </t>
  </si>
  <si>
    <t>Ensembl:ENSG00000183010;HPRD:01528;MIM:179035;Vega:OTTHUMG00000178436</t>
  </si>
  <si>
    <t>P5C;P5CR;PRO3;PYCR;PIG45;PP222;ARCL2B;ARCL3B;</t>
  </si>
  <si>
    <t>RAB18</t>
  </si>
  <si>
    <t>RAB18, member RAS oncogene family</t>
  </si>
  <si>
    <t>HGNC:HGNC:14244</t>
  </si>
  <si>
    <t>WARBURG MICRO SYNDROME 3 614222;</t>
  </si>
  <si>
    <t xml:space="preserve">The protein encoded by this gene is a member of a family of Ras-related small GTPases that regulate membrane trafficking in organelles and transport vesicles. Knockdown studies is zebrafish suggest that this protein may have a role in eye and brain development. Mutations in this gene are associated with Warburg micro syndrome type 3. Alternatively spliced transcript variants have been found for this gene. [provided by RefSeq, Jan 2012] </t>
  </si>
  <si>
    <t>Ensembl:ENSG00000099246;HPRD:03731;MIM:602207;Vega:OTTHUMG00000017861</t>
  </si>
  <si>
    <t>WARBM3;RAB18LI1;</t>
  </si>
  <si>
    <t>RAB27A</t>
  </si>
  <si>
    <t>RAB27A, member RAS oncogene family</t>
  </si>
  <si>
    <t>HGNC:HGNC:9766</t>
  </si>
  <si>
    <t>GRISCELLI SYNDROME TYPE 2 607624;</t>
  </si>
  <si>
    <t xml:space="preserve">The protein encoded by this gene belongs to the small GTPase superfamily, Rab family. The protein is membrane-bound and may be involved in protein transport and small GTPase mediated signal transduction. Mutations in this gene are associated with Griscelli syndrome type 2. Alternative splicing occurs at this locus and four transcript variants encoding the same protein have been identified. [provided by RefSeq, Jul 2008] </t>
  </si>
  <si>
    <t>Ensembl:ENSG00000069974;HPRD:04845;MIM:603868;Vega:OTTHUMG00000131959</t>
  </si>
  <si>
    <t>GS2;RAM;RAB27;HST18676;</t>
  </si>
  <si>
    <t>RAB39B</t>
  </si>
  <si>
    <t>RAB39B, member RAS oncogene family</t>
  </si>
  <si>
    <t>HGNC:HGNC:16499</t>
  </si>
  <si>
    <t>MENTAL RETARDATION X-LINKED 72 300271;</t>
  </si>
  <si>
    <t xml:space="preserve">This gene encodes a member of the Rab family of proteins. Rab proteins are small GTPases that are involved in vesicular trafficking. Mutations in this gene are associated with X-linked mental retardation. [provided by RefSeq, Aug 2013] </t>
  </si>
  <si>
    <t>Ensembl:ENSG00000155961;HPRD:06703;MIM:300774;Vega:OTTHUMG00000022659</t>
  </si>
  <si>
    <t>WSMN;MRX72;</t>
  </si>
  <si>
    <t>RAB3GAP1</t>
  </si>
  <si>
    <t>RAB3 GTPase activating protein catalytic subunit 1</t>
  </si>
  <si>
    <t>HGNC:HGNC:17063</t>
  </si>
  <si>
    <t>WARBURG MICRO SYNDROME 1 600118;</t>
  </si>
  <si>
    <t xml:space="preserve">This gene encodes the catalytic subunit of a Rab GTPase activating protein. The encoded protein forms a heterodimer with a non-catalytic subunit to specifically regulate the activity of members of the Rab3 subfamily of small G proteins. This protein mediates the hydrolysis of GTP bound Rab3 to the GDP bound form. Mutations in this gene are associated with Warburg micro syndrome. Alternate splicing results in multiple transcript variants.[provided by RefSeq, Feb 2010] </t>
  </si>
  <si>
    <t>Ensembl:ENSG00000115839;HPRD:16002;MIM:602536;Vega:OTTHUMG00000154889</t>
  </si>
  <si>
    <t>P130;WARBM1;RAB3GAP;RAB3GAP130;</t>
  </si>
  <si>
    <t>RAB3GAP2</t>
  </si>
  <si>
    <t>RAB3 GTPase activating non-catalytic protein subunit 2</t>
  </si>
  <si>
    <t>HGNC:HGNC:17168</t>
  </si>
  <si>
    <t>MARTSOLF SYNDROME 212720;WARBURG MICRO SYNDROME 2 614225;</t>
  </si>
  <si>
    <t xml:space="preserve">The protein encoded by this gene belongs to the RAB3 protein family, members of which are involved in regulated exocytosis of neurotransmitters and hormones. This protein forms the Rab3 GTPase-activating complex with RAB3GAP1, where it constitutes the regulatory subunit, whereas the latter functions as the catalytic subunit. This gene has the highest level of expression in the brain, consistent with it having a key role in neurodevelopment. Mutations in this gene are associated with Martsolf syndrome.[provided by RefSeq, Oct 2009] </t>
  </si>
  <si>
    <t>Ensembl:ENSG00000118873;HPRD:11471;MIM:609275;Vega:OTTHUMG00000037139</t>
  </si>
  <si>
    <t>P150;SPG69;WARBM2;RAB3GAP150;RAB3-GAP150;</t>
  </si>
  <si>
    <t>RAB40AL</t>
  </si>
  <si>
    <t>RAB40A, member RAS oncogene family-like</t>
  </si>
  <si>
    <t>HGNC:HGNC:25410</t>
  </si>
  <si>
    <t>MENTAL RETARDATION X-LINKED SYNDROMIC MARTIN-PROBST TYPE 300519;</t>
  </si>
  <si>
    <t xml:space="preserve">This gene encodes a member of the Rab40 subfamily of Rab small GTP-binding proteins that contains a C-terminal suppressors of cytokine signaling box. Disruptions in this gene are associated with Duchenne muscular dystrophy. [provided by RefSeq, Apr 2010] </t>
  </si>
  <si>
    <t>Ensembl:ENSG00000102128;MIM:300405;Vega:OTTHUMG00000022084</t>
  </si>
  <si>
    <t>RAR2;RLGP;MRXSMP;</t>
  </si>
  <si>
    <t>RAC1</t>
  </si>
  <si>
    <t>ras-related C3 botulinum toxin substrate 1 (rho family, small GTP binding protein Rac1)</t>
  </si>
  <si>
    <t>HGNC:HGNC:9801</t>
  </si>
  <si>
    <t xml:space="preserve">The protein encoded by this gene is a GTPase which belongs to the RAS superfamily of small GTP-binding proteins. Members of this superfamily appear to regulate a diverse array of cellular events, including the control of cell growth, cytoskeletal reorganization, and the activation of protein kinases. Two transcript variants encoding different isoforms have been found for this gene. [provided by RefSeq, Mar 2009] </t>
  </si>
  <si>
    <t>Ensembl:ENSG00000136238;HPRD:03627;MIM:602048;Vega:OTTHUMG00000023540</t>
  </si>
  <si>
    <t>MIG5;RAC-1;TC-25;P21-RAC1;</t>
  </si>
  <si>
    <t>RAD21</t>
  </si>
  <si>
    <t>RAD21 cohesin complex component</t>
  </si>
  <si>
    <t>HGNC:HGNC:9811</t>
  </si>
  <si>
    <t>CORNELIA DE LANGE SYNDROME 4 614701;</t>
  </si>
  <si>
    <t xml:space="preserve">The protein encoded by this gene is highly similar to the gene product of Schizosaccharomyces pombe rad21, a gene involved in the repair of DNA double-strand breaks, as well as in chromatid cohesion during mitosis. This protein is a nuclear phospho-protein, which becomes hyperphosphorylated in cell cycle M phase. The highly regulated association of this protein with mitotic chromatin specifically at the centromere region suggests its role in sister chromatid cohesion in mitotic cells. [provided by RefSeq, Jul 2008] </t>
  </si>
  <si>
    <t>Ensembl:ENSG00000164754;HPRD:05924;MIM:606462;Vega:OTTHUMG00000164959</t>
  </si>
  <si>
    <t>HR21;MCD1;NXP1;SCC1;CDLS4;HHR21;HRAD21;</t>
  </si>
  <si>
    <t>RAF1</t>
  </si>
  <si>
    <t>Raf-1 proto-oncogene, serine/threonine kinase</t>
  </si>
  <si>
    <t>HGNC:HGNC:9829</t>
  </si>
  <si>
    <t>NOONAN SYNDROME 5 611553;LEOPARD SYNDROME 2 611554;</t>
  </si>
  <si>
    <t xml:space="preserve">This gene is the cellular homolog of viral raf gene (v-raf). The encoded protein is a MAP kinase kinase kinase (MAP3K), which functions downstream of the Ras family of membrane associated GTPases to which it binds directly. Once activated, the cellular RAF1 protein can phosphorylate to activate the dual specificity protein kinases MEK1 and MEK2, which in turn phosphorylate to activate the serine/threonine specific protein kinases, ERK1 and ERK2. Activated ERKs are pleiotropic effectors of cell physiology and play an important role in the control of gene expression involved in the cell division cycle, apoptosis, cell differentiation and cell migration. Mutations in this gene are associated with Noonan syndrome 5 and LEOPARD syndrome 2. [provided by RefSeq, Jul 2008] </t>
  </si>
  <si>
    <t>Ensembl:ENSG00000132155;HPRD:01265;MIM:164760;Vega:OTTHUMG00000129789</t>
  </si>
  <si>
    <t>NS5;CRAF;RAF-1;C-RAF;CMD1NN;</t>
  </si>
  <si>
    <t>RAI1</t>
  </si>
  <si>
    <t>retinoic acid induced 1</t>
  </si>
  <si>
    <t>HGNC:HGNC:9834</t>
  </si>
  <si>
    <t>IMMUNODEFICIENCY 9 612782;SMITH-MAGENIS SYNDROME 182290;</t>
  </si>
  <si>
    <t xml:space="preserve">This gene is located within the Smith-Magenis syndrome region on chromosome 17. It is highly similar to its mouse counterpart and is expressed at high levels mainly in neuronal tissues. The protein encoded by this gene includes a polymorphic polyglutamine tract in the N-terminal domain. Expression of the mouse counterpart in neurons is induced by retinoic acid. This gene is associated with both the severity of the phenotype and the response to medication in schizophrenic patients. [provided by RefSeq, Jul 2008] </t>
  </si>
  <si>
    <t>Ensembl:ENSG00000108557;HPRD:07406;MIM:607642;Vega:OTTHUMG00000059314</t>
  </si>
  <si>
    <t>SMS;SMCR;</t>
  </si>
  <si>
    <t>RARS2</t>
  </si>
  <si>
    <t>arginyl-tRNA synthetase 2, mitochondrial</t>
  </si>
  <si>
    <t>HGNC:HGNC:21406</t>
  </si>
  <si>
    <t>PONTOCEREBELLAR HYPOPLASIA TYPE 6 611523;</t>
  </si>
  <si>
    <t xml:space="preserve">This nuclear gene encodes a protein that localizes to the mitochondria, where it catalyzes the transfer of L-arginine to its cognate tRNA, an important step in translation of mitochondrially-encoded proteins. Defects in this gene are a cause of pontocerebellar hypoplasia type 6 (PCH6). Alternative splicing results in multiple transcript variants. [provided by RefSeq, Jan 2016] </t>
  </si>
  <si>
    <t>Ensembl:ENSG00000146282;HPRD:15209;MIM:611524;Vega:OTTHUMG00000015178</t>
  </si>
  <si>
    <t>PCH6;ARGRS;RARSL;DALRD2;PRO1992;</t>
  </si>
  <si>
    <t>RBM10</t>
  </si>
  <si>
    <t>RNA binding motif protein 10</t>
  </si>
  <si>
    <t>HGNC:HGNC:9896</t>
  </si>
  <si>
    <t>TARP SYNDROME 311900;</t>
  </si>
  <si>
    <t xml:space="preserve">This gene encodes a nuclear protein that belongs to a family proteins that contain an RNA-binding motif. The encoded protein associates with hnRNP proteins and may be involved in regulating alternative splicing. Defects in this gene are the cause of the X-linked recessive disorder, TARP syndrome. Alternate splicing results in multiple transcript variants.[provided by RefSeq, Mar 2011] </t>
  </si>
  <si>
    <t>Ensembl:ENSG00000182872;HPRD:02095;MIM:300080;Vega:OTTHUMG00000021432</t>
  </si>
  <si>
    <t>S1-1;TARPS;GPATC9;ZRANB5;GPATCH9;DXS8237E;</t>
  </si>
  <si>
    <t>RBM28</t>
  </si>
  <si>
    <t>RNA binding motif protein 28</t>
  </si>
  <si>
    <t>HGNC:HGNC:21863</t>
  </si>
  <si>
    <t>ALOPECIA NEUROLOGIC DEFECTS AND ENDOCRINOPATHY SYNDROME 612079;</t>
  </si>
  <si>
    <t xml:space="preserve">The protein encoded by this gene is a specific nucleolar component of the spliceosomal small nuclear ribonucleoprotein (snRNP)complexes . It specifically associates with U1, U2, U4, U5, and U6 small nuclear RNAs (snRNAs), possibly coordinating their transition through the nucleolus. Mutation in this gene causes alopecia, progressive neurological defects, and endocrinopathy (ANE syndrome), a pleiotropic and clinically heterogeneous disorder. Alternatively spliced transcript variants encoding different isoforms have been found for this gene. [provided by RefSeq, Oct 2009] </t>
  </si>
  <si>
    <t>Ensembl:ENSG00000106344;HPRD:07668;MIM:612074;Vega:OTTHUMG00000157711</t>
  </si>
  <si>
    <t>ANES;</t>
  </si>
  <si>
    <t>RELN</t>
  </si>
  <si>
    <t>reelin</t>
  </si>
  <si>
    <t>HGNC:HGNC:9957</t>
  </si>
  <si>
    <t>LISSENCEPHALY 2 (NORMAN-ROBERTS TYPE) 257320;</t>
  </si>
  <si>
    <t xml:space="preserve">This gene encodes a large secreted extracellular matrix protein thought to control cell-cell interactions critical for cell positioning and neuronal migration during brain development. This protein may be involved in schizophrenia, autism, bipolar disorder, major depression and in migration defects associated with temporal lobe epilepsy. Mutations of this gene are associated with autosomal recessive lissencephaly with cerebellar hypoplasia. Two transcript variants encoding distinct isoforms have been identified for this gene. Other transcript variants have been described but their full length nature has not been determined. [provided by RefSeq, Jul 2008] </t>
  </si>
  <si>
    <t>Ensembl:ENSG00000189056;HPRD:02742;MIM:600514;Vega:OTTHUMG00000157247</t>
  </si>
  <si>
    <t>RL;ETL7;LIS2;PRO1598;</t>
  </si>
  <si>
    <t>REV3L</t>
  </si>
  <si>
    <t>REV3 like, DNA directed polymerase zeta catalytic subunit</t>
  </si>
  <si>
    <t>HGNC:HGNC:9968</t>
  </si>
  <si>
    <t>NO OMIM PHENOTYPE;MOEBIUS SYNDROME (TOMAS-ROCA (2015) NAT COMMUN 6);PSORIASIS ASSOCIATION WITH (STRANGE (2010) NAT GENET 42 985);COLORECTAL CANCER INCREASED RISK ASSOCIATION WITH (WEBB (2006) HUM MOL GENET 15 3263);</t>
  </si>
  <si>
    <t>Ensembl:ENSG00000009413;HPRD:04145;MIM:602776;Vega:OTTHUMG00000016318</t>
  </si>
  <si>
    <t>POLZ;REV3;</t>
  </si>
  <si>
    <t>RFT1</t>
  </si>
  <si>
    <t>RFT1 homolog</t>
  </si>
  <si>
    <t>HGNC:HGNC:30220</t>
  </si>
  <si>
    <t>CONGENITAL DISORDER OF GLYCOSYLATION TYPE IN 612015;</t>
  </si>
  <si>
    <t xml:space="preserve">This gene encodes an enzyme which catalyzes the translocation of the Man(5)GlcNAc (2)-PP-Dol intermediate from the cytoplasmic to the luminal side of the endoplasmic reticulum membrane in the pathway for the N-glycosylation of proteins. Mutations in this gene are associated with congenital disorder of glycosylation type In.[provided by RefSeq, Dec 2008] </t>
  </si>
  <si>
    <t>Ensembl:ENSG00000163933;HPRD:15239;MIM:611908;Vega:OTTHUMG00000074035</t>
  </si>
  <si>
    <t>CDG1N;</t>
  </si>
  <si>
    <t>RHEB</t>
  </si>
  <si>
    <t>Ras homolog enriched in brain</t>
  </si>
  <si>
    <t>HGNC:HGNC:10011</t>
  </si>
  <si>
    <t xml:space="preserve">This gene is a member of the small GTPase superfamily and encodes a lipid-anchored, cell membrane protein with five repeats of the RAS-related GTP-binding region. This protein is vital in regulation of growth and cell cycle progression due to its role in the insulin/TOR/S6K signaling pathway. The protein has GTPase activity and shuttles between a GDP-bound form and a GTP-bound form, and farnesylation of the protein is required for this activity. Three pseudogenes have been mapped, two on chromosome 10 and one on chromosome 22. [provided by RefSeq, Jul 2008] </t>
  </si>
  <si>
    <t>Ensembl:ENSG00000106615;HPRD:03188;MIM:601293;Vega:OTTHUMG00000157330</t>
  </si>
  <si>
    <t>RHEB2;</t>
  </si>
  <si>
    <t>RIT1</t>
  </si>
  <si>
    <t>Ras like without CAAX 1</t>
  </si>
  <si>
    <t>HGNC:HGNC:10023</t>
  </si>
  <si>
    <t>NOONAN SYNDROME 8 615355;</t>
  </si>
  <si>
    <t xml:space="preserve">This gene encodes a member of a subfamily of Ras-related GTPases. The encoded protein is involved in regulating p38 MAPK-dependent signaling cascades related to cellular stress. This protein also cooperates with nerve growth factor to promote neuronal development and regeneration. Alternate splicing results in multiple transcript variants. [provided by RefSeq, Feb 2012] </t>
  </si>
  <si>
    <t>Ensembl:ENSG00000143622;HPRD:10195;MIM:609591;Vega:OTTHUMG00000014104</t>
  </si>
  <si>
    <t>NS8;RIT;RIBB;ROC1;</t>
  </si>
  <si>
    <t>RMND1</t>
  </si>
  <si>
    <t>required for meiotic nuclear division 1 homolog</t>
  </si>
  <si>
    <t>HGNC:HGNC:21176</t>
  </si>
  <si>
    <t>COMBINED OXIDATIVE PHOSPHORYLATION DEFICIENCY 11 614922;</t>
  </si>
  <si>
    <t xml:space="preserve">The protein encoded by this gene belongs to the evolutionary conserved sif2 family of proteins that share the DUF155 domain in common. This protein is thought to be localized in the mitochondria and involved in mitochondrial translation. Mutations in this gene are associated with combined oxidative phosphorylation deficiency-11. Alternatively spliced transcript variants have been found for this gene. [provided by RefSeq, Dec 2012] </t>
  </si>
  <si>
    <t>Ensembl:ENSG00000155906;HPRD:09858;MIM:614917;Vega:OTTHUMG00000015837</t>
  </si>
  <si>
    <t>RMD1;C6ORF96;COXPD11;BA351K16;BA351K16.3;</t>
  </si>
  <si>
    <t>RMRP</t>
  </si>
  <si>
    <t>RNA component of mitochondrial RNA processing endoribonuclease</t>
  </si>
  <si>
    <t>HGNC:HGNC:10031</t>
  </si>
  <si>
    <t>ANAUXETIC DYSPLASIA 607095;CARTILAGE-HAIR HYPOPLASIA 250250;METAPHYSEAL DYSPLASIA WITHOUT HYPOTRICHOSIS 250460;</t>
  </si>
  <si>
    <t xml:space="preserve">This gene encodes the RNA component of mitochondrial RNA processing endoribonuclease, which cleaves mitochondrial RNA at a priming site of mitochondrial DNA replication. This RNA also interacts with the telomerase reverse transcriptase catalytic subunit to form a distinct ribonucleoprotein complex that has RNA-dependent RNA polymerase activity and produces double-stranded RNAs that can be processed into small interfering RNA. Mutations in this gene are associated with cartilage-hair hypoplasia.[provided by RefSeq, Mar 2010] </t>
  </si>
  <si>
    <t>RNA</t>
  </si>
  <si>
    <t>Ensembl:ENSG00000269900;Ensembl:ENSG00000277027;MIM:157660</t>
  </si>
  <si>
    <t>CHH;NME1;RRP2;RMRPR;</t>
  </si>
  <si>
    <t>RNASEH2A</t>
  </si>
  <si>
    <t>ribonuclease H2 subunit A</t>
  </si>
  <si>
    <t>HGNC:HGNC:18518</t>
  </si>
  <si>
    <t>AICARDI-GOUTIERES SYNDROME 4 610333;</t>
  </si>
  <si>
    <t xml:space="preserve">The protein encoded by this gene is a component of the heterotrimeric type II ribonuclease H enzyme (RNAseH2). RNAseH2 is the major source of ribonuclease H activity in mammalian cells and endonucleolytically cleaves ribonucleotides. It is predicted to remove Okazaki fragment RNA primers during lagging strand DNA synthesis and to excise single ribonucleotides from DNA-DNA duplexes. Mutations in this gene cause Aicardi-Goutieres Syndrome (AGS), a an autosomal recessive neurological disorder characterized by progressive microcephaly and psychomotor retardation, intracranial calcifications, elevated levels of interferon-alpha and white blood cells in the cerebrospinal fluid.[provided by RefSeq, Aug 2009] </t>
  </si>
  <si>
    <t>Ensembl:ENSG00000104889;HPRD:06914;MIM:606034;Vega:OTTHUMG00000180481</t>
  </si>
  <si>
    <t>AGS4;JUNB;RNHL;RNHIA;RNASEHI;</t>
  </si>
  <si>
    <t>RNASEH2B</t>
  </si>
  <si>
    <t>ribonuclease H2 subunit B</t>
  </si>
  <si>
    <t>HGNC:HGNC:25671</t>
  </si>
  <si>
    <t>AICARDI-GOUTIERES SYNDROME 2 610181;</t>
  </si>
  <si>
    <t xml:space="preserve">RNase H2 is composed of a single catalytic subunit (A) and two non-catalytic subunits (B and C) and specifically degrades the RNA of RNA:DNA hybrids. The protein encoded by this gene is the non-catalytic B subunit of RNase H2, which is thought to play a role in DNA replication. Multiple transcript variants encoding different isoforms have been found for this gene. Defects in this gene are a cause of Aicardi-Goutieres syndrome type 2 (AGS2). [provided by RefSeq, Nov 2008] </t>
  </si>
  <si>
    <t>Ensembl:ENSG00000136104;MIM:610326;Vega:OTTHUMG00000016937</t>
  </si>
  <si>
    <t>AGS2;DLEU8;</t>
  </si>
  <si>
    <t>RNASEH2C</t>
  </si>
  <si>
    <t>ribonuclease H2 subunit C</t>
  </si>
  <si>
    <t>HGNC:HGNC:24116</t>
  </si>
  <si>
    <t>AICARDI-GOUTIERES SYNDROME 3 610329;</t>
  </si>
  <si>
    <t xml:space="preserve">This gene encodes a ribonuclease H subunit that can cleave ribonucleotides from RNA:DNA duplexes. Mutations in this gene cause Aicardi-Goutieres syndrome-3, a disease that causes severe neurologic dysfunction. A pseudogene for this gene has been identified on chromosome Y, near the sex determining region Y (SRY) gene. [provided by RefSeq, Jul 2008] </t>
  </si>
  <si>
    <t>Ensembl:ENSG00000172922;HPRD:16531;MIM:610330;Vega:OTTHUMG00000166601</t>
  </si>
  <si>
    <t>AGS3;AYP1;</t>
  </si>
  <si>
    <t>RNASET2</t>
  </si>
  <si>
    <t>ribonuclease T2</t>
  </si>
  <si>
    <t>HGNC:HGNC:21686</t>
  </si>
  <si>
    <t>LEUKOENCEPHALOPATHY CYSTIC WITHOUT MEGALENCEPHALY 612951;</t>
  </si>
  <si>
    <t xml:space="preserve">This ribonuclease gene is a novel member of the Rh/T2/S-glycoprotein class of extracellular ribonucleases. It is a single copy gene that maps to 6q27, a region associated with human malignancies and chromosomal rearrangement. [provided by RefSeq, Jul 2008] </t>
  </si>
  <si>
    <t>Ensembl:ENSG00000026297;HPRD:10197;MIM:612944;Vega:OTTHUMG00000016009</t>
  </si>
  <si>
    <t>RNASE6PL;BA514O12.3;</t>
  </si>
  <si>
    <t>ROGDI</t>
  </si>
  <si>
    <t>rogdi homolog</t>
  </si>
  <si>
    <t>HGNC:HGNC:29478</t>
  </si>
  <si>
    <t>KOHLSCHUTTER-TONZ SYNDROME 226750;</t>
  </si>
  <si>
    <t xml:space="preserve">This gene encodes a protein of unknown function. Loss-of-function mutation in this gene cause Kohlschutter-Tonz syndrome. Alternate splicing results in multiple transcript variants. [provided by RefSeq, Mar 2012] </t>
  </si>
  <si>
    <t>Ensembl:ENSG00000067836;HPRD:13388;MIM:614574;Vega:OTTHUMG00000129479</t>
  </si>
  <si>
    <t>KTZS;</t>
  </si>
  <si>
    <t>RPGRIP1L</t>
  </si>
  <si>
    <t>RPGRIP1 like</t>
  </si>
  <si>
    <t>HGNC:HGNC:29168</t>
  </si>
  <si>
    <t>JOUBERT SYNDROME 7 611560;MECKEL SYNDROME 5 611561;COACH SYNDROME 216360;</t>
  </si>
  <si>
    <t xml:space="preserve">The protein encoded by this gene can localize to the basal body-centrosome complex or to primary cilia and centrosomes in ciliated cells. The encoded protein has been found to interact with nephrocystin-4. Defects in this gene are a cause of Joubert syndrome type 7 (JBTS7) and Meckel syndrome type 5 (MKS5). [provided by RefSeq, Jun 2016] </t>
  </si>
  <si>
    <t>Ensembl:ENSG00000103494;HPRD:17204;MIM:610937;Vega:OTTHUMG00000173125</t>
  </si>
  <si>
    <t>FTM;MKS5;CORS3;JBTS7;NPHP8;PPP1R134;</t>
  </si>
  <si>
    <t>RPL10</t>
  </si>
  <si>
    <t>ribosomal protein L10</t>
  </si>
  <si>
    <t>HGNC:HGNC:10298</t>
  </si>
  <si>
    <t>AUTISM SUSCEPTIBILITY TO X-LINKED 5 300847;</t>
  </si>
  <si>
    <t xml:space="preserve">This gene encodes a ribosomal protein that is a component of the 60S ribosome subunit. The related protein in chicken can bind to c-Jun and can repress c-Jun-mediated transcriptional activation. Some studies have detected an association between variation in this gene and autism spectrum disorders, though others do not detect this relationship. There are multiple pseudogenes of this gene dispersed throughout the genome. Alternative splicing results in multiple transcript variants. [provided by RefSeq, Jan 2015] </t>
  </si>
  <si>
    <t>Ensembl:ENSG00000147403;HPRD:02421;MIM:312173;Vega:OTTHUMG00000033189</t>
  </si>
  <si>
    <t>QM;L10;NOV;AUTSX5;DXS648;DXS648E;</t>
  </si>
  <si>
    <t>RPS6KA3</t>
  </si>
  <si>
    <t>ribosomal protein S6 kinase A3</t>
  </si>
  <si>
    <t>HGNC:HGNC:10432</t>
  </si>
  <si>
    <t>COFFIN-LOWRY SYNDROME 303600;MENTAL RETARDATION X-LINKED 19 300844;</t>
  </si>
  <si>
    <t xml:space="preserve">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Mutations in this gene have been associated with Coffin-Lowry syndrome (CLS). [provided by RefSeq, Jul 2008] </t>
  </si>
  <si>
    <t>Ensembl:ENSG00000177189;HPRD:02092;MIM:300075;Vega:OTTHUMG00000021231</t>
  </si>
  <si>
    <t>CLS;RSK;HU-3;RSK2;MRX19;ISPK-1;P90-RSK2;PP90RSK2;MAPKAPK1B;S6K-ALPHA3;</t>
  </si>
  <si>
    <t>RTEL1</t>
  </si>
  <si>
    <t>regulator of telomere elongation helicase 1</t>
  </si>
  <si>
    <t>HGNC:HGNC:15888</t>
  </si>
  <si>
    <t>DYSKERATOSIS CONGENITA AUTOSOMAL DOMINANT 4 615190;DYSKERATOSIS CONGENITA AUTOSOMAL RECESSIVE 5 615190;</t>
  </si>
  <si>
    <t xml:space="preserve">This gene encodes a DNA helicase which functions in the stability, protection and elongation of telomeres and interacts with proteins in the shelterin complex known to protect telomeres during DNA replication. Mutations in this gene have been associated with dyskeratosis congenita and Hoyerall-Hreidarsson syndrome. Read-through transcription of this gene into the neighboring downstream gene, which encodes tumor necrosis factor receptor superfamily, member 6b, generates a non-coding transcript. Alternative splicing results in multiple transcript variants encoding different isoforms. [provided by RefSeq, Sep 2013] </t>
  </si>
  <si>
    <t>Ensembl:ENSG00000026036;Ensembl:ENSG00000258366;HPRD:15281;MIM:608833;Vega:OTTHUMG00000032992;Vega:OTTHUMG00000170363</t>
  </si>
  <si>
    <t>NHL;RTEL;DKCA4;DKCB5;PFBMFT3;C20ORF41;</t>
  </si>
  <si>
    <t>RUBCN</t>
  </si>
  <si>
    <t>RUN and cysteine rich domain containing beclin 1 interacting protein</t>
  </si>
  <si>
    <t>HGNC:HGNC:28991</t>
  </si>
  <si>
    <t>SPINOCEREBELLAR ATAXIA AUTOSOMAL RECESSIVE 15 615705;</t>
  </si>
  <si>
    <t xml:space="preserve">The protein encoded by this gene is a negative regulator of autophagy and endocytic trafficking and controls endosome maturation. This protein contains two conserved domains, an N-terminal RUN domain and a C-terminal DUF4206 domain. The RUN domain is involved in Ras-like GTPase signaling, and the DUF4206 domain contains a diacylglycerol (DAG) binding-like motif. Mutation in this gene results in deletion of the DAG binding-like motif and causes a recessive ataxia. Alternatively spliced transcript variants encoding distinct isoforms have been found for this gene. [provided by RefSeq, Apr 2014] </t>
  </si>
  <si>
    <t>Ensembl:ENSG00000145016;MIM:613516;Vega:OTTHUMG00000155452</t>
  </si>
  <si>
    <t>SCAR15;RUBICON;KIAA0226;</t>
  </si>
  <si>
    <t>SALL1</t>
  </si>
  <si>
    <t>spalt like transcription factor 1</t>
  </si>
  <si>
    <t>HGNC:HGNC:10524</t>
  </si>
  <si>
    <t>TOWNES-BROCKS SYNDROME 107480;TOWNES-BROCKS BRANCHIOOTORENAL-LIKE SYNDROME 107480;</t>
  </si>
  <si>
    <t xml:space="preserve">The protein encoded by this gene is a zinc finger transcriptional repressor and may be part of the NuRD histone deacetylase complex (HDAC). Defects in this gene are a cause of Townes-Brocks syndrome (TBS) as well as bronchio-oto-renal syndrome (BOR). Two transcript variants encoding different isoforms have been found for this gene. [provided by RefSeq, Jul 2008] </t>
  </si>
  <si>
    <t>Ensembl:ENSG00000103449;HPRD:03742;MIM:602218;Vega:OTTHUMG00000133176</t>
  </si>
  <si>
    <t>TBS;HSAL1;SAL-1;ZNF794;HEL-S-89;</t>
  </si>
  <si>
    <t>SATB2</t>
  </si>
  <si>
    <t>SATB homeobox 2</t>
  </si>
  <si>
    <t>HGNC:HGNC:21637</t>
  </si>
  <si>
    <t>CLEFT PALATE AND MENTAL RETARDATION 119540;</t>
  </si>
  <si>
    <t xml:space="preserve">This gene encodes a DNA binding protein that specifically binds nuclear matrix attachment regions. The encoded protein is involved in transcription regulation and chromatin remodeling. Defects in this gene are associated with isolated cleft palate and mental retardation. Alternate splicing results in multiple transcript variants that encode the same protein. [provided by RefSeq, Feb 2010] </t>
  </si>
  <si>
    <t>Ensembl:ENSG00000119042;HPRD:12178;MIM:608148;Vega:OTTHUMG00000132767</t>
  </si>
  <si>
    <t>GLSS;</t>
  </si>
  <si>
    <t>SC5D</t>
  </si>
  <si>
    <t>sterol-C5-desaturase</t>
  </si>
  <si>
    <t>HGNC:HGNC:10547</t>
  </si>
  <si>
    <t>LATHOSTEROLOSIS 607330;</t>
  </si>
  <si>
    <t xml:space="preserve">This gene encodes an enzyme of cholesterol biosynthesis. The encoded protein catalyzes the conversion of lathosterol into 7-dehydrocholesterol. Mutations in this gene have been associated with lathosterolosis. Alternatively spliced transcript variants encoding the same protein have been described. [provided by RefSeq, Jul 2008] </t>
  </si>
  <si>
    <t>Ensembl:ENSG00000109929;HPRD:09078;MIM:602286;Vega:OTTHUMG00000166068</t>
  </si>
  <si>
    <t>ERG3;S5DES;SC5DL;</t>
  </si>
  <si>
    <t>SCN1A</t>
  </si>
  <si>
    <t>sodium voltage-gated channel alpha subunit 1</t>
  </si>
  <si>
    <t>HGNC:HGNC:10585</t>
  </si>
  <si>
    <t>EPILEPSY GENERALIZED WITH FEBRILE SEIZURES PLUS TYPE 2 604403;DRAVET SYNDROME 607208;MIGRAINE FAMILIAL HEMIPLEGIC 3 609634;FEBRILE SEIZURES FAMILIAL 3A 604403;</t>
  </si>
  <si>
    <t xml:space="preserve">Voltage-dependent sodium channels are heteromeric complexes that regulate sodium exchange between intracellular and extracellular spaces and are essential for the generation and propagation of action potentials in muscle cells and neurons. Each sodium channel is composed of a large pore-forming, glycosylated alpha subunit and two smaller beta subunits. This gene encodes a sodium channel alpha subunit, which has four homologous domains, each of which contains six transmembrane regions. Allelic variants of this gene are associated with generalized epilepsy with febrile seizures and epileptic encephalopathy. Alternative splicing results in multiple transcript variants. The RefSeq Project has decided to create four representative RefSeq records. Three of the transcript variants are supported by experimental evidence and the fourth contains alternate 5' untranslated exons, the exact combination of which have not been experimentally confirmed for the full-length transcript. [provided by RefSeq, Oct 2015] </t>
  </si>
  <si>
    <t>Ensembl:ENSG00000144285;HPRD:01669;MIM:182389;Vega:OTTHUMG00000044173</t>
  </si>
  <si>
    <t>FEB3;FHM3;NAC1;SCN1;SMEI;EIEE6;FEB3A;HBSCI;GEFSP2;NAV1.1;</t>
  </si>
  <si>
    <t>SCN2A</t>
  </si>
  <si>
    <t>sodium voltage-gated channel alpha subunit 2</t>
  </si>
  <si>
    <t>HGNC:HGNC:10588</t>
  </si>
  <si>
    <t>SEIZURES BENIGN FAMILIAL INFANTILE 3 607745;EPILEPTIC ENCEPHALOPATHY EARLY INFANTILE 11 613721;</t>
  </si>
  <si>
    <t xml:space="preserve">Voltage-gated sodium channels are transmembrane glycoprotein complexes composed of a large alpha subunit with 24 transmembrane domains and one or more regulatory beta subunits. They are responsible for the generation and propagation of action potentials in neurons and muscle. This gene encodes one member of the sodium channel alpha subunit gene family. It is heterogeneously expressed in the brain, and mutations in this gene have been linked to several seizure disorders. Several alternatively spliced transcript variants of this gene have been described, but the full-length nature of some of these variants has not been determined. [provided by RefSeq, Jul 2008] </t>
  </si>
  <si>
    <t>Ensembl:ENSG00000136531;HPRD:03133;MIM:182390;Vega:OTTHUMG00000044172</t>
  </si>
  <si>
    <t>HBA;NAC2;BFIC3;BFIS3;BFNIS;HBSCI;EIEE11;HBSCII;NAV1.2;SCN2A1;SCN2A2;NA(V)1.2;</t>
  </si>
  <si>
    <t>SCN8A</t>
  </si>
  <si>
    <t>sodium voltage-gated channel alpha subunit 8</t>
  </si>
  <si>
    <t>HGNC:HGNC:10596</t>
  </si>
  <si>
    <t>COGNITIVE IMPAIRMENT WITH OR WITHOUT CEREBELLAR ATAXIA 614306;EPILEPTIC ENCEPHALOPATHY EARLY INFANTILE 13 614558;</t>
  </si>
  <si>
    <t xml:space="preserve">This gene encodes a member of the sodium channel alpha subunit gene family. The encoded protein forms the ion pore region of the voltage-gated sodium channel. This protein is essential for the rapid membrane depolarization that occurs during the formation of the action potential in excitable neurons. Mutations in this gene are associated with mental retardation, pancerebellar atrophy and ataxia. Alternate splicing results in multiple transcript variants.[provided by RefSeq, May 2010] </t>
  </si>
  <si>
    <t>Ensembl:ENSG00000196876;HPRD:09006;MIM:600702;Vega:OTTHUMG00000169490</t>
  </si>
  <si>
    <t>MED;PN4;CIAT;NACH6;CERIII;EIEE13;NAV1.6;</t>
  </si>
  <si>
    <t>SCO2</t>
  </si>
  <si>
    <t>SCO2 cytochrome c oxidase assembly protein</t>
  </si>
  <si>
    <t>HGNC:HGNC:10604</t>
  </si>
  <si>
    <t>CARDIOENCEPHALOMYOPATHY FATAL INFANTILE DUE TO CYTOCHROME C OXIDASE DEFICIENCY 1 604377;MYOPIA 6 608908;</t>
  </si>
  <si>
    <t xml:space="preserve">Cytochrome c oxidase (COX) catalyzes the transfer of electrons from cytochrome c to molecular oxygen, which helps to maintain the proton gradient across the inner mitochondrial membrane that is necessary for aerobic ATP production. Human COX is a multimeric protein complex that requires several assembly factors; this gene encodes one of the COX assembly factors. The encoded protein is a metallochaperone that is involved in the biogenesis of cytochrome c oxidase subunit II. Mutations in this gene are associated with fatal infantile encephalocardiomyopathy and myopia 6. [provided by RefSeq, Oct 2014] </t>
  </si>
  <si>
    <t>Ensembl:ENSG00000130489;HPRD:05042;MIM:604272;Vega:OTTHUMG00000150251</t>
  </si>
  <si>
    <t>MYP6;SCO1L;CEMCOX1;</t>
  </si>
  <si>
    <t>SDHA</t>
  </si>
  <si>
    <t>succinate dehydrogenase complex flavoprotein subunit A</t>
  </si>
  <si>
    <t>HGNC:HGNC:10680</t>
  </si>
  <si>
    <t>LEIGH SYNDROME 256000;MITOCHONDRIAL RESPIRATORY CHAIN COMPLEX II DEFICIENCY 252011;CARDIOMYOPATHY DILATED 1GG 613642;PARAGANGLIOMAS 5 614165;</t>
  </si>
  <si>
    <t xml:space="preserve">This gene encodes a major catalytic subunit of succinate-ubiquinone oxidoreductase, a complex of the mitochondrial respiratory chain. The complex is composed of four nuclear-encoded subunits and is localized in the mitochondrial inner membrane. Mutations in this gene have been associated with a form of mitochondrial respiratory chain deficiency known as Leigh Syndrome. A pseudogene has been identified on chromosome 3q29. Alternatively spliced transcript variants encoding different isoforms have been found for this gene. [provided by RefSeq, Jun 2014] </t>
  </si>
  <si>
    <t>Ensembl:ENSG00000073578;HPRD:02914;MIM:600857;Vega:OTTHUMG00000090275</t>
  </si>
  <si>
    <t>FP;PGL5;SDH1;SDH2;SDHF;CMD1GG;</t>
  </si>
  <si>
    <t>SERAC1</t>
  </si>
  <si>
    <t>serine active site containing 1</t>
  </si>
  <si>
    <t>HGNC:HGNC:21061</t>
  </si>
  <si>
    <t>3-METHYLGLUTACONIC ACIDURIA WITH DEAFNESS ENCEPHALOPATHY AND LEIGH-LIKE SYNDROME 614739;</t>
  </si>
  <si>
    <t xml:space="preserve">The protein encoded by this gene is a phosphatidylglycerol remodeling protein found at the interface of mitochondria and endoplasmic reticula, where it mediates phospholipid exchange. The encoded protein plays a major role in mitochondrial function and intracellular cholesterol trafficking. Defects in this gene are a cause of 3-methylglutaconic aciduria with deafness, encephalopathy, and Leigh-like syndrome (MEGDEL). Two transcript variants, one protein-coding and the other non-protein coding, have been found for this gene. [provided by RefSeq, Aug 2012] </t>
  </si>
  <si>
    <t>Ensembl:ENSG00000122335;HPRD:10223;MIM:614725;Vega:OTTHUMG00000015905</t>
  </si>
  <si>
    <t>SETBP1</t>
  </si>
  <si>
    <t>SET binding protein 1</t>
  </si>
  <si>
    <t>HGNC:HGNC:15573</t>
  </si>
  <si>
    <t>SCHINZEL-GIEDION MIDFACE RETRACTION SYNDROME 269150;</t>
  </si>
  <si>
    <t xml:space="preserve">This gene encodes a protein which contains a several motifs including a ski homology region and a SET-binding region in addition to three nuclear localization signals. The encoded protein has been shown to bind the SET nuclear oncogene which is involved in DNA replication. Mutations in this gene are associated with Schinzel-Giedion midface retraction syndrome. Multiple transcript variants encoding different isoforms have been found for this gene. [provided by RefSeq, Aug 2011] </t>
  </si>
  <si>
    <t>Ensembl:ENSG00000152217;HPRD:10224;MIM:611060;Vega:OTTHUMG00000132613</t>
  </si>
  <si>
    <t>SEB;MRD29;</t>
  </si>
  <si>
    <t>SETD2</t>
  </si>
  <si>
    <t>SET domain containing 2</t>
  </si>
  <si>
    <t>HGNC:HGNC:18420</t>
  </si>
  <si>
    <t>LUSCAN-LUMISH SYNDROME 616831;</t>
  </si>
  <si>
    <t xml:space="preserve">Huntington's disease (HD), a neurodegenerative disorder characterized by loss of striatal neurons, is caused by an expansion of a polyglutamine tract in the HD protein huntingtin. This gene encodes a protein belonging to a class of huntingtin interacting proteins characterized by WW motifs. This protein is a histone methyltransferase that is specific for lysine-36 of histone H3, and methylation of this residue is associated with active chromatin. This protein also contains a novel transcriptional activation domain and has been found associated with hyperphosphorylated RNA polymerase II. [provided by RefSeq, Aug 2008] </t>
  </si>
  <si>
    <t>Ensembl:ENSG00000181555;HPRD:11043;MIM:612778;Vega:OTTHUMG00000133514</t>
  </si>
  <si>
    <t>LLS;HYPB;SET2;HIF-1;HIP-1;KMT3A;HBP231;HSPC069;P231HBP;</t>
  </si>
  <si>
    <t>SETD5</t>
  </si>
  <si>
    <t>SET domain containing 5</t>
  </si>
  <si>
    <t>HGNC:HGNC:25566</t>
  </si>
  <si>
    <t>MENTAL RETARDATION AUTOSOMAL DOMINANT 24 615761;</t>
  </si>
  <si>
    <t xml:space="preserve">This function of this gene has yet to be determined but mutations in this gene have been associated with autosomal dominant mental retardation-23. Alternative splicing results in multiple transcript variants encoding different isoforms. [provided by RefSeq, May 2014] </t>
  </si>
  <si>
    <t>Ensembl:ENSG00000168137;MIM:615743;Vega:OTTHUMG00000150491</t>
  </si>
  <si>
    <t>SF1</t>
  </si>
  <si>
    <t>splicing factor 1</t>
  </si>
  <si>
    <t>HGNC:HGNC:12950</t>
  </si>
  <si>
    <t xml:space="preserve">This gene encodes a nuclear pre-mRNA splicing factor. The encoded protein specifically recognizes the intron branch point sequence and is required for the early stages of spliceosome assembly. Alternate splicing results in multiple transcript variants. [provided by RefSeq, May 2010] </t>
  </si>
  <si>
    <t>Ensembl:ENSG00000168066;HPRD:03306;MIM:601516;Vega:OTTHUMG00000066833</t>
  </si>
  <si>
    <t>BBP;MBBP;ZFM1;ZNF162;D11S636;ZCCHC25;</t>
  </si>
  <si>
    <t>SGSH</t>
  </si>
  <si>
    <t>N-sulfoglucosamine sulfohydrolase</t>
  </si>
  <si>
    <t>HGNC:HGNC:10818</t>
  </si>
  <si>
    <t>MUCOPOLYSACCHARIDISIS TYPE 3A (SANFILIPPO A) 252900;</t>
  </si>
  <si>
    <t xml:space="preserve">This gene encodes one of several enzymes involved in the lysosomal degradation of heparan sulfate. Mutations in this gene are associated with Sanfilippo syndrome A, one type of the lysosomal storage disease mucopolysaccaridosis III, which results from impaired degradation of heparan sulfate. Transcripts of varying sizes have been reported but their biological validity has not been determined. [provided by RefSeq, Jul 2008] </t>
  </si>
  <si>
    <t>Ensembl:ENSG00000181523;HPRD:05590;MIM:605270;Vega:OTTHUMG00000177569</t>
  </si>
  <si>
    <t>HSS;SFMD;MPS3A;</t>
  </si>
  <si>
    <t>SHANK2</t>
  </si>
  <si>
    <t>SH3 and multiple ankyrin repeat domains 2</t>
  </si>
  <si>
    <t>HGNC:HGNC:14295</t>
  </si>
  <si>
    <t>AUTISM SUSCEPTIBILITY 17 613436;</t>
  </si>
  <si>
    <t xml:space="preserve">This gene encodes a protein that is a member of the Shank family of synaptic proteins that may function as molecular scaffolds in the postsynaptic density of excitatory synapses. Shank proteins contain multiple domains for protein-protein interaction, including ankyrin repeats, and an SH3 domain. This particular family member contains a PDZ domain, a consensus sequence for cortactin SH3 domain-binding peptides and a sterile alpha motif. The alternative splicing demonstrated in Shank genes has been suggested as a mechanism for regulating the molecular structure of Shank and the spectrum of Shank-interacting proteins in the postsynaptic densities of the adult and developing brain. Alterations in the encoded protein may be associated with susceptibility to autism spectrum disorder. Alternative splicing results in multiple transcript variants. [provided by RefSeq, Feb 2014] </t>
  </si>
  <si>
    <t>Ensembl:ENSG00000162105;HPRD:04479;MIM:603290;Vega:OTTHUMG00000154615</t>
  </si>
  <si>
    <t>SHANK;AUTS17;CORTBP1;CTTNBP1;PROSAP1;SPANK-3;</t>
  </si>
  <si>
    <t>SHANK3</t>
  </si>
  <si>
    <t>SH3 and multiple ankyrin repeat domains 3</t>
  </si>
  <si>
    <t>HGNC:HGNC:14294</t>
  </si>
  <si>
    <t>PHELAN-MCDERMID SYNDROME 606232;SCHIZOPHRENIA 15 613950;</t>
  </si>
  <si>
    <t xml:space="preserve">This gene is a member of the Shank gene family. Shank proteins are multidomain scaffold proteins of the postsynaptic density that connect neurotransmitter receptors, ion channels, and other membrane proteins to the actin cytoskeleton and G-protein-coupled signaling pathways. Shank proteins also play a role in synapse formation and dendritic spine maturation. Mutations in this gene are a cause of autism spectrum disorder (ASD), which is characterized by impairments in social interaction and communication, and restricted behavioral patterns and interests. Mutations in this gene also cause schizophrenia type 15, and are a major causative factor in the neurological symptoms of 22q13.3 deletion syndrome, which is also known as Phelan-McDermid syndrome. Additional isoforms have been described for this gene but they have not yet been experimentally verified. [provided by RefSeq, Mar 2012] </t>
  </si>
  <si>
    <t>Ensembl:ENSG00000251322;MIM:606230</t>
  </si>
  <si>
    <t>PSAP2;SCZD15;PROSAP2;SPANK-2;DEL22Q13.3;</t>
  </si>
  <si>
    <t>SHH</t>
  </si>
  <si>
    <t>sonic hedgehog</t>
  </si>
  <si>
    <t>HGNC:HGNC:10848</t>
  </si>
  <si>
    <t>HOLOPROSENCEPHALY-3 142945;SINGLE MEDIAN MAXILLARY CENTRAL INCISOR 147250;MICROPHTHALMIA WITH COLOBOMA 5 611638;SCHIZENCEPHALY 269160;</t>
  </si>
  <si>
    <t xml:space="preserve">This gene encodes a protein that is instrumental in patterning the early embryo. It has been implicated as the key inductive signal in patterning of the ventral neural tube, the anterior-posterior limb axis, and the ventral somites. Of three human proteins showing sequence and functional similarity to the sonic hedgehog protein of Drosophila, this protein is the most similar. The protein is made as a precursor that is autocatalytically cleaved; the N-terminal portion is soluble and contains the signalling activity while the C-terminal portion is involved in precursor processing. More importantly, the C-terminal product covalently attaches a cholesterol moiety to the N-terminal product, restricting the N-terminal product to the cell surface and preventing it from freely diffusing throughout the developing embryo. Defects in this protein or in its signalling pathway are a cause of holoprosencephaly (HPE), a disorder in which the developing forebrain fails to correctly separate into right and left hemispheres. HPE is manifested by facial deformities. It is also thought that mutations in this gene or in its signalling pathway may be responsible for VACTERL syndrome, which is characterized by vertebral defects, anal atresia, tracheoesophageal fistula with esophageal atresia, radial and renal dysplasia, cardiac anomalies, and limb abnormalities. Additionally, mutations in a long range enhancer located approximately 1 megabase upstream of this gene disrupt limb patterning and can result in preaxial polydactyly. [provided by RefSeq, Jul 2008] </t>
  </si>
  <si>
    <t>Ensembl:ENSG00000164690;HPRD:02838;MIM:600725;Vega:OTTHUMG00000151349</t>
  </si>
  <si>
    <t>TPT;HHG1;HLP3;HPE3;SMMCI;TPTPS;MCOPCB5;</t>
  </si>
  <si>
    <t>SHOC2</t>
  </si>
  <si>
    <t>SHOC2, leucine rich repeat scaffold protein</t>
  </si>
  <si>
    <t>HGNC:HGNC:15454</t>
  </si>
  <si>
    <t>NOONAN-LIKE SYNDROME WITH LOOSE ANAGEN HAIR 607721;</t>
  </si>
  <si>
    <t xml:space="preserve">This gene encodes a protein that consists almost entirely of leucine-rich repeats, a domain implicated in protein-protein interactions. The protein may function as a scaffold linking RAS to downstream signal transducers in the RAS/ERK MAP kinase signaling cascade. Mutations in this gene have been associated with Noonan-like syndrome with loose anagen hair. [provided by RefSeq, May 2010] </t>
  </si>
  <si>
    <t>Ensembl:ENSG00000108061;HPRD:04144;MIM:602775;Vega:OTTHUMG00000019047</t>
  </si>
  <si>
    <t>SOC2;SUR8;SIAA0862;</t>
  </si>
  <si>
    <t>SHROOM4</t>
  </si>
  <si>
    <t>shroom family member 4</t>
  </si>
  <si>
    <t>HGNC:HGNC:29215</t>
  </si>
  <si>
    <t>STOCCO DOS SANTOS X-LINKED MENTAL RETARDATION SYNDROME 300434;</t>
  </si>
  <si>
    <t xml:space="preserve">This gene encodes a member of the APX/Shroom family, which contain an N-terminal PDZ domain and a C-terminal ASD2 motif. The encoded protein may play a role in cytoskeletal architecture. Mutations in this gene have been linked to Stocco dos Santos X-linked mental retardation syndrome. Alternatively spliced transcript variants have been described. [provided by RefSeq, Mar 2009] </t>
  </si>
  <si>
    <t>Ensembl:ENSG00000158352;HPRD:17209;MIM:300579;Vega:OTTHUMG00000021521</t>
  </si>
  <si>
    <t>SHAP;</t>
  </si>
  <si>
    <t>SIL1</t>
  </si>
  <si>
    <t>SIL1 nucleotide exchange factor</t>
  </si>
  <si>
    <t>HGNC:HGNC:24624</t>
  </si>
  <si>
    <t>MARINESCO-SJOGREN SYNDROME 248800;</t>
  </si>
  <si>
    <t xml:space="preserve">This gene encodes a resident endoplasmic reticulum (ER), N-linked glycoprotein with an N-terminal ER targeting sequence, 2 putative N-glycosylation sites, and a C-terminal ER retention signal. This protein functions as a nucleotide exchange factor for another unfolded protein response protein. Mutations in this gene have been associated with Marinesco-Sjogren syndrome. Alternate transcriptional splice variants have been characterized. [provided by RefSeq, Jul 2008] </t>
  </si>
  <si>
    <t>Ensembl:ENSG00000120725;HPRD:12150;MIM:608005;Vega:OTTHUMG00000129226</t>
  </si>
  <si>
    <t>BAP;MSS;ULG5;</t>
  </si>
  <si>
    <t>SIN3A</t>
  </si>
  <si>
    <t>SIN3 transcription regulator family member A</t>
  </si>
  <si>
    <t>HGNC:HGNC:19353</t>
  </si>
  <si>
    <t>NO OMIM PHENOTYPE;DIAPHRAGMATIC HERNIA CONGENITAL (YU (2015) HUM MOL GENET 24 4764);</t>
  </si>
  <si>
    <t xml:space="preserve">The protein encoded by this gene is a transcriptional regulatory protein. It contains paired amphipathic helix (PAH) domains, which are important for protein-protein interactions and may mediate repression by the Mad-Max complex. [provided by RefSeq, Jul 2008] </t>
  </si>
  <si>
    <t>Ensembl:ENSG00000169375;HPRD:09690;MIM:607776;Vega:OTTHUMG00000142834</t>
  </si>
  <si>
    <t>SIX3</t>
  </si>
  <si>
    <t>SIX homeobox 3</t>
  </si>
  <si>
    <t>HGNC:HGNC:10889</t>
  </si>
  <si>
    <t>HOLOPROSENCEPHALY-2 157170;SCHIZENSEPHALY 269160;</t>
  </si>
  <si>
    <t xml:space="preserve">This gene encodes a member of the sine oculis homeobox transcription factor family. The encoded protein plays a role in eye development. Mutations in this gene have been associated with holoprosencephaly type 2. [provided by RefSeq, Oct 2009] </t>
  </si>
  <si>
    <t>Ensembl:ENSG00000138083;HPRD:04756;MIM:603714;Vega:OTTHUMG00000152424</t>
  </si>
  <si>
    <t>HPE2;</t>
  </si>
  <si>
    <t>SKI</t>
  </si>
  <si>
    <t>SKI proto-oncogene</t>
  </si>
  <si>
    <t>HGNC:HGNC:10896</t>
  </si>
  <si>
    <t>SHPRINTZEN-GOLDBERG SYNDROME 182212;</t>
  </si>
  <si>
    <t xml:space="preserve">This gene encodes the nuclear protooncogene protein homolog of avian sarcoma viral (v-ski) oncogene. It functions as a repressor of TGF-beta signaling, and may play a role in neural tube development and muscle differentiation. [provided by RefSeq, Oct 2009] </t>
  </si>
  <si>
    <t>Ensembl:ENSG00000157933;HPRD:01271;MIM:164780;Vega:OTTHUMG00000001407</t>
  </si>
  <si>
    <t>SGS;SKV;</t>
  </si>
  <si>
    <t>SLC12A6</t>
  </si>
  <si>
    <t>solute carrier family 12 member 6</t>
  </si>
  <si>
    <t>HGNC:HGNC:10914</t>
  </si>
  <si>
    <t>AGENESIS OF THE CORPUS CALLOSUM WITH PERIPHERAL NEUROPATHY 218000;</t>
  </si>
  <si>
    <t xml:space="preserve">This gene is a member of the K-Cl cotransporter (KCC) family. K-Cl cotransporters are integral membrane proteins that lower intracellular chloride concentrations below the electrochemical equilibrium potential. The proteins encoded by this gene are activated by cell swelling induced by hypotonic conditions. Alternate splicing results in multiple transcript variants encoding different isoforms. Mutations in this gene are associated with agenesis of the corpus callosum with peripheral neuropathy. [provided by RefSeq, Jul 2008] </t>
  </si>
  <si>
    <t>Ensembl:ENSG00000140199;HPRD:09220;MIM:604878;Vega:OTTHUMG00000129441</t>
  </si>
  <si>
    <t>KCC3;ACCPN;KCC3A;KCC3B;</t>
  </si>
  <si>
    <t>SLC16A2</t>
  </si>
  <si>
    <t>solute carrier family 16 member 2</t>
  </si>
  <si>
    <t>HGNC:HGNC:10923</t>
  </si>
  <si>
    <t>ALLAN-HERNDON-DUDLEY SYNDROME 300523;</t>
  </si>
  <si>
    <t xml:space="preserve">This gene encodes an integral membrane protein that functions as a transporter of thyroid hormone. The encoded protein facilitates the cellular importation of thyroxine (T4), triiodothyronine (T3), reverse triiodothyronine (rT3) and diidothyronine (T2). This gene is expressed in many tissues and likely plays an important role in the development of the central nervous system. Loss of function mutations in this gene are associated with psychomotor retardation in males while females exhibit no neurological defects and more moderate thyroid-deficient phenotypes. This gene is subject to X-chromosome inactivation. Mutations in this gene are the cause of Allan-Herndon-Dudley syndrome. [provided by RefSeq, Mar 2012] </t>
  </si>
  <si>
    <t>Ensembl:ENSG00000147100;HPRD:02106;MIM:300095;Vega:OTTHUMG00000021857</t>
  </si>
  <si>
    <t>AHDS;MCT7;MCT8;XPCT;MCT7;MCT8;MRX22;DXS128;DXS128E;</t>
  </si>
  <si>
    <t>SLC17A5</t>
  </si>
  <si>
    <t>solute carrier family 17 member 5</t>
  </si>
  <si>
    <t>HGNC:HGNC:10933</t>
  </si>
  <si>
    <t>SALLA DISEASE 604369;SIALIC ACID STORAGE DISORDER INFANTILE 269920;</t>
  </si>
  <si>
    <t xml:space="preserve">This gene encodes a membrane transporter that exports free sialic acids that have been cleaved off of cell surface lipids and proteins from lysosomes. Mutations in this gene cause sialic acid storage diseases, including infantile sialic acid storage disorder and and Salla disease, an adult form. [provided by RefSeq, Jul 2008] </t>
  </si>
  <si>
    <t>Ensembl:ENSG00000119899;HPRD:05058;MIM:604322;Vega:OTTHUMG00000015039</t>
  </si>
  <si>
    <t>SD;AST;NSD;SLD;ISSD;SIASD;SIALIN;</t>
  </si>
  <si>
    <t>SLC19A3</t>
  </si>
  <si>
    <t>solute carrier family 19 member 3</t>
  </si>
  <si>
    <t>HGNC:HGNC:16266</t>
  </si>
  <si>
    <t>THIAMINE METABOLISM DYSFUNCTION SYNDROME 2(BIOTIN- OR THIAMINE-RESPONSIVE ENCEPHLOPATHY TYPE;2) 607483;</t>
  </si>
  <si>
    <t xml:space="preserve">This gene encodes a ubiquitously expressed transmembrane thiamine transporter that lacks folate transport activity. Mutations in this gene cause biotin-responsive basal ganglia disease (BBGD); a recessive disorder manifested in childhood that progresses to chronic encephalopathy, dystonia, quadriparesis, and death if untreated. Patients with BBGD have bilateral necrosis in the head of the caudate nucleus and in the putamen. Administration of high doses of biotin in the early progression of the disorder eliminates pathological symptoms while delayed treatment results in residual paraparesis, mild mental retardation, or dystonia. Administration of thiamine is ineffective in the treatment of this disorder. Experiments have failed to show that this protein can transport biotin. Mutations in this gene also cause a Wernicke's-like encephalopathy.[provided by RefSeq, Jan 2010] </t>
  </si>
  <si>
    <t>Ensembl:ENSG00000135917;HPRD:07311;MIM:606152;Vega:OTTHUMG00000133185</t>
  </si>
  <si>
    <t>BBGD;THMD2;THTR2;</t>
  </si>
  <si>
    <t>SLC1A1</t>
  </si>
  <si>
    <t>solute carrier family 1 member 1</t>
  </si>
  <si>
    <t>HGNC:HGNC:10939</t>
  </si>
  <si>
    <t>DICARBOXYLIC AMINOACIDURIA 222730;?SCHIZOPHRENIA SUSCEPTIBILITY 18 615232;</t>
  </si>
  <si>
    <t xml:space="preserve">This gene encodes a member of the high-affinity glutamate transporters that play an essential role in transporting glutamate across plasma membranes. In brain, these transporters are crucial in terminating the postsynaptic action of the neurotransmitter glutamate, and in maintaining extracellular glutamate concentrations below neurotoxic levels. This transporter also transports aspartate, and mutations in this gene are thought to cause dicarboxylicamino aciduria, also known as glutamate-aspartate transport defect. [provided by RefSeq, Mar 2010] </t>
  </si>
  <si>
    <t>Ensembl:ENSG00000106688;HPRD:00597;MIM:133550;Vega:OTTHUMG00000019468</t>
  </si>
  <si>
    <t>DCBXA;EAAC1;EAAT3;SCZD18;</t>
  </si>
  <si>
    <t>SLC1A4</t>
  </si>
  <si>
    <t>solute carrier family 1 member 4</t>
  </si>
  <si>
    <t>HGNC:HGNC:10942</t>
  </si>
  <si>
    <t>SPASTIC TETRAPLEGIA THIN CORPUS CALLOSUM AND PROGRESSIVE MICROCEPHALY 616657;</t>
  </si>
  <si>
    <t>Ensembl:ENSG00000115902;HPRD:02576;MIM:600229;Vega:OTTHUMG00000129537</t>
  </si>
  <si>
    <t>SATT;ASCT1;SPATCCM;</t>
  </si>
  <si>
    <t>SLC25A15</t>
  </si>
  <si>
    <t>solute carrier family 25 member 15</t>
  </si>
  <si>
    <t>HGNC:HGNC:10985</t>
  </si>
  <si>
    <t>HYPERORNITHINEMIA-HYPERAMMONEMIA-HOMOCITRULLINEMIA SYNDROME 238970;</t>
  </si>
  <si>
    <t xml:space="preserve">This gene is a member of the mitochondrial carrier family. The encoded protein transports ornithine across the inner mitochondrial membrane from the cytosol to the mitochondrial matrix. The protein is an essential component of the urea cycle, and functions in ammonium detoxification and biosynthesis of the amino acid arginine. Mutations in this gene result in hyperornithinemia-hyperammonemia-homocitrullinuria (HHH) syndrome. There is a pseudogene of this locus on the Y chromosome.[provided by RefSeq, May 2009] </t>
  </si>
  <si>
    <t>Ensembl:ENSG00000102743;HPRD:04838;MIM:603861;Vega:OTTHUMG00000016776</t>
  </si>
  <si>
    <t>HHH;ORC1;ORNT1;D13S327;</t>
  </si>
  <si>
    <t>SLC25A22</t>
  </si>
  <si>
    <t>solute carrier family 25 member 22</t>
  </si>
  <si>
    <t>HGNC:HGNC:19954</t>
  </si>
  <si>
    <t>EPILEPTIC ENCEPHALOPATHY EARLY INFANTILE 3 609304;</t>
  </si>
  <si>
    <t xml:space="preserve">This gene encodes a mitochondrial glutamate carrier. Mutations in this gene are associated with early infantile epileptic encephalopathy. Multiple alternatively spliced variants, encoding the same protein, have been identified.[provided by RefSeq, Jul 2010] </t>
  </si>
  <si>
    <t>Ensembl:ENSG00000177542;HPRD:15356;MIM:609302;Vega:OTTHUMG00000133310</t>
  </si>
  <si>
    <t>GC1;GC-1;EIEE3;NET44;</t>
  </si>
  <si>
    <t>SLC2A1</t>
  </si>
  <si>
    <t>solute carrier family 2 member 1</t>
  </si>
  <si>
    <t>HGNC:HGNC:11005</t>
  </si>
  <si>
    <t>GLUT1 DEFICIENCY SYNDROME 1 606777;GLUT1 DEFICIENCY SYNDROME 2 612126;EPILEPSY IDIOPATHIC GENERALIZED SUSCPETIBILITY TO 12 614847;DYSTONIA 9 601042;</t>
  </si>
  <si>
    <t xml:space="preserve">This gene encodes a major glucose transporter in the mammalian blood-brain barrier. The encoded protein is found primarily in the cell membrane and on the cell surface, where it can also function as a receptor for human T-cell leukemia virus (HTLV) I and II. Mutations in this gene have been found in a family with paroxysmal exertion-induced dyskinesia. [provided by RefSeq, Apr 2013] </t>
  </si>
  <si>
    <t>Ensembl:ENSG00000117394;HPRD:00683;MIM:138140;MIM:143090;Vega:OTTHUMG00000007657</t>
  </si>
  <si>
    <t>CSE;PED;DYT9;GLUT;DYT17;DYT18;EIG12;GLUT1;HTLVR;GLUT-1;SDCHCN;GLUT1DS;</t>
  </si>
  <si>
    <t>SLC33A1</t>
  </si>
  <si>
    <t>solute carrier family 33 member 1</t>
  </si>
  <si>
    <t>HGNC:HGNC:95</t>
  </si>
  <si>
    <t>SPASTIC PARAPLEGIA 42 AUTOSOMAL DOMINANT 612539;CONGENITAL CATARACTS HEARING LOSS AND NEURODEGENERATION 614482;</t>
  </si>
  <si>
    <t xml:space="preserve">The protein encoded by this gene is required for the formation of O-acetylated (Ac) gangliosides. The encoded protein is predicted to contain 6 to 10 transmembrane domains, and a leucine zipper motif in transmembrane domain III. Defects in this gene have been reported to cause spastic paraplegia autosomal dominant type 42 (SPG42) in one Chinese family, but not in similar patients of European descent. Two transcript variants encoding the same protein have been found for this gene. [provided by RefSeq, Jul 2010] </t>
  </si>
  <si>
    <t>Ensembl:ENSG00000169359;HPRD:04734;MIM:603690;Vega:OTTHUMG00000158481</t>
  </si>
  <si>
    <t>AT1;AT-1;ACATN;SPG42;CCHLND;</t>
  </si>
  <si>
    <t>SLC35A2</t>
  </si>
  <si>
    <t>solute carrier family 35 member A2</t>
  </si>
  <si>
    <t>HGNC:HGNC:11022</t>
  </si>
  <si>
    <t>CONGENITAL DISORDER OF GLYCOSYLATION TYPE 2M 300896;</t>
  </si>
  <si>
    <t xml:space="preserve">This gene encodes a member of the nucleotide-sugar transporter family. The encoded protein is a multi-pass membrane protein. It transports UDP-galactose from the cytosol into Golgi vesicles, where it serves as a glycosyl donor for the generation of glycans. Mutations in this gene cause congenital disorder of glycosylation type IIm (CDG2M). Multiple alternatively spliced transcript variants encoding distinct isoforms have been found for this gene. [provided by RefSeq, Oct 2014] </t>
  </si>
  <si>
    <t>Ensembl:ENSG00000102100;HPRD:02441;MIM:314375;Vega:OTTHUMG00000024129</t>
  </si>
  <si>
    <t>UGT;CDGX;UGAT;UGT1;UGT2;UGTL;CDG2M;UGALT;UDP-GAL-TR;</t>
  </si>
  <si>
    <t>SLC35C1</t>
  </si>
  <si>
    <t>solute carrier family 35 member C1</t>
  </si>
  <si>
    <t>HGNC:HGNC:20197</t>
  </si>
  <si>
    <t>CONGENITAL DISORDER OF GLYCOSYLATION TYPE IIC 266265;</t>
  </si>
  <si>
    <t xml:space="preserve">This gene encodes a GDP-fucose transporter that is found in the Golgi apparatus. Mutations in this gene result in congenital disorder of glycosylation type IIc. Multiple transcript variants encoding different isoforms have been found for this gene. [provided by RefSeq, Feb 2009] </t>
  </si>
  <si>
    <t>Ensembl:ENSG00000181830;HPRD:09324;MIM:605881;Vega:OTTHUMG00000166519</t>
  </si>
  <si>
    <t>CDG2C;FUCT1;</t>
  </si>
  <si>
    <t>SLC39A12</t>
  </si>
  <si>
    <t>solute carrier family 39 member 12</t>
  </si>
  <si>
    <t>HGNC:HGNC:20860</t>
  </si>
  <si>
    <t xml:space="preserve">Zinc is an essential cofactor for hundreds of enzymes. It is involved in protein, nucleic acid, carbohydrate, and lipid metabolism, as well as in the control of gene transcription, growth, development, and differentiation. SLC39A12 belongs to a subfamily of proteins that show structural characteristics of zinc transporters (Taylor and Nicholson, 2003 [PubMed 12659941]).[supplied by OMIM, Aug 2008] </t>
  </si>
  <si>
    <t>Ensembl:ENSG00000148482;HPRD:15384;MIM:608734;Vega:OTTHUMG00000017759</t>
  </si>
  <si>
    <t>ZIP-12;LZT-HS8;BA570F3.1;</t>
  </si>
  <si>
    <t>SLC4A4</t>
  </si>
  <si>
    <t>solute carrier family 4 member 4</t>
  </si>
  <si>
    <t>HGNC:HGNC:11030</t>
  </si>
  <si>
    <t>RENAL TUBULAR ACIDOSIS PROXIMAL WITH OCULAR ABNORMALITIES 604278;</t>
  </si>
  <si>
    <t xml:space="preserve">This gene encodes a sodium bicarbonate cotransporter (NBC) involved in the regulation of bicarbonate secretion and absorption and intracellular pH. Mutations in this gene are associated with proximal renal tubular acidosis. Multiple transcript variants encoding different isoforms have been found for this gene. [provided by RefSeq, Oct 2008] </t>
  </si>
  <si>
    <t>Ensembl:ENSG00000080493;HPRD:04516;MIM:603345;Vega:OTTHUMG00000129907</t>
  </si>
  <si>
    <t>KNBC;NBC1;NBC2;PNBC;HNBC1;HHNMC;KNBC1;SLC4A5;NBCE1-A;</t>
  </si>
  <si>
    <t>SLC6A17</t>
  </si>
  <si>
    <t>solute carrier family 6 member 17</t>
  </si>
  <si>
    <t>HGNC:HGNC:31399</t>
  </si>
  <si>
    <t>MENTAL RETARDATION AUTOSOMAL RECESSIVE 48 616269;</t>
  </si>
  <si>
    <t xml:space="preserve">The SLC6 family of proteins, which includes SLC6A17, acts as specific transporters for neurotransmitters, amino acids, and osmolytes like betaine, taurine, and creatine. SLC6 proteins are sodium cotransporters that derive the energy for solute transport from the electrochemical gradient for sodium ions (Hoglund et al., 2005 [PubMed 16125675]).[supplied by OMIM, Mar 2008] </t>
  </si>
  <si>
    <t>Ensembl:ENSG00000197106;HPRD:18061;MIM:610299;Vega:OTTHUMG00000011761</t>
  </si>
  <si>
    <t>NTT4;MRT48;</t>
  </si>
  <si>
    <t>SLC6A3</t>
  </si>
  <si>
    <t>solute carrier family 6 member 3</t>
  </si>
  <si>
    <t>HGNC:HGNC:11049</t>
  </si>
  <si>
    <t>PARKINSONISM -DYSTONIA INFANTILE 613135;NICOTINE DEPENDENCE PROTECTION AGAINST 188890;</t>
  </si>
  <si>
    <t xml:space="preserve">This gene encodes a dopamine transporter which is a member of the sodium- and chloride-dependent neurotransmitter transporter family. The 3' UTR of this gene contains a 40 bp tandem repeat, referred to as a variable number tandem repeat or VNTR, which can be present in 3 to 11 copies. Variation in the number of repeats is associated with idiopathic epilepsy, attention-deficit hyperactivity disorder, dependence on alcohol and cocaine, susceptibility to Parkinson disease and protection against nicotine dependence.[provided by RefSeq, Nov 2009] </t>
  </si>
  <si>
    <t>Ensembl:ENSG00000142319;HPRD:00543;MIM:126455;Vega:OTTHUMG00000131016</t>
  </si>
  <si>
    <t>DAT;DAT1;PKDYS;</t>
  </si>
  <si>
    <t>SLC6A8</t>
  </si>
  <si>
    <t>solute carrier family 6 member 8</t>
  </si>
  <si>
    <t>HGNC:HGNC:11055</t>
  </si>
  <si>
    <t>CEREBRAL CREATINE DEFICIENCY SYNDROME 1 300352;</t>
  </si>
  <si>
    <t xml:space="preserve">The protein encoded by this gene is a plasma membrane protein whose function is to transport creatine into and out of cells. Defects in this gene can result in X-linked creatine deficiency syndrome. Multiple transcript variants encoding different isoforms have been found for this gene. [provided by RefSeq, Dec 2008] </t>
  </si>
  <si>
    <t>Ensembl:ENSG00000130821;HPRD:02073;MIM:300036;Vega:OTTHUMG00000024208</t>
  </si>
  <si>
    <t>CRT;CT1;CRTR;CTR5;CCDS1;</t>
  </si>
  <si>
    <t>SLC7A7</t>
  </si>
  <si>
    <t>solute carrier family 7 member 7</t>
  </si>
  <si>
    <t>HGNC:HGNC:11065</t>
  </si>
  <si>
    <t>LYSINURIC PROTEIN INTOLERANCE 222700;</t>
  </si>
  <si>
    <t xml:space="preserve">The protein encoded by this gene is the light subunit of a cationic amino acid transporter. This sodium-independent transporter is formed when the light subunit encoded by this gene dimerizes with the heavy subunit transporter protein SLC3A2. This transporter is found in epithelial cell membranes where it transfers cationic and large neutral amino acids from the cell to the extracellular space. Defects in this gene are a cause of lysinuric protein intolerance (LPI). Alternative splicing results in multiple transcript variants. [provided by RefSeq, Jul 2011] </t>
  </si>
  <si>
    <t>Ensembl:ENSG00000155465;HPRD:04667;MIM:603593;Vega:OTTHUMG00000028692</t>
  </si>
  <si>
    <t>LPI;LAT3;MOP-2;Y+LAT1;Y+LAT-1;</t>
  </si>
  <si>
    <t>SLC9A6</t>
  </si>
  <si>
    <t>solute carrier family 9 member A6</t>
  </si>
  <si>
    <t>HGNC:HGNC:11079</t>
  </si>
  <si>
    <t>MENTAL RETARDATION X-LINKED SYNDROMIC CHRISTIANSON TYPE 300243;</t>
  </si>
  <si>
    <t xml:space="preserve">This gene encodes a sodium-hydrogen exchanger that is amember of the solute carrier family 9. The encoded protein localizes to early and recycling endosomes and may be involved in regulating endosomal pH and volume. Defects in this gene are associated with X-linked syndromic mental retardation, Christianson type. Alternate splicing results in multiple transcript variants.[provided by RefSeq, Apr 2010] </t>
  </si>
  <si>
    <t>Ensembl:ENSG00000198689;HPRD:02208;MIM:300231;Vega:OTTHUMG00000022498</t>
  </si>
  <si>
    <t>MRSA;NHE6;</t>
  </si>
  <si>
    <t>SMAD4</t>
  </si>
  <si>
    <t>SMAD family member 4</t>
  </si>
  <si>
    <t>HGNC:HGNC:6770</t>
  </si>
  <si>
    <t>PANCREATIC CANCER;POLYPOSIS JUVENILE INTESTINAL 174900;JUVENILE POLYPOSIS/HEREDITARY HEMORRHAGIC TELANGIECTASIA SYNDROME 175050;MYHRE SYNDROME 139210;</t>
  </si>
  <si>
    <t xml:space="preserve">This gene encodes a member of the Smad family of signal transduction proteins. Smad proteins are phosphorylated and activated by transmembrane serine-threonine receptor kinases in response to TGF-beta signaling. The product of this gene forms homomeric complexes and heteromeric complexes with other activated Smad proteins, which then accumulate in the nucleus and regulate the transcription of target genes. This protein binds to DNA and recognizes an 8-bp palindromic sequence (GTCTAGAC) called the Smad-binding element (SBE). The Smad proteins are subject to complex regulation by post-translational modifications. Mutations or deletions in this gene have been shown to result in pancreatic cancer, juvenile polyposis syndrome, and hereditary hemorrhagic telangiectasia syndrome. [provided by RefSeq, Oct 2009] </t>
  </si>
  <si>
    <t>Ensembl:ENSG00000141646;HPRD:02995;MIM:600993;Vega:OTTHUMG00000132696</t>
  </si>
  <si>
    <t>JIP;DPC4;MADH4;MYHRS;</t>
  </si>
  <si>
    <t>SMARCA2</t>
  </si>
  <si>
    <t>SWI/SNF related, matrix associated, actin dependent regulator of chromatin, subfamily a, member 2</t>
  </si>
  <si>
    <t>HGNC:HGNC:11098</t>
  </si>
  <si>
    <t>NICOLAIDES-BARAITSER SYNDROME 601358;</t>
  </si>
  <si>
    <t xml:space="preserve">The protein encoded by this gene is a member of the SWI/SNF family of proteins and is highly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Alternatively spliced transcript variants encoding different isoforms have been found for this gene, which contains a trinucleotide repeat (CAG) length polymorphism. [provided by RefSeq, Jan 2014] </t>
  </si>
  <si>
    <t>Ensembl:ENSG00000080503;HPRD:02483;MIM:600014;Vega:OTTHUMG00000019445</t>
  </si>
  <si>
    <t>BRM;SNF2;SWI2;HBRM;NCBRS;STH1P;BAF190;SNF2L2;SNF2LA;HSNF2A;</t>
  </si>
  <si>
    <t>SMARCA4</t>
  </si>
  <si>
    <t>SWI/SNF related, matrix associated, actin dependent regulator of chromatin, subfamily a, member 4</t>
  </si>
  <si>
    <t>HGNC:HGNC:11100</t>
  </si>
  <si>
    <t>RHABDOID TUMOR PREDISPOSITION SYNDROME 2 613325;MENTAL RETARDATION AUTOSOMAL DOMINANT 16 614609;</t>
  </si>
  <si>
    <t xml:space="preserve">The protein encoded by this gene is a member of the SWI/SNF family of proteins and is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In addition, this protein can bind BRCA1, as well as regulate the expression of the tumorigenic protein CD44. Mutations in this gene cause rhabdoid tumor predisposition syndrome type 2. Multiple transcript variants encoding different isoforms have been found for this gene. [provided by RefSeq, May 2012] </t>
  </si>
  <si>
    <t>Ensembl:ENSG00000127616;HPRD:04459;MIM:603254;Vega:OTTHUMG00000169272</t>
  </si>
  <si>
    <t>BRG1;CSS4;SNF2;SWI2;MRD16;RTPS2;BAF190;SNF2L4;SNF2LB;HSNF2B;BAF190A;</t>
  </si>
  <si>
    <t>SMARCB1</t>
  </si>
  <si>
    <t>SWI/SNF related, matrix associated, actin dependent regulator of chromatin, subfamily b, member 1</t>
  </si>
  <si>
    <t>HGNC:HGNC:11103</t>
  </si>
  <si>
    <t>RHABDOID TUMORS SOMATIC 609322;RHABDOID PREDISPOSITION SYNDROME 1 609322;MENTAL RETARDATION AUTOSOMAL DOMINANT 15 614608;</t>
  </si>
  <si>
    <t xml:space="preserve">The protein encoded by this gene is part of a complex that relieves repressive chromatin structures, allowing the transcriptional machinery to access its targets more effectively. The encoded nuclear protein may also bind to and enhance the DNA joining activity of HIV-1 integrase. This gene has been found to be a tumor suppressor, and mutations in it have been associated with malignant rhabdoid tumors. Alternatively spliced transcript variants have been found for this gene. [provided by RefSeq, Dec 2015] </t>
  </si>
  <si>
    <t>Ensembl:ENSG00000099956;HPRD:03364;MIM:601607;Vega:OTTHUMG00000150737</t>
  </si>
  <si>
    <t>RDT;CSS3;INI1;SNF5;SNR1;BAF47;MRD15;RTPS1;SFH1P;HSNFS;SNF5L1;SWNTS1;PPP1R144;</t>
  </si>
  <si>
    <t>SMARCC2</t>
  </si>
  <si>
    <t>SWI/SNF related, matrix associated, actin dependent regulator of chromatin subfamily c member 2</t>
  </si>
  <si>
    <t>HGNC:HGNC:11105</t>
  </si>
  <si>
    <t>NO OMIM PHENOTYPE;IVEMARK SYNDROME (CARSS (2014) HUM MOL GENET 23 3269);AUTISM (NEALE (2012) NATURE 485 242);</t>
  </si>
  <si>
    <t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Alternatively spliced transcript variants encoding different isoforms have been found for this gene. [provided by RefSeq, Jul 2008] </t>
  </si>
  <si>
    <t>Ensembl:ENSG00000139613;HPRD:03437;MIM:601734;Vega:OTTHUMG00000170288</t>
  </si>
  <si>
    <t>RSC8;BAF170;CRACC2;</t>
  </si>
  <si>
    <t>SMARCE1</t>
  </si>
  <si>
    <t>SWI/SNF related, matrix associated, actin dependent regulator of chromatin, subfamily e, member 1</t>
  </si>
  <si>
    <t>HGNC:HGNC:11109</t>
  </si>
  <si>
    <t>MENINGIOMA FAMILIAL SUSCEPTIBILITY TO 607174;</t>
  </si>
  <si>
    <t xml:space="preserve">The protein encoded by this gene is part of the large ATP-dependent chromatin remodeling complex SWI/SNF, which is required for transcriptional activation of genes normally repressed by chromatin. The encoded protein, either alone or when in the SWI/SNF complex, can bind to 4-way junction DNA, which is thought to mimic the topology of DNA as it enters or exits the nucleosome. The protein contains a DNA-binding HMG domain, but disruption of this domain does not abolish the DNA-binding or nucleosome-displacement activities of the SWI/SNF complex. Unlike most of the SWI/SNF complex proteins, this protein has no yeast counterpart. [provided by RefSeq, Jul 2008] </t>
  </si>
  <si>
    <t>Ensembl:ENSG00000073584;HPRD:04382;MIM:603111;Vega:OTTHUMG00000133367</t>
  </si>
  <si>
    <t>CSS5;BAF57;</t>
  </si>
  <si>
    <t>SMC1A</t>
  </si>
  <si>
    <t>structural maintenance of chromosomes 1A</t>
  </si>
  <si>
    <t>HGNC:HGNC:11111</t>
  </si>
  <si>
    <t>CORNELIA DE LANGE SYNDROME 2 300590;</t>
  </si>
  <si>
    <t xml:space="preserve">Proper cohesion of sister chromatids is a prerequisite for the correct segregation of chromosomes during cell division. The cohesin multiprotein complex is required for sister chromatid cohesion. This complex is composed partly of two structural maintenance of chromosomes (SMC) proteins, SMC3 and either SMC1B or the protein encoded by this gene. Most of the cohesin complexes dissociate from the chromosomes before mitosis, although those complexes at the kinetochore remain. Therefore, the encoded protein is thought to be an important part of functional kinetochores. In addition, this protein interacts with BRCA1 and is phosphorylated by ATM, indicating a potential role for this protein in DNA repair. This gene, which belongs to the SMC gene family, is located in an area of the X-chromosome that escapes X inactivation. Mutations in this gene result in Cornelia de Lange syndrome. Alternative splicing results in multiple transcript variants encoding different isoforms. [provided by RefSeq, Jul 2013] </t>
  </si>
  <si>
    <t>Ensembl:ENSG00000072501;HPRD:02077;MIM:300040;Vega:OTTHUMG00000021614</t>
  </si>
  <si>
    <t>SMC1;SMCB;CDLS2;SB1.8;SMC1L1;DXS423E;SMC1ALPHA;</t>
  </si>
  <si>
    <t>SMC3</t>
  </si>
  <si>
    <t>structural maintenance of chromosomes 3</t>
  </si>
  <si>
    <t>HGNC:HGNC:2468</t>
  </si>
  <si>
    <t>CORNELIA DE LANGE SYNDROME 3 610759;</t>
  </si>
  <si>
    <t xml:space="preserve">This gene belongs to the SMC3 subfamily of SMC proteins. The encoded protein occurs in certain cell types as either an intracellular, nuclear protein or a secreted protein. The nuclear form, known as structural maintenance of chromosomes 3, is a component of the multimeric cohesin complex that holds together sister chromatids during mitosis, enabling proper chromosome segregation. Post-translational modification of the encoded protein by the addition of chondroitin sulfate chains gives rise to the secreted proteoglycan bamacan, an abundant basement membrane protein. [provided by RefSeq, Jul 2008] </t>
  </si>
  <si>
    <t>Ensembl:ENSG00000108055;HPRD:05829;MIM:606062;Vega:OTTHUMG00000019042</t>
  </si>
  <si>
    <t>BAM;BMH;HCAP;CDLS3;CSPG6;SMC3L1;</t>
  </si>
  <si>
    <t>SMOC1</t>
  </si>
  <si>
    <t>SPARC related modular calcium binding 1</t>
  </si>
  <si>
    <t>HGNC:HGNC:20318</t>
  </si>
  <si>
    <t>MICROPHTHALMIA WITH LIMB ANOMALIES 206920;</t>
  </si>
  <si>
    <t xml:space="preserve">This gene encodes a multi-domain secreted protein that may have a critical role in ocular and limb development. Mutations in this gene are associated with microphthalmia and limb anomalies. Alternatively spliced transcript variants encoding different isoforms have been found for this gene. [provided by RefSeq, Mar 2011] </t>
  </si>
  <si>
    <t>Ensembl:ENSG00000198732;HPRD:12244;MIM:608488;Vega:OTTHUMG00000171237</t>
  </si>
  <si>
    <t>OAS;</t>
  </si>
  <si>
    <t>SMPD1</t>
  </si>
  <si>
    <t>sphingomyelin phosphodiesterase 1</t>
  </si>
  <si>
    <t>HGNC:HGNC:11120</t>
  </si>
  <si>
    <t>NIEMANN-PICK DISEASE TYPE A 257200;NIEMANN-PICK DISEASE TYPE B 607616;</t>
  </si>
  <si>
    <t xml:space="preserve">The protein encoded by this gene is a lysosomal acid sphingomyelinase that converts sphingomyelin to ceramide. The encoded protein also has phospholipase C activity. Defects in this gene are a cause of Niemann-Pick disease type A (NPA) and Niemann-Pick disease type B (NPB). Multiple transcript variants encoding different isoforms have been identified. [provided by RefSeq, Jul 2010] </t>
  </si>
  <si>
    <t>Ensembl:ENSG00000166311;HPRD:06353;MIM:607608;Vega:OTTHUMG00000165453</t>
  </si>
  <si>
    <t>ASM;NPD;ASMASE;</t>
  </si>
  <si>
    <t>SMS</t>
  </si>
  <si>
    <t>spermine synthase</t>
  </si>
  <si>
    <t>HGNC:HGNC:11123</t>
  </si>
  <si>
    <t>MENTAL RETARDATION X-LINKED SNYDER-ROBINSON TYPE 309583;</t>
  </si>
  <si>
    <t xml:space="preserve">This gene encodes a protein belonging to the spermidine/spermin synthase family. Pseudogenes of this gene are located on chromosomes 1, 5, 6 and X. Mutations in this gene are associated with X-linked Snyder-Robinson mental retardation syndrome. Multiple transcript variants encoding different isoforms have been found for this gene. [provided by RefSeq, May 2012] </t>
  </si>
  <si>
    <t>Ensembl:ENSG00000102172;HPRD:02115;MIM:300105;Vega:OTTHUMG00000021239</t>
  </si>
  <si>
    <t>SRS;SPS;MRSR;SPMSY;</t>
  </si>
  <si>
    <t>SNAP29</t>
  </si>
  <si>
    <t>synaptosome associated protein 29</t>
  </si>
  <si>
    <t>HGNC:HGNC:11133</t>
  </si>
  <si>
    <t>CEREBRAL DYSGENESIS NEUROPATHY ICHTHYOSIS AND PALMOPLANTAR KERATODERMA SYNDROME 609528;</t>
  </si>
  <si>
    <t xml:space="preserve">This gene, a member of the SNAP25 gene family, encodes a protein involved in multiple membrane trafficking steps. Two other members of this gene family, SNAP23 and SNAP25, encode proteins that bind a syntaxin protein and mediate synaptic vesicle membrane docking and fusion to the plasma membrane. The protein encoded by this gene binds tightly to multiple syntaxins and is localized to intracellular membrane structures rather than to the plasma membrane. While the protein is mostly membrane-bound, a significant fraction of it is found free in the cytoplasm. Use of multiple polyadenylation sites has been noted for this gene. [provided by RefSeq, Jul 2008] </t>
  </si>
  <si>
    <t>Ensembl:ENSG00000099940;HPRD:11968;MIM:604202;Vega:OTTHUMG00000150765</t>
  </si>
  <si>
    <t>CEDNIK;SNAP-29;</t>
  </si>
  <si>
    <t>SNIP1</t>
  </si>
  <si>
    <t>Smad nuclear interacting protein 1</t>
  </si>
  <si>
    <t>HGNC:HGNC:30587</t>
  </si>
  <si>
    <t>PSYCHOMOTOR RETARDATION EPILEPSY AND CRANIOFACIAL DYSMORPHISM 614501;</t>
  </si>
  <si>
    <t xml:space="preserve">This gene encodes a protein that contains a coiled-coil motif and C-terminal forkhead-associated (FHA) domain. The encoded protein functions as a transcriptional coactivator that increases c-Myc activity and inhibits transforming growth factor beta (TGF-beta) and nuclear factor kappa-B (NF-kB) signaling. The encoded protein also regulates the stability of cyclin D1 mRNA, and may play a role in cell proliferation and cancer progression. Mutations in this gene are a cause of psychomotor retardation, epilepsy, and craniofacial dysmorphism (PMRED). [provided by RefSeq, Mar 2012] </t>
  </si>
  <si>
    <t>Ensembl:ENSG00000163877;HPRD:06999;MIM:608241;Vega:OTTHUMG00000004225</t>
  </si>
  <si>
    <t>PMRED;</t>
  </si>
  <si>
    <t>SNX14</t>
  </si>
  <si>
    <t>sorting nexin 14</t>
  </si>
  <si>
    <t>HGNC:HGNC:14977</t>
  </si>
  <si>
    <t>SPINOCEREBELLAR ATAXIA AUTOSOMAL RECESSIVE 20 616354;</t>
  </si>
  <si>
    <t xml:space="preserve">This gene encodes a member of the sorting nexin family. Members of this family have a phox (PX) phosphoinositide binding domain and are involved in intracellular trafficking. The encoded protein also contains a regulator of G protein signaling (RGS) domain. Regulator of G protein signaling family members are regulatory molecules that act as GTPase activating proteins for G alpha subunits of heterotrimeric G proteins. Alternate splicing results in transcript variants encoding distinct isoforms. [provided by RefSeq, Jul 2014] </t>
  </si>
  <si>
    <t>Ensembl:ENSG00000135317;HPRD:11590;MIM:616105;Vega:OTTHUMG00000015140</t>
  </si>
  <si>
    <t>SCAR20;RGS-PX2;</t>
  </si>
  <si>
    <t>SOBP</t>
  </si>
  <si>
    <t>sine oculis binding protein homolog</t>
  </si>
  <si>
    <t>HGNC:HGNC:29256</t>
  </si>
  <si>
    <t>MENTAL RETARDATION ANTERIOR MAXILLARY PROTRUSION AND STRABISMUS 613671;</t>
  </si>
  <si>
    <t xml:space="preserve">The protein encoded by this gene is a nuclear zinc finger protein that is involved in development of the cochlea. Defects in this gene have also been linked to intellectual disability. [provided by RefSeq, Mar 2011] </t>
  </si>
  <si>
    <t>Ensembl:ENSG00000112320;HPRD:07650;MIM:613667;Vega:OTTHUMG00000015312</t>
  </si>
  <si>
    <t>JXC1;MRAMS;</t>
  </si>
  <si>
    <t>SON</t>
  </si>
  <si>
    <t>SON DNA binding protein</t>
  </si>
  <si>
    <t>HGNC:HGNC:11183</t>
  </si>
  <si>
    <t>NO OMIM PHENOTYPE;SCHIZOPHRENIA (FROMER (2014) NATURE 506 179);DEVELOPMENTAL DELAY SEIZURE DISORDER MACROCEPHALY AND WHITE MATTER ABNORMALITIES (ZHU (2015) GENET;MED);</t>
  </si>
  <si>
    <t xml:space="preserve">This gene encodes a protein that contains multiple simple repeats. The encoded protein binds RNA and promotes pre-mRNA splicing, particularly of transcripts with poor splice sites. The protein also recognizes a specific DNA sequence found in the human hepatitis B virus (HBV) and represses HBV core promoter activity. There is a pseudogene for this gene on chromosome 1. Alternative splicing results in multiple transcript variants. [provided by RefSeq, Jul 2013] </t>
  </si>
  <si>
    <t>Ensembl:ENSG00000159140;HPRD:01678;MIM:182465;Vega:OTTHUMG00000065806</t>
  </si>
  <si>
    <t>SON3;BASS1;DBP-5;NREBP;C21ORF50;</t>
  </si>
  <si>
    <t>SOS1</t>
  </si>
  <si>
    <t>SOS Ras/Rac guanine nucleotide exchange factor 1</t>
  </si>
  <si>
    <t>HGNC:HGNC:11187</t>
  </si>
  <si>
    <t>FIBROMATOSIS GINGIVAL 135300;NOONAN SYNDROME 4 610733;</t>
  </si>
  <si>
    <t xml:space="preserve">This gene encodes a protein that is a guanine nucleotide exchange factor for RAS proteins, membrane proteins that bind guanine nucleotides and participate in signal transduction pathways. GTP binding activates and GTP hydrolysis inactivates RAS proteins. The product of this gene may regulate RAS proteins by facilitating the exchange of GTP for GDP. Mutations in this gene are associated with gingival fibromatosis 1 and Noonan syndrome type 4. [provided by RefSeq, Jul 2008] </t>
  </si>
  <si>
    <t>Ensembl:ENSG00000115904;HPRD:01681;MIM:182530;Vega:OTTHUMG00000102109</t>
  </si>
  <si>
    <t>GF1;HGF;NS4;GGF1;GINGF;</t>
  </si>
  <si>
    <t>SOX10</t>
  </si>
  <si>
    <t>SRY-box 10</t>
  </si>
  <si>
    <t>HGNC:HGNC:11190</t>
  </si>
  <si>
    <t>WAARDENBURG SYNDROME TYPE 4C 613266;WAARDENBURG SYNDROME TYPE 2E WITH OR WITHOUT NEUROLOGIC INVOLVEMENT 611584;PCWH SYNDROME 609136;</t>
  </si>
  <si>
    <t xml:space="preserve">This gene encodes a member of the SOX (SRY-related HMG-box) family of transcription factors involved in the regulation of embryonic development and in the determination of the cell fate. The encoded protein may act as a transcriptional activator after forming a protein complex with other proteins. This protein acts as a nucleocytoplasmic shuttle protein and is important for neural crest and peripheral nervous system development. Mutations in this gene are associated with Waardenburg-Shah and Waardenburg-Hirschsprung disease. [provided by RefSeq, Jul 2008] </t>
  </si>
  <si>
    <t>Ensembl:ENSG00000100146;HPRD:03752;MIM:602229;Vega:OTTHUMG00000149913</t>
  </si>
  <si>
    <t>DOM;WS4;PCWH;WS2E;WS4C;</t>
  </si>
  <si>
    <t>SOX11</t>
  </si>
  <si>
    <t>SRY-box 11</t>
  </si>
  <si>
    <t>HGNC:HGNC:11191</t>
  </si>
  <si>
    <t>MENTAL RETARDATION AUTOSOMAL DOMINANT 27 615866;</t>
  </si>
  <si>
    <t xml:space="preserve">This intronless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The protein may function in the developing nervous system and play a role in tumorigenesis. [provided by RefSeq, Jul 2008] </t>
  </si>
  <si>
    <t>Ensembl:ENSG00000176887;HPRD:02940;MIM:600898;Vega:OTTHUMG00000090333</t>
  </si>
  <si>
    <t>MRD27;</t>
  </si>
  <si>
    <t>SOX2</t>
  </si>
  <si>
    <t>SRY-box 2</t>
  </si>
  <si>
    <t>HGNC:HGNC:11195</t>
  </si>
  <si>
    <t>MICROPHTHALMIA SYNDROMIC 3 206900;OPTIC NERVE HYPOPLASIA AND ABNORMALITIES OF THE CENTRAL NERVOUS SYSTEM 206900;</t>
  </si>
  <si>
    <t xml:space="preserve">This intronless gene encodes a member of the SRY-related HMG-box (SOX) family of transcription factors involved in the regulation of embryonic development and in the determination of cell fate. The product of this gene is required for stem-cell maintenance in the central nervous system, and also regulates gene expression in the stomach. Mutations in this gene have been associated with optic nerve hypoplasia and with syndromic microphthalmia, a severe form of structural eye malformation. This gene lies within an intron of another gene called SOX2 overlapping transcript (SOX2OT). [provided by RefSeq, Jul 2008] </t>
  </si>
  <si>
    <t>Ensembl:ENSG00000181449;HPRD:08921;MIM:184429;Vega:OTTHUMG00000158222</t>
  </si>
  <si>
    <t>ANOP3;MCOPS3;</t>
  </si>
  <si>
    <t>SOX3</t>
  </si>
  <si>
    <t>SRY-box 3</t>
  </si>
  <si>
    <t>HGNC:HGNC:11199</t>
  </si>
  <si>
    <t>MENTAL RETARDATION X-LINKED WITH ISOLATED GROWTH HORMONE DEFICIENCY 300123;PANHYPOPITUITARISM X-LINKED 312000;</t>
  </si>
  <si>
    <t xml:space="preserve">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Mutations in this gene have been associated with X-linked mental retardation with growth hormone deficiency. [provided by RefSeq, Jul 2008] </t>
  </si>
  <si>
    <t>Ensembl:ENSG00000134595;HPRD:02432;MIM:313430;Vega:OTTHUMG00000022544</t>
  </si>
  <si>
    <t>PHP;GHDX;MRGH;PHPX;SOXB;</t>
  </si>
  <si>
    <t>SOX5</t>
  </si>
  <si>
    <t>SRY-box 5</t>
  </si>
  <si>
    <t>HGNC:HGNC:11201</t>
  </si>
  <si>
    <t>LAMB-SHAFFER SYNDROME 616803;</t>
  </si>
  <si>
    <t xml:space="preserve">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The encoded protein may play a role in chondrogenesis. A pseudogene of this gene is located on chromosome 8. Multiple transcript variants encoding distinct isoforms have been identified for this gene. [provided by RefSeq, Jul 2008] </t>
  </si>
  <si>
    <t>Ensembl:ENSG00000134532;HPRD:18086;MIM:604975;Vega:OTTHUMG00000169026</t>
  </si>
  <si>
    <t>L-SOX5;LAMSHF;L-SOX5B;L-SOX5F;</t>
  </si>
  <si>
    <t>SPG11</t>
  </si>
  <si>
    <t>spastic paraplegia 11 (autosomal recessive)</t>
  </si>
  <si>
    <t>HGNC:HGNC:11226</t>
  </si>
  <si>
    <t>SPASTIC PARAPLEGIA 11 AUTOSOMAL RECESSIVE 604360;</t>
  </si>
  <si>
    <t xml:space="preserve">The protein encoded by this gene is a potential transmembrane protein that is phosphorylated upon DNA damage. Defects in this gene are a cause of spastic paraplegia type 11 (SPG11). Multiple transcript variants encoding different isoforms have been found for this gene. [provided by RefSeq, May 2009] </t>
  </si>
  <si>
    <t>Ensembl:ENSG00000104133;HPRD:07963;MIM:610844;Vega:OTTHUMG00000131199</t>
  </si>
  <si>
    <t>ALS5;CMT2X;KIAA1840;</t>
  </si>
  <si>
    <t>SPRED1</t>
  </si>
  <si>
    <t>sprouty related EVH1 domain containing 1</t>
  </si>
  <si>
    <t>HGNC:HGNC:20249</t>
  </si>
  <si>
    <t>LEGIUS SYNDROME 611431;</t>
  </si>
  <si>
    <t xml:space="preserve">The protein encoded by this gene is a member of the Sprouty family of proteins and is phosphorylated by tyrosine kinase in response to several growth factors. The encoded protein can act as a homodimer or as a heterodimer with SPRED2 to regulate activation of the MAP kinase cascade. Defects in this gene are a cause of neurofibromatosis type 1-like syndrome (NFLS). [provided by RefSeq, Jul 2008] </t>
  </si>
  <si>
    <t>Ensembl:ENSG00000166068;HPRD:11601;MIM:609291;Vega:OTTHUMG00000172377</t>
  </si>
  <si>
    <t>NFLS;HSPRED1;SPRED-1;PPP1R147;</t>
  </si>
  <si>
    <t>SPTAN1</t>
  </si>
  <si>
    <t>spectrin alpha, non-erythrocytic 1</t>
  </si>
  <si>
    <t>HGNC:HGNC:11273</t>
  </si>
  <si>
    <t>EPILEPTIC ENCEPHALOPATHY EARLY INFANTILE 5;</t>
  </si>
  <si>
    <t xml:space="preserve">Spectrins are a family of filamentous cytoskeletal proteins that function as essential scaffold proteins that stabilize the plasma membrane and organize intracellular organelles. Spectrins are composed of alpha and beta dimers that associate to form tetramers linked in a head-to-head arrangement. This gene encodes an alpha spectrin that is specifically expressed in nonerythrocytic cells. The encoded protein has been implicated in other cellular functions including DNA repair and cell cycle regulation. Mutations in this gene are the cause of early infantile epileptic encephalopathy-5. Alternate splicing results in multiple transcript variants.[provided by RefSeq, Sep 2010] </t>
  </si>
  <si>
    <t>Ensembl:ENSG00000197694;HPRD:01684;MIM:182810;Vega:OTTHUMG00000020754</t>
  </si>
  <si>
    <t>NEAS;EIEE5;SPTA2;</t>
  </si>
  <si>
    <t>SRCAP</t>
  </si>
  <si>
    <t>Snf2-related CREBBP activator protein</t>
  </si>
  <si>
    <t>HGNC:HGNC:16974</t>
  </si>
  <si>
    <t>FLOATING-HARBOR SYNDROME 136140;</t>
  </si>
  <si>
    <t xml:space="preserve">This gene encodes the core catalytic component of the multiprotein chromatin-remodeling SRCAP complex. The encoded protein is an ATPase that is necessary for the incorporation of the histone variant H2A.Z into nucleosomes. It can function as a transcriptional activator in Notch-mediated, CREB-mediated and steroid receptor-mediated transcription. Mutations in this gene cause Floating-Harbor syndrome, a rare disorder characterized by short stature, language deficits and dysmorphic facial features. [provided by RefSeq, Feb 2012] </t>
  </si>
  <si>
    <t>Ensembl:ENSG00000080603;Ensembl:ENSG00000282034;HPRD:18103;MIM:611421;Vega:OTTHUMG00000132393;Vega:OTTHUMG00000191413</t>
  </si>
  <si>
    <t>EAF1;FLHS;SWR1;DOMO1;</t>
  </si>
  <si>
    <t>SRD5A3</t>
  </si>
  <si>
    <t>steroid 5 alpha-reductase 3</t>
  </si>
  <si>
    <t>HGNC:HGNC:25812</t>
  </si>
  <si>
    <t>CONGENITAL DISORDER OF GLYCOSYLATION TYPE IQ 612379;KAHRIZI SYNDROME 612713;</t>
  </si>
  <si>
    <t xml:space="preserve">The protein encoded by this gene belongs to the steroid 5-alpha reductase family, and polyprenol reductase subfamily. It is involved in the production of androgen 5-alpha-dihydrotestosterone (DHT) from testosterone, and maintenance of the androgen-androgen receptor activation pathway. This protein is also necessary for the conversion of polyprenol into dolichol, which is required for the synthesis of dolichol-linked monosaccharides and the oligosaccharide precursor used for N-linked glycosylation of proteins. Mutations in this gene are associated with congenital disorder of glycosylation type Iq. [provided by RefSeq, Mar 2011] </t>
  </si>
  <si>
    <t>Ensembl:ENSG00000128039;HPRD:07825;MIM:611715;Vega:OTTHUMG00000128733</t>
  </si>
  <si>
    <t>CDG1P;CDG1Q;KRIZI;SRD5A2L;SRD5A2L1;</t>
  </si>
  <si>
    <t>SRPX2</t>
  </si>
  <si>
    <t>sushi repeat containing protein, X-linked 2</t>
  </si>
  <si>
    <t>HGNC:HGNC:30668</t>
  </si>
  <si>
    <t>ROLANDIC EPILEPSY MENTAL RETARDATION AND SPEECH DYSPRAXIA 300643;</t>
  </si>
  <si>
    <t xml:space="preserve">This gene encodes a secreted protein that contains three sushi repeat motifs. The encoded protein may play a role in the development of speech and language centers in the brain. This protein may also be involved in angiogenesis. Mutations in this gene are the cause of bilateral perisylvian polymicrogyria, rolandic epilepsy, speech dyspraxia and mental retardation. [provided by RefSeq, May 2010] </t>
  </si>
  <si>
    <t>Ensembl:ENSG00000102359;HPRD:06726;MIM:300642;Vega:OTTHUMG00000022003</t>
  </si>
  <si>
    <t>BPP;CBPS;PMGX;RESDX;SRPUL;</t>
  </si>
  <si>
    <t>ST3GAL3</t>
  </si>
  <si>
    <t>ST3 beta-galactoside alpha-2,3-sialyltransferase 3</t>
  </si>
  <si>
    <t>HGNC:HGNC:10866</t>
  </si>
  <si>
    <t>MENTAL RETARDATION AUTOSOMAL RECESSIVE 12 611090;EPILEPTIC ENCEPHALOPATHY EARLY INFANTILE 15 615006;</t>
  </si>
  <si>
    <t xml:space="preserve">The protein encoded by this gene is a type II membrane protein that catalyzes the transfer of sialic acid from CMP-sialic acid to galactose-containing substrates. The encoded protein is normally found in the Golgi apparatus but can be proteolytically processed to a soluble form. This protein is a member of glycosyltransferase family 29. Mutations in this gene have been associated with autosomal recessive nonsymdromic mental retardation-12 (MRT12). Multiple transcript variants encoding several different isoforms have been found for this gene. [provided by RefSeq, Jul 2012] </t>
  </si>
  <si>
    <t>Ensembl:ENSG00000126091;HPRD:05930;MIM:606494;Vega:OTTHUMG00000007561</t>
  </si>
  <si>
    <t>ST3N;MRT12;SIAT6;EIEE15;ST3GALII;ST3GALIII;</t>
  </si>
  <si>
    <t>ST3GAL5</t>
  </si>
  <si>
    <t>ST3 beta-galactoside alpha-2,3-sialyltransferase 5</t>
  </si>
  <si>
    <t>HGNC:HGNC:10872</t>
  </si>
  <si>
    <t>AMISH INFANTILE EPILEPSY SYNDROME 609056;</t>
  </si>
  <si>
    <t xml:space="preserve">Ganglioside GM3 is known to participate in the induction of cell differentiation, modulation of cell proliferation, maintenance of fibroblast morphology, signal transduction, and integrin-mediated cell adhesion. The protein encoded by this gene is a type II membrane protein which catalyzes the formation of GM3 using lactosylceramide as the substrate. The encoded protein is a member of glycosyltransferase family 29 and may be localized to the Golgi apparatus. Mutation in this gene has been associated with Amish infantile epilepsy syndrome. Transcript variants encoding different isoforms have been found for this gene. [provided by RefSeq, Jul 2008] </t>
  </si>
  <si>
    <t>Ensembl:ENSG00000115525;HPRD:05098;MIM:604402;Vega:OTTHUMG00000130171</t>
  </si>
  <si>
    <t>SATI;SIAT9;ST3GALV;SIATGM3S;</t>
  </si>
  <si>
    <t>STAG1</t>
  </si>
  <si>
    <t>stromal antigen 1</t>
  </si>
  <si>
    <t>HGNC:HGNC:11354</t>
  </si>
  <si>
    <t xml:space="preserve">This gene is a member of the SCC3 family and is expressed in the nucleus. It encodes a component of cohesin, a multisubunit protein complex that provides sister chromatid cohesion along the length of a chromosome from DNA replication through prophase and prometaphase, after which it is dissociated in preparation for segregation during anaphase. [provided by RefSeq, Jul 2008] </t>
  </si>
  <si>
    <t>Ensembl:ENSG00000118007;HPRD:05076;MIM:604358;Vega:OTTHUMG00000159798</t>
  </si>
  <si>
    <t>SA1;SCC3A;</t>
  </si>
  <si>
    <t>STIL</t>
  </si>
  <si>
    <t>SCL/TAL1 interrupting locus</t>
  </si>
  <si>
    <t>HGNC:HGNC:10879</t>
  </si>
  <si>
    <t>MICROCEPHALY 7 PRIMARY AUTOSOMAL RECESSIVE 612703;</t>
  </si>
  <si>
    <t xml:space="preserve">This gene encodes a cytoplasmic protein implicated in regulation of the mitotic spindle checkpoint, a regulatory pathway that monitors chromosome segregation during cell division to ensure the proper distribution of chromosomes to daughter cells. The protein is phosphorylated in mitosis and in response to activation of the spindle checkpoint, and disappears when cells transition to G1 phase. It interacts with a mitotic regulator, and its expression is required to efficiently activate the spindle checkpoint. It is proposed to regulate Cdc2 kinase activity during spindle checkpoint arrest. Chromosomal deletions that fuse this gene and the adjacent locus commonly occur in T cell leukemias, and are thought to arise through illegitimate V-(D)-J recombination events. Multiple transcript variants encoding different isoforms have been found for this gene. [provided by RefSeq, Jul 2008] </t>
  </si>
  <si>
    <t>Ensembl:ENSG00000123473;HPRD:01627;MIM:181590;Vega:OTTHUMG00000007851</t>
  </si>
  <si>
    <t>SIL;MCPH7;</t>
  </si>
  <si>
    <t>STRA6</t>
  </si>
  <si>
    <t>stimulated by retinoic acid 6</t>
  </si>
  <si>
    <t>HGNC:HGNC:30650</t>
  </si>
  <si>
    <t>MICROPHTHALMIA SYNDROMIC 9 601186;MICROPHTHALMIA ISOLATED WITH COLOBOMA 8 601186;</t>
  </si>
  <si>
    <t xml:space="preserve">The protein encoded by this gene is a membrane protein involved in the metabolism of retinol. The encoded protein acts as a receptor for retinol/retinol binding protein complexes. This protein removes the retinol from the complex and transports it across the cell membrane. Defects in this gene are a cause of syndromic microphthalmia type 9 (MCOPS9). Several transcript variants encoding a few different isoforms have been found for this gene. [provided by RefSeq, Dec 2008] </t>
  </si>
  <si>
    <t>Ensembl:ENSG00000137868;HPRD:18122;MIM:610745;Vega:OTTHUMG00000138998</t>
  </si>
  <si>
    <t>MCOPS9;MCOPCB8;PP14296;</t>
  </si>
  <si>
    <t>STT3A</t>
  </si>
  <si>
    <t>STT3A, catalytic subunit of the oligosaccharyltransferase complex</t>
  </si>
  <si>
    <t>HGNC:HGNC:6172</t>
  </si>
  <si>
    <t>CONGENITAL DISORDER OF GLYCOSYLATION TYPE IW 615596;</t>
  </si>
  <si>
    <t xml:space="preserve">The protein encoded by this gene is a catalytic subunit of the N-oligosaccharyltransferase (OST) complex, which functions in the endoplasmic reticulum to transfer glycan chains to asparagine residues of target proteins. A separate complex containing a similar catalytic subunit with an overlapping function also exists. Multiple transcript variants encoding different isoforms have been found for this gene. [provided by RefSeq, Aug 2015] </t>
  </si>
  <si>
    <t>Ensembl:ENSG00000134910;HPRD:03086;MIM:601134;Vega:OTTHUMG00000165852</t>
  </si>
  <si>
    <t>TMC;ITM1;STT3-A;</t>
  </si>
  <si>
    <t>STT3B</t>
  </si>
  <si>
    <t>STT3B, catalytic subunit of the oligosaccharyltransferase complex</t>
  </si>
  <si>
    <t>HGNC:HGNC:30611</t>
  </si>
  <si>
    <t>CONGENITAL DISORDER OF GLYCOSYLATION TYPE IX 615597;</t>
  </si>
  <si>
    <t xml:space="preserve">The protein encoded by this gene is a catalytic subunit of a protein complex that transfers oligosaccharides onto asparagine residues. Defects in this gene are a cause of congenital disorder of glycosylation Ix (CDG1X). [provided by RefSeq, Jun 2014] </t>
  </si>
  <si>
    <t>Ensembl:ENSG00000163527;HPRD:12268;MIM:608605;Vega:OTTHUMG00000130673</t>
  </si>
  <si>
    <t>SIMP;CDG1X;STT3-B;</t>
  </si>
  <si>
    <t>STX1B</t>
  </si>
  <si>
    <t>syntaxin 1B</t>
  </si>
  <si>
    <t>HGNC:HGNC:18539</t>
  </si>
  <si>
    <t>GENERALIZED EPILEPSY WITH FEBRILE SEIZURES PLUS TYPE 9 616172;</t>
  </si>
  <si>
    <t xml:space="preserve">The protein encoded by this gene belongs to a family of proteins thought to play a role in the exocytosis of synaptic vesicles. Vesicle exocytosis releases vesicular contents and is important to various cellular functions. For instance, the secretion of transmitters from neurons plays an important role in synaptic transmission. After exocytosis, the membrane and proteins from the vesicle are retrieved from the plasma membrane through the process of endocytosis. Mutations in this gene have been identified as one cause of fever-associated epilepsy syndromes. A possible link between this gene and Parkinson's disease has also been suggested. [provided by RefSeq, Jan 2015] </t>
  </si>
  <si>
    <t>Ensembl:ENSG00000099365;HPRD:18126;MIM:601485;Vega:OTTHUMG00000132391</t>
  </si>
  <si>
    <t>GEFSP9;STX1B1;STX1B2;</t>
  </si>
  <si>
    <t>STXBP1</t>
  </si>
  <si>
    <t>syntaxin binding protein 1</t>
  </si>
  <si>
    <t>HGNC:HGNC:11444</t>
  </si>
  <si>
    <t>EPILEPTIC ENCEPHALOPATHY EARLY INFANTILE 4 612164;</t>
  </si>
  <si>
    <t xml:space="preserve">This gene encodes a syntaxin-binding protein. The encoded protein appears to play a role in release of neurotransmitters via regulation of syntaxin, a transmembrane attachment protein receptor. Mutations in this gene have been associated with infantile epileptic encephalopathy-4. Alternatively spliced transcript variants have been described. [provided by RefSeq, Feb 2010] </t>
  </si>
  <si>
    <t>Ensembl:ENSG00000136854;HPRD:04235;MIM:602926;Vega:OTTHUMG00000020713</t>
  </si>
  <si>
    <t>P67;NSEC1;UNC18;RBSEC1;MUNC18-1;</t>
  </si>
  <si>
    <t>SUCLA2</t>
  </si>
  <si>
    <t>succinate-CoA ligase ADP-forming beta subunit</t>
  </si>
  <si>
    <t>HGNC:HGNC:11448</t>
  </si>
  <si>
    <t>MITOCHONDRIAL DNA DEPLETION SYNDROME 5 (ENCEPHALOMYOPATHIC WITH OR WITHOUT METHYLMALONIC ACIDURIA);612073;</t>
  </si>
  <si>
    <t xml:space="preserve">Succinyl-CoA synthetase (SCS) is a mitochondrial matrix enzyme that acts as a heterodimer, being composed of an invariant alpha subunit and a substrate-specific beta subunit. The protein encoded by this gene is an ATP-specific SCS beta subunit that dimerizes with the SCS alpha subunit to form SCS-A, an essential component of the tricarboxylic acid cycle. SCS-A hydrolyzes ATP to convert succinate to succinyl-CoA. Defects in this gene are a cause of myopathic mitochondrial DNA depletion syndrome. A pseudogene of this gene has been found on chromosome 6. [provided by RefSeq, Jul 2008] </t>
  </si>
  <si>
    <t>Ensembl:ENSG00000136143;HPRD:06798;MIM:603921;Vega:OTTHUMG00000016889</t>
  </si>
  <si>
    <t>A-BETA;MTDPS5;SCS-BETAA;</t>
  </si>
  <si>
    <t>SUOX</t>
  </si>
  <si>
    <t>sulfite oxidase</t>
  </si>
  <si>
    <t>HGNC:HGNC:11460</t>
  </si>
  <si>
    <t>SULFITE OXIDASE DEFICIENCY 272300;</t>
  </si>
  <si>
    <t xml:space="preserve">Sulfite oxidase is a homodimeric protein localized to the intermembrane space of mitochondria. Each subunit contains a heme domain and a molybdopterin-binding domain. The enzyme catalyzes the oxidation of sulfite to sulfate, the final reaction in the oxidative degradation of the sulfur amino acids cysteine and methionine. Sulfite oxidase deficiency results in neurological abnormalities which are often fatal at an early age. Alternative splicing results in multiple transcript variants encoding identical proteins. [provided by RefSeq, Jul 2008] </t>
  </si>
  <si>
    <t>Ensembl:ENSG00000139531;HPRD:06055;MIM:606887;Vega:OTTHUMG00000128503</t>
  </si>
  <si>
    <t>SURF1</t>
  </si>
  <si>
    <t>surfeit 1</t>
  </si>
  <si>
    <t>HGNC:HGNC:11474</t>
  </si>
  <si>
    <t>LEIGH SYNDROME DUE TO COX DEFICIENCY 256000;</t>
  </si>
  <si>
    <t xml:space="preserve">This gene encodes a protein localized to the inner mitochondrial membrane and thought to be involved in the biogenesis of the cytochrome c oxidase complex. The protein is a member of the SURF1 family, which includes the related yeast protein SHY1 and rickettsial protein RP733. The gene is located in the surfeit gene cluster, a group of very tightly linked genes that do not share sequence similarity, where it shares a bidirectional promoter with SURF2 on the opposite strand. Defects in this gene are a cause of Leigh syndrome, a severe neurological disorder that is commonly associated with systemic cytochrome c oxidase deficiency. [provided by RefSeq, Jul 2008] </t>
  </si>
  <si>
    <t>Ensembl:ENSG00000148290;HPRD:01711;MIM:185620;Vega:OTTHUMG00000020866</t>
  </si>
  <si>
    <t>CMT4K;</t>
  </si>
  <si>
    <t>SYN1</t>
  </si>
  <si>
    <t>synapsin I</t>
  </si>
  <si>
    <t>HGNC:HGNC:11494</t>
  </si>
  <si>
    <t>EPILEPSY X-LINKED WITH VARIABLE LEARNING DISABILITIES AND BEHAVIOR DISORDERS 300491;</t>
  </si>
  <si>
    <t xml:space="preserve">This gene is a member of the synapsin gene family. Synapsins encode neuronal phosphoproteins which associate with the cytoplasmic surface of synaptic vesicles. Family members are characterized by common protein domains, and they are implicated in synaptogenesis and the modulation of neurotransmitter release, suggesting a potential role in several neuropsychiatric diseases. This member of the synapsin family plays a role in regulation of axonogenesis and synaptogenesis. The protein encoded serves as a substrate for several different protein kinases and phosphorylation may function in the regulation of this protein in the nerve terminal. Mutations in this gene may be associated with X-linked disorders with primary neuronal degeneration such as Rett syndrome. Alternatively spliced transcript variants encoding different isoforms have been identified. [provided by RefSeq, Jul 2008] </t>
  </si>
  <si>
    <t>Ensembl:ENSG00000008056;HPRD:02433;MIM:313440;Vega:OTTHUMG00000021454</t>
  </si>
  <si>
    <t>SYNI;SYN1A;SYN1B;</t>
  </si>
  <si>
    <t>SYNCRIP</t>
  </si>
  <si>
    <t>synaptotagmin binding cytoplasmic RNA interacting protein</t>
  </si>
  <si>
    <t>HGNC:HGNC:16918</t>
  </si>
  <si>
    <t xml:space="preserve">This gene encodes a member of the cellular heterogeneous nuclear ribonucleoprotein (hnRNP) family. hnRNPs are RNA binding proteins that complex with heterogeneous nuclear RNA (hnRNA) and regulate alternative splicing, polyadenylation, and other aspects of mRNA metabolism and transport. The encoded protein plays a role in multiple aspects of mRNA maturation and is associated with several multiprotein complexes including the apoB RNA editing-complex and survival of motor neurons (SMN) complex. Alternatively spliced transcript variants encoding multiple isoforms have been observed for this gene, and a pseudogene of this gene is located on the short arm of chromosome 20. [provided by RefSeq, Dec 2011] </t>
  </si>
  <si>
    <t>Ensembl:ENSG00000135316;HPRD:06734;MIM:616686;Vega:OTTHUMG00000015141</t>
  </si>
  <si>
    <t>PP68;NSAP1;GRYRBP;HNRNPQ;HNRPQ1;GRY-RBP;HNRNP-Q;</t>
  </si>
  <si>
    <t>SYNE1</t>
  </si>
  <si>
    <t>spectrin repeat containing nuclear envelope protein 1</t>
  </si>
  <si>
    <t>HGNC:HGNC:17089</t>
  </si>
  <si>
    <t>EMERY-DREIFUSS MUSCULAR DYSTROPHY 4 AUTOSOMAL DOMINANT 612998;SPINOCEREBELLAR ATAXIA AUTOSOMAL RECESSIVE 8 610743;</t>
  </si>
  <si>
    <t xml:space="preserve">This gene encodes a spectrin repeat containing protein expressed in skeletal and smooth muscle, and peripheral blood lymphocytes, that localizes to the nuclear membrane. Mutations in this gene have been associated with autosomal recessive spinocerebellar ataxia 8, also referred to as autosomal recessive cerebellar ataxia type 1 or recessive ataxia of Beauce. Alternatively spliced transcript variants encoding different isoforms have been described. [provided by RefSeq, Jul 2008] </t>
  </si>
  <si>
    <t>Ensembl:ENSG00000131018;HPRD:09762;MIM:608441;Vega:OTTHUMG00000015841</t>
  </si>
  <si>
    <t>8B;CPG2;ARCA1;EDMD4;MYNE1;NESP1;SCAR8;C6ORF98;DJ45H2.2;</t>
  </si>
  <si>
    <t>SYNGAP1</t>
  </si>
  <si>
    <t>synaptic Ras GTPase activating protein 1</t>
  </si>
  <si>
    <t>HGNC:HGNC:11497</t>
  </si>
  <si>
    <t>MENTAL RETARDATION AUTOSOMAL DOMINANT 5 612621;</t>
  </si>
  <si>
    <t xml:space="preserve">The protein encoded by this gene is a major component of the postsynaptic density (PSD), a group of proteins found associated with NMDA receptors at synapses. The encoded protein is phosphorylated by calmodulin-dependent protein kinase II and dephosphorylated by NMDA receptor activation. Defects in this gene are a cause of mental retardation autosomal dominant type 5 (MRD5). [provided by RefSeq, Dec 2009] </t>
  </si>
  <si>
    <t>Ensembl:ENSG00000197283;HPRD:16018;MIM:603384;Vega:OTTHUMG00000031096</t>
  </si>
  <si>
    <t>MRD5;RASA1;RASA5;SYNGAP;</t>
  </si>
  <si>
    <t>SYP</t>
  </si>
  <si>
    <t>synaptophysin</t>
  </si>
  <si>
    <t>HGNC:HGNC:11506</t>
  </si>
  <si>
    <t>MENTAL RETARDATION X-LINKED 96 300802;</t>
  </si>
  <si>
    <t xml:space="preserve">This gene encodes an integral membrane protein of small synaptic vesicles in brain and endocrine cells. The protein also binds cholesterol and is thought to direct targeting of vesicle-associated membrane protein 2 (synaptobrevin) to intracellular compartments. Mutations in this gene are associated with X-linked mental retardation (XLMR). [provided by RefSeq, Aug 2011] </t>
  </si>
  <si>
    <t>Ensembl:ENSG00000102003;HPRD:02435;MIM:313475;Vega:OTTHUMG00000034557</t>
  </si>
  <si>
    <t>MRX96;MRXSYP;</t>
  </si>
  <si>
    <t>SYT14</t>
  </si>
  <si>
    <t>synaptotagmin 14</t>
  </si>
  <si>
    <t>HGNC:HGNC:23143</t>
  </si>
  <si>
    <t>SPINOCEREBELLAR ATAXIA AUTOSOMAL RECESSIVE 11 614229;</t>
  </si>
  <si>
    <t xml:space="preserve">This gene is a member of the synaptotagmin gene family and encodes a protein similar to other family members that mediate membrane trafficking in synaptic transmission. The encoded protein is a calcium-independent synaptotagmin. Mutations in this gene are a cause of autosomal recessive spinocerebellar ataxia-11 (SCAR11), and a t(1;3) translocation of this gene has been associated with neurodevelopmental abnormalities. Alternatively spliced transcript variants encoding multiple isoforms have been observed for this gene, and a pseudogene of this gene is located on the long arm of chromosome 4. [provided by RefSeq, Dec 2011] </t>
  </si>
  <si>
    <t>Ensembl:ENSG00000143469;HPRD:11617;MIM:610949;Vega:OTTHUMG00000036652</t>
  </si>
  <si>
    <t>SCAR11;SYTXIV;</t>
  </si>
  <si>
    <t>TAF2</t>
  </si>
  <si>
    <t>TATA-box binding protein associated factor 2</t>
  </si>
  <si>
    <t>HGNC:HGNC:11536</t>
  </si>
  <si>
    <t>MENTAL RETARDATION AUTOSOMAL RECESSIVE 40 615599;</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</si>
  <si>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larger subunits of TFIID that is stably associated with the TFIID complex. It contributes to interactions at and downstream of the transcription initiation site, interactions that help determine transcription complex response to activators. [provided by RefSeq, Jul 2008] </t>
  </si>
  <si>
    <t>Ensembl:ENSG00000064313;HPRD:07060;MIM:604912;Vega:OTTHUMG00000165009</t>
  </si>
  <si>
    <t>MRT40;TAF2B;CIF150;TAFII150;</t>
  </si>
  <si>
    <t>TAT</t>
  </si>
  <si>
    <t>tyrosine aminotransferase</t>
  </si>
  <si>
    <t>HGNC:HGNC:11573</t>
  </si>
  <si>
    <t>TYROSINEMIA TYPE II 276600;</t>
  </si>
  <si>
    <t xml:space="preserve">This nuclear gene encodes a mitochondrial protein tyrosine aminotransferase which is present in the liver and catalyzes the conversion of L-tyrosine into p-hydroxyphenylpyruvate. Mutations in this gene cause tyrosinemia (type II, Richner-Hanhart syndrome), a disorder accompanied by major skin and corneal lesions, with possible mental retardation. A regulator gene for tyrosine aminotransferase is X-linked. [provided by RefSeq, Jul 2008] </t>
  </si>
  <si>
    <t>Ensembl:ENSG00000198650;HPRD:11776;MIM:613018;Vega:OTTHUMG00000137590</t>
  </si>
  <si>
    <t>TBC1D24</t>
  </si>
  <si>
    <t>TBC1 domain family member 24</t>
  </si>
  <si>
    <t>HGNC:HGNC:29203</t>
  </si>
  <si>
    <t>MYOCLONIC EPILEPSY INFANTILE FAMILIAL 605021;EPILEPTIC ENCEPHALOPATHY EARLY INFANTILE 16 615338;</t>
  </si>
  <si>
    <t xml:space="preserve">This gene encodes a protein with a conserved domain, referred to as the TBC domain, characteristic of proteins which interact with GTPases. TBC domain proteins may serve as GTPase-activating proteins for a particular group of GTPases, the Rab (Ras-related proteins in brain) small GTPases which are involved in the regulation of membrane trafficking. Mutations in this gene are associated with familial infantile myoclonic epilepsy. Alternative splicing results in multiple transcript variants. [provided by RefSeq, Feb 2011] </t>
  </si>
  <si>
    <t>Ensembl:ENSG00000162065;MIM:613577;Vega:OTTHUMG00000177150</t>
  </si>
  <si>
    <t>FIME;DOORS;TLDC6;DFNA65;DFNB86;EIEE16;</t>
  </si>
  <si>
    <t>TBC1D7</t>
  </si>
  <si>
    <t>TBC1 domain family member 7</t>
  </si>
  <si>
    <t>HGNC:HGNC:21066</t>
  </si>
  <si>
    <t>MACROCEPHALY/MEGALENCEPHALY SYNDROME AUTOSOMAL RECESSIVE 248000;</t>
  </si>
  <si>
    <t xml:space="preserve">This gene encodes a member of the TBC-domain containing protein family. The encoded protein functions as a subunit of the tuberous sclerosis TSC1-TSC2 complex which plays a role in the regulation of cellular growth and differentiation. Mutations in this gene have been associated with autosomal recessive megalencephaly. Alternative splicing results in multiple transcript variants. Naturally occurring readthrough transcription occurs between this locus and downstream LOC100130357. [provided by RefSeq, Jan 2016] </t>
  </si>
  <si>
    <t>Ensembl:ENSG00000145979;HPRD:18165;MIM:612655;Vega:OTTHUMG00000014272</t>
  </si>
  <si>
    <t>TBC7;MGCPH;PIG51;</t>
  </si>
  <si>
    <t>TBCE</t>
  </si>
  <si>
    <t>tubulin folding cofactor E</t>
  </si>
  <si>
    <t>HGNC:HGNC:11582</t>
  </si>
  <si>
    <t>KENNY-CAFFEY SYNDROME-1 244460;HYPOPARATHYROIDISM-RETARDATION-DYSMORPHISM SYNDROME 241410;</t>
  </si>
  <si>
    <t xml:space="preserve">Cofactor E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Two transcript variants encoding the same protein have been found for this gene. [provided by RefSeq, Jul 2008] </t>
  </si>
  <si>
    <t>Ensembl:ENSG00000116957;HPRD:05381;MIM:604934;Vega:OTTHUMG00000039987</t>
  </si>
  <si>
    <t>HRD;KCS;KCS1;PAC2;</t>
  </si>
  <si>
    <t>TBR1</t>
  </si>
  <si>
    <t>T-box, brain 1</t>
  </si>
  <si>
    <t>HGNC:HGNC:11590</t>
  </si>
  <si>
    <t>NO OMIM PHENOTYPE;INTELLECTUAL DISABILITY (HAMDAN (2014) PLOS GENET 10);AUTISM (O'ROAK (2012) SCIENCE 338 1619);VENTRICULOMEGALY (TRAYLOR (2012) MOL SYNDROMOL 3 102);</t>
  </si>
  <si>
    <t xml:space="preserve">This gene is a member of a conserved family of genes that share a common DNA-binding domain, the T-box. T-box genes encode transcription factors involved in the regulation of numerous developmental processes. In mouse, the ortholog of this gene is expressed in the cerebral cortex, hippocampus, amygdala and olfactory bulb and is thought to play an important role in neuronal migration and axonal projection. In mouse, the C-terminal region of this protein was found to be necessary and sufficient for association with the guanylate kinase domain of calcium/calmodulin-dependent serine protein kinase. [provided by RefSeq, Dec 2015] </t>
  </si>
  <si>
    <t>Ensembl:ENSG00000136535;HPRD:07055;MIM:604616;Vega:OTTHUMG00000153888</t>
  </si>
  <si>
    <t>TBR-1;TES-56;</t>
  </si>
  <si>
    <t>TCF20</t>
  </si>
  <si>
    <t>transcription factor 20</t>
  </si>
  <si>
    <t>HGNC:HGNC:11631</t>
  </si>
  <si>
    <t>NO OMIM PHENOTYPE;AUTISM SPECTRUM DISORDER (BABBS (2014) J MED GENET 51 737);</t>
  </si>
  <si>
    <t xml:space="preserve">This gene encodes a transcription factor that recognizes the platelet-derived growth factor-responsive element in the matrix metalloproteinase 3 promoter. The encoded protein is thought to be a transcriptional coactivator, enhancing the activity of transcription factors such as JUN and SP1. Mutations in this gene are associated with autism spectrum disorders. Alternative splicing results in multiple transcript variants. [provided by RefSeq, Sep 2015] </t>
  </si>
  <si>
    <t>Ensembl:ENSG00000100207;HPRD:04378;MIM:603107;Vega:OTTHUMG00000150920</t>
  </si>
  <si>
    <t>AR1;SPBP;TCF-20;</t>
  </si>
  <si>
    <t>TCF4</t>
  </si>
  <si>
    <t>transcription factor 4</t>
  </si>
  <si>
    <t>HGNC:HGNC:11634</t>
  </si>
  <si>
    <t>PITT-HOPKINS SYNDROME 610954;</t>
  </si>
  <si>
    <t xml:space="preserve">This gene encodes transcription factor 4, a basic helix-loop-helix transcription factor. The encoded protein recognizes an Ephrussi-box ('E-box') binding site ('CANNTG') - a motif first identified in immunoglobulin enhancers. This gene is broadly expressed, and may play an important role in nervous system development. Defects in this gene are a cause of Pitt-Hopkins syndrome. In addition, an intronic CTG repeat normally numbering 10-37 repeat units can expand to &amp;gt;50 repeat units and cause Fuchs endothelial corneal dystrophy. Multiple alternatively spliced transcript variants that encode different proteins have been described. [provided by RefSeq, Jul 2016] </t>
  </si>
  <si>
    <t>Ensembl:ENSG00000196628;HPRD:03780;MIM:602272;Vega:OTTHUMG00000132713</t>
  </si>
  <si>
    <t>E2-2;ITF2;PTHS;SEF2;FECD3;ITF-2;SEF-2;TCF-4;SEF2-1;SEF2-1A;SEF2-1B;SEF2-1D;BHLHB19;</t>
  </si>
  <si>
    <t>TCF7L2</t>
  </si>
  <si>
    <t>transcription factor 7 like 2</t>
  </si>
  <si>
    <t>HGNC:HGNC:11641</t>
  </si>
  <si>
    <t>DIABETES MELLITUS TYPE 2 SUSCEPTIBILITY TO 125853;</t>
  </si>
  <si>
    <t xml:space="preserve">This gene encodes a high mobility group (HMG) box-containing transcription factor that plays a key role in the Wnt signaling pathway. The protein has been implicated in blood glucose homeostasis. Genetic variants of this gene are associated with increased risk of type 2 diabetes. Several transcript variants encoding multiple different isoforms have been found for this gene.[provided by RefSeq, Oct 2010] </t>
  </si>
  <si>
    <t>Ensembl:ENSG00000148737;HPRD:03751;MIM:602228;Vega:OTTHUMG00000019070</t>
  </si>
  <si>
    <t>TCF4;TCF-4;</t>
  </si>
  <si>
    <t>TECR</t>
  </si>
  <si>
    <t>trans-2,3-enoyl-CoA reductase</t>
  </si>
  <si>
    <t>HGNC:HGNC:4551</t>
  </si>
  <si>
    <t>MENTAL RETARDATION AUTOSOMAL RECESSIVE 14 614020;</t>
  </si>
  <si>
    <t xml:space="preserve">This gene encodes a multi-pass membrane protein that resides in the endoplasmic reticulum, and belongs to the steroid 5-alpha reductase family. The elongation of microsomal long and very long chain fatty acid consists of 4 sequential reactions. This protein catalyzes the final step, reducing trans-2,3-enoyl-CoA to saturated acyl-CoA. Alternatively spliced transcript variants have been found for this gene.[provided by RefSeq, Apr 2011] </t>
  </si>
  <si>
    <t>Ensembl:ENSG00000099797;HPRD:17076;MIM:610057;Vega:OTTHUMG00000183290</t>
  </si>
  <si>
    <t>SC2;TER;GPSN2;MRT14;</t>
  </si>
  <si>
    <t>TFAP2A</t>
  </si>
  <si>
    <t>transcription factor AP-2 alpha</t>
  </si>
  <si>
    <t>HGNC:HGNC:11742</t>
  </si>
  <si>
    <t>BRANCHIOOCULOFACIAL SYNDROME 113620;</t>
  </si>
  <si>
    <t xml:space="preserve">The protein encoded by this gene is a transcription factor that binds the consensus sequence 5'-GCCNNNGGC-3'. The encoded protein functions as either a homodimer or as a heterodimer with similar family members. This protein activates the transcription of some genes while inhibiting the transcription of others. Defects in this gene are a cause of branchiooculofacial syndrome (BOFS). Three transcript variants encoding different isoforms have been found for this gene.[provided by RefSeq, Dec 2009] </t>
  </si>
  <si>
    <t>Ensembl:ENSG00000137203;HPRD:00128;MIM:107580;Vega:OTTHUMG00000014235</t>
  </si>
  <si>
    <t>AP-2;BOFS;AP2TF;TFAP2;AP-2ALPHA;</t>
  </si>
  <si>
    <t>TGFBR1</t>
  </si>
  <si>
    <t>transforming growth factor beta receptor 1</t>
  </si>
  <si>
    <t>HGNC:HGNC:11772</t>
  </si>
  <si>
    <t>LOEYS-DIETZ SYNDROME TYPE 1A 609192;LOEYS-DIETZ SYNDROME TYPE 2A 608967;MULTIPLE SELF-HEALING SQUAMOUS EPITHELIOMA SUSCEPTIBLITY TO 132800;</t>
  </si>
  <si>
    <t>The protein encoded by this gene forms a heteromeric complex with type II TGF-beta receptors when bound to TGF-beta, transducing the TGF-beta signal from the cell surface to the cytoplasm. The encoded protein is a serine/threonine protein kinase. Mutations in this gene have been associated with Loeys-Dietz aortic aneurysm syndrome (LDAS). Multiple transcript variants encoding different isoforms have been found for this gene. [provided by RefSeq, Aug 2008]</t>
  </si>
  <si>
    <t>Ensembl:ENSG00000106799;HPRD:01822;MIM:190181;Vega:OTTHUMG00000020353</t>
  </si>
  <si>
    <t>AAT5;ALK5;ESS1;LDS1;MSSE;SKR4;ALK-5;LDS1A;LDS2A;TGFR-1;ACVRLK4;TBETAR-I;</t>
  </si>
  <si>
    <t>TGFBR2</t>
  </si>
  <si>
    <t>transforming growth factor beta receptor 2</t>
  </si>
  <si>
    <t>HGNC:HGNC:11773</t>
  </si>
  <si>
    <t>COLORECTAL CANCER HEREDITARY NONPOLYPOSIS TYPE 6 614331;ESOPHAGEAL CANCER SOMATIC 133239;LOEYS-DIETZ SYNDROME TYPE 1B 610168;LOEYS-DIETZ SYNDROME TYPE 2B 610380;</t>
  </si>
  <si>
    <t>This gene encodes a member of the Ser/Thr protein kinase family and the TGFB receptor subfamily. The encoded protein is a transmembrane protein that has a protein kinase domain, forms a heterodimeric complex with another receptor protein, and binds TGF-beta. This receptor/ligand complex phosphorylates proteins, which then enter the nucleus and regulate the transcription of a subset of genes related to cell proliferation. Mutations in this gene have been associated with Marfan Syndrome, Loeys-Deitz Aortic Aneurysm Syndrome, and the development of various types of tumors. Alternatively spliced transcript variants encoding different isoforms have been characterized. [provided by RefSeq, Jul 2008]</t>
  </si>
  <si>
    <t>Ensembl:ENSG00000163513;HPRD:01823;MIM:190182;Vega:OTTHUMG00000130569</t>
  </si>
  <si>
    <t>AAT3;FAA3;LDS2;MFS2;RIIC;LDS1B;LDS2B;TAAD2;TGFR-2;TGFBETA-RII;</t>
  </si>
  <si>
    <t>TGIF1</t>
  </si>
  <si>
    <t>TGFB induced factor homeobox 1</t>
  </si>
  <si>
    <t>HGNC:HGNC:11776</t>
  </si>
  <si>
    <t>HOLOPROSENCEPHALY-4 142946;</t>
  </si>
  <si>
    <t xml:space="preserve">The protein encoded by this gene is a member of the three-amino acid loop extension (TALE) superclass of atypical homeodomains. TALE homeobox proteins are highly conserved transcription regulators. This particular homeodomain binds to a previously characterized retinoid X receptor responsive element from the cellular retinol-binding protein II promoter. In addition to its role in inhibiting 9-cis-retinoic acid-dependent RXR alpha transcription activation of the retinoic acid responsive element, the protein is an active transcriptional co-repressor of SMAD2 and may participate in the transmission of nuclear signals during development and in the adult. Mutations in this gene are associated with holoprosencephaly type 4, which is a structural anomaly of the brain. Alternative splicing has been observed at this locus and multiple splice variants encoding distinct isoforms are described. [provided by RefSeq, Jul 2013] </t>
  </si>
  <si>
    <t>Ensembl:ENSG00000177426;HPRD:04023;MIM:602630;Vega:OTTHUMG00000131511</t>
  </si>
  <si>
    <t>HPE4;TGIF;</t>
  </si>
  <si>
    <t>TH</t>
  </si>
  <si>
    <t>tyrosine hydroxylase</t>
  </si>
  <si>
    <t>HGNC:HGNC:11782</t>
  </si>
  <si>
    <t>SEGAWA SYNDROME RECESSIVE 605407;</t>
  </si>
  <si>
    <t xml:space="preserve">The protein encoded by this gene is involved in the conversion of tyrosine to dopamine. It is the rate-limiting enzyme in the synthesis of catecholamines, hence plays a key role in the physiology of adrenergic neurons. Mutations in this gene have been associated with autosomal recessive Segawa syndrome. Alternatively spliced transcript variants encoding different isoforms have been noted for this gene. [provided by RefSeq, Jul 2008] </t>
  </si>
  <si>
    <t>Ensembl:ENSG00000180176;HPRD:01865;MIM:191290;Vega:OTTHUMG00000009559</t>
  </si>
  <si>
    <t>TYH;DYT14;DYT5B;</t>
  </si>
  <si>
    <t>THOC6</t>
  </si>
  <si>
    <t>THO complex 6</t>
  </si>
  <si>
    <t>HGNC:HGNC:28369</t>
  </si>
  <si>
    <t>BEAULIEU-BOYCOTT-INNES SYNDROME 613680;</t>
  </si>
  <si>
    <t>Ensembl:ENSG00000131652;HPRD:14504;MIM:615403;Vega:OTTHUMG00000177451</t>
  </si>
  <si>
    <t>BBIS;WDR58;FSAP35;</t>
  </si>
  <si>
    <t>THRB</t>
  </si>
  <si>
    <t>thyroid hormone receptor beta</t>
  </si>
  <si>
    <t>HGNC:HGNC:11799</t>
  </si>
  <si>
    <t>THYROID HORMONE RESISTANCE 188570;THYROID HORMONE RESISTANCE AUTOSOMAL RECESSIVE 274300;THYROID HORMONE RESISTANCE SELECTIVE PITUITARY 145650;</t>
  </si>
  <si>
    <t xml:space="preserve">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Mutations in this gene are known to be a cause of generalized thyroid hormone resistance (GTHR), a syndrome characterized by goiter and high levels of circulating thyroid hormone (T3-T4), with normal or slightly elevated thyroid stimulating hormone (TSH). Several alternatively spliced transcript variants encoding the same protein have been observed for this gene. [provided by RefSeq, Jul 2008] </t>
  </si>
  <si>
    <t>Ensembl:ENSG00000151090;HPRD:07521;MIM:190160;Vega:OTTHUMG00000130478</t>
  </si>
  <si>
    <t>GRTH;PRTH;THR1;ERBA2;NR1A2;THRB1;THRB2;C-ERBA-2;C-ERBA-BETA;</t>
  </si>
  <si>
    <t>TIMM8A</t>
  </si>
  <si>
    <t>translocase of inner mitochondrial membrane 8 homolog A (yeast)</t>
  </si>
  <si>
    <t>HGNC:HGNC:11817</t>
  </si>
  <si>
    <t>DEAFNESS X-LINKED 1 PROGRESSIVE;MOHR-TRANEBJAERG SYNDROME 304700;JENSEN SYNDROME 311150;</t>
  </si>
  <si>
    <t xml:space="preserve">This translocase is involved in the import and insertion of hydrophobic membrane proteins from the cytoplasm into the mitochondrial inner membrane. The gene is mutated in Mohr-Tranebjaerg syndrome/Deafness Dystonia Syndrome (MTS/DDS) and it is postulated that MTS/DDS is a mitochondrial disease caused by a defective mitochondrial protein import system. Defects in this gene also cause Jensen syndrome; an X-linked disease with opticoacoustic nerve atrophy and muscle weakness. This protein, along with TIMM13, forms a 70 kDa heterohexamer. Alternative splicing results in multiple transcript variants encoding distinct isoforms.[provided by RefSeq, Mar 2009] </t>
  </si>
  <si>
    <t>Ensembl:ENSG00000126953;HPRD:02287;MIM:300356;Vega:OTTHUMG00000022028</t>
  </si>
  <si>
    <t>DDP;MTS;DDP1;DFN1;TIM8;</t>
  </si>
  <si>
    <t>TLK2</t>
  </si>
  <si>
    <t>tousled like kinase 2</t>
  </si>
  <si>
    <t>HGNC:HGNC:11842</t>
  </si>
  <si>
    <t>NO OMIM PHENOTYPE;SCHIZOPHRENIA (GULSUNER (2013) CELL 154 518);</t>
  </si>
  <si>
    <t xml:space="preserve">This gene encodes a nuclear serine/threonine kinase that was first identified in Arabidopsis. The encoded protein is thought to function in the regulation of chromatin assembly in the S phase of the cell cycle by regulating the levels of a histone H3/H4 chaperone. This protein is associated with double-strand break repair of DNA damage caused by radiation. Pseudogenes of this gene are present on chromosomes 10 and 17. Alternate splicing results in multiple transcript variants. [provided by RefSeq, Sep 2013] </t>
  </si>
  <si>
    <t>Ensembl:ENSG00000146872;HPRD:10527;MIM:608439;Vega:OTTHUMG00000179176</t>
  </si>
  <si>
    <t>HSHPK;PKU-ALPHA;</t>
  </si>
  <si>
    <t>TMCO1</t>
  </si>
  <si>
    <t>transmembrane and coiled-coil domains 1</t>
  </si>
  <si>
    <t>HGNC:HGNC:18188</t>
  </si>
  <si>
    <t>CRANIOFACIAL DYSMORPHISM SKELETAL ANOMALIES AND MENTAL RETARDATION SYNDROME 614132;</t>
  </si>
  <si>
    <t xml:space="preserve">This locus encodes a transmembrane protein. Mutations at this locus have been associated with craniofacial dysmorphism, skeletal anomalies, and mental retardation. Mutations at this locus have also been associated with open angle glaucoma blindness. Alternatively spliced transcript variants have been described. [provided by RefSeq, Jan 2012] </t>
  </si>
  <si>
    <t>Ensembl:ENSG00000143183;HPRD:14243;MIM:614123;Vega:OTTHUMG00000034672</t>
  </si>
  <si>
    <t>PCIA3;TMCC4;HP10122;PNAS-136;</t>
  </si>
  <si>
    <t>TMEM165</t>
  </si>
  <si>
    <t>transmembrane protein 165</t>
  </si>
  <si>
    <t>HGNC:HGNC:30760</t>
  </si>
  <si>
    <t>CONGENITAL DISORDER OF GLYCOSYLATION TYPE IIK 614727;</t>
  </si>
  <si>
    <t xml:space="preserve">This gene encodes a predicted transmembrane protein with a perinuclear Golgi-like distribution in fibroblasts. Mutations in this gene are associated with the autosomal recessive disorder congenital disorder of glycosylation, type IIk. Knockdown of this gene's expression causes decreased sialylation in HEK cells and suggests this gene plays a role in terminal Golgi glycosylation. Alternative splicing results in multiple transcript variants. [provided by RefSeq, Jul 2012] </t>
  </si>
  <si>
    <t>Ensembl:ENSG00000134851;HPRD:18216;MIM:614726;Vega:OTTHUMG00000128735</t>
  </si>
  <si>
    <t>FT27;GDT1;CDG2K;TPARL;TMPT27;</t>
  </si>
  <si>
    <t>TMEM231</t>
  </si>
  <si>
    <t>transmembrane protein 231</t>
  </si>
  <si>
    <t>HGNC:HGNC:37234</t>
  </si>
  <si>
    <t>JOUBERT SYNDROME 20 614970;MECKEL SYNDROME TYPE 11 615397;</t>
  </si>
  <si>
    <t xml:space="preserve">This gene encodes a transmembrane protein, which is a component of the B9 complex involved in the formation of the diffusion barrier between the cilia and plasma membrane. Mutations in this gene cause Joubert syndrome (JBTS). Multiple alternatively spliced transcript variants have been found for this gene. [provided by RefSeq, Jan 2013] </t>
  </si>
  <si>
    <t>Ensembl:ENSG00000205084;MIM:614949;Vega:OTTHUMG00000177132</t>
  </si>
  <si>
    <t>MKS11;JBTS20;ALYE870;PRO1886;</t>
  </si>
  <si>
    <t>TMEM237</t>
  </si>
  <si>
    <t>transmembrane protein 237</t>
  </si>
  <si>
    <t>HGNC:HGNC:14432</t>
  </si>
  <si>
    <t>JOUBERT SYNDROME 14 614424;</t>
  </si>
  <si>
    <t xml:space="preserve">The protein encoded by this gene is a tetraspanin protein that is thought to be involved in WNT signaling. Defects in this gene are a cause of Joubert syndrome-14. Two transcript variants encoding different isoforms have been found for this gene. [provided by RefSeq, Jan 2012] </t>
  </si>
  <si>
    <t>Ensembl:ENSG00000155755;HPRD:12448;MIM:614423;Vega:OTTHUMG00000154526</t>
  </si>
  <si>
    <t>JBTS14;ALS2CR4;</t>
  </si>
  <si>
    <t>TMEM67</t>
  </si>
  <si>
    <t>transmembrane protein 67</t>
  </si>
  <si>
    <t>HGNC:HGNC:28396</t>
  </si>
  <si>
    <t>MECKEL SYNDROME 3 607361;JOUBERT SYNDROME 6 610688;BARDET-BIEDL SYNDROME 14 MODIFIER OF 209900;COACH SYNDROME 216360;NEPHRONOPHTHISIS 11 613550;</t>
  </si>
  <si>
    <t xml:space="preserve">The protein encoded by this gene localizes to the primary cilium and to the plasma membrane. The gene functions in centriole migration to the apical membrane and formation of the primary cilium. Multiple transcript variants encoding different isoforms have been found for this gene. Defects in this gene are a cause of Meckel syndrome type 3 (MKS3) and Joubert syndrome type 6 (JBTS6). [provided by RefSeq, Nov 2008] </t>
  </si>
  <si>
    <t>Ensembl:ENSG00000164953;HPRD:11324;MIM:609884;Vega:OTTHUMG00000153119</t>
  </si>
  <si>
    <t>MKS3;JBTS6;NPHP11;TNEM67;MECKELIN;</t>
  </si>
  <si>
    <t>TMLHE</t>
  </si>
  <si>
    <t>trimethyllysine hydroxylase, epsilon</t>
  </si>
  <si>
    <t>HGNC:HGNC:18308</t>
  </si>
  <si>
    <t>EPSILON-TRIMETHYLLYSINE HYDROLYLASE DEFICIENCY 300872;</t>
  </si>
  <si>
    <t xml:space="preserve">This gene encodes the protein trimethyllysine dioxygenase which is the first enzyme in the carnitine biosynthesis pathway. Carnitine play an essential role in the transport of activated fatty acids across the inner mitochondrial membrane. The encoded protein converts trimethyllysine into hydroxytrimethyllysine. A pseudogene of this gene is found on chromosome X. Alternate splicing results in multiple transcript variants.[provided by RefSeq, May 2010] </t>
  </si>
  <si>
    <t>Ensembl:ENSG00000185973;HPRD:06743;MIM:300777;Vega:OTTHUMG00000022674</t>
  </si>
  <si>
    <t>TMLD;TMLH;BBOX2;AUTSX6;TMLHED;XAP130;</t>
  </si>
  <si>
    <t>TPP1</t>
  </si>
  <si>
    <t>tripeptidyl peptidase 1</t>
  </si>
  <si>
    <t>HGNC:HGNC:2073</t>
  </si>
  <si>
    <t>CEROID LIPOFUSCINOSIS NEURONAL 2 204500;</t>
  </si>
  <si>
    <t xml:space="preserve">This gene encodes a member of the sedolisin family of serine proteases. The protease functions in the lysosome to cleave N-terminal tripeptides from substrates, and has weaker endopeptidase activity. It is synthesized as a catalytically-inactive enzyme which is activated and auto-proteolyzed upon acidification. Mutations in this gene result in late-infantile neuronal ceroid lipofuscinosis, which is associated with the failure to degrade specific neuropeptides and a subunit of ATP synthase in the lysosome. [provided by RefSeq, Jul 2008] </t>
  </si>
  <si>
    <t>Ensembl:ENSG00000166340;HPRD:06415;MIM:607998;Vega:OTTHUMG00000133404</t>
  </si>
  <si>
    <t>CLN2;GIG1;LPIC;SCAR7;TPP-1;</t>
  </si>
  <si>
    <t>TRAPPC11</t>
  </si>
  <si>
    <t>trafficking protein particle complex 11</t>
  </si>
  <si>
    <t>HGNC:HGNC:25751</t>
  </si>
  <si>
    <t>MUSCULAR DYSTROPHY LIMB-GIRDLE TYPE 2S;</t>
  </si>
  <si>
    <t xml:space="preserve">The protein encoded by this gene is a subunit of the TRAPP (transport protein particle) tethering complex, which functions in intracellular vesicle trafficking. This subunit is involved in early stage endoplasmic reticulum-to-Golgi vesicle transport. Alternative splicing of this gene results in multiple transcript variants. [provided by RefSeq, Jan 2013] </t>
  </si>
  <si>
    <t>Ensembl:ENSG00000168538;HPRD:10968;MIM:614138;Vega:OTTHUMG00000160673</t>
  </si>
  <si>
    <t>GRY;FOIGR;LGMD2S;C4ORF41;</t>
  </si>
  <si>
    <t>TRAPPC9</t>
  </si>
  <si>
    <t>trafficking protein particle complex 9</t>
  </si>
  <si>
    <t>HGNC:HGNC:30832</t>
  </si>
  <si>
    <t>MENTAL RETARDATION AUTOSOMAL RECESSIVE 13 613192;</t>
  </si>
  <si>
    <t xml:space="preserve">This gene encodes a protein that likely plays a role in NF-kappa-B signaling. Mutations in this gene have been associated with autosomal-recessive mental retardation. Alternatively spliced transcript variants have been described.[provided by RefSeq, Feb 2010] </t>
  </si>
  <si>
    <t>Ensembl:ENSG00000167632;HPRD:18136;MIM:611966;Vega:OTTHUMG00000164187</t>
  </si>
  <si>
    <t>T1;IBP;NIBP;MRT13;TRS120;IKBKBBP;</t>
  </si>
  <si>
    <t>TREX1</t>
  </si>
  <si>
    <t>three prime repair exonuclease 1</t>
  </si>
  <si>
    <t>HGNC:HGNC:12269</t>
  </si>
  <si>
    <t>AICARDI-GOUTIERES SYNDROME 1 DOMINANT AND RECESSIVE 225750;CHILBLAIN LUPUS 610448;VASCULOPATHY RETINAL WITH CEREBRAL LEUKODYSTROPHY 192315;SYSTEMIC LUPUS ERYTHEMATOSUS SUSCEPTIBILITY TO 152700;</t>
  </si>
  <si>
    <t xml:space="preserve">This gene encodes a nuclear protein with 3' exonuclease activity. The encoded protein may play a role in DNA repair and serve as a proofreading function for DNA polymerase. Mutations in this gene result in Aicardi-Goutieres syndrome, chilblain lupus, Cree encephalitis, and other diseases of the immune system. Alternative splicing results in multiple transcript variants. [provided by RefSeq, Sep 2012] </t>
  </si>
  <si>
    <t>Ensembl:ENSG00000213689;Ensembl:ENSG00000282827;HPRD:09423;MIM:606609;Vega:OTTHUMG00000156205;Vega:OTTHUMG00000190127</t>
  </si>
  <si>
    <t>CRV;AGS1;DRN3;HERNS;</t>
  </si>
  <si>
    <t>TRIM32</t>
  </si>
  <si>
    <t>tripartite motif containing 32</t>
  </si>
  <si>
    <t>HGNC:HGNC:16380</t>
  </si>
  <si>
    <t>BARDET-BIEDL SYNDROME 11 615988;MUSCULAR DYSTROPHY LIMB-GIRDLE TYPE 2H 254110;</t>
  </si>
  <si>
    <t xml:space="preserve">The protein encoded by this gene is a member of the tripartite motif (TRIM) family. The TRIM motif includes three zinc-binding domains, a RING, a B-box type 1 and a B-box type 2, and a coiled-coil region. The protein localizes to cytoplasmic bodies. The protein has also been localized to the nucleus, where it interacts with the activation domain of the HIV-1 Tat protein. The Tat protein activates transcription of HIV-1 genes. [provided by RefSeq, Jul 2008] </t>
  </si>
  <si>
    <t>Ensembl:ENSG00000119401;HPRD:03797;MIM:602290;Vega:OTTHUMG00000021026</t>
  </si>
  <si>
    <t>HT2A;BBS11;TATIP;LGMD2H;</t>
  </si>
  <si>
    <t>TRIO</t>
  </si>
  <si>
    <t>trio Rho guanine nucleotide exchange factor</t>
  </si>
  <si>
    <t>HGNC:HGNC:12303</t>
  </si>
  <si>
    <t>NO OMIM PHENOTYPE;INTELLECTUAL DISABILITY (DE LIGT (2012) N ENG J MED 367 1921);AUTISM (SANDERS (2012) NATURE 485 237);</t>
  </si>
  <si>
    <t xml:space="preserve">This gene encodes a large protein that functions as a GDP to GTP exchange factor. This protein promotes the reorganization of the actin cytoskeleton, thereby playing a role in cell migration and growth. Alternative splicing results in multiple transcript variants. [provided by RefSeq, Dec 2015] </t>
  </si>
  <si>
    <t>Ensembl:ENSG00000038382;HPRD:03537;MIM:601893;Vega:OTTHUMG00000131057</t>
  </si>
  <si>
    <t>TGAT;ARHGEF23;</t>
  </si>
  <si>
    <t>TRIP12</t>
  </si>
  <si>
    <t>thyroid hormone receptor interactor 12</t>
  </si>
  <si>
    <t>HGNC:HGNC:12306</t>
  </si>
  <si>
    <t>NO OMIM PHENOTYPE;AUTISM (IOSSIFOV (2012) NEURON 74 285);</t>
  </si>
  <si>
    <t>Ensembl:ENSG00000153827;HPRD:05144;MIM:604506;Vega:OTTHUMG00000153623</t>
  </si>
  <si>
    <t>ULF;TRIP-12;</t>
  </si>
  <si>
    <t>TRMT10A</t>
  </si>
  <si>
    <t>tRNA methyltransferase 10A</t>
  </si>
  <si>
    <t>HGNC:HGNC:28403</t>
  </si>
  <si>
    <t>MICROCEPHALY SHORT STATURE AND IMPAIRED GLUCOSE METABOLISM 616033;</t>
  </si>
  <si>
    <t xml:space="preserve">This gene encodes a protein that belongs to the tRNA (Guanine-1)-methyltransferase family. A similar gene in yeast modifies several different tRNA species. Mutations in this gene are associated with microcephaly, short stature, and impaired glucose metabolism. Alternative splicing results in multiple transcript variants. [provided by RefSeq, Oct 2014] </t>
  </si>
  <si>
    <t>Ensembl:ENSG00000145331;HPRD:15241;MIM:616013;Vega:OTTHUMG00000131025</t>
  </si>
  <si>
    <t>MSSGM;TRM10;MSSGM1;RG9MTD2;HEL-S-88;</t>
  </si>
  <si>
    <t>TSC1</t>
  </si>
  <si>
    <t>tuberous sclerosis 1</t>
  </si>
  <si>
    <t>HGNC:HGNC:12362</t>
  </si>
  <si>
    <t>TUBEROUS SCLEROSIS-1 191100;LYMPHANGIOLEIOMYOMATOSIS 606690;FOCAL CORTICAL DYSPLASIA TAYLOR BALLOON CELL TYPE 607341;</t>
  </si>
  <si>
    <t xml:space="preserve">This gene encodes a growth inhibitory protein thought to play a role in the stabilization of tuberin. Mutations in this gene have been associated with tuberous sclerosis. Alternative splicing results in multiple transcript variants. [provided by RefSeq, Jun 2009] </t>
  </si>
  <si>
    <t>Ensembl:ENSG00000165699;HPRD:05594;MIM:605284;Vega:OTTHUMG00000020844</t>
  </si>
  <si>
    <t>LAM;TSC;</t>
  </si>
  <si>
    <t>TSC2</t>
  </si>
  <si>
    <t>tuberous sclerosis 2</t>
  </si>
  <si>
    <t>HGNC:HGNC:12363</t>
  </si>
  <si>
    <t>TUBEROUS SCLEROSIS-2 613254;LYMPHANGIOLEIOMYOMATOSIS SOMATIC 606690;</t>
  </si>
  <si>
    <t xml:space="preserve">Mutations in this gene lead to tuberous sclerosis complex. Its gene product is believed to be a tumor suppressor and is able to stimulate specific GTPases. The protein associates with hamartin in a cytosolic complex, possibly acting as a chaperone for hamartin. Alternative splicing results in multiple transcript variants encoding different isoforms. [provided by RefSeq, Jul 2008] </t>
  </si>
  <si>
    <t>Ensembl:ENSG00000103197;HPRD:01850;MIM:191092;Vega:OTTHUMG00000128745</t>
  </si>
  <si>
    <t>LAM;TSC4;PPP1R160;</t>
  </si>
  <si>
    <t>TSEN54</t>
  </si>
  <si>
    <t>tRNA splicing endonuclease subunit 54</t>
  </si>
  <si>
    <t>HGNC:HGNC:27561</t>
  </si>
  <si>
    <t>PONTOCEREBELLAR HYPOPLASIA TYPE 2A 277470;PONTOCEREBELLAR HYPOPLASIA TYPE 4 225753;</t>
  </si>
  <si>
    <t xml:space="preserve">This gene encodes a subunit of the tRNA splicing endonuclease complex, which catalyzes the removal of introns from precursor tRNAs. The complex is also implicated in pre-mRNA 3-prime end processing. Mutations in this gene result in pontocerebellar hypoplasia type 2.[provided by RefSeq, Oct 2009] </t>
  </si>
  <si>
    <t>Ensembl:ENSG00000182173;HPRD:12291;MIM:608755;Vega:OTTHUMG00000179684</t>
  </si>
  <si>
    <t>PCH4;PCH5;PCH2A;SEN54;SEN54L;</t>
  </si>
  <si>
    <t>TSPAN7</t>
  </si>
  <si>
    <t>tetraspanin 7</t>
  </si>
  <si>
    <t>HGNC:HGNC:11854</t>
  </si>
  <si>
    <t>MENTAL RETARDATION X-LINKED 58 300210;</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</si>
  <si>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and may have a role in the control of neurite outgrowth. It is known to complex with integrins. This gene is associated with X-linked mental retardation and neuropsychiatric diseases such as Huntington's chorea, fragile X syndrome and myotonic dystrophy. [provided by RefSeq, Jul 2008] </t>
  </si>
  <si>
    <t>Ensembl:ENSG00000156298;HPRD:02107;MIM:300096;Vega:OTTHUMG00000024090</t>
  </si>
  <si>
    <t>A15;MXS1;CD231;MRX58;CCG-B7;TM4SF2;TALLA-1;TM4SF2B;DXS1692E;</t>
  </si>
  <si>
    <t>TTC8</t>
  </si>
  <si>
    <t>tetratricopeptide repeat domain 8</t>
  </si>
  <si>
    <t>HGNC:HGNC:20087</t>
  </si>
  <si>
    <t>BARDET-BIEDL SYNDROME 8 209900;RETINITIS PIGMENTOSA 51 613464;</t>
  </si>
  <si>
    <t xml:space="preserve">This gene encodes a protein that has been directly linked to Bardet-Biedl syndrome. The primary features of this syndrome include retinal dystrophy, obesity, polydactyly, renal abnormalities and learning disabilities. Experimentation in non-human eukaryotes suggests that this gene is expressed in ciliated cells and that it is involved in the formation of cilia. A mutation in this gene has also been implicated in nonsyndromic retinitis pigmentosa. Alternative splicing results in multiple transcript variants. [provided by RefSeq, Jan 2014] </t>
  </si>
  <si>
    <t>Ensembl:ENSG00000165533;MIM:608132;Vega:OTTHUMG00000170884</t>
  </si>
  <si>
    <t>BBS8;RP51;</t>
  </si>
  <si>
    <t>TTI2</t>
  </si>
  <si>
    <t>TELO2 interacting protein 2</t>
  </si>
  <si>
    <t>HGNC:HGNC:26262</t>
  </si>
  <si>
    <t>MENTAL RETARDATION AUTOSOMAL RECESSIVE 39 615541;</t>
  </si>
  <si>
    <t xml:space="preserve">This gene encodes a regulator of the DNA damage response. The protein is a component of the Triple T complex (TTT) which also includes telomere length regulation protein and TELO2 interacting protein 1. The TTT complex is involved in cellular resistance to DNA damage stresses and may act as a regulator of phosphoinositide-3-kinase-related protein kinase (PIKK) abundance. [provided by RefSeq, May 2013] </t>
  </si>
  <si>
    <t>Ensembl:ENSG00000129696;HPRD:13390;MIM:614426;Vega:OTTHUMG00000163956</t>
  </si>
  <si>
    <t>MRT39;C8ORF41;</t>
  </si>
  <si>
    <t>TUBA1A</t>
  </si>
  <si>
    <t>tubulin alpha 1a</t>
  </si>
  <si>
    <t>HGNC:HGNC:20766</t>
  </si>
  <si>
    <t>LISSENCEPHALY 3 611603;</t>
  </si>
  <si>
    <t xml:space="preserve">Microtubules of the eukaryotic cytoskeleton perform essential and diverse functions and are composed of a heterodimer of alpha and beta tubulins. The genes encoding these microtubule constituents belong to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which are highly conserved among species. This gene encodes alpha tubulin and is highly similar to the mouse and rat Tuba1 genes. Northern blotting studies have shown that the gene expression is predominantly found in morphologically differentiated neurologic cells. This gene is one of three alpha-tubulin genes in a cluster on chromosome 12q. Mutations in this gene cause lissencephaly type 3 (LIS3) - a neurological condition characterized by microcephaly, mental retardation, and early-onset epilepsy and caused by defective neuronal migration. Alternative splicing results in multiple transcript variants encoding distinct isoforms. [provided by RefSeq, Jul 2012] </t>
  </si>
  <si>
    <t>Ensembl:ENSG00000167552;HPRD:03959;MIM:602529;Vega:OTTHUMG00000169511</t>
  </si>
  <si>
    <t>LIS3;TUBA3;B-ALPHA-1;</t>
  </si>
  <si>
    <t>TUBA8</t>
  </si>
  <si>
    <t>tubulin alpha 8</t>
  </si>
  <si>
    <t>HGNC:HGNC:12410</t>
  </si>
  <si>
    <t>POLYMICROGYRIA WITH OPTIC NERVE HYPOPLASIA 613180;</t>
  </si>
  <si>
    <t xml:space="preserve">This gene encodes a member of the alpha tubulin protein family. Alpha tubulins are one of two core protein families (alpha and beta tubulins) that heterodimerize and assemble to form microtubules. Mutations in this gene are associated with polymicrogyria and optic nerve hypoplasia. Alternate splicing results in multiple transcript variants. [provided by RefSeq, Jul 2010] </t>
  </si>
  <si>
    <t>Ensembl:ENSG00000183785;HPRD:05763;MIM:605742;Vega:OTTHUMG00000150097</t>
  </si>
  <si>
    <t>TUBAL2;</t>
  </si>
  <si>
    <t>TUBB2B</t>
  </si>
  <si>
    <t>tubulin beta 2B class IIb</t>
  </si>
  <si>
    <t>HGNC:HGNC:30829</t>
  </si>
  <si>
    <t>POLYMICROGYRIA SYMMETRIC OR ASYMMETRIC 610031;</t>
  </si>
  <si>
    <t xml:space="preserve">The protein encoded by this gene is a beta isoform of tubulin, which binds GTP and is a major component of microtubules. This gene is highly similar to TUBB2A and TUBB2C. Defects in this gene are a cause of asymmetric polymicrogyria. [provided by RefSeq, Mar 2010] </t>
  </si>
  <si>
    <t>Ensembl:ENSG00000137285;HPRD:14707;MIM:612850;Vega:OTTHUMG00000014143</t>
  </si>
  <si>
    <t>PMGYSA;BA506K6.1;</t>
  </si>
  <si>
    <t>TUBB4A</t>
  </si>
  <si>
    <t>tubulin beta 4A class IVa</t>
  </si>
  <si>
    <t>HGNC:HGNC:20774</t>
  </si>
  <si>
    <t>DYSTONIA 4 TORSION AUTOSOMAL DOMINANT 128101;LEUKODYSTROPHY HYPOMYELINATING 612438;</t>
  </si>
  <si>
    <t xml:space="preserve">This gene encodes a member of the beta tubulin family. Beta tubulins are one of two core protein families (alpha and beta tubulins) that heterodimerize and assemble to form microtubules. Mutations in this gene cause hypomyelinating leukodystrophy-6 and autosomal dominant torsion dystonia-4. Alternate splicing results in multiple transcript variants encoding different isoforms. A pseudogene of this gene is found on chromosome X. [provided by RefSeq, Jan 2014] </t>
  </si>
  <si>
    <t>Ensembl:ENSG00000104833;HPRD:04045;MIM:602662;Vega:OTTHUMG00000181829</t>
  </si>
  <si>
    <t>DYT4;TUBB4;BETA-5;</t>
  </si>
  <si>
    <t>TUBGCP6</t>
  </si>
  <si>
    <t>tubulin gamma complex associated protein 6</t>
  </si>
  <si>
    <t>HGNC:HGNC:18127</t>
  </si>
  <si>
    <t>MICROCEPHALY AND CHORIORETINOPATHY AUTOSOMAL RECESSIVE 1 251270;</t>
  </si>
  <si>
    <t xml:space="preserve">The protein encoded by this gene is part of a large multisubunit complex required for microtubule nucleation at the centrosome. [provided by RefSeq, Jul 2008] </t>
  </si>
  <si>
    <t>Ensembl:ENSG00000128159;HPRD:15589;MIM:610053;Vega:OTTHUMG00000030150</t>
  </si>
  <si>
    <t>GCP6;GCP-6;MCCRP;MCCRP1;MCPHCR;</t>
  </si>
  <si>
    <t>TUSC3</t>
  </si>
  <si>
    <t>tumor suppressor candidate 3</t>
  </si>
  <si>
    <t>HGNC:HGNC:30242</t>
  </si>
  <si>
    <t>MENTAL RETARDATION AUTOSOMAL RECESSIVE 7 611093;</t>
  </si>
  <si>
    <t xml:space="preserve">This gene is a candidate tumor suppressor gene. It is located within a homozygously deleted region of a metastatic prostate cancer. The gene is expressed in most nonlymphoid human tissues including prostate, lung, liver, and colon. Expression was also detected in many epithelial tumor cell lines. Two transcript variants encoding distinct isoforms have been identified for this gene. [provided by RefSeq, Jul 2008] </t>
  </si>
  <si>
    <t>Ensembl:ENSG00000104723;HPRD:03228;MIM:601385;Vega:OTTHUMG00000094803</t>
  </si>
  <si>
    <t>M33;N33;MRT7;MRT22;OST3A;D8S1992;</t>
  </si>
  <si>
    <t>TWIST1</t>
  </si>
  <si>
    <t>twist family bHLH transcription factor 1</t>
  </si>
  <si>
    <t>HGNC:HGNC:12428</t>
  </si>
  <si>
    <t>CRANIOSYNOSTOSIS TYPE 1 123100;ROBINOW-SORAUF SYNDROME 180750;SAETHRE-CHOTZEN SYNDROME 101400;SAETHRE-CHOTZEN SYNDROME WITH EYELID ANOMALIES 101400;</t>
  </si>
  <si>
    <t xml:space="preserve">Basic helix-loop-helix (bHLH) transcription factors have been implicated in cell lineage determination and differentiation. The protein encoded by this gene is a bHLH transcription factor and shares similarity with another bHLH transcription factor, Dermo1. The strongest expression of this mRNA is in placental tissue; in adults, mesodermally derived tissues express this mRNA preferentially. Mutations in this gene have been found in patients with Saethre-Chotzen syndrome. [provided by RefSeq, Jul 2008] </t>
  </si>
  <si>
    <t>Ensembl:ENSG00000122691;HPRD:03374;MIM:601622;Vega:OTTHUMG00000090821</t>
  </si>
  <si>
    <t>CRS;CSO;SCS;ACS3;CRS1;BPES2;BPES3;TWIST;BHLHA38;</t>
  </si>
  <si>
    <t>UBE2A</t>
  </si>
  <si>
    <t>ubiquitin conjugating enzyme E2 A</t>
  </si>
  <si>
    <t>HGNC:HGNC:12472</t>
  </si>
  <si>
    <t>MENTAL RETARDATION X-LINKED SYNDROMIC NASCIMENTO-TYPE 300860;</t>
  </si>
  <si>
    <t xml:space="preserve">The modification of proteins with ubiquitin is an important cellular mechanism for targeting abnormal or short-lived proteins for degradation. Ubiquitination involves at least three classes of enzymes: ubiquitin-activating enzymes, ubiquitin-conjugating enzymes, and ubiquitin-protein ligases. This gene encodes a member of the E2 ubiquitin-conjugating enzyme family. This enzyme is required for post-replicative DNA damage repair, and may play a role in transcriptional regulation. Mutations in this gene are associated with mental retardation. Alternative splicing results in multiple transcript variants. [provided by RefSeq, Aug 2013] </t>
  </si>
  <si>
    <t>Ensembl:ENSG00000077721;HPRD:02422;MIM:312180;Vega:OTTHUMG00000022275</t>
  </si>
  <si>
    <t>UBC2;HHR6A;MRXSN;RAD6A;MRXS30;</t>
  </si>
  <si>
    <t>UBE3A</t>
  </si>
  <si>
    <t>ubiquitin protein ligase E3A</t>
  </si>
  <si>
    <t>HGNC:HGNC:12496</t>
  </si>
  <si>
    <t>ANGELMAN SYNDROME 105830;</t>
  </si>
  <si>
    <t xml:space="preserve">This gene encodes an E3 ubiquitin-protein ligase, part of the ubiquitin protein degradation system. This imprinted gene is maternally expressed in brain and biallelically expressed in other tissues. Maternally inherited deletion of this gene causes Angelman Syndrome, characterized by severe motor and intellectual retardation, ataxia, hypotonia, epilepsy, absence of speech, and characteristic facies. The protein also interacts with the E6 protein of human papillomavirus types 16 and 18, resulting in ubiquitination and proteolysis of tumor protein p53. Alternative splicing of this gene results in three transcript variants encoding three isoforms with different N-termini. Additional transcript variants have been described, but their full length nature has not been determined. [provided by RefSeq, Jul 2008] </t>
  </si>
  <si>
    <t>Ensembl:ENSG00000114062;HPRD:03375;MIM:601623;Vega:OTTHUMG00000171548</t>
  </si>
  <si>
    <t>AS;ANCR;E6-AP;HPVE6A;EPVE6AP;</t>
  </si>
  <si>
    <t>UBE3B</t>
  </si>
  <si>
    <t>ubiquitin protein ligase E3B</t>
  </si>
  <si>
    <t>HGNC:HGNC:13478</t>
  </si>
  <si>
    <t>BLEPHAROPHIMOSIS-PTOSIS-INTELLECTUAL DISABILITY SYNDROME 615057;</t>
  </si>
  <si>
    <t xml:space="preserve">The modification of proteins with ubiquitin is an important cellular mechanism for targeting abnormal or short-lived proteins for degradation. Ubiquitination involves at least three classes of enzymes: E1 ubiquitin-activating enzymes, E2 ubiquitin-conjugating enzymes, and E3 ubiquitin-protein ligases. This gene encodes a member of the E3 ubiquitin-conjugating enzyme family which accepts ubiquitin from an E2 ubiquitin-conjugating enzyme and transfers the ubiquitin to the targeted substrates. A HECT (homology to E6-AP C-terminus) domain in the C-terminus of the longer isoform of this protein is the catalytic site of ubiquitin transfer and forms a complex with E2 conjugases. Shorter isoforms of this protein which lack the C-terminal HECT domain are therefore unlikely to bind E2 enzymes. Alternatively spliced transcript variants encoding distinct isoforms have been identified for this gene. [provided by RefSeq, Jul 2012] </t>
  </si>
  <si>
    <t>Ensembl:ENSG00000151148;HPRD:06993;MIM:608047;Vega:OTTHUMG00000169254</t>
  </si>
  <si>
    <t>KOS;BPIDS;</t>
  </si>
  <si>
    <t>UBR1</t>
  </si>
  <si>
    <t>ubiquitin protein ligase E3 component n-recognin 1</t>
  </si>
  <si>
    <t>HGNC:HGNC:16808</t>
  </si>
  <si>
    <t>JOHANSON-BLIZZARD SYNDROME 243800;</t>
  </si>
  <si>
    <t xml:space="preserve">The N-end rule pathway is one proteolytic pathway of the ubiquitin system. The recognition component of this pathway, encoded by this gene, binds to a destabilizing N-terminal residue of a substrate protein and participates in the formation of a substrate-linked multiubiquitin chain. This leads to the eventual degradation of the substrate protein. The protein described in this record has a RING-type zinc finger and a UBR-type zinc finger. Mutations in this gene have been associated with Johanson-Blizzard syndrome. [provided by RefSeq, Jul 2008] </t>
  </si>
  <si>
    <t>Ensembl:ENSG00000159459;HPRD:09342;MIM:605981;Vega:OTTHUMG00000130702</t>
  </si>
  <si>
    <t>JBS;</t>
  </si>
  <si>
    <t>UPB1</t>
  </si>
  <si>
    <t>beta-ureidopropionase 1</t>
  </si>
  <si>
    <t>HGNC:HGNC:16297</t>
  </si>
  <si>
    <t>BETA-UREIDOPROPIONASE DEFICIENCY 613161;</t>
  </si>
  <si>
    <t xml:space="preserve">This gene encodes a protein that belongs to the CN hydrolase family. Beta-ureidopropionase catalyzes the last step in the pyrimidine degradation pathway. The pyrimidine bases uracil and thymine are degraded via the consecutive action of dihydropyrimidine dehydrogenase (DHPDH), dihydropyrimidinase (DHP) and beta-ureidopropionase (UP) to beta-alanine and beta-aminoisobutyric acid, respectively. UP deficiencies are associated with N-carbamyl-beta-amino aciduria and may lead to abnormalities in neurological activity. [provided by RefSeq, Jul 2008] </t>
  </si>
  <si>
    <t>Ensembl:ENSG00000100024;HPRD:09451;MIM:606673;Vega:OTTHUMG00000150749</t>
  </si>
  <si>
    <t>BUP1;</t>
  </si>
  <si>
    <t>UPF3B</t>
  </si>
  <si>
    <t>UPF3 regulator of nonsense transcripts homolog B (yeast)</t>
  </si>
  <si>
    <t>HGNC:HGNC:20439</t>
  </si>
  <si>
    <t>MENTAL RETARDATION X-LINKED SYNDROMIC 14 300676;</t>
  </si>
  <si>
    <t xml:space="preserve">This gene encodes a protein that is part of a post-splicing multiprotein complex involved in both mRNA nuclear export and mRNA surveillance. The encoded protein is one of two functional homologs to yeast Upf3p.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It forms with Y14 a complex that binds specifically 20 nt upstream of exon-exon junctions. This gene is located on the long arm of chromosome X. Two splice variants encoding different isoforms have been found for this gene. [provided by RefSeq, Jul 2008] </t>
  </si>
  <si>
    <t>Ensembl:ENSG00000125351;HPRD:02247;MIM:300298;Vega:OTTHUMG00000022282</t>
  </si>
  <si>
    <t>MRX62;UPF3X;HUPF3B;MRXS14;RENT3B;UPF3BP1;UPF3BP2;UPF3BP3;UPF3P-X;</t>
  </si>
  <si>
    <t>USP7</t>
  </si>
  <si>
    <t>ubiquitin specific peptidase 7 (herpes virus-associated)</t>
  </si>
  <si>
    <t>HGNC:HGNC:12630</t>
  </si>
  <si>
    <t>NO OMIM PHENOTYPE;AUTISM SPECTRUM DISORDER (LEVY (2011) NEURON 70 886);</t>
  </si>
  <si>
    <t xml:space="preserve">The protein encoded by this gene belongs to the peptidase C19 family, which includes ubiquitinyl hydrolases. This protein deubiquitinates target proteins such as p53 (a tumor suppressor protein) and WASH (essential for endosomal protein recycling), and regulates their activities by counteracting the opposing ubiquitin ligase activity of proteins such as HDM2 and TRIM27, involved in the respective process. Mutations in this gene have been implicated in a neurodevelopmental disorder. [provided by RefSeq, Mar 2016] </t>
  </si>
  <si>
    <t>Ensembl:ENSG00000187555;HPRD:03950;MIM:602519;Vega:OTTHUMG00000176903</t>
  </si>
  <si>
    <t>TEF1;HAUSP;</t>
  </si>
  <si>
    <t>USP9X</t>
  </si>
  <si>
    <t>ubiquitin specific peptidase 9, X-linked</t>
  </si>
  <si>
    <t>HGNC:HGNC:12632</t>
  </si>
  <si>
    <t>MENTAL RETARDATION X-LINKED 99 300919;</t>
  </si>
  <si>
    <t xml:space="preserve">This gene is a member of the peptidase C19 family and encodes a protein that is similar to ubiquitin-specific proteases. Though this gene is located on the X chromosome, it escapes X-inactivation. Mutations in this gene have been associated with Turner syndrome. Alternate transcriptional splice variants, encoding different isoforms, have been characterized. [provided by RefSeq, Jul 2008] </t>
  </si>
  <si>
    <t>Ensembl:ENSG00000124486;HPRD:02091;MIM:300072;Vega:OTTHUMG00000021367</t>
  </si>
  <si>
    <t>FAF;FAM;DFFRX;MRX99;MRXS99F;</t>
  </si>
  <si>
    <t>VLDLR</t>
  </si>
  <si>
    <t>very low density lipoprotein receptor</t>
  </si>
  <si>
    <t>HGNC:HGNC:12698</t>
  </si>
  <si>
    <t>CEREBELLAR HYPOPLASIA AND MENTAL RETARDATION WITH OR WITHOUT QUADRUPEDAL LOCOMOTION 1 224050;</t>
  </si>
  <si>
    <t xml:space="preserve">The low density lipoprotein receptor (LDLR) gene family consists of cell surface proteins involved in receptor-mediated endocytosis of specific ligands. This gene encodes a lipoprotein receptor that is a member of the LDLR family and plays important roles in VLDL-triglyceride metabolism and the reelin signaling pathway. Mutations in this gene cause VLDLR-associated cerebellar hypoplasia. Alternative splicing generates multiple transcript variants encoding distinct isoforms for this gene. [provided by RefSeq, Aug 2009] </t>
  </si>
  <si>
    <t>Ensembl:ENSG00000147852;HPRD:01895;MIM:192977;Vega:OTTHUMG00000019447</t>
  </si>
  <si>
    <t>CAMRQ1;CARMQ1;CHRMQ1;VLDL-R;VLDLRCH;</t>
  </si>
  <si>
    <t>VPS13B</t>
  </si>
  <si>
    <t>vacuolar protein sorting 13 homolog B</t>
  </si>
  <si>
    <t>HGNC:HGNC:2183</t>
  </si>
  <si>
    <t>COHEN SYNDROME 216550;</t>
  </si>
  <si>
    <t xml:space="preserve">This gene encodes a potential transmembrane protein that may function in vesicle-mediated transport and sorting of proteins within the cell. This protein may play a role in the development and the function of the eye, hematological system, and central nervous system. Mutations in this gene have been associated with Cohen syndrome. Multiple splice variants encoding distinct isoforms have been identified for this gene. [provided by RefSeq, Jul 2008] </t>
  </si>
  <si>
    <t>Ensembl:ENSG00000132549;HPRD:06379;MIM:607817;Vega:OTTHUMG00000140383</t>
  </si>
  <si>
    <t>CHS1;COH1;</t>
  </si>
  <si>
    <t>VRK1</t>
  </si>
  <si>
    <t>vaccinia related kinase 1</t>
  </si>
  <si>
    <t>HGNC:HGNC:12718</t>
  </si>
  <si>
    <t>PONTOCEREBELLAR HYPOPLASIA TYPE 1A 607596;</t>
  </si>
  <si>
    <t xml:space="preserve">This gene encodes a member of the vaccinia-related kinase (VRK) family of serine/threonine protein kinases. This gene is widely expressed in human tissues and has increased expression in actively dividing cells, such as those in testis, thymus, fetal liver, and carcinomas. Its protein localizes to the nucleus and has been shown to promote the stability and nuclear accumulation of a transcriptionally active p53 molecule and, in vitro, to phosphorylate Thr18 of p53 and reduce p53 ubiquitination. This gene, therefore, may regulate cell proliferation. This protein also phosphorylates histone, casein, and the transcription factors ATF2 (activating transcription factor 2) and c-JUN. [provided by RefSeq, Jul 2008] </t>
  </si>
  <si>
    <t>Ensembl:ENSG00000100749;HPRD:03701;MIM:602168;Vega:OTTHUMG00000171459</t>
  </si>
  <si>
    <t>PCH1;PCH1A;</t>
  </si>
  <si>
    <t>WAC</t>
  </si>
  <si>
    <t>WW domain containing adaptor with coiled-coil</t>
  </si>
  <si>
    <t>HGNC:HGNC:17327</t>
  </si>
  <si>
    <t>DESANTO-SHINAWI SYNDROME 616708;</t>
  </si>
  <si>
    <t xml:space="preserve">The protein encoded by this gene contains a WW domain, which is a protein module found in a wide range of signaling proteins. This domain mediates protein-protein interactions and binds proteins containing short linear peptide motifs that are proline-rich or contain at least one proline. This gene product shares 94% sequence identity with the WAC protein in mouse, however, its exact function is not known. Alternative splicing results in multiple transcript variants. [provided by RefSeq, Dec 2008] </t>
  </si>
  <si>
    <t>Ensembl:ENSG00000095787;HPRD:18291;MIM:615049;Vega:OTTHUMG00000017872</t>
  </si>
  <si>
    <t>WWP4;DESSH;BM-016;PRO1741;</t>
  </si>
  <si>
    <t>WDR13</t>
  </si>
  <si>
    <t>WD repeat domain 13</t>
  </si>
  <si>
    <t>HGNC:HGNC:14352</t>
  </si>
  <si>
    <t>NO OMIM PHENOTYPE;INTELLECTUAL DISABILITY X-LINKED (WHIBLEY (2010) AM J HUM GENET 87 173);</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</si>
  <si>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widely expressed in various tissues. Multiple alternatively spliced transcript variants have been described for this gene. [provided by RefSeq, Oct 2009] </t>
  </si>
  <si>
    <t>Ensembl:ENSG00000101940;HPRD:06753;MIM:300512;Vega:OTTHUMG00000024119</t>
  </si>
  <si>
    <t>MG21;</t>
  </si>
  <si>
    <t>WDR19</t>
  </si>
  <si>
    <t>WD repeat domain 19</t>
  </si>
  <si>
    <t>HGNC:HGNC:18340</t>
  </si>
  <si>
    <t>NEPHRONOPHTISIS 13 614377;SENIOR-LOKEN SYNDROME 8 616307;?CRANIOECTODERMAL DYSPLASIA 4 614378;?SHORT-RIB THORACIC DYSPLASIA 5 WITH OR WITHOUT POLYDACTYLY 614376;</t>
  </si>
  <si>
    <t xml:space="preserve">The protein encoded by this gene is a member of the WD (tryptophan-aspartic acid) repeat family, which is a large family of structurally-related proteins known to participate in a wide range of cellular processes. Each WD repeat typically contains about 40 amino acids that are usually bracketed by glycine-histidine and tryptophan-aspartic acid (WD) dipeptides. This protein contains six WD repeats, three transmembrane domains, and a clathrin heavy-chain repeat. Mutations in this gene have been described in individuals with a wide range of disorders affecting function of the cilium. These disorders are known as ciliopathies, and include Jeune syndrome, Sensenbrenner syndromes, Senior-Loken syndrome, combined or isolated nephronophthisis (NPHP), and retinitis pigmentosa (RP). Alternative splicing results in multiple transcript variants encoding different isoforms. [provided by RefSeq, Dec 2015] </t>
  </si>
  <si>
    <t>Ensembl:ENSG00000157796;HPRD:10489;MIM:608151;Vega:OTTHUMG00000160466</t>
  </si>
  <si>
    <t>ATD5;CED4;DYF-2;ORF26;OSEG6;PWDMP;SRTD5;IFT144;NPHP13;</t>
  </si>
  <si>
    <t>WDR45</t>
  </si>
  <si>
    <t>WD repeat domain 45</t>
  </si>
  <si>
    <t>HGNC:HGNC:28912</t>
  </si>
  <si>
    <t>NEURODEGENERATION WITH BRAIN IRON ACCULULATION 5 300894;</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</si>
  <si>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has a pseudogene at chromosome 4q31.3. Multiple alternatively spliced transcript variants encoding distinct isoforms have been found for this gene, but the biological validity and full-length nature of some variants have not been determined. [provided by RefSeq, Jul 2008] </t>
  </si>
  <si>
    <t>Ensembl:ENSG00000196998;HPRD:06597;MIM:300526;Vega:OTTHUMG00000034500</t>
  </si>
  <si>
    <t>JM5;NBIA4;NBIA5;WDRX1;WIPI4;WIPI-4;</t>
  </si>
  <si>
    <t>WDR62</t>
  </si>
  <si>
    <t>WD repeat domain 62</t>
  </si>
  <si>
    <t>HGNC:HGNC:24502</t>
  </si>
  <si>
    <t>MICROCEPHALY 2 PRIMARY AUTOSOMAL RECESSIVE WITH OR WITHOUT CORTICAL MALFORMATIONS 604317;</t>
  </si>
  <si>
    <t xml:space="preserve">This gene is proposed to play a role in cerebral cortical development. Mutations in this gene have been associated with microencephaly, cortical malformations, and mental retardation. Alternative splicing results in multiple transcript variants. [provided by RefSeq, Jan 2011] </t>
  </si>
  <si>
    <t>Ensembl:ENSG00000075702;HPRD:10721;MIM:613583;Vega:OTTHUMG00000048139</t>
  </si>
  <si>
    <t>MCPH2;C19ORF14;</t>
  </si>
  <si>
    <t>WDR73</t>
  </si>
  <si>
    <t>WD repeat domain 73</t>
  </si>
  <si>
    <t>HGNC:HGNC:25928</t>
  </si>
  <si>
    <t>GALLOWAY-MOWAT SYNDROME 251300;</t>
  </si>
  <si>
    <t xml:space="preserve">The protein encoded by this gene is thought to contain multiple WD40 repeats. WD40 repeats are motifs that contain 40-60 amino acids, and usually end with Trp-Asp (WD). This protein is found in the cytoplasm during interphase, but accumulates at the spindle poles and astral microtubules during mitosis. Reduced expression of this gene results in abnormalities in the size and morphology of the nucleus. Mutations in this gene have been associated with Galloway-Mowat syndrome PMID: 25466283), which is a rare autosomal recessive disorder that affects both the central nervous system and kidneys. Alternative splicing results in multiple transcript variants. [provided by RefSeq, Feb 2015] </t>
  </si>
  <si>
    <t>Ensembl:ENSG00000177082;HPRD:08608;MIM:616144;Vega:OTTHUMG00000172375</t>
  </si>
  <si>
    <t>GAMOS;HSPC264;</t>
  </si>
  <si>
    <t>WDR81</t>
  </si>
  <si>
    <t>WD repeat domain 81</t>
  </si>
  <si>
    <t>HGNC:HGNC:26600</t>
  </si>
  <si>
    <t>CEREBELLAR ATAXIA MENTAL RETARDATION AND DYSEQUILIBRIUM SYNDROME 2 610185;</t>
  </si>
  <si>
    <t xml:space="preserve">This gene encodes a multi-domain transmembrane protein, which is predominantly expressed in the brain. Mutations in this gene are associated with autosomal recessive cerebellar ataxia, mental retardation, and dysequilibrium syndrome-2. Alternatively spliced transcript variants encoding different isoforms have been found for this gene. [provided by RefSeq, Jun 2012] </t>
  </si>
  <si>
    <t>Ensembl:ENSG00000167716;HPRD:08748;MIM:614218;Vega:OTTHUMG00000153941</t>
  </si>
  <si>
    <t>CAMRQ2;SORF-2;PPP1R166;</t>
  </si>
  <si>
    <t>WWOX</t>
  </si>
  <si>
    <t>WW domain containing oxidoreductase</t>
  </si>
  <si>
    <t>HGNC:HGNC:12799</t>
  </si>
  <si>
    <t>EPILEPTIC ENCEPHALOPATHY EARLY INFANTILE 28 616211;ESOPHAGEAL SQUAMOUS CELL CARCINOMA SOMATIC 133239;SPINOCEREBELLAR ATAXIA AUTOSOMAL RECESSIVE 12 614322;</t>
  </si>
  <si>
    <t xml:space="preserve">This gene encodes a member of the short-chain dehydrogenases/reductases (SDR) protein family. This gene spans the FRA16D common chromosomal fragile site and appears to function as a tumor suppressor gene. Expression of the encoded protein is able to induce apoptosis, while defects in this gene are associated with multiple types of cancer. Disruption of this gene is also associated with autosomal recessive spinocerebellar ataxia 12. Disruption of a similar gene in mouse results in impaired steroidogenesis, additionally suggesting a metabolic function for the protein. Alternative splicing results in multiple transcript variants. [provided by RefSeq, May 2014] </t>
  </si>
  <si>
    <t>Ensembl:ENSG00000186153;HPRD:05501;MIM:605131;Vega:OTTHUMG00000176851</t>
  </si>
  <si>
    <t>FOR;WOX1;EIEE28;FRA16D;SCAR12;HHCMA56;PRO0128;SDR41C1;D16S432E;</t>
  </si>
  <si>
    <t>XPA</t>
  </si>
  <si>
    <t>XPA, DNA damage recognition and repair factor</t>
  </si>
  <si>
    <t>HGNC:HGNC:12814</t>
  </si>
  <si>
    <t>XERODERMA PIGMENTOSUM GROUP A 278700;</t>
  </si>
  <si>
    <t xml:space="preserve">This gene encodes a zinc finger protein involved in DNA excision repair. The encoded protein is part of the NER (nucleotide excision repair) complext which is responsible for repair of UV radiation-induced photoproducts and DNA adducts induced by chemical carcinogens. Mutations in this gene are associated with xeroderma pigmentosum complementation group A. Alternatively spliced transcript variants have been found for this gene. [provided by RefSeq, Mar 2009] </t>
  </si>
  <si>
    <t>Ensembl:ENSG00000136936;HPRD:02045;MIM:611153;Vega:OTTHUMG00000020330</t>
  </si>
  <si>
    <t>XP1;XPAC;</t>
  </si>
  <si>
    <t>XPNPEP3</t>
  </si>
  <si>
    <t>X-prolyl aminopeptidase 3</t>
  </si>
  <si>
    <t>HGNC:HGNC:28052</t>
  </si>
  <si>
    <t>NEPHRONOPHTHISIS-LIKE NEPHROPATHY 1 613159;</t>
  </si>
  <si>
    <t xml:space="preserve">The protein encoded by this gene belongs to the family of X-pro-aminopeptidases that utilize a metal cofactor, and remove the N-terminal amino acid from peptides with a proline residue in the penultimate position. This protein has been shown to localize to the mitochondria of renal cells, and have a role in ciliary function. Mutations in this gene are associated with nephronophthisis-like nephropathy-1. Alternatively spliced transcript variants encoding different isoforms have been noted for this gene, however, expression of some of these isoforms in vivo is not known.[provided by RefSeq, Mar 2011] </t>
  </si>
  <si>
    <t>Ensembl:ENSG00000196236;HPRD:10052;MIM:613553;Vega:OTTHUMG00000151312</t>
  </si>
  <si>
    <t>APP3;ICP55;NPHPL1;</t>
  </si>
  <si>
    <t>XYLT1</t>
  </si>
  <si>
    <t>xylosyltransferase 1</t>
  </si>
  <si>
    <t>HGNC:HGNC:15516</t>
  </si>
  <si>
    <t>DESBUQUOIS DYSPLASIA 2 615777;PSEUDOXANTHOMA ELASTICUM MODIFIER OF SEVERITY OF 264800;</t>
  </si>
  <si>
    <t xml:space="preserve">This locus encodes a xylosyltransferase enzyme. The encoded protein catalyzes transfer of UDP-xylose to serine residues of an acceptor protein substrate. This transfer reaction is necessary for biosynthesis of glycosaminoglycan chains. Mutations in this gene have been associated with increased severity of pseudoxanthoma elasticum.[provided by RefSeq, Nov 2009] </t>
  </si>
  <si>
    <t>Ensembl:ENSG00000103489;HPRD:12168;MIM:608124;Vega:OTTHUMG00000129975</t>
  </si>
  <si>
    <t>XT1;XTI;XT-I;DBQD2;XYLTI;PXYLT1;XYLT-I;</t>
  </si>
  <si>
    <t>YAP1</t>
  </si>
  <si>
    <t>Yes associated protein 1</t>
  </si>
  <si>
    <t>HGNC:HGNC:16262</t>
  </si>
  <si>
    <t>COLOBOMA OCULAR WITH OR WITHOUT HEARING IMPAIRMENT CLEFT LIP/PALATE AND MENTAL RETARDATION 12043;</t>
  </si>
  <si>
    <t xml:space="preserve">This gene encodes a downstream nuclear effector of the Hippo signaling pathway which is involved in development, growth, repair, and homeostasis. This gene is known to play a role in the development and progression of multiple cancers as a transcriptional regulator of this signaling pathway and may function as a potential target for cancer treatment. Alternative splicing results in multiple transcript variants encoding different isoforms. [provided by RefSeq, Aug 2013] </t>
  </si>
  <si>
    <t>Ensembl:ENSG00000137693;HPRD:09424;MIM:606608;Vega:OTTHUMG00000167322</t>
  </si>
  <si>
    <t>YAP;YKI;COB1;YAP2;YAP65;</t>
  </si>
  <si>
    <t>YWHAE</t>
  </si>
  <si>
    <t>tyrosine 3-monooxygenase/tryptophan 5-monooxygenase activation protein epsilon</t>
  </si>
  <si>
    <t>HGNC:HGNC:12851</t>
  </si>
  <si>
    <t>NO OMIM PHENOTYPE;DEVELOMENTAL DELAY FACIAL DYSMORPHOLOGY AND GROWTH RETARDATION (ENOMOTO (2012) AM J MED GENET A;158A);DEVELOPMENTAL DELAY AND MILD BRAIN STRUCTURAL ABNORMALITIES (BI (2009) NAT GENET 41 168);</t>
  </si>
  <si>
    <t xml:space="preserve">This gene product belongs to the 14-3-3 family of proteins which mediate signal transduction by binding to phosphoserine-containing proteins. This highly conserved protein family is found in both plants and mammals, and this protein is 100% identical to the mouse ortholog. It interacts with CDC25 phosphatases, RAF1 and IRS1 proteins, suggesting its role in diverse biochemical activities related to signal transduction, such as cell division and regulation of insulin sensitivity. It has also been implicated in the pathogenesis of small cell lung cancer. Two transcript variants, one protein-coding and the other non-protein-coding, have been found for this gene. [provided by RefSeq, Aug 2008] </t>
  </si>
  <si>
    <t>Ensembl:ENSG00000108953;HPRD:05457;MIM:605066;Vega:OTTHUMG00000134316</t>
  </si>
  <si>
    <t>MDS;HEL2;MDCR;KCIP-1;14-3-3E;</t>
  </si>
  <si>
    <t>YY1</t>
  </si>
  <si>
    <t>YY1 transcription factor</t>
  </si>
  <si>
    <t>HGNC:HGNC:12856</t>
  </si>
  <si>
    <t>NO OMIM PHENOTYPE;MENTAL RETARDATION (VISSERS (2010) NAT GENET 42 1109);</t>
  </si>
  <si>
    <t xml:space="preserve">YY1 is a ubiquitously distributed transcription factor belonging to the GLI-Kruppel class of zinc finger proteins. The protein is involved in repressing and activating a diverse number of promoters. YY1 may direct histone deacetylases and histone acetyltransferases to a promoter in order to activate or repress the promoter, thus implicating histone modification in the function of YY1. [provided by RefSeq, Jul 2008] </t>
  </si>
  <si>
    <t>Ensembl:ENSG00000100811;HPRD:02482;MIM:600013;Vega:OTTHUMG00000150479</t>
  </si>
  <si>
    <t>DELTA;NF-E1;UCRBP;INO80S;YIN-YANG-1;</t>
  </si>
  <si>
    <t>ZBTB16</t>
  </si>
  <si>
    <t>zinc finger and BTB domain containing 16</t>
  </si>
  <si>
    <t>HGNC:HGNC:12930</t>
  </si>
  <si>
    <t>LEUKEMIA ACUTE PROMYELOCYTIC PL2F/RARA TYPE;SKELETAL DEFECTS GENITAL HYPOPLASIA AND MENTAL RETARDATION 612447;</t>
  </si>
  <si>
    <t xml:space="preserve">This gene is a member of the Krueppel C2H2-type zinc-finger protein family and encodes a zinc finger transcription factor that contains nine Kruppel-type zinc finger domains at the carboxyl terminus. This protein is located in the nucleus, is involved in cell cycle progression, and interacts with a histone deacetylase. Specific instances of aberrant gene rearrangement at this locus have been associated with acute promyelocytic leukemia (APL). Alternate transcriptional splice variants have been characterized. [provided by RefSeq, Jul 2008] </t>
  </si>
  <si>
    <t>Ensembl:ENSG00000109906;HPRD:11762;MIM:176797;Vega:OTTHUMG00000168243</t>
  </si>
  <si>
    <t>PLZF;ZNF145;</t>
  </si>
  <si>
    <t>ZBTB18</t>
  </si>
  <si>
    <t>zinc finger and BTB domain containing 18</t>
  </si>
  <si>
    <t>HGNC:HGNC:13030</t>
  </si>
  <si>
    <t>MENTAL RETARDATION AUTOSOMAL DOMINANT 22 612337;</t>
  </si>
  <si>
    <t xml:space="preserve">This gene encodes a C2H2-type zinc finger protein which acts a transcriptional repressor of genes involved in neuronal development. The encoded protein recognizes a specific sequence motif and recruits components of chromatin to target genes. Alternative splicing results in multiple transcript variants. [provided by RefSeq, May 2013] </t>
  </si>
  <si>
    <t>Ensembl:ENSG00000179456;HPRD:12231;MIM:608433;Vega:OTTHUMG00000040013</t>
  </si>
  <si>
    <t>RP58;MRD22;TAZ-1;ZNF238;C2H2-171;</t>
  </si>
  <si>
    <t>ZDHHC15</t>
  </si>
  <si>
    <t>zinc finger DHHC-type containing 15</t>
  </si>
  <si>
    <t>HGNC:HGNC:20342</t>
  </si>
  <si>
    <t>MENTAL RETARDATION X-LINKED 91 300577;</t>
  </si>
  <si>
    <t xml:space="preserve">The protein encoded by this gene belongs to the DHHC palmitoyltransferase family. Mutations in this gene are associated with mental retardatio X-linked type 91 (MRX91). Alternatively spliced transcript variants encoding different isoforms have been found for this gene. [provided by RefSeq, Sep 2009] </t>
  </si>
  <si>
    <t>Ensembl:ENSG00000102383;HPRD:06758;MIM:300576;Vega:OTTHUMG00000021866</t>
  </si>
  <si>
    <t>MRX91;</t>
  </si>
  <si>
    <t>ZDHHC9</t>
  </si>
  <si>
    <t>zinc finger DHHC-type containing 9</t>
  </si>
  <si>
    <t>HGNC:HGNC:18475</t>
  </si>
  <si>
    <t>MENTAL RETARDATION X-LINKED SYNDROMIC RAYMOND TYPE 300799;</t>
  </si>
  <si>
    <t xml:space="preserve">This gene encodes an integral membrane protein that is a member of the zinc finger DHHC domain-containing protein family. The encoded protein forms a complex with golgin subfamily A member 7 and functions as a palmitoyltransferase. This protein specifically palmitoylates HRAS and NRAS. Mutations in this gene are associated with X-linked mental retardation. Alternate splicing results in multiple transcript variants that encode the same protein.[provided by RefSeq, May 2010] </t>
  </si>
  <si>
    <t>Ensembl:ENSG00000188706;HPRD:06759;MIM:300646;Vega:OTTHUMG00000022375</t>
  </si>
  <si>
    <t>CGI89;DHHC9;MMSA1;MRXSZ;ZNF379;ZNF380;CXORF11;ZDHHC10;</t>
  </si>
  <si>
    <t>ZEB2</t>
  </si>
  <si>
    <t>zinc finger E-box binding homeobox 2</t>
  </si>
  <si>
    <t>HGNC:HGNC:14881</t>
  </si>
  <si>
    <t>MOWAT-WILSON SYNDROME 235730;</t>
  </si>
  <si>
    <t xml:space="preserve">The protein encoded by this gene is a member of the Zfh1 family of 2-handed zinc finger/homeodomain proteins. It is located in the nucleus and functions as a DNA-binding transcriptional repressor that interacts with activated SMADs. Mutations in this gene are associated with Hirschsprung disease/Mowat-Wilson syndrome. Alternatively spliced transcript variants have been found for this gene.[provided by RefSeq, Jan 2010] </t>
  </si>
  <si>
    <t>Ensembl:ENSG00000169554;HPRD:05780;MIM:605802;Vega:OTTHUMG00000187624</t>
  </si>
  <si>
    <t>SIP1;SIP-1;ZFHX1B;HSPC082;SMADIP1;</t>
  </si>
  <si>
    <t>ZFYVE26</t>
  </si>
  <si>
    <t>zinc finger FYVE-type containing 26</t>
  </si>
  <si>
    <t>HGNC:HGNC:20761</t>
  </si>
  <si>
    <t>SPASTIC PARAPLEGIA 15 AUTOSOMAL RECESSIVE 270700;</t>
  </si>
  <si>
    <t xml:space="preserve">This gene encodes a protein which contains a FYVE zinc finger binding domain. The presence of this domain is thought to target these proteins to membrane lipids through interaction with phospholipids in the membrane. Mutations in this gene are associated with autosomal recessive spastic paraplegia-15. [provided by RefSeq, Oct 2008] </t>
  </si>
  <si>
    <t>Ensembl:ENSG00000072121;HPRD:15734;MIM:612012;Vega:OTTHUMG00000171274</t>
  </si>
  <si>
    <t>SPG15;FYVE-CENT;</t>
  </si>
  <si>
    <t>ZIC2</t>
  </si>
  <si>
    <t>Zic family member 2</t>
  </si>
  <si>
    <t>HGNC:HGNC:12873</t>
  </si>
  <si>
    <t>HOLOPROSENCEPHALY-5 609637;</t>
  </si>
  <si>
    <t xml:space="preserve">This gene encodes a member of the ZIC family of C2H2-type zinc finger proteins. This protein functions as a transcriptional repressor and may regulate tissue specific expression of dopamine receptor D1. Mutations in this gene cause holoprosencephaly type 5. Holoprosencephaly is the most common structural anomaly of the human brain. A polyhistidine tract polymorphism in this gene may be associated with increased risk of neural tube defects. This gene is closely linked to a gene encoding zinc finger protein of the cerebellum 5, a related family member on chromosome 13. [provided by RefSeq, Jul 2008] </t>
  </si>
  <si>
    <t>Ensembl:ENSG00000043355;HPRD:04353;MIM:603073;Vega:OTTHUMG00000017279</t>
  </si>
  <si>
    <t>HPE5;</t>
  </si>
  <si>
    <t>ZMYND11</t>
  </si>
  <si>
    <t>zinc finger MYND-type containing 11</t>
  </si>
  <si>
    <t>HGNC:HGNC:16966</t>
  </si>
  <si>
    <t>MENTAL RETARDATION AUTOSOMAL DOMINANT 30 616083;</t>
  </si>
  <si>
    <t xml:space="preserve">The protein encoded by this gene was first identified by its ability to bind the adenovirus E1A protein. The protein localizes to the nucleus. It functions as a transcriptional repressor, and expression of E1A inhibits this repression. Alternatively spliced transcript variants encoding different isoforms have been identified. [provided by RefSeq, Jul 2008] </t>
  </si>
  <si>
    <t>Ensembl:ENSG00000015171;HPRD:09830;MIM:608668;Vega:OTTHUMG00000017526</t>
  </si>
  <si>
    <t>BS69;BRAM1;MRD30;</t>
  </si>
  <si>
    <t>ZNF292</t>
  </si>
  <si>
    <t>zinc finger protein 292</t>
  </si>
  <si>
    <t>HGNC:HGNC:18410</t>
  </si>
  <si>
    <t>NO OMIM PHENOTYPE;AUTISM (NEALE (2012) NATURE 485 242);</t>
  </si>
  <si>
    <t>Ensembl:ENSG00000188994;MIM:616213;Vega:OTTHUMG00000015164</t>
  </si>
  <si>
    <t>ZN-16;ZN-15;ZFP292;NBLA00365;BA393I2.3;</t>
  </si>
  <si>
    <t>ZNF41</t>
  </si>
  <si>
    <t>zinc finger protein 41</t>
  </si>
  <si>
    <t>HGNC:HGNC:13107</t>
  </si>
  <si>
    <t>MENTAL RETARDATION X-LINKED 89 300848;</t>
  </si>
  <si>
    <t xml:space="preserve">This gene encodes a protein that contains KRAB-A and KRAB-B domains multiple zinc finger DNA binding motifs and finger linking regions characteristic of the Kruppel family. An initial study suggested that this gene may be associated with X-linked mental retardation, but a later study has called this finding into question (PMID:23871722).[provided by RefSeq, Apr 2016] </t>
  </si>
  <si>
    <t>Ensembl:ENSG00000147124;HPRD:02447;MIM:314995;Vega:OTTHUMG00000021448</t>
  </si>
  <si>
    <t>MRX89;</t>
  </si>
  <si>
    <t>ZNF592</t>
  </si>
  <si>
    <t>zinc finger protein 592</t>
  </si>
  <si>
    <t>HGNC:HGNC:28986</t>
  </si>
  <si>
    <t>SPINOCEREBELLAR ATAXIA AUTOSOMAL RECESSIVE 5 606937;</t>
  </si>
  <si>
    <t xml:space="preserve">This gene is thought to play a role in a complex developmental pathway and the regulation of genes involved in cerebellar development. Mutations in this gene have been associated with autosomal recessive spinocerebellar ataxia. [provided by RefSeq, Jan 2011] </t>
  </si>
  <si>
    <t>Ensembl:ENSG00000166716;HPRD:10339;MIM:613624;Vega:OTTHUMG00000172490</t>
  </si>
  <si>
    <t>CAMOS;SCAR5;</t>
  </si>
  <si>
    <t>ZNF674</t>
  </si>
  <si>
    <t>zinc finger protein 674</t>
  </si>
  <si>
    <t>HGNC:HGNC:17625</t>
  </si>
  <si>
    <t>MENTAL RETARDATION X-LINKED 92 300851;</t>
  </si>
  <si>
    <t xml:space="preserve">This gene encodes a zinc finger protein with an N-terminal Kruppel-associated box-containing (KRAB) domain and 11 Kruppel-type C2H2 zinc finger domains. Like other zinc finger proteins, this gene may function as a transcription factor. This gene resides on an area of chromosome X that has been implicated in nonsyndromic X-linked mental retardation. Alternative splicing results in multiple transcript variants encoding different isoforms. [provided by RefSeq, Jun 2010] </t>
  </si>
  <si>
    <t>Ensembl:ENSG00000251192;MIM:300573;Vega:OTTHUMG00000021420</t>
  </si>
  <si>
    <t>MRX92;ZNF673B;</t>
  </si>
  <si>
    <t>ZNF711</t>
  </si>
  <si>
    <t>zinc finger protein 711</t>
  </si>
  <si>
    <t>HGNC:HGNC:13128</t>
  </si>
  <si>
    <t>MENTAL RETARDATION X-LINKED 97 300803;</t>
  </si>
  <si>
    <t xml:space="preserve">This gene encodes a zinc finger protein of unknown function. It bears similarity to a zinc finger protein which acts as a transcriptional activator. This gene lies in a region of the X chromosome which has been associated with mental retardation. [provided by RefSeq, Jul 2008] </t>
  </si>
  <si>
    <t>Ensembl:ENSG00000147180;HPRD:02446;MIM:314990;Vega:OTTHUMG00000021933</t>
  </si>
  <si>
    <t>ZNF4;ZNF5;ZNF6;CMPX1;MRX97;ZFP711;DJ75N13.1;</t>
  </si>
  <si>
    <t>ZNF81</t>
  </si>
  <si>
    <t>zinc finger protein 81</t>
  </si>
  <si>
    <t>HGNC:HGNC:13156</t>
  </si>
  <si>
    <t>MENTAL RETARDATION X-LINKED 45 300498;</t>
  </si>
  <si>
    <t xml:space="preserve">This gene encodes a protein that likely functions as a transcription factor. The protein contains an N-terminal KRAB domain and several C2H2-type zinc finger motifs. Mutations in this gene cause mental retardation X-linked type 45 (MRX45). [provided by RefSeq, May 2010] </t>
  </si>
  <si>
    <t>Ensembl:ENSG00000197779;MIM:314998;Vega:OTTHUMG00000021462</t>
  </si>
  <si>
    <t>HFZ20;MRX45;DJ54B20.6;</t>
  </si>
  <si>
    <t>HG19_Chr</t>
  </si>
  <si>
    <t>HG19_PosIN</t>
  </si>
  <si>
    <t>HG19_PosOUT</t>
  </si>
  <si>
    <t>HG19_Length</t>
  </si>
  <si>
    <t>HG19_Strand</t>
  </si>
  <si>
    <t>Gene_ID</t>
  </si>
  <si>
    <t>HG38_Data</t>
  </si>
  <si>
    <t>A2ML1_GENE</t>
  </si>
  <si>
    <t>GRCh38.p7_chr12_8822472_8887202</t>
  </si>
  <si>
    <t>ABCC9_GENE</t>
  </si>
  <si>
    <t>GRCh38.p7_chr12_21797389_21941869</t>
  </si>
  <si>
    <t>ABCD1_GENE</t>
  </si>
  <si>
    <t>GRCh38.p7_chrX_153724851_153744762</t>
  </si>
  <si>
    <t>ABCD4_GENE</t>
  </si>
  <si>
    <t>GRCh38.p7_chr14_74285277_74303064</t>
  </si>
  <si>
    <t>ABHD5_GENE</t>
  </si>
  <si>
    <t>GRCh38.p7_chr3_43690883_43722725</t>
  </si>
  <si>
    <t>ACAD9_GENE</t>
  </si>
  <si>
    <t>GRCh38.p7_chr3_128879490_128916075</t>
  </si>
  <si>
    <t>ACO2_GENE</t>
  </si>
  <si>
    <t>GRCh38.p7_chr22_41469125_41528989</t>
  </si>
  <si>
    <t>ACOX1_GENE</t>
  </si>
  <si>
    <t>GRCh38.p7_chr17_75941507_75979434</t>
  </si>
  <si>
    <t>ACSF3_GENE</t>
  </si>
  <si>
    <t>GRCh38.p7_chr16_89093809_89160556</t>
  </si>
  <si>
    <t>ACSL4_GENE</t>
  </si>
  <si>
    <t>GRCh38.p7_chrX_109641330_109733403</t>
  </si>
  <si>
    <t>ACTB_GENE</t>
  </si>
  <si>
    <t>GRCh38.p7_chr7_5527148_5530601</t>
  </si>
  <si>
    <t>ACTG1_GENE</t>
  </si>
  <si>
    <t>GRCh38.p7_chr17_81509971_81512866</t>
  </si>
  <si>
    <t>ACVR1_GENE</t>
  </si>
  <si>
    <t>GRCh38.p7_chr2_157736446_157875880</t>
  </si>
  <si>
    <t>ACY1_GENE</t>
  </si>
  <si>
    <t>GRCh38.p7_chr3_51983284_51989202</t>
  </si>
  <si>
    <t>ADAR_GENE</t>
  </si>
  <si>
    <t>GRCh38.p7_chr1_154582057_154628016</t>
  </si>
  <si>
    <t>ADAT3_GENE</t>
  </si>
  <si>
    <t>GRCh38.p7_chr19_1905372_1913447</t>
  </si>
  <si>
    <t>ADCK3_GENE</t>
  </si>
  <si>
    <t>GRCh38.p7_chr1_226939339_226987545</t>
  </si>
  <si>
    <t>ADGRG1_GENE</t>
  </si>
  <si>
    <t>GRCh38.p7_chr16_57619535_57665039</t>
  </si>
  <si>
    <t>ADK_GENE</t>
  </si>
  <si>
    <t>GRCh38.p7_chr10_74151185_74709303</t>
  </si>
  <si>
    <t>ADNP_GENE</t>
  </si>
  <si>
    <t>GRCh38.p7_chr20_50888918_50934984</t>
  </si>
  <si>
    <t>ADSL_GENE</t>
  </si>
  <si>
    <t>GRCh38.p7_chr22_40346500_40387408</t>
  </si>
  <si>
    <t>AFF2_GENE</t>
  </si>
  <si>
    <t>GRCh38.p7_chrX_148500619_149000663</t>
  </si>
  <si>
    <t>AGA_GENE</t>
  </si>
  <si>
    <t>GRCh38.p7_chr4_177430774_177442503</t>
  </si>
  <si>
    <t>AGO2_GENE</t>
  </si>
  <si>
    <t>GRCh38.p7_chr8_140520158_140642406</t>
  </si>
  <si>
    <t>AGPAT2_GENE</t>
  </si>
  <si>
    <t>GRCh38.p7_chr9_136673143_136687459</t>
  </si>
  <si>
    <t>AHCY_GENE</t>
  </si>
  <si>
    <t>GRCh38.p7_chr20_34235012_34311976</t>
  </si>
  <si>
    <t>AHDC1_GENE</t>
  </si>
  <si>
    <t>GRCh38.p7_chr1_27534245_27604178</t>
  </si>
  <si>
    <t>AHI1_GENE</t>
  </si>
  <si>
    <t>GRCh38.p7_chr6_135283972_135497775</t>
  </si>
  <si>
    <t>AIFM1_GENE</t>
  </si>
  <si>
    <t>GRCh38.p7_chrX_130129362_130165887</t>
  </si>
  <si>
    <t>AIMP1_GENE</t>
  </si>
  <si>
    <t>GRCh38.p7_chr4_106315610_106349225</t>
  </si>
  <si>
    <t>AK1_GENE</t>
  </si>
  <si>
    <t>GRCh38.p7_chr9_127866480_127886749</t>
  </si>
  <si>
    <t>AKT3_GENE</t>
  </si>
  <si>
    <t>GRCh38.p7_chr1_243488233_243851079</t>
  </si>
  <si>
    <t>ALDH18A1_GENE</t>
  </si>
  <si>
    <t>GRCh38.p7_chr10_95605929_95656810</t>
  </si>
  <si>
    <t>ALDH3A2_GENE</t>
  </si>
  <si>
    <t>GRCh38.p7_chr17_19648136_19677596</t>
  </si>
  <si>
    <t>ALDH4A1_GENE</t>
  </si>
  <si>
    <t>GRCh38.p7_chr1_18871430_18902799</t>
  </si>
  <si>
    <t>ALDH5A1_GENE</t>
  </si>
  <si>
    <t>GRCh38.p7_chr6_24494969_24537207</t>
  </si>
  <si>
    <t>ALG1_GENE</t>
  </si>
  <si>
    <t>GRCh38.p7_chr16_5071809_5087379</t>
  </si>
  <si>
    <t>ALG12_GENE</t>
  </si>
  <si>
    <t>GRCh38.p7_chr22_49860163_49918469</t>
  </si>
  <si>
    <t>ALG13_GENE</t>
  </si>
  <si>
    <t>GRCh38.p7_chrX_111680741_111764164</t>
  </si>
  <si>
    <t>ALG2_GENE</t>
  </si>
  <si>
    <t>GRCh38.p7_chr9_99216425_99221964</t>
  </si>
  <si>
    <t>ALG3_GENE</t>
  </si>
  <si>
    <t>GRCh38.p7_chr3_184242329_184249525</t>
  </si>
  <si>
    <t>ALG6_GENE</t>
  </si>
  <si>
    <t>GRCh38.p7_chr1_63367590_63438562</t>
  </si>
  <si>
    <t>ALG9_GENE</t>
  </si>
  <si>
    <t>GRCh38.p7_chr11_111776096_111871581</t>
  </si>
  <si>
    <t>ALX1_GENE</t>
  </si>
  <si>
    <t>GRCh38.p7_chr12_85280258_85301784</t>
  </si>
  <si>
    <t>ALX4_GENE</t>
  </si>
  <si>
    <t>GRCh38.p7_chr11_44260728_44310166</t>
  </si>
  <si>
    <t>AMPD2_GENE</t>
  </si>
  <si>
    <t>GRCh38.p7_chr1_109619813_109632055</t>
  </si>
  <si>
    <t>AMT_GENE</t>
  </si>
  <si>
    <t>GRCh38.p7_chr3_49416778_49422678</t>
  </si>
  <si>
    <t>ANK3_GENE</t>
  </si>
  <si>
    <t>GRCh38.p7_chr10_60026298_60733526</t>
  </si>
  <si>
    <t>ANKH_GENE</t>
  </si>
  <si>
    <t>GRCh38.p7_chr5_14704800_14871778</t>
  </si>
  <si>
    <t>ANKRD11_GENE</t>
  </si>
  <si>
    <t>GRCh38.p7_chr16_89267619_89490561</t>
  </si>
  <si>
    <t>ANO10_GENE</t>
  </si>
  <si>
    <t>GRCh38.p7_chr3_43366324_43691594</t>
  </si>
  <si>
    <t>ANTXR1_GENE</t>
  </si>
  <si>
    <t>GRCh38.p7_chr2_69013144_69249327</t>
  </si>
  <si>
    <t>AP1S2_GENE</t>
  </si>
  <si>
    <t>GRCh38.p7_chrX_15825806_15855014</t>
  </si>
  <si>
    <t>AP3B1_GENE</t>
  </si>
  <si>
    <t>GRCh38.p7_chr5_78002326_78294755</t>
  </si>
  <si>
    <t>AP4B1_GENE</t>
  </si>
  <si>
    <t>GRCh38.p7_chr1_113894194_113905202</t>
  </si>
  <si>
    <t>AP4E1_GENE</t>
  </si>
  <si>
    <t>GRCh38.p7_chr15_50908569_51005900</t>
  </si>
  <si>
    <t>AP4M1_GENE</t>
  </si>
  <si>
    <t>GRCh38.p7_chr7_100101413_100107180</t>
  </si>
  <si>
    <t>AP4S1_GENE</t>
  </si>
  <si>
    <t>GRCh38.p7_chr14_31025106_31096450</t>
  </si>
  <si>
    <t>APTX_GENE</t>
  </si>
  <si>
    <t>GRCh38.p7_chr9_32883872_33025129</t>
  </si>
  <si>
    <t>ARFGEF2_GENE</t>
  </si>
  <si>
    <t>GRCh38.p7_chr20_48921721_49036693</t>
  </si>
  <si>
    <t>ARG1_GENE</t>
  </si>
  <si>
    <t>GRCh38.p7_chr6_131573159_131584332</t>
  </si>
  <si>
    <t>ARHGEF6_GENE</t>
  </si>
  <si>
    <t>GRCh38.p7_chrX_136665547_136781656</t>
  </si>
  <si>
    <t>ARHGEF9_GENE</t>
  </si>
  <si>
    <t>GRCh38.p7_chrX_63634967_63786025</t>
  </si>
  <si>
    <t>ARID1A_GENE</t>
  </si>
  <si>
    <t>GRCh38.p7_chr1_26696031_26782110</t>
  </si>
  <si>
    <t>ARID1B_GENE</t>
  </si>
  <si>
    <t>GRCh38.p7_chr6_156777847_157210779</t>
  </si>
  <si>
    <t>ARID2_GENE</t>
  </si>
  <si>
    <t>GRCh38.p7_chr12_45729683_45908037</t>
  </si>
  <si>
    <t>ARL13B_GENE</t>
  </si>
  <si>
    <t>GRCh38.p7_chr3_93980139_94055678</t>
  </si>
  <si>
    <t>ARL6_GENE</t>
  </si>
  <si>
    <t>GRCh38.p7_chr3_97762875_97812585</t>
  </si>
  <si>
    <t>ARSE_GENE</t>
  </si>
  <si>
    <t>GRCh38.p7_chrX_2934632_2968310</t>
  </si>
  <si>
    <t>ARX_GENE</t>
  </si>
  <si>
    <t>GRCh38.p7_chrX_25003694_25015948</t>
  </si>
  <si>
    <t>ASL_GENE</t>
  </si>
  <si>
    <t>GRCh38.p7_chr7_66075789_66093343</t>
  </si>
  <si>
    <t>ASNS_GENE</t>
  </si>
  <si>
    <t>GRCh38.p7_chr7_97852117_97872542</t>
  </si>
  <si>
    <t>ASPA_GENE</t>
  </si>
  <si>
    <t>GRCh38.p7_chr17_3474106_3502534</t>
  </si>
  <si>
    <t>ASPM_GENE</t>
  </si>
  <si>
    <t>GRCh38.p7_chr1_197084127_197146694</t>
  </si>
  <si>
    <t>ASXL1_GENE</t>
  </si>
  <si>
    <t>GRCh38.p7_chr20_32358062_32439319</t>
  </si>
  <si>
    <t>ASXL3_GENE</t>
  </si>
  <si>
    <t>GRCh38.p7_chr18_33578577_33751195</t>
  </si>
  <si>
    <t>ATIC_GENE</t>
  </si>
  <si>
    <t>GRCh38.p7_chr2_215311956_215359745</t>
  </si>
  <si>
    <t>ATP1A2_GENE</t>
  </si>
  <si>
    <t>GRCh38.p7_chr1_160115730_160143591</t>
  </si>
  <si>
    <t>ATP2A2_GENE</t>
  </si>
  <si>
    <t>GRCh38.p7_chr12_110281227_110351093</t>
  </si>
  <si>
    <t>ATP6AP2_GENE</t>
  </si>
  <si>
    <t>GRCh38.p7_chrX_40580964_40606637</t>
  </si>
  <si>
    <t>ATP6V0A2_GENE</t>
  </si>
  <si>
    <t>GRCh38.p7_chr12_123712318_123761755</t>
  </si>
  <si>
    <t>ATP7A_GENE</t>
  </si>
  <si>
    <t>GRCh38.p7_chrX_77910656_78050395</t>
  </si>
  <si>
    <t>ATP8A2_GENE</t>
  </si>
  <si>
    <t>GRCh38.p7_chr13_25372011_26025851</t>
  </si>
  <si>
    <t>ATR_GENE</t>
  </si>
  <si>
    <t>GRCh38.p7_chr3_142449235_142578826</t>
  </si>
  <si>
    <t>ATRX_GENE</t>
  </si>
  <si>
    <t>GRCh38.p7_chrX_77504878_77786269</t>
  </si>
  <si>
    <t>AUH_GENE</t>
  </si>
  <si>
    <t>GRCh38.p7_chr9_91213815_91361969</t>
  </si>
  <si>
    <t>AUTS2_GENE</t>
  </si>
  <si>
    <t>GRCh38.p7_chr7_69598475_70793068</t>
  </si>
  <si>
    <t>B3GLCT_GENE</t>
  </si>
  <si>
    <t>GRCh38.p7_chr13_31199975_31332276</t>
  </si>
  <si>
    <t>B4GALT1_GENE</t>
  </si>
  <si>
    <t>GRCh38.p7_chr9_33110641_33167391</t>
  </si>
  <si>
    <t>B4GALT7_GENE</t>
  </si>
  <si>
    <t>GRCh38.p7_chr5_177600118_177610347</t>
  </si>
  <si>
    <t>BBS1_GENE</t>
  </si>
  <si>
    <t>GRCh38.p7_chr11_66510648_66533613</t>
  </si>
  <si>
    <t>BBS10_GENE</t>
  </si>
  <si>
    <t>GRCh38.p7_chr12_76344486_76348442</t>
  </si>
  <si>
    <t>BBS12_GENE</t>
  </si>
  <si>
    <t>GRCh38.p7_chr4_122700437_122744943</t>
  </si>
  <si>
    <t>BBS2_GENE</t>
  </si>
  <si>
    <t>GRCh38.p7_chr16_56470403_56520096</t>
  </si>
  <si>
    <t>BBS4_GENE</t>
  </si>
  <si>
    <t>GRCh38.p7_chr15_72686179_72738476</t>
  </si>
  <si>
    <t>BBS5_GENE</t>
  </si>
  <si>
    <t>GRCh38.p7_chr2_169479496_169506655</t>
  </si>
  <si>
    <t>BBS7_GENE</t>
  </si>
  <si>
    <t>GRCh38.p7_chr4_121824329_121870520</t>
  </si>
  <si>
    <t>BBS9_GENE</t>
  </si>
  <si>
    <t>GRCh38.p7_chr7_33129244_33637238</t>
  </si>
  <si>
    <t>BCKDHA_GENE</t>
  </si>
  <si>
    <t>GRCh38.p7_chr19_41397789_41425005</t>
  </si>
  <si>
    <t>BCKDHB_GENE</t>
  </si>
  <si>
    <t>GRCh38.p7_chr6_80106610_80469088</t>
  </si>
  <si>
    <t>BCL11A_GENE</t>
  </si>
  <si>
    <t>GRCh38.p7_chr2_60451167_60553498</t>
  </si>
  <si>
    <t>BCOR_GENE</t>
  </si>
  <si>
    <t>GRCh38.p7_chrX_40051246_40177390</t>
  </si>
  <si>
    <t>BCS1L_GENE</t>
  </si>
  <si>
    <t>GRCh38.p7_chr2_218659656_218663443</t>
  </si>
  <si>
    <t>BLM_GENE</t>
  </si>
  <si>
    <t>GRCh38.p7_chr15_90717327_90815462</t>
  </si>
  <si>
    <t>BRAF_GENE</t>
  </si>
  <si>
    <t>GRCh38.p7_chr7_140719331_140924764</t>
  </si>
  <si>
    <t>BRWD3_GENE</t>
  </si>
  <si>
    <t>GRCh38.p7_chrX_80669488_80809736</t>
  </si>
  <si>
    <t>BSCL2_GENE</t>
  </si>
  <si>
    <t>GRCh38.p7_chr11_62690262_62709619</t>
  </si>
  <si>
    <t>BTD_GENE</t>
  </si>
  <si>
    <t>GRCh38.p7_chr3_15601352_15653709</t>
  </si>
  <si>
    <t>BUB1B_GENE</t>
  </si>
  <si>
    <t>GRCh38.p7_chr15_40161009_40221136</t>
  </si>
  <si>
    <t>C12ORF57_GENE</t>
  </si>
  <si>
    <t>GRCh38.p7_chr12_6943438_6946003</t>
  </si>
  <si>
    <t>C12ORF65_GENE</t>
  </si>
  <si>
    <t>GRCh38.p7_chr12_123233297_123257959</t>
  </si>
  <si>
    <t>C2CD3_GENE</t>
  </si>
  <si>
    <t>GRCh38.p7_chr11_74012578_74171210</t>
  </si>
  <si>
    <t>C5ORF42_GENE</t>
  </si>
  <si>
    <t>GRCh38.p7_chr5_37063928_37249428</t>
  </si>
  <si>
    <t>CA2_GENE</t>
  </si>
  <si>
    <t>GRCh38.p7_chr8_85463902_85481492</t>
  </si>
  <si>
    <t>CA8_GENE</t>
  </si>
  <si>
    <t>GRCh38.p7_chr8_60185420_60281423</t>
  </si>
  <si>
    <t>CACNG2_GENE</t>
  </si>
  <si>
    <t>GRCh38.p7_chr22_36560869_36702645</t>
  </si>
  <si>
    <t>CAMTA1_GENE</t>
  </si>
  <si>
    <t>GRCh38.p7_chr1_6785324_7769706</t>
  </si>
  <si>
    <t>CASK_GENE</t>
  </si>
  <si>
    <t>GRCh38.p7_chrX_41514934_41923525</t>
  </si>
  <si>
    <t>CBL_GENE</t>
  </si>
  <si>
    <t>GRCh38.p7_chr11_119206276_119308149</t>
  </si>
  <si>
    <t>CBS_GENE</t>
  </si>
  <si>
    <t>GRCh38.p7_chr21_43053190_43076868</t>
  </si>
  <si>
    <t>CC2D1A_GENE</t>
  </si>
  <si>
    <t>GRCh38.p7_chr19_13906143_13930880</t>
  </si>
  <si>
    <t>CC2D2A_GENE</t>
  </si>
  <si>
    <t>GRCh38.p7_chr4_15468660_15601971</t>
  </si>
  <si>
    <t>CCBE1_GENE</t>
  </si>
  <si>
    <t>GRCh38.p7_chr18_59430939_59698181</t>
  </si>
  <si>
    <t>CCDC78_GENE</t>
  </si>
  <si>
    <t>GRCh38.p7_chr16_722578_726880</t>
  </si>
  <si>
    <t>CDH15_GENE</t>
  </si>
  <si>
    <t>GRCh38.p7_chr16_89171755_89195492</t>
  </si>
  <si>
    <t>CDK5RAP2_GENE</t>
  </si>
  <si>
    <t>GRCh38.p7_chr9_120388869_120580170</t>
  </si>
  <si>
    <t>CDKL5_GENE</t>
  </si>
  <si>
    <t>GRCh38.p7_chrX_18425605_18653629</t>
  </si>
  <si>
    <t>CDON_GENE</t>
  </si>
  <si>
    <t>GRCh38.p7_chr11_125956813_126063335</t>
  </si>
  <si>
    <t>CENPJ_GENE</t>
  </si>
  <si>
    <t>GRCh38.p7_chr13_24882274_24922889</t>
  </si>
  <si>
    <t>CEP135_GENE</t>
  </si>
  <si>
    <t>GRCh38.p7_chr4_55948808_56033363</t>
  </si>
  <si>
    <t>CEP152_GENE</t>
  </si>
  <si>
    <t>GRCh38.p7_chr15_48662534_48811901</t>
  </si>
  <si>
    <t>CEP290_GENE</t>
  </si>
  <si>
    <t>GRCh38.p7_chr12_88049013_88142216</t>
  </si>
  <si>
    <t>CEP41_GENE</t>
  </si>
  <si>
    <t>GRCh38.p7_chr7_130393771_130441210</t>
  </si>
  <si>
    <t>CHAMP1_GENE</t>
  </si>
  <si>
    <t>GRCh38.p7_chr13_114314490_114327328</t>
  </si>
  <si>
    <t>CHD7_GENE</t>
  </si>
  <si>
    <t>GRCh38.p7_chr8_60678744_60868028</t>
  </si>
  <si>
    <t>CHD8_GENE</t>
  </si>
  <si>
    <t>GRCh38.p7_chr14_21385194_21437298</t>
  </si>
  <si>
    <t>CHKB_GENE</t>
  </si>
  <si>
    <t>GRCh38.p7_chr22_50578958_50582999</t>
  </si>
  <si>
    <t>CLCNKB_GENE</t>
  </si>
  <si>
    <t>GRCh38.p7_chr1_16043736_16057326</t>
  </si>
  <si>
    <t>CLIC2_GENE</t>
  </si>
  <si>
    <t>GRCh38.p7_chrX_155276207_155334681</t>
  </si>
  <si>
    <t>CLN3_GENE</t>
  </si>
  <si>
    <t>GRCh38.p7_chr16_28466653_28492302</t>
  </si>
  <si>
    <t>CLN5_GENE</t>
  </si>
  <si>
    <t>GRCh38.p7_chr13_76991924_77002517</t>
  </si>
  <si>
    <t>CLN6_GENE</t>
  </si>
  <si>
    <t>GRCh38.p7_chr15_68206992_68229742</t>
  </si>
  <si>
    <t>CLN8_GENE</t>
  </si>
  <si>
    <t>GRCh38.p7_chr8_1755778_1786570</t>
  </si>
  <si>
    <t>CNKSR2_GENE</t>
  </si>
  <si>
    <t>GRCh38.p7_chrX_21374335_21654695</t>
  </si>
  <si>
    <t>CNTNAP2_GENE</t>
  </si>
  <si>
    <t>GRCh38.p7_chr7_146116035_148420998</t>
  </si>
  <si>
    <t>COG1_GENE</t>
  </si>
  <si>
    <t>GRCh38.p7_chr17_73193034_73208507</t>
  </si>
  <si>
    <t>COG6_GENE</t>
  </si>
  <si>
    <t>GRCh38.p7_chr13_39655627_39791665</t>
  </si>
  <si>
    <t>COG7_GENE</t>
  </si>
  <si>
    <t>GRCh38.p7_chr16_23388493_23453215</t>
  </si>
  <si>
    <t>COG8_GENE</t>
  </si>
  <si>
    <t>GRCh38.p7_chr16_69328621_69339623</t>
  </si>
  <si>
    <t>COL4A1_GENE</t>
  </si>
  <si>
    <t>GRCh38.p7_chr13_110148958_110307157</t>
  </si>
  <si>
    <t>COL4A2_GENE</t>
  </si>
  <si>
    <t>GRCh38.p7_chr13_110307284_110513027</t>
  </si>
  <si>
    <t>COL4A3BP_GENE</t>
  </si>
  <si>
    <t>GRCh38.p7_chr5_75368486_75511981</t>
  </si>
  <si>
    <t>COLEC11_GENE</t>
  </si>
  <si>
    <t>GRCh38.p7_chr2_3594832_3644644</t>
  </si>
  <si>
    <t>COQ2_GENE</t>
  </si>
  <si>
    <t>GRCh38.p7_chr4_83138568_83285129</t>
  </si>
  <si>
    <t>COQ4_GENE</t>
  </si>
  <si>
    <t>GRCh38.p7_chr9_128322486_128334072</t>
  </si>
  <si>
    <t>COX10_GENE</t>
  </si>
  <si>
    <t>GRCh38.p7_chr17_14069402_14208679</t>
  </si>
  <si>
    <t>COX15_GENE</t>
  </si>
  <si>
    <t>GRCh38.p7_chr10_99694793_99732667</t>
  </si>
  <si>
    <t>CPS1_GENE</t>
  </si>
  <si>
    <t>GRCh38.p7_chr2_210477682_210679107</t>
  </si>
  <si>
    <t>CRADD_GENE</t>
  </si>
  <si>
    <t>GRCh38.p7_chr12_93677342_93894840</t>
  </si>
  <si>
    <t>CRBN_GENE</t>
  </si>
  <si>
    <t>GRCh38.p7_chr3_3148490_3179717</t>
  </si>
  <si>
    <t>CREBBP_GENE</t>
  </si>
  <si>
    <t>GRCh38.p7_chr16_3725054_3880727</t>
  </si>
  <si>
    <t>CSNK2A1_GENE</t>
  </si>
  <si>
    <t>GRCh38.p7_chr20_482694_543838</t>
  </si>
  <si>
    <t>CTCF_GENE</t>
  </si>
  <si>
    <t>GRCh38.p7_chr16_67562407_67639185</t>
  </si>
  <si>
    <t>CTDP1_GENE</t>
  </si>
  <si>
    <t>GRCh38.p7_chr18_79679801_79754510</t>
  </si>
  <si>
    <t>CTNNB1_GENE</t>
  </si>
  <si>
    <t>GRCh38.p7_chr3_41199451_41240448</t>
  </si>
  <si>
    <t>CTNND1_GENE</t>
  </si>
  <si>
    <t>GRCh38.p7_chr11_57761762_57819180</t>
  </si>
  <si>
    <t>CTSA_GENE</t>
  </si>
  <si>
    <t>GRCh38.p7_chr20_45890144_45898820</t>
  </si>
  <si>
    <t>CTSD_GENE</t>
  </si>
  <si>
    <t>GRCh38.p7_chr11_1752752_1763992</t>
  </si>
  <si>
    <t>CTTNBP2_GENE</t>
  </si>
  <si>
    <t>GRCh38.p7_chr7_117710648_117873507</t>
  </si>
  <si>
    <t>CUBN_GENE</t>
  </si>
  <si>
    <t>GRCh38.p7_chr10_16823966_17130492</t>
  </si>
  <si>
    <t>CUL4B_GENE</t>
  </si>
  <si>
    <t>GRCh38.p7_chrX_120524589_120575829</t>
  </si>
  <si>
    <t>CYB5R3_GENE</t>
  </si>
  <si>
    <t>GRCh38.p7_chr22_42617840_42649399</t>
  </si>
  <si>
    <t>D2HGDH_GENE</t>
  </si>
  <si>
    <t>GRCh38.p7_chr2_241734579_241768816</t>
  </si>
  <si>
    <t>DARS2_GENE</t>
  </si>
  <si>
    <t>GRCh38.p7_chr1_173824659_173858544</t>
  </si>
  <si>
    <t>DBT_GENE</t>
  </si>
  <si>
    <t>GRCh38.p7_chr1_100186922_100249864</t>
  </si>
  <si>
    <t>DCAF17_GENE</t>
  </si>
  <si>
    <t>GRCh38.p7_chr2_171434166_171491029</t>
  </si>
  <si>
    <t>DCPS_GENE</t>
  </si>
  <si>
    <t>GRCh38.p7_chr11_126303301_126345754</t>
  </si>
  <si>
    <t>DCX_GENE</t>
  </si>
  <si>
    <t>GRCh38.p7_chrX_111293779_111412232</t>
  </si>
  <si>
    <t>DDHD2_GENE</t>
  </si>
  <si>
    <t>GRCh38.p7_chr8_38231343_38273442</t>
  </si>
  <si>
    <t>DDX11_GENE</t>
  </si>
  <si>
    <t>GRCh38.p7_chr12_31073574_31104799</t>
  </si>
  <si>
    <t>DDX3X_GENE</t>
  </si>
  <si>
    <t>GRCh38.p7_chrX_41333308_41364472</t>
  </si>
  <si>
    <t>DEAF1_GENE</t>
  </si>
  <si>
    <t>GRCh38.p7_chr11_644220_695754</t>
  </si>
  <si>
    <t>DHCR24_GENE</t>
  </si>
  <si>
    <t>GRCh38.p7_chr1_54849627_54887248</t>
  </si>
  <si>
    <t>DHCR7_GENE</t>
  </si>
  <si>
    <t>GRCh38.p7_chr11_71434411_71448431</t>
  </si>
  <si>
    <t>DHFR_GENE</t>
  </si>
  <si>
    <t>GRCh38.p7_chr5_80626226_80654981</t>
  </si>
  <si>
    <t>DHTKD1_GENE</t>
  </si>
  <si>
    <t>GRCh38.p7_chr10_12068917_12123228</t>
  </si>
  <si>
    <t>DIAPH1_GENE</t>
  </si>
  <si>
    <t>GRCh38.p7_chr5_141515021_141619055</t>
  </si>
  <si>
    <t>DIP2B_GENE</t>
  </si>
  <si>
    <t>GRCh38.p7_chr12_50504985_50748667</t>
  </si>
  <si>
    <t>DKC1_GENE</t>
  </si>
  <si>
    <t>GRCh38.p7_chrX_154762742_154777689</t>
  </si>
  <si>
    <t>DLD_GENE</t>
  </si>
  <si>
    <t>GRCh38.p7_chr7_107891107_107921198</t>
  </si>
  <si>
    <t>DLG3_GENE</t>
  </si>
  <si>
    <t>GRCh38.p7_chrX_70444850_70505490</t>
  </si>
  <si>
    <t>DLG4_GENE</t>
  </si>
  <si>
    <t>GRCh38.p7_chr17_7189890_7220050</t>
  </si>
  <si>
    <t>DMD_GENE</t>
  </si>
  <si>
    <t>GRCh38.p7_chrX_31119219_33339609</t>
  </si>
  <si>
    <t>DMPK_GENE</t>
  </si>
  <si>
    <t>GRCh38.p7_chr19_45769709_45782557</t>
  </si>
  <si>
    <t>DNAJC19_GENE</t>
  </si>
  <si>
    <t>GRCh38.p7_chr3_180983709_180989774</t>
  </si>
  <si>
    <t>DNM1_GENE</t>
  </si>
  <si>
    <t>GRCh38.p7_chr9_128203355_128255248</t>
  </si>
  <si>
    <t>DNMT3A_GENE</t>
  </si>
  <si>
    <t>GRCh38.p7_chr2_25232961_25342590</t>
  </si>
  <si>
    <t>DNMT3B_GENE</t>
  </si>
  <si>
    <t>GRCh38.p7_chr20_32762385_32809356</t>
  </si>
  <si>
    <t>DOCK8_GENE</t>
  </si>
  <si>
    <t>GRCh38.p7_chr9_211297_465260</t>
  </si>
  <si>
    <t>DPAGT1_GENE</t>
  </si>
  <si>
    <t>GRCh38.p7_chr11_119096503_119102414</t>
  </si>
  <si>
    <t>DPM1_GENE</t>
  </si>
  <si>
    <t>GRCh38.p7_chr20_50934855_50958564</t>
  </si>
  <si>
    <t>DPP6_GENE</t>
  </si>
  <si>
    <t>GRCh38.p7_chr7_153747986_154894290</t>
  </si>
  <si>
    <t>DPYD_GENE</t>
  </si>
  <si>
    <t>GRCh38.p7_chr1_97077743_97921059</t>
  </si>
  <si>
    <t>DSCAM_GENE</t>
  </si>
  <si>
    <t>GRCh38.p7_chr21_40010999_40847113</t>
  </si>
  <si>
    <t>DST_GENE</t>
  </si>
  <si>
    <t>GRCh38.p7_chr6_56457987_56954671</t>
  </si>
  <si>
    <t>DYM_GENE</t>
  </si>
  <si>
    <t>GRCh38.p7_chr18_49041474_49460709</t>
  </si>
  <si>
    <t>DYNC1H1_GENE</t>
  </si>
  <si>
    <t>GRCh38.p7_chr14_101964528_102050798</t>
  </si>
  <si>
    <t>DYRK1A_GENE</t>
  </si>
  <si>
    <t>GRCh38.p7_chr21_37365790_37515376</t>
  </si>
  <si>
    <t>EBP_GENE</t>
  </si>
  <si>
    <t>GRCh38.p7_chrX_48521776_48528716</t>
  </si>
  <si>
    <t>EDC3_GENE</t>
  </si>
  <si>
    <t>GRCh38.p7_chr15_74630558_74696045</t>
  </si>
  <si>
    <t>EEF1A2_GENE</t>
  </si>
  <si>
    <t>GRCh38.p7_chr20_63488012_63499315</t>
  </si>
  <si>
    <t>EFTUD2_GENE</t>
  </si>
  <si>
    <t>GRCh38.p7_chr17_44850287_44899625</t>
  </si>
  <si>
    <t>EHMT1_GENE</t>
  </si>
  <si>
    <t>GRCh38.p7_chr9_137618988_137836127</t>
  </si>
  <si>
    <t>EIF2AK3_GENE</t>
  </si>
  <si>
    <t>GRCh38.p7_chr2_88556740_88627576</t>
  </si>
  <si>
    <t>EIF4G1_GENE</t>
  </si>
  <si>
    <t>GRCh38.p7_chr3_184314495_184335358</t>
  </si>
  <si>
    <t>ELOVL4_GENE</t>
  </si>
  <si>
    <t>GRCh38.p7_chr6_79914812_79947598</t>
  </si>
  <si>
    <t>EMX2_GENE</t>
  </si>
  <si>
    <t>GRCh38.p7_chr10_117542445_117549546</t>
  </si>
  <si>
    <t>EP300_GENE</t>
  </si>
  <si>
    <t>GRCh38.p7_chr22_41092610_41180077</t>
  </si>
  <si>
    <t>EPB41L1_GENE</t>
  </si>
  <si>
    <t>GRCh38.p7_chr20_36064891_36232799</t>
  </si>
  <si>
    <t>ERCC2_GENE</t>
  </si>
  <si>
    <t>GRCh38.p7_chr19_45349837_45370647</t>
  </si>
  <si>
    <t>ERCC3_GENE</t>
  </si>
  <si>
    <t>GRCh38.p7_chr2_127257290_127294176</t>
  </si>
  <si>
    <t>ERCC5_GENE</t>
  </si>
  <si>
    <t>GRCh38.p7_chr13_102845841_102876001</t>
  </si>
  <si>
    <t>ERCC6_GENE</t>
  </si>
  <si>
    <t>GRCh38.p7_chr10_49454480_49539538</t>
  </si>
  <si>
    <t>ERCC8_GENE</t>
  </si>
  <si>
    <t>GRCh38.p7_chr5_60873832_60945078</t>
  </si>
  <si>
    <t>ERLIN2_GENE</t>
  </si>
  <si>
    <t>GRCh38.p7_chr8_37736579_37757801</t>
  </si>
  <si>
    <t>ESCO2_GENE</t>
  </si>
  <si>
    <t>GRCh38.p7_chr8_27771949_27812404</t>
  </si>
  <si>
    <t>ETFB_GENE</t>
  </si>
  <si>
    <t>GRCh38.p7_chr19_51345155_51366418</t>
  </si>
  <si>
    <t>ETHE1_GENE</t>
  </si>
  <si>
    <t>GRCh38.p7_chr19_43506719_43527256</t>
  </si>
  <si>
    <t>EXOSC3_GENE</t>
  </si>
  <si>
    <t>GRCh38.p7_chr9_37779714_37785092</t>
  </si>
  <si>
    <t>EZH2_GENE</t>
  </si>
  <si>
    <t>GRCh38.p7_chr7_148807372_148884662</t>
  </si>
  <si>
    <t>FAM126A_GENE</t>
  </si>
  <si>
    <t>GRCh38.p7_chr7_22895848_23014195</t>
  </si>
  <si>
    <t>FBN1_GENE</t>
  </si>
  <si>
    <t>GRCh38.p7_chr15_48408306_48645788</t>
  </si>
  <si>
    <t>FBXO31_GENE</t>
  </si>
  <si>
    <t>GRCh38.p7_chr16_87326987_87392107</t>
  </si>
  <si>
    <t>FGD1_GENE</t>
  </si>
  <si>
    <t>GRCh38.p7_chrX_54445454_54496166</t>
  </si>
  <si>
    <t>FGFR1_GENE</t>
  </si>
  <si>
    <t>GRCh38.p7_chr8_38411138_38468834</t>
  </si>
  <si>
    <t>FGFR2_GENE</t>
  </si>
  <si>
    <t>GRCh38.p7_chr10_121478330_121598656</t>
  </si>
  <si>
    <t>FGFR3_GENE</t>
  </si>
  <si>
    <t>GRCh38.p7_chr4_1793299_1808872</t>
  </si>
  <si>
    <t>FH_GENE</t>
  </si>
  <si>
    <t>GRCh38.p7_chr1_241497557_241519785</t>
  </si>
  <si>
    <t>FIGN_GENE</t>
  </si>
  <si>
    <t>GRCh38.p7_chr2_163602611_163736155</t>
  </si>
  <si>
    <t>FKRP_GENE</t>
  </si>
  <si>
    <t>GRCh38.p7_chr19_46746015_46758575</t>
  </si>
  <si>
    <t>FKTN_GENE</t>
  </si>
  <si>
    <t>GRCh38.p7_chr9_105558117_105655950</t>
  </si>
  <si>
    <t>FLNA_GENE</t>
  </si>
  <si>
    <t>GRCh38.p7_chrX_154348529_154374638</t>
  </si>
  <si>
    <t>FLVCR1_GENE</t>
  </si>
  <si>
    <t>GRCh38.p7_chr1_212858255_212899363</t>
  </si>
  <si>
    <t>FMN2_GENE</t>
  </si>
  <si>
    <t>GRCh38.p7_chr1_240013776_240475189</t>
  </si>
  <si>
    <t>FMR1_GENE</t>
  </si>
  <si>
    <t>GRCh38.p7_chrX_147911951_147951127</t>
  </si>
  <si>
    <t>FOXG1_GENE</t>
  </si>
  <si>
    <t>GRCh38.p7_chr14_28767072_28770277</t>
  </si>
  <si>
    <t>FOXP1_GENE</t>
  </si>
  <si>
    <t>GRCh38.p7_chr3_70954714_71583989</t>
  </si>
  <si>
    <t>FOXP2_GENE</t>
  </si>
  <si>
    <t>GRCh38.p7_chr7_114086310_114693772</t>
  </si>
  <si>
    <t>FRAS1_GENE</t>
  </si>
  <si>
    <t>GRCh38.p7_chr4_78057323_78544269</t>
  </si>
  <si>
    <t>FTO_GENE</t>
  </si>
  <si>
    <t>GRCh38.p7_chr16_53703963_54114467</t>
  </si>
  <si>
    <t>FTSJ1_GENE</t>
  </si>
  <si>
    <t>GRCh38.p7_chrX_48476021_48486364</t>
  </si>
  <si>
    <t>FUCA1_GENE</t>
  </si>
  <si>
    <t>GRCh38.p7_chr1_23845077_23868369</t>
  </si>
  <si>
    <t>GABRA1_GENE</t>
  </si>
  <si>
    <t>GRCh38.p7_chr5_161847191_161899959</t>
  </si>
  <si>
    <t>GAD1_GENE</t>
  </si>
  <si>
    <t>GRCh38.p7_chr2_170813210_170861151</t>
  </si>
  <si>
    <t>GALE_GENE</t>
  </si>
  <si>
    <t>GRCh38.p7_chr1_23795599_23800804</t>
  </si>
  <si>
    <t>GALT_GENE</t>
  </si>
  <si>
    <t>GRCh38.p7_chr9_34646589_34650598</t>
  </si>
  <si>
    <t>GAMT_GENE</t>
  </si>
  <si>
    <t>GRCh38.p7_chr19_1397026_1401570</t>
  </si>
  <si>
    <t>GATAD2B_GENE</t>
  </si>
  <si>
    <t>GRCh38.p7_chr1_153804725_153922975</t>
  </si>
  <si>
    <t>GATM_GENE</t>
  </si>
  <si>
    <t>GRCh38.p7_chr15_45361124_45402317</t>
  </si>
  <si>
    <t>GCH1_GENE</t>
  </si>
  <si>
    <t>GRCh38.p7_chr14_54842005_54902824</t>
  </si>
  <si>
    <t>GCSH_GENE</t>
  </si>
  <si>
    <t>GRCh38.p7_chr16_81081947_81096375</t>
  </si>
  <si>
    <t>GDI1_GENE</t>
  </si>
  <si>
    <t>GRCh38.p7_chrX_154436913_154443467</t>
  </si>
  <si>
    <t>GFAP_GENE</t>
  </si>
  <si>
    <t>GRCh38.p7_chr17_44905626_44915552</t>
  </si>
  <si>
    <t>GJB1_GENE</t>
  </si>
  <si>
    <t>GRCh38.p7_chrX_71215212_71225215</t>
  </si>
  <si>
    <t>GJC2_GENE</t>
  </si>
  <si>
    <t>GRCh38.p7_chr1_228149714_228159826</t>
  </si>
  <si>
    <t>GK_GENE</t>
  </si>
  <si>
    <t>GRCh38.p7_chrX_30653348_30731462</t>
  </si>
  <si>
    <t>GLB1_GENE</t>
  </si>
  <si>
    <t>GRCh38.p7_chr3_32996608_33097230</t>
  </si>
  <si>
    <t>GLDC_GENE</t>
  </si>
  <si>
    <t>GRCh38.p7_chr9_6532464_6645692</t>
  </si>
  <si>
    <t>GLI2_GENE</t>
  </si>
  <si>
    <t>GRCh38.p7_chr2_120797291_120992653</t>
  </si>
  <si>
    <t>GLI3_GENE</t>
  </si>
  <si>
    <t>GRCh38.p7_chr7_41960949_42237019</t>
  </si>
  <si>
    <t>GM2A_GENE</t>
  </si>
  <si>
    <t>GRCh38.p7_chr5_151253052_151270394</t>
  </si>
  <si>
    <t>GMPPA_GENE</t>
  </si>
  <si>
    <t>GRCh38.p7_chr2_219498865_219506996</t>
  </si>
  <si>
    <t>GMPPB_GENE</t>
  </si>
  <si>
    <t>GRCh38.p7_chr3_49721476_49723974</t>
  </si>
  <si>
    <t>GNAO1_GENE</t>
  </si>
  <si>
    <t>GRCh38.p7_chr16_56191339_56357444</t>
  </si>
  <si>
    <t>GNAS_GENE</t>
  </si>
  <si>
    <t>GRCh38.p7_chr20_58839681_58911196</t>
  </si>
  <si>
    <t>GNPAT_GENE</t>
  </si>
  <si>
    <t>GRCh38.p7_chr1_231241173_231277973</t>
  </si>
  <si>
    <t>GNS_GENE</t>
  </si>
  <si>
    <t>GRCh38.p7_chr12_64713442_64759446</t>
  </si>
  <si>
    <t>GPC3_GENE</t>
  </si>
  <si>
    <t>GRCh38.p7_chrX_133535745_133985646</t>
  </si>
  <si>
    <t>GPHN_GENE</t>
  </si>
  <si>
    <t>GRCh38.p7_chr14_66507407_67735831</t>
  </si>
  <si>
    <t>GPT2_GENE</t>
  </si>
  <si>
    <t>GRCh38.p7_chr16_46884380_46931297</t>
  </si>
  <si>
    <t>GRIA3_GENE</t>
  </si>
  <si>
    <t>GRCh38.p7_chrX_123184243_123490915</t>
  </si>
  <si>
    <t>GRID2_GENE</t>
  </si>
  <si>
    <t>GRCh38.p7_chr4_92304249_93810330</t>
  </si>
  <si>
    <t>GRIK2_GENE</t>
  </si>
  <si>
    <t>GRCh38.p7_chr6_101393708_102070083</t>
  </si>
  <si>
    <t>GRIN1_GENE</t>
  </si>
  <si>
    <t>GRCh38.p7_chr9_137139092_137168762</t>
  </si>
  <si>
    <t>GRIN2A_GENE</t>
  </si>
  <si>
    <t>GRCh38.p7_chr16_9753404_10183364</t>
  </si>
  <si>
    <t>GRIN2B_GENE</t>
  </si>
  <si>
    <t>GRCh38.p7_chr12_13537337_13982012</t>
  </si>
  <si>
    <t>GRIN3B_GENE</t>
  </si>
  <si>
    <t>GRCh38.p7_chr19_1000419_1009814</t>
  </si>
  <si>
    <t>GRM1_GENE</t>
  </si>
  <si>
    <t>GRCh38.p7_chr6_146027634_146437598</t>
  </si>
  <si>
    <t>GSE1_GENE</t>
  </si>
  <si>
    <t>GRCh38.p7_chr16_85169512_85676206</t>
  </si>
  <si>
    <t>GSS_GENE</t>
  </si>
  <si>
    <t>GRCh38.p7_chr20_34928433_34956027</t>
  </si>
  <si>
    <t>GTF2H5_GENE</t>
  </si>
  <si>
    <t>GRCh38.p7_chr6_158168316_158199344</t>
  </si>
  <si>
    <t>GUSB_GENE</t>
  </si>
  <si>
    <t>GRCh38.p7_chr7_65960684_65982314</t>
  </si>
  <si>
    <t>HACE1_GENE</t>
  </si>
  <si>
    <t>GRCh38.p7_chr6_104682670_104859919</t>
  </si>
  <si>
    <t>HAX1_GENE</t>
  </si>
  <si>
    <t>GRCh38.p7_chr1_154272563_154275875</t>
  </si>
  <si>
    <t>HCCS_GENE</t>
  </si>
  <si>
    <t>GRCh38.p7_chrX_11111286_11123086</t>
  </si>
  <si>
    <t>HCFC1_GENE</t>
  </si>
  <si>
    <t>GRCh38.p7_chrX_153947556_153971833</t>
  </si>
  <si>
    <t>HCN1_GENE</t>
  </si>
  <si>
    <t>GRCh38.p7_chr5_45254950_45696118</t>
  </si>
  <si>
    <t>HDAC4_GENE</t>
  </si>
  <si>
    <t>GRCh38.p7_chr2_239048168_239401647</t>
  </si>
  <si>
    <t>HDAC6_GENE</t>
  </si>
  <si>
    <t>GRCh38.p7_chrX_48801377_48824982</t>
  </si>
  <si>
    <t>HDAC8_GENE</t>
  </si>
  <si>
    <t>GRCh38.p7_chrX_72329516_72573103</t>
  </si>
  <si>
    <t>HECTD1_GENE</t>
  </si>
  <si>
    <t>GRCh38.p7_chr14_31100115_31208060</t>
  </si>
  <si>
    <t>HERC1_GENE</t>
  </si>
  <si>
    <t>GRCh38.p7_chr15_63608618_63833964</t>
  </si>
  <si>
    <t>HERC2_GENE</t>
  </si>
  <si>
    <t>GRCh38.p7_chr15_28111037_28322173</t>
  </si>
  <si>
    <t>HESX1_GENE</t>
  </si>
  <si>
    <t>GRCh38.p7_chr3_57197838_57227643</t>
  </si>
  <si>
    <t>HEXA_GENE</t>
  </si>
  <si>
    <t>GRCh38.p7_chr15_72343435_72376473</t>
  </si>
  <si>
    <t>HEXB_GENE</t>
  </si>
  <si>
    <t>GRCh38.p7_chr5_74640023_74721288</t>
  </si>
  <si>
    <t>HIVEP2_GENE</t>
  </si>
  <si>
    <t>GRCh38.p7_chr6_142751467_142945201</t>
  </si>
  <si>
    <t>HLCS_GENE</t>
  </si>
  <si>
    <t>GRCh38.p7_chr21_36750888_36990254</t>
  </si>
  <si>
    <t>HNMT_GENE</t>
  </si>
  <si>
    <t>GRCh38.p7_chr2_137964068_138016364</t>
  </si>
  <si>
    <t>HOXA1_GENE</t>
  </si>
  <si>
    <t>GRCh38.p7_chr7_27092993_27096006</t>
  </si>
  <si>
    <t>HPD_GENE</t>
  </si>
  <si>
    <t>GRCh38.p7_chr12_121839527_121888611</t>
  </si>
  <si>
    <t>HPRT1_GENE</t>
  </si>
  <si>
    <t>GRCh38.p7_chrX_134460145_134500668</t>
  </si>
  <si>
    <t>HRAS_GENE</t>
  </si>
  <si>
    <t>GRCh38.p7_chr11_532242_535567</t>
  </si>
  <si>
    <t>HSD17B10_GENE</t>
  </si>
  <si>
    <t>GRCh38.p7_chrX_53431258_53434376</t>
  </si>
  <si>
    <t>HSPD1_GENE</t>
  </si>
  <si>
    <t>GRCh38.p7_chr2_197486584_197500274</t>
  </si>
  <si>
    <t>HUWE1_GENE</t>
  </si>
  <si>
    <t>GRCh38.p7_chrX_53532096_53686729</t>
  </si>
  <si>
    <t>IDS_GENE</t>
  </si>
  <si>
    <t>GRCh38.p7_chrX_149476990_149505354</t>
  </si>
  <si>
    <t>IDUA_GENE</t>
  </si>
  <si>
    <t>GRCh38.p7_chr4_986997_1004557</t>
  </si>
  <si>
    <t>IER3IP1_GENE</t>
  </si>
  <si>
    <t>GRCh38.p7_chr18_47155019_47176374</t>
  </si>
  <si>
    <t>IFT172_GENE</t>
  </si>
  <si>
    <t>GRCh38.p7_chr2_27444373_27489819</t>
  </si>
  <si>
    <t>IGBP1_GENE</t>
  </si>
  <si>
    <t>GRCh38.p7_chrX_70133449_70166324</t>
  </si>
  <si>
    <t>IGF1_GENE</t>
  </si>
  <si>
    <t>GRCh38.p7_chr12_102395867_102481839</t>
  </si>
  <si>
    <t>IKBKG_GENE</t>
  </si>
  <si>
    <t>GRCh38.p7_chrX_154542240_154565046</t>
  </si>
  <si>
    <t>IL1RAPL1_GENE</t>
  </si>
  <si>
    <t>GRCh38.p7_chrX_28587564_29956350</t>
  </si>
  <si>
    <t>INPP5E_GENE</t>
  </si>
  <si>
    <t>GRCh38.p7_chr9_136428615_136439861</t>
  </si>
  <si>
    <t>IQSEC2_GENE</t>
  </si>
  <si>
    <t>GRCh38.p7_chrX_53225784_53321350</t>
  </si>
  <si>
    <t>ISPD_GENE</t>
  </si>
  <si>
    <t>GRCh38.p7_chr7_16087527_16422562</t>
  </si>
  <si>
    <t>ITPR1_GENE</t>
  </si>
  <si>
    <t>GRCh38.p7_chr3_4493348_4847840</t>
  </si>
  <si>
    <t>JAG1_GENE</t>
  </si>
  <si>
    <t>GRCh38.p7_chr20_10637684_10674046</t>
  </si>
  <si>
    <t>JAM3_GENE</t>
  </si>
  <si>
    <t>GRCh38.p7_chr11_134068925_134151757</t>
  </si>
  <si>
    <t>KANK1_GENE</t>
  </si>
  <si>
    <t>GRCh38.p7_chr9_470294_746106</t>
  </si>
  <si>
    <t>KANSL1_GENE</t>
  </si>
  <si>
    <t>GRCh38.p7_chr17_46029916_46225374</t>
  </si>
  <si>
    <t>KAT6A_GENE</t>
  </si>
  <si>
    <t>GRCh38.p7_chr8_41929479_42052026</t>
  </si>
  <si>
    <t>KAT6B_GENE</t>
  </si>
  <si>
    <t>GRCh38.p7_chr10_74824927_75032623</t>
  </si>
  <si>
    <t>KCNC3_GENE</t>
  </si>
  <si>
    <t>GRCh38.p7_chr19_50311942_50333515</t>
  </si>
  <si>
    <t>KCNH1_GENE</t>
  </si>
  <si>
    <t>GRCh38.p7_chr1_210678314_211134115</t>
  </si>
  <si>
    <t>KCNJ10_GENE</t>
  </si>
  <si>
    <t>GRCh38.p7_chr1_160037467_160070261</t>
  </si>
  <si>
    <t>KCNJ11_GENE</t>
  </si>
  <si>
    <t>GRCh38.p7_chr11_17385246_17389331</t>
  </si>
  <si>
    <t>KCNK9_GENE</t>
  </si>
  <si>
    <t>GRCh38.p7_chr8_139600838_139703135</t>
  </si>
  <si>
    <t>KCNQ2_GENE</t>
  </si>
  <si>
    <t>GRCh38.p7_chr20_63400208_63472677</t>
  </si>
  <si>
    <t>KCNQ5_GENE</t>
  </si>
  <si>
    <t>GRCh38.p7_chr6_72621843_73198851</t>
  </si>
  <si>
    <t>KCNT1_GENE</t>
  </si>
  <si>
    <t>GRCh38.p7_chr9_135700807_135793147</t>
  </si>
  <si>
    <t>KCTD7_GENE</t>
  </si>
  <si>
    <t>GRCh38.p7_chr7_66628881_66643229</t>
  </si>
  <si>
    <t>KDM1A_GENE</t>
  </si>
  <si>
    <t>GRCh38.p7_chr1_23019443_23083691</t>
  </si>
  <si>
    <t>KDM5C_GENE</t>
  </si>
  <si>
    <t>GRCh38.p7_chrX_53159735_53225422</t>
  </si>
  <si>
    <t>KDM6A_GENE</t>
  </si>
  <si>
    <t>GRCh38.p7_chrX_44873175_45112612</t>
  </si>
  <si>
    <t>KIAA1033_GENE</t>
  </si>
  <si>
    <t>GRCh38.p7_chr12_105107714_105169134</t>
  </si>
  <si>
    <t>KIAA1109_GENE</t>
  </si>
  <si>
    <t>GRCh38.p7_chr4_122152333_122362759</t>
  </si>
  <si>
    <t>KIAA2022_GENE</t>
  </si>
  <si>
    <t>GRCh38.p7_chrX_74732856_74925452</t>
  </si>
  <si>
    <t>KIF11_GENE</t>
  </si>
  <si>
    <t>GRCh38.p7_chr10_92593068_92655395</t>
  </si>
  <si>
    <t>KIF1A_GENE</t>
  </si>
  <si>
    <t>GRCh38.p7_chr2_240713764_240821025</t>
  </si>
  <si>
    <t>KIF1BP_GENE</t>
  </si>
  <si>
    <t>GRCh38.p7_chr10_68988721_69016983</t>
  </si>
  <si>
    <t>KIF4A_GENE</t>
  </si>
  <si>
    <t>GRCh38.p7_chrX_70290029_70420924</t>
  </si>
  <si>
    <t>KIF5C_GENE</t>
  </si>
  <si>
    <t>GRCh38.p7_chr2_148875223_149026759</t>
  </si>
  <si>
    <t>KIF7_GENE</t>
  </si>
  <si>
    <t>GRCh38.p7_chr15_89627970_89663086</t>
  </si>
  <si>
    <t>KIRREL3_GENE</t>
  </si>
  <si>
    <t>GRCh38.p7_chr11_126423493_127003460</t>
  </si>
  <si>
    <t>KMT2A_GENE</t>
  </si>
  <si>
    <t>GRCh38.p7_chr11_118436490_118526832</t>
  </si>
  <si>
    <t>KMT2D_GENE</t>
  </si>
  <si>
    <t>GRCh38.p7_chr12_49018975_49060884</t>
  </si>
  <si>
    <t>KPTN_GENE</t>
  </si>
  <si>
    <t>GRCh38.p7_chr19_47475141_47486792</t>
  </si>
  <si>
    <t>KRAS_GENE</t>
  </si>
  <si>
    <t>GRCh38.p7_chr12_25204789_25252093</t>
  </si>
  <si>
    <t>KRBOX4_GENE</t>
  </si>
  <si>
    <t>GRCh38.p7_chrX_46447189_46474639</t>
  </si>
  <si>
    <t>L1CAM_GENE</t>
  </si>
  <si>
    <t>GRCh38.p7_chrX_153861514_153886174</t>
  </si>
  <si>
    <t>L2HGDH_GENE</t>
  </si>
  <si>
    <t>GRCh38.p7_chr14_50242434_50312235</t>
  </si>
  <si>
    <t>LAMA1_GENE</t>
  </si>
  <si>
    <t>GRCh38.p7_chr18_6941744_7117814</t>
  </si>
  <si>
    <t>LAMA2_GENE</t>
  </si>
  <si>
    <t>GRCh38.p7_chr6_128883141_129516566</t>
  </si>
  <si>
    <t>LAMC3_GENE</t>
  </si>
  <si>
    <t>GRCh38.p7_chr9_131009117_131093059</t>
  </si>
  <si>
    <t>LAMP2_GENE</t>
  </si>
  <si>
    <t>GRCh38.p7_chrX_120426148_120469349</t>
  </si>
  <si>
    <t>LARGE1_GENE</t>
  </si>
  <si>
    <t>GRCh38.p7_chr22_33162237_33922841</t>
  </si>
  <si>
    <t>LARP7_GENE</t>
  </si>
  <si>
    <t>GRCh38.p7_chr4_112636964_112657592</t>
  </si>
  <si>
    <t>LIG4_GENE</t>
  </si>
  <si>
    <t>GRCh38.p7_chr13_108207442_108218368</t>
  </si>
  <si>
    <t>LINS1_GENE</t>
  </si>
  <si>
    <t>GRCh38.p7_chr15_100566914_100602440</t>
  </si>
  <si>
    <t>LRP2_GENE</t>
  </si>
  <si>
    <t>GRCh38.p7_chr2_169127109_169362613</t>
  </si>
  <si>
    <t>LRPPRC_GENE</t>
  </si>
  <si>
    <t>GRCh38.p7_chr2_43886224_43996005</t>
  </si>
  <si>
    <t>MAGEL2_GENE</t>
  </si>
  <si>
    <t>GRCh38.p7_chr15_23643549_23647846</t>
  </si>
  <si>
    <t>MAGT1_GENE</t>
  </si>
  <si>
    <t>GRCh38.p7_chrX_77826364_77895568</t>
  </si>
  <si>
    <t>MAN1B1_GENE</t>
  </si>
  <si>
    <t>GRCh38.p7_chr9_137086862_137109187</t>
  </si>
  <si>
    <t>MAN2B1_GENE</t>
  </si>
  <si>
    <t>GRCh38.p7_chr19_12646508_12666777</t>
  </si>
  <si>
    <t>MANBA_GENE</t>
  </si>
  <si>
    <t>GRCh38.p7_chr4_102631486_102760998</t>
  </si>
  <si>
    <t>MAOA_GENE</t>
  </si>
  <si>
    <t>GRCh38.p7_chrX_43654907_43746824</t>
  </si>
  <si>
    <t>MAP2K1_GENE</t>
  </si>
  <si>
    <t>GRCh38.p7_chr15_66386873_66491544</t>
  </si>
  <si>
    <t>MAP2K2_GENE</t>
  </si>
  <si>
    <t>GRCh38.p7_chr19_4090321_4124184</t>
  </si>
  <si>
    <t>MAT1A_GENE</t>
  </si>
  <si>
    <t>GRCh38.p7_chr10_80271820_80290003</t>
  </si>
  <si>
    <t>MBD5_GENE</t>
  </si>
  <si>
    <t>GRCh38.p7_chr2_148021011_148516923</t>
  </si>
  <si>
    <t>MBTPS2_GENE</t>
  </si>
  <si>
    <t>GRCh38.p7_chrX_21839538_21885423</t>
  </si>
  <si>
    <t>MCCC1_GENE</t>
  </si>
  <si>
    <t>GRCh38.p7_chr3_183015218_183099587</t>
  </si>
  <si>
    <t>MCCC2_GENE</t>
  </si>
  <si>
    <t>GRCh38.p7_chr5_71587288_71658706</t>
  </si>
  <si>
    <t>MCOLN1_GENE</t>
  </si>
  <si>
    <t>GRCh38.p7_chr19_7522610_7534009</t>
  </si>
  <si>
    <t>MCPH1_GENE</t>
  </si>
  <si>
    <t>GRCh38.p7_chr8_6406592_6648505</t>
  </si>
  <si>
    <t>MECP2_GENE</t>
  </si>
  <si>
    <t>GRCh38.p7_chrX_154021800_154097731</t>
  </si>
  <si>
    <t>MED12_GENE</t>
  </si>
  <si>
    <t>GRCh38.p7_chrX_71118556_71142454</t>
  </si>
  <si>
    <t>MED13L_GENE</t>
  </si>
  <si>
    <t>GRCh38.p7_chr12_115958576_116277219</t>
  </si>
  <si>
    <t>MED17_GENE</t>
  </si>
  <si>
    <t>GRCh38.p7_chr11_93784239_93813330</t>
  </si>
  <si>
    <t>MED23_GENE</t>
  </si>
  <si>
    <t>GRCh38.p7_chr6_131573966_131628239</t>
  </si>
  <si>
    <t>MEF2C_GENE</t>
  </si>
  <si>
    <t>GRCh38.p7_chr5_88718241_88904105</t>
  </si>
  <si>
    <t>METTL23_GENE</t>
  </si>
  <si>
    <t>GRCh38.p7_chr17_76725874_76733881</t>
  </si>
  <si>
    <t>MGAT2_GENE</t>
  </si>
  <si>
    <t>GRCh38.p7_chr14_49620771_49623481</t>
  </si>
  <si>
    <t>MID1_GENE</t>
  </si>
  <si>
    <t>GRCh38.p7_chrX_10445310_11111264</t>
  </si>
  <si>
    <t>MID2_GENE</t>
  </si>
  <si>
    <t>GRCh38.p7_chrX_107820961_107931637</t>
  </si>
  <si>
    <t>MKKS_GENE</t>
  </si>
  <si>
    <t>GRCh38.p7_chr20_10404780_10434239</t>
  </si>
  <si>
    <t>MLYCD_GENE</t>
  </si>
  <si>
    <t>GRCh38.p7_chr16_83899125_83916182</t>
  </si>
  <si>
    <t>MMAA_GENE</t>
  </si>
  <si>
    <t>GRCh38.p7_chr4_145619388_145660035</t>
  </si>
  <si>
    <t>MMACHC_GENE</t>
  </si>
  <si>
    <t>GRCh38.p7_chr1_45500184_45511266</t>
  </si>
  <si>
    <t>MMADHC_GENE</t>
  </si>
  <si>
    <t>GRCh38.p7_chr2_149569633_149587816</t>
  </si>
  <si>
    <t>MOCS1_GENE</t>
  </si>
  <si>
    <t>GRCh38.p7_chr6_39904258_39934551</t>
  </si>
  <si>
    <t>MOCS2_GENE</t>
  </si>
  <si>
    <t>GRCh38.p7_chr5_53095679_53109772</t>
  </si>
  <si>
    <t>MOGS_GENE</t>
  </si>
  <si>
    <t>GRCh38.p7_chr2_74461057_74465410</t>
  </si>
  <si>
    <t>MPDU1_GENE</t>
  </si>
  <si>
    <t>GRCh38.p7_chr17_7583647_7588212</t>
  </si>
  <si>
    <t>MPDZ_GENE</t>
  </si>
  <si>
    <t>GRCh38.p7_chr9_13105296_13279687</t>
  </si>
  <si>
    <t>MPLKIP_GENE</t>
  </si>
  <si>
    <t>GRCh38.p7_chr7_40132743_40134652</t>
  </si>
  <si>
    <t>MRPS22_GENE</t>
  </si>
  <si>
    <t>GRCh38.p7_chr3_139343994_139357129</t>
  </si>
  <si>
    <t>MTHFR_GENE</t>
  </si>
  <si>
    <t>GRCh38.p7_chr1_11785730_11806103</t>
  </si>
  <si>
    <t>MTOR_GENE</t>
  </si>
  <si>
    <t>GRCh38.p7_chr1_11106531_11262551</t>
  </si>
  <si>
    <t>MTR_GENE</t>
  </si>
  <si>
    <t>GRCh38.p7_chr1_236794304_236903981</t>
  </si>
  <si>
    <t>MTRR_GENE</t>
  </si>
  <si>
    <t>GRCh38.p7_chr5_7869104_7901124</t>
  </si>
  <si>
    <t>MUT_GENE</t>
  </si>
  <si>
    <t>GRCh38.p7_chr6_49430360_49463328</t>
  </si>
  <si>
    <t>MVK_GENE</t>
  </si>
  <si>
    <t>GRCh38.p7_chr12_109573285_109597270</t>
  </si>
  <si>
    <t>MYCN_GENE</t>
  </si>
  <si>
    <t>GRCh38.p7_chr2_15940438_15947007</t>
  </si>
  <si>
    <t>MYH9_GENE</t>
  </si>
  <si>
    <t>GRCh38.p7_chr22_36281277_36388067</t>
  </si>
  <si>
    <t>MYO5A_GENE</t>
  </si>
  <si>
    <t>GRCh38.p7_chr15_52307283_52529050</t>
  </si>
  <si>
    <t>MYT1L_GENE</t>
  </si>
  <si>
    <t>GRCh38.p7_chr2_1789113_2331388</t>
  </si>
  <si>
    <t>NAA10_GENE</t>
  </si>
  <si>
    <t>GRCh38.p7_chrX_153929827_153935154</t>
  </si>
  <si>
    <t>NAGA_GENE</t>
  </si>
  <si>
    <t>GRCh38.p7_chr22_42058334_42070870</t>
  </si>
  <si>
    <t>NAGLU_GENE</t>
  </si>
  <si>
    <t>GRCh38.p7_chr17_42535933_42544449</t>
  </si>
  <si>
    <t>NALCN_GENE</t>
  </si>
  <si>
    <t>GRCh38.p7_chr13_101053774_101417206</t>
  </si>
  <si>
    <t>NBN_GENE</t>
  </si>
  <si>
    <t>GRCh38.p7_chr8_89933336_89984733</t>
  </si>
  <si>
    <t>NDE1_GENE</t>
  </si>
  <si>
    <t>GRCh38.p7_chr16_15643267_15726353</t>
  </si>
  <si>
    <t>NDP_GENE</t>
  </si>
  <si>
    <t>GRCh38.p7_chrX_43948776_43973675</t>
  </si>
  <si>
    <t>NDST1_GENE</t>
  </si>
  <si>
    <t>GRCh38.p7_chr5_150485783_150558211</t>
  </si>
  <si>
    <t>NDUFA1_GENE</t>
  </si>
  <si>
    <t>GRCh38.p7_chrX_119871771_119876666</t>
  </si>
  <si>
    <t>NDUFA11_GENE</t>
  </si>
  <si>
    <t>GRCh38.p7_chr19_5891276_5904013</t>
  </si>
  <si>
    <t>NDUFA12_GENE</t>
  </si>
  <si>
    <t>GRCh38.p7_chr12_94971328_95003713</t>
  </si>
  <si>
    <t>NDUFS1_GENE</t>
  </si>
  <si>
    <t>GRCh38.p7_chr2_206121971_206159519</t>
  </si>
  <si>
    <t>NDUFS2_GENE</t>
  </si>
  <si>
    <t>GRCh38.p7_chr1_161197377_161214395</t>
  </si>
  <si>
    <t>NDUFS3_GENE</t>
  </si>
  <si>
    <t>GRCh38.p7_chr11_47579010_47584563</t>
  </si>
  <si>
    <t>NDUFS4_GENE</t>
  </si>
  <si>
    <t>GRCh38.p7_chr5_53560610_53683341</t>
  </si>
  <si>
    <t>NDUFS7_GENE</t>
  </si>
  <si>
    <t>GRCh38.p7_chr19_1383571_1395589</t>
  </si>
  <si>
    <t>NDUFS8_GENE</t>
  </si>
  <si>
    <t>GRCh38.p7_chr11_68030617_68036647</t>
  </si>
  <si>
    <t>NDUFV1_GENE</t>
  </si>
  <si>
    <t>GRCh38.p7_chr11_67606852_67612541</t>
  </si>
  <si>
    <t>NEDD4L_GENE</t>
  </si>
  <si>
    <t>GRCh38.p7_chr18_58044362_58401540</t>
  </si>
  <si>
    <t>NEU1_GENE</t>
  </si>
  <si>
    <t>GRCh38.p7_chr6_31859052_31862932</t>
  </si>
  <si>
    <t>NF1_GENE</t>
  </si>
  <si>
    <t>GRCh38.p7_chr17_31094927_31377677</t>
  </si>
  <si>
    <t>NFATC1_GENE</t>
  </si>
  <si>
    <t>GRCh38.p7_chr18_79395772_79529323</t>
  </si>
  <si>
    <t>NFIA_GENE</t>
  </si>
  <si>
    <t>GRCh38.p7_chr1_61077124_61462788</t>
  </si>
  <si>
    <t>NFIX_GENE</t>
  </si>
  <si>
    <t>GRCh38.p7_chr19_12995512_13098796</t>
  </si>
  <si>
    <t>NHS_GENE</t>
  </si>
  <si>
    <t>GRCh38.p7_chrX_17375420_17735994</t>
  </si>
  <si>
    <t>NIPBL_GENE</t>
  </si>
  <si>
    <t>GRCh38.p7_chr5_36876759_37065819</t>
  </si>
  <si>
    <t>NKX2-1_GENE</t>
  </si>
  <si>
    <t>GRCh38.p7_chr14_36516397_36520225</t>
  </si>
  <si>
    <t>NLGN3_GENE</t>
  </si>
  <si>
    <t>GRCh38.p7_chrX_71144389_71175307</t>
  </si>
  <si>
    <t>NLGN4X_GENE</t>
  </si>
  <si>
    <t>GRCh38.p7_chrX_5890026_6228882</t>
  </si>
  <si>
    <t>NLRP3_GENE</t>
  </si>
  <si>
    <t>GRCh38.p7_chr1_247416156_247449108</t>
  </si>
  <si>
    <t>NPHP1_GENE</t>
  </si>
  <si>
    <t>GRCh38.p7_chr2_110123336_110205062</t>
  </si>
  <si>
    <t>NR2F1_GENE</t>
  </si>
  <si>
    <t>GRCh38.p7_chr5_93583337_93594613</t>
  </si>
  <si>
    <t>NRAS_GENE</t>
  </si>
  <si>
    <t>GRCh38.p7_chr1_114704464_114716894</t>
  </si>
  <si>
    <t>NRXN1_GENE</t>
  </si>
  <si>
    <t>GRCh38.p7_chr2_49918503_51032536</t>
  </si>
  <si>
    <t>NSD1_GENE</t>
  </si>
  <si>
    <t>GRCh38.p7_chr5_177133079_177300213</t>
  </si>
  <si>
    <t>NSDHL_GENE</t>
  </si>
  <si>
    <t>GRCh38.p7_chrX_152830967_152869363</t>
  </si>
  <si>
    <t>NSUN2_GENE</t>
  </si>
  <si>
    <t>GRCh38.p7_chr5_6599239_6633360</t>
  </si>
  <si>
    <t>NTRK1_GENE</t>
  </si>
  <si>
    <t>GRCh38.p7_chr1_156815750_156881850</t>
  </si>
  <si>
    <t>OCLN_GENE</t>
  </si>
  <si>
    <t>GRCh38.p7_chr5_69492292_69558104</t>
  </si>
  <si>
    <t>OCRL_GENE</t>
  </si>
  <si>
    <t>GRCh38.p7_chrX_129532737_129592561</t>
  </si>
  <si>
    <t>ODC1_GENE</t>
  </si>
  <si>
    <t>GRCh38.p7_chr2_10440371_10448554</t>
  </si>
  <si>
    <t>OFD1_GENE</t>
  </si>
  <si>
    <t>GRCh38.p7_chrX_13734713_13769361</t>
  </si>
  <si>
    <t>OPHN1_GENE</t>
  </si>
  <si>
    <t>GRCh38.p7_chrX_68042344_68433841</t>
  </si>
  <si>
    <t>ORC1_GENE</t>
  </si>
  <si>
    <t>GRCh38.p7_chr1_52371408_52404471</t>
  </si>
  <si>
    <t>OTC_GENE</t>
  </si>
  <si>
    <t>GRCh38.p7_chrX_38352483_38421450</t>
  </si>
  <si>
    <t>PACS1_GENE</t>
  </si>
  <si>
    <t>GRCh38.p7_chr11_66070276_66244747</t>
  </si>
  <si>
    <t>PAFAH1B1_GENE</t>
  </si>
  <si>
    <t>GRCh38.p7_chr17_2593210_2685617</t>
  </si>
  <si>
    <t>PAH_GENE</t>
  </si>
  <si>
    <t>GRCh38.p7_chr12_102838326_102917603</t>
  </si>
  <si>
    <t>PAK3_GENE</t>
  </si>
  <si>
    <t>GRCh38.p7_chrX_110944241_111227361</t>
  </si>
  <si>
    <t>PANK2_GENE</t>
  </si>
  <si>
    <t>GRCh38.p7_chr20_3888839_3929882</t>
  </si>
  <si>
    <t>PAX1_GENE</t>
  </si>
  <si>
    <t>GRCh38.p7_chr20_21705659_21718486</t>
  </si>
  <si>
    <t>PAX6_GENE</t>
  </si>
  <si>
    <t>GRCh38.p7_chr11_31784792_31817961</t>
  </si>
  <si>
    <t>PAX8_GENE</t>
  </si>
  <si>
    <t>GRCh38.p7_chr2_113215997_113278950</t>
  </si>
  <si>
    <t>PC_GENE</t>
  </si>
  <si>
    <t>GRCh38.p7_chr11_66848522_66958418</t>
  </si>
  <si>
    <t>PCDH19_GENE</t>
  </si>
  <si>
    <t>GRCh38.p7_chrX_100291644_100410273</t>
  </si>
  <si>
    <t>PCGF2_GENE</t>
  </si>
  <si>
    <t>GRCh38.p7_chr17_38733897_38749817</t>
  </si>
  <si>
    <t>PCNT_GENE</t>
  </si>
  <si>
    <t>GRCh38.p7_chr21_46324103_46445769</t>
  </si>
  <si>
    <t>PDE4D_GENE</t>
  </si>
  <si>
    <t>GRCh38.p7_chr5_58969038_60488098</t>
  </si>
  <si>
    <t>PDHA1_GENE</t>
  </si>
  <si>
    <t>GRCh38.p7_chrX_19343893_19361707</t>
  </si>
  <si>
    <t>PDSS1_GENE</t>
  </si>
  <si>
    <t>GRCh38.p7_chr10_26697052_26746798</t>
  </si>
  <si>
    <t>PDSS2_GENE</t>
  </si>
  <si>
    <t>GRCh38.p7_chr6_107152557_107459683</t>
  </si>
  <si>
    <t>PEPD_GENE</t>
  </si>
  <si>
    <t>GRCh38.p7_chr19_33386949_33521893</t>
  </si>
  <si>
    <t>PEX1_GENE</t>
  </si>
  <si>
    <t>GRCh38.p7_chr7_92487023_92528531</t>
  </si>
  <si>
    <t>PEX10_GENE</t>
  </si>
  <si>
    <t>GRCh38.p7_chr1_2404802_2412622</t>
  </si>
  <si>
    <t>PEX11B_GENE</t>
  </si>
  <si>
    <t>GRCh38.p7_chr1_145911348_145918924</t>
  </si>
  <si>
    <t>PEX12_GENE</t>
  </si>
  <si>
    <t>GRCh38.p7_chr17_35574795_35578637</t>
  </si>
  <si>
    <t>PEX13_GENE</t>
  </si>
  <si>
    <t>GRCh38.p7_chr2_61017677_61051990</t>
  </si>
  <si>
    <t>PEX16_GENE</t>
  </si>
  <si>
    <t>GRCh38.p7_chr11_45909669_45918123</t>
  </si>
  <si>
    <t>PEX19_GENE</t>
  </si>
  <si>
    <t>GRCh38.p7_chr1_160276809_160285151</t>
  </si>
  <si>
    <t>PEX2_GENE</t>
  </si>
  <si>
    <t>GRCh38.p7_chr8_76980258_77001044</t>
  </si>
  <si>
    <t>PEX26_GENE</t>
  </si>
  <si>
    <t>GRCh38.p7_chr22_18077920_18091031</t>
  </si>
  <si>
    <t>PEX3_GENE</t>
  </si>
  <si>
    <t>GRCh38.p7_chr6_143450781_143490616</t>
  </si>
  <si>
    <t>PEX5_GENE</t>
  </si>
  <si>
    <t>GRCh38.p7_chr12_7188072_7218574</t>
  </si>
  <si>
    <t>PEX6_GENE</t>
  </si>
  <si>
    <t>GRCh38.p7_chr6_42963873_42979243</t>
  </si>
  <si>
    <t>PEX7_GENE</t>
  </si>
  <si>
    <t>GRCh38.p7_chr6_136822220_136913934</t>
  </si>
  <si>
    <t>PGAP1_GENE</t>
  </si>
  <si>
    <t>GRCh38.p7_chr2_196833004_196926995</t>
  </si>
  <si>
    <t>PGAP2_GENE</t>
  </si>
  <si>
    <t>GRCh38.p7_chr11_3797724_3826371</t>
  </si>
  <si>
    <t>PGAP3_GENE</t>
  </si>
  <si>
    <t>GRCh38.p7_chr17_39671122_39688070</t>
  </si>
  <si>
    <t>PGK1_GENE</t>
  </si>
  <si>
    <t>GRCh38.p7_chrX_78104169_78126827</t>
  </si>
  <si>
    <t>PHF6_GENE</t>
  </si>
  <si>
    <t>GRCh38.p7_chrX_134373312_134428792</t>
  </si>
  <si>
    <t>PHF8_GENE</t>
  </si>
  <si>
    <t>GRCh38.p7_chrX_53936680_54048935</t>
  </si>
  <si>
    <t>PHGDH_GENE</t>
  </si>
  <si>
    <t>GRCh38.p7_chr1_119711737_119744226</t>
  </si>
  <si>
    <t>PHIP_GENE</t>
  </si>
  <si>
    <t>GRCh38.p7_chr6_78934419_79078294</t>
  </si>
  <si>
    <t>PIGL_GENE</t>
  </si>
  <si>
    <t>GRCh38.p7_chr17_16217195_16351800</t>
  </si>
  <si>
    <t>PIGN_GENE</t>
  </si>
  <si>
    <t>GRCh38.p7_chr18_62044224_62187118</t>
  </si>
  <si>
    <t>PIGO_GENE</t>
  </si>
  <si>
    <t>GRCh38.p7_chr9_35085493_35096601</t>
  </si>
  <si>
    <t>PIGT_GENE</t>
  </si>
  <si>
    <t>GRCh38.p7_chr20_45416067_45426245</t>
  </si>
  <si>
    <t>PIGV_GENE</t>
  </si>
  <si>
    <t>GRCh38.p7_chr1_26787963_26798403</t>
  </si>
  <si>
    <t>PIK3R2_GENE</t>
  </si>
  <si>
    <t>GRCh38.p7_chr19_18153178_18170533</t>
  </si>
  <si>
    <t>PLA2G6_GENE</t>
  </si>
  <si>
    <t>GRCh38.p7_chr22_38111495_38192099</t>
  </si>
  <si>
    <t>PLCB1_GENE</t>
  </si>
  <si>
    <t>GRCh38.p7_chr20_8132236_8884911</t>
  </si>
  <si>
    <t>PLP1_GENE</t>
  </si>
  <si>
    <t>GRCh38.p7_chrX_103776506_103792619</t>
  </si>
  <si>
    <t>PLXND1_GENE</t>
  </si>
  <si>
    <t>GRCh38.p7_chr3_129555213_129606739</t>
  </si>
  <si>
    <t>PMM2_GENE</t>
  </si>
  <si>
    <t>GRCh38.p7_chr16_8797813_8849337</t>
  </si>
  <si>
    <t>PNKP_GENE</t>
  </si>
  <si>
    <t>GRCh38.p7_chr19_49861203_49867565</t>
  </si>
  <si>
    <t>PNP_GENE</t>
  </si>
  <si>
    <t>GRCh38.p7_chr14_20469379_20478006</t>
  </si>
  <si>
    <t>POC1A_GENE</t>
  </si>
  <si>
    <t>GRCh38.p7_chr3_52075233_52154690</t>
  </si>
  <si>
    <t>POGZ_GENE</t>
  </si>
  <si>
    <t>GRCh38.p7_chr1_151402724_151459465</t>
  </si>
  <si>
    <t>POLG_GENE</t>
  </si>
  <si>
    <t>GRCh38.p7_chr15_89316305_89334795</t>
  </si>
  <si>
    <t>POLR3A_GENE</t>
  </si>
  <si>
    <t>GRCh38.p7_chr10_77975149_78029540</t>
  </si>
  <si>
    <t>POLR3B_GENE</t>
  </si>
  <si>
    <t>GRCh38.p7_chr12_106357658_106510198</t>
  </si>
  <si>
    <t>POMGNT1_GENE</t>
  </si>
  <si>
    <t>GRCh38.p7_chr1_46188681_46220305</t>
  </si>
  <si>
    <t>POMK_GENE</t>
  </si>
  <si>
    <t>GRCh38.p7_chr8_43093506_43123180</t>
  </si>
  <si>
    <t>POMT1_GENE</t>
  </si>
  <si>
    <t>GRCh38.p7_chr9_131502895_131523806</t>
  </si>
  <si>
    <t>POMT2_GENE</t>
  </si>
  <si>
    <t>GRCh38.p7_chr14_77274956_77320885</t>
  </si>
  <si>
    <t>PORCN_GENE</t>
  </si>
  <si>
    <t>GRCh38.p7_chrX_48508954_48520814</t>
  </si>
  <si>
    <t>POU1F1_GENE</t>
  </si>
  <si>
    <t>GRCh38.p7_chr3_87259633_87276587</t>
  </si>
  <si>
    <t>PPOX_GENE</t>
  </si>
  <si>
    <t>GRCh38.p7_chr1_161165728_161178277</t>
  </si>
  <si>
    <t>PPP2R1A_GENE</t>
  </si>
  <si>
    <t>GRCh38.p7_chr19_52189802_52226425</t>
  </si>
  <si>
    <t>PPP2R5D_GENE</t>
  </si>
  <si>
    <t>GRCh38.p7_chr6_42984499_43012345</t>
  </si>
  <si>
    <t>PPT1_GENE</t>
  </si>
  <si>
    <t>GRCh38.p7_chr1_40072710_40097470</t>
  </si>
  <si>
    <t>PQBP1_GENE</t>
  </si>
  <si>
    <t>GRCh38.p7_chrX_48897862_48903145</t>
  </si>
  <si>
    <t>PRODH_GENE</t>
  </si>
  <si>
    <t>GRCh38.p7_chr22_18912774_18936553</t>
  </si>
  <si>
    <t>PRPS1_GENE</t>
  </si>
  <si>
    <t>GRCh38.p7_chrX_107628424_107651026</t>
  </si>
  <si>
    <t>PRSS12_GENE</t>
  </si>
  <si>
    <t>GRCh38.p7_chr4_118280038_118353042</t>
  </si>
  <si>
    <t>PSAP_GENE</t>
  </si>
  <si>
    <t>GRCh38.p7_chr10_71816283_71851375</t>
  </si>
  <si>
    <t>PSEN1_GENE</t>
  </si>
  <si>
    <t>GRCh38.p7_chr14_73136435_73223691</t>
  </si>
  <si>
    <t>PTCH1_GENE</t>
  </si>
  <si>
    <t>GRCh38.p7_chr9_95442982_95516965</t>
  </si>
  <si>
    <t>PTCHD1_GENE</t>
  </si>
  <si>
    <t>GRCh38.p7_chrX_23334370_23404374</t>
  </si>
  <si>
    <t>PTDSS1_GENE</t>
  </si>
  <si>
    <t>GRCh38.p7_chr8_96261886_96334552</t>
  </si>
  <si>
    <t>PTEN_GENE</t>
  </si>
  <si>
    <t>GRCh38.p7_chr10_87863438_87971930</t>
  </si>
  <si>
    <t>PTPN11_GENE</t>
  </si>
  <si>
    <t>GRCh38.p7_chr12_112418732_112509913</t>
  </si>
  <si>
    <t>PUF60_GENE</t>
  </si>
  <si>
    <t>GRCh38.p7_chr8_143816344_143829386</t>
  </si>
  <si>
    <t>PURA_GENE</t>
  </si>
  <si>
    <t>GRCh38.p7_chr5_140114123_140119416</t>
  </si>
  <si>
    <t>PUS1_GENE</t>
  </si>
  <si>
    <t>GRCh38.p7_chr12_131929200_131944040</t>
  </si>
  <si>
    <t>PYCR1_GENE</t>
  </si>
  <si>
    <t>GRCh38.p7_chr17_81932384_81937328</t>
  </si>
  <si>
    <t>RAB18_GENE</t>
  </si>
  <si>
    <t>GRCh38.p7_chr10_27504174_27542237</t>
  </si>
  <si>
    <t>RAB27A_GENE</t>
  </si>
  <si>
    <t>GRCh38.p7_chr15_55202966_55291188</t>
  </si>
  <si>
    <t>RAB39B_GENE</t>
  </si>
  <si>
    <t>GRCh38.p7_chrX_155258234_155264589</t>
  </si>
  <si>
    <t>RAB3GAP1_GENE</t>
  </si>
  <si>
    <t>GRCh38.p7_chr2_135052265_135176667</t>
  </si>
  <si>
    <t>RAB3GAP2_GENE</t>
  </si>
  <si>
    <t>GRCh38.p7_chr1_220148268_220272501</t>
  </si>
  <si>
    <t>RAB40AL_GENE</t>
  </si>
  <si>
    <t>GRCh38.p7_chrX_102937272_102938300</t>
  </si>
  <si>
    <t>RAC1_GENE</t>
  </si>
  <si>
    <t>GRCh38.p7_chr7_6374495_6403967</t>
  </si>
  <si>
    <t>RAD21_GENE</t>
  </si>
  <si>
    <t>GRCh38.p7_chr8_116845934_116874866</t>
  </si>
  <si>
    <t>RAF1_GENE</t>
  </si>
  <si>
    <t>GRCh38.p7_chr3_12583601_12664201</t>
  </si>
  <si>
    <t>RAI1_GENE</t>
  </si>
  <si>
    <t>GRCh38.p7_chr17_17681376_17811453</t>
  </si>
  <si>
    <t>RARS2_GENE</t>
  </si>
  <si>
    <t>GRCh38.p7_chr6_87513744_87590032</t>
  </si>
  <si>
    <t>RBM10_GENE</t>
  </si>
  <si>
    <t>GRCh38.p7_chrX_47145196_47186815</t>
  </si>
  <si>
    <t>RBM28_GENE</t>
  </si>
  <si>
    <t>GRCh38.p7_chr7_128304120_128343915</t>
  </si>
  <si>
    <t>RELN_GENE</t>
  </si>
  <si>
    <t>GRCh38.p7_chr7_103471784_103989516</t>
  </si>
  <si>
    <t>REV3L_GENE</t>
  </si>
  <si>
    <t>GRCh38.p7_chr6_111299031_111483715</t>
  </si>
  <si>
    <t>RFT1_GENE</t>
  </si>
  <si>
    <t>GRCh38.p7_chr3_53071151_53130469</t>
  </si>
  <si>
    <t>RHEB_GENE</t>
  </si>
  <si>
    <t>GRCh38.p7_chr7_151466012_151519924</t>
  </si>
  <si>
    <t>RIT1_GENE</t>
  </si>
  <si>
    <t>GRCh38.p7_chr1_155897808_155911402</t>
  </si>
  <si>
    <t>RMND1_GENE</t>
  </si>
  <si>
    <t>GRCh38.p7_chr6_151404548_151452181</t>
  </si>
  <si>
    <t>RMRP_GENE</t>
  </si>
  <si>
    <t>GRCh38.p7_chr9_35657751_35658018</t>
  </si>
  <si>
    <t>RNASEH2A_GENE</t>
  </si>
  <si>
    <t>GRCh38.p7_chr19_12802054_12813648</t>
  </si>
  <si>
    <t>RNASEH2B_GENE</t>
  </si>
  <si>
    <t>GRCh38.p7_chr13_50909678_50970462</t>
  </si>
  <si>
    <t>RNASEH2C_GENE</t>
  </si>
  <si>
    <t>GRCh38.p7_chr11_65717673_65720938</t>
  </si>
  <si>
    <t>RNASET2_GENE</t>
  </si>
  <si>
    <t>GRCh38.p7_chr6_166929509_166956589</t>
  </si>
  <si>
    <t>ROGDI_GENE</t>
  </si>
  <si>
    <t>GRCh38.p7_chr16_4796962_4802950</t>
  </si>
  <si>
    <t>RPGRIP1L_GENE</t>
  </si>
  <si>
    <t>GRCh38.p7_chr16_53599239_53703934</t>
  </si>
  <si>
    <t>RPL10_GENE</t>
  </si>
  <si>
    <t>GRCh38.p7_chrX_154398065_154402339</t>
  </si>
  <si>
    <t>RPS6KA3_GENE</t>
  </si>
  <si>
    <t>GRCh38.p7_chrX_20149911_20267514</t>
  </si>
  <si>
    <t>RTEL1_GENE</t>
  </si>
  <si>
    <t>GRCh38.p7_chr20_63657810_63696253</t>
  </si>
  <si>
    <t>RUBCN_GENE</t>
  </si>
  <si>
    <t>GRCh38.p7_chr3_197670213_197749851</t>
  </si>
  <si>
    <t>SALL1_GENE</t>
  </si>
  <si>
    <t>GRCh38.p7_chr16_51135975_51152386</t>
  </si>
  <si>
    <t>SATB2_GENE</t>
  </si>
  <si>
    <t>GRCh38.p7_chr2_199269500_199471266</t>
  </si>
  <si>
    <t>SC5D_GENE</t>
  </si>
  <si>
    <t>GRCh38.p7_chr11_121292679_121313410</t>
  </si>
  <si>
    <t>SCN1A_GENE</t>
  </si>
  <si>
    <t>GRCh38.p7_chr2_165989160_166149216</t>
  </si>
  <si>
    <t>SCN2A_GENE</t>
  </si>
  <si>
    <t>GRCh38.p7_chr2_165208056_165392310</t>
  </si>
  <si>
    <t>SCN8A_GENE</t>
  </si>
  <si>
    <t>GRCh38.p7_chr12_51589959_51812865</t>
  </si>
  <si>
    <t>SCO2_GENE</t>
  </si>
  <si>
    <t>GRCh38.p7_chr22_50523568_50526439</t>
  </si>
  <si>
    <t>SDHA_GENE</t>
  </si>
  <si>
    <t>GRCh38.p7_chr5_218223_264816</t>
  </si>
  <si>
    <t>SERAC1_GENE</t>
  </si>
  <si>
    <t>GRCh38.p7_chr6_158109504_158168280</t>
  </si>
  <si>
    <t>SETBP1_GENE</t>
  </si>
  <si>
    <t>GRCh38.p7_chr18_44680173_45068510</t>
  </si>
  <si>
    <t>SETD2_GENE</t>
  </si>
  <si>
    <t>GRCh38.p7_chr3_47016408_47164109</t>
  </si>
  <si>
    <t>SETD5_GENE</t>
  </si>
  <si>
    <t>GRCh38.p7_chr3_9397700_9478154</t>
  </si>
  <si>
    <t>SF1_GENE</t>
  </si>
  <si>
    <t>GRCh38.p7_chr11_64764604_64779043</t>
  </si>
  <si>
    <t>SGSH_GENE</t>
  </si>
  <si>
    <t>GRCh38.p7_chr17_80200668_80220400</t>
  </si>
  <si>
    <t>SHANK3_GENE</t>
  </si>
  <si>
    <t>GRCh38.p7_chr22_50674642_50733212</t>
  </si>
  <si>
    <t>SHH_GENE</t>
  </si>
  <si>
    <t>GRCh38.p7_chr7_155799984_155812273</t>
  </si>
  <si>
    <t>SHOC2_GENE</t>
  </si>
  <si>
    <t>GRCh38.p7_chr10_110919370_111013667</t>
  </si>
  <si>
    <t>SHROOM4_GENE</t>
  </si>
  <si>
    <t>GRCh38.p7_chrX_50575534_50814167</t>
  </si>
  <si>
    <t>SIL1_GENE</t>
  </si>
  <si>
    <t>GRCh38.p7_chr5_138946720_139198376</t>
  </si>
  <si>
    <t>SIN3A_GENE</t>
  </si>
  <si>
    <t>GRCh38.p7_chr15_75369379_75455819</t>
  </si>
  <si>
    <t>SIX3_GENE</t>
  </si>
  <si>
    <t>GRCh38.p7_chr2_44941898_44946077</t>
  </si>
  <si>
    <t>SKI_GENE</t>
  </si>
  <si>
    <t>GRCh38.p7_chr1_2228695_2310213</t>
  </si>
  <si>
    <t>SLC12A6_GENE</t>
  </si>
  <si>
    <t>GRCh38.p7_chr15_34229996_34338064</t>
  </si>
  <si>
    <t>SLC16A2_GENE</t>
  </si>
  <si>
    <t>GRCh38.p7_chrX_74421493_74533929</t>
  </si>
  <si>
    <t>SLC17A5_GENE</t>
  </si>
  <si>
    <t>GRCh38.p7_chr6_73593378_73654014</t>
  </si>
  <si>
    <t>SLC19A3_GENE</t>
  </si>
  <si>
    <t>GRCh38.p7_chr2_227685210_227718030</t>
  </si>
  <si>
    <t>SLC1A1_GENE</t>
  </si>
  <si>
    <t>GRCh38.p7_chr9_4490427_4587469</t>
  </si>
  <si>
    <t>SLC1A4_GENE</t>
  </si>
  <si>
    <t>GRCh38.p7_chr2_64988445_65023865</t>
  </si>
  <si>
    <t>SLC25A15_GENE</t>
  </si>
  <si>
    <t>GRCh38.p7_chr13_40789411_40812460</t>
  </si>
  <si>
    <t>SLC25A22_GENE</t>
  </si>
  <si>
    <t>GRCh38.p7_chr11_790475_798269</t>
  </si>
  <si>
    <t>SLC2A1_GENE</t>
  </si>
  <si>
    <t>GRCh38.p7_chr1_42925375_42959176</t>
  </si>
  <si>
    <t>SLC33A1_GENE</t>
  </si>
  <si>
    <t>GRCh38.p7_chr3_155826511_155854459</t>
  </si>
  <si>
    <t>SLC35A2_GENE</t>
  </si>
  <si>
    <t>GRCh38.p7_chrX_48903180_48911958</t>
  </si>
  <si>
    <t>SLC35C1_GENE</t>
  </si>
  <si>
    <t>GRCh38.p7_chr11_45804072_45813016</t>
  </si>
  <si>
    <t>SLC39A12_GENE</t>
  </si>
  <si>
    <t>GRCh38.p7_chr10_17951839_18043292</t>
  </si>
  <si>
    <t>SLC4A4_GENE</t>
  </si>
  <si>
    <t>GRCh38.p7_chr4_71187286_71572087</t>
  </si>
  <si>
    <t>SLC6A17_GENE</t>
  </si>
  <si>
    <t>GRCh38.p7_chr1_110150510_110202202</t>
  </si>
  <si>
    <t>SLC6A3_GENE</t>
  </si>
  <si>
    <t>GRCh38.p7_chr5_1392790_1445428</t>
  </si>
  <si>
    <t>SLC6A8_GENE</t>
  </si>
  <si>
    <t>GRCh38.p7_chrX_153688297_153696593</t>
  </si>
  <si>
    <t>SLC7A7_GENE</t>
  </si>
  <si>
    <t>GRCh38.p7_chr14_22773222_22819811</t>
  </si>
  <si>
    <t>SLC9A6_GENE</t>
  </si>
  <si>
    <t>GRCh38.p7_chrX_135974597_136047269</t>
  </si>
  <si>
    <t>SMAD4_GENE</t>
  </si>
  <si>
    <t>GRCh38.p7_chr18_51030213_51085042</t>
  </si>
  <si>
    <t>SMARCA2_GENE</t>
  </si>
  <si>
    <t>GRCh38.p7_chr9_2015219_2193624</t>
  </si>
  <si>
    <t>SMARCA4_GENE</t>
  </si>
  <si>
    <t>GRCh38.p7_chr19_10960922_11062282</t>
  </si>
  <si>
    <t>SMARCB1_GENE</t>
  </si>
  <si>
    <t>GRCh38.p7_chr22_23786931_23834518</t>
  </si>
  <si>
    <t>SMARCC2_GENE</t>
  </si>
  <si>
    <t>GRCh38.p7_chr12_56161852_56189567</t>
  </si>
  <si>
    <t>SMARCE1_GENE</t>
  </si>
  <si>
    <t>GRCh38.p7_chr17_40627720_40647851</t>
  </si>
  <si>
    <t>SMC1A_GENE</t>
  </si>
  <si>
    <t>GRCh38.p7_chrX_53374149_53422728</t>
  </si>
  <si>
    <t>SMC3_GENE</t>
  </si>
  <si>
    <t>GRCh38.p7_chr10_110567691_110604634</t>
  </si>
  <si>
    <t>SMOC1_GENE</t>
  </si>
  <si>
    <t>GRCh38.p7_chr14_69879388_70032366</t>
  </si>
  <si>
    <t>SMPD1_GENE</t>
  </si>
  <si>
    <t>GRCh38.p7_chr11_6390301_6394998</t>
  </si>
  <si>
    <t>SMS_GENE</t>
  </si>
  <si>
    <t>GRCh38.p7_chrX_21940573_21994837</t>
  </si>
  <si>
    <t>SNAP29_GENE</t>
  </si>
  <si>
    <t>GRCh38.p7_chr22_20859004_20891214</t>
  </si>
  <si>
    <t>SNIP1_GENE</t>
  </si>
  <si>
    <t>GRCh38.p7_chr1_37534449_37554344</t>
  </si>
  <si>
    <t>SNX14_GENE</t>
  </si>
  <si>
    <t>GRCh38.p7_chr6_85505496_85594156</t>
  </si>
  <si>
    <t>SOBP_GENE</t>
  </si>
  <si>
    <t>GRCh38.p7_chr6_107490104_107661309</t>
  </si>
  <si>
    <t>SON_GENE</t>
  </si>
  <si>
    <t>GRCh38.p7_chr21_33543038_33577514</t>
  </si>
  <si>
    <t>SOS1_GENE</t>
  </si>
  <si>
    <t>GRCh38.p7_chr2_38981549_39124959</t>
  </si>
  <si>
    <t>SOX10_GENE</t>
  </si>
  <si>
    <t>GRCh38.p7_chr22_37972312_37984532</t>
  </si>
  <si>
    <t>SOX11_GENE</t>
  </si>
  <si>
    <t>GRCh38.p7_chr2_5692667_5701385</t>
  </si>
  <si>
    <t>SOX2_GENE</t>
  </si>
  <si>
    <t>GRCh38.p7_chr3_181711924_181714436</t>
  </si>
  <si>
    <t>SOX3_GENE</t>
  </si>
  <si>
    <t>GRCh38.p7_chrX_140502987_140505060</t>
  </si>
  <si>
    <t>SOX5_GENE</t>
  </si>
  <si>
    <t>GRCh38.p7_chr12_23529499_24562701</t>
  </si>
  <si>
    <t>SPG11_GENE</t>
  </si>
  <si>
    <t>GRCh38.p7_chr15_44562696_44663678</t>
  </si>
  <si>
    <t>SPRED1_GENE</t>
  </si>
  <si>
    <t>GRCh38.p7_chr15_38252087_38357249</t>
  </si>
  <si>
    <t>SPTAN1_GENE</t>
  </si>
  <si>
    <t>GRCh38.p7_chr9_128552558_128633665</t>
  </si>
  <si>
    <t>SRCAP_GENE</t>
  </si>
  <si>
    <t>GRCh38.p7_chr16_30699141_30740129</t>
  </si>
  <si>
    <t>SRD5A3_GENE</t>
  </si>
  <si>
    <t>GRCh38.p7_chr4_55346114_55373100</t>
  </si>
  <si>
    <t>SRPX2_GENE</t>
  </si>
  <si>
    <t>GRCh38.p7_chrX_100644166_100671299</t>
  </si>
  <si>
    <t>ST3GAL3_GENE</t>
  </si>
  <si>
    <t>GRCh38.p7_chr1_43707497_43931165</t>
  </si>
  <si>
    <t>ST3GAL5_GENE</t>
  </si>
  <si>
    <t>GRCh38.p7_chr2_85839148_85889034</t>
  </si>
  <si>
    <t>STAG1_GENE</t>
  </si>
  <si>
    <t>GRCh38.p7_chr3_136336235_136752412</t>
  </si>
  <si>
    <t>STIL_GENE</t>
  </si>
  <si>
    <t>GRCh38.p7_chr1_47250139_47314787</t>
  </si>
  <si>
    <t>STRA6_GENE</t>
  </si>
  <si>
    <t>GRCh38.p7_chr15_74179466_74212267</t>
  </si>
  <si>
    <t>STT3A_GENE</t>
  </si>
  <si>
    <t>GRCh38.p7_chr11_125592795_125622759</t>
  </si>
  <si>
    <t>STT3B_GENE</t>
  </si>
  <si>
    <t>GRCh38.p7_chr3_31532501_31637622</t>
  </si>
  <si>
    <t>STX1B_GENE</t>
  </si>
  <si>
    <t>GRCh38.p7_chr16_30989256_31010638</t>
  </si>
  <si>
    <t>STXBP1_GENE</t>
  </si>
  <si>
    <t>GRCh38.p7_chr9_127612207_127692716</t>
  </si>
  <si>
    <t>SUCLA2_GENE</t>
  </si>
  <si>
    <t>GRCh38.p7_chr13_47942656_48037972</t>
  </si>
  <si>
    <t>SUOX_GENE</t>
  </si>
  <si>
    <t>GRCh38.p7_chr12_55996776_56005525</t>
  </si>
  <si>
    <t>SURF1_GENE</t>
  </si>
  <si>
    <t>GRCh38.p7_chr9_133351805_133356485</t>
  </si>
  <si>
    <t>SYN1_GENE</t>
  </si>
  <si>
    <t>GRCh38.p7_chrX_47571901_47619857</t>
  </si>
  <si>
    <t>SYNCRIP_GENE</t>
  </si>
  <si>
    <t>GRCh38.p7_chr6_85607784_85643862</t>
  </si>
  <si>
    <t>SYNE1_GENE</t>
  </si>
  <si>
    <t>GRCh38.p7_chr6_152121684_152637399</t>
  </si>
  <si>
    <t>SYNGAP1_GENE</t>
  </si>
  <si>
    <t>GRCh38.p7_chr6_33420070_33453689</t>
  </si>
  <si>
    <t>SYP_GENE</t>
  </si>
  <si>
    <t>GRCh38.p7_chrX_49187812_49200202</t>
  </si>
  <si>
    <t>SYT14_GENE</t>
  </si>
  <si>
    <t>GRCh38.p7_chr1_209938165_210171315</t>
  </si>
  <si>
    <t>TAF2_GENE</t>
  </si>
  <si>
    <t>GRCh38.p7_chr8_119730774_119832858</t>
  </si>
  <si>
    <t>TAT_GENE</t>
  </si>
  <si>
    <t>GRCh38.p7_chr16_71566851_71577095</t>
  </si>
  <si>
    <t>TBC1D24_GENE</t>
  </si>
  <si>
    <t>GRCh38.p7_chr16_2475104_2509669</t>
  </si>
  <si>
    <t>TBC1D7_GENE</t>
  </si>
  <si>
    <t>GRCh38.p7_chr6_13304951_13328583</t>
  </si>
  <si>
    <t>TBCE_GENE</t>
  </si>
  <si>
    <t>GRCh38.p7_chr1_235367360_235448968</t>
  </si>
  <si>
    <t>TBR1_GENE</t>
  </si>
  <si>
    <t>GRCh38.p7_chr2_161416094_161425867</t>
  </si>
  <si>
    <t>TCF20_GENE</t>
  </si>
  <si>
    <t>GRCh38.p7_chr22_42160013_42283927</t>
  </si>
  <si>
    <t>TCF4_GENE</t>
  </si>
  <si>
    <t>GRCh38.p7_chr18_55222331_55635993</t>
  </si>
  <si>
    <t>TCF7L2_GENE</t>
  </si>
  <si>
    <t>GRCh38.p7_chr10_112950219_113167678</t>
  </si>
  <si>
    <t>TECR_GENE</t>
  </si>
  <si>
    <t>GRCh38.p7_chr19_14527760_14565980</t>
  </si>
  <si>
    <t>TFAP2A_GENE</t>
  </si>
  <si>
    <t>GRCh38.p7_chr6_10396677_10419897</t>
  </si>
  <si>
    <t>TGFBR1_GENE</t>
  </si>
  <si>
    <t>GRCh38.p7_chr9_99104038_99154192</t>
  </si>
  <si>
    <t>TGFBR2_GENE</t>
  </si>
  <si>
    <t>GRCh38.p7_chr3_30606490_30694142</t>
  </si>
  <si>
    <t>TGIF1_GENE</t>
  </si>
  <si>
    <t>GRCh38.p7_chr18_3411927_3458412</t>
  </si>
  <si>
    <t>TH_GENE</t>
  </si>
  <si>
    <t>GRCh38.p7_chr11_2163929_2174081</t>
  </si>
  <si>
    <t>THOC6_GENE</t>
  </si>
  <si>
    <t>GRCh38.p7_chr16_3024031_3027755</t>
  </si>
  <si>
    <t>THRB_GENE</t>
  </si>
  <si>
    <t>GRCh38.p7_chr3_24117153_24495281</t>
  </si>
  <si>
    <t>TIMM8A_GENE</t>
  </si>
  <si>
    <t>GRCh38.p7_chrX_101345656_101348969</t>
  </si>
  <si>
    <t>TLK2_GENE</t>
  </si>
  <si>
    <t>GRCh38.p7_chr17_62477481_62615481</t>
  </si>
  <si>
    <t>TMCO1_GENE</t>
  </si>
  <si>
    <t>GRCh38.p7_chr1_165724291_165768922</t>
  </si>
  <si>
    <t>TMEM165_GENE</t>
  </si>
  <si>
    <t>GRCh38.p7_chr4_55395913_55453397</t>
  </si>
  <si>
    <t>TMEM231_GENE</t>
  </si>
  <si>
    <t>GRCh38.p7_chr16_75538117_75556286</t>
  </si>
  <si>
    <t>TMEM237_GENE</t>
  </si>
  <si>
    <t>GRCh38.p7_chr2_201620184_201643529</t>
  </si>
  <si>
    <t>TMEM67_GENE</t>
  </si>
  <si>
    <t>GRCh38.p7_chr8_93754844_93832653</t>
  </si>
  <si>
    <t>TMLHE_GENE</t>
  </si>
  <si>
    <t>GRCh38.p7_chrX_155489007_155612961</t>
  </si>
  <si>
    <t>TPP1_GENE</t>
  </si>
  <si>
    <t>GRCh38.p7_chr11_6612766_6619461</t>
  </si>
  <si>
    <t>TRAPPC11_GENE</t>
  </si>
  <si>
    <t>GRCh38.p7_chr4_183659267_183713594</t>
  </si>
  <si>
    <t>TRAPPC9_GENE</t>
  </si>
  <si>
    <t>GRCh38.p7_chr8_139727725_140458579</t>
  </si>
  <si>
    <t>TREX1_GENE</t>
  </si>
  <si>
    <t>GRCh38.p7_chr3_48465520_48467645</t>
  </si>
  <si>
    <t>TRIM32_GENE</t>
  </si>
  <si>
    <t>GRCh38.p7_chr9_116687302_116701300</t>
  </si>
  <si>
    <t>TRIO_GENE</t>
  </si>
  <si>
    <t>GRCh38.p7_chr5_14143350_14510204</t>
  </si>
  <si>
    <t>TRIP12_GENE</t>
  </si>
  <si>
    <t>GRCh38.p7_chr2_229763837_229923234</t>
  </si>
  <si>
    <t>TRMT10A_GENE</t>
  </si>
  <si>
    <t>GRCh38.p7_chr4_99546707_99564057</t>
  </si>
  <si>
    <t>TSC1_GENE</t>
  </si>
  <si>
    <t>GRCh38.p7_chr9_132891348_132945269</t>
  </si>
  <si>
    <t>TSC2_GENE</t>
  </si>
  <si>
    <t>GRCh38.p7_chr16_2047804_2088720</t>
  </si>
  <si>
    <t>TSEN54_GENE</t>
  </si>
  <si>
    <t>GRCh38.p7_chr17_75516528_75524739</t>
  </si>
  <si>
    <t>TSPAN7_GENE</t>
  </si>
  <si>
    <t>GRCh38.p7_chrX_38561478_38688918</t>
  </si>
  <si>
    <t>TTC8_GENE</t>
  </si>
  <si>
    <t>GRCh38.p7_chr14_88824153_88877996</t>
  </si>
  <si>
    <t>TTI2_GENE</t>
  </si>
  <si>
    <t>GRCh38.p7_chr8_33498509_33513601</t>
  </si>
  <si>
    <t>TUBA1A_GENE</t>
  </si>
  <si>
    <t>GRCh38.p7_chr12_49184795_49189324</t>
  </si>
  <si>
    <t>TUBA8_GENE</t>
  </si>
  <si>
    <t>GRCh38.p7_chr22_18110687_18131731</t>
  </si>
  <si>
    <t>TUBB2B_GENE</t>
  </si>
  <si>
    <t>GRCh38.p7_chr6_3224261_3227734</t>
  </si>
  <si>
    <t>TUBB4A_GENE</t>
  </si>
  <si>
    <t>GRCh38.p7_chr19_6494319_6502848</t>
  </si>
  <si>
    <t>TUBGCP6_GENE</t>
  </si>
  <si>
    <t>GRCh38.p7_chr22_50217689_50245024</t>
  </si>
  <si>
    <t>TUSC3_GENE</t>
  </si>
  <si>
    <t>GRCh38.p7_chr8_15540087_15766649</t>
  </si>
  <si>
    <t>TWIST1_GENE</t>
  </si>
  <si>
    <t>GRCh38.p7_chr7_19113047_19117672</t>
  </si>
  <si>
    <t>UBE2A_GENE</t>
  </si>
  <si>
    <t>GRCh38.p7_chrX_119574467_119584429</t>
  </si>
  <si>
    <t>UBE3A_GENE</t>
  </si>
  <si>
    <t>GRCh38.p7_chr15_25337234_25439086</t>
  </si>
  <si>
    <t>UBE3B_GENE</t>
  </si>
  <si>
    <t>GRCh38.p7_chr12_109477410_109543628</t>
  </si>
  <si>
    <t>UBR1_GENE</t>
  </si>
  <si>
    <t>GRCh38.p7_chr15_42942897_43106088</t>
  </si>
  <si>
    <t>UPB1_GENE</t>
  </si>
  <si>
    <t>GRCh38.p7_chr22_24495060_24528681</t>
  </si>
  <si>
    <t>UPF3B_GENE</t>
  </si>
  <si>
    <t>GRCh38.p7_chrX_119805311_119853028</t>
  </si>
  <si>
    <t>USP7_GENE</t>
  </si>
  <si>
    <t>GRCh38.p7_chr16_8892094_8963912</t>
  </si>
  <si>
    <t>USP9X_GENE</t>
  </si>
  <si>
    <t>GRCh38.p7_chrX_41085420_41236579</t>
  </si>
  <si>
    <t>VLDLR_GENE</t>
  </si>
  <si>
    <t>GRCh38.p7_chr9_2621679_2656103</t>
  </si>
  <si>
    <t>VPS13B_GENE</t>
  </si>
  <si>
    <t>GRCh38.p7_chr8_99007014_99877586</t>
  </si>
  <si>
    <t>VRK1_GENE</t>
  </si>
  <si>
    <t>GRCh38.p7_chr14_96797309_96881614</t>
  </si>
  <si>
    <t>WAC_GENE</t>
  </si>
  <si>
    <t>GRCh38.p7_chr10_28532426_28623112</t>
  </si>
  <si>
    <t>WDR13_GENE</t>
  </si>
  <si>
    <t>GRCh38.p7_chrX_48597492_48605194</t>
  </si>
  <si>
    <t>WDR19_GENE</t>
  </si>
  <si>
    <t>GRCh38.p7_chr4_39182404_39285810</t>
  </si>
  <si>
    <t>WDR45_GENE</t>
  </si>
  <si>
    <t>GRCh38.p7_chrX_49074433_49101121</t>
  </si>
  <si>
    <t>WDR62_GENE</t>
  </si>
  <si>
    <t>GRCh38.p7_chr19_36054881_36111145</t>
  </si>
  <si>
    <t>WDR73_GENE</t>
  </si>
  <si>
    <t>GRCh38.p7_chr15_84640682_84654343</t>
  </si>
  <si>
    <t>WDR81_GENE</t>
  </si>
  <si>
    <t>GRCh38.p7_chr17_1716523_1738599</t>
  </si>
  <si>
    <t>WWOX_GENE</t>
  </si>
  <si>
    <t>GRCh38.p7_chr16_78099413_79212667</t>
  </si>
  <si>
    <t>XPA_GENE</t>
  </si>
  <si>
    <t>GRCh38.p7_chr9_97654398_97697409</t>
  </si>
  <si>
    <t>XPNPEP3_GENE</t>
  </si>
  <si>
    <t>GRCh38.p7_chr22_40857081_40932819</t>
  </si>
  <si>
    <t>XYLT1_GENE</t>
  </si>
  <si>
    <t>GRCh38.p7_chr16_17102324_17470934</t>
  </si>
  <si>
    <t>YAP1_GENE</t>
  </si>
  <si>
    <t>GRCh38.p7_chr11_102109957_102233423</t>
  </si>
  <si>
    <t>YWHAE_GENE</t>
  </si>
  <si>
    <t>GRCh38.p7_chr17_1344490_1400375</t>
  </si>
  <si>
    <t>YY1_GENE</t>
  </si>
  <si>
    <t>GRCh38.p7_chr14_100238765_100279034</t>
  </si>
  <si>
    <t>ZBTB16_GENE</t>
  </si>
  <si>
    <t>GRCh38.p7_chr11_114059576_114256765</t>
  </si>
  <si>
    <t>ZBTB18_GENE</t>
  </si>
  <si>
    <t>GRCh38.p7_chr1_244048939_244057476</t>
  </si>
  <si>
    <t>ZDHHC15_GENE</t>
  </si>
  <si>
    <t>GRCh38.p7_chrX_75368427_75523626</t>
  </si>
  <si>
    <t>ZDHHC9_GENE</t>
  </si>
  <si>
    <t>GRCh38.p7_chrX_129803288_129843934</t>
  </si>
  <si>
    <t>ZEB2_GENE</t>
  </si>
  <si>
    <t>GRCh38.p7_chr2_144384375_144520391</t>
  </si>
  <si>
    <t>ZFYVE26_GENE</t>
  </si>
  <si>
    <t>GRCh38.p7_chr14_67728892_67817293</t>
  </si>
  <si>
    <t>ZIC2_GENE</t>
  </si>
  <si>
    <t>GRCh38.p7_chr13_99981772_99986765</t>
  </si>
  <si>
    <t>ZMYND11_GENE</t>
  </si>
  <si>
    <t>GRCh38.p7_chr10_134340_254637</t>
  </si>
  <si>
    <t>ZNF292_GENE</t>
  </si>
  <si>
    <t>GRCh38.p7_chr6_87155551_87264172</t>
  </si>
  <si>
    <t>ZNF41_GENE</t>
  </si>
  <si>
    <t>GRCh38.p7_chrX_47444691_47483671</t>
  </si>
  <si>
    <t>ZNF592_GENE</t>
  </si>
  <si>
    <t>GRCh38.p7_chr15_84748556_84806432</t>
  </si>
  <si>
    <t>ZNF674_GENE</t>
  </si>
  <si>
    <t>GRCh38.p7_chrX_46497725_46545459</t>
  </si>
  <si>
    <t>ZNF711_GENE</t>
  </si>
  <si>
    <t>GRCh38.p7_chrX_85243820_85273362</t>
  </si>
  <si>
    <t>ZNF81_GENE</t>
  </si>
  <si>
    <t>GRCh38.p7_chrX_47836864_47925626</t>
  </si>
  <si>
    <t>FetchData</t>
  </si>
  <si>
    <t>InGenes</t>
  </si>
  <si>
    <t>Select</t>
  </si>
  <si>
    <t>%cov</t>
  </si>
  <si>
    <t>A2ML1_CODEX_1</t>
  </si>
  <si>
    <t>GRCh38.p7_chr12_8822652_8822713</t>
  </si>
  <si>
    <t>A2ML1_CODEX_10</t>
  </si>
  <si>
    <t>GRCh38.p7_chr12_8839113_8839222</t>
  </si>
  <si>
    <t>A2ML1_CODEX_11</t>
  </si>
  <si>
    <t>GRCh38.p7_chr12_8841369_8841536</t>
  </si>
  <si>
    <t>A2ML1_CODEX_12</t>
  </si>
  <si>
    <t>GRCh38.p7_chr12_8843134_8843361</t>
  </si>
  <si>
    <t>A2ML1_CODEX_13</t>
  </si>
  <si>
    <t>GRCh38.p7_chr12_8845172_8845174</t>
  </si>
  <si>
    <t>A2ML1_CODEX_14</t>
  </si>
  <si>
    <t>GRCh38.p7_chr12_8845442_8845502</t>
  </si>
  <si>
    <t>A2ML1_CODEX_15</t>
  </si>
  <si>
    <t>GRCh38.p7_chr12_8846077_8846222</t>
  </si>
  <si>
    <t>A2ML1_CODEX_16</t>
  </si>
  <si>
    <t>GRCh38.p7_chr12_8847510_8847698</t>
  </si>
  <si>
    <t>A2ML1_CODEX_17</t>
  </si>
  <si>
    <t>GRCh38.p7_chr12_8847549_8847698</t>
  </si>
  <si>
    <t>A2ML1_CODEX_18</t>
  </si>
  <si>
    <t>GRCh38.p7_chr12_8848720_8848914</t>
  </si>
  <si>
    <t>A2ML1_CODEX_19</t>
  </si>
  <si>
    <t>GRCh38.p7_chr12_8849669_8849759</t>
  </si>
  <si>
    <t>A2ML1_CODEX_2</t>
  </si>
  <si>
    <t>GRCh38.p7_chr12_8823182_8823365</t>
  </si>
  <si>
    <t>A2ML1_CODEX_20</t>
  </si>
  <si>
    <t>GRCh38.p7_chr12_8850160_8850274</t>
  </si>
  <si>
    <t>A2ML1_CODEX_21</t>
  </si>
  <si>
    <t>GRCh38.p7_chr12_8850163_8850274</t>
  </si>
  <si>
    <t>A2ML1_CODEX_22</t>
  </si>
  <si>
    <t>GRCh38.p7_chr12_8851784_8852012</t>
  </si>
  <si>
    <t>A2ML1_CODEX_23</t>
  </si>
  <si>
    <t>GRCh38.p7_chr12_8852210_8852336</t>
  </si>
  <si>
    <t>A2ML1_CODEX_24</t>
  </si>
  <si>
    <t>GRCh38.p7_chr12_8854128_8854249</t>
  </si>
  <si>
    <t>A2ML1_CODEX_25</t>
  </si>
  <si>
    <t>GRCh38.p7_chr12_8854780_8854831</t>
  </si>
  <si>
    <t>A2ML1_CODEX_26</t>
  </si>
  <si>
    <t>GRCh38.p7_chr12_8855509_8855592</t>
  </si>
  <si>
    <t>A2ML1_CODEX_27</t>
  </si>
  <si>
    <t>GRCh38.p7_chr12_8857164_8857340</t>
  </si>
  <si>
    <t>A2ML1_CODEX_28</t>
  </si>
  <si>
    <t>GRCh38.p7_chr12_8857507_8857588</t>
  </si>
  <si>
    <t>A2ML1_CODEX_29</t>
  </si>
  <si>
    <t>GRCh38.p7_chr12_8857946_8858102</t>
  </si>
  <si>
    <t>A2ML1_CODEX_3</t>
  </si>
  <si>
    <t>GRCh38.p7_chr12_8823720_8823882</t>
  </si>
  <si>
    <t>A2ML1_CODEX_30</t>
  </si>
  <si>
    <t>GRCh38.p7_chr12_8860881_8860955</t>
  </si>
  <si>
    <t>A2ML1_CODEX_31</t>
  </si>
  <si>
    <t>GRCh38.p7_chr12_8861135_8861297</t>
  </si>
  <si>
    <t>A2ML1_CODEX_32</t>
  </si>
  <si>
    <t>GRCh38.p7_chr12_8863794_8864008</t>
  </si>
  <si>
    <t>A2ML1_CODEX_33</t>
  </si>
  <si>
    <t>GRCh38.p7_chr12_8867842_8868057</t>
  </si>
  <si>
    <t>A2ML1_CODEX_34</t>
  </si>
  <si>
    <t>GRCh38.p7_chr12_8868230_8868357</t>
  </si>
  <si>
    <t>A2ML1_CODEX_35</t>
  </si>
  <si>
    <t>GRCh38.p7_chr12_8868537_8868627</t>
  </si>
  <si>
    <t>A2ML1_CODEX_36</t>
  </si>
  <si>
    <t>GRCh38.p7_chr12_8869135_8869203</t>
  </si>
  <si>
    <t>A2ML1_CODEX_37</t>
  </si>
  <si>
    <t>GRCh38.p7_chr12_8874425_8874527</t>
  </si>
  <si>
    <t>A2ML1_CODEX_38</t>
  </si>
  <si>
    <t>GRCh38.p7_chr12_8874971_8875011</t>
  </si>
  <si>
    <t>A2ML1_CODEX_4</t>
  </si>
  <si>
    <t>GRCh38.p7_chr12_8829727_8829779</t>
  </si>
  <si>
    <t>A2ML1_CODEX_5</t>
  </si>
  <si>
    <t>GRCh38.p7_chr12_8834662_8834682</t>
  </si>
  <si>
    <t>A2ML1_CODEX_6</t>
  </si>
  <si>
    <t>GRCh38.p7_chr12_8835507_8835666</t>
  </si>
  <si>
    <t>A2ML1_CODEX_7</t>
  </si>
  <si>
    <t>GRCh38.p7_chr12_8836255_8836339</t>
  </si>
  <si>
    <t>A2ML1_CODEX_8</t>
  </si>
  <si>
    <t>GRCh38.p7_chr12_8837440_8837566</t>
  </si>
  <si>
    <t>A2ML1_CODEX_9</t>
  </si>
  <si>
    <t>GRCh38.p7_chr12_8838336_8838450</t>
  </si>
  <si>
    <t>ABCC9_CODEX_1</t>
  </si>
  <si>
    <t>GRCh38.p7_chr12_21936533_21936674</t>
  </si>
  <si>
    <t>ABCC9_CODEX_10</t>
  </si>
  <si>
    <t>GRCh38.p7_chr12_21906126_21906288</t>
  </si>
  <si>
    <t>ABCC9_CODEX_11</t>
  </si>
  <si>
    <t>GRCh38.p7_chr12_21895275_21895315</t>
  </si>
  <si>
    <t>ABCC9_CODEX_12</t>
  </si>
  <si>
    <t>GRCh38.p7_chr12_21894032_21894174</t>
  </si>
  <si>
    <t>ABCC9_CODEX_13</t>
  </si>
  <si>
    <t>GRCh38.p7_chr12_21887826_21887934</t>
  </si>
  <si>
    <t>ABCC9_CODEX_14</t>
  </si>
  <si>
    <t>GRCh38.p7_chr12_21882766_21882873</t>
  </si>
  <si>
    <t>ABCC9_CODEX_15</t>
  </si>
  <si>
    <t>GRCh38.p7_chr12_21875654_21875726</t>
  </si>
  <si>
    <t>ABCC9_CODEX_16</t>
  </si>
  <si>
    <t>GRCh38.p7_chr12_21872625_21872730</t>
  </si>
  <si>
    <t>ABCC9_CODEX_17</t>
  </si>
  <si>
    <t>GRCh38.p7_chr12_21864439_21864477</t>
  </si>
  <si>
    <t>ABCC9_CODEX_18</t>
  </si>
  <si>
    <t>GRCh38.p7_chr12_21862953_21863054</t>
  </si>
  <si>
    <t>ABCC9_CODEX_19</t>
  </si>
  <si>
    <t>GRCh38.p7_chr12_21860971_21861055</t>
  </si>
  <si>
    <t>ABCC9_CODEX_2</t>
  </si>
  <si>
    <t>GRCh38.p7_chr12_21933782_21933923</t>
  </si>
  <si>
    <t>ABCC9_CODEX_20</t>
  </si>
  <si>
    <t>GRCh38.p7_chr12_21859586_21859666</t>
  </si>
  <si>
    <t>ABCC9_CODEX_21</t>
  </si>
  <si>
    <t>GRCh38.p7_chr12_21852368_21852505</t>
  </si>
  <si>
    <t>ABCC9_CODEX_22</t>
  </si>
  <si>
    <t>GRCh38.p7_chr12_21852097_21852222</t>
  </si>
  <si>
    <t>ABCC9_CODEX_23</t>
  </si>
  <si>
    <t>GRCh38.p7_chr12_21848150_21848246</t>
  </si>
  <si>
    <t>ABCC9_CODEX_24</t>
  </si>
  <si>
    <t>GRCh38.p7_chr12_21845603_21845832</t>
  </si>
  <si>
    <t>ABCC9_CODEX_25</t>
  </si>
  <si>
    <t>GRCh38.p7_chr12_21844767_21844915</t>
  </si>
  <si>
    <t>ABCC9_CODEX_26</t>
  </si>
  <si>
    <t>GRCh38.p7_chr12_21844483_21844552</t>
  </si>
  <si>
    <t>ABCC9_CODEX_27</t>
  </si>
  <si>
    <t>GRCh38.p7_chr12_21842314_21842471</t>
  </si>
  <si>
    <t>ABCC9_CODEX_28</t>
  </si>
  <si>
    <t>GRCh38.p7_chr12_21838078_21838170</t>
  </si>
  <si>
    <t>ABCC9_CODEX_29</t>
  </si>
  <si>
    <t>GRCh38.p7_chr12_21828958_21829060</t>
  </si>
  <si>
    <t>ABCC9_CODEX_3</t>
  </si>
  <si>
    <t>GRCh38.p7_chr12_21925942_21926063</t>
  </si>
  <si>
    <t>ABCC9_CODEX_30</t>
  </si>
  <si>
    <t>GRCh38.p7_chr12_21818150_21818251</t>
  </si>
  <si>
    <t>ABCC9_CODEX_31</t>
  </si>
  <si>
    <t>GRCh38.p7_chr12_21817187_21817307</t>
  </si>
  <si>
    <t>ABCC9_CODEX_32</t>
  </si>
  <si>
    <t>GRCh38.p7_chr12_21815763_21815893</t>
  </si>
  <si>
    <t>ABCC9_CODEX_33</t>
  </si>
  <si>
    <t>GRCh38.p7_chr12_21814644_21814722</t>
  </si>
  <si>
    <t>ABCC9_CODEX_34</t>
  </si>
  <si>
    <t>GRCh38.p7_chr12_21812049_21812157</t>
  </si>
  <si>
    <t>ABCC9_CODEX_35</t>
  </si>
  <si>
    <t>GRCh38.p7_chr12_21809852_21809955</t>
  </si>
  <si>
    <t>ABCC9_CODEX_36</t>
  </si>
  <si>
    <t>GRCh38.p7_chr12_21807346_21807479</t>
  </si>
  <si>
    <t>ABCC9_CODEX_37</t>
  </si>
  <si>
    <t>GRCh38.p7_chr12_21805998_21806060</t>
  </si>
  <si>
    <t>ABCC9_CODEX_38</t>
  </si>
  <si>
    <t>GRCh38.p7_chr12_21805174_21805311</t>
  </si>
  <si>
    <t>ABCC9_CODEX_39</t>
  </si>
  <si>
    <t>GRCh38.p7_chr12_21801044_21801181</t>
  </si>
  <si>
    <t>ABCC9_CODEX_4</t>
  </si>
  <si>
    <t>GRCh38.p7_chr12_21916937_21917103</t>
  </si>
  <si>
    <t>ABCC9_CODEX_5</t>
  </si>
  <si>
    <t>GRCh38.p7_chr12_21915668_21915910</t>
  </si>
  <si>
    <t>ABCC9_CODEX_6</t>
  </si>
  <si>
    <t>GRCh38.p7_chr12_21912872_21913066</t>
  </si>
  <si>
    <t>ABCC9_CODEX_7</t>
  </si>
  <si>
    <t>GRCh38.p7_chr12_21910826_21910978</t>
  </si>
  <si>
    <t>ABCC9_CODEX_8</t>
  </si>
  <si>
    <t>GRCh38.p7_chr12_21910157_21910312</t>
  </si>
  <si>
    <t>ABCC9_CODEX_9</t>
  </si>
  <si>
    <t>GRCh38.p7_chr12_21908077_21908211</t>
  </si>
  <si>
    <t>ABCD1_CODEX_1</t>
  </si>
  <si>
    <t>GRCh38.p7_chrX_153725267_153726166</t>
  </si>
  <si>
    <t>ABCD1_CODEX_10</t>
  </si>
  <si>
    <t>GRCh38.p7_chrX_153743489_153743735</t>
  </si>
  <si>
    <t>ABCD1_CODEX_2</t>
  </si>
  <si>
    <t>GRCh38.p7_chrX_153729232_153729412</t>
  </si>
  <si>
    <t>ABCD1_CODEX_3</t>
  </si>
  <si>
    <t>GRCh38.p7_chrX_153736112_153736254</t>
  </si>
  <si>
    <t>ABCD1_CODEX_4</t>
  </si>
  <si>
    <t>GRCh38.p7_chrX_153736345_153736513</t>
  </si>
  <si>
    <t>ABCD1_CODEX_5</t>
  </si>
  <si>
    <t>GRCh38.p7_chrX_153737157_153737251</t>
  </si>
  <si>
    <t>ABCD1_CODEX_6</t>
  </si>
  <si>
    <t>GRCh38.p7_chrX_153740092_153740237</t>
  </si>
  <si>
    <t>ABCD1_CODEX_7</t>
  </si>
  <si>
    <t>GRCh38.p7_chrX_153740574_153740719</t>
  </si>
  <si>
    <t>ABCD1_CODEX_8</t>
  </si>
  <si>
    <t>GRCh38.p7_chrX_153742987_153743071</t>
  </si>
  <si>
    <t>ABCD1_CODEX_9</t>
  </si>
  <si>
    <t>GRCh38.p7_chrX_153743221_153743346</t>
  </si>
  <si>
    <t>ABCD4_CODEX_1</t>
  </si>
  <si>
    <t>GRCh38.p7_chr14_74302875_74302912</t>
  </si>
  <si>
    <t>ABCD4_CODEX_10</t>
  </si>
  <si>
    <t>GRCh38.p7_chr14_74295854_74295974</t>
  </si>
  <si>
    <t>ABCD4_CODEX_11</t>
  </si>
  <si>
    <t>GRCh38.p7_chr14_74295854_74295909</t>
  </si>
  <si>
    <t>ABCD4_CODEX_12</t>
  </si>
  <si>
    <t>GRCh38.p7_chr14_74295148_74295198</t>
  </si>
  <si>
    <t>ABCD4_CODEX_13</t>
  </si>
  <si>
    <t>GRCh38.p7_chr14_74295148_74295172</t>
  </si>
  <si>
    <t>ABCD4_CODEX_14</t>
  </si>
  <si>
    <t>GRCh38.p7_chr14_74293154_74293248</t>
  </si>
  <si>
    <t>ABCD4_CODEX_15</t>
  </si>
  <si>
    <t>GRCh38.p7_chr14_74292748_74292869</t>
  </si>
  <si>
    <t>ABCD4_CODEX_16</t>
  </si>
  <si>
    <t>GRCh38.p7_chr14_74292551_74292642</t>
  </si>
  <si>
    <t>ABCD4_CODEX_17</t>
  </si>
  <si>
    <t>GRCh38.p7_chr14_74292287_74292376</t>
  </si>
  <si>
    <t>ABCD4_CODEX_18</t>
  </si>
  <si>
    <t>GRCh38.p7_chr14_74290291_74290499</t>
  </si>
  <si>
    <t>ABCD4_CODEX_19</t>
  </si>
  <si>
    <t>GRCh38.p7_chr14_74290027_74290118</t>
  </si>
  <si>
    <t>ABCD4_CODEX_2</t>
  </si>
  <si>
    <t>GRCh38.p7_chr14_74300150_74300268</t>
  </si>
  <si>
    <t>ABCD4_CODEX_20</t>
  </si>
  <si>
    <t>GRCh38.p7_chr14_74289483_74289519</t>
  </si>
  <si>
    <t>ABCD4_CODEX_21</t>
  </si>
  <si>
    <t>GRCh38.p7_chr14_74288716_74288765</t>
  </si>
  <si>
    <t>ABCD4_CODEX_22</t>
  </si>
  <si>
    <t>GRCh38.p7_chr14_74288660_74288765</t>
  </si>
  <si>
    <t>ABCD4_CODEX_23</t>
  </si>
  <si>
    <t>GRCh38.p7_chr14_74288207_74288259</t>
  </si>
  <si>
    <t>ABCD4_CODEX_24</t>
  </si>
  <si>
    <t>GRCh38.p7_chr14_74287810_74287886</t>
  </si>
  <si>
    <t>ABCD4_CODEX_25</t>
  </si>
  <si>
    <t>GRCh38.p7_chr14_74286790_74286816</t>
  </si>
  <si>
    <t>ABCD4_CODEX_26</t>
  </si>
  <si>
    <t>GRCh38.p7_chr14_74286701_74286816</t>
  </si>
  <si>
    <t>ABCD4_CODEX_27</t>
  </si>
  <si>
    <t>GRCh38.p7_chr14_74286674_74286816</t>
  </si>
  <si>
    <t>ABCD4_CODEX_28</t>
  </si>
  <si>
    <t>GRCh38.p7_chr14_74286461_74286529</t>
  </si>
  <si>
    <t>ABCD4_CODEX_3</t>
  </si>
  <si>
    <t>GRCh38.p7_chr14_74299548_74299675</t>
  </si>
  <si>
    <t>ABCD4_CODEX_4</t>
  </si>
  <si>
    <t>GRCh38.p7_chr14_74299548_74299571</t>
  </si>
  <si>
    <t>ABCD4_CODEX_5</t>
  </si>
  <si>
    <t>GRCh38.p7_chr14_74297930_74298069</t>
  </si>
  <si>
    <t>ABCD4_CODEX_6</t>
  </si>
  <si>
    <t>GRCh38.p7_chr14_74297930_74297945</t>
  </si>
  <si>
    <t>ABCD4_CODEX_7</t>
  </si>
  <si>
    <t>GRCh38.p7_chr14_74296333_74296449</t>
  </si>
  <si>
    <t>ABCD4_CODEX_8</t>
  </si>
  <si>
    <t>GRCh38.p7_chr14_74296333_74296397</t>
  </si>
  <si>
    <t>ABCD4_CODEX_9</t>
  </si>
  <si>
    <t>GRCh38.p7_chr14_74295854_74295979</t>
  </si>
  <si>
    <t>ABHD5_CODEX_1</t>
  </si>
  <si>
    <t>GRCh38.p7_chr3_43690993_43691039</t>
  </si>
  <si>
    <t>ABHD5_CODEX_2</t>
  </si>
  <si>
    <t>GRCh38.p7_chr3_43699276_43699361</t>
  </si>
  <si>
    <t>ABHD5_CODEX_3</t>
  </si>
  <si>
    <t>GRCh38.p7_chr3_43699352_43699361</t>
  </si>
  <si>
    <t>ABHD5_CODEX_4</t>
  </si>
  <si>
    <t>GRCh38.p7_chr3_43702215_43702587</t>
  </si>
  <si>
    <t>ABHD5_CODEX_5</t>
  </si>
  <si>
    <t>GRCh38.p7_chr3_43711709_43711863</t>
  </si>
  <si>
    <t>ABHD5_CODEX_6</t>
  </si>
  <si>
    <t>GRCh38.p7_chr3_43714947_43715058</t>
  </si>
  <si>
    <t>ABHD5_CODEX_7</t>
  </si>
  <si>
    <t>GRCh38.p7_chr3_43717671_43717857</t>
  </si>
  <si>
    <t>ABHD5_CODEX_8</t>
  </si>
  <si>
    <t>GRCh38.p7_chr3_43718443_43718506</t>
  </si>
  <si>
    <t>ABHD5_CODEX_9</t>
  </si>
  <si>
    <t>GRCh38.p7_chr3_43718443_43718532</t>
  </si>
  <si>
    <t>ACAD9_CODEX_1</t>
  </si>
  <si>
    <t>GRCh38.p7_chr3_128879692_128879841</t>
  </si>
  <si>
    <t>ACAD9_CODEX_10</t>
  </si>
  <si>
    <t>GRCh38.p7_chr3_128902553_128902628</t>
  </si>
  <si>
    <t>ACAD9_CODEX_11</t>
  </si>
  <si>
    <t>GRCh38.p7_chr3_128904062_128904132</t>
  </si>
  <si>
    <t>ACAD9_CODEX_12</t>
  </si>
  <si>
    <t>GRCh38.p7_chr3_128904064_128904132</t>
  </si>
  <si>
    <t>ACAD9_CODEX_13</t>
  </si>
  <si>
    <t>GRCh38.p7_chr3_128904386_128904505</t>
  </si>
  <si>
    <t>ACAD9_CODEX_14</t>
  </si>
  <si>
    <t>GRCh38.p7_chr3_128906121_128906249</t>
  </si>
  <si>
    <t>ACAD9_CODEX_15</t>
  </si>
  <si>
    <t>GRCh38.p7_chr3_128908185_128908264</t>
  </si>
  <si>
    <t>ACAD9_CODEX_16</t>
  </si>
  <si>
    <t>GRCh38.p7_chr3_128908973_128909099</t>
  </si>
  <si>
    <t>ACAD9_CODEX_17</t>
  </si>
  <si>
    <t>GRCh38.p7_chr3_128909344_128909421</t>
  </si>
  <si>
    <t>ACAD9_CODEX_18</t>
  </si>
  <si>
    <t>GRCh38.p7_chr3_128910021_128910149</t>
  </si>
  <si>
    <t>ACAD9_CODEX_19</t>
  </si>
  <si>
    <t>GRCh38.p7_chr3_128910391_128910681</t>
  </si>
  <si>
    <t>ACAD9_CODEX_2</t>
  </si>
  <si>
    <t>GRCh38.p7_chr3_128884653_128884746</t>
  </si>
  <si>
    <t>ACAD9_CODEX_20</t>
  </si>
  <si>
    <t>GRCh38.p7_chr3_128910741_128910813</t>
  </si>
  <si>
    <t>ACAD9_CODEX_21</t>
  </si>
  <si>
    <t>GRCh38.p7_chr3_128912507_128912607</t>
  </si>
  <si>
    <t>ACAD9_CODEX_3</t>
  </si>
  <si>
    <t>GRCh38.p7_chr3_128893555_128893656</t>
  </si>
  <si>
    <t>ACAD9_CODEX_4</t>
  </si>
  <si>
    <t>GRCh38.p7_chr3_128895310_128895416</t>
  </si>
  <si>
    <t>ACAD9_CODEX_5</t>
  </si>
  <si>
    <t>GRCh38.p7_chr3_128895333_128895416</t>
  </si>
  <si>
    <t>ACAD9_CODEX_6</t>
  </si>
  <si>
    <t>GRCh38.p7_chr3_128896436_128896536</t>
  </si>
  <si>
    <t>ACAD9_CODEX_7</t>
  </si>
  <si>
    <t>GRCh38.p7_chr3_128897632_128897710</t>
  </si>
  <si>
    <t>ACAD9_CODEX_8</t>
  </si>
  <si>
    <t>GRCh38.p7_chr3_128899287_128899461</t>
  </si>
  <si>
    <t>ACAD9_CODEX_9</t>
  </si>
  <si>
    <t>GRCh38.p7_chr3_128901276_128901349</t>
  </si>
  <si>
    <t>ACO2_CODEX_1</t>
  </si>
  <si>
    <t>GRCh38.p7_chr22_41469147_41469182</t>
  </si>
  <si>
    <t>ACO2_CODEX_10</t>
  </si>
  <si>
    <t>GRCh38.p7_chr22_41520171_41520276</t>
  </si>
  <si>
    <t>ACO2_CODEX_11</t>
  </si>
  <si>
    <t>GRCh38.p7_chr22_41522830_41522987</t>
  </si>
  <si>
    <t>ACO2_CODEX_12</t>
  </si>
  <si>
    <t>GRCh38.p7_chr22_41523205_41523278</t>
  </si>
  <si>
    <t>ACO2_CODEX_13</t>
  </si>
  <si>
    <t>GRCh38.p7_chr22_41523830_41523941</t>
  </si>
  <si>
    <t>ACO2_CODEX_14</t>
  </si>
  <si>
    <t>GRCh38.p7_chr22_41524846_41524968</t>
  </si>
  <si>
    <t>ACO2_CODEX_15</t>
  </si>
  <si>
    <t>GRCh38.p7_chr22_41525193_41525348</t>
  </si>
  <si>
    <t>ACO2_CODEX_16</t>
  </si>
  <si>
    <t>GRCh38.p7_chr22_41526262_41526453</t>
  </si>
  <si>
    <t>ACO2_CODEX_17</t>
  </si>
  <si>
    <t>GRCh38.p7_chr22_41527288_41527420</t>
  </si>
  <si>
    <t>ACO2_CODEX_18</t>
  </si>
  <si>
    <t>GRCh38.p7_chr22_41527901_41528022</t>
  </si>
  <si>
    <t>ACO2_CODEX_19</t>
  </si>
  <si>
    <t>GRCh38.p7_chr22_41528479_41528613</t>
  </si>
  <si>
    <t>ACO2_CODEX_2</t>
  </si>
  <si>
    <t>GRCh38.p7_chr22_41499726_41499862</t>
  </si>
  <si>
    <t>ACO2_CODEX_3</t>
  </si>
  <si>
    <t>GRCh38.p7_chr22_41499789_41499862</t>
  </si>
  <si>
    <t>ACO2_CODEX_4</t>
  </si>
  <si>
    <t>GRCh38.p7_chr22_41507791_41508049</t>
  </si>
  <si>
    <t>ACO2_CODEX_5</t>
  </si>
  <si>
    <t>GRCh38.p7_chr22_41511876_41511968</t>
  </si>
  <si>
    <t>ACO2_CODEX_6</t>
  </si>
  <si>
    <t>GRCh38.p7_chr22_41515377_41515535</t>
  </si>
  <si>
    <t>ACO2_CODEX_7</t>
  </si>
  <si>
    <t>GRCh38.p7_chr22_41515767_41515917</t>
  </si>
  <si>
    <t>ACO2_CODEX_8</t>
  </si>
  <si>
    <t>GRCh38.p7_chr22_41517527_41517631</t>
  </si>
  <si>
    <t>ACO2_CODEX_9</t>
  </si>
  <si>
    <t>GRCh38.p7_chr22_41518481_41518572</t>
  </si>
  <si>
    <t>ACOX1_CODEX_1</t>
  </si>
  <si>
    <t>GRCh38.p7_chr17_75978965_75979073</t>
  </si>
  <si>
    <t>ACOX1_CODEX_10</t>
  </si>
  <si>
    <t>GRCh38.p7_chr17_75955566_75955681</t>
  </si>
  <si>
    <t>ACOX1_CODEX_11</t>
  </si>
  <si>
    <t>GRCh38.p7_chr17_75953451_75953620</t>
  </si>
  <si>
    <t>ACOX1_CODEX_12</t>
  </si>
  <si>
    <t>GRCh38.p7_chr17_75951415_75951577</t>
  </si>
  <si>
    <t>ACOX1_CODEX_13</t>
  </si>
  <si>
    <t>GRCh38.p7_chr17_75950774_75950964</t>
  </si>
  <si>
    <t>ACOX1_CODEX_14</t>
  </si>
  <si>
    <t>GRCh38.p7_chr17_75949718_75949897</t>
  </si>
  <si>
    <t>ACOX1_CODEX_15</t>
  </si>
  <si>
    <t>GRCh38.p7_chr17_75949495_75949600</t>
  </si>
  <si>
    <t>ACOX1_CODEX_16</t>
  </si>
  <si>
    <t>GRCh38.p7_chr17_75949217_75949360</t>
  </si>
  <si>
    <t>ACOX1_CODEX_17</t>
  </si>
  <si>
    <t>GRCh38.p7_chr17_75948251_75948457</t>
  </si>
  <si>
    <t>ACOX1_CODEX_18</t>
  </si>
  <si>
    <t>GRCh38.p7_chr17_75946748_75946795</t>
  </si>
  <si>
    <t>ACOX1_CODEX_2</t>
  </si>
  <si>
    <t>GRCh38.p7_chr17_75978534_75978693</t>
  </si>
  <si>
    <t>ACOX1_CODEX_3</t>
  </si>
  <si>
    <t>GRCh38.p7_chr17_75978534_75978688</t>
  </si>
  <si>
    <t>ACOX1_CODEX_4</t>
  </si>
  <si>
    <t>GRCh38.p7_chr17_75978534_75978555</t>
  </si>
  <si>
    <t>ACOX1_CODEX_5</t>
  </si>
  <si>
    <t>GRCh38.p7_chr17_75973625_75973785</t>
  </si>
  <si>
    <t>ACOX1_CODEX_6</t>
  </si>
  <si>
    <t>GRCh38.p7_chr17_75973625_75973689</t>
  </si>
  <si>
    <t>ACOX1_CODEX_7</t>
  </si>
  <si>
    <t>GRCh38.p7_chr17_75960215_75960375</t>
  </si>
  <si>
    <t>ACOX1_CODEX_8</t>
  </si>
  <si>
    <t>GRCh38.p7_chr17_75957459_75957566</t>
  </si>
  <si>
    <t>ACOX1_CODEX_9</t>
  </si>
  <si>
    <t>GRCh38.p7_chr17_75955828_75955947</t>
  </si>
  <si>
    <t>ACSF3_CODEX_1</t>
  </si>
  <si>
    <t>GRCh38.p7_chr16_89100682_89101347</t>
  </si>
  <si>
    <t>ACSF3_CODEX_10</t>
  </si>
  <si>
    <t>GRCh38.p7_chr16_89145267_89145401</t>
  </si>
  <si>
    <t>ACSF3_CODEX_11</t>
  </si>
  <si>
    <t>GRCh38.p7_chr16_89145938_89146049</t>
  </si>
  <si>
    <t>ACSF3_CODEX_12</t>
  </si>
  <si>
    <t>GRCh38.p7_chr16_89151028_89151247</t>
  </si>
  <si>
    <t>ACSF3_CODEX_13</t>
  </si>
  <si>
    <t>GRCh38.p7_chr16_89151792_89151846</t>
  </si>
  <si>
    <t>ACSF3_CODEX_14</t>
  </si>
  <si>
    <t>GRCh38.p7_chr16_89154090_89154207</t>
  </si>
  <si>
    <t>ACSF3_CODEX_15</t>
  </si>
  <si>
    <t>GRCh38.p7_chr16_89157581_89159011</t>
  </si>
  <si>
    <t>ACSF3_CODEX_2</t>
  </si>
  <si>
    <t>GRCh38.p7_chr16_89102604_89102759</t>
  </si>
  <si>
    <t>ACSF3_CODEX_3</t>
  </si>
  <si>
    <t>GRCh38.p7_chr16_89102733_89102759</t>
  </si>
  <si>
    <t>ACSF3_CODEX_4</t>
  </si>
  <si>
    <t>GRCh38.p7_chr16_89112092_89112246</t>
  </si>
  <si>
    <t>ACSF3_CODEX_5</t>
  </si>
  <si>
    <t>GRCh38.p7_chr16_89114339_89114487</t>
  </si>
  <si>
    <t>ACSF3_CODEX_6</t>
  </si>
  <si>
    <t>GRCh38.p7_chr16_89116164_89116422</t>
  </si>
  <si>
    <t>ACSF3_CODEX_7</t>
  </si>
  <si>
    <t>GRCh38.p7_chr16_89120801_89120913</t>
  </si>
  <si>
    <t>ACSF3_CODEX_8</t>
  </si>
  <si>
    <t>GRCh38.p7_chr16_89133136_89133262</t>
  </si>
  <si>
    <t>ACSF3_CODEX_9</t>
  </si>
  <si>
    <t>GRCh38.p7_chr16_89139918_89139943</t>
  </si>
  <si>
    <t>ACSL4_CODEX_1</t>
  </si>
  <si>
    <t>GRCh38.p7_chrX_109683136_109683486</t>
  </si>
  <si>
    <t>ACSL4_CODEX_10</t>
  </si>
  <si>
    <t>GRCh38.p7_chrX_109668101_109668273</t>
  </si>
  <si>
    <t>ACSL4_CODEX_11</t>
  </si>
  <si>
    <t>GRCh38.p7_chrX_109665420_109665494</t>
  </si>
  <si>
    <t>ACSL4_CODEX_12</t>
  </si>
  <si>
    <t>GRCh38.p7_chrX_109663211_109663402</t>
  </si>
  <si>
    <t>ACSL4_CODEX_13</t>
  </si>
  <si>
    <t>GRCh38.p7_chrX_109661531_109661645</t>
  </si>
  <si>
    <t>ACSL4_CODEX_14</t>
  </si>
  <si>
    <t>GRCh38.p7_chrX_109659354_109659511</t>
  </si>
  <si>
    <t>ACSL4_CODEX_15</t>
  </si>
  <si>
    <t>GRCh38.p7_chrX_109644029_109644186</t>
  </si>
  <si>
    <t>ACSL4_CODEX_2</t>
  </si>
  <si>
    <t>GRCh38.p7_chrX_109683136_109683363</t>
  </si>
  <si>
    <t>ACSL4_CODEX_3</t>
  </si>
  <si>
    <t>GRCh38.p7_chrX_109682719_109682896</t>
  </si>
  <si>
    <t>ACSL4_CODEX_4</t>
  </si>
  <si>
    <t>GRCh38.p7_chrX_109681266_109681375</t>
  </si>
  <si>
    <t>ACSL4_CODEX_5</t>
  </si>
  <si>
    <t>GRCh38.p7_chrX_109680998_109681136</t>
  </si>
  <si>
    <t>ACSL4_CODEX_6</t>
  </si>
  <si>
    <t>GRCh38.p7_chrX_109678265_109678415</t>
  </si>
  <si>
    <t>ACSL4_CODEX_7</t>
  </si>
  <si>
    <t>GRCh38.p7_chrX_109677988_109678111</t>
  </si>
  <si>
    <t>ACSL4_CODEX_8</t>
  </si>
  <si>
    <t>GRCh38.p7_chrX_109674402_109674473</t>
  </si>
  <si>
    <t>ACSL4_CODEX_9</t>
  </si>
  <si>
    <t>GRCh38.p7_chrX_109669034_109669173</t>
  </si>
  <si>
    <t>ACTB_CODEX_1</t>
  </si>
  <si>
    <t>GRCh38.p7_chr7_5529535_5529657</t>
  </si>
  <si>
    <t>ACTB_CODEX_2</t>
  </si>
  <si>
    <t>GRCh38.p7_chr7_5529161_5529400</t>
  </si>
  <si>
    <t>ACTB_CODEX_3</t>
  </si>
  <si>
    <t>GRCh38.p7_chr7_5528281_5528719</t>
  </si>
  <si>
    <t>ACTB_CODEX_4</t>
  </si>
  <si>
    <t>GRCh38.p7_chr7_5528004_5528185</t>
  </si>
  <si>
    <t>ACTB_CODEX_5</t>
  </si>
  <si>
    <t>GRCh38.p7_chr7_5527748_5527891</t>
  </si>
  <si>
    <t>ACTG1_CODEX_1</t>
  </si>
  <si>
    <t>GRCh38.p7_chr17_81512232_81512354</t>
  </si>
  <si>
    <t>ACTG1_CODEX_2</t>
  </si>
  <si>
    <t>GRCh38.p7_chr17_81511903_81512142</t>
  </si>
  <si>
    <t>ACTG1_CODEX_3</t>
  </si>
  <si>
    <t>GRCh38.p7_chr17_81511188_81511626</t>
  </si>
  <si>
    <t>ACTG1_CODEX_4</t>
  </si>
  <si>
    <t>GRCh38.p7_chr17_81510927_81511108</t>
  </si>
  <si>
    <t>ACTG1_CODEX_5</t>
  </si>
  <si>
    <t>GRCh38.p7_chr17_81510690_81510833</t>
  </si>
  <si>
    <t>ACVR1_CODEX_1</t>
  </si>
  <si>
    <t>GRCh38.p7_chr2_157799427_157799493</t>
  </si>
  <si>
    <t>ACVR1_CODEX_2</t>
  </si>
  <si>
    <t>GRCh38.p7_chr2_157780337_157780600</t>
  </si>
  <si>
    <t>ACVR1_CODEX_3</t>
  </si>
  <si>
    <t>GRCh38.p7_chr2_157778131_157778342</t>
  </si>
  <si>
    <t>ACVR1_CODEX_4</t>
  </si>
  <si>
    <t>GRCh38.p7_chr2_157774088_157774187</t>
  </si>
  <si>
    <t>ACVR1_CODEX_5</t>
  </si>
  <si>
    <t>GRCh38.p7_chr2_157770368_157770514</t>
  </si>
  <si>
    <t>ACVR1_CODEX_6</t>
  </si>
  <si>
    <t>GRCh38.p7_chr2_157765921_157766196</t>
  </si>
  <si>
    <t>ACVR1_CODEX_7</t>
  </si>
  <si>
    <t>GRCh38.p7_chr2_157760880_157761077</t>
  </si>
  <si>
    <t>ACVR1_CODEX_8</t>
  </si>
  <si>
    <t>GRCh38.p7_chr2_157738440_157738570</t>
  </si>
  <si>
    <t>ACVR1_CODEX_9</t>
  </si>
  <si>
    <t>GRCh38.p7_chr2_157737531_157737665</t>
  </si>
  <si>
    <t>ACY1_CODEX_1</t>
  </si>
  <si>
    <t>GRCh38.p7_chr3_51984065_51984158</t>
  </si>
  <si>
    <t>ACY1_CODEX_10</t>
  </si>
  <si>
    <t>GRCh38.p7_chr3_51986988_51987061</t>
  </si>
  <si>
    <t>ACY1_CODEX_11</t>
  </si>
  <si>
    <t>GRCh38.p7_chr3_51987147_51987196</t>
  </si>
  <si>
    <t>ACY1_CODEX_12</t>
  </si>
  <si>
    <t>GRCh38.p7_chr3_51987309_51987453</t>
  </si>
  <si>
    <t>ACY1_CODEX_13</t>
  </si>
  <si>
    <t>GRCh38.p7_chr3_51987556_51987624</t>
  </si>
  <si>
    <t>ACY1_CODEX_14</t>
  </si>
  <si>
    <t>GRCh38.p7_chr3_51988524_51988603</t>
  </si>
  <si>
    <t>ACY1_CODEX_15</t>
  </si>
  <si>
    <t>GRCh38.p7_chr3_51988766_51988826</t>
  </si>
  <si>
    <t>ACY1_CODEX_16</t>
  </si>
  <si>
    <t>GRCh38.p7_chr3_51988911_51989075</t>
  </si>
  <si>
    <t>ACY1_CODEX_2</t>
  </si>
  <si>
    <t>GRCh38.p7_chr3_51985207_51985271</t>
  </si>
  <si>
    <t>ACY1_CODEX_3</t>
  </si>
  <si>
    <t>GRCh38.p7_chr3_51985361_51985465</t>
  </si>
  <si>
    <t>ACY1_CODEX_4</t>
  </si>
  <si>
    <t>GRCh38.p7_chr3_51985401_51985465</t>
  </si>
  <si>
    <t>ACY1_CODEX_5</t>
  </si>
  <si>
    <t>GRCh38.p7_chr3_51985852_51985897</t>
  </si>
  <si>
    <t>ACY1_CODEX_6</t>
  </si>
  <si>
    <t>GRCh38.p7_chr3_51985852_51985946</t>
  </si>
  <si>
    <t>ACY1_CODEX_7</t>
  </si>
  <si>
    <t>GRCh38.p7_chr3_51986255_51986331</t>
  </si>
  <si>
    <t>ACY1_CODEX_8</t>
  </si>
  <si>
    <t>GRCh38.p7_chr3_51986415_51986504</t>
  </si>
  <si>
    <t>ACY1_CODEX_9</t>
  </si>
  <si>
    <t>GRCh38.p7_chr3_51986605_51986661</t>
  </si>
  <si>
    <t>ADAR_CODEX_1</t>
  </si>
  <si>
    <t>GRCh38.p7_chr1_154627954_154627998</t>
  </si>
  <si>
    <t>ADAR_CODEX_10</t>
  </si>
  <si>
    <t>GRCh38.p7_chr1_154596805_154596995</t>
  </si>
  <si>
    <t>ADAR_CODEX_11</t>
  </si>
  <si>
    <t>GRCh38.p7_chr1_154596805_154596938</t>
  </si>
  <si>
    <t>ADAR_CODEX_12</t>
  </si>
  <si>
    <t>GRCh38.p7_chr1_154590262_154590409</t>
  </si>
  <si>
    <t>ADAR_CODEX_13</t>
  </si>
  <si>
    <t>GRCh38.p7_chr1_154590184_154590409</t>
  </si>
  <si>
    <t>ADAR_CODEX_14</t>
  </si>
  <si>
    <t>GRCh38.p7_chr1_154589757_154589928</t>
  </si>
  <si>
    <t>ADAR_CODEX_15</t>
  </si>
  <si>
    <t>GRCh38.p7_chr1_154589369_154589462</t>
  </si>
  <si>
    <t>ADAR_CODEX_16</t>
  </si>
  <si>
    <t>GRCh38.p7_chr1_154588551_154588673</t>
  </si>
  <si>
    <t>ADAR_CODEX_17</t>
  </si>
  <si>
    <t>GRCh38.p7_chr1_154588125_154588258</t>
  </si>
  <si>
    <t>ADAR_CODEX_18</t>
  </si>
  <si>
    <t>GRCh38.p7_chr1_154586181_154586363</t>
  </si>
  <si>
    <t>ADAR_CODEX_19</t>
  </si>
  <si>
    <t>GRCh38.p7_chr1_154585753_154585865</t>
  </si>
  <si>
    <t>ADAR_CODEX_2</t>
  </si>
  <si>
    <t>GRCh38.p7_chr1_154627855_154627998</t>
  </si>
  <si>
    <t>ADAR_CODEX_20</t>
  </si>
  <si>
    <t>GRCh38.p7_chr1_154585217_154585344</t>
  </si>
  <si>
    <t>ADAR_CODEX_21</t>
  </si>
  <si>
    <t>GRCh38.p7_chr1_154584806_154585043</t>
  </si>
  <si>
    <t>ADAR_CODEX_3</t>
  </si>
  <si>
    <t>GRCh38.p7_chr1_154625063_154625095</t>
  </si>
  <si>
    <t>ADAR_CODEX_4</t>
  </si>
  <si>
    <t>GRCh38.p7_chr1_154607992_154608006</t>
  </si>
  <si>
    <t>ADAR_CODEX_5</t>
  </si>
  <si>
    <t>GRCh38.p7_chr1_154601041_154602626</t>
  </si>
  <si>
    <t>ADAR_CODEX_6</t>
  </si>
  <si>
    <t>GRCh38.p7_chr1_154601041_154601756</t>
  </si>
  <si>
    <t>ADAR_CODEX_7</t>
  </si>
  <si>
    <t>GRCh38.p7_chr1_154598402_154598585</t>
  </si>
  <si>
    <t>ADAR_CODEX_8</t>
  </si>
  <si>
    <t>GRCh38.p7_chr1_154597828_154597976</t>
  </si>
  <si>
    <t>ADAR_CODEX_9</t>
  </si>
  <si>
    <t>GRCh38.p7_chr1_154597123_154597267</t>
  </si>
  <si>
    <t>ADAT3_CODEX_1</t>
  </si>
  <si>
    <t>GRCh38.p7_chr19_1912048_1913151</t>
  </si>
  <si>
    <t>ADCK3_CODEX_1</t>
  </si>
  <si>
    <t>GRCh38.p7_chr1_226961386_226961562</t>
  </si>
  <si>
    <t>ADCK3_CODEX_10</t>
  </si>
  <si>
    <t>GRCh38.p7_chr1_226984094_226984235</t>
  </si>
  <si>
    <t>ADCK3_CODEX_11</t>
  </si>
  <si>
    <t>GRCh38.p7_chr1_226984548_226984655</t>
  </si>
  <si>
    <t>ADCK3_CODEX_12</t>
  </si>
  <si>
    <t>GRCh38.p7_chr1_226984876_226984941</t>
  </si>
  <si>
    <t>ADCK3_CODEX_13</t>
  </si>
  <si>
    <t>GRCh38.p7_chr1_226985254_226985340</t>
  </si>
  <si>
    <t>ADCK3_CODEX_14</t>
  </si>
  <si>
    <t>GRCh38.p7_chr1_226986453_226986737</t>
  </si>
  <si>
    <t>ADCK3_CODEX_2</t>
  </si>
  <si>
    <t>GRCh38.p7_chr1_226965000_226965410</t>
  </si>
  <si>
    <t>ADCK3_CODEX_3</t>
  </si>
  <si>
    <t>GRCh38.p7_chr1_226965671_226965737</t>
  </si>
  <si>
    <t>ADCK3_CODEX_4</t>
  </si>
  <si>
    <t>GRCh38.p7_chr1_226977449_226977523</t>
  </si>
  <si>
    <t>ADCK3_CODEX_5</t>
  </si>
  <si>
    <t>GRCh38.p7_chr1_226982027_226982149</t>
  </si>
  <si>
    <t>ADCK3_CODEX_6</t>
  </si>
  <si>
    <t>GRCh38.p7_chr1_226982678_226982763</t>
  </si>
  <si>
    <t>ADCK3_CODEX_7</t>
  </si>
  <si>
    <t>GRCh38.p7_chr1_226982894_226983034</t>
  </si>
  <si>
    <t>ADCK3_CODEX_8</t>
  </si>
  <si>
    <t>GRCh38.p7_chr1_226983552_226983633</t>
  </si>
  <si>
    <t>ADCK3_CODEX_9</t>
  </si>
  <si>
    <t>GRCh38.p7_chr1_226983761_226983854</t>
  </si>
  <si>
    <t>ADGRG1_CODEX_1</t>
  </si>
  <si>
    <t>GRCh38.p7_chr16_57650288_57650351</t>
  </si>
  <si>
    <t>ADGRG1_CODEX_10</t>
  </si>
  <si>
    <t>GRCh38.p7_chr16_57656226_57656271</t>
  </si>
  <si>
    <t>ADGRG1_CODEX_11</t>
  </si>
  <si>
    <t>GRCh38.p7_chr16_57656514_57656617</t>
  </si>
  <si>
    <t>ADGRG1_CODEX_12</t>
  </si>
  <si>
    <t>GRCh38.p7_chr16_57657373_57657491</t>
  </si>
  <si>
    <t>ADGRG1_CODEX_13</t>
  </si>
  <si>
    <t>GRCh38.p7_chr16_57659395_57659681</t>
  </si>
  <si>
    <t>ADGRG1_CODEX_14</t>
  </si>
  <si>
    <t>GRCh38.p7_chr16_57659413_57659681</t>
  </si>
  <si>
    <t>ADGRG1_CODEX_15</t>
  </si>
  <si>
    <t>GRCh38.p7_chr16_57660768_57660876</t>
  </si>
  <si>
    <t>ADGRG1_CODEX_16</t>
  </si>
  <si>
    <t>GRCh38.p7_chr16_57661697_57661965</t>
  </si>
  <si>
    <t>ADGRG1_CODEX_17</t>
  </si>
  <si>
    <t>GRCh38.p7_chr16_57663452_57663582</t>
  </si>
  <si>
    <t>ADGRG1_CODEX_2</t>
  </si>
  <si>
    <t>GRCh38.p7_chr16_57651185_57651622</t>
  </si>
  <si>
    <t>ADGRG1_CODEX_3</t>
  </si>
  <si>
    <t>GRCh38.p7_chr16_57651200_57651245</t>
  </si>
  <si>
    <t>ADGRG1_CODEX_4</t>
  </si>
  <si>
    <t>GRCh38.p7_chr16_57651200_57651622</t>
  </si>
  <si>
    <t>ADGRG1_CODEX_5</t>
  </si>
  <si>
    <t>GRCh38.p7_chr16_57653203_57653335</t>
  </si>
  <si>
    <t>ADGRG1_CODEX_6</t>
  </si>
  <si>
    <t>GRCh38.p7_chr16_57653241_57653335</t>
  </si>
  <si>
    <t>ADGRG1_CODEX_7</t>
  </si>
  <si>
    <t>GRCh38.p7_chr16_57653986_57654133</t>
  </si>
  <si>
    <t>ADGRG1_CODEX_8</t>
  </si>
  <si>
    <t>GRCh38.p7_chr16_57655399_57655530</t>
  </si>
  <si>
    <t>ADGRG1_CODEX_9</t>
  </si>
  <si>
    <t>GRCh38.p7_chr16_57655876_57655992</t>
  </si>
  <si>
    <t>ADK_CODEX_1</t>
  </si>
  <si>
    <t>GRCh38.p7_chr10_74151279_74151343</t>
  </si>
  <si>
    <t>ADK_CODEX_10</t>
  </si>
  <si>
    <t>GRCh38.p7_chr10_74398471_74398579</t>
  </si>
  <si>
    <t>ADK_CODEX_11</t>
  </si>
  <si>
    <t>GRCh38.p7_chr10_74525256_74525426</t>
  </si>
  <si>
    <t>ADK_CODEX_12</t>
  </si>
  <si>
    <t>GRCh38.p7_chr10_74527760_74527774</t>
  </si>
  <si>
    <t>ADK_CODEX_13</t>
  </si>
  <si>
    <t>GRCh38.p7_chr10_74589282_74589317</t>
  </si>
  <si>
    <t>ADK_CODEX_14</t>
  </si>
  <si>
    <t>GRCh38.p7_chr10_74600379_74600493</t>
  </si>
  <si>
    <t>ADK_CODEX_15</t>
  </si>
  <si>
    <t>GRCh38.p7_chr10_74601788_74601957</t>
  </si>
  <si>
    <t>ADK_CODEX_16</t>
  </si>
  <si>
    <t>GRCh38.p7_chr10_74670183_74670269</t>
  </si>
  <si>
    <t>ADK_CODEX_17</t>
  </si>
  <si>
    <t>GRCh38.p7_chr10_74708321_74708356</t>
  </si>
  <si>
    <t>ADK_CODEX_18</t>
  </si>
  <si>
    <t>GRCh38.p7_chr10_74708321_74708445</t>
  </si>
  <si>
    <t>ADK_CODEX_2</t>
  </si>
  <si>
    <t>GRCh38.p7_chr10_74176873_74176886</t>
  </si>
  <si>
    <t>ADK_CODEX_3</t>
  </si>
  <si>
    <t>GRCh38.p7_chr10_74200764_74200838</t>
  </si>
  <si>
    <t>ADK_CODEX_4</t>
  </si>
  <si>
    <t>GRCh38.p7_chr10_74224538_74224591</t>
  </si>
  <si>
    <t>ADK_CODEX_5</t>
  </si>
  <si>
    <t>GRCh38.p7_chr10_74314667_74314745</t>
  </si>
  <si>
    <t>ADK_CODEX_6</t>
  </si>
  <si>
    <t>GRCh38.p7_chr10_74358556_74358590</t>
  </si>
  <si>
    <t>ADK_CODEX_7</t>
  </si>
  <si>
    <t>GRCh38.p7_chr10_74380929_74380971</t>
  </si>
  <si>
    <t>ADK_CODEX_8</t>
  </si>
  <si>
    <t>GRCh38.p7_chr10_74394141_74394313</t>
  </si>
  <si>
    <t>ADK_CODEX_9</t>
  </si>
  <si>
    <t>GRCh38.p7_chr10_74394144_74394313</t>
  </si>
  <si>
    <t>ADNP_CODEX_1</t>
  </si>
  <si>
    <t>GRCh38.p7_chr20_50918661_50918682</t>
  </si>
  <si>
    <t>ADNP_CODEX_2</t>
  </si>
  <si>
    <t>GRCh38.p7_chr20_50903889_50904001</t>
  </si>
  <si>
    <t>ADNP_CODEX_3</t>
  </si>
  <si>
    <t>GRCh38.p7_chr20_50903889_50903996</t>
  </si>
  <si>
    <t>ADNP_CODEX_4</t>
  </si>
  <si>
    <t>GRCh38.p7_chr20_50902017_50902109</t>
  </si>
  <si>
    <t>ADNP_CODEX_5</t>
  </si>
  <si>
    <t>GRCh38.p7_chr20_50891405_50894512</t>
  </si>
  <si>
    <t>ADSL_CODEX_1</t>
  </si>
  <si>
    <t>GRCh38.p7_chr22_40346559_40346711</t>
  </si>
  <si>
    <t>ADSL_CODEX_10</t>
  </si>
  <si>
    <t>GRCh38.p7_chr22_40361273_40361342</t>
  </si>
  <si>
    <t>ADSL_CODEX_11</t>
  </si>
  <si>
    <t>GRCh38.p7_chr22_40361312_40361342</t>
  </si>
  <si>
    <t>ADSL_CODEX_12</t>
  </si>
  <si>
    <t>GRCh38.p7_chr22_40361488_40361635</t>
  </si>
  <si>
    <t>ADSL_CODEX_13</t>
  </si>
  <si>
    <t>GRCh38.p7_chr22_40362981_40363071</t>
  </si>
  <si>
    <t>ADSL_CODEX_14</t>
  </si>
  <si>
    <t>GRCh38.p7_chr22_40364276_40364365</t>
  </si>
  <si>
    <t>ADSL_CODEX_15</t>
  </si>
  <si>
    <t>GRCh38.p7_chr22_40364880_40365056</t>
  </si>
  <si>
    <t>ADSL_CODEX_16</t>
  </si>
  <si>
    <t>GRCh38.p7_chr22_40366436_40366498</t>
  </si>
  <si>
    <t>ADSL_CODEX_17</t>
  </si>
  <si>
    <t>GRCh38.p7_chr22_40366436_40366522</t>
  </si>
  <si>
    <t>ADSL_CODEX_18</t>
  </si>
  <si>
    <t>GRCh38.p7_chr22_40367469_40367618</t>
  </si>
  <si>
    <t>ADSL_CODEX_19</t>
  </si>
  <si>
    <t>GRCh38.p7_chr22_40387219_40387230</t>
  </si>
  <si>
    <t>ADSL_CODEX_2</t>
  </si>
  <si>
    <t>GRCh38.p7_chr22_40349832_40350035</t>
  </si>
  <si>
    <t>ADSL_CODEX_3</t>
  </si>
  <si>
    <t>GRCh38.p7_chr22_40349871_40350035</t>
  </si>
  <si>
    <t>ADSL_CODEX_4</t>
  </si>
  <si>
    <t>GRCh38.p7_chr22_40350019_40350035</t>
  </si>
  <si>
    <t>ADSL_CODEX_5</t>
  </si>
  <si>
    <t>GRCh38.p7_chr22_40353073_40353117</t>
  </si>
  <si>
    <t>ADSL_CODEX_6</t>
  </si>
  <si>
    <t>GRCh38.p7_chr22_40354248_40354327</t>
  </si>
  <si>
    <t>ADSL_CODEX_7</t>
  </si>
  <si>
    <t>GRCh38.p7_chr22_40358864_40359035</t>
  </si>
  <si>
    <t>ADSL_CODEX_8</t>
  </si>
  <si>
    <t>GRCh38.p7_chr22_40359260_40359306</t>
  </si>
  <si>
    <t>ADSL_CODEX_9</t>
  </si>
  <si>
    <t>GRCh38.p7_chr22_40360402_40360492</t>
  </si>
  <si>
    <t>AFF2_CODEX_1</t>
  </si>
  <si>
    <t>GRCh38.p7_chrX_148501098_148501144</t>
  </si>
  <si>
    <t>AFF2_CODEX_10</t>
  </si>
  <si>
    <t>GRCh38.p7_chrX_148843382_148843433</t>
  </si>
  <si>
    <t>AFF2_CODEX_11</t>
  </si>
  <si>
    <t>GRCh38.p7_chrX_148885889_148885985</t>
  </si>
  <si>
    <t>AFF2_CODEX_12</t>
  </si>
  <si>
    <t>GRCh38.p7_chrX_148904221_148904258</t>
  </si>
  <si>
    <t>AFF2_CODEX_13</t>
  </si>
  <si>
    <t>GRCh38.p7_chrX_148953580_148953739</t>
  </si>
  <si>
    <t>AFF2_CODEX_14</t>
  </si>
  <si>
    <t>GRCh38.p7_chrX_148955603_148956613</t>
  </si>
  <si>
    <t>AFF2_CODEX_15</t>
  </si>
  <si>
    <t>GRCh38.p7_chrX_148958337_148958458</t>
  </si>
  <si>
    <t>AFF2_CODEX_16</t>
  </si>
  <si>
    <t>GRCh38.p7_chrX_148962715_148962931</t>
  </si>
  <si>
    <t>AFF2_CODEX_17</t>
  </si>
  <si>
    <t>GRCh38.p7_chrX_148962715_148962937</t>
  </si>
  <si>
    <t>AFF2_CODEX_18</t>
  </si>
  <si>
    <t>GRCh38.p7_chrX_148966790_148967079</t>
  </si>
  <si>
    <t>AFF2_CODEX_19</t>
  </si>
  <si>
    <t>GRCh38.p7_chrX_148967629_148967692</t>
  </si>
  <si>
    <t>AFF2_CODEX_2</t>
  </si>
  <si>
    <t>GRCh38.p7_chrX_148651999_148652119</t>
  </si>
  <si>
    <t>AFF2_CODEX_20</t>
  </si>
  <si>
    <t>GRCh38.p7_chrX_148973471_148973607</t>
  </si>
  <si>
    <t>AFF2_CODEX_21</t>
  </si>
  <si>
    <t>GRCh38.p7_chrX_148977933_148978004</t>
  </si>
  <si>
    <t>AFF2_CODEX_22</t>
  </si>
  <si>
    <t>GRCh38.p7_chrX_148978362_148978455</t>
  </si>
  <si>
    <t>AFF2_CODEX_23</t>
  </si>
  <si>
    <t>GRCh38.p7_chrX_148980738_148980790</t>
  </si>
  <si>
    <t>AFF2_CODEX_24</t>
  </si>
  <si>
    <t>GRCh38.p7_chrX_148987367_148987557</t>
  </si>
  <si>
    <t>AFF2_CODEX_25</t>
  </si>
  <si>
    <t>GRCh38.p7_chrX_148991211_148991332</t>
  </si>
  <si>
    <t>AFF2_CODEX_3</t>
  </si>
  <si>
    <t>GRCh38.p7_chrX_148651999_148652131</t>
  </si>
  <si>
    <t>AFF2_CODEX_4</t>
  </si>
  <si>
    <t>GRCh38.p7_chrX_148661908_148662768</t>
  </si>
  <si>
    <t>AFF2_CODEX_5</t>
  </si>
  <si>
    <t>GRCh38.p7_chrX_148719181_148719231</t>
  </si>
  <si>
    <t>AFF2_CODEX_6</t>
  </si>
  <si>
    <t>GRCh38.p7_chrX_148809876_148809920</t>
  </si>
  <si>
    <t>AFF2_CODEX_7</t>
  </si>
  <si>
    <t>GRCh38.p7_chrX_148837647_148837733</t>
  </si>
  <si>
    <t>AFF2_CODEX_8</t>
  </si>
  <si>
    <t>GRCh38.p7_chrX_148842966_148843002</t>
  </si>
  <si>
    <t>AFF2_CODEX_9</t>
  </si>
  <si>
    <t>GRCh38.p7_chrX_148843382_148843415</t>
  </si>
  <si>
    <t>AGA_CODEX_1</t>
  </si>
  <si>
    <t>GRCh38.p7_chr4_177442249_177442375</t>
  </si>
  <si>
    <t>AGA_CODEX_10</t>
  </si>
  <si>
    <t>GRCh38.p7_chr4_177433214_177433347</t>
  </si>
  <si>
    <t>AGA_CODEX_11</t>
  </si>
  <si>
    <t>GRCh38.p7_chr4_177431708_177431808</t>
  </si>
  <si>
    <t>AGA_CODEX_2</t>
  </si>
  <si>
    <t>GRCh38.p7_chr4_177440273_177440426</t>
  </si>
  <si>
    <t>AGA_CODEX_3</t>
  </si>
  <si>
    <t>GRCh38.p7_chr4_177439576_177439688</t>
  </si>
  <si>
    <t>AGA_CODEX_4</t>
  </si>
  <si>
    <t>GRCh38.p7_chr4_177438745_177438857</t>
  </si>
  <si>
    <t>AGA_CODEX_5</t>
  </si>
  <si>
    <t>GRCh38.p7_chr4_177437405_177437519</t>
  </si>
  <si>
    <t>AGA_CODEX_6</t>
  </si>
  <si>
    <t>GRCh38.p7_chr4_177436298_177436351</t>
  </si>
  <si>
    <t>AGA_CODEX_7</t>
  </si>
  <si>
    <t>GRCh38.p7_chr4_177436276_177436351</t>
  </si>
  <si>
    <t>AGA_CODEX_8</t>
  </si>
  <si>
    <t>GRCh38.p7_chr4_177434382_177434489</t>
  </si>
  <si>
    <t>AGA_CODEX_9</t>
  </si>
  <si>
    <t>GRCh38.p7_chr4_177434382_177434481</t>
  </si>
  <si>
    <t>AGO2_CODEX_1</t>
  </si>
  <si>
    <t>GRCh38.p7_chr8_140642193_140642391</t>
  </si>
  <si>
    <t>AGO2_CODEX_10</t>
  </si>
  <si>
    <t>GRCh38.p7_chr8_140559395_140559529</t>
  </si>
  <si>
    <t>AGO2_CODEX_11</t>
  </si>
  <si>
    <t>GRCh38.p7_chr8_140558485_140558572</t>
  </si>
  <si>
    <t>AGO2_CODEX_12</t>
  </si>
  <si>
    <t>GRCh38.p7_chr8_140557089_140557236</t>
  </si>
  <si>
    <t>AGO2_CODEX_13</t>
  </si>
  <si>
    <t>GRCh38.p7_chr8_140556167_140556286</t>
  </si>
  <si>
    <t>AGO2_CODEX_14</t>
  </si>
  <si>
    <t>GRCh38.p7_chr8_140555896_140556018</t>
  </si>
  <si>
    <t>AGO2_CODEX_15</t>
  </si>
  <si>
    <t>GRCh38.p7_chr8_140551303_140551436</t>
  </si>
  <si>
    <t>AGO2_CODEX_16</t>
  </si>
  <si>
    <t>GRCh38.p7_chr8_140549114_140549298</t>
  </si>
  <si>
    <t>AGO2_CODEX_17</t>
  </si>
  <si>
    <t>GRCh38.p7_chr8_140547468_140547627</t>
  </si>
  <si>
    <t>AGO2_CODEX_18</t>
  </si>
  <si>
    <t>GRCh38.p7_chr8_140544213_140544303</t>
  </si>
  <si>
    <t>AGO2_CODEX_19</t>
  </si>
  <si>
    <t>GRCh38.p7_chr8_140541164_140541358</t>
  </si>
  <si>
    <t>AGO2_CODEX_2</t>
  </si>
  <si>
    <t>GRCh38.p7_chr8_140635485_140635506</t>
  </si>
  <si>
    <t>AGO2_CODEX_20</t>
  </si>
  <si>
    <t>GRCh38.p7_chr8_140539320_140539454</t>
  </si>
  <si>
    <t>AGO2_CODEX_21</t>
  </si>
  <si>
    <t>GRCh38.p7_chr8_140535468_140535569</t>
  </si>
  <si>
    <t>AGO2_CODEX_22</t>
  </si>
  <si>
    <t>GRCh38.p7_chr8_140532416_140532615</t>
  </si>
  <si>
    <t>AGO2_CODEX_23</t>
  </si>
  <si>
    <t>GRCh38.p7_chr8_140532044_140532152</t>
  </si>
  <si>
    <t>AGO2_CODEX_3</t>
  </si>
  <si>
    <t>GRCh38.p7_chr8_140596676_140596739</t>
  </si>
  <si>
    <t>AGO2_CODEX_4</t>
  </si>
  <si>
    <t>GRCh38.p7_chr8_140585119_140585311</t>
  </si>
  <si>
    <t>AGO2_CODEX_5</t>
  </si>
  <si>
    <t>GRCh38.p7_chr8_140585119_140585195</t>
  </si>
  <si>
    <t>AGO2_CODEX_6</t>
  </si>
  <si>
    <t>GRCh38.p7_chr8_140572812_140572932</t>
  </si>
  <si>
    <t>AGO2_CODEX_7</t>
  </si>
  <si>
    <t>GRCh38.p7_chr8_140572812_140572916</t>
  </si>
  <si>
    <t>AGO2_CODEX_8</t>
  </si>
  <si>
    <t>GRCh38.p7_chr8_140562453_140562634</t>
  </si>
  <si>
    <t>AGO2_CODEX_9</t>
  </si>
  <si>
    <t>GRCh38.p7_chr8_140560374_140560510</t>
  </si>
  <si>
    <t>AGPAT2_CODEX_1</t>
  </si>
  <si>
    <t>GRCh38.p7_chr9_136687176_136687357</t>
  </si>
  <si>
    <t>AGPAT2_CODEX_2</t>
  </si>
  <si>
    <t>GRCh38.p7_chr9_136677423_136677556</t>
  </si>
  <si>
    <t>AGPAT2_CODEX_3</t>
  </si>
  <si>
    <t>GRCh38.p7_chr9_136676961_136677136</t>
  </si>
  <si>
    <t>AGPAT2_CODEX_4</t>
  </si>
  <si>
    <t>GRCh38.p7_chr9_136676585_136676680</t>
  </si>
  <si>
    <t>AGPAT2_CODEX_5</t>
  </si>
  <si>
    <t>GRCh38.p7_chr9_136674735_136674807</t>
  </si>
  <si>
    <t>AGPAT2_CODEX_6</t>
  </si>
  <si>
    <t>GRCh38.p7_chr9_136673752_136673927</t>
  </si>
  <si>
    <t>AHCY_CODEX_1</t>
  </si>
  <si>
    <t>GRCh38.p7_chr20_34303243_34303270</t>
  </si>
  <si>
    <t>AHCY_CODEX_10</t>
  </si>
  <si>
    <t>GRCh38.p7_chr20_34290551_34290638</t>
  </si>
  <si>
    <t>AHCY_CODEX_11</t>
  </si>
  <si>
    <t>GRCh38.p7_chr20_34290332_34290449</t>
  </si>
  <si>
    <t>AHCY_CODEX_12</t>
  </si>
  <si>
    <t>GRCh38.p7_chr20_34285440_34285634</t>
  </si>
  <si>
    <t>AHCY_CODEX_13</t>
  </si>
  <si>
    <t>GRCh38.p7_chr20_34281034_34281165</t>
  </si>
  <si>
    <t>AHCY_CODEX_2</t>
  </si>
  <si>
    <t>GRCh38.p7_chr20_34301747_34301780</t>
  </si>
  <si>
    <t>AHCY_CODEX_3</t>
  </si>
  <si>
    <t>GRCh38.p7_chr20_34295395_34295585</t>
  </si>
  <si>
    <t>AHCY_CODEX_4</t>
  </si>
  <si>
    <t>GRCh38.p7_chr20_34295395_34295529</t>
  </si>
  <si>
    <t>AHCY_CODEX_5</t>
  </si>
  <si>
    <t>GRCh38.p7_chr20_34294081_34294156</t>
  </si>
  <si>
    <t>AHCY_CODEX_6</t>
  </si>
  <si>
    <t>GRCh38.p7_chr20_34292358_34292507</t>
  </si>
  <si>
    <t>AHCY_CODEX_7</t>
  </si>
  <si>
    <t>GRCh38.p7_chr20_34292358_34292424</t>
  </si>
  <si>
    <t>AHCY_CODEX_8</t>
  </si>
  <si>
    <t>GRCh38.p7_chr20_34291419_34291531</t>
  </si>
  <si>
    <t>AHCY_CODEX_9</t>
  </si>
  <si>
    <t>GRCh38.p7_chr20_34290731_34290938</t>
  </si>
  <si>
    <t>AHDC1_CODEX_1</t>
  </si>
  <si>
    <t>GRCh38.p7_chr1_27547304_27552115</t>
  </si>
  <si>
    <t>AHI1_CODEX_1</t>
  </si>
  <si>
    <t>GRCh38.p7_chr6_135492228_135492237</t>
  </si>
  <si>
    <t>AHI1_CODEX_10</t>
  </si>
  <si>
    <t>GRCh38.p7_chr6_135447008_135447160</t>
  </si>
  <si>
    <t>AHI1_CODEX_11</t>
  </si>
  <si>
    <t>GRCh38.p7_chr6_135442582_135442714</t>
  </si>
  <si>
    <t>AHI1_CODEX_12</t>
  </si>
  <si>
    <t>GRCh38.p7_chr6_135438375_135438498</t>
  </si>
  <si>
    <t>AHI1_CODEX_13</t>
  </si>
  <si>
    <t>GRCh38.p7_chr6_135433027_135433256</t>
  </si>
  <si>
    <t>AHI1_CODEX_14</t>
  </si>
  <si>
    <t>GRCh38.p7_chr6_135431208_135431314</t>
  </si>
  <si>
    <t>AHI1_CODEX_15</t>
  </si>
  <si>
    <t>GRCh38.p7_chr6_135429882_135430000</t>
  </si>
  <si>
    <t>AHI1_CODEX_16</t>
  </si>
  <si>
    <t>GRCh38.p7_chr6_135428629_135428759</t>
  </si>
  <si>
    <t>AHI1_CODEX_17</t>
  </si>
  <si>
    <t>GRCh38.p7_chr6_135427167_135427307</t>
  </si>
  <si>
    <t>AHI1_CODEX_18</t>
  </si>
  <si>
    <t>GRCh38.p7_chr6_135411348_135411544</t>
  </si>
  <si>
    <t>AHI1_CODEX_19</t>
  </si>
  <si>
    <t>GRCh38.p7_chr6_135404951_135404977</t>
  </si>
  <si>
    <t>AHI1_CODEX_2</t>
  </si>
  <si>
    <t>GRCh38.p7_chr6_135490623_135490747</t>
  </si>
  <si>
    <t>AHI1_CODEX_20</t>
  </si>
  <si>
    <t>GRCh38.p7_chr6_135394776_135394896</t>
  </si>
  <si>
    <t>AHI1_CODEX_21</t>
  </si>
  <si>
    <t>GRCh38.p7_chr6_135387981_135388033</t>
  </si>
  <si>
    <t>AHI1_CODEX_22</t>
  </si>
  <si>
    <t>GRCh38.p7_chr6_135358132_135358187</t>
  </si>
  <si>
    <t>AHI1_CODEX_23</t>
  </si>
  <si>
    <t>GRCh38.p7_chr6_135323162_135323324</t>
  </si>
  <si>
    <t>AHI1_CODEX_24</t>
  </si>
  <si>
    <t>GRCh38.p7_chr6_135318587_135318616</t>
  </si>
  <si>
    <t>AHI1_CODEX_25</t>
  </si>
  <si>
    <t>GRCh38.p7_chr6_135318519_135318616</t>
  </si>
  <si>
    <t>AHI1_CODEX_26</t>
  </si>
  <si>
    <t>GRCh38.p7_chr6_135315906_135316040</t>
  </si>
  <si>
    <t>AHI1_CODEX_27</t>
  </si>
  <si>
    <t>GRCh38.p7_chr6_135300500_135300558</t>
  </si>
  <si>
    <t>AHI1_CODEX_28</t>
  </si>
  <si>
    <t>GRCh38.p7_chr6_135297438_135297492</t>
  </si>
  <si>
    <t>AHI1_CODEX_29</t>
  </si>
  <si>
    <t>GRCh38.p7_chr6_135290423_135290525</t>
  </si>
  <si>
    <t>AHI1_CODEX_3</t>
  </si>
  <si>
    <t>GRCh38.p7_chr6_135467581_135467634</t>
  </si>
  <si>
    <t>AHI1_CODEX_30</t>
  </si>
  <si>
    <t>GRCh38.p7_chr6_135285645_135285647</t>
  </si>
  <si>
    <t>AHI1_CODEX_31</t>
  </si>
  <si>
    <t>GRCh38.p7_chr6_135285626_135285647</t>
  </si>
  <si>
    <t>AHI1_CODEX_4</t>
  </si>
  <si>
    <t>GRCh38.p7_chr6_135465814_135466373</t>
  </si>
  <si>
    <t>AHI1_CODEX_5</t>
  </si>
  <si>
    <t>GRCh38.p7_chr6_135463125_135463306</t>
  </si>
  <si>
    <t>AHI1_CODEX_6</t>
  </si>
  <si>
    <t>GRCh38.p7_chr6_135457494_135457713</t>
  </si>
  <si>
    <t>AHI1_CODEX_7</t>
  </si>
  <si>
    <t>GRCh38.p7_chr6_135455734_135455926</t>
  </si>
  <si>
    <t>AHI1_CODEX_8</t>
  </si>
  <si>
    <t>GRCh38.p7_chr6_135453341_135453436</t>
  </si>
  <si>
    <t>AHI1_CODEX_9</t>
  </si>
  <si>
    <t>GRCh38.p7_chr6_135448290_135448475</t>
  </si>
  <si>
    <t>AIFM1_CODEX_1</t>
  </si>
  <si>
    <t>GRCh38.p7_chrX_130165551_130165656</t>
  </si>
  <si>
    <t>AIFM1_CODEX_10</t>
  </si>
  <si>
    <t>GRCh38.p7_chrX_130138593_130138701</t>
  </si>
  <si>
    <t>AIFM1_CODEX_11</t>
  </si>
  <si>
    <t>GRCh38.p7_chrX_130137518_130137525</t>
  </si>
  <si>
    <t>AIFM1_CODEX_12</t>
  </si>
  <si>
    <t>GRCh38.p7_chrX_130137078_130137185</t>
  </si>
  <si>
    <t>AIFM1_CODEX_13</t>
  </si>
  <si>
    <t>GRCh38.p7_chrX_130137078_130137135</t>
  </si>
  <si>
    <t>AIFM1_CODEX_14</t>
  </si>
  <si>
    <t>GRCh38.p7_chrX_130136643_130136731</t>
  </si>
  <si>
    <t>AIFM1_CODEX_15</t>
  </si>
  <si>
    <t>GRCh38.p7_chrX_130136045_130136185</t>
  </si>
  <si>
    <t>AIFM1_CODEX_16</t>
  </si>
  <si>
    <t>GRCh38.p7_chrX_130133313_130133455</t>
  </si>
  <si>
    <t>AIFM1_CODEX_17</t>
  </si>
  <si>
    <t>GRCh38.p7_chrX_130131675_130131799</t>
  </si>
  <si>
    <t>AIFM1_CODEX_18</t>
  </si>
  <si>
    <t>GRCh38.p7_chrX_130129970_130130166</t>
  </si>
  <si>
    <t>AIFM1_CODEX_19</t>
  </si>
  <si>
    <t>GRCh38.p7_chrX_130129557_130129628</t>
  </si>
  <si>
    <t>AIFM1_CODEX_2</t>
  </si>
  <si>
    <t>GRCh38.p7_chrX_130156461_130156603</t>
  </si>
  <si>
    <t>AIFM1_CODEX_3</t>
  </si>
  <si>
    <t>GRCh38.p7_chrX_130155156_130155286</t>
  </si>
  <si>
    <t>AIFM1_CODEX_4</t>
  </si>
  <si>
    <t>GRCh38.p7_chrX_130149469_130149568</t>
  </si>
  <si>
    <t>AIFM1_CODEX_5</t>
  </si>
  <si>
    <t>GRCh38.p7_chrX_130147752_130147876</t>
  </si>
  <si>
    <t>AIFM1_CODEX_6</t>
  </si>
  <si>
    <t>GRCh38.p7_chrX_130147493_130147623</t>
  </si>
  <si>
    <t>AIFM1_CODEX_7</t>
  </si>
  <si>
    <t>GRCh38.p7_chrX_130145479_130145569</t>
  </si>
  <si>
    <t>AIFM1_CODEX_8</t>
  </si>
  <si>
    <t>GRCh38.p7_chrX_130140533_130140617</t>
  </si>
  <si>
    <t>AIFM1_CODEX_9</t>
  </si>
  <si>
    <t>GRCh38.p7_chrX_130139795_130139871</t>
  </si>
  <si>
    <t>AIMP1_CODEX_1</t>
  </si>
  <si>
    <t>GRCh38.p7_chr4_106316548_106316594</t>
  </si>
  <si>
    <t>AIMP1_CODEX_2</t>
  </si>
  <si>
    <t>GRCh38.p7_chr4_106324985_106325118</t>
  </si>
  <si>
    <t>AIMP1_CODEX_3</t>
  </si>
  <si>
    <t>GRCh38.p7_chr4_106325010_106325118</t>
  </si>
  <si>
    <t>AIMP1_CODEX_4</t>
  </si>
  <si>
    <t>GRCh38.p7_chr4_106327451_106327564</t>
  </si>
  <si>
    <t>AIMP1_CODEX_5</t>
  </si>
  <si>
    <t>GRCh38.p7_chr4_106328076_106328243</t>
  </si>
  <si>
    <t>AIMP1_CODEX_6</t>
  </si>
  <si>
    <t>GRCh38.p7_chr4_106331672_106331883</t>
  </si>
  <si>
    <t>AIMP1_CODEX_7</t>
  </si>
  <si>
    <t>GRCh38.p7_chr4_106336869_106337037</t>
  </si>
  <si>
    <t>AIMP1_CODEX_8</t>
  </si>
  <si>
    <t>GRCh38.p7_chr4_106347526_106347692</t>
  </si>
  <si>
    <t>AK1_CODEX_1</t>
  </si>
  <si>
    <t>GRCh38.p7_chr9_127874611_127874617</t>
  </si>
  <si>
    <t>AK1_CODEX_2</t>
  </si>
  <si>
    <t>GRCh38.p7_chr9_127873394_127873448</t>
  </si>
  <si>
    <t>AK1_CODEX_3</t>
  </si>
  <si>
    <t>GRCh38.p7_chr9_127873026_127873061</t>
  </si>
  <si>
    <t>AK1_CODEX_4</t>
  </si>
  <si>
    <t>GRCh38.p7_chr9_127872690_127872853</t>
  </si>
  <si>
    <t>AK1_CODEX_5</t>
  </si>
  <si>
    <t>GRCh38.p7_chr9_127871823_127871939</t>
  </si>
  <si>
    <t>AK1_CODEX_6</t>
  </si>
  <si>
    <t>GRCh38.p7_chr9_127868321_127868512</t>
  </si>
  <si>
    <t>AK1_CODEX_7</t>
  </si>
  <si>
    <t>GRCh38.p7_chr9_127868008_127868076</t>
  </si>
  <si>
    <t>AKT3_CODEX_1</t>
  </si>
  <si>
    <t>GRCh38.p7_chr1_243843125_243843170</t>
  </si>
  <si>
    <t>AKT3_CODEX_10</t>
  </si>
  <si>
    <t>GRCh38.p7_chr1_243572926_243573048</t>
  </si>
  <si>
    <t>AKT3_CODEX_11</t>
  </si>
  <si>
    <t>GRCh38.p7_chr1_243566778_243566803</t>
  </si>
  <si>
    <t>AKT3_CODEX_12</t>
  </si>
  <si>
    <t>GRCh38.p7_chr1_243564319_243564387</t>
  </si>
  <si>
    <t>AKT3_CODEX_13</t>
  </si>
  <si>
    <t>GRCh38.p7_chr1_243564285_243564387</t>
  </si>
  <si>
    <t>AKT3_CODEX_14</t>
  </si>
  <si>
    <t>GRCh38.p7_chr1_243563720_243563848</t>
  </si>
  <si>
    <t>AKT3_CODEX_15</t>
  </si>
  <si>
    <t>GRCh38.p7_chr1_243552729_243552943</t>
  </si>
  <si>
    <t>AKT3_CODEX_16</t>
  </si>
  <si>
    <t>GRCh38.p7_chr1_243545510_243545597</t>
  </si>
  <si>
    <t>AKT3_CODEX_17</t>
  </si>
  <si>
    <t>GRCh38.p7_chr1_243524602_243524606</t>
  </si>
  <si>
    <t>AKT3_CODEX_18</t>
  </si>
  <si>
    <t>GRCh38.p7_chr1_243524427_243524478</t>
  </si>
  <si>
    <t>AKT3_CODEX_19</t>
  </si>
  <si>
    <t>GRCh38.p7_chr1_243512324_243512426</t>
  </si>
  <si>
    <t>AKT3_CODEX_2</t>
  </si>
  <si>
    <t>GRCh38.p7_chr1_243695591_243695716</t>
  </si>
  <si>
    <t>AKT3_CODEX_20</t>
  </si>
  <si>
    <t>GRCh38.p7_chr1_243505249_243505334</t>
  </si>
  <si>
    <t>AKT3_CODEX_21</t>
  </si>
  <si>
    <t>GRCh38.p7_chr1_243499743_243499786</t>
  </si>
  <si>
    <t>AKT3_CODEX_3</t>
  </si>
  <si>
    <t>GRCh38.p7_chr1_243664772_243664883</t>
  </si>
  <si>
    <t>AKT3_CODEX_4</t>
  </si>
  <si>
    <t>GRCh38.p7_chr1_243664772_243664872</t>
  </si>
  <si>
    <t>AKT3_CODEX_5</t>
  </si>
  <si>
    <t>GRCh38.p7_chr1_243645893_243646037</t>
  </si>
  <si>
    <t>AKT3_CODEX_6</t>
  </si>
  <si>
    <t>GRCh38.p7_chr1_243637611_243637742</t>
  </si>
  <si>
    <t>AKT3_CODEX_7</t>
  </si>
  <si>
    <t>GRCh38.p7_chr1_243615096_243615161</t>
  </si>
  <si>
    <t>AKT3_CODEX_8</t>
  </si>
  <si>
    <t>GRCh38.p7_chr1_243613671_243613739</t>
  </si>
  <si>
    <t>AKT3_CODEX_9</t>
  </si>
  <si>
    <t>GRCh38.p7_chr1_243612987_243613034</t>
  </si>
  <si>
    <t>ALDH18A1_CODEX_1</t>
  </si>
  <si>
    <t>GRCh38.p7_chr10_95653290_95653377</t>
  </si>
  <si>
    <t>ALDH18A1_CODEX_10</t>
  </si>
  <si>
    <t>GRCh38.p7_chr10_95628368_95628492</t>
  </si>
  <si>
    <t>ALDH18A1_CODEX_11</t>
  </si>
  <si>
    <t>GRCh38.p7_chr10_95627442_95627586</t>
  </si>
  <si>
    <t>ALDH18A1_CODEX_12</t>
  </si>
  <si>
    <t>GRCh38.p7_chr10_95626703_95626776</t>
  </si>
  <si>
    <t>ALDH18A1_CODEX_13</t>
  </si>
  <si>
    <t>GRCh38.p7_chr10_95625362_95625455</t>
  </si>
  <si>
    <t>ALDH18A1_CODEX_14</t>
  </si>
  <si>
    <t>GRCh38.p7_chr10_95621031_95621251</t>
  </si>
  <si>
    <t>ALDH18A1_CODEX_15</t>
  </si>
  <si>
    <t>GRCh38.p7_chr10_95616477_95616614</t>
  </si>
  <si>
    <t>ALDH18A1_CODEX_16</t>
  </si>
  <si>
    <t>GRCh38.p7_chr10_95613966_95614161</t>
  </si>
  <si>
    <t>ALDH18A1_CODEX_17</t>
  </si>
  <si>
    <t>GRCh38.p7_chr10_95613742_95613863</t>
  </si>
  <si>
    <t>ALDH18A1_CODEX_18</t>
  </si>
  <si>
    <t>GRCh38.p7_chr10_95611256_95611442</t>
  </si>
  <si>
    <t>ALDH18A1_CODEX_19</t>
  </si>
  <si>
    <t>GRCh38.p7_chr10_95610197_95610292</t>
  </si>
  <si>
    <t>ALDH18A1_CODEX_2</t>
  </si>
  <si>
    <t>GRCh38.p7_chr10_95642992_95643206</t>
  </si>
  <si>
    <t>ALDH18A1_CODEX_20</t>
  </si>
  <si>
    <t>GRCh38.p7_chr10_95606762_95606943</t>
  </si>
  <si>
    <t>ALDH18A1_CODEX_3</t>
  </si>
  <si>
    <t>GRCh38.p7_chr10_95637287_95637436</t>
  </si>
  <si>
    <t>ALDH18A1_CODEX_4</t>
  </si>
  <si>
    <t>GRCh38.p7_chr10_95637287_95637406</t>
  </si>
  <si>
    <t>ALDH18A1_CODEX_5</t>
  </si>
  <si>
    <t>GRCh38.p7_chr10_95637093_95637197</t>
  </si>
  <si>
    <t>ALDH18A1_CODEX_6</t>
  </si>
  <si>
    <t>GRCh38.p7_chr10_95633497_95633649</t>
  </si>
  <si>
    <t>ALDH18A1_CODEX_7</t>
  </si>
  <si>
    <t>GRCh38.p7_chr10_95633491_95633649</t>
  </si>
  <si>
    <t>ALDH18A1_CODEX_8</t>
  </si>
  <si>
    <t>GRCh38.p7_chr10_95633491_95633571</t>
  </si>
  <si>
    <t>ALDH18A1_CODEX_9</t>
  </si>
  <si>
    <t>GRCh38.p7_chr10_95632959_95633049</t>
  </si>
  <si>
    <t>ALDH3A2_CODEX_1</t>
  </si>
  <si>
    <t>GRCh38.p7_chr17_19648972_19649124</t>
  </si>
  <si>
    <t>ALDH3A2_CODEX_10</t>
  </si>
  <si>
    <t>GRCh38.p7_chr17_19673151_19673234</t>
  </si>
  <si>
    <t>ALDH3A2_CODEX_11</t>
  </si>
  <si>
    <t>GRCh38.p7_chr17_19675558_19675572</t>
  </si>
  <si>
    <t>ALDH3A2_CODEX_12</t>
  </si>
  <si>
    <t>GRCh38.p7_chr17_19675558_19675625</t>
  </si>
  <si>
    <t>ALDH3A2_CODEX_2</t>
  </si>
  <si>
    <t>GRCh38.p7_chr17_19651547_19651778</t>
  </si>
  <si>
    <t>ALDH3A2_CODEX_3</t>
  </si>
  <si>
    <t>GRCh38.p7_chr17_19652547_19652632</t>
  </si>
  <si>
    <t>ALDH3A2_CODEX_4</t>
  </si>
  <si>
    <t>GRCh38.p7_chr17_19656366_19656574</t>
  </si>
  <si>
    <t>ALDH3A2_CODEX_5</t>
  </si>
  <si>
    <t>GRCh38.p7_chr17_19657745_19657862</t>
  </si>
  <si>
    <t>ALDH3A2_CODEX_6</t>
  </si>
  <si>
    <t>GRCh38.p7_chr17_19661127_19661268</t>
  </si>
  <si>
    <t>ALDH3A2_CODEX_7</t>
  </si>
  <si>
    <t>GRCh38.p7_chr17_19663333_19663499</t>
  </si>
  <si>
    <t>ALDH3A2_CODEX_8</t>
  </si>
  <si>
    <t>GRCh38.p7_chr17_19664948_19665047</t>
  </si>
  <si>
    <t>ALDH3A2_CODEX_9</t>
  </si>
  <si>
    <t>GRCh38.p7_chr17_19671721_19671956</t>
  </si>
  <si>
    <t>ALDH4A1_CODEX_1</t>
  </si>
  <si>
    <t>GRCh38.p7_chr1_18902462_18902523</t>
  </si>
  <si>
    <t>ALDH4A1_CODEX_10</t>
  </si>
  <si>
    <t>GRCh38.p7_chr1_18879300_18879373</t>
  </si>
  <si>
    <t>ALDH4A1_CODEX_11</t>
  </si>
  <si>
    <t>GRCh38.p7_chr1_18877416_18877612</t>
  </si>
  <si>
    <t>ALDH4A1_CODEX_12</t>
  </si>
  <si>
    <t>GRCh38.p7_chr1_18877208_18877255</t>
  </si>
  <si>
    <t>ALDH4A1_CODEX_13</t>
  </si>
  <si>
    <t>GRCh38.p7_chr1_18876315_18876467</t>
  </si>
  <si>
    <t>ALDH4A1_CODEX_14</t>
  </si>
  <si>
    <t>GRCh38.p7_chr1_18875382_18875503</t>
  </si>
  <si>
    <t>ALDH4A1_CODEX_15</t>
  </si>
  <si>
    <t>GRCh38.p7_chr1_18874463_18874581</t>
  </si>
  <si>
    <t>ALDH4A1_CODEX_16</t>
  </si>
  <si>
    <t>GRCh38.p7_chr1_18872845_18872957</t>
  </si>
  <si>
    <t>ALDH4A1_CODEX_2</t>
  </si>
  <si>
    <t>GRCh38.p7_chr1_18890012_18890105</t>
  </si>
  <si>
    <t>ALDH4A1_CODEX_3</t>
  </si>
  <si>
    <t>GRCh38.p7_chr1_18889362_18889454</t>
  </si>
  <si>
    <t>ALDH4A1_CODEX_4</t>
  </si>
  <si>
    <t>GRCh38.p7_chr1_18889362_18889430</t>
  </si>
  <si>
    <t>ALDH4A1_CODEX_5</t>
  </si>
  <si>
    <t>GRCh38.p7_chr1_18886464_18886511</t>
  </si>
  <si>
    <t>ALDH4A1_CODEX_6</t>
  </si>
  <si>
    <t>GRCh38.p7_chr1_18885473_18885628</t>
  </si>
  <si>
    <t>ALDH4A1_CODEX_7</t>
  </si>
  <si>
    <t>GRCh38.p7_chr1_18883279_18883428</t>
  </si>
  <si>
    <t>ALDH4A1_CODEX_8</t>
  </si>
  <si>
    <t>GRCh38.p7_chr1_18883124_18883198</t>
  </si>
  <si>
    <t>ALDH4A1_CODEX_9</t>
  </si>
  <si>
    <t>GRCh38.p7_chr1_18881700_18881887</t>
  </si>
  <si>
    <t>ALDH5A1_CODEX_1</t>
  </si>
  <si>
    <t>GRCh38.p7_chr6_24494997_24495350</t>
  </si>
  <si>
    <t>ALDH5A1_CODEX_10</t>
  </si>
  <si>
    <t>GRCh38.p7_chr6_24532119_24532177</t>
  </si>
  <si>
    <t>ALDH5A1_CODEX_11</t>
  </si>
  <si>
    <t>GRCh38.p7_chr6_24533507_24533712</t>
  </si>
  <si>
    <t>ALDH5A1_CODEX_2</t>
  </si>
  <si>
    <t>GRCh38.p7_chr6_24502523_24502606</t>
  </si>
  <si>
    <t>ALDH5A1_CODEX_3</t>
  </si>
  <si>
    <t>GRCh38.p7_chr6_24503263_24503433</t>
  </si>
  <si>
    <t>ALDH5A1_CODEX_4</t>
  </si>
  <si>
    <t>GRCh38.p7_chr6_24504869_24504985</t>
  </si>
  <si>
    <t>ALDH5A1_CODEX_5</t>
  </si>
  <si>
    <t>GRCh38.p7_chr6_24511830_24511868</t>
  </si>
  <si>
    <t>ALDH5A1_CODEX_6</t>
  </si>
  <si>
    <t>GRCh38.p7_chr6_24515167_24515310</t>
  </si>
  <si>
    <t>ALDH5A1_CODEX_7</t>
  </si>
  <si>
    <t>GRCh38.p7_chr6_24520401_24520544</t>
  </si>
  <si>
    <t>ALDH5A1_CODEX_8</t>
  </si>
  <si>
    <t>GRCh38.p7_chr6_24522767_24522925</t>
  </si>
  <si>
    <t>ALDH5A1_CODEX_9</t>
  </si>
  <si>
    <t>GRCh38.p7_chr6_24527997_24528166</t>
  </si>
  <si>
    <t>ALG1_CODEX_1</t>
  </si>
  <si>
    <t>GRCh38.p7_chr16_5071850_5072057</t>
  </si>
  <si>
    <t>ALG1_CODEX_10</t>
  </si>
  <si>
    <t>GRCh38.p7_chr16_5079748_5079807</t>
  </si>
  <si>
    <t>ALG1_CODEX_11</t>
  </si>
  <si>
    <t>GRCh38.p7_chr16_5080946_5081056</t>
  </si>
  <si>
    <t>ALG1_CODEX_12</t>
  </si>
  <si>
    <t>GRCh38.p7_chr16_5082559_5082673</t>
  </si>
  <si>
    <t>ALG1_CODEX_13</t>
  </si>
  <si>
    <t>GRCh38.p7_chr16_5083682_5083757</t>
  </si>
  <si>
    <t>ALG1_CODEX_14</t>
  </si>
  <si>
    <t>GRCh38.p7_chr16_5084750_5084881</t>
  </si>
  <si>
    <t>ALG1_CODEX_2</t>
  </si>
  <si>
    <t>GRCh38.p7_chr16_5072951_5073028</t>
  </si>
  <si>
    <t>ALG1_CODEX_3</t>
  </si>
  <si>
    <t>GRCh38.p7_chr16_5073153_5073256</t>
  </si>
  <si>
    <t>ALG1_CODEX_4</t>
  </si>
  <si>
    <t>GRCh38.p7_chr16_5073200_5073256</t>
  </si>
  <si>
    <t>ALG1_CODEX_5</t>
  </si>
  <si>
    <t>GRCh38.p7_chr16_5075388_5075536</t>
  </si>
  <si>
    <t>ALG1_CODEX_6</t>
  </si>
  <si>
    <t>GRCh38.p7_chr16_5077445_5077534</t>
  </si>
  <si>
    <t>ALG1_CODEX_7</t>
  </si>
  <si>
    <t>GRCh38.p7_chr16_5077907_5078017</t>
  </si>
  <si>
    <t>ALG1_CODEX_8</t>
  </si>
  <si>
    <t>GRCh38.p7_chr16_5078757_5078878</t>
  </si>
  <si>
    <t>ALG1_CODEX_9</t>
  </si>
  <si>
    <t>GRCh38.p7_chr16_5079064_5079102</t>
  </si>
  <si>
    <t>ALG12_CODEX_1</t>
  </si>
  <si>
    <t>GRCh38.p7_chr22_49913604_49913765</t>
  </si>
  <si>
    <t>ALG12_CODEX_10</t>
  </si>
  <si>
    <t>GRCh38.p7_chr22_49904179_49904254</t>
  </si>
  <si>
    <t>ALG12_CODEX_11</t>
  </si>
  <si>
    <t>GRCh38.p7_chr22_49903838_49904066</t>
  </si>
  <si>
    <t>ALG12_CODEX_12</t>
  </si>
  <si>
    <t>GRCh38.p7_chr22_49868162_49868249</t>
  </si>
  <si>
    <t>ALG12_CODEX_13</t>
  </si>
  <si>
    <t>GRCh38.p7_chr22_49860186_49860291</t>
  </si>
  <si>
    <t>ALG12_CODEX_2</t>
  </si>
  <si>
    <t>GRCh38.p7_chr22_49913385_49913517</t>
  </si>
  <si>
    <t>ALG12_CODEX_3</t>
  </si>
  <si>
    <t>GRCh38.p7_chr22_49910434_49910607</t>
  </si>
  <si>
    <t>ALG12_CODEX_4</t>
  </si>
  <si>
    <t>GRCh38.p7_chr22_49909894_49910088</t>
  </si>
  <si>
    <t>ALG12_CODEX_5</t>
  </si>
  <si>
    <t>GRCh38.p7_chr22_49909244_49909347</t>
  </si>
  <si>
    <t>ALG12_CODEX_6</t>
  </si>
  <si>
    <t>GRCh38.p7_chr22_49907721_49907944</t>
  </si>
  <si>
    <t>ALG12_CODEX_7</t>
  </si>
  <si>
    <t>GRCh38.p7_chr22_49904337_49904506</t>
  </si>
  <si>
    <t>ALG12_CODEX_8</t>
  </si>
  <si>
    <t>GRCh38.p7_chr22_49904337_49904384</t>
  </si>
  <si>
    <t>ALG12_CODEX_9</t>
  </si>
  <si>
    <t>GRCh38.p7_chr22_49904236_49904254</t>
  </si>
  <si>
    <t>ALG13_CODEX_1</t>
  </si>
  <si>
    <t>GRCh38.p7_chrX_111681219_111681299</t>
  </si>
  <si>
    <t>ALG13_CODEX_10</t>
  </si>
  <si>
    <t>GRCh38.p7_chrX_111687887_111688001</t>
  </si>
  <si>
    <t>ALG13_CODEX_11</t>
  </si>
  <si>
    <t>GRCh38.p7_chrX_111708027_111708393</t>
  </si>
  <si>
    <t>ALG13_CODEX_12</t>
  </si>
  <si>
    <t>GRCh38.p7_chrX_111708253_111708393</t>
  </si>
  <si>
    <t>ALG13_CODEX_13</t>
  </si>
  <si>
    <t>GRCh38.p7_chrX_111708965_111709048</t>
  </si>
  <si>
    <t>ALG13_CODEX_14</t>
  </si>
  <si>
    <t>GRCh38.p7_chrX_111709019_111709048</t>
  </si>
  <si>
    <t>ALG13_CODEX_15</t>
  </si>
  <si>
    <t>GRCh38.p7_chrX_111711675_111711725</t>
  </si>
  <si>
    <t>ALG13_CODEX_16</t>
  </si>
  <si>
    <t>GRCh38.p7_chrX_111712484_111712530</t>
  </si>
  <si>
    <t>ALG13_CODEX_17</t>
  </si>
  <si>
    <t>GRCh38.p7_chrX_111713225_111713297</t>
  </si>
  <si>
    <t>ALG13_CODEX_18</t>
  </si>
  <si>
    <t>GRCh38.p7_chrX_111716969_111717004</t>
  </si>
  <si>
    <t>ALG13_CODEX_19</t>
  </si>
  <si>
    <t>GRCh38.p7_chrX_111717846_111717927</t>
  </si>
  <si>
    <t>ALG13_CODEX_2</t>
  </si>
  <si>
    <t>GRCh38.p7_chrX_111682132_111682235</t>
  </si>
  <si>
    <t>ALG13_CODEX_20</t>
  </si>
  <si>
    <t>GRCh38.p7_chrX_111718112_111718274</t>
  </si>
  <si>
    <t>ALG13_CODEX_21</t>
  </si>
  <si>
    <t>GRCh38.p7_chrX_111720095_111720170</t>
  </si>
  <si>
    <t>ALG13_CODEX_22</t>
  </si>
  <si>
    <t>GRCh38.p7_chrX_111721603_111721711</t>
  </si>
  <si>
    <t>ALG13_CODEX_23</t>
  </si>
  <si>
    <t>GRCh38.p7_chrX_111721688_111721711</t>
  </si>
  <si>
    <t>ALG13_CODEX_24</t>
  </si>
  <si>
    <t>GRCh38.p7_chrX_111722793_111722857</t>
  </si>
  <si>
    <t>ALG13_CODEX_25</t>
  </si>
  <si>
    <t>GRCh38.p7_chrX_111722813_111722857</t>
  </si>
  <si>
    <t>ALG13_CODEX_26</t>
  </si>
  <si>
    <t>GRCh38.p7_chrX_111723798_111723898</t>
  </si>
  <si>
    <t>ALG13_CODEX_27</t>
  </si>
  <si>
    <t>GRCh38.p7_chrX_111724934_111725061</t>
  </si>
  <si>
    <t>ALG13_CODEX_28</t>
  </si>
  <si>
    <t>GRCh38.p7_chrX_111724977_111725061</t>
  </si>
  <si>
    <t>ALG13_CODEX_29</t>
  </si>
  <si>
    <t>GRCh38.p7_chrX_111726809_111727055</t>
  </si>
  <si>
    <t>ALG13_CODEX_3</t>
  </si>
  <si>
    <t>GRCh38.p7_chrX_111682132_111682294</t>
  </si>
  <si>
    <t>ALG13_CODEX_30</t>
  </si>
  <si>
    <t>GRCh38.p7_chrX_111727332_111727445</t>
  </si>
  <si>
    <t>ALG13_CODEX_31</t>
  </si>
  <si>
    <t>GRCh38.p7_chrX_111727356_111727445</t>
  </si>
  <si>
    <t>ALG13_CODEX_32</t>
  </si>
  <si>
    <t>GRCh38.p7_chrX_111727614_111727770</t>
  </si>
  <si>
    <t>ALG13_CODEX_33</t>
  </si>
  <si>
    <t>GRCh38.p7_chrX_111728185_111728305</t>
  </si>
  <si>
    <t>ALG13_CODEX_34</t>
  </si>
  <si>
    <t>GRCh38.p7_chrX_111730395_111730427</t>
  </si>
  <si>
    <t>ALG13_CODEX_35</t>
  </si>
  <si>
    <t>GRCh38.p7_chrX_111730525_111730580</t>
  </si>
  <si>
    <t>ALG13_CODEX_36</t>
  </si>
  <si>
    <t>GRCh38.p7_chrX_111734368_111734439</t>
  </si>
  <si>
    <t>ALG13_CODEX_37</t>
  </si>
  <si>
    <t>GRCh38.p7_chrX_111735051_111735122</t>
  </si>
  <si>
    <t>ALG13_CODEX_38</t>
  </si>
  <si>
    <t>GRCh38.p7_chrX_111735090_111735122</t>
  </si>
  <si>
    <t>ALG13_CODEX_39</t>
  </si>
  <si>
    <t>GRCh38.p7_chrX_111736714_111736879</t>
  </si>
  <si>
    <t>ALG13_CODEX_4</t>
  </si>
  <si>
    <t>GRCh38.p7_chrX_111682132_111682300</t>
  </si>
  <si>
    <t>ALG13_CODEX_40</t>
  </si>
  <si>
    <t>GRCh38.p7_chrX_111736982_111737034</t>
  </si>
  <si>
    <t>ALG13_CODEX_41</t>
  </si>
  <si>
    <t>GRCh38.p7_chrX_111743800_111743810</t>
  </si>
  <si>
    <t>ALG13_CODEX_42</t>
  </si>
  <si>
    <t>GRCh38.p7_chrX_111744668_111744904</t>
  </si>
  <si>
    <t>ALG13_CODEX_43</t>
  </si>
  <si>
    <t>GRCh38.p7_chrX_111752790_111752830</t>
  </si>
  <si>
    <t>ALG13_CODEX_44</t>
  </si>
  <si>
    <t>GRCh38.p7_chrX_111757588_111757762</t>
  </si>
  <si>
    <t>ALG13_CODEX_45</t>
  </si>
  <si>
    <t>GRCh38.p7_chrX_111759734_111759999</t>
  </si>
  <si>
    <t>ALG13_CODEX_5</t>
  </si>
  <si>
    <t>GRCh38.p7_chrX_111682226_111682235</t>
  </si>
  <si>
    <t>ALG13_CODEX_6</t>
  </si>
  <si>
    <t>GRCh38.p7_chrX_111684965_111685103</t>
  </si>
  <si>
    <t>ALG13_CODEX_7</t>
  </si>
  <si>
    <t>GRCh38.p7_chrX_111685033_111685103</t>
  </si>
  <si>
    <t>ALG13_CODEX_8</t>
  </si>
  <si>
    <t>GRCh38.p7_chrX_111686137_111686155</t>
  </si>
  <si>
    <t>ALG13_CODEX_9</t>
  </si>
  <si>
    <t>GRCh38.p7_chrX_111687887_111687979</t>
  </si>
  <si>
    <t>ALG2_CODEX_1</t>
  </si>
  <si>
    <t>GRCh38.p7_chr9_99221547_99221894</t>
  </si>
  <si>
    <t>ALG2_CODEX_2</t>
  </si>
  <si>
    <t>GRCh38.p7_chr9_99217934_99218836</t>
  </si>
  <si>
    <t>ALG3_CODEX_1</t>
  </si>
  <si>
    <t>GRCh38.p7_chr3_184249226_184249277</t>
  </si>
  <si>
    <t>ALG3_CODEX_10</t>
  </si>
  <si>
    <t>GRCh38.p7_chr3_184243554_184243630</t>
  </si>
  <si>
    <t>ALG3_CODEX_11</t>
  </si>
  <si>
    <t>GRCh38.p7_chr3_184242813_184242957</t>
  </si>
  <si>
    <t>ALG3_CODEX_12</t>
  </si>
  <si>
    <t>GRCh38.p7_chr3_184242514_184242676</t>
  </si>
  <si>
    <t>ALG3_CODEX_2</t>
  </si>
  <si>
    <t>GRCh38.p7_chr3_184248990_184249065</t>
  </si>
  <si>
    <t>ALG3_CODEX_3</t>
  </si>
  <si>
    <t>GRCh38.p7_chr3_184248745_184248940</t>
  </si>
  <si>
    <t>ALG3_CODEX_4</t>
  </si>
  <si>
    <t>GRCh38.p7_chr3_184247686_184247782</t>
  </si>
  <si>
    <t>ALG3_CODEX_5</t>
  </si>
  <si>
    <t>GRCh38.p7_chr3_184245713_184245812</t>
  </si>
  <si>
    <t>ALG3_CODEX_6</t>
  </si>
  <si>
    <t>GRCh38.p7_chr3_184245468_184245615</t>
  </si>
  <si>
    <t>ALG3_CODEX_7</t>
  </si>
  <si>
    <t>GRCh38.p7_chr3_184245198_184245358</t>
  </si>
  <si>
    <t>ALG3_CODEX_8</t>
  </si>
  <si>
    <t>GRCh38.p7_chr3_184244601_184244721</t>
  </si>
  <si>
    <t>ALG3_CODEX_9</t>
  </si>
  <si>
    <t>GRCh38.p7_chr3_184243791_184243996</t>
  </si>
  <si>
    <t>ALG6_CODEX_1</t>
  </si>
  <si>
    <t>GRCh38.p7_chr1_63370978_63371059</t>
  </si>
  <si>
    <t>ALG6_CODEX_10</t>
  </si>
  <si>
    <t>GRCh38.p7_chr1_63415873_63415957</t>
  </si>
  <si>
    <t>ALG6_CODEX_11</t>
  </si>
  <si>
    <t>GRCh38.p7_chr1_63419370_63419440</t>
  </si>
  <si>
    <t>ALG6_CODEX_12</t>
  </si>
  <si>
    <t>GRCh38.p7_chr1_63428733_63428801</t>
  </si>
  <si>
    <t>ALG6_CODEX_13</t>
  </si>
  <si>
    <t>GRCh38.p7_chr1_63428928_63429126</t>
  </si>
  <si>
    <t>ALG6_CODEX_14</t>
  </si>
  <si>
    <t>GRCh38.p7_chr1_63436823_63437020</t>
  </si>
  <si>
    <t>ALG6_CODEX_2</t>
  </si>
  <si>
    <t>GRCh38.p7_chr1_63396513_63396597</t>
  </si>
  <si>
    <t>ALG6_CODEX_3</t>
  </si>
  <si>
    <t>GRCh38.p7_chr1_63402254_63402343</t>
  </si>
  <si>
    <t>ALG6_CODEX_4</t>
  </si>
  <si>
    <t>GRCh38.p7_chr1_63404453_63404541</t>
  </si>
  <si>
    <t>ALG6_CODEX_5</t>
  </si>
  <si>
    <t>GRCh38.p7_chr1_63406317_63406399</t>
  </si>
  <si>
    <t>ALG6_CODEX_6</t>
  </si>
  <si>
    <t>GRCh38.p7_chr1_63407062_63407126</t>
  </si>
  <si>
    <t>ALG6_CODEX_7</t>
  </si>
  <si>
    <t>GRCh38.p7_chr1_63411146_63411331</t>
  </si>
  <si>
    <t>ALG6_CODEX_8</t>
  </si>
  <si>
    <t>GRCh38.p7_chr1_63411926_63412061</t>
  </si>
  <si>
    <t>ALG6_CODEX_9</t>
  </si>
  <si>
    <t>GRCh38.p7_chr1_63414061_63414146</t>
  </si>
  <si>
    <t>ALG9_CODEX_1</t>
  </si>
  <si>
    <t>GRCh38.p7_chr11_111871352_111871482</t>
  </si>
  <si>
    <t>ALG9_CODEX_10</t>
  </si>
  <si>
    <t>GRCh38.p7_chr11_111853380_111853485</t>
  </si>
  <si>
    <t>ALG9_CODEX_11</t>
  </si>
  <si>
    <t>GRCh38.p7_chr11_111844601_111844723</t>
  </si>
  <si>
    <t>ALG9_CODEX_12</t>
  </si>
  <si>
    <t>GRCh38.p7_chr11_111840655_111840809</t>
  </si>
  <si>
    <t>ALG9_CODEX_13</t>
  </si>
  <si>
    <t>GRCh38.p7_chr11_111838249_111838399</t>
  </si>
  <si>
    <t>ALG9_CODEX_14</t>
  </si>
  <si>
    <t>GRCh38.p7_chr11_111838249_111838378</t>
  </si>
  <si>
    <t>ALG9_CODEX_15</t>
  </si>
  <si>
    <t>GRCh38.p7_chr11_111837468_111837615</t>
  </si>
  <si>
    <t>ALG9_CODEX_16</t>
  </si>
  <si>
    <t>GRCh38.p7_chr11_111836165_111836294</t>
  </si>
  <si>
    <t>ALG9_CODEX_17</t>
  </si>
  <si>
    <t>GRCh38.p7_chr11_111809643_111809773</t>
  </si>
  <si>
    <t>ALG9_CODEX_18</t>
  </si>
  <si>
    <t>GRCh38.p7_chr11_111796737_111796799</t>
  </si>
  <si>
    <t>ALG9_CODEX_19</t>
  </si>
  <si>
    <t>GRCh38.p7_chr11_111788446_111788569</t>
  </si>
  <si>
    <t>ALG9_CODEX_2</t>
  </si>
  <si>
    <t>GRCh38.p7_chr11_111870232_111870370</t>
  </si>
  <si>
    <t>ALG9_CODEX_21</t>
  </si>
  <si>
    <t>GRCh38.p7_chr11_111786402_111786520</t>
  </si>
  <si>
    <t>ALG9_CODEX_22</t>
  </si>
  <si>
    <t>GRCh38.p7_chr11_111786397_111786520</t>
  </si>
  <si>
    <t>ALG9_CODEX_23</t>
  </si>
  <si>
    <t>GRCh38.p7_chr11_111786057_111786094</t>
  </si>
  <si>
    <t>ALG9_CODEX_3</t>
  </si>
  <si>
    <t>GRCh38.p7_chr11_111868602_111868736</t>
  </si>
  <si>
    <t>ALG9_CODEX_4</t>
  </si>
  <si>
    <t>GRCh38.p7_chr11_111865181_111865251</t>
  </si>
  <si>
    <t>ALG9_CODEX_5</t>
  </si>
  <si>
    <t>GRCh38.p7_chr11_111860547_111860635</t>
  </si>
  <si>
    <t>ALG9_CODEX_6</t>
  </si>
  <si>
    <t>GRCh38.p7_chr11_111860547_111860598</t>
  </si>
  <si>
    <t>ALG9_CODEX_7</t>
  </si>
  <si>
    <t>GRCh38.p7_chr11_111857602_111857737</t>
  </si>
  <si>
    <t>ALG9_CODEX_8</t>
  </si>
  <si>
    <t>GRCh38.p7_chr11_111857602_111857714</t>
  </si>
  <si>
    <t>ALG9_CODEX_9</t>
  </si>
  <si>
    <t>GRCh38.p7_chr11_111853649_111853736</t>
  </si>
  <si>
    <t>ALX1_CODEX_1</t>
  </si>
  <si>
    <t>GRCh38.p7_chr12_85280262_85280487</t>
  </si>
  <si>
    <t>ALX1_CODEX_2</t>
  </si>
  <si>
    <t>GRCh38.p7_chr12_85283572_85283876</t>
  </si>
  <si>
    <t>ALX1_CODEX_3</t>
  </si>
  <si>
    <t>GRCh38.p7_chr12_85283631_85283876</t>
  </si>
  <si>
    <t>ALX1_CODEX_4</t>
  </si>
  <si>
    <t>GRCh38.p7_chr12_85286853_85286981</t>
  </si>
  <si>
    <t>ALX1_CODEX_5</t>
  </si>
  <si>
    <t>GRCh38.p7_chr12_85301155_85301475</t>
  </si>
  <si>
    <t>ALX4_CODEX_1</t>
  </si>
  <si>
    <t>GRCh38.p7_chr11_44309597_44310062</t>
  </si>
  <si>
    <t>ALX4_CODEX_2</t>
  </si>
  <si>
    <t>GRCh38.p7_chr11_44275348_44275658</t>
  </si>
  <si>
    <t>ALX4_CODEX_3</t>
  </si>
  <si>
    <t>GRCh38.p7_chr11_44267494_44267622</t>
  </si>
  <si>
    <t>ALX4_CODEX_4</t>
  </si>
  <si>
    <t>GRCh38.p7_chr11_44264854_44265183</t>
  </si>
  <si>
    <t>AMPD2_CODEX_1</t>
  </si>
  <si>
    <t>GRCh38.p7_chr1_109620269_109620278</t>
  </si>
  <si>
    <t>AMPD2_CODEX_10</t>
  </si>
  <si>
    <t>GRCh38.p7_chr1_109626726_109626912</t>
  </si>
  <si>
    <t>AMPD2_CODEX_11</t>
  </si>
  <si>
    <t>GRCh38.p7_chr1_109627175_109627316</t>
  </si>
  <si>
    <t>AMPD2_CODEX_12</t>
  </si>
  <si>
    <t>GRCh38.p7_chr1_109627429_109627518</t>
  </si>
  <si>
    <t>AMPD2_CODEX_13</t>
  </si>
  <si>
    <t>GRCh38.p7_chr1_109627774_109627903</t>
  </si>
  <si>
    <t>AMPD2_CODEX_14</t>
  </si>
  <si>
    <t>GRCh38.p7_chr1_109628083_109628277</t>
  </si>
  <si>
    <t>AMPD2_CODEX_15</t>
  </si>
  <si>
    <t>GRCh38.p7_chr1_109628364_109628495</t>
  </si>
  <si>
    <t>AMPD2_CODEX_16</t>
  </si>
  <si>
    <t>GRCh38.p7_chr1_109628643_109628806</t>
  </si>
  <si>
    <t>AMPD2_CODEX_17</t>
  </si>
  <si>
    <t>GRCh38.p7_chr1_109629109_109629235</t>
  </si>
  <si>
    <t>AMPD2_CODEX_18</t>
  </si>
  <si>
    <t>GRCh38.p7_chr1_109629327_109629490</t>
  </si>
  <si>
    <t>AMPD2_CODEX_19</t>
  </si>
  <si>
    <t>GRCh38.p7_chr1_109629796_109629916</t>
  </si>
  <si>
    <t>AMPD2_CODEX_2</t>
  </si>
  <si>
    <t>GRCh38.p7_chr1_109621014_109621266</t>
  </si>
  <si>
    <t>AMPD2_CODEX_20</t>
  </si>
  <si>
    <t>GRCh38.p7_chr1_109630233_109630406</t>
  </si>
  <si>
    <t>AMPD2_CODEX_21</t>
  </si>
  <si>
    <t>GRCh38.p7_chr1_109630683_109630793</t>
  </si>
  <si>
    <t>AMPD2_CODEX_22</t>
  </si>
  <si>
    <t>GRCh38.p7_chr1_109630943_109631152</t>
  </si>
  <si>
    <t>AMPD2_CODEX_3</t>
  </si>
  <si>
    <t>GRCh38.p7_chr1_109621108_109621266</t>
  </si>
  <si>
    <t>AMPD2_CODEX_4</t>
  </si>
  <si>
    <t>GRCh38.p7_chr1_109625303_109625433</t>
  </si>
  <si>
    <t>AMPD2_CODEX_5</t>
  </si>
  <si>
    <t>GRCh38.p7_chr1_109625404_109625433</t>
  </si>
  <si>
    <t>AMPD2_CODEX_6</t>
  </si>
  <si>
    <t>GRCh38.p7_chr1_109625635_109625792</t>
  </si>
  <si>
    <t>AMPD2_CODEX_7</t>
  </si>
  <si>
    <t>GRCh38.p7_chr1_109625662_109625792</t>
  </si>
  <si>
    <t>AMPD2_CODEX_8</t>
  </si>
  <si>
    <t>GRCh38.p7_chr1_109626160_109626228</t>
  </si>
  <si>
    <t>AMPD2_CODEX_9</t>
  </si>
  <si>
    <t>GRCh38.p7_chr1_109626319_109626427</t>
  </si>
  <si>
    <t>AMT_CODEX_1</t>
  </si>
  <si>
    <t>GRCh38.p7_chr3_49422361_49422450</t>
  </si>
  <si>
    <t>AMT_CODEX_10</t>
  </si>
  <si>
    <t>GRCh38.p7_chr3_49417540_49417718</t>
  </si>
  <si>
    <t>AMT_CODEX_11</t>
  </si>
  <si>
    <t>GRCh38.p7_chr3_49417344_49417367</t>
  </si>
  <si>
    <t>AMT_CODEX_2</t>
  </si>
  <si>
    <t>GRCh38.p7_chr3_49422104_49422271</t>
  </si>
  <si>
    <t>AMT_CODEX_3</t>
  </si>
  <si>
    <t>GRCh38.p7_chr3_49421492_49421572</t>
  </si>
  <si>
    <t>AMT_CODEX_4</t>
  </si>
  <si>
    <t>GRCh38.p7_chr3_49420211_49420342</t>
  </si>
  <si>
    <t>AMT_CODEX_5</t>
  </si>
  <si>
    <t>GRCh38.p7_chr3_49419710_49419788</t>
  </si>
  <si>
    <t>AMT_CODEX_6</t>
  </si>
  <si>
    <t>GRCh38.p7_chr3_49419260_49419405</t>
  </si>
  <si>
    <t>AMT_CODEX_7</t>
  </si>
  <si>
    <t>GRCh38.p7_chr3_49418971_49419151</t>
  </si>
  <si>
    <t>AMT_CODEX_8</t>
  </si>
  <si>
    <t>GRCh38.p7_chr3_49417818_49417973</t>
  </si>
  <si>
    <t>AMT_CODEX_9</t>
  </si>
  <si>
    <t>GRCh38.p7_chr3_49417615_49417718</t>
  </si>
  <si>
    <t>ANK3_CODEX_1</t>
  </si>
  <si>
    <t>GRCh38.p7_chr10_60733263_60733319</t>
  </si>
  <si>
    <t>ANK3_CODEX_10</t>
  </si>
  <si>
    <t>GRCh38.p7_chr10_60263835_60264020</t>
  </si>
  <si>
    <t>ANK3_CODEX_11</t>
  </si>
  <si>
    <t>GRCh38.p7_chr10_60261859_60261957</t>
  </si>
  <si>
    <t>ANK3_CODEX_12</t>
  </si>
  <si>
    <t>GRCh38.p7_chr10_60234688_60234786</t>
  </si>
  <si>
    <t>ANK3_CODEX_13</t>
  </si>
  <si>
    <t>GRCh38.p7_chr10_60213412_60213510</t>
  </si>
  <si>
    <t>ANK3_CODEX_14</t>
  </si>
  <si>
    <t>GRCh38.p7_chr10_60208036_60208233</t>
  </si>
  <si>
    <t>ANK3_CODEX_15</t>
  </si>
  <si>
    <t>GRCh38.p7_chr10_60205792_60205890</t>
  </si>
  <si>
    <t>ANK3_CODEX_16</t>
  </si>
  <si>
    <t>GRCh38.p7_chr10_60203002_60203100</t>
  </si>
  <si>
    <t>ANK3_CODEX_17</t>
  </si>
  <si>
    <t>GRCh38.p7_chr10_60200129_60200227</t>
  </si>
  <si>
    <t>ANK3_CODEX_18</t>
  </si>
  <si>
    <t>GRCh38.p7_chr10_60198340_60198537</t>
  </si>
  <si>
    <t>ANK3_CODEX_19</t>
  </si>
  <si>
    <t>GRCh38.p7_chr10_60196527_60196625</t>
  </si>
  <si>
    <t>ANK3_CODEX_2</t>
  </si>
  <si>
    <t>GRCh38.p7_chr10_60615186_60615224</t>
  </si>
  <si>
    <t>ANK3_CODEX_20</t>
  </si>
  <si>
    <t>GRCh38.p7_chr10_60196145_60196243</t>
  </si>
  <si>
    <t>ANK3_CODEX_21</t>
  </si>
  <si>
    <t>GRCh38.p7_chr10_60186715_60186912</t>
  </si>
  <si>
    <t>ANK3_CODEX_22</t>
  </si>
  <si>
    <t>GRCh38.p7_chr10_60181329_60181427</t>
  </si>
  <si>
    <t>ANK3_CODEX_23</t>
  </si>
  <si>
    <t>GRCh38.p7_chr10_60173088_60173186</t>
  </si>
  <si>
    <t>ANK3_CODEX_24</t>
  </si>
  <si>
    <t>GRCh38.p7_chr10_60172900_60172998</t>
  </si>
  <si>
    <t>ANK3_CODEX_25</t>
  </si>
  <si>
    <t>GRCh38.p7_chr10_60172308_60172403</t>
  </si>
  <si>
    <t>ANK3_CODEX_26</t>
  </si>
  <si>
    <t>GRCh38.p7_chr10_60166824_60166896</t>
  </si>
  <si>
    <t>ANK3_CODEX_27</t>
  </si>
  <si>
    <t>GRCh38.p7_chr10_60166591_60166653</t>
  </si>
  <si>
    <t>ANK3_CODEX_28</t>
  </si>
  <si>
    <t>GRCh38.p7_chr10_60145968_60146021</t>
  </si>
  <si>
    <t>ANK3_CODEX_29</t>
  </si>
  <si>
    <t>GRCh38.p7_chr10_60140352_60140367</t>
  </si>
  <si>
    <t>ANK3_CODEX_3</t>
  </si>
  <si>
    <t>GRCh38.p7_chr10_60572465_60572527</t>
  </si>
  <si>
    <t>ANK3_CODEX_30</t>
  </si>
  <si>
    <t>GRCh38.p7_chr10_60138964_60139087</t>
  </si>
  <si>
    <t>ANK3_CODEX_31</t>
  </si>
  <si>
    <t>GRCh38.p7_chr10_60137342_60137353</t>
  </si>
  <si>
    <t>ANK3_CODEX_32</t>
  </si>
  <si>
    <t>GRCh38.p7_chr10_60134271_60134373</t>
  </si>
  <si>
    <t>ANK3_CODEX_33</t>
  </si>
  <si>
    <t>GRCh38.p7_chr10_60134271_60134358</t>
  </si>
  <si>
    <t>ANK3_CODEX_34</t>
  </si>
  <si>
    <t>GRCh38.p7_chr10_60114225_60114331</t>
  </si>
  <si>
    <t>ANK3_CODEX_35</t>
  </si>
  <si>
    <t>GRCh38.p7_chr10_60108830_60109054</t>
  </si>
  <si>
    <t>ANK3_CODEX_36</t>
  </si>
  <si>
    <t>GRCh38.p7_chr10_60105905_60106059</t>
  </si>
  <si>
    <t>ANK3_CODEX_37</t>
  </si>
  <si>
    <t>GRCh38.p7_chr10_60088147_60088358</t>
  </si>
  <si>
    <t>ANK3_CODEX_38</t>
  </si>
  <si>
    <t>GRCh38.p7_chr10_60086677_60086884</t>
  </si>
  <si>
    <t>ANK3_CODEX_39</t>
  </si>
  <si>
    <t>GRCh38.p7_chr10_60085157_60085253</t>
  </si>
  <si>
    <t>ANK3_CODEX_4</t>
  </si>
  <si>
    <t>GRCh38.p7_chr10_60389425_60389538</t>
  </si>
  <si>
    <t>ANK3_CODEX_40</t>
  </si>
  <si>
    <t>GRCh38.p7_chr10_60084602_60084830</t>
  </si>
  <si>
    <t>ANK3_CODEX_41</t>
  </si>
  <si>
    <t>GRCh38.p7_chr10_60083492_60083617</t>
  </si>
  <si>
    <t>ANK3_CODEX_42</t>
  </si>
  <si>
    <t>GRCh38.p7_chr10_60082615_60082737</t>
  </si>
  <si>
    <t>ANK3_CODEX_43</t>
  </si>
  <si>
    <t>GRCh38.p7_chr10_60082150_60082176</t>
  </si>
  <si>
    <t>ANK3_CODEX_44</t>
  </si>
  <si>
    <t>GRCh38.p7_chr10_60080573_60080618</t>
  </si>
  <si>
    <t>ANK3_CODEX_45</t>
  </si>
  <si>
    <t>GRCh38.p7_chr10_60080537_60080618</t>
  </si>
  <si>
    <t>ANK3_CODEX_46</t>
  </si>
  <si>
    <t>GRCh38.p7_chr10_60073872_60076454</t>
  </si>
  <si>
    <t>ANK3_CODEX_47</t>
  </si>
  <si>
    <t>GRCh38.p7_chr10_60069978_60076454</t>
  </si>
  <si>
    <t>ANK3_CODEX_48</t>
  </si>
  <si>
    <t>GRCh38.p7_chr10_60068637_60076454</t>
  </si>
  <si>
    <t>ANK3_CODEX_49</t>
  </si>
  <si>
    <t>GRCh38.p7_chr10_60068637_60076448</t>
  </si>
  <si>
    <t>ANK3_CODEX_5</t>
  </si>
  <si>
    <t>GRCh38.p7_chr10_60300319_60300354</t>
  </si>
  <si>
    <t>ANK3_CODEX_50</t>
  </si>
  <si>
    <t>GRCh38.p7_chr10_60067935_60068009</t>
  </si>
  <si>
    <t>ANK3_CODEX_51</t>
  </si>
  <si>
    <t>GRCh38.p7_chr10_60064157_60064288</t>
  </si>
  <si>
    <t>ANK3_CODEX_52</t>
  </si>
  <si>
    <t>GRCh38.p7_chr10_60063111_60063254</t>
  </si>
  <si>
    <t>ANK3_CODEX_53</t>
  </si>
  <si>
    <t>GRCh38.p7_chr10_60059698_60060006</t>
  </si>
  <si>
    <t>ANK3_CODEX_54</t>
  </si>
  <si>
    <t>GRCh38.p7_chr10_60059340_60059430</t>
  </si>
  <si>
    <t>ANK3_CODEX_55</t>
  </si>
  <si>
    <t>GRCh38.p7_chr10_60055658_60056036</t>
  </si>
  <si>
    <t>ANK3_CODEX_56</t>
  </si>
  <si>
    <t>GRCh38.p7_chr10_60042691_60042759</t>
  </si>
  <si>
    <t>ANK3_CODEX_57</t>
  </si>
  <si>
    <t>GRCh38.p7_chr10_60042691_60042756</t>
  </si>
  <si>
    <t>ANK3_CODEX_6</t>
  </si>
  <si>
    <t>GRCh38.p7_chr10_60279538_60279639</t>
  </si>
  <si>
    <t>ANK3_CODEX_7</t>
  </si>
  <si>
    <t>GRCh38.p7_chr10_60279050_60279148</t>
  </si>
  <si>
    <t>ANK3_CODEX_8</t>
  </si>
  <si>
    <t>GRCh38.p7_chr10_60278774_60278872</t>
  </si>
  <si>
    <t>ANK3_CODEX_9</t>
  </si>
  <si>
    <t>GRCh38.p7_chr10_60270131_60270229</t>
  </si>
  <si>
    <t>ANKH_CODEX_1</t>
  </si>
  <si>
    <t>GRCh38.p7_chr5_14871352_14871447</t>
  </si>
  <si>
    <t>ANKH_CODEX_10</t>
  </si>
  <si>
    <t>GRCh38.p7_chr5_14741337_14741378</t>
  </si>
  <si>
    <t>ANKH_CODEX_11</t>
  </si>
  <si>
    <t>GRCh38.p7_chr5_14716706_14716835</t>
  </si>
  <si>
    <t>ANKH_CODEX_12</t>
  </si>
  <si>
    <t>GRCh38.p7_chr5_14713544_14713667</t>
  </si>
  <si>
    <t>ANKH_CODEX_13</t>
  </si>
  <si>
    <t>GRCh38.p7_chr5_14712874_14712973</t>
  </si>
  <si>
    <t>ANKH_CODEX_14</t>
  </si>
  <si>
    <t>GRCh38.p7_chr5_14711197_14711310</t>
  </si>
  <si>
    <t>ANKH_CODEX_2</t>
  </si>
  <si>
    <t>GRCh38.p7_chr5_14796218_14796229</t>
  </si>
  <si>
    <t>ANKH_CODEX_3</t>
  </si>
  <si>
    <t>GRCh38.p7_chr5_14768975_14769191</t>
  </si>
  <si>
    <t>ANKH_CODEX_4</t>
  </si>
  <si>
    <t>GRCh38.p7_chr5_14758480_14758598</t>
  </si>
  <si>
    <t>ANKH_CODEX_5</t>
  </si>
  <si>
    <t>GRCh38.p7_chr5_14755861_14755944</t>
  </si>
  <si>
    <t>ANKH_CODEX_6</t>
  </si>
  <si>
    <t>GRCh38.p7_chr5_14751069_14751239</t>
  </si>
  <si>
    <t>ANKH_CODEX_7</t>
  </si>
  <si>
    <t>GRCh38.p7_chr5_14749172_14749306</t>
  </si>
  <si>
    <t>ANKH_CODEX_8</t>
  </si>
  <si>
    <t>GRCh38.p7_chr5_14745870_14745962</t>
  </si>
  <si>
    <t>ANKH_CODEX_9</t>
  </si>
  <si>
    <t>GRCh38.p7_chr5_14741827_14741922</t>
  </si>
  <si>
    <t>ANKRD11_CODEX_1</t>
  </si>
  <si>
    <t>GRCh38.p7_chr16_89316933_89317019</t>
  </si>
  <si>
    <t>ANKRD11_CODEX_10</t>
  </si>
  <si>
    <t>GRCh38.p7_chr16_89279072_89285649</t>
  </si>
  <si>
    <t>ANKRD11_CODEX_11</t>
  </si>
  <si>
    <t>GRCh38.p7_chr16_89275093_89275191</t>
  </si>
  <si>
    <t>ANKRD11_CODEX_12</t>
  </si>
  <si>
    <t>GRCh38.p7_chr16_89274814_89274957</t>
  </si>
  <si>
    <t>ANKRD11_CODEX_13</t>
  </si>
  <si>
    <t>GRCh38.p7_chr16_89270817_89270909</t>
  </si>
  <si>
    <t>ANKRD11_CODEX_14</t>
  </si>
  <si>
    <t>GRCh38.p7_chr16_89270556_89270591</t>
  </si>
  <si>
    <t>ANKRD11_CODEX_15</t>
  </si>
  <si>
    <t>GRCh38.p7_chr16_89268478_89268663</t>
  </si>
  <si>
    <t>ANKRD11_CODEX_2</t>
  </si>
  <si>
    <t>GRCh38.p7_chr16_89305206_89305344</t>
  </si>
  <si>
    <t>ANKRD11_CODEX_3</t>
  </si>
  <si>
    <t>GRCh38.p7_chr16_89305206_89305232</t>
  </si>
  <si>
    <t>ANKRD11_CODEX_4</t>
  </si>
  <si>
    <t>GRCh38.p7_chr16_89291681_89291777</t>
  </si>
  <si>
    <t>ANKRD11_CODEX_5</t>
  </si>
  <si>
    <t>GRCh38.p7_chr16_89291013_89291183</t>
  </si>
  <si>
    <t>ANKRD11_CODEX_6</t>
  </si>
  <si>
    <t>GRCh38.p7_chr16_89291013_89291112</t>
  </si>
  <si>
    <t>ANKRD11_CODEX_7</t>
  </si>
  <si>
    <t>GRCh38.p7_chr16_89290625_89290828</t>
  </si>
  <si>
    <t>ANKRD11_CODEX_8</t>
  </si>
  <si>
    <t>GRCh38.p7_chr16_89288528_89288670</t>
  </si>
  <si>
    <t>ANKRD11_CODEX_9</t>
  </si>
  <si>
    <t>GRCh38.p7_chr16_89286039_89286186</t>
  </si>
  <si>
    <t>ANO10_CODEX_1</t>
  </si>
  <si>
    <t>GRCh38.p7_chr3_43605714_43605852</t>
  </si>
  <si>
    <t>ANO10_CODEX_10</t>
  </si>
  <si>
    <t>GRCh38.p7_chr3_43551472_43551588</t>
  </si>
  <si>
    <t>ANO10_CODEX_11</t>
  </si>
  <si>
    <t>GRCh38.p7_chr3_43549720_43549848</t>
  </si>
  <si>
    <t>ANO10_CODEX_12</t>
  </si>
  <si>
    <t>GRCh38.p7_chr3_43536657_43536668</t>
  </si>
  <si>
    <t>ANO10_CODEX_13</t>
  </si>
  <si>
    <t>GRCh38.p7_chr3_43514986_43515009</t>
  </si>
  <si>
    <t>ANO10_CODEX_14</t>
  </si>
  <si>
    <t>GRCh38.p7_chr3_43512905_43513008</t>
  </si>
  <si>
    <t>ANO10_CODEX_15</t>
  </si>
  <si>
    <t>GRCh38.p7_chr3_43432709_43432727</t>
  </si>
  <si>
    <t>ANO10_CODEX_16</t>
  </si>
  <si>
    <t>GRCh38.p7_chr3_43432611_43432727</t>
  </si>
  <si>
    <t>ANO10_CODEX_17</t>
  </si>
  <si>
    <t>GRCh38.p7_chr3_43372761_43372847</t>
  </si>
  <si>
    <t>ANO10_CODEX_18</t>
  </si>
  <si>
    <t>GRCh38.p7_chr3_43366906_43366974</t>
  </si>
  <si>
    <t>ANO10_CODEX_2</t>
  </si>
  <si>
    <t>GRCh38.p7_chr3_43600384_43600581</t>
  </si>
  <si>
    <t>ANO10_CODEX_3</t>
  </si>
  <si>
    <t>GRCh38.p7_chr3_43598532_43598666</t>
  </si>
  <si>
    <t>ANO10_CODEX_4</t>
  </si>
  <si>
    <t>GRCh38.p7_chr3_43580353_43580472</t>
  </si>
  <si>
    <t>ANO10_CODEX_5</t>
  </si>
  <si>
    <t>GRCh38.p7_chr3_43576692_43577261</t>
  </si>
  <si>
    <t>ANO10_CODEX_6</t>
  </si>
  <si>
    <t>GRCh38.p7_chr3_43574809_43574864</t>
  </si>
  <si>
    <t>ANO10_CODEX_7</t>
  </si>
  <si>
    <t>GRCh38.p7_chr3_43565653_43565727</t>
  </si>
  <si>
    <t>ANO10_CODEX_8</t>
  </si>
  <si>
    <t>GRCh38.p7_chr3_43561220_43561402</t>
  </si>
  <si>
    <t>ANO10_CODEX_9</t>
  </si>
  <si>
    <t>GRCh38.p7_chr3_43555278_43555469</t>
  </si>
  <si>
    <t>ANTXR1_CODEX_1</t>
  </si>
  <si>
    <t>GRCh38.p7_chr2_69013500_69013651</t>
  </si>
  <si>
    <t>ANTXR1_CODEX_10</t>
  </si>
  <si>
    <t>GRCh38.p7_chr2_69102842_69102940</t>
  </si>
  <si>
    <t>ANTXR1_CODEX_11</t>
  </si>
  <si>
    <t>GRCh38.p7_chr2_69123017_69123086</t>
  </si>
  <si>
    <t>ANTXR1_CODEX_12</t>
  </si>
  <si>
    <t>GRCh38.p7_chr2_69124565_69124643</t>
  </si>
  <si>
    <t>ANTXR1_CODEX_13</t>
  </si>
  <si>
    <t>GRCh38.p7_chr2_69130110_69130169</t>
  </si>
  <si>
    <t>ANTXR1_CODEX_14</t>
  </si>
  <si>
    <t>GRCh38.p7_chr2_69134995_69135087</t>
  </si>
  <si>
    <t>ANTXR1_CODEX_15</t>
  </si>
  <si>
    <t>GRCh38.p7_chr2_69144285_69144326</t>
  </si>
  <si>
    <t>ANTXR1_CODEX_16</t>
  </si>
  <si>
    <t>GRCh38.p7_chr2_69145326_69145376</t>
  </si>
  <si>
    <t>ANTXR1_CODEX_17</t>
  </si>
  <si>
    <t>GRCh38.p7_chr2_69152169_69152264</t>
  </si>
  <si>
    <t>ANTXR1_CODEX_18</t>
  </si>
  <si>
    <t>GRCh38.p7_chr2_69170248_69170289</t>
  </si>
  <si>
    <t>ANTXR1_CODEX_19</t>
  </si>
  <si>
    <t>GRCh38.p7_chr2_69172367_69172384</t>
  </si>
  <si>
    <t>ANTXR1_CODEX_2</t>
  </si>
  <si>
    <t>GRCh38.p7_chr2_69040044_69040115</t>
  </si>
  <si>
    <t>ANTXR1_CODEX_20</t>
  </si>
  <si>
    <t>GRCh38.p7_chr2_69181786_69181881</t>
  </si>
  <si>
    <t>ANTXR1_CODEX_21</t>
  </si>
  <si>
    <t>GRCh38.p7_chr2_69182493_69182660</t>
  </si>
  <si>
    <t>ANTXR1_CODEX_22</t>
  </si>
  <si>
    <t>GRCh38.p7_chr2_69193335_69193415</t>
  </si>
  <si>
    <t>ANTXR1_CODEX_23</t>
  </si>
  <si>
    <t>GRCh38.p7_chr2_69245225_69245485</t>
  </si>
  <si>
    <t>ANTXR1_CODEX_3</t>
  </si>
  <si>
    <t>GRCh38.p7_chr2_69044742_69044813</t>
  </si>
  <si>
    <t>ANTXR1_CODEX_4</t>
  </si>
  <si>
    <t>GRCh38.p7_chr2_69070647_69070728</t>
  </si>
  <si>
    <t>ANTXR1_CODEX_5</t>
  </si>
  <si>
    <t>GRCh38.p7_chr2_69071754_69071787</t>
  </si>
  <si>
    <t>ANTXR1_CODEX_6</t>
  </si>
  <si>
    <t>GRCh38.p7_chr2_69073022_69073101</t>
  </si>
  <si>
    <t>ANTXR1_CODEX_7</t>
  </si>
  <si>
    <t>GRCh38.p7_chr2_69075590_69075658</t>
  </si>
  <si>
    <t>ANTXR1_CODEX_8</t>
  </si>
  <si>
    <t>GRCh38.p7_chr2_69077408_69077488</t>
  </si>
  <si>
    <t>ANTXR1_CODEX_9</t>
  </si>
  <si>
    <t>GRCh38.p7_chr2_69090859_69090919</t>
  </si>
  <si>
    <t>AP1S2_CODEX_1</t>
  </si>
  <si>
    <t>GRCh38.p7_chrX_15854688_15854813</t>
  </si>
  <si>
    <t>AP1S2_CODEX_2</t>
  </si>
  <si>
    <t>GRCh38.p7_chrX_15852346_15852524</t>
  </si>
  <si>
    <t>AP1S2_CODEX_3</t>
  </si>
  <si>
    <t>GRCh38.p7_chrX_15845903_15846011</t>
  </si>
  <si>
    <t>AP1S2_CODEX_4</t>
  </si>
  <si>
    <t>GRCh38.p7_chrX_15845379_15845516</t>
  </si>
  <si>
    <t>AP1S2_CODEX_5</t>
  </si>
  <si>
    <t>GRCh38.p7_chrX_15833507_15833524</t>
  </si>
  <si>
    <t>AP1S2_CODEX_6</t>
  </si>
  <si>
    <t>GRCh38.p7_chrX_15832951_15833007</t>
  </si>
  <si>
    <t>AP1S2_CODEX_7</t>
  </si>
  <si>
    <t>GRCh38.p7_chrX_15831533_15831568</t>
  </si>
  <si>
    <t>AP1S2_CODEX_8</t>
  </si>
  <si>
    <t>GRCh38.p7_chrX_15828192_15828200</t>
  </si>
  <si>
    <t>AP1S2_CODEX_9</t>
  </si>
  <si>
    <t>GRCh38.p7_chrX_15827325_15827372</t>
  </si>
  <si>
    <t>AP3B1_CODEX_1</t>
  </si>
  <si>
    <t>GRCh38.p7_chr5_78294452_78294579</t>
  </si>
  <si>
    <t>AP3B1_CODEX_10</t>
  </si>
  <si>
    <t>GRCh38.p7_chr5_78177339_78177436</t>
  </si>
  <si>
    <t>AP3B1_CODEX_11</t>
  </si>
  <si>
    <t>GRCh38.p7_chr5_78175784_78175838</t>
  </si>
  <si>
    <t>AP3B1_CODEX_12</t>
  </si>
  <si>
    <t>GRCh38.p7_chr5_78175626_78175697</t>
  </si>
  <si>
    <t>AP3B1_CODEX_13</t>
  </si>
  <si>
    <t>GRCh38.p7_chr5_78165610_78165672</t>
  </si>
  <si>
    <t>AP3B1_CODEX_14</t>
  </si>
  <si>
    <t>GRCh38.p7_chr5_78162819_78162951</t>
  </si>
  <si>
    <t>AP3B1_CODEX_15</t>
  </si>
  <si>
    <t>GRCh38.p7_chr5_78156258_78156367</t>
  </si>
  <si>
    <t>AP3B1_CODEX_16</t>
  </si>
  <si>
    <t>GRCh38.p7_chr5_78141143_78141319</t>
  </si>
  <si>
    <t>AP3B1_CODEX_17</t>
  </si>
  <si>
    <t>GRCh38.p7_chr5_78129121_78129307</t>
  </si>
  <si>
    <t>AP3B1_CODEX_18</t>
  </si>
  <si>
    <t>GRCh38.p7_chr5_78128030_78128160</t>
  </si>
  <si>
    <t>AP3B1_CODEX_19</t>
  </si>
  <si>
    <t>GRCh38.p7_chr5_78116126_78116234</t>
  </si>
  <si>
    <t>AP3B1_CODEX_2</t>
  </si>
  <si>
    <t>GRCh38.p7_chr5_78267520_78267595</t>
  </si>
  <si>
    <t>AP3B1_CODEX_20</t>
  </si>
  <si>
    <t>GRCh38.p7_chr5_78113752_78113923</t>
  </si>
  <si>
    <t>AP3B1_CODEX_21</t>
  </si>
  <si>
    <t>GRCh38.p7_chr5_78110207_78110354</t>
  </si>
  <si>
    <t>AP3B1_CODEX_22</t>
  </si>
  <si>
    <t>GRCh38.p7_chr5_78100953_78101025</t>
  </si>
  <si>
    <t>AP3B1_CODEX_23</t>
  </si>
  <si>
    <t>GRCh38.p7_chr5_78089393_78089499</t>
  </si>
  <si>
    <t>AP3B1_CODEX_24</t>
  </si>
  <si>
    <t>GRCh38.p7_chr5_78087629_78087667</t>
  </si>
  <si>
    <t>AP3B1_CODEX_25</t>
  </si>
  <si>
    <t>GRCh38.p7_chr5_78039043_78039274</t>
  </si>
  <si>
    <t>AP3B1_CODEX_26</t>
  </si>
  <si>
    <t>GRCh38.p7_chr5_78034361_78034445</t>
  </si>
  <si>
    <t>AP3B1_CODEX_27</t>
  </si>
  <si>
    <t>GRCh38.p7_chr5_78020692_78020789</t>
  </si>
  <si>
    <t>AP3B1_CODEX_28</t>
  </si>
  <si>
    <t>GRCh38.p7_chr5_78015410_78015548</t>
  </si>
  <si>
    <t>AP3B1_CODEX_29</t>
  </si>
  <si>
    <t>GRCh38.p7_chr5_78003464_78003494</t>
  </si>
  <si>
    <t>AP3B1_CODEX_3</t>
  </si>
  <si>
    <t>GRCh38.p7_chr5_78267520_78267576</t>
  </si>
  <si>
    <t>AP3B1_CODEX_30</t>
  </si>
  <si>
    <t>GRCh38.p7_chr5_78002902_78003055</t>
  </si>
  <si>
    <t>AP3B1_CODEX_4</t>
  </si>
  <si>
    <t>GRCh38.p7_chr5_78240862_78240936</t>
  </si>
  <si>
    <t>AP3B1_CODEX_5</t>
  </si>
  <si>
    <t>GRCh38.p7_chr5_78228144_78228239</t>
  </si>
  <si>
    <t>AP3B1_CODEX_6</t>
  </si>
  <si>
    <t>GRCh38.p7_chr5_78227372_78227532</t>
  </si>
  <si>
    <t>AP3B1_CODEX_7</t>
  </si>
  <si>
    <t>GRCh38.p7_chr5_78225542_78225608</t>
  </si>
  <si>
    <t>AP3B1_CODEX_8</t>
  </si>
  <si>
    <t>GRCh38.p7_chr5_78216055_78216237</t>
  </si>
  <si>
    <t>AP3B1_CODEX_9</t>
  </si>
  <si>
    <t>GRCh38.p7_chr5_78181507_78181662</t>
  </si>
  <si>
    <t>AP4B1_CODEX_1</t>
  </si>
  <si>
    <t>GRCh38.p7_chr1_113904605_113904717</t>
  </si>
  <si>
    <t>AP4B1_CODEX_10</t>
  </si>
  <si>
    <t>GRCh38.p7_chr1_113898027_113898046</t>
  </si>
  <si>
    <t>AP4B1_CODEX_11</t>
  </si>
  <si>
    <t>GRCh38.p7_chr1_113897840_113897943</t>
  </si>
  <si>
    <t>AP4B1_CODEX_12</t>
  </si>
  <si>
    <t>GRCh38.p7_chr1_113896258_113896465</t>
  </si>
  <si>
    <t>AP4B1_CODEX_13</t>
  </si>
  <si>
    <t>GRCh38.p7_chr1_113895757_113896038</t>
  </si>
  <si>
    <t>AP4B1_CODEX_14</t>
  </si>
  <si>
    <t>GRCh38.p7_chr1_113895065_113895492</t>
  </si>
  <si>
    <t>AP4B1_CODEX_2</t>
  </si>
  <si>
    <t>GRCh38.p7_chr1_113902638_113902862</t>
  </si>
  <si>
    <t>AP4B1_CODEX_3</t>
  </si>
  <si>
    <t>GRCh38.p7_chr1_113902638_113902858</t>
  </si>
  <si>
    <t>AP4B1_CODEX_4</t>
  </si>
  <si>
    <t>GRCh38.p7_chr1_113902638_113902678</t>
  </si>
  <si>
    <t>AP4B1_CODEX_5</t>
  </si>
  <si>
    <t>GRCh38.p7_chr1_113901755_113901885</t>
  </si>
  <si>
    <t>AP4B1_CODEX_6</t>
  </si>
  <si>
    <t>GRCh38.p7_chr1_113901236_113901383</t>
  </si>
  <si>
    <t>AP4B1_CODEX_7</t>
  </si>
  <si>
    <t>GRCh38.p7_chr1_113899904_113900400</t>
  </si>
  <si>
    <t>AP4B1_CODEX_8</t>
  </si>
  <si>
    <t>GRCh38.p7_chr1_113899084_113899222</t>
  </si>
  <si>
    <t>AP4B1_CODEX_9</t>
  </si>
  <si>
    <t>GRCh38.p7_chr1_113898718_113898801</t>
  </si>
  <si>
    <t>AP4E1_CODEX_1</t>
  </si>
  <si>
    <t>GRCh38.p7_chr15_50908779_50908928</t>
  </si>
  <si>
    <t>AP4E1_CODEX_10</t>
  </si>
  <si>
    <t>GRCh38.p7_chr15_50934637_50934697</t>
  </si>
  <si>
    <t>AP4E1_CODEX_11</t>
  </si>
  <si>
    <t>GRCh38.p7_chr15_50941442_50941564</t>
  </si>
  <si>
    <t>AP4E1_CODEX_12</t>
  </si>
  <si>
    <t>GRCh38.p7_chr15_50941666_50941775</t>
  </si>
  <si>
    <t>AP4E1_CODEX_13</t>
  </si>
  <si>
    <t>GRCh38.p7_chr15_50948020_50948159</t>
  </si>
  <si>
    <t>AP4E1_CODEX_14</t>
  </si>
  <si>
    <t>GRCh38.p7_chr15_50949826_50949938</t>
  </si>
  <si>
    <t>AP4E1_CODEX_15</t>
  </si>
  <si>
    <t>GRCh38.p7_chr15_50950051_50950169</t>
  </si>
  <si>
    <t>AP4E1_CODEX_16</t>
  </si>
  <si>
    <t>GRCh38.p7_chr15_50958492_50958794</t>
  </si>
  <si>
    <t>AP4E1_CODEX_17</t>
  </si>
  <si>
    <t>GRCh38.p7_chr15_50968263_50968377</t>
  </si>
  <si>
    <t>AP4E1_CODEX_18</t>
  </si>
  <si>
    <t>GRCh38.p7_chr15_50984022_50984145</t>
  </si>
  <si>
    <t>AP4E1_CODEX_19</t>
  </si>
  <si>
    <t>GRCh38.p7_chr15_50993370_50993625</t>
  </si>
  <si>
    <t>AP4E1_CODEX_2</t>
  </si>
  <si>
    <t>GRCh38.p7_chr15_50912078_50912149</t>
  </si>
  <si>
    <t>AP4E1_CODEX_20</t>
  </si>
  <si>
    <t>GRCh38.p7_chr15_50997326_50997883</t>
  </si>
  <si>
    <t>AP4E1_CODEX_21</t>
  </si>
  <si>
    <t>GRCh38.p7_chr15_50999072_50999262</t>
  </si>
  <si>
    <t>AP4E1_CODEX_22</t>
  </si>
  <si>
    <t>GRCh38.p7_chr15_51001026_51001183</t>
  </si>
  <si>
    <t>AP4E1_CODEX_23</t>
  </si>
  <si>
    <t>GRCh38.p7_chr15_51002502_51002662</t>
  </si>
  <si>
    <t>AP4E1_CODEX_3</t>
  </si>
  <si>
    <t>GRCh38.p7_chr15_50915448_50915571</t>
  </si>
  <si>
    <t>AP4E1_CODEX_4</t>
  </si>
  <si>
    <t>GRCh38.p7_chr15_50915451_50915571</t>
  </si>
  <si>
    <t>AP4E1_CODEX_5</t>
  </si>
  <si>
    <t>GRCh38.p7_chr15_50923931_50924004</t>
  </si>
  <si>
    <t>AP4E1_CODEX_6</t>
  </si>
  <si>
    <t>GRCh38.p7_chr15_50925098_50925219</t>
  </si>
  <si>
    <t>AP4E1_CODEX_7</t>
  </si>
  <si>
    <t>GRCh38.p7_chr15_50929009_50929168</t>
  </si>
  <si>
    <t>AP4E1_CODEX_8</t>
  </si>
  <si>
    <t>GRCh38.p7_chr15_50930805_50930971</t>
  </si>
  <si>
    <t>AP4E1_CODEX_9</t>
  </si>
  <si>
    <t>GRCh38.p7_chr15_50934624_50934697</t>
  </si>
  <si>
    <t>AP4M1_CODEX_1</t>
  </si>
  <si>
    <t>GRCh38.p7_chr7_100101715_100101772</t>
  </si>
  <si>
    <t>AP4M1_CODEX_10</t>
  </si>
  <si>
    <t>GRCh38.p7_chr7_100104874_100104940</t>
  </si>
  <si>
    <t>AP4M1_CODEX_11</t>
  </si>
  <si>
    <t>GRCh38.p7_chr7_100105045_100105098</t>
  </si>
  <si>
    <t>AP4M1_CODEX_12</t>
  </si>
  <si>
    <t>GRCh38.p7_chr7_100105047_100105098</t>
  </si>
  <si>
    <t>AP4M1_CODEX_13</t>
  </si>
  <si>
    <t>GRCh38.p7_chr7_100105240_100105346</t>
  </si>
  <si>
    <t>AP4M1_CODEX_14</t>
  </si>
  <si>
    <t>GRCh38.p7_chr7_100105445_100105539</t>
  </si>
  <si>
    <t>AP4M1_CODEX_15</t>
  </si>
  <si>
    <t>GRCh38.p7_chr7_100105959_100106003</t>
  </si>
  <si>
    <t>AP4M1_CODEX_16</t>
  </si>
  <si>
    <t>GRCh38.p7_chr7_100106241_100106291</t>
  </si>
  <si>
    <t>AP4M1_CODEX_17</t>
  </si>
  <si>
    <t>GRCh38.p7_chr7_100106403_100106514</t>
  </si>
  <si>
    <t>AP4M1_CODEX_18</t>
  </si>
  <si>
    <t>GRCh38.p7_chr7_100106658_100106882</t>
  </si>
  <si>
    <t>AP4M1_CODEX_19</t>
  </si>
  <si>
    <t>GRCh38.p7_chr7_100106781_100106882</t>
  </si>
  <si>
    <t>AP4M1_CODEX_2</t>
  </si>
  <si>
    <t>GRCh38.p7_chr7_100101880_100101968</t>
  </si>
  <si>
    <t>AP4M1_CODEX_3</t>
  </si>
  <si>
    <t>GRCh38.p7_chr7_100101880_100101989</t>
  </si>
  <si>
    <t>AP4M1_CODEX_4</t>
  </si>
  <si>
    <t>GRCh38.p7_chr7_100102675_100102781</t>
  </si>
  <si>
    <t>AP4M1_CODEX_5</t>
  </si>
  <si>
    <t>GRCh38.p7_chr7_100102864_100102960</t>
  </si>
  <si>
    <t>AP4M1_CODEX_6</t>
  </si>
  <si>
    <t>GRCh38.p7_chr7_100103409_100103519</t>
  </si>
  <si>
    <t>AP4M1_CODEX_7</t>
  </si>
  <si>
    <t>GRCh38.p7_chr7_100103442_100103519</t>
  </si>
  <si>
    <t>AP4M1_CODEX_8</t>
  </si>
  <si>
    <t>GRCh38.p7_chr7_100103612_100103692</t>
  </si>
  <si>
    <t>AP4M1_CODEX_9</t>
  </si>
  <si>
    <t>GRCh38.p7_chr7_100104092_100104154</t>
  </si>
  <si>
    <t>AP4S1_CODEX_1</t>
  </si>
  <si>
    <t>GRCh38.p7_chr14_31066197_31066334</t>
  </si>
  <si>
    <t>AP4S1_CODEX_2</t>
  </si>
  <si>
    <t>GRCh38.p7_chr14_31069843_31069929</t>
  </si>
  <si>
    <t>AP4S1_CODEX_3</t>
  </si>
  <si>
    <t>GRCh38.p7_chr14_31072905_31072973</t>
  </si>
  <si>
    <t>AP4S1_CODEX_4</t>
  </si>
  <si>
    <t>GRCh38.p7_chr14_31080573_31080584</t>
  </si>
  <si>
    <t>AP4S1_CODEX_5</t>
  </si>
  <si>
    <t>GRCh38.p7_chr14_31080573_31080644</t>
  </si>
  <si>
    <t>AP4S1_CODEX_6</t>
  </si>
  <si>
    <t>GRCh38.p7_chr14_31083526_31083609</t>
  </si>
  <si>
    <t>AP4S1_CODEX_7</t>
  </si>
  <si>
    <t>GRCh38.p7_chr14_31084769_31084882</t>
  </si>
  <si>
    <t>AP4S1_CODEX_8</t>
  </si>
  <si>
    <t>GRCh38.p7_chr14_31092907_31093035</t>
  </si>
  <si>
    <t>APTX_CODEX_1</t>
  </si>
  <si>
    <t>GRCh38.p7_chr9_33001567_33001604</t>
  </si>
  <si>
    <t>APTX_CODEX_10</t>
  </si>
  <si>
    <t>GRCh38.p7_chr9_32984631_32984857</t>
  </si>
  <si>
    <t>APTX_CODEX_11</t>
  </si>
  <si>
    <t>GRCh38.p7_chr9_32974458_32974561</t>
  </si>
  <si>
    <t>APTX_CODEX_12</t>
  </si>
  <si>
    <t>GRCh38.p7_chr9_32973684_32973688</t>
  </si>
  <si>
    <t>APTX_CODEX_13</t>
  </si>
  <si>
    <t>GRCh38.p7_chr9_32973498_32973652</t>
  </si>
  <si>
    <t>APTX_CODEX_14</t>
  </si>
  <si>
    <t>GRCh38.p7_chr9_32966676_32966773</t>
  </si>
  <si>
    <t>APTX_CODEX_15</t>
  </si>
  <si>
    <t>GRCh38.p7_chr9_32955201_32955217</t>
  </si>
  <si>
    <t>APTX_CODEX_16</t>
  </si>
  <si>
    <t>GRCh38.p7_chr9_32947550_32947618</t>
  </si>
  <si>
    <t>APTX_CODEX_17</t>
  </si>
  <si>
    <t>GRCh38.p7_chr9_32947401_32947438</t>
  </si>
  <si>
    <t>APTX_CODEX_18</t>
  </si>
  <si>
    <t>GRCh38.p7_chr9_32926416_32926453</t>
  </si>
  <si>
    <t>APTX_CODEX_19</t>
  </si>
  <si>
    <t>GRCh38.p7_chr9_32924897_32925028</t>
  </si>
  <si>
    <t>APTX_CODEX_2</t>
  </si>
  <si>
    <t>GRCh38.p7_chr9_32989759_32989895</t>
  </si>
  <si>
    <t>APTX_CODEX_20</t>
  </si>
  <si>
    <t>GRCh38.p7_chr9_32891850_32891914</t>
  </si>
  <si>
    <t>APTX_CODEX_21</t>
  </si>
  <si>
    <t>GRCh38.p7_chr9_32887179_32887246</t>
  </si>
  <si>
    <t>APTX_CODEX_22</t>
  </si>
  <si>
    <t>GRCh38.p7_chr9_32887082_32887246</t>
  </si>
  <si>
    <t>APTX_CODEX_3</t>
  </si>
  <si>
    <t>GRCh38.p7_chr9_32989759_32989891</t>
  </si>
  <si>
    <t>APTX_CODEX_4</t>
  </si>
  <si>
    <t>GRCh38.p7_chr9_32988083_32988129</t>
  </si>
  <si>
    <t>APTX_CODEX_5</t>
  </si>
  <si>
    <t>GRCh38.p7_chr9_32987760_32987846</t>
  </si>
  <si>
    <t>APTX_CODEX_6</t>
  </si>
  <si>
    <t>GRCh38.p7_chr9_32987544_32987846</t>
  </si>
  <si>
    <t>APTX_CODEX_7</t>
  </si>
  <si>
    <t>GRCh38.p7_chr9_32987544_32987762</t>
  </si>
  <si>
    <t>APTX_CODEX_8</t>
  </si>
  <si>
    <t>GRCh38.p7_chr9_32987544_32987731</t>
  </si>
  <si>
    <t>APTX_CODEX_9</t>
  </si>
  <si>
    <t>GRCh38.p7_chr9_32985971_32986030</t>
  </si>
  <si>
    <t>ARFGEF2_CODEX_1</t>
  </si>
  <si>
    <t>GRCh38.p7_chr20_48921890_48922010</t>
  </si>
  <si>
    <t>ARFGEF2_CODEX_10</t>
  </si>
  <si>
    <t>GRCh38.p7_chr20_48969147_48969277</t>
  </si>
  <si>
    <t>ARFGEF2_CODEX_11</t>
  </si>
  <si>
    <t>GRCh38.p7_chr20_48971120_48971354</t>
  </si>
  <si>
    <t>ARFGEF2_CODEX_12</t>
  </si>
  <si>
    <t>GRCh38.p7_chr20_48972326_48972425</t>
  </si>
  <si>
    <t>ARFGEF2_CODEX_13</t>
  </si>
  <si>
    <t>GRCh38.p7_chr20_48973145_48973284</t>
  </si>
  <si>
    <t>ARFGEF2_CODEX_14</t>
  </si>
  <si>
    <t>GRCh38.p7_chr20_48974766_48974874</t>
  </si>
  <si>
    <t>ARFGEF2_CODEX_15</t>
  </si>
  <si>
    <t>GRCh38.p7_chr20_48976016_48976199</t>
  </si>
  <si>
    <t>ARFGEF2_CODEX_16</t>
  </si>
  <si>
    <t>GRCh38.p7_chr20_48984729_48984840</t>
  </si>
  <si>
    <t>ARFGEF2_CODEX_17</t>
  </si>
  <si>
    <t>GRCh38.p7_chr20_48985408_48985613</t>
  </si>
  <si>
    <t>ARFGEF2_CODEX_18</t>
  </si>
  <si>
    <t>GRCh38.p7_chr20_48988304_48988388</t>
  </si>
  <si>
    <t>ARFGEF2_CODEX_19</t>
  </si>
  <si>
    <t>GRCh38.p7_chr20_48988491_48988662</t>
  </si>
  <si>
    <t>ARFGEF2_CODEX_2</t>
  </si>
  <si>
    <t>GRCh38.p7_chr20_48941199_48941229</t>
  </si>
  <si>
    <t>ARFGEF2_CODEX_20</t>
  </si>
  <si>
    <t>GRCh38.p7_chr20_48989285_48989436</t>
  </si>
  <si>
    <t>ARFGEF2_CODEX_21</t>
  </si>
  <si>
    <t>GRCh38.p7_chr20_48989556_48989684</t>
  </si>
  <si>
    <t>ARFGEF2_CODEX_22</t>
  </si>
  <si>
    <t>GRCh38.p7_chr20_48991040_48991198</t>
  </si>
  <si>
    <t>ARFGEF2_CODEX_23</t>
  </si>
  <si>
    <t>GRCh38.p7_chr20_48994451_48994598</t>
  </si>
  <si>
    <t>ARFGEF2_CODEX_24</t>
  </si>
  <si>
    <t>GRCh38.p7_chr20_48995783_48995882</t>
  </si>
  <si>
    <t>ARFGEF2_CODEX_25</t>
  </si>
  <si>
    <t>GRCh38.p7_chr20_48998193_48998233</t>
  </si>
  <si>
    <t>ARFGEF2_CODEX_26</t>
  </si>
  <si>
    <t>GRCh38.p7_chr20_48998336_48998505</t>
  </si>
  <si>
    <t>ARFGEF2_CODEX_27</t>
  </si>
  <si>
    <t>GRCh38.p7_chr20_49005070_49005221</t>
  </si>
  <si>
    <t>ARFGEF2_CODEX_28</t>
  </si>
  <si>
    <t>GRCh38.p7_chr20_49010232_49010404</t>
  </si>
  <si>
    <t>ARFGEF2_CODEX_29</t>
  </si>
  <si>
    <t>GRCh38.p7_chr20_49011924_49012084</t>
  </si>
  <si>
    <t>ARFGEF2_CODEX_3</t>
  </si>
  <si>
    <t>GRCh38.p7_chr20_48941864_48941987</t>
  </si>
  <si>
    <t>ARFGEF2_CODEX_30</t>
  </si>
  <si>
    <t>GRCh38.p7_chr20_49013564_49013694</t>
  </si>
  <si>
    <t>ARFGEF2_CODEX_31</t>
  </si>
  <si>
    <t>GRCh38.p7_chr20_49013831_49013960</t>
  </si>
  <si>
    <t>ARFGEF2_CODEX_32</t>
  </si>
  <si>
    <t>GRCh38.p7_chr20_49016280_49016415</t>
  </si>
  <si>
    <t>ARFGEF2_CODEX_33</t>
  </si>
  <si>
    <t>GRCh38.p7_chr20_49017249_49017387</t>
  </si>
  <si>
    <t>ARFGEF2_CODEX_34</t>
  </si>
  <si>
    <t>GRCh38.p7_chr20_49017496_49017550</t>
  </si>
  <si>
    <t>ARFGEF2_CODEX_35</t>
  </si>
  <si>
    <t>GRCh38.p7_chr20_49018884_49018998</t>
  </si>
  <si>
    <t>ARFGEF2_CODEX_36</t>
  </si>
  <si>
    <t>GRCh38.p7_chr20_49023051_49023181</t>
  </si>
  <si>
    <t>ARFGEF2_CODEX_37</t>
  </si>
  <si>
    <t>GRCh38.p7_chr20_49025313_49025481</t>
  </si>
  <si>
    <t>ARFGEF2_CODEX_38</t>
  </si>
  <si>
    <t>GRCh38.p7_chr20_49028530_49028668</t>
  </si>
  <si>
    <t>ARFGEF2_CODEX_39</t>
  </si>
  <si>
    <t>GRCh38.p7_chr20_49032049_49032166</t>
  </si>
  <si>
    <t>ARFGEF2_CODEX_4</t>
  </si>
  <si>
    <t>GRCh38.p7_chr20_48951323_48951469</t>
  </si>
  <si>
    <t>ARFGEF2_CODEX_40</t>
  </si>
  <si>
    <t>GRCh38.p7_chr20_49033023_49033199</t>
  </si>
  <si>
    <t>ARFGEF2_CODEX_5</t>
  </si>
  <si>
    <t>GRCh38.p7_chr20_48952705_48952884</t>
  </si>
  <si>
    <t>ARFGEF2_CODEX_6</t>
  </si>
  <si>
    <t>GRCh38.p7_chr20_48953556_48953790</t>
  </si>
  <si>
    <t>ARFGEF2_CODEX_7</t>
  </si>
  <si>
    <t>GRCh38.p7_chr20_48963830_48963898</t>
  </si>
  <si>
    <t>ARFGEF2_CODEX_8</t>
  </si>
  <si>
    <t>GRCh38.p7_chr20_48965872_48966023</t>
  </si>
  <si>
    <t>ARFGEF2_CODEX_9</t>
  </si>
  <si>
    <t>GRCh38.p7_chr20_48965875_48966023</t>
  </si>
  <si>
    <t>ARG1_CODEX_1</t>
  </si>
  <si>
    <t>GRCh38.p7_chr6_131573283_131573339</t>
  </si>
  <si>
    <t>ARG1_CODEX_2</t>
  </si>
  <si>
    <t>GRCh38.p7_chr6_131576663_131576735</t>
  </si>
  <si>
    <t>ARG1_CODEX_3</t>
  </si>
  <si>
    <t>GRCh38.p7_chr6_131579087_131579285</t>
  </si>
  <si>
    <t>ARG1_CODEX_4</t>
  </si>
  <si>
    <t>GRCh38.p7_chr6_131579111_131579285</t>
  </si>
  <si>
    <t>ARG1_CODEX_5</t>
  </si>
  <si>
    <t>GRCh38.p7_chr6_131581219_131581378</t>
  </si>
  <si>
    <t>ARG1_CODEX_6</t>
  </si>
  <si>
    <t>GRCh38.p7_chr6_131582621_131582715</t>
  </si>
  <si>
    <t>ARG1_CODEX_7</t>
  </si>
  <si>
    <t>GRCh38.p7_chr6_131583060_131583164</t>
  </si>
  <si>
    <t>ARG1_CODEX_8</t>
  </si>
  <si>
    <t>GRCh38.p7_chr6_131583355_131583491</t>
  </si>
  <si>
    <t>ARG1_CODEX_9</t>
  </si>
  <si>
    <t>GRCh38.p7_chr6_131583742_131583908</t>
  </si>
  <si>
    <t>ARHGEF6_CODEX_1</t>
  </si>
  <si>
    <t>GRCh38.p7_chrX_136780718_136780882</t>
  </si>
  <si>
    <t>ARHGEF6_CODEX_10</t>
  </si>
  <si>
    <t>GRCh38.p7_chrX_136713276_136713370</t>
  </si>
  <si>
    <t>ARHGEF6_CODEX_11</t>
  </si>
  <si>
    <t>GRCh38.p7_chrX_136708675_136708770</t>
  </si>
  <si>
    <t>ARHGEF6_CODEX_12</t>
  </si>
  <si>
    <t>GRCh38.p7_chrX_136706908_136707030</t>
  </si>
  <si>
    <t>ARHGEF6_CODEX_13</t>
  </si>
  <si>
    <t>GRCh38.p7_chrX_136690610_136690748</t>
  </si>
  <si>
    <t>ARHGEF6_CODEX_14</t>
  </si>
  <si>
    <t>GRCh38.p7_chrX_136687932_136687991</t>
  </si>
  <si>
    <t>ARHGEF6_CODEX_15</t>
  </si>
  <si>
    <t>GRCh38.p7_chrX_136685677_136685823</t>
  </si>
  <si>
    <t>ARHGEF6_CODEX_16</t>
  </si>
  <si>
    <t>GRCh38.p7_chrX_136682758_136682844</t>
  </si>
  <si>
    <t>ARHGEF6_CODEX_17</t>
  </si>
  <si>
    <t>GRCh38.p7_chrX_136681890_136681968</t>
  </si>
  <si>
    <t>ARHGEF6_CODEX_18</t>
  </si>
  <si>
    <t>GRCh38.p7_chrX_136680731_136680876</t>
  </si>
  <si>
    <t>ARHGEF6_CODEX_19</t>
  </si>
  <si>
    <t>GRCh38.p7_chrX_136679535_136679672</t>
  </si>
  <si>
    <t>ARHGEF6_CODEX_2</t>
  </si>
  <si>
    <t>GRCh38.p7_chrX_136779414_136779497</t>
  </si>
  <si>
    <t>ARHGEF6_CODEX_20</t>
  </si>
  <si>
    <t>GRCh38.p7_chrX_136679535_136679660</t>
  </si>
  <si>
    <t>ARHGEF6_CODEX_21</t>
  </si>
  <si>
    <t>GRCh38.p7_chrX_136677936_136677956</t>
  </si>
  <si>
    <t>ARHGEF6_CODEX_22</t>
  </si>
  <si>
    <t>GRCh38.p7_chrX_136676624_136676717</t>
  </si>
  <si>
    <t>ARHGEF6_CODEX_23</t>
  </si>
  <si>
    <t>GRCh38.p7_chrX_136675007_136675096</t>
  </si>
  <si>
    <t>ARHGEF6_CODEX_24</t>
  </si>
  <si>
    <t>GRCh38.p7_chrX_136672020_136672119</t>
  </si>
  <si>
    <t>ARHGEF6_CODEX_25</t>
  </si>
  <si>
    <t>GRCh38.p7_chrX_136669482_136669536</t>
  </si>
  <si>
    <t>ARHGEF6_CODEX_26</t>
  </si>
  <si>
    <t>GRCh38.p7_chrX_136668029_136668169</t>
  </si>
  <si>
    <t>ARHGEF6_CODEX_3</t>
  </si>
  <si>
    <t>GRCh38.p7_chrX_136759240_136759317</t>
  </si>
  <si>
    <t>ARHGEF6_CODEX_4</t>
  </si>
  <si>
    <t>GRCh38.p7_chrX_136747508_136747592</t>
  </si>
  <si>
    <t>ARHGEF6_CODEX_5</t>
  </si>
  <si>
    <t>GRCh38.p7_chrX_136745223_136745347</t>
  </si>
  <si>
    <t>ARHGEF6_CODEX_6</t>
  </si>
  <si>
    <t>GRCh38.p7_chrX_136743585_136743786</t>
  </si>
  <si>
    <t>ARHGEF6_CODEX_7</t>
  </si>
  <si>
    <t>GRCh38.p7_chrX_136743585_136743783</t>
  </si>
  <si>
    <t>ARHGEF6_CODEX_8</t>
  </si>
  <si>
    <t>GRCh38.p7_chrX_136737384_136737464</t>
  </si>
  <si>
    <t>ARHGEF6_CODEX_9</t>
  </si>
  <si>
    <t>GRCh38.p7_chrX_136732102_136732172</t>
  </si>
  <si>
    <t>ARHGEF9_CODEX_1</t>
  </si>
  <si>
    <t>GRCh38.p7_chrX_63785116_63785145</t>
  </si>
  <si>
    <t>ARHGEF9_CODEX_10</t>
  </si>
  <si>
    <t>GRCh38.p7_chrX_63697125_63697304</t>
  </si>
  <si>
    <t>ARHGEF9_CODEX_11</t>
  </si>
  <si>
    <t>GRCh38.p7_chrX_63678340_63678572</t>
  </si>
  <si>
    <t>ARHGEF9_CODEX_12</t>
  </si>
  <si>
    <t>GRCh38.p7_chrX_63674038_63674167</t>
  </si>
  <si>
    <t>ARHGEF9_CODEX_13</t>
  </si>
  <si>
    <t>GRCh38.p7_chrX_63665886_63666017</t>
  </si>
  <si>
    <t>ARHGEF9_CODEX_14</t>
  </si>
  <si>
    <t>GRCh38.p7_chrX_63658053_63658064</t>
  </si>
  <si>
    <t>ARHGEF9_CODEX_15</t>
  </si>
  <si>
    <t>GRCh38.p7_chrX_63655494_63655737</t>
  </si>
  <si>
    <t>ARHGEF9_CODEX_16</t>
  </si>
  <si>
    <t>GRCh38.p7_chrX_63644007_63644048</t>
  </si>
  <si>
    <t>ARHGEF9_CODEX_17</t>
  </si>
  <si>
    <t>GRCh38.p7_chrX_63643980_63644048</t>
  </si>
  <si>
    <t>ARHGEF9_CODEX_18</t>
  </si>
  <si>
    <t>GRCh38.p7_chrX_63638028_63638209</t>
  </si>
  <si>
    <t>ARHGEF9_CODEX_2</t>
  </si>
  <si>
    <t>GRCh38.p7_chrX_63754308_63754316</t>
  </si>
  <si>
    <t>ARHGEF9_CODEX_3</t>
  </si>
  <si>
    <t>GRCh38.p7_chrX_63754304_63754312</t>
  </si>
  <si>
    <t>ARHGEF9_CODEX_4</t>
  </si>
  <si>
    <t>GRCh38.p7_chrX_63736990_63737013</t>
  </si>
  <si>
    <t>ARHGEF9_CODEX_5</t>
  </si>
  <si>
    <t>GRCh38.p7_chrX_63724796_63724864</t>
  </si>
  <si>
    <t>ARHGEF9_CODEX_6</t>
  </si>
  <si>
    <t>GRCh38.p7_chrX_63724532_63724711</t>
  </si>
  <si>
    <t>ARHGEF9_CODEX_7</t>
  </si>
  <si>
    <t>GRCh38.p7_chrX_63724532_63724657</t>
  </si>
  <si>
    <t>ARHGEF9_CODEX_8</t>
  </si>
  <si>
    <t>GRCh38.p7_chrX_63706258_63706449</t>
  </si>
  <si>
    <t>ARHGEF9_CODEX_9</t>
  </si>
  <si>
    <t>GRCh38.p7_chrX_63706258_63706332</t>
  </si>
  <si>
    <t>ARID1A_CODEX_1</t>
  </si>
  <si>
    <t>GRCh38.p7_chr1_26696404_26697540</t>
  </si>
  <si>
    <t>ARID1A_CODEX_10</t>
  </si>
  <si>
    <t>GRCh38.p7_chr1_26766457_26766566</t>
  </si>
  <si>
    <t>ARID1A_CODEX_11</t>
  </si>
  <si>
    <t>GRCh38.p7_chr1_26767790_26767999</t>
  </si>
  <si>
    <t>ARID1A_CODEX_12</t>
  </si>
  <si>
    <t>GRCh38.p7_chr1_26771119_26771326</t>
  </si>
  <si>
    <t>ARID1A_CODEX_13</t>
  </si>
  <si>
    <t>GRCh38.p7_chr1_26772500_26772632</t>
  </si>
  <si>
    <t>ARID1A_CODEX_14</t>
  </si>
  <si>
    <t>GRCh38.p7_chr1_26772812_26772987</t>
  </si>
  <si>
    <t>ARID1A_CODEX_15</t>
  </si>
  <si>
    <t>GRCh38.p7_chr1_26773346_26773496</t>
  </si>
  <si>
    <t>ARID1A_CODEX_16</t>
  </si>
  <si>
    <t>GRCh38.p7_chr1_26773580_26773717</t>
  </si>
  <si>
    <t>ARID1A_CODEX_17</t>
  </si>
  <si>
    <t>GRCh38.p7_chr1_26773802_26773898</t>
  </si>
  <si>
    <t>ARID1A_CODEX_18</t>
  </si>
  <si>
    <t>GRCh38.p7_chr1_26774329_26775220</t>
  </si>
  <si>
    <t>ARID1A_CODEX_19</t>
  </si>
  <si>
    <t>GRCh38.p7_chr1_26774980_26775220</t>
  </si>
  <si>
    <t>ARID1A_CODEX_2</t>
  </si>
  <si>
    <t>GRCh38.p7_chr1_26729651_26729863</t>
  </si>
  <si>
    <t>ARID1A_CODEX_20</t>
  </si>
  <si>
    <t>GRCh38.p7_chr1_26775577_26775707</t>
  </si>
  <si>
    <t>ARID1A_CODEX_21</t>
  </si>
  <si>
    <t>GRCh38.p7_chr1_26779023_26780756</t>
  </si>
  <si>
    <t>ARID1A_CODEX_3</t>
  </si>
  <si>
    <t>GRCh38.p7_chr1_26731152_26731604</t>
  </si>
  <si>
    <t>ARID1A_CODEX_4</t>
  </si>
  <si>
    <t>GRCh38.p7_chr1_26732676_26732792</t>
  </si>
  <si>
    <t>ARID1A_CODEX_5</t>
  </si>
  <si>
    <t>GRCh38.p7_chr1_26760856_26761096</t>
  </si>
  <si>
    <t>ARID1A_CODEX_6</t>
  </si>
  <si>
    <t>GRCh38.p7_chr1_26761384_26761473</t>
  </si>
  <si>
    <t>ARID1A_CODEX_7</t>
  </si>
  <si>
    <t>GRCh38.p7_chr1_26762152_26762319</t>
  </si>
  <si>
    <t>ARID1A_CODEX_8</t>
  </si>
  <si>
    <t>GRCh38.p7_chr1_26762973_26763285</t>
  </si>
  <si>
    <t>ARID1A_CODEX_9</t>
  </si>
  <si>
    <t>GRCh38.p7_chr1_26766221_26766366</t>
  </si>
  <si>
    <t>ARID1B_CODEX_1</t>
  </si>
  <si>
    <t>GRCh38.p7_chr6_156777849_156779471</t>
  </si>
  <si>
    <t>ARID1B_CODEX_10</t>
  </si>
  <si>
    <t>GRCh38.p7_chr6_157110480_157110561</t>
  </si>
  <si>
    <t>ARID1B_CODEX_11</t>
  </si>
  <si>
    <t>GRCh38.p7_chr6_157133028_157133207</t>
  </si>
  <si>
    <t>ARID1B_CODEX_12</t>
  </si>
  <si>
    <t>GRCh38.p7_chr6_157148624_157148951</t>
  </si>
  <si>
    <t>ARID1B_CODEX_13</t>
  </si>
  <si>
    <t>GRCh38.p7_chr6_157148624_157148981</t>
  </si>
  <si>
    <t>ARID1B_CODEX_14</t>
  </si>
  <si>
    <t>GRCh38.p7_chr6_157150725_157150853</t>
  </si>
  <si>
    <t>ARID1B_CODEX_15</t>
  </si>
  <si>
    <t>GRCh38.p7_chr6_157167040_157167185</t>
  </si>
  <si>
    <t>ARID1B_CODEX_16</t>
  </si>
  <si>
    <t>GRCh38.p7_chr6_157167059_157167185</t>
  </si>
  <si>
    <t>ARID1B_CODEX_17</t>
  </si>
  <si>
    <t>GRCh38.p7_chr6_157174008_157174117</t>
  </si>
  <si>
    <t>ARID1B_CODEX_18</t>
  </si>
  <si>
    <t>GRCh38.p7_chr6_157174847_157175005</t>
  </si>
  <si>
    <t>ARID1B_CODEX_19</t>
  </si>
  <si>
    <t>GRCh38.p7_chr6_157180969_157181178</t>
  </si>
  <si>
    <t>ARID1B_CODEX_2</t>
  </si>
  <si>
    <t>GRCh38.p7_chr6_156777930_156779471</t>
  </si>
  <si>
    <t>ARID1B_CODEX_20</t>
  </si>
  <si>
    <t>GRCh38.p7_chr6_157184231_157184435</t>
  </si>
  <si>
    <t>ARID1B_CODEX_21</t>
  </si>
  <si>
    <t>GRCh38.p7_chr6_157189642_157189780</t>
  </si>
  <si>
    <t>ARID1B_CODEX_22</t>
  </si>
  <si>
    <t>GRCh38.p7_chr6_157190038_157190210</t>
  </si>
  <si>
    <t>ARID1B_CODEX_23</t>
  </si>
  <si>
    <t>GRCh38.p7_chr6_157196165_157196315</t>
  </si>
  <si>
    <t>ARID1B_CODEX_24</t>
  </si>
  <si>
    <t>GRCh38.p7_chr6_157198811_157198907</t>
  </si>
  <si>
    <t>ARID1B_CODEX_25</t>
  </si>
  <si>
    <t>GRCh38.p7_chr6_157200705_157200936</t>
  </si>
  <si>
    <t>ARID1B_CODEX_26</t>
  </si>
  <si>
    <t>GRCh38.p7_chr6_157200705_157201488</t>
  </si>
  <si>
    <t>ARID1B_CODEX_27</t>
  </si>
  <si>
    <t>GRCh38.p7_chr6_157203866_157203996</t>
  </si>
  <si>
    <t>ARID1B_CODEX_28</t>
  </si>
  <si>
    <t>GRCh38.p7_chr6_157206167_157207891</t>
  </si>
  <si>
    <t>ARID1B_CODEX_3</t>
  </si>
  <si>
    <t>GRCh38.p7_chr6_156829227_156829421</t>
  </si>
  <si>
    <t>ARID1B_CODEX_4</t>
  </si>
  <si>
    <t>GRCh38.p7_chr6_156871614_156871652</t>
  </si>
  <si>
    <t>ARID1B_CODEX_5</t>
  </si>
  <si>
    <t>GRCh38.p7_chr6_156901376_156901525</t>
  </si>
  <si>
    <t>ARID1B_CODEX_6</t>
  </si>
  <si>
    <t>GRCh38.p7_chr6_156935466_156935576</t>
  </si>
  <si>
    <t>ARID1B_CODEX_7</t>
  </si>
  <si>
    <t>GRCh38.p7_chr6_157036835_157036876</t>
  </si>
  <si>
    <t>ARID1B_CODEX_8</t>
  </si>
  <si>
    <t>GRCh38.p7_chr6_157084662_157084905</t>
  </si>
  <si>
    <t>ARID1B_CODEX_9</t>
  </si>
  <si>
    <t>GRCh38.p7_chr6_157110472_157110561</t>
  </si>
  <si>
    <t>ARID2_CODEX_1</t>
  </si>
  <si>
    <t>GRCh38.p7_chr12_45729837_45729928</t>
  </si>
  <si>
    <t>ARID2_CODEX_10</t>
  </si>
  <si>
    <t>GRCh38.p7_chr12_45837498_45837707</t>
  </si>
  <si>
    <t>ARID2_CODEX_11</t>
  </si>
  <si>
    <t>GRCh38.p7_chr12_45839329_45839496</t>
  </si>
  <si>
    <t>ARID2_CODEX_12</t>
  </si>
  <si>
    <t>GRCh38.p7_chr12_45846856_45846937</t>
  </si>
  <si>
    <t>ARID2_CODEX_13</t>
  </si>
  <si>
    <t>GRCh38.p7_chr12_45848836_45848970</t>
  </si>
  <si>
    <t>ARID2_CODEX_14</t>
  </si>
  <si>
    <t>GRCh38.p7_chr12_45848888_45848970</t>
  </si>
  <si>
    <t>ARID2_CODEX_15</t>
  </si>
  <si>
    <t>GRCh38.p7_chr12_45849580_45849776</t>
  </si>
  <si>
    <t>ARID2_CODEX_16</t>
  </si>
  <si>
    <t>GRCh38.p7_chr12_45850036_45852896</t>
  </si>
  <si>
    <t>ARID2_CODEX_17</t>
  </si>
  <si>
    <t>GRCh38.p7_chr12_45860801_45860949</t>
  </si>
  <si>
    <t>ARID2_CODEX_18</t>
  </si>
  <si>
    <t>GRCh38.p7_chr12_45891780_45891918</t>
  </si>
  <si>
    <t>ARID2_CODEX_19</t>
  </si>
  <si>
    <t>GRCh38.p7_chr12_45892011_45892096</t>
  </si>
  <si>
    <t>ARID2_CODEX_2</t>
  </si>
  <si>
    <t>GRCh38.p7_chr12_45730044_45730137</t>
  </si>
  <si>
    <t>ARID2_CODEX_20</t>
  </si>
  <si>
    <t>GRCh38.p7_chr12_45893420_45893543</t>
  </si>
  <si>
    <t>ARID2_CODEX_21</t>
  </si>
  <si>
    <t>GRCh38.p7_chr12_45893630_45893721</t>
  </si>
  <si>
    <t>ARID2_CODEX_22</t>
  </si>
  <si>
    <t>GRCh38.p7_chr12_45904342_45904360</t>
  </si>
  <si>
    <t>ARID2_CODEX_23</t>
  </si>
  <si>
    <t>GRCh38.p7_chr12_45904934_45905078</t>
  </si>
  <si>
    <t>ARID2_CODEX_3</t>
  </si>
  <si>
    <t>GRCh38.p7_chr12_45731217_45731314</t>
  </si>
  <si>
    <t>ARID2_CODEX_4</t>
  </si>
  <si>
    <t>GRCh38.p7_chr12_45811418_45811551</t>
  </si>
  <si>
    <t>ARID2_CODEX_5</t>
  </si>
  <si>
    <t>GRCh38.p7_chr12_45817670_45817888</t>
  </si>
  <si>
    <t>ARID2_CODEX_6</t>
  </si>
  <si>
    <t>GRCh38.p7_chr12_45821420_45821487</t>
  </si>
  <si>
    <t>ARID2_CODEX_7</t>
  </si>
  <si>
    <t>GRCh38.p7_chr12_45836589_45836655</t>
  </si>
  <si>
    <t>ARID2_CODEX_8</t>
  </si>
  <si>
    <t>GRCh38.p7_chr12_45836741_45836991</t>
  </si>
  <si>
    <t>ARID2_CODEX_9</t>
  </si>
  <si>
    <t>GRCh38.p7_chr12_45837321_45837417</t>
  </si>
  <si>
    <t>ARL13B_CODEX_1</t>
  </si>
  <si>
    <t>GRCh38.p7_chr3_93980424_93980482</t>
  </si>
  <si>
    <t>ARL13B_CODEX_10</t>
  </si>
  <si>
    <t>GRCh38.p7_chr3_94036552_94036754</t>
  </si>
  <si>
    <t>ARL13B_CODEX_11</t>
  </si>
  <si>
    <t>GRCh38.p7_chr3_94039880_94039988</t>
  </si>
  <si>
    <t>ARL13B_CODEX_12</t>
  </si>
  <si>
    <t>GRCh38.p7_chr3_94043015_94043240</t>
  </si>
  <si>
    <t>ARL13B_CODEX_13</t>
  </si>
  <si>
    <t>GRCh38.p7_chr3_94049406_94049522</t>
  </si>
  <si>
    <t>ARL13B_CODEX_14</t>
  </si>
  <si>
    <t>GRCh38.p7_chr3_94050824_94050892</t>
  </si>
  <si>
    <t>ARL13B_CODEX_15</t>
  </si>
  <si>
    <t>GRCh38.p7_chr3_94053187_94053263</t>
  </si>
  <si>
    <t>ARL13B_CODEX_2</t>
  </si>
  <si>
    <t>GRCh38.p7_chr3_93995874_93995944</t>
  </si>
  <si>
    <t>ARL13B_CODEX_3</t>
  </si>
  <si>
    <t>GRCh38.p7_chr3_93995890_93995944</t>
  </si>
  <si>
    <t>ARL13B_CODEX_4</t>
  </si>
  <si>
    <t>GRCh38.p7_chr3_93995906_93995944</t>
  </si>
  <si>
    <t>ARL13B_CODEX_5</t>
  </si>
  <si>
    <t>GRCh38.p7_chr3_93996600_93996684</t>
  </si>
  <si>
    <t>ARL13B_CODEX_6</t>
  </si>
  <si>
    <t>GRCh38.p7_chr3_93997247_93997301</t>
  </si>
  <si>
    <t>ARL13B_CODEX_7</t>
  </si>
  <si>
    <t>GRCh38.p7_chr3_94003659_94003908</t>
  </si>
  <si>
    <t>ARL13B_CODEX_8</t>
  </si>
  <si>
    <t>GRCh38.p7_chr3_94003838_94003908</t>
  </si>
  <si>
    <t>ARL13B_CODEX_9</t>
  </si>
  <si>
    <t>GRCh38.p7_chr3_94035331_94035436</t>
  </si>
  <si>
    <t>ARL6_CODEX_1</t>
  </si>
  <si>
    <t>GRCh38.p7_chr3_97768108_97768230</t>
  </si>
  <si>
    <t>ARL6_CODEX_2</t>
  </si>
  <si>
    <t>GRCh38.p7_chr3_97780159_97780220</t>
  </si>
  <si>
    <t>ARL6_CODEX_3</t>
  </si>
  <si>
    <t>GRCh38.p7_chr3_97780615_97780683</t>
  </si>
  <si>
    <t>ARL6_CODEX_4</t>
  </si>
  <si>
    <t>GRCh38.p7_chr3_97784955_97785049</t>
  </si>
  <si>
    <t>ARL6_CODEX_5</t>
  </si>
  <si>
    <t>GRCh38.p7_chr3_97787990_97788119</t>
  </si>
  <si>
    <t>ARL6_CODEX_7</t>
  </si>
  <si>
    <t>GRCh38.p7_chr3_97791771_97791826</t>
  </si>
  <si>
    <t>ARL6_CODEX_9</t>
  </si>
  <si>
    <t>GRCh38.p7_chr3_97798024_97798049</t>
  </si>
  <si>
    <t>ARSE_CODEX_1</t>
  </si>
  <si>
    <t>GRCh38.p7_chrX_2968149_2968155</t>
  </si>
  <si>
    <t>ARSE_CODEX_10</t>
  </si>
  <si>
    <t>GRCh38.p7_chrX_2943065_2943199</t>
  </si>
  <si>
    <t>ARSE_CODEX_11</t>
  </si>
  <si>
    <t>GRCh38.p7_chrX_2938095_2938257</t>
  </si>
  <si>
    <t>ARSE_CODEX_12</t>
  </si>
  <si>
    <t>GRCh38.p7_chrX_2936742_2936863</t>
  </si>
  <si>
    <t>ARSE_CODEX_13</t>
  </si>
  <si>
    <t>GRCh38.p7_chrX_2934832_2935190</t>
  </si>
  <si>
    <t>ARSE_CODEX_2</t>
  </si>
  <si>
    <t>GRCh38.p7_chrX_2960378_2960420</t>
  </si>
  <si>
    <t>ARSE_CODEX_3</t>
  </si>
  <si>
    <t>GRCh38.p7_chrX_2960378_2960400</t>
  </si>
  <si>
    <t>ARSE_CODEX_4</t>
  </si>
  <si>
    <t>GRCh38.p7_chrX_2959603_2959700</t>
  </si>
  <si>
    <t>ARSE_CODEX_5</t>
  </si>
  <si>
    <t>GRCh38.p7_chrX_2958274_2958435</t>
  </si>
  <si>
    <t>ARSE_CODEX_6</t>
  </si>
  <si>
    <t>GRCh38.p7_chrX_2955416_2955537</t>
  </si>
  <si>
    <t>ARSE_CODEX_7</t>
  </si>
  <si>
    <t>GRCh38.p7_chrX_2953143_2953265</t>
  </si>
  <si>
    <t>ARSE_CODEX_8</t>
  </si>
  <si>
    <t>GRCh38.p7_chrX_2949304_2949727</t>
  </si>
  <si>
    <t>ARSE_CODEX_9</t>
  </si>
  <si>
    <t>GRCh38.p7_chrX_2945998_2946134</t>
  </si>
  <si>
    <t>ARX_CODEX_1</t>
  </si>
  <si>
    <t>GRCh38.p7_chrX_25015542_25015737</t>
  </si>
  <si>
    <t>ARX_CODEX_2</t>
  </si>
  <si>
    <t>GRCh38.p7_chrX_25012922_25013798</t>
  </si>
  <si>
    <t>ARX_CODEX_3</t>
  </si>
  <si>
    <t>GRCh38.p7_chrX_25010260_25010305</t>
  </si>
  <si>
    <t>ARX_CODEX_4</t>
  </si>
  <si>
    <t>GRCh38.p7_chrX_25007111_25007439</t>
  </si>
  <si>
    <t>ARX_CODEX_5</t>
  </si>
  <si>
    <t>GRCh38.p7_chrX_25004670_25004910</t>
  </si>
  <si>
    <t>ASL_CODEX_1</t>
  </si>
  <si>
    <t>GRCh38.p7_chr7_66076082_66076093</t>
  </si>
  <si>
    <t>ASL_CODEX_10</t>
  </si>
  <si>
    <t>GRCh38.p7_chr7_66088807_66088921</t>
  </si>
  <si>
    <t>ASL_CODEX_11</t>
  </si>
  <si>
    <t>GRCh38.p7_chr7_66089091_66089175</t>
  </si>
  <si>
    <t>ASL_CODEX_12</t>
  </si>
  <si>
    <t>GRCh38.p7_chr7_66089276_66089335</t>
  </si>
  <si>
    <t>ASL_CODEX_13</t>
  </si>
  <si>
    <t>GRCh38.p7_chr7_66089612_66089695</t>
  </si>
  <si>
    <t>ASL_CODEX_14</t>
  </si>
  <si>
    <t>GRCh38.p7_chr7_66092006_66092086</t>
  </si>
  <si>
    <t>ASL_CODEX_15</t>
  </si>
  <si>
    <t>GRCh38.p7_chr7_66092557_66092663</t>
  </si>
  <si>
    <t>ASL_CODEX_16</t>
  </si>
  <si>
    <t>GRCh38.p7_chr7_66092768_66092912</t>
  </si>
  <si>
    <t>ASL_CODEX_2</t>
  </si>
  <si>
    <t>GRCh38.p7_chr7_66081803_66081997</t>
  </si>
  <si>
    <t>ASL_CODEX_3</t>
  </si>
  <si>
    <t>GRCh38.p7_chr7_66082368_66082451</t>
  </si>
  <si>
    <t>ASL_CODEX_4</t>
  </si>
  <si>
    <t>GRCh38.p7_chr7_66082880_66082936</t>
  </si>
  <si>
    <t>ASL_CODEX_5</t>
  </si>
  <si>
    <t>GRCh38.p7_chr7_66083077_66083174</t>
  </si>
  <si>
    <t>ASL_CODEX_6</t>
  </si>
  <si>
    <t>GRCh38.p7_chr7_66086585_66086662</t>
  </si>
  <si>
    <t>ASL_CODEX_7</t>
  </si>
  <si>
    <t>GRCh38.p7_chr7_66086744_66086821</t>
  </si>
  <si>
    <t>ASL_CODEX_8</t>
  </si>
  <si>
    <t>GRCh38.p7_chr7_66087334_66087386</t>
  </si>
  <si>
    <t>ASL_CODEX_9</t>
  </si>
  <si>
    <t>GRCh38.p7_chr7_66087729_66087791</t>
  </si>
  <si>
    <t>ASNS_CODEX_1</t>
  </si>
  <si>
    <t>GRCh38.p7_chr7_97868908_97869156</t>
  </si>
  <si>
    <t>ASNS_CODEX_10</t>
  </si>
  <si>
    <t>GRCh38.p7_chr7_97853305_97853386</t>
  </si>
  <si>
    <t>ASNS_CODEX_11</t>
  </si>
  <si>
    <t>GRCh38.p7_chr7_97853060_97853215</t>
  </si>
  <si>
    <t>ASNS_CODEX_12</t>
  </si>
  <si>
    <t>GRCh38.p7_chr7_97852259_97852468</t>
  </si>
  <si>
    <t>ASNS_CODEX_2</t>
  </si>
  <si>
    <t>GRCh38.p7_chr7_97868908_97869093</t>
  </si>
  <si>
    <t>ASNS_CODEX_3</t>
  </si>
  <si>
    <t>GRCh38.p7_chr7_97864259_97864496</t>
  </si>
  <si>
    <t>ASNS_CODEX_4</t>
  </si>
  <si>
    <t>GRCh38.p7_chr7_97859213_97859398</t>
  </si>
  <si>
    <t>ASNS_CODEX_5</t>
  </si>
  <si>
    <t>GRCh38.p7_chr7_97858854_97858955</t>
  </si>
  <si>
    <t>ASNS_CODEX_6</t>
  </si>
  <si>
    <t>GRCh38.p7_chr7_97858278_97858405</t>
  </si>
  <si>
    <t>ASNS_CODEX_7</t>
  </si>
  <si>
    <t>GRCh38.p7_chr7_97856690_97856816</t>
  </si>
  <si>
    <t>ASNS_CODEX_8</t>
  </si>
  <si>
    <t>GRCh38.p7_chr7_97855353_97855459</t>
  </si>
  <si>
    <t>ASNS_CODEX_9</t>
  </si>
  <si>
    <t>GRCh38.p7_chr7_97854580_97854680</t>
  </si>
  <si>
    <t>ASPA_CODEX_1</t>
  </si>
  <si>
    <t>GRCh38.p7_chr17_3476160_3476395</t>
  </si>
  <si>
    <t>ASPA_CODEX_2</t>
  </si>
  <si>
    <t>GRCh38.p7_chr17_3481603_3481798</t>
  </si>
  <si>
    <t>ASPA_CODEX_3</t>
  </si>
  <si>
    <t>GRCh38.p7_chr17_3483499_3483592</t>
  </si>
  <si>
    <t>ASPA_CODEX_4</t>
  </si>
  <si>
    <t>GRCh38.p7_chr17_3489235_3489342</t>
  </si>
  <si>
    <t>ASPA_CODEX_5</t>
  </si>
  <si>
    <t>GRCh38.p7_chr17_3494350_3494459</t>
  </si>
  <si>
    <t>ASPA_CODEX_6</t>
  </si>
  <si>
    <t>GRCh38.p7_chr17_3498891_3499088</t>
  </si>
  <si>
    <t>ASPM_CODEX_1</t>
  </si>
  <si>
    <t>GRCh38.p7_chr1_197146141_197146437</t>
  </si>
  <si>
    <t>ASPM_CODEX_10</t>
  </si>
  <si>
    <t>GRCh38.p7_chr1_197128490_197128665</t>
  </si>
  <si>
    <t>ASPM_CODEX_11</t>
  </si>
  <si>
    <t>GRCh38.p7_chr1_197125046_197125191</t>
  </si>
  <si>
    <t>ASPM_CODEX_12</t>
  </si>
  <si>
    <t>GRCh38.p7_chr1_197124870_197124955</t>
  </si>
  <si>
    <t>ASPM_CODEX_13</t>
  </si>
  <si>
    <t>GRCh38.p7_chr1_197124110_197124331</t>
  </si>
  <si>
    <t>ASPM_CODEX_14</t>
  </si>
  <si>
    <t>GRCh38.p7_chr1_197122388_197122595</t>
  </si>
  <si>
    <t>ASPM_CODEX_15</t>
  </si>
  <si>
    <t>GRCh38.p7_chr1_197122159_197122301</t>
  </si>
  <si>
    <t>ASPM_CODEX_16</t>
  </si>
  <si>
    <t>GRCh38.p7_chr1_197121915_197122043</t>
  </si>
  <si>
    <t>ASPM_CODEX_17</t>
  </si>
  <si>
    <t>GRCh38.p7_chr1_197117789_197117983</t>
  </si>
  <si>
    <t>ASPM_CODEX_18</t>
  </si>
  <si>
    <t>GRCh38.p7_chr1_197100431_197105185</t>
  </si>
  <si>
    <t>ASPM_CODEX_19</t>
  </si>
  <si>
    <t>GRCh38.p7_chr1_197095998_197096164</t>
  </si>
  <si>
    <t>ASPM_CODEX_2</t>
  </si>
  <si>
    <t>GRCh38.p7_chr1_197143957_197144100</t>
  </si>
  <si>
    <t>ASPM_CODEX_20</t>
  </si>
  <si>
    <t>GRCh38.p7_chr1_197094084_197094180</t>
  </si>
  <si>
    <t>ASPM_CODEX_21</t>
  </si>
  <si>
    <t>GRCh38.p7_chr1_197093052_197093261</t>
  </si>
  <si>
    <t>ASPM_CODEX_22</t>
  </si>
  <si>
    <t>GRCh38.p7_chr1_197091907_197092056</t>
  </si>
  <si>
    <t>ASPM_CODEX_23</t>
  </si>
  <si>
    <t>GRCh38.p7_chr1_197090850_197091041</t>
  </si>
  <si>
    <t>ASPM_CODEX_24</t>
  </si>
  <si>
    <t>GRCh38.p7_chr1_197090196_197090388</t>
  </si>
  <si>
    <t>ASPM_CODEX_25</t>
  </si>
  <si>
    <t>GRCh38.p7_chr1_197089930_197090084</t>
  </si>
  <si>
    <t>ASPM_CODEX_26</t>
  </si>
  <si>
    <t>GRCh38.p7_chr1_197088256_197088432</t>
  </si>
  <si>
    <t>ASPM_CODEX_27</t>
  </si>
  <si>
    <t>GRCh38.p7_chr1_197086803_197086972</t>
  </si>
  <si>
    <t>ASPM_CODEX_28</t>
  </si>
  <si>
    <t>GRCh38.p7_chr1_197084324_197084426</t>
  </si>
  <si>
    <t>ASPM_CODEX_3</t>
  </si>
  <si>
    <t>GRCh38.p7_chr1_197142331_197143810</t>
  </si>
  <si>
    <t>ASPM_CODEX_4</t>
  </si>
  <si>
    <t>GRCh38.p7_chr1_197139767_197139871</t>
  </si>
  <si>
    <t>ASPM_CODEX_5</t>
  </si>
  <si>
    <t>GRCh38.p7_chr1_197135096_197135242</t>
  </si>
  <si>
    <t>ASPM_CODEX_6</t>
  </si>
  <si>
    <t>GRCh38.p7_chr1_197133350_197133595</t>
  </si>
  <si>
    <t>ASPM_CODEX_7</t>
  </si>
  <si>
    <t>GRCh38.p7_chr1_197132285_197132352</t>
  </si>
  <si>
    <t>ASPM_CODEX_8</t>
  </si>
  <si>
    <t>GRCh38.p7_chr1_197129915_197130056</t>
  </si>
  <si>
    <t>ASPM_CODEX_9</t>
  </si>
  <si>
    <t>GRCh38.p7_chr1_197129187_197129317</t>
  </si>
  <si>
    <t>ASXL1_CODEX_1</t>
  </si>
  <si>
    <t>GRCh38.p7_chr20_32358776_32358832</t>
  </si>
  <si>
    <t>ASXL1_CODEX_10</t>
  </si>
  <si>
    <t>GRCh38.p7_chr20_32428128_32428248</t>
  </si>
  <si>
    <t>ASXL1_CODEX_11</t>
  </si>
  <si>
    <t>GRCh38.p7_chr20_32428325_32428422</t>
  </si>
  <si>
    <t>ASXL1_CODEX_12</t>
  </si>
  <si>
    <t>GRCh38.p7_chr20_32429338_32429431</t>
  </si>
  <si>
    <t>ASXL1_CODEX_13</t>
  </si>
  <si>
    <t>GRCh38.p7_chr20_32429901_32430053</t>
  </si>
  <si>
    <t>ASXL1_CODEX_14</t>
  </si>
  <si>
    <t>GRCh38.p7_chr20_32431143_32431176</t>
  </si>
  <si>
    <t>ASXL1_CODEX_15</t>
  </si>
  <si>
    <t>GRCh38.p7_chr20_32431321_32431484</t>
  </si>
  <si>
    <t>ASXL1_CODEX_16</t>
  </si>
  <si>
    <t>GRCh38.p7_chr20_32431583_32431679</t>
  </si>
  <si>
    <t>ASXL1_CODEX_17</t>
  </si>
  <si>
    <t>GRCh38.p7_chr20_32432880_32432985</t>
  </si>
  <si>
    <t>ASXL1_CODEX_18</t>
  </si>
  <si>
    <t>GRCh38.p7_chr20_32433284_32433917</t>
  </si>
  <si>
    <t>ASXL1_CODEX_19</t>
  </si>
  <si>
    <t>GRCh38.p7_chr20_32434432_32437338</t>
  </si>
  <si>
    <t>ASXL1_CODEX_2</t>
  </si>
  <si>
    <t>GRCh38.p7_chr20_32359014_32359237</t>
  </si>
  <si>
    <t>ASXL1_CODEX_3</t>
  </si>
  <si>
    <t>GRCh38.p7_chr20_32359308_32359334</t>
  </si>
  <si>
    <t>ASXL1_CODEX_4</t>
  </si>
  <si>
    <t>GRCh38.p7_chr20_32360710_32360806</t>
  </si>
  <si>
    <t>ASXL1_CODEX_5</t>
  </si>
  <si>
    <t>GRCh38.p7_chr20_32366384_32366466</t>
  </si>
  <si>
    <t>ASXL1_CODEX_6</t>
  </si>
  <si>
    <t>GRCh38.p7_chr20_32366411_32366466</t>
  </si>
  <si>
    <t>ASXL1_CODEX_7</t>
  </si>
  <si>
    <t>GRCh38.p7_chr20_32367727_32367729</t>
  </si>
  <si>
    <t>ASXL1_CODEX_8</t>
  </si>
  <si>
    <t>GRCh38.p7_chr20_32369015_32369123</t>
  </si>
  <si>
    <t>ASXL1_CODEX_9</t>
  </si>
  <si>
    <t>GRCh38.p7_chr20_32372164_32372169</t>
  </si>
  <si>
    <t>ASXL3_CODEX_1</t>
  </si>
  <si>
    <t>GRCh38.p7_chr18_33578632_33578685</t>
  </si>
  <si>
    <t>ASXL3_CODEX_10</t>
  </si>
  <si>
    <t>GRCh38.p7_chr18_33670673_33670790</t>
  </si>
  <si>
    <t>ASXL3_CODEX_11</t>
  </si>
  <si>
    <t>GRCh38.p7_chr18_33671747_33671866</t>
  </si>
  <si>
    <t>ASXL3_CODEX_12</t>
  </si>
  <si>
    <t>GRCh38.p7_chr18_33683405_33683568</t>
  </si>
  <si>
    <t>ASXL3_CODEX_13</t>
  </si>
  <si>
    <t>GRCh38.p7_chr18_33731968_33732064</t>
  </si>
  <si>
    <t>ASXL3_CODEX_14</t>
  </si>
  <si>
    <t>GRCh38.p7_chr18_33734310_33734415</t>
  </si>
  <si>
    <t>ASXL3_CODEX_15</t>
  </si>
  <si>
    <t>GRCh38.p7_chr18_33738487_33740443</t>
  </si>
  <si>
    <t>ASXL3_CODEX_16</t>
  </si>
  <si>
    <t>GRCh38.p7_chr18_33742888_33746595</t>
  </si>
  <si>
    <t>ASXL3_CODEX_2</t>
  </si>
  <si>
    <t>GRCh38.p7_chr18_33598746_33598772</t>
  </si>
  <si>
    <t>ASXL3_CODEX_3</t>
  </si>
  <si>
    <t>GRCh38.p7_chr18_33607594_33607676</t>
  </si>
  <si>
    <t>ASXL3_CODEX_4</t>
  </si>
  <si>
    <t>GRCh38.p7_chr18_33607621_33607676</t>
  </si>
  <si>
    <t>ASXL3_CODEX_5</t>
  </si>
  <si>
    <t>GRCh38.p7_chr18_33609051_33609053</t>
  </si>
  <si>
    <t>ASXL3_CODEX_6</t>
  </si>
  <si>
    <t>GRCh38.p7_chr18_33644894_33645002</t>
  </si>
  <si>
    <t>ASXL3_CODEX_7</t>
  </si>
  <si>
    <t>GRCh38.p7_chr18_33644925_33645002</t>
  </si>
  <si>
    <t>ASXL3_CODEX_8</t>
  </si>
  <si>
    <t>GRCh38.p7_chr18_33646245_33646353</t>
  </si>
  <si>
    <t>ASXL3_CODEX_9</t>
  </si>
  <si>
    <t>GRCh38.p7_chr18_33661616_33661737</t>
  </si>
  <si>
    <t>ATIC_CODEX_1</t>
  </si>
  <si>
    <t>GRCh38.p7_chr2_215312143_215312161</t>
  </si>
  <si>
    <t>ATIC_CODEX_10</t>
  </si>
  <si>
    <t>GRCh38.p7_chr2_215334919_215335004</t>
  </si>
  <si>
    <t>ATIC_CODEX_11</t>
  </si>
  <si>
    <t>GRCh38.p7_chr2_215336035_215336124</t>
  </si>
  <si>
    <t>ATIC_CODEX_12</t>
  </si>
  <si>
    <t>GRCh38.p7_chr2_215338779_215338907</t>
  </si>
  <si>
    <t>ATIC_CODEX_13</t>
  </si>
  <si>
    <t>GRCh38.p7_chr2_215344779_215344871</t>
  </si>
  <si>
    <t>ATIC_CODEX_14</t>
  </si>
  <si>
    <t>GRCh38.p7_chr2_215346759_215346941</t>
  </si>
  <si>
    <t>ATIC_CODEX_15</t>
  </si>
  <si>
    <t>GRCh38.p7_chr2_215349094_215349249</t>
  </si>
  <si>
    <t>ATIC_CODEX_16</t>
  </si>
  <si>
    <t>GRCh38.p7_chr2_215349536_215349655</t>
  </si>
  <si>
    <t>ATIC_CODEX_17</t>
  </si>
  <si>
    <t>GRCh38.p7_chr2_215359288_215359302</t>
  </si>
  <si>
    <t>ATIC_CODEX_2</t>
  </si>
  <si>
    <t>GRCh38.p7_chr2_215312498_215312624</t>
  </si>
  <si>
    <t>ATIC_CODEX_3</t>
  </si>
  <si>
    <t>GRCh38.p7_chr2_215318157_215318233</t>
  </si>
  <si>
    <t>ATIC_CODEX_4</t>
  </si>
  <si>
    <t>GRCh38.p7_chr2_215319665_215319731</t>
  </si>
  <si>
    <t>ATIC_CODEX_5</t>
  </si>
  <si>
    <t>GRCh38.p7_chr2_215325241_215325329</t>
  </si>
  <si>
    <t>ATIC_CODEX_6</t>
  </si>
  <si>
    <t>GRCh38.p7_chr2_215325987_215326138</t>
  </si>
  <si>
    <t>ATIC_CODEX_7</t>
  </si>
  <si>
    <t>GRCh38.p7_chr2_215326822_215326978</t>
  </si>
  <si>
    <t>ATIC_CODEX_8</t>
  </si>
  <si>
    <t>GRCh38.p7_chr2_215332382_215332507</t>
  </si>
  <si>
    <t>ATIC_CODEX_9</t>
  </si>
  <si>
    <t>GRCh38.p7_chr2_215333350_215333457</t>
  </si>
  <si>
    <t>ATP1A2_CODEX_1</t>
  </si>
  <si>
    <t>GRCh38.p7_chr1_160115862_160115873</t>
  </si>
  <si>
    <t>ATP1A2_CODEX_10</t>
  </si>
  <si>
    <t>GRCh38.p7_chr1_160128980_160129089</t>
  </si>
  <si>
    <t>ATP1A2_CODEX_11</t>
  </si>
  <si>
    <t>GRCh38.p7_chr1_160129266_160129400</t>
  </si>
  <si>
    <t>ATP1A2_CODEX_12</t>
  </si>
  <si>
    <t>GRCh38.p7_chr1_160130102_160130291</t>
  </si>
  <si>
    <t>ATP1A2_CODEX_13</t>
  </si>
  <si>
    <t>GRCh38.p7_chr1_160130422_160130597</t>
  </si>
  <si>
    <t>ATP1A2_CODEX_14</t>
  </si>
  <si>
    <t>GRCh38.p7_chr1_160134484_160134620</t>
  </si>
  <si>
    <t>ATP1A2_CODEX_15</t>
  </si>
  <si>
    <t>GRCh38.p7_chr1_160135145_160135295</t>
  </si>
  <si>
    <t>ATP1A2_CODEX_16</t>
  </si>
  <si>
    <t>GRCh38.p7_chr1_160135434_160135602</t>
  </si>
  <si>
    <t>ATP1A2_CODEX_17</t>
  </si>
  <si>
    <t>GRCh38.p7_chr1_160135839_160135993</t>
  </si>
  <si>
    <t>ATP1A2_CODEX_18</t>
  </si>
  <si>
    <t>GRCh38.p7_chr1_160136247_160136370</t>
  </si>
  <si>
    <t>ATP1A2_CODEX_19</t>
  </si>
  <si>
    <t>GRCh38.p7_chr1_160136570_160136715</t>
  </si>
  <si>
    <t>ATP1A2_CODEX_2</t>
  </si>
  <si>
    <t>GRCh38.p7_chr1_160120906_160121010</t>
  </si>
  <si>
    <t>ATP1A2_CODEX_20</t>
  </si>
  <si>
    <t>GRCh38.p7_chr1_160136901_160137031</t>
  </si>
  <si>
    <t>ATP1A2_CODEX_21</t>
  </si>
  <si>
    <t>GRCh38.p7_chr1_160139640_160139741</t>
  </si>
  <si>
    <t>ATP1A2_CODEX_22</t>
  </si>
  <si>
    <t>GRCh38.p7_chr1_160139893_160139984</t>
  </si>
  <si>
    <t>ATP1A2_CODEX_23</t>
  </si>
  <si>
    <t>GRCh38.p7_chr1_160141294_160141322</t>
  </si>
  <si>
    <t>ATP1A2_CODEX_3</t>
  </si>
  <si>
    <t>GRCh38.p7_chr1_160121192_160121251</t>
  </si>
  <si>
    <t>ATP1A2_CODEX_4</t>
  </si>
  <si>
    <t>GRCh38.p7_chr1_160123213_160123416</t>
  </si>
  <si>
    <t>ATP1A2_CODEX_5</t>
  </si>
  <si>
    <t>GRCh38.p7_chr1_160123943_160124056</t>
  </si>
  <si>
    <t>ATP1A2_CODEX_6</t>
  </si>
  <si>
    <t>GRCh38.p7_chr1_160124296_160124430</t>
  </si>
  <si>
    <t>ATP1A2_CODEX_7</t>
  </si>
  <si>
    <t>GRCh38.p7_chr1_160125136_160125253</t>
  </si>
  <si>
    <t>ATP1A2_CODEX_8</t>
  </si>
  <si>
    <t>GRCh38.p7_chr1_160127552_160127820</t>
  </si>
  <si>
    <t>ATP1A2_CODEX_9</t>
  </si>
  <si>
    <t>GRCh38.p7_chr1_160128652_160128850</t>
  </si>
  <si>
    <t>ATP2A2_CODEX_1</t>
  </si>
  <si>
    <t>GRCh38.p7_chr12_110281790_110281907</t>
  </si>
  <si>
    <t>ATP2A2_CODEX_10</t>
  </si>
  <si>
    <t>GRCh38.p7_chr12_110333181_110333283</t>
  </si>
  <si>
    <t>ATP2A2_CODEX_11</t>
  </si>
  <si>
    <t>GRCh38.p7_chr12_110334012_110334143</t>
  </si>
  <si>
    <t>ATP2A2_CODEX_12</t>
  </si>
  <si>
    <t>GRCh38.p7_chr12_110339281_110339403</t>
  </si>
  <si>
    <t>ATP2A2_CODEX_13</t>
  </si>
  <si>
    <t>GRCh38.p7_chr12_110339503_110339721</t>
  </si>
  <si>
    <t>ATP2A2_CODEX_14</t>
  </si>
  <si>
    <t>GRCh38.p7_chr12_110340659_110340994</t>
  </si>
  <si>
    <t>ATP2A2_CODEX_15</t>
  </si>
  <si>
    <t>GRCh38.p7_chr12_110342228_110342448</t>
  </si>
  <si>
    <t>ATP2A2_CODEX_16</t>
  </si>
  <si>
    <t>GRCh38.p7_chr12_110343232_110343434</t>
  </si>
  <si>
    <t>ATP2A2_CODEX_17</t>
  </si>
  <si>
    <t>GRCh38.p7_chr12_110344886_110344971</t>
  </si>
  <si>
    <t>ATP2A2_CODEX_18</t>
  </si>
  <si>
    <t>GRCh38.p7_chr12_110345249_110345382</t>
  </si>
  <si>
    <t>ATP2A2_CODEX_19</t>
  </si>
  <si>
    <t>GRCh38.p7_chr12_110346001_110346118</t>
  </si>
  <si>
    <t>ATP2A2_CODEX_2</t>
  </si>
  <si>
    <t>GRCh38.p7_chr12_110282604_110282621</t>
  </si>
  <si>
    <t>ATP2A2_CODEX_20</t>
  </si>
  <si>
    <t>GRCh38.p7_chr12_110346201_110346321</t>
  </si>
  <si>
    <t>ATP2A2_CODEX_21</t>
  </si>
  <si>
    <t>GRCh38.p7_chr12_110346201_110346470</t>
  </si>
  <si>
    <t>ATP2A2_CODEX_22</t>
  </si>
  <si>
    <t>GRCh38.p7_chr12_110347393_110347412</t>
  </si>
  <si>
    <t>ATP2A2_CODEX_23</t>
  </si>
  <si>
    <t>GRCh38.p7_chr12_110350292_110350305</t>
  </si>
  <si>
    <t>ATP2A2_CODEX_3</t>
  </si>
  <si>
    <t>GRCh38.p7_chr12_110282713_110282795</t>
  </si>
  <si>
    <t>ATP2A2_CODEX_4</t>
  </si>
  <si>
    <t>GRCh38.p7_chr12_110292020_110292124</t>
  </si>
  <si>
    <t>ATP2A2_CODEX_5</t>
  </si>
  <si>
    <t>GRCh38.p7_chr12_110296599_110296737</t>
  </si>
  <si>
    <t>ATP2A2_CODEX_6</t>
  </si>
  <si>
    <t>GRCh38.p7_chr12_110322992_110323072</t>
  </si>
  <si>
    <t>ATP2A2_CODEX_7</t>
  </si>
  <si>
    <t>GRCh38.p7_chr12_110326390_110326475</t>
  </si>
  <si>
    <t>ATP2A2_CODEX_8</t>
  </si>
  <si>
    <t>GRCh38.p7_chr12_110327553_110328017</t>
  </si>
  <si>
    <t>ATP2A2_CODEX_9</t>
  </si>
  <si>
    <t>GRCh38.p7_chr12_110332597_110332685</t>
  </si>
  <si>
    <t>ATP6AP2_CODEX_1</t>
  </si>
  <si>
    <t>GRCh38.p7_chrX_40581066_40581102</t>
  </si>
  <si>
    <t>ATP6AP2_CODEX_2</t>
  </si>
  <si>
    <t>GRCh38.p7_chrX_40588986_40589116</t>
  </si>
  <si>
    <t>ATP6AP2_CODEX_3</t>
  </si>
  <si>
    <t>GRCh38.p7_chrX_40591234_40591365</t>
  </si>
  <si>
    <t>ATP6AP2_CODEX_4</t>
  </si>
  <si>
    <t>GRCh38.p7_chrX_40597249_40597344</t>
  </si>
  <si>
    <t>ATP6AP2_CODEX_5</t>
  </si>
  <si>
    <t>GRCh38.p7_chrX_40597527_40597664</t>
  </si>
  <si>
    <t>ATP6AP2_CODEX_6</t>
  </si>
  <si>
    <t>GRCh38.p7_chrX_40598681_40598734</t>
  </si>
  <si>
    <t>ATP6AP2_CODEX_7</t>
  </si>
  <si>
    <t>GRCh38.p7_chrX_40599592_40599741</t>
  </si>
  <si>
    <t>ATP6AP2_CODEX_8</t>
  </si>
  <si>
    <t>GRCh38.p7_chrX_40600762_40600881</t>
  </si>
  <si>
    <t>ATP6AP2_CODEX_9</t>
  </si>
  <si>
    <t>GRCh38.p7_chrX_40605561_40605755</t>
  </si>
  <si>
    <t>ATP6V0A2_CODEX_1</t>
  </si>
  <si>
    <t>GRCh38.p7_chr12_123712566_123712682</t>
  </si>
  <si>
    <t>ATP6V0A2_CODEX_10</t>
  </si>
  <si>
    <t>GRCh38.p7_chr12_123743785_123743935</t>
  </si>
  <si>
    <t>ATP6V0A2_CODEX_11</t>
  </si>
  <si>
    <t>GRCh38.p7_chr12_123744201_123744337</t>
  </si>
  <si>
    <t>ATP6V0A2_CODEX_12</t>
  </si>
  <si>
    <t>GRCh38.p7_chr12_123744597_123744784</t>
  </si>
  <si>
    <t>ATP6V0A2_CODEX_13</t>
  </si>
  <si>
    <t>GRCh38.p7_chr12_123744882_123744972</t>
  </si>
  <si>
    <t>ATP6V0A2_CODEX_14</t>
  </si>
  <si>
    <t>GRCh38.p7_chr12_123747607_123747725</t>
  </si>
  <si>
    <t>ATP6V0A2_CODEX_15</t>
  </si>
  <si>
    <t>GRCh38.p7_chr12_123748575_123748785</t>
  </si>
  <si>
    <t>ATP6V0A2_CODEX_16</t>
  </si>
  <si>
    <t>GRCh38.p7_chr12_123751110_123751229</t>
  </si>
  <si>
    <t>ATP6V0A2_CODEX_17</t>
  </si>
  <si>
    <t>GRCh38.p7_chr12_123752283_123752402</t>
  </si>
  <si>
    <t>ATP6V0A2_CODEX_18</t>
  </si>
  <si>
    <t>GRCh38.p7_chr12_123754420_123754537</t>
  </si>
  <si>
    <t>ATP6V0A2_CODEX_19</t>
  </si>
  <si>
    <t>GRCh38.p7_chr12_123756815_123756986</t>
  </si>
  <si>
    <t>ATP6V0A2_CODEX_2</t>
  </si>
  <si>
    <t>GRCh38.p7_chr12_123718623_123718701</t>
  </si>
  <si>
    <t>ATP6V0A2_CODEX_20</t>
  </si>
  <si>
    <t>GRCh38.p7_chr12_123757927_123758032</t>
  </si>
  <si>
    <t>ATP6V0A2_CODEX_3</t>
  </si>
  <si>
    <t>GRCh38.p7_chr12_123722351_123722448</t>
  </si>
  <si>
    <t>ATP6V0A2_CODEX_4</t>
  </si>
  <si>
    <t>GRCh38.p7_chr12_123724654_123724791</t>
  </si>
  <si>
    <t>ATP6V0A2_CODEX_5</t>
  </si>
  <si>
    <t>GRCh38.p7_chr12_123726197_123726285</t>
  </si>
  <si>
    <t>ATP6V0A2_CODEX_6</t>
  </si>
  <si>
    <t>GRCh38.p7_chr12_123727783_123727909</t>
  </si>
  <si>
    <t>ATP6V0A2_CODEX_7</t>
  </si>
  <si>
    <t>GRCh38.p7_chr12_123733926_123734008</t>
  </si>
  <si>
    <t>ATP6V0A2_CODEX_8</t>
  </si>
  <si>
    <t>GRCh38.p7_chr12_123735531_123735624</t>
  </si>
  <si>
    <t>ATP6V0A2_CODEX_9</t>
  </si>
  <si>
    <t>GRCh38.p7_chr12_123737059_123737271</t>
  </si>
  <si>
    <t>ATP7A_CODEX_1</t>
  </si>
  <si>
    <t>GRCh38.p7_chrX_77971642_77971761</t>
  </si>
  <si>
    <t>ATP7A_CODEX_10</t>
  </si>
  <si>
    <t>GRCh38.p7_chrX_78014662_78014753</t>
  </si>
  <si>
    <t>ATP7A_CODEX_11</t>
  </si>
  <si>
    <t>GRCh38.p7_chrX_78015754_78015881</t>
  </si>
  <si>
    <t>ATP7A_CODEX_12</t>
  </si>
  <si>
    <t>GRCh38.p7_chrX_78020244_78020398</t>
  </si>
  <si>
    <t>ATP7A_CODEX_13</t>
  </si>
  <si>
    <t>GRCh38.p7_chrX_78020945_78021079</t>
  </si>
  <si>
    <t>ATP7A_CODEX_14</t>
  </si>
  <si>
    <t>GRCh38.p7_chrX_78029250_78029444</t>
  </si>
  <si>
    <t>ATP7A_CODEX_15</t>
  </si>
  <si>
    <t>GRCh38.p7_chrX_78031400_78031582</t>
  </si>
  <si>
    <t>ATP7A_CODEX_16</t>
  </si>
  <si>
    <t>GRCh38.p7_chrX_78033605_78033821</t>
  </si>
  <si>
    <t>ATP7A_CODEX_17</t>
  </si>
  <si>
    <t>GRCh38.p7_chrX_78038836_78038982</t>
  </si>
  <si>
    <t>ATP7A_CODEX_18</t>
  </si>
  <si>
    <t>GRCh38.p7_chrX_78040591_78040733</t>
  </si>
  <si>
    <t>ATP7A_CODEX_19</t>
  </si>
  <si>
    <t>GRCh38.p7_chrX_78042585_78042788</t>
  </si>
  <si>
    <t>ATP7A_CODEX_2</t>
  </si>
  <si>
    <t>GRCh38.p7_chrX_77988242_77988731</t>
  </si>
  <si>
    <t>ATP7A_CODEX_20</t>
  </si>
  <si>
    <t>GRCh38.p7_chrX_78043317_78043434</t>
  </si>
  <si>
    <t>ATP7A_CODEX_21</t>
  </si>
  <si>
    <t>GRCh38.p7_chrX_78045470_78045572</t>
  </si>
  <si>
    <t>ATP7A_CODEX_22</t>
  </si>
  <si>
    <t>GRCh38.p7_chrX_78046294_78046570</t>
  </si>
  <si>
    <t>ATP7A_CODEX_3</t>
  </si>
  <si>
    <t>GRCh38.p7_chrX_77989233_77989958</t>
  </si>
  <si>
    <t>ATP7A_CODEX_4</t>
  </si>
  <si>
    <t>GRCh38.p7_chrX_77998478_77998684</t>
  </si>
  <si>
    <t>ATP7A_CODEX_5</t>
  </si>
  <si>
    <t>GRCh38.p7_chrX_78003073_78003236</t>
  </si>
  <si>
    <t>ATP7A_CODEX_6</t>
  </si>
  <si>
    <t>GRCh38.p7_chrX_78009102_78009263</t>
  </si>
  <si>
    <t>ATP7A_CODEX_7</t>
  </si>
  <si>
    <t>GRCh38.p7_chrX_78011176_78011252</t>
  </si>
  <si>
    <t>ATP7A_CODEX_8</t>
  </si>
  <si>
    <t>GRCh38.p7_chrX_78011449_78011674</t>
  </si>
  <si>
    <t>ATP7A_CODEX_9</t>
  </si>
  <si>
    <t>GRCh38.p7_chrX_78012879_78013112</t>
  </si>
  <si>
    <t>ATP8A2_CODEX_1</t>
  </si>
  <si>
    <t>GRCh38.p7_chr13_25372213_25372288</t>
  </si>
  <si>
    <t>ATP8A2_CODEX_10</t>
  </si>
  <si>
    <t>GRCh38.p7_chr13_25537988_25538061</t>
  </si>
  <si>
    <t>ATP8A2_CODEX_11</t>
  </si>
  <si>
    <t>GRCh38.p7_chr13_25540319_25540388</t>
  </si>
  <si>
    <t>ATP8A2_CODEX_12</t>
  </si>
  <si>
    <t>GRCh38.p7_chr13_25541919_25542046</t>
  </si>
  <si>
    <t>ATP8A2_CODEX_13</t>
  </si>
  <si>
    <t>GRCh38.p7_chr13_25543291_25543402</t>
  </si>
  <si>
    <t>ATP8A2_CODEX_14</t>
  </si>
  <si>
    <t>GRCh38.p7_chr13_25551338_25551503</t>
  </si>
  <si>
    <t>ATP8A2_CODEX_15</t>
  </si>
  <si>
    <t>GRCh38.p7_chr13_25553793_25553920</t>
  </si>
  <si>
    <t>ATP8A2_CODEX_16</t>
  </si>
  <si>
    <t>GRCh38.p7_chr13_25554991_25555068</t>
  </si>
  <si>
    <t>ATP8A2_CODEX_17</t>
  </si>
  <si>
    <t>GRCh38.p7_chr13_25558973_25559061</t>
  </si>
  <si>
    <t>ATP8A2_CODEX_18</t>
  </si>
  <si>
    <t>GRCh38.p7_chr13_25559721_25559765</t>
  </si>
  <si>
    <t>ATP8A2_CODEX_19</t>
  </si>
  <si>
    <t>GRCh38.p7_chr13_25563956_25564031</t>
  </si>
  <si>
    <t>ATP8A2_CODEX_2</t>
  </si>
  <si>
    <t>GRCh38.p7_chr13_25468977_25469121</t>
  </si>
  <si>
    <t>ATP8A2_CODEX_20</t>
  </si>
  <si>
    <t>GRCh38.p7_chr13_25570767_25570872</t>
  </si>
  <si>
    <t>ATP8A2_CODEX_21</t>
  </si>
  <si>
    <t>GRCh38.p7_chr13_25571610_25571692</t>
  </si>
  <si>
    <t>ATP8A2_CODEX_22</t>
  </si>
  <si>
    <t>GRCh38.p7_chr13_25574808_25574857</t>
  </si>
  <si>
    <t>ATP8A2_CODEX_23</t>
  </si>
  <si>
    <t>GRCh38.p7_chr13_25577069_25577138</t>
  </si>
  <si>
    <t>ATP8A2_CODEX_24</t>
  </si>
  <si>
    <t>GRCh38.p7_chr13_25578815_25578899</t>
  </si>
  <si>
    <t>ATP8A2_CODEX_25</t>
  </si>
  <si>
    <t>GRCh38.p7_chr13_25579808_25579947</t>
  </si>
  <si>
    <t>ATP8A2_CODEX_26</t>
  </si>
  <si>
    <t>GRCh38.p7_chr13_25581819_25581957</t>
  </si>
  <si>
    <t>ATP8A2_CODEX_27</t>
  </si>
  <si>
    <t>GRCh38.p7_chr13_25589635_25589699</t>
  </si>
  <si>
    <t>ATP8A2_CODEX_28</t>
  </si>
  <si>
    <t>GRCh38.p7_chr13_25624272_25624316</t>
  </si>
  <si>
    <t>ATP8A2_CODEX_29</t>
  </si>
  <si>
    <t>GRCh38.p7_chr13_25661143_25661151</t>
  </si>
  <si>
    <t>ATP8A2_CODEX_3</t>
  </si>
  <si>
    <t>GRCh38.p7_chr13_25469021_25469121</t>
  </si>
  <si>
    <t>ATP8A2_CODEX_30</t>
  </si>
  <si>
    <t>GRCh38.p7_chr13_25699173_25699345</t>
  </si>
  <si>
    <t>ATP8A2_CODEX_31</t>
  </si>
  <si>
    <t>GRCh38.p7_chr13_25705163_25705190</t>
  </si>
  <si>
    <t>ATP8A2_CODEX_32</t>
  </si>
  <si>
    <t>GRCh38.p7_chr13_25769046_25769229</t>
  </si>
  <si>
    <t>ATP8A2_CODEX_33</t>
  </si>
  <si>
    <t>GRCh38.p7_chr13_25774849_25774959</t>
  </si>
  <si>
    <t>ATP8A2_CODEX_34</t>
  </si>
  <si>
    <t>GRCh38.p7_chr13_25828118_25828192</t>
  </si>
  <si>
    <t>ATP8A2_CODEX_35</t>
  </si>
  <si>
    <t>GRCh38.p7_chr13_25837163_25837285</t>
  </si>
  <si>
    <t>ATP8A2_CODEX_36</t>
  </si>
  <si>
    <t>GRCh38.p7_chr13_25839546_25839624</t>
  </si>
  <si>
    <t>ATP8A2_CODEX_37</t>
  </si>
  <si>
    <t>GRCh38.p7_chr13_25860195_25860256</t>
  </si>
  <si>
    <t>ATP8A2_CODEX_38</t>
  </si>
  <si>
    <t>GRCh38.p7_chr13_25860804_25860860</t>
  </si>
  <si>
    <t>ATP8A2_CODEX_39</t>
  </si>
  <si>
    <t>GRCh38.p7_chr13_25862301_25862408</t>
  </si>
  <si>
    <t>ATP8A2_CODEX_4</t>
  </si>
  <si>
    <t>GRCh38.p7_chr13_25476899_25476999</t>
  </si>
  <si>
    <t>ATP8A2_CODEX_40</t>
  </si>
  <si>
    <t>GRCh38.p7_chr13_25862500_25862508</t>
  </si>
  <si>
    <t>ATP8A2_CODEX_41</t>
  </si>
  <si>
    <t>GRCh38.p7_chr13_25927111_25927245</t>
  </si>
  <si>
    <t>ATP8A2_CODEX_42</t>
  </si>
  <si>
    <t>GRCh38.p7_chr13_25961575_25961663</t>
  </si>
  <si>
    <t>ATP8A2_CODEX_43</t>
  </si>
  <si>
    <t>GRCh38.p7_chr13_25968575_25968679</t>
  </si>
  <si>
    <t>ATP8A2_CODEX_44</t>
  </si>
  <si>
    <t>GRCh38.p7_chr13_26012531_26012622</t>
  </si>
  <si>
    <t>ATP8A2_CODEX_45</t>
  </si>
  <si>
    <t>GRCh38.p7_chr13_26019888_26019985</t>
  </si>
  <si>
    <t>ATP8A2_CODEX_5</t>
  </si>
  <si>
    <t>GRCh38.p7_chr13_25529999_25530098</t>
  </si>
  <si>
    <t>ATP8A2_CODEX_6</t>
  </si>
  <si>
    <t>GRCh38.p7_chr13_25530562_25530660</t>
  </si>
  <si>
    <t>ATP8A2_CODEX_7</t>
  </si>
  <si>
    <t>GRCh38.p7_chr13_25532272_25532317</t>
  </si>
  <si>
    <t>ATP8A2_CODEX_8</t>
  </si>
  <si>
    <t>GRCh38.p7_chr13_25533273_25533313</t>
  </si>
  <si>
    <t>ATP8A2_CODEX_9</t>
  </si>
  <si>
    <t>GRCh38.p7_chr13_25533287_25533313</t>
  </si>
  <si>
    <t>ATR_CODEX_1</t>
  </si>
  <si>
    <t>GRCh38.p7_chr3_142578646_142578704</t>
  </si>
  <si>
    <t>ATR_CODEX_10</t>
  </si>
  <si>
    <t>GRCh38.p7_chr3_142555877_142556139</t>
  </si>
  <si>
    <t>ATR_CODEX_11</t>
  </si>
  <si>
    <t>GRCh38.p7_chr3_142553825_142554015</t>
  </si>
  <si>
    <t>ATR_CODEX_12</t>
  </si>
  <si>
    <t>GRCh38.p7_chr3_142553640_142553740</t>
  </si>
  <si>
    <t>ATR_CODEX_13</t>
  </si>
  <si>
    <t>GRCh38.p7_chr3_142553227_142553398</t>
  </si>
  <si>
    <t>ATR_CODEX_14</t>
  </si>
  <si>
    <t>GRCh38.p7_chr3_142550132_142550302</t>
  </si>
  <si>
    <t>ATR_CODEX_15</t>
  </si>
  <si>
    <t>GRCh38.p7_chr3_142549479_142549673</t>
  </si>
  <si>
    <t>ATR_CODEX_16</t>
  </si>
  <si>
    <t>GRCh38.p7_chr3_142547725_142547910</t>
  </si>
  <si>
    <t>ATR_CODEX_17</t>
  </si>
  <si>
    <t>GRCh38.p7_chr3_142542665_142542757</t>
  </si>
  <si>
    <t>ATR_CODEX_18</t>
  </si>
  <si>
    <t>GRCh38.p7_chr3_142540904_142541034</t>
  </si>
  <si>
    <t>ATR_CODEX_19</t>
  </si>
  <si>
    <t>GRCh38.p7_chr3_142538482_142538625</t>
  </si>
  <si>
    <t>ATR_CODEX_2</t>
  </si>
  <si>
    <t>GRCh38.p7_chr3_142568063_142568154</t>
  </si>
  <si>
    <t>ATR_CODEX_20</t>
  </si>
  <si>
    <t>GRCh38.p7_chr3_142536108_142536201</t>
  </si>
  <si>
    <t>ATR_CODEX_21</t>
  </si>
  <si>
    <t>GRCh38.p7_chr3_142535080_142535205</t>
  </si>
  <si>
    <t>ATR_CODEX_22</t>
  </si>
  <si>
    <t>GRCh38.p7_chr3_142523993_142524199</t>
  </si>
  <si>
    <t>ATR_CODEX_23</t>
  </si>
  <si>
    <t>GRCh38.p7_chr3_142522728_142522847</t>
  </si>
  <si>
    <t>ATR_CODEX_24</t>
  </si>
  <si>
    <t>GRCh38.p7_chr3_142522728_142522841</t>
  </si>
  <si>
    <t>ATR_CODEX_25</t>
  </si>
  <si>
    <t>GRCh38.p7_chr3_142519669_142519784</t>
  </si>
  <si>
    <t>ATR_CODEX_26</t>
  </si>
  <si>
    <t>GRCh38.p7_chr3_142515395_142515515</t>
  </si>
  <si>
    <t>ATR_CODEX_27</t>
  </si>
  <si>
    <t>GRCh38.p7_chr3_142513501_142513638</t>
  </si>
  <si>
    <t>ATR_CODEX_28</t>
  </si>
  <si>
    <t>GRCh38.p7_chr3_142512260_142512470</t>
  </si>
  <si>
    <t>ATR_CODEX_29</t>
  </si>
  <si>
    <t>GRCh38.p7_chr3_142507931_142508109</t>
  </si>
  <si>
    <t>ATR_CODEX_3</t>
  </si>
  <si>
    <t>GRCh38.p7_chr3_142566121_142566261</t>
  </si>
  <si>
    <t>ATR_CODEX_30</t>
  </si>
  <si>
    <t>GRCh38.p7_chr3_142505139_142505303</t>
  </si>
  <si>
    <t>ATR_CODEX_31</t>
  </si>
  <si>
    <t>GRCh38.p7_chr3_142503362_142503453</t>
  </si>
  <si>
    <t>ATR_CODEX_32</t>
  </si>
  <si>
    <t>GRCh38.p7_chr3_142499627_142499718</t>
  </si>
  <si>
    <t>ATR_CODEX_33</t>
  </si>
  <si>
    <t>GRCh38.p7_chr3_142498597_142498774</t>
  </si>
  <si>
    <t>ATR_CODEX_34</t>
  </si>
  <si>
    <t>GRCh38.p7_chr3_142497013_142497192</t>
  </si>
  <si>
    <t>ATR_CODEX_35</t>
  </si>
  <si>
    <t>GRCh38.p7_chr3_142496361_142496520</t>
  </si>
  <si>
    <t>ATR_CODEX_36</t>
  </si>
  <si>
    <t>GRCh38.p7_chr3_142493132_142493311</t>
  </si>
  <si>
    <t>ATR_CODEX_37</t>
  </si>
  <si>
    <t>GRCh38.p7_chr3_142485140_142485282</t>
  </si>
  <si>
    <t>ATR_CODEX_38</t>
  </si>
  <si>
    <t>GRCh38.p7_chr3_142474644_142474665</t>
  </si>
  <si>
    <t>ATR_CODEX_39</t>
  </si>
  <si>
    <t>GRCh38.p7_chr3_142470086_142470183</t>
  </si>
  <si>
    <t>ATR_CODEX_4</t>
  </si>
  <si>
    <t>GRCh38.p7_chr3_142562232_142563109</t>
  </si>
  <si>
    <t>ATR_CODEX_40</t>
  </si>
  <si>
    <t>GRCh38.p7_chr3_142469337_142469569</t>
  </si>
  <si>
    <t>ATR_CODEX_41</t>
  </si>
  <si>
    <t>GRCh38.p7_chr3_142467934_142468068</t>
  </si>
  <si>
    <t>ATR_CODEX_42</t>
  </si>
  <si>
    <t>GRCh38.p7_chr3_142466324_142466533</t>
  </si>
  <si>
    <t>ATR_CODEX_43</t>
  </si>
  <si>
    <t>GRCh38.p7_chr3_142465097_142465240</t>
  </si>
  <si>
    <t>ATR_CODEX_44</t>
  </si>
  <si>
    <t>GRCh38.p7_chr3_142461940_142462090</t>
  </si>
  <si>
    <t>ATR_CODEX_45</t>
  </si>
  <si>
    <t>GRCh38.p7_chr3_142459227_142459383</t>
  </si>
  <si>
    <t>ATR_CODEX_46</t>
  </si>
  <si>
    <t>GRCh38.p7_chr3_142458958_142459111</t>
  </si>
  <si>
    <t>ATR_CODEX_47</t>
  </si>
  <si>
    <t>GRCh38.p7_chr3_142457604_142457755</t>
  </si>
  <si>
    <t>ATR_CODEX_48</t>
  </si>
  <si>
    <t>GRCh38.p7_chr3_142453128_142453233</t>
  </si>
  <si>
    <t>ATR_CODEX_49</t>
  </si>
  <si>
    <t>GRCh38.p7_chr3_142449429_142449602</t>
  </si>
  <si>
    <t>ATR_CODEX_5</t>
  </si>
  <si>
    <t>GRCh38.p7_chr3_142561243_142561421</t>
  </si>
  <si>
    <t>ATR_CODEX_6</t>
  </si>
  <si>
    <t>GRCh38.p7_chr3_142560263_142560454</t>
  </si>
  <si>
    <t>ATR_CODEX_7</t>
  </si>
  <si>
    <t>GRCh38.p7_chr3_142559251_142559441</t>
  </si>
  <si>
    <t>ATR_CODEX_8</t>
  </si>
  <si>
    <t>GRCh38.p7_chr3_142558624_142558776</t>
  </si>
  <si>
    <t>ATR_CODEX_9</t>
  </si>
  <si>
    <t>GRCh38.p7_chr3_142556383_142556575</t>
  </si>
  <si>
    <t>ATRX_CODEX_1</t>
  </si>
  <si>
    <t>GRCh38.p7_chrX_77785982_77786001</t>
  </si>
  <si>
    <t>ATRX_CODEX_10</t>
  </si>
  <si>
    <t>GRCh38.p7_chrX_77688818_77688924</t>
  </si>
  <si>
    <t>ATRX_CODEX_11</t>
  </si>
  <si>
    <t>GRCh38.p7_chrX_77684939_77685006</t>
  </si>
  <si>
    <t>ATRX_CODEX_12</t>
  </si>
  <si>
    <t>GRCh38.p7_chrX_77683539_77684593</t>
  </si>
  <si>
    <t>ATRX_CODEX_13</t>
  </si>
  <si>
    <t>GRCh38.p7_chrX_77681520_77684593</t>
  </si>
  <si>
    <t>ATRX_CODEX_14</t>
  </si>
  <si>
    <t>GRCh38.p7_chrX_77681520_77683451</t>
  </si>
  <si>
    <t>ATRX_CODEX_15</t>
  </si>
  <si>
    <t>GRCh38.p7_chrX_77676226_77676298</t>
  </si>
  <si>
    <t>ATRX_CODEX_16</t>
  </si>
  <si>
    <t>GRCh38.p7_chrX_77664645_77664778</t>
  </si>
  <si>
    <t>ATRX_CODEX_17</t>
  </si>
  <si>
    <t>GRCh38.p7_chrX_77663382_77663558</t>
  </si>
  <si>
    <t>ATRX_CODEX_18</t>
  </si>
  <si>
    <t>GRCh38.p7_chrX_77656560_77656653</t>
  </si>
  <si>
    <t>ATRX_CODEX_19</t>
  </si>
  <si>
    <t>GRCh38.p7_chrX_77654098_77654200</t>
  </si>
  <si>
    <t>ATRX_CODEX_2</t>
  </si>
  <si>
    <t>GRCh38.p7_chrX_77717131_77717243</t>
  </si>
  <si>
    <t>ATRX_CODEX_20</t>
  </si>
  <si>
    <t>GRCh38.p7_chrX_77652114_77652353</t>
  </si>
  <si>
    <t>ATRX_CODEX_21</t>
  </si>
  <si>
    <t>GRCh38.p7_chrX_77635915_77636056</t>
  </si>
  <si>
    <t>ATRX_CODEX_22</t>
  </si>
  <si>
    <t>GRCh38.p7_chrX_77634594_77634703</t>
  </si>
  <si>
    <t>ATRX_CODEX_23</t>
  </si>
  <si>
    <t>GRCh38.p7_chrX_77633566_77633712</t>
  </si>
  <si>
    <t>ATRX_CODEX_24</t>
  </si>
  <si>
    <t>GRCh38.p7_chrX_77633207_77633384</t>
  </si>
  <si>
    <t>ATRX_CODEX_25</t>
  </si>
  <si>
    <t>GRCh38.p7_chrX_77620395_77620532</t>
  </si>
  <si>
    <t>ATRX_CODEX_26</t>
  </si>
  <si>
    <t>GRCh38.p7_chrX_77618806_77618981</t>
  </si>
  <si>
    <t>ATRX_CODEX_27</t>
  </si>
  <si>
    <t>GRCh38.p7_chrX_77616613_77616730</t>
  </si>
  <si>
    <t>ATRX_CODEX_28</t>
  </si>
  <si>
    <t>GRCh38.p7_chrX_77616462_77616511</t>
  </si>
  <si>
    <t>ATRX_CODEX_29</t>
  </si>
  <si>
    <t>GRCh38.p7_chrX_77600434_77600564</t>
  </si>
  <si>
    <t>ATRX_CODEX_3</t>
  </si>
  <si>
    <t>GRCh38.p7_chrX_77717131_77717146</t>
  </si>
  <si>
    <t>ATRX_CODEX_30</t>
  </si>
  <si>
    <t>GRCh38.p7_chrX_77599732_77599820</t>
  </si>
  <si>
    <t>ATRX_CODEX_31</t>
  </si>
  <si>
    <t>GRCh38.p7_chrX_77599411_77599580</t>
  </si>
  <si>
    <t>ATRX_CODEX_32</t>
  </si>
  <si>
    <t>GRCh38.p7_chrX_77593696_77593849</t>
  </si>
  <si>
    <t>ATRX_CODEX_33</t>
  </si>
  <si>
    <t>GRCh38.p7_chrX_77589834_77589940</t>
  </si>
  <si>
    <t>ATRX_CODEX_34</t>
  </si>
  <si>
    <t>GRCh38.p7_chrX_77574250_77574358</t>
  </si>
  <si>
    <t>ATRX_CODEX_35</t>
  </si>
  <si>
    <t>GRCh38.p7_chrX_77558669_77558846</t>
  </si>
  <si>
    <t>ATRX_CODEX_36</t>
  </si>
  <si>
    <t>GRCh38.p7_chrX_77557451_77557645</t>
  </si>
  <si>
    <t>ATRX_CODEX_37</t>
  </si>
  <si>
    <t>GRCh38.p7_chrX_77523252_77523401</t>
  </si>
  <si>
    <t>ATRX_CODEX_38</t>
  </si>
  <si>
    <t>GRCh38.p7_chrX_77522263_77522388</t>
  </si>
  <si>
    <t>ATRX_CODEX_39</t>
  </si>
  <si>
    <t>GRCh38.p7_chrX_77521403_77521498</t>
  </si>
  <si>
    <t>ATRX_CODEX_4</t>
  </si>
  <si>
    <t>GRCh38.p7_chrX_77698574_77698629</t>
  </si>
  <si>
    <t>ATRX_CODEX_40</t>
  </si>
  <si>
    <t>GRCh38.p7_chrX_77520788_77520916</t>
  </si>
  <si>
    <t>ATRX_CODEX_41</t>
  </si>
  <si>
    <t>GRCh38.p7_chrX_77508351_77508629</t>
  </si>
  <si>
    <t>ATRX_CODEX_5</t>
  </si>
  <si>
    <t>GRCh38.p7_chrX_77698574_77698597</t>
  </si>
  <si>
    <t>ATRX_CODEX_6</t>
  </si>
  <si>
    <t>GRCh38.p7_chrX_77697583_77697635</t>
  </si>
  <si>
    <t>ATRX_CODEX_7</t>
  </si>
  <si>
    <t>GRCh38.p7_chrX_77696577_77696704</t>
  </si>
  <si>
    <t>ATRX_CODEX_8</t>
  </si>
  <si>
    <t>GRCh38.p7_chrX_77693824_77693937</t>
  </si>
  <si>
    <t>ATRX_CODEX_9</t>
  </si>
  <si>
    <t>GRCh38.p7_chrX_77688818_77688927</t>
  </si>
  <si>
    <t>AUH_CODEX_1</t>
  </si>
  <si>
    <t>GRCh38.p7_chr9_91361628_91361889</t>
  </si>
  <si>
    <t>AUH_CODEX_10</t>
  </si>
  <si>
    <t>GRCh38.p7_chr9_91294685_91294797</t>
  </si>
  <si>
    <t>AUH_CODEX_11</t>
  </si>
  <si>
    <t>GRCh38.p7_chr9_91220805_91220992</t>
  </si>
  <si>
    <t>AUH_CODEX_12</t>
  </si>
  <si>
    <t>GRCh38.p7_chr9_91218934_91218957</t>
  </si>
  <si>
    <t>AUH_CODEX_13</t>
  </si>
  <si>
    <t>GRCh38.p7_chr9_91217277_91217327</t>
  </si>
  <si>
    <t>AUH_CODEX_14</t>
  </si>
  <si>
    <t>GRCh38.p7_chr9_91216059_91216106</t>
  </si>
  <si>
    <t>AUH_CODEX_15</t>
  </si>
  <si>
    <t>GRCh38.p7_chr9_91214348_91214425</t>
  </si>
  <si>
    <t>AUH_CODEX_2</t>
  </si>
  <si>
    <t>GRCh38.p7_chr9_91357484_91357513</t>
  </si>
  <si>
    <t>AUH_CODEX_3</t>
  </si>
  <si>
    <t>GRCh38.p7_chr9_91356088_91356155</t>
  </si>
  <si>
    <t>AUH_CODEX_4</t>
  </si>
  <si>
    <t>GRCh38.p7_chr9_91356088_91356090</t>
  </si>
  <si>
    <t>AUH_CODEX_5</t>
  </si>
  <si>
    <t>GRCh38.p7_chr9_91355883_91355970</t>
  </si>
  <si>
    <t>AUH_CODEX_6</t>
  </si>
  <si>
    <t>GRCh38.p7_chr9_91327609_91327703</t>
  </si>
  <si>
    <t>AUH_CODEX_7</t>
  </si>
  <si>
    <t>GRCh38.p7_chr9_91325318_91325404</t>
  </si>
  <si>
    <t>AUH_CODEX_8</t>
  </si>
  <si>
    <t>GRCh38.p7_chr9_91297984_91298076</t>
  </si>
  <si>
    <t>AUH_CODEX_9</t>
  </si>
  <si>
    <t>GRCh38.p7_chr9_91296021_91296077</t>
  </si>
  <si>
    <t>AUTS2_CODEX_1</t>
  </si>
  <si>
    <t>GRCh38.p7_chr7_69599654_69599962</t>
  </si>
  <si>
    <t>AUTS2_CODEX_10</t>
  </si>
  <si>
    <t>GRCh38.p7_chr7_70762870_70763341</t>
  </si>
  <si>
    <t>AUTS2_CODEX_11</t>
  </si>
  <si>
    <t>GRCh38.p7_chr7_70764752_70765005</t>
  </si>
  <si>
    <t>AUTS2_CODEX_12</t>
  </si>
  <si>
    <t>GRCh38.p7_chr7_70764755_70765005</t>
  </si>
  <si>
    <t>AUTS2_CODEX_13</t>
  </si>
  <si>
    <t>GRCh38.p7_chr7_70764912_70765005</t>
  </si>
  <si>
    <t>AUTS2_CODEX_14</t>
  </si>
  <si>
    <t>GRCh38.p7_chr7_70766114_70766334</t>
  </si>
  <si>
    <t>AUTS2_CODEX_15</t>
  </si>
  <si>
    <t>GRCh38.p7_chr7_70766114_70766355</t>
  </si>
  <si>
    <t>AUTS2_CODEX_16</t>
  </si>
  <si>
    <t>GRCh38.p7_chr7_70768024_70768068</t>
  </si>
  <si>
    <t>AUTS2_CODEX_17</t>
  </si>
  <si>
    <t>GRCh38.p7_chr7_70771549_70771644</t>
  </si>
  <si>
    <t>AUTS2_CODEX_18</t>
  </si>
  <si>
    <t>GRCh38.p7_chr7_70774028_70774099</t>
  </si>
  <si>
    <t>AUTS2_CODEX_19</t>
  </si>
  <si>
    <t>GRCh38.p7_chr7_70775357_70775386</t>
  </si>
  <si>
    <t>AUTS2_CODEX_2</t>
  </si>
  <si>
    <t>GRCh38.p7_chr7_69899286_69899498</t>
  </si>
  <si>
    <t>AUTS2_CODEX_20</t>
  </si>
  <si>
    <t>GRCh38.p7_chr7_70777103_70777174</t>
  </si>
  <si>
    <t>AUTS2_CODEX_21</t>
  </si>
  <si>
    <t>GRCh38.p7_chr7_70781615_70781756</t>
  </si>
  <si>
    <t>AUTS2_CODEX_22</t>
  </si>
  <si>
    <t>GRCh38.p7_chr7_70784942_70785019</t>
  </si>
  <si>
    <t>AUTS2_CODEX_23</t>
  </si>
  <si>
    <t>GRCh38.p7_chr7_70785955_70786038</t>
  </si>
  <si>
    <t>AUTS2_CODEX_24</t>
  </si>
  <si>
    <t>GRCh38.p7_chr7_70787086_70787111</t>
  </si>
  <si>
    <t>AUTS2_CODEX_25</t>
  </si>
  <si>
    <t>GRCh38.p7_chr7_70787209_70787431</t>
  </si>
  <si>
    <t>AUTS2_CODEX_26</t>
  </si>
  <si>
    <t>GRCh38.p7_chr7_70789748_70790996</t>
  </si>
  <si>
    <t>AUTS2_CODEX_3</t>
  </si>
  <si>
    <t>GRCh38.p7_chr7_69899478_69899498</t>
  </si>
  <si>
    <t>AUTS2_CODEX_4</t>
  </si>
  <si>
    <t>GRCh38.p7_chr7_69967757_69967804</t>
  </si>
  <si>
    <t>AUTS2_CODEX_5</t>
  </si>
  <si>
    <t>GRCh38.p7_chr7_70118132_70118233</t>
  </si>
  <si>
    <t>AUTS2_CODEX_6</t>
  </si>
  <si>
    <t>GRCh38.p7_chr7_70134536_70134571</t>
  </si>
  <si>
    <t>AUTS2_CODEX_7</t>
  </si>
  <si>
    <t>GRCh38.p7_chr7_70290368_70290508</t>
  </si>
  <si>
    <t>AUTS2_CODEX_8</t>
  </si>
  <si>
    <t>GRCh38.p7_chr7_70435752_70435781</t>
  </si>
  <si>
    <t>AUTS2_CODEX_9</t>
  </si>
  <si>
    <t>GRCh38.p7_chr7_70698569_70698620</t>
  </si>
  <si>
    <t>B3GLCT_CODEX_1</t>
  </si>
  <si>
    <t>GRCh38.p7_chr13_31200085_31200154</t>
  </si>
  <si>
    <t>B3GLCT_CODEX_10</t>
  </si>
  <si>
    <t>GRCh38.p7_chr13_31269214_31269277</t>
  </si>
  <si>
    <t>B3GLCT_CODEX_11</t>
  </si>
  <si>
    <t>GRCh38.p7_chr13_31274509_31274628</t>
  </si>
  <si>
    <t>B3GLCT_CODEX_12</t>
  </si>
  <si>
    <t>GRCh38.p7_chr13_31276702_31276771</t>
  </si>
  <si>
    <t>B3GLCT_CODEX_13</t>
  </si>
  <si>
    <t>GRCh38.p7_chr13_31284648_31284761</t>
  </si>
  <si>
    <t>B3GLCT_CODEX_14</t>
  </si>
  <si>
    <t>GRCh38.p7_chr13_31286720_31286819</t>
  </si>
  <si>
    <t>B3GLCT_CODEX_15</t>
  </si>
  <si>
    <t>GRCh38.p7_chr13_31317566_31317685</t>
  </si>
  <si>
    <t>B3GLCT_CODEX_16</t>
  </si>
  <si>
    <t>GRCh38.p7_chr13_31323751_31323895</t>
  </si>
  <si>
    <t>B3GLCT_CODEX_17</t>
  </si>
  <si>
    <t>GRCh38.p7_chr13_31329501_31329668</t>
  </si>
  <si>
    <t>B3GLCT_CODEX_2</t>
  </si>
  <si>
    <t>GRCh38.p7_chr13_31206327_31206339</t>
  </si>
  <si>
    <t>B3GLCT_CODEX_3</t>
  </si>
  <si>
    <t>GRCh38.p7_chr13_31215051_31215100</t>
  </si>
  <si>
    <t>B3GLCT_CODEX_4</t>
  </si>
  <si>
    <t>GRCh38.p7_chr13_31222952_31222991</t>
  </si>
  <si>
    <t>B3GLCT_CODEX_5</t>
  </si>
  <si>
    <t>GRCh38.p7_chr13_31223814_31223826</t>
  </si>
  <si>
    <t>B3GLCT_CODEX_6</t>
  </si>
  <si>
    <t>GRCh38.p7_chr13_31229185_31229294</t>
  </si>
  <si>
    <t>B3GLCT_CODEX_7</t>
  </si>
  <si>
    <t>GRCh38.p7_chr13_31247023_31247099</t>
  </si>
  <si>
    <t>B3GLCT_CODEX_8</t>
  </si>
  <si>
    <t>GRCh38.p7_chr13_31247855_31247966</t>
  </si>
  <si>
    <t>B3GLCT_CODEX_9</t>
  </si>
  <si>
    <t>GRCh38.p7_chr13_31260946_31261082</t>
  </si>
  <si>
    <t>B4GALT1_CODEX_1</t>
  </si>
  <si>
    <t>GRCh38.p7_chr9_33166758_33167169</t>
  </si>
  <si>
    <t>B4GALT1_CODEX_2</t>
  </si>
  <si>
    <t>GRCh38.p7_chr9_33135189_33135424</t>
  </si>
  <si>
    <t>B4GALT1_CODEX_3</t>
  </si>
  <si>
    <t>GRCh38.p7_chr9_33120419_33120606</t>
  </si>
  <si>
    <t>B4GALT1_CODEX_4</t>
  </si>
  <si>
    <t>GRCh38.p7_chr9_33115991_33116113</t>
  </si>
  <si>
    <t>B4GALT1_CODEX_5</t>
  </si>
  <si>
    <t>GRCh38.p7_chr9_33113774_33113878</t>
  </si>
  <si>
    <t>B4GALT1_CODEX_6</t>
  </si>
  <si>
    <t>GRCh38.p7_chr9_33113454_33113586</t>
  </si>
  <si>
    <t>B4GALT7_CODEX_1</t>
  </si>
  <si>
    <t>GRCh38.p7_chr5_177600211_177600260</t>
  </si>
  <si>
    <t>B4GALT7_CODEX_2</t>
  </si>
  <si>
    <t>GRCh38.p7_chr5_177604179_177604541</t>
  </si>
  <si>
    <t>B4GALT7_CODEX_3</t>
  </si>
  <si>
    <t>GRCh38.p7_chr5_177604471_177604541</t>
  </si>
  <si>
    <t>B4GALT7_CODEX_4</t>
  </si>
  <si>
    <t>GRCh38.p7_chr5_177607302_177607527</t>
  </si>
  <si>
    <t>B4GALT7_CODEX_5</t>
  </si>
  <si>
    <t>GRCh38.p7_chr5_177607369_177607527</t>
  </si>
  <si>
    <t>B4GALT7_CODEX_6</t>
  </si>
  <si>
    <t>GRCh38.p7_chr5_177608539_177608622</t>
  </si>
  <si>
    <t>B4GALT7_CODEX_7</t>
  </si>
  <si>
    <t>GRCh38.p7_chr5_177608910_177609014</t>
  </si>
  <si>
    <t>B4GALT7_CODEX_8</t>
  </si>
  <si>
    <t>GRCh38.p7_chr5_177609540_177609695</t>
  </si>
  <si>
    <t>BBS1_CODEX_1</t>
  </si>
  <si>
    <t>GRCh38.p7_chr11_66510660_66510706</t>
  </si>
  <si>
    <t>BBS1_CODEX_10</t>
  </si>
  <si>
    <t>GRCh38.p7_chr11_66523456_66523576</t>
  </si>
  <si>
    <t>BBS1_CODEX_11</t>
  </si>
  <si>
    <t>GRCh38.p7_chr11_66523724_66523882</t>
  </si>
  <si>
    <t>BBS1_CODEX_12</t>
  </si>
  <si>
    <t>GRCh38.p7_chr11_66526123_66526192</t>
  </si>
  <si>
    <t>BBS1_CODEX_13</t>
  </si>
  <si>
    <t>GRCh38.p7_chr11_66526649_66526807</t>
  </si>
  <si>
    <t>BBS1_CODEX_14</t>
  </si>
  <si>
    <t>GRCh38.p7_chr11_66529819_66529952</t>
  </si>
  <si>
    <t>BBS1_CODEX_15</t>
  </si>
  <si>
    <t>GRCh38.p7_chr11_66530894_66531028</t>
  </si>
  <si>
    <t>BBS1_CODEX_16</t>
  </si>
  <si>
    <t>GRCh38.p7_chr11_66531656_66531742</t>
  </si>
  <si>
    <t>BBS1_CODEX_17</t>
  </si>
  <si>
    <t>GRCh38.p7_chr11_66531951_66532037</t>
  </si>
  <si>
    <t>BBS1_CODEX_2</t>
  </si>
  <si>
    <t>GRCh38.p7_chr11_66511013_66511089</t>
  </si>
  <si>
    <t>BBS1_CODEX_3</t>
  </si>
  <si>
    <t>GRCh38.p7_chr11_66511205_66511239</t>
  </si>
  <si>
    <t>BBS1_CODEX_4</t>
  </si>
  <si>
    <t>GRCh38.p7_chr11_66514406_66514678</t>
  </si>
  <si>
    <t>BBS1_CODEX_5</t>
  </si>
  <si>
    <t>GRCh38.p7_chr11_66515540_66515586</t>
  </si>
  <si>
    <t>BBS1_CODEX_6</t>
  </si>
  <si>
    <t>GRCh38.p7_chr11_66515693_66515731</t>
  </si>
  <si>
    <t>BBS1_CODEX_7</t>
  </si>
  <si>
    <t>GRCh38.p7_chr11_66515861_66515933</t>
  </si>
  <si>
    <t>BBS1_CODEX_8</t>
  </si>
  <si>
    <t>GRCh38.p7_chr11_66519617_66519748</t>
  </si>
  <si>
    <t>BBS1_CODEX_9</t>
  </si>
  <si>
    <t>GRCh38.p7_chr11_66521270_66521376</t>
  </si>
  <si>
    <t>BBS10_CODEX_1</t>
  </si>
  <si>
    <t>GRCh38.p7_chr12_76348162_76348358</t>
  </si>
  <si>
    <t>BBS10_CODEX_2</t>
  </si>
  <si>
    <t>GRCh38.p7_chr12_76345813_76347787</t>
  </si>
  <si>
    <t>BBS12_CODEX_1</t>
  </si>
  <si>
    <t>GRCh38.p7_chr4_122741893_122744025</t>
  </si>
  <si>
    <t>BBS2_CODEX_1</t>
  </si>
  <si>
    <t>GRCh38.p7_chr16_56519746_56519862</t>
  </si>
  <si>
    <t>BBS2_CODEX_10</t>
  </si>
  <si>
    <t>GRCh38.p7_chr16_56501353_56501497</t>
  </si>
  <si>
    <t>BBS2_CODEX_11</t>
  </si>
  <si>
    <t>GRCh38.p7_chr16_56500854_56501025</t>
  </si>
  <si>
    <t>BBS2_CODEX_12</t>
  </si>
  <si>
    <t>GRCh38.p7_chr16_56499778_56499907</t>
  </si>
  <si>
    <t>BBS2_CODEX_13</t>
  </si>
  <si>
    <t>GRCh38.p7_chr16_56498437_56498568</t>
  </si>
  <si>
    <t>BBS2_CODEX_14</t>
  </si>
  <si>
    <t>GRCh38.p7_chr16_56497743_56497880</t>
  </si>
  <si>
    <t>BBS2_CODEX_15</t>
  </si>
  <si>
    <t>GRCh38.p7_chr16_56496967_56497079</t>
  </si>
  <si>
    <t>BBS2_CODEX_16</t>
  </si>
  <si>
    <t>GRCh38.p7_chr16_56485590_56485738</t>
  </si>
  <si>
    <t>BBS2_CODEX_17</t>
  </si>
  <si>
    <t>GRCh38.p7_chr16_56484761_56484867</t>
  </si>
  <si>
    <t>BBS2_CODEX_2</t>
  </si>
  <si>
    <t>GRCh38.p7_chr16_56514453_56514680</t>
  </si>
  <si>
    <t>BBS2_CODEX_3</t>
  </si>
  <si>
    <t>GRCh38.p7_chr16_56511159_56511284</t>
  </si>
  <si>
    <t>BBS2_CODEX_4</t>
  </si>
  <si>
    <t>GRCh38.p7_chr16_56510859_56510921</t>
  </si>
  <si>
    <t>BBS2_CODEX_5</t>
  </si>
  <si>
    <t>GRCh38.p7_chr16_56509957_56510034</t>
  </si>
  <si>
    <t>BBS2_CODEX_6</t>
  </si>
  <si>
    <t>GRCh38.p7_chr16_56506120_56506224</t>
  </si>
  <si>
    <t>BBS2_CODEX_7</t>
  </si>
  <si>
    <t>GRCh38.p7_chr16_56505950_56506036</t>
  </si>
  <si>
    <t>BBS2_CODEX_8</t>
  </si>
  <si>
    <t>GRCh38.p7_chr16_56502673_56502808</t>
  </si>
  <si>
    <t>BBS2_CODEX_9</t>
  </si>
  <si>
    <t>GRCh38.p7_chr16_56502317_56502456</t>
  </si>
  <si>
    <t>BBS4_CODEX_1</t>
  </si>
  <si>
    <t>GRCh38.p7_chr15_72686228_72686251</t>
  </si>
  <si>
    <t>BBS4_CODEX_10</t>
  </si>
  <si>
    <t>GRCh38.p7_chr15_72724585_72724655</t>
  </si>
  <si>
    <t>BBS4_CODEX_11</t>
  </si>
  <si>
    <t>GRCh38.p7_chr15_72727940_72727994</t>
  </si>
  <si>
    <t>BBS4_CODEX_12</t>
  </si>
  <si>
    <t>GRCh38.p7_chr15_72729616_72729684</t>
  </si>
  <si>
    <t>BBS4_CODEX_13</t>
  </si>
  <si>
    <t>GRCh38.p7_chr15_72731305_72731457</t>
  </si>
  <si>
    <t>BBS4_CODEX_14</t>
  </si>
  <si>
    <t>GRCh38.p7_chr15_72731326_72731457</t>
  </si>
  <si>
    <t>BBS4_CODEX_15</t>
  </si>
  <si>
    <t>GRCh38.p7_chr15_72731555_72731726</t>
  </si>
  <si>
    <t>BBS4_CODEX_16</t>
  </si>
  <si>
    <t>GRCh38.p7_chr15_72735113_72735182</t>
  </si>
  <si>
    <t>BBS4_CODEX_17</t>
  </si>
  <si>
    <t>GRCh38.p7_chr15_72735825_72735966</t>
  </si>
  <si>
    <t>BBS4_CODEX_18</t>
  </si>
  <si>
    <t>GRCh38.p7_chr15_72736762_72736963</t>
  </si>
  <si>
    <t>BBS4_CODEX_19</t>
  </si>
  <si>
    <t>GRCh38.p7_chr15_72737478_72737587</t>
  </si>
  <si>
    <t>BBS4_CODEX_2</t>
  </si>
  <si>
    <t>GRCh38.p7_chr15_72686517_72686564</t>
  </si>
  <si>
    <t>BBS4_CODEX_3</t>
  </si>
  <si>
    <t>GRCh38.p7_chr15_72695177_72695228</t>
  </si>
  <si>
    <t>BBS4_CODEX_4</t>
  </si>
  <si>
    <t>GRCh38.p7_chr15_72709700_72709779</t>
  </si>
  <si>
    <t>BBS4_CODEX_5</t>
  </si>
  <si>
    <t>GRCh38.p7_chr15_72712244_72712307</t>
  </si>
  <si>
    <t>BBS4_CODEX_6</t>
  </si>
  <si>
    <t>GRCh38.p7_chr15_72715291_72715402</t>
  </si>
  <si>
    <t>BBS4_CODEX_7</t>
  </si>
  <si>
    <t>GRCh38.p7_chr15_72716778_72716850</t>
  </si>
  <si>
    <t>BBS4_CODEX_8</t>
  </si>
  <si>
    <t>GRCh38.p7_chr15_72722794_72722847</t>
  </si>
  <si>
    <t>BBS4_CODEX_9</t>
  </si>
  <si>
    <t>GRCh38.p7_chr15_72724528_72724655</t>
  </si>
  <si>
    <t>BBS5_CODEX_1</t>
  </si>
  <si>
    <t>GRCh38.p7_chr2_169479554_169479612</t>
  </si>
  <si>
    <t>BBS5_CODEX_10</t>
  </si>
  <si>
    <t>GRCh38.p7_chr2_169503095_169503178</t>
  </si>
  <si>
    <t>BBS5_CODEX_11</t>
  </si>
  <si>
    <t>GRCh38.p7_chr2_169504303_169504326</t>
  </si>
  <si>
    <t>BBS5_CODEX_12</t>
  </si>
  <si>
    <t>GRCh38.p7_chr2_169504481_169504582</t>
  </si>
  <si>
    <t>BBS5_CODEX_2</t>
  </si>
  <si>
    <t>GRCh38.p7_chr2_169482251_169482333</t>
  </si>
  <si>
    <t>BBS5_CODEX_3</t>
  </si>
  <si>
    <t>GRCh38.p7_chr2_169487069_169487134</t>
  </si>
  <si>
    <t>BBS5_CODEX_4</t>
  </si>
  <si>
    <t>GRCh38.p7_chr2_169487806_169487855</t>
  </si>
  <si>
    <t>BBS5_CODEX_5</t>
  </si>
  <si>
    <t>GRCh38.p7_chr2_169487987_169488114</t>
  </si>
  <si>
    <t>BBS5_CODEX_6</t>
  </si>
  <si>
    <t>GRCh38.p7_chr2_169492874_169493009</t>
  </si>
  <si>
    <t>BBS5_CODEX_7</t>
  </si>
  <si>
    <t>GRCh38.p7_chr2_169493741_169493836</t>
  </si>
  <si>
    <t>BBS5_CODEX_8</t>
  </si>
  <si>
    <t>GRCh38.p7_chr2_169497627_169497689</t>
  </si>
  <si>
    <t>BBS5_CODEX_9</t>
  </si>
  <si>
    <t>GRCh38.p7_chr2_169499486_169499620</t>
  </si>
  <si>
    <t>BBS7_CODEX_1</t>
  </si>
  <si>
    <t>GRCh38.p7_chr4_121870278_121870313</t>
  </si>
  <si>
    <t>BBS7_CODEX_10</t>
  </si>
  <si>
    <t>GRCh38.p7_chr4_121852956_121853086</t>
  </si>
  <si>
    <t>BBS7_CODEX_11</t>
  </si>
  <si>
    <t>GRCh38.p7_chr4_121848844_121848928</t>
  </si>
  <si>
    <t>BBS7_CODEX_12</t>
  </si>
  <si>
    <t>GRCh38.p7_chr4_121847404_121847506</t>
  </si>
  <si>
    <t>BBS7_CODEX_13</t>
  </si>
  <si>
    <t>GRCh38.p7_chr4_121845504_121845696</t>
  </si>
  <si>
    <t>BBS7_CODEX_14</t>
  </si>
  <si>
    <t>GRCh38.p7_chr4_121843927_121844001</t>
  </si>
  <si>
    <t>BBS7_CODEX_15</t>
  </si>
  <si>
    <t>GRCh38.p7_chr4_121839631_121839696</t>
  </si>
  <si>
    <t>BBS7_CODEX_16</t>
  </si>
  <si>
    <t>GRCh38.p7_chr4_121835144_121835283</t>
  </si>
  <si>
    <t>BBS7_CODEX_17</t>
  </si>
  <si>
    <t>GRCh38.p7_chr4_121833231_121833395</t>
  </si>
  <si>
    <t>BBS7_CODEX_18</t>
  </si>
  <si>
    <t>GRCh38.p7_chr4_121828619_121828728</t>
  </si>
  <si>
    <t>BBS7_CODEX_19</t>
  </si>
  <si>
    <t>GRCh38.p7_chr4_121828402_121828505</t>
  </si>
  <si>
    <t>BBS7_CODEX_2</t>
  </si>
  <si>
    <t>GRCh38.p7_chr4_121867981_121868046</t>
  </si>
  <si>
    <t>BBS7_CODEX_20</t>
  </si>
  <si>
    <t>GRCh38.p7_chr4_121828146_121828269</t>
  </si>
  <si>
    <t>BBS7_CODEX_21</t>
  </si>
  <si>
    <t>GRCh38.p7_chr4_121828141_121828269</t>
  </si>
  <si>
    <t>BBS7_CODEX_22</t>
  </si>
  <si>
    <t>GRCh38.p7_chr4_121825860_121825993</t>
  </si>
  <si>
    <t>BBS7_CODEX_3</t>
  </si>
  <si>
    <t>GRCh38.p7_chr4_121863217_121863279</t>
  </si>
  <si>
    <t>BBS7_CODEX_4</t>
  </si>
  <si>
    <t>GRCh38.p7_chr4_121861504_121861679</t>
  </si>
  <si>
    <t>BBS7_CODEX_5</t>
  </si>
  <si>
    <t>GRCh38.p7_chr4_121858992_121859178</t>
  </si>
  <si>
    <t>BBS7_CODEX_6</t>
  </si>
  <si>
    <t>GRCh38.p7_chr4_121855489_121855561</t>
  </si>
  <si>
    <t>BBS7_CODEX_7</t>
  </si>
  <si>
    <t>GRCh38.p7_chr4_121855444_121855561</t>
  </si>
  <si>
    <t>BBS7_CODEX_8</t>
  </si>
  <si>
    <t>GRCh38.p7_chr4_121854704_121854823</t>
  </si>
  <si>
    <t>BBS7_CODEX_9</t>
  </si>
  <si>
    <t>GRCh38.p7_chr4_121854704_121854820</t>
  </si>
  <si>
    <t>BBS9_CODEX_1</t>
  </si>
  <si>
    <t>GRCh38.p7_chr7_33146253_33146364</t>
  </si>
  <si>
    <t>BBS9_CODEX_10</t>
  </si>
  <si>
    <t>GRCh38.p7_chr7_33336441_33336622</t>
  </si>
  <si>
    <t>BBS9_CODEX_11</t>
  </si>
  <si>
    <t>GRCh38.p7_chr7_33340897_33340973</t>
  </si>
  <si>
    <t>BBS9_CODEX_12</t>
  </si>
  <si>
    <t>GRCh38.p7_chr7_33344581_33344634</t>
  </si>
  <si>
    <t>BBS9_CODEX_13</t>
  </si>
  <si>
    <t>GRCh38.p7_chr7_33349068_33349170</t>
  </si>
  <si>
    <t>BBS9_CODEX_14</t>
  </si>
  <si>
    <t>GRCh38.p7_chr7_33351219_33351323</t>
  </si>
  <si>
    <t>BBS9_CODEX_15</t>
  </si>
  <si>
    <t>GRCh38.p7_chr7_33352859_33352873</t>
  </si>
  <si>
    <t>BBS9_CODEX_16</t>
  </si>
  <si>
    <t>GRCh38.p7_chr7_33357855_33357995</t>
  </si>
  <si>
    <t>BBS9_CODEX_17</t>
  </si>
  <si>
    <t>GRCh38.p7_chr7_33365564_33365631</t>
  </si>
  <si>
    <t>BBS9_CODEX_18</t>
  </si>
  <si>
    <t>GRCh38.p7_chr7_33367767_33367862</t>
  </si>
  <si>
    <t>BBS9_CODEX_19</t>
  </si>
  <si>
    <t>GRCh38.p7_chr7_33383666_33383838</t>
  </si>
  <si>
    <t>BBS9_CODEX_2</t>
  </si>
  <si>
    <t>GRCh38.p7_chr7_33152701_33152851</t>
  </si>
  <si>
    <t>BBS9_CODEX_20</t>
  </si>
  <si>
    <t>GRCh38.p7_chr7_33387992_33388144</t>
  </si>
  <si>
    <t>BBS9_CODEX_21</t>
  </si>
  <si>
    <t>GRCh38.p7_chr7_33390237_33390260</t>
  </si>
  <si>
    <t>BBS9_CODEX_22</t>
  </si>
  <si>
    <t>GRCh38.p7_chr7_33436676_33436753</t>
  </si>
  <si>
    <t>BBS9_CODEX_23</t>
  </si>
  <si>
    <t>GRCh38.p7_chr7_33505463_33505645</t>
  </si>
  <si>
    <t>BBS9_CODEX_24</t>
  </si>
  <si>
    <t>GRCh38.p7_chr7_33533954_33534176</t>
  </si>
  <si>
    <t>BBS9_CODEX_25</t>
  </si>
  <si>
    <t>GRCh38.p7_chr7_33604865_33604975</t>
  </si>
  <si>
    <t>BBS9_CODEX_26</t>
  </si>
  <si>
    <t>GRCh38.p7_chr7_33605195_33605226</t>
  </si>
  <si>
    <t>BBS9_CODEX_27</t>
  </si>
  <si>
    <t>GRCh38.p7_chr7_33605198_33605226</t>
  </si>
  <si>
    <t>BBS9_CODEX_28</t>
  </si>
  <si>
    <t>GRCh38.p7_chr7_33635177_33635271</t>
  </si>
  <si>
    <t>BBS9_CODEX_3</t>
  </si>
  <si>
    <t>GRCh38.p7_chr7_33155638_33155702</t>
  </si>
  <si>
    <t>BBS9_CODEX_4</t>
  </si>
  <si>
    <t>GRCh38.p7_chr7_33155648_33155702</t>
  </si>
  <si>
    <t>BBS9_CODEX_5</t>
  </si>
  <si>
    <t>GRCh38.p7_chr7_33177478_33177591</t>
  </si>
  <si>
    <t>BBS9_CODEX_6</t>
  </si>
  <si>
    <t>GRCh38.p7_chr7_33257236_33257410</t>
  </si>
  <si>
    <t>BBS9_CODEX_7</t>
  </si>
  <si>
    <t>GRCh38.p7_chr7_33264290_33264374</t>
  </si>
  <si>
    <t>BBS9_CODEX_8</t>
  </si>
  <si>
    <t>GRCh38.p7_chr7_33273012_33273195</t>
  </si>
  <si>
    <t>BBS9_CODEX_9</t>
  </si>
  <si>
    <t>GRCh38.p7_chr7_33273827_33273956</t>
  </si>
  <si>
    <t>BCKDHA_CODEX_1</t>
  </si>
  <si>
    <t>GRCh38.p7_chr19_41397828_41397935</t>
  </si>
  <si>
    <t>BCKDHA_CODEX_10</t>
  </si>
  <si>
    <t>GRCh38.p7_chr19_41424438_41424608</t>
  </si>
  <si>
    <t>BCKDHA_CODEX_2</t>
  </si>
  <si>
    <t>GRCh38.p7_chr19_41410637_41410816</t>
  </si>
  <si>
    <t>BCKDHA_CODEX_3</t>
  </si>
  <si>
    <t>GRCh38.p7_chr19_41410923_41411009</t>
  </si>
  <si>
    <t>BCKDHA_CODEX_4</t>
  </si>
  <si>
    <t>GRCh38.p7_chr19_41414049_41414157</t>
  </si>
  <si>
    <t>BCKDHA_CODEX_5</t>
  </si>
  <si>
    <t>GRCh38.p7_chr19_41419135_41419296</t>
  </si>
  <si>
    <t>BCKDHA_CODEX_6</t>
  </si>
  <si>
    <t>GRCh38.p7_chr19_41422164_41422370</t>
  </si>
  <si>
    <t>BCKDHA_CODEX_7</t>
  </si>
  <si>
    <t>GRCh38.p7_chr19_41422629_41422770</t>
  </si>
  <si>
    <t>BCKDHA_CODEX_8</t>
  </si>
  <si>
    <t>GRCh38.p7_chr19_41422632_41422770</t>
  </si>
  <si>
    <t>BCKDHA_CODEX_9</t>
  </si>
  <si>
    <t>GRCh38.p7_chr19_41422998_41423169</t>
  </si>
  <si>
    <t>BCKDHB_CODEX_1</t>
  </si>
  <si>
    <t>GRCh38.p7_chr6_80106694_80106889</t>
  </si>
  <si>
    <t>BCKDHB_CODEX_10</t>
  </si>
  <si>
    <t>GRCh38.p7_chr6_80273135_80273221</t>
  </si>
  <si>
    <t>BCKDHB_CODEX_11</t>
  </si>
  <si>
    <t>GRCh38.p7_chr6_80275204_80275245</t>
  </si>
  <si>
    <t>BCKDHB_CODEX_12</t>
  </si>
  <si>
    <t>GRCh38.p7_chr6_80281472_80281495</t>
  </si>
  <si>
    <t>BCKDHB_CODEX_13</t>
  </si>
  <si>
    <t>GRCh38.p7_chr6_80288443_80288457</t>
  </si>
  <si>
    <t>BCKDHB_CODEX_14</t>
  </si>
  <si>
    <t>GRCh38.p7_chr6_80307486_80307530</t>
  </si>
  <si>
    <t>BCKDHB_CODEX_15</t>
  </si>
  <si>
    <t>GRCh38.p7_chr6_80343664_80343804</t>
  </si>
  <si>
    <t>BCKDHB_CODEX_2</t>
  </si>
  <si>
    <t>GRCh38.p7_chr6_80127547_80127624</t>
  </si>
  <si>
    <t>BCKDHB_CODEX_3</t>
  </si>
  <si>
    <t>GRCh38.p7_chr6_80127561_80127624</t>
  </si>
  <si>
    <t>BCKDHB_CODEX_4</t>
  </si>
  <si>
    <t>GRCh38.p7_chr6_80129161_80129229</t>
  </si>
  <si>
    <t>BCKDHB_CODEX_5</t>
  </si>
  <si>
    <t>GRCh38.p7_chr6_80167678_80167811</t>
  </si>
  <si>
    <t>BCKDHB_CODEX_6</t>
  </si>
  <si>
    <t>GRCh38.p7_chr6_80168875_80169030</t>
  </si>
  <si>
    <t>BCKDHB_CODEX_7</t>
  </si>
  <si>
    <t>GRCh38.p7_chr6_80171282_80171390</t>
  </si>
  <si>
    <t>BCKDHB_CODEX_8</t>
  </si>
  <si>
    <t>GRCh38.p7_chr6_80200934_80201031</t>
  </si>
  <si>
    <t>BCKDHB_CODEX_9</t>
  </si>
  <si>
    <t>GRCh38.p7_chr6_80203102_80203212</t>
  </si>
  <si>
    <t>BCL11A_CODEX_1</t>
  </si>
  <si>
    <t>GRCh38.p7_chr2_60553216_60553270</t>
  </si>
  <si>
    <t>BCL11A_CODEX_10</t>
  </si>
  <si>
    <t>GRCh38.p7_chr2_60460404_60462424</t>
  </si>
  <si>
    <t>BCL11A_CODEX_11</t>
  </si>
  <si>
    <t>GRCh38.p7_chr2_60452575_60452666</t>
  </si>
  <si>
    <t>BCL11A_CODEX_12</t>
  </si>
  <si>
    <t>GRCh38.p7_chr2_60452565_60452666</t>
  </si>
  <si>
    <t>BCL11A_CODEX_2</t>
  </si>
  <si>
    <t>GRCh38.p7_chr2_60550868_60550916</t>
  </si>
  <si>
    <t>BCL11A_CODEX_3</t>
  </si>
  <si>
    <t>GRCh38.p7_chr2_60545971_60546300</t>
  </si>
  <si>
    <t>BCL11A_CODEX_4</t>
  </si>
  <si>
    <t>GRCh38.p7_chr2_60516427_60516478</t>
  </si>
  <si>
    <t>BCL11A_CODEX_5</t>
  </si>
  <si>
    <t>GRCh38.p7_chr2_60468732_60468833</t>
  </si>
  <si>
    <t>BCL11A_CODEX_6</t>
  </si>
  <si>
    <t>GRCh38.p7_chr2_60468732_60468762</t>
  </si>
  <si>
    <t>BCL11A_CODEX_7</t>
  </si>
  <si>
    <t>GRCh38.p7_chr2_60462282_60462424</t>
  </si>
  <si>
    <t>BCL11A_CODEX_8</t>
  </si>
  <si>
    <t>GRCh38.p7_chr2_60460682_60462424</t>
  </si>
  <si>
    <t>BCL11A_CODEX_9</t>
  </si>
  <si>
    <t>GRCh38.p7_chr2_60460530_60462424</t>
  </si>
  <si>
    <t>BCOR_CODEX_1</t>
  </si>
  <si>
    <t>GRCh38.p7_chrX_40077844_40077929</t>
  </si>
  <si>
    <t>BCOR_CODEX_10</t>
  </si>
  <si>
    <t>GRCh38.p7_chrX_40062139_40062393</t>
  </si>
  <si>
    <t>BCOR_CODEX_11</t>
  </si>
  <si>
    <t>GRCh38.p7_chrX_40057155_40057321</t>
  </si>
  <si>
    <t>BCOR_CODEX_12</t>
  </si>
  <si>
    <t>GRCh38.p7_chrX_40055368_40055513</t>
  </si>
  <si>
    <t>BCOR_CODEX_13</t>
  </si>
  <si>
    <t>GRCh38.p7_chrX_40054256_40054333</t>
  </si>
  <si>
    <t>BCOR_CODEX_14</t>
  </si>
  <si>
    <t>GRCh38.p7_chrX_40053886_40054042</t>
  </si>
  <si>
    <t>BCOR_CODEX_15</t>
  </si>
  <si>
    <t>GRCh38.p7_chrX_40053882_40054042</t>
  </si>
  <si>
    <t>BCOR_CODEX_16</t>
  </si>
  <si>
    <t>GRCh38.p7_chrX_40052109_40052400</t>
  </si>
  <si>
    <t>BCOR_CODEX_2</t>
  </si>
  <si>
    <t>GRCh38.p7_chrX_40076454_40076532</t>
  </si>
  <si>
    <t>BCOR_CODEX_3</t>
  </si>
  <si>
    <t>GRCh38.p7_chrX_40072349_40075180</t>
  </si>
  <si>
    <t>BCOR_CODEX_4</t>
  </si>
  <si>
    <t>GRCh38.p7_chrX_40071637_40071690</t>
  </si>
  <si>
    <t>BCOR_CODEX_5</t>
  </si>
  <si>
    <t>GRCh38.p7_chrX_40070973_40071159</t>
  </si>
  <si>
    <t>BCOR_CODEX_6</t>
  </si>
  <si>
    <t>GRCh38.p7_chrX_40064336_40064599</t>
  </si>
  <si>
    <t>BCOR_CODEX_7</t>
  </si>
  <si>
    <t>GRCh38.p7_chrX_40063608_40063952</t>
  </si>
  <si>
    <t>BCOR_CODEX_8</t>
  </si>
  <si>
    <t>GRCh38.p7_chrX_40063608_40063850</t>
  </si>
  <si>
    <t>BCOR_CODEX_9</t>
  </si>
  <si>
    <t>GRCh38.p7_chrX_40062746_40063071</t>
  </si>
  <si>
    <t>BCS1L_CODEX_1</t>
  </si>
  <si>
    <t>GRCh38.p7_chr2_218660988_218661307</t>
  </si>
  <si>
    <t>BCS1L_CODEX_2</t>
  </si>
  <si>
    <t>GRCh38.p7_chr2_218661406_218661545</t>
  </si>
  <si>
    <t>BCS1L_CODEX_3</t>
  </si>
  <si>
    <t>GRCh38.p7_chr2_218661446_218661545</t>
  </si>
  <si>
    <t>BCS1L_CODEX_4</t>
  </si>
  <si>
    <t>GRCh38.p7_chr2_218661759_218661953</t>
  </si>
  <si>
    <t>BCS1L_CODEX_5</t>
  </si>
  <si>
    <t>GRCh38.p7_chr2_218661800_218661953</t>
  </si>
  <si>
    <t>BCS1L_CODEX_6</t>
  </si>
  <si>
    <t>GRCh38.p7_chr2_218662197_218662260</t>
  </si>
  <si>
    <t>BCS1L_CODEX_7</t>
  </si>
  <si>
    <t>GRCh38.p7_chr2_218662510_218662679</t>
  </si>
  <si>
    <t>BCS1L_CODEX_8</t>
  </si>
  <si>
    <t>GRCh38.p7_chr2_218662883_218663000</t>
  </si>
  <si>
    <t>BCS1L_CODEX_9</t>
  </si>
  <si>
    <t>GRCh38.p7_chr2_218663134_218663386</t>
  </si>
  <si>
    <t>BLM_CODEX_1</t>
  </si>
  <si>
    <t>GRCh38.p7_chr15_90747393_90747490</t>
  </si>
  <si>
    <t>BLM_CODEX_10</t>
  </si>
  <si>
    <t>GRCh38.p7_chr15_90763046_90763157</t>
  </si>
  <si>
    <t>BLM_CODEX_11</t>
  </si>
  <si>
    <t>GRCh38.p7_chr15_90765296_90765414</t>
  </si>
  <si>
    <t>BLM_CODEX_12</t>
  </si>
  <si>
    <t>GRCh38.p7_chr15_90766910_90767023</t>
  </si>
  <si>
    <t>BLM_CODEX_13</t>
  </si>
  <si>
    <t>GRCh38.p7_chr15_90769133_90769231</t>
  </si>
  <si>
    <t>BLM_CODEX_14</t>
  </si>
  <si>
    <t>GRCh38.p7_chr15_90769438_90769586</t>
  </si>
  <si>
    <t>BLM_CODEX_15</t>
  </si>
  <si>
    <t>GRCh38.p7_chr15_90777759_90777927</t>
  </si>
  <si>
    <t>BLM_CODEX_16</t>
  </si>
  <si>
    <t>GRCh38.p7_chr15_90782822_90782928</t>
  </si>
  <si>
    <t>BLM_CODEX_17</t>
  </si>
  <si>
    <t>GRCh38.p7_chr15_90784921_90785081</t>
  </si>
  <si>
    <t>BLM_CODEX_18</t>
  </si>
  <si>
    <t>GRCh38.p7_chr15_90790649_90790844</t>
  </si>
  <si>
    <t>BLM_CODEX_19</t>
  </si>
  <si>
    <t>GRCh38.p7_chr15_90794167_90794357</t>
  </si>
  <si>
    <t>BLM_CODEX_2</t>
  </si>
  <si>
    <t>GRCh38.p7_chr15_90749367_90750067</t>
  </si>
  <si>
    <t>BLM_CODEX_20</t>
  </si>
  <si>
    <t>GRCh38.p7_chr15_90798190_90798337</t>
  </si>
  <si>
    <t>BLM_CODEX_21</t>
  </si>
  <si>
    <t>GRCh38.p7_chr15_90803521_90803720</t>
  </si>
  <si>
    <t>BLM_CODEX_22</t>
  </si>
  <si>
    <t>GRCh38.p7_chr15_90804167_90804359</t>
  </si>
  <si>
    <t>BLM_CODEX_23</t>
  </si>
  <si>
    <t>GRCh38.p7_chr15_90809137_90809259</t>
  </si>
  <si>
    <t>BLM_CODEX_24</t>
  </si>
  <si>
    <t>GRCh38.p7_chr15_90811205_90811406</t>
  </si>
  <si>
    <t>BLM_CODEX_25</t>
  </si>
  <si>
    <t>GRCh38.p7_chr15_90815102_90815279</t>
  </si>
  <si>
    <t>BLM_CODEX_3</t>
  </si>
  <si>
    <t>GRCh38.p7_chr15_90751787_90751946</t>
  </si>
  <si>
    <t>BLM_CODEX_4</t>
  </si>
  <si>
    <t>GRCh38.p7_chr15_90754811_90754938</t>
  </si>
  <si>
    <t>BLM_CODEX_5</t>
  </si>
  <si>
    <t>GRCh38.p7_chr15_90760147_90760279</t>
  </si>
  <si>
    <t>BLM_CODEX_6</t>
  </si>
  <si>
    <t>GRCh38.p7_chr15_90760185_90760279</t>
  </si>
  <si>
    <t>BLM_CODEX_7</t>
  </si>
  <si>
    <t>GRCh38.p7_chr15_90760594_90761255</t>
  </si>
  <si>
    <t>BLM_CODEX_8</t>
  </si>
  <si>
    <t>GRCh38.p7_chr15_90760688_90761255</t>
  </si>
  <si>
    <t>BLM_CODEX_9</t>
  </si>
  <si>
    <t>GRCh38.p7_chr15_90762966_90763157</t>
  </si>
  <si>
    <t>BRAF_CODEX_1</t>
  </si>
  <si>
    <t>GRCh38.p7_chr7_140924566_140924703</t>
  </si>
  <si>
    <t>BRAF_CODEX_10</t>
  </si>
  <si>
    <t>GRCh38.p7_chr7_140785689_140785808</t>
  </si>
  <si>
    <t>BRAF_CODEX_11</t>
  </si>
  <si>
    <t>GRCh38.p7_chr7_140783021_140783157</t>
  </si>
  <si>
    <t>BRAF_CODEX_12</t>
  </si>
  <si>
    <t>GRCh38.p7_chr7_140781576_140781693</t>
  </si>
  <si>
    <t>BRAF_CODEX_13</t>
  </si>
  <si>
    <t>GRCh38.p7_chr7_140777991_140778075</t>
  </si>
  <si>
    <t>BRAF_CODEX_14</t>
  </si>
  <si>
    <t>GRCh38.p7_chr7_140776912_140777088</t>
  </si>
  <si>
    <t>BRAF_CODEX_15</t>
  </si>
  <si>
    <t>GRCh38.p7_chr7_140754187_140754233</t>
  </si>
  <si>
    <t>BRAF_CODEX_16</t>
  </si>
  <si>
    <t>GRCh38.p7_chr7_140753275_140753393</t>
  </si>
  <si>
    <t>BRAF_CODEX_17</t>
  </si>
  <si>
    <t>GRCh38.p7_chr7_140749287_140749418</t>
  </si>
  <si>
    <t>BRAF_CODEX_18</t>
  </si>
  <si>
    <t>GRCh38.p7_chr7_140739812_140739946</t>
  </si>
  <si>
    <t>BRAF_CODEX_19</t>
  </si>
  <si>
    <t>GRCh38.p7_chr7_140734617_140734770</t>
  </si>
  <si>
    <t>BRAF_CODEX_2</t>
  </si>
  <si>
    <t>GRCh38.p7_chr7_140850111_140850212</t>
  </si>
  <si>
    <t>BRAF_CODEX_20</t>
  </si>
  <si>
    <t>GRCh38.p7_chr7_140734597_140734770</t>
  </si>
  <si>
    <t>BRAF_CODEX_21</t>
  </si>
  <si>
    <t>GRCh38.p7_chr7_140726494_140726516</t>
  </si>
  <si>
    <t>BRAF_CODEX_22</t>
  </si>
  <si>
    <t>GRCh38.p7_chr7_140726367_140726516</t>
  </si>
  <si>
    <t>BRAF_CODEX_3</t>
  </si>
  <si>
    <t>GRCh38.p7_chr7_140834609_140834872</t>
  </si>
  <si>
    <t>BRAF_CODEX_4</t>
  </si>
  <si>
    <t>GRCh38.p7_chr7_140808892_140808995</t>
  </si>
  <si>
    <t>BRAF_CODEX_5</t>
  </si>
  <si>
    <t>GRCh38.p7_chr7_140807960_140808062</t>
  </si>
  <si>
    <t>BRAF_CODEX_6</t>
  </si>
  <si>
    <t>GRCh38.p7_chr7_140801412_140801560</t>
  </si>
  <si>
    <t>BRAF_CODEX_7</t>
  </si>
  <si>
    <t>GRCh38.p7_chr7_140800362_140800481</t>
  </si>
  <si>
    <t>BRAF_CODEX_8</t>
  </si>
  <si>
    <t>GRCh38.p7_chr7_140794308_140794467</t>
  </si>
  <si>
    <t>BRAF_CODEX_9</t>
  </si>
  <si>
    <t>GRCh38.p7_chr7_140787548_140787584</t>
  </si>
  <si>
    <t>BRWD3_CODEX_1</t>
  </si>
  <si>
    <t>GRCh38.p7_chrX_80809441_80809471</t>
  </si>
  <si>
    <t>BRWD3_CODEX_10</t>
  </si>
  <si>
    <t>GRCh38.p7_chrX_80735127_80735197</t>
  </si>
  <si>
    <t>BRWD3_CODEX_11</t>
  </si>
  <si>
    <t>GRCh38.p7_chrX_80734118_80734218</t>
  </si>
  <si>
    <t>BRWD3_CODEX_12</t>
  </si>
  <si>
    <t>GRCh38.p7_chrX_80733456_80733496</t>
  </si>
  <si>
    <t>BRWD3_CODEX_13</t>
  </si>
  <si>
    <t>GRCh38.p7_chrX_80729916_80730020</t>
  </si>
  <si>
    <t>BRWD3_CODEX_14</t>
  </si>
  <si>
    <t>GRCh38.p7_chrX_80729916_80729935</t>
  </si>
  <si>
    <t>BRWD3_CODEX_15</t>
  </si>
  <si>
    <t>GRCh38.p7_chrX_80728752_80728905</t>
  </si>
  <si>
    <t>BRWD3_CODEX_16</t>
  </si>
  <si>
    <t>GRCh38.p7_chrX_80724933_80725067</t>
  </si>
  <si>
    <t>BRWD3_CODEX_17</t>
  </si>
  <si>
    <t>GRCh38.p7_chrX_80723748_80723876</t>
  </si>
  <si>
    <t>BRWD3_CODEX_18</t>
  </si>
  <si>
    <t>GRCh38.p7_chrX_80722562_80722787</t>
  </si>
  <si>
    <t>BRWD3_CODEX_19</t>
  </si>
  <si>
    <t>GRCh38.p7_chrX_80719489_80719656</t>
  </si>
  <si>
    <t>BRWD3_CODEX_2</t>
  </si>
  <si>
    <t>GRCh38.p7_chrX_80809246_80809304</t>
  </si>
  <si>
    <t>BRWD3_CODEX_20</t>
  </si>
  <si>
    <t>GRCh38.p7_chrX_80717573_80717759</t>
  </si>
  <si>
    <t>BRWD3_CODEX_21</t>
  </si>
  <si>
    <t>GRCh38.p7_chrX_80716157_80716250</t>
  </si>
  <si>
    <t>BRWD3_CODEX_22</t>
  </si>
  <si>
    <t>GRCh38.p7_chrX_80709428_80709577</t>
  </si>
  <si>
    <t>BRWD3_CODEX_23</t>
  </si>
  <si>
    <t>GRCh38.p7_chrX_80707427_80707503</t>
  </si>
  <si>
    <t>BRWD3_CODEX_24</t>
  </si>
  <si>
    <t>GRCh38.p7_chrX_80704844_80704846</t>
  </si>
  <si>
    <t>BRWD3_CODEX_25</t>
  </si>
  <si>
    <t>GRCh38.p7_chrX_80704678_80704846</t>
  </si>
  <si>
    <t>BRWD3_CODEX_26</t>
  </si>
  <si>
    <t>GRCh38.p7_chrX_80703480_80703593</t>
  </si>
  <si>
    <t>BRWD3_CODEX_27</t>
  </si>
  <si>
    <t>GRCh38.p7_chrX_80699957_80700064</t>
  </si>
  <si>
    <t>BRWD3_CODEX_28</t>
  </si>
  <si>
    <t>GRCh38.p7_chrX_80696739_80696863</t>
  </si>
  <si>
    <t>BRWD3_CODEX_29</t>
  </si>
  <si>
    <t>GRCh38.p7_chrX_80695908_80695990</t>
  </si>
  <si>
    <t>BRWD3_CODEX_3</t>
  </si>
  <si>
    <t>GRCh38.p7_chrX_80809013_80809042</t>
  </si>
  <si>
    <t>BRWD3_CODEX_30</t>
  </si>
  <si>
    <t>GRCh38.p7_chrX_80692940_80693051</t>
  </si>
  <si>
    <t>BRWD3_CODEX_31</t>
  </si>
  <si>
    <t>GRCh38.p7_chrX_80692089_80692150</t>
  </si>
  <si>
    <t>BRWD3_CODEX_32</t>
  </si>
  <si>
    <t>GRCh38.p7_chrX_80691823_80691978</t>
  </si>
  <si>
    <t>BRWD3_CODEX_33</t>
  </si>
  <si>
    <t>GRCh38.p7_chrX_80691053_80691173</t>
  </si>
  <si>
    <t>BRWD3_CODEX_34</t>
  </si>
  <si>
    <t>GRCh38.p7_chrX_80689967_80690092</t>
  </si>
  <si>
    <t>BRWD3_CODEX_35</t>
  </si>
  <si>
    <t>GRCh38.p7_chrX_80689768_80689846</t>
  </si>
  <si>
    <t>BRWD3_CODEX_36</t>
  </si>
  <si>
    <t>GRCh38.p7_chrX_80688069_80688125</t>
  </si>
  <si>
    <t>BRWD3_CODEX_37</t>
  </si>
  <si>
    <t>GRCh38.p7_chrX_80686863_80687003</t>
  </si>
  <si>
    <t>BRWD3_CODEX_38</t>
  </si>
  <si>
    <t>GRCh38.p7_chrX_80685462_80685536</t>
  </si>
  <si>
    <t>BRWD3_CODEX_39</t>
  </si>
  <si>
    <t>GRCh38.p7_chrX_80684010_80684162</t>
  </si>
  <si>
    <t>BRWD3_CODEX_4</t>
  </si>
  <si>
    <t>GRCh38.p7_chrX_80808539_80808598</t>
  </si>
  <si>
    <t>BRWD3_CODEX_40</t>
  </si>
  <si>
    <t>GRCh38.p7_chrX_80682465_80682628</t>
  </si>
  <si>
    <t>BRWD3_CODEX_41</t>
  </si>
  <si>
    <t>GRCh38.p7_chrX_80681997_80682094</t>
  </si>
  <si>
    <t>BRWD3_CODEX_42</t>
  </si>
  <si>
    <t>GRCh38.p7_chrX_80681341_80681499</t>
  </si>
  <si>
    <t>BRWD3_CODEX_43</t>
  </si>
  <si>
    <t>GRCh38.p7_chrX_80676609_80677363</t>
  </si>
  <si>
    <t>BRWD3_CODEX_5</t>
  </si>
  <si>
    <t>GRCh38.p7_chrX_80793622_80793772</t>
  </si>
  <si>
    <t>BRWD3_CODEX_6</t>
  </si>
  <si>
    <t>GRCh38.p7_chrX_80791854_80791952</t>
  </si>
  <si>
    <t>BRWD3_CODEX_7</t>
  </si>
  <si>
    <t>GRCh38.p7_chrX_80745569_80745729</t>
  </si>
  <si>
    <t>BRWD3_CODEX_8</t>
  </si>
  <si>
    <t>GRCh38.p7_chrX_80744032_80744253</t>
  </si>
  <si>
    <t>BRWD3_CODEX_9</t>
  </si>
  <si>
    <t>GRCh38.p7_chrX_80735988_80736088</t>
  </si>
  <si>
    <t>BSCL2_CODEX_1</t>
  </si>
  <si>
    <t>GRCh38.p7_chr11_62707109_62707195</t>
  </si>
  <si>
    <t>BSCL2_CODEX_10</t>
  </si>
  <si>
    <t>GRCh38.p7_chr11_62690787_62690867</t>
  </si>
  <si>
    <t>BSCL2_CODEX_11</t>
  </si>
  <si>
    <t>GRCh38.p7_chr11_62690648_62690692</t>
  </si>
  <si>
    <t>BSCL2_CODEX_12</t>
  </si>
  <si>
    <t>GRCh38.p7_chr11_62690612_62690692</t>
  </si>
  <si>
    <t>BSCL2_CODEX_13</t>
  </si>
  <si>
    <t>GRCh38.p7_chr11_62690367_62690521</t>
  </si>
  <si>
    <t>BSCL2_CODEX_2</t>
  </si>
  <si>
    <t>GRCh38.p7_chr11_62705301_62705617</t>
  </si>
  <si>
    <t>BSCL2_CODEX_3</t>
  </si>
  <si>
    <t>GRCh38.p7_chr11_62705301_62705512</t>
  </si>
  <si>
    <t>BSCL2_CODEX_4</t>
  </si>
  <si>
    <t>GRCh38.p7_chr11_62702468_62702549</t>
  </si>
  <si>
    <t>BSCL2_CODEX_5</t>
  </si>
  <si>
    <t>GRCh38.p7_chr11_62694568_62694711</t>
  </si>
  <si>
    <t>BSCL2_CODEX_6</t>
  </si>
  <si>
    <t>GRCh38.p7_chr11_62692663_62692797</t>
  </si>
  <si>
    <t>BSCL2_CODEX_7</t>
  </si>
  <si>
    <t>GRCh38.p7_chr11_62692376_62692473</t>
  </si>
  <si>
    <t>BSCL2_CODEX_8</t>
  </si>
  <si>
    <t>GRCh38.p7_chr11_62691280_62691421</t>
  </si>
  <si>
    <t>BSCL2_CODEX_9</t>
  </si>
  <si>
    <t>GRCh38.p7_chr11_62691075_62691141</t>
  </si>
  <si>
    <t>BTD_CODEX_1</t>
  </si>
  <si>
    <t>GRCh38.p7_chr3_15601721_15601770</t>
  </si>
  <si>
    <t>BTD_CODEX_2</t>
  </si>
  <si>
    <t>GRCh38.p7_chr3_15601851_15601894</t>
  </si>
  <si>
    <t>BTD_CODEX_3</t>
  </si>
  <si>
    <t>GRCh38.p7_chr3_15631446_15631495</t>
  </si>
  <si>
    <t>BTD_CODEX_4</t>
  </si>
  <si>
    <t>GRCh38.p7_chr3_15635424_15635688</t>
  </si>
  <si>
    <t>BTD_CODEX_5</t>
  </si>
  <si>
    <t>GRCh38.p7_chr3_15635440_15635688</t>
  </si>
  <si>
    <t>BTD_CODEX_6</t>
  </si>
  <si>
    <t>GRCh38.p7_chr3_15641908_15642057</t>
  </si>
  <si>
    <t>BTD_CODEX_7</t>
  </si>
  <si>
    <t>GRCh38.p7_chr3_15641908_15642138</t>
  </si>
  <si>
    <t>BTD_CODEX_8</t>
  </si>
  <si>
    <t>GRCh38.p7_chr3_15644316_15645488</t>
  </si>
  <si>
    <t>BUB1B_CODEX_1</t>
  </si>
  <si>
    <t>GRCh38.p7_chr15_40161221_40161255</t>
  </si>
  <si>
    <t>BUB1B_CODEX_10</t>
  </si>
  <si>
    <t>GRCh38.p7_chr15_40199615_40199727</t>
  </si>
  <si>
    <t>BUB1B_CODEX_11</t>
  </si>
  <si>
    <t>GRCh38.p7_chr15_40200244_40200359</t>
  </si>
  <si>
    <t>BUB1B_CODEX_12</t>
  </si>
  <si>
    <t>GRCh38.p7_chr15_40200931_40200980</t>
  </si>
  <si>
    <t>BUB1B_CODEX_13</t>
  </si>
  <si>
    <t>GRCh38.p7_chr15_40202405_40202465</t>
  </si>
  <si>
    <t>BUB1B_CODEX_14</t>
  </si>
  <si>
    <t>GRCh38.p7_chr15_40202589_40202694</t>
  </si>
  <si>
    <t>BUB1B_CODEX_15</t>
  </si>
  <si>
    <t>GRCh38.p7_chr15_40206184_40206458</t>
  </si>
  <si>
    <t>BUB1B_CODEX_16</t>
  </si>
  <si>
    <t>GRCh38.p7_chr15_40208637_40208770</t>
  </si>
  <si>
    <t>BUB1B_CODEX_17</t>
  </si>
  <si>
    <t>GRCh38.p7_chr15_40209635_40209775</t>
  </si>
  <si>
    <t>BUB1B_CODEX_18</t>
  </si>
  <si>
    <t>GRCh38.p7_chr15_40210110_40210210</t>
  </si>
  <si>
    <t>BUB1B_CODEX_19</t>
  </si>
  <si>
    <t>GRCh38.p7_chr15_40212499_40212648</t>
  </si>
  <si>
    <t>BUB1B_CODEX_2</t>
  </si>
  <si>
    <t>GRCh38.p7_chr15_40165053_40165196</t>
  </si>
  <si>
    <t>BUB1B_CODEX_20</t>
  </si>
  <si>
    <t>GRCh38.p7_chr15_40213332_40213474</t>
  </si>
  <si>
    <t>BUB1B_CODEX_21</t>
  </si>
  <si>
    <t>GRCh38.p7_chr15_40217496_40217667</t>
  </si>
  <si>
    <t>BUB1B_CODEX_22</t>
  </si>
  <si>
    <t>GRCh38.p7_chr15_40218456_40218562</t>
  </si>
  <si>
    <t>BUB1B_CODEX_23</t>
  </si>
  <si>
    <t>GRCh38.p7_chr15_40220564_40220759</t>
  </si>
  <si>
    <t>BUB1B_CODEX_3</t>
  </si>
  <si>
    <t>GRCh38.p7_chr15_40170062_40170121</t>
  </si>
  <si>
    <t>BUB1B_CODEX_4</t>
  </si>
  <si>
    <t>GRCh38.p7_chr15_40170537_40170681</t>
  </si>
  <si>
    <t>BUB1B_CODEX_5</t>
  </si>
  <si>
    <t>GRCh38.p7_chr15_40176477_40176673</t>
  </si>
  <si>
    <t>BUB1B_CODEX_6</t>
  </si>
  <si>
    <t>GRCh38.p7_chr15_40183714_40183883</t>
  </si>
  <si>
    <t>BUB1B_CODEX_7</t>
  </si>
  <si>
    <t>GRCh38.p7_chr15_40185165_40185379</t>
  </si>
  <si>
    <t>BUB1B_CODEX_8</t>
  </si>
  <si>
    <t>GRCh38.p7_chr15_40185551_40185642</t>
  </si>
  <si>
    <t>BUB1B_CODEX_9</t>
  </si>
  <si>
    <t>GRCh38.p7_chr15_40196545_40196774</t>
  </si>
  <si>
    <t>C12ORF57_CODEX_1</t>
  </si>
  <si>
    <t>GRCh38.p7_chr12_6943650_6943662</t>
  </si>
  <si>
    <t>C12ORF57_CODEX_2</t>
  </si>
  <si>
    <t>GRCh38.p7_chr12_6944122_6944173</t>
  </si>
  <si>
    <t>C12ORF57_CODEX_3</t>
  </si>
  <si>
    <t>GRCh38.p7_chr12_6944476_6944565</t>
  </si>
  <si>
    <t>C12ORF57_CODEX_4</t>
  </si>
  <si>
    <t>GRCh38.p7_chr12_6944476_6944652</t>
  </si>
  <si>
    <t>C12ORF57_CODEX_5</t>
  </si>
  <si>
    <t>GRCh38.p7_chr12_6944529_6944652</t>
  </si>
  <si>
    <t>C12ORF57_CODEX_6</t>
  </si>
  <si>
    <t>GRCh38.p7_chr12_6945771_6945922</t>
  </si>
  <si>
    <t>C12ORF65_CODEX_1</t>
  </si>
  <si>
    <t>GRCh38.p7_chr12_123253675_123253956</t>
  </si>
  <si>
    <t>C12ORF65_CODEX_2</t>
  </si>
  <si>
    <t>GRCh38.p7_chr12_123256813_123257031</t>
  </si>
  <si>
    <t>C2CD3_CODEX_1</t>
  </si>
  <si>
    <t>GRCh38.p7_chr11_74171030_74171114</t>
  </si>
  <si>
    <t>C2CD3_CODEX_10</t>
  </si>
  <si>
    <t>GRCh38.p7_chr11_74122988_74123135</t>
  </si>
  <si>
    <t>C2CD3_CODEX_11</t>
  </si>
  <si>
    <t>GRCh38.p7_chr11_74118228_74118382</t>
  </si>
  <si>
    <t>C2CD3_CODEX_12</t>
  </si>
  <si>
    <t>GRCh38.p7_chr11_74114384_74114593</t>
  </si>
  <si>
    <t>C2CD3_CODEX_13</t>
  </si>
  <si>
    <t>GRCh38.p7_chr11_74114384_74114574</t>
  </si>
  <si>
    <t>C2CD3_CODEX_14</t>
  </si>
  <si>
    <t>GRCh38.p7_chr11_74113780_74113892</t>
  </si>
  <si>
    <t>C2CD3_CODEX_15</t>
  </si>
  <si>
    <t>GRCh38.p7_chr11_74109034_74109152</t>
  </si>
  <si>
    <t>C2CD3_CODEX_16</t>
  </si>
  <si>
    <t>GRCh38.p7_chr11_74109034_74109102</t>
  </si>
  <si>
    <t>C2CD3_CODEX_17</t>
  </si>
  <si>
    <t>GRCh38.p7_chr11_74106371_74106493</t>
  </si>
  <si>
    <t>C2CD3_CODEX_18</t>
  </si>
  <si>
    <t>GRCh38.p7_chr11_74103131_74103625</t>
  </si>
  <si>
    <t>C2CD3_CODEX_19</t>
  </si>
  <si>
    <t>GRCh38.p7_chr11_74100525_74100676</t>
  </si>
  <si>
    <t>C2CD3_CODEX_2</t>
  </si>
  <si>
    <t>GRCh38.p7_chr11_74170738_74170792</t>
  </si>
  <si>
    <t>C2CD3_CODEX_20</t>
  </si>
  <si>
    <t>GRCh38.p7_chr11_74099164_74099219</t>
  </si>
  <si>
    <t>C2CD3_CODEX_21</t>
  </si>
  <si>
    <t>GRCh38.p7_chr11_74098009_74098255</t>
  </si>
  <si>
    <t>C2CD3_CODEX_22</t>
  </si>
  <si>
    <t>GRCh38.p7_chr11_74098009_74098191</t>
  </si>
  <si>
    <t>C2CD3_CODEX_23</t>
  </si>
  <si>
    <t>GRCh38.p7_chr11_74095228_74095408</t>
  </si>
  <si>
    <t>C2CD3_CODEX_24</t>
  </si>
  <si>
    <t>GRCh38.p7_chr11_74093816_74093999</t>
  </si>
  <si>
    <t>C2CD3_CODEX_25</t>
  </si>
  <si>
    <t>GRCh38.p7_chr11_74092416_74092588</t>
  </si>
  <si>
    <t>C2CD3_CODEX_26</t>
  </si>
  <si>
    <t>GRCh38.p7_chr11_74090813_74090936</t>
  </si>
  <si>
    <t>C2CD3_CODEX_27</t>
  </si>
  <si>
    <t>GRCh38.p7_chr11_74085618_74085886</t>
  </si>
  <si>
    <t>C2CD3_CODEX_28</t>
  </si>
  <si>
    <t>GRCh38.p7_chr11_74084881_74084970</t>
  </si>
  <si>
    <t>C2CD3_CODEX_29</t>
  </si>
  <si>
    <t>GRCh38.p7_chr11_74078115_74078717</t>
  </si>
  <si>
    <t>C2CD3_CODEX_3</t>
  </si>
  <si>
    <t>GRCh38.p7_chr11_74168344_74168613</t>
  </si>
  <si>
    <t>C2CD3_CODEX_30</t>
  </si>
  <si>
    <t>GRCh38.p7_chr11_74074253_74074600</t>
  </si>
  <si>
    <t>C2CD3_CODEX_31</t>
  </si>
  <si>
    <t>GRCh38.p7_chr11_74057406_74057544</t>
  </si>
  <si>
    <t>C2CD3_CODEX_32</t>
  </si>
  <si>
    <t>GRCh38.p7_chr11_74054607_74054671</t>
  </si>
  <si>
    <t>C2CD3_CODEX_33</t>
  </si>
  <si>
    <t>GRCh38.p7_chr11_74049539_74049542</t>
  </si>
  <si>
    <t>C2CD3_CODEX_34</t>
  </si>
  <si>
    <t>GRCh38.p7_chr11_74049337_74049542</t>
  </si>
  <si>
    <t>C2CD3_CODEX_35</t>
  </si>
  <si>
    <t>GRCh38.p7_chr11_74048205_74048338</t>
  </si>
  <si>
    <t>C2CD3_CODEX_36</t>
  </si>
  <si>
    <t>GRCh38.p7_chr11_74042054_74042218</t>
  </si>
  <si>
    <t>C2CD3_CODEX_37</t>
  </si>
  <si>
    <t>GRCh38.p7_chr11_74037478_74037698</t>
  </si>
  <si>
    <t>C2CD3_CODEX_38</t>
  </si>
  <si>
    <t>GRCh38.p7_chr11_74034598_74034608</t>
  </si>
  <si>
    <t>C2CD3_CODEX_39</t>
  </si>
  <si>
    <t>GRCh38.p7_chr11_74033351_74034278</t>
  </si>
  <si>
    <t>C2CD3_CODEX_4</t>
  </si>
  <si>
    <t>GRCh38.p7_chr11_74161399_74161556</t>
  </si>
  <si>
    <t>C2CD3_CODEX_40</t>
  </si>
  <si>
    <t>GRCh38.p7_chr11_74028287_74028398</t>
  </si>
  <si>
    <t>C2CD3_CODEX_41</t>
  </si>
  <si>
    <t>GRCh38.p7_chr11_74013385_74013525</t>
  </si>
  <si>
    <t>C2CD3_CODEX_42</t>
  </si>
  <si>
    <t>GRCh38.p7_chr11_74012768_74012773</t>
  </si>
  <si>
    <t>C2CD3_CODEX_5</t>
  </si>
  <si>
    <t>GRCh38.p7_chr11_74139605_74139828</t>
  </si>
  <si>
    <t>C2CD3_CODEX_6</t>
  </si>
  <si>
    <t>GRCh38.p7_chr11_74139605_74139762</t>
  </si>
  <si>
    <t>C2CD3_CODEX_7</t>
  </si>
  <si>
    <t>GRCh38.p7_chr11_74138720_74138967</t>
  </si>
  <si>
    <t>C2CD3_CODEX_8</t>
  </si>
  <si>
    <t>GRCh38.p7_chr11_74133425_74133557</t>
  </si>
  <si>
    <t>C2CD3_CODEX_9</t>
  </si>
  <si>
    <t>GRCh38.p7_chr11_74132844_74132972</t>
  </si>
  <si>
    <t>C5ORF42_CODEX_1</t>
  </si>
  <si>
    <t>GRCh38.p7_chr5_37247618_37247698</t>
  </si>
  <si>
    <t>C5ORF42_CODEX_10</t>
  </si>
  <si>
    <t>GRCh38.p7_chr5_37238857_37238960</t>
  </si>
  <si>
    <t>C5ORF42_CODEX_11</t>
  </si>
  <si>
    <t>GRCh38.p7_chr5_37230867_37231049</t>
  </si>
  <si>
    <t>C5ORF42_CODEX_12</t>
  </si>
  <si>
    <t>GRCh38.p7_chr5_37230867_37230994</t>
  </si>
  <si>
    <t>C5ORF42_CODEX_13</t>
  </si>
  <si>
    <t>GRCh38.p7_chr5_37227568_37227817</t>
  </si>
  <si>
    <t>C5ORF42_CODEX_14</t>
  </si>
  <si>
    <t>GRCh38.p7_chr5_37227568_37227750</t>
  </si>
  <si>
    <t>C5ORF42_CODEX_15</t>
  </si>
  <si>
    <t>GRCh38.p7_chr5_37227243_37227392</t>
  </si>
  <si>
    <t>C5ORF42_CODEX_16</t>
  </si>
  <si>
    <t>GRCh38.p7_chr5_37226304_37227073</t>
  </si>
  <si>
    <t>C5ORF42_CODEX_17</t>
  </si>
  <si>
    <t>GRCh38.p7_chr5_37224532_37224740</t>
  </si>
  <si>
    <t>C5ORF42_CODEX_18</t>
  </si>
  <si>
    <t>GRCh38.p7_chr5_37224253_37224333</t>
  </si>
  <si>
    <t>C5ORF42_CODEX_19</t>
  </si>
  <si>
    <t>GRCh38.p7_chr5_37221324_37221488</t>
  </si>
  <si>
    <t>C5ORF42_CODEX_2</t>
  </si>
  <si>
    <t>GRCh38.p7_chr5_37247618_37247645</t>
  </si>
  <si>
    <t>C5ORF42_CODEX_20</t>
  </si>
  <si>
    <t>GRCh38.p7_chr5_37213559_37213732</t>
  </si>
  <si>
    <t>C5ORF42_CODEX_21</t>
  </si>
  <si>
    <t>GRCh38.p7_chr5_37213559_37213703</t>
  </si>
  <si>
    <t>C5ORF42_CODEX_22</t>
  </si>
  <si>
    <t>GRCh38.p7_chr5_37206197_37206425</t>
  </si>
  <si>
    <t>C5ORF42_CODEX_23</t>
  </si>
  <si>
    <t>GRCh38.p7_chr5_37206197_37206296</t>
  </si>
  <si>
    <t>C5ORF42_CODEX_24</t>
  </si>
  <si>
    <t>GRCh38.p7_chr5_37205315_37205454</t>
  </si>
  <si>
    <t>C5ORF42_CODEX_25</t>
  </si>
  <si>
    <t>GRCh38.p7_chr5_37201591_37201808</t>
  </si>
  <si>
    <t>C5ORF42_CODEX_26</t>
  </si>
  <si>
    <t>GRCh38.p7_chr5_37201591_37201740</t>
  </si>
  <si>
    <t>C5ORF42_CODEX_27</t>
  </si>
  <si>
    <t>GRCh38.p7_chr5_37198702_37198866</t>
  </si>
  <si>
    <t>C5ORF42_CODEX_28</t>
  </si>
  <si>
    <t>GRCh38.p7_chr5_37195858_37195996</t>
  </si>
  <si>
    <t>C5ORF42_CODEX_29</t>
  </si>
  <si>
    <t>GRCh38.p7_chr5_37187733_37187842</t>
  </si>
  <si>
    <t>C5ORF42_CODEX_3</t>
  </si>
  <si>
    <t>GRCh38.p7_chr5_37245710_37245845</t>
  </si>
  <si>
    <t>C5ORF42_CODEX_30</t>
  </si>
  <si>
    <t>GRCh38.p7_chr5_37187414_37187572</t>
  </si>
  <si>
    <t>C5ORF42_CODEX_31</t>
  </si>
  <si>
    <t>GRCh38.p7_chr5_37186286_37186394</t>
  </si>
  <si>
    <t>C5ORF42_CODEX_32</t>
  </si>
  <si>
    <t>GRCh38.p7_chr5_37184788_37185079</t>
  </si>
  <si>
    <t>C5ORF42_CODEX_33</t>
  </si>
  <si>
    <t>GRCh38.p7_chr5_37182760_37183699</t>
  </si>
  <si>
    <t>C5ORF42_CODEX_34</t>
  </si>
  <si>
    <t>GRCh38.p7_chr5_37180857_37181005</t>
  </si>
  <si>
    <t>C5ORF42_CODEX_35</t>
  </si>
  <si>
    <t>GRCh38.p7_chr5_37180017_37180183</t>
  </si>
  <si>
    <t>C5ORF42_CODEX_36</t>
  </si>
  <si>
    <t>GRCh38.p7_chr5_37180017_37180180</t>
  </si>
  <si>
    <t>C5ORF42_CODEX_37</t>
  </si>
  <si>
    <t>GRCh38.p7_chr5_37179361_37179443</t>
  </si>
  <si>
    <t>C5ORF42_CODEX_38</t>
  </si>
  <si>
    <t>GRCh38.p7_chr5_37179361_37179440</t>
  </si>
  <si>
    <t>C5ORF42_CODEX_39</t>
  </si>
  <si>
    <t>GRCh38.p7_chr5_37177621_37177700</t>
  </si>
  <si>
    <t>C5ORF42_CODEX_4</t>
  </si>
  <si>
    <t>GRCh38.p7_chr5_37245479_37245598</t>
  </si>
  <si>
    <t>C5ORF42_CODEX_40</t>
  </si>
  <si>
    <t>GRCh38.p7_chr5_37175909_37175986</t>
  </si>
  <si>
    <t>C5ORF42_CODEX_41</t>
  </si>
  <si>
    <t>GRCh38.p7_chr5_37173755_37173947</t>
  </si>
  <si>
    <t>C5ORF42_CODEX_42</t>
  </si>
  <si>
    <t>GRCh38.p7_chr5_37170041_37170331</t>
  </si>
  <si>
    <t>C5ORF42_CODEX_43</t>
  </si>
  <si>
    <t>GRCh38.p7_chr5_37168791_37169561</t>
  </si>
  <si>
    <t>C5ORF42_CODEX_44</t>
  </si>
  <si>
    <t>GRCh38.p7_chr5_37167047_37167213</t>
  </si>
  <si>
    <t>C5ORF42_CODEX_45</t>
  </si>
  <si>
    <t>GRCh38.p7_chr5_37165539_37165671</t>
  </si>
  <si>
    <t>C5ORF42_CODEX_46</t>
  </si>
  <si>
    <t>GRCh38.p7_chr5_37164273_37164327</t>
  </si>
  <si>
    <t>C5ORF42_CODEX_47</t>
  </si>
  <si>
    <t>GRCh38.p7_chr5_37162465_37162566</t>
  </si>
  <si>
    <t>C5ORF42_CODEX_48</t>
  </si>
  <si>
    <t>GRCh38.p7_chr5_37158224_37158345</t>
  </si>
  <si>
    <t>C5ORF42_CODEX_49</t>
  </si>
  <si>
    <t>GRCh38.p7_chr5_37157670_37157868</t>
  </si>
  <si>
    <t>C5ORF42_CODEX_5</t>
  </si>
  <si>
    <t>GRCh38.p7_chr5_37245479_37245497</t>
  </si>
  <si>
    <t>C5ORF42_CODEX_50</t>
  </si>
  <si>
    <t>GRCh38.p7_chr5_37157670_37157814</t>
  </si>
  <si>
    <t>C5ORF42_CODEX_51</t>
  </si>
  <si>
    <t>GRCh38.p7_chr5_37157313_37157420</t>
  </si>
  <si>
    <t>C5ORF42_CODEX_52</t>
  </si>
  <si>
    <t>GRCh38.p7_chr5_37153740_37153993</t>
  </si>
  <si>
    <t>C5ORF42_CODEX_53</t>
  </si>
  <si>
    <t>GRCh38.p7_chr5_37148181_37148268</t>
  </si>
  <si>
    <t>C5ORF42_CODEX_54</t>
  </si>
  <si>
    <t>GRCh38.p7_chr5_37142310_37142480</t>
  </si>
  <si>
    <t>C5ORF42_CODEX_55</t>
  </si>
  <si>
    <t>GRCh38.p7_chr5_37139340_37139370</t>
  </si>
  <si>
    <t>C5ORF42_CODEX_56</t>
  </si>
  <si>
    <t>GRCh38.p7_chr5_37138720_37138848</t>
  </si>
  <si>
    <t>C5ORF42_CODEX_57</t>
  </si>
  <si>
    <t>GRCh38.p7_chr5_37125244_37125409</t>
  </si>
  <si>
    <t>C5ORF42_CODEX_58</t>
  </si>
  <si>
    <t>GRCh38.p7_chr5_37122430_37122488</t>
  </si>
  <si>
    <t>C5ORF42_CODEX_59</t>
  </si>
  <si>
    <t>GRCh38.p7_chr5_37122050_37122104</t>
  </si>
  <si>
    <t>C5ORF42_CODEX_6</t>
  </si>
  <si>
    <t>GRCh38.p7_chr5_37244375_37244607</t>
  </si>
  <si>
    <t>C5ORF42_CODEX_60</t>
  </si>
  <si>
    <t>GRCh38.p7_chr5_37121617_37121784</t>
  </si>
  <si>
    <t>C5ORF42_CODEX_61</t>
  </si>
  <si>
    <t>GRCh38.p7_chr5_37120216_37120340</t>
  </si>
  <si>
    <t>C5ORF42_CODEX_62</t>
  </si>
  <si>
    <t>GRCh38.p7_chr5_37114960_37115049</t>
  </si>
  <si>
    <t>C5ORF42_CODEX_63</t>
  </si>
  <si>
    <t>GRCh38.p7_chr5_37108293_37108471</t>
  </si>
  <si>
    <t>C5ORF42_CODEX_64</t>
  </si>
  <si>
    <t>GRCh38.p7_chr5_37107602_37107778</t>
  </si>
  <si>
    <t>C5ORF42_CODEX_65</t>
  </si>
  <si>
    <t>GRCh38.p7_chr5_37079801_37079821</t>
  </si>
  <si>
    <t>C5ORF42_CODEX_7</t>
  </si>
  <si>
    <t>GRCh38.p7_chr5_37244375_37244379</t>
  </si>
  <si>
    <t>C5ORF42_CODEX_8</t>
  </si>
  <si>
    <t>GRCh38.p7_chr5_37243013_37243119</t>
  </si>
  <si>
    <t>C5ORF42_CODEX_9</t>
  </si>
  <si>
    <t>GRCh38.p7_chr5_37239713_37239869</t>
  </si>
  <si>
    <t>CA2_CODEX_1</t>
  </si>
  <si>
    <t>GRCh38.p7_chr8_85464082_85464115</t>
  </si>
  <si>
    <t>CA2_CODEX_2</t>
  </si>
  <si>
    <t>GRCh38.p7_chr8_85465272_85465469</t>
  </si>
  <si>
    <t>CA2_CODEX_3</t>
  </si>
  <si>
    <t>GRCh38.p7_chr8_85465422_85465469</t>
  </si>
  <si>
    <t>CA2_CODEX_4</t>
  </si>
  <si>
    <t>GRCh38.p7_chr8_85473693_85473811</t>
  </si>
  <si>
    <t>CA2_CODEX_5</t>
  </si>
  <si>
    <t>GRCh38.p7_chr8_85474324_85474416</t>
  </si>
  <si>
    <t>CA2_CODEX_6</t>
  </si>
  <si>
    <t>GRCh38.p7_chr8_85475798_85475860</t>
  </si>
  <si>
    <t>CA2_CODEX_7</t>
  </si>
  <si>
    <t>GRCh38.p7_chr8_85477120_85477275</t>
  </si>
  <si>
    <t>CA2_CODEX_8</t>
  </si>
  <si>
    <t>GRCh38.p7_chr8_85480670_85480789</t>
  </si>
  <si>
    <t>CA8_CODEX_1</t>
  </si>
  <si>
    <t>GRCh38.p7_chr8_60281048_60281147</t>
  </si>
  <si>
    <t>CA8_CODEX_10</t>
  </si>
  <si>
    <t>GRCh38.p7_chr8_60224537_60224585</t>
  </si>
  <si>
    <t>CA8_CODEX_11</t>
  </si>
  <si>
    <t>GRCh38.p7_chr8_60222649_60222761</t>
  </si>
  <si>
    <t>CA8_CODEX_12</t>
  </si>
  <si>
    <t>GRCh38.p7_chr8_60222308_60222357</t>
  </si>
  <si>
    <t>CA8_CODEX_13</t>
  </si>
  <si>
    <t>GRCh38.p7_chr8_60208916_60208919</t>
  </si>
  <si>
    <t>CA8_CODEX_14</t>
  </si>
  <si>
    <t>GRCh38.p7_chr8_60208785_60208919</t>
  </si>
  <si>
    <t>CA8_CODEX_2</t>
  </si>
  <si>
    <t>GRCh38.p7_chr8_60279689_60279880</t>
  </si>
  <si>
    <t>CA8_CODEX_3</t>
  </si>
  <si>
    <t>GRCh38.p7_chr8_60272293_60272332</t>
  </si>
  <si>
    <t>CA8_CODEX_4</t>
  </si>
  <si>
    <t>GRCh38.p7_chr8_60265925_60266049</t>
  </si>
  <si>
    <t>CA8_CODEX_5</t>
  </si>
  <si>
    <t>GRCh38.p7_chr8_60263872_60263946</t>
  </si>
  <si>
    <t>CA8_CODEX_6</t>
  </si>
  <si>
    <t>GRCh38.p7_chr8_60258639_60258696</t>
  </si>
  <si>
    <t>CA8_CODEX_7</t>
  </si>
  <si>
    <t>GRCh38.p7_chr8_60256483_60256490</t>
  </si>
  <si>
    <t>CA8_CODEX_8</t>
  </si>
  <si>
    <t>GRCh38.p7_chr8_60232284_60232379</t>
  </si>
  <si>
    <t>CA8_CODEX_9</t>
  </si>
  <si>
    <t>GRCh38.p7_chr8_60226873_60226935</t>
  </si>
  <si>
    <t>CACNG2_CODEX_1</t>
  </si>
  <si>
    <t>GRCh38.p7_chr22_36702366_36702576</t>
  </si>
  <si>
    <t>CACNG2_CODEX_2</t>
  </si>
  <si>
    <t>GRCh38.p7_chr22_36587465_36587548</t>
  </si>
  <si>
    <t>CACNG2_CODEX_3</t>
  </si>
  <si>
    <t>GRCh38.p7_chr22_36570092_36570128</t>
  </si>
  <si>
    <t>CACNG2_CODEX_4</t>
  </si>
  <si>
    <t>GRCh38.p7_chr22_36566353_36566493</t>
  </si>
  <si>
    <t>CACNG2_CODEX_5</t>
  </si>
  <si>
    <t>GRCh38.p7_chr22_36564351_36564886</t>
  </si>
  <si>
    <t>CAMTA1_CODEX_1</t>
  </si>
  <si>
    <t>GRCh38.p7_chr1_6785531_6785575</t>
  </si>
  <si>
    <t>CAMTA1_CODEX_10</t>
  </si>
  <si>
    <t>GRCh38.p7_chr1_7249491_7249626</t>
  </si>
  <si>
    <t>CAMTA1_CODEX_11</t>
  </si>
  <si>
    <t>GRCh38.p7_chr1_7249507_7249626</t>
  </si>
  <si>
    <t>CAMTA1_CODEX_12</t>
  </si>
  <si>
    <t>GRCh38.p7_chr1_7370081_7370239</t>
  </si>
  <si>
    <t>CAMTA1_CODEX_13</t>
  </si>
  <si>
    <t>GRCh38.p7_chr1_7467830_7467901</t>
  </si>
  <si>
    <t>CAMTA1_CODEX_14</t>
  </si>
  <si>
    <t>GRCh38.p7_chr1_7640400_7640553</t>
  </si>
  <si>
    <t>CAMTA1_CODEX_15</t>
  </si>
  <si>
    <t>GRCh38.p7_chr1_7661726_7661866</t>
  </si>
  <si>
    <t>CAMTA1_CODEX_16</t>
  </si>
  <si>
    <t>GRCh38.p7_chr1_7663353_7665199</t>
  </si>
  <si>
    <t>CAMTA1_CODEX_17</t>
  </si>
  <si>
    <t>GRCh38.p7_chr1_7670911_7671037</t>
  </si>
  <si>
    <t>CAMTA1_CODEX_18</t>
  </si>
  <si>
    <t>GRCh38.p7_chr1_7677599_7677733</t>
  </si>
  <si>
    <t>CAMTA1_CODEX_19</t>
  </si>
  <si>
    <t>GRCh38.p7_chr1_7706192_7706211</t>
  </si>
  <si>
    <t>CAMTA1_CODEX_2</t>
  </si>
  <si>
    <t>GRCh38.p7_chr1_6785551_6785575</t>
  </si>
  <si>
    <t>CAMTA1_CODEX_20</t>
  </si>
  <si>
    <t>GRCh38.p7_chr1_7714164_7714186</t>
  </si>
  <si>
    <t>CAMTA1_CODEX_21</t>
  </si>
  <si>
    <t>GRCh38.p7_chr1_7732448_7732599</t>
  </si>
  <si>
    <t>CAMTA1_CODEX_22</t>
  </si>
  <si>
    <t>GRCh38.p7_chr1_7736344_7736540</t>
  </si>
  <si>
    <t>CAMTA1_CODEX_23</t>
  </si>
  <si>
    <t>GRCh38.p7_chr1_7736931_7737009</t>
  </si>
  <si>
    <t>CAMTA1_CODEX_24</t>
  </si>
  <si>
    <t>GRCh38.p7_chr1_7737255_7737570</t>
  </si>
  <si>
    <t>CAMTA1_CODEX_25</t>
  </si>
  <si>
    <t>GRCh38.p7_chr1_7737959_7738482</t>
  </si>
  <si>
    <t>CAMTA1_CODEX_26</t>
  </si>
  <si>
    <t>GRCh38.p7_chr1_7738298_7738482</t>
  </si>
  <si>
    <t>CAMTA1_CODEX_27</t>
  </si>
  <si>
    <t>GRCh38.p7_chr1_7744835_7745022</t>
  </si>
  <si>
    <t>CAMTA1_CODEX_28</t>
  </si>
  <si>
    <t>GRCh38.p7_chr1_7745845_7746091</t>
  </si>
  <si>
    <t>CAMTA1_CODEX_29</t>
  </si>
  <si>
    <t>GRCh38.p7_chr1_7747710_7747781</t>
  </si>
  <si>
    <t>CAMTA1_CODEX_3</t>
  </si>
  <si>
    <t>GRCh38.p7_chr1_6807056_6807088</t>
  </si>
  <si>
    <t>CAMTA1_CODEX_30</t>
  </si>
  <si>
    <t>GRCh38.p7_chr1_7749771_7749791</t>
  </si>
  <si>
    <t>CAMTA1_CODEX_31</t>
  </si>
  <si>
    <t>GRCh38.p7_chr1_7751199_7751392</t>
  </si>
  <si>
    <t>CAMTA1_CODEX_32</t>
  </si>
  <si>
    <t>GRCh38.p7_chr1_7752459_7752533</t>
  </si>
  <si>
    <t>CAMTA1_CODEX_33</t>
  </si>
  <si>
    <t>GRCh38.p7_chr1_7755638_7755668</t>
  </si>
  <si>
    <t>CAMTA1_CODEX_34</t>
  </si>
  <si>
    <t>GRCh38.p7_chr1_7760603_7760609</t>
  </si>
  <si>
    <t>CAMTA1_CODEX_35</t>
  </si>
  <si>
    <t>GRCh38.p7_chr1_7766459_7766491</t>
  </si>
  <si>
    <t>CAMTA1_CODEX_36</t>
  </si>
  <si>
    <t>GRCh38.p7_chr1_7766459_7766522</t>
  </si>
  <si>
    <t>CAMTA1_CODEX_4</t>
  </si>
  <si>
    <t>GRCh38.p7_chr1_6820181_6820250</t>
  </si>
  <si>
    <t>CAMTA1_CODEX_5</t>
  </si>
  <si>
    <t>GRCh38.p7_chr1_6825092_6825210</t>
  </si>
  <si>
    <t>CAMTA1_CODEX_6</t>
  </si>
  <si>
    <t>GRCh38.p7_chr1_6853052_6853189</t>
  </si>
  <si>
    <t>CAMTA1_CODEX_7</t>
  </si>
  <si>
    <t>GRCh38.p7_chr1_6871757_6871765</t>
  </si>
  <si>
    <t>CAMTA1_CODEX_8</t>
  </si>
  <si>
    <t>GRCh38.p7_chr1_6887654_6887725</t>
  </si>
  <si>
    <t>CAMTA1_CODEX_9</t>
  </si>
  <si>
    <t>GRCh38.p7_chr1_7091304_7091371</t>
  </si>
  <si>
    <t>CASK_CODEX_1</t>
  </si>
  <si>
    <t>GRCh38.p7_chrX_41922930_41922988</t>
  </si>
  <si>
    <t>CASK_CODEX_10</t>
  </si>
  <si>
    <t>GRCh38.p7_chrX_41660439_41660561</t>
  </si>
  <si>
    <t>CASK_CODEX_11</t>
  </si>
  <si>
    <t>GRCh38.p7_chrX_41636578_41636661</t>
  </si>
  <si>
    <t>CASK_CODEX_12</t>
  </si>
  <si>
    <t>GRCh38.p7_chrX_41626604_41626703</t>
  </si>
  <si>
    <t>CASK_CODEX_13</t>
  </si>
  <si>
    <t>GRCh38.p7_chrX_41622617_41622634</t>
  </si>
  <si>
    <t>CASK_CODEX_14</t>
  </si>
  <si>
    <t>GRCh38.p7_chrX_41609904_41610025</t>
  </si>
  <si>
    <t>CASK_CODEX_15</t>
  </si>
  <si>
    <t>GRCh38.p7_chrX_41589515_41589592</t>
  </si>
  <si>
    <t>CASK_CODEX_16</t>
  </si>
  <si>
    <t>GRCh38.p7_chrX_41586907_41586987</t>
  </si>
  <si>
    <t>CASK_CODEX_17</t>
  </si>
  <si>
    <t>GRCh38.p7_chrX_41578340_41578528</t>
  </si>
  <si>
    <t>CASK_CODEX_18</t>
  </si>
  <si>
    <t>GRCh38.p7_chrX_41569668_41569746</t>
  </si>
  <si>
    <t>CASK_CODEX_19</t>
  </si>
  <si>
    <t>GRCh38.p7_chrX_41561559_41561644</t>
  </si>
  <si>
    <t>CASK_CODEX_2</t>
  </si>
  <si>
    <t>GRCh38.p7_chrX_41853115_41853227</t>
  </si>
  <si>
    <t>CASK_CODEX_20</t>
  </si>
  <si>
    <t>GRCh38.p7_chrX_41559779_41559847</t>
  </si>
  <si>
    <t>CASK_CODEX_21</t>
  </si>
  <si>
    <t>GRCh38.p7_chrX_41557032_41557100</t>
  </si>
  <si>
    <t>CASK_CODEX_22</t>
  </si>
  <si>
    <t>GRCh38.p7_chrX_41555600_41555635</t>
  </si>
  <si>
    <t>CASK_CODEX_23</t>
  </si>
  <si>
    <t>GRCh38.p7_chrX_41553719_41553915</t>
  </si>
  <si>
    <t>CASK_CODEX_24</t>
  </si>
  <si>
    <t>GRCh38.p7_chrX_41542691_41542806</t>
  </si>
  <si>
    <t>CASK_CODEX_25</t>
  </si>
  <si>
    <t>GRCh38.p7_chrX_41534893_41534973</t>
  </si>
  <si>
    <t>CASK_CODEX_26</t>
  </si>
  <si>
    <t>GRCh38.p7_chrX_41534893_41534958</t>
  </si>
  <si>
    <t>CASK_CODEX_27</t>
  </si>
  <si>
    <t>GRCh38.p7_chrX_41534706_41534786</t>
  </si>
  <si>
    <t>CASK_CODEX_28</t>
  </si>
  <si>
    <t>GRCh38.p7_chrX_41531007_41531209</t>
  </si>
  <si>
    <t>CASK_CODEX_29</t>
  </si>
  <si>
    <t>GRCh38.p7_chrX_41523951_41524034</t>
  </si>
  <si>
    <t>CASK_CODEX_3</t>
  </si>
  <si>
    <t>GRCh38.p7_chrX_41853097_41853227</t>
  </si>
  <si>
    <t>CASK_CODEX_30</t>
  </si>
  <si>
    <t>GRCh38.p7_chrX_41520420_41520596</t>
  </si>
  <si>
    <t>CASK_CODEX_4</t>
  </si>
  <si>
    <t>GRCh38.p7_chrX_41787178_41787283</t>
  </si>
  <si>
    <t>CASK_CODEX_5</t>
  </si>
  <si>
    <t>GRCh38.p7_chrX_41745524_41745601</t>
  </si>
  <si>
    <t>CASK_CODEX_6</t>
  </si>
  <si>
    <t>GRCh38.p7_chrX_41739384_41739456</t>
  </si>
  <si>
    <t>CASK_CODEX_7</t>
  </si>
  <si>
    <t>GRCh38.p7_chrX_41671428_41671530</t>
  </si>
  <si>
    <t>CASK_CODEX_8</t>
  </si>
  <si>
    <t>GRCh38.p7_chrX_41665277_41665452</t>
  </si>
  <si>
    <t>CASK_CODEX_9</t>
  </si>
  <si>
    <t>GRCh38.p7_chrX_41665277_41665429</t>
  </si>
  <si>
    <t>CBL_CODEX_1</t>
  </si>
  <si>
    <t>GRCh38.p7_chr11_119206418_119206612</t>
  </si>
  <si>
    <t>CBL_CODEX_10</t>
  </si>
  <si>
    <t>GRCh38.p7_chr11_119278510_119278713</t>
  </si>
  <si>
    <t>CBL_CODEX_11</t>
  </si>
  <si>
    <t>GRCh38.p7_chr11_119278937_119279011</t>
  </si>
  <si>
    <t>CBL_CODEX_12</t>
  </si>
  <si>
    <t>GRCh38.p7_chr11_119284969_119285100</t>
  </si>
  <si>
    <t>CBL_CODEX_13</t>
  </si>
  <si>
    <t>GRCh38.p7_chr11_119285189_119285566</t>
  </si>
  <si>
    <t>CBL_CODEX_14</t>
  </si>
  <si>
    <t>GRCh38.p7_chr11_119287852_119287946</t>
  </si>
  <si>
    <t>CBL_CODEX_15</t>
  </si>
  <si>
    <t>GRCh38.p7_chr11_119296918_119297034</t>
  </si>
  <si>
    <t>CBL_CODEX_16</t>
  </si>
  <si>
    <t>GRCh38.p7_chr11_119297384_119297481</t>
  </si>
  <si>
    <t>CBL_CODEX_17</t>
  </si>
  <si>
    <t>GRCh38.p7_chr11_119298358_119298540</t>
  </si>
  <si>
    <t>CBL_CODEX_18</t>
  </si>
  <si>
    <t>GRCh38.p7_chr11_119299495_119299781</t>
  </si>
  <si>
    <t>CBL_CODEX_2</t>
  </si>
  <si>
    <t>GRCh38.p7_chr11_119232448_119232695</t>
  </si>
  <si>
    <t>CBL_CODEX_3</t>
  </si>
  <si>
    <t>GRCh38.p7_chr11_119271735_119271881</t>
  </si>
  <si>
    <t>CBL_CODEX_4</t>
  </si>
  <si>
    <t>GRCh38.p7_chr11_119271772_119271881</t>
  </si>
  <si>
    <t>CBL_CODEX_5</t>
  </si>
  <si>
    <t>GRCh38.p7_chr11_119273868_119274024</t>
  </si>
  <si>
    <t>CBL_CODEX_6</t>
  </si>
  <si>
    <t>GRCh38.p7_chr11_119274832_119274953</t>
  </si>
  <si>
    <t>CBL_CODEX_7</t>
  </si>
  <si>
    <t>GRCh38.p7_chr11_119275997_119276134</t>
  </si>
  <si>
    <t>CBL_CODEX_8</t>
  </si>
  <si>
    <t>GRCh38.p7_chr11_119277757_119277844</t>
  </si>
  <si>
    <t>CBL_CODEX_9</t>
  </si>
  <si>
    <t>GRCh38.p7_chr11_119278166_119278297</t>
  </si>
  <si>
    <t>CBS_CODEX_1</t>
  </si>
  <si>
    <t>GRCh38.p7_chr21_43071985_43072193</t>
  </si>
  <si>
    <t>CBS_CODEX_10</t>
  </si>
  <si>
    <t>GRCh38.p7_chr21_43065203_43065272</t>
  </si>
  <si>
    <t>CBS_CODEX_11</t>
  </si>
  <si>
    <t>GRCh38.p7_chr21_43063900_43063991</t>
  </si>
  <si>
    <t>CBS_CODEX_12</t>
  </si>
  <si>
    <t>GRCh38.p7_chr21_43062953_43063078</t>
  </si>
  <si>
    <t>CBS_CODEX_13</t>
  </si>
  <si>
    <t>GRCh38.p7_chr21_43062311_43062395</t>
  </si>
  <si>
    <t>CBS_CODEX_14</t>
  </si>
  <si>
    <t>GRCh38.p7_chr21_43060441_43060546</t>
  </si>
  <si>
    <t>CBS_CODEX_15</t>
  </si>
  <si>
    <t>GRCh38.p7_chr21_43059226_43059303</t>
  </si>
  <si>
    <t>CBS_CODEX_16</t>
  </si>
  <si>
    <t>GRCh38.p7_chr21_43058834_43058968</t>
  </si>
  <si>
    <t>CBS_CODEX_17</t>
  </si>
  <si>
    <t>GRCh38.p7_chr21_43058145_43058253</t>
  </si>
  <si>
    <t>CBS_CODEX_18</t>
  </si>
  <si>
    <t>GRCh38.p7_chr21_43056803_43056887</t>
  </si>
  <si>
    <t>CBS_CODEX_19</t>
  </si>
  <si>
    <t>GRCh38.p7_chr21_43056058_43056099</t>
  </si>
  <si>
    <t>CBS_CODEX_2</t>
  </si>
  <si>
    <t>GRCh38.p7_chr21_43068509_43068615</t>
  </si>
  <si>
    <t>CBS_CODEX_20</t>
  </si>
  <si>
    <t>GRCh38.p7_chr21_43053880_43053983</t>
  </si>
  <si>
    <t>CBS_CODEX_3</t>
  </si>
  <si>
    <t>GRCh38.p7_chr21_43067778_43068056</t>
  </si>
  <si>
    <t>CBS_CODEX_5</t>
  </si>
  <si>
    <t>GRCh38.p7_chr21_43066525_43066633</t>
  </si>
  <si>
    <t>CBS_CODEX_6</t>
  </si>
  <si>
    <t>GRCh38.p7_chr21_43066525_43066612</t>
  </si>
  <si>
    <t>CBS_CODEX_7</t>
  </si>
  <si>
    <t>GRCh38.p7_chr21_43066243_43066377</t>
  </si>
  <si>
    <t>CBS_CODEX_8</t>
  </si>
  <si>
    <t>GRCh38.p7_chr21_43065616_43065695</t>
  </si>
  <si>
    <t>CBS_CODEX_9</t>
  </si>
  <si>
    <t>GRCh38.p7_chr21_43065387_43065521</t>
  </si>
  <si>
    <t>CC2D1A_CODEX_1</t>
  </si>
  <si>
    <t>GRCh38.p7_chr19_13906442_13906501</t>
  </si>
  <si>
    <t>CC2D1A_CODEX_10</t>
  </si>
  <si>
    <t>GRCh38.p7_chr19_13918912_13919042</t>
  </si>
  <si>
    <t>CC2D1A_CODEX_11</t>
  </si>
  <si>
    <t>GRCh38.p7_chr19_13919130_13919202</t>
  </si>
  <si>
    <t>CC2D1A_CODEX_12</t>
  </si>
  <si>
    <t>GRCh38.p7_chr19_13919818_13919939</t>
  </si>
  <si>
    <t>CC2D1A_CODEX_13</t>
  </si>
  <si>
    <t>GRCh38.p7_chr19_13919818_13919951</t>
  </si>
  <si>
    <t>CC2D1A_CODEX_14</t>
  </si>
  <si>
    <t>GRCh38.p7_chr19_13920557_13920668</t>
  </si>
  <si>
    <t>CC2D1A_CODEX_15</t>
  </si>
  <si>
    <t>GRCh38.p7_chr19_13920560_13920668</t>
  </si>
  <si>
    <t>CC2D1A_CODEX_16</t>
  </si>
  <si>
    <t>GRCh38.p7_chr19_13920750_13920922</t>
  </si>
  <si>
    <t>CC2D1A_CODEX_17</t>
  </si>
  <si>
    <t>GRCh38.p7_chr19_13923333_13923455</t>
  </si>
  <si>
    <t>CC2D1A_CODEX_18</t>
  </si>
  <si>
    <t>GRCh38.p7_chr19_13923548_13923606</t>
  </si>
  <si>
    <t>CC2D1A_CODEX_19</t>
  </si>
  <si>
    <t>GRCh38.p7_chr19_13923695_13923811</t>
  </si>
  <si>
    <t>CC2D1A_CODEX_2</t>
  </si>
  <si>
    <t>GRCh38.p7_chr19_13909823_13909958</t>
  </si>
  <si>
    <t>CC2D1A_CODEX_20</t>
  </si>
  <si>
    <t>GRCh38.p7_chr19_13926517_13926590</t>
  </si>
  <si>
    <t>CC2D1A_CODEX_21</t>
  </si>
  <si>
    <t>GRCh38.p7_chr19_13926667_13926725</t>
  </si>
  <si>
    <t>CC2D1A_CODEX_22</t>
  </si>
  <si>
    <t>GRCh38.p7_chr19_13926821_13926872</t>
  </si>
  <si>
    <t>CC2D1A_CODEX_23</t>
  </si>
  <si>
    <t>GRCh38.p7_chr19_13926978_13927077</t>
  </si>
  <si>
    <t>CC2D1A_CODEX_24</t>
  </si>
  <si>
    <t>GRCh38.p7_chr19_13927175_13927265</t>
  </si>
  <si>
    <t>CC2D1A_CODEX_25</t>
  </si>
  <si>
    <t>GRCh38.p7_chr19_13927893_13928030</t>
  </si>
  <si>
    <t>CC2D1A_CODEX_26</t>
  </si>
  <si>
    <t>GRCh38.p7_chr19_13928124_13928188</t>
  </si>
  <si>
    <t>CC2D1A_CODEX_27</t>
  </si>
  <si>
    <t>GRCh38.p7_chr19_13928127_13928188</t>
  </si>
  <si>
    <t>CC2D1A_CODEX_28</t>
  </si>
  <si>
    <t>GRCh38.p7_chr19_13929379_13929442</t>
  </si>
  <si>
    <t>CC2D1A_CODEX_29</t>
  </si>
  <si>
    <t>GRCh38.p7_chr19_13929534_13929660</t>
  </si>
  <si>
    <t>CC2D1A_CODEX_3</t>
  </si>
  <si>
    <t>GRCh38.p7_chr19_13912323_13912438</t>
  </si>
  <si>
    <t>CC2D1A_CODEX_30</t>
  </si>
  <si>
    <t>GRCh38.p7_chr19_13930078_13930154</t>
  </si>
  <si>
    <t>CC2D1A_CODEX_31</t>
  </si>
  <si>
    <t>GRCh38.p7_chr19_13930242_13930289</t>
  </si>
  <si>
    <t>CC2D1A_CODEX_32</t>
  </si>
  <si>
    <t>GRCh38.p7_chr19_13930375_13930395</t>
  </si>
  <si>
    <t>CC2D1A_CODEX_4</t>
  </si>
  <si>
    <t>GRCh38.p7_chr19_13912528_13912593</t>
  </si>
  <si>
    <t>CC2D1A_CODEX_5</t>
  </si>
  <si>
    <t>GRCh38.p7_chr19_13913168_13913302</t>
  </si>
  <si>
    <t>CC2D1A_CODEX_6</t>
  </si>
  <si>
    <t>GRCh38.p7_chr19_13913404_13913638</t>
  </si>
  <si>
    <t>CC2D1A_CODEX_7</t>
  </si>
  <si>
    <t>GRCh38.p7_chr19_13918070_13918194</t>
  </si>
  <si>
    <t>CC2D1A_CODEX_8</t>
  </si>
  <si>
    <t>GRCh38.p7_chr19_13918504_13918576</t>
  </si>
  <si>
    <t>CC2D1A_CODEX_9</t>
  </si>
  <si>
    <t>GRCh38.p7_chr19_13918746_13918817</t>
  </si>
  <si>
    <t>CC2D2A_CODEX_1</t>
  </si>
  <si>
    <t>GRCh38.p7_chr4_15475933_15475971</t>
  </si>
  <si>
    <t>CC2D2A_CODEX_10</t>
  </si>
  <si>
    <t>GRCh38.p7_chr4_15510139_15510240</t>
  </si>
  <si>
    <t>CC2D2A_CODEX_11</t>
  </si>
  <si>
    <t>GRCh38.p7_chr4_15511247_15511423</t>
  </si>
  <si>
    <t>CC2D2A_CODEX_12</t>
  </si>
  <si>
    <t>GRCh38.p7_chr4_15514707_15514869</t>
  </si>
  <si>
    <t>CC2D2A_CODEX_13</t>
  </si>
  <si>
    <t>GRCh38.p7_chr4_15515868_15516004</t>
  </si>
  <si>
    <t>CC2D2A_CODEX_14</t>
  </si>
  <si>
    <t>GRCh38.p7_chr4_15516625_15516756</t>
  </si>
  <si>
    <t>CC2D2A_CODEX_15</t>
  </si>
  <si>
    <t>GRCh38.p7_chr4_15527447_15527656</t>
  </si>
  <si>
    <t>CC2D2A_CODEX_16</t>
  </si>
  <si>
    <t>GRCh38.p7_chr4_15528620_15528726</t>
  </si>
  <si>
    <t>CC2D2A_CODEX_17</t>
  </si>
  <si>
    <t>GRCh38.p7_chr4_15533193_15533333</t>
  </si>
  <si>
    <t>CC2D2A_CODEX_18</t>
  </si>
  <si>
    <t>GRCh38.p7_chr4_15536920_15537076</t>
  </si>
  <si>
    <t>CC2D2A_CODEX_19</t>
  </si>
  <si>
    <t>GRCh38.p7_chr4_15537899_15538137</t>
  </si>
  <si>
    <t>CC2D2A_CODEX_2</t>
  </si>
  <si>
    <t>GRCh38.p7_chr4_15478723_15478806</t>
  </si>
  <si>
    <t>CC2D2A_CODEX_20</t>
  </si>
  <si>
    <t>GRCh38.p7_chr4_15540837_15541014</t>
  </si>
  <si>
    <t>CC2D2A_CODEX_21</t>
  </si>
  <si>
    <t>GRCh38.p7_chr4_15550824_15550980</t>
  </si>
  <si>
    <t>CC2D2A_CODEX_22</t>
  </si>
  <si>
    <t>GRCh38.p7_chr4_15553158_15553305</t>
  </si>
  <si>
    <t>CC2D2A_CODEX_23</t>
  </si>
  <si>
    <t>GRCh38.p7_chr4_15555072_15555210</t>
  </si>
  <si>
    <t>CC2D2A_CODEX_24</t>
  </si>
  <si>
    <t>GRCh38.p7_chr4_15557304_15557507</t>
  </si>
  <si>
    <t>CC2D2A_CODEX_25</t>
  </si>
  <si>
    <t>GRCh38.p7_chr4_15559165_15559257</t>
  </si>
  <si>
    <t>CC2D2A_CODEX_26</t>
  </si>
  <si>
    <t>GRCh38.p7_chr4_15560531_15560622</t>
  </si>
  <si>
    <t>CC2D2A_CODEX_27</t>
  </si>
  <si>
    <t>GRCh38.p7_chr4_15563327_15563354</t>
  </si>
  <si>
    <t>CC2D2A_CODEX_28</t>
  </si>
  <si>
    <t>GRCh38.p7_chr4_15563355_15563522</t>
  </si>
  <si>
    <t>CC2D2A_CODEX_29</t>
  </si>
  <si>
    <t>GRCh38.p7_chr4_15567377_15567482</t>
  </si>
  <si>
    <t>CC2D2A_CODEX_3</t>
  </si>
  <si>
    <t>GRCh38.p7_chr4_15479223_15479328</t>
  </si>
  <si>
    <t>CC2D2A_CODEX_30</t>
  </si>
  <si>
    <t>GRCh38.p7_chr4_15567677_15567786</t>
  </si>
  <si>
    <t>CC2D2A_CODEX_31</t>
  </si>
  <si>
    <t>GRCh38.p7_chr4_15569293_15569389</t>
  </si>
  <si>
    <t>CC2D2A_CODEX_32</t>
  </si>
  <si>
    <t>GRCh38.p7_chr4_15570398_15570496</t>
  </si>
  <si>
    <t>CC2D2A_CODEX_33</t>
  </si>
  <si>
    <t>GRCh38.p7_chr4_15574150_15574326</t>
  </si>
  <si>
    <t>CC2D2A_CODEX_34</t>
  </si>
  <si>
    <t>GRCh38.p7_chr4_15579968_15580171</t>
  </si>
  <si>
    <t>CC2D2A_CODEX_35</t>
  </si>
  <si>
    <t>GRCh38.p7_chr4_15586157_15586246</t>
  </si>
  <si>
    <t>CC2D2A_CODEX_36</t>
  </si>
  <si>
    <t>GRCh38.p7_chr4_15587816_15587929</t>
  </si>
  <si>
    <t>CC2D2A_CODEX_37</t>
  </si>
  <si>
    <t>GRCh38.p7_chr4_15589545_15589679</t>
  </si>
  <si>
    <t>CC2D2A_CODEX_38</t>
  </si>
  <si>
    <t>GRCh38.p7_chr4_15596085_15596207</t>
  </si>
  <si>
    <t>CC2D2A_CODEX_39</t>
  </si>
  <si>
    <t>GRCh38.p7_chr4_15597407_15597465</t>
  </si>
  <si>
    <t>CC2D2A_CODEX_4</t>
  </si>
  <si>
    <t>GRCh38.p7_chr4_15480704_15480827</t>
  </si>
  <si>
    <t>CC2D2A_CODEX_40</t>
  </si>
  <si>
    <t>GRCh38.p7_chr4_15599529_15599706</t>
  </si>
  <si>
    <t>CC2D2A_CODEX_41</t>
  </si>
  <si>
    <t>GRCh38.p7_chr4_15601237_15601425</t>
  </si>
  <si>
    <t>CC2D2A_CODEX_5</t>
  </si>
  <si>
    <t>GRCh38.p7_chr4_15480728_15480827</t>
  </si>
  <si>
    <t>CC2D2A_CODEX_6</t>
  </si>
  <si>
    <t>GRCh38.p7_chr4_15481197_15481212</t>
  </si>
  <si>
    <t>CC2D2A_CODEX_7</t>
  </si>
  <si>
    <t>GRCh38.p7_chr4_15481197_15481285</t>
  </si>
  <si>
    <t>CC2D2A_CODEX_8</t>
  </si>
  <si>
    <t>GRCh38.p7_chr4_15502429_15502517</t>
  </si>
  <si>
    <t>CC2D2A_CODEX_9</t>
  </si>
  <si>
    <t>GRCh38.p7_chr4_15502822_15502923</t>
  </si>
  <si>
    <t>CCBE1_CODEX_1</t>
  </si>
  <si>
    <t>GRCh38.p7_chr18_59697212_59697342</t>
  </si>
  <si>
    <t>CCBE1_CODEX_10</t>
  </si>
  <si>
    <t>GRCh38.p7_chr18_59439543_59439578</t>
  </si>
  <si>
    <t>CCBE1_CODEX_11</t>
  </si>
  <si>
    <t>GRCh38.p7_chr18_59438111_59438146</t>
  </si>
  <si>
    <t>CCBE1_CODEX_12</t>
  </si>
  <si>
    <t>GRCh38.p7_chr18_59438041_59438146</t>
  </si>
  <si>
    <t>CCBE1_CODEX_13</t>
  </si>
  <si>
    <t>GRCh38.p7_chr18_59436098_59436141</t>
  </si>
  <si>
    <t>CCBE1_CODEX_14</t>
  </si>
  <si>
    <t>GRCh38.p7_chr18_59435934_59436141</t>
  </si>
  <si>
    <t>CCBE1_CODEX_15</t>
  </si>
  <si>
    <t>GRCh38.p7_chr18_59435908_59436141</t>
  </si>
  <si>
    <t>CCBE1_CODEX_2</t>
  </si>
  <si>
    <t>GRCh38.p7_chr18_59696629_59696709</t>
  </si>
  <si>
    <t>CCBE1_CODEX_3</t>
  </si>
  <si>
    <t>GRCh38.p7_chr18_59480186_59480238</t>
  </si>
  <si>
    <t>CCBE1_CODEX_4</t>
  </si>
  <si>
    <t>GRCh38.p7_chr18_59469473_59469607</t>
  </si>
  <si>
    <t>CCBE1_CODEX_5</t>
  </si>
  <si>
    <t>GRCh38.p7_chr18_59466739_59466891</t>
  </si>
  <si>
    <t>CCBE1_CODEX_6</t>
  </si>
  <si>
    <t>GRCh38.p7_chr18_59454851_59454951</t>
  </si>
  <si>
    <t>CCBE1_CODEX_7</t>
  </si>
  <si>
    <t>GRCh38.p7_chr18_59447983_59448103</t>
  </si>
  <si>
    <t>CCBE1_CODEX_8</t>
  </si>
  <si>
    <t>GRCh38.p7_chr18_59447870_59448103</t>
  </si>
  <si>
    <t>CCBE1_CODEX_9</t>
  </si>
  <si>
    <t>GRCh38.p7_chr18_59439677_59439816</t>
  </si>
  <si>
    <t>CCDC78_CODEX_1</t>
  </si>
  <si>
    <t>GRCh38.p7_chr16_726308_726367</t>
  </si>
  <si>
    <t>CCDC78_CODEX_10</t>
  </si>
  <si>
    <t>GRCh38.p7_chr16_725237_725275</t>
  </si>
  <si>
    <t>CCDC78_CODEX_11</t>
  </si>
  <si>
    <t>GRCh38.p7_chr16_725078_725275</t>
  </si>
  <si>
    <t>CCDC78_CODEX_12</t>
  </si>
  <si>
    <t>GRCh38.p7_chr16_725078_725145</t>
  </si>
  <si>
    <t>CCDC78_CODEX_13</t>
  </si>
  <si>
    <t>GRCh38.p7_chr16_724911_724989</t>
  </si>
  <si>
    <t>CCDC78_CODEX_14</t>
  </si>
  <si>
    <t>GRCh38.p7_chr16_724681_724806</t>
  </si>
  <si>
    <t>CCDC78_CODEX_15</t>
  </si>
  <si>
    <t>GRCh38.p7_chr16_724322_724551</t>
  </si>
  <si>
    <t>CCDC78_CODEX_16</t>
  </si>
  <si>
    <t>GRCh38.p7_chr16_724322_724509</t>
  </si>
  <si>
    <t>CCDC78_CODEX_17</t>
  </si>
  <si>
    <t>GRCh38.p7_chr16_724106_724205</t>
  </si>
  <si>
    <t>CCDC78_CODEX_18</t>
  </si>
  <si>
    <t>GRCh38.p7_chr16_723857_723936</t>
  </si>
  <si>
    <t>CCDC78_CODEX_19</t>
  </si>
  <si>
    <t>GRCh38.p7_chr16_723095_723736</t>
  </si>
  <si>
    <t>CCDC78_CODEX_2</t>
  </si>
  <si>
    <t>GRCh38.p7_chr16_725966_726367</t>
  </si>
  <si>
    <t>CCDC78_CODEX_20</t>
  </si>
  <si>
    <t>GRCh38.p7_chr16_723095_723161</t>
  </si>
  <si>
    <t>CCDC78_CODEX_21</t>
  </si>
  <si>
    <t>GRCh38.p7_chr16_722946_723161</t>
  </si>
  <si>
    <t>CCDC78_CODEX_22</t>
  </si>
  <si>
    <t>GRCh38.p7_chr16_722922_723161</t>
  </si>
  <si>
    <t>CCDC78_CODEX_23</t>
  </si>
  <si>
    <t>GRCh38.p7_chr16_722946_723022</t>
  </si>
  <si>
    <t>CCDC78_CODEX_24</t>
  </si>
  <si>
    <t>GRCh38.p7_chr16_722922_723022</t>
  </si>
  <si>
    <t>CCDC78_CODEX_25</t>
  </si>
  <si>
    <t>GRCh38.p7_chr16_722946_723018</t>
  </si>
  <si>
    <t>CCDC78_CODEX_26</t>
  </si>
  <si>
    <t>GRCh38.p7_chr16_722922_723018</t>
  </si>
  <si>
    <t>CCDC78_CODEX_27</t>
  </si>
  <si>
    <t>GRCh38.p7_chr16_722863_723018</t>
  </si>
  <si>
    <t>CCDC78_CODEX_28</t>
  </si>
  <si>
    <t>GRCh38.p7_chr16_722770_722789</t>
  </si>
  <si>
    <t>CCDC78_CODEX_29</t>
  </si>
  <si>
    <t>GRCh38.p7_chr16_722678_722789</t>
  </si>
  <si>
    <t>CCDC78_CODEX_3</t>
  </si>
  <si>
    <t>GRCh38.p7_chr16_725966_726085</t>
  </si>
  <si>
    <t>CCDC78_CODEX_4</t>
  </si>
  <si>
    <t>GRCh38.p7_chr16_725794_725880</t>
  </si>
  <si>
    <t>CCDC78_CODEX_5</t>
  </si>
  <si>
    <t>GRCh38.p7_chr16_725446_725880</t>
  </si>
  <si>
    <t>CCDC78_CODEX_6</t>
  </si>
  <si>
    <t>GRCh38.p7_chr16_725413_725880</t>
  </si>
  <si>
    <t>CCDC78_CODEX_7</t>
  </si>
  <si>
    <t>GRCh38.p7_chr16_725413_725580</t>
  </si>
  <si>
    <t>CCDC78_CODEX_8</t>
  </si>
  <si>
    <t>GRCh38.p7_chr16_725237_725293</t>
  </si>
  <si>
    <t>CCDC78_CODEX_9</t>
  </si>
  <si>
    <t>GRCh38.p7_chr16_725078_725293</t>
  </si>
  <si>
    <t>CDH15_CODEX_1</t>
  </si>
  <si>
    <t>GRCh38.p7_chr16_89171832_89171873</t>
  </si>
  <si>
    <t>CDH15_CODEX_10</t>
  </si>
  <si>
    <t>GRCh38.p7_chr16_89191655_89191894</t>
  </si>
  <si>
    <t>CDH15_CODEX_11</t>
  </si>
  <si>
    <t>GRCh38.p7_chr16_89192205_89192444</t>
  </si>
  <si>
    <t>CDH15_CODEX_12</t>
  </si>
  <si>
    <t>GRCh38.p7_chr16_89193470_89193606</t>
  </si>
  <si>
    <t>CDH15_CODEX_13</t>
  </si>
  <si>
    <t>GRCh38.p7_chr16_89193755_89193913</t>
  </si>
  <si>
    <t>CDH15_CODEX_14</t>
  </si>
  <si>
    <t>GRCh38.p7_chr16_89194862_89195155</t>
  </si>
  <si>
    <t>CDH15_CODEX_2</t>
  </si>
  <si>
    <t>GRCh38.p7_chr16_89179416_89179574</t>
  </si>
  <si>
    <t>CDH15_CODEX_3</t>
  </si>
  <si>
    <t>GRCh38.p7_chr16_89180200_89180355</t>
  </si>
  <si>
    <t>CDH15_CODEX_4</t>
  </si>
  <si>
    <t>GRCh38.p7_chr16_89183548_89183692</t>
  </si>
  <si>
    <t>CDH15_CODEX_5</t>
  </si>
  <si>
    <t>GRCh38.p7_chr16_89185173_89185333</t>
  </si>
  <si>
    <t>CDH15_CODEX_6</t>
  </si>
  <si>
    <t>GRCh38.p7_chr16_89187429_89187557</t>
  </si>
  <si>
    <t>CDH15_CODEX_7</t>
  </si>
  <si>
    <t>GRCh38.p7_chr16_89188100_89188285</t>
  </si>
  <si>
    <t>CDH15_CODEX_8</t>
  </si>
  <si>
    <t>GRCh38.p7_chr16_89190243_89190496</t>
  </si>
  <si>
    <t>CDH15_CODEX_9</t>
  </si>
  <si>
    <t>GRCh38.p7_chr16_89191330_89191472</t>
  </si>
  <si>
    <t>CDK5RAP2_CODEX_1</t>
  </si>
  <si>
    <t>GRCh38.p7_chr9_120579920_120579978</t>
  </si>
  <si>
    <t>CDK5RAP2_CODEX_10</t>
  </si>
  <si>
    <t>GRCh38.p7_chr9_120528744_120528788</t>
  </si>
  <si>
    <t>CDK5RAP2_CODEX_11</t>
  </si>
  <si>
    <t>GRCh38.p7_chr9_120527806_120527925</t>
  </si>
  <si>
    <t>CDK5RAP2_CODEX_12</t>
  </si>
  <si>
    <t>GRCh38.p7_chr9_120524986_120525078</t>
  </si>
  <si>
    <t>CDK5RAP2_CODEX_13</t>
  </si>
  <si>
    <t>GRCh38.p7_chr9_120518427_120518645</t>
  </si>
  <si>
    <t>CDK5RAP2_CODEX_14</t>
  </si>
  <si>
    <t>GRCh38.p7_chr9_120491307_120491477</t>
  </si>
  <si>
    <t>CDK5RAP2_CODEX_15</t>
  </si>
  <si>
    <t>GRCh38.p7_chr9_120487294_120487437</t>
  </si>
  <si>
    <t>CDK5RAP2_CODEX_16</t>
  </si>
  <si>
    <t>GRCh38.p7_chr9_120477350_120477450</t>
  </si>
  <si>
    <t>CDK5RAP2_CODEX_17</t>
  </si>
  <si>
    <t>GRCh38.p7_chr9_120471748_120471878</t>
  </si>
  <si>
    <t>CDK5RAP2_CODEX_18</t>
  </si>
  <si>
    <t>GRCh38.p7_chr9_120470111_120470220</t>
  </si>
  <si>
    <t>CDK5RAP2_CODEX_19</t>
  </si>
  <si>
    <t>GRCh38.p7_chr9_120470111_120470217</t>
  </si>
  <si>
    <t>CDK5RAP2_CODEX_2</t>
  </si>
  <si>
    <t>GRCh38.p7_chr9_120571974_120572041</t>
  </si>
  <si>
    <t>CDK5RAP2_CODEX_20</t>
  </si>
  <si>
    <t>GRCh38.p7_chr9_120467860_120467997</t>
  </si>
  <si>
    <t>CDK5RAP2_CODEX_21</t>
  </si>
  <si>
    <t>GRCh38.p7_chr9_120460572_120460667</t>
  </si>
  <si>
    <t>CDK5RAP2_CODEX_22</t>
  </si>
  <si>
    <t>GRCh38.p7_chr9_120458450_120458622</t>
  </si>
  <si>
    <t>CDK5RAP2_CODEX_23</t>
  </si>
  <si>
    <t>GRCh38.p7_chr9_120458450_120458619</t>
  </si>
  <si>
    <t>CDK5RAP2_CODEX_24</t>
  </si>
  <si>
    <t>GRCh38.p7_chr9_120453456_120453873</t>
  </si>
  <si>
    <t>CDK5RAP2_CODEX_25</t>
  </si>
  <si>
    <t>GRCh38.p7_chr9_120447895_120448126</t>
  </si>
  <si>
    <t>CDK5RAP2_CODEX_26</t>
  </si>
  <si>
    <t>GRCh38.p7_chr9_120443620_120443742</t>
  </si>
  <si>
    <t>CDK5RAP2_CODEX_27</t>
  </si>
  <si>
    <t>GRCh38.p7_chr9_120439399_120439972</t>
  </si>
  <si>
    <t>CDK5RAP2_CODEX_28</t>
  </si>
  <si>
    <t>GRCh38.p7_chr9_120437295_120437527</t>
  </si>
  <si>
    <t>CDK5RAP2_CODEX_29</t>
  </si>
  <si>
    <t>GRCh38.p7_chr9_120422693_120422741</t>
  </si>
  <si>
    <t>CDK5RAP2_CODEX_3</t>
  </si>
  <si>
    <t>GRCh38.p7_chr9_120568321_120568388</t>
  </si>
  <si>
    <t>CDK5RAP2_CODEX_30</t>
  </si>
  <si>
    <t>GRCh38.p7_chr9_120419788_120419960</t>
  </si>
  <si>
    <t>CDK5RAP2_CODEX_31</t>
  </si>
  <si>
    <t>GRCh38.p7_chr9_120415040_120415159</t>
  </si>
  <si>
    <t>CDK5RAP2_CODEX_32</t>
  </si>
  <si>
    <t>GRCh38.p7_chr9_120411358_120411474</t>
  </si>
  <si>
    <t>CDK5RAP2_CODEX_33</t>
  </si>
  <si>
    <t>GRCh38.p7_chr9_120409127_120409316</t>
  </si>
  <si>
    <t>CDK5RAP2_CODEX_34</t>
  </si>
  <si>
    <t>GRCh38.p7_chr9_120408347_120408468</t>
  </si>
  <si>
    <t>CDK5RAP2_CODEX_35</t>
  </si>
  <si>
    <t>GRCh38.p7_chr9_120407012_120407248</t>
  </si>
  <si>
    <t>CDK5RAP2_CODEX_36</t>
  </si>
  <si>
    <t>GRCh38.p7_chr9_120404036_120404113</t>
  </si>
  <si>
    <t>CDK5RAP2_CODEX_37</t>
  </si>
  <si>
    <t>GRCh38.p7_chr9_120402806_120403071</t>
  </si>
  <si>
    <t>CDK5RAP2_CODEX_38</t>
  </si>
  <si>
    <t>GRCh38.p7_chr9_120400742_120400885</t>
  </si>
  <si>
    <t>CDK5RAP2_CODEX_39</t>
  </si>
  <si>
    <t>GRCh38.p7_chr9_120394512_120394638</t>
  </si>
  <si>
    <t>CDK5RAP2_CODEX_4</t>
  </si>
  <si>
    <t>GRCh38.p7_chr9_120550792_120550902</t>
  </si>
  <si>
    <t>CDK5RAP2_CODEX_40</t>
  </si>
  <si>
    <t>GRCh38.p7_chr9_120389741_120389787</t>
  </si>
  <si>
    <t>CDK5RAP2_CODEX_41</t>
  </si>
  <si>
    <t>GRCh38.p7_chr9_120389236_120389292</t>
  </si>
  <si>
    <t>CDK5RAP2_CODEX_5</t>
  </si>
  <si>
    <t>GRCh38.p7_chr9_120545714_120545790</t>
  </si>
  <si>
    <t>CDK5RAP2_CODEX_6</t>
  </si>
  <si>
    <t>GRCh38.p7_chr9_120539041_120539164</t>
  </si>
  <si>
    <t>CDK5RAP2_CODEX_7</t>
  </si>
  <si>
    <t>GRCh38.p7_chr9_120536372_120536526</t>
  </si>
  <si>
    <t>CDK5RAP2_CODEX_8</t>
  </si>
  <si>
    <t>GRCh38.p7_chr9_120529978_120530140</t>
  </si>
  <si>
    <t>CDK5RAP2_CODEX_9</t>
  </si>
  <si>
    <t>GRCh38.p7_chr9_120528744_120528797</t>
  </si>
  <si>
    <t>CDKL5_CODEX_1</t>
  </si>
  <si>
    <t>GRCh38.p7_chrX_18507097_18507160</t>
  </si>
  <si>
    <t>CDKL5_CODEX_10</t>
  </si>
  <si>
    <t>GRCh38.p7_chrX_18598462_18598613</t>
  </si>
  <si>
    <t>CDKL5_CODEX_11</t>
  </si>
  <si>
    <t>GRCh38.p7_chrX_18603902_18604868</t>
  </si>
  <si>
    <t>CDKL5_CODEX_12</t>
  </si>
  <si>
    <t>GRCh38.p7_chrX_18608811_18608912</t>
  </si>
  <si>
    <t>CDKL5_CODEX_13</t>
  </si>
  <si>
    <t>GRCh38.p7_chrX_18609465_18609570</t>
  </si>
  <si>
    <t>CDKL5_CODEX_14</t>
  </si>
  <si>
    <t>GRCh38.p7_chrX_18613152_18613275</t>
  </si>
  <si>
    <t>CDKL5_CODEX_15</t>
  </si>
  <si>
    <t>GRCh38.p7_chrX_18619867_18619966</t>
  </si>
  <si>
    <t>CDKL5_CODEX_16</t>
  </si>
  <si>
    <t>GRCh38.p7_chrX_18625128_18625247</t>
  </si>
  <si>
    <t>CDKL5_CODEX_17</t>
  </si>
  <si>
    <t>GRCh38.p7_chrX_18628371_18628587</t>
  </si>
  <si>
    <t>CDKL5_CODEX_18</t>
  </si>
  <si>
    <t>GRCh38.p7_chrX_18628371_18628757</t>
  </si>
  <si>
    <t>CDKL5_CODEX_19</t>
  </si>
  <si>
    <t>GRCh38.p7_chrX_18646007_18646090</t>
  </si>
  <si>
    <t>CDKL5_CODEX_2</t>
  </si>
  <si>
    <t>GRCh38.p7_chrX_18510820_18510854</t>
  </si>
  <si>
    <t>CDKL5_CODEX_20</t>
  </si>
  <si>
    <t>GRCh38.p7_chrX_18650410_18650592</t>
  </si>
  <si>
    <t>CDKL5_CODEX_21</t>
  </si>
  <si>
    <t>GRCh38.p7_chrX_18653432_18653544</t>
  </si>
  <si>
    <t>CDKL5_CODEX_3</t>
  </si>
  <si>
    <t>GRCh38.p7_chrX_18564477_18564522</t>
  </si>
  <si>
    <t>CDKL5_CODEX_4</t>
  </si>
  <si>
    <t>GRCh38.p7_chrX_18575354_18575490</t>
  </si>
  <si>
    <t>CDKL5_CODEX_5</t>
  </si>
  <si>
    <t>GRCh38.p7_chrX_18579848_18579968</t>
  </si>
  <si>
    <t>CDKL5_CODEX_6</t>
  </si>
  <si>
    <t>GRCh38.p7_chrX_18581891_18581950</t>
  </si>
  <si>
    <t>CDKL5_CODEX_7</t>
  </si>
  <si>
    <t>GRCh38.p7_chrX_18584263_18584353</t>
  </si>
  <si>
    <t>CDKL5_CODEX_8</t>
  </si>
  <si>
    <t>GRCh38.p7_chrX_18587954_18588143</t>
  </si>
  <si>
    <t>CDKL5_CODEX_9</t>
  </si>
  <si>
    <t>GRCh38.p7_chrX_18595348_18595428</t>
  </si>
  <si>
    <t>CDON_CODEX_1</t>
  </si>
  <si>
    <t>GRCh38.p7_chr11_126023401_126023476</t>
  </si>
  <si>
    <t>CDON_CODEX_10</t>
  </si>
  <si>
    <t>GRCh38.p7_chr11_126001719_126001850</t>
  </si>
  <si>
    <t>CDON_CODEX_11</t>
  </si>
  <si>
    <t>GRCh38.p7_chr11_125997207_125997410</t>
  </si>
  <si>
    <t>CDON_CODEX_12</t>
  </si>
  <si>
    <t>GRCh38.p7_chr11_125994871_125995052</t>
  </si>
  <si>
    <t>CDON_CODEX_13</t>
  </si>
  <si>
    <t>GRCh38.p7_chr11_125994284_125994389</t>
  </si>
  <si>
    <t>CDON_CODEX_14</t>
  </si>
  <si>
    <t>GRCh38.p7_chr11_125989637_125989759</t>
  </si>
  <si>
    <t>CDON_CODEX_15</t>
  </si>
  <si>
    <t>GRCh38.p7_chr11_125983872_125984093</t>
  </si>
  <si>
    <t>CDON_CODEX_16</t>
  </si>
  <si>
    <t>GRCh38.p7_chr11_125981049_125981329</t>
  </si>
  <si>
    <t>CDON_CODEX_17</t>
  </si>
  <si>
    <t>GRCh38.p7_chr11_125978304_125978383</t>
  </si>
  <si>
    <t>CDON_CODEX_18</t>
  </si>
  <si>
    <t>GRCh38.p7_chr11_125961724_125961998</t>
  </si>
  <si>
    <t>CDON_CODEX_19</t>
  </si>
  <si>
    <t>GRCh38.p7_chr11_125961655_125961998</t>
  </si>
  <si>
    <t>CDON_CODEX_2</t>
  </si>
  <si>
    <t>GRCh38.p7_chr11_126021248_126021520</t>
  </si>
  <si>
    <t>CDON_CODEX_20</t>
  </si>
  <si>
    <t>GRCh38.p7_chr11_125960942_125961105</t>
  </si>
  <si>
    <t>CDON_CODEX_3</t>
  </si>
  <si>
    <t>GRCh38.p7_chr11_126019619_126019765</t>
  </si>
  <si>
    <t>CDON_CODEX_4</t>
  </si>
  <si>
    <t>GRCh38.p7_chr11_126018330_126018473</t>
  </si>
  <si>
    <t>CDON_CODEX_5</t>
  </si>
  <si>
    <t>GRCh38.p7_chr11_126017088_126017375</t>
  </si>
  <si>
    <t>CDON_CODEX_6</t>
  </si>
  <si>
    <t>GRCh38.p7_chr11_126015241_126015510</t>
  </si>
  <si>
    <t>CDON_CODEX_7</t>
  </si>
  <si>
    <t>GRCh38.p7_chr11_126010341_126010694</t>
  </si>
  <si>
    <t>CDON_CODEX_8</t>
  </si>
  <si>
    <t>GRCh38.p7_chr11_126005759_126006057</t>
  </si>
  <si>
    <t>CDON_CODEX_9</t>
  </si>
  <si>
    <t>GRCh38.p7_chr11_126003902_126004076</t>
  </si>
  <si>
    <t>CENPJ_CODEX_1</t>
  </si>
  <si>
    <t>GRCh38.p7_chr13_24912582_24913025</t>
  </si>
  <si>
    <t>CENPJ_CODEX_10</t>
  </si>
  <si>
    <t>GRCh38.p7_chr13_24892643_24892867</t>
  </si>
  <si>
    <t>CENPJ_CODEX_11</t>
  </si>
  <si>
    <t>GRCh38.p7_chr13_24891322_24891495</t>
  </si>
  <si>
    <t>CENPJ_CODEX_12</t>
  </si>
  <si>
    <t>GRCh38.p7_chr13_24889316_24889400</t>
  </si>
  <si>
    <t>CENPJ_CODEX_13</t>
  </si>
  <si>
    <t>GRCh38.p7_chr13_24886276_24886385</t>
  </si>
  <si>
    <t>CENPJ_CODEX_14</t>
  </si>
  <si>
    <t>GRCh38.p7_chr13_24885606_24885670</t>
  </si>
  <si>
    <t>CENPJ_CODEX_15</t>
  </si>
  <si>
    <t>GRCh38.p7_chr13_24885276_24885386</t>
  </si>
  <si>
    <t>CENPJ_CODEX_16</t>
  </si>
  <si>
    <t>GRCh38.p7_chr13_24884323_24884463</t>
  </si>
  <si>
    <t>CENPJ_CODEX_17</t>
  </si>
  <si>
    <t>GRCh38.p7_chr13_24884161_24884245</t>
  </si>
  <si>
    <t>CENPJ_CODEX_18</t>
  </si>
  <si>
    <t>GRCh38.p7_chr13_24883963_24884083</t>
  </si>
  <si>
    <t>CENPJ_CODEX_19</t>
  </si>
  <si>
    <t>GRCh38.p7_chr13_24883177_24883369</t>
  </si>
  <si>
    <t>CENPJ_CODEX_2</t>
  </si>
  <si>
    <t>GRCh38.p7_chr13_24911946_24912069</t>
  </si>
  <si>
    <t>CENPJ_CODEX_3</t>
  </si>
  <si>
    <t>GRCh38.p7_chr13_24909790_24910086</t>
  </si>
  <si>
    <t>CENPJ_CODEX_4</t>
  </si>
  <si>
    <t>GRCh38.p7_chr13_24908018_24908126</t>
  </si>
  <si>
    <t>CENPJ_CODEX_5</t>
  </si>
  <si>
    <t>GRCh38.p7_chr13_24907091_24907193</t>
  </si>
  <si>
    <t>CENPJ_CODEX_6</t>
  </si>
  <si>
    <t>GRCh38.p7_chr13_24905346_24906960</t>
  </si>
  <si>
    <t>CENPJ_CODEX_7</t>
  </si>
  <si>
    <t>GRCh38.p7_chr13_24903926_24904058</t>
  </si>
  <si>
    <t>CENPJ_CODEX_8</t>
  </si>
  <si>
    <t>GRCh38.p7_chr13_24899419_24899584</t>
  </si>
  <si>
    <t>CENPJ_CODEX_9</t>
  </si>
  <si>
    <t>GRCh38.p7_chr13_24897408_24897464</t>
  </si>
  <si>
    <t>CEP135_CODEX_1</t>
  </si>
  <si>
    <t>GRCh38.p7_chr4_55952131_55952243</t>
  </si>
  <si>
    <t>CEP135_CODEX_10</t>
  </si>
  <si>
    <t>GRCh38.p7_chr4_55969096_55969128</t>
  </si>
  <si>
    <t>CEP135_CODEX_11</t>
  </si>
  <si>
    <t>GRCh38.p7_chr4_55971270_55971408</t>
  </si>
  <si>
    <t>CEP135_CODEX_12</t>
  </si>
  <si>
    <t>GRCh38.p7_chr4_55974746_55974969</t>
  </si>
  <si>
    <t>CEP135_CODEX_13</t>
  </si>
  <si>
    <t>GRCh38.p7_chr4_55980143_55980295</t>
  </si>
  <si>
    <t>CEP135_CODEX_14</t>
  </si>
  <si>
    <t>GRCh38.p7_chr4_55980200_55980295</t>
  </si>
  <si>
    <t>CEP135_CODEX_15</t>
  </si>
  <si>
    <t>GRCh38.p7_chr4_55981227_55981379</t>
  </si>
  <si>
    <t>CEP135_CODEX_16</t>
  </si>
  <si>
    <t>GRCh38.p7_chr4_55985281_55985358</t>
  </si>
  <si>
    <t>CEP135_CODEX_17</t>
  </si>
  <si>
    <t>GRCh38.p7_chr4_55991934_55992085</t>
  </si>
  <si>
    <t>CEP135_CODEX_18</t>
  </si>
  <si>
    <t>GRCh38.p7_chr4_55999302_55999417</t>
  </si>
  <si>
    <t>CEP135_CODEX_19</t>
  </si>
  <si>
    <t>GRCh38.p7_chr4_55999491_55999645</t>
  </si>
  <si>
    <t>CEP135_CODEX_2</t>
  </si>
  <si>
    <t>GRCh38.p7_chr4_55953085_55953275</t>
  </si>
  <si>
    <t>CEP135_CODEX_20</t>
  </si>
  <si>
    <t>GRCh38.p7_chr4_56008327_56008382</t>
  </si>
  <si>
    <t>CEP135_CODEX_21</t>
  </si>
  <si>
    <t>GRCh38.p7_chr4_56009735_56009903</t>
  </si>
  <si>
    <t>CEP135_CODEX_22</t>
  </si>
  <si>
    <t>GRCh38.p7_chr4_56011412_56011522</t>
  </si>
  <si>
    <t>CEP135_CODEX_23</t>
  </si>
  <si>
    <t>GRCh38.p7_chr4_56011800_56011985</t>
  </si>
  <si>
    <t>CEP135_CODEX_24</t>
  </si>
  <si>
    <t>GRCh38.p7_chr4_56017648_56017857</t>
  </si>
  <si>
    <t>CEP135_CODEX_25</t>
  </si>
  <si>
    <t>GRCh38.p7_chr4_56019353_56019555</t>
  </si>
  <si>
    <t>CEP135_CODEX_26</t>
  </si>
  <si>
    <t>GRCh38.p7_chr4_56020676_56020780</t>
  </si>
  <si>
    <t>CEP135_CODEX_27</t>
  </si>
  <si>
    <t>GRCh38.p7_chr4_56024501_56024603</t>
  </si>
  <si>
    <t>CEP135_CODEX_3</t>
  </si>
  <si>
    <t>GRCh38.p7_chr4_55954216_55954383</t>
  </si>
  <si>
    <t>CEP135_CODEX_4</t>
  </si>
  <si>
    <t>GRCh38.p7_chr4_55957223_55957364</t>
  </si>
  <si>
    <t>CEP135_CODEX_5</t>
  </si>
  <si>
    <t>GRCh38.p7_chr4_55959682_55959766</t>
  </si>
  <si>
    <t>CEP135_CODEX_6</t>
  </si>
  <si>
    <t>GRCh38.p7_chr4_55964274_55964402</t>
  </si>
  <si>
    <t>CEP135_CODEX_7</t>
  </si>
  <si>
    <t>GRCh38.p7_chr4_55965644_55965859</t>
  </si>
  <si>
    <t>CEP135_CODEX_8</t>
  </si>
  <si>
    <t>GRCh38.p7_chr4_55969063_55969128</t>
  </si>
  <si>
    <t>CEP135_CODEX_9</t>
  </si>
  <si>
    <t>GRCh38.p7_chr4_55969090_55969128</t>
  </si>
  <si>
    <t>CEP152_CODEX_1</t>
  </si>
  <si>
    <t>GRCh38.p7_chr15_48805563_48805649</t>
  </si>
  <si>
    <t>CEP152_CODEX_10</t>
  </si>
  <si>
    <t>GRCh38.p7_chr15_48783973_48784120</t>
  </si>
  <si>
    <t>CEP152_CODEX_11</t>
  </si>
  <si>
    <t>GRCh38.p7_chr15_48782139_48782230</t>
  </si>
  <si>
    <t>CEP152_CODEX_12</t>
  </si>
  <si>
    <t>GRCh38.p7_chr15_48781196_48781359</t>
  </si>
  <si>
    <t>CEP152_CODEX_13</t>
  </si>
  <si>
    <t>GRCh38.p7_chr15_48772487_48772691</t>
  </si>
  <si>
    <t>CEP152_CODEX_14</t>
  </si>
  <si>
    <t>GRCh38.p7_chr15_48768956_48769081</t>
  </si>
  <si>
    <t>CEP152_CODEX_15</t>
  </si>
  <si>
    <t>GRCh38.p7_chr15_48768219_48768328</t>
  </si>
  <si>
    <t>CEP152_CODEX_16</t>
  </si>
  <si>
    <t>GRCh38.p7_chr15_48768219_48768271</t>
  </si>
  <si>
    <t>CEP152_CODEX_17</t>
  </si>
  <si>
    <t>GRCh38.p7_chr15_48767335_48767463</t>
  </si>
  <si>
    <t>CEP152_CODEX_18</t>
  </si>
  <si>
    <t>GRCh38.p7_chr15_48767060_48767192</t>
  </si>
  <si>
    <t>CEP152_CODEX_19</t>
  </si>
  <si>
    <t>GRCh38.p7_chr15_48764171_48764395</t>
  </si>
  <si>
    <t>CEP152_CODEX_2</t>
  </si>
  <si>
    <t>GRCh38.p7_chr15_48797948_48798051</t>
  </si>
  <si>
    <t>CEP152_CODEX_20</t>
  </si>
  <si>
    <t>GRCh38.p7_chr15_48762391_48762672</t>
  </si>
  <si>
    <t>CEP152_CODEX_21</t>
  </si>
  <si>
    <t>GRCh38.p7_chr15_48760135_48760266</t>
  </si>
  <si>
    <t>CEP152_CODEX_22</t>
  </si>
  <si>
    <t>GRCh38.p7_chr15_48755903_48756553</t>
  </si>
  <si>
    <t>CEP152_CODEX_23</t>
  </si>
  <si>
    <t>GRCh38.p7_chr15_48752349_48752469</t>
  </si>
  <si>
    <t>CEP152_CODEX_24</t>
  </si>
  <si>
    <t>GRCh38.p7_chr15_48748443_48748610</t>
  </si>
  <si>
    <t>CEP152_CODEX_25</t>
  </si>
  <si>
    <t>GRCh38.p7_chr15_48744896_48744992</t>
  </si>
  <si>
    <t>CEP152_CODEX_26</t>
  </si>
  <si>
    <t>GRCh38.p7_chr15_48744240_48744343</t>
  </si>
  <si>
    <t>CEP152_CODEX_27</t>
  </si>
  <si>
    <t>GRCh38.p7_chr15_48741947_48742100</t>
  </si>
  <si>
    <t>CEP152_CODEX_28</t>
  </si>
  <si>
    <t>GRCh38.p7_chr15_48741631_48741704</t>
  </si>
  <si>
    <t>CEP152_CODEX_29</t>
  </si>
  <si>
    <t>GRCh38.p7_chr15_48741601_48741704</t>
  </si>
  <si>
    <t>CEP152_CODEX_3</t>
  </si>
  <si>
    <t>GRCh38.p7_chr15_48797661_48797730</t>
  </si>
  <si>
    <t>CEP152_CODEX_30</t>
  </si>
  <si>
    <t>GRCh38.p7_chr15_48739252_48739288</t>
  </si>
  <si>
    <t>CEP152_CODEX_31</t>
  </si>
  <si>
    <t>GRCh38.p7_chr15_48738249_48739288</t>
  </si>
  <si>
    <t>CEP152_CODEX_32</t>
  </si>
  <si>
    <t>GRCh38.p7_chr15_48737091_48737221</t>
  </si>
  <si>
    <t>CEP152_CODEX_33</t>
  </si>
  <si>
    <t>GRCh38.p7_chr15_48729428_48729540</t>
  </si>
  <si>
    <t>CEP152_CODEX_34</t>
  </si>
  <si>
    <t>GRCh38.p7_chr15_48729161_48729186</t>
  </si>
  <si>
    <t>CEP152_CODEX_4</t>
  </si>
  <si>
    <t>GRCh38.p7_chr15_48797301_48797579</t>
  </si>
  <si>
    <t>CEP152_CODEX_5</t>
  </si>
  <si>
    <t>GRCh38.p7_chr15_48796010_48796160</t>
  </si>
  <si>
    <t>CEP152_CODEX_6</t>
  </si>
  <si>
    <t>GRCh38.p7_chr15_48793321_48793461</t>
  </si>
  <si>
    <t>CEP152_CODEX_7</t>
  </si>
  <si>
    <t>GRCh38.p7_chr15_48791237_48791376</t>
  </si>
  <si>
    <t>CEP152_CODEX_8</t>
  </si>
  <si>
    <t>GRCh38.p7_chr15_48789238_48789333</t>
  </si>
  <si>
    <t>CEP152_CODEX_9</t>
  </si>
  <si>
    <t>GRCh38.p7_chr15_48788801_48789001</t>
  </si>
  <si>
    <t>CEP290_CODEX_1</t>
  </si>
  <si>
    <t>GRCh38.p7_chr12_88141206_88141307</t>
  </si>
  <si>
    <t>CEP290_CODEX_10</t>
  </si>
  <si>
    <t>GRCh38.p7_chr12_88128946_88129035</t>
  </si>
  <si>
    <t>CEP290_CODEX_11</t>
  </si>
  <si>
    <t>GRCh38.p7_chr12_88126316_88126438</t>
  </si>
  <si>
    <t>CEP290_CODEX_12</t>
  </si>
  <si>
    <t>GRCh38.p7_chr12_88125246_88125369</t>
  </si>
  <si>
    <t>CEP290_CODEX_13</t>
  </si>
  <si>
    <t>GRCh38.p7_chr12_88120997_88121166</t>
  </si>
  <si>
    <t>CEP290_CODEX_14</t>
  </si>
  <si>
    <t>GRCh38.p7_chr12_88120114_88120276</t>
  </si>
  <si>
    <t>CEP290_CODEX_15</t>
  </si>
  <si>
    <t>GRCh38.p7_chr12_88118643_88118743</t>
  </si>
  <si>
    <t>CEP290_CODEX_16</t>
  </si>
  <si>
    <t>GRCh38.p7_chr12_88118643_88118726</t>
  </si>
  <si>
    <t>CEP290_CODEX_17</t>
  </si>
  <si>
    <t>GRCh38.p7_chr12_88118483_88118570</t>
  </si>
  <si>
    <t>CEP290_CODEX_18</t>
  </si>
  <si>
    <t>GRCh38.p7_chr12_88117033_88117145</t>
  </si>
  <si>
    <t>CEP290_CODEX_19</t>
  </si>
  <si>
    <t>GRCh38.p7_chr12_88115766_88116533</t>
  </si>
  <si>
    <t>CEP290_CODEX_2</t>
  </si>
  <si>
    <t>GRCh38.p7_chr12_88140956_88141033</t>
  </si>
  <si>
    <t>CEP290_CODEX_20</t>
  </si>
  <si>
    <t>GRCh38.p7_chr12_88115478_88115570</t>
  </si>
  <si>
    <t>CEP290_CODEX_21</t>
  </si>
  <si>
    <t>GRCh38.p7_chr12_88115098_88115182</t>
  </si>
  <si>
    <t>CEP290_CODEX_22</t>
  </si>
  <si>
    <t>GRCh38.p7_chr12_88114420_88114562</t>
  </si>
  <si>
    <t>CEP290_CODEX_23</t>
  </si>
  <si>
    <t>GRCh38.p7_chr12_88111694_88111858</t>
  </si>
  <si>
    <t>CEP290_CODEX_24</t>
  </si>
  <si>
    <t>GRCh38.p7_chr12_88111202_88111351</t>
  </si>
  <si>
    <t>CEP290_CODEX_25</t>
  </si>
  <si>
    <t>GRCh38.p7_chr12_88109066_88109181</t>
  </si>
  <si>
    <t>CEP290_CODEX_26</t>
  </si>
  <si>
    <t>GRCh38.p7_chr12_88106996_88107098</t>
  </si>
  <si>
    <t>CEP290_CODEX_27</t>
  </si>
  <si>
    <t>GRCh38.p7_chr12_88106675_88106905</t>
  </si>
  <si>
    <t>CEP290_CODEX_28</t>
  </si>
  <si>
    <t>GRCh38.p7_chr12_88102838_88103011</t>
  </si>
  <si>
    <t>CEP290_CODEX_29</t>
  </si>
  <si>
    <t>GRCh38.p7_chr12_88096888_88096999</t>
  </si>
  <si>
    <t>CEP290_CODEX_3</t>
  </si>
  <si>
    <t>GRCh38.p7_chr12_88139495_88139564</t>
  </si>
  <si>
    <t>CEP290_CODEX_30</t>
  </si>
  <si>
    <t>GRCh38.p7_chr12_88093770_88093975</t>
  </si>
  <si>
    <t>CEP290_CODEX_31</t>
  </si>
  <si>
    <t>GRCh38.p7_chr12_88092681_88092832</t>
  </si>
  <si>
    <t>CEP290_CODEX_32</t>
  </si>
  <si>
    <t>GRCh38.p7_chr12_88090728_88090839</t>
  </si>
  <si>
    <t>CEP290_CODEX_33</t>
  </si>
  <si>
    <t>GRCh38.p7_chr12_88089032_88089487</t>
  </si>
  <si>
    <t>CEP290_CODEX_34</t>
  </si>
  <si>
    <t>GRCh38.p7_chr12_88087780_88087944</t>
  </si>
  <si>
    <t>CEP290_CODEX_35</t>
  </si>
  <si>
    <t>GRCh38.p7_chr12_88086391_88086498</t>
  </si>
  <si>
    <t>CEP290_CODEX_36</t>
  </si>
  <si>
    <t>GRCh38.p7_chr12_88086039_88086173</t>
  </si>
  <si>
    <t>CEP290_CODEX_37</t>
  </si>
  <si>
    <t>GRCh38.p7_chr12_88084586_88084852</t>
  </si>
  <si>
    <t>CEP290_CODEX_38</t>
  </si>
  <si>
    <t>GRCh38.p7_chr12_88083847_88083954</t>
  </si>
  <si>
    <t>CEP290_CODEX_39</t>
  </si>
  <si>
    <t>GRCh38.p7_chr12_88083031_88083230</t>
  </si>
  <si>
    <t>CEP290_CODEX_4</t>
  </si>
  <si>
    <t>GRCh38.p7_chr12_88139145_88139191</t>
  </si>
  <si>
    <t>CEP290_CODEX_40</t>
  </si>
  <si>
    <t>GRCh38.p7_chr12_88080182_88080395</t>
  </si>
  <si>
    <t>CEP290_CODEX_41</t>
  </si>
  <si>
    <t>GRCh38.p7_chr12_88079092_88079229</t>
  </si>
  <si>
    <t>CEP290_CODEX_42</t>
  </si>
  <si>
    <t>GRCh38.p7_chr12_88077697_88077918</t>
  </si>
  <si>
    <t>CEP290_CODEX_43</t>
  </si>
  <si>
    <t>GRCh38.p7_chr12_88077222_88077344</t>
  </si>
  <si>
    <t>CEP290_CODEX_44</t>
  </si>
  <si>
    <t>GRCh38.p7_chr12_88071781_88071926</t>
  </si>
  <si>
    <t>CEP290_CODEX_45</t>
  </si>
  <si>
    <t>GRCh38.p7_chr12_88071294_88071449</t>
  </si>
  <si>
    <t>CEP290_CODEX_46</t>
  </si>
  <si>
    <t>GRCh38.p7_chr12_88068522_88068645</t>
  </si>
  <si>
    <t>CEP290_CODEX_47</t>
  </si>
  <si>
    <t>GRCh38.p7_chr12_88068038_88068046</t>
  </si>
  <si>
    <t>CEP290_CODEX_48</t>
  </si>
  <si>
    <t>GRCh38.p7_chr12_88068038_88068043</t>
  </si>
  <si>
    <t>CEP290_CODEX_49</t>
  </si>
  <si>
    <t>GRCh38.p7_chr12_88064518_88064613</t>
  </si>
  <si>
    <t>CEP290_CODEX_5</t>
  </si>
  <si>
    <t>GRCh38.p7_chr12_88136643_88136786</t>
  </si>
  <si>
    <t>CEP290_CODEX_50</t>
  </si>
  <si>
    <t>GRCh38.p7_chr12_88063981_88064115</t>
  </si>
  <si>
    <t>CEP290_CODEX_51</t>
  </si>
  <si>
    <t>GRCh38.p7_chr12_88062692_88062778</t>
  </si>
  <si>
    <t>CEP290_CODEX_52</t>
  </si>
  <si>
    <t>GRCh38.p7_chr12_88060830_88060994</t>
  </si>
  <si>
    <t>CEP290_CODEX_53</t>
  </si>
  <si>
    <t>GRCh38.p7_chr12_88059898_88060020</t>
  </si>
  <si>
    <t>CEP290_CODEX_54</t>
  </si>
  <si>
    <t>GRCh38.p7_chr12_88058848_88059020</t>
  </si>
  <si>
    <t>CEP290_CODEX_55</t>
  </si>
  <si>
    <t>GRCh38.p7_chr12_88055576_88055717</t>
  </si>
  <si>
    <t>CEP290_CODEX_56</t>
  </si>
  <si>
    <t>GRCh38.p7_chr12_88054340_88054413</t>
  </si>
  <si>
    <t>CEP290_CODEX_57</t>
  </si>
  <si>
    <t>GRCh38.p7_chr12_88053738_88053746</t>
  </si>
  <si>
    <t>CEP290_CODEX_58</t>
  </si>
  <si>
    <t>GRCh38.p7_chr12_88053652_88053746</t>
  </si>
  <si>
    <t>CEP290_CODEX_59</t>
  </si>
  <si>
    <t>GRCh38.p7_chr12_88050354_88050433</t>
  </si>
  <si>
    <t>CEP290_CODEX_6</t>
  </si>
  <si>
    <t>GRCh38.p7_chr12_88131165_88131218</t>
  </si>
  <si>
    <t>CEP290_CODEX_60</t>
  </si>
  <si>
    <t>GRCh38.p7_chr12_88049184_88049414</t>
  </si>
  <si>
    <t>CEP290_CODEX_7</t>
  </si>
  <si>
    <t>GRCh38.p7_chr12_88130545_88130565</t>
  </si>
  <si>
    <t>CEP290_CODEX_8</t>
  </si>
  <si>
    <t>GRCh38.p7_chr12_88130268_88130420</t>
  </si>
  <si>
    <t>CEP290_CODEX_9</t>
  </si>
  <si>
    <t>GRCh38.p7_chr12_88129694_88129876</t>
  </si>
  <si>
    <t>CEP41_CODEX_1</t>
  </si>
  <si>
    <t>GRCh38.p7_chr7_130440934_130440966</t>
  </si>
  <si>
    <t>CEP41_CODEX_10</t>
  </si>
  <si>
    <t>GRCh38.p7_chr7_130401881_130401948</t>
  </si>
  <si>
    <t>CEP41_CODEX_11</t>
  </si>
  <si>
    <t>GRCh38.p7_chr7_130400707_130400821</t>
  </si>
  <si>
    <t>CEP41_CODEX_12</t>
  </si>
  <si>
    <t>GRCh38.p7_chr7_130400039_130400254</t>
  </si>
  <si>
    <t>CEP41_CODEX_13</t>
  </si>
  <si>
    <t>GRCh38.p7_chr7_130398891_130399039</t>
  </si>
  <si>
    <t>CEP41_CODEX_2</t>
  </si>
  <si>
    <t>GRCh38.p7_chr7_130427955_130428018</t>
  </si>
  <si>
    <t>CEP41_CODEX_3</t>
  </si>
  <si>
    <t>GRCh38.p7_chr7_130421940_130422007</t>
  </si>
  <si>
    <t>CEP41_CODEX_4</t>
  </si>
  <si>
    <t>GRCh38.p7_chr7_130416919_130416966</t>
  </si>
  <si>
    <t>CEP41_CODEX_5</t>
  </si>
  <si>
    <t>GRCh38.p7_chr7_130416919_130416958</t>
  </si>
  <si>
    <t>CEP41_CODEX_6</t>
  </si>
  <si>
    <t>GRCh38.p7_chr7_130412179_130412240</t>
  </si>
  <si>
    <t>CEP41_CODEX_7</t>
  </si>
  <si>
    <t>GRCh38.p7_chr7_130411122_130411191</t>
  </si>
  <si>
    <t>CEP41_CODEX_8</t>
  </si>
  <si>
    <t>GRCh38.p7_chr7_130404564_130404708</t>
  </si>
  <si>
    <t>CEP41_CODEX_9</t>
  </si>
  <si>
    <t>GRCh38.p7_chr7_130402648_130402799</t>
  </si>
  <si>
    <t>CHAMP1_CODEX_1</t>
  </si>
  <si>
    <t>GRCh38.p7_chr13_114323843_114326281</t>
  </si>
  <si>
    <t>CHD7_CODEX_1</t>
  </si>
  <si>
    <t>GRCh38.p7_chr8_60741433_60743097</t>
  </si>
  <si>
    <t>CHD7_CODEX_10</t>
  </si>
  <si>
    <t>GRCh38.p7_chr8_60821790_60821927</t>
  </si>
  <si>
    <t>CHD7_CODEX_11</t>
  </si>
  <si>
    <t>GRCh38.p7_chr8_60822024_60822145</t>
  </si>
  <si>
    <t>CHD7_CODEX_12</t>
  </si>
  <si>
    <t>GRCh38.p7_chr8_60822503_60822746</t>
  </si>
  <si>
    <t>CHD7_CODEX_13</t>
  </si>
  <si>
    <t>GRCh38.p7_chr8_60823840_60824016</t>
  </si>
  <si>
    <t>CHD7_CODEX_14</t>
  </si>
  <si>
    <t>GRCh38.p7_chr8_60828663_60828806</t>
  </si>
  <si>
    <t>CHD7_CODEX_15</t>
  </si>
  <si>
    <t>GRCh38.p7_chr8_60830322_60830577</t>
  </si>
  <si>
    <t>CHD7_CODEX_16</t>
  </si>
  <si>
    <t>GRCh38.p7_chr8_60836073_60836283</t>
  </si>
  <si>
    <t>CHD7_CODEX_17</t>
  </si>
  <si>
    <t>GRCh38.p7_chr8_60836817_60837012</t>
  </si>
  <si>
    <t>CHD7_CODEX_18</t>
  </si>
  <si>
    <t>GRCh38.p7_chr8_60837668_60837835</t>
  </si>
  <si>
    <t>CHD7_CODEX_19</t>
  </si>
  <si>
    <t>GRCh38.p7_chr8_60838076_60838255</t>
  </si>
  <si>
    <t>CHD7_CODEX_2</t>
  </si>
  <si>
    <t>GRCh38.p7_chr8_60781000_60781050</t>
  </si>
  <si>
    <t>CHD7_CODEX_20</t>
  </si>
  <si>
    <t>GRCh38.p7_chr8_60841644_60841754</t>
  </si>
  <si>
    <t>CHD7_CODEX_21</t>
  </si>
  <si>
    <t>GRCh38.p7_chr8_60841847_60842052</t>
  </si>
  <si>
    <t>CHD7_CODEX_22</t>
  </si>
  <si>
    <t>GRCh38.p7_chr8_60844750_60844765</t>
  </si>
  <si>
    <t>CHD7_CODEX_23</t>
  </si>
  <si>
    <t>GRCh38.p7_chr8_60844864_60845063</t>
  </si>
  <si>
    <t>CHD7_CODEX_24</t>
  </si>
  <si>
    <t>GRCh38.p7_chr8_60845250_60845409</t>
  </si>
  <si>
    <t>CHD7_CODEX_25</t>
  </si>
  <si>
    <t>GRCh38.p7_chr8_60846500_60846589</t>
  </si>
  <si>
    <t>CHD7_CODEX_26</t>
  </si>
  <si>
    <t>GRCh38.p7_chr8_60848515_60848604</t>
  </si>
  <si>
    <t>CHD7_CODEX_27</t>
  </si>
  <si>
    <t>GRCh38.p7_chr8_60849051_60849154</t>
  </si>
  <si>
    <t>CHD7_CODEX_28</t>
  </si>
  <si>
    <t>GRCh38.p7_chr8_60850493_60850622</t>
  </si>
  <si>
    <t>CHD7_CODEX_29</t>
  </si>
  <si>
    <t>GRCh38.p7_chr8_60851032_60851104</t>
  </si>
  <si>
    <t>CHD7_CODEX_3</t>
  </si>
  <si>
    <t>GRCh38.p7_chr8_60781000_60781430</t>
  </si>
  <si>
    <t>CHD7_CODEX_30</t>
  </si>
  <si>
    <t>GRCh38.p7_chr8_60851262_60851319</t>
  </si>
  <si>
    <t>CHD7_CODEX_31</t>
  </si>
  <si>
    <t>GRCh38.p7_chr8_60852019_60852247</t>
  </si>
  <si>
    <t>CHD7_CODEX_32</t>
  </si>
  <si>
    <t>GRCh38.p7_chr8_60852498_60852706</t>
  </si>
  <si>
    <t>CHD7_CODEX_33</t>
  </si>
  <si>
    <t>GRCh38.p7_chr8_60852829_60853500</t>
  </si>
  <si>
    <t>CHD7_CODEX_34</t>
  </si>
  <si>
    <t>GRCh38.p7_chr8_60854363_60854523</t>
  </si>
  <si>
    <t>CHD7_CODEX_35</t>
  </si>
  <si>
    <t>GRCh38.p7_chr8_60854366_60854523</t>
  </si>
  <si>
    <t>CHD7_CODEX_36</t>
  </si>
  <si>
    <t>GRCh38.p7_chr8_60855975_60856202</t>
  </si>
  <si>
    <t>CHD7_CODEX_37</t>
  </si>
  <si>
    <t>GRCh38.p7_chr8_60856445_60856888</t>
  </si>
  <si>
    <t>CHD7_CODEX_38</t>
  </si>
  <si>
    <t>GRCh38.p7_chr8_60860904_60861125</t>
  </si>
  <si>
    <t>CHD7_CODEX_39</t>
  </si>
  <si>
    <t>GRCh38.p7_chr8_60862196_60862336</t>
  </si>
  <si>
    <t>CHD7_CODEX_4</t>
  </si>
  <si>
    <t>GRCh38.p7_chr8_60794986_60795127</t>
  </si>
  <si>
    <t>CHD7_CODEX_40</t>
  </si>
  <si>
    <t>GRCh38.p7_chr8_60862229_60862336</t>
  </si>
  <si>
    <t>CHD7_CODEX_41</t>
  </si>
  <si>
    <t>GRCh38.p7_chr8_60862548_60862652</t>
  </si>
  <si>
    <t>CHD7_CODEX_42</t>
  </si>
  <si>
    <t>GRCh38.p7_chr8_60865016_60865933</t>
  </si>
  <si>
    <t>CHD7_CODEX_5</t>
  </si>
  <si>
    <t>GRCh38.p7_chr8_60800388_60800525</t>
  </si>
  <si>
    <t>CHD7_CODEX_6</t>
  </si>
  <si>
    <t>GRCh38.p7_chr8_60801528_60801593</t>
  </si>
  <si>
    <t>CHD7_CODEX_7</t>
  </si>
  <si>
    <t>GRCh38.p7_chr8_60808217_60808272</t>
  </si>
  <si>
    <t>CHD7_CODEX_8</t>
  </si>
  <si>
    <t>GRCh38.p7_chr8_60816387_60816501</t>
  </si>
  <si>
    <t>CHD7_CODEX_9</t>
  </si>
  <si>
    <t>GRCh38.p7_chr8_60820007_60820090</t>
  </si>
  <si>
    <t>CHD8_CODEX_1</t>
  </si>
  <si>
    <t>GRCh38.p7_chr14_21431811_21431816</t>
  </si>
  <si>
    <t>CHD8_CODEX_10</t>
  </si>
  <si>
    <t>GRCh38.p7_chr14_21412913_21412996</t>
  </si>
  <si>
    <t>CHD8_CODEX_11</t>
  </si>
  <si>
    <t>GRCh38.p7_chr14_21409851_21409988</t>
  </si>
  <si>
    <t>CHD8_CODEX_12</t>
  </si>
  <si>
    <t>GRCh38.p7_chr14_21408704_21408825</t>
  </si>
  <si>
    <t>CHD8_CODEX_13</t>
  </si>
  <si>
    <t>GRCh38.p7_chr14_21408312_21408555</t>
  </si>
  <si>
    <t>CHD8_CODEX_14</t>
  </si>
  <si>
    <t>GRCh38.p7_chr14_21406856_21407032</t>
  </si>
  <si>
    <t>CHD8_CODEX_15</t>
  </si>
  <si>
    <t>GRCh38.p7_chr14_21405721_21405864</t>
  </si>
  <si>
    <t>CHD8_CODEX_16</t>
  </si>
  <si>
    <t>GRCh38.p7_chr14_21405209_21405464</t>
  </si>
  <si>
    <t>CHD8_CODEX_17</t>
  </si>
  <si>
    <t>GRCh38.p7_chr14_21403453_21403663</t>
  </si>
  <si>
    <t>CHD8_CODEX_18</t>
  </si>
  <si>
    <t>GRCh38.p7_chr14_21403017_21403212</t>
  </si>
  <si>
    <t>CHD8_CODEX_19</t>
  </si>
  <si>
    <t>GRCh38.p7_chr14_21402336_21402503</t>
  </si>
  <si>
    <t>CHD8_CODEX_2</t>
  </si>
  <si>
    <t>GRCh38.p7_chr14_21430801_21431643</t>
  </si>
  <si>
    <t>CHD8_CODEX_20</t>
  </si>
  <si>
    <t>GRCh38.p7_chr14_21401957_21402136</t>
  </si>
  <si>
    <t>CHD8_CODEX_21</t>
  </si>
  <si>
    <t>GRCh38.p7_chr14_21401403_21401513</t>
  </si>
  <si>
    <t>CHD8_CODEX_22</t>
  </si>
  <si>
    <t>GRCh38.p7_chr14_21400875_21401071</t>
  </si>
  <si>
    <t>CHD8_CODEX_23</t>
  </si>
  <si>
    <t>GRCh38.p7_chr14_21400413_21400612</t>
  </si>
  <si>
    <t>CHD8_CODEX_24</t>
  </si>
  <si>
    <t>GRCh38.p7_chr14_21400151_21400307</t>
  </si>
  <si>
    <t>CHD8_CODEX_25</t>
  </si>
  <si>
    <t>GRCh38.p7_chr14_21399981_21400070</t>
  </si>
  <si>
    <t>CHD8_CODEX_26</t>
  </si>
  <si>
    <t>GRCh38.p7_chr14_21399602_21399705</t>
  </si>
  <si>
    <t>CHD8_CODEX_27</t>
  </si>
  <si>
    <t>GRCh38.p7_chr14_21397823_21397952</t>
  </si>
  <si>
    <t>CHD8_CODEX_28</t>
  </si>
  <si>
    <t>GRCh38.p7_chr14_21395817_21395892</t>
  </si>
  <si>
    <t>CHD8_CODEX_29</t>
  </si>
  <si>
    <t>GRCh38.p7_chr14_21395298_21395352</t>
  </si>
  <si>
    <t>CHD8_CODEX_3</t>
  </si>
  <si>
    <t>GRCh38.p7_chr14_21428964_21429335</t>
  </si>
  <si>
    <t>CHD8_CODEX_30</t>
  </si>
  <si>
    <t>GRCh38.p7_chr14_21394912_21395119</t>
  </si>
  <si>
    <t>CHD8_CODEX_31</t>
  </si>
  <si>
    <t>GRCh38.p7_chr14_21394277_21394485</t>
  </si>
  <si>
    <t>CHD8_CODEX_32</t>
  </si>
  <si>
    <t>GRCh38.p7_chr14_21393476_21394195</t>
  </si>
  <si>
    <t>CHD8_CODEX_33</t>
  </si>
  <si>
    <t>GRCh38.p7_chr14_21393106_21393254</t>
  </si>
  <si>
    <t>CHD8_CODEX_34</t>
  </si>
  <si>
    <t>GRCh38.p7_chr14_21392507_21392809</t>
  </si>
  <si>
    <t>CHD8_CODEX_35</t>
  </si>
  <si>
    <t>GRCh38.p7_chr14_21391833_21391946</t>
  </si>
  <si>
    <t>CHD8_CODEX_36</t>
  </si>
  <si>
    <t>GRCh38.p7_chr14_21391463_21391642</t>
  </si>
  <si>
    <t>CHD8_CODEX_37</t>
  </si>
  <si>
    <t>GRCh38.p7_chr14_21390947_21391063</t>
  </si>
  <si>
    <t>CHD8_CODEX_38</t>
  </si>
  <si>
    <t>GRCh38.p7_chr14_21385613_21386176</t>
  </si>
  <si>
    <t>CHD8_CODEX_4</t>
  </si>
  <si>
    <t>GRCh38.p7_chr14_21427869_21428254</t>
  </si>
  <si>
    <t>CHD8_CODEX_5</t>
  </si>
  <si>
    <t>GRCh38.p7_chr14_21426128_21426242</t>
  </si>
  <si>
    <t>CHD8_CODEX_6</t>
  </si>
  <si>
    <t>GRCh38.p7_chr14_21415725_21415907</t>
  </si>
  <si>
    <t>CHD8_CODEX_7</t>
  </si>
  <si>
    <t>GRCh38.p7_chr14_21415574_21415642</t>
  </si>
  <si>
    <t>CHD8_CODEX_8</t>
  </si>
  <si>
    <t>GRCh38.p7_chr14_21414938_21414993</t>
  </si>
  <si>
    <t>CHD8_CODEX_9</t>
  </si>
  <si>
    <t>GRCh38.p7_chr14_21414301_21414418</t>
  </si>
  <si>
    <t>CHKB_CODEX_1</t>
  </si>
  <si>
    <t>GRCh38.p7_chr22_50582558_50582781</t>
  </si>
  <si>
    <t>CHKB_CODEX_10</t>
  </si>
  <si>
    <t>GRCh38.p7_chr22_50579426_50579507</t>
  </si>
  <si>
    <t>CHKB_CODEX_11</t>
  </si>
  <si>
    <t>GRCh38.p7_chr22_50579181_50579255</t>
  </si>
  <si>
    <t>CHKB_CODEX_2</t>
  </si>
  <si>
    <t>GRCh38.p7_chr22_50582249_50582357</t>
  </si>
  <si>
    <t>CHKB_CODEX_3</t>
  </si>
  <si>
    <t>GRCh38.p7_chr22_50581749_50581862</t>
  </si>
  <si>
    <t>CHKB_CODEX_4</t>
  </si>
  <si>
    <t>GRCh38.p7_chr22_50581420_50581553</t>
  </si>
  <si>
    <t>CHKB_CODEX_5</t>
  </si>
  <si>
    <t>GRCh38.p7_chr22_50580565_50580660</t>
  </si>
  <si>
    <t>CHKB_CODEX_6</t>
  </si>
  <si>
    <t>GRCh38.p7_chr22_50580358_50580416</t>
  </si>
  <si>
    <t>CHKB_CODEX_7</t>
  </si>
  <si>
    <t>GRCh38.p7_chr22_50580190_50580271</t>
  </si>
  <si>
    <t>CHKB_CODEX_8</t>
  </si>
  <si>
    <t>GRCh38.p7_chr22_50579974_50580082</t>
  </si>
  <si>
    <t>CHKB_CODEX_9</t>
  </si>
  <si>
    <t>GRCh38.p7_chr22_50579727_50579830</t>
  </si>
  <si>
    <t>CLCNKB_CODEX_1</t>
  </si>
  <si>
    <t>GRCh38.p7_chr1_16044493_16044592</t>
  </si>
  <si>
    <t>CLCNKB_CODEX_10</t>
  </si>
  <si>
    <t>GRCh38.p7_chr1_16049815_16049916</t>
  </si>
  <si>
    <t>CLCNKB_CODEX_11</t>
  </si>
  <si>
    <t>GRCh38.p7_chr1_16050516_16050600</t>
  </si>
  <si>
    <t>CLCNKB_CODEX_12</t>
  </si>
  <si>
    <t>GRCh38.p7_chr1_16050875_16051048</t>
  </si>
  <si>
    <t>CLCNKB_CODEX_13</t>
  </si>
  <si>
    <t>GRCh38.p7_chr1_16051478_16051547</t>
  </si>
  <si>
    <t>CLCNKB_CODEX_14</t>
  </si>
  <si>
    <t>GRCh38.p7_chr1_16051710_16051820</t>
  </si>
  <si>
    <t>CLCNKB_CODEX_15</t>
  </si>
  <si>
    <t>GRCh38.p7_chr1_16052198_16052411</t>
  </si>
  <si>
    <t>CLCNKB_CODEX_16</t>
  </si>
  <si>
    <t>GRCh38.p7_chr1_16053639_16053772</t>
  </si>
  <si>
    <t>CLCNKB_CODEX_17</t>
  </si>
  <si>
    <t>GRCh38.p7_chr1_16055435_16055523</t>
  </si>
  <si>
    <t>CLCNKB_CODEX_18</t>
  </si>
  <si>
    <t>GRCh38.p7_chr1_16055675_16055758</t>
  </si>
  <si>
    <t>CLCNKB_CODEX_19</t>
  </si>
  <si>
    <t>GRCh38.p7_chr1_16055678_16055758</t>
  </si>
  <si>
    <t>CLCNKB_CODEX_2</t>
  </si>
  <si>
    <t>GRCh38.p7_chr1_16045558_16045686</t>
  </si>
  <si>
    <t>CLCNKB_CODEX_20</t>
  </si>
  <si>
    <t>GRCh38.p7_chr1_16056422_16056508</t>
  </si>
  <si>
    <t>CLCNKB_CODEX_21</t>
  </si>
  <si>
    <t>GRCh38.p7_chr1_16056869_16056916</t>
  </si>
  <si>
    <t>CLCNKB_CODEX_3</t>
  </si>
  <si>
    <t>GRCh38.p7_chr1_16046535_16046663</t>
  </si>
  <si>
    <t>CLCNKB_CODEX_4</t>
  </si>
  <si>
    <t>GRCh38.p7_chr1_16047905_16048044</t>
  </si>
  <si>
    <t>CLCNKB_CODEX_5</t>
  </si>
  <si>
    <t>GRCh38.p7_chr1_16048343_16048420</t>
  </si>
  <si>
    <t>CLCNKB_CODEX_6</t>
  </si>
  <si>
    <t>GRCh38.p7_chr1_16048504_16048582</t>
  </si>
  <si>
    <t>CLCNKB_CODEX_7</t>
  </si>
  <si>
    <t>GRCh38.p7_chr1_16048972_16049245</t>
  </si>
  <si>
    <t>CLCNKB_CODEX_8</t>
  </si>
  <si>
    <t>GRCh38.p7_chr1_16049120_16049245</t>
  </si>
  <si>
    <t>CLCNKB_CODEX_9</t>
  </si>
  <si>
    <t>GRCh38.p7_chr1_16049618_16049702</t>
  </si>
  <si>
    <t>CLIC2_CODEX_1</t>
  </si>
  <si>
    <t>GRCh38.p7_chrX_155334371_155334427</t>
  </si>
  <si>
    <t>CLIC2_CODEX_2</t>
  </si>
  <si>
    <t>GRCh38.p7_chrX_155299036_155299145</t>
  </si>
  <si>
    <t>CLIC2_CODEX_3</t>
  </si>
  <si>
    <t>GRCh38.p7_chrX_155298785_155298910</t>
  </si>
  <si>
    <t>CLIC2_CODEX_4</t>
  </si>
  <si>
    <t>GRCh38.p7_chrX_155279962_155280068</t>
  </si>
  <si>
    <t>CLIC2_CODEX_5</t>
  </si>
  <si>
    <t>GRCh38.p7_chrX_155279149_155279330</t>
  </si>
  <si>
    <t>CLIC2_CODEX_6</t>
  </si>
  <si>
    <t>GRCh38.p7_chrX_155277903_155278064</t>
  </si>
  <si>
    <t>CLN3_CODEX_1</t>
  </si>
  <si>
    <t>GRCh38.p7_chr16_28491714_28491759</t>
  </si>
  <si>
    <t>CLN3_CODEX_10</t>
  </si>
  <si>
    <t>GRCh38.p7_chr16_28486347_28486490</t>
  </si>
  <si>
    <t>CLN3_CODEX_11</t>
  </si>
  <si>
    <t>GRCh38.p7_chr16_28484006_28484118</t>
  </si>
  <si>
    <t>CLN3_CODEX_12</t>
  </si>
  <si>
    <t>GRCh38.p7_chr16_28482626_28482672</t>
  </si>
  <si>
    <t>CLN3_CODEX_13</t>
  </si>
  <si>
    <t>GRCh38.p7_chr16_28482477_28482545</t>
  </si>
  <si>
    <t>CLN3_CODEX_14</t>
  </si>
  <si>
    <t>GRCh38.p7_chr16_28482327_28482382</t>
  </si>
  <si>
    <t>CLN3_CODEX_15</t>
  </si>
  <si>
    <t>GRCh38.p7_chr16_28482105_28482198</t>
  </si>
  <si>
    <t>CLN3_CODEX_16</t>
  </si>
  <si>
    <t>GRCh38.p7_chr16_28477737_28477877</t>
  </si>
  <si>
    <t>CLN3_CODEX_17</t>
  </si>
  <si>
    <t>GRCh38.p7_chr16_28477516_28477635</t>
  </si>
  <si>
    <t>CLN3_CODEX_2</t>
  </si>
  <si>
    <t>GRCh38.p7_chr16_28491482_28491560</t>
  </si>
  <si>
    <t>CLN3_CODEX_3</t>
  </si>
  <si>
    <t>GRCh38.p7_chr16_28489290_28489386</t>
  </si>
  <si>
    <t>CLN3_CODEX_4</t>
  </si>
  <si>
    <t>GRCh38.p7_chr16_28489290_28489349</t>
  </si>
  <si>
    <t>CLN3_CODEX_5</t>
  </si>
  <si>
    <t>GRCh38.p7_chr16_28489290_28489291</t>
  </si>
  <si>
    <t>CLN3_CODEX_6</t>
  </si>
  <si>
    <t>GRCh38.p7_chr16_28488591_28488662</t>
  </si>
  <si>
    <t>CLN3_CODEX_7</t>
  </si>
  <si>
    <t>GRCh38.p7_chr16_28487662_28487741</t>
  </si>
  <si>
    <t>CLN3_CODEX_8</t>
  </si>
  <si>
    <t>GRCh38.p7_chr16_28487456_28487541</t>
  </si>
  <si>
    <t>CLN3_CODEX_9</t>
  </si>
  <si>
    <t>GRCh38.p7_chr16_28486578_28486650</t>
  </si>
  <si>
    <t>CLN5_CODEX_1</t>
  </si>
  <si>
    <t>GRCh38.p7_chr13_76991952_76992271</t>
  </si>
  <si>
    <t>CLN5_CODEX_2</t>
  </si>
  <si>
    <t>GRCh38.p7_chr13_76995063_76995228</t>
  </si>
  <si>
    <t>CLN5_CODEX_3</t>
  </si>
  <si>
    <t>GRCh38.p7_chr13_76995902_76996127</t>
  </si>
  <si>
    <t>CLN5_CODEX_4</t>
  </si>
  <si>
    <t>GRCh38.p7_chr13_76998043_76998071</t>
  </si>
  <si>
    <t>CLN5_CODEX_5</t>
  </si>
  <si>
    <t>GRCh38.p7_chr13_77000458_77000969</t>
  </si>
  <si>
    <t>CLN6_CODEX_1</t>
  </si>
  <si>
    <t>GRCh38.p7_chr15_68229502_68229584</t>
  </si>
  <si>
    <t>CLN6_CODEX_2</t>
  </si>
  <si>
    <t>GRCh38.p7_chr15_68218536_68218650</t>
  </si>
  <si>
    <t>CLN6_CODEX_3</t>
  </si>
  <si>
    <t>GRCh38.p7_chr15_68214290_68214388</t>
  </si>
  <si>
    <t>CLN6_CODEX_4</t>
  </si>
  <si>
    <t>GRCh38.p7_chr15_68211675_68211863</t>
  </si>
  <si>
    <t>CLN6_CODEX_5</t>
  </si>
  <si>
    <t>GRCh38.p7_chr15_68211263_68211318</t>
  </si>
  <si>
    <t>CLN6_CODEX_6</t>
  </si>
  <si>
    <t>GRCh38.p7_chr15_68209637_68209759</t>
  </si>
  <si>
    <t>CLN6_CODEX_7</t>
  </si>
  <si>
    <t>GRCh38.p7_chr15_68208140_68208410</t>
  </si>
  <si>
    <t>CLN8_CODEX_1</t>
  </si>
  <si>
    <t>GRCh38.p7_chr8_1771055_1771597</t>
  </si>
  <si>
    <t>CLN8_CODEX_2</t>
  </si>
  <si>
    <t>GRCh38.p7_chr8_1772924_1773172</t>
  </si>
  <si>
    <t>CLN8_CODEX_3</t>
  </si>
  <si>
    <t>GRCh38.p7_chr8_1780250_1780567</t>
  </si>
  <si>
    <t>CNKSR2_CODEX_1</t>
  </si>
  <si>
    <t>GRCh38.p7_chrX_21374898_21374961</t>
  </si>
  <si>
    <t>CNKSR2_CODEX_10</t>
  </si>
  <si>
    <t>GRCh38.p7_chrX_21526867_21527000</t>
  </si>
  <si>
    <t>CNKSR2_CODEX_11</t>
  </si>
  <si>
    <t>GRCh38.p7_chrX_21531856_21532067</t>
  </si>
  <si>
    <t>CNKSR2_CODEX_12</t>
  </si>
  <si>
    <t>GRCh38.p7_chrX_21561471_21561560</t>
  </si>
  <si>
    <t>CNKSR2_CODEX_13</t>
  </si>
  <si>
    <t>GRCh38.p7_chrX_21563238_21563452</t>
  </si>
  <si>
    <t>CNKSR2_CODEX_14</t>
  </si>
  <si>
    <t>GRCh38.p7_chrX_21590572_21590620</t>
  </si>
  <si>
    <t>CNKSR2_CODEX_15</t>
  </si>
  <si>
    <t>GRCh38.p7_chrX_21591022_21591194</t>
  </si>
  <si>
    <t>CNKSR2_CODEX_16</t>
  </si>
  <si>
    <t>GRCh38.p7_chrX_21594974_21595047</t>
  </si>
  <si>
    <t>CNKSR2_CODEX_17</t>
  </si>
  <si>
    <t>GRCh38.p7_chrX_21595324_21595395</t>
  </si>
  <si>
    <t>CNKSR2_CODEX_18</t>
  </si>
  <si>
    <t>GRCh38.p7_chrX_21601282_21601349</t>
  </si>
  <si>
    <t>CNKSR2_CODEX_19</t>
  </si>
  <si>
    <t>GRCh38.p7_chrX_21606779_21606879</t>
  </si>
  <si>
    <t>CNKSR2_CODEX_2</t>
  </si>
  <si>
    <t>GRCh38.p7_chrX_21426497_21426660</t>
  </si>
  <si>
    <t>CNKSR2_CODEX_20</t>
  </si>
  <si>
    <t>GRCh38.p7_chrX_21609071_21609617</t>
  </si>
  <si>
    <t>CNKSR2_CODEX_21</t>
  </si>
  <si>
    <t>GRCh38.p7_chrX_21609071_21609643</t>
  </si>
  <si>
    <t>CNKSR2_CODEX_22</t>
  </si>
  <si>
    <t>GRCh38.p7_chrX_21641533_21641537</t>
  </si>
  <si>
    <t>CNKSR2_CODEX_23</t>
  </si>
  <si>
    <t>GRCh38.p7_chrX_21648831_21649027</t>
  </si>
  <si>
    <t>CNKSR2_CODEX_24</t>
  </si>
  <si>
    <t>GRCh38.p7_chrX_21652306_21652521</t>
  </si>
  <si>
    <t>CNKSR2_CODEX_3</t>
  </si>
  <si>
    <t>GRCh38.p7_chrX_21432612_21432814</t>
  </si>
  <si>
    <t>CNKSR2_CODEX_4</t>
  </si>
  <si>
    <t>GRCh38.p7_chrX_21440694_21440781</t>
  </si>
  <si>
    <t>CNKSR2_CODEX_5</t>
  </si>
  <si>
    <t>GRCh38.p7_chrX_21470766_21470807</t>
  </si>
  <si>
    <t>CNKSR2_CODEX_6</t>
  </si>
  <si>
    <t>GRCh38.p7_chrX_21490459_21490578</t>
  </si>
  <si>
    <t>CNKSR2_CODEX_7</t>
  </si>
  <si>
    <t>GRCh38.p7_chrX_21497787_21497846</t>
  </si>
  <si>
    <t>CNKSR2_CODEX_8</t>
  </si>
  <si>
    <t>GRCh38.p7_chrX_21501520_21501588</t>
  </si>
  <si>
    <t>CNKSR2_CODEX_9</t>
  </si>
  <si>
    <t>GRCh38.p7_chrX_21516485_21516631</t>
  </si>
  <si>
    <t>CNTNAP2_CODEX_1</t>
  </si>
  <si>
    <t>GRCh38.p7_chr7_146116877_146116973</t>
  </si>
  <si>
    <t>CNTNAP2_CODEX_10</t>
  </si>
  <si>
    <t>GRCh38.p7_chr7_147395609_147395780</t>
  </si>
  <si>
    <t>CNTNAP2_CODEX_11</t>
  </si>
  <si>
    <t>GRCh38.p7_chr7_147485935_147486041</t>
  </si>
  <si>
    <t>CNTNAP2_CODEX_12</t>
  </si>
  <si>
    <t>GRCh38.p7_chr7_147562138_147562257</t>
  </si>
  <si>
    <t>CNTNAP2_CODEX_13</t>
  </si>
  <si>
    <t>GRCh38.p7_chr7_147639106_147639306</t>
  </si>
  <si>
    <t>CNTNAP2_CODEX_14</t>
  </si>
  <si>
    <t>GRCh38.p7_chr7_147643387_147643433</t>
  </si>
  <si>
    <t>CNTNAP2_CODEX_15</t>
  </si>
  <si>
    <t>GRCh38.p7_chr7_147903565_147903721</t>
  </si>
  <si>
    <t>CNTNAP2_CODEX_16</t>
  </si>
  <si>
    <t>GRCh38.p7_chr7_147977862_147977989</t>
  </si>
  <si>
    <t>CNTNAP2_CODEX_17</t>
  </si>
  <si>
    <t>GRCh38.p7_chr7_148118118_148118288</t>
  </si>
  <si>
    <t>CNTNAP2_CODEX_18</t>
  </si>
  <si>
    <t>GRCh38.p7_chr7_148147491_148147709</t>
  </si>
  <si>
    <t>CNTNAP2_CODEX_19</t>
  </si>
  <si>
    <t>GRCh38.p7_chr7_148172242_148172478</t>
  </si>
  <si>
    <t>CNTNAP2_CODEX_2</t>
  </si>
  <si>
    <t>GRCh38.p7_chr7_146774271_146774381</t>
  </si>
  <si>
    <t>CNTNAP2_CODEX_20</t>
  </si>
  <si>
    <t>GRCh38.p7_chr7_148217288_148217524</t>
  </si>
  <si>
    <t>CNTNAP2_CODEX_21</t>
  </si>
  <si>
    <t>GRCh38.p7_chr7_148229646_148229779</t>
  </si>
  <si>
    <t>CNTNAP2_CODEX_22</t>
  </si>
  <si>
    <t>GRCh38.p7_chr7_148267033_148267126</t>
  </si>
  <si>
    <t>CNTNAP2_CODEX_23</t>
  </si>
  <si>
    <t>GRCh38.p7_chr7_148383649_148383888</t>
  </si>
  <si>
    <t>CNTNAP2_CODEX_24</t>
  </si>
  <si>
    <t>GRCh38.p7_chr7_148409391_148409471</t>
  </si>
  <si>
    <t>CNTNAP2_CODEX_25</t>
  </si>
  <si>
    <t>GRCh38.p7_chr7_148415417_148415616</t>
  </si>
  <si>
    <t>CNTNAP2_CODEX_3</t>
  </si>
  <si>
    <t>GRCh38.p7_chr7_146839711_146839904</t>
  </si>
  <si>
    <t>CNTNAP2_CODEX_4</t>
  </si>
  <si>
    <t>GRCh38.p7_chr7_147043907_147044054</t>
  </si>
  <si>
    <t>CNTNAP2_CODEX_5</t>
  </si>
  <si>
    <t>GRCh38.p7_chr7_147108147_147108350</t>
  </si>
  <si>
    <t>CNTNAP2_CODEX_6</t>
  </si>
  <si>
    <t>GRCh38.p7_chr7_147120979_147121163</t>
  </si>
  <si>
    <t>CNTNAP2_CODEX_7</t>
  </si>
  <si>
    <t>GRCh38.p7_chr7_147128693_147128836</t>
  </si>
  <si>
    <t>CNTNAP2_CODEX_8</t>
  </si>
  <si>
    <t>GRCh38.p7_chr7_147132245_147132509</t>
  </si>
  <si>
    <t>CNTNAP2_CODEX_9</t>
  </si>
  <si>
    <t>GRCh38.p7_chr7_147300141_147300290</t>
  </si>
  <si>
    <t>COG1_CODEX_1</t>
  </si>
  <si>
    <t>GRCh38.p7_chr17_73193070_73193384</t>
  </si>
  <si>
    <t>COG1_CODEX_10</t>
  </si>
  <si>
    <t>GRCh38.p7_chr17_73205553_73205680</t>
  </si>
  <si>
    <t>COG1_CODEX_11</t>
  </si>
  <si>
    <t>GRCh38.p7_chr17_73206154_73206262</t>
  </si>
  <si>
    <t>COG1_CODEX_12</t>
  </si>
  <si>
    <t>GRCh38.p7_chr17_73206708_73206817</t>
  </si>
  <si>
    <t>COG1_CODEX_13</t>
  </si>
  <si>
    <t>GRCh38.p7_chr17_73207181_73207256</t>
  </si>
  <si>
    <t>COG1_CODEX_14</t>
  </si>
  <si>
    <t>GRCh38.p7_chr17_73208314_73208451</t>
  </si>
  <si>
    <t>COG1_CODEX_2</t>
  </si>
  <si>
    <t>GRCh38.p7_chr17_73196507_73196751</t>
  </si>
  <si>
    <t>COG1_CODEX_3</t>
  </si>
  <si>
    <t>GRCh38.p7_chr17_73196900_73197081</t>
  </si>
  <si>
    <t>COG1_CODEX_4</t>
  </si>
  <si>
    <t>GRCh38.p7_chr17_73197226_73197396</t>
  </si>
  <si>
    <t>COG1_CODEX_5</t>
  </si>
  <si>
    <t>GRCh38.p7_chr17_73199865_73200021</t>
  </si>
  <si>
    <t>COG1_CODEX_6</t>
  </si>
  <si>
    <t>GRCh38.p7_chr17_73200566_73200776</t>
  </si>
  <si>
    <t>COG1_CODEX_7</t>
  </si>
  <si>
    <t>GRCh38.p7_chr17_73201109_73201900</t>
  </si>
  <si>
    <t>COG1_CODEX_8</t>
  </si>
  <si>
    <t>GRCh38.p7_chr17_73203000_73203146</t>
  </si>
  <si>
    <t>COG1_CODEX_9</t>
  </si>
  <si>
    <t>GRCh38.p7_chr17_73203632_73203793</t>
  </si>
  <si>
    <t>COG6_CODEX_1</t>
  </si>
  <si>
    <t>GRCh38.p7_chr13_39655727_39655879</t>
  </si>
  <si>
    <t>COG6_CODEX_10</t>
  </si>
  <si>
    <t>GRCh38.p7_chr13_39687708_39687799</t>
  </si>
  <si>
    <t>COG6_CODEX_11</t>
  </si>
  <si>
    <t>GRCh38.p7_chr13_39689760_39689824</t>
  </si>
  <si>
    <t>COG6_CODEX_12</t>
  </si>
  <si>
    <t>GRCh38.p7_chr13_39694634_39694725</t>
  </si>
  <si>
    <t>COG6_CODEX_13</t>
  </si>
  <si>
    <t>GRCh38.p7_chr13_39699501_39699618</t>
  </si>
  <si>
    <t>COG6_CODEX_14</t>
  </si>
  <si>
    <t>GRCh38.p7_chr13_39719236_39719367</t>
  </si>
  <si>
    <t>COG6_CODEX_15</t>
  </si>
  <si>
    <t>GRCh38.p7_chr13_39719660_39719827</t>
  </si>
  <si>
    <t>COG6_CODEX_16</t>
  </si>
  <si>
    <t>GRCh38.p7_chr13_39723333_39723440</t>
  </si>
  <si>
    <t>COG6_CODEX_17</t>
  </si>
  <si>
    <t>GRCh38.p7_chr13_39724508_39724561</t>
  </si>
  <si>
    <t>COG6_CODEX_18</t>
  </si>
  <si>
    <t>GRCh38.p7_chr13_39727469_39727548</t>
  </si>
  <si>
    <t>COG6_CODEX_19</t>
  </si>
  <si>
    <t>GRCh38.p7_chr13_39732044_39732178</t>
  </si>
  <si>
    <t>COG6_CODEX_2</t>
  </si>
  <si>
    <t>GRCh38.p7_chr13_39659364_39659507</t>
  </si>
  <si>
    <t>COG6_CODEX_20</t>
  </si>
  <si>
    <t>GRCh38.p7_chr13_39750946_39751093</t>
  </si>
  <si>
    <t>COG6_CODEX_21</t>
  </si>
  <si>
    <t>GRCh38.p7_chr13_39788335_39788356</t>
  </si>
  <si>
    <t>COG6_CODEX_3</t>
  </si>
  <si>
    <t>GRCh38.p7_chr13_39660810_39660881</t>
  </si>
  <si>
    <t>COG6_CODEX_4</t>
  </si>
  <si>
    <t>GRCh38.p7_chr13_39665096_39665154</t>
  </si>
  <si>
    <t>COG6_CODEX_5</t>
  </si>
  <si>
    <t>GRCh38.p7_chr13_39677468_39677579</t>
  </si>
  <si>
    <t>COG6_CODEX_6</t>
  </si>
  <si>
    <t>GRCh38.p7_chr13_39679538_39679620</t>
  </si>
  <si>
    <t>COG6_CODEX_7</t>
  </si>
  <si>
    <t>GRCh38.p7_chr13_39679975_39680045</t>
  </si>
  <si>
    <t>COG6_CODEX_8</t>
  </si>
  <si>
    <t>GRCh38.p7_chr13_39682171_39682264</t>
  </si>
  <si>
    <t>COG6_CODEX_9</t>
  </si>
  <si>
    <t>GRCh38.p7_chr13_39687503_39687631</t>
  </si>
  <si>
    <t>COG7_CODEX_1</t>
  </si>
  <si>
    <t>GRCh38.p7_chr16_23452826_23452994</t>
  </si>
  <si>
    <t>COG7_CODEX_10</t>
  </si>
  <si>
    <t>GRCh38.p7_chr16_23416967_23417121</t>
  </si>
  <si>
    <t>COG7_CODEX_11</t>
  </si>
  <si>
    <t>GRCh38.p7_chr16_23413448_23413564</t>
  </si>
  <si>
    <t>COG7_CODEX_12</t>
  </si>
  <si>
    <t>GRCh38.p7_chr16_23410295_23410360</t>
  </si>
  <si>
    <t>COG7_CODEX_13</t>
  </si>
  <si>
    <t>GRCh38.p7_chr16_23406076_23406262</t>
  </si>
  <si>
    <t>COG7_CODEX_14</t>
  </si>
  <si>
    <t>GRCh38.p7_chr16_23403694_23403834</t>
  </si>
  <si>
    <t>COG7_CODEX_15</t>
  </si>
  <si>
    <t>GRCh38.p7_chr16_23398046_23398129</t>
  </si>
  <si>
    <t>COG7_CODEX_16</t>
  </si>
  <si>
    <t>GRCh38.p7_chr16_23393233_23393347</t>
  </si>
  <si>
    <t>COG7_CODEX_17</t>
  </si>
  <si>
    <t>GRCh38.p7_chr16_23392380_23392523</t>
  </si>
  <si>
    <t>COG7_CODEX_18</t>
  </si>
  <si>
    <t>GRCh38.p7_chr16_23388920_23389086</t>
  </si>
  <si>
    <t>COG7_CODEX_2</t>
  </si>
  <si>
    <t>GRCh38.p7_chr16_23445813_23445961</t>
  </si>
  <si>
    <t>COG7_CODEX_3</t>
  </si>
  <si>
    <t>GRCh38.p7_chr16_23445813_23445935</t>
  </si>
  <si>
    <t>COG7_CODEX_4</t>
  </si>
  <si>
    <t>GRCh38.p7_chr16_23445048_23445164</t>
  </si>
  <si>
    <t>COG7_CODEX_5</t>
  </si>
  <si>
    <t>GRCh38.p7_chr16_23442477_23442645</t>
  </si>
  <si>
    <t>COG7_CODEX_6</t>
  </si>
  <si>
    <t>GRCh38.p7_chr16_23434636_23434718</t>
  </si>
  <si>
    <t>COG7_CODEX_7</t>
  </si>
  <si>
    <t>GRCh38.p7_chr16_23433545_23433667</t>
  </si>
  <si>
    <t>COG7_CODEX_8</t>
  </si>
  <si>
    <t>GRCh38.p7_chr16_23424749_23424947</t>
  </si>
  <si>
    <t>COG7_CODEX_9</t>
  </si>
  <si>
    <t>GRCh38.p7_chr16_23418700_23418827</t>
  </si>
  <si>
    <t>COG8_CODEX_1</t>
  </si>
  <si>
    <t>GRCh38.p7_chr16_69339176_69339552</t>
  </si>
  <si>
    <t>COG8_CODEX_2</t>
  </si>
  <si>
    <t>GRCh38.p7_chr16_69336505_69336712</t>
  </si>
  <si>
    <t>COG8_CODEX_3</t>
  </si>
  <si>
    <t>GRCh38.p7_chr16_69334521_69335348</t>
  </si>
  <si>
    <t>COG8_CODEX_4</t>
  </si>
  <si>
    <t>GRCh38.p7_chr16_69332714_69332882</t>
  </si>
  <si>
    <t>COG8_CODEX_5</t>
  </si>
  <si>
    <t>GRCh38.p7_chr16_69330839_69331095</t>
  </si>
  <si>
    <t>COL4A1_CODEX_1</t>
  </si>
  <si>
    <t>GRCh38.p7_chr13_110306944_110307027</t>
  </si>
  <si>
    <t>COL4A1_CODEX_10</t>
  </si>
  <si>
    <t>GRCh38.p7_chr13_110210129_110210212</t>
  </si>
  <si>
    <t>COL4A1_CODEX_11</t>
  </si>
  <si>
    <t>GRCh38.p7_chr13_110209980_110210042</t>
  </si>
  <si>
    <t>COL4A1_CODEX_12</t>
  </si>
  <si>
    <t>GRCh38.p7_chr13_110209392_110209427</t>
  </si>
  <si>
    <t>COL4A1_CODEX_13</t>
  </si>
  <si>
    <t>GRCh38.p7_chr13_110208849_110208890</t>
  </si>
  <si>
    <t>COL4A1_CODEX_14</t>
  </si>
  <si>
    <t>GRCh38.p7_chr13_110207403_110207489</t>
  </si>
  <si>
    <t>COL4A1_CODEX_15</t>
  </si>
  <si>
    <t>GRCh38.p7_chr13_110206865_110206891</t>
  </si>
  <si>
    <t>COL4A1_CODEX_16</t>
  </si>
  <si>
    <t>GRCh38.p7_chr13_110206665_110206715</t>
  </si>
  <si>
    <t>COL4A1_CODEX_17</t>
  </si>
  <si>
    <t>GRCh38.p7_chr13_110205494_110205538</t>
  </si>
  <si>
    <t>COL4A1_CODEX_18</t>
  </si>
  <si>
    <t>GRCh38.p7_chr13_110205353_110205406</t>
  </si>
  <si>
    <t>COL4A1_CODEX_19</t>
  </si>
  <si>
    <t>GRCh38.p7_chr13_110203566_110203607</t>
  </si>
  <si>
    <t>COL4A1_CODEX_2</t>
  </si>
  <si>
    <t>GRCh38.p7_chr13_110242675_110242734</t>
  </si>
  <si>
    <t>COL4A1_CODEX_20</t>
  </si>
  <si>
    <t>GRCh38.p7_chr13_110201438_110201522</t>
  </si>
  <si>
    <t>COL4A1_CODEX_21</t>
  </si>
  <si>
    <t>GRCh38.p7_chr13_110200854_110200889</t>
  </si>
  <si>
    <t>COL4A1_CODEX_22</t>
  </si>
  <si>
    <t>GRCh38.p7_chr13_110198467_110198631</t>
  </si>
  <si>
    <t>COL4A1_CODEX_23</t>
  </si>
  <si>
    <t>GRCh38.p7_chr13_110195023_110195118</t>
  </si>
  <si>
    <t>COL4A1_CODEX_24</t>
  </si>
  <si>
    <t>GRCh38.p7_chr13_110192830_110192913</t>
  </si>
  <si>
    <t>COL4A1_CODEX_25</t>
  </si>
  <si>
    <t>GRCh38.p7_chr13_110192214_110192284</t>
  </si>
  <si>
    <t>COL4A1_CODEX_26</t>
  </si>
  <si>
    <t>GRCh38.p7_chr13_110191626_110191649</t>
  </si>
  <si>
    <t>COL4A1_CODEX_27</t>
  </si>
  <si>
    <t>GRCh38.p7_chr13_110187138_110187329</t>
  </si>
  <si>
    <t>COL4A1_CODEX_28</t>
  </si>
  <si>
    <t>GRCh38.p7_chr13_110186385_110186553</t>
  </si>
  <si>
    <t>COL4A1_CODEX_29</t>
  </si>
  <si>
    <t>GRCh38.p7_chr13_110183184_110183276</t>
  </si>
  <si>
    <t>COL4A1_CODEX_3</t>
  </si>
  <si>
    <t>GRCh38.p7_chr13_110213926_110214015</t>
  </si>
  <si>
    <t>COL4A1_CODEX_30</t>
  </si>
  <si>
    <t>GRCh38.p7_chr13_110182993_110183097</t>
  </si>
  <si>
    <t>COL4A1_CODEX_31</t>
  </si>
  <si>
    <t>GRCh38.p7_chr13_110181292_110181389</t>
  </si>
  <si>
    <t>COL4A1_CODEX_32</t>
  </si>
  <si>
    <t>GRCh38.p7_chr13_110179271_110179421</t>
  </si>
  <si>
    <t>COL4A1_CODEX_33</t>
  </si>
  <si>
    <t>GRCh38.p7_chr13_110178923_110179036</t>
  </si>
  <si>
    <t>COL4A1_CODEX_34</t>
  </si>
  <si>
    <t>GRCh38.p7_chr13_110178064_110178231</t>
  </si>
  <si>
    <t>COL4A1_CODEX_35</t>
  </si>
  <si>
    <t>GRCh38.p7_chr13_110177842_110177931</t>
  </si>
  <si>
    <t>COL4A1_CODEX_36</t>
  </si>
  <si>
    <t>GRCh38.p7_chr13_110176885_110177037</t>
  </si>
  <si>
    <t>COL4A1_CODEX_37</t>
  </si>
  <si>
    <t>GRCh38.p7_chr13_110176626_110176724</t>
  </si>
  <si>
    <t>COL4A1_CODEX_38</t>
  </si>
  <si>
    <t>GRCh38.p7_chr13_110176424_110176513</t>
  </si>
  <si>
    <t>COL4A1_CODEX_39</t>
  </si>
  <si>
    <t>GRCh38.p7_chr13_110175218_110175357</t>
  </si>
  <si>
    <t>COL4A1_CODEX_4</t>
  </si>
  <si>
    <t>GRCh38.p7_chr13_110213926_110213967</t>
  </si>
  <si>
    <t>COL4A1_CODEX_40</t>
  </si>
  <si>
    <t>GRCh38.p7_chr13_110174623_110174749</t>
  </si>
  <si>
    <t>COL4A1_CODEX_41</t>
  </si>
  <si>
    <t>GRCh38.p7_chr13_110174446_110174526</t>
  </si>
  <si>
    <t>COL4A1_CODEX_42</t>
  </si>
  <si>
    <t>GRCh38.p7_chr13_110173900_110173998</t>
  </si>
  <si>
    <t>COL4A1_CODEX_43</t>
  </si>
  <si>
    <t>GRCh38.p7_chr13_110172720_110172770</t>
  </si>
  <si>
    <t>COL4A1_CODEX_44</t>
  </si>
  <si>
    <t>GRCh38.p7_chr13_110170547_110170732</t>
  </si>
  <si>
    <t>COL4A1_CODEX_45</t>
  </si>
  <si>
    <t>GRCh38.p7_chr13_110169629_110169762</t>
  </si>
  <si>
    <t>COL4A1_CODEX_46</t>
  </si>
  <si>
    <t>GRCh38.p7_chr13_110167158_110167230</t>
  </si>
  <si>
    <t>COL4A1_CODEX_47</t>
  </si>
  <si>
    <t>GRCh38.p7_chr13_110166232_110166303</t>
  </si>
  <si>
    <t>COL4A1_CODEX_48</t>
  </si>
  <si>
    <t>GRCh38.p7_chr13_110164862_110164990</t>
  </si>
  <si>
    <t>COL4A1_CODEX_49</t>
  </si>
  <si>
    <t>GRCh38.p7_chr13_110163463_110163561</t>
  </si>
  <si>
    <t>COL4A1_CODEX_5</t>
  </si>
  <si>
    <t>GRCh38.p7_chr13_110213782_110213826</t>
  </si>
  <si>
    <t>COL4A1_CODEX_50</t>
  </si>
  <si>
    <t>GRCh38.p7_chr13_110162230_110162442</t>
  </si>
  <si>
    <t>COL4A1_CODEX_51</t>
  </si>
  <si>
    <t>GRCh38.p7_chr13_110161192_110161369</t>
  </si>
  <si>
    <t>COL4A1_CODEX_52</t>
  </si>
  <si>
    <t>GRCh38.p7_chr13_110155283_110155397</t>
  </si>
  <si>
    <t>COL4A1_CODEX_53</t>
  </si>
  <si>
    <t>GRCh38.p7_chr13_110152334_110152506</t>
  </si>
  <si>
    <t>COL4A1_CODEX_54</t>
  </si>
  <si>
    <t>GRCh38.p7_chr13_110150363_110150444</t>
  </si>
  <si>
    <t>COL4A1_CODEX_6</t>
  </si>
  <si>
    <t>GRCh38.p7_chr13_110212574_110212618</t>
  </si>
  <si>
    <t>COL4A1_CODEX_7</t>
  </si>
  <si>
    <t>GRCh38.p7_chr13_110212417_110212479</t>
  </si>
  <si>
    <t>COL4A1_CODEX_8</t>
  </si>
  <si>
    <t>GRCh38.p7_chr13_110211869_110211922</t>
  </si>
  <si>
    <t>COL4A1_CODEX_9</t>
  </si>
  <si>
    <t>GRCh38.p7_chr13_110211647_110211673</t>
  </si>
  <si>
    <t>COL4A2_CODEX_1</t>
  </si>
  <si>
    <t>GRCh38.p7_chr13_110307904_110307947</t>
  </si>
  <si>
    <t>COL4A2_CODEX_10</t>
  </si>
  <si>
    <t>GRCh38.p7_chr13_110432325_110432360</t>
  </si>
  <si>
    <t>COL4A2_CODEX_11</t>
  </si>
  <si>
    <t>GRCh38.p7_chr13_110434401_110434442</t>
  </si>
  <si>
    <t>COL4A2_CODEX_12</t>
  </si>
  <si>
    <t>GRCh38.p7_chr13_110436269_110436367</t>
  </si>
  <si>
    <t>COL4A2_CODEX_13</t>
  </si>
  <si>
    <t>GRCh38.p7_chr13_110438002_110438037</t>
  </si>
  <si>
    <t>COL4A2_CODEX_14</t>
  </si>
  <si>
    <t>GRCh38.p7_chr13_110438618_110438668</t>
  </si>
  <si>
    <t>COL4A2_CODEX_15</t>
  </si>
  <si>
    <t>GRCh38.p7_chr13_110439789_110439833</t>
  </si>
  <si>
    <t>COL4A2_CODEX_16</t>
  </si>
  <si>
    <t>GRCh38.p7_chr13_110445829_110445882</t>
  </si>
  <si>
    <t>COL4A2_CODEX_17</t>
  </si>
  <si>
    <t>GRCh38.p7_chr13_110446798_110446864</t>
  </si>
  <si>
    <t>COL4A2_CODEX_18</t>
  </si>
  <si>
    <t>GRCh38.p7_chr13_110449679_110449789</t>
  </si>
  <si>
    <t>COL4A2_CODEX_19</t>
  </si>
  <si>
    <t>GRCh38.p7_chr13_110450305_110450454</t>
  </si>
  <si>
    <t>COL4A2_CODEX_2</t>
  </si>
  <si>
    <t>GRCh38.p7_chr13_110308069_110308123</t>
  </si>
  <si>
    <t>COL4A2_CODEX_20</t>
  </si>
  <si>
    <t>GRCh38.p7_chr13_110457343_110457435</t>
  </si>
  <si>
    <t>COL4A2_CODEX_21</t>
  </si>
  <si>
    <t>GRCh38.p7_chr13_110458771_110458934</t>
  </si>
  <si>
    <t>COL4A2_CODEX_22</t>
  </si>
  <si>
    <t>GRCh38.p7_chr13_110462114_110462186</t>
  </si>
  <si>
    <t>COL4A2_CODEX_23</t>
  </si>
  <si>
    <t>GRCh38.p7_chr13_110462278_110462384</t>
  </si>
  <si>
    <t>COL4A2_CODEX_24</t>
  </si>
  <si>
    <t>GRCh38.p7_chr13_110465405_110465606</t>
  </si>
  <si>
    <t>COL4A2_CODEX_25</t>
  </si>
  <si>
    <t>GRCh38.p7_chr13_110466003_110466062</t>
  </si>
  <si>
    <t>COL4A2_CODEX_26</t>
  </si>
  <si>
    <t>GRCh38.p7_chr13_110467040_110467096</t>
  </si>
  <si>
    <t>COL4A2_CODEX_27</t>
  </si>
  <si>
    <t>GRCh38.p7_chr13_110469217_110469324</t>
  </si>
  <si>
    <t>COL4A2_CODEX_28</t>
  </si>
  <si>
    <t>GRCh38.p7_chr13_110472929_110473150</t>
  </si>
  <si>
    <t>COL4A2_CODEX_29</t>
  </si>
  <si>
    <t>GRCh38.p7_chr13_110478003_110478164</t>
  </si>
  <si>
    <t>COL4A2_CODEX_3</t>
  </si>
  <si>
    <t>GRCh38.p7_chr13_110357472_110357552</t>
  </si>
  <si>
    <t>COL4A2_CODEX_30</t>
  </si>
  <si>
    <t>GRCh38.p7_chr13_110480220_110480390</t>
  </si>
  <si>
    <t>COL4A2_CODEX_31</t>
  </si>
  <si>
    <t>GRCh38.p7_chr13_110482516_110482659</t>
  </si>
  <si>
    <t>COL4A2_CODEX_32</t>
  </si>
  <si>
    <t>GRCh38.p7_chr13_110484905_110485027</t>
  </si>
  <si>
    <t>COL4A2_CODEX_33</t>
  </si>
  <si>
    <t>GRCh38.p7_chr13_110485655_110485836</t>
  </si>
  <si>
    <t>COL4A2_CODEX_34</t>
  </si>
  <si>
    <t>GRCh38.p7_chr13_110489445_110489508</t>
  </si>
  <si>
    <t>COL4A2_CODEX_35</t>
  </si>
  <si>
    <t>GRCh38.p7_chr13_110489711_110489785</t>
  </si>
  <si>
    <t>COL4A2_CODEX_36</t>
  </si>
  <si>
    <t>GRCh38.p7_chr13_110491233_110491340</t>
  </si>
  <si>
    <t>COL4A2_CODEX_37</t>
  </si>
  <si>
    <t>GRCh38.p7_chr13_110492070_110492177</t>
  </si>
  <si>
    <t>COL4A2_CODEX_38</t>
  </si>
  <si>
    <t>GRCh38.p7_chr13_110493211_110493282</t>
  </si>
  <si>
    <t>COL4A2_CODEX_39</t>
  </si>
  <si>
    <t>GRCh38.p7_chr13_110495342_110495467</t>
  </si>
  <si>
    <t>COL4A2_CODEX_4</t>
  </si>
  <si>
    <t>GRCh38.p7_chr13_110424734_110424868</t>
  </si>
  <si>
    <t>COL4A2_CODEX_40</t>
  </si>
  <si>
    <t>GRCh38.p7_chr13_110501668_110501784</t>
  </si>
  <si>
    <t>COL4A2_CODEX_41</t>
  </si>
  <si>
    <t>GRCh38.p7_chr13_110503121_110503282</t>
  </si>
  <si>
    <t>COL4A2_CODEX_42</t>
  </si>
  <si>
    <t>GRCh38.p7_chr13_110503383_110503481</t>
  </si>
  <si>
    <t>COL4A2_CODEX_43</t>
  </si>
  <si>
    <t>GRCh38.p7_chr13_110503847_110503993</t>
  </si>
  <si>
    <t>COL4A2_CODEX_44</t>
  </si>
  <si>
    <t>GRCh38.p7_chr13_110504148_110504264</t>
  </si>
  <si>
    <t>COL4A2_CODEX_45</t>
  </si>
  <si>
    <t>GRCh38.p7_chr13_110506415_110506606</t>
  </si>
  <si>
    <t>COL4A2_CODEX_46</t>
  </si>
  <si>
    <t>GRCh38.p7_chr13_110507935_110508221</t>
  </si>
  <si>
    <t>COL4A2_CODEX_47</t>
  </si>
  <si>
    <t>GRCh38.p7_chr13_110511934_110512191</t>
  </si>
  <si>
    <t>COL4A2_CODEX_5</t>
  </si>
  <si>
    <t>GRCh38.p7_chr13_110424953_110424997</t>
  </si>
  <si>
    <t>COL4A2_CODEX_6</t>
  </si>
  <si>
    <t>GRCh38.p7_chr13_110428467_110428583</t>
  </si>
  <si>
    <t>COL4A2_CODEX_7</t>
  </si>
  <si>
    <t>GRCh38.p7_chr13_110429885_110429956</t>
  </si>
  <si>
    <t>COL4A2_CODEX_8</t>
  </si>
  <si>
    <t>GRCh38.p7_chr13_110430401_110430436</t>
  </si>
  <si>
    <t>COL4A2_CODEX_9</t>
  </si>
  <si>
    <t>GRCh38.p7_chr13_110430545_110430607</t>
  </si>
  <si>
    <t>COL4A3BP_CODEX_1</t>
  </si>
  <si>
    <t>GRCh38.p7_chr5_75511759_75511844</t>
  </si>
  <si>
    <t>COL4A3BP_CODEX_10</t>
  </si>
  <si>
    <t>GRCh38.p7_chr5_75411011_75411103</t>
  </si>
  <si>
    <t>COL4A3BP_CODEX_11</t>
  </si>
  <si>
    <t>GRCh38.p7_chr5_75402972_75403058</t>
  </si>
  <si>
    <t>COL4A3BP_CODEX_12</t>
  </si>
  <si>
    <t>GRCh38.p7_chr5_75400205_75400297</t>
  </si>
  <si>
    <t>COL4A3BP_CODEX_13</t>
  </si>
  <si>
    <t>GRCh38.p7_chr5_75399310_75399387</t>
  </si>
  <si>
    <t>COL4A3BP_CODEX_14</t>
  </si>
  <si>
    <t>GRCh38.p7_chr5_75389592_75389687</t>
  </si>
  <si>
    <t>COL4A3BP_CODEX_15</t>
  </si>
  <si>
    <t>GRCh38.p7_chr5_75385902_75386034</t>
  </si>
  <si>
    <t>COL4A3BP_CODEX_16</t>
  </si>
  <si>
    <t>GRCh38.p7_chr5_75384642_75384712</t>
  </si>
  <si>
    <t>COL4A3BP_CODEX_17</t>
  </si>
  <si>
    <t>GRCh38.p7_chr5_75381949_75382077</t>
  </si>
  <si>
    <t>COL4A3BP_CODEX_18</t>
  </si>
  <si>
    <t>GRCh38.p7_chr5_75381072_75381201</t>
  </si>
  <si>
    <t>COL4A3BP_CODEX_19</t>
  </si>
  <si>
    <t>GRCh38.p7_chr5_75379346_75379473</t>
  </si>
  <si>
    <t>COL4A3BP_CODEX_2</t>
  </si>
  <si>
    <t>GRCh38.p7_chr5_75511112_75511505</t>
  </si>
  <si>
    <t>COL4A3BP_CODEX_20</t>
  </si>
  <si>
    <t>GRCh38.p7_chr5_75374043_75374191</t>
  </si>
  <si>
    <t>COL4A3BP_CODEX_3</t>
  </si>
  <si>
    <t>GRCh38.p7_chr5_75511112_75511207</t>
  </si>
  <si>
    <t>COL4A3BP_CODEX_4</t>
  </si>
  <si>
    <t>GRCh38.p7_chr5_75505982_75506116</t>
  </si>
  <si>
    <t>COL4A3BP_CODEX_5</t>
  </si>
  <si>
    <t>GRCh38.p7_chr5_75459065_75459181</t>
  </si>
  <si>
    <t>COL4A3BP_CODEX_6</t>
  </si>
  <si>
    <t>GRCh38.p7_chr5_75426371_75426478</t>
  </si>
  <si>
    <t>COL4A3BP_CODEX_7</t>
  </si>
  <si>
    <t>GRCh38.p7_chr5_75425361_75425499</t>
  </si>
  <si>
    <t>COL4A3BP_CODEX_8</t>
  </si>
  <si>
    <t>GRCh38.p7_chr5_75419341_75419424</t>
  </si>
  <si>
    <t>COL4A3BP_CODEX_9</t>
  </si>
  <si>
    <t>GRCh38.p7_chr5_75416876_75417033</t>
  </si>
  <si>
    <t>COLEC11_CODEX_1</t>
  </si>
  <si>
    <t>GRCh38.p7_chr2_3603646_3603661</t>
  </si>
  <si>
    <t>COLEC11_CODEX_10</t>
  </si>
  <si>
    <t>GRCh38.p7_chr2_3643444_3643539</t>
  </si>
  <si>
    <t>COLEC11_CODEX_11</t>
  </si>
  <si>
    <t>GRCh38.p7_chr2_3643727_3644118</t>
  </si>
  <si>
    <t>COLEC11_CODEX_2</t>
  </si>
  <si>
    <t>GRCh38.p7_chr2_3604315_3604470</t>
  </si>
  <si>
    <t>COLEC11_CODEX_3</t>
  </si>
  <si>
    <t>GRCh38.p7_chr2_3604341_3604470</t>
  </si>
  <si>
    <t>COLEC11_CODEX_4</t>
  </si>
  <si>
    <t>GRCh38.p7_chr2_3604429_3604470</t>
  </si>
  <si>
    <t>COLEC11_CODEX_5</t>
  </si>
  <si>
    <t>GRCh38.p7_chr2_3606192_3606243</t>
  </si>
  <si>
    <t>COLEC11_CODEX_6</t>
  </si>
  <si>
    <t>GRCh38.p7_chr2_3613311_3613382</t>
  </si>
  <si>
    <t>COLEC11_CODEX_7</t>
  </si>
  <si>
    <t>GRCh38.p7_chr2_3626014_3626092</t>
  </si>
  <si>
    <t>COLEC11_CODEX_8</t>
  </si>
  <si>
    <t>GRCh38.p7_chr2_3637533_3637604</t>
  </si>
  <si>
    <t>COLEC11_CODEX_9</t>
  </si>
  <si>
    <t>GRCh38.p7_chr2_3640278_3640331</t>
  </si>
  <si>
    <t>COQ2_CODEX_1</t>
  </si>
  <si>
    <t>GRCh38.p7_chr4_83284512_83284914</t>
  </si>
  <si>
    <t>COQ2_CODEX_10</t>
  </si>
  <si>
    <t>GRCh38.p7_chr4_83262589_83262655</t>
  </si>
  <si>
    <t>COQ2_CODEX_11</t>
  </si>
  <si>
    <t>GRCh38.p7_chr4_83261718_83261924</t>
  </si>
  <si>
    <t>COQ2_CODEX_12</t>
  </si>
  <si>
    <t>GRCh38.p7_chr4_83261517_83261557</t>
  </si>
  <si>
    <t>COQ2_CODEX_13</t>
  </si>
  <si>
    <t>GRCh38.p7_chr4_83238596_83238615</t>
  </si>
  <si>
    <t>COQ2_CODEX_14</t>
  </si>
  <si>
    <t>GRCh38.p7_chr4_83196872_83196953</t>
  </si>
  <si>
    <t>COQ2_CODEX_15</t>
  </si>
  <si>
    <t>GRCh38.p7_chr4_83191260_83191377</t>
  </si>
  <si>
    <t>COQ2_CODEX_16</t>
  </si>
  <si>
    <t>GRCh38.p7_chr4_83190945_83191047</t>
  </si>
  <si>
    <t>COQ2_CODEX_17</t>
  </si>
  <si>
    <t>GRCh38.p7_chr4_83190196_83190214</t>
  </si>
  <si>
    <t>COQ2_CODEX_18</t>
  </si>
  <si>
    <t>GRCh38.p7_chr4_83139412_83139506</t>
  </si>
  <si>
    <t>COQ2_CODEX_2</t>
  </si>
  <si>
    <t>GRCh38.p7_chr4_83283253_83283301</t>
  </si>
  <si>
    <t>COQ2_CODEX_3</t>
  </si>
  <si>
    <t>GRCh38.p7_chr4_83278948_83279114</t>
  </si>
  <si>
    <t>COQ2_CODEX_4</t>
  </si>
  <si>
    <t>GRCh38.p7_chr4_83273496_83273617</t>
  </si>
  <si>
    <t>COQ2_CODEX_5</t>
  </si>
  <si>
    <t>GRCh38.p7_chr4_83272087_83272172</t>
  </si>
  <si>
    <t>COQ2_CODEX_6</t>
  </si>
  <si>
    <t>GRCh38.p7_chr4_83272087_83272123</t>
  </si>
  <si>
    <t>COQ2_CODEX_7</t>
  </si>
  <si>
    <t>GRCh38.p7_chr4_83269860_83269993</t>
  </si>
  <si>
    <t>COQ2_CODEX_8</t>
  </si>
  <si>
    <t>GRCh38.p7_chr4_83267586_83267774</t>
  </si>
  <si>
    <t>COQ2_CODEX_9</t>
  </si>
  <si>
    <t>GRCh38.p7_chr4_83264199_83264363</t>
  </si>
  <si>
    <t>COQ4_CODEX_1</t>
  </si>
  <si>
    <t>GRCh38.p7_chr9_128322859_128322928</t>
  </si>
  <si>
    <t>COQ4_CODEX_2</t>
  </si>
  <si>
    <t>GRCh38.p7_chr9_128323016_128323147</t>
  </si>
  <si>
    <t>COQ4_CODEX_3</t>
  </si>
  <si>
    <t>GRCh38.p7_chr9_128325143_128325239</t>
  </si>
  <si>
    <t>COQ4_CODEX_4</t>
  </si>
  <si>
    <t>GRCh38.p7_chr9_128325779_128325879</t>
  </si>
  <si>
    <t>COQ4_CODEX_5</t>
  </si>
  <si>
    <t>GRCh38.p7_chr9_128325779_128325881</t>
  </si>
  <si>
    <t>COQ4_CODEX_6</t>
  </si>
  <si>
    <t>GRCh38.p7_chr9_128332153_128332282</t>
  </si>
  <si>
    <t>COQ4_CODEX_7</t>
  </si>
  <si>
    <t>GRCh38.p7_chr9_128332850_128332943</t>
  </si>
  <si>
    <t>COQ4_CODEX_8</t>
  </si>
  <si>
    <t>GRCh38.p7_chr9_128333474_128333645</t>
  </si>
  <si>
    <t>COX10_CODEX_1</t>
  </si>
  <si>
    <t>GRCh38.p7_chr17_14069606_14069648</t>
  </si>
  <si>
    <t>COX10_CODEX_2</t>
  </si>
  <si>
    <t>GRCh38.p7_chr17_14074323_14074456</t>
  </si>
  <si>
    <t>COX10_CODEX_3</t>
  </si>
  <si>
    <t>GRCh38.p7_chr17_14076735_14077056</t>
  </si>
  <si>
    <t>COX10_CODEX_4</t>
  </si>
  <si>
    <t>GRCh38.p7_chr17_14102118_14102242</t>
  </si>
  <si>
    <t>COX10_CODEX_5</t>
  </si>
  <si>
    <t>GRCh38.p7_chr17_14159877_14159947</t>
  </si>
  <si>
    <t>COX10_CODEX_6</t>
  </si>
  <si>
    <t>GRCh38.p7_chr17_14191989_14192221</t>
  </si>
  <si>
    <t>COX10_CODEX_7</t>
  </si>
  <si>
    <t>GRCh38.p7_chr17_14206810_14207213</t>
  </si>
  <si>
    <t>COX15_CODEX_1</t>
  </si>
  <si>
    <t>GRCh38.p7_chr10_99731960_99732049</t>
  </si>
  <si>
    <t>COX15_CODEX_10</t>
  </si>
  <si>
    <t>GRCh38.p7_chr10_99716348_99716461</t>
  </si>
  <si>
    <t>COX15_CODEX_11</t>
  </si>
  <si>
    <t>GRCh38.p7_chr10_99714587_99714718</t>
  </si>
  <si>
    <t>COX15_CODEX_12</t>
  </si>
  <si>
    <t>GRCh38.p7_chr10_99713414_99713479</t>
  </si>
  <si>
    <t>COX15_CODEX_13</t>
  </si>
  <si>
    <t>GRCh38.p7_chr10_99696476_99696541</t>
  </si>
  <si>
    <t>COX15_CODEX_2</t>
  </si>
  <si>
    <t>GRCh38.p7_chr10_99729553_99729734</t>
  </si>
  <si>
    <t>COX15_CODEX_3</t>
  </si>
  <si>
    <t>GRCh38.p7_chr10_99727441_99727563</t>
  </si>
  <si>
    <t>COX15_CODEX_4</t>
  </si>
  <si>
    <t>GRCh38.p7_chr10_99726968_99727154</t>
  </si>
  <si>
    <t>COX15_CODEX_5</t>
  </si>
  <si>
    <t>GRCh38.p7_chr10_99726968_99727012</t>
  </si>
  <si>
    <t>COX15_CODEX_6</t>
  </si>
  <si>
    <t>GRCh38.p7_chr10_99723956_99724123</t>
  </si>
  <si>
    <t>COX15_CODEX_7</t>
  </si>
  <si>
    <t>GRCh38.p7_chr10_99720987_99721068</t>
  </si>
  <si>
    <t>COX15_CODEX_8</t>
  </si>
  <si>
    <t>GRCh38.p7_chr10_99718346_99718500</t>
  </si>
  <si>
    <t>COX15_CODEX_9</t>
  </si>
  <si>
    <t>GRCh38.p7_chr10_99716397_99716461</t>
  </si>
  <si>
    <t>CPS1_CODEX_1</t>
  </si>
  <si>
    <t>GRCh38.p7_chr2_210477764_210477766</t>
  </si>
  <si>
    <t>CPS1_CODEX_10</t>
  </si>
  <si>
    <t>GRCh38.p7_chr2_210588058_210588147</t>
  </si>
  <si>
    <t>CPS1_CODEX_11</t>
  </si>
  <si>
    <t>GRCh38.p7_chr2_210590106_210590234</t>
  </si>
  <si>
    <t>CPS1_CODEX_12</t>
  </si>
  <si>
    <t>GRCh38.p7_chr2_210590800_210590906</t>
  </si>
  <si>
    <t>CPS1_CODEX_13</t>
  </si>
  <si>
    <t>GRCh38.p7_chr2_210591831_210591969</t>
  </si>
  <si>
    <t>CPS1_CODEX_14</t>
  </si>
  <si>
    <t>GRCh38.p7_chr2_210592879_210592956</t>
  </si>
  <si>
    <t>CPS1_CODEX_15</t>
  </si>
  <si>
    <t>GRCh38.p7_chr2_210594508_210594606</t>
  </si>
  <si>
    <t>CPS1_CODEX_16</t>
  </si>
  <si>
    <t>GRCh38.p7_chr2_210595487_210595582</t>
  </si>
  <si>
    <t>CPS1_CODEX_17</t>
  </si>
  <si>
    <t>GRCh38.p7_chr2_210595577_210595582</t>
  </si>
  <si>
    <t>CPS1_CODEX_18</t>
  </si>
  <si>
    <t>GRCh38.p7_chr2_210599372_210599561</t>
  </si>
  <si>
    <t>CPS1_CODEX_19</t>
  </si>
  <si>
    <t>GRCh38.p7_chr2_210600555_210600712</t>
  </si>
  <si>
    <t>CPS1_CODEX_2</t>
  </si>
  <si>
    <t>GRCh38.p7_chr2_210519767_210519784</t>
  </si>
  <si>
    <t>CPS1_CODEX_20</t>
  </si>
  <si>
    <t>GRCh38.p7_chr2_210602202_210602330</t>
  </si>
  <si>
    <t>CPS1_CODEX_21</t>
  </si>
  <si>
    <t>GRCh38.p7_chr2_210605102_210605246</t>
  </si>
  <si>
    <t>CPS1_CODEX_22</t>
  </si>
  <si>
    <t>GRCh38.p7_chr2_210606731_210606941</t>
  </si>
  <si>
    <t>CPS1_CODEX_23</t>
  </si>
  <si>
    <t>GRCh38.p7_chr2_210608361_210608559</t>
  </si>
  <si>
    <t>CPS1_CODEX_24</t>
  </si>
  <si>
    <t>GRCh38.p7_chr2_210612117_210612293</t>
  </si>
  <si>
    <t>CPS1_CODEX_25</t>
  </si>
  <si>
    <t>GRCh38.p7_chr2_210616423_210616541</t>
  </si>
  <si>
    <t>CPS1_CODEX_26</t>
  </si>
  <si>
    <t>GRCh38.p7_chr2_210637702_210637843</t>
  </si>
  <si>
    <t>CPS1_CODEX_27</t>
  </si>
  <si>
    <t>GRCh38.p7_chr2_210639150_210639215</t>
  </si>
  <si>
    <t>CPS1_CODEX_28</t>
  </si>
  <si>
    <t>GRCh38.p7_chr2_210639996_210640059</t>
  </si>
  <si>
    <t>CPS1_CODEX_29</t>
  </si>
  <si>
    <t>GRCh38.p7_chr2_210642484_210642665</t>
  </si>
  <si>
    <t>CPS1_CODEX_3</t>
  </si>
  <si>
    <t>GRCh38.p7_chr2_210556719_210556859</t>
  </si>
  <si>
    <t>CPS1_CODEX_30</t>
  </si>
  <si>
    <t>GRCh38.p7_chr2_210647863_210648057</t>
  </si>
  <si>
    <t>CPS1_CODEX_31</t>
  </si>
  <si>
    <t>GRCh38.p7_chr2_210648473_210648540</t>
  </si>
  <si>
    <t>CPS1_CODEX_32</t>
  </si>
  <si>
    <t>GRCh38.p7_chr2_210650363_210650438</t>
  </si>
  <si>
    <t>CPS1_CODEX_33</t>
  </si>
  <si>
    <t>GRCh38.p7_chr2_210654025_210654102</t>
  </si>
  <si>
    <t>CPS1_CODEX_34</t>
  </si>
  <si>
    <t>GRCh38.p7_chr2_210656525_210656632</t>
  </si>
  <si>
    <t>CPS1_CODEX_35</t>
  </si>
  <si>
    <t>GRCh38.p7_chr2_210658599_210658688</t>
  </si>
  <si>
    <t>CPS1_CODEX_36</t>
  </si>
  <si>
    <t>GRCh38.p7_chr2_210660485_210660655</t>
  </si>
  <si>
    <t>CPS1_CODEX_37</t>
  </si>
  <si>
    <t>GRCh38.p7_chr2_210663123_210663197</t>
  </si>
  <si>
    <t>CPS1_CODEX_38</t>
  </si>
  <si>
    <t>GRCh38.p7_chr2_210668186_210668284</t>
  </si>
  <si>
    <t>CPS1_CODEX_39</t>
  </si>
  <si>
    <t>GRCh38.p7_chr2_210674902_210674961</t>
  </si>
  <si>
    <t>CPS1_CODEX_4</t>
  </si>
  <si>
    <t>GRCh38.p7_chr2_210556734_210556859</t>
  </si>
  <si>
    <t>CPS1_CODEX_40</t>
  </si>
  <si>
    <t>GRCh38.p7_chr2_210675728_210675840</t>
  </si>
  <si>
    <t>CPS1_CODEX_41</t>
  </si>
  <si>
    <t>GRCh38.p7_chr2_210677007_210677136</t>
  </si>
  <si>
    <t>CPS1_CODEX_42</t>
  </si>
  <si>
    <t>GRCh38.p7_chr2_210677887_210677985</t>
  </si>
  <si>
    <t>CPS1_CODEX_5</t>
  </si>
  <si>
    <t>GRCh38.p7_chr2_210573298_210573407</t>
  </si>
  <si>
    <t>CPS1_CODEX_6</t>
  </si>
  <si>
    <t>GRCh38.p7_chr2_210576346_210576490</t>
  </si>
  <si>
    <t>CPS1_CODEX_7</t>
  </si>
  <si>
    <t>GRCh38.p7_chr2_210577421_210577510</t>
  </si>
  <si>
    <t>CPS1_CODEX_8</t>
  </si>
  <si>
    <t>GRCh38.p7_chr2_210579714_210579770</t>
  </si>
  <si>
    <t>CPS1_CODEX_9</t>
  </si>
  <si>
    <t>GRCh38.p7_chr2_210582617_210582709</t>
  </si>
  <si>
    <t>CRADD_CODEX_1</t>
  </si>
  <si>
    <t>GRCh38.p7_chr12_93678775_93679072</t>
  </si>
  <si>
    <t>CRADD_CODEX_2</t>
  </si>
  <si>
    <t>GRCh38.p7_chr12_93712906_93712916</t>
  </si>
  <si>
    <t>CRADD_CODEX_3</t>
  </si>
  <si>
    <t>GRCh38.p7_chr12_93738200_93738294</t>
  </si>
  <si>
    <t>CRADD_CODEX_4</t>
  </si>
  <si>
    <t>GRCh38.p7_chr12_93738404_93738453</t>
  </si>
  <si>
    <t>CRADD_CODEX_5</t>
  </si>
  <si>
    <t>GRCh38.p7_chr12_93790689_93790708</t>
  </si>
  <si>
    <t>CRADD_CODEX_6</t>
  </si>
  <si>
    <t>GRCh38.p7_chr12_93849970_93850271</t>
  </si>
  <si>
    <t>CRADD_CODEX_7</t>
  </si>
  <si>
    <t>GRCh38.p7_chr12_93859319_93859332</t>
  </si>
  <si>
    <t>CRADD_CODEX_8</t>
  </si>
  <si>
    <t>GRCh38.p7_chr12_93894050_93894117</t>
  </si>
  <si>
    <t>CRBN_CODEX_1</t>
  </si>
  <si>
    <t>GRCh38.p7_chr3_3179621_3179687</t>
  </si>
  <si>
    <t>CRBN_CODEX_10</t>
  </si>
  <si>
    <t>GRCh38.p7_chr3_3154747_3154831</t>
  </si>
  <si>
    <t>CRBN_CODEX_11</t>
  </si>
  <si>
    <t>GRCh38.p7_chr3_3153960_3154075</t>
  </si>
  <si>
    <t>CRBN_CODEX_12</t>
  </si>
  <si>
    <t>GRCh38.p7_chr3_3153424_3153488</t>
  </si>
  <si>
    <t>CRBN_CODEX_13</t>
  </si>
  <si>
    <t>GRCh38.p7_chr3_3152456_3152587</t>
  </si>
  <si>
    <t>CRBN_CODEX_14</t>
  </si>
  <si>
    <t>GRCh38.p7_chr3_3150865_3151045</t>
  </si>
  <si>
    <t>CRBN_CODEX_2</t>
  </si>
  <si>
    <t>GRCh38.p7_chr3_3175163_3175269</t>
  </si>
  <si>
    <t>CRBN_CODEX_3</t>
  </si>
  <si>
    <t>GRCh38.p7_chr3_3175163_3175266</t>
  </si>
  <si>
    <t>CRBN_CODEX_4</t>
  </si>
  <si>
    <t>GRCh38.p7_chr3_3174059_3174261</t>
  </si>
  <si>
    <t>CRBN_CODEX_5</t>
  </si>
  <si>
    <t>GRCh38.p7_chr3_3174059_3174246</t>
  </si>
  <si>
    <t>CRBN_CODEX_6</t>
  </si>
  <si>
    <t>GRCh38.p7_chr3_3172776_3172925</t>
  </si>
  <si>
    <t>CRBN_CODEX_7</t>
  </si>
  <si>
    <t>GRCh38.p7_chr3_3172506_3172540</t>
  </si>
  <si>
    <t>CRBN_CODEX_8</t>
  </si>
  <si>
    <t>GRCh38.p7_chr3_3167634_3167793</t>
  </si>
  <si>
    <t>CRBN_CODEX_9</t>
  </si>
  <si>
    <t>GRCh38.p7_chr3_3156219_3156281</t>
  </si>
  <si>
    <t>CREBBP_CODEX_1</t>
  </si>
  <si>
    <t>GRCh38.p7_chr16_3879832_3879916</t>
  </si>
  <si>
    <t>CREBBP_CODEX_10</t>
  </si>
  <si>
    <t>GRCh38.p7_chr16_3778700_3778817</t>
  </si>
  <si>
    <t>CREBBP_CODEX_11</t>
  </si>
  <si>
    <t>GRCh38.p7_chr16_3778011_3778182</t>
  </si>
  <si>
    <t>CREBBP_CODEX_12</t>
  </si>
  <si>
    <t>GRCh38.p7_chr16_3777613_3777657</t>
  </si>
  <si>
    <t>CREBBP_CODEX_13</t>
  </si>
  <si>
    <t>GRCh38.p7_chr16_3774569_3774693</t>
  </si>
  <si>
    <t>CREBBP_CODEX_14</t>
  </si>
  <si>
    <t>GRCh38.p7_chr16_3773751_3773930</t>
  </si>
  <si>
    <t>CREBBP_CODEX_15</t>
  </si>
  <si>
    <t>GRCh38.p7_chr16_3770570_3770986</t>
  </si>
  <si>
    <t>CREBBP_CODEX_16</t>
  </si>
  <si>
    <t>GRCh38.p7_chr16_3770570_3770980</t>
  </si>
  <si>
    <t>CREBBP_CODEX_17</t>
  </si>
  <si>
    <t>GRCh38.p7_chr16_3769174_3769353</t>
  </si>
  <si>
    <t>CREBBP_CODEX_18</t>
  </si>
  <si>
    <t>GRCh38.p7_chr16_3767720_3767909</t>
  </si>
  <si>
    <t>CREBBP_CODEX_19</t>
  </si>
  <si>
    <t>GRCh38.p7_chr16_3758854_3758972</t>
  </si>
  <si>
    <t>CREBBP_CODEX_2</t>
  </si>
  <si>
    <t>GRCh38.p7_chr16_3850297_3851009</t>
  </si>
  <si>
    <t>CREBBP_CODEX_20</t>
  </si>
  <si>
    <t>GRCh38.p7_chr16_3757809_3758048</t>
  </si>
  <si>
    <t>CREBBP_CODEX_21</t>
  </si>
  <si>
    <t>GRCh38.p7_chr16_3757288_3757376</t>
  </si>
  <si>
    <t>CREBBP_CODEX_22</t>
  </si>
  <si>
    <t>GRCh38.p7_chr16_3751726_3751806</t>
  </si>
  <si>
    <t>CREBBP_CODEX_23</t>
  </si>
  <si>
    <t>GRCh38.p7_chr16_3749627_3749683</t>
  </si>
  <si>
    <t>CREBBP_CODEX_24</t>
  </si>
  <si>
    <t>GRCh38.p7_chr16_3745571_3745595</t>
  </si>
  <si>
    <t>CREBBP_CODEX_25</t>
  </si>
  <si>
    <t>GRCh38.p7_chr16_3745277_3745354</t>
  </si>
  <si>
    <t>CREBBP_CODEX_26</t>
  </si>
  <si>
    <t>GRCh38.p7_chr16_3744894_3744961</t>
  </si>
  <si>
    <t>CREBBP_CODEX_27</t>
  </si>
  <si>
    <t>GRCh38.p7_chr16_3740399_3740549</t>
  </si>
  <si>
    <t>CREBBP_CODEX_28</t>
  </si>
  <si>
    <t>GRCh38.p7_chr16_3739578_3739724</t>
  </si>
  <si>
    <t>CREBBP_CODEX_29</t>
  </si>
  <si>
    <t>GRCh38.p7_chr16_3738559_3738672</t>
  </si>
  <si>
    <t>CREBBP_CODEX_3</t>
  </si>
  <si>
    <t>GRCh38.p7_chr16_3812938_3812982</t>
  </si>
  <si>
    <t>CREBBP_CODEX_30</t>
  </si>
  <si>
    <t>GRCh38.p7_chr16_3736650_3736815</t>
  </si>
  <si>
    <t>CREBBP_CODEX_31</t>
  </si>
  <si>
    <t>GRCh38.p7_chr16_3736036_3736203</t>
  </si>
  <si>
    <t>CREBBP_CODEX_32</t>
  </si>
  <si>
    <t>GRCh38.p7_chr16_3731776_3731937</t>
  </si>
  <si>
    <t>CREBBP_CODEX_33</t>
  </si>
  <si>
    <t>GRCh38.p7_chr16_3731192_3731473</t>
  </si>
  <si>
    <t>CREBBP_CODEX_34</t>
  </si>
  <si>
    <t>GRCh38.p7_chr16_3727718_3729874</t>
  </si>
  <si>
    <t>CREBBP_CODEX_4</t>
  </si>
  <si>
    <t>GRCh38.p7_chr16_3810603_3810779</t>
  </si>
  <si>
    <t>CREBBP_CODEX_5</t>
  </si>
  <si>
    <t>GRCh38.p7_chr16_3793386_3793626</t>
  </si>
  <si>
    <t>CREBBP_CODEX_6</t>
  </si>
  <si>
    <t>GRCh38.p7_chr16_3791981_3792094</t>
  </si>
  <si>
    <t>CREBBP_CODEX_7</t>
  </si>
  <si>
    <t>GRCh38.p7_chr16_3782684_3782926</t>
  </si>
  <si>
    <t>CREBBP_CODEX_8</t>
  </si>
  <si>
    <t>GRCh38.p7_chr16_3781204_3781306</t>
  </si>
  <si>
    <t>CREBBP_CODEX_9</t>
  </si>
  <si>
    <t>GRCh38.p7_chr16_3780732_3780878</t>
  </si>
  <si>
    <t>CSNK2A1_CODEX_1</t>
  </si>
  <si>
    <t>GRCh38.p7_chr20_508451_508551</t>
  </si>
  <si>
    <t>CSNK2A1_CODEX_10</t>
  </si>
  <si>
    <t>GRCh38.p7_chr20_488678_488778</t>
  </si>
  <si>
    <t>CSNK2A1_CODEX_11</t>
  </si>
  <si>
    <t>GRCh38.p7_chr20_487427_487575</t>
  </si>
  <si>
    <t>CSNK2A1_CODEX_12</t>
  </si>
  <si>
    <t>GRCh38.p7_chr20_486376_486462</t>
  </si>
  <si>
    <t>CSNK2A1_CODEX_13</t>
  </si>
  <si>
    <t>GRCh38.p7_chr20_483961_484076</t>
  </si>
  <si>
    <t>CSNK2A1_CODEX_2</t>
  </si>
  <si>
    <t>GRCh38.p7_chr20_505118_505229</t>
  </si>
  <si>
    <t>CSNK2A1_CODEX_3</t>
  </si>
  <si>
    <t>GRCh38.p7_chr20_499833_499934</t>
  </si>
  <si>
    <t>CSNK2A1_CODEX_4</t>
  </si>
  <si>
    <t>GRCh38.p7_chr20_499255_499305</t>
  </si>
  <si>
    <t>CSNK2A1_CODEX_5</t>
  </si>
  <si>
    <t>GRCh38.p7_chr20_497721_497780</t>
  </si>
  <si>
    <t>CSNK2A1_CODEX_6</t>
  </si>
  <si>
    <t>GRCh38.p7_chr20_497721_497738</t>
  </si>
  <si>
    <t>CSNK2A1_CODEX_7</t>
  </si>
  <si>
    <t>GRCh38.p7_chr20_495719_495802</t>
  </si>
  <si>
    <t>CSNK2A1_CODEX_8</t>
  </si>
  <si>
    <t>GRCh38.p7_chr20_492254_492364</t>
  </si>
  <si>
    <t>CSNK2A1_CODEX_9</t>
  </si>
  <si>
    <t>GRCh38.p7_chr20_489780_489881</t>
  </si>
  <si>
    <t>CTCF_CODEX_1</t>
  </si>
  <si>
    <t>GRCh38.p7_chr16_67610833_67611613</t>
  </si>
  <si>
    <t>CTCF_CODEX_10</t>
  </si>
  <si>
    <t>GRCh38.p7_chr16_67636690_67636851</t>
  </si>
  <si>
    <t>CTCF_CODEX_11</t>
  </si>
  <si>
    <t>GRCh38.p7_chr16_67637688_67637872</t>
  </si>
  <si>
    <t>CTCF_CODEX_12</t>
  </si>
  <si>
    <t>GRCh38.p7_chr16_67637694_67637872</t>
  </si>
  <si>
    <t>CTCF_CODEX_2</t>
  </si>
  <si>
    <t>GRCh38.p7_chr16_67611951_67612121</t>
  </si>
  <si>
    <t>CTCF_CODEX_3</t>
  </si>
  <si>
    <t>GRCh38.p7_chr16_67616745_67616878</t>
  </si>
  <si>
    <t>CTCF_CODEX_4</t>
  </si>
  <si>
    <t>GRCh38.p7_chr16_67616777_67616878</t>
  </si>
  <si>
    <t>CTCF_CODEX_5</t>
  </si>
  <si>
    <t>GRCh38.p7_chr16_67620697_67620817</t>
  </si>
  <si>
    <t>CTCF_CODEX_6</t>
  </si>
  <si>
    <t>GRCh38.p7_chr16_67621442_67621591</t>
  </si>
  <si>
    <t>CTCF_CODEX_7</t>
  </si>
  <si>
    <t>GRCh38.p7_chr16_67626555_67626715</t>
  </si>
  <si>
    <t>CTCF_CODEX_8</t>
  </si>
  <si>
    <t>GRCh38.p7_chr16_67628370_67628552</t>
  </si>
  <si>
    <t>CTCF_CODEX_9</t>
  </si>
  <si>
    <t>GRCh38.p7_chr16_67629398_67629533</t>
  </si>
  <si>
    <t>CTDP1_CODEX_1</t>
  </si>
  <si>
    <t>GRCh38.p7_chr18_79679948_79680261</t>
  </si>
  <si>
    <t>CTDP1_CODEX_10</t>
  </si>
  <si>
    <t>GRCh38.p7_chr18_79714491_79715528</t>
  </si>
  <si>
    <t>CTDP1_CODEX_11</t>
  </si>
  <si>
    <t>GRCh38.p7_chr18_79717535_79717676</t>
  </si>
  <si>
    <t>CTDP1_CODEX_12</t>
  </si>
  <si>
    <t>GRCh38.p7_chr18_79717810_79718016</t>
  </si>
  <si>
    <t>CTDP1_CODEX_13</t>
  </si>
  <si>
    <t>GRCh38.p7_chr18_79728907_79729069</t>
  </si>
  <si>
    <t>CTDP1_CODEX_14</t>
  </si>
  <si>
    <t>GRCh38.p7_chr18_79736355_79736521</t>
  </si>
  <si>
    <t>CTDP1_CODEX_15</t>
  </si>
  <si>
    <t>GRCh38.p7_chr18_79753652_79753671</t>
  </si>
  <si>
    <t>CTDP1_CODEX_16</t>
  </si>
  <si>
    <t>GRCh38.p7_chr18_79753652_79753675</t>
  </si>
  <si>
    <t>CTDP1_CODEX_17</t>
  </si>
  <si>
    <t>GRCh38.p7_chr18_79753652_79753790</t>
  </si>
  <si>
    <t>CTDP1_CODEX_2</t>
  </si>
  <si>
    <t>GRCh38.p7_chr18_79695225_79695308</t>
  </si>
  <si>
    <t>CTDP1_CODEX_3</t>
  </si>
  <si>
    <t>GRCh38.p7_chr18_79695268_79695308</t>
  </si>
  <si>
    <t>CTDP1_CODEX_4</t>
  </si>
  <si>
    <t>GRCh38.p7_chr18_79695977_79696070</t>
  </si>
  <si>
    <t>CTDP1_CODEX_5</t>
  </si>
  <si>
    <t>GRCh38.p7_chr18_79697860_79697988</t>
  </si>
  <si>
    <t>CTDP1_CODEX_6</t>
  </si>
  <si>
    <t>GRCh38.p7_chr18_79697923_79697988</t>
  </si>
  <si>
    <t>CTDP1_CODEX_7</t>
  </si>
  <si>
    <t>GRCh38.p7_chr18_79704767_79704917</t>
  </si>
  <si>
    <t>CTDP1_CODEX_8</t>
  </si>
  <si>
    <t>GRCh38.p7_chr18_79710346_79710436</t>
  </si>
  <si>
    <t>CTDP1_CODEX_9</t>
  </si>
  <si>
    <t>GRCh38.p7_chr18_79712972_79713138</t>
  </si>
  <si>
    <t>CTNNB1_CODEX_1</t>
  </si>
  <si>
    <t>GRCh38.p7_chr3_41224069_41224081</t>
  </si>
  <si>
    <t>CTNNB1_CODEX_10</t>
  </si>
  <si>
    <t>GRCh38.p7_chr3_41234139_41234297</t>
  </si>
  <si>
    <t>CTNNB1_CODEX_11</t>
  </si>
  <si>
    <t>GRCh38.p7_chr3_41235724_41235843</t>
  </si>
  <si>
    <t>CTNNB1_CODEX_12</t>
  </si>
  <si>
    <t>GRCh38.p7_chr3_41236349_41236499</t>
  </si>
  <si>
    <t>CTNNB1_CODEX_13</t>
  </si>
  <si>
    <t>GRCh38.p7_chr3_41236588_41236709</t>
  </si>
  <si>
    <t>CTNNB1_CODEX_14</t>
  </si>
  <si>
    <t>GRCh38.p7_chr3_41238016_41238076</t>
  </si>
  <si>
    <t>CTNNB1_CODEX_15</t>
  </si>
  <si>
    <t>GRCh38.p7_chr3_41239134_41239342</t>
  </si>
  <si>
    <t>CTNNB1_CODEX_16</t>
  </si>
  <si>
    <t>GRCh38.p7_chr3_41239660_41239746</t>
  </si>
  <si>
    <t>CTNNB1_CODEX_2</t>
  </si>
  <si>
    <t>GRCh38.p7_chr3_41224526_41224753</t>
  </si>
  <si>
    <t>CTNNB1_CODEX_3</t>
  </si>
  <si>
    <t>GRCh38.p7_chr3_41224534_41224753</t>
  </si>
  <si>
    <t>CTNNB1_CODEX_4</t>
  </si>
  <si>
    <t>GRCh38.p7_chr3_41224954_41225207</t>
  </si>
  <si>
    <t>CTNNB1_CODEX_5</t>
  </si>
  <si>
    <t>GRCh38.p7_chr3_41225334_41225572</t>
  </si>
  <si>
    <t>CTNNB1_CODEX_6</t>
  </si>
  <si>
    <t>GRCh38.p7_chr3_41225660_41225861</t>
  </si>
  <si>
    <t>CTNNB1_CODEX_7</t>
  </si>
  <si>
    <t>GRCh38.p7_chr3_41227208_41227352</t>
  </si>
  <si>
    <t>CTNNB1_CODEX_8</t>
  </si>
  <si>
    <t>GRCh38.p7_chr3_41233341_41233444</t>
  </si>
  <si>
    <t>CTNNB1_CODEX_9</t>
  </si>
  <si>
    <t>GRCh38.p7_chr3_41233529_41233867</t>
  </si>
  <si>
    <t>CTNND1_CODEX_1</t>
  </si>
  <si>
    <t>GRCh38.p7_chr11_57791479_57791673</t>
  </si>
  <si>
    <t>CTNND1_CODEX_10</t>
  </si>
  <si>
    <t>GRCh38.p7_chr11_57805882_57806035</t>
  </si>
  <si>
    <t>CTNND1_CODEX_11</t>
  </si>
  <si>
    <t>GRCh38.p7_chr11_57806461_57806478</t>
  </si>
  <si>
    <t>CTNND1_CODEX_12</t>
  </si>
  <si>
    <t>GRCh38.p7_chr11_57806915_57806983</t>
  </si>
  <si>
    <t>CTNND1_CODEX_13</t>
  </si>
  <si>
    <t>GRCh38.p7_chr11_57808165_57808292</t>
  </si>
  <si>
    <t>CTNND1_CODEX_14</t>
  </si>
  <si>
    <t>GRCh38.p7_chr11_57808390_57808540</t>
  </si>
  <si>
    <t>CTNND1_CODEX_15</t>
  </si>
  <si>
    <t>GRCh38.p7_chr11_57809274_57809466</t>
  </si>
  <si>
    <t>CTNND1_CODEX_16</t>
  </si>
  <si>
    <t>GRCh38.p7_chr11_57810109_57810223</t>
  </si>
  <si>
    <t>CTNND1_CODEX_17</t>
  </si>
  <si>
    <t>GRCh38.p7_chr11_57811399_57811486</t>
  </si>
  <si>
    <t>CTNND1_CODEX_18</t>
  </si>
  <si>
    <t>GRCh38.p7_chr11_57814311_57814373</t>
  </si>
  <si>
    <t>CTNND1_CODEX_19</t>
  </si>
  <si>
    <t>GRCh38.p7_chr11_57815394_57815500</t>
  </si>
  <si>
    <t>CTNND1_CODEX_2</t>
  </si>
  <si>
    <t>GRCh38.p7_chr11_57791641_57791673</t>
  </si>
  <si>
    <t>CTNND1_CODEX_20</t>
  </si>
  <si>
    <t>GRCh38.p7_chr11_57815915_57816001</t>
  </si>
  <si>
    <t>CTNND1_CODEX_21</t>
  </si>
  <si>
    <t>GRCh38.p7_chr11_57816297_57816308</t>
  </si>
  <si>
    <t>CTNND1_CODEX_3</t>
  </si>
  <si>
    <t>GRCh38.p7_chr11_57794010_57794081</t>
  </si>
  <si>
    <t>CTNND1_CODEX_4</t>
  </si>
  <si>
    <t>GRCh38.p7_chr11_57795577_57795729</t>
  </si>
  <si>
    <t>CTNND1_CODEX_5</t>
  </si>
  <si>
    <t>GRCh38.p7_chr11_57795613_57795729</t>
  </si>
  <si>
    <t>CTNND1_CODEX_6</t>
  </si>
  <si>
    <t>GRCh38.p7_chr11_57796457_57796992</t>
  </si>
  <si>
    <t>CTNND1_CODEX_7</t>
  </si>
  <si>
    <t>GRCh38.p7_chr11_57801733_57802196</t>
  </si>
  <si>
    <t>CTNND1_CODEX_8</t>
  </si>
  <si>
    <t>GRCh38.p7_chr11_57803621_57803804</t>
  </si>
  <si>
    <t>CTNND1_CODEX_9</t>
  </si>
  <si>
    <t>GRCh38.p7_chr11_57804663_57804780</t>
  </si>
  <si>
    <t>CTSA_CODEX_1</t>
  </si>
  <si>
    <t>GRCh38.p7_chr20_45891326_45891379</t>
  </si>
  <si>
    <t>CTSA_CODEX_10</t>
  </si>
  <si>
    <t>GRCh38.p7_chr20_45894823_45894901</t>
  </si>
  <si>
    <t>CTSA_CODEX_11</t>
  </si>
  <si>
    <t>GRCh38.p7_chr20_45894994_45895133</t>
  </si>
  <si>
    <t>CTSA_CODEX_12</t>
  </si>
  <si>
    <t>GRCh38.p7_chr20_45896965_45897040</t>
  </si>
  <si>
    <t>CTSA_CODEX_13</t>
  </si>
  <si>
    <t>GRCh38.p7_chr20_45897717_45897806</t>
  </si>
  <si>
    <t>CTSA_CODEX_14</t>
  </si>
  <si>
    <t>GRCh38.p7_chr20_45898005_45898109</t>
  </si>
  <si>
    <t>CTSA_CODEX_15</t>
  </si>
  <si>
    <t>GRCh38.p7_chr20_45898367_45898450</t>
  </si>
  <si>
    <t>CTSA_CODEX_2</t>
  </si>
  <si>
    <t>GRCh38.p7_chr20_45891569_45891762</t>
  </si>
  <si>
    <t>CTSA_CODEX_3</t>
  </si>
  <si>
    <t>GRCh38.p7_chr20_45891916_45892027</t>
  </si>
  <si>
    <t>CTSA_CODEX_4</t>
  </si>
  <si>
    <t>GRCh38.p7_chr20_45892273_45892323</t>
  </si>
  <si>
    <t>CTSA_CODEX_5</t>
  </si>
  <si>
    <t>GRCh38.p7_chr20_45892398_45892484</t>
  </si>
  <si>
    <t>CTSA_CODEX_6</t>
  </si>
  <si>
    <t>GRCh38.p7_chr20_45892725_45892880</t>
  </si>
  <si>
    <t>CTSA_CODEX_7</t>
  </si>
  <si>
    <t>GRCh38.p7_chr20_45893220_45893311</t>
  </si>
  <si>
    <t>CTSA_CODEX_8</t>
  </si>
  <si>
    <t>GRCh38.p7_chr20_45893988_45894072</t>
  </si>
  <si>
    <t>CTSA_CODEX_9</t>
  </si>
  <si>
    <t>GRCh38.p7_chr20_45894650_45894741</t>
  </si>
  <si>
    <t>CTSD_CODEX_1</t>
  </si>
  <si>
    <t>GRCh38.p7_chr11_1763792_1763859</t>
  </si>
  <si>
    <t>CTSD_CODEX_2</t>
  </si>
  <si>
    <t>GRCh38.p7_chr11_1761309_1761468</t>
  </si>
  <si>
    <t>CTSD_CODEX_3</t>
  </si>
  <si>
    <t>GRCh38.p7_chr11_1759516_1759639</t>
  </si>
  <si>
    <t>CTSD_CODEX_4</t>
  </si>
  <si>
    <t>GRCh38.p7_chr11_1758969_1759087</t>
  </si>
  <si>
    <t>CTSD_CODEX_5</t>
  </si>
  <si>
    <t>GRCh38.p7_chr11_1757324_1757556</t>
  </si>
  <si>
    <t>CTSD_CODEX_6</t>
  </si>
  <si>
    <t>GRCh38.p7_chr11_1754906_1755028</t>
  </si>
  <si>
    <t>CTSD_CODEX_7</t>
  </si>
  <si>
    <t>GRCh38.p7_chr11_1753994_1754138</t>
  </si>
  <si>
    <t>CTSD_CODEX_8</t>
  </si>
  <si>
    <t>GRCh38.p7_chr11_1753803_1753901</t>
  </si>
  <si>
    <t>CTSD_CODEX_9</t>
  </si>
  <si>
    <t>GRCh38.p7_chr11_1753503_1753670</t>
  </si>
  <si>
    <t>CTTNBP2_CODEX_1</t>
  </si>
  <si>
    <t>GRCh38.p7_chr7_117873335_117873415</t>
  </si>
  <si>
    <t>CTTNBP2_CODEX_10</t>
  </si>
  <si>
    <t>GRCh38.p7_chr7_117780441_117780591</t>
  </si>
  <si>
    <t>CTTNBP2_CODEX_11</t>
  </si>
  <si>
    <t>GRCh38.p7_chr7_117777511_117777765</t>
  </si>
  <si>
    <t>CTTNBP2_CODEX_12</t>
  </si>
  <si>
    <t>GRCh38.p7_chr7_117767059_117767176</t>
  </si>
  <si>
    <t>CTTNBP2_CODEX_13</t>
  </si>
  <si>
    <t>GRCh38.p7_chr7_117760690_117760710</t>
  </si>
  <si>
    <t>CTTNBP2_CODEX_14</t>
  </si>
  <si>
    <t>GRCh38.p7_chr7_117760435_117760710</t>
  </si>
  <si>
    <t>CTTNBP2_CODEX_15</t>
  </si>
  <si>
    <t>GRCh38.p7_chr7_117757875_117757970</t>
  </si>
  <si>
    <t>CTTNBP2_CODEX_16</t>
  </si>
  <si>
    <t>GRCh38.p7_chr7_117756555_117756634</t>
  </si>
  <si>
    <t>CTTNBP2_CODEX_17</t>
  </si>
  <si>
    <t>GRCh38.p7_chr7_117746013_117746099</t>
  </si>
  <si>
    <t>CTTNBP2_CODEX_18</t>
  </si>
  <si>
    <t>GRCh38.p7_chr7_117745831_117745930</t>
  </si>
  <si>
    <t>CTTNBP2_CODEX_19</t>
  </si>
  <si>
    <t>GRCh38.p7_chr7_117735413_117735421</t>
  </si>
  <si>
    <t>CTTNBP2_CODEX_2</t>
  </si>
  <si>
    <t>GRCh38.p7_chr7_117871910_117871936</t>
  </si>
  <si>
    <t>CTTNBP2_CODEX_20</t>
  </si>
  <si>
    <t>GRCh38.p7_chr7_117735269_117735421</t>
  </si>
  <si>
    <t>CTTNBP2_CODEX_21</t>
  </si>
  <si>
    <t>GRCh38.p7_chr7_117734913_117735100</t>
  </si>
  <si>
    <t>CTTNBP2_CODEX_22</t>
  </si>
  <si>
    <t>GRCh38.p7_chr7_117728089_117728267</t>
  </si>
  <si>
    <t>CTTNBP2_CODEX_23</t>
  </si>
  <si>
    <t>GRCh38.p7_chr7_117725052_117725257</t>
  </si>
  <si>
    <t>CTTNBP2_CODEX_24</t>
  </si>
  <si>
    <t>GRCh38.p7_chr7_117724711_117724732</t>
  </si>
  <si>
    <t>CTTNBP2_CODEX_25</t>
  </si>
  <si>
    <t>GRCh38.p7_chr7_117724547_117724732</t>
  </si>
  <si>
    <t>CTTNBP2_CODEX_26</t>
  </si>
  <si>
    <t>GRCh38.p7_chr7_117721067_117721130</t>
  </si>
  <si>
    <t>CTTNBP2_CODEX_27</t>
  </si>
  <si>
    <t>GRCh38.p7_chr7_117719504_117719636</t>
  </si>
  <si>
    <t>CTTNBP2_CODEX_28</t>
  </si>
  <si>
    <t>GRCh38.p7_chr7_117718018_117718119</t>
  </si>
  <si>
    <t>CTTNBP2_CODEX_29</t>
  </si>
  <si>
    <t>GRCh38.p7_chr7_117717442_117717483</t>
  </si>
  <si>
    <t>CTTNBP2_CODEX_3</t>
  </si>
  <si>
    <t>GRCh38.p7_chr7_117862098_117862124</t>
  </si>
  <si>
    <t>CTTNBP2_CODEX_30</t>
  </si>
  <si>
    <t>GRCh38.p7_chr7_117711537_117711782</t>
  </si>
  <si>
    <t>CTTNBP2_CODEX_4</t>
  </si>
  <si>
    <t>GRCh38.p7_chr7_117861209_117861316</t>
  </si>
  <si>
    <t>CTTNBP2_CODEX_5</t>
  </si>
  <si>
    <t>GRCh38.p7_chr7_117810765_117810989</t>
  </si>
  <si>
    <t>CTTNBP2_CODEX_6</t>
  </si>
  <si>
    <t>GRCh38.p7_chr7_117791128_117792781</t>
  </si>
  <si>
    <t>CTTNBP2_CODEX_7</t>
  </si>
  <si>
    <t>GRCh38.p7_chr7_117784251_117784454</t>
  </si>
  <si>
    <t>CTTNBP2_CODEX_8</t>
  </si>
  <si>
    <t>GRCh38.p7_chr7_117784251_117784425</t>
  </si>
  <si>
    <t>CTTNBP2_CODEX_9</t>
  </si>
  <si>
    <t>GRCh38.p7_chr7_117782862_117782961</t>
  </si>
  <si>
    <t>CUBN_CODEX_1</t>
  </si>
  <si>
    <t>GRCh38.p7_chr10_17129644_17129765</t>
  </si>
  <si>
    <t>CUBN_CODEX_10</t>
  </si>
  <si>
    <t>GRCh38.p7_chr10_17109640_17109735</t>
  </si>
  <si>
    <t>CUBN_CODEX_11</t>
  </si>
  <si>
    <t>GRCh38.p7_chr10_17105457_17105575</t>
  </si>
  <si>
    <t>CUBN_CODEX_12</t>
  </si>
  <si>
    <t>GRCh38.p7_chr10_17104419_17104605</t>
  </si>
  <si>
    <t>CUBN_CODEX_13</t>
  </si>
  <si>
    <t>GRCh38.p7_chr10_17103125_17103237</t>
  </si>
  <si>
    <t>CUBN_CODEX_14</t>
  </si>
  <si>
    <t>GRCh38.p7_chr10_17100005_17100239</t>
  </si>
  <si>
    <t>CUBN_CODEX_15</t>
  </si>
  <si>
    <t>GRCh38.p7_chr10_17088164_17088345</t>
  </si>
  <si>
    <t>CUBN_CODEX_16</t>
  </si>
  <si>
    <t>GRCh38.p7_chr10_17085597_17085759</t>
  </si>
  <si>
    <t>CUBN_CODEX_17</t>
  </si>
  <si>
    <t>GRCh38.p7_chr10_17084271_17084461</t>
  </si>
  <si>
    <t>CUBN_CODEX_18</t>
  </si>
  <si>
    <t>GRCh38.p7_chr10_17071827_17071971</t>
  </si>
  <si>
    <t>CUBN_CODEX_19</t>
  </si>
  <si>
    <t>GRCh38.p7_chr10_17071426_17071604</t>
  </si>
  <si>
    <t>CUBN_CODEX_2</t>
  </si>
  <si>
    <t>GRCh38.p7_chr10_17129121_17129250</t>
  </si>
  <si>
    <t>CUBN_CODEX_20</t>
  </si>
  <si>
    <t>GRCh38.p7_chr10_17068605_17068770</t>
  </si>
  <si>
    <t>CUBN_CODEX_21</t>
  </si>
  <si>
    <t>GRCh38.p7_chr10_17068064_17068280</t>
  </si>
  <si>
    <t>CUBN_CODEX_22</t>
  </si>
  <si>
    <t>GRCh38.p7_chr10_17065508_17065638</t>
  </si>
  <si>
    <t>CUBN_CODEX_23</t>
  </si>
  <si>
    <t>GRCh38.p7_chr10_17047414_17047603</t>
  </si>
  <si>
    <t>CUBN_CODEX_24</t>
  </si>
  <si>
    <t>GRCh38.p7_chr10_17045934_17046094</t>
  </si>
  <si>
    <t>CUBN_CODEX_25</t>
  </si>
  <si>
    <t>GRCh38.p7_chr10_17045007_17045188</t>
  </si>
  <si>
    <t>CUBN_CODEX_26</t>
  </si>
  <si>
    <t>GRCh38.p7_chr10_17043827_17043983</t>
  </si>
  <si>
    <t>CUBN_CODEX_27</t>
  </si>
  <si>
    <t>GRCh38.p7_chr10_17041033_17041220</t>
  </si>
  <si>
    <t>CUBN_CODEX_28</t>
  </si>
  <si>
    <t>GRCh38.p7_chr10_17023558_17023560</t>
  </si>
  <si>
    <t>CUBN_CODEX_29</t>
  </si>
  <si>
    <t>GRCh38.p7_chr10_17019833_17019983</t>
  </si>
  <si>
    <t>CUBN_CODEX_3</t>
  </si>
  <si>
    <t>GRCh38.p7_chr10_17127829_17127924</t>
  </si>
  <si>
    <t>CUBN_CODEX_30</t>
  </si>
  <si>
    <t>GRCh38.p7_chr10_17019833_17019962</t>
  </si>
  <si>
    <t>CUBN_CODEX_31</t>
  </si>
  <si>
    <t>GRCh38.p7_chr10_17003769_17003778</t>
  </si>
  <si>
    <t>CUBN_CODEX_32</t>
  </si>
  <si>
    <t>GRCh38.p7_chr10_16990334_16990515</t>
  </si>
  <si>
    <t>CUBN_CODEX_33</t>
  </si>
  <si>
    <t>GRCh38.p7_chr10_16984105_16984279</t>
  </si>
  <si>
    <t>CUBN_CODEX_34</t>
  </si>
  <si>
    <t>GRCh38.p7_chr10_16982484_16982653</t>
  </si>
  <si>
    <t>CUBN_CODEX_35</t>
  </si>
  <si>
    <t>GRCh38.p7_chr10_16954389_16954548</t>
  </si>
  <si>
    <t>CUBN_CODEX_36</t>
  </si>
  <si>
    <t>GRCh38.p7_chr10_16952276_16952389</t>
  </si>
  <si>
    <t>CUBN_CODEX_37</t>
  </si>
  <si>
    <t>GRCh38.p7_chr10_16950001_16950111</t>
  </si>
  <si>
    <t>CUBN_CODEX_38</t>
  </si>
  <si>
    <t>GRCh38.p7_chr10_16948478_16948606</t>
  </si>
  <si>
    <t>CUBN_CODEX_39</t>
  </si>
  <si>
    <t>GRCh38.p7_chr10_16947235_16947367</t>
  </si>
  <si>
    <t>CUBN_CODEX_4</t>
  </si>
  <si>
    <t>GRCh38.p7_chr10_17126761_17126799</t>
  </si>
  <si>
    <t>CUBN_CODEX_40</t>
  </si>
  <si>
    <t>GRCh38.p7_chr10_16940032_16940237</t>
  </si>
  <si>
    <t>CUBN_CODEX_41</t>
  </si>
  <si>
    <t>GRCh38.p7_chr10_16938963_16939147</t>
  </si>
  <si>
    <t>CUBN_CODEX_42</t>
  </si>
  <si>
    <t>GRCh38.p7_chr10_16937592_16937784</t>
  </si>
  <si>
    <t>CUBN_CODEX_43</t>
  </si>
  <si>
    <t>GRCh38.p7_chr10_16933087_16933284</t>
  </si>
  <si>
    <t>CUBN_CODEX_44</t>
  </si>
  <si>
    <t>GRCh38.p7_chr10_16928157_16928303</t>
  </si>
  <si>
    <t>CUBN_CODEX_45</t>
  </si>
  <si>
    <t>GRCh38.p7_chr10_16925584_16925774</t>
  </si>
  <si>
    <t>CUBN_CODEX_46</t>
  </si>
  <si>
    <t>GRCh38.p7_chr10_16925241_16925424</t>
  </si>
  <si>
    <t>CUBN_CODEX_47</t>
  </si>
  <si>
    <t>GRCh38.p7_chr10_16919963_16920137</t>
  </si>
  <si>
    <t>CUBN_CODEX_48</t>
  </si>
  <si>
    <t>GRCh38.p7_chr10_16918622_16918800</t>
  </si>
  <si>
    <t>CUBN_CODEX_49</t>
  </si>
  <si>
    <t>GRCh38.p7_chr10_16915821_16916030</t>
  </si>
  <si>
    <t>CUBN_CODEX_5</t>
  </si>
  <si>
    <t>GRCh38.p7_chr10_17123588_17123689</t>
  </si>
  <si>
    <t>CUBN_CODEX_50</t>
  </si>
  <si>
    <t>GRCh38.p7_chr10_16915032_16915172</t>
  </si>
  <si>
    <t>CUBN_CODEX_51</t>
  </si>
  <si>
    <t>GRCh38.p7_chr10_16913811_16913992</t>
  </si>
  <si>
    <t>CUBN_CODEX_52</t>
  </si>
  <si>
    <t>GRCh38.p7_chr10_16907508_16907679</t>
  </si>
  <si>
    <t>CUBN_CODEX_53</t>
  </si>
  <si>
    <t>GRCh38.p7_chr10_16906203_16906409</t>
  </si>
  <si>
    <t>CUBN_CODEX_54</t>
  </si>
  <si>
    <t>GRCh38.p7_chr10_16903966_16904115</t>
  </si>
  <si>
    <t>CUBN_CODEX_55</t>
  </si>
  <si>
    <t>GRCh38.p7_chr10_16901338_16901459</t>
  </si>
  <si>
    <t>CUBN_CODEX_56</t>
  </si>
  <si>
    <t>GRCh38.p7_chr10_16900625_16900850</t>
  </si>
  <si>
    <t>CUBN_CODEX_57</t>
  </si>
  <si>
    <t>GRCh38.p7_chr10_16898996_16899183</t>
  </si>
  <si>
    <t>CUBN_CODEX_58</t>
  </si>
  <si>
    <t>GRCh38.p7_chr10_16896406_16896411</t>
  </si>
  <si>
    <t>CUBN_CODEX_59</t>
  </si>
  <si>
    <t>GRCh38.p7_chr10_16890371_16890527</t>
  </si>
  <si>
    <t>CUBN_CODEX_6</t>
  </si>
  <si>
    <t>GRCh38.p7_chr10_17122795_17122898</t>
  </si>
  <si>
    <t>CUBN_CODEX_60</t>
  </si>
  <si>
    <t>GRCh38.p7_chr10_16888417_16888566</t>
  </si>
  <si>
    <t>CUBN_CODEX_61</t>
  </si>
  <si>
    <t>GRCh38.p7_chr10_16876897_16877097</t>
  </si>
  <si>
    <t>CUBN_CODEX_62</t>
  </si>
  <si>
    <t>GRCh38.p7_chr10_16874374_16874503</t>
  </si>
  <si>
    <t>CUBN_CODEX_63</t>
  </si>
  <si>
    <t>GRCh38.p7_chr10_16869636_16869853</t>
  </si>
  <si>
    <t>CUBN_CODEX_64</t>
  </si>
  <si>
    <t>GRCh38.p7_chr10_16851235_16851443</t>
  </si>
  <si>
    <t>CUBN_CODEX_65</t>
  </si>
  <si>
    <t>GRCh38.p7_chr10_16840885_16841047</t>
  </si>
  <si>
    <t>CUBN_CODEX_66</t>
  </si>
  <si>
    <t>GRCh38.p7_chr10_16840330_16840535</t>
  </si>
  <si>
    <t>CUBN_CODEX_67</t>
  </si>
  <si>
    <t>GRCh38.p7_chr10_16836235_16836382</t>
  </si>
  <si>
    <t>CUBN_CODEX_68</t>
  </si>
  <si>
    <t>GRCh38.p7_chr10_16835014_16835195</t>
  </si>
  <si>
    <t>CUBN_CODEX_69</t>
  </si>
  <si>
    <t>GRCh38.p7_chr10_16831252_16831417</t>
  </si>
  <si>
    <t>CUBN_CODEX_7</t>
  </si>
  <si>
    <t>GRCh38.p7_chr10_17115471_17115597</t>
  </si>
  <si>
    <t>CUBN_CODEX_70</t>
  </si>
  <si>
    <t>GRCh38.p7_chr10_16828805_16829040</t>
  </si>
  <si>
    <t>CUBN_CODEX_71</t>
  </si>
  <si>
    <t>GRCh38.p7_chr10_16824975_16825082</t>
  </si>
  <si>
    <t>CUBN_CODEX_8</t>
  </si>
  <si>
    <t>GRCh38.p7_chr10_17114027_17114189</t>
  </si>
  <si>
    <t>CUBN_CODEX_9</t>
  </si>
  <si>
    <t>GRCh38.p7_chr10_17110919_17111050</t>
  </si>
  <si>
    <t>CUL4B_CODEX_1</t>
  </si>
  <si>
    <t>GRCh38.p7_chrX_120574551_120574617</t>
  </si>
  <si>
    <t>CUL4B_CODEX_10</t>
  </si>
  <si>
    <t>GRCh38.p7_chrX_120546547_120546616</t>
  </si>
  <si>
    <t>CUL4B_CODEX_11</t>
  </si>
  <si>
    <t>GRCh38.p7_chrX_120545444_120545517</t>
  </si>
  <si>
    <t>CUL4B_CODEX_12</t>
  </si>
  <si>
    <t>GRCh38.p7_chrX_120544481_120544643</t>
  </si>
  <si>
    <t>CUL4B_CODEX_13</t>
  </si>
  <si>
    <t>GRCh38.p7_chrX_120544114_120544203</t>
  </si>
  <si>
    <t>CUL4B_CODEX_14</t>
  </si>
  <si>
    <t>GRCh38.p7_chrX_120543727_120543809</t>
  </si>
  <si>
    <t>CUL4B_CODEX_15</t>
  </si>
  <si>
    <t>GRCh38.p7_chrX_120542966_120543033</t>
  </si>
  <si>
    <t>CUL4B_CODEX_16</t>
  </si>
  <si>
    <t>GRCh38.p7_chrX_120541602_120541720</t>
  </si>
  <si>
    <t>CUL4B_CODEX_17</t>
  </si>
  <si>
    <t>GRCh38.p7_chrX_120540370_120540562</t>
  </si>
  <si>
    <t>CUL4B_CODEX_18</t>
  </si>
  <si>
    <t>GRCh38.p7_chrX_120539268_120539372</t>
  </si>
  <si>
    <t>CUL4B_CODEX_19</t>
  </si>
  <si>
    <t>GRCh38.p7_chrX_120538660_120538770</t>
  </si>
  <si>
    <t>CUL4B_CODEX_2</t>
  </si>
  <si>
    <t>GRCh38.p7_chrX_120561372_120561399</t>
  </si>
  <si>
    <t>CUL4B_CODEX_20</t>
  </si>
  <si>
    <t>GRCh38.p7_chrX_120538124_120538209</t>
  </si>
  <si>
    <t>CUL4B_CODEX_21</t>
  </si>
  <si>
    <t>GRCh38.p7_chrX_120538118_120538209</t>
  </si>
  <si>
    <t>CUL4B_CODEX_22</t>
  </si>
  <si>
    <t>GRCh38.p7_chrX_120536927_120537034</t>
  </si>
  <si>
    <t>CUL4B_CODEX_23</t>
  </si>
  <si>
    <t>GRCh38.p7_chrX_120535830_120535943</t>
  </si>
  <si>
    <t>CUL4B_CODEX_24</t>
  </si>
  <si>
    <t>GRCh38.p7_chrX_120534481_120534586</t>
  </si>
  <si>
    <t>CUL4B_CODEX_25</t>
  </si>
  <si>
    <t>GRCh38.p7_chrX_120532422_120532594</t>
  </si>
  <si>
    <t>CUL4B_CODEX_26</t>
  </si>
  <si>
    <t>GRCh38.p7_chrX_120530102_120530254</t>
  </si>
  <si>
    <t>CUL4B_CODEX_27</t>
  </si>
  <si>
    <t>GRCh38.p7_chrX_120526761_120526856</t>
  </si>
  <si>
    <t>CUL4B_CODEX_3</t>
  </si>
  <si>
    <t>GRCh38.p7_chrX_120560083_120560638</t>
  </si>
  <si>
    <t>CUL4B_CODEX_4</t>
  </si>
  <si>
    <t>GRCh38.p7_chrX_120560083_120560625</t>
  </si>
  <si>
    <t>CUL4B_CODEX_5</t>
  </si>
  <si>
    <t>GRCh38.p7_chrX_120559779_120559800</t>
  </si>
  <si>
    <t>CUL4B_CODEX_6</t>
  </si>
  <si>
    <t>GRCh38.p7_chrX_120557924_120558039</t>
  </si>
  <si>
    <t>CUL4B_CODEX_7</t>
  </si>
  <si>
    <t>GRCh38.p7_chrX_120557531_120557545</t>
  </si>
  <si>
    <t>CUL4B_CODEX_8</t>
  </si>
  <si>
    <t>GRCh38.p7_chrX_120554908_120554976</t>
  </si>
  <si>
    <t>CUL4B_CODEX_9</t>
  </si>
  <si>
    <t>GRCh38.p7_chrX_120547136_120547239</t>
  </si>
  <si>
    <t>CYB5R3_CODEX_1</t>
  </si>
  <si>
    <t>GRCh38.p7_chr22_42649295_42649315</t>
  </si>
  <si>
    <t>CYB5R3_CODEX_10</t>
  </si>
  <si>
    <t>GRCh38.p7_chr22_42623789_42623888</t>
  </si>
  <si>
    <t>CYB5R3_CODEX_11</t>
  </si>
  <si>
    <t>GRCh38.p7_chr22_42619773_42619945</t>
  </si>
  <si>
    <t>CYB5R3_CODEX_2</t>
  </si>
  <si>
    <t>GRCh38.p7_chr22_42644390_42644509</t>
  </si>
  <si>
    <t>CYB5R3_CODEX_3</t>
  </si>
  <si>
    <t>GRCh38.p7_chr22_42636715_42636846</t>
  </si>
  <si>
    <t>CYB5R3_CODEX_4</t>
  </si>
  <si>
    <t>GRCh38.p7_chr22_42636715_42636798</t>
  </si>
  <si>
    <t>CYB5R3_CODEX_5</t>
  </si>
  <si>
    <t>GRCh38.p7_chr22_42631378_42631450</t>
  </si>
  <si>
    <t>CYB5R3_CODEX_6</t>
  </si>
  <si>
    <t>GRCh38.p7_chr22_42630882_42630988</t>
  </si>
  <si>
    <t>CYB5R3_CODEX_7</t>
  </si>
  <si>
    <t>GRCh38.p7_chr22_42628152_42628281</t>
  </si>
  <si>
    <t>CYB5R3_CODEX_8</t>
  </si>
  <si>
    <t>GRCh38.p7_chr22_42627605_42627688</t>
  </si>
  <si>
    <t>CYB5R3_CODEX_9</t>
  </si>
  <si>
    <t>GRCh38.p7_chr22_42627304_42627389</t>
  </si>
  <si>
    <t>D2HGDH_CODEX_1</t>
  </si>
  <si>
    <t>GRCh38.p7_chr2_241735225_241735516</t>
  </si>
  <si>
    <t>D2HGDH_CODEX_10</t>
  </si>
  <si>
    <t>GRCh38.p7_chr2_241748827_241748942</t>
  </si>
  <si>
    <t>D2HGDH_CODEX_11</t>
  </si>
  <si>
    <t>GRCh38.p7_chr2_241748827_241749008</t>
  </si>
  <si>
    <t>D2HGDH_CODEX_12</t>
  </si>
  <si>
    <t>GRCh38.p7_chr2_241748827_241749298</t>
  </si>
  <si>
    <t>D2HGDH_CODEX_13</t>
  </si>
  <si>
    <t>GRCh38.p7_chr2_241748827_241749356</t>
  </si>
  <si>
    <t>D2HGDH_CODEX_14</t>
  </si>
  <si>
    <t>GRCh38.p7_chr2_241748865_241748942</t>
  </si>
  <si>
    <t>D2HGDH_CODEX_15</t>
  </si>
  <si>
    <t>GRCh38.p7_chr2_241748865_241748989</t>
  </si>
  <si>
    <t>D2HGDH_CODEX_16</t>
  </si>
  <si>
    <t>GRCh38.p7_chr2_241749299_241749327</t>
  </si>
  <si>
    <t>D2HGDH_CODEX_17</t>
  </si>
  <si>
    <t>GRCh38.p7_chr2_241749299_241749399</t>
  </si>
  <si>
    <t>D2HGDH_CODEX_18</t>
  </si>
  <si>
    <t>GRCh38.p7_chr2_241749299_241749589</t>
  </si>
  <si>
    <t>D2HGDH_CODEX_19</t>
  </si>
  <si>
    <t>GRCh38.p7_chr2_241749658_241749682</t>
  </si>
  <si>
    <t>D2HGDH_CODEX_2</t>
  </si>
  <si>
    <t>GRCh38.p7_chr2_241741033_241741090</t>
  </si>
  <si>
    <t>D2HGDH_CODEX_20</t>
  </si>
  <si>
    <t>GRCh38.p7_chr2_241750151_241750294</t>
  </si>
  <si>
    <t>D2HGDH_CODEX_21</t>
  </si>
  <si>
    <t>GRCh38.p7_chr2_241750547_241750566</t>
  </si>
  <si>
    <t>D2HGDH_CODEX_22</t>
  </si>
  <si>
    <t>GRCh38.p7_chr2_241750547_241750579</t>
  </si>
  <si>
    <t>D2HGDH_CODEX_23</t>
  </si>
  <si>
    <t>GRCh38.p7_chr2_241751246_241751350</t>
  </si>
  <si>
    <t>D2HGDH_CODEX_24</t>
  </si>
  <si>
    <t>GRCh38.p7_chr2_241751246_241751388</t>
  </si>
  <si>
    <t>D2HGDH_CODEX_25</t>
  </si>
  <si>
    <t>GRCh38.p7_chr2_241754079_241754117</t>
  </si>
  <si>
    <t>D2HGDH_CODEX_26</t>
  </si>
  <si>
    <t>GRCh38.p7_chr2_241754631_241754663</t>
  </si>
  <si>
    <t>D2HGDH_CODEX_27</t>
  </si>
  <si>
    <t>GRCh38.p7_chr2_241755045_241755106</t>
  </si>
  <si>
    <t>D2HGDH_CODEX_28</t>
  </si>
  <si>
    <t>GRCh38.p7_chr2_241755045_241755113</t>
  </si>
  <si>
    <t>D2HGDH_CODEX_29</t>
  </si>
  <si>
    <t>GRCh38.p7_chr2_241755849_241756014</t>
  </si>
  <si>
    <t>D2HGDH_CODEX_3</t>
  </si>
  <si>
    <t>GRCh38.p7_chr2_241742435_241742574</t>
  </si>
  <si>
    <t>D2HGDH_CODEX_30</t>
  </si>
  <si>
    <t>GRCh38.p7_chr2_241759073_241759104</t>
  </si>
  <si>
    <t>D2HGDH_CODEX_31</t>
  </si>
  <si>
    <t>GRCh38.p7_chr2_241765160_241765201</t>
  </si>
  <si>
    <t>D2HGDH_CODEX_32</t>
  </si>
  <si>
    <t>GRCh38.p7_chr2_241767710_241767736</t>
  </si>
  <si>
    <t>D2HGDH_CODEX_33</t>
  </si>
  <si>
    <t>GRCh38.p7_chr2_241767710_241767969</t>
  </si>
  <si>
    <t>D2HGDH_CODEX_4</t>
  </si>
  <si>
    <t>GRCh38.p7_chr2_241742487_241742574</t>
  </si>
  <si>
    <t>D2HGDH_CODEX_5</t>
  </si>
  <si>
    <t>GRCh38.p7_chr2_241743622_241743815</t>
  </si>
  <si>
    <t>D2HGDH_CODEX_6</t>
  </si>
  <si>
    <t>GRCh38.p7_chr2_241743693_241743815</t>
  </si>
  <si>
    <t>D2HGDH_CODEX_7</t>
  </si>
  <si>
    <t>GRCh38.p7_chr2_241744709_241744877</t>
  </si>
  <si>
    <t>D2HGDH_CODEX_8</t>
  </si>
  <si>
    <t>GRCh38.p7_chr2_241745337_241745755</t>
  </si>
  <si>
    <t>D2HGDH_CODEX_9</t>
  </si>
  <si>
    <t>GRCh38.p7_chr2_241747614_241747690</t>
  </si>
  <si>
    <t>DARS2_CODEX_1</t>
  </si>
  <si>
    <t>GRCh38.p7_chr1_173825230_173825356</t>
  </si>
  <si>
    <t>DARS2_CODEX_10</t>
  </si>
  <si>
    <t>GRCh38.p7_chr1_173839367_173839546</t>
  </si>
  <si>
    <t>DARS2_CODEX_11</t>
  </si>
  <si>
    <t>GRCh38.p7_chr1_173840866_173840973</t>
  </si>
  <si>
    <t>DARS2_CODEX_12</t>
  </si>
  <si>
    <t>GRCh38.p7_chr1_173845229_173845291</t>
  </si>
  <si>
    <t>DARS2_CODEX_13</t>
  </si>
  <si>
    <t>GRCh38.p7_chr1_173850327_173850479</t>
  </si>
  <si>
    <t>DARS2_CODEX_14</t>
  </si>
  <si>
    <t>GRCh38.p7_chr1_173851836_173851940</t>
  </si>
  <si>
    <t>DARS2_CODEX_15</t>
  </si>
  <si>
    <t>GRCh38.p7_chr1_173853349_173853567</t>
  </si>
  <si>
    <t>DARS2_CODEX_16</t>
  </si>
  <si>
    <t>GRCh38.p7_chr1_173853795_173853905</t>
  </si>
  <si>
    <t>DARS2_CODEX_17</t>
  </si>
  <si>
    <t>GRCh38.p7_chr1_173856666_173856741</t>
  </si>
  <si>
    <t>DARS2_CODEX_18</t>
  </si>
  <si>
    <t>GRCh38.p7_chr1_173857518_173857705</t>
  </si>
  <si>
    <t>DARS2_CODEX_2</t>
  </si>
  <si>
    <t>GRCh38.p7_chr1_173826687_173826786</t>
  </si>
  <si>
    <t>DARS2_CODEX_3</t>
  </si>
  <si>
    <t>GRCh38.p7_chr1_173828333_173828399</t>
  </si>
  <si>
    <t>DARS2_CODEX_4</t>
  </si>
  <si>
    <t>GRCh38.p7_chr1_173830660_173830761</t>
  </si>
  <si>
    <t>DARS2_CODEX_5</t>
  </si>
  <si>
    <t>GRCh38.p7_chr1_173831535_173831630</t>
  </si>
  <si>
    <t>DARS2_CODEX_6</t>
  </si>
  <si>
    <t>GRCh38.p7_chr1_173833376_173833499</t>
  </si>
  <si>
    <t>DARS2_CODEX_7</t>
  </si>
  <si>
    <t>GRCh38.p7_chr1_173834473_173834519</t>
  </si>
  <si>
    <t>DARS2_CODEX_8</t>
  </si>
  <si>
    <t>GRCh38.p7_chr1_173836940_173837046</t>
  </si>
  <si>
    <t>DARS2_CODEX_9</t>
  </si>
  <si>
    <t>GRCh38.p7_chr1_173838190_173838259</t>
  </si>
  <si>
    <t>DBT_CODEX_1</t>
  </si>
  <si>
    <t>GRCh38.p7_chr1_100249770_100249820</t>
  </si>
  <si>
    <t>DBT_CODEX_10</t>
  </si>
  <si>
    <t>GRCh38.p7_chr1_100206445_100206636</t>
  </si>
  <si>
    <t>DBT_CODEX_11</t>
  </si>
  <si>
    <t>GRCh38.p7_chr1_100206230_100206301</t>
  </si>
  <si>
    <t>DBT_CODEX_12</t>
  </si>
  <si>
    <t>GRCh38.p7_chr1_100196255_100196422</t>
  </si>
  <si>
    <t>DBT_CODEX_2</t>
  </si>
  <si>
    <t>GRCh38.p7_chr1_100240761_100240884</t>
  </si>
  <si>
    <t>DBT_CODEX_3</t>
  </si>
  <si>
    <t>GRCh38.p7_chr1_100235436_100235511</t>
  </si>
  <si>
    <t>DBT_CODEX_4</t>
  </si>
  <si>
    <t>GRCh38.p7_chr1_100230733_100230914</t>
  </si>
  <si>
    <t>DBT_CODEX_5</t>
  </si>
  <si>
    <t>GRCh38.p7_chr1_100218626_100218747</t>
  </si>
  <si>
    <t>DBT_CODEX_6</t>
  </si>
  <si>
    <t>GRCh38.p7_chr1_100218626_100218637</t>
  </si>
  <si>
    <t>DBT_CODEX_7</t>
  </si>
  <si>
    <t>GRCh38.p7_chr1_100215983_100216199</t>
  </si>
  <si>
    <t>DBT_CODEX_8</t>
  </si>
  <si>
    <t>GRCh38.p7_chr1_100214817_100214983</t>
  </si>
  <si>
    <t>DBT_CODEX_9</t>
  </si>
  <si>
    <t>GRCh38.p7_chr1_100210694_100210771</t>
  </si>
  <si>
    <t>DCAF17_CODEX_1</t>
  </si>
  <si>
    <t>GRCh38.p7_chr2_171434578_171434703</t>
  </si>
  <si>
    <t>DCAF17_CODEX_10</t>
  </si>
  <si>
    <t>GRCh38.p7_chr2_171458372_171458477</t>
  </si>
  <si>
    <t>DCAF17_CODEX_11</t>
  </si>
  <si>
    <t>GRCh38.p7_chr2_171460427_171460469</t>
  </si>
  <si>
    <t>DCAF17_CODEX_12</t>
  </si>
  <si>
    <t>GRCh38.p7_chr2_171460427_171460499</t>
  </si>
  <si>
    <t>DCAF17_CODEX_13</t>
  </si>
  <si>
    <t>GRCh38.p7_chr2_171468888_171469016</t>
  </si>
  <si>
    <t>DCAF17_CODEX_14</t>
  </si>
  <si>
    <t>GRCh38.p7_chr2_171468888_171469030</t>
  </si>
  <si>
    <t>DCAF17_CODEX_15</t>
  </si>
  <si>
    <t>GRCh38.p7_chr2_171469319_171469456</t>
  </si>
  <si>
    <t>DCAF17_CODEX_16</t>
  </si>
  <si>
    <t>GRCh38.p7_chr2_171473866_171473975</t>
  </si>
  <si>
    <t>DCAF17_CODEX_17</t>
  </si>
  <si>
    <t>GRCh38.p7_chr2_171476860_171476877</t>
  </si>
  <si>
    <t>DCAF17_CODEX_18</t>
  </si>
  <si>
    <t>GRCh38.p7_chr2_171476860_171476950</t>
  </si>
  <si>
    <t>DCAF17_CODEX_19</t>
  </si>
  <si>
    <t>GRCh38.p7_chr2_171477987_171478070</t>
  </si>
  <si>
    <t>DCAF17_CODEX_2</t>
  </si>
  <si>
    <t>GRCh38.p7_chr2_171435083_171435186</t>
  </si>
  <si>
    <t>DCAF17_CODEX_20</t>
  </si>
  <si>
    <t>GRCh38.p7_chr2_171480038_171480193</t>
  </si>
  <si>
    <t>DCAF17_CODEX_21</t>
  </si>
  <si>
    <t>GRCh38.p7_chr2_171480974_171481114</t>
  </si>
  <si>
    <t>DCAF17_CODEX_22</t>
  </si>
  <si>
    <t>GRCh38.p7_chr2_171490748_171490814</t>
  </si>
  <si>
    <t>DCAF17_CODEX_3</t>
  </si>
  <si>
    <t>GRCh38.p7_chr2_171443523_171443613</t>
  </si>
  <si>
    <t>DCAF17_CODEX_4</t>
  </si>
  <si>
    <t>GRCh38.p7_chr2_171443554_171443613</t>
  </si>
  <si>
    <t>DCAF17_CODEX_5</t>
  </si>
  <si>
    <t>GRCh38.p7_chr2_171448681_171448817</t>
  </si>
  <si>
    <t>DCAF17_CODEX_6</t>
  </si>
  <si>
    <t>GRCh38.p7_chr2_171449879_171449957</t>
  </si>
  <si>
    <t>DCAF17_CODEX_7</t>
  </si>
  <si>
    <t>GRCh38.p7_chr2_171453124_171453213</t>
  </si>
  <si>
    <t>DCAF17_CODEX_8</t>
  </si>
  <si>
    <t>GRCh38.p7_chr2_171457971_171458075</t>
  </si>
  <si>
    <t>DCAF17_CODEX_9</t>
  </si>
  <si>
    <t>GRCh38.p7_chr2_171458022_171458075</t>
  </si>
  <si>
    <t>DCPS_CODEX_1</t>
  </si>
  <si>
    <t>GRCh38.p7_chr11_126304081_126304281</t>
  </si>
  <si>
    <t>DCPS_CODEX_2</t>
  </si>
  <si>
    <t>GRCh38.p7_chr11_126304081_126304302</t>
  </si>
  <si>
    <t>DCPS_CODEX_3</t>
  </si>
  <si>
    <t>GRCh38.p7_chr11_126306570_126306744</t>
  </si>
  <si>
    <t>DCPS_CODEX_4</t>
  </si>
  <si>
    <t>GRCh38.p7_chr11_126330340_126330436</t>
  </si>
  <si>
    <t>DCPS_CODEX_5</t>
  </si>
  <si>
    <t>GRCh38.p7_chr11_126331405_126331550</t>
  </si>
  <si>
    <t>DCPS_CODEX_6</t>
  </si>
  <si>
    <t>GRCh38.p7_chr11_126338286_126338399</t>
  </si>
  <si>
    <t>DCPS_CODEX_7</t>
  </si>
  <si>
    <t>GRCh38.p7_chr11_126343307_126343417</t>
  </si>
  <si>
    <t>DCPS_CODEX_8</t>
  </si>
  <si>
    <t>GRCh38.p7_chr11_126345347_126345613</t>
  </si>
  <si>
    <t>DCX_CODEX_1</t>
  </si>
  <si>
    <t>GRCh38.p7_chrX_111410754_111410974</t>
  </si>
  <si>
    <t>DCX_CODEX_10</t>
  </si>
  <si>
    <t>GRCh38.p7_chrX_111301715_111301743</t>
  </si>
  <si>
    <t>DCX_CODEX_11</t>
  </si>
  <si>
    <t>GRCh38.p7_chrX_111301687_111301743</t>
  </si>
  <si>
    <t>DCX_CODEX_2</t>
  </si>
  <si>
    <t>GRCh38.p7_chrX_111410035_111410420</t>
  </si>
  <si>
    <t>DCX_CODEX_3</t>
  </si>
  <si>
    <t>GRCh38.p7_chrX_111410035_111410398</t>
  </si>
  <si>
    <t>DCX_CODEX_4</t>
  </si>
  <si>
    <t>GRCh38.p7_chrX_111400990_111401330</t>
  </si>
  <si>
    <t>DCX_CODEX_5</t>
  </si>
  <si>
    <t>GRCh38.p7_chrX_111333051_111333153</t>
  </si>
  <si>
    <t>DCX_CODEX_6</t>
  </si>
  <si>
    <t>GRCh38.p7_chrX_111330919_111331041</t>
  </si>
  <si>
    <t>DCX_CODEX_7</t>
  </si>
  <si>
    <t>GRCh38.p7_chrX_111330904_111331041</t>
  </si>
  <si>
    <t>DCX_CODEX_8</t>
  </si>
  <si>
    <t>GRCh38.p7_chrX_111312642_111312736</t>
  </si>
  <si>
    <t>DCX_CODEX_9</t>
  </si>
  <si>
    <t>GRCh38.p7_chrX_111312639_111312736</t>
  </si>
  <si>
    <t>DDHD2_CODEX_1</t>
  </si>
  <si>
    <t>GRCh38.p7_chr8_38232995_38233214</t>
  </si>
  <si>
    <t>DDHD2_CODEX_10</t>
  </si>
  <si>
    <t>GRCh38.p7_chr8_38247713_38247835</t>
  </si>
  <si>
    <t>DDHD2_CODEX_11</t>
  </si>
  <si>
    <t>GRCh38.p7_chr8_38247731_38247835</t>
  </si>
  <si>
    <t>DDHD2_CODEX_12</t>
  </si>
  <si>
    <t>GRCh38.p7_chr8_38249708_38249803</t>
  </si>
  <si>
    <t>DDHD2_CODEX_13</t>
  </si>
  <si>
    <t>GRCh38.p7_chr8_38251912_38252028</t>
  </si>
  <si>
    <t>DDHD2_CODEX_14</t>
  </si>
  <si>
    <t>GRCh38.p7_chr8_38252132_38252287</t>
  </si>
  <si>
    <t>DDHD2_CODEX_15</t>
  </si>
  <si>
    <t>GRCh38.p7_chr8_38252722_38252824</t>
  </si>
  <si>
    <t>DDHD2_CODEX_16</t>
  </si>
  <si>
    <t>GRCh38.p7_chr8_38252957_38253127</t>
  </si>
  <si>
    <t>DDHD2_CODEX_17</t>
  </si>
  <si>
    <t>GRCh38.p7_chr8_38253556_38253718</t>
  </si>
  <si>
    <t>DDHD2_CODEX_18</t>
  </si>
  <si>
    <t>GRCh38.p7_chr8_38260040_38260121</t>
  </si>
  <si>
    <t>DDHD2_CODEX_2</t>
  </si>
  <si>
    <t>GRCh38.p7_chr8_38234394_38234584</t>
  </si>
  <si>
    <t>DDHD2_CODEX_3</t>
  </si>
  <si>
    <t>GRCh38.p7_chr8_38237538_38237627</t>
  </si>
  <si>
    <t>DDHD2_CODEX_4</t>
  </si>
  <si>
    <t>GRCh38.p7_chr8_38238089_38238209</t>
  </si>
  <si>
    <t>DDHD2_CODEX_5</t>
  </si>
  <si>
    <t>GRCh38.p7_chr8_38238089_38238271</t>
  </si>
  <si>
    <t>DDHD2_CODEX_6</t>
  </si>
  <si>
    <t>GRCh38.p7_chr8_38240275_38240364</t>
  </si>
  <si>
    <t>DDHD2_CODEX_7</t>
  </si>
  <si>
    <t>GRCh38.p7_chr8_38242250_38242385</t>
  </si>
  <si>
    <t>DDHD2_CODEX_8</t>
  </si>
  <si>
    <t>GRCh38.p7_chr8_38245742_38245950</t>
  </si>
  <si>
    <t>DDHD2_CODEX_9</t>
  </si>
  <si>
    <t>GRCh38.p7_chr8_38246233_38246300</t>
  </si>
  <si>
    <t>DDX11_CODEX_1</t>
  </si>
  <si>
    <t>GRCh38.p7_chr12_31078185_31078288</t>
  </si>
  <si>
    <t>DDX11_CODEX_10</t>
  </si>
  <si>
    <t>GRCh38.p7_chr12_31089044_31089151</t>
  </si>
  <si>
    <t>DDX11_CODEX_11</t>
  </si>
  <si>
    <t>GRCh38.p7_chr12_31089403_31089490</t>
  </si>
  <si>
    <t>DDX11_CODEX_12</t>
  </si>
  <si>
    <t>GRCh38.p7_chr12_31089472_31089490</t>
  </si>
  <si>
    <t>DDX11_CODEX_13</t>
  </si>
  <si>
    <t>GRCh38.p7_chr12_31089886_31090094</t>
  </si>
  <si>
    <t>DDX11_CODEX_14</t>
  </si>
  <si>
    <t>GRCh38.p7_chr12_31091719_31091871</t>
  </si>
  <si>
    <t>DDX11_CODEX_15</t>
  </si>
  <si>
    <t>GRCh38.p7_chr12_31092846_31092892</t>
  </si>
  <si>
    <t>DDX11_CODEX_16</t>
  </si>
  <si>
    <t>GRCh38.p7_chr12_31093245_31093324</t>
  </si>
  <si>
    <t>DDX11_CODEX_17</t>
  </si>
  <si>
    <t>GRCh38.p7_chr12_31094590_31094634</t>
  </si>
  <si>
    <t>DDX11_CODEX_18</t>
  </si>
  <si>
    <t>GRCh38.p7_chr12_31094755_31094822</t>
  </si>
  <si>
    <t>DDX11_CODEX_19</t>
  </si>
  <si>
    <t>GRCh38.p7_chr12_31096341_31096379</t>
  </si>
  <si>
    <t>DDX11_CODEX_2</t>
  </si>
  <si>
    <t>GRCh38.p7_chr12_31078390_31078537</t>
  </si>
  <si>
    <t>DDX11_CODEX_20</t>
  </si>
  <si>
    <t>GRCh38.p7_chr12_31096637_31096745</t>
  </si>
  <si>
    <t>DDX11_CODEX_21</t>
  </si>
  <si>
    <t>GRCh38.p7_chr12_31096859_31096990</t>
  </si>
  <si>
    <t>DDX11_CODEX_22</t>
  </si>
  <si>
    <t>GRCh38.p7_chr12_31097885_31097997</t>
  </si>
  <si>
    <t>DDX11_CODEX_23</t>
  </si>
  <si>
    <t>GRCh38.p7_chr12_31098177_31098301</t>
  </si>
  <si>
    <t>DDX11_CODEX_24</t>
  </si>
  <si>
    <t>GRCh38.p7_chr12_31100560_31100595</t>
  </si>
  <si>
    <t>DDX11_CODEX_25</t>
  </si>
  <si>
    <t>GRCh38.p7_chr12_31100635_31100707</t>
  </si>
  <si>
    <t>DDX11_CODEX_26</t>
  </si>
  <si>
    <t>GRCh38.p7_chr12_31100972_31101130</t>
  </si>
  <si>
    <t>DDX11_CODEX_27</t>
  </si>
  <si>
    <t>GRCh38.p7_chr12_31101027_31101130</t>
  </si>
  <si>
    <t>DDX11_CODEX_28</t>
  </si>
  <si>
    <t>GRCh38.p7_chr12_31101833_31101841</t>
  </si>
  <si>
    <t>DDX11_CODEX_29</t>
  </si>
  <si>
    <t>GRCh38.p7_chr12_31101833_31101982</t>
  </si>
  <si>
    <t>DDX11_CODEX_3</t>
  </si>
  <si>
    <t>GRCh38.p7_chr12_31078394_31078537</t>
  </si>
  <si>
    <t>DDX11_CODEX_30</t>
  </si>
  <si>
    <t>GRCh38.p7_chr12_31102243_31102259</t>
  </si>
  <si>
    <t>DDX11_CODEX_31</t>
  </si>
  <si>
    <t>GRCh38.p7_chr12_31102243_31102311</t>
  </si>
  <si>
    <t>DDX11_CODEX_32</t>
  </si>
  <si>
    <t>GRCh38.p7_chr12_31102427_31102527</t>
  </si>
  <si>
    <t>DDX11_CODEX_33</t>
  </si>
  <si>
    <t>GRCh38.p7_chr12_31102936_31103020</t>
  </si>
  <si>
    <t>DDX11_CODEX_34</t>
  </si>
  <si>
    <t>GRCh38.p7_chr12_31102975_31103020</t>
  </si>
  <si>
    <t>DDX11_CODEX_35</t>
  </si>
  <si>
    <t>GRCh38.p7_chr12_31103317_31103395</t>
  </si>
  <si>
    <t>DDX11_CODEX_36</t>
  </si>
  <si>
    <t>GRCh38.p7_chr12_31103322_31103395</t>
  </si>
  <si>
    <t>DDX11_CODEX_37</t>
  </si>
  <si>
    <t>GRCh38.p7_chr12_31103577_31103615</t>
  </si>
  <si>
    <t>DDX11_CODEX_38</t>
  </si>
  <si>
    <t>GRCh38.p7_chr12_31103577_31103731</t>
  </si>
  <si>
    <t>DDX11_CODEX_39</t>
  </si>
  <si>
    <t>GRCh38.p7_chr12_31103577_31103836</t>
  </si>
  <si>
    <t>DDX11_CODEX_4</t>
  </si>
  <si>
    <t>GRCh38.p7_chr12_31078472_31078537</t>
  </si>
  <si>
    <t>DDX11_CODEX_40</t>
  </si>
  <si>
    <t>GRCh38.p7_chr12_31103577_31104033</t>
  </si>
  <si>
    <t>DDX11_CODEX_41</t>
  </si>
  <si>
    <t>GRCh38.p7_chr12_31103807_31103836</t>
  </si>
  <si>
    <t>DDX11_CODEX_42</t>
  </si>
  <si>
    <t>GRCh38.p7_chr12_31103807_31104033</t>
  </si>
  <si>
    <t>DDX11_CODEX_5</t>
  </si>
  <si>
    <t>GRCh38.p7_chr12_31083813_31084061</t>
  </si>
  <si>
    <t>DDX11_CODEX_6</t>
  </si>
  <si>
    <t>GRCh38.p7_chr12_31084583_31084669</t>
  </si>
  <si>
    <t>DDX11_CODEX_7</t>
  </si>
  <si>
    <t>GRCh38.p7_chr12_31084969_31085126</t>
  </si>
  <si>
    <t>DDX11_CODEX_8</t>
  </si>
  <si>
    <t>GRCh38.p7_chr12_31085102_31085115</t>
  </si>
  <si>
    <t>DDX11_CODEX_9</t>
  </si>
  <si>
    <t>GRCh38.p7_chr12_31087938_31087983</t>
  </si>
  <si>
    <t>DDX3X_CODEX_1</t>
  </si>
  <si>
    <t>GRCh38.p7_chrX_41334253_41334297</t>
  </si>
  <si>
    <t>DDX3X_CODEX_10</t>
  </si>
  <si>
    <t>GRCh38.p7_chrX_41344030_41344128</t>
  </si>
  <si>
    <t>DDX3X_CODEX_11</t>
  </si>
  <si>
    <t>GRCh38.p7_chrX_41344239_41344399</t>
  </si>
  <si>
    <t>DDX3X_CODEX_12</t>
  </si>
  <si>
    <t>GRCh38.p7_chrX_41345180_41345324</t>
  </si>
  <si>
    <t>DDX3X_CODEX_13</t>
  </si>
  <si>
    <t>GRCh38.p7_chrX_41345404_41345548</t>
  </si>
  <si>
    <t>DDX3X_CODEX_14</t>
  </si>
  <si>
    <t>GRCh38.p7_chrX_41346229_41346410</t>
  </si>
  <si>
    <t>DDX3X_CODEX_15</t>
  </si>
  <si>
    <t>GRCh38.p7_chrX_41346505_41346622</t>
  </si>
  <si>
    <t>DDX3X_CODEX_16</t>
  </si>
  <si>
    <t>GRCh38.p7_chrX_41346859_41347012</t>
  </si>
  <si>
    <t>DDX3X_CODEX_17</t>
  </si>
  <si>
    <t>GRCh38.p7_chrX_41347312_41347451</t>
  </si>
  <si>
    <t>DDX3X_CODEX_18</t>
  </si>
  <si>
    <t>GRCh38.p7_chrX_41347315_41347451</t>
  </si>
  <si>
    <t>DDX3X_CODEX_19</t>
  </si>
  <si>
    <t>GRCh38.p7_chrX_41347640_41347667</t>
  </si>
  <si>
    <t>DDX3X_CODEX_2</t>
  </si>
  <si>
    <t>GRCh38.p7_chrX_41337408_41337465</t>
  </si>
  <si>
    <t>DDX3X_CODEX_20</t>
  </si>
  <si>
    <t>GRCh38.p7_chrX_41347640_41347719</t>
  </si>
  <si>
    <t>DDX3X_CODEX_3</t>
  </si>
  <si>
    <t>GRCh38.p7_chrX_41339036_41339083</t>
  </si>
  <si>
    <t>DDX3X_CODEX_4</t>
  </si>
  <si>
    <t>GRCh38.p7_chrX_41341484_41341616</t>
  </si>
  <si>
    <t>DDX3X_CODEX_5</t>
  </si>
  <si>
    <t>GRCh38.p7_chrX_41342495_41342653</t>
  </si>
  <si>
    <t>DDX3X_CODEX_6</t>
  </si>
  <si>
    <t>GRCh38.p7_chrX_41342737_41342836</t>
  </si>
  <si>
    <t>DDX3X_CODEX_7</t>
  </si>
  <si>
    <t>GRCh38.p7_chrX_41343216_41343351</t>
  </si>
  <si>
    <t>DDX3X_CODEX_8</t>
  </si>
  <si>
    <t>GRCh38.p7_chrX_41343231_41343351</t>
  </si>
  <si>
    <t>DDX3X_CODEX_9</t>
  </si>
  <si>
    <t>GRCh38.p7_chrX_41343737_41343822</t>
  </si>
  <si>
    <t>DEAF1_CODEX_1</t>
  </si>
  <si>
    <t>GRCh38.p7_chr11_694759_695047</t>
  </si>
  <si>
    <t>DEAF1_CODEX_10</t>
  </si>
  <si>
    <t>GRCh38.p7_chr11_674536_674783</t>
  </si>
  <si>
    <t>DEAF1_CODEX_11</t>
  </si>
  <si>
    <t>GRCh38.p7_chr11_654615_654656</t>
  </si>
  <si>
    <t>DEAF1_CODEX_12</t>
  </si>
  <si>
    <t>GRCh38.p7_chr11_653962_654051</t>
  </si>
  <si>
    <t>DEAF1_CODEX_13</t>
  </si>
  <si>
    <t>GRCh38.p7_chr11_651884_651946</t>
  </si>
  <si>
    <t>DEAF1_CODEX_14</t>
  </si>
  <si>
    <t>GRCh38.p7_chr11_644550_644654</t>
  </si>
  <si>
    <t>DEAF1_CODEX_2</t>
  </si>
  <si>
    <t>GRCh38.p7_chr11_691501_691598</t>
  </si>
  <si>
    <t>DEAF1_CODEX_3</t>
  </si>
  <si>
    <t>GRCh38.p7_chr11_688331_688460</t>
  </si>
  <si>
    <t>DEAF1_CODEX_4</t>
  </si>
  <si>
    <t>GRCh38.p7_chr11_687911_688057</t>
  </si>
  <si>
    <t>DEAF1_CODEX_5</t>
  </si>
  <si>
    <t>GRCh38.p7_chr11_686858_686997</t>
  </si>
  <si>
    <t>DEAF1_CODEX_6</t>
  </si>
  <si>
    <t>GRCh38.p7_chr11_684898_684963</t>
  </si>
  <si>
    <t>DEAF1_CODEX_7</t>
  </si>
  <si>
    <t>GRCh38.p7_chr11_680963_681089</t>
  </si>
  <si>
    <t>DEAF1_CODEX_8</t>
  </si>
  <si>
    <t>GRCh38.p7_chr11_679688_679816</t>
  </si>
  <si>
    <t>DEAF1_CODEX_9</t>
  </si>
  <si>
    <t>GRCh38.p7_chr11_678694_678822</t>
  </si>
  <si>
    <t>DHCR24_CODEX_1</t>
  </si>
  <si>
    <t>GRCh38.p7_chr1_54886889_54887119</t>
  </si>
  <si>
    <t>DHCR24_CODEX_2</t>
  </si>
  <si>
    <t>GRCh38.p7_chr1_54883618_54883773</t>
  </si>
  <si>
    <t>DHCR24_CODEX_3</t>
  </si>
  <si>
    <t>GRCh38.p7_chr1_54875942_54876047</t>
  </si>
  <si>
    <t>DHCR24_CODEX_4</t>
  </si>
  <si>
    <t>GRCh38.p7_chr1_54875093_54875211</t>
  </si>
  <si>
    <t>DHCR24_CODEX_5</t>
  </si>
  <si>
    <t>GRCh38.p7_chr1_54871350_54871613</t>
  </si>
  <si>
    <t>DHCR24_CODEX_6</t>
  </si>
  <si>
    <t>GRCh38.p7_chr1_54865303_54865446</t>
  </si>
  <si>
    <t>DHCR24_CODEX_7</t>
  </si>
  <si>
    <t>GRCh38.p7_chr1_54854037_54854234</t>
  </si>
  <si>
    <t>DHCR24_CODEX_8</t>
  </si>
  <si>
    <t>GRCh38.p7_chr1_54853434_54853612</t>
  </si>
  <si>
    <t>DHCR24_CODEX_9</t>
  </si>
  <si>
    <t>GRCh38.p7_chr1_54852233_54852386</t>
  </si>
  <si>
    <t>DHCR7_CODEX_1</t>
  </si>
  <si>
    <t>GRCh38.p7_chr11_71444855_71444952</t>
  </si>
  <si>
    <t>DHCR7_CODEX_2</t>
  </si>
  <si>
    <t>GRCh38.p7_chr11_71443993_71444215</t>
  </si>
  <si>
    <t>DHCR7_CODEX_3</t>
  </si>
  <si>
    <t>GRCh38.p7_chr11_71442263_71442353</t>
  </si>
  <si>
    <t>DHCR7_CODEX_4</t>
  </si>
  <si>
    <t>GRCh38.p7_chr11_71441227_71441440</t>
  </si>
  <si>
    <t>DHCR7_CODEX_5</t>
  </si>
  <si>
    <t>GRCh38.p7_chr11_71438879_71439083</t>
  </si>
  <si>
    <t>DHCR7_CODEX_6</t>
  </si>
  <si>
    <t>GRCh38.p7_chr11_71437812_71437943</t>
  </si>
  <si>
    <t>DHCR7_CODEX_7</t>
  </si>
  <si>
    <t>GRCh38.p7_chr11_71435566_71435973</t>
  </si>
  <si>
    <t>DHCR7_CODEX_8</t>
  </si>
  <si>
    <t>GRCh38.p7_chr11_71435375_71435839</t>
  </si>
  <si>
    <t>DHFR_CODEX_1</t>
  </si>
  <si>
    <t>GRCh38.p7_chr5_80654404_80654489</t>
  </si>
  <si>
    <t>DHFR_CODEX_2</t>
  </si>
  <si>
    <t>GRCh38.p7_chr5_80654008_80654057</t>
  </si>
  <si>
    <t>DHFR_CODEX_3</t>
  </si>
  <si>
    <t>GRCh38.p7_chr5_80649389_80649494</t>
  </si>
  <si>
    <t>DHFR_CODEX_4</t>
  </si>
  <si>
    <t>GRCh38.p7_chr5_80649389_80649474</t>
  </si>
  <si>
    <t>DHFR_CODEX_5</t>
  </si>
  <si>
    <t>GRCh38.p7_chr5_80637883_80638009</t>
  </si>
  <si>
    <t>DHFR_CODEX_6</t>
  </si>
  <si>
    <t>GRCh38.p7_chr5_80633877_80633992</t>
  </si>
  <si>
    <t>DHFR_CODEX_7</t>
  </si>
  <si>
    <t>GRCh38.p7_chr5_80629145_80629165</t>
  </si>
  <si>
    <t>DHFR_CODEX_8</t>
  </si>
  <si>
    <t>GRCh38.p7_chr5_80629087_80629165</t>
  </si>
  <si>
    <t>DHTKD1_CODEX_1</t>
  </si>
  <si>
    <t>GRCh38.p7_chr10_12069034_12069187</t>
  </si>
  <si>
    <t>DHTKD1_CODEX_10</t>
  </si>
  <si>
    <t>GRCh38.p7_chr10_12101042_12101181</t>
  </si>
  <si>
    <t>DHTKD1_CODEX_11</t>
  </si>
  <si>
    <t>GRCh38.p7_chr10_12106246_12106396</t>
  </si>
  <si>
    <t>DHTKD1_CODEX_12</t>
  </si>
  <si>
    <t>GRCh38.p7_chr10_12107909_12108015</t>
  </si>
  <si>
    <t>DHTKD1_CODEX_13</t>
  </si>
  <si>
    <t>GRCh38.p7_chr10_12112900_12113064</t>
  </si>
  <si>
    <t>DHTKD1_CODEX_14</t>
  </si>
  <si>
    <t>GRCh38.p7_chr10_12117673_12117755</t>
  </si>
  <si>
    <t>DHTKD1_CODEX_15</t>
  </si>
  <si>
    <t>GRCh38.p7_chr10_12118749_12118918</t>
  </si>
  <si>
    <t>DHTKD1_CODEX_16</t>
  </si>
  <si>
    <t>GRCh38.p7_chr10_12120182_12120267</t>
  </si>
  <si>
    <t>DHTKD1_CODEX_17</t>
  </si>
  <si>
    <t>GRCh38.p7_chr10_12120787_12120888</t>
  </si>
  <si>
    <t>DHTKD1_CODEX_2</t>
  </si>
  <si>
    <t>GRCh38.p7_chr10_12081472_12081627</t>
  </si>
  <si>
    <t>DHTKD1_CODEX_3</t>
  </si>
  <si>
    <t>GRCh38.p7_chr10_12084540_12084751</t>
  </si>
  <si>
    <t>DHTKD1_CODEX_4</t>
  </si>
  <si>
    <t>GRCh38.p7_chr10_12087535_12087729</t>
  </si>
  <si>
    <t>DHTKD1_CODEX_5</t>
  </si>
  <si>
    <t>GRCh38.p7_chr10_12088986_12089255</t>
  </si>
  <si>
    <t>DHTKD1_CODEX_6</t>
  </si>
  <si>
    <t>GRCh38.p7_chr10_12091513_12091684</t>
  </si>
  <si>
    <t>DHTKD1_CODEX_7</t>
  </si>
  <si>
    <t>GRCh38.p7_chr10_12094073_12094271</t>
  </si>
  <si>
    <t>DHTKD1_CODEX_8</t>
  </si>
  <si>
    <t>GRCh38.p7_chr10_12097684_12097996</t>
  </si>
  <si>
    <t>DHTKD1_CODEX_9</t>
  </si>
  <si>
    <t>GRCh38.p7_chr10_12100178_12100262</t>
  </si>
  <si>
    <t>DIAPH1_CODEX_1</t>
  </si>
  <si>
    <t>GRCh38.p7_chr5_141618798_141618914</t>
  </si>
  <si>
    <t>DIAPH1_CODEX_10</t>
  </si>
  <si>
    <t>GRCh38.p7_chr5_141580744_141580883</t>
  </si>
  <si>
    <t>DIAPH1_CODEX_11</t>
  </si>
  <si>
    <t>GRCh38.p7_chr5_141579088_141579196</t>
  </si>
  <si>
    <t>DIAPH1_CODEX_12</t>
  </si>
  <si>
    <t>GRCh38.p7_chr5_141578515_141578625</t>
  </si>
  <si>
    <t>DIAPH1_CODEX_13</t>
  </si>
  <si>
    <t>GRCh38.p7_chr5_141578225_141578343</t>
  </si>
  <si>
    <t>DIAPH1_CODEX_14</t>
  </si>
  <si>
    <t>GRCh38.p7_chr5_141577475_141577591</t>
  </si>
  <si>
    <t>DIAPH1_CODEX_15</t>
  </si>
  <si>
    <t>GRCh38.p7_chr5_141576756_141576871</t>
  </si>
  <si>
    <t>DIAPH1_CODEX_16</t>
  </si>
  <si>
    <t>GRCh38.p7_chr5_141576230_141576294</t>
  </si>
  <si>
    <t>DIAPH1_CODEX_17</t>
  </si>
  <si>
    <t>GRCh38.p7_chr5_141574967_141575146</t>
  </si>
  <si>
    <t>DIAPH1_CODEX_18</t>
  </si>
  <si>
    <t>GRCh38.p7_chr5_141573492_141574208</t>
  </si>
  <si>
    <t>DIAPH1_CODEX_19</t>
  </si>
  <si>
    <t>GRCh38.p7_chr5_141571926_141572040</t>
  </si>
  <si>
    <t>DIAPH1_CODEX_2</t>
  </si>
  <si>
    <t>GRCh38.p7_chr5_141617994_141618044</t>
  </si>
  <si>
    <t>DIAPH1_CODEX_20</t>
  </si>
  <si>
    <t>GRCh38.p7_chr5_141571428_141571436</t>
  </si>
  <si>
    <t>DIAPH1_CODEX_21</t>
  </si>
  <si>
    <t>GRCh38.p7_chr5_141534335_141534433</t>
  </si>
  <si>
    <t>DIAPH1_CODEX_22</t>
  </si>
  <si>
    <t>GRCh38.p7_chr5_141529603_141529697</t>
  </si>
  <si>
    <t>DIAPH1_CODEX_23</t>
  </si>
  <si>
    <t>GRCh38.p7_chr5_141529172_141529273</t>
  </si>
  <si>
    <t>DIAPH1_CODEX_24</t>
  </si>
  <si>
    <t>GRCh38.p7_chr5_141528702_141528941</t>
  </si>
  <si>
    <t>DIAPH1_CODEX_25</t>
  </si>
  <si>
    <t>GRCh38.p7_chr5_141528453_141528582</t>
  </si>
  <si>
    <t>DIAPH1_CODEX_26</t>
  </si>
  <si>
    <t>GRCh38.p7_chr5_141527573_141527697</t>
  </si>
  <si>
    <t>DIAPH1_CODEX_27</t>
  </si>
  <si>
    <t>GRCh38.p7_chr5_141526297_141526461</t>
  </si>
  <si>
    <t>DIAPH1_CODEX_28</t>
  </si>
  <si>
    <t>GRCh38.p7_chr5_141526038_141526173</t>
  </si>
  <si>
    <t>DIAPH1_CODEX_29</t>
  </si>
  <si>
    <t>GRCh38.p7_chr5_141524143_141524229</t>
  </si>
  <si>
    <t>DIAPH1_CODEX_3</t>
  </si>
  <si>
    <t>GRCh38.p7_chr5_141588224_141588250</t>
  </si>
  <si>
    <t>DIAPH1_CODEX_30</t>
  </si>
  <si>
    <t>GRCh38.p7_chr5_141518944_141518996</t>
  </si>
  <si>
    <t>DIAPH1_CODEX_31</t>
  </si>
  <si>
    <t>GRCh38.p7_chr5_141516970_141517008</t>
  </si>
  <si>
    <t>DIAPH1_CODEX_32</t>
  </si>
  <si>
    <t>GRCh38.p7_chr5_141516851_141517008</t>
  </si>
  <si>
    <t>DIAPH1_CODEX_4</t>
  </si>
  <si>
    <t>GRCh38.p7_chr5_141587287_141587394</t>
  </si>
  <si>
    <t>DIAPH1_CODEX_5</t>
  </si>
  <si>
    <t>GRCh38.p7_chr5_141587042_141587197</t>
  </si>
  <si>
    <t>DIAPH1_CODEX_6</t>
  </si>
  <si>
    <t>GRCh38.p7_chr5_141584124_141584225</t>
  </si>
  <si>
    <t>DIAPH1_CODEX_7</t>
  </si>
  <si>
    <t>GRCh38.p7_chr5_141583485_141583615</t>
  </si>
  <si>
    <t>DIAPH1_CODEX_8</t>
  </si>
  <si>
    <t>GRCh38.p7_chr5_141583206_141583292</t>
  </si>
  <si>
    <t>DIAPH1_CODEX_9</t>
  </si>
  <si>
    <t>GRCh38.p7_chr5_141582312_141582375</t>
  </si>
  <si>
    <t>DIP2B_CODEX_1</t>
  </si>
  <si>
    <t>GRCh38.p7_chr12_50505141_50505240</t>
  </si>
  <si>
    <t>DIP2B_CODEX_10</t>
  </si>
  <si>
    <t>GRCh38.p7_chr12_50678679_50678876</t>
  </si>
  <si>
    <t>DIP2B_CODEX_11</t>
  </si>
  <si>
    <t>GRCh38.p7_chr12_50680672_50680763</t>
  </si>
  <si>
    <t>DIP2B_CODEX_12</t>
  </si>
  <si>
    <t>GRCh38.p7_chr12_50683138_50683230</t>
  </si>
  <si>
    <t>DIP2B_CODEX_13</t>
  </si>
  <si>
    <t>GRCh38.p7_chr12_50683138_50683248</t>
  </si>
  <si>
    <t>DIP2B_CODEX_14</t>
  </si>
  <si>
    <t>GRCh38.p7_chr12_50685833_50685956</t>
  </si>
  <si>
    <t>DIP2B_CODEX_15</t>
  </si>
  <si>
    <t>GRCh38.p7_chr12_50686573_50686682</t>
  </si>
  <si>
    <t>DIP2B_CODEX_16</t>
  </si>
  <si>
    <t>GRCh38.p7_chr12_50691049_50691151</t>
  </si>
  <si>
    <t>DIP2B_CODEX_17</t>
  </si>
  <si>
    <t>GRCh38.p7_chr12_50692949_50693013</t>
  </si>
  <si>
    <t>DIP2B_CODEX_18</t>
  </si>
  <si>
    <t>GRCh38.p7_chr12_50695267_50695360</t>
  </si>
  <si>
    <t>DIP2B_CODEX_19</t>
  </si>
  <si>
    <t>GRCh38.p7_chr12_50695848_50695967</t>
  </si>
  <si>
    <t>DIP2B_CODEX_2</t>
  </si>
  <si>
    <t>GRCh38.p7_chr12_50625976_50626047</t>
  </si>
  <si>
    <t>DIP2B_CODEX_20</t>
  </si>
  <si>
    <t>GRCh38.p7_chr12_50697061_50697175</t>
  </si>
  <si>
    <t>DIP2B_CODEX_21</t>
  </si>
  <si>
    <t>GRCh38.p7_chr12_50698328_50698467</t>
  </si>
  <si>
    <t>DIP2B_CODEX_22</t>
  </si>
  <si>
    <t>GRCh38.p7_chr12_50699066_50699202</t>
  </si>
  <si>
    <t>DIP2B_CODEX_23</t>
  </si>
  <si>
    <t>GRCh38.p7_chr12_50704140_50704220</t>
  </si>
  <si>
    <t>DIP2B_CODEX_24</t>
  </si>
  <si>
    <t>GRCh38.p7_chr12_50706538_50706665</t>
  </si>
  <si>
    <t>DIP2B_CODEX_25</t>
  </si>
  <si>
    <t>GRCh38.p7_chr12_50708448_50708562</t>
  </si>
  <si>
    <t>DIP2B_CODEX_26</t>
  </si>
  <si>
    <t>GRCh38.p7_chr12_50714395_50714596</t>
  </si>
  <si>
    <t>DIP2B_CODEX_27</t>
  </si>
  <si>
    <t>GRCh38.p7_chr12_50718709_50718818</t>
  </si>
  <si>
    <t>DIP2B_CODEX_28</t>
  </si>
  <si>
    <t>GRCh38.p7_chr12_50718955_50719035</t>
  </si>
  <si>
    <t>DIP2B_CODEX_29</t>
  </si>
  <si>
    <t>GRCh38.p7_chr12_50721273_50721396</t>
  </si>
  <si>
    <t>DIP2B_CODEX_3</t>
  </si>
  <si>
    <t>GRCh38.p7_chr12_50640724_50640852</t>
  </si>
  <si>
    <t>DIP2B_CODEX_30</t>
  </si>
  <si>
    <t>GRCh38.p7_chr12_50723202_50723323</t>
  </si>
  <si>
    <t>DIP2B_CODEX_31</t>
  </si>
  <si>
    <t>GRCh38.p7_chr12_50724775_50724886</t>
  </si>
  <si>
    <t>DIP2B_CODEX_32</t>
  </si>
  <si>
    <t>GRCh38.p7_chr12_50727703_50727812</t>
  </si>
  <si>
    <t>DIP2B_CODEX_33</t>
  </si>
  <si>
    <t>GRCh38.p7_chr12_50728548_50728678</t>
  </si>
  <si>
    <t>DIP2B_CODEX_34</t>
  </si>
  <si>
    <t>GRCh38.p7_chr12_50731369_50731537</t>
  </si>
  <si>
    <t>DIP2B_CODEX_35</t>
  </si>
  <si>
    <t>GRCh38.p7_chr12_50732366_50732536</t>
  </si>
  <si>
    <t>DIP2B_CODEX_36</t>
  </si>
  <si>
    <t>GRCh38.p7_chr12_50734135_50734196</t>
  </si>
  <si>
    <t>DIP2B_CODEX_37</t>
  </si>
  <si>
    <t>GRCh38.p7_chr12_50735073_50735130</t>
  </si>
  <si>
    <t>DIP2B_CODEX_38</t>
  </si>
  <si>
    <t>GRCh38.p7_chr12_50737036_50737110</t>
  </si>
  <si>
    <t>DIP2B_CODEX_39</t>
  </si>
  <si>
    <t>GRCh38.p7_chr12_50739409_50739586</t>
  </si>
  <si>
    <t>DIP2B_CODEX_4</t>
  </si>
  <si>
    <t>GRCh38.p7_chr12_50655011_50655040</t>
  </si>
  <si>
    <t>DIP2B_CODEX_40</t>
  </si>
  <si>
    <t>GRCh38.p7_chr12_50741416_50741539</t>
  </si>
  <si>
    <t>DIP2B_CODEX_41</t>
  </si>
  <si>
    <t>GRCh38.p7_chr12_50744587_50744839</t>
  </si>
  <si>
    <t>DIP2B_CODEX_5</t>
  </si>
  <si>
    <t>GRCh38.p7_chr12_50660194_50660319</t>
  </si>
  <si>
    <t>DIP2B_CODEX_6</t>
  </si>
  <si>
    <t>GRCh38.p7_chr12_50671186_50671398</t>
  </si>
  <si>
    <t>DIP2B_CODEX_7</t>
  </si>
  <si>
    <t>GRCh38.p7_chr12_50674474_50674629</t>
  </si>
  <si>
    <t>DIP2B_CODEX_8</t>
  </si>
  <si>
    <t>GRCh38.p7_chr12_50675329_50675448</t>
  </si>
  <si>
    <t>DIP2B_CODEX_9</t>
  </si>
  <si>
    <t>GRCh38.p7_chr12_50675329_50675451</t>
  </si>
  <si>
    <t>DKC1_CODEX_1</t>
  </si>
  <si>
    <t>GRCh38.p7_chrX_154762966_154762981</t>
  </si>
  <si>
    <t>DKC1_CODEX_10</t>
  </si>
  <si>
    <t>GRCh38.p7_chrX_154770759_154770879</t>
  </si>
  <si>
    <t>DKC1_CODEX_11</t>
  </si>
  <si>
    <t>GRCh38.p7_chrX_154773131_154773249</t>
  </si>
  <si>
    <t>DKC1_CODEX_12</t>
  </si>
  <si>
    <t>GRCh38.p7_chrX_154774602_154774690</t>
  </si>
  <si>
    <t>DKC1_CODEX_13</t>
  </si>
  <si>
    <t>GRCh38.p7_chrX_154774602_154774705</t>
  </si>
  <si>
    <t>DKC1_CODEX_14</t>
  </si>
  <si>
    <t>GRCh38.p7_chrX_154774602_154774709</t>
  </si>
  <si>
    <t>DKC1_CODEX_15</t>
  </si>
  <si>
    <t>GRCh38.p7_chrX_154775195_154775273</t>
  </si>
  <si>
    <t>DKC1_CODEX_16</t>
  </si>
  <si>
    <t>GRCh38.p7_chrX_154776187_154776324</t>
  </si>
  <si>
    <t>DKC1_CODEX_17</t>
  </si>
  <si>
    <t>GRCh38.p7_chrX_154776799_154776867</t>
  </si>
  <si>
    <t>DKC1_CODEX_2</t>
  </si>
  <si>
    <t>GRCh38.p7_chrX_154764899_154764966</t>
  </si>
  <si>
    <t>DKC1_CODEX_3</t>
  </si>
  <si>
    <t>GRCh38.p7_chrX_154765444_154765530</t>
  </si>
  <si>
    <t>DKC1_CODEX_4</t>
  </si>
  <si>
    <t>GRCh38.p7_chrX_154765907_154765998</t>
  </si>
  <si>
    <t>DKC1_CODEX_5</t>
  </si>
  <si>
    <t>GRCh38.p7_chrX_154766216_154766400</t>
  </si>
  <si>
    <t>DKC1_CODEX_6</t>
  </si>
  <si>
    <t>GRCh38.p7_chrX_154766997_154767061</t>
  </si>
  <si>
    <t>DKC1_CODEX_7</t>
  </si>
  <si>
    <t>GRCh38.p7_chrX_154767256_154767382</t>
  </si>
  <si>
    <t>DKC1_CODEX_8</t>
  </si>
  <si>
    <t>GRCh38.p7_chrX_154768302_154768432</t>
  </si>
  <si>
    <t>DKC1_CODEX_9</t>
  </si>
  <si>
    <t>GRCh38.p7_chrX_154769167_154769310</t>
  </si>
  <si>
    <t>DLD_CODEX_1</t>
  </si>
  <si>
    <t>GRCh38.p7_chr7_107891251_107891289</t>
  </si>
  <si>
    <t>DLD_CODEX_10</t>
  </si>
  <si>
    <t>GRCh38.p7_chr7_107915506_107915696</t>
  </si>
  <si>
    <t>DLD_CODEX_11</t>
  </si>
  <si>
    <t>GRCh38.p7_chr7_107916794_107916964</t>
  </si>
  <si>
    <t>DLD_CODEX_12</t>
  </si>
  <si>
    <t>GRCh38.p7_chr7_107917273_107917462</t>
  </si>
  <si>
    <t>DLD_CODEX_13</t>
  </si>
  <si>
    <t>GRCh38.p7_chr7_107917924_107918061</t>
  </si>
  <si>
    <t>DLD_CODEX_14</t>
  </si>
  <si>
    <t>GRCh38.p7_chr7_107919010_107919099</t>
  </si>
  <si>
    <t>DLD_CODEX_15</t>
  </si>
  <si>
    <t>GRCh38.p7_chr7_107919194_107919259</t>
  </si>
  <si>
    <t>DLD_CODEX_2</t>
  </si>
  <si>
    <t>GRCh38.p7_chr7_107893200_107893278</t>
  </si>
  <si>
    <t>DLD_CODEX_3</t>
  </si>
  <si>
    <t>GRCh38.p7_chr7_107901738_107901817</t>
  </si>
  <si>
    <t>DLD_CODEX_4</t>
  </si>
  <si>
    <t>GRCh38.p7_chr7_107902325_107902393</t>
  </si>
  <si>
    <t>DLD_CODEX_5</t>
  </si>
  <si>
    <t>GRCh38.p7_chr7_107903478_107903547</t>
  </si>
  <si>
    <t>DLD_CODEX_6</t>
  </si>
  <si>
    <t>GRCh38.p7_chr7_107903508_107903547</t>
  </si>
  <si>
    <t>DLD_CODEX_7</t>
  </si>
  <si>
    <t>GRCh38.p7_chr7_107904958_107905058</t>
  </si>
  <si>
    <t>DLD_CODEX_8</t>
  </si>
  <si>
    <t>GRCh38.p7_chr7_107905361_107905504</t>
  </si>
  <si>
    <t>DLD_CODEX_9</t>
  </si>
  <si>
    <t>GRCh38.p7_chr7_107906267_107906368</t>
  </si>
  <si>
    <t>DLG3_CODEX_1</t>
  </si>
  <si>
    <t>GRCh38.p7_chrX_70445202_70445558</t>
  </si>
  <si>
    <t>DLG3_CODEX_10</t>
  </si>
  <si>
    <t>GRCh38.p7_chrX_70454214_70454316</t>
  </si>
  <si>
    <t>DLG3_CODEX_11</t>
  </si>
  <si>
    <t>GRCh38.p7_chrX_70477629_70477632</t>
  </si>
  <si>
    <t>DLG3_CODEX_12</t>
  </si>
  <si>
    <t>GRCh38.p7_chrX_70479150_70479264</t>
  </si>
  <si>
    <t>DLG3_CODEX_13</t>
  </si>
  <si>
    <t>GRCh38.p7_chrX_70479194_70479264</t>
  </si>
  <si>
    <t>DLG3_CODEX_14</t>
  </si>
  <si>
    <t>GRCh38.p7_chrX_70492107_70492283</t>
  </si>
  <si>
    <t>DLG3_CODEX_15</t>
  </si>
  <si>
    <t>GRCh38.p7_chrX_70492521_70492596</t>
  </si>
  <si>
    <t>DLG3_CODEX_16</t>
  </si>
  <si>
    <t>GRCh38.p7_chrX_70493376_70493475</t>
  </si>
  <si>
    <t>DLG3_CODEX_17</t>
  </si>
  <si>
    <t>GRCh38.p7_chrX_70495408_70495453</t>
  </si>
  <si>
    <t>DLG3_CODEX_18</t>
  </si>
  <si>
    <t>GRCh38.p7_chrX_70497180_70497221</t>
  </si>
  <si>
    <t>DLG3_CODEX_19</t>
  </si>
  <si>
    <t>GRCh38.p7_chrX_70498520_70498570</t>
  </si>
  <si>
    <t>DLG3_CODEX_2</t>
  </si>
  <si>
    <t>GRCh38.p7_chrX_70448913_70448963</t>
  </si>
  <si>
    <t>DLG3_CODEX_20</t>
  </si>
  <si>
    <t>GRCh38.p7_chrX_70499176_70499277</t>
  </si>
  <si>
    <t>DLG3_CODEX_21</t>
  </si>
  <si>
    <t>GRCh38.p7_chrX_70499877_70500049</t>
  </si>
  <si>
    <t>DLG3_CODEX_22</t>
  </si>
  <si>
    <t>GRCh38.p7_chrX_70500471_70500580</t>
  </si>
  <si>
    <t>DLG3_CODEX_23</t>
  </si>
  <si>
    <t>GRCh38.p7_chrX_70500898_70500989</t>
  </si>
  <si>
    <t>DLG3_CODEX_24</t>
  </si>
  <si>
    <t>GRCh38.p7_chrX_70502163_70502269</t>
  </si>
  <si>
    <t>DLG3_CODEX_3</t>
  </si>
  <si>
    <t>GRCh38.p7_chrX_70449359_70449483</t>
  </si>
  <si>
    <t>DLG3_CODEX_4</t>
  </si>
  <si>
    <t>GRCh38.p7_chrX_70449690_70449859</t>
  </si>
  <si>
    <t>DLG3_CODEX_5</t>
  </si>
  <si>
    <t>GRCh38.p7_chrX_70450169_70450305</t>
  </si>
  <si>
    <t>DLG3_CODEX_6</t>
  </si>
  <si>
    <t>GRCh38.p7_chrX_70450639_70450783</t>
  </si>
  <si>
    <t>DLG3_CODEX_7</t>
  </si>
  <si>
    <t>GRCh38.p7_chrX_70451867_70452026</t>
  </si>
  <si>
    <t>DLG3_CODEX_8</t>
  </si>
  <si>
    <t>GRCh38.p7_chrX_70452622_70452755</t>
  </si>
  <si>
    <t>DLG3_CODEX_9</t>
  </si>
  <si>
    <t>GRCh38.p7_chrX_70453637_70453793</t>
  </si>
  <si>
    <t>DLG4_CODEX_1</t>
  </si>
  <si>
    <t>GRCh38.p7_chr17_7218831_7218849</t>
  </si>
  <si>
    <t>DLG4_CODEX_10</t>
  </si>
  <si>
    <t>GRCh38.p7_chr17_7204008_7204058</t>
  </si>
  <si>
    <t>DLG4_CODEX_11</t>
  </si>
  <si>
    <t>GRCh38.p7_chr17_7204008_7204037</t>
  </si>
  <si>
    <t>DLG4_CODEX_12</t>
  </si>
  <si>
    <t>GRCh38.p7_chr17_7203692_7203816</t>
  </si>
  <si>
    <t>DLG4_CODEX_13</t>
  </si>
  <si>
    <t>GRCh38.p7_chr17_7203424_7203593</t>
  </si>
  <si>
    <t>DLG4_CODEX_14</t>
  </si>
  <si>
    <t>GRCh38.p7_chr17_7203193_7203329</t>
  </si>
  <si>
    <t>DLG4_CODEX_15</t>
  </si>
  <si>
    <t>GRCh38.p7_chr17_7202903_7203047</t>
  </si>
  <si>
    <t>DLG4_CODEX_16</t>
  </si>
  <si>
    <t>GRCh38.p7_chr17_7196757_7197052</t>
  </si>
  <si>
    <t>DLG4_CODEX_17</t>
  </si>
  <si>
    <t>GRCh38.p7_chr17_7196473_7196575</t>
  </si>
  <si>
    <t>DLG4_CODEX_18</t>
  </si>
  <si>
    <t>GRCh38.p7_chr17_7196220_7196334</t>
  </si>
  <si>
    <t>DLG4_CODEX_19</t>
  </si>
  <si>
    <t>GRCh38.p7_chr17_7194319_7194495</t>
  </si>
  <si>
    <t>DLG4_CODEX_2</t>
  </si>
  <si>
    <t>GRCh38.p7_chr17_7218541_7218639</t>
  </si>
  <si>
    <t>DLG4_CODEX_20</t>
  </si>
  <si>
    <t>GRCh38.p7_chr17_7193964_7194000</t>
  </si>
  <si>
    <t>DLG4_CODEX_21</t>
  </si>
  <si>
    <t>GRCh38.p7_chr17_7193844_7193871</t>
  </si>
  <si>
    <t>DLG4_CODEX_22</t>
  </si>
  <si>
    <t>GRCh38.p7_chr17_7193667_7193714</t>
  </si>
  <si>
    <t>DLG4_CODEX_23</t>
  </si>
  <si>
    <t>GRCh38.p7_chr17_7193483_7193584</t>
  </si>
  <si>
    <t>DLG4_CODEX_24</t>
  </si>
  <si>
    <t>GRCh38.p7_chr17_7192945_7193117</t>
  </si>
  <si>
    <t>DLG4_CODEX_25</t>
  </si>
  <si>
    <t>GRCh38.p7_chr17_7191893_7192002</t>
  </si>
  <si>
    <t>DLG4_CODEX_26</t>
  </si>
  <si>
    <t>GRCh38.p7_chr17_7191267_7191358</t>
  </si>
  <si>
    <t>DLG4_CODEX_27</t>
  </si>
  <si>
    <t>GRCh38.p7_chr17_7190708_7190814</t>
  </si>
  <si>
    <t>DLG4_CODEX_3</t>
  </si>
  <si>
    <t>GRCh38.p7_chr17_7218241_7218281</t>
  </si>
  <si>
    <t>DLG4_CODEX_4</t>
  </si>
  <si>
    <t>GRCh38.p7_chr17_7217118_7217147</t>
  </si>
  <si>
    <t>DLG4_CODEX_5</t>
  </si>
  <si>
    <t>GRCh38.p7_chr17_7208174_7208239</t>
  </si>
  <si>
    <t>DLG4_CODEX_6</t>
  </si>
  <si>
    <t>GRCh38.p7_chr17_7208075_7208239</t>
  </si>
  <si>
    <t>DLG4_CODEX_7</t>
  </si>
  <si>
    <t>GRCh38.p7_chr17_7206931_7206954</t>
  </si>
  <si>
    <t>DLG4_CODEX_8</t>
  </si>
  <si>
    <t>GRCh38.p7_chr17_7204199_7204252</t>
  </si>
  <si>
    <t>DLG4_CODEX_9</t>
  </si>
  <si>
    <t>GRCh38.p7_chr17_7204008_7204067</t>
  </si>
  <si>
    <t>DMD_CODEX_1</t>
  </si>
  <si>
    <t>GRCh38.p7_chrX_33339259_33339265</t>
  </si>
  <si>
    <t>DMD_CODEX_10</t>
  </si>
  <si>
    <t>GRCh38.p7_chrX_32809493_32809611</t>
  </si>
  <si>
    <t>DMD_CODEX_11</t>
  </si>
  <si>
    <t>GRCh38.p7_chrX_32699112_32699293</t>
  </si>
  <si>
    <t>DMD_CODEX_12</t>
  </si>
  <si>
    <t>GRCh38.p7_chrX_32697870_32697998</t>
  </si>
  <si>
    <t>DMD_CODEX_13</t>
  </si>
  <si>
    <t>GRCh38.p7_chrX_32644964_32645152</t>
  </si>
  <si>
    <t>DMD_CODEX_14</t>
  </si>
  <si>
    <t>GRCh38.p7_chrX_32644132_32644313</t>
  </si>
  <si>
    <t>DMD_CODEX_15</t>
  </si>
  <si>
    <t>GRCh38.p7_chrX_32614303_32614453</t>
  </si>
  <si>
    <t>DMD_CODEX_16</t>
  </si>
  <si>
    <t>GRCh38.p7_chrX_32595757_32595876</t>
  </si>
  <si>
    <t>DMD_CODEX_17</t>
  </si>
  <si>
    <t>GRCh38.p7_chrX_32573745_32573846</t>
  </si>
  <si>
    <t>DMD_CODEX_18</t>
  </si>
  <si>
    <t>GRCh38.p7_chrX_32573530_32573637</t>
  </si>
  <si>
    <t>DMD_CODEX_19</t>
  </si>
  <si>
    <t>GRCh38.p7_chrX_32565702_32565881</t>
  </si>
  <si>
    <t>DMD_CODEX_2</t>
  </si>
  <si>
    <t>GRCh38.p7_chrX_33211282_33211312</t>
  </si>
  <si>
    <t>DMD_CODEX_20</t>
  </si>
  <si>
    <t>GRCh38.p7_chrX_32545159_32545334</t>
  </si>
  <si>
    <t>DMD_CODEX_21</t>
  </si>
  <si>
    <t>GRCh38.p7_chrX_32518008_32518131</t>
  </si>
  <si>
    <t>DMD_CODEX_22</t>
  </si>
  <si>
    <t>GRCh38.p7_chrX_32501755_32501842</t>
  </si>
  <si>
    <t>DMD_CODEX_23</t>
  </si>
  <si>
    <t>GRCh38.p7_chrX_32491277_32491518</t>
  </si>
  <si>
    <t>DMD_CODEX_24</t>
  </si>
  <si>
    <t>GRCh38.p7_chrX_32484919_32485099</t>
  </si>
  <si>
    <t>DMD_CODEX_25</t>
  </si>
  <si>
    <t>GRCh38.p7_chrX_32472164_32472309</t>
  </si>
  <si>
    <t>DMD_CODEX_26</t>
  </si>
  <si>
    <t>GRCh38.p7_chrX_32468498_32468710</t>
  </si>
  <si>
    <t>DMD_CODEX_27</t>
  </si>
  <si>
    <t>GRCh38.p7_chrX_32464586_32464699</t>
  </si>
  <si>
    <t>DMD_CODEX_28</t>
  </si>
  <si>
    <t>GRCh38.p7_chrX_32463439_32463594</t>
  </si>
  <si>
    <t>DMD_CODEX_29</t>
  </si>
  <si>
    <t>GRCh38.p7_chrX_32454662_32454832</t>
  </si>
  <si>
    <t>DMD_CODEX_3</t>
  </si>
  <si>
    <t>GRCh38.p7_chrX_33128147_33128165</t>
  </si>
  <si>
    <t>DMD_CODEX_30</t>
  </si>
  <si>
    <t>GRCh38.p7_chrX_32448456_32448638</t>
  </si>
  <si>
    <t>DMD_CODEX_31</t>
  </si>
  <si>
    <t>GRCh38.p7_chrX_32441180_32441314</t>
  </si>
  <si>
    <t>DMD_CODEX_32</t>
  </si>
  <si>
    <t>GRCh38.p7_chrX_32438241_32438390</t>
  </si>
  <si>
    <t>DMD_CODEX_33</t>
  </si>
  <si>
    <t>GRCh38.p7_chrX_32412162_32412209</t>
  </si>
  <si>
    <t>DMD_CODEX_34</t>
  </si>
  <si>
    <t>GRCh38.p7_chrX_32412019_32412057</t>
  </si>
  <si>
    <t>DMD_CODEX_35</t>
  </si>
  <si>
    <t>GRCh38.p7_chrX_32411752_32411913</t>
  </si>
  <si>
    <t>DMD_CODEX_36</t>
  </si>
  <si>
    <t>GRCh38.p7_chrX_32390071_32390181</t>
  </si>
  <si>
    <t>DMD_CODEX_37</t>
  </si>
  <si>
    <t>GRCh38.p7_chrX_32389501_32389674</t>
  </si>
  <si>
    <t>DMD_CODEX_38</t>
  </si>
  <si>
    <t>GRCh38.p7_chrX_32386310_32386465</t>
  </si>
  <si>
    <t>DMD_CODEX_39</t>
  </si>
  <si>
    <t>GRCh38.p7_chrX_32380510_32380680</t>
  </si>
  <si>
    <t>DMD_CODEX_4</t>
  </si>
  <si>
    <t>GRCh38.p7_chrX_33020139_33020200</t>
  </si>
  <si>
    <t>DMD_CODEX_40</t>
  </si>
  <si>
    <t>GRCh38.p7_chrX_32365020_32365199</t>
  </si>
  <si>
    <t>DMD_CODEX_41</t>
  </si>
  <si>
    <t>GRCh38.p7_chrX_32364582_32364710</t>
  </si>
  <si>
    <t>DMD_CODEX_42</t>
  </si>
  <si>
    <t>GRCh38.p7_chrX_32362788_32362958</t>
  </si>
  <si>
    <t>DMD_CODEX_43</t>
  </si>
  <si>
    <t>GRCh38.p7_chrX_32348406_32348528</t>
  </si>
  <si>
    <t>DMD_CODEX_44</t>
  </si>
  <si>
    <t>GRCh38.p7_chrX_32345943_32346080</t>
  </si>
  <si>
    <t>DMD_CODEX_45</t>
  </si>
  <si>
    <t>GRCh38.p7_chrX_32343134_32343286</t>
  </si>
  <si>
    <t>DMD_CODEX_46</t>
  </si>
  <si>
    <t>GRCh38.p7_chrX_32342842_32342850</t>
  </si>
  <si>
    <t>DMD_CODEX_47</t>
  </si>
  <si>
    <t>GRCh38.p7_chrX_32342100_32342282</t>
  </si>
  <si>
    <t>DMD_CODEX_48</t>
  </si>
  <si>
    <t>GRCh38.p7_chrX_32342100_32342195</t>
  </si>
  <si>
    <t>DMD_CODEX_49</t>
  </si>
  <si>
    <t>GRCh38.p7_chrX_32310082_32310276</t>
  </si>
  <si>
    <t>DMD_CODEX_5</t>
  </si>
  <si>
    <t>GRCh38.p7_chrX_32849728_32849820</t>
  </si>
  <si>
    <t>DMD_CODEX_50</t>
  </si>
  <si>
    <t>GRCh38.p7_chrX_32287529_32287701</t>
  </si>
  <si>
    <t>DMD_CODEX_51</t>
  </si>
  <si>
    <t>GRCh38.p7_chrX_32216916_32217063</t>
  </si>
  <si>
    <t>DMD_CODEX_52</t>
  </si>
  <si>
    <t>GRCh38.p7_chrX_32185892_32185954</t>
  </si>
  <si>
    <t>DMD_CODEX_53</t>
  </si>
  <si>
    <t>GRCh38.p7_chrX_32127370_32127414</t>
  </si>
  <si>
    <t>DMD_CODEX_54</t>
  </si>
  <si>
    <t>GRCh38.p7_chrX_31968339_31968514</t>
  </si>
  <si>
    <t>DMD_CODEX_55</t>
  </si>
  <si>
    <t>GRCh38.p7_chrX_31932080_31932227</t>
  </si>
  <si>
    <t>DMD_CODEX_56</t>
  </si>
  <si>
    <t>GRCh38.p7_chrX_31929596_31929745</t>
  </si>
  <si>
    <t>DMD_CODEX_57</t>
  </si>
  <si>
    <t>GRCh38.p7_chrX_31875188_31875373</t>
  </si>
  <si>
    <t>DMD_CODEX_58</t>
  </si>
  <si>
    <t>GRCh38.p7_chrX_31836718_31836819</t>
  </si>
  <si>
    <t>DMD_CODEX_59</t>
  </si>
  <si>
    <t>GRCh38.p7_chrX_31819975_31820083</t>
  </si>
  <si>
    <t>DMD_CODEX_6</t>
  </si>
  <si>
    <t>GRCh38.p7_chrX_32844783_32844860</t>
  </si>
  <si>
    <t>DMD_CODEX_60</t>
  </si>
  <si>
    <t>GRCh38.p7_chrX_31773960_31774192</t>
  </si>
  <si>
    <t>DMD_CODEX_61</t>
  </si>
  <si>
    <t>GRCh38.p7_chrX_31773960_31774121</t>
  </si>
  <si>
    <t>DMD_CODEX_62</t>
  </si>
  <si>
    <t>GRCh38.p7_chrX_31729631_31729748</t>
  </si>
  <si>
    <t>DMD_CODEX_63</t>
  </si>
  <si>
    <t>GRCh38.p7_chrX_31679375_31679586</t>
  </si>
  <si>
    <t>DMD_CODEX_64</t>
  </si>
  <si>
    <t>GRCh38.p7_chrX_31657990_31658144</t>
  </si>
  <si>
    <t>DMD_CODEX_65</t>
  </si>
  <si>
    <t>GRCh38.p7_chrX_31627673_31627862</t>
  </si>
  <si>
    <t>DMD_CODEX_66</t>
  </si>
  <si>
    <t>GRCh38.p7_chrX_31508208_31508237</t>
  </si>
  <si>
    <t>DMD_CODEX_67</t>
  </si>
  <si>
    <t>GRCh38.p7_chrX_31507281_31507453</t>
  </si>
  <si>
    <t>DMD_CODEX_68</t>
  </si>
  <si>
    <t>GRCh38.p7_chrX_31496788_31496944</t>
  </si>
  <si>
    <t>DMD_CODEX_69</t>
  </si>
  <si>
    <t>GRCh38.p7_chrX_31478983_31479103</t>
  </si>
  <si>
    <t>DMD_CODEX_7</t>
  </si>
  <si>
    <t>GRCh38.p7_chrX_32823295_32823387</t>
  </si>
  <si>
    <t>DMD_CODEX_70</t>
  </si>
  <si>
    <t>GRCh38.p7_chrX_31478106_31478374</t>
  </si>
  <si>
    <t>DMD_CODEX_71</t>
  </si>
  <si>
    <t>GRCh38.p7_chrX_31444481_31444627</t>
  </si>
  <si>
    <t>DMD_CODEX_72</t>
  </si>
  <si>
    <t>GRCh38.p7_chrX_31348556_31348634</t>
  </si>
  <si>
    <t>DMD_CODEX_73</t>
  </si>
  <si>
    <t>GRCh38.p7_chrX_31323598_31323658</t>
  </si>
  <si>
    <t>DMD_CODEX_74</t>
  </si>
  <si>
    <t>GRCh38.p7_chrX_31266810_31266829</t>
  </si>
  <si>
    <t>DMD_CODEX_75</t>
  </si>
  <si>
    <t>GRCh38.p7_chrX_31260955_31261016</t>
  </si>
  <si>
    <t>DMD_CODEX_76</t>
  </si>
  <si>
    <t>GRCh38.p7_chrX_31223047_31223121</t>
  </si>
  <si>
    <t>DMD_CODEX_77</t>
  </si>
  <si>
    <t>GRCh38.p7_chrX_31209498_31209699</t>
  </si>
  <si>
    <t>DMD_CODEX_78</t>
  </si>
  <si>
    <t>GRCh38.p7_chrX_31206582_31206667</t>
  </si>
  <si>
    <t>DMD_CODEX_79</t>
  </si>
  <si>
    <t>GRCh38.p7_chrX_31203961_31204118</t>
  </si>
  <si>
    <t>DMD_CODEX_8</t>
  </si>
  <si>
    <t>GRCh38.p7_chrX_32816468_32816640</t>
  </si>
  <si>
    <t>DMD_CODEX_80</t>
  </si>
  <si>
    <t>GRCh38.p7_chrX_31195565_31195645</t>
  </si>
  <si>
    <t>DMD_CODEX_81</t>
  </si>
  <si>
    <t>GRCh38.p7_chrX_31182738_31182904</t>
  </si>
  <si>
    <t>DMD_CODEX_82</t>
  </si>
  <si>
    <t>GRCh38.p7_chrX_31180370_31180481</t>
  </si>
  <si>
    <t>DMD_CODEX_83</t>
  </si>
  <si>
    <t>GRCh38.p7_chrX_31178669_31178805</t>
  </si>
  <si>
    <t>DMD_CODEX_84</t>
  </si>
  <si>
    <t>GRCh38.p7_chrX_31178665_31178805</t>
  </si>
  <si>
    <t>DMD_CODEX_85</t>
  </si>
  <si>
    <t>GRCh38.p7_chrX_31177932_31177970</t>
  </si>
  <si>
    <t>DMD_CODEX_86</t>
  </si>
  <si>
    <t>GRCh38.p7_chrX_31173539_31173604</t>
  </si>
  <si>
    <t>DMD_CODEX_87</t>
  </si>
  <si>
    <t>GRCh38.p7_chrX_31172348_31172413</t>
  </si>
  <si>
    <t>DMD_CODEX_88</t>
  </si>
  <si>
    <t>GRCh38.p7_chrX_31169443_31169601</t>
  </si>
  <si>
    <t>DMD_CODEX_89</t>
  </si>
  <si>
    <t>GRCh38.p7_chrX_31147275_31147518</t>
  </si>
  <si>
    <t>DMD_CODEX_9</t>
  </si>
  <si>
    <t>GRCh38.p7_chrX_32816468_32816628</t>
  </si>
  <si>
    <t>DMD_CODEX_90</t>
  </si>
  <si>
    <t>GRCh38.p7_chrX_31146291_31146414</t>
  </si>
  <si>
    <t>DMD_CODEX_91</t>
  </si>
  <si>
    <t>GRCh38.p7_chrX_31134102_31134194</t>
  </si>
  <si>
    <t>DMD_CODEX_92</t>
  </si>
  <si>
    <t>GRCh38.p7_chrX_31126642_31126673</t>
  </si>
  <si>
    <t>DMD_CODEX_93</t>
  </si>
  <si>
    <t>GRCh38.p7_chrX_31121919_31121930</t>
  </si>
  <si>
    <t>DMD_CODEX_94</t>
  </si>
  <si>
    <t>GRCh38.p7_chrX_31121833_31121930</t>
  </si>
  <si>
    <t>DMPK_CODEX_1</t>
  </si>
  <si>
    <t>GRCh38.p7_chr19_45782193_45782371</t>
  </si>
  <si>
    <t>DMPK_CODEX_10</t>
  </si>
  <si>
    <t>GRCh38.p7_chr19_45778127_45778220</t>
  </si>
  <si>
    <t>DMPK_CODEX_11</t>
  </si>
  <si>
    <t>GRCh38.p7_chr19_45777667_45777873</t>
  </si>
  <si>
    <t>DMPK_CODEX_12</t>
  </si>
  <si>
    <t>GRCh38.p7_chr19_45777342_45777590</t>
  </si>
  <si>
    <t>DMPK_CODEX_13</t>
  </si>
  <si>
    <t>GRCh38.p7_chr19_45777327_45777590</t>
  </si>
  <si>
    <t>DMPK_CODEX_14</t>
  </si>
  <si>
    <t>GRCh38.p7_chr19_45774949_45775034</t>
  </si>
  <si>
    <t>DMPK_CODEX_15</t>
  </si>
  <si>
    <t>GRCh38.p7_chr19_45772641_45772752</t>
  </si>
  <si>
    <t>DMPK_CODEX_16</t>
  </si>
  <si>
    <t>GRCh38.p7_chr19_45771771_45771928</t>
  </si>
  <si>
    <t>DMPK_CODEX_17</t>
  </si>
  <si>
    <t>GRCh38.p7_chr19_45771568_45771665</t>
  </si>
  <si>
    <t>DMPK_CODEX_18</t>
  </si>
  <si>
    <t>GRCh38.p7_chr19_45771350_45771396</t>
  </si>
  <si>
    <t>DMPK_CODEX_19</t>
  </si>
  <si>
    <t>GRCh38.p7_chr19_45770971_45771060</t>
  </si>
  <si>
    <t>DMPK_CODEX_2</t>
  </si>
  <si>
    <t>GRCh38.p7_chr19_45782193_45782352</t>
  </si>
  <si>
    <t>DMPK_CODEX_20</t>
  </si>
  <si>
    <t>GRCh38.p7_chr19_45770971_45771056</t>
  </si>
  <si>
    <t>DMPK_CODEX_21</t>
  </si>
  <si>
    <t>GRCh38.p7_chr19_45770633_45770640</t>
  </si>
  <si>
    <t>DMPK_CODEX_22</t>
  </si>
  <si>
    <t>GRCh38.p7_chr19_45770488_45770640</t>
  </si>
  <si>
    <t>DMPK_CODEX_23</t>
  </si>
  <si>
    <t>GRCh38.p7_chr19_45770481_45770640</t>
  </si>
  <si>
    <t>DMPK_CODEX_3</t>
  </si>
  <si>
    <t>GRCh38.p7_chr19_45780323_45780381</t>
  </si>
  <si>
    <t>DMPK_CODEX_4</t>
  </si>
  <si>
    <t>GRCh38.p7_chr19_45779778_45780059</t>
  </si>
  <si>
    <t>DMPK_CODEX_5</t>
  </si>
  <si>
    <t>GRCh38.p7_chr19_45779778_45779869</t>
  </si>
  <si>
    <t>DMPK_CODEX_6</t>
  </si>
  <si>
    <t>GRCh38.p7_chr19_45779439_45779522</t>
  </si>
  <si>
    <t>DMPK_CODEX_7</t>
  </si>
  <si>
    <t>GRCh38.p7_chr19_45779439_45779507</t>
  </si>
  <si>
    <t>DMPK_CODEX_8</t>
  </si>
  <si>
    <t>GRCh38.p7_chr19_45779264_45779359</t>
  </si>
  <si>
    <t>DMPK_CODEX_9</t>
  </si>
  <si>
    <t>GRCh38.p7_chr19_45778493_45778641</t>
  </si>
  <si>
    <t>DNAJC19_CODEX_1</t>
  </si>
  <si>
    <t>GRCh38.p7_chr3_180989600_180989602</t>
  </si>
  <si>
    <t>DNAJC19_CODEX_2</t>
  </si>
  <si>
    <t>GRCh38.p7_chr3_180988178_180988229</t>
  </si>
  <si>
    <t>DNAJC19_CODEX_3</t>
  </si>
  <si>
    <t>GRCh38.p7_chr3_180988023_180988096</t>
  </si>
  <si>
    <t>DNAJC19_CODEX_4</t>
  </si>
  <si>
    <t>GRCh38.p7_chr3_180988023_180988076</t>
  </si>
  <si>
    <t>DNAJC19_CODEX_5</t>
  </si>
  <si>
    <t>GRCh38.p7_chr3_180986943_180987022</t>
  </si>
  <si>
    <t>DNAJC19_CODEX_6</t>
  </si>
  <si>
    <t>GRCh38.p7_chr3_180985926_180985996</t>
  </si>
  <si>
    <t>DNAJC19_CODEX_7</t>
  </si>
  <si>
    <t>GRCh38.p7_chr3_180984640_180984710</t>
  </si>
  <si>
    <t>DNM1_CODEX_1</t>
  </si>
  <si>
    <t>GRCh38.p7_chr9_128203471_128203631</t>
  </si>
  <si>
    <t>DNM1_CODEX_10</t>
  </si>
  <si>
    <t>GRCh38.p7_chr9_128224251_128224389</t>
  </si>
  <si>
    <t>DNM1_CODEX_11</t>
  </si>
  <si>
    <t>GRCh38.p7_chr9_128226035_128226173</t>
  </si>
  <si>
    <t>DNM1_CODEX_12</t>
  </si>
  <si>
    <t>GRCh38.p7_chr9_128234021_128234107</t>
  </si>
  <si>
    <t>DNM1_CODEX_13</t>
  </si>
  <si>
    <t>GRCh38.p7_chr9_128239445_128239515</t>
  </si>
  <si>
    <t>DNM1_CODEX_14</t>
  </si>
  <si>
    <t>GRCh38.p7_chr9_128239445_128239519</t>
  </si>
  <si>
    <t>DNM1_CODEX_15</t>
  </si>
  <si>
    <t>GRCh38.p7_chr9_128239728_128239779</t>
  </si>
  <si>
    <t>DNM1_CODEX_16</t>
  </si>
  <si>
    <t>GRCh38.p7_chr9_128239985_128239996</t>
  </si>
  <si>
    <t>DNM1_CODEX_17</t>
  </si>
  <si>
    <t>GRCh38.p7_chr9_128240427_128240525</t>
  </si>
  <si>
    <t>DNM1_CODEX_18</t>
  </si>
  <si>
    <t>GRCh38.p7_chr9_128242232_128242345</t>
  </si>
  <si>
    <t>DNM1_CODEX_19</t>
  </si>
  <si>
    <t>GRCh38.p7_chr9_128246394_128246503</t>
  </si>
  <si>
    <t>DNM1_CODEX_2</t>
  </si>
  <si>
    <t>GRCh38.p7_chr9_128218231_128218304</t>
  </si>
  <si>
    <t>DNM1_CODEX_20</t>
  </si>
  <si>
    <t>GRCh38.p7_chr9_128247375_128247486</t>
  </si>
  <si>
    <t>DNM1_CODEX_21</t>
  </si>
  <si>
    <t>GRCh38.p7_chr9_128247924_128247935</t>
  </si>
  <si>
    <t>DNM1_CODEX_22</t>
  </si>
  <si>
    <t>GRCh38.p7_chr9_128248583_128248753</t>
  </si>
  <si>
    <t>DNM1_CODEX_23</t>
  </si>
  <si>
    <t>GRCh38.p7_chr9_128250115_128250356</t>
  </si>
  <si>
    <t>DNM1_CODEX_24</t>
  </si>
  <si>
    <t>GRCh38.p7_chr9_128250725_128250940</t>
  </si>
  <si>
    <t>DNM1_CODEX_25</t>
  </si>
  <si>
    <t>GRCh38.p7_chr9_128252384_128252385</t>
  </si>
  <si>
    <t>DNM1_CODEX_26</t>
  </si>
  <si>
    <t>GRCh38.p7_chr9_128253101_128253122</t>
  </si>
  <si>
    <t>DNM1_CODEX_27</t>
  </si>
  <si>
    <t>GRCh38.p7_chr9_128254006_128254078</t>
  </si>
  <si>
    <t>DNM1_CODEX_28</t>
  </si>
  <si>
    <t>GRCh38.p7_chr9_128254009_128254070</t>
  </si>
  <si>
    <t>DNM1_CODEX_29</t>
  </si>
  <si>
    <t>GRCh38.p7_chr9_128254009_128254078</t>
  </si>
  <si>
    <t>DNM1_CODEX_3</t>
  </si>
  <si>
    <t>GRCh38.p7_chr9_128218582_128218731</t>
  </si>
  <si>
    <t>DNM1_CODEX_30</t>
  </si>
  <si>
    <t>GRCh38.p7_chr9_128254654_128254714</t>
  </si>
  <si>
    <t>DNM1_CODEX_4</t>
  </si>
  <si>
    <t>GRCh38.p7_chr9_128219049_128219252</t>
  </si>
  <si>
    <t>DNM1_CODEX_5</t>
  </si>
  <si>
    <t>GRCh38.p7_chr9_128219988_128220086</t>
  </si>
  <si>
    <t>DNM1_CODEX_6</t>
  </si>
  <si>
    <t>GRCh38.p7_chr9_128220181_128220341</t>
  </si>
  <si>
    <t>DNM1_CODEX_7</t>
  </si>
  <si>
    <t>GRCh38.p7_chr9_128222197_128222339</t>
  </si>
  <si>
    <t>DNM1_CODEX_8</t>
  </si>
  <si>
    <t>GRCh38.p7_chr9_128222461_128222596</t>
  </si>
  <si>
    <t>DNM1_CODEX_9</t>
  </si>
  <si>
    <t>GRCh38.p7_chr9_128222793_128222860</t>
  </si>
  <si>
    <t>DNMT3A_CODEX_1</t>
  </si>
  <si>
    <t>GRCh38.p7_chr2_25313913_25313984</t>
  </si>
  <si>
    <t>DNMT3A_CODEX_10</t>
  </si>
  <si>
    <t>GRCh38.p7_chr2_25252194_25252197</t>
  </si>
  <si>
    <t>DNMT3A_CODEX_11</t>
  </si>
  <si>
    <t>GRCh38.p7_chr2_25251912_25252094</t>
  </si>
  <si>
    <t>DNMT3A_CODEX_12</t>
  </si>
  <si>
    <t>GRCh38.p7_chr2_25249657_25249724</t>
  </si>
  <si>
    <t>DNMT3A_CODEX_13</t>
  </si>
  <si>
    <t>GRCh38.p7_chr2_25249618_25249724</t>
  </si>
  <si>
    <t>DNMT3A_CODEX_14</t>
  </si>
  <si>
    <t>GRCh38.p7_chr2_25248037_25248252</t>
  </si>
  <si>
    <t>DNMT3A_CODEX_15</t>
  </si>
  <si>
    <t>GRCh38.p7_chr2_25248037_25248222</t>
  </si>
  <si>
    <t>DNMT3A_CODEX_16</t>
  </si>
  <si>
    <t>GRCh38.p7_chr2_25247591_25247749</t>
  </si>
  <si>
    <t>DNMT3A_CODEX_17</t>
  </si>
  <si>
    <t>GRCh38.p7_chr2_25247051_25247158</t>
  </si>
  <si>
    <t>DNMT3A_CODEX_18</t>
  </si>
  <si>
    <t>GRCh38.p7_chr2_25246620_25246776</t>
  </si>
  <si>
    <t>DNMT3A_CODEX_19</t>
  </si>
  <si>
    <t>GRCh38.p7_chr2_25246160_25246309</t>
  </si>
  <si>
    <t>DNMT3A_CODEX_2</t>
  </si>
  <si>
    <t>GRCh38.p7_chr2_25300139_25300243</t>
  </si>
  <si>
    <t>DNMT3A_CODEX_20</t>
  </si>
  <si>
    <t>GRCh38.p7_chr2_25246020_25246064</t>
  </si>
  <si>
    <t>DNMT3A_CODEX_21</t>
  </si>
  <si>
    <t>GRCh38.p7_chr2_25245253_25245332</t>
  </si>
  <si>
    <t>DNMT3A_CODEX_22</t>
  </si>
  <si>
    <t>GRCh38.p7_chr2_25244540_25244652</t>
  </si>
  <si>
    <t>DNMT3A_CODEX_23</t>
  </si>
  <si>
    <t>GRCh38.p7_chr2_25244155_25244338</t>
  </si>
  <si>
    <t>DNMT3A_CODEX_24</t>
  </si>
  <si>
    <t>GRCh38.p7_chr2_25243898_25243982</t>
  </si>
  <si>
    <t>DNMT3A_CODEX_25</t>
  </si>
  <si>
    <t>GRCh38.p7_chr2_25241562_25241707</t>
  </si>
  <si>
    <t>DNMT3A_CODEX_26</t>
  </si>
  <si>
    <t>GRCh38.p7_chr2_25240640_25240730</t>
  </si>
  <si>
    <t>DNMT3A_CODEX_27</t>
  </si>
  <si>
    <t>GRCh38.p7_chr2_25240302_25240450</t>
  </si>
  <si>
    <t>DNMT3A_CODEX_28</t>
  </si>
  <si>
    <t>GRCh38.p7_chr2_25239490_25239513</t>
  </si>
  <si>
    <t>DNMT3A_CODEX_29</t>
  </si>
  <si>
    <t>GRCh38.p7_chr2_25239130_25239215</t>
  </si>
  <si>
    <t>DNMT3A_CODEX_3</t>
  </si>
  <si>
    <t>GRCh38.p7_chr2_25290914_25290943</t>
  </si>
  <si>
    <t>DNMT3A_CODEX_30</t>
  </si>
  <si>
    <t>GRCh38.p7_chr2_25236936_25237005</t>
  </si>
  <si>
    <t>DNMT3A_CODEX_31</t>
  </si>
  <si>
    <t>GRCh38.p7_chr2_25235707_25235825</t>
  </si>
  <si>
    <t>DNMT3A_CODEX_32</t>
  </si>
  <si>
    <t>GRCh38.p7_chr2_25234279_25234420</t>
  </si>
  <si>
    <t>DNMT3A_CODEX_4</t>
  </si>
  <si>
    <t>GRCh38.p7_chr2_25282441_25282711</t>
  </si>
  <si>
    <t>DNMT3A_CODEX_5</t>
  </si>
  <si>
    <t>GRCh38.p7_chr2_25282388_25282711</t>
  </si>
  <si>
    <t>DNMT3A_CODEX_6</t>
  </si>
  <si>
    <t>GRCh38.p7_chr2_25282441_25282620</t>
  </si>
  <si>
    <t>DNMT3A_CODEX_7</t>
  </si>
  <si>
    <t>GRCh38.p7_chr2_25276064_25276166</t>
  </si>
  <si>
    <t>DNMT3A_CODEX_8</t>
  </si>
  <si>
    <t>GRCh38.p7_chr2_25275500_25275543</t>
  </si>
  <si>
    <t>DNMT3A_CODEX_9</t>
  </si>
  <si>
    <t>GRCh38.p7_chr2_25274941_25275087</t>
  </si>
  <si>
    <t>DNMT3B_CODEX_1</t>
  </si>
  <si>
    <t>GRCh38.p7_chr20_32780116_32780145</t>
  </si>
  <si>
    <t>DNMT3B_CODEX_10</t>
  </si>
  <si>
    <t>GRCh38.p7_chr20_32792626_32792770</t>
  </si>
  <si>
    <t>DNMT3B_CODEX_11</t>
  </si>
  <si>
    <t>GRCh38.p7_chr20_32793536_32793595</t>
  </si>
  <si>
    <t>DNMT3B_CODEX_12</t>
  </si>
  <si>
    <t>GRCh38.p7_chr20_32795409_32795534</t>
  </si>
  <si>
    <t>DNMT3B_CODEX_13</t>
  </si>
  <si>
    <t>GRCh38.p7_chr20_32795650_32795694</t>
  </si>
  <si>
    <t>DNMT3B_CODEX_14</t>
  </si>
  <si>
    <t>GRCh38.p7_chr20_32796790_32796869</t>
  </si>
  <si>
    <t>DNMT3B_CODEX_15</t>
  </si>
  <si>
    <t>GRCh38.p7_chr20_32797187_32797299</t>
  </si>
  <si>
    <t>DNMT3B_CODEX_16</t>
  </si>
  <si>
    <t>GRCh38.p7_chr20_32798460_32798643</t>
  </si>
  <si>
    <t>DNMT3B_CODEX_17</t>
  </si>
  <si>
    <t>GRCh38.p7_chr20_32799244_32799328</t>
  </si>
  <si>
    <t>DNMT3B_CODEX_18</t>
  </si>
  <si>
    <t>GRCh38.p7_chr20_32800153_32800298</t>
  </si>
  <si>
    <t>DNMT3B_CODEX_19</t>
  </si>
  <si>
    <t>GRCh38.p7_chr20_32800835_32800925</t>
  </si>
  <si>
    <t>DNMT3B_CODEX_2</t>
  </si>
  <si>
    <t>GRCh38.p7_chr20_32780318_32780465</t>
  </si>
  <si>
    <t>DNMT3B_CODEX_20</t>
  </si>
  <si>
    <t>GRCh38.p7_chr20_32801278_32801426</t>
  </si>
  <si>
    <t>DNMT3B_CODEX_21</t>
  </si>
  <si>
    <t>GRCh38.p7_chr20_32802385_32802470</t>
  </si>
  <si>
    <t>DNMT3B_CODEX_22</t>
  </si>
  <si>
    <t>GRCh38.p7_chr20_32805338_32805407</t>
  </si>
  <si>
    <t>DNMT3B_CODEX_23</t>
  </si>
  <si>
    <t>GRCh38.p7_chr20_32806209_32806327</t>
  </si>
  <si>
    <t>DNMT3B_CODEX_24</t>
  </si>
  <si>
    <t>GRCh38.p7_chr20_32807762_32807903</t>
  </si>
  <si>
    <t>DNMT3B_CODEX_3</t>
  </si>
  <si>
    <t>GRCh38.p7_chr20_32780324_32780465</t>
  </si>
  <si>
    <t>DNMT3B_CODEX_4</t>
  </si>
  <si>
    <t>GRCh38.p7_chr20_32781353_32781414</t>
  </si>
  <si>
    <t>DNMT3B_CODEX_5</t>
  </si>
  <si>
    <t>GRCh38.p7_chr20_32784758_32784859</t>
  </si>
  <si>
    <t>DNMT3B_CODEX_6</t>
  </si>
  <si>
    <t>GRCh38.p7_chr20_32786502_32786627</t>
  </si>
  <si>
    <t>DNMT3B_CODEX_7</t>
  </si>
  <si>
    <t>GRCh38.p7_chr20_32787230_32787451</t>
  </si>
  <si>
    <t>DNMT3B_CODEX_8</t>
  </si>
  <si>
    <t>GRCh38.p7_chr20_32788854_32789012</t>
  </si>
  <si>
    <t>DNMT3B_CODEX_9</t>
  </si>
  <si>
    <t>GRCh38.p7_chr20_32791601_32791708</t>
  </si>
  <si>
    <t>DOCK8_CODEX_1</t>
  </si>
  <si>
    <t>GRCh38.p7_chr9_214977_215029</t>
  </si>
  <si>
    <t>DOCK8_CODEX_10</t>
  </si>
  <si>
    <t>GRCh38.p7_chr9_325671_325737</t>
  </si>
  <si>
    <t>DOCK8_CODEX_11</t>
  </si>
  <si>
    <t>GRCh38.p7_chr9_328022_328171</t>
  </si>
  <si>
    <t>DOCK8_CODEX_12</t>
  </si>
  <si>
    <t>GRCh38.p7_chr9_332398_332478</t>
  </si>
  <si>
    <t>DOCK8_CODEX_13</t>
  </si>
  <si>
    <t>GRCh38.p7_chr9_334225_334384</t>
  </si>
  <si>
    <t>DOCK8_CODEX_14</t>
  </si>
  <si>
    <t>GRCh38.p7_chr9_336582_336718</t>
  </si>
  <si>
    <t>DOCK8_CODEX_15</t>
  </si>
  <si>
    <t>GRCh38.p7_chr9_339006_339099</t>
  </si>
  <si>
    <t>DOCK8_CODEX_16</t>
  </si>
  <si>
    <t>GRCh38.p7_chr9_340159_340321</t>
  </si>
  <si>
    <t>DOCK8_CODEX_17</t>
  </si>
  <si>
    <t>GRCh38.p7_chr9_368018_368135</t>
  </si>
  <si>
    <t>DOCK8_CODEX_18</t>
  </si>
  <si>
    <t>GRCh38.p7_chr9_368103_368135</t>
  </si>
  <si>
    <t>DOCK8_CODEX_19</t>
  </si>
  <si>
    <t>GRCh38.p7_chr9_370230_370300</t>
  </si>
  <si>
    <t>DOCK8_CODEX_2</t>
  </si>
  <si>
    <t>GRCh38.p7_chr9_271627_271729</t>
  </si>
  <si>
    <t>DOCK8_CODEX_20</t>
  </si>
  <si>
    <t>GRCh38.p7_chr9_371428_371566</t>
  </si>
  <si>
    <t>DOCK8_CODEX_21</t>
  </si>
  <si>
    <t>GRCh38.p7_chr9_372185_372286</t>
  </si>
  <si>
    <t>DOCK8_CODEX_22</t>
  </si>
  <si>
    <t>GRCh38.p7_chr9_376210_376305</t>
  </si>
  <si>
    <t>DOCK8_CODEX_23</t>
  </si>
  <si>
    <t>GRCh38.p7_chr9_376977_377211</t>
  </si>
  <si>
    <t>DOCK8_CODEX_24</t>
  </si>
  <si>
    <t>GRCh38.p7_chr9_379771_379935</t>
  </si>
  <si>
    <t>DOCK8_CODEX_25</t>
  </si>
  <si>
    <t>GRCh38.p7_chr9_382513_382685</t>
  </si>
  <si>
    <t>DOCK8_CODEX_26</t>
  </si>
  <si>
    <t>GRCh38.p7_chr9_386331_386426</t>
  </si>
  <si>
    <t>DOCK8_CODEX_27</t>
  </si>
  <si>
    <t>GRCh38.p7_chr9_390471_390566</t>
  </si>
  <si>
    <t>DOCK8_CODEX_28</t>
  </si>
  <si>
    <t>GRCh38.p7_chr9_396785_396934</t>
  </si>
  <si>
    <t>DOCK8_CODEX_29</t>
  </si>
  <si>
    <t>GRCh38.p7_chr9_399146_399259</t>
  </si>
  <si>
    <t>DOCK8_CODEX_3</t>
  </si>
  <si>
    <t>GRCh38.p7_chr9_280888_280905</t>
  </si>
  <si>
    <t>DOCK8_CODEX_30</t>
  </si>
  <si>
    <t>GRCh38.p7_chr9_404918_405073</t>
  </si>
  <si>
    <t>DOCK8_CODEX_31</t>
  </si>
  <si>
    <t>GRCh38.p7_chr9_406930_407069</t>
  </si>
  <si>
    <t>DOCK8_CODEX_32</t>
  </si>
  <si>
    <t>GRCh38.p7_chr9_414782_414951</t>
  </si>
  <si>
    <t>DOCK8_CODEX_33</t>
  </si>
  <si>
    <t>GRCh38.p7_chr9_418068_418207</t>
  </si>
  <si>
    <t>DOCK8_CODEX_34</t>
  </si>
  <si>
    <t>GRCh38.p7_chr9_420401_420583</t>
  </si>
  <si>
    <t>DOCK8_CODEX_35</t>
  </si>
  <si>
    <t>GRCh38.p7_chr9_420949_421078</t>
  </si>
  <si>
    <t>DOCK8_CODEX_36</t>
  </si>
  <si>
    <t>GRCh38.p7_chr9_422048_422135</t>
  </si>
  <si>
    <t>DOCK8_CODEX_37</t>
  </si>
  <si>
    <t>GRCh38.p7_chr9_426885_426981</t>
  </si>
  <si>
    <t>DOCK8_CODEX_38</t>
  </si>
  <si>
    <t>GRCh38.p7_chr9_428362_428496</t>
  </si>
  <si>
    <t>DOCK8_CODEX_39</t>
  </si>
  <si>
    <t>GRCh38.p7_chr9_429702_429854</t>
  </si>
  <si>
    <t>DOCK8_CODEX_4</t>
  </si>
  <si>
    <t>GRCh38.p7_chr9_286461_286636</t>
  </si>
  <si>
    <t>DOCK8_CODEX_40</t>
  </si>
  <si>
    <t>GRCh38.p7_chr9_432166_432324</t>
  </si>
  <si>
    <t>DOCK8_CODEX_41</t>
  </si>
  <si>
    <t>GRCh38.p7_chr9_433875_433975</t>
  </si>
  <si>
    <t>DOCK8_CODEX_42</t>
  </si>
  <si>
    <t>GRCh38.p7_chr9_434783_434975</t>
  </si>
  <si>
    <t>DOCK8_CODEX_43</t>
  </si>
  <si>
    <t>GRCh38.p7_chr9_439245_439388</t>
  </si>
  <si>
    <t>DOCK8_CODEX_44</t>
  </si>
  <si>
    <t>GRCh38.p7_chr9_441286_441417</t>
  </si>
  <si>
    <t>DOCK8_CODEX_45</t>
  </si>
  <si>
    <t>GRCh38.p7_chr9_441875_442009</t>
  </si>
  <si>
    <t>DOCK8_CODEX_46</t>
  </si>
  <si>
    <t>GRCh38.p7_chr9_443427_443516</t>
  </si>
  <si>
    <t>DOCK8_CODEX_47</t>
  </si>
  <si>
    <t>GRCh38.p7_chr9_446370_446606</t>
  </si>
  <si>
    <t>DOCK8_CODEX_48</t>
  </si>
  <si>
    <t>GRCh38.p7_chr9_449784_449927</t>
  </si>
  <si>
    <t>DOCK8_CODEX_49</t>
  </si>
  <si>
    <t>GRCh38.p7_chr9_452011_452117</t>
  </si>
  <si>
    <t>DOCK8_CODEX_5</t>
  </si>
  <si>
    <t>GRCh38.p7_chr9_286509_286636</t>
  </si>
  <si>
    <t>DOCK8_CODEX_50</t>
  </si>
  <si>
    <t>GRCh38.p7_chr9_463517_463687</t>
  </si>
  <si>
    <t>DOCK8_CODEX_51</t>
  </si>
  <si>
    <t>GRCh38.p7_chr9_464159_464219</t>
  </si>
  <si>
    <t>DOCK8_CODEX_6</t>
  </si>
  <si>
    <t>GRCh38.p7_chr9_289510_289581</t>
  </si>
  <si>
    <t>DOCK8_CODEX_7</t>
  </si>
  <si>
    <t>GRCh38.p7_chr9_304581_304704</t>
  </si>
  <si>
    <t>DOCK8_CODEX_8</t>
  </si>
  <si>
    <t>GRCh38.p7_chr9_311954_312166</t>
  </si>
  <si>
    <t>DOCK8_CODEX_9</t>
  </si>
  <si>
    <t>GRCh38.p7_chr9_317043_317128</t>
  </si>
  <si>
    <t>DPAGT1_CODEX_1</t>
  </si>
  <si>
    <t>GRCh38.p7_chr11_119101495_119101655</t>
  </si>
  <si>
    <t>DPAGT1_CODEX_10</t>
  </si>
  <si>
    <t>GRCh38.p7_chr11_119097464_119097551</t>
  </si>
  <si>
    <t>DPAGT1_CODEX_11</t>
  </si>
  <si>
    <t>GRCh38.p7_chr11_119097142_119097297</t>
  </si>
  <si>
    <t>DPAGT1_CODEX_12</t>
  </si>
  <si>
    <t>GRCh38.p7_chr11_119096998_119097297</t>
  </si>
  <si>
    <t>DPAGT1_CODEX_13</t>
  </si>
  <si>
    <t>GRCh38.p7_chr11_119096998_119097063</t>
  </si>
  <si>
    <t>DPAGT1_CODEX_2</t>
  </si>
  <si>
    <t>GRCh38.p7_chr11_119101018_119101138</t>
  </si>
  <si>
    <t>DPAGT1_CODEX_3</t>
  </si>
  <si>
    <t>GRCh38.p7_chr11_119100630_119100843</t>
  </si>
  <si>
    <t>DPAGT1_CODEX_4</t>
  </si>
  <si>
    <t>GRCh38.p7_chr11_119100630_119100804</t>
  </si>
  <si>
    <t>DPAGT1_CODEX_5</t>
  </si>
  <si>
    <t>GRCh38.p7_chr11_119100262_119100408</t>
  </si>
  <si>
    <t>DPAGT1_CODEX_6</t>
  </si>
  <si>
    <t>GRCh38.p7_chr11_119100262_119100388</t>
  </si>
  <si>
    <t>DPAGT1_CODEX_7</t>
  </si>
  <si>
    <t>GRCh38.p7_chr11_119098403_119098487</t>
  </si>
  <si>
    <t>DPAGT1_CODEX_8</t>
  </si>
  <si>
    <t>GRCh38.p7_chr11_119097855_119098043</t>
  </si>
  <si>
    <t>DPM1_CODEX_1</t>
  </si>
  <si>
    <t>GRCh38.p7_chr20_50958363_50958523</t>
  </si>
  <si>
    <t>DPM1_CODEX_10</t>
  </si>
  <si>
    <t>GRCh38.p7_chr20_50940865_50940933</t>
  </si>
  <si>
    <t>DPM1_CODEX_11</t>
  </si>
  <si>
    <t>GRCh38.p7_chr20_50936148_50936262</t>
  </si>
  <si>
    <t>DPM1_CODEX_12</t>
  </si>
  <si>
    <t>GRCh38.p7_chr20_50935132_50935236</t>
  </si>
  <si>
    <t>DPM1_CODEX_2</t>
  </si>
  <si>
    <t>GRCh38.p7_chr20_50955186_50955285</t>
  </si>
  <si>
    <t>DPM1_CODEX_3</t>
  </si>
  <si>
    <t>GRCh38.p7_chr20_50948629_50948662</t>
  </si>
  <si>
    <t>DPM1_CODEX_4</t>
  </si>
  <si>
    <t>GRCh38.p7_chr20_50945847_50945923</t>
  </si>
  <si>
    <t>DPM1_CODEX_5</t>
  </si>
  <si>
    <t>GRCh38.p7_chr20_50945737_50945762</t>
  </si>
  <si>
    <t>DPM1_CODEX_6</t>
  </si>
  <si>
    <t>GRCh38.p7_chr20_50942031_50942126</t>
  </si>
  <si>
    <t>DPM1_CODEX_7</t>
  </si>
  <si>
    <t>GRCh38.p7_chr20_50941129_50941209</t>
  </si>
  <si>
    <t>DPM1_CODEX_8</t>
  </si>
  <si>
    <t>GRCh38.p7_chr20_50941105_50941209</t>
  </si>
  <si>
    <t>DPM1_CODEX_9</t>
  </si>
  <si>
    <t>GRCh38.p7_chr20_50940883_50940958</t>
  </si>
  <si>
    <t>DPP6_CODEX_1</t>
  </si>
  <si>
    <t>GRCh38.p7_chr7_153748949_153749008</t>
  </si>
  <si>
    <t>DPP6_CODEX_10</t>
  </si>
  <si>
    <t>GRCh38.p7_chr7_154625194_154625196</t>
  </si>
  <si>
    <t>DPP6_CODEX_11</t>
  </si>
  <si>
    <t>GRCh38.p7_chr7_154637821_154637873</t>
  </si>
  <si>
    <t>DPP6_CODEX_12</t>
  </si>
  <si>
    <t>GRCh38.p7_chr7_154669360_154669441</t>
  </si>
  <si>
    <t>DPP6_CODEX_13</t>
  </si>
  <si>
    <t>GRCh38.p7_chr7_154727767_154727887</t>
  </si>
  <si>
    <t>DPP6_CODEX_14</t>
  </si>
  <si>
    <t>GRCh38.p7_chr7_154769417_154769571</t>
  </si>
  <si>
    <t>DPP6_CODEX_15</t>
  </si>
  <si>
    <t>GRCh38.p7_chr7_154772845_154772942</t>
  </si>
  <si>
    <t>DPP6_CODEX_16</t>
  </si>
  <si>
    <t>GRCh38.p7_chr7_154794079_154794202</t>
  </si>
  <si>
    <t>DPP6_CODEX_17</t>
  </si>
  <si>
    <t>GRCh38.p7_chr7_154795845_154795883</t>
  </si>
  <si>
    <t>DPP6_CODEX_18</t>
  </si>
  <si>
    <t>GRCh38.p7_chr7_154801355_154801462</t>
  </si>
  <si>
    <t>DPP6_CODEX_19</t>
  </si>
  <si>
    <t>GRCh38.p7_chr7_154803864_154803955</t>
  </si>
  <si>
    <t>DPP6_CODEX_2</t>
  </si>
  <si>
    <t>GRCh38.p7_chr7_153887684_153887734</t>
  </si>
  <si>
    <t>DPP6_CODEX_20</t>
  </si>
  <si>
    <t>GRCh38.p7_chr7_154804917_154804964</t>
  </si>
  <si>
    <t>DPP6_CODEX_21</t>
  </si>
  <si>
    <t>GRCh38.p7_chr7_154806994_154807112</t>
  </si>
  <si>
    <t>DPP6_CODEX_22</t>
  </si>
  <si>
    <t>GRCh38.p7_chr7_154853780_154853827</t>
  </si>
  <si>
    <t>DPP6_CODEX_23</t>
  </si>
  <si>
    <t>GRCh38.p7_chr7_154867995_154868093</t>
  </si>
  <si>
    <t>DPP6_CODEX_24</t>
  </si>
  <si>
    <t>GRCh38.p7_chr7_154872624_154872693</t>
  </si>
  <si>
    <t>DPP6_CODEX_25</t>
  </si>
  <si>
    <t>GRCh38.p7_chr7_154875906_154876100</t>
  </si>
  <si>
    <t>DPP6_CODEX_26</t>
  </si>
  <si>
    <t>GRCh38.p7_chr7_154880888_154880942</t>
  </si>
  <si>
    <t>DPP6_CODEX_27</t>
  </si>
  <si>
    <t>GRCh38.p7_chr7_154885633_154885744</t>
  </si>
  <si>
    <t>DPP6_CODEX_28</t>
  </si>
  <si>
    <t>GRCh38.p7_chr7_154887676_154887734</t>
  </si>
  <si>
    <t>DPP6_CODEX_29</t>
  </si>
  <si>
    <t>GRCh38.p7_chr7_154889272_154889344</t>
  </si>
  <si>
    <t>DPP6_CODEX_3</t>
  </si>
  <si>
    <t>GRCh38.p7_chr7_154052821_154053063</t>
  </si>
  <si>
    <t>DPP6_CODEX_30</t>
  </si>
  <si>
    <t>GRCh38.p7_chr7_154889457_154889530</t>
  </si>
  <si>
    <t>DPP6_CODEX_31</t>
  </si>
  <si>
    <t>GRCh38.p7_chr7_154892334_154892480</t>
  </si>
  <si>
    <t>DPP6_CODEX_4</t>
  </si>
  <si>
    <t>GRCh38.p7_chr7_154305495_154305551</t>
  </si>
  <si>
    <t>DPP6_CODEX_5</t>
  </si>
  <si>
    <t>GRCh38.p7_chr7_154446214_154446328</t>
  </si>
  <si>
    <t>DPP6_CODEX_6</t>
  </si>
  <si>
    <t>GRCh38.p7_chr7_154474939_154475037</t>
  </si>
  <si>
    <t>DPP6_CODEX_7</t>
  </si>
  <si>
    <t>GRCh38.p7_chr7_154540532_154540626</t>
  </si>
  <si>
    <t>DPP6_CODEX_8</t>
  </si>
  <si>
    <t>GRCh38.p7_chr7_154566842_154566916</t>
  </si>
  <si>
    <t>DPP6_CODEX_9</t>
  </si>
  <si>
    <t>GRCh38.p7_chr7_154587650_154588084</t>
  </si>
  <si>
    <t>DPYD_CODEX_1</t>
  </si>
  <si>
    <t>GRCh38.p7_chr1_97920884_97920922</t>
  </si>
  <si>
    <t>DPYD_CODEX_10</t>
  </si>
  <si>
    <t>GRCh38.p7_chr1_97679095_97679182</t>
  </si>
  <si>
    <t>DPYD_CODEX_11</t>
  </si>
  <si>
    <t>GRCh38.p7_chr1_97595059_97595166</t>
  </si>
  <si>
    <t>DPYD_CODEX_12</t>
  </si>
  <si>
    <t>GRCh38.p7_chr1_97593218_97593387</t>
  </si>
  <si>
    <t>DPYD_CODEX_13</t>
  </si>
  <si>
    <t>GRCh38.p7_chr1_97573760_97573970</t>
  </si>
  <si>
    <t>DPYD_CODEX_14</t>
  </si>
  <si>
    <t>GRCh38.p7_chr1_97549560_97549744</t>
  </si>
  <si>
    <t>DPYD_CODEX_15</t>
  </si>
  <si>
    <t>GRCh38.p7_chr1_97515726_97515941</t>
  </si>
  <si>
    <t>DPYD_CODEX_16</t>
  </si>
  <si>
    <t>GRCh38.p7_chr1_97450059_97450223</t>
  </si>
  <si>
    <t>DPYD_CODEX_17</t>
  </si>
  <si>
    <t>GRCh38.p7_chr1_97382393_97382461</t>
  </si>
  <si>
    <t>DPYD_CODEX_18</t>
  </si>
  <si>
    <t>GRCh38.p7_chr1_97373561_97373644</t>
  </si>
  <si>
    <t>DPYD_CODEX_19</t>
  </si>
  <si>
    <t>GRCh38.p7_chr1_97306177_97306297</t>
  </si>
  <si>
    <t>DPYD_CODEX_2</t>
  </si>
  <si>
    <t>GRCh38.p7_chr1_97883264_97883374</t>
  </si>
  <si>
    <t>DPYD_CODEX_20</t>
  </si>
  <si>
    <t>GRCh38.p7_chr1_97305259_97305378</t>
  </si>
  <si>
    <t>DPYD_CODEX_21</t>
  </si>
  <si>
    <t>GRCh38.p7_chr1_97234852_97234994</t>
  </si>
  <si>
    <t>DPYD_CODEX_22</t>
  </si>
  <si>
    <t>GRCh38.p7_chr1_97193069_97193248</t>
  </si>
  <si>
    <t>DPYD_CODEX_23</t>
  </si>
  <si>
    <t>GRCh38.p7_chr1_97192928_97192975</t>
  </si>
  <si>
    <t>DPYD_CODEX_24</t>
  </si>
  <si>
    <t>GRCh38.p7_chr1_97098489_97098632</t>
  </si>
  <si>
    <t>DPYD_CODEX_25</t>
  </si>
  <si>
    <t>GRCh38.p7_chr1_97082330_97082470</t>
  </si>
  <si>
    <t>DPYD_CODEX_26</t>
  </si>
  <si>
    <t>GRCh38.p7_chr1_97078976_97079146</t>
  </si>
  <si>
    <t>DPYD_CODEX_3</t>
  </si>
  <si>
    <t>GRCh38.p7_chr1_97828114_97828196</t>
  </si>
  <si>
    <t>DPYD_CODEX_4</t>
  </si>
  <si>
    <t>GRCh38.p7_chr1_97740392_97740479</t>
  </si>
  <si>
    <t>DPYD_CODEX_5</t>
  </si>
  <si>
    <t>GRCh38.p7_chr1_97721510_97721671</t>
  </si>
  <si>
    <t>DPYD_CODEX_6</t>
  </si>
  <si>
    <t>GRCh38.p7_chr1_97720888_97720926</t>
  </si>
  <si>
    <t>DPYD_CODEX_7</t>
  </si>
  <si>
    <t>GRCh38.p7_chr1_97699351_97699547</t>
  </si>
  <si>
    <t>DPYD_CODEX_8</t>
  </si>
  <si>
    <t>GRCh38.p7_chr1_97699351_97699535</t>
  </si>
  <si>
    <t>DPYD_CODEX_9</t>
  </si>
  <si>
    <t>GRCh38.p7_chr1_97691717_97691798</t>
  </si>
  <si>
    <t>DSCAM_CODEX_1</t>
  </si>
  <si>
    <t>GRCh38.p7_chr21_40846619_40846661</t>
  </si>
  <si>
    <t>DSCAM_CODEX_10</t>
  </si>
  <si>
    <t>GRCh38.p7_chr21_40312081_40312359</t>
  </si>
  <si>
    <t>DSCAM_CODEX_11</t>
  </si>
  <si>
    <t>GRCh38.p7_chr21_40296055_40296174</t>
  </si>
  <si>
    <t>DSCAM_CODEX_12</t>
  </si>
  <si>
    <t>GRCh38.p7_chr21_40276097_40276270</t>
  </si>
  <si>
    <t>DSCAM_CODEX_13</t>
  </si>
  <si>
    <t>GRCh38.p7_chr21_40189042_40189238</t>
  </si>
  <si>
    <t>DSCAM_CODEX_14</t>
  </si>
  <si>
    <t>GRCh38.p7_chr21_40187891_40187987</t>
  </si>
  <si>
    <t>DSCAM_CODEX_15</t>
  </si>
  <si>
    <t>GRCh38.p7_chr21_40187131_40187259</t>
  </si>
  <si>
    <t>DSCAM_CODEX_16</t>
  </si>
  <si>
    <t>GRCh38.p7_chr21_40178927_40179094</t>
  </si>
  <si>
    <t>DSCAM_CODEX_17</t>
  </si>
  <si>
    <t>GRCh38.p7_chr21_40167218_40167288</t>
  </si>
  <si>
    <t>DSCAM_CODEX_18</t>
  </si>
  <si>
    <t>GRCh38.p7_chr21_40144491_40144731</t>
  </si>
  <si>
    <t>DSCAM_CODEX_19</t>
  </si>
  <si>
    <t>GRCh38.p7_chr21_40142558_40142704</t>
  </si>
  <si>
    <t>DSCAM_CODEX_2</t>
  </si>
  <si>
    <t>GRCh38.p7_chr21_40708454_40708771</t>
  </si>
  <si>
    <t>DSCAM_CODEX_20</t>
  </si>
  <si>
    <t>GRCh38.p7_chr21_40133854_40134009</t>
  </si>
  <si>
    <t>DSCAM_CODEX_21</t>
  </si>
  <si>
    <t>GRCh38.p7_chr21_40124195_40124328</t>
  </si>
  <si>
    <t>DSCAM_CODEX_22</t>
  </si>
  <si>
    <t>GRCh38.p7_chr21_40093721_40093874</t>
  </si>
  <si>
    <t>DSCAM_CODEX_23</t>
  </si>
  <si>
    <t>GRCh38.p7_chr21_40087170_40087287</t>
  </si>
  <si>
    <t>DSCAM_CODEX_24</t>
  </si>
  <si>
    <t>GRCh38.p7_chr21_40085602_40085765</t>
  </si>
  <si>
    <t>DSCAM_CODEX_25</t>
  </si>
  <si>
    <t>GRCh38.p7_chr21_40083908_40084006</t>
  </si>
  <si>
    <t>DSCAM_CODEX_26</t>
  </si>
  <si>
    <t>GRCh38.p7_chr21_40080152_40080340</t>
  </si>
  <si>
    <t>DSCAM_CODEX_27</t>
  </si>
  <si>
    <t>GRCh38.p7_chr21_40078687_40078977</t>
  </si>
  <si>
    <t>DSCAM_CODEX_28</t>
  </si>
  <si>
    <t>GRCh38.p7_chr21_40075037_40075213</t>
  </si>
  <si>
    <t>DSCAM_CODEX_29</t>
  </si>
  <si>
    <t>GRCh38.p7_chr21_40062869_40062899</t>
  </si>
  <si>
    <t>DSCAM_CODEX_3</t>
  </si>
  <si>
    <t>GRCh38.p7_chr21_40692810_40692956</t>
  </si>
  <si>
    <t>DSCAM_CODEX_30</t>
  </si>
  <si>
    <t>GRCh38.p7_chr21_40055725_40055840</t>
  </si>
  <si>
    <t>DSCAM_CODEX_31</t>
  </si>
  <si>
    <t>GRCh38.p7_chr21_40051958_40052107</t>
  </si>
  <si>
    <t>DSCAM_CODEX_32</t>
  </si>
  <si>
    <t>GRCh38.p7_chr21_40044078_40044275</t>
  </si>
  <si>
    <t>DSCAM_CODEX_33</t>
  </si>
  <si>
    <t>GRCh38.p7_chr21_40042371_40042673</t>
  </si>
  <si>
    <t>DSCAM_CODEX_34</t>
  </si>
  <si>
    <t>GRCh38.p7_chr21_40013034_40013386</t>
  </si>
  <si>
    <t>DSCAM_CODEX_35</t>
  </si>
  <si>
    <t>GRCh38.p7_chr21_40013034_40013332</t>
  </si>
  <si>
    <t>DSCAM_CODEX_4</t>
  </si>
  <si>
    <t>GRCh38.p7_chr21_40369099_40369245</t>
  </si>
  <si>
    <t>DSCAM_CODEX_5</t>
  </si>
  <si>
    <t>GRCh38.p7_chr21_40353465_40353743</t>
  </si>
  <si>
    <t>DSCAM_CODEX_6</t>
  </si>
  <si>
    <t>GRCh38.p7_chr21_40353465_40353690</t>
  </si>
  <si>
    <t>DSCAM_CODEX_7</t>
  </si>
  <si>
    <t>GRCh38.p7_chr21_40347670_40347945</t>
  </si>
  <si>
    <t>DSCAM_CODEX_8</t>
  </si>
  <si>
    <t>GRCh38.p7_chr21_40339119_40339415</t>
  </si>
  <si>
    <t>DSCAM_CODEX_9</t>
  </si>
  <si>
    <t>GRCh38.p7_chr21_40338101_40338376</t>
  </si>
  <si>
    <t>DST_CODEX_1</t>
  </si>
  <si>
    <t>GRCh38.p7_chr6_56954407_56954587</t>
  </si>
  <si>
    <t>DST_CODEX_10</t>
  </si>
  <si>
    <t>GRCh38.p7_chr6_56704280_56704369</t>
  </si>
  <si>
    <t>DST_CODEX_100</t>
  </si>
  <si>
    <t>GRCh38.p7_chr6_56482050_56482178</t>
  </si>
  <si>
    <t>DST_CODEX_101</t>
  </si>
  <si>
    <t>GRCh38.p7_chr6_56477345_56477488</t>
  </si>
  <si>
    <t>DST_CODEX_102</t>
  </si>
  <si>
    <t>GRCh38.p7_chr6_56476149_56476337</t>
  </si>
  <si>
    <t>DST_CODEX_103</t>
  </si>
  <si>
    <t>GRCh38.p7_chr6_56473873_56474002</t>
  </si>
  <si>
    <t>DST_CODEX_104</t>
  </si>
  <si>
    <t>GRCh38.p7_chr6_56472059_56472222</t>
  </si>
  <si>
    <t>DST_CODEX_105</t>
  </si>
  <si>
    <t>GRCh38.p7_chr6_56471106_56471268</t>
  </si>
  <si>
    <t>DST_CODEX_106</t>
  </si>
  <si>
    <t>GRCh38.p7_chr6_56470128_56470282</t>
  </si>
  <si>
    <t>DST_CODEX_107</t>
  </si>
  <si>
    <t>GRCh38.p7_chr6_56469883_56469957</t>
  </si>
  <si>
    <t>DST_CODEX_108</t>
  </si>
  <si>
    <t>GRCh38.p7_chr6_56468982_56468999</t>
  </si>
  <si>
    <t>DST_CODEX_109</t>
  </si>
  <si>
    <t>GRCh38.p7_chr6_56466078_56466195</t>
  </si>
  <si>
    <t>DST_CODEX_11</t>
  </si>
  <si>
    <t>GRCh38.p7_chr6_56703711_56703746</t>
  </si>
  <si>
    <t>DST_CODEX_110</t>
  </si>
  <si>
    <t>GRCh38.p7_chr6_56464685_56464756</t>
  </si>
  <si>
    <t>DST_CODEX_111</t>
  </si>
  <si>
    <t>GRCh38.p7_chr6_56463565_56463764</t>
  </si>
  <si>
    <t>DST_CODEX_112</t>
  </si>
  <si>
    <t>GRCh38.p7_chr6_56463046_56463156</t>
  </si>
  <si>
    <t>DST_CODEX_113</t>
  </si>
  <si>
    <t>GRCh38.p7_chr6_56460131_56460254</t>
  </si>
  <si>
    <t>DST_CODEX_114</t>
  </si>
  <si>
    <t>GRCh38.p7_chr6_56459005_56459267</t>
  </si>
  <si>
    <t>DST_CODEX_12</t>
  </si>
  <si>
    <t>GRCh38.p7_chr6_56703648_56703746</t>
  </si>
  <si>
    <t>DST_CODEX_13</t>
  </si>
  <si>
    <t>GRCh38.p7_chr6_56701888_56701965</t>
  </si>
  <si>
    <t>DST_CODEX_14</t>
  </si>
  <si>
    <t>GRCh38.p7_chr6_56699653_56699745</t>
  </si>
  <si>
    <t>DST_CODEX_15</t>
  </si>
  <si>
    <t>GRCh38.p7_chr6_56692388_56693149</t>
  </si>
  <si>
    <t>DST_CODEX_16</t>
  </si>
  <si>
    <t>GRCh38.p7_chr6_56670641_56670807</t>
  </si>
  <si>
    <t>DST_CODEX_17</t>
  </si>
  <si>
    <t>GRCh38.p7_chr6_56651132_56651244</t>
  </si>
  <si>
    <t>DST_CODEX_18</t>
  </si>
  <si>
    <t>GRCh38.p7_chr6_56650926_56651032</t>
  </si>
  <si>
    <t>DST_CODEX_19</t>
  </si>
  <si>
    <t>GRCh38.p7_chr6_56648570_56648689</t>
  </si>
  <si>
    <t>DST_CODEX_2</t>
  </si>
  <si>
    <t>GRCh38.p7_chr6_56953785_56953819</t>
  </si>
  <si>
    <t>DST_CODEX_20</t>
  </si>
  <si>
    <t>GRCh38.p7_chr6_56646087_56646182</t>
  </si>
  <si>
    <t>DST_CODEX_21</t>
  </si>
  <si>
    <t>GRCh38.p7_chr6_56645866_56645993</t>
  </si>
  <si>
    <t>DST_CODEX_22</t>
  </si>
  <si>
    <t>GRCh38.p7_chr6_56642622_56642788</t>
  </si>
  <si>
    <t>DST_CODEX_23</t>
  </si>
  <si>
    <t>GRCh38.p7_chr6_56642410_56642503</t>
  </si>
  <si>
    <t>DST_CODEX_24</t>
  </si>
  <si>
    <t>GRCh38.p7_chr6_56641947_56642101</t>
  </si>
  <si>
    <t>DST_CODEX_25</t>
  </si>
  <si>
    <t>GRCh38.p7_chr6_56640143_56640605</t>
  </si>
  <si>
    <t>DST_CODEX_26</t>
  </si>
  <si>
    <t>GRCh38.p7_chr6_56639929_56640057</t>
  </si>
  <si>
    <t>DST_CODEX_27</t>
  </si>
  <si>
    <t>GRCh38.p7_chr6_56639696_56639773</t>
  </si>
  <si>
    <t>DST_CODEX_28</t>
  </si>
  <si>
    <t>GRCh38.p7_chr6_56639450_56639611</t>
  </si>
  <si>
    <t>DST_CODEX_29</t>
  </si>
  <si>
    <t>GRCh38.p7_chr6_56639259_56639363</t>
  </si>
  <si>
    <t>DST_CODEX_3</t>
  </si>
  <si>
    <t>GRCh38.p7_chr6_56953758_56953819</t>
  </si>
  <si>
    <t>DST_CODEX_30</t>
  </si>
  <si>
    <t>GRCh38.p7_chr6_56636557_56636652</t>
  </si>
  <si>
    <t>DST_CODEX_31</t>
  </si>
  <si>
    <t>GRCh38.p7_chr6_56635589_56635714</t>
  </si>
  <si>
    <t>DST_CODEX_32</t>
  </si>
  <si>
    <t>GRCh38.p7_chr6_56634801_56634953</t>
  </si>
  <si>
    <t>DST_CODEX_33</t>
  </si>
  <si>
    <t>GRCh38.p7_chr6_56634462_56634616</t>
  </si>
  <si>
    <t>DST_CODEX_34</t>
  </si>
  <si>
    <t>GRCh38.p7_chr6_56634132_56634258</t>
  </si>
  <si>
    <t>DST_CODEX_35</t>
  </si>
  <si>
    <t>GRCh38.p7_chr6_56632854_56633037</t>
  </si>
  <si>
    <t>DST_CODEX_36</t>
  </si>
  <si>
    <t>GRCh38.p7_chr6_56631883_56632040</t>
  </si>
  <si>
    <t>DST_CODEX_37</t>
  </si>
  <si>
    <t>GRCh38.p7_chr6_56631211_56631389</t>
  </si>
  <si>
    <t>DST_CODEX_38</t>
  </si>
  <si>
    <t>GRCh38.p7_chr6_56630245_56630383</t>
  </si>
  <si>
    <t>DST_CODEX_39</t>
  </si>
  <si>
    <t>GRCh38.p7_chr6_56629250_56629443</t>
  </si>
  <si>
    <t>DST_CODEX_4</t>
  </si>
  <si>
    <t>GRCh38.p7_chr6_56900421_56900621</t>
  </si>
  <si>
    <t>DST_CODEX_40</t>
  </si>
  <si>
    <t>GRCh38.p7_chr6_56627999_56628161</t>
  </si>
  <si>
    <t>DST_CODEX_41</t>
  </si>
  <si>
    <t>GRCh38.p7_chr6_56627204_56627287</t>
  </si>
  <si>
    <t>DST_CODEX_42</t>
  </si>
  <si>
    <t>GRCh38.p7_chr6_56625157_56625264</t>
  </si>
  <si>
    <t>DST_CODEX_43</t>
  </si>
  <si>
    <t>GRCh38.p7_chr6_56624530_56624628</t>
  </si>
  <si>
    <t>DST_CODEX_44</t>
  </si>
  <si>
    <t>GRCh38.p7_chr6_56617986_56620715</t>
  </si>
  <si>
    <t>DST_CODEX_45</t>
  </si>
  <si>
    <t>GRCh38.p7_chr6_56615517_56617418</t>
  </si>
  <si>
    <t>DST_CODEX_46</t>
  </si>
  <si>
    <t>GRCh38.p7_chr6_56614356_56614484</t>
  </si>
  <si>
    <t>DST_CODEX_47</t>
  </si>
  <si>
    <t>GRCh38.p7_chr6_56611508_56611596</t>
  </si>
  <si>
    <t>DST_CODEX_48</t>
  </si>
  <si>
    <t>GRCh38.p7_chr6_56610427_56610562</t>
  </si>
  <si>
    <t>DST_CODEX_49</t>
  </si>
  <si>
    <t>GRCh38.p7_chr6_56603837_56609344</t>
  </si>
  <si>
    <t>DST_CODEX_5</t>
  </si>
  <si>
    <t>GRCh38.p7_chr6_56851788_56851790</t>
  </si>
  <si>
    <t>DST_CODEX_50</t>
  </si>
  <si>
    <t>GRCh38.p7_chr6_56603837_56609221</t>
  </si>
  <si>
    <t>DST_CODEX_51</t>
  </si>
  <si>
    <t>GRCh38.p7_chr6_56603564_56603713</t>
  </si>
  <si>
    <t>DST_CODEX_52</t>
  </si>
  <si>
    <t>GRCh38.p7_chr6_56603205_56603420</t>
  </si>
  <si>
    <t>DST_CODEX_53</t>
  </si>
  <si>
    <t>GRCh38.p7_chr6_56602882_56603031</t>
  </si>
  <si>
    <t>DST_CODEX_54</t>
  </si>
  <si>
    <t>GRCh38.p7_chr6_56601443_56601676</t>
  </si>
  <si>
    <t>DST_CODEX_55</t>
  </si>
  <si>
    <t>GRCh38.p7_chr6_56600069_56600221</t>
  </si>
  <si>
    <t>DST_CODEX_56</t>
  </si>
  <si>
    <t>GRCh38.p7_chr6_56598476_56598709</t>
  </si>
  <si>
    <t>DST_CODEX_57</t>
  </si>
  <si>
    <t>GRCh38.p7_chr6_56597740_56598006</t>
  </si>
  <si>
    <t>DST_CODEX_58</t>
  </si>
  <si>
    <t>GRCh38.p7_chr6_56593663_56594193</t>
  </si>
  <si>
    <t>DST_CODEX_59</t>
  </si>
  <si>
    <t>GRCh38.p7_chr6_56592182_56592358</t>
  </si>
  <si>
    <t>DST_CODEX_6</t>
  </si>
  <si>
    <t>GRCh38.p7_chr6_56851397_56851604</t>
  </si>
  <si>
    <t>DST_CODEX_60</t>
  </si>
  <si>
    <t>GRCh38.p7_chr6_56578814_56578937</t>
  </si>
  <si>
    <t>DST_CODEX_61</t>
  </si>
  <si>
    <t>GRCh38.p7_chr6_56573679_56573887</t>
  </si>
  <si>
    <t>DST_CODEX_62</t>
  </si>
  <si>
    <t>GRCh38.p7_chr6_56572747_56573064</t>
  </si>
  <si>
    <t>DST_CODEX_63</t>
  </si>
  <si>
    <t>GRCh38.p7_chr6_56572100_56572266</t>
  </si>
  <si>
    <t>DST_CODEX_64</t>
  </si>
  <si>
    <t>GRCh38.p7_chr6_56569856_56570012</t>
  </si>
  <si>
    <t>DST_CODEX_65</t>
  </si>
  <si>
    <t>GRCh38.p7_chr6_56568469_56568595</t>
  </si>
  <si>
    <t>DST_CODEX_66</t>
  </si>
  <si>
    <t>GRCh38.p7_chr6_56562138_56562200</t>
  </si>
  <si>
    <t>DST_CODEX_67</t>
  </si>
  <si>
    <t>GRCh38.p7_chr6_56561308_56561549</t>
  </si>
  <si>
    <t>DST_CODEX_68</t>
  </si>
  <si>
    <t>GRCh38.p7_chr6_56560294_56560423</t>
  </si>
  <si>
    <t>DST_CODEX_69</t>
  </si>
  <si>
    <t>GRCh38.p7_chr6_56557319_56557518</t>
  </si>
  <si>
    <t>DST_CODEX_7</t>
  </si>
  <si>
    <t>GRCh38.p7_chr6_56843055_56843145</t>
  </si>
  <si>
    <t>DST_CODEX_70</t>
  </si>
  <si>
    <t>GRCh38.p7_chr6_56555345_56555840</t>
  </si>
  <si>
    <t>DST_CODEX_71</t>
  </si>
  <si>
    <t>GRCh38.p7_chr6_56552184_56553655</t>
  </si>
  <si>
    <t>DST_CODEX_72</t>
  </si>
  <si>
    <t>GRCh38.p7_chr6_56536779_56536940</t>
  </si>
  <si>
    <t>DST_CODEX_73</t>
  </si>
  <si>
    <t>GRCh38.p7_chr6_56535122_56535292</t>
  </si>
  <si>
    <t>DST_CODEX_74</t>
  </si>
  <si>
    <t>GRCh38.p7_chr6_56532344_56532510</t>
  </si>
  <si>
    <t>DST_CODEX_75</t>
  </si>
  <si>
    <t>GRCh38.p7_chr6_56529974_56530133</t>
  </si>
  <si>
    <t>DST_CODEX_76</t>
  </si>
  <si>
    <t>GRCh38.p7_chr6_56529448_56529774</t>
  </si>
  <si>
    <t>DST_CODEX_77</t>
  </si>
  <si>
    <t>GRCh38.p7_chr6_56528841_56528925</t>
  </si>
  <si>
    <t>DST_CODEX_78</t>
  </si>
  <si>
    <t>GRCh38.p7_chr6_56527493_56527734</t>
  </si>
  <si>
    <t>DST_CODEX_79</t>
  </si>
  <si>
    <t>GRCh38.p7_chr6_56526361_56526567</t>
  </si>
  <si>
    <t>DST_CODEX_8</t>
  </si>
  <si>
    <t>GRCh38.p7_chr6_56742271_56742340</t>
  </si>
  <si>
    <t>DST_CODEX_80</t>
  </si>
  <si>
    <t>GRCh38.p7_chr6_56517501_56517620</t>
  </si>
  <si>
    <t>DST_CODEX_81</t>
  </si>
  <si>
    <t>GRCh38.p7_chr6_56517198_56517305</t>
  </si>
  <si>
    <t>DST_CODEX_82</t>
  </si>
  <si>
    <t>GRCh38.p7_chr6_56515450_56515668</t>
  </si>
  <si>
    <t>DST_CODEX_83</t>
  </si>
  <si>
    <t>GRCh38.p7_chr6_56511197_56511400</t>
  </si>
  <si>
    <t>DST_CODEX_84</t>
  </si>
  <si>
    <t>GRCh38.p7_chr6_56509642_56509873</t>
  </si>
  <si>
    <t>DST_CODEX_85</t>
  </si>
  <si>
    <t>GRCh38.p7_chr6_56508529_56508755</t>
  </si>
  <si>
    <t>DST_CODEX_86</t>
  </si>
  <si>
    <t>GRCh38.p7_chr6_56506667_56506789</t>
  </si>
  <si>
    <t>DST_CODEX_87</t>
  </si>
  <si>
    <t>GRCh38.p7_chr6_56506443_56506544</t>
  </si>
  <si>
    <t>DST_CODEX_88</t>
  </si>
  <si>
    <t>GRCh38.p7_chr6_56503997_56504098</t>
  </si>
  <si>
    <t>DST_CODEX_89</t>
  </si>
  <si>
    <t>GRCh38.p7_chr6_56501520_56501693</t>
  </si>
  <si>
    <t>DST_CODEX_9</t>
  </si>
  <si>
    <t>GRCh38.p7_chr6_56735228_56735289</t>
  </si>
  <si>
    <t>DST_CODEX_90</t>
  </si>
  <si>
    <t>GRCh38.p7_chr6_56501080_56501235</t>
  </si>
  <si>
    <t>DST_CODEX_91</t>
  </si>
  <si>
    <t>GRCh38.p7_chr6_56497856_56498053</t>
  </si>
  <si>
    <t>DST_CODEX_92</t>
  </si>
  <si>
    <t>GRCh38.p7_chr6_56497379_56497507</t>
  </si>
  <si>
    <t>DST_CODEX_93</t>
  </si>
  <si>
    <t>GRCh38.p7_chr6_56494010_56494180</t>
  </si>
  <si>
    <t>DST_CODEX_94</t>
  </si>
  <si>
    <t>GRCh38.p7_chr6_56492934_56493089</t>
  </si>
  <si>
    <t>DST_CODEX_95</t>
  </si>
  <si>
    <t>GRCh38.p7_chr6_56492227_56492433</t>
  </si>
  <si>
    <t>DST_CODEX_96</t>
  </si>
  <si>
    <t>GRCh38.p7_chr6_56489490_56489609</t>
  </si>
  <si>
    <t>DST_CODEX_97</t>
  </si>
  <si>
    <t>GRCh38.p7_chr6_56487104_56487273</t>
  </si>
  <si>
    <t>DST_CODEX_98</t>
  </si>
  <si>
    <t>GRCh38.p7_chr6_56485312_56485471</t>
  </si>
  <si>
    <t>DST_CODEX_99</t>
  </si>
  <si>
    <t>GRCh38.p7_chr6_56482683_56482877</t>
  </si>
  <si>
    <t>DYM_CODEX_1</t>
  </si>
  <si>
    <t>GRCh38.p7_chr18_49430255_49430394</t>
  </si>
  <si>
    <t>DYM_CODEX_10</t>
  </si>
  <si>
    <t>GRCh38.p7_chr18_49331864_49332006</t>
  </si>
  <si>
    <t>DYM_CODEX_11</t>
  </si>
  <si>
    <t>GRCh38.p7_chr18_49286434_49286616</t>
  </si>
  <si>
    <t>DYM_CODEX_12</t>
  </si>
  <si>
    <t>GRCh38.p7_chr18_49286434_49286613</t>
  </si>
  <si>
    <t>DYM_CODEX_13</t>
  </si>
  <si>
    <t>GRCh38.p7_chr18_49281997_49282175</t>
  </si>
  <si>
    <t>DYM_CODEX_14</t>
  </si>
  <si>
    <t>GRCh38.p7_chr18_49272178_49272303</t>
  </si>
  <si>
    <t>DYM_CODEX_15</t>
  </si>
  <si>
    <t>GRCh38.p7_chr18_49258380_49258493</t>
  </si>
  <si>
    <t>DYM_CODEX_16</t>
  </si>
  <si>
    <t>GRCh38.p7_chr18_49257010_49257104</t>
  </si>
  <si>
    <t>DYM_CODEX_17</t>
  </si>
  <si>
    <t>GRCh38.p7_chr18_49249177_49249234</t>
  </si>
  <si>
    <t>DYM_CODEX_18</t>
  </si>
  <si>
    <t>GRCh38.p7_chr18_49209502_49209715</t>
  </si>
  <si>
    <t>DYM_CODEX_19</t>
  </si>
  <si>
    <t>GRCh38.p7_chr18_49163685_49163787</t>
  </si>
  <si>
    <t>DYM_CODEX_2</t>
  </si>
  <si>
    <t>GRCh38.p7_chr18_49391593_49391645</t>
  </si>
  <si>
    <t>DYM_CODEX_20</t>
  </si>
  <si>
    <t>GRCh38.p7_chr18_49118744_49118926</t>
  </si>
  <si>
    <t>DYM_CODEX_21</t>
  </si>
  <si>
    <t>GRCh38.p7_chr18_49114547_49114615</t>
  </si>
  <si>
    <t>DYM_CODEX_22</t>
  </si>
  <si>
    <t>GRCh38.p7_chr18_49097402_49097515</t>
  </si>
  <si>
    <t>DYM_CODEX_23</t>
  </si>
  <si>
    <t>GRCh38.p7_chr18_49093217_49093334</t>
  </si>
  <si>
    <t>DYM_CODEX_24</t>
  </si>
  <si>
    <t>GRCh38.p7_chr18_49093217_49093311</t>
  </si>
  <si>
    <t>DYM_CODEX_25</t>
  </si>
  <si>
    <t>GRCh38.p7_chr18_49092561_49092625</t>
  </si>
  <si>
    <t>DYM_CODEX_26</t>
  </si>
  <si>
    <t>GRCh38.p7_chr18_49092487_49092625</t>
  </si>
  <si>
    <t>DYM_CODEX_27</t>
  </si>
  <si>
    <t>GRCh38.p7_chr18_49044189_49044204</t>
  </si>
  <si>
    <t>DYM_CODEX_28</t>
  </si>
  <si>
    <t>GRCh38.p7_chr18_49044055_49044204</t>
  </si>
  <si>
    <t>DYM_CODEX_29</t>
  </si>
  <si>
    <t>GRCh38.p7_chr18_49043945_49044204</t>
  </si>
  <si>
    <t>DYM_CODEX_3</t>
  </si>
  <si>
    <t>GRCh38.p7_chr18_49391593_49391642</t>
  </si>
  <si>
    <t>DYM_CODEX_4</t>
  </si>
  <si>
    <t>GRCh38.p7_chr18_49391439_49391451</t>
  </si>
  <si>
    <t>DYM_CODEX_5</t>
  </si>
  <si>
    <t>GRCh38.p7_chr18_49391385_49391409</t>
  </si>
  <si>
    <t>DYM_CODEX_6</t>
  </si>
  <si>
    <t>GRCh38.p7_chr18_49379665_49379758</t>
  </si>
  <si>
    <t>DYM_CODEX_7</t>
  </si>
  <si>
    <t>GRCh38.p7_chr18_49378567_49378700</t>
  </si>
  <si>
    <t>DYM_CODEX_8</t>
  </si>
  <si>
    <t>GRCh38.p7_chr18_49363161_49363233</t>
  </si>
  <si>
    <t>DYM_CODEX_9</t>
  </si>
  <si>
    <t>GRCh38.p7_chr18_49333728_49333853</t>
  </si>
  <si>
    <t>DYNC1H1_CODEX_1</t>
  </si>
  <si>
    <t>GRCh38.p7_chr14_101964692_101964947</t>
  </si>
  <si>
    <t>DYNC1H1_CODEX_10</t>
  </si>
  <si>
    <t>GRCh38.p7_chr14_101988703_101988852</t>
  </si>
  <si>
    <t>DYNC1H1_CODEX_11</t>
  </si>
  <si>
    <t>GRCh38.p7_chr14_101991527_101991673</t>
  </si>
  <si>
    <t>DYNC1H1_CODEX_12</t>
  </si>
  <si>
    <t>GRCh38.p7_chr14_101994184_101994324</t>
  </si>
  <si>
    <t>DYNC1H1_CODEX_13</t>
  </si>
  <si>
    <t>GRCh38.p7_chr14_101994673_101994849</t>
  </si>
  <si>
    <t>DYNC1H1_CODEX_14</t>
  </si>
  <si>
    <t>GRCh38.p7_chr14_101994986_101995096</t>
  </si>
  <si>
    <t>DYNC1H1_CODEX_15</t>
  </si>
  <si>
    <t>GRCh38.p7_chr14_101995181_101995300</t>
  </si>
  <si>
    <t>DYNC1H1_CODEX_16</t>
  </si>
  <si>
    <t>GRCh38.p7_chr14_101997035_101997274</t>
  </si>
  <si>
    <t>DYNC1H1_CODEX_17</t>
  </si>
  <si>
    <t>GRCh38.p7_chr14_101999989_102000144</t>
  </si>
  <si>
    <t>DYNC1H1_CODEX_18</t>
  </si>
  <si>
    <t>GRCh38.p7_chr14_102000286_102000399</t>
  </si>
  <si>
    <t>DYNC1H1_CODEX_19</t>
  </si>
  <si>
    <t>GRCh38.p7_chr14_102000954_102001064</t>
  </si>
  <si>
    <t>DYNC1H1_CODEX_2</t>
  </si>
  <si>
    <t>GRCh38.p7_chr14_101975712_101975799</t>
  </si>
  <si>
    <t>DYNC1H1_CODEX_20</t>
  </si>
  <si>
    <t>GRCh38.p7_chr14_102001145_102001354</t>
  </si>
  <si>
    <t>DYNC1H1_CODEX_21</t>
  </si>
  <si>
    <t>GRCh38.p7_chr14_102001535_102001681</t>
  </si>
  <si>
    <t>DYNC1H1_CODEX_22</t>
  </si>
  <si>
    <t>GRCh38.p7_chr14_102002537_102002703</t>
  </si>
  <si>
    <t>DYNC1H1_CODEX_23</t>
  </si>
  <si>
    <t>GRCh38.p7_chr14_102002792_102002965</t>
  </si>
  <si>
    <t>DYNC1H1_CODEX_24</t>
  </si>
  <si>
    <t>GRCh38.p7_chr14_102004518_102004683</t>
  </si>
  <si>
    <t>DYNC1H1_CODEX_25</t>
  </si>
  <si>
    <t>GRCh38.p7_chr14_102004762_102004950</t>
  </si>
  <si>
    <t>DYNC1H1_CODEX_26</t>
  </si>
  <si>
    <t>GRCh38.p7_chr14_102005042_102005236</t>
  </si>
  <si>
    <t>DYNC1H1_CODEX_27</t>
  </si>
  <si>
    <t>GRCh38.p7_chr14_102005888_102006170</t>
  </si>
  <si>
    <t>DYNC1H1_CODEX_28</t>
  </si>
  <si>
    <t>GRCh38.p7_chr14_102007008_102007108</t>
  </si>
  <si>
    <t>DYNC1H1_CODEX_29</t>
  </si>
  <si>
    <t>GRCh38.p7_chr14_102008178_102008337</t>
  </si>
  <si>
    <t>DYNC1H1_CODEX_3</t>
  </si>
  <si>
    <t>GRCh38.p7_chr14_101979319_101979492</t>
  </si>
  <si>
    <t>DYNC1H1_CODEX_30</t>
  </si>
  <si>
    <t>GRCh38.p7_chr14_102009843_102010086</t>
  </si>
  <si>
    <t>DYNC1H1_CODEX_31</t>
  </si>
  <si>
    <t>GRCh38.p7_chr14_102010276_102010459</t>
  </si>
  <si>
    <t>DYNC1H1_CODEX_32</t>
  </si>
  <si>
    <t>GRCh38.p7_chr14_102010740_102010952</t>
  </si>
  <si>
    <t>DYNC1H1_CODEX_33</t>
  </si>
  <si>
    <t>GRCh38.p7_chr14_102011875_102012113</t>
  </si>
  <si>
    <t>DYNC1H1_CODEX_34</t>
  </si>
  <si>
    <t>GRCh38.p7_chr14_102012314_102012470</t>
  </si>
  <si>
    <t>DYNC1H1_CODEX_35</t>
  </si>
  <si>
    <t>GRCh38.p7_chr14_102015105_102015332</t>
  </si>
  <si>
    <t>DYNC1H1_CODEX_36</t>
  </si>
  <si>
    <t>GRCh38.p7_chr14_102015856_102016086</t>
  </si>
  <si>
    <t>DYNC1H1_CODEX_37</t>
  </si>
  <si>
    <t>GRCh38.p7_chr14_102016349_102016489</t>
  </si>
  <si>
    <t>DYNC1H1_CODEX_38</t>
  </si>
  <si>
    <t>GRCh38.p7_chr14_102016766_102016999</t>
  </si>
  <si>
    <t>DYNC1H1_CODEX_39</t>
  </si>
  <si>
    <t>GRCh38.p7_chr14_102017088_102017294</t>
  </si>
  <si>
    <t>DYNC1H1_CODEX_4</t>
  </si>
  <si>
    <t>GRCh38.p7_chr14_101979719_101979974</t>
  </si>
  <si>
    <t>DYNC1H1_CODEX_40</t>
  </si>
  <si>
    <t>GRCh38.p7_chr14_102017383_102017504</t>
  </si>
  <si>
    <t>DYNC1H1_CODEX_41</t>
  </si>
  <si>
    <t>GRCh38.p7_chr14_102018451_102018616</t>
  </si>
  <si>
    <t>DYNC1H1_CODEX_42</t>
  </si>
  <si>
    <t>GRCh38.p7_chr14_102019893_102020056</t>
  </si>
  <si>
    <t>DYNC1H1_CODEX_43</t>
  </si>
  <si>
    <t>GRCh38.p7_chr14_102022751_102022880</t>
  </si>
  <si>
    <t>DYNC1H1_CODEX_44</t>
  </si>
  <si>
    <t>GRCh38.p7_chr14_102026574_102026707</t>
  </si>
  <si>
    <t>DYNC1H1_CODEX_45</t>
  </si>
  <si>
    <t>GRCh38.p7_chr14_102027174_102027288</t>
  </si>
  <si>
    <t>DYNC1H1_CODEX_46</t>
  </si>
  <si>
    <t>GRCh38.p7_chr14_102027383_102027544</t>
  </si>
  <si>
    <t>DYNC1H1_CODEX_47</t>
  </si>
  <si>
    <t>GRCh38.p7_chr14_102027619_102027833</t>
  </si>
  <si>
    <t>DYNC1H1_CODEX_48</t>
  </si>
  <si>
    <t>GRCh38.p7_chr14_102027937_102028141</t>
  </si>
  <si>
    <t>DYNC1H1_CODEX_49</t>
  </si>
  <si>
    <t>GRCh38.p7_chr14_102029539_102029712</t>
  </si>
  <si>
    <t>DYNC1H1_CODEX_5</t>
  </si>
  <si>
    <t>GRCh38.p7_chr14_101980364_101980550</t>
  </si>
  <si>
    <t>DYNC1H1_CODEX_50</t>
  </si>
  <si>
    <t>GRCh38.p7_chr14_102029819_102029938</t>
  </si>
  <si>
    <t>DYNC1H1_CODEX_51</t>
  </si>
  <si>
    <t>GRCh38.p7_chr14_102030162_102030282</t>
  </si>
  <si>
    <t>DYNC1H1_CODEX_52</t>
  </si>
  <si>
    <t>GRCh38.p7_chr14_102032272_102032467</t>
  </si>
  <si>
    <t>DYNC1H1_CODEX_53</t>
  </si>
  <si>
    <t>GRCh38.p7_chr14_102033065_102033182</t>
  </si>
  <si>
    <t>DYNC1H1_CODEX_54</t>
  </si>
  <si>
    <t>GRCh38.p7_chr14_102033269_102033484</t>
  </si>
  <si>
    <t>DYNC1H1_CODEX_55</t>
  </si>
  <si>
    <t>GRCh38.p7_chr14_102033976_102034188</t>
  </si>
  <si>
    <t>DYNC1H1_CODEX_56</t>
  </si>
  <si>
    <t>GRCh38.p7_chr14_102034325_102034452</t>
  </si>
  <si>
    <t>DYNC1H1_CODEX_57</t>
  </si>
  <si>
    <t>GRCh38.p7_chr14_102036489_102036642</t>
  </si>
  <si>
    <t>DYNC1H1_CODEX_58</t>
  </si>
  <si>
    <t>GRCh38.p7_chr14_102038460_102038606</t>
  </si>
  <si>
    <t>DYNC1H1_CODEX_59</t>
  </si>
  <si>
    <t>GRCh38.p7_chr14_102038698_102038848</t>
  </si>
  <si>
    <t>DYNC1H1_CODEX_6</t>
  </si>
  <si>
    <t>GRCh38.p7_chr14_101983019_101983290</t>
  </si>
  <si>
    <t>DYNC1H1_CODEX_60</t>
  </si>
  <si>
    <t>GRCh38.p7_chr14_102039001_102039254</t>
  </si>
  <si>
    <t>DYNC1H1_CODEX_61</t>
  </si>
  <si>
    <t>GRCh38.p7_chr14_102039412_102039546</t>
  </si>
  <si>
    <t>DYNC1H1_CODEX_62</t>
  </si>
  <si>
    <t>GRCh38.p7_chr14_102039638_102039732</t>
  </si>
  <si>
    <t>DYNC1H1_CODEX_63</t>
  </si>
  <si>
    <t>GRCh38.p7_chr14_102040236_102040410</t>
  </si>
  <si>
    <t>DYNC1H1_CODEX_64</t>
  </si>
  <si>
    <t>GRCh38.p7_chr14_102040598_102040673</t>
  </si>
  <si>
    <t>DYNC1H1_CODEX_65</t>
  </si>
  <si>
    <t>GRCh38.p7_chr14_102041574_102041734</t>
  </si>
  <si>
    <t>DYNC1H1_CODEX_66</t>
  </si>
  <si>
    <t>GRCh38.p7_chr14_102042013_102042124</t>
  </si>
  <si>
    <t>DYNC1H1_CODEX_67</t>
  </si>
  <si>
    <t>GRCh38.p7_chr14_102042228_102042288</t>
  </si>
  <si>
    <t>DYNC1H1_CODEX_68</t>
  </si>
  <si>
    <t>GRCh38.p7_chr14_102042384_102042507</t>
  </si>
  <si>
    <t>DYNC1H1_CODEX_69</t>
  </si>
  <si>
    <t>GRCh38.p7_chr14_102042635_102042748</t>
  </si>
  <si>
    <t>DYNC1H1_CODEX_7</t>
  </si>
  <si>
    <t>GRCh38.p7_chr14_101983382_101983609</t>
  </si>
  <si>
    <t>DYNC1H1_CODEX_70</t>
  </si>
  <si>
    <t>GRCh38.p7_chr14_102043875_102044045</t>
  </si>
  <si>
    <t>DYNC1H1_CODEX_71</t>
  </si>
  <si>
    <t>GRCh38.p7_chr14_102044274_102044491</t>
  </si>
  <si>
    <t>DYNC1H1_CODEX_72</t>
  </si>
  <si>
    <t>GRCh38.p7_chr14_102044595_102044698</t>
  </si>
  <si>
    <t>DYNC1H1_CODEX_73</t>
  </si>
  <si>
    <t>GRCh38.p7_chr14_102047817_102048028</t>
  </si>
  <si>
    <t>DYNC1H1_CODEX_74</t>
  </si>
  <si>
    <t>GRCh38.p7_chr14_102048516_102048669</t>
  </si>
  <si>
    <t>DYNC1H1_CODEX_75</t>
  </si>
  <si>
    <t>GRCh38.p7_chr14_102049440_102049582</t>
  </si>
  <si>
    <t>DYNC1H1_CODEX_76</t>
  </si>
  <si>
    <t>GRCh38.p7_chr14_102049714_102049882</t>
  </si>
  <si>
    <t>DYNC1H1_CODEX_77</t>
  </si>
  <si>
    <t>GRCh38.p7_chr14_102050071_102050198</t>
  </si>
  <si>
    <t>DYNC1H1_CODEX_78</t>
  </si>
  <si>
    <t>GRCh38.p7_chr14_102050435_102050563</t>
  </si>
  <si>
    <t>DYNC1H1_CODEX_8</t>
  </si>
  <si>
    <t>GRCh38.p7_chr14_101985687_101986763</t>
  </si>
  <si>
    <t>DYNC1H1_CODEX_9</t>
  </si>
  <si>
    <t>GRCh38.p7_chr14_101987453_101987632</t>
  </si>
  <si>
    <t>DYRK1A_CODEX_1</t>
  </si>
  <si>
    <t>GRCh38.p7_chr21_37420375_37420384</t>
  </si>
  <si>
    <t>DYRK1A_CODEX_10</t>
  </si>
  <si>
    <t>GRCh38.p7_chr21_37490195_37490461</t>
  </si>
  <si>
    <t>DYRK1A_CODEX_11</t>
  </si>
  <si>
    <t>GRCh38.p7_chr21_37493017_37493163</t>
  </si>
  <si>
    <t>DYRK1A_CODEX_12</t>
  </si>
  <si>
    <t>GRCh38.p7_chr21_37496118_37496258</t>
  </si>
  <si>
    <t>DYRK1A_CODEX_13</t>
  </si>
  <si>
    <t>GRCh38.p7_chr21_37505283_37505589</t>
  </si>
  <si>
    <t>DYRK1A_CODEX_14</t>
  </si>
  <si>
    <t>GRCh38.p7_chr21_37506099_37506223</t>
  </si>
  <si>
    <t>DYRK1A_CODEX_15</t>
  </si>
  <si>
    <t>GRCh38.p7_chr21_37506099_37506307</t>
  </si>
  <si>
    <t>DYRK1A_CODEX_16</t>
  </si>
  <si>
    <t>GRCh38.p7_chr21_37511911_37511954</t>
  </si>
  <si>
    <t>DYRK1A_CODEX_17</t>
  </si>
  <si>
    <t>GRCh38.p7_chr21_37511911_37512531</t>
  </si>
  <si>
    <t>DYRK1A_CODEX_2</t>
  </si>
  <si>
    <t>GRCh38.p7_chr21_37456278_37456308</t>
  </si>
  <si>
    <t>DYRK1A_CODEX_3</t>
  </si>
  <si>
    <t>GRCh38.p7_chr21_37472684_37472880</t>
  </si>
  <si>
    <t>DYRK1A_CODEX_4</t>
  </si>
  <si>
    <t>GRCh38.p7_chr21_37472761_37472880</t>
  </si>
  <si>
    <t>DYRK1A_CODEX_5</t>
  </si>
  <si>
    <t>GRCh38.p7_chr21_37478181_37478300</t>
  </si>
  <si>
    <t>DYRK1A_CODEX_6</t>
  </si>
  <si>
    <t>GRCh38.p7_chr21_37478208_37478300</t>
  </si>
  <si>
    <t>DYRK1A_CODEX_7</t>
  </si>
  <si>
    <t>GRCh38.p7_chr21_37480638_37480826</t>
  </si>
  <si>
    <t>DYRK1A_CODEX_8</t>
  </si>
  <si>
    <t>GRCh38.p7_chr21_37486467_37486614</t>
  </si>
  <si>
    <t>DYRK1A_CODEX_9</t>
  </si>
  <si>
    <t>GRCh38.p7_chr21_37490175_37490461</t>
  </si>
  <si>
    <t>EBP_CODEX_1</t>
  </si>
  <si>
    <t>GRCh38.p7_chrX_48523772_48524072</t>
  </si>
  <si>
    <t>EBP_CODEX_2</t>
  </si>
  <si>
    <t>GRCh38.p7_chrX_48526989_48527025</t>
  </si>
  <si>
    <t>EBP_CODEX_3</t>
  </si>
  <si>
    <t>GRCh38.p7_chrX_48527155_48527285</t>
  </si>
  <si>
    <t>EBP_CODEX_4</t>
  </si>
  <si>
    <t>GRCh38.p7_chrX_48528234_48528457</t>
  </si>
  <si>
    <t>EDC3_CODEX_1</t>
  </si>
  <si>
    <t>GRCh38.p7_chr15_74674961_74675124</t>
  </si>
  <si>
    <t>EDC3_CODEX_2</t>
  </si>
  <si>
    <t>GRCh38.p7_chr15_74671455_74671774</t>
  </si>
  <si>
    <t>EDC3_CODEX_3</t>
  </si>
  <si>
    <t>GRCh38.p7_chr15_74655733_74656068</t>
  </si>
  <si>
    <t>EDC3_CODEX_4</t>
  </si>
  <si>
    <t>GRCh38.p7_chr15_74655733_74656003</t>
  </si>
  <si>
    <t>EDC3_CODEX_5</t>
  </si>
  <si>
    <t>GRCh38.p7_chr15_74640466_74640619</t>
  </si>
  <si>
    <t>EDC3_CODEX_6</t>
  </si>
  <si>
    <t>GRCh38.p7_chr15_74635409_74635626</t>
  </si>
  <si>
    <t>EDC3_CODEX_7</t>
  </si>
  <si>
    <t>GRCh38.p7_chr15_74632612_74632946</t>
  </si>
  <si>
    <t>EEF1A2_CODEX_1</t>
  </si>
  <si>
    <t>GRCh38.p7_chr20_63497620_63497763</t>
  </si>
  <si>
    <t>EEF1A2_CODEX_2</t>
  </si>
  <si>
    <t>GRCh38.p7_chr20_63495856_63496035</t>
  </si>
  <si>
    <t>EEF1A2_CODEX_3</t>
  </si>
  <si>
    <t>GRCh38.p7_chr20_63494805_63495101</t>
  </si>
  <si>
    <t>EEF1A2_CODEX_4</t>
  </si>
  <si>
    <t>GRCh38.p7_chr20_63493137_63493287</t>
  </si>
  <si>
    <t>EEF1A2_CODEX_5</t>
  </si>
  <si>
    <t>GRCh38.p7_chr20_63490479_63490735</t>
  </si>
  <si>
    <t>EEF1A2_CODEX_6</t>
  </si>
  <si>
    <t>GRCh38.p7_chr20_63488918_63489152</t>
  </si>
  <si>
    <t>EEF1A2_CODEX_7</t>
  </si>
  <si>
    <t>GRCh38.p7_chr20_63488298_63488425</t>
  </si>
  <si>
    <t>EFTUD2_CODEX_1</t>
  </si>
  <si>
    <t>GRCh38.p7_chr17_44894417_44894521</t>
  </si>
  <si>
    <t>EFTUD2_CODEX_10</t>
  </si>
  <si>
    <t>GRCh38.p7_chr17_44875934_44876100</t>
  </si>
  <si>
    <t>EFTUD2_CODEX_11</t>
  </si>
  <si>
    <t>GRCh38.p7_chr17_44872446_44872570</t>
  </si>
  <si>
    <t>EFTUD2_CODEX_12</t>
  </si>
  <si>
    <t>GRCh38.p7_chr17_44868287_44868350</t>
  </si>
  <si>
    <t>EFTUD2_CODEX_13</t>
  </si>
  <si>
    <t>GRCh38.p7_chr17_44867807_44867897</t>
  </si>
  <si>
    <t>EFTUD2_CODEX_14</t>
  </si>
  <si>
    <t>GRCh38.p7_chr17_44864930_44865065</t>
  </si>
  <si>
    <t>EFTUD2_CODEX_15</t>
  </si>
  <si>
    <t>GRCh38.p7_chr17_44863655_44863782</t>
  </si>
  <si>
    <t>EFTUD2_CODEX_16</t>
  </si>
  <si>
    <t>GRCh38.p7_chr17_44862713_44862906</t>
  </si>
  <si>
    <t>EFTUD2_CODEX_17</t>
  </si>
  <si>
    <t>GRCh38.p7_chr17_44860432_44860543</t>
  </si>
  <si>
    <t>EFTUD2_CODEX_18</t>
  </si>
  <si>
    <t>GRCh38.p7_chr17_44859905_44860045</t>
  </si>
  <si>
    <t>EFTUD2_CODEX_19</t>
  </si>
  <si>
    <t>GRCh38.p7_chr17_44859080_44859181</t>
  </si>
  <si>
    <t>EFTUD2_CODEX_2</t>
  </si>
  <si>
    <t>GRCh38.p7_chr17_44886585_44886750</t>
  </si>
  <si>
    <t>EFTUD2_CODEX_20</t>
  </si>
  <si>
    <t>GRCh38.p7_chr17_44857075_44857157</t>
  </si>
  <si>
    <t>EFTUD2_CODEX_21</t>
  </si>
  <si>
    <t>GRCh38.p7_chr17_44854918_44855004</t>
  </si>
  <si>
    <t>EFTUD2_CODEX_22</t>
  </si>
  <si>
    <t>GRCh38.p7_chr17_44854556_44854682</t>
  </si>
  <si>
    <t>EFTUD2_CODEX_23</t>
  </si>
  <si>
    <t>GRCh38.p7_chr17_44854269_44854356</t>
  </si>
  <si>
    <t>EFTUD2_CODEX_24</t>
  </si>
  <si>
    <t>GRCh38.p7_chr17_44853517_44853635</t>
  </si>
  <si>
    <t>EFTUD2_CODEX_25</t>
  </si>
  <si>
    <t>GRCh38.p7_chr17_44853296_44853390</t>
  </si>
  <si>
    <t>EFTUD2_CODEX_26</t>
  </si>
  <si>
    <t>GRCh38.p7_chr17_44852409_44852562</t>
  </si>
  <si>
    <t>EFTUD2_CODEX_27</t>
  </si>
  <si>
    <t>GRCh38.p7_chr17_44851710_44851817</t>
  </si>
  <si>
    <t>EFTUD2_CODEX_28</t>
  </si>
  <si>
    <t>GRCh38.p7_chr17_44851274_44851369</t>
  </si>
  <si>
    <t>EFTUD2_CODEX_3</t>
  </si>
  <si>
    <t>GRCh38.p7_chr17_44885256_44885334</t>
  </si>
  <si>
    <t>EFTUD2_CODEX_4</t>
  </si>
  <si>
    <t>GRCh38.p7_chr17_44883649_44883724</t>
  </si>
  <si>
    <t>EFTUD2_CODEX_5</t>
  </si>
  <si>
    <t>GRCh38.p7_chr17_44883093_44883158</t>
  </si>
  <si>
    <t>EFTUD2_CODEX_6</t>
  </si>
  <si>
    <t>GRCh38.p7_chr17_44883093_44883128</t>
  </si>
  <si>
    <t>EFTUD2_CODEX_7</t>
  </si>
  <si>
    <t>GRCh38.p7_chr17_44881687_44881722</t>
  </si>
  <si>
    <t>EFTUD2_CODEX_8</t>
  </si>
  <si>
    <t>GRCh38.p7_chr17_44880554_44880644</t>
  </si>
  <si>
    <t>EFTUD2_CODEX_9</t>
  </si>
  <si>
    <t>GRCh38.p7_chr17_44879556_44879638</t>
  </si>
  <si>
    <t>EHMT1_CODEX_1</t>
  </si>
  <si>
    <t>GRCh38.p7_chr9_137619029_137619049</t>
  </si>
  <si>
    <t>EHMT1_CODEX_10</t>
  </si>
  <si>
    <t>GRCh38.p7_chr9_137743371_137743528</t>
  </si>
  <si>
    <t>EHMT1_CODEX_11</t>
  </si>
  <si>
    <t>GRCh38.p7_chr9_137743392_137743528</t>
  </si>
  <si>
    <t>EHMT1_CODEX_12</t>
  </si>
  <si>
    <t>GRCh38.p7_chr9_137743902_137744090</t>
  </si>
  <si>
    <t>EHMT1_CODEX_13</t>
  </si>
  <si>
    <t>GRCh38.p7_chr9_137752331_137752408</t>
  </si>
  <si>
    <t>EHMT1_CODEX_14</t>
  </si>
  <si>
    <t>GRCh38.p7_chr9_137754171_137754291</t>
  </si>
  <si>
    <t>EHMT1_CODEX_15</t>
  </si>
  <si>
    <t>GRCh38.p7_chr9_137757880_137758011</t>
  </si>
  <si>
    <t>EHMT1_CODEX_16</t>
  </si>
  <si>
    <t>GRCh38.p7_chr9_137762675_137762820</t>
  </si>
  <si>
    <t>EHMT1_CODEX_17</t>
  </si>
  <si>
    <t>GRCh38.p7_chr9_137762743_137762820</t>
  </si>
  <si>
    <t>EHMT1_CODEX_18</t>
  </si>
  <si>
    <t>GRCh38.p7_chr9_137775109_137775252</t>
  </si>
  <si>
    <t>EHMT1_CODEX_19</t>
  </si>
  <si>
    <t>GRCh38.p7_chr9_137776618_137776844</t>
  </si>
  <si>
    <t>EHMT1_CODEX_2</t>
  </si>
  <si>
    <t>GRCh38.p7_chr9_137628997_137629023</t>
  </si>
  <si>
    <t>EHMT1_CODEX_20</t>
  </si>
  <si>
    <t>GRCh38.p7_chr9_137777882_137778055</t>
  </si>
  <si>
    <t>EHMT1_CODEX_21</t>
  </si>
  <si>
    <t>GRCh38.p7_chr9_137779635_137779717</t>
  </si>
  <si>
    <t>EHMT1_CODEX_22</t>
  </si>
  <si>
    <t>GRCh38.p7_chr9_137782291_137782397</t>
  </si>
  <si>
    <t>EHMT1_CODEX_23</t>
  </si>
  <si>
    <t>GRCh38.p7_chr9_137784106_137784150</t>
  </si>
  <si>
    <t>EHMT1_CODEX_24</t>
  </si>
  <si>
    <t>GRCh38.p7_chr9_137788689_137788853</t>
  </si>
  <si>
    <t>EHMT1_CODEX_25</t>
  </si>
  <si>
    <t>GRCh38.p7_chr9_137790848_137790970</t>
  </si>
  <si>
    <t>EHMT1_CODEX_26</t>
  </si>
  <si>
    <t>GRCh38.p7_chr9_137790896_137790970</t>
  </si>
  <si>
    <t>EHMT1_CODEX_27</t>
  </si>
  <si>
    <t>GRCh38.p7_chr9_137798813_137798914</t>
  </si>
  <si>
    <t>EHMT1_CODEX_28</t>
  </si>
  <si>
    <t>GRCh38.p7_chr9_137800880_137800984</t>
  </si>
  <si>
    <t>EHMT1_CODEX_29</t>
  </si>
  <si>
    <t>GRCh38.p7_chr9_137802857_137802928</t>
  </si>
  <si>
    <t>EHMT1_CODEX_3</t>
  </si>
  <si>
    <t>GRCh38.p7_chr9_137646427_137646438</t>
  </si>
  <si>
    <t>EHMT1_CODEX_30</t>
  </si>
  <si>
    <t>GRCh38.p7_chr9_137811461_137811615</t>
  </si>
  <si>
    <t>EHMT1_CODEX_31</t>
  </si>
  <si>
    <t>GRCh38.p7_chr9_137813006_137813173</t>
  </si>
  <si>
    <t>EHMT1_CODEX_32</t>
  </si>
  <si>
    <t>GRCh38.p7_chr9_137813386_137813530</t>
  </si>
  <si>
    <t>EHMT1_CODEX_33</t>
  </si>
  <si>
    <t>GRCh38.p7_chr9_137814431_137814508</t>
  </si>
  <si>
    <t>EHMT1_CODEX_34</t>
  </si>
  <si>
    <t>GRCh38.p7_chr9_137815947_137816062</t>
  </si>
  <si>
    <t>EHMT1_CODEX_35</t>
  </si>
  <si>
    <t>GRCh38.p7_chr9_137817439_137817525</t>
  </si>
  <si>
    <t>EHMT1_CODEX_36</t>
  </si>
  <si>
    <t>GRCh38.p7_chr9_137818060_137818138</t>
  </si>
  <si>
    <t>EHMT1_CODEX_37</t>
  </si>
  <si>
    <t>GRCh38.p7_chr9_137834349_137834524</t>
  </si>
  <si>
    <t>EHMT1_CODEX_38</t>
  </si>
  <si>
    <t>GRCh38.p7_chr9_137834773_137834953</t>
  </si>
  <si>
    <t>EHMT1_CODEX_4</t>
  </si>
  <si>
    <t>GRCh38.p7_chr9_137666023_137666052</t>
  </si>
  <si>
    <t>EHMT1_CODEX_5</t>
  </si>
  <si>
    <t>GRCh38.p7_chr9_137710860_137710862</t>
  </si>
  <si>
    <t>EHMT1_CODEX_6</t>
  </si>
  <si>
    <t>GRCh38.p7_chr9_137710967_137711030</t>
  </si>
  <si>
    <t>EHMT1_CODEX_7</t>
  </si>
  <si>
    <t>GRCh38.p7_chr9_137716626_137717182</t>
  </si>
  <si>
    <t>EHMT1_CODEX_8</t>
  </si>
  <si>
    <t>GRCh38.p7_chr9_137716634_137717182</t>
  </si>
  <si>
    <t>EHMT1_CODEX_9</t>
  </si>
  <si>
    <t>GRCh38.p7_chr9_137728349_137728529</t>
  </si>
  <si>
    <t>EIF2AK3_CODEX_1</t>
  </si>
  <si>
    <t>GRCh38.p7_chr2_88626967_88627274</t>
  </si>
  <si>
    <t>EIF2AK3_CODEX_10</t>
  </si>
  <si>
    <t>GRCh38.p7_chr2_88587982_88588104</t>
  </si>
  <si>
    <t>EIF2AK3_CODEX_11</t>
  </si>
  <si>
    <t>GRCh38.p7_chr2_88585841_88586061</t>
  </si>
  <si>
    <t>EIF2AK3_CODEX_12</t>
  </si>
  <si>
    <t>GRCh38.p7_chr2_88583430_88583542</t>
  </si>
  <si>
    <t>EIF2AK3_CODEX_13</t>
  </si>
  <si>
    <t>GRCh38.p7_chr2_88579518_88579640</t>
  </si>
  <si>
    <t>EIF2AK3_CODEX_14</t>
  </si>
  <si>
    <t>GRCh38.p7_chr2_88576554_88576703</t>
  </si>
  <si>
    <t>EIF2AK3_CODEX_15</t>
  </si>
  <si>
    <t>GRCh38.p7_chr2_88574666_88575446</t>
  </si>
  <si>
    <t>EIF2AK3_CODEX_16</t>
  </si>
  <si>
    <t>GRCh38.p7_chr2_88570874_88571041</t>
  </si>
  <si>
    <t>EIF2AK3_CODEX_17</t>
  </si>
  <si>
    <t>GRCh38.p7_chr2_88562289_88562390</t>
  </si>
  <si>
    <t>EIF2AK3_CODEX_18</t>
  </si>
  <si>
    <t>GRCh38.p7_chr2_88558917_88558979</t>
  </si>
  <si>
    <t>EIF2AK3_CODEX_19</t>
  </si>
  <si>
    <t>GRCh38.p7_chr2_88557736_88557936</t>
  </si>
  <si>
    <t>EIF2AK3_CODEX_2</t>
  </si>
  <si>
    <t>GRCh38.p7_chr2_88613724_88613853</t>
  </si>
  <si>
    <t>EIF2AK3_CODEX_3</t>
  </si>
  <si>
    <t>GRCh38.p7_chr2_88595469_88595663</t>
  </si>
  <si>
    <t>EIF2AK3_CODEX_4</t>
  </si>
  <si>
    <t>GRCh38.p7_chr2_88595469_88595648</t>
  </si>
  <si>
    <t>EIF2AK3_CODEX_5</t>
  </si>
  <si>
    <t>GRCh38.p7_chr2_88593272_88593405</t>
  </si>
  <si>
    <t>EIF2AK3_CODEX_6</t>
  </si>
  <si>
    <t>GRCh38.p7_chr2_88593272_88593354</t>
  </si>
  <si>
    <t>EIF2AK3_CODEX_7</t>
  </si>
  <si>
    <t>GRCh38.p7_chr2_88590818_88591052</t>
  </si>
  <si>
    <t>EIF2AK3_CODEX_8</t>
  </si>
  <si>
    <t>GRCh38.p7_chr2_88590443_88590605</t>
  </si>
  <si>
    <t>EIF2AK3_CODEX_9</t>
  </si>
  <si>
    <t>GRCh38.p7_chr2_88588761_88588901</t>
  </si>
  <si>
    <t>EIF4G1_CODEX_1</t>
  </si>
  <si>
    <t>GRCh38.p7_chr3_184315797_184315856</t>
  </si>
  <si>
    <t>EIF4G1_CODEX_10</t>
  </si>
  <si>
    <t>GRCh38.p7_chr3_184320630_184320722</t>
  </si>
  <si>
    <t>EIF4G1_CODEX_11</t>
  </si>
  <si>
    <t>GRCh38.p7_chr3_184320681_184320722</t>
  </si>
  <si>
    <t>EIF4G1_CODEX_12</t>
  </si>
  <si>
    <t>GRCh38.p7_chr3_184320927_184320993</t>
  </si>
  <si>
    <t>EIF4G1_CODEX_13</t>
  </si>
  <si>
    <t>GRCh38.p7_chr3_184321282_184322103</t>
  </si>
  <si>
    <t>EIF4G1_CODEX_14</t>
  </si>
  <si>
    <t>GRCh38.p7_chr3_184322362_184322450</t>
  </si>
  <si>
    <t>EIF4G1_CODEX_15</t>
  </si>
  <si>
    <t>GRCh38.p7_chr3_184322544_184322730</t>
  </si>
  <si>
    <t>EIF4G1_CODEX_16</t>
  </si>
  <si>
    <t>GRCh38.p7_chr3_184322821_184322954</t>
  </si>
  <si>
    <t>EIF4G1_CODEX_17</t>
  </si>
  <si>
    <t>GRCh38.p7_chr3_184323083_184323241</t>
  </si>
  <si>
    <t>EIF4G1_CODEX_18</t>
  </si>
  <si>
    <t>GRCh38.p7_chr3_184323405_184323593</t>
  </si>
  <si>
    <t>EIF4G1_CODEX_19</t>
  </si>
  <si>
    <t>GRCh38.p7_chr3_184323408_184323593</t>
  </si>
  <si>
    <t>EIF4G1_CODEX_2</t>
  </si>
  <si>
    <t>GRCh38.p7_chr3_184316132_184316218</t>
  </si>
  <si>
    <t>EIF4G1_CODEX_20</t>
  </si>
  <si>
    <t>GRCh38.p7_chr3_184323780_184323977</t>
  </si>
  <si>
    <t>EIF4G1_CODEX_21</t>
  </si>
  <si>
    <t>GRCh38.p7_chr3_184324201_184324347</t>
  </si>
  <si>
    <t>EIF4G1_CODEX_22</t>
  </si>
  <si>
    <t>GRCh38.p7_chr3_184324878_184325114</t>
  </si>
  <si>
    <t>EIF4G1_CODEX_23</t>
  </si>
  <si>
    <t>GRCh38.p7_chr3_184325269_184325373</t>
  </si>
  <si>
    <t>EIF4G1_CODEX_24</t>
  </si>
  <si>
    <t>GRCh38.p7_chr3_184325480_184325639</t>
  </si>
  <si>
    <t>EIF4G1_CODEX_25</t>
  </si>
  <si>
    <t>GRCh38.p7_chr3_184325851_184325951</t>
  </si>
  <si>
    <t>EIF4G1_CODEX_26</t>
  </si>
  <si>
    <t>GRCh38.p7_chr3_184326527_184326629</t>
  </si>
  <si>
    <t>EIF4G1_CODEX_27</t>
  </si>
  <si>
    <t>GRCh38.p7_chr3_184326881_184326983</t>
  </si>
  <si>
    <t>EIF4G1_CODEX_28</t>
  </si>
  <si>
    <t>GRCh38.p7_chr3_184327216_184327448</t>
  </si>
  <si>
    <t>EIF4G1_CODEX_29</t>
  </si>
  <si>
    <t>GRCh38.p7_chr3_184327586_184327704</t>
  </si>
  <si>
    <t>EIF4G1_CODEX_3</t>
  </si>
  <si>
    <t>GRCh38.p7_chr3_184316192_184316218</t>
  </si>
  <si>
    <t>EIF4G1_CODEX_30</t>
  </si>
  <si>
    <t>GRCh38.p7_chr3_184327830_184328002</t>
  </si>
  <si>
    <t>EIF4G1_CODEX_31</t>
  </si>
  <si>
    <t>GRCh38.p7_chr3_184328631_184328756</t>
  </si>
  <si>
    <t>EIF4G1_CODEX_32</t>
  </si>
  <si>
    <t>GRCh38.p7_chr3_184328909_184328990</t>
  </si>
  <si>
    <t>EIF4G1_CODEX_33</t>
  </si>
  <si>
    <t>GRCh38.p7_chr3_184331266_184331364</t>
  </si>
  <si>
    <t>EIF4G1_CODEX_34</t>
  </si>
  <si>
    <t>GRCh38.p7_chr3_184331472_184331606</t>
  </si>
  <si>
    <t>EIF4G1_CODEX_35</t>
  </si>
  <si>
    <t>GRCh38.p7_chr3_184331728_184331809</t>
  </si>
  <si>
    <t>EIF4G1_CODEX_36</t>
  </si>
  <si>
    <t>GRCh38.p7_chr3_184331946_184332086</t>
  </si>
  <si>
    <t>EIF4G1_CODEX_37</t>
  </si>
  <si>
    <t>GRCh38.p7_chr3_184334727_184334908</t>
  </si>
  <si>
    <t>EIF4G1_CODEX_4</t>
  </si>
  <si>
    <t>GRCh38.p7_chr3_184316713_184316733</t>
  </si>
  <si>
    <t>EIF4G1_CODEX_5</t>
  </si>
  <si>
    <t>GRCh38.p7_chr3_184317321_184317497</t>
  </si>
  <si>
    <t>EIF4G1_CODEX_6</t>
  </si>
  <si>
    <t>GRCh38.p7_chr3_184317435_184317497</t>
  </si>
  <si>
    <t>EIF4G1_CODEX_7</t>
  </si>
  <si>
    <t>GRCh38.p7_chr3_184317717_184317816</t>
  </si>
  <si>
    <t>EIF4G1_CODEX_8</t>
  </si>
  <si>
    <t>GRCh38.p7_chr3_184319689_184319801</t>
  </si>
  <si>
    <t>EIF4G1_CODEX_9</t>
  </si>
  <si>
    <t>GRCh38.p7_chr3_184319757_184319801</t>
  </si>
  <si>
    <t>ELOVL4_CODEX_1</t>
  </si>
  <si>
    <t>GRCh38.p7_chr6_79947180_79947279</t>
  </si>
  <si>
    <t>ELOVL4_CODEX_2</t>
  </si>
  <si>
    <t>GRCh38.p7_chr6_79926194_79926381</t>
  </si>
  <si>
    <t>ELOVL4_CODEX_3</t>
  </si>
  <si>
    <t>GRCh38.p7_chr6_79924952_79925032</t>
  </si>
  <si>
    <t>ELOVL4_CODEX_4</t>
  </si>
  <si>
    <t>GRCh38.p7_chr6_79921625_79921796</t>
  </si>
  <si>
    <t>ELOVL4_CODEX_5</t>
  </si>
  <si>
    <t>GRCh38.p7_chr6_79919420_79919547</t>
  </si>
  <si>
    <t>ELOVL4_CODEX_6</t>
  </si>
  <si>
    <t>GRCh38.p7_chr6_79916608_79916883</t>
  </si>
  <si>
    <t>EMX2_CODEX_1</t>
  </si>
  <si>
    <t>GRCh38.p7_chr10_117543268_117543673</t>
  </si>
  <si>
    <t>EMX2_CODEX_2</t>
  </si>
  <si>
    <t>GRCh38.p7_chr10_117545632_117545816</t>
  </si>
  <si>
    <t>EMX2_CODEX_3</t>
  </si>
  <si>
    <t>GRCh38.p7_chr10_117548065_117548168</t>
  </si>
  <si>
    <t>EMX2_CODEX_4</t>
  </si>
  <si>
    <t>GRCh38.p7_chr10_117548065_117548232</t>
  </si>
  <si>
    <t>EP300_CODEX_1</t>
  </si>
  <si>
    <t>GRCh38.p7_chr22_41093005_41093098</t>
  </si>
  <si>
    <t>EP300_CODEX_10</t>
  </si>
  <si>
    <t>GRCh38.p7_chr22_41141048_41141222</t>
  </si>
  <si>
    <t>EP300_CODEX_11</t>
  </si>
  <si>
    <t>GRCh38.p7_chr22_41146739_41146816</t>
  </si>
  <si>
    <t>EP300_CODEX_12</t>
  </si>
  <si>
    <t>GRCh38.p7_chr22_41147837_41147946</t>
  </si>
  <si>
    <t>EP300_CODEX_13</t>
  </si>
  <si>
    <t>GRCh38.p7_chr22_41149038_41149175</t>
  </si>
  <si>
    <t>EP300_CODEX_14</t>
  </si>
  <si>
    <t>GRCh38.p7_chr22_41149761_41150198</t>
  </si>
  <si>
    <t>EP300_CODEX_15</t>
  </si>
  <si>
    <t>GRCh38.p7_chr22_41151833_41152012</t>
  </si>
  <si>
    <t>EP300_CODEX_16</t>
  </si>
  <si>
    <t>GRCh38.p7_chr22_41152206_41152350</t>
  </si>
  <si>
    <t>EP300_CODEX_17</t>
  </si>
  <si>
    <t>GRCh38.p7_chr22_41154995_41155113</t>
  </si>
  <si>
    <t>EP300_CODEX_18</t>
  </si>
  <si>
    <t>GRCh38.p7_chr22_41157169_41157408</t>
  </si>
  <si>
    <t>EP300_CODEX_19</t>
  </si>
  <si>
    <t>GRCh38.p7_chr22_41158412_41158500</t>
  </si>
  <si>
    <t>EP300_CODEX_2</t>
  </si>
  <si>
    <t>GRCh38.p7_chr22_41117187_41117821</t>
  </si>
  <si>
    <t>EP300_CODEX_20</t>
  </si>
  <si>
    <t>GRCh38.p7_chr22_41160642_41160722</t>
  </si>
  <si>
    <t>EP300_CODEX_21</t>
  </si>
  <si>
    <t>GRCh38.p7_chr22_41162723_41162779</t>
  </si>
  <si>
    <t>EP300_CODEX_22</t>
  </si>
  <si>
    <t>GRCh38.p7_chr22_41164053_41164130</t>
  </si>
  <si>
    <t>EP300_CODEX_23</t>
  </si>
  <si>
    <t>GRCh38.p7_chr22_41166599_41166666</t>
  </si>
  <si>
    <t>EP300_CODEX_24</t>
  </si>
  <si>
    <t>GRCh38.p7_chr22_41168449_41168599</t>
  </si>
  <si>
    <t>EP300_CODEX_25</t>
  </si>
  <si>
    <t>GRCh38.p7_chr22_41168721_41168867</t>
  </si>
  <si>
    <t>EP300_CODEX_26</t>
  </si>
  <si>
    <t>GRCh38.p7_chr22_41169503_41169616</t>
  </si>
  <si>
    <t>EP300_CODEX_27</t>
  </si>
  <si>
    <t>GRCh38.p7_chr22_41170406_41170571</t>
  </si>
  <si>
    <t>EP300_CODEX_28</t>
  </si>
  <si>
    <t>GRCh38.p7_chr22_41172499_41172663</t>
  </si>
  <si>
    <t>EP300_CODEX_29</t>
  </si>
  <si>
    <t>GRCh38.p7_chr22_41173623_41173784</t>
  </si>
  <si>
    <t>EP300_CODEX_3</t>
  </si>
  <si>
    <t>GRCh38.p7_chr22_41125864_41126040</t>
  </si>
  <si>
    <t>EP300_CODEX_30</t>
  </si>
  <si>
    <t>GRCh38.p7_chr22_41176247_41176528</t>
  </si>
  <si>
    <t>EP300_CODEX_31</t>
  </si>
  <si>
    <t>GRCh38.p7_chr22_41176773_41178956</t>
  </si>
  <si>
    <t>EP300_CODEX_4</t>
  </si>
  <si>
    <t>GRCh38.p7_chr22_41127487_41127748</t>
  </si>
  <si>
    <t>EP300_CODEX_5</t>
  </si>
  <si>
    <t>GRCh38.p7_chr22_41129890_41130003</t>
  </si>
  <si>
    <t>EP300_CODEX_6</t>
  </si>
  <si>
    <t>GRCh38.p7_chr22_41131388_41131633</t>
  </si>
  <si>
    <t>EP300_CODEX_7</t>
  </si>
  <si>
    <t>GRCh38.p7_chr22_41135813_41135906</t>
  </si>
  <si>
    <t>EP300_CODEX_8</t>
  </si>
  <si>
    <t>GRCh38.p7_chr22_41137653_41137790</t>
  </si>
  <si>
    <t>EP300_CODEX_9</t>
  </si>
  <si>
    <t>GRCh38.p7_chr22_41140140_41140257</t>
  </si>
  <si>
    <t>EPB41L1_CODEX_1</t>
  </si>
  <si>
    <t>GRCh38.p7_chr20_36074420_36074448</t>
  </si>
  <si>
    <t>EPB41L1_CODEX_10</t>
  </si>
  <si>
    <t>GRCh38.p7_chr20_36178630_36178672</t>
  </si>
  <si>
    <t>EPB41L1_CODEX_11</t>
  </si>
  <si>
    <t>GRCh38.p7_chr20_36182272_36182347</t>
  </si>
  <si>
    <t>EPB41L1_CODEX_12</t>
  </si>
  <si>
    <t>GRCh38.p7_chr20_36185117_36185335</t>
  </si>
  <si>
    <t>EPB41L1_CODEX_13</t>
  </si>
  <si>
    <t>GRCh38.p7_chr20_36187676_36187763</t>
  </si>
  <si>
    <t>EPB41L1_CODEX_14</t>
  </si>
  <si>
    <t>GRCh38.p7_chr20_36188347_36188499</t>
  </si>
  <si>
    <t>EPB41L1_CODEX_15</t>
  </si>
  <si>
    <t>GRCh38.p7_chr20_36190277_36190374</t>
  </si>
  <si>
    <t>EPB41L1_CODEX_16</t>
  </si>
  <si>
    <t>GRCh38.p7_chr20_36190622_36190797</t>
  </si>
  <si>
    <t>EPB41L1_CODEX_17</t>
  </si>
  <si>
    <t>GRCh38.p7_chr20_36194212_36194360</t>
  </si>
  <si>
    <t>EPB41L1_CODEX_18</t>
  </si>
  <si>
    <t>GRCh38.p7_chr20_36194215_36194360</t>
  </si>
  <si>
    <t>EPB41L1_CODEX_19</t>
  </si>
  <si>
    <t>GRCh38.p7_chr20_36195329_36195364</t>
  </si>
  <si>
    <t>EPB41L1_CODEX_2</t>
  </si>
  <si>
    <t>GRCh38.p7_chr20_36085179_36085241</t>
  </si>
  <si>
    <t>EPB41L1_CODEX_20</t>
  </si>
  <si>
    <t>GRCh38.p7_chr20_36197859_36198041</t>
  </si>
  <si>
    <t>EPB41L1_CODEX_21</t>
  </si>
  <si>
    <t>GRCh38.p7_chr20_36200873_36200977</t>
  </si>
  <si>
    <t>EPB41L1_CODEX_22</t>
  </si>
  <si>
    <t>GRCh38.p7_chr20_36205849_36207780</t>
  </si>
  <si>
    <t>EPB41L1_CODEX_23</t>
  </si>
  <si>
    <t>GRCh38.p7_chr20_36209488_36209898</t>
  </si>
  <si>
    <t>EPB41L1_CODEX_24</t>
  </si>
  <si>
    <t>GRCh38.p7_chr20_36212272_36212376</t>
  </si>
  <si>
    <t>EPB41L1_CODEX_25</t>
  </si>
  <si>
    <t>GRCh38.p7_chr20_36214357_36214440</t>
  </si>
  <si>
    <t>EPB41L1_CODEX_26</t>
  </si>
  <si>
    <t>GRCh38.p7_chr20_36214360_36214440</t>
  </si>
  <si>
    <t>EPB41L1_CODEX_27</t>
  </si>
  <si>
    <t>GRCh38.p7_chr20_36218876_36218962</t>
  </si>
  <si>
    <t>EPB41L1_CODEX_28</t>
  </si>
  <si>
    <t>GRCh38.p7_chr20_36219761_36219844</t>
  </si>
  <si>
    <t>EPB41L1_CODEX_29</t>
  </si>
  <si>
    <t>GRCh38.p7_chr20_36221864_36221944</t>
  </si>
  <si>
    <t>EPB41L1_CODEX_3</t>
  </si>
  <si>
    <t>GRCh38.p7_chr20_36112426_36112480</t>
  </si>
  <si>
    <t>EPB41L1_CODEX_30</t>
  </si>
  <si>
    <t>GRCh38.p7_chr20_36222278_36222394</t>
  </si>
  <si>
    <t>EPB41L1_CODEX_31</t>
  </si>
  <si>
    <t>GRCh38.p7_chr20_36229332_36229340</t>
  </si>
  <si>
    <t>EPB41L1_CODEX_4</t>
  </si>
  <si>
    <t>GRCh38.p7_chr20_36125423_36125527</t>
  </si>
  <si>
    <t>EPB41L1_CODEX_5</t>
  </si>
  <si>
    <t>GRCh38.p7_chr20_36125444_36125527</t>
  </si>
  <si>
    <t>EPB41L1_CODEX_6</t>
  </si>
  <si>
    <t>GRCh38.p7_chr20_36173778_36173954</t>
  </si>
  <si>
    <t>EPB41L1_CODEX_7</t>
  </si>
  <si>
    <t>GRCh38.p7_chr20_36175551_36175715</t>
  </si>
  <si>
    <t>EPB41L1_CODEX_8</t>
  </si>
  <si>
    <t>GRCh38.p7_chr20_36175560_36175715</t>
  </si>
  <si>
    <t>EPB41L1_CODEX_9</t>
  </si>
  <si>
    <t>GRCh38.p7_chr20_36177952_36178056</t>
  </si>
  <si>
    <t>ERCC2_CODEX_1</t>
  </si>
  <si>
    <t>GRCh38.p7_chr19_45370536_45370540</t>
  </si>
  <si>
    <t>ERCC2_CODEX_10</t>
  </si>
  <si>
    <t>GRCh38.p7_chr19_45364424_45364547</t>
  </si>
  <si>
    <t>ERCC2_CODEX_11</t>
  </si>
  <si>
    <t>GRCh38.p7_chr19_45364235_45364331</t>
  </si>
  <si>
    <t>ERCC2_CODEX_12</t>
  </si>
  <si>
    <t>GRCh38.p7_chr19_45363986_45364119</t>
  </si>
  <si>
    <t>ERCC2_CODEX_13</t>
  </si>
  <si>
    <t>GRCh38.p7_chr19_45363743_45363911</t>
  </si>
  <si>
    <t>ERCC2_CODEX_14</t>
  </si>
  <si>
    <t>GRCh38.p7_chr19_45361524_45361642</t>
  </si>
  <si>
    <t>ERCC2_CODEX_15</t>
  </si>
  <si>
    <t>GRCh38.p7_chr19_45358860_45358912</t>
  </si>
  <si>
    <t>ERCC2_CODEX_16</t>
  </si>
  <si>
    <t>GRCh38.p7_chr19_45357630_45357699</t>
  </si>
  <si>
    <t>ERCC2_CODEX_17</t>
  </si>
  <si>
    <t>GRCh38.p7_chr19_45357474_45357543</t>
  </si>
  <si>
    <t>ERCC2_CODEX_18</t>
  </si>
  <si>
    <t>GRCh38.p7_chr19_45357270_45357371</t>
  </si>
  <si>
    <t>ERCC2_CODEX_19</t>
  </si>
  <si>
    <t>GRCh38.p7_chr19_45355665_45355728</t>
  </si>
  <si>
    <t>ERCC2_CODEX_2</t>
  </si>
  <si>
    <t>GRCh38.p7_chr19_45370133_45370232</t>
  </si>
  <si>
    <t>ERCC2_CODEX_20</t>
  </si>
  <si>
    <t>GRCh38.p7_chr19_45354730_45354851</t>
  </si>
  <si>
    <t>ERCC2_CODEX_21</t>
  </si>
  <si>
    <t>GRCh38.p7_chr19_45353242_45353334</t>
  </si>
  <si>
    <t>ERCC2_CODEX_22</t>
  </si>
  <si>
    <t>GRCh38.p7_chr19_45353083_45353155</t>
  </si>
  <si>
    <t>ERCC2_CODEX_23</t>
  </si>
  <si>
    <t>GRCh38.p7_chr19_45352746_45352816</t>
  </si>
  <si>
    <t>ERCC2_CODEX_24</t>
  </si>
  <si>
    <t>GRCh38.p7_chr19_45352506_45352649</t>
  </si>
  <si>
    <t>ERCC2_CODEX_25</t>
  </si>
  <si>
    <t>GRCh38.p7_chr19_45352209_45352352</t>
  </si>
  <si>
    <t>ERCC2_CODEX_26</t>
  </si>
  <si>
    <t>GRCh38.p7_chr19_45351629_45351721</t>
  </si>
  <si>
    <t>ERCC2_CODEX_3</t>
  </si>
  <si>
    <t>GRCh38.p7_chr19_45370133_45370165</t>
  </si>
  <si>
    <t>ERCC2_CODEX_4</t>
  </si>
  <si>
    <t>GRCh38.p7_chr19_45369070_45369147</t>
  </si>
  <si>
    <t>ERCC2_CODEX_5</t>
  </si>
  <si>
    <t>GRCh38.p7_chr19_45369070_45369129</t>
  </si>
  <si>
    <t>ERCC2_CODEX_6</t>
  </si>
  <si>
    <t>GRCh38.p7_chr19_45368930_45368992</t>
  </si>
  <si>
    <t>ERCC2_CODEX_7</t>
  </si>
  <si>
    <t>GRCh38.p7_chr19_45368630_45368743</t>
  </si>
  <si>
    <t>ERCC2_CODEX_8</t>
  </si>
  <si>
    <t>GRCh38.p7_chr19_45365042_45365158</t>
  </si>
  <si>
    <t>ERCC2_CODEX_9</t>
  </si>
  <si>
    <t>GRCh38.p7_chr19_45364838_45364954</t>
  </si>
  <si>
    <t>ERCC3_CODEX_1</t>
  </si>
  <si>
    <t>GRCh38.p7_chr2_127294054_127294081</t>
  </si>
  <si>
    <t>ERCC3_CODEX_10</t>
  </si>
  <si>
    <t>GRCh38.p7_chr2_127288660_127288864</t>
  </si>
  <si>
    <t>ERCC3_CODEX_11</t>
  </si>
  <si>
    <t>GRCh38.p7_chr2_127286703_127287017</t>
  </si>
  <si>
    <t>ERCC3_CODEX_12</t>
  </si>
  <si>
    <t>GRCh38.p7_chr2_127280447_127280631</t>
  </si>
  <si>
    <t>ERCC3_CODEX_13</t>
  </si>
  <si>
    <t>GRCh38.p7_chr2_127279173_127279375</t>
  </si>
  <si>
    <t>ERCC3_CODEX_14</t>
  </si>
  <si>
    <t>GRCh38.p7_chr2_127272865_127272961</t>
  </si>
  <si>
    <t>ERCC3_CODEX_15</t>
  </si>
  <si>
    <t>GRCh38.p7_chr2_127271336_127271453</t>
  </si>
  <si>
    <t>ERCC3_CODEX_16</t>
  </si>
  <si>
    <t>GRCh38.p7_chr2_127261228_127261346</t>
  </si>
  <si>
    <t>ERCC3_CODEX_17</t>
  </si>
  <si>
    <t>GRCh38.p7_chr2_127259296_127259448</t>
  </si>
  <si>
    <t>ERCC3_CODEX_18</t>
  </si>
  <si>
    <t>GRCh38.p7_chr2_127257596_127257727</t>
  </si>
  <si>
    <t>ERCC3_CODEX_2</t>
  </si>
  <si>
    <t>GRCh38.p7_chr2_127293513_127293718</t>
  </si>
  <si>
    <t>ERCC3_CODEX_3</t>
  </si>
  <si>
    <t>GRCh38.p7_chr2_127293513_127293554</t>
  </si>
  <si>
    <t>ERCC3_CODEX_4</t>
  </si>
  <si>
    <t>GRCh38.p7_chr2_127292610_127292846</t>
  </si>
  <si>
    <t>ERCC3_CODEX_5</t>
  </si>
  <si>
    <t>GRCh38.p7_chr2_127292610_127292624</t>
  </si>
  <si>
    <t>ERCC3_CODEX_6</t>
  </si>
  <si>
    <t>GRCh38.p7_chr2_127290224_127290273</t>
  </si>
  <si>
    <t>ERCC3_CODEX_7</t>
  </si>
  <si>
    <t>GRCh38.p7_chr2_127289689_127289824</t>
  </si>
  <si>
    <t>ERCC3_CODEX_8</t>
  </si>
  <si>
    <t>GRCh38.p7_chr2_127289337_127289519</t>
  </si>
  <si>
    <t>ERCC3_CODEX_9</t>
  </si>
  <si>
    <t>GRCh38.p7_chr2_127289337_127289501</t>
  </si>
  <si>
    <t>ERCC5_CODEX_1</t>
  </si>
  <si>
    <t>GRCh38.p7_chr13_102846267_102846354</t>
  </si>
  <si>
    <t>ERCC5_CODEX_10</t>
  </si>
  <si>
    <t>GRCh38.p7_chr13_102866262_102866381</t>
  </si>
  <si>
    <t>ERCC5_CODEX_11</t>
  </si>
  <si>
    <t>GRCh38.p7_chr13_102866632_102866845</t>
  </si>
  <si>
    <t>ERCC5_CODEX_12</t>
  </si>
  <si>
    <t>GRCh38.p7_chr13_102868113_102868257</t>
  </si>
  <si>
    <t>ERCC5_CODEX_13</t>
  </si>
  <si>
    <t>GRCh38.p7_chr13_102872198_102872398</t>
  </si>
  <si>
    <t>ERCC5_CODEX_14</t>
  </si>
  <si>
    <t>GRCh38.p7_chr13_102873259_102873343</t>
  </si>
  <si>
    <t>ERCC5_CODEX_15</t>
  </si>
  <si>
    <t>GRCh38.p7_chr13_102875307_102875903</t>
  </si>
  <si>
    <t>ERCC5_CODEX_2</t>
  </si>
  <si>
    <t>GRCh38.p7_chr13_102852118_102852293</t>
  </si>
  <si>
    <t>ERCC5_CODEX_3</t>
  </si>
  <si>
    <t>GRCh38.p7_chr13_102853757_102853872</t>
  </si>
  <si>
    <t>ERCC5_CODEX_4</t>
  </si>
  <si>
    <t>GRCh38.p7_chr13_102854288_102854374</t>
  </si>
  <si>
    <t>ERCC5_CODEX_5</t>
  </si>
  <si>
    <t>GRCh38.p7_chr13_102856052_102856112</t>
  </si>
  <si>
    <t>ERCC5_CODEX_6</t>
  </si>
  <si>
    <t>GRCh38.p7_chr13_102858275_102858418</t>
  </si>
  <si>
    <t>ERCC5_CODEX_7</t>
  </si>
  <si>
    <t>GRCh38.p7_chr13_102861507_102861714</t>
  </si>
  <si>
    <t>ERCC5_CODEX_8</t>
  </si>
  <si>
    <t>GRCh38.p7_chr13_102862030_102863103</t>
  </si>
  <si>
    <t>ERCC5_CODEX_9</t>
  </si>
  <si>
    <t>GRCh38.p7_chr13_102865667_102865911</t>
  </si>
  <si>
    <t>ERCC6_CODEX_1</t>
  </si>
  <si>
    <t>GRCh38.p7_chr10_49532543_49532964</t>
  </si>
  <si>
    <t>ERCC6_CODEX_10</t>
  </si>
  <si>
    <t>GRCh38.p7_chr10_49482687_49482863</t>
  </si>
  <si>
    <t>ERCC6_CODEX_11</t>
  </si>
  <si>
    <t>GRCh38.p7_chr10_49478354_49478470</t>
  </si>
  <si>
    <t>ERCC6_CODEX_12</t>
  </si>
  <si>
    <t>GRCh38.p7_chr10_49476215_49476310</t>
  </si>
  <si>
    <t>ERCC6_CODEX_13</t>
  </si>
  <si>
    <t>GRCh38.p7_chr10_49474027_49474242</t>
  </si>
  <si>
    <t>ERCC6_CODEX_14</t>
  </si>
  <si>
    <t>GRCh38.p7_chr10_49473477_49473587</t>
  </si>
  <si>
    <t>ERCC6_CODEX_15</t>
  </si>
  <si>
    <t>GRCh38.p7_chr10_49472909_49473028</t>
  </si>
  <si>
    <t>ERCC6_CODEX_16</t>
  </si>
  <si>
    <t>GRCh38.p7_chr10_49472376_49472470</t>
  </si>
  <si>
    <t>ERCC6_CODEX_17</t>
  </si>
  <si>
    <t>GRCh38.p7_chr10_49470975_49471120</t>
  </si>
  <si>
    <t>ERCC6_CODEX_18</t>
  </si>
  <si>
    <t>GRCh38.p7_chr10_49470182_49470889</t>
  </si>
  <si>
    <t>ERCC6_CODEX_19</t>
  </si>
  <si>
    <t>GRCh38.p7_chr10_49461352_49461556</t>
  </si>
  <si>
    <t>ERCC6_CODEX_2</t>
  </si>
  <si>
    <t>GRCh38.p7_chr10_49530720_49530840</t>
  </si>
  <si>
    <t>ERCC6_CODEX_20</t>
  </si>
  <si>
    <t>GRCh38.p7_chr10_49460373_49460451</t>
  </si>
  <si>
    <t>ERCC6_CODEX_21</t>
  </si>
  <si>
    <t>GRCh38.p7_chr10_49458815_49459234</t>
  </si>
  <si>
    <t>ERCC6_CODEX_3</t>
  </si>
  <si>
    <t>GRCh38.p7_chr10_49528417_49528525</t>
  </si>
  <si>
    <t>ERCC6_CODEX_4</t>
  </si>
  <si>
    <t>GRCh38.p7_chr10_49524033_49524777</t>
  </si>
  <si>
    <t>ERCC6_CODEX_5</t>
  </si>
  <si>
    <t>GRCh38.p7_chr10_49515333_49517121</t>
  </si>
  <si>
    <t>ERCC6_CODEX_6</t>
  </si>
  <si>
    <t>GRCh38.p7_chr10_49505884_49506012</t>
  </si>
  <si>
    <t>ERCC6_CODEX_7</t>
  </si>
  <si>
    <t>GRCh38.p7_chr10_49500538_49500696</t>
  </si>
  <si>
    <t>ERCC6_CODEX_8</t>
  </si>
  <si>
    <t>GRCh38.p7_chr10_49493117_49493252</t>
  </si>
  <si>
    <t>ERCC6_CODEX_9</t>
  </si>
  <si>
    <t>GRCh38.p7_chr10_49483346_49483516</t>
  </si>
  <si>
    <t>ERCC8_CODEX_1</t>
  </si>
  <si>
    <t>GRCh38.p7_chr5_60944932_60945008</t>
  </si>
  <si>
    <t>ERCC8_CODEX_10</t>
  </si>
  <si>
    <t>GRCh38.p7_chr5_60902442_60902508</t>
  </si>
  <si>
    <t>ERCC8_CODEX_11</t>
  </si>
  <si>
    <t>GRCh38.p7_chr5_60899627_60899727</t>
  </si>
  <si>
    <t>ERCC8_CODEX_12</t>
  </si>
  <si>
    <t>GRCh38.p7_chr5_60898276_60898400</t>
  </si>
  <si>
    <t>ERCC8_CODEX_13</t>
  </si>
  <si>
    <t>GRCh38.p7_chr5_60890889_60891086</t>
  </si>
  <si>
    <t>ERCC8_CODEX_14</t>
  </si>
  <si>
    <t>GRCh38.p7_chr5_60887440_60887520</t>
  </si>
  <si>
    <t>ERCC8_CODEX_15</t>
  </si>
  <si>
    <t>GRCh38.p7_chr5_60874615_60874683</t>
  </si>
  <si>
    <t>ERCC8_CODEX_2</t>
  </si>
  <si>
    <t>GRCh38.p7_chr5_60928864_60928959</t>
  </si>
  <si>
    <t>ERCC8_CODEX_3</t>
  </si>
  <si>
    <t>GRCh38.p7_chr5_60922054_60922155</t>
  </si>
  <si>
    <t>ERCC8_CODEX_4</t>
  </si>
  <si>
    <t>GRCh38.p7_chr5_60922054_60922154</t>
  </si>
  <si>
    <t>ERCC8_CODEX_5</t>
  </si>
  <si>
    <t>GRCh38.p7_chr5_60918265_60918388</t>
  </si>
  <si>
    <t>ERCC8_CODEX_6</t>
  </si>
  <si>
    <t>GRCh38.p7_chr5_60918265_60918286</t>
  </si>
  <si>
    <t>ERCC8_CODEX_7</t>
  </si>
  <si>
    <t>GRCh38.p7_chr5_60904792_60904873</t>
  </si>
  <si>
    <t>ERCC8_CODEX_8</t>
  </si>
  <si>
    <t>GRCh38.p7_chr5_60903648_60903716</t>
  </si>
  <si>
    <t>ERCC8_CODEX_9</t>
  </si>
  <si>
    <t>GRCh38.p7_chr5_60903580_60903716</t>
  </si>
  <si>
    <t>ERLIN2_CODEX_1</t>
  </si>
  <si>
    <t>GRCh38.p7_chr8_37737923_37738029</t>
  </si>
  <si>
    <t>ERLIN2_CODEX_10</t>
  </si>
  <si>
    <t>GRCh38.p7_chr8_37750395_37750486</t>
  </si>
  <si>
    <t>ERLIN2_CODEX_11</t>
  </si>
  <si>
    <t>GRCh38.p7_chr8_37751626_37751715</t>
  </si>
  <si>
    <t>ERLIN2_CODEX_12</t>
  </si>
  <si>
    <t>GRCh38.p7_chr8_37753450_37753529</t>
  </si>
  <si>
    <t>ERLIN2_CODEX_13</t>
  </si>
  <si>
    <t>GRCh38.p7_chr8_37753915_37754115</t>
  </si>
  <si>
    <t>ERLIN2_CODEX_2</t>
  </si>
  <si>
    <t>GRCh38.p7_chr8_37740365_37740446</t>
  </si>
  <si>
    <t>ERLIN2_CODEX_3</t>
  </si>
  <si>
    <t>GRCh38.p7_chr8_37741772_37741818</t>
  </si>
  <si>
    <t>ERLIN2_CODEX_4</t>
  </si>
  <si>
    <t>GRCh38.p7_chr8_37744355_37744416</t>
  </si>
  <si>
    <t>ERLIN2_CODEX_5</t>
  </si>
  <si>
    <t>GRCh38.p7_chr8_37744365_37744416</t>
  </si>
  <si>
    <t>ERLIN2_CODEX_6</t>
  </si>
  <si>
    <t>GRCh38.p7_chr8_37744571_37744696</t>
  </si>
  <si>
    <t>ERLIN2_CODEX_7</t>
  </si>
  <si>
    <t>GRCh38.p7_chr8_37745569_37745603</t>
  </si>
  <si>
    <t>ERLIN2_CODEX_8</t>
  </si>
  <si>
    <t>GRCh38.p7_chr8_37749559_37749632</t>
  </si>
  <si>
    <t>ERLIN2_CODEX_9</t>
  </si>
  <si>
    <t>GRCh38.p7_chr8_37749794_37749852</t>
  </si>
  <si>
    <t>ESCO2_CODEX_1</t>
  </si>
  <si>
    <t>GRCh38.p7_chr8_27775515_27775567</t>
  </si>
  <si>
    <t>ESCO2_CODEX_10</t>
  </si>
  <si>
    <t>GRCh38.p7_chr8_27803306_27803373</t>
  </si>
  <si>
    <t>ESCO2_CODEX_11</t>
  </si>
  <si>
    <t>GRCh38.p7_chr8_27803306_27803438</t>
  </si>
  <si>
    <t>ESCO2_CODEX_12</t>
  </si>
  <si>
    <t>GRCh38.p7_chr8_27808194_27808228</t>
  </si>
  <si>
    <t>ESCO2_CODEX_2</t>
  </si>
  <si>
    <t>GRCh38.p7_chr8_27776362_27777169</t>
  </si>
  <si>
    <t>ESCO2_CODEX_3</t>
  </si>
  <si>
    <t>GRCh38.p7_chr8_27780174_27780267</t>
  </si>
  <si>
    <t>ESCO2_CODEX_4</t>
  </si>
  <si>
    <t>GRCh38.p7_chr8_27784000_27784057</t>
  </si>
  <si>
    <t>ESCO2_CODEX_5</t>
  </si>
  <si>
    <t>GRCh38.p7_chr8_27787885_27788002</t>
  </si>
  <si>
    <t>ESCO2_CODEX_6</t>
  </si>
  <si>
    <t>GRCh38.p7_chr8_27788847_27788978</t>
  </si>
  <si>
    <t>ESCO2_CODEX_7</t>
  </si>
  <si>
    <t>GRCh38.p7_chr8_27791963_27792052</t>
  </si>
  <si>
    <t>ESCO2_CODEX_8</t>
  </si>
  <si>
    <t>GRCh38.p7_chr8_27792668_27792811</t>
  </si>
  <si>
    <t>ESCO2_CODEX_9</t>
  </si>
  <si>
    <t>GRCh38.p7_chr8_27799541_27799716</t>
  </si>
  <si>
    <t>ETFB_CODEX_1</t>
  </si>
  <si>
    <t>GRCh38.p7_chr19_51366270_51366326</t>
  </si>
  <si>
    <t>ETFB_CODEX_2</t>
  </si>
  <si>
    <t>GRCh38.p7_chr19_51354150_51354638</t>
  </si>
  <si>
    <t>ETFB_CODEX_3</t>
  </si>
  <si>
    <t>GRCh38.p7_chr19_51354150_51354308</t>
  </si>
  <si>
    <t>ETFB_CODEX_4</t>
  </si>
  <si>
    <t>GRCh38.p7_chr19_51353132_51353290</t>
  </si>
  <si>
    <t>ETFB_CODEX_5</t>
  </si>
  <si>
    <t>GRCh38.p7_chr19_51350329_51350391</t>
  </si>
  <si>
    <t>ETFB_CODEX_6</t>
  </si>
  <si>
    <t>GRCh38.p7_chr19_51346900_51347058</t>
  </si>
  <si>
    <t>ETFB_CODEX_7</t>
  </si>
  <si>
    <t>GRCh38.p7_chr19_51345211_51345381</t>
  </si>
  <si>
    <t>ETHE1_CODEX_1</t>
  </si>
  <si>
    <t>GRCh38.p7_chr19_43527097_43527177</t>
  </si>
  <si>
    <t>ETHE1_CODEX_2</t>
  </si>
  <si>
    <t>GRCh38.p7_chr19_43526515_43526659</t>
  </si>
  <si>
    <t>ETHE1_CODEX_3</t>
  </si>
  <si>
    <t>GRCh38.p7_chr19_43526515_43526520</t>
  </si>
  <si>
    <t>ETHE1_CODEX_4</t>
  </si>
  <si>
    <t>GRCh38.p7_chr19_43526201_43526349</t>
  </si>
  <si>
    <t>ETHE1_CODEX_5</t>
  </si>
  <si>
    <t>GRCh38.p7_chr19_43526201_43526316</t>
  </si>
  <si>
    <t>ETHE1_CODEX_6</t>
  </si>
  <si>
    <t>GRCh38.p7_chr19_43511437_43511566</t>
  </si>
  <si>
    <t>ETHE1_CODEX_7</t>
  </si>
  <si>
    <t>GRCh38.p7_chr19_43508775_43508864</t>
  </si>
  <si>
    <t>ETHE1_CODEX_8</t>
  </si>
  <si>
    <t>GRCh38.p7_chr19_43507944_43508060</t>
  </si>
  <si>
    <t>ETHE1_CODEX_9</t>
  </si>
  <si>
    <t>GRCh38.p7_chr19_43506850_43506902</t>
  </si>
  <si>
    <t>EXOSC3_CODEX_1</t>
  </si>
  <si>
    <t>GRCh38.p7_chr9_37784721_37785044</t>
  </si>
  <si>
    <t>EXOSC3_CODEX_2</t>
  </si>
  <si>
    <t>GRCh38.p7_chr9_37783914_37784063</t>
  </si>
  <si>
    <t>EXOSC3_CODEX_3</t>
  </si>
  <si>
    <t>GRCh38.p7_chr9_37781986_37782137</t>
  </si>
  <si>
    <t>EXOSC3_CODEX_4</t>
  </si>
  <si>
    <t>GRCh38.p7_chr9_37780860_37780880</t>
  </si>
  <si>
    <t>EXOSC3_CODEX_5</t>
  </si>
  <si>
    <t>GRCh38.p7_chr9_37780679_37780880</t>
  </si>
  <si>
    <t>EZH2_CODEX_1</t>
  </si>
  <si>
    <t>GRCh38.p7_chr7_148884164_148884310</t>
  </si>
  <si>
    <t>EZH2_CODEX_10</t>
  </si>
  <si>
    <t>GRCh38.p7_chr7_148832634_148832750</t>
  </si>
  <si>
    <t>EZH2_CODEX_11</t>
  </si>
  <si>
    <t>GRCh38.p7_chr7_148832634_148832669</t>
  </si>
  <si>
    <t>EZH2_CODEX_12</t>
  </si>
  <si>
    <t>GRCh38.p7_chr7_148829728_148829848</t>
  </si>
  <si>
    <t>EZH2_CODEX_13</t>
  </si>
  <si>
    <t>GRCh38.p7_chr7_148828740_148828880</t>
  </si>
  <si>
    <t>EZH2_CODEX_14</t>
  </si>
  <si>
    <t>GRCh38.p7_chr7_148827164_148827266</t>
  </si>
  <si>
    <t>EZH2_CODEX_15</t>
  </si>
  <si>
    <t>GRCh38.p7_chr7_148826469_148826632</t>
  </si>
  <si>
    <t>EZH2_CODEX_16</t>
  </si>
  <si>
    <t>GRCh38.p7_chr7_148826454_148826632</t>
  </si>
  <si>
    <t>EZH2_CODEX_17</t>
  </si>
  <si>
    <t>GRCh38.p7_chr7_148819596_148819687</t>
  </si>
  <si>
    <t>EZH2_CODEX_18</t>
  </si>
  <si>
    <t>GRCh38.p7_chr7_148817877_148818117</t>
  </si>
  <si>
    <t>EZH2_CODEX_19</t>
  </si>
  <si>
    <t>GRCh38.p7_chr7_148817222_148817391</t>
  </si>
  <si>
    <t>EZH2_CODEX_2</t>
  </si>
  <si>
    <t>GRCh38.p7_chr7_148850454_148850470</t>
  </si>
  <si>
    <t>EZH2_CODEX_20</t>
  </si>
  <si>
    <t>GRCh38.p7_chr7_148816684_148816778</t>
  </si>
  <si>
    <t>EZH2_CODEX_21</t>
  </si>
  <si>
    <t>GRCh38.p7_chr7_148815948_148815954</t>
  </si>
  <si>
    <t>EZH2_CODEX_22</t>
  </si>
  <si>
    <t>GRCh38.p7_chr7_148815512_148815546</t>
  </si>
  <si>
    <t>EZH2_CODEX_23</t>
  </si>
  <si>
    <t>GRCh38.p7_chr7_148815506_148815546</t>
  </si>
  <si>
    <t>EZH2_CODEX_24</t>
  </si>
  <si>
    <t>GRCh38.p7_chr7_148814914_148815039</t>
  </si>
  <si>
    <t>EZH2_CODEX_25</t>
  </si>
  <si>
    <t>GRCh38.p7_chr7_148813959_148814137</t>
  </si>
  <si>
    <t>EZH2_CODEX_26</t>
  </si>
  <si>
    <t>GRCh38.p7_chr7_148811625_148811720</t>
  </si>
  <si>
    <t>EZH2_CODEX_27</t>
  </si>
  <si>
    <t>GRCh38.p7_chr7_148810333_148810414</t>
  </si>
  <si>
    <t>EZH2_CODEX_28</t>
  </si>
  <si>
    <t>GRCh38.p7_chr7_148809310_148809390</t>
  </si>
  <si>
    <t>EZH2_CODEX_29</t>
  </si>
  <si>
    <t>GRCh38.p7_chr7_148809071_148809155</t>
  </si>
  <si>
    <t>EZH2_CODEX_3</t>
  </si>
  <si>
    <t>GRCh38.p7_chr7_148847182_148847305</t>
  </si>
  <si>
    <t>EZH2_CODEX_30</t>
  </si>
  <si>
    <t>GRCh38.p7_chr7_148807646_148807706</t>
  </si>
  <si>
    <t>EZH2_CODEX_4</t>
  </si>
  <si>
    <t>GRCh38.p7_chr7_148847182_148847298</t>
  </si>
  <si>
    <t>EZH2_CODEX_5</t>
  </si>
  <si>
    <t>GRCh38.p7_chr7_148846497_148846598</t>
  </si>
  <si>
    <t>EZH2_CODEX_6</t>
  </si>
  <si>
    <t>GRCh38.p7_chr7_148846470_148846598</t>
  </si>
  <si>
    <t>EZH2_CODEX_7</t>
  </si>
  <si>
    <t>GRCh38.p7_chr7_148846497_148846539</t>
  </si>
  <si>
    <t>EZH2_CODEX_8</t>
  </si>
  <si>
    <t>GRCh38.p7_chr7_148836822_148837000</t>
  </si>
  <si>
    <t>EZH2_CODEX_9</t>
  </si>
  <si>
    <t>GRCh38.p7_chr7_148836822_148836958</t>
  </si>
  <si>
    <t>FAM126A_CODEX_1</t>
  </si>
  <si>
    <t>GRCh38.p7_chr7_22991061_22991111</t>
  </si>
  <si>
    <t>FAM126A_CODEX_10</t>
  </si>
  <si>
    <t>GRCh38.p7_chr7_22947033_22947247</t>
  </si>
  <si>
    <t>FAM126A_CODEX_11</t>
  </si>
  <si>
    <t>GRCh38.p7_chr7_22946979_22947247</t>
  </si>
  <si>
    <t>FAM126A_CODEX_12</t>
  </si>
  <si>
    <t>GRCh38.p7_chr7_22946149_22946163</t>
  </si>
  <si>
    <t>FAM126A_CODEX_13</t>
  </si>
  <si>
    <t>GRCh38.p7_chr7_22945589_22946163</t>
  </si>
  <si>
    <t>FAM126A_CODEX_14</t>
  </si>
  <si>
    <t>GRCh38.p7_chr7_22895997_22896118</t>
  </si>
  <si>
    <t>FAM126A_CODEX_2</t>
  </si>
  <si>
    <t>GRCh38.p7_chr7_22983944_22984045</t>
  </si>
  <si>
    <t>FAM126A_CODEX_3</t>
  </si>
  <si>
    <t>GRCh38.p7_chr7_22978269_22978448</t>
  </si>
  <si>
    <t>FAM126A_CODEX_4</t>
  </si>
  <si>
    <t>GRCh38.p7_chr7_22977341_22977421</t>
  </si>
  <si>
    <t>FAM126A_CODEX_5</t>
  </si>
  <si>
    <t>GRCh38.p7_chr7_22976693_22976808</t>
  </si>
  <si>
    <t>FAM126A_CODEX_6</t>
  </si>
  <si>
    <t>GRCh38.p7_chr7_22976210_22976305</t>
  </si>
  <si>
    <t>FAM126A_CODEX_7</t>
  </si>
  <si>
    <t>GRCh38.p7_chr7_22964415_22964531</t>
  </si>
  <si>
    <t>FAM126A_CODEX_8</t>
  </si>
  <si>
    <t>GRCh38.p7_chr7_22961235_22961322</t>
  </si>
  <si>
    <t>FAM126A_CODEX_9</t>
  </si>
  <si>
    <t>GRCh38.p7_chr7_22960256_22960415</t>
  </si>
  <si>
    <t>FBN1_CODEX_1</t>
  </si>
  <si>
    <t>GRCh38.p7_chr15_48644606_48644769</t>
  </si>
  <si>
    <t>FBN1_CODEX_10</t>
  </si>
  <si>
    <t>GRCh38.p7_chr15_48516183_48516362</t>
  </si>
  <si>
    <t>FBN1_CODEX_11</t>
  </si>
  <si>
    <t>GRCh38.p7_chr15_48515387_48515527</t>
  </si>
  <si>
    <t>FBN1_CODEX_12</t>
  </si>
  <si>
    <t>GRCh38.p7_chr15_48513549_48513668</t>
  </si>
  <si>
    <t>FBN1_CODEX_13</t>
  </si>
  <si>
    <t>GRCh38.p7_chr15_48510044_48510169</t>
  </si>
  <si>
    <t>FBN1_CODEX_14</t>
  </si>
  <si>
    <t>GRCh38.p7_chr15_48508582_48508704</t>
  </si>
  <si>
    <t>FBN1_CODEX_15</t>
  </si>
  <si>
    <t>GRCh38.p7_chr15_48505025_48505147</t>
  </si>
  <si>
    <t>FBN1_CODEX_16</t>
  </si>
  <si>
    <t>GRCh38.p7_chr15_48503787_48503939</t>
  </si>
  <si>
    <t>FBN1_CODEX_17</t>
  </si>
  <si>
    <t>GRCh38.p7_chr15_48498985_48499038</t>
  </si>
  <si>
    <t>FBN1_CODEX_18</t>
  </si>
  <si>
    <t>GRCh38.p7_chr15_48497266_48497391</t>
  </si>
  <si>
    <t>FBN1_CODEX_19</t>
  </si>
  <si>
    <t>GRCh38.p7_chr15_48496100_48496225</t>
  </si>
  <si>
    <t>FBN1_CODEX_2</t>
  </si>
  <si>
    <t>GRCh38.p7_chr15_48613010_48613092</t>
  </si>
  <si>
    <t>FBN1_CODEX_20</t>
  </si>
  <si>
    <t>GRCh38.p7_chr15_48495469_48495588</t>
  </si>
  <si>
    <t>FBN1_CODEX_21</t>
  </si>
  <si>
    <t>GRCh38.p7_chr15_48495123_48495260</t>
  </si>
  <si>
    <t>FBN1_CODEX_22</t>
  </si>
  <si>
    <t>GRCh38.p7_chr15_48494204_48494254</t>
  </si>
  <si>
    <t>FBN1_CODEX_23</t>
  </si>
  <si>
    <t>GRCh38.p7_chr15_48492461_48492586</t>
  </si>
  <si>
    <t>FBN1_CODEX_24</t>
  </si>
  <si>
    <t>GRCh38.p7_chr15_48489851_48490078</t>
  </si>
  <si>
    <t>FBN1_CODEX_25</t>
  </si>
  <si>
    <t>GRCh38.p7_chr15_48488368_48488493</t>
  </si>
  <si>
    <t>FBN1_CODEX_26</t>
  </si>
  <si>
    <t>GRCh38.p7_chr15_48488113_48488241</t>
  </si>
  <si>
    <t>FBN1_CODEX_27</t>
  </si>
  <si>
    <t>GRCh38.p7_chr15_48487312_48487437</t>
  </si>
  <si>
    <t>FBN1_CODEX_28</t>
  </si>
  <si>
    <t>GRCh38.p7_chr15_48487075_48487200</t>
  </si>
  <si>
    <t>FBN1_CODEX_29</t>
  </si>
  <si>
    <t>GRCh38.p7_chr15_48485374_48485496</t>
  </si>
  <si>
    <t>FBN1_CODEX_3</t>
  </si>
  <si>
    <t>GRCh38.p7_chr15_48610728_48610826</t>
  </si>
  <si>
    <t>FBN1_CODEX_30</t>
  </si>
  <si>
    <t>GRCh38.p7_chr15_48483818_48483943</t>
  </si>
  <si>
    <t>FBN1_CODEX_31</t>
  </si>
  <si>
    <t>GRCh38.p7_chr15_48481655_48481780</t>
  </si>
  <si>
    <t>FBN1_CODEX_32</t>
  </si>
  <si>
    <t>GRCh38.p7_chr15_48474528_48474650</t>
  </si>
  <si>
    <t>FBN1_CODEX_33</t>
  </si>
  <si>
    <t>GRCh38.p7_chr15_48474255_48474377</t>
  </si>
  <si>
    <t>FBN1_CODEX_34</t>
  </si>
  <si>
    <t>GRCh38.p7_chr15_48472551_48472676</t>
  </si>
  <si>
    <t>FBN1_CODEX_35</t>
  </si>
  <si>
    <t>GRCh38.p7_chr15_48470634_48470756</t>
  </si>
  <si>
    <t>FBN1_CODEX_36</t>
  </si>
  <si>
    <t>GRCh38.p7_chr15_48468412_48468534</t>
  </si>
  <si>
    <t>FBN1_CODEX_37</t>
  </si>
  <si>
    <t>GRCh38.p7_chr15_48467938_48468102</t>
  </si>
  <si>
    <t>FBN1_CODEX_38</t>
  </si>
  <si>
    <t>GRCh38.p7_chr15_48465790_48465858</t>
  </si>
  <si>
    <t>FBN1_CODEX_39</t>
  </si>
  <si>
    <t>GRCh38.p7_chr15_48465568_48465693</t>
  </si>
  <si>
    <t>FBN1_CODEX_4</t>
  </si>
  <si>
    <t>GRCh38.p7_chr15_48600139_48600234</t>
  </si>
  <si>
    <t>FBN1_CODEX_40</t>
  </si>
  <si>
    <t>GRCh38.p7_chr15_48463899_48464021</t>
  </si>
  <si>
    <t>FBN1_CODEX_41</t>
  </si>
  <si>
    <t>GRCh38.p7_chr15_48463082_48463240</t>
  </si>
  <si>
    <t>FBN1_CODEX_42</t>
  </si>
  <si>
    <t>GRCh38.p7_chr15_48460246_48460317</t>
  </si>
  <si>
    <t>FBN1_CODEX_43</t>
  </si>
  <si>
    <t>GRCh38.p7_chr15_48456637_48456762</t>
  </si>
  <si>
    <t>FBN1_CODEX_44</t>
  </si>
  <si>
    <t>GRCh38.p7_chr15_48452562_48452684</t>
  </si>
  <si>
    <t>FBN1_CODEX_45</t>
  </si>
  <si>
    <t>GRCh38.p7_chr15_48448768_48448893</t>
  </si>
  <si>
    <t>FBN1_CODEX_46</t>
  </si>
  <si>
    <t>GRCh38.p7_chr15_48446706_48446822</t>
  </si>
  <si>
    <t>FBN1_CODEX_47</t>
  </si>
  <si>
    <t>GRCh38.p7_chr15_48445376_48445504</t>
  </si>
  <si>
    <t>FBN1_CODEX_48</t>
  </si>
  <si>
    <t>GRCh38.p7_chr15_48444541_48444660</t>
  </si>
  <si>
    <t>FBN1_CODEX_49</t>
  </si>
  <si>
    <t>GRCh38.p7_chr15_48441721_48441846</t>
  </si>
  <si>
    <t>FBN1_CODEX_5</t>
  </si>
  <si>
    <t>GRCh38.p7_chr15_48596283_48596378</t>
  </si>
  <si>
    <t>FBN1_CODEX_50</t>
  </si>
  <si>
    <t>GRCh38.p7_chr15_48437768_48437917</t>
  </si>
  <si>
    <t>FBN1_CODEX_51</t>
  </si>
  <si>
    <t>GRCh38.p7_chr15_48437322_48437387</t>
  </si>
  <si>
    <t>FBN1_CODEX_52</t>
  </si>
  <si>
    <t>GRCh38.p7_chr15_48436961_48437077</t>
  </si>
  <si>
    <t>FBN1_CODEX_53</t>
  </si>
  <si>
    <t>GRCh38.p7_chr15_48434594_48434713</t>
  </si>
  <si>
    <t>FBN1_CODEX_54</t>
  </si>
  <si>
    <t>GRCh38.p7_chr15_48432866_48432988</t>
  </si>
  <si>
    <t>FBN1_CODEX_55</t>
  </si>
  <si>
    <t>GRCh38.p7_chr15_48430671_48430802</t>
  </si>
  <si>
    <t>FBN1_CODEX_56</t>
  </si>
  <si>
    <t>GRCh38.p7_chr15_48428346_48428471</t>
  </si>
  <si>
    <t>FBN1_CODEX_57</t>
  </si>
  <si>
    <t>GRCh38.p7_chr15_48427567_48427773</t>
  </si>
  <si>
    <t>FBN1_CODEX_58</t>
  </si>
  <si>
    <t>GRCh38.p7_chr15_48425739_48425864</t>
  </si>
  <si>
    <t>FBN1_CODEX_59</t>
  </si>
  <si>
    <t>GRCh38.p7_chr15_48425369_48425491</t>
  </si>
  <si>
    <t>FBN1_CODEX_6</t>
  </si>
  <si>
    <t>GRCh38.p7_chr15_48537611_48537808</t>
  </si>
  <si>
    <t>FBN1_CODEX_60</t>
  </si>
  <si>
    <t>GRCh38.p7_chr15_48421952_48422068</t>
  </si>
  <si>
    <t>FBN1_CODEX_61</t>
  </si>
  <si>
    <t>GRCh38.p7_chr15_48421558_48421686</t>
  </si>
  <si>
    <t>FBN1_CODEX_62</t>
  </si>
  <si>
    <t>GRCh38.p7_chr15_48420687_48420806</t>
  </si>
  <si>
    <t>FBN1_CODEX_63</t>
  </si>
  <si>
    <t>GRCh38.p7_chr15_48415536_48415767</t>
  </si>
  <si>
    <t>FBN1_CODEX_64</t>
  </si>
  <si>
    <t>GRCh38.p7_chr15_48412569_48412743</t>
  </si>
  <si>
    <t>FBN1_CODEX_65</t>
  </si>
  <si>
    <t>GRCh38.p7_chr15_48410990_48411379</t>
  </si>
  <si>
    <t>FBN1_CODEX_7</t>
  </si>
  <si>
    <t>GRCh38.p7_chr15_48534080_48534205</t>
  </si>
  <si>
    <t>FBN1_CODEX_8</t>
  </si>
  <si>
    <t>GRCh38.p7_chr15_48526130_48526255</t>
  </si>
  <si>
    <t>FBN1_CODEX_9</t>
  </si>
  <si>
    <t>GRCh38.p7_chr15_48520659_48520817</t>
  </si>
  <si>
    <t>FBXO31_CODEX_1</t>
  </si>
  <si>
    <t>GRCh38.p7_chr16_87383405_87383744</t>
  </si>
  <si>
    <t>FBXO31_CODEX_10</t>
  </si>
  <si>
    <t>GRCh38.p7_chr16_87331288_87331510</t>
  </si>
  <si>
    <t>FBXO31_CODEX_2</t>
  </si>
  <si>
    <t>GRCh38.p7_chr16_87360295_87360366</t>
  </si>
  <si>
    <t>FBXO31_CODEX_3</t>
  </si>
  <si>
    <t>GRCh38.p7_chr16_87347174_87347250</t>
  </si>
  <si>
    <t>FBXO31_CODEX_4</t>
  </si>
  <si>
    <t>GRCh38.p7_chr16_87343598_87343765</t>
  </si>
  <si>
    <t>FBXO31_CODEX_5</t>
  </si>
  <si>
    <t>GRCh38.p7_chr16_87343598_87343738</t>
  </si>
  <si>
    <t>FBXO31_CODEX_6</t>
  </si>
  <si>
    <t>GRCh38.p7_chr16_87342877_87342951</t>
  </si>
  <si>
    <t>FBXO31_CODEX_7</t>
  </si>
  <si>
    <t>GRCh38.p7_chr16_87336155_87336264</t>
  </si>
  <si>
    <t>FBXO31_CODEX_8</t>
  </si>
  <si>
    <t>GRCh38.p7_chr16_87335304_87335457</t>
  </si>
  <si>
    <t>FBXO31_CODEX_9</t>
  </si>
  <si>
    <t>GRCh38.p7_chr16_87333886_87334286</t>
  </si>
  <si>
    <t>FGD1_CODEX_1</t>
  </si>
  <si>
    <t>GRCh38.p7_chrX_54495126_54495432</t>
  </si>
  <si>
    <t>FGD1_CODEX_10</t>
  </si>
  <si>
    <t>GRCh38.p7_chrX_54456220_54456366</t>
  </si>
  <si>
    <t>FGD1_CODEX_11</t>
  </si>
  <si>
    <t>GRCh38.p7_chrX_54455692_54455784</t>
  </si>
  <si>
    <t>FGD1_CODEX_12</t>
  </si>
  <si>
    <t>GRCh38.p7_chrX_54455448_54455527</t>
  </si>
  <si>
    <t>FGD1_CODEX_13</t>
  </si>
  <si>
    <t>GRCh38.p7_chrX_54450271_54450301</t>
  </si>
  <si>
    <t>FGD1_CODEX_14</t>
  </si>
  <si>
    <t>GRCh38.p7_chrX_54449659_54449760</t>
  </si>
  <si>
    <t>FGD1_CODEX_15</t>
  </si>
  <si>
    <t>GRCh38.p7_chrX_54449143_54449268</t>
  </si>
  <si>
    <t>FGD1_CODEX_16</t>
  </si>
  <si>
    <t>GRCh38.p7_chrX_54448806_54448967</t>
  </si>
  <si>
    <t>FGD1_CODEX_17</t>
  </si>
  <si>
    <t>GRCh38.p7_chrX_54447311_54447454</t>
  </si>
  <si>
    <t>FGD1_CODEX_18</t>
  </si>
  <si>
    <t>GRCh38.p7_chrX_54446109_54446414</t>
  </si>
  <si>
    <t>FGD1_CODEX_2</t>
  </si>
  <si>
    <t>GRCh38.p7_chrX_54471314_54471487</t>
  </si>
  <si>
    <t>FGD1_CODEX_3</t>
  </si>
  <si>
    <t>GRCh38.p7_chrX_54470583_54470760</t>
  </si>
  <si>
    <t>FGD1_CODEX_4</t>
  </si>
  <si>
    <t>GRCh38.p7_chrX_54470016_54470457</t>
  </si>
  <si>
    <t>FGD1_CODEX_5</t>
  </si>
  <si>
    <t>GRCh38.p7_chrX_54468787_54468876</t>
  </si>
  <si>
    <t>FGD1_CODEX_6</t>
  </si>
  <si>
    <t>GRCh38.p7_chrX_54467784_54467932</t>
  </si>
  <si>
    <t>FGD1_CODEX_7</t>
  </si>
  <si>
    <t>GRCh38.p7_chrX_54465696_54465852</t>
  </si>
  <si>
    <t>FGD1_CODEX_8</t>
  </si>
  <si>
    <t>GRCh38.p7_chrX_54465451_54465589</t>
  </si>
  <si>
    <t>FGD1_CODEX_9</t>
  </si>
  <si>
    <t>GRCh38.p7_chrX_54456509_54456567</t>
  </si>
  <si>
    <t>FGFR1_CODEX_1</t>
  </si>
  <si>
    <t>GRCh38.p7_chr8_38461096_38461106</t>
  </si>
  <si>
    <t>FGFR1_CODEX_10</t>
  </si>
  <si>
    <t>GRCh38.p7_chr8_38424509_38424699</t>
  </si>
  <si>
    <t>FGFR1_CODEX_11</t>
  </si>
  <si>
    <t>GRCh38.p7_chr8_38422720_38423175</t>
  </si>
  <si>
    <t>FGFR1_CODEX_12</t>
  </si>
  <si>
    <t>GRCh38.p7_chr8_38421797_38421941</t>
  </si>
  <si>
    <t>FGFR1_CODEX_13</t>
  </si>
  <si>
    <t>GRCh38.p7_chr8_38421797_38421911</t>
  </si>
  <si>
    <t>FGFR1_CODEX_14</t>
  </si>
  <si>
    <t>GRCh38.p7_chr8_38419539_38419735</t>
  </si>
  <si>
    <t>FGFR1_CODEX_15</t>
  </si>
  <si>
    <t>GRCh38.p7_chr8_38419533_38419735</t>
  </si>
  <si>
    <t>FGFR1_CODEX_16</t>
  </si>
  <si>
    <t>GRCh38.p7_chr8_38418228_38418373</t>
  </si>
  <si>
    <t>FGFR1_CODEX_17</t>
  </si>
  <si>
    <t>GRCh38.p7_chr8_38417870_38417991</t>
  </si>
  <si>
    <t>FGFR1_CODEX_18</t>
  </si>
  <si>
    <t>GRCh38.p7_chr8_38417306_38417416</t>
  </si>
  <si>
    <t>FGFR1_CODEX_19</t>
  </si>
  <si>
    <t>GRCh38.p7_chr8_38415870_38416060</t>
  </si>
  <si>
    <t>FGFR1_CODEX_2</t>
  </si>
  <si>
    <t>GRCh38.p7_chr8_38457356_38457534</t>
  </si>
  <si>
    <t>FGFR1_CODEX_20</t>
  </si>
  <si>
    <t>GRCh38.p7_chr8_38414779_38414901</t>
  </si>
  <si>
    <t>FGFR1_CODEX_21</t>
  </si>
  <si>
    <t>GRCh38.p7_chr8_38414559_38414629</t>
  </si>
  <si>
    <t>FGFR1_CODEX_22</t>
  </si>
  <si>
    <t>GRCh38.p7_chr8_38414152_38414289</t>
  </si>
  <si>
    <t>FGFR1_CODEX_23</t>
  </si>
  <si>
    <t>GRCh38.p7_chr8_38413918_38414023</t>
  </si>
  <si>
    <t>FGFR1_CODEX_24</t>
  </si>
  <si>
    <t>GRCh38.p7_chr8_38413628_38413804</t>
  </si>
  <si>
    <t>FGFR1_CODEX_25</t>
  </si>
  <si>
    <t>GRCh38.p7_chr8_38412389_38412595</t>
  </si>
  <si>
    <t>FGFR1_CODEX_3</t>
  </si>
  <si>
    <t>GRCh38.p7_chr8_38457356_38457446</t>
  </si>
  <si>
    <t>FGFR1_CODEX_4</t>
  </si>
  <si>
    <t>GRCh38.p7_chr8_38440306_38440372</t>
  </si>
  <si>
    <t>FGFR1_CODEX_5</t>
  </si>
  <si>
    <t>GRCh38.p7_chr8_38429682_38429948</t>
  </si>
  <si>
    <t>FGFR1_CODEX_6</t>
  </si>
  <si>
    <t>GRCh38.p7_chr8_38428352_38428435</t>
  </si>
  <si>
    <t>FGFR1_CODEX_7</t>
  </si>
  <si>
    <t>GRCh38.p7_chr8_38428346_38428435</t>
  </si>
  <si>
    <t>FGFR1_CODEX_8</t>
  </si>
  <si>
    <t>GRCh38.p7_chr8_38427921_38428093</t>
  </si>
  <si>
    <t>FGFR1_CODEX_9</t>
  </si>
  <si>
    <t>GRCh38.p7_chr8_38426122_38426245</t>
  </si>
  <si>
    <t>FGFR2_CODEX_1</t>
  </si>
  <si>
    <t>GRCh38.p7_chr10_121593709_121593874</t>
  </si>
  <si>
    <t>FGFR2_CODEX_10</t>
  </si>
  <si>
    <t>GRCh38.p7_chr10_121518682_121518829</t>
  </si>
  <si>
    <t>FGFR2_CODEX_11</t>
  </si>
  <si>
    <t>GRCh38.p7_chr10_121517319_121517463</t>
  </si>
  <si>
    <t>FGFR2_CODEX_12</t>
  </si>
  <si>
    <t>GRCh38.p7_chr10_121515123_121515319</t>
  </si>
  <si>
    <t>FGFR2_CODEX_13</t>
  </si>
  <si>
    <t>GRCh38.p7_chr10_121515117_121515319</t>
  </si>
  <si>
    <t>FGFR2_CODEX_14</t>
  </si>
  <si>
    <t>GRCh38.p7_chr10_121503790_121503941</t>
  </si>
  <si>
    <t>FGFR2_CODEX_15</t>
  </si>
  <si>
    <t>GRCh38.p7_chr10_121500826_121500947</t>
  </si>
  <si>
    <t>FGFR2_CODEX_16</t>
  </si>
  <si>
    <t>GRCh38.p7_chr10_121498495_121498605</t>
  </si>
  <si>
    <t>FGFR2_CODEX_17</t>
  </si>
  <si>
    <t>GRCh38.p7_chr10_121496532_121496722</t>
  </si>
  <si>
    <t>FGFR2_CODEX_18</t>
  </si>
  <si>
    <t>GRCh38.p7_chr10_121487991_121488113</t>
  </si>
  <si>
    <t>FGFR2_CODEX_19</t>
  </si>
  <si>
    <t>GRCh38.p7_chr10_121487354_121487424</t>
  </si>
  <si>
    <t>FGFR2_CODEX_2</t>
  </si>
  <si>
    <t>GRCh38.p7_chr10_121593709_121593817</t>
  </si>
  <si>
    <t>FGFR2_CODEX_20</t>
  </si>
  <si>
    <t>GRCh38.p7_chr10_121485395_121485532</t>
  </si>
  <si>
    <t>FGFR2_CODEX_21</t>
  </si>
  <si>
    <t>GRCh38.p7_chr10_121483698_121483803</t>
  </si>
  <si>
    <t>FGFR2_CODEX_22</t>
  </si>
  <si>
    <t>GRCh38.p7_chr10_121482172_121482177</t>
  </si>
  <si>
    <t>FGFR2_CODEX_23</t>
  </si>
  <si>
    <t>GRCh38.p7_chr10_121480051_121480113</t>
  </si>
  <si>
    <t>FGFR2_CODEX_24</t>
  </si>
  <si>
    <t>GRCh38.p7_chr10_121479857_121480021</t>
  </si>
  <si>
    <t>FGFR2_CODEX_25</t>
  </si>
  <si>
    <t>GRCh38.p7_chr10_121479581_121479670</t>
  </si>
  <si>
    <t>FGFR2_CODEX_3</t>
  </si>
  <si>
    <t>GRCh38.p7_chr10_121565438_121565704</t>
  </si>
  <si>
    <t>FGFR2_CODEX_4</t>
  </si>
  <si>
    <t>GRCh38.p7_chr10_121564502_121564579</t>
  </si>
  <si>
    <t>FGFR2_CODEX_5</t>
  </si>
  <si>
    <t>GRCh38.p7_chr10_121551290_121551459</t>
  </si>
  <si>
    <t>FGFR2_CODEX_6</t>
  </si>
  <si>
    <t>GRCh38.p7_chr10_121538592_121538715</t>
  </si>
  <si>
    <t>FGFR2_CODEX_7</t>
  </si>
  <si>
    <t>GRCh38.p7_chr10_121526729_121526752</t>
  </si>
  <si>
    <t>FGFR2_CODEX_8</t>
  </si>
  <si>
    <t>GRCh38.p7_chr10_121526155_121526194</t>
  </si>
  <si>
    <t>FGFR2_CODEX_9</t>
  </si>
  <si>
    <t>GRCh38.p7_chr10_121519979_121520169</t>
  </si>
  <si>
    <t>FGFR3_CODEX_1</t>
  </si>
  <si>
    <t>GRCh38.p7_chr4_1793935_1794043</t>
  </si>
  <si>
    <t>FGFR3_CODEX_10</t>
  </si>
  <si>
    <t>GRCh38.p7_chr4_1804330_1804526</t>
  </si>
  <si>
    <t>FGFR3_CODEX_11</t>
  </si>
  <si>
    <t>GRCh38.p7_chr4_1804821_1804969</t>
  </si>
  <si>
    <t>FGFR3_CODEX_12</t>
  </si>
  <si>
    <t>GRCh38.p7_chr4_1804824_1804969</t>
  </si>
  <si>
    <t>FGFR3_CODEX_13</t>
  </si>
  <si>
    <t>GRCh38.p7_chr4_1805355_1805476</t>
  </si>
  <si>
    <t>FGFR3_CODEX_14</t>
  </si>
  <si>
    <t>GRCh38.p7_chr4_1805559_1805669</t>
  </si>
  <si>
    <t>FGFR3_CODEX_15</t>
  </si>
  <si>
    <t>GRCh38.p7_chr4_1805750_1805940</t>
  </si>
  <si>
    <t>FGFR3_CODEX_16</t>
  </si>
  <si>
    <t>GRCh38.p7_chr4_1806051_1806173</t>
  </si>
  <si>
    <t>FGFR3_CODEX_17</t>
  </si>
  <si>
    <t>GRCh38.p7_chr4_1806257_1806327</t>
  </si>
  <si>
    <t>FGFR3_CODEX_18</t>
  </si>
  <si>
    <t>GRCh38.p7_chr4_1806546_1806683</t>
  </si>
  <si>
    <t>FGFR3_CODEX_19</t>
  </si>
  <si>
    <t>GRCh38.p7_chr4_1806829_1806934</t>
  </si>
  <si>
    <t>FGFR3_CODEX_2</t>
  </si>
  <si>
    <t>GRCh38.p7_chr4_1799254_1799523</t>
  </si>
  <si>
    <t>FGFR3_CODEX_20</t>
  </si>
  <si>
    <t>GRCh38.p7_chr4_1807113_1807262</t>
  </si>
  <si>
    <t>FGFR3_CODEX_21</t>
  </si>
  <si>
    <t>GRCh38.p7_chr4_1807116_1807262</t>
  </si>
  <si>
    <t>FGFR3_CODEX_3</t>
  </si>
  <si>
    <t>GRCh38.p7_chr4_1799747_1799812</t>
  </si>
  <si>
    <t>FGFR3_CODEX_4</t>
  </si>
  <si>
    <t>GRCh38.p7_chr4_1801367_1801536</t>
  </si>
  <si>
    <t>FGFR3_CODEX_5</t>
  </si>
  <si>
    <t>GRCh38.p7_chr4_1801620_1801743</t>
  </si>
  <si>
    <t>FGFR3_CODEX_6</t>
  </si>
  <si>
    <t>GRCh38.p7_chr4_1801835_1802025</t>
  </si>
  <si>
    <t>FGFR3_CODEX_7</t>
  </si>
  <si>
    <t>GRCh38.p7_chr4_1802914_1803064</t>
  </si>
  <si>
    <t>FGFR3_CODEX_8</t>
  </si>
  <si>
    <t>GRCh38.p7_chr4_1803692_1803836</t>
  </si>
  <si>
    <t>FGFR3_CODEX_9</t>
  </si>
  <si>
    <t>GRCh38.p7_chr4_1804330_1804520</t>
  </si>
  <si>
    <t>FH_CODEX_1</t>
  </si>
  <si>
    <t>GRCh38.p7_chr1_241519591_241519722</t>
  </si>
  <si>
    <t>FH_CODEX_10</t>
  </si>
  <si>
    <t>GRCh38.p7_chr1_241500437_241500590</t>
  </si>
  <si>
    <t>FH_CODEX_11</t>
  </si>
  <si>
    <t>GRCh38.p7_chr1_241497828_241497970</t>
  </si>
  <si>
    <t>FH_CODEX_2</t>
  </si>
  <si>
    <t>GRCh38.p7_chr1_241517182_241517316</t>
  </si>
  <si>
    <t>FH_CODEX_3</t>
  </si>
  <si>
    <t>GRCh38.p7_chr1_241517182_241517220</t>
  </si>
  <si>
    <t>FH_CODEX_4</t>
  </si>
  <si>
    <t>GRCh38.p7_chr1_241513603_241513713</t>
  </si>
  <si>
    <t>FH_CODEX_5</t>
  </si>
  <si>
    <t>GRCh38.p7_chr1_241511967_241512143</t>
  </si>
  <si>
    <t>FH_CODEX_6</t>
  </si>
  <si>
    <t>GRCh38.p7_chr1_241508603_241508785</t>
  </si>
  <si>
    <t>FH_CODEX_7</t>
  </si>
  <si>
    <t>GRCh38.p7_chr1_241506003_241506168</t>
  </si>
  <si>
    <t>FH_CODEX_8</t>
  </si>
  <si>
    <t>GRCh38.p7_chr1_241504042_241504245</t>
  </si>
  <si>
    <t>FH_CODEX_9</t>
  </si>
  <si>
    <t>GRCh38.p7_chr1_241502443_241502570</t>
  </si>
  <si>
    <t>FIGN_CODEX_1</t>
  </si>
  <si>
    <t>GRCh38.p7_chr2_163734903_163734927</t>
  </si>
  <si>
    <t>FIGN_CODEX_2</t>
  </si>
  <si>
    <t>GRCh38.p7_chr2_163612329_163612431</t>
  </si>
  <si>
    <t>FIGN_CODEX_3</t>
  </si>
  <si>
    <t>GRCh38.p7_chr2_163609552_163611806</t>
  </si>
  <si>
    <t>FIGN_CODEX_4</t>
  </si>
  <si>
    <t>GRCh38.p7_chr2_163609552_163611798</t>
  </si>
  <si>
    <t>FKRP_CODEX_1</t>
  </si>
  <si>
    <t>GRCh38.p7_chr19_46755451_46756938</t>
  </si>
  <si>
    <t>FKTN_CODEX_1</t>
  </si>
  <si>
    <t>GRCh38.p7_chr9_105575033_105575137</t>
  </si>
  <si>
    <t>FKTN_CODEX_10</t>
  </si>
  <si>
    <t>GRCh38.p7_chr9_105617959_105618092</t>
  </si>
  <si>
    <t>FKTN_CODEX_11</t>
  </si>
  <si>
    <t>GRCh38.p7_chr9_105619906_105619974</t>
  </si>
  <si>
    <t>FKTN_CODEX_12</t>
  </si>
  <si>
    <t>GRCh38.p7_chr9_105619934_105620061</t>
  </si>
  <si>
    <t>FKTN_CODEX_13</t>
  </si>
  <si>
    <t>GRCh38.p7_chr9_105619934_105620092</t>
  </si>
  <si>
    <t>FKTN_CODEX_14</t>
  </si>
  <si>
    <t>GRCh38.p7_chr9_105623050_105623221</t>
  </si>
  <si>
    <t>FKTN_CODEX_15</t>
  </si>
  <si>
    <t>GRCh38.p7_chr9_105624282_105624373</t>
  </si>
  <si>
    <t>FKTN_CODEX_16</t>
  </si>
  <si>
    <t>GRCh38.p7_chr9_105635051_105635086</t>
  </si>
  <si>
    <t>FKTN_CODEX_17</t>
  </si>
  <si>
    <t>GRCh38.p7_chr9_105635051_105635094</t>
  </si>
  <si>
    <t>FKTN_CODEX_18</t>
  </si>
  <si>
    <t>GRCh38.p7_chr9_105635051_105635148</t>
  </si>
  <si>
    <t>FKTN_CODEX_19</t>
  </si>
  <si>
    <t>GRCh38.p7_chr9_105635051_105635264</t>
  </si>
  <si>
    <t>FKTN_CODEX_2</t>
  </si>
  <si>
    <t>GRCh38.p7_chr9_105596598_105596657</t>
  </si>
  <si>
    <t>FKTN_CODEX_20</t>
  </si>
  <si>
    <t>GRCh38.p7_chr9_105640101_105640123</t>
  </si>
  <si>
    <t>FKTN_CODEX_21</t>
  </si>
  <si>
    <t>GRCh38.p7_chr9_105644704_105644780</t>
  </si>
  <si>
    <t>FKTN_CODEX_22</t>
  </si>
  <si>
    <t>GRCh38.p7_chr9_105645465_105645546</t>
  </si>
  <si>
    <t>FKTN_CODEX_23</t>
  </si>
  <si>
    <t>GRCh38.p7_chr9_105645465_105645601</t>
  </si>
  <si>
    <t>FKTN_CODEX_24</t>
  </si>
  <si>
    <t>GRCh38.p7_chr9_105655911_105655935</t>
  </si>
  <si>
    <t>FKTN_CODEX_3</t>
  </si>
  <si>
    <t>GRCh38.p7_chr9_105598088_105598183</t>
  </si>
  <si>
    <t>FKTN_CODEX_4</t>
  </si>
  <si>
    <t>GRCh38.p7_chr9_105601145_105601348</t>
  </si>
  <si>
    <t>FKTN_CODEX_5</t>
  </si>
  <si>
    <t>GRCh38.p7_chr9_105601166_105601348</t>
  </si>
  <si>
    <t>FKTN_CODEX_6</t>
  </si>
  <si>
    <t>GRCh38.p7_chr9_105604215_105604492</t>
  </si>
  <si>
    <t>FKTN_CODEX_7</t>
  </si>
  <si>
    <t>GRCh38.p7_chr9_105604242_105604492</t>
  </si>
  <si>
    <t>FKTN_CODEX_8</t>
  </si>
  <si>
    <t>GRCh38.p7_chr9_105607819_105607951</t>
  </si>
  <si>
    <t>FKTN_CODEX_9</t>
  </si>
  <si>
    <t>GRCh38.p7_chr9_105615278_105615407</t>
  </si>
  <si>
    <t>FLNA_CODEX_1</t>
  </si>
  <si>
    <t>GRCh38.p7_chrX_154370873_154371245</t>
  </si>
  <si>
    <t>FLNA_CODEX_10</t>
  </si>
  <si>
    <t>GRCh38.p7_chrX_154365136_154365259</t>
  </si>
  <si>
    <t>FLNA_CODEX_11</t>
  </si>
  <si>
    <t>GRCh38.p7_chrX_154364821_154364957</t>
  </si>
  <si>
    <t>FLNA_CODEX_12</t>
  </si>
  <si>
    <t>GRCh38.p7_chrX_154364526_154364719</t>
  </si>
  <si>
    <t>FLNA_CODEX_13</t>
  </si>
  <si>
    <t>GRCh38.p7_chrX_154364259_154364372</t>
  </si>
  <si>
    <t>FLNA_CODEX_14</t>
  </si>
  <si>
    <t>GRCh38.p7_chrX_154364022_154364165</t>
  </si>
  <si>
    <t>FLNA_CODEX_15</t>
  </si>
  <si>
    <t>GRCh38.p7_chrX_154362661_154362784</t>
  </si>
  <si>
    <t>FLNA_CODEX_16</t>
  </si>
  <si>
    <t>GRCh38.p7_chrX_154362418_154362578</t>
  </si>
  <si>
    <t>FLNA_CODEX_17</t>
  </si>
  <si>
    <t>GRCh38.p7_chrX_154362242_154362332</t>
  </si>
  <si>
    <t>FLNA_CODEX_18</t>
  </si>
  <si>
    <t>GRCh38.p7_chrX_154361979_154362148</t>
  </si>
  <si>
    <t>FLNA_CODEX_19</t>
  </si>
  <si>
    <t>GRCh38.p7_chrX_154361670_154361787</t>
  </si>
  <si>
    <t>FLNA_CODEX_2</t>
  </si>
  <si>
    <t>GRCh38.p7_chrX_154367842_154368090</t>
  </si>
  <si>
    <t>FLNA_CODEX_20</t>
  </si>
  <si>
    <t>GRCh38.p7_chrX_154361308_154361570</t>
  </si>
  <si>
    <t>FLNA_CODEX_21</t>
  </si>
  <si>
    <t>GRCh38.p7_chrX_154359990_154360587</t>
  </si>
  <si>
    <t>FLNA_CODEX_22</t>
  </si>
  <si>
    <t>GRCh38.p7_chrX_154359732_154359905</t>
  </si>
  <si>
    <t>FLNA_CODEX_23</t>
  </si>
  <si>
    <t>GRCh38.p7_chrX_154359484_154359646</t>
  </si>
  <si>
    <t>FLNA_CODEX_24</t>
  </si>
  <si>
    <t>GRCh38.p7_chrX_154359246_154359406</t>
  </si>
  <si>
    <t>FLNA_CODEX_25</t>
  </si>
  <si>
    <t>GRCh38.p7_chrX_154358984_154359154</t>
  </si>
  <si>
    <t>FLNA_CODEX_26</t>
  </si>
  <si>
    <t>GRCh38.p7_chrX_154358445_154358568</t>
  </si>
  <si>
    <t>FLNA_CODEX_27</t>
  </si>
  <si>
    <t>GRCh38.p7_chrX_154358199_154358355</t>
  </si>
  <si>
    <t>FLNA_CODEX_28</t>
  </si>
  <si>
    <t>GRCh38.p7_chrX_154357434_154357623</t>
  </si>
  <si>
    <t>FLNA_CODEX_29</t>
  </si>
  <si>
    <t>GRCh38.p7_chrX_154357251_154357274</t>
  </si>
  <si>
    <t>FLNA_CODEX_3</t>
  </si>
  <si>
    <t>GRCh38.p7_chrX_154367641_154367738</t>
  </si>
  <si>
    <t>FLNA_CODEX_30</t>
  </si>
  <si>
    <t>GRCh38.p7_chrX_154354825_154355072</t>
  </si>
  <si>
    <t>FLNA_CODEX_31</t>
  </si>
  <si>
    <t>GRCh38.p7_chrX_154354616_154354711</t>
  </si>
  <si>
    <t>FLNA_CODEX_32</t>
  </si>
  <si>
    <t>GRCh38.p7_chrX_154354381_154354483</t>
  </si>
  <si>
    <t>FLNA_CODEX_33</t>
  </si>
  <si>
    <t>GRCh38.p7_chrX_154354151_154354291</t>
  </si>
  <si>
    <t>FLNA_CODEX_34</t>
  </si>
  <si>
    <t>GRCh38.p7_chrX_154353915_154354043</t>
  </si>
  <si>
    <t>FLNA_CODEX_35</t>
  </si>
  <si>
    <t>GRCh38.p7_chrX_154353554_154353727</t>
  </si>
  <si>
    <t>FLNA_CODEX_36</t>
  </si>
  <si>
    <t>GRCh38.p7_chrX_154353296_154353457</t>
  </si>
  <si>
    <t>FLNA_CODEX_37</t>
  </si>
  <si>
    <t>GRCh38.p7_chrX_154353001_154353204</t>
  </si>
  <si>
    <t>FLNA_CODEX_38</t>
  </si>
  <si>
    <t>GRCh38.p7_chrX_154352772_154352924</t>
  </si>
  <si>
    <t>FLNA_CODEX_39</t>
  </si>
  <si>
    <t>GRCh38.p7_chrX_154352553_154352675</t>
  </si>
  <si>
    <t>FLNA_CODEX_4</t>
  </si>
  <si>
    <t>GRCh38.p7_chrX_154367397_154367544</t>
  </si>
  <si>
    <t>FLNA_CODEX_40</t>
  </si>
  <si>
    <t>GRCh38.p7_chrX_154352181_154352447</t>
  </si>
  <si>
    <t>FLNA_CODEX_41</t>
  </si>
  <si>
    <t>GRCh38.p7_chrX_154351884_154352021</t>
  </si>
  <si>
    <t>FLNA_CODEX_42</t>
  </si>
  <si>
    <t>GRCh38.p7_chrX_154351581_154351696</t>
  </si>
  <si>
    <t>FLNA_CODEX_43</t>
  </si>
  <si>
    <t>GRCh38.p7_chrX_154350909_154351041</t>
  </si>
  <si>
    <t>FLNA_CODEX_44</t>
  </si>
  <si>
    <t>GRCh38.p7_chrX_154350031_154350207</t>
  </si>
  <si>
    <t>FLNA_CODEX_45</t>
  </si>
  <si>
    <t>GRCh38.p7_chrX_154349649_154349867</t>
  </si>
  <si>
    <t>FLNA_CODEX_46</t>
  </si>
  <si>
    <t>GRCh38.p7_chrX_154349362_154349565</t>
  </si>
  <si>
    <t>FLNA_CODEX_47</t>
  </si>
  <si>
    <t>GRCh38.p7_chrX_154348849_154349036</t>
  </si>
  <si>
    <t>FLNA_CODEX_5</t>
  </si>
  <si>
    <t>GRCh38.p7_chrX_154366732_154366850</t>
  </si>
  <si>
    <t>FLNA_CODEX_6</t>
  </si>
  <si>
    <t>GRCh38.p7_chrX_154366562_154366639</t>
  </si>
  <si>
    <t>FLNA_CODEX_7</t>
  </si>
  <si>
    <t>GRCh38.p7_chrX_154366308_154366470</t>
  </si>
  <si>
    <t>FLNA_CODEX_8</t>
  </si>
  <si>
    <t>GRCh38.p7_chrX_154366024_154366224</t>
  </si>
  <si>
    <t>FLNA_CODEX_9</t>
  </si>
  <si>
    <t>GRCh38.p7_chrX_154365349_154365486</t>
  </si>
  <si>
    <t>FLVCR1_CODEX_1</t>
  </si>
  <si>
    <t>GRCh38.p7_chr1_212858453_212859190</t>
  </si>
  <si>
    <t>FLVCR1_CODEX_10</t>
  </si>
  <si>
    <t>GRCh38.p7_chr1_212889146_212889257</t>
  </si>
  <si>
    <t>FLVCR1_CODEX_11</t>
  </si>
  <si>
    <t>GRCh38.p7_chr1_212894986_212895053</t>
  </si>
  <si>
    <t>FLVCR1_CODEX_12</t>
  </si>
  <si>
    <t>GRCh38.p7_chr1_212895216_212895290</t>
  </si>
  <si>
    <t>FLVCR1_CODEX_2</t>
  </si>
  <si>
    <t>GRCh38.p7_chr1_212863725_212863869</t>
  </si>
  <si>
    <t>FLVCR1_CODEX_3</t>
  </si>
  <si>
    <t>GRCh38.p7_chr1_212864393_212864519</t>
  </si>
  <si>
    <t>FLVCR1_CODEX_4</t>
  </si>
  <si>
    <t>GRCh38.p7_chr1_212870054_212870141</t>
  </si>
  <si>
    <t>FLVCR1_CODEX_5</t>
  </si>
  <si>
    <t>GRCh38.p7_chr1_212872678_212872818</t>
  </si>
  <si>
    <t>FLVCR1_CODEX_6</t>
  </si>
  <si>
    <t>GRCh38.p7_chr1_212883371_212883438</t>
  </si>
  <si>
    <t>FLVCR1_CODEX_7</t>
  </si>
  <si>
    <t>GRCh38.p7_chr1_212885293_212885396</t>
  </si>
  <si>
    <t>FLVCR1_CODEX_8</t>
  </si>
  <si>
    <t>GRCh38.p7_chr1_212887891_212888001</t>
  </si>
  <si>
    <t>FLVCR1_CODEX_9</t>
  </si>
  <si>
    <t>GRCh38.p7_chr1_212888489_212888594</t>
  </si>
  <si>
    <t>FMN2_CODEX_1</t>
  </si>
  <si>
    <t>GRCh38.p7_chr1_240092110_240093724</t>
  </si>
  <si>
    <t>FMN2_CODEX_10</t>
  </si>
  <si>
    <t>GRCh38.p7_chr1_240234251_240234328</t>
  </si>
  <si>
    <t>FMN2_CODEX_11</t>
  </si>
  <si>
    <t>GRCh38.p7_chr1_240239639_240239644</t>
  </si>
  <si>
    <t>FMN2_CODEX_12</t>
  </si>
  <si>
    <t>GRCh38.p7_chr1_240257945_240258032</t>
  </si>
  <si>
    <t>FMN2_CODEX_13</t>
  </si>
  <si>
    <t>GRCh38.p7_chr1_240294822_240294883</t>
  </si>
  <si>
    <t>FMN2_CODEX_14</t>
  </si>
  <si>
    <t>GRCh38.p7_chr1_240294822_240294908</t>
  </si>
  <si>
    <t>FMN2_CODEX_15</t>
  </si>
  <si>
    <t>GRCh38.p7_chr1_240329076_240329077</t>
  </si>
  <si>
    <t>FMN2_CODEX_16</t>
  </si>
  <si>
    <t>GRCh38.p7_chr1_240329076_240329167</t>
  </si>
  <si>
    <t>FMN2_CODEX_17</t>
  </si>
  <si>
    <t>GRCh38.p7_chr1_240329339_240329468</t>
  </si>
  <si>
    <t>FMN2_CODEX_18</t>
  </si>
  <si>
    <t>GRCh38.p7_chr1_240330603_240330749</t>
  </si>
  <si>
    <t>FMN2_CODEX_19</t>
  </si>
  <si>
    <t>GRCh38.p7_chr1_240333887_240333946</t>
  </si>
  <si>
    <t>FMN2_CODEX_2</t>
  </si>
  <si>
    <t>GRCh38.p7_chr1_240123179_240123345</t>
  </si>
  <si>
    <t>FMN2_CODEX_20</t>
  </si>
  <si>
    <t>GRCh38.p7_chr1_240334109_240334229</t>
  </si>
  <si>
    <t>FMN2_CODEX_21</t>
  </si>
  <si>
    <t>GRCh38.p7_chr1_240355816_240355908</t>
  </si>
  <si>
    <t>FMN2_CODEX_22</t>
  </si>
  <si>
    <t>GRCh38.p7_chr1_240392511_240392562</t>
  </si>
  <si>
    <t>FMN2_CODEX_23</t>
  </si>
  <si>
    <t>GRCh38.p7_chr1_240438061_240438210</t>
  </si>
  <si>
    <t>FMN2_CODEX_24</t>
  </si>
  <si>
    <t>GRCh38.p7_chr1_240472372_240472453</t>
  </si>
  <si>
    <t>FMN2_CODEX_25</t>
  </si>
  <si>
    <t>GRCh38.p7_chr1_240474128_240474154</t>
  </si>
  <si>
    <t>FMN2_CODEX_3</t>
  </si>
  <si>
    <t>GRCh38.p7_chr1_240123265_240123345</t>
  </si>
  <si>
    <t>FMN2_CODEX_4</t>
  </si>
  <si>
    <t>GRCh38.p7_chr1_240177921_240178068</t>
  </si>
  <si>
    <t>FMN2_CODEX_5</t>
  </si>
  <si>
    <t>GRCh38.p7_chr1_240178011_240178068</t>
  </si>
  <si>
    <t>FMN2_CODEX_6</t>
  </si>
  <si>
    <t>GRCh38.p7_chr1_240180169_240180180</t>
  </si>
  <si>
    <t>FMN2_CODEX_7</t>
  </si>
  <si>
    <t>GRCh38.p7_chr1_240188207_240188262</t>
  </si>
  <si>
    <t>FMN2_CODEX_8</t>
  </si>
  <si>
    <t>GRCh38.p7_chr1_240206799_240208732</t>
  </si>
  <si>
    <t>FMN2_CODEX_9</t>
  </si>
  <si>
    <t>GRCh38.p7_chr1_240211091_240211235</t>
  </si>
  <si>
    <t>FMR1_CODEX_1</t>
  </si>
  <si>
    <t>GRCh38.p7_chrX_147912180_147912230</t>
  </si>
  <si>
    <t>FMR1_CODEX_10</t>
  </si>
  <si>
    <t>GRCh38.p7_chrX_147936504_147936613</t>
  </si>
  <si>
    <t>FMR1_CODEX_11</t>
  </si>
  <si>
    <t>GRCh38.p7_chrX_147937466_147937600</t>
  </si>
  <si>
    <t>FMR1_CODEX_12</t>
  </si>
  <si>
    <t>GRCh38.p7_chrX_147938099_147938161</t>
  </si>
  <si>
    <t>FMR1_CODEX_13</t>
  </si>
  <si>
    <t>GRCh38.p7_chrX_147940576_147940662</t>
  </si>
  <si>
    <t>FMR1_CODEX_14</t>
  </si>
  <si>
    <t>GRCh38.p7_chrX_147943131_147943326</t>
  </si>
  <si>
    <t>FMR1_CODEX_15</t>
  </si>
  <si>
    <t>GRCh38.p7_chrX_147944869_147945051</t>
  </si>
  <si>
    <t>FMR1_CODEX_16</t>
  </si>
  <si>
    <t>GRCh38.p7_chrX_147944944_147945051</t>
  </si>
  <si>
    <t>FMR1_CODEX_17</t>
  </si>
  <si>
    <t>GRCh38.p7_chrX_147945534_147945616</t>
  </si>
  <si>
    <t>FMR1_CODEX_18</t>
  </si>
  <si>
    <t>GRCh38.p7_chrX_147948683_147948830</t>
  </si>
  <si>
    <t>FMR1_CODEX_19</t>
  </si>
  <si>
    <t>GRCh38.p7_chrX_147948683_147948844</t>
  </si>
  <si>
    <t>FMR1_CODEX_2</t>
  </si>
  <si>
    <t>GRCh38.p7_chrX_147921933_147921985</t>
  </si>
  <si>
    <t>FMR1_CODEX_3</t>
  </si>
  <si>
    <t>GRCh38.p7_chrX_147925540_147925633</t>
  </si>
  <si>
    <t>FMR1_CODEX_4</t>
  </si>
  <si>
    <t>GRCh38.p7_chrX_147928322_147928393</t>
  </si>
  <si>
    <t>FMR1_CODEX_5</t>
  </si>
  <si>
    <t>GRCh38.p7_chrX_147928659_147928807</t>
  </si>
  <si>
    <t>FMR1_CODEX_6</t>
  </si>
  <si>
    <t>GRCh38.p7_chrX_147929948_147930041</t>
  </si>
  <si>
    <t>FMR1_CODEX_7</t>
  </si>
  <si>
    <t>GRCh38.p7_chrX_147930128_147930244</t>
  </si>
  <si>
    <t>FMR1_CODEX_8</t>
  </si>
  <si>
    <t>GRCh38.p7_chrX_147932425_147932595</t>
  </si>
  <si>
    <t>FMR1_CODEX_9</t>
  </si>
  <si>
    <t>GRCh38.p7_chrX_147932685_147932763</t>
  </si>
  <si>
    <t>FOXG1_CODEX_1</t>
  </si>
  <si>
    <t>GRCh38.p7_chr14_28767280_28768749</t>
  </si>
  <si>
    <t>FOXP1_CODEX_1</t>
  </si>
  <si>
    <t>GRCh38.p7_chr3_71198202_71198381</t>
  </si>
  <si>
    <t>FOXP1_CODEX_10</t>
  </si>
  <si>
    <t>GRCh38.p7_chr3_71041328_71041532</t>
  </si>
  <si>
    <t>FOXP1_CODEX_11</t>
  </si>
  <si>
    <t>GRCh38.p7_chr3_71015549_71015653</t>
  </si>
  <si>
    <t>FOXP1_CODEX_12</t>
  </si>
  <si>
    <t>GRCh38.p7_chr3_71000972_71001059</t>
  </si>
  <si>
    <t>FOXP1_CODEX_13</t>
  </si>
  <si>
    <t>GRCh38.p7_chr3_70987994_70988077</t>
  </si>
  <si>
    <t>FOXP1_CODEX_14</t>
  </si>
  <si>
    <t>GRCh38.p7_chr3_70977828_70978029</t>
  </si>
  <si>
    <t>FOXP1_CODEX_15</t>
  </si>
  <si>
    <t>GRCh38.p7_chr3_70977643_70977722</t>
  </si>
  <si>
    <t>FOXP1_CODEX_16</t>
  </si>
  <si>
    <t>GRCh38.p7_chr3_70977643_70977719</t>
  </si>
  <si>
    <t>FOXP1_CODEX_17</t>
  </si>
  <si>
    <t>GRCh38.p7_chr3_70976941_70977042</t>
  </si>
  <si>
    <t>FOXP1_CODEX_18</t>
  </si>
  <si>
    <t>GRCh38.p7_chr3_70972555_70972676</t>
  </si>
  <si>
    <t>FOXP1_CODEX_19</t>
  </si>
  <si>
    <t>GRCh38.p7_chr3_70972011_70972180</t>
  </si>
  <si>
    <t>FOXP1_CODEX_2</t>
  </si>
  <si>
    <t>GRCh38.p7_chr3_71197904_71198068</t>
  </si>
  <si>
    <t>FOXP1_CODEX_20</t>
  </si>
  <si>
    <t>GRCh38.p7_chr3_70970736_70970805</t>
  </si>
  <si>
    <t>FOXP1_CODEX_21</t>
  </si>
  <si>
    <t>GRCh38.p7_chr3_70965890_70966056</t>
  </si>
  <si>
    <t>FOXP1_CODEX_22</t>
  </si>
  <si>
    <t>GRCh38.p7_chr3_70959247_70959391</t>
  </si>
  <si>
    <t>FOXP1_CODEX_3</t>
  </si>
  <si>
    <t>GRCh38.p7_chr3_71130498_71130683</t>
  </si>
  <si>
    <t>FOXP1_CODEX_4</t>
  </si>
  <si>
    <t>GRCh38.p7_chr3_71112536_71112637</t>
  </si>
  <si>
    <t>FOXP1_CODEX_5</t>
  </si>
  <si>
    <t>GRCh38.p7_chr3_71053636_71053773</t>
  </si>
  <si>
    <t>FOXP1_CODEX_6</t>
  </si>
  <si>
    <t>GRCh38.p7_chr3_71053636_71053755</t>
  </si>
  <si>
    <t>FOXP1_CODEX_7</t>
  </si>
  <si>
    <t>GRCh38.p7_chr3_71052537_71052626</t>
  </si>
  <si>
    <t>FOXP1_CODEX_8</t>
  </si>
  <si>
    <t>GRCh38.p7_chr3_71052537_71052623</t>
  </si>
  <si>
    <t>FOXP1_CODEX_9</t>
  </si>
  <si>
    <t>GRCh38.p7_chr3_71046942_71047095</t>
  </si>
  <si>
    <t>FOXP2_CODEX_1</t>
  </si>
  <si>
    <t>GRCh38.p7_chr7_114426512_114426679</t>
  </si>
  <si>
    <t>FOXP2_CODEX_10</t>
  </si>
  <si>
    <t>GRCh38.p7_chr7_114644685_114644789</t>
  </si>
  <si>
    <t>FOXP2_CODEX_11</t>
  </si>
  <si>
    <t>GRCh38.p7_chr7_114652203_114652290</t>
  </si>
  <si>
    <t>FOXP2_CODEX_12</t>
  </si>
  <si>
    <t>GRCh38.p7_chr7_114653926_114654009</t>
  </si>
  <si>
    <t>FOXP2_CODEX_13</t>
  </si>
  <si>
    <t>GRCh38.p7_chr7_114653926_114654042</t>
  </si>
  <si>
    <t>FOXP2_CODEX_14</t>
  </si>
  <si>
    <t>GRCh38.p7_chr7_114658066_114658267</t>
  </si>
  <si>
    <t>FOXP2_CODEX_15</t>
  </si>
  <si>
    <t>GRCh38.p7_chr7_114659356_114659432</t>
  </si>
  <si>
    <t>FOXP2_CODEX_16</t>
  </si>
  <si>
    <t>GRCh38.p7_chr7_114659572_114659673</t>
  </si>
  <si>
    <t>FOXP2_CODEX_17</t>
  </si>
  <si>
    <t>GRCh38.p7_chr7_114662065_114662186</t>
  </si>
  <si>
    <t>FOXP2_CODEX_18</t>
  </si>
  <si>
    <t>GRCh38.p7_chr7_114663450_114663519</t>
  </si>
  <si>
    <t>FOXP2_CODEX_19</t>
  </si>
  <si>
    <t>GRCh38.p7_chr7_114664273_114664436</t>
  </si>
  <si>
    <t>FOXP2_CODEX_2</t>
  </si>
  <si>
    <t>GRCh38.p7_chr7_114534617_114534706</t>
  </si>
  <si>
    <t>FOXP2_CODEX_20</t>
  </si>
  <si>
    <t>GRCh38.p7_chr7_114689782_114689926</t>
  </si>
  <si>
    <t>FOXP2_CODEX_3</t>
  </si>
  <si>
    <t>GRCh38.p7_chr7_114570807_114570881</t>
  </si>
  <si>
    <t>FOXP2_CODEX_4</t>
  </si>
  <si>
    <t>GRCh38.p7_chr7_114628540_114628677</t>
  </si>
  <si>
    <t>FOXP2_CODEX_5</t>
  </si>
  <si>
    <t>GRCh38.p7_chr7_114629592_114629642</t>
  </si>
  <si>
    <t>FOXP2_CODEX_6</t>
  </si>
  <si>
    <t>GRCh38.p7_chr7_114629805_114630005</t>
  </si>
  <si>
    <t>FOXP2_CODEX_7</t>
  </si>
  <si>
    <t>GRCh38.p7_chr7_114631528_114631705</t>
  </si>
  <si>
    <t>FOXP2_CODEX_8</t>
  </si>
  <si>
    <t>GRCh38.p7_chr7_114631531_114631705</t>
  </si>
  <si>
    <t>FOXP2_CODEX_9</t>
  </si>
  <si>
    <t>GRCh38.p7_chr7_114642410_114642623</t>
  </si>
  <si>
    <t>FRAS1_CODEX_1</t>
  </si>
  <si>
    <t>GRCh38.p7_chr4_78058010_78058085</t>
  </si>
  <si>
    <t>FRAS1_CODEX_10</t>
  </si>
  <si>
    <t>GRCh38.p7_chr4_78278655_78278744</t>
  </si>
  <si>
    <t>FRAS1_CODEX_11</t>
  </si>
  <si>
    <t>GRCh38.p7_chr4_78281398_78281433</t>
  </si>
  <si>
    <t>FRAS1_CODEX_12</t>
  </si>
  <si>
    <t>GRCh38.p7_chr4_78282820_78282967</t>
  </si>
  <si>
    <t>FRAS1_CODEX_13</t>
  </si>
  <si>
    <t>GRCh38.p7_chr4_78284405_78284548</t>
  </si>
  <si>
    <t>FRAS1_CODEX_14</t>
  </si>
  <si>
    <t>GRCh38.p7_chr4_78286405_78286539</t>
  </si>
  <si>
    <t>FRAS1_CODEX_15</t>
  </si>
  <si>
    <t>GRCh38.p7_chr4_78308066_78308209</t>
  </si>
  <si>
    <t>FRAS1_CODEX_16</t>
  </si>
  <si>
    <t>GRCh38.p7_chr4_78315594_78315734</t>
  </si>
  <si>
    <t>FRAS1_CODEX_17</t>
  </si>
  <si>
    <t>GRCh38.p7_chr4_78317368_78317508</t>
  </si>
  <si>
    <t>FRAS1_CODEX_18</t>
  </si>
  <si>
    <t>GRCh38.p7_chr4_78318810_78318986</t>
  </si>
  <si>
    <t>FRAS1_CODEX_19</t>
  </si>
  <si>
    <t>GRCh38.p7_chr4_78333272_78333412</t>
  </si>
  <si>
    <t>FRAS1_CODEX_2</t>
  </si>
  <si>
    <t>GRCh38.p7_chr4_78065985_78066016</t>
  </si>
  <si>
    <t>FRAS1_CODEX_20</t>
  </si>
  <si>
    <t>GRCh38.p7_chr4_78337674_78337817</t>
  </si>
  <si>
    <t>FRAS1_CODEX_21</t>
  </si>
  <si>
    <t>GRCh38.p7_chr4_78363513_78363665</t>
  </si>
  <si>
    <t>FRAS1_CODEX_22</t>
  </si>
  <si>
    <t>GRCh38.p7_chr4_78363908_78364054</t>
  </si>
  <si>
    <t>FRAS1_CODEX_23</t>
  </si>
  <si>
    <t>GRCh38.p7_chr4_78369838_78369984</t>
  </si>
  <si>
    <t>FRAS1_CODEX_24</t>
  </si>
  <si>
    <t>GRCh38.p7_chr4_78372718_78372858</t>
  </si>
  <si>
    <t>FRAS1_CODEX_25</t>
  </si>
  <si>
    <t>GRCh38.p7_chr4_78374111_78374251</t>
  </si>
  <si>
    <t>FRAS1_CODEX_26</t>
  </si>
  <si>
    <t>GRCh38.p7_chr4_78375739_78375879</t>
  </si>
  <si>
    <t>FRAS1_CODEX_27</t>
  </si>
  <si>
    <t>GRCh38.p7_chr4_78379726_78379996</t>
  </si>
  <si>
    <t>FRAS1_CODEX_28</t>
  </si>
  <si>
    <t>GRCh38.p7_chr4_78384059_78384143</t>
  </si>
  <si>
    <t>FRAS1_CODEX_29</t>
  </si>
  <si>
    <t>GRCh38.p7_chr4_78387375_78387701</t>
  </si>
  <si>
    <t>FRAS1_CODEX_3</t>
  </si>
  <si>
    <t>GRCh38.p7_chr4_78237510_78237617</t>
  </si>
  <si>
    <t>FRAS1_CODEX_30</t>
  </si>
  <si>
    <t>GRCh38.p7_chr4_78400734_78400887</t>
  </si>
  <si>
    <t>FRAS1_CODEX_31</t>
  </si>
  <si>
    <t>GRCh38.p7_chr4_78407663_78407841</t>
  </si>
  <si>
    <t>FRAS1_CODEX_32</t>
  </si>
  <si>
    <t>GRCh38.p7_chr4_78412969_78413085</t>
  </si>
  <si>
    <t>FRAS1_CODEX_33</t>
  </si>
  <si>
    <t>GRCh38.p7_chr4_78418949_78419063</t>
  </si>
  <si>
    <t>FRAS1_CODEX_34</t>
  </si>
  <si>
    <t>GRCh38.p7_chr4_78421863_78422000</t>
  </si>
  <si>
    <t>FRAS1_CODEX_35</t>
  </si>
  <si>
    <t>GRCh38.p7_chr4_78424388_78424420</t>
  </si>
  <si>
    <t>FRAS1_CODEX_36</t>
  </si>
  <si>
    <t>GRCh38.p7_chr4_78429095_78429226</t>
  </si>
  <si>
    <t>FRAS1_CODEX_37</t>
  </si>
  <si>
    <t>GRCh38.p7_chr4_78430292_78430417</t>
  </si>
  <si>
    <t>FRAS1_CODEX_38</t>
  </si>
  <si>
    <t>GRCh38.p7_chr4_78432357_78432604</t>
  </si>
  <si>
    <t>FRAS1_CODEX_39</t>
  </si>
  <si>
    <t>GRCh38.p7_chr4_78438570_78438718</t>
  </si>
  <si>
    <t>FRAS1_CODEX_4</t>
  </si>
  <si>
    <t>GRCh38.p7_chr4_78245233_78245325</t>
  </si>
  <si>
    <t>FRAS1_CODEX_40</t>
  </si>
  <si>
    <t>GRCh38.p7_chr4_78438902_78439064</t>
  </si>
  <si>
    <t>FRAS1_CODEX_41</t>
  </si>
  <si>
    <t>GRCh38.p7_chr4_78441162_78441297</t>
  </si>
  <si>
    <t>FRAS1_CODEX_42</t>
  </si>
  <si>
    <t>GRCh38.p7_chr4_78445522_78445712</t>
  </si>
  <si>
    <t>FRAS1_CODEX_43</t>
  </si>
  <si>
    <t>GRCh38.p7_chr4_78445522_78445787</t>
  </si>
  <si>
    <t>FRAS1_CODEX_44</t>
  </si>
  <si>
    <t>GRCh38.p7_chr4_78446727_78446880</t>
  </si>
  <si>
    <t>FRAS1_CODEX_45</t>
  </si>
  <si>
    <t>GRCh38.p7_chr4_78448053_78448316</t>
  </si>
  <si>
    <t>FRAS1_CODEX_46</t>
  </si>
  <si>
    <t>GRCh38.p7_chr4_78450151_78450339</t>
  </si>
  <si>
    <t>FRAS1_CODEX_47</t>
  </si>
  <si>
    <t>GRCh38.p7_chr4_78451772_78451891</t>
  </si>
  <si>
    <t>FRAS1_CODEX_48</t>
  </si>
  <si>
    <t>GRCh38.p7_chr4_78452175_78452354</t>
  </si>
  <si>
    <t>FRAS1_CODEX_49</t>
  </si>
  <si>
    <t>GRCh38.p7_chr4_78464021_78464145</t>
  </si>
  <si>
    <t>FRAS1_CODEX_5</t>
  </si>
  <si>
    <t>GRCh38.p7_chr4_78252392_78252551</t>
  </si>
  <si>
    <t>FRAS1_CODEX_50</t>
  </si>
  <si>
    <t>GRCh38.p7_chr4_78464443_78464583</t>
  </si>
  <si>
    <t>FRAS1_CODEX_51</t>
  </si>
  <si>
    <t>GRCh38.p7_chr4_78466208_78466435</t>
  </si>
  <si>
    <t>FRAS1_CODEX_52</t>
  </si>
  <si>
    <t>GRCh38.p7_chr4_78469978_78470091</t>
  </si>
  <si>
    <t>FRAS1_CODEX_53</t>
  </si>
  <si>
    <t>GRCh38.p7_chr4_78472180_78472330</t>
  </si>
  <si>
    <t>FRAS1_CODEX_54</t>
  </si>
  <si>
    <t>GRCh38.p7_chr4_78473438_78473597</t>
  </si>
  <si>
    <t>FRAS1_CODEX_55</t>
  </si>
  <si>
    <t>GRCh38.p7_chr4_78475438_78475606</t>
  </si>
  <si>
    <t>FRAS1_CODEX_56</t>
  </si>
  <si>
    <t>GRCh38.p7_chr4_78477815_78478061</t>
  </si>
  <si>
    <t>FRAS1_CODEX_57</t>
  </si>
  <si>
    <t>GRCh38.p7_chr4_78479374_78479718</t>
  </si>
  <si>
    <t>FRAS1_CODEX_58</t>
  </si>
  <si>
    <t>GRCh38.p7_chr4_78481804_78481964</t>
  </si>
  <si>
    <t>FRAS1_CODEX_59</t>
  </si>
  <si>
    <t>GRCh38.p7_chr4_78482388_78482535</t>
  </si>
  <si>
    <t>FRAS1_CODEX_6</t>
  </si>
  <si>
    <t>GRCh38.p7_chr4_78255242_78255375</t>
  </si>
  <si>
    <t>FRAS1_CODEX_60</t>
  </si>
  <si>
    <t>GRCh38.p7_chr4_78488875_78489080</t>
  </si>
  <si>
    <t>FRAS1_CODEX_61</t>
  </si>
  <si>
    <t>GRCh38.p7_chr4_78496805_78496961</t>
  </si>
  <si>
    <t>FRAS1_CODEX_62</t>
  </si>
  <si>
    <t>GRCh38.p7_chr4_78499721_78499921</t>
  </si>
  <si>
    <t>FRAS1_CODEX_63</t>
  </si>
  <si>
    <t>GRCh38.p7_chr4_78507421_78507608</t>
  </si>
  <si>
    <t>FRAS1_CODEX_64</t>
  </si>
  <si>
    <t>GRCh38.p7_chr4_78508731_78509006</t>
  </si>
  <si>
    <t>FRAS1_CODEX_65</t>
  </si>
  <si>
    <t>GRCh38.p7_chr4_78511274_78511506</t>
  </si>
  <si>
    <t>FRAS1_CODEX_66</t>
  </si>
  <si>
    <t>GRCh38.p7_chr4_78513392_78513552</t>
  </si>
  <si>
    <t>FRAS1_CODEX_67</t>
  </si>
  <si>
    <t>GRCh38.p7_chr4_78515799_78516013</t>
  </si>
  <si>
    <t>FRAS1_CODEX_68</t>
  </si>
  <si>
    <t>GRCh38.p7_chr4_78519331_78519481</t>
  </si>
  <si>
    <t>FRAS1_CODEX_69</t>
  </si>
  <si>
    <t>GRCh38.p7_chr4_78521523_78521630</t>
  </si>
  <si>
    <t>FRAS1_CODEX_7</t>
  </si>
  <si>
    <t>GRCh38.p7_chr4_78265025_78265108</t>
  </si>
  <si>
    <t>FRAS1_CODEX_70</t>
  </si>
  <si>
    <t>GRCh38.p7_chr4_78522649_78522808</t>
  </si>
  <si>
    <t>FRAS1_CODEX_71</t>
  </si>
  <si>
    <t>GRCh38.p7_chr4_78526541_78526657</t>
  </si>
  <si>
    <t>FRAS1_CODEX_72</t>
  </si>
  <si>
    <t>GRCh38.p7_chr4_78534449_78534615</t>
  </si>
  <si>
    <t>FRAS1_CODEX_73</t>
  </si>
  <si>
    <t>GRCh38.p7_chr4_78536995_78537200</t>
  </si>
  <si>
    <t>FRAS1_CODEX_74</t>
  </si>
  <si>
    <t>GRCh38.p7_chr4_78539294_78539440</t>
  </si>
  <si>
    <t>FRAS1_CODEX_75</t>
  </si>
  <si>
    <t>GRCh38.p7_chr4_78540531_78541124</t>
  </si>
  <si>
    <t>FRAS1_CODEX_8</t>
  </si>
  <si>
    <t>GRCh38.p7_chr4_78266834_78266935</t>
  </si>
  <si>
    <t>FRAS1_CODEX_9</t>
  </si>
  <si>
    <t>GRCh38.p7_chr4_78267241_78267432</t>
  </si>
  <si>
    <t>FTO_CODEX_1</t>
  </si>
  <si>
    <t>GRCh38.p7_chr16_53704185_53704229</t>
  </si>
  <si>
    <t>FTO_CODEX_10</t>
  </si>
  <si>
    <t>GRCh38.p7_chr16_53933985_53934109</t>
  </si>
  <si>
    <t>FTO_CODEX_11</t>
  </si>
  <si>
    <t>GRCh38.p7_chr16_53937249_53937258</t>
  </si>
  <si>
    <t>FTO_CODEX_12</t>
  </si>
  <si>
    <t>GRCh38.p7_chr16_53956683_53956767</t>
  </si>
  <si>
    <t>FTO_CODEX_13</t>
  </si>
  <si>
    <t>GRCh38.p7_chr16_53965721_53965733</t>
  </si>
  <si>
    <t>FTO_CODEX_14</t>
  </si>
  <si>
    <t>GRCh38.p7_chr16_54008428_54008434</t>
  </si>
  <si>
    <t>FTO_CODEX_15</t>
  </si>
  <si>
    <t>GRCh38.p7_chr16_54111762_54111915</t>
  </si>
  <si>
    <t>FTO_CODEX_2</t>
  </si>
  <si>
    <t>GRCh38.p7_chr16_53810140_53810217</t>
  </si>
  <si>
    <t>FTO_CODEX_3</t>
  </si>
  <si>
    <t>GRCh38.p7_chr16_53825864_53826491</t>
  </si>
  <si>
    <t>FTO_CODEX_4</t>
  </si>
  <si>
    <t>GRCh38.p7_chr16_53825864_53826521</t>
  </si>
  <si>
    <t>FTO_CODEX_5</t>
  </si>
  <si>
    <t>GRCh38.p7_chr16_53844155_53844298</t>
  </si>
  <si>
    <t>FTO_CODEX_6</t>
  </si>
  <si>
    <t>GRCh38.p7_chr16_53859166_53859203</t>
  </si>
  <si>
    <t>FTO_CODEX_7</t>
  </si>
  <si>
    <t>GRCh38.p7_chr16_53873786_53873865</t>
  </si>
  <si>
    <t>FTO_CODEX_8</t>
  </si>
  <si>
    <t>GRCh38.p7_chr16_53879844_53879987</t>
  </si>
  <si>
    <t>FTO_CODEX_9</t>
  </si>
  <si>
    <t>GRCh38.p7_chr16_53888832_53888951</t>
  </si>
  <si>
    <t>FTSJ1_CODEX_1</t>
  </si>
  <si>
    <t>GRCh38.p7_chrX_48478048_48478168</t>
  </si>
  <si>
    <t>FTSJ1_CODEX_10</t>
  </si>
  <si>
    <t>GRCh38.p7_chrX_48482403_48482506</t>
  </si>
  <si>
    <t>FTSJ1_CODEX_11</t>
  </si>
  <si>
    <t>GRCh38.p7_chrX_48482409_48482506</t>
  </si>
  <si>
    <t>FTSJ1_CODEX_12</t>
  </si>
  <si>
    <t>GRCh38.p7_chrX_48482597_48482794</t>
  </si>
  <si>
    <t>FTSJ1_CODEX_13</t>
  </si>
  <si>
    <t>GRCh38.p7_chrX_48482597_48482851</t>
  </si>
  <si>
    <t>FTSJ1_CODEX_14</t>
  </si>
  <si>
    <t>GRCh38.p7_chrX_48482986_48483018</t>
  </si>
  <si>
    <t>FTSJ1_CODEX_2</t>
  </si>
  <si>
    <t>GRCh38.p7_chrX_48478449_48478518</t>
  </si>
  <si>
    <t>FTSJ1_CODEX_3</t>
  </si>
  <si>
    <t>GRCh38.p7_chrX_48478617_48478707</t>
  </si>
  <si>
    <t>FTSJ1_CODEX_4</t>
  </si>
  <si>
    <t>GRCh38.p7_chrX_48479038_48479116</t>
  </si>
  <si>
    <t>FTSJ1_CODEX_5</t>
  </si>
  <si>
    <t>GRCh38.p7_chrX_48479114_48479116</t>
  </si>
  <si>
    <t>FTSJ1_CODEX_6</t>
  </si>
  <si>
    <t>GRCh38.p7_chrX_48481151_48481203</t>
  </si>
  <si>
    <t>FTSJ1_CODEX_7</t>
  </si>
  <si>
    <t>GRCh38.p7_chrX_48481289_48481342</t>
  </si>
  <si>
    <t>FTSJ1_CODEX_8</t>
  </si>
  <si>
    <t>GRCh38.p7_chrX_48481426_48481528</t>
  </si>
  <si>
    <t>FTSJ1_CODEX_9</t>
  </si>
  <si>
    <t>GRCh38.p7_chrX_48481632_48481715</t>
  </si>
  <si>
    <t>FUCA1_CODEX_1</t>
  </si>
  <si>
    <t>GRCh38.p7_chr1_23867898_23868286</t>
  </si>
  <si>
    <t>FUCA1_CODEX_10</t>
  </si>
  <si>
    <t>GRCh38.p7_chr1_23846074_23846173</t>
  </si>
  <si>
    <t>FUCA1_CODEX_11</t>
  </si>
  <si>
    <t>GRCh38.p7_chr1_23845715_23845855</t>
  </si>
  <si>
    <t>FUCA1_CODEX_2</t>
  </si>
  <si>
    <t>GRCh38.p7_chr1_23867724_23867737</t>
  </si>
  <si>
    <t>FUCA1_CODEX_3</t>
  </si>
  <si>
    <t>GRCh38.p7_chr1_23866657_23866742</t>
  </si>
  <si>
    <t>FUCA1_CODEX_4</t>
  </si>
  <si>
    <t>GRCh38.p7_chr1_23865491_23865625</t>
  </si>
  <si>
    <t>FUCA1_CODEX_5</t>
  </si>
  <si>
    <t>GRCh38.p7_chr1_23863134_23863271</t>
  </si>
  <si>
    <t>FUCA1_CODEX_6</t>
  </si>
  <si>
    <t>GRCh38.p7_chr1_23863134_23863162</t>
  </si>
  <si>
    <t>FUCA1_CODEX_7</t>
  </si>
  <si>
    <t>GRCh38.p7_chr1_23859798_23859903</t>
  </si>
  <si>
    <t>FUCA1_CODEX_8</t>
  </si>
  <si>
    <t>GRCh38.p7_chr1_23854360_23854560</t>
  </si>
  <si>
    <t>FUCA1_CODEX_9</t>
  </si>
  <si>
    <t>GRCh38.p7_chr1_23848649_23848839</t>
  </si>
  <si>
    <t>GABRA1_CODEX_1</t>
  </si>
  <si>
    <t>GRCh38.p7_chr5_161850811_161850884</t>
  </si>
  <si>
    <t>GABRA1_CODEX_2</t>
  </si>
  <si>
    <t>GRCh38.p7_chr5_161854158_161854270</t>
  </si>
  <si>
    <t>GABRA1_CODEX_3</t>
  </si>
  <si>
    <t>GRCh38.p7_chr5_161865721_161865788</t>
  </si>
  <si>
    <t>GABRA1_CODEX_4</t>
  </si>
  <si>
    <t>GRCh38.p7_chr5_161873117_161873337</t>
  </si>
  <si>
    <t>GABRA1_CODEX_5</t>
  </si>
  <si>
    <t>GRCh38.p7_chr5_161875560_161875642</t>
  </si>
  <si>
    <t>GABRA1_CODEX_6</t>
  </si>
  <si>
    <t>GRCh38.p7_chr5_161882558_161882701</t>
  </si>
  <si>
    <t>GABRA1_CODEX_7</t>
  </si>
  <si>
    <t>GRCh38.p7_chr5_161890898_161891050</t>
  </si>
  <si>
    <t>GABRA1_CODEX_8</t>
  </si>
  <si>
    <t>GRCh38.p7_chr5_161895666_161895868</t>
  </si>
  <si>
    <t>GABRA1_CODEX_9</t>
  </si>
  <si>
    <t>GRCh38.p7_chr5_161897111_161897422</t>
  </si>
  <si>
    <t>GAD1_CODEX_1</t>
  </si>
  <si>
    <t>GRCh38.p7_chr2_170818592_170818673</t>
  </si>
  <si>
    <t>GAD1_CODEX_10</t>
  </si>
  <si>
    <t>GRCh38.p7_chr2_170846009_170846063</t>
  </si>
  <si>
    <t>GAD1_CODEX_11</t>
  </si>
  <si>
    <t>GRCh38.p7_chr2_170847676_170847792</t>
  </si>
  <si>
    <t>GAD1_CODEX_12</t>
  </si>
  <si>
    <t>GRCh38.p7_chr2_170849286_170849350</t>
  </si>
  <si>
    <t>GAD1_CODEX_13</t>
  </si>
  <si>
    <t>GRCh38.p7_chr2_170849286_170849354</t>
  </si>
  <si>
    <t>GAD1_CODEX_14</t>
  </si>
  <si>
    <t>GRCh38.p7_chr2_170852714_170852792</t>
  </si>
  <si>
    <t>GAD1_CODEX_15</t>
  </si>
  <si>
    <t>GRCh38.p7_chr2_170853873_170854022</t>
  </si>
  <si>
    <t>GAD1_CODEX_16</t>
  </si>
  <si>
    <t>GRCh38.p7_chr2_170857018_170857125</t>
  </si>
  <si>
    <t>GAD1_CODEX_17</t>
  </si>
  <si>
    <t>GRCh38.p7_chr2_170858804_170858893</t>
  </si>
  <si>
    <t>GAD1_CODEX_18</t>
  </si>
  <si>
    <t>GRCh38.p7_chr2_170859709_170859882</t>
  </si>
  <si>
    <t>GAD1_CODEX_2</t>
  </si>
  <si>
    <t>GRCh38.p7_chr2_170822087_170822149</t>
  </si>
  <si>
    <t>GAD1_CODEX_3</t>
  </si>
  <si>
    <t>GRCh38.p7_chr2_170829475_170829633</t>
  </si>
  <si>
    <t>GAD1_CODEX_4</t>
  </si>
  <si>
    <t>GRCh38.p7_chr2_170830950_170831192</t>
  </si>
  <si>
    <t>GAD1_CODEX_5</t>
  </si>
  <si>
    <t>GRCh38.p7_chr2_170836793_170836883</t>
  </si>
  <si>
    <t>GAD1_CODEX_6</t>
  </si>
  <si>
    <t>GRCh38.p7_chr2_170842569_170842605</t>
  </si>
  <si>
    <t>GAD1_CODEX_7</t>
  </si>
  <si>
    <t>GRCh38.p7_chr2_170844045_170844157</t>
  </si>
  <si>
    <t>GAD1_CODEX_8</t>
  </si>
  <si>
    <t>GRCh38.p7_chr2_170845506_170845621</t>
  </si>
  <si>
    <t>GAD1_CODEX_9</t>
  </si>
  <si>
    <t>GRCh38.p7_chr2_170845706_170845785</t>
  </si>
  <si>
    <t>GALE_CODEX_1</t>
  </si>
  <si>
    <t>GRCh38.p7_chr1_23798887_23799007</t>
  </si>
  <si>
    <t>GALE_CODEX_10</t>
  </si>
  <si>
    <t>GRCh38.p7_chr1_23795949_23796007</t>
  </si>
  <si>
    <t>GALE_CODEX_2</t>
  </si>
  <si>
    <t>GRCh38.p7_chr1_23798615_23798730</t>
  </si>
  <si>
    <t>GALE_CODEX_3</t>
  </si>
  <si>
    <t>GRCh38.p7_chr1_23798117_23798230</t>
  </si>
  <si>
    <t>GALE_CODEX_4</t>
  </si>
  <si>
    <t>GRCh38.p7_chr1_23797695_23797871</t>
  </si>
  <si>
    <t>GALE_CODEX_5</t>
  </si>
  <si>
    <t>GRCh38.p7_chr1_23797034_23797147</t>
  </si>
  <si>
    <t>GALE_CODEX_6</t>
  </si>
  <si>
    <t>GRCh38.p7_chr1_23796876_23796942</t>
  </si>
  <si>
    <t>GALE_CODEX_7</t>
  </si>
  <si>
    <t>GRCh38.p7_chr1_23796697_23796782</t>
  </si>
  <si>
    <t>GALE_CODEX_8</t>
  </si>
  <si>
    <t>GRCh38.p7_chr1_23796509_23796586</t>
  </si>
  <si>
    <t>GALE_CODEX_9</t>
  </si>
  <si>
    <t>GRCh38.p7_chr1_23796151_23796265</t>
  </si>
  <si>
    <t>GALT_CODEX_1</t>
  </si>
  <si>
    <t>GRCh38.p7_chr9_34646705_34646786</t>
  </si>
  <si>
    <t>GALT_CODEX_10</t>
  </si>
  <si>
    <t>GRCh38.p7_chr9_34648998_34649081</t>
  </si>
  <si>
    <t>GALT_CODEX_11</t>
  </si>
  <si>
    <t>GRCh38.p7_chr9_34649410_34649564</t>
  </si>
  <si>
    <t>GALT_CODEX_12</t>
  </si>
  <si>
    <t>GRCh38.p7_chr9_34650369_34650449</t>
  </si>
  <si>
    <t>GALT_CODEX_2</t>
  </si>
  <si>
    <t>GRCh38.p7_chr9_34647089_34647258</t>
  </si>
  <si>
    <t>GALT_CODEX_3</t>
  </si>
  <si>
    <t>GRCh38.p7_chr9_34647209_34647258</t>
  </si>
  <si>
    <t>GALT_CODEX_4</t>
  </si>
  <si>
    <t>GRCh38.p7_chr9_34647492_34647567</t>
  </si>
  <si>
    <t>GALT_CODEX_5</t>
  </si>
  <si>
    <t>GRCh38.p7_chr9_34647657_34647705</t>
  </si>
  <si>
    <t>GALT_CODEX_6</t>
  </si>
  <si>
    <t>GRCh38.p7_chr9_34647832_34647961</t>
  </si>
  <si>
    <t>GALT_CODEX_7</t>
  </si>
  <si>
    <t>GRCh38.p7_chr9_34648115_34648171</t>
  </si>
  <si>
    <t>GALT_CODEX_8</t>
  </si>
  <si>
    <t>GRCh38.p7_chr9_34648334_34648456</t>
  </si>
  <si>
    <t>GALT_CODEX_9</t>
  </si>
  <si>
    <t>GRCh38.p7_chr9_34648762_34648894</t>
  </si>
  <si>
    <t>GAMT_CODEX_1</t>
  </si>
  <si>
    <t>GRCh38.p7_chr19_1401296_1401476</t>
  </si>
  <si>
    <t>GAMT_CODEX_2</t>
  </si>
  <si>
    <t>GRCh38.p7_chr19_1399793_1399938</t>
  </si>
  <si>
    <t>GAMT_CODEX_3</t>
  </si>
  <si>
    <t>GRCh38.p7_chr19_1399524_1399587</t>
  </si>
  <si>
    <t>GAMT_CODEX_4</t>
  </si>
  <si>
    <t>GRCh38.p7_chr19_1399128_1399195</t>
  </si>
  <si>
    <t>GAMT_CODEX_5</t>
  </si>
  <si>
    <t>GRCh38.p7_chr19_1398916_1399026</t>
  </si>
  <si>
    <t>GAMT_CODEX_6</t>
  </si>
  <si>
    <t>GRCh38.p7_chr19_1398676_1399026</t>
  </si>
  <si>
    <t>GAMT_CODEX_7</t>
  </si>
  <si>
    <t>GRCh38.p7_chr19_1397359_1397499</t>
  </si>
  <si>
    <t>GATAD2B_CODEX_1</t>
  </si>
  <si>
    <t>GRCh38.p7_chr1_153828013_153828347</t>
  </si>
  <si>
    <t>GATAD2B_CODEX_10</t>
  </si>
  <si>
    <t>GRCh38.p7_chr1_153810177_153810310</t>
  </si>
  <si>
    <t>GATAD2B_CODEX_2</t>
  </si>
  <si>
    <t>GRCh38.p7_chr1_153819606_153819735</t>
  </si>
  <si>
    <t>GATAD2B_CODEX_3</t>
  </si>
  <si>
    <t>GRCh38.p7_chr1_153818791_153818922</t>
  </si>
  <si>
    <t>GATAD2B_CODEX_4</t>
  </si>
  <si>
    <t>GRCh38.p7_chr1_153818040_153818171</t>
  </si>
  <si>
    <t>GATAD2B_CODEX_5</t>
  </si>
  <si>
    <t>GRCh38.p7_chr1_153817372_153817542</t>
  </si>
  <si>
    <t>GATAD2B_CODEX_6</t>
  </si>
  <si>
    <t>GRCh38.p7_chr1_153816273_153816588</t>
  </si>
  <si>
    <t>GATAD2B_CODEX_7</t>
  </si>
  <si>
    <t>GRCh38.p7_chr1_153813250_153813452</t>
  </si>
  <si>
    <t>GATAD2B_CODEX_8</t>
  </si>
  <si>
    <t>GRCh38.p7_chr1_153812022_153812132</t>
  </si>
  <si>
    <t>GATAD2B_CODEX_9</t>
  </si>
  <si>
    <t>GRCh38.p7_chr1_153811731_153811848</t>
  </si>
  <si>
    <t>GATM_CODEX_1</t>
  </si>
  <si>
    <t>GRCh38.p7_chr15_45378385_45378453</t>
  </si>
  <si>
    <t>GATM_CODEX_10</t>
  </si>
  <si>
    <t>GRCh38.p7_chr15_45362109_45362221</t>
  </si>
  <si>
    <t>GATM_CODEX_2</t>
  </si>
  <si>
    <t>GRCh38.p7_chr15_45376601_45376819</t>
  </si>
  <si>
    <t>GATM_CODEX_3</t>
  </si>
  <si>
    <t>GRCh38.p7_chr15_45369326_45369521</t>
  </si>
  <si>
    <t>GATM_CODEX_4</t>
  </si>
  <si>
    <t>GRCh38.p7_chr15_45369326_45369422</t>
  </si>
  <si>
    <t>GATM_CODEX_5</t>
  </si>
  <si>
    <t>GRCh38.p7_chr15_45368070_45368260</t>
  </si>
  <si>
    <t>GATM_CODEX_6</t>
  </si>
  <si>
    <t>GRCh38.p7_chr15_45366371_45366508</t>
  </si>
  <si>
    <t>GATM_CODEX_7</t>
  </si>
  <si>
    <t>GRCh38.p7_chr15_45366046_45366210</t>
  </si>
  <si>
    <t>GATM_CODEX_8</t>
  </si>
  <si>
    <t>GRCh38.p7_chr15_45364797_45364860</t>
  </si>
  <si>
    <t>GATM_CODEX_9</t>
  </si>
  <si>
    <t>GRCh38.p7_chr15_45363900_45364016</t>
  </si>
  <si>
    <t>GCH1_CODEX_1</t>
  </si>
  <si>
    <t>GRCh38.p7_chr14_54902321_54902663</t>
  </si>
  <si>
    <t>GCH1_CODEX_2</t>
  </si>
  <si>
    <t>GRCh38.p7_chr14_54881542_54881590</t>
  </si>
  <si>
    <t>GCH1_CODEX_3</t>
  </si>
  <si>
    <t>GRCh38.p7_chr14_54865327_54865436</t>
  </si>
  <si>
    <t>GCH1_CODEX_4</t>
  </si>
  <si>
    <t>GRCh38.p7_chr14_54859681_54859736</t>
  </si>
  <si>
    <t>GCH1_CODEX_5</t>
  </si>
  <si>
    <t>GRCh38.p7_chr14_54847099_54847130</t>
  </si>
  <si>
    <t>GCH1_CODEX_6</t>
  </si>
  <si>
    <t>GRCh38.p7_chr14_54845768_54845852</t>
  </si>
  <si>
    <t>GCH1_CODEX_7</t>
  </si>
  <si>
    <t>GRCh38.p7_chr14_54844017_54844143</t>
  </si>
  <si>
    <t>GCH1_CODEX_8</t>
  </si>
  <si>
    <t>GRCh38.p7_chr14_54843794_54843869</t>
  </si>
  <si>
    <t>GCH1_CODEX_9</t>
  </si>
  <si>
    <t>GRCh38.p7_chr14_54843039_54843054</t>
  </si>
  <si>
    <t>GCSH_CODEX_1</t>
  </si>
  <si>
    <t>GRCh38.p7_chr16_81096131_81096278</t>
  </si>
  <si>
    <t>GCSH_CODEX_2</t>
  </si>
  <si>
    <t>GRCh38.p7_chr16_81090997_81091090</t>
  </si>
  <si>
    <t>GCSH_CODEX_3</t>
  </si>
  <si>
    <t>GRCh38.p7_chr16_81090601_81090680</t>
  </si>
  <si>
    <t>GCSH_CODEX_4</t>
  </si>
  <si>
    <t>GRCh38.p7_chr16_81087601_81087664</t>
  </si>
  <si>
    <t>GCSH_CODEX_5</t>
  </si>
  <si>
    <t>GRCh38.p7_chr16_81084463_81084594</t>
  </si>
  <si>
    <t>GCSH_CODEX_6</t>
  </si>
  <si>
    <t>GRCh38.p7_chr16_81082866_81082981</t>
  </si>
  <si>
    <t>GCSH_CODEX_7</t>
  </si>
  <si>
    <t>GRCh38.p7_chr16_81082866_81082963</t>
  </si>
  <si>
    <t>GDI1_CODEX_1</t>
  </si>
  <si>
    <t>GRCh38.p7_chrX_154437255_154437299</t>
  </si>
  <si>
    <t>GDI1_CODEX_10</t>
  </si>
  <si>
    <t>GRCh38.p7_chrX_154442374_154442428</t>
  </si>
  <si>
    <t>GDI1_CODEX_11</t>
  </si>
  <si>
    <t>GRCh38.p7_chrX_154442520_154442672</t>
  </si>
  <si>
    <t>GDI1_CODEX_2</t>
  </si>
  <si>
    <t>GRCh38.p7_chrX_154438523_154438630</t>
  </si>
  <si>
    <t>GDI1_CODEX_3</t>
  </si>
  <si>
    <t>GRCh38.p7_chrX_154438765_154438864</t>
  </si>
  <si>
    <t>GDI1_CODEX_4</t>
  </si>
  <si>
    <t>GRCh38.p7_chrX_154439006_154439140</t>
  </si>
  <si>
    <t>GDI1_CODEX_5</t>
  </si>
  <si>
    <t>GRCh38.p7_chrX_154439941_154440139</t>
  </si>
  <si>
    <t>GDI1_CODEX_6</t>
  </si>
  <si>
    <t>GRCh38.p7_chrX_154440375_154440506</t>
  </si>
  <si>
    <t>GDI1_CODEX_7</t>
  </si>
  <si>
    <t>GRCh38.p7_chrX_154441096_154441195</t>
  </si>
  <si>
    <t>GDI1_CODEX_8</t>
  </si>
  <si>
    <t>GRCh38.p7_chrX_154441623_154441794</t>
  </si>
  <si>
    <t>GDI1_CODEX_9</t>
  </si>
  <si>
    <t>GRCh38.p7_chrX_154442111_154442255</t>
  </si>
  <si>
    <t>GFAP_CODEX_1</t>
  </si>
  <si>
    <t>GRCh38.p7_chr17_44915026_44915486</t>
  </si>
  <si>
    <t>GFAP_CODEX_10</t>
  </si>
  <si>
    <t>GRCh38.p7_chr17_44910136_44910260</t>
  </si>
  <si>
    <t>GFAP_CODEX_11</t>
  </si>
  <si>
    <t>GRCh38.p7_chr17_44908064_44908149</t>
  </si>
  <si>
    <t>GFAP_CODEX_12</t>
  </si>
  <si>
    <t>GRCh38.p7_chr17_44907347_44907388</t>
  </si>
  <si>
    <t>GFAP_CODEX_2</t>
  </si>
  <si>
    <t>GRCh38.p7_chr17_44914028_44914088</t>
  </si>
  <si>
    <t>GFAP_CODEX_3</t>
  </si>
  <si>
    <t>GRCh38.p7_chr17_44913728_44913823</t>
  </si>
  <si>
    <t>GFAP_CODEX_4</t>
  </si>
  <si>
    <t>GRCh38.p7_chr17_44913269_44913430</t>
  </si>
  <si>
    <t>GFAP_CODEX_5</t>
  </si>
  <si>
    <t>GRCh38.p7_chr17_44911672_44911797</t>
  </si>
  <si>
    <t>GFAP_CODEX_6</t>
  </si>
  <si>
    <t>GRCh38.p7_chr17_44911236_44911456</t>
  </si>
  <si>
    <t>GFAP_CODEX_7</t>
  </si>
  <si>
    <t>GRCh38.p7_chr17_44910615_44910658</t>
  </si>
  <si>
    <t>GFAP_CODEX_8</t>
  </si>
  <si>
    <t>GRCh38.p7_chr17_44910469_44910658</t>
  </si>
  <si>
    <t>GFAP_CODEX_9</t>
  </si>
  <si>
    <t>GRCh38.p7_chr17_44910141_44910260</t>
  </si>
  <si>
    <t>GJB1_CODEX_1</t>
  </si>
  <si>
    <t>GRCh38.p7_chrX_71223708_71224559</t>
  </si>
  <si>
    <t>GJC2_CODEX_1</t>
  </si>
  <si>
    <t>GRCh38.p7_chr1_228157759_228159078</t>
  </si>
  <si>
    <t>GK_CODEX_1</t>
  </si>
  <si>
    <t>GRCh38.p7_chrX_30653538_30653615</t>
  </si>
  <si>
    <t>GK_CODEX_10</t>
  </si>
  <si>
    <t>GRCh38.p7_chrX_30696617_30696683</t>
  </si>
  <si>
    <t>GK_CODEX_11</t>
  </si>
  <si>
    <t>GRCh38.p7_chrX_30697732_30697749</t>
  </si>
  <si>
    <t>GK_CODEX_12</t>
  </si>
  <si>
    <t>GRCh38.p7_chrX_30700414_30700449</t>
  </si>
  <si>
    <t>GK_CODEX_13</t>
  </si>
  <si>
    <t>GRCh38.p7_chrX_30700838_30700905</t>
  </si>
  <si>
    <t>GK_CODEX_14</t>
  </si>
  <si>
    <t>GRCh38.p7_chrX_30707556_30707598</t>
  </si>
  <si>
    <t>GK_CODEX_15</t>
  </si>
  <si>
    <t>GRCh38.p7_chrX_30708054_30708134</t>
  </si>
  <si>
    <t>GK_CODEX_16</t>
  </si>
  <si>
    <t>GRCh38.p7_chrX_30718538_30718616</t>
  </si>
  <si>
    <t>GK_CODEX_17</t>
  </si>
  <si>
    <t>GRCh38.p7_chrX_30719419_30719515</t>
  </si>
  <si>
    <t>GK_CODEX_18</t>
  </si>
  <si>
    <t>GRCh38.p7_chrX_30720011_30720095</t>
  </si>
  <si>
    <t>GK_CODEX_19</t>
  </si>
  <si>
    <t>GRCh38.p7_chrX_30720621_30720741</t>
  </si>
  <si>
    <t>GK_CODEX_2</t>
  </si>
  <si>
    <t>GRCh38.p7_chrX_30665511_30665584</t>
  </si>
  <si>
    <t>GK_CODEX_20</t>
  </si>
  <si>
    <t>GRCh38.p7_chrX_30720852_30720995</t>
  </si>
  <si>
    <t>GK_CODEX_21</t>
  </si>
  <si>
    <t>GRCh38.p7_chrX_30724101_30724181</t>
  </si>
  <si>
    <t>GK_CODEX_22</t>
  </si>
  <si>
    <t>GRCh38.p7_chrX_30727466_30727552</t>
  </si>
  <si>
    <t>GK_CODEX_23</t>
  </si>
  <si>
    <t>GRCh38.p7_chrX_30728732_30728742</t>
  </si>
  <si>
    <t>GK_CODEX_3</t>
  </si>
  <si>
    <t>GRCh38.p7_chrX_30668012_30668118</t>
  </si>
  <si>
    <t>GK_CODEX_4</t>
  </si>
  <si>
    <t>GRCh38.p7_chrX_30677375_30677452</t>
  </si>
  <si>
    <t>GK_CODEX_5</t>
  </si>
  <si>
    <t>GRCh38.p7_chrX_30687533_30687616</t>
  </si>
  <si>
    <t>GK_CODEX_6</t>
  </si>
  <si>
    <t>GRCh38.p7_chrX_30691123_30691199</t>
  </si>
  <si>
    <t>GK_CODEX_7</t>
  </si>
  <si>
    <t>GRCh38.p7_chrX_30694400_30694537</t>
  </si>
  <si>
    <t>GK_CODEX_8</t>
  </si>
  <si>
    <t>GRCh38.p7_chrX_30696042_30696151</t>
  </si>
  <si>
    <t>GK_CODEX_9</t>
  </si>
  <si>
    <t>GRCh38.p7_chrX_30696105_30696151</t>
  </si>
  <si>
    <t>GLB1_CODEX_1</t>
  </si>
  <si>
    <t>GRCh38.p7_chr3_33097011_33097085</t>
  </si>
  <si>
    <t>GLB1_CODEX_10</t>
  </si>
  <si>
    <t>GRCh38.p7_chr3_33051883_33052004</t>
  </si>
  <si>
    <t>GLB1_CODEX_11</t>
  </si>
  <si>
    <t>GRCh38.p7_chr3_33051758_33051798</t>
  </si>
  <si>
    <t>GLB1_CODEX_12</t>
  </si>
  <si>
    <t>GRCh38.p7_chr3_33046120_33046232</t>
  </si>
  <si>
    <t>GLB1_CODEX_13</t>
  </si>
  <si>
    <t>GRCh38.p7_chr3_33024251_33024325</t>
  </si>
  <si>
    <t>GLB1_CODEX_14</t>
  </si>
  <si>
    <t>GRCh38.p7_chr3_33021566_33021655</t>
  </si>
  <si>
    <t>GLB1_CODEX_15</t>
  </si>
  <si>
    <t>GRCh38.p7_chr3_33018448_33018561</t>
  </si>
  <si>
    <t>GLB1_CODEX_16</t>
  </si>
  <si>
    <t>GRCh38.p7_chr3_33016709_33016840</t>
  </si>
  <si>
    <t>GLB1_CODEX_17</t>
  </si>
  <si>
    <t>GRCh38.p7_chr3_33014056_33014310</t>
  </si>
  <si>
    <t>GLB1_CODEX_18</t>
  </si>
  <si>
    <t>GRCh38.p7_chr3_32997045_32997344</t>
  </si>
  <si>
    <t>GLB1_CODEX_2</t>
  </si>
  <si>
    <t>GRCh38.p7_chr3_33077094_33077237</t>
  </si>
  <si>
    <t>GLB1_CODEX_3</t>
  </si>
  <si>
    <t>GRCh38.p7_chr3_33072544_33072713</t>
  </si>
  <si>
    <t>GLB1_CODEX_4</t>
  </si>
  <si>
    <t>GRCh38.p7_chr3_33072544_33072698</t>
  </si>
  <si>
    <t>GLB1_CODEX_5</t>
  </si>
  <si>
    <t>GRCh38.p7_chr3_33068820_33068970</t>
  </si>
  <si>
    <t>GLB1_CODEX_6</t>
  </si>
  <si>
    <t>GRCh38.p7_chr3_33068230_33068290</t>
  </si>
  <si>
    <t>GLB1_CODEX_7</t>
  </si>
  <si>
    <t>GRCh38.p7_chr3_33065463_33065557</t>
  </si>
  <si>
    <t>GLB1_CODEX_8</t>
  </si>
  <si>
    <t>GRCh38.p7_chr3_33058089_33058269</t>
  </si>
  <si>
    <t>GLB1_CODEX_9</t>
  </si>
  <si>
    <t>GRCh38.p7_chr3_33053491_33053549</t>
  </si>
  <si>
    <t>GLDC_CODEX_1</t>
  </si>
  <si>
    <t>GRCh38.p7_chr9_6645245_6645499</t>
  </si>
  <si>
    <t>GLDC_CODEX_10</t>
  </si>
  <si>
    <t>GRCh38.p7_chr9_6592851_6592990</t>
  </si>
  <si>
    <t>GLDC_CODEX_11</t>
  </si>
  <si>
    <t>GRCh38.p7_chr9_6592143_6592223</t>
  </si>
  <si>
    <t>GLDC_CODEX_12</t>
  </si>
  <si>
    <t>GRCh38.p7_chr9_6589195_6589292</t>
  </si>
  <si>
    <t>GLDC_CODEX_13</t>
  </si>
  <si>
    <t>GRCh38.p7_chr9_6588618_6588702</t>
  </si>
  <si>
    <t>GLDC_CODEX_14</t>
  </si>
  <si>
    <t>GRCh38.p7_chr9_6588401_6588442</t>
  </si>
  <si>
    <t>GLDC_CODEX_15</t>
  </si>
  <si>
    <t>GRCh38.p7_chr9_6587141_6587283</t>
  </si>
  <si>
    <t>GLDC_CODEX_16</t>
  </si>
  <si>
    <t>GRCh38.p7_chr9_6565354_6565429</t>
  </si>
  <si>
    <t>GLDC_CODEX_17</t>
  </si>
  <si>
    <t>GRCh38.p7_chr9_6558559_6558684</t>
  </si>
  <si>
    <t>GLDC_CODEX_18</t>
  </si>
  <si>
    <t>GRCh38.p7_chr9_6556153_6556302</t>
  </si>
  <si>
    <t>GLDC_CODEX_19</t>
  </si>
  <si>
    <t>GRCh38.p7_chr9_6554669_6554781</t>
  </si>
  <si>
    <t>GLDC_CODEX_2</t>
  </si>
  <si>
    <t>GRCh38.p7_chr9_6644614_6644692</t>
  </si>
  <si>
    <t>GLDC_CODEX_20</t>
  </si>
  <si>
    <t>GRCh38.p7_chr9_6553368_6553509</t>
  </si>
  <si>
    <t>GLDC_CODEX_21</t>
  </si>
  <si>
    <t>GRCh38.p7_chr9_6550803_6550914</t>
  </si>
  <si>
    <t>GLDC_CODEX_22</t>
  </si>
  <si>
    <t>GRCh38.p7_chr9_6540051_6540146</t>
  </si>
  <si>
    <t>GLDC_CODEX_23</t>
  </si>
  <si>
    <t>GRCh38.p7_chr9_6536064_6536236</t>
  </si>
  <si>
    <t>GLDC_CODEX_24</t>
  </si>
  <si>
    <t>GRCh38.p7_chr9_6534708_6534788</t>
  </si>
  <si>
    <t>GLDC_CODEX_25</t>
  </si>
  <si>
    <t>GRCh38.p7_chr9_6533017_6533160</t>
  </si>
  <si>
    <t>GLDC_CODEX_3</t>
  </si>
  <si>
    <t>GRCh38.p7_chr9_6620184_6620319</t>
  </si>
  <si>
    <t>GLDC_CODEX_4</t>
  </si>
  <si>
    <t>GRCh38.p7_chr9_6610192_6610356</t>
  </si>
  <si>
    <t>GLDC_CODEX_5</t>
  </si>
  <si>
    <t>GRCh38.p7_chr9_6606592_6606669</t>
  </si>
  <si>
    <t>GLDC_CODEX_6</t>
  </si>
  <si>
    <t>GRCh38.p7_chr9_6605131_6605278</t>
  </si>
  <si>
    <t>GLDC_CODEX_7</t>
  </si>
  <si>
    <t>GRCh38.p7_chr9_6604588_6604784</t>
  </si>
  <si>
    <t>GLDC_CODEX_8</t>
  </si>
  <si>
    <t>GRCh38.p7_chr9_6602109_6602205</t>
  </si>
  <si>
    <t>GLDC_CODEX_9</t>
  </si>
  <si>
    <t>GRCh38.p7_chr9_6595014_6595119</t>
  </si>
  <si>
    <t>GLI2_CODEX_1</t>
  </si>
  <si>
    <t>GRCh38.p7_chr2_120797321_120797468</t>
  </si>
  <si>
    <t>GLI2_CODEX_10</t>
  </si>
  <si>
    <t>GRCh38.p7_chr2_120968714_120968915</t>
  </si>
  <si>
    <t>GLI2_CODEX_11</t>
  </si>
  <si>
    <t>GRCh38.p7_chr2_120970393_120970606</t>
  </si>
  <si>
    <t>GLI2_CODEX_12</t>
  </si>
  <si>
    <t>GRCh38.p7_chr2_120971941_120972063</t>
  </si>
  <si>
    <t>GLI2_CODEX_13</t>
  </si>
  <si>
    <t>GRCh38.p7_chr2_120974924_120975109</t>
  </si>
  <si>
    <t>GLI2_CODEX_14</t>
  </si>
  <si>
    <t>GRCh38.p7_chr2_120974975_120975109</t>
  </si>
  <si>
    <t>GLI2_CODEX_15</t>
  </si>
  <si>
    <t>GRCh38.p7_chr2_120978434_120978583</t>
  </si>
  <si>
    <t>GLI2_CODEX_16</t>
  </si>
  <si>
    <t>GRCh38.p7_chr2_120982716_120982880</t>
  </si>
  <si>
    <t>GLI2_CODEX_17</t>
  </si>
  <si>
    <t>GRCh38.p7_chr2_120984471_120984743</t>
  </si>
  <si>
    <t>GLI2_CODEX_18</t>
  </si>
  <si>
    <t>GRCh38.p7_chr2_120986278_120986614</t>
  </si>
  <si>
    <t>GLI2_CODEX_19</t>
  </si>
  <si>
    <t>GRCh38.p7_chr2_120988208_120990675</t>
  </si>
  <si>
    <t>GLI2_CODEX_2</t>
  </si>
  <si>
    <t>GRCh38.p7_chr2_120867199_120867598</t>
  </si>
  <si>
    <t>GLI2_CODEX_3</t>
  </si>
  <si>
    <t>GRCh38.p7_chr2_120891497_120891503</t>
  </si>
  <si>
    <t>GLI2_CODEX_4</t>
  </si>
  <si>
    <t>GRCh38.p7_chr2_120918835_120918883</t>
  </si>
  <si>
    <t>GLI2_CODEX_5</t>
  </si>
  <si>
    <t>GRCh38.p7_chr2_120927361_120927466</t>
  </si>
  <si>
    <t>GLI2_CODEX_6</t>
  </si>
  <si>
    <t>GRCh38.p7_chr2_120927408_120927466</t>
  </si>
  <si>
    <t>GLI2_CODEX_7</t>
  </si>
  <si>
    <t>GRCh38.p7_chr2_120951243_120951445</t>
  </si>
  <si>
    <t>GLI2_CODEX_8</t>
  </si>
  <si>
    <t>GRCh38.p7_chr2_120951364_120951445</t>
  </si>
  <si>
    <t>GLI2_CODEX_9</t>
  </si>
  <si>
    <t>GRCh38.p7_chr2_120955245_120955430</t>
  </si>
  <si>
    <t>GLI3_CODEX_1</t>
  </si>
  <si>
    <t>GRCh38.p7_chr7_42223130_42223253</t>
  </si>
  <si>
    <t>GLI3_CODEX_10</t>
  </si>
  <si>
    <t>GRCh38.p7_chr7_42025264_42025377</t>
  </si>
  <si>
    <t>GLI3_CODEX_11</t>
  </si>
  <si>
    <t>GRCh38.p7_chr7_42023468_42023608</t>
  </si>
  <si>
    <t>GLI3_CODEX_12</t>
  </si>
  <si>
    <t>GRCh38.p7_chr7_41978599_41978748</t>
  </si>
  <si>
    <t>GLI3_CODEX_13</t>
  </si>
  <si>
    <t>GRCh38.p7_chr7_41977558_41977722</t>
  </si>
  <si>
    <t>GLI3_CODEX_14</t>
  </si>
  <si>
    <t>GRCh38.p7_chr7_41972337_41972627</t>
  </si>
  <si>
    <t>GLI3_CODEX_15</t>
  </si>
  <si>
    <t>GRCh38.p7_chr7_41967596_41967923</t>
  </si>
  <si>
    <t>GLI3_CODEX_16</t>
  </si>
  <si>
    <t>GRCh38.p7_chr7_41964330_41966641</t>
  </si>
  <si>
    <t>GLI3_CODEX_2</t>
  </si>
  <si>
    <t>GRCh38.p7_chr7_42172520_42172640</t>
  </si>
  <si>
    <t>GLI3_CODEX_3</t>
  </si>
  <si>
    <t>GRCh38.p7_chr7_42148226_42148468</t>
  </si>
  <si>
    <t>GLI3_CODEX_4</t>
  </si>
  <si>
    <t>GRCh38.p7_chr7_42148226_42148415</t>
  </si>
  <si>
    <t>GLI3_CODEX_5</t>
  </si>
  <si>
    <t>GRCh38.p7_chr7_42076752_42076857</t>
  </si>
  <si>
    <t>GLI3_CODEX_6</t>
  </si>
  <si>
    <t>GRCh38.p7_chr7_42048491_42048696</t>
  </si>
  <si>
    <t>GLI3_CODEX_7</t>
  </si>
  <si>
    <t>GRCh38.p7_chr7_42045384_42045530</t>
  </si>
  <si>
    <t>GLI3_CODEX_8</t>
  </si>
  <si>
    <t>GRCh38.p7_chr7_42040038_42040239</t>
  </si>
  <si>
    <t>GLI3_CODEX_9</t>
  </si>
  <si>
    <t>GRCh38.p7_chr7_42026199_42026412</t>
  </si>
  <si>
    <t>GM2A_CODEX_1</t>
  </si>
  <si>
    <t>GRCh38.p7_chr5_151253217_151253297</t>
  </si>
  <si>
    <t>GM2A_CODEX_2</t>
  </si>
  <si>
    <t>GRCh38.p7_chr5_151259755_151259916</t>
  </si>
  <si>
    <t>GM2A_CODEX_3</t>
  </si>
  <si>
    <t>GRCh38.p7_chr5_151266731_151266899</t>
  </si>
  <si>
    <t>GM2A_CODEX_4</t>
  </si>
  <si>
    <t>GRCh38.p7_chr5_151266731_151266913</t>
  </si>
  <si>
    <t>GM2A_CODEX_5</t>
  </si>
  <si>
    <t>GRCh38.p7_chr5_151267296_151267451</t>
  </si>
  <si>
    <t>GM2A_CODEX_6</t>
  </si>
  <si>
    <t>GRCh38.p7_chr5_151267492_151267640</t>
  </si>
  <si>
    <t>GMPPA_CODEX_1</t>
  </si>
  <si>
    <t>GRCh38.p7_chr2_219499976_219500015</t>
  </si>
  <si>
    <t>GMPPA_CODEX_10</t>
  </si>
  <si>
    <t>GRCh38.p7_chr2_219505458_219505555</t>
  </si>
  <si>
    <t>GMPPA_CODEX_11</t>
  </si>
  <si>
    <t>GRCh38.p7_chr2_219505458_219505761</t>
  </si>
  <si>
    <t>GMPPA_CODEX_12</t>
  </si>
  <si>
    <t>GRCh38.p7_chr2_219505715_219505761</t>
  </si>
  <si>
    <t>GMPPA_CODEX_13</t>
  </si>
  <si>
    <t>GRCh38.p7_chr2_219505980_219506072</t>
  </si>
  <si>
    <t>GMPPA_CODEX_14</t>
  </si>
  <si>
    <t>GRCh38.p7_chr2_219506254_219506422</t>
  </si>
  <si>
    <t>GMPPA_CODEX_15</t>
  </si>
  <si>
    <t>GRCh38.p7_chr2_219506698_219506798</t>
  </si>
  <si>
    <t>GMPPA_CODEX_2</t>
  </si>
  <si>
    <t>GRCh38.p7_chr2_219500121_219500218</t>
  </si>
  <si>
    <t>GMPPA_CODEX_3</t>
  </si>
  <si>
    <t>GRCh38.p7_chr2_219501476_219501579</t>
  </si>
  <si>
    <t>GMPPA_CODEX_4</t>
  </si>
  <si>
    <t>GRCh38.p7_chr2_219501851_219502037</t>
  </si>
  <si>
    <t>GMPPA_CODEX_5</t>
  </si>
  <si>
    <t>GRCh38.p7_chr2_219501984_219502037</t>
  </si>
  <si>
    <t>GMPPA_CODEX_6</t>
  </si>
  <si>
    <t>GRCh38.p7_chr2_219502382_219502441</t>
  </si>
  <si>
    <t>GMPPA_CODEX_7</t>
  </si>
  <si>
    <t>GRCh38.p7_chr2_219504083_219504213</t>
  </si>
  <si>
    <t>GMPPA_CODEX_8</t>
  </si>
  <si>
    <t>GRCh38.p7_chr2_219504854_219504868</t>
  </si>
  <si>
    <t>GMPPA_CODEX_9</t>
  </si>
  <si>
    <t>GRCh38.p7_chr2_219505228_219505362</t>
  </si>
  <si>
    <t>GMPPB_CODEX_1</t>
  </si>
  <si>
    <t>GRCh38.p7_chr3_49723598_49723726</t>
  </si>
  <si>
    <t>GMPPB_CODEX_10</t>
  </si>
  <si>
    <t>GRCh38.p7_chr3_49721752_49721883</t>
  </si>
  <si>
    <t>GMPPB_CODEX_2</t>
  </si>
  <si>
    <t>GRCh38.p7_chr3_49723392_49723472</t>
  </si>
  <si>
    <t>GMPPB_CODEX_3</t>
  </si>
  <si>
    <t>GRCh38.p7_chr3_49723254_49723302</t>
  </si>
  <si>
    <t>GMPPB_CODEX_4</t>
  </si>
  <si>
    <t>GRCh38.p7_chr3_49722972_49723114</t>
  </si>
  <si>
    <t>GMPPB_CODEX_5</t>
  </si>
  <si>
    <t>GRCh38.p7_chr3_49722596_49722754</t>
  </si>
  <si>
    <t>GMPPB_CODEX_6</t>
  </si>
  <si>
    <t>GRCh38.p7_chr3_49722432_49722510</t>
  </si>
  <si>
    <t>GMPPB_CODEX_7</t>
  </si>
  <si>
    <t>GRCh38.p7_chr3_49722231_49722358</t>
  </si>
  <si>
    <t>GMPPB_CODEX_8</t>
  </si>
  <si>
    <t>GRCh38.p7_chr3_49721965_49722147</t>
  </si>
  <si>
    <t>GMPPB_CODEX_9</t>
  </si>
  <si>
    <t>GRCh38.p7_chr3_49721752_49722147</t>
  </si>
  <si>
    <t>GNAO1_CODEX_1</t>
  </si>
  <si>
    <t>GRCh38.p7_chr16_56192236_56192353</t>
  </si>
  <si>
    <t>GNAO1_CODEX_10</t>
  </si>
  <si>
    <t>GRCh38.p7_chr16_56351384_56351537</t>
  </si>
  <si>
    <t>GNAO1_CODEX_11</t>
  </si>
  <si>
    <t>GRCh38.p7_chr16_56354866_56355053</t>
  </si>
  <si>
    <t>GNAO1_CODEX_2</t>
  </si>
  <si>
    <t>GRCh38.p7_chr16_56192574_56192616</t>
  </si>
  <si>
    <t>GNAO1_CODEX_3</t>
  </si>
  <si>
    <t>GRCh38.p7_chr16_56235350_56235384</t>
  </si>
  <si>
    <t>GNAO1_CODEX_4</t>
  </si>
  <si>
    <t>GRCh38.p7_chr16_56275931_56276072</t>
  </si>
  <si>
    <t>GNAO1_CODEX_5</t>
  </si>
  <si>
    <t>GRCh38.p7_chr16_56328631_56328791</t>
  </si>
  <si>
    <t>GNAO1_CODEX_6</t>
  </si>
  <si>
    <t>GRCh38.p7_chr16_56334729_56334857</t>
  </si>
  <si>
    <t>GNAO1_CODEX_7</t>
  </si>
  <si>
    <t>GRCh38.p7_chr16_56336731_56336860</t>
  </si>
  <si>
    <t>GNAO1_CODEX_8</t>
  </si>
  <si>
    <t>GRCh38.p7_chr16_56340834_56340987</t>
  </si>
  <si>
    <t>GNAO1_CODEX_9</t>
  </si>
  <si>
    <t>GRCh38.p7_chr16_56343763_56343950</t>
  </si>
  <si>
    <t>GNAS_CODEX_1</t>
  </si>
  <si>
    <t>GRCh38.p7_chr20_58840107_58840844</t>
  </si>
  <si>
    <t>GNAS_CODEX_10</t>
  </si>
  <si>
    <t>GRCh38.p7_chr20_58899996_58900030</t>
  </si>
  <si>
    <t>GNAS_CODEX_11</t>
  </si>
  <si>
    <t>GRCh38.p7_chr20_58903528_58903585</t>
  </si>
  <si>
    <t>GNAS_CODEX_12</t>
  </si>
  <si>
    <t>GRCh38.p7_chr20_58903531_58903585</t>
  </si>
  <si>
    <t>GNAS_CODEX_13</t>
  </si>
  <si>
    <t>GRCh38.p7_chr20_58903672_58903791</t>
  </si>
  <si>
    <t>GNAS_CODEX_14</t>
  </si>
  <si>
    <t>GRCh38.p7_chr20_58905383_58905480</t>
  </si>
  <si>
    <t>GNAS_CODEX_15</t>
  </si>
  <si>
    <t>GRCh38.p7_chr20_58909162_58909216</t>
  </si>
  <si>
    <t>GNAS_CODEX_16</t>
  </si>
  <si>
    <t>GRCh38.p7_chr20_58909350_58909423</t>
  </si>
  <si>
    <t>GNAS_CODEX_17</t>
  </si>
  <si>
    <t>GRCh38.p7_chr20_58909521_58909579</t>
  </si>
  <si>
    <t>GNAS_CODEX_18</t>
  </si>
  <si>
    <t>GRCh38.p7_chr20_58909684_58909804</t>
  </si>
  <si>
    <t>GNAS_CODEX_19</t>
  </si>
  <si>
    <t>GRCh38.p7_chr20_58909951_58910081</t>
  </si>
  <si>
    <t>GNAS_CODEX_2</t>
  </si>
  <si>
    <t>GRCh38.p7_chr20_58840844_58840886</t>
  </si>
  <si>
    <t>GNAS_CODEX_20</t>
  </si>
  <si>
    <t>GRCh38.p7_chr20_58910334_58910401</t>
  </si>
  <si>
    <t>GNAS_CODEX_21</t>
  </si>
  <si>
    <t>GRCh38.p7_chr20_58910683_58910829</t>
  </si>
  <si>
    <t>GNAS_CODEX_3</t>
  </si>
  <si>
    <t>GRCh38.p7_chr20_58853266_58855333</t>
  </si>
  <si>
    <t>GNAS_CODEX_4</t>
  </si>
  <si>
    <t>GRCh38.p7_chr20_58853453_58855333</t>
  </si>
  <si>
    <t>GNAS_CODEX_5</t>
  </si>
  <si>
    <t>GRCh38.p7_chr20_58891727_58891865</t>
  </si>
  <si>
    <t>GNAS_CODEX_6</t>
  </si>
  <si>
    <t>GRCh38.p7_chr20_58895612_58895684</t>
  </si>
  <si>
    <t>GNAS_CODEX_7</t>
  </si>
  <si>
    <t>GRCh38.p7_chr20_58895650_58895684</t>
  </si>
  <si>
    <t>GNAS_CODEX_8</t>
  </si>
  <si>
    <t>GRCh38.p7_chr20_58898941_58898985</t>
  </si>
  <si>
    <t>GNAS_CODEX_9</t>
  </si>
  <si>
    <t>GRCh38.p7_chr20_58899949_58899955</t>
  </si>
  <si>
    <t>GNPAT_CODEX_1</t>
  </si>
  <si>
    <t>GRCh38.p7_chr1_231241379_231241456</t>
  </si>
  <si>
    <t>GNPAT_CODEX_10</t>
  </si>
  <si>
    <t>GRCh38.p7_chr1_231266277_231266407</t>
  </si>
  <si>
    <t>GNPAT_CODEX_11</t>
  </si>
  <si>
    <t>GRCh38.p7_chr1_231267680_231267903</t>
  </si>
  <si>
    <t>GNPAT_CODEX_12</t>
  </si>
  <si>
    <t>GRCh38.p7_chr1_231270758_231271000</t>
  </si>
  <si>
    <t>GNPAT_CODEX_13</t>
  </si>
  <si>
    <t>GRCh38.p7_chr1_231272312_231272391</t>
  </si>
  <si>
    <t>GNPAT_CODEX_14</t>
  </si>
  <si>
    <t>GRCh38.p7_chr1_231273922_231274062</t>
  </si>
  <si>
    <t>GNPAT_CODEX_15</t>
  </si>
  <si>
    <t>GRCh38.p7_chr1_231275221_231275320</t>
  </si>
  <si>
    <t>GNPAT_CODEX_16</t>
  </si>
  <si>
    <t>GRCh38.p7_chr1_231275405_231275498</t>
  </si>
  <si>
    <t>GNPAT_CODEX_17</t>
  </si>
  <si>
    <t>GRCh38.p7_chr1_231276135_231276196</t>
  </si>
  <si>
    <t>GNPAT_CODEX_18</t>
  </si>
  <si>
    <t>GRCh38.p7_chr1_231277499_231277542</t>
  </si>
  <si>
    <t>GNPAT_CODEX_2</t>
  </si>
  <si>
    <t>GRCh38.p7_chr1_231250961_231251143</t>
  </si>
  <si>
    <t>GNPAT_CODEX_3</t>
  </si>
  <si>
    <t>GRCh38.p7_chr1_231250964_231251143</t>
  </si>
  <si>
    <t>GNPAT_CODEX_4</t>
  </si>
  <si>
    <t>GRCh38.p7_chr1_231260507_231260683</t>
  </si>
  <si>
    <t>GNPAT_CODEX_5</t>
  </si>
  <si>
    <t>GRCh38.p7_chr1_231260573_231260683</t>
  </si>
  <si>
    <t>GNPAT_CODEX_6</t>
  </si>
  <si>
    <t>GRCh38.p7_chr1_231262723_231262852</t>
  </si>
  <si>
    <t>GNPAT_CODEX_7</t>
  </si>
  <si>
    <t>GRCh38.p7_chr1_231265293_231265420</t>
  </si>
  <si>
    <t>GNPAT_CODEX_8</t>
  </si>
  <si>
    <t>GRCh38.p7_chr1_231265712_231265787</t>
  </si>
  <si>
    <t>GNPAT_CODEX_9</t>
  </si>
  <si>
    <t>GRCh38.p7_chr1_231266014_231266165</t>
  </si>
  <si>
    <t>GNS_CODEX_1</t>
  </si>
  <si>
    <t>GRCh38.p7_chr12_64759085_64759276</t>
  </si>
  <si>
    <t>GNS_CODEX_10</t>
  </si>
  <si>
    <t>GRCh38.p7_chr12_64728956_64729057</t>
  </si>
  <si>
    <t>GNS_CODEX_11</t>
  </si>
  <si>
    <t>GRCh38.p7_chr12_64723006_64723113</t>
  </si>
  <si>
    <t>GNS_CODEX_12</t>
  </si>
  <si>
    <t>GRCh38.p7_chr12_64721595_64721705</t>
  </si>
  <si>
    <t>GNS_CODEX_13</t>
  </si>
  <si>
    <t>GRCh38.p7_chr12_64720022_64720182</t>
  </si>
  <si>
    <t>GNS_CODEX_14</t>
  </si>
  <si>
    <t>GRCh38.p7_chr12_64716741_64716819</t>
  </si>
  <si>
    <t>GNS_CODEX_2</t>
  </si>
  <si>
    <t>GRCh38.p7_chr12_64752698_64752757</t>
  </si>
  <si>
    <t>GNS_CODEX_3</t>
  </si>
  <si>
    <t>GRCh38.p7_chr12_64747712_64747918</t>
  </si>
  <si>
    <t>GNS_CODEX_4</t>
  </si>
  <si>
    <t>GRCh38.p7_chr12_64745659_64745724</t>
  </si>
  <si>
    <t>GNS_CODEX_5</t>
  </si>
  <si>
    <t>GRCh38.p7_chr12_64744809_64744907</t>
  </si>
  <si>
    <t>GNS_CODEX_6</t>
  </si>
  <si>
    <t>GRCh38.p7_chr12_64743141_64743308</t>
  </si>
  <si>
    <t>GNS_CODEX_7</t>
  </si>
  <si>
    <t>GRCh38.p7_chr12_64740606_64740688</t>
  </si>
  <si>
    <t>GNS_CODEX_8</t>
  </si>
  <si>
    <t>GRCh38.p7_chr12_64739381_64739499</t>
  </si>
  <si>
    <t>GNS_CODEX_9</t>
  </si>
  <si>
    <t>GRCh38.p7_chr12_64737004_64737107</t>
  </si>
  <si>
    <t>GPC3_CODEX_1</t>
  </si>
  <si>
    <t>GRCh38.p7_chrX_133985275_133985449</t>
  </si>
  <si>
    <t>GPC3_CODEX_10</t>
  </si>
  <si>
    <t>GRCh38.p7_chrX_133661730_133661850</t>
  </si>
  <si>
    <t>GPC3_CODEX_11</t>
  </si>
  <si>
    <t>GRCh38.p7_chrX_133596440_133596599</t>
  </si>
  <si>
    <t>GPC3_CODEX_12</t>
  </si>
  <si>
    <t>GRCh38.p7_chrX_133536124_133536293</t>
  </si>
  <si>
    <t>GPC3_CODEX_2</t>
  </si>
  <si>
    <t>GRCh38.p7_chrX_133953098_133953211</t>
  </si>
  <si>
    <t>GPC3_CODEX_3</t>
  </si>
  <si>
    <t>GRCh38.p7_chrX_133953050_133953211</t>
  </si>
  <si>
    <t>GPC3_CODEX_4</t>
  </si>
  <si>
    <t>GRCh38.p7_chrX_133753482_133754176</t>
  </si>
  <si>
    <t>GPC3_CODEX_5</t>
  </si>
  <si>
    <t>GRCh38.p7_chrX_133704205_133704273</t>
  </si>
  <si>
    <t>GPC3_CODEX_6</t>
  </si>
  <si>
    <t>GRCh38.p7_chrX_133699895_133700028</t>
  </si>
  <si>
    <t>GPC3_CODEX_7</t>
  </si>
  <si>
    <t>GRCh38.p7_chrX_133692369_133692494</t>
  </si>
  <si>
    <t>GPC3_CODEX_8</t>
  </si>
  <si>
    <t>GRCh38.p7_chrX_133685964_133685965</t>
  </si>
  <si>
    <t>GPC3_CODEX_9</t>
  </si>
  <si>
    <t>GRCh38.p7_chrX_133674937_133675103</t>
  </si>
  <si>
    <t>GPHN_CODEX_1</t>
  </si>
  <si>
    <t>GRCh38.p7_chr14_66508528_66508591</t>
  </si>
  <si>
    <t>GPHN_CODEX_10</t>
  </si>
  <si>
    <t>GRCh38.p7_chr14_66922666_66922938</t>
  </si>
  <si>
    <t>GPHN_CODEX_11</t>
  </si>
  <si>
    <t>GRCh38.p7_chr14_66924194_66924292</t>
  </si>
  <si>
    <t>GPHN_CODEX_12</t>
  </si>
  <si>
    <t>GRCh38.p7_chr14_66965191_66965325</t>
  </si>
  <si>
    <t>GPHN_CODEX_13</t>
  </si>
  <si>
    <t>GRCh38.p7_chr14_66985682_66985738</t>
  </si>
  <si>
    <t>GPHN_CODEX_14</t>
  </si>
  <si>
    <t>GRCh38.p7_chr14_66985959_66986000</t>
  </si>
  <si>
    <t>GPHN_CODEX_15</t>
  </si>
  <si>
    <t>GRCh38.p7_chr14_66987936_66988007</t>
  </si>
  <si>
    <t>GPHN_CODEX_16</t>
  </si>
  <si>
    <t>GRCh38.p7_chr14_67021752_67021814</t>
  </si>
  <si>
    <t>GPHN_CODEX_17</t>
  </si>
  <si>
    <t>GRCh38.p7_chr14_67023633_67023675</t>
  </si>
  <si>
    <t>GPHN_CODEX_18</t>
  </si>
  <si>
    <t>GRCh38.p7_chr14_67058649_67058786</t>
  </si>
  <si>
    <t>GPHN_CODEX_19</t>
  </si>
  <si>
    <t>GRCh38.p7_chr14_67088983_67089075</t>
  </si>
  <si>
    <t>GPHN_CODEX_2</t>
  </si>
  <si>
    <t>GRCh38.p7_chr14_66681107_66681185</t>
  </si>
  <si>
    <t>GPHN_CODEX_20</t>
  </si>
  <si>
    <t>GRCh38.p7_chr14_67100856_67100911</t>
  </si>
  <si>
    <t>GPHN_CODEX_21</t>
  </si>
  <si>
    <t>GRCh38.p7_chr14_67110140_67110259</t>
  </si>
  <si>
    <t>GPHN_CODEX_22</t>
  </si>
  <si>
    <t>GRCh38.p7_chr14_67111861_67111919</t>
  </si>
  <si>
    <t>GPHN_CODEX_23</t>
  </si>
  <si>
    <t>GRCh38.p7_chr14_67113018_67113171</t>
  </si>
  <si>
    <t>GPHN_CODEX_24</t>
  </si>
  <si>
    <t>GRCh38.p7_chr14_67122256_67122377</t>
  </si>
  <si>
    <t>GPHN_CODEX_25</t>
  </si>
  <si>
    <t>GRCh38.p7_chr14_67143362_67143449</t>
  </si>
  <si>
    <t>GPHN_CODEX_26</t>
  </si>
  <si>
    <t>GRCh38.p7_chr14_67159415_67159488</t>
  </si>
  <si>
    <t>GPHN_CODEX_27</t>
  </si>
  <si>
    <t>GRCh38.p7_chr14_67165162_67165226</t>
  </si>
  <si>
    <t>GPHN_CODEX_28</t>
  </si>
  <si>
    <t>GRCh38.p7_chr14_67168933_67169036</t>
  </si>
  <si>
    <t>GPHN_CODEX_29</t>
  </si>
  <si>
    <t>GRCh38.p7_chr14_67179578_67179674</t>
  </si>
  <si>
    <t>GPHN_CODEX_3</t>
  </si>
  <si>
    <t>GRCh38.p7_chr14_66688385_66688386</t>
  </si>
  <si>
    <t>GPHN_CODEX_30</t>
  </si>
  <si>
    <t>GRCh38.p7_chr14_67180804_67180937</t>
  </si>
  <si>
    <t>GPHN_CODEX_31</t>
  </si>
  <si>
    <t>GRCh38.p7_chr14_67735195_67735340</t>
  </si>
  <si>
    <t>GPHN_CODEX_4</t>
  </si>
  <si>
    <t>GRCh38.p7_chr14_66776464_66776521</t>
  </si>
  <si>
    <t>GPHN_CODEX_5</t>
  </si>
  <si>
    <t>GRCh38.p7_chr14_66824474_66824566</t>
  </si>
  <si>
    <t>GPHN_CODEX_6</t>
  </si>
  <si>
    <t>GRCh38.p7_chr14_66842678_66842716</t>
  </si>
  <si>
    <t>GPHN_CODEX_7</t>
  </si>
  <si>
    <t>GRCh38.p7_chr14_66879939_66880033</t>
  </si>
  <si>
    <t>GPHN_CODEX_8</t>
  </si>
  <si>
    <t>GRCh38.p7_chr14_66879975_66880033</t>
  </si>
  <si>
    <t>GPHN_CODEX_9</t>
  </si>
  <si>
    <t>GRCh38.p7_chr14_66916003_66916069</t>
  </si>
  <si>
    <t>GPT2_CODEX_1</t>
  </si>
  <si>
    <t>GRCh38.p7_chr16_46884716_46884958</t>
  </si>
  <si>
    <t>GPT2_CODEX_10</t>
  </si>
  <si>
    <t>GRCh38.p7_chr16_46922242_46922416</t>
  </si>
  <si>
    <t>GPT2_CODEX_11</t>
  </si>
  <si>
    <t>GRCh38.p7_chr16_46924389_46924544</t>
  </si>
  <si>
    <t>GPT2_CODEX_12</t>
  </si>
  <si>
    <t>GRCh38.p7_chr16_46926925_46927037</t>
  </si>
  <si>
    <t>GPT2_CODEX_13</t>
  </si>
  <si>
    <t>GRCh38.p7_chr16_46928907_46928997</t>
  </si>
  <si>
    <t>GPT2_CODEX_2</t>
  </si>
  <si>
    <t>GRCh38.p7_chr16_46897648_46897737</t>
  </si>
  <si>
    <t>GPT2_CODEX_3</t>
  </si>
  <si>
    <t>GRCh38.p7_chr16_46897705_46897737</t>
  </si>
  <si>
    <t>GPT2_CODEX_4</t>
  </si>
  <si>
    <t>GRCh38.p7_chr16_46900682_46900790</t>
  </si>
  <si>
    <t>GPT2_CODEX_5</t>
  </si>
  <si>
    <t>GRCh38.p7_chr16_46900874_46900883</t>
  </si>
  <si>
    <t>GPT2_CODEX_6</t>
  </si>
  <si>
    <t>GRCh38.p7_chr16_46906842_46906975</t>
  </si>
  <si>
    <t>GPT2_CODEX_7</t>
  </si>
  <si>
    <t>GRCh38.p7_chr16_46909684_46909927</t>
  </si>
  <si>
    <t>GPT2_CODEX_8</t>
  </si>
  <si>
    <t>GRCh38.p7_chr16_46916628_46916707</t>
  </si>
  <si>
    <t>GPT2_CODEX_9</t>
  </si>
  <si>
    <t>GRCh38.p7_chr16_46918621_46918757</t>
  </si>
  <si>
    <t>GRIA3_CODEX_1</t>
  </si>
  <si>
    <t>GRCh38.p7_chrX_123184536_123184644</t>
  </si>
  <si>
    <t>GRIA3_CODEX_10</t>
  </si>
  <si>
    <t>GRCh38.p7_chrX_123402994_123403098</t>
  </si>
  <si>
    <t>GRIA3_CODEX_11</t>
  </si>
  <si>
    <t>GRCh38.p7_chrX_123403412_123403519</t>
  </si>
  <si>
    <t>GRIA3_CODEX_12</t>
  </si>
  <si>
    <t>GRCh38.p7_chrX_123404708_123404914</t>
  </si>
  <si>
    <t>GRIA3_CODEX_13</t>
  </si>
  <si>
    <t>GRCh38.p7_chrX_123417402_123417778</t>
  </si>
  <si>
    <t>GRIA3_CODEX_14</t>
  </si>
  <si>
    <t>GRCh38.p7_chrX_123427941_123428139</t>
  </si>
  <si>
    <t>GRIA3_CODEX_15</t>
  </si>
  <si>
    <t>GRCh38.p7_chrX_123464865_123465112</t>
  </si>
  <si>
    <t>GRIA3_CODEX_16</t>
  </si>
  <si>
    <t>GRCh38.p7_chrX_123465674_123465788</t>
  </si>
  <si>
    <t>GRIA3_CODEX_17</t>
  </si>
  <si>
    <t>GRCh38.p7_chrX_123480063_123480177</t>
  </si>
  <si>
    <t>GRIA3_CODEX_18</t>
  </si>
  <si>
    <t>GRCh38.p7_chrX_123482799_123483044</t>
  </si>
  <si>
    <t>GRIA3_CODEX_2</t>
  </si>
  <si>
    <t>GRCh38.p7_chrX_123185832_123185990</t>
  </si>
  <si>
    <t>GRIA3_CODEX_3</t>
  </si>
  <si>
    <t>GRCh38.p7_chrX_123202636_123202782</t>
  </si>
  <si>
    <t>GRIA3_CODEX_4</t>
  </si>
  <si>
    <t>GRCh38.p7_chrX_123204400_123204419</t>
  </si>
  <si>
    <t>GRIA3_CODEX_5</t>
  </si>
  <si>
    <t>GRCh38.p7_chrX_123253303_123253542</t>
  </si>
  <si>
    <t>GRIA3_CODEX_6</t>
  </si>
  <si>
    <t>GRCh38.p7_chrX_123326026_123326213</t>
  </si>
  <si>
    <t>GRIA3_CODEX_7</t>
  </si>
  <si>
    <t>GRCh38.p7_chrX_123354910_123354963</t>
  </si>
  <si>
    <t>GRIA3_CODEX_8</t>
  </si>
  <si>
    <t>GRCh38.p7_chrX_123394968_123395129</t>
  </si>
  <si>
    <t>GRIA3_CODEX_9</t>
  </si>
  <si>
    <t>GRCh38.p7_chrX_123398636_123398803</t>
  </si>
  <si>
    <t>GRID2_CODEX_1</t>
  </si>
  <si>
    <t>GRCh38.p7_chr4_92304657_92304744</t>
  </si>
  <si>
    <t>GRID2_CODEX_10</t>
  </si>
  <si>
    <t>GRCh38.p7_chr4_93216906_93216911</t>
  </si>
  <si>
    <t>GRID2_CODEX_11</t>
  </si>
  <si>
    <t>GRCh38.p7_chr4_93224614_93224775</t>
  </si>
  <si>
    <t>GRID2_CODEX_12</t>
  </si>
  <si>
    <t>GRCh38.p7_chr4_93224698_93224775</t>
  </si>
  <si>
    <t>GRID2_CODEX_13</t>
  </si>
  <si>
    <t>GRCh38.p7_chr4_93238371_93238490</t>
  </si>
  <si>
    <t>GRID2_CODEX_14</t>
  </si>
  <si>
    <t>GRCh38.p7_chr4_93258896_93258943</t>
  </si>
  <si>
    <t>GRID2_CODEX_15</t>
  </si>
  <si>
    <t>GRCh38.p7_chr4_93395607_93395708</t>
  </si>
  <si>
    <t>GRID2_CODEX_16</t>
  </si>
  <si>
    <t>GRCh38.p7_chr4_93422771_93422968</t>
  </si>
  <si>
    <t>GRID2_CODEX_17</t>
  </si>
  <si>
    <t>GRCh38.p7_chr4_93429639_93429701</t>
  </si>
  <si>
    <t>GRID2_CODEX_18</t>
  </si>
  <si>
    <t>GRCh38.p7_chr4_93455662_93455974</t>
  </si>
  <si>
    <t>GRID2_CODEX_19</t>
  </si>
  <si>
    <t>GRCh38.p7_chr4_93490639_93490777</t>
  </si>
  <si>
    <t>GRID2_CODEX_2</t>
  </si>
  <si>
    <t>GRCh38.p7_chr4_92590131_92590286</t>
  </si>
  <si>
    <t>GRID2_CODEX_20</t>
  </si>
  <si>
    <t>GRCh38.p7_chr4_93515216_93515411</t>
  </si>
  <si>
    <t>GRID2_CODEX_21</t>
  </si>
  <si>
    <t>GRCh38.p7_chr4_93626269_93626435</t>
  </si>
  <si>
    <t>GRID2_CODEX_22</t>
  </si>
  <si>
    <t>GRCh38.p7_chr4_93629276_93629543</t>
  </si>
  <si>
    <t>GRID2_CODEX_23</t>
  </si>
  <si>
    <t>GRCh38.p7_chr4_93769210_93769450</t>
  </si>
  <si>
    <t>GRID2_CODEX_24</t>
  </si>
  <si>
    <t>GRCh38.p7_chr4_93772076_93772498</t>
  </si>
  <si>
    <t>GRID2_CODEX_25</t>
  </si>
  <si>
    <t>GRCh38.p7_chr4_93806715_93806873</t>
  </si>
  <si>
    <t>GRID2_CODEX_3</t>
  </si>
  <si>
    <t>GRCh38.p7_chr4_92822743_92823022</t>
  </si>
  <si>
    <t>GRID2_CODEX_4</t>
  </si>
  <si>
    <t>GRCh38.p7_chr4_93066947_93067010</t>
  </si>
  <si>
    <t>GRID2_CODEX_5</t>
  </si>
  <si>
    <t>GRCh38.p7_chr4_93084995_93085279</t>
  </si>
  <si>
    <t>GRID2_CODEX_6</t>
  </si>
  <si>
    <t>GRCh38.p7_chr4_93110748_93110953</t>
  </si>
  <si>
    <t>GRID2_CODEX_7</t>
  </si>
  <si>
    <t>GRCh38.p7_chr4_93196068_93196070</t>
  </si>
  <si>
    <t>GRID2_CODEX_8</t>
  </si>
  <si>
    <t>GRCh38.p7_chr4_93207404_93207457</t>
  </si>
  <si>
    <t>GRID2_CODEX_9</t>
  </si>
  <si>
    <t>GRCh38.p7_chr4_93216738_93216911</t>
  </si>
  <si>
    <t>GRIK2_CODEX_1</t>
  </si>
  <si>
    <t>GRCh38.p7_chr6_101399278_101399392</t>
  </si>
  <si>
    <t>GRIK2_CODEX_10</t>
  </si>
  <si>
    <t>GRCh38.p7_chr6_101818370_101818483</t>
  </si>
  <si>
    <t>GRIK2_CODEX_11</t>
  </si>
  <si>
    <t>GRCh38.p7_chr6_101859287_101859493</t>
  </si>
  <si>
    <t>GRIK2_CODEX_12</t>
  </si>
  <si>
    <t>GRCh38.p7_chr6_101889640_101889863</t>
  </si>
  <si>
    <t>GRIK2_CODEX_13</t>
  </si>
  <si>
    <t>GRCh38.p7_chr6_101907497_101907554</t>
  </si>
  <si>
    <t>GRIK2_CODEX_14</t>
  </si>
  <si>
    <t>GRCh38.p7_chr6_101924601_101924719</t>
  </si>
  <si>
    <t>GRIK2_CODEX_15</t>
  </si>
  <si>
    <t>GRCh38.p7_chr6_101928415_101928632</t>
  </si>
  <si>
    <t>GRIK2_CODEX_16</t>
  </si>
  <si>
    <t>GRCh38.p7_chr6_101965389_101965427</t>
  </si>
  <si>
    <t>GRIK2_CODEX_17</t>
  </si>
  <si>
    <t>GRCh38.p7_chr6_102035341_102035566</t>
  </si>
  <si>
    <t>GRIK2_CODEX_18</t>
  </si>
  <si>
    <t>GRCh38.p7_chr6_102055330_102055580</t>
  </si>
  <si>
    <t>GRIK2_CODEX_19</t>
  </si>
  <si>
    <t>GRCh38.p7_chr6_102063962_102064009</t>
  </si>
  <si>
    <t>GRIK2_CODEX_2</t>
  </si>
  <si>
    <t>GRCh38.p7_chr6_101621949_101622116</t>
  </si>
  <si>
    <t>GRIK2_CODEX_20</t>
  </si>
  <si>
    <t>GRCh38.p7_chr6_102065797_102065913</t>
  </si>
  <si>
    <t>GRIK2_CODEX_21</t>
  </si>
  <si>
    <t>GRCh38.p7_chr6_102068347_102068511</t>
  </si>
  <si>
    <t>GRIK2_CODEX_3</t>
  </si>
  <si>
    <t>GRCh38.p7_chr6_101621981_101622116</t>
  </si>
  <si>
    <t>GRIK2_CODEX_4</t>
  </si>
  <si>
    <t>GRCh38.p7_chr6_101626380_101626637</t>
  </si>
  <si>
    <t>GRIK2_CODEX_5</t>
  </si>
  <si>
    <t>GRCh38.p7_chr6_101676623_101676804</t>
  </si>
  <si>
    <t>GRIK2_CODEX_6</t>
  </si>
  <si>
    <t>GRCh38.p7_chr6_101682553_101682606</t>
  </si>
  <si>
    <t>GRIK2_CODEX_7</t>
  </si>
  <si>
    <t>GRCh38.p7_chr6_101686180_101686353</t>
  </si>
  <si>
    <t>GRIK2_CODEX_8</t>
  </si>
  <si>
    <t>GRCh38.p7_chr6_101799648_101799791</t>
  </si>
  <si>
    <t>GRIK2_CODEX_9</t>
  </si>
  <si>
    <t>GRCh38.p7_chr6_101802331_101802438</t>
  </si>
  <si>
    <t>GRIN1_CODEX_1</t>
  </si>
  <si>
    <t>GRCh38.p7_chr9_137139487_137139744</t>
  </si>
  <si>
    <t>GRIN1_CODEX_10</t>
  </si>
  <si>
    <t>GRCh38.p7_chr9_137161056_137161197</t>
  </si>
  <si>
    <t>GRIN1_CODEX_11</t>
  </si>
  <si>
    <t>GRCh38.p7_chr9_137161289_137161416</t>
  </si>
  <si>
    <t>GRIN1_CODEX_12</t>
  </si>
  <si>
    <t>GRCh38.p7_chr9_137161924_137162088</t>
  </si>
  <si>
    <t>GRIN1_CODEX_13</t>
  </si>
  <si>
    <t>GRCh38.p7_chr9_137162172_137162290</t>
  </si>
  <si>
    <t>GRIN1_CODEX_14</t>
  </si>
  <si>
    <t>GRCh38.p7_chr9_137162404_137162516</t>
  </si>
  <si>
    <t>GRIN1_CODEX_15</t>
  </si>
  <si>
    <t>GRCh38.p7_chr9_137162591_137162739</t>
  </si>
  <si>
    <t>GRIN1_CODEX_16</t>
  </si>
  <si>
    <t>GRCh38.p7_chr9_137162846_137163003</t>
  </si>
  <si>
    <t>GRIN1_CODEX_17</t>
  </si>
  <si>
    <t>GRCh38.p7_chr9_137163169_137163330</t>
  </si>
  <si>
    <t>GRIN1_CODEX_18</t>
  </si>
  <si>
    <t>GRCh38.p7_chr9_137163559_137163668</t>
  </si>
  <si>
    <t>GRIN1_CODEX_19</t>
  </si>
  <si>
    <t>GRCh38.p7_chr9_137163759_137163904</t>
  </si>
  <si>
    <t>GRIN1_CODEX_2</t>
  </si>
  <si>
    <t>GRCh38.p7_chr9_137142013_137142147</t>
  </si>
  <si>
    <t>GRIN1_CODEX_20</t>
  </si>
  <si>
    <t>GRCh38.p7_chr9_137164172_137164198</t>
  </si>
  <si>
    <t>GRIN1_CODEX_21</t>
  </si>
  <si>
    <t>GRCh38.p7_chr9_137165186_137165296</t>
  </si>
  <si>
    <t>GRIN1_CODEX_22</t>
  </si>
  <si>
    <t>GRCh38.p7_chr9_137167411_137167527</t>
  </si>
  <si>
    <t>GRIN1_CODEX_23</t>
  </si>
  <si>
    <t>GRCh38.p7_chr9_137167774_137167842</t>
  </si>
  <si>
    <t>GRIN1_CODEX_3</t>
  </si>
  <si>
    <t>GRCh38.p7_chr9_137145726_137145902</t>
  </si>
  <si>
    <t>GRIN1_CODEX_4</t>
  </si>
  <si>
    <t>GRCh38.p7_chr9_137148152_137148214</t>
  </si>
  <si>
    <t>GRIN1_CODEX_5</t>
  </si>
  <si>
    <t>GRCh38.p7_chr9_137149009_137149109</t>
  </si>
  <si>
    <t>GRIN1_CODEX_6</t>
  </si>
  <si>
    <t>GRCh38.p7_chr9_137156669_137156790</t>
  </si>
  <si>
    <t>GRIN1_CODEX_7</t>
  </si>
  <si>
    <t>GRCh38.p7_chr9_137156863_137157037</t>
  </si>
  <si>
    <t>GRIN1_CODEX_8</t>
  </si>
  <si>
    <t>GRCh38.p7_chr9_137158379_137158523</t>
  </si>
  <si>
    <t>GRIN1_CODEX_9</t>
  </si>
  <si>
    <t>GRCh38.p7_chr9_137158621_137158704</t>
  </si>
  <si>
    <t>GRIN2A_CODEX_1</t>
  </si>
  <si>
    <t>GRCh38.p7_chr16_10179998_10180567</t>
  </si>
  <si>
    <t>GRIN2A_CODEX_10</t>
  </si>
  <si>
    <t>GRCh38.p7_chr16_9829423_9829652</t>
  </si>
  <si>
    <t>GRIN2A_CODEX_11</t>
  </si>
  <si>
    <t>GRCh38.p7_chr16_9822264_9822424</t>
  </si>
  <si>
    <t>GRIN2A_CODEX_12</t>
  </si>
  <si>
    <t>GRCh38.p7_chr16_9798277_9798464</t>
  </si>
  <si>
    <t>GRIN2A_CODEX_13</t>
  </si>
  <si>
    <t>GRCh38.p7_chr16_9768851_9769089</t>
  </si>
  <si>
    <t>GRIN2A_CODEX_14</t>
  </si>
  <si>
    <t>GRCh38.p7_chr16_9763772_9764948</t>
  </si>
  <si>
    <t>GRIN2A_CODEX_15</t>
  </si>
  <si>
    <t>GRCh38.p7_chr16_9763149_9764948</t>
  </si>
  <si>
    <t>GRIN2A_CODEX_16</t>
  </si>
  <si>
    <t>GRCh38.p7_chr16_9763355_9763428</t>
  </si>
  <si>
    <t>GRIN2A_CODEX_2</t>
  </si>
  <si>
    <t>GRCh38.p7_chr16_10179998_10180411</t>
  </si>
  <si>
    <t>GRIN2A_CODEX_3</t>
  </si>
  <si>
    <t>GRCh38.p7_chr16_9937959_9938551</t>
  </si>
  <si>
    <t>GRIN2A_CODEX_4</t>
  </si>
  <si>
    <t>GRCh38.p7_chr16_9937959_9938494</t>
  </si>
  <si>
    <t>GRIN2A_CODEX_5</t>
  </si>
  <si>
    <t>GRCh38.p7_chr16_9890986_9891100</t>
  </si>
  <si>
    <t>GRIN2A_CODEX_6</t>
  </si>
  <si>
    <t>GRCh38.p7_chr16_9849756_9849961</t>
  </si>
  <si>
    <t>GRIN2A_CODEX_7</t>
  </si>
  <si>
    <t>GRCh38.p7_chr16_9840936_9841104</t>
  </si>
  <si>
    <t>GRIN2A_CODEX_8</t>
  </si>
  <si>
    <t>GRCh38.p7_chr16_9840647_9840800</t>
  </si>
  <si>
    <t>GRIN2A_CODEX_9</t>
  </si>
  <si>
    <t>GRCh38.p7_chr16_9834105_9834230</t>
  </si>
  <si>
    <t>GRIN2B_CODEX_1</t>
  </si>
  <si>
    <t>GRCh38.p7_chr12_13865798_13866208</t>
  </si>
  <si>
    <t>GRIN2B_CODEX_10</t>
  </si>
  <si>
    <t>GRCh38.p7_chr12_13569830_13570017</t>
  </si>
  <si>
    <t>GRIN2B_CODEX_11</t>
  </si>
  <si>
    <t>GRCh38.p7_chr12_13569830_13569974</t>
  </si>
  <si>
    <t>GRIN2B_CODEX_12</t>
  </si>
  <si>
    <t>GRCh38.p7_chr12_13567025_13567263</t>
  </si>
  <si>
    <t>GRIN2B_CODEX_13</t>
  </si>
  <si>
    <t>GRCh38.p7_chr12_13562783_13564639</t>
  </si>
  <si>
    <t>GRIN2B_CODEX_2</t>
  </si>
  <si>
    <t>GRCh38.p7_chr12_13753317_13753915</t>
  </si>
  <si>
    <t>GRIN2B_CODEX_3</t>
  </si>
  <si>
    <t>GRCh38.p7_chr12_13675745_13675859</t>
  </si>
  <si>
    <t>GRIN2B_CODEX_4</t>
  </si>
  <si>
    <t>GRCh38.p7_chr12_13616455_13616657</t>
  </si>
  <si>
    <t>GRIN2B_CODEX_5</t>
  </si>
  <si>
    <t>GRCh38.p7_chr12_13615493_13615664</t>
  </si>
  <si>
    <t>GRIN2B_CODEX_6</t>
  </si>
  <si>
    <t>GRCh38.p7_chr12_13615114_13615267</t>
  </si>
  <si>
    <t>GRIN2B_CODEX_7</t>
  </si>
  <si>
    <t>GRCh38.p7_chr12_13611725_13611850</t>
  </si>
  <si>
    <t>GRIN2B_CODEX_8</t>
  </si>
  <si>
    <t>GRCh38.p7_chr12_13608603_13608832</t>
  </si>
  <si>
    <t>GRIN2B_CODEX_9</t>
  </si>
  <si>
    <t>GRCh38.p7_chr12_13571804_13571964</t>
  </si>
  <si>
    <t>GRIN3B_CODEX_1</t>
  </si>
  <si>
    <t>GRCh38.p7_chr19_1000438_1000863</t>
  </si>
  <si>
    <t>GRIN3B_CODEX_10</t>
  </si>
  <si>
    <t>GRCh38.p7_chr19_1008857_1008927</t>
  </si>
  <si>
    <t>GRIN3B_CODEX_11</t>
  </si>
  <si>
    <t>GRCh38.p7_chr19_1009173_1009602</t>
  </si>
  <si>
    <t>GRIN3B_CODEX_12</t>
  </si>
  <si>
    <t>GRCh38.p7_chr19_1009173_1009723</t>
  </si>
  <si>
    <t>GRIN3B_CODEX_2</t>
  </si>
  <si>
    <t>GRCh38.p7_chr19_1003130_1003722</t>
  </si>
  <si>
    <t>GRIN3B_CODEX_3</t>
  </si>
  <si>
    <t>GRCh38.p7_chr19_1004521_1005553</t>
  </si>
  <si>
    <t>GRIN3B_CODEX_4</t>
  </si>
  <si>
    <t>GRCh38.p7_chr19_1005080_1005553</t>
  </si>
  <si>
    <t>GRIN3B_CODEX_5</t>
  </si>
  <si>
    <t>GRCh38.p7_chr19_1007628_1007773</t>
  </si>
  <si>
    <t>GRIN3B_CODEX_6</t>
  </si>
  <si>
    <t>GRCh38.p7_chr19_1007856_1007971</t>
  </si>
  <si>
    <t>GRIN3B_CODEX_7</t>
  </si>
  <si>
    <t>GRCh38.p7_chr19_1008140_1008291</t>
  </si>
  <si>
    <t>GRIN3B_CODEX_8</t>
  </si>
  <si>
    <t>GRCh38.p7_chr19_1008618_1008782</t>
  </si>
  <si>
    <t>GRIN3B_CODEX_9</t>
  </si>
  <si>
    <t>GRCh38.p7_chr19_1008618_1008927</t>
  </si>
  <si>
    <t>GRM1_CODEX_1</t>
  </si>
  <si>
    <t>GRCh38.p7_chr6_146029518_146030217</t>
  </si>
  <si>
    <t>GRM1_CODEX_10</t>
  </si>
  <si>
    <t>GRCh38.p7_chr6_146433872_146434796</t>
  </si>
  <si>
    <t>GRM1_CODEX_11</t>
  </si>
  <si>
    <t>GRCh38.p7_chr6_146433907_146433973</t>
  </si>
  <si>
    <t>GRM1_CODEX_2</t>
  </si>
  <si>
    <t>GRCh38.p7_chr6_146159348_146159597</t>
  </si>
  <si>
    <t>GRM1_CODEX_3</t>
  </si>
  <si>
    <t>GRCh38.p7_chr6_146304611_146304846</t>
  </si>
  <si>
    <t>GRM1_CODEX_4</t>
  </si>
  <si>
    <t>GRCh38.p7_chr6_146352250_146352496</t>
  </si>
  <si>
    <t>GRM1_CODEX_5</t>
  </si>
  <si>
    <t>GRCh38.p7_chr6_146352291_146352496</t>
  </si>
  <si>
    <t>GRM1_CODEX_6</t>
  </si>
  <si>
    <t>GRCh38.p7_chr6_146357526_146357694</t>
  </si>
  <si>
    <t>GRM1_CODEX_7</t>
  </si>
  <si>
    <t>GRCh38.p7_chr6_146386890_146387016</t>
  </si>
  <si>
    <t>GRM1_CODEX_8</t>
  </si>
  <si>
    <t>GRCh38.p7_chr6_146398769_146399699</t>
  </si>
  <si>
    <t>GRM1_CODEX_9</t>
  </si>
  <si>
    <t>GRCh38.p7_chr6_146426559_146426619</t>
  </si>
  <si>
    <t>GSE1_CODEX_1</t>
  </si>
  <si>
    <t>GRCh38.p7_chr16_85169525_85171807</t>
  </si>
  <si>
    <t>GSE1_CODEX_10</t>
  </si>
  <si>
    <t>GRCh38.p7_chr16_85633914_85634132</t>
  </si>
  <si>
    <t>GSE1_CODEX_11</t>
  </si>
  <si>
    <t>GRCh38.p7_chr16_85633916_85634132</t>
  </si>
  <si>
    <t>GSE1_CODEX_12</t>
  </si>
  <si>
    <t>GRCh38.p7_chr16_85648552_85648751</t>
  </si>
  <si>
    <t>GSE1_CODEX_13</t>
  </si>
  <si>
    <t>GRCh38.p7_chr16_85648638_85648751</t>
  </si>
  <si>
    <t>GSE1_CODEX_14</t>
  </si>
  <si>
    <t>GRCh38.p7_chr16_85654278_85654450</t>
  </si>
  <si>
    <t>GSE1_CODEX_15</t>
  </si>
  <si>
    <t>GRCh38.p7_chr16_85654794_85654991</t>
  </si>
  <si>
    <t>GSE1_CODEX_16</t>
  </si>
  <si>
    <t>GRCh38.p7_chr16_85655726_85655917</t>
  </si>
  <si>
    <t>GSE1_CODEX_17</t>
  </si>
  <si>
    <t>GRCh38.p7_chr16_85656343_85656665</t>
  </si>
  <si>
    <t>GSE1_CODEX_18</t>
  </si>
  <si>
    <t>GRCh38.p7_chr16_85657277_85657604</t>
  </si>
  <si>
    <t>GSE1_CODEX_19</t>
  </si>
  <si>
    <t>GRCh38.p7_chr16_85661146_85661765</t>
  </si>
  <si>
    <t>GSE1_CODEX_2</t>
  </si>
  <si>
    <t>GRCh38.p7_chr16_85169858_85171807</t>
  </si>
  <si>
    <t>GSE1_CODEX_20</t>
  </si>
  <si>
    <t>GRCh38.p7_chr16_85662981_85663093</t>
  </si>
  <si>
    <t>GSE1_CODEX_21</t>
  </si>
  <si>
    <t>GRCh38.p7_chr16_85663344_85663614</t>
  </si>
  <si>
    <t>GSE1_CODEX_22</t>
  </si>
  <si>
    <t>GRCh38.p7_chr16_85665015_85665128</t>
  </si>
  <si>
    <t>GSE1_CODEX_23</t>
  </si>
  <si>
    <t>GRCh38.p7_chr16_85665976_85666347</t>
  </si>
  <si>
    <t>GSE1_CODEX_24</t>
  </si>
  <si>
    <t>GRCh38.p7_chr16_85668140_85668424</t>
  </si>
  <si>
    <t>GSE1_CODEX_25</t>
  </si>
  <si>
    <t>GRCh38.p7_chr16_85670995_85671098</t>
  </si>
  <si>
    <t>GSE1_CODEX_26</t>
  </si>
  <si>
    <t>GRCh38.p7_chr16_85672405_85672539</t>
  </si>
  <si>
    <t>GSE1_CODEX_3</t>
  </si>
  <si>
    <t>GRCh38.p7_chr16_85182010_85182523</t>
  </si>
  <si>
    <t>GSE1_CODEX_4</t>
  </si>
  <si>
    <t>GRCh38.p7_chr16_85183344_85183558</t>
  </si>
  <si>
    <t>GSE1_CODEX_5</t>
  </si>
  <si>
    <t>GRCh38.p7_chr16_85357463_85357643</t>
  </si>
  <si>
    <t>GSE1_CODEX_6</t>
  </si>
  <si>
    <t>GRCh38.p7_chr16_85371164_85371278</t>
  </si>
  <si>
    <t>GSE1_CODEX_7</t>
  </si>
  <si>
    <t>GRCh38.p7_chr16_85463083_85463125</t>
  </si>
  <si>
    <t>GSE1_CODEX_8</t>
  </si>
  <si>
    <t>GRCh38.p7_chr16_85556327_85556363</t>
  </si>
  <si>
    <t>GSE1_CODEX_9</t>
  </si>
  <si>
    <t>GRCh38.p7_chr16_85613392_85613398</t>
  </si>
  <si>
    <t>GSS_CODEX_1</t>
  </si>
  <si>
    <t>GRCh38.p7_chr20_34951724_34951852</t>
  </si>
  <si>
    <t>GSS_CODEX_10</t>
  </si>
  <si>
    <t>GRCh38.p7_chr20_34931336_34931417</t>
  </si>
  <si>
    <t>GSS_CODEX_11</t>
  </si>
  <si>
    <t>GRCh38.p7_chr20_34929401_34929590</t>
  </si>
  <si>
    <t>GSS_CODEX_12</t>
  </si>
  <si>
    <t>GRCh38.p7_chr20_34928828_34928951</t>
  </si>
  <si>
    <t>GSS_CODEX_2</t>
  </si>
  <si>
    <t>GRCh38.p7_chr20_34945953_34946098</t>
  </si>
  <si>
    <t>GSS_CODEX_3</t>
  </si>
  <si>
    <t>GRCh38.p7_chr20_34942931_34943006</t>
  </si>
  <si>
    <t>GSS_CODEX_4</t>
  </si>
  <si>
    <t>GRCh38.p7_chr20_34942488_34942627</t>
  </si>
  <si>
    <t>GSS_CODEX_5</t>
  </si>
  <si>
    <t>GRCh38.p7_chr20_34941713_34941829</t>
  </si>
  <si>
    <t>GSS_CODEX_6</t>
  </si>
  <si>
    <t>GRCh38.p7_chr20_34936943_34937023</t>
  </si>
  <si>
    <t>GSS_CODEX_7</t>
  </si>
  <si>
    <t>GRCh38.p7_chr20_34936763_34936840</t>
  </si>
  <si>
    <t>GSS_CODEX_8</t>
  </si>
  <si>
    <t>GRCh38.p7_chr20_34935576_34935642</t>
  </si>
  <si>
    <t>GSS_CODEX_9</t>
  </si>
  <si>
    <t>GRCh38.p7_chr20_34931939_34932133</t>
  </si>
  <si>
    <t>GTF2H5_CODEX_1</t>
  </si>
  <si>
    <t>GRCh38.p7_chr6_158168331_158168395</t>
  </si>
  <si>
    <t>GTF2H5_CODEX_2</t>
  </si>
  <si>
    <t>GRCh38.p7_chr6_158170504_158170538</t>
  </si>
  <si>
    <t>GTF2H5_CODEX_3</t>
  </si>
  <si>
    <t>GRCh38.p7_chr6_158191977_158192157</t>
  </si>
  <si>
    <t>GUSB_CODEX_1</t>
  </si>
  <si>
    <t>GRCh38.p7_chr7_65981974_65982183</t>
  </si>
  <si>
    <t>GUSB_CODEX_10</t>
  </si>
  <si>
    <t>GRCh38.p7_chr7_65976015_65976202</t>
  </si>
  <si>
    <t>GUSB_CODEX_11</t>
  </si>
  <si>
    <t>GRCh38.p7_chr7_65974919_65975071</t>
  </si>
  <si>
    <t>GUSB_CODEX_12</t>
  </si>
  <si>
    <t>GRCh38.p7_chr7_65974526_65974704</t>
  </si>
  <si>
    <t>GUSB_CODEX_13</t>
  </si>
  <si>
    <t>GRCh38.p7_chr7_65974295_65974441</t>
  </si>
  <si>
    <t>GUSB_CODEX_14</t>
  </si>
  <si>
    <t>GRCh38.p7_chr7_65970282_65970366</t>
  </si>
  <si>
    <t>GUSB_CODEX_15</t>
  </si>
  <si>
    <t>GRCh38.p7_chr7_65967731_65967907</t>
  </si>
  <si>
    <t>GUSB_CODEX_16</t>
  </si>
  <si>
    <t>GRCh38.p7_chr7_65964323_65964458</t>
  </si>
  <si>
    <t>GUSB_CODEX_17</t>
  </si>
  <si>
    <t>GRCh38.p7_chr7_65960897_65961063</t>
  </si>
  <si>
    <t>GUSB_CODEX_2</t>
  </si>
  <si>
    <t>GRCh38.p7_chr7_65980224_65980409</t>
  </si>
  <si>
    <t>GUSB_CODEX_3</t>
  </si>
  <si>
    <t>GRCh38.p7_chr7_65980224_65980290</t>
  </si>
  <si>
    <t>GUSB_CODEX_4</t>
  </si>
  <si>
    <t>GRCh38.p7_chr7_65980224_65980234</t>
  </si>
  <si>
    <t>GUSB_CODEX_5</t>
  </si>
  <si>
    <t>GRCh38.p7_chr7_65979834_65979911</t>
  </si>
  <si>
    <t>GUSB_CODEX_6</t>
  </si>
  <si>
    <t>GRCh38.p7_chr7_65979727_65979911</t>
  </si>
  <si>
    <t>GUSB_CODEX_7</t>
  </si>
  <si>
    <t>GRCh38.p7_chr7_65979399_65979541</t>
  </si>
  <si>
    <t>GUSB_CODEX_8</t>
  </si>
  <si>
    <t>GRCh38.p7_chr7_65979386_65979541</t>
  </si>
  <si>
    <t>GUSB_CODEX_9</t>
  </si>
  <si>
    <t>GRCh38.p7_chr7_65979386_65979437</t>
  </si>
  <si>
    <t>HACE1_CODEX_1</t>
  </si>
  <si>
    <t>GRCh38.p7_chr6_104859567_104859642</t>
  </si>
  <si>
    <t>HACE1_CODEX_10</t>
  </si>
  <si>
    <t>GRCh38.p7_chr6_104833042_104833089</t>
  </si>
  <si>
    <t>HACE1_CODEX_11</t>
  </si>
  <si>
    <t>GRCh38.p7_chr6_104811311_104811393</t>
  </si>
  <si>
    <t>HACE1_CODEX_12</t>
  </si>
  <si>
    <t>GRCh38.p7_chr6_104796929_104797025</t>
  </si>
  <si>
    <t>HACE1_CODEX_13</t>
  </si>
  <si>
    <t>GRCh38.p7_chr6_104796655_104796756</t>
  </si>
  <si>
    <t>HACE1_CODEX_14</t>
  </si>
  <si>
    <t>GRCh38.p7_chr6_104795579_104795685</t>
  </si>
  <si>
    <t>HACE1_CODEX_15</t>
  </si>
  <si>
    <t>GRCh38.p7_chr6_104791504_104791654</t>
  </si>
  <si>
    <t>HACE1_CODEX_16</t>
  </si>
  <si>
    <t>GRCh38.p7_chr6_104784985_104785319</t>
  </si>
  <si>
    <t>HACE1_CODEX_17</t>
  </si>
  <si>
    <t>GRCh38.p7_chr6_104784417_104784485</t>
  </si>
  <si>
    <t>HACE1_CODEX_18</t>
  </si>
  <si>
    <t>GRCh38.p7_chr6_104784086_104784173</t>
  </si>
  <si>
    <t>HACE1_CODEX_19</t>
  </si>
  <si>
    <t>GRCh38.p7_chr6_104777206_104777317</t>
  </si>
  <si>
    <t>HACE1_CODEX_2</t>
  </si>
  <si>
    <t>GRCh38.p7_chr6_104852317_104852371</t>
  </si>
  <si>
    <t>HACE1_CODEX_20</t>
  </si>
  <si>
    <t>GRCh38.p7_chr6_104777013_104777110</t>
  </si>
  <si>
    <t>HACE1_CODEX_21</t>
  </si>
  <si>
    <t>GRCh38.p7_chr6_104776741_104776828</t>
  </si>
  <si>
    <t>HACE1_CODEX_22</t>
  </si>
  <si>
    <t>GRCh38.p7_chr6_104771925_104772074</t>
  </si>
  <si>
    <t>HACE1_CODEX_23</t>
  </si>
  <si>
    <t>GRCh38.p7_chr6_104771193_104771389</t>
  </si>
  <si>
    <t>HACE1_CODEX_24</t>
  </si>
  <si>
    <t>GRCh38.p7_chr6_104750341_104750472</t>
  </si>
  <si>
    <t>HACE1_CODEX_25</t>
  </si>
  <si>
    <t>GRCh38.p7_chr6_104744512_104744610</t>
  </si>
  <si>
    <t>HACE1_CODEX_26</t>
  </si>
  <si>
    <t>GRCh38.p7_chr6_104744160_104744230</t>
  </si>
  <si>
    <t>HACE1_CODEX_27</t>
  </si>
  <si>
    <t>GRCh38.p7_chr6_104730303_104730416</t>
  </si>
  <si>
    <t>HACE1_CODEX_28</t>
  </si>
  <si>
    <t>GRCh38.p7_chr6_104729662_104729764</t>
  </si>
  <si>
    <t>HACE1_CODEX_3</t>
  </si>
  <si>
    <t>GRCh38.p7_chr6_104852317_104852345</t>
  </si>
  <si>
    <t>HACE1_CODEX_4</t>
  </si>
  <si>
    <t>GRCh38.p7_chr6_104850907_104850996</t>
  </si>
  <si>
    <t>HACE1_CODEX_5</t>
  </si>
  <si>
    <t>GRCh38.p7_chr6_104849142_104849246</t>
  </si>
  <si>
    <t>HACE1_CODEX_6</t>
  </si>
  <si>
    <t>GRCh38.p7_chr6_104843223_104843298</t>
  </si>
  <si>
    <t>HACE1_CODEX_7</t>
  </si>
  <si>
    <t>GRCh38.p7_chr6_104843223_104843257</t>
  </si>
  <si>
    <t>HACE1_CODEX_8</t>
  </si>
  <si>
    <t>GRCh38.p7_chr6_104833042_104833173</t>
  </si>
  <si>
    <t>HACE1_CODEX_9</t>
  </si>
  <si>
    <t>GRCh38.p7_chr6_104833042_104833154</t>
  </si>
  <si>
    <t>HAX1_CODEX_1</t>
  </si>
  <si>
    <t>GRCh38.p7_chr1_154272724_154272776</t>
  </si>
  <si>
    <t>HAX1_CODEX_2</t>
  </si>
  <si>
    <t>GRCh38.p7_chr1_154273336_154273598</t>
  </si>
  <si>
    <t>HAX1_CODEX_3</t>
  </si>
  <si>
    <t>GRCh38.p7_chr1_154273480_154273598</t>
  </si>
  <si>
    <t>HAX1_CODEX_4</t>
  </si>
  <si>
    <t>GRCh38.p7_chr1_154273774_154273961</t>
  </si>
  <si>
    <t>HAX1_CODEX_5</t>
  </si>
  <si>
    <t>GRCh38.p7_chr1_154274950_154275001</t>
  </si>
  <si>
    <t>HAX1_CODEX_6</t>
  </si>
  <si>
    <t>GRCh38.p7_chr1_154275154_154275260</t>
  </si>
  <si>
    <t>HAX1_CODEX_7</t>
  </si>
  <si>
    <t>GRCh38.p7_chr1_154275393_154275483</t>
  </si>
  <si>
    <t>HAX1_CODEX_8</t>
  </si>
  <si>
    <t>GRCh38.p7_chr1_154275616_154275701</t>
  </si>
  <si>
    <t>HCCS_CODEX_1</t>
  </si>
  <si>
    <t>GRCh38.p7_chrX_11112061_11112160</t>
  </si>
  <si>
    <t>HCCS_CODEX_2</t>
  </si>
  <si>
    <t>GRCh38.p7_chrX_11114835_11114986</t>
  </si>
  <si>
    <t>HCCS_CODEX_3</t>
  </si>
  <si>
    <t>GRCh38.p7_chrX_11117267_11117415</t>
  </si>
  <si>
    <t>HCCS_CODEX_4</t>
  </si>
  <si>
    <t>GRCh38.p7_chrX_11118501_11118620</t>
  </si>
  <si>
    <t>HCCS_CODEX_5</t>
  </si>
  <si>
    <t>GRCh38.p7_chrX_11120907_11120993</t>
  </si>
  <si>
    <t>HCCS_CODEX_6</t>
  </si>
  <si>
    <t>GRCh38.p7_chrX_11121612_11121810</t>
  </si>
  <si>
    <t>HCFC1_CODEX_1</t>
  </si>
  <si>
    <t>GRCh38.p7_chrX_153970648_153970840</t>
  </si>
  <si>
    <t>HCFC1_CODEX_10</t>
  </si>
  <si>
    <t>GRCh38.p7_chrX_153959331_153959491</t>
  </si>
  <si>
    <t>HCFC1_CODEX_11</t>
  </si>
  <si>
    <t>GRCh38.p7_chrX_153958569_153958766</t>
  </si>
  <si>
    <t>HCFC1_CODEX_12</t>
  </si>
  <si>
    <t>GRCh38.p7_chrX_153958025_153958249</t>
  </si>
  <si>
    <t>HCFC1_CODEX_13</t>
  </si>
  <si>
    <t>GRCh38.p7_chrX_153957782_153957886</t>
  </si>
  <si>
    <t>HCFC1_CODEX_14</t>
  </si>
  <si>
    <t>GRCh38.p7_chrX_153957314_153957533</t>
  </si>
  <si>
    <t>HCFC1_CODEX_15</t>
  </si>
  <si>
    <t>GRCh38.p7_chrX_153956918_153957060</t>
  </si>
  <si>
    <t>HCFC1_CODEX_16</t>
  </si>
  <si>
    <t>GRCh38.p7_chrX_153956625_153956763</t>
  </si>
  <si>
    <t>HCFC1_CODEX_17</t>
  </si>
  <si>
    <t>GRCh38.p7_chrX_153956191_153956411</t>
  </si>
  <si>
    <t>HCFC1_CODEX_18</t>
  </si>
  <si>
    <t>GRCh38.p7_chrX_153954066_153955542</t>
  </si>
  <si>
    <t>HCFC1_CODEX_19</t>
  </si>
  <si>
    <t>GRCh38.p7_chrX_153953607_153953770</t>
  </si>
  <si>
    <t>HCFC1_CODEX_2</t>
  </si>
  <si>
    <t>GRCh38.p7_chrX_153964578_153964726</t>
  </si>
  <si>
    <t>HCFC1_CODEX_20</t>
  </si>
  <si>
    <t>GRCh38.p7_chrX_153952514_153953090</t>
  </si>
  <si>
    <t>HCFC1_CODEX_21</t>
  </si>
  <si>
    <t>GRCh38.p7_chrX_153952514_153952958</t>
  </si>
  <si>
    <t>HCFC1_CODEX_22</t>
  </si>
  <si>
    <t>GRCh38.p7_chrX_153951841_153952161</t>
  </si>
  <si>
    <t>HCFC1_CODEX_23</t>
  </si>
  <si>
    <t>GRCh38.p7_chrX_153951841_153952158</t>
  </si>
  <si>
    <t>HCFC1_CODEX_24</t>
  </si>
  <si>
    <t>GRCh38.p7_chrX_153951589_153951707</t>
  </si>
  <si>
    <t>HCFC1_CODEX_25</t>
  </si>
  <si>
    <t>GRCh38.p7_chrX_153951580_153951707</t>
  </si>
  <si>
    <t>HCFC1_CODEX_26</t>
  </si>
  <si>
    <t>GRCh38.p7_chrX_153951350_153951487</t>
  </si>
  <si>
    <t>HCFC1_CODEX_27</t>
  </si>
  <si>
    <t>GRCh38.p7_chrX_153950813_153950998</t>
  </si>
  <si>
    <t>HCFC1_CODEX_28</t>
  </si>
  <si>
    <t>GRCh38.p7_chrX_153950243_153950543</t>
  </si>
  <si>
    <t>HCFC1_CODEX_29</t>
  </si>
  <si>
    <t>GRCh38.p7_chrX_153949553_153949616</t>
  </si>
  <si>
    <t>HCFC1_CODEX_3</t>
  </si>
  <si>
    <t>GRCh38.p7_chrX_153964124_153964284</t>
  </si>
  <si>
    <t>HCFC1_CODEX_30</t>
  </si>
  <si>
    <t>GRCh38.p7_chrX_153949347_153949386</t>
  </si>
  <si>
    <t>HCFC1_CODEX_4</t>
  </si>
  <si>
    <t>GRCh38.p7_chrX_153963225_153963433</t>
  </si>
  <si>
    <t>HCFC1_CODEX_5</t>
  </si>
  <si>
    <t>GRCh38.p7_chrX_153962222_153962306</t>
  </si>
  <si>
    <t>HCFC1_CODEX_6</t>
  </si>
  <si>
    <t>GRCh38.p7_chrX_153961542_153961648</t>
  </si>
  <si>
    <t>HCFC1_CODEX_7</t>
  </si>
  <si>
    <t>GRCh38.p7_chrX_153960235_153960414</t>
  </si>
  <si>
    <t>HCFC1_CODEX_8</t>
  </si>
  <si>
    <t>GRCh38.p7_chrX_153960235_153960409</t>
  </si>
  <si>
    <t>HCFC1_CODEX_9</t>
  </si>
  <si>
    <t>GRCh38.p7_chrX_153959802_153960161</t>
  </si>
  <si>
    <t>HCN1_CODEX_1</t>
  </si>
  <si>
    <t>GRCh38.p7_chr5_45695669_45696093</t>
  </si>
  <si>
    <t>HCN1_CODEX_2</t>
  </si>
  <si>
    <t>GRCh38.p7_chr5_45645185_45645608</t>
  </si>
  <si>
    <t>HCN1_CODEX_3</t>
  </si>
  <si>
    <t>GRCh38.p7_chr5_45461846_45462007</t>
  </si>
  <si>
    <t>HCN1_CODEX_4</t>
  </si>
  <si>
    <t>GRCh38.p7_chr5_45396492_45396710</t>
  </si>
  <si>
    <t>HCN1_CODEX_5</t>
  </si>
  <si>
    <t>GRCh38.p7_chr5_45353100_45353246</t>
  </si>
  <si>
    <t>HCN1_CODEX_6</t>
  </si>
  <si>
    <t>GRCh38.p7_chr5_45303599_45303839</t>
  </si>
  <si>
    <t>HCN1_CODEX_7</t>
  </si>
  <si>
    <t>GRCh38.p7_chr5_45267089_45267253</t>
  </si>
  <si>
    <t>HCN1_CODEX_8</t>
  </si>
  <si>
    <t>GRCh38.p7_chr5_45261921_45262810</t>
  </si>
  <si>
    <t>HDAC4_CODEX_1</t>
  </si>
  <si>
    <t>GRCh38.p7_chr2_239352678_239352699</t>
  </si>
  <si>
    <t>HDAC4_CODEX_10</t>
  </si>
  <si>
    <t>GRCh38.p7_chr2_239163803_239163923</t>
  </si>
  <si>
    <t>HDAC4_CODEX_11</t>
  </si>
  <si>
    <t>GRCh38.p7_chr2_239163803_239163897</t>
  </si>
  <si>
    <t>HDAC4_CODEX_12</t>
  </si>
  <si>
    <t>GRCh38.p7_chr2_239156652_239156773</t>
  </si>
  <si>
    <t>HDAC4_CODEX_13</t>
  </si>
  <si>
    <t>GRCh38.p7_chr2_239144583_239144714</t>
  </si>
  <si>
    <t>HDAC4_CODEX_14</t>
  </si>
  <si>
    <t>GRCh38.p7_chr2_239139684_239139796</t>
  </si>
  <si>
    <t>HDAC4_CODEX_15</t>
  </si>
  <si>
    <t>GRCh38.p7_chr2_239134527_239134643</t>
  </si>
  <si>
    <t>HDAC4_CODEX_16</t>
  </si>
  <si>
    <t>GRCh38.p7_chr2_239134245_239134443</t>
  </si>
  <si>
    <t>HDAC4_CODEX_17</t>
  </si>
  <si>
    <t>GRCh38.p7_chr2_239134245_239134290</t>
  </si>
  <si>
    <t>HDAC4_CODEX_18</t>
  </si>
  <si>
    <t>GRCh38.p7_chr2_239126456_239126694</t>
  </si>
  <si>
    <t>HDAC4_CODEX_19</t>
  </si>
  <si>
    <t>GRCh38.p7_chr2_239126456_239126679</t>
  </si>
  <si>
    <t>HDAC4_CODEX_2</t>
  </si>
  <si>
    <t>GRCh38.p7_chr2_239308540_239308633</t>
  </si>
  <si>
    <t>HDAC4_CODEX_20</t>
  </si>
  <si>
    <t>GRCh38.p7_chr2_239115053_239115310</t>
  </si>
  <si>
    <t>HDAC4_CODEX_21</t>
  </si>
  <si>
    <t>GRCh38.p7_chr2_239111526_239111712</t>
  </si>
  <si>
    <t>HDAC4_CODEX_22</t>
  </si>
  <si>
    <t>GRCh38.p7_chr2_239108050_239108183</t>
  </si>
  <si>
    <t>HDAC4_CODEX_23</t>
  </si>
  <si>
    <t>GRCh38.p7_chr2_239102791_239102896</t>
  </si>
  <si>
    <t>HDAC4_CODEX_24</t>
  </si>
  <si>
    <t>GRCh38.p7_chr2_239102776_239102896</t>
  </si>
  <si>
    <t>HDAC4_CODEX_25</t>
  </si>
  <si>
    <t>GRCh38.p7_chr2_239095010_239095056</t>
  </si>
  <si>
    <t>HDAC4_CODEX_26</t>
  </si>
  <si>
    <t>GRCh38.p7_chr2_239090009_239090116</t>
  </si>
  <si>
    <t>HDAC4_CODEX_27</t>
  </si>
  <si>
    <t>GRCh38.p7_chr2_239087559_239087614</t>
  </si>
  <si>
    <t>HDAC4_CODEX_28</t>
  </si>
  <si>
    <t>GRCh38.p7_chr2_239084155_239084242</t>
  </si>
  <si>
    <t>HDAC4_CODEX_29</t>
  </si>
  <si>
    <t>GRCh38.p7_chr2_239082102_239082221</t>
  </si>
  <si>
    <t>HDAC4_CODEX_3</t>
  </si>
  <si>
    <t>GRCh38.p7_chr2_239308135_239308159</t>
  </si>
  <si>
    <t>HDAC4_CODEX_30</t>
  </si>
  <si>
    <t>GRCh38.p7_chr2_239081095_239081192</t>
  </si>
  <si>
    <t>HDAC4_CODEX_31</t>
  </si>
  <si>
    <t>GRCh38.p7_chr2_239068489_239068607</t>
  </si>
  <si>
    <t>HDAC4_CODEX_32</t>
  </si>
  <si>
    <t>GRCh38.p7_chr2_239066722_239066855</t>
  </si>
  <si>
    <t>HDAC4_CODEX_33</t>
  </si>
  <si>
    <t>GRCh38.p7_chr2_239054749_239054833</t>
  </si>
  <si>
    <t>HDAC4_CODEX_34</t>
  </si>
  <si>
    <t>GRCh38.p7_chr2_239053460_239053601</t>
  </si>
  <si>
    <t>HDAC4_CODEX_35</t>
  </si>
  <si>
    <t>GRCh38.p7_chr2_239053097_239053136</t>
  </si>
  <si>
    <t>HDAC4_CODEX_4</t>
  </si>
  <si>
    <t>GRCh38.p7_chr2_239298166_239298172</t>
  </si>
  <si>
    <t>HDAC4_CODEX_5</t>
  </si>
  <si>
    <t>GRCh38.p7_chr2_239236593_239236664</t>
  </si>
  <si>
    <t>HDAC4_CODEX_6</t>
  </si>
  <si>
    <t>GRCh38.p7_chr2_239236593_239236605</t>
  </si>
  <si>
    <t>HDAC4_CODEX_7</t>
  </si>
  <si>
    <t>GRCh38.p7_chr2_239189833_239190077</t>
  </si>
  <si>
    <t>HDAC4_CODEX_8</t>
  </si>
  <si>
    <t>GRCh38.p7_chr2_239189833_239190027</t>
  </si>
  <si>
    <t>HDAC4_CODEX_9</t>
  </si>
  <si>
    <t>GRCh38.p7_chr2_239176413_239176563</t>
  </si>
  <si>
    <t>HDAC6_CODEX_1</t>
  </si>
  <si>
    <t>GRCh38.p7_chrX_48801933_48801944</t>
  </si>
  <si>
    <t>HDAC6_CODEX_10</t>
  </si>
  <si>
    <t>GRCh38.p7_chrX_48806609_48806706</t>
  </si>
  <si>
    <t>HDAC6_CODEX_11</t>
  </si>
  <si>
    <t>GRCh38.p7_chrX_48808033_48808137</t>
  </si>
  <si>
    <t>HDAC6_CODEX_12</t>
  </si>
  <si>
    <t>GRCh38.p7_chrX_48808258_48808326</t>
  </si>
  <si>
    <t>HDAC6_CODEX_13</t>
  </si>
  <si>
    <t>GRCh38.p7_chrX_48814440_48814566</t>
  </si>
  <si>
    <t>HDAC6_CODEX_14</t>
  </si>
  <si>
    <t>GRCh38.p7_chrX_48814675_48814740</t>
  </si>
  <si>
    <t>HDAC6_CODEX_15</t>
  </si>
  <si>
    <t>GRCh38.p7_chrX_48814834_48814893</t>
  </si>
  <si>
    <t>HDAC6_CODEX_16</t>
  </si>
  <si>
    <t>GRCh38.p7_chrX_48814962_48815051</t>
  </si>
  <si>
    <t>HDAC6_CODEX_17</t>
  </si>
  <si>
    <t>GRCh38.p7_chrX_48815384_48815490</t>
  </si>
  <si>
    <t>HDAC6_CODEX_18</t>
  </si>
  <si>
    <t>GRCh38.p7_chrX_48815575_48815642</t>
  </si>
  <si>
    <t>HDAC6_CODEX_19</t>
  </si>
  <si>
    <t>GRCh38.p7_chrX_48815884_48816052</t>
  </si>
  <si>
    <t>HDAC6_CODEX_2</t>
  </si>
  <si>
    <t>GRCh38.p7_chrX_48802663_48802785</t>
  </si>
  <si>
    <t>HDAC6_CODEX_20</t>
  </si>
  <si>
    <t>GRCh38.p7_chrX_48816141_48816269</t>
  </si>
  <si>
    <t>HDAC6_CODEX_21</t>
  </si>
  <si>
    <t>GRCh38.p7_chrX_48816465_48816633</t>
  </si>
  <si>
    <t>HDAC6_CODEX_22</t>
  </si>
  <si>
    <t>GRCh38.p7_chrX_48817326_48817459</t>
  </si>
  <si>
    <t>HDAC6_CODEX_23</t>
  </si>
  <si>
    <t>GRCh38.p7_chrX_48818041_48818076</t>
  </si>
  <si>
    <t>HDAC6_CODEX_24</t>
  </si>
  <si>
    <t>GRCh38.p7_chrX_48818041_48818109</t>
  </si>
  <si>
    <t>HDAC6_CODEX_25</t>
  </si>
  <si>
    <t>GRCh38.p7_chrX_48818220_48818412</t>
  </si>
  <si>
    <t>HDAC6_CODEX_26</t>
  </si>
  <si>
    <t>GRCh38.p7_chrX_48820106_48820255</t>
  </si>
  <si>
    <t>HDAC6_CODEX_27</t>
  </si>
  <si>
    <t>GRCh38.p7_chrX_48822620_48822794</t>
  </si>
  <si>
    <t>HDAC6_CODEX_28</t>
  </si>
  <si>
    <t>GRCh38.p7_chrX_48822912_48823588</t>
  </si>
  <si>
    <t>HDAC6_CODEX_29</t>
  </si>
  <si>
    <t>GRCh38.p7_chrX_48823672_48823785</t>
  </si>
  <si>
    <t>HDAC6_CODEX_3</t>
  </si>
  <si>
    <t>GRCh38.p7_chrX_48802693_48802785</t>
  </si>
  <si>
    <t>HDAC6_CODEX_30</t>
  </si>
  <si>
    <t>GRCh38.p7_chrX_48823922_48824068</t>
  </si>
  <si>
    <t>HDAC6_CODEX_31</t>
  </si>
  <si>
    <t>GRCh38.p7_chrX_48824166_48824294</t>
  </si>
  <si>
    <t>HDAC6_CODEX_32</t>
  </si>
  <si>
    <t>GRCh38.p7_chrX_48824544_48824612</t>
  </si>
  <si>
    <t>HDAC6_CODEX_4</t>
  </si>
  <si>
    <t>GRCh38.p7_chrX_48802871_48802999</t>
  </si>
  <si>
    <t>HDAC6_CODEX_5</t>
  </si>
  <si>
    <t>GRCh38.p7_chrX_48803128_48803216</t>
  </si>
  <si>
    <t>HDAC6_CODEX_6</t>
  </si>
  <si>
    <t>GRCh38.p7_chrX_48805438_48805522</t>
  </si>
  <si>
    <t>HDAC6_CODEX_7</t>
  </si>
  <si>
    <t>GRCh38.p7_chrX_48805631_48805671</t>
  </si>
  <si>
    <t>HDAC6_CODEX_8</t>
  </si>
  <si>
    <t>GRCh38.p7_chrX_48805631_48805675</t>
  </si>
  <si>
    <t>HDAC6_CODEX_9</t>
  </si>
  <si>
    <t>GRCh38.p7_chrX_48806368_48806464</t>
  </si>
  <si>
    <t>HDAC8_CODEX_1</t>
  </si>
  <si>
    <t>GRCh38.p7_chrX_72572651_72572875</t>
  </si>
  <si>
    <t>HDAC8_CODEX_10</t>
  </si>
  <si>
    <t>GRCh38.p7_chrX_72490929_72491006</t>
  </si>
  <si>
    <t>HDAC8_CODEX_11</t>
  </si>
  <si>
    <t>GRCh38.p7_chrX_72488933_72489041</t>
  </si>
  <si>
    <t>HDAC8_CODEX_12</t>
  </si>
  <si>
    <t>GRCh38.p7_chrX_72474696_72474729</t>
  </si>
  <si>
    <t>HDAC8_CODEX_13</t>
  </si>
  <si>
    <t>GRCh38.p7_chrX_72464559_72464731</t>
  </si>
  <si>
    <t>HDAC8_CODEX_14</t>
  </si>
  <si>
    <t>GRCh38.p7_chrX_72462004_72462098</t>
  </si>
  <si>
    <t>HDAC8_CODEX_15</t>
  </si>
  <si>
    <t>GRCh38.p7_chrX_72352457_72352477</t>
  </si>
  <si>
    <t>HDAC8_CODEX_16</t>
  </si>
  <si>
    <t>GRCh38.p7_chrX_72351733_72351838</t>
  </si>
  <si>
    <t>HDAC8_CODEX_17</t>
  </si>
  <si>
    <t>GRCh38.p7_chrX_72330691_72330768</t>
  </si>
  <si>
    <t>HDAC8_CODEX_18</t>
  </si>
  <si>
    <t>GRCh38.p7_chrX_72330054_72330076</t>
  </si>
  <si>
    <t>HDAC8_CODEX_2</t>
  </si>
  <si>
    <t>GRCh38.p7_chrX_72572651_72572761</t>
  </si>
  <si>
    <t>HDAC8_CODEX_3</t>
  </si>
  <si>
    <t>GRCh38.p7_chrX_72572057_72572109</t>
  </si>
  <si>
    <t>HDAC8_CODEX_4</t>
  </si>
  <si>
    <t>GRCh38.p7_chrX_72568754_72568884</t>
  </si>
  <si>
    <t>HDAC8_CODEX_5</t>
  </si>
  <si>
    <t>GRCh38.p7_chrX_72567889_72568030</t>
  </si>
  <si>
    <t>HDAC8_CODEX_6</t>
  </si>
  <si>
    <t>GRCh38.p7_chrX_72567885_72568030</t>
  </si>
  <si>
    <t>HDAC8_CODEX_7</t>
  </si>
  <si>
    <t>GRCh38.p7_chrX_72567889_72567938</t>
  </si>
  <si>
    <t>HDAC8_CODEX_8</t>
  </si>
  <si>
    <t>GRCh38.p7_chrX_72567757_72567796</t>
  </si>
  <si>
    <t>HDAC8_CODEX_9</t>
  </si>
  <si>
    <t>GRCh38.p7_chrX_72495156_72495268</t>
  </si>
  <si>
    <t>HECTD1_CODEX_1</t>
  </si>
  <si>
    <t>GRCh38.p7_chr14_31205797_31205936</t>
  </si>
  <si>
    <t>HECTD1_CODEX_10</t>
  </si>
  <si>
    <t>GRCh38.p7_chr14_31157165_31157303</t>
  </si>
  <si>
    <t>HECTD1_CODEX_11</t>
  </si>
  <si>
    <t>GRCh38.p7_chr14_31157165_31157275</t>
  </si>
  <si>
    <t>HECTD1_CODEX_12</t>
  </si>
  <si>
    <t>GRCh38.p7_chr14_31156840_31157010</t>
  </si>
  <si>
    <t>HECTD1_CODEX_13</t>
  </si>
  <si>
    <t>GRCh38.p7_chr14_31149999_31150221</t>
  </si>
  <si>
    <t>HECTD1_CODEX_14</t>
  </si>
  <si>
    <t>GRCh38.p7_chr14_31148897_31149160</t>
  </si>
  <si>
    <t>HECTD1_CODEX_15</t>
  </si>
  <si>
    <t>GRCh38.p7_chr14_31148721_31148797</t>
  </si>
  <si>
    <t>HECTD1_CODEX_16</t>
  </si>
  <si>
    <t>GRCh38.p7_chr14_31144807_31144941</t>
  </si>
  <si>
    <t>HECTD1_CODEX_17</t>
  </si>
  <si>
    <t>GRCh38.p7_chr14_31144111_31144257</t>
  </si>
  <si>
    <t>HECTD1_CODEX_18</t>
  </si>
  <si>
    <t>GRCh38.p7_chr14_31141858_31141952</t>
  </si>
  <si>
    <t>HECTD1_CODEX_19</t>
  </si>
  <si>
    <t>GRCh38.p7_chr14_31139892_31139997</t>
  </si>
  <si>
    <t>HECTD1_CODEX_2</t>
  </si>
  <si>
    <t>GRCh38.p7_chr14_31178020_31178254</t>
  </si>
  <si>
    <t>HECTD1_CODEX_20</t>
  </si>
  <si>
    <t>GRCh38.p7_chr14_31136531_31136665</t>
  </si>
  <si>
    <t>HECTD1_CODEX_21</t>
  </si>
  <si>
    <t>GRCh38.p7_chr14_31135476_31135615</t>
  </si>
  <si>
    <t>HECTD1_CODEX_22</t>
  </si>
  <si>
    <t>GRCh38.p7_chr14_31134872_31135195</t>
  </si>
  <si>
    <t>HECTD1_CODEX_23</t>
  </si>
  <si>
    <t>GRCh38.p7_chr14_31133509_31133675</t>
  </si>
  <si>
    <t>HECTD1_CODEX_24</t>
  </si>
  <si>
    <t>GRCh38.p7_chr14_31133238_31133414</t>
  </si>
  <si>
    <t>HECTD1_CODEX_25</t>
  </si>
  <si>
    <t>GRCh38.p7_chr14_31128612_31129448</t>
  </si>
  <si>
    <t>HECTD1_CODEX_26</t>
  </si>
  <si>
    <t>GRCh38.p7_chr14_31128612_31129307</t>
  </si>
  <si>
    <t>HECTD1_CODEX_27</t>
  </si>
  <si>
    <t>GRCh38.p7_chr14_31127785_31128006</t>
  </si>
  <si>
    <t>HECTD1_CODEX_28</t>
  </si>
  <si>
    <t>GRCh38.p7_chr14_31122920_31123047</t>
  </si>
  <si>
    <t>HECTD1_CODEX_29</t>
  </si>
  <si>
    <t>GRCh38.p7_chr14_31122914_31123047</t>
  </si>
  <si>
    <t>HECTD1_CODEX_3</t>
  </si>
  <si>
    <t>GRCh38.p7_chr14_31174911_31175138</t>
  </si>
  <si>
    <t>HECTD1_CODEX_30</t>
  </si>
  <si>
    <t>GRCh38.p7_chr14_31121383_31121505</t>
  </si>
  <si>
    <t>HECTD1_CODEX_31</t>
  </si>
  <si>
    <t>GRCh38.p7_chr14_31119710_31119866</t>
  </si>
  <si>
    <t>HECTD1_CODEX_32</t>
  </si>
  <si>
    <t>GRCh38.p7_chr14_31116236_31116458</t>
  </si>
  <si>
    <t>HECTD1_CODEX_33</t>
  </si>
  <si>
    <t>GRCh38.p7_chr14_31114286_31114340</t>
  </si>
  <si>
    <t>HECTD1_CODEX_34</t>
  </si>
  <si>
    <t>GRCh38.p7_chr14_31113877_31114059</t>
  </si>
  <si>
    <t>HECTD1_CODEX_35</t>
  </si>
  <si>
    <t>GRCh38.p7_chr14_31113277_31113484</t>
  </si>
  <si>
    <t>HECTD1_CODEX_36</t>
  </si>
  <si>
    <t>GRCh38.p7_chr14_31113104_31113189</t>
  </si>
  <si>
    <t>HECTD1_CODEX_37</t>
  </si>
  <si>
    <t>GRCh38.p7_chr14_31112416_31112543</t>
  </si>
  <si>
    <t>HECTD1_CODEX_38</t>
  </si>
  <si>
    <t>GRCh38.p7_chr14_31109397_31109598</t>
  </si>
  <si>
    <t>HECTD1_CODEX_39</t>
  </si>
  <si>
    <t>GRCh38.p7_chr14_31107567_31107704</t>
  </si>
  <si>
    <t>HECTD1_CODEX_4</t>
  </si>
  <si>
    <t>GRCh38.p7_chr14_31173525_31173806</t>
  </si>
  <si>
    <t>HECTD1_CODEX_40</t>
  </si>
  <si>
    <t>GRCh38.p7_chr14_31106646_31107253</t>
  </si>
  <si>
    <t>HECTD1_CODEX_41</t>
  </si>
  <si>
    <t>GRCh38.p7_chr14_31105590_31105668</t>
  </si>
  <si>
    <t>HECTD1_CODEX_42</t>
  </si>
  <si>
    <t>GRCh38.p7_chr14_31105383_31105476</t>
  </si>
  <si>
    <t>HECTD1_CODEX_43</t>
  </si>
  <si>
    <t>GRCh38.p7_chr14_31102916_31103066</t>
  </si>
  <si>
    <t>HECTD1_CODEX_44</t>
  </si>
  <si>
    <t>GRCh38.p7_chr14_31101180_31101324</t>
  </si>
  <si>
    <t>HECTD1_CODEX_45</t>
  </si>
  <si>
    <t>GRCh38.p7_chr14_31100930_31101067</t>
  </si>
  <si>
    <t>HECTD1_CODEX_5</t>
  </si>
  <si>
    <t>GRCh38.p7_chr14_31173156_31173426</t>
  </si>
  <si>
    <t>HECTD1_CODEX_6</t>
  </si>
  <si>
    <t>GRCh38.p7_chr14_31172046_31172122</t>
  </si>
  <si>
    <t>HECTD1_CODEX_7</t>
  </si>
  <si>
    <t>GRCh38.p7_chr14_31171861_31171959</t>
  </si>
  <si>
    <t>HECTD1_CODEX_8</t>
  </si>
  <si>
    <t>GRCh38.p7_chr14_31169354_31169468</t>
  </si>
  <si>
    <t>HECTD1_CODEX_9</t>
  </si>
  <si>
    <t>GRCh38.p7_chr14_31168298_31168472</t>
  </si>
  <si>
    <t>HERC1_CODEX_1</t>
  </si>
  <si>
    <t>GRCh38.p7_chr15_63774694_63775623</t>
  </si>
  <si>
    <t>HERC1_CODEX_10</t>
  </si>
  <si>
    <t>GRCh38.p7_chr15_63747724_63747858</t>
  </si>
  <si>
    <t>HERC1_CODEX_11</t>
  </si>
  <si>
    <t>GRCh38.p7_chr15_63746918_63747083</t>
  </si>
  <si>
    <t>HERC1_CODEX_12</t>
  </si>
  <si>
    <t>GRCh38.p7_chr15_63734724_63734849</t>
  </si>
  <si>
    <t>HERC1_CODEX_13</t>
  </si>
  <si>
    <t>GRCh38.p7_chr15_63732924_63733145</t>
  </si>
  <si>
    <t>HERC1_CODEX_14</t>
  </si>
  <si>
    <t>GRCh38.p7_chr15_63729497_63729649</t>
  </si>
  <si>
    <t>HERC1_CODEX_15</t>
  </si>
  <si>
    <t>GRCh38.p7_chr15_63729236_63729368</t>
  </si>
  <si>
    <t>HERC1_CODEX_16</t>
  </si>
  <si>
    <t>GRCh38.p7_chr15_63727647_63727838</t>
  </si>
  <si>
    <t>HERC1_CODEX_17</t>
  </si>
  <si>
    <t>GRCh38.p7_chr15_63725292_63725513</t>
  </si>
  <si>
    <t>HERC1_CODEX_18</t>
  </si>
  <si>
    <t>GRCh38.p7_chr15_63723182_63723355</t>
  </si>
  <si>
    <t>HERC1_CODEX_19</t>
  </si>
  <si>
    <t>GRCh38.p7_chr15_63718783_63718897</t>
  </si>
  <si>
    <t>HERC1_CODEX_2</t>
  </si>
  <si>
    <t>GRCh38.p7_chr15_63764096_63764191</t>
  </si>
  <si>
    <t>HERC1_CODEX_20</t>
  </si>
  <si>
    <t>GRCh38.p7_chr15_63718574_63718694</t>
  </si>
  <si>
    <t>HERC1_CODEX_21</t>
  </si>
  <si>
    <t>GRCh38.p7_chr15_63716302_63716473</t>
  </si>
  <si>
    <t>HERC1_CODEX_22</t>
  </si>
  <si>
    <t>GRCh38.p7_chr15_63713353_63713692</t>
  </si>
  <si>
    <t>HERC1_CODEX_23</t>
  </si>
  <si>
    <t>GRCh38.p7_chr15_63713353_63713665</t>
  </si>
  <si>
    <t>HERC1_CODEX_24</t>
  </si>
  <si>
    <t>GRCh38.p7_chr15_63712775_63712895</t>
  </si>
  <si>
    <t>HERC1_CODEX_25</t>
  </si>
  <si>
    <t>GRCh38.p7_chr15_63706780_63706831</t>
  </si>
  <si>
    <t>HERC1_CODEX_26</t>
  </si>
  <si>
    <t>GRCh38.p7_chr15_63702138_63702203</t>
  </si>
  <si>
    <t>HERC1_CODEX_27</t>
  </si>
  <si>
    <t>GRCh38.p7_chr15_63698728_63698996</t>
  </si>
  <si>
    <t>HERC1_CODEX_28</t>
  </si>
  <si>
    <t>GRCh38.p7_chr15_63696124_63696339</t>
  </si>
  <si>
    <t>HERC1_CODEX_29</t>
  </si>
  <si>
    <t>GRCh38.p7_chr15_63694774_63694894</t>
  </si>
  <si>
    <t>HERC1_CODEX_3</t>
  </si>
  <si>
    <t>GRCh38.p7_chr15_63758175_63758369</t>
  </si>
  <si>
    <t>HERC1_CODEX_30</t>
  </si>
  <si>
    <t>GRCh38.p7_chr15_63694312_63694549</t>
  </si>
  <si>
    <t>HERC1_CODEX_31</t>
  </si>
  <si>
    <t>GRCh38.p7_chr15_63693964_63694157</t>
  </si>
  <si>
    <t>HERC1_CODEX_32</t>
  </si>
  <si>
    <t>GRCh38.p7_chr15_63692411_63692566</t>
  </si>
  <si>
    <t>HERC1_CODEX_33</t>
  </si>
  <si>
    <t>GRCh38.p7_chr15_63690541_63690647</t>
  </si>
  <si>
    <t>HERC1_CODEX_34</t>
  </si>
  <si>
    <t>GRCh38.p7_chr15_63689589_63689699</t>
  </si>
  <si>
    <t>HERC1_CODEX_35</t>
  </si>
  <si>
    <t>GRCh38.p7_chr15_63686359_63686535</t>
  </si>
  <si>
    <t>HERC1_CODEX_36</t>
  </si>
  <si>
    <t>GRCh38.p7_chr15_63680537_63680776</t>
  </si>
  <si>
    <t>HERC1_CODEX_37</t>
  </si>
  <si>
    <t>GRCh38.p7_chr15_63680077_63680160</t>
  </si>
  <si>
    <t>HERC1_CODEX_38</t>
  </si>
  <si>
    <t>GRCh38.p7_chr15_63677845_63678365</t>
  </si>
  <si>
    <t>HERC1_CODEX_39</t>
  </si>
  <si>
    <t>GRCh38.p7_chr15_63674342_63675117</t>
  </si>
  <si>
    <t>HERC1_CODEX_4</t>
  </si>
  <si>
    <t>GRCh38.p7_chr15_63756437_63756748</t>
  </si>
  <si>
    <t>HERC1_CODEX_40</t>
  </si>
  <si>
    <t>GRCh38.p7_chr15_63672496_63672694</t>
  </si>
  <si>
    <t>HERC1_CODEX_41</t>
  </si>
  <si>
    <t>GRCh38.p7_chr15_63669538_63669698</t>
  </si>
  <si>
    <t>HERC1_CODEX_42</t>
  </si>
  <si>
    <t>GRCh38.p7_chr15_63669367_63669446</t>
  </si>
  <si>
    <t>HERC1_CODEX_43</t>
  </si>
  <si>
    <t>GRCh38.p7_chr15_63666356_63666472</t>
  </si>
  <si>
    <t>HERC1_CODEX_44</t>
  </si>
  <si>
    <t>GRCh38.p7_chr15_63665919_63666150</t>
  </si>
  <si>
    <t>HERC1_CODEX_45</t>
  </si>
  <si>
    <t>GRCh38.p7_chr15_63664470_63664594</t>
  </si>
  <si>
    <t>HERC1_CODEX_46</t>
  </si>
  <si>
    <t>GRCh38.p7_chr15_63663005_63663204</t>
  </si>
  <si>
    <t>HERC1_CODEX_47</t>
  </si>
  <si>
    <t>GRCh38.p7_chr15_63662984_63663204</t>
  </si>
  <si>
    <t>HERC1_CODEX_48</t>
  </si>
  <si>
    <t>GRCh38.p7_chr15_63661753_63662021</t>
  </si>
  <si>
    <t>HERC1_CODEX_49</t>
  </si>
  <si>
    <t>GRCh38.p7_chr15_63660973_63661025</t>
  </si>
  <si>
    <t>HERC1_CODEX_5</t>
  </si>
  <si>
    <t>GRCh38.p7_chr15_63755229_63755325</t>
  </si>
  <si>
    <t>HERC1_CODEX_50</t>
  </si>
  <si>
    <t>GRCh38.p7_chr15_63659736_63659936</t>
  </si>
  <si>
    <t>HERC1_CODEX_51</t>
  </si>
  <si>
    <t>GRCh38.p7_chr15_63659736_63659933</t>
  </si>
  <si>
    <t>HERC1_CODEX_52</t>
  </si>
  <si>
    <t>GRCh38.p7_chr15_63658544_63658733</t>
  </si>
  <si>
    <t>HERC1_CODEX_53</t>
  </si>
  <si>
    <t>GRCh38.p7_chr15_63658544_63658718</t>
  </si>
  <si>
    <t>HERC1_CODEX_54</t>
  </si>
  <si>
    <t>GRCh38.p7_chr15_63656088_63656358</t>
  </si>
  <si>
    <t>HERC1_CODEX_55</t>
  </si>
  <si>
    <t>GRCh38.p7_chr15_63655742_63655955</t>
  </si>
  <si>
    <t>HERC1_CODEX_56</t>
  </si>
  <si>
    <t>GRCh38.p7_chr15_63654119_63654375</t>
  </si>
  <si>
    <t>HERC1_CODEX_57</t>
  </si>
  <si>
    <t>GRCh38.p7_chr15_63654119_63654324</t>
  </si>
  <si>
    <t>HERC1_CODEX_58</t>
  </si>
  <si>
    <t>GRCh38.p7_chr15_63652414_63652541</t>
  </si>
  <si>
    <t>HERC1_CODEX_59</t>
  </si>
  <si>
    <t>GRCh38.p7_chr15_63651253_63651380</t>
  </si>
  <si>
    <t>HERC1_CODEX_6</t>
  </si>
  <si>
    <t>GRCh38.p7_chr15_63754505_63754648</t>
  </si>
  <si>
    <t>HERC1_CODEX_60</t>
  </si>
  <si>
    <t>GRCh38.p7_chr15_63649725_63649925</t>
  </si>
  <si>
    <t>HERC1_CODEX_61</t>
  </si>
  <si>
    <t>GRCh38.p7_chr15_63648069_63648199</t>
  </si>
  <si>
    <t>HERC1_CODEX_62</t>
  </si>
  <si>
    <t>GRCh38.p7_chr15_63645483_63645682</t>
  </si>
  <si>
    <t>HERC1_CODEX_63</t>
  </si>
  <si>
    <t>GRCh38.p7_chr15_63644992_63645097</t>
  </si>
  <si>
    <t>HERC1_CODEX_64</t>
  </si>
  <si>
    <t>GRCh38.p7_chr15_63643404_63643550</t>
  </si>
  <si>
    <t>HERC1_CODEX_65</t>
  </si>
  <si>
    <t>GRCh38.p7_chr15_63642957_63643058</t>
  </si>
  <si>
    <t>HERC1_CODEX_66</t>
  </si>
  <si>
    <t>GRCh38.p7_chr15_63641470_63641643</t>
  </si>
  <si>
    <t>HERC1_CODEX_67</t>
  </si>
  <si>
    <t>GRCh38.p7_chr15_63640152_63640445</t>
  </si>
  <si>
    <t>HERC1_CODEX_68</t>
  </si>
  <si>
    <t>GRCh38.p7_chr15_63638711_63638776</t>
  </si>
  <si>
    <t>HERC1_CODEX_69</t>
  </si>
  <si>
    <t>GRCh38.p7_chr15_63638411_63638536</t>
  </si>
  <si>
    <t>HERC1_CODEX_7</t>
  </si>
  <si>
    <t>GRCh38.p7_chr15_63752958_63753085</t>
  </si>
  <si>
    <t>HERC1_CODEX_70</t>
  </si>
  <si>
    <t>GRCh38.p7_chr15_63637505_63637643</t>
  </si>
  <si>
    <t>HERC1_CODEX_71</t>
  </si>
  <si>
    <t>GRCh38.p7_chr15_63635961_63636142</t>
  </si>
  <si>
    <t>HERC1_CODEX_72</t>
  </si>
  <si>
    <t>GRCh38.p7_chr15_63634733_63634888</t>
  </si>
  <si>
    <t>HERC1_CODEX_73</t>
  </si>
  <si>
    <t>GRCh38.p7_chr15_63633848_63633970</t>
  </si>
  <si>
    <t>HERC1_CODEX_74</t>
  </si>
  <si>
    <t>GRCh38.p7_chr15_63632709_63632811</t>
  </si>
  <si>
    <t>HERC1_CODEX_75</t>
  </si>
  <si>
    <t>GRCh38.p7_chr15_63630466_63630635</t>
  </si>
  <si>
    <t>HERC1_CODEX_76</t>
  </si>
  <si>
    <t>GRCh38.p7_chr15_63628677_63628815</t>
  </si>
  <si>
    <t>HERC1_CODEX_77</t>
  </si>
  <si>
    <t>GRCh38.p7_chr15_63625985_63626154</t>
  </si>
  <si>
    <t>HERC1_CODEX_78</t>
  </si>
  <si>
    <t>GRCh38.p7_chr15_63624158_63624327</t>
  </si>
  <si>
    <t>HERC1_CODEX_79</t>
  </si>
  <si>
    <t>GRCh38.p7_chr15_63623725_63623890</t>
  </si>
  <si>
    <t>HERC1_CODEX_8</t>
  </si>
  <si>
    <t>GRCh38.p7_chr15_63749647_63749791</t>
  </si>
  <si>
    <t>HERC1_CODEX_80</t>
  </si>
  <si>
    <t>GRCh38.p7_chr15_63622815_63622891</t>
  </si>
  <si>
    <t>HERC1_CODEX_81</t>
  </si>
  <si>
    <t>GRCh38.p7_chr15_63616430_63616682</t>
  </si>
  <si>
    <t>HERC1_CODEX_82</t>
  </si>
  <si>
    <t>GRCh38.p7_chr15_63615768_63615920</t>
  </si>
  <si>
    <t>HERC1_CODEX_83</t>
  </si>
  <si>
    <t>GRCh38.p7_chr15_63612251_63612556</t>
  </si>
  <si>
    <t>HERC1_CODEX_84</t>
  </si>
  <si>
    <t>GRCh38.p7_chr15_63609081_63609266</t>
  </si>
  <si>
    <t>HERC1_CODEX_9</t>
  </si>
  <si>
    <t>GRCh38.p7_chr15_63749367_63749538</t>
  </si>
  <si>
    <t>HERC2_CODEX_1</t>
  </si>
  <si>
    <t>GRCh38.p7_chr15_28321362_28321433</t>
  </si>
  <si>
    <t>HERC2_CODEX_10</t>
  </si>
  <si>
    <t>GRCh38.p7_chr15_28272894_28273004</t>
  </si>
  <si>
    <t>HERC2_CODEX_11</t>
  </si>
  <si>
    <t>GRCh38.p7_chr15_28272215_28272386</t>
  </si>
  <si>
    <t>HERC2_CODEX_12</t>
  </si>
  <si>
    <t>GRCh38.p7_chr15_28270695_28270868</t>
  </si>
  <si>
    <t>HERC2_CODEX_13</t>
  </si>
  <si>
    <t>GRCh38.p7_chr15_28269248_28269436</t>
  </si>
  <si>
    <t>HERC2_CODEX_14</t>
  </si>
  <si>
    <t>GRCh38.p7_chr15_28268465_28268616</t>
  </si>
  <si>
    <t>HERC2_CODEX_15</t>
  </si>
  <si>
    <t>GRCh38.p7_chr15_28265817_28265974</t>
  </si>
  <si>
    <t>HERC2_CODEX_16</t>
  </si>
  <si>
    <t>GRCh38.p7_chr15_28265618_28265731</t>
  </si>
  <si>
    <t>HERC2_CODEX_17</t>
  </si>
  <si>
    <t>GRCh38.p7_chr15_28262918_28263169</t>
  </si>
  <si>
    <t>HERC2_CODEX_18</t>
  </si>
  <si>
    <t>GRCh38.p7_chr15_28260777_28260970</t>
  </si>
  <si>
    <t>HERC2_CODEX_19</t>
  </si>
  <si>
    <t>GRCh38.p7_chr15_28257061_28257261</t>
  </si>
  <si>
    <t>HERC2_CODEX_2</t>
  </si>
  <si>
    <t>GRCh38.p7_chr15_28299402_28299516</t>
  </si>
  <si>
    <t>HERC2_CODEX_20</t>
  </si>
  <si>
    <t>GRCh38.p7_chr15_28256089_28256317</t>
  </si>
  <si>
    <t>HERC2_CODEX_21</t>
  </si>
  <si>
    <t>GRCh38.p7_chr15_28255872_28255996</t>
  </si>
  <si>
    <t>HERC2_CODEX_22</t>
  </si>
  <si>
    <t>GRCh38.p7_chr15_28254340_28254518</t>
  </si>
  <si>
    <t>HERC2_CODEX_23</t>
  </si>
  <si>
    <t>GRCh38.p7_chr15_28248552_28248736</t>
  </si>
  <si>
    <t>HERC2_CODEX_24</t>
  </si>
  <si>
    <t>GRCh38.p7_chr15_28246742_28246897</t>
  </si>
  <si>
    <t>HERC2_CODEX_25</t>
  </si>
  <si>
    <t>GRCh38.p7_chr15_28245881_28246066</t>
  </si>
  <si>
    <t>HERC2_CODEX_26</t>
  </si>
  <si>
    <t>GRCh38.p7_chr15_28238602_28238772</t>
  </si>
  <si>
    <t>HERC2_CODEX_27</t>
  </si>
  <si>
    <t>GRCh38.p7_chr15_28238602_28238757</t>
  </si>
  <si>
    <t>HERC2_CODEX_28</t>
  </si>
  <si>
    <t>GRCh38.p7_chr15_28238114_28238217</t>
  </si>
  <si>
    <t>HERC2_CODEX_29</t>
  </si>
  <si>
    <t>GRCh38.p7_chr15_28236963_28237113</t>
  </si>
  <si>
    <t>HERC2_CODEX_3</t>
  </si>
  <si>
    <t>GRCh38.p7_chr15_28299402_28299474</t>
  </si>
  <si>
    <t>HERC2_CODEX_30</t>
  </si>
  <si>
    <t>GRCh38.p7_chr15_28234070_28234284</t>
  </si>
  <si>
    <t>HERC2_CODEX_31</t>
  </si>
  <si>
    <t>GRCh38.p7_chr15_28233664_28233796</t>
  </si>
  <si>
    <t>HERC2_CODEX_32</t>
  </si>
  <si>
    <t>GRCh38.p7_chr15_28233434_28233561</t>
  </si>
  <si>
    <t>HERC2_CODEX_33</t>
  </si>
  <si>
    <t>GRCh38.p7_chr15_28233146_28233341</t>
  </si>
  <si>
    <t>HERC2_CODEX_34</t>
  </si>
  <si>
    <t>GRCh38.p7_chr15_28230367_28230500</t>
  </si>
  <si>
    <t>HERC2_CODEX_35</t>
  </si>
  <si>
    <t>GRCh38.p7_chr15_28229674_28229847</t>
  </si>
  <si>
    <t>HERC2_CODEX_36</t>
  </si>
  <si>
    <t>GRCh38.p7_chr15_28229460_28229596</t>
  </si>
  <si>
    <t>HERC2_CODEX_37</t>
  </si>
  <si>
    <t>GRCh38.p7_chr15_28229195_28229346</t>
  </si>
  <si>
    <t>HERC2_CODEX_38</t>
  </si>
  <si>
    <t>GRCh38.p7_chr15_28228218_28228409</t>
  </si>
  <si>
    <t>HERC2_CODEX_39</t>
  </si>
  <si>
    <t>GRCh38.p7_chr15_28222028_28222215</t>
  </si>
  <si>
    <t>HERC2_CODEX_4</t>
  </si>
  <si>
    <t>GRCh38.p7_chr15_28292888_28293022</t>
  </si>
  <si>
    <t>HERC2_CODEX_40</t>
  </si>
  <si>
    <t>GRCh38.p7_chr15_28220452_28220644</t>
  </si>
  <si>
    <t>HERC2_CODEX_41</t>
  </si>
  <si>
    <t>GRCh38.p7_chr15_28218489_28218671</t>
  </si>
  <si>
    <t>HERC2_CODEX_42</t>
  </si>
  <si>
    <t>GRCh38.p7_chr15_28215621_28215802</t>
  </si>
  <si>
    <t>HERC2_CODEX_43</t>
  </si>
  <si>
    <t>GRCh38.p7_chr15_28214655_28214802</t>
  </si>
  <si>
    <t>HERC2_CODEX_44</t>
  </si>
  <si>
    <t>GRCh38.p7_chr15_28214076_28214272</t>
  </si>
  <si>
    <t>HERC2_CODEX_45</t>
  </si>
  <si>
    <t>GRCh38.p7_chr15_28213742_28213972</t>
  </si>
  <si>
    <t>HERC2_CODEX_46</t>
  </si>
  <si>
    <t>GRCh38.p7_chr15_28212445_28212583</t>
  </si>
  <si>
    <t>HERC2_CODEX_47</t>
  </si>
  <si>
    <t>GRCh38.p7_chr15_28212445_28212535</t>
  </si>
  <si>
    <t>HERC2_CODEX_48</t>
  </si>
  <si>
    <t>GRCh38.p7_chr15_28211002_28211145</t>
  </si>
  <si>
    <t>HERC2_CODEX_49</t>
  </si>
  <si>
    <t>GRCh38.p7_chr15_28206240_28206382</t>
  </si>
  <si>
    <t>HERC2_CODEX_5</t>
  </si>
  <si>
    <t>GRCh38.p7_chr15_28280068_28280287</t>
  </si>
  <si>
    <t>HERC2_CODEX_50</t>
  </si>
  <si>
    <t>GRCh38.p7_chr15_28202347_28202614</t>
  </si>
  <si>
    <t>HERC2_CODEX_51</t>
  </si>
  <si>
    <t>GRCh38.p7_chr15_28202113_28202249</t>
  </si>
  <si>
    <t>HERC2_CODEX_52</t>
  </si>
  <si>
    <t>GRCh38.p7_chr15_28201456_28201554</t>
  </si>
  <si>
    <t>HERC2_CODEX_53</t>
  </si>
  <si>
    <t>GRCh38.p7_chr15_28198601_28198769</t>
  </si>
  <si>
    <t>HERC2_CODEX_54</t>
  </si>
  <si>
    <t>GRCh38.p7_chr15_28198378_28198503</t>
  </si>
  <si>
    <t>HERC2_CODEX_55</t>
  </si>
  <si>
    <t>GRCh38.p7_chr15_28196461_28196569</t>
  </si>
  <si>
    <t>HERC2_CODEX_56</t>
  </si>
  <si>
    <t>GRCh38.p7_chr15_28196215_28196354</t>
  </si>
  <si>
    <t>HERC2_CODEX_57</t>
  </si>
  <si>
    <t>GRCh38.p7_chr15_28191961_28192151</t>
  </si>
  <si>
    <t>HERC2_CODEX_58</t>
  </si>
  <si>
    <t>GRCh38.p7_chr15_28191139_28191244</t>
  </si>
  <si>
    <t>HERC2_CODEX_59</t>
  </si>
  <si>
    <t>GRCh38.p7_chr15_28190965_28191056</t>
  </si>
  <si>
    <t>HERC2_CODEX_6</t>
  </si>
  <si>
    <t>GRCh38.p7_chr15_28280069_28280125</t>
  </si>
  <si>
    <t>HERC2_CODEX_60</t>
  </si>
  <si>
    <t>GRCh38.p7_chr15_28186577_28186752</t>
  </si>
  <si>
    <t>HERC2_CODEX_61</t>
  </si>
  <si>
    <t>GRCh38.p7_chr15_28182401_28182512</t>
  </si>
  <si>
    <t>HERC2_CODEX_62</t>
  </si>
  <si>
    <t>GRCh38.p7_chr15_28179142_28179223</t>
  </si>
  <si>
    <t>HERC2_CODEX_63</t>
  </si>
  <si>
    <t>GRCh38.p7_chr15_28178887_28179030</t>
  </si>
  <si>
    <t>HERC2_CODEX_64</t>
  </si>
  <si>
    <t>GRCh38.p7_chr15_28177419_28177509</t>
  </si>
  <si>
    <t>HERC2_CODEX_65</t>
  </si>
  <si>
    <t>GRCh38.p7_chr15_28176950_28177127</t>
  </si>
  <si>
    <t>HERC2_CODEX_66</t>
  </si>
  <si>
    <t>GRCh38.p7_chr15_28176687_28176768</t>
  </si>
  <si>
    <t>HERC2_CODEX_67</t>
  </si>
  <si>
    <t>GRCh38.p7_chr15_28176428_28176599</t>
  </si>
  <si>
    <t>HERC2_CODEX_68</t>
  </si>
  <si>
    <t>GRCh38.p7_chr15_28175512_28175656</t>
  </si>
  <si>
    <t>HERC2_CODEX_69</t>
  </si>
  <si>
    <t>GRCh38.p7_chr15_28174395_28174620</t>
  </si>
  <si>
    <t>HERC2_CODEX_7</t>
  </si>
  <si>
    <t>GRCh38.p7_chr15_28274905_28275007</t>
  </si>
  <si>
    <t>HERC2_CODEX_70</t>
  </si>
  <si>
    <t>GRCh38.p7_chr15_28169484_28169655</t>
  </si>
  <si>
    <t>HERC2_CODEX_71</t>
  </si>
  <si>
    <t>GRCh38.p7_chr15_28168407_28168590</t>
  </si>
  <si>
    <t>HERC2_CODEX_72</t>
  </si>
  <si>
    <t>GRCh38.p7_chr15_28167687_28167827</t>
  </si>
  <si>
    <t>HERC2_CODEX_73</t>
  </si>
  <si>
    <t>GRCh38.p7_chr15_28163094_28163285</t>
  </si>
  <si>
    <t>HERC2_CODEX_74</t>
  </si>
  <si>
    <t>GRCh38.p7_chr15_28152677_28152830</t>
  </si>
  <si>
    <t>HERC2_CODEX_75</t>
  </si>
  <si>
    <t>GRCh38.p7_chr15_28146237_28146344</t>
  </si>
  <si>
    <t>HERC2_CODEX_76</t>
  </si>
  <si>
    <t>GRCh38.p7_chr15_28144673_28144804</t>
  </si>
  <si>
    <t>HERC2_CODEX_77</t>
  </si>
  <si>
    <t>GRCh38.p7_chr15_28144077_28144235</t>
  </si>
  <si>
    <t>HERC2_CODEX_78</t>
  </si>
  <si>
    <t>GRCh38.p7_chr15_28143873_28143991</t>
  </si>
  <si>
    <t>HERC2_CODEX_79</t>
  </si>
  <si>
    <t>GRCh38.p7_chr15_28142827_28142952</t>
  </si>
  <si>
    <t>HERC2_CODEX_8</t>
  </si>
  <si>
    <t>GRCh38.p7_chr15_28274905_28275005</t>
  </si>
  <si>
    <t>HERC2_CODEX_80</t>
  </si>
  <si>
    <t>GRCh38.p7_chr15_28142238_28142393</t>
  </si>
  <si>
    <t>HERC2_CODEX_81</t>
  </si>
  <si>
    <t>GRCh38.p7_chr15_28141731_28141846</t>
  </si>
  <si>
    <t>HERC2_CODEX_82</t>
  </si>
  <si>
    <t>GRCh38.p7_chr15_28141432_28141630</t>
  </si>
  <si>
    <t>HERC2_CODEX_83</t>
  </si>
  <si>
    <t>GRCh38.p7_chr15_28135478_28135692</t>
  </si>
  <si>
    <t>HERC2_CODEX_84</t>
  </si>
  <si>
    <t>GRCh38.p7_chr15_28132653_28132830</t>
  </si>
  <si>
    <t>HERC2_CODEX_85</t>
  </si>
  <si>
    <t>GRCh38.p7_chr15_28132100_28132261</t>
  </si>
  <si>
    <t>HERC2_CODEX_86</t>
  </si>
  <si>
    <t>GRCh38.p7_chr15_28130503_28130594</t>
  </si>
  <si>
    <t>HERC2_CODEX_87</t>
  </si>
  <si>
    <t>GRCh38.p7_chr15_28130163_28130302</t>
  </si>
  <si>
    <t>HERC2_CODEX_88</t>
  </si>
  <si>
    <t>GRCh38.p7_chr15_28125006_28125193</t>
  </si>
  <si>
    <t>HERC2_CODEX_89</t>
  </si>
  <si>
    <t>GRCh38.p7_chr15_28124037_28124234</t>
  </si>
  <si>
    <t>HERC2_CODEX_9</t>
  </si>
  <si>
    <t>GRCh38.p7_chr15_28274291_28274447</t>
  </si>
  <si>
    <t>HERC2_CODEX_90</t>
  </si>
  <si>
    <t>GRCh38.p7_chr15_28121346_28121429</t>
  </si>
  <si>
    <t>HERC2_CODEX_91</t>
  </si>
  <si>
    <t>GRCh38.p7_chr15_28117013_28117154</t>
  </si>
  <si>
    <t>HERC2_CODEX_92</t>
  </si>
  <si>
    <t>GRCh38.p7_chr15_28116665_28116859</t>
  </si>
  <si>
    <t>HERC2_CODEX_93</t>
  </si>
  <si>
    <t>GRCh38.p7_chr15_28115429_28115541</t>
  </si>
  <si>
    <t>HERC2_CODEX_94</t>
  </si>
  <si>
    <t>GRCh38.p7_chr15_28114612_28114802</t>
  </si>
  <si>
    <t>HERC2_CODEX_95</t>
  </si>
  <si>
    <t>GRCh38.p7_chr15_28113573_28113678</t>
  </si>
  <si>
    <t>HERC2_CODEX_96</t>
  </si>
  <si>
    <t>GRCh38.p7_chr15_28113071_28113283</t>
  </si>
  <si>
    <t>HERC2_CODEX_97</t>
  </si>
  <si>
    <t>GRCh38.p7_chr15_28111763_28112035</t>
  </si>
  <si>
    <t>HESX1_CODEX_1</t>
  </si>
  <si>
    <t>GRCh38.p7_chr3_57199762_57199918</t>
  </si>
  <si>
    <t>HESX1_CODEX_2</t>
  </si>
  <si>
    <t>GRCh38.p7_chr3_57198753_57198952</t>
  </si>
  <si>
    <t>HESX1_CODEX_3</t>
  </si>
  <si>
    <t>GRCh38.p7_chr3_57198391_57198492</t>
  </si>
  <si>
    <t>HESX1_CODEX_4</t>
  </si>
  <si>
    <t>GRCh38.p7_chr3_57198197_57198295</t>
  </si>
  <si>
    <t>HEXA_CODEX_1</t>
  </si>
  <si>
    <t>GRCh38.p7_chr15_72375720_72375972</t>
  </si>
  <si>
    <t>HEXA_CODEX_10</t>
  </si>
  <si>
    <t>GRCh38.p7_chr15_72348048_72348134</t>
  </si>
  <si>
    <t>HEXA_CODEX_11</t>
  </si>
  <si>
    <t>GRCh38.p7_chr15_72347686_72347758</t>
  </si>
  <si>
    <t>HEXA_CODEX_12</t>
  </si>
  <si>
    <t>GRCh38.p7_chr15_72346527_72346710</t>
  </si>
  <si>
    <t>HEXA_CODEX_13</t>
  </si>
  <si>
    <t>GRCh38.p7_chr15_72346235_72346325</t>
  </si>
  <si>
    <t>HEXA_CODEX_14</t>
  </si>
  <si>
    <t>GRCh38.p7_chr15_72345446_72345550</t>
  </si>
  <si>
    <t>HEXA_CODEX_15</t>
  </si>
  <si>
    <t>GRCh38.p7_chr15_72344077_72344140</t>
  </si>
  <si>
    <t>HEXA_CODEX_2</t>
  </si>
  <si>
    <t>GRCh38.p7_chr15_72356525_72356650</t>
  </si>
  <si>
    <t>HEXA_CODEX_3</t>
  </si>
  <si>
    <t>GRCh38.p7_chr15_72356525_72356617</t>
  </si>
  <si>
    <t>HEXA_CODEX_4</t>
  </si>
  <si>
    <t>GRCh38.p7_chr15_72355559_72355624</t>
  </si>
  <si>
    <t>HEXA_CODEX_5</t>
  </si>
  <si>
    <t>GRCh38.p7_chr15_72353691_72353737</t>
  </si>
  <si>
    <t>HEXA_CODEX_6</t>
  </si>
  <si>
    <t>GRCh38.p7_chr15_72353068_72353178</t>
  </si>
  <si>
    <t>HEXA_CODEX_7</t>
  </si>
  <si>
    <t>GRCh38.p7_chr15_72351133_72351234</t>
  </si>
  <si>
    <t>HEXA_CODEX_8</t>
  </si>
  <si>
    <t>GRCh38.p7_chr15_72350518_72350650</t>
  </si>
  <si>
    <t>HEXA_CODEX_9</t>
  </si>
  <si>
    <t>GRCh38.p7_chr15_72349079_72349259</t>
  </si>
  <si>
    <t>HEXB_CODEX_1</t>
  </si>
  <si>
    <t>GRCh38.p7_chr5_74685261_74685559</t>
  </si>
  <si>
    <t>HEXB_CODEX_10</t>
  </si>
  <si>
    <t>GRCh38.p7_chr5_74716587_74716673</t>
  </si>
  <si>
    <t>HEXB_CODEX_11</t>
  </si>
  <si>
    <t>GRCh38.p7_chr5_74718291_74718363</t>
  </si>
  <si>
    <t>HEXB_CODEX_12</t>
  </si>
  <si>
    <t>GRCh38.p7_chr5_74718797_74718971</t>
  </si>
  <si>
    <t>HEXB_CODEX_13</t>
  </si>
  <si>
    <t>GRCh38.p7_chr5_74720428_74720518</t>
  </si>
  <si>
    <t>HEXB_CODEX_14</t>
  </si>
  <si>
    <t>GRCh38.p7_chr5_74720643_74720747</t>
  </si>
  <si>
    <t>HEXB_CODEX_15</t>
  </si>
  <si>
    <t>GRCh38.p7_chr5_74721118_74721175</t>
  </si>
  <si>
    <t>HEXB_CODEX_2</t>
  </si>
  <si>
    <t>GRCh38.p7_chr5_74689328_74689473</t>
  </si>
  <si>
    <t>HEXB_CODEX_3</t>
  </si>
  <si>
    <t>GRCh38.p7_chr5_74693639_74693704</t>
  </si>
  <si>
    <t>HEXB_CODEX_4</t>
  </si>
  <si>
    <t>GRCh38.p7_chr5_74696693_74696739</t>
  </si>
  <si>
    <t>HEXB_CODEX_5</t>
  </si>
  <si>
    <t>GRCh38.p7_chr5_74696996_74697106</t>
  </si>
  <si>
    <t>HEXB_CODEX_6</t>
  </si>
  <si>
    <t>GRCh38.p7_chr5_74705219_74705320</t>
  </si>
  <si>
    <t>HEXB_CODEX_7</t>
  </si>
  <si>
    <t>GRCh38.p7_chr5_74705225_74705320</t>
  </si>
  <si>
    <t>HEXB_CODEX_8</t>
  </si>
  <si>
    <t>GRCh38.p7_chr5_74713506_74713635</t>
  </si>
  <si>
    <t>HEXB_CODEX_9</t>
  </si>
  <si>
    <t>GRCh38.p7_chr5_74715510_74715690</t>
  </si>
  <si>
    <t>HIVEP2_CODEX_1</t>
  </si>
  <si>
    <t>GRCh38.p7_chr6_142769552_142774738</t>
  </si>
  <si>
    <t>HIVEP2_CODEX_2</t>
  </si>
  <si>
    <t>GRCh38.p7_chr6_142768382_142768536</t>
  </si>
  <si>
    <t>HIVEP2_CODEX_3</t>
  </si>
  <si>
    <t>GRCh38.p7_chr6_142764799_142764974</t>
  </si>
  <si>
    <t>HIVEP2_CODEX_4</t>
  </si>
  <si>
    <t>GRCh38.p7_chr6_142761464_142761565</t>
  </si>
  <si>
    <t>HIVEP2_CODEX_5</t>
  </si>
  <si>
    <t>GRCh38.p7_chr6_142759772_142760667</t>
  </si>
  <si>
    <t>HIVEP2_CODEX_6</t>
  </si>
  <si>
    <t>GRCh38.p7_chr6_142753107_142753931</t>
  </si>
  <si>
    <t>HLCS_CODEX_1</t>
  </si>
  <si>
    <t>GRCh38.p7_chr21_36966444_36966638</t>
  </si>
  <si>
    <t>HLCS_CODEX_10</t>
  </si>
  <si>
    <t>GRCh38.p7_chr21_36765012_36765172</t>
  </si>
  <si>
    <t>HLCS_CODEX_11</t>
  </si>
  <si>
    <t>GRCh38.p7_chr21_36759727_36759841</t>
  </si>
  <si>
    <t>HLCS_CODEX_12</t>
  </si>
  <si>
    <t>GRCh38.p7_chr21_36756542_36756755</t>
  </si>
  <si>
    <t>HLCS_CODEX_13</t>
  </si>
  <si>
    <t>GRCh38.p7_chr21_36754246_36754417</t>
  </si>
  <si>
    <t>HLCS_CODEX_2</t>
  </si>
  <si>
    <t>GRCh38.p7_chr21_36962036_36962170</t>
  </si>
  <si>
    <t>HLCS_CODEX_3</t>
  </si>
  <si>
    <t>GRCh38.p7_chr21_36938832_36938994</t>
  </si>
  <si>
    <t>HLCS_CODEX_4</t>
  </si>
  <si>
    <t>GRCh38.p7_chr21_36938832_36938883</t>
  </si>
  <si>
    <t>HLCS_CODEX_5</t>
  </si>
  <si>
    <t>GRCh38.p7_chr21_36936449_36937392</t>
  </si>
  <si>
    <t>HLCS_CODEX_6</t>
  </si>
  <si>
    <t>GRCh38.p7_chr21_36930251_36930433</t>
  </si>
  <si>
    <t>HLCS_CODEX_7</t>
  </si>
  <si>
    <t>GRCh38.p7_chr21_36896860_36897131</t>
  </si>
  <si>
    <t>HLCS_CODEX_8</t>
  </si>
  <si>
    <t>GRCh38.p7_chr21_36892491_36892509</t>
  </si>
  <si>
    <t>HLCS_CODEX_9</t>
  </si>
  <si>
    <t>GRCh38.p7_chr21_36767218_36767285</t>
  </si>
  <si>
    <t>HNMT_CODEX_1</t>
  </si>
  <si>
    <t>GRCh38.p7_chr2_137964492_137964628</t>
  </si>
  <si>
    <t>HNMT_CODEX_10</t>
  </si>
  <si>
    <t>GRCh38.p7_chr2_138005132_138005225</t>
  </si>
  <si>
    <t>HNMT_CODEX_11</t>
  </si>
  <si>
    <t>GRCh38.p7_chr2_138013775_138014130</t>
  </si>
  <si>
    <t>HNMT_CODEX_2</t>
  </si>
  <si>
    <t>GRCh38.p7_chr2_137967097_137967115</t>
  </si>
  <si>
    <t>HNMT_CODEX_3</t>
  </si>
  <si>
    <t>GRCh38.p7_chr2_137967352_137967386</t>
  </si>
  <si>
    <t>HNMT_CODEX_4</t>
  </si>
  <si>
    <t>GRCh38.p7_chr2_137970165_137970217</t>
  </si>
  <si>
    <t>HNMT_CODEX_5</t>
  </si>
  <si>
    <t>GRCh38.p7_chr2_137981216_137981406</t>
  </si>
  <si>
    <t>HNMT_CODEX_6</t>
  </si>
  <si>
    <t>GRCh38.p7_chr2_138000918_138001025</t>
  </si>
  <si>
    <t>HNMT_CODEX_7</t>
  </si>
  <si>
    <t>GRCh38.p7_chr2_138002064_138002194</t>
  </si>
  <si>
    <t>HNMT_CODEX_8</t>
  </si>
  <si>
    <t>GRCh38.p7_chr2_138002144_138002194</t>
  </si>
  <si>
    <t>HNMT_CODEX_9</t>
  </si>
  <si>
    <t>GRCh38.p7_chr2_138002284_138002340</t>
  </si>
  <si>
    <t>HOXA1_CODEX_1</t>
  </si>
  <si>
    <t>GRCh38.p7_chr7_27095559_27095912</t>
  </si>
  <si>
    <t>HOXA1_CODEX_2</t>
  </si>
  <si>
    <t>GRCh38.p7_chr7_27095261_27095912</t>
  </si>
  <si>
    <t>HOXA1_CODEX_3</t>
  </si>
  <si>
    <t>GRCh38.p7_chr7_27095296_27095355</t>
  </si>
  <si>
    <t>HOXA1_CODEX_4</t>
  </si>
  <si>
    <t>GRCh38.p7_chr7_27094440_27094795</t>
  </si>
  <si>
    <t>HPD_CODEX_1</t>
  </si>
  <si>
    <t>GRCh38.p7_chr12_121858821_121858823</t>
  </si>
  <si>
    <t>HPD_CODEX_10</t>
  </si>
  <si>
    <t>GRCh38.p7_chr12_121848999_121849076</t>
  </si>
  <si>
    <t>HPD_CODEX_11</t>
  </si>
  <si>
    <t>GRCh38.p7_chr12_121847052_121847214</t>
  </si>
  <si>
    <t>HPD_CODEX_12</t>
  </si>
  <si>
    <t>GRCh38.p7_chr12_121846862_121846933</t>
  </si>
  <si>
    <t>HPD_CODEX_13</t>
  </si>
  <si>
    <t>GRCh38.p7_chr12_121843710_121843832</t>
  </si>
  <si>
    <t>HPD_CODEX_14</t>
  </si>
  <si>
    <t>GRCh38.p7_chr12_121839932_121840048</t>
  </si>
  <si>
    <t>HPD_CODEX_15</t>
  </si>
  <si>
    <t>GRCh38.p7_chr12_121839728_121839838</t>
  </si>
  <si>
    <t>HPD_CODEX_2</t>
  </si>
  <si>
    <t>GRCh38.p7_chr12_121858687_121858713</t>
  </si>
  <si>
    <t>HPD_CODEX_3</t>
  </si>
  <si>
    <t>GRCh38.p7_chr12_121857757_121857819</t>
  </si>
  <si>
    <t>HPD_CODEX_4</t>
  </si>
  <si>
    <t>GRCh38.p7_chr12_121857328_121857432</t>
  </si>
  <si>
    <t>HPD_CODEX_5</t>
  </si>
  <si>
    <t>GRCh38.p7_chr12_121857328_121857408</t>
  </si>
  <si>
    <t>HPD_CODEX_6</t>
  </si>
  <si>
    <t>GRCh38.p7_chr12_121856583_121856625</t>
  </si>
  <si>
    <t>HPD_CODEX_7</t>
  </si>
  <si>
    <t>GRCh38.p7_chr12_121856324_121856406</t>
  </si>
  <si>
    <t>HPD_CODEX_8</t>
  </si>
  <si>
    <t>GRCh38.p7_chr12_121854703_121854792</t>
  </si>
  <si>
    <t>HPD_CODEX_9</t>
  </si>
  <si>
    <t>GRCh38.p7_chr12_121849687_121849790</t>
  </si>
  <si>
    <t>HPRT1_CODEX_1</t>
  </si>
  <si>
    <t>GRCh38.p7_chrX_134460312_134460338</t>
  </si>
  <si>
    <t>HPRT1_CODEX_2</t>
  </si>
  <si>
    <t>GRCh38.p7_chrX_134473359_134473465</t>
  </si>
  <si>
    <t>HPRT1_CODEX_3</t>
  </si>
  <si>
    <t>GRCh38.p7_chrX_134475181_134475364</t>
  </si>
  <si>
    <t>HPRT1_CODEX_4</t>
  </si>
  <si>
    <t>GRCh38.p7_chrX_134486465_134486530</t>
  </si>
  <si>
    <t>HPRT1_CODEX_5</t>
  </si>
  <si>
    <t>GRCh38.p7_chrX_134490188_134490205</t>
  </si>
  <si>
    <t>HPRT1_CODEX_6</t>
  </si>
  <si>
    <t>GRCh38.p7_chrX_134493508_134493590</t>
  </si>
  <si>
    <t>HPRT1_CODEX_7</t>
  </si>
  <si>
    <t>GRCh38.p7_chrX_134498390_134498436</t>
  </si>
  <si>
    <t>HPRT1_CODEX_8</t>
  </si>
  <si>
    <t>GRCh38.p7_chrX_134498608_134498684</t>
  </si>
  <si>
    <t>HPRT1_CODEX_9</t>
  </si>
  <si>
    <t>GRCh38.p7_chrX_134500030_134500077</t>
  </si>
  <si>
    <t>HRAS_CODEX_1</t>
  </si>
  <si>
    <t>GRCh38.p7_chr11_534212_534322</t>
  </si>
  <si>
    <t>HRAS_CODEX_2</t>
  </si>
  <si>
    <t>GRCh38.p7_chr11_533766_533944</t>
  </si>
  <si>
    <t>HRAS_CODEX_3</t>
  </si>
  <si>
    <t>GRCh38.p7_chr11_533453_533612</t>
  </si>
  <si>
    <t>HRAS_CODEX_4</t>
  </si>
  <si>
    <t>GRCh38.p7_chr11_533453_533583</t>
  </si>
  <si>
    <t>HRAS_CODEX_5</t>
  </si>
  <si>
    <t>GRCh38.p7_chr11_533296_533358</t>
  </si>
  <si>
    <t>HRAS_CODEX_6</t>
  </si>
  <si>
    <t>GRCh38.p7_chr11_533277_533358</t>
  </si>
  <si>
    <t>HRAS_CODEX_7</t>
  </si>
  <si>
    <t>GRCh38.p7_chr11_532636_532755</t>
  </si>
  <si>
    <t>HSD17B10_CODEX_1</t>
  </si>
  <si>
    <t>GRCh38.p7_chrX_53434319_53434345</t>
  </si>
  <si>
    <t>HSD17B10_CODEX_2</t>
  </si>
  <si>
    <t>GRCh38.p7_chrX_53433722_53433886</t>
  </si>
  <si>
    <t>HSD17B10_CODEX_3</t>
  </si>
  <si>
    <t>GRCh38.p7_chrX_53432247_53432411</t>
  </si>
  <si>
    <t>HSD17B10_CODEX_4</t>
  </si>
  <si>
    <t>GRCh38.p7_chrX_53431988_53432116</t>
  </si>
  <si>
    <t>HSD17B10_CODEX_5</t>
  </si>
  <si>
    <t>GRCh38.p7_chrX_53431825_53431906</t>
  </si>
  <si>
    <t>HSD17B10_CODEX_6</t>
  </si>
  <si>
    <t>GRCh38.p7_chrX_53431798_53431906</t>
  </si>
  <si>
    <t>HSD17B10_CODEX_7</t>
  </si>
  <si>
    <t>GRCh38.p7_chrX_53431404_53431594</t>
  </si>
  <si>
    <t>HSPD1_CODEX_1</t>
  </si>
  <si>
    <t>GRCh38.p7_chr2_197498675_197498848</t>
  </si>
  <si>
    <t>HSPD1_CODEX_10</t>
  </si>
  <si>
    <t>GRCh38.p7_chr2_197487858_197488036</t>
  </si>
  <si>
    <t>HSPD1_CODEX_11</t>
  </si>
  <si>
    <t>GRCh38.p7_chr2_197487046_197487198</t>
  </si>
  <si>
    <t>HSPD1_CODEX_2</t>
  </si>
  <si>
    <t>GRCh38.p7_chr2_197497140_197497392</t>
  </si>
  <si>
    <t>HSPD1_CODEX_3</t>
  </si>
  <si>
    <t>GRCh38.p7_chr2_197495294_197495376</t>
  </si>
  <si>
    <t>HSPD1_CODEX_4</t>
  </si>
  <si>
    <t>GRCh38.p7_chr2_197494657_197494752</t>
  </si>
  <si>
    <t>HSPD1_CODEX_5</t>
  </si>
  <si>
    <t>GRCh38.p7_chr2_197494157_197494250</t>
  </si>
  <si>
    <t>HSPD1_CODEX_6</t>
  </si>
  <si>
    <t>GRCh38.p7_chr2_197493324_197493492</t>
  </si>
  <si>
    <t>HSPD1_CODEX_7</t>
  </si>
  <si>
    <t>GRCh38.p7_chr2_197490197_197490296</t>
  </si>
  <si>
    <t>HSPD1_CODEX_8</t>
  </si>
  <si>
    <t>GRCh38.p7_chr2_197489002_197489247</t>
  </si>
  <si>
    <t>HSPD1_CODEX_9</t>
  </si>
  <si>
    <t>GRCh38.p7_chr2_197488317_197488491</t>
  </si>
  <si>
    <t>HUWE1_CODEX_1</t>
  </si>
  <si>
    <t>GRCh38.p7_chrX_53654063_53654107</t>
  </si>
  <si>
    <t>HUWE1_CODEX_10</t>
  </si>
  <si>
    <t>GRCh38.p7_chrX_53631414_53631482</t>
  </si>
  <si>
    <t>HUWE1_CODEX_11</t>
  </si>
  <si>
    <t>GRCh38.p7_chrX_53630935_53631034</t>
  </si>
  <si>
    <t>HUWE1_CODEX_12</t>
  </si>
  <si>
    <t>GRCh38.p7_chrX_53629516_53629637</t>
  </si>
  <si>
    <t>HUWE1_CODEX_13</t>
  </si>
  <si>
    <t>GRCh38.p7_chrX_53629516_53629616</t>
  </si>
  <si>
    <t>HUWE1_CODEX_14</t>
  </si>
  <si>
    <t>GRCh38.p7_chrX_53628752_53628902</t>
  </si>
  <si>
    <t>HUWE1_CODEX_15</t>
  </si>
  <si>
    <t>GRCh38.p7_chrX_53628493_53628620</t>
  </si>
  <si>
    <t>HUWE1_CODEX_16</t>
  </si>
  <si>
    <t>GRCh38.p7_chrX_53627739_53627879</t>
  </si>
  <si>
    <t>HUWE1_CODEX_17</t>
  </si>
  <si>
    <t>GRCh38.p7_chrX_53627410_53627515</t>
  </si>
  <si>
    <t>HUWE1_CODEX_19</t>
  </si>
  <si>
    <t>GRCh38.p7_chrX_53625157_53625258</t>
  </si>
  <si>
    <t>HUWE1_CODEX_2</t>
  </si>
  <si>
    <t>GRCh38.p7_chrX_53648817_53648925</t>
  </si>
  <si>
    <t>HUWE1_CODEX_20</t>
  </si>
  <si>
    <t>GRCh38.p7_chrX_53624595_53624675</t>
  </si>
  <si>
    <t>HUWE1_CODEX_21</t>
  </si>
  <si>
    <t>GRCh38.p7_chrX_53617340_53617446</t>
  </si>
  <si>
    <t>HUWE1_CODEX_22</t>
  </si>
  <si>
    <t>GRCh38.p7_chrX_53616970_53617147</t>
  </si>
  <si>
    <t>HUWE1_CODEX_23</t>
  </si>
  <si>
    <t>GRCh38.p7_chrX_53615744_53615835</t>
  </si>
  <si>
    <t>HUWE1_CODEX_24</t>
  </si>
  <si>
    <t>GRCh38.p7_chrX_53614534_53614745</t>
  </si>
  <si>
    <t>HUWE1_CODEX_25</t>
  </si>
  <si>
    <t>GRCh38.p7_chrX_53608852_53608909</t>
  </si>
  <si>
    <t>HUWE1_CODEX_26</t>
  </si>
  <si>
    <t>GRCh38.p7_chrX_53607523_53607699</t>
  </si>
  <si>
    <t>HUWE1_CODEX_27</t>
  </si>
  <si>
    <t>GRCh38.p7_chrX_53604589_53604834</t>
  </si>
  <si>
    <t>HUWE1_CODEX_28</t>
  </si>
  <si>
    <t>GRCh38.p7_chrX_53603368_53603501</t>
  </si>
  <si>
    <t>HUWE1_CODEX_29</t>
  </si>
  <si>
    <t>GRCh38.p7_chrX_53602564_53602658</t>
  </si>
  <si>
    <t>HUWE1_CODEX_3</t>
  </si>
  <si>
    <t>GRCh38.p7_chrX_53648573_53648619</t>
  </si>
  <si>
    <t>HUWE1_CODEX_30</t>
  </si>
  <si>
    <t>GRCh38.p7_chrX_53600118_53600309</t>
  </si>
  <si>
    <t>HUWE1_CODEX_31</t>
  </si>
  <si>
    <t>GRCh38.p7_chrX_53595187_53595403</t>
  </si>
  <si>
    <t>HUWE1_CODEX_32</t>
  </si>
  <si>
    <t>GRCh38.p7_chrX_53594499_53594621</t>
  </si>
  <si>
    <t>HUWE1_CODEX_33</t>
  </si>
  <si>
    <t>GRCh38.p7_chrX_53593364_53593601</t>
  </si>
  <si>
    <t>HUWE1_CODEX_34</t>
  </si>
  <si>
    <t>GRCh38.p7_chrX_53592398_53592628</t>
  </si>
  <si>
    <t>HUWE1_CODEX_35</t>
  </si>
  <si>
    <t>GRCh38.p7_chrX_53591000_53591122</t>
  </si>
  <si>
    <t>HUWE1_CODEX_36</t>
  </si>
  <si>
    <t>GRCh38.p7_chrX_53590404_53590499</t>
  </si>
  <si>
    <t>HUWE1_CODEX_37</t>
  </si>
  <si>
    <t>GRCh38.p7_chrX_53589547_53589816</t>
  </si>
  <si>
    <t>HUWE1_CODEX_38</t>
  </si>
  <si>
    <t>GRCh38.p7_chrX_53588382_53588534</t>
  </si>
  <si>
    <t>HUWE1_CODEX_39</t>
  </si>
  <si>
    <t>GRCh38.p7_chrX_53586782_53586909</t>
  </si>
  <si>
    <t>HUWE1_CODEX_4</t>
  </si>
  <si>
    <t>GRCh38.p7_chrX_53648212_53648310</t>
  </si>
  <si>
    <t>HUWE1_CODEX_40</t>
  </si>
  <si>
    <t>GRCh38.p7_chrX_53586490_53586571</t>
  </si>
  <si>
    <t>HUWE1_CODEX_41</t>
  </si>
  <si>
    <t>GRCh38.p7_chrX_53585012_53585188</t>
  </si>
  <si>
    <t>HUWE1_CODEX_42</t>
  </si>
  <si>
    <t>GRCh38.p7_chrX_53584186_53584345</t>
  </si>
  <si>
    <t>HUWE1_CODEX_43</t>
  </si>
  <si>
    <t>GRCh38.p7_chrX_53583558_53583916</t>
  </si>
  <si>
    <t>HUWE1_CODEX_44</t>
  </si>
  <si>
    <t>GRCh38.p7_chrX_53580831_53581026</t>
  </si>
  <si>
    <t>HUWE1_CODEX_45</t>
  </si>
  <si>
    <t>GRCh38.p7_chrX_53576900_53577067</t>
  </si>
  <si>
    <t>HUWE1_CODEX_46</t>
  </si>
  <si>
    <t>GRCh38.p7_chrX_53575643_53575788</t>
  </si>
  <si>
    <t>HUWE1_CODEX_47</t>
  </si>
  <si>
    <t>GRCh38.p7_chrX_53575643_53575785</t>
  </si>
  <si>
    <t>HUWE1_CODEX_48</t>
  </si>
  <si>
    <t>GRCh38.p7_chrX_53575155_53575221</t>
  </si>
  <si>
    <t>HUWE1_CODEX_49</t>
  </si>
  <si>
    <t>GRCh38.p7_chrX_53573750_53573964</t>
  </si>
  <si>
    <t>HUWE1_CODEX_5</t>
  </si>
  <si>
    <t>GRCh38.p7_chrX_53647368_53647574</t>
  </si>
  <si>
    <t>HUWE1_CODEX_50</t>
  </si>
  <si>
    <t>GRCh38.p7_chrX_53569616_53569827</t>
  </si>
  <si>
    <t>HUWE1_CODEX_51</t>
  </si>
  <si>
    <t>GRCh38.p7_chrX_53568692_53568874</t>
  </si>
  <si>
    <t>HUWE1_CODEX_52</t>
  </si>
  <si>
    <t>GRCh38.p7_chrX_53565067_53565239</t>
  </si>
  <si>
    <t>HUWE1_CODEX_53</t>
  </si>
  <si>
    <t>GRCh38.p7_chrX_53564574_53564722</t>
  </si>
  <si>
    <t>HUWE1_CODEX_54</t>
  </si>
  <si>
    <t>GRCh38.p7_chrX_53563746_53563821</t>
  </si>
  <si>
    <t>HUWE1_CODEX_55</t>
  </si>
  <si>
    <t>GRCh38.p7_chrX_53562831_53562929</t>
  </si>
  <si>
    <t>HUWE1_CODEX_56</t>
  </si>
  <si>
    <t>GRCh38.p7_chrX_53562111_53562244</t>
  </si>
  <si>
    <t>HUWE1_CODEX_57</t>
  </si>
  <si>
    <t>GRCh38.p7_chrX_53561756_53561924</t>
  </si>
  <si>
    <t>HUWE1_CODEX_58</t>
  </si>
  <si>
    <t>GRCh38.p7_chrX_53560188_53560416</t>
  </si>
  <si>
    <t>HUWE1_CODEX_59</t>
  </si>
  <si>
    <t>GRCh38.p7_chrX_53559354_53559532</t>
  </si>
  <si>
    <t>HUWE1_CODEX_6</t>
  </si>
  <si>
    <t>GRCh38.p7_chrX_53645311_53645463</t>
  </si>
  <si>
    <t>HUWE1_CODEX_60</t>
  </si>
  <si>
    <t>GRCh38.p7_chrX_53558971_53559060</t>
  </si>
  <si>
    <t>HUWE1_CODEX_61</t>
  </si>
  <si>
    <t>GRCh38.p7_chrX_53558655_53558809</t>
  </si>
  <si>
    <t>HUWE1_CODEX_62</t>
  </si>
  <si>
    <t>GRCh38.p7_chrX_53557382_53557427</t>
  </si>
  <si>
    <t>HUWE1_CODEX_63</t>
  </si>
  <si>
    <t>GRCh38.p7_chrX_53554633_53554920</t>
  </si>
  <si>
    <t>HUWE1_CODEX_64</t>
  </si>
  <si>
    <t>GRCh38.p7_chrX_53552638_53552893</t>
  </si>
  <si>
    <t>HUWE1_CODEX_65</t>
  </si>
  <si>
    <t>GRCh38.p7_chrX_53552311_53552441</t>
  </si>
  <si>
    <t>HUWE1_CODEX_66</t>
  </si>
  <si>
    <t>GRCh38.p7_chrX_53551314_53551480</t>
  </si>
  <si>
    <t>HUWE1_CODEX_67</t>
  </si>
  <si>
    <t>GRCh38.p7_chrX_53551266_53551480</t>
  </si>
  <si>
    <t>HUWE1_CODEX_68</t>
  </si>
  <si>
    <t>GRCh38.p7_chrX_53550901_53551189</t>
  </si>
  <si>
    <t>HUWE1_CODEX_69</t>
  </si>
  <si>
    <t>GRCh38.p7_chrX_53550666_53550768</t>
  </si>
  <si>
    <t>HUWE1_CODEX_7</t>
  </si>
  <si>
    <t>GRCh38.p7_chrX_53634236_53634298</t>
  </si>
  <si>
    <t>HUWE1_CODEX_70</t>
  </si>
  <si>
    <t>GRCh38.p7_chrX_53548959_53549505</t>
  </si>
  <si>
    <t>HUWE1_CODEX_71</t>
  </si>
  <si>
    <t>GRCh38.p7_chrX_53547673_53548273</t>
  </si>
  <si>
    <t>HUWE1_CODEX_72</t>
  </si>
  <si>
    <t>GRCh38.p7_chrX_53546704_53546825</t>
  </si>
  <si>
    <t>HUWE1_CODEX_73</t>
  </si>
  <si>
    <t>GRCh38.p7_chrX_53546436_53546592</t>
  </si>
  <si>
    <t>HUWE1_CODEX_74</t>
  </si>
  <si>
    <t>GRCh38.p7_chrX_53545029_53545161</t>
  </si>
  <si>
    <t>HUWE1_CODEX_75</t>
  </si>
  <si>
    <t>GRCh38.p7_chrX_53544560_53544762</t>
  </si>
  <si>
    <t>HUWE1_CODEX_76</t>
  </si>
  <si>
    <t>GRCh38.p7_chrX_53543886_53543968</t>
  </si>
  <si>
    <t>HUWE1_CODEX_77</t>
  </si>
  <si>
    <t>GRCh38.p7_chrX_53543841_53543968</t>
  </si>
  <si>
    <t>HUWE1_CODEX_78</t>
  </si>
  <si>
    <t>GRCh38.p7_chrX_53542443_53542539</t>
  </si>
  <si>
    <t>HUWE1_CODEX_79</t>
  </si>
  <si>
    <t>GRCh38.p7_chrX_53539657_53539812</t>
  </si>
  <si>
    <t>HUWE1_CODEX_8</t>
  </si>
  <si>
    <t>GRCh38.p7_chrX_53632487_53632564</t>
  </si>
  <si>
    <t>HUWE1_CODEX_80</t>
  </si>
  <si>
    <t>GRCh38.p7_chrX_53538835_53539080</t>
  </si>
  <si>
    <t>HUWE1_CODEX_81</t>
  </si>
  <si>
    <t>GRCh38.p7_chrX_53538337_53538454</t>
  </si>
  <si>
    <t>HUWE1_CODEX_82</t>
  </si>
  <si>
    <t>GRCh38.p7_chrX_53537556_53537696</t>
  </si>
  <si>
    <t>HUWE1_CODEX_83</t>
  </si>
  <si>
    <t>GRCh38.p7_chrX_53536380_53536667</t>
  </si>
  <si>
    <t>HUWE1_CODEX_84</t>
  </si>
  <si>
    <t>GRCh38.p7_chrX_53536147_53536252</t>
  </si>
  <si>
    <t>HUWE1_CODEX_85</t>
  </si>
  <si>
    <t>GRCh38.p7_chrX_53535384_53535501</t>
  </si>
  <si>
    <t>HUWE1_CODEX_86</t>
  </si>
  <si>
    <t>GRCh38.p7_chrX_53534516_53534697</t>
  </si>
  <si>
    <t>HUWE1_CODEX_87</t>
  </si>
  <si>
    <t>GRCh38.p7_chrX_53534007_53534197</t>
  </si>
  <si>
    <t>HUWE1_CODEX_88</t>
  </si>
  <si>
    <t>GRCh38.p7_chrX_53533309_53533411</t>
  </si>
  <si>
    <t>HUWE1_CODEX_9</t>
  </si>
  <si>
    <t>GRCh38.p7_chrX_53631567_53631614</t>
  </si>
  <si>
    <t>IDS_CODEX_1</t>
  </si>
  <si>
    <t>GRCh38.p7_chrX_149505035_149505137</t>
  </si>
  <si>
    <t>IDS_CODEX_10</t>
  </si>
  <si>
    <t>GRCh38.p7_chrX_149487288_149487313</t>
  </si>
  <si>
    <t>IDS_CODEX_11</t>
  </si>
  <si>
    <t>GRCh38.p7_chrX_149486925_149487098</t>
  </si>
  <si>
    <t>IDS_CODEX_12</t>
  </si>
  <si>
    <t>GRCh38.p7_chrX_149482746_149483218</t>
  </si>
  <si>
    <t>IDS_CODEX_2</t>
  </si>
  <si>
    <t>GRCh38.p7_chrX_149504157_149504293</t>
  </si>
  <si>
    <t>IDS_CODEX_3</t>
  </si>
  <si>
    <t>GRCh38.p7_chrX_149504157_149504170</t>
  </si>
  <si>
    <t>IDS_CODEX_4</t>
  </si>
  <si>
    <t>GRCh38.p7_chrX_149503312_149503489</t>
  </si>
  <si>
    <t>IDS_CODEX_5</t>
  </si>
  <si>
    <t>GRCh38.p7_chrX_149503312_149503445</t>
  </si>
  <si>
    <t>IDS_CODEX_6</t>
  </si>
  <si>
    <t>GRCh38.p7_chrX_149500949_149501037</t>
  </si>
  <si>
    <t>IDS_CODEX_7</t>
  </si>
  <si>
    <t>GRCh38.p7_chrX_149498107_149498307</t>
  </si>
  <si>
    <t>IDS_CODEX_8</t>
  </si>
  <si>
    <t>GRCh38.p7_chrX_149496346_149496516</t>
  </si>
  <si>
    <t>IDS_CODEX_9</t>
  </si>
  <si>
    <t>GRCh38.p7_chrX_149490314_149490440</t>
  </si>
  <si>
    <t>IDUA_CODEX_1</t>
  </si>
  <si>
    <t>GRCh38.p7_chr4_987085_987242</t>
  </si>
  <si>
    <t>IDUA_CODEX_10</t>
  </si>
  <si>
    <t>GRCh38.p7_chr4_1002269_1002485</t>
  </si>
  <si>
    <t>IDUA_CODEX_11</t>
  </si>
  <si>
    <t>GRCh38.p7_chr4_1002732_1002944</t>
  </si>
  <si>
    <t>IDUA_CODEX_12</t>
  </si>
  <si>
    <t>GRCh38.p7_chr4_1003036_1003157</t>
  </si>
  <si>
    <t>IDUA_CODEX_13</t>
  </si>
  <si>
    <t>GRCh38.p7_chr4_1003345_1003470</t>
  </si>
  <si>
    <t>IDUA_CODEX_14</t>
  </si>
  <si>
    <t>GRCh38.p7_chr4_1003549_1003625</t>
  </si>
  <si>
    <t>IDUA_CODEX_15</t>
  </si>
  <si>
    <t>GRCh38.p7_chr4_1004012_1004112</t>
  </si>
  <si>
    <t>IDUA_CODEX_16</t>
  </si>
  <si>
    <t>GRCh38.p7_chr4_1004260_1004393</t>
  </si>
  <si>
    <t>IDUA_CODEX_2</t>
  </si>
  <si>
    <t>GRCh38.p7_chr4_987809_987949</t>
  </si>
  <si>
    <t>IDUA_CODEX_3</t>
  </si>
  <si>
    <t>GRCh38.p7_chr4_992139_992230</t>
  </si>
  <si>
    <t>IDUA_CODEX_4</t>
  </si>
  <si>
    <t>GRCh38.p7_chr4_1000612_1000697</t>
  </si>
  <si>
    <t>IDUA_CODEX_5</t>
  </si>
  <si>
    <t>GRCh38.p7_chr4_1000882_1000989</t>
  </si>
  <si>
    <t>IDUA_CODEX_6</t>
  </si>
  <si>
    <t>GRCh38.p7_chr4_1001468_1001563</t>
  </si>
  <si>
    <t>IDUA_CODEX_7</t>
  </si>
  <si>
    <t>GRCh38.p7_chr4_1001679_1001881</t>
  </si>
  <si>
    <t>IDUA_CODEX_8</t>
  </si>
  <si>
    <t>GRCh38.p7_chr4_1001982_1002161</t>
  </si>
  <si>
    <t>IDUA_CODEX_9</t>
  </si>
  <si>
    <t>GRCh38.p7_chr4_1002150_1002161</t>
  </si>
  <si>
    <t>IER3IP1_CODEX_1</t>
  </si>
  <si>
    <t>GRCh38.p7_chr18_47176187_47176277</t>
  </si>
  <si>
    <t>IER3IP1_CODEX_2</t>
  </si>
  <si>
    <t>GRCh38.p7_chr18_47157436_47157537</t>
  </si>
  <si>
    <t>IER3IP1_CODEX_3</t>
  </si>
  <si>
    <t>GRCh38.p7_chr18_47156177_47156232</t>
  </si>
  <si>
    <t>IFT172_CODEX_1</t>
  </si>
  <si>
    <t>GRCh38.p7_chr2_27489615_27489653</t>
  </si>
  <si>
    <t>IFT172_CODEX_10</t>
  </si>
  <si>
    <t>GRCh38.p7_chr2_27481046_27481149</t>
  </si>
  <si>
    <t>IFT172_CODEX_11</t>
  </si>
  <si>
    <t>GRCh38.p7_chr2_27480026_27480149</t>
  </si>
  <si>
    <t>IFT172_CODEX_12</t>
  </si>
  <si>
    <t>GRCh38.p7_chr2_27479509_27479604</t>
  </si>
  <si>
    <t>IFT172_CODEX_13</t>
  </si>
  <si>
    <t>GRCh38.p7_chr2_27477995_27478156</t>
  </si>
  <si>
    <t>IFT172_CODEX_14</t>
  </si>
  <si>
    <t>GRCh38.p7_chr2_27477559_27477612</t>
  </si>
  <si>
    <t>IFT172_CODEX_15</t>
  </si>
  <si>
    <t>GRCh38.p7_chr2_27477217_27477320</t>
  </si>
  <si>
    <t>IFT172_CODEX_16</t>
  </si>
  <si>
    <t>GRCh38.p7_chr2_27476641_27476726</t>
  </si>
  <si>
    <t>IFT172_CODEX_17</t>
  </si>
  <si>
    <t>GRCh38.p7_chr2_27472250_27472362</t>
  </si>
  <si>
    <t>IFT172_CODEX_18</t>
  </si>
  <si>
    <t>GRCh38.p7_chr2_27472250_27472323</t>
  </si>
  <si>
    <t>IFT172_CODEX_19</t>
  </si>
  <si>
    <t>GRCh38.p7_chr2_27470928_27471095</t>
  </si>
  <si>
    <t>IFT172_CODEX_2</t>
  </si>
  <si>
    <t>GRCh38.p7_chr2_27485360_27485503</t>
  </si>
  <si>
    <t>IFT172_CODEX_20</t>
  </si>
  <si>
    <t>GRCh38.p7_chr2_27470928_27471059</t>
  </si>
  <si>
    <t>IFT172_CODEX_21</t>
  </si>
  <si>
    <t>GRCh38.p7_chr2_27470928_27471029</t>
  </si>
  <si>
    <t>IFT172_CODEX_22</t>
  </si>
  <si>
    <t>GRCh38.p7_chr2_27465746_27465882</t>
  </si>
  <si>
    <t>IFT172_CODEX_23</t>
  </si>
  <si>
    <t>GRCh38.p7_chr2_27465411_27465518</t>
  </si>
  <si>
    <t>IFT172_CODEX_24</t>
  </si>
  <si>
    <t>GRCh38.p7_chr2_27463269_27463270</t>
  </si>
  <si>
    <t>IFT172_CODEX_25</t>
  </si>
  <si>
    <t>GRCh38.p7_chr2_27463097_27463181</t>
  </si>
  <si>
    <t>IFT172_CODEX_26</t>
  </si>
  <si>
    <t>GRCh38.p7_chr2_27462701_27462793</t>
  </si>
  <si>
    <t>IFT172_CODEX_27</t>
  </si>
  <si>
    <t>GRCh38.p7_chr2_27462701_27462748</t>
  </si>
  <si>
    <t>IFT172_CODEX_28</t>
  </si>
  <si>
    <t>GRCh38.p7_chr2_27461759_27461836</t>
  </si>
  <si>
    <t>IFT172_CODEX_29</t>
  </si>
  <si>
    <t>GRCh38.p7_chr2_27461269_27461517</t>
  </si>
  <si>
    <t>IFT172_CODEX_3</t>
  </si>
  <si>
    <t>GRCh38.p7_chr2_27485360_27485479</t>
  </si>
  <si>
    <t>IFT172_CODEX_30</t>
  </si>
  <si>
    <t>GRCh38.p7_chr2_27461015_27461093</t>
  </si>
  <si>
    <t>IFT172_CODEX_31</t>
  </si>
  <si>
    <t>GRCh38.p7_chr2_27459709_27459829</t>
  </si>
  <si>
    <t>IFT172_CODEX_32</t>
  </si>
  <si>
    <t>GRCh38.p7_chr2_27459378_27459522</t>
  </si>
  <si>
    <t>IFT172_CODEX_33</t>
  </si>
  <si>
    <t>GRCh38.p7_chr2_27458779_27458868</t>
  </si>
  <si>
    <t>IFT172_CODEX_34</t>
  </si>
  <si>
    <t>GRCh38.p7_chr2_27458126_27458223</t>
  </si>
  <si>
    <t>IFT172_CODEX_35</t>
  </si>
  <si>
    <t>GRCh38.p7_chr2_27457841_27457976</t>
  </si>
  <si>
    <t>IFT172_CODEX_36</t>
  </si>
  <si>
    <t>GRCh38.p7_chr2_27457639_27457755</t>
  </si>
  <si>
    <t>IFT172_CODEX_37</t>
  </si>
  <si>
    <t>GRCh38.p7_chr2_27456511_27456653</t>
  </si>
  <si>
    <t>IFT172_CODEX_38</t>
  </si>
  <si>
    <t>GRCh38.p7_chr2_27454567_27454660</t>
  </si>
  <si>
    <t>IFT172_CODEX_39</t>
  </si>
  <si>
    <t>GRCh38.p7_chr2_27454354_27454418</t>
  </si>
  <si>
    <t>IFT172_CODEX_4</t>
  </si>
  <si>
    <t>GRCh38.p7_chr2_27485018_27485130</t>
  </si>
  <si>
    <t>IFT172_CODEX_40</t>
  </si>
  <si>
    <t>GRCh38.p7_chr2_27453982_27454162</t>
  </si>
  <si>
    <t>IFT172_CODEX_41</t>
  </si>
  <si>
    <t>GRCh38.p7_chr2_27453630_27453739</t>
  </si>
  <si>
    <t>IFT172_CODEX_42</t>
  </si>
  <si>
    <t>GRCh38.p7_chr2_27453384_27453513</t>
  </si>
  <si>
    <t>IFT172_CODEX_43</t>
  </si>
  <si>
    <t>GRCh38.p7_chr2_27453238_27453270</t>
  </si>
  <si>
    <t>IFT172_CODEX_44</t>
  </si>
  <si>
    <t>GRCh38.p7_chr2_27453155_27453270</t>
  </si>
  <si>
    <t>IFT172_CODEX_45</t>
  </si>
  <si>
    <t>GRCh38.p7_chr2_27449998_27450096</t>
  </si>
  <si>
    <t>IFT172_CODEX_46</t>
  </si>
  <si>
    <t>GRCh38.p7_chr2_27449691_27449800</t>
  </si>
  <si>
    <t>IFT172_CODEX_47</t>
  </si>
  <si>
    <t>GRCh38.p7_chr2_27449499_27449562</t>
  </si>
  <si>
    <t>IFT172_CODEX_48</t>
  </si>
  <si>
    <t>GRCh38.p7_chr2_27449294_27449380</t>
  </si>
  <si>
    <t>IFT172_CODEX_49</t>
  </si>
  <si>
    <t>GRCh38.p7_chr2_27448915_27449031</t>
  </si>
  <si>
    <t>IFT172_CODEX_5</t>
  </si>
  <si>
    <t>GRCh38.p7_chr2_27484227_27484266</t>
  </si>
  <si>
    <t>IFT172_CODEX_50</t>
  </si>
  <si>
    <t>GRCh38.p7_chr2_27447812_27447922</t>
  </si>
  <si>
    <t>IFT172_CODEX_51</t>
  </si>
  <si>
    <t>GRCh38.p7_chr2_27447515_27447634</t>
  </si>
  <si>
    <t>IFT172_CODEX_52</t>
  </si>
  <si>
    <t>GRCh38.p7_chr2_27446260_27446355</t>
  </si>
  <si>
    <t>IFT172_CODEX_53</t>
  </si>
  <si>
    <t>GRCh38.p7_chr2_27445929_27445988</t>
  </si>
  <si>
    <t>IFT172_CODEX_54</t>
  </si>
  <si>
    <t>GRCh38.p7_chr2_27445745_27445843</t>
  </si>
  <si>
    <t>IFT172_CODEX_55</t>
  </si>
  <si>
    <t>GRCh38.p7_chr2_27445296_27445449</t>
  </si>
  <si>
    <t>IFT172_CODEX_56</t>
  </si>
  <si>
    <t>GRCh38.p7_chr2_27445014_27445105</t>
  </si>
  <si>
    <t>IFT172_CODEX_57</t>
  </si>
  <si>
    <t>GRCh38.p7_chr2_27444432_27444521</t>
  </si>
  <si>
    <t>IFT172_CODEX_6</t>
  </si>
  <si>
    <t>GRCh38.p7_chr2_27483872_27483937</t>
  </si>
  <si>
    <t>IFT172_CODEX_7</t>
  </si>
  <si>
    <t>GRCh38.p7_chr2_27483580_27483659</t>
  </si>
  <si>
    <t>IFT172_CODEX_8</t>
  </si>
  <si>
    <t>GRCh38.p7_chr2_27483289_27483376</t>
  </si>
  <si>
    <t>IFT172_CODEX_9</t>
  </si>
  <si>
    <t>GRCh38.p7_chr2_27481046_27481260</t>
  </si>
  <si>
    <t>IGBP1_CODEX_1</t>
  </si>
  <si>
    <t>GRCh38.p7_chrX_70133948_70134135</t>
  </si>
  <si>
    <t>IGBP1_CODEX_2</t>
  </si>
  <si>
    <t>GRCh38.p7_chrX_70134523_70134816</t>
  </si>
  <si>
    <t>IGBP1_CODEX_3</t>
  </si>
  <si>
    <t>GRCh38.p7_chrX_70146633_70146828</t>
  </si>
  <si>
    <t>IGBP1_CODEX_4</t>
  </si>
  <si>
    <t>GRCh38.p7_chrX_70148761_70148803</t>
  </si>
  <si>
    <t>IGBP1_CODEX_5</t>
  </si>
  <si>
    <t>GRCh38.p7_chrX_70148761_70148840</t>
  </si>
  <si>
    <t>IGBP1_CODEX_6</t>
  </si>
  <si>
    <t>GRCh38.p7_chrX_70150210_70150322</t>
  </si>
  <si>
    <t>IGBP1_CODEX_7</t>
  </si>
  <si>
    <t>GRCh38.p7_chrX_70165833_70165981</t>
  </si>
  <si>
    <t>IGF1_CODEX_1</t>
  </si>
  <si>
    <t>GRCh38.p7_chr12_102481703_102481816</t>
  </si>
  <si>
    <t>IGF1_CODEX_2</t>
  </si>
  <si>
    <t>GRCh38.p7_chr12_102480319_102480381</t>
  </si>
  <si>
    <t>IGF1_CODEX_3</t>
  </si>
  <si>
    <t>GRCh38.p7_chr12_102478487_102478501</t>
  </si>
  <si>
    <t>IGF1_CODEX_4</t>
  </si>
  <si>
    <t>GRCh38.p7_chr12_102475643_102475799</t>
  </si>
  <si>
    <t>IGF1_CODEX_5</t>
  </si>
  <si>
    <t>GRCh38.p7_chr12_102419509_102419690</t>
  </si>
  <si>
    <t>IGF1_CODEX_6</t>
  </si>
  <si>
    <t>GRCh38.p7_chr12_102417955_102418003</t>
  </si>
  <si>
    <t>IGF1_CODEX_7</t>
  </si>
  <si>
    <t>GRCh38.p7_chr12_102417818_102418003</t>
  </si>
  <si>
    <t>IGF1_CODEX_8</t>
  </si>
  <si>
    <t>GRCh38.p7_chr12_102402541_102402566</t>
  </si>
  <si>
    <t>IGF1_CODEX_9</t>
  </si>
  <si>
    <t>GRCh38.p7_chr12_102402507_102402566</t>
  </si>
  <si>
    <t>IKBKG_CODEX_1</t>
  </si>
  <si>
    <t>GRCh38.p7_chrX_154542264_154542452</t>
  </si>
  <si>
    <t>IKBKG_CODEX_10</t>
  </si>
  <si>
    <t>GRCh38.p7_chrX_154563559_154563701</t>
  </si>
  <si>
    <t>IKBKG_CODEX_11</t>
  </si>
  <si>
    <t>GRCh38.p7_chrX_154563959_154564020</t>
  </si>
  <si>
    <t>IKBKG_CODEX_12</t>
  </si>
  <si>
    <t>GRCh38.p7_chrX_154564319_154564461</t>
  </si>
  <si>
    <t>IKBKG_CODEX_2</t>
  </si>
  <si>
    <t>GRCh38.p7_chrX_154551988_154552189</t>
  </si>
  <si>
    <t>IKBKG_CODEX_3</t>
  </si>
  <si>
    <t>GRCh38.p7_chrX_154552003_154552189</t>
  </si>
  <si>
    <t>IKBKG_CODEX_4</t>
  </si>
  <si>
    <t>GRCh38.p7_chrX_154556165_154556376</t>
  </si>
  <si>
    <t>IKBKG_CODEX_5</t>
  </si>
  <si>
    <t>GRCh38.p7_chrX_154558532_154558650</t>
  </si>
  <si>
    <t>IKBKG_CODEX_6</t>
  </si>
  <si>
    <t>GRCh38.p7_chrX_154558535_154558650</t>
  </si>
  <si>
    <t>IKBKG_CODEX_7</t>
  </si>
  <si>
    <t>GRCh38.p7_chrX_154560407_154560559</t>
  </si>
  <si>
    <t>IKBKG_CODEX_8</t>
  </si>
  <si>
    <t>GRCh38.p7_chrX_154561688_154561784</t>
  </si>
  <si>
    <t>IKBKG_CODEX_9</t>
  </si>
  <si>
    <t>GRCh38.p7_chrX_154562810_154562953</t>
  </si>
  <si>
    <t>IL1RAPL1_CODEX_1</t>
  </si>
  <si>
    <t>GRCh38.p7_chrX_28789344_28789425</t>
  </si>
  <si>
    <t>IL1RAPL1_CODEX_10</t>
  </si>
  <si>
    <t>GRCh38.p7_chrX_29954522_29954692</t>
  </si>
  <si>
    <t>IL1RAPL1_CODEX_11</t>
  </si>
  <si>
    <t>GRCh38.p7_chrX_29955102_29955820</t>
  </si>
  <si>
    <t>IL1RAPL1_CODEX_2</t>
  </si>
  <si>
    <t>GRCh38.p7_chrX_29282938_29283217</t>
  </si>
  <si>
    <t>IL1RAPL1_CODEX_3</t>
  </si>
  <si>
    <t>GRCh38.p7_chrX_29396258_29396444</t>
  </si>
  <si>
    <t>IL1RAPL1_CODEX_4</t>
  </si>
  <si>
    <t>GRCh38.p7_chrX_29396274_29396444</t>
  </si>
  <si>
    <t>IL1RAPL1_CODEX_5</t>
  </si>
  <si>
    <t>GRCh38.p7_chrX_29399155_29399308</t>
  </si>
  <si>
    <t>IL1RAPL1_CODEX_6</t>
  </si>
  <si>
    <t>GRCh38.p7_chrX_29668430_29668504</t>
  </si>
  <si>
    <t>IL1RAPL1_CODEX_7</t>
  </si>
  <si>
    <t>GRCh38.p7_chrX_29917464_29917596</t>
  </si>
  <si>
    <t>IL1RAPL1_CODEX_8</t>
  </si>
  <si>
    <t>GRCh38.p7_chrX_29919949_29920094</t>
  </si>
  <si>
    <t>IL1RAPL1_CODEX_9</t>
  </si>
  <si>
    <t>GRCh38.p7_chrX_29941651_29941794</t>
  </si>
  <si>
    <t>INPP5E_CODEX_1</t>
  </si>
  <si>
    <t>GRCh38.p7_chr9_136438608_136439419</t>
  </si>
  <si>
    <t>INPP5E_CODEX_10</t>
  </si>
  <si>
    <t>GRCh38.p7_chr9_136430277_136430413</t>
  </si>
  <si>
    <t>INPP5E_CODEX_11</t>
  </si>
  <si>
    <t>GRCh38.p7_chr9_136429675_136429807</t>
  </si>
  <si>
    <t>INPP5E_CODEX_12</t>
  </si>
  <si>
    <t>GRCh38.p7_chr9_136429754_136429760</t>
  </si>
  <si>
    <t>INPP5E_CODEX_2</t>
  </si>
  <si>
    <t>GRCh38.p7_chr9_136434740_136434863</t>
  </si>
  <si>
    <t>INPP5E_CODEX_3</t>
  </si>
  <si>
    <t>GRCh38.p7_chr9_136434037_136434134</t>
  </si>
  <si>
    <t>INPP5E_CODEX_4</t>
  </si>
  <si>
    <t>GRCh38.p7_chr9_136433155_136433279</t>
  </si>
  <si>
    <t>INPP5E_CODEX_5</t>
  </si>
  <si>
    <t>GRCh38.p7_chr9_136432956_136433075</t>
  </si>
  <si>
    <t>INPP5E_CODEX_6</t>
  </si>
  <si>
    <t>GRCh38.p7_chr9_136432479_136432586</t>
  </si>
  <si>
    <t>INPP5E_CODEX_7</t>
  </si>
  <si>
    <t>GRCh38.p7_chr9_136432479_136432583</t>
  </si>
  <si>
    <t>INPP5E_CODEX_8</t>
  </si>
  <si>
    <t>GRCh38.p7_chr9_136431824_136431985</t>
  </si>
  <si>
    <t>INPP5E_CODEX_9</t>
  </si>
  <si>
    <t>GRCh38.p7_chr9_136431002_136431117</t>
  </si>
  <si>
    <t>IQSEC2_CODEX_1</t>
  </si>
  <si>
    <t>GRCh38.p7_chrX_53320417_53321123</t>
  </si>
  <si>
    <t>IQSEC2_CODEX_10</t>
  </si>
  <si>
    <t>GRCh38.p7_chrX_53248721_53248882</t>
  </si>
  <si>
    <t>IQSEC2_CODEX_11</t>
  </si>
  <si>
    <t>GRCh38.p7_chrX_53248114_53248236</t>
  </si>
  <si>
    <t>IQSEC2_CODEX_12</t>
  </si>
  <si>
    <t>GRCh38.p7_chrX_53246969_53247135</t>
  </si>
  <si>
    <t>IQSEC2_CODEX_13</t>
  </si>
  <si>
    <t>GRCh38.p7_chrX_53243332_53243471</t>
  </si>
  <si>
    <t>IQSEC2_CODEX_14</t>
  </si>
  <si>
    <t>GRCh38.p7_chrX_53241784_53241909</t>
  </si>
  <si>
    <t>IQSEC2_CODEX_15</t>
  </si>
  <si>
    <t>GRCh38.p7_chrX_53239195_53239294</t>
  </si>
  <si>
    <t>IQSEC2_CODEX_16</t>
  </si>
  <si>
    <t>GRCh38.p7_chrX_53238145_53238306</t>
  </si>
  <si>
    <t>IQSEC2_CODEX_17</t>
  </si>
  <si>
    <t>GRCh38.p7_chrX_53237497_53237516</t>
  </si>
  <si>
    <t>IQSEC2_CODEX_18</t>
  </si>
  <si>
    <t>GRCh38.p7_chrX_53237165_53237172</t>
  </si>
  <si>
    <t>IQSEC2_CODEX_19</t>
  </si>
  <si>
    <t>GRCh38.p7_chrX_53236322_53236495</t>
  </si>
  <si>
    <t>IQSEC2_CODEX_2</t>
  </si>
  <si>
    <t>GRCh38.p7_chrX_53291895_53291924</t>
  </si>
  <si>
    <t>IQSEC2_CODEX_20</t>
  </si>
  <si>
    <t>GRCh38.p7_chrX_53235783_53235832</t>
  </si>
  <si>
    <t>IQSEC2_CODEX_21</t>
  </si>
  <si>
    <t>GRCh38.p7_chrX_53235487_53235558</t>
  </si>
  <si>
    <t>IQSEC2_CODEX_22</t>
  </si>
  <si>
    <t>GRCh38.p7_chrX_53235171_53235184</t>
  </si>
  <si>
    <t>IQSEC2_CODEX_23</t>
  </si>
  <si>
    <t>GRCh38.p7_chrX_53234219_53235184</t>
  </si>
  <si>
    <t>IQSEC2_CODEX_24</t>
  </si>
  <si>
    <t>GRCh38.p7_chrX_53231815_53231870</t>
  </si>
  <si>
    <t>IQSEC2_CODEX_25</t>
  </si>
  <si>
    <t>GRCh38.p7_chrX_53231733_53231870</t>
  </si>
  <si>
    <t>IQSEC2_CODEX_26</t>
  </si>
  <si>
    <t>GRCh38.p7_chrX_53227824_53227865</t>
  </si>
  <si>
    <t>IQSEC2_CODEX_3</t>
  </si>
  <si>
    <t>GRCh38.p7_chrX_53281496_53281521</t>
  </si>
  <si>
    <t>IQSEC2_CODEX_4</t>
  </si>
  <si>
    <t>GRCh38.p7_chrX_53279564_53279776</t>
  </si>
  <si>
    <t>IQSEC2_CODEX_5</t>
  </si>
  <si>
    <t>GRCh38.p7_chrX_53279564_53279659</t>
  </si>
  <si>
    <t>IQSEC2_CODEX_6</t>
  </si>
  <si>
    <t>GRCh38.p7_chrX_53266965_53267064</t>
  </si>
  <si>
    <t>IQSEC2_CODEX_7</t>
  </si>
  <si>
    <t>GRCh38.p7_chrX_53255800_53256061</t>
  </si>
  <si>
    <t>IQSEC2_CODEX_8</t>
  </si>
  <si>
    <t>GRCh38.p7_chrX_53254530_53254931</t>
  </si>
  <si>
    <t>IQSEC2_CODEX_9</t>
  </si>
  <si>
    <t>GRCh38.p7_chrX_53250279_53251174</t>
  </si>
  <si>
    <t>ISPD_CODEX_1</t>
  </si>
  <si>
    <t>GRCh38.p7_chr7_16421066_16421322</t>
  </si>
  <si>
    <t>ISPD_CODEX_10</t>
  </si>
  <si>
    <t>GRCh38.p7_chr7_16278129_16278226</t>
  </si>
  <si>
    <t>ISPD_CODEX_11</t>
  </si>
  <si>
    <t>GRCh38.p7_chr7_16277227_16277361</t>
  </si>
  <si>
    <t>ISPD_CODEX_12</t>
  </si>
  <si>
    <t>GRCh38.p7_chr7_16269143_16269184</t>
  </si>
  <si>
    <t>ISPD_CODEX_13</t>
  </si>
  <si>
    <t>GRCh38.p7_chr7_16258920_16259012</t>
  </si>
  <si>
    <t>ISPD_CODEX_14</t>
  </si>
  <si>
    <t>GRCh38.p7_chr7_16258390_16258482</t>
  </si>
  <si>
    <t>ISPD_CODEX_15</t>
  </si>
  <si>
    <t>GRCh38.p7_chr7_16247267_16247401</t>
  </si>
  <si>
    <t>ISPD_CODEX_16</t>
  </si>
  <si>
    <t>GRCh38.p7_chr7_16216066_16216197</t>
  </si>
  <si>
    <t>ISPD_CODEX_17</t>
  </si>
  <si>
    <t>GRCh38.p7_chr7_16210593_16210691</t>
  </si>
  <si>
    <t>ISPD_CODEX_18</t>
  </si>
  <si>
    <t>GRCh38.p7_chr7_16091695_16091799</t>
  </si>
  <si>
    <t>ISPD_CODEX_2</t>
  </si>
  <si>
    <t>GRCh38.p7_chr7_16420387_16420394</t>
  </si>
  <si>
    <t>ISPD_CODEX_3</t>
  </si>
  <si>
    <t>GRCh38.p7_chr7_16406061_16406337</t>
  </si>
  <si>
    <t>ISPD_CODEX_4</t>
  </si>
  <si>
    <t>GRCh38.p7_chr7_16406061_16406291</t>
  </si>
  <si>
    <t>ISPD_CODEX_5</t>
  </si>
  <si>
    <t>GRCh38.p7_chr7_16376092_16376241</t>
  </si>
  <si>
    <t>ISPD_CODEX_6</t>
  </si>
  <si>
    <t>GRCh38.p7_chr7_16376092_16376139</t>
  </si>
  <si>
    <t>ISPD_CODEX_7</t>
  </si>
  <si>
    <t>GRCh38.p7_chr7_16357822_16357869</t>
  </si>
  <si>
    <t>ISPD_CODEX_8</t>
  </si>
  <si>
    <t>GRCh38.p7_chr7_16308523_16308627</t>
  </si>
  <si>
    <t>ISPD_CODEX_9</t>
  </si>
  <si>
    <t>GRCh38.p7_chr7_16301421_16301466</t>
  </si>
  <si>
    <t>ITPR1_CODEX_1</t>
  </si>
  <si>
    <t>GRCh38.p7_chr3_4516492_4516583</t>
  </si>
  <si>
    <t>ITPR1_CODEX_10</t>
  </si>
  <si>
    <t>GRCh38.p7_chr3_4653842_4653886</t>
  </si>
  <si>
    <t>ITPR1_CODEX_11</t>
  </si>
  <si>
    <t>GRCh38.p7_chr3_4658124_4658278</t>
  </si>
  <si>
    <t>ITPR1_CODEX_12</t>
  </si>
  <si>
    <t>GRCh38.p7_chr3_4660988_4661087</t>
  </si>
  <si>
    <t>ITPR1_CODEX_13</t>
  </si>
  <si>
    <t>GRCh38.p7_chr3_4662082_4662242</t>
  </si>
  <si>
    <t>ITPR1_CODEX_14</t>
  </si>
  <si>
    <t>GRCh38.p7_chr3_4663065_4663206</t>
  </si>
  <si>
    <t>ITPR1_CODEX_15</t>
  </si>
  <si>
    <t>GRCh38.p7_chr3_4665138_4665296</t>
  </si>
  <si>
    <t>ITPR1_CODEX_16</t>
  </si>
  <si>
    <t>GRCh38.p7_chr3_4667377_4667549</t>
  </si>
  <si>
    <t>ITPR1_CODEX_17</t>
  </si>
  <si>
    <t>GRCh38.p7_chr3_4669654_4669773</t>
  </si>
  <si>
    <t>ITPR1_CODEX_18</t>
  </si>
  <si>
    <t>GRCh38.p7_chr3_4670729_4670926</t>
  </si>
  <si>
    <t>ITPR1_CODEX_19</t>
  </si>
  <si>
    <t>GRCh38.p7_chr3_4673136_4673387</t>
  </si>
  <si>
    <t>ITPR1_CODEX_2</t>
  </si>
  <si>
    <t>GRCh38.p7_chr3_4521024_4521094</t>
  </si>
  <si>
    <t>ITPR1_CODEX_20</t>
  </si>
  <si>
    <t>GRCh38.p7_chr3_4674202_4674343</t>
  </si>
  <si>
    <t>ITPR1_CODEX_21</t>
  </si>
  <si>
    <t>GRCh38.p7_chr3_4675068_4675221</t>
  </si>
  <si>
    <t>ITPR1_CODEX_22</t>
  </si>
  <si>
    <t>GRCh38.p7_chr3_4675068_4675248</t>
  </si>
  <si>
    <t>ITPR1_CODEX_23</t>
  </si>
  <si>
    <t>GRCh38.p7_chr3_4676614_4676801</t>
  </si>
  <si>
    <t>ITPR1_CODEX_24</t>
  </si>
  <si>
    <t>GRCh38.p7_chr3_4680553_4680691</t>
  </si>
  <si>
    <t>ITPR1_CODEX_25</t>
  </si>
  <si>
    <t>GRCh38.p7_chr3_4681364_4681418</t>
  </si>
  <si>
    <t>ITPR1_CODEX_26</t>
  </si>
  <si>
    <t>GRCh38.p7_chr3_4683386_4683551</t>
  </si>
  <si>
    <t>ITPR1_CODEX_27</t>
  </si>
  <si>
    <t>GRCh38.p7_chr3_4683628_4683798</t>
  </si>
  <si>
    <t>ITPR1_CODEX_28</t>
  </si>
  <si>
    <t>GRCh38.p7_chr3_4684281_4684346</t>
  </si>
  <si>
    <t>ITPR1_CODEX_29</t>
  </si>
  <si>
    <t>GRCh38.p7_chr3_4685069_4685206</t>
  </si>
  <si>
    <t>ITPR1_CODEX_3</t>
  </si>
  <si>
    <t>GRCh38.p7_chr3_4627763_4627878</t>
  </si>
  <si>
    <t>ITPR1_CODEX_30</t>
  </si>
  <si>
    <t>GRCh38.p7_chr3_4688495_4688620</t>
  </si>
  <si>
    <t>ITPR1_CODEX_31</t>
  </si>
  <si>
    <t>GRCh38.p7_chr3_4691144_4691344</t>
  </si>
  <si>
    <t>ITPR1_CODEX_32</t>
  </si>
  <si>
    <t>GRCh38.p7_chr3_4693490_4693741</t>
  </si>
  <si>
    <t>ITPR1_CODEX_33</t>
  </si>
  <si>
    <t>GRCh38.p7_chr3_4697147_4697272</t>
  </si>
  <si>
    <t>ITPR1_CODEX_34</t>
  </si>
  <si>
    <t>GRCh38.p7_chr3_4699813_4699941</t>
  </si>
  <si>
    <t>ITPR1_CODEX_35</t>
  </si>
  <si>
    <t>GRCh38.p7_chr3_4702830_4702950</t>
  </si>
  <si>
    <t>ITPR1_CODEX_36</t>
  </si>
  <si>
    <t>GRCh38.p7_chr3_4706167_4706351</t>
  </si>
  <si>
    <t>ITPR1_CODEX_37</t>
  </si>
  <si>
    <t>GRCh38.p7_chr3_4710325_4710473</t>
  </si>
  <si>
    <t>ITPR1_CODEX_38</t>
  </si>
  <si>
    <t>GRCh38.p7_chr3_4711757_4711868</t>
  </si>
  <si>
    <t>ITPR1_CODEX_39</t>
  </si>
  <si>
    <t>GRCh38.p7_chr3_4717367_4717399</t>
  </si>
  <si>
    <t>ITPR1_CODEX_4</t>
  </si>
  <si>
    <t>GRCh38.p7_chr3_4639384_4639470</t>
  </si>
  <si>
    <t>ITPR1_CODEX_40</t>
  </si>
  <si>
    <t>GRCh38.p7_chr3_4725546_4725581</t>
  </si>
  <si>
    <t>ITPR1_CODEX_41</t>
  </si>
  <si>
    <t>GRCh38.p7_chr3_4727123_4727173</t>
  </si>
  <si>
    <t>ITPR1_CODEX_42</t>
  </si>
  <si>
    <t>GRCh38.p7_chr3_4727126_4727173</t>
  </si>
  <si>
    <t>ITPR1_CODEX_43</t>
  </si>
  <si>
    <t>GRCh38.p7_chr3_4733088_4733220</t>
  </si>
  <si>
    <t>ITPR1_CODEX_44</t>
  </si>
  <si>
    <t>GRCh38.p7_chr3_4735164_4735354</t>
  </si>
  <si>
    <t>ITPR1_CODEX_45</t>
  </si>
  <si>
    <t>GRCh38.p7_chr3_4737179_4737286</t>
  </si>
  <si>
    <t>ITPR1_CODEX_46</t>
  </si>
  <si>
    <t>GRCh38.p7_chr3_4766530_4766709</t>
  </si>
  <si>
    <t>ITPR1_CODEX_47</t>
  </si>
  <si>
    <t>GRCh38.p7_chr3_4766530_4766710</t>
  </si>
  <si>
    <t>ITPR1_CODEX_48</t>
  </si>
  <si>
    <t>GRCh38.p7_chr3_4768509_4768514</t>
  </si>
  <si>
    <t>ITPR1_CODEX_49</t>
  </si>
  <si>
    <t>GRCh38.p7_chr3_4768511_4768764</t>
  </si>
  <si>
    <t>ITPR1_CODEX_5</t>
  </si>
  <si>
    <t>GRCh38.p7_chr3_4642093_4642251</t>
  </si>
  <si>
    <t>ITPR1_CODEX_50</t>
  </si>
  <si>
    <t>GRCh38.p7_chr3_4775242_4775442</t>
  </si>
  <si>
    <t>ITPR1_CODEX_51</t>
  </si>
  <si>
    <t>GRCh38.p7_chr3_4777264_4777374</t>
  </si>
  <si>
    <t>ITPR1_CODEX_52</t>
  </si>
  <si>
    <t>GRCh38.p7_chr3_4779550_4779645</t>
  </si>
  <si>
    <t>ITPR1_CODEX_53</t>
  </si>
  <si>
    <t>GRCh38.p7_chr3_4782619_4782741</t>
  </si>
  <si>
    <t>ITPR1_CODEX_54</t>
  </si>
  <si>
    <t>GRCh38.p7_chr3_4783816_4783920</t>
  </si>
  <si>
    <t>ITPR1_CODEX_55</t>
  </si>
  <si>
    <t>GRCh38.p7_chr3_4787947_4788139</t>
  </si>
  <si>
    <t>ITPR1_CODEX_56</t>
  </si>
  <si>
    <t>GRCh38.p7_chr3_4795065_4795187</t>
  </si>
  <si>
    <t>ITPR1_CODEX_57</t>
  </si>
  <si>
    <t>GRCh38.p7_chr3_4800425_4800600</t>
  </si>
  <si>
    <t>ITPR1_CODEX_58</t>
  </si>
  <si>
    <t>GRCh38.p7_chr3_4806103_4806267</t>
  </si>
  <si>
    <t>ITPR1_CODEX_59</t>
  </si>
  <si>
    <t>GRCh38.p7_chr3_4811265_4811460</t>
  </si>
  <si>
    <t>ITPR1_CODEX_6</t>
  </si>
  <si>
    <t>GRCh38.p7_chr3_4644136_4644234</t>
  </si>
  <si>
    <t>ITPR1_CODEX_60</t>
  </si>
  <si>
    <t>GRCh38.p7_chr3_4813142_4813234</t>
  </si>
  <si>
    <t>ITPR1_CODEX_61</t>
  </si>
  <si>
    <t>GRCh38.p7_chr3_4814423_4814562</t>
  </si>
  <si>
    <t>ITPR1_CODEX_62</t>
  </si>
  <si>
    <t>GRCh38.p7_chr3_4815053_4815218</t>
  </si>
  <si>
    <t>ITPR1_CODEX_63</t>
  </si>
  <si>
    <t>GRCh38.p7_chr3_4818082_4818242</t>
  </si>
  <si>
    <t>ITPR1_CODEX_64</t>
  </si>
  <si>
    <t>GRCh38.p7_chr3_4836774_4836935</t>
  </si>
  <si>
    <t>ITPR1_CODEX_65</t>
  </si>
  <si>
    <t>GRCh38.p7_chr3_4846139_4846225</t>
  </si>
  <si>
    <t>ITPR1_CODEX_7</t>
  </si>
  <si>
    <t>GRCh38.p7_chr3_4645387_4645470</t>
  </si>
  <si>
    <t>ITPR1_CODEX_8</t>
  </si>
  <si>
    <t>GRCh38.p7_chr3_4645582_4645728</t>
  </si>
  <si>
    <t>ITPR1_CODEX_9</t>
  </si>
  <si>
    <t>GRCh38.p7_chr3_4652123_4652218</t>
  </si>
  <si>
    <t>JAG1_CODEX_1</t>
  </si>
  <si>
    <t>GRCh38.p7_chr20_10673450_10673530</t>
  </si>
  <si>
    <t>JAG1_CODEX_10</t>
  </si>
  <si>
    <t>GRCh38.p7_chr20_10650247_10650360</t>
  </si>
  <si>
    <t>JAG1_CODEX_11</t>
  </si>
  <si>
    <t>GRCh38.p7_chr20_10649522_10649635</t>
  </si>
  <si>
    <t>JAG1_CODEX_12</t>
  </si>
  <si>
    <t>GRCh38.p7_chr20_10649061_10649107</t>
  </si>
  <si>
    <t>JAG1_CODEX_13</t>
  </si>
  <si>
    <t>GRCh38.p7_chr20_10648549_10648722</t>
  </si>
  <si>
    <t>JAG1_CODEX_14</t>
  </si>
  <si>
    <t>GRCh38.p7_chr20_10647960_10648110</t>
  </si>
  <si>
    <t>JAG1_CODEX_15</t>
  </si>
  <si>
    <t>GRCh38.p7_chr20_10646939_10647103</t>
  </si>
  <si>
    <t>JAG1_CODEX_16</t>
  </si>
  <si>
    <t>GRCh38.p7_chr20_10645971_10646084</t>
  </si>
  <si>
    <t>JAG1_CODEX_17</t>
  </si>
  <si>
    <t>GRCh38.p7_chr20_10645356_10645469</t>
  </si>
  <si>
    <t>JAG1_CODEX_18</t>
  </si>
  <si>
    <t>GRCh38.p7_chr20_10645143_10645256</t>
  </si>
  <si>
    <t>JAG1_CODEX_19</t>
  </si>
  <si>
    <t>GRCh38.p7_chr20_10644863_10644979</t>
  </si>
  <si>
    <t>JAG1_CODEX_2</t>
  </si>
  <si>
    <t>GRCh38.p7_chr20_10672701_10673006</t>
  </si>
  <si>
    <t>JAG1_CODEX_20</t>
  </si>
  <si>
    <t>GRCh38.p7_chr20_10644357_10644384</t>
  </si>
  <si>
    <t>JAG1_CODEX_21</t>
  </si>
  <si>
    <t>GRCh38.p7_chr20_10643778_10643863</t>
  </si>
  <si>
    <t>JAG1_CODEX_22</t>
  </si>
  <si>
    <t>GRCh38.p7_chr20_10642488_10642601</t>
  </si>
  <si>
    <t>JAG1_CODEX_23</t>
  </si>
  <si>
    <t>GRCh38.p7_chr20_10641783_10641892</t>
  </si>
  <si>
    <t>JAG1_CODEX_24</t>
  </si>
  <si>
    <t>GRCh38.p7_chr20_10641460_10641693</t>
  </si>
  <si>
    <t>JAG1_CODEX_25</t>
  </si>
  <si>
    <t>GRCh38.p7_chr20_10641113_10641244</t>
  </si>
  <si>
    <t>JAG1_CODEX_26</t>
  </si>
  <si>
    <t>GRCh38.p7_chr20_10640783_10640933</t>
  </si>
  <si>
    <t>JAG1_CODEX_27</t>
  </si>
  <si>
    <t>GRCh38.p7_chr20_10639498_10639955</t>
  </si>
  <si>
    <t>JAG1_CODEX_3</t>
  </si>
  <si>
    <t>GRCh38.p7_chr20_10663963_10664014</t>
  </si>
  <si>
    <t>JAG1_CODEX_4</t>
  </si>
  <si>
    <t>GRCh38.p7_chr20_10658468_10658722</t>
  </si>
  <si>
    <t>JAG1_CODEX_5</t>
  </si>
  <si>
    <t>GRCh38.p7_chr20_10658468_10658684</t>
  </si>
  <si>
    <t>JAG1_CODEX_6</t>
  </si>
  <si>
    <t>GRCh38.p7_chr20_10656398_10656458</t>
  </si>
  <si>
    <t>JAG1_CODEX_7</t>
  </si>
  <si>
    <t>GRCh38.p7_chr20_10652468_10652598</t>
  </si>
  <si>
    <t>JAG1_CODEX_8</t>
  </si>
  <si>
    <t>GRCh38.p7_chr20_10652131_10652250</t>
  </si>
  <si>
    <t>JAG1_CODEX_9</t>
  </si>
  <si>
    <t>GRCh38.p7_chr20_10651581_10651694</t>
  </si>
  <si>
    <t>JAM3_CODEX_1</t>
  </si>
  <si>
    <t>GRCh38.p7_chr11_134069084_134069159</t>
  </si>
  <si>
    <t>JAM3_CODEX_2</t>
  </si>
  <si>
    <t>GRCh38.p7_chr11_134139851_134139916</t>
  </si>
  <si>
    <t>JAM3_CODEX_3</t>
  </si>
  <si>
    <t>GRCh38.p7_chr11_134140657_134140770</t>
  </si>
  <si>
    <t>JAM3_CODEX_4</t>
  </si>
  <si>
    <t>GRCh38.p7_chr11_134144241_134144393</t>
  </si>
  <si>
    <t>JAM3_CODEX_5</t>
  </si>
  <si>
    <t>GRCh38.p7_chr11_134144792_134144994</t>
  </si>
  <si>
    <t>JAM3_CODEX_6</t>
  </si>
  <si>
    <t>GRCh38.p7_chr11_134145946_134146045</t>
  </si>
  <si>
    <t>JAM3_CODEX_7</t>
  </si>
  <si>
    <t>GRCh38.p7_chr11_134148547_134148676</t>
  </si>
  <si>
    <t>JAM3_CODEX_8</t>
  </si>
  <si>
    <t>GRCh38.p7_chr11_134148764_134148818</t>
  </si>
  <si>
    <t>JAM3_CODEX_9</t>
  </si>
  <si>
    <t>GRCh38.p7_chr11_134149146_134149181</t>
  </si>
  <si>
    <t>KANK1_CODEX_1</t>
  </si>
  <si>
    <t>GRCh38.p7_chr9_676973_677009</t>
  </si>
  <si>
    <t>KANK1_CODEX_10</t>
  </si>
  <si>
    <t>GRCh38.p7_chr9_740792_740934</t>
  </si>
  <si>
    <t>KANK1_CODEX_11</t>
  </si>
  <si>
    <t>GRCh38.p7_chr9_742205_742405</t>
  </si>
  <si>
    <t>KANK1_CODEX_12</t>
  </si>
  <si>
    <t>GRCh38.p7_chr9_744491_744589</t>
  </si>
  <si>
    <t>KANK1_CODEX_13</t>
  </si>
  <si>
    <t>GRCh38.p7_chr9_744491_744688</t>
  </si>
  <si>
    <t>KANK1_CODEX_14</t>
  </si>
  <si>
    <t>GRCh38.p7_chr9_745173_745235</t>
  </si>
  <si>
    <t>KANK1_CODEX_2</t>
  </si>
  <si>
    <t>GRCh38.p7_chr9_710804_713464</t>
  </si>
  <si>
    <t>KANK1_CODEX_3</t>
  </si>
  <si>
    <t>GRCh38.p7_chr9_711241_713464</t>
  </si>
  <si>
    <t>KANK1_CODEX_4</t>
  </si>
  <si>
    <t>GRCh38.p7_chr9_730051_730194</t>
  </si>
  <si>
    <t>KANK1_CODEX_5</t>
  </si>
  <si>
    <t>GRCh38.p7_chr9_730051_730248</t>
  </si>
  <si>
    <t>KANK1_CODEX_6</t>
  </si>
  <si>
    <t>GRCh38.p7_chr9_731158_731266</t>
  </si>
  <si>
    <t>KANK1_CODEX_7</t>
  </si>
  <si>
    <t>GRCh38.p7_chr9_732378_732617</t>
  </si>
  <si>
    <t>KANK1_CODEX_8</t>
  </si>
  <si>
    <t>GRCh38.p7_chr9_734748_734835</t>
  </si>
  <si>
    <t>KANK1_CODEX_9</t>
  </si>
  <si>
    <t>GRCh38.p7_chr9_738285_738504</t>
  </si>
  <si>
    <t>KANSL1_CODEX_1</t>
  </si>
  <si>
    <t>GRCh38.p7_chr17_46170855_46172143</t>
  </si>
  <si>
    <t>KANSL1_CODEX_10</t>
  </si>
  <si>
    <t>GRCh38.p7_chr17_46039027_46039215</t>
  </si>
  <si>
    <t>KANSL1_CODEX_11</t>
  </si>
  <si>
    <t>GRCh38.p7_chr17_46038538_46038686</t>
  </si>
  <si>
    <t>KANSL1_CODEX_12</t>
  </si>
  <si>
    <t>GRCh38.p7_chr17_46038340_46038686</t>
  </si>
  <si>
    <t>KANSL1_CODEX_13</t>
  </si>
  <si>
    <t>GRCh38.p7_chr17_46034161_46034285</t>
  </si>
  <si>
    <t>KANSL1_CODEX_14</t>
  </si>
  <si>
    <t>GRCh38.p7_chr17_46034161_46034282</t>
  </si>
  <si>
    <t>KANSL1_CODEX_15</t>
  </si>
  <si>
    <t>GRCh38.p7_chr17_46033403_46033460</t>
  </si>
  <si>
    <t>KANSL1_CODEX_16</t>
  </si>
  <si>
    <t>GRCh38.p7_chr17_46033080_46033192</t>
  </si>
  <si>
    <t>KANSL1_CODEX_17</t>
  </si>
  <si>
    <t>GRCh38.p7_chr17_46032047_46032299</t>
  </si>
  <si>
    <t>KANSL1_CODEX_18</t>
  </si>
  <si>
    <t>GRCh38.p7_chr17_46031476_46031703</t>
  </si>
  <si>
    <t>KANSL1_CODEX_2</t>
  </si>
  <si>
    <t>GRCh38.p7_chr17_46170855_46170864</t>
  </si>
  <si>
    <t>KANSL1_CODEX_3</t>
  </si>
  <si>
    <t>GRCh38.p7_chr17_46162477_46162525</t>
  </si>
  <si>
    <t>KANSL1_CODEX_4</t>
  </si>
  <si>
    <t>GRCh38.p7_chr17_46094560_46094701</t>
  </si>
  <si>
    <t>KANSL1_CODEX_5</t>
  </si>
  <si>
    <t>GRCh38.p7_chr17_46082441_46082542</t>
  </si>
  <si>
    <t>KANSL1_CODEX_6</t>
  </si>
  <si>
    <t>GRCh38.p7_chr17_46067549_46067667</t>
  </si>
  <si>
    <t>KANSL1_CODEX_7</t>
  </si>
  <si>
    <t>GRCh38.p7_chr17_46066537_46066732</t>
  </si>
  <si>
    <t>KANSL1_CODEX_8</t>
  </si>
  <si>
    <t>GRCh38.p7_chr17_46050533_46050704</t>
  </si>
  <si>
    <t>KANSL1_CODEX_9</t>
  </si>
  <si>
    <t>GRCh38.p7_chr17_46039702_46039884</t>
  </si>
  <si>
    <t>KAT6A_CODEX_1</t>
  </si>
  <si>
    <t>GRCh38.p7_chr8_42048378_42048977</t>
  </si>
  <si>
    <t>KAT6A_CODEX_10</t>
  </si>
  <si>
    <t>GRCh38.p7_chr8_41955296_41955411</t>
  </si>
  <si>
    <t>KAT6A_CODEX_11</t>
  </si>
  <si>
    <t>GRCh38.p7_chr8_41949222_41949363</t>
  </si>
  <si>
    <t>KAT6A_CODEX_12</t>
  </si>
  <si>
    <t>GRCh38.p7_chr8_41947751_41947912</t>
  </si>
  <si>
    <t>KAT6A_CODEX_13</t>
  </si>
  <si>
    <t>GRCh38.p7_chr8_41946591_41946684</t>
  </si>
  <si>
    <t>KAT6A_CODEX_14</t>
  </si>
  <si>
    <t>GRCh38.p7_chr8_41943748_41943979</t>
  </si>
  <si>
    <t>KAT6A_CODEX_15</t>
  </si>
  <si>
    <t>GRCh38.p7_chr8_41942793_41943000</t>
  </si>
  <si>
    <t>KAT6A_CODEX_16</t>
  </si>
  <si>
    <t>GRCh38.p7_chr8_41942781_41943000</t>
  </si>
  <si>
    <t>KAT6A_CODEX_17</t>
  </si>
  <si>
    <t>GRCh38.p7_chr8_41940842_41941444</t>
  </si>
  <si>
    <t>KAT6A_CODEX_18</t>
  </si>
  <si>
    <t>GRCh38.p7_chr8_41937256_41937568</t>
  </si>
  <si>
    <t>KAT6A_CODEX_19</t>
  </si>
  <si>
    <t>GRCh38.p7_chr8_41932205_41934867</t>
  </si>
  <si>
    <t>KAT6A_CODEX_2</t>
  </si>
  <si>
    <t>GRCh38.p7_chr8_41987455_41987563</t>
  </si>
  <si>
    <t>KAT6A_CODEX_3</t>
  </si>
  <si>
    <t>GRCh38.p7_chr8_41981839_41981954</t>
  </si>
  <si>
    <t>KAT6A_CODEX_4</t>
  </si>
  <si>
    <t>GRCh38.p7_chr8_41980846_41980927</t>
  </si>
  <si>
    <t>KAT6A_CODEX_5</t>
  </si>
  <si>
    <t>GRCh38.p7_chr8_41978663_41978777</t>
  </si>
  <si>
    <t>KAT6A_CODEX_6</t>
  </si>
  <si>
    <t>GRCh38.p7_chr8_41978642_41978777</t>
  </si>
  <si>
    <t>KAT6A_CODEX_7</t>
  </si>
  <si>
    <t>GRCh38.p7_chr8_41977008_41977327</t>
  </si>
  <si>
    <t>KAT6A_CODEX_8</t>
  </si>
  <si>
    <t>GRCh38.p7_chr8_41974704_41974822</t>
  </si>
  <si>
    <t>KAT6A_CODEX_9</t>
  </si>
  <si>
    <t>GRCh38.p7_chr8_41957049_41957180</t>
  </si>
  <si>
    <t>KAT6B_CODEX_1</t>
  </si>
  <si>
    <t>GRCh38.p7_chr10_74842858_74843478</t>
  </si>
  <si>
    <t>KAT6B_CODEX_10</t>
  </si>
  <si>
    <t>GRCh38.p7_chr10_74979224_74979339</t>
  </si>
  <si>
    <t>KAT6B_CODEX_11</t>
  </si>
  <si>
    <t>GRCh38.p7_chr10_74981787_74981928</t>
  </si>
  <si>
    <t>KAT6B_CODEX_12</t>
  </si>
  <si>
    <t>GRCh38.p7_chr10_74985080_74985241</t>
  </si>
  <si>
    <t>KAT6B_CODEX_13</t>
  </si>
  <si>
    <t>GRCh38.p7_chr10_74989019_74989112</t>
  </si>
  <si>
    <t>KAT6B_CODEX_14</t>
  </si>
  <si>
    <t>GRCh38.p7_chr10_75020582_75020813</t>
  </si>
  <si>
    <t>KAT6B_CODEX_15</t>
  </si>
  <si>
    <t>GRCh38.p7_chr10_75021126_75021285</t>
  </si>
  <si>
    <t>KAT6B_CODEX_16</t>
  </si>
  <si>
    <t>GRCh38.p7_chr10_75021881_75022231</t>
  </si>
  <si>
    <t>KAT6B_CODEX_17</t>
  </si>
  <si>
    <t>GRCh38.p7_chr10_75024958_75025249</t>
  </si>
  <si>
    <t>KAT6B_CODEX_18</t>
  </si>
  <si>
    <t>GRCh38.p7_chr10_75028489_75031046</t>
  </si>
  <si>
    <t>KAT6B_CODEX_2</t>
  </si>
  <si>
    <t>GRCh38.p7_chr10_74959970_74960078</t>
  </si>
  <si>
    <t>KAT6B_CODEX_3</t>
  </si>
  <si>
    <t>GRCh38.p7_chr10_74969660_74969775</t>
  </si>
  <si>
    <t>KAT6B_CODEX_4</t>
  </si>
  <si>
    <t>GRCh38.p7_chr10_74970020_74970101</t>
  </si>
  <si>
    <t>KAT6B_CODEX_5</t>
  </si>
  <si>
    <t>GRCh38.p7_chr10_74972507_74972639</t>
  </si>
  <si>
    <t>KAT6B_CODEX_6</t>
  </si>
  <si>
    <t>GRCh38.p7_chr10_74975399_74975454</t>
  </si>
  <si>
    <t>KAT6B_CODEX_7</t>
  </si>
  <si>
    <t>GRCh38.p7_chr10_74975399_74975781</t>
  </si>
  <si>
    <t>KAT6B_CODEX_8</t>
  </si>
  <si>
    <t>GRCh38.p7_chr10_74975399_74976330</t>
  </si>
  <si>
    <t>KAT6B_CODEX_9</t>
  </si>
  <si>
    <t>GRCh38.p7_chr10_74977316_74977437</t>
  </si>
  <si>
    <t>KCNC3_CODEX_1</t>
  </si>
  <si>
    <t>GRCh38.p7_chr19_50328213_50329082</t>
  </si>
  <si>
    <t>KCNC3_CODEX_2</t>
  </si>
  <si>
    <t>GRCh38.p7_chr19_50322975_50324082</t>
  </si>
  <si>
    <t>KCNC3_CODEX_3</t>
  </si>
  <si>
    <t>GRCh38.p7_chr19_50320593_50320784</t>
  </si>
  <si>
    <t>KCNC3_CODEX_4</t>
  </si>
  <si>
    <t>GRCh38.p7_chr19_50320246_50320349</t>
  </si>
  <si>
    <t>KCNC3_CODEX_5</t>
  </si>
  <si>
    <t>GRCh38.p7_chr19_50316075_50316091</t>
  </si>
  <si>
    <t>KCNC3_CODEX_6</t>
  </si>
  <si>
    <t>GRCh38.p7_chr19_50314854_50314990</t>
  </si>
  <si>
    <t>KCNH1_CODEX_1</t>
  </si>
  <si>
    <t>GRCh38.p7_chr1_211133867_211133945</t>
  </si>
  <si>
    <t>KCNH1_CODEX_10</t>
  </si>
  <si>
    <t>GRCh38.p7_chr1_210803967_210804166</t>
  </si>
  <si>
    <t>KCNH1_CODEX_11</t>
  </si>
  <si>
    <t>GRCh38.p7_chr1_210797508_210797760</t>
  </si>
  <si>
    <t>KCNH1_CODEX_12</t>
  </si>
  <si>
    <t>GRCh38.p7_chr1_210775348_210775544</t>
  </si>
  <si>
    <t>KCNH1_CODEX_13</t>
  </si>
  <si>
    <t>GRCh38.p7_chr1_210683281_210684138</t>
  </si>
  <si>
    <t>KCNH1_CODEX_2</t>
  </si>
  <si>
    <t>GRCh38.p7_chr1_211107254_211107377</t>
  </si>
  <si>
    <t>KCNH1_CODEX_3</t>
  </si>
  <si>
    <t>GRCh38.p7_chr1_211103496_211103602</t>
  </si>
  <si>
    <t>KCNH1_CODEX_4</t>
  </si>
  <si>
    <t>GRCh38.p7_chr1_211090562_211090690</t>
  </si>
  <si>
    <t>KCNH1_CODEX_5</t>
  </si>
  <si>
    <t>GRCh38.p7_chr1_211082780_211082898</t>
  </si>
  <si>
    <t>KCNH1_CODEX_6</t>
  </si>
  <si>
    <t>GRCh38.p7_chr1_211018864_211019256</t>
  </si>
  <si>
    <t>KCNH1_CODEX_7</t>
  </si>
  <si>
    <t>GRCh38.p7_chr1_211018783_211019256</t>
  </si>
  <si>
    <t>KCNH1_CODEX_8</t>
  </si>
  <si>
    <t>GRCh38.p7_chr1_210919640_210920069</t>
  </si>
  <si>
    <t>KCNH1_CODEX_9</t>
  </si>
  <si>
    <t>GRCh38.p7_chr1_210919640_210919925</t>
  </si>
  <si>
    <t>KCNJ10_CODEX_1</t>
  </si>
  <si>
    <t>GRCh38.p7_chr1_160041393_160042532</t>
  </si>
  <si>
    <t>KCNJ11_CODEX_1</t>
  </si>
  <si>
    <t>GRCh38.p7_chr11_17386919_17388091</t>
  </si>
  <si>
    <t>KCNJ11_CODEX_2</t>
  </si>
  <si>
    <t>GRCh38.p7_chr11_17386919_17387830</t>
  </si>
  <si>
    <t>KCNK9_CODEX_1</t>
  </si>
  <si>
    <t>GRCh38.p7_chr8_139702710_139702992</t>
  </si>
  <si>
    <t>KCNK9_CODEX_2</t>
  </si>
  <si>
    <t>GRCh38.p7_chr8_139618529_139619099</t>
  </si>
  <si>
    <t>KCNK9_CODEX_3</t>
  </si>
  <si>
    <t>GRCh38.p7_chr8_139618258_139619099</t>
  </si>
  <si>
    <t>KCNK9_CODEX_4</t>
  </si>
  <si>
    <t>GRCh38.p7_chr8_139618529_139619052</t>
  </si>
  <si>
    <t>KCNK9_CODEX_5</t>
  </si>
  <si>
    <t>GRCh38.p7_chr8_139618258_139619052</t>
  </si>
  <si>
    <t>KCNK9_CODEX_6</t>
  </si>
  <si>
    <t>GRCh38.p7_chr8_139612323_139612674</t>
  </si>
  <si>
    <t>KCNQ2_CODEX_1</t>
  </si>
  <si>
    <t>GRCh38.p7_chr20_63472168_63472463</t>
  </si>
  <si>
    <t>KCNQ2_CODEX_10</t>
  </si>
  <si>
    <t>GRCh38.p7_chr20_63433745_63433903</t>
  </si>
  <si>
    <t>KCNQ2_CODEX_11</t>
  </si>
  <si>
    <t>GRCh38.p7_chr20_63431340_63431369</t>
  </si>
  <si>
    <t>KCNQ2_CODEX_12</t>
  </si>
  <si>
    <t>GRCh38.p7_chr20_63428367_63428435</t>
  </si>
  <si>
    <t>KCNQ2_CODEX_13</t>
  </si>
  <si>
    <t>GRCh38.p7_chr20_63424177_63424206</t>
  </si>
  <si>
    <t>KCNQ2_CODEX_14</t>
  </si>
  <si>
    <t>GRCh38.p7_chr20_63419619_63419827</t>
  </si>
  <si>
    <t>KCNQ2_CODEX_15</t>
  </si>
  <si>
    <t>GRCh38.p7_chr20_63419619_63419672</t>
  </si>
  <si>
    <t>KCNQ2_CODEX_16</t>
  </si>
  <si>
    <t>GRCh38.p7_chr20_63414903_63415126</t>
  </si>
  <si>
    <t>KCNQ2_CODEX_17</t>
  </si>
  <si>
    <t>GRCh38.p7_chr20_63414903_63415090</t>
  </si>
  <si>
    <t>KCNQ2_CODEX_18</t>
  </si>
  <si>
    <t>GRCh38.p7_chr20_63414088_63414193</t>
  </si>
  <si>
    <t>KCNQ2_CODEX_19</t>
  </si>
  <si>
    <t>GRCh38.p7_chr20_63414088_63414190</t>
  </si>
  <si>
    <t>KCNQ2_CODEX_2</t>
  </si>
  <si>
    <t>GRCh38.p7_chr20_63458996_63459222</t>
  </si>
  <si>
    <t>KCNQ2_CODEX_20</t>
  </si>
  <si>
    <t>GRCh38.p7_chr20_63413450_63413581</t>
  </si>
  <si>
    <t>KCNQ2_CODEX_21</t>
  </si>
  <si>
    <t>GRCh38.p7_chr20_63413408_63413581</t>
  </si>
  <si>
    <t>KCNQ2_CODEX_22</t>
  </si>
  <si>
    <t>GRCh38.p7_chr20_63411775_63411882</t>
  </si>
  <si>
    <t>KCNQ2_CODEX_23</t>
  </si>
  <si>
    <t>GRCh38.p7_chr20_63408413_63408536</t>
  </si>
  <si>
    <t>KCNQ2_CODEX_24</t>
  </si>
  <si>
    <t>GRCh38.p7_chr20_63406644_63407375</t>
  </si>
  <si>
    <t>KCNQ2_CODEX_3</t>
  </si>
  <si>
    <t>GRCh38.p7_chr20_63446747_63446837</t>
  </si>
  <si>
    <t>KCNQ2_CODEX_4</t>
  </si>
  <si>
    <t>GRCh38.p7_chr20_63445238_63445364</t>
  </si>
  <si>
    <t>KCNQ2_CODEX_5</t>
  </si>
  <si>
    <t>GRCh38.p7_chr20_63444659_63444834</t>
  </si>
  <si>
    <t>KCNQ2_CODEX_6</t>
  </si>
  <si>
    <t>GRCh38.p7_chr20_63442406_63442531</t>
  </si>
  <si>
    <t>KCNQ2_CODEX_7</t>
  </si>
  <si>
    <t>GRCh38.p7_chr20_63439598_63439708</t>
  </si>
  <si>
    <t>KCNQ2_CODEX_8</t>
  </si>
  <si>
    <t>GRCh38.p7_chr20_63438625_63438720</t>
  </si>
  <si>
    <t>KCNQ2_CODEX_9</t>
  </si>
  <si>
    <t>GRCh38.p7_chr20_63433809_63433903</t>
  </si>
  <si>
    <t>KCNQ5_CODEX_1</t>
  </si>
  <si>
    <t>GRCh38.p7_chr6_72622190_72622587</t>
  </si>
  <si>
    <t>KCNQ5_CODEX_10</t>
  </si>
  <si>
    <t>GRCh38.p7_chr6_73129793_73129849</t>
  </si>
  <si>
    <t>KCNQ5_CODEX_11</t>
  </si>
  <si>
    <t>GRCh38.p7_chr6_73133421_73133641</t>
  </si>
  <si>
    <t>KCNQ5_CODEX_12</t>
  </si>
  <si>
    <t>GRCh38.p7_chr6_73133921_73133970</t>
  </si>
  <si>
    <t>KCNQ5_CODEX_13</t>
  </si>
  <si>
    <t>GRCh38.p7_chr6_73169746_73169854</t>
  </si>
  <si>
    <t>KCNQ5_CODEX_14</t>
  </si>
  <si>
    <t>GRCh38.p7_chr6_73190573_73190704</t>
  </si>
  <si>
    <t>KCNQ5_CODEX_15</t>
  </si>
  <si>
    <t>GRCh38.p7_chr6_73192565_73192691</t>
  </si>
  <si>
    <t>KCNQ5_CODEX_16</t>
  </si>
  <si>
    <t>GRCh38.p7_chr6_73194452_73195414</t>
  </si>
  <si>
    <t>KCNQ5_CODEX_2</t>
  </si>
  <si>
    <t>GRCh38.p7_chr6_73003908_73003998</t>
  </si>
  <si>
    <t>KCNQ5_CODEX_3</t>
  </si>
  <si>
    <t>GRCh38.p7_chr6_73041936_73042062</t>
  </si>
  <si>
    <t>KCNQ5_CODEX_4</t>
  </si>
  <si>
    <t>GRCh38.p7_chr6_73077322_73077497</t>
  </si>
  <si>
    <t>KCNQ5_CODEX_5</t>
  </si>
  <si>
    <t>GRCh38.p7_chr6_73077762_73077887</t>
  </si>
  <si>
    <t>KCNQ5_CODEX_6</t>
  </si>
  <si>
    <t>GRCh38.p7_chr6_73105257_73105367</t>
  </si>
  <si>
    <t>KCNQ5_CODEX_7</t>
  </si>
  <si>
    <t>GRCh38.p7_chr6_73111308_73111403</t>
  </si>
  <si>
    <t>KCNQ5_CODEX_8</t>
  </si>
  <si>
    <t>GRCh38.p7_chr6_73120483_73120577</t>
  </si>
  <si>
    <t>KCNQ5_CODEX_9</t>
  </si>
  <si>
    <t>GRCh38.p7_chr6_73124486_73124512</t>
  </si>
  <si>
    <t>KCNT1_CODEX_1</t>
  </si>
  <si>
    <t>GRCh38.p7_chr9_135702259_135702368</t>
  </si>
  <si>
    <t>KCNT1_CODEX_10</t>
  </si>
  <si>
    <t>GRCh38.p7_chr9_135755121_135755169</t>
  </si>
  <si>
    <t>KCNT1_CODEX_11</t>
  </si>
  <si>
    <t>GRCh38.p7_chr9_135755149_135755169</t>
  </si>
  <si>
    <t>KCNT1_CODEX_12</t>
  </si>
  <si>
    <t>GRCh38.p7_chr9_135756873_135756932</t>
  </si>
  <si>
    <t>KCNT1_CODEX_13</t>
  </si>
  <si>
    <t>GRCh38.p7_chr9_135757156_135757230</t>
  </si>
  <si>
    <t>KCNT1_CODEX_14</t>
  </si>
  <si>
    <t>GRCh38.p7_chr9_135757298_135757381</t>
  </si>
  <si>
    <t>KCNT1_CODEX_15</t>
  </si>
  <si>
    <t>GRCh38.p7_chr9_135758414_135758508</t>
  </si>
  <si>
    <t>KCNT1_CODEX_16</t>
  </si>
  <si>
    <t>GRCh38.p7_chr9_135759670_135759859</t>
  </si>
  <si>
    <t>KCNT1_CODEX_17</t>
  </si>
  <si>
    <t>GRCh38.p7_chr9_135759679_135759859</t>
  </si>
  <si>
    <t>KCNT1_CODEX_18</t>
  </si>
  <si>
    <t>GRCh38.p7_chr9_135765031_135765195</t>
  </si>
  <si>
    <t>KCNT1_CODEX_19</t>
  </si>
  <si>
    <t>GRCh38.p7_chr9_135765624_135765760</t>
  </si>
  <si>
    <t>KCNT1_CODEX_2</t>
  </si>
  <si>
    <t>GRCh38.p7_chr9_135704716_135704960</t>
  </si>
  <si>
    <t>KCNT1_CODEX_20</t>
  </si>
  <si>
    <t>GRCh38.p7_chr9_135768610_135768673</t>
  </si>
  <si>
    <t>KCNT1_CODEX_21</t>
  </si>
  <si>
    <t>GRCh38.p7_chr9_135768829_135768937</t>
  </si>
  <si>
    <t>KCNT1_CODEX_22</t>
  </si>
  <si>
    <t>GRCh38.p7_chr9_135769947_135770055</t>
  </si>
  <si>
    <t>KCNT1_CODEX_23</t>
  </si>
  <si>
    <t>GRCh38.p7_chr9_135770298_135770447</t>
  </si>
  <si>
    <t>KCNT1_CODEX_24</t>
  </si>
  <si>
    <t>GRCh38.p7_chr9_135770857_135771095</t>
  </si>
  <si>
    <t>KCNT1_CODEX_25</t>
  </si>
  <si>
    <t>GRCh38.p7_chr9_135772715_135772949</t>
  </si>
  <si>
    <t>KCNT1_CODEX_26</t>
  </si>
  <si>
    <t>GRCh38.p7_chr9_135775310_135775415</t>
  </si>
  <si>
    <t>KCNT1_CODEX_27</t>
  </si>
  <si>
    <t>GRCh38.p7_chr9_135777338_135777510</t>
  </si>
  <si>
    <t>KCNT1_CODEX_28</t>
  </si>
  <si>
    <t>GRCh38.p7_chr9_135778424_135778495</t>
  </si>
  <si>
    <t>KCNT1_CODEX_29</t>
  </si>
  <si>
    <t>GRCh38.p7_chr9_135778688_135778822</t>
  </si>
  <si>
    <t>KCNT1_CODEX_3</t>
  </si>
  <si>
    <t>GRCh38.p7_chr9_135714577_135714720</t>
  </si>
  <si>
    <t>KCNT1_CODEX_30</t>
  </si>
  <si>
    <t>GRCh38.p7_chr9_135779359_135779470</t>
  </si>
  <si>
    <t>KCNT1_CODEX_31</t>
  </si>
  <si>
    <t>GRCh38.p7_chr9_135784024_135784125</t>
  </si>
  <si>
    <t>KCNT1_CODEX_32</t>
  </si>
  <si>
    <t>GRCh38.p7_chr9_135784535_135784618</t>
  </si>
  <si>
    <t>KCNT1_CODEX_33</t>
  </si>
  <si>
    <t>GRCh38.p7_chr9_135784761_135784889</t>
  </si>
  <si>
    <t>KCNT1_CODEX_34</t>
  </si>
  <si>
    <t>GRCh38.p7_chr9_135785310_135785330</t>
  </si>
  <si>
    <t>KCNT1_CODEX_35</t>
  </si>
  <si>
    <t>GRCh38.p7_chr9_135786197_135786521</t>
  </si>
  <si>
    <t>KCNT1_CODEX_36</t>
  </si>
  <si>
    <t>GRCh38.p7_chr9_135788100_135788162</t>
  </si>
  <si>
    <t>KCNT1_CODEX_37</t>
  </si>
  <si>
    <t>GRCh38.p7_chr9_135791797_135791881</t>
  </si>
  <si>
    <t>KCNT1_CODEX_38</t>
  </si>
  <si>
    <t>GRCh38.p7_chr9_135792041_135792161</t>
  </si>
  <si>
    <t>KCNT1_CODEX_4</t>
  </si>
  <si>
    <t>GRCh38.p7_chr9_135736633_135736787</t>
  </si>
  <si>
    <t>KCNT1_CODEX_5</t>
  </si>
  <si>
    <t>GRCh38.p7_chr9_135743823_135744101</t>
  </si>
  <si>
    <t>KCNT1_CODEX_6</t>
  </si>
  <si>
    <t>GRCh38.p7_chr9_135744100_135744101</t>
  </si>
  <si>
    <t>KCNT1_CODEX_7</t>
  </si>
  <si>
    <t>GRCh38.p7_chr9_135750098_135750177</t>
  </si>
  <si>
    <t>KCNT1_CODEX_8</t>
  </si>
  <si>
    <t>GRCh38.p7_chr9_135750942_135751041</t>
  </si>
  <si>
    <t>KCNT1_CODEX_9</t>
  </si>
  <si>
    <t>GRCh38.p7_chr9_135753937_135753993</t>
  </si>
  <si>
    <t>KCTD7_CODEX_1</t>
  </si>
  <si>
    <t>GRCh38.p7_chr7_66629065_66629208</t>
  </si>
  <si>
    <t>KCTD7_CODEX_2</t>
  </si>
  <si>
    <t>GRCh38.p7_chr7_66633275_66633444</t>
  </si>
  <si>
    <t>KCTD7_CODEX_3</t>
  </si>
  <si>
    <t>GRCh38.p7_chr7_66638253_66638431</t>
  </si>
  <si>
    <t>KCTD7_CODEX_4</t>
  </si>
  <si>
    <t>GRCh38.p7_chr7_66638856_66639228</t>
  </si>
  <si>
    <t>KCTD7_CODEX_5</t>
  </si>
  <si>
    <t>GRCh38.p7_chr7_66638856_66639232</t>
  </si>
  <si>
    <t>KDM1A_CODEX_1</t>
  </si>
  <si>
    <t>GRCh38.p7_chr1_23019597_23019947</t>
  </si>
  <si>
    <t>KDM1A_CODEX_10</t>
  </si>
  <si>
    <t>GRCh38.p7_chr1_23059073_23059167</t>
  </si>
  <si>
    <t>KDM1A_CODEX_11</t>
  </si>
  <si>
    <t>GRCh38.p7_chr1_23066060_23066071</t>
  </si>
  <si>
    <t>KDM1A_CODEX_12</t>
  </si>
  <si>
    <t>GRCh38.p7_chr1_23068539_23068681</t>
  </si>
  <si>
    <t>KDM1A_CODEX_13</t>
  </si>
  <si>
    <t>GRCh38.p7_chr1_23069061_23069151</t>
  </si>
  <si>
    <t>KDM1A_CODEX_14</t>
  </si>
  <si>
    <t>GRCh38.p7_chr1_23071225_23071359</t>
  </si>
  <si>
    <t>KDM1A_CODEX_15</t>
  </si>
  <si>
    <t>GRCh38.p7_chr1_23072124_23072197</t>
  </si>
  <si>
    <t>KDM1A_CODEX_16</t>
  </si>
  <si>
    <t>GRCh38.p7_chr1_23073274_23073403</t>
  </si>
  <si>
    <t>KDM1A_CODEX_17</t>
  </si>
  <si>
    <t>GRCh38.p7_chr1_23073292_23073403</t>
  </si>
  <si>
    <t>KDM1A_CODEX_18</t>
  </si>
  <si>
    <t>GRCh38.p7_chr1_23077228_23077360</t>
  </si>
  <si>
    <t>KDM1A_CODEX_19</t>
  </si>
  <si>
    <t>GRCh38.p7_chr1_23078990_23079177</t>
  </si>
  <si>
    <t>KDM1A_CODEX_2</t>
  </si>
  <si>
    <t>GRCh38.p7_chr1_23030469_23030634</t>
  </si>
  <si>
    <t>KDM1A_CODEX_20</t>
  </si>
  <si>
    <t>GRCh38.p7_chr1_23079553_23079667</t>
  </si>
  <si>
    <t>KDM1A_CODEX_21</t>
  </si>
  <si>
    <t>GRCh38.p7_chr1_23081446_23081573</t>
  </si>
  <si>
    <t>KDM1A_CODEX_22</t>
  </si>
  <si>
    <t>GRCh38.p7_chr1_23082220_23082366</t>
  </si>
  <si>
    <t>KDM1A_CODEX_23</t>
  </si>
  <si>
    <t>GRCh38.p7_chr1_23082450_23082485</t>
  </si>
  <si>
    <t>KDM1A_CODEX_24</t>
  </si>
  <si>
    <t>GRCh38.p7_chr1_23083179_23083364</t>
  </si>
  <si>
    <t>KDM1A_CODEX_3</t>
  </si>
  <si>
    <t>GRCh38.p7_chr1_23044427_23044486</t>
  </si>
  <si>
    <t>KDM1A_CODEX_4</t>
  </si>
  <si>
    <t>GRCh38.p7_chr1_23050387_23050520</t>
  </si>
  <si>
    <t>KDM1A_CODEX_5</t>
  </si>
  <si>
    <t>GRCh38.p7_chr1_23053761_23053839</t>
  </si>
  <si>
    <t>KDM1A_CODEX_6</t>
  </si>
  <si>
    <t>GRCh38.p7_chr1_23055069_23055161</t>
  </si>
  <si>
    <t>KDM1A_CODEX_7</t>
  </si>
  <si>
    <t>GRCh38.p7_chr1_23055932_23056038</t>
  </si>
  <si>
    <t>KDM1A_CODEX_8</t>
  </si>
  <si>
    <t>GRCh38.p7_chr1_23056012_23056038</t>
  </si>
  <si>
    <t>KDM1A_CODEX_9</t>
  </si>
  <si>
    <t>GRCh38.p7_chr1_23057484_23057565</t>
  </si>
  <si>
    <t>KDM5C_CODEX_1</t>
  </si>
  <si>
    <t>GRCh38.p7_chrX_53224740_53224889</t>
  </si>
  <si>
    <t>KDM5C_CODEX_10</t>
  </si>
  <si>
    <t>GRCh38.p7_chrX_53214689_53214847</t>
  </si>
  <si>
    <t>KDM5C_CODEX_11</t>
  </si>
  <si>
    <t>GRCh38.p7_chrX_53214689_53214826</t>
  </si>
  <si>
    <t>KDM5C_CODEX_12</t>
  </si>
  <si>
    <t>GRCh38.p7_chrX_53211787_53211906</t>
  </si>
  <si>
    <t>KDM5C_CODEX_13</t>
  </si>
  <si>
    <t>GRCh38.p7_chrX_53211497_53211655</t>
  </si>
  <si>
    <t>KDM5C_CODEX_14</t>
  </si>
  <si>
    <t>GRCh38.p7_chrX_53210676_53210857</t>
  </si>
  <si>
    <t>KDM5C_CODEX_15</t>
  </si>
  <si>
    <t>GRCh38.p7_chrX_53210414_53210576</t>
  </si>
  <si>
    <t>KDM5C_CODEX_16</t>
  </si>
  <si>
    <t>GRCh38.p7_chrX_53201854_53201973</t>
  </si>
  <si>
    <t>KDM5C_CODEX_17</t>
  </si>
  <si>
    <t>GRCh38.p7_chrX_53201550_53201744</t>
  </si>
  <si>
    <t>KDM5C_CODEX_18</t>
  </si>
  <si>
    <t>GRCh38.p7_chrX_53198977_53199158</t>
  </si>
  <si>
    <t>KDM5C_CODEX_19</t>
  </si>
  <si>
    <t>GRCh38.p7_chrX_53198764_53198888</t>
  </si>
  <si>
    <t>KDM5C_CODEX_2</t>
  </si>
  <si>
    <t>GRCh38.p7_chrX_53220839_53220916</t>
  </si>
  <si>
    <t>KDM5C_CODEX_20</t>
  </si>
  <si>
    <t>GRCh38.p7_chrX_53198490_53198637</t>
  </si>
  <si>
    <t>KDM5C_CODEX_21</t>
  </si>
  <si>
    <t>GRCh38.p7_chrX_53197771_53197876</t>
  </si>
  <si>
    <t>KDM5C_CODEX_22</t>
  </si>
  <si>
    <t>GRCh38.p7_chrX_53196686_53197044</t>
  </si>
  <si>
    <t>KDM5C_CODEX_23</t>
  </si>
  <si>
    <t>GRCh38.p7_chrX_53195916_53196054</t>
  </si>
  <si>
    <t>KDM5C_CODEX_24</t>
  </si>
  <si>
    <t>GRCh38.p7_chrX_53195309_53195410</t>
  </si>
  <si>
    <t>KDM5C_CODEX_25</t>
  </si>
  <si>
    <t>GRCh38.p7_chrX_53195231_53195410</t>
  </si>
  <si>
    <t>KDM5C_CODEX_26</t>
  </si>
  <si>
    <t>GRCh38.p7_chrX_53194931_53195068</t>
  </si>
  <si>
    <t>KDM5C_CODEX_27</t>
  </si>
  <si>
    <t>GRCh38.p7_chrX_53194139_53194738</t>
  </si>
  <si>
    <t>KDM5C_CODEX_28</t>
  </si>
  <si>
    <t>GRCh38.p7_chrX_53193782_53193851</t>
  </si>
  <si>
    <t>KDM5C_CODEX_29</t>
  </si>
  <si>
    <t>GRCh38.p7_chrX_53193773_53193851</t>
  </si>
  <si>
    <t>KDM5C_CODEX_3</t>
  </si>
  <si>
    <t>GRCh38.p7_chrX_53218276_53218398</t>
  </si>
  <si>
    <t>KDM5C_CODEX_30</t>
  </si>
  <si>
    <t>GRCh38.p7_chrX_53193498_53193636</t>
  </si>
  <si>
    <t>KDM5C_CODEX_31</t>
  </si>
  <si>
    <t>GRCh38.p7_chrX_53193437_53193636</t>
  </si>
  <si>
    <t>KDM5C_CODEX_32</t>
  </si>
  <si>
    <t>GRCh38.p7_chrX_53192967_53193332</t>
  </si>
  <si>
    <t>KDM5C_CODEX_33</t>
  </si>
  <si>
    <t>GRCh38.p7_chrX_53192744_53192837</t>
  </si>
  <si>
    <t>KDM5C_CODEX_34</t>
  </si>
  <si>
    <t>GRCh38.p7_chrX_53191596_53191622</t>
  </si>
  <si>
    <t>KDM5C_CODEX_35</t>
  </si>
  <si>
    <t>GRCh38.p7_chrX_53176581_53176622</t>
  </si>
  <si>
    <t>KDM5C_CODEX_4</t>
  </si>
  <si>
    <t>GRCh38.p7_chrX_53217796_53217966</t>
  </si>
  <si>
    <t>KDM5C_CODEX_5</t>
  </si>
  <si>
    <t>GRCh38.p7_chrX_53217796_53217822</t>
  </si>
  <si>
    <t>KDM5C_CODEX_6</t>
  </si>
  <si>
    <t>GRCh38.p7_chrX_53217143_53217277</t>
  </si>
  <si>
    <t>KDM5C_CODEX_7</t>
  </si>
  <si>
    <t>GRCh38.p7_chrX_53217143_53217274</t>
  </si>
  <si>
    <t>KDM5C_CODEX_8</t>
  </si>
  <si>
    <t>GRCh38.p7_chrX_53216074_53216197</t>
  </si>
  <si>
    <t>KDM5C_CODEX_9</t>
  </si>
  <si>
    <t>GRCh38.p7_chrX_53215795_53215976</t>
  </si>
  <si>
    <t>KDM6A_CODEX_1</t>
  </si>
  <si>
    <t>GRCh38.p7_chrX_44873552_44873712</t>
  </si>
  <si>
    <t>KDM6A_CODEX_10</t>
  </si>
  <si>
    <t>GRCh38.p7_chrX_45051709_45051802</t>
  </si>
  <si>
    <t>KDM6A_CODEX_11</t>
  </si>
  <si>
    <t>GRCh38.p7_chrX_45053829_45053955</t>
  </si>
  <si>
    <t>KDM6A_CODEX_12</t>
  </si>
  <si>
    <t>GRCh38.p7_chrX_45053834_45053955</t>
  </si>
  <si>
    <t>KDM6A_CODEX_13</t>
  </si>
  <si>
    <t>GRCh38.p7_chrX_45059006_45059104</t>
  </si>
  <si>
    <t>KDM6A_CODEX_14</t>
  </si>
  <si>
    <t>GRCh38.p7_chrX_45059247_45059466</t>
  </si>
  <si>
    <t>KDM6A_CODEX_15</t>
  </si>
  <si>
    <t>GRCh38.p7_chrX_45060022_45060156</t>
  </si>
  <si>
    <t>KDM6A_CODEX_16</t>
  </si>
  <si>
    <t>GRCh38.p7_chrX_45060609_45060764</t>
  </si>
  <si>
    <t>KDM6A_CODEX_17</t>
  </si>
  <si>
    <t>GRCh38.p7_chrX_45061324_45061419</t>
  </si>
  <si>
    <t>KDM6A_CODEX_18</t>
  </si>
  <si>
    <t>GRCh38.p7_chrX_45062647_45062748</t>
  </si>
  <si>
    <t>KDM6A_CODEX_19</t>
  </si>
  <si>
    <t>GRCh38.p7_chrX_45063422_45063817</t>
  </si>
  <si>
    <t>KDM6A_CODEX_2</t>
  </si>
  <si>
    <t>GRCh38.p7_chrX_44873924_44873987</t>
  </si>
  <si>
    <t>KDM6A_CODEX_20</t>
  </si>
  <si>
    <t>GRCh38.p7_chrX_45069579_45070357</t>
  </si>
  <si>
    <t>KDM6A_CODEX_21</t>
  </si>
  <si>
    <t>GRCh38.p7_chrX_45076697_45076826</t>
  </si>
  <si>
    <t>KDM6A_CODEX_22</t>
  </si>
  <si>
    <t>GRCh38.p7_chrX_45078400_45078505</t>
  </si>
  <si>
    <t>KDM6A_CODEX_23</t>
  </si>
  <si>
    <t>GRCh38.p7_chrX_45079146_45079351</t>
  </si>
  <si>
    <t>KDM6A_CODEX_24</t>
  </si>
  <si>
    <t>GRCh38.p7_chrX_45082576_45082640</t>
  </si>
  <si>
    <t>KDM6A_CODEX_25</t>
  </si>
  <si>
    <t>GRCh38.p7_chrX_45082715_45082789</t>
  </si>
  <si>
    <t>KDM6A_CODEX_26</t>
  </si>
  <si>
    <t>GRCh38.p7_chrX_45083460_45083608</t>
  </si>
  <si>
    <t>KDM6A_CODEX_27</t>
  </si>
  <si>
    <t>GRCh38.p7_chrX_45085865_45085979</t>
  </si>
  <si>
    <t>KDM6A_CODEX_28</t>
  </si>
  <si>
    <t>GRCh38.p7_chrX_45089743_45089930</t>
  </si>
  <si>
    <t>KDM6A_CODEX_29</t>
  </si>
  <si>
    <t>GRCh38.p7_chrX_45090723_45090864</t>
  </si>
  <si>
    <t>KDM6A_CODEX_3</t>
  </si>
  <si>
    <t>GRCh38.p7_chrX_44961284_44961392</t>
  </si>
  <si>
    <t>KDM6A_CODEX_30</t>
  </si>
  <si>
    <t>GRCh38.p7_chrX_45090723_45090868</t>
  </si>
  <si>
    <t>KDM6A_CODEX_31</t>
  </si>
  <si>
    <t>GRCh38.p7_chrX_45106542_45106649</t>
  </si>
  <si>
    <t>KDM6A_CODEX_32</t>
  </si>
  <si>
    <t>GRCh38.p7_chrX_45107410_45107536</t>
  </si>
  <si>
    <t>KDM6A_CODEX_33</t>
  </si>
  <si>
    <t>GRCh38.p7_chrX_45110079_45110249</t>
  </si>
  <si>
    <t>KDM6A_CODEX_34</t>
  </si>
  <si>
    <t>GRCh38.p7_chrX_45111382_45111411</t>
  </si>
  <si>
    <t>KDM6A_CODEX_4</t>
  </si>
  <si>
    <t>GRCh38.p7_chrX_44974666_44974715</t>
  </si>
  <si>
    <t>KDM6A_CODEX_5</t>
  </si>
  <si>
    <t>GRCh38.p7_chrX_44976652_44976708</t>
  </si>
  <si>
    <t>KDM6A_CODEX_6</t>
  </si>
  <si>
    <t>GRCh38.p7_chrX_45010961_45011019</t>
  </si>
  <si>
    <t>KDM6A_CODEX_7</t>
  </si>
  <si>
    <t>GRCh38.p7_chrX_45020610_45020730</t>
  </si>
  <si>
    <t>KDM6A_CODEX_8</t>
  </si>
  <si>
    <t>GRCh38.p7_chrX_45034931_45034985</t>
  </si>
  <si>
    <t>KDM6A_CODEX_9</t>
  </si>
  <si>
    <t>GRCh38.p7_chrX_45037655_45037689</t>
  </si>
  <si>
    <t>KIAA1033_CODEX_1</t>
  </si>
  <si>
    <t>GRCh38.p7_chr12_105107801_105107861</t>
  </si>
  <si>
    <t>KIAA1033_CODEX_10</t>
  </si>
  <si>
    <t>GRCh38.p7_chr12_105121104_105121204</t>
  </si>
  <si>
    <t>KIAA1033_CODEX_11</t>
  </si>
  <si>
    <t>GRCh38.p7_chr12_105122118_105122238</t>
  </si>
  <si>
    <t>KIAA1033_CODEX_12</t>
  </si>
  <si>
    <t>GRCh38.p7_chr12_105126004_105126127</t>
  </si>
  <si>
    <t>KIAA1033_CODEX_13</t>
  </si>
  <si>
    <t>GRCh38.p7_chr12_105126235_105126362</t>
  </si>
  <si>
    <t>KIAA1033_CODEX_14</t>
  </si>
  <si>
    <t>GRCh38.p7_chr12_105127129_105127289</t>
  </si>
  <si>
    <t>KIAA1033_CODEX_15</t>
  </si>
  <si>
    <t>GRCh38.p7_chr12_105133770_105133896</t>
  </si>
  <si>
    <t>KIAA1033_CODEX_16</t>
  </si>
  <si>
    <t>GRCh38.p7_chr12_105133770_105133899</t>
  </si>
  <si>
    <t>KIAA1033_CODEX_17</t>
  </si>
  <si>
    <t>GRCh38.p7_chr12_105137886_105138011</t>
  </si>
  <si>
    <t>KIAA1033_CODEX_18</t>
  </si>
  <si>
    <t>GRCh38.p7_chr12_105140294_105140401</t>
  </si>
  <si>
    <t>KIAA1033_CODEX_19</t>
  </si>
  <si>
    <t>GRCh38.p7_chr12_105140899_105141045</t>
  </si>
  <si>
    <t>KIAA1033_CODEX_2</t>
  </si>
  <si>
    <t>GRCh38.p7_chr12_105111125_105111264</t>
  </si>
  <si>
    <t>KIAA1033_CODEX_20</t>
  </si>
  <si>
    <t>GRCh38.p7_chr12_105141167_105141246</t>
  </si>
  <si>
    <t>KIAA1033_CODEX_21</t>
  </si>
  <si>
    <t>GRCh38.p7_chr12_105142453_105142558</t>
  </si>
  <si>
    <t>KIAA1033_CODEX_22</t>
  </si>
  <si>
    <t>GRCh38.p7_chr12_105143127_105143243</t>
  </si>
  <si>
    <t>KIAA1033_CODEX_23</t>
  </si>
  <si>
    <t>GRCh38.p7_chr12_105144287_105144455</t>
  </si>
  <si>
    <t>KIAA1033_CODEX_24</t>
  </si>
  <si>
    <t>GRCh38.p7_chr12_105144718_105144872</t>
  </si>
  <si>
    <t>KIAA1033_CODEX_25</t>
  </si>
  <si>
    <t>GRCh38.p7_chr12_105146452_105146526</t>
  </si>
  <si>
    <t>KIAA1033_CODEX_26</t>
  </si>
  <si>
    <t>GRCh38.p7_chr12_105147042_105147146</t>
  </si>
  <si>
    <t>KIAA1033_CODEX_27</t>
  </si>
  <si>
    <t>GRCh38.p7_chr12_105149066_105149131</t>
  </si>
  <si>
    <t>KIAA1033_CODEX_28</t>
  </si>
  <si>
    <t>GRCh38.p7_chr12_105149615_105149749</t>
  </si>
  <si>
    <t>KIAA1033_CODEX_29</t>
  </si>
  <si>
    <t>GRCh38.p7_chr12_105152343_105152451</t>
  </si>
  <si>
    <t>KIAA1033_CODEX_3</t>
  </si>
  <si>
    <t>GRCh38.p7_chr12_105114216_105114269</t>
  </si>
  <si>
    <t>KIAA1033_CODEX_30</t>
  </si>
  <si>
    <t>GRCh38.p7_chr12_105155110_105155177</t>
  </si>
  <si>
    <t>KIAA1033_CODEX_31</t>
  </si>
  <si>
    <t>GRCh38.p7_chr12_105156726_105156792</t>
  </si>
  <si>
    <t>KIAA1033_CODEX_32</t>
  </si>
  <si>
    <t>GRCh38.p7_chr12_105157236_105157322</t>
  </si>
  <si>
    <t>KIAA1033_CODEX_33</t>
  </si>
  <si>
    <t>GRCh38.p7_chr12_105160001_105160148</t>
  </si>
  <si>
    <t>KIAA1033_CODEX_34</t>
  </si>
  <si>
    <t>GRCh38.p7_chr12_105162749_105162845</t>
  </si>
  <si>
    <t>KIAA1033_CODEX_35</t>
  </si>
  <si>
    <t>GRCh38.p7_chr12_105164111_105164307</t>
  </si>
  <si>
    <t>KIAA1033_CODEX_36</t>
  </si>
  <si>
    <t>GRCh38.p7_chr12_105164641_105164740</t>
  </si>
  <si>
    <t>KIAA1033_CODEX_37</t>
  </si>
  <si>
    <t>GRCh38.p7_chr12_105166864_105166931</t>
  </si>
  <si>
    <t>KIAA1033_CODEX_4</t>
  </si>
  <si>
    <t>GRCh38.p7_chr12_105114362_105114427</t>
  </si>
  <si>
    <t>KIAA1033_CODEX_5</t>
  </si>
  <si>
    <t>GRCh38.p7_chr12_105115184_105115229</t>
  </si>
  <si>
    <t>KIAA1033_CODEX_6</t>
  </si>
  <si>
    <t>GRCh38.p7_chr12_105115661_105115728</t>
  </si>
  <si>
    <t>KIAA1033_CODEX_7</t>
  </si>
  <si>
    <t>GRCh38.p7_chr12_105118446_105118528</t>
  </si>
  <si>
    <t>KIAA1033_CODEX_8</t>
  </si>
  <si>
    <t>GRCh38.p7_chr12_105120555_105120597</t>
  </si>
  <si>
    <t>KIAA1033_CODEX_9</t>
  </si>
  <si>
    <t>GRCh38.p7_chr12_105121101_105121204</t>
  </si>
  <si>
    <t>KIAA1109_CODEX_1</t>
  </si>
  <si>
    <t>GRCh38.p7_chr4_122170648_122170744</t>
  </si>
  <si>
    <t>KIAA1109_CODEX_10</t>
  </si>
  <si>
    <t>GRCh38.p7_chr4_122190000_122190079</t>
  </si>
  <si>
    <t>KIAA1109_CODEX_11</t>
  </si>
  <si>
    <t>GRCh38.p7_chr4_122192229_122192379</t>
  </si>
  <si>
    <t>KIAA1109_CODEX_12</t>
  </si>
  <si>
    <t>GRCh38.p7_chr4_122196635_122196791</t>
  </si>
  <si>
    <t>KIAA1109_CODEX_13</t>
  </si>
  <si>
    <t>GRCh38.p7_chr4_122197196_122197274</t>
  </si>
  <si>
    <t>KIAA1109_CODEX_14</t>
  </si>
  <si>
    <t>GRCh38.p7_chr4_122199359_122199450</t>
  </si>
  <si>
    <t>KIAA1109_CODEX_15</t>
  </si>
  <si>
    <t>GRCh38.p7_chr4_122201009_122201126</t>
  </si>
  <si>
    <t>KIAA1109_CODEX_16</t>
  </si>
  <si>
    <t>GRCh38.p7_chr4_122207110_122207265</t>
  </si>
  <si>
    <t>KIAA1109_CODEX_17</t>
  </si>
  <si>
    <t>GRCh38.p7_chr4_122207263_122207265</t>
  </si>
  <si>
    <t>KIAA1109_CODEX_18</t>
  </si>
  <si>
    <t>GRCh38.p7_chr4_122207541_122207638</t>
  </si>
  <si>
    <t>KIAA1109_CODEX_19</t>
  </si>
  <si>
    <t>GRCh38.p7_chr4_122209159_122209337</t>
  </si>
  <si>
    <t>KIAA1109_CODEX_2</t>
  </si>
  <si>
    <t>GRCh38.p7_chr4_122173036_122173152</t>
  </si>
  <si>
    <t>KIAA1109_CODEX_20</t>
  </si>
  <si>
    <t>GRCh38.p7_chr4_122209818_122209924</t>
  </si>
  <si>
    <t>KIAA1109_CODEX_21</t>
  </si>
  <si>
    <t>GRCh38.p7_chr4_122210887_122211095</t>
  </si>
  <si>
    <t>KIAA1109_CODEX_22</t>
  </si>
  <si>
    <t>GRCh38.p7_chr4_122219340_122219567</t>
  </si>
  <si>
    <t>KIAA1109_CODEX_23</t>
  </si>
  <si>
    <t>GRCh38.p7_chr4_122220333_122220470</t>
  </si>
  <si>
    <t>KIAA1109_CODEX_24</t>
  </si>
  <si>
    <t>GRCh38.p7_chr4_122224498_122224677</t>
  </si>
  <si>
    <t>KIAA1109_CODEX_25</t>
  </si>
  <si>
    <t>GRCh38.p7_chr4_122224501_122224677</t>
  </si>
  <si>
    <t>KIAA1109_CODEX_26</t>
  </si>
  <si>
    <t>GRCh38.p7_chr4_122225944_122225967</t>
  </si>
  <si>
    <t>KIAA1109_CODEX_27</t>
  </si>
  <si>
    <t>GRCh38.p7_chr4_122226707_122226835</t>
  </si>
  <si>
    <t>KIAA1109_CODEX_28</t>
  </si>
  <si>
    <t>GRCh38.p7_chr4_122229121_122229240</t>
  </si>
  <si>
    <t>KIAA1109_CODEX_29</t>
  </si>
  <si>
    <t>GRCh38.p7_chr4_122229931_122230211</t>
  </si>
  <si>
    <t>KIAA1109_CODEX_3</t>
  </si>
  <si>
    <t>GRCh38.p7_chr4_122173135_122173152</t>
  </si>
  <si>
    <t>KIAA1109_CODEX_30</t>
  </si>
  <si>
    <t>GRCh38.p7_chr4_122234773_122235023</t>
  </si>
  <si>
    <t>KIAA1109_CODEX_31</t>
  </si>
  <si>
    <t>GRCh38.p7_chr4_122238092_122238350</t>
  </si>
  <si>
    <t>KIAA1109_CODEX_32</t>
  </si>
  <si>
    <t>GRCh38.p7_chr4_122239516_122240353</t>
  </si>
  <si>
    <t>KIAA1109_CODEX_33</t>
  </si>
  <si>
    <t>GRCh38.p7_chr4_122242998_122243068</t>
  </si>
  <si>
    <t>KIAA1109_CODEX_34</t>
  </si>
  <si>
    <t>GRCh38.p7_chr4_122243854_122244027</t>
  </si>
  <si>
    <t>KIAA1109_CODEX_35</t>
  </si>
  <si>
    <t>GRCh38.p7_chr4_122245020_122245140</t>
  </si>
  <si>
    <t>KIAA1109_CODEX_36</t>
  </si>
  <si>
    <t>GRCh38.p7_chr4_122246152_122246298</t>
  </si>
  <si>
    <t>KIAA1109_CODEX_37</t>
  </si>
  <si>
    <t>GRCh38.p7_chr4_122246683_122246810</t>
  </si>
  <si>
    <t>KIAA1109_CODEX_38</t>
  </si>
  <si>
    <t>GRCh38.p7_chr4_122247158_122247357</t>
  </si>
  <si>
    <t>KIAA1109_CODEX_39</t>
  </si>
  <si>
    <t>GRCh38.p7_chr4_122249485_122249682</t>
  </si>
  <si>
    <t>KIAA1109_CODEX_4</t>
  </si>
  <si>
    <t>GRCh38.p7_chr4_122174574_122174652</t>
  </si>
  <si>
    <t>KIAA1109_CODEX_40</t>
  </si>
  <si>
    <t>GRCh38.p7_chr4_122250362_122250573</t>
  </si>
  <si>
    <t>KIAA1109_CODEX_41</t>
  </si>
  <si>
    <t>GRCh38.p7_chr4_122254195_122254346</t>
  </si>
  <si>
    <t>KIAA1109_CODEX_42</t>
  </si>
  <si>
    <t>GRCh38.p7_chr4_122254805_122254955</t>
  </si>
  <si>
    <t>KIAA1109_CODEX_43</t>
  </si>
  <si>
    <t>GRCh38.p7_chr4_122255131_122255283</t>
  </si>
  <si>
    <t>KIAA1109_CODEX_44</t>
  </si>
  <si>
    <t>GRCh38.p7_chr4_122257255_122257495</t>
  </si>
  <si>
    <t>KIAA1109_CODEX_45</t>
  </si>
  <si>
    <t>GRCh38.p7_chr4_122258701_122258843</t>
  </si>
  <si>
    <t>KIAA1109_CODEX_46</t>
  </si>
  <si>
    <t>GRCh38.p7_chr4_122262764_122262983</t>
  </si>
  <si>
    <t>KIAA1109_CODEX_47</t>
  </si>
  <si>
    <t>GRCh38.p7_chr4_122263442_122263600</t>
  </si>
  <si>
    <t>KIAA1109_CODEX_48</t>
  </si>
  <si>
    <t>GRCh38.p7_chr4_122264252_122264427</t>
  </si>
  <si>
    <t>KIAA1109_CODEX_49</t>
  </si>
  <si>
    <t>GRCh38.p7_chr4_122266783_122266958</t>
  </si>
  <si>
    <t>KIAA1109_CODEX_5</t>
  </si>
  <si>
    <t>GRCh38.p7_chr4_122175850_122175914</t>
  </si>
  <si>
    <t>KIAA1109_CODEX_50</t>
  </si>
  <si>
    <t>GRCh38.p7_chr4_122271018_122271724</t>
  </si>
  <si>
    <t>KIAA1109_CODEX_51</t>
  </si>
  <si>
    <t>GRCh38.p7_chr4_122272160_122272405</t>
  </si>
  <si>
    <t>KIAA1109_CODEX_52</t>
  </si>
  <si>
    <t>GRCh38.p7_chr4_122274343_122274436</t>
  </si>
  <si>
    <t>KIAA1109_CODEX_53</t>
  </si>
  <si>
    <t>GRCh38.p7_chr4_122275972_122276022</t>
  </si>
  <si>
    <t>KIAA1109_CODEX_54</t>
  </si>
  <si>
    <t>GRCh38.p7_chr4_122278357_122278396</t>
  </si>
  <si>
    <t>KIAA1109_CODEX_55</t>
  </si>
  <si>
    <t>GRCh38.p7_chr4_122279775_122279981</t>
  </si>
  <si>
    <t>KIAA1109_CODEX_56</t>
  </si>
  <si>
    <t>GRCh38.p7_chr4_122281536_122281774</t>
  </si>
  <si>
    <t>KIAA1109_CODEX_57</t>
  </si>
  <si>
    <t>GRCh38.p7_chr4_122286541_122286785</t>
  </si>
  <si>
    <t>KIAA1109_CODEX_58</t>
  </si>
  <si>
    <t>GRCh38.p7_chr4_122289087_122289192</t>
  </si>
  <si>
    <t>KIAA1109_CODEX_59</t>
  </si>
  <si>
    <t>GRCh38.p7_chr4_122301300_122301397</t>
  </si>
  <si>
    <t>KIAA1109_CODEX_6</t>
  </si>
  <si>
    <t>GRCh38.p7_chr4_122177474_122177519</t>
  </si>
  <si>
    <t>KIAA1109_CODEX_60</t>
  </si>
  <si>
    <t>GRCh38.p7_chr4_122304798_122304983</t>
  </si>
  <si>
    <t>KIAA1109_CODEX_61</t>
  </si>
  <si>
    <t>GRCh38.p7_chr4_122305877_122306045</t>
  </si>
  <si>
    <t>KIAA1109_CODEX_62</t>
  </si>
  <si>
    <t>GRCh38.p7_chr4_122307949_122308160</t>
  </si>
  <si>
    <t>KIAA1109_CODEX_63</t>
  </si>
  <si>
    <t>GRCh38.p7_chr4_122309266_122309464</t>
  </si>
  <si>
    <t>KIAA1109_CODEX_64</t>
  </si>
  <si>
    <t>GRCh38.p7_chr4_122313628_122313687</t>
  </si>
  <si>
    <t>KIAA1109_CODEX_65</t>
  </si>
  <si>
    <t>GRCh38.p7_chr4_122315462_122315688</t>
  </si>
  <si>
    <t>KIAA1109_CODEX_66</t>
  </si>
  <si>
    <t>GRCh38.p7_chr4_122316348_122316548</t>
  </si>
  <si>
    <t>KIAA1109_CODEX_67</t>
  </si>
  <si>
    <t>GRCh38.p7_chr4_122316732_122316862</t>
  </si>
  <si>
    <t>KIAA1109_CODEX_68</t>
  </si>
  <si>
    <t>GRCh38.p7_chr4_122318147_122318270</t>
  </si>
  <si>
    <t>KIAA1109_CODEX_69</t>
  </si>
  <si>
    <t>GRCh38.p7_chr4_122324427_122324536</t>
  </si>
  <si>
    <t>KIAA1109_CODEX_7</t>
  </si>
  <si>
    <t>GRCh38.p7_chr4_122186036_122186222</t>
  </si>
  <si>
    <t>KIAA1109_CODEX_70</t>
  </si>
  <si>
    <t>GRCh38.p7_chr4_122325230_122325320</t>
  </si>
  <si>
    <t>KIAA1109_CODEX_71</t>
  </si>
  <si>
    <t>GRCh38.p7_chr4_122325855_122325917</t>
  </si>
  <si>
    <t>KIAA1109_CODEX_72</t>
  </si>
  <si>
    <t>GRCh38.p7_chr4_122328104_122328357</t>
  </si>
  <si>
    <t>KIAA1109_CODEX_73</t>
  </si>
  <si>
    <t>GRCh38.p7_chr4_122331326_122331541</t>
  </si>
  <si>
    <t>KIAA1109_CODEX_74</t>
  </si>
  <si>
    <t>GRCh38.p7_chr4_122333629_122333809</t>
  </si>
  <si>
    <t>KIAA1109_CODEX_75</t>
  </si>
  <si>
    <t>GRCh38.p7_chr4_122334344_122334440</t>
  </si>
  <si>
    <t>KIAA1109_CODEX_76</t>
  </si>
  <si>
    <t>GRCh38.p7_chr4_122334344_122334545</t>
  </si>
  <si>
    <t>KIAA1109_CODEX_77</t>
  </si>
  <si>
    <t>GRCh38.p7_chr4_122336192_122336353</t>
  </si>
  <si>
    <t>KIAA1109_CODEX_78</t>
  </si>
  <si>
    <t>GRCh38.p7_chr4_122336881_122337020</t>
  </si>
  <si>
    <t>KIAA1109_CODEX_79</t>
  </si>
  <si>
    <t>GRCh38.p7_chr4_122339207_122339408</t>
  </si>
  <si>
    <t>KIAA1109_CODEX_8</t>
  </si>
  <si>
    <t>GRCh38.p7_chr4_122187431_122187512</t>
  </si>
  <si>
    <t>KIAA1109_CODEX_80</t>
  </si>
  <si>
    <t>GRCh38.p7_chr4_122343410_122343610</t>
  </si>
  <si>
    <t>KIAA1109_CODEX_81</t>
  </si>
  <si>
    <t>GRCh38.p7_chr4_122344382_122344561</t>
  </si>
  <si>
    <t>KIAA1109_CODEX_82</t>
  </si>
  <si>
    <t>GRCh38.p7_chr4_122346623_122346760</t>
  </si>
  <si>
    <t>KIAA1109_CODEX_83</t>
  </si>
  <si>
    <t>GRCh38.p7_chr4_122347522_122347779</t>
  </si>
  <si>
    <t>KIAA1109_CODEX_84</t>
  </si>
  <si>
    <t>GRCh38.p7_chr4_122348567_122348717</t>
  </si>
  <si>
    <t>KIAA1109_CODEX_85</t>
  </si>
  <si>
    <t>GRCh38.p7_chr4_122349158_122349315</t>
  </si>
  <si>
    <t>KIAA1109_CODEX_86</t>
  </si>
  <si>
    <t>GRCh38.p7_chr4_122349450_122349642</t>
  </si>
  <si>
    <t>KIAA1109_CODEX_87</t>
  </si>
  <si>
    <t>GRCh38.p7_chr4_122349857_122350074</t>
  </si>
  <si>
    <t>KIAA1109_CODEX_88</t>
  </si>
  <si>
    <t>GRCh38.p7_chr4_122352904_122353155</t>
  </si>
  <si>
    <t>KIAA1109_CODEX_89</t>
  </si>
  <si>
    <t>GRCh38.p7_chr4_122353814_122354017</t>
  </si>
  <si>
    <t>KIAA1109_CODEX_9</t>
  </si>
  <si>
    <t>GRCh38.p7_chr4_122187895_122188088</t>
  </si>
  <si>
    <t>KIAA1109_CODEX_90</t>
  </si>
  <si>
    <t>GRCh38.p7_chr4_122355796_122355990</t>
  </si>
  <si>
    <t>KIAA1109_CODEX_91</t>
  </si>
  <si>
    <t>GRCh38.p7_chr4_122356621_122356755</t>
  </si>
  <si>
    <t>KIAA1109_CODEX_92</t>
  </si>
  <si>
    <t>GRCh38.p7_chr4_122359557_122359722</t>
  </si>
  <si>
    <t>KIAA1109_CODEX_93</t>
  </si>
  <si>
    <t>GRCh38.p7_chr4_122362031_122362247</t>
  </si>
  <si>
    <t>KIAA2022_CODEX_1</t>
  </si>
  <si>
    <t>GRCh38.p7_chrX_74745572_74745650</t>
  </si>
  <si>
    <t>KIAA2022_CODEX_2</t>
  </si>
  <si>
    <t>GRCh38.p7_chrX_74740100_74744477</t>
  </si>
  <si>
    <t>KIAA2022_CODEX_3</t>
  </si>
  <si>
    <t>GRCh38.p7_chrX_74739405_74739498</t>
  </si>
  <si>
    <t>KIF11_CODEX_1</t>
  </si>
  <si>
    <t>GRCh38.p7_chr10_92593376_92593452</t>
  </si>
  <si>
    <t>KIF11_CODEX_10</t>
  </si>
  <si>
    <t>GRCh38.p7_chr10_92621385_92621473</t>
  </si>
  <si>
    <t>KIF11_CODEX_11</t>
  </si>
  <si>
    <t>GRCh38.p7_chr10_92628808_92628895</t>
  </si>
  <si>
    <t>KIF11_CODEX_12</t>
  </si>
  <si>
    <t>GRCh38.p7_chr10_92630176_92630364</t>
  </si>
  <si>
    <t>KIF11_CODEX_13</t>
  </si>
  <si>
    <t>GRCh38.p7_chr10_92632486_92632693</t>
  </si>
  <si>
    <t>KIF11_CODEX_14</t>
  </si>
  <si>
    <t>GRCh38.p7_chr10_92633623_92633795</t>
  </si>
  <si>
    <t>KIF11_CODEX_15</t>
  </si>
  <si>
    <t>GRCh38.p7_chr10_92637184_92637309</t>
  </si>
  <si>
    <t>KIF11_CODEX_16</t>
  </si>
  <si>
    <t>GRCh38.p7_chr10_92637387_92637545</t>
  </si>
  <si>
    <t>KIF11_CODEX_17</t>
  </si>
  <si>
    <t>GRCh38.p7_chr10_92639794_92639900</t>
  </si>
  <si>
    <t>KIF11_CODEX_18</t>
  </si>
  <si>
    <t>GRCh38.p7_chr10_92645363_92645642</t>
  </si>
  <si>
    <t>KIF11_CODEX_19</t>
  </si>
  <si>
    <t>GRCh38.p7_chr10_92648212_92648434</t>
  </si>
  <si>
    <t>KIF11_CODEX_2</t>
  </si>
  <si>
    <t>GRCh38.p7_chr10_92606265_92606397</t>
  </si>
  <si>
    <t>KIF11_CODEX_20</t>
  </si>
  <si>
    <t>GRCh38.p7_chr10_92649835_92649986</t>
  </si>
  <si>
    <t>KIF11_CODEX_21</t>
  </si>
  <si>
    <t>GRCh38.p7_chr10_92650401_92650517</t>
  </si>
  <si>
    <t>KIF11_CODEX_22</t>
  </si>
  <si>
    <t>GRCh38.p7_chr10_92653665_92653796</t>
  </si>
  <si>
    <t>KIF11_CODEX_3</t>
  </si>
  <si>
    <t>GRCh38.p7_chr10_92606619_92606716</t>
  </si>
  <si>
    <t>KIF11_CODEX_4</t>
  </si>
  <si>
    <t>GRCh38.p7_chr10_92607159_92607237</t>
  </si>
  <si>
    <t>KIF11_CODEX_5</t>
  </si>
  <si>
    <t>GRCh38.p7_chr10_92609020_92609205</t>
  </si>
  <si>
    <t>KIF11_CODEX_6</t>
  </si>
  <si>
    <t>GRCh38.p7_chr10_92609385_92609509</t>
  </si>
  <si>
    <t>KIF11_CODEX_7</t>
  </si>
  <si>
    <t>GRCh38.p7_chr10_92613040_92613130</t>
  </si>
  <si>
    <t>KIF11_CODEX_8</t>
  </si>
  <si>
    <t>GRCh38.p7_chr10_92613377_92613619</t>
  </si>
  <si>
    <t>KIF11_CODEX_9</t>
  </si>
  <si>
    <t>GRCh38.p7_chr10_92616737_92616832</t>
  </si>
  <si>
    <t>KIF1A_CODEX_1</t>
  </si>
  <si>
    <t>GRCh38.p7_chr2_240797647_240797752</t>
  </si>
  <si>
    <t>KIF1A_CODEX_10</t>
  </si>
  <si>
    <t>GRCh38.p7_chr2_240775851_240775926</t>
  </si>
  <si>
    <t>KIF1A_CODEX_11</t>
  </si>
  <si>
    <t>GRCh38.p7_chr2_240774183_240774261</t>
  </si>
  <si>
    <t>KIF1A_CODEX_12</t>
  </si>
  <si>
    <t>GRCh38.p7_chr2_240774183_240774241</t>
  </si>
  <si>
    <t>KIF1A_CODEX_13</t>
  </si>
  <si>
    <t>GRCh38.p7_chr2_240773114_240773256</t>
  </si>
  <si>
    <t>KIF1A_CODEX_14</t>
  </si>
  <si>
    <t>GRCh38.p7_chr2_240772570_240772596</t>
  </si>
  <si>
    <t>KIF1A_CODEX_15</t>
  </si>
  <si>
    <t>GRCh38.p7_chr2_240770971_240771179</t>
  </si>
  <si>
    <t>KIF1A_CODEX_16</t>
  </si>
  <si>
    <t>GRCh38.p7_chr2_240770971_240771104</t>
  </si>
  <si>
    <t>KIF1A_CODEX_17</t>
  </si>
  <si>
    <t>GRCh38.p7_chr2_240769627_240769706</t>
  </si>
  <si>
    <t>KIF1A_CODEX_18</t>
  </si>
  <si>
    <t>GRCh38.p7_chr2_240769133_240769208</t>
  </si>
  <si>
    <t>KIF1A_CODEX_19</t>
  </si>
  <si>
    <t>GRCh38.p7_chr2_240767266_240767345</t>
  </si>
  <si>
    <t>KIF1A_CODEX_2</t>
  </si>
  <si>
    <t>GRCh38.p7_chr2_240789236_240789312</t>
  </si>
  <si>
    <t>KIF1A_CODEX_20</t>
  </si>
  <si>
    <t>GRCh38.p7_chr2_240766915_240767021</t>
  </si>
  <si>
    <t>KIF1A_CODEX_21</t>
  </si>
  <si>
    <t>GRCh38.p7_chr2_240765710_240765793</t>
  </si>
  <si>
    <t>KIF1A_CODEX_22</t>
  </si>
  <si>
    <t>GRCh38.p7_chr2_240763166_240763346</t>
  </si>
  <si>
    <t>KIF1A_CODEX_23</t>
  </si>
  <si>
    <t>GRCh38.p7_chr2_240763019_240763091</t>
  </si>
  <si>
    <t>KIF1A_CODEX_24</t>
  </si>
  <si>
    <t>GRCh38.p7_chr2_240762719_240762812</t>
  </si>
  <si>
    <t>KIF1A_CODEX_25</t>
  </si>
  <si>
    <t>GRCh38.p7_chr2_240761229_240761377</t>
  </si>
  <si>
    <t>KIF1A_CODEX_26</t>
  </si>
  <si>
    <t>GRCh38.p7_chr2_240760665_240760843</t>
  </si>
  <si>
    <t>KIF1A_CODEX_27</t>
  </si>
  <si>
    <t>GRCh38.p7_chr2_240758360_240758497</t>
  </si>
  <si>
    <t>KIF1A_CODEX_28</t>
  </si>
  <si>
    <t>GRCh38.p7_chr2_240757319_240757594</t>
  </si>
  <si>
    <t>KIF1A_CODEX_29</t>
  </si>
  <si>
    <t>GRCh38.p7_chr2_240750429_240750547</t>
  </si>
  <si>
    <t>KIF1A_CODEX_3</t>
  </si>
  <si>
    <t>GRCh38.p7_chr2_240788051_240788230</t>
  </si>
  <si>
    <t>KIF1A_CODEX_30</t>
  </si>
  <si>
    <t>GRCh38.p7_chr2_240747236_240747321</t>
  </si>
  <si>
    <t>KIF1A_CODEX_31</t>
  </si>
  <si>
    <t>GRCh38.p7_chr2_240746039_240746177</t>
  </si>
  <si>
    <t>KIF1A_CODEX_32</t>
  </si>
  <si>
    <t>GRCh38.p7_chr2_240745738_240745909</t>
  </si>
  <si>
    <t>KIF1A_CODEX_33</t>
  </si>
  <si>
    <t>GRCh38.p7_chr2_240745427_240745517</t>
  </si>
  <si>
    <t>KIF1A_CODEX_34</t>
  </si>
  <si>
    <t>GRCh38.p7_chr2_240743942_240744060</t>
  </si>
  <si>
    <t>KIF1A_CODEX_35</t>
  </si>
  <si>
    <t>GRCh38.p7_chr2_240742929_240742984</t>
  </si>
  <si>
    <t>KIF1A_CODEX_36</t>
  </si>
  <si>
    <t>GRCh38.p7_chr2_240741269_240741377</t>
  </si>
  <si>
    <t>KIF1A_CODEX_37</t>
  </si>
  <si>
    <t>GRCh38.p7_chr2_240740298_240740364</t>
  </si>
  <si>
    <t>KIF1A_CODEX_38</t>
  </si>
  <si>
    <t>GRCh38.p7_chr2_240740058_240740142</t>
  </si>
  <si>
    <t>KIF1A_CODEX_39</t>
  </si>
  <si>
    <t>GRCh38.p7_chr2_240737063_240737168</t>
  </si>
  <si>
    <t>KIF1A_CODEX_4</t>
  </si>
  <si>
    <t>GRCh38.p7_chr2_240787251_240787316</t>
  </si>
  <si>
    <t>KIF1A_CODEX_40</t>
  </si>
  <si>
    <t>GRCh38.p7_chr2_240734719_240734745</t>
  </si>
  <si>
    <t>KIF1A_CODEX_41</t>
  </si>
  <si>
    <t>GRCh38.p7_chr2_240728389_240728412</t>
  </si>
  <si>
    <t>KIF1A_CODEX_42</t>
  </si>
  <si>
    <t>GRCh38.p7_chr2_240726826_240726940</t>
  </si>
  <si>
    <t>KIF1A_CODEX_43</t>
  </si>
  <si>
    <t>GRCh38.p7_chr2_240725271_240725404</t>
  </si>
  <si>
    <t>KIF1A_CODEX_44</t>
  </si>
  <si>
    <t>GRCh38.p7_chr2_240723975_240724036</t>
  </si>
  <si>
    <t>KIF1A_CODEX_45</t>
  </si>
  <si>
    <t>GRCh38.p7_chr2_240723413_240723558</t>
  </si>
  <si>
    <t>KIF1A_CODEX_46</t>
  </si>
  <si>
    <t>GRCh38.p7_chr2_240722456_240722656</t>
  </si>
  <si>
    <t>KIF1A_CODEX_47</t>
  </si>
  <si>
    <t>GRCh38.p7_chr2_240721807_240721884</t>
  </si>
  <si>
    <t>KIF1A_CODEX_48</t>
  </si>
  <si>
    <t>GRCh38.p7_chr2_240720914_240721038</t>
  </si>
  <si>
    <t>KIF1A_CODEX_49</t>
  </si>
  <si>
    <t>GRCh38.p7_chr2_240719774_240719926</t>
  </si>
  <si>
    <t>KIF1A_CODEX_5</t>
  </si>
  <si>
    <t>GRCh38.p7_chr2_240786335_240786513</t>
  </si>
  <si>
    <t>KIF1A_CODEX_50</t>
  </si>
  <si>
    <t>GRCh38.p7_chr2_240719006_240719198</t>
  </si>
  <si>
    <t>KIF1A_CODEX_51</t>
  </si>
  <si>
    <t>GRCh38.p7_chr2_240718050_240718168</t>
  </si>
  <si>
    <t>KIF1A_CODEX_52</t>
  </si>
  <si>
    <t>GRCh38.p7_chr2_240717364_240717406</t>
  </si>
  <si>
    <t>KIF1A_CODEX_6</t>
  </si>
  <si>
    <t>GRCh38.p7_chr2_240784989_240785100</t>
  </si>
  <si>
    <t>KIF1A_CODEX_7</t>
  </si>
  <si>
    <t>GRCh38.p7_chr2_240783739_240783816</t>
  </si>
  <si>
    <t>KIF1A_CODEX_8</t>
  </si>
  <si>
    <t>GRCh38.p7_chr2_240783044_240783109</t>
  </si>
  <si>
    <t>KIF1A_CODEX_9</t>
  </si>
  <si>
    <t>GRCh38.p7_chr2_240782590_240782607</t>
  </si>
  <si>
    <t>KIF1BP_CODEX_1</t>
  </si>
  <si>
    <t>GRCh38.p7_chr10_68988833_68989258</t>
  </si>
  <si>
    <t>KIF1BP_CODEX_2</t>
  </si>
  <si>
    <t>GRCh38.p7_chr10_69000424_69000522</t>
  </si>
  <si>
    <t>KIF1BP_CODEX_3</t>
  </si>
  <si>
    <t>GRCh38.p7_chr10_69005046_69005125</t>
  </si>
  <si>
    <t>KIF1BP_CODEX_4</t>
  </si>
  <si>
    <t>GRCh38.p7_chr10_69005732_69005915</t>
  </si>
  <si>
    <t>KIF1BP_CODEX_5</t>
  </si>
  <si>
    <t>GRCh38.p7_chr10_69008841_69008925</t>
  </si>
  <si>
    <t>KIF1BP_CODEX_6</t>
  </si>
  <si>
    <t>GRCh38.p7_chr10_69008850_69008925</t>
  </si>
  <si>
    <t>KIF1BP_CODEX_7</t>
  </si>
  <si>
    <t>GRCh38.p7_chr10_69010900_69011015</t>
  </si>
  <si>
    <t>KIF1BP_CODEX_8</t>
  </si>
  <si>
    <t>GRCh38.p7_chr10_69015541_69016416</t>
  </si>
  <si>
    <t>KIF4A_CODEX_1</t>
  </si>
  <si>
    <t>GRCh38.p7_chrX_70290459_70290578</t>
  </si>
  <si>
    <t>KIF4A_CODEX_10</t>
  </si>
  <si>
    <t>GRCh38.p7_chrX_70341799_70341931</t>
  </si>
  <si>
    <t>KIF4A_CODEX_11</t>
  </si>
  <si>
    <t>GRCh38.p7_chrX_70343703_70343761</t>
  </si>
  <si>
    <t>KIF4A_CODEX_12</t>
  </si>
  <si>
    <t>GRCh38.p7_chrX_70343877_70343982</t>
  </si>
  <si>
    <t>KIF4A_CODEX_13</t>
  </si>
  <si>
    <t>GRCh38.p7_chrX_70352600_70352656</t>
  </si>
  <si>
    <t>KIF4A_CODEX_14</t>
  </si>
  <si>
    <t>GRCh38.p7_chrX_70353622_70353807</t>
  </si>
  <si>
    <t>KIF4A_CODEX_15</t>
  </si>
  <si>
    <t>GRCh38.p7_chrX_70374151_70374254</t>
  </si>
  <si>
    <t>KIF4A_CODEX_16</t>
  </si>
  <si>
    <t>GRCh38.p7_chrX_70375204_70375348</t>
  </si>
  <si>
    <t>KIF4A_CODEX_17</t>
  </si>
  <si>
    <t>GRCh38.p7_chrX_70376100_70376210</t>
  </si>
  <si>
    <t>KIF4A_CODEX_18</t>
  </si>
  <si>
    <t>GRCh38.p7_chrX_70386618_70386701</t>
  </si>
  <si>
    <t>KIF4A_CODEX_19</t>
  </si>
  <si>
    <t>GRCh38.p7_chrX_70387184_70387297</t>
  </si>
  <si>
    <t>KIF4A_CODEX_2</t>
  </si>
  <si>
    <t>GRCh38.p7_chrX_70290691_70290805</t>
  </si>
  <si>
    <t>KIF4A_CODEX_20</t>
  </si>
  <si>
    <t>GRCh38.p7_chrX_70395671_70395826</t>
  </si>
  <si>
    <t>KIF4A_CODEX_21</t>
  </si>
  <si>
    <t>GRCh38.p7_chrX_70395949_70396049</t>
  </si>
  <si>
    <t>KIF4A_CODEX_22</t>
  </si>
  <si>
    <t>GRCh38.p7_chrX_70402566_70402695</t>
  </si>
  <si>
    <t>KIF4A_CODEX_23</t>
  </si>
  <si>
    <t>GRCh38.p7_chrX_70403864_70404034</t>
  </si>
  <si>
    <t>KIF4A_CODEX_24</t>
  </si>
  <si>
    <t>GRCh38.p7_chrX_70404715_70404822</t>
  </si>
  <si>
    <t>KIF4A_CODEX_25</t>
  </si>
  <si>
    <t>GRCh38.p7_chrX_70405828_70405905</t>
  </si>
  <si>
    <t>KIF4A_CODEX_26</t>
  </si>
  <si>
    <t>GRCh38.p7_chrX_70406259_70406354</t>
  </si>
  <si>
    <t>KIF4A_CODEX_27</t>
  </si>
  <si>
    <t>GRCh38.p7_chrX_70406893_70407075</t>
  </si>
  <si>
    <t>KIF4A_CODEX_28</t>
  </si>
  <si>
    <t>GRCh38.p7_chrX_70417888_70418004</t>
  </si>
  <si>
    <t>KIF4A_CODEX_29</t>
  </si>
  <si>
    <t>GRCh38.p7_chrX_70419661_70419783</t>
  </si>
  <si>
    <t>KIF4A_CODEX_3</t>
  </si>
  <si>
    <t>GRCh38.p7_chrX_70296998_70297188</t>
  </si>
  <si>
    <t>KIF4A_CODEX_30</t>
  </si>
  <si>
    <t>GRCh38.p7_chrX_70420062_70420265</t>
  </si>
  <si>
    <t>KIF4A_CODEX_4</t>
  </si>
  <si>
    <t>GRCh38.p7_chrX_70299113_70299202</t>
  </si>
  <si>
    <t>KIF4A_CODEX_5</t>
  </si>
  <si>
    <t>GRCh38.p7_chrX_70301900_70302066</t>
  </si>
  <si>
    <t>KIF4A_CODEX_6</t>
  </si>
  <si>
    <t>GRCh38.p7_chrX_70302304_70302398</t>
  </si>
  <si>
    <t>KIF4A_CODEX_7</t>
  </si>
  <si>
    <t>GRCh38.p7_chrX_70329405_70329521</t>
  </si>
  <si>
    <t>KIF4A_CODEX_8</t>
  </si>
  <si>
    <t>GRCh38.p7_chrX_70330157_70330332</t>
  </si>
  <si>
    <t>KIF4A_CODEX_9</t>
  </si>
  <si>
    <t>GRCh38.p7_chrX_70333628_70333689</t>
  </si>
  <si>
    <t>KIF5C_CODEX_1</t>
  </si>
  <si>
    <t>GRCh38.p7_chr2_148875618_148875743</t>
  </si>
  <si>
    <t>KIF5C_CODEX_10</t>
  </si>
  <si>
    <t>GRCh38.p7_chr2_148949839_148949943</t>
  </si>
  <si>
    <t>KIF5C_CODEX_11</t>
  </si>
  <si>
    <t>GRCh38.p7_chr2_148950314_148950462</t>
  </si>
  <si>
    <t>KIF5C_CODEX_12</t>
  </si>
  <si>
    <t>GRCh38.p7_chr2_148961971_148962119</t>
  </si>
  <si>
    <t>KIF5C_CODEX_13</t>
  </si>
  <si>
    <t>GRCh38.p7_chr2_148973336_148973511</t>
  </si>
  <si>
    <t>KIF5C_CODEX_14</t>
  </si>
  <si>
    <t>GRCh38.p7_chr2_148978922_148978990</t>
  </si>
  <si>
    <t>KIF5C_CODEX_15</t>
  </si>
  <si>
    <t>GRCh38.p7_chr2_148981355_148981561</t>
  </si>
  <si>
    <t>KIF5C_CODEX_16</t>
  </si>
  <si>
    <t>GRCh38.p7_chr2_148983620_148983766</t>
  </si>
  <si>
    <t>KIF5C_CODEX_17</t>
  </si>
  <si>
    <t>GRCh38.p7_chr2_148991010_148991198</t>
  </si>
  <si>
    <t>KIF5C_CODEX_18</t>
  </si>
  <si>
    <t>GRCh38.p7_chr2_148994421_148994538</t>
  </si>
  <si>
    <t>KIF5C_CODEX_19</t>
  </si>
  <si>
    <t>GRCh38.p7_chr2_148997264_148997340</t>
  </si>
  <si>
    <t>KIF5C_CODEX_2</t>
  </si>
  <si>
    <t>GRCh38.p7_chr2_148922137_148922227</t>
  </si>
  <si>
    <t>KIF5C_CODEX_20</t>
  </si>
  <si>
    <t>GRCh38.p7_chr2_148998400_148998509</t>
  </si>
  <si>
    <t>KIF5C_CODEX_21</t>
  </si>
  <si>
    <t>GRCh38.p7_chr2_149000423_149000524</t>
  </si>
  <si>
    <t>KIF5C_CODEX_22</t>
  </si>
  <si>
    <t>GRCh38.p7_chr2_149000722_149000782</t>
  </si>
  <si>
    <t>KIF5C_CODEX_23</t>
  </si>
  <si>
    <t>GRCh38.p7_chr2_149005393_149005464</t>
  </si>
  <si>
    <t>KIF5C_CODEX_24</t>
  </si>
  <si>
    <t>GRCh38.p7_chr2_149007963_149008067</t>
  </si>
  <si>
    <t>KIF5C_CODEX_25</t>
  </si>
  <si>
    <t>GRCh38.p7_chr2_149010135_149010351</t>
  </si>
  <si>
    <t>KIF5C_CODEX_26</t>
  </si>
  <si>
    <t>GRCh38.p7_chr2_149011570_149011676</t>
  </si>
  <si>
    <t>KIF5C_CODEX_3</t>
  </si>
  <si>
    <t>GRCh38.p7_chr2_148929281_148929354</t>
  </si>
  <si>
    <t>KIF5C_CODEX_4</t>
  </si>
  <si>
    <t>GRCh38.p7_chr2_148937284_148937388</t>
  </si>
  <si>
    <t>KIF5C_CODEX_5</t>
  </si>
  <si>
    <t>GRCh38.p7_chr2_148941610_148941658</t>
  </si>
  <si>
    <t>KIF5C_CODEX_6</t>
  </si>
  <si>
    <t>GRCh38.p7_chr2_148941935_148941990</t>
  </si>
  <si>
    <t>KIF5C_CODEX_7</t>
  </si>
  <si>
    <t>GRCh38.p7_chr2_148942673_148942760</t>
  </si>
  <si>
    <t>KIF5C_CODEX_8</t>
  </si>
  <si>
    <t>GRCh38.p7_chr2_148946899_148947023</t>
  </si>
  <si>
    <t>KIF5C_CODEX_9</t>
  </si>
  <si>
    <t>GRCh38.p7_chr2_148947943_148947960</t>
  </si>
  <si>
    <t>KIF7_CODEX_1</t>
  </si>
  <si>
    <t>GRCh38.p7_chr15_89662924_89663022</t>
  </si>
  <si>
    <t>KIF7_CODEX_10</t>
  </si>
  <si>
    <t>GRCh38.p7_chr15_89645336_89645451</t>
  </si>
  <si>
    <t>KIF7_CODEX_11</t>
  </si>
  <si>
    <t>GRCh38.p7_chr15_89645013_89645165</t>
  </si>
  <si>
    <t>KIF7_CODEX_12</t>
  </si>
  <si>
    <t>GRCh38.p7_chr15_89642203_89642405</t>
  </si>
  <si>
    <t>KIF7_CODEX_13</t>
  </si>
  <si>
    <t>GRCh38.p7_chr15_89633686_89633883</t>
  </si>
  <si>
    <t>KIF7_CODEX_14</t>
  </si>
  <si>
    <t>GRCh38.p7_chr15_89633141_89633266</t>
  </si>
  <si>
    <t>KIF7_CODEX_15</t>
  </si>
  <si>
    <t>GRCh38.p7_chr15_89632820_89632996</t>
  </si>
  <si>
    <t>KIF7_CODEX_16</t>
  </si>
  <si>
    <t>GRCh38.p7_chr15_89631495_89631710</t>
  </si>
  <si>
    <t>KIF7_CODEX_17</t>
  </si>
  <si>
    <t>GRCh38.p7_chr15_89630287_89630493</t>
  </si>
  <si>
    <t>KIF7_CODEX_18</t>
  </si>
  <si>
    <t>GRCh38.p7_chr15_89629375_89629573</t>
  </si>
  <si>
    <t>KIF7_CODEX_19</t>
  </si>
  <si>
    <t>GRCh38.p7_chr15_89628976_89629122</t>
  </si>
  <si>
    <t>KIF7_CODEX_2</t>
  </si>
  <si>
    <t>GRCh38.p7_chr15_89652603_89652954</t>
  </si>
  <si>
    <t>KIF7_CODEX_20</t>
  </si>
  <si>
    <t>GRCh38.p7_chr15_89628419_89628786</t>
  </si>
  <si>
    <t>KIF7_CODEX_3</t>
  </si>
  <si>
    <t>GRCh38.p7_chr15_89652603_89652930</t>
  </si>
  <si>
    <t>KIF7_CODEX_4</t>
  </si>
  <si>
    <t>GRCh38.p7_chr15_89649741_89649941</t>
  </si>
  <si>
    <t>KIF7_CODEX_5</t>
  </si>
  <si>
    <t>GRCh38.p7_chr15_89648974_89649367</t>
  </si>
  <si>
    <t>KIF7_CODEX_6</t>
  </si>
  <si>
    <t>GRCh38.p7_chr15_89648255_89648774</t>
  </si>
  <si>
    <t>KIF7_CODEX_7</t>
  </si>
  <si>
    <t>GRCh38.p7_chr15_89647596_89647712</t>
  </si>
  <si>
    <t>KIF7_CODEX_8</t>
  </si>
  <si>
    <t>GRCh38.p7_chr15_89646830_89647057</t>
  </si>
  <si>
    <t>KIF7_CODEX_9</t>
  </si>
  <si>
    <t>GRCh38.p7_chr15_89645893_89646026</t>
  </si>
  <si>
    <t>KIRREL3_CODEX_1</t>
  </si>
  <si>
    <t>GRCh38.p7_chr11_127000455_127000509</t>
  </si>
  <si>
    <t>KIRREL3_CODEX_10</t>
  </si>
  <si>
    <t>GRCh38.p7_chr11_126446759_126446886</t>
  </si>
  <si>
    <t>KIRREL3_CODEX_11</t>
  </si>
  <si>
    <t>GRCh38.p7_chr11_126444979_126445105</t>
  </si>
  <si>
    <t>KIRREL3_CODEX_12</t>
  </si>
  <si>
    <t>GRCh38.p7_chr11_126440449_126440549</t>
  </si>
  <si>
    <t>KIRREL3_CODEX_13</t>
  </si>
  <si>
    <t>GRCh38.p7_chr11_126436811_126437009</t>
  </si>
  <si>
    <t>KIRREL3_CODEX_14</t>
  </si>
  <si>
    <t>GRCh38.p7_chr11_126435268_126435303</t>
  </si>
  <si>
    <t>KIRREL3_CODEX_15</t>
  </si>
  <si>
    <t>GRCh38.p7_chr11_126431419_126431526</t>
  </si>
  <si>
    <t>KIRREL3_CODEX_16</t>
  </si>
  <si>
    <t>GRCh38.p7_chr11_126431344_126431526</t>
  </si>
  <si>
    <t>KIRREL3_CODEX_17</t>
  </si>
  <si>
    <t>GRCh38.p7_chr11_126431312_126431526</t>
  </si>
  <si>
    <t>KIRREL3_CODEX_18</t>
  </si>
  <si>
    <t>GRCh38.p7_chr11_126429179_126429288</t>
  </si>
  <si>
    <t>KIRREL3_CODEX_19</t>
  </si>
  <si>
    <t>GRCh38.p7_chr11_126425638_126425724</t>
  </si>
  <si>
    <t>KIRREL3_CODEX_2</t>
  </si>
  <si>
    <t>GRCh38.p7_chr11_127000280_127000352</t>
  </si>
  <si>
    <t>KIRREL3_CODEX_20</t>
  </si>
  <si>
    <t>GRCh38.p7_chr11_126424580_126425023</t>
  </si>
  <si>
    <t>KIRREL3_CODEX_3</t>
  </si>
  <si>
    <t>GRCh38.p7_chr11_126562835_126562912</t>
  </si>
  <si>
    <t>KIRREL3_CODEX_4</t>
  </si>
  <si>
    <t>GRCh38.p7_chr11_126526538_126526687</t>
  </si>
  <si>
    <t>KIRREL3_CODEX_5</t>
  </si>
  <si>
    <t>GRCh38.p7_chr11_126521315_126521464</t>
  </si>
  <si>
    <t>KIRREL3_CODEX_6</t>
  </si>
  <si>
    <t>GRCh38.p7_chr11_126473309_126473466</t>
  </si>
  <si>
    <t>KIRREL3_CODEX_7</t>
  </si>
  <si>
    <t>GRCh38.p7_chr11_126463157_126463307</t>
  </si>
  <si>
    <t>KIRREL3_CODEX_8</t>
  </si>
  <si>
    <t>GRCh38.p7_chr11_126456349_126456454</t>
  </si>
  <si>
    <t>KIRREL3_CODEX_9</t>
  </si>
  <si>
    <t>GRCh38.p7_chr11_126449009_126449157</t>
  </si>
  <si>
    <t>KMT2A_CODEX_1</t>
  </si>
  <si>
    <t>GRCh38.p7_chr11_118436513_118436944</t>
  </si>
  <si>
    <t>KMT2A_CODEX_10</t>
  </si>
  <si>
    <t>GRCh38.p7_chr11_118482422_118482495</t>
  </si>
  <si>
    <t>KMT2A_CODEX_11</t>
  </si>
  <si>
    <t>GRCh38.p7_chr11_118484183_118484314</t>
  </si>
  <si>
    <t>KMT2A_CODEX_12</t>
  </si>
  <si>
    <t>GRCh38.p7_chr11_118484862_118484975</t>
  </si>
  <si>
    <t>KMT2A_CODEX_13</t>
  </si>
  <si>
    <t>GRCh38.p7_chr11_118488614_118488760</t>
  </si>
  <si>
    <t>KMT2A_CODEX_14</t>
  </si>
  <si>
    <t>GRCh38.p7_chr11_118489792_118489887</t>
  </si>
  <si>
    <t>KMT2A_CODEX_15</t>
  </si>
  <si>
    <t>GRCh38.p7_chr11_118489795_118489887</t>
  </si>
  <si>
    <t>KMT2A_CODEX_16</t>
  </si>
  <si>
    <t>GRCh38.p7_chr11_118490129_118490249</t>
  </si>
  <si>
    <t>KMT2A_CODEX_17</t>
  </si>
  <si>
    <t>GRCh38.p7_chr11_118491196_118491309</t>
  </si>
  <si>
    <t>KMT2A_CODEX_18</t>
  </si>
  <si>
    <t>GRCh38.p7_chr11_118491196_118491318</t>
  </si>
  <si>
    <t>KMT2A_CODEX_19</t>
  </si>
  <si>
    <t>GRCh38.p7_chr11_118491744_118491928</t>
  </si>
  <si>
    <t>KMT2A_CODEX_2</t>
  </si>
  <si>
    <t>GRCh38.p7_chr11_118439024_118439122</t>
  </si>
  <si>
    <t>KMT2A_CODEX_20</t>
  </si>
  <si>
    <t>GRCh38.p7_chr11_118493057_118493230</t>
  </si>
  <si>
    <t>KMT2A_CODEX_21</t>
  </si>
  <si>
    <t>GRCh38.p7_chr11_118494288_118494398</t>
  </si>
  <si>
    <t>KMT2A_CODEX_22</t>
  </si>
  <si>
    <t>GRCh38.p7_chr11_118494694_118494767</t>
  </si>
  <si>
    <t>KMT2A_CODEX_23</t>
  </si>
  <si>
    <t>GRCh38.p7_chr11_118495700_118495893</t>
  </si>
  <si>
    <t>KMT2A_CODEX_24</t>
  </si>
  <si>
    <t>GRCh38.p7_chr11_118496261_118496367</t>
  </si>
  <si>
    <t>KMT2A_CODEX_25</t>
  </si>
  <si>
    <t>GRCh38.p7_chr11_118497936_118498073</t>
  </si>
  <si>
    <t>KMT2A_CODEX_26</t>
  </si>
  <si>
    <t>GRCh38.p7_chr11_118498370_118498528</t>
  </si>
  <si>
    <t>KMT2A_CODEX_27</t>
  </si>
  <si>
    <t>GRCh38.p7_chr11_118499303_118499420</t>
  </si>
  <si>
    <t>KMT2A_CODEX_28</t>
  </si>
  <si>
    <t>GRCh38.p7_chr11_118499835_118499913</t>
  </si>
  <si>
    <t>KMT2A_CODEX_29</t>
  </si>
  <si>
    <t>GRCh38.p7_chr11_118500987_118501147</t>
  </si>
  <si>
    <t>KMT2A_CODEX_3</t>
  </si>
  <si>
    <t>GRCh38.p7_chr11_118468775_118468844</t>
  </si>
  <si>
    <t>KMT2A_CODEX_30</t>
  </si>
  <si>
    <t>GRCh38.p7_chr11_118501672_118501857</t>
  </si>
  <si>
    <t>KMT2A_CODEX_31</t>
  </si>
  <si>
    <t>GRCh38.p7_chr11_118502398_118506646</t>
  </si>
  <si>
    <t>KMT2A_CODEX_32</t>
  </si>
  <si>
    <t>GRCh38.p7_chr11_118507529_118507609</t>
  </si>
  <si>
    <t>KMT2A_CODEX_33</t>
  </si>
  <si>
    <t>GRCh38.p7_chr11_118509136_118509200</t>
  </si>
  <si>
    <t>KMT2A_CODEX_34</t>
  </si>
  <si>
    <t>GRCh38.p7_chr11_118509948_118510118</t>
  </si>
  <si>
    <t>KMT2A_CODEX_35</t>
  </si>
  <si>
    <t>GRCh38.p7_chr11_118511951_118512025</t>
  </si>
  <si>
    <t>KMT2A_CODEX_36</t>
  </si>
  <si>
    <t>GRCh38.p7_chr11_118519618_118519792</t>
  </si>
  <si>
    <t>KMT2A_CODEX_37</t>
  </si>
  <si>
    <t>GRCh38.p7_chr11_118519957_118520064</t>
  </si>
  <si>
    <t>KMT2A_CODEX_38</t>
  </si>
  <si>
    <t>GRCh38.p7_chr11_118520802_118520885</t>
  </si>
  <si>
    <t>KMT2A_CODEX_39</t>
  </si>
  <si>
    <t>GRCh38.p7_chr11_118521288_118521417</t>
  </si>
  <si>
    <t>KMT2A_CODEX_4</t>
  </si>
  <si>
    <t>GRCh38.p7_chr11_118471662_118474315</t>
  </si>
  <si>
    <t>KMT2A_CODEX_40</t>
  </si>
  <si>
    <t>GRCh38.p7_chr11_118521897_118522172</t>
  </si>
  <si>
    <t>KMT2A_CODEX_5</t>
  </si>
  <si>
    <t>GRCh38.p7_chr11_118474179_118474315</t>
  </si>
  <si>
    <t>KMT2A_CODEX_6</t>
  </si>
  <si>
    <t>GRCh38.p7_chr11_118476805_118476982</t>
  </si>
  <si>
    <t>KMT2A_CODEX_7</t>
  </si>
  <si>
    <t>GRCh38.p7_chr11_118477967_118478201</t>
  </si>
  <si>
    <t>KMT2A_CODEX_8</t>
  </si>
  <si>
    <t>GRCh38.p7_chr11_118480174_118480238</t>
  </si>
  <si>
    <t>KMT2A_CODEX_9</t>
  </si>
  <si>
    <t>GRCh38.p7_chr11_118481715_118482092</t>
  </si>
  <si>
    <t>KMT2D_CODEX_1</t>
  </si>
  <si>
    <t>GRCh38.p7_chr12_49055276_49055324</t>
  </si>
  <si>
    <t>KMT2D_CODEX_10</t>
  </si>
  <si>
    <t>GRCh38.p7_chr12_49050886_49052424</t>
  </si>
  <si>
    <t>KMT2D_CODEX_11</t>
  </si>
  <si>
    <t>GRCh38.p7_chr12_49049682_49050790</t>
  </si>
  <si>
    <t>KMT2D_CODEX_12</t>
  </si>
  <si>
    <t>GRCh38.p7_chr12_49049108_49049218</t>
  </si>
  <si>
    <t>KMT2D_CODEX_13</t>
  </si>
  <si>
    <t>GRCh38.p7_chr12_49049105_49049218</t>
  </si>
  <si>
    <t>KMT2D_CODEX_14</t>
  </si>
  <si>
    <t>GRCh38.p7_chr12_49048659_49048769</t>
  </si>
  <si>
    <t>KMT2D_CODEX_15</t>
  </si>
  <si>
    <t>GRCh38.p7_chr12_49047965_49048069</t>
  </si>
  <si>
    <t>KMT2D_CODEX_16</t>
  </si>
  <si>
    <t>GRCh38.p7_chr12_49046609_49046790</t>
  </si>
  <si>
    <t>KMT2D_CODEX_17</t>
  </si>
  <si>
    <t>GRCh38.p7_chr12_49046260_49046424</t>
  </si>
  <si>
    <t>KMT2D_CODEX_18</t>
  </si>
  <si>
    <t>GRCh38.p7_chr12_49046065_49046174</t>
  </si>
  <si>
    <t>KMT2D_CODEX_19</t>
  </si>
  <si>
    <t>GRCh38.p7_chr12_49045920_49045967</t>
  </si>
  <si>
    <t>KMT2D_CODEX_2</t>
  </si>
  <si>
    <t>GRCh38.p7_chr12_49054900_49055026</t>
  </si>
  <si>
    <t>KMT2D_CODEX_20</t>
  </si>
  <si>
    <t>GRCh38.p7_chr12_49044744_49044965</t>
  </si>
  <si>
    <t>KMT2D_CODEX_21</t>
  </si>
  <si>
    <t>GRCh38.p7_chr12_49044403_49044522</t>
  </si>
  <si>
    <t>KMT2D_CODEX_22</t>
  </si>
  <si>
    <t>GRCh38.p7_chr12_49044200_49044304</t>
  </si>
  <si>
    <t>KMT2D_CODEX_23</t>
  </si>
  <si>
    <t>GRCh38.p7_chr12_49044191_49044304</t>
  </si>
  <si>
    <t>KMT2D_CODEX_24</t>
  </si>
  <si>
    <t>GRCh38.p7_chr12_49043868_49043998</t>
  </si>
  <si>
    <t>KMT2D_CODEX_25</t>
  </si>
  <si>
    <t>GRCh38.p7_chr12_49043635_49043782</t>
  </si>
  <si>
    <t>KMT2D_CODEX_26</t>
  </si>
  <si>
    <t>GRCh38.p7_chr12_49043363_49043428</t>
  </si>
  <si>
    <t>KMT2D_CODEX_27</t>
  </si>
  <si>
    <t>GRCh38.p7_chr12_49043076_49043186</t>
  </si>
  <si>
    <t>KMT2D_CODEX_28</t>
  </si>
  <si>
    <t>GRCh38.p7_chr12_49042741_49042878</t>
  </si>
  <si>
    <t>KMT2D_CODEX_29</t>
  </si>
  <si>
    <t>GRCh38.p7_chr12_49042561_49042645</t>
  </si>
  <si>
    <t>KMT2D_CODEX_3</t>
  </si>
  <si>
    <t>GRCh38.p7_chr12_49054528_49054751</t>
  </si>
  <si>
    <t>KMT2D_CODEX_30</t>
  </si>
  <si>
    <t>GRCh38.p7_chr12_49042089_49042330</t>
  </si>
  <si>
    <t>KMT2D_CODEX_31</t>
  </si>
  <si>
    <t>GRCh38.p7_chr12_49042089_49042309</t>
  </si>
  <si>
    <t>KMT2D_CODEX_32</t>
  </si>
  <si>
    <t>GRCh38.p7_chr12_49041917_49041990</t>
  </si>
  <si>
    <t>KMT2D_CODEX_33</t>
  </si>
  <si>
    <t>GRCh38.p7_chr12_49041655_49041705</t>
  </si>
  <si>
    <t>KMT2D_CODEX_34</t>
  </si>
  <si>
    <t>GRCh38.p7_chr12_49039724_49041535</t>
  </si>
  <si>
    <t>KMT2D_CODEX_35</t>
  </si>
  <si>
    <t>GRCh38.p7_chr12_49039724_49041442</t>
  </si>
  <si>
    <t>KMT2D_CODEX_36</t>
  </si>
  <si>
    <t>GRCh38.p7_chr12_49039435_49039617</t>
  </si>
  <si>
    <t>KMT2D_CODEX_37</t>
  </si>
  <si>
    <t>GRCh38.p7_chr12_49039222_49039358</t>
  </si>
  <si>
    <t>KMT2D_CODEX_38</t>
  </si>
  <si>
    <t>GRCh38.p7_chr12_49037125_49038989</t>
  </si>
  <si>
    <t>KMT2D_CODEX_39</t>
  </si>
  <si>
    <t>GRCh38.p7_chr12_49034812_49034935</t>
  </si>
  <si>
    <t>KMT2D_CODEX_4</t>
  </si>
  <si>
    <t>GRCh38.p7_chr12_49054307_49054416</t>
  </si>
  <si>
    <t>KMT2D_CODEX_40</t>
  </si>
  <si>
    <t>GRCh38.p7_chr12_49034582_49034666</t>
  </si>
  <si>
    <t>KMT2D_CODEX_41</t>
  </si>
  <si>
    <t>GRCh38.p7_chr12_49034410_49034476</t>
  </si>
  <si>
    <t>KMT2D_CODEX_42</t>
  </si>
  <si>
    <t>GRCh38.p7_chr12_49034067_49034299</t>
  </si>
  <si>
    <t>KMT2D_CODEX_43</t>
  </si>
  <si>
    <t>GRCh38.p7_chr12_49031175_49033964</t>
  </si>
  <si>
    <t>KMT2D_CODEX_44</t>
  </si>
  <si>
    <t>GRCh38.p7_chr12_49030893_49031033</t>
  </si>
  <si>
    <t>KMT2D_CODEX_45</t>
  </si>
  <si>
    <t>GRCh38.p7_chr12_49030601_49030768</t>
  </si>
  <si>
    <t>KMT2D_CODEX_46</t>
  </si>
  <si>
    <t>GRCh38.p7_chr12_49030280_49030439</t>
  </si>
  <si>
    <t>KMT2D_CODEX_47</t>
  </si>
  <si>
    <t>GRCh38.p7_chr12_49029401_49029476</t>
  </si>
  <si>
    <t>KMT2D_CODEX_48</t>
  </si>
  <si>
    <t>GRCh38.p7_chr12_49029061_49029236</t>
  </si>
  <si>
    <t>KMT2D_CODEX_49</t>
  </si>
  <si>
    <t>GRCh38.p7_chr12_49028828_49028958</t>
  </si>
  <si>
    <t>KMT2D_CODEX_5</t>
  </si>
  <si>
    <t>GRCh38.p7_chr12_49053978_49054140</t>
  </si>
  <si>
    <t>KMT2D_CODEX_50</t>
  </si>
  <si>
    <t>GRCh38.p7_chr12_49028009_49028141</t>
  </si>
  <si>
    <t>KMT2D_CODEX_51</t>
  </si>
  <si>
    <t>GRCh38.p7_chr12_49027803_49027930</t>
  </si>
  <si>
    <t>KMT2D_CODEX_52</t>
  </si>
  <si>
    <t>GRCh38.p7_chr12_49026182_49027322</t>
  </si>
  <si>
    <t>KMT2D_CODEX_53</t>
  </si>
  <si>
    <t>GRCh38.p7_chr12_49024810_49024946</t>
  </si>
  <si>
    <t>KMT2D_CODEX_54</t>
  </si>
  <si>
    <t>GRCh38.p7_chr12_49024578_49024708</t>
  </si>
  <si>
    <t>KMT2D_CODEX_55</t>
  </si>
  <si>
    <t>GRCh38.p7_chr12_49024053_49024100</t>
  </si>
  <si>
    <t>KMT2D_CODEX_56</t>
  </si>
  <si>
    <t>GRCh38.p7_chr12_49022590_49022875</t>
  </si>
  <si>
    <t>KMT2D_CODEX_57</t>
  </si>
  <si>
    <t>GRCh38.p7_chr12_49022280_49022353</t>
  </si>
  <si>
    <t>KMT2D_CODEX_58</t>
  </si>
  <si>
    <t>GRCh38.p7_chr12_49022043_49022151</t>
  </si>
  <si>
    <t>KMT2D_CODEX_59</t>
  </si>
  <si>
    <t>GRCh38.p7_chr12_49021780_49021872</t>
  </si>
  <si>
    <t>KMT2D_CODEX_6</t>
  </si>
  <si>
    <t>GRCh38.p7_chr12_49053476_49053641</t>
  </si>
  <si>
    <t>KMT2D_CODEX_7</t>
  </si>
  <si>
    <t>GRCh38.p7_chr12_49053207_49053321</t>
  </si>
  <si>
    <t>KMT2D_CODEX_8</t>
  </si>
  <si>
    <t>GRCh38.p7_chr12_49052915_49053072</t>
  </si>
  <si>
    <t>KMT2D_CODEX_9</t>
  </si>
  <si>
    <t>GRCh38.p7_chr12_49052564_49052709</t>
  </si>
  <si>
    <t>KPTN_CODEX_1</t>
  </si>
  <si>
    <t>GRCh38.p7_chr19_47485693_47485839</t>
  </si>
  <si>
    <t>KPTN_CODEX_10</t>
  </si>
  <si>
    <t>GRCh38.p7_chr19_47480958_47481033</t>
  </si>
  <si>
    <t>KPTN_CODEX_11</t>
  </si>
  <si>
    <t>GRCh38.p7_chr19_47480760_47480833</t>
  </si>
  <si>
    <t>KPTN_CODEX_12</t>
  </si>
  <si>
    <t>GRCh38.p7_chr19_47480298_47480407</t>
  </si>
  <si>
    <t>KPTN_CODEX_13</t>
  </si>
  <si>
    <t>GRCh38.p7_chr19_47479863_47479940</t>
  </si>
  <si>
    <t>KPTN_CODEX_14</t>
  </si>
  <si>
    <t>GRCh38.p7_chr19_47477706_47477781</t>
  </si>
  <si>
    <t>KPTN_CODEX_15</t>
  </si>
  <si>
    <t>GRCh38.p7_chr19_47476803_47476938</t>
  </si>
  <si>
    <t>KPTN_CODEX_16</t>
  </si>
  <si>
    <t>GRCh38.p7_chr19_47476532_47476714</t>
  </si>
  <si>
    <t>KPTN_CODEX_17</t>
  </si>
  <si>
    <t>GRCh38.p7_chr19_47476115_47476231</t>
  </si>
  <si>
    <t>KPTN_CODEX_18</t>
  </si>
  <si>
    <t>GRCh38.p7_chr19_47475416_47475544</t>
  </si>
  <si>
    <t>KPTN_CODEX_2</t>
  </si>
  <si>
    <t>GRCh38.p7_chr19_47484279_47484539</t>
  </si>
  <si>
    <t>KPTN_CODEX_3</t>
  </si>
  <si>
    <t>GRCh38.p7_chr19_47484279_47484458</t>
  </si>
  <si>
    <t>KPTN_CODEX_4</t>
  </si>
  <si>
    <t>GRCh38.p7_chr19_47483935_47484160</t>
  </si>
  <si>
    <t>KPTN_CODEX_5</t>
  </si>
  <si>
    <t>GRCh38.p7_chr19_47483935_47484085</t>
  </si>
  <si>
    <t>KPTN_CODEX_6</t>
  </si>
  <si>
    <t>GRCh38.p7_chr19_47483502_47483584</t>
  </si>
  <si>
    <t>KPTN_CODEX_7</t>
  </si>
  <si>
    <t>GRCh38.p7_chr19_47483295_47483379</t>
  </si>
  <si>
    <t>KPTN_CODEX_8</t>
  </si>
  <si>
    <t>GRCh38.p7_chr19_47483161_47483215</t>
  </si>
  <si>
    <t>KPTN_CODEX_9</t>
  </si>
  <si>
    <t>GRCh38.p7_chr19_47481390_47481525</t>
  </si>
  <si>
    <t>KRAS_CODEX_1</t>
  </si>
  <si>
    <t>GRCh38.p7_chr12_25250764_25251457</t>
  </si>
  <si>
    <t>KRAS_CODEX_10</t>
  </si>
  <si>
    <t>GRCh38.p7_chr12_25209795_25209911</t>
  </si>
  <si>
    <t>KRAS_CODEX_2</t>
  </si>
  <si>
    <t>GRCh38.p7_chr12_25245274_25245395</t>
  </si>
  <si>
    <t>KRAS_CODEX_3</t>
  </si>
  <si>
    <t>GRCh38.p7_chr12_25245274_25245384</t>
  </si>
  <si>
    <t>KRAS_CODEX_4</t>
  </si>
  <si>
    <t>GRCh38.p7_chr12_25235206_25235226</t>
  </si>
  <si>
    <t>KRAS_CODEX_5</t>
  </si>
  <si>
    <t>GRCh38.p7_chr12_25227234_25227412</t>
  </si>
  <si>
    <t>KRAS_CODEX_6</t>
  </si>
  <si>
    <t>GRCh38.p7_chr12_25225614_25225773</t>
  </si>
  <si>
    <t>KRAS_CODEX_7</t>
  </si>
  <si>
    <t>GRCh38.p7_chr12_25215445_25215560</t>
  </si>
  <si>
    <t>KRAS_CODEX_8</t>
  </si>
  <si>
    <t>GRCh38.p7_chr12_25215441_25215560</t>
  </si>
  <si>
    <t>KRBOX4_CODEX_1</t>
  </si>
  <si>
    <t>GRCh38.p7_chrX_46450461_46450475</t>
  </si>
  <si>
    <t>KRBOX4_CODEX_2</t>
  </si>
  <si>
    <t>GRCh38.p7_chrX_46462748_46462874</t>
  </si>
  <si>
    <t>KRBOX4_CODEX_3</t>
  </si>
  <si>
    <t>GRCh38.p7_chrX_46463198_46463293</t>
  </si>
  <si>
    <t>KRBOX4_CODEX_4</t>
  </si>
  <si>
    <t>GRCh38.p7_chrX_46463198_46463308</t>
  </si>
  <si>
    <t>KRBOX4_CODEX_5</t>
  </si>
  <si>
    <t>GRCh38.p7_chrX_46471142_46471185</t>
  </si>
  <si>
    <t>KRBOX4_CODEX_6</t>
  </si>
  <si>
    <t>GRCh38.p7_chrX_46472750_46473012</t>
  </si>
  <si>
    <t>L1CAM_CODEX_1</t>
  </si>
  <si>
    <t>GRCh38.p7_chrX_153875761_153875836</t>
  </si>
  <si>
    <t>L1CAM_CODEX_10</t>
  </si>
  <si>
    <t>GRCh38.p7_chrX_153869520_153869663</t>
  </si>
  <si>
    <t>L1CAM_CODEX_11</t>
  </si>
  <si>
    <t>GRCh38.p7_chrX_153868841_153868952</t>
  </si>
  <si>
    <t>L1CAM_CODEX_12</t>
  </si>
  <si>
    <t>GRCh38.p7_chrX_153868561_153868727</t>
  </si>
  <si>
    <t>L1CAM_CODEX_13</t>
  </si>
  <si>
    <t>GRCh38.p7_chrX_153868302_153868458</t>
  </si>
  <si>
    <t>L1CAM_CODEX_14</t>
  </si>
  <si>
    <t>GRCh38.p7_chrX_153867998_153868122</t>
  </si>
  <si>
    <t>L1CAM_CODEX_15</t>
  </si>
  <si>
    <t>GRCh38.p7_chrX_153867800_153867910</t>
  </si>
  <si>
    <t>L1CAM_CODEX_16</t>
  </si>
  <si>
    <t>GRCh38.p7_chrX_153867356_153867553</t>
  </si>
  <si>
    <t>L1CAM_CODEX_17</t>
  </si>
  <si>
    <t>GRCh38.p7_chrX_153867054_153867124</t>
  </si>
  <si>
    <t>L1CAM_CODEX_18</t>
  </si>
  <si>
    <t>GRCh38.p7_chrX_153866649_153866871</t>
  </si>
  <si>
    <t>L1CAM_CODEX_19</t>
  </si>
  <si>
    <t>GRCh38.p7_chrX_153865704_153865819</t>
  </si>
  <si>
    <t>L1CAM_CODEX_2</t>
  </si>
  <si>
    <t>GRCh38.p7_chrX_153873228_153873242</t>
  </si>
  <si>
    <t>L1CAM_CODEX_20</t>
  </si>
  <si>
    <t>GRCh38.p7_chrX_153865299_153865500</t>
  </si>
  <si>
    <t>L1CAM_CODEX_21</t>
  </si>
  <si>
    <t>GRCh38.p7_chrX_153865088_153865210</t>
  </si>
  <si>
    <t>L1CAM_CODEX_22</t>
  </si>
  <si>
    <t>GRCh38.p7_chrX_153864821_153864994</t>
  </si>
  <si>
    <t>L1CAM_CODEX_23</t>
  </si>
  <si>
    <t>GRCh38.p7_chrX_153864585_153864704</t>
  </si>
  <si>
    <t>L1CAM_CODEX_24</t>
  </si>
  <si>
    <t>GRCh38.p7_chrX_153864322_153864477</t>
  </si>
  <si>
    <t>L1CAM_CODEX_25</t>
  </si>
  <si>
    <t>GRCh38.p7_chrX_153863883_153864017</t>
  </si>
  <si>
    <t>L1CAM_CODEX_26</t>
  </si>
  <si>
    <t>GRCh38.p7_chrX_153863477_153863549</t>
  </si>
  <si>
    <t>L1CAM_CODEX_27</t>
  </si>
  <si>
    <t>GRCh38.p7_chrX_153863368_153863379</t>
  </si>
  <si>
    <t>L1CAM_CODEX_28</t>
  </si>
  <si>
    <t>GRCh38.p7_chrX_153862663_153862894</t>
  </si>
  <si>
    <t>L1CAM_CODEX_3</t>
  </si>
  <si>
    <t>GRCh38.p7_chrX_153872592_153872697</t>
  </si>
  <si>
    <t>L1CAM_CODEX_4</t>
  </si>
  <si>
    <t>GRCh38.p7_chrX_153872152_153872354</t>
  </si>
  <si>
    <t>L1CAM_CODEX_5</t>
  </si>
  <si>
    <t>GRCh38.p7_chrX_153871057_153871179</t>
  </si>
  <si>
    <t>L1CAM_CODEX_6</t>
  </si>
  <si>
    <t>GRCh38.p7_chrX_153870790_153870960</t>
  </si>
  <si>
    <t>L1CAM_CODEX_7</t>
  </si>
  <si>
    <t>GRCh38.p7_chrX_153870388_153870499</t>
  </si>
  <si>
    <t>L1CAM_CODEX_8</t>
  </si>
  <si>
    <t>GRCh38.p7_chrX_153870056_153870240</t>
  </si>
  <si>
    <t>L1CAM_CODEX_9</t>
  </si>
  <si>
    <t>GRCh38.p7_chrX_153869803_153869934</t>
  </si>
  <si>
    <t>L2HGDH_CODEX_1</t>
  </si>
  <si>
    <t>GRCh38.p7_chr14_50312011_50312150</t>
  </si>
  <si>
    <t>L2HGDH_CODEX_10</t>
  </si>
  <si>
    <t>GRCh38.p7_chr14_50278520_50278554</t>
  </si>
  <si>
    <t>L2HGDH_CODEX_11</t>
  </si>
  <si>
    <t>GRCh38.p7_chr14_50269163_50269330</t>
  </si>
  <si>
    <t>L2HGDH_CODEX_12</t>
  </si>
  <si>
    <t>GRCh38.p7_chr14_50267753_50267910</t>
  </si>
  <si>
    <t>L2HGDH_CODEX_13</t>
  </si>
  <si>
    <t>GRCh38.p7_chr14_50265358_50265489</t>
  </si>
  <si>
    <t>L2HGDH_CODEX_14</t>
  </si>
  <si>
    <t>GRCh38.p7_chr14_50247058_50247253</t>
  </si>
  <si>
    <t>L2HGDH_CODEX_2</t>
  </si>
  <si>
    <t>GRCh38.p7_chr14_50311291_50311319</t>
  </si>
  <si>
    <t>L2HGDH_CODEX_3</t>
  </si>
  <si>
    <t>GRCh38.p7_chr14_50308731_50308735</t>
  </si>
  <si>
    <t>L2HGDH_CODEX_4</t>
  </si>
  <si>
    <t>GRCh38.p7_chr14_50302902_50303017</t>
  </si>
  <si>
    <t>L2HGDH_CODEX_5</t>
  </si>
  <si>
    <t>GRCh38.p7_chr14_50302017_50302168</t>
  </si>
  <si>
    <t>L2HGDH_CODEX_6</t>
  </si>
  <si>
    <t>GRCh38.p7_chr14_50294115_50294246</t>
  </si>
  <si>
    <t>L2HGDH_CODEX_7</t>
  </si>
  <si>
    <t>GRCh38.p7_chr14_50283871_50284033</t>
  </si>
  <si>
    <t>L2HGDH_CODEX_8</t>
  </si>
  <si>
    <t>GRCh38.p7_chr14_50283871_50284027</t>
  </si>
  <si>
    <t>L2HGDH_CODEX_9</t>
  </si>
  <si>
    <t>GRCh38.p7_chr14_50279221_50279228</t>
  </si>
  <si>
    <t>LAMA1_CODEX_1</t>
  </si>
  <si>
    <t>GRCh38.p7_chr18_7117660_7117720</t>
  </si>
  <si>
    <t>LAMA1_CODEX_10</t>
  </si>
  <si>
    <t>GRCh38.p7_chr18_7040076_7040236</t>
  </si>
  <si>
    <t>LAMA1_CODEX_11</t>
  </si>
  <si>
    <t>GRCh38.p7_chr18_7038810_7038950</t>
  </si>
  <si>
    <t>LAMA1_CODEX_12</t>
  </si>
  <si>
    <t>GRCh38.p7_chr18_7037578_7037751</t>
  </si>
  <si>
    <t>LAMA1_CODEX_13</t>
  </si>
  <si>
    <t>GRCh38.p7_chr18_7037578_7037742</t>
  </si>
  <si>
    <t>LAMA1_CODEX_14</t>
  </si>
  <si>
    <t>GRCh38.p7_chr18_7035987_7036088</t>
  </si>
  <si>
    <t>LAMA1_CODEX_15</t>
  </si>
  <si>
    <t>GRCh38.p7_chr18_7034479_7034690</t>
  </si>
  <si>
    <t>LAMA1_CODEX_16</t>
  </si>
  <si>
    <t>GRCh38.p7_chr18_7032984_7033095</t>
  </si>
  <si>
    <t>LAMA1_CODEX_17</t>
  </si>
  <si>
    <t>GRCh38.p7_chr18_7032066_7032176</t>
  </si>
  <si>
    <t>LAMA1_CODEX_18</t>
  </si>
  <si>
    <t>GRCh38.p7_chr18_7025979_7026106</t>
  </si>
  <si>
    <t>LAMA1_CODEX_19</t>
  </si>
  <si>
    <t>GRCh38.p7_chr18_7024380_7024466</t>
  </si>
  <si>
    <t>LAMA1_CODEX_2</t>
  </si>
  <si>
    <t>GRCh38.p7_chr18_7080287_7080457</t>
  </si>
  <si>
    <t>LAMA1_CODEX_20</t>
  </si>
  <si>
    <t>GRCh38.p7_chr18_7023164_7023375</t>
  </si>
  <si>
    <t>LAMA1_CODEX_21</t>
  </si>
  <si>
    <t>GRCh38.p7_chr18_7017278_7017384</t>
  </si>
  <si>
    <t>LAMA1_CODEX_22</t>
  </si>
  <si>
    <t>GRCh38.p7_chr18_7016491_7016671</t>
  </si>
  <si>
    <t>LAMA1_CODEX_23</t>
  </si>
  <si>
    <t>GRCh38.p7_chr18_7015722_7015858</t>
  </si>
  <si>
    <t>LAMA1_CODEX_24</t>
  </si>
  <si>
    <t>GRCh38.p7_chr18_7013815_7014051</t>
  </si>
  <si>
    <t>LAMA1_CODEX_25</t>
  </si>
  <si>
    <t>GRCh38.p7_chr18_7011995_7012138</t>
  </si>
  <si>
    <t>LAMA1_CODEX_26</t>
  </si>
  <si>
    <t>GRCh38.p7_chr18_7011300_7011479</t>
  </si>
  <si>
    <t>LAMA1_CODEX_27</t>
  </si>
  <si>
    <t>GRCh38.p7_chr18_7010200_7010385</t>
  </si>
  <si>
    <t>LAMA1_CODEX_28</t>
  </si>
  <si>
    <t>GRCh38.p7_chr18_7009239_7009366</t>
  </si>
  <si>
    <t>LAMA1_CODEX_29</t>
  </si>
  <si>
    <t>GRCh38.p7_chr18_7008488_7008608</t>
  </si>
  <si>
    <t>LAMA1_CODEX_3</t>
  </si>
  <si>
    <t>GRCh38.p7_chr18_7079975_7080087</t>
  </si>
  <si>
    <t>LAMA1_CODEX_30</t>
  </si>
  <si>
    <t>GRCh38.p7_chr18_7007139_7007276</t>
  </si>
  <si>
    <t>LAMA1_CODEX_31</t>
  </si>
  <si>
    <t>GRCh38.p7_chr18_7002264_7002385</t>
  </si>
  <si>
    <t>LAMA1_CODEX_32</t>
  </si>
  <si>
    <t>GRCh38.p7_chr18_6999911_6999997</t>
  </si>
  <si>
    <t>LAMA1_CODEX_33</t>
  </si>
  <si>
    <t>GRCh38.p7_chr18_6999445_6999638</t>
  </si>
  <si>
    <t>LAMA1_CODEX_34</t>
  </si>
  <si>
    <t>GRCh38.p7_chr18_6997742_6997884</t>
  </si>
  <si>
    <t>LAMA1_CODEX_35</t>
  </si>
  <si>
    <t>GRCh38.p7_chr18_6995357_6995446</t>
  </si>
  <si>
    <t>LAMA1_CODEX_36</t>
  </si>
  <si>
    <t>GRCh38.p7_chr18_6993641_6993752</t>
  </si>
  <si>
    <t>LAMA1_CODEX_37</t>
  </si>
  <si>
    <t>GRCh38.p7_chr18_6992561_6992720</t>
  </si>
  <si>
    <t>LAMA1_CODEX_38</t>
  </si>
  <si>
    <t>GRCh38.p7_chr18_6986137_6986347</t>
  </si>
  <si>
    <t>LAMA1_CODEX_39</t>
  </si>
  <si>
    <t>GRCh38.p7_chr18_6985527_6985643</t>
  </si>
  <si>
    <t>LAMA1_CODEX_4</t>
  </si>
  <si>
    <t>GRCh38.p7_chr18_7050694_7050936</t>
  </si>
  <si>
    <t>LAMA1_CODEX_40</t>
  </si>
  <si>
    <t>GRCh38.p7_chr18_6985237_6985400</t>
  </si>
  <si>
    <t>LAMA1_CODEX_41</t>
  </si>
  <si>
    <t>GRCh38.p7_chr18_6983099_6983234</t>
  </si>
  <si>
    <t>LAMA1_CODEX_42</t>
  </si>
  <si>
    <t>GRCh38.p7_chr18_6982497_6982590</t>
  </si>
  <si>
    <t>LAMA1_CODEX_43</t>
  </si>
  <si>
    <t>GRCh38.p7_chr18_6980521_6980637</t>
  </si>
  <si>
    <t>LAMA1_CODEX_44</t>
  </si>
  <si>
    <t>GRCh38.p7_chr18_6978196_6978378</t>
  </si>
  <si>
    <t>LAMA1_CODEX_45</t>
  </si>
  <si>
    <t>GRCh38.p7_chr18_6977727_6977881</t>
  </si>
  <si>
    <t>LAMA1_CODEX_46</t>
  </si>
  <si>
    <t>GRCh38.p7_chr18_6975937_6976080</t>
  </si>
  <si>
    <t>LAMA1_CODEX_47</t>
  </si>
  <si>
    <t>GRCh38.p7_chr18_6974903_6975036</t>
  </si>
  <si>
    <t>LAMA1_CODEX_48</t>
  </si>
  <si>
    <t>GRCh38.p7_chr18_6973057_6973207</t>
  </si>
  <si>
    <t>LAMA1_CODEX_49</t>
  </si>
  <si>
    <t>GRCh38.p7_chr18_6971857_6971981</t>
  </si>
  <si>
    <t>LAMA1_CODEX_5</t>
  </si>
  <si>
    <t>GRCh38.p7_chr18_7049078_7049257</t>
  </si>
  <si>
    <t>LAMA1_CODEX_50</t>
  </si>
  <si>
    <t>GRCh38.p7_chr18_6966147_6966297</t>
  </si>
  <si>
    <t>LAMA1_CODEX_51</t>
  </si>
  <si>
    <t>GRCh38.p7_chr18_6965288_6965432</t>
  </si>
  <si>
    <t>LAMA1_CODEX_52</t>
  </si>
  <si>
    <t>GRCh38.p7_chr18_6964662_6964803</t>
  </si>
  <si>
    <t>LAMA1_CODEX_53</t>
  </si>
  <si>
    <t>GRCh38.p7_chr18_6961945_6962059</t>
  </si>
  <si>
    <t>LAMA1_CODEX_54</t>
  </si>
  <si>
    <t>GRCh38.p7_chr18_6961586_6961759</t>
  </si>
  <si>
    <t>LAMA1_CODEX_55</t>
  </si>
  <si>
    <t>GRCh38.p7_chr18_6961675_6961692</t>
  </si>
  <si>
    <t>LAMA1_CODEX_56</t>
  </si>
  <si>
    <t>GRCh38.p7_chr18_6959341_6959492</t>
  </si>
  <si>
    <t>LAMA1_CODEX_57</t>
  </si>
  <si>
    <t>GRCh38.p7_chr18_6958477_6958662</t>
  </si>
  <si>
    <t>LAMA1_CODEX_58</t>
  </si>
  <si>
    <t>GRCh38.p7_chr18_6956636_6956765</t>
  </si>
  <si>
    <t>LAMA1_CODEX_59</t>
  </si>
  <si>
    <t>GRCh38.p7_chr18_6956606_6956765</t>
  </si>
  <si>
    <t>LAMA1_CODEX_6</t>
  </si>
  <si>
    <t>GRCh38.p7_chr18_7046278_7046367</t>
  </si>
  <si>
    <t>LAMA1_CODEX_60</t>
  </si>
  <si>
    <t>GRCh38.p7_chr18_6955353_6955465</t>
  </si>
  <si>
    <t>LAMA1_CODEX_61</t>
  </si>
  <si>
    <t>GRCh38.p7_chr18_6950782_6950971</t>
  </si>
  <si>
    <t>LAMA1_CODEX_62</t>
  </si>
  <si>
    <t>GRCh38.p7_chr18_6949101_6949259</t>
  </si>
  <si>
    <t>LAMA1_CODEX_63</t>
  </si>
  <si>
    <t>GRCh38.p7_chr18_6948403_6948556</t>
  </si>
  <si>
    <t>LAMA1_CODEX_64</t>
  </si>
  <si>
    <t>GRCh38.p7_chr18_6947163_6947296</t>
  </si>
  <si>
    <t>LAMA1_CODEX_65</t>
  </si>
  <si>
    <t>GRCh38.p7_chr18_6943180_6943402</t>
  </si>
  <si>
    <t>LAMA1_CODEX_66</t>
  </si>
  <si>
    <t>GRCh38.p7_chr18_6942079_6942239</t>
  </si>
  <si>
    <t>LAMA1_CODEX_7</t>
  </si>
  <si>
    <t>GRCh38.p7_chr18_7044722_7044839</t>
  </si>
  <si>
    <t>LAMA1_CODEX_8</t>
  </si>
  <si>
    <t>GRCh38.p7_chr18_7043227_7043405</t>
  </si>
  <si>
    <t>LAMA1_CODEX_9</t>
  </si>
  <si>
    <t>GRCh38.p7_chr18_7042145_7042250</t>
  </si>
  <si>
    <t>LAMA2_CODEX_1</t>
  </si>
  <si>
    <t>GRCh38.p7_chr6_128883246_128883357</t>
  </si>
  <si>
    <t>LAMA2_CODEX_10</t>
  </si>
  <si>
    <t>GRCh38.p7_chr6_129165576_129165675</t>
  </si>
  <si>
    <t>LAMA2_CODEX_11</t>
  </si>
  <si>
    <t>GRCh38.p7_chr6_129177706_129177866</t>
  </si>
  <si>
    <t>LAMA2_CODEX_12</t>
  </si>
  <si>
    <t>GRCh38.p7_chr6_129190205_129190345</t>
  </si>
  <si>
    <t>LAMA2_CODEX_13</t>
  </si>
  <si>
    <t>GRCh38.p7_chr6_129192680_129192853</t>
  </si>
  <si>
    <t>LAMA2_CODEX_14</t>
  </si>
  <si>
    <t>GRCh38.p7_chr6_129250112_129250213</t>
  </si>
  <si>
    <t>LAMA2_CODEX_15</t>
  </si>
  <si>
    <t>GRCh38.p7_chr6_129250199_129250213</t>
  </si>
  <si>
    <t>LAMA2_CODEX_16</t>
  </si>
  <si>
    <t>GRCh38.p7_chr6_129252084_129252295</t>
  </si>
  <si>
    <t>LAMA2_CODEX_17</t>
  </si>
  <si>
    <t>GRCh38.p7_chr6_129260711_129260822</t>
  </si>
  <si>
    <t>LAMA2_CODEX_18</t>
  </si>
  <si>
    <t>GRCh38.p7_chr6_129267106_129267219</t>
  </si>
  <si>
    <t>LAMA2_CODEX_19</t>
  </si>
  <si>
    <t>GRCh38.p7_chr6_129270624_129270751</t>
  </si>
  <si>
    <t>LAMA2_CODEX_2</t>
  </si>
  <si>
    <t>GRCh38.p7_chr6_128916649_128916766</t>
  </si>
  <si>
    <t>LAMA2_CODEX_20</t>
  </si>
  <si>
    <t>GRCh38.p7_chr6_129280061_129280147</t>
  </si>
  <si>
    <t>LAMA2_CODEX_21</t>
  </si>
  <si>
    <t>GRCh38.p7_chr6_129287847_129288058</t>
  </si>
  <si>
    <t>LAMA2_CODEX_22</t>
  </si>
  <si>
    <t>GRCh38.p7_chr6_129291614_129291720</t>
  </si>
  <si>
    <t>LAMA2_CODEX_23</t>
  </si>
  <si>
    <t>GRCh38.p7_chr6_129292803_129293066</t>
  </si>
  <si>
    <t>LAMA2_CODEX_24</t>
  </si>
  <si>
    <t>GRCh38.p7_chr6_129297685_129297865</t>
  </si>
  <si>
    <t>LAMA2_CODEX_25</t>
  </si>
  <si>
    <t>GRCh38.p7_chr6_129300736_129300872</t>
  </si>
  <si>
    <t>LAMA2_CODEX_26</t>
  </si>
  <si>
    <t>GRCh38.p7_chr6_129312861_129313097</t>
  </si>
  <si>
    <t>LAMA2_CODEX_27</t>
  </si>
  <si>
    <t>GRCh38.p7_chr6_129314655_129314798</t>
  </si>
  <si>
    <t>LAMA2_CODEX_28</t>
  </si>
  <si>
    <t>GRCh38.p7_chr6_129315476_129315655</t>
  </si>
  <si>
    <t>LAMA2_CODEX_29</t>
  </si>
  <si>
    <t>GRCh38.p7_chr6_129315762_129315950</t>
  </si>
  <si>
    <t>LAMA2_CODEX_3</t>
  </si>
  <si>
    <t>GRCh38.p7_chr6_129049918_129050088</t>
  </si>
  <si>
    <t>LAMA2_CODEX_30</t>
  </si>
  <si>
    <t>GRCh38.p7_chr6_129316038_129316171</t>
  </si>
  <si>
    <t>LAMA2_CODEX_31</t>
  </si>
  <si>
    <t>GRCh38.p7_chr6_129320538_129320655</t>
  </si>
  <si>
    <t>LAMA2_CODEX_32</t>
  </si>
  <si>
    <t>GRCh38.p7_chr6_129328278_129328412</t>
  </si>
  <si>
    <t>LAMA2_CODEX_33</t>
  </si>
  <si>
    <t>GRCh38.p7_chr6_129342343_129342467</t>
  </si>
  <si>
    <t>LAMA2_CODEX_34</t>
  </si>
  <si>
    <t>GRCh38.p7_chr6_129349298_129349384</t>
  </si>
  <si>
    <t>LAMA2_CODEX_35</t>
  </si>
  <si>
    <t>GRCh38.p7_chr6_129353164_129353357</t>
  </si>
  <si>
    <t>LAMA2_CODEX_36</t>
  </si>
  <si>
    <t>GRCh38.p7_chr6_129366219_129366361</t>
  </si>
  <si>
    <t>LAMA2_CODEX_37</t>
  </si>
  <si>
    <t>GRCh38.p7_chr6_129369892_129369990</t>
  </si>
  <si>
    <t>LAMA2_CODEX_38</t>
  </si>
  <si>
    <t>GRCh38.p7_chr6_129383122_129383233</t>
  </si>
  <si>
    <t>LAMA2_CODEX_39</t>
  </si>
  <si>
    <t>GRCh38.p7_chr6_129391491_129391653</t>
  </si>
  <si>
    <t>LAMA2_CODEX_4</t>
  </si>
  <si>
    <t>GRCh38.p7_chr6_129059784_129059896</t>
  </si>
  <si>
    <t>LAMA2_CODEX_40</t>
  </si>
  <si>
    <t>GRCh38.p7_chr6_129393045_129393255</t>
  </si>
  <si>
    <t>LAMA2_CODEX_41</t>
  </si>
  <si>
    <t>GRCh38.p7_chr6_129399128_129399169</t>
  </si>
  <si>
    <t>LAMA2_CODEX_42</t>
  </si>
  <si>
    <t>GRCh38.p7_chr6_129401224_129401340</t>
  </si>
  <si>
    <t>LAMA2_CODEX_43</t>
  </si>
  <si>
    <t>GRCh38.p7_chr6_129402324_129402487</t>
  </si>
  <si>
    <t>LAMA2_CODEX_44</t>
  </si>
  <si>
    <t>GRCh38.p7_chr6_129403821_129403959</t>
  </si>
  <si>
    <t>LAMA2_CODEX_45</t>
  </si>
  <si>
    <t>GRCh38.p7_chr6_129427752_129427854</t>
  </si>
  <si>
    <t>LAMA2_CODEX_46</t>
  </si>
  <si>
    <t>GRCh38.p7_chr6_129438646_129438762</t>
  </si>
  <si>
    <t>LAMA2_CODEX_47</t>
  </si>
  <si>
    <t>GRCh38.p7_chr6_129440816_129440998</t>
  </si>
  <si>
    <t>LAMA2_CODEX_48</t>
  </si>
  <si>
    <t>GRCh38.p7_chr6_129443063_129443068</t>
  </si>
  <si>
    <t>LAMA2_CODEX_49</t>
  </si>
  <si>
    <t>GRCh38.p7_chr6_129445667_129445821</t>
  </si>
  <si>
    <t>LAMA2_CODEX_5</t>
  </si>
  <si>
    <t>GRCh38.p7_chr6_129098173_129098415</t>
  </si>
  <si>
    <t>LAMA2_CODEX_50</t>
  </si>
  <si>
    <t>GRCh38.p7_chr6_129452988_129453131</t>
  </si>
  <si>
    <t>LAMA2_CODEX_51</t>
  </si>
  <si>
    <t>GRCh38.p7_chr6_129454155_129454288</t>
  </si>
  <si>
    <t>LAMA2_CODEX_52</t>
  </si>
  <si>
    <t>GRCh38.p7_chr6_129456335_129456494</t>
  </si>
  <si>
    <t>LAMA2_CODEX_53</t>
  </si>
  <si>
    <t>GRCh38.p7_chr6_129460200_129460324</t>
  </si>
  <si>
    <t>LAMA2_CODEX_54</t>
  </si>
  <si>
    <t>GRCh38.p7_chr6_129464290_129464452</t>
  </si>
  <si>
    <t>LAMA2_CODEX_55</t>
  </si>
  <si>
    <t>GRCh38.p7_chr6_129465145_129465289</t>
  </si>
  <si>
    <t>LAMA2_CODEX_56</t>
  </si>
  <si>
    <t>GRCh38.p7_chr6_129473214_129473352</t>
  </si>
  <si>
    <t>LAMA2_CODEX_57</t>
  </si>
  <si>
    <t>GRCh38.p7_chr6_129475390_129475401</t>
  </si>
  <si>
    <t>LAMA2_CODEX_58</t>
  </si>
  <si>
    <t>GRCh38.p7_chr6_129478693_129478813</t>
  </si>
  <si>
    <t>LAMA2_CODEX_59</t>
  </si>
  <si>
    <t>GRCh38.p7_chr6_129481263_129481439</t>
  </si>
  <si>
    <t>LAMA2_CODEX_6</t>
  </si>
  <si>
    <t>GRCh38.p7_chr6_129143901_129144080</t>
  </si>
  <si>
    <t>LAMA2_CODEX_60</t>
  </si>
  <si>
    <t>GRCh38.p7_chr6_129486474_129486622</t>
  </si>
  <si>
    <t>LAMA2_CODEX_61</t>
  </si>
  <si>
    <t>GRCh38.p7_chr6_129491901_129492077</t>
  </si>
  <si>
    <t>LAMA2_CODEX_62</t>
  </si>
  <si>
    <t>GRCh38.p7_chr6_129492315_129492483</t>
  </si>
  <si>
    <t>LAMA2_CODEX_63</t>
  </si>
  <si>
    <t>GRCh38.p7_chr6_129502659_129502771</t>
  </si>
  <si>
    <t>LAMA2_CODEX_64</t>
  </si>
  <si>
    <t>GRCh38.p7_chr6_129503091_129503280</t>
  </si>
  <si>
    <t>LAMA2_CODEX_65</t>
  </si>
  <si>
    <t>GRCh38.p7_chr6_129505200_129505355</t>
  </si>
  <si>
    <t>LAMA2_CODEX_66</t>
  </si>
  <si>
    <t>GRCh38.p7_chr6_129507489_129507642</t>
  </si>
  <si>
    <t>LAMA2_CODEX_67</t>
  </si>
  <si>
    <t>GRCh38.p7_chr6_129512363_129512493</t>
  </si>
  <si>
    <t>LAMA2_CODEX_68</t>
  </si>
  <si>
    <t>GRCh38.p7_chr6_129514373_129514595</t>
  </si>
  <si>
    <t>LAMA2_CODEX_69</t>
  </si>
  <si>
    <t>GRCh38.p7_chr6_129516190_129516347</t>
  </si>
  <si>
    <t>LAMA2_CODEX_7</t>
  </si>
  <si>
    <t>GRCh38.p7_chr6_129146959_129147048</t>
  </si>
  <si>
    <t>LAMA2_CODEX_8</t>
  </si>
  <si>
    <t>GRCh38.p7_chr6_129148979_129149096</t>
  </si>
  <si>
    <t>LAMA2_CODEX_9</t>
  </si>
  <si>
    <t>GRCh38.p7_chr6_129154505_129154683</t>
  </si>
  <si>
    <t>LAMC3_CODEX_1</t>
  </si>
  <si>
    <t>GRCh38.p7_chr9_131009215_131009587</t>
  </si>
  <si>
    <t>LAMC3_CODEX_10</t>
  </si>
  <si>
    <t>GRCh38.p7_chr9_131052491_131052683</t>
  </si>
  <si>
    <t>LAMC3_CODEX_11</t>
  </si>
  <si>
    <t>GRCh38.p7_chr9_131052850_131052965</t>
  </si>
  <si>
    <t>LAMC3_CODEX_12</t>
  </si>
  <si>
    <t>GRCh38.p7_chr9_131056929_131057147</t>
  </si>
  <si>
    <t>LAMC3_CODEX_13</t>
  </si>
  <si>
    <t>GRCh38.p7_chr9_131061035_131061223</t>
  </si>
  <si>
    <t>LAMC3_CODEX_14</t>
  </si>
  <si>
    <t>GRCh38.p7_chr9_131066960_131067205</t>
  </si>
  <si>
    <t>LAMC3_CODEX_15</t>
  </si>
  <si>
    <t>GRCh38.p7_chr9_131068078_131068231</t>
  </si>
  <si>
    <t>LAMC3_CODEX_16</t>
  </si>
  <si>
    <t>GRCh38.p7_chr9_131068908_131069050</t>
  </si>
  <si>
    <t>LAMC3_CODEX_17</t>
  </si>
  <si>
    <t>GRCh38.p7_chr9_131069672_131069850</t>
  </si>
  <si>
    <t>LAMC3_CODEX_18</t>
  </si>
  <si>
    <t>GRCh38.p7_chr9_131071484_131071625</t>
  </si>
  <si>
    <t>LAMC3_CODEX_19</t>
  </si>
  <si>
    <t>GRCh38.p7_chr9_131072630_131072835</t>
  </si>
  <si>
    <t>LAMC3_CODEX_2</t>
  </si>
  <si>
    <t>GRCh38.p7_chr9_131026285_131026589</t>
  </si>
  <si>
    <t>LAMC3_CODEX_20</t>
  </si>
  <si>
    <t>GRCh38.p7_chr9_131073245_131073321</t>
  </si>
  <si>
    <t>LAMC3_CODEX_21</t>
  </si>
  <si>
    <t>GRCh38.p7_chr9_131075831_131075965</t>
  </si>
  <si>
    <t>LAMC3_CODEX_22</t>
  </si>
  <si>
    <t>GRCh38.p7_chr9_131077187_131077334</t>
  </si>
  <si>
    <t>LAMC3_CODEX_23</t>
  </si>
  <si>
    <t>GRCh38.p7_chr9_131077899_131077901</t>
  </si>
  <si>
    <t>LAMC3_CODEX_24</t>
  </si>
  <si>
    <t>GRCh38.p7_chr9_131079149_131079298</t>
  </si>
  <si>
    <t>LAMC3_CODEX_25</t>
  </si>
  <si>
    <t>GRCh38.p7_chr9_131082059_131082161</t>
  </si>
  <si>
    <t>LAMC3_CODEX_26</t>
  </si>
  <si>
    <t>GRCh38.p7_chr9_131085506_131085723</t>
  </si>
  <si>
    <t>LAMC3_CODEX_27</t>
  </si>
  <si>
    <t>GRCh38.p7_chr9_131085524_131085723</t>
  </si>
  <si>
    <t>LAMC3_CODEX_28</t>
  </si>
  <si>
    <t>GRCh38.p7_chr9_131087476_131087622</t>
  </si>
  <si>
    <t>LAMC3_CODEX_29</t>
  </si>
  <si>
    <t>GRCh38.p7_chr9_131087718_131087817</t>
  </si>
  <si>
    <t>LAMC3_CODEX_3</t>
  </si>
  <si>
    <t>GRCh38.p7_chr9_131032045_131032175</t>
  </si>
  <si>
    <t>LAMC3_CODEX_30</t>
  </si>
  <si>
    <t>GRCh38.p7_chr9_131091537_131091787</t>
  </si>
  <si>
    <t>LAMC3_CODEX_4</t>
  </si>
  <si>
    <t>GRCh38.p7_chr9_131036166_131036332</t>
  </si>
  <si>
    <t>LAMC3_CODEX_5</t>
  </si>
  <si>
    <t>GRCh38.p7_chr9_131038864_131039052</t>
  </si>
  <si>
    <t>LAMC3_CODEX_6</t>
  </si>
  <si>
    <t>GRCh38.p7_chr9_131039131_131039248</t>
  </si>
  <si>
    <t>LAMC3_CODEX_7</t>
  </si>
  <si>
    <t>GRCh38.p7_chr9_131041637_131041735</t>
  </si>
  <si>
    <t>LAMC3_CODEX_8</t>
  </si>
  <si>
    <t>GRCh38.p7_chr9_131045524_131045660</t>
  </si>
  <si>
    <t>LAMC3_CODEX_9</t>
  </si>
  <si>
    <t>GRCh38.p7_chr9_131049020_131049130</t>
  </si>
  <si>
    <t>LAMP2_CODEX_1</t>
  </si>
  <si>
    <t>GRCh38.p7_chrX_120469106_120469169</t>
  </si>
  <si>
    <t>LAMP2_CODEX_10</t>
  </si>
  <si>
    <t>GRCh38.p7_chrX_120431323_120431462</t>
  </si>
  <si>
    <t>LAMP2_CODEX_11</t>
  </si>
  <si>
    <t>GRCh38.p7_chrX_120428484_120428626</t>
  </si>
  <si>
    <t>LAMP2_CODEX_2</t>
  </si>
  <si>
    <t>GRCh38.p7_chrX_120456651_120456769</t>
  </si>
  <si>
    <t>LAMP2_CODEX_3</t>
  </si>
  <si>
    <t>GRCh38.p7_chrX_120455357_120455570</t>
  </si>
  <si>
    <t>LAMP2_CODEX_4</t>
  </si>
  <si>
    <t>GRCh38.p7_chrX_120448970_120449128</t>
  </si>
  <si>
    <t>LAMP2_CODEX_5</t>
  </si>
  <si>
    <t>GRCh38.p7_chrX_120447841_120448025</t>
  </si>
  <si>
    <t>LAMP2_CODEX_6</t>
  </si>
  <si>
    <t>GRCh38.p7_chrX_120446305_120446427</t>
  </si>
  <si>
    <t>LAMP2_CODEX_7</t>
  </si>
  <si>
    <t>GRCh38.p7_chrX_120442599_120442662</t>
  </si>
  <si>
    <t>LAMP2_CODEX_8</t>
  </si>
  <si>
    <t>GRCh38.p7_chrX_120441730_120441894</t>
  </si>
  <si>
    <t>LAMP2_CODEX_9</t>
  </si>
  <si>
    <t>GRCh38.p7_chrX_120439154_120439293</t>
  </si>
  <si>
    <t>LARGE1_CODEX_1</t>
  </si>
  <si>
    <t>GRCh38.p7_chr22_33761371_33761476</t>
  </si>
  <si>
    <t>LARGE1_CODEX_10</t>
  </si>
  <si>
    <t>GRCh38.p7_chr22_33364511_33364531</t>
  </si>
  <si>
    <t>LARGE1_CODEX_11</t>
  </si>
  <si>
    <t>GRCh38.p7_chr22_33359372_33359404</t>
  </si>
  <si>
    <t>LARGE1_CODEX_12</t>
  </si>
  <si>
    <t>GRCh38.p7_chr22_33337646_33337801</t>
  </si>
  <si>
    <t>LARGE1_CODEX_13</t>
  </si>
  <si>
    <t>GRCh38.p7_chr22_33316085_33316248</t>
  </si>
  <si>
    <t>LARGE1_CODEX_14</t>
  </si>
  <si>
    <t>GRCh38.p7_chr22_33304229_33304507</t>
  </si>
  <si>
    <t>LARGE1_CODEX_15</t>
  </si>
  <si>
    <t>GRCh38.p7_chr22_33283202_33283348</t>
  </si>
  <si>
    <t>LARGE1_CODEX_16</t>
  </si>
  <si>
    <t>GRCh38.p7_chr22_33277060_33277255</t>
  </si>
  <si>
    <t>LARGE1_CODEX_17</t>
  </si>
  <si>
    <t>GRCh38.p7_chr22_33274427_33274624</t>
  </si>
  <si>
    <t>LARGE1_CODEX_2</t>
  </si>
  <si>
    <t>GRCh38.p7_chr22_33650367_33650668</t>
  </si>
  <si>
    <t>LARGE1_CODEX_3</t>
  </si>
  <si>
    <t>GRCh38.p7_chr22_33626244_33626326</t>
  </si>
  <si>
    <t>LARGE1_CODEX_4</t>
  </si>
  <si>
    <t>GRCh38.p7_chr22_33604435_33604558</t>
  </si>
  <si>
    <t>LARGE1_CODEX_5</t>
  </si>
  <si>
    <t>GRCh38.p7_chr22_33572145_33572156</t>
  </si>
  <si>
    <t>LARGE1_CODEX_6</t>
  </si>
  <si>
    <t>GRCh38.p7_chr22_33564848_33565019</t>
  </si>
  <si>
    <t>LARGE1_CODEX_7</t>
  </si>
  <si>
    <t>GRCh38.p7_chr22_33432161_33432265</t>
  </si>
  <si>
    <t>LARGE1_CODEX_8</t>
  </si>
  <si>
    <t>GRCh38.p7_chr22_33384192_33384304</t>
  </si>
  <si>
    <t>LARGE1_CODEX_9</t>
  </si>
  <si>
    <t>GRCh38.p7_chr22_33381919_33382044</t>
  </si>
  <si>
    <t>LARP7_CODEX_1</t>
  </si>
  <si>
    <t>GRCh38.p7_chr4_112644470_112644488</t>
  </si>
  <si>
    <t>LARP7_CODEX_10</t>
  </si>
  <si>
    <t>GRCh38.p7_chr4_112649535_112649686</t>
  </si>
  <si>
    <t>LARP7_CODEX_11</t>
  </si>
  <si>
    <t>GRCh38.p7_chr4_112650461_112650582</t>
  </si>
  <si>
    <t>LARP7_CODEX_12</t>
  </si>
  <si>
    <t>GRCh38.p7_chr4_112653077_112653236</t>
  </si>
  <si>
    <t>LARP7_CODEX_13</t>
  </si>
  <si>
    <t>GRCh38.p7_chr4_112654068_112654159</t>
  </si>
  <si>
    <t>LARP7_CODEX_14</t>
  </si>
  <si>
    <t>GRCh38.p7_chr4_112657247_112657327</t>
  </si>
  <si>
    <t>LARP7_CODEX_2</t>
  </si>
  <si>
    <t>GRCh38.p7_chr4_112644668_112644871</t>
  </si>
  <si>
    <t>LARP7_CODEX_3</t>
  </si>
  <si>
    <t>GRCh38.p7_chr4_112644670_112644871</t>
  </si>
  <si>
    <t>LARP7_CODEX_4</t>
  </si>
  <si>
    <t>GRCh38.p7_chr4_112646351_112646451</t>
  </si>
  <si>
    <t>LARP7_CODEX_5</t>
  </si>
  <si>
    <t>GRCh38.p7_chr4_112646588_112646671</t>
  </si>
  <si>
    <t>LARP7_CODEX_6</t>
  </si>
  <si>
    <t>GRCh38.p7_chr4_112646791_112646955</t>
  </si>
  <si>
    <t>LARP7_CODEX_7</t>
  </si>
  <si>
    <t>GRCh38.p7_chr4_112647034_112647127</t>
  </si>
  <si>
    <t>LARP7_CODEX_8</t>
  </si>
  <si>
    <t>GRCh38.p7_chr4_112647199_112647549</t>
  </si>
  <si>
    <t>LARP7_CODEX_9</t>
  </si>
  <si>
    <t>GRCh38.p7_chr4_112647690_112647834</t>
  </si>
  <si>
    <t>LIG4_CODEX_1</t>
  </si>
  <si>
    <t>GRCh38.p7_chr13_108214562_108214625</t>
  </si>
  <si>
    <t>LIG4_CODEX_2</t>
  </si>
  <si>
    <t>GRCh38.p7_chr13_108214538_108214625</t>
  </si>
  <si>
    <t>LIG4_CODEX_3</t>
  </si>
  <si>
    <t>GRCh38.p7_chr13_108208533_108211268</t>
  </si>
  <si>
    <t>LIG4_CODEX_4</t>
  </si>
  <si>
    <t>GRCh38.p7_chr13_108208533_108211216</t>
  </si>
  <si>
    <t>LIG4_CODEX_5</t>
  </si>
  <si>
    <t>GRCh38.p7_chr13_108208533_108211067</t>
  </si>
  <si>
    <t>LINS1_CODEX_1</t>
  </si>
  <si>
    <t>GRCh38.p7_chr15_100580444_100580842</t>
  </si>
  <si>
    <t>LINS1_CODEX_2</t>
  </si>
  <si>
    <t>GRCh38.p7_chr15_100580263_100580352</t>
  </si>
  <si>
    <t>LINS1_CODEX_3</t>
  </si>
  <si>
    <t>GRCh38.p7_chr15_100574987_100575128</t>
  </si>
  <si>
    <t>LINS1_CODEX_4</t>
  </si>
  <si>
    <t>GRCh38.p7_chr15_100573651_100574241</t>
  </si>
  <si>
    <t>LINS1_CODEX_5</t>
  </si>
  <si>
    <t>GRCh38.p7_chr15_100573651_100574125</t>
  </si>
  <si>
    <t>LINS1_CODEX_6</t>
  </si>
  <si>
    <t>GRCh38.p7_chr15_100571894_100572065</t>
  </si>
  <si>
    <t>LINS1_CODEX_7</t>
  </si>
  <si>
    <t>GRCh38.p7_chr15_100571894_100571957</t>
  </si>
  <si>
    <t>LINS1_CODEX_8</t>
  </si>
  <si>
    <t>GRCh38.p7_chr15_100569238_100570117</t>
  </si>
  <si>
    <t>LRP2_CODEX_1</t>
  </si>
  <si>
    <t>GRCh38.p7_chr2_169362321_169362399</t>
  </si>
  <si>
    <t>LRP2_CODEX_10</t>
  </si>
  <si>
    <t>GRCh38.p7_chr2_169282873_169283001</t>
  </si>
  <si>
    <t>LRP2_CODEX_11</t>
  </si>
  <si>
    <t>GRCh38.p7_chr2_169280350_169280519</t>
  </si>
  <si>
    <t>LRP2_CODEX_12</t>
  </si>
  <si>
    <t>GRCh38.p7_chr2_169279372_169279595</t>
  </si>
  <si>
    <t>LRP2_CODEX_13</t>
  </si>
  <si>
    <t>GRCh38.p7_chr2_169277745_169277951</t>
  </si>
  <si>
    <t>LRP2_CODEX_14</t>
  </si>
  <si>
    <t>GRCh38.p7_chr2_169275036_169275238</t>
  </si>
  <si>
    <t>LRP2_CODEX_15</t>
  </si>
  <si>
    <t>GRCh38.p7_chr2_169272927_169273067</t>
  </si>
  <si>
    <t>LRP2_CODEX_16</t>
  </si>
  <si>
    <t>GRCh38.p7_chr2_169271670_169271700</t>
  </si>
  <si>
    <t>LRP2_CODEX_17</t>
  </si>
  <si>
    <t>GRCh38.p7_chr2_169270904_169271107</t>
  </si>
  <si>
    <t>LRP2_CODEX_18</t>
  </si>
  <si>
    <t>GRCh38.p7_chr2_169259025_169259217</t>
  </si>
  <si>
    <t>LRP2_CODEX_19</t>
  </si>
  <si>
    <t>GRCh38.p7_chr2_169257124_169257249</t>
  </si>
  <si>
    <t>LRP2_CODEX_2</t>
  </si>
  <si>
    <t>GRCh38.p7_chr2_169320777_169320884</t>
  </si>
  <si>
    <t>LRP2_CODEX_20</t>
  </si>
  <si>
    <t>GRCh38.p7_chr2_169256106_169256236</t>
  </si>
  <si>
    <t>LRP2_CODEX_21</t>
  </si>
  <si>
    <t>GRCh38.p7_chr2_169247378_169247515</t>
  </si>
  <si>
    <t>LRP2_CODEX_22</t>
  </si>
  <si>
    <t>GRCh38.p7_chr2_169246705_169246986</t>
  </si>
  <si>
    <t>LRP2_CODEX_23</t>
  </si>
  <si>
    <t>GRCh38.p7_chr2_169244693_169244932</t>
  </si>
  <si>
    <t>LRP2_CODEX_24</t>
  </si>
  <si>
    <t>GRCh38.p7_chr2_169243403_169243522</t>
  </si>
  <si>
    <t>LRP2_CODEX_25</t>
  </si>
  <si>
    <t>GRCh38.p7_chr2_169242956_169243072</t>
  </si>
  <si>
    <t>LRP2_CODEX_26</t>
  </si>
  <si>
    <t>GRCh38.p7_chr2_169240988_169241365</t>
  </si>
  <si>
    <t>LRP2_CODEX_27</t>
  </si>
  <si>
    <t>GRCh38.p7_chr2_169239527_169239775</t>
  </si>
  <si>
    <t>LRP2_CODEX_28</t>
  </si>
  <si>
    <t>GRCh38.p7_chr2_169238091_169238302</t>
  </si>
  <si>
    <t>LRP2_CODEX_29</t>
  </si>
  <si>
    <t>GRCh38.p7_chr2_169237103_169237287</t>
  </si>
  <si>
    <t>LRP2_CODEX_3</t>
  </si>
  <si>
    <t>GRCh38.p7_chr2_169318762_169318884</t>
  </si>
  <si>
    <t>LRP2_CODEX_30</t>
  </si>
  <si>
    <t>GRCh38.p7_chr2_169235840_169236068</t>
  </si>
  <si>
    <t>LRP2_CODEX_31</t>
  </si>
  <si>
    <t>GRCh38.p7_chr2_169233411_169233588</t>
  </si>
  <si>
    <t>LRP2_CODEX_32</t>
  </si>
  <si>
    <t>GRCh38.p7_chr2_169231714_169231842</t>
  </si>
  <si>
    <t>LRP2_CODEX_33</t>
  </si>
  <si>
    <t>GRCh38.p7_chr2_169226422_169226588</t>
  </si>
  <si>
    <t>LRP2_CODEX_34</t>
  </si>
  <si>
    <t>GRCh38.p7_chr2_169225310_169225453</t>
  </si>
  <si>
    <t>LRP2_CODEX_35</t>
  </si>
  <si>
    <t>GRCh38.p7_chr2_169220454_169220563</t>
  </si>
  <si>
    <t>LRP2_CODEX_36</t>
  </si>
  <si>
    <t>GRCh38.p7_chr2_169216253_169216430</t>
  </si>
  <si>
    <t>LRP2_CODEX_37</t>
  </si>
  <si>
    <t>GRCh38.p7_chr2_169213657_169213870</t>
  </si>
  <si>
    <t>LRP2_CODEX_38</t>
  </si>
  <si>
    <t>GRCh38.p7_chr2_169211968_169212207</t>
  </si>
  <si>
    <t>LRP2_CODEX_39</t>
  </si>
  <si>
    <t>GRCh38.p7_chr2_169209453_169209641</t>
  </si>
  <si>
    <t>LRP2_CODEX_4</t>
  </si>
  <si>
    <t>GRCh38.p7_chr2_169307281_169307397</t>
  </si>
  <si>
    <t>LRP2_CODEX_40</t>
  </si>
  <si>
    <t>GRCh38.p7_chr2_169206330_169207250</t>
  </si>
  <si>
    <t>LRP2_CODEX_41</t>
  </si>
  <si>
    <t>GRCh38.p7_chr2_169206023_169206188</t>
  </si>
  <si>
    <t>LRP2_CODEX_42</t>
  </si>
  <si>
    <t>GRCh38.p7_chr2_169205479_169205637</t>
  </si>
  <si>
    <t>LRP2_CODEX_43</t>
  </si>
  <si>
    <t>GRCh38.p7_chr2_169203982_169204271</t>
  </si>
  <si>
    <t>LRP2_CODEX_44</t>
  </si>
  <si>
    <t>GRCh38.p7_chr2_169202756_169202959</t>
  </si>
  <si>
    <t>LRP2_CODEX_45</t>
  </si>
  <si>
    <t>GRCh38.p7_chr2_169201628_169201870</t>
  </si>
  <si>
    <t>LRP2_CODEX_46</t>
  </si>
  <si>
    <t>GRCh38.p7_chr2_169198786_169198911</t>
  </si>
  <si>
    <t>LRP2_CODEX_47</t>
  </si>
  <si>
    <t>GRCh38.p7_chr2_169196911_169197030</t>
  </si>
  <si>
    <t>LRP2_CODEX_48</t>
  </si>
  <si>
    <t>GRCh38.p7_chr2_169193761_169193892</t>
  </si>
  <si>
    <t>LRP2_CODEX_49</t>
  </si>
  <si>
    <t>GRCh38.p7_chr2_169191832_169192033</t>
  </si>
  <si>
    <t>LRP2_CODEX_5</t>
  </si>
  <si>
    <t>GRCh38.p7_chr2_169294600_169294710</t>
  </si>
  <si>
    <t>LRP2_CODEX_50</t>
  </si>
  <si>
    <t>GRCh38.p7_chr2_169187970_169188265</t>
  </si>
  <si>
    <t>LRP2_CODEX_51</t>
  </si>
  <si>
    <t>GRCh38.p7_chr2_169185503_169186019</t>
  </si>
  <si>
    <t>LRP2_CODEX_52</t>
  </si>
  <si>
    <t>GRCh38.p7_chr2_169182167_169182319</t>
  </si>
  <si>
    <t>LRP2_CODEX_53</t>
  </si>
  <si>
    <t>GRCh38.p7_chr2_169181448_169181618</t>
  </si>
  <si>
    <t>LRP2_CODEX_54</t>
  </si>
  <si>
    <t>GRCh38.p7_chr2_169177803_169178026</t>
  </si>
  <si>
    <t>LRP2_CODEX_55</t>
  </si>
  <si>
    <t>GRCh38.p7_chr2_169176411_169176588</t>
  </si>
  <si>
    <t>LRP2_CODEX_56</t>
  </si>
  <si>
    <t>GRCh38.p7_chr2_169175193_169175389</t>
  </si>
  <si>
    <t>LRP2_CODEX_57</t>
  </si>
  <si>
    <t>GRCh38.p7_chr2_169173919_169174164</t>
  </si>
  <si>
    <t>LRP2_CODEX_58</t>
  </si>
  <si>
    <t>GRCh38.p7_chr2_169173096_169173224</t>
  </si>
  <si>
    <t>LRP2_CODEX_59</t>
  </si>
  <si>
    <t>GRCh38.p7_chr2_169172015_169172134</t>
  </si>
  <si>
    <t>LRP2_CODEX_6</t>
  </si>
  <si>
    <t>GRCh38.p7_chr2_169294148_169294261</t>
  </si>
  <si>
    <t>LRP2_CODEX_60</t>
  </si>
  <si>
    <t>GRCh38.p7_chr2_169170551_169170667</t>
  </si>
  <si>
    <t>LRP2_CODEX_61</t>
  </si>
  <si>
    <t>GRCh38.p7_chr2_169169702_169169818</t>
  </si>
  <si>
    <t>LRP2_CODEX_62</t>
  </si>
  <si>
    <t>GRCh38.p7_chr2_169168539_169168676</t>
  </si>
  <si>
    <t>LRP2_CODEX_63</t>
  </si>
  <si>
    <t>GRCh38.p7_chr2_169165932_169166054</t>
  </si>
  <si>
    <t>LRP2_CODEX_64</t>
  </si>
  <si>
    <t>GRCh38.p7_chr2_169162472_169162600</t>
  </si>
  <si>
    <t>LRP2_CODEX_65</t>
  </si>
  <si>
    <t>GRCh38.p7_chr2_169157371_169157502</t>
  </si>
  <si>
    <t>LRP2_CODEX_66</t>
  </si>
  <si>
    <t>GRCh38.p7_chr2_169156274_169156405</t>
  </si>
  <si>
    <t>LRP2_CODEX_67</t>
  </si>
  <si>
    <t>GRCh38.p7_chr2_169154460_169154603</t>
  </si>
  <si>
    <t>LRP2_CODEX_68</t>
  </si>
  <si>
    <t>GRCh38.p7_chr2_169152799_169152964</t>
  </si>
  <si>
    <t>LRP2_CODEX_69</t>
  </si>
  <si>
    <t>GRCh38.p7_chr2_169150898_169151026</t>
  </si>
  <si>
    <t>LRP2_CODEX_7</t>
  </si>
  <si>
    <t>GRCh38.p7_chr2_169292253_169292369</t>
  </si>
  <si>
    <t>LRP2_CODEX_70</t>
  </si>
  <si>
    <t>GRCh38.p7_chr2_169146739_169146959</t>
  </si>
  <si>
    <t>LRP2_CODEX_71</t>
  </si>
  <si>
    <t>GRCh38.p7_chr2_169145747_169145923</t>
  </si>
  <si>
    <t>LRP2_CODEX_72</t>
  </si>
  <si>
    <t>GRCh38.p7_chr2_169142674_169142793</t>
  </si>
  <si>
    <t>LRP2_CODEX_73</t>
  </si>
  <si>
    <t>GRCh38.p7_chr2_169140455_169140545</t>
  </si>
  <si>
    <t>LRP2_CODEX_74</t>
  </si>
  <si>
    <t>GRCh38.p7_chr2_169139543_169139610</t>
  </si>
  <si>
    <t>LRP2_CODEX_75</t>
  </si>
  <si>
    <t>GRCh38.p7_chr2_169139251_169139371</t>
  </si>
  <si>
    <t>LRP2_CODEX_76</t>
  </si>
  <si>
    <t>GRCh38.p7_chr2_169138577_169138706</t>
  </si>
  <si>
    <t>LRP2_CODEX_77</t>
  </si>
  <si>
    <t>GRCh38.p7_chr2_169137392_169137493</t>
  </si>
  <si>
    <t>LRP2_CODEX_78</t>
  </si>
  <si>
    <t>GRCh38.p7_chr2_169132574_169132681</t>
  </si>
  <si>
    <t>LRP2_CODEX_79</t>
  </si>
  <si>
    <t>GRCh38.p7_chr2_169129013_169129084</t>
  </si>
  <si>
    <t>LRP2_CODEX_8</t>
  </si>
  <si>
    <t>GRCh38.p7_chr2_169290845_169290997</t>
  </si>
  <si>
    <t>LRP2_CODEX_80</t>
  </si>
  <si>
    <t>GRCh38.p7_chr2_169128663_169128830</t>
  </si>
  <si>
    <t>LRP2_CODEX_9</t>
  </si>
  <si>
    <t>GRCh38.p7_chr2_169289026_169289145</t>
  </si>
  <si>
    <t>LRPPRC_CODEX_1</t>
  </si>
  <si>
    <t>GRCh38.p7_chr2_43995799_43995947</t>
  </si>
  <si>
    <t>LRPPRC_CODEX_10</t>
  </si>
  <si>
    <t>GRCh38.p7_chr2_43974150_43974295</t>
  </si>
  <si>
    <t>LRPPRC_CODEX_11</t>
  </si>
  <si>
    <t>GRCh38.p7_chr2_43973795_43973900</t>
  </si>
  <si>
    <t>LRPPRC_CODEX_12</t>
  </si>
  <si>
    <t>GRCh38.p7_chr2_43973607_43973714</t>
  </si>
  <si>
    <t>LRPPRC_CODEX_13</t>
  </si>
  <si>
    <t>GRCh38.p7_chr2_43963588_43963706</t>
  </si>
  <si>
    <t>LRPPRC_CODEX_14</t>
  </si>
  <si>
    <t>GRCh38.p7_chr2_43960541_43960634</t>
  </si>
  <si>
    <t>LRPPRC_CODEX_15</t>
  </si>
  <si>
    <t>GRCh38.p7_chr2_43957385_43957451</t>
  </si>
  <si>
    <t>LRPPRC_CODEX_16</t>
  </si>
  <si>
    <t>GRCh38.p7_chr2_43950573_43950600</t>
  </si>
  <si>
    <t>LRPPRC_CODEX_17</t>
  </si>
  <si>
    <t>GRCh38.p7_chr2_43949602_43949659</t>
  </si>
  <si>
    <t>LRPPRC_CODEX_18</t>
  </si>
  <si>
    <t>GRCh38.p7_chr2_43948412_43948518</t>
  </si>
  <si>
    <t>LRPPRC_CODEX_19</t>
  </si>
  <si>
    <t>GRCh38.p7_chr2_43948122_43948199</t>
  </si>
  <si>
    <t>LRPPRC_CODEX_2</t>
  </si>
  <si>
    <t>GRCh38.p7_chr2_43995774_43995844</t>
  </si>
  <si>
    <t>LRPPRC_CODEX_20</t>
  </si>
  <si>
    <t>GRCh38.p7_chr2_43947731_43947775</t>
  </si>
  <si>
    <t>LRPPRC_CODEX_21</t>
  </si>
  <si>
    <t>GRCh38.p7_chr2_43947257_43947370</t>
  </si>
  <si>
    <t>LRPPRC_CODEX_22</t>
  </si>
  <si>
    <t>GRCh38.p7_chr2_43946113_43946243</t>
  </si>
  <si>
    <t>LRPPRC_CODEX_23</t>
  </si>
  <si>
    <t>GRCh38.p7_chr2_43945332_43945417</t>
  </si>
  <si>
    <t>LRPPRC_CODEX_24</t>
  </si>
  <si>
    <t>GRCh38.p7_chr2_43943687_43943894</t>
  </si>
  <si>
    <t>LRPPRC_CODEX_25</t>
  </si>
  <si>
    <t>GRCh38.p7_chr2_43934754_43934878</t>
  </si>
  <si>
    <t>LRPPRC_CODEX_26</t>
  </si>
  <si>
    <t>GRCh38.p7_chr2_43934190_43934296</t>
  </si>
  <si>
    <t>LRPPRC_CODEX_27</t>
  </si>
  <si>
    <t>GRCh38.p7_chr2_43925893_43925961</t>
  </si>
  <si>
    <t>LRPPRC_CODEX_28</t>
  </si>
  <si>
    <t>GRCh38.p7_chr2_43925067_43925157</t>
  </si>
  <si>
    <t>LRPPRC_CODEX_29</t>
  </si>
  <si>
    <t>GRCh38.p7_chr2_43918256_43918398</t>
  </si>
  <si>
    <t>LRPPRC_CODEX_3</t>
  </si>
  <si>
    <t>GRCh38.p7_chr2_43982238_43982434</t>
  </si>
  <si>
    <t>LRPPRC_CODEX_30</t>
  </si>
  <si>
    <t>GRCh38.p7_chr2_43918026_43918133</t>
  </si>
  <si>
    <t>LRPPRC_CODEX_31</t>
  </si>
  <si>
    <t>GRCh38.p7_chr2_43918025_43918133</t>
  </si>
  <si>
    <t>LRPPRC_CODEX_32</t>
  </si>
  <si>
    <t>GRCh38.p7_chr2_43912549_43912560</t>
  </si>
  <si>
    <t>LRPPRC_CODEX_33</t>
  </si>
  <si>
    <t>GRCh38.p7_chr2_43912432_43912558</t>
  </si>
  <si>
    <t>LRPPRC_CODEX_34</t>
  </si>
  <si>
    <t>GRCh38.p7_chr2_43905692_43905780</t>
  </si>
  <si>
    <t>LRPPRC_CODEX_35</t>
  </si>
  <si>
    <t>GRCh38.p7_chr2_43901320_43901524</t>
  </si>
  <si>
    <t>LRPPRC_CODEX_36</t>
  </si>
  <si>
    <t>GRCh38.p7_chr2_43899466_43899605</t>
  </si>
  <si>
    <t>LRPPRC_CODEX_37</t>
  </si>
  <si>
    <t>GRCh38.p7_chr2_43899219_43899334</t>
  </si>
  <si>
    <t>LRPPRC_CODEX_38</t>
  </si>
  <si>
    <t>GRCh38.p7_chr2_43896634_43896708</t>
  </si>
  <si>
    <t>LRPPRC_CODEX_39</t>
  </si>
  <si>
    <t>GRCh38.p7_chr2_43894545_43894629</t>
  </si>
  <si>
    <t>LRPPRC_CODEX_4</t>
  </si>
  <si>
    <t>GRCh38.p7_chr2_43979826_43979948</t>
  </si>
  <si>
    <t>LRPPRC_CODEX_40</t>
  </si>
  <si>
    <t>GRCh38.p7_chr2_43889734_43889876</t>
  </si>
  <si>
    <t>LRPPRC_CODEX_41</t>
  </si>
  <si>
    <t>GRCh38.p7_chr2_43888600_43888656</t>
  </si>
  <si>
    <t>LRPPRC_CODEX_5</t>
  </si>
  <si>
    <t>GRCh38.p7_chr2_43977155_43977276</t>
  </si>
  <si>
    <t>LRPPRC_CODEX_6</t>
  </si>
  <si>
    <t>GRCh38.p7_chr2_43976994_43977052</t>
  </si>
  <si>
    <t>LRPPRC_CODEX_7</t>
  </si>
  <si>
    <t>GRCh38.p7_chr2_43976143_43976229</t>
  </si>
  <si>
    <t>LRPPRC_CODEX_8</t>
  </si>
  <si>
    <t>GRCh38.p7_chr2_43975091_43975217</t>
  </si>
  <si>
    <t>LRPPRC_CODEX_9</t>
  </si>
  <si>
    <t>GRCh38.p7_chr2_43974614_43974758</t>
  </si>
  <si>
    <t>MAGEL2_CODEX_1</t>
  </si>
  <si>
    <t>GRCh38.p7_chr15_23643993_23647742</t>
  </si>
  <si>
    <t>MAGT1_CODEX_1</t>
  </si>
  <si>
    <t>GRCh38.p7_chrX_77895309_77895506</t>
  </si>
  <si>
    <t>MAGT1_CODEX_10</t>
  </si>
  <si>
    <t>GRCh38.p7_chrX_77829220_77829235</t>
  </si>
  <si>
    <t>MAGT1_CODEX_2</t>
  </si>
  <si>
    <t>GRCh38.p7_chrX_77875428_77875597</t>
  </si>
  <si>
    <t>MAGT1_CODEX_3</t>
  </si>
  <si>
    <t>GRCh38.p7_chrX_77870808_77870925</t>
  </si>
  <si>
    <t>MAGT1_CODEX_4</t>
  </si>
  <si>
    <t>GRCh38.p7_chrX_77857357_77857497</t>
  </si>
  <si>
    <t>MAGT1_CODEX_5</t>
  </si>
  <si>
    <t>GRCh38.p7_chrX_77856733_77856873</t>
  </si>
  <si>
    <t>MAGT1_CODEX_6</t>
  </si>
  <si>
    <t>GRCh38.p7_chrX_77855501_77855590</t>
  </si>
  <si>
    <t>MAGT1_CODEX_7</t>
  </si>
  <si>
    <t>GRCh38.p7_chrX_77853901_77853964</t>
  </si>
  <si>
    <t>MAGT1_CODEX_8</t>
  </si>
  <si>
    <t>GRCh38.p7_chrX_77841246_77841320</t>
  </si>
  <si>
    <t>MAGT1_CODEX_9</t>
  </si>
  <si>
    <t>GRCh38.p7_chrX_77830805_77830895</t>
  </si>
  <si>
    <t>MAN1B1_CODEX_1</t>
  </si>
  <si>
    <t>GRCh38.p7_chr9_137087000_137087218</t>
  </si>
  <si>
    <t>MAN1B1_CODEX_10</t>
  </si>
  <si>
    <t>GRCh38.p7_chr9_137106125_137106315</t>
  </si>
  <si>
    <t>MAN1B1_CODEX_11</t>
  </si>
  <si>
    <t>GRCh38.p7_chr9_137106689_137106809</t>
  </si>
  <si>
    <t>MAN1B1_CODEX_12</t>
  </si>
  <si>
    <t>GRCh38.p7_chr9_137107250_137107447</t>
  </si>
  <si>
    <t>MAN1B1_CODEX_13</t>
  </si>
  <si>
    <t>GRCh38.p7_chr9_137107531_137107662</t>
  </si>
  <si>
    <t>MAN1B1_CODEX_14</t>
  </si>
  <si>
    <t>GRCh38.p7_chr9_137107531_137107962</t>
  </si>
  <si>
    <t>MAN1B1_CODEX_15</t>
  </si>
  <si>
    <t>GRCh38.p7_chr9_137108388_137108591</t>
  </si>
  <si>
    <t>MAN1B1_CODEX_2</t>
  </si>
  <si>
    <t>GRCh38.p7_chr9_137088075_137088183</t>
  </si>
  <si>
    <t>MAN1B1_CODEX_3</t>
  </si>
  <si>
    <t>GRCh38.p7_chr9_137088368_137088398</t>
  </si>
  <si>
    <t>MAN1B1_CODEX_4</t>
  </si>
  <si>
    <t>GRCh38.p7_chr9_137088869_137089005</t>
  </si>
  <si>
    <t>MAN1B1_CODEX_5</t>
  </si>
  <si>
    <t>GRCh38.p7_chr9_137096237_137096391</t>
  </si>
  <si>
    <t>MAN1B1_CODEX_6</t>
  </si>
  <si>
    <t>GRCh38.p7_chr9_137097828_137097937</t>
  </si>
  <si>
    <t>MAN1B1_CODEX_7</t>
  </si>
  <si>
    <t>GRCh38.p7_chr9_137099696_137099881</t>
  </si>
  <si>
    <t>MAN1B1_CODEX_8</t>
  </si>
  <si>
    <t>GRCh38.p7_chr9_137101005_137101153</t>
  </si>
  <si>
    <t>MAN1B1_CODEX_9</t>
  </si>
  <si>
    <t>GRCh38.p7_chr9_137101484_137101672</t>
  </si>
  <si>
    <t>MAN2B1_CODEX_1</t>
  </si>
  <si>
    <t>GRCh38.p7_chr19_12666543_12666701</t>
  </si>
  <si>
    <t>MAN2B1_CODEX_10</t>
  </si>
  <si>
    <t>GRCh38.p7_chr19_12658428_12658510</t>
  </si>
  <si>
    <t>MAN2B1_CODEX_11</t>
  </si>
  <si>
    <t>GRCh38.p7_chr19_12658428_12658507</t>
  </si>
  <si>
    <t>MAN2B1_CODEX_12</t>
  </si>
  <si>
    <t>GRCh38.p7_chr19_12658224_12658344</t>
  </si>
  <si>
    <t>MAN2B1_CODEX_13</t>
  </si>
  <si>
    <t>GRCh38.p7_chr19_12658063_12658141</t>
  </si>
  <si>
    <t>MAN2B1_CODEX_14</t>
  </si>
  <si>
    <t>GRCh38.p7_chr19_12657446_12657555</t>
  </si>
  <si>
    <t>MAN2B1_CODEX_15</t>
  </si>
  <si>
    <t>GRCh38.p7_chr19_12656949_12657056</t>
  </si>
  <si>
    <t>MAN2B1_CODEX_16</t>
  </si>
  <si>
    <t>GRCh38.p7_chr19_12656571_12656687</t>
  </si>
  <si>
    <t>MAN2B1_CODEX_17</t>
  </si>
  <si>
    <t>GRCh38.p7_chr19_12655694_12655879</t>
  </si>
  <si>
    <t>MAN2B1_CODEX_18</t>
  </si>
  <si>
    <t>GRCh38.p7_chr19_12652363_12652460</t>
  </si>
  <si>
    <t>MAN2B1_CODEX_19</t>
  </si>
  <si>
    <t>GRCh38.p7_chr19_12652153_12652270</t>
  </si>
  <si>
    <t>MAN2B1_CODEX_2</t>
  </si>
  <si>
    <t>GRCh38.p7_chr19_12665703_12665805</t>
  </si>
  <si>
    <t>MAN2B1_CODEX_20</t>
  </si>
  <si>
    <t>GRCh38.p7_chr19_12650104_12650222</t>
  </si>
  <si>
    <t>MAN2B1_CODEX_21</t>
  </si>
  <si>
    <t>GRCh38.p7_chr19_12649913_12650014</t>
  </si>
  <si>
    <t>MAN2B1_CODEX_22</t>
  </si>
  <si>
    <t>GRCh38.p7_chr19_12649341_12649428</t>
  </si>
  <si>
    <t>MAN2B1_CODEX_23</t>
  </si>
  <si>
    <t>GRCh38.p7_chr19_12649136_12649216</t>
  </si>
  <si>
    <t>MAN2B1_CODEX_24</t>
  </si>
  <si>
    <t>GRCh38.p7_chr19_12648175_12648402</t>
  </si>
  <si>
    <t>MAN2B1_CODEX_25</t>
  </si>
  <si>
    <t>GRCh38.p7_chr19_12647443_12647598</t>
  </si>
  <si>
    <t>MAN2B1_CODEX_26</t>
  </si>
  <si>
    <t>GRCh38.p7_chr19_12647233_12647335</t>
  </si>
  <si>
    <t>MAN2B1_CODEX_27</t>
  </si>
  <si>
    <t>GRCh38.p7_chr19_12646620_12646732</t>
  </si>
  <si>
    <t>MAN2B1_CODEX_3</t>
  </si>
  <si>
    <t>GRCh38.p7_chr19_12665352_12665525</t>
  </si>
  <si>
    <t>MAN2B1_CODEX_4</t>
  </si>
  <si>
    <t>GRCh38.p7_chr19_12664792_12664985</t>
  </si>
  <si>
    <t>MAN2B1_CODEX_5</t>
  </si>
  <si>
    <t>GRCh38.p7_chr19_12663703_12663835</t>
  </si>
  <si>
    <t>MAN2B1_CODEX_6</t>
  </si>
  <si>
    <t>GRCh38.p7_chr19_12663317_12663462</t>
  </si>
  <si>
    <t>MAN2B1_CODEX_7</t>
  </si>
  <si>
    <t>GRCh38.p7_chr19_12661260_12661376</t>
  </si>
  <si>
    <t>MAN2B1_CODEX_8</t>
  </si>
  <si>
    <t>GRCh38.p7_chr19_12661260_12661267</t>
  </si>
  <si>
    <t>MAN2B1_CODEX_9</t>
  </si>
  <si>
    <t>GRCh38.p7_chr19_12658428_12658513</t>
  </si>
  <si>
    <t>MANBA_CODEX_1</t>
  </si>
  <si>
    <t>GRCh38.p7_chr4_102760718_102760894</t>
  </si>
  <si>
    <t>MANBA_CODEX_10</t>
  </si>
  <si>
    <t>GRCh38.p7_chr4_102673919_102674070</t>
  </si>
  <si>
    <t>MANBA_CODEX_11</t>
  </si>
  <si>
    <t>GRCh38.p7_chr4_102671281_102671398</t>
  </si>
  <si>
    <t>MANBA_CODEX_12</t>
  </si>
  <si>
    <t>GRCh38.p7_chr4_102668963_102669049</t>
  </si>
  <si>
    <t>MANBA_CODEX_13</t>
  </si>
  <si>
    <t>GRCh38.p7_chr4_102668963_102669034</t>
  </si>
  <si>
    <t>MANBA_CODEX_14</t>
  </si>
  <si>
    <t>GRCh38.p7_chr4_102665564_102665674</t>
  </si>
  <si>
    <t>MANBA_CODEX_15</t>
  </si>
  <si>
    <t>GRCh38.p7_chr4_102664685_102664852</t>
  </si>
  <si>
    <t>MANBA_CODEX_16</t>
  </si>
  <si>
    <t>GRCh38.p7_chr4_102657682_102657900</t>
  </si>
  <si>
    <t>MANBA_CODEX_17</t>
  </si>
  <si>
    <t>GRCh38.p7_chr4_102650537_102650701</t>
  </si>
  <si>
    <t>MANBA_CODEX_18</t>
  </si>
  <si>
    <t>GRCh38.p7_chr4_102639713_102639857</t>
  </si>
  <si>
    <t>MANBA_CODEX_19</t>
  </si>
  <si>
    <t>GRCh38.p7_chr4_102635865_102636007</t>
  </si>
  <si>
    <t>MANBA_CODEX_2</t>
  </si>
  <si>
    <t>GRCh38.p7_chr4_102726589_102726683</t>
  </si>
  <si>
    <t>MANBA_CODEX_20</t>
  </si>
  <si>
    <t>GRCh38.p7_chr4_102634788_102635045</t>
  </si>
  <si>
    <t>MANBA_CODEX_21</t>
  </si>
  <si>
    <t>GRCh38.p7_chr4_102632057_102632281</t>
  </si>
  <si>
    <t>MANBA_CODEX_3</t>
  </si>
  <si>
    <t>GRCh38.p7_chr4_102723862_102723967</t>
  </si>
  <si>
    <t>MANBA_CODEX_4</t>
  </si>
  <si>
    <t>GRCh38.p7_chr4_102723862_102723876</t>
  </si>
  <si>
    <t>MANBA_CODEX_5</t>
  </si>
  <si>
    <t>GRCh38.p7_chr4_102722871_102723041</t>
  </si>
  <si>
    <t>MANBA_CODEX_6</t>
  </si>
  <si>
    <t>GRCh38.p7_chr4_102722871_102722895</t>
  </si>
  <si>
    <t>MANBA_CODEX_7</t>
  </si>
  <si>
    <t>GRCh38.p7_chr4_102714438_102714561</t>
  </si>
  <si>
    <t>MANBA_CODEX_8</t>
  </si>
  <si>
    <t>GRCh38.p7_chr4_102690596_102690771</t>
  </si>
  <si>
    <t>MANBA_CODEX_9</t>
  </si>
  <si>
    <t>GRCh38.p7_chr4_102689574_102689684</t>
  </si>
  <si>
    <t>MAOA_CODEX_1</t>
  </si>
  <si>
    <t>GRCh38.p7_chrX_43656342_43656414</t>
  </si>
  <si>
    <t>MAOA_CODEX_10</t>
  </si>
  <si>
    <t>GRCh38.p7_chrX_43732699_43732795</t>
  </si>
  <si>
    <t>MAOA_CODEX_11</t>
  </si>
  <si>
    <t>GRCh38.p7_chrX_43736227_43736280</t>
  </si>
  <si>
    <t>MAOA_CODEX_12</t>
  </si>
  <si>
    <t>GRCh38.p7_chrX_43740681_43740738</t>
  </si>
  <si>
    <t>MAOA_CODEX_13</t>
  </si>
  <si>
    <t>GRCh38.p7_chrX_43741950_43742047</t>
  </si>
  <si>
    <t>MAOA_CODEX_14</t>
  </si>
  <si>
    <t>GRCh38.p7_chrX_43743794_43743905</t>
  </si>
  <si>
    <t>MAOA_CODEX_15</t>
  </si>
  <si>
    <t>GRCh38.p7_chrX_43744109_43744171</t>
  </si>
  <si>
    <t>MAOA_CODEX_16</t>
  </si>
  <si>
    <t>GRCh38.p7_chrX_43744367_43744513</t>
  </si>
  <si>
    <t>MAOA_CODEX_2</t>
  </si>
  <si>
    <t>GRCh38.p7_chrX_43683513_43683607</t>
  </si>
  <si>
    <t>MAOA_CODEX_3</t>
  </si>
  <si>
    <t>GRCh38.p7_chrX_43693291_43693428</t>
  </si>
  <si>
    <t>MAOA_CODEX_4</t>
  </si>
  <si>
    <t>GRCh38.p7_chrX_43711872_43711976</t>
  </si>
  <si>
    <t>MAOA_CODEX_5</t>
  </si>
  <si>
    <t>GRCh38.p7_chrX_43711965_43711976</t>
  </si>
  <si>
    <t>MAOA_CODEX_6</t>
  </si>
  <si>
    <t>GRCh38.p7_chrX_43712705_43712796</t>
  </si>
  <si>
    <t>MAOA_CODEX_7</t>
  </si>
  <si>
    <t>GRCh38.p7_chrX_43728173_43728314</t>
  </si>
  <si>
    <t>MAOA_CODEX_8</t>
  </si>
  <si>
    <t>GRCh38.p7_chrX_43731241_43731390</t>
  </si>
  <si>
    <t>MAOA_CODEX_9</t>
  </si>
  <si>
    <t>GRCh38.p7_chrX_43731694_43731853</t>
  </si>
  <si>
    <t>MAP2K1_CODEX_1</t>
  </si>
  <si>
    <t>GRCh38.p7_chr15_66387348_66387427</t>
  </si>
  <si>
    <t>MAP2K1_CODEX_10</t>
  </si>
  <si>
    <t>GRCh38.p7_chr15_66487228_66487292</t>
  </si>
  <si>
    <t>MAP2K1_CODEX_11</t>
  </si>
  <si>
    <t>GRCh38.p7_chr15_66489215_66489276</t>
  </si>
  <si>
    <t>MAP2K1_CODEX_12</t>
  </si>
  <si>
    <t>GRCh38.p7_chr15_66489718_66489763</t>
  </si>
  <si>
    <t>MAP2K1_CODEX_13</t>
  </si>
  <si>
    <t>GRCh38.p7_chr15_66490502_66490615</t>
  </si>
  <si>
    <t>MAP2K1_CODEX_2</t>
  </si>
  <si>
    <t>GRCh38.p7_chr15_66401934_66401947</t>
  </si>
  <si>
    <t>MAP2K1_CODEX_3</t>
  </si>
  <si>
    <t>GRCh38.p7_chr15_66435027_66435237</t>
  </si>
  <si>
    <t>MAP2K1_CODEX_4</t>
  </si>
  <si>
    <t>GRCh38.p7_chr15_66436746_66436892</t>
  </si>
  <si>
    <t>MAP2K1_CODEX_5</t>
  </si>
  <si>
    <t>GRCh38.p7_chr15_66443280_66443357</t>
  </si>
  <si>
    <t>MAP2K1_CODEX_6</t>
  </si>
  <si>
    <t>GRCh38.p7_chr15_66444656_66444707</t>
  </si>
  <si>
    <t>MAP2K1_CODEX_7</t>
  </si>
  <si>
    <t>GRCh38.p7_chr15_66453504_66453543</t>
  </si>
  <si>
    <t>MAP2K1_CODEX_8</t>
  </si>
  <si>
    <t>GRCh38.p7_chr15_66481755_66481879</t>
  </si>
  <si>
    <t>MAP2K1_CODEX_9</t>
  </si>
  <si>
    <t>GRCh38.p7_chr15_66484990_66485191</t>
  </si>
  <si>
    <t>MAP2K2_CODEX_1</t>
  </si>
  <si>
    <t>GRCh38.p7_chr19_4123784_4123875</t>
  </si>
  <si>
    <t>MAP2K2_CODEX_10</t>
  </si>
  <si>
    <t>GRCh38.p7_chr19_4095388_4095449</t>
  </si>
  <si>
    <t>MAP2K2_CODEX_11</t>
  </si>
  <si>
    <t>GRCh38.p7_chr19_4094554_4095046</t>
  </si>
  <si>
    <t>MAP2K2_CODEX_12</t>
  </si>
  <si>
    <t>GRCh38.p7_chr19_4094453_4094498</t>
  </si>
  <si>
    <t>MAP2K2_CODEX_13</t>
  </si>
  <si>
    <t>GRCh38.p7_chr19_4090598_4090708</t>
  </si>
  <si>
    <t>MAP2K2_CODEX_2</t>
  </si>
  <si>
    <t>GRCh38.p7_chr19_4117419_4117629</t>
  </si>
  <si>
    <t>MAP2K2_CODEX_3</t>
  </si>
  <si>
    <t>GRCh38.p7_chr19_4110509_4110655</t>
  </si>
  <si>
    <t>MAP2K2_CODEX_4</t>
  </si>
  <si>
    <t>GRCh38.p7_chr19_4102376_4102453</t>
  </si>
  <si>
    <t>MAP2K2_CODEX_5</t>
  </si>
  <si>
    <t>GRCh38.p7_chr19_4101229_4101280</t>
  </si>
  <si>
    <t>MAP2K2_CODEX_6</t>
  </si>
  <si>
    <t>GRCh38.p7_chr19_4101019_4101143</t>
  </si>
  <si>
    <t>MAP2K2_CODEX_7</t>
  </si>
  <si>
    <t>GRCh38.p7_chr19_4099730_4099783</t>
  </si>
  <si>
    <t>MAP2K2_CODEX_8</t>
  </si>
  <si>
    <t>GRCh38.p7_chr19_4099201_4099414</t>
  </si>
  <si>
    <t>MAP2K2_CODEX_9</t>
  </si>
  <si>
    <t>GRCh38.p7_chr19_4097279_4097343</t>
  </si>
  <si>
    <t>MAT1A_CODEX_1</t>
  </si>
  <si>
    <t>GRCh38.p7_chr10_80289333_80289423</t>
  </si>
  <si>
    <t>MAT1A_CODEX_2</t>
  </si>
  <si>
    <t>GRCh38.p7_chr10_80285512_80285589</t>
  </si>
  <si>
    <t>MAT1A_CODEX_3</t>
  </si>
  <si>
    <t>GRCh38.p7_chr10_80283916_80284038</t>
  </si>
  <si>
    <t>MAT1A_CODEX_4</t>
  </si>
  <si>
    <t>GRCh38.p7_chr10_80280680_80280792</t>
  </si>
  <si>
    <t>MAT1A_CODEX_5</t>
  </si>
  <si>
    <t>GRCh38.p7_chr10_80280173_80280316</t>
  </si>
  <si>
    <t>MAT1A_CODEX_6</t>
  </si>
  <si>
    <t>GRCh38.p7_chr10_80276376_80276594</t>
  </si>
  <si>
    <t>MAT1A_CODEX_7</t>
  </si>
  <si>
    <t>GRCh38.p7_chr10_80275017_80275199</t>
  </si>
  <si>
    <t>MAT1A_CODEX_8</t>
  </si>
  <si>
    <t>GRCh38.p7_chr10_80274520_80274653</t>
  </si>
  <si>
    <t>MAT1A_CODEX_9</t>
  </si>
  <si>
    <t>GRCh38.p7_chr10_80273781_80273883</t>
  </si>
  <si>
    <t>MBD5_CODEX_1</t>
  </si>
  <si>
    <t>GRCh38.p7_chr2_148458759_148458871</t>
  </si>
  <si>
    <t>MBD5_CODEX_10</t>
  </si>
  <si>
    <t>GRCh38.p7_chr2_148502436_148502509</t>
  </si>
  <si>
    <t>MBD5_CODEX_11</t>
  </si>
  <si>
    <t>GRCh38.p7_chr2_148505761_148505827</t>
  </si>
  <si>
    <t>MBD5_CODEX_12</t>
  </si>
  <si>
    <t>GRCh38.p7_chr2_148510060_148510135</t>
  </si>
  <si>
    <t>MBD5_CODEX_13</t>
  </si>
  <si>
    <t>GRCh38.p7_chr2_148512870_148512941</t>
  </si>
  <si>
    <t>MBD5_CODEX_2</t>
  </si>
  <si>
    <t>GRCh38.p7_chr2_148462582_148462684</t>
  </si>
  <si>
    <t>MBD5_CODEX_3</t>
  </si>
  <si>
    <t>GRCh38.p7_chr2_148463739_148463919</t>
  </si>
  <si>
    <t>MBD5_CODEX_4</t>
  </si>
  <si>
    <t>GRCh38.p7_chr2_148468341_148470461</t>
  </si>
  <si>
    <t>MBD5_CODEX_5</t>
  </si>
  <si>
    <t>GRCh38.p7_chr2_148483110_148483436</t>
  </si>
  <si>
    <t>MBD5_CODEX_6</t>
  </si>
  <si>
    <t>GRCh38.p7_chr2_148483110_148484135</t>
  </si>
  <si>
    <t>MBD5_CODEX_7</t>
  </si>
  <si>
    <t>GRCh38.p7_chr2_148485742_148485950</t>
  </si>
  <si>
    <t>MBD5_CODEX_8</t>
  </si>
  <si>
    <t>GRCh38.p7_chr2_148489386_148490594</t>
  </si>
  <si>
    <t>MBD5_CODEX_9</t>
  </si>
  <si>
    <t>GRCh38.p7_chr2_148502397_148502509</t>
  </si>
  <si>
    <t>MBTPS2_CODEX_1</t>
  </si>
  <si>
    <t>GRCh38.p7_chrX_21839735_21839809</t>
  </si>
  <si>
    <t>MBTPS2_CODEX_10</t>
  </si>
  <si>
    <t>GRCh38.p7_chrX_21880897_21880972</t>
  </si>
  <si>
    <t>MBTPS2_CODEX_11</t>
  </si>
  <si>
    <t>GRCh38.p7_chrX_21882433_21882655</t>
  </si>
  <si>
    <t>MBTPS2_CODEX_2</t>
  </si>
  <si>
    <t>GRCh38.p7_chrX_21843170_21843318</t>
  </si>
  <si>
    <t>MBTPS2_CODEX_3</t>
  </si>
  <si>
    <t>GRCh38.p7_chrX_21845171_21845384</t>
  </si>
  <si>
    <t>MBTPS2_CODEX_4</t>
  </si>
  <si>
    <t>GRCh38.p7_chrX_21851509_21851612</t>
  </si>
  <si>
    <t>MBTPS2_CODEX_5</t>
  </si>
  <si>
    <t>GRCh38.p7_chrX_21853376_21853503</t>
  </si>
  <si>
    <t>MBTPS2_CODEX_6</t>
  </si>
  <si>
    <t>GRCh38.p7_chrX_21868467_21868585</t>
  </si>
  <si>
    <t>MBTPS2_CODEX_7</t>
  </si>
  <si>
    <t>GRCh38.p7_chrX_21869498_21869678</t>
  </si>
  <si>
    <t>MBTPS2_CODEX_8</t>
  </si>
  <si>
    <t>GRCh38.p7_chrX_21878042_21878136</t>
  </si>
  <si>
    <t>MBTPS2_CODEX_9</t>
  </si>
  <si>
    <t>GRCh38.p7_chrX_21878497_21878692</t>
  </si>
  <si>
    <t>MCCC1_CODEX_1</t>
  </si>
  <si>
    <t>GRCh38.p7_chr3_183099352_183099440</t>
  </si>
  <si>
    <t>MCCC1_CODEX_10</t>
  </si>
  <si>
    <t>GRCh38.p7_chr3_183070999_183071120</t>
  </si>
  <si>
    <t>MCCC1_CODEX_11</t>
  </si>
  <si>
    <t>GRCh38.p7_chr3_183057311_183057422</t>
  </si>
  <si>
    <t>MCCC1_CODEX_12</t>
  </si>
  <si>
    <t>GRCh38.p7_chr3_183052159_183052240</t>
  </si>
  <si>
    <t>MCCC1_CODEX_13</t>
  </si>
  <si>
    <t>GRCh38.p7_chr3_183045413_183045540</t>
  </si>
  <si>
    <t>MCCC1_CODEX_14</t>
  </si>
  <si>
    <t>GRCh38.p7_chr3_183041567_183041750</t>
  </si>
  <si>
    <t>MCCC1_CODEX_15</t>
  </si>
  <si>
    <t>GRCh38.p7_chr3_183039026_183039135</t>
  </si>
  <si>
    <t>MCCC1_CODEX_16</t>
  </si>
  <si>
    <t>GRCh38.p7_chr3_183037218_183037434</t>
  </si>
  <si>
    <t>MCCC1_CODEX_17</t>
  </si>
  <si>
    <t>GRCh38.p7_chr3_183034036_183034077</t>
  </si>
  <si>
    <t>MCCC1_CODEX_18</t>
  </si>
  <si>
    <t>GRCh38.p7_chr3_183033991_183034077</t>
  </si>
  <si>
    <t>MCCC1_CODEX_19</t>
  </si>
  <si>
    <t>GRCh38.p7_chr3_183025755_183025804</t>
  </si>
  <si>
    <t>MCCC1_CODEX_2</t>
  </si>
  <si>
    <t>GRCh38.p7_chr3_183094559_183094605</t>
  </si>
  <si>
    <t>MCCC1_CODEX_20</t>
  </si>
  <si>
    <t>GRCh38.p7_chr3_183022417_183022554</t>
  </si>
  <si>
    <t>MCCC1_CODEX_21</t>
  </si>
  <si>
    <t>GRCh38.p7_chr3_183020130_183020237</t>
  </si>
  <si>
    <t>MCCC1_CODEX_22</t>
  </si>
  <si>
    <t>GRCh38.p7_chr3_183017266_183017337</t>
  </si>
  <si>
    <t>MCCC1_CODEX_23</t>
  </si>
  <si>
    <t>GRCh38.p7_chr3_183015438_183015566</t>
  </si>
  <si>
    <t>MCCC1_CODEX_3</t>
  </si>
  <si>
    <t>GRCh38.p7_chr3_183094559_183094602</t>
  </si>
  <si>
    <t>MCCC1_CODEX_4</t>
  </si>
  <si>
    <t>GRCh38.p7_chr3_183094559_183094580</t>
  </si>
  <si>
    <t>MCCC1_CODEX_5</t>
  </si>
  <si>
    <t>GRCh38.p7_chr3_183092409_183092545</t>
  </si>
  <si>
    <t>MCCC1_CODEX_6</t>
  </si>
  <si>
    <t>GRCh38.p7_chr3_183086693_183086788</t>
  </si>
  <si>
    <t>MCCC1_CODEX_7</t>
  </si>
  <si>
    <t>GRCh38.p7_chr3_183086693_183086734</t>
  </si>
  <si>
    <t>MCCC1_CODEX_8</t>
  </si>
  <si>
    <t>GRCh38.p7_chr3_183072366_183072487</t>
  </si>
  <si>
    <t>MCCC1_CODEX_9</t>
  </si>
  <si>
    <t>GRCh38.p7_chr3_183071210_183071357</t>
  </si>
  <si>
    <t>MCCC2_CODEX_1</t>
  </si>
  <si>
    <t>GRCh38.p7_chr5_71587426_71587554</t>
  </si>
  <si>
    <t>MCCC2_CODEX_10</t>
  </si>
  <si>
    <t>GRCh38.p7_chr5_71635151_71635246</t>
  </si>
  <si>
    <t>MCCC2_CODEX_11</t>
  </si>
  <si>
    <t>GRCh38.p7_chr5_71636104_71636167</t>
  </si>
  <si>
    <t>MCCC2_CODEX_12</t>
  </si>
  <si>
    <t>GRCh38.p7_chr5_71639852_71639880</t>
  </si>
  <si>
    <t>MCCC2_CODEX_13</t>
  </si>
  <si>
    <t>GRCh38.p7_chr5_71641003_71641075</t>
  </si>
  <si>
    <t>MCCC2_CODEX_14</t>
  </si>
  <si>
    <t>GRCh38.p7_chr5_71643771_71643805</t>
  </si>
  <si>
    <t>MCCC2_CODEX_15</t>
  </si>
  <si>
    <t>GRCh38.p7_chr5_71643819_71643895</t>
  </si>
  <si>
    <t>MCCC2_CODEX_16</t>
  </si>
  <si>
    <t>GRCh38.p7_chr5_71646211_71646277</t>
  </si>
  <si>
    <t>MCCC2_CODEX_17</t>
  </si>
  <si>
    <t>GRCh38.p7_chr5_71649097_71649253</t>
  </si>
  <si>
    <t>MCCC2_CODEX_18</t>
  </si>
  <si>
    <t>GRCh38.p7_chr5_71650069_71650183</t>
  </si>
  <si>
    <t>MCCC2_CODEX_19</t>
  </si>
  <si>
    <t>GRCh38.p7_chr5_71652669_71652754</t>
  </si>
  <si>
    <t>MCCC2_CODEX_2</t>
  </si>
  <si>
    <t>GRCh38.p7_chr5_71592926_71592992</t>
  </si>
  <si>
    <t>MCCC2_CODEX_20</t>
  </si>
  <si>
    <t>GRCh38.p7_chr5_71656743_71656860</t>
  </si>
  <si>
    <t>MCCC2_CODEX_3</t>
  </si>
  <si>
    <t>GRCh38.p7_chr5_71596280_71596364</t>
  </si>
  <si>
    <t>MCCC2_CODEX_4</t>
  </si>
  <si>
    <t>GRCh38.p7_chr5_71599659_71599760</t>
  </si>
  <si>
    <t>MCCC2_CODEX_5</t>
  </si>
  <si>
    <t>GRCh38.p7_chr5_71602506_71602633</t>
  </si>
  <si>
    <t>MCCC2_CODEX_6</t>
  </si>
  <si>
    <t>GRCh38.p7_chr5_71604356_71604468</t>
  </si>
  <si>
    <t>MCCC2_CODEX_7</t>
  </si>
  <si>
    <t>GRCh38.p7_chr5_71626640_71626753</t>
  </si>
  <si>
    <t>MCCC2_CODEX_8</t>
  </si>
  <si>
    <t>GRCh38.p7_chr5_71632121_71632185</t>
  </si>
  <si>
    <t>MCCC2_CODEX_9</t>
  </si>
  <si>
    <t>GRCh38.p7_chr5_71634943_71635042</t>
  </si>
  <si>
    <t>MCOLN1_CODEX_1</t>
  </si>
  <si>
    <t>GRCh38.p7_chr19_7522751_7522781</t>
  </si>
  <si>
    <t>MCOLN1_CODEX_10</t>
  </si>
  <si>
    <t>GRCh38.p7_chr19_7529101_7529202</t>
  </si>
  <si>
    <t>MCOLN1_CODEX_11</t>
  </si>
  <si>
    <t>GRCh38.p7_chr19_7529590_7529712</t>
  </si>
  <si>
    <t>MCOLN1_CODEX_12</t>
  </si>
  <si>
    <t>GRCh38.p7_chr19_7530286_7530501</t>
  </si>
  <si>
    <t>MCOLN1_CODEX_13</t>
  </si>
  <si>
    <t>GRCh38.p7_chr19_7533523_7533653</t>
  </si>
  <si>
    <t>MCOLN1_CODEX_14</t>
  </si>
  <si>
    <t>GRCh38.p7_chr19_7533759_7533795</t>
  </si>
  <si>
    <t>MCOLN1_CODEX_2</t>
  </si>
  <si>
    <t>GRCh38.p7_chr19_7524961_7525166</t>
  </si>
  <si>
    <t>MCOLN1_CODEX_3</t>
  </si>
  <si>
    <t>GRCh38.p7_chr19_7526439_7526606</t>
  </si>
  <si>
    <t>MCOLN1_CODEX_4</t>
  </si>
  <si>
    <t>GRCh38.p7_chr19_7526761_7526926</t>
  </si>
  <si>
    <t>MCOLN1_CODEX_5</t>
  </si>
  <si>
    <t>GRCh38.p7_chr19_7527520_7527628</t>
  </si>
  <si>
    <t>MCOLN1_CODEX_6</t>
  </si>
  <si>
    <t>GRCh38.p7_chr19_7527864_7527960</t>
  </si>
  <si>
    <t>MCOLN1_CODEX_7</t>
  </si>
  <si>
    <t>GRCh38.p7_chr19_7528158_7528257</t>
  </si>
  <si>
    <t>MCOLN1_CODEX_8</t>
  </si>
  <si>
    <t>GRCh38.p7_chr19_7528597_7528703</t>
  </si>
  <si>
    <t>MCOLN1_CODEX_9</t>
  </si>
  <si>
    <t>GRCh38.p7_chr19_7528821_7528970</t>
  </si>
  <si>
    <t>MCPH1_CODEX_1</t>
  </si>
  <si>
    <t>GRCh38.p7_chr8_6406668_6406689</t>
  </si>
  <si>
    <t>MCPH1_CODEX_10</t>
  </si>
  <si>
    <t>GRCh38.p7_chr8_6442067_6442156</t>
  </si>
  <si>
    <t>MCPH1_CODEX_11</t>
  </si>
  <si>
    <t>GRCh38.p7_chr8_6444393_6445547</t>
  </si>
  <si>
    <t>MCPH1_CODEX_12</t>
  </si>
  <si>
    <t>GRCh38.p7_chr8_6444393_6445555</t>
  </si>
  <si>
    <t>MCPH1_CODEX_13</t>
  </si>
  <si>
    <t>GRCh38.p7_chr8_6455143_6455252</t>
  </si>
  <si>
    <t>MCPH1_CODEX_14</t>
  </si>
  <si>
    <t>GRCh38.p7_chr8_6477594_6477631</t>
  </si>
  <si>
    <t>MCPH1_CODEX_15</t>
  </si>
  <si>
    <t>GRCh38.p7_chr8_6480714_6480876</t>
  </si>
  <si>
    <t>MCPH1_CODEX_16</t>
  </si>
  <si>
    <t>GRCh38.p7_chr8_6499852_6499929</t>
  </si>
  <si>
    <t>MCPH1_CODEX_17</t>
  </si>
  <si>
    <t>GRCh38.p7_chr8_6511932_6511976</t>
  </si>
  <si>
    <t>MCPH1_CODEX_18</t>
  </si>
  <si>
    <t>GRCh38.p7_chr8_6545462_6545482</t>
  </si>
  <si>
    <t>MCPH1_CODEX_19</t>
  </si>
  <si>
    <t>GRCh38.p7_chr8_6555266_6555382</t>
  </si>
  <si>
    <t>MCPH1_CODEX_2</t>
  </si>
  <si>
    <t>GRCh38.p7_chr8_6409279_6409370</t>
  </si>
  <si>
    <t>MCPH1_CODEX_20</t>
  </si>
  <si>
    <t>GRCh38.p7_chr8_6561856_6561939</t>
  </si>
  <si>
    <t>MCPH1_CODEX_21</t>
  </si>
  <si>
    <t>GRCh38.p7_chr8_6621454_6621691</t>
  </si>
  <si>
    <t>MCPH1_CODEX_22</t>
  </si>
  <si>
    <t>GRCh38.p7_chr8_6624896_6625037</t>
  </si>
  <si>
    <t>MCPH1_CODEX_23</t>
  </si>
  <si>
    <t>GRCh38.p7_chr8_6625957_6625996</t>
  </si>
  <si>
    <t>MCPH1_CODEX_24</t>
  </si>
  <si>
    <t>GRCh38.p7_chr8_6625957_6626120</t>
  </si>
  <si>
    <t>MCPH1_CODEX_25</t>
  </si>
  <si>
    <t>GRCh38.p7_chr8_6637901_6637941</t>
  </si>
  <si>
    <t>MCPH1_CODEX_26</t>
  </si>
  <si>
    <t>GRCh38.p7_chr8_6642994_6643027</t>
  </si>
  <si>
    <t>MCPH1_CODEX_27</t>
  </si>
  <si>
    <t>GRCh38.p7_chr8_6642994_6643049</t>
  </si>
  <si>
    <t>MCPH1_CODEX_28</t>
  </si>
  <si>
    <t>GRCh38.p7_chr8_6642994_6643074</t>
  </si>
  <si>
    <t>MCPH1_CODEX_3</t>
  </si>
  <si>
    <t>GRCh38.p7_chr8_6409285_6409370</t>
  </si>
  <si>
    <t>MCPH1_CODEX_4</t>
  </si>
  <si>
    <t>GRCh38.p7_chr8_6409359_6409370</t>
  </si>
  <si>
    <t>MCPH1_CODEX_5</t>
  </si>
  <si>
    <t>GRCh38.p7_chr8_6414765_6414883</t>
  </si>
  <si>
    <t>MCPH1_CODEX_6</t>
  </si>
  <si>
    <t>GRCh38.p7_chr8_6431499_6431586</t>
  </si>
  <si>
    <t>MCPH1_CODEX_7</t>
  </si>
  <si>
    <t>GRCh38.p7_chr8_6436048_6436162</t>
  </si>
  <si>
    <t>MCPH1_CODEX_8</t>
  </si>
  <si>
    <t>GRCh38.p7_chr8_6438953_6439096</t>
  </si>
  <si>
    <t>MCPH1_CODEX_9</t>
  </si>
  <si>
    <t>GRCh38.p7_chr8_6439042_6439096</t>
  </si>
  <si>
    <t>MECP2_CODEX_1</t>
  </si>
  <si>
    <t>GRCh38.p7_chrX_154097604_154097665</t>
  </si>
  <si>
    <t>MECP2_CODEX_2</t>
  </si>
  <si>
    <t>GRCh38.p7_chrX_154092184_154092209</t>
  </si>
  <si>
    <t>MECP2_CODEX_3</t>
  </si>
  <si>
    <t>GRCh38.p7_chrX_154032207_154032557</t>
  </si>
  <si>
    <t>MECP2_CODEX_4</t>
  </si>
  <si>
    <t>GRCh38.p7_chrX_154032207_154032304</t>
  </si>
  <si>
    <t>MECP2_CODEX_5</t>
  </si>
  <si>
    <t>GRCh38.p7_chrX_154030367_154031450</t>
  </si>
  <si>
    <t>MECP2_CODEX_6</t>
  </si>
  <si>
    <t>GRCh38.p7_chrX_154030367_154031158</t>
  </si>
  <si>
    <t>MED12_CODEX_1</t>
  </si>
  <si>
    <t>GRCh38.p7_chrX_71118755_71118853</t>
  </si>
  <si>
    <t>MED12_CODEX_10</t>
  </si>
  <si>
    <t>GRCh38.p7_chrX_71122738_71122874</t>
  </si>
  <si>
    <t>MED12_CODEX_11</t>
  </si>
  <si>
    <t>GRCh38.p7_chrX_71123095_71123226</t>
  </si>
  <si>
    <t>MED12_CODEX_12</t>
  </si>
  <si>
    <t>GRCh38.p7_chrX_71123594_71123720</t>
  </si>
  <si>
    <t>MED12_CODEX_13</t>
  </si>
  <si>
    <t>GRCh38.p7_chrX_71124159_71124388</t>
  </si>
  <si>
    <t>MED12_CODEX_14</t>
  </si>
  <si>
    <t>GRCh38.p7_chrX_71124764_71124844</t>
  </si>
  <si>
    <t>MED12_CODEX_15</t>
  </si>
  <si>
    <t>GRCh38.p7_chrX_71124976_71125146</t>
  </si>
  <si>
    <t>MED12_CODEX_16</t>
  </si>
  <si>
    <t>GRCh38.p7_chrX_71125351_71125495</t>
  </si>
  <si>
    <t>MED12_CODEX_17</t>
  </si>
  <si>
    <t>GRCh38.p7_chrX_71125663_71125713</t>
  </si>
  <si>
    <t>MED12_CODEX_18</t>
  </si>
  <si>
    <t>GRCh38.p7_chrX_71126036_71126154</t>
  </si>
  <si>
    <t>MED12_CODEX_19</t>
  </si>
  <si>
    <t>GRCh38.p7_chrX_71126341_71126484</t>
  </si>
  <si>
    <t>MED12_CODEX_2</t>
  </si>
  <si>
    <t>GRCh38.p7_chrX_71119373_71119477</t>
  </si>
  <si>
    <t>MED12_CODEX_20</t>
  </si>
  <si>
    <t>GRCh38.p7_chrX_71126969_71127132</t>
  </si>
  <si>
    <t>MED12_CODEX_21</t>
  </si>
  <si>
    <t>GRCh38.p7_chrX_71127336_71127467</t>
  </si>
  <si>
    <t>MED12_CODEX_22</t>
  </si>
  <si>
    <t>GRCh38.p7_chrX_71127893_71128120</t>
  </si>
  <si>
    <t>MED12_CODEX_23</t>
  </si>
  <si>
    <t>GRCh38.p7_chrX_71128296_71128440</t>
  </si>
  <si>
    <t>MED12_CODEX_24</t>
  </si>
  <si>
    <t>GRCh38.p7_chrX_71128598_71128718</t>
  </si>
  <si>
    <t>MED12_CODEX_25</t>
  </si>
  <si>
    <t>GRCh38.p7_chrX_71129114_71129215</t>
  </si>
  <si>
    <t>MED12_CODEX_26</t>
  </si>
  <si>
    <t>GRCh38.p7_chrX_71129316_71129429</t>
  </si>
  <si>
    <t>MED12_CODEX_27</t>
  </si>
  <si>
    <t>GRCh38.p7_chrX_71129680_71129855</t>
  </si>
  <si>
    <t>MED12_CODEX_28</t>
  </si>
  <si>
    <t>GRCh38.p7_chrX_71130035_71130214</t>
  </si>
  <si>
    <t>MED12_CODEX_29</t>
  </si>
  <si>
    <t>GRCh38.p7_chrX_71131550_71131621</t>
  </si>
  <si>
    <t>MED12_CODEX_3</t>
  </si>
  <si>
    <t>GRCh38.p7_chrX_71119686_71119877</t>
  </si>
  <si>
    <t>MED12_CODEX_30</t>
  </si>
  <si>
    <t>GRCh38.p7_chrX_71132073_71132206</t>
  </si>
  <si>
    <t>MED12_CODEX_31</t>
  </si>
  <si>
    <t>GRCh38.p7_chrX_71132377_71132538</t>
  </si>
  <si>
    <t>MED12_CODEX_32</t>
  </si>
  <si>
    <t>GRCh38.p7_chrX_71132845_71132956</t>
  </si>
  <si>
    <t>MED12_CODEX_33</t>
  </si>
  <si>
    <t>GRCh38.p7_chrX_71133123_71133212</t>
  </si>
  <si>
    <t>MED12_CODEX_34</t>
  </si>
  <si>
    <t>GRCh38.p7_chrX_71134357_71134466</t>
  </si>
  <si>
    <t>MED12_CODEX_35</t>
  </si>
  <si>
    <t>GRCh38.p7_chrX_71134713_71134848</t>
  </si>
  <si>
    <t>MED12_CODEX_36</t>
  </si>
  <si>
    <t>GRCh38.p7_chrX_71135092_71135253</t>
  </si>
  <si>
    <t>MED12_CODEX_37</t>
  </si>
  <si>
    <t>GRCh38.p7_chrX_71136281_71136655</t>
  </si>
  <si>
    <t>MED12_CODEX_38</t>
  </si>
  <si>
    <t>GRCh38.p7_chrX_71136879_71137029</t>
  </si>
  <si>
    <t>MED12_CODEX_39</t>
  </si>
  <si>
    <t>GRCh38.p7_chrX_71137187_71137383</t>
  </si>
  <si>
    <t>MED12_CODEX_4</t>
  </si>
  <si>
    <t>GRCh38.p7_chrX_71120014_71120170</t>
  </si>
  <si>
    <t>MED12_CODEX_40</t>
  </si>
  <si>
    <t>GRCh38.p7_chrX_71137558_71137635</t>
  </si>
  <si>
    <t>MED12_CODEX_41</t>
  </si>
  <si>
    <t>GRCh38.p7_chrX_71137726_71137943</t>
  </si>
  <si>
    <t>MED12_CODEX_42</t>
  </si>
  <si>
    <t>GRCh38.p7_chrX_71140635_71140857</t>
  </si>
  <si>
    <t>MED12_CODEX_43</t>
  </si>
  <si>
    <t>GRCh38.p7_chrX_71141230_71141370</t>
  </si>
  <si>
    <t>MED12_CODEX_44</t>
  </si>
  <si>
    <t>GRCh38.p7_chrX_71141883_71141964</t>
  </si>
  <si>
    <t>MED12_CODEX_45</t>
  </si>
  <si>
    <t>GRCh38.p7_chrX_71142175_71142218</t>
  </si>
  <si>
    <t>MED12_CODEX_5</t>
  </si>
  <si>
    <t>GRCh38.p7_chrX_71120971_71121152</t>
  </si>
  <si>
    <t>MED12_CODEX_6</t>
  </si>
  <si>
    <t>GRCh38.p7_chrX_71121327_71121437</t>
  </si>
  <si>
    <t>MED12_CODEX_7</t>
  </si>
  <si>
    <t>GRCh38.p7_chrX_71121562_71121816</t>
  </si>
  <si>
    <t>MED12_CODEX_8</t>
  </si>
  <si>
    <t>GRCh38.p7_chrX_71122200_71122346</t>
  </si>
  <si>
    <t>MED12_CODEX_9</t>
  </si>
  <si>
    <t>GRCh38.p7_chrX_71122508_71122607</t>
  </si>
  <si>
    <t>MED13L_CODEX_1</t>
  </si>
  <si>
    <t>GRCh38.p7_chr12_116277060_116277131</t>
  </si>
  <si>
    <t>MED13L_CODEX_10</t>
  </si>
  <si>
    <t>GRCh38.p7_chr12_116012797_116012901</t>
  </si>
  <si>
    <t>MED13L_CODEX_11</t>
  </si>
  <si>
    <t>GRCh38.p7_chr12_116008401_116009132</t>
  </si>
  <si>
    <t>MED13L_CODEX_12</t>
  </si>
  <si>
    <t>GRCh38.p7_chr12_116007411_116007636</t>
  </si>
  <si>
    <t>MED13L_CODEX_13</t>
  </si>
  <si>
    <t>GRCh38.p7_chr12_116006306_116006411</t>
  </si>
  <si>
    <t>MED13L_CODEX_14</t>
  </si>
  <si>
    <t>GRCh38.p7_chr12_116005869_116005993</t>
  </si>
  <si>
    <t>MED13L_CODEX_15</t>
  </si>
  <si>
    <t>GRCh38.p7_chr12_116003003_116003102</t>
  </si>
  <si>
    <t>MED13L_CODEX_16</t>
  </si>
  <si>
    <t>GRCh38.p7_chr12_115997010_115997230</t>
  </si>
  <si>
    <t>MED13L_CODEX_17</t>
  </si>
  <si>
    <t>GRCh38.p7_chr12_115997010_115997227</t>
  </si>
  <si>
    <t>MED13L_CODEX_18</t>
  </si>
  <si>
    <t>GRCh38.p7_chr12_115996476_115996681</t>
  </si>
  <si>
    <t>MED13L_CODEX_19</t>
  </si>
  <si>
    <t>GRCh38.p7_chr12_115991020_115991957</t>
  </si>
  <si>
    <t>MED13L_CODEX_2</t>
  </si>
  <si>
    <t>GRCh38.p7_chr12_116276430_116276471</t>
  </si>
  <si>
    <t>MED13L_CODEX_20</t>
  </si>
  <si>
    <t>GRCh38.p7_chr12_115987109_115987288</t>
  </si>
  <si>
    <t>MED13L_CODEX_21</t>
  </si>
  <si>
    <t>GRCh38.p7_chr12_115986266_115986489</t>
  </si>
  <si>
    <t>MED13L_CODEX_22</t>
  </si>
  <si>
    <t>GRCh38.p7_chr12_115984180_115984372</t>
  </si>
  <si>
    <t>MED13L_CODEX_23</t>
  </si>
  <si>
    <t>GRCh38.p7_chr12_115983117_115983540</t>
  </si>
  <si>
    <t>MED13L_CODEX_24</t>
  </si>
  <si>
    <t>GRCh38.p7_chr12_115982384_115982603</t>
  </si>
  <si>
    <t>MED13L_CODEX_25</t>
  </si>
  <si>
    <t>GRCh38.p7_chr12_115980750_115980938</t>
  </si>
  <si>
    <t>MED13L_CODEX_26</t>
  </si>
  <si>
    <t>GRCh38.p7_chr12_115975515_115975738</t>
  </si>
  <si>
    <t>MED13L_CODEX_27</t>
  </si>
  <si>
    <t>GRCh38.p7_chr12_115975171_115975349</t>
  </si>
  <si>
    <t>MED13L_CODEX_28</t>
  </si>
  <si>
    <t>GRCh38.p7_chr12_115975171_115975313</t>
  </si>
  <si>
    <t>MED13L_CODEX_29</t>
  </si>
  <si>
    <t>GRCh38.p7_chr12_115972078_115972236</t>
  </si>
  <si>
    <t>MED13L_CODEX_3</t>
  </si>
  <si>
    <t>GRCh38.p7_chr12_116237468_116237705</t>
  </si>
  <si>
    <t>MED13L_CODEX_30</t>
  </si>
  <si>
    <t>GRCh38.p7_chr12_115970594_115970770</t>
  </si>
  <si>
    <t>MED13L_CODEX_31</t>
  </si>
  <si>
    <t>GRCh38.p7_chr12_115968940_115969097</t>
  </si>
  <si>
    <t>MED13L_CODEX_32</t>
  </si>
  <si>
    <t>GRCh38.p7_chr12_115966082_115966243</t>
  </si>
  <si>
    <t>MED13L_CODEX_33</t>
  </si>
  <si>
    <t>GRCh38.p7_chr12_115963407_115963519</t>
  </si>
  <si>
    <t>MED13L_CODEX_34</t>
  </si>
  <si>
    <t>GRCh38.p7_chr12_115961266_115961398</t>
  </si>
  <si>
    <t>MED13L_CODEX_4</t>
  </si>
  <si>
    <t>GRCh38.p7_chr12_116111428_116111512</t>
  </si>
  <si>
    <t>MED13L_CODEX_5</t>
  </si>
  <si>
    <t>GRCh38.p7_chr12_116096669_116096752</t>
  </si>
  <si>
    <t>MED13L_CODEX_6</t>
  </si>
  <si>
    <t>GRCh38.p7_chr12_116022456_116022601</t>
  </si>
  <si>
    <t>MED13L_CODEX_7</t>
  </si>
  <si>
    <t>GRCh38.p7_chr12_116019778_116019972</t>
  </si>
  <si>
    <t>MED13L_CODEX_8</t>
  </si>
  <si>
    <t>GRCh38.p7_chr12_116019224_116019412</t>
  </si>
  <si>
    <t>MED13L_CODEX_9</t>
  </si>
  <si>
    <t>GRCh38.p7_chr12_116015109_116015274</t>
  </si>
  <si>
    <t>MED17_CODEX_1</t>
  </si>
  <si>
    <t>GRCh38.p7_chr11_93784514_93784763</t>
  </si>
  <si>
    <t>MED17_CODEX_10</t>
  </si>
  <si>
    <t>GRCh38.p7_chr11_93807518_93807635</t>
  </si>
  <si>
    <t>MED17_CODEX_11</t>
  </si>
  <si>
    <t>GRCh38.p7_chr11_93809717_93809876</t>
  </si>
  <si>
    <t>MED17_CODEX_12</t>
  </si>
  <si>
    <t>GRCh38.p7_chr11_93811853_93812064</t>
  </si>
  <si>
    <t>MED17_CODEX_13</t>
  </si>
  <si>
    <t>GRCh38.p7_chr11_93811853_93812227</t>
  </si>
  <si>
    <t>MED17_CODEX_2</t>
  </si>
  <si>
    <t>GRCh38.p7_chr11_93788001_93788167</t>
  </si>
  <si>
    <t>MED17_CODEX_3</t>
  </si>
  <si>
    <t>GRCh38.p7_chr11_93790574_93790793</t>
  </si>
  <si>
    <t>MED17_CODEX_4</t>
  </si>
  <si>
    <t>GRCh38.p7_chr11_93793728_93793864</t>
  </si>
  <si>
    <t>MED17_CODEX_5</t>
  </si>
  <si>
    <t>GRCh38.p7_chr11_93793951_93794035</t>
  </si>
  <si>
    <t>MED17_CODEX_6</t>
  </si>
  <si>
    <t>GRCh38.p7_chr11_93794908_93795060</t>
  </si>
  <si>
    <t>MED17_CODEX_7</t>
  </si>
  <si>
    <t>GRCh38.p7_chr11_93796410_93796540</t>
  </si>
  <si>
    <t>MED17_CODEX_8</t>
  </si>
  <si>
    <t>GRCh38.p7_chr11_93797535_93797719</t>
  </si>
  <si>
    <t>MED17_CODEX_9</t>
  </si>
  <si>
    <t>GRCh38.p7_chr11_93801835_93801972</t>
  </si>
  <si>
    <t>MED23_CODEX_1</t>
  </si>
  <si>
    <t>GRCh38.p7_chr6_131628011_131628049</t>
  </si>
  <si>
    <t>MED23_CODEX_10</t>
  </si>
  <si>
    <t>GRCh38.p7_chr6_131615907_131616002</t>
  </si>
  <si>
    <t>MED23_CODEX_11</t>
  </si>
  <si>
    <t>GRCh38.p7_chr6_131615324_131615341</t>
  </si>
  <si>
    <t>MED23_CODEX_12</t>
  </si>
  <si>
    <t>GRCh38.p7_chr6_131610046_131610246</t>
  </si>
  <si>
    <t>MED23_CODEX_13</t>
  </si>
  <si>
    <t>GRCh38.p7_chr6_131610046_131610189</t>
  </si>
  <si>
    <t>MED23_CODEX_14</t>
  </si>
  <si>
    <t>GRCh38.p7_chr6_131607928_131608071</t>
  </si>
  <si>
    <t>MED23_CODEX_15</t>
  </si>
  <si>
    <t>GRCh38.p7_chr6_131606479_131606624</t>
  </si>
  <si>
    <t>MED23_CODEX_16</t>
  </si>
  <si>
    <t>GRCh38.p7_chr6_131605240_131605485</t>
  </si>
  <si>
    <t>MED23_CODEX_17</t>
  </si>
  <si>
    <t>GRCh38.p7_chr6_131604178_131604320</t>
  </si>
  <si>
    <t>MED23_CODEX_18</t>
  </si>
  <si>
    <t>GRCh38.p7_chr6_131603030_131603204</t>
  </si>
  <si>
    <t>MED23_CODEX_19</t>
  </si>
  <si>
    <t>GRCh38.p7_chr6_131602218_131602381</t>
  </si>
  <si>
    <t>MED23_CODEX_2</t>
  </si>
  <si>
    <t>GRCh38.p7_chr6_131627641_131627672</t>
  </si>
  <si>
    <t>MED23_CODEX_20</t>
  </si>
  <si>
    <t>GRCh38.p7_chr6_131600038_131600162</t>
  </si>
  <si>
    <t>MED23_CODEX_21</t>
  </si>
  <si>
    <t>GRCh38.p7_chr6_131599505_131599510</t>
  </si>
  <si>
    <t>MED23_CODEX_22</t>
  </si>
  <si>
    <t>GRCh38.p7_chr6_131598556_131598761</t>
  </si>
  <si>
    <t>MED23_CODEX_23</t>
  </si>
  <si>
    <t>GRCh38.p7_chr6_131598287_131598467</t>
  </si>
  <si>
    <t>MED23_CODEX_24</t>
  </si>
  <si>
    <t>GRCh38.p7_chr6_131596518_131596688</t>
  </si>
  <si>
    <t>MED23_CODEX_25</t>
  </si>
  <si>
    <t>GRCh38.p7_chr6_131595947_131596163</t>
  </si>
  <si>
    <t>MED23_CODEX_26</t>
  </si>
  <si>
    <t>GRCh38.p7_chr6_131594099_131594335</t>
  </si>
  <si>
    <t>MED23_CODEX_27</t>
  </si>
  <si>
    <t>GRCh38.p7_chr6_131593006_131593171</t>
  </si>
  <si>
    <t>MED23_CODEX_28</t>
  </si>
  <si>
    <t>GRCh38.p7_chr6_131592388_131592460</t>
  </si>
  <si>
    <t>MED23_CODEX_29</t>
  </si>
  <si>
    <t>GRCh38.p7_chr6_131591313_131591527</t>
  </si>
  <si>
    <t>MED23_CODEX_3</t>
  </si>
  <si>
    <t>GRCh38.p7_chr6_131627396_131627483</t>
  </si>
  <si>
    <t>MED23_CODEX_30</t>
  </si>
  <si>
    <t>GRCh38.p7_chr6_131590322_131590442</t>
  </si>
  <si>
    <t>MED23_CODEX_31</t>
  </si>
  <si>
    <t>GRCh38.p7_chr6_131589465_131589596</t>
  </si>
  <si>
    <t>MED23_CODEX_32</t>
  </si>
  <si>
    <t>GRCh38.p7_chr6_131587709_131587846</t>
  </si>
  <si>
    <t>MED23_CODEX_33</t>
  </si>
  <si>
    <t>GRCh38.p7_chr6_131587679_131587846</t>
  </si>
  <si>
    <t>MED23_CODEX_34</t>
  </si>
  <si>
    <t>GRCh38.p7_chr6_131586920_131586937</t>
  </si>
  <si>
    <t>MED23_CODEX_35</t>
  </si>
  <si>
    <t>GRCh38.p7_chr6_131574293_131574295</t>
  </si>
  <si>
    <t>MED23_CODEX_4</t>
  </si>
  <si>
    <t>GRCh38.p7_chr6_131624865_131624989</t>
  </si>
  <si>
    <t>MED23_CODEX_5</t>
  </si>
  <si>
    <t>GRCh38.p7_chr6_131623351_131623462</t>
  </si>
  <si>
    <t>MED23_CODEX_6</t>
  </si>
  <si>
    <t>GRCh38.p7_chr6_131621881_131621979</t>
  </si>
  <si>
    <t>MED23_CODEX_7</t>
  </si>
  <si>
    <t>GRCh38.p7_chr6_131620628_131620729</t>
  </si>
  <si>
    <t>MED23_CODEX_8</t>
  </si>
  <si>
    <t>GRCh38.p7_chr6_131619827_131619896</t>
  </si>
  <si>
    <t>MED23_CODEX_9</t>
  </si>
  <si>
    <t>GRCh38.p7_chr6_131618407_131618519</t>
  </si>
  <si>
    <t>MEF2C_CODEX_1</t>
  </si>
  <si>
    <t>GRCh38.p7_chr5_88823735_88823788</t>
  </si>
  <si>
    <t>MEF2C_CODEX_10</t>
  </si>
  <si>
    <t>GRCh38.p7_chr5_88729218_88729347</t>
  </si>
  <si>
    <t>MEF2C_CODEX_11</t>
  </si>
  <si>
    <t>GRCh38.p7_chr5_88728493_88728628</t>
  </si>
  <si>
    <t>MEF2C_CODEX_12</t>
  </si>
  <si>
    <t>GRCh38.p7_chr5_88722604_88722925</t>
  </si>
  <si>
    <t>MEF2C_CODEX_13</t>
  </si>
  <si>
    <t>GRCh38.p7_chr5_88722604_88722829</t>
  </si>
  <si>
    <t>MEF2C_CODEX_2</t>
  </si>
  <si>
    <t>GRCh38.p7_chr5_88804598_88804801</t>
  </si>
  <si>
    <t>MEF2C_CODEX_3</t>
  </si>
  <si>
    <t>GRCh38.p7_chr5_88761269_88761328</t>
  </si>
  <si>
    <t>MEF2C_CODEX_4</t>
  </si>
  <si>
    <t>GRCh38.p7_chr5_88761185_88761328</t>
  </si>
  <si>
    <t>MEF2C_CODEX_5</t>
  </si>
  <si>
    <t>GRCh38.p7_chr5_88760988_88761125</t>
  </si>
  <si>
    <t>MEF2C_CODEX_6</t>
  </si>
  <si>
    <t>GRCh38.p7_chr5_88751857_88752043</t>
  </si>
  <si>
    <t>MEF2C_CODEX_7</t>
  </si>
  <si>
    <t>GRCh38.p7_chr5_88749070_88749117</t>
  </si>
  <si>
    <t>MEF2C_CODEX_8</t>
  </si>
  <si>
    <t>GRCh38.p7_chr5_88731729_88731901</t>
  </si>
  <si>
    <t>MEF2C_CODEX_9</t>
  </si>
  <si>
    <t>GRCh38.p7_chr5_88730211_88730234</t>
  </si>
  <si>
    <t>METTL23_CODEX_1</t>
  </si>
  <si>
    <t>GRCh38.p7_chr17_76727480_76727530</t>
  </si>
  <si>
    <t>METTL23_CODEX_2</t>
  </si>
  <si>
    <t>GRCh38.p7_chr17_76729690_76729794</t>
  </si>
  <si>
    <t>METTL23_CODEX_3</t>
  </si>
  <si>
    <t>GRCh38.p7_chr17_76729706_76729777</t>
  </si>
  <si>
    <t>METTL23_CODEX_4</t>
  </si>
  <si>
    <t>GRCh38.p7_chr17_76729711_76729794</t>
  </si>
  <si>
    <t>METTL23_CODEX_5</t>
  </si>
  <si>
    <t>GRCh38.p7_chr17_76732978_76733215</t>
  </si>
  <si>
    <t>METTL23_CODEX_6</t>
  </si>
  <si>
    <t>GRCh38.p7_chr17_76733095_76733215</t>
  </si>
  <si>
    <t>METTL23_CODEX_7</t>
  </si>
  <si>
    <t>GRCh38.p7_chr17_76733293_76733377</t>
  </si>
  <si>
    <t>METTL23_CODEX_8</t>
  </si>
  <si>
    <t>GRCh38.p7_chr17_76733293_76733411</t>
  </si>
  <si>
    <t>METTL23_CODEX_9</t>
  </si>
  <si>
    <t>GRCh38.p7_chr17_76733521_76733686</t>
  </si>
  <si>
    <t>MGAT2_CODEX_1</t>
  </si>
  <si>
    <t>GRCh38.p7_chr14_49621269_49622612</t>
  </si>
  <si>
    <t>MID1_CODEX_1</t>
  </si>
  <si>
    <t>GRCh38.p7_chrX_10567002_10567547</t>
  </si>
  <si>
    <t>MID1_CODEX_10</t>
  </si>
  <si>
    <t>GRCh38.p7_chrX_10469512_10469840</t>
  </si>
  <si>
    <t>MID1_CODEX_11</t>
  </si>
  <si>
    <t>GRCh38.p7_chrX_10459646_10459807</t>
  </si>
  <si>
    <t>MID1_CODEX_12</t>
  </si>
  <si>
    <t>GRCh38.p7_chrX_10454870_10455077</t>
  </si>
  <si>
    <t>MID1_CODEX_13</t>
  </si>
  <si>
    <t>GRCh38.p7_chrX_10454866_10455077</t>
  </si>
  <si>
    <t>MID1_CODEX_14</t>
  </si>
  <si>
    <t>GRCh38.p7_chrX_10449368_10449716</t>
  </si>
  <si>
    <t>MID1_CODEX_2</t>
  </si>
  <si>
    <t>GRCh38.p7_chrX_10566888_10567547</t>
  </si>
  <si>
    <t>MID1_CODEX_3</t>
  </si>
  <si>
    <t>GRCh38.p7_chrX_10523092_10523187</t>
  </si>
  <si>
    <t>MID1_CODEX_4</t>
  </si>
  <si>
    <t>GRCh38.p7_chrX_10506441_10506485</t>
  </si>
  <si>
    <t>MID1_CODEX_5</t>
  </si>
  <si>
    <t>GRCh38.p7_chrX_10501407_10501559</t>
  </si>
  <si>
    <t>MID1_CODEX_6</t>
  </si>
  <si>
    <t>GRCh38.p7_chrX_10495584_10495691</t>
  </si>
  <si>
    <t>MID1_CODEX_7</t>
  </si>
  <si>
    <t>GRCh38.p7_chrX_10482480_10482628</t>
  </si>
  <si>
    <t>MID1_CODEX_8</t>
  </si>
  <si>
    <t>GRCh38.p7_chrX_10474623_10474750</t>
  </si>
  <si>
    <t>MID1_CODEX_9</t>
  </si>
  <si>
    <t>GRCh38.p7_chrX_10469697_10469840</t>
  </si>
  <si>
    <t>MID2_CODEX_1</t>
  </si>
  <si>
    <t>GRCh38.p7_chrX_107826427_107826430</t>
  </si>
  <si>
    <t>MID2_CODEX_10</t>
  </si>
  <si>
    <t>GRCh38.p7_chrX_107924343_107924504</t>
  </si>
  <si>
    <t>MID2_CODEX_11</t>
  </si>
  <si>
    <t>GRCh38.p7_chrX_107926094_107926301</t>
  </si>
  <si>
    <t>MID2_CODEX_12</t>
  </si>
  <si>
    <t>GRCh38.p7_chrX_107926671_107927073</t>
  </si>
  <si>
    <t>MID2_CODEX_2</t>
  </si>
  <si>
    <t>GRCh38.p7_chrX_107840670_107841385</t>
  </si>
  <si>
    <t>MID2_CODEX_3</t>
  </si>
  <si>
    <t>GRCh38.p7_chrX_107840726_107841385</t>
  </si>
  <si>
    <t>MID2_CODEX_4</t>
  </si>
  <si>
    <t>GRCh38.p7_chrX_107854609_107854704</t>
  </si>
  <si>
    <t>MID2_CODEX_5</t>
  </si>
  <si>
    <t>GRCh38.p7_chrX_107903958_107904065</t>
  </si>
  <si>
    <t>MID2_CODEX_6</t>
  </si>
  <si>
    <t>GRCh38.p7_chrX_107905478_107905626</t>
  </si>
  <si>
    <t>MID2_CODEX_7</t>
  </si>
  <si>
    <t>GRCh38.p7_chrX_107916002_107916129</t>
  </si>
  <si>
    <t>MID2_CODEX_8</t>
  </si>
  <si>
    <t>GRCh38.p7_chrX_107917506_107917649</t>
  </si>
  <si>
    <t>MID2_CODEX_9</t>
  </si>
  <si>
    <t>GRCh38.p7_chrX_107917506_107917739</t>
  </si>
  <si>
    <t>MKKS_CODEX_1</t>
  </si>
  <si>
    <t>GRCh38.p7_chr20_10412530_10413514</t>
  </si>
  <si>
    <t>MKKS_CODEX_2</t>
  </si>
  <si>
    <t>GRCh38.p7_chr20_10408628_10408803</t>
  </si>
  <si>
    <t>MKKS_CODEX_3</t>
  </si>
  <si>
    <t>GRCh38.p7_chr20_10407616_10407726</t>
  </si>
  <si>
    <t>MKKS_CODEX_4</t>
  </si>
  <si>
    <t>GRCh38.p7_chr20_10405247_10405687</t>
  </si>
  <si>
    <t>MLYCD_CODEX_1</t>
  </si>
  <si>
    <t>GRCh38.p7_chr16_83899145_83899672</t>
  </si>
  <si>
    <t>MLYCD_CODEX_2</t>
  </si>
  <si>
    <t>GRCh38.p7_chr16_83906987_83907099</t>
  </si>
  <si>
    <t>MLYCD_CODEX_3</t>
  </si>
  <si>
    <t>GRCh38.p7_chr16_83908126_83908282</t>
  </si>
  <si>
    <t>MLYCD_CODEX_4</t>
  </si>
  <si>
    <t>GRCh38.p7_chr16_83912218_83912367</t>
  </si>
  <si>
    <t>MLYCD_CODEX_5</t>
  </si>
  <si>
    <t>GRCh38.p7_chr16_83914956_83915489</t>
  </si>
  <si>
    <t>MMAA_CODEX_1</t>
  </si>
  <si>
    <t>GRCh38.p7_chr4_145639140_145639578</t>
  </si>
  <si>
    <t>MMAA_CODEX_2</t>
  </si>
  <si>
    <t>GRCh38.p7_chr4_145642363_145642485</t>
  </si>
  <si>
    <t>MMAA_CODEX_3</t>
  </si>
  <si>
    <t>GRCh38.p7_chr4_145642419_145642485</t>
  </si>
  <si>
    <t>MMAA_CODEX_4</t>
  </si>
  <si>
    <t>GRCh38.p7_chr4_145645986_145646156</t>
  </si>
  <si>
    <t>MMAA_CODEX_5</t>
  </si>
  <si>
    <t>GRCh38.p7_chr4_145651062_145651147</t>
  </si>
  <si>
    <t>MMAA_CODEX_6</t>
  </si>
  <si>
    <t>GRCh38.p7_chr4_145653994_145654143</t>
  </si>
  <si>
    <t>MMAA_CODEX_7</t>
  </si>
  <si>
    <t>GRCh38.p7_chr4_145655147_145655434</t>
  </si>
  <si>
    <t>MMACHC_CODEX_1</t>
  </si>
  <si>
    <t>GRCh38.p7_chr1_45500333_45500413</t>
  </si>
  <si>
    <t>MMACHC_CODEX_2</t>
  </si>
  <si>
    <t>GRCh38.p7_chr1_45507356_45507550</t>
  </si>
  <si>
    <t>MMACHC_CODEX_3</t>
  </si>
  <si>
    <t>GRCh38.p7_chr1_45507446_45507550</t>
  </si>
  <si>
    <t>MMACHC_CODEX_4</t>
  </si>
  <si>
    <t>GRCh38.p7_chr1_45508212_45508364</t>
  </si>
  <si>
    <t>MMACHC_CODEX_5</t>
  </si>
  <si>
    <t>GRCh38.p7_chr1_45508796_45509215</t>
  </si>
  <si>
    <t>MMADHC_CODEX_1</t>
  </si>
  <si>
    <t>GRCh38.p7_chr2_149587089_149587097</t>
  </si>
  <si>
    <t>MMADHC_CODEX_2</t>
  </si>
  <si>
    <t>GRCh38.p7_chr2_149582127_149582271</t>
  </si>
  <si>
    <t>MMADHC_CODEX_3</t>
  </si>
  <si>
    <t>GRCh38.p7_chr2_149579431_149579648</t>
  </si>
  <si>
    <t>MMADHC_CODEX_4</t>
  </si>
  <si>
    <t>GRCh38.p7_chr2_149576437_149576542</t>
  </si>
  <si>
    <t>MMADHC_CODEX_5</t>
  </si>
  <si>
    <t>GRCh38.p7_chr2_149575711_149575841</t>
  </si>
  <si>
    <t>MMADHC_CODEX_6</t>
  </si>
  <si>
    <t>GRCh38.p7_chr2_149571085_149571171</t>
  </si>
  <si>
    <t>MMADHC_CODEX_7</t>
  </si>
  <si>
    <t>GRCh38.p7_chr2_149569974_149570168</t>
  </si>
  <si>
    <t>MOCS1_CODEX_1</t>
  </si>
  <si>
    <t>GRCh38.p7_chr6_39934295_39934417</t>
  </si>
  <si>
    <t>MOCS1_CODEX_10</t>
  </si>
  <si>
    <t>GRCh38.p7_chr6_39912264_39912374</t>
  </si>
  <si>
    <t>MOCS1_CODEX_11</t>
  </si>
  <si>
    <t>GRCh38.p7_chr6_39909835_39909955</t>
  </si>
  <si>
    <t>MOCS1_CODEX_12</t>
  </si>
  <si>
    <t>GRCh38.p7_chr6_39909055_39909102</t>
  </si>
  <si>
    <t>MOCS1_CODEX_13</t>
  </si>
  <si>
    <t>GRCh38.p7_chr6_39909047_39909102</t>
  </si>
  <si>
    <t>MOCS1_CODEX_14</t>
  </si>
  <si>
    <t>GRCh38.p7_chr6_39906357_39907117</t>
  </si>
  <si>
    <t>MOCS1_CODEX_2</t>
  </si>
  <si>
    <t>GRCh38.p7_chr6_39927329_39927578</t>
  </si>
  <si>
    <t>MOCS1_CODEX_3</t>
  </si>
  <si>
    <t>GRCh38.p7_chr6_39927329_39927455</t>
  </si>
  <si>
    <t>MOCS1_CODEX_4</t>
  </si>
  <si>
    <t>GRCh38.p7_chr6_39925678_39925845</t>
  </si>
  <si>
    <t>MOCS1_CODEX_5</t>
  </si>
  <si>
    <t>GRCh38.p7_chr6_39925678_39925834</t>
  </si>
  <si>
    <t>MOCS1_CODEX_6</t>
  </si>
  <si>
    <t>GRCh38.p7_chr6_39916068_39916232</t>
  </si>
  <si>
    <t>MOCS1_CODEX_7</t>
  </si>
  <si>
    <t>GRCh38.p7_chr6_39913774_39913835</t>
  </si>
  <si>
    <t>MOCS1_CODEX_8</t>
  </si>
  <si>
    <t>GRCh38.p7_chr6_39913317_39913428</t>
  </si>
  <si>
    <t>MOCS1_CODEX_9</t>
  </si>
  <si>
    <t>GRCh38.p7_chr6_39912892_39913004</t>
  </si>
  <si>
    <t>MOCS2_CODEX_1</t>
  </si>
  <si>
    <t>GRCh38.p7_chr5_53109712_53109729</t>
  </si>
  <si>
    <t>MOCS2_CODEX_2</t>
  </si>
  <si>
    <t>GRCh38.p7_chr5_53108522_53108643</t>
  </si>
  <si>
    <t>MOCS2_CODEX_3</t>
  </si>
  <si>
    <t>GRCh38.p7_chr5_53107095_53107221</t>
  </si>
  <si>
    <t>MOCS2_CODEX_4</t>
  </si>
  <si>
    <t>GRCh38.p7_chr5_53107077_53107174</t>
  </si>
  <si>
    <t>MOCS2_CODEX_5</t>
  </si>
  <si>
    <t>GRCh38.p7_chr5_53102097_53102224</t>
  </si>
  <si>
    <t>MOCS2_CODEX_6</t>
  </si>
  <si>
    <t>GRCh38.p7_chr5_53101359_53101509</t>
  </si>
  <si>
    <t>MOCS2_CODEX_7</t>
  </si>
  <si>
    <t>GRCh38.p7_chr5_53100411_53100534</t>
  </si>
  <si>
    <t>MOCS2_CODEX_8</t>
  </si>
  <si>
    <t>GRCh38.p7_chr5_53098602_53098667</t>
  </si>
  <si>
    <t>MOGS_CODEX_1</t>
  </si>
  <si>
    <t>GRCh38.p7_chr2_74464896_74465247</t>
  </si>
  <si>
    <t>MOGS_CODEX_2</t>
  </si>
  <si>
    <t>GRCh38.p7_chr2_74464896_74464929</t>
  </si>
  <si>
    <t>MOGS_CODEX_3</t>
  </si>
  <si>
    <t>GRCh38.p7_chr2_74464496_74464722</t>
  </si>
  <si>
    <t>MOGS_CODEX_4</t>
  </si>
  <si>
    <t>GRCh38.p7_chr2_74463190_74463386</t>
  </si>
  <si>
    <t>MOGS_CODEX_5</t>
  </si>
  <si>
    <t>GRCh38.p7_chr2_74461275_74463012</t>
  </si>
  <si>
    <t>MOGS_CODEX_6</t>
  </si>
  <si>
    <t>GRCh38.p7_chr2_74461275_74462963</t>
  </si>
  <si>
    <t>MPDU1_CODEX_1</t>
  </si>
  <si>
    <t>GRCh38.p7_chr17_7583863_7583965</t>
  </si>
  <si>
    <t>MPDU1_CODEX_10</t>
  </si>
  <si>
    <t>GRCh38.p7_chr17_7587426_7587444</t>
  </si>
  <si>
    <t>MPDU1_CODEX_11</t>
  </si>
  <si>
    <t>GRCh38.p7_chr17_7587426_7587551</t>
  </si>
  <si>
    <t>MPDU1_CODEX_12</t>
  </si>
  <si>
    <t>GRCh38.p7_chr17_7587426_7587709</t>
  </si>
  <si>
    <t>MPDU1_CODEX_2</t>
  </si>
  <si>
    <t>GRCh38.p7_chr17_7585732_7585797</t>
  </si>
  <si>
    <t>MPDU1_CODEX_3</t>
  </si>
  <si>
    <t>GRCh38.p7_chr17_7585946_7586078</t>
  </si>
  <si>
    <t>MPDU1_CODEX_4</t>
  </si>
  <si>
    <t>GRCh38.p7_chr17_7586692_7586777</t>
  </si>
  <si>
    <t>MPDU1_CODEX_5</t>
  </si>
  <si>
    <t>GRCh38.p7_chr17_7586692_7586838</t>
  </si>
  <si>
    <t>MPDU1_CODEX_6</t>
  </si>
  <si>
    <t>GRCh38.p7_chr17_7586717_7586777</t>
  </si>
  <si>
    <t>MPDU1_CODEX_7</t>
  </si>
  <si>
    <t>GRCh38.p7_chr17_7586899_7587017</t>
  </si>
  <si>
    <t>MPDU1_CODEX_8</t>
  </si>
  <si>
    <t>GRCh38.p7_chr17_7586899_7587271</t>
  </si>
  <si>
    <t>MPDU1_CODEX_9</t>
  </si>
  <si>
    <t>GRCh38.p7_chr17_7587161_7587271</t>
  </si>
  <si>
    <t>MPDZ_CODEX_1</t>
  </si>
  <si>
    <t>GRCh38.p7_chr9_13250300_13250315</t>
  </si>
  <si>
    <t>MPDZ_CODEX_10</t>
  </si>
  <si>
    <t>GRCh38.p7_chr9_13205916_13206099</t>
  </si>
  <si>
    <t>MPDZ_CODEX_11</t>
  </si>
  <si>
    <t>GRCh38.p7_chr9_13205036_13205107</t>
  </si>
  <si>
    <t>MPDZ_CODEX_12</t>
  </si>
  <si>
    <t>GRCh38.p7_chr9_13196121_13196230</t>
  </si>
  <si>
    <t>MPDZ_CODEX_13</t>
  </si>
  <si>
    <t>GRCh38.p7_chr9_13193167_13193313</t>
  </si>
  <si>
    <t>MPDZ_CODEX_14</t>
  </si>
  <si>
    <t>GRCh38.p7_chr9_13192131_13192295</t>
  </si>
  <si>
    <t>MPDZ_CODEX_15</t>
  </si>
  <si>
    <t>GRCh38.p7_chr9_13190114_13190299</t>
  </si>
  <si>
    <t>MPDZ_CODEX_16</t>
  </si>
  <si>
    <t>GRCh38.p7_chr9_13188784_13188993</t>
  </si>
  <si>
    <t>MPDZ_CODEX_17</t>
  </si>
  <si>
    <t>GRCh38.p7_chr9_13186270_13186386</t>
  </si>
  <si>
    <t>MPDZ_CODEX_18</t>
  </si>
  <si>
    <t>GRCh38.p7_chr9_13183418_13183585</t>
  </si>
  <si>
    <t>MPDZ_CODEX_19</t>
  </si>
  <si>
    <t>GRCh38.p7_chr9_13176136_13176417</t>
  </si>
  <si>
    <t>MPDZ_CODEX_2</t>
  </si>
  <si>
    <t>GRCh38.p7_chr9_13247635_13247801</t>
  </si>
  <si>
    <t>MPDZ_CODEX_20</t>
  </si>
  <si>
    <t>GRCh38.p7_chr9_13175752_13175875</t>
  </si>
  <si>
    <t>MPDZ_CODEX_21</t>
  </si>
  <si>
    <t>GRCh38.p7_chr9_13168366_13168564</t>
  </si>
  <si>
    <t>MPDZ_CODEX_22</t>
  </si>
  <si>
    <t>GRCh38.p7_chr9_13162691_13162795</t>
  </si>
  <si>
    <t>MPDZ_CODEX_23</t>
  </si>
  <si>
    <t>GRCh38.p7_chr9_13161670_13161814</t>
  </si>
  <si>
    <t>MPDZ_CODEX_24</t>
  </si>
  <si>
    <t>GRCh38.p7_chr9_13158018_13158110</t>
  </si>
  <si>
    <t>MPDZ_CODEX_25</t>
  </si>
  <si>
    <t>GRCh38.p7_chr9_13150511_13150688</t>
  </si>
  <si>
    <t>MPDZ_CODEX_26</t>
  </si>
  <si>
    <t>GRCh38.p7_chr9_13147548_13147658</t>
  </si>
  <si>
    <t>MPDZ_CODEX_27</t>
  </si>
  <si>
    <t>GRCh38.p7_chr9_13143466_13143564</t>
  </si>
  <si>
    <t>MPDZ_CODEX_28</t>
  </si>
  <si>
    <t>GRCh38.p7_chr9_13139987_13140149</t>
  </si>
  <si>
    <t>MPDZ_CODEX_29</t>
  </si>
  <si>
    <t>GRCh38.p7_chr9_13137957_13138153</t>
  </si>
  <si>
    <t>MPDZ_CODEX_3</t>
  </si>
  <si>
    <t>GRCh38.p7_chr9_13224374_13224583</t>
  </si>
  <si>
    <t>MPDZ_CODEX_30</t>
  </si>
  <si>
    <t>GRCh38.p7_chr9_13136712_13136803</t>
  </si>
  <si>
    <t>MPDZ_CODEX_31</t>
  </si>
  <si>
    <t>GRCh38.p7_chr9_13136092_13136182</t>
  </si>
  <si>
    <t>MPDZ_CODEX_32</t>
  </si>
  <si>
    <t>GRCh38.p7_chr9_13134205_13134207</t>
  </si>
  <si>
    <t>MPDZ_CODEX_33</t>
  </si>
  <si>
    <t>GRCh38.p7_chr9_13133824_13133904</t>
  </si>
  <si>
    <t>MPDZ_CODEX_34</t>
  </si>
  <si>
    <t>GRCh38.p7_chr9_13126680_13126772</t>
  </si>
  <si>
    <t>MPDZ_CODEX_35</t>
  </si>
  <si>
    <t>GRCh38.p7_chr9_13126516_13126590</t>
  </si>
  <si>
    <t>MPDZ_CODEX_36</t>
  </si>
  <si>
    <t>GRCh38.p7_chr9_13125216_13125390</t>
  </si>
  <si>
    <t>MPDZ_CODEX_37</t>
  </si>
  <si>
    <t>GRCh38.p7_chr9_13123153_13123298</t>
  </si>
  <si>
    <t>MPDZ_CODEX_38</t>
  </si>
  <si>
    <t>GRCh38.p7_chr9_13122087_13122170</t>
  </si>
  <si>
    <t>MPDZ_CODEX_39</t>
  </si>
  <si>
    <t>GRCh38.p7_chr9_13121739_13121932</t>
  </si>
  <si>
    <t>MPDZ_CODEX_4</t>
  </si>
  <si>
    <t>GRCh38.p7_chr9_13223571_13223710</t>
  </si>
  <si>
    <t>MPDZ_CODEX_40</t>
  </si>
  <si>
    <t>GRCh38.p7_chr9_13119502_13119649</t>
  </si>
  <si>
    <t>MPDZ_CODEX_41</t>
  </si>
  <si>
    <t>GRCh38.p7_chr9_13115248_13115334</t>
  </si>
  <si>
    <t>MPDZ_CODEX_42</t>
  </si>
  <si>
    <t>GRCh38.p7_chr9_13113931_13114021</t>
  </si>
  <si>
    <t>MPDZ_CODEX_43</t>
  </si>
  <si>
    <t>GRCh38.p7_chr9_13113011_13113054</t>
  </si>
  <si>
    <t>MPDZ_CODEX_44</t>
  </si>
  <si>
    <t>GRCh38.p7_chr9_13112024_13112146</t>
  </si>
  <si>
    <t>MPDZ_CODEX_45</t>
  </si>
  <si>
    <t>GRCh38.p7_chr9_13110636_13110740</t>
  </si>
  <si>
    <t>MPDZ_CODEX_46</t>
  </si>
  <si>
    <t>GRCh38.p7_chr9_13109952_13110064</t>
  </si>
  <si>
    <t>MPDZ_CODEX_47</t>
  </si>
  <si>
    <t>GRCh38.p7_chr9_13108936_13109059</t>
  </si>
  <si>
    <t>MPDZ_CODEX_48</t>
  </si>
  <si>
    <t>GRCh38.p7_chr9_13106965_13107111</t>
  </si>
  <si>
    <t>MPDZ_CODEX_5</t>
  </si>
  <si>
    <t>GRCh38.p7_chr9_13222233_13222446</t>
  </si>
  <si>
    <t>MPDZ_CODEX_6</t>
  </si>
  <si>
    <t>GRCh38.p7_chr9_13221372_13221500</t>
  </si>
  <si>
    <t>MPDZ_CODEX_7</t>
  </si>
  <si>
    <t>GRCh38.p7_chr9_13219559_13219768</t>
  </si>
  <si>
    <t>MPDZ_CODEX_8</t>
  </si>
  <si>
    <t>GRCh38.p7_chr9_13217180_13217294</t>
  </si>
  <si>
    <t>MPDZ_CODEX_9</t>
  </si>
  <si>
    <t>GRCh38.p7_chr9_13216774_13216862</t>
  </si>
  <si>
    <t>MPLKIP_CODEX_1</t>
  </si>
  <si>
    <t>GRCh38.p7_chr7_40134229_40134567</t>
  </si>
  <si>
    <t>MPLKIP_CODEX_2</t>
  </si>
  <si>
    <t>GRCh38.p7_chr7_40133059_40133259</t>
  </si>
  <si>
    <t>MRPS22_CODEX_1</t>
  </si>
  <si>
    <t>GRCh38.p7_chr3_139344027_139344198</t>
  </si>
  <si>
    <t>MRPS22_CODEX_10</t>
  </si>
  <si>
    <t>GRCh38.p7_chr3_139355682_139355790</t>
  </si>
  <si>
    <t>MRPS22_CODEX_11</t>
  </si>
  <si>
    <t>GRCh38.p7_chr3_139356919_139357014</t>
  </si>
  <si>
    <t>MRPS22_CODEX_2</t>
  </si>
  <si>
    <t>GRCh38.p7_chr3_139344670_139344718</t>
  </si>
  <si>
    <t>MRPS22_CODEX_3</t>
  </si>
  <si>
    <t>GRCh38.p7_chr3_139346878_139347044</t>
  </si>
  <si>
    <t>MRPS22_CODEX_4</t>
  </si>
  <si>
    <t>GRCh38.p7_chr3_139346881_139347044</t>
  </si>
  <si>
    <t>MRPS22_CODEX_5</t>
  </si>
  <si>
    <t>GRCh38.p7_chr3_139348160_139348324</t>
  </si>
  <si>
    <t>MRPS22_CODEX_6</t>
  </si>
  <si>
    <t>GRCh38.p7_chr3_139350179_139350322</t>
  </si>
  <si>
    <t>MRPS22_CODEX_7</t>
  </si>
  <si>
    <t>GRCh38.p7_chr3_139350977_139351060</t>
  </si>
  <si>
    <t>MRPS22_CODEX_8</t>
  </si>
  <si>
    <t>GRCh38.p7_chr3_139351031_139351060</t>
  </si>
  <si>
    <t>MRPS22_CODEX_9</t>
  </si>
  <si>
    <t>GRCh38.p7_chr3_139352647_139352792</t>
  </si>
  <si>
    <t>MTHFR_CODEX_1</t>
  </si>
  <si>
    <t>GRCh38.p7_chr1_11803405_11803514</t>
  </si>
  <si>
    <t>MTHFR_CODEX_10</t>
  </si>
  <si>
    <t>GRCh38.p7_chr1_11794729_11794863</t>
  </si>
  <si>
    <t>MTHFR_CODEX_11</t>
  </si>
  <si>
    <t>GRCh38.p7_chr1_11794358_11794538</t>
  </si>
  <si>
    <t>MTHFR_CODEX_12</t>
  </si>
  <si>
    <t>GRCh38.p7_chr1_11793907_11794089</t>
  </si>
  <si>
    <t>MTHFR_CODEX_13</t>
  </si>
  <si>
    <t>GRCh38.p7_chr1_11792278_11792379</t>
  </si>
  <si>
    <t>MTHFR_CODEX_14</t>
  </si>
  <si>
    <t>GRCh38.p7_chr1_11791207_11791326</t>
  </si>
  <si>
    <t>MTHFR_CODEX_15</t>
  </si>
  <si>
    <t>GRCh38.p7_chr1_11790680_11790898</t>
  </si>
  <si>
    <t>MTHFR_CODEX_16</t>
  </si>
  <si>
    <t>GRCh38.p7_chr1_11790680_11790748</t>
  </si>
  <si>
    <t>MTHFR_CODEX_17</t>
  </si>
  <si>
    <t>GRCh38.p7_chr1_11790540_11790716</t>
  </si>
  <si>
    <t>MTHFR_CODEX_2</t>
  </si>
  <si>
    <t>GRCh38.p7_chr1_11802881_11803129</t>
  </si>
  <si>
    <t>MTHFR_CODEX_3</t>
  </si>
  <si>
    <t>GRCh38.p7_chr1_11802881_11803126</t>
  </si>
  <si>
    <t>MTHFR_CODEX_4</t>
  </si>
  <si>
    <t>GRCh38.p7_chr1_11802881_11803116</t>
  </si>
  <si>
    <t>MTHFR_CODEX_5</t>
  </si>
  <si>
    <t>GRCh38.p7_chr1_11801161_11801399</t>
  </si>
  <si>
    <t>MTHFR_CODEX_6</t>
  </si>
  <si>
    <t>GRCh38.p7_chr1_11801161_11801389</t>
  </si>
  <si>
    <t>MTHFR_CODEX_7</t>
  </si>
  <si>
    <t>GRCh38.p7_chr1_11800212_11800322</t>
  </si>
  <si>
    <t>MTHFR_CODEX_8</t>
  </si>
  <si>
    <t>GRCh38.p7_chr1_11796206_11796399</t>
  </si>
  <si>
    <t>MTHFR_CODEX_9</t>
  </si>
  <si>
    <t>GRCh38.p7_chr1_11795098_11795348</t>
  </si>
  <si>
    <t>MTOR_CODEX_1</t>
  </si>
  <si>
    <t>GRCh38.p7_chr1_11259248_11259409</t>
  </si>
  <si>
    <t>MTOR_CODEX_10</t>
  </si>
  <si>
    <t>GRCh38.p7_chr1_11243114_11243277</t>
  </si>
  <si>
    <t>MTOR_CODEX_11</t>
  </si>
  <si>
    <t>GRCh38.p7_chr1_11241553_11241681</t>
  </si>
  <si>
    <t>MTOR_CODEX_12</t>
  </si>
  <si>
    <t>GRCh38.p7_chr1_11240303_11240547</t>
  </si>
  <si>
    <t>MTOR_CODEX_13</t>
  </si>
  <si>
    <t>GRCh38.p7_chr1_11238402_11238617</t>
  </si>
  <si>
    <t>MTOR_CODEX_14</t>
  </si>
  <si>
    <t>GRCh38.p7_chr1_11237843_11238048</t>
  </si>
  <si>
    <t>MTOR_CODEX_15</t>
  </si>
  <si>
    <t>GRCh38.p7_chr1_11234143_11234265</t>
  </si>
  <si>
    <t>MTOR_CODEX_16</t>
  </si>
  <si>
    <t>GRCh38.p7_chr1_11233398_11233487</t>
  </si>
  <si>
    <t>MTOR_CODEX_17</t>
  </si>
  <si>
    <t>GRCh38.p7_chr1_11232436_11232528</t>
  </si>
  <si>
    <t>MTOR_CODEX_18</t>
  </si>
  <si>
    <t>GRCh38.p7_chr1_11231300_11231434</t>
  </si>
  <si>
    <t>MTOR_CODEX_19</t>
  </si>
  <si>
    <t>GRCh38.p7_chr1_11230925_11231054</t>
  </si>
  <si>
    <t>MTOR_CODEX_2</t>
  </si>
  <si>
    <t>GRCh38.p7_chr1_11258485_11258593</t>
  </si>
  <si>
    <t>MTOR_CODEX_20</t>
  </si>
  <si>
    <t>GRCh38.p7_chr1_11228668_11228918</t>
  </si>
  <si>
    <t>MTOR_CODEX_21</t>
  </si>
  <si>
    <t>GRCh38.p7_chr1_11216148_11216234</t>
  </si>
  <si>
    <t>MTOR_CODEX_22</t>
  </si>
  <si>
    <t>GRCh38.p7_chr1_11213399_11213566</t>
  </si>
  <si>
    <t>MTOR_CODEX_23</t>
  </si>
  <si>
    <t>GRCh38.p7_chr1_11212796_11212908</t>
  </si>
  <si>
    <t>MTOR_CODEX_24</t>
  </si>
  <si>
    <t>GRCh38.p7_chr1_11212312_11212474</t>
  </si>
  <si>
    <t>MTOR_CODEX_25</t>
  </si>
  <si>
    <t>GRCh38.p7_chr1_11210814_11210906</t>
  </si>
  <si>
    <t>MTOR_CODEX_26</t>
  </si>
  <si>
    <t>GRCh38.p7_chr1_11209312_11209458</t>
  </si>
  <si>
    <t>MTOR_CODEX_27</t>
  </si>
  <si>
    <t>GRCh38.p7_chr1_11204561_11204703</t>
  </si>
  <si>
    <t>MTOR_CODEX_28</t>
  </si>
  <si>
    <t>GRCh38.p7_chr1_11199541_11199703</t>
  </si>
  <si>
    <t>MTOR_CODEX_29</t>
  </si>
  <si>
    <t>GRCh38.p7_chr1_11199258_11199403</t>
  </si>
  <si>
    <t>MTOR_CODEX_3</t>
  </si>
  <si>
    <t>GRCh38.p7_chr1_11256933_11257165</t>
  </si>
  <si>
    <t>MTOR_CODEX_30</t>
  </si>
  <si>
    <t>GRCh38.p7_chr1_11185574_11185595</t>
  </si>
  <si>
    <t>MTOR_CODEX_31</t>
  </si>
  <si>
    <t>GRCh38.p7_chr1_11167442_11167517</t>
  </si>
  <si>
    <t>MTOR_CODEX_32</t>
  </si>
  <si>
    <t>GRCh38.p7_chr1_11157152_11157291</t>
  </si>
  <si>
    <t>MTOR_CODEX_33</t>
  </si>
  <si>
    <t>GRCh38.p7_chr1_11150126_11150226</t>
  </si>
  <si>
    <t>MTOR_CODEX_34</t>
  </si>
  <si>
    <t>GRCh38.p7_chr1_11146676_11146791</t>
  </si>
  <si>
    <t>MTOR_CODEX_35</t>
  </si>
  <si>
    <t>GRCh38.p7_chr1_11144968_11145045</t>
  </si>
  <si>
    <t>MTOR_CODEX_36</t>
  </si>
  <si>
    <t>GRCh38.p7_chr1_11144840_11144848</t>
  </si>
  <si>
    <t>MTOR_CODEX_37</t>
  </si>
  <si>
    <t>GRCh38.p7_chr1_11144648_11144755</t>
  </si>
  <si>
    <t>MTOR_CODEX_38</t>
  </si>
  <si>
    <t>GRCh38.p7_chr1_11139533_11139658</t>
  </si>
  <si>
    <t>MTOR_CODEX_39</t>
  </si>
  <si>
    <t>GRCh38.p7_chr1_11139304_11139435</t>
  </si>
  <si>
    <t>MTOR_CODEX_4</t>
  </si>
  <si>
    <t>GRCh38.p7_chr1_11255992_11256192</t>
  </si>
  <si>
    <t>MTOR_CODEX_40</t>
  </si>
  <si>
    <t>GRCh38.p7_chr1_11134351_11134466</t>
  </si>
  <si>
    <t>MTOR_CODEX_41</t>
  </si>
  <si>
    <t>GRCh38.p7_chr1_11133080_11133197</t>
  </si>
  <si>
    <t>MTOR_CODEX_42</t>
  </si>
  <si>
    <t>GRCh38.p7_chr1_11130529_11130777</t>
  </si>
  <si>
    <t>MTOR_CODEX_43</t>
  </si>
  <si>
    <t>GRCh38.p7_chr1_11129738_11129838</t>
  </si>
  <si>
    <t>MTOR_CODEX_44</t>
  </si>
  <si>
    <t>GRCh38.p7_chr1_11128855_11128951</t>
  </si>
  <si>
    <t>MTOR_CODEX_45</t>
  </si>
  <si>
    <t>GRCh38.p7_chr1_11128454_11128552</t>
  </si>
  <si>
    <t>MTOR_CODEX_46</t>
  </si>
  <si>
    <t>GRCh38.p7_chr1_11128004_11128126</t>
  </si>
  <si>
    <t>MTOR_CODEX_47</t>
  </si>
  <si>
    <t>GRCh38.p7_chr1_11127624_11127806</t>
  </si>
  <si>
    <t>MTOR_CODEX_48</t>
  </si>
  <si>
    <t>GRCh38.p7_chr1_11127010_11127144</t>
  </si>
  <si>
    <t>MTOR_CODEX_49</t>
  </si>
  <si>
    <t>GRCh38.p7_chr1_11126622_11126796</t>
  </si>
  <si>
    <t>MTOR_CODEX_5</t>
  </si>
  <si>
    <t>GRCh38.p7_chr1_11255992_11256015</t>
  </si>
  <si>
    <t>MTOR_CODEX_50</t>
  </si>
  <si>
    <t>GRCh38.p7_chr1_11124498_11124633</t>
  </si>
  <si>
    <t>MTOR_CODEX_51</t>
  </si>
  <si>
    <t>GRCh38.p7_chr1_11121979_11122126</t>
  </si>
  <si>
    <t>MTOR_CODEX_52</t>
  </si>
  <si>
    <t>GRCh38.p7_chr1_11121246_11121368</t>
  </si>
  <si>
    <t>MTOR_CODEX_53</t>
  </si>
  <si>
    <t>GRCh38.p7_chr1_11117004_11117086</t>
  </si>
  <si>
    <t>MTOR_CODEX_54</t>
  </si>
  <si>
    <t>GRCh38.p7_chr1_11115396_11115468</t>
  </si>
  <si>
    <t>MTOR_CODEX_55</t>
  </si>
  <si>
    <t>GRCh38.p7_chr1_11114813_11114887</t>
  </si>
  <si>
    <t>MTOR_CODEX_56</t>
  </si>
  <si>
    <t>GRCh38.p7_chr1_11114318_11114453</t>
  </si>
  <si>
    <t>MTOR_CODEX_57</t>
  </si>
  <si>
    <t>GRCh38.p7_chr1_11112852_11112917</t>
  </si>
  <si>
    <t>MTOR_CODEX_58</t>
  </si>
  <si>
    <t>GRCh38.p7_chr1_11109649_11109729</t>
  </si>
  <si>
    <t>MTOR_CODEX_59</t>
  </si>
  <si>
    <t>GRCh38.p7_chr1_11109290_11109370</t>
  </si>
  <si>
    <t>MTOR_CODEX_6</t>
  </si>
  <si>
    <t>GRCh38.p7_chr1_11253839_11253973</t>
  </si>
  <si>
    <t>MTOR_CODEX_60</t>
  </si>
  <si>
    <t>GRCh38.p7_chr1_11108181_11108286</t>
  </si>
  <si>
    <t>MTOR_CODEX_61</t>
  </si>
  <si>
    <t>GRCh38.p7_chr1_11107485_11107500</t>
  </si>
  <si>
    <t>MTOR_CODEX_7</t>
  </si>
  <si>
    <t>GRCh38.p7_chr1_11247819_11248094</t>
  </si>
  <si>
    <t>MTOR_CODEX_8</t>
  </si>
  <si>
    <t>GRCh38.p7_chr1_11247625_11247733</t>
  </si>
  <si>
    <t>MTOR_CODEX_9</t>
  </si>
  <si>
    <t>GRCh38.p7_chr1_11243114_11243300</t>
  </si>
  <si>
    <t>MTR_CODEX_1</t>
  </si>
  <si>
    <t>GRCh38.p7_chr1_236795321_236795737</t>
  </si>
  <si>
    <t>MTR_CODEX_10</t>
  </si>
  <si>
    <t>GRCh38.p7_chr1_236816449_236816543</t>
  </si>
  <si>
    <t>MTR_CODEX_11</t>
  </si>
  <si>
    <t>GRCh38.p7_chr1_236824119_236824219</t>
  </si>
  <si>
    <t>MTR_CODEX_12</t>
  </si>
  <si>
    <t>GRCh38.p7_chr1_236825338_236825399</t>
  </si>
  <si>
    <t>MTR_CODEX_13</t>
  </si>
  <si>
    <t>GRCh38.p7_chr1_236826829_236826896</t>
  </si>
  <si>
    <t>MTR_CODEX_14</t>
  </si>
  <si>
    <t>GRCh38.p7_chr1_236826838_236826896</t>
  </si>
  <si>
    <t>MTR_CODEX_15</t>
  </si>
  <si>
    <t>GRCh38.p7_chr1_236829189_236829268</t>
  </si>
  <si>
    <t>MTR_CODEX_16</t>
  </si>
  <si>
    <t>GRCh38.p7_chr1_236831966_236832078</t>
  </si>
  <si>
    <t>MTR_CODEX_17</t>
  </si>
  <si>
    <t>GRCh38.p7_chr1_236835547_236835687</t>
  </si>
  <si>
    <t>MTR_CODEX_18</t>
  </si>
  <si>
    <t>GRCh38.p7_chr1_236835580_236835687</t>
  </si>
  <si>
    <t>MTR_CODEX_19</t>
  </si>
  <si>
    <t>GRCh38.p7_chr1_236838414_236838599</t>
  </si>
  <si>
    <t>MTR_CODEX_2</t>
  </si>
  <si>
    <t>GRCh38.p7_chr1_236795704_236795737</t>
  </si>
  <si>
    <t>MTR_CODEX_20</t>
  </si>
  <si>
    <t>GRCh38.p7_chr1_236850344_236850523</t>
  </si>
  <si>
    <t>MTR_CODEX_21</t>
  </si>
  <si>
    <t>GRCh38.p7_chr1_236852521_236852637</t>
  </si>
  <si>
    <t>MTR_CODEX_22</t>
  </si>
  <si>
    <t>GRCh38.p7_chr1_236852948_236853088</t>
  </si>
  <si>
    <t>MTR_CODEX_23</t>
  </si>
  <si>
    <t>GRCh38.p7_chr1_236859833_236859922</t>
  </si>
  <si>
    <t>MTR_CODEX_24</t>
  </si>
  <si>
    <t>GRCh38.p7_chr1_236861125_236861277</t>
  </si>
  <si>
    <t>MTR_CODEX_25</t>
  </si>
  <si>
    <t>GRCh38.p7_chr1_236862236_236862343</t>
  </si>
  <si>
    <t>MTR_CODEX_26</t>
  </si>
  <si>
    <t>GRCh38.p7_chr1_236863454_236863554</t>
  </si>
  <si>
    <t>MTR_CODEX_27</t>
  </si>
  <si>
    <t>GRCh38.p7_chr1_236873773_236873840</t>
  </si>
  <si>
    <t>MTR_CODEX_28</t>
  </si>
  <si>
    <t>GRCh38.p7_chr1_236874726_236874846</t>
  </si>
  <si>
    <t>MTR_CODEX_29</t>
  </si>
  <si>
    <t>GRCh38.p7_chr1_236880755_236880836</t>
  </si>
  <si>
    <t>MTR_CODEX_3</t>
  </si>
  <si>
    <t>GRCh38.p7_chr1_236803428_236803642</t>
  </si>
  <si>
    <t>MTR_CODEX_30</t>
  </si>
  <si>
    <t>GRCh38.p7_chr1_236885121_236885219</t>
  </si>
  <si>
    <t>MTR_CODEX_31</t>
  </si>
  <si>
    <t>GRCh38.p7_chr1_236886292_236886367</t>
  </si>
  <si>
    <t>MTR_CODEX_32</t>
  </si>
  <si>
    <t>GRCh38.p7_chr1_236889181_236889336</t>
  </si>
  <si>
    <t>MTR_CODEX_33</t>
  </si>
  <si>
    <t>GRCh38.p7_chr1_236891133_236891329</t>
  </si>
  <si>
    <t>MTR_CODEX_34</t>
  </si>
  <si>
    <t>GRCh38.p7_chr1_236894357_236894557</t>
  </si>
  <si>
    <t>MTR_CODEX_35</t>
  </si>
  <si>
    <t>GRCh38.p7_chr1_236895358_236895550</t>
  </si>
  <si>
    <t>MTR_CODEX_36</t>
  </si>
  <si>
    <t>GRCh38.p7_chr1_236897006_236897118</t>
  </si>
  <si>
    <t>MTR_CODEX_37</t>
  </si>
  <si>
    <t>GRCh38.p7_chr1_236897558_236897644</t>
  </si>
  <si>
    <t>MTR_CODEX_4</t>
  </si>
  <si>
    <t>GRCh38.p7_chr1_236803431_236803642</t>
  </si>
  <si>
    <t>MTR_CODEX_5</t>
  </si>
  <si>
    <t>GRCh38.p7_chr1_236806144_236806233</t>
  </si>
  <si>
    <t>MTR_CODEX_6</t>
  </si>
  <si>
    <t>GRCh38.p7_chr1_236808704_236808773</t>
  </si>
  <si>
    <t>MTR_CODEX_7</t>
  </si>
  <si>
    <t>GRCh38.p7_chr1_236810503_236810595</t>
  </si>
  <si>
    <t>MTR_CODEX_8</t>
  </si>
  <si>
    <t>GRCh38.p7_chr1_236812738_236812844</t>
  </si>
  <si>
    <t>MTR_CODEX_9</t>
  </si>
  <si>
    <t>GRCh38.p7_chr1_236815604_236815663</t>
  </si>
  <si>
    <t>MTRR_CODEX_1</t>
  </si>
  <si>
    <t>GRCh38.p7_chr5_7869134_7869189</t>
  </si>
  <si>
    <t>MTRR_CODEX_10</t>
  </si>
  <si>
    <t>GRCh38.p7_chr5_7889095_7889275</t>
  </si>
  <si>
    <t>MTRR_CODEX_11</t>
  </si>
  <si>
    <t>GRCh38.p7_chr5_7891372_7891414</t>
  </si>
  <si>
    <t>MTRR_CODEX_12</t>
  </si>
  <si>
    <t>GRCh38.p7_chr5_7892727_7892913</t>
  </si>
  <si>
    <t>MTRR_CODEX_13</t>
  </si>
  <si>
    <t>GRCh38.p7_chr5_7895734_7895852</t>
  </si>
  <si>
    <t>MTRR_CODEX_14</t>
  </si>
  <si>
    <t>GRCh38.p7_chr5_7896864_7896956</t>
  </si>
  <si>
    <t>MTRR_CODEX_15</t>
  </si>
  <si>
    <t>GRCh38.p7_chr5_7897065_7897247</t>
  </si>
  <si>
    <t>MTRR_CODEX_16</t>
  </si>
  <si>
    <t>GRCh38.p7_chr5_7899914_7900058</t>
  </si>
  <si>
    <t>MTRR_CODEX_2</t>
  </si>
  <si>
    <t>GRCh38.p7_chr5_7870770_7870923</t>
  </si>
  <si>
    <t>MTRR_CODEX_3</t>
  </si>
  <si>
    <t>GRCh38.p7_chr5_7870795_7870923</t>
  </si>
  <si>
    <t>MTRR_CODEX_4</t>
  </si>
  <si>
    <t>GRCh38.p7_chr5_7873373_7873526</t>
  </si>
  <si>
    <t>MTRR_CODEX_5</t>
  </si>
  <si>
    <t>GRCh38.p7_chr5_7875258_7875375</t>
  </si>
  <si>
    <t>MTRR_CODEX_6</t>
  </si>
  <si>
    <t>GRCh38.p7_chr5_7877944_7878322</t>
  </si>
  <si>
    <t>MTRR_CODEX_7</t>
  </si>
  <si>
    <t>GRCh38.p7_chr5_7883155_7883277</t>
  </si>
  <si>
    <t>MTRR_CODEX_8</t>
  </si>
  <si>
    <t>GRCh38.p7_chr5_7885701_7885854</t>
  </si>
  <si>
    <t>MTRR_CODEX_9</t>
  </si>
  <si>
    <t>GRCh38.p7_chr5_7886615_7886703</t>
  </si>
  <si>
    <t>MUT_CODEX_1</t>
  </si>
  <si>
    <t>GRCh38.p7_chr6_49459082_49459466</t>
  </si>
  <si>
    <t>MUT_CODEX_10</t>
  </si>
  <si>
    <t>GRCh38.p7_chr6_49440206_49440353</t>
  </si>
  <si>
    <t>MUT_CODEX_11</t>
  </si>
  <si>
    <t>GRCh38.p7_chr6_49435456_49435623</t>
  </si>
  <si>
    <t>MUT_CODEX_12</t>
  </si>
  <si>
    <t>GRCh38.p7_chr6_49431728_49431856</t>
  </si>
  <si>
    <t>MUT_CODEX_2</t>
  </si>
  <si>
    <t>GRCh38.p7_chr6_49457691_49458058</t>
  </si>
  <si>
    <t>MUT_CODEX_3</t>
  </si>
  <si>
    <t>GRCh38.p7_chr6_49456080_49456237</t>
  </si>
  <si>
    <t>MUT_CODEX_4</t>
  </si>
  <si>
    <t>GRCh38.p7_chr6_49453585_49453756</t>
  </si>
  <si>
    <t>MUT_CODEX_5</t>
  </si>
  <si>
    <t>GRCh38.p7_chr6_49451466_49451714</t>
  </si>
  <si>
    <t>MUT_CODEX_6</t>
  </si>
  <si>
    <t>GRCh38.p7_chr6_49448816_49448927</t>
  </si>
  <si>
    <t>MUT_CODEX_7</t>
  </si>
  <si>
    <t>GRCh38.p7_chr6_49447670_49447785</t>
  </si>
  <si>
    <t>MUT_CODEX_8</t>
  </si>
  <si>
    <t>GRCh38.p7_chr6_49444639_49444754</t>
  </si>
  <si>
    <t>MUT_CODEX_9</t>
  </si>
  <si>
    <t>GRCh38.p7_chr6_49441840_49441971</t>
  </si>
  <si>
    <t>MVK_CODEX_1</t>
  </si>
  <si>
    <t>GRCh38.p7_chr12_109573286_109573571</t>
  </si>
  <si>
    <t>MVK_CODEX_10</t>
  </si>
  <si>
    <t>GRCh38.p7_chr12_109591241_109591357</t>
  </si>
  <si>
    <t>MVK_CODEX_11</t>
  </si>
  <si>
    <t>GRCh38.p7_chr12_109595028_109595181</t>
  </si>
  <si>
    <t>MVK_CODEX_12</t>
  </si>
  <si>
    <t>GRCh38.p7_chr12_109596426_109596577</t>
  </si>
  <si>
    <t>MVK_CODEX_2</t>
  </si>
  <si>
    <t>GRCh38.p7_chr12_109574809_109574900</t>
  </si>
  <si>
    <t>MVK_CODEX_3</t>
  </si>
  <si>
    <t>GRCh38.p7_chr12_109574823_109574900</t>
  </si>
  <si>
    <t>MVK_CODEX_4</t>
  </si>
  <si>
    <t>GRCh38.p7_chr12_109575998_109576145</t>
  </si>
  <si>
    <t>MVK_CODEX_5</t>
  </si>
  <si>
    <t>GRCh38.p7_chr12_109579802_109579946</t>
  </si>
  <si>
    <t>MVK_CODEX_6</t>
  </si>
  <si>
    <t>GRCh38.p7_chr12_109581395_109581550</t>
  </si>
  <si>
    <t>MVK_CODEX_7</t>
  </si>
  <si>
    <t>GRCh38.p7_chr12_109586022_109586125</t>
  </si>
  <si>
    <t>MVK_CODEX_8</t>
  </si>
  <si>
    <t>GRCh38.p7_chr12_109586754_109586799</t>
  </si>
  <si>
    <t>MVK_CODEX_9</t>
  </si>
  <si>
    <t>GRCh38.p7_chr12_109590771_109590861</t>
  </si>
  <si>
    <t>MYCN_CODEX_1</t>
  </si>
  <si>
    <t>GRCh38.p7_chr2_15940587_15940743</t>
  </si>
  <si>
    <t>MYCN_CODEX_2</t>
  </si>
  <si>
    <t>GRCh38.p7_chr2_15941948_15942129</t>
  </si>
  <si>
    <t>MYCN_CODEX_3</t>
  </si>
  <si>
    <t>GRCh38.p7_chr2_15942065_15942854</t>
  </si>
  <si>
    <t>MYCN_CODEX_4</t>
  </si>
  <si>
    <t>GRCh38.p7_chr2_15945493_15946097</t>
  </si>
  <si>
    <t>MYH9_CODEX_1</t>
  </si>
  <si>
    <t>GRCh38.p7_chr22_36348904_36349236</t>
  </si>
  <si>
    <t>MYH9_CODEX_10</t>
  </si>
  <si>
    <t>GRCh38.p7_chr22_36318207_36318325</t>
  </si>
  <si>
    <t>MYH9_CODEX_11</t>
  </si>
  <si>
    <t>GRCh38.p7_chr22_36316517_36316669</t>
  </si>
  <si>
    <t>MYH9_CODEX_12</t>
  </si>
  <si>
    <t>GRCh38.p7_chr22_36314145_36314318</t>
  </si>
  <si>
    <t>MYH9_CODEX_13</t>
  </si>
  <si>
    <t>GRCh38.p7_chr22_36312049_36312222</t>
  </si>
  <si>
    <t>MYH9_CODEX_14</t>
  </si>
  <si>
    <t>GRCh38.p7_chr22_36309282_36309396</t>
  </si>
  <si>
    <t>MYH9_CODEX_15</t>
  </si>
  <si>
    <t>GRCh38.p7_chr22_36306414_36306607</t>
  </si>
  <si>
    <t>MYH9_CODEX_16</t>
  </si>
  <si>
    <t>GRCh38.p7_chr22_36305930_36306051</t>
  </si>
  <si>
    <t>MYH9_CODEX_17</t>
  </si>
  <si>
    <t>GRCh38.p7_chr22_36305033_36305102</t>
  </si>
  <si>
    <t>MYH9_CODEX_18</t>
  </si>
  <si>
    <t>GRCh38.p7_chr22_36303995_36304155</t>
  </si>
  <si>
    <t>MYH9_CODEX_19</t>
  </si>
  <si>
    <t>GRCh38.p7_chr22_36302568_36302676</t>
  </si>
  <si>
    <t>MYH9_CODEX_2</t>
  </si>
  <si>
    <t>GRCh38.p7_chr22_36341370_36341526</t>
  </si>
  <si>
    <t>MYH9_CODEX_20</t>
  </si>
  <si>
    <t>GRCh38.p7_chr22_36301534_36301665</t>
  </si>
  <si>
    <t>MYH9_CODEX_21</t>
  </si>
  <si>
    <t>GRCh38.p7_chr22_36300851_36301057</t>
  </si>
  <si>
    <t>MYH9_CODEX_22</t>
  </si>
  <si>
    <t>GRCh38.p7_chr22_36300127_36300264</t>
  </si>
  <si>
    <t>MYH9_CODEX_23</t>
  </si>
  <si>
    <t>GRCh38.p7_chr22_36298919_36299042</t>
  </si>
  <si>
    <t>MYH9_CODEX_24</t>
  </si>
  <si>
    <t>GRCh38.p7_chr22_36296843_36297014</t>
  </si>
  <si>
    <t>MYH9_CODEX_25</t>
  </si>
  <si>
    <t>GRCh38.p7_chr22_36295505_36295717</t>
  </si>
  <si>
    <t>MYH9_CODEX_26</t>
  </si>
  <si>
    <t>GRCh38.p7_chr22_36294932_36295076</t>
  </si>
  <si>
    <t>MYH9_CODEX_27</t>
  </si>
  <si>
    <t>GRCh38.p7_chr22_36294092_36294298</t>
  </si>
  <si>
    <t>MYH9_CODEX_28</t>
  </si>
  <si>
    <t>GRCh38.p7_chr22_36293759_36293863</t>
  </si>
  <si>
    <t>MYH9_CODEX_29</t>
  </si>
  <si>
    <t>GRCh38.p7_chr22_36293329_36293481</t>
  </si>
  <si>
    <t>MYH9_CODEX_3</t>
  </si>
  <si>
    <t>GRCh38.p7_chr22_36327461_36327488</t>
  </si>
  <si>
    <t>MYH9_CODEX_30</t>
  </si>
  <si>
    <t>GRCh38.p7_chr22_36291986_36292234</t>
  </si>
  <si>
    <t>MYH9_CODEX_31</t>
  </si>
  <si>
    <t>GRCh38.p7_chr22_36289085_36289297</t>
  </si>
  <si>
    <t>MYH9_CODEX_32</t>
  </si>
  <si>
    <t>GRCh38.p7_chr22_36288727_36288939</t>
  </si>
  <si>
    <t>MYH9_CODEX_33</t>
  </si>
  <si>
    <t>GRCh38.p7_chr22_36288252_36288413</t>
  </si>
  <si>
    <t>MYH9_CODEX_34</t>
  </si>
  <si>
    <t>GRCh38.p7_chr22_36286718_36286846</t>
  </si>
  <si>
    <t>MYH9_CODEX_35</t>
  </si>
  <si>
    <t>GRCh38.p7_chr22_36285865_36285953</t>
  </si>
  <si>
    <t>MYH9_CODEX_36</t>
  </si>
  <si>
    <t>GRCh38.p7_chr22_36285658_36285781</t>
  </si>
  <si>
    <t>MYH9_CODEX_37</t>
  </si>
  <si>
    <t>GRCh38.p7_chr22_36285121_36285329</t>
  </si>
  <si>
    <t>MYH9_CODEX_38</t>
  </si>
  <si>
    <t>GRCh38.p7_chr22_36284403_36284511</t>
  </si>
  <si>
    <t>MYH9_CODEX_39</t>
  </si>
  <si>
    <t>GRCh38.p7_chr22_36284093_36284265</t>
  </si>
  <si>
    <t>MYH9_CODEX_4</t>
  </si>
  <si>
    <t>GRCh38.p7_chr22_36326568_36326661</t>
  </si>
  <si>
    <t>MYH9_CODEX_40</t>
  </si>
  <si>
    <t>GRCh38.p7_chr22_36282668_36282785</t>
  </si>
  <si>
    <t>MYH9_CODEX_5</t>
  </si>
  <si>
    <t>GRCh38.p7_chr22_36322429_36322521</t>
  </si>
  <si>
    <t>MYH9_CODEX_6</t>
  </si>
  <si>
    <t>GRCh38.p7_chr22_36321758_36321821</t>
  </si>
  <si>
    <t>MYH9_CODEX_7</t>
  </si>
  <si>
    <t>GRCh38.p7_chr22_36320798_36320896</t>
  </si>
  <si>
    <t>MYH9_CODEX_8</t>
  </si>
  <si>
    <t>GRCh38.p7_chr22_36320220_36320363</t>
  </si>
  <si>
    <t>MYH9_CODEX_9</t>
  </si>
  <si>
    <t>GRCh38.p7_chr22_36319540_36319635</t>
  </si>
  <si>
    <t>MYO5A_CODEX_1</t>
  </si>
  <si>
    <t>GRCh38.p7_chr15_52528780_52528806</t>
  </si>
  <si>
    <t>MYO5A_CODEX_10</t>
  </si>
  <si>
    <t>GRCh38.p7_chr15_52405287_52405393</t>
  </si>
  <si>
    <t>MYO5A_CODEX_11</t>
  </si>
  <si>
    <t>GRCh38.p7_chr15_52397201_52397466</t>
  </si>
  <si>
    <t>MYO5A_CODEX_12</t>
  </si>
  <si>
    <t>GRCh38.p7_chr15_52396316_52396397</t>
  </si>
  <si>
    <t>MYO5A_CODEX_13</t>
  </si>
  <si>
    <t>GRCh38.p7_chr15_52391930_52392070</t>
  </si>
  <si>
    <t>MYO5A_CODEX_14</t>
  </si>
  <si>
    <t>GRCh38.p7_chr15_52389238_52389363</t>
  </si>
  <si>
    <t>MYO5A_CODEX_15</t>
  </si>
  <si>
    <t>GRCh38.p7_chr15_52387829_52387912</t>
  </si>
  <si>
    <t>MYO5A_CODEX_16</t>
  </si>
  <si>
    <t>GRCh38.p7_chr15_52384161_52384322</t>
  </si>
  <si>
    <t>MYO5A_CODEX_17</t>
  </si>
  <si>
    <t>GRCh38.p7_chr15_52383091_52383188</t>
  </si>
  <si>
    <t>MYO5A_CODEX_18</t>
  </si>
  <si>
    <t>GRCh38.p7_chr15_52379822_52379908</t>
  </si>
  <si>
    <t>MYO5A_CODEX_19</t>
  </si>
  <si>
    <t>GRCh38.p7_chr15_52379625_52379733</t>
  </si>
  <si>
    <t>MYO5A_CODEX_2</t>
  </si>
  <si>
    <t>GRCh38.p7_chr15_52524083_52524181</t>
  </si>
  <si>
    <t>MYO5A_CODEX_20</t>
  </si>
  <si>
    <t>GRCh38.p7_chr15_52376347_52376558</t>
  </si>
  <si>
    <t>MYO5A_CODEX_21</t>
  </si>
  <si>
    <t>GRCh38.p7_chr15_52375304_52375460</t>
  </si>
  <si>
    <t>MYO5A_CODEX_22</t>
  </si>
  <si>
    <t>GRCh38.p7_chr15_52372124_52372363</t>
  </si>
  <si>
    <t>MYO5A_CODEX_23</t>
  </si>
  <si>
    <t>GRCh38.p7_chr15_52370169_52370417</t>
  </si>
  <si>
    <t>MYO5A_CODEX_24</t>
  </si>
  <si>
    <t>GRCh38.p7_chr15_52367031_52367124</t>
  </si>
  <si>
    <t>MYO5A_CODEX_25</t>
  </si>
  <si>
    <t>GRCh38.p7_chr15_52364554_52364702</t>
  </si>
  <si>
    <t>MYO5A_CODEX_26</t>
  </si>
  <si>
    <t>GRCh38.p7_chr15_52359968_52360081</t>
  </si>
  <si>
    <t>MYO5A_CODEX_27</t>
  </si>
  <si>
    <t>GRCh38.p7_chr15_52353871_52354014</t>
  </si>
  <si>
    <t>MYO5A_CODEX_28</t>
  </si>
  <si>
    <t>GRCh38.p7_chr15_52353605_52353658</t>
  </si>
  <si>
    <t>MYO5A_CODEX_29</t>
  </si>
  <si>
    <t>GRCh38.p7_chr15_52351254_52351481</t>
  </si>
  <si>
    <t>MYO5A_CODEX_3</t>
  </si>
  <si>
    <t>GRCh38.p7_chr15_52433175_52433285</t>
  </si>
  <si>
    <t>MYO5A_CODEX_30</t>
  </si>
  <si>
    <t>GRCh38.p7_chr15_52348818_52348826</t>
  </si>
  <si>
    <t>MYO5A_CODEX_31</t>
  </si>
  <si>
    <t>GRCh38.p7_chr15_52346361_52346461</t>
  </si>
  <si>
    <t>MYO5A_CODEX_32</t>
  </si>
  <si>
    <t>GRCh38.p7_chr15_52343117_52343197</t>
  </si>
  <si>
    <t>MYO5A_CODEX_33</t>
  </si>
  <si>
    <t>GRCh38.p7_chr15_52340196_52340394</t>
  </si>
  <si>
    <t>MYO5A_CODEX_34</t>
  </si>
  <si>
    <t>GRCh38.p7_chr15_52337810_52337884</t>
  </si>
  <si>
    <t>MYO5A_CODEX_35</t>
  </si>
  <si>
    <t>GRCh38.p7_chr15_52336463_52336556</t>
  </si>
  <si>
    <t>MYO5A_CODEX_36</t>
  </si>
  <si>
    <t>GRCh38.p7_chr15_52330353_52330499</t>
  </si>
  <si>
    <t>MYO5A_CODEX_37</t>
  </si>
  <si>
    <t>GRCh38.p7_chr15_52327852_52328006</t>
  </si>
  <si>
    <t>MYO5A_CODEX_38</t>
  </si>
  <si>
    <t>GRCh38.p7_chr15_52323355_52323444</t>
  </si>
  <si>
    <t>MYO5A_CODEX_39</t>
  </si>
  <si>
    <t>GRCh38.p7_chr15_52321359_52321509</t>
  </si>
  <si>
    <t>MYO5A_CODEX_4</t>
  </si>
  <si>
    <t>GRCh38.p7_chr15_52428398_52428569</t>
  </si>
  <si>
    <t>MYO5A_CODEX_40</t>
  </si>
  <si>
    <t>GRCh38.p7_chr15_52319060_52319342</t>
  </si>
  <si>
    <t>MYO5A_CODEX_41</t>
  </si>
  <si>
    <t>GRCh38.p7_chr15_52317048_52317222</t>
  </si>
  <si>
    <t>MYO5A_CODEX_42</t>
  </si>
  <si>
    <t>GRCh38.p7_chr15_52314123_52314203</t>
  </si>
  <si>
    <t>MYO5A_CODEX_43</t>
  </si>
  <si>
    <t>GRCh38.p7_chr15_52313696_52313848</t>
  </si>
  <si>
    <t>MYO5A_CODEX_5</t>
  </si>
  <si>
    <t>GRCh38.p7_chr15_52425830_52425974</t>
  </si>
  <si>
    <t>MYO5A_CODEX_6</t>
  </si>
  <si>
    <t>GRCh38.p7_chr15_52416145_52416301</t>
  </si>
  <si>
    <t>MYO5A_CODEX_7</t>
  </si>
  <si>
    <t>GRCh38.p7_chr15_52410333_52410476</t>
  </si>
  <si>
    <t>MYO5A_CODEX_8</t>
  </si>
  <si>
    <t>GRCh38.p7_chr15_52408059_52408140</t>
  </si>
  <si>
    <t>MYO5A_CODEX_9</t>
  </si>
  <si>
    <t>GRCh38.p7_chr15_52407292_52407399</t>
  </si>
  <si>
    <t>MYT1L_CODEX_1</t>
  </si>
  <si>
    <t>GRCh38.p7_chr2_1979723_1979777</t>
  </si>
  <si>
    <t>MYT1L_CODEX_10</t>
  </si>
  <si>
    <t>GRCh38.p7_chr2_1910240_1910347</t>
  </si>
  <si>
    <t>MYT1L_CODEX_11</t>
  </si>
  <si>
    <t>GRCh38.p7_chr2_1903080_1903294</t>
  </si>
  <si>
    <t>MYT1L_CODEX_12</t>
  </si>
  <si>
    <t>GRCh38.p7_chr2_1892037_1892287</t>
  </si>
  <si>
    <t>MYT1L_CODEX_13</t>
  </si>
  <si>
    <t>GRCh38.p7_chr2_1889241_1889477</t>
  </si>
  <si>
    <t>MYT1L_CODEX_14</t>
  </si>
  <si>
    <t>GRCh38.p7_chr2_1887488_1887609</t>
  </si>
  <si>
    <t>MYT1L_CODEX_15</t>
  </si>
  <si>
    <t>GRCh38.p7_chr2_1887059_1887121</t>
  </si>
  <si>
    <t>MYT1L_CODEX_16</t>
  </si>
  <si>
    <t>GRCh38.p7_chr2_1886539_1886607</t>
  </si>
  <si>
    <t>MYT1L_CODEX_17</t>
  </si>
  <si>
    <t>GRCh38.p7_chr2_1885431_1885494</t>
  </si>
  <si>
    <t>MYT1L_CODEX_18</t>
  </si>
  <si>
    <t>GRCh38.p7_chr2_1884022_1884091</t>
  </si>
  <si>
    <t>MYT1L_CODEX_19</t>
  </si>
  <si>
    <t>GRCh38.p7_chr2_1851641_1851703</t>
  </si>
  <si>
    <t>MYT1L_CODEX_2</t>
  </si>
  <si>
    <t>GRCh38.p7_chr2_1979521_1979554</t>
  </si>
  <si>
    <t>MYT1L_CODEX_20</t>
  </si>
  <si>
    <t>GRCh38.p7_chr2_1840760_1840843</t>
  </si>
  <si>
    <t>MYT1L_CODEX_21</t>
  </si>
  <si>
    <t>GRCh38.p7_chr2_1839149_1839370</t>
  </si>
  <si>
    <t>MYT1L_CODEX_22</t>
  </si>
  <si>
    <t>GRCh38.p7_chr2_1834742_1835195</t>
  </si>
  <si>
    <t>MYT1L_CODEX_23</t>
  </si>
  <si>
    <t>GRCh38.p7_chr2_1809076_1809167</t>
  </si>
  <si>
    <t>MYT1L_CODEX_24</t>
  </si>
  <si>
    <t>GRCh38.p7_chr2_1801696_1801799</t>
  </si>
  <si>
    <t>MYT1L_CODEX_25</t>
  </si>
  <si>
    <t>GRCh38.p7_chr2_1801690_1801799</t>
  </si>
  <si>
    <t>MYT1L_CODEX_26</t>
  </si>
  <si>
    <t>GRCh38.p7_chr2_1792321_1792464</t>
  </si>
  <si>
    <t>MYT1L_CODEX_27</t>
  </si>
  <si>
    <t>GRCh38.p7_chr2_1791867_1792007</t>
  </si>
  <si>
    <t>MYT1L_CODEX_28</t>
  </si>
  <si>
    <t>GRCh38.p7_chr2_1791236_1791262</t>
  </si>
  <si>
    <t>MYT1L_CODEX_3</t>
  </si>
  <si>
    <t>GRCh38.p7_chr2_1979165_1979227</t>
  </si>
  <si>
    <t>MYT1L_CODEX_4</t>
  </si>
  <si>
    <t>GRCh38.p7_chr2_1942982_1943334</t>
  </si>
  <si>
    <t>MYT1L_CODEX_5</t>
  </si>
  <si>
    <t>GRCh38.p7_chr2_1942982_1943192</t>
  </si>
  <si>
    <t>MYT1L_CODEX_6</t>
  </si>
  <si>
    <t>GRCh38.p7_chr2_1922292_1923263</t>
  </si>
  <si>
    <t>MYT1L_CODEX_7</t>
  </si>
  <si>
    <t>GRCh38.p7_chr2_1922286_1923263</t>
  </si>
  <si>
    <t>MYT1L_CODEX_8</t>
  </si>
  <si>
    <t>GRCh38.p7_chr2_1917205_1917339</t>
  </si>
  <si>
    <t>MYT1L_CODEX_9</t>
  </si>
  <si>
    <t>GRCh38.p7_chr2_1912020_1912110</t>
  </si>
  <si>
    <t>NAA10_CODEX_1</t>
  </si>
  <si>
    <t>GRCh38.p7_chrX_153934884_153934904</t>
  </si>
  <si>
    <t>NAA10_CODEX_2</t>
  </si>
  <si>
    <t>GRCh38.p7_chrX_153934377_153934475</t>
  </si>
  <si>
    <t>NAA10_CODEX_3</t>
  </si>
  <si>
    <t>GRCh38.p7_chrX_153933961_153934001</t>
  </si>
  <si>
    <t>NAA10_CODEX_4</t>
  </si>
  <si>
    <t>GRCh38.p7_chrX_153933943_153934001</t>
  </si>
  <si>
    <t>NAA10_CODEX_5</t>
  </si>
  <si>
    <t>GRCh38.p7_chrX_153932539_153932584</t>
  </si>
  <si>
    <t>NAA10_CODEX_6</t>
  </si>
  <si>
    <t>GRCh38.p7_chrX_153932316_153932431</t>
  </si>
  <si>
    <t>NAA10_CODEX_7</t>
  </si>
  <si>
    <t>GRCh38.p7_chrX_153932071_153932115</t>
  </si>
  <si>
    <t>NAA10_CODEX_8</t>
  </si>
  <si>
    <t>GRCh38.p7_chrX_153930763_153930847</t>
  </si>
  <si>
    <t>NAA10_CODEX_9</t>
  </si>
  <si>
    <t>GRCh38.p7_chrX_153929987_153930223</t>
  </si>
  <si>
    <t>NAGA_CODEX_1</t>
  </si>
  <si>
    <t>GRCh38.p7_chr22_42070282_42070297</t>
  </si>
  <si>
    <t>NAGA_CODEX_2</t>
  </si>
  <si>
    <t>GRCh38.p7_chr22_42068439_42068574</t>
  </si>
  <si>
    <t>NAGA_CODEX_3</t>
  </si>
  <si>
    <t>GRCh38.p7_chr22_42067765_42067936</t>
  </si>
  <si>
    <t>NAGA_CODEX_4</t>
  </si>
  <si>
    <t>GRCh38.p7_chr22_42067113_42067290</t>
  </si>
  <si>
    <t>NAGA_CODEX_5</t>
  </si>
  <si>
    <t>GRCh38.p7_chr22_42066710_42066804</t>
  </si>
  <si>
    <t>NAGA_CODEX_6</t>
  </si>
  <si>
    <t>GRCh38.p7_chr22_42065738_42065899</t>
  </si>
  <si>
    <t>NAGA_CODEX_7</t>
  </si>
  <si>
    <t>GRCh38.p7_chr22_42062827_42063024</t>
  </si>
  <si>
    <t>NAGA_CODEX_8</t>
  </si>
  <si>
    <t>GRCh38.p7_chr22_42060924_42061067</t>
  </si>
  <si>
    <t>NAGA_CODEX_9</t>
  </si>
  <si>
    <t>GRCh38.p7_chr22_42060279_42060413</t>
  </si>
  <si>
    <t>NAGLU_CODEX_1</t>
  </si>
  <si>
    <t>GRCh38.p7_chr17_42536273_42536655</t>
  </si>
  <si>
    <t>NAGLU_CODEX_2</t>
  </si>
  <si>
    <t>GRCh38.p7_chr17_42537398_42537545</t>
  </si>
  <si>
    <t>NAGLU_CODEX_3</t>
  </si>
  <si>
    <t>GRCh38.p7_chr17_42538339_42538485</t>
  </si>
  <si>
    <t>NAGLU_CODEX_4</t>
  </si>
  <si>
    <t>GRCh38.p7_chr17_42538417_42538485</t>
  </si>
  <si>
    <t>NAGLU_CODEX_5</t>
  </si>
  <si>
    <t>GRCh38.p7_chr17_42538670_42538755</t>
  </si>
  <si>
    <t>NAGLU_CODEX_6</t>
  </si>
  <si>
    <t>GRCh38.p7_chr17_42538734_42538755</t>
  </si>
  <si>
    <t>NAGLU_CODEX_7</t>
  </si>
  <si>
    <t>GRCh38.p7_chr17_42540950_42541206</t>
  </si>
  <si>
    <t>NAGLU_CODEX_8</t>
  </si>
  <si>
    <t>GRCh38.p7_chr17_42541039_42541206</t>
  </si>
  <si>
    <t>NAGLU_CODEX_9</t>
  </si>
  <si>
    <t>GRCh38.p7_chr17_42543028_42544238</t>
  </si>
  <si>
    <t>NALCN_CODEX_1</t>
  </si>
  <si>
    <t>GRCh38.p7_chr13_101417117_101417134</t>
  </si>
  <si>
    <t>NALCN_CODEX_10</t>
  </si>
  <si>
    <t>GRCh38.p7_chr13_101304028_101304061</t>
  </si>
  <si>
    <t>NALCN_CODEX_11</t>
  </si>
  <si>
    <t>GRCh38.p7_chr13_101292224_101292366</t>
  </si>
  <si>
    <t>NALCN_CODEX_12</t>
  </si>
  <si>
    <t>GRCh38.p7_chr13_101291990_101292094</t>
  </si>
  <si>
    <t>NALCN_CODEX_13</t>
  </si>
  <si>
    <t>GRCh38.p7_chr13_101283933_101284019</t>
  </si>
  <si>
    <t>NALCN_CODEX_14</t>
  </si>
  <si>
    <t>GRCh38.p7_chr13_101258443_101258574</t>
  </si>
  <si>
    <t>NALCN_CODEX_15</t>
  </si>
  <si>
    <t>GRCh38.p7_chr13_101237755_101237922</t>
  </si>
  <si>
    <t>NALCN_CODEX_16</t>
  </si>
  <si>
    <t>GRCh38.p7_chr13_101229393_101229584</t>
  </si>
  <si>
    <t>NALCN_CODEX_17</t>
  </si>
  <si>
    <t>GRCh38.p7_chr13_101191917_101192054</t>
  </si>
  <si>
    <t>NALCN_CODEX_18</t>
  </si>
  <si>
    <t>GRCh38.p7_chr13_101176300_101176374</t>
  </si>
  <si>
    <t>NALCN_CODEX_19</t>
  </si>
  <si>
    <t>GRCh38.p7_chr13_101144760_101144896</t>
  </si>
  <si>
    <t>NALCN_CODEX_2</t>
  </si>
  <si>
    <t>GRCh38.p7_chr13_101399019_101399165</t>
  </si>
  <si>
    <t>NALCN_CODEX_20</t>
  </si>
  <si>
    <t>GRCh38.p7_chr13_101143080_101143221</t>
  </si>
  <si>
    <t>NALCN_CODEX_21</t>
  </si>
  <si>
    <t>GRCh38.p7_chr13_101124608_101124681</t>
  </si>
  <si>
    <t>NALCN_CODEX_22</t>
  </si>
  <si>
    <t>GRCh38.p7_chr13_101111125_101111226</t>
  </si>
  <si>
    <t>NALCN_CODEX_23</t>
  </si>
  <si>
    <t>GRCh38.p7_chr13_101110619_101110688</t>
  </si>
  <si>
    <t>NALCN_CODEX_24</t>
  </si>
  <si>
    <t>GRCh38.p7_chr13_101107698_101107789</t>
  </si>
  <si>
    <t>NALCN_CODEX_25</t>
  </si>
  <si>
    <t>GRCh38.p7_chr13_101107487_101107609</t>
  </si>
  <si>
    <t>NALCN_CODEX_26</t>
  </si>
  <si>
    <t>GRCh38.p7_chr13_101104894_101104950</t>
  </si>
  <si>
    <t>NALCN_CODEX_27</t>
  </si>
  <si>
    <t>GRCh38.p7_chr13_101104530_101104650</t>
  </si>
  <si>
    <t>NALCN_CODEX_28</t>
  </si>
  <si>
    <t>GRCh38.p7_chr13_101104295_101104426</t>
  </si>
  <si>
    <t>NALCN_CODEX_29</t>
  </si>
  <si>
    <t>GRCh38.p7_chr13_101103172_101103339</t>
  </si>
  <si>
    <t>NALCN_CODEX_3</t>
  </si>
  <si>
    <t>GRCh38.p7_chr13_101399019_101399126</t>
  </si>
  <si>
    <t>NALCN_CODEX_30</t>
  </si>
  <si>
    <t>GRCh38.p7_chr13_101100784_101100888</t>
  </si>
  <si>
    <t>NALCN_CODEX_31</t>
  </si>
  <si>
    <t>GRCh38.p7_chr13_101095574_101095680</t>
  </si>
  <si>
    <t>NALCN_CODEX_32</t>
  </si>
  <si>
    <t>GRCh38.p7_chr13_101089846_101089966</t>
  </si>
  <si>
    <t>NALCN_CODEX_33</t>
  </si>
  <si>
    <t>GRCh38.p7_chr13_101089663_101089761</t>
  </si>
  <si>
    <t>NALCN_CODEX_34</t>
  </si>
  <si>
    <t>GRCh38.p7_chr13_101083711_101083804</t>
  </si>
  <si>
    <t>NALCN_CODEX_35</t>
  </si>
  <si>
    <t>GRCh38.p7_chr13_101083092_101083198</t>
  </si>
  <si>
    <t>NALCN_CODEX_36</t>
  </si>
  <si>
    <t>GRCh38.p7_chr13_101082809_101082883</t>
  </si>
  <si>
    <t>NALCN_CODEX_37</t>
  </si>
  <si>
    <t>GRCh38.p7_chr13_101081527_101081646</t>
  </si>
  <si>
    <t>NALCN_CODEX_38</t>
  </si>
  <si>
    <t>GRCh38.p7_chr13_101075873_101075941</t>
  </si>
  <si>
    <t>NALCN_CODEX_39</t>
  </si>
  <si>
    <t>GRCh38.p7_chr13_101074514_101074662</t>
  </si>
  <si>
    <t>NALCN_CODEX_4</t>
  </si>
  <si>
    <t>GRCh38.p7_chr13_101395183_101395365</t>
  </si>
  <si>
    <t>NALCN_CODEX_40</t>
  </si>
  <si>
    <t>GRCh38.p7_chr13_101073584_101073677</t>
  </si>
  <si>
    <t>NALCN_CODEX_41</t>
  </si>
  <si>
    <t>GRCh38.p7_chr13_101068695_101068827</t>
  </si>
  <si>
    <t>NALCN_CODEX_42</t>
  </si>
  <si>
    <t>GRCh38.p7_chr13_101067918_101068033</t>
  </si>
  <si>
    <t>NALCN_CODEX_43</t>
  </si>
  <si>
    <t>GRCh38.p7_chr13_101065404_101065561</t>
  </si>
  <si>
    <t>NALCN_CODEX_44</t>
  </si>
  <si>
    <t>GRCh38.p7_chr13_101061968_101062118</t>
  </si>
  <si>
    <t>NALCN_CODEX_45</t>
  </si>
  <si>
    <t>GRCh38.p7_chr13_101059818_101059967</t>
  </si>
  <si>
    <t>NALCN_CODEX_46</t>
  </si>
  <si>
    <t>GRCh38.p7_chr13_101057939_101058056</t>
  </si>
  <si>
    <t>NALCN_CODEX_47</t>
  </si>
  <si>
    <t>GRCh38.p7_chr13_101055295_101055488</t>
  </si>
  <si>
    <t>NALCN_CODEX_5</t>
  </si>
  <si>
    <t>GRCh38.p7_chr13_101378570_101378653</t>
  </si>
  <si>
    <t>NALCN_CODEX_6</t>
  </si>
  <si>
    <t>GRCh38.p7_chr13_101376917_101377056</t>
  </si>
  <si>
    <t>NALCN_CODEX_7</t>
  </si>
  <si>
    <t>GRCh38.p7_chr13_101376700_101376828</t>
  </si>
  <si>
    <t>NALCN_CODEX_8</t>
  </si>
  <si>
    <t>GRCh38.p7_chr13_101347488_101347684</t>
  </si>
  <si>
    <t>NALCN_CODEX_9</t>
  </si>
  <si>
    <t>GRCh38.p7_chr13_101345266_101345420</t>
  </si>
  <si>
    <t>NBN_CODEX_1</t>
  </si>
  <si>
    <t>GRCh38.p7_chr8_89984525_89984561</t>
  </si>
  <si>
    <t>NBN_CODEX_10</t>
  </si>
  <si>
    <t>GRCh38.p7_chr8_89964410_89964507</t>
  </si>
  <si>
    <t>NBN_CODEX_11</t>
  </si>
  <si>
    <t>GRCh38.p7_chr8_89958725_89958854</t>
  </si>
  <si>
    <t>NBN_CODEX_12</t>
  </si>
  <si>
    <t>GRCh38.p7_chr8_89955285_89955555</t>
  </si>
  <si>
    <t>NBN_CODEX_13</t>
  </si>
  <si>
    <t>GRCh38.p7_chr8_89955283_89955555</t>
  </si>
  <si>
    <t>NBN_CODEX_14</t>
  </si>
  <si>
    <t>GRCh38.p7_chr8_89953680_89953694</t>
  </si>
  <si>
    <t>NBN_CODEX_15</t>
  </si>
  <si>
    <t>GRCh38.p7_chr8_89953244_89953691</t>
  </si>
  <si>
    <t>NBN_CODEX_16</t>
  </si>
  <si>
    <t>GRCh38.p7_chr8_89947824_89947892</t>
  </si>
  <si>
    <t>NBN_CODEX_17</t>
  </si>
  <si>
    <t>GRCh38.p7_chr8_89946140_89946295</t>
  </si>
  <si>
    <t>NBN_CODEX_18</t>
  </si>
  <si>
    <t>GRCh38.p7_chr8_89943253_89943366</t>
  </si>
  <si>
    <t>NBN_CODEX_19</t>
  </si>
  <si>
    <t>GRCh38.p7_chr8_89937026_89937075</t>
  </si>
  <si>
    <t>NBN_CODEX_2</t>
  </si>
  <si>
    <t>GRCh38.p7_chr8_89982722_89982855</t>
  </si>
  <si>
    <t>NBN_CODEX_20</t>
  </si>
  <si>
    <t>GRCh38.p7_chr8_89935582_89935612</t>
  </si>
  <si>
    <t>NBN_CODEX_3</t>
  </si>
  <si>
    <t>GRCh38.p7_chr8_89981375_89981523</t>
  </si>
  <si>
    <t>NBN_CODEX_4</t>
  </si>
  <si>
    <t>GRCh38.p7_chr8_89981375_89981448</t>
  </si>
  <si>
    <t>NBN_CODEX_5</t>
  </si>
  <si>
    <t>GRCh38.p7_chr8_89980734_89980893</t>
  </si>
  <si>
    <t>NBN_CODEX_6</t>
  </si>
  <si>
    <t>GRCh38.p7_chr8_89978220_89978323</t>
  </si>
  <si>
    <t>NBN_CODEX_7</t>
  </si>
  <si>
    <t>GRCh38.p7_chr8_89971173_89971290</t>
  </si>
  <si>
    <t>NBN_CODEX_8</t>
  </si>
  <si>
    <t>GRCh38.p7_chr8_89970364_89970557</t>
  </si>
  <si>
    <t>NBN_CODEX_9</t>
  </si>
  <si>
    <t>GRCh38.p7_chr8_89970364_89970380</t>
  </si>
  <si>
    <t>NDE1_CODEX_1</t>
  </si>
  <si>
    <t>GRCh38.p7_chr16_15643875_15643927</t>
  </si>
  <si>
    <t>NDE1_CODEX_10</t>
  </si>
  <si>
    <t>GRCh38.p7_chr16_15694165_15694256</t>
  </si>
  <si>
    <t>NDE1_CODEX_11</t>
  </si>
  <si>
    <t>GRCh38.p7_chr16_15695908_15695986</t>
  </si>
  <si>
    <t>NDE1_CODEX_12</t>
  </si>
  <si>
    <t>GRCh38.p7_chr16_15696709_15696854</t>
  </si>
  <si>
    <t>NDE1_CODEX_13</t>
  </si>
  <si>
    <t>GRCh38.p7_chr16_15696709_15696860</t>
  </si>
  <si>
    <t>NDE1_CODEX_14</t>
  </si>
  <si>
    <t>GRCh38.p7_chr16_15696709_15696957</t>
  </si>
  <si>
    <t>NDE1_CODEX_15</t>
  </si>
  <si>
    <t>GRCh38.p7_chr16_15699597_15699609</t>
  </si>
  <si>
    <t>NDE1_CODEX_16</t>
  </si>
  <si>
    <t>GRCh38.p7_chr16_15699597_15699707</t>
  </si>
  <si>
    <t>NDE1_CODEX_17</t>
  </si>
  <si>
    <t>GRCh38.p7_chr16_15699729_15699822</t>
  </si>
  <si>
    <t>NDE1_CODEX_18</t>
  </si>
  <si>
    <t>GRCh38.p7_chr16_15699729_15699893</t>
  </si>
  <si>
    <t>NDE1_CODEX_19</t>
  </si>
  <si>
    <t>GRCh38.p7_chr16_15724191_15724251</t>
  </si>
  <si>
    <t>NDE1_CODEX_2</t>
  </si>
  <si>
    <t>GRCh38.p7_chr16_15664736_15664861</t>
  </si>
  <si>
    <t>NDE1_CODEX_3</t>
  </si>
  <si>
    <t>GRCh38.p7_chr16_15664779_15664861</t>
  </si>
  <si>
    <t>NDE1_CODEX_4</t>
  </si>
  <si>
    <t>GRCh38.p7_chr16_15667286_15667439</t>
  </si>
  <si>
    <t>NDE1_CODEX_5</t>
  </si>
  <si>
    <t>GRCh38.p7_chr16_15677801_15677949</t>
  </si>
  <si>
    <t>NDE1_CODEX_6</t>
  </si>
  <si>
    <t>GRCh38.p7_chr16_15677804_15677949</t>
  </si>
  <si>
    <t>NDE1_CODEX_7</t>
  </si>
  <si>
    <t>GRCh38.p7_chr16_15687375_15687511</t>
  </si>
  <si>
    <t>NDE1_CODEX_8</t>
  </si>
  <si>
    <t>GRCh38.p7_chr16_15687385_15687511</t>
  </si>
  <si>
    <t>NDE1_CODEX_9</t>
  </si>
  <si>
    <t>GRCh38.p7_chr16_15691144_15691323</t>
  </si>
  <si>
    <t>NDP_CODEX_1</t>
  </si>
  <si>
    <t>GRCh38.p7_chrX_43958472_43958645</t>
  </si>
  <si>
    <t>NDP_CODEX_2</t>
  </si>
  <si>
    <t>GRCh38.p7_chrX_43949799_43950026</t>
  </si>
  <si>
    <t>NDST1_CODEX_1</t>
  </si>
  <si>
    <t>GRCh38.p7_chr5_150521255_150521767</t>
  </si>
  <si>
    <t>NDST1_CODEX_10</t>
  </si>
  <si>
    <t>GRCh38.p7_chr5_150539228_150539356</t>
  </si>
  <si>
    <t>NDST1_CODEX_11</t>
  </si>
  <si>
    <t>GRCh38.p7_chr5_150540082_150540264</t>
  </si>
  <si>
    <t>NDST1_CODEX_12</t>
  </si>
  <si>
    <t>GRCh38.p7_chr5_150541570_150541666</t>
  </si>
  <si>
    <t>NDST1_CODEX_13</t>
  </si>
  <si>
    <t>GRCh38.p7_chr5_150542848_150542971</t>
  </si>
  <si>
    <t>NDST1_CODEX_14</t>
  </si>
  <si>
    <t>GRCh38.p7_chr5_150545312_150545486</t>
  </si>
  <si>
    <t>NDST1_CODEX_15</t>
  </si>
  <si>
    <t>GRCh38.p7_chr5_150548218_150548388</t>
  </si>
  <si>
    <t>NDST1_CODEX_16</t>
  </si>
  <si>
    <t>GRCh38.p7_chr5_150549678_150549787</t>
  </si>
  <si>
    <t>NDST1_CODEX_17</t>
  </si>
  <si>
    <t>GRCh38.p7_chr5_150551753_150551855</t>
  </si>
  <si>
    <t>NDST1_CODEX_18</t>
  </si>
  <si>
    <t>GRCh38.p7_chr5_150551753_150551894</t>
  </si>
  <si>
    <t>NDST1_CODEX_19</t>
  </si>
  <si>
    <t>GRCh38.p7_chr5_150553213_150553332</t>
  </si>
  <si>
    <t>NDST1_CODEX_2</t>
  </si>
  <si>
    <t>GRCh38.p7_chr5_150527804_150528298</t>
  </si>
  <si>
    <t>NDST1_CODEX_3</t>
  </si>
  <si>
    <t>GRCh38.p7_chr5_150528278_150528298</t>
  </si>
  <si>
    <t>NDST1_CODEX_4</t>
  </si>
  <si>
    <t>GRCh38.p7_chr5_150532945_150533032</t>
  </si>
  <si>
    <t>NDST1_CODEX_5</t>
  </si>
  <si>
    <t>GRCh38.p7_chr5_150534867_150535021</t>
  </si>
  <si>
    <t>NDST1_CODEX_6</t>
  </si>
  <si>
    <t>GRCh38.p7_chr5_150534867_150535025</t>
  </si>
  <si>
    <t>NDST1_CODEX_7</t>
  </si>
  <si>
    <t>GRCh38.p7_chr5_150535700_150535885</t>
  </si>
  <si>
    <t>NDST1_CODEX_8</t>
  </si>
  <si>
    <t>GRCh38.p7_chr5_150535721_150535885</t>
  </si>
  <si>
    <t>NDST1_CODEX_9</t>
  </si>
  <si>
    <t>GRCh38.p7_chr5_150539228_150539301</t>
  </si>
  <si>
    <t>NDUFA1_CODEX_1</t>
  </si>
  <si>
    <t>GRCh38.p7_chrX_119871912_119872013</t>
  </si>
  <si>
    <t>NDUFA1_CODEX_2</t>
  </si>
  <si>
    <t>GRCh38.p7_chrX_119873304_119873393</t>
  </si>
  <si>
    <t>NDUFA1_CODEX_3</t>
  </si>
  <si>
    <t>GRCh38.p7_chrX_119876514_119876534</t>
  </si>
  <si>
    <t>NDUFA11_CODEX_1</t>
  </si>
  <si>
    <t>GRCh38.p7_chr19_5903612_5903708</t>
  </si>
  <si>
    <t>NDUFA11_CODEX_2</t>
  </si>
  <si>
    <t>GRCh38.p7_chr19_5896905_5896997</t>
  </si>
  <si>
    <t>NDUFA11_CODEX_3</t>
  </si>
  <si>
    <t>GRCh38.p7_chr19_5896453_5896575</t>
  </si>
  <si>
    <t>NDUFA11_CODEX_4</t>
  </si>
  <si>
    <t>GRCh38.p7_chr19_5894742_5894854</t>
  </si>
  <si>
    <t>NDUFA11_CODEX_5</t>
  </si>
  <si>
    <t>GRCh38.p7_chr19_5892917_5893290</t>
  </si>
  <si>
    <t>NDUFA12_CODEX_1</t>
  </si>
  <si>
    <t>GRCh38.p7_chr12_95003595_95003680</t>
  </si>
  <si>
    <t>NDUFA12_CODEX_2</t>
  </si>
  <si>
    <t>GRCh38.p7_chr12_95002739_95002821</t>
  </si>
  <si>
    <t>NDUFA12_CODEX_3</t>
  </si>
  <si>
    <t>GRCh38.p7_chr12_94994170_94994257</t>
  </si>
  <si>
    <t>NDUFA12_CODEX_4</t>
  </si>
  <si>
    <t>GRCh38.p7_chr12_94971598_94971620</t>
  </si>
  <si>
    <t>NDUFA12_CODEX_5</t>
  </si>
  <si>
    <t>GRCh38.p7_chr12_94971440_94971620</t>
  </si>
  <si>
    <t>NDUFS1_CODEX_1</t>
  </si>
  <si>
    <t>GRCh38.p7_chr2_206159096_206159133</t>
  </si>
  <si>
    <t>NDUFS1_CODEX_10</t>
  </si>
  <si>
    <t>GRCh38.p7_chr2_206147531_206147661</t>
  </si>
  <si>
    <t>NDUFS1_CODEX_11</t>
  </si>
  <si>
    <t>GRCh38.p7_chr2_206146903_206147088</t>
  </si>
  <si>
    <t>NDUFS1_CODEX_12</t>
  </si>
  <si>
    <t>GRCh38.p7_chr2_206144892_206145026</t>
  </si>
  <si>
    <t>NDUFS1_CODEX_13</t>
  </si>
  <si>
    <t>GRCh38.p7_chr2_206144892_206145004</t>
  </si>
  <si>
    <t>NDUFS1_CODEX_14</t>
  </si>
  <si>
    <t>GRCh38.p7_chr2_206144018_206144132</t>
  </si>
  <si>
    <t>NDUFS1_CODEX_15</t>
  </si>
  <si>
    <t>GRCh38.p7_chr2_206142686_206142831</t>
  </si>
  <si>
    <t>NDUFS1_CODEX_16</t>
  </si>
  <si>
    <t>GRCh38.p7_chr2_206141941_206142069</t>
  </si>
  <si>
    <t>NDUFS1_CODEX_17</t>
  </si>
  <si>
    <t>GRCh38.p7_chr2_206138485_206138614</t>
  </si>
  <si>
    <t>NDUFS1_CODEX_18</t>
  </si>
  <si>
    <t>GRCh38.p7_chr2_206132945_206133105</t>
  </si>
  <si>
    <t>NDUFS1_CODEX_19</t>
  </si>
  <si>
    <t>GRCh38.p7_chr2_206130088_206130242</t>
  </si>
  <si>
    <t>NDUFS1_CODEX_2</t>
  </si>
  <si>
    <t>GRCh38.p7_chr2_206153618_206153682</t>
  </si>
  <si>
    <t>NDUFS1_CODEX_20</t>
  </si>
  <si>
    <t>GRCh38.p7_chr2_206127797_206127972</t>
  </si>
  <si>
    <t>NDUFS1_CODEX_21</t>
  </si>
  <si>
    <t>GRCh38.p7_chr2_206126710_206126844</t>
  </si>
  <si>
    <t>NDUFS1_CODEX_22</t>
  </si>
  <si>
    <t>GRCh38.p7_chr2_206126539_206126611</t>
  </si>
  <si>
    <t>NDUFS1_CODEX_23</t>
  </si>
  <si>
    <t>GRCh38.p7_chr2_206124185_206124276</t>
  </si>
  <si>
    <t>NDUFS1_CODEX_3</t>
  </si>
  <si>
    <t>GRCh38.p7_chr2_206153618_206153678</t>
  </si>
  <si>
    <t>NDUFS1_CODEX_4</t>
  </si>
  <si>
    <t>GRCh38.p7_chr2_206153618_206153622</t>
  </si>
  <si>
    <t>NDUFS1_CODEX_5</t>
  </si>
  <si>
    <t>GRCh38.p7_chr2_206152419_206152510</t>
  </si>
  <si>
    <t>NDUFS1_CODEX_6</t>
  </si>
  <si>
    <t>GRCh38.p7_chr2_206149818_206149925</t>
  </si>
  <si>
    <t>NDUFS1_CODEX_7</t>
  </si>
  <si>
    <t>GRCh38.p7_chr2_206149818_206149907</t>
  </si>
  <si>
    <t>NDUFS1_CODEX_8</t>
  </si>
  <si>
    <t>GRCh38.p7_chr2_206149020_206149096</t>
  </si>
  <si>
    <t>NDUFS1_CODEX_9</t>
  </si>
  <si>
    <t>GRCh38.p7_chr2_206147753_206147834</t>
  </si>
  <si>
    <t>NDUFS2_CODEX_1</t>
  </si>
  <si>
    <t>GRCh38.p7_chr1_161202386_161202480</t>
  </si>
  <si>
    <t>NDUFS2_CODEX_10</t>
  </si>
  <si>
    <t>GRCh38.p7_chr1_161210591_161210710</t>
  </si>
  <si>
    <t>NDUFS2_CODEX_11</t>
  </si>
  <si>
    <t>GRCh38.p7_chr1_161212351_161212480</t>
  </si>
  <si>
    <t>NDUFS2_CODEX_12</t>
  </si>
  <si>
    <t>GRCh38.p7_chr1_161213380_161213475</t>
  </si>
  <si>
    <t>NDUFS2_CODEX_13</t>
  </si>
  <si>
    <t>GRCh38.p7_chr1_161213649_161213732</t>
  </si>
  <si>
    <t>NDUFS2_CODEX_14</t>
  </si>
  <si>
    <t>GRCh38.p7_chr1_161213864_161213921</t>
  </si>
  <si>
    <t>NDUFS2_CODEX_15</t>
  </si>
  <si>
    <t>GRCh38.p7_chr1_161213864_161213941</t>
  </si>
  <si>
    <t>NDUFS2_CODEX_16</t>
  </si>
  <si>
    <t>GRCh38.p7_chr1_161214156_161214193</t>
  </si>
  <si>
    <t>NDUFS2_CODEX_2</t>
  </si>
  <si>
    <t>GRCh38.p7_chr1_161203437_161203543</t>
  </si>
  <si>
    <t>NDUFS2_CODEX_3</t>
  </si>
  <si>
    <t>GRCh38.p7_chr1_161206407_161206597</t>
  </si>
  <si>
    <t>NDUFS2_CODEX_4</t>
  </si>
  <si>
    <t>GRCh38.p7_chr1_161206499_161206597</t>
  </si>
  <si>
    <t>NDUFS2_CODEX_5</t>
  </si>
  <si>
    <t>GRCh38.p7_chr1_161209193_161209313</t>
  </si>
  <si>
    <t>NDUFS2_CODEX_6</t>
  </si>
  <si>
    <t>GRCh38.p7_chr1_161209483_161209595</t>
  </si>
  <si>
    <t>NDUFS2_CODEX_7</t>
  </si>
  <si>
    <t>GRCh38.p7_chr1_161209857_161209931</t>
  </si>
  <si>
    <t>NDUFS2_CODEX_8</t>
  </si>
  <si>
    <t>GRCh38.p7_chr1_161210111_161210188</t>
  </si>
  <si>
    <t>NDUFS2_CODEX_9</t>
  </si>
  <si>
    <t>GRCh38.p7_chr1_161210304_161210389</t>
  </si>
  <si>
    <t>NDUFS3_CODEX_1</t>
  </si>
  <si>
    <t>GRCh38.p7_chr11_47579092_47579158</t>
  </si>
  <si>
    <t>NDUFS3_CODEX_2</t>
  </si>
  <si>
    <t>GRCh38.p7_chr11_47579269_47579334</t>
  </si>
  <si>
    <t>NDUFS3_CODEX_3</t>
  </si>
  <si>
    <t>GRCh38.p7_chr11_47580525_47580622</t>
  </si>
  <si>
    <t>NDUFS3_CODEX_4</t>
  </si>
  <si>
    <t>GRCh38.p7_chr11_47580835_47580984</t>
  </si>
  <si>
    <t>NDUFS3_CODEX_5</t>
  </si>
  <si>
    <t>GRCh38.p7_chr11_47582088_47582213</t>
  </si>
  <si>
    <t>NDUFS3_CODEX_6</t>
  </si>
  <si>
    <t>GRCh38.p7_chr11_47582349_47582468</t>
  </si>
  <si>
    <t>NDUFS3_CODEX_7</t>
  </si>
  <si>
    <t>GRCh38.p7_chr11_47584314_47584481</t>
  </si>
  <si>
    <t>NDUFS4_CODEX_1</t>
  </si>
  <si>
    <t>GRCh38.p7_chr5_53560663_53560760</t>
  </si>
  <si>
    <t>NDUFS4_CODEX_2</t>
  </si>
  <si>
    <t>GRCh38.p7_chr5_53603452_53603530</t>
  </si>
  <si>
    <t>NDUFS4_CODEX_3</t>
  </si>
  <si>
    <t>GRCh38.p7_chr5_53604724_53604895</t>
  </si>
  <si>
    <t>NDUFS4_CODEX_4</t>
  </si>
  <si>
    <t>GRCh38.p7_chr5_53636856_53636863</t>
  </si>
  <si>
    <t>NDUFS4_CODEX_5</t>
  </si>
  <si>
    <t>GRCh38.p7_chr5_53646233_53646405</t>
  </si>
  <si>
    <t>NDUFS4_CODEX_6</t>
  </si>
  <si>
    <t>GRCh38.p7_chr5_53658551_53658624</t>
  </si>
  <si>
    <t>NDUFS4_CODEX_7</t>
  </si>
  <si>
    <t>GRCh38.p7_chr5_53683118_53683130</t>
  </si>
  <si>
    <t>NDUFS4_CODEX_8</t>
  </si>
  <si>
    <t>GRCh38.p7_chr5_53683118_53683221</t>
  </si>
  <si>
    <t>NDUFS7_CODEX_1</t>
  </si>
  <si>
    <t>GRCh38.p7_chr19_1383672_1383942</t>
  </si>
  <si>
    <t>NDUFS7_CODEX_10</t>
  </si>
  <si>
    <t>GRCh38.p7_chr19_1394418_1394422</t>
  </si>
  <si>
    <t>NDUFS7_CODEX_11</t>
  </si>
  <si>
    <t>GRCh38.p7_chr19_1395391_1395488</t>
  </si>
  <si>
    <t>NDUFS7_CODEX_2</t>
  </si>
  <si>
    <t>GRCh38.p7_chr19_1383927_1383942</t>
  </si>
  <si>
    <t>NDUFS7_CODEX_3</t>
  </si>
  <si>
    <t>GRCh38.p7_chr19_1387811_1387847</t>
  </si>
  <si>
    <t>NDUFS7_CODEX_4</t>
  </si>
  <si>
    <t>GRCh38.p7_chr19_1388525_1388593</t>
  </si>
  <si>
    <t>NDUFS7_CODEX_5</t>
  </si>
  <si>
    <t>GRCh38.p7_chr19_1388833_1388938</t>
  </si>
  <si>
    <t>NDUFS7_CODEX_6</t>
  </si>
  <si>
    <t>GRCh38.p7_chr19_1388833_1389595</t>
  </si>
  <si>
    <t>NDUFS7_CODEX_7</t>
  </si>
  <si>
    <t>GRCh38.p7_chr19_1390871_1391050</t>
  </si>
  <si>
    <t>NDUFS7_CODEX_8</t>
  </si>
  <si>
    <t>GRCh38.p7_chr19_1391119_1391165</t>
  </si>
  <si>
    <t>NDUFS7_CODEX_9</t>
  </si>
  <si>
    <t>GRCh38.p7_chr19_1393242_1393330</t>
  </si>
  <si>
    <t>NDUFS8_CODEX_1</t>
  </si>
  <si>
    <t>GRCh38.p7_chr11_68032152_68032209</t>
  </si>
  <si>
    <t>NDUFS8_CODEX_2</t>
  </si>
  <si>
    <t>GRCh38.p7_chr11_68032286_68032336</t>
  </si>
  <si>
    <t>NDUFS8_CODEX_3</t>
  </si>
  <si>
    <t>GRCh38.p7_chr11_68032923_68033012</t>
  </si>
  <si>
    <t>NDUFS8_CODEX_4</t>
  </si>
  <si>
    <t>GRCh38.p7_chr11_68033111_68033283</t>
  </si>
  <si>
    <t>NDUFS8_CODEX_5</t>
  </si>
  <si>
    <t>GRCh38.p7_chr11_68036253_68036381</t>
  </si>
  <si>
    <t>NDUFS8_CODEX_6</t>
  </si>
  <si>
    <t>GRCh38.p7_chr11_68036462_68036593</t>
  </si>
  <si>
    <t>NDUFV1_CODEX_1</t>
  </si>
  <si>
    <t>GRCh38.p7_chr11_67607005_67607049</t>
  </si>
  <si>
    <t>NDUFV1_CODEX_10</t>
  </si>
  <si>
    <t>GRCh38.p7_chr11_67612120_67612265</t>
  </si>
  <si>
    <t>NDUFV1_CODEX_11</t>
  </si>
  <si>
    <t>GRCh38.p7_chr11_67612372_67612458</t>
  </si>
  <si>
    <t>NDUFV1_CODEX_2</t>
  </si>
  <si>
    <t>GRCh38.p7_chr11_67607005_67607076</t>
  </si>
  <si>
    <t>NDUFV1_CODEX_3</t>
  </si>
  <si>
    <t>GRCh38.p7_chr11_67608396_67608478</t>
  </si>
  <si>
    <t>NDUFV1_CODEX_4</t>
  </si>
  <si>
    <t>GRCh38.p7_chr11_67608552_67608722</t>
  </si>
  <si>
    <t>NDUFV1_CODEX_5</t>
  </si>
  <si>
    <t>GRCh38.p7_chr11_67609452_67609635</t>
  </si>
  <si>
    <t>NDUFV1_CODEX_6</t>
  </si>
  <si>
    <t>GRCh38.p7_chr11_67610381_67610570</t>
  </si>
  <si>
    <t>NDUFV1_CODEX_7</t>
  </si>
  <si>
    <t>GRCh38.p7_chr11_67610995_67611207</t>
  </si>
  <si>
    <t>NDUFV1_CODEX_8</t>
  </si>
  <si>
    <t>GRCh38.p7_chr11_67611403_67611569</t>
  </si>
  <si>
    <t>NDUFV1_CODEX_9</t>
  </si>
  <si>
    <t>GRCh38.p7_chr11_67611897_67611978</t>
  </si>
  <si>
    <t>NEDD4L_CODEX_1</t>
  </si>
  <si>
    <t>GRCh38.p7_chr18_58044661_58044708</t>
  </si>
  <si>
    <t>NEDD4L_CODEX_10</t>
  </si>
  <si>
    <t>GRCh38.p7_chr18_58322425_58322486</t>
  </si>
  <si>
    <t>NEDD4L_CODEX_11</t>
  </si>
  <si>
    <t>GRCh38.p7_chr18_58322440_58322486</t>
  </si>
  <si>
    <t>NEDD4L_CODEX_12</t>
  </si>
  <si>
    <t>GRCh38.p7_chr18_58323232_58323334</t>
  </si>
  <si>
    <t>NEDD4L_CODEX_13</t>
  </si>
  <si>
    <t>GRCh38.p7_chr18_58324996_58325162</t>
  </si>
  <si>
    <t>NEDD4L_CODEX_14</t>
  </si>
  <si>
    <t>GRCh38.p7_chr18_58328995_58329127</t>
  </si>
  <si>
    <t>NEDD4L_CODEX_15</t>
  </si>
  <si>
    <t>GRCh38.p7_chr18_58330738_58330914</t>
  </si>
  <si>
    <t>NEDD4L_CODEX_16</t>
  </si>
  <si>
    <t>GRCh38.p7_chr18_58333818_58333892</t>
  </si>
  <si>
    <t>NEDD4L_CODEX_17</t>
  </si>
  <si>
    <t>GRCh38.p7_chr18_58335478_58335537</t>
  </si>
  <si>
    <t>NEDD4L_CODEX_18</t>
  </si>
  <si>
    <t>GRCh38.p7_chr18_58341038_58341169</t>
  </si>
  <si>
    <t>NEDD4L_CODEX_19</t>
  </si>
  <si>
    <t>GRCh38.p7_chr18_58341678_58341797</t>
  </si>
  <si>
    <t>NEDD4L_CODEX_2</t>
  </si>
  <si>
    <t>GRCh38.p7_chr18_58149536_58149559</t>
  </si>
  <si>
    <t>NEDD4L_CODEX_20</t>
  </si>
  <si>
    <t>GRCh38.p7_chr18_58342906_58343103</t>
  </si>
  <si>
    <t>NEDD4L_CODEX_21</t>
  </si>
  <si>
    <t>GRCh38.p7_chr18_58349537_58349614</t>
  </si>
  <si>
    <t>NEDD4L_CODEX_22</t>
  </si>
  <si>
    <t>GRCh38.p7_chr18_58350991_58351045</t>
  </si>
  <si>
    <t>NEDD4L_CODEX_23</t>
  </si>
  <si>
    <t>GRCh38.p7_chr18_58351146_58351199</t>
  </si>
  <si>
    <t>NEDD4L_CODEX_24</t>
  </si>
  <si>
    <t>GRCh38.p7_chr18_58357194_58357252</t>
  </si>
  <si>
    <t>NEDD4L_CODEX_25</t>
  </si>
  <si>
    <t>GRCh38.p7_chr18_58364268_58364333</t>
  </si>
  <si>
    <t>NEDD4L_CODEX_26</t>
  </si>
  <si>
    <t>GRCh38.p7_chr18_58365999_58366228</t>
  </si>
  <si>
    <t>NEDD4L_CODEX_27</t>
  </si>
  <si>
    <t>GRCh38.p7_chr18_58367746_58367867</t>
  </si>
  <si>
    <t>NEDD4L_CODEX_28</t>
  </si>
  <si>
    <t>GRCh38.p7_chr18_58370397_58370467</t>
  </si>
  <si>
    <t>NEDD4L_CODEX_29</t>
  </si>
  <si>
    <t>GRCh38.p7_chr18_58373174_58373269</t>
  </si>
  <si>
    <t>NEDD4L_CODEX_3</t>
  </si>
  <si>
    <t>GRCh38.p7_chr18_58165788_58165861</t>
  </si>
  <si>
    <t>NEDD4L_CODEX_30</t>
  </si>
  <si>
    <t>GRCh38.p7_chr18_58383246_58383319</t>
  </si>
  <si>
    <t>NEDD4L_CODEX_31</t>
  </si>
  <si>
    <t>GRCh38.p7_chr18_58385526_58385586</t>
  </si>
  <si>
    <t>NEDD4L_CODEX_32</t>
  </si>
  <si>
    <t>GRCh38.p7_chr18_58387439_58387498</t>
  </si>
  <si>
    <t>NEDD4L_CODEX_33</t>
  </si>
  <si>
    <t>GRCh38.p7_chr18_58389085_58389192</t>
  </si>
  <si>
    <t>NEDD4L_CODEX_34</t>
  </si>
  <si>
    <t>GRCh38.p7_chr18_58390646_58390742</t>
  </si>
  <si>
    <t>NEDD4L_CODEX_35</t>
  </si>
  <si>
    <t>GRCh38.p7_chr18_58391487_58391559</t>
  </si>
  <si>
    <t>NEDD4L_CODEX_36</t>
  </si>
  <si>
    <t>GRCh38.p7_chr18_58396167_58396269</t>
  </si>
  <si>
    <t>NEDD4L_CODEX_4</t>
  </si>
  <si>
    <t>GRCh38.p7_chr18_58227830_58227907</t>
  </si>
  <si>
    <t>NEDD4L_CODEX_5</t>
  </si>
  <si>
    <t>GRCh38.p7_chr18_58245427_58245508</t>
  </si>
  <si>
    <t>NEDD4L_CODEX_6</t>
  </si>
  <si>
    <t>GRCh38.p7_chr18_58248899_58248937</t>
  </si>
  <si>
    <t>NEDD4L_CODEX_7</t>
  </si>
  <si>
    <t>GRCh38.p7_chr18_58252001_58252054</t>
  </si>
  <si>
    <t>NEDD4L_CODEX_8</t>
  </si>
  <si>
    <t>GRCh38.p7_chr18_58256577_58256774</t>
  </si>
  <si>
    <t>NEDD4L_CODEX_9</t>
  </si>
  <si>
    <t>GRCh38.p7_chr18_58315982_58316032</t>
  </si>
  <si>
    <t>NEU1_CODEX_1</t>
  </si>
  <si>
    <t>GRCh38.p7_chr6_31862618_31862776</t>
  </si>
  <si>
    <t>NEU1_CODEX_2</t>
  </si>
  <si>
    <t>GRCh38.p7_chr6_31861999_31862191</t>
  </si>
  <si>
    <t>NEU1_CODEX_3</t>
  </si>
  <si>
    <t>GRCh38.p7_chr6_31861188_31861450</t>
  </si>
  <si>
    <t>NEU1_CODEX_4</t>
  </si>
  <si>
    <t>GRCh38.p7_chr6_31860439_31860621</t>
  </si>
  <si>
    <t>NEU1_CODEX_5</t>
  </si>
  <si>
    <t>GRCh38.p7_chr6_31860042_31860264</t>
  </si>
  <si>
    <t>NEU1_CODEX_6</t>
  </si>
  <si>
    <t>GRCh38.p7_chr6_31859719_31859945</t>
  </si>
  <si>
    <t>NF1_CODEX_1</t>
  </si>
  <si>
    <t>GRCh38.p7_chr17_31095310_31095369</t>
  </si>
  <si>
    <t>NF1_CODEX_10</t>
  </si>
  <si>
    <t>GRCh38.p7_chr17_31201037_31201159</t>
  </si>
  <si>
    <t>NF1_CODEX_11</t>
  </si>
  <si>
    <t>GRCh38.p7_chr17_31201411_31201485</t>
  </si>
  <si>
    <t>NF1_CODEX_12</t>
  </si>
  <si>
    <t>GRCh38.p7_chr17_31203102_31203131</t>
  </si>
  <si>
    <t>NF1_CODEX_13</t>
  </si>
  <si>
    <t>GRCh38.p7_chr17_31206240_31206371</t>
  </si>
  <si>
    <t>NF1_CODEX_14</t>
  </si>
  <si>
    <t>GRCh38.p7_chr17_31214451_31214585</t>
  </si>
  <si>
    <t>NF1_CODEX_15</t>
  </si>
  <si>
    <t>GRCh38.p7_chr17_31219005_31219118</t>
  </si>
  <si>
    <t>NF1_CODEX_16</t>
  </si>
  <si>
    <t>GRCh38.p7_chr17_31221850_31221929</t>
  </si>
  <si>
    <t>NF1_CODEX_17</t>
  </si>
  <si>
    <t>GRCh38.p7_chr17_31221850_31221990</t>
  </si>
  <si>
    <t>NF1_CODEX_18</t>
  </si>
  <si>
    <t>GRCh38.p7_chr17_31223444_31223567</t>
  </si>
  <si>
    <t>NF1_CODEX_19</t>
  </si>
  <si>
    <t>GRCh38.p7_chr17_31225095_31225250</t>
  </si>
  <si>
    <t>NF1_CODEX_2</t>
  </si>
  <si>
    <t>GRCh38.p7_chr17_31155983_31156126</t>
  </si>
  <si>
    <t>NF1_CODEX_20</t>
  </si>
  <si>
    <t>GRCh38.p7_chr17_31225098_31225250</t>
  </si>
  <si>
    <t>NF1_CODEX_21</t>
  </si>
  <si>
    <t>GRCh38.p7_chr17_31226435_31226684</t>
  </si>
  <si>
    <t>NF1_CODEX_22</t>
  </si>
  <si>
    <t>GRCh38.p7_chr17_31227218_31227291</t>
  </si>
  <si>
    <t>NF1_CODEX_23</t>
  </si>
  <si>
    <t>GRCh38.p7_chr17_31227523_31227606</t>
  </si>
  <si>
    <t>NF1_CODEX_24</t>
  </si>
  <si>
    <t>GRCh38.p7_chr17_31229025_31229465</t>
  </si>
  <si>
    <t>NF1_CODEX_25</t>
  </si>
  <si>
    <t>GRCh38.p7_chr17_31229835_31229974</t>
  </si>
  <si>
    <t>NF1_CODEX_26</t>
  </si>
  <si>
    <t>GRCh38.p7_chr17_31230260_31230382</t>
  </si>
  <si>
    <t>NF1_CODEX_27</t>
  </si>
  <si>
    <t>GRCh38.p7_chr17_31230842_31230925</t>
  </si>
  <si>
    <t>NF1_CODEX_28</t>
  </si>
  <si>
    <t>GRCh38.p7_chr17_31232073_31232189</t>
  </si>
  <si>
    <t>NF1_CODEX_29</t>
  </si>
  <si>
    <t>GRCh38.p7_chr17_31232700_31232881</t>
  </si>
  <si>
    <t>NF1_CODEX_3</t>
  </si>
  <si>
    <t>GRCh38.p7_chr17_31159010_31159093</t>
  </si>
  <si>
    <t>NF1_CODEX_30</t>
  </si>
  <si>
    <t>GRCh38.p7_chr17_31233002_31233213</t>
  </si>
  <si>
    <t>NF1_CODEX_31</t>
  </si>
  <si>
    <t>GRCh38.p7_chr17_31235611_31235772</t>
  </si>
  <si>
    <t>NF1_CODEX_32</t>
  </si>
  <si>
    <t>GRCh38.p7_chr17_31235918_31236021</t>
  </si>
  <si>
    <t>NF1_CODEX_33</t>
  </si>
  <si>
    <t>GRCh38.p7_chr17_31248984_31249119</t>
  </si>
  <si>
    <t>NF1_CODEX_34</t>
  </si>
  <si>
    <t>GRCh38.p7_chr17_31249955_31249981</t>
  </si>
  <si>
    <t>NF1_CODEX_35</t>
  </si>
  <si>
    <t>GRCh38.p7_chr17_31252938_31253000</t>
  </si>
  <si>
    <t>NF1_CODEX_36</t>
  </si>
  <si>
    <t>GRCh38.p7_chr17_31258344_31258502</t>
  </si>
  <si>
    <t>NF1_CODEX_37</t>
  </si>
  <si>
    <t>GRCh38.p7_chr17_31259032_31259129</t>
  </si>
  <si>
    <t>NF1_CODEX_38</t>
  </si>
  <si>
    <t>GRCh38.p7_chr17_31260369_31260515</t>
  </si>
  <si>
    <t>NF1_CODEX_39</t>
  </si>
  <si>
    <t>GRCh38.p7_chr17_31261711_31261857</t>
  </si>
  <si>
    <t>NF1_CODEX_4</t>
  </si>
  <si>
    <t>GRCh38.p7_chr17_31163186_31163376</t>
  </si>
  <si>
    <t>NF1_CODEX_40</t>
  </si>
  <si>
    <t>GRCh38.p7_chr17_31265229_31265339</t>
  </si>
  <si>
    <t>NF1_CODEX_41</t>
  </si>
  <si>
    <t>GRCh38.p7_chr17_31325820_31326252</t>
  </si>
  <si>
    <t>NF1_CODEX_42</t>
  </si>
  <si>
    <t>GRCh38.p7_chr17_31327499_31327839</t>
  </si>
  <si>
    <t>NF1_CODEX_43</t>
  </si>
  <si>
    <t>GRCh38.p7_chr17_31330296_31330498</t>
  </si>
  <si>
    <t>NF1_CODEX_44</t>
  </si>
  <si>
    <t>GRCh38.p7_chr17_31334838_31335031</t>
  </si>
  <si>
    <t>NF1_CODEX_45</t>
  </si>
  <si>
    <t>GRCh38.p7_chr17_31336333_31336473</t>
  </si>
  <si>
    <t>NF1_CODEX_46</t>
  </si>
  <si>
    <t>GRCh38.p7_chr17_31336635_31336914</t>
  </si>
  <si>
    <t>NF1_CODEX_47</t>
  </si>
  <si>
    <t>GRCh38.p7_chr17_31337368_31337582</t>
  </si>
  <si>
    <t>NF1_CODEX_48</t>
  </si>
  <si>
    <t>GRCh38.p7_chr17_31337819_31337880</t>
  </si>
  <si>
    <t>NF1_CODEX_49</t>
  </si>
  <si>
    <t>GRCh38.p7_chr17_31338025_31338139</t>
  </si>
  <si>
    <t>NF1_CODEX_5</t>
  </si>
  <si>
    <t>GRCh38.p7_chr17_31169891_31169997</t>
  </si>
  <si>
    <t>NF1_CODEX_50</t>
  </si>
  <si>
    <t>GRCh38.p7_chr17_31338704_31338805</t>
  </si>
  <si>
    <t>NF1_CODEX_51</t>
  </si>
  <si>
    <t>GRCh38.p7_chr17_31340505_31340645</t>
  </si>
  <si>
    <t>NF1_CODEX_52</t>
  </si>
  <si>
    <t>GRCh38.p7_chr17_31343009_31343135</t>
  </si>
  <si>
    <t>NF1_CODEX_53</t>
  </si>
  <si>
    <t>GRCh38.p7_chr17_31349120_31349251</t>
  </si>
  <si>
    <t>NF1_CODEX_54</t>
  </si>
  <si>
    <t>GRCh38.p7_chr17_31350183_31350318</t>
  </si>
  <si>
    <t>NF1_CODEX_55</t>
  </si>
  <si>
    <t>GRCh38.p7_chr17_31352257_31352414</t>
  </si>
  <si>
    <t>NF1_CODEX_56</t>
  </si>
  <si>
    <t>GRCh38.p7_chr17_31356460_31356582</t>
  </si>
  <si>
    <t>NF1_CODEX_57</t>
  </si>
  <si>
    <t>GRCh38.p7_chr17_31356960_31357090</t>
  </si>
  <si>
    <t>NF1_CODEX_58</t>
  </si>
  <si>
    <t>GRCh38.p7_chr17_31357269_31357369</t>
  </si>
  <si>
    <t>NF1_CODEX_59</t>
  </si>
  <si>
    <t>GRCh38.p7_chr17_31358480_31358622</t>
  </si>
  <si>
    <t>NF1_CODEX_6</t>
  </si>
  <si>
    <t>GRCh38.p7_chr17_31181422_31181489</t>
  </si>
  <si>
    <t>NF1_CODEX_60</t>
  </si>
  <si>
    <t>GRCh38.p7_chr17_31358969_31359015</t>
  </si>
  <si>
    <t>NF1_CODEX_61</t>
  </si>
  <si>
    <t>GRCh38.p7_chr17_31360487_31360703</t>
  </si>
  <si>
    <t>NF1_CODEX_62</t>
  </si>
  <si>
    <t>GRCh38.p7_chr17_31362288_31362352</t>
  </si>
  <si>
    <t>NF1_CODEX_63</t>
  </si>
  <si>
    <t>GRCh38.p7_chr17_31367225_31367278</t>
  </si>
  <si>
    <t>NF1_CODEX_64</t>
  </si>
  <si>
    <t>GRCh38.p7_chr17_31374013_31374155</t>
  </si>
  <si>
    <t>NF1_CODEX_7</t>
  </si>
  <si>
    <t>GRCh38.p7_chr17_31181710_31181785</t>
  </si>
  <si>
    <t>NF1_CODEX_8</t>
  </si>
  <si>
    <t>GRCh38.p7_chr17_31182508_31182665</t>
  </si>
  <si>
    <t>NF1_CODEX_9</t>
  </si>
  <si>
    <t>GRCh38.p7_chr17_31200422_31200595</t>
  </si>
  <si>
    <t>NFATC1_CODEX_1</t>
  </si>
  <si>
    <t>GRCh38.p7_chr18_79396225_79396351</t>
  </si>
  <si>
    <t>NFATC1_CODEX_10</t>
  </si>
  <si>
    <t>GRCh38.p7_chr18_79467450_79467466</t>
  </si>
  <si>
    <t>NFATC1_CODEX_11</t>
  </si>
  <si>
    <t>GRCh38.p7_chr18_79467450_79467582</t>
  </si>
  <si>
    <t>NFATC1_CODEX_12</t>
  </si>
  <si>
    <t>GRCh38.p7_chr18_79467450_79467641</t>
  </si>
  <si>
    <t>NFATC1_CODEX_13</t>
  </si>
  <si>
    <t>GRCh38.p7_chr18_79486248_79486630</t>
  </si>
  <si>
    <t>NFATC1_CODEX_14</t>
  </si>
  <si>
    <t>GRCh38.p7_chr18_79486248_79486937</t>
  </si>
  <si>
    <t>NFATC1_CODEX_15</t>
  </si>
  <si>
    <t>GRCh38.p7_chr18_79527528_79527530</t>
  </si>
  <si>
    <t>NFATC1_CODEX_16</t>
  </si>
  <si>
    <t>GRCh38.p7_chr18_79527528_79527577</t>
  </si>
  <si>
    <t>NFATC1_CODEX_2</t>
  </si>
  <si>
    <t>GRCh38.p7_chr18_79400392_79400479</t>
  </si>
  <si>
    <t>NFATC1_CODEX_3</t>
  </si>
  <si>
    <t>GRCh38.p7_chr18_79410403_79411501</t>
  </si>
  <si>
    <t>NFATC1_CODEX_4</t>
  </si>
  <si>
    <t>GRCh38.p7_chr18_79433579_79433738</t>
  </si>
  <si>
    <t>NFATC1_CODEX_5</t>
  </si>
  <si>
    <t>GRCh38.p7_chr18_79448782_79448984</t>
  </si>
  <si>
    <t>NFATC1_CODEX_6</t>
  </si>
  <si>
    <t>GRCh38.p7_chr18_79448812_79448984</t>
  </si>
  <si>
    <t>NFATC1_CODEX_7</t>
  </si>
  <si>
    <t>GRCh38.p7_chr18_79450954_79451126</t>
  </si>
  <si>
    <t>NFATC1_CODEX_8</t>
  </si>
  <si>
    <t>GRCh38.p7_chr18_79451676_79451816</t>
  </si>
  <si>
    <t>NFATC1_CODEX_9</t>
  </si>
  <si>
    <t>GRCh38.p7_chr18_79461311_79461366</t>
  </si>
  <si>
    <t>NFIA_CODEX_1</t>
  </si>
  <si>
    <t>GRCh38.p7_chr1_61077626_61077628</t>
  </si>
  <si>
    <t>NFIA_CODEX_10</t>
  </si>
  <si>
    <t>GRCh38.p7_chr1_61359147_61359274</t>
  </si>
  <si>
    <t>NFIA_CODEX_11</t>
  </si>
  <si>
    <t>GRCh38.p7_chr1_61383237_61383365</t>
  </si>
  <si>
    <t>NFIA_CODEX_12</t>
  </si>
  <si>
    <t>GRCh38.p7_chr1_61385871_61385924</t>
  </si>
  <si>
    <t>NFIA_CODEX_13</t>
  </si>
  <si>
    <t>GRCh38.p7_chr1_61404104_61404282</t>
  </si>
  <si>
    <t>NFIA_CODEX_14</t>
  </si>
  <si>
    <t>GRCh38.p7_chr1_61406562_61406727</t>
  </si>
  <si>
    <t>NFIA_CODEX_15</t>
  </si>
  <si>
    <t>GRCh38.p7_chr1_61426465_61426556</t>
  </si>
  <si>
    <t>NFIA_CODEX_16</t>
  </si>
  <si>
    <t>GRCh38.p7_chr1_61455303_61455320</t>
  </si>
  <si>
    <t>NFIA_CODEX_17</t>
  </si>
  <si>
    <t>GRCh38.p7_chr1_61455303_61455379</t>
  </si>
  <si>
    <t>NFIA_CODEX_2</t>
  </si>
  <si>
    <t>GRCh38.p7_chr1_61081944_61082047</t>
  </si>
  <si>
    <t>NFIA_CODEX_3</t>
  </si>
  <si>
    <t>GRCh38.p7_chr1_61082761_61082818</t>
  </si>
  <si>
    <t>NFIA_CODEX_4</t>
  </si>
  <si>
    <t>GRCh38.p7_chr1_61082792_61082818</t>
  </si>
  <si>
    <t>NFIA_CODEX_5</t>
  </si>
  <si>
    <t>GRCh38.p7_chr1_61088149_61088680</t>
  </si>
  <si>
    <t>NFIA_CODEX_6</t>
  </si>
  <si>
    <t>GRCh38.p7_chr1_61277520_61277585</t>
  </si>
  <si>
    <t>NFIA_CODEX_7</t>
  </si>
  <si>
    <t>GRCh38.p7_chr1_61332512_61332586</t>
  </si>
  <si>
    <t>NFIA_CODEX_8</t>
  </si>
  <si>
    <t>GRCh38.p7_chr1_61352450_61352567</t>
  </si>
  <si>
    <t>NFIA_CODEX_9</t>
  </si>
  <si>
    <t>GRCh38.p7_chr1_61352518_61352567</t>
  </si>
  <si>
    <t>NFIX_CODEX_1</t>
  </si>
  <si>
    <t>GRCh38.p7_chr19_12995838_12995864</t>
  </si>
  <si>
    <t>NFIX_CODEX_10</t>
  </si>
  <si>
    <t>GRCh38.p7_chr19_13075535_13075671</t>
  </si>
  <si>
    <t>NFIX_CODEX_11</t>
  </si>
  <si>
    <t>GRCh38.p7_chr19_13078613_13078735</t>
  </si>
  <si>
    <t>NFIX_CODEX_12</t>
  </si>
  <si>
    <t>GRCh38.p7_chr19_13081680_13081855</t>
  </si>
  <si>
    <t>NFIX_CODEX_13</t>
  </si>
  <si>
    <t>GRCh38.p7_chr19_13087989_13088136</t>
  </si>
  <si>
    <t>NFIX_CODEX_14</t>
  </si>
  <si>
    <t>GRCh38.p7_chr19_13090299_13090370</t>
  </si>
  <si>
    <t>NFIX_CODEX_15</t>
  </si>
  <si>
    <t>GRCh38.p7_chr19_13090299_13090390</t>
  </si>
  <si>
    <t>NFIX_CODEX_16</t>
  </si>
  <si>
    <t>GRCh38.p7_chr19_13094635_13094649</t>
  </si>
  <si>
    <t>NFIX_CODEX_2</t>
  </si>
  <si>
    <t>GRCh38.p7_chr19_13024032_13024034</t>
  </si>
  <si>
    <t>NFIX_CODEX_3</t>
  </si>
  <si>
    <t>GRCh38.p7_chr19_13024479_13024682</t>
  </si>
  <si>
    <t>NFIX_CODEX_4</t>
  </si>
  <si>
    <t>GRCh38.p7_chr19_13024634_13024684</t>
  </si>
  <si>
    <t>NFIX_CODEX_5</t>
  </si>
  <si>
    <t>GRCh38.p7_chr19_13024645_13024719</t>
  </si>
  <si>
    <t>NFIX_CODEX_6</t>
  </si>
  <si>
    <t>GRCh38.p7_chr19_13025021_13025552</t>
  </si>
  <si>
    <t>NFIX_CODEX_7</t>
  </si>
  <si>
    <t>GRCh38.p7_chr19_13073047_13073109</t>
  </si>
  <si>
    <t>NFIX_CODEX_8</t>
  </si>
  <si>
    <t>GRCh38.p7_chr19_13073422_13073496</t>
  </si>
  <si>
    <t>NFIX_CODEX_9</t>
  </si>
  <si>
    <t>GRCh38.p7_chr19_13073906_13074026</t>
  </si>
  <si>
    <t>NHS_CODEX_1</t>
  </si>
  <si>
    <t>GRCh38.p7_chrX_17375758_17376322</t>
  </si>
  <si>
    <t>NHS_CODEX_10</t>
  </si>
  <si>
    <t>GRCh38.p7_chrX_17728649_17728775</t>
  </si>
  <si>
    <t>NHS_CODEX_11</t>
  </si>
  <si>
    <t>GRCh38.p7_chrX_17731858_17732464</t>
  </si>
  <si>
    <t>NHS_CODEX_2</t>
  </si>
  <si>
    <t>GRCh38.p7_chrX_17635567_17635600</t>
  </si>
  <si>
    <t>NHS_CODEX_3</t>
  </si>
  <si>
    <t>GRCh38.p7_chrX_17687742_17687894</t>
  </si>
  <si>
    <t>NHS_CODEX_4</t>
  </si>
  <si>
    <t>GRCh38.p7_chrX_17692335_17692468</t>
  </si>
  <si>
    <t>NHS_CODEX_5</t>
  </si>
  <si>
    <t>GRCh38.p7_chrX_17719344_17719406</t>
  </si>
  <si>
    <t>NHS_CODEX_6</t>
  </si>
  <si>
    <t>GRCh38.p7_chrX_17721441_17721633</t>
  </si>
  <si>
    <t>NHS_CODEX_7</t>
  </si>
  <si>
    <t>GRCh38.p7_chrX_17721474_17721633</t>
  </si>
  <si>
    <t>NHS_CODEX_8</t>
  </si>
  <si>
    <t>GRCh38.p7_chrX_17724299_17724430</t>
  </si>
  <si>
    <t>NHS_CODEX_9</t>
  </si>
  <si>
    <t>GRCh38.p7_chrX_17725347_17728328</t>
  </si>
  <si>
    <t>NIPBL_CODEX_1</t>
  </si>
  <si>
    <t>GRCh38.p7_chr5_36953697_36953760</t>
  </si>
  <si>
    <t>NIPBL_CODEX_10</t>
  </si>
  <si>
    <t>GRCh38.p7_chr5_36984676_36986301</t>
  </si>
  <si>
    <t>NIPBL_CODEX_11</t>
  </si>
  <si>
    <t>GRCh38.p7_chr5_36984798_36986301</t>
  </si>
  <si>
    <t>NIPBL_CODEX_12</t>
  </si>
  <si>
    <t>GRCh38.p7_chr5_36995622_36995804</t>
  </si>
  <si>
    <t>NIPBL_CODEX_13</t>
  </si>
  <si>
    <t>GRCh38.p7_chr5_37000373_37000570</t>
  </si>
  <si>
    <t>NIPBL_CODEX_14</t>
  </si>
  <si>
    <t>GRCh38.p7_chr5_37000817_37000888</t>
  </si>
  <si>
    <t>NIPBL_CODEX_15</t>
  </si>
  <si>
    <t>GRCh38.p7_chr5_37000989_37001078</t>
  </si>
  <si>
    <t>NIPBL_CODEX_16</t>
  </si>
  <si>
    <t>GRCh38.p7_chr5_37002662_37002765</t>
  </si>
  <si>
    <t>NIPBL_CODEX_17</t>
  </si>
  <si>
    <t>GRCh38.p7_chr5_37003261_37003347</t>
  </si>
  <si>
    <t>NIPBL_CODEX_18</t>
  </si>
  <si>
    <t>GRCh38.p7_chr5_37006357_37006588</t>
  </si>
  <si>
    <t>NIPBL_CODEX_19</t>
  </si>
  <si>
    <t>GRCh38.p7_chr5_37007323_37007474</t>
  </si>
  <si>
    <t>NIPBL_CODEX_2</t>
  </si>
  <si>
    <t>GRCh38.p7_chr5_36955472_36955637</t>
  </si>
  <si>
    <t>NIPBL_CODEX_20</t>
  </si>
  <si>
    <t>GRCh38.p7_chr5_37008008_37008088</t>
  </si>
  <si>
    <t>NIPBL_CODEX_21</t>
  </si>
  <si>
    <t>GRCh38.p7_chr5_37008623_37008723</t>
  </si>
  <si>
    <t>NIPBL_CODEX_22</t>
  </si>
  <si>
    <t>GRCh38.p7_chr5_37010087_37010225</t>
  </si>
  <si>
    <t>NIPBL_CODEX_23</t>
  </si>
  <si>
    <t>GRCh38.p7_chr5_37014683_37014765</t>
  </si>
  <si>
    <t>NIPBL_CODEX_24</t>
  </si>
  <si>
    <t>GRCh38.p7_chr5_37016038_37016170</t>
  </si>
  <si>
    <t>NIPBL_CODEX_25</t>
  </si>
  <si>
    <t>GRCh38.p7_chr5_37017019_37017162</t>
  </si>
  <si>
    <t>NIPBL_CODEX_26</t>
  </si>
  <si>
    <t>GRCh38.p7_chr5_37019311_37019400</t>
  </si>
  <si>
    <t>NIPBL_CODEX_27</t>
  </si>
  <si>
    <t>GRCh38.p7_chr5_37020459_37020673</t>
  </si>
  <si>
    <t>NIPBL_CODEX_28</t>
  </si>
  <si>
    <t>GRCh38.p7_chr5_37020775_37020877</t>
  </si>
  <si>
    <t>NIPBL_CODEX_29</t>
  </si>
  <si>
    <t>GRCh38.p7_chr5_37022051_37022149</t>
  </si>
  <si>
    <t>NIPBL_CODEX_3</t>
  </si>
  <si>
    <t>GRCh38.p7_chr5_36958104_36958231</t>
  </si>
  <si>
    <t>NIPBL_CODEX_30</t>
  </si>
  <si>
    <t>GRCh38.p7_chr5_37022244_37022390</t>
  </si>
  <si>
    <t>NIPBL_CODEX_31</t>
  </si>
  <si>
    <t>GRCh38.p7_chr5_37024585_37024719</t>
  </si>
  <si>
    <t>NIPBL_CODEX_32</t>
  </si>
  <si>
    <t>GRCh38.p7_chr5_37026229_37026327</t>
  </si>
  <si>
    <t>NIPBL_CODEX_33</t>
  </si>
  <si>
    <t>GRCh38.p7_chr5_37027359_37027412</t>
  </si>
  <si>
    <t>NIPBL_CODEX_34</t>
  </si>
  <si>
    <t>GRCh38.p7_chr5_37036379_37036487</t>
  </si>
  <si>
    <t>NIPBL_CODEX_35</t>
  </si>
  <si>
    <t>GRCh38.p7_chr5_37038602_37038738</t>
  </si>
  <si>
    <t>NIPBL_CODEX_36</t>
  </si>
  <si>
    <t>GRCh38.p7_chr5_37044347_37044487</t>
  </si>
  <si>
    <t>NIPBL_CODEX_37</t>
  </si>
  <si>
    <t>GRCh38.p7_chr5_37044636_37044729</t>
  </si>
  <si>
    <t>NIPBL_CODEX_38</t>
  </si>
  <si>
    <t>GRCh38.p7_chr5_37045443_37045597</t>
  </si>
  <si>
    <t>NIPBL_CODEX_39</t>
  </si>
  <si>
    <t>GRCh38.p7_chr5_37046109_37046199</t>
  </si>
  <si>
    <t>NIPBL_CODEX_4</t>
  </si>
  <si>
    <t>GRCh38.p7_chr5_36961484_36961583</t>
  </si>
  <si>
    <t>NIPBL_CODEX_40</t>
  </si>
  <si>
    <t>GRCh38.p7_chr5_37048502_37048675</t>
  </si>
  <si>
    <t>NIPBL_CODEX_41</t>
  </si>
  <si>
    <t>GRCh38.p7_chr5_37049111_37049301</t>
  </si>
  <si>
    <t>NIPBL_CODEX_42</t>
  </si>
  <si>
    <t>GRCh38.p7_chr5_37051779_37051886</t>
  </si>
  <si>
    <t>NIPBL_CODEX_43</t>
  </si>
  <si>
    <t>GRCh38.p7_chr5_37052366_37052566</t>
  </si>
  <si>
    <t>NIPBL_CODEX_44</t>
  </si>
  <si>
    <t>GRCh38.p7_chr5_37057186_37057332</t>
  </si>
  <si>
    <t>NIPBL_CODEX_45</t>
  </si>
  <si>
    <t>GRCh38.p7_chr5_37058891_37059165</t>
  </si>
  <si>
    <t>NIPBL_CODEX_46</t>
  </si>
  <si>
    <t>GRCh38.p7_chr5_37060844_37060846</t>
  </si>
  <si>
    <t>NIPBL_CODEX_47</t>
  </si>
  <si>
    <t>GRCh38.p7_chr5_37060844_37061018</t>
  </si>
  <si>
    <t>NIPBL_CODEX_48</t>
  </si>
  <si>
    <t>GRCh38.p7_chr5_37063790_37063978</t>
  </si>
  <si>
    <t>NIPBL_CODEX_49</t>
  </si>
  <si>
    <t>GRCh38.p7_chr5_37063790_37064019</t>
  </si>
  <si>
    <t>NIPBL_CODEX_5</t>
  </si>
  <si>
    <t>GRCh38.p7_chr5_36962123_36962274</t>
  </si>
  <si>
    <t>NIPBL_CODEX_50</t>
  </si>
  <si>
    <t>GRCh38.p7_chr5_37063790_37064023</t>
  </si>
  <si>
    <t>NIPBL_CODEX_51</t>
  </si>
  <si>
    <t>GRCh38.p7_chr5_37064527_37064533</t>
  </si>
  <si>
    <t>NIPBL_CODEX_52</t>
  </si>
  <si>
    <t>GRCh38.p7_chr5_37064527_37064892</t>
  </si>
  <si>
    <t>NIPBL_CODEX_6</t>
  </si>
  <si>
    <t>GRCh38.p7_chr5_36970876_36971036</t>
  </si>
  <si>
    <t>NIPBL_CODEX_7</t>
  </si>
  <si>
    <t>GRCh38.p7_chr5_36971741_36971851</t>
  </si>
  <si>
    <t>NIPBL_CODEX_8</t>
  </si>
  <si>
    <t>GRCh38.p7_chr5_36971945_36972041</t>
  </si>
  <si>
    <t>NIPBL_CODEX_9</t>
  </si>
  <si>
    <t>GRCh38.p7_chr5_36975776_36976402</t>
  </si>
  <si>
    <t>NKX2-1_CODEX_1</t>
  </si>
  <si>
    <t>GRCh38.p7_chr14_36520053_36520129</t>
  </si>
  <si>
    <t>NKX2-1_CODEX_2</t>
  </si>
  <si>
    <t>GRCh38.p7_chr14_36518985_36519370</t>
  </si>
  <si>
    <t>NKX2-1_CODEX_3</t>
  </si>
  <si>
    <t>GRCh38.p7_chr14_36518985_36519357</t>
  </si>
  <si>
    <t>NKX2-1_CODEX_4</t>
  </si>
  <si>
    <t>GRCh38.p7_chr14_36517278_36518020</t>
  </si>
  <si>
    <t>NLGN3_CODEX_1</t>
  </si>
  <si>
    <t>GRCh38.p7_chrX_71146460_71146547</t>
  </si>
  <si>
    <t>NLGN3_CODEX_10</t>
  </si>
  <si>
    <t>GRCh38.p7_chrX_71167011_71167800</t>
  </si>
  <si>
    <t>NLGN3_CODEX_11</t>
  </si>
  <si>
    <t>GRCh38.p7_chrX_71169254_71170097</t>
  </si>
  <si>
    <t>NLGN3_CODEX_12</t>
  </si>
  <si>
    <t>GRCh38.p7_chrX_71171654_71171693</t>
  </si>
  <si>
    <t>NLGN3_CODEX_2</t>
  </si>
  <si>
    <t>GRCh38.p7_chrX_71147550_71147627</t>
  </si>
  <si>
    <t>NLGN3_CODEX_3</t>
  </si>
  <si>
    <t>GRCh38.p7_chrX_71147750_71148206</t>
  </si>
  <si>
    <t>NLGN3_CODEX_4</t>
  </si>
  <si>
    <t>GRCh38.p7_chrX_71148063_71148206</t>
  </si>
  <si>
    <t>NLGN3_CODEX_5</t>
  </si>
  <si>
    <t>GRCh38.p7_chrX_71148101_71148206</t>
  </si>
  <si>
    <t>NLGN3_CODEX_6</t>
  </si>
  <si>
    <t>GRCh38.p7_chrX_71148846_71148905</t>
  </si>
  <si>
    <t>NLGN3_CODEX_7</t>
  </si>
  <si>
    <t>GRCh38.p7_chrX_71153477_71153536</t>
  </si>
  <si>
    <t>NLGN3_CODEX_8</t>
  </si>
  <si>
    <t>GRCh38.p7_chrX_71155214_71155363</t>
  </si>
  <si>
    <t>NLGN3_CODEX_9</t>
  </si>
  <si>
    <t>GRCh38.p7_chrX_71164143_71164328</t>
  </si>
  <si>
    <t>NLGN4X_CODEX_1</t>
  </si>
  <si>
    <t>GRCh38.p7_chrX_6150995_6151466</t>
  </si>
  <si>
    <t>NLGN4X_CODEX_2</t>
  </si>
  <si>
    <t>GRCh38.p7_chrX_6032691_6032750</t>
  </si>
  <si>
    <t>NLGN4X_CODEX_3</t>
  </si>
  <si>
    <t>GRCh38.p7_chrX_6029280_6029432</t>
  </si>
  <si>
    <t>NLGN4X_CODEX_4</t>
  </si>
  <si>
    <t>GRCh38.p7_chrX_5909054_5909239</t>
  </si>
  <si>
    <t>NLGN4X_CODEX_5</t>
  </si>
  <si>
    <t>GRCh38.p7_chrX_5903077_5903866</t>
  </si>
  <si>
    <t>NLGN4X_CODEX_6</t>
  </si>
  <si>
    <t>GRCh38.p7_chrX_5892817_5893666</t>
  </si>
  <si>
    <t>NLRP3_CODEX_1</t>
  </si>
  <si>
    <t>GRCh38.p7_chr1_247418795_247419077</t>
  </si>
  <si>
    <t>NLRP3_CODEX_10</t>
  </si>
  <si>
    <t>GRCh38.p7_chr1_247448405_247448504</t>
  </si>
  <si>
    <t>NLRP3_CODEX_2</t>
  </si>
  <si>
    <t>GRCh38.p7_chr1_247418801_247419077</t>
  </si>
  <si>
    <t>NLRP3_CODEX_3</t>
  </si>
  <si>
    <t>GRCh38.p7_chr1_247423230_247423349</t>
  </si>
  <si>
    <t>NLRP3_CODEX_4</t>
  </si>
  <si>
    <t>GRCh38.p7_chr1_247423847_247425599</t>
  </si>
  <si>
    <t>NLRP3_CODEX_5</t>
  </si>
  <si>
    <t>GRCh38.p7_chr1_247429585_247429755</t>
  </si>
  <si>
    <t>NLRP3_CODEX_6</t>
  </si>
  <si>
    <t>GRCh38.p7_chr1_247434103_247434273</t>
  </si>
  <si>
    <t>NLRP3_CODEX_7</t>
  </si>
  <si>
    <t>GRCh38.p7_chr1_247435970_247436140</t>
  </si>
  <si>
    <t>NLRP3_CODEX_8</t>
  </si>
  <si>
    <t>GRCh38.p7_chr1_247443972_247444142</t>
  </si>
  <si>
    <t>NLRP3_CODEX_9</t>
  </si>
  <si>
    <t>GRCh38.p7_chr1_247444651_247444821</t>
  </si>
  <si>
    <t>NPHP1_CODEX_1</t>
  </si>
  <si>
    <t>GRCh38.p7_chr2_110204900_110204968</t>
  </si>
  <si>
    <t>NPHP1_CODEX_10</t>
  </si>
  <si>
    <t>GRCh38.p7_chr2_110163048_110163135</t>
  </si>
  <si>
    <t>NPHP1_CODEX_11</t>
  </si>
  <si>
    <t>GRCh38.p7_chr2_110163048_110163132</t>
  </si>
  <si>
    <t>NPHP1_CODEX_12</t>
  </si>
  <si>
    <t>GRCh38.p7_chr2_110161603_110161697</t>
  </si>
  <si>
    <t>NPHP1_CODEX_13</t>
  </si>
  <si>
    <t>GRCh38.p7_chr2_110160127_110160255</t>
  </si>
  <si>
    <t>NPHP1_CODEX_14</t>
  </si>
  <si>
    <t>GRCh38.p7_chr2_110150182_110150256</t>
  </si>
  <si>
    <t>NPHP1_CODEX_15</t>
  </si>
  <si>
    <t>GRCh38.p7_chr2_110149782_110149853</t>
  </si>
  <si>
    <t>NPHP1_CODEX_16</t>
  </si>
  <si>
    <t>GRCh38.p7_chr2_110147916_110148026</t>
  </si>
  <si>
    <t>NPHP1_CODEX_17</t>
  </si>
  <si>
    <t>GRCh38.p7_chr2_110146753_110146835</t>
  </si>
  <si>
    <t>NPHP1_CODEX_18</t>
  </si>
  <si>
    <t>GRCh38.p7_chr2_110144493_110144569</t>
  </si>
  <si>
    <t>NPHP1_CODEX_19</t>
  </si>
  <si>
    <t>GRCh38.p7_chr2_110143542_110143641</t>
  </si>
  <si>
    <t>NPHP1_CODEX_2</t>
  </si>
  <si>
    <t>GRCh38.p7_chr2_110201421_110201494</t>
  </si>
  <si>
    <t>NPHP1_CODEX_20</t>
  </si>
  <si>
    <t>GRCh38.p7_chr2_110131679_110131791</t>
  </si>
  <si>
    <t>NPHP1_CODEX_21</t>
  </si>
  <si>
    <t>GRCh38.p7_chr2_110129186_110129259</t>
  </si>
  <si>
    <t>NPHP1_CODEX_22</t>
  </si>
  <si>
    <t>GRCh38.p7_chr2_110125637_110125681</t>
  </si>
  <si>
    <t>NPHP1_CODEX_23</t>
  </si>
  <si>
    <t>GRCh38.p7_chr2_110125219_110125323</t>
  </si>
  <si>
    <t>NPHP1_CODEX_24</t>
  </si>
  <si>
    <t>GRCh38.p7_chr2_110125192_110125323</t>
  </si>
  <si>
    <t>NPHP1_CODEX_25</t>
  </si>
  <si>
    <t>GRCh38.p7_chr2_110124465_110124578</t>
  </si>
  <si>
    <t>NPHP1_CODEX_26</t>
  </si>
  <si>
    <t>GRCh38.p7_chr2_110123791_110124063</t>
  </si>
  <si>
    <t>NPHP1_CODEX_3</t>
  </si>
  <si>
    <t>GRCh38.p7_chr2_110179624_110179684</t>
  </si>
  <si>
    <t>NPHP1_CODEX_4</t>
  </si>
  <si>
    <t>GRCh38.p7_chr2_110178423_110178547</t>
  </si>
  <si>
    <t>NPHP1_CODEX_5</t>
  </si>
  <si>
    <t>GRCh38.p7_chr2_110169806_110169998</t>
  </si>
  <si>
    <t>NPHP1_CODEX_6</t>
  </si>
  <si>
    <t>GRCh38.p7_chr2_110168452_110168553</t>
  </si>
  <si>
    <t>NPHP1_CODEX_7</t>
  </si>
  <si>
    <t>GRCh38.p7_chr2_110165052_110165155</t>
  </si>
  <si>
    <t>NPHP1_CODEX_8</t>
  </si>
  <si>
    <t>GRCh38.p7_chr2_110164688_110164730</t>
  </si>
  <si>
    <t>NPHP1_CODEX_9</t>
  </si>
  <si>
    <t>GRCh38.p7_chr2_110164520_110164730</t>
  </si>
  <si>
    <t>NR2F1_CODEX_1</t>
  </si>
  <si>
    <t>GRCh38.p7_chr5_93585024_93585486</t>
  </si>
  <si>
    <t>NR2F1_CODEX_2</t>
  </si>
  <si>
    <t>GRCh38.p7_chr5_93587231_93587243</t>
  </si>
  <si>
    <t>NR2F1_CODEX_3</t>
  </si>
  <si>
    <t>GRCh38.p7_chr5_93587917_93588444</t>
  </si>
  <si>
    <t>NR2F1_CODEX_4</t>
  </si>
  <si>
    <t>GRCh38.p7_chr5_93593562_93593842</t>
  </si>
  <si>
    <t>NRAS_CODEX_1</t>
  </si>
  <si>
    <t>GRCh38.p7_chr1_114716050_114716160</t>
  </si>
  <si>
    <t>NRAS_CODEX_2</t>
  </si>
  <si>
    <t>GRCh38.p7_chr1_114713800_114713978</t>
  </si>
  <si>
    <t>NRAS_CODEX_3</t>
  </si>
  <si>
    <t>GRCh38.p7_chr1_114709569_114709728</t>
  </si>
  <si>
    <t>NRAS_CODEX_4</t>
  </si>
  <si>
    <t>GRCh38.p7_chr1_114708535_114708654</t>
  </si>
  <si>
    <t>NRXN1_CODEX_1</t>
  </si>
  <si>
    <t>GRCh38.p7_chr2_51027502_51028273</t>
  </si>
  <si>
    <t>NRXN1_CODEX_10</t>
  </si>
  <si>
    <t>GRCh38.p7_chr2_50621226_50621249</t>
  </si>
  <si>
    <t>NRXN1_CODEX_11</t>
  </si>
  <si>
    <t>GRCh38.p7_chr2_50621205_50621249</t>
  </si>
  <si>
    <t>NRXN1_CODEX_12</t>
  </si>
  <si>
    <t>GRCh38.p7_chr2_50620022_50620183</t>
  </si>
  <si>
    <t>NRXN1_CODEX_13</t>
  </si>
  <si>
    <t>GRCh38.p7_chr2_50552587_50553025</t>
  </si>
  <si>
    <t>NRXN1_CODEX_14</t>
  </si>
  <si>
    <t>GRCh38.p7_chr2_50538253_50538636</t>
  </si>
  <si>
    <t>NRXN1_CODEX_15</t>
  </si>
  <si>
    <t>GRCh38.p7_chr2_50531227_50531430</t>
  </si>
  <si>
    <t>NRXN1_CODEX_16</t>
  </si>
  <si>
    <t>GRCh38.p7_chr2_50528625_50528651</t>
  </si>
  <si>
    <t>NRXN1_CODEX_17</t>
  </si>
  <si>
    <t>GRCh38.p7_chr2_50506495_50506617</t>
  </si>
  <si>
    <t>NRXN1_CODEX_18</t>
  </si>
  <si>
    <t>GRCh38.p7_chr2_50497333_50497714</t>
  </si>
  <si>
    <t>NRXN1_CODEX_19</t>
  </si>
  <si>
    <t>GRCh38.p7_chr2_50495905_50496095</t>
  </si>
  <si>
    <t>NRXN1_CODEX_2</t>
  </si>
  <si>
    <t>GRCh38.p7_chr2_51026371_51026469</t>
  </si>
  <si>
    <t>NRXN1_CODEX_20</t>
  </si>
  <si>
    <t>GRCh38.p7_chr2_50472298_50472471</t>
  </si>
  <si>
    <t>NRXN1_CODEX_21</t>
  </si>
  <si>
    <t>GRCh38.p7_chr2_50466461_50466487</t>
  </si>
  <si>
    <t>NRXN1_CODEX_22</t>
  </si>
  <si>
    <t>GRCh38.p7_chr2_50465442_50465561</t>
  </si>
  <si>
    <t>NRXN1_CODEX_23</t>
  </si>
  <si>
    <t>GRCh38.p7_chr2_50346691_50346949</t>
  </si>
  <si>
    <t>NRXN1_CODEX_24</t>
  </si>
  <si>
    <t>GRCh38.p7_chr2_50236789_50236970</t>
  </si>
  <si>
    <t>NRXN1_CODEX_25</t>
  </si>
  <si>
    <t>GRCh38.p7_chr2_50091323_50091494</t>
  </si>
  <si>
    <t>NRXN1_CODEX_26</t>
  </si>
  <si>
    <t>GRCh38.p7_chr2_50054955_50055044</t>
  </si>
  <si>
    <t>NRXN1_CODEX_27</t>
  </si>
  <si>
    <t>GRCh38.p7_chr2_50053271_50053590</t>
  </si>
  <si>
    <t>NRXN1_CODEX_28</t>
  </si>
  <si>
    <t>GRCh38.p7_chr2_50052078_50052179</t>
  </si>
  <si>
    <t>NRXN1_CODEX_29</t>
  </si>
  <si>
    <t>GRCh38.p7_chr2_50023910_50024113</t>
  </si>
  <si>
    <t>NRXN1_CODEX_3</t>
  </si>
  <si>
    <t>GRCh38.p7_chr2_50925938_50925955</t>
  </si>
  <si>
    <t>NRXN1_CODEX_30</t>
  </si>
  <si>
    <t>GRCh38.p7_chr2_49973968_49974000</t>
  </si>
  <si>
    <t>NRXN1_CODEX_31</t>
  </si>
  <si>
    <t>GRCh38.p7_chr2_49943713_49943791</t>
  </si>
  <si>
    <t>NRXN1_CODEX_32</t>
  </si>
  <si>
    <t>GRCh38.p7_chr2_49943704_49943791</t>
  </si>
  <si>
    <t>NRXN1_CODEX_33</t>
  </si>
  <si>
    <t>GRCh38.p7_chr2_49921944_49922251</t>
  </si>
  <si>
    <t>NRXN1_CODEX_4</t>
  </si>
  <si>
    <t>GRCh38.p7_chr2_50925938_50925952</t>
  </si>
  <si>
    <t>NRXN1_CODEX_5</t>
  </si>
  <si>
    <t>GRCh38.p7_chr2_50922658_50922687</t>
  </si>
  <si>
    <t>NRXN1_CODEX_6</t>
  </si>
  <si>
    <t>GRCh38.p7_chr2_50921869_50921880</t>
  </si>
  <si>
    <t>NRXN1_CODEX_7</t>
  </si>
  <si>
    <t>GRCh38.p7_chr2_50656352_50656388</t>
  </si>
  <si>
    <t>NRXN1_CODEX_8</t>
  </si>
  <si>
    <t>GRCh38.p7_chr2_50623314_50623615</t>
  </si>
  <si>
    <t>NRXN1_CODEX_9</t>
  </si>
  <si>
    <t>GRCh38.p7_chr2_50623314_50623487</t>
  </si>
  <si>
    <t>NSD1_CODEX_1</t>
  </si>
  <si>
    <t>GRCh38.p7_chr5_177135104_177136030</t>
  </si>
  <si>
    <t>NSD1_CODEX_10</t>
  </si>
  <si>
    <t>GRCh38.p7_chr5_177244195_177244270</t>
  </si>
  <si>
    <t>NSD1_CODEX_11</t>
  </si>
  <si>
    <t>GRCh38.p7_chr5_177246678_177246796</t>
  </si>
  <si>
    <t>NSD1_CODEX_12</t>
  </si>
  <si>
    <t>GRCh38.p7_chr5_177248181_177248324</t>
  </si>
  <si>
    <t>NSD1_CODEX_13</t>
  </si>
  <si>
    <t>GRCh38.p7_chr5_177251730_177251853</t>
  </si>
  <si>
    <t>NSD1_CODEX_14</t>
  </si>
  <si>
    <t>GRCh38.p7_chr5_177256951_177257151</t>
  </si>
  <si>
    <t>NSD1_CODEX_15</t>
  </si>
  <si>
    <t>GRCh38.p7_chr5_177259989_177260168</t>
  </si>
  <si>
    <t>NSD1_CODEX_16</t>
  </si>
  <si>
    <t>GRCh38.p7_chr5_177267562_177267718</t>
  </si>
  <si>
    <t>NSD1_CODEX_17</t>
  </si>
  <si>
    <t>GRCh38.p7_chr5_177269602_177269807</t>
  </si>
  <si>
    <t>NSD1_CODEX_18</t>
  </si>
  <si>
    <t>GRCh38.p7_chr5_177273672_177273784</t>
  </si>
  <si>
    <t>NSD1_CODEX_19</t>
  </si>
  <si>
    <t>GRCh38.p7_chr5_177280565_177280834</t>
  </si>
  <si>
    <t>NSD1_CODEX_2</t>
  </si>
  <si>
    <t>GRCh38.p7_chr5_177135171_177135200</t>
  </si>
  <si>
    <t>NSD1_CODEX_20</t>
  </si>
  <si>
    <t>GRCh38.p7_chr5_177282465_177282581</t>
  </si>
  <si>
    <t>NSD1_CODEX_21</t>
  </si>
  <si>
    <t>GRCh38.p7_chr5_177283787_177283928</t>
  </si>
  <si>
    <t>NSD1_CODEX_22</t>
  </si>
  <si>
    <t>GRCh38.p7_chr5_177288819_177288925</t>
  </si>
  <si>
    <t>NSD1_CODEX_23</t>
  </si>
  <si>
    <t>GRCh38.p7_chr5_177291954_177292158</t>
  </si>
  <si>
    <t>NSD1_CODEX_24</t>
  </si>
  <si>
    <t>GRCh38.p7_chr5_177293832_177295459</t>
  </si>
  <si>
    <t>NSD1_CODEX_3</t>
  </si>
  <si>
    <t>GRCh38.p7_chr5_177135941_177136030</t>
  </si>
  <si>
    <t>NSD1_CODEX_4</t>
  </si>
  <si>
    <t>GRCh38.p7_chr5_177191884_177192019</t>
  </si>
  <si>
    <t>NSD1_CODEX_5</t>
  </si>
  <si>
    <t>GRCh38.p7_chr5_177204120_177204292</t>
  </si>
  <si>
    <t>NSD1_CODEX_6</t>
  </si>
  <si>
    <t>GRCh38.p7_chr5_177209636_177212195</t>
  </si>
  <si>
    <t>NSD1_CODEX_7</t>
  </si>
  <si>
    <t>GRCh38.p7_chr5_177235821_177235945</t>
  </si>
  <si>
    <t>NSD1_CODEX_8</t>
  </si>
  <si>
    <t>GRCh38.p7_chr5_177238237_177238507</t>
  </si>
  <si>
    <t>NSD1_CODEX_9</t>
  </si>
  <si>
    <t>GRCh38.p7_chr5_177239756_177239865</t>
  </si>
  <si>
    <t>NSDHL_CODEX_1</t>
  </si>
  <si>
    <t>GRCh38.p7_chrX_152834723_152834727</t>
  </si>
  <si>
    <t>NSDHL_CODEX_2</t>
  </si>
  <si>
    <t>GRCh38.p7_chrX_152846282_152846432</t>
  </si>
  <si>
    <t>NSDHL_CODEX_3</t>
  </si>
  <si>
    <t>GRCh38.p7_chrX_152846325_152846432</t>
  </si>
  <si>
    <t>NSDHL_CODEX_4</t>
  </si>
  <si>
    <t>GRCh38.p7_chrX_152850265_152850423</t>
  </si>
  <si>
    <t>NSDHL_CODEX_5</t>
  </si>
  <si>
    <t>GRCh38.p7_chrX_152858770_152858916</t>
  </si>
  <si>
    <t>NSDHL_CODEX_6</t>
  </si>
  <si>
    <t>GRCh38.p7_chrX_152862596_152862724</t>
  </si>
  <si>
    <t>NSDHL_CODEX_7</t>
  </si>
  <si>
    <t>GRCh38.p7_chrX_152865819_152865961</t>
  </si>
  <si>
    <t>NSDHL_CODEX_8</t>
  </si>
  <si>
    <t>GRCh38.p7_chrX_152867571_152867673</t>
  </si>
  <si>
    <t>NSDHL_CODEX_9</t>
  </si>
  <si>
    <t>GRCh38.p7_chrX_152868784_152869116</t>
  </si>
  <si>
    <t>NSUN2_CODEX_1</t>
  </si>
  <si>
    <t>GRCh38.p7_chr5_6632884_6632979</t>
  </si>
  <si>
    <t>NSUN2_CODEX_10</t>
  </si>
  <si>
    <t>GRCh38.p7_chr5_6611725_6611798</t>
  </si>
  <si>
    <t>NSUN2_CODEX_11</t>
  </si>
  <si>
    <t>GRCh38.p7_chr5_6610955_6611085</t>
  </si>
  <si>
    <t>NSUN2_CODEX_12</t>
  </si>
  <si>
    <t>GRCh38.p7_chr5_6609826_6609922</t>
  </si>
  <si>
    <t>NSUN2_CODEX_13</t>
  </si>
  <si>
    <t>GRCh38.p7_chr5_6607200_6607384</t>
  </si>
  <si>
    <t>NSUN2_CODEX_14</t>
  </si>
  <si>
    <t>GRCh38.p7_chr5_6606820_6606912</t>
  </si>
  <si>
    <t>NSUN2_CODEX_15</t>
  </si>
  <si>
    <t>GRCh38.p7_chr5_6605273_6605408</t>
  </si>
  <si>
    <t>NSUN2_CODEX_16</t>
  </si>
  <si>
    <t>GRCh38.p7_chr5_6604605_6604685</t>
  </si>
  <si>
    <t>NSUN2_CODEX_17</t>
  </si>
  <si>
    <t>GRCh38.p7_chr5_6604138_6604276</t>
  </si>
  <si>
    <t>NSUN2_CODEX_18</t>
  </si>
  <si>
    <t>GRCh38.p7_chr5_6602461_6602500</t>
  </si>
  <si>
    <t>NSUN2_CODEX_19</t>
  </si>
  <si>
    <t>GRCh38.p7_chr5_6599926_6600232</t>
  </si>
  <si>
    <t>NSUN2_CODEX_2</t>
  </si>
  <si>
    <t>GRCh38.p7_chr5_6632599_6632756</t>
  </si>
  <si>
    <t>NSUN2_CODEX_3</t>
  </si>
  <si>
    <t>GRCh38.p7_chr5_6631873_6631977</t>
  </si>
  <si>
    <t>NSUN2_CODEX_4</t>
  </si>
  <si>
    <t>GRCh38.p7_chr5_6625564_6625669</t>
  </si>
  <si>
    <t>NSUN2_CODEX_5</t>
  </si>
  <si>
    <t>GRCh38.p7_chr5_6623214_6623285</t>
  </si>
  <si>
    <t>NSUN2_CODEX_6</t>
  </si>
  <si>
    <t>GRCh38.p7_chr5_6622016_6622100</t>
  </si>
  <si>
    <t>NSUN2_CODEX_7</t>
  </si>
  <si>
    <t>GRCh38.p7_chr5_6620106_6620298</t>
  </si>
  <si>
    <t>NSUN2_CODEX_8</t>
  </si>
  <si>
    <t>GRCh38.p7_chr5_6617950_6618024</t>
  </si>
  <si>
    <t>NSUN2_CODEX_9</t>
  </si>
  <si>
    <t>GRCh38.p7_chr5_6616727_6616857</t>
  </si>
  <si>
    <t>NTRK1_CODEX_1</t>
  </si>
  <si>
    <t>GRCh38.p7_chr1_156815830_156815838</t>
  </si>
  <si>
    <t>NTRK1_CODEX_10</t>
  </si>
  <si>
    <t>GRCh38.p7_chr1_156873633_156873959</t>
  </si>
  <si>
    <t>NTRK1_CODEX_11</t>
  </si>
  <si>
    <t>GRCh38.p7_chr1_156874383_156874400</t>
  </si>
  <si>
    <t>NTRK1_CODEX_12</t>
  </si>
  <si>
    <t>GRCh38.p7_chr1_156874571_156874626</t>
  </si>
  <si>
    <t>NTRK1_CODEX_13</t>
  </si>
  <si>
    <t>GRCh38.p7_chr1_156874906_156875008</t>
  </si>
  <si>
    <t>NTRK1_CODEX_14</t>
  </si>
  <si>
    <t>GRCh38.p7_chr1_156875520_156875666</t>
  </si>
  <si>
    <t>NTRK1_CODEX_15</t>
  </si>
  <si>
    <t>GRCh38.p7_chr1_156876080_156876210</t>
  </si>
  <si>
    <t>NTRK1_CODEX_16</t>
  </si>
  <si>
    <t>GRCh38.p7_chr1_156876400_156876572</t>
  </si>
  <si>
    <t>NTRK1_CODEX_17</t>
  </si>
  <si>
    <t>GRCh38.p7_chr1_156879122_156879362</t>
  </si>
  <si>
    <t>NTRK1_CODEX_18</t>
  </si>
  <si>
    <t>GRCh38.p7_chr1_156879999_156880157</t>
  </si>
  <si>
    <t>NTRK1_CODEX_19</t>
  </si>
  <si>
    <t>GRCh38.p7_chr1_156881457_156881642</t>
  </si>
  <si>
    <t>NTRK1_CODEX_2</t>
  </si>
  <si>
    <t>GRCh38.p7_chr1_156842081_156842193</t>
  </si>
  <si>
    <t>NTRK1_CODEX_3</t>
  </si>
  <si>
    <t>GRCh38.p7_chr1_156860935_156861146</t>
  </si>
  <si>
    <t>NTRK1_CODEX_4</t>
  </si>
  <si>
    <t>GRCh38.p7_chr1_156864354_156864428</t>
  </si>
  <si>
    <t>NTRK1_CODEX_5</t>
  </si>
  <si>
    <t>GRCh38.p7_chr1_156864728_156864799</t>
  </si>
  <si>
    <t>NTRK1_CODEX_6</t>
  </si>
  <si>
    <t>GRCh38.p7_chr1_156866910_156866978</t>
  </si>
  <si>
    <t>NTRK1_CODEX_7</t>
  </si>
  <si>
    <t>GRCh38.p7_chr1_156868104_156868249</t>
  </si>
  <si>
    <t>NTRK1_CODEX_8</t>
  </si>
  <si>
    <t>GRCh38.p7_chr1_156868505_156868647</t>
  </si>
  <si>
    <t>NTRK1_CODEX_9</t>
  </si>
  <si>
    <t>GRCh38.p7_chr1_156871623_156871755</t>
  </si>
  <si>
    <t>OCLN_CODEX_1</t>
  </si>
  <si>
    <t>GRCh38.p7_chr5_69504245_69504294</t>
  </si>
  <si>
    <t>OCLN_CODEX_2</t>
  </si>
  <si>
    <t>GRCh38.p7_chr5_69509141_69509819</t>
  </si>
  <si>
    <t>OCLN_CODEX_3</t>
  </si>
  <si>
    <t>GRCh38.p7_chr5_69513948_69514109</t>
  </si>
  <si>
    <t>OCLN_CODEX_4</t>
  </si>
  <si>
    <t>GRCh38.p7_chr5_69513972_69514109</t>
  </si>
  <si>
    <t>OCLN_CODEX_5</t>
  </si>
  <si>
    <t>GRCh38.p7_chr5_69534694_69534839</t>
  </si>
  <si>
    <t>OCLN_CODEX_6</t>
  </si>
  <si>
    <t>GRCh38.p7_chr5_69544904_69545119</t>
  </si>
  <si>
    <t>OCLN_CODEX_7</t>
  </si>
  <si>
    <t>GRCh38.p7_chr5_69547930_69548101</t>
  </si>
  <si>
    <t>OCLN_CODEX_8</t>
  </si>
  <si>
    <t>GRCh38.p7_chr5_69551544_69551585</t>
  </si>
  <si>
    <t>OCLN_CODEX_9</t>
  </si>
  <si>
    <t>GRCh38.p7_chr5_69553570_69553671</t>
  </si>
  <si>
    <t>OCRL_CODEX_1</t>
  </si>
  <si>
    <t>GRCh38.p7_chrX_129540440_129540478</t>
  </si>
  <si>
    <t>OCRL_CODEX_10</t>
  </si>
  <si>
    <t>GRCh38.p7_chrX_129558633_129558753</t>
  </si>
  <si>
    <t>OCRL_CODEX_11</t>
  </si>
  <si>
    <t>GRCh38.p7_chrX_129558665_129558753</t>
  </si>
  <si>
    <t>OCRL_CODEX_12</t>
  </si>
  <si>
    <t>GRCh38.p7_chrX_129558840_129559001</t>
  </si>
  <si>
    <t>OCRL_CODEX_13</t>
  </si>
  <si>
    <t>GRCh38.p7_chrX_129560550_129560651</t>
  </si>
  <si>
    <t>OCRL_CODEX_14</t>
  </si>
  <si>
    <t>GRCh38.p7_chrX_129561179_129561293</t>
  </si>
  <si>
    <t>OCRL_CODEX_15</t>
  </si>
  <si>
    <t>GRCh38.p7_chrX_129562384_129562500</t>
  </si>
  <si>
    <t>OCRL_CODEX_16</t>
  </si>
  <si>
    <t>GRCh38.p7_chrX_129562599_129562786</t>
  </si>
  <si>
    <t>OCRL_CODEX_17</t>
  </si>
  <si>
    <t>GRCh38.p7_chrX_129565772_129565883</t>
  </si>
  <si>
    <t>OCRL_CODEX_18</t>
  </si>
  <si>
    <t>GRCh38.p7_chrX_129567254_129567363</t>
  </si>
  <si>
    <t>OCRL_CODEX_19</t>
  </si>
  <si>
    <t>GRCh38.p7_chrX_129569264_129569399</t>
  </si>
  <si>
    <t>OCRL_CODEX_2</t>
  </si>
  <si>
    <t>GRCh38.p7_chrX_129540741_129540823</t>
  </si>
  <si>
    <t>OCRL_CODEX_20</t>
  </si>
  <si>
    <t>GRCh38.p7_chrX_129575140_129575250</t>
  </si>
  <si>
    <t>OCRL_CODEX_21</t>
  </si>
  <si>
    <t>GRCh38.p7_chrX_129575897_129576062</t>
  </si>
  <si>
    <t>OCRL_CODEX_22</t>
  </si>
  <si>
    <t>GRCh38.p7_chrX_129576317_129576552</t>
  </si>
  <si>
    <t>OCRL_CODEX_23</t>
  </si>
  <si>
    <t>GRCh38.p7_chrX_129584344_129584367</t>
  </si>
  <si>
    <t>OCRL_CODEX_24</t>
  </si>
  <si>
    <t>GRCh38.p7_chrX_129587002_129587118</t>
  </si>
  <si>
    <t>OCRL_CODEX_25</t>
  </si>
  <si>
    <t>GRCh38.p7_chrX_129588179_129588263</t>
  </si>
  <si>
    <t>OCRL_CODEX_26</t>
  </si>
  <si>
    <t>GRCh38.p7_chrX_129588179_129588299</t>
  </si>
  <si>
    <t>OCRL_CODEX_27</t>
  </si>
  <si>
    <t>GRCh38.p7_chrX_129588424_129588542</t>
  </si>
  <si>
    <t>OCRL_CODEX_28</t>
  </si>
  <si>
    <t>GRCh38.p7_chrX_129588886_129589013</t>
  </si>
  <si>
    <t>OCRL_CODEX_29</t>
  </si>
  <si>
    <t>GRCh38.p7_chrX_129589845_129589956</t>
  </si>
  <si>
    <t>OCRL_CODEX_3</t>
  </si>
  <si>
    <t>GRCh38.p7_chrX_129540744_129540823</t>
  </si>
  <si>
    <t>OCRL_CODEX_30</t>
  </si>
  <si>
    <t>GRCh38.p7_chrX_129590146_129590270</t>
  </si>
  <si>
    <t>OCRL_CODEX_4</t>
  </si>
  <si>
    <t>GRCh38.p7_chrX_129544958_129545037</t>
  </si>
  <si>
    <t>OCRL_CODEX_5</t>
  </si>
  <si>
    <t>GRCh38.p7_chrX_129548563_129548601</t>
  </si>
  <si>
    <t>OCRL_CODEX_6</t>
  </si>
  <si>
    <t>GRCh38.p7_chrX_129553263_129553301</t>
  </si>
  <si>
    <t>OCRL_CODEX_7</t>
  </si>
  <si>
    <t>GRCh38.p7_chrX_129554392_129554446</t>
  </si>
  <si>
    <t>OCRL_CODEX_8</t>
  </si>
  <si>
    <t>GRCh38.p7_chrX_129557325_129557435</t>
  </si>
  <si>
    <t>OCRL_CODEX_9</t>
  </si>
  <si>
    <t>GRCh38.p7_chrX_129557861_129557950</t>
  </si>
  <si>
    <t>ODC1_CODEX_1</t>
  </si>
  <si>
    <t>GRCh38.p7_chr2_10444931_10445032</t>
  </si>
  <si>
    <t>ODC1_CODEX_10</t>
  </si>
  <si>
    <t>GRCh38.p7_chr2_10441509_10441723</t>
  </si>
  <si>
    <t>ODC1_CODEX_11</t>
  </si>
  <si>
    <t>GRCh38.p7_chr2_10440724_10440868</t>
  </si>
  <si>
    <t>ODC1_CODEX_2</t>
  </si>
  <si>
    <t>GRCh38.p7_chr2_10444474_10444647</t>
  </si>
  <si>
    <t>ODC1_CODEX_3</t>
  </si>
  <si>
    <t>GRCh38.p7_chr2_10444095_10444267</t>
  </si>
  <si>
    <t>ODC1_CODEX_4</t>
  </si>
  <si>
    <t>GRCh38.p7_chr2_10444095_10444156</t>
  </si>
  <si>
    <t>ODC1_CODEX_5</t>
  </si>
  <si>
    <t>GRCh38.p7_chr2_10443702_10443836</t>
  </si>
  <si>
    <t>ODC1_CODEX_6</t>
  </si>
  <si>
    <t>GRCh38.p7_chr2_10443490_10443571</t>
  </si>
  <si>
    <t>ODC1_CODEX_7</t>
  </si>
  <si>
    <t>GRCh38.p7_chr2_10443230_10443313</t>
  </si>
  <si>
    <t>ODC1_CODEX_8</t>
  </si>
  <si>
    <t>GRCh38.p7_chr2_10442012_10442174</t>
  </si>
  <si>
    <t>ODC1_CODEX_9</t>
  </si>
  <si>
    <t>GRCh38.p7_chr2_10441817_10441929</t>
  </si>
  <si>
    <t>OFD1_CODEX_1</t>
  </si>
  <si>
    <t>GRCh38.p7_chrX_13735072_13735083</t>
  </si>
  <si>
    <t>OFD1_CODEX_10</t>
  </si>
  <si>
    <t>GRCh38.p7_chrX_13744415_13744519</t>
  </si>
  <si>
    <t>OFD1_CODEX_11</t>
  </si>
  <si>
    <t>GRCh38.p7_chrX_13744423_13744519</t>
  </si>
  <si>
    <t>OFD1_CODEX_12</t>
  </si>
  <si>
    <t>GRCh38.p7_chrX_13746319_13746455</t>
  </si>
  <si>
    <t>OFD1_CODEX_13</t>
  </si>
  <si>
    <t>GRCh38.p7_chrX_13746780_13746953</t>
  </si>
  <si>
    <t>OFD1_CODEX_14</t>
  </si>
  <si>
    <t>GRCh38.p7_chrX_13749427_13749533</t>
  </si>
  <si>
    <t>OFD1_CODEX_15</t>
  </si>
  <si>
    <t>GRCh38.p7_chrX_13751249_13751368</t>
  </si>
  <si>
    <t>OFD1_CODEX_16</t>
  </si>
  <si>
    <t>GRCh38.p7_chrX_13752718_13752830</t>
  </si>
  <si>
    <t>OFD1_CODEX_17</t>
  </si>
  <si>
    <t>GRCh38.p7_chrX_13753368_13753441</t>
  </si>
  <si>
    <t>OFD1_CODEX_18</t>
  </si>
  <si>
    <t>GRCh38.p7_chrX_13755151_13755242</t>
  </si>
  <si>
    <t>OFD1_CODEX_19</t>
  </si>
  <si>
    <t>GRCh38.p7_chrX_13756578_13756767</t>
  </si>
  <si>
    <t>OFD1_CODEX_2</t>
  </si>
  <si>
    <t>GRCh38.p7_chrX_13735248_13735346</t>
  </si>
  <si>
    <t>OFD1_CODEX_20</t>
  </si>
  <si>
    <t>GRCh38.p7_chrX_13756632_13756767</t>
  </si>
  <si>
    <t>OFD1_CODEX_21</t>
  </si>
  <si>
    <t>GRCh38.p7_chrX_13757660_13757790</t>
  </si>
  <si>
    <t>OFD1_CODEX_22</t>
  </si>
  <si>
    <t>GRCh38.p7_chrX_13758337_13758448</t>
  </si>
  <si>
    <t>OFD1_CODEX_23</t>
  </si>
  <si>
    <t>GRCh38.p7_chrX_13760115_13760720</t>
  </si>
  <si>
    <t>OFD1_CODEX_24</t>
  </si>
  <si>
    <t>GRCh38.p7_chrX_13761085_13761211</t>
  </si>
  <si>
    <t>OFD1_CODEX_25</t>
  </si>
  <si>
    <t>GRCh38.p7_chrX_13762344_13762444</t>
  </si>
  <si>
    <t>OFD1_CODEX_26</t>
  </si>
  <si>
    <t>GRCh38.p7_chrX_13763745_13763855</t>
  </si>
  <si>
    <t>OFD1_CODEX_27</t>
  </si>
  <si>
    <t>GRCh38.p7_chrX_13767127_13767284</t>
  </si>
  <si>
    <t>OFD1_CODEX_28</t>
  </si>
  <si>
    <t>GRCh38.p7_chrX_13768054_13768224</t>
  </si>
  <si>
    <t>OFD1_CODEX_29</t>
  </si>
  <si>
    <t>GRCh38.p7_chrX_13768718_13768785</t>
  </si>
  <si>
    <t>OFD1_CODEX_3</t>
  </si>
  <si>
    <t>GRCh38.p7_chrX_13736200_13736296</t>
  </si>
  <si>
    <t>OFD1_CODEX_30</t>
  </si>
  <si>
    <t>GRCh38.p7_chrX_13769066_13769108</t>
  </si>
  <si>
    <t>OFD1_CODEX_4</t>
  </si>
  <si>
    <t>GRCh38.p7_chrX_13736478_13736678</t>
  </si>
  <si>
    <t>OFD1_CODEX_5</t>
  </si>
  <si>
    <t>GRCh38.p7_chrX_13736511_13736678</t>
  </si>
  <si>
    <t>OFD1_CODEX_6</t>
  </si>
  <si>
    <t>GRCh38.p7_chrX_13736656_13736678</t>
  </si>
  <si>
    <t>OFD1_CODEX_7</t>
  </si>
  <si>
    <t>GRCh38.p7_chrX_13738846_13738914</t>
  </si>
  <si>
    <t>OFD1_CODEX_8</t>
  </si>
  <si>
    <t>GRCh38.p7_chrX_13738855_13738914</t>
  </si>
  <si>
    <t>OFD1_CODEX_9</t>
  </si>
  <si>
    <t>GRCh38.p7_chrX_13739002_13739032</t>
  </si>
  <si>
    <t>OPHN1_CODEX_1</t>
  </si>
  <si>
    <t>GRCh38.p7_chrX_68432867_68433020</t>
  </si>
  <si>
    <t>OPHN1_CODEX_10</t>
  </si>
  <si>
    <t>GRCh38.p7_chrX_68201619_68201710</t>
  </si>
  <si>
    <t>OPHN1_CODEX_11</t>
  </si>
  <si>
    <t>GRCh38.p7_chrX_68197186_68197264</t>
  </si>
  <si>
    <t>OPHN1_CODEX_12</t>
  </si>
  <si>
    <t>GRCh38.p7_chrX_68194465_68194498</t>
  </si>
  <si>
    <t>OPHN1_CODEX_13</t>
  </si>
  <si>
    <t>GRCh38.p7_chrX_68193890_68193952</t>
  </si>
  <si>
    <t>OPHN1_CODEX_14</t>
  </si>
  <si>
    <t>GRCh38.p7_chrX_68192919_68192993</t>
  </si>
  <si>
    <t>OPHN1_CODEX_15</t>
  </si>
  <si>
    <t>GRCh38.p7_chrX_68119248_68119332</t>
  </si>
  <si>
    <t>OPHN1_CODEX_16</t>
  </si>
  <si>
    <t>GRCh38.p7_chrX_68113181_68113239</t>
  </si>
  <si>
    <t>OPHN1_CODEX_17</t>
  </si>
  <si>
    <t>GRCh38.p7_chrX_68111854_68111959</t>
  </si>
  <si>
    <t>OPHN1_CODEX_18</t>
  </si>
  <si>
    <t>GRCh38.p7_chrX_68096870_68097029</t>
  </si>
  <si>
    <t>OPHN1_CODEX_19</t>
  </si>
  <si>
    <t>GRCh38.p7_chrX_68081783_68081794</t>
  </si>
  <si>
    <t>OPHN1_CODEX_2</t>
  </si>
  <si>
    <t>GRCh38.p7_chrX_68299001_68299096</t>
  </si>
  <si>
    <t>OPHN1_CODEX_20</t>
  </si>
  <si>
    <t>GRCh38.p7_chrX_68073152_68073299</t>
  </si>
  <si>
    <t>OPHN1_CODEX_21</t>
  </si>
  <si>
    <t>GRCh38.p7_chrX_68063854_68064177</t>
  </si>
  <si>
    <t>OPHN1_CODEX_22</t>
  </si>
  <si>
    <t>GRCh38.p7_chrX_68053645_68053810</t>
  </si>
  <si>
    <t>OPHN1_CODEX_23</t>
  </si>
  <si>
    <t>GRCh38.p7_chrX_68052540_68052590</t>
  </si>
  <si>
    <t>OPHN1_CODEX_24</t>
  </si>
  <si>
    <t>GRCh38.p7_chrX_68048424_68048457</t>
  </si>
  <si>
    <t>OPHN1_CODEX_25</t>
  </si>
  <si>
    <t>GRCh38.p7_chrX_68047157_68047163</t>
  </si>
  <si>
    <t>OPHN1_CODEX_3</t>
  </si>
  <si>
    <t>GRCh38.p7_chrX_68283056_68283117</t>
  </si>
  <si>
    <t>OPHN1_CODEX_4</t>
  </si>
  <si>
    <t>GRCh38.p7_chrX_68274738_68274809</t>
  </si>
  <si>
    <t>OPHN1_CODEX_5</t>
  </si>
  <si>
    <t>GRCh38.p7_chrX_68234487_68234588</t>
  </si>
  <si>
    <t>OPHN1_CODEX_6</t>
  </si>
  <si>
    <t>GRCh38.p7_chrX_68213862_68213972</t>
  </si>
  <si>
    <t>OPHN1_CODEX_7</t>
  </si>
  <si>
    <t>GRCh38.p7_chrX_68212108_68212212</t>
  </si>
  <si>
    <t>OPHN1_CODEX_8</t>
  </si>
  <si>
    <t>GRCh38.p7_chrX_68210153_68210282</t>
  </si>
  <si>
    <t>OPHN1_CODEX_9</t>
  </si>
  <si>
    <t>GRCh38.p7_chrX_68206573_68206673</t>
  </si>
  <si>
    <t>ORC1_CODEX_1</t>
  </si>
  <si>
    <t>GRCh38.p7_chr1_52402129_52402223</t>
  </si>
  <si>
    <t>ORC1_CODEX_10</t>
  </si>
  <si>
    <t>GRCh38.p7_chr1_52388442_52388637</t>
  </si>
  <si>
    <t>ORC1_CODEX_11</t>
  </si>
  <si>
    <t>GRCh38.p7_chr1_52385852_52385949</t>
  </si>
  <si>
    <t>ORC1_CODEX_12</t>
  </si>
  <si>
    <t>GRCh38.p7_chr1_52385161_52385262</t>
  </si>
  <si>
    <t>ORC1_CODEX_13</t>
  </si>
  <si>
    <t>GRCh38.p7_chr1_52384550_52384721</t>
  </si>
  <si>
    <t>ORC1_CODEX_14</t>
  </si>
  <si>
    <t>GRCh38.p7_chr1_52383830_52383937</t>
  </si>
  <si>
    <t>ORC1_CODEX_15</t>
  </si>
  <si>
    <t>GRCh38.p7_chr1_52383420_52383569</t>
  </si>
  <si>
    <t>ORC1_CODEX_16</t>
  </si>
  <si>
    <t>GRCh38.p7_chr1_52381642_52381761</t>
  </si>
  <si>
    <t>ORC1_CODEX_17</t>
  </si>
  <si>
    <t>GRCh38.p7_chr1_52375430_52375599</t>
  </si>
  <si>
    <t>ORC1_CODEX_18</t>
  </si>
  <si>
    <t>GRCh38.p7_chr1_52374810_52374897</t>
  </si>
  <si>
    <t>ORC1_CODEX_19</t>
  </si>
  <si>
    <t>GRCh38.p7_chr1_52373181_52373375</t>
  </si>
  <si>
    <t>ORC1_CODEX_2</t>
  </si>
  <si>
    <t>GRCh38.p7_chr1_52401362_52401489</t>
  </si>
  <si>
    <t>ORC1_CODEX_3</t>
  </si>
  <si>
    <t>GRCh38.p7_chr1_52397685_52397863</t>
  </si>
  <si>
    <t>ORC1_CODEX_4</t>
  </si>
  <si>
    <t>GRCh38.p7_chr1_52396046_52396364</t>
  </si>
  <si>
    <t>ORC1_CODEX_5</t>
  </si>
  <si>
    <t>GRCh38.p7_chr1_52393443_52393803</t>
  </si>
  <si>
    <t>ORC1_CODEX_6</t>
  </si>
  <si>
    <t>GRCh38.p7_chr1_52393443_52393786</t>
  </si>
  <si>
    <t>ORC1_CODEX_7</t>
  </si>
  <si>
    <t>GRCh38.p7_chr1_52393386_52393387</t>
  </si>
  <si>
    <t>ORC1_CODEX_8</t>
  </si>
  <si>
    <t>GRCh38.p7_chr1_52389217_52389321</t>
  </si>
  <si>
    <t>ORC1_CODEX_9</t>
  </si>
  <si>
    <t>GRCh38.p7_chr1_52388457_52388637</t>
  </si>
  <si>
    <t>OTC_CODEX_1</t>
  </si>
  <si>
    <t>GRCh38.p7_chrX_38352697_38352773</t>
  </si>
  <si>
    <t>OTC_CODEX_10</t>
  </si>
  <si>
    <t>GRCh38.p7_chrX_38411862_38411999</t>
  </si>
  <si>
    <t>OTC_CODEX_11</t>
  </si>
  <si>
    <t>GRCh38.p7_chrX_38421023_38421082</t>
  </si>
  <si>
    <t>OTC_CODEX_2</t>
  </si>
  <si>
    <t>GRCh38.p7_chrX_38367291_38367429</t>
  </si>
  <si>
    <t>OTC_CODEX_3</t>
  </si>
  <si>
    <t>GRCh38.p7_chrX_38369796_38369877</t>
  </si>
  <si>
    <t>OTC_CODEX_4</t>
  </si>
  <si>
    <t>GRCh38.p7_chrX_38381342_38381429</t>
  </si>
  <si>
    <t>OTC_CODEX_5</t>
  </si>
  <si>
    <t>GRCh38.p7_chrX_38401275_38401428</t>
  </si>
  <si>
    <t>OTC_CODEX_6</t>
  </si>
  <si>
    <t>GRCh38.p7_chrX_38403618_38403740</t>
  </si>
  <si>
    <t>OTC_CODEX_7</t>
  </si>
  <si>
    <t>GRCh38.p7_chrX_38408742_38408795</t>
  </si>
  <si>
    <t>OTC_CODEX_8</t>
  </si>
  <si>
    <t>GRCh38.p7_chrX_38408876_38409025</t>
  </si>
  <si>
    <t>OTC_CODEX_9</t>
  </si>
  <si>
    <t>GRCh38.p7_chrX_38411793_38411861</t>
  </si>
  <si>
    <t>PACS1_CODEX_1</t>
  </si>
  <si>
    <t>GRCh38.p7_chr11_66070487_66070842</t>
  </si>
  <si>
    <t>PACS1_CODEX_10</t>
  </si>
  <si>
    <t>GRCh38.p7_chr11_66219746_66219805</t>
  </si>
  <si>
    <t>PACS1_CODEX_11</t>
  </si>
  <si>
    <t>GRCh38.p7_chr11_66220631_66220791</t>
  </si>
  <si>
    <t>PACS1_CODEX_12</t>
  </si>
  <si>
    <t>GRCh38.p7_chr11_66221154_66221247</t>
  </si>
  <si>
    <t>PACS1_CODEX_13</t>
  </si>
  <si>
    <t>GRCh38.p7_chr11_66227504_66227584</t>
  </si>
  <si>
    <t>PACS1_CODEX_14</t>
  </si>
  <si>
    <t>GRCh38.p7_chr11_66230548_66230663</t>
  </si>
  <si>
    <t>PACS1_CODEX_15</t>
  </si>
  <si>
    <t>GRCh38.p7_chr11_66230805_66230940</t>
  </si>
  <si>
    <t>PACS1_CODEX_16</t>
  </si>
  <si>
    <t>GRCh38.p7_chr11_66232172_66232276</t>
  </si>
  <si>
    <t>PACS1_CODEX_17</t>
  </si>
  <si>
    <t>GRCh38.p7_chr11_66232960_66233066</t>
  </si>
  <si>
    <t>PACS1_CODEX_18</t>
  </si>
  <si>
    <t>GRCh38.p7_chr11_66233785_66233939</t>
  </si>
  <si>
    <t>PACS1_CODEX_19</t>
  </si>
  <si>
    <t>GRCh38.p7_chr11_66234132_66234242</t>
  </si>
  <si>
    <t>PACS1_CODEX_2</t>
  </si>
  <si>
    <t>GRCh38.p7_chr11_66084214_66084230</t>
  </si>
  <si>
    <t>PACS1_CODEX_20</t>
  </si>
  <si>
    <t>GRCh38.p7_chr11_66235301_66235403</t>
  </si>
  <si>
    <t>PACS1_CODEX_21</t>
  </si>
  <si>
    <t>GRCh38.p7_chr11_66235898_66235940</t>
  </si>
  <si>
    <t>PACS1_CODEX_22</t>
  </si>
  <si>
    <t>GRCh38.p7_chr11_66238804_66238846</t>
  </si>
  <si>
    <t>PACS1_CODEX_23</t>
  </si>
  <si>
    <t>GRCh38.p7_chr11_66239142_66239277</t>
  </si>
  <si>
    <t>PACS1_CODEX_24</t>
  </si>
  <si>
    <t>GRCh38.p7_chr11_66241427_66241653</t>
  </si>
  <si>
    <t>PACS1_CODEX_25</t>
  </si>
  <si>
    <t>GRCh38.p7_chr11_66242912_66243031</t>
  </si>
  <si>
    <t>PACS1_CODEX_26</t>
  </si>
  <si>
    <t>GRCh38.p7_chr11_66243165_66243280</t>
  </si>
  <si>
    <t>PACS1_CODEX_3</t>
  </si>
  <si>
    <t>GRCh38.p7_chr11_66100840_66100874</t>
  </si>
  <si>
    <t>PACS1_CODEX_4</t>
  </si>
  <si>
    <t>GRCh38.p7_chr11_66193486_66193573</t>
  </si>
  <si>
    <t>PACS1_CODEX_5</t>
  </si>
  <si>
    <t>GRCh38.p7_chr11_66210362_66210451</t>
  </si>
  <si>
    <t>PACS1_CODEX_6</t>
  </si>
  <si>
    <t>GRCh38.p7_chr11_66211134_66211259</t>
  </si>
  <si>
    <t>PACS1_CODEX_7</t>
  </si>
  <si>
    <t>GRCh38.p7_chr11_66216119_66216263</t>
  </si>
  <si>
    <t>PACS1_CODEX_8</t>
  </si>
  <si>
    <t>GRCh38.p7_chr11_66216520_66216611</t>
  </si>
  <si>
    <t>PACS1_CODEX_9</t>
  </si>
  <si>
    <t>GRCh38.p7_chr11_66216695_66216775</t>
  </si>
  <si>
    <t>PAFAH1B1_CODEX_1</t>
  </si>
  <si>
    <t>GRCh38.p7_chr17_2613192_2613862</t>
  </si>
  <si>
    <t>PAFAH1B1_CODEX_10</t>
  </si>
  <si>
    <t>GRCh38.p7_chr17_2672655_2672757</t>
  </si>
  <si>
    <t>PAFAH1B1_CODEX_11</t>
  </si>
  <si>
    <t>GRCh38.p7_chr17_2674060_2674288</t>
  </si>
  <si>
    <t>PAFAH1B1_CODEX_12</t>
  </si>
  <si>
    <t>GRCh38.p7_chr17_2676505_2676606</t>
  </si>
  <si>
    <t>PAFAH1B1_CODEX_13</t>
  </si>
  <si>
    <t>GRCh38.p7_chr17_2680164_2680320</t>
  </si>
  <si>
    <t>PAFAH1B1_CODEX_14</t>
  </si>
  <si>
    <t>GRCh38.p7_chr17_2681729_2681802</t>
  </si>
  <si>
    <t>PAFAH1B1_CODEX_2</t>
  </si>
  <si>
    <t>GRCh38.p7_chr17_2617197_2617284</t>
  </si>
  <si>
    <t>PAFAH1B1_CODEX_3</t>
  </si>
  <si>
    <t>GRCh38.p7_chr17_2638289_2638320</t>
  </si>
  <si>
    <t>PAFAH1B1_CODEX_4</t>
  </si>
  <si>
    <t>GRCh38.p7_chr17_2662781_2662834</t>
  </si>
  <si>
    <t>PAFAH1B1_CODEX_5</t>
  </si>
  <si>
    <t>GRCh38.p7_chr17_2665372_2665456</t>
  </si>
  <si>
    <t>PAFAH1B1_CODEX_6</t>
  </si>
  <si>
    <t>GRCh38.p7_chr17_2666016_2666090</t>
  </si>
  <si>
    <t>PAFAH1B1_CODEX_7</t>
  </si>
  <si>
    <t>GRCh38.p7_chr17_2666992_2667198</t>
  </si>
  <si>
    <t>PAFAH1B1_CODEX_8</t>
  </si>
  <si>
    <t>GRCh38.p7_chr17_2666995_2667198</t>
  </si>
  <si>
    <t>PAFAH1B1_CODEX_9</t>
  </si>
  <si>
    <t>GRCh38.p7_chr17_2670163_2670331</t>
  </si>
  <si>
    <t>PAH_CODEX_1</t>
  </si>
  <si>
    <t>GRCh38.p7_chr12_102917071_102917130</t>
  </si>
  <si>
    <t>PAH_CODEX_10</t>
  </si>
  <si>
    <t>GRCh38.p7_chr12_102846895_102846951</t>
  </si>
  <si>
    <t>PAH_CODEX_11</t>
  </si>
  <si>
    <t>GRCh38.p7_chr12_102844336_102844431</t>
  </si>
  <si>
    <t>PAH_CODEX_12</t>
  </si>
  <si>
    <t>GRCh38.p7_chr12_102843646_102843779</t>
  </si>
  <si>
    <t>PAH_CODEX_13</t>
  </si>
  <si>
    <t>GRCh38.p7_chr12_102840400_102840515</t>
  </si>
  <si>
    <t>PAH_CODEX_14</t>
  </si>
  <si>
    <t>GRCh38.p7_chr12_102839175_102839218</t>
  </si>
  <si>
    <t>PAH_CODEX_2</t>
  </si>
  <si>
    <t>GRCh38.p7_chr12_102912791_102912898</t>
  </si>
  <si>
    <t>PAH_CODEX_3</t>
  </si>
  <si>
    <t>GRCh38.p7_chr12_102894735_102894918</t>
  </si>
  <si>
    <t>PAH_CODEX_4</t>
  </si>
  <si>
    <t>GRCh38.p7_chr12_102877462_102877550</t>
  </si>
  <si>
    <t>PAH_CODEX_5</t>
  </si>
  <si>
    <t>GRCh38.p7_chr12_102866596_102866663</t>
  </si>
  <si>
    <t>PAH_CODEX_6</t>
  </si>
  <si>
    <t>GRCh38.p7_chr12_102855136_102855332</t>
  </si>
  <si>
    <t>PAH_CODEX_7</t>
  </si>
  <si>
    <t>GRCh38.p7_chr12_102854785_102854801</t>
  </si>
  <si>
    <t>PAH_CODEX_8</t>
  </si>
  <si>
    <t>GRCh38.p7_chr12_102852815_102852950</t>
  </si>
  <si>
    <t>PAH_CODEX_9</t>
  </si>
  <si>
    <t>GRCh38.p7_chr12_102851687_102851756</t>
  </si>
  <si>
    <t>PAK3_CODEX_1</t>
  </si>
  <si>
    <t>GRCh38.p7_chrX_111123104_111123278</t>
  </si>
  <si>
    <t>PAK3_CODEX_10</t>
  </si>
  <si>
    <t>GRCh38.p7_chrX_111182533_111182671</t>
  </si>
  <si>
    <t>PAK3_CODEX_11</t>
  </si>
  <si>
    <t>GRCh38.p7_chrX_111192127_111192175</t>
  </si>
  <si>
    <t>PAK3_CODEX_12</t>
  </si>
  <si>
    <t>GRCh38.p7_chrX_111192506_111192618</t>
  </si>
  <si>
    <t>PAK3_CODEX_13</t>
  </si>
  <si>
    <t>GRCh38.p7_chrX_111194301_111194418</t>
  </si>
  <si>
    <t>PAK3_CODEX_14</t>
  </si>
  <si>
    <t>GRCh38.p7_chrX_111195842_111195941</t>
  </si>
  <si>
    <t>PAK3_CODEX_15</t>
  </si>
  <si>
    <t>GRCh38.p7_chrX_111196444_111196640</t>
  </si>
  <si>
    <t>PAK3_CODEX_16</t>
  </si>
  <si>
    <t>GRCh38.p7_chrX_111216421_111216558</t>
  </si>
  <si>
    <t>PAK3_CODEX_17</t>
  </si>
  <si>
    <t>GRCh38.p7_chrX_111216886_111216984</t>
  </si>
  <si>
    <t>PAK3_CODEX_18</t>
  </si>
  <si>
    <t>GRCh38.p7_chrX_111217501_111217512</t>
  </si>
  <si>
    <t>PAK3_CODEX_19</t>
  </si>
  <si>
    <t>GRCh38.p7_chrX_111220358_111220447</t>
  </si>
  <si>
    <t>PAK3_CODEX_2</t>
  </si>
  <si>
    <t>GRCh38.p7_chrX_111142096_111142196</t>
  </si>
  <si>
    <t>PAK3_CODEX_3</t>
  </si>
  <si>
    <t>GRCh38.p7_chrX_111144860_111144922</t>
  </si>
  <si>
    <t>PAK3_CODEX_4</t>
  </si>
  <si>
    <t>GRCh38.p7_chrX_111146521_111146565</t>
  </si>
  <si>
    <t>PAK3_CODEX_5</t>
  </si>
  <si>
    <t>GRCh38.p7_chrX_111147737_111147890</t>
  </si>
  <si>
    <t>PAK3_CODEX_6</t>
  </si>
  <si>
    <t>GRCh38.p7_chrX_111152410_111152447</t>
  </si>
  <si>
    <t>PAK3_CODEX_7</t>
  </si>
  <si>
    <t>GRCh38.p7_chrX_111162915_111163046</t>
  </si>
  <si>
    <t>PAK3_CODEX_8</t>
  </si>
  <si>
    <t>GRCh38.p7_chrX_111163562_111163727</t>
  </si>
  <si>
    <t>PAK3_CODEX_9</t>
  </si>
  <si>
    <t>GRCh38.p7_chrX_111173018_111173081</t>
  </si>
  <si>
    <t>PANK2_CODEX_1</t>
  </si>
  <si>
    <t>GRCh38.p7_chr20_3889101_3889728</t>
  </si>
  <si>
    <t>PANK2_CODEX_10</t>
  </si>
  <si>
    <t>GRCh38.p7_chr20_3912531_3912634</t>
  </si>
  <si>
    <t>PANK2_CODEX_11</t>
  </si>
  <si>
    <t>GRCh38.p7_chr20_3916927_3917050</t>
  </si>
  <si>
    <t>PANK2_CODEX_12</t>
  </si>
  <si>
    <t>GRCh38.p7_chr20_3918671_3918796</t>
  </si>
  <si>
    <t>PANK2_CODEX_13</t>
  </si>
  <si>
    <t>GRCh38.p7_chr20_3923244_3923294</t>
  </si>
  <si>
    <t>PANK2_CODEX_2</t>
  </si>
  <si>
    <t>GRCh38.p7_chr20_3901605_3901617</t>
  </si>
  <si>
    <t>PANK2_CODEX_3</t>
  </si>
  <si>
    <t>GRCh38.p7_chr20_3907926_3908135</t>
  </si>
  <si>
    <t>PANK2_CODEX_4</t>
  </si>
  <si>
    <t>GRCh38.p7_chr20_3907926_3908278</t>
  </si>
  <si>
    <t>PANK2_CODEX_5</t>
  </si>
  <si>
    <t>GRCh38.p7_chr20_3907926_3908293</t>
  </si>
  <si>
    <t>PANK2_CODEX_6</t>
  </si>
  <si>
    <t>GRCh38.p7_chr20_3908171_3908278</t>
  </si>
  <si>
    <t>PANK2_CODEX_7</t>
  </si>
  <si>
    <t>GRCh38.p7_chr20_3908672_3908694</t>
  </si>
  <si>
    <t>PANK2_CODEX_8</t>
  </si>
  <si>
    <t>GRCh38.p7_chr20_3910577_3910830</t>
  </si>
  <si>
    <t>PANK2_CODEX_9</t>
  </si>
  <si>
    <t>GRCh38.p7_chr20_3912458_3912634</t>
  </si>
  <si>
    <t>PAX1_CODEX_1</t>
  </si>
  <si>
    <t>GRCh38.p7_chr20_21705713_21705998</t>
  </si>
  <si>
    <t>PAX1_CODEX_2</t>
  </si>
  <si>
    <t>GRCh38.p7_chr20_21706438_21707067</t>
  </si>
  <si>
    <t>PAX1_CODEX_3</t>
  </si>
  <si>
    <t>GRCh38.p7_chr20_21708558_21708700</t>
  </si>
  <si>
    <t>PAX1_CODEX_4</t>
  </si>
  <si>
    <t>GRCh38.p7_chr20_21709222_21709444</t>
  </si>
  <si>
    <t>PAX1_CODEX_5</t>
  </si>
  <si>
    <t>GRCh38.p7_chr20_21714471_21714562</t>
  </si>
  <si>
    <t>PAX1_CODEX_6</t>
  </si>
  <si>
    <t>GRCh38.p7_chr20_21714481_21714803</t>
  </si>
  <si>
    <t>PAX6_CODEX_1</t>
  </si>
  <si>
    <t>GRCh38.p7_chr11_31806402_31806411</t>
  </si>
  <si>
    <t>PAX6_CODEX_10</t>
  </si>
  <si>
    <t>GRCh38.p7_chr11_31793438_31793553</t>
  </si>
  <si>
    <t>PAX6_CODEX_11</t>
  </si>
  <si>
    <t>GRCh38.p7_chr11_31793264_31793553</t>
  </si>
  <si>
    <t>PAX6_CODEX_12</t>
  </si>
  <si>
    <t>GRCh38.p7_chr11_31790710_31790860</t>
  </si>
  <si>
    <t>PAX6_CODEX_13</t>
  </si>
  <si>
    <t>GRCh38.p7_chr11_31789934_31790019</t>
  </si>
  <si>
    <t>PAX6_CODEX_2</t>
  </si>
  <si>
    <t>GRCh38.p7_chr11_31802704_31802834</t>
  </si>
  <si>
    <t>PAX6_CODEX_3</t>
  </si>
  <si>
    <t>GRCh38.p7_chr11_31801871_31801912</t>
  </si>
  <si>
    <t>PAX6_CODEX_4</t>
  </si>
  <si>
    <t>GRCh38.p7_chr11_31801561_31801776</t>
  </si>
  <si>
    <t>PAX6_CODEX_5</t>
  </si>
  <si>
    <t>GRCh38.p7_chr11_31800691_31800856</t>
  </si>
  <si>
    <t>PAX6_CODEX_6</t>
  </si>
  <si>
    <t>GRCh38.p7_chr11_31800691_31800805</t>
  </si>
  <si>
    <t>PAX6_CODEX_7</t>
  </si>
  <si>
    <t>GRCh38.p7_chr11_31794630_31794788</t>
  </si>
  <si>
    <t>PAX6_CODEX_8</t>
  </si>
  <si>
    <t>GRCh38.p7_chr11_31794032_31794114</t>
  </si>
  <si>
    <t>PAX6_CODEX_9</t>
  </si>
  <si>
    <t>GRCh38.p7_chr11_31793652_31793802</t>
  </si>
  <si>
    <t>PAX8_CODEX_1</t>
  </si>
  <si>
    <t>GRCh38.p7_chr2_113278831_113278923</t>
  </si>
  <si>
    <t>PAX8_CODEX_10</t>
  </si>
  <si>
    <t>GRCh38.p7_chr2_113236601_113236721</t>
  </si>
  <si>
    <t>PAX8_CODEX_11</t>
  </si>
  <si>
    <t>GRCh38.p7_chr2_113235394_113235582</t>
  </si>
  <si>
    <t>PAX8_CODEX_12</t>
  </si>
  <si>
    <t>GRCh38.p7_chr2_113235394_113235503</t>
  </si>
  <si>
    <t>PAX8_CODEX_13</t>
  </si>
  <si>
    <t>GRCh38.p7_chr2_113227155_113227256</t>
  </si>
  <si>
    <t>PAX8_CODEX_14</t>
  </si>
  <si>
    <t>GRCh38.p7_chr2_113227099_113227256</t>
  </si>
  <si>
    <t>PAX8_CODEX_15</t>
  </si>
  <si>
    <t>GRCh38.p7_chr2_113227056_113227256</t>
  </si>
  <si>
    <t>PAX8_CODEX_16</t>
  </si>
  <si>
    <t>GRCh38.p7_chr2_113220092_113220178</t>
  </si>
  <si>
    <t>PAX8_CODEX_17</t>
  </si>
  <si>
    <t>GRCh38.p7_chr2_113218533_113218609</t>
  </si>
  <si>
    <t>PAX8_CODEX_2</t>
  </si>
  <si>
    <t>GRCh38.p7_chr2_113278370_113278469</t>
  </si>
  <si>
    <t>PAX8_CODEX_3</t>
  </si>
  <si>
    <t>GRCh38.p7_chr2_113278370_113278394</t>
  </si>
  <si>
    <t>PAX8_CODEX_4</t>
  </si>
  <si>
    <t>GRCh38.p7_chr2_113246754_113246919</t>
  </si>
  <si>
    <t>PAX8_CODEX_5</t>
  </si>
  <si>
    <t>GRCh38.p7_chr2_113244427_113244627</t>
  </si>
  <si>
    <t>PAX8_CODEX_6</t>
  </si>
  <si>
    <t>GRCh38.p7_chr2_113244427_113244624</t>
  </si>
  <si>
    <t>PAX8_CODEX_7</t>
  </si>
  <si>
    <t>GRCh38.p7_chr2_113242690_113242778</t>
  </si>
  <si>
    <t>PAX8_CODEX_8</t>
  </si>
  <si>
    <t>GRCh38.p7_chr2_113242008_113242130</t>
  </si>
  <si>
    <t>PAX8_CODEX_9</t>
  </si>
  <si>
    <t>GRCh38.p7_chr2_113241551_113241726</t>
  </si>
  <si>
    <t>PC_CODEX_1</t>
  </si>
  <si>
    <t>GRCh38.p7_chr11_66872024_66872159</t>
  </si>
  <si>
    <t>PC_CODEX_10</t>
  </si>
  <si>
    <t>GRCh38.p7_chr11_66855814_66855816</t>
  </si>
  <si>
    <t>PC_CODEX_11</t>
  </si>
  <si>
    <t>GRCh38.p7_chr11_66855027_66855095</t>
  </si>
  <si>
    <t>PC_CODEX_12</t>
  </si>
  <si>
    <t>GRCh38.p7_chr11_66853239_66853383</t>
  </si>
  <si>
    <t>PC_CODEX_13</t>
  </si>
  <si>
    <t>GRCh38.p7_chr11_66852747_66852836</t>
  </si>
  <si>
    <t>PC_CODEX_14</t>
  </si>
  <si>
    <t>GRCh38.p7_chr11_66852747_66852828</t>
  </si>
  <si>
    <t>PC_CODEX_15</t>
  </si>
  <si>
    <t>GRCh38.p7_chr11_66852439_66852660</t>
  </si>
  <si>
    <t>PC_CODEX_16</t>
  </si>
  <si>
    <t>GRCh38.p7_chr11_66851790_66851946</t>
  </si>
  <si>
    <t>PC_CODEX_17</t>
  </si>
  <si>
    <t>GRCh38.p7_chr11_66851040_66851280</t>
  </si>
  <si>
    <t>PC_CODEX_18</t>
  </si>
  <si>
    <t>GRCh38.p7_chr11_66850674_66850923</t>
  </si>
  <si>
    <t>PC_CODEX_19</t>
  </si>
  <si>
    <t>GRCh38.p7_chr11_66850220_66850464</t>
  </si>
  <si>
    <t>PC_CODEX_2</t>
  </si>
  <si>
    <t>GRCh38.p7_chr11_66871687_66871871</t>
  </si>
  <si>
    <t>PC_CODEX_20</t>
  </si>
  <si>
    <t>GRCh38.p7_chr11_66849937_66850116</t>
  </si>
  <si>
    <t>PC_CODEX_21</t>
  </si>
  <si>
    <t>GRCh38.p7_chr11_66849611_66849859</t>
  </si>
  <si>
    <t>PC_CODEX_22</t>
  </si>
  <si>
    <t>GRCh38.p7_chr11_66849230_66849370</t>
  </si>
  <si>
    <t>PC_CODEX_23</t>
  </si>
  <si>
    <t>GRCh38.p7_chr11_66848899_66849147</t>
  </si>
  <si>
    <t>PC_CODEX_3</t>
  </si>
  <si>
    <t>GRCh38.p7_chr11_66871315_66871480</t>
  </si>
  <si>
    <t>PC_CODEX_4</t>
  </si>
  <si>
    <t>GRCh38.p7_chr11_66871052_66871197</t>
  </si>
  <si>
    <t>PC_CODEX_5</t>
  </si>
  <si>
    <t>GRCh38.p7_chr11_66870775_66870892</t>
  </si>
  <si>
    <t>PC_CODEX_6</t>
  </si>
  <si>
    <t>GRCh38.p7_chr11_66870302_66870453</t>
  </si>
  <si>
    <t>PC_CODEX_7</t>
  </si>
  <si>
    <t>GRCh38.p7_chr11_66868846_66868964</t>
  </si>
  <si>
    <t>PC_CODEX_8</t>
  </si>
  <si>
    <t>GRCh38.p7_chr11_66866187_66866349</t>
  </si>
  <si>
    <t>PC_CODEX_9</t>
  </si>
  <si>
    <t>GRCh38.p7_chr11_66863774_66863956</t>
  </si>
  <si>
    <t>PCDH19_CODEX_1</t>
  </si>
  <si>
    <t>GRCh38.p7_chrX_100406451_100408597</t>
  </si>
  <si>
    <t>PCDH19_CODEX_2</t>
  </si>
  <si>
    <t>GRCh38.p7_chrX_100403524_100403664</t>
  </si>
  <si>
    <t>PCDH19_CODEX_3</t>
  </si>
  <si>
    <t>GRCh38.p7_chrX_100402524_100402851</t>
  </si>
  <si>
    <t>PCDH19_CODEX_4</t>
  </si>
  <si>
    <t>GRCh38.p7_chrX_100350646_100350704</t>
  </si>
  <si>
    <t>PCDH19_CODEX_5</t>
  </si>
  <si>
    <t>GRCh38.p7_chrX_100341903_100342075</t>
  </si>
  <si>
    <t>PCDH19_CODEX_6</t>
  </si>
  <si>
    <t>GRCh38.p7_chrX_100341903_100342072</t>
  </si>
  <si>
    <t>PCDH19_CODEX_7</t>
  </si>
  <si>
    <t>GRCh38.p7_chrX_100296277_100296875</t>
  </si>
  <si>
    <t>PCGF2_CODEX_1</t>
  </si>
  <si>
    <t>GRCh38.p7_chr17_38740291_38740402</t>
  </si>
  <si>
    <t>PCGF2_CODEX_2</t>
  </si>
  <si>
    <t>GRCh38.p7_chr17_38739586_38739682</t>
  </si>
  <si>
    <t>PCGF2_CODEX_3</t>
  </si>
  <si>
    <t>GRCh38.p7_chr17_38739198_38739253</t>
  </si>
  <si>
    <t>PCGF2_CODEX_4</t>
  </si>
  <si>
    <t>GRCh38.p7_chr17_38739068_38739118</t>
  </si>
  <si>
    <t>PCGF2_CODEX_5</t>
  </si>
  <si>
    <t>GRCh38.p7_chr17_38738753_38738861</t>
  </si>
  <si>
    <t>PCGF2_CODEX_6</t>
  </si>
  <si>
    <t>GRCh38.p7_chr17_38738541_38738595</t>
  </si>
  <si>
    <t>PCGF2_CODEX_7</t>
  </si>
  <si>
    <t>GRCh38.p7_chr17_38738353_38738448</t>
  </si>
  <si>
    <t>PCGF2_CODEX_8</t>
  </si>
  <si>
    <t>GRCh38.p7_chr17_38736090_38736170</t>
  </si>
  <si>
    <t>PCGF2_CODEX_9</t>
  </si>
  <si>
    <t>GRCh38.p7_chr17_38735223_38735600</t>
  </si>
  <si>
    <t>PCNT_CODEX_1</t>
  </si>
  <si>
    <t>GRCh38.p7_chr21_46324229_46324282</t>
  </si>
  <si>
    <t>PCNT_CODEX_10</t>
  </si>
  <si>
    <t>GRCh38.p7_chr21_46349684_46349820</t>
  </si>
  <si>
    <t>PCNT_CODEX_11</t>
  </si>
  <si>
    <t>GRCh38.p7_chr21_46351429_46351540</t>
  </si>
  <si>
    <t>PCNT_CODEX_12</t>
  </si>
  <si>
    <t>GRCh38.p7_chr21_46353104_46353326</t>
  </si>
  <si>
    <t>PCNT_CODEX_13</t>
  </si>
  <si>
    <t>GRCh38.p7_chr21_46353987_46354068</t>
  </si>
  <si>
    <t>PCNT_CODEX_14</t>
  </si>
  <si>
    <t>GRCh38.p7_chr21_46355452_46355626</t>
  </si>
  <si>
    <t>PCNT_CODEX_15</t>
  </si>
  <si>
    <t>GRCh38.p7_chr21_46356974_46357191</t>
  </si>
  <si>
    <t>PCNT_CODEX_16</t>
  </si>
  <si>
    <t>GRCh38.p7_chr21_46363480_46363934</t>
  </si>
  <si>
    <t>PCNT_CODEX_17</t>
  </si>
  <si>
    <t>GRCh38.p7_chr21_46366584_46367139</t>
  </si>
  <si>
    <t>PCNT_CODEX_18</t>
  </si>
  <si>
    <t>GRCh38.p7_chr21_46381694_46381840</t>
  </si>
  <si>
    <t>PCNT_CODEX_19</t>
  </si>
  <si>
    <t>GRCh38.p7_chr21_46385832_46385983</t>
  </si>
  <si>
    <t>PCNT_CODEX_2</t>
  </si>
  <si>
    <t>GRCh38.p7_chr21_46326377_46326589</t>
  </si>
  <si>
    <t>PCNT_CODEX_20</t>
  </si>
  <si>
    <t>GRCh38.p7_chr21_46388742_46388884</t>
  </si>
  <si>
    <t>PCNT_CODEX_21</t>
  </si>
  <si>
    <t>GRCh38.p7_chr21_46389199_46389431</t>
  </si>
  <si>
    <t>PCNT_CODEX_22</t>
  </si>
  <si>
    <t>GRCh38.p7_chr21_46390670_46390832</t>
  </si>
  <si>
    <t>PCNT_CODEX_23</t>
  </si>
  <si>
    <t>GRCh38.p7_chr21_46391164_46391376</t>
  </si>
  <si>
    <t>PCNT_CODEX_24</t>
  </si>
  <si>
    <t>GRCh38.p7_chr21_46394504_46394536</t>
  </si>
  <si>
    <t>PCNT_CODEX_25</t>
  </si>
  <si>
    <t>GRCh38.p7_chr21_46397265_46397494</t>
  </si>
  <si>
    <t>PCNT_CODEX_26</t>
  </si>
  <si>
    <t>GRCh38.p7_chr21_46398014_46398130</t>
  </si>
  <si>
    <t>PCNT_CODEX_27</t>
  </si>
  <si>
    <t>GRCh38.p7_chr21_46398235_46398255</t>
  </si>
  <si>
    <t>PCNT_CODEX_28</t>
  </si>
  <si>
    <t>GRCh38.p7_chr21_46399590_46399796</t>
  </si>
  <si>
    <t>PCNT_CODEX_29</t>
  </si>
  <si>
    <t>GRCh38.p7_chr21_46401551_46401721</t>
  </si>
  <si>
    <t>PCNT_CODEX_3</t>
  </si>
  <si>
    <t>GRCh38.p7_chr21_46334397_46334768</t>
  </si>
  <si>
    <t>PCNT_CODEX_30</t>
  </si>
  <si>
    <t>GRCh38.p7_chr21_46402331_46402483</t>
  </si>
  <si>
    <t>PCNT_CODEX_31</t>
  </si>
  <si>
    <t>GRCh38.p7_chr21_46411189_46412067</t>
  </si>
  <si>
    <t>PCNT_CODEX_32</t>
  </si>
  <si>
    <t>GRCh38.p7_chr21_46412837_46412992</t>
  </si>
  <si>
    <t>PCNT_CODEX_33</t>
  </si>
  <si>
    <t>GRCh38.p7_chr21_46416069_46416839</t>
  </si>
  <si>
    <t>PCNT_CODEX_34</t>
  </si>
  <si>
    <t>GRCh38.p7_chr21_46418204_46418306</t>
  </si>
  <si>
    <t>PCNT_CODEX_35</t>
  </si>
  <si>
    <t>GRCh38.p7_chr21_46421970_46422124</t>
  </si>
  <si>
    <t>PCNT_CODEX_36</t>
  </si>
  <si>
    <t>GRCh38.p7_chr21_46425831_46425971</t>
  </si>
  <si>
    <t>PCNT_CODEX_37</t>
  </si>
  <si>
    <t>GRCh38.p7_chr21_46427622_46427795</t>
  </si>
  <si>
    <t>PCNT_CODEX_38</t>
  </si>
  <si>
    <t>GRCh38.p7_chr21_46428395_46428590</t>
  </si>
  <si>
    <t>PCNT_CODEX_39</t>
  </si>
  <si>
    <t>GRCh38.p7_chr21_46430010_46430232</t>
  </si>
  <si>
    <t>PCNT_CODEX_4</t>
  </si>
  <si>
    <t>GRCh38.p7_chr21_46334484_46334768</t>
  </si>
  <si>
    <t>PCNT_CODEX_40</t>
  </si>
  <si>
    <t>GRCh38.p7_chr21_46430507_46430657</t>
  </si>
  <si>
    <t>PCNT_CODEX_41</t>
  </si>
  <si>
    <t>GRCh38.p7_chr21_46431529_46431978</t>
  </si>
  <si>
    <t>PCNT_CODEX_42</t>
  </si>
  <si>
    <t>GRCh38.p7_chr21_46431529_46432215</t>
  </si>
  <si>
    <t>PCNT_CODEX_43</t>
  </si>
  <si>
    <t>GRCh38.p7_chr21_46435904_46436148</t>
  </si>
  <si>
    <t>PCNT_CODEX_44</t>
  </si>
  <si>
    <t>GRCh38.p7_chr21_46436979_46437081</t>
  </si>
  <si>
    <t>PCNT_CODEX_45</t>
  </si>
  <si>
    <t>GRCh38.p7_chr21_46438164_46438337</t>
  </si>
  <si>
    <t>PCNT_CODEX_46</t>
  </si>
  <si>
    <t>GRCh38.p7_chr21_46440083_46440202</t>
  </si>
  <si>
    <t>PCNT_CODEX_47</t>
  </si>
  <si>
    <t>GRCh38.p7_chr21_46440855_46441084</t>
  </si>
  <si>
    <t>PCNT_CODEX_48</t>
  </si>
  <si>
    <t>GRCh38.p7_chr21_46442497_46442573</t>
  </si>
  <si>
    <t>PCNT_CODEX_49</t>
  </si>
  <si>
    <t>GRCh38.p7_chr21_46443810_46443948</t>
  </si>
  <si>
    <t>PCNT_CODEX_5</t>
  </si>
  <si>
    <t>GRCh38.p7_chr21_46337413_46337493</t>
  </si>
  <si>
    <t>PCNT_CODEX_50</t>
  </si>
  <si>
    <t>GRCh38.p7_chr21_46444694_46444821</t>
  </si>
  <si>
    <t>PCNT_CODEX_51</t>
  </si>
  <si>
    <t>GRCh38.p7_chr21_46445284_46445327</t>
  </si>
  <si>
    <t>PCNT_CODEX_6</t>
  </si>
  <si>
    <t>GRCh38.p7_chr21_46346128_46346208</t>
  </si>
  <si>
    <t>PCNT_CODEX_7</t>
  </si>
  <si>
    <t>GRCh38.p7_chr21_46346743_46346998</t>
  </si>
  <si>
    <t>PCNT_CODEX_8</t>
  </si>
  <si>
    <t>GRCh38.p7_chr21_46347457_46347512</t>
  </si>
  <si>
    <t>PCNT_CODEX_9</t>
  </si>
  <si>
    <t>GRCh38.p7_chr21_46349012_46349186</t>
  </si>
  <si>
    <t>PDE4D_CODEX_1</t>
  </si>
  <si>
    <t>GRCh38.p7_chr5_60185557_60185598</t>
  </si>
  <si>
    <t>PDE4D_CODEX_10</t>
  </si>
  <si>
    <t>GRCh38.p7_chr5_59430294_59430418</t>
  </si>
  <si>
    <t>PDE4D_CODEX_11</t>
  </si>
  <si>
    <t>GRCh38.p7_chr5_59356758_59356846</t>
  </si>
  <si>
    <t>PDE4D_CODEX_12</t>
  </si>
  <si>
    <t>GRCh38.p7_chr5_59275338_59275402</t>
  </si>
  <si>
    <t>PDE4D_CODEX_13</t>
  </si>
  <si>
    <t>GRCh38.p7_chr5_59215777_59215968</t>
  </si>
  <si>
    <t>PDE4D_CODEX_14</t>
  </si>
  <si>
    <t>GRCh38.p7_chr5_59193500_59193536</t>
  </si>
  <si>
    <t>PDE4D_CODEX_15</t>
  </si>
  <si>
    <t>GRCh38.p7_chr5_59185189_59185262</t>
  </si>
  <si>
    <t>PDE4D_CODEX_16</t>
  </si>
  <si>
    <t>GRCh38.p7_chr5_59180595_59180644</t>
  </si>
  <si>
    <t>PDE4D_CODEX_17</t>
  </si>
  <si>
    <t>GRCh38.p7_chr5_59180595_59180634</t>
  </si>
  <si>
    <t>PDE4D_CODEX_18</t>
  </si>
  <si>
    <t>GRCh38.p7_chr5_59038859_59039107</t>
  </si>
  <si>
    <t>PDE4D_CODEX_19</t>
  </si>
  <si>
    <t>GRCh38.p7_chr5_59038859_59038971</t>
  </si>
  <si>
    <t>PDE4D_CODEX_2</t>
  </si>
  <si>
    <t>GRCh38.p7_chr5_60147748_60147894</t>
  </si>
  <si>
    <t>PDE4D_CODEX_20</t>
  </si>
  <si>
    <t>GRCh38.p7_chr5_59038859_59038873</t>
  </si>
  <si>
    <t>PDE4D_CODEX_21</t>
  </si>
  <si>
    <t>GRCh38.p7_chr5_58999489_58999536</t>
  </si>
  <si>
    <t>PDE4D_CODEX_22</t>
  </si>
  <si>
    <t>GRCh38.p7_chr5_58993372_58993465</t>
  </si>
  <si>
    <t>PDE4D_CODEX_23</t>
  </si>
  <si>
    <t>GRCh38.p7_chr5_58991832_58992004</t>
  </si>
  <si>
    <t>PDE4D_CODEX_24</t>
  </si>
  <si>
    <t>GRCh38.p7_chr5_58990804_58990902</t>
  </si>
  <si>
    <t>PDE4D_CODEX_25</t>
  </si>
  <si>
    <t>GRCh38.p7_chr5_58989755_58989919</t>
  </si>
  <si>
    <t>PDE4D_CODEX_26</t>
  </si>
  <si>
    <t>GRCh38.p7_chr5_58988493_58988592</t>
  </si>
  <si>
    <t>PDE4D_CODEX_27</t>
  </si>
  <si>
    <t>GRCh38.p7_chr5_58977191_58977345</t>
  </si>
  <si>
    <t>PDE4D_CODEX_28</t>
  </si>
  <si>
    <t>GRCh38.p7_chr5_58976350_58976472</t>
  </si>
  <si>
    <t>PDE4D_CODEX_29</t>
  </si>
  <si>
    <t>GRCh38.p7_chr5_58975657_58975839</t>
  </si>
  <si>
    <t>PDE4D_CODEX_3</t>
  </si>
  <si>
    <t>GRCh38.p7_chr5_60004274_60004285</t>
  </si>
  <si>
    <t>PDE4D_CODEX_30</t>
  </si>
  <si>
    <t>GRCh38.p7_chr5_58974664_58975080</t>
  </si>
  <si>
    <t>PDE4D_CODEX_4</t>
  </si>
  <si>
    <t>GRCh38.p7_chr5_59995766_59995792</t>
  </si>
  <si>
    <t>PDE4D_CODEX_5</t>
  </si>
  <si>
    <t>GRCh38.p7_chr5_59988488_59988717</t>
  </si>
  <si>
    <t>PDE4D_CODEX_6</t>
  </si>
  <si>
    <t>GRCh38.p7_chr5_59893168_59893622</t>
  </si>
  <si>
    <t>PDE4D_CODEX_7</t>
  </si>
  <si>
    <t>GRCh38.p7_chr5_59797060_59797073</t>
  </si>
  <si>
    <t>PDE4D_CODEX_8</t>
  </si>
  <si>
    <t>GRCh38.p7_chr5_59768247_59768509</t>
  </si>
  <si>
    <t>PDE4D_CODEX_9</t>
  </si>
  <si>
    <t>GRCh38.p7_chr5_59586329_59586375</t>
  </si>
  <si>
    <t>PDHA1_CODEX_1</t>
  </si>
  <si>
    <t>GRCh38.p7_chrX_19344038_19344094</t>
  </si>
  <si>
    <t>PDHA1_CODEX_10</t>
  </si>
  <si>
    <t>GRCh38.p7_chrX_19355686_19355757</t>
  </si>
  <si>
    <t>PDHA1_CODEX_11</t>
  </si>
  <si>
    <t>GRCh38.p7_chrX_19357652_19357719</t>
  </si>
  <si>
    <t>PDHA1_CODEX_12</t>
  </si>
  <si>
    <t>GRCh38.p7_chrX_19358916_19359024</t>
  </si>
  <si>
    <t>PDHA1_CODEX_13</t>
  </si>
  <si>
    <t>GRCh38.p7_chrX_19359489_19359653</t>
  </si>
  <si>
    <t>PDHA1_CODEX_2</t>
  </si>
  <si>
    <t>GRCh38.p7_chrX_19346510_19346623</t>
  </si>
  <si>
    <t>PDHA1_CODEX_3</t>
  </si>
  <si>
    <t>GRCh38.p7_chrX_19349312_19349371</t>
  </si>
  <si>
    <t>PDHA1_CODEX_4</t>
  </si>
  <si>
    <t>GRCh38.p7_chrX_19349937_19350110</t>
  </si>
  <si>
    <t>PDHA1_CODEX_5</t>
  </si>
  <si>
    <t>GRCh38.p7_chrX_19351260_19351407</t>
  </si>
  <si>
    <t>PDHA1_CODEX_6</t>
  </si>
  <si>
    <t>GRCh38.p7_chrX_19351281_19351407</t>
  </si>
  <si>
    <t>PDHA1_CODEX_7</t>
  </si>
  <si>
    <t>GRCh38.p7_chrX_19353082_19353173</t>
  </si>
  <si>
    <t>PDHA1_CODEX_8</t>
  </si>
  <si>
    <t>GRCh38.p7_chrX_19354491_19354583</t>
  </si>
  <si>
    <t>PDHA1_CODEX_9</t>
  </si>
  <si>
    <t>GRCh38.p7_chrX_19355349_19355504</t>
  </si>
  <si>
    <t>PDSS1_CODEX_1</t>
  </si>
  <si>
    <t>GRCh38.p7_chr10_26697712_26697840</t>
  </si>
  <si>
    <t>PDSS1_CODEX_10</t>
  </si>
  <si>
    <t>GRCh38.p7_chr10_26723806_26723917</t>
  </si>
  <si>
    <t>PDSS1_CODEX_11</t>
  </si>
  <si>
    <t>GRCh38.p7_chr10_26724014_26724123</t>
  </si>
  <si>
    <t>PDSS1_CODEX_12</t>
  </si>
  <si>
    <t>GRCh38.p7_chr10_26724014_26724127</t>
  </si>
  <si>
    <t>PDSS1_CODEX_13</t>
  </si>
  <si>
    <t>GRCh38.p7_chr10_26735240_26735320</t>
  </si>
  <si>
    <t>PDSS1_CODEX_14</t>
  </si>
  <si>
    <t>GRCh38.p7_chr10_26735466_26735579</t>
  </si>
  <si>
    <t>PDSS1_CODEX_15</t>
  </si>
  <si>
    <t>GRCh38.p7_chr10_26742497_26742577</t>
  </si>
  <si>
    <t>PDSS1_CODEX_16</t>
  </si>
  <si>
    <t>GRCh38.p7_chr10_26746333_26746337</t>
  </si>
  <si>
    <t>PDSS1_CODEX_17</t>
  </si>
  <si>
    <t>GRCh38.p7_chr10_26746333_26746473</t>
  </si>
  <si>
    <t>PDSS1_CODEX_2</t>
  </si>
  <si>
    <t>GRCh38.p7_chr10_26702162_26702194</t>
  </si>
  <si>
    <t>PDSS1_CODEX_3</t>
  </si>
  <si>
    <t>GRCh38.p7_chr10_26704677_26704741</t>
  </si>
  <si>
    <t>PDSS1_CODEX_4</t>
  </si>
  <si>
    <t>GRCh38.p7_chr10_26704727_26704741</t>
  </si>
  <si>
    <t>PDSS1_CODEX_5</t>
  </si>
  <si>
    <t>GRCh38.p7_chr10_26705286_26705394</t>
  </si>
  <si>
    <t>PDSS1_CODEX_6</t>
  </si>
  <si>
    <t>GRCh38.p7_chr10_26709638_26709768</t>
  </si>
  <si>
    <t>PDSS1_CODEX_7</t>
  </si>
  <si>
    <t>GRCh38.p7_chr10_26709671_26709768</t>
  </si>
  <si>
    <t>PDSS1_CODEX_8</t>
  </si>
  <si>
    <t>GRCh38.p7_chr10_26720218_26720359</t>
  </si>
  <si>
    <t>PDSS1_CODEX_9</t>
  </si>
  <si>
    <t>GRCh38.p7_chr10_26720261_26720359</t>
  </si>
  <si>
    <t>PDSS2_CODEX_1</t>
  </si>
  <si>
    <t>GRCh38.p7_chr6_107458990_107459285</t>
  </si>
  <si>
    <t>PDSS2_CODEX_10</t>
  </si>
  <si>
    <t>GRCh38.p7_chr6_107193822_107193854</t>
  </si>
  <si>
    <t>PDSS2_CODEX_11</t>
  </si>
  <si>
    <t>GRCh38.p7_chr6_107189692_107189889</t>
  </si>
  <si>
    <t>PDSS2_CODEX_12</t>
  </si>
  <si>
    <t>GRCh38.p7_chr6_107154619_107154777</t>
  </si>
  <si>
    <t>PDSS2_CODEX_2</t>
  </si>
  <si>
    <t>GRCh38.p7_chr6_107334198_107334332</t>
  </si>
  <si>
    <t>PDSS2_CODEX_3</t>
  </si>
  <si>
    <t>GRCh38.p7_chr6_107334198_107334220</t>
  </si>
  <si>
    <t>PDSS2_CODEX_4</t>
  </si>
  <si>
    <t>GRCh38.p7_chr6_107274029_107274227</t>
  </si>
  <si>
    <t>PDSS2_CODEX_5</t>
  </si>
  <si>
    <t>GRCh38.p7_chr6_107264420_107264512</t>
  </si>
  <si>
    <t>PDSS2_CODEX_6</t>
  </si>
  <si>
    <t>GRCh38.p7_chr6_107245548_107245619</t>
  </si>
  <si>
    <t>PDSS2_CODEX_7</t>
  </si>
  <si>
    <t>GRCh38.p7_chr6_107212109_107212282</t>
  </si>
  <si>
    <t>PDSS2_CODEX_8</t>
  </si>
  <si>
    <t>GRCh38.p7_chr6_107210439_107210570</t>
  </si>
  <si>
    <t>PDSS2_CODEX_9</t>
  </si>
  <si>
    <t>GRCh38.p7_chr6_107197827_107197898</t>
  </si>
  <si>
    <t>PEPD_CODEX_1</t>
  </si>
  <si>
    <t>GRCh38.p7_chr19_33521744_33521760</t>
  </si>
  <si>
    <t>PEPD_CODEX_10</t>
  </si>
  <si>
    <t>GRCh38.p7_chr19_33413575_33413643</t>
  </si>
  <si>
    <t>PEPD_CODEX_11</t>
  </si>
  <si>
    <t>GRCh38.p7_chr19_33411672_33411749</t>
  </si>
  <si>
    <t>PEPD_CODEX_12</t>
  </si>
  <si>
    <t>GRCh38.p7_chr19_33401721_33401869</t>
  </si>
  <si>
    <t>PEPD_CODEX_13</t>
  </si>
  <si>
    <t>GRCh38.p7_chr19_33391295_33391479</t>
  </si>
  <si>
    <t>PEPD_CODEX_14</t>
  </si>
  <si>
    <t>GRCh38.p7_chr19_33387890_33388081</t>
  </si>
  <si>
    <t>PEPD_CODEX_15</t>
  </si>
  <si>
    <t>GRCh38.p7_chr19_33387344_33387481</t>
  </si>
  <si>
    <t>PEPD_CODEX_2</t>
  </si>
  <si>
    <t>GRCh38.p7_chr19_33512593_33512776</t>
  </si>
  <si>
    <t>PEPD_CODEX_3</t>
  </si>
  <si>
    <t>GRCh38.p7_chr19_33511028_33511155</t>
  </si>
  <si>
    <t>PEPD_CODEX_4</t>
  </si>
  <si>
    <t>GRCh38.p7_chr19_33500938_33501001</t>
  </si>
  <si>
    <t>PEPD_CODEX_5</t>
  </si>
  <si>
    <t>GRCh38.p7_chr19_33493290_33493337</t>
  </si>
  <si>
    <t>PEPD_CODEX_6</t>
  </si>
  <si>
    <t>GRCh38.p7_chr19_33489996_33490057</t>
  </si>
  <si>
    <t>PEPD_CODEX_7</t>
  </si>
  <si>
    <t>GRCh38.p7_chr19_33478046_33478090</t>
  </si>
  <si>
    <t>PEPD_CODEX_8</t>
  </si>
  <si>
    <t>GRCh38.p7_chr19_33463987_33464062</t>
  </si>
  <si>
    <t>PEPD_CODEX_9</t>
  </si>
  <si>
    <t>GRCh38.p7_chr19_33462995_33463041</t>
  </si>
  <si>
    <t>PEX1_CODEX_1</t>
  </si>
  <si>
    <t>GRCh38.p7_chr7_92528307_92528435</t>
  </si>
  <si>
    <t>PEX1_CODEX_10</t>
  </si>
  <si>
    <t>GRCh38.p7_chr7_92509329_92509411</t>
  </si>
  <si>
    <t>PEX1_CODEX_11</t>
  </si>
  <si>
    <t>GRCh38.p7_chr7_92506994_92507126</t>
  </si>
  <si>
    <t>PEX1_CODEX_12</t>
  </si>
  <si>
    <t>GRCh38.p7_chr7_92506994_92507047</t>
  </si>
  <si>
    <t>PEX1_CODEX_13</t>
  </si>
  <si>
    <t>GRCh38.p7_chr7_92506248_92506344</t>
  </si>
  <si>
    <t>PEX1_CODEX_14</t>
  </si>
  <si>
    <t>GRCh38.p7_chr7_92504732_92504902</t>
  </si>
  <si>
    <t>PEX1_CODEX_15</t>
  </si>
  <si>
    <t>GRCh38.p7_chr7_92503041_92503195</t>
  </si>
  <si>
    <t>PEX1_CODEX_16</t>
  </si>
  <si>
    <t>GRCh38.p7_chr7_92501890_92502079</t>
  </si>
  <si>
    <t>PEX1_CODEX_17</t>
  </si>
  <si>
    <t>GRCh38.p7_chr7_92501507_92501673</t>
  </si>
  <si>
    <t>PEX1_CODEX_18</t>
  </si>
  <si>
    <t>GRCh38.p7_chr7_92499704_92499838</t>
  </si>
  <si>
    <t>PEX1_CODEX_19</t>
  </si>
  <si>
    <t>GRCh38.p7_chr7_92496713_92496777</t>
  </si>
  <si>
    <t>PEX1_CODEX_2</t>
  </si>
  <si>
    <t>GRCh38.p7_chr7_92522102_92522245</t>
  </si>
  <si>
    <t>PEX1_CODEX_20</t>
  </si>
  <si>
    <t>GRCh38.p7_chr7_92494487_92494629</t>
  </si>
  <si>
    <t>PEX1_CODEX_21</t>
  </si>
  <si>
    <t>GRCh38.p7_chr7_92494293_92494396</t>
  </si>
  <si>
    <t>PEX1_CODEX_22</t>
  </si>
  <si>
    <t>GRCh38.p7_chr7_92492953_92493129</t>
  </si>
  <si>
    <t>PEX1_CODEX_23</t>
  </si>
  <si>
    <t>GRCh38.p7_chr7_92491272_92491502</t>
  </si>
  <si>
    <t>PEX1_CODEX_24</t>
  </si>
  <si>
    <t>GRCh38.p7_chr7_92489714_92489911</t>
  </si>
  <si>
    <t>PEX1_CODEX_25</t>
  </si>
  <si>
    <t>GRCh38.p7_chr7_92489293_92489423</t>
  </si>
  <si>
    <t>PEX1_CODEX_26</t>
  </si>
  <si>
    <t>GRCh38.p7_chr7_92487457_92487541</t>
  </si>
  <si>
    <t>PEX1_CODEX_3</t>
  </si>
  <si>
    <t>GRCh38.p7_chr7_92518995_92519078</t>
  </si>
  <si>
    <t>PEX1_CODEX_4</t>
  </si>
  <si>
    <t>GRCh38.p7_chr7_92518141_92518255</t>
  </si>
  <si>
    <t>PEX1_CODEX_5</t>
  </si>
  <si>
    <t>GRCh38.p7_chr7_92517276_92518042</t>
  </si>
  <si>
    <t>PEX1_CODEX_6</t>
  </si>
  <si>
    <t>GRCh38.p7_chr7_92517276_92517890</t>
  </si>
  <si>
    <t>PEX1_CODEX_7</t>
  </si>
  <si>
    <t>GRCh38.p7_chr7_92513848_92513967</t>
  </si>
  <si>
    <t>PEX1_CODEX_8</t>
  </si>
  <si>
    <t>GRCh38.p7_chr7_92511580_92511703</t>
  </si>
  <si>
    <t>PEX1_CODEX_9</t>
  </si>
  <si>
    <t>GRCh38.p7_chr7_92510944_92511047</t>
  </si>
  <si>
    <t>PEX10_CODEX_1</t>
  </si>
  <si>
    <t>GRCh38.p7_chr1_2412391_2412502</t>
  </si>
  <si>
    <t>PEX10_CODEX_10</t>
  </si>
  <si>
    <t>GRCh38.p7_chr1_2405766_2405834</t>
  </si>
  <si>
    <t>PEX10_CODEX_2</t>
  </si>
  <si>
    <t>GRCh38.p7_chr1_2410371_2410451</t>
  </si>
  <si>
    <t>PEX10_CODEX_3</t>
  </si>
  <si>
    <t>GRCh38.p7_chr1_2408456_2408858</t>
  </si>
  <si>
    <t>PEX10_CODEX_4</t>
  </si>
  <si>
    <t>GRCh38.p7_chr1_2408452_2408858</t>
  </si>
  <si>
    <t>PEX10_CODEX_5</t>
  </si>
  <si>
    <t>GRCh38.p7_chr1_2406720_2406955</t>
  </si>
  <si>
    <t>PEX10_CODEX_6</t>
  </si>
  <si>
    <t>GRCh38.p7_chr1_2406946_2406952</t>
  </si>
  <si>
    <t>PEX10_CODEX_7</t>
  </si>
  <si>
    <t>GRCh38.p7_chr1_2406720_2406952</t>
  </si>
  <si>
    <t>PEX10_CODEX_8</t>
  </si>
  <si>
    <t>GRCh38.p7_chr1_2406720_2406895</t>
  </si>
  <si>
    <t>PEX10_CODEX_9</t>
  </si>
  <si>
    <t>GRCh38.p7_chr1_2406484_2406619</t>
  </si>
  <si>
    <t>PEX11B_CODEX_1</t>
  </si>
  <si>
    <t>GRCh38.p7_chr1_145918633_145918688</t>
  </si>
  <si>
    <t>PEX11B_CODEX_2</t>
  </si>
  <si>
    <t>GRCh38.p7_chr1_145918432_145918445</t>
  </si>
  <si>
    <t>PEX11B_CODEX_3</t>
  </si>
  <si>
    <t>GRCh38.p7_chr1_145917701_145917816</t>
  </si>
  <si>
    <t>PEX11B_CODEX_4</t>
  </si>
  <si>
    <t>GRCh38.p7_chr1_145916817_145917018</t>
  </si>
  <si>
    <t>PEX11B_CODEX_5</t>
  </si>
  <si>
    <t>GRCh38.p7_chr1_145912161_145912566</t>
  </si>
  <si>
    <t>PEX12_CODEX_1</t>
  </si>
  <si>
    <t>GRCh38.p7_chr17_35577896_35578021</t>
  </si>
  <si>
    <t>PEX12_CODEX_2</t>
  </si>
  <si>
    <t>GRCh38.p7_chr17_35577038_35577591</t>
  </si>
  <si>
    <t>PEX12_CODEX_3</t>
  </si>
  <si>
    <t>GRCh38.p7_chr17_35575782_35576181</t>
  </si>
  <si>
    <t>PEX13_CODEX_1</t>
  </si>
  <si>
    <t>GRCh38.p7_chr2_61017760_61017851</t>
  </si>
  <si>
    <t>PEX13_CODEX_2</t>
  </si>
  <si>
    <t>GRCh38.p7_chr2_61031419_61032113</t>
  </si>
  <si>
    <t>PEX13_CODEX_3</t>
  </si>
  <si>
    <t>GRCh38.p7_chr2_61045726_61045851</t>
  </si>
  <si>
    <t>PEX13_CODEX_4</t>
  </si>
  <si>
    <t>GRCh38.p7_chr2_61048472_61048770</t>
  </si>
  <si>
    <t>PEX16_CODEX_1</t>
  </si>
  <si>
    <t>GRCh38.p7_chr11_45917700_45917811</t>
  </si>
  <si>
    <t>PEX16_CODEX_10</t>
  </si>
  <si>
    <t>GRCh38.p7_chr11_45913819_45913938</t>
  </si>
  <si>
    <t>PEX16_CODEX_11</t>
  </si>
  <si>
    <t>GRCh38.p7_chr11_45910898_45910962</t>
  </si>
  <si>
    <t>PEX16_CODEX_12</t>
  </si>
  <si>
    <t>GRCh38.p7_chr11_45910254_45910312</t>
  </si>
  <si>
    <t>PEX16_CODEX_13</t>
  </si>
  <si>
    <t>GRCh38.p7_chr11_45910089_45910177</t>
  </si>
  <si>
    <t>PEX16_CODEX_2</t>
  </si>
  <si>
    <t>GRCh38.p7_chr11_45917458_45917493</t>
  </si>
  <si>
    <t>PEX16_CODEX_3</t>
  </si>
  <si>
    <t>GRCh38.p7_chr11_45916974_45916998</t>
  </si>
  <si>
    <t>PEX16_CODEX_4</t>
  </si>
  <si>
    <t>GRCh38.p7_chr11_45916227_45916303</t>
  </si>
  <si>
    <t>PEX16_CODEX_5</t>
  </si>
  <si>
    <t>GRCh38.p7_chr11_45915703_45915836</t>
  </si>
  <si>
    <t>PEX16_CODEX_6</t>
  </si>
  <si>
    <t>GRCh38.p7_chr11_45915468_45915568</t>
  </si>
  <si>
    <t>PEX16_CODEX_7</t>
  </si>
  <si>
    <t>GRCh38.p7_chr11_45914604_45914684</t>
  </si>
  <si>
    <t>PEX16_CODEX_8</t>
  </si>
  <si>
    <t>GRCh38.p7_chr11_45914316_45914468</t>
  </si>
  <si>
    <t>PEX16_CODEX_9</t>
  </si>
  <si>
    <t>GRCh38.p7_chr11_45914131_45914203</t>
  </si>
  <si>
    <t>PEX19_CODEX_1</t>
  </si>
  <si>
    <t>GRCh38.p7_chr1_160285055_160285124</t>
  </si>
  <si>
    <t>PEX19_CODEX_2</t>
  </si>
  <si>
    <t>GRCh38.p7_chr1_160283530_160283639</t>
  </si>
  <si>
    <t>PEX19_CODEX_3</t>
  </si>
  <si>
    <t>GRCh38.p7_chr1_160282944_160283109</t>
  </si>
  <si>
    <t>PEX19_CODEX_4</t>
  </si>
  <si>
    <t>GRCh38.p7_chr1_160282417_160282502</t>
  </si>
  <si>
    <t>PEX19_CODEX_5</t>
  </si>
  <si>
    <t>GRCh38.p7_chr1_160282039_160282200</t>
  </si>
  <si>
    <t>PEX19_CODEX_6</t>
  </si>
  <si>
    <t>GRCh38.p7_chr1_160280070_160280246</t>
  </si>
  <si>
    <t>PEX19_CODEX_7</t>
  </si>
  <si>
    <t>GRCh38.p7_chr1_160279801_160279845</t>
  </si>
  <si>
    <t>PEX19_CODEX_8</t>
  </si>
  <si>
    <t>GRCh38.p7_chr1_160279551_160279634</t>
  </si>
  <si>
    <t>PEX19_CODEX_9</t>
  </si>
  <si>
    <t>GRCh38.p7_chr1_160279559_160279582</t>
  </si>
  <si>
    <t>PEX2_CODEX_1</t>
  </si>
  <si>
    <t>GRCh38.p7_chr8_76983261_76984178</t>
  </si>
  <si>
    <t>PEX26_CODEX_1</t>
  </si>
  <si>
    <t>GRCh38.p7_chr22_18078377_18078606</t>
  </si>
  <si>
    <t>PEX26_CODEX_2</t>
  </si>
  <si>
    <t>GRCh38.p7_chr22_18079874_18080014</t>
  </si>
  <si>
    <t>PEX26_CODEX_3</t>
  </si>
  <si>
    <t>GRCh38.p7_chr22_18083437_18083732</t>
  </si>
  <si>
    <t>PEX26_CODEX_4</t>
  </si>
  <si>
    <t>GRCh38.p7_chr22_18085112_18085258</t>
  </si>
  <si>
    <t>PEX26_CODEX_5</t>
  </si>
  <si>
    <t>GRCh38.p7_chr22_18087972_18088075</t>
  </si>
  <si>
    <t>PEX3_CODEX_1</t>
  </si>
  <si>
    <t>GRCh38.p7_chr6_143451043_143451115</t>
  </si>
  <si>
    <t>PEX3_CODEX_10</t>
  </si>
  <si>
    <t>GRCh38.p7_chr6_143479076_143479198</t>
  </si>
  <si>
    <t>PEX3_CODEX_11</t>
  </si>
  <si>
    <t>GRCh38.p7_chr6_143485152_143485248</t>
  </si>
  <si>
    <t>PEX3_CODEX_12</t>
  </si>
  <si>
    <t>GRCh38.p7_chr6_143489143_143489226</t>
  </si>
  <si>
    <t>PEX3_CODEX_2</t>
  </si>
  <si>
    <t>GRCh38.p7_chr6_143459085_143459216</t>
  </si>
  <si>
    <t>PEX3_CODEX_3</t>
  </si>
  <si>
    <t>GRCh38.p7_chr6_143462916_143462997</t>
  </si>
  <si>
    <t>PEX3_CODEX_4</t>
  </si>
  <si>
    <t>GRCh38.p7_chr6_143468122_143468165</t>
  </si>
  <si>
    <t>PEX3_CODEX_5</t>
  </si>
  <si>
    <t>GRCh38.p7_chr6_143470961_143471085</t>
  </si>
  <si>
    <t>PEX3_CODEX_6</t>
  </si>
  <si>
    <t>GRCh38.p7_chr6_143471383_143471449</t>
  </si>
  <si>
    <t>PEX3_CODEX_7</t>
  </si>
  <si>
    <t>GRCh38.p7_chr6_143471557_143471611</t>
  </si>
  <si>
    <t>PEX3_CODEX_8</t>
  </si>
  <si>
    <t>GRCh38.p7_chr6_143472160_143472328</t>
  </si>
  <si>
    <t>PEX3_CODEX_9</t>
  </si>
  <si>
    <t>GRCh38.p7_chr6_143474786_143474856</t>
  </si>
  <si>
    <t>PEX5_CODEX_1</t>
  </si>
  <si>
    <t>GRCh38.p7_chr12_7189934_7189980</t>
  </si>
  <si>
    <t>PEX5_CODEX_10</t>
  </si>
  <si>
    <t>GRCh38.p7_chr12_7191569_7191700</t>
  </si>
  <si>
    <t>PEX5_CODEX_11</t>
  </si>
  <si>
    <t>GRCh38.p7_chr12_7199011_7199113</t>
  </si>
  <si>
    <t>PEX5_CODEX_12</t>
  </si>
  <si>
    <t>GRCh38.p7_chr12_7201751_7201841</t>
  </si>
  <si>
    <t>PEX5_CODEX_13</t>
  </si>
  <si>
    <t>GRCh38.p7_chr12_7202241_7202351</t>
  </si>
  <si>
    <t>PEX5_CODEX_14</t>
  </si>
  <si>
    <t>GRCh38.p7_chr12_7202612_7202704</t>
  </si>
  <si>
    <t>PEX5_CODEX_15</t>
  </si>
  <si>
    <t>GRCh38.p7_chr12_7203432_7203551</t>
  </si>
  <si>
    <t>PEX5_CODEX_16</t>
  </si>
  <si>
    <t>GRCh38.p7_chr12_7203456_7203551</t>
  </si>
  <si>
    <t>PEX5_CODEX_17</t>
  </si>
  <si>
    <t>GRCh38.p7_chr12_7207659_7207802</t>
  </si>
  <si>
    <t>PEX5_CODEX_18</t>
  </si>
  <si>
    <t>GRCh38.p7_chr12_7208010_7208080</t>
  </si>
  <si>
    <t>PEX5_CODEX_19</t>
  </si>
  <si>
    <t>GRCh38.p7_chr12_7208457_7208669</t>
  </si>
  <si>
    <t>PEX5_CODEX_2</t>
  </si>
  <si>
    <t>GRCh38.p7_chr12_7189934_7190524</t>
  </si>
  <si>
    <t>PEX5_CODEX_20</t>
  </si>
  <si>
    <t>GRCh38.p7_chr12_7209005_7209170</t>
  </si>
  <si>
    <t>PEX5_CODEX_21</t>
  </si>
  <si>
    <t>GRCh38.p7_chr12_7209683_7209840</t>
  </si>
  <si>
    <t>PEX5_CODEX_22</t>
  </si>
  <si>
    <t>GRCh38.p7_chr12_7210022_7210223</t>
  </si>
  <si>
    <t>PEX5_CODEX_3</t>
  </si>
  <si>
    <t>GRCh38.p7_chr12_7190362_7190524</t>
  </si>
  <si>
    <t>PEX5_CODEX_4</t>
  </si>
  <si>
    <t>GRCh38.p7_chr12_7190362_7190569</t>
  </si>
  <si>
    <t>PEX5_CODEX_5</t>
  </si>
  <si>
    <t>GRCh38.p7_chr12_7190378_7190524</t>
  </si>
  <si>
    <t>PEX5_CODEX_6</t>
  </si>
  <si>
    <t>GRCh38.p7_chr12_7190378_7190569</t>
  </si>
  <si>
    <t>PEX5_CODEX_7</t>
  </si>
  <si>
    <t>GRCh38.p7_chr12_7190888_7190923</t>
  </si>
  <si>
    <t>PEX5_CODEX_8</t>
  </si>
  <si>
    <t>GRCh38.p7_chr12_7191226_7191358</t>
  </si>
  <si>
    <t>PEX5_CODEX_9</t>
  </si>
  <si>
    <t>GRCh38.p7_chr12_7191292_7191358</t>
  </si>
  <si>
    <t>PEX6_CODEX_1</t>
  </si>
  <si>
    <t>GRCh38.p7_chr6_42978533_42979150</t>
  </si>
  <si>
    <t>PEX6_CODEX_10</t>
  </si>
  <si>
    <t>GRCh38.p7_chr6_42966782_42966858</t>
  </si>
  <si>
    <t>PEX6_CODEX_11</t>
  </si>
  <si>
    <t>GRCh38.p7_chr6_42966525_42966657</t>
  </si>
  <si>
    <t>PEX6_CODEX_12</t>
  </si>
  <si>
    <t>GRCh38.p7_chr6_42966242_42966447</t>
  </si>
  <si>
    <t>PEX6_CODEX_13</t>
  </si>
  <si>
    <t>GRCh38.p7_chr6_42966044_42966105</t>
  </si>
  <si>
    <t>PEX6_CODEX_14</t>
  </si>
  <si>
    <t>GRCh38.p7_chr6_42965681_42965789</t>
  </si>
  <si>
    <t>PEX6_CODEX_15</t>
  </si>
  <si>
    <t>GRCh38.p7_chr6_42965252_42965368</t>
  </si>
  <si>
    <t>PEX6_CODEX_16</t>
  </si>
  <si>
    <t>GRCh38.p7_chr6_42965075_42965152</t>
  </si>
  <si>
    <t>PEX6_CODEX_17</t>
  </si>
  <si>
    <t>GRCh38.p7_chr6_42964790_42964929</t>
  </si>
  <si>
    <t>PEX6_CODEX_18</t>
  </si>
  <si>
    <t>GRCh38.p7_chr6_42964335_42964471</t>
  </si>
  <si>
    <t>PEX6_CODEX_2</t>
  </si>
  <si>
    <t>GRCh38.p7_chr6_42978269_42979150</t>
  </si>
  <si>
    <t>PEX6_CODEX_3</t>
  </si>
  <si>
    <t>GRCh38.p7_chr6_42974875_42975038</t>
  </si>
  <si>
    <t>PEX6_CODEX_4</t>
  </si>
  <si>
    <t>GRCh38.p7_chr6_42974003_42974086</t>
  </si>
  <si>
    <t>PEX6_CODEX_5</t>
  </si>
  <si>
    <t>GRCh38.p7_chr6_42969885_42969987</t>
  </si>
  <si>
    <t>PEX6_CODEX_6</t>
  </si>
  <si>
    <t>GRCh38.p7_chr6_42969668_42969801</t>
  </si>
  <si>
    <t>PEX6_CODEX_7</t>
  </si>
  <si>
    <t>GRCh38.p7_chr6_42968874_42968985</t>
  </si>
  <si>
    <t>PEX6_CODEX_8</t>
  </si>
  <si>
    <t>GRCh38.p7_chr6_42968290_42968498</t>
  </si>
  <si>
    <t>PEX6_CODEX_9</t>
  </si>
  <si>
    <t>GRCh38.p7_chr6_42967368_42967563</t>
  </si>
  <si>
    <t>PEX7_CODEX_1</t>
  </si>
  <si>
    <t>GRCh38.p7_chr6_136822666_136822795</t>
  </si>
  <si>
    <t>PEX7_CODEX_10</t>
  </si>
  <si>
    <t>GRCh38.p7_chr6_136898142_136898215</t>
  </si>
  <si>
    <t>PEX7_CODEX_11</t>
  </si>
  <si>
    <t>GRCh38.p7_chr6_136898142_136898241</t>
  </si>
  <si>
    <t>PEX7_CODEX_12</t>
  </si>
  <si>
    <t>GRCh38.p7_chr6_136913458_136913526</t>
  </si>
  <si>
    <t>PEX7_CODEX_2</t>
  </si>
  <si>
    <t>GRCh38.p7_chr6_136823364_136823379</t>
  </si>
  <si>
    <t>PEX7_CODEX_3</t>
  </si>
  <si>
    <t>GRCh38.p7_chr6_136825214_136825271</t>
  </si>
  <si>
    <t>PEX7_CODEX_4</t>
  </si>
  <si>
    <t>GRCh38.p7_chr6_136826319_136826469</t>
  </si>
  <si>
    <t>PEX7_CODEX_5</t>
  </si>
  <si>
    <t>GRCh38.p7_chr6_136845615_136845692</t>
  </si>
  <si>
    <t>PEX7_CODEX_6</t>
  </si>
  <si>
    <t>GRCh38.p7_chr6_136846073_136846181</t>
  </si>
  <si>
    <t>PEX7_CODEX_7</t>
  </si>
  <si>
    <t>GRCh38.p7_chr6_136866627_136866733</t>
  </si>
  <si>
    <t>PEX7_CODEX_8</t>
  </si>
  <si>
    <t>GRCh38.p7_chr6_136869890_136870003</t>
  </si>
  <si>
    <t>PEX7_CODEX_9</t>
  </si>
  <si>
    <t>GRCh38.p7_chr6_136872198_136872253</t>
  </si>
  <si>
    <t>PGAP1_CODEX_1</t>
  </si>
  <si>
    <t>GRCh38.p7_chr2_196926470_196926616</t>
  </si>
  <si>
    <t>PGAP1_CODEX_10</t>
  </si>
  <si>
    <t>GRCh38.p7_chr2_196892346_196892401</t>
  </si>
  <si>
    <t>PGAP1_CODEX_11</t>
  </si>
  <si>
    <t>GRCh38.p7_chr2_196890828_196890911</t>
  </si>
  <si>
    <t>PGAP1_CODEX_12</t>
  </si>
  <si>
    <t>GRCh38.p7_chr2_196890828_196890833</t>
  </si>
  <si>
    <t>PGAP1_CODEX_13</t>
  </si>
  <si>
    <t>GRCh38.p7_chr2_196885834_196885880</t>
  </si>
  <si>
    <t>PGAP1_CODEX_14</t>
  </si>
  <si>
    <t>GRCh38.p7_chr2_196885424_196885475</t>
  </si>
  <si>
    <t>PGAP1_CODEX_15</t>
  </si>
  <si>
    <t>GRCh38.p7_chr2_196880076_196880153</t>
  </si>
  <si>
    <t>PGAP1_CODEX_16</t>
  </si>
  <si>
    <t>GRCh38.p7_chr2_196875746_196875821</t>
  </si>
  <si>
    <t>PGAP1_CODEX_17</t>
  </si>
  <si>
    <t>GRCh38.p7_chr2_196873685_196873758</t>
  </si>
  <si>
    <t>PGAP1_CODEX_18</t>
  </si>
  <si>
    <t>GRCh38.p7_chr2_196873528_196873579</t>
  </si>
  <si>
    <t>PGAP1_CODEX_19</t>
  </si>
  <si>
    <t>GRCh38.p7_chr2_196872960_196873026</t>
  </si>
  <si>
    <t>PGAP1_CODEX_2</t>
  </si>
  <si>
    <t>GRCh38.p7_chr2_196919997_196920150</t>
  </si>
  <si>
    <t>PGAP1_CODEX_20</t>
  </si>
  <si>
    <t>GRCh38.p7_chr2_196872441_196872549</t>
  </si>
  <si>
    <t>PGAP1_CODEX_21</t>
  </si>
  <si>
    <t>GRCh38.p7_chr2_196870941_196870979</t>
  </si>
  <si>
    <t>PGAP1_CODEX_22</t>
  </si>
  <si>
    <t>GRCh38.p7_chr2_196864987_196865080</t>
  </si>
  <si>
    <t>PGAP1_CODEX_23</t>
  </si>
  <si>
    <t>GRCh38.p7_chr2_196847947_196848037</t>
  </si>
  <si>
    <t>PGAP1_CODEX_24</t>
  </si>
  <si>
    <t>GRCh38.p7_chr2_196847003_196847200</t>
  </si>
  <si>
    <t>PGAP1_CODEX_25</t>
  </si>
  <si>
    <t>GRCh38.p7_chr2_196845882_196846017</t>
  </si>
  <si>
    <t>PGAP1_CODEX_26</t>
  </si>
  <si>
    <t>GRCh38.p7_chr2_196844524_196844574</t>
  </si>
  <si>
    <t>PGAP1_CODEX_27</t>
  </si>
  <si>
    <t>GRCh38.p7_chr2_196843888_196844075</t>
  </si>
  <si>
    <t>PGAP1_CODEX_28</t>
  </si>
  <si>
    <t>GRCh38.p7_chr2_196842721_196842825</t>
  </si>
  <si>
    <t>PGAP1_CODEX_29</t>
  </si>
  <si>
    <t>GRCh38.p7_chr2_196841234_196841372</t>
  </si>
  <si>
    <t>PGAP1_CODEX_3</t>
  </si>
  <si>
    <t>GRCh38.p7_chr2_196916418_196916593</t>
  </si>
  <si>
    <t>PGAP1_CODEX_4</t>
  </si>
  <si>
    <t>GRCh38.p7_chr2_196912882_196913053</t>
  </si>
  <si>
    <t>PGAP1_CODEX_5</t>
  </si>
  <si>
    <t>GRCh38.p7_chr2_196912882_196913008</t>
  </si>
  <si>
    <t>PGAP1_CODEX_6</t>
  </si>
  <si>
    <t>GRCh38.p7_chr2_196902585_196902742</t>
  </si>
  <si>
    <t>PGAP1_CODEX_7</t>
  </si>
  <si>
    <t>GRCh38.p7_chr2_196898317_196898369</t>
  </si>
  <si>
    <t>PGAP1_CODEX_8</t>
  </si>
  <si>
    <t>GRCh38.p7_chr2_196897131_196897197</t>
  </si>
  <si>
    <t>PGAP1_CODEX_9</t>
  </si>
  <si>
    <t>GRCh38.p7_chr2_196893140_196893245</t>
  </si>
  <si>
    <t>PGAP2_CODEX_1</t>
  </si>
  <si>
    <t>GRCh38.p7_chr11_3797844_3797982</t>
  </si>
  <si>
    <t>PGAP2_CODEX_10</t>
  </si>
  <si>
    <t>GRCh38.p7_chr11_3817305_3817535</t>
  </si>
  <si>
    <t>PGAP2_CODEX_11</t>
  </si>
  <si>
    <t>GRCh38.p7_chr11_3817353_3817535</t>
  </si>
  <si>
    <t>PGAP2_CODEX_12</t>
  </si>
  <si>
    <t>GRCh38.p7_chr11_3817402_3817535</t>
  </si>
  <si>
    <t>PGAP2_CODEX_13</t>
  </si>
  <si>
    <t>GRCh38.p7_chr11_3822909_3822993</t>
  </si>
  <si>
    <t>PGAP2_CODEX_14</t>
  </si>
  <si>
    <t>GRCh38.p7_chr11_3822947_3822993</t>
  </si>
  <si>
    <t>PGAP2_CODEX_15</t>
  </si>
  <si>
    <t>GRCh38.p7_chr11_3823613_3823740</t>
  </si>
  <si>
    <t>PGAP2_CODEX_16</t>
  </si>
  <si>
    <t>GRCh38.p7_chr11_3823883_3824135</t>
  </si>
  <si>
    <t>PGAP2_CODEX_17</t>
  </si>
  <si>
    <t>GRCh38.p7_chr11_3824270_3824364</t>
  </si>
  <si>
    <t>PGAP2_CODEX_18</t>
  </si>
  <si>
    <t>GRCh38.p7_chr11_3824270_3824376</t>
  </si>
  <si>
    <t>PGAP2_CODEX_19</t>
  </si>
  <si>
    <t>GRCh38.p7_chr11_3824270_3824449</t>
  </si>
  <si>
    <t>PGAP2_CODEX_2</t>
  </si>
  <si>
    <t>GRCh38.p7_chr11_3797980_3797982</t>
  </si>
  <si>
    <t>PGAP2_CODEX_20</t>
  </si>
  <si>
    <t>GRCh38.p7_chr11_3824270_3824455</t>
  </si>
  <si>
    <t>PGAP2_CODEX_21</t>
  </si>
  <si>
    <t>GRCh38.p7_chr11_3825020_3825120</t>
  </si>
  <si>
    <t>PGAP2_CODEX_22</t>
  </si>
  <si>
    <t>GRCh38.p7_chr11_3825020_3825128</t>
  </si>
  <si>
    <t>PGAP2_CODEX_23</t>
  </si>
  <si>
    <t>GRCh38.p7_chr11_3825328_3825458</t>
  </si>
  <si>
    <t>PGAP2_CODEX_3</t>
  </si>
  <si>
    <t>GRCh38.p7_chr11_3797980_3798100</t>
  </si>
  <si>
    <t>PGAP2_CODEX_4</t>
  </si>
  <si>
    <t>GRCh38.p7_chr11_3807892_3808087</t>
  </si>
  <si>
    <t>PGAP2_CODEX_5</t>
  </si>
  <si>
    <t>GRCh38.p7_chr11_3808294_3808315</t>
  </si>
  <si>
    <t>PGAP2_CODEX_6</t>
  </si>
  <si>
    <t>GRCh38.p7_chr11_3811250_3811424</t>
  </si>
  <si>
    <t>PGAP2_CODEX_7</t>
  </si>
  <si>
    <t>GRCh38.p7_chr11_3811260_3811424</t>
  </si>
  <si>
    <t>PGAP2_CODEX_8</t>
  </si>
  <si>
    <t>GRCh38.p7_chr11_3811291_3811424</t>
  </si>
  <si>
    <t>PGAP2_CODEX_9</t>
  </si>
  <si>
    <t>GRCh38.p7_chr11_3816087_3816254</t>
  </si>
  <si>
    <t>PGAP3_CODEX_1</t>
  </si>
  <si>
    <t>GRCh38.p7_chr17_39687834_39688014</t>
  </si>
  <si>
    <t>PGAP3_CODEX_10</t>
  </si>
  <si>
    <t>GRCh38.p7_chr17_39672835_39672866</t>
  </si>
  <si>
    <t>PGAP3_CODEX_11</t>
  </si>
  <si>
    <t>GRCh38.p7_chr17_39672803_39672866</t>
  </si>
  <si>
    <t>PGAP3_CODEX_2</t>
  </si>
  <si>
    <t>GRCh38.p7_chr17_39685922_39686019</t>
  </si>
  <si>
    <t>PGAP3_CODEX_3</t>
  </si>
  <si>
    <t>GRCh38.p7_chr17_39684597_39684749</t>
  </si>
  <si>
    <t>PGAP3_CODEX_4</t>
  </si>
  <si>
    <t>GRCh38.p7_chr17_39676614_39676700</t>
  </si>
  <si>
    <t>PGAP3_CODEX_5</t>
  </si>
  <si>
    <t>GRCh38.p7_chr17_39674617_39674679</t>
  </si>
  <si>
    <t>PGAP3_CODEX_6</t>
  </si>
  <si>
    <t>GRCh38.p7_chr17_39673993_39674054</t>
  </si>
  <si>
    <t>PGAP3_CODEX_7</t>
  </si>
  <si>
    <t>GRCh38.p7_chr17_39673514_39673650</t>
  </si>
  <si>
    <t>PGAP3_CODEX_8</t>
  </si>
  <si>
    <t>GRCh38.p7_chr17_39673051_39673255</t>
  </si>
  <si>
    <t>PGAP3_CODEX_9</t>
  </si>
  <si>
    <t>GRCh38.p7_chr17_39672852_39672866</t>
  </si>
  <si>
    <t>PGK1_CODEX_1</t>
  </si>
  <si>
    <t>GRCh38.p7_chrX_78104341_78104405</t>
  </si>
  <si>
    <t>PGK1_CODEX_10</t>
  </si>
  <si>
    <t>GRCh38.p7_chrX_78125327_78125425</t>
  </si>
  <si>
    <t>PGK1_CODEX_11</t>
  </si>
  <si>
    <t>GRCh38.p7_chrX_78125790_78125830</t>
  </si>
  <si>
    <t>PGK1_CODEX_2</t>
  </si>
  <si>
    <t>GRCh38.p7_chrX_78109867_78109917</t>
  </si>
  <si>
    <t>PGK1_CODEX_3</t>
  </si>
  <si>
    <t>GRCh38.p7_chrX_78113744_78113899</t>
  </si>
  <si>
    <t>PGK1_CODEX_4</t>
  </si>
  <si>
    <t>GRCh38.p7_chrX_78114016_78114160</t>
  </si>
  <si>
    <t>PGK1_CODEX_5</t>
  </si>
  <si>
    <t>GRCh38.p7_chrX_78117312_78117415</t>
  </si>
  <si>
    <t>PGK1_CODEX_6</t>
  </si>
  <si>
    <t>GRCh38.p7_chrX_78118051_78118170</t>
  </si>
  <si>
    <t>PGK1_CODEX_7</t>
  </si>
  <si>
    <t>GRCh38.p7_chrX_78122835_78122949</t>
  </si>
  <si>
    <t>PGK1_CODEX_8</t>
  </si>
  <si>
    <t>GRCh38.p7_chrX_78123195_78123374</t>
  </si>
  <si>
    <t>PGK1_CODEX_9</t>
  </si>
  <si>
    <t>GRCh38.p7_chrX_78124874_78125051</t>
  </si>
  <si>
    <t>PHF6_CODEX_1</t>
  </si>
  <si>
    <t>GRCh38.p7_chrX_134377618_134377755</t>
  </si>
  <si>
    <t>PHF6_CODEX_10</t>
  </si>
  <si>
    <t>GRCh38.p7_chrX_134417169_134417302</t>
  </si>
  <si>
    <t>PHF6_CODEX_11</t>
  </si>
  <si>
    <t>GRCh38.p7_chrX_134425201_134425330</t>
  </si>
  <si>
    <t>PHF6_CODEX_2</t>
  </si>
  <si>
    <t>GRCh38.p7_chrX_134378005_134378106</t>
  </si>
  <si>
    <t>PHF6_CODEX_3</t>
  </si>
  <si>
    <t>GRCh38.p7_chrX_134393501_134393634</t>
  </si>
  <si>
    <t>PHF6_CODEX_4</t>
  </si>
  <si>
    <t>GRCh38.p7_chrX_134393909_134393952</t>
  </si>
  <si>
    <t>PHF6_CODEX_5</t>
  </si>
  <si>
    <t>GRCh38.p7_chrX_134413488_134413657</t>
  </si>
  <si>
    <t>PHF6_CODEX_6</t>
  </si>
  <si>
    <t>GRCh38.p7_chrX_134413491_134413657</t>
  </si>
  <si>
    <t>PHF6_CODEX_7</t>
  </si>
  <si>
    <t>GRCh38.p7_chrX_134413823_134413966</t>
  </si>
  <si>
    <t>PHF6_CODEX_8</t>
  </si>
  <si>
    <t>GRCh38.p7_chrX_134415016_134415120</t>
  </si>
  <si>
    <t>PHF6_CODEX_9</t>
  </si>
  <si>
    <t>GRCh38.p7_chrX_134415016_134415222</t>
  </si>
  <si>
    <t>PHF8_CODEX_1</t>
  </si>
  <si>
    <t>GRCh38.p7_chrX_54044875_54044890</t>
  </si>
  <si>
    <t>PHF8_CODEX_10</t>
  </si>
  <si>
    <t>GRCh38.p7_chrX_54002595_54002682</t>
  </si>
  <si>
    <t>PHF8_CODEX_11</t>
  </si>
  <si>
    <t>GRCh38.p7_chrX_54002155_54002261</t>
  </si>
  <si>
    <t>PHF8_CODEX_12</t>
  </si>
  <si>
    <t>GRCh38.p7_chrX_53999870_53999961</t>
  </si>
  <si>
    <t>PHF8_CODEX_13</t>
  </si>
  <si>
    <t>GRCh38.p7_chrX_53995693_53995782</t>
  </si>
  <si>
    <t>PHF8_CODEX_14</t>
  </si>
  <si>
    <t>GRCh38.p7_chrX_53993601_53993903</t>
  </si>
  <si>
    <t>PHF8_CODEX_15</t>
  </si>
  <si>
    <t>GRCh38.p7_chrX_53992736_53992839</t>
  </si>
  <si>
    <t>PHF8_CODEX_16</t>
  </si>
  <si>
    <t>GRCh38.p7_chrX_53987766_53987944</t>
  </si>
  <si>
    <t>PHF8_CODEX_17</t>
  </si>
  <si>
    <t>GRCh38.p7_chrX_53987078_53987163</t>
  </si>
  <si>
    <t>PHF8_CODEX_18</t>
  </si>
  <si>
    <t>GRCh38.p7_chrX_53985907_53985949</t>
  </si>
  <si>
    <t>PHF8_CODEX_19</t>
  </si>
  <si>
    <t>GRCh38.p7_chrX_53985816_53985949</t>
  </si>
  <si>
    <t>PHF8_CODEX_2</t>
  </si>
  <si>
    <t>GRCh38.p7_chrX_54042631_54042820</t>
  </si>
  <si>
    <t>PHF8_CODEX_20</t>
  </si>
  <si>
    <t>GRCh38.p7_chrX_53985745_53985784</t>
  </si>
  <si>
    <t>PHF8_CODEX_21</t>
  </si>
  <si>
    <t>GRCh38.p7_chrX_53984914_53985227</t>
  </si>
  <si>
    <t>PHF8_CODEX_22</t>
  </si>
  <si>
    <t>GRCh38.p7_chrX_53962844_53962939</t>
  </si>
  <si>
    <t>PHF8_CODEX_23</t>
  </si>
  <si>
    <t>GRCh38.p7_chrX_53944134_53944243</t>
  </si>
  <si>
    <t>PHF8_CODEX_24</t>
  </si>
  <si>
    <t>GRCh38.p7_chrX_53943364_53943402</t>
  </si>
  <si>
    <t>PHF8_CODEX_25</t>
  </si>
  <si>
    <t>GRCh38.p7_chrX_53940180_53940516</t>
  </si>
  <si>
    <t>PHF8_CODEX_26</t>
  </si>
  <si>
    <t>GRCh38.p7_chrX_53939162_53939246</t>
  </si>
  <si>
    <t>PHF8_CODEX_27</t>
  </si>
  <si>
    <t>GRCh38.p7_chrX_53939158_53939246</t>
  </si>
  <si>
    <t>PHF8_CODEX_28</t>
  </si>
  <si>
    <t>GRCh38.p7_chrX_53937981_53938059</t>
  </si>
  <si>
    <t>PHF8_CODEX_3</t>
  </si>
  <si>
    <t>GRCh38.p7_chrX_54042631_54042728</t>
  </si>
  <si>
    <t>PHF8_CODEX_4</t>
  </si>
  <si>
    <t>GRCh38.p7_chrX_54022758_54022843</t>
  </si>
  <si>
    <t>PHF8_CODEX_5</t>
  </si>
  <si>
    <t>GRCh38.p7_chrX_54022259_54022367</t>
  </si>
  <si>
    <t>PHF8_CODEX_6</t>
  </si>
  <si>
    <t>GRCh38.p7_chrX_54017661_54017821</t>
  </si>
  <si>
    <t>PHF8_CODEX_7</t>
  </si>
  <si>
    <t>GRCh38.p7_chrX_54016595_54016736</t>
  </si>
  <si>
    <t>PHF8_CODEX_8</t>
  </si>
  <si>
    <t>GRCh38.p7_chrX_54014377_54014563</t>
  </si>
  <si>
    <t>PHF8_CODEX_9</t>
  </si>
  <si>
    <t>GRCh38.p7_chrX_54011122_54011284</t>
  </si>
  <si>
    <t>PHGDH_CODEX_1</t>
  </si>
  <si>
    <t>GRCh38.p7_chr1_119712023_119712160</t>
  </si>
  <si>
    <t>PHGDH_CODEX_10</t>
  </si>
  <si>
    <t>GRCh38.p7_chr1_119727004_119727102</t>
  </si>
  <si>
    <t>PHGDH_CODEX_11</t>
  </si>
  <si>
    <t>GRCh38.p7_chr1_119734634_119734766</t>
  </si>
  <si>
    <t>PHGDH_CODEX_12</t>
  </si>
  <si>
    <t>GRCh38.p7_chr1_119735295_119735443</t>
  </si>
  <si>
    <t>PHGDH_CODEX_13</t>
  </si>
  <si>
    <t>GRCh38.p7_chr1_119737114_119737266</t>
  </si>
  <si>
    <t>PHGDH_CODEX_14</t>
  </si>
  <si>
    <t>GRCh38.p7_chr1_119740386_119740518</t>
  </si>
  <si>
    <t>PHGDH_CODEX_15</t>
  </si>
  <si>
    <t>GRCh38.p7_chr1_119741767_119741897</t>
  </si>
  <si>
    <t>PHGDH_CODEX_16</t>
  </si>
  <si>
    <t>GRCh38.p7_chr1_119742807_119743044</t>
  </si>
  <si>
    <t>PHGDH_CODEX_17</t>
  </si>
  <si>
    <t>GRCh38.p7_chr1_119743886_119744040</t>
  </si>
  <si>
    <t>PHGDH_CODEX_2</t>
  </si>
  <si>
    <t>GRCh38.p7_chr1_119712799_119712858</t>
  </si>
  <si>
    <t>PHGDH_CODEX_3</t>
  </si>
  <si>
    <t>GRCh38.p7_chr1_119719893_119719919</t>
  </si>
  <si>
    <t>PHGDH_CODEX_4</t>
  </si>
  <si>
    <t>GRCh38.p7_chr1_119721170_119721321</t>
  </si>
  <si>
    <t>PHGDH_CODEX_5</t>
  </si>
  <si>
    <t>GRCh38.p7_chr1_119723376_119723441</t>
  </si>
  <si>
    <t>PHGDH_CODEX_6</t>
  </si>
  <si>
    <t>GRCh38.p7_chr1_119724319_119724449</t>
  </si>
  <si>
    <t>PHGDH_CODEX_7</t>
  </si>
  <si>
    <t>GRCh38.p7_chr1_119724785_119724875</t>
  </si>
  <si>
    <t>PHGDH_CODEX_8</t>
  </si>
  <si>
    <t>GRCh38.p7_chr1_119724814_119724875</t>
  </si>
  <si>
    <t>PHGDH_CODEX_9</t>
  </si>
  <si>
    <t>GRCh38.p7_chr1_119726851_119726905</t>
  </si>
  <si>
    <t>PHIP_CODEX_1</t>
  </si>
  <si>
    <t>GRCh38.p7_chr6_79078029_79078068</t>
  </si>
  <si>
    <t>PHIP_CODEX_10</t>
  </si>
  <si>
    <t>GRCh38.p7_chr6_79025519_79025619</t>
  </si>
  <si>
    <t>PHIP_CODEX_11</t>
  </si>
  <si>
    <t>GRCh38.p7_chr6_79019089_79019159</t>
  </si>
  <si>
    <t>PHIP_CODEX_12</t>
  </si>
  <si>
    <t>GRCh38.p7_chr6_79017483_79017583</t>
  </si>
  <si>
    <t>PHIP_CODEX_13</t>
  </si>
  <si>
    <t>GRCh38.p7_chr6_79017346_79017386</t>
  </si>
  <si>
    <t>PHIP_CODEX_14</t>
  </si>
  <si>
    <t>GRCh38.p7_chr6_79016544_79016642</t>
  </si>
  <si>
    <t>PHIP_CODEX_15</t>
  </si>
  <si>
    <t>GRCh38.p7_chr6_79015630_79015783</t>
  </si>
  <si>
    <t>PHIP_CODEX_16</t>
  </si>
  <si>
    <t>GRCh38.p7_chr6_79015082_79015216</t>
  </si>
  <si>
    <t>PHIP_CODEX_17</t>
  </si>
  <si>
    <t>GRCh38.p7_chr6_79003730_79003858</t>
  </si>
  <si>
    <t>PHIP_CODEX_18</t>
  </si>
  <si>
    <t>GRCh38.p7_chr6_79001899_79002124</t>
  </si>
  <si>
    <t>PHIP_CODEX_19</t>
  </si>
  <si>
    <t>GRCh38.p7_chr6_79001899_79002112</t>
  </si>
  <si>
    <t>PHIP_CODEX_2</t>
  </si>
  <si>
    <t>GRCh38.p7_chr6_79077855_79077913</t>
  </si>
  <si>
    <t>PHIP_CODEX_20</t>
  </si>
  <si>
    <t>GRCh38.p7_chr6_78998254_78998391</t>
  </si>
  <si>
    <t>PHIP_CODEX_21</t>
  </si>
  <si>
    <t>GRCh38.p7_chr6_78997414_78997597</t>
  </si>
  <si>
    <t>PHIP_CODEX_22</t>
  </si>
  <si>
    <t>GRCh38.p7_chr6_78990868_78990985</t>
  </si>
  <si>
    <t>PHIP_CODEX_23</t>
  </si>
  <si>
    <t>GRCh38.p7_chr6_78990868_78990982</t>
  </si>
  <si>
    <t>PHIP_CODEX_24</t>
  </si>
  <si>
    <t>GRCh38.p7_chr6_78988209_78988349</t>
  </si>
  <si>
    <t>PHIP_CODEX_25</t>
  </si>
  <si>
    <t>GRCh38.p7_chr6_78985352_78985428</t>
  </si>
  <si>
    <t>PHIP_CODEX_26</t>
  </si>
  <si>
    <t>GRCh38.p7_chr6_78982886_78983117</t>
  </si>
  <si>
    <t>PHIP_CODEX_27</t>
  </si>
  <si>
    <t>GRCh38.p7_chr6_78978592_78978711</t>
  </si>
  <si>
    <t>PHIP_CODEX_28</t>
  </si>
  <si>
    <t>GRCh38.p7_chr6_78970781_78970888</t>
  </si>
  <si>
    <t>PHIP_CODEX_29</t>
  </si>
  <si>
    <t>GRCh38.p7_chr6_78970049_78970173</t>
  </si>
  <si>
    <t>PHIP_CODEX_3</t>
  </si>
  <si>
    <t>GRCh38.p7_chr6_79077700_79077729</t>
  </si>
  <si>
    <t>PHIP_CODEX_30</t>
  </si>
  <si>
    <t>GRCh38.p7_chr6_78969909_78969917</t>
  </si>
  <si>
    <t>PHIP_CODEX_31</t>
  </si>
  <si>
    <t>GRCh38.p7_chr6_78969835_78969917</t>
  </si>
  <si>
    <t>PHIP_CODEX_32</t>
  </si>
  <si>
    <t>GRCh38.p7_chr6_78965945_78966056</t>
  </si>
  <si>
    <t>PHIP_CODEX_33</t>
  </si>
  <si>
    <t>GRCh38.p7_chr6_78965703_78965764</t>
  </si>
  <si>
    <t>PHIP_CODEX_34</t>
  </si>
  <si>
    <t>GRCh38.p7_chr6_78963097_78963252</t>
  </si>
  <si>
    <t>PHIP_CODEX_35</t>
  </si>
  <si>
    <t>GRCh38.p7_chr6_78961690_78961810</t>
  </si>
  <si>
    <t>PHIP_CODEX_36</t>
  </si>
  <si>
    <t>GRCh38.p7_chr6_78958475_78958600</t>
  </si>
  <si>
    <t>PHIP_CODEX_37</t>
  </si>
  <si>
    <t>GRCh38.p7_chr6_78955613_78955682</t>
  </si>
  <si>
    <t>PHIP_CODEX_38</t>
  </si>
  <si>
    <t>GRCh38.p7_chr6_78955232_78955282</t>
  </si>
  <si>
    <t>PHIP_CODEX_39</t>
  </si>
  <si>
    <t>GRCh38.p7_chr6_78954814_78954963</t>
  </si>
  <si>
    <t>PHIP_CODEX_4</t>
  </si>
  <si>
    <t>GRCh38.p7_chr6_79077448_79077507</t>
  </si>
  <si>
    <t>PHIP_CODEX_40</t>
  </si>
  <si>
    <t>GRCh38.p7_chr6_78947623_78947775</t>
  </si>
  <si>
    <t>PHIP_CODEX_41</t>
  </si>
  <si>
    <t>GRCh38.p7_chr6_78946711_78946874</t>
  </si>
  <si>
    <t>PHIP_CODEX_42</t>
  </si>
  <si>
    <t>GRCh38.p7_chr6_78946001_78946260</t>
  </si>
  <si>
    <t>PHIP_CODEX_43</t>
  </si>
  <si>
    <t>GRCh38.p7_chr6_78945300_78945497</t>
  </si>
  <si>
    <t>PHIP_CODEX_44</t>
  </si>
  <si>
    <t>GRCh38.p7_chr6_78940693_78941330</t>
  </si>
  <si>
    <t>PHIP_CODEX_5</t>
  </si>
  <si>
    <t>GRCh38.p7_chr6_79060668_79060818</t>
  </si>
  <si>
    <t>PHIP_CODEX_6</t>
  </si>
  <si>
    <t>GRCh38.p7_chr6_79060478_79060576</t>
  </si>
  <si>
    <t>PHIP_CODEX_7</t>
  </si>
  <si>
    <t>GRCh38.p7_chr6_79042843_79043003</t>
  </si>
  <si>
    <t>PHIP_CODEX_8</t>
  </si>
  <si>
    <t>GRCh38.p7_chr6_79042843_79042926</t>
  </si>
  <si>
    <t>PHIP_CODEX_9</t>
  </si>
  <si>
    <t>GRCh38.p7_chr6_79025943_79026164</t>
  </si>
  <si>
    <t>PIGL_CODEX_1</t>
  </si>
  <si>
    <t>GRCh38.p7_chr17_16217227_16217461</t>
  </si>
  <si>
    <t>PIGL_CODEX_10</t>
  </si>
  <si>
    <t>GRCh38.p7_chr17_16325800_16325898</t>
  </si>
  <si>
    <t>PIGL_CODEX_11</t>
  </si>
  <si>
    <t>GRCh38.p7_chr17_16325800_16325906</t>
  </si>
  <si>
    <t>PIGL_CODEX_2</t>
  </si>
  <si>
    <t>GRCh38.p7_chr17_16233971_16234070</t>
  </si>
  <si>
    <t>PIGL_CODEX_3</t>
  </si>
  <si>
    <t>GRCh38.p7_chr17_16299888_16299978</t>
  </si>
  <si>
    <t>PIGL_CODEX_4</t>
  </si>
  <si>
    <t>GRCh38.p7_chr17_16313547_16313614</t>
  </si>
  <si>
    <t>PIGL_CODEX_5</t>
  </si>
  <si>
    <t>GRCh38.p7_chr17_16313912_16313969</t>
  </si>
  <si>
    <t>PIGL_CODEX_6</t>
  </si>
  <si>
    <t>GRCh38.p7_chr17_16316681_16316712</t>
  </si>
  <si>
    <t>PIGL_CODEX_7</t>
  </si>
  <si>
    <t>GRCh38.p7_chr17_16316681_16316771</t>
  </si>
  <si>
    <t>PIGL_CODEX_8</t>
  </si>
  <si>
    <t>GRCh38.p7_chr17_16316795_16317084</t>
  </si>
  <si>
    <t>PIGL_CODEX_9</t>
  </si>
  <si>
    <t>GRCh38.p7_chr17_16317775_16317908</t>
  </si>
  <si>
    <t>PIGN_CODEX_1</t>
  </si>
  <si>
    <t>GRCh38.p7_chr18_62161133_62161353</t>
  </si>
  <si>
    <t>PIGN_CODEX_10</t>
  </si>
  <si>
    <t>GRCh38.p7_chr18_62138983_62139075</t>
  </si>
  <si>
    <t>PIGN_CODEX_11</t>
  </si>
  <si>
    <t>GRCh38.p7_chr18_62138243_62138298</t>
  </si>
  <si>
    <t>PIGN_CODEX_12</t>
  </si>
  <si>
    <t>GRCh38.p7_chr18_62114561_62114639</t>
  </si>
  <si>
    <t>PIGN_CODEX_13</t>
  </si>
  <si>
    <t>GRCh38.p7_chr18_62113134_62113316</t>
  </si>
  <si>
    <t>PIGN_CODEX_14</t>
  </si>
  <si>
    <t>GRCh38.p7_chr18_62109834_62109973</t>
  </si>
  <si>
    <t>PIGN_CODEX_15</t>
  </si>
  <si>
    <t>GRCh38.p7_chr18_62106986_62107085</t>
  </si>
  <si>
    <t>PIGN_CODEX_16</t>
  </si>
  <si>
    <t>GRCh38.p7_chr18_62106789_62106881</t>
  </si>
  <si>
    <t>PIGN_CODEX_17</t>
  </si>
  <si>
    <t>GRCh38.p7_chr18_62105543_62105634</t>
  </si>
  <si>
    <t>PIGN_CODEX_18</t>
  </si>
  <si>
    <t>GRCh38.p7_chr18_62102794_62102902</t>
  </si>
  <si>
    <t>PIGN_CODEX_19</t>
  </si>
  <si>
    <t>GRCh38.p7_chr18_62101075_62101183</t>
  </si>
  <si>
    <t>PIGN_CODEX_2</t>
  </si>
  <si>
    <t>GRCh38.p7_chr18_62157687_62157808</t>
  </si>
  <si>
    <t>PIGN_CODEX_20</t>
  </si>
  <si>
    <t>GRCh38.p7_chr18_62095848_62095950</t>
  </si>
  <si>
    <t>PIGN_CODEX_21</t>
  </si>
  <si>
    <t>GRCh38.p7_chr18_62090476_62090578</t>
  </si>
  <si>
    <t>PIGN_CODEX_22</t>
  </si>
  <si>
    <t>GRCh38.p7_chr18_62088756_62088842</t>
  </si>
  <si>
    <t>PIGN_CODEX_23</t>
  </si>
  <si>
    <t>GRCh38.p7_chr18_62085209_62085264</t>
  </si>
  <si>
    <t>PIGN_CODEX_24</t>
  </si>
  <si>
    <t>GRCh38.p7_chr18_62084531_62084606</t>
  </si>
  <si>
    <t>PIGN_CODEX_25</t>
  </si>
  <si>
    <t>GRCh38.p7_chr18_62082673_62082746</t>
  </si>
  <si>
    <t>PIGN_CODEX_26</t>
  </si>
  <si>
    <t>GRCh38.p7_chr18_62074779_62074821</t>
  </si>
  <si>
    <t>PIGN_CODEX_27</t>
  </si>
  <si>
    <t>GRCh38.p7_chr18_62072673_62072725</t>
  </si>
  <si>
    <t>PIGN_CODEX_28</t>
  </si>
  <si>
    <t>GRCh38.p7_chr18_62070390_62070506</t>
  </si>
  <si>
    <t>PIGN_CODEX_29</t>
  </si>
  <si>
    <t>GRCh38.p7_chr18_62070390_62070449</t>
  </si>
  <si>
    <t>PIGN_CODEX_3</t>
  </si>
  <si>
    <t>GRCh38.p7_chr18_62157129_62157227</t>
  </si>
  <si>
    <t>PIGN_CODEX_31</t>
  </si>
  <si>
    <t>GRCh38.p7_chr18_62045856_62045979</t>
  </si>
  <si>
    <t>PIGN_CODEX_4</t>
  </si>
  <si>
    <t>GRCh38.p7_chr18_62154545_62154651</t>
  </si>
  <si>
    <t>PIGN_CODEX_5</t>
  </si>
  <si>
    <t>GRCh38.p7_chr18_62148214_62148338</t>
  </si>
  <si>
    <t>PIGN_CODEX_6</t>
  </si>
  <si>
    <t>GRCh38.p7_chr18_62146971_62147101</t>
  </si>
  <si>
    <t>PIGN_CODEX_7</t>
  </si>
  <si>
    <t>GRCh38.p7_chr18_62145909_62146025</t>
  </si>
  <si>
    <t>PIGN_CODEX_8</t>
  </si>
  <si>
    <t>GRCh38.p7_chr18_62143306_62143346</t>
  </si>
  <si>
    <t>PIGN_CODEX_9</t>
  </si>
  <si>
    <t>GRCh38.p7_chr18_62140420_62140479</t>
  </si>
  <si>
    <t>PIGO_CODEX_1</t>
  </si>
  <si>
    <t>GRCh38.p7_chr9_35095055_35095565</t>
  </si>
  <si>
    <t>PIGO_CODEX_10</t>
  </si>
  <si>
    <t>GRCh38.p7_chr9_35090066_35090280</t>
  </si>
  <si>
    <t>PIGO_CODEX_11</t>
  </si>
  <si>
    <t>GRCh38.p7_chr9_35089380_35089450</t>
  </si>
  <si>
    <t>PIGO_CODEX_12</t>
  </si>
  <si>
    <t>GRCh38.p7_chr9_35089092_35089221</t>
  </si>
  <si>
    <t>PIGO_CODEX_2</t>
  </si>
  <si>
    <t>GRCh38.p7_chr9_35094216_35094359</t>
  </si>
  <si>
    <t>PIGO_CODEX_3</t>
  </si>
  <si>
    <t>GRCh38.p7_chr9_35093901_35094024</t>
  </si>
  <si>
    <t>PIGO_CODEX_4</t>
  </si>
  <si>
    <t>GRCh38.p7_chr9_35093421_35093580</t>
  </si>
  <si>
    <t>PIGO_CODEX_5</t>
  </si>
  <si>
    <t>GRCh38.p7_chr9_35093030_35093209</t>
  </si>
  <si>
    <t>PIGO_CODEX_6</t>
  </si>
  <si>
    <t>GRCh38.p7_chr9_35092543_35092767</t>
  </si>
  <si>
    <t>PIGO_CODEX_7</t>
  </si>
  <si>
    <t>GRCh38.p7_chr9_35091240_35092767</t>
  </si>
  <si>
    <t>PIGO_CODEX_8</t>
  </si>
  <si>
    <t>GRCh38.p7_chr9_35091240_35091291</t>
  </si>
  <si>
    <t>PIGO_CODEX_9</t>
  </si>
  <si>
    <t>GRCh38.p7_chr9_35090466_35090672</t>
  </si>
  <si>
    <t>PIGT_CODEX_1</t>
  </si>
  <si>
    <t>GRCh38.p7_chr20_45416157_45416343</t>
  </si>
  <si>
    <t>PIGT_CODEX_10</t>
  </si>
  <si>
    <t>GRCh38.p7_chr20_45420528_45420693</t>
  </si>
  <si>
    <t>PIGT_CODEX_11</t>
  </si>
  <si>
    <t>GRCh38.p7_chr20_45421383_45421583</t>
  </si>
  <si>
    <t>PIGT_CODEX_12</t>
  </si>
  <si>
    <t>GRCh38.p7_chr20_45424216_45424381</t>
  </si>
  <si>
    <t>PIGT_CODEX_13</t>
  </si>
  <si>
    <t>GRCh38.p7_chr20_45424496_45424579</t>
  </si>
  <si>
    <t>PIGT_CODEX_14</t>
  </si>
  <si>
    <t>GRCh38.p7_chr20_45425574_45425826</t>
  </si>
  <si>
    <t>PIGT_CODEX_2</t>
  </si>
  <si>
    <t>GRCh38.p7_chr20_45416517_45416654</t>
  </si>
  <si>
    <t>PIGT_CODEX_3</t>
  </si>
  <si>
    <t>GRCh38.p7_chr20_45416517_45416694</t>
  </si>
  <si>
    <t>PIGT_CODEX_4</t>
  </si>
  <si>
    <t>GRCh38.p7_chr20_45418852_45418979</t>
  </si>
  <si>
    <t>PIGT_CODEX_5</t>
  </si>
  <si>
    <t>GRCh38.p7_chr20_45419295_45419395</t>
  </si>
  <si>
    <t>PIGT_CODEX_6</t>
  </si>
  <si>
    <t>GRCh38.p7_chr20_45419504_45419590</t>
  </si>
  <si>
    <t>PIGT_CODEX_7</t>
  </si>
  <si>
    <t>GRCh38.p7_chr20_45420136_45420223</t>
  </si>
  <si>
    <t>PIGT_CODEX_8</t>
  </si>
  <si>
    <t>GRCh38.p7_chr20_45420332_45420429</t>
  </si>
  <si>
    <t>PIGT_CODEX_9</t>
  </si>
  <si>
    <t>GRCh38.p7_chr20_45420349_45420429</t>
  </si>
  <si>
    <t>PIGV_CODEX_1</t>
  </si>
  <si>
    <t>GRCh38.p7_chr1_26790816_26790893</t>
  </si>
  <si>
    <t>PIGV_CODEX_2</t>
  </si>
  <si>
    <t>GRCh38.p7_chr1_26794113_26795234</t>
  </si>
  <si>
    <t>PIGV_CODEX_3</t>
  </si>
  <si>
    <t>GRCh38.p7_chr1_26797563_26797844</t>
  </si>
  <si>
    <t>PIK3R2_CODEX_1</t>
  </si>
  <si>
    <t>GRCh38.p7_chr19_18155880_18156201</t>
  </si>
  <si>
    <t>PIK3R2_CODEX_10</t>
  </si>
  <si>
    <t>GRCh38.p7_chr19_18163263_18163388</t>
  </si>
  <si>
    <t>PIK3R2_CODEX_11</t>
  </si>
  <si>
    <t>GRCh38.p7_chr19_18166160_18166302</t>
  </si>
  <si>
    <t>PIK3R2_CODEX_12</t>
  </si>
  <si>
    <t>GRCh38.p7_chr19_18167130_18167306</t>
  </si>
  <si>
    <t>PIK3R2_CODEX_13</t>
  </si>
  <si>
    <t>GRCh38.p7_chr19_18168475_18168546</t>
  </si>
  <si>
    <t>PIK3R2_CODEX_14</t>
  </si>
  <si>
    <t>GRCh38.p7_chr19_18168726_18168896</t>
  </si>
  <si>
    <t>PIK3R2_CODEX_15</t>
  </si>
  <si>
    <t>GRCh38.p7_chr19_18169087_18169294</t>
  </si>
  <si>
    <t>PIK3R2_CODEX_2</t>
  </si>
  <si>
    <t>GRCh38.p7_chr19_18160471_18160563</t>
  </si>
  <si>
    <t>PIK3R2_CODEX_3</t>
  </si>
  <si>
    <t>GRCh38.p7_chr19_18160919_18160969</t>
  </si>
  <si>
    <t>PIK3R2_CODEX_4</t>
  </si>
  <si>
    <t>GRCh38.p7_chr19_18161054_18161185</t>
  </si>
  <si>
    <t>PIK3R2_CODEX_5</t>
  </si>
  <si>
    <t>GRCh38.p7_chr19_18161279_18161495</t>
  </si>
  <si>
    <t>PIK3R2_CODEX_6</t>
  </si>
  <si>
    <t>GRCh38.p7_chr19_18161966_18162051</t>
  </si>
  <si>
    <t>PIK3R2_CODEX_7</t>
  </si>
  <si>
    <t>GRCh38.p7_chr19_18162202_18162310</t>
  </si>
  <si>
    <t>PIK3R2_CODEX_8</t>
  </si>
  <si>
    <t>GRCh38.p7_chr19_18162408_18162506</t>
  </si>
  <si>
    <t>PIK3R2_CODEX_9</t>
  </si>
  <si>
    <t>GRCh38.p7_chr19_18162967_18163147</t>
  </si>
  <si>
    <t>PLA2G6_CODEX_1</t>
  </si>
  <si>
    <t>GRCh38.p7_chr22_38169218_38169426</t>
  </si>
  <si>
    <t>PLA2G6_CODEX_10</t>
  </si>
  <si>
    <t>GRCh38.p7_chr22_38129454_38129562</t>
  </si>
  <si>
    <t>PLA2G6_CODEX_11</t>
  </si>
  <si>
    <t>GRCh38.p7_chr22_38128269_38128430</t>
  </si>
  <si>
    <t>PLA2G6_CODEX_12</t>
  </si>
  <si>
    <t>GRCh38.p7_chr22_38127407_38127458</t>
  </si>
  <si>
    <t>PLA2G6_CODEX_13</t>
  </si>
  <si>
    <t>GRCh38.p7_chr22_38126371_38126449</t>
  </si>
  <si>
    <t>PLA2G6_CODEX_14</t>
  </si>
  <si>
    <t>GRCh38.p7_chr22_38125679_38125691</t>
  </si>
  <si>
    <t>PLA2G6_CODEX_15</t>
  </si>
  <si>
    <t>GRCh38.p7_chr22_38125671_38125691</t>
  </si>
  <si>
    <t>PLA2G6_CODEX_16</t>
  </si>
  <si>
    <t>GRCh38.p7_chr22_38123095_38123258</t>
  </si>
  <si>
    <t>PLA2G6_CODEX_17</t>
  </si>
  <si>
    <t>GRCh38.p7_chr22_38120759_38120909</t>
  </si>
  <si>
    <t>PLA2G6_CODEX_18</t>
  </si>
  <si>
    <t>GRCh38.p7_chr22_38119766_38119805</t>
  </si>
  <si>
    <t>PLA2G6_CODEX_19</t>
  </si>
  <si>
    <t>GRCh38.p7_chr22_38116075_38116211</t>
  </si>
  <si>
    <t>PLA2G6_CODEX_2</t>
  </si>
  <si>
    <t>GRCh38.p7_chr22_38145438_38145653</t>
  </si>
  <si>
    <t>PLA2G6_CODEX_20</t>
  </si>
  <si>
    <t>GRCh38.p7_chr22_38115527_38115681</t>
  </si>
  <si>
    <t>PLA2G6_CODEX_21</t>
  </si>
  <si>
    <t>GRCh38.p7_chr22_38113487_38113654</t>
  </si>
  <si>
    <t>PLA2G6_CODEX_22</t>
  </si>
  <si>
    <t>GRCh38.p7_chr22_38112504_38112577</t>
  </si>
  <si>
    <t>PLA2G6_CODEX_23</t>
  </si>
  <si>
    <t>GRCh38.p7_chr22_38112161_38112305</t>
  </si>
  <si>
    <t>PLA2G6_CODEX_3</t>
  </si>
  <si>
    <t>GRCh38.p7_chr22_38144896_38144978</t>
  </si>
  <si>
    <t>PLA2G6_CODEX_4</t>
  </si>
  <si>
    <t>GRCh38.p7_chr22_38143105_38143288</t>
  </si>
  <si>
    <t>PLA2G6_CODEX_5</t>
  </si>
  <si>
    <t>GRCh38.p7_chr22_38143105_38143223</t>
  </si>
  <si>
    <t>PLA2G6_CODEX_6</t>
  </si>
  <si>
    <t>GRCh38.p7_chr22_38143105_38143179</t>
  </si>
  <si>
    <t>PLA2G6_CODEX_7</t>
  </si>
  <si>
    <t>GRCh38.p7_chr22_38139982_38140169</t>
  </si>
  <si>
    <t>PLA2G6_CODEX_8</t>
  </si>
  <si>
    <t>GRCh38.p7_chr22_38134988_38135084</t>
  </si>
  <si>
    <t>PLA2G6_CODEX_9</t>
  </si>
  <si>
    <t>GRCh38.p7_chr22_38132831_38133013</t>
  </si>
  <si>
    <t>PLCB1_CODEX_1</t>
  </si>
  <si>
    <t>GRCh38.p7_chr20_8132652_8132750</t>
  </si>
  <si>
    <t>PLCB1_CODEX_10</t>
  </si>
  <si>
    <t>GRCh38.p7_chr20_8657184_8657284</t>
  </si>
  <si>
    <t>PLCB1_CODEX_11</t>
  </si>
  <si>
    <t>GRCh38.p7_chr20_8658538_8658704</t>
  </si>
  <si>
    <t>PLCB1_CODEX_12</t>
  </si>
  <si>
    <t>GRCh38.p7_chr20_8684932_8685078</t>
  </si>
  <si>
    <t>PLCB1_CODEX_13</t>
  </si>
  <si>
    <t>GRCh38.p7_chr20_8697626_8697783</t>
  </si>
  <si>
    <t>PLCB1_CODEX_14</t>
  </si>
  <si>
    <t>GRCh38.p7_chr20_8708670_8708752</t>
  </si>
  <si>
    <t>PLCB1_CODEX_15</t>
  </si>
  <si>
    <t>GRCh38.p7_chr20_8716264_8716348</t>
  </si>
  <si>
    <t>PLCB1_CODEX_16</t>
  </si>
  <si>
    <t>GRCh38.p7_chr20_8717671_8717848</t>
  </si>
  <si>
    <t>PLCB1_CODEX_17</t>
  </si>
  <si>
    <t>GRCh38.p7_chr20_8722354_8722421</t>
  </si>
  <si>
    <t>PLCB1_CODEX_18</t>
  </si>
  <si>
    <t>GRCh38.p7_chr20_8724656_8724752</t>
  </si>
  <si>
    <t>PLCB1_CODEX_19</t>
  </si>
  <si>
    <t>GRCh38.p7_chr20_8727309_8727393</t>
  </si>
  <si>
    <t>PLCB1_CODEX_2</t>
  </si>
  <si>
    <t>GRCh38.p7_chr20_8150294_8150371</t>
  </si>
  <si>
    <t>PLCB1_CODEX_20</t>
  </si>
  <si>
    <t>GRCh38.p7_chr20_8729050_8729174</t>
  </si>
  <si>
    <t>PLCB1_CODEX_21</t>
  </si>
  <si>
    <t>GRCh38.p7_chr20_8729060_8729174</t>
  </si>
  <si>
    <t>PLCB1_CODEX_22</t>
  </si>
  <si>
    <t>GRCh38.p7_chr20_8733238_8733392</t>
  </si>
  <si>
    <t>PLCB1_CODEX_23</t>
  </si>
  <si>
    <t>GRCh38.p7_chr20_8737028_8737192</t>
  </si>
  <si>
    <t>PLCB1_CODEX_24</t>
  </si>
  <si>
    <t>GRCh38.p7_chr20_8739261_8739360</t>
  </si>
  <si>
    <t>PLCB1_CODEX_25</t>
  </si>
  <si>
    <t>GRCh38.p7_chr20_8740344_8740448</t>
  </si>
  <si>
    <t>PLCB1_CODEX_26</t>
  </si>
  <si>
    <t>GRCh38.p7_chr20_8741464_8741573</t>
  </si>
  <si>
    <t>PLCB1_CODEX_27</t>
  </si>
  <si>
    <t>GRCh38.p7_chr20_8757046_8757178</t>
  </si>
  <si>
    <t>PLCB1_CODEX_28</t>
  </si>
  <si>
    <t>GRCh38.p7_chr20_8760407_8760460</t>
  </si>
  <si>
    <t>PLCB1_CODEX_29</t>
  </si>
  <si>
    <t>GRCh38.p7_chr20_8765139_8765358</t>
  </si>
  <si>
    <t>PLCB1_CODEX_3</t>
  </si>
  <si>
    <t>GRCh38.p7_chr20_8371382_8371450</t>
  </si>
  <si>
    <t>PLCB1_CODEX_30</t>
  </si>
  <si>
    <t>GRCh38.p7_chr20_8774539_8774719</t>
  </si>
  <si>
    <t>PLCB1_CODEX_31</t>
  </si>
  <si>
    <t>GRCh38.p7_chr20_8788449_8788525</t>
  </si>
  <si>
    <t>PLCB1_CODEX_32</t>
  </si>
  <si>
    <t>GRCh38.p7_chr20_8788633_8788722</t>
  </si>
  <si>
    <t>PLCB1_CODEX_33</t>
  </si>
  <si>
    <t>GRCh38.p7_chr20_8789518_8789575</t>
  </si>
  <si>
    <t>PLCB1_CODEX_34</t>
  </si>
  <si>
    <t>GRCh38.p7_chr20_8790175_8790261</t>
  </si>
  <si>
    <t>PLCB1_CODEX_35</t>
  </si>
  <si>
    <t>GRCh38.p7_chr20_8792085_8792123</t>
  </si>
  <si>
    <t>PLCB1_CODEX_36</t>
  </si>
  <si>
    <t>GRCh38.p7_chr20_8792587_8792595</t>
  </si>
  <si>
    <t>PLCB1_CODEX_37</t>
  </si>
  <si>
    <t>GRCh38.p7_chr20_8802056_8802154</t>
  </si>
  <si>
    <t>PLCB1_CODEX_38</t>
  </si>
  <si>
    <t>GRCh38.p7_chr20_8881622_8881849</t>
  </si>
  <si>
    <t>PLCB1_CODEX_4</t>
  </si>
  <si>
    <t>GRCh38.p7_chr20_8628148_8628177</t>
  </si>
  <si>
    <t>PLCB1_CODEX_5</t>
  </si>
  <si>
    <t>GRCh38.p7_chr20_8628294_8628431</t>
  </si>
  <si>
    <t>PLCB1_CODEX_6</t>
  </si>
  <si>
    <t>GRCh38.p7_chr20_8628351_8628431</t>
  </si>
  <si>
    <t>PLCB1_CODEX_7</t>
  </si>
  <si>
    <t>GRCh38.p7_chr20_8646102_8646181</t>
  </si>
  <si>
    <t>PLCB1_CODEX_8</t>
  </si>
  <si>
    <t>GRCh38.p7_chr20_8647900_8647953</t>
  </si>
  <si>
    <t>PLCB1_CODEX_9</t>
  </si>
  <si>
    <t>GRCh38.p7_chr20_8649374_8649449</t>
  </si>
  <si>
    <t>PLP1_CODEX_1</t>
  </si>
  <si>
    <t>GRCh38.p7_chrX_103776996_103776999</t>
  </si>
  <si>
    <t>PLP1_CODEX_2</t>
  </si>
  <si>
    <t>GRCh38.p7_chrX_103785582_103785768</t>
  </si>
  <si>
    <t>PLP1_CODEX_3</t>
  </si>
  <si>
    <t>GRCh38.p7_chrX_103785747_103785768</t>
  </si>
  <si>
    <t>PLP1_CODEX_4</t>
  </si>
  <si>
    <t>GRCh38.p7_chrX_103786465_103786621</t>
  </si>
  <si>
    <t>PLP1_CODEX_5</t>
  </si>
  <si>
    <t>GRCh38.p7_chrX_103786465_103786726</t>
  </si>
  <si>
    <t>PLP1_CODEX_6</t>
  </si>
  <si>
    <t>GRCh38.p7_chrX_103787798_103787966</t>
  </si>
  <si>
    <t>PLP1_CODEX_7</t>
  </si>
  <si>
    <t>GRCh38.p7_chrX_103788437_103788510</t>
  </si>
  <si>
    <t>PLP1_CODEX_8</t>
  </si>
  <si>
    <t>GRCh38.p7_chrX_103789333_103789398</t>
  </si>
  <si>
    <t>PLP1_CODEX_9</t>
  </si>
  <si>
    <t>GRCh38.p7_chrX_103790527_103790598</t>
  </si>
  <si>
    <t>PLXND1_CODEX_1</t>
  </si>
  <si>
    <t>GRCh38.p7_chr3_129605329_129606639</t>
  </si>
  <si>
    <t>PLXND1_CODEX_10</t>
  </si>
  <si>
    <t>GRCh38.p7_chr3_129575766_129575855</t>
  </si>
  <si>
    <t>PLXND1_CODEX_11</t>
  </si>
  <si>
    <t>GRCh38.p7_chr3_129575469_129575562</t>
  </si>
  <si>
    <t>PLXND1_CODEX_12</t>
  </si>
  <si>
    <t>GRCh38.p7_chr3_129574336_129574490</t>
  </si>
  <si>
    <t>PLXND1_CODEX_13</t>
  </si>
  <si>
    <t>GRCh38.p7_chr3_129573594_129573745</t>
  </si>
  <si>
    <t>PLXND1_CODEX_14</t>
  </si>
  <si>
    <t>GRCh38.p7_chr3_129573065_129573069</t>
  </si>
  <si>
    <t>PLXND1_CODEX_15</t>
  </si>
  <si>
    <t>GRCh38.p7_chr3_129572842_129572941</t>
  </si>
  <si>
    <t>PLXND1_CODEX_16</t>
  </si>
  <si>
    <t>GRCh38.p7_chr3_129572609_129572748</t>
  </si>
  <si>
    <t>PLXND1_CODEX_17</t>
  </si>
  <si>
    <t>GRCh38.p7_chr3_129571677_129571844</t>
  </si>
  <si>
    <t>PLXND1_CODEX_18</t>
  </si>
  <si>
    <t>GRCh38.p7_chr3_129571509_129571599</t>
  </si>
  <si>
    <t>PLXND1_CODEX_19</t>
  </si>
  <si>
    <t>GRCh38.p7_chr3_129571040_129571303</t>
  </si>
  <si>
    <t>PLXND1_CODEX_2</t>
  </si>
  <si>
    <t>GRCh38.p7_chr3_129589351_129589527</t>
  </si>
  <si>
    <t>PLXND1_CODEX_20</t>
  </si>
  <si>
    <t>GRCh38.p7_chr3_129570786_129570935</t>
  </si>
  <si>
    <t>PLXND1_CODEX_21</t>
  </si>
  <si>
    <t>GRCh38.p7_chr3_129569843_129569957</t>
  </si>
  <si>
    <t>PLXND1_CODEX_22</t>
  </si>
  <si>
    <t>GRCh38.p7_chr3_129567698_129567805</t>
  </si>
  <si>
    <t>PLXND1_CODEX_23</t>
  </si>
  <si>
    <t>GRCh38.p7_chr3_129567492_129567604</t>
  </si>
  <si>
    <t>PLXND1_CODEX_24</t>
  </si>
  <si>
    <t>GRCh38.p7_chr3_129566527_129566631</t>
  </si>
  <si>
    <t>PLXND1_CODEX_25</t>
  </si>
  <si>
    <t>GRCh38.p7_chr3_129565898_129566017</t>
  </si>
  <si>
    <t>PLXND1_CODEX_26</t>
  </si>
  <si>
    <t>GRCh38.p7_chr3_129565887_129566017</t>
  </si>
  <si>
    <t>PLXND1_CODEX_27</t>
  </si>
  <si>
    <t>GRCh38.p7_chr3_129565446_129565538</t>
  </si>
  <si>
    <t>PLXND1_CODEX_28</t>
  </si>
  <si>
    <t>GRCh38.p7_chr3_129565340_129565538</t>
  </si>
  <si>
    <t>PLXND1_CODEX_29</t>
  </si>
  <si>
    <t>GRCh38.p7_chr3_129563094_129563240</t>
  </si>
  <si>
    <t>PLXND1_CODEX_3</t>
  </si>
  <si>
    <t>GRCh38.p7_chr3_129586588_129586719</t>
  </si>
  <si>
    <t>PLXND1_CODEX_30</t>
  </si>
  <si>
    <t>GRCh38.p7_chr3_129562787_129562943</t>
  </si>
  <si>
    <t>PLXND1_CODEX_31</t>
  </si>
  <si>
    <t>GRCh38.p7_chr3_129561800_129561903</t>
  </si>
  <si>
    <t>PLXND1_CODEX_32</t>
  </si>
  <si>
    <t>GRCh38.p7_chr3_129561646_129561709</t>
  </si>
  <si>
    <t>PLXND1_CODEX_33</t>
  </si>
  <si>
    <t>GRCh38.p7_chr3_129560689_129560723</t>
  </si>
  <si>
    <t>PLXND1_CODEX_34</t>
  </si>
  <si>
    <t>GRCh38.p7_chr3_129560330_129560434</t>
  </si>
  <si>
    <t>PLXND1_CODEX_35</t>
  </si>
  <si>
    <t>GRCh38.p7_chr3_129559620_129559783</t>
  </si>
  <si>
    <t>PLXND1_CODEX_36</t>
  </si>
  <si>
    <t>GRCh38.p7_chr3_129558428_129558575</t>
  </si>
  <si>
    <t>PLXND1_CODEX_37</t>
  </si>
  <si>
    <t>GRCh38.p7_chr3_129557083_129557223</t>
  </si>
  <si>
    <t>PLXND1_CODEX_38</t>
  </si>
  <si>
    <t>GRCh38.p7_chr3_129556617_129556691</t>
  </si>
  <si>
    <t>PLXND1_CODEX_39</t>
  </si>
  <si>
    <t>GRCh38.p7_chr3_129556447_129556470</t>
  </si>
  <si>
    <t>PLXND1_CODEX_4</t>
  </si>
  <si>
    <t>GRCh38.p7_chr3_129586172_129586272</t>
  </si>
  <si>
    <t>PLXND1_CODEX_40</t>
  </si>
  <si>
    <t>GRCh38.p7_chr3_129556312_129556428</t>
  </si>
  <si>
    <t>PLXND1_CODEX_5</t>
  </si>
  <si>
    <t>GRCh38.p7_chr3_129585952_129586081</t>
  </si>
  <si>
    <t>PLXND1_CODEX_6</t>
  </si>
  <si>
    <t>GRCh38.p7_chr3_129584385_129584562</t>
  </si>
  <si>
    <t>PLXND1_CODEX_7</t>
  </si>
  <si>
    <t>GRCh38.p7_chr3_129584125_129584233</t>
  </si>
  <si>
    <t>PLXND1_CODEX_8</t>
  </si>
  <si>
    <t>GRCh38.p7_chr3_129583567_129583669</t>
  </si>
  <si>
    <t>PLXND1_CODEX_9</t>
  </si>
  <si>
    <t>GRCh38.p7_chr3_129578329_129578433</t>
  </si>
  <si>
    <t>PMM2_CODEX_1</t>
  </si>
  <si>
    <t>GRCh38.p7_chr16_8797883_8797948</t>
  </si>
  <si>
    <t>PMM2_CODEX_2</t>
  </si>
  <si>
    <t>GRCh38.p7_chr16_8801799_8801910</t>
  </si>
  <si>
    <t>PMM2_CODEX_3</t>
  </si>
  <si>
    <t>GRCh38.p7_chr16_8801905_8801910</t>
  </si>
  <si>
    <t>PMM2_CODEX_4</t>
  </si>
  <si>
    <t>GRCh38.p7_chr16_8804767_8804843</t>
  </si>
  <si>
    <t>PMM2_CODEX_5</t>
  </si>
  <si>
    <t>GRCh38.p7_chr16_8806316_8806407</t>
  </si>
  <si>
    <t>PMM2_CODEX_6</t>
  </si>
  <si>
    <t>GRCh38.p7_chr16_8811079_8811178</t>
  </si>
  <si>
    <t>PMM2_CODEX_7</t>
  </si>
  <si>
    <t>GRCh38.p7_chr16_8811638_8811713</t>
  </si>
  <si>
    <t>PMM2_CODEX_8</t>
  </si>
  <si>
    <t>GRCh38.p7_chr16_8812991_8813106</t>
  </si>
  <si>
    <t>PMM2_CODEX_9</t>
  </si>
  <si>
    <t>GRCh38.p7_chr16_8847724_8847825</t>
  </si>
  <si>
    <t>PNKP_CODEX_1</t>
  </si>
  <si>
    <t>GRCh38.p7_chr19_49867054_49867204</t>
  </si>
  <si>
    <t>PNKP_CODEX_10</t>
  </si>
  <si>
    <t>GRCh38.p7_chr19_49862371_49862463</t>
  </si>
  <si>
    <t>PNKP_CODEX_11</t>
  </si>
  <si>
    <t>GRCh38.p7_chr19_49862185_49862281</t>
  </si>
  <si>
    <t>PNKP_CODEX_12</t>
  </si>
  <si>
    <t>GRCh38.p7_chr19_49862044_49862105</t>
  </si>
  <si>
    <t>PNKP_CODEX_13</t>
  </si>
  <si>
    <t>GRCh38.p7_chr19_49861772_49861881</t>
  </si>
  <si>
    <t>PNKP_CODEX_14</t>
  </si>
  <si>
    <t>GRCh38.p7_chr19_49861608_49861695</t>
  </si>
  <si>
    <t>PNKP_CODEX_15</t>
  </si>
  <si>
    <t>GRCh38.p7_chr19_49861449_49861510</t>
  </si>
  <si>
    <t>PNKP_CODEX_16</t>
  </si>
  <si>
    <t>GRCh38.p7_chr19_49861248_49861365</t>
  </si>
  <si>
    <t>PNKP_CODEX_2</t>
  </si>
  <si>
    <t>GRCh38.p7_chr19_49866399_49866445</t>
  </si>
  <si>
    <t>PNKP_CODEX_3</t>
  </si>
  <si>
    <t>GRCh38.p7_chr19_49865127_49865426</t>
  </si>
  <si>
    <t>PNKP_CODEX_4</t>
  </si>
  <si>
    <t>GRCh38.p7_chr19_49864324_49864403</t>
  </si>
  <si>
    <t>PNKP_CODEX_5</t>
  </si>
  <si>
    <t>GRCh38.p7_chr19_49864179_49864236</t>
  </si>
  <si>
    <t>PNKP_CODEX_6</t>
  </si>
  <si>
    <t>GRCh38.p7_chr19_49863964_49864071</t>
  </si>
  <si>
    <t>PNKP_CODEX_7</t>
  </si>
  <si>
    <t>GRCh38.p7_chr19_49863689_49863760</t>
  </si>
  <si>
    <t>PNKP_CODEX_8</t>
  </si>
  <si>
    <t>GRCh38.p7_chr19_49862690_49862738</t>
  </si>
  <si>
    <t>PNKP_CODEX_9</t>
  </si>
  <si>
    <t>GRCh38.p7_chr19_49862538_49862608</t>
  </si>
  <si>
    <t>PNP_CODEX_1</t>
  </si>
  <si>
    <t>GRCh38.p7_chr14_20469525_20469535</t>
  </si>
  <si>
    <t>PNP_CODEX_2</t>
  </si>
  <si>
    <t>GRCh38.p7_chr14_20472308_20472477</t>
  </si>
  <si>
    <t>PNP_CODEX_3</t>
  </si>
  <si>
    <t>GRCh38.p7_chr14_20474472_20474575</t>
  </si>
  <si>
    <t>PNP_CODEX_4</t>
  </si>
  <si>
    <t>GRCh38.p7_chr14_20474773_20474948</t>
  </si>
  <si>
    <t>PNP_CODEX_5</t>
  </si>
  <si>
    <t>GRCh38.p7_chr14_20475062_20475252</t>
  </si>
  <si>
    <t>PNP_CODEX_6</t>
  </si>
  <si>
    <t>GRCh38.p7_chr14_20476384_20476601</t>
  </si>
  <si>
    <t>POC1A_CODEX_1</t>
  </si>
  <si>
    <t>GRCh38.p7_chr3_52154355_52154372</t>
  </si>
  <si>
    <t>POC1A_CODEX_10</t>
  </si>
  <si>
    <t>GRCh38.p7_chr3_52125113_52125181</t>
  </si>
  <si>
    <t>POC1A_CODEX_11</t>
  </si>
  <si>
    <t>GRCh38.p7_chr3_52123579_52123599</t>
  </si>
  <si>
    <t>POC1A_CODEX_12</t>
  </si>
  <si>
    <t>GRCh38.p7_chr3_52122379_52122477</t>
  </si>
  <si>
    <t>POC1A_CODEX_13</t>
  </si>
  <si>
    <t>GRCh38.p7_chr3_52096569_52096712</t>
  </si>
  <si>
    <t>POC1A_CODEX_14</t>
  </si>
  <si>
    <t>GRCh38.p7_chr3_52075887_52075985</t>
  </si>
  <si>
    <t>POC1A_CODEX_2</t>
  </si>
  <si>
    <t>GRCh38.p7_chr3_52151016_52151100</t>
  </si>
  <si>
    <t>POC1A_CODEX_3</t>
  </si>
  <si>
    <t>GRCh38.p7_chr3_52149816_52149987</t>
  </si>
  <si>
    <t>POC1A_CODEX_4</t>
  </si>
  <si>
    <t>GRCh38.p7_chr3_52149816_52149976</t>
  </si>
  <si>
    <t>POC1A_CODEX_5</t>
  </si>
  <si>
    <t>GRCh38.p7_chr3_52149210_52149389</t>
  </si>
  <si>
    <t>POC1A_CODEX_6</t>
  </si>
  <si>
    <t>GRCh38.p7_chr3_52146988_52147095</t>
  </si>
  <si>
    <t>POC1A_CODEX_7</t>
  </si>
  <si>
    <t>GRCh38.p7_chr3_52145846_52145961</t>
  </si>
  <si>
    <t>POC1A_CODEX_8</t>
  </si>
  <si>
    <t>GRCh38.p7_chr3_52138169_52138302</t>
  </si>
  <si>
    <t>POC1A_CODEX_9</t>
  </si>
  <si>
    <t>GRCh38.p7_chr3_52125120_52125181</t>
  </si>
  <si>
    <t>POGZ_CODEX_1</t>
  </si>
  <si>
    <t>GRCh38.p7_chr1_151459040_151459059</t>
  </si>
  <si>
    <t>POGZ_CODEX_10</t>
  </si>
  <si>
    <t>GRCh38.p7_chr1_151427823_151428014</t>
  </si>
  <si>
    <t>POGZ_CODEX_11</t>
  </si>
  <si>
    <t>GRCh38.p7_chr1_151424955_151425061</t>
  </si>
  <si>
    <t>POGZ_CODEX_12</t>
  </si>
  <si>
    <t>GRCh38.p7_chr1_151423949_151424286</t>
  </si>
  <si>
    <t>POGZ_CODEX_13</t>
  </si>
  <si>
    <t>GRCh38.p7_chr1_151423397_151423551</t>
  </si>
  <si>
    <t>POGZ_CODEX_14</t>
  </si>
  <si>
    <t>GRCh38.p7_chr1_151412296_151412396</t>
  </si>
  <si>
    <t>POGZ_CODEX_15</t>
  </si>
  <si>
    <t>GRCh38.p7_chr1_151411625_151411771</t>
  </si>
  <si>
    <t>POGZ_CODEX_16</t>
  </si>
  <si>
    <t>GRCh38.p7_chr1_151408694_151408828</t>
  </si>
  <si>
    <t>POGZ_CODEX_17</t>
  </si>
  <si>
    <t>GRCh38.p7_chr1_151408409_151408581</t>
  </si>
  <si>
    <t>POGZ_CODEX_18</t>
  </si>
  <si>
    <t>GRCh38.p7_chr1_151408100_151408240</t>
  </si>
  <si>
    <t>POGZ_CODEX_19</t>
  </si>
  <si>
    <t>GRCh38.p7_chr1_151407235_151407291</t>
  </si>
  <si>
    <t>POGZ_CODEX_2</t>
  </si>
  <si>
    <t>GRCh38.p7_chr1_151442081_151442205</t>
  </si>
  <si>
    <t>POGZ_CODEX_20</t>
  </si>
  <si>
    <t>GRCh38.p7_chr1_151406911_151407023</t>
  </si>
  <si>
    <t>POGZ_CODEX_21</t>
  </si>
  <si>
    <t>GRCh38.p7_chr1_151406607_151406631</t>
  </si>
  <si>
    <t>POGZ_CODEX_22</t>
  </si>
  <si>
    <t>GRCh38.p7_chr1_151404802_151406464</t>
  </si>
  <si>
    <t>POGZ_CODEX_3</t>
  </si>
  <si>
    <t>GRCh38.p7_chr1_151442081_151442204</t>
  </si>
  <si>
    <t>POGZ_CODEX_4</t>
  </si>
  <si>
    <t>GRCh38.p7_chr1_151440928_151441086</t>
  </si>
  <si>
    <t>POGZ_CODEX_5</t>
  </si>
  <si>
    <t>GRCh38.p7_chr1_151430666_151430841</t>
  </si>
  <si>
    <t>POGZ_CODEX_6</t>
  </si>
  <si>
    <t>GRCh38.p7_chr1_151430666_151430767</t>
  </si>
  <si>
    <t>POGZ_CODEX_7</t>
  </si>
  <si>
    <t>GRCh38.p7_chr1_151429603_151429711</t>
  </si>
  <si>
    <t>POGZ_CODEX_8</t>
  </si>
  <si>
    <t>GRCh38.p7_chr1_151428123_151428413</t>
  </si>
  <si>
    <t>POGZ_CODEX_9</t>
  </si>
  <si>
    <t>GRCh38.p7_chr1_151427823_151428041</t>
  </si>
  <si>
    <t>POLG_CODEX_1</t>
  </si>
  <si>
    <t>GRCh38.p7_chr15_89333096_89333754</t>
  </si>
  <si>
    <t>POLG_CODEX_10</t>
  </si>
  <si>
    <t>GRCh38.p7_chr15_89324107_89324227</t>
  </si>
  <si>
    <t>POLG_CODEX_11</t>
  </si>
  <si>
    <t>GRCh38.p7_chr15_89323815_89323901</t>
  </si>
  <si>
    <t>POLG_CODEX_12</t>
  </si>
  <si>
    <t>GRCh38.p7_chr15_89323404_89323511</t>
  </si>
  <si>
    <t>POLG_CODEX_13</t>
  </si>
  <si>
    <t>GRCh38.p7_chr15_89322742_89322902</t>
  </si>
  <si>
    <t>POLG_CODEX_14</t>
  </si>
  <si>
    <t>GRCh38.p7_chr15_89321962_89322015</t>
  </si>
  <si>
    <t>POLG_CODEX_15</t>
  </si>
  <si>
    <t>GRCh38.p7_chr15_89321736_89321853</t>
  </si>
  <si>
    <t>POLG_CODEX_16</t>
  </si>
  <si>
    <t>GRCh38.p7_chr15_89321125_89321260</t>
  </si>
  <si>
    <t>POLG_CODEX_17</t>
  </si>
  <si>
    <t>GRCh38.p7_chr15_89320766_89321012</t>
  </si>
  <si>
    <t>POLG_CODEX_18</t>
  </si>
  <si>
    <t>GRCh38.p7_chr15_89319228_89319350</t>
  </si>
  <si>
    <t>POLG_CODEX_19</t>
  </si>
  <si>
    <t>GRCh38.p7_chr15_89318931_89319099</t>
  </si>
  <si>
    <t>POLG_CODEX_2</t>
  </si>
  <si>
    <t>GRCh38.p7_chr15_89330081_89330276</t>
  </si>
  <si>
    <t>POLG_CODEX_20</t>
  </si>
  <si>
    <t>GRCh38.p7_chr15_89318541_89318749</t>
  </si>
  <si>
    <t>POLG_CODEX_21</t>
  </si>
  <si>
    <t>GRCh38.p7_chr15_89317376_89317536</t>
  </si>
  <si>
    <t>POLG_CODEX_22</t>
  </si>
  <si>
    <t>GRCh38.p7_chr15_89316751_89316827</t>
  </si>
  <si>
    <t>POLG_CODEX_3</t>
  </si>
  <si>
    <t>GRCh38.p7_chr15_89328943_89329110</t>
  </si>
  <si>
    <t>POLG_CODEX_4</t>
  </si>
  <si>
    <t>GRCh38.p7_chr15_89328685_89328831</t>
  </si>
  <si>
    <t>POLG_CODEX_5</t>
  </si>
  <si>
    <t>GRCh38.p7_chr15_89328456_89328535</t>
  </si>
  <si>
    <t>POLG_CODEX_6</t>
  </si>
  <si>
    <t>GRCh38.p7_chr15_89327167_89327349</t>
  </si>
  <si>
    <t>POLG_CODEX_7</t>
  </si>
  <si>
    <t>GRCh38.p7_chr15_89326912_89327063</t>
  </si>
  <si>
    <t>POLG_CODEX_8</t>
  </si>
  <si>
    <t>GRCh38.p7_chr15_89326612_89326738</t>
  </si>
  <si>
    <t>POLG_CODEX_9</t>
  </si>
  <si>
    <t>GRCh38.p7_chr15_89325450_89325686</t>
  </si>
  <si>
    <t>POLR3A_CODEX_1</t>
  </si>
  <si>
    <t>GRCh38.p7_chr10_78029364_78029407</t>
  </si>
  <si>
    <t>POLR3A_CODEX_10</t>
  </si>
  <si>
    <t>GRCh38.p7_chr10_78017575_78017716</t>
  </si>
  <si>
    <t>POLR3A_CODEX_11</t>
  </si>
  <si>
    <t>GRCh38.p7_chr10_78013650_78013790</t>
  </si>
  <si>
    <t>POLR3A_CODEX_12</t>
  </si>
  <si>
    <t>GRCh38.p7_chr10_78010471_78010540</t>
  </si>
  <si>
    <t>POLR3A_CODEX_13</t>
  </si>
  <si>
    <t>GRCh38.p7_chr10_78009864_78009991</t>
  </si>
  <si>
    <t>POLR3A_CODEX_14</t>
  </si>
  <si>
    <t>GRCh38.p7_chr10_78009537_78009675</t>
  </si>
  <si>
    <t>POLR3A_CODEX_15</t>
  </si>
  <si>
    <t>GRCh38.p7_chr10_78007702_78007866</t>
  </si>
  <si>
    <t>POLR3A_CODEX_16</t>
  </si>
  <si>
    <t>GRCh38.p7_chr10_78004716_78004888</t>
  </si>
  <si>
    <t>POLR3A_CODEX_17</t>
  </si>
  <si>
    <t>GRCh38.p7_chr10_78002197_78002308</t>
  </si>
  <si>
    <t>POLR3A_CODEX_18</t>
  </si>
  <si>
    <t>GRCh38.p7_chr10_78000976_78001094</t>
  </si>
  <si>
    <t>POLR3A_CODEX_19</t>
  </si>
  <si>
    <t>GRCh38.p7_chr10_77999981_78000118</t>
  </si>
  <si>
    <t>POLR3A_CODEX_2</t>
  </si>
  <si>
    <t>GRCh38.p7_chr10_78026094_78026229</t>
  </si>
  <si>
    <t>POLR3A_CODEX_20</t>
  </si>
  <si>
    <t>GRCh38.p7_chr10_77993197_77993367</t>
  </si>
  <si>
    <t>POLR3A_CODEX_21</t>
  </si>
  <si>
    <t>GRCh38.p7_chr10_77991054_77991167</t>
  </si>
  <si>
    <t>POLR3A_CODEX_22</t>
  </si>
  <si>
    <t>GRCh38.p7_chr10_77986073_77986159</t>
  </si>
  <si>
    <t>POLR3A_CODEX_23</t>
  </si>
  <si>
    <t>GRCh38.p7_chr10_77985903_77985985</t>
  </si>
  <si>
    <t>POLR3A_CODEX_24</t>
  </si>
  <si>
    <t>GRCh38.p7_chr10_77985170_77985340</t>
  </si>
  <si>
    <t>POLR3A_CODEX_25</t>
  </si>
  <si>
    <t>GRCh38.p7_chr10_77984205_77984298</t>
  </si>
  <si>
    <t>POLR3A_CODEX_26</t>
  </si>
  <si>
    <t>GRCh38.p7_chr10_77983920_77984012</t>
  </si>
  <si>
    <t>POLR3A_CODEX_27</t>
  </si>
  <si>
    <t>GRCh38.p7_chr10_77982653_77982817</t>
  </si>
  <si>
    <t>POLR3A_CODEX_28</t>
  </si>
  <si>
    <t>GRCh38.p7_chr10_77982154_77982318</t>
  </si>
  <si>
    <t>POLR3A_CODEX_29</t>
  </si>
  <si>
    <t>GRCh38.p7_chr10_77981428_77981559</t>
  </si>
  <si>
    <t>POLR3A_CODEX_3</t>
  </si>
  <si>
    <t>GRCh38.p7_chr10_78025622_78025759</t>
  </si>
  <si>
    <t>POLR3A_CODEX_30</t>
  </si>
  <si>
    <t>GRCh38.p7_chr10_77980141_77980273</t>
  </si>
  <si>
    <t>POLR3A_CODEX_31</t>
  </si>
  <si>
    <t>GRCh38.p7_chr10_77977478_77977626</t>
  </si>
  <si>
    <t>POLR3A_CODEX_4</t>
  </si>
  <si>
    <t>GRCh38.p7_chr10_78024971_78025142</t>
  </si>
  <si>
    <t>POLR3A_CODEX_5</t>
  </si>
  <si>
    <t>GRCh38.p7_chr10_78024549_78024703</t>
  </si>
  <si>
    <t>POLR3A_CODEX_6</t>
  </si>
  <si>
    <t>GRCh38.p7_chr10_78022145_78022384</t>
  </si>
  <si>
    <t>POLR3A_CODEX_7</t>
  </si>
  <si>
    <t>GRCh38.p7_chr10_78021860_78022022</t>
  </si>
  <si>
    <t>POLR3A_CODEX_8</t>
  </si>
  <si>
    <t>GRCh38.p7_chr10_78021546_78021682</t>
  </si>
  <si>
    <t>POLR3A_CODEX_9</t>
  </si>
  <si>
    <t>GRCh38.p7_chr10_78019162_78019265</t>
  </si>
  <si>
    <t>POLR3B_CODEX_1</t>
  </si>
  <si>
    <t>GRCh38.p7_chr12_106357880_106357951</t>
  </si>
  <si>
    <t>POLR3B_CODEX_10</t>
  </si>
  <si>
    <t>GRCh38.p7_chr12_106380031_106380139</t>
  </si>
  <si>
    <t>POLR3B_CODEX_11</t>
  </si>
  <si>
    <t>GRCh38.p7_chr12_106393031_106393153</t>
  </si>
  <si>
    <t>POLR3B_CODEX_12</t>
  </si>
  <si>
    <t>GRCh38.p7_chr12_106405857_106405976</t>
  </si>
  <si>
    <t>POLR3B_CODEX_13</t>
  </si>
  <si>
    <t>GRCh38.p7_chr12_106410826_106410960</t>
  </si>
  <si>
    <t>POLR3B_CODEX_14</t>
  </si>
  <si>
    <t>GRCh38.p7_chr12_106427197_106427358</t>
  </si>
  <si>
    <t>POLR3B_CODEX_15</t>
  </si>
  <si>
    <t>GRCh38.p7_chr12_106430273_106430473</t>
  </si>
  <si>
    <t>POLR3B_CODEX_16</t>
  </si>
  <si>
    <t>GRCh38.p7_chr12_106432318_106432480</t>
  </si>
  <si>
    <t>POLR3B_CODEX_17</t>
  </si>
  <si>
    <t>GRCh38.p7_chr12_106433719_106433872</t>
  </si>
  <si>
    <t>POLR3B_CODEX_18</t>
  </si>
  <si>
    <t>GRCh38.p7_chr12_106437057_106437131</t>
  </si>
  <si>
    <t>POLR3B_CODEX_19</t>
  </si>
  <si>
    <t>GRCh38.p7_chr12_106437681_106437779</t>
  </si>
  <si>
    <t>POLR3B_CODEX_2</t>
  </si>
  <si>
    <t>GRCh38.p7_chr12_106363870_106363902</t>
  </si>
  <si>
    <t>POLR3B_CODEX_20</t>
  </si>
  <si>
    <t>GRCh38.p7_chr12_106444463_106444590</t>
  </si>
  <si>
    <t>POLR3B_CODEX_21</t>
  </si>
  <si>
    <t>GRCh38.p7_chr12_106454502_106454711</t>
  </si>
  <si>
    <t>POLR3B_CODEX_22</t>
  </si>
  <si>
    <t>GRCh38.p7_chr12_106457138_106457296</t>
  </si>
  <si>
    <t>POLR3B_CODEX_23</t>
  </si>
  <si>
    <t>GRCh38.p7_chr12_106459251_106459368</t>
  </si>
  <si>
    <t>POLR3B_CODEX_24</t>
  </si>
  <si>
    <t>GRCh38.p7_chr12_106463478_106463620</t>
  </si>
  <si>
    <t>POLR3B_CODEX_25</t>
  </si>
  <si>
    <t>GRCh38.p7_chr12_106496055_106496158</t>
  </si>
  <si>
    <t>POLR3B_CODEX_26</t>
  </si>
  <si>
    <t>GRCh38.p7_chr12_106496752_106496918</t>
  </si>
  <si>
    <t>POLR3B_CODEX_27</t>
  </si>
  <si>
    <t>GRCh38.p7_chr12_106499222_106499312</t>
  </si>
  <si>
    <t>POLR3B_CODEX_28</t>
  </si>
  <si>
    <t>GRCh38.p7_chr12_106501323_106501436</t>
  </si>
  <si>
    <t>POLR3B_CODEX_29</t>
  </si>
  <si>
    <t>GRCh38.p7_chr12_106504081_106504254</t>
  </si>
  <si>
    <t>POLR3B_CODEX_3</t>
  </si>
  <si>
    <t>GRCh38.p7_chr12_106366516_106366572</t>
  </si>
  <si>
    <t>POLR3B_CODEX_30</t>
  </si>
  <si>
    <t>GRCh38.p7_chr12_106509420_106509549</t>
  </si>
  <si>
    <t>POLR3B_CODEX_4</t>
  </si>
  <si>
    <t>GRCh38.p7_chr12_106366658_106366722</t>
  </si>
  <si>
    <t>POLR3B_CODEX_5</t>
  </si>
  <si>
    <t>GRCh38.p7_chr12_106366670_106366722</t>
  </si>
  <si>
    <t>POLR3B_CODEX_6</t>
  </si>
  <si>
    <t>GRCh38.p7_chr12_106369275_106369350</t>
  </si>
  <si>
    <t>POLR3B_CODEX_7</t>
  </si>
  <si>
    <t>GRCh38.p7_chr12_106369583_106369683</t>
  </si>
  <si>
    <t>POLR3B_CODEX_8</t>
  </si>
  <si>
    <t>GRCh38.p7_chr12_106376359_106376450</t>
  </si>
  <si>
    <t>POLR3B_CODEX_9</t>
  </si>
  <si>
    <t>GRCh38.p7_chr12_106378267_106378384</t>
  </si>
  <si>
    <t>POMGNT1_CODEX_1</t>
  </si>
  <si>
    <t>GRCh38.p7_chr1_46197702_46197821</t>
  </si>
  <si>
    <t>POMGNT1_CODEX_10</t>
  </si>
  <si>
    <t>GRCh38.p7_chr1_46194274_46194401</t>
  </si>
  <si>
    <t>POMGNT1_CODEX_11</t>
  </si>
  <si>
    <t>GRCh38.p7_chr1_46193855_46193925</t>
  </si>
  <si>
    <t>POMGNT1_CODEX_12</t>
  </si>
  <si>
    <t>GRCh38.p7_chr1_46193564_46193639</t>
  </si>
  <si>
    <t>POMGNT1_CODEX_13</t>
  </si>
  <si>
    <t>GRCh38.p7_chr1_46193305_46193388</t>
  </si>
  <si>
    <t>POMGNT1_CODEX_14</t>
  </si>
  <si>
    <t>GRCh38.p7_chr1_46193174_46193215</t>
  </si>
  <si>
    <t>POMGNT1_CODEX_15</t>
  </si>
  <si>
    <t>GRCh38.p7_chr1_46192900_46192958</t>
  </si>
  <si>
    <t>POMGNT1_CODEX_16</t>
  </si>
  <si>
    <t>GRCh38.p7_chr1_46192518_46192590</t>
  </si>
  <si>
    <t>POMGNT1_CODEX_17</t>
  </si>
  <si>
    <t>GRCh38.p7_chr1_46192308_46192436</t>
  </si>
  <si>
    <t>POMGNT1_CODEX_18</t>
  </si>
  <si>
    <t>GRCh38.p7_chr1_46192098_46192223</t>
  </si>
  <si>
    <t>POMGNT1_CODEX_19</t>
  </si>
  <si>
    <t>GRCh38.p7_chr1_46190720_46190784</t>
  </si>
  <si>
    <t>POMGNT1_CODEX_2</t>
  </si>
  <si>
    <t>GRCh38.p7_chr1_46197308_46197361</t>
  </si>
  <si>
    <t>POMGNT1_CODEX_20</t>
  </si>
  <si>
    <t>GRCh38.p7_chr1_46190473_46190517</t>
  </si>
  <si>
    <t>POMGNT1_CODEX_21</t>
  </si>
  <si>
    <t>GRCh38.p7_chr1_46189854_46189989</t>
  </si>
  <si>
    <t>POMGNT1_CODEX_22</t>
  </si>
  <si>
    <t>GRCh38.p7_chr1_46189484_46189567</t>
  </si>
  <si>
    <t>POMGNT1_CODEX_23</t>
  </si>
  <si>
    <t>GRCh38.p7_chr1_46189458_46189567</t>
  </si>
  <si>
    <t>POMGNT1_CODEX_24</t>
  </si>
  <si>
    <t>GRCh38.p7_chr1_46189270_46189357</t>
  </si>
  <si>
    <t>POMGNT1_CODEX_25</t>
  </si>
  <si>
    <t>GRCh38.p7_chr1_46189242_46189357</t>
  </si>
  <si>
    <t>POMGNT1_CODEX_26</t>
  </si>
  <si>
    <t>GRCh38.p7_chr1_46188719_46188980</t>
  </si>
  <si>
    <t>POMGNT1_CODEX_3</t>
  </si>
  <si>
    <t>GRCh38.p7_chr1_46196970_46197084</t>
  </si>
  <si>
    <t>POMGNT1_CODEX_4</t>
  </si>
  <si>
    <t>GRCh38.p7_chr1_46196731_46196849</t>
  </si>
  <si>
    <t>POMGNT1_CODEX_5</t>
  </si>
  <si>
    <t>GRCh38.p7_chr1_46196012_46196077</t>
  </si>
  <si>
    <t>POMGNT1_CODEX_6</t>
  </si>
  <si>
    <t>GRCh38.p7_chr1_46195811_46195924</t>
  </si>
  <si>
    <t>POMGNT1_CODEX_7</t>
  </si>
  <si>
    <t>GRCh38.p7_chr1_46195811_46195915</t>
  </si>
  <si>
    <t>POMGNT1_CODEX_8</t>
  </si>
  <si>
    <t>GRCh38.p7_chr1_46194844_46194961</t>
  </si>
  <si>
    <t>POMGNT1_CODEX_9</t>
  </si>
  <si>
    <t>GRCh38.p7_chr1_46194553_46194651</t>
  </si>
  <si>
    <t>POMK_CODEX_1</t>
  </si>
  <si>
    <t>GRCh38.p7_chr8_43103549_43103830</t>
  </si>
  <si>
    <t>POMK_CODEX_2</t>
  </si>
  <si>
    <t>GRCh38.p7_chr8_43122107_43122877</t>
  </si>
  <si>
    <t>POMT1_CODEX_1</t>
  </si>
  <si>
    <t>GRCh38.p7_chr9_131504219_131504340</t>
  </si>
  <si>
    <t>POMT1_CODEX_10</t>
  </si>
  <si>
    <t>GRCh38.p7_chr9_131509903_131509996</t>
  </si>
  <si>
    <t>POMT1_CODEX_11</t>
  </si>
  <si>
    <t>GRCh38.p7_chr9_131509903_131510062</t>
  </si>
  <si>
    <t>POMT1_CODEX_12</t>
  </si>
  <si>
    <t>GRCh38.p7_chr9_131510260_131510415</t>
  </si>
  <si>
    <t>POMT1_CODEX_13</t>
  </si>
  <si>
    <t>GRCh38.p7_chr9_131511337_131511467</t>
  </si>
  <si>
    <t>POMT1_CODEX_14</t>
  </si>
  <si>
    <t>GRCh38.p7_chr9_131511337_131511472</t>
  </si>
  <si>
    <t>POMT1_CODEX_15</t>
  </si>
  <si>
    <t>GRCh38.p7_chr9_131512041_131512136</t>
  </si>
  <si>
    <t>POMT1_CODEX_16</t>
  </si>
  <si>
    <t>GRCh38.p7_chr9_131513239_131513331</t>
  </si>
  <si>
    <t>POMT1_CODEX_17</t>
  </si>
  <si>
    <t>GRCh38.p7_chr9_131513288_131513331</t>
  </si>
  <si>
    <t>POMT1_CODEX_18</t>
  </si>
  <si>
    <t>GRCh38.p7_chr9_131515426_131515522</t>
  </si>
  <si>
    <t>POMT1_CODEX_19</t>
  </si>
  <si>
    <t>GRCh38.p7_chr9_131518445_131518537</t>
  </si>
  <si>
    <t>POMT1_CODEX_2</t>
  </si>
  <si>
    <t>GRCh38.p7_chr9_131506114_131506220</t>
  </si>
  <si>
    <t>POMT1_CODEX_20</t>
  </si>
  <si>
    <t>GRCh38.p7_chr9_131518837_131518957</t>
  </si>
  <si>
    <t>POMT1_CODEX_21</t>
  </si>
  <si>
    <t>GRCh38.p7_chr9_131519389_131519486</t>
  </si>
  <si>
    <t>POMT1_CODEX_22</t>
  </si>
  <si>
    <t>GRCh38.p7_chr9_131520080_131520193</t>
  </si>
  <si>
    <t>POMT1_CODEX_23</t>
  </si>
  <si>
    <t>GRCh38.p7_chr9_131521346_131521472</t>
  </si>
  <si>
    <t>POMT1_CODEX_24</t>
  </si>
  <si>
    <t>GRCh38.p7_chr9_131522047_131522224</t>
  </si>
  <si>
    <t>POMT1_CODEX_25</t>
  </si>
  <si>
    <t>GRCh38.p7_chr9_131522932_131523106</t>
  </si>
  <si>
    <t>POMT1_CODEX_3</t>
  </si>
  <si>
    <t>GRCh38.p7_chr9_131506154_131506220</t>
  </si>
  <si>
    <t>POMT1_CODEX_4</t>
  </si>
  <si>
    <t>GRCh38.p7_chr9_131506403_131506453</t>
  </si>
  <si>
    <t>POMT1_CODEX_5</t>
  </si>
  <si>
    <t>GRCh38.p7_chr9_131507368_131507514</t>
  </si>
  <si>
    <t>POMT1_CODEX_6</t>
  </si>
  <si>
    <t>GRCh38.p7_chr9_131507439_131507514</t>
  </si>
  <si>
    <t>POMT1_CODEX_7</t>
  </si>
  <si>
    <t>GRCh38.p7_chr9_131508911_131509022</t>
  </si>
  <si>
    <t>POMT1_CODEX_8</t>
  </si>
  <si>
    <t>GRCh38.p7_chr9_131508940_131509022</t>
  </si>
  <si>
    <t>POMT1_CODEX_9</t>
  </si>
  <si>
    <t>GRCh38.p7_chr9_131509743_131509808</t>
  </si>
  <si>
    <t>POMT2_CODEX_1</t>
  </si>
  <si>
    <t>GRCh38.p7_chr14_77320434_77320681</t>
  </si>
  <si>
    <t>POMT2_CODEX_10</t>
  </si>
  <si>
    <t>GRCh38.p7_chr14_77296164_77296273</t>
  </si>
  <si>
    <t>POMT2_CODEX_11</t>
  </si>
  <si>
    <t>GRCh38.p7_chr14_77291314_77291380</t>
  </si>
  <si>
    <t>POMT2_CODEX_12</t>
  </si>
  <si>
    <t>GRCh38.p7_chr14_77288762_77288831</t>
  </si>
  <si>
    <t>POMT2_CODEX_13</t>
  </si>
  <si>
    <t>GRCh38.p7_chr14_77286744_77286822</t>
  </si>
  <si>
    <t>POMT2_CODEX_14</t>
  </si>
  <si>
    <t>GRCh38.p7_chr14_77285481_77285632</t>
  </si>
  <si>
    <t>POMT2_CODEX_15</t>
  </si>
  <si>
    <t>GRCh38.p7_chr14_77284950_77285041</t>
  </si>
  <si>
    <t>POMT2_CODEX_16</t>
  </si>
  <si>
    <t>GRCh38.p7_chr14_77283797_77283873</t>
  </si>
  <si>
    <t>POMT2_CODEX_17</t>
  </si>
  <si>
    <t>GRCh38.p7_chr14_77280392_77280463</t>
  </si>
  <si>
    <t>POMT2_CODEX_18</t>
  </si>
  <si>
    <t>GRCh38.p7_chr14_77280021_77280080</t>
  </si>
  <si>
    <t>POMT2_CODEX_19</t>
  </si>
  <si>
    <t>GRCh38.p7_chr14_77279823_77279928</t>
  </si>
  <si>
    <t>POMT2_CODEX_2</t>
  </si>
  <si>
    <t>GRCh38.p7_chr14_77311949_77312033</t>
  </si>
  <si>
    <t>POMT2_CODEX_20</t>
  </si>
  <si>
    <t>GRCh38.p7_chr14_77279684_77279928</t>
  </si>
  <si>
    <t>POMT2_CODEX_21</t>
  </si>
  <si>
    <t>GRCh38.p7_chr14_77279537_77279586</t>
  </si>
  <si>
    <t>POMT2_CODEX_22</t>
  </si>
  <si>
    <t>GRCh38.p7_chr14_77278729_77278869</t>
  </si>
  <si>
    <t>POMT2_CODEX_23</t>
  </si>
  <si>
    <t>GRCh38.p7_chr14_77278394_77278508</t>
  </si>
  <si>
    <t>POMT2_CODEX_24</t>
  </si>
  <si>
    <t>GRCh38.p7_chr14_77277376_77277481</t>
  </si>
  <si>
    <t>POMT2_CODEX_3</t>
  </si>
  <si>
    <t>GRCh38.p7_chr14_77306337_77306441</t>
  </si>
  <si>
    <t>POMT2_CODEX_4</t>
  </si>
  <si>
    <t>GRCh38.p7_chr14_77304692_77304800</t>
  </si>
  <si>
    <t>POMT2_CODEX_5</t>
  </si>
  <si>
    <t>GRCh38.p7_chr14_77302835_77302943</t>
  </si>
  <si>
    <t>POMT2_CODEX_6</t>
  </si>
  <si>
    <t>GRCh38.p7_chr14_77301090_77301249</t>
  </si>
  <si>
    <t>POMT2_CODEX_7</t>
  </si>
  <si>
    <t>GRCh38.p7_chr14_77299455_77299561</t>
  </si>
  <si>
    <t>POMT2_CODEX_8</t>
  </si>
  <si>
    <t>GRCh38.p7_chr14_77299455_77299471</t>
  </si>
  <si>
    <t>POMT2_CODEX_9</t>
  </si>
  <si>
    <t>GRCh38.p7_chr14_77298689_77298771</t>
  </si>
  <si>
    <t>PORCN_CODEX_1</t>
  </si>
  <si>
    <t>GRCh38.p7_chrX_48509482_48509956</t>
  </si>
  <si>
    <t>PORCN_CODEX_10</t>
  </si>
  <si>
    <t>GRCh38.p7_chrX_48512326_48512507</t>
  </si>
  <si>
    <t>PORCN_CODEX_11</t>
  </si>
  <si>
    <t>GRCh38.p7_chrX_48512589_48512719</t>
  </si>
  <si>
    <t>PORCN_CODEX_12</t>
  </si>
  <si>
    <t>GRCh38.p7_chrX_48512835_48512852</t>
  </si>
  <si>
    <t>PORCN_CODEX_13</t>
  </si>
  <si>
    <t>GRCh38.p7_chrX_48514127_48514141</t>
  </si>
  <si>
    <t>PORCN_CODEX_14</t>
  </si>
  <si>
    <t>GRCh38.p7_chrX_48514240_48514365</t>
  </si>
  <si>
    <t>PORCN_CODEX_15</t>
  </si>
  <si>
    <t>GRCh38.p7_chrX_48514525_48514625</t>
  </si>
  <si>
    <t>PORCN_CODEX_16</t>
  </si>
  <si>
    <t>GRCh38.p7_chrX_48515717_48515793</t>
  </si>
  <si>
    <t>PORCN_CODEX_17</t>
  </si>
  <si>
    <t>GRCh38.p7_chrX_48515890_48515953</t>
  </si>
  <si>
    <t>PORCN_CODEX_18</t>
  </si>
  <si>
    <t>GRCh38.p7_chrX_48516061_48516146</t>
  </si>
  <si>
    <t>PORCN_CODEX_19</t>
  </si>
  <si>
    <t>GRCh38.p7_chrX_48517183_48517293</t>
  </si>
  <si>
    <t>PORCN_CODEX_2</t>
  </si>
  <si>
    <t>GRCh38.p7_chrX_48509493_48509577</t>
  </si>
  <si>
    <t>PORCN_CODEX_20</t>
  </si>
  <si>
    <t>GRCh38.p7_chrX_48520375_48520476</t>
  </si>
  <si>
    <t>PORCN_CODEX_3</t>
  </si>
  <si>
    <t>GRCh38.p7_chrX_48509493_48509707</t>
  </si>
  <si>
    <t>PORCN_CODEX_4</t>
  </si>
  <si>
    <t>GRCh38.p7_chrX_48509784_48509956</t>
  </si>
  <si>
    <t>PORCN_CODEX_5</t>
  </si>
  <si>
    <t>GRCh38.p7_chrX_48509821_48509956</t>
  </si>
  <si>
    <t>PORCN_CODEX_6</t>
  </si>
  <si>
    <t>GRCh38.p7_chrX_48511295_48511487</t>
  </si>
  <si>
    <t>PORCN_CODEX_7</t>
  </si>
  <si>
    <t>GRCh38.p7_chrX_48511366_48511487</t>
  </si>
  <si>
    <t>PORCN_CODEX_8</t>
  </si>
  <si>
    <t>GRCh38.p7_chrX_48511372_48511487</t>
  </si>
  <si>
    <t>PORCN_CODEX_9</t>
  </si>
  <si>
    <t>GRCh38.p7_chrX_48511892_48511935</t>
  </si>
  <si>
    <t>POU1F1_CODEX_1</t>
  </si>
  <si>
    <t>GRCh38.p7_chr3_87276321_87276462</t>
  </si>
  <si>
    <t>POU1F1_CODEX_2</t>
  </si>
  <si>
    <t>GRCh38.p7_chr3_87273347_87273496</t>
  </si>
  <si>
    <t>POU1F1_CODEX_3</t>
  </si>
  <si>
    <t>GRCh38.p7_chr3_87273347_87273418</t>
  </si>
  <si>
    <t>POU1F1_CODEX_4</t>
  </si>
  <si>
    <t>GRCh38.p7_chr3_87264288_87264512</t>
  </si>
  <si>
    <t>POU1F1_CODEX_5</t>
  </si>
  <si>
    <t>GRCh38.p7_chr3_87262071_87262235</t>
  </si>
  <si>
    <t>POU1F1_CODEX_6</t>
  </si>
  <si>
    <t>GRCh38.p7_chr3_87261273_87261333</t>
  </si>
  <si>
    <t>POU1F1_CODEX_7</t>
  </si>
  <si>
    <t>GRCh38.p7_chr3_87259894_87260104</t>
  </si>
  <si>
    <t>PPOX_CODEX_1</t>
  </si>
  <si>
    <t>GRCh38.p7_chr1_161166068_161166173</t>
  </si>
  <si>
    <t>PPOX_CODEX_10</t>
  </si>
  <si>
    <t>GRCh38.p7_chr1_161168413_161168576</t>
  </si>
  <si>
    <t>PPOX_CODEX_11</t>
  </si>
  <si>
    <t>GRCh38.p7_chr1_161168432_161168576</t>
  </si>
  <si>
    <t>PPOX_CODEX_12</t>
  </si>
  <si>
    <t>GRCh38.p7_chr1_161168447_161168576</t>
  </si>
  <si>
    <t>PPOX_CODEX_13</t>
  </si>
  <si>
    <t>GRCh38.p7_chr1_161168993_161169183</t>
  </si>
  <si>
    <t>PPOX_CODEX_14</t>
  </si>
  <si>
    <t>GRCh38.p7_chr1_161169079_161169183</t>
  </si>
  <si>
    <t>PPOX_CODEX_15</t>
  </si>
  <si>
    <t>GRCh38.p7_chr1_161169660_161169720</t>
  </si>
  <si>
    <t>PPOX_CODEX_16</t>
  </si>
  <si>
    <t>GRCh38.p7_chr1_161169906_161170024</t>
  </si>
  <si>
    <t>PPOX_CODEX_17</t>
  </si>
  <si>
    <t>GRCh38.p7_chr1_161170409_161170519</t>
  </si>
  <si>
    <t>PPOX_CODEX_18</t>
  </si>
  <si>
    <t>GRCh38.p7_chr1_161170620_161170769</t>
  </si>
  <si>
    <t>PPOX_CODEX_19</t>
  </si>
  <si>
    <t>GRCh38.p7_chr1_161170907_161170949</t>
  </si>
  <si>
    <t>PPOX_CODEX_2</t>
  </si>
  <si>
    <t>GRCh38.p7_chr1_161166840_161166934</t>
  </si>
  <si>
    <t>PPOX_CODEX_20</t>
  </si>
  <si>
    <t>GRCh38.p7_chr1_161171034_161171176</t>
  </si>
  <si>
    <t>PPOX_CODEX_21</t>
  </si>
  <si>
    <t>GRCh38.p7_chr1_161176849_161177001</t>
  </si>
  <si>
    <t>PPOX_CODEX_22</t>
  </si>
  <si>
    <t>GRCh38.p7_chr1_161176849_161177082</t>
  </si>
  <si>
    <t>PPOX_CODEX_23</t>
  </si>
  <si>
    <t>GRCh38.p7_chr1_161177390_161177563</t>
  </si>
  <si>
    <t>PPOX_CODEX_3</t>
  </si>
  <si>
    <t>GRCh38.p7_chr1_161166848_161166934</t>
  </si>
  <si>
    <t>PPOX_CODEX_4</t>
  </si>
  <si>
    <t>GRCh38.p7_chr1_161167100_161167234</t>
  </si>
  <si>
    <t>PPOX_CODEX_5</t>
  </si>
  <si>
    <t>GRCh38.p7_chr1_161167356_161167486</t>
  </si>
  <si>
    <t>PPOX_CODEX_6</t>
  </si>
  <si>
    <t>GRCh38.p7_chr1_161167371_161167486</t>
  </si>
  <si>
    <t>PPOX_CODEX_7</t>
  </si>
  <si>
    <t>GRCh38.p7_chr1_161167915_161168127</t>
  </si>
  <si>
    <t>PPOX_CODEX_8</t>
  </si>
  <si>
    <t>GRCh38.p7_chr1_161167995_161168127</t>
  </si>
  <si>
    <t>PPOX_CODEX_9</t>
  </si>
  <si>
    <t>GRCh38.p7_chr1_161168084_161168127</t>
  </si>
  <si>
    <t>PPP2R1A_CODEX_1</t>
  </si>
  <si>
    <t>GRCh38.p7_chr19_52190097_52190174</t>
  </si>
  <si>
    <t>PPP2R1A_CODEX_10</t>
  </si>
  <si>
    <t>GRCh38.p7_chr19_52216529_52216663</t>
  </si>
  <si>
    <t>PPP2R1A_CODEX_11</t>
  </si>
  <si>
    <t>GRCh38.p7_chr19_52219691_52219864</t>
  </si>
  <si>
    <t>PPP2R1A_CODEX_12</t>
  </si>
  <si>
    <t>GRCh38.p7_chr19_52220189_52220249</t>
  </si>
  <si>
    <t>PPP2R1A_CODEX_13</t>
  </si>
  <si>
    <t>GRCh38.p7_chr19_52220979_52221133</t>
  </si>
  <si>
    <t>PPP2R1A_CODEX_14</t>
  </si>
  <si>
    <t>GRCh38.p7_chr19_52222099_52222241</t>
  </si>
  <si>
    <t>PPP2R1A_CODEX_15</t>
  </si>
  <si>
    <t>GRCh38.p7_chr19_52225717_52225808</t>
  </si>
  <si>
    <t>PPP2R1A_CODEX_16</t>
  </si>
  <si>
    <t>GRCh38.p7_chr19_52225965_52225981</t>
  </si>
  <si>
    <t>PPP2R1A_CODEX_2</t>
  </si>
  <si>
    <t>GRCh38.p7_chr19_52201944_52202034</t>
  </si>
  <si>
    <t>PPP2R1A_CODEX_3</t>
  </si>
  <si>
    <t>GRCh38.p7_chr19_52205963_52206063</t>
  </si>
  <si>
    <t>PPP2R1A_CODEX_4</t>
  </si>
  <si>
    <t>GRCh38.p7_chr19_52211260_52211492</t>
  </si>
  <si>
    <t>PPP2R1A_CODEX_5</t>
  </si>
  <si>
    <t>GRCh38.p7_chr19_52212686_52212833</t>
  </si>
  <si>
    <t>PPP2R1A_CODEX_6</t>
  </si>
  <si>
    <t>GRCh38.p7_chr19_52212720_52212833</t>
  </si>
  <si>
    <t>PPP2R1A_CODEX_7</t>
  </si>
  <si>
    <t>GRCh38.p7_chr19_52212955_52213110</t>
  </si>
  <si>
    <t>PPP2R1A_CODEX_8</t>
  </si>
  <si>
    <t>GRCh38.p7_chr19_52215779_52215893</t>
  </si>
  <si>
    <t>PPP2R1A_CODEX_9</t>
  </si>
  <si>
    <t>GRCh38.p7_chr19_52216004_52216074</t>
  </si>
  <si>
    <t>PPP2R5D_CODEX_1</t>
  </si>
  <si>
    <t>GRCh38.p7_chr6_42984678_42984704</t>
  </si>
  <si>
    <t>PPP2R5D_CODEX_10</t>
  </si>
  <si>
    <t>GRCh38.p7_chr6_43007935_43008065</t>
  </si>
  <si>
    <t>PPP2R5D_CODEX_11</t>
  </si>
  <si>
    <t>GRCh38.p7_chr6_43008201_43008260</t>
  </si>
  <si>
    <t>PPP2R5D_CODEX_12</t>
  </si>
  <si>
    <t>GRCh38.p7_chr6_43008367_43008475</t>
  </si>
  <si>
    <t>PPP2R5D_CODEX_13</t>
  </si>
  <si>
    <t>GRCh38.p7_chr6_43008693_43008746</t>
  </si>
  <si>
    <t>PPP2R5D_CODEX_14</t>
  </si>
  <si>
    <t>GRCh38.p7_chr6_43009057_43009227</t>
  </si>
  <si>
    <t>PPP2R5D_CODEX_15</t>
  </si>
  <si>
    <t>GRCh38.p7_chr6_43009322_43009449</t>
  </si>
  <si>
    <t>PPP2R5D_CODEX_16</t>
  </si>
  <si>
    <t>GRCh38.p7_chr6_43010468_43010569</t>
  </si>
  <si>
    <t>PPP2R5D_CODEX_17</t>
  </si>
  <si>
    <t>GRCh38.p7_chr6_43010664_43010736</t>
  </si>
  <si>
    <t>PPP2R5D_CODEX_18</t>
  </si>
  <si>
    <t>GRCh38.p7_chr6_43010881_43010997</t>
  </si>
  <si>
    <t>PPP2R5D_CODEX_19</t>
  </si>
  <si>
    <t>GRCh38.p7_chr6_43011149_43011286</t>
  </si>
  <si>
    <t>PPP2R5D_CODEX_2</t>
  </si>
  <si>
    <t>GRCh38.p7_chr6_42989611_42989688</t>
  </si>
  <si>
    <t>PPP2R5D_CODEX_3</t>
  </si>
  <si>
    <t>GRCh38.p7_chr6_43006463_43006606</t>
  </si>
  <si>
    <t>PPP2R5D_CODEX_4</t>
  </si>
  <si>
    <t>GRCh38.p7_chr6_43006463_43006679</t>
  </si>
  <si>
    <t>PPP2R5D_CODEX_5</t>
  </si>
  <si>
    <t>GRCh38.p7_chr6_43006911_43007110</t>
  </si>
  <si>
    <t>PPP2R5D_CODEX_6</t>
  </si>
  <si>
    <t>GRCh38.p7_chr6_43006934_43007110</t>
  </si>
  <si>
    <t>PPP2R5D_CODEX_7</t>
  </si>
  <si>
    <t>GRCh38.p7_chr6_43007042_43007110</t>
  </si>
  <si>
    <t>PPP2R5D_CODEX_8</t>
  </si>
  <si>
    <t>GRCh38.p7_chr6_43007196_43007306</t>
  </si>
  <si>
    <t>PPP2R5D_CODEX_9</t>
  </si>
  <si>
    <t>GRCh38.p7_chr6_43007414_43007506</t>
  </si>
  <si>
    <t>PPT1_CODEX_1</t>
  </si>
  <si>
    <t>GRCh38.p7_chr1_40097115_40097238</t>
  </si>
  <si>
    <t>PPT1_CODEX_2</t>
  </si>
  <si>
    <t>GRCh38.p7_chr1_40092398_40092507</t>
  </si>
  <si>
    <t>PPT1_CODEX_3</t>
  </si>
  <si>
    <t>GRCh38.p7_chr1_40092045_40092172</t>
  </si>
  <si>
    <t>PPT1_CODEX_4</t>
  </si>
  <si>
    <t>GRCh38.p7_chr1_40091329_40091399</t>
  </si>
  <si>
    <t>PPT1_CODEX_5</t>
  </si>
  <si>
    <t>GRCh38.p7_chr1_40089410_40089512</t>
  </si>
  <si>
    <t>PPT1_CODEX_6</t>
  </si>
  <si>
    <t>GRCh38.p7_chr1_40080397_40080487</t>
  </si>
  <si>
    <t>PPT1_CODEX_7</t>
  </si>
  <si>
    <t>GRCh38.p7_chr1_40078560_40078658</t>
  </si>
  <si>
    <t>PPT1_CODEX_8</t>
  </si>
  <si>
    <t>GRCh38.p7_chr1_40076842_40076913</t>
  </si>
  <si>
    <t>PPT1_CODEX_9</t>
  </si>
  <si>
    <t>GRCh38.p7_chr1_40074061_40074183</t>
  </si>
  <si>
    <t>PQBP1_CODEX_1</t>
  </si>
  <si>
    <t>GRCh38.p7_chrX_48898510_48898576</t>
  </si>
  <si>
    <t>PQBP1_CODEX_10</t>
  </si>
  <si>
    <t>GRCh38.p7_chrX_48902928_48903084</t>
  </si>
  <si>
    <t>PQBP1_CODEX_2</t>
  </si>
  <si>
    <t>GRCh38.p7_chrX_48901190_48901277</t>
  </si>
  <si>
    <t>PQBP1_CODEX_3</t>
  </si>
  <si>
    <t>GRCh38.p7_chrX_48901190_48901301</t>
  </si>
  <si>
    <t>PQBP1_CODEX_4</t>
  </si>
  <si>
    <t>GRCh38.p7_chrX_48901930_48901951</t>
  </si>
  <si>
    <t>PQBP1_CODEX_5</t>
  </si>
  <si>
    <t>GRCh38.p7_chrX_48901930_48902042</t>
  </si>
  <si>
    <t>PQBP1_CODEX_6</t>
  </si>
  <si>
    <t>GRCh38.p7_chrX_48902233_48902517</t>
  </si>
  <si>
    <t>PQBP1_CODEX_7</t>
  </si>
  <si>
    <t>GRCh38.p7_chrX_48902442_48902517</t>
  </si>
  <si>
    <t>PQBP1_CODEX_8</t>
  </si>
  <si>
    <t>GRCh38.p7_chrX_48902732_48902795</t>
  </si>
  <si>
    <t>PQBP1_CODEX_9</t>
  </si>
  <si>
    <t>GRCh38.p7_chrX_48902735_48902795</t>
  </si>
  <si>
    <t>PRODH_CODEX_1</t>
  </si>
  <si>
    <t>GRCh38.p7_chr22_18936015_18936287</t>
  </si>
  <si>
    <t>PRODH_CODEX_10</t>
  </si>
  <si>
    <t>GRCh38.p7_chr22_18919706_18919798</t>
  </si>
  <si>
    <t>PRODH_CODEX_11</t>
  </si>
  <si>
    <t>GRCh38.p7_chr22_18919451_18919597</t>
  </si>
  <si>
    <t>PRODH_CODEX_12</t>
  </si>
  <si>
    <t>GRCh38.p7_chr22_18918316_18918491</t>
  </si>
  <si>
    <t>PRODH_CODEX_13</t>
  </si>
  <si>
    <t>GRCh38.p7_chr22_18916890_18916988</t>
  </si>
  <si>
    <t>PRODH_CODEX_14</t>
  </si>
  <si>
    <t>GRCh38.p7_chr22_18913438_18913526</t>
  </si>
  <si>
    <t>PRODH_CODEX_15</t>
  </si>
  <si>
    <t>GRCh38.p7_chr22_18913175_18913362</t>
  </si>
  <si>
    <t>PRODH_CODEX_2</t>
  </si>
  <si>
    <t>GRCh38.p7_chr22_18930990_18931198</t>
  </si>
  <si>
    <t>PRODH_CODEX_3</t>
  </si>
  <si>
    <t>GRCh38.p7_chr22_18930990_18931147</t>
  </si>
  <si>
    <t>PRODH_CODEX_4</t>
  </si>
  <si>
    <t>GRCh38.p7_chr22_18925688_18925722</t>
  </si>
  <si>
    <t>PRODH_CODEX_5</t>
  </si>
  <si>
    <t>GRCh38.p7_chr22_18925051_18925200</t>
  </si>
  <si>
    <t>PRODH_CODEX_6</t>
  </si>
  <si>
    <t>GRCh38.p7_chr22_18923115_18923179</t>
  </si>
  <si>
    <t>PRODH_CODEX_7</t>
  </si>
  <si>
    <t>GRCh38.p7_chr22_18922817_18922933</t>
  </si>
  <si>
    <t>PRODH_CODEX_8</t>
  </si>
  <si>
    <t>GRCh38.p7_chr22_18922325_18922404</t>
  </si>
  <si>
    <t>PRODH_CODEX_9</t>
  </si>
  <si>
    <t>GRCh38.p7_chr22_18921342_18921423</t>
  </si>
  <si>
    <t>PRPS1_CODEX_1</t>
  </si>
  <si>
    <t>GRCh38.p7_chrX_107628629_107628750</t>
  </si>
  <si>
    <t>PRPS1_CODEX_2</t>
  </si>
  <si>
    <t>GRCh38.p7_chrX_107639295_107639478</t>
  </si>
  <si>
    <t>PRPS1_CODEX_3</t>
  </si>
  <si>
    <t>GRCh38.p7_chrX_107640902_107641000</t>
  </si>
  <si>
    <t>PRPS1_CODEX_4</t>
  </si>
  <si>
    <t>GRCh38.p7_chrX_107642366_107642490</t>
  </si>
  <si>
    <t>PRPS1_CODEX_5</t>
  </si>
  <si>
    <t>GRCh38.p7_chrX_107645177_107645350</t>
  </si>
  <si>
    <t>PRPS1_CODEX_6</t>
  </si>
  <si>
    <t>GRCh38.p7_chrX_107645259_107645350</t>
  </si>
  <si>
    <t>PRPS1_CODEX_7</t>
  </si>
  <si>
    <t>GRCh38.p7_chrX_107647606_107647765</t>
  </si>
  <si>
    <t>PRPS1_CODEX_8</t>
  </si>
  <si>
    <t>GRCh38.p7_chrX_107649940_107650032</t>
  </si>
  <si>
    <t>PRSS12_CODEX_1</t>
  </si>
  <si>
    <t>GRCh38.p7_chr4_118352219_118352720</t>
  </si>
  <si>
    <t>PRSS12_CODEX_10</t>
  </si>
  <si>
    <t>GRCh38.p7_chr4_118303789_118303879</t>
  </si>
  <si>
    <t>PRSS12_CODEX_11</t>
  </si>
  <si>
    <t>GRCh38.p7_chr4_118298733_118298938</t>
  </si>
  <si>
    <t>PRSS12_CODEX_12</t>
  </si>
  <si>
    <t>GRCh38.p7_chr4_118295778_118295856</t>
  </si>
  <si>
    <t>PRSS12_CODEX_13</t>
  </si>
  <si>
    <t>GRCh38.p7_chr4_118294939_118295061</t>
  </si>
  <si>
    <t>PRSS12_CODEX_14</t>
  </si>
  <si>
    <t>GRCh38.p7_chr4_118282831_118283111</t>
  </si>
  <si>
    <t>PRSS12_CODEX_15</t>
  </si>
  <si>
    <t>GRCh38.p7_chr4_118281936_118282243</t>
  </si>
  <si>
    <t>PRSS12_CODEX_2</t>
  </si>
  <si>
    <t>GRCh38.p7_chr4_118338176_118338314</t>
  </si>
  <si>
    <t>PRSS12_CODEX_3</t>
  </si>
  <si>
    <t>GRCh38.p7_chr4_118335473_118335651</t>
  </si>
  <si>
    <t>PRSS12_CODEX_4</t>
  </si>
  <si>
    <t>GRCh38.p7_chr4_118331716_118331866</t>
  </si>
  <si>
    <t>PRSS12_CODEX_5</t>
  </si>
  <si>
    <t>GRCh38.p7_chr4_118318378_118318556</t>
  </si>
  <si>
    <t>PRSS12_CODEX_6</t>
  </si>
  <si>
    <t>GRCh38.p7_chr4_118316182_118316323</t>
  </si>
  <si>
    <t>PRSS12_CODEX_7</t>
  </si>
  <si>
    <t>GRCh38.p7_chr4_118313201_118313397</t>
  </si>
  <si>
    <t>PRSS12_CODEX_8</t>
  </si>
  <si>
    <t>GRCh38.p7_chr4_118308436_118308577</t>
  </si>
  <si>
    <t>PRSS12_CODEX_9</t>
  </si>
  <si>
    <t>GRCh38.p7_chr4_118305967_118306003</t>
  </si>
  <si>
    <t>PSAP_CODEX_1</t>
  </si>
  <si>
    <t>GRCh38.p7_chr10_71851182_71851221</t>
  </si>
  <si>
    <t>PSAP_CODEX_10</t>
  </si>
  <si>
    <t>GRCh38.p7_chr10_71821876_71822007</t>
  </si>
  <si>
    <t>PSAP_CODEX_11</t>
  </si>
  <si>
    <t>GRCh38.p7_chr10_71820240_71820335</t>
  </si>
  <si>
    <t>PSAP_CODEX_12</t>
  </si>
  <si>
    <t>GRCh38.p7_chr10_71819714_71819900</t>
  </si>
  <si>
    <t>PSAP_CODEX_13</t>
  </si>
  <si>
    <t>GRCh38.p7_chr10_71819465_71819622</t>
  </si>
  <si>
    <t>PSAP_CODEX_14</t>
  </si>
  <si>
    <t>GRCh38.p7_chr10_71819031_71819111</t>
  </si>
  <si>
    <t>PSAP_CODEX_15</t>
  </si>
  <si>
    <t>GRCh38.p7_chr10_71818617_71818724</t>
  </si>
  <si>
    <t>PSAP_CODEX_16</t>
  </si>
  <si>
    <t>GRCh38.p7_chr10_71817441_71817476</t>
  </si>
  <si>
    <t>PSAP_CODEX_2</t>
  </si>
  <si>
    <t>GRCh38.p7_chr10_71834372_71834505</t>
  </si>
  <si>
    <t>PSAP_CODEX_3</t>
  </si>
  <si>
    <t>GRCh38.p7_chr10_71831846_71831920</t>
  </si>
  <si>
    <t>PSAP_CODEX_4</t>
  </si>
  <si>
    <t>GRCh38.p7_chr10_71831126_71831251</t>
  </si>
  <si>
    <t>PSAP_CODEX_5</t>
  </si>
  <si>
    <t>GRCh38.p7_chr10_71828877_71829077</t>
  </si>
  <si>
    <t>PSAP_CODEX_6</t>
  </si>
  <si>
    <t>GRCh38.p7_chr10_71828014_71828157</t>
  </si>
  <si>
    <t>PSAP_CODEX_7</t>
  </si>
  <si>
    <t>GRCh38.p7_chr10_71825837_71825893</t>
  </si>
  <si>
    <t>PSAP_CODEX_8</t>
  </si>
  <si>
    <t>GRCh38.p7_chr10_71823888_71823896</t>
  </si>
  <si>
    <t>PSAP_CODEX_9</t>
  </si>
  <si>
    <t>GRCh38.p7_chr10_71823888_71823893</t>
  </si>
  <si>
    <t>PSEN1_CODEX_1</t>
  </si>
  <si>
    <t>GRCh38.p7_chr14_73148020_73148094</t>
  </si>
  <si>
    <t>PSEN1_CODEX_10</t>
  </si>
  <si>
    <t>GRCh38.p7_chr14_73217126_73217244</t>
  </si>
  <si>
    <t>PSEN1_CODEX_11</t>
  </si>
  <si>
    <t>GRCh38.p7_chr14_73219134_73219289</t>
  </si>
  <si>
    <t>PSEN1_CODEX_2</t>
  </si>
  <si>
    <t>GRCh38.p7_chr14_73148020_73148106</t>
  </si>
  <si>
    <t>PSEN1_CODEX_3</t>
  </si>
  <si>
    <t>GRCh38.p7_chr14_73170797_73171047</t>
  </si>
  <si>
    <t>PSEN1_CODEX_4</t>
  </si>
  <si>
    <t>GRCh38.p7_chr14_73173566_73173707</t>
  </si>
  <si>
    <t>PSEN1_CODEX_5</t>
  </si>
  <si>
    <t>GRCh38.p7_chr14_73186853_73186920</t>
  </si>
  <si>
    <t>PSEN1_CODEX_6</t>
  </si>
  <si>
    <t>GRCh38.p7_chr14_73192644_73192864</t>
  </si>
  <si>
    <t>PSEN1_CODEX_7</t>
  </si>
  <si>
    <t>GRCh38.p7_chr14_73198031_73198129</t>
  </si>
  <si>
    <t>PSEN1_CODEX_8</t>
  </si>
  <si>
    <t>GRCh38.p7_chr14_73206386_73206472</t>
  </si>
  <si>
    <t>PSEN1_CODEX_9</t>
  </si>
  <si>
    <t>GRCh38.p7_chr14_73211769_73211942</t>
  </si>
  <si>
    <t>PTCH1_CODEX_1</t>
  </si>
  <si>
    <t>GRCh38.p7_chr9_95516623_95516820</t>
  </si>
  <si>
    <t>PTCH1_CODEX_10</t>
  </si>
  <si>
    <t>GRCh38.p7_chr9_95479969_95480090</t>
  </si>
  <si>
    <t>PTCH1_CODEX_11</t>
  </si>
  <si>
    <t>GRCh38.p7_chr9_95479000_95479147</t>
  </si>
  <si>
    <t>PTCH1_CODEX_12</t>
  </si>
  <si>
    <t>GRCh38.p7_chr9_95478055_95478186</t>
  </si>
  <si>
    <t>PTCH1_CODEX_13</t>
  </si>
  <si>
    <t>GRCh38.p7_chr9_95477547_95477702</t>
  </si>
  <si>
    <t>PTCH1_CODEX_14</t>
  </si>
  <si>
    <t>GRCh38.p7_chr9_95476759_95476857</t>
  </si>
  <si>
    <t>PTCH1_CODEX_15</t>
  </si>
  <si>
    <t>GRCh38.p7_chr9_95476034_95476159</t>
  </si>
  <si>
    <t>PTCH1_CODEX_16</t>
  </si>
  <si>
    <t>GRCh38.p7_chr9_95469813_95469931</t>
  </si>
  <si>
    <t>PTCH1_CODEX_17</t>
  </si>
  <si>
    <t>GRCh38.p7_chr9_95468751_95469153</t>
  </si>
  <si>
    <t>PTCH1_CODEX_18</t>
  </si>
  <si>
    <t>GRCh38.p7_chr9_95467116_95467425</t>
  </si>
  <si>
    <t>PTCH1_CODEX_19</t>
  </si>
  <si>
    <t>GRCh38.p7_chr9_95461856_95461998</t>
  </si>
  <si>
    <t>PTCH1_CODEX_2</t>
  </si>
  <si>
    <t>GRCh38.p7_chr9_95516469_95516471</t>
  </si>
  <si>
    <t>PTCH1_CODEX_20</t>
  </si>
  <si>
    <t>GRCh38.p7_chr9_95459600_95459783</t>
  </si>
  <si>
    <t>PTCH1_CODEX_21</t>
  </si>
  <si>
    <t>GRCh38.p7_chr9_95458013_95458293</t>
  </si>
  <si>
    <t>PTCH1_CODEX_22</t>
  </si>
  <si>
    <t>GRCh38.p7_chr9_95456276_95456413</t>
  </si>
  <si>
    <t>PTCH1_CODEX_23</t>
  </si>
  <si>
    <t>GRCh38.p7_chr9_95453478_95453620</t>
  </si>
  <si>
    <t>PTCH1_CODEX_24</t>
  </si>
  <si>
    <t>GRCh38.p7_chr9_95449841_95449940</t>
  </si>
  <si>
    <t>PTCH1_CODEX_25</t>
  </si>
  <si>
    <t>GRCh38.p7_chr9_95449069_95449323</t>
  </si>
  <si>
    <t>PTCH1_CODEX_26</t>
  </si>
  <si>
    <t>GRCh38.p7_chr9_95446912_95447451</t>
  </si>
  <si>
    <t>PTCH1_CODEX_3</t>
  </si>
  <si>
    <t>GRCh38.p7_chr9_95508161_95508361</t>
  </si>
  <si>
    <t>PTCH1_CODEX_4</t>
  </si>
  <si>
    <t>GRCh38.p7_chr9_95506407_95506599</t>
  </si>
  <si>
    <t>PTCH1_CODEX_5</t>
  </si>
  <si>
    <t>GRCh38.p7_chr9_95485685_95485874</t>
  </si>
  <si>
    <t>PTCH1_CODEX_6</t>
  </si>
  <si>
    <t>GRCh38.p7_chr9_95485685_95485815</t>
  </si>
  <si>
    <t>PTCH1_CODEX_7</t>
  </si>
  <si>
    <t>GRCh38.p7_chr9_95482134_95482203</t>
  </si>
  <si>
    <t>PTCH1_CODEX_8</t>
  </si>
  <si>
    <t>GRCh38.p7_chr9_95481949_95482040</t>
  </si>
  <si>
    <t>PTCH1_CODEX_9</t>
  </si>
  <si>
    <t>GRCh38.p7_chr9_95480390_95480588</t>
  </si>
  <si>
    <t>PTCHD1_CODEX_1</t>
  </si>
  <si>
    <t>GRCh38.p7_chrX_23334876_23335226</t>
  </si>
  <si>
    <t>PTCHD1_CODEX_2</t>
  </si>
  <si>
    <t>GRCh38.p7_chrX_23379591_23380251</t>
  </si>
  <si>
    <t>PTCHD1_CODEX_3</t>
  </si>
  <si>
    <t>GRCh38.p7_chrX_23392531_23394185</t>
  </si>
  <si>
    <t>PTDSS1_CODEX_1</t>
  </si>
  <si>
    <t>GRCh38.p7_chr8_96262041_96262219</t>
  </si>
  <si>
    <t>PTDSS1_CODEX_10</t>
  </si>
  <si>
    <t>GRCh38.p7_chr8_96309557_96309622</t>
  </si>
  <si>
    <t>PTDSS1_CODEX_11</t>
  </si>
  <si>
    <t>GRCh38.p7_chr8_96320246_96320345</t>
  </si>
  <si>
    <t>PTDSS1_CODEX_12</t>
  </si>
  <si>
    <t>GRCh38.p7_chr8_96330213_96330281</t>
  </si>
  <si>
    <t>PTDSS1_CODEX_13</t>
  </si>
  <si>
    <t>GRCh38.p7_chr8_96331026_96331095</t>
  </si>
  <si>
    <t>PTDSS1_CODEX_14</t>
  </si>
  <si>
    <t>GRCh38.p7_chr8_96333457_96333566</t>
  </si>
  <si>
    <t>PTDSS1_CODEX_2</t>
  </si>
  <si>
    <t>GRCh38.p7_chr8_96273299_96273390</t>
  </si>
  <si>
    <t>PTDSS1_CODEX_3</t>
  </si>
  <si>
    <t>GRCh38.p7_chr8_96273388_96273390</t>
  </si>
  <si>
    <t>PTDSS1_CODEX_4</t>
  </si>
  <si>
    <t>GRCh38.p7_chr8_96284109_96284153</t>
  </si>
  <si>
    <t>PTDSS1_CODEX_5</t>
  </si>
  <si>
    <t>GRCh38.p7_chr8_96287022_96287146</t>
  </si>
  <si>
    <t>PTDSS1_CODEX_6</t>
  </si>
  <si>
    <t>GRCh38.p7_chr8_96295098_96295256</t>
  </si>
  <si>
    <t>PTDSS1_CODEX_7</t>
  </si>
  <si>
    <t>GRCh38.p7_chr8_96299694_96299845</t>
  </si>
  <si>
    <t>PTDSS1_CODEX_8</t>
  </si>
  <si>
    <t>GRCh38.p7_chr8_96304040_96304181</t>
  </si>
  <si>
    <t>PTDSS1_CODEX_9</t>
  </si>
  <si>
    <t>GRCh38.p7_chr8_96306444_96306556</t>
  </si>
  <si>
    <t>PTEN_CODEX_1</t>
  </si>
  <si>
    <t>GRCh38.p7_chr10_87864470_87864548</t>
  </si>
  <si>
    <t>PTEN_CODEX_10</t>
  </si>
  <si>
    <t>GRCh38.p7_chr10_87965287_87965472</t>
  </si>
  <si>
    <t>PTEN_CODEX_2</t>
  </si>
  <si>
    <t>GRCh38.p7_chr10_87894025_87894109</t>
  </si>
  <si>
    <t>PTEN_CODEX_3</t>
  </si>
  <si>
    <t>GRCh38.p7_chr10_87925513_87925557</t>
  </si>
  <si>
    <t>PTEN_CODEX_4</t>
  </si>
  <si>
    <t>GRCh38.p7_chr10_87931046_87931089</t>
  </si>
  <si>
    <t>PTEN_CODEX_5</t>
  </si>
  <si>
    <t>GRCh38.p7_chr10_87933013_87933251</t>
  </si>
  <si>
    <t>PTEN_CODEX_6</t>
  </si>
  <si>
    <t>GRCh38.p7_chr10_87952118_87952259</t>
  </si>
  <si>
    <t>PTEN_CODEX_7</t>
  </si>
  <si>
    <t>GRCh38.p7_chr10_87952217_87952259</t>
  </si>
  <si>
    <t>PTEN_CODEX_8</t>
  </si>
  <si>
    <t>GRCh38.p7_chr10_87957853_87958019</t>
  </si>
  <si>
    <t>PTEN_CODEX_9</t>
  </si>
  <si>
    <t>GRCh38.p7_chr10_87960894_87961118</t>
  </si>
  <si>
    <t>PTPN11_CODEX_1</t>
  </si>
  <si>
    <t>GRCh38.p7_chr12_112419112_112419125</t>
  </si>
  <si>
    <t>PTPN11_CODEX_10</t>
  </si>
  <si>
    <t>GRCh38.p7_chr12_112477857_112478015</t>
  </si>
  <si>
    <t>PTPN11_CODEX_11</t>
  </si>
  <si>
    <t>GRCh38.p7_chr12_112482074_112482205</t>
  </si>
  <si>
    <t>PTPN11_CODEX_12</t>
  </si>
  <si>
    <t>GRCh38.p7_chr12_112486463_112486629</t>
  </si>
  <si>
    <t>PTPN11_CODEX_13</t>
  </si>
  <si>
    <t>GRCh38.p7_chr12_112486475_112486629</t>
  </si>
  <si>
    <t>PTPN11_CODEX_14</t>
  </si>
  <si>
    <t>GRCh38.p7_chr12_112486475_112486633</t>
  </si>
  <si>
    <t>PTPN11_CODEX_15</t>
  </si>
  <si>
    <t>GRCh38.p7_chr12_112488443_112488510</t>
  </si>
  <si>
    <t>PTPN11_CODEX_16</t>
  </si>
  <si>
    <t>GRCh38.p7_chr12_112489024_112489175</t>
  </si>
  <si>
    <t>PTPN11_CODEX_17</t>
  </si>
  <si>
    <t>GRCh38.p7_chr12_112502144_112502256</t>
  </si>
  <si>
    <t>PTPN11_CODEX_18</t>
  </si>
  <si>
    <t>GRCh38.p7_chr12_112504695_112504764</t>
  </si>
  <si>
    <t>PTPN11_CODEX_2</t>
  </si>
  <si>
    <t>GRCh38.p7_chr12_112446276_112446398</t>
  </si>
  <si>
    <t>PTPN11_CODEX_3</t>
  </si>
  <si>
    <t>GRCh38.p7_chr12_112450318_112450512</t>
  </si>
  <si>
    <t>PTPN11_CODEX_4</t>
  </si>
  <si>
    <t>GRCh38.p7_chr12_112450321_112450512</t>
  </si>
  <si>
    <t>PTPN11_CODEX_5</t>
  </si>
  <si>
    <t>GRCh38.p7_chr12_112453195_112453387</t>
  </si>
  <si>
    <t>PTPN11_CODEX_6</t>
  </si>
  <si>
    <t>GRCh38.p7_chr12_112454564_112454680</t>
  </si>
  <si>
    <t>PTPN11_CODEX_7</t>
  </si>
  <si>
    <t>GRCh38.p7_chr12_112455950_112456063</t>
  </si>
  <si>
    <t>PTPN11_CODEX_8</t>
  </si>
  <si>
    <t>GRCh38.p7_chr12_112472944_112473040</t>
  </si>
  <si>
    <t>PTPN11_CODEX_9</t>
  </si>
  <si>
    <t>GRCh38.p7_chr12_112477651_112477730</t>
  </si>
  <si>
    <t>PUF60_CODEX_1</t>
  </si>
  <si>
    <t>GRCh38.p7_chr8_143829280_143829303</t>
  </si>
  <si>
    <t>PUF60_CODEX_10</t>
  </si>
  <si>
    <t>GRCh38.p7_chr8_143818373_143818534</t>
  </si>
  <si>
    <t>PUF60_CODEX_11</t>
  </si>
  <si>
    <t>GRCh38.p7_chr8_143818193_143818285</t>
  </si>
  <si>
    <t>PUF60_CODEX_12</t>
  </si>
  <si>
    <t>GRCh38.p7_chr8_143817862_143818075</t>
  </si>
  <si>
    <t>PUF60_CODEX_13</t>
  </si>
  <si>
    <t>GRCh38.p7_chr8_143817592_143817782</t>
  </si>
  <si>
    <t>PUF60_CODEX_14</t>
  </si>
  <si>
    <t>GRCh38.p7_chr8_143817331_143817466</t>
  </si>
  <si>
    <t>PUF60_CODEX_15</t>
  </si>
  <si>
    <t>GRCh38.p7_chr8_143816910_143817145</t>
  </si>
  <si>
    <t>PUF60_CODEX_16</t>
  </si>
  <si>
    <t>GRCh38.p7_chr8_143816520_143816819</t>
  </si>
  <si>
    <t>PUF60_CODEX_2</t>
  </si>
  <si>
    <t>GRCh38.p7_chr8_143827385_143827519</t>
  </si>
  <si>
    <t>PUF60_CODEX_3</t>
  </si>
  <si>
    <t>GRCh38.p7_chr8_143824798_143824896</t>
  </si>
  <si>
    <t>PUF60_CODEX_4</t>
  </si>
  <si>
    <t>GRCh38.p7_chr8_143824313_143824399</t>
  </si>
  <si>
    <t>PUF60_CODEX_5</t>
  </si>
  <si>
    <t>GRCh38.p7_chr8_143824313_143824396</t>
  </si>
  <si>
    <t>PUF60_CODEX_6</t>
  </si>
  <si>
    <t>GRCh38.p7_chr8_143821818_143821913</t>
  </si>
  <si>
    <t>PUF60_CODEX_7</t>
  </si>
  <si>
    <t>GRCh38.p7_chr8_143821818_143821895</t>
  </si>
  <si>
    <t>PUF60_CODEX_8</t>
  </si>
  <si>
    <t>GRCh38.p7_chr8_143821597_143821686</t>
  </si>
  <si>
    <t>PUF60_CODEX_9</t>
  </si>
  <si>
    <t>GRCh38.p7_chr8_143820666_143820716</t>
  </si>
  <si>
    <t>PURA_CODEX_1</t>
  </si>
  <si>
    <t>GRCh38.p7_chr5_140114182_140115150</t>
  </si>
  <si>
    <t>PUS1_CODEX_1</t>
  </si>
  <si>
    <t>GRCh38.p7_chr12_131929723_131929796</t>
  </si>
  <si>
    <t>PUS1_CODEX_10</t>
  </si>
  <si>
    <t>GRCh38.p7_chr12_131943539_131943586</t>
  </si>
  <si>
    <t>PUS1_CODEX_2</t>
  </si>
  <si>
    <t>GRCh38.p7_chr12_131929907_131930135</t>
  </si>
  <si>
    <t>PUS1_CODEX_3</t>
  </si>
  <si>
    <t>GRCh38.p7_chr12_131929917_131930135</t>
  </si>
  <si>
    <t>PUS1_CODEX_4</t>
  </si>
  <si>
    <t>GRCh38.p7_chr12_131932175_131932312</t>
  </si>
  <si>
    <t>PUS1_CODEX_5</t>
  </si>
  <si>
    <t>GRCh38.p7_chr12_131932271_131932312</t>
  </si>
  <si>
    <t>PUS1_CODEX_6</t>
  </si>
  <si>
    <t>GRCh38.p7_chr12_131932722_131932833</t>
  </si>
  <si>
    <t>PUS1_CODEX_7</t>
  </si>
  <si>
    <t>GRCh38.p7_chr12_131934644_131934741</t>
  </si>
  <si>
    <t>PUS1_CODEX_8</t>
  </si>
  <si>
    <t>GRCh38.p7_chr12_131939173_131939275</t>
  </si>
  <si>
    <t>PUS1_CODEX_9</t>
  </si>
  <si>
    <t>GRCh38.p7_chr12_131941292_131941983</t>
  </si>
  <si>
    <t>PYCR1_CODEX_1</t>
  </si>
  <si>
    <t>GRCh38.p7_chr17_81937180_81937213</t>
  </si>
  <si>
    <t>PYCR1_CODEX_10</t>
  </si>
  <si>
    <t>GRCh38.p7_chr17_81933307_81933376</t>
  </si>
  <si>
    <t>PYCR1_CODEX_11</t>
  </si>
  <si>
    <t>GRCh38.p7_chr17_81933214_81933376</t>
  </si>
  <si>
    <t>PYCR1_CODEX_12</t>
  </si>
  <si>
    <t>GRCh38.p7_chr17_81932880_81932963</t>
  </si>
  <si>
    <t>PYCR1_CODEX_2</t>
  </si>
  <si>
    <t>GRCh38.p7_chr17_81936748_81936861</t>
  </si>
  <si>
    <t>PYCR1_CODEX_3</t>
  </si>
  <si>
    <t>GRCh38.p7_chr17_81936748_81936814</t>
  </si>
  <si>
    <t>PYCR1_CODEX_4</t>
  </si>
  <si>
    <t>GRCh38.p7_chr17_81936123_81936193</t>
  </si>
  <si>
    <t>PYCR1_CODEX_5</t>
  </si>
  <si>
    <t>GRCh38.p7_chr17_81935337_81935516</t>
  </si>
  <si>
    <t>PYCR1_CODEX_6</t>
  </si>
  <si>
    <t>GRCh38.p7_chr17_81934926_81935147</t>
  </si>
  <si>
    <t>PYCR1_CODEX_7</t>
  </si>
  <si>
    <t>GRCh38.p7_chr17_81934653_81934745</t>
  </si>
  <si>
    <t>PYCR1_CODEX_8</t>
  </si>
  <si>
    <t>GRCh38.p7_chr17_81934326_81934489</t>
  </si>
  <si>
    <t>PYCR1_CODEX_9</t>
  </si>
  <si>
    <t>GRCh38.p7_chr17_81933356_81933376</t>
  </si>
  <si>
    <t>RAB18_CODEX_1</t>
  </si>
  <si>
    <t>GRCh38.p7_chr10_27504370_27504437</t>
  </si>
  <si>
    <t>RAB18_CODEX_10</t>
  </si>
  <si>
    <t>GRCh38.p7_chr10_27537876_27538091</t>
  </si>
  <si>
    <t>RAB18_CODEX_2</t>
  </si>
  <si>
    <t>GRCh38.p7_chr10_27509875_27509920</t>
  </si>
  <si>
    <t>RAB18_CODEX_3</t>
  </si>
  <si>
    <t>GRCh38.p7_chr10_27509875_27509930</t>
  </si>
  <si>
    <t>RAB18_CODEX_4</t>
  </si>
  <si>
    <t>GRCh38.p7_chr10_27526828_27526889</t>
  </si>
  <si>
    <t>RAB18_CODEX_5</t>
  </si>
  <si>
    <t>GRCh38.p7_chr10_27531529_27531615</t>
  </si>
  <si>
    <t>RAB18_CODEX_6</t>
  </si>
  <si>
    <t>GRCh38.p7_chr10_27532507_27532579</t>
  </si>
  <si>
    <t>RAB18_CODEX_7</t>
  </si>
  <si>
    <t>GRCh38.p7_chr10_27533735_27533853</t>
  </si>
  <si>
    <t>RAB18_CODEX_8</t>
  </si>
  <si>
    <t>GRCh38.p7_chr10_27533928_27533994</t>
  </si>
  <si>
    <t>RAB18_CODEX_9</t>
  </si>
  <si>
    <t>GRCh38.p7_chr10_27537876_27538051</t>
  </si>
  <si>
    <t>RAB27A_CODEX_1</t>
  </si>
  <si>
    <t>GRCh38.p7_chr15_55234782_55234934</t>
  </si>
  <si>
    <t>RAB27A_CODEX_2</t>
  </si>
  <si>
    <t>GRCh38.p7_chr15_55230401_55230486</t>
  </si>
  <si>
    <t>RAB27A_CODEX_3</t>
  </si>
  <si>
    <t>GRCh38.p7_chr15_55228609_55228712</t>
  </si>
  <si>
    <t>RAB27A_CODEX_4</t>
  </si>
  <si>
    <t>GRCh38.p7_chr15_55223889_55224012</t>
  </si>
  <si>
    <t>RAB27A_CODEX_5</t>
  </si>
  <si>
    <t>GRCh38.p7_chr15_55205507_55205705</t>
  </si>
  <si>
    <t>RAB39B_CODEX_1</t>
  </si>
  <si>
    <t>GRCh38.p7_chrX_155264074_155264288</t>
  </si>
  <si>
    <t>RAB39B_CODEX_2</t>
  </si>
  <si>
    <t>GRCh38.p7_chrX_155260803_155261229</t>
  </si>
  <si>
    <t>RAB3GAP1_CODEX_1</t>
  </si>
  <si>
    <t>GRCh38.p7_chr2_135052308_135052325</t>
  </si>
  <si>
    <t>RAB3GAP1_CODEX_10</t>
  </si>
  <si>
    <t>GRCh38.p7_chr2_135126181_135126249</t>
  </si>
  <si>
    <t>RAB3GAP1_CODEX_11</t>
  </si>
  <si>
    <t>GRCh38.p7_chr2_135126583_135126656</t>
  </si>
  <si>
    <t>RAB3GAP1_CODEX_12</t>
  </si>
  <si>
    <t>GRCh38.p7_chr2_135129995_135130087</t>
  </si>
  <si>
    <t>RAB3GAP1_CODEX_13</t>
  </si>
  <si>
    <t>GRCh38.p7_chr2_135130552_135130721</t>
  </si>
  <si>
    <t>RAB3GAP1_CODEX_14</t>
  </si>
  <si>
    <t>GRCh38.p7_chr2_135132895_135132984</t>
  </si>
  <si>
    <t>RAB3GAP1_CODEX_15</t>
  </si>
  <si>
    <t>GRCh38.p7_chr2_135133861_135134033</t>
  </si>
  <si>
    <t>RAB3GAP1_CODEX_16</t>
  </si>
  <si>
    <t>GRCh38.p7_chr2_135135265_135135319</t>
  </si>
  <si>
    <t>RAB3GAP1_CODEX_17</t>
  </si>
  <si>
    <t>GRCh38.p7_chr2_135135564_135135932</t>
  </si>
  <si>
    <t>RAB3GAP1_CODEX_18</t>
  </si>
  <si>
    <t>GRCh38.p7_chr2_135150369_135150506</t>
  </si>
  <si>
    <t>RAB3GAP1_CODEX_19</t>
  </si>
  <si>
    <t>GRCh38.p7_chr2_135153649_135153876</t>
  </si>
  <si>
    <t>RAB3GAP1_CODEX_2</t>
  </si>
  <si>
    <t>GRCh38.p7_chr2_135052430_135052485</t>
  </si>
  <si>
    <t>RAB3GAP1_CODEX_20</t>
  </si>
  <si>
    <t>GRCh38.p7_chr2_135162555_135162651</t>
  </si>
  <si>
    <t>RAB3GAP1_CODEX_21</t>
  </si>
  <si>
    <t>GRCh38.p7_chr2_135162748_135162851</t>
  </si>
  <si>
    <t>RAB3GAP1_CODEX_22</t>
  </si>
  <si>
    <t>GRCh38.p7_chr2_135162986_135163101</t>
  </si>
  <si>
    <t>RAB3GAP1_CODEX_23</t>
  </si>
  <si>
    <t>GRCh38.p7_chr2_135164594_135164696</t>
  </si>
  <si>
    <t>RAB3GAP1_CODEX_24</t>
  </si>
  <si>
    <t>GRCh38.p7_chr2_135167693_135167713</t>
  </si>
  <si>
    <t>RAB3GAP1_CODEX_25</t>
  </si>
  <si>
    <t>GRCh38.p7_chr2_135168545_135168749</t>
  </si>
  <si>
    <t>RAB3GAP1_CODEX_26</t>
  </si>
  <si>
    <t>GRCh38.p7_chr2_135168545_135168781</t>
  </si>
  <si>
    <t>RAB3GAP1_CODEX_27</t>
  </si>
  <si>
    <t>GRCh38.p7_chr2_135169734_135169759</t>
  </si>
  <si>
    <t>RAB3GAP1_CODEX_28</t>
  </si>
  <si>
    <t>GRCh38.p7_chr2_135175327_135175487</t>
  </si>
  <si>
    <t>RAB3GAP1_CODEX_3</t>
  </si>
  <si>
    <t>GRCh38.p7_chr2_135058011_135058086</t>
  </si>
  <si>
    <t>RAB3GAP1_CODEX_4</t>
  </si>
  <si>
    <t>GRCh38.p7_chr2_135090998_135091130</t>
  </si>
  <si>
    <t>RAB3GAP1_CODEX_5</t>
  </si>
  <si>
    <t>GRCh38.p7_chr2_135093615_135093693</t>
  </si>
  <si>
    <t>RAB3GAP1_CODEX_6</t>
  </si>
  <si>
    <t>GRCh38.p7_chr2_135113151_135113270</t>
  </si>
  <si>
    <t>RAB3GAP1_CODEX_7</t>
  </si>
  <si>
    <t>GRCh38.p7_chr2_135115216_135115381</t>
  </si>
  <si>
    <t>RAB3GAP1_CODEX_8</t>
  </si>
  <si>
    <t>GRCh38.p7_chr2_135120819_135120918</t>
  </si>
  <si>
    <t>RAB3GAP1_CODEX_9</t>
  </si>
  <si>
    <t>GRCh38.p7_chr2_135124165_135124246</t>
  </si>
  <si>
    <t>RAB3GAP2_CODEX_1</t>
  </si>
  <si>
    <t>GRCh38.p7_chr1_220272223_220272337</t>
  </si>
  <si>
    <t>RAB3GAP2_CODEX_10</t>
  </si>
  <si>
    <t>GRCh38.p7_chr1_220196250_220196398</t>
  </si>
  <si>
    <t>RAB3GAP2_CODEX_11</t>
  </si>
  <si>
    <t>GRCh38.p7_chr1_220195298_220195377</t>
  </si>
  <si>
    <t>RAB3GAP2_CODEX_12</t>
  </si>
  <si>
    <t>GRCh38.p7_chr1_220195078_220195167</t>
  </si>
  <si>
    <t>RAB3GAP2_CODEX_13</t>
  </si>
  <si>
    <t>GRCh38.p7_chr1_220193240_220193379</t>
  </si>
  <si>
    <t>RAB3GAP2_CODEX_14</t>
  </si>
  <si>
    <t>GRCh38.p7_chr1_220191068_220191284</t>
  </si>
  <si>
    <t>RAB3GAP2_CODEX_15</t>
  </si>
  <si>
    <t>GRCh38.p7_chr1_220190377_220190520</t>
  </si>
  <si>
    <t>RAB3GAP2_CODEX_16</t>
  </si>
  <si>
    <t>GRCh38.p7_chr1_220190064_220190146</t>
  </si>
  <si>
    <t>RAB3GAP2_CODEX_17</t>
  </si>
  <si>
    <t>GRCh38.p7_chr1_220189703_220189767</t>
  </si>
  <si>
    <t>RAB3GAP2_CODEX_18</t>
  </si>
  <si>
    <t>GRCh38.p7_chr1_220185651_220185741</t>
  </si>
  <si>
    <t>RAB3GAP2_CODEX_19</t>
  </si>
  <si>
    <t>GRCh38.p7_chr1_220184036_220184163</t>
  </si>
  <si>
    <t>RAB3GAP2_CODEX_2</t>
  </si>
  <si>
    <t>GRCh38.p7_chr1_220232799_220232863</t>
  </si>
  <si>
    <t>RAB3GAP2_CODEX_20</t>
  </si>
  <si>
    <t>GRCh38.p7_chr1_220182718_220182931</t>
  </si>
  <si>
    <t>RAB3GAP2_CODEX_21</t>
  </si>
  <si>
    <t>GRCh38.p7_chr1_220182257_220182354</t>
  </si>
  <si>
    <t>RAB3GAP2_CODEX_22</t>
  </si>
  <si>
    <t>GRCh38.p7_chr1_220172637_220172742</t>
  </si>
  <si>
    <t>RAB3GAP2_CODEX_23</t>
  </si>
  <si>
    <t>GRCh38.p7_chr1_220171889_220172049</t>
  </si>
  <si>
    <t>RAB3GAP2_CODEX_24</t>
  </si>
  <si>
    <t>GRCh38.p7_chr1_220170892_220171120</t>
  </si>
  <si>
    <t>RAB3GAP2_CODEX_25</t>
  </si>
  <si>
    <t>GRCh38.p7_chr1_220167502_220167675</t>
  </si>
  <si>
    <t>RAB3GAP2_CODEX_26</t>
  </si>
  <si>
    <t>GRCh38.p7_chr1_220167293_220167399</t>
  </si>
  <si>
    <t>RAB3GAP2_CODEX_27</t>
  </si>
  <si>
    <t>GRCh38.p7_chr1_220164733_220164799</t>
  </si>
  <si>
    <t>RAB3GAP2_CODEX_28</t>
  </si>
  <si>
    <t>GRCh38.p7_chr1_220162198_220162268</t>
  </si>
  <si>
    <t>RAB3GAP2_CODEX_29</t>
  </si>
  <si>
    <t>GRCh38.p7_chr1_220159386_220159421</t>
  </si>
  <si>
    <t>RAB3GAP2_CODEX_3</t>
  </si>
  <si>
    <t>GRCh38.p7_chr1_220213856_220213979</t>
  </si>
  <si>
    <t>RAB3GAP2_CODEX_30</t>
  </si>
  <si>
    <t>GRCh38.p7_chr1_220157802_220157876</t>
  </si>
  <si>
    <t>RAB3GAP2_CODEX_31</t>
  </si>
  <si>
    <t>GRCh38.p7_chr1_220157270_220157488</t>
  </si>
  <si>
    <t>RAB3GAP2_CODEX_32</t>
  </si>
  <si>
    <t>GRCh38.p7_chr1_220153968_220154057</t>
  </si>
  <si>
    <t>RAB3GAP2_CODEX_33</t>
  </si>
  <si>
    <t>GRCh38.p7_chr1_220153185_220153406</t>
  </si>
  <si>
    <t>RAB3GAP2_CODEX_34</t>
  </si>
  <si>
    <t>GRCh38.p7_chr1_220151606_220151764</t>
  </si>
  <si>
    <t>RAB3GAP2_CODEX_35</t>
  </si>
  <si>
    <t>GRCh38.p7_chr1_220151251_220151406</t>
  </si>
  <si>
    <t>RAB3GAP2_CODEX_4</t>
  </si>
  <si>
    <t>GRCh38.p7_chr1_220212887_220212968</t>
  </si>
  <si>
    <t>RAB3GAP2_CODEX_5</t>
  </si>
  <si>
    <t>GRCh38.p7_chr1_220210955_220211002</t>
  </si>
  <si>
    <t>RAB3GAP2_CODEX_6</t>
  </si>
  <si>
    <t>GRCh38.p7_chr1_220210801_220210876</t>
  </si>
  <si>
    <t>RAB3GAP2_CODEX_7</t>
  </si>
  <si>
    <t>GRCh38.p7_chr1_220210388_220210489</t>
  </si>
  <si>
    <t>RAB3GAP2_CODEX_8</t>
  </si>
  <si>
    <t>GRCh38.p7_chr1_220205907_220206006</t>
  </si>
  <si>
    <t>RAB3GAP2_CODEX_9</t>
  </si>
  <si>
    <t>GRCh38.p7_chr1_220202276_220202374</t>
  </si>
  <si>
    <t>RAB40AL_CODEX_1</t>
  </si>
  <si>
    <t>GRCh38.p7_chrX_102937319_102938155</t>
  </si>
  <si>
    <t>RAC1_CODEX_1</t>
  </si>
  <si>
    <t>GRCh38.p7_chr7_6374736_6374770</t>
  </si>
  <si>
    <t>RAC1_CODEX_2</t>
  </si>
  <si>
    <t>GRCh38.p7_chr7_6387212_6387283</t>
  </si>
  <si>
    <t>RAC1_CODEX_3</t>
  </si>
  <si>
    <t>GRCh38.p7_chr7_6391924_6392041</t>
  </si>
  <si>
    <t>RAC1_CODEX_4</t>
  </si>
  <si>
    <t>GRCh38.p7_chr7_6398662_6398718</t>
  </si>
  <si>
    <t>RAC1_CODEX_5</t>
  </si>
  <si>
    <t>GRCh38.p7_chr7_6400126_6400188</t>
  </si>
  <si>
    <t>RAC1_CODEX_6</t>
  </si>
  <si>
    <t>GRCh38.p7_chr7_6401868_6402027</t>
  </si>
  <si>
    <t>RAC1_CODEX_7</t>
  </si>
  <si>
    <t>GRCh38.p7_chr7_6402316_6402446</t>
  </si>
  <si>
    <t>RAD21_CODEX_1</t>
  </si>
  <si>
    <t>GRCh38.p7_chr8_116866586_116866729</t>
  </si>
  <si>
    <t>RAD21_CODEX_10</t>
  </si>
  <si>
    <t>GRCh38.p7_chr8_116851948_116852096</t>
  </si>
  <si>
    <t>RAD21_CODEX_11</t>
  </si>
  <si>
    <t>GRCh38.p7_chr8_116850618_116850767</t>
  </si>
  <si>
    <t>RAD21_CODEX_12</t>
  </si>
  <si>
    <t>GRCh38.p7_chr8_116848946_116849029</t>
  </si>
  <si>
    <t>RAD21_CODEX_13</t>
  </si>
  <si>
    <t>GRCh38.p7_chr8_116847500_116847691</t>
  </si>
  <si>
    <t>RAD21_CODEX_2</t>
  </si>
  <si>
    <t>GRCh38.p7_chr8_116863130_116863259</t>
  </si>
  <si>
    <t>RAD21_CODEX_3</t>
  </si>
  <si>
    <t>GRCh38.p7_chr8_116861841_116861940</t>
  </si>
  <si>
    <t>RAD21_CODEX_4</t>
  </si>
  <si>
    <t>GRCh38.p7_chr8_116858352_116858458</t>
  </si>
  <si>
    <t>RAD21_CODEX_5</t>
  </si>
  <si>
    <t>GRCh38.p7_chr8_116857267_116857473</t>
  </si>
  <si>
    <t>RAD21_CODEX_6</t>
  </si>
  <si>
    <t>GRCh38.p7_chr8_116856646_116856771</t>
  </si>
  <si>
    <t>RAD21_CODEX_7</t>
  </si>
  <si>
    <t>GRCh38.p7_chr8_116856166_116856288</t>
  </si>
  <si>
    <t>RAD21_CODEX_8</t>
  </si>
  <si>
    <t>GRCh38.p7_chr8_116854245_116854468</t>
  </si>
  <si>
    <t>RAD21_CODEX_9</t>
  </si>
  <si>
    <t>GRCh38.p7_chr8_116852549_116852708</t>
  </si>
  <si>
    <t>RAF1_CODEX_1</t>
  </si>
  <si>
    <t>GRCh38.p7_chr3_12618515_12618721</t>
  </si>
  <si>
    <t>RAF1_CODEX_10</t>
  </si>
  <si>
    <t>GRCh38.p7_chr3_12599691_12599808</t>
  </si>
  <si>
    <t>RAF1_CODEX_11</t>
  </si>
  <si>
    <t>GRCh38.p7_chr3_12591708_12591792</t>
  </si>
  <si>
    <t>RAF1_CODEX_12</t>
  </si>
  <si>
    <t>GRCh38.p7_chr3_12590798_12590974</t>
  </si>
  <si>
    <t>RAF1_CODEX_13</t>
  </si>
  <si>
    <t>GRCh38.p7_chr3_12587591_12587637</t>
  </si>
  <si>
    <t>RAF1_CODEX_14</t>
  </si>
  <si>
    <t>GRCh38.p7_chr3_12585681_12585799</t>
  </si>
  <si>
    <t>RAF1_CODEX_15</t>
  </si>
  <si>
    <t>GRCh38.p7_chr3_12585122_12585253</t>
  </si>
  <si>
    <t>RAF1_CODEX_16</t>
  </si>
  <si>
    <t>GRCh38.p7_chr3_12584847_12584981</t>
  </si>
  <si>
    <t>RAF1_CODEX_17</t>
  </si>
  <si>
    <t>GRCh38.p7_chr3_12584514_12584657</t>
  </si>
  <si>
    <t>RAF1_CODEX_2</t>
  </si>
  <si>
    <t>GRCh38.p7_chr3_12618515_12618591</t>
  </si>
  <si>
    <t>RAF1_CODEX_3</t>
  </si>
  <si>
    <t>GRCh38.p7_chr3_12611950_12612062</t>
  </si>
  <si>
    <t>RAF1_CODEX_4</t>
  </si>
  <si>
    <t>GRCh38.p7_chr3_12609233_12609335</t>
  </si>
  <si>
    <t>RAF1_CODEX_5</t>
  </si>
  <si>
    <t>GRCh38.p7_chr3_12608766_12608923</t>
  </si>
  <si>
    <t>RAF1_CODEX_6</t>
  </si>
  <si>
    <t>GRCh38.p7_chr3_12606201_12606299</t>
  </si>
  <si>
    <t>RAF1_CODEX_7</t>
  </si>
  <si>
    <t>GRCh38.p7_chr3_12604136_12604289</t>
  </si>
  <si>
    <t>RAF1_CODEX_8</t>
  </si>
  <si>
    <t>GRCh38.p7_chr3_12600388_12600415</t>
  </si>
  <si>
    <t>RAF1_CODEX_9</t>
  </si>
  <si>
    <t>GRCh38.p7_chr3_12600152_12600279</t>
  </si>
  <si>
    <t>RAI1_CODEX_1</t>
  </si>
  <si>
    <t>GRCh38.p7_chr17_17792949_17798513</t>
  </si>
  <si>
    <t>RAI1_CODEX_2</t>
  </si>
  <si>
    <t>GRCh38.p7_chr17_17803756_17803849</t>
  </si>
  <si>
    <t>RAI1_CODEX_3</t>
  </si>
  <si>
    <t>GRCh38.p7_chr17_17803756_17804094</t>
  </si>
  <si>
    <t>RAI1_CODEX_4</t>
  </si>
  <si>
    <t>GRCh38.p7_chr17_17809390_17809439</t>
  </si>
  <si>
    <t>RAI1_CODEX_5</t>
  </si>
  <si>
    <t>GRCh38.p7_chr17_17809970_17809981</t>
  </si>
  <si>
    <t>RARS2_CODEX_1</t>
  </si>
  <si>
    <t>GRCh38.p7_chr6_87589922_87589957</t>
  </si>
  <si>
    <t>RARS2_CODEX_10</t>
  </si>
  <si>
    <t>GRCh38.p7_chr6_87530784_87530942</t>
  </si>
  <si>
    <t>RARS2_CODEX_11</t>
  </si>
  <si>
    <t>GRCh38.p7_chr6_87529542_87529648</t>
  </si>
  <si>
    <t>RARS2_CODEX_12</t>
  </si>
  <si>
    <t>GRCh38.p7_chr6_87524557_87524652</t>
  </si>
  <si>
    <t>RARS2_CODEX_13</t>
  </si>
  <si>
    <t>GRCh38.p7_chr6_87521464_87521524</t>
  </si>
  <si>
    <t>RARS2_CODEX_14</t>
  </si>
  <si>
    <t>GRCh38.p7_chr6_87520180_87520256</t>
  </si>
  <si>
    <t>RARS2_CODEX_15</t>
  </si>
  <si>
    <t>GRCh38.p7_chr6_87519583_87519707</t>
  </si>
  <si>
    <t>RARS2_CODEX_16</t>
  </si>
  <si>
    <t>GRCh38.p7_chr6_87518824_87518891</t>
  </si>
  <si>
    <t>RARS2_CODEX_17</t>
  </si>
  <si>
    <t>GRCh38.p7_chr6_87518630_87518739</t>
  </si>
  <si>
    <t>RARS2_CODEX_18</t>
  </si>
  <si>
    <t>GRCh38.p7_chr6_87518169_87518264</t>
  </si>
  <si>
    <t>RARS2_CODEX_19</t>
  </si>
  <si>
    <t>GRCh38.p7_chr6_87518059_87518152</t>
  </si>
  <si>
    <t>RARS2_CODEX_2</t>
  </si>
  <si>
    <t>GRCh38.p7_chr6_87569517_87569590</t>
  </si>
  <si>
    <t>RARS2_CODEX_20</t>
  </si>
  <si>
    <t>GRCh38.p7_chr6_87516806_87516880</t>
  </si>
  <si>
    <t>RARS2_CODEX_21</t>
  </si>
  <si>
    <t>GRCh38.p7_chr6_87514957_87515020</t>
  </si>
  <si>
    <t>RARS2_CODEX_22</t>
  </si>
  <si>
    <t>GRCh38.p7_chr6_87514428_87514499</t>
  </si>
  <si>
    <t>RARS2_CODEX_23</t>
  </si>
  <si>
    <t>GRCh38.p7_chr6_87514413_87514499</t>
  </si>
  <si>
    <t>RARS2_CODEX_24</t>
  </si>
  <si>
    <t>GRCh38.p7_chr6_87514264_87514308</t>
  </si>
  <si>
    <t>RARS2_CODEX_3</t>
  </si>
  <si>
    <t>GRCh38.p7_chr6_87564130_87564232</t>
  </si>
  <si>
    <t>RARS2_CODEX_4</t>
  </si>
  <si>
    <t>GRCh38.p7_chr6_87562702_87562785</t>
  </si>
  <si>
    <t>RARS2_CODEX_5</t>
  </si>
  <si>
    <t>GRCh38.p7_chr6_87555408_87555505</t>
  </si>
  <si>
    <t>RARS2_CODEX_6</t>
  </si>
  <si>
    <t>GRCh38.p7_chr6_87548591_87548646</t>
  </si>
  <si>
    <t>RARS2_CODEX_7</t>
  </si>
  <si>
    <t>GRCh38.p7_chr6_87545616_87545699</t>
  </si>
  <si>
    <t>RARS2_CODEX_8</t>
  </si>
  <si>
    <t>GRCh38.p7_chr6_87545616_87545625</t>
  </si>
  <si>
    <t>RARS2_CODEX_9</t>
  </si>
  <si>
    <t>GRCh38.p7_chr6_87541918_87541994</t>
  </si>
  <si>
    <t>RBM10_CODEX_1</t>
  </si>
  <si>
    <t>GRCh38.p7_chrX_47145447_47145516</t>
  </si>
  <si>
    <t>RBM10_CODEX_10</t>
  </si>
  <si>
    <t>GRCh38.p7_chrX_47179103_47179163</t>
  </si>
  <si>
    <t>RBM10_CODEX_11</t>
  </si>
  <si>
    <t>GRCh38.p7_chrX_47179319_47179495</t>
  </si>
  <si>
    <t>RBM10_CODEX_12</t>
  </si>
  <si>
    <t>GRCh38.p7_chrX_47179880_47180037</t>
  </si>
  <si>
    <t>RBM10_CODEX_13</t>
  </si>
  <si>
    <t>GRCh38.p7_chrX_47179880_47180040</t>
  </si>
  <si>
    <t>RBM10_CODEX_14</t>
  </si>
  <si>
    <t>GRCh38.p7_chrX_47179915_47180040</t>
  </si>
  <si>
    <t>RBM10_CODEX_15</t>
  </si>
  <si>
    <t>GRCh38.p7_chrX_47180212_47180309</t>
  </si>
  <si>
    <t>RBM10_CODEX_16</t>
  </si>
  <si>
    <t>GRCh38.p7_chrX_47180419_47180506</t>
  </si>
  <si>
    <t>RBM10_CODEX_17</t>
  </si>
  <si>
    <t>GRCh38.p7_chrX_47181215_47181401</t>
  </si>
  <si>
    <t>RBM10_CODEX_18</t>
  </si>
  <si>
    <t>GRCh38.p7_chrX_47181507_47181646</t>
  </si>
  <si>
    <t>RBM10_CODEX_19</t>
  </si>
  <si>
    <t>GRCh38.p7_chrX_47181749_47181866</t>
  </si>
  <si>
    <t>RBM10_CODEX_2</t>
  </si>
  <si>
    <t>GRCh38.p7_chrX_47147357_47147498</t>
  </si>
  <si>
    <t>RBM10_CODEX_20</t>
  </si>
  <si>
    <t>GRCh38.p7_chrX_47181951_47182042</t>
  </si>
  <si>
    <t>RBM10_CODEX_21</t>
  </si>
  <si>
    <t>GRCh38.p7_chrX_47182162_47182326</t>
  </si>
  <si>
    <t>RBM10_CODEX_22</t>
  </si>
  <si>
    <t>GRCh38.p7_chrX_47185055_47185204</t>
  </si>
  <si>
    <t>RBM10_CODEX_23</t>
  </si>
  <si>
    <t>GRCh38.p7_chrX_47185302_47185367</t>
  </si>
  <si>
    <t>RBM10_CODEX_24</t>
  </si>
  <si>
    <t>GRCh38.p7_chrX_47185442_47185630</t>
  </si>
  <si>
    <t>RBM10_CODEX_25</t>
  </si>
  <si>
    <t>GRCh38.p7_chrX_47185716_47185790</t>
  </si>
  <si>
    <t>RBM10_CODEX_26</t>
  </si>
  <si>
    <t>GRCh38.p7_chrX_47186065_47186171</t>
  </si>
  <si>
    <t>RBM10_CODEX_27</t>
  </si>
  <si>
    <t>GRCh38.p7_chrX_47186258_47186387</t>
  </si>
  <si>
    <t>RBM10_CODEX_28</t>
  </si>
  <si>
    <t>GRCh38.p7_chrX_47186474_47186599</t>
  </si>
  <si>
    <t>RBM10_CODEX_3</t>
  </si>
  <si>
    <t>GRCh38.p7_chrX_47147482_47147498</t>
  </si>
  <si>
    <t>RBM10_CODEX_4</t>
  </si>
  <si>
    <t>GRCh38.p7_chrX_47169315_47169498</t>
  </si>
  <si>
    <t>RBM10_CODEX_5</t>
  </si>
  <si>
    <t>GRCh38.p7_chrX_47171028_47171258</t>
  </si>
  <si>
    <t>RBM10_CODEX_6</t>
  </si>
  <si>
    <t>GRCh38.p7_chrX_47173128_47173197</t>
  </si>
  <si>
    <t>RBM10_CODEX_7</t>
  </si>
  <si>
    <t>GRCh38.p7_chrX_47175019_47175092</t>
  </si>
  <si>
    <t>RBM10_CODEX_8</t>
  </si>
  <si>
    <t>GRCh38.p7_chrX_47176500_47176586</t>
  </si>
  <si>
    <t>RBM10_CODEX_9</t>
  </si>
  <si>
    <t>GRCh38.p7_chrX_47176533_47176586</t>
  </si>
  <si>
    <t>RBM28_CODEX_1</t>
  </si>
  <si>
    <t>GRCh38.p7_chr7_128343676_128343793</t>
  </si>
  <si>
    <t>RBM28_CODEX_10</t>
  </si>
  <si>
    <t>GRCh38.p7_chr7_128333290_128333362</t>
  </si>
  <si>
    <t>RBM28_CODEX_11</t>
  </si>
  <si>
    <t>GRCh38.p7_chr7_128330819_128330928</t>
  </si>
  <si>
    <t>RBM28_CODEX_12</t>
  </si>
  <si>
    <t>GRCh38.p7_chr7_128325818_128325891</t>
  </si>
  <si>
    <t>RBM28_CODEX_13</t>
  </si>
  <si>
    <t>GRCh38.p7_chr7_128324559_128324694</t>
  </si>
  <si>
    <t>RBM28_CODEX_14</t>
  </si>
  <si>
    <t>GRCh38.p7_chr7_128323527_128323591</t>
  </si>
  <si>
    <t>RBM28_CODEX_15</t>
  </si>
  <si>
    <t>GRCh38.p7_chr7_128321266_128321424</t>
  </si>
  <si>
    <t>RBM28_CODEX_16</t>
  </si>
  <si>
    <t>GRCh38.p7_chr7_128317957_128318106</t>
  </si>
  <si>
    <t>RBM28_CODEX_17</t>
  </si>
  <si>
    <t>GRCh38.p7_chr7_128317659_128317733</t>
  </si>
  <si>
    <t>RBM28_CODEX_18</t>
  </si>
  <si>
    <t>GRCh38.p7_chr7_128314764_128315020</t>
  </si>
  <si>
    <t>RBM28_CODEX_19</t>
  </si>
  <si>
    <t>GRCh38.p7_chr7_128313175_128313274</t>
  </si>
  <si>
    <t>RBM28_CODEX_2</t>
  </si>
  <si>
    <t>GRCh38.p7_chr7_128341118_128341219</t>
  </si>
  <si>
    <t>RBM28_CODEX_20</t>
  </si>
  <si>
    <t>GRCh38.p7_chr7_128310797_128310931</t>
  </si>
  <si>
    <t>RBM28_CODEX_3</t>
  </si>
  <si>
    <t>GRCh38.p7_chr7_128339633_128339791</t>
  </si>
  <si>
    <t>RBM28_CODEX_4</t>
  </si>
  <si>
    <t>GRCh38.p7_chr7_128339227_128339321</t>
  </si>
  <si>
    <t>RBM28_CODEX_5</t>
  </si>
  <si>
    <t>GRCh38.p7_chr7_128338726_128338801</t>
  </si>
  <si>
    <t>RBM28_CODEX_6</t>
  </si>
  <si>
    <t>GRCh38.p7_chr7_128338250_128338342</t>
  </si>
  <si>
    <t>RBM28_CODEX_7</t>
  </si>
  <si>
    <t>GRCh38.p7_chr7_128337131_128337202</t>
  </si>
  <si>
    <t>RBM28_CODEX_8</t>
  </si>
  <si>
    <t>GRCh38.p7_chr7_128335847_128336042</t>
  </si>
  <si>
    <t>RBM28_CODEX_9</t>
  </si>
  <si>
    <t>GRCh38.p7_chr7_128335543_128335679</t>
  </si>
  <si>
    <t>RELN_CODEX_1</t>
  </si>
  <si>
    <t>GRCh38.p7_chr7_103989131_103989356</t>
  </si>
  <si>
    <t>RELN_CODEX_10</t>
  </si>
  <si>
    <t>GRCh38.p7_chr7_103697853_103698093</t>
  </si>
  <si>
    <t>RELN_CODEX_11</t>
  </si>
  <si>
    <t>GRCh38.p7_chr7_103682116_103682261</t>
  </si>
  <si>
    <t>RELN_CODEX_12</t>
  </si>
  <si>
    <t>GRCh38.p7_chr7_103661376_103661527</t>
  </si>
  <si>
    <t>RELN_CODEX_13</t>
  </si>
  <si>
    <t>GRCh38.p7_chr7_103654093_103654205</t>
  </si>
  <si>
    <t>RELN_CODEX_14</t>
  </si>
  <si>
    <t>GRCh38.p7_chr7_103652551_103652759</t>
  </si>
  <si>
    <t>RELN_CODEX_15</t>
  </si>
  <si>
    <t>GRCh38.p7_chr7_103651661_103651789</t>
  </si>
  <si>
    <t>RELN_CODEX_16</t>
  </si>
  <si>
    <t>GRCh38.p7_chr7_103650274_103650383</t>
  </si>
  <si>
    <t>RELN_CODEX_17</t>
  </si>
  <si>
    <t>GRCh38.p7_chr7_103640543_103640609</t>
  </si>
  <si>
    <t>RELN_CODEX_18</t>
  </si>
  <si>
    <t>GRCh38.p7_chr7_103636235_103636468</t>
  </si>
  <si>
    <t>RELN_CODEX_19</t>
  </si>
  <si>
    <t>GRCh38.p7_chr7_103635425_103635586</t>
  </si>
  <si>
    <t>RELN_CODEX_2</t>
  </si>
  <si>
    <t>GRCh38.p7_chr7_103917075_103917185</t>
  </si>
  <si>
    <t>RELN_CODEX_20</t>
  </si>
  <si>
    <t>GRCh38.p7_chr7_103629940_103630176</t>
  </si>
  <si>
    <t>RELN_CODEX_21</t>
  </si>
  <si>
    <t>GRCh38.p7_chr7_103611611_103611803</t>
  </si>
  <si>
    <t>RELN_CODEX_22</t>
  </si>
  <si>
    <t>GRCh38.p7_chr7_103610695_103610807</t>
  </si>
  <si>
    <t>RELN_CODEX_23</t>
  </si>
  <si>
    <t>GRCh38.p7_chr7_103604346_103604483</t>
  </si>
  <si>
    <t>RELN_CODEX_24</t>
  </si>
  <si>
    <t>GRCh38.p7_chr7_103603304_103603490</t>
  </si>
  <si>
    <t>RELN_CODEX_25</t>
  </si>
  <si>
    <t>GRCh38.p7_chr7_103596456_103596661</t>
  </si>
  <si>
    <t>RELN_CODEX_26</t>
  </si>
  <si>
    <t>GRCh38.p7_chr7_103594321_103594492</t>
  </si>
  <si>
    <t>RELN_CODEX_27</t>
  </si>
  <si>
    <t>GRCh38.p7_chr7_103593682_103593882</t>
  </si>
  <si>
    <t>RELN_CODEX_28</t>
  </si>
  <si>
    <t>GRCh38.p7_chr7_103589596_103589828</t>
  </si>
  <si>
    <t>RELN_CODEX_29</t>
  </si>
  <si>
    <t>GRCh38.p7_chr7_103575548_103575705</t>
  </si>
  <si>
    <t>RELN_CODEX_3</t>
  </si>
  <si>
    <t>GRCh38.p7_chr7_103833537_103833672</t>
  </si>
  <si>
    <t>RELN_CODEX_30</t>
  </si>
  <si>
    <t>GRCh38.p7_chr7_103574092_103574299</t>
  </si>
  <si>
    <t>RELN_CODEX_31</t>
  </si>
  <si>
    <t>GRCh38.p7_chr7_103572184_103572260</t>
  </si>
  <si>
    <t>RELN_CODEX_32</t>
  </si>
  <si>
    <t>GRCh38.p7_chr7_103566601_103566759</t>
  </si>
  <si>
    <t>RELN_CODEX_33</t>
  </si>
  <si>
    <t>GRCh38.p7_chr7_103566224_103566412</t>
  </si>
  <si>
    <t>RELN_CODEX_34</t>
  </si>
  <si>
    <t>GRCh38.p7_chr7_103565278_103565551</t>
  </si>
  <si>
    <t>RELN_CODEX_35</t>
  </si>
  <si>
    <t>GRCh38.p7_chr7_103561813_103561953</t>
  </si>
  <si>
    <t>RELN_CODEX_36</t>
  </si>
  <si>
    <t>GRCh38.p7_chr7_103561532_103561709</t>
  </si>
  <si>
    <t>RELN_CODEX_37</t>
  </si>
  <si>
    <t>GRCh38.p7_chr7_103557965_103558049</t>
  </si>
  <si>
    <t>RELN_CODEX_38</t>
  </si>
  <si>
    <t>GRCh38.p7_chr7_103556977_103557159</t>
  </si>
  <si>
    <t>RELN_CODEX_39</t>
  </si>
  <si>
    <t>GRCh38.p7_chr7_103553660_103553831</t>
  </si>
  <si>
    <t>RELN_CODEX_4</t>
  </si>
  <si>
    <t>GRCh38.p7_chr7_103776557_103776627</t>
  </si>
  <si>
    <t>RELN_CODEX_40</t>
  </si>
  <si>
    <t>GRCh38.p7_chr7_103553461_103553563</t>
  </si>
  <si>
    <t>RELN_CODEX_41</t>
  </si>
  <si>
    <t>GRCh38.p7_chr7_103551067_103551296</t>
  </si>
  <si>
    <t>RELN_CODEX_42</t>
  </si>
  <si>
    <t>GRCh38.p7_chr7_103545124_103545344</t>
  </si>
  <si>
    <t>RELN_CODEX_43</t>
  </si>
  <si>
    <t>GRCh38.p7_chr7_103542731_103542878</t>
  </si>
  <si>
    <t>RELN_CODEX_44</t>
  </si>
  <si>
    <t>GRCh38.p7_chr7_103540197_103540455</t>
  </si>
  <si>
    <t>RELN_CODEX_45</t>
  </si>
  <si>
    <t>GRCh38.p7_chr7_103539078_103539327</t>
  </si>
  <si>
    <t>RELN_CODEX_46</t>
  </si>
  <si>
    <t>GRCh38.p7_chr7_103535316_103535484</t>
  </si>
  <si>
    <t>RELN_CODEX_47</t>
  </si>
  <si>
    <t>GRCh38.p7_chr7_103523391_103523531</t>
  </si>
  <si>
    <t>RELN_CODEX_48</t>
  </si>
  <si>
    <t>GRCh38.p7_chr7_103522022_103522199</t>
  </si>
  <si>
    <t>RELN_CODEX_49</t>
  </si>
  <si>
    <t>GRCh38.p7_chr7_103519323_103519516</t>
  </si>
  <si>
    <t>RELN_CODEX_5</t>
  </si>
  <si>
    <t>GRCh38.p7_chr7_103753182_103753214</t>
  </si>
  <si>
    <t>RELN_CODEX_50</t>
  </si>
  <si>
    <t>GRCh38.p7_chr7_103515185_103515441</t>
  </si>
  <si>
    <t>RELN_CODEX_51</t>
  </si>
  <si>
    <t>GRCh38.p7_chr7_103510851_103511005</t>
  </si>
  <si>
    <t>RELN_CODEX_52</t>
  </si>
  <si>
    <t>GRCh38.p7_chr7_103503016_103503230</t>
  </si>
  <si>
    <t>RELN_CODEX_53</t>
  </si>
  <si>
    <t>GRCh38.p7_chr7_103500745_103500922</t>
  </si>
  <si>
    <t>RELN_CODEX_54</t>
  </si>
  <si>
    <t>GRCh38.p7_chr7_103498077_103498252</t>
  </si>
  <si>
    <t>RELN_CODEX_55</t>
  </si>
  <si>
    <t>GRCh38.p7_chr7_103497820_103497926</t>
  </si>
  <si>
    <t>RELN_CODEX_56</t>
  </si>
  <si>
    <t>GRCh38.p7_chr7_103496526_103496768</t>
  </si>
  <si>
    <t>RELN_CODEX_57</t>
  </si>
  <si>
    <t>GRCh38.p7_chr7_103495723_103495898</t>
  </si>
  <si>
    <t>RELN_CODEX_58</t>
  </si>
  <si>
    <t>GRCh38.p7_chr7_103491953_103492026</t>
  </si>
  <si>
    <t>RELN_CODEX_59</t>
  </si>
  <si>
    <t>GRCh38.p7_chr7_103490668_103490829</t>
  </si>
  <si>
    <t>RELN_CODEX_6</t>
  </si>
  <si>
    <t>GRCh38.p7_chr7_103749426_103749504</t>
  </si>
  <si>
    <t>RELN_CODEX_60</t>
  </si>
  <si>
    <t>GRCh38.p7_chr7_103489742_103489899</t>
  </si>
  <si>
    <t>RELN_CODEX_61</t>
  </si>
  <si>
    <t>GRCh38.p7_chr7_103486197_103486416</t>
  </si>
  <si>
    <t>RELN_CODEX_62</t>
  </si>
  <si>
    <t>GRCh38.p7_chr7_103483653_103483850</t>
  </si>
  <si>
    <t>RELN_CODEX_63</t>
  </si>
  <si>
    <t>GRCh38.p7_chr7_103482873_103482971</t>
  </si>
  <si>
    <t>RELN_CODEX_64</t>
  </si>
  <si>
    <t>GRCh38.p7_chr7_103478389_103478394</t>
  </si>
  <si>
    <t>RELN_CODEX_65</t>
  </si>
  <si>
    <t>GRCh38.p7_chr7_103472812_103472908</t>
  </si>
  <si>
    <t>RELN_CODEX_7</t>
  </si>
  <si>
    <t>GRCh38.p7_chr7_103728111_103728207</t>
  </si>
  <si>
    <t>RELN_CODEX_8</t>
  </si>
  <si>
    <t>GRCh38.p7_chr7_103723140_103723191</t>
  </si>
  <si>
    <t>RELN_CODEX_9</t>
  </si>
  <si>
    <t>GRCh38.p7_chr7_103700910_103701006</t>
  </si>
  <si>
    <t>REV3L_CODEX_1</t>
  </si>
  <si>
    <t>GRCh38.p7_chr6_111482750_111482888</t>
  </si>
  <si>
    <t>REV3L_CODEX_10</t>
  </si>
  <si>
    <t>GRCh38.p7_chr6_111387765_111387916</t>
  </si>
  <si>
    <t>REV3L_CODEX_11</t>
  </si>
  <si>
    <t>GRCh38.p7_chr6_111387765_111387913</t>
  </si>
  <si>
    <t>REV3L_CODEX_12</t>
  </si>
  <si>
    <t>GRCh38.p7_chr6_111381325_111381444</t>
  </si>
  <si>
    <t>REV3L_CODEX_13</t>
  </si>
  <si>
    <t>GRCh38.p7_chr6_111379982_111380219</t>
  </si>
  <si>
    <t>REV3L_CODEX_14</t>
  </si>
  <si>
    <t>GRCh38.p7_chr6_111377701_111377843</t>
  </si>
  <si>
    <t>REV3L_CODEX_15</t>
  </si>
  <si>
    <t>GRCh38.p7_chr6_111372596_111376757</t>
  </si>
  <si>
    <t>REV3L_CODEX_16</t>
  </si>
  <si>
    <t>GRCh38.p7_chr6_111367115_111368028</t>
  </si>
  <si>
    <t>REV3L_CODEX_17</t>
  </si>
  <si>
    <t>GRCh38.p7_chr6_111365265_111365344</t>
  </si>
  <si>
    <t>REV3L_CODEX_18</t>
  </si>
  <si>
    <t>GRCh38.p7_chr6_111365034_111365042</t>
  </si>
  <si>
    <t>REV3L_CODEX_19</t>
  </si>
  <si>
    <t>GRCh38.p7_chr6_111363853_111363978</t>
  </si>
  <si>
    <t>REV3L_CODEX_2</t>
  </si>
  <si>
    <t>GRCh38.p7_chr6_111416283_111416472</t>
  </si>
  <si>
    <t>REV3L_CODEX_20</t>
  </si>
  <si>
    <t>GRCh38.p7_chr6_111358822_111359014</t>
  </si>
  <si>
    <t>REV3L_CODEX_21</t>
  </si>
  <si>
    <t>GRCh38.p7_chr6_111357021_111357125</t>
  </si>
  <si>
    <t>REV3L_CODEX_22</t>
  </si>
  <si>
    <t>GRCh38.p7_chr6_111357014_111357125</t>
  </si>
  <si>
    <t>REV3L_CODEX_23</t>
  </si>
  <si>
    <t>GRCh38.p7_chr6_111355756_111355833</t>
  </si>
  <si>
    <t>REV3L_CODEX_24</t>
  </si>
  <si>
    <t>GRCh38.p7_chr6_111351676_111351791</t>
  </si>
  <si>
    <t>REV3L_CODEX_25</t>
  </si>
  <si>
    <t>GRCh38.p7_chr6_111349218_111349336</t>
  </si>
  <si>
    <t>REV3L_CODEX_26</t>
  </si>
  <si>
    <t>GRCh38.p7_chr6_111343925_111344043</t>
  </si>
  <si>
    <t>REV3L_CODEX_27</t>
  </si>
  <si>
    <t>GRCh38.p7_chr6_111335469_111335610</t>
  </si>
  <si>
    <t>REV3L_CODEX_28</t>
  </si>
  <si>
    <t>GRCh38.p7_chr6_111333123_111333367</t>
  </si>
  <si>
    <t>REV3L_CODEX_29</t>
  </si>
  <si>
    <t>GRCh38.p7_chr6_111331676_111331784</t>
  </si>
  <si>
    <t>REV3L_CODEX_3</t>
  </si>
  <si>
    <t>GRCh38.p7_chr6_111416283_111416377</t>
  </si>
  <si>
    <t>REV3L_CODEX_30</t>
  </si>
  <si>
    <t>GRCh38.p7_chr6_111329532_111329738</t>
  </si>
  <si>
    <t>REV3L_CODEX_31</t>
  </si>
  <si>
    <t>GRCh38.p7_chr6_111322569_111322678</t>
  </si>
  <si>
    <t>REV3L_CODEX_32</t>
  </si>
  <si>
    <t>GRCh38.p7_chr6_111315267_111315381</t>
  </si>
  <si>
    <t>REV3L_CODEX_33</t>
  </si>
  <si>
    <t>GRCh38.p7_chr6_111313352_111313489</t>
  </si>
  <si>
    <t>REV3L_CODEX_34</t>
  </si>
  <si>
    <t>GRCh38.p7_chr6_111311069_111311259</t>
  </si>
  <si>
    <t>REV3L_CODEX_35</t>
  </si>
  <si>
    <t>GRCh38.p7_chr6_111309853_111310099</t>
  </si>
  <si>
    <t>REV3L_CODEX_36</t>
  </si>
  <si>
    <t>GRCh38.p7_chr6_111307361_111307570</t>
  </si>
  <si>
    <t>REV3L_CODEX_37</t>
  </si>
  <si>
    <t>GRCh38.p7_chr6_111300016_111300156</t>
  </si>
  <si>
    <t>REV3L_CODEX_4</t>
  </si>
  <si>
    <t>GRCh38.p7_chr6_111411480_111411554</t>
  </si>
  <si>
    <t>REV3L_CODEX_5</t>
  </si>
  <si>
    <t>GRCh38.p7_chr6_111405470_111405630</t>
  </si>
  <si>
    <t>REV3L_CODEX_6</t>
  </si>
  <si>
    <t>GRCh38.p7_chr6_111392876_111392972</t>
  </si>
  <si>
    <t>REV3L_CODEX_7</t>
  </si>
  <si>
    <t>GRCh38.p7_chr6_111390086_111390180</t>
  </si>
  <si>
    <t>REV3L_CODEX_8</t>
  </si>
  <si>
    <t>GRCh38.p7_chr6_111389106_111389210</t>
  </si>
  <si>
    <t>REV3L_CODEX_9</t>
  </si>
  <si>
    <t>GRCh38.p7_chr6_111388001_111388085</t>
  </si>
  <si>
    <t>RFT1_CODEX_1</t>
  </si>
  <si>
    <t>GRCh38.p7_chr3_53130338_53130400</t>
  </si>
  <si>
    <t>RFT1_CODEX_10</t>
  </si>
  <si>
    <t>GRCh38.p7_chr3_53105673_53105803</t>
  </si>
  <si>
    <t>RFT1_CODEX_11</t>
  </si>
  <si>
    <t>GRCh38.p7_chr3_53103953_53104097</t>
  </si>
  <si>
    <t>RFT1_CODEX_12</t>
  </si>
  <si>
    <t>GRCh38.p7_chr3_53103214_53103266</t>
  </si>
  <si>
    <t>RFT1_CODEX_13</t>
  </si>
  <si>
    <t>GRCh38.p7_chr3_53099381_53099486</t>
  </si>
  <si>
    <t>RFT1_CODEX_14</t>
  </si>
  <si>
    <t>GRCh38.p7_chr3_53092369_53092618</t>
  </si>
  <si>
    <t>RFT1_CODEX_15</t>
  </si>
  <si>
    <t>GRCh38.p7_chr3_53091903_53092070</t>
  </si>
  <si>
    <t>RFT1_CODEX_16</t>
  </si>
  <si>
    <t>GRCh38.p7_chr3_53085849_53085852</t>
  </si>
  <si>
    <t>RFT1_CODEX_17</t>
  </si>
  <si>
    <t>GRCh38.p7_chr3_53077781_53077828</t>
  </si>
  <si>
    <t>RFT1_CODEX_18</t>
  </si>
  <si>
    <t>GRCh38.p7_chr3_53077688_53077828</t>
  </si>
  <si>
    <t>RFT1_CODEX_19</t>
  </si>
  <si>
    <t>GRCh38.p7_chr3_53075285_53075369</t>
  </si>
  <si>
    <t>RFT1_CODEX_2</t>
  </si>
  <si>
    <t>GRCh38.p7_chr3_53125909_53125994</t>
  </si>
  <si>
    <t>RFT1_CODEX_20</t>
  </si>
  <si>
    <t>GRCh38.p7_chr3_53073103_53073148</t>
  </si>
  <si>
    <t>RFT1_CODEX_3</t>
  </si>
  <si>
    <t>GRCh38.p7_chr3_53123724_53123840</t>
  </si>
  <si>
    <t>RFT1_CODEX_4</t>
  </si>
  <si>
    <t>GRCh38.p7_chr3_53122374_53122563</t>
  </si>
  <si>
    <t>RFT1_CODEX_5</t>
  </si>
  <si>
    <t>GRCh38.p7_chr3_53121699_53121800</t>
  </si>
  <si>
    <t>RFT1_CODEX_6</t>
  </si>
  <si>
    <t>GRCh38.p7_chr3_53119884_53120021</t>
  </si>
  <si>
    <t>RFT1_CODEX_7</t>
  </si>
  <si>
    <t>GRCh38.p7_chr3_53118621_53118659</t>
  </si>
  <si>
    <t>RFT1_CODEX_8</t>
  </si>
  <si>
    <t>GRCh38.p7_chr3_53111830_53111908</t>
  </si>
  <si>
    <t>RFT1_CODEX_9</t>
  </si>
  <si>
    <t>GRCh38.p7_chr3_53106819_53106869</t>
  </si>
  <si>
    <t>RHEB_CODEX_1</t>
  </si>
  <si>
    <t>GRCh38.p7_chr7_151519460_151519511</t>
  </si>
  <si>
    <t>RHEB_CODEX_2</t>
  </si>
  <si>
    <t>GRCh38.p7_chr7_151498089_151498107</t>
  </si>
  <si>
    <t>RHEB_CODEX_3</t>
  </si>
  <si>
    <t>GRCh38.p7_chr7_151490943_151491014</t>
  </si>
  <si>
    <t>RHEB_CODEX_4</t>
  </si>
  <si>
    <t>GRCh38.p7_chr7_151484737_151484804</t>
  </si>
  <si>
    <t>RHEB_CODEX_5</t>
  </si>
  <si>
    <t>GRCh38.p7_chr7_151477333_151477415</t>
  </si>
  <si>
    <t>RHEB_CODEX_6</t>
  </si>
  <si>
    <t>GRCh38.p7_chr7_151471549_151471605</t>
  </si>
  <si>
    <t>RHEB_CODEX_7</t>
  </si>
  <si>
    <t>GRCh38.p7_chr7_151471394_151471441</t>
  </si>
  <si>
    <t>RHEB_CODEX_8</t>
  </si>
  <si>
    <t>GRCh38.p7_chr7_151470571_151470652</t>
  </si>
  <si>
    <t>RHEB_CODEX_9</t>
  </si>
  <si>
    <t>GRCh38.p7_chr7_151467119_151467211</t>
  </si>
  <si>
    <t>RIT1_CODEX_1</t>
  </si>
  <si>
    <t>GRCh38.p7_chr1_155910878_155910885</t>
  </si>
  <si>
    <t>RIT1_CODEX_2</t>
  </si>
  <si>
    <t>GRCh38.p7_chr1_155910656_155910804</t>
  </si>
  <si>
    <t>RIT1_CODEX_3</t>
  </si>
  <si>
    <t>GRCh38.p7_chr1_155910656_155910761</t>
  </si>
  <si>
    <t>RIT1_CODEX_4</t>
  </si>
  <si>
    <t>GRCh38.p7_chr1_155910450_155910506</t>
  </si>
  <si>
    <t>RIT1_CODEX_5</t>
  </si>
  <si>
    <t>GRCh38.p7_chr1_155910450_155910504</t>
  </si>
  <si>
    <t>RIT1_CODEX_6</t>
  </si>
  <si>
    <t>GRCh38.p7_chr1_155904731_155904804</t>
  </si>
  <si>
    <t>RIT1_CODEX_7</t>
  </si>
  <si>
    <t>GRCh38.p7_chr1_155904311_155904502</t>
  </si>
  <si>
    <t>RIT1_CODEX_8</t>
  </si>
  <si>
    <t>GRCh38.p7_chr1_155900388_155900618</t>
  </si>
  <si>
    <t>RMND1_CODEX_1</t>
  </si>
  <si>
    <t>GRCh38.p7_chr6_151445308_151445811</t>
  </si>
  <si>
    <t>RMND1_CODEX_10</t>
  </si>
  <si>
    <t>GRCh38.p7_chr6_151421245_151421321</t>
  </si>
  <si>
    <t>RMND1_CODEX_11</t>
  </si>
  <si>
    <t>GRCh38.p7_chr6_151417279_151417399</t>
  </si>
  <si>
    <t>RMND1_CODEX_12</t>
  </si>
  <si>
    <t>GRCh38.p7_chr6_151405720_151405836</t>
  </si>
  <si>
    <t>RMND1_CODEX_13</t>
  </si>
  <si>
    <t>GRCh38.p7_chr6_151405235_151405267</t>
  </si>
  <si>
    <t>RMND1_CODEX_2</t>
  </si>
  <si>
    <t>GRCh38.p7_chr6_151436446_151436554</t>
  </si>
  <si>
    <t>RMND1_CODEX_3</t>
  </si>
  <si>
    <t>GRCh38.p7_chr6_151436446_151436548</t>
  </si>
  <si>
    <t>RMND1_CODEX_4</t>
  </si>
  <si>
    <t>GRCh38.p7_chr6_151433155_151433230</t>
  </si>
  <si>
    <t>RMND1_CODEX_5</t>
  </si>
  <si>
    <t>GRCh38.p7_chr6_151433155_151433210</t>
  </si>
  <si>
    <t>RMND1_CODEX_6</t>
  </si>
  <si>
    <t>GRCh38.p7_chr6_151430138_151430177</t>
  </si>
  <si>
    <t>RMND1_CODEX_7</t>
  </si>
  <si>
    <t>GRCh38.p7_chr6_151427482_151427582</t>
  </si>
  <si>
    <t>RMND1_CODEX_8</t>
  </si>
  <si>
    <t>GRCh38.p7_chr6_151423525_151423631</t>
  </si>
  <si>
    <t>RMND1_CODEX_9</t>
  </si>
  <si>
    <t>GRCh38.p7_chr6_151422541_151422605</t>
  </si>
  <si>
    <t>RMRP_CODEX_1</t>
  </si>
  <si>
    <t>RNASEH2A_CODEX_1</t>
  </si>
  <si>
    <t>GRCh38.p7_chr19_12806674_12806800</t>
  </si>
  <si>
    <t>RNASEH2A_CODEX_2</t>
  </si>
  <si>
    <t>GRCh38.p7_chr19_12807008_12807079</t>
  </si>
  <si>
    <t>RNASEH2A_CODEX_3</t>
  </si>
  <si>
    <t>GRCh38.p7_chr19_12807013_12807079</t>
  </si>
  <si>
    <t>RNASEH2A_CODEX_4</t>
  </si>
  <si>
    <t>GRCh38.p7_chr19_12807206_12807329</t>
  </si>
  <si>
    <t>RNASEH2A_CODEX_5</t>
  </si>
  <si>
    <t>GRCh38.p7_chr19_12807419_12807506</t>
  </si>
  <si>
    <t>RNASEH2A_CODEX_6</t>
  </si>
  <si>
    <t>GRCh38.p7_chr19_12810071_12810208</t>
  </si>
  <si>
    <t>RNASEH2A_CODEX_7</t>
  </si>
  <si>
    <t>GRCh38.p7_chr19_12810317_12810404</t>
  </si>
  <si>
    <t>RNASEH2A_CODEX_8</t>
  </si>
  <si>
    <t>GRCh38.p7_chr19_12813083_12813206</t>
  </si>
  <si>
    <t>RNASEH2A_CODEX_9</t>
  </si>
  <si>
    <t>GRCh38.p7_chr19_12813328_12813466</t>
  </si>
  <si>
    <t>RNASEH2B_CODEX_1</t>
  </si>
  <si>
    <t>GRCh38.p7_chr13_50910077_50910140</t>
  </si>
  <si>
    <t>RNASEH2B_CODEX_10</t>
  </si>
  <si>
    <t>GRCh38.p7_chr13_50947987_50948068</t>
  </si>
  <si>
    <t>RNASEH2B_CODEX_11</t>
  </si>
  <si>
    <t>GRCh38.p7_chr13_50949463_50949505</t>
  </si>
  <si>
    <t>RNASEH2B_CODEX_12</t>
  </si>
  <si>
    <t>GRCh38.p7_chr13_50950026_50950070</t>
  </si>
  <si>
    <t>RNASEH2B_CODEX_13</t>
  </si>
  <si>
    <t>GRCh38.p7_chr13_50950071_50950109</t>
  </si>
  <si>
    <t>RNASEH2B_CODEX_14</t>
  </si>
  <si>
    <t>GRCh38.p7_chr13_50953905_50953985</t>
  </si>
  <si>
    <t>RNASEH2B_CODEX_15</t>
  </si>
  <si>
    <t>GRCh38.p7_chr13_50956358_50956474</t>
  </si>
  <si>
    <t>RNASEH2B_CODEX_16</t>
  </si>
  <si>
    <t>GRCh38.p7_chr13_50960145_50960171</t>
  </si>
  <si>
    <t>RNASEH2B_CODEX_17</t>
  </si>
  <si>
    <t>GRCh38.p7_chr13_50961470_50961478</t>
  </si>
  <si>
    <t>RNASEH2B_CODEX_18</t>
  </si>
  <si>
    <t>GRCh38.p7_chr13_50969932_50969964</t>
  </si>
  <si>
    <t>RNASEH2B_CODEX_2</t>
  </si>
  <si>
    <t>GRCh38.p7_chr13_50910792_50910837</t>
  </si>
  <si>
    <t>RNASEH2B_CODEX_3</t>
  </si>
  <si>
    <t>GRCh38.p7_chr13_50927407_50927478</t>
  </si>
  <si>
    <t>RNASEH2B_CODEX_4</t>
  </si>
  <si>
    <t>GRCh38.p7_chr13_50929475_50929582</t>
  </si>
  <si>
    <t>RNASEH2B_CODEX_5</t>
  </si>
  <si>
    <t>GRCh38.p7_chr13_50930683_50930759</t>
  </si>
  <si>
    <t>RNASEH2B_CODEX_6</t>
  </si>
  <si>
    <t>GRCh38.p7_chr13_50934885_50934999</t>
  </si>
  <si>
    <t>RNASEH2B_CODEX_7</t>
  </si>
  <si>
    <t>GRCh38.p7_chr13_50942027_50942054</t>
  </si>
  <si>
    <t>RNASEH2B_CODEX_8</t>
  </si>
  <si>
    <t>GRCh38.p7_chr13_50943321_50943394</t>
  </si>
  <si>
    <t>RNASEH2B_CODEX_9</t>
  </si>
  <si>
    <t>GRCh38.p7_chr13_50945427_50945532</t>
  </si>
  <si>
    <t>RNASEH2C_CODEX_1</t>
  </si>
  <si>
    <t>GRCh38.p7_chr11_65720587_65720758</t>
  </si>
  <si>
    <t>RNASEH2C_CODEX_2</t>
  </si>
  <si>
    <t>GRCh38.p7_chr11_65720242_65720417</t>
  </si>
  <si>
    <t>RNASEH2C_CODEX_3</t>
  </si>
  <si>
    <t>GRCh38.p7_chr11_65720045_65720164</t>
  </si>
  <si>
    <t>RNASEH2C_CODEX_4</t>
  </si>
  <si>
    <t>GRCh38.p7_chr11_65719783_65719809</t>
  </si>
  <si>
    <t>RNASET2_CODEX_1</t>
  </si>
  <si>
    <t>GRCh38.p7_chr6_166956097_166956182</t>
  </si>
  <si>
    <t>RNASET2_CODEX_10</t>
  </si>
  <si>
    <t>GRCh38.p7_chr6_166931076_166931118</t>
  </si>
  <si>
    <t>RNASET2_CODEX_11</t>
  </si>
  <si>
    <t>GRCh38.p7_chr6_166931044_166931118</t>
  </si>
  <si>
    <t>RNASET2_CODEX_12</t>
  </si>
  <si>
    <t>GRCh38.p7_chr6_166929588_166929791</t>
  </si>
  <si>
    <t>RNASET2_CODEX_2</t>
  </si>
  <si>
    <t>GRCh38.p7_chr6_166952488_166952548</t>
  </si>
  <si>
    <t>RNASET2_CODEX_3</t>
  </si>
  <si>
    <t>GRCh38.p7_chr6_166952488_166952520</t>
  </si>
  <si>
    <t>RNASET2_CODEX_4</t>
  </si>
  <si>
    <t>GRCh38.p7_chr6_166948570_166948625</t>
  </si>
  <si>
    <t>RNASET2_CODEX_5</t>
  </si>
  <si>
    <t>GRCh38.p7_chr6_166946682_166946739</t>
  </si>
  <si>
    <t>RNASET2_CODEX_6</t>
  </si>
  <si>
    <t>GRCh38.p7_chr6_166943019_166943089</t>
  </si>
  <si>
    <t>RNASET2_CODEX_7</t>
  </si>
  <si>
    <t>GRCh38.p7_chr6_166943019_166943074</t>
  </si>
  <si>
    <t>RNASET2_CODEX_8</t>
  </si>
  <si>
    <t>GRCh38.p7_chr6_166938895_166939008</t>
  </si>
  <si>
    <t>RNASET2_CODEX_9</t>
  </si>
  <si>
    <t>GRCh38.p7_chr6_166934091_166934136</t>
  </si>
  <si>
    <t>ROGDI_CODEX_1</t>
  </si>
  <si>
    <t>GRCh38.p7_chr16_4802527_4802571</t>
  </si>
  <si>
    <t>ROGDI_CODEX_10</t>
  </si>
  <si>
    <t>GRCh38.p7_chr16_4797938_4797987</t>
  </si>
  <si>
    <t>ROGDI_CODEX_11</t>
  </si>
  <si>
    <t>GRCh38.p7_chr16_4797714_4797861</t>
  </si>
  <si>
    <t>ROGDI_CODEX_12</t>
  </si>
  <si>
    <t>GRCh38.p7_chr16_4797714_4797840</t>
  </si>
  <si>
    <t>ROGDI_CODEX_13</t>
  </si>
  <si>
    <t>GRCh38.p7_chr16_4797460_4797501</t>
  </si>
  <si>
    <t>ROGDI_CODEX_2</t>
  </si>
  <si>
    <t>GRCh38.p7_chr16_4802382_4802453</t>
  </si>
  <si>
    <t>ROGDI_CODEX_3</t>
  </si>
  <si>
    <t>GRCh38.p7_chr16_4801503_4801585</t>
  </si>
  <si>
    <t>ROGDI_CODEX_4</t>
  </si>
  <si>
    <t>GRCh38.p7_chr16_4801267_4801321</t>
  </si>
  <si>
    <t>ROGDI_CODEX_5</t>
  </si>
  <si>
    <t>GRCh38.p7_chr16_4800498_4800578</t>
  </si>
  <si>
    <t>ROGDI_CODEX_6</t>
  </si>
  <si>
    <t>GRCh38.p7_chr16_4800498_4800563</t>
  </si>
  <si>
    <t>ROGDI_CODEX_7</t>
  </si>
  <si>
    <t>GRCh38.p7_chr16_4799686_4799781</t>
  </si>
  <si>
    <t>ROGDI_CODEX_8</t>
  </si>
  <si>
    <t>GRCh38.p7_chr16_4798569_4798667</t>
  </si>
  <si>
    <t>ROGDI_CODEX_9</t>
  </si>
  <si>
    <t>GRCh38.p7_chr16_4798071_4798184</t>
  </si>
  <si>
    <t>RPGRIP1L_CODEX_1</t>
  </si>
  <si>
    <t>GRCh38.p7_chr16_53700639_53700723</t>
  </si>
  <si>
    <t>RPGRIP1L_CODEX_10</t>
  </si>
  <si>
    <t>GRCh38.p7_chr16_53659215_53659226</t>
  </si>
  <si>
    <t>RPGRIP1L_CODEX_11</t>
  </si>
  <si>
    <t>GRCh38.p7_chr16_53658772_53658878</t>
  </si>
  <si>
    <t>RPGRIP1L_CODEX_12</t>
  </si>
  <si>
    <t>GRCh38.p7_chr16_53658414_53658464</t>
  </si>
  <si>
    <t>RPGRIP1L_CODEX_13</t>
  </si>
  <si>
    <t>GRCh38.p7_chr16_53657453_53657632</t>
  </si>
  <si>
    <t>RPGRIP1L_CODEX_14</t>
  </si>
  <si>
    <t>GRCh38.p7_chr16_53656472_53656589</t>
  </si>
  <si>
    <t>RPGRIP1L_CODEX_15</t>
  </si>
  <si>
    <t>GRCh38.p7_chr16_53655574_53655599</t>
  </si>
  <si>
    <t>RPGRIP1L_CODEX_16</t>
  </si>
  <si>
    <t>GRCh38.p7_chr16_53652535_53652987</t>
  </si>
  <si>
    <t>RPGRIP1L_CODEX_17</t>
  </si>
  <si>
    <t>GRCh38.p7_chr16_53652535_53652931</t>
  </si>
  <si>
    <t>RPGRIP1L_CODEX_18</t>
  </si>
  <si>
    <t>GRCh38.p7_chr16_53648964_53649115</t>
  </si>
  <si>
    <t>RPGRIP1L_CODEX_19</t>
  </si>
  <si>
    <t>GRCh38.p7_chr16_53646650_53646697</t>
  </si>
  <si>
    <t>RPGRIP1L_CODEX_2</t>
  </si>
  <si>
    <t>GRCh38.p7_chr16_53696151_53696295</t>
  </si>
  <si>
    <t>RPGRIP1L_CODEX_20</t>
  </si>
  <si>
    <t>GRCh38.p7_chr16_53645625_53646003</t>
  </si>
  <si>
    <t>RPGRIP1L_CODEX_21</t>
  </si>
  <si>
    <t>GRCh38.p7_chr16_53641285_53641475</t>
  </si>
  <si>
    <t>RPGRIP1L_CODEX_22</t>
  </si>
  <si>
    <t>GRCh38.p7_chr16_53641033_53641116</t>
  </si>
  <si>
    <t>RPGRIP1L_CODEX_23</t>
  </si>
  <si>
    <t>GRCh38.p7_chr16_53638310_53638411</t>
  </si>
  <si>
    <t>RPGRIP1L_CODEX_24</t>
  </si>
  <si>
    <t>GRCh38.p7_chr16_53637695_53637854</t>
  </si>
  <si>
    <t>RPGRIP1L_CODEX_25</t>
  </si>
  <si>
    <t>GRCh38.p7_chr16_53636439_53636512</t>
  </si>
  <si>
    <t>RPGRIP1L_CODEX_26</t>
  </si>
  <si>
    <t>GRCh38.p7_chr16_53636170_53636190</t>
  </si>
  <si>
    <t>RPGRIP1L_CODEX_27</t>
  </si>
  <si>
    <t>GRCh38.p7_chr16_53633337_53633417</t>
  </si>
  <si>
    <t>RPGRIP1L_CODEX_28</t>
  </si>
  <si>
    <t>GRCh38.p7_chr16_53631306_53631341</t>
  </si>
  <si>
    <t>RPGRIP1L_CODEX_29</t>
  </si>
  <si>
    <t>GRCh38.p7_chr16_53622219_53622356</t>
  </si>
  <si>
    <t>RPGRIP1L_CODEX_3</t>
  </si>
  <si>
    <t>GRCh38.p7_chr16_53692066_53692364</t>
  </si>
  <si>
    <t>RPGRIP1L_CODEX_30</t>
  </si>
  <si>
    <t>GRCh38.p7_chr16_53619025_53619208</t>
  </si>
  <si>
    <t>RPGRIP1L_CODEX_31</t>
  </si>
  <si>
    <t>GRCh38.p7_chr16_53610967_53611051</t>
  </si>
  <si>
    <t>RPGRIP1L_CODEX_32</t>
  </si>
  <si>
    <t>GRCh38.p7_chr16_53607982_53607994</t>
  </si>
  <si>
    <t>RPGRIP1L_CODEX_33</t>
  </si>
  <si>
    <t>GRCh38.p7_chr16_53605481_53605614</t>
  </si>
  <si>
    <t>RPGRIP1L_CODEX_34</t>
  </si>
  <si>
    <t>GRCh38.p7_chr16_53602076_53602188</t>
  </si>
  <si>
    <t>RPGRIP1L_CODEX_4</t>
  </si>
  <si>
    <t>GRCh38.p7_chr16_53687863_53687965</t>
  </si>
  <si>
    <t>RPGRIP1L_CODEX_5</t>
  </si>
  <si>
    <t>GRCh38.p7_chr16_53686433_53686576</t>
  </si>
  <si>
    <t>RPGRIP1L_CODEX_6</t>
  </si>
  <si>
    <t>GRCh38.p7_chr16_53675017_53675122</t>
  </si>
  <si>
    <t>RPGRIP1L_CODEX_7</t>
  </si>
  <si>
    <t>GRCh38.p7_chr16_53672870_53673016</t>
  </si>
  <si>
    <t>RPGRIP1L_CODEX_8</t>
  </si>
  <si>
    <t>GRCh38.p7_chr16_53671510_53671583</t>
  </si>
  <si>
    <t>RPGRIP1L_CODEX_9</t>
  </si>
  <si>
    <t>GRCh38.p7_chr16_53664870_53665009</t>
  </si>
  <si>
    <t>RPL10_CODEX_1</t>
  </si>
  <si>
    <t>GRCh38.p7_chrX_154398520_154398542</t>
  </si>
  <si>
    <t>RPL10_CODEX_2</t>
  </si>
  <si>
    <t>GRCh38.p7_chrX_154399338_154399396</t>
  </si>
  <si>
    <t>RPL10_CODEX_3</t>
  </si>
  <si>
    <t>GRCh38.p7_chrX_154399487_154399594</t>
  </si>
  <si>
    <t>RPL10_CODEX_4</t>
  </si>
  <si>
    <t>GRCh38.p7_chrX_154399803_154399941</t>
  </si>
  <si>
    <t>RPL10_CODEX_5</t>
  </si>
  <si>
    <t>GRCh38.p7_chrX_154400464_154400626</t>
  </si>
  <si>
    <t>RPL10_CODEX_6</t>
  </si>
  <si>
    <t>GRCh38.p7_chrX_154400475_154400583</t>
  </si>
  <si>
    <t>RPL10_CODEX_7</t>
  </si>
  <si>
    <t>GRCh38.p7_chrX_154400702_154400854</t>
  </si>
  <si>
    <t>RPL10_CODEX_8</t>
  </si>
  <si>
    <t>GRCh38.p7_chrX_154400702_154401023</t>
  </si>
  <si>
    <t>RPS6KA3_CODEX_1</t>
  </si>
  <si>
    <t>GRCh38.p7_chrX_20266564_20266632</t>
  </si>
  <si>
    <t>RPS6KA3_CODEX_10</t>
  </si>
  <si>
    <t>GRCh38.p7_chrX_20188497_20188534</t>
  </si>
  <si>
    <t>RPS6KA3_CODEX_11</t>
  </si>
  <si>
    <t>GRCh38.p7_chrX_20187828_20187970</t>
  </si>
  <si>
    <t>RPS6KA3_CODEX_12</t>
  </si>
  <si>
    <t>GRCh38.p7_chrX_20186296_20186366</t>
  </si>
  <si>
    <t>RPS6KA3_CODEX_13</t>
  </si>
  <si>
    <t>GRCh38.p7_chrX_20176996_20177084</t>
  </si>
  <si>
    <t>RPS6KA3_CODEX_14</t>
  </si>
  <si>
    <t>GRCh38.p7_chrX_20176434_20176516</t>
  </si>
  <si>
    <t>RPS6KA3_CODEX_15</t>
  </si>
  <si>
    <t>GRCh38.p7_chrX_20176434_20176498</t>
  </si>
  <si>
    <t>RPS6KA3_CODEX_16</t>
  </si>
  <si>
    <t>GRCh38.p7_chrX_20176250_20176352</t>
  </si>
  <si>
    <t>RPS6KA3_CODEX_17</t>
  </si>
  <si>
    <t>GRCh38.p7_chrX_20175164_20175288</t>
  </si>
  <si>
    <t>RPS6KA3_CODEX_18</t>
  </si>
  <si>
    <t>GRCh38.p7_chrX_20172746_20172871</t>
  </si>
  <si>
    <t>RPS6KA3_CODEX_19</t>
  </si>
  <si>
    <t>GRCh38.p7_chrX_20172746_20172868</t>
  </si>
  <si>
    <t>RPS6KA3_CODEX_2</t>
  </si>
  <si>
    <t>GRCh38.p7_chrX_20234758_20234814</t>
  </si>
  <si>
    <t>RPS6KA3_CODEX_20</t>
  </si>
  <si>
    <t>GRCh38.p7_chrX_20169402_20169491</t>
  </si>
  <si>
    <t>RPS6KA3_CODEX_21</t>
  </si>
  <si>
    <t>GRCh38.p7_chrX_20167589_20167747</t>
  </si>
  <si>
    <t>RPS6KA3_CODEX_22</t>
  </si>
  <si>
    <t>GRCh38.p7_chrX_20164899_20165060</t>
  </si>
  <si>
    <t>RPS6KA3_CODEX_23</t>
  </si>
  <si>
    <t>GRCh38.p7_chrX_20162964_20163040</t>
  </si>
  <si>
    <t>RPS6KA3_CODEX_24</t>
  </si>
  <si>
    <t>GRCh38.p7_chrX_20161644_20161761</t>
  </si>
  <si>
    <t>RPS6KA3_CODEX_25</t>
  </si>
  <si>
    <t>GRCh38.p7_chrX_20156109_20156249</t>
  </si>
  <si>
    <t>RPS6KA3_CODEX_26</t>
  </si>
  <si>
    <t>GRCh38.p7_chrX_20155430_20155520</t>
  </si>
  <si>
    <t>RPS6KA3_CODEX_27</t>
  </si>
  <si>
    <t>GRCh38.p7_chrX_20155398_20155520</t>
  </si>
  <si>
    <t>RPS6KA3_CODEX_28</t>
  </si>
  <si>
    <t>GRCh38.p7_chrX_20151337_20151368</t>
  </si>
  <si>
    <t>RPS6KA3_CODEX_3</t>
  </si>
  <si>
    <t>GRCh38.p7_chrX_20234758_20234799</t>
  </si>
  <si>
    <t>RPS6KA3_CODEX_4</t>
  </si>
  <si>
    <t>GRCh38.p7_chrX_20218800_20218838</t>
  </si>
  <si>
    <t>RPS6KA3_CODEX_5</t>
  </si>
  <si>
    <t>GRCh38.p7_chrX_20209288_20209404</t>
  </si>
  <si>
    <t>RPS6KA3_CODEX_6</t>
  </si>
  <si>
    <t>GRCh38.p7_chrX_20204022_20204103</t>
  </si>
  <si>
    <t>RPS6KA3_CODEX_7</t>
  </si>
  <si>
    <t>GRCh38.p7_chrX_20195065_20195145</t>
  </si>
  <si>
    <t>RPS6KA3_CODEX_8</t>
  </si>
  <si>
    <t>GRCh38.p7_chrX_20194189_20194268</t>
  </si>
  <si>
    <t>RPS6KA3_CODEX_9</t>
  </si>
  <si>
    <t>GRCh38.p7_chrX_20193487_20193593</t>
  </si>
  <si>
    <t>RTEL1_CODEX_1</t>
  </si>
  <si>
    <t>GRCh38.p7_chr20_63659403_63659504</t>
  </si>
  <si>
    <t>RTEL1_CODEX_10</t>
  </si>
  <si>
    <t>GRCh38.p7_chr20_63672556_63672621</t>
  </si>
  <si>
    <t>RTEL1_CODEX_11</t>
  </si>
  <si>
    <t>GRCh38.p7_chr20_63673940_63674093</t>
  </si>
  <si>
    <t>RTEL1_CODEX_12</t>
  </si>
  <si>
    <t>GRCh38.p7_chr20_63678145_63678183</t>
  </si>
  <si>
    <t>RTEL1_CODEX_13</t>
  </si>
  <si>
    <t>GRCh38.p7_chr20_63678268_63678346</t>
  </si>
  <si>
    <t>RTEL1_CODEX_14</t>
  </si>
  <si>
    <t>GRCh38.p7_chr20_63679849_63679946</t>
  </si>
  <si>
    <t>RTEL1_CODEX_15</t>
  </si>
  <si>
    <t>GRCh38.p7_chr20_63680664_63680719</t>
  </si>
  <si>
    <t>RTEL1_CODEX_16</t>
  </si>
  <si>
    <t>GRCh38.p7_chr20_63685523_63685597</t>
  </si>
  <si>
    <t>RTEL1_CODEX_17</t>
  </si>
  <si>
    <t>GRCh38.p7_chr20_63685791_63685872</t>
  </si>
  <si>
    <t>RTEL1_CODEX_18</t>
  </si>
  <si>
    <t>GRCh38.p7_chr20_63687638_63687770</t>
  </si>
  <si>
    <t>RTEL1_CODEX_19</t>
  </si>
  <si>
    <t>GRCh38.p7_chr20_63687937_63688050</t>
  </si>
  <si>
    <t>RTEL1_CODEX_2</t>
  </si>
  <si>
    <t>GRCh38.p7_chr20_63661298_63661496</t>
  </si>
  <si>
    <t>RTEL1_CODEX_20</t>
  </si>
  <si>
    <t>GRCh38.p7_chr20_63688139_63688179</t>
  </si>
  <si>
    <t>RTEL1_CODEX_21</t>
  </si>
  <si>
    <t>GRCh38.p7_chr20_63688301_63688386</t>
  </si>
  <si>
    <t>RTEL1_CODEX_22</t>
  </si>
  <si>
    <t>GRCh38.p7_chr20_63688528_63688605</t>
  </si>
  <si>
    <t>RTEL1_CODEX_23</t>
  </si>
  <si>
    <t>GRCh38.p7_chr20_63689055_63689132</t>
  </si>
  <si>
    <t>RTEL1_CODEX_24</t>
  </si>
  <si>
    <t>GRCh38.p7_chr20_63689502_63689648</t>
  </si>
  <si>
    <t>RTEL1_CODEX_25</t>
  </si>
  <si>
    <t>GRCh38.p7_chr20_63689750_63689865</t>
  </si>
  <si>
    <t>RTEL1_CODEX_26</t>
  </si>
  <si>
    <t>GRCh38.p7_chr20_63690087_63690210</t>
  </si>
  <si>
    <t>RTEL1_CODEX_27</t>
  </si>
  <si>
    <t>GRCh38.p7_chr20_63690294_63690441</t>
  </si>
  <si>
    <t>RTEL1_CODEX_28</t>
  </si>
  <si>
    <t>GRCh38.p7_chr20_63690805_63690947</t>
  </si>
  <si>
    <t>RTEL1_CODEX_29</t>
  </si>
  <si>
    <t>GRCh38.p7_chr20_63691742_63691837</t>
  </si>
  <si>
    <t>RTEL1_CODEX_3</t>
  </si>
  <si>
    <t>GRCh38.p7_chr20_63661850_63661943</t>
  </si>
  <si>
    <t>RTEL1_CODEX_30</t>
  </si>
  <si>
    <t>GRCh38.p7_chr20_63692805_63693003</t>
  </si>
  <si>
    <t>RTEL1_CODEX_31</t>
  </si>
  <si>
    <t>GRCh38.p7_chr20_63693143_63693283</t>
  </si>
  <si>
    <t>RTEL1_CODEX_32</t>
  </si>
  <si>
    <t>GRCh38.p7_chr20_63694372_63694488</t>
  </si>
  <si>
    <t>RTEL1_CODEX_33</t>
  </si>
  <si>
    <t>GRCh38.p7_chr20_63694741_63694974</t>
  </si>
  <si>
    <t>RTEL1_CODEX_34</t>
  </si>
  <si>
    <t>GRCh38.p7_chr20_63695066_63695221</t>
  </si>
  <si>
    <t>RTEL1_CODEX_35</t>
  </si>
  <si>
    <t>GRCh38.p7_chr20_63695328_63695480</t>
  </si>
  <si>
    <t>RTEL1_CODEX_36</t>
  </si>
  <si>
    <t>GRCh38.p7_chr20_63695328_63695650</t>
  </si>
  <si>
    <t>RTEL1_CODEX_37</t>
  </si>
  <si>
    <t>GRCh38.p7_chr20_63695778_63695785</t>
  </si>
  <si>
    <t>RTEL1_CODEX_38</t>
  </si>
  <si>
    <t>GRCh38.p7_chr20_63695778_63695858</t>
  </si>
  <si>
    <t>RTEL1_CODEX_4</t>
  </si>
  <si>
    <t>GRCh38.p7_chr20_63662474_63662627</t>
  </si>
  <si>
    <t>RTEL1_CODEX_5</t>
  </si>
  <si>
    <t>GRCh38.p7_chr20_63662546_63662627</t>
  </si>
  <si>
    <t>RTEL1_CODEX_6</t>
  </si>
  <si>
    <t>GRCh38.p7_chr20_63662829_63662889</t>
  </si>
  <si>
    <t>RTEL1_CODEX_7</t>
  </si>
  <si>
    <t>GRCh38.p7_chr20_63666004_63666079</t>
  </si>
  <si>
    <t>RTEL1_CODEX_8</t>
  </si>
  <si>
    <t>GRCh38.p7_chr20_63667469_63667553</t>
  </si>
  <si>
    <t>RTEL1_CODEX_9</t>
  </si>
  <si>
    <t>GRCh38.p7_chr20_63667524_63667553</t>
  </si>
  <si>
    <t>RUBCN_CODEX_1</t>
  </si>
  <si>
    <t>GRCh38.p7_chr3_197736655_197736719</t>
  </si>
  <si>
    <t>RUBCN_CODEX_10</t>
  </si>
  <si>
    <t>GRCh38.p7_chr3_197699187_197699231</t>
  </si>
  <si>
    <t>RUBCN_CODEX_11</t>
  </si>
  <si>
    <t>GRCh38.p7_chr3_197696954_197697049</t>
  </si>
  <si>
    <t>RUBCN_CODEX_12</t>
  </si>
  <si>
    <t>GRCh38.p7_chr3_197695866_197695981</t>
  </si>
  <si>
    <t>RUBCN_CODEX_13</t>
  </si>
  <si>
    <t>GRCh38.p7_chr3_197694375_197694585</t>
  </si>
  <si>
    <t>RUBCN_CODEX_14</t>
  </si>
  <si>
    <t>GRCh38.p7_chr3_197693715_197693816</t>
  </si>
  <si>
    <t>RUBCN_CODEX_15</t>
  </si>
  <si>
    <t>GRCh38.p7_chr3_197691074_197691148</t>
  </si>
  <si>
    <t>RUBCN_CODEX_16</t>
  </si>
  <si>
    <t>GRCh38.p7_chr3_197684157_197684217</t>
  </si>
  <si>
    <t>RUBCN_CODEX_17</t>
  </si>
  <si>
    <t>GRCh38.p7_chr3_197683307_197683439</t>
  </si>
  <si>
    <t>RUBCN_CODEX_18</t>
  </si>
  <si>
    <t>GRCh38.p7_chr3_197682470_197682615</t>
  </si>
  <si>
    <t>RUBCN_CODEX_19</t>
  </si>
  <si>
    <t>GRCh38.p7_chr3_197681835_197681899</t>
  </si>
  <si>
    <t>RUBCN_CODEX_2</t>
  </si>
  <si>
    <t>GRCh38.p7_chr3_197717977_197718130</t>
  </si>
  <si>
    <t>RUBCN_CODEX_20</t>
  </si>
  <si>
    <t>GRCh38.p7_chr3_197681129_197681367</t>
  </si>
  <si>
    <t>RUBCN_CODEX_21</t>
  </si>
  <si>
    <t>GRCh38.p7_chr3_197677480_197677541</t>
  </si>
  <si>
    <t>RUBCN_CODEX_22</t>
  </si>
  <si>
    <t>GRCh38.p7_chr3_197676885_197677038</t>
  </si>
  <si>
    <t>RUBCN_CODEX_23</t>
  </si>
  <si>
    <t>GRCh38.p7_chr3_197675422_197675515</t>
  </si>
  <si>
    <t>RUBCN_CODEX_24</t>
  </si>
  <si>
    <t>GRCh38.p7_chr3_197675018_197675196</t>
  </si>
  <si>
    <t>RUBCN_CODEX_3</t>
  </si>
  <si>
    <t>GRCh38.p7_chr3_197717977_197718015</t>
  </si>
  <si>
    <t>RUBCN_CODEX_4</t>
  </si>
  <si>
    <t>GRCh38.p7_chr3_197705092_197705175</t>
  </si>
  <si>
    <t>RUBCN_CODEX_5</t>
  </si>
  <si>
    <t>GRCh38.p7_chr3_197704542_197704701</t>
  </si>
  <si>
    <t>RUBCN_CODEX_6</t>
  </si>
  <si>
    <t>GRCh38.p7_chr3_197703548_197703654</t>
  </si>
  <si>
    <t>RUBCN_CODEX_7</t>
  </si>
  <si>
    <t>GRCh38.p7_chr3_197703548_197703616</t>
  </si>
  <si>
    <t>RUBCN_CODEX_8</t>
  </si>
  <si>
    <t>GRCh38.p7_chr3_197701708_197701864</t>
  </si>
  <si>
    <t>RUBCN_CODEX_9</t>
  </si>
  <si>
    <t>GRCh38.p7_chr3_197700613_197701146</t>
  </si>
  <si>
    <t>SALL1_CODEX_1</t>
  </si>
  <si>
    <t>GRCh38.p7_chr16_51151166_51151241</t>
  </si>
  <si>
    <t>SALL1_CODEX_2</t>
  </si>
  <si>
    <t>GRCh38.p7_chr16_51138688_51142145</t>
  </si>
  <si>
    <t>SALL1_CODEX_3</t>
  </si>
  <si>
    <t>GRCh38.p7_chr16_51138688_51141930</t>
  </si>
  <si>
    <t>SALL1_CODEX_4</t>
  </si>
  <si>
    <t>GRCh38.p7_chr16_51137112_51137552</t>
  </si>
  <si>
    <t>SATB2_CODEX_1</t>
  </si>
  <si>
    <t>GRCh38.p7_chr2_199455869_199456037</t>
  </si>
  <si>
    <t>SATB2_CODEX_10</t>
  </si>
  <si>
    <t>GRCh38.p7_chr2_199308760_199308957</t>
  </si>
  <si>
    <t>SATB2_CODEX_11</t>
  </si>
  <si>
    <t>GRCh38.p7_chr2_199272211_199272672</t>
  </si>
  <si>
    <t>SATB2_CODEX_2</t>
  </si>
  <si>
    <t>GRCh38.p7_chr2_199433338_199433514</t>
  </si>
  <si>
    <t>SATB2_CODEX_3</t>
  </si>
  <si>
    <t>GRCh38.p7_chr2_199433338_199433509</t>
  </si>
  <si>
    <t>SATB2_CODEX_4</t>
  </si>
  <si>
    <t>GRCh38.p7_chr2_199381694_199381820</t>
  </si>
  <si>
    <t>SATB2_CODEX_5</t>
  </si>
  <si>
    <t>GRCh38.p7_chr2_199380364_199380487</t>
  </si>
  <si>
    <t>SATB2_CODEX_6</t>
  </si>
  <si>
    <t>GRCh38.p7_chr2_199368605_199368707</t>
  </si>
  <si>
    <t>SATB2_CODEX_7</t>
  </si>
  <si>
    <t>GRCh38.p7_chr2_199348701_199349173</t>
  </si>
  <si>
    <t>SATB2_CODEX_8</t>
  </si>
  <si>
    <t>GRCh38.p7_chr2_199328698_199328910</t>
  </si>
  <si>
    <t>SATB2_CODEX_9</t>
  </si>
  <si>
    <t>GRCh38.p7_chr2_199323803_199323958</t>
  </si>
  <si>
    <t>SC5D_CODEX_1</t>
  </si>
  <si>
    <t>GRCh38.p7_chr11_121303376_121303585</t>
  </si>
  <si>
    <t>SC5D_CODEX_2</t>
  </si>
  <si>
    <t>GRCh38.p7_chr11_121304361_121304493</t>
  </si>
  <si>
    <t>SC5D_CODEX_3</t>
  </si>
  <si>
    <t>GRCh38.p7_chr11_121306386_121306486</t>
  </si>
  <si>
    <t>SC5D_CODEX_4</t>
  </si>
  <si>
    <t>GRCh38.p7_chr11_121307057_121307512</t>
  </si>
  <si>
    <t>SCN1A_CODEX_1</t>
  </si>
  <si>
    <t>GRCh38.p7_chr2_166073358_166073621</t>
  </si>
  <si>
    <t>SCN1A_CODEX_10</t>
  </si>
  <si>
    <t>GRCh38.p7_chr2_166045043_166045327</t>
  </si>
  <si>
    <t>SCN1A_CODEX_11</t>
  </si>
  <si>
    <t>GRCh38.p7_chr2_166045043_166045324</t>
  </si>
  <si>
    <t>SCN1A_CODEX_12</t>
  </si>
  <si>
    <t>GRCh38.p7_chr2_166043753_166044049</t>
  </si>
  <si>
    <t>SCN1A_CODEX_13</t>
  </si>
  <si>
    <t>GRCh38.p7_chr2_166043702_166044049</t>
  </si>
  <si>
    <t>SCN1A_CODEX_14</t>
  </si>
  <si>
    <t>GRCh38.p7_chr2_166043669_166044049</t>
  </si>
  <si>
    <t>SCN1A_CODEX_15</t>
  </si>
  <si>
    <t>GRCh38.p7_chr2_166042292_166042424</t>
  </si>
  <si>
    <t>SCN1A_CODEX_16</t>
  </si>
  <si>
    <t>GRCh38.p7_chr2_166041231_166041469</t>
  </si>
  <si>
    <t>SCN1A_CODEX_17</t>
  </si>
  <si>
    <t>GRCh38.p7_chr2_166039423_166039596</t>
  </si>
  <si>
    <t>SCN1A_CODEX_18</t>
  </si>
  <si>
    <t>GRCh38.p7_chr2_166039423_166039569</t>
  </si>
  <si>
    <t>SCN1A_CODEX_19</t>
  </si>
  <si>
    <t>GRCh38.p7_chr2_166037776_166038132</t>
  </si>
  <si>
    <t>SCN1A_CODEX_2</t>
  </si>
  <si>
    <t>GRCh38.p7_chr2_166058570_166058688</t>
  </si>
  <si>
    <t>SCN1A_CODEX_20</t>
  </si>
  <si>
    <t>GRCh38.p7_chr2_166036048_166036530</t>
  </si>
  <si>
    <t>SCN1A_CODEX_21</t>
  </si>
  <si>
    <t>GRCh38.p7_chr2_166015607_166015727</t>
  </si>
  <si>
    <t>SCN1A_CODEX_22</t>
  </si>
  <si>
    <t>GRCh38.p7_chr2_166013744_166013898</t>
  </si>
  <si>
    <t>SCN1A_CODEX_23</t>
  </si>
  <si>
    <t>GRCh38.p7_chr2_166012109_166012282</t>
  </si>
  <si>
    <t>SCN1A_CODEX_24</t>
  </si>
  <si>
    <t>GRCh38.p7_chr2_166009719_166009841</t>
  </si>
  <si>
    <t>SCN1A_CODEX_25</t>
  </si>
  <si>
    <t>GRCh38.p7_chr2_166002472_166002753</t>
  </si>
  <si>
    <t>SCN1A_CODEX_26</t>
  </si>
  <si>
    <t>GRCh38.p7_chr2_165999723_165999776</t>
  </si>
  <si>
    <t>SCN1A_CODEX_27</t>
  </si>
  <si>
    <t>GRCh38.p7_chr2_165998038_165998175</t>
  </si>
  <si>
    <t>SCN1A_CODEX_28</t>
  </si>
  <si>
    <t>GRCh38.p7_chr2_165996013_165996117</t>
  </si>
  <si>
    <t>SCN1A_CODEX_29</t>
  </si>
  <si>
    <t>GRCh38.p7_chr2_165994146_165994416</t>
  </si>
  <si>
    <t>SCN1A_CODEX_3</t>
  </si>
  <si>
    <t>GRCh38.p7_chr2_166056411_166056500</t>
  </si>
  <si>
    <t>SCN1A_CODEX_30</t>
  </si>
  <si>
    <t>GRCh38.p7_chr2_165991245_165992422</t>
  </si>
  <si>
    <t>SCN1A_CODEX_4</t>
  </si>
  <si>
    <t>GRCh38.p7_chr2_166054638_166054766</t>
  </si>
  <si>
    <t>SCN1A_CODEX_5</t>
  </si>
  <si>
    <t>GRCh38.p7_chr2_166052852_166052943</t>
  </si>
  <si>
    <t>SCN1A_CODEX_6</t>
  </si>
  <si>
    <t>GRCh38.p7_chr2_166051719_166051988</t>
  </si>
  <si>
    <t>SCN1A_CODEX_7</t>
  </si>
  <si>
    <t>GRCh38.p7_chr2_166048886_166048949</t>
  </si>
  <si>
    <t>SCN1A_CODEX_8</t>
  </si>
  <si>
    <t>GRCh38.p7_chr2_166047627_166047768</t>
  </si>
  <si>
    <t>SCN1A_CODEX_9</t>
  </si>
  <si>
    <t>GRCh38.p7_chr2_166046770_166046976</t>
  </si>
  <si>
    <t>SCN2A_CODEX_1</t>
  </si>
  <si>
    <t>GRCh38.p7_chr2_165295824_165296090</t>
  </si>
  <si>
    <t>SCN2A_CODEX_10</t>
  </si>
  <si>
    <t>GRCh38.p7_chr2_165313620_165313761</t>
  </si>
  <si>
    <t>SCN2A_CODEX_11</t>
  </si>
  <si>
    <t>GRCh38.p7_chr2_165313902_165314108</t>
  </si>
  <si>
    <t>SCN2A_CODEX_12</t>
  </si>
  <si>
    <t>GRCh38.p7_chr2_165315471_165315758</t>
  </si>
  <si>
    <t>SCN2A_CODEX_13</t>
  </si>
  <si>
    <t>GRCh38.p7_chr2_165323156_165323500</t>
  </si>
  <si>
    <t>SCN2A_CODEX_14</t>
  </si>
  <si>
    <t>GRCh38.p7_chr2_165326852_165326984</t>
  </si>
  <si>
    <t>SCN2A_CODEX_15</t>
  </si>
  <si>
    <t>GRCh38.p7_chr2_165331330_165331568</t>
  </si>
  <si>
    <t>SCN2A_CODEX_16</t>
  </si>
  <si>
    <t>GRCh38.p7_chr2_165331383_165331568</t>
  </si>
  <si>
    <t>SCN2A_CODEX_17</t>
  </si>
  <si>
    <t>GRCh38.p7_chr2_165342296_165342469</t>
  </si>
  <si>
    <t>SCN2A_CODEX_18</t>
  </si>
  <si>
    <t>GRCh38.p7_chr2_165344555_165344911</t>
  </si>
  <si>
    <t>SCN2A_CODEX_19</t>
  </si>
  <si>
    <t>GRCh38.p7_chr2_165354192_165354671</t>
  </si>
  <si>
    <t>SCN2A_CODEX_2</t>
  </si>
  <si>
    <t>GRCh38.p7_chr2_165297017_165297135</t>
  </si>
  <si>
    <t>SCN2A_CODEX_20</t>
  </si>
  <si>
    <t>GRCh38.p7_chr2_165365143_165365263</t>
  </si>
  <si>
    <t>SCN2A_CODEX_21</t>
  </si>
  <si>
    <t>GRCh38.p7_chr2_165367217_165367371</t>
  </si>
  <si>
    <t>SCN2A_CODEX_22</t>
  </si>
  <si>
    <t>GRCh38.p7_chr2_165370126_165370299</t>
  </si>
  <si>
    <t>SCN2A_CODEX_23</t>
  </si>
  <si>
    <t>GRCh38.p7_chr2_165373225_165373347</t>
  </si>
  <si>
    <t>SCN2A_CODEX_24</t>
  </si>
  <si>
    <t>GRCh38.p7_chr2_165374685_165374966</t>
  </si>
  <si>
    <t>SCN2A_CODEX_25</t>
  </si>
  <si>
    <t>GRCh38.p7_chr2_165377597_165377650</t>
  </si>
  <si>
    <t>SCN2A_CODEX_26</t>
  </si>
  <si>
    <t>GRCh38.p7_chr2_165380592_165380729</t>
  </si>
  <si>
    <t>SCN2A_CODEX_27</t>
  </si>
  <si>
    <t>GRCh38.p7_chr2_165381093_165381197</t>
  </si>
  <si>
    <t>SCN2A_CODEX_28</t>
  </si>
  <si>
    <t>GRCh38.p7_chr2_165386746_165387016</t>
  </si>
  <si>
    <t>SCN2A_CODEX_29</t>
  </si>
  <si>
    <t>GRCh38.p7_chr2_165388629_165389824</t>
  </si>
  <si>
    <t>SCN2A_CODEX_3</t>
  </si>
  <si>
    <t>GRCh38.p7_chr2_165307848_165307937</t>
  </si>
  <si>
    <t>SCN2A_CODEX_4</t>
  </si>
  <si>
    <t>GRCh38.p7_chr2_165308666_165308794</t>
  </si>
  <si>
    <t>SCN2A_CODEX_5</t>
  </si>
  <si>
    <t>GRCh38.p7_chr2_165309165_165309256</t>
  </si>
  <si>
    <t>SCN2A_CODEX_6</t>
  </si>
  <si>
    <t>GRCh38.p7_chr2_165309352_165309443</t>
  </si>
  <si>
    <t>SCN2A_CODEX_7</t>
  </si>
  <si>
    <t>GRCh38.p7_chr2_165310323_165310595</t>
  </si>
  <si>
    <t>SCN2A_CODEX_8</t>
  </si>
  <si>
    <t>GRCh38.p7_chr2_165310379_165310595</t>
  </si>
  <si>
    <t>SCN2A_CODEX_9</t>
  </si>
  <si>
    <t>GRCh38.p7_chr2_165312025_165312088</t>
  </si>
  <si>
    <t>SCN8A_CODEX_1</t>
  </si>
  <si>
    <t>GRCh38.p7_chr12_51662818_51663093</t>
  </si>
  <si>
    <t>SCN8A_CODEX_10</t>
  </si>
  <si>
    <t>GRCh38.p7_chr12_51705417_51705623</t>
  </si>
  <si>
    <t>SCN8A_CODEX_11</t>
  </si>
  <si>
    <t>GRCh38.p7_chr12_51706422_51706715</t>
  </si>
  <si>
    <t>SCN8A_CODEX_12</t>
  </si>
  <si>
    <t>GRCh38.p7_chr12_51721546_51721908</t>
  </si>
  <si>
    <t>SCN8A_CODEX_13</t>
  </si>
  <si>
    <t>GRCh38.p7_chr12_51745903_51746035</t>
  </si>
  <si>
    <t>SCN8A_CODEX_14</t>
  </si>
  <si>
    <t>GRCh38.p7_chr12_51751355_51751593</t>
  </si>
  <si>
    <t>SCN8A_CODEX_15</t>
  </si>
  <si>
    <t>GRCh38.p7_chr12_51762503_51762676</t>
  </si>
  <si>
    <t>SCN8A_CODEX_16</t>
  </si>
  <si>
    <t>GRCh38.p7_chr12_51765671_51766027</t>
  </si>
  <si>
    <t>SCN8A_CODEX_17</t>
  </si>
  <si>
    <t>GRCh38.p7_chr12_51768865_51769335</t>
  </si>
  <si>
    <t>SCN8A_CODEX_18</t>
  </si>
  <si>
    <t>GRCh38.p7_chr12_51769868_51769985</t>
  </si>
  <si>
    <t>SCN8A_CODEX_19</t>
  </si>
  <si>
    <t>GRCh38.p7_chr12_51770529_51770683</t>
  </si>
  <si>
    <t>SCN8A_CODEX_2</t>
  </si>
  <si>
    <t>GRCh38.p7_chr12_51684174_51684292</t>
  </si>
  <si>
    <t>SCN8A_CODEX_20</t>
  </si>
  <si>
    <t>GRCh38.p7_chr12_51774189_51774362</t>
  </si>
  <si>
    <t>SCN8A_CODEX_21</t>
  </si>
  <si>
    <t>GRCh38.p7_chr12_51780202_51780231</t>
  </si>
  <si>
    <t>SCN8A_CODEX_22</t>
  </si>
  <si>
    <t>GRCh38.p7_chr12_51780649_51780771</t>
  </si>
  <si>
    <t>SCN8A_CODEX_23</t>
  </si>
  <si>
    <t>GRCh38.p7_chr12_51786542_51786826</t>
  </si>
  <si>
    <t>SCN8A_CODEX_24</t>
  </si>
  <si>
    <t>GRCh38.p7_chr12_51788695_51788748</t>
  </si>
  <si>
    <t>SCN8A_CODEX_25</t>
  </si>
  <si>
    <t>GRCh38.p7_chr12_51789281_51789418</t>
  </si>
  <si>
    <t>SCN8A_CODEX_26</t>
  </si>
  <si>
    <t>GRCh38.p7_chr12_51790398_51790502</t>
  </si>
  <si>
    <t>SCN8A_CODEX_27</t>
  </si>
  <si>
    <t>GRCh38.p7_chr12_51794371_51794641</t>
  </si>
  <si>
    <t>SCN8A_CODEX_28</t>
  </si>
  <si>
    <t>GRCh38.p7_chr12_51806282_51807429</t>
  </si>
  <si>
    <t>SCN8A_CODEX_3</t>
  </si>
  <si>
    <t>GRCh38.p7_chr12_51686368_51686457</t>
  </si>
  <si>
    <t>SCN8A_CODEX_4</t>
  </si>
  <si>
    <t>GRCh38.p7_chr12_51687091_51687219</t>
  </si>
  <si>
    <t>SCN8A_CODEX_5</t>
  </si>
  <si>
    <t>GRCh38.p7_chr12_51688758_51688849</t>
  </si>
  <si>
    <t>SCN8A_CODEX_6</t>
  </si>
  <si>
    <t>GRCh38.p7_chr12_51689005_51689096</t>
  </si>
  <si>
    <t>SCN8A_CODEX_7</t>
  </si>
  <si>
    <t>GRCh38.p7_chr12_51699570_51699791</t>
  </si>
  <si>
    <t>SCN8A_CODEX_8</t>
  </si>
  <si>
    <t>GRCh38.p7_chr12_51701144_51701207</t>
  </si>
  <si>
    <t>SCN8A_CODEX_9</t>
  </si>
  <si>
    <t>GRCh38.p7_chr12_51702773_51702914</t>
  </si>
  <si>
    <t>SCO2_CODEX_1</t>
  </si>
  <si>
    <t>GRCh38.p7_chr22_50523611_50524411</t>
  </si>
  <si>
    <t>SDHA_CODEX_1</t>
  </si>
  <si>
    <t>GRCh38.p7_chr5_218356_218418</t>
  </si>
  <si>
    <t>SDHA_CODEX_10</t>
  </si>
  <si>
    <t>GRCh38.p7_chr5_236428_236599</t>
  </si>
  <si>
    <t>SDHA_CODEX_11</t>
  </si>
  <si>
    <t>GRCh38.p7_chr5_240358_240476</t>
  </si>
  <si>
    <t>SDHA_CODEX_12</t>
  </si>
  <si>
    <t>GRCh38.p7_chr5_250992_251103</t>
  </si>
  <si>
    <t>SDHA_CODEX_13</t>
  </si>
  <si>
    <t>GRCh38.p7_chr5_251338_251468</t>
  </si>
  <si>
    <t>SDHA_CODEX_14</t>
  </si>
  <si>
    <t>GRCh38.p7_chr5_254393_254506</t>
  </si>
  <si>
    <t>SDHA_CODEX_15</t>
  </si>
  <si>
    <t>GRCh38.p7_chr5_254393_254956</t>
  </si>
  <si>
    <t>SDHA_CODEX_16</t>
  </si>
  <si>
    <t>GRCh38.p7_chr5_256334_256420</t>
  </si>
  <si>
    <t>SDHA_CODEX_17</t>
  </si>
  <si>
    <t>GRCh38.p7_chr5_263309_263443</t>
  </si>
  <si>
    <t>SDHA_CODEX_2</t>
  </si>
  <si>
    <t>GRCh38.p7_chr5_223482_223568</t>
  </si>
  <si>
    <t>SDHA_CODEX_3</t>
  </si>
  <si>
    <t>GRCh38.p7_chr5_224360_224521</t>
  </si>
  <si>
    <t>SDHA_CODEX_4</t>
  </si>
  <si>
    <t>GRCh38.p7_chr5_225419_225562</t>
  </si>
  <si>
    <t>SDHA_CODEX_5</t>
  </si>
  <si>
    <t>GRCh38.p7_chr5_225883_226047</t>
  </si>
  <si>
    <t>SDHA_CODEX_6</t>
  </si>
  <si>
    <t>GRCh38.p7_chr5_228185_228333</t>
  </si>
  <si>
    <t>SDHA_CODEX_7</t>
  </si>
  <si>
    <t>GRCh38.p7_chr5_230876_231000</t>
  </si>
  <si>
    <t>SDHA_CODEX_8</t>
  </si>
  <si>
    <t>GRCh38.p7_chr5_233477_233645</t>
  </si>
  <si>
    <t>SDHA_CODEX_9</t>
  </si>
  <si>
    <t>GRCh38.p7_chr5_235144_235339</t>
  </si>
  <si>
    <t>SERAC1_CODEX_1</t>
  </si>
  <si>
    <t>GRCh38.p7_chr6_158160932_158160946</t>
  </si>
  <si>
    <t>SERAC1_CODEX_10</t>
  </si>
  <si>
    <t>GRCh38.p7_chr6_158143056_158143184</t>
  </si>
  <si>
    <t>SERAC1_CODEX_11</t>
  </si>
  <si>
    <t>GRCh38.p7_chr6_158130373_158130486</t>
  </si>
  <si>
    <t>SERAC1_CODEX_12</t>
  </si>
  <si>
    <t>GRCh38.p7_chr6_158128108_158128270</t>
  </si>
  <si>
    <t>SERAC1_CODEX_13</t>
  </si>
  <si>
    <t>GRCh38.p7_chr6_158120425_158120575</t>
  </si>
  <si>
    <t>SERAC1_CODEX_14</t>
  </si>
  <si>
    <t>GRCh38.p7_chr6_158119029_158119170</t>
  </si>
  <si>
    <t>SERAC1_CODEX_15</t>
  </si>
  <si>
    <t>GRCh38.p7_chr6_158117727_158117821</t>
  </si>
  <si>
    <t>SERAC1_CODEX_16</t>
  </si>
  <si>
    <t>GRCh38.p7_chr6_158116185_158116282</t>
  </si>
  <si>
    <t>SERAC1_CODEX_17</t>
  </si>
  <si>
    <t>GRCh38.p7_chr6_158114789_158114971</t>
  </si>
  <si>
    <t>SERAC1_CODEX_18</t>
  </si>
  <si>
    <t>GRCh38.p7_chr6_158113449_158113592</t>
  </si>
  <si>
    <t>SERAC1_CODEX_19</t>
  </si>
  <si>
    <t>GRCh38.p7_chr6_158111366_158111502</t>
  </si>
  <si>
    <t>SERAC1_CODEX_2</t>
  </si>
  <si>
    <t>GRCh38.p7_chr6_158158273_158158364</t>
  </si>
  <si>
    <t>SERAC1_CODEX_3</t>
  </si>
  <si>
    <t>GRCh38.p7_chr6_158158273_158158363</t>
  </si>
  <si>
    <t>SERAC1_CODEX_4</t>
  </si>
  <si>
    <t>GRCh38.p7_chr6_158155315_158155351</t>
  </si>
  <si>
    <t>SERAC1_CODEX_5</t>
  </si>
  <si>
    <t>GRCh38.p7_chr6_158150453_158150589</t>
  </si>
  <si>
    <t>SERAC1_CODEX_6</t>
  </si>
  <si>
    <t>GRCh38.p7_chr6_158150453_158150507</t>
  </si>
  <si>
    <t>SERAC1_CODEX_7</t>
  </si>
  <si>
    <t>GRCh38.p7_chr6_158148865_158148954</t>
  </si>
  <si>
    <t>SERAC1_CODEX_8</t>
  </si>
  <si>
    <t>GRCh38.p7_chr6_158146782_158146913</t>
  </si>
  <si>
    <t>SERAC1_CODEX_9</t>
  </si>
  <si>
    <t>GRCh38.p7_chr6_158144299_158144420</t>
  </si>
  <si>
    <t>SETBP1_CODEX_1</t>
  </si>
  <si>
    <t>GRCh38.p7_chr18_44701347_44701832</t>
  </si>
  <si>
    <t>SETBP1_CODEX_2</t>
  </si>
  <si>
    <t>GRCh38.p7_chr18_44869230_44869283</t>
  </si>
  <si>
    <t>SETBP1_CODEX_3</t>
  </si>
  <si>
    <t>GRCh38.p7_chr18_44876565_44876753</t>
  </si>
  <si>
    <t>SETBP1_CODEX_4</t>
  </si>
  <si>
    <t>GRCh38.p7_chr18_44949881_44953340</t>
  </si>
  <si>
    <t>SETBP1_CODEX_5</t>
  </si>
  <si>
    <t>GRCh38.p7_chr18_45038485_45038655</t>
  </si>
  <si>
    <t>SETBP1_CODEX_6</t>
  </si>
  <si>
    <t>GRCh38.p7_chr18_45063079_45063698</t>
  </si>
  <si>
    <t>SETD2_CODEX_1</t>
  </si>
  <si>
    <t>GRCh38.p7_chr3_47163854_47163924</t>
  </si>
  <si>
    <t>SETD2_CODEX_10</t>
  </si>
  <si>
    <t>GRCh38.p7_chr3_47105997_47106120</t>
  </si>
  <si>
    <t>SETD2_CODEX_11</t>
  </si>
  <si>
    <t>GRCh38.p7_chr3_47103346_47103423</t>
  </si>
  <si>
    <t>SETD2_CODEX_12</t>
  </si>
  <si>
    <t>GRCh38.p7_chr3_47101458_47101555</t>
  </si>
  <si>
    <t>SETD2_CODEX_13</t>
  </si>
  <si>
    <t>GRCh38.p7_chr3_47097955_47098081</t>
  </si>
  <si>
    <t>SETD2_CODEX_14</t>
  </si>
  <si>
    <t>GRCh38.p7_chr3_47088113_47088247</t>
  </si>
  <si>
    <t>SETD2_CODEX_15</t>
  </si>
  <si>
    <t>GRCh38.p7_chr3_47086195_47086314</t>
  </si>
  <si>
    <t>SETD2_CODEX_16</t>
  </si>
  <si>
    <t>GRCh38.p7_chr3_47083720_47084382</t>
  </si>
  <si>
    <t>SETD2_CODEX_17</t>
  </si>
  <si>
    <t>GRCh38.p7_chr3_47067070_47067118</t>
  </si>
  <si>
    <t>SETD2_CODEX_18</t>
  </si>
  <si>
    <t>GRCh38.p7_chr3_47062163_47062346</t>
  </si>
  <si>
    <t>SETD2_CODEX_19</t>
  </si>
  <si>
    <t>GRCh38.p7_chr3_47056821_47057490</t>
  </si>
  <si>
    <t>SETD2_CODEX_2</t>
  </si>
  <si>
    <t>GRCh38.p7_chr3_47128067_47128150</t>
  </si>
  <si>
    <t>SETD2_CODEX_20</t>
  </si>
  <si>
    <t>GRCh38.p7_chr3_47046487_47046621</t>
  </si>
  <si>
    <t>SETD2_CODEX_21</t>
  </si>
  <si>
    <t>GRCh38.p7_chr3_47042561_47042700</t>
  </si>
  <si>
    <t>SETD2_CODEX_22</t>
  </si>
  <si>
    <t>GRCh38.p7_chr3_47037666_47037777</t>
  </si>
  <si>
    <t>SETD2_CODEX_23</t>
  </si>
  <si>
    <t>GRCh38.p7_chr3_47019760_47019840</t>
  </si>
  <si>
    <t>SETD2_CODEX_24</t>
  </si>
  <si>
    <t>GRCh38.p7_chr3_47017638_47017739</t>
  </si>
  <si>
    <t>SETD2_CODEX_25</t>
  </si>
  <si>
    <t>GRCh38.p7_chr3_47017093_47017254</t>
  </si>
  <si>
    <t>SETD2_CODEX_3</t>
  </si>
  <si>
    <t>GRCh38.p7_chr3_47126862_47126926</t>
  </si>
  <si>
    <t>SETD2_CODEX_4</t>
  </si>
  <si>
    <t>GRCh38.p7_chr3_47126648_47126687</t>
  </si>
  <si>
    <t>SETD2_CODEX_5</t>
  </si>
  <si>
    <t>GRCh38.p7_chr3_47126648_47126663</t>
  </si>
  <si>
    <t>SETD2_CODEX_6</t>
  </si>
  <si>
    <t>GRCh38.p7_chr3_47120182_47124548</t>
  </si>
  <si>
    <t>SETD2_CODEX_7</t>
  </si>
  <si>
    <t>GRCh38.p7_chr3_47120182_47124503</t>
  </si>
  <si>
    <t>SETD2_CODEX_8</t>
  </si>
  <si>
    <t>GRCh38.p7_chr3_47116623_47116754</t>
  </si>
  <si>
    <t>SETD2_CODEX_9</t>
  </si>
  <si>
    <t>GRCh38.p7_chr3_47113876_47114004</t>
  </si>
  <si>
    <t>SETD5_CODEX_1</t>
  </si>
  <si>
    <t>GRCh38.p7_chr3_9428939_9429009</t>
  </si>
  <si>
    <t>SETD5_CODEX_10</t>
  </si>
  <si>
    <t>GRCh38.p7_chr3_9436850_9436888</t>
  </si>
  <si>
    <t>SETD5_CODEX_11</t>
  </si>
  <si>
    <t>GRCh38.p7_chr3_9436883_9436888</t>
  </si>
  <si>
    <t>SETD5_CODEX_12</t>
  </si>
  <si>
    <t>GRCh38.p7_chr3_9440456_9440698</t>
  </si>
  <si>
    <t>SETD5_CODEX_13</t>
  </si>
  <si>
    <t>GRCh38.p7_chr3_9441593_9441741</t>
  </si>
  <si>
    <t>SETD5_CODEX_14</t>
  </si>
  <si>
    <t>GRCh38.p7_chr3_9442128_9442245</t>
  </si>
  <si>
    <t>SETD5_CODEX_15</t>
  </si>
  <si>
    <t>GRCh38.p7_chr3_9443308_9443417</t>
  </si>
  <si>
    <t>SETD5_CODEX_16</t>
  </si>
  <si>
    <t>GRCh38.p7_chr3_9445048_9445300</t>
  </si>
  <si>
    <t>SETD5_CODEX_17</t>
  </si>
  <si>
    <t>GRCh38.p7_chr3_9445657_9445740</t>
  </si>
  <si>
    <t>SETD5_CODEX_18</t>
  </si>
  <si>
    <t>GRCh38.p7_chr3_9447050_9447307</t>
  </si>
  <si>
    <t>SETD5_CODEX_19</t>
  </si>
  <si>
    <t>GRCh38.p7_chr3_9447686_9448006</t>
  </si>
  <si>
    <t>SETD5_CODEX_2</t>
  </si>
  <si>
    <t>GRCh38.p7_chr3_9433471_9433562</t>
  </si>
  <si>
    <t>SETD5_CODEX_20</t>
  </si>
  <si>
    <t>GRCh38.p7_chr3_9448388_9448630</t>
  </si>
  <si>
    <t>SETD5_CODEX_21</t>
  </si>
  <si>
    <t>GRCh38.p7_chr3_9449480_9449545</t>
  </si>
  <si>
    <t>SETD5_CODEX_22</t>
  </si>
  <si>
    <t>GRCh38.p7_chr3_9452888_9452911</t>
  </si>
  <si>
    <t>SETD5_CODEX_23</t>
  </si>
  <si>
    <t>GRCh38.p7_chr3_9453739_9453868</t>
  </si>
  <si>
    <t>SETD5_CODEX_24</t>
  </si>
  <si>
    <t>GRCh38.p7_chr3_9464425_9464672</t>
  </si>
  <si>
    <t>SETD5_CODEX_25</t>
  </si>
  <si>
    <t>GRCh38.p7_chr3_9468519_9468575</t>
  </si>
  <si>
    <t>SETD5_CODEX_26</t>
  </si>
  <si>
    <t>GRCh38.p7_chr3_9469768_9469797</t>
  </si>
  <si>
    <t>SETD5_CODEX_27</t>
  </si>
  <si>
    <t>GRCh38.p7_chr3_9470459_9470929</t>
  </si>
  <si>
    <t>SETD5_CODEX_28</t>
  </si>
  <si>
    <t>GRCh38.p7_chr3_9473236_9473537</t>
  </si>
  <si>
    <t>SETD5_CODEX_29</t>
  </si>
  <si>
    <t>GRCh38.p7_chr3_9474449_9474582</t>
  </si>
  <si>
    <t>SETD5_CODEX_3</t>
  </si>
  <si>
    <t>GRCh38.p7_chr3_9433845_9433950</t>
  </si>
  <si>
    <t>SETD5_CODEX_30</t>
  </si>
  <si>
    <t>GRCh38.p7_chr3_9475068_9475156</t>
  </si>
  <si>
    <t>SETD5_CODEX_31</t>
  </si>
  <si>
    <t>GRCh38.p7_chr3_9475300_9475323</t>
  </si>
  <si>
    <t>SETD5_CODEX_32</t>
  </si>
  <si>
    <t>GRCh38.p7_chr3_9475483_9476091</t>
  </si>
  <si>
    <t>SETD5_CODEX_4</t>
  </si>
  <si>
    <t>GRCh38.p7_chr3_9434119_9434181</t>
  </si>
  <si>
    <t>SETD5_CODEX_5</t>
  </si>
  <si>
    <t>GRCh38.p7_chr3_9434277_9434485</t>
  </si>
  <si>
    <t>SETD5_CODEX_6</t>
  </si>
  <si>
    <t>GRCh38.p7_chr3_9434334_9434485</t>
  </si>
  <si>
    <t>SETD5_CODEX_7</t>
  </si>
  <si>
    <t>GRCh38.p7_chr3_9434824_9434882</t>
  </si>
  <si>
    <t>SETD5_CODEX_8</t>
  </si>
  <si>
    <t>GRCh38.p7_chr3_9434828_9434882</t>
  </si>
  <si>
    <t>SETD5_CODEX_9</t>
  </si>
  <si>
    <t>GRCh38.p7_chr3_9435728_9435906</t>
  </si>
  <si>
    <t>SF1_CODEX_1</t>
  </si>
  <si>
    <t>GRCh38.p7_chr11_64778362_64778392</t>
  </si>
  <si>
    <t>SF1_CODEX_10</t>
  </si>
  <si>
    <t>GRCh38.p7_chr11_64769426_64769609</t>
  </si>
  <si>
    <t>SF1_CODEX_11</t>
  </si>
  <si>
    <t>GRCh38.p7_chr11_64769223_64769338</t>
  </si>
  <si>
    <t>SF1_CODEX_12</t>
  </si>
  <si>
    <t>GRCh38.p7_chr11_64769022_64769129</t>
  </si>
  <si>
    <t>SF1_CODEX_13</t>
  </si>
  <si>
    <t>GRCh38.p7_chr11_64768106_64768286</t>
  </si>
  <si>
    <t>SF1_CODEX_14</t>
  </si>
  <si>
    <t>GRCh38.p7_chr11_64767571_64767844</t>
  </si>
  <si>
    <t>SF1_CODEX_15</t>
  </si>
  <si>
    <t>GRCh38.p7_chr11_64767567_64767844</t>
  </si>
  <si>
    <t>SF1_CODEX_16</t>
  </si>
  <si>
    <t>GRCh38.p7_chr11_64767192_64767251</t>
  </si>
  <si>
    <t>SF1_CODEX_17</t>
  </si>
  <si>
    <t>GRCh38.p7_chr11_64767192_64767246</t>
  </si>
  <si>
    <t>SF1_CODEX_18</t>
  </si>
  <si>
    <t>GRCh38.p7_chr11_64766900_64767079</t>
  </si>
  <si>
    <t>SF1_CODEX_19</t>
  </si>
  <si>
    <t>GRCh38.p7_chr11_64765951_64766155</t>
  </si>
  <si>
    <t>SF1_CODEX_2</t>
  </si>
  <si>
    <t>GRCh38.p7_chr11_64777987_64778392</t>
  </si>
  <si>
    <t>SF1_CODEX_20</t>
  </si>
  <si>
    <t>GRCh38.p7_chr11_64765906_64766155</t>
  </si>
  <si>
    <t>SF1_CODEX_21</t>
  </si>
  <si>
    <t>GRCh38.p7_chr11_64765818_64766155</t>
  </si>
  <si>
    <t>SF1_CODEX_22</t>
  </si>
  <si>
    <t>GRCh38.p7_chr11_64765483_64765518</t>
  </si>
  <si>
    <t>SF1_CODEX_23</t>
  </si>
  <si>
    <t>GRCh38.p7_chr11_64765454_64765518</t>
  </si>
  <si>
    <t>SF1_CODEX_24</t>
  </si>
  <si>
    <t>GRCh38.p7_chr11_64765389_64765518</t>
  </si>
  <si>
    <t>SF1_CODEX_3</t>
  </si>
  <si>
    <t>GRCh38.p7_chr11_64777521_64777563</t>
  </si>
  <si>
    <t>SF1_CODEX_4</t>
  </si>
  <si>
    <t>GRCh38.p7_chr11_64776498_64776626</t>
  </si>
  <si>
    <t>SF1_CODEX_5</t>
  </si>
  <si>
    <t>GRCh38.p7_chr11_64776498_64776579</t>
  </si>
  <si>
    <t>SF1_CODEX_6</t>
  </si>
  <si>
    <t>GRCh38.p7_chr11_64773430_64773505</t>
  </si>
  <si>
    <t>SF1_CODEX_7</t>
  </si>
  <si>
    <t>GRCh38.p7_chr11_64770256_64770408</t>
  </si>
  <si>
    <t>SF1_CODEX_8</t>
  </si>
  <si>
    <t>GRCh38.p7_chr11_64770256_64770299</t>
  </si>
  <si>
    <t>SF1_CODEX_9</t>
  </si>
  <si>
    <t>GRCh38.p7_chr11_64769964_64770053</t>
  </si>
  <si>
    <t>SGSH_CODEX_1</t>
  </si>
  <si>
    <t>GRCh38.p7_chr17_80220226_80220313</t>
  </si>
  <si>
    <t>SGSH_CODEX_10</t>
  </si>
  <si>
    <t>GRCh38.p7_chr17_80211181_80211187</t>
  </si>
  <si>
    <t>SGSH_CODEX_11</t>
  </si>
  <si>
    <t>GRCh38.p7_chr17_80211048_80211187</t>
  </si>
  <si>
    <t>SGSH_CODEX_13</t>
  </si>
  <si>
    <t>GRCh38.p7_chr17_80210452_80211011</t>
  </si>
  <si>
    <t>SGSH_CODEX_14</t>
  </si>
  <si>
    <t>GRCh38.p7_chr17_80207679_80207685</t>
  </si>
  <si>
    <t>SGSH_CODEX_15</t>
  </si>
  <si>
    <t>GRCh38.p7_chr17_80207612_80207685</t>
  </si>
  <si>
    <t>SGSH_CODEX_2</t>
  </si>
  <si>
    <t>GRCh38.p7_chr17_80217032_80217192</t>
  </si>
  <si>
    <t>SGSH_CODEX_3</t>
  </si>
  <si>
    <t>GRCh38.p7_chr17_80215033_80215138</t>
  </si>
  <si>
    <t>SGSH_CODEX_4</t>
  </si>
  <si>
    <t>GRCh38.p7_chr17_80214615_80214765</t>
  </si>
  <si>
    <t>SGSH_CODEX_5</t>
  </si>
  <si>
    <t>GRCh38.p7_chr17_80214172_80214328</t>
  </si>
  <si>
    <t>SGSH_CODEX_6</t>
  </si>
  <si>
    <t>GRCh38.p7_chr17_80213804_80213885</t>
  </si>
  <si>
    <t>SGSH_CODEX_7</t>
  </si>
  <si>
    <t>GRCh38.p7_chr17_80212071_80212274</t>
  </si>
  <si>
    <t>SGSH_CODEX_8</t>
  </si>
  <si>
    <t>GRCh38.p7_chr17_80211869_80211923</t>
  </si>
  <si>
    <t>SGSH_CODEX_9</t>
  </si>
  <si>
    <t>GRCh38.p7_chr17_80211865_80211923</t>
  </si>
  <si>
    <t>SHANK2_CODEX_1</t>
  </si>
  <si>
    <t>GRCh38.p7_chr11_71147120_71147326</t>
  </si>
  <si>
    <t>SHANK2_CODEX_10</t>
  </si>
  <si>
    <t>GRCh38.p7_chr11_70826467_70826503</t>
  </si>
  <si>
    <t>SHANK2_CODEX_11</t>
  </si>
  <si>
    <t>GRCh38.p7_chr11_70820364_70820682</t>
  </si>
  <si>
    <t>SHANK2_CODEX_12</t>
  </si>
  <si>
    <t>GRCh38.p7_chr11_70807002_70807171</t>
  </si>
  <si>
    <t>SHANK2_CODEX_13</t>
  </si>
  <si>
    <t>GRCh38.p7_chr11_70798443_70798556</t>
  </si>
  <si>
    <t>SHANK2_CODEX_14</t>
  </si>
  <si>
    <t>GRCh38.p7_chr11_70717661_70717727</t>
  </si>
  <si>
    <t>SHANK2_CODEX_15</t>
  </si>
  <si>
    <t>GRCh38.p7_chr11_70698688_70698763</t>
  </si>
  <si>
    <t>SHANK2_CODEX_16</t>
  </si>
  <si>
    <t>GRCh38.p7_chr11_70661596_70661767</t>
  </si>
  <si>
    <t>SHANK2_CODEX_17</t>
  </si>
  <si>
    <t>GRCh38.p7_chr11_70661596_70661678</t>
  </si>
  <si>
    <t>SHANK2_CODEX_18</t>
  </si>
  <si>
    <t>GRCh38.p7_chr11_70659828_70659952</t>
  </si>
  <si>
    <t>SHANK2_CODEX_19</t>
  </si>
  <si>
    <t>GRCh38.p7_chr11_70502796_70502931</t>
  </si>
  <si>
    <t>SHANK2_CODEX_2</t>
  </si>
  <si>
    <t>GRCh38.p7_chr11_71118829_71119032</t>
  </si>
  <si>
    <t>SHANK2_CODEX_20</t>
  </si>
  <si>
    <t>GRCh38.p7_chr11_70502206_70502286</t>
  </si>
  <si>
    <t>SHANK2_CODEX_21</t>
  </si>
  <si>
    <t>GRCh38.p7_chr11_70501923_70501931</t>
  </si>
  <si>
    <t>SHANK2_CODEX_22</t>
  </si>
  <si>
    <t>GRCh38.p7_chr11_70500570_70500590</t>
  </si>
  <si>
    <t>SHANK2_CODEX_23</t>
  </si>
  <si>
    <t>GRCh38.p7_chr11_70492335_70492465</t>
  </si>
  <si>
    <t>SHANK2_CODEX_24</t>
  </si>
  <si>
    <t>GRCh38.p7_chr11_70490303_70490387</t>
  </si>
  <si>
    <t>SHANK2_CODEX_25</t>
  </si>
  <si>
    <t>GRCh38.p7_chr11_70490276_70490387</t>
  </si>
  <si>
    <t>SHANK2_CODEX_26</t>
  </si>
  <si>
    <t>GRCh38.p7_chr11_70489328_70489348</t>
  </si>
  <si>
    <t>SHANK2_CODEX_27</t>
  </si>
  <si>
    <t>GRCh38.p7_chr11_70485314_70487720</t>
  </si>
  <si>
    <t>SHANK2_CODEX_28</t>
  </si>
  <si>
    <t>GRCh38.p7_chr11_70472869_70473439</t>
  </si>
  <si>
    <t>SHANK2_CODEX_3</t>
  </si>
  <si>
    <t>GRCh38.p7_chr11_71113293_71113364</t>
  </si>
  <si>
    <t>SHANK2_CODEX_4</t>
  </si>
  <si>
    <t>GRCh38.p7_chr11_71109941_71110049</t>
  </si>
  <si>
    <t>SHANK2_CODEX_5</t>
  </si>
  <si>
    <t>GRCh38.p7_chr11_71094537_71094688</t>
  </si>
  <si>
    <t>SHANK2_CODEX_6</t>
  </si>
  <si>
    <t>GRCh38.p7_chr11_71092422_71092589</t>
  </si>
  <si>
    <t>SHANK2_CODEX_9</t>
  </si>
  <si>
    <t>GRCh38.p7_chr11_70896501_70896567</t>
  </si>
  <si>
    <t>SHANK3_CODEX_1</t>
  </si>
  <si>
    <t>GRCh38.p7_chr22_50674642_50674704</t>
  </si>
  <si>
    <t>SHANK3_CODEX_10</t>
  </si>
  <si>
    <t>GRCh38.p7_chr22_50694775_50695046</t>
  </si>
  <si>
    <t>SHANK3_CODEX_11</t>
  </si>
  <si>
    <t>GRCh38.p7_chr22_50697556_50697715</t>
  </si>
  <si>
    <t>SHANK3_CODEX_12</t>
  </si>
  <si>
    <t>GRCh38.p7_chr22_50698690_50698803</t>
  </si>
  <si>
    <t>SHANK3_CODEX_13</t>
  </si>
  <si>
    <t>GRCh38.p7_chr22_50703860_50703935</t>
  </si>
  <si>
    <t>SHANK3_CODEX_14</t>
  </si>
  <si>
    <t>GRCh38.p7_chr22_50704166_50704248</t>
  </si>
  <si>
    <t>SHANK3_CODEX_15</t>
  </si>
  <si>
    <t>GRCh38.p7_chr22_50704738_50704862</t>
  </si>
  <si>
    <t>SHANK3_CODEX_16</t>
  </si>
  <si>
    <t>GRCh38.p7_chr22_50704964_50705096</t>
  </si>
  <si>
    <t>SHANK3_CODEX_17</t>
  </si>
  <si>
    <t>GRCh38.p7_chr22_50706072_50706152</t>
  </si>
  <si>
    <t>SHANK3_CODEX_18</t>
  </si>
  <si>
    <t>GRCh38.p7_chr22_50711615_50711638</t>
  </si>
  <si>
    <t>SHANK3_CODEX_19</t>
  </si>
  <si>
    <t>GRCh38.p7_chr22_50714917_50715047</t>
  </si>
  <si>
    <t>SHANK3_CODEX_2</t>
  </si>
  <si>
    <t>GRCh38.p7_chr22_50675048_50675251</t>
  </si>
  <si>
    <t>SHANK3_CODEX_20</t>
  </si>
  <si>
    <t>GRCh38.p7_chr22_50715669_50715753</t>
  </si>
  <si>
    <t>SHANK3_CODEX_21</t>
  </si>
  <si>
    <t>GRCh38.p7_chr22_50720184_50722437</t>
  </si>
  <si>
    <t>SHANK3_CODEX_22</t>
  </si>
  <si>
    <t>GRCh38.p7_chr22_50730721_50731312</t>
  </si>
  <si>
    <t>SHANK3_CODEX_3</t>
  </si>
  <si>
    <t>GRCh38.p7_chr22_50676622_50676693</t>
  </si>
  <si>
    <t>SHANK3_CODEX_4</t>
  </si>
  <si>
    <t>GRCh38.p7_chr22_50678585_50678693</t>
  </si>
  <si>
    <t>SHANK3_CODEX_5</t>
  </si>
  <si>
    <t>GRCh38.p7_chr22_50678769_50678920</t>
  </si>
  <si>
    <t>SHANK3_CODEX_6</t>
  </si>
  <si>
    <t>GRCh38.p7_chr22_50679019_50679186</t>
  </si>
  <si>
    <t>SHANK3_CODEX_7</t>
  </si>
  <si>
    <t>GRCh38.p7_chr22_50679312_50679428</t>
  </si>
  <si>
    <t>SHANK3_CODEX_8</t>
  </si>
  <si>
    <t>GRCh38.p7_chr22_50683340_50683417</t>
  </si>
  <si>
    <t>SHANK3_CODEX_9</t>
  </si>
  <si>
    <t>GRCh38.p7_chr22_50684585_50684651</t>
  </si>
  <si>
    <t>SHH_CODEX_1</t>
  </si>
  <si>
    <t>GRCh38.p7_chr7_155811823_155812122</t>
  </si>
  <si>
    <t>SHH_CODEX_2</t>
  </si>
  <si>
    <t>GRCh38.p7_chr7_155806711_155806749</t>
  </si>
  <si>
    <t>SHH_CODEX_3</t>
  </si>
  <si>
    <t>GRCh38.p7_chr7_155806296_155806557</t>
  </si>
  <si>
    <t>SHH_CODEX_4</t>
  </si>
  <si>
    <t>GRCh38.p7_chr7_155802900_155803726</t>
  </si>
  <si>
    <t>SHH_CODEX_5</t>
  </si>
  <si>
    <t>GRCh38.p7_chr7_155800007_155800245</t>
  </si>
  <si>
    <t>SHOC2_CODEX_1</t>
  </si>
  <si>
    <t>GRCh38.p7_chr10_110964359_110965061</t>
  </si>
  <si>
    <t>SHOC2_CODEX_2</t>
  </si>
  <si>
    <t>GRCh38.p7_chr10_110985628_110985765</t>
  </si>
  <si>
    <t>SHOC2_CODEX_3</t>
  </si>
  <si>
    <t>GRCh38.p7_chr10_111000415_111000545</t>
  </si>
  <si>
    <t>SHOC2_CODEX_4</t>
  </si>
  <si>
    <t>GRCh38.p7_chr10_111004606_111004794</t>
  </si>
  <si>
    <t>SHOC2_CODEX_5</t>
  </si>
  <si>
    <t>GRCh38.p7_chr10_111007531_111007653</t>
  </si>
  <si>
    <t>SHOC2_CODEX_6</t>
  </si>
  <si>
    <t>GRCh38.p7_chr10_111009248_111009385</t>
  </si>
  <si>
    <t>SHOC2_CODEX_7</t>
  </si>
  <si>
    <t>GRCh38.p7_chr10_111009713_111009830</t>
  </si>
  <si>
    <t>SHOC2_CODEX_8</t>
  </si>
  <si>
    <t>GRCh38.p7_chr10_111011610_111011818</t>
  </si>
  <si>
    <t>SHROOM4_CODEX_1</t>
  </si>
  <si>
    <t>GRCh38.p7_chrX_50813902_50814018</t>
  </si>
  <si>
    <t>SHROOM4_CODEX_10</t>
  </si>
  <si>
    <t>GRCh38.p7_chrX_50607381_50608184</t>
  </si>
  <si>
    <t>SHROOM4_CODEX_11</t>
  </si>
  <si>
    <t>GRCh38.p7_chrX_50602634_50602813</t>
  </si>
  <si>
    <t>SHROOM4_CODEX_12</t>
  </si>
  <si>
    <t>GRCh38.p7_chrX_50602633_50602813</t>
  </si>
  <si>
    <t>SHROOM4_CODEX_13</t>
  </si>
  <si>
    <t>GRCh38.p7_chrX_50598396_50598537</t>
  </si>
  <si>
    <t>SHROOM4_CODEX_14</t>
  </si>
  <si>
    <t>GRCh38.p7_chrX_50598266_50598535</t>
  </si>
  <si>
    <t>SHROOM4_CODEX_15</t>
  </si>
  <si>
    <t>GRCh38.p7_chrX_50596695_50596964</t>
  </si>
  <si>
    <t>SHROOM4_CODEX_2</t>
  </si>
  <si>
    <t>GRCh38.p7_chrX_50695786_50695937</t>
  </si>
  <si>
    <t>SHROOM4_CODEX_3</t>
  </si>
  <si>
    <t>GRCh38.p7_chrX_50638174_50638308</t>
  </si>
  <si>
    <t>SHROOM4_CODEX_4</t>
  </si>
  <si>
    <t>GRCh38.p7_chrX_50638174_50638229</t>
  </si>
  <si>
    <t>SHROOM4_CODEX_5</t>
  </si>
  <si>
    <t>GRCh38.p7_chrX_50633178_50635668</t>
  </si>
  <si>
    <t>SHROOM4_CODEX_6</t>
  </si>
  <si>
    <t>GRCh38.p7_chrX_50633178_50635598</t>
  </si>
  <si>
    <t>SHROOM4_CODEX_7</t>
  </si>
  <si>
    <t>GRCh38.p7_chrX_50627614_50627675</t>
  </si>
  <si>
    <t>SHROOM4_CODEX_8</t>
  </si>
  <si>
    <t>GRCh38.p7_chrX_50627047_50627089</t>
  </si>
  <si>
    <t>SHROOM4_CODEX_9</t>
  </si>
  <si>
    <t>GRCh38.p7_chrX_50618851_50618964</t>
  </si>
  <si>
    <t>SIL1_CODEX_1</t>
  </si>
  <si>
    <t>GRCh38.p7_chr5_139127944_139127963</t>
  </si>
  <si>
    <t>SIL1_CODEX_10</t>
  </si>
  <si>
    <t>GRCh38.p7_chr5_138951171_138951335</t>
  </si>
  <si>
    <t>SIL1_CODEX_11</t>
  </si>
  <si>
    <t>GRCh38.p7_chr5_138947117_138947473</t>
  </si>
  <si>
    <t>SIL1_CODEX_2</t>
  </si>
  <si>
    <t>GRCh38.p7_chr5_139127739_139127853</t>
  </si>
  <si>
    <t>SIL1_CODEX_3</t>
  </si>
  <si>
    <t>GRCh38.p7_chr5_139127739_139127843</t>
  </si>
  <si>
    <t>SIL1_CODEX_4</t>
  </si>
  <si>
    <t>GRCh38.p7_chr5_139121035_139121173</t>
  </si>
  <si>
    <t>SIL1_CODEX_5</t>
  </si>
  <si>
    <t>GRCh38.p7_chr5_139050938_139051046</t>
  </si>
  <si>
    <t>SIL1_CODEX_6</t>
  </si>
  <si>
    <t>GRCh38.p7_chr5_139042620_139042719</t>
  </si>
  <si>
    <t>SIL1_CODEX_7</t>
  </si>
  <si>
    <t>GRCh38.p7_chr5_139026801_139026992</t>
  </si>
  <si>
    <t>SIL1_CODEX_8</t>
  </si>
  <si>
    <t>GRCh38.p7_chr5_139021171_139021292</t>
  </si>
  <si>
    <t>SIL1_CODEX_9</t>
  </si>
  <si>
    <t>GRCh38.p7_chr5_138951788_138951884</t>
  </si>
  <si>
    <t>SIN3A_CODEX_1</t>
  </si>
  <si>
    <t>GRCh38.p7_chr15_75430187_75430375</t>
  </si>
  <si>
    <t>SIN3A_CODEX_10</t>
  </si>
  <si>
    <t>GRCh38.p7_chr15_75400730_75400940</t>
  </si>
  <si>
    <t>SIN3A_CODEX_11</t>
  </si>
  <si>
    <t>GRCh38.p7_chr15_75400040_75400156</t>
  </si>
  <si>
    <t>SIN3A_CODEX_12</t>
  </si>
  <si>
    <t>GRCh38.p7_chr15_75396258_75396496</t>
  </si>
  <si>
    <t>SIN3A_CODEX_13</t>
  </si>
  <si>
    <t>GRCh38.p7_chr15_75394680_75394863</t>
  </si>
  <si>
    <t>SIN3A_CODEX_14</t>
  </si>
  <si>
    <t>GRCh38.p7_chr15_75392242_75392815</t>
  </si>
  <si>
    <t>SIN3A_CODEX_15</t>
  </si>
  <si>
    <t>GRCh38.p7_chr15_75389652_75389821</t>
  </si>
  <si>
    <t>SIN3A_CODEX_16</t>
  </si>
  <si>
    <t>GRCh38.p7_chr15_75384264_75384437</t>
  </si>
  <si>
    <t>SIN3A_CODEX_17</t>
  </si>
  <si>
    <t>GRCh38.p7_chr15_75381613_75381705</t>
  </si>
  <si>
    <t>SIN3A_CODEX_18</t>
  </si>
  <si>
    <t>GRCh38.p7_chr15_75380629_75380723</t>
  </si>
  <si>
    <t>SIN3A_CODEX_19</t>
  </si>
  <si>
    <t>GRCh38.p7_chr15_75375665_75375872</t>
  </si>
  <si>
    <t>SIN3A_CODEX_2</t>
  </si>
  <si>
    <t>GRCh38.p7_chr15_75422647_75422823</t>
  </si>
  <si>
    <t>SIN3A_CODEX_20</t>
  </si>
  <si>
    <t>GRCh38.p7_chr15_75371979_75372209</t>
  </si>
  <si>
    <t>SIN3A_CODEX_3</t>
  </si>
  <si>
    <t>GRCh38.p7_chr15_75414205_75414311</t>
  </si>
  <si>
    <t>SIN3A_CODEX_4</t>
  </si>
  <si>
    <t>GRCh38.p7_chr15_75412763_75413045</t>
  </si>
  <si>
    <t>SIN3A_CODEX_5</t>
  </si>
  <si>
    <t>GRCh38.p7_chr15_75411492_75411743</t>
  </si>
  <si>
    <t>SIN3A_CODEX_6</t>
  </si>
  <si>
    <t>GRCh38.p7_chr15_75410134_75410286</t>
  </si>
  <si>
    <t>SIN3A_CODEX_7</t>
  </si>
  <si>
    <t>GRCh38.p7_chr15_75409836_75409991</t>
  </si>
  <si>
    <t>SIN3A_CODEX_8</t>
  </si>
  <si>
    <t>GRCh38.p7_chr15_75407055_75407144</t>
  </si>
  <si>
    <t>SIN3A_CODEX_9</t>
  </si>
  <si>
    <t>GRCh38.p7_chr15_75401852_75401970</t>
  </si>
  <si>
    <t>SIX3_CODEX_1</t>
  </si>
  <si>
    <t>GRCh38.p7_chr2_44942105_44942910</t>
  </si>
  <si>
    <t>SIX3_CODEX_2</t>
  </si>
  <si>
    <t>GRCh38.p7_chr2_44944568_44944760</t>
  </si>
  <si>
    <t>SKI_CODEX_1</t>
  </si>
  <si>
    <t>GRCh38.p7_chr1_2228767_2229735</t>
  </si>
  <si>
    <t>SKI_CODEX_10</t>
  </si>
  <si>
    <t>GRCh38.p7_chr1_2306577_2306765</t>
  </si>
  <si>
    <t>SKI_CODEX_2</t>
  </si>
  <si>
    <t>GRCh38.p7_chr1_2240694_2240792</t>
  </si>
  <si>
    <t>SKI_CODEX_3</t>
  </si>
  <si>
    <t>GRCh38.p7_chr1_2247595_2248071</t>
  </si>
  <si>
    <t>SKI_CODEX_4</t>
  </si>
  <si>
    <t>GRCh38.p7_chr1_2302978_2303103</t>
  </si>
  <si>
    <t>SKI_CODEX_5</t>
  </si>
  <si>
    <t>GRCh38.p7_chr1_2303285_2303400</t>
  </si>
  <si>
    <t>SKI_CODEX_6</t>
  </si>
  <si>
    <t>GRCh38.p7_chr1_2303840_2304102</t>
  </si>
  <si>
    <t>SKI_CODEX_7</t>
  </si>
  <si>
    <t>GRCh38.p7_chr1_2303840_2304108</t>
  </si>
  <si>
    <t>SKI_CODEX_8</t>
  </si>
  <si>
    <t>GRCh38.p7_chr1_2304293_2304585</t>
  </si>
  <si>
    <t>SKI_CODEX_9</t>
  </si>
  <si>
    <t>GRCh38.p7_chr1_2306020_2306250</t>
  </si>
  <si>
    <t>SLC12A6_CODEX_1</t>
  </si>
  <si>
    <t>GRCh38.p7_chr15_34336410_34336680</t>
  </si>
  <si>
    <t>SLC12A6_CODEX_10</t>
  </si>
  <si>
    <t>GRCh38.p7_chr15_34255262_34255392</t>
  </si>
  <si>
    <t>SLC12A6_CODEX_11</t>
  </si>
  <si>
    <t>GRCh38.p7_chr15_34254348_34254589</t>
  </si>
  <si>
    <t>SLC12A6_CODEX_12</t>
  </si>
  <si>
    <t>GRCh38.p7_chr15_34252170_34252384</t>
  </si>
  <si>
    <t>SLC12A6_CODEX_13</t>
  </si>
  <si>
    <t>GRCh38.p7_chr15_34250899_34251057</t>
  </si>
  <si>
    <t>SLC12A6_CODEX_14</t>
  </si>
  <si>
    <t>GRCh38.p7_chr15_34250631_34250729</t>
  </si>
  <si>
    <t>SLC12A6_CODEX_15</t>
  </si>
  <si>
    <t>GRCh38.p7_chr15_34250298_34250355</t>
  </si>
  <si>
    <t>SLC12A6_CODEX_16</t>
  </si>
  <si>
    <t>GRCh38.p7_chr15_34245693_34245867</t>
  </si>
  <si>
    <t>SLC12A6_CODEX_17</t>
  </si>
  <si>
    <t>GRCh38.p7_chr15_34245285_34245403</t>
  </si>
  <si>
    <t>SLC12A6_CODEX_18</t>
  </si>
  <si>
    <t>GRCh38.p7_chr15_34243974_34244072</t>
  </si>
  <si>
    <t>SLC12A6_CODEX_19</t>
  </si>
  <si>
    <t>GRCh38.p7_chr15_34242102_34242221</t>
  </si>
  <si>
    <t>SLC12A6_CODEX_2</t>
  </si>
  <si>
    <t>GRCh38.p7_chr15_34336410_34336653</t>
  </si>
  <si>
    <t>SLC12A6_CODEX_21</t>
  </si>
  <si>
    <t>GRCh38.p7_chr15_34241233_34241337</t>
  </si>
  <si>
    <t>SLC12A6_CODEX_22</t>
  </si>
  <si>
    <t>GRCh38.p7_chr15_34240661_34240829</t>
  </si>
  <si>
    <t>SLC12A6_CODEX_23</t>
  </si>
  <si>
    <t>GRCh38.p7_chr15_34238965_34239160</t>
  </si>
  <si>
    <t>SLC12A6_CODEX_24</t>
  </si>
  <si>
    <t>GRCh38.p7_chr15_34238232_34238401</t>
  </si>
  <si>
    <t>SLC12A6_CODEX_25</t>
  </si>
  <si>
    <t>GRCh38.p7_chr15_34237419_34237550</t>
  </si>
  <si>
    <t>SLC12A6_CODEX_26</t>
  </si>
  <si>
    <t>GRCh38.p7_chr15_34236708_34236815</t>
  </si>
  <si>
    <t>SLC12A6_CODEX_27</t>
  </si>
  <si>
    <t>GRCh38.p7_chr15_34236015_34236199</t>
  </si>
  <si>
    <t>SLC12A6_CODEX_28</t>
  </si>
  <si>
    <t>GRCh38.p7_chr15_34235181_34235314</t>
  </si>
  <si>
    <t>SLC12A6_CODEX_29</t>
  </si>
  <si>
    <t>GRCh38.p7_chr15_34233881_34233972</t>
  </si>
  <si>
    <t>SLC12A6_CODEX_3</t>
  </si>
  <si>
    <t>GRCh38.p7_chr15_34336410_34336503</t>
  </si>
  <si>
    <t>SLC12A6_CODEX_4</t>
  </si>
  <si>
    <t>GRCh38.p7_chr15_34318561_34318678</t>
  </si>
  <si>
    <t>SLC12A6_CODEX_5</t>
  </si>
  <si>
    <t>GRCh38.p7_chr15_34275345_34275389</t>
  </si>
  <si>
    <t>SLC12A6_CODEX_6</t>
  </si>
  <si>
    <t>GRCh38.p7_chr15_34260926_34261020</t>
  </si>
  <si>
    <t>SLC12A6_CODEX_7</t>
  </si>
  <si>
    <t>GRCh38.p7_chr15_34258813_34258944</t>
  </si>
  <si>
    <t>SLC12A6_CODEX_8</t>
  </si>
  <si>
    <t>GRCh38.p7_chr15_34257642_34257788</t>
  </si>
  <si>
    <t>SLC12A6_CODEX_9</t>
  </si>
  <si>
    <t>GRCh38.p7_chr15_34256229_34256283</t>
  </si>
  <si>
    <t>SLC16A2_CODEX_1</t>
  </si>
  <si>
    <t>GRCh38.p7_chrX_74421638_74422067</t>
  </si>
  <si>
    <t>SLC16A2_CODEX_2</t>
  </si>
  <si>
    <t>GRCh38.p7_chrX_74520990_74521134</t>
  </si>
  <si>
    <t>SLC16A2_CODEX_3</t>
  </si>
  <si>
    <t>GRCh38.p7_chrX_74524359_74524809</t>
  </si>
  <si>
    <t>SLC16A2_CODEX_4</t>
  </si>
  <si>
    <t>GRCh38.p7_chrX_74525750_74525893</t>
  </si>
  <si>
    <t>SLC16A2_CODEX_5</t>
  </si>
  <si>
    <t>GRCh38.p7_chrX_74529213_74529441</t>
  </si>
  <si>
    <t>SLC16A2_CODEX_6</t>
  </si>
  <si>
    <t>GRCh38.p7_chrX_74531333_74531553</t>
  </si>
  <si>
    <t>SLC17A5_CODEX_1</t>
  </si>
  <si>
    <t>GRCh38.p7_chr6_73653793_73653886</t>
  </si>
  <si>
    <t>SLC17A5_CODEX_10</t>
  </si>
  <si>
    <t>GRCh38.p7_chr6_73621804_73621962</t>
  </si>
  <si>
    <t>SLC17A5_CODEX_11</t>
  </si>
  <si>
    <t>GRCh38.p7_chr6_73615315_73615447</t>
  </si>
  <si>
    <t>SLC17A5_CODEX_12</t>
  </si>
  <si>
    <t>GRCh38.p7_chr6_73610400_73610547</t>
  </si>
  <si>
    <t>SLC17A5_CODEX_13</t>
  </si>
  <si>
    <t>GRCh38.p7_chr6_73600359_73600441</t>
  </si>
  <si>
    <t>SLC17A5_CODEX_14</t>
  </si>
  <si>
    <t>GRCh38.p7_chr6_73600351_73600441</t>
  </si>
  <si>
    <t>SLC17A5_CODEX_15</t>
  </si>
  <si>
    <t>GRCh38.p7_chr6_73595077_73595214</t>
  </si>
  <si>
    <t>SLC17A5_CODEX_2</t>
  </si>
  <si>
    <t>GRCh38.p7_chr6_73645289_73645331</t>
  </si>
  <si>
    <t>SLC17A5_CODEX_3</t>
  </si>
  <si>
    <t>GRCh38.p7_chr6_73644407_73644603</t>
  </si>
  <si>
    <t>SLC17A5_CODEX_4</t>
  </si>
  <si>
    <t>GRCh38.p7_chr6_73644407_73644499</t>
  </si>
  <si>
    <t>SLC17A5_CODEX_5</t>
  </si>
  <si>
    <t>GRCh38.p7_chr6_73641691_73641924</t>
  </si>
  <si>
    <t>SLC17A5_CODEX_6</t>
  </si>
  <si>
    <t>GRCh38.p7_chr6_73641691_73641910</t>
  </si>
  <si>
    <t>SLC17A5_CODEX_7</t>
  </si>
  <si>
    <t>GRCh38.p7_chr6_73638412_73638499</t>
  </si>
  <si>
    <t>SLC17A5_CODEX_8</t>
  </si>
  <si>
    <t>GRCh38.p7_chr6_73636621_73636707</t>
  </si>
  <si>
    <t>SLC17A5_CODEX_9</t>
  </si>
  <si>
    <t>GRCh38.p7_chr6_73635382_73635500</t>
  </si>
  <si>
    <t>SLC19A3_CODEX_1</t>
  </si>
  <si>
    <t>GRCh38.p7_chr2_227706336_227706348</t>
  </si>
  <si>
    <t>SLC19A3_CODEX_10</t>
  </si>
  <si>
    <t>GRCh38.p7_chr2_227687397_227687573</t>
  </si>
  <si>
    <t>SLC19A3_CODEX_2</t>
  </si>
  <si>
    <t>GRCh38.p7_chr2_227706315_227706348</t>
  </si>
  <si>
    <t>SLC19A3_CODEX_3</t>
  </si>
  <si>
    <t>GRCh38.p7_chr2_227702169_227702320</t>
  </si>
  <si>
    <t>SLC19A3_CODEX_4</t>
  </si>
  <si>
    <t>GRCh38.p7_chr2_227702169_227702318</t>
  </si>
  <si>
    <t>SLC19A3_CODEX_5</t>
  </si>
  <si>
    <t>GRCh38.p7_chr2_227700913_227701116</t>
  </si>
  <si>
    <t>SLC19A3_CODEX_6</t>
  </si>
  <si>
    <t>GRCh38.p7_chr2_227700913_227701050</t>
  </si>
  <si>
    <t>SLC19A3_CODEX_7</t>
  </si>
  <si>
    <t>GRCh38.p7_chr2_227698736_227699564</t>
  </si>
  <si>
    <t>SLC19A3_CODEX_8</t>
  </si>
  <si>
    <t>GRCh38.p7_chr2_227695889_227696081</t>
  </si>
  <si>
    <t>SLC19A3_CODEX_9</t>
  </si>
  <si>
    <t>GRCh38.p7_chr2_227688166_227688307</t>
  </si>
  <si>
    <t>SLC1A1_CODEX_1</t>
  </si>
  <si>
    <t>GRCh38.p7_chr9_4490680_4490770</t>
  </si>
  <si>
    <t>SLC1A1_CODEX_10</t>
  </si>
  <si>
    <t>GRCh38.p7_chr9_4573907_4574014</t>
  </si>
  <si>
    <t>SLC1A1_CODEX_11</t>
  </si>
  <si>
    <t>GRCh38.p7_chr9_4576001_4576123</t>
  </si>
  <si>
    <t>SLC1A1_CODEX_12</t>
  </si>
  <si>
    <t>GRCh38.p7_chr9_4576569_4576763</t>
  </si>
  <si>
    <t>SLC1A1_CODEX_13</t>
  </si>
  <si>
    <t>GRCh38.p7_chr9_4583038_4583172</t>
  </si>
  <si>
    <t>SLC1A1_CODEX_14</t>
  </si>
  <si>
    <t>GRCh38.p7_chr9_4585312_4585558</t>
  </si>
  <si>
    <t>SLC1A1_CODEX_2</t>
  </si>
  <si>
    <t>GRCh38.p7_chr9_4517608_4517638</t>
  </si>
  <si>
    <t>SLC1A1_CODEX_3</t>
  </si>
  <si>
    <t>GRCh38.p7_chr9_4519828_4519896</t>
  </si>
  <si>
    <t>SLC1A1_CODEX_4</t>
  </si>
  <si>
    <t>GRCh38.p7_chr9_4544567_4544707</t>
  </si>
  <si>
    <t>SLC1A1_CODEX_5</t>
  </si>
  <si>
    <t>GRCh38.p7_chr9_4561449_4561541</t>
  </si>
  <si>
    <t>SLC1A1_CODEX_6</t>
  </si>
  <si>
    <t>GRCh38.p7_chr9_4564344_4564458</t>
  </si>
  <si>
    <t>SLC1A1_CODEX_7</t>
  </si>
  <si>
    <t>GRCh38.p7_chr9_4566047_4566089</t>
  </si>
  <si>
    <t>SLC1A1_CODEX_8</t>
  </si>
  <si>
    <t>GRCh38.p7_chr9_4567669_4567767</t>
  </si>
  <si>
    <t>SLC1A1_CODEX_9</t>
  </si>
  <si>
    <t>GRCh38.p7_chr9_4572204_4572388</t>
  </si>
  <si>
    <t>SLC1A4_CODEX_1</t>
  </si>
  <si>
    <t>GRCh38.p7_chr2_64989644_64990170</t>
  </si>
  <si>
    <t>SLC1A4_CODEX_2</t>
  </si>
  <si>
    <t>GRCh38.p7_chr2_65001448_65001490</t>
  </si>
  <si>
    <t>SLC1A4_CODEX_3</t>
  </si>
  <si>
    <t>GRCh38.p7_chr2_65003953_65004015</t>
  </si>
  <si>
    <t>SLC1A4_CODEX_4</t>
  </si>
  <si>
    <t>GRCh38.p7_chr2_65010597_65010763</t>
  </si>
  <si>
    <t>SLC1A4_CODEX_5</t>
  </si>
  <si>
    <t>GRCh38.p7_chr2_65010624_65010763</t>
  </si>
  <si>
    <t>SLC1A4_CODEX_6</t>
  </si>
  <si>
    <t>GRCh38.p7_chr2_65016440_65016673</t>
  </si>
  <si>
    <t>SLC1A4_CODEX_7</t>
  </si>
  <si>
    <t>GRCh38.p7_chr2_65018071_65018265</t>
  </si>
  <si>
    <t>SLC1A4_CODEX_8</t>
  </si>
  <si>
    <t>GRCh38.p7_chr2_65018545_65018679</t>
  </si>
  <si>
    <t>SLC1A4_CODEX_9</t>
  </si>
  <si>
    <t>GRCh38.p7_chr2_65020912_65021146</t>
  </si>
  <si>
    <t>SLC25A15_CODEX_1</t>
  </si>
  <si>
    <t>GRCh38.p7_chr13_40793227_40793281</t>
  </si>
  <si>
    <t>SLC25A15_CODEX_2</t>
  </si>
  <si>
    <t>GRCh38.p7_chr13_40799057_40799315</t>
  </si>
  <si>
    <t>SLC25A15_CODEX_3</t>
  </si>
  <si>
    <t>GRCh38.p7_chr13_40805118_40805255</t>
  </si>
  <si>
    <t>SLC25A15_CODEX_4</t>
  </si>
  <si>
    <t>GRCh38.p7_chr13_40807294_40807463</t>
  </si>
  <si>
    <t>SLC25A15_CODEX_5</t>
  </si>
  <si>
    <t>GRCh38.p7_chr13_40808438_40808596</t>
  </si>
  <si>
    <t>SLC25A15_CODEX_6</t>
  </si>
  <si>
    <t>GRCh38.p7_chr13_40809543_40809667</t>
  </si>
  <si>
    <t>SLC25A22_CODEX_1</t>
  </si>
  <si>
    <t>GRCh38.p7_chr11_794987_795006</t>
  </si>
  <si>
    <t>SLC25A22_CODEX_2</t>
  </si>
  <si>
    <t>GRCh38.p7_chr11_794776_794901</t>
  </si>
  <si>
    <t>SLC25A22_CODEX_3</t>
  </si>
  <si>
    <t>GRCh38.p7_chr11_794458_794513</t>
  </si>
  <si>
    <t>SLC25A22_CODEX_4</t>
  </si>
  <si>
    <t>GRCh38.p7_chr11_793529_793619</t>
  </si>
  <si>
    <t>SLC25A22_CODEX_5</t>
  </si>
  <si>
    <t>GRCh38.p7_chr11_792870_792988</t>
  </si>
  <si>
    <t>SLC25A22_CODEX_6</t>
  </si>
  <si>
    <t>GRCh38.p7_chr11_792553_792727</t>
  </si>
  <si>
    <t>SLC25A22_CODEX_7</t>
  </si>
  <si>
    <t>GRCh38.p7_chr11_792304_792458</t>
  </si>
  <si>
    <t>SLC25A22_CODEX_8</t>
  </si>
  <si>
    <t>GRCh38.p7_chr11_792142_792217</t>
  </si>
  <si>
    <t>SLC25A22_CODEX_9</t>
  </si>
  <si>
    <t>GRCh38.p7_chr11_791915_792068</t>
  </si>
  <si>
    <t>SLC2A1_CODEX_1</t>
  </si>
  <si>
    <t>GRCh38.p7_chr1_42958634_42958651</t>
  </si>
  <si>
    <t>SLC2A1_CODEX_10</t>
  </si>
  <si>
    <t>GRCh38.p7_chr1_42927041_42927241</t>
  </si>
  <si>
    <t>SLC2A1_CODEX_2</t>
  </si>
  <si>
    <t>GRCh38.p7_chr1_42943226_42943321</t>
  </si>
  <si>
    <t>SLC2A1_CODEX_3</t>
  </si>
  <si>
    <t>GRCh38.p7_chr1_42931046_42931206</t>
  </si>
  <si>
    <t>SLC2A1_CODEX_4</t>
  </si>
  <si>
    <t>GRCh38.p7_chr1_42930626_42930866</t>
  </si>
  <si>
    <t>SLC2A1_CODEX_5</t>
  </si>
  <si>
    <t>GRCh38.p7_chr1_42929873_42930035</t>
  </si>
  <si>
    <t>SLC2A1_CODEX_6</t>
  </si>
  <si>
    <t>GRCh38.p7_chr1_42929593_42929780</t>
  </si>
  <si>
    <t>SLC2A1_CODEX_7</t>
  </si>
  <si>
    <t>GRCh38.p7_chr1_42929210_42929314</t>
  </si>
  <si>
    <t>SLC2A1_CODEX_8</t>
  </si>
  <si>
    <t>GRCh38.p7_chr1_42928932_42929033</t>
  </si>
  <si>
    <t>SLC2A1_CODEX_9</t>
  </si>
  <si>
    <t>GRCh38.p7_chr1_42927605_42927808</t>
  </si>
  <si>
    <t>SLC33A1_CODEX_1</t>
  </si>
  <si>
    <t>GRCh38.p7_chr3_155853223_155853997</t>
  </si>
  <si>
    <t>SLC33A1_CODEX_2</t>
  </si>
  <si>
    <t>GRCh38.p7_chr3_155853223_155853372</t>
  </si>
  <si>
    <t>SLC33A1_CODEX_3</t>
  </si>
  <si>
    <t>GRCh38.p7_chr3_155853108_155853372</t>
  </si>
  <si>
    <t>SLC33A1_CODEX_4</t>
  </si>
  <si>
    <t>GRCh38.p7_chr3_155842432_155842619</t>
  </si>
  <si>
    <t>SLC33A1_CODEX_5</t>
  </si>
  <si>
    <t>GRCh38.p7_chr3_155833857_155834041</t>
  </si>
  <si>
    <t>SLC33A1_CODEX_6</t>
  </si>
  <si>
    <t>GRCh38.p7_chr3_155833468_155833585</t>
  </si>
  <si>
    <t>SLC33A1_CODEX_7</t>
  </si>
  <si>
    <t>GRCh38.p7_chr3_155829688_155829903</t>
  </si>
  <si>
    <t>SLC33A1_CODEX_8</t>
  </si>
  <si>
    <t>GRCh38.p7_chr3_155828210_155828377</t>
  </si>
  <si>
    <t>SLC35A2_CODEX_1</t>
  </si>
  <si>
    <t>GRCh38.p7_chrX_48911859_48911877</t>
  </si>
  <si>
    <t>SLC35A2_CODEX_10</t>
  </si>
  <si>
    <t>GRCh38.p7_chrX_48904590_48904892</t>
  </si>
  <si>
    <t>SLC35A2_CODEX_11</t>
  </si>
  <si>
    <t>GRCh38.p7_chrX_48903438_48903465</t>
  </si>
  <si>
    <t>SLC35A2_CODEX_12</t>
  </si>
  <si>
    <t>GRCh38.p7_chrX_48903364_48903465</t>
  </si>
  <si>
    <t>SLC35A2_CODEX_2</t>
  </si>
  <si>
    <t>GRCh38.p7_chrX_48911546_48911636</t>
  </si>
  <si>
    <t>SLC35A2_CODEX_3</t>
  </si>
  <si>
    <t>GRCh38.p7_chrX_48911507_48911636</t>
  </si>
  <si>
    <t>SLC35A2_CODEX_4</t>
  </si>
  <si>
    <t>GRCh38.p7_chrX_48910234_48910317</t>
  </si>
  <si>
    <t>SLC35A2_CODEX_5</t>
  </si>
  <si>
    <t>GRCh38.p7_chrX_48909814_48909996</t>
  </si>
  <si>
    <t>SLC35A2_CODEX_6</t>
  </si>
  <si>
    <t>GRCh38.p7_chrX_48906392_48906543</t>
  </si>
  <si>
    <t>SLC35A2_CODEX_7</t>
  </si>
  <si>
    <t>GRCh38.p7_chrX_48904746_48905482</t>
  </si>
  <si>
    <t>SLC35A2_CODEX_8</t>
  </si>
  <si>
    <t>GRCh38.p7_chrX_48904727_48905482</t>
  </si>
  <si>
    <t>SLC35A2_CODEX_9</t>
  </si>
  <si>
    <t>GRCh38.p7_chrX_48904746_48904892</t>
  </si>
  <si>
    <t>SLC35C1_CODEX_1</t>
  </si>
  <si>
    <t>GRCh38.p7_chr11_45805802_45806336</t>
  </si>
  <si>
    <t>SLC35C1_CODEX_2</t>
  </si>
  <si>
    <t>GRCh38.p7_chr11_45805841_45806336</t>
  </si>
  <si>
    <t>SLC35C1_CODEX_3</t>
  </si>
  <si>
    <t>GRCh38.p7_chr11_45808136_45808179</t>
  </si>
  <si>
    <t>SLC35C1_CODEX_4</t>
  </si>
  <si>
    <t>GRCh38.p7_chr11_45808543_45808570</t>
  </si>
  <si>
    <t>SLC35C1_CODEX_5</t>
  </si>
  <si>
    <t>GRCh38.p7_chr11_45810776_45811335</t>
  </si>
  <si>
    <t>SLC39A12_CODEX_1</t>
  </si>
  <si>
    <t>GRCh38.p7_chr10_17953277_17953537</t>
  </si>
  <si>
    <t>SLC39A12_CODEX_10</t>
  </si>
  <si>
    <t>GRCh38.p7_chr10_17993184_17993291</t>
  </si>
  <si>
    <t>SLC39A12_CODEX_11</t>
  </si>
  <si>
    <t>GRCh38.p7_chr10_17995656_17995722</t>
  </si>
  <si>
    <t>SLC39A12_CODEX_12</t>
  </si>
  <si>
    <t>GRCh38.p7_chr10_18000667_18000825</t>
  </si>
  <si>
    <t>SLC39A12_CODEX_13</t>
  </si>
  <si>
    <t>GRCh38.p7_chr10_18003171_18003358</t>
  </si>
  <si>
    <t>SLC39A12_CODEX_14</t>
  </si>
  <si>
    <t>GRCh38.p7_chr10_18042705_18042833</t>
  </si>
  <si>
    <t>SLC39A12_CODEX_2</t>
  </si>
  <si>
    <t>GRCh38.p7_chr10_17961581_17961862</t>
  </si>
  <si>
    <t>SLC39A12_CODEX_3</t>
  </si>
  <si>
    <t>GRCh38.p7_chr10_17961722_17961862</t>
  </si>
  <si>
    <t>SLC39A12_CODEX_4</t>
  </si>
  <si>
    <t>GRCh38.p7_chr10_17965483_17965690</t>
  </si>
  <si>
    <t>SLC39A12_CODEX_5</t>
  </si>
  <si>
    <t>GRCh38.p7_chr10_17977902_17978074</t>
  </si>
  <si>
    <t>SLC39A12_CODEX_6</t>
  </si>
  <si>
    <t>GRCh38.p7_chr10_17981312_17981483</t>
  </si>
  <si>
    <t>SLC39A12_CODEX_7</t>
  </si>
  <si>
    <t>GRCh38.p7_chr10_17987479_17987651</t>
  </si>
  <si>
    <t>SLC39A12_CODEX_8</t>
  </si>
  <si>
    <t>GRCh38.p7_chr10_17991151_17991303</t>
  </si>
  <si>
    <t>SLC39A12_CODEX_9</t>
  </si>
  <si>
    <t>GRCh38.p7_chr10_17993181_17993291</t>
  </si>
  <si>
    <t>SLC4A4_CODEX_1</t>
  </si>
  <si>
    <t>GRCh38.p7_chr4_71236577_71236649</t>
  </si>
  <si>
    <t>SLC4A4_CODEX_10</t>
  </si>
  <si>
    <t>GRCh38.p7_chr4_71397577_71397653</t>
  </si>
  <si>
    <t>SLC4A4_CODEX_11</t>
  </si>
  <si>
    <t>GRCh38.p7_chr4_71440616_71440773</t>
  </si>
  <si>
    <t>SLC4A4_CODEX_12</t>
  </si>
  <si>
    <t>GRCh38.p7_chr4_71447646_71447733</t>
  </si>
  <si>
    <t>SLC4A4_CODEX_13</t>
  </si>
  <si>
    <t>GRCh38.p7_chr4_71450389_71450543</t>
  </si>
  <si>
    <t>SLC4A4_CODEX_14</t>
  </si>
  <si>
    <t>GRCh38.p7_chr4_71451188_71451301</t>
  </si>
  <si>
    <t>SLC4A4_CODEX_15</t>
  </si>
  <si>
    <t>GRCh38.p7_chr4_71453495_71453669</t>
  </si>
  <si>
    <t>SLC4A4_CODEX_16</t>
  </si>
  <si>
    <t>GRCh38.p7_chr4_71466444_71466577</t>
  </si>
  <si>
    <t>SLC4A4_CODEX_17</t>
  </si>
  <si>
    <t>GRCh38.p7_chr4_71472699_71472970</t>
  </si>
  <si>
    <t>SLC4A4_CODEX_18</t>
  </si>
  <si>
    <t>GRCh38.p7_chr4_71486948_71487018</t>
  </si>
  <si>
    <t>SLC4A4_CODEX_19</t>
  </si>
  <si>
    <t>GRCh38.p7_chr4_71497501_71497692</t>
  </si>
  <si>
    <t>SLC4A4_CODEX_2</t>
  </si>
  <si>
    <t>GRCh38.p7_chr4_71255220_71255399</t>
  </si>
  <si>
    <t>SLC4A4_CODEX_20</t>
  </si>
  <si>
    <t>GRCh38.p7_chr4_71532062_71532175</t>
  </si>
  <si>
    <t>SLC4A4_CODEX_21</t>
  </si>
  <si>
    <t>GRCh38.p7_chr4_71534227_71534388</t>
  </si>
  <si>
    <t>SLC4A4_CODEX_22</t>
  </si>
  <si>
    <t>GRCh38.p7_chr4_71546350_71546528</t>
  </si>
  <si>
    <t>SLC4A4_CODEX_23</t>
  </si>
  <si>
    <t>GRCh38.p7_chr4_71547648_71547720</t>
  </si>
  <si>
    <t>SLC4A4_CODEX_24</t>
  </si>
  <si>
    <t>GRCh38.p7_chr4_71555140_71555208</t>
  </si>
  <si>
    <t>SLC4A4_CODEX_25</t>
  </si>
  <si>
    <t>GRCh38.p7_chr4_71557712_71557885</t>
  </si>
  <si>
    <t>SLC4A4_CODEX_26</t>
  </si>
  <si>
    <t>GRCh38.p7_chr4_71560093_71560254</t>
  </si>
  <si>
    <t>SLC4A4_CODEX_27</t>
  </si>
  <si>
    <t>GRCh38.p7_chr4_71563793_71563889</t>
  </si>
  <si>
    <t>SLC4A4_CODEX_28</t>
  </si>
  <si>
    <t>GRCh38.p7_chr4_71567004_71567047</t>
  </si>
  <si>
    <t>SLC4A4_CODEX_29</t>
  </si>
  <si>
    <t>GRCh38.p7_chr4_71567004_71567083</t>
  </si>
  <si>
    <t>SLC4A4_CODEX_3</t>
  </si>
  <si>
    <t>GRCh38.p7_chr4_71339035_71339062</t>
  </si>
  <si>
    <t>SLC4A4_CODEX_30</t>
  </si>
  <si>
    <t>GRCh38.p7_chr4_71567788_71567893</t>
  </si>
  <si>
    <t>SLC4A4_CODEX_4</t>
  </si>
  <si>
    <t>GRCh38.p7_chr4_71339249_71339505</t>
  </si>
  <si>
    <t>SLC4A4_CODEX_5</t>
  </si>
  <si>
    <t>GRCh38.p7_chr4_71339370_71339505</t>
  </si>
  <si>
    <t>SLC4A4_CODEX_6</t>
  </si>
  <si>
    <t>GRCh38.p7_chr4_71349912_71350072</t>
  </si>
  <si>
    <t>SLC4A4_CODEX_7</t>
  </si>
  <si>
    <t>GRCh38.p7_chr4_71357008_71357187</t>
  </si>
  <si>
    <t>SLC4A4_CODEX_8</t>
  </si>
  <si>
    <t>GRCh38.p7_chr4_71378575_71378788</t>
  </si>
  <si>
    <t>SLC4A4_CODEX_9</t>
  </si>
  <si>
    <t>GRCh38.p7_chr4_71381051_71381222</t>
  </si>
  <si>
    <t>SLC6A17_CODEX_1</t>
  </si>
  <si>
    <t>GRCh38.p7_chr1_110166930_110167215</t>
  </si>
  <si>
    <t>SLC6A17_CODEX_10</t>
  </si>
  <si>
    <t>GRCh38.p7_chr1_110197437_110197599</t>
  </si>
  <si>
    <t>SLC6A17_CODEX_11</t>
  </si>
  <si>
    <t>GRCh38.p7_chr1_110198076_110198444</t>
  </si>
  <si>
    <t>SLC6A17_CODEX_2</t>
  </si>
  <si>
    <t>GRCh38.p7_chr1_110172060_110172217</t>
  </si>
  <si>
    <t>SLC6A17_CODEX_3</t>
  </si>
  <si>
    <t>GRCh38.p7_chr1_110173973_110174099</t>
  </si>
  <si>
    <t>SLC6A17_CODEX_4</t>
  </si>
  <si>
    <t>GRCh38.p7_chr1_110174779_110174960</t>
  </si>
  <si>
    <t>SLC6A17_CODEX_5</t>
  </si>
  <si>
    <t>GRCh38.p7_chr1_110176629_110176739</t>
  </si>
  <si>
    <t>SLC6A17_CODEX_6</t>
  </si>
  <si>
    <t>GRCh38.p7_chr1_110191972_110192213</t>
  </si>
  <si>
    <t>SLC6A17_CODEX_7</t>
  </si>
  <si>
    <t>GRCh38.p7_chr1_110192506_110192698</t>
  </si>
  <si>
    <t>SLC6A17_CODEX_8</t>
  </si>
  <si>
    <t>GRCh38.p7_chr1_110194579_110194771</t>
  </si>
  <si>
    <t>SLC6A17_CODEX_9</t>
  </si>
  <si>
    <t>GRCh38.p7_chr1_110195586_110195745</t>
  </si>
  <si>
    <t>SLC6A3_CODEX_1</t>
  </si>
  <si>
    <t>GRCh38.p7_chr5_1442912_1443197</t>
  </si>
  <si>
    <t>SLC6A3_CODEX_10</t>
  </si>
  <si>
    <t>GRCh38.p7_chr5_1409026_1409125</t>
  </si>
  <si>
    <t>SLC6A3_CODEX_11</t>
  </si>
  <si>
    <t>GRCh38.p7_chr5_1406188_1406288</t>
  </si>
  <si>
    <t>SLC6A3_CODEX_12</t>
  </si>
  <si>
    <t>GRCh38.p7_chr5_1402922_1403089</t>
  </si>
  <si>
    <t>SLC6A3_CODEX_13</t>
  </si>
  <si>
    <t>GRCh38.p7_chr5_1400915_1400986</t>
  </si>
  <si>
    <t>SLC6A3_CODEX_14</t>
  </si>
  <si>
    <t>GRCh38.p7_chr5_1394735_1394758</t>
  </si>
  <si>
    <t>SLC6A3_CODEX_2</t>
  </si>
  <si>
    <t>GRCh38.p7_chr5_1441359_1441490</t>
  </si>
  <si>
    <t>SLC6A3_CODEX_3</t>
  </si>
  <si>
    <t>GRCh38.p7_chr5_1432464_1432698</t>
  </si>
  <si>
    <t>SLC6A3_CODEX_4</t>
  </si>
  <si>
    <t>GRCh38.p7_chr5_1421876_1422014</t>
  </si>
  <si>
    <t>SLC6A3_CODEX_5</t>
  </si>
  <si>
    <t>GRCh38.p7_chr5_1420569_1420703</t>
  </si>
  <si>
    <t>SLC6A3_CODEX_6</t>
  </si>
  <si>
    <t>GRCh38.p7_chr5_1416098_1416201</t>
  </si>
  <si>
    <t>SLC6A3_CODEX_7</t>
  </si>
  <si>
    <t>GRCh38.p7_chr5_1414691_1414815</t>
  </si>
  <si>
    <t>SLC6A3_CODEX_8</t>
  </si>
  <si>
    <t>GRCh38.p7_chr5_1411243_1411355</t>
  </si>
  <si>
    <t>SLC6A3_CODEX_9</t>
  </si>
  <si>
    <t>GRCh38.p7_chr5_1409721_1409849</t>
  </si>
  <si>
    <t>SLC6A8_CODEX_1</t>
  </si>
  <si>
    <t>GRCh38.p7_chrX_153688575_153688836</t>
  </si>
  <si>
    <t>SLC6A8_CODEX_10</t>
  </si>
  <si>
    <t>GRCh38.p7_chrX_153693905_153694017</t>
  </si>
  <si>
    <t>SLC6A8_CODEX_11</t>
  </si>
  <si>
    <t>GRCh38.p7_chrX_153694130_153694267</t>
  </si>
  <si>
    <t>SLC6A8_CODEX_12</t>
  </si>
  <si>
    <t>GRCh38.p7_chrX_153694344_153694446</t>
  </si>
  <si>
    <t>SLC6A8_CODEX_13</t>
  </si>
  <si>
    <t>GRCh38.p7_chrX_153694533_153694633</t>
  </si>
  <si>
    <t>SLC6A8_CODEX_14</t>
  </si>
  <si>
    <t>GRCh38.p7_chrX_153694719_153694889</t>
  </si>
  <si>
    <t>SLC6A8_CODEX_15</t>
  </si>
  <si>
    <t>GRCh38.p7_chrX_153695074_153695214</t>
  </si>
  <si>
    <t>SLC6A8_CODEX_2</t>
  </si>
  <si>
    <t>GRCh38.p7_chrX_153690375_153690506</t>
  </si>
  <si>
    <t>SLC6A8_CODEX_3</t>
  </si>
  <si>
    <t>GRCh38.p7_chrX_153690458_153690506</t>
  </si>
  <si>
    <t>SLC6A8_CODEX_4</t>
  </si>
  <si>
    <t>GRCh38.p7_chrX_153691304_153691553</t>
  </si>
  <si>
    <t>SLC6A8_CODEX_5</t>
  </si>
  <si>
    <t>GRCh38.p7_chrX_153691975_153692107</t>
  </si>
  <si>
    <t>SLC6A8_CODEX_6</t>
  </si>
  <si>
    <t>GRCh38.p7_chrX_153693041_153693175</t>
  </si>
  <si>
    <t>SLC6A8_CODEX_7</t>
  </si>
  <si>
    <t>GRCh38.p7_chrX_153693263_153693366</t>
  </si>
  <si>
    <t>SLC6A8_CODEX_8</t>
  </si>
  <si>
    <t>GRCh38.p7_chrX_153693462_153693586</t>
  </si>
  <si>
    <t>SLC6A8_CODEX_9</t>
  </si>
  <si>
    <t>GRCh38.p7_chrX_153693492_153693586</t>
  </si>
  <si>
    <t>SLC7A7_CODEX_1</t>
  </si>
  <si>
    <t>GRCh38.p7_chr14_22812900_22813398</t>
  </si>
  <si>
    <t>SLC7A7_CODEX_2</t>
  </si>
  <si>
    <t>GRCh38.p7_chr14_22779926_22780051</t>
  </si>
  <si>
    <t>SLC7A7_CODEX_3</t>
  </si>
  <si>
    <t>GRCh38.p7_chr14_22778793_22778937</t>
  </si>
  <si>
    <t>SLC7A7_CODEX_4</t>
  </si>
  <si>
    <t>GRCh38.p7_chr14_22776195_22776318</t>
  </si>
  <si>
    <t>SLC7A7_CODEX_5</t>
  </si>
  <si>
    <t>GRCh38.p7_chr14_22775833_22775936</t>
  </si>
  <si>
    <t>SLC7A7_CODEX_6</t>
  </si>
  <si>
    <t>GRCh38.p7_chr14_22775444_22775540</t>
  </si>
  <si>
    <t>SLC7A7_CODEX_7</t>
  </si>
  <si>
    <t>GRCh38.p7_chr14_22774354_22774503</t>
  </si>
  <si>
    <t>SLC7A7_CODEX_8</t>
  </si>
  <si>
    <t>GRCh38.p7_chr14_22773933_22774116</t>
  </si>
  <si>
    <t>SLC7A7_CODEX_9</t>
  </si>
  <si>
    <t>GRCh38.p7_chr14_22773610_22773716</t>
  </si>
  <si>
    <t>SLC9A6_CODEX_1</t>
  </si>
  <si>
    <t>GRCh38.p7_chrX_135985503_135985827</t>
  </si>
  <si>
    <t>SLC9A6_CODEX_10</t>
  </si>
  <si>
    <t>GRCh38.p7_chrX_136012949_136013054</t>
  </si>
  <si>
    <t>SLC9A6_CODEX_11</t>
  </si>
  <si>
    <t>GRCh38.p7_chrX_136013349_136013437</t>
  </si>
  <si>
    <t>SLC9A6_CODEX_12</t>
  </si>
  <si>
    <t>GRCh38.p7_chrX_136016645_136016758</t>
  </si>
  <si>
    <t>SLC9A6_CODEX_13</t>
  </si>
  <si>
    <t>GRCh38.p7_chrX_136022586_136022697</t>
  </si>
  <si>
    <t>SLC9A6_CODEX_14</t>
  </si>
  <si>
    <t>GRCh38.p7_chrX_136024330_136024483</t>
  </si>
  <si>
    <t>SLC9A6_CODEX_15</t>
  </si>
  <si>
    <t>GRCh38.p7_chrX_136030132_136030162</t>
  </si>
  <si>
    <t>SLC9A6_CODEX_16</t>
  </si>
  <si>
    <t>GRCh38.p7_chrX_136033414_136033493</t>
  </si>
  <si>
    <t>SLC9A6_CODEX_17</t>
  </si>
  <si>
    <t>GRCh38.p7_chrX_136040076_136040181</t>
  </si>
  <si>
    <t>SLC9A6_CODEX_18</t>
  </si>
  <si>
    <t>GRCh38.p7_chrX_136044452_136044724</t>
  </si>
  <si>
    <t>SLC9A6_CODEX_2</t>
  </si>
  <si>
    <t>GRCh38.p7_chrX_135985659_135985827</t>
  </si>
  <si>
    <t>SLC9A6_CODEX_3</t>
  </si>
  <si>
    <t>GRCh38.p7_chrX_135994786_135994889</t>
  </si>
  <si>
    <t>SLC9A6_CODEX_4</t>
  </si>
  <si>
    <t>GRCh38.p7_chrX_135994786_135994985</t>
  </si>
  <si>
    <t>SLC9A6_CODEX_5</t>
  </si>
  <si>
    <t>GRCh38.p7_chrX_135998108_135998185</t>
  </si>
  <si>
    <t>SLC9A6_CODEX_6</t>
  </si>
  <si>
    <t>GRCh38.p7_chrX_135998482_135998558</t>
  </si>
  <si>
    <t>SLC9A6_CODEX_7</t>
  </si>
  <si>
    <t>GRCh38.p7_chrX_135998856_135998968</t>
  </si>
  <si>
    <t>SLC9A6_CODEX_8</t>
  </si>
  <si>
    <t>GRCh38.p7_chrX_136002108_136002213</t>
  </si>
  <si>
    <t>SLC9A6_CODEX_9</t>
  </si>
  <si>
    <t>GRCh38.p7_chrX_136010442_136010583</t>
  </si>
  <si>
    <t>SMAD4_CODEX_1</t>
  </si>
  <si>
    <t>GRCh38.p7_chr18_51047047_51047295</t>
  </si>
  <si>
    <t>SMAD4_CODEX_10</t>
  </si>
  <si>
    <t>GRCh38.p7_chr18_51076638_51076776</t>
  </si>
  <si>
    <t>SMAD4_CODEX_11</t>
  </si>
  <si>
    <t>GRCh38.p7_chr18_51078256_51078467</t>
  </si>
  <si>
    <t>SMAD4_CODEX_2</t>
  </si>
  <si>
    <t>GRCh38.p7_chr18_51048686_51048860</t>
  </si>
  <si>
    <t>SMAD4_CODEX_3</t>
  </si>
  <si>
    <t>GRCh38.p7_chr18_51049295_51049324</t>
  </si>
  <si>
    <t>SMAD4_CODEX_4</t>
  </si>
  <si>
    <t>GRCh38.p7_chr18_51054781_51054993</t>
  </si>
  <si>
    <t>SMAD4_CODEX_5</t>
  </si>
  <si>
    <t>GRCh38.p7_chr18_51058125_51058244</t>
  </si>
  <si>
    <t>SMAD4_CODEX_6</t>
  </si>
  <si>
    <t>GRCh38.p7_chr18_51058340_51058456</t>
  </si>
  <si>
    <t>SMAD4_CODEX_7</t>
  </si>
  <si>
    <t>GRCh38.p7_chr18_51059866_51059916</t>
  </si>
  <si>
    <t>SMAD4_CODEX_8</t>
  </si>
  <si>
    <t>GRCh38.p7_chr18_51065423_51065606</t>
  </si>
  <si>
    <t>SMAD4_CODEX_9</t>
  </si>
  <si>
    <t>GRCh38.p7_chr18_51067019_51067187</t>
  </si>
  <si>
    <t>SMARCA2_CODEX_1</t>
  </si>
  <si>
    <t>GRCh38.p7_chr9_2029023_2029247</t>
  </si>
  <si>
    <t>SMARCA2_CODEX_10</t>
  </si>
  <si>
    <t>GRCh38.p7_chr9_2073212_2073342</t>
  </si>
  <si>
    <t>SMARCA2_CODEX_11</t>
  </si>
  <si>
    <t>GRCh38.p7_chr9_2073566_2073623</t>
  </si>
  <si>
    <t>SMARCA2_CODEX_12</t>
  </si>
  <si>
    <t>GRCh38.p7_chr9_2076229_2076329</t>
  </si>
  <si>
    <t>SMARCA2_CODEX_13</t>
  </si>
  <si>
    <t>GRCh38.p7_chr9_2077629_2077776</t>
  </si>
  <si>
    <t>SMARCA2_CODEX_14</t>
  </si>
  <si>
    <t>GRCh38.p7_chr9_2081832_2081995</t>
  </si>
  <si>
    <t>SMARCA2_CODEX_15</t>
  </si>
  <si>
    <t>GRCh38.p7_chr9_2083347_2083413</t>
  </si>
  <si>
    <t>SMARCA2_CODEX_16</t>
  </si>
  <si>
    <t>GRCh38.p7_chr9_2084086_2084196</t>
  </si>
  <si>
    <t>SMARCA2_CODEX_17</t>
  </si>
  <si>
    <t>GRCh38.p7_chr9_2086829_2086897</t>
  </si>
  <si>
    <t>SMARCA2_CODEX_18</t>
  </si>
  <si>
    <t>GRCh38.p7_chr9_2086829_2087071</t>
  </si>
  <si>
    <t>SMARCA2_CODEX_19</t>
  </si>
  <si>
    <t>GRCh38.p7_chr9_2088500_2088613</t>
  </si>
  <si>
    <t>SMARCA2_CODEX_2</t>
  </si>
  <si>
    <t>GRCh38.p7_chr9_2032952_2033081</t>
  </si>
  <si>
    <t>SMARCA2_CODEX_20</t>
  </si>
  <si>
    <t>GRCh38.p7_chr9_2096657_2096764</t>
  </si>
  <si>
    <t>SMARCA2_CODEX_21</t>
  </si>
  <si>
    <t>GRCh38.p7_chr9_2097385_2097471</t>
  </si>
  <si>
    <t>SMARCA2_CODEX_22</t>
  </si>
  <si>
    <t>GRCh38.p7_chr9_2101570_2101616</t>
  </si>
  <si>
    <t>SMARCA2_CODEX_23</t>
  </si>
  <si>
    <t>GRCh38.p7_chr9_2104003_2104169</t>
  </si>
  <si>
    <t>SMARCA2_CODEX_24</t>
  </si>
  <si>
    <t>GRCh38.p7_chr9_2110254_2110417</t>
  </si>
  <si>
    <t>SMARCA2_CODEX_25</t>
  </si>
  <si>
    <t>GRCh38.p7_chr9_2115822_2116049</t>
  </si>
  <si>
    <t>SMARCA2_CODEX_26</t>
  </si>
  <si>
    <t>GRCh38.p7_chr9_2119458_2119535</t>
  </si>
  <si>
    <t>SMARCA2_CODEX_27</t>
  </si>
  <si>
    <t>GRCh38.p7_chr9_2123719_2123937</t>
  </si>
  <si>
    <t>SMARCA2_CODEX_28</t>
  </si>
  <si>
    <t>GRCh38.p7_chr9_2157882_2157890</t>
  </si>
  <si>
    <t>SMARCA2_CODEX_29</t>
  </si>
  <si>
    <t>GRCh38.p7_chr9_2158976_2158978</t>
  </si>
  <si>
    <t>SMARCA2_CODEX_3</t>
  </si>
  <si>
    <t>GRCh38.p7_chr9_2039466_2039900</t>
  </si>
  <si>
    <t>SMARCA2_CODEX_30</t>
  </si>
  <si>
    <t>GRCh38.p7_chr9_2159814_2159909</t>
  </si>
  <si>
    <t>SMARCA2_CODEX_31</t>
  </si>
  <si>
    <t>GRCh38.p7_chr9_2159817_2159909</t>
  </si>
  <si>
    <t>SMARCA2_CODEX_32</t>
  </si>
  <si>
    <t>GRCh38.p7_chr9_2161686_2161903</t>
  </si>
  <si>
    <t>SMARCA2_CODEX_33</t>
  </si>
  <si>
    <t>GRCh38.p7_chr9_2170419_2170472</t>
  </si>
  <si>
    <t>SMARCA2_CODEX_34</t>
  </si>
  <si>
    <t>GRCh38.p7_chr9_2181571_2181676</t>
  </si>
  <si>
    <t>SMARCA2_CODEX_35</t>
  </si>
  <si>
    <t>GRCh38.p7_chr9_2182141_2182242</t>
  </si>
  <si>
    <t>SMARCA2_CODEX_36</t>
  </si>
  <si>
    <t>GRCh38.p7_chr9_2186096_2186228</t>
  </si>
  <si>
    <t>SMARCA2_CODEX_37</t>
  </si>
  <si>
    <t>GRCh38.p7_chr9_2191266_2191408</t>
  </si>
  <si>
    <t>SMARCA2_CODEX_38</t>
  </si>
  <si>
    <t>GRCh38.p7_chr9_2192704_2192739</t>
  </si>
  <si>
    <t>SMARCA2_CODEX_4</t>
  </si>
  <si>
    <t>GRCh38.p7_chr9_2047229_2047484</t>
  </si>
  <si>
    <t>SMARCA2_CODEX_5</t>
  </si>
  <si>
    <t>GRCh38.p7_chr9_2054597_2054723</t>
  </si>
  <si>
    <t>SMARCA2_CODEX_6</t>
  </si>
  <si>
    <t>GRCh38.p7_chr9_2056672_2056845</t>
  </si>
  <si>
    <t>SMARCA2_CODEX_7</t>
  </si>
  <si>
    <t>GRCh38.p7_chr9_2058291_2058464</t>
  </si>
  <si>
    <t>SMARCA2_CODEX_8</t>
  </si>
  <si>
    <t>GRCh38.p7_chr9_2060816_2060986</t>
  </si>
  <si>
    <t>SMARCA2_CODEX_9</t>
  </si>
  <si>
    <t>GRCh38.p7_chr9_2070418_2070471</t>
  </si>
  <si>
    <t>SMARCA4_CODEX_1</t>
  </si>
  <si>
    <t>GRCh38.p7_chr19_10984152_10984373</t>
  </si>
  <si>
    <t>SMARCA4_CODEX_10</t>
  </si>
  <si>
    <t>GRCh38.p7_chr19_10996494_10996544</t>
  </si>
  <si>
    <t>SMARCA4_CODEX_11</t>
  </si>
  <si>
    <t>GRCh38.p7_chr19_11003029_11003159</t>
  </si>
  <si>
    <t>SMARCA4_CODEX_12</t>
  </si>
  <si>
    <t>GRCh38.p7_chr19_11003340_11003397</t>
  </si>
  <si>
    <t>SMARCA4_CODEX_13</t>
  </si>
  <si>
    <t>GRCh38.p7_chr19_11007902_11008023</t>
  </si>
  <si>
    <t>SMARCA4_CODEX_14</t>
  </si>
  <si>
    <t>GRCh38.p7_chr19_11010381_11010531</t>
  </si>
  <si>
    <t>SMARCA4_CODEX_15</t>
  </si>
  <si>
    <t>GRCh38.p7_chr19_11012949_11013112</t>
  </si>
  <si>
    <t>SMARCA4_CODEX_16</t>
  </si>
  <si>
    <t>GRCh38.p7_chr19_11018957_11019023</t>
  </si>
  <si>
    <t>SMARCA4_CODEX_17</t>
  </si>
  <si>
    <t>GRCh38.p7_chr19_11019591_11019701</t>
  </si>
  <si>
    <t>SMARCA4_CODEX_18</t>
  </si>
  <si>
    <t>GRCh38.p7_chr19_11021725_11021967</t>
  </si>
  <si>
    <t>SMARCA4_CODEX_19</t>
  </si>
  <si>
    <t>GRCh38.p7_chr19_11023518_11023631</t>
  </si>
  <si>
    <t>SMARCA4_CODEX_2</t>
  </si>
  <si>
    <t>GRCh38.p7_chr19_10985273_10985405</t>
  </si>
  <si>
    <t>SMARCA4_CODEX_20</t>
  </si>
  <si>
    <t>GRCh38.p7_chr19_11024331_11024438</t>
  </si>
  <si>
    <t>SMARCA4_CODEX_21</t>
  </si>
  <si>
    <t>GRCh38.p7_chr19_11025422_11025508</t>
  </si>
  <si>
    <t>SMARCA4_CODEX_22</t>
  </si>
  <si>
    <t>GRCh38.p7_chr19_11026300_11026346</t>
  </si>
  <si>
    <t>SMARCA4_CODEX_23</t>
  </si>
  <si>
    <t>GRCh38.p7_chr19_11027784_11027950</t>
  </si>
  <si>
    <t>SMARCA4_CODEX_24</t>
  </si>
  <si>
    <t>GRCh38.p7_chr19_11030730_11030893</t>
  </si>
  <si>
    <t>SMARCA4_CODEX_25</t>
  </si>
  <si>
    <t>GRCh38.p7_chr19_11033290_11033517</t>
  </si>
  <si>
    <t>SMARCA4_CODEX_26</t>
  </si>
  <si>
    <t>GRCh38.p7_chr19_11033767_11033865</t>
  </si>
  <si>
    <t>SMARCA4_CODEX_27</t>
  </si>
  <si>
    <t>GRCh38.p7_chr19_11034123_11034200</t>
  </si>
  <si>
    <t>SMARCA4_CODEX_28</t>
  </si>
  <si>
    <t>GRCh38.p7_chr19_11034914_11035132</t>
  </si>
  <si>
    <t>SMARCA4_CODEX_29</t>
  </si>
  <si>
    <t>GRCh38.p7_chr19_11039458_11039553</t>
  </si>
  <si>
    <t>SMARCA4_CODEX_3</t>
  </si>
  <si>
    <t>GRCh38.p7_chr19_10986189_10986593</t>
  </si>
  <si>
    <t>SMARCA4_CODEX_30</t>
  </si>
  <si>
    <t>GRCh38.p7_chr19_11041298_11041560</t>
  </si>
  <si>
    <t>SMARCA4_CODEX_31</t>
  </si>
  <si>
    <t>GRCh38.p7_chr19_11041307_11041560</t>
  </si>
  <si>
    <t>SMARCA4_CODEX_32</t>
  </si>
  <si>
    <t>GRCh38.p7_chr19_11058255_11058363</t>
  </si>
  <si>
    <t>SMARCA4_CODEX_33</t>
  </si>
  <si>
    <t>GRCh38.p7_chr19_11058258_11058363</t>
  </si>
  <si>
    <t>SMARCA4_CODEX_34</t>
  </si>
  <si>
    <t>GRCh38.p7_chr19_11058788_11058889</t>
  </si>
  <si>
    <t>SMARCA4_CODEX_35</t>
  </si>
  <si>
    <t>GRCh38.p7_chr19_11059753_11059885</t>
  </si>
  <si>
    <t>SMARCA4_CODEX_36</t>
  </si>
  <si>
    <t>GRCh38.p7_chr19_11060045_11060187</t>
  </si>
  <si>
    <t>SMARCA4_CODEX_37</t>
  </si>
  <si>
    <t>GRCh38.p7_chr19_11061784_11061816</t>
  </si>
  <si>
    <t>SMARCA4_CODEX_4</t>
  </si>
  <si>
    <t>GRCh38.p7_chr19_10986905_10987003</t>
  </si>
  <si>
    <t>SMARCA4_CODEX_5</t>
  </si>
  <si>
    <t>GRCh38.p7_chr19_10987666_10987924</t>
  </si>
  <si>
    <t>SMARCA4_CODEX_6</t>
  </si>
  <si>
    <t>GRCh38.p7_chr19_10989317_10989443</t>
  </si>
  <si>
    <t>SMARCA4_CODEX_7</t>
  </si>
  <si>
    <t>GRCh38.p7_chr19_10991150_10991323</t>
  </si>
  <si>
    <t>SMARCA4_CODEX_8</t>
  </si>
  <si>
    <t>GRCh38.p7_chr19_10994828_10995001</t>
  </si>
  <si>
    <t>SMARCA4_CODEX_9</t>
  </si>
  <si>
    <t>GRCh38.p7_chr19_10996213_10996380</t>
  </si>
  <si>
    <t>SMARCB1_CODEX_1</t>
  </si>
  <si>
    <t>GRCh38.p7_chr22_23787170_23787262</t>
  </si>
  <si>
    <t>SMARCB1_CODEX_10</t>
  </si>
  <si>
    <t>GRCh38.p7_chr22_23833572_23833703</t>
  </si>
  <si>
    <t>SMARCB1_CODEX_11</t>
  </si>
  <si>
    <t>GRCh38.p7_chr22_23834141_23834180</t>
  </si>
  <si>
    <t>SMARCB1_CODEX_2</t>
  </si>
  <si>
    <t>GRCh38.p7_chr22_23791756_23791867</t>
  </si>
  <si>
    <t>SMARCB1_CODEX_3</t>
  </si>
  <si>
    <t>GRCh38.p7_chr22_23791756_23791894</t>
  </si>
  <si>
    <t>SMARCB1_CODEX_4</t>
  </si>
  <si>
    <t>GRCh38.p7_chr22_23793559_23793688</t>
  </si>
  <si>
    <t>SMARCB1_CODEX_5</t>
  </si>
  <si>
    <t>GRCh38.p7_chr22_23800944_23801081</t>
  </si>
  <si>
    <t>SMARCB1_CODEX_6</t>
  </si>
  <si>
    <t>GRCh38.p7_chr22_23800944_23801135</t>
  </si>
  <si>
    <t>SMARCB1_CODEX_7</t>
  </si>
  <si>
    <t>GRCh38.p7_chr22_23803295_23803422</t>
  </si>
  <si>
    <t>SMARCB1_CODEX_8</t>
  </si>
  <si>
    <t>GRCh38.p7_chr22_23816770_23816936</t>
  </si>
  <si>
    <t>SMARCB1_CODEX_9</t>
  </si>
  <si>
    <t>GRCh38.p7_chr22_23825225_23825415</t>
  </si>
  <si>
    <t>SMARCC2_CODEX_1</t>
  </si>
  <si>
    <t>GRCh38.p7_chr12_56189351_56189461</t>
  </si>
  <si>
    <t>SMARCC2_CODEX_10</t>
  </si>
  <si>
    <t>GRCh38.p7_chr12_56181704_56181790</t>
  </si>
  <si>
    <t>SMARCC2_CODEX_11</t>
  </si>
  <si>
    <t>GRCh38.p7_chr12_56181482_56181597</t>
  </si>
  <si>
    <t>SMARCC2_CODEX_12</t>
  </si>
  <si>
    <t>GRCh38.p7_chr12_56180977_56181101</t>
  </si>
  <si>
    <t>SMARCC2_CODEX_13</t>
  </si>
  <si>
    <t>GRCh38.p7_chr12_56178997_56179056</t>
  </si>
  <si>
    <t>SMARCC2_CODEX_14</t>
  </si>
  <si>
    <t>GRCh38.p7_chr12_56178810_56178847</t>
  </si>
  <si>
    <t>SMARCC2_CODEX_15</t>
  </si>
  <si>
    <t>GRCh38.p7_chr12_56178404_56178534</t>
  </si>
  <si>
    <t>SMARCC2_CODEX_16</t>
  </si>
  <si>
    <t>GRCh38.p7_chr12_56178022_56178093</t>
  </si>
  <si>
    <t>SMARCC2_CODEX_17</t>
  </si>
  <si>
    <t>GRCh38.p7_chr12_56174651_56174764</t>
  </si>
  <si>
    <t>SMARCC2_CODEX_18</t>
  </si>
  <si>
    <t>GRCh38.p7_chr12_56173696_56173849</t>
  </si>
  <si>
    <t>SMARCC2_CODEX_19</t>
  </si>
  <si>
    <t>GRCh38.p7_chr12_56172937_56173029</t>
  </si>
  <si>
    <t>SMARCC2_CODEX_2</t>
  </si>
  <si>
    <t>GRCh38.p7_chr12_56187187_56187306</t>
  </si>
  <si>
    <t>SMARCC2_CODEX_20</t>
  </si>
  <si>
    <t>GRCh38.p7_chr12_56172585_56172704</t>
  </si>
  <si>
    <t>SMARCC2_CODEX_21</t>
  </si>
  <si>
    <t>GRCh38.p7_chr12_56172585_56172701</t>
  </si>
  <si>
    <t>SMARCC2_CODEX_22</t>
  </si>
  <si>
    <t>GRCh38.p7_chr12_56172428_56172490</t>
  </si>
  <si>
    <t>SMARCC2_CODEX_23</t>
  </si>
  <si>
    <t>GRCh38.p7_chr12_56171679_56171937</t>
  </si>
  <si>
    <t>SMARCC2_CODEX_24</t>
  </si>
  <si>
    <t>GRCh38.p7_chr12_56171271_56171432</t>
  </si>
  <si>
    <t>SMARCC2_CODEX_25</t>
  </si>
  <si>
    <t>GRCh38.p7_chr12_56170144_56170208</t>
  </si>
  <si>
    <t>SMARCC2_CODEX_26</t>
  </si>
  <si>
    <t>GRCh38.p7_chr12_56169776_56169911</t>
  </si>
  <si>
    <t>SMARCC2_CODEX_27</t>
  </si>
  <si>
    <t>GRCh38.p7_chr12_56169529_56169695</t>
  </si>
  <si>
    <t>SMARCC2_CODEX_28</t>
  </si>
  <si>
    <t>GRCh38.p7_chr12_56168060_56168194</t>
  </si>
  <si>
    <t>SMARCC2_CODEX_29</t>
  </si>
  <si>
    <t>GRCh38.p7_chr12_56165318_56165699</t>
  </si>
  <si>
    <t>SMARCC2_CODEX_3</t>
  </si>
  <si>
    <t>GRCh38.p7_chr12_56186155_56186240</t>
  </si>
  <si>
    <t>SMARCC2_CODEX_30</t>
  </si>
  <si>
    <t>GRCh38.p7_chr12_56164648_56164731</t>
  </si>
  <si>
    <t>SMARCC2_CODEX_31</t>
  </si>
  <si>
    <t>GRCh38.p7_chr12_56164303_56164731</t>
  </si>
  <si>
    <t>SMARCC2_CODEX_32</t>
  </si>
  <si>
    <t>GRCh38.p7_chr12_56164303_56164368</t>
  </si>
  <si>
    <t>SMARCC2_CODEX_33</t>
  </si>
  <si>
    <t>GRCh38.p7_chr12_56163689_56163765</t>
  </si>
  <si>
    <t>SMARCC2_CODEX_4</t>
  </si>
  <si>
    <t>GRCh38.p7_chr12_56185030_56185111</t>
  </si>
  <si>
    <t>SMARCC2_CODEX_5</t>
  </si>
  <si>
    <t>GRCh38.p7_chr12_56184844_56184936</t>
  </si>
  <si>
    <t>SMARCC2_CODEX_6</t>
  </si>
  <si>
    <t>GRCh38.p7_chr12_56184175_56184244</t>
  </si>
  <si>
    <t>SMARCC2_CODEX_7</t>
  </si>
  <si>
    <t>GRCh38.p7_chr12_56183861_56183930</t>
  </si>
  <si>
    <t>SMARCC2_CODEX_8</t>
  </si>
  <si>
    <t>GRCh38.p7_chr12_56182004_56182079</t>
  </si>
  <si>
    <t>SMARCC2_CODEX_9</t>
  </si>
  <si>
    <t>GRCh38.p7_chr12_56181704_56181835</t>
  </si>
  <si>
    <t>SMARCE1_CODEX_1</t>
  </si>
  <si>
    <t>GRCh38.p7_chr17_40645796_40645802</t>
  </si>
  <si>
    <t>SMARCE1_CODEX_10</t>
  </si>
  <si>
    <t>GRCh38.p7_chr17_40628785_40628993</t>
  </si>
  <si>
    <t>SMARCE1_CODEX_2</t>
  </si>
  <si>
    <t>GRCh38.p7_chr17_40645576_40645619</t>
  </si>
  <si>
    <t>SMARCE1_CODEX_3</t>
  </si>
  <si>
    <t>GRCh38.p7_chr17_40642455_40642559</t>
  </si>
  <si>
    <t>SMARCE1_CODEX_4</t>
  </si>
  <si>
    <t>GRCh38.p7_chr17_40637492_40637572</t>
  </si>
  <si>
    <t>SMARCE1_CODEX_5</t>
  </si>
  <si>
    <t>GRCh38.p7_chr17_40636395_40636526</t>
  </si>
  <si>
    <t>SMARCE1_CODEX_6</t>
  </si>
  <si>
    <t>GRCh38.p7_chr17_40635931_40636102</t>
  </si>
  <si>
    <t>SMARCE1_CODEX_7</t>
  </si>
  <si>
    <t>GRCh38.p7_chr17_40632195_40632367</t>
  </si>
  <si>
    <t>SMARCE1_CODEX_8</t>
  </si>
  <si>
    <t>GRCh38.p7_chr17_40631592_40631693</t>
  </si>
  <si>
    <t>SMARCE1_CODEX_9</t>
  </si>
  <si>
    <t>GRCh38.p7_chr17_40630714_40630924</t>
  </si>
  <si>
    <t>SMC1A_CODEX_1</t>
  </si>
  <si>
    <t>GRCh38.p7_chrX_53422492_53422600</t>
  </si>
  <si>
    <t>SMC1A_CODEX_10</t>
  </si>
  <si>
    <t>GRCh38.p7_chrX_53409062_53409269</t>
  </si>
  <si>
    <t>SMC1A_CODEX_11</t>
  </si>
  <si>
    <t>GRCh38.p7_chrX_53405771_53405956</t>
  </si>
  <si>
    <t>SMC1A_CODEX_12</t>
  </si>
  <si>
    <t>GRCh38.p7_chrX_53405493_53405672</t>
  </si>
  <si>
    <t>SMC1A_CODEX_13</t>
  </si>
  <si>
    <t>GRCh38.p7_chrX_53405245_53405391</t>
  </si>
  <si>
    <t>SMC1A_CODEX_14</t>
  </si>
  <si>
    <t>GRCh38.p7_chrX_53405012_53405149</t>
  </si>
  <si>
    <t>SMC1A_CODEX_15</t>
  </si>
  <si>
    <t>GRCh38.p7_chrX_53403777_53403893</t>
  </si>
  <si>
    <t>SMC1A_CODEX_16</t>
  </si>
  <si>
    <t>GRCh38.p7_chrX_53403566_53403672</t>
  </si>
  <si>
    <t>SMC1A_CODEX_17</t>
  </si>
  <si>
    <t>GRCh38.p7_chrX_53399589_53399730</t>
  </si>
  <si>
    <t>SMC1A_CODEX_18</t>
  </si>
  <si>
    <t>GRCh38.p7_chrX_53396472_53396617</t>
  </si>
  <si>
    <t>SMC1A_CODEX_19</t>
  </si>
  <si>
    <t>GRCh38.p7_chrX_53396227_53396380</t>
  </si>
  <si>
    <t>SMC1A_CODEX_2</t>
  </si>
  <si>
    <t>GRCh38.p7_chrX_53421895_53421937</t>
  </si>
  <si>
    <t>SMC1A_CODEX_20</t>
  </si>
  <si>
    <t>GRCh38.p7_chrX_53394778_53394888</t>
  </si>
  <si>
    <t>SMC1A_CODEX_21</t>
  </si>
  <si>
    <t>GRCh38.p7_chrX_53383097_53383253</t>
  </si>
  <si>
    <t>SMC1A_CODEX_22</t>
  </si>
  <si>
    <t>GRCh38.p7_chrX_53382506_53382660</t>
  </si>
  <si>
    <t>SMC1A_CODEX_23</t>
  </si>
  <si>
    <t>GRCh38.p7_chrX_53382232_53382383</t>
  </si>
  <si>
    <t>SMC1A_CODEX_24</t>
  </si>
  <si>
    <t>GRCh38.p7_chrX_53381018_53381087</t>
  </si>
  <si>
    <t>SMC1A_CODEX_25</t>
  </si>
  <si>
    <t>GRCh38.p7_chrX_53380620_53380730</t>
  </si>
  <si>
    <t>SMC1A_CODEX_26</t>
  </si>
  <si>
    <t>GRCh38.p7_chrX_53380103_53380186</t>
  </si>
  <si>
    <t>SMC1A_CODEX_3</t>
  </si>
  <si>
    <t>GRCh38.p7_chrX_53414981_53415169</t>
  </si>
  <si>
    <t>SMC1A_CODEX_4</t>
  </si>
  <si>
    <t>GRCh38.p7_chrX_53414758_53414870</t>
  </si>
  <si>
    <t>SMC1A_CODEX_5</t>
  </si>
  <si>
    <t>GRCh38.p7_chrX_53413232_53413435</t>
  </si>
  <si>
    <t>SMC1A_CODEX_6</t>
  </si>
  <si>
    <t>GRCh38.p7_chrX_53412900_53413138</t>
  </si>
  <si>
    <t>SMC1A_CODEX_7</t>
  </si>
  <si>
    <t>GRCh38.p7_chrX_53411995_53412253</t>
  </si>
  <si>
    <t>SMC1A_CODEX_8</t>
  </si>
  <si>
    <t>GRCh38.p7_chrX_53411761_53411901</t>
  </si>
  <si>
    <t>SMC1A_CODEX_9</t>
  </si>
  <si>
    <t>GRCh38.p7_chrX_53409421_53409503</t>
  </si>
  <si>
    <t>SMC3_CODEX_1</t>
  </si>
  <si>
    <t>GRCh38.p7_chr10_110567817_110567831</t>
  </si>
  <si>
    <t>SMC3_CODEX_10</t>
  </si>
  <si>
    <t>GRCh38.p7_chr10_110582562_110582642</t>
  </si>
  <si>
    <t>SMC3_CODEX_11</t>
  </si>
  <si>
    <t>GRCh38.p7_chr10_110583384_110583548</t>
  </si>
  <si>
    <t>SMC3_CODEX_12</t>
  </si>
  <si>
    <t>GRCh38.p7_chr10_110583841_110583962</t>
  </si>
  <si>
    <t>SMC3_CODEX_13</t>
  </si>
  <si>
    <t>GRCh38.p7_chr10_110584183_110584396</t>
  </si>
  <si>
    <t>SMC3_CODEX_14</t>
  </si>
  <si>
    <t>GRCh38.p7_chr10_110589605_110589708</t>
  </si>
  <si>
    <t>SMC3_CODEX_15</t>
  </si>
  <si>
    <t>GRCh38.p7_chr10_110589892_110589991</t>
  </si>
  <si>
    <t>SMC3_CODEX_16</t>
  </si>
  <si>
    <t>GRCh38.p7_chr10_110590412_110590572</t>
  </si>
  <si>
    <t>SMC3_CODEX_17</t>
  </si>
  <si>
    <t>GRCh38.p7_chr10_110590991_110591132</t>
  </si>
  <si>
    <t>SMC3_CODEX_18</t>
  </si>
  <si>
    <t>GRCh38.p7_chr10_110593073_110593223</t>
  </si>
  <si>
    <t>SMC3_CODEX_19</t>
  </si>
  <si>
    <t>GRCh38.p7_chr10_110596398_110596550</t>
  </si>
  <si>
    <t>SMC3_CODEX_2</t>
  </si>
  <si>
    <t>GRCh38.p7_chr10_110568938_110569013</t>
  </si>
  <si>
    <t>SMC3_CODEX_20</t>
  </si>
  <si>
    <t>GRCh38.p7_chr10_110598139_110598290</t>
  </si>
  <si>
    <t>SMC3_CODEX_21</t>
  </si>
  <si>
    <t>GRCh38.p7_chr10_110599654_110599812</t>
  </si>
  <si>
    <t>SMC3_CODEX_22</t>
  </si>
  <si>
    <t>GRCh38.p7_chr10_110600439_110600546</t>
  </si>
  <si>
    <t>SMC3_CODEX_23</t>
  </si>
  <si>
    <t>GRCh38.p7_chr10_110601022_110601130</t>
  </si>
  <si>
    <t>SMC3_CODEX_24</t>
  </si>
  <si>
    <t>GRCh38.p7_chr10_110601637_110601884</t>
  </si>
  <si>
    <t>SMC3_CODEX_25</t>
  </si>
  <si>
    <t>GRCh38.p7_chr10_110601966_110602178</t>
  </si>
  <si>
    <t>SMC3_CODEX_26</t>
  </si>
  <si>
    <t>GRCh38.p7_chr10_110602474_110602665</t>
  </si>
  <si>
    <t>SMC3_CODEX_27</t>
  </si>
  <si>
    <t>GRCh38.p7_chr10_110602825_110603002</t>
  </si>
  <si>
    <t>SMC3_CODEX_28</t>
  </si>
  <si>
    <t>GRCh38.p7_chr10_110603184_110603290</t>
  </si>
  <si>
    <t>SMC3_CODEX_29</t>
  </si>
  <si>
    <t>GRCh38.p7_chr10_110604231_110604302</t>
  </si>
  <si>
    <t>SMC3_CODEX_3</t>
  </si>
  <si>
    <t>GRCh38.p7_chr10_110573707_110573745</t>
  </si>
  <si>
    <t>SMC3_CODEX_4</t>
  </si>
  <si>
    <t>GRCh38.p7_chr10_110575336_110575403</t>
  </si>
  <si>
    <t>SMC3_CODEX_5</t>
  </si>
  <si>
    <t>GRCh38.p7_chr10_110577421_110577492</t>
  </si>
  <si>
    <t>SMC3_CODEX_6</t>
  </si>
  <si>
    <t>GRCh38.p7_chr10_110577835_110577914</t>
  </si>
  <si>
    <t>SMC3_CODEX_7</t>
  </si>
  <si>
    <t>GRCh38.p7_chr10_110578628_110578706</t>
  </si>
  <si>
    <t>SMC3_CODEX_8</t>
  </si>
  <si>
    <t>GRCh38.p7_chr10_110580904_110581021</t>
  </si>
  <si>
    <t>SMC3_CODEX_9</t>
  </si>
  <si>
    <t>GRCh38.p7_chr10_110581923_110582098</t>
  </si>
  <si>
    <t>SMOC1_CODEX_1</t>
  </si>
  <si>
    <t>GRCh38.p7_chr14_69879679_69879777</t>
  </si>
  <si>
    <t>SMOC1_CODEX_10</t>
  </si>
  <si>
    <t>GRCh38.p7_chr14_70011485_70011567</t>
  </si>
  <si>
    <t>SMOC1_CODEX_11</t>
  </si>
  <si>
    <t>GRCh38.p7_chr14_70013386_70013491</t>
  </si>
  <si>
    <t>SMOC1_CODEX_12</t>
  </si>
  <si>
    <t>GRCh38.p7_chr14_70023203_70023447</t>
  </si>
  <si>
    <t>SMOC1_CODEX_13</t>
  </si>
  <si>
    <t>GRCh38.p7_chr14_70030242_70030258</t>
  </si>
  <si>
    <t>SMOC1_CODEX_14</t>
  </si>
  <si>
    <t>GRCh38.p7_chr14_70030245_70030258</t>
  </si>
  <si>
    <t>SMOC1_CODEX_2</t>
  </si>
  <si>
    <t>GRCh38.p7_chr14_69952138_69952303</t>
  </si>
  <si>
    <t>SMOC1_CODEX_3</t>
  </si>
  <si>
    <t>GRCh38.p7_chr14_69953420_69953532</t>
  </si>
  <si>
    <t>SMOC1_CODEX_4</t>
  </si>
  <si>
    <t>GRCh38.p7_chr14_69975715_69975814</t>
  </si>
  <si>
    <t>SMOC1_CODEX_5</t>
  </si>
  <si>
    <t>GRCh38.p7_chr14_69977918_69977965</t>
  </si>
  <si>
    <t>SMOC1_CODEX_6</t>
  </si>
  <si>
    <t>GRCh38.p7_chr14_69992384_69992473</t>
  </si>
  <si>
    <t>SMOC1_CODEX_7</t>
  </si>
  <si>
    <t>GRCh38.p7_chr14_69992417_69992473</t>
  </si>
  <si>
    <t>SMOC1_CODEX_8</t>
  </si>
  <si>
    <t>GRCh38.p7_chr14_69994400_69994480</t>
  </si>
  <si>
    <t>SMOC1_CODEX_9</t>
  </si>
  <si>
    <t>GRCh38.p7_chr14_70010754_70010946</t>
  </si>
  <si>
    <t>SMPD1_CODEX_1</t>
  </si>
  <si>
    <t>GRCh38.p7_chr11_6390599_6390916</t>
  </si>
  <si>
    <t>SMPD1_CODEX_10</t>
  </si>
  <si>
    <t>GRCh38.p7_chr11_6394198_6394607</t>
  </si>
  <si>
    <t>SMPD1_CODEX_2</t>
  </si>
  <si>
    <t>GRCh38.p7_chr11_6391384_6392156</t>
  </si>
  <si>
    <t>SMPD1_CODEX_3</t>
  </si>
  <si>
    <t>GRCh38.p7_chr11_6391384_6392196</t>
  </si>
  <si>
    <t>SMPD1_CODEX_4</t>
  </si>
  <si>
    <t>GRCh38.p7_chr11_6391387_6392156</t>
  </si>
  <si>
    <t>SMPD1_CODEX_5</t>
  </si>
  <si>
    <t>GRCh38.p7_chr11_6392027_6392196</t>
  </si>
  <si>
    <t>SMPD1_CODEX_6</t>
  </si>
  <si>
    <t>GRCh38.p7_chr11_6393216_6393387</t>
  </si>
  <si>
    <t>SMPD1_CODEX_7</t>
  </si>
  <si>
    <t>GRCh38.p7_chr11_6393617_6393693</t>
  </si>
  <si>
    <t>SMPD1_CODEX_8</t>
  </si>
  <si>
    <t>GRCh38.p7_chr11_6393896_6394041</t>
  </si>
  <si>
    <t>SMPD1_CODEX_9</t>
  </si>
  <si>
    <t>GRCh38.p7_chr11_6394178_6394218</t>
  </si>
  <si>
    <t>SMS_CODEX_1</t>
  </si>
  <si>
    <t>GRCh38.p7_chrX_21940825_21940873</t>
  </si>
  <si>
    <t>SMS_CODEX_10</t>
  </si>
  <si>
    <t>GRCh38.p7_chrX_21985144_21985223</t>
  </si>
  <si>
    <t>SMS_CODEX_11</t>
  </si>
  <si>
    <t>GRCh38.p7_chrX_21992597_21992712</t>
  </si>
  <si>
    <t>SMS_CODEX_12</t>
  </si>
  <si>
    <t>GRCh38.p7_chrX_21992597_21992761</t>
  </si>
  <si>
    <t>SMS_CODEX_13</t>
  </si>
  <si>
    <t>GRCh38.p7_chrX_21994312_21994351</t>
  </si>
  <si>
    <t>SMS_CODEX_2</t>
  </si>
  <si>
    <t>GRCh38.p7_chrX_21967196_21967316</t>
  </si>
  <si>
    <t>SMS_CODEX_3</t>
  </si>
  <si>
    <t>GRCh38.p7_chrX_21967249_21967316</t>
  </si>
  <si>
    <t>SMS_CODEX_4</t>
  </si>
  <si>
    <t>GRCh38.p7_chrX_21971897_21971990</t>
  </si>
  <si>
    <t>SMS_CODEX_5</t>
  </si>
  <si>
    <t>GRCh38.p7_chrX_21972507_21972571</t>
  </si>
  <si>
    <t>SMS_CODEX_6</t>
  </si>
  <si>
    <t>GRCh38.p7_chrX_21977061_21977236</t>
  </si>
  <si>
    <t>SMS_CODEX_7</t>
  </si>
  <si>
    <t>GRCh38.p7_chrX_21977960_21978114</t>
  </si>
  <si>
    <t>SMS_CODEX_8</t>
  </si>
  <si>
    <t>GRCh38.p7_chrX_21978877_21978966</t>
  </si>
  <si>
    <t>SMS_CODEX_9</t>
  </si>
  <si>
    <t>GRCh38.p7_chrX_21984304_21984418</t>
  </si>
  <si>
    <t>SNAP29_CODEX_1</t>
  </si>
  <si>
    <t>GRCh38.p7_chr22_20859111_20859347</t>
  </si>
  <si>
    <t>SNAP29_CODEX_2</t>
  </si>
  <si>
    <t>GRCh38.p7_chr22_20870337_20870533</t>
  </si>
  <si>
    <t>SNAP29_CODEX_3</t>
  </si>
  <si>
    <t>GRCh38.p7_chr22_20881049_20881134</t>
  </si>
  <si>
    <t>SNAP29_CODEX_4</t>
  </si>
  <si>
    <t>GRCh38.p7_chr22_20883471_20883569</t>
  </si>
  <si>
    <t>SNAP29_CODEX_5</t>
  </si>
  <si>
    <t>GRCh38.p7_chr22_20887679_20887836</t>
  </si>
  <si>
    <t>SNIP1_CODEX_1</t>
  </si>
  <si>
    <t>GRCh38.p7_chr1_37554006_37554229</t>
  </si>
  <si>
    <t>SNIP1_CODEX_2</t>
  </si>
  <si>
    <t>GRCh38.p7_chr1_37552645_37552747</t>
  </si>
  <si>
    <t>SNIP1_CODEX_3</t>
  </si>
  <si>
    <t>GRCh38.p7_chr1_37540157_37540755</t>
  </si>
  <si>
    <t>SNIP1_CODEX_4</t>
  </si>
  <si>
    <t>GRCh38.p7_chr1_37537748_37538012</t>
  </si>
  <si>
    <t>SNX14_CODEX_1</t>
  </si>
  <si>
    <t>GRCh38.p7_chr6_85593579_85593718</t>
  </si>
  <si>
    <t>SNX14_CODEX_10</t>
  </si>
  <si>
    <t>GRCh38.p7_chr6_85549723_85549879</t>
  </si>
  <si>
    <t>SNX14_CODEX_11</t>
  </si>
  <si>
    <t>GRCh38.p7_chr6_85548301_85548376</t>
  </si>
  <si>
    <t>SNX14_CODEX_12</t>
  </si>
  <si>
    <t>GRCh38.p7_chr6_85547506_85547550</t>
  </si>
  <si>
    <t>SNX14_CODEX_13</t>
  </si>
  <si>
    <t>GRCh38.p7_chr6_85547317_85547397</t>
  </si>
  <si>
    <t>SNX14_CODEX_14</t>
  </si>
  <si>
    <t>GRCh38.p7_chr6_85547112_85547226</t>
  </si>
  <si>
    <t>SNX14_CODEX_15</t>
  </si>
  <si>
    <t>GRCh38.p7_chr6_85547112_85547169</t>
  </si>
  <si>
    <t>SNX14_CODEX_16</t>
  </si>
  <si>
    <t>GRCh38.p7_chr6_85543605_85543760</t>
  </si>
  <si>
    <t>SNX14_CODEX_17</t>
  </si>
  <si>
    <t>GRCh38.p7_chr6_85543605_85543713</t>
  </si>
  <si>
    <t>SNX14_CODEX_18</t>
  </si>
  <si>
    <t>GRCh38.p7_chr6_85543182_85543306</t>
  </si>
  <si>
    <t>SNX14_CODEX_19</t>
  </si>
  <si>
    <t>GRCh38.p7_chr6_85541985_85542043</t>
  </si>
  <si>
    <t>SNX14_CODEX_2</t>
  </si>
  <si>
    <t>GRCh38.p7_chr6_85574258_85574378</t>
  </si>
  <si>
    <t>SNX14_CODEX_20</t>
  </si>
  <si>
    <t>GRCh38.p7_chr6_85538838_85538864</t>
  </si>
  <si>
    <t>SNX14_CODEX_21</t>
  </si>
  <si>
    <t>GRCh38.p7_chr6_85536792_85536924</t>
  </si>
  <si>
    <t>SNX14_CODEX_22</t>
  </si>
  <si>
    <t>GRCh38.p7_chr6_85533599_85533800</t>
  </si>
  <si>
    <t>SNX14_CODEX_23</t>
  </si>
  <si>
    <t>GRCh38.p7_chr6_85530192_85530275</t>
  </si>
  <si>
    <t>SNX14_CODEX_24</t>
  </si>
  <si>
    <t>GRCh38.p7_chr6_85528262_85528362</t>
  </si>
  <si>
    <t>SNX14_CODEX_25</t>
  </si>
  <si>
    <t>GRCh38.p7_chr6_85526126_85526237</t>
  </si>
  <si>
    <t>SNX14_CODEX_26</t>
  </si>
  <si>
    <t>GRCh38.p7_chr6_85518008_85518048</t>
  </si>
  <si>
    <t>SNX14_CODEX_27</t>
  </si>
  <si>
    <t>GRCh38.p7_chr6_85517756_85517875</t>
  </si>
  <si>
    <t>SNX14_CODEX_28</t>
  </si>
  <si>
    <t>GRCh38.p7_chr6_85514506_85514629</t>
  </si>
  <si>
    <t>SNX14_CODEX_29</t>
  </si>
  <si>
    <t>GRCh38.p7_chr6_85514070_85514234</t>
  </si>
  <si>
    <t>SNX14_CODEX_3</t>
  </si>
  <si>
    <t>GRCh38.p7_chr6_85574258_85574362</t>
  </si>
  <si>
    <t>SNX14_CODEX_30</t>
  </si>
  <si>
    <t>GRCh38.p7_chr6_85513800_85513895</t>
  </si>
  <si>
    <t>SNX14_CODEX_31</t>
  </si>
  <si>
    <t>GRCh38.p7_chr6_85508770_85508816</t>
  </si>
  <si>
    <t>SNX14_CODEX_32</t>
  </si>
  <si>
    <t>GRCh38.p7_chr6_85507968_85508059</t>
  </si>
  <si>
    <t>SNX14_CODEX_33</t>
  </si>
  <si>
    <t>GRCh38.p7_chr6_85507233_85507289</t>
  </si>
  <si>
    <t>SNX14_CODEX_34</t>
  </si>
  <si>
    <t>GRCh38.p7_chr6_85505967_85506005</t>
  </si>
  <si>
    <t>SNX14_CODEX_4</t>
  </si>
  <si>
    <t>GRCh38.p7_chr6_85572298_85572374</t>
  </si>
  <si>
    <t>SNX14_CODEX_5</t>
  </si>
  <si>
    <t>GRCh38.p7_chr6_85572298_85572371</t>
  </si>
  <si>
    <t>SNX14_CODEX_6</t>
  </si>
  <si>
    <t>GRCh38.p7_chr6_85572137_85572215</t>
  </si>
  <si>
    <t>SNX14_CODEX_7</t>
  </si>
  <si>
    <t>GRCh38.p7_chr6_85567534_85567577</t>
  </si>
  <si>
    <t>SNX14_CODEX_8</t>
  </si>
  <si>
    <t>GRCh38.p7_chr6_85565332_85565419</t>
  </si>
  <si>
    <t>SNX14_CODEX_9</t>
  </si>
  <si>
    <t>GRCh38.p7_chr6_85557976_85558060</t>
  </si>
  <si>
    <t>SOBP_CODEX_1</t>
  </si>
  <si>
    <t>GRCh38.p7_chr6_107490617_107490712</t>
  </si>
  <si>
    <t>SOBP_CODEX_10</t>
  </si>
  <si>
    <t>GRCh38.p7_chr6_107633622_107635466</t>
  </si>
  <si>
    <t>SOBP_CODEX_2</t>
  </si>
  <si>
    <t>GRCh38.p7_chr6_107503657_107503795</t>
  </si>
  <si>
    <t>SOBP_CODEX_3</t>
  </si>
  <si>
    <t>GRCh38.p7_chr6_107503675_107503795</t>
  </si>
  <si>
    <t>SOBP_CODEX_4</t>
  </si>
  <si>
    <t>GRCh38.p7_chr6_107506242_107506427</t>
  </si>
  <si>
    <t>SOBP_CODEX_5</t>
  </si>
  <si>
    <t>GRCh38.p7_chr6_107529459_107529611</t>
  </si>
  <si>
    <t>SOBP_CODEX_6</t>
  </si>
  <si>
    <t>GRCh38.p7_chr6_107533459_107533610</t>
  </si>
  <si>
    <t>SOBP_CODEX_7</t>
  </si>
  <si>
    <t>GRCh38.p7_chr6_107533485_107533610</t>
  </si>
  <si>
    <t>SOBP_CODEX_8</t>
  </si>
  <si>
    <t>GRCh38.p7_chr6_107587080_107587175</t>
  </si>
  <si>
    <t>SOBP_CODEX_9</t>
  </si>
  <si>
    <t>GRCh38.p7_chr6_107633514_107635466</t>
  </si>
  <si>
    <t>SON_CODEX_1</t>
  </si>
  <si>
    <t>GRCh38.p7_chr21_33543093_33543169</t>
  </si>
  <si>
    <t>SON_CODEX_10</t>
  </si>
  <si>
    <t>GRCh38.p7_chr21_33568971_33569087</t>
  </si>
  <si>
    <t>SON_CODEX_11</t>
  </si>
  <si>
    <t>GRCh38.p7_chr21_33573308_33573455</t>
  </si>
  <si>
    <t>SON_CODEX_12</t>
  </si>
  <si>
    <t>GRCh38.p7_chr21_33575596_33575667</t>
  </si>
  <si>
    <t>SON_CODEX_13</t>
  </si>
  <si>
    <t>GRCh38.p7_chr21_33575778_33575893</t>
  </si>
  <si>
    <t>SON_CODEX_14</t>
  </si>
  <si>
    <t>GRCh38.p7_chr21_33576365_33576424</t>
  </si>
  <si>
    <t>SON_CODEX_2</t>
  </si>
  <si>
    <t>GRCh38.p7_chr21_33546213_33546379</t>
  </si>
  <si>
    <t>SON_CODEX_3</t>
  </si>
  <si>
    <t>GRCh38.p7_chr21_33549476_33555391</t>
  </si>
  <si>
    <t>SON_CODEX_4</t>
  </si>
  <si>
    <t>GRCh38.p7_chr21_33557156_33557316</t>
  </si>
  <si>
    <t>SON_CODEX_5</t>
  </si>
  <si>
    <t>GRCh38.p7_chr21_33557546_33557551</t>
  </si>
  <si>
    <t>SON_CODEX_6</t>
  </si>
  <si>
    <t>GRCh38.p7_chr21_33559230_33559376</t>
  </si>
  <si>
    <t>SON_CODEX_7</t>
  </si>
  <si>
    <t>GRCh38.p7_chr21_33559587_33559775</t>
  </si>
  <si>
    <t>SON_CODEX_8</t>
  </si>
  <si>
    <t>GRCh38.p7_chr21_33559877_33560131</t>
  </si>
  <si>
    <t>SON_CODEX_9</t>
  </si>
  <si>
    <t>GRCh38.p7_chr21_33567157_33567267</t>
  </si>
  <si>
    <t>SOS1_CODEX_1</t>
  </si>
  <si>
    <t>GRCh38.p7_chr2_39124664_39124729</t>
  </si>
  <si>
    <t>SOS1_CODEX_10</t>
  </si>
  <si>
    <t>GRCh38.p7_chr2_39035212_39035310</t>
  </si>
  <si>
    <t>SOS1_CODEX_11</t>
  </si>
  <si>
    <t>GRCh38.p7_chr2_39034772_39034780</t>
  </si>
  <si>
    <t>SOS1_CODEX_12</t>
  </si>
  <si>
    <t>GRCh38.p7_chr2_39024010_39024137</t>
  </si>
  <si>
    <t>SOS1_CODEX_13</t>
  </si>
  <si>
    <t>GRCh38.p7_chr2_39022570_39023225</t>
  </si>
  <si>
    <t>SOS1_CODEX_14</t>
  </si>
  <si>
    <t>GRCh38.p7_chr2_39014765_39014846</t>
  </si>
  <si>
    <t>SOS1_CODEX_15</t>
  </si>
  <si>
    <t>GRCh38.p7_chr2_39013867_39013989</t>
  </si>
  <si>
    <t>SOS1_CODEX_16</t>
  </si>
  <si>
    <t>GRCh38.p7_chr2_39013460_39013563</t>
  </si>
  <si>
    <t>SOS1_CODEX_17</t>
  </si>
  <si>
    <t>GRCh38.p7_chr2_39012126_39012348</t>
  </si>
  <si>
    <t>SOS1_CODEX_18</t>
  </si>
  <si>
    <t>GRCh38.p7_chr2_39010584_39010703</t>
  </si>
  <si>
    <t>SOS1_CODEX_19</t>
  </si>
  <si>
    <t>GRCh38.p7_chr2_39007031_39007193</t>
  </si>
  <si>
    <t>SOS1_CODEX_2</t>
  </si>
  <si>
    <t>GRCh38.p7_chr2_39120336_39120422</t>
  </si>
  <si>
    <t>SOS1_CODEX_20</t>
  </si>
  <si>
    <t>GRCh38.p7_chr2_39006412_39006529</t>
  </si>
  <si>
    <t>SOS1_CODEX_21</t>
  </si>
  <si>
    <t>GRCh38.p7_chr2_38997253_38997425</t>
  </si>
  <si>
    <t>SOS1_CODEX_22</t>
  </si>
  <si>
    <t>GRCh38.p7_chr2_38996922_38997038</t>
  </si>
  <si>
    <t>SOS1_CODEX_23</t>
  </si>
  <si>
    <t>GRCh38.p7_chr2_38995123_38995387</t>
  </si>
  <si>
    <t>SOS1_CODEX_24</t>
  </si>
  <si>
    <t>GRCh38.p7_chr2_38989270_38989314</t>
  </si>
  <si>
    <t>SOS1_CODEX_25</t>
  </si>
  <si>
    <t>GRCh38.p7_chr2_38987473_38987591</t>
  </si>
  <si>
    <t>SOS1_CODEX_26</t>
  </si>
  <si>
    <t>GRCh38.p7_chr2_38985824_38986315</t>
  </si>
  <si>
    <t>SOS1_CODEX_3</t>
  </si>
  <si>
    <t>GRCh38.p7_chr2_39067628_39067753</t>
  </si>
  <si>
    <t>SOS1_CODEX_4</t>
  </si>
  <si>
    <t>GRCh38.p7_chr2_39067628_39067669</t>
  </si>
  <si>
    <t>SOS1_CODEX_5</t>
  </si>
  <si>
    <t>GRCh38.p7_chr2_39058673_39058804</t>
  </si>
  <si>
    <t>SOS1_CODEX_6</t>
  </si>
  <si>
    <t>GRCh38.p7_chr2_39056702_39056866</t>
  </si>
  <si>
    <t>SOS1_CODEX_7</t>
  </si>
  <si>
    <t>GRCh38.p7_chr2_39054614_39054823</t>
  </si>
  <si>
    <t>SOS1_CODEX_8</t>
  </si>
  <si>
    <t>GRCh38.p7_chr2_39051144_39051287</t>
  </si>
  <si>
    <t>SOS1_CODEX_9</t>
  </si>
  <si>
    <t>GRCh38.p7_chr2_39035390_39035500</t>
  </si>
  <si>
    <t>SOX10_CODEX_1</t>
  </si>
  <si>
    <t>GRCh38.p7_chr22_37983357_37983784</t>
  </si>
  <si>
    <t>SOX10_CODEX_2</t>
  </si>
  <si>
    <t>GRCh38.p7_chr22_37977867_37978135</t>
  </si>
  <si>
    <t>SOX10_CODEX_3</t>
  </si>
  <si>
    <t>GRCh38.p7_chr22_37973495_37974198</t>
  </si>
  <si>
    <t>SOX11_CODEX_1</t>
  </si>
  <si>
    <t>GRCh38.p7_chr2_5692722_5694047</t>
  </si>
  <si>
    <t>SOX2_CODEX_1</t>
  </si>
  <si>
    <t>GRCh38.p7_chr3_181712361_181713314</t>
  </si>
  <si>
    <t>SOX3_CODEX_1</t>
  </si>
  <si>
    <t>GRCh38.p7_chrX_140503720_140505060</t>
  </si>
  <si>
    <t>SOX5_CODEX_1</t>
  </si>
  <si>
    <t>GRCh38.p7_chr12_23950869_23950876</t>
  </si>
  <si>
    <t>SOX5_CODEX_10</t>
  </si>
  <si>
    <t>GRCh38.p7_chr12_23755638_23755724</t>
  </si>
  <si>
    <t>SOX5_CODEX_11</t>
  </si>
  <si>
    <t>GRCh38.p7_chr12_23740867_23741039</t>
  </si>
  <si>
    <t>SOX5_CODEX_12</t>
  </si>
  <si>
    <t>GRCh38.p7_chr12_23734684_23734752</t>
  </si>
  <si>
    <t>SOX5_CODEX_13</t>
  </si>
  <si>
    <t>GRCh38.p7_chr12_23665444_23665567</t>
  </si>
  <si>
    <t>SOX5_CODEX_14</t>
  </si>
  <si>
    <t>GRCh38.p7_chr12_23665444_23665564</t>
  </si>
  <si>
    <t>SOX5_CODEX_15</t>
  </si>
  <si>
    <t>GRCh38.p7_chr12_23640812_23640897</t>
  </si>
  <si>
    <t>SOX5_CODEX_16</t>
  </si>
  <si>
    <t>GRCh38.p7_chr12_23604387_23604533</t>
  </si>
  <si>
    <t>SOX5_CODEX_17</t>
  </si>
  <si>
    <t>GRCh38.p7_chr12_23604387_23604506</t>
  </si>
  <si>
    <t>SOX5_CODEX_18</t>
  </si>
  <si>
    <t>GRCh38.p7_chr12_23584547_23584552</t>
  </si>
  <si>
    <t>SOX5_CODEX_19</t>
  </si>
  <si>
    <t>GRCh38.p7_chr12_23575661_23575838</t>
  </si>
  <si>
    <t>SOX5_CODEX_2</t>
  </si>
  <si>
    <t>GRCh38.p7_chr12_23950393_23950524</t>
  </si>
  <si>
    <t>SOX5_CODEX_20</t>
  </si>
  <si>
    <t>GRCh38.p7_chr12_23563395_23563403</t>
  </si>
  <si>
    <t>SOX5_CODEX_21</t>
  </si>
  <si>
    <t>GRCh38.p7_chr12_23563258_23563403</t>
  </si>
  <si>
    <t>SOX5_CODEX_22</t>
  </si>
  <si>
    <t>GRCh38.p7_chr12_23546316_23546424</t>
  </si>
  <si>
    <t>SOX5_CODEX_23</t>
  </si>
  <si>
    <t>GRCh38.p7_chr12_23543211_23543384</t>
  </si>
  <si>
    <t>SOX5_CODEX_24</t>
  </si>
  <si>
    <t>GRCh38.p7_chr12_23536453_23536669</t>
  </si>
  <si>
    <t>SOX5_CODEX_25</t>
  </si>
  <si>
    <t>GRCh38.p7_chr12_23534219_23534522</t>
  </si>
  <si>
    <t>SOX5_CODEX_3</t>
  </si>
  <si>
    <t>GRCh38.p7_chr12_23949564_23949661</t>
  </si>
  <si>
    <t>SOX5_CODEX_4</t>
  </si>
  <si>
    <t>GRCh38.p7_chr12_23949564_23949601</t>
  </si>
  <si>
    <t>SOX5_CODEX_5</t>
  </si>
  <si>
    <t>GRCh38.p7_chr12_23895898_23896024</t>
  </si>
  <si>
    <t>SOX5_CODEX_6</t>
  </si>
  <si>
    <t>GRCh38.p7_chr12_23895793_23896024</t>
  </si>
  <si>
    <t>SOX5_CODEX_7</t>
  </si>
  <si>
    <t>GRCh38.p7_chr12_23895898_23896023</t>
  </si>
  <si>
    <t>SOX5_CODEX_8</t>
  </si>
  <si>
    <t>GRCh38.p7_chr12_23895793_23896023</t>
  </si>
  <si>
    <t>SOX5_CODEX_9</t>
  </si>
  <si>
    <t>GRCh38.p7_chr12_23845983_23846193</t>
  </si>
  <si>
    <t>SPG11_CODEX_1</t>
  </si>
  <si>
    <t>GRCh38.p7_chr15_44663391_44663647</t>
  </si>
  <si>
    <t>SPG11_CODEX_10</t>
  </si>
  <si>
    <t>GRCh38.p7_chr15_44628669_44628844</t>
  </si>
  <si>
    <t>SPG11_CODEX_11</t>
  </si>
  <si>
    <t>GRCh38.p7_chr15_44626331_44626507</t>
  </si>
  <si>
    <t>SPG11_CODEX_12</t>
  </si>
  <si>
    <t>GRCh38.p7_chr15_44622728_44622799</t>
  </si>
  <si>
    <t>SPG11_CODEX_13</t>
  </si>
  <si>
    <t>GRCh38.p7_chr15_44622220_44622347</t>
  </si>
  <si>
    <t>SPG11_CODEX_14</t>
  </si>
  <si>
    <t>GRCh38.p7_chr15_44621759_44621934</t>
  </si>
  <si>
    <t>SPG11_CODEX_15</t>
  </si>
  <si>
    <t>GRCh38.p7_chr15_44620190_44620403</t>
  </si>
  <si>
    <t>SPG11_CODEX_16</t>
  </si>
  <si>
    <t>GRCh38.p7_chr15_44615363_44615566</t>
  </si>
  <si>
    <t>SPG11_CODEX_17</t>
  </si>
  <si>
    <t>GRCh38.p7_chr15_44615363_44615384</t>
  </si>
  <si>
    <t>SPG11_CODEX_18</t>
  </si>
  <si>
    <t>GRCh38.p7_chr15_44613430_44613536</t>
  </si>
  <si>
    <t>SPG11_CODEX_19</t>
  </si>
  <si>
    <t>GRCh38.p7_chr15_44610840_44610985</t>
  </si>
  <si>
    <t>SPG11_CODEX_2</t>
  </si>
  <si>
    <t>GRCh38.p7_chr15_44660432_44660616</t>
  </si>
  <si>
    <t>SPG11_CODEX_20</t>
  </si>
  <si>
    <t>GRCh38.p7_chr15_44608444_44608605</t>
  </si>
  <si>
    <t>SPG11_CODEX_21</t>
  </si>
  <si>
    <t>GRCh38.p7_chr15_44606025_44606091</t>
  </si>
  <si>
    <t>SPG11_CODEX_22</t>
  </si>
  <si>
    <t>GRCh38.p7_chr15_44600467_44600632</t>
  </si>
  <si>
    <t>SPG11_CODEX_23</t>
  </si>
  <si>
    <t>GRCh38.p7_chr15_44598631_44598836</t>
  </si>
  <si>
    <t>SPG11_CODEX_24</t>
  </si>
  <si>
    <t>GRCh38.p7_chr15_44598265_44598373</t>
  </si>
  <si>
    <t>SPG11_CODEX_25</t>
  </si>
  <si>
    <t>GRCh38.p7_chr15_44596784_44596943</t>
  </si>
  <si>
    <t>SPG11_CODEX_26</t>
  </si>
  <si>
    <t>GRCh38.p7_chr15_44596083_44596355</t>
  </si>
  <si>
    <t>SPG11_CODEX_27</t>
  </si>
  <si>
    <t>GRCh38.p7_chr15_44595259_44595459</t>
  </si>
  <si>
    <t>SPG11_CODEX_28</t>
  </si>
  <si>
    <t>GRCh38.p7_chr15_44592331_44592438</t>
  </si>
  <si>
    <t>SPG11_CODEX_29</t>
  </si>
  <si>
    <t>GRCh38.p7_chr15_44590628_44590687</t>
  </si>
  <si>
    <t>SPG11_CODEX_3</t>
  </si>
  <si>
    <t>GRCh38.p7_chr15_44659079_44659303</t>
  </si>
  <si>
    <t>SPG11_CODEX_30</t>
  </si>
  <si>
    <t>GRCh38.p7_chr15_44589252_44589414</t>
  </si>
  <si>
    <t>SPG11_CODEX_31</t>
  </si>
  <si>
    <t>GRCh38.p7_chr15_44585839_44585850</t>
  </si>
  <si>
    <t>SPG11_CODEX_32</t>
  </si>
  <si>
    <t>GRCh38.p7_chr15_44585636_44585850</t>
  </si>
  <si>
    <t>SPG11_CODEX_33</t>
  </si>
  <si>
    <t>GRCh38.p7_chr15_44583814_44584558</t>
  </si>
  <si>
    <t>SPG11_CODEX_34</t>
  </si>
  <si>
    <t>GRCh38.p7_chr15_44583814_44584414</t>
  </si>
  <si>
    <t>SPG11_CODEX_35</t>
  </si>
  <si>
    <t>GRCh38.p7_chr15_44574902_44575041</t>
  </si>
  <si>
    <t>SPG11_CODEX_36</t>
  </si>
  <si>
    <t>GRCh38.p7_chr15_44573547_44573745</t>
  </si>
  <si>
    <t>SPG11_CODEX_37</t>
  </si>
  <si>
    <t>GRCh38.p7_chr15_44572683_44572820</t>
  </si>
  <si>
    <t>SPG11_CODEX_38</t>
  </si>
  <si>
    <t>GRCh38.p7_chr15_44570525_44570658</t>
  </si>
  <si>
    <t>SPG11_CODEX_39</t>
  </si>
  <si>
    <t>GRCh38.p7_chr15_44569398_44569505</t>
  </si>
  <si>
    <t>SPG11_CODEX_4</t>
  </si>
  <si>
    <t>GRCh38.p7_chr15_44657095_44657296</t>
  </si>
  <si>
    <t>SPG11_CODEX_40</t>
  </si>
  <si>
    <t>GRCh38.p7_chr15_44567424_44567592</t>
  </si>
  <si>
    <t>SPG11_CODEX_41</t>
  </si>
  <si>
    <t>GRCh38.p7_chr15_44566217_44566305</t>
  </si>
  <si>
    <t>SPG11_CODEX_42</t>
  </si>
  <si>
    <t>GRCh38.p7_chr15_44565854_44566009</t>
  </si>
  <si>
    <t>SPG11_CODEX_43</t>
  </si>
  <si>
    <t>GRCh38.p7_chr15_44564547_44564698</t>
  </si>
  <si>
    <t>SPG11_CODEX_44</t>
  </si>
  <si>
    <t>GRCh38.p7_chr15_44563121_44563301</t>
  </si>
  <si>
    <t>SPG11_CODEX_5</t>
  </si>
  <si>
    <t>GRCh38.p7_chr15_44652129_44652266</t>
  </si>
  <si>
    <t>SPG11_CODEX_6</t>
  </si>
  <si>
    <t>GRCh38.p7_chr15_44651491_44651939</t>
  </si>
  <si>
    <t>SPG11_CODEX_7</t>
  </si>
  <si>
    <t>GRCh38.p7_chr15_44648866_44649011</t>
  </si>
  <si>
    <t>SPG11_CODEX_8</t>
  </si>
  <si>
    <t>GRCh38.p7_chr15_44633505_44633637</t>
  </si>
  <si>
    <t>SPG11_CODEX_9</t>
  </si>
  <si>
    <t>GRCh38.p7_chr15_44629233_44629388</t>
  </si>
  <si>
    <t>SPRED1_CODEX_1</t>
  </si>
  <si>
    <t>GRCh38.p7_chr15_38253186_38253217</t>
  </si>
  <si>
    <t>SPRED1_CODEX_2</t>
  </si>
  <si>
    <t>GRCh38.p7_chr15_38283497_38283532</t>
  </si>
  <si>
    <t>SPRED1_CODEX_3</t>
  </si>
  <si>
    <t>GRCh38.p7_chr15_38299373_38299547</t>
  </si>
  <si>
    <t>SPRED1_CODEX_4</t>
  </si>
  <si>
    <t>GRCh38.p7_chr15_38299404_38299547</t>
  </si>
  <si>
    <t>SPRED1_CODEX_5</t>
  </si>
  <si>
    <t>GRCh38.p7_chr15_38322241_38322409</t>
  </si>
  <si>
    <t>SPRED1_CODEX_6</t>
  </si>
  <si>
    <t>GRCh38.p7_chr15_38324763_38324809</t>
  </si>
  <si>
    <t>SPRED1_CODEX_7</t>
  </si>
  <si>
    <t>GRCh38.p7_chr15_38339737_38339895</t>
  </si>
  <si>
    <t>SPRED1_CODEX_8</t>
  </si>
  <si>
    <t>GRCh38.p7_chr15_38349422_38349523</t>
  </si>
  <si>
    <t>SPRED1_CODEX_9</t>
  </si>
  <si>
    <t>GRCh38.p7_chr15_38351014_38351664</t>
  </si>
  <si>
    <t>SPTAN1_CODEX_1</t>
  </si>
  <si>
    <t>GRCh38.p7_chr9_128555367_128555399</t>
  </si>
  <si>
    <t>SPTAN1_CODEX_10</t>
  </si>
  <si>
    <t>GRCh38.p7_chr9_128578110_128578245</t>
  </si>
  <si>
    <t>SPTAN1_CODEX_11</t>
  </si>
  <si>
    <t>GRCh38.p7_chr9_128579637_128579738</t>
  </si>
  <si>
    <t>SPTAN1_CODEX_12</t>
  </si>
  <si>
    <t>GRCh38.p7_chr9_128580922_128581059</t>
  </si>
  <si>
    <t>SPTAN1_CODEX_13</t>
  </si>
  <si>
    <t>GRCh38.p7_chr9_128581782_128581892</t>
  </si>
  <si>
    <t>SPTAN1_CODEX_14</t>
  </si>
  <si>
    <t>GRCh38.p7_chr9_128582479_128582556</t>
  </si>
  <si>
    <t>SPTAN1_CODEX_15</t>
  </si>
  <si>
    <t>GRCh38.p7_chr9_128582694_128582849</t>
  </si>
  <si>
    <t>SPTAN1_CODEX_16</t>
  </si>
  <si>
    <t>GRCh38.p7_chr9_128583077_128583281</t>
  </si>
  <si>
    <t>SPTAN1_CODEX_17</t>
  </si>
  <si>
    <t>GRCh38.p7_chr9_128583788_128583969</t>
  </si>
  <si>
    <t>SPTAN1_CODEX_18</t>
  </si>
  <si>
    <t>GRCh38.p7_chr9_128584282_128584525</t>
  </si>
  <si>
    <t>SPTAN1_CODEX_19</t>
  </si>
  <si>
    <t>GRCh38.p7_chr9_128584721_128584843</t>
  </si>
  <si>
    <t>SPTAN1_CODEX_2</t>
  </si>
  <si>
    <t>GRCh38.p7_chr9_128566738_128566977</t>
  </si>
  <si>
    <t>SPTAN1_CODEX_20</t>
  </si>
  <si>
    <t>GRCh38.p7_chr9_128585748_128585965</t>
  </si>
  <si>
    <t>SPTAN1_CODEX_21</t>
  </si>
  <si>
    <t>GRCh38.p7_chr9_128587606_128587698</t>
  </si>
  <si>
    <t>SPTAN1_CODEX_22</t>
  </si>
  <si>
    <t>GRCh38.p7_chr9_128588809_128588943</t>
  </si>
  <si>
    <t>SPTAN1_CODEX_23</t>
  </si>
  <si>
    <t>GRCh38.p7_chr9_128591477_128591625</t>
  </si>
  <si>
    <t>SPTAN1_CODEX_24</t>
  </si>
  <si>
    <t>GRCh38.p7_chr9_128592983_128593042</t>
  </si>
  <si>
    <t>SPTAN1_CODEX_25</t>
  </si>
  <si>
    <t>GRCh38.p7_chr9_128594175_128594373</t>
  </si>
  <si>
    <t>SPTAN1_CODEX_26</t>
  </si>
  <si>
    <t>GRCh38.p7_chr9_128598400_128598504</t>
  </si>
  <si>
    <t>SPTAN1_CODEX_27</t>
  </si>
  <si>
    <t>GRCh38.p7_chr9_128598963_128598986</t>
  </si>
  <si>
    <t>SPTAN1_CODEX_28</t>
  </si>
  <si>
    <t>GRCh38.p7_chr9_128600080_128600115</t>
  </si>
  <si>
    <t>SPTAN1_CODEX_29</t>
  </si>
  <si>
    <t>GRCh38.p7_chr9_128603543_128603590</t>
  </si>
  <si>
    <t>SPTAN1_CODEX_3</t>
  </si>
  <si>
    <t>GRCh38.p7_chr9_128566741_128566977</t>
  </si>
  <si>
    <t>SPTAN1_CODEX_30</t>
  </si>
  <si>
    <t>GRCh38.p7_chr9_128604326_128604417</t>
  </si>
  <si>
    <t>SPTAN1_CODEX_31</t>
  </si>
  <si>
    <t>GRCh38.p7_chr9_128605034_128605178</t>
  </si>
  <si>
    <t>SPTAN1_CODEX_32</t>
  </si>
  <si>
    <t>GRCh38.p7_chr9_128605296_128605477</t>
  </si>
  <si>
    <t>SPTAN1_CODEX_33</t>
  </si>
  <si>
    <t>GRCh38.p7_chr9_128607604_128607703</t>
  </si>
  <si>
    <t>SPTAN1_CODEX_34</t>
  </si>
  <si>
    <t>GRCh38.p7_chr9_128607852_128608049</t>
  </si>
  <si>
    <t>SPTAN1_CODEX_35</t>
  </si>
  <si>
    <t>GRCh38.p7_chr9_128608130_128608276</t>
  </si>
  <si>
    <t>SPTAN1_CODEX_36</t>
  </si>
  <si>
    <t>GRCh38.p7_chr9_128608874_128608977</t>
  </si>
  <si>
    <t>SPTAN1_CODEX_37</t>
  </si>
  <si>
    <t>GRCh38.p7_chr9_128609122_128609284</t>
  </si>
  <si>
    <t>SPTAN1_CODEX_38</t>
  </si>
  <si>
    <t>GRCh38.p7_chr9_128609651_128609665</t>
  </si>
  <si>
    <t>SPTAN1_CODEX_39</t>
  </si>
  <si>
    <t>GRCh38.p7_chr9_128611714_128611845</t>
  </si>
  <si>
    <t>SPTAN1_CODEX_4</t>
  </si>
  <si>
    <t>GRCh38.p7_chr9_128568772_128568897</t>
  </si>
  <si>
    <t>SPTAN1_CODEX_40</t>
  </si>
  <si>
    <t>GRCh38.p7_chr9_128612109_128612246</t>
  </si>
  <si>
    <t>SPTAN1_CODEX_41</t>
  </si>
  <si>
    <t>GRCh38.p7_chr9_128613381_128613485</t>
  </si>
  <si>
    <t>SPTAN1_CODEX_42</t>
  </si>
  <si>
    <t>GRCh38.p7_chr9_128615632_128615840</t>
  </si>
  <si>
    <t>SPTAN1_CODEX_43</t>
  </si>
  <si>
    <t>GRCh38.p7_chr9_128617640_128617760</t>
  </si>
  <si>
    <t>SPTAN1_CODEX_44</t>
  </si>
  <si>
    <t>GRCh38.p7_chr9_128617987_128618108</t>
  </si>
  <si>
    <t>SPTAN1_CODEX_45</t>
  </si>
  <si>
    <t>GRCh38.p7_chr9_128618871_128619003</t>
  </si>
  <si>
    <t>SPTAN1_CODEX_46</t>
  </si>
  <si>
    <t>GRCh38.p7_chr9_128621158_128621256</t>
  </si>
  <si>
    <t>SPTAN1_CODEX_47</t>
  </si>
  <si>
    <t>GRCh38.p7_chr9_128624328_128624487</t>
  </si>
  <si>
    <t>SPTAN1_CODEX_48</t>
  </si>
  <si>
    <t>GRCh38.p7_chr9_128625103_128625179</t>
  </si>
  <si>
    <t>SPTAN1_CODEX_49</t>
  </si>
  <si>
    <t>GRCh38.p7_chr9_128625769_128625978</t>
  </si>
  <si>
    <t>SPTAN1_CODEX_5</t>
  </si>
  <si>
    <t>GRCh38.p7_chr9_128574675_128574815</t>
  </si>
  <si>
    <t>SPTAN1_CODEX_50</t>
  </si>
  <si>
    <t>GRCh38.p7_chr9_128626391_128626687</t>
  </si>
  <si>
    <t>SPTAN1_CODEX_51</t>
  </si>
  <si>
    <t>GRCh38.p7_chr9_128627386_128627498</t>
  </si>
  <si>
    <t>SPTAN1_CODEX_52</t>
  </si>
  <si>
    <t>GRCh38.p7_chr9_128627925_128627942</t>
  </si>
  <si>
    <t>SPTAN1_CODEX_53</t>
  </si>
  <si>
    <t>GRCh38.p7_chr9_128629125_128629187</t>
  </si>
  <si>
    <t>SPTAN1_CODEX_54</t>
  </si>
  <si>
    <t>GRCh38.p7_chr9_128630321_128630375</t>
  </si>
  <si>
    <t>SPTAN1_CODEX_55</t>
  </si>
  <si>
    <t>GRCh38.p7_chr9_128632127_128632323</t>
  </si>
  <si>
    <t>SPTAN1_CODEX_56</t>
  </si>
  <si>
    <t>GRCh38.p7_chr9_128632431_128632484</t>
  </si>
  <si>
    <t>SPTAN1_CODEX_57</t>
  </si>
  <si>
    <t>GRCh38.p7_chr9_128632572_128632718</t>
  </si>
  <si>
    <t>SPTAN1_CODEX_58</t>
  </si>
  <si>
    <t>GRCh38.p7_chr9_128632808_128632955</t>
  </si>
  <si>
    <t>SPTAN1_CODEX_59</t>
  </si>
  <si>
    <t>GRCh38.p7_chr9_128633209_128633334</t>
  </si>
  <si>
    <t>SPTAN1_CODEX_6</t>
  </si>
  <si>
    <t>GRCh38.p7_chr9_128575199_128575345</t>
  </si>
  <si>
    <t>SPTAN1_CODEX_7</t>
  </si>
  <si>
    <t>GRCh38.p7_chr9_128576823_128576956</t>
  </si>
  <si>
    <t>SPTAN1_CODEX_8</t>
  </si>
  <si>
    <t>GRCh38.p7_chr9_128577129_128577273</t>
  </si>
  <si>
    <t>SPTAN1_CODEX_9</t>
  </si>
  <si>
    <t>GRCh38.p7_chr9_128577352_128577506</t>
  </si>
  <si>
    <t>SRCAP_CODEX_1</t>
  </si>
  <si>
    <t>GRCh38.p7_chr16_30700825_30700878</t>
  </si>
  <si>
    <t>SRCAP_CODEX_10</t>
  </si>
  <si>
    <t>GRCh38.p7_chr16_30711835_30712157</t>
  </si>
  <si>
    <t>SRCAP_CODEX_11</t>
  </si>
  <si>
    <t>GRCh38.p7_chr16_30712262_30712439</t>
  </si>
  <si>
    <t>SRCAP_CODEX_12</t>
  </si>
  <si>
    <t>GRCh38.p7_chr16_30712679_30712815</t>
  </si>
  <si>
    <t>SRCAP_CODEX_13</t>
  </si>
  <si>
    <t>GRCh38.p7_chr16_30713208_30713377</t>
  </si>
  <si>
    <t>SRCAP_CODEX_14</t>
  </si>
  <si>
    <t>GRCh38.p7_chr16_30713519_30713711</t>
  </si>
  <si>
    <t>SRCAP_CODEX_15</t>
  </si>
  <si>
    <t>GRCh38.p7_chr16_30716066_30716202</t>
  </si>
  <si>
    <t>SRCAP_CODEX_16</t>
  </si>
  <si>
    <t>GRCh38.p7_chr16_30716293_30716479</t>
  </si>
  <si>
    <t>SRCAP_CODEX_17</t>
  </si>
  <si>
    <t>GRCh38.p7_chr16_30720162_30720331</t>
  </si>
  <si>
    <t>SRCAP_CODEX_18</t>
  </si>
  <si>
    <t>GRCh38.p7_chr16_30720713_30720978</t>
  </si>
  <si>
    <t>SRCAP_CODEX_19</t>
  </si>
  <si>
    <t>GRCh38.p7_chr16_30721189_30721476</t>
  </si>
  <si>
    <t>SRCAP_CODEX_2</t>
  </si>
  <si>
    <t>GRCh38.p7_chr16_30704064_30704315</t>
  </si>
  <si>
    <t>SRCAP_CODEX_20</t>
  </si>
  <si>
    <t>GRCh38.p7_chr16_30722122_30722286</t>
  </si>
  <si>
    <t>SRCAP_CODEX_21</t>
  </si>
  <si>
    <t>GRCh38.p7_chr16_30722563_30722748</t>
  </si>
  <si>
    <t>SRCAP_CODEX_22</t>
  </si>
  <si>
    <t>GRCh38.p7_chr16_30722963_30723229</t>
  </si>
  <si>
    <t>SRCAP_CODEX_23</t>
  </si>
  <si>
    <t>GRCh38.p7_chr16_30723584_30725082</t>
  </si>
  <si>
    <t>SRCAP_CODEX_24</t>
  </si>
  <si>
    <t>GRCh38.p7_chr16_30728966_30729231</t>
  </si>
  <si>
    <t>SRCAP_CODEX_25</t>
  </si>
  <si>
    <t>GRCh38.p7_chr16_30729370_30729572</t>
  </si>
  <si>
    <t>SRCAP_CODEX_26</t>
  </si>
  <si>
    <t>GRCh38.p7_chr16_30733280_30733449</t>
  </si>
  <si>
    <t>SRCAP_CODEX_27</t>
  </si>
  <si>
    <t>GRCh38.p7_chr16_30733602_30733798</t>
  </si>
  <si>
    <t>SRCAP_CODEX_28</t>
  </si>
  <si>
    <t>GRCh38.p7_chr16_30733894_30734008</t>
  </si>
  <si>
    <t>SRCAP_CODEX_29</t>
  </si>
  <si>
    <t>GRCh38.p7_chr16_30734496_30734615</t>
  </si>
  <si>
    <t>SRCAP_CODEX_3</t>
  </si>
  <si>
    <t>GRCh38.p7_chr16_30707183_30707368</t>
  </si>
  <si>
    <t>SRCAP_CODEX_30</t>
  </si>
  <si>
    <t>GRCh38.p7_chr16_30736200_30736394</t>
  </si>
  <si>
    <t>SRCAP_CODEX_31</t>
  </si>
  <si>
    <t>GRCh38.p7_chr16_30736541_30736624</t>
  </si>
  <si>
    <t>SRCAP_CODEX_32</t>
  </si>
  <si>
    <t>GRCh38.p7_chr16_30737049_30739733</t>
  </si>
  <si>
    <t>SRCAP_CODEX_4</t>
  </si>
  <si>
    <t>GRCh38.p7_chr16_30707572_30707712</t>
  </si>
  <si>
    <t>SRCAP_CODEX_5</t>
  </si>
  <si>
    <t>GRCh38.p7_chr16_30709513_30709735</t>
  </si>
  <si>
    <t>SRCAP_CODEX_6</t>
  </si>
  <si>
    <t>GRCh38.p7_chr16_30709851_30710128</t>
  </si>
  <si>
    <t>SRCAP_CODEX_7</t>
  </si>
  <si>
    <t>GRCh38.p7_chr16_30710754_30710847</t>
  </si>
  <si>
    <t>SRCAP_CODEX_8</t>
  </si>
  <si>
    <t>GRCh38.p7_chr16_30710999_30711088</t>
  </si>
  <si>
    <t>SRCAP_CODEX_9</t>
  </si>
  <si>
    <t>GRCh38.p7_chr16_30711571_30711744</t>
  </si>
  <si>
    <t>SRD5A3_CODEX_1</t>
  </si>
  <si>
    <t>GRCh38.p7_chr4_55346337_55346557</t>
  </si>
  <si>
    <t>SRD5A3_CODEX_2</t>
  </si>
  <si>
    <t>GRCh38.p7_chr4_55351129_55351214</t>
  </si>
  <si>
    <t>SRD5A3_CODEX_3</t>
  </si>
  <si>
    <t>GRCh38.p7_chr4_55359346_55359488</t>
  </si>
  <si>
    <t>SRD5A3_CODEX_4</t>
  </si>
  <si>
    <t>GRCh38.p7_chr4_55364074_55364271</t>
  </si>
  <si>
    <t>SRD5A3_CODEX_5</t>
  </si>
  <si>
    <t>GRCh38.p7_chr4_55367588_55367722</t>
  </si>
  <si>
    <t>SRD5A3_CODEX_6</t>
  </si>
  <si>
    <t>GRCh38.p7_chr4_55369832_55370091</t>
  </si>
  <si>
    <t>SRPX2_CODEX_1</t>
  </si>
  <si>
    <t>GRCh38.p7_chrX_100646323_100646404</t>
  </si>
  <si>
    <t>SRPX2_CODEX_10</t>
  </si>
  <si>
    <t>GRCh38.p7_chrX_100670807_100670987</t>
  </si>
  <si>
    <t>SRPX2_CODEX_2</t>
  </si>
  <si>
    <t>GRCh38.p7_chrX_100650785_100650865</t>
  </si>
  <si>
    <t>SRPX2_CODEX_3</t>
  </si>
  <si>
    <t>GRCh38.p7_chrX_100662176_100662367</t>
  </si>
  <si>
    <t>SRPX2_CODEX_4</t>
  </si>
  <si>
    <t>GRCh38.p7_chrX_100664774_100664950</t>
  </si>
  <si>
    <t>SRPX2_CODEX_5</t>
  </si>
  <si>
    <t>GRCh38.p7_chrX_100665243_100665369</t>
  </si>
  <si>
    <t>SRPX2_CODEX_6</t>
  </si>
  <si>
    <t>GRCh38.p7_chrX_100665536_100665657</t>
  </si>
  <si>
    <t>SRPX2_CODEX_7</t>
  </si>
  <si>
    <t>GRCh38.p7_chrX_100666754_100666933</t>
  </si>
  <si>
    <t>SRPX2_CODEX_8</t>
  </si>
  <si>
    <t>GRCh38.p7_chrX_100667274_100667407</t>
  </si>
  <si>
    <t>SRPX2_CODEX_9</t>
  </si>
  <si>
    <t>GRCh38.p7_chrX_100669248_100669369</t>
  </si>
  <si>
    <t>ST3GAL3_CODEX_1</t>
  </si>
  <si>
    <t>GRCh38.p7_chr1_43736263_43736380</t>
  </si>
  <si>
    <t>ST3GAL3_CODEX_10</t>
  </si>
  <si>
    <t>GRCh38.p7_chr1_43858286_43858308</t>
  </si>
  <si>
    <t>ST3GAL3_CODEX_11</t>
  </si>
  <si>
    <t>GRCh38.p7_chr1_43894383_43894477</t>
  </si>
  <si>
    <t>ST3GAL3_CODEX_12</t>
  </si>
  <si>
    <t>GRCh38.p7_chr1_43894402_43894477</t>
  </si>
  <si>
    <t>ST3GAL3_CODEX_13</t>
  </si>
  <si>
    <t>GRCh38.p7_chr1_43898235_43898298</t>
  </si>
  <si>
    <t>ST3GAL3_CODEX_14</t>
  </si>
  <si>
    <t>GRCh38.p7_chr1_43899168_43899263</t>
  </si>
  <si>
    <t>ST3GAL3_CODEX_15</t>
  </si>
  <si>
    <t>GRCh38.p7_chr1_43899168_43899267</t>
  </si>
  <si>
    <t>ST3GAL3_CODEX_16</t>
  </si>
  <si>
    <t>GRCh38.p7_chr1_43899541_43899727</t>
  </si>
  <si>
    <t>ST3GAL3_CODEX_17</t>
  </si>
  <si>
    <t>GRCh38.p7_chr1_43899623_43899727</t>
  </si>
  <si>
    <t>ST3GAL3_CODEX_18</t>
  </si>
  <si>
    <t>GRCh38.p7_chr1_43900749_43900793</t>
  </si>
  <si>
    <t>ST3GAL3_CODEX_19</t>
  </si>
  <si>
    <t>GRCh38.p7_chr1_43919932_43920351</t>
  </si>
  <si>
    <t>ST3GAL3_CODEX_2</t>
  </si>
  <si>
    <t>GRCh38.p7_chr1_43736263_43736425</t>
  </si>
  <si>
    <t>ST3GAL3_CODEX_20</t>
  </si>
  <si>
    <t>GRCh38.p7_chr1_43920404_43920550</t>
  </si>
  <si>
    <t>ST3GAL3_CODEX_21</t>
  </si>
  <si>
    <t>GRCh38.p7_chr1_43920494_43920550</t>
  </si>
  <si>
    <t>ST3GAL3_CODEX_22</t>
  </si>
  <si>
    <t>GRCh38.p7_chr1_43920782_43920928</t>
  </si>
  <si>
    <t>ST3GAL3_CODEX_23</t>
  </si>
  <si>
    <t>GRCh38.p7_chr1_43921443_43921638</t>
  </si>
  <si>
    <t>ST3GAL3_CODEX_24</t>
  </si>
  <si>
    <t>GRCh38.p7_chr1_43930019_43930086</t>
  </si>
  <si>
    <t>ST3GAL3_CODEX_25</t>
  </si>
  <si>
    <t>GRCh38.p7_chr1_43930132_43930183</t>
  </si>
  <si>
    <t>ST3GAL3_CODEX_26</t>
  </si>
  <si>
    <t>GRCh38.p7_chr1_43930132_43930202</t>
  </si>
  <si>
    <t>ST3GAL3_CODEX_27</t>
  </si>
  <si>
    <t>GRCh38.p7_chr1_43930132_43930221</t>
  </si>
  <si>
    <t>ST3GAL3_CODEX_3</t>
  </si>
  <si>
    <t>GRCh38.p7_chr1_43792102_43792149</t>
  </si>
  <si>
    <t>ST3GAL3_CODEX_4</t>
  </si>
  <si>
    <t>GRCh38.p7_chr1_43814891_43814933</t>
  </si>
  <si>
    <t>ST3GAL3_CODEX_5</t>
  </si>
  <si>
    <t>GRCh38.p7_chr1_43824731_43824892</t>
  </si>
  <si>
    <t>ST3GAL3_CODEX_6</t>
  </si>
  <si>
    <t>GRCh38.p7_chr1_43824810_43824892</t>
  </si>
  <si>
    <t>ST3GAL3_CODEX_7</t>
  </si>
  <si>
    <t>GRCh38.p7_chr1_43831751_43831794</t>
  </si>
  <si>
    <t>ST3GAL3_CODEX_8</t>
  </si>
  <si>
    <t>GRCh38.p7_chr1_43838219_43838311</t>
  </si>
  <si>
    <t>ST3GAL3_CODEX_9</t>
  </si>
  <si>
    <t>GRCh38.p7_chr1_43838292_43838311</t>
  </si>
  <si>
    <t>ST3GAL5_CODEX_1</t>
  </si>
  <si>
    <t>GRCh38.p7_chr2_85888824_85888905</t>
  </si>
  <si>
    <t>ST3GAL5_CODEX_10</t>
  </si>
  <si>
    <t>GRCh38.p7_chr2_85840144_85840392</t>
  </si>
  <si>
    <t>ST3GAL5_CODEX_2</t>
  </si>
  <si>
    <t>GRCh38.p7_chr2_85867605_85867617</t>
  </si>
  <si>
    <t>ST3GAL5_CODEX_3</t>
  </si>
  <si>
    <t>GRCh38.p7_chr2_85863362_85863485</t>
  </si>
  <si>
    <t>ST3GAL5_CODEX_4</t>
  </si>
  <si>
    <t>GRCh38.p7_chr2_85863362_85863483</t>
  </si>
  <si>
    <t>ST3GAL5_CODEX_5</t>
  </si>
  <si>
    <t>GRCh38.p7_chr2_85861181_85861292</t>
  </si>
  <si>
    <t>ST3GAL5_CODEX_6</t>
  </si>
  <si>
    <t>GRCh38.p7_chr2_85847861_85848204</t>
  </si>
  <si>
    <t>ST3GAL5_CODEX_7</t>
  </si>
  <si>
    <t>GRCh38.p7_chr2_85847861_85848138</t>
  </si>
  <si>
    <t>ST3GAL5_CODEX_8</t>
  </si>
  <si>
    <t>GRCh38.p7_chr2_85846377_85846563</t>
  </si>
  <si>
    <t>ST3GAL5_CODEX_9</t>
  </si>
  <si>
    <t>GRCh38.p7_chr2_85844396_85844554</t>
  </si>
  <si>
    <t>STAG1_CODEX_1</t>
  </si>
  <si>
    <t>GRCh38.p7_chr3_136630870_136630898</t>
  </si>
  <si>
    <t>STAG1_CODEX_10</t>
  </si>
  <si>
    <t>GRCh38.p7_chr3_136500223_136500296</t>
  </si>
  <si>
    <t>STAG1_CODEX_11</t>
  </si>
  <si>
    <t>GRCh38.p7_chr3_136477289_136477412</t>
  </si>
  <si>
    <t>STAG1_CODEX_12</t>
  </si>
  <si>
    <t>GRCh38.p7_chr3_136473539_136473637</t>
  </si>
  <si>
    <t>STAG1_CODEX_13</t>
  </si>
  <si>
    <t>GRCh38.p7_chr3_136472413_136472492</t>
  </si>
  <si>
    <t>STAG1_CODEX_14</t>
  </si>
  <si>
    <t>GRCh38.p7_chr3_136464881_136464988</t>
  </si>
  <si>
    <t>STAG1_CODEX_15</t>
  </si>
  <si>
    <t>GRCh38.p7_chr3_136464642_136464643</t>
  </si>
  <si>
    <t>STAG1_CODEX_16</t>
  </si>
  <si>
    <t>GRCh38.p7_chr3_136452033_136452147</t>
  </si>
  <si>
    <t>STAG1_CODEX_17</t>
  </si>
  <si>
    <t>GRCh38.p7_chr3_136443287_136443404</t>
  </si>
  <si>
    <t>STAG1_CODEX_18</t>
  </si>
  <si>
    <t>GRCh38.p7_chr3_136433556_136433659</t>
  </si>
  <si>
    <t>STAG1_CODEX_19</t>
  </si>
  <si>
    <t>GRCh38.p7_chr3_136422952_136423044</t>
  </si>
  <si>
    <t>STAG1_CODEX_2</t>
  </si>
  <si>
    <t>GRCh38.p7_chr3_136623146_136623248</t>
  </si>
  <si>
    <t>STAG1_CODEX_20</t>
  </si>
  <si>
    <t>GRCh38.p7_chr3_136422768_136422857</t>
  </si>
  <si>
    <t>STAG1_CODEX_21</t>
  </si>
  <si>
    <t>GRCh38.p7_chr3_136422410_136422613</t>
  </si>
  <si>
    <t>STAG1_CODEX_22</t>
  </si>
  <si>
    <t>GRCh38.p7_chr3_136421093_136421163</t>
  </si>
  <si>
    <t>STAG1_CODEX_23</t>
  </si>
  <si>
    <t>GRCh38.p7_chr3_136417885_136417972</t>
  </si>
  <si>
    <t>STAG1_CODEX_24</t>
  </si>
  <si>
    <t>GRCh38.p7_chr3_136398749_136398829</t>
  </si>
  <si>
    <t>STAG1_CODEX_25</t>
  </si>
  <si>
    <t>GRCh38.p7_chr3_136377660_136377752</t>
  </si>
  <si>
    <t>STAG1_CODEX_26</t>
  </si>
  <si>
    <t>GRCh38.p7_chr3_136369108_136369282</t>
  </si>
  <si>
    <t>STAG1_CODEX_27</t>
  </si>
  <si>
    <t>GRCh38.p7_chr3_136366943_136367082</t>
  </si>
  <si>
    <t>STAG1_CODEX_28</t>
  </si>
  <si>
    <t>GRCh38.p7_chr3_136363366_136363467</t>
  </si>
  <si>
    <t>STAG1_CODEX_29</t>
  </si>
  <si>
    <t>GRCh38.p7_chr3_136359148_136359296</t>
  </si>
  <si>
    <t>STAG1_CODEX_3</t>
  </si>
  <si>
    <t>GRCh38.p7_chr3_136604309_136604473</t>
  </si>
  <si>
    <t>STAG1_CODEX_30</t>
  </si>
  <si>
    <t>GRCh38.p7_chr3_136357720_136357848</t>
  </si>
  <si>
    <t>STAG1_CODEX_31</t>
  </si>
  <si>
    <t>GRCh38.p7_chr3_136349158_136349363</t>
  </si>
  <si>
    <t>STAG1_CODEX_32</t>
  </si>
  <si>
    <t>GRCh38.p7_chr3_136343832_136344006</t>
  </si>
  <si>
    <t>STAG1_CODEX_33</t>
  </si>
  <si>
    <t>GRCh38.p7_chr3_136341441_136341551</t>
  </si>
  <si>
    <t>STAG1_CODEX_34</t>
  </si>
  <si>
    <t>GRCh38.p7_chr3_136340491_136340605</t>
  </si>
  <si>
    <t>STAG1_CODEX_35</t>
  </si>
  <si>
    <t>GRCh38.p7_chr3_136338370_136338450</t>
  </si>
  <si>
    <t>STAG1_CODEX_36</t>
  </si>
  <si>
    <t>GRCh38.p7_chr3_136338254_136338277</t>
  </si>
  <si>
    <t>STAG1_CODEX_4</t>
  </si>
  <si>
    <t>GRCh38.p7_chr3_136568765_136568861</t>
  </si>
  <si>
    <t>STAG1_CODEX_5</t>
  </si>
  <si>
    <t>GRCh38.p7_chr3_136542119_136542195</t>
  </si>
  <si>
    <t>STAG1_CODEX_6</t>
  </si>
  <si>
    <t>GRCh38.p7_chr3_136542119_136542178</t>
  </si>
  <si>
    <t>STAG1_CODEX_7</t>
  </si>
  <si>
    <t>GRCh38.p7_chr3_136521213_136521417</t>
  </si>
  <si>
    <t>STAG1_CODEX_8</t>
  </si>
  <si>
    <t>GRCh38.p7_chr3_136502628_136502779</t>
  </si>
  <si>
    <t>STAG1_CODEX_9</t>
  </si>
  <si>
    <t>GRCh38.p7_chr3_136502628_136502777</t>
  </si>
  <si>
    <t>STIL_CODEX_1</t>
  </si>
  <si>
    <t>GRCh38.p7_chr1_47310276_47310319</t>
  </si>
  <si>
    <t>STIL_CODEX_10</t>
  </si>
  <si>
    <t>GRCh38.p7_chr1_47293458_47293544</t>
  </si>
  <si>
    <t>STIL_CODEX_11</t>
  </si>
  <si>
    <t>GRCh38.p7_chr1_47289435_47289585</t>
  </si>
  <si>
    <t>STIL_CODEX_12</t>
  </si>
  <si>
    <t>GRCh38.p7_chr1_47287551_47287660</t>
  </si>
  <si>
    <t>STIL_CODEX_13</t>
  </si>
  <si>
    <t>GRCh38.p7_chr1_47282345_47282459</t>
  </si>
  <si>
    <t>STIL_CODEX_14</t>
  </si>
  <si>
    <t>GRCh38.p7_chr1_47280241_47281209</t>
  </si>
  <si>
    <t>STIL_CODEX_15</t>
  </si>
  <si>
    <t>GRCh38.p7_chr1_47272076_47272241</t>
  </si>
  <si>
    <t>STIL_CODEX_16</t>
  </si>
  <si>
    <t>GRCh38.p7_chr1_47269635_47269866</t>
  </si>
  <si>
    <t>STIL_CODEX_17</t>
  </si>
  <si>
    <t>GRCh38.p7_chr1_47266801_47266810</t>
  </si>
  <si>
    <t>STIL_CODEX_18</t>
  </si>
  <si>
    <t>GRCh38.p7_chr1_47262903_47263116</t>
  </si>
  <si>
    <t>STIL_CODEX_19</t>
  </si>
  <si>
    <t>GRCh38.p7_chr1_47262903_47263113</t>
  </si>
  <si>
    <t>STIL_CODEX_2</t>
  </si>
  <si>
    <t>GRCh38.p7_chr1_47304889_47304996</t>
  </si>
  <si>
    <t>STIL_CODEX_20</t>
  </si>
  <si>
    <t>GRCh38.p7_chr1_47262903_47263062</t>
  </si>
  <si>
    <t>STIL_CODEX_21</t>
  </si>
  <si>
    <t>GRCh38.p7_chr1_47260289_47260539</t>
  </si>
  <si>
    <t>STIL_CODEX_22</t>
  </si>
  <si>
    <t>GRCh38.p7_chr1_47251860_47251922</t>
  </si>
  <si>
    <t>STIL_CODEX_23</t>
  </si>
  <si>
    <t>GRCh38.p7_chr1_47251136_47251922</t>
  </si>
  <si>
    <t>STIL_CODEX_3</t>
  </si>
  <si>
    <t>GRCh38.p7_chr1_47302234_47302346</t>
  </si>
  <si>
    <t>STIL_CODEX_4</t>
  </si>
  <si>
    <t>GRCh38.p7_chr1_47301561_47301748</t>
  </si>
  <si>
    <t>STIL_CODEX_5</t>
  </si>
  <si>
    <t>GRCh38.p7_chr1_47300110_47300152</t>
  </si>
  <si>
    <t>STIL_CODEX_6</t>
  </si>
  <si>
    <t>GRCh38.p7_chr1_47299905_47300152</t>
  </si>
  <si>
    <t>STIL_CODEX_7</t>
  </si>
  <si>
    <t>GRCh38.p7_chr1_47299905_47299968</t>
  </si>
  <si>
    <t>STIL_CODEX_8</t>
  </si>
  <si>
    <t>GRCh38.p7_chr1_47295765_47295848</t>
  </si>
  <si>
    <t>STIL_CODEX_9</t>
  </si>
  <si>
    <t>GRCh38.p7_chr1_47295765_47295838</t>
  </si>
  <si>
    <t>STRA6_CODEX_1</t>
  </si>
  <si>
    <t>GRCh38.p7_chr15_74209359_74209454</t>
  </si>
  <si>
    <t>STRA6_CODEX_10</t>
  </si>
  <si>
    <t>GRCh38.p7_chr15_74196008_74196224</t>
  </si>
  <si>
    <t>STRA6_CODEX_11</t>
  </si>
  <si>
    <t>GRCh38.p7_chr15_74196008_74196147</t>
  </si>
  <si>
    <t>STRA6_CODEX_12</t>
  </si>
  <si>
    <t>GRCh38.p7_chr15_74196008_74196120</t>
  </si>
  <si>
    <t>STRA6_CODEX_13</t>
  </si>
  <si>
    <t>GRCh38.p7_chr15_74195652_74195675</t>
  </si>
  <si>
    <t>STRA6_CODEX_14</t>
  </si>
  <si>
    <t>GRCh38.p7_chr15_74195602_74195675</t>
  </si>
  <si>
    <t>STRA6_CODEX_15</t>
  </si>
  <si>
    <t>GRCh38.p7_chr15_74195302_74195468</t>
  </si>
  <si>
    <t>STRA6_CODEX_16</t>
  </si>
  <si>
    <t>GRCh38.p7_chr15_74193800_74193922</t>
  </si>
  <si>
    <t>STRA6_CODEX_17</t>
  </si>
  <si>
    <t>GRCh38.p7_chr15_74191424_74191491</t>
  </si>
  <si>
    <t>STRA6_CODEX_18</t>
  </si>
  <si>
    <t>GRCh38.p7_chr15_74191167_74191243</t>
  </si>
  <si>
    <t>STRA6_CODEX_19</t>
  </si>
  <si>
    <t>GRCh38.p7_chr15_74190840_74190901</t>
  </si>
  <si>
    <t>STRA6_CODEX_2</t>
  </si>
  <si>
    <t>GRCh38.p7_chr15_74207697_74207726</t>
  </si>
  <si>
    <t>STRA6_CODEX_20</t>
  </si>
  <si>
    <t>GRCh38.p7_chr15_74189115_74189277</t>
  </si>
  <si>
    <t>STRA6_CODEX_21</t>
  </si>
  <si>
    <t>GRCh38.p7_chr15_74185455_74185561</t>
  </si>
  <si>
    <t>STRA6_CODEX_22</t>
  </si>
  <si>
    <t>GRCh38.p7_chr15_74184980_74185055</t>
  </si>
  <si>
    <t>STRA6_CODEX_23</t>
  </si>
  <si>
    <t>GRCh38.p7_chr15_74183856_74183989</t>
  </si>
  <si>
    <t>STRA6_CODEX_24</t>
  </si>
  <si>
    <t>GRCh38.p7_chr15_74182343_74182460</t>
  </si>
  <si>
    <t>STRA6_CODEX_25</t>
  </si>
  <si>
    <t>GRCh38.p7_chr15_74182161_74182262</t>
  </si>
  <si>
    <t>STRA6_CODEX_26</t>
  </si>
  <si>
    <t>GRCh38.p7_chr15_74181295_74181458</t>
  </si>
  <si>
    <t>STRA6_CODEX_27</t>
  </si>
  <si>
    <t>GRCh38.p7_chr15_74180782_74180937</t>
  </si>
  <si>
    <t>STRA6_CODEX_28</t>
  </si>
  <si>
    <t>GRCh38.p7_chr15_74180080_74180243</t>
  </si>
  <si>
    <t>STRA6_CODEX_3</t>
  </si>
  <si>
    <t>GRCh38.p7_chr15_74202418_74202519</t>
  </si>
  <si>
    <t>STRA6_CODEX_5</t>
  </si>
  <si>
    <t>GRCh38.p7_chr15_74202155_74202314</t>
  </si>
  <si>
    <t>STRA6_CODEX_6</t>
  </si>
  <si>
    <t>GRCh38.p7_chr15_74202155_74202282</t>
  </si>
  <si>
    <t>STRA6_CODEX_7</t>
  </si>
  <si>
    <t>GRCh38.p7_chr15_74202155_74202267</t>
  </si>
  <si>
    <t>STRA6_CODEX_8</t>
  </si>
  <si>
    <t>GRCh38.p7_chr15_74197752_74197818</t>
  </si>
  <si>
    <t>STRA6_CODEX_9</t>
  </si>
  <si>
    <t>GRCh38.p7_chr15_74197338_74197423</t>
  </si>
  <si>
    <t>STT3A_CODEX_1</t>
  </si>
  <si>
    <t>GRCh38.p7_chr11_125595916_125596003</t>
  </si>
  <si>
    <t>STT3A_CODEX_10</t>
  </si>
  <si>
    <t>GRCh38.p7_chr11_125609434_125609589</t>
  </si>
  <si>
    <t>STT3A_CODEX_11</t>
  </si>
  <si>
    <t>GRCh38.p7_chr11_125611428_125611519</t>
  </si>
  <si>
    <t>STT3A_CODEX_12</t>
  </si>
  <si>
    <t>GRCh38.p7_chr11_125612592_125612747</t>
  </si>
  <si>
    <t>STT3A_CODEX_13</t>
  </si>
  <si>
    <t>GRCh38.p7_chr11_125612989_125613177</t>
  </si>
  <si>
    <t>STT3A_CODEX_14</t>
  </si>
  <si>
    <t>GRCh38.p7_chr11_125614087_125614203</t>
  </si>
  <si>
    <t>STT3A_CODEX_15</t>
  </si>
  <si>
    <t>GRCh38.p7_chr11_125614324_125614426</t>
  </si>
  <si>
    <t>STT3A_CODEX_16</t>
  </si>
  <si>
    <t>GRCh38.p7_chr11_125618373_125618561</t>
  </si>
  <si>
    <t>STT3A_CODEX_17</t>
  </si>
  <si>
    <t>GRCh38.p7_chr11_125620011_125620126</t>
  </si>
  <si>
    <t>STT3A_CODEX_18</t>
  </si>
  <si>
    <t>GRCh38.p7_chr11_125620772_125620810</t>
  </si>
  <si>
    <t>STT3A_CODEX_2</t>
  </si>
  <si>
    <t>GRCh38.p7_chr11_125597059_125597119</t>
  </si>
  <si>
    <t>STT3A_CODEX_3</t>
  </si>
  <si>
    <t>GRCh38.p7_chr11_125602303_125602424</t>
  </si>
  <si>
    <t>STT3A_CODEX_4</t>
  </si>
  <si>
    <t>GRCh38.p7_chr11_125602803_125602948</t>
  </si>
  <si>
    <t>STT3A_CODEX_5</t>
  </si>
  <si>
    <t>GRCh38.p7_chr11_125602808_125602948</t>
  </si>
  <si>
    <t>STT3A_CODEX_6</t>
  </si>
  <si>
    <t>GRCh38.p7_chr11_125604157_125604247</t>
  </si>
  <si>
    <t>STT3A_CODEX_7</t>
  </si>
  <si>
    <t>GRCh38.p7_chr11_125605629_125605735</t>
  </si>
  <si>
    <t>STT3A_CODEX_8</t>
  </si>
  <si>
    <t>GRCh38.p7_chr11_125606301_125606465</t>
  </si>
  <si>
    <t>STT3A_CODEX_9</t>
  </si>
  <si>
    <t>GRCh38.p7_chr11_125608109_125608289</t>
  </si>
  <si>
    <t>STT3B_CODEX_1</t>
  </si>
  <si>
    <t>GRCh38.p7_chr3_31532999_31533312</t>
  </si>
  <si>
    <t>STT3B_CODEX_10</t>
  </si>
  <si>
    <t>GRCh38.p7_chr3_31619676_31619830</t>
  </si>
  <si>
    <t>STT3B_CODEX_11</t>
  </si>
  <si>
    <t>GRCh38.p7_chr3_31619965_31619972</t>
  </si>
  <si>
    <t>STT3B_CODEX_12</t>
  </si>
  <si>
    <t>GRCh38.p7_chr3_31622097_31622308</t>
  </si>
  <si>
    <t>STT3B_CODEX_13</t>
  </si>
  <si>
    <t>GRCh38.p7_chr3_31623674_31623861</t>
  </si>
  <si>
    <t>STT3B_CODEX_14</t>
  </si>
  <si>
    <t>GRCh38.p7_chr3_31624914_31625085</t>
  </si>
  <si>
    <t>STT3B_CODEX_15</t>
  </si>
  <si>
    <t>GRCh38.p7_chr3_31625954_31626127</t>
  </si>
  <si>
    <t>STT3B_CODEX_16</t>
  </si>
  <si>
    <t>GRCh38.p7_chr3_31629298_31629411</t>
  </si>
  <si>
    <t>STT3B_CODEX_17</t>
  </si>
  <si>
    <t>GRCh38.p7_chr3_31632935_31633147</t>
  </si>
  <si>
    <t>STT3B_CODEX_18</t>
  </si>
  <si>
    <t>GRCh38.p7_chr3_31632935_31633162</t>
  </si>
  <si>
    <t>STT3B_CODEX_19</t>
  </si>
  <si>
    <t>GRCh38.p7_chr3_31635984_31636064</t>
  </si>
  <si>
    <t>STT3B_CODEX_2</t>
  </si>
  <si>
    <t>GRCh38.p7_chr3_31576396_31576504</t>
  </si>
  <si>
    <t>STT3B_CODEX_3</t>
  </si>
  <si>
    <t>GRCh38.p7_chr3_31579809_31580096</t>
  </si>
  <si>
    <t>STT3B_CODEX_4</t>
  </si>
  <si>
    <t>GRCh38.p7_chr3_31579824_31580096</t>
  </si>
  <si>
    <t>STT3B_CODEX_5</t>
  </si>
  <si>
    <t>GRCh38.p7_chr3_31596798_31596863</t>
  </si>
  <si>
    <t>STT3B_CODEX_6</t>
  </si>
  <si>
    <t>GRCh38.p7_chr3_31600360_31600459</t>
  </si>
  <si>
    <t>STT3B_CODEX_7</t>
  </si>
  <si>
    <t>GRCh38.p7_chr3_31615105_31615203</t>
  </si>
  <si>
    <t>STT3B_CODEX_8</t>
  </si>
  <si>
    <t>GRCh38.p7_chr3_31616929_31617075</t>
  </si>
  <si>
    <t>STT3B_CODEX_9</t>
  </si>
  <si>
    <t>GRCh38.p7_chr3_31617940_31617988</t>
  </si>
  <si>
    <t>STX1B_CODEX_1</t>
  </si>
  <si>
    <t>GRCh38.p7_chr16_31010367_31010396</t>
  </si>
  <si>
    <t>STX1B_CODEX_10</t>
  </si>
  <si>
    <t>GRCh38.p7_chr16_30993130_30993240</t>
  </si>
  <si>
    <t>STX1B_CODEX_11</t>
  </si>
  <si>
    <t>GRCh38.p7_chr16_30992821_30992901</t>
  </si>
  <si>
    <t>STX1B_CODEX_2</t>
  </si>
  <si>
    <t>GRCh38.p7_chr16_31001934_31001945</t>
  </si>
  <si>
    <t>STX1B_CODEX_3</t>
  </si>
  <si>
    <t>GRCh38.p7_chr16_31001529_31001603</t>
  </si>
  <si>
    <t>STX1B_CODEX_4</t>
  </si>
  <si>
    <t>GRCh38.p7_chr16_31001094_31001193</t>
  </si>
  <si>
    <t>STX1B_CODEX_5</t>
  </si>
  <si>
    <t>GRCh38.p7_chr16_31000928_31001002</t>
  </si>
  <si>
    <t>STX1B_CODEX_6</t>
  </si>
  <si>
    <t>GRCh38.p7_chr16_30997502_30997575</t>
  </si>
  <si>
    <t>STX1B_CODEX_7</t>
  </si>
  <si>
    <t>GRCh38.p7_chr16_30996951_30997059</t>
  </si>
  <si>
    <t>STX1B_CODEX_8</t>
  </si>
  <si>
    <t>GRCh38.p7_chr16_30996683_30996756</t>
  </si>
  <si>
    <t>STX1B_CODEX_9</t>
  </si>
  <si>
    <t>GRCh38.p7_chr16_30993347_30993484</t>
  </si>
  <si>
    <t>STXBP1_CODEX_1</t>
  </si>
  <si>
    <t>GRCh38.p7_chr9_127612404_127612440</t>
  </si>
  <si>
    <t>STXBP1_CODEX_10</t>
  </si>
  <si>
    <t>GRCh38.p7_chr9_127668080_127668187</t>
  </si>
  <si>
    <t>STXBP1_CODEX_11</t>
  </si>
  <si>
    <t>GRCh38.p7_chr9_127669898_127669958</t>
  </si>
  <si>
    <t>STXBP1_CODEX_12</t>
  </si>
  <si>
    <t>GRCh38.p7_chr9_127672051_127672116</t>
  </si>
  <si>
    <t>STXBP1_CODEX_13</t>
  </si>
  <si>
    <t>GRCh38.p7_chr9_127673181_127673261</t>
  </si>
  <si>
    <t>STXBP1_CODEX_14</t>
  </si>
  <si>
    <t>GRCh38.p7_chr9_127675804_127675942</t>
  </si>
  <si>
    <t>STXBP1_CODEX_15</t>
  </si>
  <si>
    <t>GRCh38.p7_chr9_127676644_127676753</t>
  </si>
  <si>
    <t>STXBP1_CODEX_16</t>
  </si>
  <si>
    <t>GRCh38.p7_chr9_127678431_127678532</t>
  </si>
  <si>
    <t>STXBP1_CODEX_17</t>
  </si>
  <si>
    <t>GRCh38.p7_chr9_127680157_127680242</t>
  </si>
  <si>
    <t>STXBP1_CODEX_18</t>
  </si>
  <si>
    <t>GRCh38.p7_chr9_127682406_127682560</t>
  </si>
  <si>
    <t>STXBP1_CODEX_19</t>
  </si>
  <si>
    <t>GRCh38.p7_chr9_127684368_127684477</t>
  </si>
  <si>
    <t>STXBP1_CODEX_2</t>
  </si>
  <si>
    <t>GRCh38.p7_chr9_127651603_127651652</t>
  </si>
  <si>
    <t>STXBP1_CODEX_20</t>
  </si>
  <si>
    <t>GRCh38.p7_chr9_127690775_127690857</t>
  </si>
  <si>
    <t>STXBP1_CODEX_3</t>
  </si>
  <si>
    <t>GRCh38.p7_chr9_127653715_127653796</t>
  </si>
  <si>
    <t>STXBP1_CODEX_4</t>
  </si>
  <si>
    <t>GRCh38.p7_chr9_127658375_127658451</t>
  </si>
  <si>
    <t>STXBP1_CODEX_5</t>
  </si>
  <si>
    <t>GRCh38.p7_chr9_127660030_127660108</t>
  </si>
  <si>
    <t>STXBP1_CODEX_6</t>
  </si>
  <si>
    <t>GRCh38.p7_chr9_127661102_127661205</t>
  </si>
  <si>
    <t>STXBP1_CODEX_7</t>
  </si>
  <si>
    <t>GRCh38.p7_chr9_127663205_127663353</t>
  </si>
  <si>
    <t>STXBP1_CODEX_8</t>
  </si>
  <si>
    <t>GRCh38.p7_chr9_127665247_127665331</t>
  </si>
  <si>
    <t>STXBP1_CODEX_9</t>
  </si>
  <si>
    <t>GRCh38.p7_chr9_127666166_127666296</t>
  </si>
  <si>
    <t>SUCLA2_CODEX_1</t>
  </si>
  <si>
    <t>GRCh38.p7_chr13_48001180_48001269</t>
  </si>
  <si>
    <t>SUCLA2_CODEX_10</t>
  </si>
  <si>
    <t>GRCh38.p7_chr13_47965408_47965640</t>
  </si>
  <si>
    <t>SUCLA2_CODEX_11</t>
  </si>
  <si>
    <t>GRCh38.p7_chr13_47954396_47954557</t>
  </si>
  <si>
    <t>SUCLA2_CODEX_12</t>
  </si>
  <si>
    <t>GRCh38.p7_chr13_47954140_47954282</t>
  </si>
  <si>
    <t>SUCLA2_CODEX_13</t>
  </si>
  <si>
    <t>GRCh38.p7_chr13_47949483_47949603</t>
  </si>
  <si>
    <t>SUCLA2_CODEX_14</t>
  </si>
  <si>
    <t>GRCh38.p7_chr13_47948940_47949028</t>
  </si>
  <si>
    <t>SUCLA2_CODEX_15</t>
  </si>
  <si>
    <t>GRCh38.p7_chr13_47943371_47943445</t>
  </si>
  <si>
    <t>SUCLA2_CODEX_2</t>
  </si>
  <si>
    <t>GRCh38.p7_chr13_47996843_47997023</t>
  </si>
  <si>
    <t>SUCLA2_CODEX_3</t>
  </si>
  <si>
    <t>GRCh38.p7_chr13_47996843_47996939</t>
  </si>
  <si>
    <t>SUCLA2_CODEX_4</t>
  </si>
  <si>
    <t>GRCh38.p7_chr13_47991503_47991536</t>
  </si>
  <si>
    <t>SUCLA2_CODEX_5</t>
  </si>
  <si>
    <t>GRCh38.p7_chr13_47988882_47988981</t>
  </si>
  <si>
    <t>SUCLA2_CODEX_6</t>
  </si>
  <si>
    <t>GRCh38.p7_chr13_47988541_47988703</t>
  </si>
  <si>
    <t>SUCLA2_CODEX_7</t>
  </si>
  <si>
    <t>GRCh38.p7_chr13_47988541_47988672</t>
  </si>
  <si>
    <t>SUCLA2_CODEX_8</t>
  </si>
  <si>
    <t>GRCh38.p7_chr13_47973264_47973392</t>
  </si>
  <si>
    <t>SUCLA2_CODEX_9</t>
  </si>
  <si>
    <t>GRCh38.p7_chr13_47968595_47968733</t>
  </si>
  <si>
    <t>SUOX_CODEX_1</t>
  </si>
  <si>
    <t>GRCh38.p7_chr12_56001938_56001948</t>
  </si>
  <si>
    <t>SUOX_CODEX_2</t>
  </si>
  <si>
    <t>GRCh38.p7_chr12_56002212_56002271</t>
  </si>
  <si>
    <t>SUOX_CODEX_3</t>
  </si>
  <si>
    <t>GRCh38.p7_chr12_56002222_56002271</t>
  </si>
  <si>
    <t>SUOX_CODEX_4</t>
  </si>
  <si>
    <t>GRCh38.p7_chr12_56002543_56002720</t>
  </si>
  <si>
    <t>SUOX_CODEX_5</t>
  </si>
  <si>
    <t>GRCh38.p7_chr12_56003618_56005027</t>
  </si>
  <si>
    <t>SURF1_CODEX_1</t>
  </si>
  <si>
    <t>GRCh38.p7_chr9_133356400_133356453</t>
  </si>
  <si>
    <t>SURF1_CODEX_10</t>
  </si>
  <si>
    <t>GRCh38.p7_chr9_133351913_133351982</t>
  </si>
  <si>
    <t>SURF1_CODEX_2</t>
  </si>
  <si>
    <t>GRCh38.p7_chr9_133356269_133356320</t>
  </si>
  <si>
    <t>SURF1_CODEX_3</t>
  </si>
  <si>
    <t>GRCh38.p7_chr9_133354824_133354957</t>
  </si>
  <si>
    <t>SURF1_CODEX_4</t>
  </si>
  <si>
    <t>GRCh38.p7_chr9_133354659_133354741</t>
  </si>
  <si>
    <t>SURF1_CODEX_5</t>
  </si>
  <si>
    <t>GRCh38.p7_chr9_133353749_133353940</t>
  </si>
  <si>
    <t>SURF1_CODEX_6</t>
  </si>
  <si>
    <t>GRCh38.p7_chr9_133353749_133353936</t>
  </si>
  <si>
    <t>SURF1_CODEX_7</t>
  </si>
  <si>
    <t>GRCh38.p7_chr9_133352694_133352766</t>
  </si>
  <si>
    <t>SURF1_CODEX_8</t>
  </si>
  <si>
    <t>GRCh38.p7_chr9_133352446_133352608</t>
  </si>
  <si>
    <t>SURF1_CODEX_9</t>
  </si>
  <si>
    <t>GRCh38.p7_chr9_133352061_133352142</t>
  </si>
  <si>
    <t>SYN1_CODEX_1</t>
  </si>
  <si>
    <t>GRCh38.p7_chrX_47619352_47619728</t>
  </si>
  <si>
    <t>SYN1_CODEX_10</t>
  </si>
  <si>
    <t>GRCh38.p7_chrX_47575128_47575274</t>
  </si>
  <si>
    <t>SYN1_CODEX_11</t>
  </si>
  <si>
    <t>GRCh38.p7_chrX_47574688_47574775</t>
  </si>
  <si>
    <t>SYN1_CODEX_12</t>
  </si>
  <si>
    <t>GRCh38.p7_chrX_47574002_47574590</t>
  </si>
  <si>
    <t>SYN1_CODEX_13</t>
  </si>
  <si>
    <t>GRCh38.p7_chrX_47572864_47572999</t>
  </si>
  <si>
    <t>SYN1_CODEX_14</t>
  </si>
  <si>
    <t>GRCh38.p7_chrX_47572934_47572961</t>
  </si>
  <si>
    <t>SYN1_CODEX_2</t>
  </si>
  <si>
    <t>GRCh38.p7_chrX_47607141_47607198</t>
  </si>
  <si>
    <t>SYN1_CODEX_3</t>
  </si>
  <si>
    <t>GRCh38.p7_chrX_47606945_47607036</t>
  </si>
  <si>
    <t>SYN1_CODEX_4</t>
  </si>
  <si>
    <t>GRCh38.p7_chrX_47605223_47605379</t>
  </si>
  <si>
    <t>SYN1_CODEX_5</t>
  </si>
  <si>
    <t>GRCh38.p7_chrX_47604978_47605067</t>
  </si>
  <si>
    <t>SYN1_CODEX_6</t>
  </si>
  <si>
    <t>GRCh38.p7_chrX_47577439_47577501</t>
  </si>
  <si>
    <t>SYN1_CODEX_7</t>
  </si>
  <si>
    <t>GRCh38.p7_chrX_47576498_47576640</t>
  </si>
  <si>
    <t>SYN1_CODEX_8</t>
  </si>
  <si>
    <t>GRCh38.p7_chrX_47576332_47576406</t>
  </si>
  <si>
    <t>SYN1_CODEX_9</t>
  </si>
  <si>
    <t>GRCh38.p7_chrX_47576131_47576233</t>
  </si>
  <si>
    <t>SYNCRIP_CODEX_1</t>
  </si>
  <si>
    <t>GRCh38.p7_chr6_85641292_85641439</t>
  </si>
  <si>
    <t>SYNCRIP_CODEX_10</t>
  </si>
  <si>
    <t>GRCh38.p7_chr6_85622482_85622687</t>
  </si>
  <si>
    <t>SYNCRIP_CODEX_11</t>
  </si>
  <si>
    <t>GRCh38.p7_chr6_85619268_85619417</t>
  </si>
  <si>
    <t>SYNCRIP_CODEX_12</t>
  </si>
  <si>
    <t>GRCh38.p7_chr6_85618818_85618939</t>
  </si>
  <si>
    <t>SYNCRIP_CODEX_13</t>
  </si>
  <si>
    <t>GRCh38.p7_chr6_85614981_85615347</t>
  </si>
  <si>
    <t>SYNCRIP_CODEX_14</t>
  </si>
  <si>
    <t>GRCh38.p7_chr6_85614839_85615347</t>
  </si>
  <si>
    <t>SYNCRIP_CODEX_15</t>
  </si>
  <si>
    <t>GRCh38.p7_chr6_85614756_85615347</t>
  </si>
  <si>
    <t>SYNCRIP_CODEX_16</t>
  </si>
  <si>
    <t>GRCh38.p7_chr6_85612895_85612923</t>
  </si>
  <si>
    <t>SYNCRIP_CODEX_17</t>
  </si>
  <si>
    <t>GRCh38.p7_chr6_85612882_85612923</t>
  </si>
  <si>
    <t>SYNCRIP_CODEX_18</t>
  </si>
  <si>
    <t>GRCh38.p7_chr6_85612895_85612920</t>
  </si>
  <si>
    <t>SYNCRIP_CODEX_19</t>
  </si>
  <si>
    <t>GRCh38.p7_chr6_85612882_85612920</t>
  </si>
  <si>
    <t>SYNCRIP_CODEX_2</t>
  </si>
  <si>
    <t>GRCh38.p7_chr6_85640446_85640564</t>
  </si>
  <si>
    <t>SYNCRIP_CODEX_3</t>
  </si>
  <si>
    <t>GRCh38.p7_chr6_85640221_85640328</t>
  </si>
  <si>
    <t>SYNCRIP_CODEX_4</t>
  </si>
  <si>
    <t>GRCh38.p7_chr6_85640221_85640301</t>
  </si>
  <si>
    <t>SYNCRIP_CODEX_5</t>
  </si>
  <si>
    <t>GRCh38.p7_chr6_85637243_85637356</t>
  </si>
  <si>
    <t>SYNCRIP_CODEX_6</t>
  </si>
  <si>
    <t>GRCh38.p7_chr6_85637269_85637301</t>
  </si>
  <si>
    <t>SYNCRIP_CODEX_7</t>
  </si>
  <si>
    <t>GRCh38.p7_chr6_85636967_85637143</t>
  </si>
  <si>
    <t>SYNCRIP_CODEX_8</t>
  </si>
  <si>
    <t>GRCh38.p7_chr6_85623977_85624112</t>
  </si>
  <si>
    <t>SYNCRIP_CODEX_9</t>
  </si>
  <si>
    <t>GRCh38.p7_chr6_85622587_85622687</t>
  </si>
  <si>
    <t>SYNE1_CODEX_1</t>
  </si>
  <si>
    <t>GRCh38.p7_chr6_152628265_152628331</t>
  </si>
  <si>
    <t>SYNE1_CODEX_10</t>
  </si>
  <si>
    <t>GRCh38.p7_chr6_152502633_152502742</t>
  </si>
  <si>
    <t>SYNE1_CODEX_100</t>
  </si>
  <si>
    <t>GRCh38.p7_chr6_152293588_152293749</t>
  </si>
  <si>
    <t>SYNE1_CODEX_101</t>
  </si>
  <si>
    <t>GRCh38.p7_chr6_152283978_152284184</t>
  </si>
  <si>
    <t>SYNE1_CODEX_102</t>
  </si>
  <si>
    <t>GRCh38.p7_chr6_152283978_152284172</t>
  </si>
  <si>
    <t>SYNE1_CODEX_103</t>
  </si>
  <si>
    <t>GRCh38.p7_chr6_152281807_152281980</t>
  </si>
  <si>
    <t>SYNE1_CODEX_104</t>
  </si>
  <si>
    <t>GRCh38.p7_chr6_152278089_152278280</t>
  </si>
  <si>
    <t>SYNE1_CODEX_105</t>
  </si>
  <si>
    <t>GRCh38.p7_chr6_152269155_152269289</t>
  </si>
  <si>
    <t>SYNE1_CODEX_106</t>
  </si>
  <si>
    <t>GRCh38.p7_chr6_152269155_152269286</t>
  </si>
  <si>
    <t>SYNE1_CODEX_107</t>
  </si>
  <si>
    <t>GRCh38.p7_chr6_152268056_152268165</t>
  </si>
  <si>
    <t>SYNE1_CODEX_108</t>
  </si>
  <si>
    <t>GRCh38.p7_chr6_152262032_152262188</t>
  </si>
  <si>
    <t>SYNE1_CODEX_109</t>
  </si>
  <si>
    <t>GRCh38.p7_chr6_152256634_152256765</t>
  </si>
  <si>
    <t>SYNE1_CODEX_11</t>
  </si>
  <si>
    <t>GRCh38.p7_chr6_152498742_152498792</t>
  </si>
  <si>
    <t>SYNE1_CODEX_110</t>
  </si>
  <si>
    <t>GRCh38.p7_chr6_152255591_152255746</t>
  </si>
  <si>
    <t>SYNE1_CODEX_111</t>
  </si>
  <si>
    <t>GRCh38.p7_chr6_152254880_152255089</t>
  </si>
  <si>
    <t>SYNE1_CODEX_112</t>
  </si>
  <si>
    <t>GRCh38.p7_chr6_152249161_152249262</t>
  </si>
  <si>
    <t>SYNE1_CODEX_113</t>
  </si>
  <si>
    <t>GRCh38.p7_chr6_152244537_152244656</t>
  </si>
  <si>
    <t>SYNE1_CODEX_114</t>
  </si>
  <si>
    <t>GRCh38.p7_chr6_152242240_152242440</t>
  </si>
  <si>
    <t>SYNE1_CODEX_115</t>
  </si>
  <si>
    <t>GRCh38.p7_chr6_152239533_152239706</t>
  </si>
  <si>
    <t>SYNE1_CODEX_116</t>
  </si>
  <si>
    <t>GRCh38.p7_chr6_152236817_152236948</t>
  </si>
  <si>
    <t>SYNE1_CODEX_117</t>
  </si>
  <si>
    <t>GRCh38.p7_chr6_152236107_152236303</t>
  </si>
  <si>
    <t>SYNE1_CODEX_118</t>
  </si>
  <si>
    <t>GRCh38.p7_chr6_152234668_152234800</t>
  </si>
  <si>
    <t>SYNE1_CODEX_119</t>
  </si>
  <si>
    <t>GRCh38.p7_chr6_152233781_152233963</t>
  </si>
  <si>
    <t>SYNE1_CODEX_12</t>
  </si>
  <si>
    <t>GRCh38.p7_chr6_152488396_152488503</t>
  </si>
  <si>
    <t>SYNE1_CODEX_120</t>
  </si>
  <si>
    <t>GRCh38.p7_chr6_152232116_152232265</t>
  </si>
  <si>
    <t>SYNE1_CODEX_121</t>
  </si>
  <si>
    <t>GRCh38.p7_chr6_152231391_152231567</t>
  </si>
  <si>
    <t>SYNE1_CODEX_122</t>
  </si>
  <si>
    <t>GRCh38.p7_chr6_152230547_152230702</t>
  </si>
  <si>
    <t>SYNE1_CODEX_123</t>
  </si>
  <si>
    <t>GRCh38.p7_chr6_152225721_152225876</t>
  </si>
  <si>
    <t>SYNE1_CODEX_124</t>
  </si>
  <si>
    <t>GRCh38.p7_chr6_152224494_152224664</t>
  </si>
  <si>
    <t>SYNE1_CODEX_125</t>
  </si>
  <si>
    <t>GRCh38.p7_chr6_152221426_152221559</t>
  </si>
  <si>
    <t>SYNE1_CODEX_126</t>
  </si>
  <si>
    <t>GRCh38.p7_chr6_152220842_152221046</t>
  </si>
  <si>
    <t>SYNE1_CODEX_127</t>
  </si>
  <si>
    <t>GRCh38.p7_chr6_152219003_152219185</t>
  </si>
  <si>
    <t>SYNE1_CODEX_128</t>
  </si>
  <si>
    <t>GRCh38.p7_chr6_152218257_152218403</t>
  </si>
  <si>
    <t>SYNE1_CODEX_129</t>
  </si>
  <si>
    <t>GRCh38.p7_chr6_152214906_152215060</t>
  </si>
  <si>
    <t>SYNE1_CODEX_13</t>
  </si>
  <si>
    <t>GRCh38.p7_chr6_152484835_152484972</t>
  </si>
  <si>
    <t>SYNE1_CODEX_130</t>
  </si>
  <si>
    <t>GRCh38.p7_chr6_152213612_152213759</t>
  </si>
  <si>
    <t>SYNE1_CODEX_131</t>
  </si>
  <si>
    <t>GRCh38.p7_chr6_152211494_152211588</t>
  </si>
  <si>
    <t>SYNE1_CODEX_132</t>
  </si>
  <si>
    <t>GRCh38.p7_chr6_152207972_152208206</t>
  </si>
  <si>
    <t>SYNE1_CODEX_133</t>
  </si>
  <si>
    <t>GRCh38.p7_chr6_152206168_152206362</t>
  </si>
  <si>
    <t>SYNE1_CODEX_134</t>
  </si>
  <si>
    <t>GRCh38.p7_chr6_152201824_152201949</t>
  </si>
  <si>
    <t>SYNE1_CODEX_135</t>
  </si>
  <si>
    <t>GRCh38.p7_chr6_152189252_152189407</t>
  </si>
  <si>
    <t>SYNE1_CODEX_136</t>
  </si>
  <si>
    <t>GRCh38.p7_chr6_152180136_152180294</t>
  </si>
  <si>
    <t>SYNE1_CODEX_137</t>
  </si>
  <si>
    <t>GRCh38.p7_chr6_152176394_152176560</t>
  </si>
  <si>
    <t>SYNE1_CODEX_138</t>
  </si>
  <si>
    <t>GRCh38.p7_chr6_152164163_152164325</t>
  </si>
  <si>
    <t>SYNE1_CODEX_139</t>
  </si>
  <si>
    <t>GRCh38.p7_chr6_152155910_152156097</t>
  </si>
  <si>
    <t>SYNE1_CODEX_14</t>
  </si>
  <si>
    <t>GRCh38.p7_chr6_152483085_152483249</t>
  </si>
  <si>
    <t>SYNE1_CODEX_140</t>
  </si>
  <si>
    <t>GRCh38.p7_chr6_152154892_152155042</t>
  </si>
  <si>
    <t>SYNE1_CODEX_141</t>
  </si>
  <si>
    <t>GRCh38.p7_chr6_152151959_152152141</t>
  </si>
  <si>
    <t>SYNE1_CODEX_142</t>
  </si>
  <si>
    <t>GRCh38.p7_chr6_152151553_152151690</t>
  </si>
  <si>
    <t>SYNE1_CODEX_143</t>
  </si>
  <si>
    <t>GRCh38.p7_chr6_152149477_152149668</t>
  </si>
  <si>
    <t>SYNE1_CODEX_144</t>
  </si>
  <si>
    <t>GRCh38.p7_chr6_152148045_152148378</t>
  </si>
  <si>
    <t>SYNE1_CODEX_145</t>
  </si>
  <si>
    <t>GRCh38.p7_chr6_152145487_152145555</t>
  </si>
  <si>
    <t>SYNE1_CODEX_146</t>
  </si>
  <si>
    <t>GRCh38.p7_chr6_152143623_152143765</t>
  </si>
  <si>
    <t>SYNE1_CODEX_147</t>
  </si>
  <si>
    <t>GRCh38.p7_chr6_152141203_152141329</t>
  </si>
  <si>
    <t>SYNE1_CODEX_148</t>
  </si>
  <si>
    <t>GRCh38.p7_chr6_152139950_152140161</t>
  </si>
  <si>
    <t>SYNE1_CODEX_149</t>
  </si>
  <si>
    <t>GRCh38.p7_chr6_152136618_152136818</t>
  </si>
  <si>
    <t>SYNE1_CODEX_15</t>
  </si>
  <si>
    <t>GRCh38.p7_chr6_152472301_152472413</t>
  </si>
  <si>
    <t>SYNE1_CODEX_150</t>
  </si>
  <si>
    <t>GRCh38.p7_chr6_152136273_152136314</t>
  </si>
  <si>
    <t>SYNE1_CODEX_151</t>
  </si>
  <si>
    <t>GRCh38.p7_chr6_152135104_152135232</t>
  </si>
  <si>
    <t>SYNE1_CODEX_152</t>
  </si>
  <si>
    <t>GRCh38.p7_chr6_152133276_152133488</t>
  </si>
  <si>
    <t>SYNE1_CODEX_153</t>
  </si>
  <si>
    <t>GRCh38.p7_chr6_152132122_152132214</t>
  </si>
  <si>
    <t>SYNE1_CODEX_154</t>
  </si>
  <si>
    <t>GRCh38.p7_chr6_152130720_152130778</t>
  </si>
  <si>
    <t>SYNE1_CODEX_155</t>
  </si>
  <si>
    <t>GRCh38.p7_chr6_152122641_152122676</t>
  </si>
  <si>
    <t>SYNE1_CODEX_156</t>
  </si>
  <si>
    <t>GRCh38.p7_chr6_152122436_152122676</t>
  </si>
  <si>
    <t>SYNE1_CODEX_16</t>
  </si>
  <si>
    <t>GRCh38.p7_chr6_152471597_152471765</t>
  </si>
  <si>
    <t>SYNE1_CODEX_17</t>
  </si>
  <si>
    <t>GRCh38.p7_chr6_152465982_152466078</t>
  </si>
  <si>
    <t>SYNE1_CODEX_18</t>
  </si>
  <si>
    <t>GRCh38.p7_chr6_152465982_152466006</t>
  </si>
  <si>
    <t>SYNE1_CODEX_19</t>
  </si>
  <si>
    <t>GRCh38.p7_chr6_152465258_152465460</t>
  </si>
  <si>
    <t>SYNE1_CODEX_2</t>
  </si>
  <si>
    <t>GRCh38.p7_chr6_152563131_152563170</t>
  </si>
  <si>
    <t>SYNE1_CODEX_20</t>
  </si>
  <si>
    <t>GRCh38.p7_chr6_152463353_152463517</t>
  </si>
  <si>
    <t>SYNE1_CODEX_21</t>
  </si>
  <si>
    <t>GRCh38.p7_chr6_152462738_152462890</t>
  </si>
  <si>
    <t>SYNE1_CODEX_22</t>
  </si>
  <si>
    <t>GRCh38.p7_chr6_152461856_152461894</t>
  </si>
  <si>
    <t>SYNE1_CODEX_23</t>
  </si>
  <si>
    <t>GRCh38.p7_chr6_152461597_152461740</t>
  </si>
  <si>
    <t>SYNE1_CODEX_24</t>
  </si>
  <si>
    <t>GRCh38.p7_chr6_152458757_152458930</t>
  </si>
  <si>
    <t>SYNE1_CODEX_25</t>
  </si>
  <si>
    <t>GRCh38.p7_chr6_152455886_152456044</t>
  </si>
  <si>
    <t>SYNE1_CODEX_26</t>
  </si>
  <si>
    <t>GRCh38.p7_chr6_152455426_152455590</t>
  </si>
  <si>
    <t>SYNE1_CODEX_27</t>
  </si>
  <si>
    <t>GRCh38.p7_chr6_152453586_152453720</t>
  </si>
  <si>
    <t>SYNE1_CODEX_28</t>
  </si>
  <si>
    <t>GRCh38.p7_chr6_152451047_152451205</t>
  </si>
  <si>
    <t>SYNE1_CODEX_29</t>
  </si>
  <si>
    <t>GRCh38.p7_chr6_152450625_152450833</t>
  </si>
  <si>
    <t>SYNE1_CODEX_3</t>
  </si>
  <si>
    <t>GRCh38.p7_chr6_152539960_152540021</t>
  </si>
  <si>
    <t>SYNE1_CODEX_30</t>
  </si>
  <si>
    <t>GRCh38.p7_chr6_152449533_152449641</t>
  </si>
  <si>
    <t>SYNE1_CODEX_31</t>
  </si>
  <si>
    <t>GRCh38.p7_chr6_152447458_152447622</t>
  </si>
  <si>
    <t>SYNE1_CODEX_32</t>
  </si>
  <si>
    <t>GRCh38.p7_chr6_152444411_152444578</t>
  </si>
  <si>
    <t>SYNE1_CODEX_33</t>
  </si>
  <si>
    <t>GRCh38.p7_chr6_152442075_152442245</t>
  </si>
  <si>
    <t>SYNE1_CODEX_34</t>
  </si>
  <si>
    <t>GRCh38.p7_chr6_152441130_152441270</t>
  </si>
  <si>
    <t>SYNE1_CODEX_35</t>
  </si>
  <si>
    <t>GRCh38.p7_chr6_152435941_152436101</t>
  </si>
  <si>
    <t>SYNE1_CODEX_36</t>
  </si>
  <si>
    <t>GRCh38.p7_chr6_152433795_152433945</t>
  </si>
  <si>
    <t>SYNE1_CODEX_37</t>
  </si>
  <si>
    <t>GRCh38.p7_chr6_152430482_152430709</t>
  </si>
  <si>
    <t>SYNE1_CODEX_38</t>
  </si>
  <si>
    <t>GRCh38.p7_chr6_152430112_152430210</t>
  </si>
  <si>
    <t>SYNE1_CODEX_39</t>
  </si>
  <si>
    <t>GRCh38.p7_chr6_152428205_152428392</t>
  </si>
  <si>
    <t>SYNE1_CODEX_4</t>
  </si>
  <si>
    <t>GRCh38.p7_chr6_152526080_152526175</t>
  </si>
  <si>
    <t>SYNE1_CODEX_40</t>
  </si>
  <si>
    <t>GRCh38.p7_chr6_152427693_152427816</t>
  </si>
  <si>
    <t>SYNE1_CODEX_41</t>
  </si>
  <si>
    <t>GRCh38.p7_chr6_152425381_152425547</t>
  </si>
  <si>
    <t>SYNE1_CODEX_42</t>
  </si>
  <si>
    <t>GRCh38.p7_chr6_152419569_152419722</t>
  </si>
  <si>
    <t>SYNE1_CODEX_43</t>
  </si>
  <si>
    <t>GRCh38.p7_chr6_152416387_152417015</t>
  </si>
  <si>
    <t>SYNE1_CODEX_44</t>
  </si>
  <si>
    <t>GRCh38.p7_chr6_152413352_152413531</t>
  </si>
  <si>
    <t>SYNE1_CODEX_45</t>
  </si>
  <si>
    <t>GRCh38.p7_chr6_152409559_152409709</t>
  </si>
  <si>
    <t>SYNE1_CODEX_46</t>
  </si>
  <si>
    <t>GRCh38.p7_chr6_152409068_152409226</t>
  </si>
  <si>
    <t>SYNE1_CODEX_47</t>
  </si>
  <si>
    <t>GRCh38.p7_chr6_152407014_152407196</t>
  </si>
  <si>
    <t>SYNE1_CODEX_48</t>
  </si>
  <si>
    <t>GRCh38.p7_chr6_152404213_152404314</t>
  </si>
  <si>
    <t>SYNE1_CODEX_49</t>
  </si>
  <si>
    <t>GRCh38.p7_chr6_152401138_152401341</t>
  </si>
  <si>
    <t>SYNE1_CODEX_5</t>
  </si>
  <si>
    <t>GRCh38.p7_chr6_152520459_152520542</t>
  </si>
  <si>
    <t>SYNE1_CODEX_50</t>
  </si>
  <si>
    <t>GRCh38.p7_chr6_152399616_152399823</t>
  </si>
  <si>
    <t>SYNE1_CODEX_51</t>
  </si>
  <si>
    <t>GRCh38.p7_chr6_152398619_152398731</t>
  </si>
  <si>
    <t>SYNE1_CODEX_52</t>
  </si>
  <si>
    <t>GRCh38.p7_chr6_152396775_152396980</t>
  </si>
  <si>
    <t>SYNE1_CODEX_53</t>
  </si>
  <si>
    <t>GRCh38.p7_chr6_152395516_152395671</t>
  </si>
  <si>
    <t>SYNE1_CODEX_54</t>
  </si>
  <si>
    <t>GRCh38.p7_chr6_152391277_152391568</t>
  </si>
  <si>
    <t>SYNE1_CODEX_55</t>
  </si>
  <si>
    <t>GRCh38.p7_chr6_152390280_152390452</t>
  </si>
  <si>
    <t>SYNE1_CODEX_56</t>
  </si>
  <si>
    <t>GRCh38.p7_chr6_152387072_152387381</t>
  </si>
  <si>
    <t>SYNE1_CODEX_57</t>
  </si>
  <si>
    <t>GRCh38.p7_chr6_152385674_152385838</t>
  </si>
  <si>
    <t>SYNE1_CODEX_58</t>
  </si>
  <si>
    <t>GRCh38.p7_chr6_152381006_152381362</t>
  </si>
  <si>
    <t>SYNE1_CODEX_59</t>
  </si>
  <si>
    <t>GRCh38.p7_chr6_152376776_152376912</t>
  </si>
  <si>
    <t>SYNE1_CODEX_6</t>
  </si>
  <si>
    <t>GRCh38.p7_chr6_152511571_152511591</t>
  </si>
  <si>
    <t>SYNE1_CODEX_60</t>
  </si>
  <si>
    <t>GRCh38.p7_chr6_152376381_152376558</t>
  </si>
  <si>
    <t>SYNE1_CODEX_61</t>
  </si>
  <si>
    <t>GRCh38.p7_chr6_152373037_152373219</t>
  </si>
  <si>
    <t>SYNE1_CODEX_62</t>
  </si>
  <si>
    <t>GRCh38.p7_chr6_152369471_152369614</t>
  </si>
  <si>
    <t>SYNE1_CODEX_63</t>
  </si>
  <si>
    <t>GRCh38.p7_chr6_152368972_152369127</t>
  </si>
  <si>
    <t>SYNE1_CODEX_64</t>
  </si>
  <si>
    <t>GRCh38.p7_chr6_152367218_152367382</t>
  </si>
  <si>
    <t>SYNE1_CODEX_65</t>
  </si>
  <si>
    <t>GRCh38.p7_chr6_152364847_152365019</t>
  </si>
  <si>
    <t>SYNE1_CODEX_66</t>
  </si>
  <si>
    <t>GRCh38.p7_chr6_152362170_152362323</t>
  </si>
  <si>
    <t>SYNE1_CODEX_67</t>
  </si>
  <si>
    <t>GRCh38.p7_chr6_152359315_152359458</t>
  </si>
  <si>
    <t>SYNE1_CODEX_68</t>
  </si>
  <si>
    <t>GRCh38.p7_chr6_152358373_152358537</t>
  </si>
  <si>
    <t>SYNE1_CODEX_69</t>
  </si>
  <si>
    <t>GRCh38.p7_chr6_152354725_152354976</t>
  </si>
  <si>
    <t>SYNE1_CODEX_7</t>
  </si>
  <si>
    <t>GRCh38.p7_chr6_152511011_152511103</t>
  </si>
  <si>
    <t>SYNE1_CODEX_70</t>
  </si>
  <si>
    <t>GRCh38.p7_chr6_152354659_152354976</t>
  </si>
  <si>
    <t>SYNE1_CODEX_71</t>
  </si>
  <si>
    <t>GRCh38.p7_chr6_152353589_152353744</t>
  </si>
  <si>
    <t>SYNE1_CODEX_72</t>
  </si>
  <si>
    <t>GRCh38.p7_chr6_152353263_152353433</t>
  </si>
  <si>
    <t>SYNE1_CODEX_73</t>
  </si>
  <si>
    <t>GRCh38.p7_chr6_152352027_152352353</t>
  </si>
  <si>
    <t>SYNE1_CODEX_74</t>
  </si>
  <si>
    <t>GRCh38.p7_chr6_152350618_152350770</t>
  </si>
  <si>
    <t>SYNE1_CODEX_75</t>
  </si>
  <si>
    <t>GRCh38.p7_chr6_152350168_152350335</t>
  </si>
  <si>
    <t>SYNE1_CODEX_76</t>
  </si>
  <si>
    <t>GRCh38.p7_chr6_152347059_152347235</t>
  </si>
  <si>
    <t>SYNE1_CODEX_77</t>
  </si>
  <si>
    <t>GRCh38.p7_chr6_152344081_152344227</t>
  </si>
  <si>
    <t>SYNE1_CODEX_78</t>
  </si>
  <si>
    <t>GRCh38.p7_chr6_152339241_152339366</t>
  </si>
  <si>
    <t>SYNE1_CODEX_79</t>
  </si>
  <si>
    <t>GRCh38.p7_chr6_152336841_152337017</t>
  </si>
  <si>
    <t>SYNE1_CODEX_8</t>
  </si>
  <si>
    <t>GRCh38.p7_chr6_152510193_152510371</t>
  </si>
  <si>
    <t>SYNE1_CODEX_80</t>
  </si>
  <si>
    <t>GRCh38.p7_chr6_152334008_152334273</t>
  </si>
  <si>
    <t>SYNE1_CODEX_81</t>
  </si>
  <si>
    <t>GRCh38.p7_chr6_152329730_152331890</t>
  </si>
  <si>
    <t>SYNE1_CODEX_82</t>
  </si>
  <si>
    <t>GRCh38.p7_chr6_152326296_152326633</t>
  </si>
  <si>
    <t>SYNE1_CODEX_83</t>
  </si>
  <si>
    <t>GRCh38.p7_chr6_152325958_152326102</t>
  </si>
  <si>
    <t>SYNE1_CODEX_84</t>
  </si>
  <si>
    <t>GRCh38.p7_chr6_152325084_152325302</t>
  </si>
  <si>
    <t>SYNE1_CODEX_85</t>
  </si>
  <si>
    <t>GRCh38.p7_chr6_152323478_152323737</t>
  </si>
  <si>
    <t>SYNE1_CODEX_86</t>
  </si>
  <si>
    <t>GRCh38.p7_chr6_152321721_152321886</t>
  </si>
  <si>
    <t>SYNE1_CODEX_87</t>
  </si>
  <si>
    <t>GRCh38.p7_chr6_152321238_152321390</t>
  </si>
  <si>
    <t>SYNE1_CODEX_88</t>
  </si>
  <si>
    <t>GRCh38.p7_chr6_152318863_152319015</t>
  </si>
  <si>
    <t>SYNE1_CODEX_89</t>
  </si>
  <si>
    <t>GRCh38.p7_chr6_152318081_152318263</t>
  </si>
  <si>
    <t>SYNE1_CODEX_9</t>
  </si>
  <si>
    <t>GRCh38.p7_chr6_152505201_152505397</t>
  </si>
  <si>
    <t>SYNE1_CODEX_90</t>
  </si>
  <si>
    <t>GRCh38.p7_chr6_152316849_152316986</t>
  </si>
  <si>
    <t>SYNE1_CODEX_91</t>
  </si>
  <si>
    <t>GRCh38.p7_chr6_152310688_152310873</t>
  </si>
  <si>
    <t>SYNE1_CODEX_92</t>
  </si>
  <si>
    <t>GRCh38.p7_chr6_152310396_152310518</t>
  </si>
  <si>
    <t>SYNE1_CODEX_93</t>
  </si>
  <si>
    <t>GRCh38.p7_chr6_152309835_152310017</t>
  </si>
  <si>
    <t>SYNE1_CODEX_94</t>
  </si>
  <si>
    <t>GRCh38.p7_chr6_152309831_152310017</t>
  </si>
  <si>
    <t>SYNE1_CODEX_95</t>
  </si>
  <si>
    <t>GRCh38.p7_chr6_152308489_152308632</t>
  </si>
  <si>
    <t>SYNE1_CODEX_96</t>
  </si>
  <si>
    <t>GRCh38.p7_chr6_152308489_152308628</t>
  </si>
  <si>
    <t>SYNE1_CODEX_97</t>
  </si>
  <si>
    <t>GRCh38.p7_chr6_152301869_152302063</t>
  </si>
  <si>
    <t>SYNE1_CODEX_98</t>
  </si>
  <si>
    <t>GRCh38.p7_chr6_152300641_152300781</t>
  </si>
  <si>
    <t>SYNE1_CODEX_99</t>
  </si>
  <si>
    <t>GRCh38.p7_chr6_152293960_152294127</t>
  </si>
  <si>
    <t>SYNGAP1_CODEX_1</t>
  </si>
  <si>
    <t>GRCh38.p7_chr6_33420265_33420331</t>
  </si>
  <si>
    <t>SYNGAP1_CODEX_10</t>
  </si>
  <si>
    <t>GRCh38.p7_chr6_33438775_33438919</t>
  </si>
  <si>
    <t>SYNGAP1_CODEX_11</t>
  </si>
  <si>
    <t>GRCh38.p7_chr6_33440729_33440965</t>
  </si>
  <si>
    <t>SYNGAP1_CODEX_12</t>
  </si>
  <si>
    <t>GRCh38.p7_chr6_33441173_33441374</t>
  </si>
  <si>
    <t>SYNGAP1_CODEX_13</t>
  </si>
  <si>
    <t>GRCh38.p7_chr6_33441581_33441759</t>
  </si>
  <si>
    <t>SYNGAP1_CODEX_14</t>
  </si>
  <si>
    <t>GRCh38.p7_chr6_33442453_33442494</t>
  </si>
  <si>
    <t>SYNGAP1_CODEX_15</t>
  </si>
  <si>
    <t>GRCh38.p7_chr6_33442889_33443960</t>
  </si>
  <si>
    <t>SYNGAP1_CODEX_16</t>
  </si>
  <si>
    <t>GRCh38.p7_chr6_33444444_33444617</t>
  </si>
  <si>
    <t>SYNGAP1_CODEX_17</t>
  </si>
  <si>
    <t>GRCh38.p7_chr6_33446575_33446786</t>
  </si>
  <si>
    <t>SYNGAP1_CODEX_18</t>
  </si>
  <si>
    <t>GRCh38.p7_chr6_33447843_33447933</t>
  </si>
  <si>
    <t>SYNGAP1_CODEX_19</t>
  </si>
  <si>
    <t>GRCh38.p7_chr6_33451760_33451906</t>
  </si>
  <si>
    <t>SYNGAP1_CODEX_2</t>
  </si>
  <si>
    <t>GRCh38.p7_chr6_33423477_33423598</t>
  </si>
  <si>
    <t>SYNGAP1_CODEX_3</t>
  </si>
  <si>
    <t>GRCh38.p7_chr6_33425798_33425903</t>
  </si>
  <si>
    <t>SYNGAP1_CODEX_4</t>
  </si>
  <si>
    <t>GRCh38.p7_chr6_33432161_33432252</t>
  </si>
  <si>
    <t>SYNGAP1_CODEX_5</t>
  </si>
  <si>
    <t>GRCh38.p7_chr6_33432685_33432806</t>
  </si>
  <si>
    <t>SYNGAP1_CODEX_6</t>
  </si>
  <si>
    <t>GRCh38.p7_chr6_33435152_33435305</t>
  </si>
  <si>
    <t>SYNGAP1_CODEX_7</t>
  </si>
  <si>
    <t>GRCh38.p7_chr6_33435515_33435613</t>
  </si>
  <si>
    <t>SYNGAP1_CODEX_8</t>
  </si>
  <si>
    <t>GRCh38.p7_chr6_33437668_33438291</t>
  </si>
  <si>
    <t>SYNGAP1_CODEX_9</t>
  </si>
  <si>
    <t>GRCh38.p7_chr6_33438419_33438563</t>
  </si>
  <si>
    <t>SYP_CODEX_1</t>
  </si>
  <si>
    <t>GRCh38.p7_chrX_49200151_49200186</t>
  </si>
  <si>
    <t>SYP_CODEX_2</t>
  </si>
  <si>
    <t>GRCh38.p7_chrX_49198968_49199033</t>
  </si>
  <si>
    <t>SYP_CODEX_3</t>
  </si>
  <si>
    <t>GRCh38.p7_chrX_49197715_49197839</t>
  </si>
  <si>
    <t>SYP_CODEX_4</t>
  </si>
  <si>
    <t>GRCh38.p7_chrX_49194166_49194361</t>
  </si>
  <si>
    <t>SYP_CODEX_5</t>
  </si>
  <si>
    <t>GRCh38.p7_chrX_49193272_49193463</t>
  </si>
  <si>
    <t>SYP_CODEX_6</t>
  </si>
  <si>
    <t>GRCh38.p7_chrX_49191437_49191763</t>
  </si>
  <si>
    <t>SYT14_CODEX_1</t>
  </si>
  <si>
    <t>GRCh38.p7_chr1_209938251_209938277</t>
  </si>
  <si>
    <t>SYT14_CODEX_10</t>
  </si>
  <si>
    <t>GRCh38.p7_chr1_210094322_210094593</t>
  </si>
  <si>
    <t>SYT14_CODEX_11</t>
  </si>
  <si>
    <t>GRCh38.p7_chr1_210100012_210100461</t>
  </si>
  <si>
    <t>SYT14_CODEX_12</t>
  </si>
  <si>
    <t>GRCh38.p7_chr1_210155721_210155910</t>
  </si>
  <si>
    <t>SYT14_CODEX_13</t>
  </si>
  <si>
    <t>GRCh38.p7_chr1_210159421_210159477</t>
  </si>
  <si>
    <t>SYT14_CODEX_14</t>
  </si>
  <si>
    <t>GRCh38.p7_chr1_210160729_210161042</t>
  </si>
  <si>
    <t>SYT14_CODEX_2</t>
  </si>
  <si>
    <t>GRCh38.p7_chr1_209938265_209938277</t>
  </si>
  <si>
    <t>SYT14_CODEX_3</t>
  </si>
  <si>
    <t>GRCh38.p7_chr1_209952709_209952756</t>
  </si>
  <si>
    <t>SYT14_CODEX_4</t>
  </si>
  <si>
    <t>GRCh38.p7_chr1_209965893_209966013</t>
  </si>
  <si>
    <t>SYT14_CODEX_5</t>
  </si>
  <si>
    <t>GRCh38.p7_chr1_210013633_210013797</t>
  </si>
  <si>
    <t>SYT14_CODEX_6</t>
  </si>
  <si>
    <t>GRCh38.p7_chr1_210013686_210013797</t>
  </si>
  <si>
    <t>SYT14_CODEX_7</t>
  </si>
  <si>
    <t>GRCh38.p7_chr1_210016004_210017099</t>
  </si>
  <si>
    <t>SYT14_CODEX_8</t>
  </si>
  <si>
    <t>GRCh38.p7_chr1_210021039_210021254</t>
  </si>
  <si>
    <t>SYT14_CODEX_9</t>
  </si>
  <si>
    <t>GRCh38.p7_chr1_210021249_210021254</t>
  </si>
  <si>
    <t>TAF2_CODEX_1</t>
  </si>
  <si>
    <t>GRCh38.p7_chr8_119832482_119832564</t>
  </si>
  <si>
    <t>TAF2_CODEX_10</t>
  </si>
  <si>
    <t>GRCh38.p7_chr8_119796990_119797103</t>
  </si>
  <si>
    <t>TAF2_CODEX_11</t>
  </si>
  <si>
    <t>GRCh38.p7_chr8_119795532_119795631</t>
  </si>
  <si>
    <t>TAF2_CODEX_12</t>
  </si>
  <si>
    <t>GRCh38.p7_chr8_119795532_119795557</t>
  </si>
  <si>
    <t>TAF2_CODEX_13</t>
  </si>
  <si>
    <t>GRCh38.p7_chr8_119793366_119793451</t>
  </si>
  <si>
    <t>TAF2_CODEX_14</t>
  </si>
  <si>
    <t>GRCh38.p7_chr8_119791324_119791459</t>
  </si>
  <si>
    <t>TAF2_CODEX_15</t>
  </si>
  <si>
    <t>GRCh38.p7_chr8_119791324_119791395</t>
  </si>
  <si>
    <t>TAF2_CODEX_16</t>
  </si>
  <si>
    <t>GRCh38.p7_chr8_119789592_119789746</t>
  </si>
  <si>
    <t>TAF2_CODEX_17</t>
  </si>
  <si>
    <t>GRCh38.p7_chr8_119788790_119788904</t>
  </si>
  <si>
    <t>TAF2_CODEX_18</t>
  </si>
  <si>
    <t>GRCh38.p7_chr8_119788338_119788447</t>
  </si>
  <si>
    <t>TAF2_CODEX_19</t>
  </si>
  <si>
    <t>GRCh38.p7_chr8_119785201_119785266</t>
  </si>
  <si>
    <t>TAF2_CODEX_2</t>
  </si>
  <si>
    <t>GRCh38.p7_chr8_119831677_119831731</t>
  </si>
  <si>
    <t>TAF2_CODEX_20</t>
  </si>
  <si>
    <t>GRCh38.p7_chr8_119783381_119783633</t>
  </si>
  <si>
    <t>TAF2_CODEX_21</t>
  </si>
  <si>
    <t>GRCh38.p7_chr8_119781053_119781193</t>
  </si>
  <si>
    <t>TAF2_CODEX_22</t>
  </si>
  <si>
    <t>GRCh38.p7_chr8_119778019_119778129</t>
  </si>
  <si>
    <t>TAF2_CODEX_23</t>
  </si>
  <si>
    <t>GRCh38.p7_chr8_119762415_119762608</t>
  </si>
  <si>
    <t>TAF2_CODEX_24</t>
  </si>
  <si>
    <t>GRCh38.p7_chr8_119760599_119760738</t>
  </si>
  <si>
    <t>TAF2_CODEX_25</t>
  </si>
  <si>
    <t>GRCh38.p7_chr8_119758073_119758142</t>
  </si>
  <si>
    <t>TAF2_CODEX_26</t>
  </si>
  <si>
    <t>GRCh38.p7_chr8_119756006_119756115</t>
  </si>
  <si>
    <t>TAF2_CODEX_27</t>
  </si>
  <si>
    <t>GRCh38.p7_chr8_119746705_119746934</t>
  </si>
  <si>
    <t>TAF2_CODEX_28</t>
  </si>
  <si>
    <t>GRCh38.p7_chr8_119744881_119745036</t>
  </si>
  <si>
    <t>TAF2_CODEX_29</t>
  </si>
  <si>
    <t>GRCh38.p7_chr8_119744288_119744393</t>
  </si>
  <si>
    <t>TAF2_CODEX_3</t>
  </si>
  <si>
    <t>GRCh38.p7_chr8_119819346_119819506</t>
  </si>
  <si>
    <t>TAF2_CODEX_30</t>
  </si>
  <si>
    <t>GRCh38.p7_chr8_119742534_119742656</t>
  </si>
  <si>
    <t>TAF2_CODEX_31</t>
  </si>
  <si>
    <t>GRCh38.p7_chr8_119731924_119732186</t>
  </si>
  <si>
    <t>TAF2_CODEX_4</t>
  </si>
  <si>
    <t>GRCh38.p7_chr8_119806283_119806401</t>
  </si>
  <si>
    <t>TAF2_CODEX_5</t>
  </si>
  <si>
    <t>GRCh38.p7_chr8_119803878_119804019</t>
  </si>
  <si>
    <t>TAF2_CODEX_6</t>
  </si>
  <si>
    <t>GRCh38.p7_chr8_119803878_119803930</t>
  </si>
  <si>
    <t>TAF2_CODEX_7</t>
  </si>
  <si>
    <t>GRCh38.p7_chr8_119801794_119802025</t>
  </si>
  <si>
    <t>TAF2_CODEX_8</t>
  </si>
  <si>
    <t>GRCh38.p7_chr8_119801794_119801952</t>
  </si>
  <si>
    <t>TAF2_CODEX_9</t>
  </si>
  <si>
    <t>GRCh38.p7_chr8_119797662_119797846</t>
  </si>
  <si>
    <t>TAT_CODEX_1</t>
  </si>
  <si>
    <t>GRCh38.p7_chr16_71576181_71576415</t>
  </si>
  <si>
    <t>TAT_CODEX_10</t>
  </si>
  <si>
    <t>GRCh38.p7_chr16_71568711_71568809</t>
  </si>
  <si>
    <t>TAT_CODEX_11</t>
  </si>
  <si>
    <t>GRCh38.p7_chr16_71568144_71568284</t>
  </si>
  <si>
    <t>TAT_CODEX_2</t>
  </si>
  <si>
    <t>GRCh38.p7_chr16_71575922_71576026</t>
  </si>
  <si>
    <t>TAT_CODEX_3</t>
  </si>
  <si>
    <t>GRCh38.p7_chr16_71573539_71573606</t>
  </si>
  <si>
    <t>TAT_CODEX_4</t>
  </si>
  <si>
    <t>GRCh38.p7_chr16_71572530_71572688</t>
  </si>
  <si>
    <t>TAT_CODEX_5</t>
  </si>
  <si>
    <t>GRCh38.p7_chr16_71572186_71572324</t>
  </si>
  <si>
    <t>TAT_CODEX_6</t>
  </si>
  <si>
    <t>GRCh38.p7_chr16_71571606_71571658</t>
  </si>
  <si>
    <t>TAT_CODEX_7</t>
  </si>
  <si>
    <t>GRCh38.p7_chr16_71570679_71570831</t>
  </si>
  <si>
    <t>TAT_CODEX_8</t>
  </si>
  <si>
    <t>GRCh38.p7_chr16_71570269_71570397</t>
  </si>
  <si>
    <t>TAT_CODEX_9</t>
  </si>
  <si>
    <t>GRCh38.p7_chr16_71569854_71569937</t>
  </si>
  <si>
    <t>TBC1D24_CODEX_1</t>
  </si>
  <si>
    <t>GRCh38.p7_chr16_2496149_2497113</t>
  </si>
  <si>
    <t>TBC1D24_CODEX_2</t>
  </si>
  <si>
    <t>GRCh38.p7_chr16_2497710_2497727</t>
  </si>
  <si>
    <t>TBC1D24_CODEX_3</t>
  </si>
  <si>
    <t>GRCh38.p7_chr16_2498238_2498396</t>
  </si>
  <si>
    <t>TBC1D24_CODEX_4</t>
  </si>
  <si>
    <t>GRCh38.p7_chr16_2499357_2499420</t>
  </si>
  <si>
    <t>TBC1D24_CODEX_5</t>
  </si>
  <si>
    <t>GRCh38.p7_chr16_2499835_2499930</t>
  </si>
  <si>
    <t>TBC1D24_CODEX_6</t>
  </si>
  <si>
    <t>GRCh38.p7_chr16_2500268_2500490</t>
  </si>
  <si>
    <t>TBC1D24_CODEX_7</t>
  </si>
  <si>
    <t>GRCh38.p7_chr16_2500804_2500958</t>
  </si>
  <si>
    <t>TBC1D7_CODEX_1</t>
  </si>
  <si>
    <t>GRCh38.p7_chr6_13326787_13326898</t>
  </si>
  <si>
    <t>TBC1D7_CODEX_2</t>
  </si>
  <si>
    <t>GRCh38.p7_chr6_13325094_13325174</t>
  </si>
  <si>
    <t>TBC1D7_CODEX_3</t>
  </si>
  <si>
    <t>GRCh38.p7_chr6_13320908_13321095</t>
  </si>
  <si>
    <t>TBC1D7_CODEX_4</t>
  </si>
  <si>
    <t>GRCh38.p7_chr6_13320713_13321095</t>
  </si>
  <si>
    <t>TBC1D7_CODEX_5</t>
  </si>
  <si>
    <t>GRCh38.p7_chr6_13316571_13316708</t>
  </si>
  <si>
    <t>TBC1D7_CODEX_6</t>
  </si>
  <si>
    <t>GRCh38.p7_chr6_13307600_13307745</t>
  </si>
  <si>
    <t>TBC1D7_CODEX_7</t>
  </si>
  <si>
    <t>GRCh38.p7_chr6_13306398_13306527</t>
  </si>
  <si>
    <t>TBC1D7_CODEX_8</t>
  </si>
  <si>
    <t>GRCh38.p7_chr6_13305101_13305187</t>
  </si>
  <si>
    <t>TBCE_CODEX_1</t>
  </si>
  <si>
    <t>GRCh38.p7_chr1_235380050_235380149</t>
  </si>
  <si>
    <t>TBCE_CODEX_10</t>
  </si>
  <si>
    <t>GRCh38.p7_chr1_235435745_235435840</t>
  </si>
  <si>
    <t>TBCE_CODEX_11</t>
  </si>
  <si>
    <t>GRCh38.p7_chr1_235436386_235436450</t>
  </si>
  <si>
    <t>TBCE_CODEX_12</t>
  </si>
  <si>
    <t>GRCh38.p7_chr1_235436544_235436608</t>
  </si>
  <si>
    <t>TBCE_CODEX_13</t>
  </si>
  <si>
    <t>GRCh38.p7_chr1_235437322_235437474</t>
  </si>
  <si>
    <t>TBCE_CODEX_14</t>
  </si>
  <si>
    <t>GRCh38.p7_chr1_235438769_235438922</t>
  </si>
  <si>
    <t>TBCE_CODEX_15</t>
  </si>
  <si>
    <t>GRCh38.p7_chr1_235441814_235441882</t>
  </si>
  <si>
    <t>TBCE_CODEX_16</t>
  </si>
  <si>
    <t>GRCh38.p7_chr1_235442852_235442911</t>
  </si>
  <si>
    <t>TBCE_CODEX_17</t>
  </si>
  <si>
    <t>GRCh38.p7_chr1_235448349_235448440</t>
  </si>
  <si>
    <t>TBCE_CODEX_18</t>
  </si>
  <si>
    <t>GRCh38.p7_chr1_235448670_235448762</t>
  </si>
  <si>
    <t>TBCE_CODEX_2</t>
  </si>
  <si>
    <t>GRCh38.p7_chr1_235401503_235401587</t>
  </si>
  <si>
    <t>TBCE_CODEX_3</t>
  </si>
  <si>
    <t>GRCh38.p7_chr1_235414433_235414618</t>
  </si>
  <si>
    <t>TBCE_CODEX_4</t>
  </si>
  <si>
    <t>GRCh38.p7_chr1_235419441_235419561</t>
  </si>
  <si>
    <t>TBCE_CODEX_5</t>
  </si>
  <si>
    <t>GRCh38.p7_chr1_235419473_235419561</t>
  </si>
  <si>
    <t>TBCE_CODEX_6</t>
  </si>
  <si>
    <t>GRCh38.p7_chr1_235427140_235427239</t>
  </si>
  <si>
    <t>TBCE_CODEX_7</t>
  </si>
  <si>
    <t>GRCh38.p7_chr1_235430705_235430804</t>
  </si>
  <si>
    <t>TBCE_CODEX_8</t>
  </si>
  <si>
    <t>GRCh38.p7_chr1_235432946_235433098</t>
  </si>
  <si>
    <t>TBCE_CODEX_9</t>
  </si>
  <si>
    <t>GRCh38.p7_chr1_235434204_235434280</t>
  </si>
  <si>
    <t>TBR1_CODEX_1</t>
  </si>
  <si>
    <t>GRCh38.p7_chr2_161416411_161417102</t>
  </si>
  <si>
    <t>TBR1_CODEX_2</t>
  </si>
  <si>
    <t>GRCh38.p7_chr2_161417676_161417830</t>
  </si>
  <si>
    <t>TBR1_CODEX_3</t>
  </si>
  <si>
    <t>GRCh38.p7_chr2_161418201_161418322</t>
  </si>
  <si>
    <t>TBR1_CODEX_4</t>
  </si>
  <si>
    <t>GRCh38.p7_chr2_161418892_161419050</t>
  </si>
  <si>
    <t>TBR1_CODEX_5</t>
  </si>
  <si>
    <t>GRCh38.p7_chr2_161420196_161420257</t>
  </si>
  <si>
    <t>TBR1_CODEX_6</t>
  </si>
  <si>
    <t>GRCh38.p7_chr2_161423369_161424227</t>
  </si>
  <si>
    <t>TCF20_CODEX_1</t>
  </si>
  <si>
    <t>GRCh38.p7_chr22_42209651_42215305</t>
  </si>
  <si>
    <t>TCF20_CODEX_2</t>
  </si>
  <si>
    <t>GRCh38.p7_chr22_42179609_42179702</t>
  </si>
  <si>
    <t>TCF20_CODEX_3</t>
  </si>
  <si>
    <t>GRCh38.p7_chr22_42169847_42169896</t>
  </si>
  <si>
    <t>TCF20_CODEX_4</t>
  </si>
  <si>
    <t>GRCh38.p7_chr22_42168653_42168736</t>
  </si>
  <si>
    <t>TCF20_CODEX_5</t>
  </si>
  <si>
    <t>GRCh38.p7_chr22_42168653_42168703</t>
  </si>
  <si>
    <t>TCF20_CODEX_6</t>
  </si>
  <si>
    <t>GRCh38.p7_chr22_42161341_42161358</t>
  </si>
  <si>
    <t>TCF4_CODEX_1</t>
  </si>
  <si>
    <t>GRCh38.p7_chr18_55635703_55635897</t>
  </si>
  <si>
    <t>TCF4_CODEX_10</t>
  </si>
  <si>
    <t>GRCh38.p7_chr18_55403621_55403714</t>
  </si>
  <si>
    <t>TCF4_CODEX_11</t>
  </si>
  <si>
    <t>GRCh38.p7_chr18_55403454_55403518</t>
  </si>
  <si>
    <t>TCF4_CODEX_12</t>
  </si>
  <si>
    <t>GRCh38.p7_chr18_55350874_55351003</t>
  </si>
  <si>
    <t>TCF4_CODEX_13</t>
  </si>
  <si>
    <t>GRCh38.p7_chr18_55350874_55351000</t>
  </si>
  <si>
    <t>TCF4_CODEX_14</t>
  </si>
  <si>
    <t>GRCh38.p7_chr18_55350874_55350982</t>
  </si>
  <si>
    <t>TCF4_CODEX_15</t>
  </si>
  <si>
    <t>GRCh38.p7_chr18_55350359_55350408</t>
  </si>
  <si>
    <t>TCF4_CODEX_16</t>
  </si>
  <si>
    <t>GRCh38.p7_chr18_55321670_55321738</t>
  </si>
  <si>
    <t>TCF4_CODEX_17</t>
  </si>
  <si>
    <t>GRCh38.p7_chr18_55302416_55302484</t>
  </si>
  <si>
    <t>TCF4_CODEX_18</t>
  </si>
  <si>
    <t>GRCh38.p7_chr18_55279551_55279674</t>
  </si>
  <si>
    <t>TCF4_CODEX_19</t>
  </si>
  <si>
    <t>GRCh38.p7_chr18_55279551_55279656</t>
  </si>
  <si>
    <t>TCF4_CODEX_2</t>
  </si>
  <si>
    <t>GRCh38.p7_chr18_55631298_55631388</t>
  </si>
  <si>
    <t>TCF4_CODEX_20</t>
  </si>
  <si>
    <t>GRCh38.p7_chr18_55275619_55275752</t>
  </si>
  <si>
    <t>TCF4_CODEX_21</t>
  </si>
  <si>
    <t>GRCh38.p7_chr18_55269831_55269963</t>
  </si>
  <si>
    <t>TCF4_CODEX_22</t>
  </si>
  <si>
    <t>GRCh38.p7_chr18_55261466_55261533</t>
  </si>
  <si>
    <t>TCF4_CODEX_23</t>
  </si>
  <si>
    <t>GRCh38.p7_chr18_55259949_55260027</t>
  </si>
  <si>
    <t>TCF4_CODEX_24</t>
  </si>
  <si>
    <t>GRCh38.p7_chr18_55257315_55257391</t>
  </si>
  <si>
    <t>TCF4_CODEX_25</t>
  </si>
  <si>
    <t>GRCh38.p7_chr18_55257315_55257388</t>
  </si>
  <si>
    <t>TCF4_CODEX_26</t>
  </si>
  <si>
    <t>GRCh38.p7_chr18_55254497_55254700</t>
  </si>
  <si>
    <t>TCF4_CODEX_27</t>
  </si>
  <si>
    <t>GRCh38.p7_chr18_55234548_55234683</t>
  </si>
  <si>
    <t>TCF4_CODEX_28</t>
  </si>
  <si>
    <t>GRCh38.p7_chr18_55232521_55232671</t>
  </si>
  <si>
    <t>TCF4_CODEX_29</t>
  </si>
  <si>
    <t>GRCh38.p7_chr18_55232509_55232671</t>
  </si>
  <si>
    <t>TCF4_CODEX_3</t>
  </si>
  <si>
    <t>GRCh38.p7_chr18_55588470_55588535</t>
  </si>
  <si>
    <t>TCF4_CODEX_30</t>
  </si>
  <si>
    <t>GRCh38.p7_chr18_55228847_55229076</t>
  </si>
  <si>
    <t>TCF4_CODEX_31</t>
  </si>
  <si>
    <t>GRCh38.p7_chr18_55228225_55228361</t>
  </si>
  <si>
    <t>TCF4_CODEX_4</t>
  </si>
  <si>
    <t>GRCh38.p7_chr18_55587045_55587136</t>
  </si>
  <si>
    <t>TCF4_CODEX_5</t>
  </si>
  <si>
    <t>GRCh38.p7_chr18_55587045_55587116</t>
  </si>
  <si>
    <t>TCF4_CODEX_6</t>
  </si>
  <si>
    <t>GRCh38.p7_chr18_55585280_55585352</t>
  </si>
  <si>
    <t>TCF4_CODEX_7</t>
  </si>
  <si>
    <t>GRCh38.p7_chr18_55510579_55510597</t>
  </si>
  <si>
    <t>TCF4_CODEX_8</t>
  </si>
  <si>
    <t>GRCh38.p7_chr18_55464076_55464137</t>
  </si>
  <si>
    <t>TCF4_CODEX_9</t>
  </si>
  <si>
    <t>GRCh38.p7_chr18_55461019_55461115</t>
  </si>
  <si>
    <t>TCF7L2_CODEX_1</t>
  </si>
  <si>
    <t>GRCh38.p7_chr10_112950757_112950945</t>
  </si>
  <si>
    <t>TCF7L2_CODEX_10</t>
  </si>
  <si>
    <t>GRCh38.p7_chr10_113143923_113144025</t>
  </si>
  <si>
    <t>TCF7L2_CODEX_11</t>
  </si>
  <si>
    <t>GRCh38.p7_chr10_113146011_113146097</t>
  </si>
  <si>
    <t>TCF7L2_CODEX_12</t>
  </si>
  <si>
    <t>GRCh38.p7_chr10_113150983_113151123</t>
  </si>
  <si>
    <t>TCF7L2_CODEX_13</t>
  </si>
  <si>
    <t>GRCh38.p7_chr10_113150998_113151123</t>
  </si>
  <si>
    <t>TCF7L2_CODEX_14</t>
  </si>
  <si>
    <t>GRCh38.p7_chr10_113151725_113151884</t>
  </si>
  <si>
    <t>TCF7L2_CODEX_15</t>
  </si>
  <si>
    <t>GRCh38.p7_chr10_113152333_113152440</t>
  </si>
  <si>
    <t>TCF7L2_CODEX_16</t>
  </si>
  <si>
    <t>GRCh38.p7_chr10_113158021_113158069</t>
  </si>
  <si>
    <t>TCF7L2_CODEX_17</t>
  </si>
  <si>
    <t>GRCh38.p7_chr10_113158021_113158073</t>
  </si>
  <si>
    <t>TCF7L2_CODEX_18</t>
  </si>
  <si>
    <t>GRCh38.p7_chr10_113158667_113158717</t>
  </si>
  <si>
    <t>TCF7L2_CODEX_19</t>
  </si>
  <si>
    <t>GRCh38.p7_chr10_113159920_113159992</t>
  </si>
  <si>
    <t>TCF7L2_CODEX_2</t>
  </si>
  <si>
    <t>GRCh38.p7_chr10_112951207_112951273</t>
  </si>
  <si>
    <t>TCF7L2_CODEX_20</t>
  </si>
  <si>
    <t>GRCh38.p7_chr10_113160619_113160661</t>
  </si>
  <si>
    <t>TCF7L2_CODEX_21</t>
  </si>
  <si>
    <t>GRCh38.p7_chr10_113160619_113160691</t>
  </si>
  <si>
    <t>TCF7L2_CODEX_22</t>
  </si>
  <si>
    <t>GRCh38.p7_chr10_113161579_113161585</t>
  </si>
  <si>
    <t>TCF7L2_CODEX_23</t>
  </si>
  <si>
    <t>GRCh38.p7_chr10_113165555_113165634</t>
  </si>
  <si>
    <t>TCF7L2_CODEX_24</t>
  </si>
  <si>
    <t>GRCh38.p7_chr10_113165555_113165972</t>
  </si>
  <si>
    <t>TCF7L2_CODEX_25</t>
  </si>
  <si>
    <t>GRCh38.p7_chr10_113165558_113165972</t>
  </si>
  <si>
    <t>TCF7L2_CODEX_3</t>
  </si>
  <si>
    <t>GRCh38.p7_chr10_112951483_112951607</t>
  </si>
  <si>
    <t>TCF7L2_CODEX_4</t>
  </si>
  <si>
    <t>GRCh38.p7_chr10_112964556_112964624</t>
  </si>
  <si>
    <t>TCF7L2_CODEX_5</t>
  </si>
  <si>
    <t>GRCh38.p7_chr10_113040025_113040126</t>
  </si>
  <si>
    <t>TCF7L2_CODEX_6</t>
  </si>
  <si>
    <t>GRCh38.p7_chr10_113089397_113089540</t>
  </si>
  <si>
    <t>TCF7L2_CODEX_7</t>
  </si>
  <si>
    <t>GRCh38.p7_chr10_113089400_113089540</t>
  </si>
  <si>
    <t>TCF7L2_CODEX_8</t>
  </si>
  <si>
    <t>GRCh38.p7_chr10_113141184_113141316</t>
  </si>
  <si>
    <t>TCF7L2_CODEX_9</t>
  </si>
  <si>
    <t>GRCh38.p7_chr10_113143923_113144013</t>
  </si>
  <si>
    <t>TECR_CODEX_1</t>
  </si>
  <si>
    <t>GRCh38.p7_chr19_14527775_14527852</t>
  </si>
  <si>
    <t>TECR_CODEX_10</t>
  </si>
  <si>
    <t>GRCh38.p7_chr19_14563982_14564097</t>
  </si>
  <si>
    <t>TECR_CODEX_11</t>
  </si>
  <si>
    <t>GRCh38.p7_chr19_14564182_14564287</t>
  </si>
  <si>
    <t>TECR_CODEX_12</t>
  </si>
  <si>
    <t>GRCh38.p7_chr19_14564786_14564858</t>
  </si>
  <si>
    <t>TECR_CODEX_13</t>
  </si>
  <si>
    <t>GRCh38.p7_chr19_14564949_14564992</t>
  </si>
  <si>
    <t>TECR_CODEX_14</t>
  </si>
  <si>
    <t>GRCh38.p7_chr19_14565066_14565123</t>
  </si>
  <si>
    <t>TECR_CODEX_15</t>
  </si>
  <si>
    <t>GRCh38.p7_chr19_14565202_14565290</t>
  </si>
  <si>
    <t>TECR_CODEX_16</t>
  </si>
  <si>
    <t>GRCh38.p7_chr19_14565618_14565663</t>
  </si>
  <si>
    <t>TECR_CODEX_17</t>
  </si>
  <si>
    <t>GRCh38.p7_chr19_14565744_14565871</t>
  </si>
  <si>
    <t>TECR_CODEX_2</t>
  </si>
  <si>
    <t>GRCh38.p7_chr19_14529697_14529711</t>
  </si>
  <si>
    <t>TECR_CODEX_3</t>
  </si>
  <si>
    <t>GRCh38.p7_chr19_14545114_14545180</t>
  </si>
  <si>
    <t>TECR_CODEX_4</t>
  </si>
  <si>
    <t>GRCh38.p7_chr19_14545121_14545180</t>
  </si>
  <si>
    <t>TECR_CODEX_5</t>
  </si>
  <si>
    <t>GRCh38.p7_chr19_14562525_14562575</t>
  </si>
  <si>
    <t>TECR_CODEX_6</t>
  </si>
  <si>
    <t>GRCh38.p7_chr19_14563174_14563257</t>
  </si>
  <si>
    <t>TECR_CODEX_7</t>
  </si>
  <si>
    <t>GRCh38.p7_chr19_14563206_14563257</t>
  </si>
  <si>
    <t>TECR_CODEX_8</t>
  </si>
  <si>
    <t>GRCh38.p7_chr19_14563658_14563702</t>
  </si>
  <si>
    <t>TECR_CODEX_9</t>
  </si>
  <si>
    <t>GRCh38.p7_chr19_14563800_14563903</t>
  </si>
  <si>
    <t>TFAP2A_CODEX_1</t>
  </si>
  <si>
    <t>GRCh38.p7_chr6_10419572_10419862</t>
  </si>
  <si>
    <t>TFAP2A_CODEX_10</t>
  </si>
  <si>
    <t>GRCh38.p7_chr6_10406793_10406844</t>
  </si>
  <si>
    <t>TFAP2A_CODEX_11</t>
  </si>
  <si>
    <t>GRCh38.p7_chr6_10404508_10404739</t>
  </si>
  <si>
    <t>TFAP2A_CODEX_12</t>
  </si>
  <si>
    <t>GRCh38.p7_chr6_10402492_10402610</t>
  </si>
  <si>
    <t>TFAP2A_CODEX_13</t>
  </si>
  <si>
    <t>GRCh38.p7_chr6_10400448_10400589</t>
  </si>
  <si>
    <t>TFAP2A_CODEX_14</t>
  </si>
  <si>
    <t>GRCh38.p7_chr6_10398417_10398705</t>
  </si>
  <si>
    <t>TFAP2A_CODEX_2</t>
  </si>
  <si>
    <t>GRCh38.p7_chr6_10419572_10419609</t>
  </si>
  <si>
    <t>TFAP2A_CODEX_3</t>
  </si>
  <si>
    <t>GRCh38.p7_chr6_10419418_10419450</t>
  </si>
  <si>
    <t>TFAP2A_CODEX_4</t>
  </si>
  <si>
    <t>GRCh38.p7_chr6_10414941_10414985</t>
  </si>
  <si>
    <t>TFAP2A_CODEX_5</t>
  </si>
  <si>
    <t>GRCh38.p7_chr6_10412602_10412781</t>
  </si>
  <si>
    <t>TFAP2A_CODEX_6</t>
  </si>
  <si>
    <t>GRCh38.p7_chr6_10411570_10411596</t>
  </si>
  <si>
    <t>TFAP2A_CODEX_7</t>
  </si>
  <si>
    <t>GRCh38.p7_chr6_10410282_10410335</t>
  </si>
  <si>
    <t>TFAP2A_CODEX_8</t>
  </si>
  <si>
    <t>GRCh38.p7_chr6_10409901_10410335</t>
  </si>
  <si>
    <t>TFAP2A_CODEX_9</t>
  </si>
  <si>
    <t>GRCh38.p7_chr6_10409901_10410138</t>
  </si>
  <si>
    <t>TGFBR1_CODEX_1</t>
  </si>
  <si>
    <t>GRCh38.p7_chr9_99105206_99105302</t>
  </si>
  <si>
    <t>TGFBR1_CODEX_10</t>
  </si>
  <si>
    <t>GRCh38.p7_chr9_99147654_99147784</t>
  </si>
  <si>
    <t>TGFBR1_CODEX_11</t>
  </si>
  <si>
    <t>GRCh38.p7_chr9_99149180_99149305</t>
  </si>
  <si>
    <t>TGFBR1_CODEX_2</t>
  </si>
  <si>
    <t>GRCh38.p7_chr9_99128855_99129100</t>
  </si>
  <si>
    <t>TGFBR1_CODEX_3</t>
  </si>
  <si>
    <t>GRCh38.p7_chr9_99128965_99129100</t>
  </si>
  <si>
    <t>TGFBR1_CODEX_4</t>
  </si>
  <si>
    <t>GRCh38.p7_chr9_99132497_99132739</t>
  </si>
  <si>
    <t>TGFBR1_CODEX_5</t>
  </si>
  <si>
    <t>GRCh38.p7_chr9_99132509_99132739</t>
  </si>
  <si>
    <t>TGFBR1_CODEX_6</t>
  </si>
  <si>
    <t>GRCh38.p7_chr9_99137859_99138089</t>
  </si>
  <si>
    <t>TGFBR1_CODEX_7</t>
  </si>
  <si>
    <t>GRCh38.p7_chr9_99142536_99142703</t>
  </si>
  <si>
    <t>TGFBR1_CODEX_8</t>
  </si>
  <si>
    <t>GRCh38.p7_chr9_99144732_99144888</t>
  </si>
  <si>
    <t>TGFBR1_CODEX_9</t>
  </si>
  <si>
    <t>GRCh38.p7_chr9_99146485_99146609</t>
  </si>
  <si>
    <t>TGFBR2_CODEX_1</t>
  </si>
  <si>
    <t>GRCh38.p7_chr3_30606884_30606977</t>
  </si>
  <si>
    <t>TGFBR2_CODEX_10</t>
  </si>
  <si>
    <t>GRCh38.p7_chr3_30691420_30691599</t>
  </si>
  <si>
    <t>TGFBR2_CODEX_2</t>
  </si>
  <si>
    <t>GRCh38.p7_chr3_30614661_30614706</t>
  </si>
  <si>
    <t>TGFBR2_CODEX_3</t>
  </si>
  <si>
    <t>GRCh38.p7_chr3_30623199_30623273</t>
  </si>
  <si>
    <t>TGFBR2_CODEX_4</t>
  </si>
  <si>
    <t>GRCh38.p7_chr3_30644747_30644915</t>
  </si>
  <si>
    <t>TGFBR2_CODEX_5</t>
  </si>
  <si>
    <t>GRCh38.p7_chr3_30644758_30644915</t>
  </si>
  <si>
    <t>TGFBR2_CODEX_6</t>
  </si>
  <si>
    <t>GRCh38.p7_chr3_30650270_30650460</t>
  </si>
  <si>
    <t>TGFBR2_CODEX_7</t>
  </si>
  <si>
    <t>GRCh38.p7_chr3_30671638_30672437</t>
  </si>
  <si>
    <t>TGFBR2_CODEX_8</t>
  </si>
  <si>
    <t>GRCh38.p7_chr3_30674105_30674246</t>
  </si>
  <si>
    <t>TGFBR2_CODEX_9</t>
  </si>
  <si>
    <t>GRCh38.p7_chr3_30688384_30688511</t>
  </si>
  <si>
    <t>TGIF1_CODEX_1</t>
  </si>
  <si>
    <t>GRCh38.p7_chr18_3447740_3447797</t>
  </si>
  <si>
    <t>TGIF1_CODEX_2</t>
  </si>
  <si>
    <t>GRCh38.p7_chr18_3449632_3449656</t>
  </si>
  <si>
    <t>TGIF1_CODEX_3</t>
  </si>
  <si>
    <t>GRCh38.p7_chr18_3450490_3450505</t>
  </si>
  <si>
    <t>TGIF1_CODEX_4</t>
  </si>
  <si>
    <t>GRCh38.p7_chr18_3451980_3452382</t>
  </si>
  <si>
    <t>TGIF1_CODEX_5</t>
  </si>
  <si>
    <t>GRCh38.p7_chr18_3456354_3456580</t>
  </si>
  <si>
    <t>TGIF1_CODEX_6</t>
  </si>
  <si>
    <t>GRCh38.p7_chr18_3456398_3456580</t>
  </si>
  <si>
    <t>TGIF1_CODEX_7</t>
  </si>
  <si>
    <t>GRCh38.p7_chr18_3457365_3457940</t>
  </si>
  <si>
    <t>TH_CODEX_1</t>
  </si>
  <si>
    <t>GRCh38.p7_chr11_2171697_2171786</t>
  </si>
  <si>
    <t>TH_CODEX_10</t>
  </si>
  <si>
    <t>GRCh38.p7_chr11_2166633_2166768</t>
  </si>
  <si>
    <t>TH_CODEX_11</t>
  </si>
  <si>
    <t>GRCh38.p7_chr11_2166480_2166549</t>
  </si>
  <si>
    <t>TH_CODEX_12</t>
  </si>
  <si>
    <t>GRCh38.p7_chr11_2166002_2166058</t>
  </si>
  <si>
    <t>TH_CODEX_13</t>
  </si>
  <si>
    <t>GRCh38.p7_chr11_2165668_2165763</t>
  </si>
  <si>
    <t>TH_CODEX_14</t>
  </si>
  <si>
    <t>GRCh38.p7_chr11_2165232_2165365</t>
  </si>
  <si>
    <t>TH_CODEX_15</t>
  </si>
  <si>
    <t>GRCh38.p7_chr11_2164233_2164392</t>
  </si>
  <si>
    <t>TH_CODEX_2</t>
  </si>
  <si>
    <t>GRCh38.p7_chr11_2171685_2171786</t>
  </si>
  <si>
    <t>TH_CODEX_3</t>
  </si>
  <si>
    <t>GRCh38.p7_chr11_2170690_2170770</t>
  </si>
  <si>
    <t>TH_CODEX_4</t>
  </si>
  <si>
    <t>GRCh38.p7_chr11_2169650_2169871</t>
  </si>
  <si>
    <t>TH_CODEX_5</t>
  </si>
  <si>
    <t>GRCh38.p7_chr11_2168491_2168665</t>
  </si>
  <si>
    <t>TH_CODEX_6</t>
  </si>
  <si>
    <t>GRCh38.p7_chr11_2168091_2168179</t>
  </si>
  <si>
    <t>TH_CODEX_7</t>
  </si>
  <si>
    <t>GRCh38.p7_chr11_2167866_2167933</t>
  </si>
  <si>
    <t>TH_CODEX_8</t>
  </si>
  <si>
    <t>GRCh38.p7_chr11_2167435_2167485</t>
  </si>
  <si>
    <t>TH_CODEX_9</t>
  </si>
  <si>
    <t>GRCh38.p7_chr11_2166887_2167032</t>
  </si>
  <si>
    <t>THOC6_CODEX_1</t>
  </si>
  <si>
    <t>GRCh38.p7_chr16_3024327_3024365</t>
  </si>
  <si>
    <t>THOC6_CODEX_10</t>
  </si>
  <si>
    <t>GRCh38.p7_chr16_3027011_3027073</t>
  </si>
  <si>
    <t>THOC6_CODEX_11</t>
  </si>
  <si>
    <t>GRCh38.p7_chr16_3027170_3027280</t>
  </si>
  <si>
    <t>THOC6_CODEX_12</t>
  </si>
  <si>
    <t>GRCh38.p7_chr16_3027366_3027500</t>
  </si>
  <si>
    <t>THOC6_CODEX_13</t>
  </si>
  <si>
    <t>GRCh38.p7_chr16_3027577_3027657</t>
  </si>
  <si>
    <t>THOC6_CODEX_2</t>
  </si>
  <si>
    <t>GRCh38.p7_chr16_3025708_3025823</t>
  </si>
  <si>
    <t>THOC6_CODEX_3</t>
  </si>
  <si>
    <t>GRCh38.p7_chr16_3025924_3025988</t>
  </si>
  <si>
    <t>THOC6_CODEX_4</t>
  </si>
  <si>
    <t>GRCh38.p7_chr16_3026063_3026166</t>
  </si>
  <si>
    <t>THOC6_CODEX_5</t>
  </si>
  <si>
    <t>GRCh38.p7_chr16_3026251_3026288</t>
  </si>
  <si>
    <t>THOC6_CODEX_6</t>
  </si>
  <si>
    <t>GRCh38.p7_chr16_3026365_3026413</t>
  </si>
  <si>
    <t>THOC6_CODEX_7</t>
  </si>
  <si>
    <t>GRCh38.p7_chr16_3026516_3026587</t>
  </si>
  <si>
    <t>THOC6_CODEX_8</t>
  </si>
  <si>
    <t>GRCh38.p7_chr16_3026679_3026781</t>
  </si>
  <si>
    <t>THOC6_CODEX_9</t>
  </si>
  <si>
    <t>GRCh38.p7_chr16_3026867_3026916</t>
  </si>
  <si>
    <t>THRB_CODEX_1</t>
  </si>
  <si>
    <t>GRCh38.p7_chr3_24228938_24228959</t>
  </si>
  <si>
    <t>THRB_CODEX_2</t>
  </si>
  <si>
    <t>GRCh38.p7_chr3_24190074_24190334</t>
  </si>
  <si>
    <t>THRB_CODEX_3</t>
  </si>
  <si>
    <t>GRCh38.p7_chr3_24190074_24190263</t>
  </si>
  <si>
    <t>THRB_CODEX_4</t>
  </si>
  <si>
    <t>GRCh38.p7_chr3_24152390_24152490</t>
  </si>
  <si>
    <t>THRB_CODEX_5</t>
  </si>
  <si>
    <t>GRCh38.p7_chr3_24146675_24146822</t>
  </si>
  <si>
    <t>THRB_CODEX_6</t>
  </si>
  <si>
    <t>GRCh38.p7_chr3_24143501_24143706</t>
  </si>
  <si>
    <t>THRB_CODEX_7</t>
  </si>
  <si>
    <t>GRCh38.p7_chr3_24133316_24133462</t>
  </si>
  <si>
    <t>THRB_CODEX_8</t>
  </si>
  <si>
    <t>GRCh38.p7_chr3_24127499_24127757</t>
  </si>
  <si>
    <t>THRB_CODEX_9</t>
  </si>
  <si>
    <t>GRCh38.p7_chr3_24122884_24123125</t>
  </si>
  <si>
    <t>TIMM8A_CODEX_1</t>
  </si>
  <si>
    <t>GRCh38.p7_chrX_101348533_101348664</t>
  </si>
  <si>
    <t>TIMM8A_CODEX_2</t>
  </si>
  <si>
    <t>GRCh38.p7_chrX_101348387_101348401</t>
  </si>
  <si>
    <t>TIMM8A_CODEX_3</t>
  </si>
  <si>
    <t>GRCh38.p7_chrX_101346499_101346660</t>
  </si>
  <si>
    <t>TLK2_CODEX_1</t>
  </si>
  <si>
    <t>GRCh38.p7_chr17_62479478_62479613</t>
  </si>
  <si>
    <t>TLK2_CODEX_10</t>
  </si>
  <si>
    <t>GRCh38.p7_chr17_62536254_62536337</t>
  </si>
  <si>
    <t>TLK2_CODEX_11</t>
  </si>
  <si>
    <t>GRCh38.p7_chr17_62552302_62552397</t>
  </si>
  <si>
    <t>TLK2_CODEX_12</t>
  </si>
  <si>
    <t>GRCh38.p7_chr17_62553663_62553755</t>
  </si>
  <si>
    <t>TLK2_CODEX_13</t>
  </si>
  <si>
    <t>GRCh38.p7_chr17_62560016_62560126</t>
  </si>
  <si>
    <t>TLK2_CODEX_14</t>
  </si>
  <si>
    <t>GRCh38.p7_chr17_62565001_62565137</t>
  </si>
  <si>
    <t>TLK2_CODEX_15</t>
  </si>
  <si>
    <t>GRCh38.p7_chr17_62573215_62573367</t>
  </si>
  <si>
    <t>TLK2_CODEX_16</t>
  </si>
  <si>
    <t>GRCh38.p7_chr17_62574345_62574410</t>
  </si>
  <si>
    <t>TLK2_CODEX_17</t>
  </si>
  <si>
    <t>GRCh38.p7_chr17_62576709_62576775</t>
  </si>
  <si>
    <t>TLK2_CODEX_18</t>
  </si>
  <si>
    <t>GRCh38.p7_chr17_62578477_62578574</t>
  </si>
  <si>
    <t>TLK2_CODEX_19</t>
  </si>
  <si>
    <t>GRCh38.p7_chr17_62580111_62580192</t>
  </si>
  <si>
    <t>TLK2_CODEX_2</t>
  </si>
  <si>
    <t>GRCh38.p7_chr17_62481124_62481206</t>
  </si>
  <si>
    <t>TLK2_CODEX_20</t>
  </si>
  <si>
    <t>GRCh38.p7_chr17_62586135_62586226</t>
  </si>
  <si>
    <t>TLK2_CODEX_21</t>
  </si>
  <si>
    <t>GRCh38.p7_chr17_62589462_62589489</t>
  </si>
  <si>
    <t>TLK2_CODEX_22</t>
  </si>
  <si>
    <t>GRCh38.p7_chr17_62596585_62596674</t>
  </si>
  <si>
    <t>TLK2_CODEX_23</t>
  </si>
  <si>
    <t>GRCh38.p7_chr17_62600651_62600820</t>
  </si>
  <si>
    <t>TLK2_CODEX_24</t>
  </si>
  <si>
    <t>GRCh38.p7_chr17_62602042_62602180</t>
  </si>
  <si>
    <t>TLK2_CODEX_25</t>
  </si>
  <si>
    <t>GRCh38.p7_chr17_62606130_62606241</t>
  </si>
  <si>
    <t>TLK2_CODEX_26</t>
  </si>
  <si>
    <t>GRCh38.p7_chr17_62608041_62608148</t>
  </si>
  <si>
    <t>TLK2_CODEX_27</t>
  </si>
  <si>
    <t>GRCh38.p7_chr17_62612392_62612565</t>
  </si>
  <si>
    <t>TLK2_CODEX_3</t>
  </si>
  <si>
    <t>GRCh38.p7_chr17_62481126_62481206</t>
  </si>
  <si>
    <t>TLK2_CODEX_4</t>
  </si>
  <si>
    <t>GRCh38.p7_chr17_62520773_62520844</t>
  </si>
  <si>
    <t>TLK2_CODEX_5</t>
  </si>
  <si>
    <t>GRCh38.p7_chr17_62522204_62522273</t>
  </si>
  <si>
    <t>TLK2_CODEX_6</t>
  </si>
  <si>
    <t>GRCh38.p7_chr17_62522223_62522273</t>
  </si>
  <si>
    <t>TLK2_CODEX_7</t>
  </si>
  <si>
    <t>GRCh38.p7_chr17_62523134_62523177</t>
  </si>
  <si>
    <t>TLK2_CODEX_8</t>
  </si>
  <si>
    <t>GRCh38.p7_chr17_62524236_62524331</t>
  </si>
  <si>
    <t>TLK2_CODEX_9</t>
  </si>
  <si>
    <t>GRCh38.p7_chr17_62536170_62536337</t>
  </si>
  <si>
    <t>TMCO1_CODEX_1</t>
  </si>
  <si>
    <t>GRCh38.p7_chr1_165768759_165768904</t>
  </si>
  <si>
    <t>TMCO1_CODEX_10</t>
  </si>
  <si>
    <t>GRCh38.p7_chr1_165728023_165728121</t>
  </si>
  <si>
    <t>TMCO1_CODEX_2</t>
  </si>
  <si>
    <t>GRCh38.p7_chr1_165768682_165768904</t>
  </si>
  <si>
    <t>TMCO1_CODEX_3</t>
  </si>
  <si>
    <t>GRCh38.p7_chr1_165768482_165768515</t>
  </si>
  <si>
    <t>TMCO1_CODEX_4</t>
  </si>
  <si>
    <t>GRCh38.p7_chr1_165768192_165768269</t>
  </si>
  <si>
    <t>TMCO1_CODEX_5</t>
  </si>
  <si>
    <t>GRCh38.p7_chr1_165768192_165768244</t>
  </si>
  <si>
    <t>TMCO1_CODEX_6</t>
  </si>
  <si>
    <t>GRCh38.p7_chr1_165759525_165759584</t>
  </si>
  <si>
    <t>TMCO1_CODEX_7</t>
  </si>
  <si>
    <t>GRCh38.p7_chr1_165754228_165754274</t>
  </si>
  <si>
    <t>TMCO1_CODEX_8</t>
  </si>
  <si>
    <t>GRCh38.p7_chr1_165752102_165752169</t>
  </si>
  <si>
    <t>TMCO1_CODEX_9</t>
  </si>
  <si>
    <t>GRCh38.p7_chr1_165743167_165743311</t>
  </si>
  <si>
    <t>TMEM165_CODEX_1</t>
  </si>
  <si>
    <t>GRCh38.p7_chr4_55396190_55396396</t>
  </si>
  <si>
    <t>TMEM165_CODEX_2</t>
  </si>
  <si>
    <t>GRCh38.p7_chr4_55403321_55403338</t>
  </si>
  <si>
    <t>TMEM165_CODEX_3</t>
  </si>
  <si>
    <t>GRCh38.p7_chr4_55411614_55411839</t>
  </si>
  <si>
    <t>TMEM165_CODEX_4</t>
  </si>
  <si>
    <t>GRCh38.p7_chr4_55417072_55417247</t>
  </si>
  <si>
    <t>TMEM165_CODEX_5</t>
  </si>
  <si>
    <t>GRCh38.p7_chr4_55417803_55417985</t>
  </si>
  <si>
    <t>TMEM165_CODEX_6</t>
  </si>
  <si>
    <t>GRCh38.p7_chr4_55424538_55424643</t>
  </si>
  <si>
    <t>TMEM165_CODEX_7</t>
  </si>
  <si>
    <t>GRCh38.p7_chr4_55425376_55425452</t>
  </si>
  <si>
    <t>TMEM165_CODEX_8</t>
  </si>
  <si>
    <t>GRCh38.p7_chr4_55452239_55452306</t>
  </si>
  <si>
    <t>TMEM231_CODEX_1</t>
  </si>
  <si>
    <t>GRCh38.p7_chr16_75555804_75556271</t>
  </si>
  <si>
    <t>TMEM231_CODEX_2</t>
  </si>
  <si>
    <t>GRCh38.p7_chr16_75556071_75556209</t>
  </si>
  <si>
    <t>TMEM231_CODEX_3</t>
  </si>
  <si>
    <t>GRCh38.p7_chr16_75555804_75555973</t>
  </si>
  <si>
    <t>TMEM231_CODEX_4</t>
  </si>
  <si>
    <t>GRCh38.p7_chr16_75545826_75545954</t>
  </si>
  <si>
    <t>TMEM231_CODEX_5</t>
  </si>
  <si>
    <t>GRCh38.p7_chr16_75545352_75545495</t>
  </si>
  <si>
    <t>TMEM231_CODEX_6</t>
  </si>
  <si>
    <t>GRCh38.p7_chr16_75542602_75542683</t>
  </si>
  <si>
    <t>TMEM231_CODEX_7</t>
  </si>
  <si>
    <t>GRCh38.p7_chr16_75541350_75541455</t>
  </si>
  <si>
    <t>TMEM231_CODEX_8</t>
  </si>
  <si>
    <t>GRCh38.p7_chr16_75539994_75540174</t>
  </si>
  <si>
    <t>TMEM237_CODEX_1</t>
  </si>
  <si>
    <t>GRCh38.p7_chr2_201643359_201643400</t>
  </si>
  <si>
    <t>TMEM237_CODEX_10</t>
  </si>
  <si>
    <t>GRCh38.p7_chr2_201629230_201629421</t>
  </si>
  <si>
    <t>TMEM237_CODEX_11</t>
  </si>
  <si>
    <t>GRCh38.p7_chr2_201628076_201628149</t>
  </si>
  <si>
    <t>TMEM237_CODEX_12</t>
  </si>
  <si>
    <t>GRCh38.p7_chr2_201627321_201627414</t>
  </si>
  <si>
    <t>TMEM237_CODEX_13</t>
  </si>
  <si>
    <t>GRCh38.p7_chr2_201626026_201626147</t>
  </si>
  <si>
    <t>TMEM237_CODEX_14</t>
  </si>
  <si>
    <t>GRCh38.p7_chr2_201624255_201624322</t>
  </si>
  <si>
    <t>TMEM237_CODEX_2</t>
  </si>
  <si>
    <t>GRCh38.p7_chr2_201642609_201642626</t>
  </si>
  <si>
    <t>TMEM237_CODEX_3</t>
  </si>
  <si>
    <t>GRCh38.p7_chr2_201640893_201640924</t>
  </si>
  <si>
    <t>TMEM237_CODEX_4</t>
  </si>
  <si>
    <t>GRCh38.p7_chr2_201640261_201640265</t>
  </si>
  <si>
    <t>TMEM237_CODEX_5</t>
  </si>
  <si>
    <t>GRCh38.p7_chr2_201638989_201639045</t>
  </si>
  <si>
    <t>TMEM237_CODEX_6</t>
  </si>
  <si>
    <t>GRCh38.p7_chr2_201636748_201636885</t>
  </si>
  <si>
    <t>TMEM237_CODEX_7</t>
  </si>
  <si>
    <t>GRCh38.p7_chr2_201633311_201633431</t>
  </si>
  <si>
    <t>TMEM237_CODEX_8</t>
  </si>
  <si>
    <t>GRCh38.p7_chr2_201632051_201632208</t>
  </si>
  <si>
    <t>TMEM237_CODEX_9</t>
  </si>
  <si>
    <t>GRCh38.p7_chr2_201629729_201629852</t>
  </si>
  <si>
    <t>TMEM67_CODEX_1</t>
  </si>
  <si>
    <t>GRCh38.p7_chr8_93754915_93755137</t>
  </si>
  <si>
    <t>TMEM67_CODEX_10</t>
  </si>
  <si>
    <t>GRCh38.p7_chr8_93772589_93772651</t>
  </si>
  <si>
    <t>TMEM67_CODEX_11</t>
  </si>
  <si>
    <t>GRCh38.p7_chr8_93780593_93780747</t>
  </si>
  <si>
    <t>TMEM67_CODEX_12</t>
  </si>
  <si>
    <t>GRCh38.p7_chr8_93780874_93780982</t>
  </si>
  <si>
    <t>TMEM67_CODEX_13</t>
  </si>
  <si>
    <t>GRCh38.p7_chr8_93781658_93781744</t>
  </si>
  <si>
    <t>TMEM67_CODEX_14</t>
  </si>
  <si>
    <t>GRCh38.p7_chr8_93782395_93782460</t>
  </si>
  <si>
    <t>TMEM67_CODEX_15</t>
  </si>
  <si>
    <t>GRCh38.p7_chr8_93785222_93785378</t>
  </si>
  <si>
    <t>TMEM67_CODEX_16</t>
  </si>
  <si>
    <t>GRCh38.p7_chr8_93786223_93786346</t>
  </si>
  <si>
    <t>TMEM67_CODEX_17</t>
  </si>
  <si>
    <t>GRCh38.p7_chr8_93787844_93787949</t>
  </si>
  <si>
    <t>TMEM67_CODEX_18</t>
  </si>
  <si>
    <t>GRCh38.p7_chr8_93791263_93791319</t>
  </si>
  <si>
    <t>TMEM67_CODEX_19</t>
  </si>
  <si>
    <t>GRCh38.p7_chr8_93793198_93793296</t>
  </si>
  <si>
    <t>TMEM67_CODEX_2</t>
  </si>
  <si>
    <t>GRCh38.p7_chr8_93755129_93755137</t>
  </si>
  <si>
    <t>TMEM67_CODEX_20</t>
  </si>
  <si>
    <t>GRCh38.p7_chr8_93795409_93795507</t>
  </si>
  <si>
    <t>TMEM67_CODEX_21</t>
  </si>
  <si>
    <t>GRCh38.p7_chr8_93795901_93795987</t>
  </si>
  <si>
    <t>TMEM67_CODEX_22</t>
  </si>
  <si>
    <t>GRCh38.p7_chr8_93797134_93797233</t>
  </si>
  <si>
    <t>TMEM67_CODEX_23</t>
  </si>
  <si>
    <t>GRCh38.p7_chr8_93797331_93797470</t>
  </si>
  <si>
    <t>TMEM67_CODEX_24</t>
  </si>
  <si>
    <t>GRCh38.p7_chr8_93799618_93799758</t>
  </si>
  <si>
    <t>TMEM67_CODEX_25</t>
  </si>
  <si>
    <t>GRCh38.p7_chr8_93803604_93803684</t>
  </si>
  <si>
    <t>TMEM67_CODEX_26</t>
  </si>
  <si>
    <t>GRCh38.p7_chr8_93804762_93804878</t>
  </si>
  <si>
    <t>TMEM67_CODEX_27</t>
  </si>
  <si>
    <t>GRCh38.p7_chr8_93808840_93808956</t>
  </si>
  <si>
    <t>TMEM67_CODEX_28</t>
  </si>
  <si>
    <t>GRCh38.p7_chr8_93809057_93809161</t>
  </si>
  <si>
    <t>TMEM67_CODEX_29</t>
  </si>
  <si>
    <t>GRCh38.p7_chr8_93809785_93809887</t>
  </si>
  <si>
    <t>TMEM67_CODEX_3</t>
  </si>
  <si>
    <t>GRCh38.p7_chr8_93755778_93755866</t>
  </si>
  <si>
    <t>TMEM67_CODEX_30</t>
  </si>
  <si>
    <t>GRCh38.p7_chr8_93815305_93815447</t>
  </si>
  <si>
    <t>TMEM67_CODEX_31</t>
  </si>
  <si>
    <t>GRCh38.p7_chr8_93816372_93816452</t>
  </si>
  <si>
    <t>TMEM67_CODEX_4</t>
  </si>
  <si>
    <t>GRCh38.p7_chr8_93758483_93758576</t>
  </si>
  <si>
    <t>TMEM67_CODEX_5</t>
  </si>
  <si>
    <t>GRCh38.p7_chr8_93758548_93758576</t>
  </si>
  <si>
    <t>TMEM67_CODEX_6</t>
  </si>
  <si>
    <t>GRCh38.p7_chr8_93759860_93759993</t>
  </si>
  <si>
    <t>TMEM67_CODEX_7</t>
  </si>
  <si>
    <t>GRCh38.p7_chr8_93763842_93763941</t>
  </si>
  <si>
    <t>TMEM67_CODEX_8</t>
  </si>
  <si>
    <t>GRCh38.p7_chr8_93765406_93765475</t>
  </si>
  <si>
    <t>TMEM67_CODEX_9</t>
  </si>
  <si>
    <t>GRCh38.p7_chr8_93765572_93765646</t>
  </si>
  <si>
    <t>TMLHE_CODEX_1</t>
  </si>
  <si>
    <t>GRCh38.p7_chrX_155545096_155545276</t>
  </si>
  <si>
    <t>TMLHE_CODEX_10</t>
  </si>
  <si>
    <t>GRCh38.p7_chrX_155491535_155491666</t>
  </si>
  <si>
    <t>TMLHE_CODEX_2</t>
  </si>
  <si>
    <t>GRCh38.p7_chrX_155536967_155536994</t>
  </si>
  <si>
    <t>TMLHE_CODEX_3</t>
  </si>
  <si>
    <t>GRCh38.p7_chrX_155524456_155524632</t>
  </si>
  <si>
    <t>TMLHE_CODEX_4</t>
  </si>
  <si>
    <t>GRCh38.p7_chrX_155513986_155514265</t>
  </si>
  <si>
    <t>TMLHE_CODEX_5</t>
  </si>
  <si>
    <t>GRCh38.p7_chrX_155511673_155511792</t>
  </si>
  <si>
    <t>TMLHE_CODEX_6</t>
  </si>
  <si>
    <t>GRCh38.p7_chrX_155510076_155510097</t>
  </si>
  <si>
    <t>TMLHE_CODEX_7</t>
  </si>
  <si>
    <t>GRCh38.p7_chrX_155506898_155507134</t>
  </si>
  <si>
    <t>TMLHE_CODEX_8</t>
  </si>
  <si>
    <t>GRCh38.p7_chrX_155492565_155492700</t>
  </si>
  <si>
    <t>TMLHE_CODEX_9</t>
  </si>
  <si>
    <t>GRCh38.p7_chrX_155492357_155492495</t>
  </si>
  <si>
    <t>TPP1_CODEX_1</t>
  </si>
  <si>
    <t>GRCh38.p7_chr11_6619384_6619400</t>
  </si>
  <si>
    <t>TPP1_CODEX_10</t>
  </si>
  <si>
    <t>GRCh38.p7_chr11_6615442_6615562</t>
  </si>
  <si>
    <t>TPP1_CODEX_11</t>
  </si>
  <si>
    <t>GRCh38.p7_chr11_6615171_6615329</t>
  </si>
  <si>
    <t>TPP1_CODEX_12</t>
  </si>
  <si>
    <t>GRCh38.p7_chr11_6614866_6614991</t>
  </si>
  <si>
    <t>TPP1_CODEX_13</t>
  </si>
  <si>
    <t>GRCh38.p7_chr11_6614546_6614686</t>
  </si>
  <si>
    <t>TPP1_CODEX_2</t>
  </si>
  <si>
    <t>GRCh38.p7_chr11_6619196_6619267</t>
  </si>
  <si>
    <t>TPP1_CODEX_3</t>
  </si>
  <si>
    <t>GRCh38.p7_chr11_6618776_6618915</t>
  </si>
  <si>
    <t>TPP1_CODEX_4</t>
  </si>
  <si>
    <t>GRCh38.p7_chr11_6617626_6617776</t>
  </si>
  <si>
    <t>TPP1_CODEX_5</t>
  </si>
  <si>
    <t>GRCh38.p7_chr11_6617301_6617428</t>
  </si>
  <si>
    <t>TPP1_CODEX_6</t>
  </si>
  <si>
    <t>GRCh38.p7_chr11_6616975_6617153</t>
  </si>
  <si>
    <t>TPP1_CODEX_7</t>
  </si>
  <si>
    <t>GRCh38.p7_chr11_6616661_6616859</t>
  </si>
  <si>
    <t>TPP1_CODEX_8</t>
  </si>
  <si>
    <t>GRCh38.p7_chr11_6616315_6616503</t>
  </si>
  <si>
    <t>TPP1_CODEX_9</t>
  </si>
  <si>
    <t>GRCh38.p7_chr11_6616005_6616074</t>
  </si>
  <si>
    <t>TRAPPC11_CODEX_1</t>
  </si>
  <si>
    <t>GRCh38.p7_chr4_183663868_183664071</t>
  </si>
  <si>
    <t>TRAPPC11_CODEX_10</t>
  </si>
  <si>
    <t>GRCh38.p7_chr4_183682732_183682825</t>
  </si>
  <si>
    <t>TRAPPC11_CODEX_11</t>
  </si>
  <si>
    <t>GRCh38.p7_chr4_183683975_183684054</t>
  </si>
  <si>
    <t>TRAPPC11_CODEX_12</t>
  </si>
  <si>
    <t>GRCh38.p7_chr4_183684145_183684223</t>
  </si>
  <si>
    <t>TRAPPC11_CODEX_13</t>
  </si>
  <si>
    <t>GRCh38.p7_chr4_183684208_183684223</t>
  </si>
  <si>
    <t>TRAPPC11_CODEX_14</t>
  </si>
  <si>
    <t>GRCh38.p7_chr4_183684305_183684359</t>
  </si>
  <si>
    <t>TRAPPC11_CODEX_15</t>
  </si>
  <si>
    <t>GRCh38.p7_chr4_183684696_183684841</t>
  </si>
  <si>
    <t>TRAPPC11_CODEX_16</t>
  </si>
  <si>
    <t>GRCh38.p7_chr4_183685084_183685145</t>
  </si>
  <si>
    <t>TRAPPC11_CODEX_17</t>
  </si>
  <si>
    <t>GRCh38.p7_chr4_183685271_183685403</t>
  </si>
  <si>
    <t>TRAPPC11_CODEX_18</t>
  </si>
  <si>
    <t>GRCh38.p7_chr4_183686618_183686748</t>
  </si>
  <si>
    <t>TRAPPC11_CODEX_19</t>
  </si>
  <si>
    <t>GRCh38.p7_chr4_183691316_183691471</t>
  </si>
  <si>
    <t>TRAPPC11_CODEX_2</t>
  </si>
  <si>
    <t>GRCh38.p7_chr4_183666257_183666426</t>
  </si>
  <si>
    <t>TRAPPC11_CODEX_20</t>
  </si>
  <si>
    <t>GRCh38.p7_chr4_183692960_183693147</t>
  </si>
  <si>
    <t>TRAPPC11_CODEX_21</t>
  </si>
  <si>
    <t>GRCh38.p7_chr4_183693589_183693737</t>
  </si>
  <si>
    <t>TRAPPC11_CODEX_22</t>
  </si>
  <si>
    <t>GRCh38.p7_chr4_183693917_183694038</t>
  </si>
  <si>
    <t>TRAPPC11_CODEX_23</t>
  </si>
  <si>
    <t>GRCh38.p7_chr4_183694604_183694723</t>
  </si>
  <si>
    <t>TRAPPC11_CODEX_24</t>
  </si>
  <si>
    <t>GRCh38.p7_chr4_183697503_183697568</t>
  </si>
  <si>
    <t>TRAPPC11_CODEX_25</t>
  </si>
  <si>
    <t>GRCh38.p7_chr4_183697679_183697835</t>
  </si>
  <si>
    <t>TRAPPC11_CODEX_26</t>
  </si>
  <si>
    <t>GRCh38.p7_chr4_183699637_183699737</t>
  </si>
  <si>
    <t>TRAPPC11_CODEX_27</t>
  </si>
  <si>
    <t>GRCh38.p7_chr4_183701697_183701808</t>
  </si>
  <si>
    <t>TRAPPC11_CODEX_28</t>
  </si>
  <si>
    <t>GRCh38.p7_chr4_183704979_183705070</t>
  </si>
  <si>
    <t>TRAPPC11_CODEX_29</t>
  </si>
  <si>
    <t>GRCh38.p7_chr4_183706787_183706806</t>
  </si>
  <si>
    <t>TRAPPC11_CODEX_3</t>
  </si>
  <si>
    <t>GRCh38.p7_chr4_183667060_183667130</t>
  </si>
  <si>
    <t>TRAPPC11_CODEX_30</t>
  </si>
  <si>
    <t>GRCh38.p7_chr4_183706807_183706940</t>
  </si>
  <si>
    <t>TRAPPC11_CODEX_31</t>
  </si>
  <si>
    <t>GRCh38.p7_chr4_183708407_183708416</t>
  </si>
  <si>
    <t>TRAPPC11_CODEX_32</t>
  </si>
  <si>
    <t>GRCh38.p7_chr4_183708407_183708574</t>
  </si>
  <si>
    <t>TRAPPC11_CODEX_33</t>
  </si>
  <si>
    <t>GRCh38.p7_chr4_183708536_183708574</t>
  </si>
  <si>
    <t>TRAPPC11_CODEX_34</t>
  </si>
  <si>
    <t>GRCh38.p7_chr4_183712600_183712622</t>
  </si>
  <si>
    <t>TRAPPC11_CODEX_35</t>
  </si>
  <si>
    <t>GRCh38.p7_chr4_183712600_183712644</t>
  </si>
  <si>
    <t>TRAPPC11_CODEX_4</t>
  </si>
  <si>
    <t>GRCh38.p7_chr4_183668003_183668117</t>
  </si>
  <si>
    <t>TRAPPC11_CODEX_5</t>
  </si>
  <si>
    <t>GRCh38.p7_chr4_183674713_183674812</t>
  </si>
  <si>
    <t>TRAPPC11_CODEX_6</t>
  </si>
  <si>
    <t>GRCh38.p7_chr4_183675164_183675237</t>
  </si>
  <si>
    <t>TRAPPC11_CODEX_7</t>
  </si>
  <si>
    <t>GRCh38.p7_chr4_183677458_183677554</t>
  </si>
  <si>
    <t>TRAPPC11_CODEX_8</t>
  </si>
  <si>
    <t>GRCh38.p7_chr4_183679353_183679486</t>
  </si>
  <si>
    <t>TRAPPC11_CODEX_9</t>
  </si>
  <si>
    <t>GRCh38.p7_chr4_183680120_183680267</t>
  </si>
  <si>
    <t>TRAPPC9_CODEX_1</t>
  </si>
  <si>
    <t>GRCh38.p7_chr8_140458281_140458564</t>
  </si>
  <si>
    <t>TRAPPC9_CODEX_10</t>
  </si>
  <si>
    <t>GRCh38.p7_chr8_140360050_140360193</t>
  </si>
  <si>
    <t>TRAPPC9_CODEX_11</t>
  </si>
  <si>
    <t>GRCh38.p7_chr8_140360050_140360164</t>
  </si>
  <si>
    <t>TRAPPC9_CODEX_12</t>
  </si>
  <si>
    <t>GRCh38.p7_chr8_140311248_140311374</t>
  </si>
  <si>
    <t>TRAPPC9_CODEX_13</t>
  </si>
  <si>
    <t>GRCh38.p7_chr8_140311248_140311318</t>
  </si>
  <si>
    <t>TRAPPC9_CODEX_14</t>
  </si>
  <si>
    <t>GRCh38.p7_chr8_140300469_140300614</t>
  </si>
  <si>
    <t>TRAPPC9_CODEX_15</t>
  </si>
  <si>
    <t>GRCh38.p7_chr8_140290993_140291078</t>
  </si>
  <si>
    <t>TRAPPC9_CODEX_16</t>
  </si>
  <si>
    <t>GRCh38.p7_chr8_140287608_140287734</t>
  </si>
  <si>
    <t>TRAPPC9_CODEX_17</t>
  </si>
  <si>
    <t>GRCh38.p7_chr8_140283889_140284021</t>
  </si>
  <si>
    <t>TRAPPC9_CODEX_18</t>
  </si>
  <si>
    <t>GRCh38.p7_chr8_140275658_140275821</t>
  </si>
  <si>
    <t>TRAPPC9_CODEX_19</t>
  </si>
  <si>
    <t>GRCh38.p7_chr8_140252777_140252929</t>
  </si>
  <si>
    <t>TRAPPC9_CODEX_2</t>
  </si>
  <si>
    <t>GRCh38.p7_chr8_140450790_140451383</t>
  </si>
  <si>
    <t>TRAPPC9_CODEX_20</t>
  </si>
  <si>
    <t>GRCh38.p7_chr8_140221459_140221583</t>
  </si>
  <si>
    <t>TRAPPC9_CODEX_21</t>
  </si>
  <si>
    <t>GRCh38.p7_chr8_140176542_140176661</t>
  </si>
  <si>
    <t>TRAPPC9_CODEX_22</t>
  </si>
  <si>
    <t>GRCh38.p7_chr8_140023937_140024079</t>
  </si>
  <si>
    <t>TRAPPC9_CODEX_23</t>
  </si>
  <si>
    <t>GRCh38.p7_chr8_139988726_139988836</t>
  </si>
  <si>
    <t>TRAPPC9_CODEX_24</t>
  </si>
  <si>
    <t>GRCh38.p7_chr8_139910147_139910300</t>
  </si>
  <si>
    <t>TRAPPC9_CODEX_25</t>
  </si>
  <si>
    <t>GRCh38.p7_chr8_139885879_139885969</t>
  </si>
  <si>
    <t>TRAPPC9_CODEX_26</t>
  </si>
  <si>
    <t>GRCh38.p7_chr8_139885640_139885677</t>
  </si>
  <si>
    <t>TRAPPC9_CODEX_27</t>
  </si>
  <si>
    <t>GRCh38.p7_chr8_139731979_139732202</t>
  </si>
  <si>
    <t>TRAPPC9_CODEX_28</t>
  </si>
  <si>
    <t>GRCh38.p7_chr8_139731061_139731228</t>
  </si>
  <si>
    <t>TRAPPC9_CODEX_3</t>
  </si>
  <si>
    <t>GRCh38.p7_chr8_140450790_140451373</t>
  </si>
  <si>
    <t>TRAPPC9_CODEX_4</t>
  </si>
  <si>
    <t>GRCh38.p7_chr8_140439052_140439197</t>
  </si>
  <si>
    <t>TRAPPC9_CODEX_5</t>
  </si>
  <si>
    <t>GRCh38.p7_chr8_140435112_140435240</t>
  </si>
  <si>
    <t>TRAPPC9_CODEX_6</t>
  </si>
  <si>
    <t>GRCh38.p7_chr8_140426615_140426641</t>
  </si>
  <si>
    <t>TRAPPC9_CODEX_7</t>
  </si>
  <si>
    <t>GRCh38.p7_chr8_140405577_140405698</t>
  </si>
  <si>
    <t>TRAPPC9_CODEX_8</t>
  </si>
  <si>
    <t>GRCh38.p7_chr8_140397620_140397745</t>
  </si>
  <si>
    <t>TRAPPC9_CODEX_9</t>
  </si>
  <si>
    <t>GRCh38.p7_chr8_140370964_140371180</t>
  </si>
  <si>
    <t>TREX1_CODEX_1</t>
  </si>
  <si>
    <t>GRCh38.p7_chr3_48466491_48467600</t>
  </si>
  <si>
    <t>TREX1_CODEX_2</t>
  </si>
  <si>
    <t>GRCh38.p7_chr3_48466656_48467600</t>
  </si>
  <si>
    <t>TREX1_CODEX_3</t>
  </si>
  <si>
    <t>GRCh38.p7_chr3_48466686_48467600</t>
  </si>
  <si>
    <t>TRIM32_CODEX_1</t>
  </si>
  <si>
    <t>GRCh38.p7_chr9_116697743_116699704</t>
  </si>
  <si>
    <t>TRIO_CODEX_1</t>
  </si>
  <si>
    <t>GRCh38.p7_chr5_14143726_14143882</t>
  </si>
  <si>
    <t>TRIO_CODEX_10</t>
  </si>
  <si>
    <t>GRCh38.p7_chr5_14293012_14293134</t>
  </si>
  <si>
    <t>TRIO_CODEX_11</t>
  </si>
  <si>
    <t>GRCh38.p7_chr5_14297072_14297263</t>
  </si>
  <si>
    <t>TRIO_CODEX_12</t>
  </si>
  <si>
    <t>GRCh38.p7_chr5_14304461_14304592</t>
  </si>
  <si>
    <t>TRIO_CODEX_13</t>
  </si>
  <si>
    <t>GRCh38.p7_chr5_14311451_14311495</t>
  </si>
  <si>
    <t>TRIO_CODEX_14</t>
  </si>
  <si>
    <t>GRCh38.p7_chr5_14316513_14316743</t>
  </si>
  <si>
    <t>TRIO_CODEX_15</t>
  </si>
  <si>
    <t>GRCh38.p7_chr5_14330778_14330900</t>
  </si>
  <si>
    <t>TRIO_CODEX_16</t>
  </si>
  <si>
    <t>GRCh38.p7_chr5_14336536_14336727</t>
  </si>
  <si>
    <t>TRIO_CODEX_17</t>
  </si>
  <si>
    <t>GRCh38.p7_chr5_14358178_14358347</t>
  </si>
  <si>
    <t>TRIO_CODEX_18</t>
  </si>
  <si>
    <t>GRCh38.p7_chr5_14359357_14359531</t>
  </si>
  <si>
    <t>TRIO_CODEX_19</t>
  </si>
  <si>
    <t>GRCh38.p7_chr5_14363732_14363927</t>
  </si>
  <si>
    <t>TRIO_CODEX_2</t>
  </si>
  <si>
    <t>GRCh38.p7_chr5_14144982_14145021</t>
  </si>
  <si>
    <t>TRIO_CODEX_20</t>
  </si>
  <si>
    <t>GRCh38.p7_chr5_14364650_14364816</t>
  </si>
  <si>
    <t>TRIO_CODEX_21</t>
  </si>
  <si>
    <t>GRCh38.p7_chr5_14366860_14366979</t>
  </si>
  <si>
    <t>TRIO_CODEX_22</t>
  </si>
  <si>
    <t>GRCh38.p7_chr5_14368708_14368899</t>
  </si>
  <si>
    <t>TRIO_CODEX_23</t>
  </si>
  <si>
    <t>GRCh38.p7_chr5_14369374_14369523</t>
  </si>
  <si>
    <t>TRIO_CODEX_24</t>
  </si>
  <si>
    <t>GRCh38.p7_chr5_14374229_14374343</t>
  </si>
  <si>
    <t>TRIO_CODEX_25</t>
  </si>
  <si>
    <t>GRCh38.p7_chr5_14378012_14378127</t>
  </si>
  <si>
    <t>TRIO_CODEX_26</t>
  </si>
  <si>
    <t>GRCh38.p7_chr5_14381130_14381252</t>
  </si>
  <si>
    <t>TRIO_CODEX_27</t>
  </si>
  <si>
    <t>GRCh38.p7_chr5_14387438_14387632</t>
  </si>
  <si>
    <t>TRIO_CODEX_28</t>
  </si>
  <si>
    <t>GRCh38.p7_chr5_14387732_14387847</t>
  </si>
  <si>
    <t>TRIO_CODEX_29</t>
  </si>
  <si>
    <t>GRCh38.p7_chr5_14388613_14388679</t>
  </si>
  <si>
    <t>TRIO_CODEX_3</t>
  </si>
  <si>
    <t>GRCh38.p7_chr5_14183950_14183959</t>
  </si>
  <si>
    <t>TRIO_CODEX_30</t>
  </si>
  <si>
    <t>GRCh38.p7_chr5_14389289_14389398</t>
  </si>
  <si>
    <t>TRIO_CODEX_31</t>
  </si>
  <si>
    <t>GRCh38.p7_chr5_14390231_14390300</t>
  </si>
  <si>
    <t>TRIO_CODEX_32</t>
  </si>
  <si>
    <t>GRCh38.p7_chr5_14390901_14390990</t>
  </si>
  <si>
    <t>TRIO_CODEX_33</t>
  </si>
  <si>
    <t>GRCh38.p7_chr5_14394038_14394130</t>
  </si>
  <si>
    <t>TRIO_CODEX_34</t>
  </si>
  <si>
    <t>GRCh38.p7_chr5_14397043_14397154</t>
  </si>
  <si>
    <t>TRIO_CODEX_35</t>
  </si>
  <si>
    <t>GRCh38.p7_chr5_14398880_14399070</t>
  </si>
  <si>
    <t>TRIO_CODEX_36</t>
  </si>
  <si>
    <t>GRCh38.p7_chr5_14400963_14401064</t>
  </si>
  <si>
    <t>TRIO_CODEX_37</t>
  </si>
  <si>
    <t>GRCh38.p7_chr5_14405848_14405990</t>
  </si>
  <si>
    <t>TRIO_CODEX_38</t>
  </si>
  <si>
    <t>GRCh38.p7_chr5_14406573_14406672</t>
  </si>
  <si>
    <t>TRIO_CODEX_39</t>
  </si>
  <si>
    <t>GRCh38.p7_chr5_14419778_14420021</t>
  </si>
  <si>
    <t>TRIO_CODEX_4</t>
  </si>
  <si>
    <t>GRCh38.p7_chr5_14222837_14222930</t>
  </si>
  <si>
    <t>TRIO_CODEX_40</t>
  </si>
  <si>
    <t>GRCh38.p7_chr5_14461019_14461311</t>
  </si>
  <si>
    <t>TRIO_CODEX_41</t>
  </si>
  <si>
    <t>GRCh38.p7_chr5_14462755_14462925</t>
  </si>
  <si>
    <t>TRIO_CODEX_42</t>
  </si>
  <si>
    <t>GRCh38.p7_chr5_14465545_14465640</t>
  </si>
  <si>
    <t>TRIO_CODEX_43</t>
  </si>
  <si>
    <t>GRCh38.p7_chr5_14471318_14471466</t>
  </si>
  <si>
    <t>TRIO_CODEX_44</t>
  </si>
  <si>
    <t>GRCh38.p7_chr5_14472592_14472658</t>
  </si>
  <si>
    <t>TRIO_CODEX_45</t>
  </si>
  <si>
    <t>GRCh38.p7_chr5_14473994_14474097</t>
  </si>
  <si>
    <t>TRIO_CODEX_46</t>
  </si>
  <si>
    <t>GRCh38.p7_chr5_14476894_14476963</t>
  </si>
  <si>
    <t>TRIO_CODEX_47</t>
  </si>
  <si>
    <t>GRCh38.p7_chr5_14479261_14479350</t>
  </si>
  <si>
    <t>TRIO_CODEX_48</t>
  </si>
  <si>
    <t>GRCh38.p7_chr5_14479919_14480011</t>
  </si>
  <si>
    <t>TRIO_CODEX_49</t>
  </si>
  <si>
    <t>GRCh38.p7_chr5_14481234_14481284</t>
  </si>
  <si>
    <t>TRIO_CODEX_5</t>
  </si>
  <si>
    <t>GRCh38.p7_chr5_14270825_14270899</t>
  </si>
  <si>
    <t>TRIO_CODEX_50</t>
  </si>
  <si>
    <t>GRCh38.p7_chr5_14481541_14481618</t>
  </si>
  <si>
    <t>TRIO_CODEX_51</t>
  </si>
  <si>
    <t>GRCh38.p7_chr5_14482582_14482773</t>
  </si>
  <si>
    <t>TRIO_CODEX_52</t>
  </si>
  <si>
    <t>GRCh38.p7_chr5_14485069_14485246</t>
  </si>
  <si>
    <t>TRIO_CODEX_53</t>
  </si>
  <si>
    <t>GRCh38.p7_chr5_14487464_14488260</t>
  </si>
  <si>
    <t>TRIO_CODEX_54</t>
  </si>
  <si>
    <t>GRCh38.p7_chr5_14492567_14492814</t>
  </si>
  <si>
    <t>TRIO_CODEX_55</t>
  </si>
  <si>
    <t>GRCh38.p7_chr5_14496879_14497005</t>
  </si>
  <si>
    <t>TRIO_CODEX_56</t>
  </si>
  <si>
    <t>GRCh38.p7_chr5_14496879_14497017</t>
  </si>
  <si>
    <t>TRIO_CODEX_57</t>
  </si>
  <si>
    <t>GRCh38.p7_chr5_14497847_14497874</t>
  </si>
  <si>
    <t>TRIO_CODEX_58</t>
  </si>
  <si>
    <t>GRCh38.p7_chr5_14498089_14498251</t>
  </si>
  <si>
    <t>TRIO_CODEX_59</t>
  </si>
  <si>
    <t>GRCh38.p7_chr5_14498519_14498640</t>
  </si>
  <si>
    <t>TRIO_CODEX_6</t>
  </si>
  <si>
    <t>GRCh38.p7_chr5_14270845_14270899</t>
  </si>
  <si>
    <t>TRIO_CODEX_60</t>
  </si>
  <si>
    <t>GRCh38.p7_chr5_14502579_14502657</t>
  </si>
  <si>
    <t>TRIO_CODEX_61</t>
  </si>
  <si>
    <t>GRCh38.p7_chr5_14504393_14504593</t>
  </si>
  <si>
    <t>TRIO_CODEX_62</t>
  </si>
  <si>
    <t>GRCh38.p7_chr5_14507122_14507260</t>
  </si>
  <si>
    <t>TRIO_CODEX_63</t>
  </si>
  <si>
    <t>GRCh38.p7_chr5_14507880_14507910</t>
  </si>
  <si>
    <t>TRIO_CODEX_64</t>
  </si>
  <si>
    <t>GRCh38.p7_chr5_14507880_14508422</t>
  </si>
  <si>
    <t>TRIO_CODEX_7</t>
  </si>
  <si>
    <t>GRCh38.p7_chr5_14280322_14280436</t>
  </si>
  <si>
    <t>TRIO_CODEX_8</t>
  </si>
  <si>
    <t>GRCh38.p7_chr5_14286871_14287063</t>
  </si>
  <si>
    <t>TRIO_CODEX_9</t>
  </si>
  <si>
    <t>GRCh38.p7_chr5_14290716_14291228</t>
  </si>
  <si>
    <t>TRIP12_CODEX_1</t>
  </si>
  <si>
    <t>GRCh38.p7_chr2_229879982_229880079</t>
  </si>
  <si>
    <t>TRIP12_CODEX_10</t>
  </si>
  <si>
    <t>GRCh38.p7_chr2_229829193_229829288</t>
  </si>
  <si>
    <t>TRIP12_CODEX_11</t>
  </si>
  <si>
    <t>GRCh38.p7_chr2_229818364_229818512</t>
  </si>
  <si>
    <t>TRIP12_CODEX_12</t>
  </si>
  <si>
    <t>GRCh38.p7_chr2_229815273_229815308</t>
  </si>
  <si>
    <t>TRIP12_CODEX_13</t>
  </si>
  <si>
    <t>GRCh38.p7_chr2_229815099_229815194</t>
  </si>
  <si>
    <t>TRIP12_CODEX_14</t>
  </si>
  <si>
    <t>GRCh38.p7_chr2_229814233_229814325</t>
  </si>
  <si>
    <t>TRIP12_CODEX_15</t>
  </si>
  <si>
    <t>GRCh38.p7_chr2_229813870_229814031</t>
  </si>
  <si>
    <t>TRIP12_CODEX_16</t>
  </si>
  <si>
    <t>GRCh38.p7_chr2_229811136_229811204</t>
  </si>
  <si>
    <t>TRIP12_CODEX_17</t>
  </si>
  <si>
    <t>GRCh38.p7_chr2_229810880_229811045</t>
  </si>
  <si>
    <t>TRIP12_CODEX_18</t>
  </si>
  <si>
    <t>GRCh38.p7_chr2_229808252_229808369</t>
  </si>
  <si>
    <t>TRIP12_CODEX_19</t>
  </si>
  <si>
    <t>GRCh38.p7_chr2_229807708_229807864</t>
  </si>
  <si>
    <t>TRIP12_CODEX_2</t>
  </si>
  <si>
    <t>GRCh38.p7_chr2_229860406_229860531</t>
  </si>
  <si>
    <t>TRIP12_CODEX_20</t>
  </si>
  <si>
    <t>GRCh38.p7_chr2_229807705_229807864</t>
  </si>
  <si>
    <t>TRIP12_CODEX_21</t>
  </si>
  <si>
    <t>GRCh38.p7_chr2_229805730_229805883</t>
  </si>
  <si>
    <t>TRIP12_CODEX_22</t>
  </si>
  <si>
    <t>GRCh38.p7_chr2_229805730_229805802</t>
  </si>
  <si>
    <t>TRIP12_CODEX_23</t>
  </si>
  <si>
    <t>GRCh38.p7_chr2_229803999_229804227</t>
  </si>
  <si>
    <t>TRIP12_CODEX_24</t>
  </si>
  <si>
    <t>GRCh38.p7_chr2_229803571_229803689</t>
  </si>
  <si>
    <t>TRIP12_CODEX_25</t>
  </si>
  <si>
    <t>GRCh38.p7_chr2_229802252_229802459</t>
  </si>
  <si>
    <t>TRIP12_CODEX_26</t>
  </si>
  <si>
    <t>GRCh38.p7_chr2_229799283_229799383</t>
  </si>
  <si>
    <t>TRIP12_CODEX_27</t>
  </si>
  <si>
    <t>GRCh38.p7_chr2_229798875_229799049</t>
  </si>
  <si>
    <t>TRIP12_CODEX_28</t>
  </si>
  <si>
    <t>GRCh38.p7_chr2_229797690_229797831</t>
  </si>
  <si>
    <t>TRIP12_CODEX_29</t>
  </si>
  <si>
    <t>GRCh38.p7_chr2_229796591_229796782</t>
  </si>
  <si>
    <t>TRIP12_CODEX_3</t>
  </si>
  <si>
    <t>GRCh38.p7_chr2_229858919_229859574</t>
  </si>
  <si>
    <t>TRIP12_CODEX_30</t>
  </si>
  <si>
    <t>GRCh38.p7_chr2_229795179_229795330</t>
  </si>
  <si>
    <t>TRIP12_CODEX_31</t>
  </si>
  <si>
    <t>GRCh38.p7_chr2_229792973_229793145</t>
  </si>
  <si>
    <t>TRIP12_CODEX_32</t>
  </si>
  <si>
    <t>GRCh38.p7_chr2_229792973_229793130</t>
  </si>
  <si>
    <t>TRIP12_CODEX_33</t>
  </si>
  <si>
    <t>GRCh38.p7_chr2_229792153_229792226</t>
  </si>
  <si>
    <t>TRIP12_CODEX_34</t>
  </si>
  <si>
    <t>GRCh38.p7_chr2_229791866_229792065</t>
  </si>
  <si>
    <t>TRIP12_CODEX_35</t>
  </si>
  <si>
    <t>GRCh38.p7_chr2_229791124_229791251</t>
  </si>
  <si>
    <t>TRIP12_CODEX_36</t>
  </si>
  <si>
    <t>GRCh38.p7_chr2_229789611_229789762</t>
  </si>
  <si>
    <t>TRIP12_CODEX_37</t>
  </si>
  <si>
    <t>GRCh38.p7_chr2_229788798_229788940</t>
  </si>
  <si>
    <t>TRIP12_CODEX_38</t>
  </si>
  <si>
    <t>GRCh38.p7_chr2_229787505_229787661</t>
  </si>
  <si>
    <t>TRIP12_CODEX_39</t>
  </si>
  <si>
    <t>GRCh38.p7_chr2_229785757_229785855</t>
  </si>
  <si>
    <t>TRIP12_CODEX_4</t>
  </si>
  <si>
    <t>GRCh38.p7_chr2_229858772_229859574</t>
  </si>
  <si>
    <t>TRIP12_CODEX_40</t>
  </si>
  <si>
    <t>GRCh38.p7_chr2_229778876_229778990</t>
  </si>
  <si>
    <t>TRIP12_CODEX_41</t>
  </si>
  <si>
    <t>GRCh38.p7_chr2_229778433_229778587</t>
  </si>
  <si>
    <t>TRIP12_CODEX_42</t>
  </si>
  <si>
    <t>GRCh38.p7_chr2_229777315_229777479</t>
  </si>
  <si>
    <t>TRIP12_CODEX_43</t>
  </si>
  <si>
    <t>GRCh38.p7_chr2_229774097_229774261</t>
  </si>
  <si>
    <t>TRIP12_CODEX_44</t>
  </si>
  <si>
    <t>GRCh38.p7_chr2_229771519_229771632</t>
  </si>
  <si>
    <t>TRIP12_CODEX_45</t>
  </si>
  <si>
    <t>GRCh38.p7_chr2_229769231_229769325</t>
  </si>
  <si>
    <t>TRIP12_CODEX_46</t>
  </si>
  <si>
    <t>GRCh38.p7_chr2_229768616_229768719</t>
  </si>
  <si>
    <t>TRIP12_CODEX_47</t>
  </si>
  <si>
    <t>GRCh38.p7_chr2_229767554_229767750</t>
  </si>
  <si>
    <t>TRIP12_CODEX_5</t>
  </si>
  <si>
    <t>GRCh38.p7_chr2_229858772_229858831</t>
  </si>
  <si>
    <t>TRIP12_CODEX_6</t>
  </si>
  <si>
    <t>GRCh38.p7_chr2_229840822_229840927</t>
  </si>
  <si>
    <t>TRIP12_CODEX_7</t>
  </si>
  <si>
    <t>GRCh38.p7_chr2_229836848_229836984</t>
  </si>
  <si>
    <t>TRIP12_CODEX_8</t>
  </si>
  <si>
    <t>GRCh38.p7_chr2_229830756_229830839</t>
  </si>
  <si>
    <t>TRIP12_CODEX_9</t>
  </si>
  <si>
    <t>GRCh38.p7_chr2_229830756_229830821</t>
  </si>
  <si>
    <t>TRMT10A_CODEX_1</t>
  </si>
  <si>
    <t>GRCh38.p7_chr4_99559154_99559338</t>
  </si>
  <si>
    <t>TRMT10A_CODEX_2</t>
  </si>
  <si>
    <t>GRCh38.p7_chr4_99558049_99558211</t>
  </si>
  <si>
    <t>TRMT10A_CODEX_3</t>
  </si>
  <si>
    <t>GRCh38.p7_chr4_99557345_99557416</t>
  </si>
  <si>
    <t>TRMT10A_CODEX_4</t>
  </si>
  <si>
    <t>GRCh38.p7_chr4_99556146_99556220</t>
  </si>
  <si>
    <t>TRMT10A_CODEX_5</t>
  </si>
  <si>
    <t>GRCh38.p7_chr4_99553785_99553934</t>
  </si>
  <si>
    <t>TRMT10A_CODEX_6</t>
  </si>
  <si>
    <t>GRCh38.p7_chr4_99550885_99550990</t>
  </si>
  <si>
    <t>TRMT10A_CODEX_7</t>
  </si>
  <si>
    <t>GRCh38.p7_chr4_99549088_99549356</t>
  </si>
  <si>
    <t>TSC1_CODEX_1</t>
  </si>
  <si>
    <t>GRCh38.p7_chr9_132928767_132928872</t>
  </si>
  <si>
    <t>TSC1_CODEX_10</t>
  </si>
  <si>
    <t>GRCh38.p7_chr9_132910571_132910692</t>
  </si>
  <si>
    <t>TSC1_CODEX_11</t>
  </si>
  <si>
    <t>GRCh38.p7_chr9_132910571_132910689</t>
  </si>
  <si>
    <t>TSC1_CODEX_12</t>
  </si>
  <si>
    <t>GRCh38.p7_chr9_132907301_132907370</t>
  </si>
  <si>
    <t>TSC1_CODEX_13</t>
  </si>
  <si>
    <t>GRCh38.p7_chr9_132906731_132906835</t>
  </si>
  <si>
    <t>TSC1_CODEX_14</t>
  </si>
  <si>
    <t>GRCh38.p7_chr9_132905581_132906139</t>
  </si>
  <si>
    <t>TSC1_CODEX_15</t>
  </si>
  <si>
    <t>GRCh38.p7_chr9_132904411_132904454</t>
  </si>
  <si>
    <t>TSC1_CODEX_16</t>
  </si>
  <si>
    <t>GRCh38.p7_chr9_132903651_132903817</t>
  </si>
  <si>
    <t>TSC1_CODEX_17</t>
  </si>
  <si>
    <t>GRCh38.p7_chr9_132902605_132902787</t>
  </si>
  <si>
    <t>TSC1_CODEX_18</t>
  </si>
  <si>
    <t>GRCh38.p7_chr9_132901589_132901699</t>
  </si>
  <si>
    <t>TSC1_CODEX_19</t>
  </si>
  <si>
    <t>GRCh38.p7_chr9_132900715_132900837</t>
  </si>
  <si>
    <t>TSC1_CODEX_2</t>
  </si>
  <si>
    <t>GRCh38.p7_chr9_132927201_132927304</t>
  </si>
  <si>
    <t>TSC1_CODEX_20</t>
  </si>
  <si>
    <t>GRCh38.p7_chr9_132897423_132897610</t>
  </si>
  <si>
    <t>TSC1_CODEX_21</t>
  </si>
  <si>
    <t>GRCh38.p7_chr9_132897184_132897345</t>
  </si>
  <si>
    <t>TSC1_CODEX_22</t>
  </si>
  <si>
    <t>GRCh38.p7_chr9_132896235_132896754</t>
  </si>
  <si>
    <t>TSC1_CODEX_3</t>
  </si>
  <si>
    <t>GRCh38.p7_chr9_132925587_132925739</t>
  </si>
  <si>
    <t>TSC1_CODEX_4</t>
  </si>
  <si>
    <t>GRCh38.p7_chr9_132923348_132923492</t>
  </si>
  <si>
    <t>TSC1_CODEX_5</t>
  </si>
  <si>
    <t>GRCh38.p7_chr9_132921819_132921973</t>
  </si>
  <si>
    <t>TSC1_CODEX_6</t>
  </si>
  <si>
    <t>GRCh38.p7_chr9_132921363_132921436</t>
  </si>
  <si>
    <t>TSC1_CODEX_7</t>
  </si>
  <si>
    <t>GRCh38.p7_chr9_132912282_132912457</t>
  </si>
  <si>
    <t>TSC1_CODEX_8</t>
  </si>
  <si>
    <t>GRCh38.p7_chr9_132911453_132911568</t>
  </si>
  <si>
    <t>TSC1_CODEX_9</t>
  </si>
  <si>
    <t>GRCh38.p7_chr9_132911002_132911113</t>
  </si>
  <si>
    <t>TSC2_CODEX_1</t>
  </si>
  <si>
    <t>GRCh38.p7_chr16_2047822_2048065</t>
  </si>
  <si>
    <t>TSC2_CODEX_10</t>
  </si>
  <si>
    <t>GRCh38.p7_chr16_2056196_2056244</t>
  </si>
  <si>
    <t>TSC2_CODEX_11</t>
  </si>
  <si>
    <t>GRCh38.p7_chr16_2056197_2056244</t>
  </si>
  <si>
    <t>TSC2_CODEX_12</t>
  </si>
  <si>
    <t>GRCh38.p7_chr16_2056644_2056769</t>
  </si>
  <si>
    <t>TSC2_CODEX_13</t>
  </si>
  <si>
    <t>GRCh38.p7_chr16_2057105_2057178</t>
  </si>
  <si>
    <t>TSC2_CODEX_14</t>
  </si>
  <si>
    <t>GRCh38.p7_chr16_2058747_2058873</t>
  </si>
  <si>
    <t>TSC2_CODEX_15</t>
  </si>
  <si>
    <t>GRCh38.p7_chr16_2060670_2060813</t>
  </si>
  <si>
    <t>TSC2_CODEX_16</t>
  </si>
  <si>
    <t>GRCh38.p7_chr16_2061871_2062008</t>
  </si>
  <si>
    <t>TSC2_CODEX_17</t>
  </si>
  <si>
    <t>GRCh38.p7_chr16_2062497_2062600</t>
  </si>
  <si>
    <t>TSC2_CODEX_18</t>
  </si>
  <si>
    <t>GRCh38.p7_chr16_2062584_2062600</t>
  </si>
  <si>
    <t>TSC2_CODEX_19</t>
  </si>
  <si>
    <t>GRCh38.p7_chr16_2062972_2063053</t>
  </si>
  <si>
    <t>TSC2_CODEX_2</t>
  </si>
  <si>
    <t>GRCh38.p7_chr16_2048270_2048273</t>
  </si>
  <si>
    <t>TSC2_CODEX_20</t>
  </si>
  <si>
    <t>GRCh38.p7_chr16_2064272_2064427</t>
  </si>
  <si>
    <t>TSC2_CODEX_21</t>
  </si>
  <si>
    <t>GRCh38.p7_chr16_2065519_2065635</t>
  </si>
  <si>
    <t>TSC2_CODEX_22</t>
  </si>
  <si>
    <t>GRCh38.p7_chr16_2070456_2070578</t>
  </si>
  <si>
    <t>TSC2_CODEX_23</t>
  </si>
  <si>
    <t>GRCh38.p7_chr16_2071510_2071616</t>
  </si>
  <si>
    <t>TSC2_CODEX_24</t>
  </si>
  <si>
    <t>GRCh38.p7_chr16_2071784_2071934</t>
  </si>
  <si>
    <t>TSC2_CODEX_25</t>
  </si>
  <si>
    <t>GRCh38.p7_chr16_2072241_2072363</t>
  </si>
  <si>
    <t>TSC2_CODEX_26</t>
  </si>
  <si>
    <t>GRCh38.p7_chr16_2072849_2072983</t>
  </si>
  <si>
    <t>TSC2_CODEX_27</t>
  </si>
  <si>
    <t>GRCh38.p7_chr16_2074200_2074389</t>
  </si>
  <si>
    <t>TSC2_CODEX_28</t>
  </si>
  <si>
    <t>GRCh38.p7_chr16_2075799_2075892</t>
  </si>
  <si>
    <t>TSC2_CODEX_29</t>
  </si>
  <si>
    <t>GRCh38.p7_chr16_2076068_2076170</t>
  </si>
  <si>
    <t>TSC2_CODEX_3</t>
  </si>
  <si>
    <t>GRCh38.p7_chr16_2048587_2048753</t>
  </si>
  <si>
    <t>TSC2_CODEX_30</t>
  </si>
  <si>
    <t>GRCh38.p7_chr16_2076491_2076585</t>
  </si>
  <si>
    <t>TSC2_CODEX_31</t>
  </si>
  <si>
    <t>GRCh38.p7_chr16_2077598_2077726</t>
  </si>
  <si>
    <t>TSC2_CODEX_32</t>
  </si>
  <si>
    <t>GRCh38.p7_chr16_2079032_2079196</t>
  </si>
  <si>
    <t>TSC2_CODEX_33</t>
  </si>
  <si>
    <t>GRCh38.p7_chr16_2079035_2079196</t>
  </si>
  <si>
    <t>TSC2_CODEX_34</t>
  </si>
  <si>
    <t>GRCh38.p7_chr16_2079276_2079428</t>
  </si>
  <si>
    <t>TSC2_CODEX_35</t>
  </si>
  <si>
    <t>GRCh38.p7_chr16_2079557_2079669</t>
  </si>
  <si>
    <t>TSC2_CODEX_36</t>
  </si>
  <si>
    <t>GRCh38.p7_chr16_2080165_2080377</t>
  </si>
  <si>
    <t>TSC2_CODEX_37</t>
  </si>
  <si>
    <t>GRCh38.p7_chr16_2081595_2081798</t>
  </si>
  <si>
    <t>TSC2_CODEX_38</t>
  </si>
  <si>
    <t>GRCh38.p7_chr16_2082436_2082504</t>
  </si>
  <si>
    <t>TSC2_CODEX_39</t>
  </si>
  <si>
    <t>GRCh38.p7_chr16_2082436_2082558</t>
  </si>
  <si>
    <t>TSC2_CODEX_4</t>
  </si>
  <si>
    <t>GRCh38.p7_chr16_2048616_2048753</t>
  </si>
  <si>
    <t>TSC2_CODEX_40</t>
  </si>
  <si>
    <t>GRCh38.p7_chr16_2083695_2083816</t>
  </si>
  <si>
    <t>TSC2_CODEX_41</t>
  </si>
  <si>
    <t>GRCh38.p7_chr16_2084228_2084715</t>
  </si>
  <si>
    <t>TSC2_CODEX_42</t>
  </si>
  <si>
    <t>GRCh38.p7_chr16_2084951_2085026</t>
  </si>
  <si>
    <t>TSC2_CODEX_43</t>
  </si>
  <si>
    <t>GRCh38.p7_chr16_2085230_2085322</t>
  </si>
  <si>
    <t>TSC2_CODEX_44</t>
  </si>
  <si>
    <t>GRCh38.p7_chr16_2086193_2086379</t>
  </si>
  <si>
    <t>TSC2_CODEX_45</t>
  </si>
  <si>
    <t>GRCh38.p7_chr16_2086732_2086871</t>
  </si>
  <si>
    <t>TSC2_CODEX_46</t>
  </si>
  <si>
    <t>GRCh38.p7_chr16_2087863_2087941</t>
  </si>
  <si>
    <t>TSC2_CODEX_47</t>
  </si>
  <si>
    <t>GRCh38.p7_chr16_2088048_2088139</t>
  </si>
  <si>
    <t>TSC2_CODEX_48</t>
  </si>
  <si>
    <t>GRCh38.p7_chr16_2088227_2088325</t>
  </si>
  <si>
    <t>TSC2_CODEX_49</t>
  </si>
  <si>
    <t>GRCh38.p7_chr16_2088446_2088610</t>
  </si>
  <si>
    <t>TSC2_CODEX_5</t>
  </si>
  <si>
    <t>GRCh38.p7_chr16_2050400_2050486</t>
  </si>
  <si>
    <t>TSC2_CODEX_6</t>
  </si>
  <si>
    <t>GRCh38.p7_chr16_2050409_2050486</t>
  </si>
  <si>
    <t>TSC2_CODEX_7</t>
  </si>
  <si>
    <t>GRCh38.p7_chr16_2053342_2053452</t>
  </si>
  <si>
    <t>TSC2_CODEX_8</t>
  </si>
  <si>
    <t>GRCh38.p7_chr16_2054296_2054440</t>
  </si>
  <si>
    <t>TSC2_CODEX_9</t>
  </si>
  <si>
    <t>GRCh38.p7_chr16_2055402_2055519</t>
  </si>
  <si>
    <t>TSEN54_CODEX_1</t>
  </si>
  <si>
    <t>GRCh38.p7_chr17_75516561_75516616</t>
  </si>
  <si>
    <t>TSEN54_CODEX_10</t>
  </si>
  <si>
    <t>GRCh38.p7_chr17_75523275_75523335</t>
  </si>
  <si>
    <t>TSEN54_CODEX_11</t>
  </si>
  <si>
    <t>GRCh38.p7_chr17_75523663_75523779</t>
  </si>
  <si>
    <t>TSEN54_CODEX_12</t>
  </si>
  <si>
    <t>GRCh38.p7_chr17_75524262_75524332</t>
  </si>
  <si>
    <t>TSEN54_CODEX_13</t>
  </si>
  <si>
    <t>GRCh38.p7_chr17_75524262_75524412</t>
  </si>
  <si>
    <t>TSEN54_CODEX_2</t>
  </si>
  <si>
    <t>GRCh38.p7_chr17_75516746_75516910</t>
  </si>
  <si>
    <t>TSEN54_CODEX_3</t>
  </si>
  <si>
    <t>GRCh38.p7_chr17_75517009_75517072</t>
  </si>
  <si>
    <t>TSEN54_CODEX_4</t>
  </si>
  <si>
    <t>GRCh38.p7_chr17_75517161_75517244</t>
  </si>
  <si>
    <t>TSEN54_CODEX_5</t>
  </si>
  <si>
    <t>GRCh38.p7_chr17_75517557_75517655</t>
  </si>
  <si>
    <t>TSEN54_CODEX_6</t>
  </si>
  <si>
    <t>GRCh38.p7_chr17_75518995_75519047</t>
  </si>
  <si>
    <t>TSEN54_CODEX_7</t>
  </si>
  <si>
    <t>GRCh38.p7_chr17_75521409_75521510</t>
  </si>
  <si>
    <t>TSEN54_CODEX_8</t>
  </si>
  <si>
    <t>GRCh38.p7_chr17_75521705_75522333</t>
  </si>
  <si>
    <t>TSEN54_CODEX_9</t>
  </si>
  <si>
    <t>GRCh38.p7_chr17_75521705_75522521</t>
  </si>
  <si>
    <t>TSPAN7_CODEX_1</t>
  </si>
  <si>
    <t>GRCh38.p7_chrX_38561547_38561627</t>
  </si>
  <si>
    <t>TSPAN7_CODEX_2</t>
  </si>
  <si>
    <t>GRCh38.p7_chrX_38666121_38666309</t>
  </si>
  <si>
    <t>TSPAN7_CODEX_3</t>
  </si>
  <si>
    <t>GRCh38.p7_chrX_38671376_38671450</t>
  </si>
  <si>
    <t>TSPAN7_CODEX_4</t>
  </si>
  <si>
    <t>GRCh38.p7_chrX_38674221_38674316</t>
  </si>
  <si>
    <t>TSPAN7_CODEX_5</t>
  </si>
  <si>
    <t>GRCh38.p7_chrX_38675705_38675860</t>
  </si>
  <si>
    <t>TSPAN7_CODEX_6</t>
  </si>
  <si>
    <t>GRCh38.p7_chrX_38681204_38681287</t>
  </si>
  <si>
    <t>TSPAN7_CODEX_7</t>
  </si>
  <si>
    <t>GRCh38.p7_chrX_38687599_38687667</t>
  </si>
  <si>
    <t>TTC8_CODEX_1</t>
  </si>
  <si>
    <t>GRCh38.p7_chr14_88824708_88824821</t>
  </si>
  <si>
    <t>TTC8_CODEX_10</t>
  </si>
  <si>
    <t>GRCh38.p7_chr14_88852971_88853056</t>
  </si>
  <si>
    <t>TTC8_CODEX_11</t>
  </si>
  <si>
    <t>GRCh38.p7_chr14_88857190_88857277</t>
  </si>
  <si>
    <t>TTC8_CODEX_12</t>
  </si>
  <si>
    <t>GRCh38.p7_chr14_88857197_88857277</t>
  </si>
  <si>
    <t>TTC8_CODEX_13</t>
  </si>
  <si>
    <t>GRCh38.p7_chr14_88861222_88861332</t>
  </si>
  <si>
    <t>TTC8_CODEX_14</t>
  </si>
  <si>
    <t>GRCh38.p7_chr14_88870059_88870198</t>
  </si>
  <si>
    <t>TTC8_CODEX_15</t>
  </si>
  <si>
    <t>GRCh38.p7_chr14_88871549_88871723</t>
  </si>
  <si>
    <t>TTC8_CODEX_16</t>
  </si>
  <si>
    <t>GRCh38.p7_chr14_88872330_88872452</t>
  </si>
  <si>
    <t>TTC8_CODEX_17</t>
  </si>
  <si>
    <t>GRCh38.p7_chr14_88875026_88875109</t>
  </si>
  <si>
    <t>TTC8_CODEX_18</t>
  </si>
  <si>
    <t>GRCh38.p7_chr14_88877294_88877410</t>
  </si>
  <si>
    <t>TTC8_CODEX_2</t>
  </si>
  <si>
    <t>GRCh38.p7_chr14_88833693_88833722</t>
  </si>
  <si>
    <t>TTC8_CODEX_3</t>
  </si>
  <si>
    <t>GRCh38.p7_chr14_88839452_88839572</t>
  </si>
  <si>
    <t>TTC8_CODEX_4</t>
  </si>
  <si>
    <t>GRCh38.p7_chr14_88840865_88840928</t>
  </si>
  <si>
    <t>TTC8_CODEX_5</t>
  </si>
  <si>
    <t>GRCh38.p7_chr14_88841037_88841196</t>
  </si>
  <si>
    <t>TTC8_CODEX_6</t>
  </si>
  <si>
    <t>GRCh38.p7_chr14_88841425_88841514</t>
  </si>
  <si>
    <t>TTC8_CODEX_7</t>
  </si>
  <si>
    <t>GRCh38.p7_chr14_88841528_88841557</t>
  </si>
  <si>
    <t>TTC8_CODEX_8</t>
  </si>
  <si>
    <t>GRCh38.p7_chr14_88843806_88843850</t>
  </si>
  <si>
    <t>TTC8_CODEX_9</t>
  </si>
  <si>
    <t>GRCh38.p7_chr14_88846598_88846675</t>
  </si>
  <si>
    <t>TTI2_CODEX_1</t>
  </si>
  <si>
    <t>GRCh38.p7_chr8_33511967_33512613</t>
  </si>
  <si>
    <t>TTI2_CODEX_2</t>
  </si>
  <si>
    <t>GRCh38.p7_chr8_33509746_33509932</t>
  </si>
  <si>
    <t>TTI2_CODEX_3</t>
  </si>
  <si>
    <t>GRCh38.p7_chr8_33507229_33507321</t>
  </si>
  <si>
    <t>TTI2_CODEX_4</t>
  </si>
  <si>
    <t>GRCh38.p7_chr8_33503748_33503935</t>
  </si>
  <si>
    <t>TTI2_CODEX_5</t>
  </si>
  <si>
    <t>GRCh38.p7_chr8_33503429_33503572</t>
  </si>
  <si>
    <t>TTI2_CODEX_6</t>
  </si>
  <si>
    <t>GRCh38.p7_chr8_33500328_33500490</t>
  </si>
  <si>
    <t>TTI2_CODEX_7</t>
  </si>
  <si>
    <t>GRCh38.p7_chr8_33499173_33499277</t>
  </si>
  <si>
    <t>TUBA1A_CODEX_1</t>
  </si>
  <si>
    <t>GRCh38.p7_chr12_49188977_49188979</t>
  </si>
  <si>
    <t>TUBA1A_CODEX_2</t>
  </si>
  <si>
    <t>GRCh38.p7_chr12_49188417_49188419</t>
  </si>
  <si>
    <t>TUBA1A_CODEX_3</t>
  </si>
  <si>
    <t>GRCh38.p7_chr12_49186611_49186833</t>
  </si>
  <si>
    <t>TUBA1A_CODEX_4</t>
  </si>
  <si>
    <t>GRCh38.p7_chr12_49186611_49186731</t>
  </si>
  <si>
    <t>TUBA1A_CODEX_5</t>
  </si>
  <si>
    <t>GRCh38.p7_chr12_49186310_49186458</t>
  </si>
  <si>
    <t>TUBA1A_CODEX_6</t>
  </si>
  <si>
    <t>GRCh38.p7_chr12_49185010_49185990</t>
  </si>
  <si>
    <t>TUBA8_CODEX_1</t>
  </si>
  <si>
    <t>GRCh38.p7_chr22_18110866_18110868</t>
  </si>
  <si>
    <t>TUBA8_CODEX_2</t>
  </si>
  <si>
    <t>GRCh38.p7_chr22_18121479_18121701</t>
  </si>
  <si>
    <t>TUBA8_CODEX_3</t>
  </si>
  <si>
    <t>GRCh38.p7_chr22_18121674_18121701</t>
  </si>
  <si>
    <t>TUBA8_CODEX_4</t>
  </si>
  <si>
    <t>GRCh38.p7_chr22_18124156_18124304</t>
  </si>
  <si>
    <t>TUBA8_CODEX_5</t>
  </si>
  <si>
    <t>GRCh38.p7_chr22_18126354_18127034</t>
  </si>
  <si>
    <t>TUBA8_CODEX_6</t>
  </si>
  <si>
    <t>GRCh38.p7_chr22_18130843_18131136</t>
  </si>
  <si>
    <t>TUBB2B_CODEX_1</t>
  </si>
  <si>
    <t>GRCh38.p7_chr6_3227487_3227543</t>
  </si>
  <si>
    <t>TUBB2B_CODEX_2</t>
  </si>
  <si>
    <t>GRCh38.p7_chr6_3226561_3226669</t>
  </si>
  <si>
    <t>TUBB2B_CODEX_3</t>
  </si>
  <si>
    <t>GRCh38.p7_chr6_3226159_3226269</t>
  </si>
  <si>
    <t>TUBB2B_CODEX_4</t>
  </si>
  <si>
    <t>GRCh38.p7_chr6_3224751_3225811</t>
  </si>
  <si>
    <t>TUBB4A_CODEX_1</t>
  </si>
  <si>
    <t>GRCh38.p7_chr19_6502679_6502711</t>
  </si>
  <si>
    <t>TUBB4A_CODEX_2</t>
  </si>
  <si>
    <t>GRCh38.p7_chr19_6502156_6502332</t>
  </si>
  <si>
    <t>TUBB4A_CODEX_3</t>
  </si>
  <si>
    <t>GRCh38.p7_chr19_6502156_6502314</t>
  </si>
  <si>
    <t>TUBB4A_CODEX_4</t>
  </si>
  <si>
    <t>GRCh38.p7_chr19_6502156_6502212</t>
  </si>
  <si>
    <t>TUBB4A_CODEX_5</t>
  </si>
  <si>
    <t>GRCh38.p7_chr19_6501515_6501623</t>
  </si>
  <si>
    <t>TUBB4A_CODEX_6</t>
  </si>
  <si>
    <t>GRCh38.p7_chr19_6501287_6501397</t>
  </si>
  <si>
    <t>TUBB4A_CODEX_7</t>
  </si>
  <si>
    <t>GRCh38.p7_chr19_6501287_6501347</t>
  </si>
  <si>
    <t>TUBB4A_CODEX_8</t>
  </si>
  <si>
    <t>GRCh38.p7_chr19_6495164_6496221</t>
  </si>
  <si>
    <t>TUBGCP6_CODEX_1</t>
  </si>
  <si>
    <t>GRCh38.p7_chr22_50243719_50244459</t>
  </si>
  <si>
    <t>TUBGCP6_CODEX_10</t>
  </si>
  <si>
    <t>GRCh38.p7_chr22_50225794_50225943</t>
  </si>
  <si>
    <t>TUBGCP6_CODEX_11</t>
  </si>
  <si>
    <t>GRCh38.p7_chr22_50224511_50224592</t>
  </si>
  <si>
    <t>TUBGCP6_CODEX_12</t>
  </si>
  <si>
    <t>GRCh38.p7_chr22_50224332_50224420</t>
  </si>
  <si>
    <t>TUBGCP6_CODEX_13</t>
  </si>
  <si>
    <t>GRCh38.p7_chr22_50224141_50224256</t>
  </si>
  <si>
    <t>TUBGCP6_CODEX_14</t>
  </si>
  <si>
    <t>GRCh38.p7_chr22_50222454_50222592</t>
  </si>
  <si>
    <t>TUBGCP6_CODEX_15</t>
  </si>
  <si>
    <t>GRCh38.p7_chr22_50222028_50222102</t>
  </si>
  <si>
    <t>TUBGCP6_CODEX_16</t>
  </si>
  <si>
    <t>GRCh38.p7_chr22_50220251_50221874</t>
  </si>
  <si>
    <t>TUBGCP6_CODEX_17</t>
  </si>
  <si>
    <t>GRCh38.p7_chr22_50219957_50220015</t>
  </si>
  <si>
    <t>TUBGCP6_CODEX_18</t>
  </si>
  <si>
    <t>GRCh38.p7_chr22_50219644_50219791</t>
  </si>
  <si>
    <t>TUBGCP6_CODEX_19</t>
  </si>
  <si>
    <t>GRCh38.p7_chr22_50219288_50219456</t>
  </si>
  <si>
    <t>TUBGCP6_CODEX_2</t>
  </si>
  <si>
    <t>GRCh38.p7_chr22_50240204_50240367</t>
  </si>
  <si>
    <t>TUBGCP6_CODEX_20</t>
  </si>
  <si>
    <t>GRCh38.p7_chr22_50219068_50219209</t>
  </si>
  <si>
    <t>TUBGCP6_CODEX_21</t>
  </si>
  <si>
    <t>GRCh38.p7_chr22_50218703_50218897</t>
  </si>
  <si>
    <t>TUBGCP6_CODEX_22</t>
  </si>
  <si>
    <t>GRCh38.p7_chr22_50218488_50218620</t>
  </si>
  <si>
    <t>TUBGCP6_CODEX_23</t>
  </si>
  <si>
    <t>GRCh38.p7_chr22_50218189_50218402</t>
  </si>
  <si>
    <t>TUBGCP6_CODEX_24</t>
  </si>
  <si>
    <t>GRCh38.p7_chr22_50217918_50218117</t>
  </si>
  <si>
    <t>TUBGCP6_CODEX_25</t>
  </si>
  <si>
    <t>GRCh38.p7_chr22_50217736_50217827</t>
  </si>
  <si>
    <t>TUBGCP6_CODEX_3</t>
  </si>
  <si>
    <t>GRCh38.p7_chr22_50233316_50233526</t>
  </si>
  <si>
    <t>TUBGCP6_CODEX_4</t>
  </si>
  <si>
    <t>GRCh38.p7_chr22_50229404_50229577</t>
  </si>
  <si>
    <t>TUBGCP6_CODEX_5</t>
  </si>
  <si>
    <t>GRCh38.p7_chr22_50227907_50228028</t>
  </si>
  <si>
    <t>TUBGCP6_CODEX_6</t>
  </si>
  <si>
    <t>GRCh38.p7_chr22_50226999_50227077</t>
  </si>
  <si>
    <t>TUBGCP6_CODEX_7</t>
  </si>
  <si>
    <t>GRCh38.p7_chr22_50226733_50226842</t>
  </si>
  <si>
    <t>TUBGCP6_CODEX_8</t>
  </si>
  <si>
    <t>GRCh38.p7_chr22_50226287_50226378</t>
  </si>
  <si>
    <t>TUBGCP6_CODEX_9</t>
  </si>
  <si>
    <t>GRCh38.p7_chr22_50226050_50226189</t>
  </si>
  <si>
    <t>TUSC3_CODEX_1</t>
  </si>
  <si>
    <t>GRCh38.p7_chr8_15540431_15540568</t>
  </si>
  <si>
    <t>TUSC3_CODEX_10</t>
  </si>
  <si>
    <t>GRCh38.p7_chr8_15748375_15748465</t>
  </si>
  <si>
    <t>TUSC3_CODEX_11</t>
  </si>
  <si>
    <t>GRCh38.p7_chr8_15751997_15752054</t>
  </si>
  <si>
    <t>TUSC3_CODEX_12</t>
  </si>
  <si>
    <t>GRCh38.p7_chr8_15757791_15757809</t>
  </si>
  <si>
    <t>TUSC3_CODEX_13</t>
  </si>
  <si>
    <t>GRCh38.p7_chr8_15758030_15758081</t>
  </si>
  <si>
    <t>TUSC3_CODEX_14</t>
  </si>
  <si>
    <t>GRCh38.p7_chr8_15764203_15764210</t>
  </si>
  <si>
    <t>TUSC3_CODEX_15</t>
  </si>
  <si>
    <t>GRCh38.p7_chr8_15764203_15764218</t>
  </si>
  <si>
    <t>TUSC3_CODEX_2</t>
  </si>
  <si>
    <t>GRCh38.p7_chr8_15623080_15623249</t>
  </si>
  <si>
    <t>TUSC3_CODEX_3</t>
  </si>
  <si>
    <t>GRCh38.p7_chr8_15623110_15623249</t>
  </si>
  <si>
    <t>TUSC3_CODEX_4</t>
  </si>
  <si>
    <t>GRCh38.p7_chr8_15650697_15650814</t>
  </si>
  <si>
    <t>TUSC3_CODEX_5</t>
  </si>
  <si>
    <t>GRCh38.p7_chr8_15659507_15659647</t>
  </si>
  <si>
    <t>TUSC3_CODEX_6</t>
  </si>
  <si>
    <t>GRCh38.p7_chr8_15662156_15662296</t>
  </si>
  <si>
    <t>TUSC3_CODEX_7</t>
  </si>
  <si>
    <t>GRCh38.p7_chr8_15673747_15673836</t>
  </si>
  <si>
    <t>TUSC3_CODEX_8</t>
  </si>
  <si>
    <t>GRCh38.p7_chr8_15730666_15730729</t>
  </si>
  <si>
    <t>TUSC3_CODEX_9</t>
  </si>
  <si>
    <t>GRCh38.p7_chr8_15743538_15743612</t>
  </si>
  <si>
    <t>TWIST1_CODEX_1</t>
  </si>
  <si>
    <t>GRCh38.p7_chr7_19116713_19117321</t>
  </si>
  <si>
    <t>UBE2A_CODEX_1</t>
  </si>
  <si>
    <t>GRCh38.p7_chrX_119574712_119574755</t>
  </si>
  <si>
    <t>UBE2A_CODEX_2</t>
  </si>
  <si>
    <t>GRCh38.p7_chrX_119574901_119574981</t>
  </si>
  <si>
    <t>UBE2A_CODEX_3</t>
  </si>
  <si>
    <t>GRCh38.p7_chrX_119574956_119574981</t>
  </si>
  <si>
    <t>UBE2A_CODEX_4</t>
  </si>
  <si>
    <t>GRCh38.p7_chrX_119575375_119575400</t>
  </si>
  <si>
    <t>UBE2A_CODEX_5</t>
  </si>
  <si>
    <t>GRCh38.p7_chrX_119581507_119581596</t>
  </si>
  <si>
    <t>UBE2A_CODEX_6</t>
  </si>
  <si>
    <t>GRCh38.p7_chrX_119582588_119582676</t>
  </si>
  <si>
    <t>UBE2A_CODEX_7</t>
  </si>
  <si>
    <t>GRCh38.p7_chrX_119583127_119583255</t>
  </si>
  <si>
    <t>UBE3A_CODEX_1</t>
  </si>
  <si>
    <t>GRCh38.p7_chr15_25409088_25409107</t>
  </si>
  <si>
    <t>UBE3A_CODEX_10</t>
  </si>
  <si>
    <t>GRCh38.p7_chr15_25354528_25354683</t>
  </si>
  <si>
    <t>UBE3A_CODEX_11</t>
  </si>
  <si>
    <t>GRCh38.p7_chr15_25354353_25354426</t>
  </si>
  <si>
    <t>UBE3A_CODEX_12</t>
  </si>
  <si>
    <t>GRCh38.p7_chr15_25340085_25340228</t>
  </si>
  <si>
    <t>UBE3A_CODEX_13</t>
  </si>
  <si>
    <t>GRCh38.p7_chr15_25339137_25339257</t>
  </si>
  <si>
    <t>UBE3A_CODEX_2</t>
  </si>
  <si>
    <t>GRCh38.p7_chr15_25408620_25408648</t>
  </si>
  <si>
    <t>UBE3A_CODEX_3</t>
  </si>
  <si>
    <t>GRCh38.p7_chr15_25405461_25405502</t>
  </si>
  <si>
    <t>UBE3A_CODEX_4</t>
  </si>
  <si>
    <t>GRCh38.p7_chr15_25405461_25405462</t>
  </si>
  <si>
    <t>UBE3A_CODEX_5</t>
  </si>
  <si>
    <t>GRCh38.p7_chr15_25375465_25375763</t>
  </si>
  <si>
    <t>UBE3A_CODEX_6</t>
  </si>
  <si>
    <t>GRCh38.p7_chr15_25370566_25371812</t>
  </si>
  <si>
    <t>UBE3A_CODEX_7</t>
  </si>
  <si>
    <t>GRCh38.p7_chr15_25360383_25360527</t>
  </si>
  <si>
    <t>UBE3A_CODEX_8</t>
  </si>
  <si>
    <t>GRCh38.p7_chr15_25356691_25356896</t>
  </si>
  <si>
    <t>UBE3A_CODEX_9</t>
  </si>
  <si>
    <t>GRCh38.p7_chr15_25355892_25356056</t>
  </si>
  <si>
    <t>UBE3B_CODEX_1</t>
  </si>
  <si>
    <t>GRCh38.p7_chr12_109483552_109483712</t>
  </si>
  <si>
    <t>UBE3B_CODEX_10</t>
  </si>
  <si>
    <t>GRCh38.p7_chr12_109497818_109497923</t>
  </si>
  <si>
    <t>UBE3B_CODEX_11</t>
  </si>
  <si>
    <t>GRCh38.p7_chr12_109498233_109498353</t>
  </si>
  <si>
    <t>UBE3B_CODEX_12</t>
  </si>
  <si>
    <t>GRCh38.p7_chr12_109499633_109499810</t>
  </si>
  <si>
    <t>UBE3B_CODEX_13</t>
  </si>
  <si>
    <t>GRCh38.p7_chr12_109501371_109501534</t>
  </si>
  <si>
    <t>UBE3B_CODEX_14</t>
  </si>
  <si>
    <t>GRCh38.p7_chr12_109503023_109503190</t>
  </si>
  <si>
    <t>UBE3B_CODEX_15</t>
  </si>
  <si>
    <t>GRCh38.p7_chr12_109507564_109507735</t>
  </si>
  <si>
    <t>UBE3B_CODEX_16</t>
  </si>
  <si>
    <t>GRCh38.p7_chr12_109509596_109509714</t>
  </si>
  <si>
    <t>UBE3B_CODEX_17</t>
  </si>
  <si>
    <t>GRCh38.p7_chr12_109510344_109510458</t>
  </si>
  <si>
    <t>UBE3B_CODEX_18</t>
  </si>
  <si>
    <t>GRCh38.p7_chr12_109511204_109511303</t>
  </si>
  <si>
    <t>UBE3B_CODEX_19</t>
  </si>
  <si>
    <t>GRCh38.p7_chr12_109516765_109516884</t>
  </si>
  <si>
    <t>UBE3B_CODEX_2</t>
  </si>
  <si>
    <t>GRCh38.p7_chr12_109483861_109483981</t>
  </si>
  <si>
    <t>UBE3B_CODEX_20</t>
  </si>
  <si>
    <t>GRCh38.p7_chr12_109521148_109521324</t>
  </si>
  <si>
    <t>UBE3B_CODEX_21</t>
  </si>
  <si>
    <t>GRCh38.p7_chr12_109521441_109521551</t>
  </si>
  <si>
    <t>UBE3B_CODEX_22</t>
  </si>
  <si>
    <t>GRCh38.p7_chr12_109523978_109524115</t>
  </si>
  <si>
    <t>UBE3B_CODEX_23</t>
  </si>
  <si>
    <t>GRCh38.p7_chr12_109524438_109524503</t>
  </si>
  <si>
    <t>UBE3B_CODEX_24</t>
  </si>
  <si>
    <t>GRCh38.p7_chr12_109526358_109526416</t>
  </si>
  <si>
    <t>UBE3B_CODEX_25</t>
  </si>
  <si>
    <t>GRCh38.p7_chr12_109529890_109530072</t>
  </si>
  <si>
    <t>UBE3B_CODEX_26</t>
  </si>
  <si>
    <t>GRCh38.p7_chr12_109530547_109530658</t>
  </si>
  <si>
    <t>UBE3B_CODEX_27</t>
  </si>
  <si>
    <t>GRCh38.p7_chr12_109533466_109533558</t>
  </si>
  <si>
    <t>UBE3B_CODEX_28</t>
  </si>
  <si>
    <t>GRCh38.p7_chr12_109533945_109534064</t>
  </si>
  <si>
    <t>UBE3B_CODEX_29</t>
  </si>
  <si>
    <t>GRCh38.p7_chr12_109533948_109534064</t>
  </si>
  <si>
    <t>UBE3B_CODEX_3</t>
  </si>
  <si>
    <t>GRCh38.p7_chr12_109486012_109486071</t>
  </si>
  <si>
    <t>UBE3B_CODEX_30</t>
  </si>
  <si>
    <t>GRCh38.p7_chr12_109534591_109534782</t>
  </si>
  <si>
    <t>UBE3B_CODEX_31</t>
  </si>
  <si>
    <t>GRCh38.p7_chr12_109543530_109543613</t>
  </si>
  <si>
    <t>UBE3B_CODEX_4</t>
  </si>
  <si>
    <t>GRCh38.p7_chr12_109486471_109486575</t>
  </si>
  <si>
    <t>UBE3B_CODEX_5</t>
  </si>
  <si>
    <t>GRCh38.p7_chr12_109488572_109488668</t>
  </si>
  <si>
    <t>UBE3B_CODEX_6</t>
  </si>
  <si>
    <t>GRCh38.p7_chr12_109489919_109490004</t>
  </si>
  <si>
    <t>UBE3B_CODEX_7</t>
  </si>
  <si>
    <t>GRCh38.p7_chr12_109490490_109490594</t>
  </si>
  <si>
    <t>UBE3B_CODEX_8</t>
  </si>
  <si>
    <t>GRCh38.p7_chr12_109490994_109491127</t>
  </si>
  <si>
    <t>UBE3B_CODEX_9</t>
  </si>
  <si>
    <t>GRCh38.p7_chr12_109491045_109491127</t>
  </si>
  <si>
    <t>UBR1_CODEX_1</t>
  </si>
  <si>
    <t>GRCh38.p7_chr15_43105942_43106022</t>
  </si>
  <si>
    <t>UBR1_CODEX_10</t>
  </si>
  <si>
    <t>GRCh38.p7_chr15_43058341_43058429</t>
  </si>
  <si>
    <t>UBR1_CODEX_11</t>
  </si>
  <si>
    <t>GRCh38.p7_chr15_43056344_43056442</t>
  </si>
  <si>
    <t>UBR1_CODEX_12</t>
  </si>
  <si>
    <t>GRCh38.p7_chr15_43054742_43054899</t>
  </si>
  <si>
    <t>UBR1_CODEX_13</t>
  </si>
  <si>
    <t>GRCh38.p7_chr15_43048392_43048491</t>
  </si>
  <si>
    <t>UBR1_CODEX_14</t>
  </si>
  <si>
    <t>GRCh38.p7_chr15_43047161_43047289</t>
  </si>
  <si>
    <t>UBR1_CODEX_15</t>
  </si>
  <si>
    <t>GRCh38.p7_chr15_43043215_43043395</t>
  </si>
  <si>
    <t>UBR1_CODEX_16</t>
  </si>
  <si>
    <t>GRCh38.p7_chr15_43038171_43038232</t>
  </si>
  <si>
    <t>UBR1_CODEX_17</t>
  </si>
  <si>
    <t>GRCh38.p7_chr15_43037773_43037883</t>
  </si>
  <si>
    <t>UBR1_CODEX_18</t>
  </si>
  <si>
    <t>GRCh38.p7_chr15_43036528_43036593</t>
  </si>
  <si>
    <t>UBR1_CODEX_19</t>
  </si>
  <si>
    <t>GRCh38.p7_chr15_43036178_43036279</t>
  </si>
  <si>
    <t>UBR1_CODEX_2</t>
  </si>
  <si>
    <t>GRCh38.p7_chr15_43085984_43086240</t>
  </si>
  <si>
    <t>UBR1_CODEX_20</t>
  </si>
  <si>
    <t>GRCh38.p7_chr15_43032568_43032631</t>
  </si>
  <si>
    <t>UBR1_CODEX_21</t>
  </si>
  <si>
    <t>GRCh38.p7_chr15_43029944_43030068</t>
  </si>
  <si>
    <t>UBR1_CODEX_22</t>
  </si>
  <si>
    <t>GRCh38.p7_chr15_43027776_43027828</t>
  </si>
  <si>
    <t>UBR1_CODEX_23</t>
  </si>
  <si>
    <t>GRCh38.p7_chr15_43026561_43026663</t>
  </si>
  <si>
    <t>UBR1_CODEX_24</t>
  </si>
  <si>
    <t>GRCh38.p7_chr15_43025381_43025429</t>
  </si>
  <si>
    <t>UBR1_CODEX_25</t>
  </si>
  <si>
    <t>GRCh38.p7_chr15_43024829_43024983</t>
  </si>
  <si>
    <t>UBR1_CODEX_26</t>
  </si>
  <si>
    <t>GRCh38.p7_chr15_43022702_43022801</t>
  </si>
  <si>
    <t>UBR1_CODEX_27</t>
  </si>
  <si>
    <t>GRCh38.p7_chr15_43021275_43021375</t>
  </si>
  <si>
    <t>UBR1_CODEX_28</t>
  </si>
  <si>
    <t>GRCh38.p7_chr15_43017095_43017181</t>
  </si>
  <si>
    <t>UBR1_CODEX_29</t>
  </si>
  <si>
    <t>GRCh38.p7_chr15_43015688_43015869</t>
  </si>
  <si>
    <t>UBR1_CODEX_3</t>
  </si>
  <si>
    <t>GRCh38.p7_chr15_43082638_43082716</t>
  </si>
  <si>
    <t>UBR1_CODEX_30</t>
  </si>
  <si>
    <t>GRCh38.p7_chr15_43007079_43007284</t>
  </si>
  <si>
    <t>UBR1_CODEX_31</t>
  </si>
  <si>
    <t>GRCh38.p7_chr15_43003837_43003930</t>
  </si>
  <si>
    <t>UBR1_CODEX_32</t>
  </si>
  <si>
    <t>GRCh38.p7_chr15_43002555_43002704</t>
  </si>
  <si>
    <t>UBR1_CODEX_33</t>
  </si>
  <si>
    <t>GRCh38.p7_chr15_42998168_42998265</t>
  </si>
  <si>
    <t>UBR1_CODEX_34</t>
  </si>
  <si>
    <t>GRCh38.p7_chr15_42990030_42990120</t>
  </si>
  <si>
    <t>UBR1_CODEX_35</t>
  </si>
  <si>
    <t>GRCh38.p7_chr15_42988819_42988967</t>
  </si>
  <si>
    <t>UBR1_CODEX_36</t>
  </si>
  <si>
    <t>GRCh38.p7_chr15_42984887_42984942</t>
  </si>
  <si>
    <t>UBR1_CODEX_37</t>
  </si>
  <si>
    <t>GRCh38.p7_chr15_42983897_42983993</t>
  </si>
  <si>
    <t>UBR1_CODEX_38</t>
  </si>
  <si>
    <t>GRCh38.p7_chr15_42977880_42977947</t>
  </si>
  <si>
    <t>UBR1_CODEX_39</t>
  </si>
  <si>
    <t>GRCh38.p7_chr15_42976717_42976867</t>
  </si>
  <si>
    <t>UBR1_CODEX_4</t>
  </si>
  <si>
    <t>GRCh38.p7_chr15_43074979_43075089</t>
  </si>
  <si>
    <t>UBR1_CODEX_40</t>
  </si>
  <si>
    <t>GRCh38.p7_chr15_42970520_42970607</t>
  </si>
  <si>
    <t>UBR1_CODEX_41</t>
  </si>
  <si>
    <t>GRCh38.p7_chr15_42966153_42966286</t>
  </si>
  <si>
    <t>UBR1_CODEX_42</t>
  </si>
  <si>
    <t>GRCh38.p7_chr15_42963935_42964043</t>
  </si>
  <si>
    <t>UBR1_CODEX_43</t>
  </si>
  <si>
    <t>GRCh38.p7_chr15_42960645_42960701</t>
  </si>
  <si>
    <t>UBR1_CODEX_44</t>
  </si>
  <si>
    <t>GRCh38.p7_chr15_42958013_42958090</t>
  </si>
  <si>
    <t>UBR1_CODEX_45</t>
  </si>
  <si>
    <t>GRCh38.p7_chr15_42952278_42952448</t>
  </si>
  <si>
    <t>UBR1_CODEX_46</t>
  </si>
  <si>
    <t>GRCh38.p7_chr15_42950262_42950363</t>
  </si>
  <si>
    <t>UBR1_CODEX_47</t>
  </si>
  <si>
    <t>GRCh38.p7_chr15_42945329_42945470</t>
  </si>
  <si>
    <t>UBR1_CODEX_5</t>
  </si>
  <si>
    <t>GRCh38.p7_chr15_43070795_43070925</t>
  </si>
  <si>
    <t>UBR1_CODEX_6</t>
  </si>
  <si>
    <t>GRCh38.p7_chr15_43067898_43068036</t>
  </si>
  <si>
    <t>UBR1_CODEX_7</t>
  </si>
  <si>
    <t>GRCh38.p7_chr15_43060052_43060114</t>
  </si>
  <si>
    <t>UBR1_CODEX_8</t>
  </si>
  <si>
    <t>GRCh38.p7_chr15_43059702_43059825</t>
  </si>
  <si>
    <t>UBR1_CODEX_9</t>
  </si>
  <si>
    <t>GRCh38.p7_chr15_43059085_43059192</t>
  </si>
  <si>
    <t>UPB1_CODEX_1</t>
  </si>
  <si>
    <t>GRCh38.p7_chr22_24495404_24495507</t>
  </si>
  <si>
    <t>UPB1_CODEX_10</t>
  </si>
  <si>
    <t>GRCh38.p7_chr22_24520387_24520468</t>
  </si>
  <si>
    <t>UPB1_CODEX_11</t>
  </si>
  <si>
    <t>GRCh38.p7_chr22_24521725_24521817</t>
  </si>
  <si>
    <t>UPB1_CODEX_12</t>
  </si>
  <si>
    <t>GRCh38.p7_chr22_24521986_24522028</t>
  </si>
  <si>
    <t>UPB1_CODEX_13</t>
  </si>
  <si>
    <t>GRCh38.p7_chr22_24523619_24523773</t>
  </si>
  <si>
    <t>UPB1_CODEX_14</t>
  </si>
  <si>
    <t>GRCh38.p7_chr22_24525711_24525714</t>
  </si>
  <si>
    <t>UPB1_CODEX_15</t>
  </si>
  <si>
    <t>GRCh38.p7_chr22_24525711_24525727</t>
  </si>
  <si>
    <t>UPB1_CODEX_16</t>
  </si>
  <si>
    <t>GRCh38.p7_chr22_24525711_24525794</t>
  </si>
  <si>
    <t>UPB1_CODEX_2</t>
  </si>
  <si>
    <t>GRCh38.p7_chr22_24500107_24500278</t>
  </si>
  <si>
    <t>UPB1_CODEX_3</t>
  </si>
  <si>
    <t>GRCh38.p7_chr22_24502126_24502213</t>
  </si>
  <si>
    <t>UPB1_CODEX_4</t>
  </si>
  <si>
    <t>GRCh38.p7_chr22_24503519_24503594</t>
  </si>
  <si>
    <t>UPB1_CODEX_5</t>
  </si>
  <si>
    <t>GRCh38.p7_chr22_24503824_24503828</t>
  </si>
  <si>
    <t>UPB1_CODEX_6</t>
  </si>
  <si>
    <t>GRCh38.p7_chr22_24510749_24510843</t>
  </si>
  <si>
    <t>UPB1_CODEX_7</t>
  </si>
  <si>
    <t>GRCh38.p7_chr22_24510751_24510843</t>
  </si>
  <si>
    <t>UPB1_CODEX_8</t>
  </si>
  <si>
    <t>GRCh38.p7_chr22_24513324_24513485</t>
  </si>
  <si>
    <t>UPB1_CODEX_9</t>
  </si>
  <si>
    <t>GRCh38.p7_chr22_24515201_24515370</t>
  </si>
  <si>
    <t>UPF3B_CODEX_1</t>
  </si>
  <si>
    <t>GRCh38.p7_chrX_119852773_119852928</t>
  </si>
  <si>
    <t>UPF3B_CODEX_10</t>
  </si>
  <si>
    <t>GRCh38.p7_chrX_119837757_119838051</t>
  </si>
  <si>
    <t>UPF3B_CODEX_11</t>
  </si>
  <si>
    <t>GRCh38.p7_chrX_119834920_119835027</t>
  </si>
  <si>
    <t>UPF3B_CODEX_12</t>
  </si>
  <si>
    <t>GRCh38.p7_chrX_119834878_119835027</t>
  </si>
  <si>
    <t>UPF3B_CODEX_13</t>
  </si>
  <si>
    <t>GRCh38.p7_chrX_119831652_119831759</t>
  </si>
  <si>
    <t>UPF3B_CODEX_14</t>
  </si>
  <si>
    <t>GRCh38.p7_chrX_119831550_119831759</t>
  </si>
  <si>
    <t>UPF3B_CODEX_15</t>
  </si>
  <si>
    <t>GRCh38.p7_chrX_119822942_119823043</t>
  </si>
  <si>
    <t>UPF3B_CODEX_16</t>
  </si>
  <si>
    <t>GRCh38.p7_chrX_119815200_119815307</t>
  </si>
  <si>
    <t>UPF3B_CODEX_17</t>
  </si>
  <si>
    <t>GRCh38.p7_chrX_119815098_119815307</t>
  </si>
  <si>
    <t>UPF3B_CODEX_18</t>
  </si>
  <si>
    <t>GRCh38.p7_chrX_119807486_119807581</t>
  </si>
  <si>
    <t>UPF3B_CODEX_2</t>
  </si>
  <si>
    <t>GRCh38.p7_chrX_119851767_119851873</t>
  </si>
  <si>
    <t>UPF3B_CODEX_3</t>
  </si>
  <si>
    <t>GRCh38.p7_chrX_119851495_119851601</t>
  </si>
  <si>
    <t>UPF3B_CODEX_4</t>
  </si>
  <si>
    <t>GRCh38.p7_chrX_119845198_119845296</t>
  </si>
  <si>
    <t>UPF3B_CODEX_5</t>
  </si>
  <si>
    <t>GRCh38.p7_chrX_119843191_119843301</t>
  </si>
  <si>
    <t>UPF3B_CODEX_6</t>
  </si>
  <si>
    <t>GRCh38.p7_chrX_119841735_119841778</t>
  </si>
  <si>
    <t>UPF3B_CODEX_7</t>
  </si>
  <si>
    <t>GRCh38.p7_chrX_119841076_119841258</t>
  </si>
  <si>
    <t>UPF3B_CODEX_8</t>
  </si>
  <si>
    <t>GRCh38.p7_chrX_119840646_119840684</t>
  </si>
  <si>
    <t>UPF3B_CODEX_9</t>
  </si>
  <si>
    <t>GRCh38.p7_chrX_119838367_119838527</t>
  </si>
  <si>
    <t>USP7_CODEX_1</t>
  </si>
  <si>
    <t>GRCh38.p7_chr16_8963207_8963285</t>
  </si>
  <si>
    <t>USP7_CODEX_10</t>
  </si>
  <si>
    <t>GRCh38.p7_chr16_8917026_8917156</t>
  </si>
  <si>
    <t>USP7_CODEX_11</t>
  </si>
  <si>
    <t>GRCh38.p7_chr16_8916502_8916556</t>
  </si>
  <si>
    <t>USP7_CODEX_12</t>
  </si>
  <si>
    <t>GRCh38.p7_chr16_8915445_8915525</t>
  </si>
  <si>
    <t>USP7_CODEX_13</t>
  </si>
  <si>
    <t>GRCh38.p7_chr16_8915254_8915344</t>
  </si>
  <si>
    <t>USP7_CODEX_14</t>
  </si>
  <si>
    <t>GRCh38.p7_chr16_8910745_8910827</t>
  </si>
  <si>
    <t>USP7_CODEX_15</t>
  </si>
  <si>
    <t>GRCh38.p7_chr16_8908341_8908450</t>
  </si>
  <si>
    <t>USP7_CODEX_16</t>
  </si>
  <si>
    <t>GRCh38.p7_chr16_8906426_8906582</t>
  </si>
  <si>
    <t>USP7_CODEX_17</t>
  </si>
  <si>
    <t>GRCh38.p7_chr16_8905187_8905331</t>
  </si>
  <si>
    <t>USP7_CODEX_18</t>
  </si>
  <si>
    <t>GRCh38.p7_chr16_8904435_8904565</t>
  </si>
  <si>
    <t>USP7_CODEX_19</t>
  </si>
  <si>
    <t>GRCh38.p7_chr16_8903268_8903402</t>
  </si>
  <si>
    <t>USP7_CODEX_2</t>
  </si>
  <si>
    <t>GRCh38.p7_chr16_8936583_8936613</t>
  </si>
  <si>
    <t>USP7_CODEX_20</t>
  </si>
  <si>
    <t>GRCh38.p7_chr16_8902381_8902482</t>
  </si>
  <si>
    <t>USP7_CODEX_21</t>
  </si>
  <si>
    <t>GRCh38.p7_chr16_8902082_8902187</t>
  </si>
  <si>
    <t>USP7_CODEX_22</t>
  </si>
  <si>
    <t>GRCh38.p7_chr16_8901142_8901234</t>
  </si>
  <si>
    <t>USP7_CODEX_23</t>
  </si>
  <si>
    <t>GRCh38.p7_chr16_8900990_8901057</t>
  </si>
  <si>
    <t>USP7_CODEX_24</t>
  </si>
  <si>
    <t>GRCh38.p7_chr16_8900530_8900630</t>
  </si>
  <si>
    <t>USP7_CODEX_25</t>
  </si>
  <si>
    <t>GRCh38.p7_chr16_8899604_8899757</t>
  </si>
  <si>
    <t>USP7_CODEX_26</t>
  </si>
  <si>
    <t>GRCh38.p7_chr16_8899121_8899188</t>
  </si>
  <si>
    <t>USP7_CODEX_27</t>
  </si>
  <si>
    <t>GRCh38.p7_chr16_8898531_8898639</t>
  </si>
  <si>
    <t>USP7_CODEX_28</t>
  </si>
  <si>
    <t>GRCh38.p7_chr16_8898360_8898437</t>
  </si>
  <si>
    <t>USP7_CODEX_29</t>
  </si>
  <si>
    <t>GRCh38.p7_chr16_8896999_8897099</t>
  </si>
  <si>
    <t>USP7_CODEX_3</t>
  </si>
  <si>
    <t>GRCh38.p7_chr16_8930293_8930397</t>
  </si>
  <si>
    <t>USP7_CODEX_30</t>
  </si>
  <si>
    <t>GRCh38.p7_chr16_8895642_8895741</t>
  </si>
  <si>
    <t>USP7_CODEX_31</t>
  </si>
  <si>
    <t>GRCh38.p7_chr16_8895031_8895150</t>
  </si>
  <si>
    <t>USP7_CODEX_32</t>
  </si>
  <si>
    <t>GRCh38.p7_chr16_8894784_8894855</t>
  </si>
  <si>
    <t>USP7_CODEX_33</t>
  </si>
  <si>
    <t>GRCh38.p7_chr16_8894550_8894640</t>
  </si>
  <si>
    <t>USP7_CODEX_34</t>
  </si>
  <si>
    <t>GRCh38.p7_chr16_8894410_8894640</t>
  </si>
  <si>
    <t>USP7_CODEX_35</t>
  </si>
  <si>
    <t>GRCh38.p7_chr16_8893998_8894104</t>
  </si>
  <si>
    <t>USP7_CODEX_4</t>
  </si>
  <si>
    <t>GRCh38.p7_chr16_8930293_8930302</t>
  </si>
  <si>
    <t>USP7_CODEX_5</t>
  </si>
  <si>
    <t>GRCh38.p7_chr16_8923215_8923413</t>
  </si>
  <si>
    <t>USP7_CODEX_6</t>
  </si>
  <si>
    <t>GRCh38.p7_chr16_8923215_8923300</t>
  </si>
  <si>
    <t>USP7_CODEX_7</t>
  </si>
  <si>
    <t>GRCh38.p7_chr16_8921157_8921295</t>
  </si>
  <si>
    <t>USP7_CODEX_8</t>
  </si>
  <si>
    <t>GRCh38.p7_chr16_8920359_8920447</t>
  </si>
  <si>
    <t>USP7_CODEX_9</t>
  </si>
  <si>
    <t>GRCh38.p7_chr16_8919031_8919139</t>
  </si>
  <si>
    <t>USP9X_CODEX_1</t>
  </si>
  <si>
    <t>GRCh38.p7_chrX_41123629_41123724</t>
  </si>
  <si>
    <t>USP9X_CODEX_10</t>
  </si>
  <si>
    <t>GRCh38.p7_chrX_41144522_41144626</t>
  </si>
  <si>
    <t>USP9X_CODEX_11</t>
  </si>
  <si>
    <t>GRCh38.p7_chrX_41148369_41148575</t>
  </si>
  <si>
    <t>USP9X_CODEX_12</t>
  </si>
  <si>
    <t>GRCh38.p7_chrX_41150921_41151057</t>
  </si>
  <si>
    <t>USP9X_CODEX_13</t>
  </si>
  <si>
    <t>GRCh38.p7_chrX_41152933_41153081</t>
  </si>
  <si>
    <t>USP9X_CODEX_14</t>
  </si>
  <si>
    <t>GRCh38.p7_chrX_41152948_41153081</t>
  </si>
  <si>
    <t>USP9X_CODEX_15</t>
  </si>
  <si>
    <t>GRCh38.p7_chrX_41162790_41162877</t>
  </si>
  <si>
    <t>USP9X_CODEX_16</t>
  </si>
  <si>
    <t>GRCh38.p7_chrX_41165872_41166214</t>
  </si>
  <si>
    <t>USP9X_CODEX_17</t>
  </si>
  <si>
    <t>GRCh38.p7_chrX_41167482_41167577</t>
  </si>
  <si>
    <t>USP9X_CODEX_18</t>
  </si>
  <si>
    <t>GRCh38.p7_chrX_41168007_41168218</t>
  </si>
  <si>
    <t>USP9X_CODEX_19</t>
  </si>
  <si>
    <t>GRCh38.p7_chrX_41169995_41170235</t>
  </si>
  <si>
    <t>USP9X_CODEX_2</t>
  </si>
  <si>
    <t>GRCh38.p7_chrX_41129000_41129145</t>
  </si>
  <si>
    <t>USP9X_CODEX_20</t>
  </si>
  <si>
    <t>GRCh38.p7_chrX_41170470_41170619</t>
  </si>
  <si>
    <t>USP9X_CODEX_21</t>
  </si>
  <si>
    <t>GRCh38.p7_chrX_41171838_41171958</t>
  </si>
  <si>
    <t>USP9X_CODEX_22</t>
  </si>
  <si>
    <t>GRCh38.p7_chrX_41183998_41184128</t>
  </si>
  <si>
    <t>USP9X_CODEX_23</t>
  </si>
  <si>
    <t>GRCh38.p7_chrX_41184397_41184675</t>
  </si>
  <si>
    <t>USP9X_CODEX_24</t>
  </si>
  <si>
    <t>GRCh38.p7_chrX_41186517_41186642</t>
  </si>
  <si>
    <t>USP9X_CODEX_25</t>
  </si>
  <si>
    <t>GRCh38.p7_chrX_41187992_41188117</t>
  </si>
  <si>
    <t>USP9X_CODEX_26</t>
  </si>
  <si>
    <t>GRCh38.p7_chrX_41189309_41189475</t>
  </si>
  <si>
    <t>USP9X_CODEX_27</t>
  </si>
  <si>
    <t>GRCh38.p7_chrX_41196251_41196359</t>
  </si>
  <si>
    <t>USP9X_CODEX_28</t>
  </si>
  <si>
    <t>GRCh38.p7_chrX_41196592_41196738</t>
  </si>
  <si>
    <t>USP9X_CODEX_29</t>
  </si>
  <si>
    <t>GRCh38.p7_chrX_41197364_41197510</t>
  </si>
  <si>
    <t>USP9X_CODEX_3</t>
  </si>
  <si>
    <t>GRCh38.p7_chrX_41131457_41131536</t>
  </si>
  <si>
    <t>USP9X_CODEX_30</t>
  </si>
  <si>
    <t>GRCh38.p7_chrX_41198528_41198750</t>
  </si>
  <si>
    <t>USP9X_CODEX_31</t>
  </si>
  <si>
    <t>GRCh38.p7_chrX_41201060_41201280</t>
  </si>
  <si>
    <t>USP9X_CODEX_32</t>
  </si>
  <si>
    <t>GRCh38.p7_chrX_41205303_41205493</t>
  </si>
  <si>
    <t>USP9X_CODEX_33</t>
  </si>
  <si>
    <t>GRCh38.p7_chrX_41210509_41210682</t>
  </si>
  <si>
    <t>USP9X_CODEX_34</t>
  </si>
  <si>
    <t>GRCh38.p7_chrX_41214568_41214709</t>
  </si>
  <si>
    <t>USP9X_CODEX_35</t>
  </si>
  <si>
    <t>GRCh38.p7_chrX_41215899_41216652</t>
  </si>
  <si>
    <t>USP9X_CODEX_36</t>
  </si>
  <si>
    <t>GRCh38.p7_chrX_41217220_41217343</t>
  </si>
  <si>
    <t>USP9X_CODEX_37</t>
  </si>
  <si>
    <t>GRCh38.p7_chrX_41218372_41218597</t>
  </si>
  <si>
    <t>USP9X_CODEX_38</t>
  </si>
  <si>
    <t>GRCh38.p7_chrX_41219102_41219231</t>
  </si>
  <si>
    <t>USP9X_CODEX_39</t>
  </si>
  <si>
    <t>GRCh38.p7_chrX_41223217_41223402</t>
  </si>
  <si>
    <t>USP9X_CODEX_4</t>
  </si>
  <si>
    <t>GRCh38.p7_chrX_41134725_41134837</t>
  </si>
  <si>
    <t>USP9X_CODEX_40</t>
  </si>
  <si>
    <t>GRCh38.p7_chrX_41224742_41224962</t>
  </si>
  <si>
    <t>USP9X_CODEX_41</t>
  </si>
  <si>
    <t>GRCh38.p7_chrX_41225049_41225137</t>
  </si>
  <si>
    <t>USP9X_CODEX_42</t>
  </si>
  <si>
    <t>GRCh38.p7_chrX_41229253_41229409</t>
  </si>
  <si>
    <t>USP9X_CODEX_43</t>
  </si>
  <si>
    <t>GRCh38.p7_chrX_41229567_41229779</t>
  </si>
  <si>
    <t>USP9X_CODEX_44</t>
  </si>
  <si>
    <t>GRCh38.p7_chrX_41229567_41229827</t>
  </si>
  <si>
    <t>USP9X_CODEX_45</t>
  </si>
  <si>
    <t>GRCh38.p7_chrX_41230501_41230596</t>
  </si>
  <si>
    <t>USP9X_CODEX_46</t>
  </si>
  <si>
    <t>GRCh38.p7_chrX_41232387_41232524</t>
  </si>
  <si>
    <t>USP9X_CODEX_5</t>
  </si>
  <si>
    <t>GRCh38.p7_chrX_41136804_41137022</t>
  </si>
  <si>
    <t>USP9X_CODEX_6</t>
  </si>
  <si>
    <t>GRCh38.p7_chrX_41140656_41140771</t>
  </si>
  <si>
    <t>USP9X_CODEX_7</t>
  </si>
  <si>
    <t>GRCh38.p7_chrX_41140966_41141217</t>
  </si>
  <si>
    <t>USP9X_CODEX_8</t>
  </si>
  <si>
    <t>GRCh38.p7_chrX_41141293_41141431</t>
  </si>
  <si>
    <t>USP9X_CODEX_9</t>
  </si>
  <si>
    <t>GRCh38.p7_chrX_41143291_41143443</t>
  </si>
  <si>
    <t>VLDLR_CODEX_1</t>
  </si>
  <si>
    <t>GRCh38.p7_chr9_2622190_2622271</t>
  </si>
  <si>
    <t>VLDLR_CODEX_10</t>
  </si>
  <si>
    <t>GRCh38.p7_chr9_2645574_2645745</t>
  </si>
  <si>
    <t>VLDLR_CODEX_11</t>
  </si>
  <si>
    <t>GRCh38.p7_chr9_2646334_2646552</t>
  </si>
  <si>
    <t>VLDLR_CODEX_12</t>
  </si>
  <si>
    <t>GRCh38.p7_chr9_2647474_2647592</t>
  </si>
  <si>
    <t>VLDLR_CODEX_13</t>
  </si>
  <si>
    <t>GRCh38.p7_chr9_2648208_2648347</t>
  </si>
  <si>
    <t>VLDLR_CODEX_14</t>
  </si>
  <si>
    <t>GRCh38.p7_chr9_2648669_2648810</t>
  </si>
  <si>
    <t>VLDLR_CODEX_15</t>
  </si>
  <si>
    <t>GRCh38.p7_chr9_2650370_2650516</t>
  </si>
  <si>
    <t>VLDLR_CODEX_16</t>
  </si>
  <si>
    <t>GRCh38.p7_chr9_2651415_2651498</t>
  </si>
  <si>
    <t>VLDLR_CODEX_17</t>
  </si>
  <si>
    <t>GRCh38.p7_chr9_2651874_2651954</t>
  </si>
  <si>
    <t>VLDLR_CODEX_18</t>
  </si>
  <si>
    <t>GRCh38.p7_chr9_2652780_2652949</t>
  </si>
  <si>
    <t>VLDLR_CODEX_19</t>
  </si>
  <si>
    <t>GRCh38.p7_chr9_2653833_2653868</t>
  </si>
  <si>
    <t>VLDLR_CODEX_2</t>
  </si>
  <si>
    <t>GRCh38.p7_chr9_2635453_2635572</t>
  </si>
  <si>
    <t>VLDLR_CODEX_3</t>
  </si>
  <si>
    <t>GRCh38.p7_chr9_2639859_2639981</t>
  </si>
  <si>
    <t>VLDLR_CODEX_4</t>
  </si>
  <si>
    <t>GRCh38.p7_chr9_2641377_2641499</t>
  </si>
  <si>
    <t>VLDLR_CODEX_5</t>
  </si>
  <si>
    <t>GRCh38.p7_chr9_2643160_2643531</t>
  </si>
  <si>
    <t>VLDLR_CODEX_6</t>
  </si>
  <si>
    <t>GRCh38.p7_chr9_2643628_2643750</t>
  </si>
  <si>
    <t>VLDLR_CODEX_7</t>
  </si>
  <si>
    <t>GRCh38.p7_chr9_2643837_2643959</t>
  </si>
  <si>
    <t>VLDLR_CODEX_8</t>
  </si>
  <si>
    <t>GRCh38.p7_chr9_2644734_2644853</t>
  </si>
  <si>
    <t>VLDLR_CODEX_9</t>
  </si>
  <si>
    <t>GRCh38.p7_chr9_2644957_2645082</t>
  </si>
  <si>
    <t>VPS13B_CODEX_1</t>
  </si>
  <si>
    <t>GRCh38.p7_chr8_99013789_99013935</t>
  </si>
  <si>
    <t>VPS13B_CODEX_10</t>
  </si>
  <si>
    <t>GRCh38.p7_chr8_99134632_99134727</t>
  </si>
  <si>
    <t>VPS13B_CODEX_11</t>
  </si>
  <si>
    <t>GRCh38.p7_chr8_99134641_99134727</t>
  </si>
  <si>
    <t>VPS13B_CODEX_12</t>
  </si>
  <si>
    <t>GRCh38.p7_chr8_99135015_99135137</t>
  </si>
  <si>
    <t>VPS13B_CODEX_13</t>
  </si>
  <si>
    <t>GRCh38.p7_chr8_99135596_99135733</t>
  </si>
  <si>
    <t>VPS13B_CODEX_14</t>
  </si>
  <si>
    <t>GRCh38.p7_chr8_99136665_99136752</t>
  </si>
  <si>
    <t>VPS13B_CODEX_15</t>
  </si>
  <si>
    <t>GRCh38.p7_chr8_99142974_99143165</t>
  </si>
  <si>
    <t>VPS13B_CODEX_16</t>
  </si>
  <si>
    <t>GRCh38.p7_chr8_99147841_99148010</t>
  </si>
  <si>
    <t>VPS13B_CODEX_17</t>
  </si>
  <si>
    <t>GRCh38.p7_chr8_99156549_99156743</t>
  </si>
  <si>
    <t>VPS13B_CODEX_18</t>
  </si>
  <si>
    <t>GRCh38.p7_chr8_99170039_99170163</t>
  </si>
  <si>
    <t>VPS13B_CODEX_19</t>
  </si>
  <si>
    <t>GRCh38.p7_chr8_99192876_99193057</t>
  </si>
  <si>
    <t>VPS13B_CODEX_2</t>
  </si>
  <si>
    <t>GRCh38.p7_chr8_99038423_99038566</t>
  </si>
  <si>
    <t>VPS13B_CODEX_20</t>
  </si>
  <si>
    <t>GRCh38.p7_chr8_99193887_99193954</t>
  </si>
  <si>
    <t>VPS13B_CODEX_21</t>
  </si>
  <si>
    <t>GRCh38.p7_chr8_99209592_99209668</t>
  </si>
  <si>
    <t>VPS13B_CODEX_22</t>
  </si>
  <si>
    <t>GRCh38.p7_chr8_99240870_99240985</t>
  </si>
  <si>
    <t>VPS13B_CODEX_23</t>
  </si>
  <si>
    <t>GRCh38.p7_chr8_99274198_99274332</t>
  </si>
  <si>
    <t>VPS13B_CODEX_24</t>
  </si>
  <si>
    <t>GRCh38.p7_chr8_99275081_99275254</t>
  </si>
  <si>
    <t>VPS13B_CODEX_25</t>
  </si>
  <si>
    <t>GRCh38.p7_chr8_99384208_99384317</t>
  </si>
  <si>
    <t>VPS13B_CODEX_26</t>
  </si>
  <si>
    <t>GRCh38.p7_chr8_99391557_99391704</t>
  </si>
  <si>
    <t>VPS13B_CODEX_27</t>
  </si>
  <si>
    <t>GRCh38.p7_chr8_99391560_99391704</t>
  </si>
  <si>
    <t>VPS13B_CODEX_28</t>
  </si>
  <si>
    <t>GRCh38.p7_chr8_99400087_99400097</t>
  </si>
  <si>
    <t>VPS13B_CODEX_29</t>
  </si>
  <si>
    <t>GRCh38.p7_chr8_99405199_99405353</t>
  </si>
  <si>
    <t>VPS13B_CODEX_3</t>
  </si>
  <si>
    <t>GRCh38.p7_chr8_99096312_99096432</t>
  </si>
  <si>
    <t>VPS13B_CODEX_30</t>
  </si>
  <si>
    <t>GRCh38.p7_chr8_99431537_99431664</t>
  </si>
  <si>
    <t>VPS13B_CODEX_31</t>
  </si>
  <si>
    <t>GRCh38.p7_chr8_99431569_99431664</t>
  </si>
  <si>
    <t>VPS13B_CODEX_32</t>
  </si>
  <si>
    <t>GRCh38.p7_chr8_99442401_99442635</t>
  </si>
  <si>
    <t>VPS13B_CODEX_33</t>
  </si>
  <si>
    <t>GRCh38.p7_chr8_99467414_99467634</t>
  </si>
  <si>
    <t>VPS13B_CODEX_34</t>
  </si>
  <si>
    <t>GRCh38.p7_chr8_99481599_99481802</t>
  </si>
  <si>
    <t>VPS13B_CODEX_35</t>
  </si>
  <si>
    <t>GRCh38.p7_chr8_99501687_99501858</t>
  </si>
  <si>
    <t>VPS13B_CODEX_36</t>
  </si>
  <si>
    <t>GRCh38.p7_chr8_99502836_99502950</t>
  </si>
  <si>
    <t>VPS13B_CODEX_37</t>
  </si>
  <si>
    <t>GRCh38.p7_chr8_99507126_99507203</t>
  </si>
  <si>
    <t>VPS13B_CODEX_38</t>
  </si>
  <si>
    <t>GRCh38.p7_chr8_99507137_99507200</t>
  </si>
  <si>
    <t>VPS13B_CODEX_39</t>
  </si>
  <si>
    <t>GRCh38.p7_chr8_99507137_99507203</t>
  </si>
  <si>
    <t>VPS13B_CODEX_4</t>
  </si>
  <si>
    <t>GRCh38.p7_chr8_99099989_99100022</t>
  </si>
  <si>
    <t>VPS13B_CODEX_40</t>
  </si>
  <si>
    <t>GRCh38.p7_chr8_99507770_99507911</t>
  </si>
  <si>
    <t>VPS13B_CODEX_41</t>
  </si>
  <si>
    <t>GRCh38.p7_chr8_99511104_99511512</t>
  </si>
  <si>
    <t>VPS13B_CODEX_42</t>
  </si>
  <si>
    <t>GRCh38.p7_chr8_99511248_99511512</t>
  </si>
  <si>
    <t>VPS13B_CODEX_43</t>
  </si>
  <si>
    <t>GRCh38.p7_chr8_99520899_99521010</t>
  </si>
  <si>
    <t>VPS13B_CODEX_44</t>
  </si>
  <si>
    <t>GRCh38.p7_chr8_99556450_99556653</t>
  </si>
  <si>
    <t>VPS13B_CODEX_45</t>
  </si>
  <si>
    <t>GRCh38.p7_chr8_99575658_99575784</t>
  </si>
  <si>
    <t>VPS13B_CODEX_46</t>
  </si>
  <si>
    <t>GRCh38.p7_chr8_99577490_99577633</t>
  </si>
  <si>
    <t>VPS13B_CODEX_47</t>
  </si>
  <si>
    <t>GRCh38.p7_chr8_99584022_99584057</t>
  </si>
  <si>
    <t>VPS13B_CODEX_48</t>
  </si>
  <si>
    <t>GRCh38.p7_chr8_99641811_99642498</t>
  </si>
  <si>
    <t>VPS13B_CODEX_49</t>
  </si>
  <si>
    <t>GRCh38.p7_chr8_99661354_99661491</t>
  </si>
  <si>
    <t>VPS13B_CODEX_5</t>
  </si>
  <si>
    <t>GRCh38.p7_chr8_99102953_99103120</t>
  </si>
  <si>
    <t>VPS13B_CODEX_50</t>
  </si>
  <si>
    <t>GRCh38.p7_chr8_99699525_99699932</t>
  </si>
  <si>
    <t>VPS13B_CODEX_51</t>
  </si>
  <si>
    <t>GRCh38.p7_chr8_99717171_99717373</t>
  </si>
  <si>
    <t>VPS13B_CODEX_52</t>
  </si>
  <si>
    <t>GRCh38.p7_chr8_99720345_99720552</t>
  </si>
  <si>
    <t>VPS13B_CODEX_53</t>
  </si>
  <si>
    <t>GRCh38.p7_chr8_99720863_99721047</t>
  </si>
  <si>
    <t>VPS13B_CODEX_54</t>
  </si>
  <si>
    <t>GRCh38.p7_chr8_99766774_99766970</t>
  </si>
  <si>
    <t>VPS13B_CODEX_55</t>
  </si>
  <si>
    <t>GRCh38.p7_chr8_99776775_99776956</t>
  </si>
  <si>
    <t>VPS13B_CODEX_56</t>
  </si>
  <si>
    <t>GRCh38.p7_chr8_99778682_99779031</t>
  </si>
  <si>
    <t>VPS13B_CODEX_57</t>
  </si>
  <si>
    <t>GRCh38.p7_chr8_99784315_99784476</t>
  </si>
  <si>
    <t>VPS13B_CODEX_58</t>
  </si>
  <si>
    <t>GRCh38.p7_chr8_99809375_99809530</t>
  </si>
  <si>
    <t>VPS13B_CODEX_59</t>
  </si>
  <si>
    <t>GRCh38.p7_chr8_99810184_99810189</t>
  </si>
  <si>
    <t>VPS13B_CODEX_6</t>
  </si>
  <si>
    <t>GRCh38.p7_chr8_99111098_99111279</t>
  </si>
  <si>
    <t>VPS13B_CODEX_60</t>
  </si>
  <si>
    <t>GRCh38.p7_chr8_99817540_99817803</t>
  </si>
  <si>
    <t>VPS13B_CODEX_61</t>
  </si>
  <si>
    <t>GRCh38.p7_chr8_99818451_99818534</t>
  </si>
  <si>
    <t>VPS13B_CODEX_62</t>
  </si>
  <si>
    <t>GRCh38.p7_chr8_99818713_99818888</t>
  </si>
  <si>
    <t>VPS13B_CODEX_63</t>
  </si>
  <si>
    <t>GRCh38.p7_chr8_99819412_99819582</t>
  </si>
  <si>
    <t>VPS13B_CODEX_64</t>
  </si>
  <si>
    <t>GRCh38.p7_chr8_99819921_99820122</t>
  </si>
  <si>
    <t>VPS13B_CODEX_65</t>
  </si>
  <si>
    <t>GRCh38.p7_chr8_99821294_99821482</t>
  </si>
  <si>
    <t>VPS13B_CODEX_66</t>
  </si>
  <si>
    <t>GRCh38.p7_chr8_99823832_99823978</t>
  </si>
  <si>
    <t>VPS13B_CODEX_67</t>
  </si>
  <si>
    <t>GRCh38.p7_chr8_99832369_99832652</t>
  </si>
  <si>
    <t>VPS13B_CODEX_68</t>
  </si>
  <si>
    <t>GRCh38.p7_chr8_99835197_99835324</t>
  </si>
  <si>
    <t>VPS13B_CODEX_69</t>
  </si>
  <si>
    <t>GRCh38.p7_chr8_99835539_99835738</t>
  </si>
  <si>
    <t>VPS13B_CODEX_7</t>
  </si>
  <si>
    <t>GRCh38.p7_chr8_99115700_99115874</t>
  </si>
  <si>
    <t>VPS13B_CODEX_70</t>
  </si>
  <si>
    <t>GRCh38.p7_chr8_99848776_99848894</t>
  </si>
  <si>
    <t>VPS13B_CODEX_71</t>
  </si>
  <si>
    <t>GRCh38.p7_chr8_99853451_99854256</t>
  </si>
  <si>
    <t>VPS13B_CODEX_72</t>
  </si>
  <si>
    <t>GRCh38.p7_chr8_99859304_99859480</t>
  </si>
  <si>
    <t>VPS13B_CODEX_73</t>
  </si>
  <si>
    <t>GRCh38.p7_chr8_99861776_99861946</t>
  </si>
  <si>
    <t>VPS13B_CODEX_74</t>
  </si>
  <si>
    <t>GRCh38.p7_chr8_99868289_99868465</t>
  </si>
  <si>
    <t>VPS13B_CODEX_75</t>
  </si>
  <si>
    <t>GRCh38.p7_chr8_99870785_99870887</t>
  </si>
  <si>
    <t>VPS13B_CODEX_76</t>
  </si>
  <si>
    <t>GRCh38.p7_chr8_99871448_99871697</t>
  </si>
  <si>
    <t>VPS13B_CODEX_77</t>
  </si>
  <si>
    <t>GRCh38.p7_chr8_99875418_99875666</t>
  </si>
  <si>
    <t>VPS13B_CODEX_8</t>
  </si>
  <si>
    <t>GRCh38.p7_chr8_99121177_99121445</t>
  </si>
  <si>
    <t>VPS13B_CODEX_9</t>
  </si>
  <si>
    <t>GRCh38.p7_chr8_99121177_99121487</t>
  </si>
  <si>
    <t>VRK1_CODEX_10</t>
  </si>
  <si>
    <t>GRCh38.p7_chr14_96856130_96856250</t>
  </si>
  <si>
    <t>VRK1_CODEX_11</t>
  </si>
  <si>
    <t>GRCh38.p7_chr14_96856528_96856553</t>
  </si>
  <si>
    <t>VRK1_CODEX_12</t>
  </si>
  <si>
    <t>GRCh38.p7_chr14_96856528_96856586</t>
  </si>
  <si>
    <t>VRK1_CODEX_13</t>
  </si>
  <si>
    <t>GRCh38.p7_chr14_96860557_96860735</t>
  </si>
  <si>
    <t>VRK1_CODEX_14</t>
  </si>
  <si>
    <t>GRCh38.p7_chr14_96876030_96876120</t>
  </si>
  <si>
    <t>VRK1_CODEX_15</t>
  </si>
  <si>
    <t>GRCh38.p7_chr14_96876033_96876120</t>
  </si>
  <si>
    <t>VRK1_CODEX_16</t>
  </si>
  <si>
    <t>GRCh38.p7_chr14_96877502_96877573</t>
  </si>
  <si>
    <t>VRK1_CODEX_17</t>
  </si>
  <si>
    <t>GRCh38.p7_chr14_96881177_96881208</t>
  </si>
  <si>
    <t>VRK1_CODEX_2</t>
  </si>
  <si>
    <t>GRCh38.p7_chr14_96833467_96833631</t>
  </si>
  <si>
    <t>VRK1_CODEX_3</t>
  </si>
  <si>
    <t>GRCh38.p7_chr14_96833472_96833631</t>
  </si>
  <si>
    <t>VRK1_CODEX_4</t>
  </si>
  <si>
    <t>GRCh38.p7_chr14_96837762_96837817</t>
  </si>
  <si>
    <t>VRK1_CODEX_5</t>
  </si>
  <si>
    <t>GRCh38.p7_chr14_96846095_96846164</t>
  </si>
  <si>
    <t>VRK1_CODEX_6</t>
  </si>
  <si>
    <t>GRCh38.p7_chr14_96847257_96847344</t>
  </si>
  <si>
    <t>VRK1_CODEX_7</t>
  </si>
  <si>
    <t>GRCh38.p7_chr14_96852831_96852939</t>
  </si>
  <si>
    <t>VRK1_CODEX_8</t>
  </si>
  <si>
    <t>GRCh38.p7_chr14_96853074_96853166</t>
  </si>
  <si>
    <t>VRK1_CODEX_9</t>
  </si>
  <si>
    <t>GRCh38.p7_chr14_96855224_96855356</t>
  </si>
  <si>
    <t>WAC_CODEX_1</t>
  </si>
  <si>
    <t>GRCh38.p7_chr10_28533580_28533620</t>
  </si>
  <si>
    <t>WAC_CODEX_10</t>
  </si>
  <si>
    <t>GRCh38.p7_chr10_28610699_28610821</t>
  </si>
  <si>
    <t>WAC_CODEX_11</t>
  </si>
  <si>
    <t>GRCh38.p7_chr10_28611774_28611922</t>
  </si>
  <si>
    <t>WAC_CODEX_12</t>
  </si>
  <si>
    <t>GRCh38.p7_chr10_28614567_28614685</t>
  </si>
  <si>
    <t>WAC_CODEX_13</t>
  </si>
  <si>
    <t>GRCh38.p7_chr10_28616173_28616362</t>
  </si>
  <si>
    <t>WAC_CODEX_14</t>
  </si>
  <si>
    <t>GRCh38.p7_chr10_28616176_28616362</t>
  </si>
  <si>
    <t>WAC_CODEX_15</t>
  </si>
  <si>
    <t>GRCh38.p7_chr10_28617657_28617784</t>
  </si>
  <si>
    <t>WAC_CODEX_16</t>
  </si>
  <si>
    <t>GRCh38.p7_chr10_28619537_28619606</t>
  </si>
  <si>
    <t>WAC_CODEX_2</t>
  </si>
  <si>
    <t>GRCh38.p7_chr10_28533998_28534034</t>
  </si>
  <si>
    <t>WAC_CODEX_3</t>
  </si>
  <si>
    <t>GRCh38.p7_chr10_28535562_28535757</t>
  </si>
  <si>
    <t>WAC_CODEX_4</t>
  </si>
  <si>
    <t>GRCh38.p7_chr10_28535619_28535757</t>
  </si>
  <si>
    <t>WAC_CODEX_5</t>
  </si>
  <si>
    <t>GRCh38.p7_chr10_28583399_28583505</t>
  </si>
  <si>
    <t>WAC_CODEX_6</t>
  </si>
  <si>
    <t>GRCh38.p7_chr10_28589736_28589851</t>
  </si>
  <si>
    <t>WAC_CODEX_7</t>
  </si>
  <si>
    <t>GRCh38.p7_chr10_28590720_28590832</t>
  </si>
  <si>
    <t>WAC_CODEX_8</t>
  </si>
  <si>
    <t>GRCh38.p7_chr10_28595733_28596041</t>
  </si>
  <si>
    <t>WAC_CODEX_9</t>
  </si>
  <si>
    <t>GRCh38.p7_chr10_28608186_28608431</t>
  </si>
  <si>
    <t>WDR13_CODEX_1</t>
  </si>
  <si>
    <t>GRCh38.p7_chrX_48597997_48598037</t>
  </si>
  <si>
    <t>WDR13_CODEX_10</t>
  </si>
  <si>
    <t>GRCh38.p7_chrX_48604848_48605032</t>
  </si>
  <si>
    <t>WDR13_CODEX_2</t>
  </si>
  <si>
    <t>GRCh38.p7_chrX_48598717_48598957</t>
  </si>
  <si>
    <t>WDR13_CODEX_3</t>
  </si>
  <si>
    <t>GRCh38.p7_chrX_48598952_48598957</t>
  </si>
  <si>
    <t>WDR13_CODEX_4</t>
  </si>
  <si>
    <t>GRCh38.p7_chrX_48599353_48599462</t>
  </si>
  <si>
    <t>WDR13_CODEX_5</t>
  </si>
  <si>
    <t>GRCh38.p7_chrX_48599587_48599717</t>
  </si>
  <si>
    <t>WDR13_CODEX_6</t>
  </si>
  <si>
    <t>GRCh38.p7_chrX_48600319_48600626</t>
  </si>
  <si>
    <t>WDR13_CODEX_7</t>
  </si>
  <si>
    <t>GRCh38.p7_chrX_48601784_48601964</t>
  </si>
  <si>
    <t>WDR13_CODEX_8</t>
  </si>
  <si>
    <t>GRCh38.p7_chrX_48602065_48602206</t>
  </si>
  <si>
    <t>WDR13_CODEX_9</t>
  </si>
  <si>
    <t>GRCh38.p7_chrX_48604272_48604390</t>
  </si>
  <si>
    <t>WDR19_CODEX_1</t>
  </si>
  <si>
    <t>GRCh38.p7_chr4_39182558_39182563</t>
  </si>
  <si>
    <t>WDR19_CODEX_10</t>
  </si>
  <si>
    <t>GRCh38.p7_chr4_39205563_39205736</t>
  </si>
  <si>
    <t>WDR19_CODEX_11</t>
  </si>
  <si>
    <t>GRCh38.p7_chr4_39214601_39214671</t>
  </si>
  <si>
    <t>WDR19_CODEX_12</t>
  </si>
  <si>
    <t>GRCh38.p7_chr4_39215841_39216013</t>
  </si>
  <si>
    <t>WDR19_CODEX_13</t>
  </si>
  <si>
    <t>GRCh38.p7_chr4_39216096_39216210</t>
  </si>
  <si>
    <t>WDR19_CODEX_14</t>
  </si>
  <si>
    <t>GRCh38.p7_chr4_39217134_39217240</t>
  </si>
  <si>
    <t>WDR19_CODEX_15</t>
  </si>
  <si>
    <t>GRCh38.p7_chr4_39217983_39218105</t>
  </si>
  <si>
    <t>WDR19_CODEX_16</t>
  </si>
  <si>
    <t>GRCh38.p7_chr4_39224884_39225033</t>
  </si>
  <si>
    <t>WDR19_CODEX_17</t>
  </si>
  <si>
    <t>GRCh38.p7_chr4_39228210_39228357</t>
  </si>
  <si>
    <t>WDR19_CODEX_18</t>
  </si>
  <si>
    <t>GRCh38.p7_chr4_39228486_39228690</t>
  </si>
  <si>
    <t>WDR19_CODEX_19</t>
  </si>
  <si>
    <t>GRCh38.p7_chr4_39231797_39231956</t>
  </si>
  <si>
    <t>WDR19_CODEX_2</t>
  </si>
  <si>
    <t>GRCh38.p7_chr4_39185726_39185817</t>
  </si>
  <si>
    <t>WDR19_CODEX_20</t>
  </si>
  <si>
    <t>GRCh38.p7_chr4_39232162_39232272</t>
  </si>
  <si>
    <t>WDR19_CODEX_21</t>
  </si>
  <si>
    <t>GRCh38.p7_chr4_39232162_39232284</t>
  </si>
  <si>
    <t>WDR19_CODEX_22</t>
  </si>
  <si>
    <t>GRCh38.p7_chr4_39234766_39234875</t>
  </si>
  <si>
    <t>WDR19_CODEX_23</t>
  </si>
  <si>
    <t>GRCh38.p7_chr4_39240277_39240334</t>
  </si>
  <si>
    <t>WDR19_CODEX_24</t>
  </si>
  <si>
    <t>GRCh38.p7_chr4_39244248_39244388</t>
  </si>
  <si>
    <t>WDR19_CODEX_25</t>
  </si>
  <si>
    <t>GRCh38.p7_chr4_39244470_39244552</t>
  </si>
  <si>
    <t>WDR19_CODEX_26</t>
  </si>
  <si>
    <t>GRCh38.p7_chr4_39245369_39245452</t>
  </si>
  <si>
    <t>WDR19_CODEX_27</t>
  </si>
  <si>
    <t>GRCh38.p7_chr4_39253146_39253292</t>
  </si>
  <si>
    <t>WDR19_CODEX_28</t>
  </si>
  <si>
    <t>GRCh38.p7_chr4_39253906_39254030</t>
  </si>
  <si>
    <t>WDR19_CODEX_29</t>
  </si>
  <si>
    <t>GRCh38.p7_chr4_39255848_39255960</t>
  </si>
  <si>
    <t>WDR19_CODEX_3</t>
  </si>
  <si>
    <t>GRCh38.p7_chr4_39186539_39186604</t>
  </si>
  <si>
    <t>WDR19_CODEX_30</t>
  </si>
  <si>
    <t>GRCh38.p7_chr4_39257486_39257554</t>
  </si>
  <si>
    <t>WDR19_CODEX_31</t>
  </si>
  <si>
    <t>GRCh38.p7_chr4_39266063_39266140</t>
  </si>
  <si>
    <t>WDR19_CODEX_32</t>
  </si>
  <si>
    <t>GRCh38.p7_chr4_39267995_39268091</t>
  </si>
  <si>
    <t>WDR19_CODEX_33</t>
  </si>
  <si>
    <t>GRCh38.p7_chr4_39269976_39270100</t>
  </si>
  <si>
    <t>WDR19_CODEX_34</t>
  </si>
  <si>
    <t>GRCh38.p7_chr4_39272980_39273061</t>
  </si>
  <si>
    <t>WDR19_CODEX_35</t>
  </si>
  <si>
    <t>GRCh38.p7_chr4_39274808_39274958</t>
  </si>
  <si>
    <t>WDR19_CODEX_36</t>
  </si>
  <si>
    <t>GRCh38.p7_chr4_39277020_39277143</t>
  </si>
  <si>
    <t>WDR19_CODEX_37</t>
  </si>
  <si>
    <t>GRCh38.p7_chr4_39278131_39278207</t>
  </si>
  <si>
    <t>WDR19_CODEX_38</t>
  </si>
  <si>
    <t>GRCh38.p7_chr4_39278539_39278650</t>
  </si>
  <si>
    <t>WDR19_CODEX_4</t>
  </si>
  <si>
    <t>GRCh38.p7_chr4_39189656_39189781</t>
  </si>
  <si>
    <t>WDR19_CODEX_5</t>
  </si>
  <si>
    <t>GRCh38.p7_chr4_39194544_39194659</t>
  </si>
  <si>
    <t>WDR19_CODEX_6</t>
  </si>
  <si>
    <t>GRCh38.p7_chr4_39199478_39199593</t>
  </si>
  <si>
    <t>WDR19_CODEX_7</t>
  </si>
  <si>
    <t>GRCh38.p7_chr4_39199552_39199593</t>
  </si>
  <si>
    <t>WDR19_CODEX_8</t>
  </si>
  <si>
    <t>GRCh38.p7_chr4_39203642_39203722</t>
  </si>
  <si>
    <t>WDR19_CODEX_9</t>
  </si>
  <si>
    <t>GRCh38.p7_chr4_39205154_39205266</t>
  </si>
  <si>
    <t>WDR45_CODEX_1</t>
  </si>
  <si>
    <t>GRCh38.p7_chrX_49078041_49078095</t>
  </si>
  <si>
    <t>WDR45_CODEX_10</t>
  </si>
  <si>
    <t>GRCh38.p7_chrX_49075136_49075281</t>
  </si>
  <si>
    <t>WDR45_CODEX_11</t>
  </si>
  <si>
    <t>GRCh38.p7_chrX_49074803_49074912</t>
  </si>
  <si>
    <t>WDR45_CODEX_2</t>
  </si>
  <si>
    <t>GRCh38.p7_chrX_49077837_49077911</t>
  </si>
  <si>
    <t>WDR45_CODEX_3</t>
  </si>
  <si>
    <t>GRCh38.p7_chrX_49077643_49077747</t>
  </si>
  <si>
    <t>WDR45_CODEX_4</t>
  </si>
  <si>
    <t>GRCh38.p7_chrX_49076645_49076753</t>
  </si>
  <si>
    <t>WDR45_CODEX_5</t>
  </si>
  <si>
    <t>GRCh38.p7_chrX_49076645_49076750</t>
  </si>
  <si>
    <t>WDR45_CODEX_6</t>
  </si>
  <si>
    <t>GRCh38.p7_chrX_49076430_49076524</t>
  </si>
  <si>
    <t>WDR45_CODEX_7</t>
  </si>
  <si>
    <t>GRCh38.p7_chrX_49075866_49075945</t>
  </si>
  <si>
    <t>WDR45_CODEX_8</t>
  </si>
  <si>
    <t>GRCh38.p7_chrX_49075545_49075753</t>
  </si>
  <si>
    <t>WDR45_CODEX_9</t>
  </si>
  <si>
    <t>GRCh38.p7_chrX_49075364_49075465</t>
  </si>
  <si>
    <t>WDR62_CODEX_1</t>
  </si>
  <si>
    <t>GRCh38.p7_chr19_36054972_36055148</t>
  </si>
  <si>
    <t>WDR62_CODEX_10</t>
  </si>
  <si>
    <t>GRCh38.p7_chr19_36073357_36073531</t>
  </si>
  <si>
    <t>WDR62_CODEX_11</t>
  </si>
  <si>
    <t>GRCh38.p7_chr19_36073458_36073531</t>
  </si>
  <si>
    <t>WDR62_CODEX_12</t>
  </si>
  <si>
    <t>GRCh38.p7_chr19_36075840_36075990</t>
  </si>
  <si>
    <t>WDR62_CODEX_13</t>
  </si>
  <si>
    <t>GRCh38.p7_chr19_36081433_36081570</t>
  </si>
  <si>
    <t>WDR62_CODEX_14</t>
  </si>
  <si>
    <t>GRCh38.p7_chr19_36083063_36083241</t>
  </si>
  <si>
    <t>WDR62_CODEX_15</t>
  </si>
  <si>
    <t>GRCh38.p7_chr19_36083114_36083241</t>
  </si>
  <si>
    <t>WDR62_CODEX_16</t>
  </si>
  <si>
    <t>GRCh38.p7_chr19_36084653_36084744</t>
  </si>
  <si>
    <t>WDR62_CODEX_17</t>
  </si>
  <si>
    <t>GRCh38.p7_chr19_36084672_36084744</t>
  </si>
  <si>
    <t>WDR62_CODEX_18</t>
  </si>
  <si>
    <t>GRCh38.p7_chr19_36086687_36086812</t>
  </si>
  <si>
    <t>WDR62_CODEX_19</t>
  </si>
  <si>
    <t>GRCh38.p7_chr19_36089038_36089105</t>
  </si>
  <si>
    <t>WDR62_CODEX_2</t>
  </si>
  <si>
    <t>GRCh38.p7_chr19_36058780_36058871</t>
  </si>
  <si>
    <t>WDR62_CODEX_20</t>
  </si>
  <si>
    <t>GRCh38.p7_chr19_36089185_36089306</t>
  </si>
  <si>
    <t>WDR62_CODEX_21</t>
  </si>
  <si>
    <t>GRCh38.p7_chr19_36090445_36090520</t>
  </si>
  <si>
    <t>WDR62_CODEX_22</t>
  </si>
  <si>
    <t>GRCh38.p7_chr19_36091200_36091311</t>
  </si>
  <si>
    <t>WDR62_CODEX_23</t>
  </si>
  <si>
    <t>GRCh38.p7_chr19_36091402_36091465</t>
  </si>
  <si>
    <t>WDR62_CODEX_24</t>
  </si>
  <si>
    <t>GRCh38.p7_chr19_36092689_36092811</t>
  </si>
  <si>
    <t>WDR62_CODEX_25</t>
  </si>
  <si>
    <t>GRCh38.p7_chr19_36092732_36092811</t>
  </si>
  <si>
    <t>WDR62_CODEX_26</t>
  </si>
  <si>
    <t>GRCh38.p7_chr19_36094031_36094164</t>
  </si>
  <si>
    <t>WDR62_CODEX_27</t>
  </si>
  <si>
    <t>GRCh38.p7_chr19_36097027_36097079</t>
  </si>
  <si>
    <t>WDR62_CODEX_28</t>
  </si>
  <si>
    <t>GRCh38.p7_chr19_36099399_36099617</t>
  </si>
  <si>
    <t>WDR62_CODEX_29</t>
  </si>
  <si>
    <t>GRCh38.p7_chr19_36100748_36100875</t>
  </si>
  <si>
    <t>WDR62_CODEX_3</t>
  </si>
  <si>
    <t>GRCh38.p7_chr19_36059968_36060030</t>
  </si>
  <si>
    <t>WDR62_CODEX_30</t>
  </si>
  <si>
    <t>GRCh38.p7_chr19_36101214_36101317</t>
  </si>
  <si>
    <t>WDR62_CODEX_31</t>
  </si>
  <si>
    <t>GRCh38.p7_chr19_36101664_36101774</t>
  </si>
  <si>
    <t>WDR62_CODEX_32</t>
  </si>
  <si>
    <t>GRCh38.p7_chr19_36102014_36102151</t>
  </si>
  <si>
    <t>WDR62_CODEX_33</t>
  </si>
  <si>
    <t>GRCh38.p7_chr19_36102737_36102851</t>
  </si>
  <si>
    <t>WDR62_CODEX_34</t>
  </si>
  <si>
    <t>GRCh38.p7_chr19_36102752_36102851</t>
  </si>
  <si>
    <t>WDR62_CODEX_35</t>
  </si>
  <si>
    <t>GRCh38.p7_chr19_36102948_36103074</t>
  </si>
  <si>
    <t>WDR62_CODEX_36</t>
  </si>
  <si>
    <t>GRCh38.p7_chr19_36103156_36103207</t>
  </si>
  <si>
    <t>WDR62_CODEX_37</t>
  </si>
  <si>
    <t>GRCh38.p7_chr19_36103343_36103981</t>
  </si>
  <si>
    <t>WDR62_CODEX_38</t>
  </si>
  <si>
    <t>GRCh38.p7_chr19_36104518_36104675</t>
  </si>
  <si>
    <t>WDR62_CODEX_39</t>
  </si>
  <si>
    <t>GRCh38.p7_chr19_36104768_36105028</t>
  </si>
  <si>
    <t>WDR62_CODEX_4</t>
  </si>
  <si>
    <t>GRCh38.p7_chr19_36065958_36066015</t>
  </si>
  <si>
    <t>WDR62_CODEX_5</t>
  </si>
  <si>
    <t>GRCh38.p7_chr19_36066257_36066427</t>
  </si>
  <si>
    <t>WDR62_CODEX_6</t>
  </si>
  <si>
    <t>GRCh38.p7_chr19_36067306_36067443</t>
  </si>
  <si>
    <t>WDR62_CODEX_7</t>
  </si>
  <si>
    <t>GRCh38.p7_chr19_36067828_36068010</t>
  </si>
  <si>
    <t>WDR62_CODEX_8</t>
  </si>
  <si>
    <t>GRCh38.p7_chr19_36071556_36071716</t>
  </si>
  <si>
    <t>WDR62_CODEX_9</t>
  </si>
  <si>
    <t>GRCh38.p7_chr19_36073342_36073531</t>
  </si>
  <si>
    <t>WDR73_CODEX_1</t>
  </si>
  <si>
    <t>GRCh38.p7_chr15_84654234_84654274</t>
  </si>
  <si>
    <t>WDR73_CODEX_2</t>
  </si>
  <si>
    <t>GRCh38.p7_chr15_84653632_84653699</t>
  </si>
  <si>
    <t>WDR73_CODEX_3</t>
  </si>
  <si>
    <t>GRCh38.p7_chr15_84652714_84652802</t>
  </si>
  <si>
    <t>WDR73_CODEX_4</t>
  </si>
  <si>
    <t>GRCh38.p7_chr15_84648537_84648625</t>
  </si>
  <si>
    <t>WDR73_CODEX_5</t>
  </si>
  <si>
    <t>GRCh38.p7_chr15_84647890_84647954</t>
  </si>
  <si>
    <t>WDR73_CODEX_6</t>
  </si>
  <si>
    <t>GRCh38.p7_chr15_84646184_84646348</t>
  </si>
  <si>
    <t>WDR73_CODEX_7</t>
  </si>
  <si>
    <t>GRCh38.p7_chr15_84645471_84645836</t>
  </si>
  <si>
    <t>WDR73_CODEX_8</t>
  </si>
  <si>
    <t>GRCh38.p7_chr15_84643470_84643723</t>
  </si>
  <si>
    <t>WDR81_CODEX_1</t>
  </si>
  <si>
    <t>GRCh38.p7_chr17_1716576_1716633</t>
  </si>
  <si>
    <t>WDR81_CODEX_10</t>
  </si>
  <si>
    <t>GRCh38.p7_chr17_1733527_1734216</t>
  </si>
  <si>
    <t>WDR81_CODEX_11</t>
  </si>
  <si>
    <t>GRCh38.p7_chr17_1735572_1735717</t>
  </si>
  <si>
    <t>WDR81_CODEX_12</t>
  </si>
  <si>
    <t>GRCh38.p7_chr17_1736039_1736218</t>
  </si>
  <si>
    <t>WDR81_CODEX_13</t>
  </si>
  <si>
    <t>GRCh38.p7_chr17_1736136_1736218</t>
  </si>
  <si>
    <t>WDR81_CODEX_14</t>
  </si>
  <si>
    <t>GRCh38.p7_chr17_1737365_1737413</t>
  </si>
  <si>
    <t>WDR81_CODEX_15</t>
  </si>
  <si>
    <t>GRCh38.p7_chr17_1737365_1737685</t>
  </si>
  <si>
    <t>WDR81_CODEX_2</t>
  </si>
  <si>
    <t>GRCh38.p7_chr17_1724960_1728626</t>
  </si>
  <si>
    <t>WDR81_CODEX_3</t>
  </si>
  <si>
    <t>GRCh38.p7_chr17_1728113_1728626</t>
  </si>
  <si>
    <t>WDR81_CODEX_4</t>
  </si>
  <si>
    <t>GRCh38.p7_chr17_1730380_1730487</t>
  </si>
  <si>
    <t>WDR81_CODEX_5</t>
  </si>
  <si>
    <t>GRCh38.p7_chr17_1730394_1730487</t>
  </si>
  <si>
    <t>WDR81_CODEX_6</t>
  </si>
  <si>
    <t>GRCh38.p7_chr17_1730755_1730945</t>
  </si>
  <si>
    <t>WDR81_CODEX_7</t>
  </si>
  <si>
    <t>GRCh38.p7_chr17_1731068_1731258</t>
  </si>
  <si>
    <t>WDR81_CODEX_8</t>
  </si>
  <si>
    <t>GRCh38.p7_chr17_1732325_1732490</t>
  </si>
  <si>
    <t>WDR81_CODEX_9</t>
  </si>
  <si>
    <t>GRCh38.p7_chr17_1732666_1732831</t>
  </si>
  <si>
    <t>WWOX_CODEX_1</t>
  </si>
  <si>
    <t>GRCh38.p7_chr16_78099779_78099885</t>
  </si>
  <si>
    <t>WWOX_CODEX_10</t>
  </si>
  <si>
    <t>GRCh38.p7_chr16_78386860_78386948</t>
  </si>
  <si>
    <t>WWOX_CODEX_11</t>
  </si>
  <si>
    <t>GRCh38.p7_chr16_78424870_78425055</t>
  </si>
  <si>
    <t>WWOX_CODEX_12</t>
  </si>
  <si>
    <t>GRCh38.p7_chr16_78432488_78432752</t>
  </si>
  <si>
    <t>WWOX_CODEX_13</t>
  </si>
  <si>
    <t>GRCh38.p7_chr16_78471115_78471120</t>
  </si>
  <si>
    <t>WWOX_CODEX_14</t>
  </si>
  <si>
    <t>GRCh38.p7_chr16_78535701_78535842</t>
  </si>
  <si>
    <t>WWOX_CODEX_15</t>
  </si>
  <si>
    <t>GRCh38.p7_chr16_78574059_78574247</t>
  </si>
  <si>
    <t>WWOX_CODEX_16</t>
  </si>
  <si>
    <t>GRCh38.p7_chr16_78756940_78756987</t>
  </si>
  <si>
    <t>WWOX_CODEX_17</t>
  </si>
  <si>
    <t>GRCh38.p7_chr16_79211608_79211796</t>
  </si>
  <si>
    <t>WWOX_CODEX_18</t>
  </si>
  <si>
    <t>GRCh38.p7_chr16_79211608_79212134</t>
  </si>
  <si>
    <t>WWOX_CODEX_2</t>
  </si>
  <si>
    <t>GRCh38.p7_chr16_78108423_78108487</t>
  </si>
  <si>
    <t>WWOX_CODEX_3</t>
  </si>
  <si>
    <t>GRCh38.p7_chr16_78109778_78109835</t>
  </si>
  <si>
    <t>WWOX_CODEX_4</t>
  </si>
  <si>
    <t>GRCh38.p7_chr16_78114976_78115154</t>
  </si>
  <si>
    <t>WWOX_CODEX_5</t>
  </si>
  <si>
    <t>GRCh38.p7_chr16_78115085_78115154</t>
  </si>
  <si>
    <t>WWOX_CODEX_6</t>
  </si>
  <si>
    <t>GRCh38.p7_chr16_78164183_78164289</t>
  </si>
  <si>
    <t>WWOX_CODEX_7</t>
  </si>
  <si>
    <t>GRCh38.p7_chr16_78228780_78229010</t>
  </si>
  <si>
    <t>WWOX_CODEX_8</t>
  </si>
  <si>
    <t>GRCh38.p7_chr16_78278603_78278656</t>
  </si>
  <si>
    <t>WWOX_CODEX_9</t>
  </si>
  <si>
    <t>GRCh38.p7_chr16_78351983_78352219</t>
  </si>
  <si>
    <t>XPA_CODEX_1</t>
  </si>
  <si>
    <t>GRCh38.p7_chr9_97697121_97697292</t>
  </si>
  <si>
    <t>XPA_CODEX_2</t>
  </si>
  <si>
    <t>GRCh38.p7_chr9_97696098_97696143</t>
  </si>
  <si>
    <t>XPA_CODEX_3</t>
  </si>
  <si>
    <t>GRCh38.p7_chr9_97693649_97693759</t>
  </si>
  <si>
    <t>XPA_CODEX_4</t>
  </si>
  <si>
    <t>GRCh38.p7_chr9_97689534_97689639</t>
  </si>
  <si>
    <t>XPA_CODEX_5</t>
  </si>
  <si>
    <t>GRCh38.p7_chr9_97687096_97687261</t>
  </si>
  <si>
    <t>XPA_CODEX_6</t>
  </si>
  <si>
    <t>GRCh38.p7_chr9_97684923_97685040</t>
  </si>
  <si>
    <t>XPA_CODEX_7</t>
  </si>
  <si>
    <t>GRCh38.p7_chr9_97675489_97675587</t>
  </si>
  <si>
    <t>XPA_CODEX_8</t>
  </si>
  <si>
    <t>GRCh38.p7_chr9_97675439_97675587</t>
  </si>
  <si>
    <t>XPA_CODEX_9</t>
  </si>
  <si>
    <t>GRCh38.p7_chr9_97654708_97654724</t>
  </si>
  <si>
    <t>XPNPEP3_CODEX_1</t>
  </si>
  <si>
    <t>GRCh38.p7_chr22_40857182_40857245</t>
  </si>
  <si>
    <t>XPNPEP3_CODEX_10</t>
  </si>
  <si>
    <t>GRCh38.p7_chr22_40924362_40924482</t>
  </si>
  <si>
    <t>XPNPEP3_CODEX_11</t>
  </si>
  <si>
    <t>GRCh38.p7_chr22_40926269_40926435</t>
  </si>
  <si>
    <t>XPNPEP3_CODEX_2</t>
  </si>
  <si>
    <t>GRCh38.p7_chr22_40860678_40860781</t>
  </si>
  <si>
    <t>XPNPEP3_CODEX_3</t>
  </si>
  <si>
    <t>GRCh38.p7_chr22_40868999_40869115</t>
  </si>
  <si>
    <t>XPNPEP3_CODEX_4</t>
  </si>
  <si>
    <t>GRCh38.p7_chr22_40881770_40882177</t>
  </si>
  <si>
    <t>XPNPEP3_CODEX_5</t>
  </si>
  <si>
    <t>GRCh38.p7_chr22_40886313_40886515</t>
  </si>
  <si>
    <t>XPNPEP3_CODEX_6</t>
  </si>
  <si>
    <t>GRCh38.p7_chr22_40907587_40907649</t>
  </si>
  <si>
    <t>XPNPEP3_CODEX_7</t>
  </si>
  <si>
    <t>GRCh38.p7_chr22_40909122_40909235</t>
  </si>
  <si>
    <t>XPNPEP3_CODEX_8</t>
  </si>
  <si>
    <t>GRCh38.p7_chr22_40914239_40914324</t>
  </si>
  <si>
    <t>XPNPEP3_CODEX_9</t>
  </si>
  <si>
    <t>GRCh38.p7_chr22_40922333_40922513</t>
  </si>
  <si>
    <t>XYLT1_CODEX_1</t>
  </si>
  <si>
    <t>GRCh38.p7_chr16_17470434_17470796</t>
  </si>
  <si>
    <t>XYLT1_CODEX_10</t>
  </si>
  <si>
    <t>GRCh38.p7_chr16_17127666_17127861</t>
  </si>
  <si>
    <t>XYLT1_CODEX_11</t>
  </si>
  <si>
    <t>GRCh38.p7_chr16_17117646_17117979</t>
  </si>
  <si>
    <t>XYLT1_CODEX_12</t>
  </si>
  <si>
    <t>GRCh38.p7_chr16_17117427_17117488</t>
  </si>
  <si>
    <t>XYLT1_CODEX_13</t>
  </si>
  <si>
    <t>GRCh38.p7_chr16_17110310_17110353</t>
  </si>
  <si>
    <t>XYLT1_CODEX_14</t>
  </si>
  <si>
    <t>GRCh38.p7_chr16_17109006_17109017</t>
  </si>
  <si>
    <t>XYLT1_CODEX_15</t>
  </si>
  <si>
    <t>GRCh38.p7_chr16_17108695_17109017</t>
  </si>
  <si>
    <t>XYLT1_CODEX_2</t>
  </si>
  <si>
    <t>GRCh38.p7_chr16_17358012_17358050</t>
  </si>
  <si>
    <t>XYLT1_CODEX_3</t>
  </si>
  <si>
    <t>GRCh38.p7_chr16_17258988_17259498</t>
  </si>
  <si>
    <t>XYLT1_CODEX_4</t>
  </si>
  <si>
    <t>GRCh38.p7_chr16_17200482_17200654</t>
  </si>
  <si>
    <t>XYLT1_CODEX_5</t>
  </si>
  <si>
    <t>GRCh38.p7_chr16_17198212_17198414</t>
  </si>
  <si>
    <t>XYLT1_CODEX_6</t>
  </si>
  <si>
    <t>GRCh38.p7_chr16_17158829_17158909</t>
  </si>
  <si>
    <t>XYLT1_CODEX_7</t>
  </si>
  <si>
    <t>GRCh38.p7_chr16_17141153_17141369</t>
  </si>
  <si>
    <t>XYLT1_CODEX_8</t>
  </si>
  <si>
    <t>GRCh38.p7_chr16_17138355_17138531</t>
  </si>
  <si>
    <t>XYLT1_CODEX_9</t>
  </si>
  <si>
    <t>GRCh38.p7_chr16_17134473_17134735</t>
  </si>
  <si>
    <t>YAP1_CODEX_1</t>
  </si>
  <si>
    <t>GRCh38.p7_chr11_102110849_102111169</t>
  </si>
  <si>
    <t>YAP1_CODEX_10</t>
  </si>
  <si>
    <t>GRCh38.p7_chr11_102223622_102223752</t>
  </si>
  <si>
    <t>YAP1_CODEX_11</t>
  </si>
  <si>
    <t>GRCh38.p7_chr11_102227469_102227581</t>
  </si>
  <si>
    <t>YAP1_CODEX_12</t>
  </si>
  <si>
    <t>GRCh38.p7_chr11_102229702_102229940</t>
  </si>
  <si>
    <t>YAP1_CODEX_2</t>
  </si>
  <si>
    <t>GRCh38.p7_chr11_102114144_102114394</t>
  </si>
  <si>
    <t>YAP1_CODEX_3</t>
  </si>
  <si>
    <t>GRCh38.p7_chr11_102114357_102114394</t>
  </si>
  <si>
    <t>YAP1_CODEX_4</t>
  </si>
  <si>
    <t>GRCh38.p7_chr11_102162456_102162571</t>
  </si>
  <si>
    <t>YAP1_CODEX_5</t>
  </si>
  <si>
    <t>GRCh38.p7_chr11_102186018_102186131</t>
  </si>
  <si>
    <t>YAP1_CODEX_6</t>
  </si>
  <si>
    <t>GRCh38.p7_chr11_102186018_102186137</t>
  </si>
  <si>
    <t>YAP1_CODEX_7</t>
  </si>
  <si>
    <t>GRCh38.p7_chr11_102205893_102206074</t>
  </si>
  <si>
    <t>YAP1_CODEX_8</t>
  </si>
  <si>
    <t>GRCh38.p7_chr11_102205893_102206086</t>
  </si>
  <si>
    <t>YAP1_CODEX_9</t>
  </si>
  <si>
    <t>GRCh38.p7_chr11_102209517_102209564</t>
  </si>
  <si>
    <t>YWHAE_CODEX_1</t>
  </si>
  <si>
    <t>GRCh38.p7_chr17_1400047_1400110</t>
  </si>
  <si>
    <t>YWHAE_CODEX_2</t>
  </si>
  <si>
    <t>GRCh38.p7_chr17_1364859_1365058</t>
  </si>
  <si>
    <t>YWHAE_CODEX_3</t>
  </si>
  <si>
    <t>GRCh38.p7_chr17_1364859_1365056</t>
  </si>
  <si>
    <t>YWHAE_CODEX_4</t>
  </si>
  <si>
    <t>GRCh38.p7_chr17_1361902_1362008</t>
  </si>
  <si>
    <t>YWHAE_CODEX_5</t>
  </si>
  <si>
    <t>GRCh38.p7_chr17_1361092_1361298</t>
  </si>
  <si>
    <t>YWHAE_CODEX_6</t>
  </si>
  <si>
    <t>GRCh38.p7_chr17_1354211_1354347</t>
  </si>
  <si>
    <t>YWHAE_CODEX_7</t>
  </si>
  <si>
    <t>GRCh38.p7_chr17_1348001_1348008</t>
  </si>
  <si>
    <t>YWHAE_CODEX_8</t>
  </si>
  <si>
    <t>GRCh38.p7_chr17_1345447_1345499</t>
  </si>
  <si>
    <t>YY1_CODEX_1</t>
  </si>
  <si>
    <t>GRCh38.p7_chr14_100239245_100239923</t>
  </si>
  <si>
    <t>YY1_CODEX_2</t>
  </si>
  <si>
    <t>GRCh38.p7_chr14_100262304_100262466</t>
  </si>
  <si>
    <t>YY1_CODEX_3</t>
  </si>
  <si>
    <t>GRCh38.p7_chr14_100274698_100274758</t>
  </si>
  <si>
    <t>YY1_CODEX_4</t>
  </si>
  <si>
    <t>GRCh38.p7_chr14_100276490_100276648</t>
  </si>
  <si>
    <t>YY1_CODEX_5</t>
  </si>
  <si>
    <t>GRCh38.p7_chr14_100277418_100277600</t>
  </si>
  <si>
    <t>ZBTB16_CODEX_1</t>
  </si>
  <si>
    <t>GRCh38.p7_chr11_114063301_114064568</t>
  </si>
  <si>
    <t>ZBTB16_CODEX_2</t>
  </si>
  <si>
    <t>GRCh38.p7_chr11_114156337_114156434</t>
  </si>
  <si>
    <t>ZBTB16_CODEX_3</t>
  </si>
  <si>
    <t>GRCh38.p7_chr11_114186952_114187038</t>
  </si>
  <si>
    <t>ZBTB16_CODEX_4</t>
  </si>
  <si>
    <t>GRCh38.p7_chr11_114209371_114209375</t>
  </si>
  <si>
    <t>ZBTB16_CODEX_5</t>
  </si>
  <si>
    <t>GRCh38.p7_chr11_114242167_114242337</t>
  </si>
  <si>
    <t>ZBTB16_CODEX_6</t>
  </si>
  <si>
    <t>GRCh38.p7_chr11_114247198_114247365</t>
  </si>
  <si>
    <t>ZBTB16_CODEX_7</t>
  </si>
  <si>
    <t>GRCh38.p7_chr11_114250326_114250555</t>
  </si>
  <si>
    <t>ZBTB18_CODEX_1</t>
  </si>
  <si>
    <t>GRCh38.p7_chr1_244051432_244051444</t>
  </si>
  <si>
    <t>ZBTB18_CODEX_2</t>
  </si>
  <si>
    <t>GRCh38.p7_chr1_244053788_244055370</t>
  </si>
  <si>
    <t>ZBTB18_CODEX_3</t>
  </si>
  <si>
    <t>GRCh38.p7_chr1_244053802_244055370</t>
  </si>
  <si>
    <t>ZDHHC15_CODEX_1</t>
  </si>
  <si>
    <t>GRCh38.p7_chrX_75522889_75523024</t>
  </si>
  <si>
    <t>ZDHHC15_CODEX_10</t>
  </si>
  <si>
    <t>GRCh38.p7_chrX_75424652_75424784</t>
  </si>
  <si>
    <t>ZDHHC15_CODEX_11</t>
  </si>
  <si>
    <t>GRCh38.p7_chrX_75421864_75421990</t>
  </si>
  <si>
    <t>ZDHHC15_CODEX_12</t>
  </si>
  <si>
    <t>GRCh38.p7_chrX_75417087_75417190</t>
  </si>
  <si>
    <t>ZDHHC15_CODEX_13</t>
  </si>
  <si>
    <t>GRCh38.p7_chrX_75403352_75403371</t>
  </si>
  <si>
    <t>ZDHHC15_CODEX_14</t>
  </si>
  <si>
    <t>GRCh38.p7_chrX_75379152_75379198</t>
  </si>
  <si>
    <t>ZDHHC15_CODEX_2</t>
  </si>
  <si>
    <t>GRCh38.p7_chrX_75505821_75505847</t>
  </si>
  <si>
    <t>ZDHHC15_CODEX_3</t>
  </si>
  <si>
    <t>GRCh38.p7_chrX_75478891_75478985</t>
  </si>
  <si>
    <t>ZDHHC15_CODEX_4</t>
  </si>
  <si>
    <t>GRCh38.p7_chrX_75450802_75450922</t>
  </si>
  <si>
    <t>ZDHHC15_CODEX_5</t>
  </si>
  <si>
    <t>GRCh38.p7_chrX_75450722_75450922</t>
  </si>
  <si>
    <t>ZDHHC15_CODEX_6</t>
  </si>
  <si>
    <t>GRCh38.p7_chrX_75431451_75431520</t>
  </si>
  <si>
    <t>ZDHHC15_CODEX_7</t>
  </si>
  <si>
    <t>GRCh38.p7_chrX_75431451_75431452</t>
  </si>
  <si>
    <t>ZDHHC15_CODEX_8</t>
  </si>
  <si>
    <t>GRCh38.p7_chrX_75429948_75429980</t>
  </si>
  <si>
    <t>ZDHHC15_CODEX_9</t>
  </si>
  <si>
    <t>GRCh38.p7_chrX_75429078_75429198</t>
  </si>
  <si>
    <t>ZDHHC9_CODEX_1</t>
  </si>
  <si>
    <t>GRCh38.p7_chrX_129841779_129841945</t>
  </si>
  <si>
    <t>ZDHHC9_CODEX_10</t>
  </si>
  <si>
    <t>GRCh38.p7_chrX_129806370_129806486</t>
  </si>
  <si>
    <t>ZDHHC9_CODEX_2</t>
  </si>
  <si>
    <t>GRCh38.p7_chrX_129828981_129829141</t>
  </si>
  <si>
    <t>ZDHHC9_CODEX_3</t>
  </si>
  <si>
    <t>GRCh38.p7_chrX_129823679_129823837</t>
  </si>
  <si>
    <t>ZDHHC9_CODEX_4</t>
  </si>
  <si>
    <t>GRCh38.p7_chrX_129823263_129823402</t>
  </si>
  <si>
    <t>ZDHHC9_CODEX_5</t>
  </si>
  <si>
    <t>GRCh38.p7_chrX_129814658_129814795</t>
  </si>
  <si>
    <t>ZDHHC9_CODEX_6</t>
  </si>
  <si>
    <t>GRCh38.p7_chrX_129813677_129813725</t>
  </si>
  <si>
    <t>ZDHHC9_CODEX_7</t>
  </si>
  <si>
    <t>GRCh38.p7_chrX_129812718_129812820</t>
  </si>
  <si>
    <t>ZDHHC9_CODEX_8</t>
  </si>
  <si>
    <t>GRCh38.p7_chrX_129811406_129811509</t>
  </si>
  <si>
    <t>ZDHHC9_CODEX_9</t>
  </si>
  <si>
    <t>GRCh38.p7_chrX_129810905_129811001</t>
  </si>
  <si>
    <t>ZEB2_CODEX_1</t>
  </si>
  <si>
    <t>GRCh38.p7_chr2_144519939_144519990</t>
  </si>
  <si>
    <t>ZEB2_CODEX_10</t>
  </si>
  <si>
    <t>GRCh38.p7_chr2_144396412_144396592</t>
  </si>
  <si>
    <t>ZEB2_CODEX_11</t>
  </si>
  <si>
    <t>GRCh38.p7_chr2_144389451_144390028</t>
  </si>
  <si>
    <t>ZEB2_CODEX_2</t>
  </si>
  <si>
    <t>GRCh38.p7_chr2_144517278_144517350</t>
  </si>
  <si>
    <t>ZEB2_CODEX_3</t>
  </si>
  <si>
    <t>GRCh38.p7_chr2_144429769_144430026</t>
  </si>
  <si>
    <t>ZEB2_CODEX_4</t>
  </si>
  <si>
    <t>GRCh38.p7_chr2_144424796_144424867</t>
  </si>
  <si>
    <t>ZEB2_CODEX_5</t>
  </si>
  <si>
    <t>GRCh38.p7_chr2_144424796_144424862</t>
  </si>
  <si>
    <t>ZEB2_CODEX_6</t>
  </si>
  <si>
    <t>GRCh38.p7_chr2_144404836_144405024</t>
  </si>
  <si>
    <t>ZEB2_CODEX_7</t>
  </si>
  <si>
    <t>GRCh38.p7_chr2_144403916_144404130</t>
  </si>
  <si>
    <t>ZEB2_CODEX_8</t>
  </si>
  <si>
    <t>GRCh38.p7_chr2_144401199_144401307</t>
  </si>
  <si>
    <t>ZEB2_CODEX_9</t>
  </si>
  <si>
    <t>GRCh38.p7_chr2_144398301_144400270</t>
  </si>
  <si>
    <t>ZFYVE26_CODEX_1</t>
  </si>
  <si>
    <t>GRCh38.p7_chr14_67815770_67815963</t>
  </si>
  <si>
    <t>ZFYVE26_CODEX_10</t>
  </si>
  <si>
    <t>GRCh38.p7_chr14_67802079_67802208</t>
  </si>
  <si>
    <t>ZFYVE26_CODEX_11</t>
  </si>
  <si>
    <t>GRCh38.p7_chr14_67798014_67798622</t>
  </si>
  <si>
    <t>ZFYVE26_CODEX_12</t>
  </si>
  <si>
    <t>GRCh38.p7_chr14_67797672_67797755</t>
  </si>
  <si>
    <t>ZFYVE26_CODEX_13</t>
  </si>
  <si>
    <t>GRCh38.p7_chr14_67795343_67795349</t>
  </si>
  <si>
    <t>ZFYVE26_CODEX_14</t>
  </si>
  <si>
    <t>GRCh38.p7_chr14_67794171_67794239</t>
  </si>
  <si>
    <t>ZFYVE26_CODEX_15</t>
  </si>
  <si>
    <t>GRCh38.p7_chr14_67793608_67793759</t>
  </si>
  <si>
    <t>ZFYVE26_CODEX_16</t>
  </si>
  <si>
    <t>GRCh38.p7_chr14_67793608_67793742</t>
  </si>
  <si>
    <t>ZFYVE26_CODEX_17</t>
  </si>
  <si>
    <t>GRCh38.p7_chr14_67790572_67790773</t>
  </si>
  <si>
    <t>ZFYVE26_CODEX_18</t>
  </si>
  <si>
    <t>GRCh38.p7_chr14_67789335_67789598</t>
  </si>
  <si>
    <t>ZFYVE26_CODEX_19</t>
  </si>
  <si>
    <t>GRCh38.p7_chr14_67786114_67786233</t>
  </si>
  <si>
    <t>ZFYVE26_CODEX_2</t>
  </si>
  <si>
    <t>GRCh38.p7_chr14_67813986_67814064</t>
  </si>
  <si>
    <t>ZFYVE26_CODEX_20</t>
  </si>
  <si>
    <t>GRCh38.p7_chr14_67785858_67786022</t>
  </si>
  <si>
    <t>ZFYVE26_CODEX_21</t>
  </si>
  <si>
    <t>GRCh38.p7_chr14_67785059_67785277</t>
  </si>
  <si>
    <t>ZFYVE26_CODEX_22</t>
  </si>
  <si>
    <t>GRCh38.p7_chr14_67784334_67784436</t>
  </si>
  <si>
    <t>ZFYVE26_CODEX_23</t>
  </si>
  <si>
    <t>GRCh38.p7_chr14_67782780_67783525</t>
  </si>
  <si>
    <t>ZFYVE26_CODEX_24</t>
  </si>
  <si>
    <t>GRCh38.p7_chr14_67781333_67781529</t>
  </si>
  <si>
    <t>ZFYVE26_CODEX_25</t>
  </si>
  <si>
    <t>GRCh38.p7_chr14_67780241_67780345</t>
  </si>
  <si>
    <t>ZFYVE26_CODEX_26</t>
  </si>
  <si>
    <t>GRCh38.p7_chr14_67778126_67778248</t>
  </si>
  <si>
    <t>ZFYVE26_CODEX_27</t>
  </si>
  <si>
    <t>GRCh38.p7_chr14_67777559_67777735</t>
  </si>
  <si>
    <t>ZFYVE26_CODEX_28</t>
  </si>
  <si>
    <t>GRCh38.p7_chr14_67776097_67776123</t>
  </si>
  <si>
    <t>ZFYVE26_CODEX_29</t>
  </si>
  <si>
    <t>GRCh38.p7_chr14_67775860_67776106</t>
  </si>
  <si>
    <t>ZFYVE26_CODEX_3</t>
  </si>
  <si>
    <t>GRCh38.p7_chr14_67809200_67809289</t>
  </si>
  <si>
    <t>ZFYVE26_CODEX_30</t>
  </si>
  <si>
    <t>GRCh38.p7_chr14_67775016_67775132</t>
  </si>
  <si>
    <t>ZFYVE26_CODEX_31</t>
  </si>
  <si>
    <t>GRCh38.p7_chr14_67775016_67775114</t>
  </si>
  <si>
    <t>ZFYVE26_CODEX_32</t>
  </si>
  <si>
    <t>GRCh38.p7_chr14_67772047_67772210</t>
  </si>
  <si>
    <t>ZFYVE26_CODEX_33</t>
  </si>
  <si>
    <t>GRCh38.p7_chr14_67769594_67769730</t>
  </si>
  <si>
    <t>ZFYVE26_CODEX_34</t>
  </si>
  <si>
    <t>GRCh38.p7_chr14_67768517_67768548</t>
  </si>
  <si>
    <t>ZFYVE26_CODEX_35</t>
  </si>
  <si>
    <t>GRCh38.p7_chr14_67767704_67767840</t>
  </si>
  <si>
    <t>ZFYVE26_CODEX_36</t>
  </si>
  <si>
    <t>GRCh38.p7_chr14_67766227_67766447</t>
  </si>
  <si>
    <t>ZFYVE26_CODEX_37</t>
  </si>
  <si>
    <t>GRCh38.p7_chr14_67762672_67762819</t>
  </si>
  <si>
    <t>ZFYVE26_CODEX_38</t>
  </si>
  <si>
    <t>GRCh38.p7_chr14_67762203_67762412</t>
  </si>
  <si>
    <t>ZFYVE26_CODEX_39</t>
  </si>
  <si>
    <t>GRCh38.p7_chr14_67761366_67761584</t>
  </si>
  <si>
    <t>ZFYVE26_CODEX_4</t>
  </si>
  <si>
    <t>GRCh38.p7_chr14_67807398_67807920</t>
  </si>
  <si>
    <t>ZFYVE26_CODEX_40</t>
  </si>
  <si>
    <t>GRCh38.p7_chr14_67755948_67756145</t>
  </si>
  <si>
    <t>ZFYVE26_CODEX_41</t>
  </si>
  <si>
    <t>GRCh38.p7_chr14_67755051_67755250</t>
  </si>
  <si>
    <t>ZFYVE26_CODEX_42</t>
  </si>
  <si>
    <t>GRCh38.p7_chr14_67754071_67754212</t>
  </si>
  <si>
    <t>ZFYVE26_CODEX_43</t>
  </si>
  <si>
    <t>GRCh38.p7_chr14_67753707_67753766</t>
  </si>
  <si>
    <t>ZFYVE26_CODEX_44</t>
  </si>
  <si>
    <t>GRCh38.p7_chr14_67752344_67752526</t>
  </si>
  <si>
    <t>ZFYVE26_CODEX_45</t>
  </si>
  <si>
    <t>GRCh38.p7_chr14_67751052_67751096</t>
  </si>
  <si>
    <t>ZFYVE26_CODEX_46</t>
  </si>
  <si>
    <t>GRCh38.p7_chr14_67748436_67748639</t>
  </si>
  <si>
    <t>ZFYVE26_CODEX_47</t>
  </si>
  <si>
    <t>GRCh38.p7_chr14_67729742_67729819</t>
  </si>
  <si>
    <t>ZFYVE26_CODEX_5</t>
  </si>
  <si>
    <t>GRCh38.p7_chr14_67806545_67806675</t>
  </si>
  <si>
    <t>ZFYVE26_CODEX_6</t>
  </si>
  <si>
    <t>GRCh38.p7_chr14_67805454_67805618</t>
  </si>
  <si>
    <t>ZFYVE26_CODEX_7</t>
  </si>
  <si>
    <t>GRCh38.p7_chr14_67805217_67805305</t>
  </si>
  <si>
    <t>ZFYVE26_CODEX_8</t>
  </si>
  <si>
    <t>GRCh38.p7_chr14_67804101_67804264</t>
  </si>
  <si>
    <t>ZFYVE26_CODEX_9</t>
  </si>
  <si>
    <t>GRCh38.p7_chr14_67802079_67802282</t>
  </si>
  <si>
    <t>ZIC2_CODEX_1</t>
  </si>
  <si>
    <t>GRCh38.p7_chr13_99982065_99983139</t>
  </si>
  <si>
    <t>ZIC2_CODEX_2</t>
  </si>
  <si>
    <t>GRCh38.p7_chr13_99984946_99985109</t>
  </si>
  <si>
    <t>ZIC2_CODEX_3</t>
  </si>
  <si>
    <t>GRCh38.p7_chr13_99985286_99985330</t>
  </si>
  <si>
    <t>ZIC2_CODEX_4</t>
  </si>
  <si>
    <t>GRCh38.p7_chr13_99985323_99985682</t>
  </si>
  <si>
    <t>ZMYND11_CODEX_1</t>
  </si>
  <si>
    <t>GRCh38.p7_chr10_180013_180128</t>
  </si>
  <si>
    <t>ZMYND11_CODEX_10</t>
  </si>
  <si>
    <t>GRCh38.p7_chr10_240893_240970</t>
  </si>
  <si>
    <t>ZMYND11_CODEX_11</t>
  </si>
  <si>
    <t>GRCh38.p7_chr10_242021_242139</t>
  </si>
  <si>
    <t>ZMYND11_CODEX_12</t>
  </si>
  <si>
    <t>GRCh38.p7_chr10_246766_246973</t>
  </si>
  <si>
    <t>ZMYND11_CODEX_13</t>
  </si>
  <si>
    <t>GRCh38.p7_chr10_247398_247466</t>
  </si>
  <si>
    <t>ZMYND11_CODEX_14</t>
  </si>
  <si>
    <t>GRCh38.p7_chr10_248336_248608</t>
  </si>
  <si>
    <t>ZMYND11_CODEX_15</t>
  </si>
  <si>
    <t>GRCh38.p7_chr10_248903_249088</t>
  </si>
  <si>
    <t>ZMYND11_CODEX_16</t>
  </si>
  <si>
    <t>GRCh38.p7_chr10_248903_249109</t>
  </si>
  <si>
    <t>ZMYND11_CODEX_17</t>
  </si>
  <si>
    <t>GRCh38.p7_chr10_252348_252470</t>
  </si>
  <si>
    <t>ZMYND11_CODEX_2</t>
  </si>
  <si>
    <t>GRCh38.p7_chr10_197941_198005</t>
  </si>
  <si>
    <t>ZMYND11_CODEX_3</t>
  </si>
  <si>
    <t>GRCh38.p7_chr10_209889_210048</t>
  </si>
  <si>
    <t>ZMYND11_CODEX_4</t>
  </si>
  <si>
    <t>GRCh38.p7_chr10_221195_221356</t>
  </si>
  <si>
    <t>ZMYND11_CODEX_5</t>
  </si>
  <si>
    <t>GRCh38.p7_chr10_236838_236915</t>
  </si>
  <si>
    <t>ZMYND11_CODEX_6</t>
  </si>
  <si>
    <t>GRCh38.p7_chr10_237585_237677</t>
  </si>
  <si>
    <t>ZMYND11_CODEX_7</t>
  </si>
  <si>
    <t>GRCh38.p7_chr10_239438_239525</t>
  </si>
  <si>
    <t>ZMYND11_CODEX_8</t>
  </si>
  <si>
    <t>GRCh38.p7_chr10_240056_240111</t>
  </si>
  <si>
    <t>ZMYND11_CODEX_9</t>
  </si>
  <si>
    <t>GRCh38.p7_chr10_240059_240111</t>
  </si>
  <si>
    <t>ZNF292_CODEX_1</t>
  </si>
  <si>
    <t>GRCh38.p7_chr6_87155592_87155759</t>
  </si>
  <si>
    <t>ZNF292_CODEX_10</t>
  </si>
  <si>
    <t>GRCh38.p7_chr6_87254650_87261801</t>
  </si>
  <si>
    <t>ZNF292_CODEX_2</t>
  </si>
  <si>
    <t>GRCh38.p7_chr6_87215903_87216057</t>
  </si>
  <si>
    <t>ZNF292_CODEX_3</t>
  </si>
  <si>
    <t>GRCh38.p7_chr6_87216299_87216377</t>
  </si>
  <si>
    <t>ZNF292_CODEX_4</t>
  </si>
  <si>
    <t>GRCh38.p7_chr6_87218596_87218731</t>
  </si>
  <si>
    <t>ZNF292_CODEX_5</t>
  </si>
  <si>
    <t>GRCh38.p7_chr6_87218614_87218731</t>
  </si>
  <si>
    <t>ZNF292_CODEX_6</t>
  </si>
  <si>
    <t>GRCh38.p7_chr6_87233325_87233527</t>
  </si>
  <si>
    <t>ZNF292_CODEX_7</t>
  </si>
  <si>
    <t>GRCh38.p7_chr6_87243475_87243611</t>
  </si>
  <si>
    <t>ZNF292_CODEX_8</t>
  </si>
  <si>
    <t>GRCh38.p7_chr6_87243558_87243611</t>
  </si>
  <si>
    <t>ZNF292_CODEX_9</t>
  </si>
  <si>
    <t>GRCh38.p7_chr6_87245503_87245644</t>
  </si>
  <si>
    <t>ZNF41_CODEX_1</t>
  </si>
  <si>
    <t>GRCh38.p7_chrX_47467410_47467481</t>
  </si>
  <si>
    <t>ZNF41_CODEX_10</t>
  </si>
  <si>
    <t>GRCh38.p7_chrX_47447430_47449366</t>
  </si>
  <si>
    <t>ZNF41_CODEX_2</t>
  </si>
  <si>
    <t>GRCh38.p7_chrX_47467324_47467481</t>
  </si>
  <si>
    <t>ZNF41_CODEX_3</t>
  </si>
  <si>
    <t>GRCh38.p7_chrX_47467410_47467471</t>
  </si>
  <si>
    <t>ZNF41_CODEX_4</t>
  </si>
  <si>
    <t>GRCh38.p7_chrX_47456272_47456438</t>
  </si>
  <si>
    <t>ZNF41_CODEX_5</t>
  </si>
  <si>
    <t>GRCh38.p7_chrX_47456272_47456414</t>
  </si>
  <si>
    <t>ZNF41_CODEX_6</t>
  </si>
  <si>
    <t>GRCh38.p7_chrX_47456272_47456398</t>
  </si>
  <si>
    <t>ZNF41_CODEX_7</t>
  </si>
  <si>
    <t>GRCh38.p7_chrX_47455921_47456016</t>
  </si>
  <si>
    <t>ZNF41_CODEX_8</t>
  </si>
  <si>
    <t>GRCh38.p7_chrX_47455921_47455957</t>
  </si>
  <si>
    <t>ZNF41_CODEX_9</t>
  </si>
  <si>
    <t>GRCh38.p7_chrX_47447430_47449474</t>
  </si>
  <si>
    <t>ZNF592_CODEX_1</t>
  </si>
  <si>
    <t>GRCh38.p7_chr15_84782676_84784895</t>
  </si>
  <si>
    <t>ZNF592_CODEX_2</t>
  </si>
  <si>
    <t>GRCh38.p7_chr15_84790705_84790883</t>
  </si>
  <si>
    <t>ZNF592_CODEX_3</t>
  </si>
  <si>
    <t>GRCh38.p7_chr15_84797869_84798045</t>
  </si>
  <si>
    <t>ZNF592_CODEX_4</t>
  </si>
  <si>
    <t>GRCh38.p7_chr15_84798315_84798474</t>
  </si>
  <si>
    <t>ZNF592_CODEX_5</t>
  </si>
  <si>
    <t>GRCh38.p7_chr15_84798588_84798875</t>
  </si>
  <si>
    <t>ZNF592_CODEX_6</t>
  </si>
  <si>
    <t>GRCh38.p7_chr15_84799098_84799210</t>
  </si>
  <si>
    <t>ZNF592_CODEX_7</t>
  </si>
  <si>
    <t>GRCh38.p7_chr15_84799842_84799977</t>
  </si>
  <si>
    <t>ZNF592_CODEX_8</t>
  </si>
  <si>
    <t>GRCh38.p7_chr15_84801569_84801574</t>
  </si>
  <si>
    <t>ZNF592_CODEX_9</t>
  </si>
  <si>
    <t>GRCh38.p7_chr15_84801863_84802393</t>
  </si>
  <si>
    <t>ZNF674_CODEX_1</t>
  </si>
  <si>
    <t>GRCh38.p7_chrX_46542073_46542087</t>
  </si>
  <si>
    <t>ZNF674_CODEX_2</t>
  </si>
  <si>
    <t>GRCh38.p7_chrX_46528783_46528909</t>
  </si>
  <si>
    <t>ZNF674_CODEX_3</t>
  </si>
  <si>
    <t>GRCh38.p7_chrX_46528783_46528816</t>
  </si>
  <si>
    <t>ZNF674_CODEX_4</t>
  </si>
  <si>
    <t>GRCh38.p7_chrX_46528350_46528445</t>
  </si>
  <si>
    <t>ZNF674_CODEX_5</t>
  </si>
  <si>
    <t>GRCh38.p7_chrX_46528335_46528445</t>
  </si>
  <si>
    <t>ZNF674_CODEX_6</t>
  </si>
  <si>
    <t>GRCh38.p7_chrX_46522937_46522988</t>
  </si>
  <si>
    <t>ZNF674_CODEX_7</t>
  </si>
  <si>
    <t>GRCh38.p7_chrX_46499843_46501335</t>
  </si>
  <si>
    <t>ZNF674_CODEX_8</t>
  </si>
  <si>
    <t>GRCh38.p7_chrX_46499843_46501332</t>
  </si>
  <si>
    <t>ZNF711_CODEX_1</t>
  </si>
  <si>
    <t>GRCh38.p7_chrX_85247573_85247651</t>
  </si>
  <si>
    <t>ZNF711_CODEX_2</t>
  </si>
  <si>
    <t>GRCh38.p7_chrX_85255247_85255801</t>
  </si>
  <si>
    <t>ZNF711_CODEX_3</t>
  </si>
  <si>
    <t>GRCh38.p7_chrX_85255259_85255801</t>
  </si>
  <si>
    <t>ZNF711_CODEX_4</t>
  </si>
  <si>
    <t>GRCh38.p7_chrX_85264275_85264430</t>
  </si>
  <si>
    <t>ZNF711_CODEX_5</t>
  </si>
  <si>
    <t>GRCh38.p7_chrX_85265118_85265255</t>
  </si>
  <si>
    <t>ZNF711_CODEX_6</t>
  </si>
  <si>
    <t>GRCh38.p7_chrX_85267278_85267415</t>
  </si>
  <si>
    <t>ZNF711_CODEX_7</t>
  </si>
  <si>
    <t>GRCh38.p7_chrX_85268294_85268341</t>
  </si>
  <si>
    <t>ZNF711_CODEX_8</t>
  </si>
  <si>
    <t>GRCh38.p7_chrX_85270003_85270146</t>
  </si>
  <si>
    <t>ZNF711_CODEX_9</t>
  </si>
  <si>
    <t>GRCh38.p7_chrX_85270651_85271828</t>
  </si>
  <si>
    <t>ZNF81_CODEX_1</t>
  </si>
  <si>
    <t>GRCh38.p7_chrX_47846268_47846321</t>
  </si>
  <si>
    <t>ZNF81_CODEX_2</t>
  </si>
  <si>
    <t>GRCh38.p7_chrX_47887999_47888125</t>
  </si>
  <si>
    <t>ZNF81_CODEX_3</t>
  </si>
  <si>
    <t>GRCh38.p7_chrX_47895845_47895940</t>
  </si>
  <si>
    <t>ZNF81_CODEX_4</t>
  </si>
  <si>
    <t>GRCh38.p7_chrX_47914924_47916632</t>
  </si>
  <si>
    <t>Codex In depth analysis</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</si>
</sst>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0"/>
      <name val="Arial"/>
      <family val="2"/>
      <charset val="1"/>
    </font>
    <font>
      <b/>
      <sz val="12"/>
      <name val="Arial"/>
      <family val="2"/>
      <charset val="1"/>
    </font>
    <font>
      <b/>
      <sz val="12"/>
      <color rgb="FF00CC00"/>
      <name val="Arial"/>
      <family val="2"/>
      <charset val="1"/>
    </font>
    <font>
      <b/>
      <sz val="12"/>
      <color rgb="FF0000CC"/>
      <name val="Arial"/>
      <family val="2"/>
      <charset val="1"/>
    </font>
    <font>
      <b/>
      <sz val="12"/>
      <color rgb="FF000000"/>
      <name val="Arial"/>
      <family val="2"/>
      <charset val="1"/>
    </font>
    <font>
      <b/>
      <sz val="12"/>
      <color rgb="FF006600"/>
      <name val="Arial"/>
      <family val="2"/>
      <charset val="1"/>
    </font>
    <font>
      <u/>
      <sz val="10"/>
      <color theme="10"/>
      <name val="Arial"/>
      <family val="2"/>
      <charset val="1"/>
    </font>
    <font>
      <b/>
      <sz val="10"/>
      <name val="Arial"/>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6" fillId="0" borderId="0" applyNumberFormat="0" applyFill="0" applyBorder="0" applyAlignment="0" applyProtection="0"/>
  </cellStyleXfs>
  <cellXfs count="25">
    <xf numFmtId="0" fontId="0" fillId="0" borderId="0" xfId="0"/>
    <xf numFmtId="0" fontId="1" fillId="0" borderId="0" xfId="0" applyFont="1" applyAlignment="1">
      <alignment horizontal="center"/>
    </xf>
    <xf numFmtId="0" fontId="1" fillId="0" borderId="0" xfId="0" applyFont="1" applyAlignment="1">
      <alignment horizontal="left"/>
    </xf>
    <xf numFmtId="10" fontId="1" fillId="0" borderId="0" xfId="0" applyNumberFormat="1" applyFont="1" applyAlignment="1">
      <alignment horizontal="center"/>
    </xf>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3" fillId="0" borderId="0" xfId="0" applyFont="1" applyAlignment="1">
      <alignment horizontal="left"/>
    </xf>
    <xf numFmtId="0" fontId="5" fillId="0" borderId="0" xfId="0" applyFont="1" applyAlignment="1">
      <alignment horizontal="left"/>
    </xf>
    <xf numFmtId="0" fontId="0" fillId="0" borderId="0" xfId="0" applyFont="1"/>
    <xf numFmtId="10" fontId="1" fillId="0" borderId="0" xfId="0" applyNumberFormat="1" applyFont="1" applyAlignment="1">
      <alignment horizontal="left"/>
    </xf>
    <xf numFmtId="0" fontId="7" fillId="0" borderId="0" xfId="0" applyFont="1" applyAlignment="1" applyProtection="1">
      <alignment horizontal="center" vertical="center"/>
      <protection locked="0"/>
    </xf>
    <xf numFmtId="0" fontId="7" fillId="0" borderId="0" xfId="0" applyFont="1" applyAlignment="1" applyProtection="1">
      <alignment horizontal="center"/>
      <protection locked="0"/>
    </xf>
    <xf numFmtId="0" fontId="7"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6" fillId="0" borderId="1" xfId="1" applyBorder="1" applyAlignment="1" applyProtection="1">
      <alignment horizontal="center" vertical="center"/>
      <protection locked="0"/>
    </xf>
    <xf numFmtId="0" fontId="6" fillId="0" borderId="1" xfId="1" applyBorder="1" applyAlignment="1" applyProtection="1">
      <alignment vertical="center"/>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0" fillId="0" borderId="0" xfId="0" applyAlignment="1" applyProtection="1">
      <alignment vertical="center"/>
      <protection locked="0"/>
    </xf>
    <xf numFmtId="0" fontId="0" fillId="0" borderId="0" xfId="0" applyProtection="1">
      <protection locked="0"/>
    </xf>
    <xf numFmtId="0" fontId="0" fillId="0" borderId="0" xfId="0" applyAlignment="1" applyProtection="1">
      <alignment horizontal="center" vertical="center"/>
      <protection locked="0"/>
    </xf>
    <xf numFmtId="0" fontId="7" fillId="0" borderId="0" xfId="0" applyFont="1" applyAlignment="1" applyProtection="1">
      <alignment horizontal="left" textRotation="45"/>
      <protection locked="0"/>
    </xf>
  </cellXfs>
  <cellStyles count="2">
    <cellStyle name="Lien hypertexte" xfId="1" builtinId="8"/>
    <cellStyle name="Normal" xfId="0" builtinId="0"/>
  </cellStyles>
  <dxfs count="8">
    <dxf>
      <fill>
        <patternFill>
          <bgColor rgb="FFFF6600"/>
        </patternFill>
      </fill>
    </dxf>
    <dxf>
      <font>
        <color theme="0"/>
      </font>
      <fill>
        <patternFill>
          <bgColor theme="1"/>
        </patternFill>
      </fill>
    </dxf>
    <dxf>
      <fill>
        <patternFill>
          <bgColor rgb="FFFF0000"/>
        </patternFill>
      </fill>
    </dxf>
    <dxf>
      <fill>
        <patternFill>
          <bgColor rgb="FF00B0F0"/>
        </patternFill>
      </fill>
    </dxf>
    <dxf>
      <fill>
        <patternFill>
          <bgColor rgb="FF92D050"/>
        </patternFill>
      </fill>
    </dxf>
    <dxf>
      <fill>
        <patternFill>
          <bgColor rgb="FFFFFF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indexedColors>
      <rgbColor rgb="FF000000"/>
      <rgbColor rgb="FFFFFFFF"/>
      <rgbColor rgb="FFFF0000"/>
      <rgbColor rgb="FF00CC00"/>
      <rgbColor rgb="FF0000CC"/>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66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9"/>
  <sheetViews>
    <sheetView tabSelected="1" zoomScaleNormal="100" workbookViewId="0">
      <pane xSplit="7440" ySplit="1500" topLeftCell="G1" activePane="bottomLeft"/>
      <selection pane="topRight" activeCell="F1" sqref="F1"/>
      <selection pane="bottomLeft" activeCell="D2" sqref="D2"/>
      <selection pane="bottomRight" activeCell="I1" sqref="I1"/>
    </sheetView>
  </sheetViews>
  <sheetFormatPr baseColWidth="10" defaultColWidth="9.140625" defaultRowHeight="12.75" x14ac:dyDescent="0.2"/>
  <cols>
    <col min="1" max="1" width="13.42578125" style="11" customWidth="1"/>
    <col min="2" max="5" width="13.42578125" style="23" customWidth="1"/>
    <col min="6" max="6" width="31.85546875" style="21" customWidth="1"/>
    <col min="7" max="7" width="11.28515625" style="23"/>
    <col min="8" max="8" width="11.28515625" style="21"/>
    <col min="9" max="9" width="133.140625" style="21" customWidth="1"/>
    <col min="10" max="10" width="79.7109375" style="21" customWidth="1"/>
    <col min="11" max="11" width="9.140625" style="23" bestFit="1" customWidth="1"/>
    <col min="12" max="13" width="12" style="23" customWidth="1"/>
    <col min="14" max="15" width="11.28515625" style="23"/>
    <col min="16" max="16" width="36.85546875" style="21" bestFit="1" customWidth="1"/>
    <col min="17" max="1024" width="11.28515625" style="22"/>
    <col min="1025" max="16384" width="9.140625" style="22"/>
  </cols>
  <sheetData>
    <row r="1" spans="1:16" s="12" customFormat="1" ht="62.25" customHeight="1" x14ac:dyDescent="0.2">
      <c r="A1" s="24" t="s">
        <v>22</v>
      </c>
      <c r="B1" s="24" t="s">
        <v>23</v>
      </c>
      <c r="C1" s="24" t="s">
        <v>24</v>
      </c>
      <c r="D1" s="24" t="s">
        <v>25</v>
      </c>
      <c r="E1" s="24" t="s">
        <v>26</v>
      </c>
      <c r="F1" s="11" t="s">
        <v>27</v>
      </c>
      <c r="G1" s="11" t="s">
        <v>28</v>
      </c>
      <c r="H1" s="11" t="s">
        <v>29</v>
      </c>
      <c r="I1" s="11" t="s">
        <v>30</v>
      </c>
      <c r="J1" s="11" t="s">
        <v>31</v>
      </c>
      <c r="K1" s="11" t="s">
        <v>32</v>
      </c>
      <c r="L1" s="11" t="s">
        <v>33</v>
      </c>
      <c r="M1" s="11" t="s">
        <v>34</v>
      </c>
      <c r="N1" s="11" t="s">
        <v>35</v>
      </c>
      <c r="O1" s="11" t="s">
        <v>36</v>
      </c>
      <c r="P1" s="11" t="s">
        <v>37</v>
      </c>
    </row>
    <row r="2" spans="1:16" s="21" customFormat="1" ht="63.75" x14ac:dyDescent="0.2">
      <c r="A2" s="13" t="str">
        <f>Outcomes!A2</f>
        <v>A2ML1</v>
      </c>
      <c r="B2" s="14">
        <f>Outcomes!P2</f>
        <v>7</v>
      </c>
      <c r="C2" s="14">
        <f>Outcomes!Q2</f>
        <v>38</v>
      </c>
      <c r="D2" s="15">
        <f>VLOOKUP($A2,Codex!$O$2:$V$14144,8,0)</f>
        <v>0</v>
      </c>
      <c r="E2" s="14">
        <f>VLOOKUP($A2,Codex!$O$2:$V$14144,5,0)</f>
        <v>0</v>
      </c>
      <c r="F2" s="16" t="str">
        <f>Outcomes!B2</f>
        <v>alpha-2-macroglobulin like 1</v>
      </c>
      <c r="G2" s="17" t="str">
        <f>HYPERLINK(CONCATENATE("http://www.ncbi.nlm.nih.gov/gene/",Outcomes!D2),"Click Here")</f>
        <v>Click Here</v>
      </c>
      <c r="H2" s="18" t="str">
        <f>HYPERLINK(CONCATENATE("http://www.genenames.org/cgi-bin/gene_symbol_report?hgnc_id=HGNC:",RIGHT(Outcomes!C2,LEN(Outcomes!C2)-10)),"Click Here")</f>
        <v>Click Here</v>
      </c>
      <c r="I2" s="19" t="str">
        <f>Outcomes!F2</f>
        <v xml:space="preserve">This gene encodes a member of the alpha-macroglobulin superfamily. The encoded protein is thought to be an N-glycosylated monomeric protein that acts as an inhibitor of several proteases. It has been shown to form covalent interactions with proteases, and has been reported as the p170 antigen recognized by autoantibodies in the autoimmune disease paraneoplastic pemphigus (PNP; PMID:20805888). Mutations in these gene have also been associated with some cases of Noonan syndrome (NS; PMID:24939586) as well as some cases of otitis media (PMID:26121085). Alternative splicing results in multiple transcript variants encoding different isoforms. [provided by RefSeq, Aug 2015] </v>
      </c>
      <c r="J2" s="16" t="str">
        <f>Outcomes!E2</f>
        <v>NOONAN-LIKE SYNDROME (VISSERS ET AL. 2015);</v>
      </c>
      <c r="K2" s="14" t="str">
        <f>Genes!B2</f>
        <v>chr12</v>
      </c>
      <c r="L2" s="14">
        <f>Genes!C2</f>
        <v>8975068</v>
      </c>
      <c r="M2" s="14">
        <f>Genes!D2</f>
        <v>9039798</v>
      </c>
      <c r="N2" s="14">
        <f>Genes!E2</f>
        <v>64731</v>
      </c>
      <c r="O2" s="14" t="str">
        <f>Genes!F2</f>
        <v>+</v>
      </c>
      <c r="P2" s="20" t="str">
        <f>Genes!H2</f>
        <v>GRCh38.p7_chr12_8822472_8887202</v>
      </c>
    </row>
    <row r="3" spans="1:16" ht="76.5" x14ac:dyDescent="0.2">
      <c r="A3" s="13" t="str">
        <f>Outcomes!A3</f>
        <v>ABCC9</v>
      </c>
      <c r="B3" s="14">
        <f>Outcomes!P3</f>
        <v>10</v>
      </c>
      <c r="C3" s="14">
        <f>Outcomes!Q3</f>
        <v>39</v>
      </c>
      <c r="D3" s="15">
        <f>VLOOKUP($A3,Codex!$O$2:$V$14144,8,0)</f>
        <v>1</v>
      </c>
      <c r="E3" s="14">
        <f>VLOOKUP($A3,Codex!$O$2:$V$14144,5,0)</f>
        <v>39</v>
      </c>
      <c r="F3" s="16" t="str">
        <f>Outcomes!B3</f>
        <v>ATP binding cassette subfamily C member 9</v>
      </c>
      <c r="G3" s="17" t="str">
        <f>HYPERLINK(CONCATENATE("http://www.ncbi.nlm.nih.gov/gene/",Outcomes!D3),"Click Here")</f>
        <v>Click Here</v>
      </c>
      <c r="H3" s="18" t="str">
        <f>HYPERLINK(CONCATENATE("http://www.genenames.org/cgi-bin/gene_symbol_report?hgnc_id=HGNC:",RIGHT(Outcomes!C3,LEN(Outcomes!C3)-10)),"Click Here")</f>
        <v>Click Here</v>
      </c>
      <c r="I3" s="19" t="str">
        <f>Outcomes!F3</f>
        <v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is thought to form ATP-sensitive potassium channels in cardiac, skeletal, and vascular and non-vascular smooth muscle. Protein structure suggests a role as the drug-binding channel-modulating subunit of the extra-pancreatic ATP-sensitive potassium channels. Mutations in this gene are associated with cardiomyopathy dilated type 1O. Alternative splicing results in multiple transcript variants. [provided by RefSeq, Apr 2011] </v>
      </c>
      <c r="J3" s="16" t="str">
        <f>Outcomes!E3</f>
        <v>CARDIOMYOPATHY DILATED 1O 608569;ATRIAL FIBRILLATION FAMILIAL 12 614050;HYPERTRICHOTIC OSTEOCHONDRODYSPLASIA 239850;</v>
      </c>
      <c r="K3" s="14" t="str">
        <f>Genes!B3</f>
        <v>chr12</v>
      </c>
      <c r="L3" s="14">
        <f>Genes!C3</f>
        <v>21950323</v>
      </c>
      <c r="M3" s="14">
        <f>Genes!D3</f>
        <v>22094803</v>
      </c>
      <c r="N3" s="14">
        <f>Genes!E3</f>
        <v>144481</v>
      </c>
      <c r="O3" s="14" t="str">
        <f>Genes!F3</f>
        <v>-</v>
      </c>
      <c r="P3" s="20" t="str">
        <f>Genes!H3</f>
        <v>GRCh38.p7_chr12_21797389_21941869</v>
      </c>
    </row>
    <row r="4" spans="1:16" ht="89.25" x14ac:dyDescent="0.2">
      <c r="A4" s="13" t="str">
        <f>Outcomes!A4</f>
        <v>ABCD1</v>
      </c>
      <c r="B4" s="14">
        <f>Outcomes!P4</f>
        <v>1</v>
      </c>
      <c r="C4" s="14">
        <f>Outcomes!Q4</f>
        <v>10</v>
      </c>
      <c r="D4" s="15">
        <f>VLOOKUP($A4,Codex!$O$2:$V$14144,8,0)</f>
        <v>1</v>
      </c>
      <c r="E4" s="14">
        <f>VLOOKUP($A4,Codex!$O$2:$V$14144,5,0)</f>
        <v>10</v>
      </c>
      <c r="F4" s="16" t="str">
        <f>Outcomes!B4</f>
        <v>ATP binding cassette subfamily D member 1</v>
      </c>
      <c r="G4" s="17" t="str">
        <f>HYPERLINK(CONCATENATE("http://www.ncbi.nlm.nih.gov/gene/",Outcomes!D4),"Click Here")</f>
        <v>Click Here</v>
      </c>
      <c r="H4" s="18" t="str">
        <f>HYPERLINK(CONCATENATE("http://www.genenames.org/cgi-bin/gene_symbol_report?hgnc_id=HGNC:",RIGHT(Outcomes!C4,LEN(Outcomes!C4)-10)),"Click Here")</f>
        <v>Click Here</v>
      </c>
      <c r="I4" s="19" t="str">
        <f>Outcomes!F4</f>
        <v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is likely involved in the peroxisomal transport or catabolism of very long chain fatty acids. Defects in this gene have been identified as the underlying cause of adrenoleukodystrophy, an X-chromosome recessively inherited demyelinating disorder of the nervous system. [provided by RefSeq, Jul 2008] </v>
      </c>
      <c r="J4" s="16" t="str">
        <f>Outcomes!E4</f>
        <v>ADRENOLEUKODYSTROPHY 300100;ADRENOMYELONEUROPATHY ADULT 300100;</v>
      </c>
      <c r="K4" s="14" t="str">
        <f>Genes!B4</f>
        <v>chrX</v>
      </c>
      <c r="L4" s="14">
        <f>Genes!C4</f>
        <v>152990306</v>
      </c>
      <c r="M4" s="14">
        <f>Genes!D4</f>
        <v>153010216</v>
      </c>
      <c r="N4" s="14">
        <f>Genes!E4</f>
        <v>19911</v>
      </c>
      <c r="O4" s="14" t="str">
        <f>Genes!F4</f>
        <v>+</v>
      </c>
      <c r="P4" s="20" t="str">
        <f>Genes!H4</f>
        <v>GRCh38.p7_chrX_153724851_153744762</v>
      </c>
    </row>
    <row r="5" spans="1:16" ht="102" x14ac:dyDescent="0.2">
      <c r="A5" s="13" t="str">
        <f>Outcomes!A5</f>
        <v>ABCD4</v>
      </c>
      <c r="B5" s="14">
        <f>Outcomes!P5</f>
        <v>23</v>
      </c>
      <c r="C5" s="14">
        <f>Outcomes!Q5</f>
        <v>28</v>
      </c>
      <c r="D5" s="15">
        <f>VLOOKUP($A5,Codex!$O$2:$V$14144,8,0)</f>
        <v>1</v>
      </c>
      <c r="E5" s="14">
        <f>VLOOKUP($A5,Codex!$O$2:$V$14144,5,0)</f>
        <v>28</v>
      </c>
      <c r="F5" s="16" t="str">
        <f>Outcomes!B5</f>
        <v>ATP binding cassette subfamily D member 4</v>
      </c>
      <c r="G5" s="17" t="str">
        <f>HYPERLINK(CONCATENATE("http://www.ncbi.nlm.nih.gov/gene/",Outcomes!D5),"Click Here")</f>
        <v>Click Here</v>
      </c>
      <c r="H5" s="18" t="str">
        <f>HYPERLINK(CONCATENATE("http://www.genenames.org/cgi-bin/gene_symbol_report?hgnc_id=HGNC:",RIGHT(Outcomes!C5,LEN(Outcomes!C5)-10)),"Click Here")</f>
        <v>Click Here</v>
      </c>
      <c r="I5" s="19" t="str">
        <f>Outcomes!F5</f>
        <v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The function of this peroxisomal membrane protein is unknown. However, it is speculated that it may function as a heterodimer for another peroxisomal ABC transporter and, therefore, may modify the adrenoleukodystrophy phenotype. It may also play a role in the process of peroxisome biogenesis. Alternative splicing results in at least two different transcript variants, one which is protein-coding and one which is probably not protein-coding. [provided by RefSeq, Jul 2008] </v>
      </c>
      <c r="J5" s="16" t="str">
        <f>Outcomes!E5</f>
        <v>METHYLMALONIC ACIDURIA AND HOMOCYSTINURIA CBLJ TYPE 614857;</v>
      </c>
      <c r="K5" s="14" t="str">
        <f>Genes!B5</f>
        <v>chr14</v>
      </c>
      <c r="L5" s="14">
        <f>Genes!C5</f>
        <v>74751980</v>
      </c>
      <c r="M5" s="14">
        <f>Genes!D5</f>
        <v>74769767</v>
      </c>
      <c r="N5" s="14">
        <f>Genes!E5</f>
        <v>17788</v>
      </c>
      <c r="O5" s="14" t="str">
        <f>Genes!F5</f>
        <v>-</v>
      </c>
      <c r="P5" s="20" t="str">
        <f>Genes!H5</f>
        <v>GRCh38.p7_chr14_74285277_74303064</v>
      </c>
    </row>
    <row r="6" spans="1:16" ht="51" x14ac:dyDescent="0.2">
      <c r="A6" s="13" t="str">
        <f>Outcomes!A6</f>
        <v>ABHD5</v>
      </c>
      <c r="B6" s="14">
        <f>Outcomes!P6</f>
        <v>3</v>
      </c>
      <c r="C6" s="14">
        <f>Outcomes!Q6</f>
        <v>9</v>
      </c>
      <c r="D6" s="15">
        <f>VLOOKUP($A6,Codex!$O$2:$V$14144,8,0)</f>
        <v>1</v>
      </c>
      <c r="E6" s="14">
        <f>VLOOKUP($A6,Codex!$O$2:$V$14144,5,0)</f>
        <v>9</v>
      </c>
      <c r="F6" s="16" t="str">
        <f>Outcomes!B6</f>
        <v>abhydrolase domain containing 5</v>
      </c>
      <c r="G6" s="17" t="str">
        <f>HYPERLINK(CONCATENATE("http://www.ncbi.nlm.nih.gov/gene/",Outcomes!D6),"Click Here")</f>
        <v>Click Here</v>
      </c>
      <c r="H6" s="18" t="str">
        <f>HYPERLINK(CONCATENATE("http://www.genenames.org/cgi-bin/gene_symbol_report?hgnc_id=HGNC:",RIGHT(Outcomes!C6,LEN(Outcomes!C6)-10)),"Click Here")</f>
        <v>Click Here</v>
      </c>
      <c r="I6" s="19" t="str">
        <f>Outcomes!F6</f>
        <v xml:space="preserve">The protein encoded by this gene belongs to a large family of proteins defined by an alpha/beta hydrolase fold, and contains three sequence motifs that correspond to a catalytic triad found in the esterase/lipase/thioesterase subfamily. It differs from other members of this subfamily in that its putative catalytic triad contains an asparagine instead of the serine residue. Mutations in this gene have been associated with Chanarin-Dorfman syndrome, a triglyceride storage disease with impaired long-chain fatty acid oxidation. [provided by RefSeq, Jul 2008] </v>
      </c>
      <c r="J6" s="16" t="str">
        <f>Outcomes!E6</f>
        <v>CHANARIN-DORFMAN SYNDROME 275630;</v>
      </c>
      <c r="K6" s="14" t="str">
        <f>Genes!B6</f>
        <v>chr3</v>
      </c>
      <c r="L6" s="14">
        <f>Genes!C6</f>
        <v>43732375</v>
      </c>
      <c r="M6" s="14">
        <f>Genes!D6</f>
        <v>43764217</v>
      </c>
      <c r="N6" s="14">
        <f>Genes!E6</f>
        <v>31843</v>
      </c>
      <c r="O6" s="14" t="str">
        <f>Genes!F6</f>
        <v>+</v>
      </c>
      <c r="P6" s="20" t="str">
        <f>Genes!H6</f>
        <v>GRCh38.p7_chr3_43690883_43722725</v>
      </c>
    </row>
    <row r="7" spans="1:16" ht="51" x14ac:dyDescent="0.2">
      <c r="A7" s="13" t="str">
        <f>Outcomes!A7</f>
        <v>ACAD9</v>
      </c>
      <c r="B7" s="14">
        <f>Outcomes!P7</f>
        <v>3</v>
      </c>
      <c r="C7" s="14">
        <f>Outcomes!Q7</f>
        <v>21</v>
      </c>
      <c r="D7" s="15">
        <f>VLOOKUP($A7,Codex!$O$2:$V$14144,8,0)</f>
        <v>1</v>
      </c>
      <c r="E7" s="14">
        <f>VLOOKUP($A7,Codex!$O$2:$V$14144,5,0)</f>
        <v>21</v>
      </c>
      <c r="F7" s="16" t="str">
        <f>Outcomes!B7</f>
        <v>acyl-CoA dehydrogenase family member 9</v>
      </c>
      <c r="G7" s="17" t="str">
        <f>HYPERLINK(CONCATENATE("http://www.ncbi.nlm.nih.gov/gene/",Outcomes!D7),"Click Here")</f>
        <v>Click Here</v>
      </c>
      <c r="H7" s="18" t="str">
        <f>HYPERLINK(CONCATENATE("http://www.genenames.org/cgi-bin/gene_symbol_report?hgnc_id=HGNC:",RIGHT(Outcomes!C7,LEN(Outcomes!C7)-10)),"Click Here")</f>
        <v>Click Here</v>
      </c>
      <c r="I7" s="19" t="str">
        <f>Outcomes!F7</f>
        <v xml:space="preserve">This gene encodes a member of the acyl-CoA dehydrogenase family. Members of this family of proteins localize to the mitochondria and catalyze the rate-limiting step in the beta-oxidation of fatty acyl-CoA. The encoded protein is specifically active toward palmitoyl-CoA and long-chain unsaturated substrates. Mutations in this gene cause acyl-CoA dehydrogenase family member type 9 deficiency. Alternate splicing results in multiple transcript variants.[provided by RefSeq, Mar 2010] </v>
      </c>
      <c r="J7" s="16" t="str">
        <f>Outcomes!E7</f>
        <v>ACAD9 DEFICIENCY 611126;</v>
      </c>
      <c r="K7" s="14" t="str">
        <f>Genes!B7</f>
        <v>chr3</v>
      </c>
      <c r="L7" s="14">
        <f>Genes!C7</f>
        <v>128598333</v>
      </c>
      <c r="M7" s="14">
        <f>Genes!D7</f>
        <v>128634918</v>
      </c>
      <c r="N7" s="14">
        <f>Genes!E7</f>
        <v>36586</v>
      </c>
      <c r="O7" s="14" t="str">
        <f>Genes!F7</f>
        <v>+</v>
      </c>
      <c r="P7" s="20" t="str">
        <f>Genes!H7</f>
        <v>GRCh38.p7_chr3_128879490_128916075</v>
      </c>
    </row>
    <row r="8" spans="1:16" ht="51" x14ac:dyDescent="0.2">
      <c r="A8" s="13" t="str">
        <f>Outcomes!A8</f>
        <v>ACO2</v>
      </c>
      <c r="B8" s="14">
        <f>Outcomes!P8</f>
        <v>2</v>
      </c>
      <c r="C8" s="14">
        <f>Outcomes!Q8</f>
        <v>19</v>
      </c>
      <c r="D8" s="15">
        <f>VLOOKUP($A8,Codex!$O$2:$V$14144,8,0)</f>
        <v>1</v>
      </c>
      <c r="E8" s="14">
        <f>VLOOKUP($A8,Codex!$O$2:$V$14144,5,0)</f>
        <v>19</v>
      </c>
      <c r="F8" s="16" t="str">
        <f>Outcomes!B8</f>
        <v>aconitase 2</v>
      </c>
      <c r="G8" s="17" t="str">
        <f>HYPERLINK(CONCATENATE("http://www.ncbi.nlm.nih.gov/gene/",Outcomes!D8),"Click Here")</f>
        <v>Click Here</v>
      </c>
      <c r="H8" s="18" t="str">
        <f>HYPERLINK(CONCATENATE("http://www.genenames.org/cgi-bin/gene_symbol_report?hgnc_id=HGNC:",RIGHT(Outcomes!C8,LEN(Outcomes!C8)-10)),"Click Here")</f>
        <v>Click Here</v>
      </c>
      <c r="I8" s="19" t="str">
        <f>Outcomes!F8</f>
        <v xml:space="preserve">The protein encoded by this gene belongs to the aconitase/IPM isomerase family. It is an enzyme that catalyzes the interconversion of citrate to isocitrate via cis-aconitate in the second step of the TCA cycle. This protein is encoded in the nucleus and functions in the mitochondrion. It was found to be one of the mitochondrial matrix proteins that are preferentially degraded by the serine protease 15(PRSS15), also known as Lon protease, after oxidative modification. [provided by RefSeq, Jul 2008] </v>
      </c>
      <c r="J8" s="16" t="str">
        <f>Outcomes!E8</f>
        <v>INFANTILE CEREBELLAR-RETINAL DEGENERATION 614559;</v>
      </c>
      <c r="K8" s="14" t="str">
        <f>Genes!B8</f>
        <v>chr22</v>
      </c>
      <c r="L8" s="14">
        <f>Genes!C8</f>
        <v>41865129</v>
      </c>
      <c r="M8" s="14">
        <f>Genes!D8</f>
        <v>41924993</v>
      </c>
      <c r="N8" s="14">
        <f>Genes!E8</f>
        <v>59865</v>
      </c>
      <c r="O8" s="14" t="str">
        <f>Genes!F8</f>
        <v>+</v>
      </c>
      <c r="P8" s="20" t="str">
        <f>Genes!H8</f>
        <v>GRCh38.p7_chr22_41469125_41528989</v>
      </c>
    </row>
    <row r="9" spans="1:16" ht="51" x14ac:dyDescent="0.2">
      <c r="A9" s="13" t="str">
        <f>Outcomes!A9</f>
        <v>ACOX1</v>
      </c>
      <c r="B9" s="14">
        <f>Outcomes!P9</f>
        <v>5</v>
      </c>
      <c r="C9" s="14">
        <f>Outcomes!Q9</f>
        <v>18</v>
      </c>
      <c r="D9" s="15">
        <f>VLOOKUP($A9,Codex!$O$2:$V$14144,8,0)</f>
        <v>1</v>
      </c>
      <c r="E9" s="14">
        <f>VLOOKUP($A9,Codex!$O$2:$V$14144,5,0)</f>
        <v>18</v>
      </c>
      <c r="F9" s="16" t="str">
        <f>Outcomes!B9</f>
        <v>acyl-CoA oxidase 1</v>
      </c>
      <c r="G9" s="17" t="str">
        <f>HYPERLINK(CONCATENATE("http://www.ncbi.nlm.nih.gov/gene/",Outcomes!D9),"Click Here")</f>
        <v>Click Here</v>
      </c>
      <c r="H9" s="18" t="str">
        <f>HYPERLINK(CONCATENATE("http://www.genenames.org/cgi-bin/gene_symbol_report?hgnc_id=HGNC:",RIGHT(Outcomes!C9,LEN(Outcomes!C9)-10)),"Click Here")</f>
        <v>Click Here</v>
      </c>
      <c r="I9" s="19" t="str">
        <f>Outcomes!F9</f>
        <v xml:space="preserve">The protein encoded by this gene is the first enzyme of the fatty acid beta-oxidation pathway, which catalyzes the desaturation of acyl-CoAs to 2-trans-enoyl-CoAs. It donates electrons directly to molecular oxygen, thereby producing hydrogen peroxide. Defects in this gene result in pseudoneonatal adrenoleukodystrophy, a disease that is characterized by accumulation of very long chain fatty acids. Alternatively spliced transcript variants encoding different isoforms have been identified. [provided by RefSeq, Jul 2008] </v>
      </c>
      <c r="J9" s="16" t="str">
        <f>Outcomes!E9</f>
        <v>PEROXISOMAL ACYL-COA OXIDASE DEFICIENCY 264470;</v>
      </c>
      <c r="K9" s="14" t="str">
        <f>Genes!B9</f>
        <v>chr17</v>
      </c>
      <c r="L9" s="14">
        <f>Genes!C9</f>
        <v>73937588</v>
      </c>
      <c r="M9" s="14">
        <f>Genes!D9</f>
        <v>73975515</v>
      </c>
      <c r="N9" s="14">
        <f>Genes!E9</f>
        <v>37928</v>
      </c>
      <c r="O9" s="14" t="str">
        <f>Genes!F9</f>
        <v>-</v>
      </c>
      <c r="P9" s="20" t="str">
        <f>Genes!H9</f>
        <v>GRCh38.p7_chr17_75941507_75979434</v>
      </c>
    </row>
    <row r="10" spans="1:16" ht="51" x14ac:dyDescent="0.2">
      <c r="A10" s="13" t="str">
        <f>Outcomes!A10</f>
        <v>ACSF3</v>
      </c>
      <c r="B10" s="14">
        <f>Outcomes!P10</f>
        <v>12</v>
      </c>
      <c r="C10" s="14">
        <f>Outcomes!Q10</f>
        <v>15</v>
      </c>
      <c r="D10" s="15">
        <f>VLOOKUP($A10,Codex!$O$2:$V$14144,8,0)</f>
        <v>0.73333333333333328</v>
      </c>
      <c r="E10" s="14">
        <f>VLOOKUP($A10,Codex!$O$2:$V$14144,5,0)</f>
        <v>11</v>
      </c>
      <c r="F10" s="16" t="str">
        <f>Outcomes!B10</f>
        <v>acyl-CoA synthetase family member 3</v>
      </c>
      <c r="G10" s="17" t="str">
        <f>HYPERLINK(CONCATENATE("http://www.ncbi.nlm.nih.gov/gene/",Outcomes!D10),"Click Here")</f>
        <v>Click Here</v>
      </c>
      <c r="H10" s="18" t="str">
        <f>HYPERLINK(CONCATENATE("http://www.genenames.org/cgi-bin/gene_symbol_report?hgnc_id=HGNC:",RIGHT(Outcomes!C10,LEN(Outcomes!C10)-10)),"Click Here")</f>
        <v>Click Here</v>
      </c>
      <c r="I10" s="19" t="str">
        <f>Outcomes!F10</f>
        <v xml:space="preserve">This gene encodes a member of the acyl-CoA synthetase family of enzymes that activate fatty acids by catalyzing the formation of a thioester linkage between fatty acids and coenzyme A. The encoded protein is localized to mitochondria, has high specificity for malonate and methylmalonate and possesses malonyl-CoA synthetase activity. Mutations in this gene are a cause of combined malonic and methylmalonic aciduria. Alternatively spliced transcript variants have been observed for this gene. [provided by RefSeq, Sep 2013] </v>
      </c>
      <c r="J10" s="16" t="str">
        <f>Outcomes!E10</f>
        <v>COMBINED MALONIC AND METHYLMALONIC ACIDURIA 614265;</v>
      </c>
      <c r="K10" s="14" t="str">
        <f>Genes!B10</f>
        <v>chr16</v>
      </c>
      <c r="L10" s="14">
        <f>Genes!C10</f>
        <v>89160217</v>
      </c>
      <c r="M10" s="14">
        <f>Genes!D10</f>
        <v>89226964</v>
      </c>
      <c r="N10" s="14">
        <f>Genes!E10</f>
        <v>66748</v>
      </c>
      <c r="O10" s="14" t="str">
        <f>Genes!F10</f>
        <v>+</v>
      </c>
      <c r="P10" s="20" t="str">
        <f>Genes!H10</f>
        <v>GRCh38.p7_chr16_89093809_89160556</v>
      </c>
    </row>
    <row r="11" spans="1:16" ht="51" x14ac:dyDescent="0.2">
      <c r="A11" s="13" t="str">
        <f>Outcomes!A11</f>
        <v>ACSL4</v>
      </c>
      <c r="B11" s="14">
        <f>Outcomes!P11</f>
        <v>8</v>
      </c>
      <c r="C11" s="14">
        <f>Outcomes!Q11</f>
        <v>15</v>
      </c>
      <c r="D11" s="15">
        <f>VLOOKUP($A11,Codex!$O$2:$V$14144,8,0)</f>
        <v>1</v>
      </c>
      <c r="E11" s="14">
        <f>VLOOKUP($A11,Codex!$O$2:$V$14144,5,0)</f>
        <v>15</v>
      </c>
      <c r="F11" s="16" t="str">
        <f>Outcomes!B11</f>
        <v>acyl-CoA synthetase long-chain family member 4</v>
      </c>
      <c r="G11" s="17" t="str">
        <f>HYPERLINK(CONCATENATE("http://www.ncbi.nlm.nih.gov/gene/",Outcomes!D11),"Click Here")</f>
        <v>Click Here</v>
      </c>
      <c r="H11" s="18" t="str">
        <f>HYPERLINK(CONCATENATE("http://www.genenames.org/cgi-bin/gene_symbol_report?hgnc_id=HGNC:",RIGHT(Outcomes!C11,LEN(Outcomes!C11)-10)),"Click Here")</f>
        <v>Click Here</v>
      </c>
      <c r="I11" s="19" t="str">
        <f>Outcomes!F11</f>
        <v xml:space="preserve">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preferentially utilizes arachidonate as substrate. The absence of this enzyme may contribute to the mental retardation or Alport syndrome. Alternative splicing of this gene generates multiple transcript variants. [provided by RefSeq, Jan 2016] </v>
      </c>
      <c r="J11" s="16" t="str">
        <f>Outcomes!E11</f>
        <v>MENTAL RETARDATION X-LINKED 63 300387;</v>
      </c>
      <c r="K11" s="14" t="str">
        <f>Genes!B11</f>
        <v>chrX</v>
      </c>
      <c r="L11" s="14">
        <f>Genes!C11</f>
        <v>108884559</v>
      </c>
      <c r="M11" s="14">
        <f>Genes!D11</f>
        <v>108976632</v>
      </c>
      <c r="N11" s="14">
        <f>Genes!E11</f>
        <v>92074</v>
      </c>
      <c r="O11" s="14" t="str">
        <f>Genes!F11</f>
        <v>-</v>
      </c>
      <c r="P11" s="20" t="str">
        <f>Genes!H11</f>
        <v>GRCh38.p7_chrX_109641330_109733403</v>
      </c>
    </row>
    <row r="12" spans="1:16" ht="25.5" x14ac:dyDescent="0.2">
      <c r="A12" s="13" t="str">
        <f>Outcomes!A12</f>
        <v>ACTB</v>
      </c>
      <c r="B12" s="14">
        <f>Outcomes!P12</f>
        <v>1</v>
      </c>
      <c r="C12" s="14">
        <f>Outcomes!Q12</f>
        <v>5</v>
      </c>
      <c r="D12" s="15">
        <f>VLOOKUP($A12,Codex!$O$2:$V$14144,8,0)</f>
        <v>1</v>
      </c>
      <c r="E12" s="14">
        <f>VLOOKUP($A12,Codex!$O$2:$V$14144,5,0)</f>
        <v>5</v>
      </c>
      <c r="F12" s="16" t="str">
        <f>Outcomes!B12</f>
        <v>actin beta</v>
      </c>
      <c r="G12" s="17" t="str">
        <f>HYPERLINK(CONCATENATE("http://www.ncbi.nlm.nih.gov/gene/",Outcomes!D12),"Click Here")</f>
        <v>Click Here</v>
      </c>
      <c r="H12" s="18" t="str">
        <f>HYPERLINK(CONCATENATE("http://www.genenames.org/cgi-bin/gene_symbol_report?hgnc_id=HGNC:",RIGHT(Outcomes!C12,LEN(Outcomes!C12)-10)),"Click Here")</f>
        <v>Click Here</v>
      </c>
      <c r="I12" s="19" t="str">
        <f>Outcomes!F12</f>
        <v xml:space="preserve">This gene encodes one of six different actin proteins. Actins are highly conserved proteins that are involved in cell motility, structure, and integrity. This actin is a major constituent of the contractile apparatus and one of the two nonmuscle cytoskeletal actins. [provided by RefSeq, Jul 2008] </v>
      </c>
      <c r="J12" s="16" t="str">
        <f>Outcomes!E12</f>
        <v>DYSTONIA JUVENILE-ONSET 607371;BARAITSER-WINTER SYNDROME 1 243310;</v>
      </c>
      <c r="K12" s="14" t="str">
        <f>Genes!B12</f>
        <v>chr7</v>
      </c>
      <c r="L12" s="14">
        <f>Genes!C12</f>
        <v>5566779</v>
      </c>
      <c r="M12" s="14">
        <f>Genes!D12</f>
        <v>5570232</v>
      </c>
      <c r="N12" s="14">
        <f>Genes!E12</f>
        <v>3454</v>
      </c>
      <c r="O12" s="14" t="str">
        <f>Genes!F12</f>
        <v>-</v>
      </c>
      <c r="P12" s="20" t="str">
        <f>Genes!H12</f>
        <v>GRCh38.p7_chr7_5527148_5530601</v>
      </c>
    </row>
    <row r="13" spans="1:16" ht="76.5" x14ac:dyDescent="0.2">
      <c r="A13" s="13" t="str">
        <f>Outcomes!A13</f>
        <v>ACTG1</v>
      </c>
      <c r="B13" s="14">
        <f>Outcomes!P13</f>
        <v>2</v>
      </c>
      <c r="C13" s="14">
        <f>Outcomes!Q13</f>
        <v>5</v>
      </c>
      <c r="D13" s="15">
        <f>VLOOKUP($A13,Codex!$O$2:$V$14144,8,0)</f>
        <v>1</v>
      </c>
      <c r="E13" s="14">
        <f>VLOOKUP($A13,Codex!$O$2:$V$14144,5,0)</f>
        <v>5</v>
      </c>
      <c r="F13" s="16" t="str">
        <f>Outcomes!B13</f>
        <v>actin gamma 1</v>
      </c>
      <c r="G13" s="17" t="str">
        <f>HYPERLINK(CONCATENATE("http://www.ncbi.nlm.nih.gov/gene/",Outcomes!D13),"Click Here")</f>
        <v>Click Here</v>
      </c>
      <c r="H13" s="18" t="str">
        <f>HYPERLINK(CONCATENATE("http://www.genenames.org/cgi-bin/gene_symbol_report?hgnc_id=HGNC:",RIGHT(Outcomes!C13,LEN(Outcomes!C13)-10)),"Click Here")</f>
        <v>Click Here</v>
      </c>
      <c r="I13" s="19" t="str">
        <f>Outcomes!F13</f>
        <v xml:space="preserve">Actins are highly conserved proteins that are involved in various types of cell motility, and maintenance of the cytoskeleton. In vertebrates, three main groups of actin isoforms, alpha, beta and gamma have been identified. The alpha actins are found in muscle tissues and are a major constituent of the contractile apparatus. The beta and gamma actins co-exist in most cell types as components of the cytoskeleton, and as mediators of internal cell motility. Actin, gamma 1, encoded by this gene, is a cytoplasmic actin found in non-muscle cells. Mutations in this gene are associated with DFNA20/26, a subtype of autosomal dominant non-syndromic sensorineural progressive hearing loss. Alternative splicing results in multiple transcript variants.[provided by RefSeq, Jan 2011] </v>
      </c>
      <c r="J13" s="16" t="str">
        <f>Outcomes!E13</f>
        <v>DEAFNESS AUTOSOMAL DOMINANT 20/26 604717;BARAITSER-WINTER SYNDROME 2 614583;</v>
      </c>
      <c r="K13" s="14" t="str">
        <f>Genes!B13</f>
        <v>chr17</v>
      </c>
      <c r="L13" s="14">
        <f>Genes!C13</f>
        <v>79476997</v>
      </c>
      <c r="M13" s="14">
        <f>Genes!D13</f>
        <v>79479892</v>
      </c>
      <c r="N13" s="14">
        <f>Genes!E13</f>
        <v>2896</v>
      </c>
      <c r="O13" s="14" t="str">
        <f>Genes!F13</f>
        <v>-</v>
      </c>
      <c r="P13" s="20" t="str">
        <f>Genes!H13</f>
        <v>GRCh38.p7_chr17_81509971_81512866</v>
      </c>
    </row>
    <row r="14" spans="1:16" ht="89.25" x14ac:dyDescent="0.2">
      <c r="A14" s="13" t="str">
        <f>Outcomes!A14</f>
        <v>ACVR1</v>
      </c>
      <c r="B14" s="14">
        <f>Outcomes!P14</f>
        <v>8</v>
      </c>
      <c r="C14" s="14">
        <f>Outcomes!Q14</f>
        <v>9</v>
      </c>
      <c r="D14" s="15">
        <f>VLOOKUP($A14,Codex!$O$2:$V$14144,8,0)</f>
        <v>1</v>
      </c>
      <c r="E14" s="14">
        <f>VLOOKUP($A14,Codex!$O$2:$V$14144,5,0)</f>
        <v>9</v>
      </c>
      <c r="F14" s="16" t="str">
        <f>Outcomes!B14</f>
        <v>activin A receptor type 1</v>
      </c>
      <c r="G14" s="17" t="str">
        <f>HYPERLINK(CONCATENATE("http://www.ncbi.nlm.nih.gov/gene/",Outcomes!D14),"Click Here")</f>
        <v>Click Here</v>
      </c>
      <c r="H14" s="18" t="str">
        <f>HYPERLINK(CONCATENATE("http://www.genenames.org/cgi-bin/gene_symbol_report?hgnc_id=HGNC:",RIGHT(Outcomes!C14,LEN(Outcomes!C14)-10)),"Click Here")</f>
        <v>Click Here</v>
      </c>
      <c r="I14" s="19" t="str">
        <f>Outcomes!F14</f>
        <v xml:space="preserve">Activins are dimeric growth and differentiation factors which belong to the transforming growth factor-beta (TGF-beta) superfamily of structurally related signaling proteins. Activins signal through a heteromeric complex of receptor serine kinases which include at least two type I (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This gene encodes activin A type I receptor which signals a particular transcriptional response in concert with activin type II receptors. Mutations in this gene are associated with fibrodysplasia ossificans progressive. [provided by RefSeq, Jul 2008] </v>
      </c>
      <c r="J14" s="16" t="str">
        <f>Outcomes!E14</f>
        <v>FIBRODYSPLASIA OSSIFICANS PROGRESSIVA 135100;</v>
      </c>
      <c r="K14" s="14" t="str">
        <f>Genes!B14</f>
        <v>chr2</v>
      </c>
      <c r="L14" s="14">
        <f>Genes!C14</f>
        <v>158592958</v>
      </c>
      <c r="M14" s="14">
        <f>Genes!D14</f>
        <v>158732392</v>
      </c>
      <c r="N14" s="14">
        <f>Genes!E14</f>
        <v>139435</v>
      </c>
      <c r="O14" s="14" t="str">
        <f>Genes!F14</f>
        <v>-</v>
      </c>
      <c r="P14" s="20" t="str">
        <f>Genes!H14</f>
        <v>GRCh38.p7_chr2_157736446_157875880</v>
      </c>
    </row>
    <row r="15" spans="1:16" ht="102" x14ac:dyDescent="0.2">
      <c r="A15" s="13" t="str">
        <f>Outcomes!A15</f>
        <v>ACY1</v>
      </c>
      <c r="B15" s="14">
        <f>Outcomes!P15</f>
        <v>5</v>
      </c>
      <c r="C15" s="14">
        <f>Outcomes!Q15</f>
        <v>16</v>
      </c>
      <c r="D15" s="15">
        <f>VLOOKUP($A15,Codex!$O$2:$V$14144,8,0)</f>
        <v>1</v>
      </c>
      <c r="E15" s="14">
        <f>VLOOKUP($A15,Codex!$O$2:$V$14144,5,0)</f>
        <v>16</v>
      </c>
      <c r="F15" s="16" t="str">
        <f>Outcomes!B15</f>
        <v>aminoacylase 1</v>
      </c>
      <c r="G15" s="17" t="str">
        <f>HYPERLINK(CONCATENATE("http://www.ncbi.nlm.nih.gov/gene/",Outcomes!D15),"Click Here")</f>
        <v>Click Here</v>
      </c>
      <c r="H15" s="18" t="str">
        <f>HYPERLINK(CONCATENATE("http://www.genenames.org/cgi-bin/gene_symbol_report?hgnc_id=HGNC:",RIGHT(Outcomes!C15,LEN(Outcomes!C15)-10)),"Click Here")</f>
        <v>Click Here</v>
      </c>
      <c r="I15" s="19" t="str">
        <f>Outcomes!F15</f>
        <v xml:space="preserve">This gene encodes a cytosolic, homodimeric, zinc-binding enzyme that catalyzes the hydrolysis of acylated L-amino acids to L-amino acids and an acyl group, and has been postulated to function in the catabolism and salvage of acylated amino acids. This gene is located on chromosome 3p21.1, a region reduced to homozygosity in small-cell lung cancer (SCLC), and its expression has been reported to be reduced or undetectable in SCLC cell lines and tumors. The amino acid sequence of human aminoacylase-1 is highly homologous to the porcine counterpart, and this enzyme is the first member of a new family of zinc-binding enzymes. Mutations in this gene cause aminoacylase-1 deficiency, a metabolic disorder characterized by central nervous system defects and increased urinary excretion of N-acetylated amino acids. Alternative splicing of this gene results in multiple transcript variants. Read-through transcription also exists between this gene and the upstream ABHD14A (abhydrolase domain containing 14A) gene, as represented in GeneID:100526760. A related pseudogene has been identified on chromosome 18. [provided by RefSeq, Nov 2010] </v>
      </c>
      <c r="J15" s="16" t="str">
        <f>Outcomes!E15</f>
        <v>AMINOACYLASE 1 DEFICIENCY 609924;</v>
      </c>
      <c r="K15" s="14" t="str">
        <f>Genes!B15</f>
        <v>chr3</v>
      </c>
      <c r="L15" s="14">
        <f>Genes!C15</f>
        <v>52017300</v>
      </c>
      <c r="M15" s="14">
        <f>Genes!D15</f>
        <v>52023218</v>
      </c>
      <c r="N15" s="14">
        <f>Genes!E15</f>
        <v>5919</v>
      </c>
      <c r="O15" s="14" t="str">
        <f>Genes!F15</f>
        <v>+</v>
      </c>
      <c r="P15" s="20" t="str">
        <f>Genes!H15</f>
        <v>GRCh38.p7_chr3_51983284_51989202</v>
      </c>
    </row>
    <row r="16" spans="1:16" ht="38.25" x14ac:dyDescent="0.2">
      <c r="A16" s="13" t="str">
        <f>Outcomes!A16</f>
        <v>ADAR</v>
      </c>
      <c r="B16" s="14">
        <f>Outcomes!P16</f>
        <v>13</v>
      </c>
      <c r="C16" s="14">
        <f>Outcomes!Q16</f>
        <v>21</v>
      </c>
      <c r="D16" s="15">
        <f>VLOOKUP($A16,Codex!$O$2:$V$14144,8,0)</f>
        <v>0.95238095238095233</v>
      </c>
      <c r="E16" s="14">
        <f>VLOOKUP($A16,Codex!$O$2:$V$14144,5,0)</f>
        <v>20</v>
      </c>
      <c r="F16" s="16" t="str">
        <f>Outcomes!B16</f>
        <v>adenosine deaminase, RNA specific</v>
      </c>
      <c r="G16" s="17" t="str">
        <f>HYPERLINK(CONCATENATE("http://www.ncbi.nlm.nih.gov/gene/",Outcomes!D16),"Click Here")</f>
        <v>Click Here</v>
      </c>
      <c r="H16" s="18" t="str">
        <f>HYPERLINK(CONCATENATE("http://www.genenames.org/cgi-bin/gene_symbol_report?hgnc_id=HGNC:",RIGHT(Outcomes!C16,LEN(Outcomes!C16)-10)),"Click Here")</f>
        <v>Click Here</v>
      </c>
      <c r="I16" s="19" t="str">
        <f>Outcomes!F16</f>
        <v xml:space="preserve">This gene encodes the enzyme responsible for RNA editing by site-specific deamination of adenosines. This enzyme destabilizes double-stranded RNA through conversion of adenosine to inosine. Mutations in this gene have been associated with dyschromatosis symmetrica hereditaria. Alternative splicing results in multiple transcript variants. [provided by RefSeq, Jul 2010] </v>
      </c>
      <c r="J16" s="16" t="str">
        <f>Outcomes!E16</f>
        <v>DYSCHROMATOSIS SYMMETRICA HEREDITARIA 127400;AICARDI-GOUTIERES SYNDROME 6 615010;</v>
      </c>
      <c r="K16" s="14" t="str">
        <f>Genes!B16</f>
        <v>chr1</v>
      </c>
      <c r="L16" s="14">
        <f>Genes!C16</f>
        <v>154554533</v>
      </c>
      <c r="M16" s="14">
        <f>Genes!D16</f>
        <v>154600492</v>
      </c>
      <c r="N16" s="14">
        <f>Genes!E16</f>
        <v>45960</v>
      </c>
      <c r="O16" s="14" t="str">
        <f>Genes!F16</f>
        <v>-</v>
      </c>
      <c r="P16" s="20" t="str">
        <f>Genes!H16</f>
        <v>GRCh38.p7_chr1_154582057_154628016</v>
      </c>
    </row>
    <row r="17" spans="1:16" ht="38.25" x14ac:dyDescent="0.2">
      <c r="A17" s="13" t="str">
        <f>Outcomes!A17</f>
        <v>ADAT3</v>
      </c>
      <c r="B17" s="14">
        <f>Outcomes!P17</f>
        <v>1</v>
      </c>
      <c r="C17" s="14">
        <f>Outcomes!Q17</f>
        <v>1</v>
      </c>
      <c r="D17" s="15">
        <f>VLOOKUP($A17,Codex!$O$2:$V$14144,8,0)</f>
        <v>0</v>
      </c>
      <c r="E17" s="14">
        <f>VLOOKUP($A17,Codex!$O$2:$V$14144,5,0)</f>
        <v>0</v>
      </c>
      <c r="F17" s="16" t="str">
        <f>Outcomes!B17</f>
        <v>adenosine deaminase, tRNA specific 3</v>
      </c>
      <c r="G17" s="17" t="str">
        <f>HYPERLINK(CONCATENATE("http://www.ncbi.nlm.nih.gov/gene/",Outcomes!D17),"Click Here")</f>
        <v>Click Here</v>
      </c>
      <c r="H17" s="18" t="str">
        <f>HYPERLINK(CONCATENATE("http://www.genenames.org/cgi-bin/gene_symbol_report?hgnc_id=HGNC:",RIGHT(Outcomes!C17,LEN(Outcomes!C17)-10)),"Click Here")</f>
        <v>Click Here</v>
      </c>
      <c r="I17" s="19" t="str">
        <f>Outcomes!F17</f>
        <v>This gene encodes a subunit of a tRNA-specific adenosine deaminase. This heterodimeric enzyme converts adenosine to inosine in the tRNA anticodon. A mutation in this gene causes a syndrome characterized by intellectual disability and strabismus. This gene shares its 5' exon with the overlapping gene, secretory carrier membrane protein 4 (Gene ID: 113178). [provided by RefSeq, Jul 2016]</v>
      </c>
      <c r="J17" s="16" t="str">
        <f>Outcomes!E17</f>
        <v>MENTAL RETARDATION AUTOSOMAL RECESSIVE 36 615286;</v>
      </c>
      <c r="K17" s="14" t="str">
        <f>Genes!B17</f>
        <v>chr19</v>
      </c>
      <c r="L17" s="14">
        <f>Genes!C17</f>
        <v>1905371</v>
      </c>
      <c r="M17" s="14">
        <f>Genes!D17</f>
        <v>1913446</v>
      </c>
      <c r="N17" s="14">
        <f>Genes!E17</f>
        <v>8076</v>
      </c>
      <c r="O17" s="14" t="str">
        <f>Genes!F17</f>
        <v>+</v>
      </c>
      <c r="P17" s="20" t="str">
        <f>Genes!H17</f>
        <v>GRCh38.p7_chr19_1905372_1913447</v>
      </c>
    </row>
    <row r="18" spans="1:16" ht="51" x14ac:dyDescent="0.2">
      <c r="A18" s="13" t="str">
        <f>Outcomes!A18</f>
        <v>ADCK3</v>
      </c>
      <c r="B18" s="14">
        <f>Outcomes!P18</f>
        <v>7</v>
      </c>
      <c r="C18" s="14">
        <f>Outcomes!Q18</f>
        <v>14</v>
      </c>
      <c r="D18" s="15">
        <f>VLOOKUP($A18,Codex!$O$2:$V$14144,8,0)</f>
        <v>1</v>
      </c>
      <c r="E18" s="14">
        <f>VLOOKUP($A18,Codex!$O$2:$V$14144,5,0)</f>
        <v>14</v>
      </c>
      <c r="F18" s="16" t="str">
        <f>Outcomes!B18</f>
        <v>aarF domain containing kinase 3</v>
      </c>
      <c r="G18" s="17" t="str">
        <f>HYPERLINK(CONCATENATE("http://www.ncbi.nlm.nih.gov/gene/",Outcomes!D18),"Click Here")</f>
        <v>Click Here</v>
      </c>
      <c r="H18" s="18" t="str">
        <f>HYPERLINK(CONCATENATE("http://www.genenames.org/cgi-bin/gene_symbol_report?hgnc_id=HGNC:",RIGHT(Outcomes!C18,LEN(Outcomes!C18)-10)),"Click Here")</f>
        <v>Click Here</v>
      </c>
      <c r="I18" s="19" t="str">
        <f>Outcomes!F18</f>
        <v xml:space="preserve">This gene encodes a mitochondrial protein similar to yeast ABC1, which functions in an electron-transferring membrane protein complex in the respiratory chain. It is not related to the family of ABC transporter proteins. Expression of this gene is induced by the tumor suppressor p53 and in response to DNA damage, and inhibiting its expression partially suppresses p53-induced apoptosis. Alternatively spliced transcript variants have been found; however, their full-length nature has not been determined. [provided by RefSeq, Jul 2008] </v>
      </c>
      <c r="J18" s="16" t="str">
        <f>Outcomes!E18</f>
        <v>COENZYME Q10 DEFICIENCY PRIMARY 4 612016;</v>
      </c>
      <c r="K18" s="14" t="str">
        <f>Genes!B18</f>
        <v>chr1</v>
      </c>
      <c r="L18" s="14">
        <f>Genes!C18</f>
        <v>227127040</v>
      </c>
      <c r="M18" s="14">
        <f>Genes!D18</f>
        <v>227175246</v>
      </c>
      <c r="N18" s="14">
        <f>Genes!E18</f>
        <v>48207</v>
      </c>
      <c r="O18" s="14" t="str">
        <f>Genes!F18</f>
        <v>+</v>
      </c>
      <c r="P18" s="20" t="str">
        <f>Genes!H18</f>
        <v>GRCh38.p7_chr1_226939339_226987545</v>
      </c>
    </row>
    <row r="19" spans="1:16" ht="38.25" x14ac:dyDescent="0.2">
      <c r="A19" s="13" t="str">
        <f>Outcomes!A19</f>
        <v>ADGRG1</v>
      </c>
      <c r="B19" s="14">
        <f>Outcomes!P19</f>
        <v>46</v>
      </c>
      <c r="C19" s="14">
        <f>Outcomes!Q19</f>
        <v>17</v>
      </c>
      <c r="D19" s="15">
        <f>VLOOKUP($A19,Codex!$O$2:$V$14144,8,0)</f>
        <v>1</v>
      </c>
      <c r="E19" s="14">
        <f>VLOOKUP($A19,Codex!$O$2:$V$14144,5,0)</f>
        <v>17</v>
      </c>
      <c r="F19" s="16" t="str">
        <f>Outcomes!B19</f>
        <v>adhesion G protein-coupled receptor G1</v>
      </c>
      <c r="G19" s="17" t="str">
        <f>HYPERLINK(CONCATENATE("http://www.ncbi.nlm.nih.gov/gene/",Outcomes!D19),"Click Here")</f>
        <v>Click Here</v>
      </c>
      <c r="H19" s="18" t="str">
        <f>HYPERLINK(CONCATENATE("http://www.genenames.org/cgi-bin/gene_symbol_report?hgnc_id=HGNC:",RIGHT(Outcomes!C19,LEN(Outcomes!C19)-10)),"Click Here")</f>
        <v>Click Here</v>
      </c>
      <c r="I19" s="19" t="str">
        <f>Outcomes!F19</f>
        <v xml:space="preserve">This gene encodes a member of the G protein-coupled receptor family and regulates brain cortical patterning. The encoded protein binds specifically to transglutaminase 2, a component of tissue and tumor stroma implicated as an inhibitor of tumor progression. Mutations in this gene are associated with a brain malformation known as bilateral frontoparietal polymicrogyria. Alternative splicing results in multiple transcript variants. [provided by RefSeq, Feb 2014] </v>
      </c>
      <c r="J19" s="16" t="str">
        <f>Outcomes!E19</f>
        <v>POLYMICROGYRIA BILATERAL FRONTOPARIETAL 606854;</v>
      </c>
      <c r="K19" s="14" t="str">
        <f>Genes!B19</f>
        <v>chr16</v>
      </c>
      <c r="L19" s="14">
        <f>Genes!C19</f>
        <v>57653447</v>
      </c>
      <c r="M19" s="14">
        <f>Genes!D19</f>
        <v>57698951</v>
      </c>
      <c r="N19" s="14">
        <f>Genes!E19</f>
        <v>45505</v>
      </c>
      <c r="O19" s="14" t="str">
        <f>Genes!F19</f>
        <v>+</v>
      </c>
      <c r="P19" s="20" t="str">
        <f>Genes!H19</f>
        <v>GRCh38.p7_chr16_57619535_57665039</v>
      </c>
    </row>
    <row r="20" spans="1:16" ht="51" x14ac:dyDescent="0.2">
      <c r="A20" s="13" t="str">
        <f>Outcomes!A20</f>
        <v>ADK</v>
      </c>
      <c r="B20" s="14">
        <f>Outcomes!P20</f>
        <v>13</v>
      </c>
      <c r="C20" s="14">
        <f>Outcomes!Q20</f>
        <v>18</v>
      </c>
      <c r="D20" s="15">
        <f>VLOOKUP($A20,Codex!$O$2:$V$14144,8,0)</f>
        <v>0.77777777777777779</v>
      </c>
      <c r="E20" s="14">
        <f>VLOOKUP($A20,Codex!$O$2:$V$14144,5,0)</f>
        <v>14</v>
      </c>
      <c r="F20" s="16" t="str">
        <f>Outcomes!B20</f>
        <v>adenosine kinase</v>
      </c>
      <c r="G20" s="17" t="str">
        <f>HYPERLINK(CONCATENATE("http://www.ncbi.nlm.nih.gov/gene/",Outcomes!D20),"Click Here")</f>
        <v>Click Here</v>
      </c>
      <c r="H20" s="18" t="str">
        <f>HYPERLINK(CONCATENATE("http://www.genenames.org/cgi-bin/gene_symbol_report?hgnc_id=HGNC:",RIGHT(Outcomes!C20,LEN(Outcomes!C20)-10)),"Click Here")</f>
        <v>Click Here</v>
      </c>
      <c r="I20" s="19" t="str">
        <f>Outcomes!F20</f>
        <v xml:space="preserve">This gene an enzyme which catalyzes the transfer of the gamma-phosphate from ATP to adenosine, thereby serving as a regulator of concentrations of both extracellular adenosine and intracellular adenine nucleotides. Adenosine has widespread effects on the cardiovascular, nervous, respiratory, and immune systems and inhibitors of the enzyme could play an important pharmacological role in increasing intravascular adenosine concentrations and acting as anti-inflammatory agents. Multiple transcript variants encoding different isoforms have been found for this gene. [provided by RefSeq, Jan 2011] </v>
      </c>
      <c r="J20" s="16" t="str">
        <f>Outcomes!E20</f>
        <v>HYPERMETHIONINEMIA DUE TO ADENOSINE KINASE DEFICIENCY 614300;</v>
      </c>
      <c r="K20" s="14" t="str">
        <f>Genes!B20</f>
        <v>chr10</v>
      </c>
      <c r="L20" s="14">
        <f>Genes!C20</f>
        <v>75910943</v>
      </c>
      <c r="M20" s="14">
        <f>Genes!D20</f>
        <v>76469061</v>
      </c>
      <c r="N20" s="14">
        <f>Genes!E20</f>
        <v>558119</v>
      </c>
      <c r="O20" s="14" t="str">
        <f>Genes!F20</f>
        <v>+</v>
      </c>
      <c r="P20" s="20" t="str">
        <f>Genes!H20</f>
        <v>GRCh38.p7_chr10_74151185_74709303</v>
      </c>
    </row>
    <row r="21" spans="1:16" ht="63.75" x14ac:dyDescent="0.2">
      <c r="A21" s="13" t="str">
        <f>Outcomes!A21</f>
        <v>ADNP</v>
      </c>
      <c r="B21" s="14">
        <f>Outcomes!P21</f>
        <v>9</v>
      </c>
      <c r="C21" s="14">
        <f>Outcomes!Q21</f>
        <v>5</v>
      </c>
      <c r="D21" s="15">
        <f>VLOOKUP($A21,Codex!$O$2:$V$14144,8,0)</f>
        <v>0</v>
      </c>
      <c r="E21" s="14">
        <f>VLOOKUP($A21,Codex!$O$2:$V$14144,5,0)</f>
        <v>0</v>
      </c>
      <c r="F21" s="16" t="str">
        <f>Outcomes!B21</f>
        <v>activity dependent neuroprotector homeobox</v>
      </c>
      <c r="G21" s="17" t="str">
        <f>HYPERLINK(CONCATENATE("http://www.ncbi.nlm.nih.gov/gene/",Outcomes!D21),"Click Here")</f>
        <v>Click Here</v>
      </c>
      <c r="H21" s="18" t="str">
        <f>HYPERLINK(CONCATENATE("http://www.genenames.org/cgi-bin/gene_symbol_report?hgnc_id=HGNC:",RIGHT(Outcomes!C21,LEN(Outcomes!C21)-10)),"Click Here")</f>
        <v>Click Here</v>
      </c>
      <c r="I21" s="19" t="str">
        <f>Outcomes!F21</f>
        <v xml:space="preserve">Vasoactive intestinal peptide is a neuroprotective factor that has a stimulatory effect on the growth of some tumor cells and an inhibitory effect on others. This gene encodes a protein that is upregulated by vasoactive intestinal peptide and may be involved in its stimulatory effect on certain tumor cells. The encoded protein contains one homeobox and nine zinc finger domains, suggesting that it functions as a transcription factor. This gene is also upregulated in normal proliferative tissues. Finally, the encoded protein may increase the viability of certain cell types through modulation of p53 activity. Alternatively spliced transcript variants encoding the same protein have been described. [provided by RefSeq, Jul 2008] </v>
      </c>
      <c r="J21" s="16" t="str">
        <f>Outcomes!E21</f>
        <v>MENTAL RETARDATION AUTOSOMAL DOMINANT 28 615873;</v>
      </c>
      <c r="K21" s="14" t="str">
        <f>Genes!B21</f>
        <v>chr20</v>
      </c>
      <c r="L21" s="14">
        <f>Genes!C21</f>
        <v>49505455</v>
      </c>
      <c r="M21" s="14">
        <f>Genes!D21</f>
        <v>49551521</v>
      </c>
      <c r="N21" s="14">
        <f>Genes!E21</f>
        <v>46067</v>
      </c>
      <c r="O21" s="14" t="str">
        <f>Genes!F21</f>
        <v>-</v>
      </c>
      <c r="P21" s="20" t="str">
        <f>Genes!H21</f>
        <v>GRCh38.p7_chr20_50888918_50934984</v>
      </c>
    </row>
    <row r="22" spans="1:16" ht="63.75" x14ac:dyDescent="0.2">
      <c r="A22" s="13" t="str">
        <f>Outcomes!A22</f>
        <v>ADSL</v>
      </c>
      <c r="B22" s="14">
        <f>Outcomes!P22</f>
        <v>11</v>
      </c>
      <c r="C22" s="14">
        <f>Outcomes!Q22</f>
        <v>19</v>
      </c>
      <c r="D22" s="15">
        <f>VLOOKUP($A22,Codex!$O$2:$V$14144,8,0)</f>
        <v>0.94736842105263153</v>
      </c>
      <c r="E22" s="14">
        <f>VLOOKUP($A22,Codex!$O$2:$V$14144,5,0)</f>
        <v>18</v>
      </c>
      <c r="F22" s="16" t="str">
        <f>Outcomes!B22</f>
        <v>adenylosuccinate lyase</v>
      </c>
      <c r="G22" s="17" t="str">
        <f>HYPERLINK(CONCATENATE("http://www.ncbi.nlm.nih.gov/gene/",Outcomes!D22),"Click Here")</f>
        <v>Click Here</v>
      </c>
      <c r="H22" s="18" t="str">
        <f>HYPERLINK(CONCATENATE("http://www.genenames.org/cgi-bin/gene_symbol_report?hgnc_id=HGNC:",RIGHT(Outcomes!C22,LEN(Outcomes!C22)-10)),"Click Here")</f>
        <v>Click Here</v>
      </c>
      <c r="I22" s="19" t="str">
        <f>Outcomes!F22</f>
        <v xml:space="preserve">The protein encoded by this gene belongs to the lyase 1 family. It is an essential enzyme involved in purine metabolism, and catalyzes two non-sequential reactions in the de novo purine biosynthetic pathway: the conversion of succinylaminoimidazole carboxamide ribotide (SAICAR) to aminoimidazole carboxamide ribotide (AICAR) and the conversion of adenylosuccinate (S-AMP) to adenosine monophosphate (AMP). Mutations in this gene are associated with adenylosuccinase deficiency (ADSLD), a disorder marked with psychomotor retardation, epilepsy or autistic features. Alternatively spliced transcript variants have been found for this gene. [provided by RefSeq, Dec 2015] </v>
      </c>
      <c r="J22" s="16" t="str">
        <f>Outcomes!E22</f>
        <v>ADE(-)I BIFUNCTIONAL ADENYLOSUCCINASE DEFICIENCY 103050;</v>
      </c>
      <c r="K22" s="14" t="str">
        <f>Genes!B22</f>
        <v>chr22</v>
      </c>
      <c r="L22" s="14">
        <f>Genes!C22</f>
        <v>40742504</v>
      </c>
      <c r="M22" s="14">
        <f>Genes!D22</f>
        <v>40783412</v>
      </c>
      <c r="N22" s="14">
        <f>Genes!E22</f>
        <v>40909</v>
      </c>
      <c r="O22" s="14" t="str">
        <f>Genes!F22</f>
        <v>+</v>
      </c>
      <c r="P22" s="20" t="str">
        <f>Genes!H22</f>
        <v>GRCh38.p7_chr22_40346500_40387408</v>
      </c>
    </row>
    <row r="23" spans="1:16" ht="38.25" x14ac:dyDescent="0.2">
      <c r="A23" s="13" t="str">
        <f>Outcomes!A23</f>
        <v>AFF2</v>
      </c>
      <c r="B23" s="14">
        <f>Outcomes!P23</f>
        <v>6</v>
      </c>
      <c r="C23" s="14">
        <f>Outcomes!Q23</f>
        <v>25</v>
      </c>
      <c r="D23" s="15">
        <f>VLOOKUP($A23,Codex!$O$2:$V$14144,8,0)</f>
        <v>1</v>
      </c>
      <c r="E23" s="14">
        <f>VLOOKUP($A23,Codex!$O$2:$V$14144,5,0)</f>
        <v>25</v>
      </c>
      <c r="F23" s="16" t="str">
        <f>Outcomes!B23</f>
        <v>AF4/FMR2 family member 2</v>
      </c>
      <c r="G23" s="17" t="str">
        <f>HYPERLINK(CONCATENATE("http://www.ncbi.nlm.nih.gov/gene/",Outcomes!D23),"Click Here")</f>
        <v>Click Here</v>
      </c>
      <c r="H23" s="18" t="str">
        <f>HYPERLINK(CONCATENATE("http://www.genenames.org/cgi-bin/gene_symbol_report?hgnc_id=HGNC:",RIGHT(Outcomes!C23,LEN(Outcomes!C23)-10)),"Click Here")</f>
        <v>Click Here</v>
      </c>
      <c r="I23" s="19" t="str">
        <f>Outcomes!F23</f>
        <v xml:space="preserve">This gene encodes a putative transcriptional activator that is a member of the AF4\FMR2 gene family. This gene is associated with the folate-sensitive fragile X E locus on chromosome X. A repeat polymorphism in the fragile X E locus results in silencing of this gene causing Fragile X E syndrome. Fragile X E syndrome is a form of nonsyndromic X-linked mental retardation. Alternate splicing results in multiple transcript variants.[provided by RefSeq, Dec 2009] </v>
      </c>
      <c r="J23" s="16" t="str">
        <f>Outcomes!E23</f>
        <v>MENTAL RETARDATION X-LINKED FRAXE TYPE 309548;</v>
      </c>
      <c r="K23" s="14" t="str">
        <f>Genes!B23</f>
        <v>chrX</v>
      </c>
      <c r="L23" s="14">
        <f>Genes!C23</f>
        <v>147582139</v>
      </c>
      <c r="M23" s="14">
        <f>Genes!D23</f>
        <v>148082193</v>
      </c>
      <c r="N23" s="14">
        <f>Genes!E23</f>
        <v>500055</v>
      </c>
      <c r="O23" s="14" t="str">
        <f>Genes!F23</f>
        <v>+</v>
      </c>
      <c r="P23" s="20" t="str">
        <f>Genes!H23</f>
        <v>GRCh38.p7_chrX_148500619_149000663</v>
      </c>
    </row>
    <row r="24" spans="1:16" ht="63.75" x14ac:dyDescent="0.2">
      <c r="A24" s="13" t="str">
        <f>Outcomes!A24</f>
        <v>AGA</v>
      </c>
      <c r="B24" s="14">
        <f>Outcomes!P24</f>
        <v>2</v>
      </c>
      <c r="C24" s="14">
        <f>Outcomes!Q24</f>
        <v>11</v>
      </c>
      <c r="D24" s="15">
        <f>VLOOKUP($A24,Codex!$O$2:$V$14144,8,0)</f>
        <v>1</v>
      </c>
      <c r="E24" s="14">
        <f>VLOOKUP($A24,Codex!$O$2:$V$14144,5,0)</f>
        <v>11</v>
      </c>
      <c r="F24" s="16" t="str">
        <f>Outcomes!B24</f>
        <v>aspartylglucosaminidase</v>
      </c>
      <c r="G24" s="17" t="str">
        <f>HYPERLINK(CONCATENATE("http://www.ncbi.nlm.nih.gov/gene/",Outcomes!D24),"Click Here")</f>
        <v>Click Here</v>
      </c>
      <c r="H24" s="18" t="str">
        <f>HYPERLINK(CONCATENATE("http://www.genenames.org/cgi-bin/gene_symbol_report?hgnc_id=HGNC:",RIGHT(Outcomes!C24,LEN(Outcomes!C24)-10)),"Click Here")</f>
        <v>Click Here</v>
      </c>
      <c r="I24" s="19" t="str">
        <f>Outcomes!F24</f>
        <v xml:space="preserve">This gene encodes a member of the N-terminal nucleophile (Ntn) hydrolase family of proteins. The encoded preproprotein is proteolytically processed to generate alpha and beta chains that comprise the mature enzyme. This enzyme is involved in the catabolism of N-linked oligosaccharides of glycoproteins. It cleaves asparagine from N-acetylglucosamines as one of the final steps in the lysosomal breakdown of glycoproteins. Mutations in this gene are associated with the lysosomal storage disease aspartylglycosaminuria that results in progressive neurodegeneration. Alternative splicing results in multiple transcript variants, at least one of which encodes an isoform that is subject to proteolytic processing. [provided by RefSeq, Nov 2015] </v>
      </c>
      <c r="J24" s="16" t="str">
        <f>Outcomes!E24</f>
        <v>ASPARTYLGLUCOSAMINURIA 208400;</v>
      </c>
      <c r="K24" s="14" t="str">
        <f>Genes!B24</f>
        <v>chr4</v>
      </c>
      <c r="L24" s="14">
        <f>Genes!C24</f>
        <v>178351928</v>
      </c>
      <c r="M24" s="14">
        <f>Genes!D24</f>
        <v>178363657</v>
      </c>
      <c r="N24" s="14">
        <f>Genes!E24</f>
        <v>11730</v>
      </c>
      <c r="O24" s="14" t="str">
        <f>Genes!F24</f>
        <v>-</v>
      </c>
      <c r="P24" s="20" t="str">
        <f>Genes!H24</f>
        <v>GRCh38.p7_chr4_177430774_177442503</v>
      </c>
    </row>
    <row r="25" spans="1:16" ht="38.25" x14ac:dyDescent="0.2">
      <c r="A25" s="13" t="str">
        <f>Outcomes!A25</f>
        <v>AGO2</v>
      </c>
      <c r="B25" s="14">
        <f>Outcomes!P25</f>
        <v>6</v>
      </c>
      <c r="C25" s="14">
        <f>Outcomes!Q25</f>
        <v>23</v>
      </c>
      <c r="D25" s="15">
        <f>VLOOKUP($A25,Codex!$O$2:$V$14144,8,0)</f>
        <v>0</v>
      </c>
      <c r="E25" s="14">
        <f>VLOOKUP($A25,Codex!$O$2:$V$14144,5,0)</f>
        <v>0</v>
      </c>
      <c r="F25" s="16" t="str">
        <f>Outcomes!B25</f>
        <v>argonaute 2, RISC catalytic component</v>
      </c>
      <c r="G25" s="17" t="str">
        <f>HYPERLINK(CONCATENATE("http://www.ncbi.nlm.nih.gov/gene/",Outcomes!D25),"Click Here")</f>
        <v>Click Here</v>
      </c>
      <c r="H25" s="18" t="str">
        <f>HYPERLINK(CONCATENATE("http://www.genenames.org/cgi-bin/gene_symbol_report?hgnc_id=HGNC:",RIGHT(Outcomes!C25,LEN(Outcomes!C25)-10)),"Click Here")</f>
        <v>Click Here</v>
      </c>
      <c r="I25" s="19" t="str">
        <f>Outcomes!F25</f>
        <v xml:space="preserve">This gene encodes a member of the Argonaute family of proteins which play a role in RNA interference. The encoded protein is highly basic, and contains a PAZ domain and a PIWI domain. It may interact with dicer1 and play a role in short-interfering-RNA-mediated gene silencing. Multiple transcript variants encoding different isoforms have been found for this gene. [provided by RefSeq, Sep 2009] </v>
      </c>
      <c r="J25" s="16" t="str">
        <f>Outcomes!E25</f>
        <v>NO OMIM PHENOTYPE;</v>
      </c>
      <c r="K25" s="14" t="str">
        <f>Genes!B25</f>
        <v>chr8</v>
      </c>
      <c r="L25" s="14">
        <f>Genes!C25</f>
        <v>141530257</v>
      </c>
      <c r="M25" s="14">
        <f>Genes!D25</f>
        <v>141652505</v>
      </c>
      <c r="N25" s="14">
        <f>Genes!E25</f>
        <v>122249</v>
      </c>
      <c r="O25" s="14" t="str">
        <f>Genes!F25</f>
        <v>-</v>
      </c>
      <c r="P25" s="20" t="str">
        <f>Genes!H25</f>
        <v>GRCh38.p7_chr8_140520158_140642406</v>
      </c>
    </row>
    <row r="26" spans="1:16" ht="51" x14ac:dyDescent="0.2">
      <c r="A26" s="13" t="str">
        <f>Outcomes!A26</f>
        <v>AGPAT2</v>
      </c>
      <c r="B26" s="14">
        <f>Outcomes!P26</f>
        <v>2</v>
      </c>
      <c r="C26" s="14">
        <f>Outcomes!Q26</f>
        <v>6</v>
      </c>
      <c r="D26" s="15">
        <f>VLOOKUP($A26,Codex!$O$2:$V$14144,8,0)</f>
        <v>1</v>
      </c>
      <c r="E26" s="14">
        <f>VLOOKUP($A26,Codex!$O$2:$V$14144,5,0)</f>
        <v>6</v>
      </c>
      <c r="F26" s="16" t="str">
        <f>Outcomes!B26</f>
        <v>1-acylglycerol-3-phosphate O-acyltransferase 2</v>
      </c>
      <c r="G26" s="17" t="str">
        <f>HYPERLINK(CONCATENATE("http://www.ncbi.nlm.nih.gov/gene/",Outcomes!D26),"Click Here")</f>
        <v>Click Here</v>
      </c>
      <c r="H26" s="18" t="str">
        <f>HYPERLINK(CONCATENATE("http://www.genenames.org/cgi-bin/gene_symbol_report?hgnc_id=HGNC:",RIGHT(Outcomes!C26,LEN(Outcomes!C26)-10)),"Click Here")</f>
        <v>Click Here</v>
      </c>
      <c r="I26" s="19" t="str">
        <f>Outcomes!F26</f>
        <v xml:space="preserve">This gene encodes a member of the 1-acylglycerol-3-phosphate O-acyltransferase family. The protein is located within the endoplasmic reticulum membrane and converts lysophosphatidic acid to phosphatidic acid, the second step in de novo phospholipid biosynthesis. Mutations in this gene have been associated with congenital generalized lipodystrophy (CGL), or Berardinelli-Seip syndrome, a disease characterized by a near absence of adipose tissue and severe insulin resistance. Alternate transcriptional splice variants, encoding different isoforms, have been characterized. [provided by RefSeq, Jul 2008] </v>
      </c>
      <c r="J26" s="16" t="str">
        <f>Outcomes!E26</f>
        <v>LIPODYSTROPHY CONGENITAL GENERALIZED TYPE 1 608594;</v>
      </c>
      <c r="K26" s="14" t="str">
        <f>Genes!B26</f>
        <v>chr9</v>
      </c>
      <c r="L26" s="14">
        <f>Genes!C26</f>
        <v>139567595</v>
      </c>
      <c r="M26" s="14">
        <f>Genes!D26</f>
        <v>139581911</v>
      </c>
      <c r="N26" s="14">
        <f>Genes!E26</f>
        <v>14317</v>
      </c>
      <c r="O26" s="14" t="str">
        <f>Genes!F26</f>
        <v>-</v>
      </c>
      <c r="P26" s="20" t="str">
        <f>Genes!H26</f>
        <v>GRCh38.p7_chr9_136673143_136687459</v>
      </c>
    </row>
    <row r="27" spans="1:16" ht="51" x14ac:dyDescent="0.2">
      <c r="A27" s="13" t="str">
        <f>Outcomes!A27</f>
        <v>AHCY</v>
      </c>
      <c r="B27" s="14">
        <f>Outcomes!P27</f>
        <v>13</v>
      </c>
      <c r="C27" s="14">
        <f>Outcomes!Q27</f>
        <v>13</v>
      </c>
      <c r="D27" s="15">
        <f>VLOOKUP($A27,Codex!$O$2:$V$14144,8,0)</f>
        <v>0.92307692307692313</v>
      </c>
      <c r="E27" s="14">
        <f>VLOOKUP($A27,Codex!$O$2:$V$14144,5,0)</f>
        <v>12</v>
      </c>
      <c r="F27" s="16" t="str">
        <f>Outcomes!B27</f>
        <v>adenosylhomocysteinase</v>
      </c>
      <c r="G27" s="17" t="str">
        <f>HYPERLINK(CONCATENATE("http://www.ncbi.nlm.nih.gov/gene/",Outcomes!D27),"Click Here")</f>
        <v>Click Here</v>
      </c>
      <c r="H27" s="18" t="str">
        <f>HYPERLINK(CONCATENATE("http://www.genenames.org/cgi-bin/gene_symbol_report?hgnc_id=HGNC:",RIGHT(Outcomes!C27,LEN(Outcomes!C27)-10)),"Click Here")</f>
        <v>Click Here</v>
      </c>
      <c r="I27" s="19" t="str">
        <f>Outcomes!F27</f>
        <v xml:space="preserve">S-adenosylhomocysteine hydrolase belongs to the adenosylhomocysteinase family. It catalyzes the reversible hydrolysis of S-adenosylhomocysteine (AdoHcy) to adenosine (Ado) and L-homocysteine (Hcy). Thus, it regulates the intracellular S-adenosylhomocysteine (SAH) concentration thought to be important for transmethylation reactions. Deficiency in this protein is one of the different causes of hypermethioninemia. Alternatively spliced transcript variants encoding different isoforms have been found for this gene. [provided by RefSeq, Jun 2009] </v>
      </c>
      <c r="J27" s="16" t="str">
        <f>Outcomes!E27</f>
        <v>HYPERMETHIONINEMIA WITH DEFICIENCY OF S-ADENOSYLHOMOCYSTEINE HYDROLASE 613752;</v>
      </c>
      <c r="K27" s="14" t="str">
        <f>Genes!B27</f>
        <v>chr20</v>
      </c>
      <c r="L27" s="14">
        <f>Genes!C27</f>
        <v>32822818</v>
      </c>
      <c r="M27" s="14">
        <f>Genes!D27</f>
        <v>32899782</v>
      </c>
      <c r="N27" s="14">
        <f>Genes!E27</f>
        <v>76965</v>
      </c>
      <c r="O27" s="14" t="str">
        <f>Genes!F27</f>
        <v>-</v>
      </c>
      <c r="P27" s="20" t="str">
        <f>Genes!H27</f>
        <v>GRCh38.p7_chr20_34235012_34311976</v>
      </c>
    </row>
    <row r="28" spans="1:16" ht="25.5" x14ac:dyDescent="0.2">
      <c r="A28" s="13" t="str">
        <f>Outcomes!A28</f>
        <v>AHDC1</v>
      </c>
      <c r="B28" s="14">
        <f>Outcomes!P28</f>
        <v>9</v>
      </c>
      <c r="C28" s="14">
        <f>Outcomes!Q28</f>
        <v>1</v>
      </c>
      <c r="D28" s="15">
        <f>VLOOKUP($A28,Codex!$O$2:$V$14144,8,0)</f>
        <v>0</v>
      </c>
      <c r="E28" s="14">
        <f>VLOOKUP($A28,Codex!$O$2:$V$14144,5,0)</f>
        <v>0</v>
      </c>
      <c r="F28" s="16" t="str">
        <f>Outcomes!B28</f>
        <v>AT-hook DNA binding motif containing 1</v>
      </c>
      <c r="G28" s="17" t="str">
        <f>HYPERLINK(CONCATENATE("http://www.ncbi.nlm.nih.gov/gene/",Outcomes!D28),"Click Here")</f>
        <v>Click Here</v>
      </c>
      <c r="H28" s="18" t="str">
        <f>HYPERLINK(CONCATENATE("http://www.genenames.org/cgi-bin/gene_symbol_report?hgnc_id=HGNC:",RIGHT(Outcomes!C28,LEN(Outcomes!C28)-10)),"Click Here")</f>
        <v>Click Here</v>
      </c>
      <c r="I28" s="19" t="str">
        <f>Outcomes!F28</f>
        <v xml:space="preserve">This gene encodes a protein containing two AT-hooks, which likely function in DNA binding. Mutations in this gene were found in individuals with Xia-Gibbs syndrome. [provided by RefSeq, Jun 2014] </v>
      </c>
      <c r="J28" s="16" t="str">
        <f>Outcomes!E28</f>
        <v>XIA-GIBBS SYNDROME 615829;</v>
      </c>
      <c r="K28" s="14" t="str">
        <f>Genes!B28</f>
        <v>chr1</v>
      </c>
      <c r="L28" s="14">
        <f>Genes!C28</f>
        <v>27860756</v>
      </c>
      <c r="M28" s="14">
        <f>Genes!D28</f>
        <v>27930689</v>
      </c>
      <c r="N28" s="14">
        <f>Genes!E28</f>
        <v>69934</v>
      </c>
      <c r="O28" s="14" t="str">
        <f>Genes!F28</f>
        <v>-</v>
      </c>
      <c r="P28" s="20" t="str">
        <f>Genes!H28</f>
        <v>GRCh38.p7_chr1_27534245_27604178</v>
      </c>
    </row>
    <row r="29" spans="1:16" ht="38.25" x14ac:dyDescent="0.2">
      <c r="A29" s="13" t="str">
        <f>Outcomes!A29</f>
        <v>AHI1</v>
      </c>
      <c r="B29" s="14">
        <f>Outcomes!P29</f>
        <v>14</v>
      </c>
      <c r="C29" s="14">
        <f>Outcomes!Q29</f>
        <v>31</v>
      </c>
      <c r="D29" s="15">
        <f>VLOOKUP($A29,Codex!$O$2:$V$14144,8,0)</f>
        <v>0.967741935483871</v>
      </c>
      <c r="E29" s="14">
        <f>VLOOKUP($A29,Codex!$O$2:$V$14144,5,0)</f>
        <v>30</v>
      </c>
      <c r="F29" s="16" t="str">
        <f>Outcomes!B29</f>
        <v>Abelson helper integration site 1</v>
      </c>
      <c r="G29" s="17" t="str">
        <f>HYPERLINK(CONCATENATE("http://www.ncbi.nlm.nih.gov/gene/",Outcomes!D29),"Click Here")</f>
        <v>Click Here</v>
      </c>
      <c r="H29" s="18" t="str">
        <f>HYPERLINK(CONCATENATE("http://www.genenames.org/cgi-bin/gene_symbol_report?hgnc_id=HGNC:",RIGHT(Outcomes!C29,LEN(Outcomes!C29)-10)),"Click Here")</f>
        <v>Click Here</v>
      </c>
      <c r="I29" s="19" t="str">
        <f>Outcomes!F29</f>
        <v xml:space="preserve">This gene is apparently required for both cerebellar and cortical development in humans. This gene mutations cause specific forms of Joubert syndrome-related disorders. Joubert syndrome (JS) is a recessively inherited developmental brain disorder with several identified causative chromosomal loci. Alternatively spliced transcript variants encoding different isoforms have been identified. [provided by RefSeq, Oct 2008] </v>
      </c>
      <c r="J29" s="16" t="str">
        <f>Outcomes!E29</f>
        <v>JOUBERT SYNDROME-3 608629;</v>
      </c>
      <c r="K29" s="14" t="str">
        <f>Genes!B29</f>
        <v>chr6</v>
      </c>
      <c r="L29" s="14">
        <f>Genes!C29</f>
        <v>135605110</v>
      </c>
      <c r="M29" s="14">
        <f>Genes!D29</f>
        <v>135818913</v>
      </c>
      <c r="N29" s="14">
        <f>Genes!E29</f>
        <v>213804</v>
      </c>
      <c r="O29" s="14" t="str">
        <f>Genes!F29</f>
        <v>-</v>
      </c>
      <c r="P29" s="20" t="str">
        <f>Genes!H29</f>
        <v>GRCh38.p7_chr6_135283972_135497775</v>
      </c>
    </row>
    <row r="30" spans="1:16" ht="89.25" x14ac:dyDescent="0.2">
      <c r="A30" s="13" t="str">
        <f>Outcomes!A30</f>
        <v>AIFM1</v>
      </c>
      <c r="B30" s="14">
        <f>Outcomes!P30</f>
        <v>4</v>
      </c>
      <c r="C30" s="14">
        <f>Outcomes!Q30</f>
        <v>19</v>
      </c>
      <c r="D30" s="15">
        <f>VLOOKUP($A30,Codex!$O$2:$V$14144,8,0)</f>
        <v>1</v>
      </c>
      <c r="E30" s="14">
        <f>VLOOKUP($A30,Codex!$O$2:$V$14144,5,0)</f>
        <v>19</v>
      </c>
      <c r="F30" s="16" t="str">
        <f>Outcomes!B30</f>
        <v>apoptosis inducing factor, mitochondria associated 1</v>
      </c>
      <c r="G30" s="17" t="str">
        <f>HYPERLINK(CONCATENATE("http://www.ncbi.nlm.nih.gov/gene/",Outcomes!D30),"Click Here")</f>
        <v>Click Here</v>
      </c>
      <c r="H30" s="18" t="str">
        <f>HYPERLINK(CONCATENATE("http://www.genenames.org/cgi-bin/gene_symbol_report?hgnc_id=HGNC:",RIGHT(Outcomes!C30,LEN(Outcomes!C30)-10)),"Click Here")</f>
        <v>Click Here</v>
      </c>
      <c r="I30" s="19" t="str">
        <f>Outcomes!F30</f>
        <v xml:space="preserve">This gene encodes a flavoprotein essential for nuclear disassembly in apoptotic cells, and it is found in the mitochondrial intermembrane space in healthy cells. Induction of apoptosis results in the translocation of this protein to the nucleus where it affects chromosome condensation and fragmentation. In addition, this gene product induces mitochondria to release the apoptogenic proteins cytochrome c and caspase-9. Mutations in this gene cause combined oxidative phosphorylation deficiency 6 (COXPD6), a severe mitochondrial encephalomyopathy, as well as Cowchock syndrome, also known as X-linked recessive Charcot-Marie-Tooth disease-4 (CMTX-4), a disorder resulting in neuropathy, and axonal and motor-sensory defects with deafness and mental retardation. Alternative splicing results in multiple transcript variants. A related pseudogene has been identified on chromosome 10. [provided by RefSeq, Aug 2015] </v>
      </c>
      <c r="J30" s="16" t="str">
        <f>Outcomes!E30</f>
        <v>COMBINED OXIDATIVE PHOSPHORYLATION DEFICIENCY 6 300816;COWCHOCK SYNDROME 310490;</v>
      </c>
      <c r="K30" s="14" t="str">
        <f>Genes!B30</f>
        <v>chrX</v>
      </c>
      <c r="L30" s="14">
        <f>Genes!C30</f>
        <v>129263337</v>
      </c>
      <c r="M30" s="14">
        <f>Genes!D30</f>
        <v>129299861</v>
      </c>
      <c r="N30" s="14">
        <f>Genes!E30</f>
        <v>36525</v>
      </c>
      <c r="O30" s="14" t="str">
        <f>Genes!F30</f>
        <v>-</v>
      </c>
      <c r="P30" s="20" t="str">
        <f>Genes!H30</f>
        <v>GRCh38.p7_chrX_130129362_130165887</v>
      </c>
    </row>
    <row r="31" spans="1:16" ht="63.75" x14ac:dyDescent="0.2">
      <c r="A31" s="13" t="str">
        <f>Outcomes!A31</f>
        <v>AIMP1</v>
      </c>
      <c r="B31" s="14">
        <f>Outcomes!P31</f>
        <v>5</v>
      </c>
      <c r="C31" s="14">
        <f>Outcomes!Q31</f>
        <v>8</v>
      </c>
      <c r="D31" s="15">
        <f>VLOOKUP($A31,Codex!$O$2:$V$14144,8,0)</f>
        <v>1</v>
      </c>
      <c r="E31" s="14">
        <f>VLOOKUP($A31,Codex!$O$2:$V$14144,5,0)</f>
        <v>8</v>
      </c>
      <c r="F31" s="16" t="str">
        <f>Outcomes!B31</f>
        <v>aminoacyl tRNA synthetase complex interacting multifunctional protein 1</v>
      </c>
      <c r="G31" s="17" t="str">
        <f>HYPERLINK(CONCATENATE("http://www.ncbi.nlm.nih.gov/gene/",Outcomes!D31),"Click Here")</f>
        <v>Click Here</v>
      </c>
      <c r="H31" s="18" t="str">
        <f>HYPERLINK(CONCATENATE("http://www.genenames.org/cgi-bin/gene_symbol_report?hgnc_id=HGNC:",RIGHT(Outcomes!C31,LEN(Outcomes!C31)-10)),"Click Here")</f>
        <v>Click Here</v>
      </c>
      <c r="I31" s="19" t="str">
        <f>Outcomes!F31</f>
        <v xml:space="preserve">The protein encoded by this gene is a cytokine that is specifically induced by apoptosis, and it is involved in the control of angiogenesis, inflammation, and wound healing. The release of this cytokine renders the tumor-associated vasculature sensitive to tumor necrosis factor. The precursor protein is identical to the p43 subunit, which is associated with the multi-tRNA synthetase complex, and it modulates aminoacylation activity of tRNA synthetase in normal cells. This protein is also involved in the stimulation of inflammatory responses after proteolytic cleavage in tumor cells. Multiple transcript variants encoding different isoforms have been found for this gene. A pseudogene has been identified on chromosome 20. [provided by RefSeq, Dec 2008] </v>
      </c>
      <c r="J31" s="16" t="str">
        <f>Outcomes!E31</f>
        <v>LEUKODYSTROPHY HYPOMYELINATING 3 260600;</v>
      </c>
      <c r="K31" s="14" t="str">
        <f>Genes!B31</f>
        <v>chr4</v>
      </c>
      <c r="L31" s="14">
        <f>Genes!C31</f>
        <v>107236767</v>
      </c>
      <c r="M31" s="14">
        <f>Genes!D31</f>
        <v>107270382</v>
      </c>
      <c r="N31" s="14">
        <f>Genes!E31</f>
        <v>33616</v>
      </c>
      <c r="O31" s="14" t="str">
        <f>Genes!F31</f>
        <v>+</v>
      </c>
      <c r="P31" s="20" t="str">
        <f>Genes!H31</f>
        <v>GRCh38.p7_chr4_106315610_106349225</v>
      </c>
    </row>
    <row r="32" spans="1:16" ht="51" x14ac:dyDescent="0.2">
      <c r="A32" s="13" t="str">
        <f>Outcomes!A32</f>
        <v>AK1</v>
      </c>
      <c r="B32" s="14">
        <f>Outcomes!P32</f>
        <v>5</v>
      </c>
      <c r="C32" s="14">
        <f>Outcomes!Q32</f>
        <v>7</v>
      </c>
      <c r="D32" s="15">
        <f>VLOOKUP($A32,Codex!$O$2:$V$14144,8,0)</f>
        <v>1</v>
      </c>
      <c r="E32" s="14">
        <f>VLOOKUP($A32,Codex!$O$2:$V$14144,5,0)</f>
        <v>7</v>
      </c>
      <c r="F32" s="16" t="str">
        <f>Outcomes!B32</f>
        <v>adenylate kinase 1</v>
      </c>
      <c r="G32" s="17" t="str">
        <f>HYPERLINK(CONCATENATE("http://www.ncbi.nlm.nih.gov/gene/",Outcomes!D32),"Click Here")</f>
        <v>Click Here</v>
      </c>
      <c r="H32" s="18" t="str">
        <f>HYPERLINK(CONCATENATE("http://www.genenames.org/cgi-bin/gene_symbol_report?hgnc_id=HGNC:",RIGHT(Outcomes!C32,LEN(Outcomes!C32)-10)),"Click Here")</f>
        <v>Click Here</v>
      </c>
      <c r="I32" s="19" t="str">
        <f>Outcomes!F32</f>
        <v xml:space="preserve">This gene encodes an adenylate kinase enzyme involved in energy metabolism and homeostasis of cellular adenine nucleotide ratios in different intracellular compartments. This gene is highly expressed in skeletal muscle, brain and erythrocytes. Certain mutations in this gene resulting in a functionally inadequate enzyme are associated with a rare genetic disorder causing nonspherocytic hemolytic anemia. Alternative splicing of this gene results in multiple transcript variants encoding different isoforms. [provided by RefSeq, Dec 2015] </v>
      </c>
      <c r="J32" s="16" t="str">
        <f>Outcomes!E32</f>
        <v>HEMOLYTIC ANEMIA DUE TO ADENYLATE KINASE DEFICIENCY 612631;</v>
      </c>
      <c r="K32" s="14" t="str">
        <f>Genes!B32</f>
        <v>chr9</v>
      </c>
      <c r="L32" s="14">
        <f>Genes!C32</f>
        <v>130628759</v>
      </c>
      <c r="M32" s="14">
        <f>Genes!D32</f>
        <v>130649028</v>
      </c>
      <c r="N32" s="14">
        <f>Genes!E32</f>
        <v>20270</v>
      </c>
      <c r="O32" s="14" t="str">
        <f>Genes!F32</f>
        <v>-</v>
      </c>
      <c r="P32" s="20" t="str">
        <f>Genes!H32</f>
        <v>GRCh38.p7_chr9_127866480_127886749</v>
      </c>
    </row>
    <row r="33" spans="1:16" ht="63.75" x14ac:dyDescent="0.2">
      <c r="A33" s="13" t="str">
        <f>Outcomes!A33</f>
        <v>AKT3</v>
      </c>
      <c r="B33" s="14">
        <f>Outcomes!P33</f>
        <v>10</v>
      </c>
      <c r="C33" s="14">
        <f>Outcomes!Q33</f>
        <v>21</v>
      </c>
      <c r="D33" s="15">
        <f>VLOOKUP($A33,Codex!$O$2:$V$14144,8,0)</f>
        <v>0.7142857142857143</v>
      </c>
      <c r="E33" s="14">
        <f>VLOOKUP($A33,Codex!$O$2:$V$14144,5,0)</f>
        <v>15</v>
      </c>
      <c r="F33" s="16" t="str">
        <f>Outcomes!B33</f>
        <v>AKT serine/threonine kinase 3</v>
      </c>
      <c r="G33" s="17" t="str">
        <f>HYPERLINK(CONCATENATE("http://www.ncbi.nlm.nih.gov/gene/",Outcomes!D33),"Click Here")</f>
        <v>Click Here</v>
      </c>
      <c r="H33" s="18" t="str">
        <f>HYPERLINK(CONCATENATE("http://www.genenames.org/cgi-bin/gene_symbol_report?hgnc_id=HGNC:",RIGHT(Outcomes!C33,LEN(Outcomes!C33)-10)),"Click Here")</f>
        <v>Click Here</v>
      </c>
      <c r="I33" s="19" t="str">
        <f>Outcomes!F33</f>
        <v xml:space="preserve">The protein encoded by this gene is a member of the AKT, also called PKB, serine/threonine protein kinase family. AKT kinases are known to be regulators of cell signaling in response to insulin and growth factors. They are involved in a wide variety of biological processes including cell proliferation, differentiation, apoptosis, tumorigenesis, as well as glycogen synthesis and glucose uptake. This kinase has been shown to be stimulated by platelet-derived growth factor (PDGF), insulin, and insulin-like growth factor 1 (IGF1). Alternatively splice transcript variants encoding distinct isoforms have been described. [provided by RefSeq, Jul 2008] </v>
      </c>
      <c r="J33" s="16" t="str">
        <f>Outcomes!E33</f>
        <v>MEGALENCEPHALY-POLYMICROGYRIA-POLYDACTYLY-HYDROCEPHALUS SYNDROME 603387;</v>
      </c>
      <c r="K33" s="14" t="str">
        <f>Genes!B33</f>
        <v>chr1</v>
      </c>
      <c r="L33" s="14">
        <f>Genes!C33</f>
        <v>243651535</v>
      </c>
      <c r="M33" s="14">
        <f>Genes!D33</f>
        <v>244014381</v>
      </c>
      <c r="N33" s="14">
        <f>Genes!E33</f>
        <v>362847</v>
      </c>
      <c r="O33" s="14" t="str">
        <f>Genes!F33</f>
        <v>-</v>
      </c>
      <c r="P33" s="20" t="str">
        <f>Genes!H33</f>
        <v>GRCh38.p7_chr1_243488233_243851079</v>
      </c>
    </row>
    <row r="34" spans="1:16" ht="63.75" x14ac:dyDescent="0.2">
      <c r="A34" s="13" t="str">
        <f>Outcomes!A34</f>
        <v>ALDH18A1</v>
      </c>
      <c r="B34" s="14">
        <f>Outcomes!P34</f>
        <v>10</v>
      </c>
      <c r="C34" s="14">
        <f>Outcomes!Q34</f>
        <v>20</v>
      </c>
      <c r="D34" s="15">
        <f>VLOOKUP($A34,Codex!$O$2:$V$14144,8,0)</f>
        <v>1</v>
      </c>
      <c r="E34" s="14">
        <f>VLOOKUP($A34,Codex!$O$2:$V$14144,5,0)</f>
        <v>20</v>
      </c>
      <c r="F34" s="16" t="str">
        <f>Outcomes!B34</f>
        <v>aldehyde dehydrogenase 18 family member A1</v>
      </c>
      <c r="G34" s="17" t="str">
        <f>HYPERLINK(CONCATENATE("http://www.ncbi.nlm.nih.gov/gene/",Outcomes!D34),"Click Here")</f>
        <v>Click Here</v>
      </c>
      <c r="H34" s="18" t="str">
        <f>HYPERLINK(CONCATENATE("http://www.genenames.org/cgi-bin/gene_symbol_report?hgnc_id=HGNC:",RIGHT(Outcomes!C34,LEN(Outcomes!C34)-10)),"Click Here")</f>
        <v>Click Here</v>
      </c>
      <c r="I34" s="19" t="str">
        <f>Outcomes!F34</f>
        <v xml:space="preserve">This gene is a member of the aldehyde dehydrogenase family and encodes a bifunctional ATP- and NADPH-dependent mitochondrial enzyme with both gamma-glutamyl kinase and gamma-glutamyl phosphate reductase activities. The encoded protein catalyzes the reduction of glutamate to delta1-pyrroline-5-carboxylate, a critical step in the de novo biosynthesis of proline, ornithine and arginine. Mutations in this gene lead to hyperammonemia, hypoornithinemia, hypocitrullinemia, hypoargininemia and hypoprolinemia and may be associated with neurodegeneration, cataracts and connective tissue diseases. Alternatively spliced transcript variants, encoding different isoforms, have been described for this gene. [provided by RefSeq, Jul 2008] </v>
      </c>
      <c r="J34" s="16" t="str">
        <f>Outcomes!E34</f>
        <v>CUTIS LAXA AUTOSOMAL RECESSIVE TYPE IIIA 219150;</v>
      </c>
      <c r="K34" s="14" t="str">
        <f>Genes!B34</f>
        <v>chr10</v>
      </c>
      <c r="L34" s="14">
        <f>Genes!C34</f>
        <v>97365686</v>
      </c>
      <c r="M34" s="14">
        <f>Genes!D34</f>
        <v>97416567</v>
      </c>
      <c r="N34" s="14">
        <f>Genes!E34</f>
        <v>50882</v>
      </c>
      <c r="O34" s="14" t="str">
        <f>Genes!F34</f>
        <v>-</v>
      </c>
      <c r="P34" s="20" t="str">
        <f>Genes!H34</f>
        <v>GRCh38.p7_chr10_95605929_95656810</v>
      </c>
    </row>
    <row r="35" spans="1:16" ht="38.25" x14ac:dyDescent="0.2">
      <c r="A35" s="13" t="str">
        <f>Outcomes!A35</f>
        <v>ALDH3A2</v>
      </c>
      <c r="B35" s="14">
        <f>Outcomes!P35</f>
        <v>8</v>
      </c>
      <c r="C35" s="14">
        <f>Outcomes!Q35</f>
        <v>12</v>
      </c>
      <c r="D35" s="15">
        <f>VLOOKUP($A35,Codex!$O$2:$V$14144,8,0)</f>
        <v>1</v>
      </c>
      <c r="E35" s="14">
        <f>VLOOKUP($A35,Codex!$O$2:$V$14144,5,0)</f>
        <v>12</v>
      </c>
      <c r="F35" s="16" t="str">
        <f>Outcomes!B35</f>
        <v>aldehyde dehydrogenase 3 family member A2</v>
      </c>
      <c r="G35" s="17" t="str">
        <f>HYPERLINK(CONCATENATE("http://www.ncbi.nlm.nih.gov/gene/",Outcomes!D35),"Click Here")</f>
        <v>Click Here</v>
      </c>
      <c r="H35" s="18" t="str">
        <f>HYPERLINK(CONCATENATE("http://www.genenames.org/cgi-bin/gene_symbol_report?hgnc_id=HGNC:",RIGHT(Outcomes!C35,LEN(Outcomes!C35)-10)),"Click Here")</f>
        <v>Click Here</v>
      </c>
      <c r="I35" s="19" t="str">
        <f>Outcomes!F35</f>
        <v xml:space="preserve">Aldehyde dehydrogenase isozymes are thought to play a major role in the detoxification of aldehydes generated by alcohol metabolism and lipid peroxidation. This gene product catalyzes the oxidation of long-chain aliphatic aldehydes to fatty acid. Mutations in the gene cause Sjogren-Larsson syndrome. Alternatively spliced transcript variants encoding different isoforms have been found for this gene. [provided by RefSeq, Jul 2008] </v>
      </c>
      <c r="J35" s="16" t="str">
        <f>Outcomes!E35</f>
        <v>SJOGREN-LARSSON SYNDROME 270200;</v>
      </c>
      <c r="K35" s="14" t="str">
        <f>Genes!B35</f>
        <v>chr17</v>
      </c>
      <c r="L35" s="14">
        <f>Genes!C35</f>
        <v>19551449</v>
      </c>
      <c r="M35" s="14">
        <f>Genes!D35</f>
        <v>19580909</v>
      </c>
      <c r="N35" s="14">
        <f>Genes!E35</f>
        <v>29461</v>
      </c>
      <c r="O35" s="14" t="str">
        <f>Genes!F35</f>
        <v>+</v>
      </c>
      <c r="P35" s="20" t="str">
        <f>Genes!H35</f>
        <v>GRCh38.p7_chr17_19648136_19677596</v>
      </c>
    </row>
    <row r="36" spans="1:16" ht="51" x14ac:dyDescent="0.2">
      <c r="A36" s="13" t="str">
        <f>Outcomes!A36</f>
        <v>ALDH4A1</v>
      </c>
      <c r="B36" s="14">
        <f>Outcomes!P36</f>
        <v>4</v>
      </c>
      <c r="C36" s="14">
        <f>Outcomes!Q36</f>
        <v>16</v>
      </c>
      <c r="D36" s="15">
        <f>VLOOKUP($A36,Codex!$O$2:$V$14144,8,0)</f>
        <v>1</v>
      </c>
      <c r="E36" s="14">
        <f>VLOOKUP($A36,Codex!$O$2:$V$14144,5,0)</f>
        <v>16</v>
      </c>
      <c r="F36" s="16" t="str">
        <f>Outcomes!B36</f>
        <v>aldehyde dehydrogenase 4 family member A1</v>
      </c>
      <c r="G36" s="17" t="str">
        <f>HYPERLINK(CONCATENATE("http://www.ncbi.nlm.nih.gov/gene/",Outcomes!D36),"Click Here")</f>
        <v>Click Here</v>
      </c>
      <c r="H36" s="18" t="str">
        <f>HYPERLINK(CONCATENATE("http://www.genenames.org/cgi-bin/gene_symbol_report?hgnc_id=HGNC:",RIGHT(Outcomes!C36,LEN(Outcomes!C36)-10)),"Click Here")</f>
        <v>Click Here</v>
      </c>
      <c r="I36" s="19" t="str">
        <f>Outcomes!F36</f>
        <v xml:space="preserve">This protein belongs to the aldehyde dehydrogenase family of proteins. This enzyme is a mitochondrial matrix NAD-dependent dehydrogenase which catalyzes the second step of the proline degradation pathway, converting pyrroline-5-carboxylate to glutamate. Deficiency of this enzyme is associated with type II hyperprolinemia, an autosomal recessive disorder characterized by accumulation of delta-1-pyrroline-5-carboxylate (P5C) and proline. Alternatively spliced transcript variants encoding different isoforms have been identified for this gene. [provided by RefSeq, Jun 2009] </v>
      </c>
      <c r="J36" s="16" t="str">
        <f>Outcomes!E36</f>
        <v>HYPERPROLINEMIA TYPE II 239510;</v>
      </c>
      <c r="K36" s="14" t="str">
        <f>Genes!B36</f>
        <v>chr1</v>
      </c>
      <c r="L36" s="14">
        <f>Genes!C36</f>
        <v>19197924</v>
      </c>
      <c r="M36" s="14">
        <f>Genes!D36</f>
        <v>19229293</v>
      </c>
      <c r="N36" s="14">
        <f>Genes!E36</f>
        <v>31370</v>
      </c>
      <c r="O36" s="14" t="str">
        <f>Genes!F36</f>
        <v>-</v>
      </c>
      <c r="P36" s="20" t="str">
        <f>Genes!H36</f>
        <v>GRCh38.p7_chr1_18871430_18902799</v>
      </c>
    </row>
    <row r="37" spans="1:16" ht="51" x14ac:dyDescent="0.2">
      <c r="A37" s="13" t="str">
        <f>Outcomes!A37</f>
        <v>ALDH5A1</v>
      </c>
      <c r="B37" s="14">
        <f>Outcomes!P37</f>
        <v>2</v>
      </c>
      <c r="C37" s="14">
        <f>Outcomes!Q37</f>
        <v>11</v>
      </c>
      <c r="D37" s="15">
        <f>VLOOKUP($A37,Codex!$O$2:$V$14144,8,0)</f>
        <v>0.90909090909090906</v>
      </c>
      <c r="E37" s="14">
        <f>VLOOKUP($A37,Codex!$O$2:$V$14144,5,0)</f>
        <v>10</v>
      </c>
      <c r="F37" s="16" t="str">
        <f>Outcomes!B37</f>
        <v>aldehyde dehydrogenase 5 family member A1</v>
      </c>
      <c r="G37" s="17" t="str">
        <f>HYPERLINK(CONCATENATE("http://www.ncbi.nlm.nih.gov/gene/",Outcomes!D37),"Click Here")</f>
        <v>Click Here</v>
      </c>
      <c r="H37" s="18" t="str">
        <f>HYPERLINK(CONCATENATE("http://www.genenames.org/cgi-bin/gene_symbol_report?hgnc_id=HGNC:",RIGHT(Outcomes!C37,LEN(Outcomes!C37)-10)),"Click Here")</f>
        <v>Click Here</v>
      </c>
      <c r="I37" s="19" t="str">
        <f>Outcomes!F37</f>
        <v xml:space="preserve">This protein belongs to the aldehyde dehydrogenase family of proteins. This gene encodes a mitochondrial NAD(+)-dependent succinic semialdehyde dehydrogenase. A deficiency of this enzyme, known as 4-hydroxybutyricaciduria, is a rare inborn error in the metabolism of the neurotransmitter 4-aminobutyric acid (GABA). In response to the defect, physiologic fluids from patients accumulate GHB, a compound with numerous neuromodulatory properties. Two transcript variants encoding distinct isoforms have been identified for this gene. [provided by RefSeq, Jul 2008] </v>
      </c>
      <c r="J37" s="16" t="str">
        <f>Outcomes!E37</f>
        <v>SUCCINIC SEMIALDEHYDE DEHYDROGENASE DEFICIENCY 271980;</v>
      </c>
      <c r="K37" s="14" t="str">
        <f>Genes!B37</f>
        <v>chr6</v>
      </c>
      <c r="L37" s="14">
        <f>Genes!C37</f>
        <v>24495197</v>
      </c>
      <c r="M37" s="14">
        <f>Genes!D37</f>
        <v>24537435</v>
      </c>
      <c r="N37" s="14">
        <f>Genes!E37</f>
        <v>42239</v>
      </c>
      <c r="O37" s="14" t="str">
        <f>Genes!F37</f>
        <v>+</v>
      </c>
      <c r="P37" s="20" t="str">
        <f>Genes!H37</f>
        <v>GRCh38.p7_chr6_24494969_24537207</v>
      </c>
    </row>
    <row r="38" spans="1:16" ht="25.5" x14ac:dyDescent="0.2">
      <c r="A38" s="13" t="str">
        <f>Outcomes!A38</f>
        <v>ALG1</v>
      </c>
      <c r="B38" s="14">
        <f>Outcomes!P38</f>
        <v>4</v>
      </c>
      <c r="C38" s="14">
        <f>Outcomes!Q38</f>
        <v>14</v>
      </c>
      <c r="D38" s="15">
        <f>VLOOKUP($A38,Codex!$O$2:$V$14144,8,0)</f>
        <v>1</v>
      </c>
      <c r="E38" s="14">
        <f>VLOOKUP($A38,Codex!$O$2:$V$14144,5,0)</f>
        <v>14</v>
      </c>
      <c r="F38" s="16" t="str">
        <f>Outcomes!B38</f>
        <v>ALG1, chitobiosyldiphosphodolichol beta-mannosyltransferase</v>
      </c>
      <c r="G38" s="17" t="str">
        <f>HYPERLINK(CONCATENATE("http://www.ncbi.nlm.nih.gov/gene/",Outcomes!D38),"Click Here")</f>
        <v>Click Here</v>
      </c>
      <c r="H38" s="18" t="str">
        <f>HYPERLINK(CONCATENATE("http://www.genenames.org/cgi-bin/gene_symbol_report?hgnc_id=HGNC:",RIGHT(Outcomes!C38,LEN(Outcomes!C38)-10)),"Click Here")</f>
        <v>Click Here</v>
      </c>
      <c r="I38" s="19" t="str">
        <f>Outcomes!F38</f>
        <v xml:space="preserve">The enzyme encoded by this gene catalyzes the first mannosylation step in the biosynthesis of lipid-linked oligosaccharides. This gene is mutated in congenital disorder of glycosylation type Ik. [provided by RefSeq, Dec 2008] </v>
      </c>
      <c r="J38" s="16" t="str">
        <f>Outcomes!E38</f>
        <v>CONGENITAL DISORDER OF GLYCOSYLATION TYPE IK 608540;</v>
      </c>
      <c r="K38" s="14" t="str">
        <f>Genes!B38</f>
        <v>chr16</v>
      </c>
      <c r="L38" s="14">
        <f>Genes!C38</f>
        <v>5121810</v>
      </c>
      <c r="M38" s="14">
        <f>Genes!D38</f>
        <v>5137380</v>
      </c>
      <c r="N38" s="14">
        <f>Genes!E38</f>
        <v>15571</v>
      </c>
      <c r="O38" s="14" t="str">
        <f>Genes!F38</f>
        <v>+</v>
      </c>
      <c r="P38" s="20" t="str">
        <f>Genes!H38</f>
        <v>GRCh38.p7_chr16_5071809_5087379</v>
      </c>
    </row>
    <row r="39" spans="1:16" ht="38.25" x14ac:dyDescent="0.2">
      <c r="A39" s="13" t="str">
        <f>Outcomes!A39</f>
        <v>ALG12</v>
      </c>
      <c r="B39" s="14">
        <f>Outcomes!P39</f>
        <v>4</v>
      </c>
      <c r="C39" s="14">
        <f>Outcomes!Q39</f>
        <v>13</v>
      </c>
      <c r="D39" s="15">
        <f>VLOOKUP($A39,Codex!$O$2:$V$14144,8,0)</f>
        <v>0.84615384615384615</v>
      </c>
      <c r="E39" s="14">
        <f>VLOOKUP($A39,Codex!$O$2:$V$14144,5,0)</f>
        <v>11</v>
      </c>
      <c r="F39" s="16" t="str">
        <f>Outcomes!B39</f>
        <v>ALG12, alpha-1,6-mannosyltransferase</v>
      </c>
      <c r="G39" s="17" t="str">
        <f>HYPERLINK(CONCATENATE("http://www.ncbi.nlm.nih.gov/gene/",Outcomes!D39),"Click Here")</f>
        <v>Click Here</v>
      </c>
      <c r="H39" s="18" t="str">
        <f>HYPERLINK(CONCATENATE("http://www.genenames.org/cgi-bin/gene_symbol_report?hgnc_id=HGNC:",RIGHT(Outcomes!C39,LEN(Outcomes!C39)-10)),"Click Here")</f>
        <v>Click Here</v>
      </c>
      <c r="I39" s="19" t="str">
        <f>Outcomes!F39</f>
        <v xml:space="preserve">This gene encodes a member of the glycosyltransferase 22 family. The encoded protein catalyzes the addition of the eighth mannose residue in an alpha-1,6 linkage onto the dolichol-PP-oligosaccharide precursor (dolichol-PP-Man(7)GlcNAc(2)) required for protein glycosylation. Mutations in this gene have been associated with congenital disorder of glycosylation type Ig (CDG-Ig)characterized by abnormal N-glycosylation. [provided by RefSeq, Jul 2008] </v>
      </c>
      <c r="J39" s="16" t="str">
        <f>Outcomes!E39</f>
        <v>CONGENITAL DISORDER OF GLYCOSYLATION TYPE IG 607143;</v>
      </c>
      <c r="K39" s="14" t="str">
        <f>Genes!B39</f>
        <v>chr22</v>
      </c>
      <c r="L39" s="14">
        <f>Genes!C39</f>
        <v>50253811</v>
      </c>
      <c r="M39" s="14">
        <f>Genes!D39</f>
        <v>50312117</v>
      </c>
      <c r="N39" s="14">
        <f>Genes!E39</f>
        <v>58307</v>
      </c>
      <c r="O39" s="14" t="str">
        <f>Genes!F39</f>
        <v>-</v>
      </c>
      <c r="P39" s="20" t="str">
        <f>Genes!H39</f>
        <v>GRCh38.p7_chr22_49860163_49918469</v>
      </c>
    </row>
    <row r="40" spans="1:16" ht="51" x14ac:dyDescent="0.2">
      <c r="A40" s="13" t="str">
        <f>Outcomes!A40</f>
        <v>ALG13</v>
      </c>
      <c r="B40" s="14">
        <f>Outcomes!P40</f>
        <v>37</v>
      </c>
      <c r="C40" s="14">
        <f>Outcomes!Q40</f>
        <v>45</v>
      </c>
      <c r="D40" s="15">
        <f>VLOOKUP($A40,Codex!$O$2:$V$14144,8,0)</f>
        <v>0.93333333333333335</v>
      </c>
      <c r="E40" s="14">
        <f>VLOOKUP($A40,Codex!$O$2:$V$14144,5,0)</f>
        <v>42</v>
      </c>
      <c r="F40" s="16" t="str">
        <f>Outcomes!B40</f>
        <v>ALG13, UDP-N-acetylglucosaminyltransferase subunit</v>
      </c>
      <c r="G40" s="17" t="str">
        <f>HYPERLINK(CONCATENATE("http://www.ncbi.nlm.nih.gov/gene/",Outcomes!D40),"Click Here")</f>
        <v>Click Here</v>
      </c>
      <c r="H40" s="18" t="str">
        <f>HYPERLINK(CONCATENATE("http://www.genenames.org/cgi-bin/gene_symbol_report?hgnc_id=HGNC:",RIGHT(Outcomes!C40,LEN(Outcomes!C40)-10)),"Click Here")</f>
        <v>Click Here</v>
      </c>
      <c r="I40" s="19" t="str">
        <f>Outcomes!F40</f>
        <v xml:space="preserve">The protein encoded by this gene is a subunit of a bipartite UDP-N-acetylglucosamine transferase. It heterodimerizes with asparagine-linked glycosylation 14 homolog to form a functional UDP-GlcNAc glycosyltransferase that catalyzes the second sugar addition of the highly conserved oligosaccharide precursor in endoplasmic reticulum N-linked glycosylation. Multiple transcript variants encoding different isoforms have been found for this gene. [provided by RefSeq, Dec 2009] </v>
      </c>
      <c r="J40" s="16" t="str">
        <f>Outcomes!E40</f>
        <v>CONGENITAL DISORDER OF GLYCOSYLATION TYPE IS 300884;</v>
      </c>
      <c r="K40" s="14" t="str">
        <f>Genes!B40</f>
        <v>chrX</v>
      </c>
      <c r="L40" s="14">
        <f>Genes!C40</f>
        <v>110923969</v>
      </c>
      <c r="M40" s="14">
        <f>Genes!D40</f>
        <v>111007392</v>
      </c>
      <c r="N40" s="14">
        <f>Genes!E40</f>
        <v>83424</v>
      </c>
      <c r="O40" s="14" t="str">
        <f>Genes!F40</f>
        <v>+</v>
      </c>
      <c r="P40" s="20" t="str">
        <f>Genes!H40</f>
        <v>GRCh38.p7_chrX_111680741_111764164</v>
      </c>
    </row>
    <row r="41" spans="1:16" ht="51" x14ac:dyDescent="0.2">
      <c r="A41" s="13" t="str">
        <f>Outcomes!A41</f>
        <v>ALG2</v>
      </c>
      <c r="B41" s="14">
        <f>Outcomes!P41</f>
        <v>1</v>
      </c>
      <c r="C41" s="14">
        <f>Outcomes!Q41</f>
        <v>2</v>
      </c>
      <c r="D41" s="15">
        <f>VLOOKUP($A41,Codex!$O$2:$V$14144,8,0)</f>
        <v>1</v>
      </c>
      <c r="E41" s="14">
        <f>VLOOKUP($A41,Codex!$O$2:$V$14144,5,0)</f>
        <v>2</v>
      </c>
      <c r="F41" s="16" t="str">
        <f>Outcomes!B41</f>
        <v>ALG2, alpha-1,3/1,6-mannosyltransferase</v>
      </c>
      <c r="G41" s="17" t="str">
        <f>HYPERLINK(CONCATENATE("http://www.ncbi.nlm.nih.gov/gene/",Outcomes!D41),"Click Here")</f>
        <v>Click Here</v>
      </c>
      <c r="H41" s="18" t="str">
        <f>HYPERLINK(CONCATENATE("http://www.genenames.org/cgi-bin/gene_symbol_report?hgnc_id=HGNC:",RIGHT(Outcomes!C41,LEN(Outcomes!C41)-10)),"Click Here")</f>
        <v>Click Here</v>
      </c>
      <c r="I41" s="19" t="str">
        <f>Outcomes!F41</f>
        <v xml:space="preserve">This gene encodes a member of the glycosyltransferase 1 family. The encoded protein acts as an alpha 1,3 mannosyltransferase, mannosylating Man(2)GlcNAc(2)-dolichol diphosphate and Man(1)GlcNAc(2)-dolichol diphosphate to form Man(3)GlcNAc(2)-dolichol diphosphate. Defects in this gene have been associated with congenital disorder of glycosylation type Ih (CDG-Ii). Alternative splicing results in multiple transcript variants. [provided by RefSeq, Nov 2008] </v>
      </c>
      <c r="J41" s="16" t="str">
        <f>Outcomes!E41</f>
        <v>CONGENITAL DISORDER OF GLYCOSYLATION TYPE II 607906;</v>
      </c>
      <c r="K41" s="14" t="str">
        <f>Genes!B41</f>
        <v>chr9</v>
      </c>
      <c r="L41" s="14">
        <f>Genes!C41</f>
        <v>101978707</v>
      </c>
      <c r="M41" s="14">
        <f>Genes!D41</f>
        <v>101984246</v>
      </c>
      <c r="N41" s="14">
        <f>Genes!E41</f>
        <v>5540</v>
      </c>
      <c r="O41" s="14" t="str">
        <f>Genes!F41</f>
        <v>-</v>
      </c>
      <c r="P41" s="20" t="str">
        <f>Genes!H41</f>
        <v>GRCh38.p7_chr9_99216425_99221964</v>
      </c>
    </row>
    <row r="42" spans="1:16" ht="38.25" x14ac:dyDescent="0.2">
      <c r="A42" s="13" t="str">
        <f>Outcomes!A42</f>
        <v>ALG3</v>
      </c>
      <c r="B42" s="14">
        <f>Outcomes!P42</f>
        <v>4</v>
      </c>
      <c r="C42" s="14">
        <f>Outcomes!Q42</f>
        <v>12</v>
      </c>
      <c r="D42" s="15">
        <f>VLOOKUP($A42,Codex!$O$2:$V$14144,8,0)</f>
        <v>0.91666666666666663</v>
      </c>
      <c r="E42" s="14">
        <f>VLOOKUP($A42,Codex!$O$2:$V$14144,5,0)</f>
        <v>11</v>
      </c>
      <c r="F42" s="16" t="str">
        <f>Outcomes!B42</f>
        <v>ALG3, alpha-1,3- mannosyltransferase</v>
      </c>
      <c r="G42" s="17" t="str">
        <f>HYPERLINK(CONCATENATE("http://www.ncbi.nlm.nih.gov/gene/",Outcomes!D42),"Click Here")</f>
        <v>Click Here</v>
      </c>
      <c r="H42" s="18" t="str">
        <f>HYPERLINK(CONCATENATE("http://www.genenames.org/cgi-bin/gene_symbol_report?hgnc_id=HGNC:",RIGHT(Outcomes!C42,LEN(Outcomes!C42)-10)),"Click Here")</f>
        <v>Click Here</v>
      </c>
      <c r="I42" s="19" t="str">
        <f>Outcomes!F42</f>
        <v xml:space="preserve">This gene encodes a member of the ALG3 family. The encoded protein catalyses the addition of the first dol-P-Man derived mannose in an alpha 1,3 linkage to Man5GlcNAc2-PP-Dol. Defects in this gene have been associated with congenital disorder of glycosylation type Id (CDG-Id) characterized by abnormal N-glycosylation. Multiple transcript variants encoding different isoforms have been found for this gene. [provided by RefSeq, Nov 2008] </v>
      </c>
      <c r="J42" s="16" t="str">
        <f>Outcomes!E42</f>
        <v>CONGENITAL DISORDER OF GLYCOSYLATION TYPE ID 601110;</v>
      </c>
      <c r="K42" s="14" t="str">
        <f>Genes!B42</f>
        <v>chr3</v>
      </c>
      <c r="L42" s="14">
        <f>Genes!C42</f>
        <v>183960117</v>
      </c>
      <c r="M42" s="14">
        <f>Genes!D42</f>
        <v>183967313</v>
      </c>
      <c r="N42" s="14">
        <f>Genes!E42</f>
        <v>7197</v>
      </c>
      <c r="O42" s="14" t="str">
        <f>Genes!F42</f>
        <v>-</v>
      </c>
      <c r="P42" s="20" t="str">
        <f>Genes!H42</f>
        <v>GRCh38.p7_chr3_184242329_184249525</v>
      </c>
    </row>
    <row r="43" spans="1:16" ht="38.25" x14ac:dyDescent="0.2">
      <c r="A43" s="13" t="str">
        <f>Outcomes!A43</f>
        <v>ALG6</v>
      </c>
      <c r="B43" s="14">
        <f>Outcomes!P43</f>
        <v>1</v>
      </c>
      <c r="C43" s="14">
        <f>Outcomes!Q43</f>
        <v>14</v>
      </c>
      <c r="D43" s="15">
        <f>VLOOKUP($A43,Codex!$O$2:$V$14144,8,0)</f>
        <v>1</v>
      </c>
      <c r="E43" s="14">
        <f>VLOOKUP($A43,Codex!$O$2:$V$14144,5,0)</f>
        <v>14</v>
      </c>
      <c r="F43" s="16" t="str">
        <f>Outcomes!B43</f>
        <v>ALG6, alpha-1,3-glucosyltransferase</v>
      </c>
      <c r="G43" s="17" t="str">
        <f>HYPERLINK(CONCATENATE("http://www.ncbi.nlm.nih.gov/gene/",Outcomes!D43),"Click Here")</f>
        <v>Click Here</v>
      </c>
      <c r="H43" s="18" t="str">
        <f>HYPERLINK(CONCATENATE("http://www.genenames.org/cgi-bin/gene_symbol_report?hgnc_id=HGNC:",RIGHT(Outcomes!C43,LEN(Outcomes!C43)-10)),"Click Here")</f>
        <v>Click Here</v>
      </c>
      <c r="I43" s="19" t="str">
        <f>Outcomes!F43</f>
        <v xml:space="preserve">This gene encodes a member of the ALG6/ALG8 glucosyltransferase family. The encoded protein catalyzes the addition of the first glucose residue to the growing lipid-linked oligosaccharide precursor of N-linked glycosylation. Mutations in this gene are associated with congenital disorders of glycosylation type Ic. [provided by RefSeq, Jul 2008] </v>
      </c>
      <c r="J43" s="16" t="str">
        <f>Outcomes!E43</f>
        <v>CONGENITAL DISORDER TYPE IC 603147;</v>
      </c>
      <c r="K43" s="14" t="str">
        <f>Genes!B43</f>
        <v>chr1</v>
      </c>
      <c r="L43" s="14">
        <f>Genes!C43</f>
        <v>63833261</v>
      </c>
      <c r="M43" s="14">
        <f>Genes!D43</f>
        <v>63904233</v>
      </c>
      <c r="N43" s="14">
        <f>Genes!E43</f>
        <v>70973</v>
      </c>
      <c r="O43" s="14" t="str">
        <f>Genes!F43</f>
        <v>+</v>
      </c>
      <c r="P43" s="20" t="str">
        <f>Genes!H43</f>
        <v>GRCh38.p7_chr1_63367590_63438562</v>
      </c>
    </row>
    <row r="44" spans="1:16" ht="38.25" x14ac:dyDescent="0.2">
      <c r="A44" s="13" t="str">
        <f>Outcomes!A44</f>
        <v>ALG9</v>
      </c>
      <c r="B44" s="14">
        <f>Outcomes!P44</f>
        <v>22</v>
      </c>
      <c r="C44" s="14">
        <f>Outcomes!Q44</f>
        <v>23</v>
      </c>
      <c r="D44" s="15">
        <f>VLOOKUP($A44,Codex!$O$2:$V$14144,8,0)</f>
        <v>0.90909090909090906</v>
      </c>
      <c r="E44" s="14">
        <f>VLOOKUP($A44,Codex!$O$2:$V$14144,5,0)</f>
        <v>20</v>
      </c>
      <c r="F44" s="16" t="str">
        <f>Outcomes!B44</f>
        <v>ALG9, alpha-1,2-mannosyltransferase</v>
      </c>
      <c r="G44" s="17" t="str">
        <f>HYPERLINK(CONCATENATE("http://www.ncbi.nlm.nih.gov/gene/",Outcomes!D44),"Click Here")</f>
        <v>Click Here</v>
      </c>
      <c r="H44" s="18" t="str">
        <f>HYPERLINK(CONCATENATE("http://www.genenames.org/cgi-bin/gene_symbol_report?hgnc_id=HGNC:",RIGHT(Outcomes!C44,LEN(Outcomes!C44)-10)),"Click Here")</f>
        <v>Click Here</v>
      </c>
      <c r="I44" s="19" t="str">
        <f>Outcomes!F44</f>
        <v xml:space="preserve">This gene encodes an alpha-1,2-mannosyltransferase enzyme that functions in lipid-linked oligosaccharide assembly. Mutations in this gene result in congenital disorder of glycosylation type Il. Multiple transcript variants encoding different isoforms have been found for this gene. [provided by RefSeq, Dec 2008] </v>
      </c>
      <c r="J44" s="16" t="str">
        <f>Outcomes!E44</f>
        <v>CONGENITAL DISORDER OF GLYCOSYLATION TYPE IL 608776;</v>
      </c>
      <c r="K44" s="14" t="str">
        <f>Genes!B44</f>
        <v>chr11</v>
      </c>
      <c r="L44" s="14">
        <f>Genes!C44</f>
        <v>111646820</v>
      </c>
      <c r="M44" s="14">
        <f>Genes!D44</f>
        <v>111742305</v>
      </c>
      <c r="N44" s="14">
        <f>Genes!E44</f>
        <v>95486</v>
      </c>
      <c r="O44" s="14" t="str">
        <f>Genes!F44</f>
        <v>-</v>
      </c>
      <c r="P44" s="20" t="str">
        <f>Genes!H44</f>
        <v>GRCh38.p7_chr11_111776096_111871581</v>
      </c>
    </row>
    <row r="45" spans="1:16" ht="38.25" x14ac:dyDescent="0.2">
      <c r="A45" s="13" t="str">
        <f>Outcomes!A45</f>
        <v>ALX1</v>
      </c>
      <c r="B45" s="14">
        <f>Outcomes!P45</f>
        <v>2</v>
      </c>
      <c r="C45" s="14">
        <f>Outcomes!Q45</f>
        <v>5</v>
      </c>
      <c r="D45" s="15">
        <f>VLOOKUP($A45,Codex!$O$2:$V$14144,8,0)</f>
        <v>1</v>
      </c>
      <c r="E45" s="14">
        <f>VLOOKUP($A45,Codex!$O$2:$V$14144,5,0)</f>
        <v>5</v>
      </c>
      <c r="F45" s="16" t="str">
        <f>Outcomes!B45</f>
        <v>ALX homeobox 1</v>
      </c>
      <c r="G45" s="17" t="str">
        <f>HYPERLINK(CONCATENATE("http://www.ncbi.nlm.nih.gov/gene/",Outcomes!D45),"Click Here")</f>
        <v>Click Here</v>
      </c>
      <c r="H45" s="18" t="str">
        <f>HYPERLINK(CONCATENATE("http://www.genenames.org/cgi-bin/gene_symbol_report?hgnc_id=HGNC:",RIGHT(Outcomes!C45,LEN(Outcomes!C45)-10)),"Click Here")</f>
        <v>Click Here</v>
      </c>
      <c r="I45" s="19" t="str">
        <f>Outcomes!F45</f>
        <v xml:space="preserve">The specific function of this gene has yet to be determined in humans; however, in rodents, it is necessary for survival of the forebrain mesenchyme and may also be involved in development of the cervix. Mutations in the mouse gene lead to neural tube defects such as acrania and meroanencephaly. [provided by RefSeq, Jul 2008] </v>
      </c>
      <c r="J45" s="16" t="str">
        <f>Outcomes!E45</f>
        <v>FRONTONASAL DYSPLASIA 3 613456;</v>
      </c>
      <c r="K45" s="14" t="str">
        <f>Genes!B45</f>
        <v>chr12</v>
      </c>
      <c r="L45" s="14">
        <f>Genes!C45</f>
        <v>85674036</v>
      </c>
      <c r="M45" s="14">
        <f>Genes!D45</f>
        <v>85695562</v>
      </c>
      <c r="N45" s="14">
        <f>Genes!E45</f>
        <v>21527</v>
      </c>
      <c r="O45" s="14" t="str">
        <f>Genes!F45</f>
        <v>+</v>
      </c>
      <c r="P45" s="20" t="str">
        <f>Genes!H45</f>
        <v>GRCh38.p7_chr12_85280258_85301784</v>
      </c>
    </row>
    <row r="46" spans="1:16" ht="89.25" x14ac:dyDescent="0.2">
      <c r="A46" s="13" t="str">
        <f>Outcomes!A46</f>
        <v>ALX4</v>
      </c>
      <c r="B46" s="14">
        <f>Outcomes!P46</f>
        <v>1</v>
      </c>
      <c r="C46" s="14">
        <f>Outcomes!Q46</f>
        <v>4</v>
      </c>
      <c r="D46" s="15">
        <f>VLOOKUP($A46,Codex!$O$2:$V$14144,8,0)</f>
        <v>1</v>
      </c>
      <c r="E46" s="14">
        <f>VLOOKUP($A46,Codex!$O$2:$V$14144,5,0)</f>
        <v>4</v>
      </c>
      <c r="F46" s="16" t="str">
        <f>Outcomes!B46</f>
        <v>ALX homeobox 4</v>
      </c>
      <c r="G46" s="17" t="str">
        <f>HYPERLINK(CONCATENATE("http://www.ncbi.nlm.nih.gov/gene/",Outcomes!D46),"Click Here")</f>
        <v>Click Here</v>
      </c>
      <c r="H46" s="18" t="str">
        <f>HYPERLINK(CONCATENATE("http://www.genenames.org/cgi-bin/gene_symbol_report?hgnc_id=HGNC:",RIGHT(Outcomes!C46,LEN(Outcomes!C46)-10)),"Click Here")</f>
        <v>Click Here</v>
      </c>
      <c r="I46" s="19" t="str">
        <f>Outcomes!F46</f>
        <v xml:space="preserve">This gene encodes a paired-like homeodomain transcription factor expressed in the mesenchyme of developing bones, limbs, hair, teeth, and mammary tissue. Mutations in this gene cause parietal foramina 2 (PFM2); an autosomal dominant disease characterized by deficient ossification of the parietal bones. Mutations in this gene also cause a form of frontonasal dysplasia with alopecia and hypogonadism; suggesting a role for this gene in craniofacial development, mesenchymal-epithelial communication, and hair follicle development. Deletion of a segment of chromosome 11 containing this gene, del(11)(p11p12), causes Potocki-Shaffer syndrome (PSS); a syndrome characterized by craniofacial anomalies, mental retardation, multiple exostoses, and genital abnormalities in males. In mouse, this gene has been shown to use dual translation initiation sites located 16 codons apart. [provided by RefSeq, Oct 2009] </v>
      </c>
      <c r="J46" s="16" t="str">
        <f>Outcomes!E46</f>
        <v>PARIETAL FORAMINA 2 609597;FRONTONASAL DYSPLASIA 2 613451;</v>
      </c>
      <c r="K46" s="14" t="str">
        <f>Genes!B46</f>
        <v>chr11</v>
      </c>
      <c r="L46" s="14">
        <f>Genes!C46</f>
        <v>44282278</v>
      </c>
      <c r="M46" s="14">
        <f>Genes!D46</f>
        <v>44331716</v>
      </c>
      <c r="N46" s="14">
        <f>Genes!E46</f>
        <v>49439</v>
      </c>
      <c r="O46" s="14" t="str">
        <f>Genes!F46</f>
        <v>-</v>
      </c>
      <c r="P46" s="20" t="str">
        <f>Genes!H46</f>
        <v>GRCh38.p7_chr11_44260728_44310166</v>
      </c>
    </row>
    <row r="47" spans="1:16" ht="38.25" x14ac:dyDescent="0.2">
      <c r="A47" s="13" t="str">
        <f>Outcomes!A47</f>
        <v>AMPD2</v>
      </c>
      <c r="B47" s="14">
        <f>Outcomes!P47</f>
        <v>6</v>
      </c>
      <c r="C47" s="14">
        <f>Outcomes!Q47</f>
        <v>22</v>
      </c>
      <c r="D47" s="15">
        <f>VLOOKUP($A47,Codex!$O$2:$V$14144,8,0)</f>
        <v>0</v>
      </c>
      <c r="E47" s="14">
        <f>VLOOKUP($A47,Codex!$O$2:$V$14144,5,0)</f>
        <v>0</v>
      </c>
      <c r="F47" s="16" t="str">
        <f>Outcomes!B47</f>
        <v>adenosine monophosphate deaminase 2</v>
      </c>
      <c r="G47" s="17" t="str">
        <f>HYPERLINK(CONCATENATE("http://www.ncbi.nlm.nih.gov/gene/",Outcomes!D47),"Click Here")</f>
        <v>Click Here</v>
      </c>
      <c r="H47" s="18" t="str">
        <f>HYPERLINK(CONCATENATE("http://www.genenames.org/cgi-bin/gene_symbol_report?hgnc_id=HGNC:",RIGHT(Outcomes!C47,LEN(Outcomes!C47)-10)),"Click Here")</f>
        <v>Click Here</v>
      </c>
      <c r="I47" s="19" t="str">
        <f>Outcomes!F47</f>
        <v xml:space="preserve">The protein encoded by this gene is important in purine metabolism by converting AMP to IMP. The encoded protein, which acts as a homotetramer, is one of three AMP deaminases found in mammals. Several transcript variants encoding different isoforms have been found for this gene. [provided by RefSeq, Apr 2012] </v>
      </c>
      <c r="J47" s="16" t="str">
        <f>Outcomes!E47</f>
        <v>PONTOCEREBELLAR HYPOPLASIA TYPE 9 615809;SPASTIC PARAPLEGIA 63 615686;</v>
      </c>
      <c r="K47" s="14" t="str">
        <f>Genes!B47</f>
        <v>chr1</v>
      </c>
      <c r="L47" s="14">
        <f>Genes!C47</f>
        <v>110162435</v>
      </c>
      <c r="M47" s="14">
        <f>Genes!D47</f>
        <v>110174677</v>
      </c>
      <c r="N47" s="14">
        <f>Genes!E47</f>
        <v>12243</v>
      </c>
      <c r="O47" s="14" t="str">
        <f>Genes!F47</f>
        <v>+</v>
      </c>
      <c r="P47" s="20" t="str">
        <f>Genes!H47</f>
        <v>GRCh38.p7_chr1_109619813_109632055</v>
      </c>
    </row>
    <row r="48" spans="1:16" ht="25.5" x14ac:dyDescent="0.2">
      <c r="A48" s="13" t="str">
        <f>Outcomes!A48</f>
        <v>AMT</v>
      </c>
      <c r="B48" s="14">
        <f>Outcomes!P48</f>
        <v>4</v>
      </c>
      <c r="C48" s="14">
        <f>Outcomes!Q48</f>
        <v>11</v>
      </c>
      <c r="D48" s="15">
        <f>VLOOKUP($A48,Codex!$O$2:$V$14144,8,0)</f>
        <v>1</v>
      </c>
      <c r="E48" s="14">
        <f>VLOOKUP($A48,Codex!$O$2:$V$14144,5,0)</f>
        <v>11</v>
      </c>
      <c r="F48" s="16" t="str">
        <f>Outcomes!B48</f>
        <v>aminomethyltransferase</v>
      </c>
      <c r="G48" s="17" t="str">
        <f>HYPERLINK(CONCATENATE("http://www.ncbi.nlm.nih.gov/gene/",Outcomes!D48),"Click Here")</f>
        <v>Click Here</v>
      </c>
      <c r="H48" s="18" t="str">
        <f>HYPERLINK(CONCATENATE("http://www.genenames.org/cgi-bin/gene_symbol_report?hgnc_id=HGNC:",RIGHT(Outcomes!C48,LEN(Outcomes!C48)-10)),"Click Here")</f>
        <v>Click Here</v>
      </c>
      <c r="I48" s="19" t="str">
        <f>Outcomes!F48</f>
        <v xml:space="preserve">This gene encodes one of four critical components of the glycine cleavage system. Mutations in this gene have been associated with glycine encephalopathy. Multiple transcript variants encoding different isoforms have been found for this gene. [provided by RefSeq, Sep 2011] </v>
      </c>
      <c r="J48" s="16" t="str">
        <f>Outcomes!E48</f>
        <v>GLYCINE ENCEPHALOPATHY 605899;</v>
      </c>
      <c r="K48" s="14" t="str">
        <f>Genes!B48</f>
        <v>chr3</v>
      </c>
      <c r="L48" s="14">
        <f>Genes!C48</f>
        <v>49454211</v>
      </c>
      <c r="M48" s="14">
        <f>Genes!D48</f>
        <v>49460111</v>
      </c>
      <c r="N48" s="14">
        <f>Genes!E48</f>
        <v>5901</v>
      </c>
      <c r="O48" s="14" t="str">
        <f>Genes!F48</f>
        <v>-</v>
      </c>
      <c r="P48" s="20" t="str">
        <f>Genes!H48</f>
        <v>GRCh38.p7_chr3_49416778_49422678</v>
      </c>
    </row>
    <row r="49" spans="1:16" ht="89.25" x14ac:dyDescent="0.2">
      <c r="A49" s="13" t="str">
        <f>Outcomes!A49</f>
        <v>ANK3</v>
      </c>
      <c r="B49" s="14">
        <f>Outcomes!P49</f>
        <v>51</v>
      </c>
      <c r="C49" s="14">
        <f>Outcomes!Q49</f>
        <v>57</v>
      </c>
      <c r="D49" s="15">
        <f>VLOOKUP($A49,Codex!$O$2:$V$14144,8,0)</f>
        <v>0</v>
      </c>
      <c r="E49" s="14">
        <f>VLOOKUP($A49,Codex!$O$2:$V$14144,5,0)</f>
        <v>0</v>
      </c>
      <c r="F49" s="16" t="str">
        <f>Outcomes!B49</f>
        <v>ankyrin 3, node of Ranvier (ankyrin G)</v>
      </c>
      <c r="G49" s="17" t="str">
        <f>HYPERLINK(CONCATENATE("http://www.ncbi.nlm.nih.gov/gene/",Outcomes!D49),"Click Here")</f>
        <v>Click Here</v>
      </c>
      <c r="H49" s="18" t="str">
        <f>HYPERLINK(CONCATENATE("http://www.genenames.org/cgi-bin/gene_symbol_report?hgnc_id=HGNC:",RIGHT(Outcomes!C49,LEN(Outcomes!C49)-10)),"Click Here")</f>
        <v>Click Here</v>
      </c>
      <c r="I49" s="19" t="str">
        <f>Outcomes!F49</f>
        <v xml:space="preserve">Ankyrins are a family of proteins that are believed to link the integral membrane proteins to the underlying spectrin-actin cytoskeleton and play key roles in activities such as cell motility, activation, proliferation, contact, and the maintenance of specialized membrane domains. Multiple isoforms of ankyrin with different affinities for various target proteins are expressed in a tissue-specific, developmentally regulated manner. Most ankyrins are typically composed of three structural domains: an amino-terminal domain containing multiple ankyrin repeats; a central region with a highly conserved spectrin binding domain; and a carboxy-terminal regulatory domain which is the least conserved and subject to variation. Ankyrin 3 is an immunologically distinct gene product from ankyrins 1 and 2, and was originally found at the axonal initial segment and nodes of Ranvier of neurons in the central and peripheral nervous systems. Multiple transcript variants encoding different isoforms have been found for this gene.[provided by RefSeq, Feb 2011] </v>
      </c>
      <c r="J49" s="16" t="str">
        <f>Outcomes!E49</f>
        <v>MENTAL RETARDATION AUTOSOMAL RECESSIVE 37;</v>
      </c>
      <c r="K49" s="14" t="str">
        <f>Genes!B49</f>
        <v>chr10</v>
      </c>
      <c r="L49" s="14">
        <f>Genes!C49</f>
        <v>61786056</v>
      </c>
      <c r="M49" s="14">
        <f>Genes!D49</f>
        <v>62493284</v>
      </c>
      <c r="N49" s="14">
        <f>Genes!E49</f>
        <v>707229</v>
      </c>
      <c r="O49" s="14" t="str">
        <f>Genes!F49</f>
        <v>-</v>
      </c>
      <c r="P49" s="20" t="str">
        <f>Genes!H49</f>
        <v>GRCh38.p7_chr10_60026298_60733526</v>
      </c>
    </row>
    <row r="50" spans="1:16" ht="51" x14ac:dyDescent="0.2">
      <c r="A50" s="13" t="str">
        <f>Outcomes!A50</f>
        <v>ANKH</v>
      </c>
      <c r="B50" s="14">
        <f>Outcomes!P50</f>
        <v>3</v>
      </c>
      <c r="C50" s="14">
        <f>Outcomes!Q50</f>
        <v>14</v>
      </c>
      <c r="D50" s="15">
        <f>VLOOKUP($A50,Codex!$O$2:$V$14144,8,0)</f>
        <v>0.8571428571428571</v>
      </c>
      <c r="E50" s="14">
        <f>VLOOKUP($A50,Codex!$O$2:$V$14144,5,0)</f>
        <v>12</v>
      </c>
      <c r="F50" s="16" t="str">
        <f>Outcomes!B50</f>
        <v>ANKH inorganic pyrophosphate transport regulator</v>
      </c>
      <c r="G50" s="17" t="str">
        <f>HYPERLINK(CONCATENATE("http://www.ncbi.nlm.nih.gov/gene/",Outcomes!D50),"Click Here")</f>
        <v>Click Here</v>
      </c>
      <c r="H50" s="18" t="str">
        <f>HYPERLINK(CONCATENATE("http://www.genenames.org/cgi-bin/gene_symbol_report?hgnc_id=HGNC:",RIGHT(Outcomes!C50,LEN(Outcomes!C50)-10)),"Click Here")</f>
        <v>Click Here</v>
      </c>
      <c r="I50" s="19" t="str">
        <f>Outcomes!F50</f>
        <v xml:space="preserve">This gene encodes a multipass transmembrane protein that is expressed in joints and other tissues and controls pyrophosphate levels in cultured cells. Progressive ankylosis-mediated control of pyrophosphate levels has been suggested as a possible mechanism regulating tissue calcification and susceptibility to arthritis in higher animals. Mutations in this gene have been associated with autosomal dominant craniometaphyseal dysplasia. [provided by RefSeq, Jul 2008] </v>
      </c>
      <c r="J50" s="16" t="str">
        <f>Outcomes!E50</f>
        <v>CRANIOMETAPHYSEAL DYSPLASIA 123000;CHONDROCALCINOSIS 2 118600;</v>
      </c>
      <c r="K50" s="14" t="str">
        <f>Genes!B50</f>
        <v>chr5</v>
      </c>
      <c r="L50" s="14">
        <f>Genes!C50</f>
        <v>14704909</v>
      </c>
      <c r="M50" s="14">
        <f>Genes!D50</f>
        <v>14871887</v>
      </c>
      <c r="N50" s="14">
        <f>Genes!E50</f>
        <v>166979</v>
      </c>
      <c r="O50" s="14" t="str">
        <f>Genes!F50</f>
        <v>-</v>
      </c>
      <c r="P50" s="20" t="str">
        <f>Genes!H50</f>
        <v>GRCh38.p7_chr5_14704800_14871778</v>
      </c>
    </row>
    <row r="51" spans="1:16" ht="51" x14ac:dyDescent="0.2">
      <c r="A51" s="13" t="str">
        <f>Outcomes!A51</f>
        <v>ANKRD11</v>
      </c>
      <c r="B51" s="14">
        <f>Outcomes!P51</f>
        <v>17</v>
      </c>
      <c r="C51" s="14">
        <f>Outcomes!Q51</f>
        <v>15</v>
      </c>
      <c r="D51" s="15">
        <f>VLOOKUP($A51,Codex!$O$2:$V$14144,8,0)</f>
        <v>0.93333333333333335</v>
      </c>
      <c r="E51" s="14">
        <f>VLOOKUP($A51,Codex!$O$2:$V$14144,5,0)</f>
        <v>14</v>
      </c>
      <c r="F51" s="16" t="str">
        <f>Outcomes!B51</f>
        <v>ankyrin repeat domain 11</v>
      </c>
      <c r="G51" s="17" t="str">
        <f>HYPERLINK(CONCATENATE("http://www.ncbi.nlm.nih.gov/gene/",Outcomes!D51),"Click Here")</f>
        <v>Click Here</v>
      </c>
      <c r="H51" s="18" t="str">
        <f>HYPERLINK(CONCATENATE("http://www.genenames.org/cgi-bin/gene_symbol_report?hgnc_id=HGNC:",RIGHT(Outcomes!C51,LEN(Outcomes!C51)-10)),"Click Here")</f>
        <v>Click Here</v>
      </c>
      <c r="I51" s="19" t="str">
        <f>Outcomes!F51</f>
        <v xml:space="preserve">This locus encodes an ankryin repeat domain-containing protein. The encoded protein inhibits ligand-dependent activation of transcription. Mutations in this gene have been associated with KBG syndrome, which is characterized by macrodontia, distinctive craniofacial features, short stature, skeletal anomalies, global developmental delay, seizures and intellectual disability. Alternatively spliced transcript variants have been described. Related pseudogenes exist on chromosomes 2 and X. [provided by RefSeq, Jan 2012] </v>
      </c>
      <c r="J51" s="16" t="str">
        <f>Outcomes!E51</f>
        <v>KBG SYNDROME 148050;</v>
      </c>
      <c r="K51" s="14" t="str">
        <f>Genes!B51</f>
        <v>chr16</v>
      </c>
      <c r="L51" s="14">
        <f>Genes!C51</f>
        <v>89334027</v>
      </c>
      <c r="M51" s="14">
        <f>Genes!D51</f>
        <v>89556969</v>
      </c>
      <c r="N51" s="14">
        <f>Genes!E51</f>
        <v>222943</v>
      </c>
      <c r="O51" s="14" t="str">
        <f>Genes!F51</f>
        <v>-</v>
      </c>
      <c r="P51" s="20" t="str">
        <f>Genes!H51</f>
        <v>GRCh38.p7_chr16_89267619_89490561</v>
      </c>
    </row>
    <row r="52" spans="1:16" ht="38.25" x14ac:dyDescent="0.2">
      <c r="A52" s="13" t="str">
        <f>Outcomes!A52</f>
        <v>ANO10</v>
      </c>
      <c r="B52" s="14">
        <f>Outcomes!P52</f>
        <v>16</v>
      </c>
      <c r="C52" s="14">
        <f>Outcomes!Q52</f>
        <v>18</v>
      </c>
      <c r="D52" s="15">
        <f>VLOOKUP($A52,Codex!$O$2:$V$14144,8,0)</f>
        <v>0.77777777777777779</v>
      </c>
      <c r="E52" s="14">
        <f>VLOOKUP($A52,Codex!$O$2:$V$14144,5,0)</f>
        <v>14</v>
      </c>
      <c r="F52" s="16" t="str">
        <f>Outcomes!B52</f>
        <v>anoctamin 10</v>
      </c>
      <c r="G52" s="17" t="str">
        <f>HYPERLINK(CONCATENATE("http://www.ncbi.nlm.nih.gov/gene/",Outcomes!D52),"Click Here")</f>
        <v>Click Here</v>
      </c>
      <c r="H52" s="18" t="str">
        <f>HYPERLINK(CONCATENATE("http://www.genenames.org/cgi-bin/gene_symbol_report?hgnc_id=HGNC:",RIGHT(Outcomes!C52,LEN(Outcomes!C52)-10)),"Click Here")</f>
        <v>Click Here</v>
      </c>
      <c r="I52" s="19" t="str">
        <f>Outcomes!F52</f>
        <v xml:space="preserve">The transmembrane protein encoded by this gene is a member of a family of calcium-activated chloride channels. Defects in this gene may be a cause of autosomal recessive spinocerebellar ataxia-10. Several transcript variants encoding different isoforms have been found for this gene.[provided by RefSeq, Mar 2011] </v>
      </c>
      <c r="J52" s="16" t="str">
        <f>Outcomes!E52</f>
        <v>SPINOCEREBELLAR ATAXIA AUTOSOMAL RECESSIVE 10 613728;</v>
      </c>
      <c r="K52" s="14" t="str">
        <f>Genes!B52</f>
        <v>chr3</v>
      </c>
      <c r="L52" s="14">
        <f>Genes!C52</f>
        <v>43407816</v>
      </c>
      <c r="M52" s="14">
        <f>Genes!D52</f>
        <v>43733086</v>
      </c>
      <c r="N52" s="14">
        <f>Genes!E52</f>
        <v>325271</v>
      </c>
      <c r="O52" s="14" t="str">
        <f>Genes!F52</f>
        <v>-</v>
      </c>
      <c r="P52" s="20" t="str">
        <f>Genes!H52</f>
        <v>GRCh38.p7_chr3_43366324_43691594</v>
      </c>
    </row>
    <row r="53" spans="1:16" ht="63.75" x14ac:dyDescent="0.2">
      <c r="A53" s="13" t="str">
        <f>Outcomes!A53</f>
        <v>ANTXR1</v>
      </c>
      <c r="B53" s="14">
        <f>Outcomes!P53</f>
        <v>6</v>
      </c>
      <c r="C53" s="14">
        <f>Outcomes!Q53</f>
        <v>23</v>
      </c>
      <c r="D53" s="15">
        <f>VLOOKUP($A53,Codex!$O$2:$V$14144,8,0)</f>
        <v>0</v>
      </c>
      <c r="E53" s="14">
        <f>VLOOKUP($A53,Codex!$O$2:$V$14144,5,0)</f>
        <v>0</v>
      </c>
      <c r="F53" s="16" t="str">
        <f>Outcomes!B53</f>
        <v>anthrax toxin receptor 1</v>
      </c>
      <c r="G53" s="17" t="str">
        <f>HYPERLINK(CONCATENATE("http://www.ncbi.nlm.nih.gov/gene/",Outcomes!D53),"Click Here")</f>
        <v>Click Here</v>
      </c>
      <c r="H53" s="18" t="str">
        <f>HYPERLINK(CONCATENATE("http://www.genenames.org/cgi-bin/gene_symbol_report?hgnc_id=HGNC:",RIGHT(Outcomes!C53,LEN(Outcomes!C53)-10)),"Click Here")</f>
        <v>Click Here</v>
      </c>
      <c r="I53" s="19" t="str">
        <f>Outcomes!F53</f>
        <v xml:space="preserve">This gene encodes a type I transmembrane protein and is a tumor-specific endothelial marker that has been implicated in colorectal cancer. The encoded protein has been shown to also be a docking protein or receptor for Bacillus anthracis toxin, the causative agent of the disease, anthrax. The binding of the protective antigen (PA) component, of the tripartite anthrax toxin, to this receptor protein mediates delivery of toxin components to the cytosol of cells. Once inside the cell, the other two components of anthrax toxin, edema factor (EF) and lethal factor (LF) disrupt normal cellular processes. Three alternatively spliced variants that encode different protein isoforms have been described. [provided by RefSeq, Oct 2008] </v>
      </c>
      <c r="J53" s="16" t="str">
        <f>Outcomes!E53</f>
        <v>GAPO SYNDROME 230740;HEMANGIOMA CAPILLARY INFANTILE SUSCEPTIBILITY TO 602089;</v>
      </c>
      <c r="K53" s="14" t="str">
        <f>Genes!B53</f>
        <v>chr2</v>
      </c>
      <c r="L53" s="14">
        <f>Genes!C53</f>
        <v>69240276</v>
      </c>
      <c r="M53" s="14">
        <f>Genes!D53</f>
        <v>69476459</v>
      </c>
      <c r="N53" s="14">
        <f>Genes!E53</f>
        <v>236184</v>
      </c>
      <c r="O53" s="14" t="str">
        <f>Genes!F53</f>
        <v>+</v>
      </c>
      <c r="P53" s="20" t="str">
        <f>Genes!H53</f>
        <v>GRCh38.p7_chr2_69013144_69249327</v>
      </c>
    </row>
    <row r="54" spans="1:16" ht="51" x14ac:dyDescent="0.2">
      <c r="A54" s="13" t="str">
        <f>Outcomes!A54</f>
        <v>AP1S2</v>
      </c>
      <c r="B54" s="14">
        <f>Outcomes!P54</f>
        <v>6</v>
      </c>
      <c r="C54" s="14">
        <f>Outcomes!Q54</f>
        <v>9</v>
      </c>
      <c r="D54" s="15">
        <f>VLOOKUP($A54,Codex!$O$2:$V$14144,8,0)</f>
        <v>0.66666666666666663</v>
      </c>
      <c r="E54" s="14">
        <f>VLOOKUP($A54,Codex!$O$2:$V$14144,5,0)</f>
        <v>6</v>
      </c>
      <c r="F54" s="16" t="str">
        <f>Outcomes!B54</f>
        <v>adaptor related protein complex 1 sigma 2 subunit</v>
      </c>
      <c r="G54" s="17" t="str">
        <f>HYPERLINK(CONCATENATE("http://www.ncbi.nlm.nih.gov/gene/",Outcomes!D54),"Click Here")</f>
        <v>Click Here</v>
      </c>
      <c r="H54" s="18" t="str">
        <f>HYPERLINK(CONCATENATE("http://www.genenames.org/cgi-bin/gene_symbol_report?hgnc_id=HGNC:",RIGHT(Outcomes!C54,LEN(Outcomes!C54)-10)),"Click Here")</f>
        <v>Click Here</v>
      </c>
      <c r="I54" s="19" t="str">
        <f>Outcomes!F54</f>
        <v xml:space="preserve">Adaptor protein complex 1 is found at the cytoplasmic face of coated vesicles located at the Golgi complex, where it mediates both the recruitment of clathrin to the membrane and the recognition of sorting signals within the cytosolic tails of transmembrane receptors. This complex is a heterotetramer composed of two large, one medium, and one small adaptin subunit. The protein encoded by this gene serves as the small subunit of this complex and is a member of the adaptin protein family. Transcript variants encoding different isoforms have been found for this gene. [provided by RefSeq, Jan 2013] </v>
      </c>
      <c r="J54" s="16" t="str">
        <f>Outcomes!E54</f>
        <v>MENTAL RETARDATION X-LINKED SYNDROMIC FRIED TYPE 300630;</v>
      </c>
      <c r="K54" s="14" t="str">
        <f>Genes!B54</f>
        <v>chrX</v>
      </c>
      <c r="L54" s="14">
        <f>Genes!C54</f>
        <v>15843929</v>
      </c>
      <c r="M54" s="14">
        <f>Genes!D54</f>
        <v>15873137</v>
      </c>
      <c r="N54" s="14">
        <f>Genes!E54</f>
        <v>29209</v>
      </c>
      <c r="O54" s="14" t="str">
        <f>Genes!F54</f>
        <v>-</v>
      </c>
      <c r="P54" s="20" t="str">
        <f>Genes!H54</f>
        <v>GRCh38.p7_chrX_15825806_15855014</v>
      </c>
    </row>
    <row r="55" spans="1:16" ht="51" x14ac:dyDescent="0.2">
      <c r="A55" s="13" t="str">
        <f>Outcomes!A55</f>
        <v>AP3B1</v>
      </c>
      <c r="B55" s="14">
        <f>Outcomes!P55</f>
        <v>5</v>
      </c>
      <c r="C55" s="14">
        <f>Outcomes!Q55</f>
        <v>30</v>
      </c>
      <c r="D55" s="15">
        <f>VLOOKUP($A55,Codex!$O$2:$V$14144,8,0)</f>
        <v>0.93333333333333335</v>
      </c>
      <c r="E55" s="14">
        <f>VLOOKUP($A55,Codex!$O$2:$V$14144,5,0)</f>
        <v>28</v>
      </c>
      <c r="F55" s="16" t="str">
        <f>Outcomes!B55</f>
        <v>adaptor related protein complex 3 beta 1 subunit</v>
      </c>
      <c r="G55" s="17" t="str">
        <f>HYPERLINK(CONCATENATE("http://www.ncbi.nlm.nih.gov/gene/",Outcomes!D55),"Click Here")</f>
        <v>Click Here</v>
      </c>
      <c r="H55" s="18" t="str">
        <f>HYPERLINK(CONCATENATE("http://www.genenames.org/cgi-bin/gene_symbol_report?hgnc_id=HGNC:",RIGHT(Outcomes!C55,LEN(Outcomes!C55)-10)),"Click Here")</f>
        <v>Click Here</v>
      </c>
      <c r="I55" s="19" t="str">
        <f>Outcomes!F55</f>
        <v xml:space="preserve">This gene encodes a protein that may play a role in organelle biogenesis associated with melanosomes, platelet dense granules, and lysosomes. The encoded protein is part of the heterotetrameric AP-3 protein complex which interacts with the scaffolding protein clathrin. Mutations in this gene are associated with Hermansky-Pudlak syndrome type 2. Two transcript variants encoding different isoforms have been found for this gene. [provided by RefSeq, Nov 2012] </v>
      </c>
      <c r="J55" s="16" t="str">
        <f>Outcomes!E55</f>
        <v>HERMANSKY-PUDLAK SYNDROME 2 608233;</v>
      </c>
      <c r="K55" s="14" t="str">
        <f>Genes!B55</f>
        <v>chr5</v>
      </c>
      <c r="L55" s="14">
        <f>Genes!C55</f>
        <v>77298150</v>
      </c>
      <c r="M55" s="14">
        <f>Genes!D55</f>
        <v>77590579</v>
      </c>
      <c r="N55" s="14">
        <f>Genes!E55</f>
        <v>292430</v>
      </c>
      <c r="O55" s="14" t="str">
        <f>Genes!F55</f>
        <v>-</v>
      </c>
      <c r="P55" s="20" t="str">
        <f>Genes!H55</f>
        <v>GRCh38.p7_chr5_78002326_78294755</v>
      </c>
    </row>
    <row r="56" spans="1:16" ht="38.25" x14ac:dyDescent="0.2">
      <c r="A56" s="13" t="str">
        <f>Outcomes!A56</f>
        <v>AP4B1</v>
      </c>
      <c r="B56" s="14">
        <f>Outcomes!P56</f>
        <v>14</v>
      </c>
      <c r="C56" s="14">
        <f>Outcomes!Q56</f>
        <v>14</v>
      </c>
      <c r="D56" s="15">
        <f>VLOOKUP($A56,Codex!$O$2:$V$14144,8,0)</f>
        <v>0.9285714285714286</v>
      </c>
      <c r="E56" s="14">
        <f>VLOOKUP($A56,Codex!$O$2:$V$14144,5,0)</f>
        <v>13</v>
      </c>
      <c r="F56" s="16" t="str">
        <f>Outcomes!B56</f>
        <v>adaptor related protein complex 4 beta 1 subunit</v>
      </c>
      <c r="G56" s="17" t="str">
        <f>HYPERLINK(CONCATENATE("http://www.ncbi.nlm.nih.gov/gene/",Outcomes!D56),"Click Here")</f>
        <v>Click Here</v>
      </c>
      <c r="H56" s="18" t="str">
        <f>HYPERLINK(CONCATENATE("http://www.genenames.org/cgi-bin/gene_symbol_report?hgnc_id=HGNC:",RIGHT(Outcomes!C56,LEN(Outcomes!C56)-10)),"Click Here")</f>
        <v>Click Here</v>
      </c>
      <c r="I56" s="19" t="str">
        <f>Outcomes!F56</f>
        <v xml:space="preserve">This gene encodes a subunit of a heterotetrameric adapter-like complex 4 that is involved in targeting proteins from the trans-Golgi network to the endosomal-lysosomal system. Mutations in this gene are associated with cerebral palsy spastic quadriplegic type 5 (CPSQ5) disorder. Alternatively spliced transcript variants encoding different isoforms have been found for this gene. [provided by RefSeq, Dec 2011] </v>
      </c>
      <c r="J56" s="16" t="str">
        <f>Outcomes!E56</f>
        <v>SPASTIC PARAPLEGIA 47 AUTOSOMAL RECESSIVE 614066;</v>
      </c>
      <c r="K56" s="14" t="str">
        <f>Genes!B56</f>
        <v>chr1</v>
      </c>
      <c r="L56" s="14">
        <f>Genes!C56</f>
        <v>114436816</v>
      </c>
      <c r="M56" s="14">
        <f>Genes!D56</f>
        <v>114447824</v>
      </c>
      <c r="N56" s="14">
        <f>Genes!E56</f>
        <v>11009</v>
      </c>
      <c r="O56" s="14" t="str">
        <f>Genes!F56</f>
        <v>-</v>
      </c>
      <c r="P56" s="20" t="str">
        <f>Genes!H56</f>
        <v>GRCh38.p7_chr1_113894194_113905202</v>
      </c>
    </row>
    <row r="57" spans="1:16" ht="63.75" x14ac:dyDescent="0.2">
      <c r="A57" s="13" t="str">
        <f>Outcomes!A57</f>
        <v>AP4E1</v>
      </c>
      <c r="B57" s="14">
        <f>Outcomes!P57</f>
        <v>5</v>
      </c>
      <c r="C57" s="14">
        <f>Outcomes!Q57</f>
        <v>23</v>
      </c>
      <c r="D57" s="15">
        <f>VLOOKUP($A57,Codex!$O$2:$V$14144,8,0)</f>
        <v>1</v>
      </c>
      <c r="E57" s="14">
        <f>VLOOKUP($A57,Codex!$O$2:$V$14144,5,0)</f>
        <v>23</v>
      </c>
      <c r="F57" s="16" t="str">
        <f>Outcomes!B57</f>
        <v>adaptor related protein complex 4 epsilon 1 subunit</v>
      </c>
      <c r="G57" s="17" t="str">
        <f>HYPERLINK(CONCATENATE("http://www.ncbi.nlm.nih.gov/gene/",Outcomes!D57),"Click Here")</f>
        <v>Click Here</v>
      </c>
      <c r="H57" s="18" t="str">
        <f>HYPERLINK(CONCATENATE("http://www.genenames.org/cgi-bin/gene_symbol_report?hgnc_id=HGNC:",RIGHT(Outcomes!C57,LEN(Outcomes!C57)-10)),"Click Here")</f>
        <v>Click Here</v>
      </c>
      <c r="I57" s="19" t="str">
        <f>Outcomes!F57</f>
        <v xml:space="preserve">This gene encodes a member of the adaptor complexes large subunit protein family. These proteins are components of the heterotetrameric adaptor protein complexes, which play important roles in the secretory and endocytic pathways by mediating vesicle formation and sorting of integral membrane proteins. The encoded protein is a large subunit of adaptor protein complex-4, which is associated with both clathrin- and nonclathrin-coated vesicles. Disruption of this gene may be associated with cerebral palsy. Alternatively spliced transcript variants encoding multiple isoforms have been observed for this gene. [provided by RefSeq, Nov 2011] </v>
      </c>
      <c r="J57" s="16" t="str">
        <f>Outcomes!E57</f>
        <v>SPASTIC PARAPLEGIA 51 AUTOSOMAL RECESSIVE 613744;</v>
      </c>
      <c r="K57" s="14" t="str">
        <f>Genes!B57</f>
        <v>chr15</v>
      </c>
      <c r="L57" s="14">
        <f>Genes!C57</f>
        <v>51200766</v>
      </c>
      <c r="M57" s="14">
        <f>Genes!D57</f>
        <v>51298097</v>
      </c>
      <c r="N57" s="14">
        <f>Genes!E57</f>
        <v>97332</v>
      </c>
      <c r="O57" s="14" t="str">
        <f>Genes!F57</f>
        <v>+</v>
      </c>
      <c r="P57" s="20" t="str">
        <f>Genes!H57</f>
        <v>GRCh38.p7_chr15_50908569_51005900</v>
      </c>
    </row>
    <row r="58" spans="1:16" ht="38.25" x14ac:dyDescent="0.2">
      <c r="A58" s="13" t="str">
        <f>Outcomes!A58</f>
        <v>AP4M1</v>
      </c>
      <c r="B58" s="14">
        <f>Outcomes!P58</f>
        <v>7</v>
      </c>
      <c r="C58" s="14">
        <f>Outcomes!Q58</f>
        <v>19</v>
      </c>
      <c r="D58" s="15">
        <f>VLOOKUP($A58,Codex!$O$2:$V$14144,8,0)</f>
        <v>1</v>
      </c>
      <c r="E58" s="14">
        <f>VLOOKUP($A58,Codex!$O$2:$V$14144,5,0)</f>
        <v>19</v>
      </c>
      <c r="F58" s="16" t="str">
        <f>Outcomes!B58</f>
        <v>adaptor related protein complex 4 mu 1 subunit</v>
      </c>
      <c r="G58" s="17" t="str">
        <f>HYPERLINK(CONCATENATE("http://www.ncbi.nlm.nih.gov/gene/",Outcomes!D58),"Click Here")</f>
        <v>Click Here</v>
      </c>
      <c r="H58" s="18" t="str">
        <f>HYPERLINK(CONCATENATE("http://www.genenames.org/cgi-bin/gene_symbol_report?hgnc_id=HGNC:",RIGHT(Outcomes!C58,LEN(Outcomes!C58)-10)),"Click Here")</f>
        <v>Click Here</v>
      </c>
      <c r="I58" s="19" t="str">
        <f>Outcomes!F58</f>
        <v xml:space="preserve">This gene encodes a subunit of the heterotetrameric AP-4 complex. The encoded protein belongs to the adaptor complexes medium subunits family. This AP-4 complex is involved in the recognition and sorting of cargo proteins with tyrosine-based motifs from the trans-golgi network to the endosomal-lysosomal system. [provided by RefSeq, Jul 2008] </v>
      </c>
      <c r="J58" s="16" t="str">
        <f>Outcomes!E58</f>
        <v>SPASTIC PARAPLEGIA 50 AUTOSOMAL RECESSIVE 612936;</v>
      </c>
      <c r="K58" s="14" t="str">
        <f>Genes!B58</f>
        <v>chr7</v>
      </c>
      <c r="L58" s="14">
        <f>Genes!C58</f>
        <v>99699036</v>
      </c>
      <c r="M58" s="14">
        <f>Genes!D58</f>
        <v>99704803</v>
      </c>
      <c r="N58" s="14">
        <f>Genes!E58</f>
        <v>5768</v>
      </c>
      <c r="O58" s="14" t="str">
        <f>Genes!F58</f>
        <v>+</v>
      </c>
      <c r="P58" s="20" t="str">
        <f>Genes!H58</f>
        <v>GRCh38.p7_chr7_100101413_100107180</v>
      </c>
    </row>
    <row r="59" spans="1:16" ht="63.75" x14ac:dyDescent="0.2">
      <c r="A59" s="13" t="str">
        <f>Outcomes!A59</f>
        <v>AP4S1</v>
      </c>
      <c r="B59" s="14">
        <f>Outcomes!P59</f>
        <v>9</v>
      </c>
      <c r="C59" s="14">
        <f>Outcomes!Q59</f>
        <v>8</v>
      </c>
      <c r="D59" s="15">
        <f>VLOOKUP($A59,Codex!$O$2:$V$14144,8,0)</f>
        <v>1</v>
      </c>
      <c r="E59" s="14">
        <f>VLOOKUP($A59,Codex!$O$2:$V$14144,5,0)</f>
        <v>8</v>
      </c>
      <c r="F59" s="16" t="str">
        <f>Outcomes!B59</f>
        <v>adaptor related protein complex 4 sigma 1 subunit</v>
      </c>
      <c r="G59" s="17" t="str">
        <f>HYPERLINK(CONCATENATE("http://www.ncbi.nlm.nih.gov/gene/",Outcomes!D59),"Click Here")</f>
        <v>Click Here</v>
      </c>
      <c r="H59" s="18" t="str">
        <f>HYPERLINK(CONCATENATE("http://www.genenames.org/cgi-bin/gene_symbol_report?hgnc_id=HGNC:",RIGHT(Outcomes!C59,LEN(Outcomes!C59)-10)),"Click Here")</f>
        <v>Click Here</v>
      </c>
      <c r="I59" s="19" t="str">
        <f>Outcomes!F59</f>
        <v xml:space="preserve">This gene encodes a member of the adaptor complexes small subunit protein family. These proteins are components of the heterotetrameric adaptor protein complexes, which play important roles in the secretory and endocytic pathways by mediating vesicle formation and sorting of integral membrane proteins. The encoded protein is the small subunit of adaptor protein complex-4, which is associated with both clathrin- and nonclathrin-coated vesicles. Mutations in this gene are associated with spastic quadriplegic cerebral palsy-6. Alternatively spliced transcript variants encoding multiple isoforms have been observed for this gene, and a pseudogene of this gene is located on the long arm of chromosome 6. [provided by RefSeq, Dec 2011] </v>
      </c>
      <c r="J59" s="16" t="str">
        <f>Outcomes!E59</f>
        <v>SPASTIC PARAPLEGIA 52 AUTOSOMAL RECESSIVE 614067;</v>
      </c>
      <c r="K59" s="14" t="str">
        <f>Genes!B59</f>
        <v>chr14</v>
      </c>
      <c r="L59" s="14">
        <f>Genes!C59</f>
        <v>31494312</v>
      </c>
      <c r="M59" s="14">
        <f>Genes!D59</f>
        <v>31565656</v>
      </c>
      <c r="N59" s="14">
        <f>Genes!E59</f>
        <v>71345</v>
      </c>
      <c r="O59" s="14" t="str">
        <f>Genes!F59</f>
        <v>+</v>
      </c>
      <c r="P59" s="20" t="str">
        <f>Genes!H59</f>
        <v>GRCh38.p7_chr14_31025106_31096450</v>
      </c>
    </row>
    <row r="60" spans="1:16" ht="38.25" x14ac:dyDescent="0.2">
      <c r="A60" s="13" t="str">
        <f>Outcomes!A60</f>
        <v>APTX</v>
      </c>
      <c r="B60" s="14">
        <f>Outcomes!P60</f>
        <v>20</v>
      </c>
      <c r="C60" s="14">
        <f>Outcomes!Q60</f>
        <v>22</v>
      </c>
      <c r="D60" s="15">
        <f>VLOOKUP($A60,Codex!$O$2:$V$14144,8,0)</f>
        <v>0.59090909090909094</v>
      </c>
      <c r="E60" s="14">
        <f>VLOOKUP($A60,Codex!$O$2:$V$14144,5,0)</f>
        <v>13</v>
      </c>
      <c r="F60" s="16" t="str">
        <f>Outcomes!B60</f>
        <v>aprataxin</v>
      </c>
      <c r="G60" s="17" t="str">
        <f>HYPERLINK(CONCATENATE("http://www.ncbi.nlm.nih.gov/gene/",Outcomes!D60),"Click Here")</f>
        <v>Click Here</v>
      </c>
      <c r="H60" s="18" t="str">
        <f>HYPERLINK(CONCATENATE("http://www.genenames.org/cgi-bin/gene_symbol_report?hgnc_id=HGNC:",RIGHT(Outcomes!C60,LEN(Outcomes!C60)-10)),"Click Here")</f>
        <v>Click Here</v>
      </c>
      <c r="I60" s="19" t="str">
        <f>Outcomes!F60</f>
        <v xml:space="preserve">This gene encodes a member of the histidine triad (HIT) superfamily. The encoded protein may play a role in single-stranded DNA repair through its nucleotide-binding activity and its diadenosine polyphosphate hydrolase activity. Mutations in this gene have been associated with ataxia-ocular apraxia. Alternatively spliced transcript variants have been identified for this gene.[provided by RefSeq, Aug 2010] </v>
      </c>
      <c r="J60" s="16" t="str">
        <f>Outcomes!E60</f>
        <v>ATAXIA EARLY-ONSET WITH OCULOMOTOR APRAXIA AND HYPOALBUMINEMIA 208920;</v>
      </c>
      <c r="K60" s="14" t="str">
        <f>Genes!B60</f>
        <v>chr9</v>
      </c>
      <c r="L60" s="14">
        <f>Genes!C60</f>
        <v>32883870</v>
      </c>
      <c r="M60" s="14">
        <f>Genes!D60</f>
        <v>33025127</v>
      </c>
      <c r="N60" s="14">
        <f>Genes!E60</f>
        <v>141258</v>
      </c>
      <c r="O60" s="14" t="str">
        <f>Genes!F60</f>
        <v>-</v>
      </c>
      <c r="P60" s="20" t="str">
        <f>Genes!H60</f>
        <v>GRCh38.p7_chr9_32883872_33025129</v>
      </c>
    </row>
    <row r="61" spans="1:16" ht="38.25" x14ac:dyDescent="0.2">
      <c r="A61" s="13" t="str">
        <f>Outcomes!A61</f>
        <v>ARFGEF2</v>
      </c>
      <c r="B61" s="14">
        <f>Outcomes!P61</f>
        <v>2</v>
      </c>
      <c r="C61" s="14">
        <f>Outcomes!Q61</f>
        <v>40</v>
      </c>
      <c r="D61" s="15">
        <f>VLOOKUP($A61,Codex!$O$2:$V$14144,8,0)</f>
        <v>1</v>
      </c>
      <c r="E61" s="14">
        <f>VLOOKUP($A61,Codex!$O$2:$V$14144,5,0)</f>
        <v>40</v>
      </c>
      <c r="F61" s="16" t="str">
        <f>Outcomes!B61</f>
        <v>ADP ribosylation factor guanine nucleotide exchange factor 2</v>
      </c>
      <c r="G61" s="17" t="str">
        <f>HYPERLINK(CONCATENATE("http://www.ncbi.nlm.nih.gov/gene/",Outcomes!D61),"Click Here")</f>
        <v>Click Here</v>
      </c>
      <c r="H61" s="18" t="str">
        <f>HYPERLINK(CONCATENATE("http://www.genenames.org/cgi-bin/gene_symbol_report?hgnc_id=HGNC:",RIGHT(Outcomes!C61,LEN(Outcomes!C61)-10)),"Click Here")</f>
        <v>Click Here</v>
      </c>
      <c r="I61" s="19" t="str">
        <f>Outcomes!F61</f>
        <v xml:space="preserve">ADP-ribosylation factors (ARFs) play an important role in intracellular vesicular trafficking. The protein encoded by this gene is involved in the activation of ARFs by accelerating replacement of bound GDP with GTP and is involved in Golgi transport. It contains a Sec7 domain, which may be responsible for its guanine-nucleotide exchange activity and also brefeldin A inhibition. [provided by RefSeq, Jul 2008] </v>
      </c>
      <c r="J61" s="16" t="str">
        <f>Outcomes!E61</f>
        <v>PERIVENTRICULAR HETEROTOPIA WITH MICROCEPHALY 608097;</v>
      </c>
      <c r="K61" s="14" t="str">
        <f>Genes!B61</f>
        <v>chr20</v>
      </c>
      <c r="L61" s="14">
        <f>Genes!C61</f>
        <v>47538258</v>
      </c>
      <c r="M61" s="14">
        <f>Genes!D61</f>
        <v>47653230</v>
      </c>
      <c r="N61" s="14">
        <f>Genes!E61</f>
        <v>114973</v>
      </c>
      <c r="O61" s="14" t="str">
        <f>Genes!F61</f>
        <v>+</v>
      </c>
      <c r="P61" s="20" t="str">
        <f>Genes!H61</f>
        <v>GRCh38.p7_chr20_48921721_49036693</v>
      </c>
    </row>
    <row r="62" spans="1:16" ht="63.75" x14ac:dyDescent="0.2">
      <c r="A62" s="13" t="str">
        <f>Outcomes!A62</f>
        <v>ARG1</v>
      </c>
      <c r="B62" s="14">
        <f>Outcomes!P62</f>
        <v>3</v>
      </c>
      <c r="C62" s="14">
        <f>Outcomes!Q62</f>
        <v>9</v>
      </c>
      <c r="D62" s="15">
        <f>VLOOKUP($A62,Codex!$O$2:$V$14144,8,0)</f>
        <v>1</v>
      </c>
      <c r="E62" s="14">
        <f>VLOOKUP($A62,Codex!$O$2:$V$14144,5,0)</f>
        <v>9</v>
      </c>
      <c r="F62" s="16" t="str">
        <f>Outcomes!B62</f>
        <v>arginase 1</v>
      </c>
      <c r="G62" s="17" t="str">
        <f>HYPERLINK(CONCATENATE("http://www.ncbi.nlm.nih.gov/gene/",Outcomes!D62),"Click Here")</f>
        <v>Click Here</v>
      </c>
      <c r="H62" s="18" t="str">
        <f>HYPERLINK(CONCATENATE("http://www.genenames.org/cgi-bin/gene_symbol_report?hgnc_id=HGNC:",RIGHT(Outcomes!C62,LEN(Outcomes!C62)-10)),"Click Here")</f>
        <v>Click Here</v>
      </c>
      <c r="I62" s="19" t="str">
        <f>Outcomes!F62</f>
        <v xml:space="preserve">Arginase catalyzes the hydrolysis of arginine to ornithine and urea. At least two isoforms of mammalian arginase exist (types I and II) which differ in their tissue distribution, subcellular localization, immunologic crossreactivity and physiologic function. The type I isoform encoded by this gene, is a cytosolic enzyme and expressed predominantly in the liver as a component of the urea cycle. Inherited deficiency of this enzyme results in argininemia, an autosomal recessive disorder characterized by hyperammonemia. Two transcript variants encoding different isoforms have been found for this gene. [provided by RefSeq, Sep 2011] </v>
      </c>
      <c r="J62" s="16" t="str">
        <f>Outcomes!E62</f>
        <v>ARGININEMIA 207800;</v>
      </c>
      <c r="K62" s="14" t="str">
        <f>Genes!B62</f>
        <v>chr6</v>
      </c>
      <c r="L62" s="14">
        <f>Genes!C62</f>
        <v>131894299</v>
      </c>
      <c r="M62" s="14">
        <f>Genes!D62</f>
        <v>131905472</v>
      </c>
      <c r="N62" s="14">
        <f>Genes!E62</f>
        <v>11174</v>
      </c>
      <c r="O62" s="14" t="str">
        <f>Genes!F62</f>
        <v>+</v>
      </c>
      <c r="P62" s="20" t="str">
        <f>Genes!H62</f>
        <v>GRCh38.p7_chr6_131573159_131584332</v>
      </c>
    </row>
    <row r="63" spans="1:16" ht="51" x14ac:dyDescent="0.2">
      <c r="A63" s="13" t="str">
        <f>Outcomes!A63</f>
        <v>ARHGEF6</v>
      </c>
      <c r="B63" s="14">
        <f>Outcomes!P63</f>
        <v>11</v>
      </c>
      <c r="C63" s="14">
        <f>Outcomes!Q63</f>
        <v>26</v>
      </c>
      <c r="D63" s="15">
        <f>VLOOKUP($A63,Codex!$O$2:$V$14144,8,0)</f>
        <v>0.92307692307692313</v>
      </c>
      <c r="E63" s="14">
        <f>VLOOKUP($A63,Codex!$O$2:$V$14144,5,0)</f>
        <v>24</v>
      </c>
      <c r="F63" s="16" t="str">
        <f>Outcomes!B63</f>
        <v>Rac/Cdc42 guanine nucleotide exchange factor 6</v>
      </c>
      <c r="G63" s="17" t="str">
        <f>HYPERLINK(CONCATENATE("http://www.ncbi.nlm.nih.gov/gene/",Outcomes!D63),"Click Here")</f>
        <v>Click Here</v>
      </c>
      <c r="H63" s="18" t="str">
        <f>HYPERLINK(CONCATENATE("http://www.genenames.org/cgi-bin/gene_symbol_report?hgnc_id=HGNC:",RIGHT(Outcomes!C63,LEN(Outcomes!C63)-10)),"Click Here")</f>
        <v>Click Here</v>
      </c>
      <c r="I63" s="19" t="str">
        <f>Outcomes!F63</f>
        <v xml:space="preserve">Rho GTPases play a fundamental role in numerous cellular processes that are initiated by extracellular stimuli that work through G protein coupled receptors. The encoded protein belongs to a family of cytoplasmic proteins that activate the Ras-like family of Rho proteins by exchanging bound GDP for GTP. It may form a complex with G proteins and stimulate Rho-dependent signals. This protein is activated by PI3-kinase. Mutations in this gene can cause X-chromosomal non-specific mental retardation. [provided by RefSeq, Jul 2008] </v>
      </c>
      <c r="J63" s="16" t="str">
        <f>Outcomes!E63</f>
        <v>MENTAL RETARDATION X-LINKED 46 300436;</v>
      </c>
      <c r="K63" s="14" t="str">
        <f>Genes!B63</f>
        <v>chrX</v>
      </c>
      <c r="L63" s="14">
        <f>Genes!C63</f>
        <v>135747706</v>
      </c>
      <c r="M63" s="14">
        <f>Genes!D63</f>
        <v>135863815</v>
      </c>
      <c r="N63" s="14">
        <f>Genes!E63</f>
        <v>116110</v>
      </c>
      <c r="O63" s="14" t="str">
        <f>Genes!F63</f>
        <v>-</v>
      </c>
      <c r="P63" s="20" t="str">
        <f>Genes!H63</f>
        <v>GRCh38.p7_chrX_136665547_136781656</v>
      </c>
    </row>
    <row r="64" spans="1:16" ht="38.25" x14ac:dyDescent="0.2">
      <c r="A64" s="13" t="str">
        <f>Outcomes!A64</f>
        <v>ARHGEF9</v>
      </c>
      <c r="B64" s="14">
        <f>Outcomes!P64</f>
        <v>27</v>
      </c>
      <c r="C64" s="14">
        <f>Outcomes!Q64</f>
        <v>18</v>
      </c>
      <c r="D64" s="15">
        <f>VLOOKUP($A64,Codex!$O$2:$V$14144,8,0)</f>
        <v>0.88888888888888884</v>
      </c>
      <c r="E64" s="14">
        <f>VLOOKUP($A64,Codex!$O$2:$V$14144,5,0)</f>
        <v>16</v>
      </c>
      <c r="F64" s="16" t="str">
        <f>Outcomes!B64</f>
        <v>Cdc42 guanine nucleotide exchange factor 9</v>
      </c>
      <c r="G64" s="17" t="str">
        <f>HYPERLINK(CONCATENATE("http://www.ncbi.nlm.nih.gov/gene/",Outcomes!D64),"Click Here")</f>
        <v>Click Here</v>
      </c>
      <c r="H64" s="18" t="str">
        <f>HYPERLINK(CONCATENATE("http://www.genenames.org/cgi-bin/gene_symbol_report?hgnc_id=HGNC:",RIGHT(Outcomes!C64,LEN(Outcomes!C64)-10)),"Click Here")</f>
        <v>Click Here</v>
      </c>
      <c r="I64" s="19" t="str">
        <f>Outcomes!F64</f>
        <v xml:space="preserve">The protein encoded by this gene is a Rho-like GTPase that switches between the active (GTP-bound) state and inactive (GDP-bound) state to regulate CDC42 and other genes. Defects in this gene are a cause of startle disease with epilepsy (STHEE), also known as hyperekplexia with epilepsy. Three transcript variants encoding different isoforms have been found for this gene.[provided by RefSeq, Mar 2010] </v>
      </c>
      <c r="J64" s="16" t="str">
        <f>Outcomes!E64</f>
        <v>EPILEPTIC ENCEPHALOPATHY EARLY INFANTILE 8 300607;</v>
      </c>
      <c r="K64" s="14" t="str">
        <f>Genes!B64</f>
        <v>chrX</v>
      </c>
      <c r="L64" s="14">
        <f>Genes!C64</f>
        <v>62854847</v>
      </c>
      <c r="M64" s="14">
        <f>Genes!D64</f>
        <v>63005905</v>
      </c>
      <c r="N64" s="14">
        <f>Genes!E64</f>
        <v>151059</v>
      </c>
      <c r="O64" s="14" t="str">
        <f>Genes!F64</f>
        <v>-</v>
      </c>
      <c r="P64" s="20" t="str">
        <f>Genes!H64</f>
        <v>GRCh38.p7_chrX_63634967_63786025</v>
      </c>
    </row>
    <row r="65" spans="1:16" ht="89.25" x14ac:dyDescent="0.2">
      <c r="A65" s="13" t="str">
        <f>Outcomes!A65</f>
        <v>ARID1A</v>
      </c>
      <c r="B65" s="14">
        <f>Outcomes!P65</f>
        <v>2</v>
      </c>
      <c r="C65" s="14">
        <f>Outcomes!Q65</f>
        <v>21</v>
      </c>
      <c r="D65" s="15">
        <f>VLOOKUP($A65,Codex!$O$2:$V$14144,8,0)</f>
        <v>1</v>
      </c>
      <c r="E65" s="14">
        <f>VLOOKUP($A65,Codex!$O$2:$V$14144,5,0)</f>
        <v>21</v>
      </c>
      <c r="F65" s="16" t="str">
        <f>Outcomes!B65</f>
        <v>AT-rich interaction domain 1A</v>
      </c>
      <c r="G65" s="17" t="str">
        <f>HYPERLINK(CONCATENATE("http://www.ncbi.nlm.nih.gov/gene/",Outcomes!D65),"Click Here")</f>
        <v>Click Here</v>
      </c>
      <c r="H65" s="18" t="str">
        <f>HYPERLINK(CONCATENATE("http://www.genenames.org/cgi-bin/gene_symbol_report?hgnc_id=HGNC:",RIGHT(Outcomes!C65,LEN(Outcomes!C65)-10)),"Click Here")</f>
        <v>Click Here</v>
      </c>
      <c r="I65" s="19" t="str">
        <f>Outcomes!F65</f>
        <v xml:space="preserve">This gene encodes a member of the SWI/SNF family, whose members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It possesses at least two conserved domains that could be important for its function. First, it has a DNA-binding domain that can specifically bind an AT-rich DNA sequence known to be recognized by a SNF/SWI complex at the beta-globin locus. Second, the C-terminus of the protein can stimulate glucocorticoid receptor-dependent transcriptional activation. It is thought that the protein encoded by this gene confers specificity to the SNF/SWI complex and may recruit the complex to its targets through either protein-DNA or protein-protein interactions. Two transcript variants encoding different isoforms have been found for this gene. [provided by RefSeq, Jul 2008] </v>
      </c>
      <c r="J65" s="16" t="str">
        <f>Outcomes!E65</f>
        <v>MENTAL RETARDATION AUTOSOMAL DOMINANT 14 614607;</v>
      </c>
      <c r="K65" s="14" t="str">
        <f>Genes!B65</f>
        <v>chr1</v>
      </c>
      <c r="L65" s="14">
        <f>Genes!C65</f>
        <v>27022522</v>
      </c>
      <c r="M65" s="14">
        <f>Genes!D65</f>
        <v>27108601</v>
      </c>
      <c r="N65" s="14">
        <f>Genes!E65</f>
        <v>86080</v>
      </c>
      <c r="O65" s="14" t="str">
        <f>Genes!F65</f>
        <v>+</v>
      </c>
      <c r="P65" s="20" t="str">
        <f>Genes!H65</f>
        <v>GRCh38.p7_chr1_26696031_26782110</v>
      </c>
    </row>
    <row r="66" spans="1:16" ht="51" x14ac:dyDescent="0.2">
      <c r="A66" s="13" t="str">
        <f>Outcomes!A66</f>
        <v>ARID1B</v>
      </c>
      <c r="B66" s="14">
        <f>Outcomes!P66</f>
        <v>12</v>
      </c>
      <c r="C66" s="14">
        <f>Outcomes!Q66</f>
        <v>28</v>
      </c>
      <c r="D66" s="15">
        <f>VLOOKUP($A66,Codex!$O$2:$V$14144,8,0)</f>
        <v>0.9642857142857143</v>
      </c>
      <c r="E66" s="14">
        <f>VLOOKUP($A66,Codex!$O$2:$V$14144,5,0)</f>
        <v>27</v>
      </c>
      <c r="F66" s="16" t="str">
        <f>Outcomes!B66</f>
        <v>AT-rich interaction domain 1B</v>
      </c>
      <c r="G66" s="17" t="str">
        <f>HYPERLINK(CONCATENATE("http://www.ncbi.nlm.nih.gov/gene/",Outcomes!D66),"Click Here")</f>
        <v>Click Here</v>
      </c>
      <c r="H66" s="18" t="str">
        <f>HYPERLINK(CONCATENATE("http://www.genenames.org/cgi-bin/gene_symbol_report?hgnc_id=HGNC:",RIGHT(Outcomes!C66,LEN(Outcomes!C66)-10)),"Click Here")</f>
        <v>Click Here</v>
      </c>
      <c r="I66" s="19" t="str">
        <f>Outcomes!F66</f>
        <v xml:space="preserve">This locus encodes an AT-rich DNA interacting domain-containing protein. The encoded protein is a component of the SWI/SNF chromatin remodeling complex and may play a role in cell-cycle activation. The protein encoded by this locus is similar to AT-rich interactive domain-containing protein 1A. These two proteins function as alternative, mutually exclusive ARID-subunits of the SWI/SNF complex. The associated complexes play opposing roles. Alternatively spliced transcript variants encoding different isoforms have been described. [provided by RefSeq, Feb 2012] </v>
      </c>
      <c r="J66" s="16" t="str">
        <f>Outcomes!E66</f>
        <v>MENTAL RETARDATION AUTOSOMAL DOMINANT 12 614562;</v>
      </c>
      <c r="K66" s="14" t="str">
        <f>Genes!B66</f>
        <v>chr6</v>
      </c>
      <c r="L66" s="14">
        <f>Genes!C66</f>
        <v>157098981</v>
      </c>
      <c r="M66" s="14">
        <f>Genes!D66</f>
        <v>157531913</v>
      </c>
      <c r="N66" s="14">
        <f>Genes!E66</f>
        <v>432933</v>
      </c>
      <c r="O66" s="14" t="str">
        <f>Genes!F66</f>
        <v>+</v>
      </c>
      <c r="P66" s="20" t="str">
        <f>Genes!H66</f>
        <v>GRCh38.p7_chr6_156777847_157210779</v>
      </c>
    </row>
    <row r="67" spans="1:16" ht="25.5" x14ac:dyDescent="0.2">
      <c r="A67" s="13" t="str">
        <f>Outcomes!A67</f>
        <v>ARID2</v>
      </c>
      <c r="B67" s="14">
        <f>Outcomes!P67</f>
        <v>3</v>
      </c>
      <c r="C67" s="14">
        <f>Outcomes!Q67</f>
        <v>23</v>
      </c>
      <c r="D67" s="15">
        <f>VLOOKUP($A67,Codex!$O$2:$V$14144,8,0)</f>
        <v>0</v>
      </c>
      <c r="E67" s="14">
        <f>VLOOKUP($A67,Codex!$O$2:$V$14144,5,0)</f>
        <v>0</v>
      </c>
      <c r="F67" s="16" t="str">
        <f>Outcomes!B67</f>
        <v>AT-rich interaction domain 2</v>
      </c>
      <c r="G67" s="17" t="str">
        <f>HYPERLINK(CONCATENATE("http://www.ncbi.nlm.nih.gov/gene/",Outcomes!D67),"Click Here")</f>
        <v>Click Here</v>
      </c>
      <c r="H67" s="18" t="str">
        <f>HYPERLINK(CONCATENATE("http://www.genenames.org/cgi-bin/gene_symbol_report?hgnc_id=HGNC:",RIGHT(Outcomes!C67,LEN(Outcomes!C67)-10)),"Click Here")</f>
        <v>Click Here</v>
      </c>
      <c r="I67" s="19" t="str">
        <f>Outcomes!F67</f>
        <v xml:space="preserve">ARID2 is a subunit of the PBAF chromatin-remodeling complex (see BAF180; MIM 606083), which facilitates ligand-dependent transcriptional activation by nuclear receptors (Yan et al., 2005 [PubMed 15985610]).[supplied by OMIM, Mar 2008] </v>
      </c>
      <c r="J67" s="16" t="str">
        <f>Outcomes!E67</f>
        <v>NO OMIM PHENOTYPE;INTELLECTUAL DISABILITY (SHANG (2015) NEUROGENETICS EPUB);SCHIZOPHRENIA (FROMER (2014) NATURE 506 179);</v>
      </c>
      <c r="K67" s="14" t="str">
        <f>Genes!B67</f>
        <v>chr12</v>
      </c>
      <c r="L67" s="14">
        <f>Genes!C67</f>
        <v>46123466</v>
      </c>
      <c r="M67" s="14">
        <f>Genes!D67</f>
        <v>46301820</v>
      </c>
      <c r="N67" s="14">
        <f>Genes!E67</f>
        <v>178355</v>
      </c>
      <c r="O67" s="14" t="str">
        <f>Genes!F67</f>
        <v>+</v>
      </c>
      <c r="P67" s="20" t="str">
        <f>Genes!H67</f>
        <v>GRCh38.p7_chr12_45729683_45908037</v>
      </c>
    </row>
    <row r="68" spans="1:16" ht="38.25" x14ac:dyDescent="0.2">
      <c r="A68" s="13" t="str">
        <f>Outcomes!A68</f>
        <v>ARL13B</v>
      </c>
      <c r="B68" s="14">
        <f>Outcomes!P68</f>
        <v>11</v>
      </c>
      <c r="C68" s="14">
        <f>Outcomes!Q68</f>
        <v>15</v>
      </c>
      <c r="D68" s="15">
        <f>VLOOKUP($A68,Codex!$O$2:$V$14144,8,0)</f>
        <v>0.93333333333333335</v>
      </c>
      <c r="E68" s="14">
        <f>VLOOKUP($A68,Codex!$O$2:$V$14144,5,0)</f>
        <v>14</v>
      </c>
      <c r="F68" s="16" t="str">
        <f>Outcomes!B68</f>
        <v>ADP ribosylation factor like GTPase 13B</v>
      </c>
      <c r="G68" s="17" t="str">
        <f>HYPERLINK(CONCATENATE("http://www.ncbi.nlm.nih.gov/gene/",Outcomes!D68),"Click Here")</f>
        <v>Click Here</v>
      </c>
      <c r="H68" s="18" t="str">
        <f>HYPERLINK(CONCATENATE("http://www.genenames.org/cgi-bin/gene_symbol_report?hgnc_id=HGNC:",RIGHT(Outcomes!C68,LEN(Outcomes!C68)-10)),"Click Here")</f>
        <v>Click Here</v>
      </c>
      <c r="I68" s="19" t="str">
        <f>Outcomes!F68</f>
        <v xml:space="preserve">This gene encodes a member of the ADP-ribosylation factor-like family. The encoded protein is a small GTPase that contains both N-terminal and C-terminal guanine nucleotide-binding motifs. This protein is localized in the cilia and plays a role in cilia formation and in maintenance of cilia. Mutations in this gene are the cause of Joubert syndrome 8. Alternate splicing results in multiple transcript variants. [provided by RefSeq, Mar 2010] </v>
      </c>
      <c r="J68" s="16" t="str">
        <f>Outcomes!E68</f>
        <v>JOUBERT SYNDROME 8 612291;</v>
      </c>
      <c r="K68" s="14" t="str">
        <f>Genes!B68</f>
        <v>chr3</v>
      </c>
      <c r="L68" s="14">
        <f>Genes!C68</f>
        <v>93698983</v>
      </c>
      <c r="M68" s="14">
        <f>Genes!D68</f>
        <v>93774522</v>
      </c>
      <c r="N68" s="14">
        <f>Genes!E68</f>
        <v>75540</v>
      </c>
      <c r="O68" s="14" t="str">
        <f>Genes!F68</f>
        <v>+</v>
      </c>
      <c r="P68" s="20" t="str">
        <f>Genes!H68</f>
        <v>GRCh38.p7_chr3_93980139_94055678</v>
      </c>
    </row>
    <row r="69" spans="1:16" ht="38.25" x14ac:dyDescent="0.2">
      <c r="A69" s="13" t="str">
        <f>Outcomes!A69</f>
        <v>ARL6</v>
      </c>
      <c r="B69" s="14">
        <f>Outcomes!P69</f>
        <v>7</v>
      </c>
      <c r="C69" s="14">
        <f>Outcomes!Q69</f>
        <v>9</v>
      </c>
      <c r="D69" s="15">
        <f>VLOOKUP($A69,Codex!$O$2:$V$14144,8,0)</f>
        <v>1</v>
      </c>
      <c r="E69" s="14">
        <f>VLOOKUP($A69,Codex!$O$2:$V$14144,5,0)</f>
        <v>7</v>
      </c>
      <c r="F69" s="16" t="str">
        <f>Outcomes!B69</f>
        <v>ADP ribosylation factor like GTPase 6</v>
      </c>
      <c r="G69" s="17" t="str">
        <f>HYPERLINK(CONCATENATE("http://www.ncbi.nlm.nih.gov/gene/",Outcomes!D69),"Click Here")</f>
        <v>Click Here</v>
      </c>
      <c r="H69" s="18" t="str">
        <f>HYPERLINK(CONCATENATE("http://www.genenames.org/cgi-bin/gene_symbol_report?hgnc_id=HGNC:",RIGHT(Outcomes!C69,LEN(Outcomes!C69)-10)),"Click Here")</f>
        <v>Click Here</v>
      </c>
      <c r="I69" s="19" t="str">
        <f>Outcomes!F69</f>
        <v xml:space="preserve">The protein encoded by this gene belongs to the ARF-like (ADP ribosylation factor-like) sub-family of the ARF family of GTP-binding proteins which are involved in regulation of intracellular traffic. Mutations in this gene are associated with Bardet-Biedl syndrome (BBS). A vision-specific transcript, encoding long isoform BBS3L, has been described (PMID: 20333246). [provided by RefSeq, Apr 2016] </v>
      </c>
      <c r="J69" s="16" t="str">
        <f>Outcomes!E69</f>
        <v>BARDET-BIEDL SYNDROME 3 209900;BARDET-BIEDL SYNDROME 1 MODIFIER OF 209900;RETINITIS PIGMENTOSA 55 613575;</v>
      </c>
      <c r="K69" s="14" t="str">
        <f>Genes!B69</f>
        <v>chr3</v>
      </c>
      <c r="L69" s="14">
        <f>Genes!C69</f>
        <v>97481719</v>
      </c>
      <c r="M69" s="14">
        <f>Genes!D69</f>
        <v>97531429</v>
      </c>
      <c r="N69" s="14">
        <f>Genes!E69</f>
        <v>49711</v>
      </c>
      <c r="O69" s="14" t="str">
        <f>Genes!F69</f>
        <v>+</v>
      </c>
      <c r="P69" s="20" t="str">
        <f>Genes!H69</f>
        <v>GRCh38.p7_chr3_97762875_97812585</v>
      </c>
    </row>
    <row r="70" spans="1:16" ht="51" x14ac:dyDescent="0.2">
      <c r="A70" s="13" t="str">
        <f>Outcomes!A70</f>
        <v>ARSE</v>
      </c>
      <c r="B70" s="14">
        <f>Outcomes!P70</f>
        <v>9</v>
      </c>
      <c r="C70" s="14">
        <f>Outcomes!Q70</f>
        <v>13</v>
      </c>
      <c r="D70" s="15">
        <f>VLOOKUP($A70,Codex!$O$2:$V$14144,8,0)</f>
        <v>1</v>
      </c>
      <c r="E70" s="14">
        <f>VLOOKUP($A70,Codex!$O$2:$V$14144,5,0)</f>
        <v>13</v>
      </c>
      <c r="F70" s="16" t="str">
        <f>Outcomes!B70</f>
        <v>arylsulfatase E (chondrodysplasia punctata 1)</v>
      </c>
      <c r="G70" s="17" t="str">
        <f>HYPERLINK(CONCATENATE("http://www.ncbi.nlm.nih.gov/gene/",Outcomes!D70),"Click Here")</f>
        <v>Click Here</v>
      </c>
      <c r="H70" s="18" t="str">
        <f>HYPERLINK(CONCATENATE("http://www.genenames.org/cgi-bin/gene_symbol_report?hgnc_id=HGNC:",RIGHT(Outcomes!C70,LEN(Outcomes!C70)-10)),"Click Here")</f>
        <v>Click Here</v>
      </c>
      <c r="I70" s="19" t="str">
        <f>Outcomes!F70</f>
        <v xml:space="preserve">Arylsulfatase E is a member of the sulfatase family. It is glycosylated postranslationally and localized to the golgi apparatus. Sulfatases are essential for the correct composition of bone and cartilage matrix. X-linked chondrodysplasia punctata, a disease characterized by abnormalities in cartilage and bone development, has been linked to mutations in this gene. Alternative splicing results in multiple transcript variants. A pseudogene related to this gene is located on the Y chromosome. [provided by RefSeq, Sep 2013] </v>
      </c>
      <c r="J70" s="16" t="str">
        <f>Outcomes!E70</f>
        <v>CHONDRODYSPLASIA PUNCTATA X-LINKED RECESSIVE 302950;</v>
      </c>
      <c r="K70" s="14" t="str">
        <f>Genes!B70</f>
        <v>chrX</v>
      </c>
      <c r="L70" s="14">
        <f>Genes!C70</f>
        <v>2852673</v>
      </c>
      <c r="M70" s="14">
        <f>Genes!D70</f>
        <v>2886351</v>
      </c>
      <c r="N70" s="14">
        <f>Genes!E70</f>
        <v>33679</v>
      </c>
      <c r="O70" s="14" t="str">
        <f>Genes!F70</f>
        <v>-</v>
      </c>
      <c r="P70" s="20" t="str">
        <f>Genes!H70</f>
        <v>GRCh38.p7_chrX_2934632_2968310</v>
      </c>
    </row>
    <row r="71" spans="1:16" ht="51" x14ac:dyDescent="0.2">
      <c r="A71" s="13" t="str">
        <f>Outcomes!A71</f>
        <v>ARX</v>
      </c>
      <c r="B71" s="14">
        <f>Outcomes!P71</f>
        <v>1</v>
      </c>
      <c r="C71" s="14">
        <f>Outcomes!Q71</f>
        <v>5</v>
      </c>
      <c r="D71" s="15">
        <f>VLOOKUP($A71,Codex!$O$2:$V$14144,8,0)</f>
        <v>1</v>
      </c>
      <c r="E71" s="14">
        <f>VLOOKUP($A71,Codex!$O$2:$V$14144,5,0)</f>
        <v>5</v>
      </c>
      <c r="F71" s="16" t="str">
        <f>Outcomes!B71</f>
        <v>aristaless related homeobox</v>
      </c>
      <c r="G71" s="17" t="str">
        <f>HYPERLINK(CONCATENATE("http://www.ncbi.nlm.nih.gov/gene/",Outcomes!D71),"Click Here")</f>
        <v>Click Here</v>
      </c>
      <c r="H71" s="18" t="str">
        <f>HYPERLINK(CONCATENATE("http://www.genenames.org/cgi-bin/gene_symbol_report?hgnc_id=HGNC:",RIGHT(Outcomes!C71,LEN(Outcomes!C71)-10)),"Click Here")</f>
        <v>Click Here</v>
      </c>
      <c r="I71" s="19" t="str">
        <f>Outcomes!F71</f>
        <v xml:space="preserve">This gene is a homeobox-containing gene expressed during development. The expressed protein contains two conserved domains, a C-peptide (or aristaless domain) and the prd-like class homeobox domain. It is a member of the group-II aristaless-related protein family whose members are expressed primarily in the central and/or peripheral nervous system. This gene is thought to be involved in CNS development. Mutations in this gene cause X-linked mental retardation and epilepsy. [provided by RefSeq, Jul 2008] </v>
      </c>
      <c r="J71" s="16" t="str">
        <f>Outcomes!E71</f>
        <v>EPILEPTIC ENCEPHALOPATHY EARLY INFANTILE 1 308350;LISSENCEPHALY X-LINKED 2 300215;MENTAL RETARDATION X-LINKED 29 AND OTHERS 300419;PROUD SYNDROME 300004;PARTINGTON SYNDROME 309510;</v>
      </c>
      <c r="K71" s="14" t="str">
        <f>Genes!B71</f>
        <v>chrX</v>
      </c>
      <c r="L71" s="14">
        <f>Genes!C71</f>
        <v>25021811</v>
      </c>
      <c r="M71" s="14">
        <f>Genes!D71</f>
        <v>25034065</v>
      </c>
      <c r="N71" s="14">
        <f>Genes!E71</f>
        <v>12255</v>
      </c>
      <c r="O71" s="14" t="str">
        <f>Genes!F71</f>
        <v>-</v>
      </c>
      <c r="P71" s="20" t="str">
        <f>Genes!H71</f>
        <v>GRCh38.p7_chrX_25003694_25015948</v>
      </c>
    </row>
    <row r="72" spans="1:16" ht="51" x14ac:dyDescent="0.2">
      <c r="A72" s="13" t="str">
        <f>Outcomes!A72</f>
        <v>ASL</v>
      </c>
      <c r="B72" s="14">
        <f>Outcomes!P72</f>
        <v>4</v>
      </c>
      <c r="C72" s="14">
        <f>Outcomes!Q72</f>
        <v>16</v>
      </c>
      <c r="D72" s="15">
        <f>VLOOKUP($A72,Codex!$O$2:$V$14144,8,0)</f>
        <v>1</v>
      </c>
      <c r="E72" s="14">
        <f>VLOOKUP($A72,Codex!$O$2:$V$14144,5,0)</f>
        <v>16</v>
      </c>
      <c r="F72" s="16" t="str">
        <f>Outcomes!B72</f>
        <v>argininosuccinate lyase</v>
      </c>
      <c r="G72" s="17" t="str">
        <f>HYPERLINK(CONCATENATE("http://www.ncbi.nlm.nih.gov/gene/",Outcomes!D72),"Click Here")</f>
        <v>Click Here</v>
      </c>
      <c r="H72" s="18" t="str">
        <f>HYPERLINK(CONCATENATE("http://www.genenames.org/cgi-bin/gene_symbol_report?hgnc_id=HGNC:",RIGHT(Outcomes!C72,LEN(Outcomes!C72)-10)),"Click Here")</f>
        <v>Click Here</v>
      </c>
      <c r="I72" s="19" t="str">
        <f>Outcomes!F72</f>
        <v xml:space="preserve">This gene encodes a member of the lyase 1 family. The encoded protein forms a cytosolic homotetramer and primarily catalyzes the reversible hydrolytic cleavage of argininosuccinate into arginine and fumarate, an essential step in the liver in detoxifying ammonia via the urea cycle. Mutations in this gene result in the autosomal recessive disorder argininosuccinic aciduria, or argininosuccinic acid lyase deficiency. A nontranscribed pseudogene is also located on the long arm of chromosome 22. Alternatively spliced transcript variants encoding different isoforms have been described. [provided by RefSeq, Jul 2008] </v>
      </c>
      <c r="J72" s="16" t="str">
        <f>Outcomes!E72</f>
        <v>ARGININOSUCCINIC ACIDURIA 207900;</v>
      </c>
      <c r="K72" s="14" t="str">
        <f>Genes!B72</f>
        <v>chr7</v>
      </c>
      <c r="L72" s="14">
        <f>Genes!C72</f>
        <v>65540776</v>
      </c>
      <c r="M72" s="14">
        <f>Genes!D72</f>
        <v>65558330</v>
      </c>
      <c r="N72" s="14">
        <f>Genes!E72</f>
        <v>17555</v>
      </c>
      <c r="O72" s="14" t="str">
        <f>Genes!F72</f>
        <v>+</v>
      </c>
      <c r="P72" s="20" t="str">
        <f>Genes!H72</f>
        <v>GRCh38.p7_chr7_66075789_66093343</v>
      </c>
    </row>
    <row r="73" spans="1:16" ht="38.25" x14ac:dyDescent="0.2">
      <c r="A73" s="13" t="str">
        <f>Outcomes!A73</f>
        <v>ASNS</v>
      </c>
      <c r="B73" s="14">
        <f>Outcomes!P73</f>
        <v>6</v>
      </c>
      <c r="C73" s="14">
        <f>Outcomes!Q73</f>
        <v>12</v>
      </c>
      <c r="D73" s="15">
        <f>VLOOKUP($A73,Codex!$O$2:$V$14144,8,0)</f>
        <v>1</v>
      </c>
      <c r="E73" s="14">
        <f>VLOOKUP($A73,Codex!$O$2:$V$14144,5,0)</f>
        <v>12</v>
      </c>
      <c r="F73" s="16" t="str">
        <f>Outcomes!B73</f>
        <v>asparagine synthetase (glutamine-hydrolyzing)</v>
      </c>
      <c r="G73" s="17" t="str">
        <f>HYPERLINK(CONCATENATE("http://www.ncbi.nlm.nih.gov/gene/",Outcomes!D73),"Click Here")</f>
        <v>Click Here</v>
      </c>
      <c r="H73" s="18" t="str">
        <f>HYPERLINK(CONCATENATE("http://www.genenames.org/cgi-bin/gene_symbol_report?hgnc_id=HGNC:",RIGHT(Outcomes!C73,LEN(Outcomes!C73)-10)),"Click Here")</f>
        <v>Click Here</v>
      </c>
      <c r="I73" s="19" t="str">
        <f>Outcomes!F73</f>
        <v xml:space="preserve">The protein encoded by this gene is involved in the synthesis of asparagine. This gene complements a mutation in the temperature-sensitive hamster mutant ts11, which blocks progression through the G1 phase of the cell cycle at nonpermissive temperature. Alternatively spliced transcript variants have been described for this gene. [provided by RefSeq, May 2010] </v>
      </c>
      <c r="J73" s="16" t="str">
        <f>Outcomes!E73</f>
        <v>ASPARAGINE SYNTHETASE DEFICIENCY 615574;</v>
      </c>
      <c r="K73" s="14" t="str">
        <f>Genes!B73</f>
        <v>chr7</v>
      </c>
      <c r="L73" s="14">
        <f>Genes!C73</f>
        <v>97481429</v>
      </c>
      <c r="M73" s="14">
        <f>Genes!D73</f>
        <v>97501854</v>
      </c>
      <c r="N73" s="14">
        <f>Genes!E73</f>
        <v>20426</v>
      </c>
      <c r="O73" s="14" t="str">
        <f>Genes!F73</f>
        <v>-</v>
      </c>
      <c r="P73" s="20" t="str">
        <f>Genes!H73</f>
        <v>GRCh38.p7_chr7_97852117_97872542</v>
      </c>
    </row>
    <row r="74" spans="1:16" ht="38.25" x14ac:dyDescent="0.2">
      <c r="A74" s="13" t="str">
        <f>Outcomes!A74</f>
        <v>ASPA</v>
      </c>
      <c r="B74" s="14">
        <f>Outcomes!P74</f>
        <v>3</v>
      </c>
      <c r="C74" s="14">
        <f>Outcomes!Q74</f>
        <v>6</v>
      </c>
      <c r="D74" s="15">
        <f>VLOOKUP($A74,Codex!$O$2:$V$14144,8,0)</f>
        <v>1</v>
      </c>
      <c r="E74" s="14">
        <f>VLOOKUP($A74,Codex!$O$2:$V$14144,5,0)</f>
        <v>6</v>
      </c>
      <c r="F74" s="16" t="str">
        <f>Outcomes!B74</f>
        <v>aspartoacylase</v>
      </c>
      <c r="G74" s="17" t="str">
        <f>HYPERLINK(CONCATENATE("http://www.ncbi.nlm.nih.gov/gene/",Outcomes!D74),"Click Here")</f>
        <v>Click Here</v>
      </c>
      <c r="H74" s="18" t="str">
        <f>HYPERLINK(CONCATENATE("http://www.genenames.org/cgi-bin/gene_symbol_report?hgnc_id=HGNC:",RIGHT(Outcomes!C74,LEN(Outcomes!C74)-10)),"Click Here")</f>
        <v>Click Here</v>
      </c>
      <c r="I74" s="19" t="str">
        <f>Outcomes!F74</f>
        <v xml:space="preserve">This gene encodes an enzyme that catalyzes the conversion of N-acetyl_L-aspartic acid (NAA) to aspartate and acetate. NAA is abundant in the brain where hydrolysis by aspartoacylase is thought to help maintain white matter. This protein is an NAA scavenger in other tissues. Mutations in this gene cause Canavan disease. Alternatively spliced transcript variants have been found for this gene. [provided by RefSeq, Jul 2008] </v>
      </c>
      <c r="J74" s="16" t="str">
        <f>Outcomes!E74</f>
        <v>CANAVAN DISEASE 271900;</v>
      </c>
      <c r="K74" s="14" t="str">
        <f>Genes!B74</f>
        <v>chr17</v>
      </c>
      <c r="L74" s="14">
        <f>Genes!C74</f>
        <v>3377400</v>
      </c>
      <c r="M74" s="14">
        <f>Genes!D74</f>
        <v>3405828</v>
      </c>
      <c r="N74" s="14">
        <f>Genes!E74</f>
        <v>28429</v>
      </c>
      <c r="O74" s="14" t="str">
        <f>Genes!F74</f>
        <v>+</v>
      </c>
      <c r="P74" s="20" t="str">
        <f>Genes!H74</f>
        <v>GRCh38.p7_chr17_3474106_3502534</v>
      </c>
    </row>
    <row r="75" spans="1:16" ht="51" x14ac:dyDescent="0.2">
      <c r="A75" s="13" t="str">
        <f>Outcomes!A75</f>
        <v>ASPM</v>
      </c>
      <c r="B75" s="14">
        <f>Outcomes!P75</f>
        <v>2</v>
      </c>
      <c r="C75" s="14">
        <f>Outcomes!Q75</f>
        <v>28</v>
      </c>
      <c r="D75" s="15">
        <f>VLOOKUP($A75,Codex!$O$2:$V$14144,8,0)</f>
        <v>1</v>
      </c>
      <c r="E75" s="14">
        <f>VLOOKUP($A75,Codex!$O$2:$V$14144,5,0)</f>
        <v>28</v>
      </c>
      <c r="F75" s="16" t="str">
        <f>Outcomes!B75</f>
        <v>abnormal spindle microtubule assembly</v>
      </c>
      <c r="G75" s="17" t="str">
        <f>HYPERLINK(CONCATENATE("http://www.ncbi.nlm.nih.gov/gene/",Outcomes!D75),"Click Here")</f>
        <v>Click Here</v>
      </c>
      <c r="H75" s="18" t="str">
        <f>HYPERLINK(CONCATENATE("http://www.genenames.org/cgi-bin/gene_symbol_report?hgnc_id=HGNC:",RIGHT(Outcomes!C75,LEN(Outcomes!C75)-10)),"Click Here")</f>
        <v>Click Here</v>
      </c>
      <c r="I75" s="19" t="str">
        <f>Outcomes!F75</f>
        <v xml:space="preserve">This gene is the human ortholog of the Drosophila melanogaster 'abnormal spindle' gene (asp), which is essential for normal mitotic spindle function in embryonic neuroblasts. Studies in mouse also suggest a role of this gene in mitotic spindle regulation, with a preferential role in regulating neurogenesis. Mutations in this gene are associated with microcephaly primary type 5. Multiple transcript variants encoding different isoforms have been found for this gene.[provided by RefSeq, May 2011] </v>
      </c>
      <c r="J75" s="16" t="str">
        <f>Outcomes!E75</f>
        <v>MICROCEPHALY 5 PRIMARY AUTOSOMAL RECESSIVE 608716;</v>
      </c>
      <c r="K75" s="14" t="str">
        <f>Genes!B75</f>
        <v>chr1</v>
      </c>
      <c r="L75" s="14">
        <f>Genes!C75</f>
        <v>197053257</v>
      </c>
      <c r="M75" s="14">
        <f>Genes!D75</f>
        <v>197115824</v>
      </c>
      <c r="N75" s="14">
        <f>Genes!E75</f>
        <v>62568</v>
      </c>
      <c r="O75" s="14" t="str">
        <f>Genes!F75</f>
        <v>-</v>
      </c>
      <c r="P75" s="20" t="str">
        <f>Genes!H75</f>
        <v>GRCh38.p7_chr1_197084127_197146694</v>
      </c>
    </row>
    <row r="76" spans="1:16" ht="76.5" x14ac:dyDescent="0.2">
      <c r="A76" s="13" t="str">
        <f>Outcomes!A76</f>
        <v>ASXL1</v>
      </c>
      <c r="B76" s="14">
        <f>Outcomes!P76</f>
        <v>12</v>
      </c>
      <c r="C76" s="14">
        <f>Outcomes!Q76</f>
        <v>19</v>
      </c>
      <c r="D76" s="15">
        <f>VLOOKUP($A76,Codex!$O$2:$V$14144,8,0)</f>
        <v>0.94736842105263153</v>
      </c>
      <c r="E76" s="14">
        <f>VLOOKUP($A76,Codex!$O$2:$V$14144,5,0)</f>
        <v>18</v>
      </c>
      <c r="F76" s="16" t="str">
        <f>Outcomes!B76</f>
        <v>additional sex combs like 1, transcriptional regulator</v>
      </c>
      <c r="G76" s="17" t="str">
        <f>HYPERLINK(CONCATENATE("http://www.ncbi.nlm.nih.gov/gene/",Outcomes!D76),"Click Here")</f>
        <v>Click Here</v>
      </c>
      <c r="H76" s="18" t="str">
        <f>HYPERLINK(CONCATENATE("http://www.genenames.org/cgi-bin/gene_symbol_report?hgnc_id=HGNC:",RIGHT(Outcomes!C76,LEN(Outcomes!C76)-10)),"Click Here")</f>
        <v>Click Here</v>
      </c>
      <c r="I76" s="19" t="str">
        <f>Outcomes!F76</f>
        <v xml:space="preserve">This gene is similar to the Drosophila additional sex combs gene, which encodes a chromatin-binding protein required for normal determination of segment identity in the developing embryo. The protein is a member of the Polycomb group of proteins, which are necessary for the maintenance of stable repression of homeotic and other loci. The protein is thought to disrupt chromatin in localized areas, enhancing transcription of certain genes while repressing the transcription of other genes. The protein encoded by this gene functions as a ligand-dependent co-activator for retinoic acid receptor in cooperation with nuclear receptor coactivator 1. Mutations in this gene are associated with myelodysplastic syndromes and chronic myelomonocytic leukemia. Alternative splicing results in multiple transcript variants. [provided by RefSeq, Sep 2009] </v>
      </c>
      <c r="J76" s="16" t="str">
        <f>Outcomes!E76</f>
        <v>BOHRING-OPITZ SYNDROME 605039;MYELODYSPLASTIC SYNDROME SOMATIC 614286;</v>
      </c>
      <c r="K76" s="14" t="str">
        <f>Genes!B76</f>
        <v>chr20</v>
      </c>
      <c r="L76" s="14">
        <f>Genes!C76</f>
        <v>30945865</v>
      </c>
      <c r="M76" s="14">
        <f>Genes!D76</f>
        <v>31027122</v>
      </c>
      <c r="N76" s="14">
        <f>Genes!E76</f>
        <v>81258</v>
      </c>
      <c r="O76" s="14" t="str">
        <f>Genes!F76</f>
        <v>+</v>
      </c>
      <c r="P76" s="20" t="str">
        <f>Genes!H76</f>
        <v>GRCh38.p7_chr20_32358062_32439319</v>
      </c>
    </row>
    <row r="77" spans="1:16" ht="25.5" x14ac:dyDescent="0.2">
      <c r="A77" s="13" t="str">
        <f>Outcomes!A77</f>
        <v>ASXL3</v>
      </c>
      <c r="B77" s="14">
        <f>Outcomes!P77</f>
        <v>11</v>
      </c>
      <c r="C77" s="14">
        <f>Outcomes!Q77</f>
        <v>16</v>
      </c>
      <c r="D77" s="15">
        <f>VLOOKUP($A77,Codex!$O$2:$V$14144,8,0)</f>
        <v>0.875</v>
      </c>
      <c r="E77" s="14">
        <f>VLOOKUP($A77,Codex!$O$2:$V$14144,5,0)</f>
        <v>14</v>
      </c>
      <c r="F77" s="16" t="str">
        <f>Outcomes!B77</f>
        <v>additional sex combs like 3, transcriptional regulator</v>
      </c>
      <c r="G77" s="17" t="str">
        <f>HYPERLINK(CONCATENATE("http://www.ncbi.nlm.nih.gov/gene/",Outcomes!D77),"Click Here")</f>
        <v>Click Here</v>
      </c>
      <c r="H77" s="18" t="str">
        <f>HYPERLINK(CONCATENATE("http://www.genenames.org/cgi-bin/gene_symbol_report?hgnc_id=HGNC:",RIGHT(Outcomes!C77,LEN(Outcomes!C77)-10)),"Click Here")</f>
        <v>Click Here</v>
      </c>
      <c r="I77" s="19" t="str">
        <f>Outcomes!F77</f>
        <v xml:space="preserve">Not available </v>
      </c>
      <c r="J77" s="16" t="str">
        <f>Outcomes!E77</f>
        <v>BAINBRIDGE-ROPERS SYNDROME 615485;</v>
      </c>
      <c r="K77" s="14" t="str">
        <f>Genes!B77</f>
        <v>chr18</v>
      </c>
      <c r="L77" s="14">
        <f>Genes!C77</f>
        <v>31158541</v>
      </c>
      <c r="M77" s="14">
        <f>Genes!D77</f>
        <v>31331159</v>
      </c>
      <c r="N77" s="14">
        <f>Genes!E77</f>
        <v>172619</v>
      </c>
      <c r="O77" s="14" t="str">
        <f>Genes!F77</f>
        <v>+</v>
      </c>
      <c r="P77" s="20" t="str">
        <f>Genes!H77</f>
        <v>GRCh38.p7_chr18_33578577_33751195</v>
      </c>
    </row>
    <row r="78" spans="1:16" ht="38.25" x14ac:dyDescent="0.2">
      <c r="A78" s="13" t="str">
        <f>Outcomes!A78</f>
        <v>ATIC</v>
      </c>
      <c r="B78" s="14">
        <f>Outcomes!P78</f>
        <v>2</v>
      </c>
      <c r="C78" s="14">
        <f>Outcomes!Q78</f>
        <v>17</v>
      </c>
      <c r="D78" s="15">
        <f>VLOOKUP($A78,Codex!$O$2:$V$14144,8,0)</f>
        <v>0.94117647058823528</v>
      </c>
      <c r="E78" s="14">
        <f>VLOOKUP($A78,Codex!$O$2:$V$14144,5,0)</f>
        <v>16</v>
      </c>
      <c r="F78" s="16" t="str">
        <f>Outcomes!B78</f>
        <v>5-aminoimidazole-4-carboxamide ribonucleotide formyltransferase/IMP cyclohydrolase</v>
      </c>
      <c r="G78" s="17" t="str">
        <f>HYPERLINK(CONCATENATE("http://www.ncbi.nlm.nih.gov/gene/",Outcomes!D78),"Click Here")</f>
        <v>Click Here</v>
      </c>
      <c r="H78" s="18" t="str">
        <f>HYPERLINK(CONCATENATE("http://www.genenames.org/cgi-bin/gene_symbol_report?hgnc_id=HGNC:",RIGHT(Outcomes!C78,LEN(Outcomes!C78)-10)),"Click Here")</f>
        <v>Click Here</v>
      </c>
      <c r="I78" s="19" t="str">
        <f>Outcomes!F78</f>
        <v xml:space="preserve">This gene encodes a bifunctional protein that catalyzes the last two steps of the de novo purine biosynthetic pathway. The N-terminal domain has phosphoribosylaminoimidazolecarboxamide formyltransferase activity, and the C-terminal domain has IMP cyclohydrolase activity. A mutation in this gene results in AICA-ribosiduria. [provided by RefSeq, Sep 2009] </v>
      </c>
      <c r="J78" s="16" t="str">
        <f>Outcomes!E78</f>
        <v>AICA-RIBOSIDURIA DUE TO ATIC DEFICIENCY 608688;</v>
      </c>
      <c r="K78" s="14" t="str">
        <f>Genes!B78</f>
        <v>chr2</v>
      </c>
      <c r="L78" s="14">
        <f>Genes!C78</f>
        <v>216176679</v>
      </c>
      <c r="M78" s="14">
        <f>Genes!D78</f>
        <v>216224468</v>
      </c>
      <c r="N78" s="14">
        <f>Genes!E78</f>
        <v>47790</v>
      </c>
      <c r="O78" s="14" t="str">
        <f>Genes!F78</f>
        <v>+</v>
      </c>
      <c r="P78" s="20" t="str">
        <f>Genes!H78</f>
        <v>GRCh38.p7_chr2_215311956_215359745</v>
      </c>
    </row>
    <row r="79" spans="1:16" ht="76.5" x14ac:dyDescent="0.2">
      <c r="A79" s="13" t="str">
        <f>Outcomes!A79</f>
        <v>ATP1A2</v>
      </c>
      <c r="B79" s="14">
        <f>Outcomes!P79</f>
        <v>1</v>
      </c>
      <c r="C79" s="14">
        <f>Outcomes!Q79</f>
        <v>23</v>
      </c>
      <c r="D79" s="15">
        <f>VLOOKUP($A79,Codex!$O$2:$V$14144,8,0)</f>
        <v>1</v>
      </c>
      <c r="E79" s="14">
        <f>VLOOKUP($A79,Codex!$O$2:$V$14144,5,0)</f>
        <v>23</v>
      </c>
      <c r="F79" s="16" t="str">
        <f>Outcomes!B79</f>
        <v>ATPase Na+/K+ transporting subunit alpha 2</v>
      </c>
      <c r="G79" s="17" t="str">
        <f>HYPERLINK(CONCATENATE("http://www.ncbi.nlm.nih.gov/gene/",Outcomes!D79),"Click Here")</f>
        <v>Click Here</v>
      </c>
      <c r="H79" s="18" t="str">
        <f>HYPERLINK(CONCATENATE("http://www.genenames.org/cgi-bin/gene_symbol_report?hgnc_id=HGNC:",RIGHT(Outcomes!C79,LEN(Outcomes!C79)-10)),"Click Here")</f>
        <v>Click Here</v>
      </c>
      <c r="I79" s="19" t="str">
        <f>Outcomes!F79</f>
        <v xml:space="preserve">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2 subunit. Mutations in this gene result in familial basilar or hemiplegic migraines, and in a rare syndrome known as alternating hemiplegia of childhood. [provided by RefSeq, Oct 2008] </v>
      </c>
      <c r="J79" s="16" t="str">
        <f>Outcomes!E79</f>
        <v>MIGRAINE FAMILIAL HEMIPLEGIC 2 602481;ALTERNATING HEMIPLEGIA OF CHILDHOOD 104290;MIGRAINE FAMILIAL BASILAR 602481;</v>
      </c>
      <c r="K79" s="14" t="str">
        <f>Genes!B79</f>
        <v>chr1</v>
      </c>
      <c r="L79" s="14">
        <f>Genes!C79</f>
        <v>160085520</v>
      </c>
      <c r="M79" s="14">
        <f>Genes!D79</f>
        <v>160113381</v>
      </c>
      <c r="N79" s="14">
        <f>Genes!E79</f>
        <v>27862</v>
      </c>
      <c r="O79" s="14" t="str">
        <f>Genes!F79</f>
        <v>+</v>
      </c>
      <c r="P79" s="20" t="str">
        <f>Genes!H79</f>
        <v>GRCh38.p7_chr1_160115730_160143591</v>
      </c>
    </row>
    <row r="80" spans="1:16" ht="63.75" x14ac:dyDescent="0.2">
      <c r="A80" s="13" t="str">
        <f>Outcomes!A80</f>
        <v>ATP2A2</v>
      </c>
      <c r="B80" s="14">
        <f>Outcomes!P80</f>
        <v>4</v>
      </c>
      <c r="C80" s="14">
        <f>Outcomes!Q80</f>
        <v>23</v>
      </c>
      <c r="D80" s="15">
        <f>VLOOKUP($A80,Codex!$O$2:$V$14144,8,0)</f>
        <v>1</v>
      </c>
      <c r="E80" s="14">
        <f>VLOOKUP($A80,Codex!$O$2:$V$14144,5,0)</f>
        <v>23</v>
      </c>
      <c r="F80" s="16" t="str">
        <f>Outcomes!B80</f>
        <v>ATPase sarcoplasmic/endoplasmic reticulum Ca2+ transporting 2</v>
      </c>
      <c r="G80" s="17" t="str">
        <f>HYPERLINK(CONCATENATE("http://www.ncbi.nlm.nih.gov/gene/",Outcomes!D80),"Click Here")</f>
        <v>Click Here</v>
      </c>
      <c r="H80" s="18" t="str">
        <f>HYPERLINK(CONCATENATE("http://www.genenames.org/cgi-bin/gene_symbol_report?hgnc_id=HGNC:",RIGHT(Outcomes!C80,LEN(Outcomes!C80)-10)),"Click Here")</f>
        <v>Click Here</v>
      </c>
      <c r="I80" s="19" t="str">
        <f>Outcomes!F80</f>
        <v xml:space="preserve">This gene encodes one of the SERCA Ca(2+)-ATPases, which are intracellular pumps located in the sarcoplasmic or endoplasmic reticula of muscle cells. This enzyme catalyzes the hydrolysis of ATP coupled with the translocation of calcium from the cytosol into the sarcoplasmic reticulum lumen, and is involved in regulation of the contraction/relaxation cycle. Mutations in this gene cause Darier-White disease, also known as keratosis follicularis, an autosomal dominant skin disorder characterized by loss of adhesion between epidermal cells and abnormal keratinization. Alternative splicing results in multiple transcript variants encoding different isoforms. [provided by RefSeq, Oct 2008] </v>
      </c>
      <c r="J80" s="16" t="str">
        <f>Outcomes!E80</f>
        <v>DARIER DISEASE 124200;ACROKERATOSIS VERRUCIFORMIS 101900;</v>
      </c>
      <c r="K80" s="14" t="str">
        <f>Genes!B80</f>
        <v>chr12</v>
      </c>
      <c r="L80" s="14">
        <f>Genes!C80</f>
        <v>110719032</v>
      </c>
      <c r="M80" s="14">
        <f>Genes!D80</f>
        <v>110788898</v>
      </c>
      <c r="N80" s="14">
        <f>Genes!E80</f>
        <v>69867</v>
      </c>
      <c r="O80" s="14" t="str">
        <f>Genes!F80</f>
        <v>+</v>
      </c>
      <c r="P80" s="20" t="str">
        <f>Genes!H80</f>
        <v>GRCh38.p7_chr12_110281227_110351093</v>
      </c>
    </row>
    <row r="81" spans="1:16" ht="51" x14ac:dyDescent="0.2">
      <c r="A81" s="13" t="str">
        <f>Outcomes!A81</f>
        <v>ATP6AP2</v>
      </c>
      <c r="B81" s="14">
        <f>Outcomes!P81</f>
        <v>1</v>
      </c>
      <c r="C81" s="14">
        <f>Outcomes!Q81</f>
        <v>9</v>
      </c>
      <c r="D81" s="15">
        <f>VLOOKUP($A81,Codex!$O$2:$V$14144,8,0)</f>
        <v>1</v>
      </c>
      <c r="E81" s="14">
        <f>VLOOKUP($A81,Codex!$O$2:$V$14144,5,0)</f>
        <v>9</v>
      </c>
      <c r="F81" s="16" t="str">
        <f>Outcomes!B81</f>
        <v>ATPase H+ transporting accessory protein 2</v>
      </c>
      <c r="G81" s="17" t="str">
        <f>HYPERLINK(CONCATENATE("http://www.ncbi.nlm.nih.gov/gene/",Outcomes!D81),"Click Here")</f>
        <v>Click Here</v>
      </c>
      <c r="H81" s="18" t="str">
        <f>HYPERLINK(CONCATENATE("http://www.genenames.org/cgi-bin/gene_symbol_report?hgnc_id=HGNC:",RIGHT(Outcomes!C81,LEN(Outcomes!C81)-10)),"Click Here")</f>
        <v>Click Here</v>
      </c>
      <c r="I81" s="19" t="str">
        <f>Outcomes!F81</f>
        <v xml:space="preserve">This gene encodes a protein that is associated with adenosine triphosphatases (ATPases). Proton-translocating ATPases have fundamental roles in energy conservation, secondary active transport, acidification of intracellular compartments, and cellular pH homeostasis. There are three classes of ATPases- F, P, and V. The vacuolar (V-type) ATPases have a transmembrane proton-conducting sector and an extramembrane catalytic sector. The encoded protein has been found associated with the transmembrane sector of the V-type ATPases. [provided by RefSeq, Jul 2008] </v>
      </c>
      <c r="J81" s="16" t="str">
        <f>Outcomes!E81</f>
        <v>MENTAL RETARDATION X-LINKED WITH EPILEPSY 300423;</v>
      </c>
      <c r="K81" s="14" t="str">
        <f>Genes!B81</f>
        <v>chrX</v>
      </c>
      <c r="L81" s="14">
        <f>Genes!C81</f>
        <v>40440216</v>
      </c>
      <c r="M81" s="14">
        <f>Genes!D81</f>
        <v>40465889</v>
      </c>
      <c r="N81" s="14">
        <f>Genes!E81</f>
        <v>25674</v>
      </c>
      <c r="O81" s="14" t="str">
        <f>Genes!F81</f>
        <v>+</v>
      </c>
      <c r="P81" s="20" t="str">
        <f>Genes!H81</f>
        <v>GRCh38.p7_chrX_40580964_40606637</v>
      </c>
    </row>
    <row r="82" spans="1:16" ht="51" x14ac:dyDescent="0.2">
      <c r="A82" s="13" t="str">
        <f>Outcomes!A82</f>
        <v>ATP6V0A2</v>
      </c>
      <c r="B82" s="14">
        <f>Outcomes!P82</f>
        <v>1</v>
      </c>
      <c r="C82" s="14">
        <f>Outcomes!Q82</f>
        <v>20</v>
      </c>
      <c r="D82" s="15">
        <f>VLOOKUP($A82,Codex!$O$2:$V$14144,8,0)</f>
        <v>1</v>
      </c>
      <c r="E82" s="14">
        <f>VLOOKUP($A82,Codex!$O$2:$V$14144,5,0)</f>
        <v>20</v>
      </c>
      <c r="F82" s="16" t="str">
        <f>Outcomes!B82</f>
        <v>ATPase H+ transporting V0 subunit a2</v>
      </c>
      <c r="G82" s="17" t="str">
        <f>HYPERLINK(CONCATENATE("http://www.ncbi.nlm.nih.gov/gene/",Outcomes!D82),"Click Here")</f>
        <v>Click Here</v>
      </c>
      <c r="H82" s="18" t="str">
        <f>HYPERLINK(CONCATENATE("http://www.genenames.org/cgi-bin/gene_symbol_report?hgnc_id=HGNC:",RIGHT(Outcomes!C82,LEN(Outcomes!C82)-10)),"Click Here")</f>
        <v>Click Here</v>
      </c>
      <c r="I82" s="19" t="str">
        <f>Outcomes!F82</f>
        <v xml:space="preserve">The protein encoded by this gene is a subunit of the vacuolar ATPase (v-ATPase), an heteromultimeric enzyme that is present in intracellular vesicles and in the plasma membrane of specialized cells, and which is essential for the acidification of diverse cellular components. V-ATPase is comprised of a membrane peripheral V(1) domain for ATP hydrolysis, and an integral membrane V(0) domain for proton translocation. The subunit encoded by this gene is a component of the V(0) domain. Mutations in this gene are a cause of both cutis laxa type II and wrinkly skin syndrome. [provided by RefSeq, Jul 2009] </v>
      </c>
      <c r="J82" s="16" t="str">
        <f>Outcomes!E82</f>
        <v>CUTIS LAXA AUTOSOMAL RECESSIVE TYPE IIA 219200;WRINKLY SKIN SYNDROME 278250;</v>
      </c>
      <c r="K82" s="14" t="str">
        <f>Genes!B82</f>
        <v>chr12</v>
      </c>
      <c r="L82" s="14">
        <f>Genes!C82</f>
        <v>124196865</v>
      </c>
      <c r="M82" s="14">
        <f>Genes!D82</f>
        <v>124246302</v>
      </c>
      <c r="N82" s="14">
        <f>Genes!E82</f>
        <v>49438</v>
      </c>
      <c r="O82" s="14" t="str">
        <f>Genes!F82</f>
        <v>+</v>
      </c>
      <c r="P82" s="20" t="str">
        <f>Genes!H82</f>
        <v>GRCh38.p7_chr12_123712318_123761755</v>
      </c>
    </row>
    <row r="83" spans="1:16" ht="51" x14ac:dyDescent="0.2">
      <c r="A83" s="13" t="str">
        <f>Outcomes!A83</f>
        <v>ATP7A</v>
      </c>
      <c r="B83" s="14">
        <f>Outcomes!P83</f>
        <v>2</v>
      </c>
      <c r="C83" s="14">
        <f>Outcomes!Q83</f>
        <v>22</v>
      </c>
      <c r="D83" s="15">
        <f>VLOOKUP($A83,Codex!$O$2:$V$14144,8,0)</f>
        <v>1</v>
      </c>
      <c r="E83" s="14">
        <f>VLOOKUP($A83,Codex!$O$2:$V$14144,5,0)</f>
        <v>22</v>
      </c>
      <c r="F83" s="16" t="str">
        <f>Outcomes!B83</f>
        <v>ATPase copper transporting alpha</v>
      </c>
      <c r="G83" s="17" t="str">
        <f>HYPERLINK(CONCATENATE("http://www.ncbi.nlm.nih.gov/gene/",Outcomes!D83),"Click Here")</f>
        <v>Click Here</v>
      </c>
      <c r="H83" s="18" t="str">
        <f>HYPERLINK(CONCATENATE("http://www.genenames.org/cgi-bin/gene_symbol_report?hgnc_id=HGNC:",RIGHT(Outcomes!C83,LEN(Outcomes!C83)-10)),"Click Here")</f>
        <v>Click Here</v>
      </c>
      <c r="I83" s="19" t="str">
        <f>Outcomes!F83</f>
        <v xml:space="preserve">This gene encodes a transmembrane protein that functions in copper transport across membranes. This protein is localized to the trans Golgi network, where it is predicted to supply copper to copper-dependent enzymes in the secretory pathway. It relocalizes to the plasma membrane under conditions of elevated extracellular copper, and functions in the efflux of copper from cells. Mutations in this gene are associated with Menkes disease, X-linked distal spinal muscular atrophy, and occipital horn syndrome. Alternatively-spliced transcript variants have been observed. [provided by RefSeq, Aug 2013] </v>
      </c>
      <c r="J83" s="16" t="str">
        <f>Outcomes!E83</f>
        <v>MENKES DISEASE 309400;OCCIPITAL HORN SYNDROME 304150;SPINAL MUSCULAR ATROPHY DISTAL X-LINKED 3 300489;</v>
      </c>
      <c r="K83" s="14" t="str">
        <f>Genes!B83</f>
        <v>chrX</v>
      </c>
      <c r="L83" s="14">
        <f>Genes!C83</f>
        <v>77166153</v>
      </c>
      <c r="M83" s="14">
        <f>Genes!D83</f>
        <v>77305892</v>
      </c>
      <c r="N83" s="14">
        <f>Genes!E83</f>
        <v>139740</v>
      </c>
      <c r="O83" s="14" t="str">
        <f>Genes!F83</f>
        <v>+</v>
      </c>
      <c r="P83" s="20" t="str">
        <f>Genes!H83</f>
        <v>GRCh38.p7_chrX_77910656_78050395</v>
      </c>
    </row>
    <row r="84" spans="1:16" ht="89.25" x14ac:dyDescent="0.2">
      <c r="A84" s="13" t="str">
        <f>Outcomes!A84</f>
        <v>ATP8A2</v>
      </c>
      <c r="B84" s="14">
        <f>Outcomes!P84</f>
        <v>12</v>
      </c>
      <c r="C84" s="14">
        <f>Outcomes!Q84</f>
        <v>45</v>
      </c>
      <c r="D84" s="15">
        <f>VLOOKUP($A84,Codex!$O$2:$V$14144,8,0)</f>
        <v>0</v>
      </c>
      <c r="E84" s="14">
        <f>VLOOKUP($A84,Codex!$O$2:$V$14144,5,0)</f>
        <v>0</v>
      </c>
      <c r="F84" s="16" t="str">
        <f>Outcomes!B84</f>
        <v>ATPase phospholipid transporting 8A2</v>
      </c>
      <c r="G84" s="17" t="str">
        <f>HYPERLINK(CONCATENATE("http://www.ncbi.nlm.nih.gov/gene/",Outcomes!D84),"Click Here")</f>
        <v>Click Here</v>
      </c>
      <c r="H84" s="18" t="str">
        <f>HYPERLINK(CONCATENATE("http://www.genenames.org/cgi-bin/gene_symbol_report?hgnc_id=HGNC:",RIGHT(Outcomes!C84,LEN(Outcomes!C84)-10)),"Click Here")</f>
        <v>Click Here</v>
      </c>
      <c r="I84" s="19" t="str">
        <f>Outcomes!F84</f>
        <v xml:space="preserve">The protein encoded by this gene is a member of the P4 ATPase family of proteins, which are thought to be involved in a process called lipid flipping, whereby phospholipids are translocated inwards from the exoplasmic leaflet to the cytosolic leaflet of the cell membrane, which aids in generating and maintaining asymmetry in membrane lipids. This protein is predicted to contain an E1 E2 ATPase, a haloacid dehalogenase-like hydrolase (HAD) domain, and multiple transmembrane domains. Associations between this protein and cell cycle control protein 50A are important for translocation of phosphatidylserine across membranes. Mutations in this gene have been associated with cerebellar ataxia, mental retardation and disequilibrium syndrome (CAMRQ). In addition, a translocation breakpoint within this gene was observed in an individual with neurological dysfunction. Alternative splicing results in multiple transcript variants encoding different isoforms. [provided by RefSeq, Aug 2015] </v>
      </c>
      <c r="J84" s="16" t="str">
        <f>Outcomes!E84</f>
        <v>CEREBELLAR ATAXIA MENTAL RETARDATION AND DYSEQUILIBRIUM SYNDROME 4 615268;</v>
      </c>
      <c r="K84" s="14" t="str">
        <f>Genes!B84</f>
        <v>chr13</v>
      </c>
      <c r="L84" s="14">
        <f>Genes!C84</f>
        <v>25946149</v>
      </c>
      <c r="M84" s="14">
        <f>Genes!D84</f>
        <v>26599989</v>
      </c>
      <c r="N84" s="14">
        <f>Genes!E84</f>
        <v>653841</v>
      </c>
      <c r="O84" s="14" t="str">
        <f>Genes!F84</f>
        <v>+</v>
      </c>
      <c r="P84" s="20" t="str">
        <f>Genes!H84</f>
        <v>GRCh38.p7_chr13_25372011_26025851</v>
      </c>
    </row>
    <row r="85" spans="1:16" ht="76.5" x14ac:dyDescent="0.2">
      <c r="A85" s="13" t="str">
        <f>Outcomes!A85</f>
        <v>ATR</v>
      </c>
      <c r="B85" s="14">
        <f>Outcomes!P85</f>
        <v>5</v>
      </c>
      <c r="C85" s="14">
        <f>Outcomes!Q85</f>
        <v>49</v>
      </c>
      <c r="D85" s="15">
        <f>VLOOKUP($A85,Codex!$O$2:$V$14144,8,0)</f>
        <v>0.97959183673469385</v>
      </c>
      <c r="E85" s="14">
        <f>VLOOKUP($A85,Codex!$O$2:$V$14144,5,0)</f>
        <v>48</v>
      </c>
      <c r="F85" s="16" t="str">
        <f>Outcomes!B85</f>
        <v>ATR serine/threonine kinase</v>
      </c>
      <c r="G85" s="17" t="str">
        <f>HYPERLINK(CONCATENATE("http://www.ncbi.nlm.nih.gov/gene/",Outcomes!D85),"Click Here")</f>
        <v>Click Here</v>
      </c>
      <c r="H85" s="18" t="str">
        <f>HYPERLINK(CONCATENATE("http://www.genenames.org/cgi-bin/gene_symbol_report?hgnc_id=HGNC:",RIGHT(Outcomes!C85,LEN(Outcomes!C85)-10)),"Click Here")</f>
        <v>Click Here</v>
      </c>
      <c r="I85" s="19" t="str">
        <f>Outcomes!F85</f>
        <v xml:space="preserve">The protein encoded by this gene belongs the PI3/PI4-kinase family, and is most closely related to ATM, a protein kinase encoded by the gene mutated in ataxia telangiectasia. This protein and ATM share similarity with Schizosaccharomyces pombe rad3, a cell cycle checkpoint gene required for cell cycle arrest and DNA damage repair in response to DNA damage. This kinase has been shown to phosphorylate checkpoint kinase CHK1, checkpoint proteins RAD17, and RAD9, as well as tumor suppressor protein BRCA1. Mutations of this gene are associated with Seckel syndrome. An alternatively spliced transcript variant of this gene has been reported, however, its full length nature is not known. Transcript variants utilizing alternative polyA sites exist. [provided by RefSeq, Jul 2008] </v>
      </c>
      <c r="J85" s="16" t="str">
        <f>Outcomes!E85</f>
        <v>SECKEL SYNDROME 1 210600;CUTANEOUS TELANGIECTASIA AND CANCER SYNDROME FAMILIAL 614564;</v>
      </c>
      <c r="K85" s="14" t="str">
        <f>Genes!B85</f>
        <v>chr3</v>
      </c>
      <c r="L85" s="14">
        <f>Genes!C85</f>
        <v>142168077</v>
      </c>
      <c r="M85" s="14">
        <f>Genes!D85</f>
        <v>142297668</v>
      </c>
      <c r="N85" s="14">
        <f>Genes!E85</f>
        <v>129592</v>
      </c>
      <c r="O85" s="14" t="str">
        <f>Genes!F85</f>
        <v>-</v>
      </c>
      <c r="P85" s="20" t="str">
        <f>Genes!H85</f>
        <v>GRCh38.p7_chr3_142449235_142578826</v>
      </c>
    </row>
    <row r="86" spans="1:16" ht="76.5" x14ac:dyDescent="0.2">
      <c r="A86" s="13" t="str">
        <f>Outcomes!A86</f>
        <v>ATRX</v>
      </c>
      <c r="B86" s="14">
        <f>Outcomes!P86</f>
        <v>21</v>
      </c>
      <c r="C86" s="14">
        <f>Outcomes!Q86</f>
        <v>41</v>
      </c>
      <c r="D86" s="15">
        <f>VLOOKUP($A86,Codex!$O$2:$V$14144,8,0)</f>
        <v>1</v>
      </c>
      <c r="E86" s="14">
        <f>VLOOKUP($A86,Codex!$O$2:$V$14144,5,0)</f>
        <v>41</v>
      </c>
      <c r="F86" s="16" t="str">
        <f>Outcomes!B86</f>
        <v>ATRX, chromatin remodeler</v>
      </c>
      <c r="G86" s="17" t="str">
        <f>HYPERLINK(CONCATENATE("http://www.ncbi.nlm.nih.gov/gene/",Outcomes!D86),"Click Here")</f>
        <v>Click Here</v>
      </c>
      <c r="H86" s="18" t="str">
        <f>HYPERLINK(CONCATENATE("http://www.genenames.org/cgi-bin/gene_symbol_report?hgnc_id=HGNC:",RIGHT(Outcomes!C86,LEN(Outcomes!C86)-10)),"Click Here")</f>
        <v>Click Here</v>
      </c>
      <c r="I86" s="19" t="str">
        <f>Outcomes!F86</f>
        <v xml:space="preserve">The protein encoded by this gene contains an ATPase/helicase domain, and thus it belongs to the SWI/SNF family of chromatin remodeling proteins. This protein is found to undergo cell cycle-dependent phosphorylation, which regulates its nuclear matrix and chromatin association, and suggests its involvement in the gene regulation at interphase and chromosomal segregation in mitosis. Mutations in this gene are associated with an X-linked mental retardation (XLMR) syndrome most often accompanied by alpha-thalassemia (ATRX) syndrome. These mutations have been shown to cause diverse changes in the pattern of DNA methylation, which may provide a link between chromatin remodeling, DNA methylation, and gene expression in developmental processes. Multiple alternatively spliced transcript variants encoding distinct isoforms have been reported. [provided by RefSeq, Aug 2013] </v>
      </c>
      <c r="J86" s="16" t="str">
        <f>Outcomes!E86</f>
        <v>ALPHA-THALASSEMIA/MENTAL RETARDATION SYNDROME 301040;ALPHA-THALASSEMIA MYELODYSPLASIA SYNDROME SOMATIC 300448;MENTAL RETARDATION-HYPOTONIC FACIES SYNDROME X-LINKED 309580;</v>
      </c>
      <c r="K86" s="14" t="str">
        <f>Genes!B86</f>
        <v>chrX</v>
      </c>
      <c r="L86" s="14">
        <f>Genes!C86</f>
        <v>76760356</v>
      </c>
      <c r="M86" s="14">
        <f>Genes!D86</f>
        <v>77041755</v>
      </c>
      <c r="N86" s="14">
        <f>Genes!E86</f>
        <v>281400</v>
      </c>
      <c r="O86" s="14" t="str">
        <f>Genes!F86</f>
        <v>-</v>
      </c>
      <c r="P86" s="20" t="str">
        <f>Genes!H86</f>
        <v>GRCh38.p7_chrX_77504878_77786269</v>
      </c>
    </row>
    <row r="87" spans="1:16" ht="76.5" x14ac:dyDescent="0.2">
      <c r="A87" s="13" t="str">
        <f>Outcomes!A87</f>
        <v>AUH</v>
      </c>
      <c r="B87" s="14">
        <f>Outcomes!P87</f>
        <v>14</v>
      </c>
      <c r="C87" s="14">
        <f>Outcomes!Q87</f>
        <v>15</v>
      </c>
      <c r="D87" s="15">
        <f>VLOOKUP($A87,Codex!$O$2:$V$14144,8,0)</f>
        <v>0.73333333333333328</v>
      </c>
      <c r="E87" s="14">
        <f>VLOOKUP($A87,Codex!$O$2:$V$14144,5,0)</f>
        <v>11</v>
      </c>
      <c r="F87" s="16" t="str">
        <f>Outcomes!B87</f>
        <v>AU RNA binding protein/enoyl-CoA hydratase</v>
      </c>
      <c r="G87" s="17" t="str">
        <f>HYPERLINK(CONCATENATE("http://www.ncbi.nlm.nih.gov/gene/",Outcomes!D87),"Click Here")</f>
        <v>Click Here</v>
      </c>
      <c r="H87" s="18" t="str">
        <f>HYPERLINK(CONCATENATE("http://www.genenames.org/cgi-bin/gene_symbol_report?hgnc_id=HGNC:",RIGHT(Outcomes!C87,LEN(Outcomes!C87)-10)),"Click Here")</f>
        <v>Click Here</v>
      </c>
      <c r="I87" s="19" t="str">
        <f>Outcomes!F87</f>
        <v xml:space="preserve">This gene encodes bifunctional mitochondrial protein that has both RNA-binding and hydratase activities. The encoded protein is a methylglutaconyl-CoA hydratase that catalyzes the hydration of 3-methylglutaconyl-CoA to 3-hydroxy-3-methyl-glutaryl-CoA, a critical step in the leucine degradation pathway. This protein also binds AU-rich elements (AREs) found in the 3' UTRs of rapidly decaying mRNAs including c-fos, c-myc and granulocyte/ macrophage colony stimulating factor. ARE elements are involved in directing RNA to rapid degradation and deadenylation. This protein is localizes to the mitochondrial matrix and the inner mitochondrial membrane and may be involved in mitochondrial protein synthesis. Mutations in this gene are the cause of 3-methylglutaconic aciduria, type I. Alternative splicing results in multiple transcript variants. [provided by RefSeq, Sep 2015] </v>
      </c>
      <c r="J87" s="16" t="str">
        <f>Outcomes!E87</f>
        <v>3-METHYLGLUTACONIC ACIDURIA TYPE I 250950;</v>
      </c>
      <c r="K87" s="14" t="str">
        <f>Genes!B87</f>
        <v>chr9</v>
      </c>
      <c r="L87" s="14">
        <f>Genes!C87</f>
        <v>93976097</v>
      </c>
      <c r="M87" s="14">
        <f>Genes!D87</f>
        <v>94124251</v>
      </c>
      <c r="N87" s="14">
        <f>Genes!E87</f>
        <v>148155</v>
      </c>
      <c r="O87" s="14" t="str">
        <f>Genes!F87</f>
        <v>-</v>
      </c>
      <c r="P87" s="20" t="str">
        <f>Genes!H87</f>
        <v>GRCh38.p7_chr9_91213815_91361969</v>
      </c>
    </row>
    <row r="88" spans="1:16" ht="51" x14ac:dyDescent="0.2">
      <c r="A88" s="13" t="str">
        <f>Outcomes!A88</f>
        <v>AUTS2</v>
      </c>
      <c r="B88" s="14">
        <f>Outcomes!P88</f>
        <v>12</v>
      </c>
      <c r="C88" s="14">
        <f>Outcomes!Q88</f>
        <v>26</v>
      </c>
      <c r="D88" s="15">
        <f>VLOOKUP($A88,Codex!$O$2:$V$14144,8,0)</f>
        <v>0</v>
      </c>
      <c r="E88" s="14">
        <f>VLOOKUP($A88,Codex!$O$2:$V$14144,5,0)</f>
        <v>0</v>
      </c>
      <c r="F88" s="16" t="str">
        <f>Outcomes!B88</f>
        <v>autism susceptibility candidate 2</v>
      </c>
      <c r="G88" s="17" t="str">
        <f>HYPERLINK(CONCATENATE("http://www.ncbi.nlm.nih.gov/gene/",Outcomes!D88),"Click Here")</f>
        <v>Click Here</v>
      </c>
      <c r="H88" s="18" t="str">
        <f>HYPERLINK(CONCATENATE("http://www.genenames.org/cgi-bin/gene_symbol_report?hgnc_id=HGNC:",RIGHT(Outcomes!C88,LEN(Outcomes!C88)-10)),"Click Here")</f>
        <v>Click Here</v>
      </c>
      <c r="I88" s="19" t="str">
        <f>Outcomes!F88</f>
        <v xml:space="preserve">This gene has been implicated in neurodevelopment and as a candidate gene for numerous neurological disorders, including autism spectrum disorders, intellectual disability, and developmental delay. Mutations in this gene have also been associated with non-neurological disorders, such as acute lymphoblastic leukemia, aging of the skin, early-onset androgenetic alopecia, and certain cancers. Alternative splicing results in multiple transcript variants encoding different isoforms. [provided by RefSeq, May 2014] </v>
      </c>
      <c r="J88" s="16" t="str">
        <f>Outcomes!E88</f>
        <v>MENTAL RETARDATION AUTOSOMAL DOMINANT 26 615834;</v>
      </c>
      <c r="K88" s="14" t="str">
        <f>Genes!B88</f>
        <v>chr7</v>
      </c>
      <c r="L88" s="14">
        <f>Genes!C88</f>
        <v>69063461</v>
      </c>
      <c r="M88" s="14">
        <f>Genes!D88</f>
        <v>70258054</v>
      </c>
      <c r="N88" s="14">
        <f>Genes!E88</f>
        <v>1194594</v>
      </c>
      <c r="O88" s="14" t="str">
        <f>Genes!F88</f>
        <v>+</v>
      </c>
      <c r="P88" s="20" t="str">
        <f>Genes!H88</f>
        <v>GRCh38.p7_chr7_69598475_70793068</v>
      </c>
    </row>
    <row r="89" spans="1:16" ht="38.25" x14ac:dyDescent="0.2">
      <c r="A89" s="13" t="str">
        <f>Outcomes!A89</f>
        <v>B3GLCT</v>
      </c>
      <c r="B89" s="14">
        <f>Outcomes!P89</f>
        <v>5</v>
      </c>
      <c r="C89" s="14">
        <f>Outcomes!Q89</f>
        <v>17</v>
      </c>
      <c r="D89" s="15">
        <f>VLOOKUP($A89,Codex!$O$2:$V$14144,8,0)</f>
        <v>0.88235294117647056</v>
      </c>
      <c r="E89" s="14">
        <f>VLOOKUP($A89,Codex!$O$2:$V$14144,5,0)</f>
        <v>15</v>
      </c>
      <c r="F89" s="16" t="str">
        <f>Outcomes!B89</f>
        <v>beta 3-glucosyltransferase</v>
      </c>
      <c r="G89" s="17" t="str">
        <f>HYPERLINK(CONCATENATE("http://www.ncbi.nlm.nih.gov/gene/",Outcomes!D89),"Click Here")</f>
        <v>Click Here</v>
      </c>
      <c r="H89" s="18" t="str">
        <f>HYPERLINK(CONCATENATE("http://www.genenames.org/cgi-bin/gene_symbol_report?hgnc_id=HGNC:",RIGHT(Outcomes!C89,LEN(Outcomes!C89)-10)),"Click Here")</f>
        <v>Click Here</v>
      </c>
      <c r="I89" s="19" t="str">
        <f>Outcomes!F89</f>
        <v xml:space="preserve">The protein encoded by this gene is a beta-1,3-glucosyltransferase that transfers glucose to O-linked fucosylglycans on thrombospondin type-1 repeats (TSRs) of several proteins. The encoded protein is a type II membrane protein. Defects in this gene are a cause of Peters-plus syndrome (PPS).[provided by RefSeq, Mar 2009] </v>
      </c>
      <c r="J89" s="16" t="str">
        <f>Outcomes!E89</f>
        <v>PETERS-PLUS SYNDROME 261540;</v>
      </c>
      <c r="K89" s="14" t="str">
        <f>Genes!B89</f>
        <v>chr13</v>
      </c>
      <c r="L89" s="14">
        <f>Genes!C89</f>
        <v>31774112</v>
      </c>
      <c r="M89" s="14">
        <f>Genes!D89</f>
        <v>31906413</v>
      </c>
      <c r="N89" s="14">
        <f>Genes!E89</f>
        <v>132302</v>
      </c>
      <c r="O89" s="14" t="str">
        <f>Genes!F89</f>
        <v>+</v>
      </c>
      <c r="P89" s="20" t="str">
        <f>Genes!H89</f>
        <v>GRCh38.p7_chr13_31199975_31332276</v>
      </c>
    </row>
    <row r="90" spans="1:16" ht="153" x14ac:dyDescent="0.2">
      <c r="A90" s="13" t="str">
        <f>Outcomes!A90</f>
        <v>B4GALT1</v>
      </c>
      <c r="B90" s="14">
        <f>Outcomes!P90</f>
        <v>2</v>
      </c>
      <c r="C90" s="14">
        <f>Outcomes!Q90</f>
        <v>6</v>
      </c>
      <c r="D90" s="15">
        <f>VLOOKUP($A90,Codex!$O$2:$V$14144,8,0)</f>
        <v>1</v>
      </c>
      <c r="E90" s="14">
        <f>VLOOKUP($A90,Codex!$O$2:$V$14144,5,0)</f>
        <v>6</v>
      </c>
      <c r="F90" s="16" t="str">
        <f>Outcomes!B90</f>
        <v>beta-1,4-galactosyltransferase 1</v>
      </c>
      <c r="G90" s="17" t="str">
        <f>HYPERLINK(CONCATENATE("http://www.ncbi.nlm.nih.gov/gene/",Outcomes!D90),"Click Here")</f>
        <v>Click Here</v>
      </c>
      <c r="H90" s="18" t="str">
        <f>HYPERLINK(CONCATENATE("http://www.genenames.org/cgi-bin/gene_symbol_report?hgnc_id=HGNC:",RIGHT(Outcomes!C90,LEN(Outcomes!C90)-10)),"Click Here")</f>
        <v>Click Here</v>
      </c>
      <c r="I90" s="19" t="str">
        <f>Outcomes!F90</f>
        <v>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This gene is unique among the beta4GalT genes because it encodes an enzyme that participates both in glycoconjugate and lactose biosynthesis. For the first activity, the enzyme adds galactose to N-acetylglucosamine residues that are either monosaccharides or the nonreducing ends of glycoprotein carbohydrate chains. The second activity is restricted to lactating mammary tissues where the enzyme forms a heterodimer with alpha-lactalbumin to catalyze UDP-galactose + D-glucose &lt;=&gt; UDP + lactose. The two enzymatic forms result from alternate transcription initiation sites and post-translational processing. Two transcripts, which differ only at the 5' end, with approximate lengths of 4.1 kb and 3.9 kb encode the same protein. The longer transcript encodes the type II membrane-bound, trans-Golgi resident protein involved in glycoconjugate biosynthesis. The shorter transcript encodes a protein which is cleaved to form the soluble lactose synthase. [provided by RefSeq, Jul 2008]</v>
      </c>
      <c r="J90" s="16" t="str">
        <f>Outcomes!E90</f>
        <v>CONGENITAL DISORDER OF GLYCOSYLATION TYPE IID 607091;</v>
      </c>
      <c r="K90" s="14" t="str">
        <f>Genes!B90</f>
        <v>chr9</v>
      </c>
      <c r="L90" s="14">
        <f>Genes!C90</f>
        <v>33110639</v>
      </c>
      <c r="M90" s="14">
        <f>Genes!D90</f>
        <v>33167389</v>
      </c>
      <c r="N90" s="14">
        <f>Genes!E90</f>
        <v>56751</v>
      </c>
      <c r="O90" s="14" t="str">
        <f>Genes!F90</f>
        <v>-</v>
      </c>
      <c r="P90" s="20" t="str">
        <f>Genes!H90</f>
        <v>GRCh38.p7_chr9_33110641_33167391</v>
      </c>
    </row>
    <row r="91" spans="1:16" ht="89.25" x14ac:dyDescent="0.2">
      <c r="A91" s="13" t="str">
        <f>Outcomes!A91</f>
        <v>B4GALT7</v>
      </c>
      <c r="B91" s="14">
        <f>Outcomes!P91</f>
        <v>3</v>
      </c>
      <c r="C91" s="14">
        <f>Outcomes!Q91</f>
        <v>8</v>
      </c>
      <c r="D91" s="15">
        <f>VLOOKUP($A91,Codex!$O$2:$V$14144,8,0)</f>
        <v>1</v>
      </c>
      <c r="E91" s="14">
        <f>VLOOKUP($A91,Codex!$O$2:$V$14144,5,0)</f>
        <v>8</v>
      </c>
      <c r="F91" s="16" t="str">
        <f>Outcomes!B91</f>
        <v>beta-1,4-galactosyltransferase 7</v>
      </c>
      <c r="G91" s="17" t="str">
        <f>HYPERLINK(CONCATENATE("http://www.ncbi.nlm.nih.gov/gene/",Outcomes!D91),"Click Here")</f>
        <v>Click Here</v>
      </c>
      <c r="H91" s="18" t="str">
        <f>HYPERLINK(CONCATENATE("http://www.genenames.org/cgi-bin/gene_symbol_report?hgnc_id=HGNC:",RIGHT(Outcomes!C91,LEN(Outcomes!C91)-10)),"Click Here")</f>
        <v>Click Here</v>
      </c>
      <c r="I91" s="19" t="str">
        <f>Outcomes!F91</f>
        <v xml:space="preserve">This gene is a member of the beta-1,4-galactosyltransferase (beta4GalT) family. Family members encode type II membrane-bound glycoproteins that appear to have exclusive specificity for the donor substrate UDP-galactose. Each beta4GalT member has a distinct function in the biosynthesis of different glycoconjugates and saccharide structures. As type II membrane proteins, they have an N-terminal hydrophobic signal sequence that directs the protein to the Golgi apparatus which then remains uncleaved to function as a transmembrane anchor. The enzyme encoded by this gene attaches the first galactose in the common carbohydrate-protein linkage (GlcA-beta1,3-Gal-beta1,3-Gal-beta1,4-Xyl-beta1-O-Ser) found in proteoglycans. This enzyme differs from other beta4GalTs because it lacks the conserved Cys residues found in beta4GalT1-beta4GalT6 and it is located in cis-Golgi instead of trans-Golgi. Mutations in this gene have been associated with the progeroid form of Ehlers-Danlos syndrome. [provided by RefSeq, Oct 2009] </v>
      </c>
      <c r="J91" s="16" t="str">
        <f>Outcomes!E91</f>
        <v>EHLERS-DANLOS SYNDROME PROGEROID TYPE 1 130070;</v>
      </c>
      <c r="K91" s="14" t="str">
        <f>Genes!B91</f>
        <v>chr5</v>
      </c>
      <c r="L91" s="14">
        <f>Genes!C91</f>
        <v>177027119</v>
      </c>
      <c r="M91" s="14">
        <f>Genes!D91</f>
        <v>177037348</v>
      </c>
      <c r="N91" s="14">
        <f>Genes!E91</f>
        <v>10230</v>
      </c>
      <c r="O91" s="14" t="str">
        <f>Genes!F91</f>
        <v>+</v>
      </c>
      <c r="P91" s="20" t="str">
        <f>Genes!H91</f>
        <v>GRCh38.p7_chr5_177600118_177610347</v>
      </c>
    </row>
    <row r="92" spans="1:16" ht="25.5" x14ac:dyDescent="0.2">
      <c r="A92" s="13" t="str">
        <f>Outcomes!A92</f>
        <v>BBS1</v>
      </c>
      <c r="B92" s="14">
        <f>Outcomes!P92</f>
        <v>1</v>
      </c>
      <c r="C92" s="14">
        <f>Outcomes!Q92</f>
        <v>17</v>
      </c>
      <c r="D92" s="15">
        <f>VLOOKUP($A92,Codex!$O$2:$V$14144,8,0)</f>
        <v>1</v>
      </c>
      <c r="E92" s="14">
        <f>VLOOKUP($A92,Codex!$O$2:$V$14144,5,0)</f>
        <v>17</v>
      </c>
      <c r="F92" s="16" t="str">
        <f>Outcomes!B92</f>
        <v>Bardet-Biedl syndrome 1</v>
      </c>
      <c r="G92" s="17" t="str">
        <f>HYPERLINK(CONCATENATE("http://www.ncbi.nlm.nih.gov/gene/",Outcomes!D92),"Click Here")</f>
        <v>Click Here</v>
      </c>
      <c r="H92" s="18" t="str">
        <f>HYPERLINK(CONCATENATE("http://www.genenames.org/cgi-bin/gene_symbol_report?hgnc_id=HGNC:",RIGHT(Outcomes!C92,LEN(Outcomes!C92)-10)),"Click Here")</f>
        <v>Click Here</v>
      </c>
      <c r="I92" s="19" t="str">
        <f>Outcomes!F92</f>
        <v xml:space="preserve">Mutations in this gene have been observed in patients with the major form (type 1) of Bardet-Biedl syndrome. The encoded protein may play a role in eye, limb, cardiac and reproductive system development. [provided by RefSeq, Jul 2008] </v>
      </c>
      <c r="J92" s="16" t="str">
        <f>Outcomes!E92</f>
        <v>BARDET-BIEDL SYNDROME 1 209900;</v>
      </c>
      <c r="K92" s="14" t="str">
        <f>Genes!B92</f>
        <v>chr11</v>
      </c>
      <c r="L92" s="14">
        <f>Genes!C92</f>
        <v>66278119</v>
      </c>
      <c r="M92" s="14">
        <f>Genes!D92</f>
        <v>66301084</v>
      </c>
      <c r="N92" s="14">
        <f>Genes!E92</f>
        <v>22966</v>
      </c>
      <c r="O92" s="14" t="str">
        <f>Genes!F92</f>
        <v>+</v>
      </c>
      <c r="P92" s="20" t="str">
        <f>Genes!H92</f>
        <v>GRCh38.p7_chr11_66510648_66533613</v>
      </c>
    </row>
    <row r="93" spans="1:16" ht="89.25" x14ac:dyDescent="0.2">
      <c r="A93" s="13" t="str">
        <f>Outcomes!A93</f>
        <v>BBS10</v>
      </c>
      <c r="B93" s="14">
        <f>Outcomes!P93</f>
        <v>1</v>
      </c>
      <c r="C93" s="14">
        <f>Outcomes!Q93</f>
        <v>2</v>
      </c>
      <c r="D93" s="15">
        <f>VLOOKUP($A93,Codex!$O$2:$V$14144,8,0)</f>
        <v>1</v>
      </c>
      <c r="E93" s="14">
        <f>VLOOKUP($A93,Codex!$O$2:$V$14144,5,0)</f>
        <v>2</v>
      </c>
      <c r="F93" s="16" t="str">
        <f>Outcomes!B93</f>
        <v>Bardet-Biedl syndrome 10</v>
      </c>
      <c r="G93" s="17" t="str">
        <f>HYPERLINK(CONCATENATE("http://www.ncbi.nlm.nih.gov/gene/",Outcomes!D93),"Click Here")</f>
        <v>Click Here</v>
      </c>
      <c r="H93" s="18" t="str">
        <f>HYPERLINK(CONCATENATE("http://www.genenames.org/cgi-bin/gene_symbol_report?hgnc_id=HGNC:",RIGHT(Outcomes!C93,LEN(Outcomes!C93)-10)),"Click Here")</f>
        <v>Click Here</v>
      </c>
      <c r="I93" s="19" t="str">
        <f>Outcomes!F93</f>
        <v xml:space="preserve">This gene is a member of the Bardet-Biedl syndrome (BBS) gene family. Bardet-Biedl syndrome is an autosomal recessive disorder characterized by progressive retinal degeneration,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is likely not a ciliary protein but rather has distant sequence homology to type II chaperonins. As a molecular chaperone, this protein may affect the folding or stability of other ciliary or basal body proteins. Inhibition of this protein's expression impairs ciliogenesis in preadipocytes. Mutations in this gene cause Bardet-Biedl syndrome type 10. [provided by RefSeq, Jan 2010] </v>
      </c>
      <c r="J93" s="16" t="str">
        <f>Outcomes!E93</f>
        <v>BARDET-BIEDL SYNDROME 10 209900;</v>
      </c>
      <c r="K93" s="14" t="str">
        <f>Genes!B93</f>
        <v>chr12</v>
      </c>
      <c r="L93" s="14">
        <f>Genes!C93</f>
        <v>76738266</v>
      </c>
      <c r="M93" s="14">
        <f>Genes!D93</f>
        <v>76742222</v>
      </c>
      <c r="N93" s="14">
        <f>Genes!E93</f>
        <v>3957</v>
      </c>
      <c r="O93" s="14" t="str">
        <f>Genes!F93</f>
        <v>-</v>
      </c>
      <c r="P93" s="20" t="str">
        <f>Genes!H93</f>
        <v>GRCh38.p7_chr12_76344486_76348442</v>
      </c>
    </row>
    <row r="94" spans="1:16" ht="38.25" x14ac:dyDescent="0.2">
      <c r="A94" s="13" t="str">
        <f>Outcomes!A94</f>
        <v>BBS12</v>
      </c>
      <c r="B94" s="14">
        <f>Outcomes!P94</f>
        <v>4</v>
      </c>
      <c r="C94" s="14">
        <f>Outcomes!Q94</f>
        <v>1</v>
      </c>
      <c r="D94" s="15">
        <f>VLOOKUP($A94,Codex!$O$2:$V$14144,8,0)</f>
        <v>1</v>
      </c>
      <c r="E94" s="14">
        <f>VLOOKUP($A94,Codex!$O$2:$V$14144,5,0)</f>
        <v>1</v>
      </c>
      <c r="F94" s="16" t="str">
        <f>Outcomes!B94</f>
        <v>Bardet-Biedl syndrome 12</v>
      </c>
      <c r="G94" s="17" t="str">
        <f>HYPERLINK(CONCATENATE("http://www.ncbi.nlm.nih.gov/gene/",Outcomes!D94),"Click Here")</f>
        <v>Click Here</v>
      </c>
      <c r="H94" s="18" t="str">
        <f>HYPERLINK(CONCATENATE("http://www.genenames.org/cgi-bin/gene_symbol_report?hgnc_id=HGNC:",RIGHT(Outcomes!C94,LEN(Outcomes!C94)-10)),"Click Here")</f>
        <v>Click Here</v>
      </c>
      <c r="I94" s="19" t="str">
        <f>Outcomes!F94</f>
        <v xml:space="preserve">The protein encoded by this gene is part of a complex that is involved in membrane trafficking. The encoded protein is a molecular chaperone that aids in protein folding upon ATP hydrolysis. This protein also plays a role in adipocyte differentiation. Defects in this gene are a cause of Bardet-Biedl syndrome type 12. Two transcript variants encoding the same protein have been found for this gene. [provided by RefSeq, May 2010] </v>
      </c>
      <c r="J94" s="16" t="str">
        <f>Outcomes!E94</f>
        <v>BARDET-BIEDL SYNDROME 12 209900;</v>
      </c>
      <c r="K94" s="14" t="str">
        <f>Genes!B94</f>
        <v>chr4</v>
      </c>
      <c r="L94" s="14">
        <f>Genes!C94</f>
        <v>123621592</v>
      </c>
      <c r="M94" s="14">
        <f>Genes!D94</f>
        <v>123666098</v>
      </c>
      <c r="N94" s="14">
        <f>Genes!E94</f>
        <v>44507</v>
      </c>
      <c r="O94" s="14" t="str">
        <f>Genes!F94</f>
        <v>+</v>
      </c>
      <c r="P94" s="20" t="str">
        <f>Genes!H94</f>
        <v>GRCh38.p7_chr4_122700437_122744943</v>
      </c>
    </row>
    <row r="95" spans="1:16" ht="76.5" x14ac:dyDescent="0.2">
      <c r="A95" s="13" t="str">
        <f>Outcomes!A95</f>
        <v>BBS2</v>
      </c>
      <c r="B95" s="14">
        <f>Outcomes!P95</f>
        <v>2</v>
      </c>
      <c r="C95" s="14">
        <f>Outcomes!Q95</f>
        <v>17</v>
      </c>
      <c r="D95" s="15">
        <f>VLOOKUP($A95,Codex!$O$2:$V$14144,8,0)</f>
        <v>1</v>
      </c>
      <c r="E95" s="14">
        <f>VLOOKUP($A95,Codex!$O$2:$V$14144,5,0)</f>
        <v>17</v>
      </c>
      <c r="F95" s="16" t="str">
        <f>Outcomes!B95</f>
        <v>Bardet-Biedl syndrome 2</v>
      </c>
      <c r="G95" s="17" t="str">
        <f>HYPERLINK(CONCATENATE("http://www.ncbi.nlm.nih.gov/gene/",Outcomes!D95),"Click Here")</f>
        <v>Click Here</v>
      </c>
      <c r="H95" s="18" t="str">
        <f>HYPERLINK(CONCATENATE("http://www.genenames.org/cgi-bin/gene_symbol_report?hgnc_id=HGNC:",RIGHT(Outcomes!C95,LEN(Outcomes!C95)-10)),"Click Here")</f>
        <v>Click Here</v>
      </c>
      <c r="I95" s="19" t="str">
        <f>Outcomes!F95</f>
        <v xml:space="preserve">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forms a multiprotein BBSome complex with seven other BBS proteins.[provided by RefSeq, Oct 2014] </v>
      </c>
      <c r="J95" s="16" t="str">
        <f>Outcomes!E95</f>
        <v>BARDET-BIEDL SYNDROME 2 209900;</v>
      </c>
      <c r="K95" s="14" t="str">
        <f>Genes!B95</f>
        <v>chr16</v>
      </c>
      <c r="L95" s="14">
        <f>Genes!C95</f>
        <v>56504315</v>
      </c>
      <c r="M95" s="14">
        <f>Genes!D95</f>
        <v>56554008</v>
      </c>
      <c r="N95" s="14">
        <f>Genes!E95</f>
        <v>49694</v>
      </c>
      <c r="O95" s="14" t="str">
        <f>Genes!F95</f>
        <v>-</v>
      </c>
      <c r="P95" s="20" t="str">
        <f>Genes!H95</f>
        <v>GRCh38.p7_chr16_56470403_56520096</v>
      </c>
    </row>
    <row r="96" spans="1:16" ht="89.25" x14ac:dyDescent="0.2">
      <c r="A96" s="13" t="str">
        <f>Outcomes!A96</f>
        <v>BBS4</v>
      </c>
      <c r="B96" s="14">
        <f>Outcomes!P96</f>
        <v>11</v>
      </c>
      <c r="C96" s="14">
        <f>Outcomes!Q96</f>
        <v>19</v>
      </c>
      <c r="D96" s="15">
        <f>VLOOKUP($A96,Codex!$O$2:$V$14144,8,0)</f>
        <v>1</v>
      </c>
      <c r="E96" s="14">
        <f>VLOOKUP($A96,Codex!$O$2:$V$14144,5,0)</f>
        <v>19</v>
      </c>
      <c r="F96" s="16" t="str">
        <f>Outcomes!B96</f>
        <v>Bardet-Biedl syndrome 4</v>
      </c>
      <c r="G96" s="17" t="str">
        <f>HYPERLINK(CONCATENATE("http://www.ncbi.nlm.nih.gov/gene/",Outcomes!D96),"Click Here")</f>
        <v>Click Here</v>
      </c>
      <c r="H96" s="18" t="str">
        <f>HYPERLINK(CONCATENATE("http://www.genenames.org/cgi-bin/gene_symbol_report?hgnc_id=HGNC:",RIGHT(Outcomes!C96,LEN(Outcomes!C96)-10)),"Click Here")</f>
        <v>Click Here</v>
      </c>
      <c r="I96" s="19" t="str">
        <f>Outcomes!F96</f>
        <v xml:space="preserve">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The similar phenotypes exhibited by mutations in BBS gene family members are likely due to the protein's shared roles in cilia formation and function. Many BBS proteins localize to the basal bodies, ciliary axonemes, and pericentriolar regions of cells. BBS proteins may also be involved in intracellular trafficking via microtubule-related transport. The protein encoded by this gene has sequence similarity to O-linked N-acetylglucosamine (O-GlcNAc) transferases in plants and archaebacteria and in human forms a multi-protein "BBSome" complex with seven other BBS proteins. Alternate splicing results in multiple transcript variants. [provided by RefSeq, Mar 2016] </v>
      </c>
      <c r="J96" s="16" t="str">
        <f>Outcomes!E96</f>
        <v>BARDET-BIEDL SYNDROME 4 209900;</v>
      </c>
      <c r="K96" s="14" t="str">
        <f>Genes!B96</f>
        <v>chr15</v>
      </c>
      <c r="L96" s="14">
        <f>Genes!C96</f>
        <v>72978520</v>
      </c>
      <c r="M96" s="14">
        <f>Genes!D96</f>
        <v>73030817</v>
      </c>
      <c r="N96" s="14">
        <f>Genes!E96</f>
        <v>52298</v>
      </c>
      <c r="O96" s="14" t="str">
        <f>Genes!F96</f>
        <v>+</v>
      </c>
      <c r="P96" s="20" t="str">
        <f>Genes!H96</f>
        <v>GRCh38.p7_chr15_72686179_72738476</v>
      </c>
    </row>
    <row r="97" spans="1:16" ht="51" x14ac:dyDescent="0.2">
      <c r="A97" s="13" t="str">
        <f>Outcomes!A97</f>
        <v>BBS5</v>
      </c>
      <c r="B97" s="14">
        <f>Outcomes!P97</f>
        <v>1</v>
      </c>
      <c r="C97" s="14">
        <f>Outcomes!Q97</f>
        <v>12</v>
      </c>
      <c r="D97" s="15">
        <f>VLOOKUP($A97,Codex!$O$2:$V$14144,8,0)</f>
        <v>1</v>
      </c>
      <c r="E97" s="14">
        <f>VLOOKUP($A97,Codex!$O$2:$V$14144,5,0)</f>
        <v>12</v>
      </c>
      <c r="F97" s="16" t="str">
        <f>Outcomes!B97</f>
        <v>Bardet-Biedl syndrome 5</v>
      </c>
      <c r="G97" s="17" t="str">
        <f>HYPERLINK(CONCATENATE("http://www.ncbi.nlm.nih.gov/gene/",Outcomes!D97),"Click Here")</f>
        <v>Click Here</v>
      </c>
      <c r="H97" s="18" t="str">
        <f>HYPERLINK(CONCATENATE("http://www.genenames.org/cgi-bin/gene_symbol_report?hgnc_id=HGNC:",RIGHT(Outcomes!C97,LEN(Outcomes!C97)-10)),"Click Here")</f>
        <v>Click Here</v>
      </c>
      <c r="I97" s="19" t="str">
        <f>Outcomes!F97</f>
        <v xml:space="preserve">This gene encodes a protein that has been directly linked to Bardet-Biedl syndrome. The primary features of this syndrome include retinal dystrophy, obesity, polydactyly, renal abnormalities and learning disabilities. Experimentation in non-human eukaryotes suggests that this gene is expressed in ciliated cells and that it is required for the formation of cilia. Alternate transcriptional splice variants have been observed but have not been fully characterized. [provided by RefSeq, Jul 2008] </v>
      </c>
      <c r="J97" s="16" t="str">
        <f>Outcomes!E97</f>
        <v>BARDET-BIEDL SYNDROME 5 209900;</v>
      </c>
      <c r="K97" s="14" t="str">
        <f>Genes!B97</f>
        <v>chr2</v>
      </c>
      <c r="L97" s="14">
        <f>Genes!C97</f>
        <v>170336006</v>
      </c>
      <c r="M97" s="14">
        <f>Genes!D97</f>
        <v>170363165</v>
      </c>
      <c r="N97" s="14">
        <f>Genes!E97</f>
        <v>27160</v>
      </c>
      <c r="O97" s="14" t="str">
        <f>Genes!F97</f>
        <v>+</v>
      </c>
      <c r="P97" s="20" t="str">
        <f>Genes!H97</f>
        <v>GRCh38.p7_chr2_169479496_169506655</v>
      </c>
    </row>
    <row r="98" spans="1:16" ht="89.25" x14ac:dyDescent="0.2">
      <c r="A98" s="13" t="str">
        <f>Outcomes!A98</f>
        <v>BBS7</v>
      </c>
      <c r="B98" s="14">
        <f>Outcomes!P98</f>
        <v>8</v>
      </c>
      <c r="C98" s="14">
        <f>Outcomes!Q98</f>
        <v>22</v>
      </c>
      <c r="D98" s="15">
        <f>VLOOKUP($A98,Codex!$O$2:$V$14144,8,0)</f>
        <v>1</v>
      </c>
      <c r="E98" s="14">
        <f>VLOOKUP($A98,Codex!$O$2:$V$14144,5,0)</f>
        <v>22</v>
      </c>
      <c r="F98" s="16" t="str">
        <f>Outcomes!B98</f>
        <v>Bardet-Biedl syndrome 7</v>
      </c>
      <c r="G98" s="17" t="str">
        <f>HYPERLINK(CONCATENATE("http://www.ncbi.nlm.nih.gov/gene/",Outcomes!D98),"Click Here")</f>
        <v>Click Here</v>
      </c>
      <c r="H98" s="18" t="str">
        <f>HYPERLINK(CONCATENATE("http://www.genenames.org/cgi-bin/gene_symbol_report?hgnc_id=HGNC:",RIGHT(Outcomes!C98,LEN(Outcomes!C98)-10)),"Click Here")</f>
        <v>Click Here</v>
      </c>
      <c r="I98" s="19" t="str">
        <f>Outcomes!F98</f>
        <v xml:space="preserve">This gene encodes one of eight proteins that form the BBSome complex containing BBS1, BBS2, BBS4, BBS5, BBS7, BBS8, BBS9 and BBIP10. The BBSome complex is believed to recruit Rab8(GTP) to the primary cilium and promote ciliogenesis. The BBSome complex assembly is mediated by a complex composed of three chaperonin-like BBS proteins (BBS6, BBS10, and BBS12) and CCT/TRiC family chaperonins. Mutations in this gene are implicated in Bardet-Biedl syndrome, a genetic disorder whose symptoms include obesity, retinal degeneration, polydactyly and nephropathy; however, mutations in this gene and the BBS8 gene are thought to play a minor role and mutations in chaperonin-like BBS genes are found to be a major contributor to disease development in a multiethnic Bardet-Biedl syndrome patient population. Two transcript variants encoding distinct isoforms have been identified for this gene.[provided by RefSeq, Oct 2014] </v>
      </c>
      <c r="J98" s="16" t="str">
        <f>Outcomes!E98</f>
        <v>BARDET-BIEDL SYNDROME 7 209900;</v>
      </c>
      <c r="K98" s="14" t="str">
        <f>Genes!B98</f>
        <v>chr4</v>
      </c>
      <c r="L98" s="14">
        <f>Genes!C98</f>
        <v>122745484</v>
      </c>
      <c r="M98" s="14">
        <f>Genes!D98</f>
        <v>122791675</v>
      </c>
      <c r="N98" s="14">
        <f>Genes!E98</f>
        <v>46192</v>
      </c>
      <c r="O98" s="14" t="str">
        <f>Genes!F98</f>
        <v>-</v>
      </c>
      <c r="P98" s="20" t="str">
        <f>Genes!H98</f>
        <v>GRCh38.p7_chr4_121824329_121870520</v>
      </c>
    </row>
    <row r="99" spans="1:16" ht="38.25" x14ac:dyDescent="0.2">
      <c r="A99" s="13" t="str">
        <f>Outcomes!A99</f>
        <v>BBS9</v>
      </c>
      <c r="B99" s="14">
        <f>Outcomes!P99</f>
        <v>18</v>
      </c>
      <c r="C99" s="14">
        <f>Outcomes!Q99</f>
        <v>28</v>
      </c>
      <c r="D99" s="15">
        <f>VLOOKUP($A99,Codex!$O$2:$V$14144,8,0)</f>
        <v>0.8214285714285714</v>
      </c>
      <c r="E99" s="14">
        <f>VLOOKUP($A99,Codex!$O$2:$V$14144,5,0)</f>
        <v>23</v>
      </c>
      <c r="F99" s="16" t="str">
        <f>Outcomes!B99</f>
        <v>Bardet-Biedl syndrome 9</v>
      </c>
      <c r="G99" s="17" t="str">
        <f>HYPERLINK(CONCATENATE("http://www.ncbi.nlm.nih.gov/gene/",Outcomes!D99),"Click Here")</f>
        <v>Click Here</v>
      </c>
      <c r="H99" s="18" t="str">
        <f>HYPERLINK(CONCATENATE("http://www.genenames.org/cgi-bin/gene_symbol_report?hgnc_id=HGNC:",RIGHT(Outcomes!C99,LEN(Outcomes!C99)-10)),"Click Here")</f>
        <v>Click Here</v>
      </c>
      <c r="I99" s="19" t="str">
        <f>Outcomes!F99</f>
        <v xml:space="preserve">This gene is downregulated by parathyroid hormone in osteoblastic cells, and therefore, is thought to be involved in parathyroid hormone action in bones. The exact function of this gene has not yet been determined. Alternatively spliced transcript variants encoding different isoforms have been identified. [provided by RefSeq, Jul 2008] </v>
      </c>
      <c r="J99" s="16" t="str">
        <f>Outcomes!E99</f>
        <v>BARDET-BIEDL SYNDROME 9 209900;</v>
      </c>
      <c r="K99" s="14" t="str">
        <f>Genes!B99</f>
        <v>chr7</v>
      </c>
      <c r="L99" s="14">
        <f>Genes!C99</f>
        <v>33168856</v>
      </c>
      <c r="M99" s="14">
        <f>Genes!D99</f>
        <v>33676850</v>
      </c>
      <c r="N99" s="14">
        <f>Genes!E99</f>
        <v>507995</v>
      </c>
      <c r="O99" s="14" t="str">
        <f>Genes!F99</f>
        <v>+</v>
      </c>
      <c r="P99" s="20" t="str">
        <f>Genes!H99</f>
        <v>GRCh38.p7_chr7_33129244_33637238</v>
      </c>
    </row>
    <row r="100" spans="1:16" ht="63.75" x14ac:dyDescent="0.2">
      <c r="A100" s="13" t="str">
        <f>Outcomes!A100</f>
        <v>BCKDHA</v>
      </c>
      <c r="B100" s="14">
        <f>Outcomes!P100</f>
        <v>2</v>
      </c>
      <c r="C100" s="14">
        <f>Outcomes!Q100</f>
        <v>10</v>
      </c>
      <c r="D100" s="15">
        <f>VLOOKUP($A100,Codex!$O$2:$V$14144,8,0)</f>
        <v>1</v>
      </c>
      <c r="E100" s="14">
        <f>VLOOKUP($A100,Codex!$O$2:$V$14144,5,0)</f>
        <v>10</v>
      </c>
      <c r="F100" s="16" t="str">
        <f>Outcomes!B100</f>
        <v>branched chain keto acid dehydrogenase E1, alpha polypeptide</v>
      </c>
      <c r="G100" s="17" t="str">
        <f>HYPERLINK(CONCATENATE("http://www.ncbi.nlm.nih.gov/gene/",Outcomes!D100),"Click Here")</f>
        <v>Click Here</v>
      </c>
      <c r="H100" s="18" t="str">
        <f>HYPERLINK(CONCATENATE("http://www.genenames.org/cgi-bin/gene_symbol_report?hgnc_id=HGNC:",RIGHT(Outcomes!C100,LEN(Outcomes!C100)-10)),"Click Here")</f>
        <v>Click Here</v>
      </c>
      <c r="I100" s="19" t="str">
        <f>Outcomes!F100</f>
        <v xml:space="preserve">The branched-chain alpha-keto acid (BCAA) dehydrogenase (BCKD) complex is an innter mitochondrial enzyme complex that catalyzes the second major step in the catabolism of the branched-chain amino acids leucine, isoleucine, and valine. The BCKD complex consists of three catalytic components: a heterotetrameric (alpha2-beta2) branched-chain alpha-keto acid decarboxylase (E1), a dihydrolipoyl transacylase (E2), and a dihydrolipoamide dehydrogenase (E3). This gene encodes the alpha subunit of the decarboxylase (E1) component. Mutations in this gene result in maple syrup urine disease, type IA. Multiple transcript variants encoding different isoforms have been found for this gene.[provided by RefSeq, Sep 2009] </v>
      </c>
      <c r="J100" s="16" t="str">
        <f>Outcomes!E100</f>
        <v>MAPLE SYRUP URINE DISEASE TYPE IA 248600;</v>
      </c>
      <c r="K100" s="14" t="str">
        <f>Genes!B100</f>
        <v>chr19</v>
      </c>
      <c r="L100" s="14">
        <f>Genes!C100</f>
        <v>41903694</v>
      </c>
      <c r="M100" s="14">
        <f>Genes!D100</f>
        <v>41930910</v>
      </c>
      <c r="N100" s="14">
        <f>Genes!E100</f>
        <v>27217</v>
      </c>
      <c r="O100" s="14" t="str">
        <f>Genes!F100</f>
        <v>+</v>
      </c>
      <c r="P100" s="20" t="str">
        <f>Genes!H100</f>
        <v>GRCh38.p7_chr19_41397789_41425005</v>
      </c>
    </row>
    <row r="101" spans="1:16" ht="51" x14ac:dyDescent="0.2">
      <c r="A101" s="13" t="str">
        <f>Outcomes!A101</f>
        <v>BCKDHB</v>
      </c>
      <c r="B101" s="14">
        <f>Outcomes!P101</f>
        <v>8</v>
      </c>
      <c r="C101" s="14">
        <f>Outcomes!Q101</f>
        <v>15</v>
      </c>
      <c r="D101" s="15">
        <f>VLOOKUP($A101,Codex!$O$2:$V$14144,8,0)</f>
        <v>0.73333333333333328</v>
      </c>
      <c r="E101" s="14">
        <f>VLOOKUP($A101,Codex!$O$2:$V$14144,5,0)</f>
        <v>11</v>
      </c>
      <c r="F101" s="16" t="str">
        <f>Outcomes!B101</f>
        <v>branched chain keto acid dehydrogenase E1 subunit beta</v>
      </c>
      <c r="G101" s="17" t="str">
        <f>HYPERLINK(CONCATENATE("http://www.ncbi.nlm.nih.gov/gene/",Outcomes!D101),"Click Here")</f>
        <v>Click Here</v>
      </c>
      <c r="H101" s="18" t="str">
        <f>HYPERLINK(CONCATENATE("http://www.genenames.org/cgi-bin/gene_symbol_report?hgnc_id=HGNC:",RIGHT(Outcomes!C101,LEN(Outcomes!C101)-10)),"Click Here")</f>
        <v>Click Here</v>
      </c>
      <c r="I101" s="19" t="str">
        <f>Outcomes!F101</f>
        <v xml:space="preserve">This gene encodes the E1 beta subunit of branched-chain keto acid dehydrogenase, which is a multienzyme complex associated with the inner membrane of mitochondria. This enzyme complex functions in the catabolism of branched-chain amino acids. Mutations in this gene have been associated with maple syrup urine disease (MSUD), type 1B, a disease characterized by a maple syrup odor to the urine in addition to mental and physical retardation and feeding problems. Alternative splicing at this locus results in multiple transcript variants. [provided by RefSeq, Jan 2016] </v>
      </c>
      <c r="J101" s="16" t="str">
        <f>Outcomes!E101</f>
        <v>MAPLE SYRUP URINE DISEASE TYPE IB 248600;</v>
      </c>
      <c r="K101" s="14" t="str">
        <f>Genes!B101</f>
        <v>chr6</v>
      </c>
      <c r="L101" s="14">
        <f>Genes!C101</f>
        <v>80816327</v>
      </c>
      <c r="M101" s="14">
        <f>Genes!D101</f>
        <v>81178805</v>
      </c>
      <c r="N101" s="14">
        <f>Genes!E101</f>
        <v>362479</v>
      </c>
      <c r="O101" s="14" t="str">
        <f>Genes!F101</f>
        <v>+</v>
      </c>
      <c r="P101" s="20" t="str">
        <f>Genes!H101</f>
        <v>GRCh38.p7_chr6_80106610_80469088</v>
      </c>
    </row>
    <row r="102" spans="1:16" ht="51" x14ac:dyDescent="0.2">
      <c r="A102" s="13" t="str">
        <f>Outcomes!A102</f>
        <v>BCL11A</v>
      </c>
      <c r="B102" s="14">
        <f>Outcomes!P102</f>
        <v>12</v>
      </c>
      <c r="C102" s="14">
        <f>Outcomes!Q102</f>
        <v>12</v>
      </c>
      <c r="D102" s="15">
        <f>VLOOKUP($A102,Codex!$O$2:$V$14144,8,0)</f>
        <v>0.83333333333333337</v>
      </c>
      <c r="E102" s="14">
        <f>VLOOKUP($A102,Codex!$O$2:$V$14144,5,0)</f>
        <v>10</v>
      </c>
      <c r="F102" s="16" t="str">
        <f>Outcomes!B102</f>
        <v>B-cell CLL/lymphoma 11A</v>
      </c>
      <c r="G102" s="17" t="str">
        <f>HYPERLINK(CONCATENATE("http://www.ncbi.nlm.nih.gov/gene/",Outcomes!D102),"Click Here")</f>
        <v>Click Here</v>
      </c>
      <c r="H102" s="18" t="str">
        <f>HYPERLINK(CONCATENATE("http://www.genenames.org/cgi-bin/gene_symbol_report?hgnc_id=HGNC:",RIGHT(Outcomes!C102,LEN(Outcomes!C102)-10)),"Click Here")</f>
        <v>Click Here</v>
      </c>
      <c r="I102" s="19" t="str">
        <f>Outcomes!F102</f>
        <v xml:space="preserve">This gene encodes a C2H2 type zinc-finger protein by its similarity to the mouse Bcl11a/Evi9 protein. The corresponding mouse gene is a common site of retroviral integration in myeloid leukemia, and may function as a leukemia disease gene, in part, through its interaction with BCL6. During hematopoietic cell differentiation, this gene is down-regulated. It is possibly involved in lymphoma pathogenesis since translocations associated with B-cell malignancies also deregulates its expression. Multiple transcript variants encoding several different isoforms have been found for this gene. [provided by RefSeq, Jul 2008] </v>
      </c>
      <c r="J102" s="16" t="str">
        <f>Outcomes!E102</f>
        <v>NO OMIM PHENOTYPE;AUTISM SPECTRUM DISORDER &amp; DEVELOPMENTAL DELAY (BASAK (2015) J CLIN INVEST 125 2363);CHILDHOOD APRAXIA OF SPEECH DISARTHRIA ORAL/MOTOR DYSPRAXIA HYPOTONIA AND INTELLECTUAL DELAY (PETER;(2014) AM J MED GENET A 164 2091);</v>
      </c>
      <c r="K102" s="14" t="str">
        <f>Genes!B102</f>
        <v>chr2</v>
      </c>
      <c r="L102" s="14">
        <f>Genes!C102</f>
        <v>60678302</v>
      </c>
      <c r="M102" s="14">
        <f>Genes!D102</f>
        <v>60780633</v>
      </c>
      <c r="N102" s="14">
        <f>Genes!E102</f>
        <v>102332</v>
      </c>
      <c r="O102" s="14" t="str">
        <f>Genes!F102</f>
        <v>-</v>
      </c>
      <c r="P102" s="20" t="str">
        <f>Genes!H102</f>
        <v>GRCh38.p7_chr2_60451167_60553498</v>
      </c>
    </row>
    <row r="103" spans="1:16" ht="63.75" x14ac:dyDescent="0.2">
      <c r="A103" s="13" t="str">
        <f>Outcomes!A103</f>
        <v>BCOR</v>
      </c>
      <c r="B103" s="14">
        <f>Outcomes!P103</f>
        <v>14</v>
      </c>
      <c r="C103" s="14">
        <f>Outcomes!Q103</f>
        <v>16</v>
      </c>
      <c r="D103" s="15">
        <f>VLOOKUP($A103,Codex!$O$2:$V$14144,8,0)</f>
        <v>1</v>
      </c>
      <c r="E103" s="14">
        <f>VLOOKUP($A103,Codex!$O$2:$V$14144,5,0)</f>
        <v>16</v>
      </c>
      <c r="F103" s="16" t="str">
        <f>Outcomes!B103</f>
        <v>BCL6 corepressor</v>
      </c>
      <c r="G103" s="17" t="str">
        <f>HYPERLINK(CONCATENATE("http://www.ncbi.nlm.nih.gov/gene/",Outcomes!D103),"Click Here")</f>
        <v>Click Here</v>
      </c>
      <c r="H103" s="18" t="str">
        <f>HYPERLINK(CONCATENATE("http://www.genenames.org/cgi-bin/gene_symbol_report?hgnc_id=HGNC:",RIGHT(Outcomes!C103,LEN(Outcomes!C103)-10)),"Click Here")</f>
        <v>Click Here</v>
      </c>
      <c r="I103" s="19" t="str">
        <f>Outcomes!F103</f>
        <v xml:space="preserve">The protein encoded by this gene was identified as an interacting corepressor of BCL6, a POZ/zinc finger transcription repressor that is required for germinal center formation and may influence apoptosis. This protein selectively interacts with the POZ domain of BCL6, but not with eight other POZ proteins. Specific class I and II histone deacetylases (HDACs) have been shown to interact with this protein, which suggests a possible link between the two classes of HDACs. Several transcript variants encoding different isoforms have been found for this gene. A pseudogene of this gene is found on chromosome Y.[provided by RefSeq, Jun 2010] </v>
      </c>
      <c r="J103" s="16" t="str">
        <f>Outcomes!E103</f>
        <v>MICROPHTHALMIA SYNDROMIC 2 300166;</v>
      </c>
      <c r="K103" s="14" t="str">
        <f>Genes!B103</f>
        <v>chrX</v>
      </c>
      <c r="L103" s="14">
        <f>Genes!C103</f>
        <v>39910499</v>
      </c>
      <c r="M103" s="14">
        <f>Genes!D103</f>
        <v>40036643</v>
      </c>
      <c r="N103" s="14">
        <f>Genes!E103</f>
        <v>126145</v>
      </c>
      <c r="O103" s="14" t="str">
        <f>Genes!F103</f>
        <v>-</v>
      </c>
      <c r="P103" s="20" t="str">
        <f>Genes!H103</f>
        <v>GRCh38.p7_chrX_40051246_40177390</v>
      </c>
    </row>
    <row r="104" spans="1:16" ht="51" x14ac:dyDescent="0.2">
      <c r="A104" s="13" t="str">
        <f>Outcomes!A104</f>
        <v>BCS1L</v>
      </c>
      <c r="B104" s="14">
        <f>Outcomes!P104</f>
        <v>14</v>
      </c>
      <c r="C104" s="14">
        <f>Outcomes!Q104</f>
        <v>9</v>
      </c>
      <c r="D104" s="15">
        <f>VLOOKUP($A104,Codex!$O$2:$V$14144,8,0)</f>
        <v>1</v>
      </c>
      <c r="E104" s="14">
        <f>VLOOKUP($A104,Codex!$O$2:$V$14144,5,0)</f>
        <v>9</v>
      </c>
      <c r="F104" s="16" t="str">
        <f>Outcomes!B104</f>
        <v>BCS1 homolog, ubiquinol-cytochrome c reductase complex chaperone</v>
      </c>
      <c r="G104" s="17" t="str">
        <f>HYPERLINK(CONCATENATE("http://www.ncbi.nlm.nih.gov/gene/",Outcomes!D104),"Click Here")</f>
        <v>Click Here</v>
      </c>
      <c r="H104" s="18" t="str">
        <f>HYPERLINK(CONCATENATE("http://www.genenames.org/cgi-bin/gene_symbol_report?hgnc_id=HGNC:",RIGHT(Outcomes!C104,LEN(Outcomes!C104)-10)),"Click Here")</f>
        <v>Click Here</v>
      </c>
      <c r="I104" s="19" t="str">
        <f>Outcomes!F104</f>
        <v xml:space="preserve">This gene encodes a homolog of the S. cerevisiae bcs1 protein which is involved in the assembly of complex III of the mitochondrial respiratory chain. The encoded protein does not contain a mitochondrial targeting sequence but experimental studies confirm that it is imported into mitochondria. Mutations in this gene are associated with mitochondrial complex III deficiency and the GRACILE syndrome. Several alternatively spliced transcripts encoding two different isoforms have been described. [provided by RefSeq, Jan 2016] </v>
      </c>
      <c r="J104" s="16" t="str">
        <f>Outcomes!E104</f>
        <v>MITOCHONDRIAL COMPLEX III DEFICIENCY NUCLEAR TYPE 1 124000;LEIGH SYNDROME 256000;BJORNSTAD SYNDROME 262000;GRACILE SYNDROME 603358;</v>
      </c>
      <c r="K104" s="14" t="str">
        <f>Genes!B104</f>
        <v>chr2</v>
      </c>
      <c r="L104" s="14">
        <f>Genes!C104</f>
        <v>219524379</v>
      </c>
      <c r="M104" s="14">
        <f>Genes!D104</f>
        <v>219528166</v>
      </c>
      <c r="N104" s="14">
        <f>Genes!E104</f>
        <v>3788</v>
      </c>
      <c r="O104" s="14" t="str">
        <f>Genes!F104</f>
        <v>+</v>
      </c>
      <c r="P104" s="20" t="str">
        <f>Genes!H104</f>
        <v>GRCh38.p7_chr2_218659656_218663443</v>
      </c>
    </row>
    <row r="105" spans="1:16" ht="38.25" x14ac:dyDescent="0.2">
      <c r="A105" s="13" t="str">
        <f>Outcomes!A105</f>
        <v>BLM</v>
      </c>
      <c r="B105" s="14">
        <f>Outcomes!P105</f>
        <v>7</v>
      </c>
      <c r="C105" s="14">
        <f>Outcomes!Q105</f>
        <v>25</v>
      </c>
      <c r="D105" s="15">
        <f>VLOOKUP($A105,Codex!$O$2:$V$14144,8,0)</f>
        <v>0.96</v>
      </c>
      <c r="E105" s="14">
        <f>VLOOKUP($A105,Codex!$O$2:$V$14144,5,0)</f>
        <v>24</v>
      </c>
      <c r="F105" s="16" t="str">
        <f>Outcomes!B105</f>
        <v>Bloom syndrome RecQ like helicase</v>
      </c>
      <c r="G105" s="17" t="str">
        <f>HYPERLINK(CONCATENATE("http://www.ncbi.nlm.nih.gov/gene/",Outcomes!D105),"Click Here")</f>
        <v>Click Here</v>
      </c>
      <c r="H105" s="18" t="str">
        <f>HYPERLINK(CONCATENATE("http://www.genenames.org/cgi-bin/gene_symbol_report?hgnc_id=HGNC:",RIGHT(Outcomes!C105,LEN(Outcomes!C105)-10)),"Click Here")</f>
        <v>Click Here</v>
      </c>
      <c r="I105" s="19" t="str">
        <f>Outcomes!F105</f>
        <v xml:space="preserve">The Bloom syndrome gene product is related to the RecQ subset of DExH box-containing DNA helicases and has both DNA-stimulated ATPase and ATP-dependent DNA helicase activities. Mutations causing Bloom syndrome delete or alter helicase motifs and may disable the 3'-5' helicase activity. The normal protein may act to suppress inappropriate recombination. [provided by RefSeq, Jul 2008] </v>
      </c>
      <c r="J105" s="16" t="str">
        <f>Outcomes!E105</f>
        <v>BLOOM SYNDROME 210900;</v>
      </c>
      <c r="K105" s="14" t="str">
        <f>Genes!B105</f>
        <v>chr15</v>
      </c>
      <c r="L105" s="14">
        <f>Genes!C105</f>
        <v>91260558</v>
      </c>
      <c r="M105" s="14">
        <f>Genes!D105</f>
        <v>91358692</v>
      </c>
      <c r="N105" s="14">
        <f>Genes!E105</f>
        <v>98135</v>
      </c>
      <c r="O105" s="14" t="str">
        <f>Genes!F105</f>
        <v>+</v>
      </c>
      <c r="P105" s="20" t="str">
        <f>Genes!H105</f>
        <v>GRCh38.p7_chr15_90717327_90815462</v>
      </c>
    </row>
    <row r="106" spans="1:16" ht="63.75" x14ac:dyDescent="0.2">
      <c r="A106" s="13" t="str">
        <f>Outcomes!A106</f>
        <v>BRAF</v>
      </c>
      <c r="B106" s="14">
        <f>Outcomes!P106</f>
        <v>4</v>
      </c>
      <c r="C106" s="14">
        <f>Outcomes!Q106</f>
        <v>22</v>
      </c>
      <c r="D106" s="15">
        <f>VLOOKUP($A106,Codex!$O$2:$V$14144,8,0)</f>
        <v>0.95454545454545459</v>
      </c>
      <c r="E106" s="14">
        <f>VLOOKUP($A106,Codex!$O$2:$V$14144,5,0)</f>
        <v>21</v>
      </c>
      <c r="F106" s="16" t="str">
        <f>Outcomes!B106</f>
        <v>B-Raf proto-oncogene, serine/threonine kinase</v>
      </c>
      <c r="G106" s="17" t="str">
        <f>HYPERLINK(CONCATENATE("http://www.ncbi.nlm.nih.gov/gene/",Outcomes!D106),"Click Here")</f>
        <v>Click Here</v>
      </c>
      <c r="H106" s="18" t="str">
        <f>HYPERLINK(CONCATENATE("http://www.genenames.org/cgi-bin/gene_symbol_report?hgnc_id=HGNC:",RIGHT(Outcomes!C106,LEN(Outcomes!C106)-10)),"Click Here")</f>
        <v>Click Here</v>
      </c>
      <c r="I106" s="19" t="str">
        <f>Outcomes!F106</f>
        <v xml:space="preserve">This gene encodes a protein belonging to the raf/mil family of serine/threonine protein kinases. This protein plays a role in regulating the MAP kinase/ERKs signaling pathway, which affects cell division, differentiation, and secretion. Mutations in this gene are associated with cardiofaciocutaneous syndrome, a disease characterized by heart defects, mental retardation and a distinctive facial appearance. Mutations in this gene have also been associated with various cancers, including non-Hodgkin lymphoma, colorectal cancer, malignant melanoma, thyroid carcinoma, non-small cell lung carcinoma, and adenocarcinoma of lung. A pseudogene, which is located on chromosome X, has been identified for this gene. [provided by RefSeq, Jul 2008] </v>
      </c>
      <c r="J106" s="16" t="str">
        <f>Outcomes!E106</f>
        <v>MELANOMA MALIGNANT SOMATIC;COLORECTAL CANCER SOMATIC;ADENOCARCINOMA OF LUNG SOMATIC 211980;NONSMALL CELL LUNG CANCER SOMATIC;CARDIOFACIOCUTANEOUS SYNDROME 115150;NOONAN SYNDROME 7 613706;LEOPARD SYNDROME 3 613707;</v>
      </c>
      <c r="K106" s="14" t="str">
        <f>Genes!B106</f>
        <v>chr7</v>
      </c>
      <c r="L106" s="14">
        <f>Genes!C106</f>
        <v>140419131</v>
      </c>
      <c r="M106" s="14">
        <f>Genes!D106</f>
        <v>140624564</v>
      </c>
      <c r="N106" s="14">
        <f>Genes!E106</f>
        <v>205434</v>
      </c>
      <c r="O106" s="14" t="str">
        <f>Genes!F106</f>
        <v>-</v>
      </c>
      <c r="P106" s="20" t="str">
        <f>Genes!H106</f>
        <v>GRCh38.p7_chr7_140719331_140924764</v>
      </c>
    </row>
    <row r="107" spans="1:16" ht="38.25" x14ac:dyDescent="0.2">
      <c r="A107" s="13" t="str">
        <f>Outcomes!A107</f>
        <v>BRWD3</v>
      </c>
      <c r="B107" s="14">
        <f>Outcomes!P107</f>
        <v>4</v>
      </c>
      <c r="C107" s="14">
        <f>Outcomes!Q107</f>
        <v>43</v>
      </c>
      <c r="D107" s="15">
        <f>VLOOKUP($A107,Codex!$O$2:$V$14144,8,0)</f>
        <v>1</v>
      </c>
      <c r="E107" s="14">
        <f>VLOOKUP($A107,Codex!$O$2:$V$14144,5,0)</f>
        <v>43</v>
      </c>
      <c r="F107" s="16" t="str">
        <f>Outcomes!B107</f>
        <v>bromodomain and WD repeat domain containing 3</v>
      </c>
      <c r="G107" s="17" t="str">
        <f>HYPERLINK(CONCATENATE("http://www.ncbi.nlm.nih.gov/gene/",Outcomes!D107),"Click Here")</f>
        <v>Click Here</v>
      </c>
      <c r="H107" s="18" t="str">
        <f>HYPERLINK(CONCATENATE("http://www.genenames.org/cgi-bin/gene_symbol_report?hgnc_id=HGNC:",RIGHT(Outcomes!C107,LEN(Outcomes!C107)-10)),"Click Here")</f>
        <v>Click Here</v>
      </c>
      <c r="I107" s="19" t="str">
        <f>Outcomes!F107</f>
        <v xml:space="preserve">The protein encoded by this gene contains a bromodomain and several WD repeats. It is thought to have a chromatin-modifying function, and may thus play a role in transcription. Mutations in this gene cause mental retardation X-linked type 93, which is also referred to as mental retardation X-linked with macrocephaly. This gene is also associated with translocations in patients with B-cell chronic lymphocytic leukemia. [provided by RefSeq, May 2010] </v>
      </c>
      <c r="J107" s="16" t="str">
        <f>Outcomes!E107</f>
        <v>MENTAL RETARDATION X-LINKED 93 300659;</v>
      </c>
      <c r="K107" s="14" t="str">
        <f>Genes!B107</f>
        <v>chrX</v>
      </c>
      <c r="L107" s="14">
        <f>Genes!C107</f>
        <v>79924987</v>
      </c>
      <c r="M107" s="14">
        <f>Genes!D107</f>
        <v>80065235</v>
      </c>
      <c r="N107" s="14">
        <f>Genes!E107</f>
        <v>140249</v>
      </c>
      <c r="O107" s="14" t="str">
        <f>Genes!F107</f>
        <v>-</v>
      </c>
      <c r="P107" s="20" t="str">
        <f>Genes!H107</f>
        <v>GRCh38.p7_chrX_80669488_80809736</v>
      </c>
    </row>
    <row r="108" spans="1:16" ht="63.75" x14ac:dyDescent="0.2">
      <c r="A108" s="13" t="str">
        <f>Outcomes!A108</f>
        <v>BSCL2</v>
      </c>
      <c r="B108" s="14">
        <f>Outcomes!P108</f>
        <v>3</v>
      </c>
      <c r="C108" s="14">
        <f>Outcomes!Q108</f>
        <v>13</v>
      </c>
      <c r="D108" s="15">
        <f>VLOOKUP($A108,Codex!$O$2:$V$14144,8,0)</f>
        <v>1</v>
      </c>
      <c r="E108" s="14">
        <f>VLOOKUP($A108,Codex!$O$2:$V$14144,5,0)</f>
        <v>13</v>
      </c>
      <c r="F108" s="16" t="str">
        <f>Outcomes!B108</f>
        <v>BSCL2, seipin lipid droplet biogenesis associated</v>
      </c>
      <c r="G108" s="17" t="str">
        <f>HYPERLINK(CONCATENATE("http://www.ncbi.nlm.nih.gov/gene/",Outcomes!D108),"Click Here")</f>
        <v>Click Here</v>
      </c>
      <c r="H108" s="18" t="str">
        <f>HYPERLINK(CONCATENATE("http://www.genenames.org/cgi-bin/gene_symbol_report?hgnc_id=HGNC:",RIGHT(Outcomes!C108,LEN(Outcomes!C108)-10)),"Click Here")</f>
        <v>Click Here</v>
      </c>
      <c r="I108" s="19" t="str">
        <f>Outcomes!F108</f>
        <v xml:space="preserve">This gene encodes the multi-pass transmembrane protein protein seipin. This protein localizes to the endoplasmic reticulum and may be important for lipid droplet morphology. Mutations in this gene have been associated with congenital generalized lipodystrophy type 2 or Berardinelli-Seip syndrome, a rare autosomal recessive disease characterized by a near absence of adipose tissue and severe insulin resistance. Alternatively spliced transcript variants encoding different isoforms have been found for this gene. Naturally occurring read-through transcription occurs between this locus and the neighboring locus HNRNPUL2 (heterogeneous nuclear ribonucleoprotein U-like 2).[provided by RefSeq, Mar 2011] </v>
      </c>
      <c r="J108" s="16" t="str">
        <f>Outcomes!E108</f>
        <v>LIPODYSTROPHY CONGENITAL GENERALIZED TYPE 2 269700;SILVER SPASTIC PARAPLEGIA SYNDROME 270685;NEUROPATHY DISTAL HEREDITARY MOTOR TYPE V 600794;</v>
      </c>
      <c r="K108" s="14" t="str">
        <f>Genes!B108</f>
        <v>chr11</v>
      </c>
      <c r="L108" s="14">
        <f>Genes!C108</f>
        <v>62457734</v>
      </c>
      <c r="M108" s="14">
        <f>Genes!D108</f>
        <v>62477091</v>
      </c>
      <c r="N108" s="14">
        <f>Genes!E108</f>
        <v>19358</v>
      </c>
      <c r="O108" s="14" t="str">
        <f>Genes!F108</f>
        <v>-</v>
      </c>
      <c r="P108" s="20" t="str">
        <f>Genes!H108</f>
        <v>GRCh38.p7_chr11_62690262_62709619</v>
      </c>
    </row>
    <row r="109" spans="1:16" ht="38.25" x14ac:dyDescent="0.2">
      <c r="A109" s="13" t="str">
        <f>Outcomes!A109</f>
        <v>BTD</v>
      </c>
      <c r="B109" s="14">
        <f>Outcomes!P109</f>
        <v>8</v>
      </c>
      <c r="C109" s="14">
        <f>Outcomes!Q109</f>
        <v>8</v>
      </c>
      <c r="D109" s="15">
        <f>VLOOKUP($A109,Codex!$O$2:$V$14144,8,0)</f>
        <v>1</v>
      </c>
      <c r="E109" s="14">
        <f>VLOOKUP($A109,Codex!$O$2:$V$14144,5,0)</f>
        <v>8</v>
      </c>
      <c r="F109" s="16" t="str">
        <f>Outcomes!B109</f>
        <v>biotinidase</v>
      </c>
      <c r="G109" s="17" t="str">
        <f>HYPERLINK(CONCATENATE("http://www.ncbi.nlm.nih.gov/gene/",Outcomes!D109),"Click Here")</f>
        <v>Click Here</v>
      </c>
      <c r="H109" s="18" t="str">
        <f>HYPERLINK(CONCATENATE("http://www.genenames.org/cgi-bin/gene_symbol_report?hgnc_id=HGNC:",RIGHT(Outcomes!C109,LEN(Outcomes!C109)-10)),"Click Here")</f>
        <v>Click Here</v>
      </c>
      <c r="I109" s="19" t="str">
        <f>Outcomes!F109</f>
        <v xml:space="preserve">The protein encoded by this gene functions to recycle protein-bound biotin by cleaving biocytin (biotin-epsilon-lysine), a normal product of carboxylase degradation, resulting in regeneration of free biotin. The encoded protein has also been shown to have biotinyl transferase activity. Mutations in this gene are associated with biotinidase deficiency. Multiple transcript variants encoding different isoforms have been described. [provided by RefSeq, Aug 2013] </v>
      </c>
      <c r="J109" s="16" t="str">
        <f>Outcomes!E109</f>
        <v>BIOTINIDASE DEFICIENCY 253260;</v>
      </c>
      <c r="K109" s="14" t="str">
        <f>Genes!B109</f>
        <v>chr3</v>
      </c>
      <c r="L109" s="14">
        <f>Genes!C109</f>
        <v>15642859</v>
      </c>
      <c r="M109" s="14">
        <f>Genes!D109</f>
        <v>15695216</v>
      </c>
      <c r="N109" s="14">
        <f>Genes!E109</f>
        <v>52358</v>
      </c>
      <c r="O109" s="14" t="str">
        <f>Genes!F109</f>
        <v>+</v>
      </c>
      <c r="P109" s="20" t="str">
        <f>Genes!H109</f>
        <v>GRCh38.p7_chr3_15601352_15653709</v>
      </c>
    </row>
    <row r="110" spans="1:16" ht="38.25" x14ac:dyDescent="0.2">
      <c r="A110" s="13" t="str">
        <f>Outcomes!A110</f>
        <v>BUB1B</v>
      </c>
      <c r="B110" s="14">
        <f>Outcomes!P110</f>
        <v>1</v>
      </c>
      <c r="C110" s="14">
        <f>Outcomes!Q110</f>
        <v>23</v>
      </c>
      <c r="D110" s="15">
        <f>VLOOKUP($A110,Codex!$O$2:$V$14144,8,0)</f>
        <v>1</v>
      </c>
      <c r="E110" s="14">
        <f>VLOOKUP($A110,Codex!$O$2:$V$14144,5,0)</f>
        <v>23</v>
      </c>
      <c r="F110" s="16" t="str">
        <f>Outcomes!B110</f>
        <v>BUB1 mitotic checkpoint serine/threonine kinase B</v>
      </c>
      <c r="G110" s="17" t="str">
        <f>HYPERLINK(CONCATENATE("http://www.ncbi.nlm.nih.gov/gene/",Outcomes!D110),"Click Here")</f>
        <v>Click Here</v>
      </c>
      <c r="H110" s="18" t="str">
        <f>HYPERLINK(CONCATENATE("http://www.genenames.org/cgi-bin/gene_symbol_report?hgnc_id=HGNC:",RIGHT(Outcomes!C110,LEN(Outcomes!C110)-10)),"Click Here")</f>
        <v>Click Here</v>
      </c>
      <c r="I110" s="19" t="str">
        <f>Outcomes!F110</f>
        <v xml:space="preserve">This gene encodes a kinase involved in spindle checkpoint function. The protein has been localized to the kinetochore and plays a role in the inhibition of the anaphase-promoting complex/cyclosome (APC/C), delaying the onset of anaphase and ensuring proper chromosome segregation. Impaired spindle checkpoint function has been found in many forms of cancer. [provided by RefSeq, Jul 2008] </v>
      </c>
      <c r="J110" s="16" t="str">
        <f>Outcomes!E110</f>
        <v>COLORECTAL CANCER SOMATIC 114500;MOSAIC VARIEGATED ANEUPLOIDY SYNDROME 1 257300;[PREMATURE CHROMATID SEPARATION TRAIT] 176430;</v>
      </c>
      <c r="K110" s="14" t="str">
        <f>Genes!B110</f>
        <v>chr15</v>
      </c>
      <c r="L110" s="14">
        <f>Genes!C110</f>
        <v>40453210</v>
      </c>
      <c r="M110" s="14">
        <f>Genes!D110</f>
        <v>40513337</v>
      </c>
      <c r="N110" s="14">
        <f>Genes!E110</f>
        <v>60128</v>
      </c>
      <c r="O110" s="14" t="str">
        <f>Genes!F110</f>
        <v>+</v>
      </c>
      <c r="P110" s="20" t="str">
        <f>Genes!H110</f>
        <v>GRCh38.p7_chr15_40161009_40221136</v>
      </c>
    </row>
    <row r="111" spans="1:16" ht="25.5" x14ac:dyDescent="0.2">
      <c r="A111" s="13" t="str">
        <f>Outcomes!A111</f>
        <v>C12ORF57</v>
      </c>
      <c r="B111" s="14">
        <f>Outcomes!P111</f>
        <v>5</v>
      </c>
      <c r="C111" s="14">
        <f>Outcomes!Q111</f>
        <v>6</v>
      </c>
      <c r="D111" s="15">
        <f>VLOOKUP($A111,Codex!$O$2:$V$14144,8,0)</f>
        <v>0.83333333333333337</v>
      </c>
      <c r="E111" s="14">
        <f>VLOOKUP($A111,Codex!$O$2:$V$14144,5,0)</f>
        <v>5</v>
      </c>
      <c r="F111" s="16" t="str">
        <f>Outcomes!B111</f>
        <v>chromosome 12 open reading frame 57</v>
      </c>
      <c r="G111" s="17" t="str">
        <f>HYPERLINK(CONCATENATE("http://www.ncbi.nlm.nih.gov/gene/",Outcomes!D111),"Click Here")</f>
        <v>Click Here</v>
      </c>
      <c r="H111" s="18" t="str">
        <f>HYPERLINK(CONCATENATE("http://www.genenames.org/cgi-bin/gene_symbol_report?hgnc_id=HGNC:",RIGHT(Outcomes!C111,LEN(Outcomes!C111)-10)),"Click Here")</f>
        <v>Click Here</v>
      </c>
      <c r="I111" s="19" t="str">
        <f>Outcomes!F111</f>
        <v xml:space="preserve">This gene is ubiquitously expressed in human tissues. It is required for development of the human corpus callosum. Mutations in this gene are associated with Temtamy syndrome (TEMTYS). Multiple alternatively spliced transcript variants have been found for this gene. [provided by RefSeq, Sep 2014] </v>
      </c>
      <c r="J111" s="16" t="str">
        <f>Outcomes!E111</f>
        <v>TEMTAMY SYNDROME 218340;</v>
      </c>
      <c r="K111" s="14" t="str">
        <f>Genes!B111</f>
        <v>chr12</v>
      </c>
      <c r="L111" s="14">
        <f>Genes!C111</f>
        <v>7052601</v>
      </c>
      <c r="M111" s="14">
        <f>Genes!D111</f>
        <v>7055166</v>
      </c>
      <c r="N111" s="14">
        <f>Genes!E111</f>
        <v>2566</v>
      </c>
      <c r="O111" s="14" t="str">
        <f>Genes!F111</f>
        <v>+</v>
      </c>
      <c r="P111" s="20" t="str">
        <f>Genes!H111</f>
        <v>GRCh38.p7_chr12_6943438_6946003</v>
      </c>
    </row>
    <row r="112" spans="1:16" ht="38.25" x14ac:dyDescent="0.2">
      <c r="A112" s="13" t="str">
        <f>Outcomes!A112</f>
        <v>C12ORF65</v>
      </c>
      <c r="B112" s="14">
        <f>Outcomes!P112</f>
        <v>5</v>
      </c>
      <c r="C112" s="14">
        <f>Outcomes!Q112</f>
        <v>2</v>
      </c>
      <c r="D112" s="15">
        <f>VLOOKUP($A112,Codex!$O$2:$V$14144,8,0)</f>
        <v>1</v>
      </c>
      <c r="E112" s="14">
        <f>VLOOKUP($A112,Codex!$O$2:$V$14144,5,0)</f>
        <v>2</v>
      </c>
      <c r="F112" s="16" t="str">
        <f>Outcomes!B112</f>
        <v>chromosome 12 open reading frame 65</v>
      </c>
      <c r="G112" s="17" t="str">
        <f>HYPERLINK(CONCATENATE("http://www.ncbi.nlm.nih.gov/gene/",Outcomes!D112),"Click Here")</f>
        <v>Click Here</v>
      </c>
      <c r="H112" s="18" t="str">
        <f>HYPERLINK(CONCATENATE("http://www.genenames.org/cgi-bin/gene_symbol_report?hgnc_id=HGNC:",RIGHT(Outcomes!C112,LEN(Outcomes!C112)-10)),"Click Here")</f>
        <v>Click Here</v>
      </c>
      <c r="I112" s="19" t="str">
        <f>Outcomes!F112</f>
        <v xml:space="preserve">This nuclear gene encodes a mitochondrial matrix protein that appears to contribute to peptide chain termination in the mitochondrial translation machinery. Two different 1 bp deletions (resulting in the same premature stop codon)result in decreased mitochondrial translation, decreased levels of oxidative phosphorylation complexes and encepthalomyopathy. Alternative splicing results in multiple transcript variants. [provided by RefSeq, Aug 2010] </v>
      </c>
      <c r="J112" s="16" t="str">
        <f>Outcomes!E112</f>
        <v>COMBINED OXIDATIVE PHOSPHORYLATION DEFICIENCY 7 613559;SPASTIC PARAPLEGIA 55 AUTOSOMAL RECESSIVE 615035;</v>
      </c>
      <c r="K112" s="14" t="str">
        <f>Genes!B112</f>
        <v>chr12</v>
      </c>
      <c r="L112" s="14">
        <f>Genes!C112</f>
        <v>123717844</v>
      </c>
      <c r="M112" s="14">
        <f>Genes!D112</f>
        <v>123742506</v>
      </c>
      <c r="N112" s="14">
        <f>Genes!E112</f>
        <v>24663</v>
      </c>
      <c r="O112" s="14" t="str">
        <f>Genes!F112</f>
        <v>+</v>
      </c>
      <c r="P112" s="20" t="str">
        <f>Genes!H112</f>
        <v>GRCh38.p7_chr12_123233297_123257959</v>
      </c>
    </row>
    <row r="113" spans="1:16" ht="51" x14ac:dyDescent="0.2">
      <c r="A113" s="13" t="str">
        <f>Outcomes!A113</f>
        <v>C2CD3</v>
      </c>
      <c r="B113" s="14">
        <f>Outcomes!P113</f>
        <v>11</v>
      </c>
      <c r="C113" s="14">
        <f>Outcomes!Q113</f>
        <v>42</v>
      </c>
      <c r="D113" s="15">
        <f>VLOOKUP($A113,Codex!$O$2:$V$14144,8,0)</f>
        <v>0</v>
      </c>
      <c r="E113" s="14">
        <f>VLOOKUP($A113,Codex!$O$2:$V$14144,5,0)</f>
        <v>0</v>
      </c>
      <c r="F113" s="16" t="str">
        <f>Outcomes!B113</f>
        <v>C2 calcium dependent domain containing 3</v>
      </c>
      <c r="G113" s="17" t="str">
        <f>HYPERLINK(CONCATENATE("http://www.ncbi.nlm.nih.gov/gene/",Outcomes!D113),"Click Here")</f>
        <v>Click Here</v>
      </c>
      <c r="H113" s="18" t="str">
        <f>HYPERLINK(CONCATENATE("http://www.genenames.org/cgi-bin/gene_symbol_report?hgnc_id=HGNC:",RIGHT(Outcomes!C113,LEN(Outcomes!C113)-10)),"Click Here")</f>
        <v>Click Here</v>
      </c>
      <c r="I113" s="19" t="str">
        <f>Outcomes!F113</f>
        <v xml:space="preserve">This gene encodes a protein that functions as a regulator of centriole elongation. Studies of the orthologous mouse protein show that it promotes centriolar distal appendage assembly and is also required for the recruitment of other ciliogenic proteins, including intraflagellar transport proteins. Mutations in this gene cause orofaciodigital syndrome XIV (OFD14), a ciliopathy resulting in malformations of the oral cavity, face and digits. Alternative splicing of this gene results in multiple transcript variants. [provided by RefSeq, Nov 2014] </v>
      </c>
      <c r="J113" s="16" t="str">
        <f>Outcomes!E113</f>
        <v>OROFACIODIGITAL SYNDROME XIV 615948;</v>
      </c>
      <c r="K113" s="14" t="str">
        <f>Genes!B113</f>
        <v>chr11</v>
      </c>
      <c r="L113" s="14">
        <f>Genes!C113</f>
        <v>73723623</v>
      </c>
      <c r="M113" s="14">
        <f>Genes!D113</f>
        <v>73882255</v>
      </c>
      <c r="N113" s="14">
        <f>Genes!E113</f>
        <v>158633</v>
      </c>
      <c r="O113" s="14" t="str">
        <f>Genes!F113</f>
        <v>-</v>
      </c>
      <c r="P113" s="20" t="str">
        <f>Genes!H113</f>
        <v>GRCh38.p7_chr11_74012578_74171210</v>
      </c>
    </row>
    <row r="114" spans="1:16" ht="25.5" x14ac:dyDescent="0.2">
      <c r="A114" s="13" t="str">
        <f>Outcomes!A114</f>
        <v>C5ORF42</v>
      </c>
      <c r="B114" s="14">
        <f>Outcomes!P114</f>
        <v>22</v>
      </c>
      <c r="C114" s="14">
        <f>Outcomes!Q114</f>
        <v>65</v>
      </c>
      <c r="D114" s="15">
        <f>VLOOKUP($A114,Codex!$O$2:$V$14144,8,0)</f>
        <v>0.96923076923076923</v>
      </c>
      <c r="E114" s="14">
        <f>VLOOKUP($A114,Codex!$O$2:$V$14144,5,0)</f>
        <v>63</v>
      </c>
      <c r="F114" s="16" t="str">
        <f>Outcomes!B114</f>
        <v>chromosome 5 open reading frame 42</v>
      </c>
      <c r="G114" s="17" t="str">
        <f>HYPERLINK(CONCATENATE("http://www.ncbi.nlm.nih.gov/gene/",Outcomes!D114),"Click Here")</f>
        <v>Click Here</v>
      </c>
      <c r="H114" s="18" t="str">
        <f>HYPERLINK(CONCATENATE("http://www.genenames.org/cgi-bin/gene_symbol_report?hgnc_id=HGNC:",RIGHT(Outcomes!C114,LEN(Outcomes!C114)-10)),"Click Here")</f>
        <v>Click Here</v>
      </c>
      <c r="I114" s="19" t="str">
        <f>Outcomes!F114</f>
        <v xml:space="preserve">The protein encoded by this gene has putative coiled-coil domains and may be a transmembrane protein. Defects in this gene are a cause of Joubert syndrome (JBTS). [provided by RefSeq, May 2012] </v>
      </c>
      <c r="J114" s="16" t="str">
        <f>Outcomes!E114</f>
        <v>JOUBERT SYNDROME 17 614615;</v>
      </c>
      <c r="K114" s="14" t="str">
        <f>Genes!B114</f>
        <v>chr5</v>
      </c>
      <c r="L114" s="14">
        <f>Genes!C114</f>
        <v>37064030</v>
      </c>
      <c r="M114" s="14">
        <f>Genes!D114</f>
        <v>37249530</v>
      </c>
      <c r="N114" s="14">
        <f>Genes!E114</f>
        <v>185501</v>
      </c>
      <c r="O114" s="14" t="str">
        <f>Genes!F114</f>
        <v>-</v>
      </c>
      <c r="P114" s="20" t="str">
        <f>Genes!H114</f>
        <v>GRCh38.p7_chr5_37063928_37249428</v>
      </c>
    </row>
    <row r="115" spans="1:16" ht="38.25" x14ac:dyDescent="0.2">
      <c r="A115" s="13" t="str">
        <f>Outcomes!A115</f>
        <v>CA2</v>
      </c>
      <c r="B115" s="14">
        <f>Outcomes!P115</f>
        <v>2</v>
      </c>
      <c r="C115" s="14">
        <f>Outcomes!Q115</f>
        <v>8</v>
      </c>
      <c r="D115" s="15">
        <f>VLOOKUP($A115,Codex!$O$2:$V$14144,8,0)</f>
        <v>1</v>
      </c>
      <c r="E115" s="14">
        <f>VLOOKUP($A115,Codex!$O$2:$V$14144,5,0)</f>
        <v>8</v>
      </c>
      <c r="F115" s="16" t="str">
        <f>Outcomes!B115</f>
        <v>carbonic anhydrase 2</v>
      </c>
      <c r="G115" s="17" t="str">
        <f>HYPERLINK(CONCATENATE("http://www.ncbi.nlm.nih.gov/gene/",Outcomes!D115),"Click Here")</f>
        <v>Click Here</v>
      </c>
      <c r="H115" s="18" t="str">
        <f>HYPERLINK(CONCATENATE("http://www.genenames.org/cgi-bin/gene_symbol_report?hgnc_id=HGNC:",RIGHT(Outcomes!C115,LEN(Outcomes!C115)-10)),"Click Here")</f>
        <v>Click Here</v>
      </c>
      <c r="I115" s="19" t="str">
        <f>Outcomes!F115</f>
        <v xml:space="preserve">The protein encoded by this gene is one of several isozymes of carbonic anhydrase, which catalyzes reversible hydration of carbon dioxide. Defects in this enzyme are associated with osteopetrosis and renal tubular acidosis. Two transcript variants encoding different isoforms have been found for this gene. [provided by RefSeq, Jun 2014] </v>
      </c>
      <c r="J115" s="16" t="str">
        <f>Outcomes!E115</f>
        <v>OSTEOPETROSIS AUTOSOMAL RECESSIVE 3 WITH RENAL TUBULAR ACIDOSIS 259730;</v>
      </c>
      <c r="K115" s="14" t="str">
        <f>Genes!B115</f>
        <v>chr8</v>
      </c>
      <c r="L115" s="14">
        <f>Genes!C115</f>
        <v>86376131</v>
      </c>
      <c r="M115" s="14">
        <f>Genes!D115</f>
        <v>86393721</v>
      </c>
      <c r="N115" s="14">
        <f>Genes!E115</f>
        <v>17591</v>
      </c>
      <c r="O115" s="14" t="str">
        <f>Genes!F115</f>
        <v>+</v>
      </c>
      <c r="P115" s="20" t="str">
        <f>Genes!H115</f>
        <v>GRCh38.p7_chr8_85463902_85481492</v>
      </c>
    </row>
    <row r="116" spans="1:16" ht="89.25" x14ac:dyDescent="0.2">
      <c r="A116" s="13" t="str">
        <f>Outcomes!A116</f>
        <v>CA8</v>
      </c>
      <c r="B116" s="14">
        <f>Outcomes!P116</f>
        <v>7</v>
      </c>
      <c r="C116" s="14">
        <f>Outcomes!Q116</f>
        <v>14</v>
      </c>
      <c r="D116" s="15">
        <f>VLOOKUP($A116,Codex!$O$2:$V$14144,8,0)</f>
        <v>0.6428571428571429</v>
      </c>
      <c r="E116" s="14">
        <f>VLOOKUP($A116,Codex!$O$2:$V$14144,5,0)</f>
        <v>9</v>
      </c>
      <c r="F116" s="16" t="str">
        <f>Outcomes!B116</f>
        <v>carbonic anhydrase 8</v>
      </c>
      <c r="G116" s="17" t="str">
        <f>HYPERLINK(CONCATENATE("http://www.ncbi.nlm.nih.gov/gene/",Outcomes!D116),"Click Here")</f>
        <v>Click Here</v>
      </c>
      <c r="H116" s="18" t="str">
        <f>HYPERLINK(CONCATENATE("http://www.genenames.org/cgi-bin/gene_symbol_report?hgnc_id=HGNC:",RIGHT(Outcomes!C116,LEN(Outcomes!C116)-10)),"Click Here")</f>
        <v>Click Here</v>
      </c>
      <c r="I116" s="19" t="str">
        <f>Outcomes!F116</f>
        <v xml:space="preserve">The protein encoded by this gene was initially named CA-related protein because of sequence similarity to other known carbonic anhydrase genes. However, the gene product lacks carbonic anhydrase activity (i.e., the reversible hydration of carbon dioxide). The gene product continues to carry a carbonic anhydrase designation based on clear sequence identity to other members of the carbonic anhydrase gene family. The absence of CA8 gene transcription in the cerebellum of the lurcher mutant in mice with a neurologic defect suggests an important role for this acatalytic form. Mutations in this gene are associated with cerebellar ataxia, mental retardation, and dysequilibrium syndrome 3 (CMARQ3). Polymorphisms in this gene are associated with osteoporosis, and overexpression of this gene in osteosarcoma cells suggests an oncogenic role. Alternative splicing results in multiple transcript variants. [provided by RefSeq, Mar 2016] </v>
      </c>
      <c r="J116" s="16" t="str">
        <f>Outcomes!E116</f>
        <v>CEREBELLAR ATAXIA AND MENTAL RETARDATION WITH OR WITHOUT QUADRUPEDAL LOCOMOTION 3 613227;</v>
      </c>
      <c r="K116" s="14" t="str">
        <f>Genes!B116</f>
        <v>chr8</v>
      </c>
      <c r="L116" s="14">
        <f>Genes!C116</f>
        <v>61097979</v>
      </c>
      <c r="M116" s="14">
        <f>Genes!D116</f>
        <v>61193982</v>
      </c>
      <c r="N116" s="14">
        <f>Genes!E116</f>
        <v>96004</v>
      </c>
      <c r="O116" s="14" t="str">
        <f>Genes!F116</f>
        <v>-</v>
      </c>
      <c r="P116" s="20" t="str">
        <f>Genes!H116</f>
        <v>GRCh38.p7_chr8_60185420_60281423</v>
      </c>
    </row>
    <row r="117" spans="1:16" ht="38.25" x14ac:dyDescent="0.2">
      <c r="A117" s="13" t="str">
        <f>Outcomes!A117</f>
        <v>CACNG2</v>
      </c>
      <c r="B117" s="14">
        <f>Outcomes!P117</f>
        <v>2</v>
      </c>
      <c r="C117" s="14">
        <f>Outcomes!Q117</f>
        <v>5</v>
      </c>
      <c r="D117" s="15">
        <f>VLOOKUP($A117,Codex!$O$2:$V$14144,8,0)</f>
        <v>0.8</v>
      </c>
      <c r="E117" s="14">
        <f>VLOOKUP($A117,Codex!$O$2:$V$14144,5,0)</f>
        <v>4</v>
      </c>
      <c r="F117" s="16" t="str">
        <f>Outcomes!B117</f>
        <v>calcium voltage-gated channel auxiliary subunit gamma 2</v>
      </c>
      <c r="G117" s="17" t="str">
        <f>HYPERLINK(CONCATENATE("http://www.ncbi.nlm.nih.gov/gene/",Outcomes!D117),"Click Here")</f>
        <v>Click Here</v>
      </c>
      <c r="H117" s="18" t="str">
        <f>HYPERLINK(CONCATENATE("http://www.genenames.org/cgi-bin/gene_symbol_report?hgnc_id=HGNC:",RIGHT(Outcomes!C117,LEN(Outcomes!C117)-10)),"Click Here")</f>
        <v>Click Here</v>
      </c>
      <c r="I117" s="19" t="str">
        <f>Outcomes!F117</f>
        <v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This gene is a susceptibility locus for schizophrenia. [provided by RefSeq, Dec 2010] </v>
      </c>
      <c r="J117" s="16" t="str">
        <f>Outcomes!E117</f>
        <v>MENTAL RETARDATION AUTOSOMAL DOMINANT 10 614256;</v>
      </c>
      <c r="K117" s="14" t="str">
        <f>Genes!B117</f>
        <v>chr22</v>
      </c>
      <c r="L117" s="14">
        <f>Genes!C117</f>
        <v>36956916</v>
      </c>
      <c r="M117" s="14">
        <f>Genes!D117</f>
        <v>37098690</v>
      </c>
      <c r="N117" s="14">
        <f>Genes!E117</f>
        <v>141775</v>
      </c>
      <c r="O117" s="14" t="str">
        <f>Genes!F117</f>
        <v>-</v>
      </c>
      <c r="P117" s="20" t="str">
        <f>Genes!H117</f>
        <v>GRCh38.p7_chr22_36560869_36702645</v>
      </c>
    </row>
    <row r="118" spans="1:16" ht="25.5" x14ac:dyDescent="0.2">
      <c r="A118" s="13" t="str">
        <f>Outcomes!A118</f>
        <v>CAMTA1</v>
      </c>
      <c r="B118" s="14">
        <f>Outcomes!P118</f>
        <v>22</v>
      </c>
      <c r="C118" s="14">
        <f>Outcomes!Q118</f>
        <v>36</v>
      </c>
      <c r="D118" s="15">
        <f>VLOOKUP($A118,Codex!$O$2:$V$14144,8,0)</f>
        <v>0.80555555555555558</v>
      </c>
      <c r="E118" s="14">
        <f>VLOOKUP($A118,Codex!$O$2:$V$14144,5,0)</f>
        <v>29</v>
      </c>
      <c r="F118" s="16" t="str">
        <f>Outcomes!B118</f>
        <v>calmodulin binding transcription activator 1</v>
      </c>
      <c r="G118" s="17" t="str">
        <f>HYPERLINK(CONCATENATE("http://www.ncbi.nlm.nih.gov/gene/",Outcomes!D118),"Click Here")</f>
        <v>Click Here</v>
      </c>
      <c r="H118" s="18" t="str">
        <f>HYPERLINK(CONCATENATE("http://www.genenames.org/cgi-bin/gene_symbol_report?hgnc_id=HGNC:",RIGHT(Outcomes!C118,LEN(Outcomes!C118)-10)),"Click Here")</f>
        <v>Click Here</v>
      </c>
      <c r="I118" s="19" t="str">
        <f>Outcomes!F118</f>
        <v xml:space="preserve">Not Available </v>
      </c>
      <c r="J118" s="16" t="str">
        <f>Outcomes!E118</f>
        <v>CEREBELLAR ATAXIA NONPROGRESSIVE WITH MENTAL RETARDATION 614756;</v>
      </c>
      <c r="K118" s="14" t="str">
        <f>Genes!B118</f>
        <v>chr1</v>
      </c>
      <c r="L118" s="14">
        <f>Genes!C118</f>
        <v>6845384</v>
      </c>
      <c r="M118" s="14">
        <f>Genes!D118</f>
        <v>7829766</v>
      </c>
      <c r="N118" s="14">
        <f>Genes!E118</f>
        <v>984383</v>
      </c>
      <c r="O118" s="14" t="str">
        <f>Genes!F118</f>
        <v>+</v>
      </c>
      <c r="P118" s="20" t="str">
        <f>Genes!H118</f>
        <v>GRCh38.p7_chr1_6785324_7769706</v>
      </c>
    </row>
    <row r="119" spans="1:16" ht="51" x14ac:dyDescent="0.2">
      <c r="A119" s="13" t="str">
        <f>Outcomes!A119</f>
        <v>CASK</v>
      </c>
      <c r="B119" s="14">
        <f>Outcomes!P119</f>
        <v>10</v>
      </c>
      <c r="C119" s="14">
        <f>Outcomes!Q119</f>
        <v>30</v>
      </c>
      <c r="D119" s="15">
        <f>VLOOKUP($A119,Codex!$O$2:$V$14144,8,0)</f>
        <v>1</v>
      </c>
      <c r="E119" s="14">
        <f>VLOOKUP($A119,Codex!$O$2:$V$14144,5,0)</f>
        <v>30</v>
      </c>
      <c r="F119" s="16" t="str">
        <f>Outcomes!B119</f>
        <v>calcium/calmodulin dependent serine protein kinase</v>
      </c>
      <c r="G119" s="17" t="str">
        <f>HYPERLINK(CONCATENATE("http://www.ncbi.nlm.nih.gov/gene/",Outcomes!D119),"Click Here")</f>
        <v>Click Here</v>
      </c>
      <c r="H119" s="18" t="str">
        <f>HYPERLINK(CONCATENATE("http://www.genenames.org/cgi-bin/gene_symbol_report?hgnc_id=HGNC:",RIGHT(Outcomes!C119,LEN(Outcomes!C119)-10)),"Click Here")</f>
        <v>Click Here</v>
      </c>
      <c r="I119" s="19" t="str">
        <f>Outcomes!F119</f>
        <v xml:space="preserve">This gene encodes a calcium/calmodulin-dependent serine protein kinase. The encoded protein is a MAGUK (membrane-associated guanylate kinase) protein family member. These proteins are scaffold proteins and the encoded protein is located at synapses in the brain. Mutations in this gene are associated with FG syndrome 4, mental retardation and microcephaly with pontine and cerebellar hypoplasia, and a form of X-linked mental retardation. Multiple transcript variants encoding different isoforms have been found for this gene.[provided by RefSeq, Mar 2010] </v>
      </c>
      <c r="J119" s="16" t="str">
        <f>Outcomes!E119</f>
        <v>MENTAL RETARDATION AND MICROCEPHALY WITH PONTINE AND CEREBELLAR HYPOPLASIA 300749;FG SYNDROME 4 300422;MENTAL RETARDATION WITH OR WITHOUT NYSTAGMUS 300422;</v>
      </c>
      <c r="K119" s="14" t="str">
        <f>Genes!B119</f>
        <v>chrX</v>
      </c>
      <c r="L119" s="14">
        <f>Genes!C119</f>
        <v>41374187</v>
      </c>
      <c r="M119" s="14">
        <f>Genes!D119</f>
        <v>41782778</v>
      </c>
      <c r="N119" s="14">
        <f>Genes!E119</f>
        <v>408592</v>
      </c>
      <c r="O119" s="14" t="str">
        <f>Genes!F119</f>
        <v>-</v>
      </c>
      <c r="P119" s="20" t="str">
        <f>Genes!H119</f>
        <v>GRCh38.p7_chrX_41514934_41923525</v>
      </c>
    </row>
    <row r="120" spans="1:16" ht="76.5" x14ac:dyDescent="0.2">
      <c r="A120" s="13" t="str">
        <f>Outcomes!A120</f>
        <v>CBL</v>
      </c>
      <c r="B120" s="14">
        <f>Outcomes!P120</f>
        <v>3</v>
      </c>
      <c r="C120" s="14">
        <f>Outcomes!Q120</f>
        <v>18</v>
      </c>
      <c r="D120" s="15">
        <f>VLOOKUP($A120,Codex!$O$2:$V$14144,8,0)</f>
        <v>0.94444444444444442</v>
      </c>
      <c r="E120" s="14">
        <f>VLOOKUP($A120,Codex!$O$2:$V$14144,5,0)</f>
        <v>17</v>
      </c>
      <c r="F120" s="16" t="str">
        <f>Outcomes!B120</f>
        <v>Cbl proto-oncogene</v>
      </c>
      <c r="G120" s="17" t="str">
        <f>HYPERLINK(CONCATENATE("http://www.ncbi.nlm.nih.gov/gene/",Outcomes!D120),"Click Here")</f>
        <v>Click Here</v>
      </c>
      <c r="H120" s="18" t="str">
        <f>HYPERLINK(CONCATENATE("http://www.genenames.org/cgi-bin/gene_symbol_report?hgnc_id=HGNC:",RIGHT(Outcomes!C120,LEN(Outcomes!C120)-10)),"Click Here")</f>
        <v>Click Here</v>
      </c>
      <c r="I120" s="19" t="str">
        <f>Outcomes!F120</f>
        <v xml:space="preserve">This gene is a proto-oncogene that encodes a RING finger E3 ubiquitin ligase. The encoded protein is one of the enzymes required for targeting substrates for degradation by the proteasome. This protein mediates the transfer of ubiquitin from ubiquitin conjugating enzymes (E2) to specific substrates. This protein also contains an N-terminal phosphotyrosine binding domain that allows it to interact with numerous tyrosine-phosphorylated substrates and target them for proteasome degradation. As such it functions as a negative regulator of many signal transduction pathways. This gene has been found to be mutated or translocated in many cancers including acute myeloid leukaemia. Mutations in this gene are also the cause of Noonan syndrome-like disorder. [provided by RefSeq, Mar 2012] </v>
      </c>
      <c r="J120" s="16" t="str">
        <f>Outcomes!E120</f>
        <v>NOONAN SYNDROME-LIKE DISORDER WITH OR WITHOUT JUVENILE MYELOMONOCYTIC LEUKEMIA 613563;</v>
      </c>
      <c r="K120" s="14" t="str">
        <f>Genes!B120</f>
        <v>chr11</v>
      </c>
      <c r="L120" s="14">
        <f>Genes!C120</f>
        <v>119076986</v>
      </c>
      <c r="M120" s="14">
        <f>Genes!D120</f>
        <v>119178859</v>
      </c>
      <c r="N120" s="14">
        <f>Genes!E120</f>
        <v>101874</v>
      </c>
      <c r="O120" s="14" t="str">
        <f>Genes!F120</f>
        <v>+</v>
      </c>
      <c r="P120" s="20" t="str">
        <f>Genes!H120</f>
        <v>GRCh38.p7_chr11_119206276_119308149</v>
      </c>
    </row>
    <row r="121" spans="1:16" ht="51" x14ac:dyDescent="0.2">
      <c r="A121" s="13" t="str">
        <f>Outcomes!A121</f>
        <v>CBS</v>
      </c>
      <c r="B121" s="14">
        <f>Outcomes!P121</f>
        <v>18</v>
      </c>
      <c r="C121" s="14">
        <f>Outcomes!Q121</f>
        <v>20</v>
      </c>
      <c r="D121" s="15">
        <f>VLOOKUP($A121,Codex!$O$2:$V$14144,8,0)</f>
        <v>0.94736842105263153</v>
      </c>
      <c r="E121" s="14">
        <f>VLOOKUP($A121,Codex!$O$2:$V$14144,5,0)</f>
        <v>18</v>
      </c>
      <c r="F121" s="16" t="str">
        <f>Outcomes!B121</f>
        <v>cystathionine-beta-synthase</v>
      </c>
      <c r="G121" s="17" t="str">
        <f>HYPERLINK(CONCATENATE("http://www.ncbi.nlm.nih.gov/gene/",Outcomes!D121),"Click Here")</f>
        <v>Click Here</v>
      </c>
      <c r="H121" s="18" t="str">
        <f>HYPERLINK(CONCATENATE("http://www.genenames.org/cgi-bin/gene_symbol_report?hgnc_id=HGNC:",RIGHT(Outcomes!C121,LEN(Outcomes!C121)-10)),"Click Here")</f>
        <v>Click Here</v>
      </c>
      <c r="I121" s="19" t="str">
        <f>Outcomes!F121</f>
        <v xml:space="preserve">The protein encoded by this gene acts as a homotetramer to catalyze the conversion of homocysteine to cystathionine, the first step in the transsulfuration pathway. The encoded protein is allosterically activated by adenosyl-methionine and uses pyridoxal phosphate as a cofactor. Defects in this gene can cause cystathionine beta-synthase deficiency (CBSD), which can lead to homocystinuria. This gene is a major contributor to cellular hydrogen sulfide production. Multiple alternatively spliced transcript variants have been found for this gene. [provided by RefSeq, Feb 2016] </v>
      </c>
      <c r="J121" s="16" t="str">
        <f>Outcomes!E121</f>
        <v>HOMOCYSTINURIA B6-RESPONSIVE AND NONRESPONSIVE TYPES 236200;THROMBOSIS HYPERHOMOCYSTEINEMIC 236200;</v>
      </c>
      <c r="K121" s="14" t="str">
        <f>Genes!B121</f>
        <v>chr21</v>
      </c>
      <c r="L121" s="14">
        <f>Genes!C121</f>
        <v>44473300</v>
      </c>
      <c r="M121" s="14">
        <f>Genes!D121</f>
        <v>44496978</v>
      </c>
      <c r="N121" s="14">
        <f>Genes!E121</f>
        <v>23679</v>
      </c>
      <c r="O121" s="14" t="str">
        <f>Genes!F121</f>
        <v>-</v>
      </c>
      <c r="P121" s="20" t="str">
        <f>Genes!H121</f>
        <v>GRCh38.p7_chr21_43053190_43076868</v>
      </c>
    </row>
    <row r="122" spans="1:16" ht="38.25" x14ac:dyDescent="0.2">
      <c r="A122" s="13" t="str">
        <f>Outcomes!A122</f>
        <v>CC2D1A</v>
      </c>
      <c r="B122" s="14">
        <f>Outcomes!P122</f>
        <v>5</v>
      </c>
      <c r="C122" s="14">
        <f>Outcomes!Q122</f>
        <v>32</v>
      </c>
      <c r="D122" s="15">
        <f>VLOOKUP($A122,Codex!$O$2:$V$14144,8,0)</f>
        <v>1</v>
      </c>
      <c r="E122" s="14">
        <f>VLOOKUP($A122,Codex!$O$2:$V$14144,5,0)</f>
        <v>32</v>
      </c>
      <c r="F122" s="16" t="str">
        <f>Outcomes!B122</f>
        <v>coiled-coil and C2 domain containing 1A</v>
      </c>
      <c r="G122" s="17" t="str">
        <f>HYPERLINK(CONCATENATE("http://www.ncbi.nlm.nih.gov/gene/",Outcomes!D122),"Click Here")</f>
        <v>Click Here</v>
      </c>
      <c r="H122" s="18" t="str">
        <f>HYPERLINK(CONCATENATE("http://www.genenames.org/cgi-bin/gene_symbol_report?hgnc_id=HGNC:",RIGHT(Outcomes!C122,LEN(Outcomes!C122)-10)),"Click Here")</f>
        <v>Click Here</v>
      </c>
      <c r="I122" s="19" t="str">
        <f>Outcomes!F122</f>
        <v xml:space="preserve">This gene encodes a transcriptional repressor that binds to a conserved 14-bp 5'-repressor element and regulates expression of the 5-hydroxytryptamine (serotonin) receptor 1A gene in neuronal cells. The DNA binding and transcriptional repressor activities of the protein are inhibited by calcium. A mutation in this gene results in nonsyndromic mental retardation-3.[provided by RefSeq, Oct 2009] </v>
      </c>
      <c r="J122" s="16" t="str">
        <f>Outcomes!E122</f>
        <v>MENTAL RETARDATION AUTOSOMAL RECESSIVE 3 608443;</v>
      </c>
      <c r="K122" s="14" t="str">
        <f>Genes!B122</f>
        <v>chr19</v>
      </c>
      <c r="L122" s="14">
        <f>Genes!C122</f>
        <v>14016956</v>
      </c>
      <c r="M122" s="14">
        <f>Genes!D122</f>
        <v>14041693</v>
      </c>
      <c r="N122" s="14">
        <f>Genes!E122</f>
        <v>24738</v>
      </c>
      <c r="O122" s="14" t="str">
        <f>Genes!F122</f>
        <v>+</v>
      </c>
      <c r="P122" s="20" t="str">
        <f>Genes!H122</f>
        <v>GRCh38.p7_chr19_13906143_13930880</v>
      </c>
    </row>
    <row r="123" spans="1:16" ht="25.5" x14ac:dyDescent="0.2">
      <c r="A123" s="13" t="str">
        <f>Outcomes!A123</f>
        <v>CC2D2A</v>
      </c>
      <c r="B123" s="14">
        <f>Outcomes!P123</f>
        <v>7</v>
      </c>
      <c r="C123" s="14">
        <f>Outcomes!Q123</f>
        <v>41</v>
      </c>
      <c r="D123" s="15">
        <f>VLOOKUP($A123,Codex!$O$2:$V$14144,8,0)</f>
        <v>0.95121951219512191</v>
      </c>
      <c r="E123" s="14">
        <f>VLOOKUP($A123,Codex!$O$2:$V$14144,5,0)</f>
        <v>39</v>
      </c>
      <c r="F123" s="16" t="str">
        <f>Outcomes!B123</f>
        <v>coiled-coil and C2 domain containing 2A</v>
      </c>
      <c r="G123" s="17" t="str">
        <f>HYPERLINK(CONCATENATE("http://www.ncbi.nlm.nih.gov/gene/",Outcomes!D123),"Click Here")</f>
        <v>Click Here</v>
      </c>
      <c r="H123" s="18" t="str">
        <f>HYPERLINK(CONCATENATE("http://www.genenames.org/cgi-bin/gene_symbol_report?hgnc_id=HGNC:",RIGHT(Outcomes!C123,LEN(Outcomes!C123)-10)),"Click Here")</f>
        <v>Click Here</v>
      </c>
      <c r="I123" s="19" t="str">
        <f>Outcomes!F123</f>
        <v xml:space="preserve">This gene encodes a coiled-coil and calcium binding domain protein that appears to play a critical role in cilia formation. Mutations in this gene cause Meckel syndrome type 6, as well as Joubert syndrome type 9. Alternative splicing results in multiple transcript variants. [provided by RefSeq, Sep 2009] </v>
      </c>
      <c r="J123" s="16" t="str">
        <f>Outcomes!E123</f>
        <v>JOUBERT SYNDROME 9 612285;MECKEL SYNDROME 6 612284;COACH SYNDROME 216360;</v>
      </c>
      <c r="K123" s="14" t="str">
        <f>Genes!B123</f>
        <v>chr4</v>
      </c>
      <c r="L123" s="14">
        <f>Genes!C123</f>
        <v>15470284</v>
      </c>
      <c r="M123" s="14">
        <f>Genes!D123</f>
        <v>15603594</v>
      </c>
      <c r="N123" s="14">
        <f>Genes!E123</f>
        <v>133311</v>
      </c>
      <c r="O123" s="14" t="str">
        <f>Genes!F123</f>
        <v>+</v>
      </c>
      <c r="P123" s="20" t="str">
        <f>Genes!H123</f>
        <v>GRCh38.p7_chr4_15468660_15601971</v>
      </c>
    </row>
    <row r="124" spans="1:16" ht="38.25" x14ac:dyDescent="0.2">
      <c r="A124" s="13" t="str">
        <f>Outcomes!A124</f>
        <v>CCBE1</v>
      </c>
      <c r="B124" s="14">
        <f>Outcomes!P124</f>
        <v>4</v>
      </c>
      <c r="C124" s="14">
        <f>Outcomes!Q124</f>
        <v>15</v>
      </c>
      <c r="D124" s="15">
        <f>VLOOKUP($A124,Codex!$O$2:$V$14144,8,0)</f>
        <v>1</v>
      </c>
      <c r="E124" s="14">
        <f>VLOOKUP($A124,Codex!$O$2:$V$14144,5,0)</f>
        <v>15</v>
      </c>
      <c r="F124" s="16" t="str">
        <f>Outcomes!B124</f>
        <v>collagen and calcium binding EGF domains 1</v>
      </c>
      <c r="G124" s="17" t="str">
        <f>HYPERLINK(CONCATENATE("http://www.ncbi.nlm.nih.gov/gene/",Outcomes!D124),"Click Here")</f>
        <v>Click Here</v>
      </c>
      <c r="H124" s="18" t="str">
        <f>HYPERLINK(CONCATENATE("http://www.genenames.org/cgi-bin/gene_symbol_report?hgnc_id=HGNC:",RIGHT(Outcomes!C124,LEN(Outcomes!C124)-10)),"Click Here")</f>
        <v>Click Here</v>
      </c>
      <c r="I124" s="19" t="str">
        <f>Outcomes!F124</f>
        <v xml:space="preserve">This gene is thought to function in extracellular matrix remodeling and migration. It is predominantly expressed in the ovary, but down regulated in ovarian cancer cell lines and primary carcinomas, suggesting its role as a tumour suppressor. Mutations in this gene have been associated with Hennekam lymphangiectasia-lymphedema syndrome, a generalized lymphatic dysplasia in humans. [provided by RefSeq, Mar 2010] </v>
      </c>
      <c r="J124" s="16" t="str">
        <f>Outcomes!E124</f>
        <v>HENNEKAM LYMPHANGIECTASIA-LYMPHEDEMA SYNDROME 235510;</v>
      </c>
      <c r="K124" s="14" t="str">
        <f>Genes!B124</f>
        <v>chr18</v>
      </c>
      <c r="L124" s="14">
        <f>Genes!C124</f>
        <v>57098171</v>
      </c>
      <c r="M124" s="14">
        <f>Genes!D124</f>
        <v>57365413</v>
      </c>
      <c r="N124" s="14">
        <f>Genes!E124</f>
        <v>267243</v>
      </c>
      <c r="O124" s="14" t="str">
        <f>Genes!F124</f>
        <v>-</v>
      </c>
      <c r="P124" s="20" t="str">
        <f>Genes!H124</f>
        <v>GRCh38.p7_chr18_59430939_59698181</v>
      </c>
    </row>
    <row r="125" spans="1:16" x14ac:dyDescent="0.2">
      <c r="A125" s="13" t="str">
        <f>Outcomes!A125</f>
        <v>CCDC78</v>
      </c>
      <c r="B125" s="14">
        <f>Outcomes!P125</f>
        <v>23</v>
      </c>
      <c r="C125" s="14">
        <f>Outcomes!Q125</f>
        <v>29</v>
      </c>
      <c r="D125" s="15">
        <f>VLOOKUP($A125,Codex!$O$2:$V$14144,8,0)</f>
        <v>1</v>
      </c>
      <c r="E125" s="14">
        <f>VLOOKUP($A125,Codex!$O$2:$V$14144,5,0)</f>
        <v>29</v>
      </c>
      <c r="F125" s="16" t="str">
        <f>Outcomes!B125</f>
        <v>coiled-coil domain containing 78</v>
      </c>
      <c r="G125" s="17" t="str">
        <f>HYPERLINK(CONCATENATE("http://www.ncbi.nlm.nih.gov/gene/",Outcomes!D125),"Click Here")</f>
        <v>Click Here</v>
      </c>
      <c r="H125" s="18" t="str">
        <f>HYPERLINK(CONCATENATE("http://www.genenames.org/cgi-bin/gene_symbol_report?hgnc_id=HGNC:",RIGHT(Outcomes!C125,LEN(Outcomes!C125)-10)),"Click Here")</f>
        <v>Click Here</v>
      </c>
      <c r="I125" s="19" t="str">
        <f>Outcomes!F125</f>
        <v xml:space="preserve">The product of this gene contains two coiled-coil domains. The function of this gene is currently unknown. [provided by RefSeq, Sep 2012] </v>
      </c>
      <c r="J125" s="16" t="str">
        <f>Outcomes!E125</f>
        <v>MYOPATHY CENTRONUCLEAR 4 614807;</v>
      </c>
      <c r="K125" s="14" t="str">
        <f>Genes!B125</f>
        <v>chr16</v>
      </c>
      <c r="L125" s="14">
        <f>Genes!C125</f>
        <v>772578</v>
      </c>
      <c r="M125" s="14">
        <f>Genes!D125</f>
        <v>776880</v>
      </c>
      <c r="N125" s="14">
        <f>Genes!E125</f>
        <v>4303</v>
      </c>
      <c r="O125" s="14" t="str">
        <f>Genes!F125</f>
        <v>-</v>
      </c>
      <c r="P125" s="20" t="str">
        <f>Genes!H125</f>
        <v>GRCh38.p7_chr16_722578_726880</v>
      </c>
    </row>
    <row r="126" spans="1:16" ht="51" x14ac:dyDescent="0.2">
      <c r="A126" s="13" t="str">
        <f>Outcomes!A126</f>
        <v>CDH15</v>
      </c>
      <c r="B126" s="14">
        <f>Outcomes!P126</f>
        <v>1</v>
      </c>
      <c r="C126" s="14">
        <f>Outcomes!Q126</f>
        <v>14</v>
      </c>
      <c r="D126" s="15">
        <f>VLOOKUP($A126,Codex!$O$2:$V$14144,8,0)</f>
        <v>1</v>
      </c>
      <c r="E126" s="14">
        <f>VLOOKUP($A126,Codex!$O$2:$V$14144,5,0)</f>
        <v>14</v>
      </c>
      <c r="F126" s="16" t="str">
        <f>Outcomes!B126</f>
        <v>cadherin 15</v>
      </c>
      <c r="G126" s="17" t="str">
        <f>HYPERLINK(CONCATENATE("http://www.ncbi.nlm.nih.gov/gene/",Outcomes!D126),"Click Here")</f>
        <v>Click Here</v>
      </c>
      <c r="H126" s="18" t="str">
        <f>HYPERLINK(CONCATENATE("http://www.genenames.org/cgi-bin/gene_symbol_report?hgnc_id=HGNC:",RIGHT(Outcomes!C126,LEN(Outcomes!C126)-10)),"Click Here")</f>
        <v>Click Here</v>
      </c>
      <c r="I126" s="19" t="str">
        <f>Outcomes!F126</f>
        <v xml:space="preserve">This gene is a member of the cadherin superfamily of genes, encoding calcium-dependent intercellular adhesion glycoproteins. Cadherins consist of an extracellular domain containing 5 cadherin domains, a transmembrane region, and a conserved cytoplasmic domain. Transcripts from this particular cadherin are expressed in myoblasts and upregulated in myotubule-forming cells. The protein is thought to be essential for the control of morphogenetic processes, specifically myogenesis, and may provide a trigger for terminal muscle cell differentiation. [provided by RefSeq, Jul 2008] </v>
      </c>
      <c r="J126" s="16" t="str">
        <f>Outcomes!E126</f>
        <v>MENTAL RETARDATION AUTOSOMAL DOMINANT 3 612580;</v>
      </c>
      <c r="K126" s="14" t="str">
        <f>Genes!B126</f>
        <v>chr16</v>
      </c>
      <c r="L126" s="14">
        <f>Genes!C126</f>
        <v>89238163</v>
      </c>
      <c r="M126" s="14">
        <f>Genes!D126</f>
        <v>89261900</v>
      </c>
      <c r="N126" s="14">
        <f>Genes!E126</f>
        <v>23738</v>
      </c>
      <c r="O126" s="14" t="str">
        <f>Genes!F126</f>
        <v>+</v>
      </c>
      <c r="P126" s="20" t="str">
        <f>Genes!H126</f>
        <v>GRCh38.p7_chr16_89171755_89195492</v>
      </c>
    </row>
    <row r="127" spans="1:16" ht="38.25" x14ac:dyDescent="0.2">
      <c r="A127" s="13" t="str">
        <f>Outcomes!A127</f>
        <v>CDK5RAP2</v>
      </c>
      <c r="B127" s="14">
        <f>Outcomes!P127</f>
        <v>10</v>
      </c>
      <c r="C127" s="14">
        <f>Outcomes!Q127</f>
        <v>41</v>
      </c>
      <c r="D127" s="15">
        <f>VLOOKUP($A127,Codex!$O$2:$V$14144,8,0)</f>
        <v>1</v>
      </c>
      <c r="E127" s="14">
        <f>VLOOKUP($A127,Codex!$O$2:$V$14144,5,0)</f>
        <v>41</v>
      </c>
      <c r="F127" s="16" t="str">
        <f>Outcomes!B127</f>
        <v>CDK5 regulatory subunit associated protein 2</v>
      </c>
      <c r="G127" s="17" t="str">
        <f>HYPERLINK(CONCATENATE("http://www.ncbi.nlm.nih.gov/gene/",Outcomes!D127),"Click Here")</f>
        <v>Click Here</v>
      </c>
      <c r="H127" s="18" t="str">
        <f>HYPERLINK(CONCATENATE("http://www.genenames.org/cgi-bin/gene_symbol_report?hgnc_id=HGNC:",RIGHT(Outcomes!C127,LEN(Outcomes!C127)-10)),"Click Here")</f>
        <v>Click Here</v>
      </c>
      <c r="I127" s="19" t="str">
        <f>Outcomes!F127</f>
        <v xml:space="preserve">This gene encodes a regulator of CDK5 (cyclin-dependent kinase 5) activity. The protein encoded by this gene is localized to the centrosome and Golgi complex, interacts with CDK5R1 and pericentrin (PCNT), plays a role in centriole engagement and microtubule nucleation, and has been linked to primary microcephaly and Alzheimer's disease. Alternative splicing results in multiple transcript variants. [provided by RefSeq, Jan 2013] </v>
      </c>
      <c r="J127" s="16" t="str">
        <f>Outcomes!E127</f>
        <v>MICROCEPHALY 3 PRIMARY AUTOSOMAL RECESSIVE 604804;</v>
      </c>
      <c r="K127" s="14" t="str">
        <f>Genes!B127</f>
        <v>chr9</v>
      </c>
      <c r="L127" s="14">
        <f>Genes!C127</f>
        <v>123151147</v>
      </c>
      <c r="M127" s="14">
        <f>Genes!D127</f>
        <v>123342448</v>
      </c>
      <c r="N127" s="14">
        <f>Genes!E127</f>
        <v>191302</v>
      </c>
      <c r="O127" s="14" t="str">
        <f>Genes!F127</f>
        <v>-</v>
      </c>
      <c r="P127" s="20" t="str">
        <f>Genes!H127</f>
        <v>GRCh38.p7_chr9_120388869_120580170</v>
      </c>
    </row>
    <row r="128" spans="1:16" ht="38.25" x14ac:dyDescent="0.2">
      <c r="A128" s="13" t="str">
        <f>Outcomes!A128</f>
        <v>CDKL5</v>
      </c>
      <c r="B128" s="14">
        <f>Outcomes!P128</f>
        <v>3</v>
      </c>
      <c r="C128" s="14">
        <f>Outcomes!Q128</f>
        <v>21</v>
      </c>
      <c r="D128" s="15">
        <f>VLOOKUP($A128,Codex!$O$2:$V$14144,8,0)</f>
        <v>1</v>
      </c>
      <c r="E128" s="14">
        <f>VLOOKUP($A128,Codex!$O$2:$V$14144,5,0)</f>
        <v>21</v>
      </c>
      <c r="F128" s="16" t="str">
        <f>Outcomes!B128</f>
        <v>cyclin dependent kinase like 5</v>
      </c>
      <c r="G128" s="17" t="str">
        <f>HYPERLINK(CONCATENATE("http://www.ncbi.nlm.nih.gov/gene/",Outcomes!D128),"Click Here")</f>
        <v>Click Here</v>
      </c>
      <c r="H128" s="18" t="str">
        <f>HYPERLINK(CONCATENATE("http://www.genenames.org/cgi-bin/gene_symbol_report?hgnc_id=HGNC:",RIGHT(Outcomes!C128,LEN(Outcomes!C128)-10)),"Click Here")</f>
        <v>Click Here</v>
      </c>
      <c r="I128" s="19" t="str">
        <f>Outcomes!F128</f>
        <v xml:space="preserve">This gene is a member of Ser/Thr protein kinase family and encodes a phosphorylated protein with protein kinase activity. Mutations in this gene have been associated with X-linked infantile spasm syndrome (ISSX), also known as X-linked West syndrome, and Rett syndrome (RTT). Alternate transcriptional splice variants have been characterized. [provided by RefSeq, Jul 2008] </v>
      </c>
      <c r="J128" s="16" t="str">
        <f>Outcomes!E128</f>
        <v>EPILEPTIC ENCEPHALOPATHY EARLY INFANTILE 2 300672;ANGELMAN SYNDROME-LIKE 105830;</v>
      </c>
      <c r="K128" s="14" t="str">
        <f>Genes!B128</f>
        <v>chrX</v>
      </c>
      <c r="L128" s="14">
        <f>Genes!C128</f>
        <v>18443725</v>
      </c>
      <c r="M128" s="14">
        <f>Genes!D128</f>
        <v>18671749</v>
      </c>
      <c r="N128" s="14">
        <f>Genes!E128</f>
        <v>228025</v>
      </c>
      <c r="O128" s="14" t="str">
        <f>Genes!F128</f>
        <v>+</v>
      </c>
      <c r="P128" s="20" t="str">
        <f>Genes!H128</f>
        <v>GRCh38.p7_chrX_18425605_18653629</v>
      </c>
    </row>
    <row r="129" spans="1:16" ht="38.25" x14ac:dyDescent="0.2">
      <c r="A129" s="13" t="str">
        <f>Outcomes!A129</f>
        <v>CDON</v>
      </c>
      <c r="B129" s="14">
        <f>Outcomes!P129</f>
        <v>8</v>
      </c>
      <c r="C129" s="14">
        <f>Outcomes!Q129</f>
        <v>20</v>
      </c>
      <c r="D129" s="15">
        <f>VLOOKUP($A129,Codex!$O$2:$V$14144,8,0)</f>
        <v>1</v>
      </c>
      <c r="E129" s="14">
        <f>VLOOKUP($A129,Codex!$O$2:$V$14144,5,0)</f>
        <v>20</v>
      </c>
      <c r="F129" s="16" t="str">
        <f>Outcomes!B129</f>
        <v>cell adhesion associated, oncogene regulated</v>
      </c>
      <c r="G129" s="17" t="str">
        <f>HYPERLINK(CONCATENATE("http://www.ncbi.nlm.nih.gov/gene/",Outcomes!D129),"Click Here")</f>
        <v>Click Here</v>
      </c>
      <c r="H129" s="18" t="str">
        <f>HYPERLINK(CONCATENATE("http://www.genenames.org/cgi-bin/gene_symbol_report?hgnc_id=HGNC:",RIGHT(Outcomes!C129,LEN(Outcomes!C129)-10)),"Click Here")</f>
        <v>Click Here</v>
      </c>
      <c r="I129" s="19" t="str">
        <f>Outcomes!F129</f>
        <v xml:space="preserve">This gene encodes a cell surface receptor that is a member of the immunoglobulin superfamily. The encoded protein contains three fibronectin type III domains and five immunoglobulin-like C2-type domains. This protein is a member of a cell-surface receptor complex that mediates cell-cell interactions between muscle precursor cells and positively regulates myogenesis. [provided by RefSeq, Aug 2011] </v>
      </c>
      <c r="J129" s="16" t="str">
        <f>Outcomes!E129</f>
        <v>HOLOPROSENCEPHALY 11 614226;</v>
      </c>
      <c r="K129" s="14" t="str">
        <f>Genes!B129</f>
        <v>chr11</v>
      </c>
      <c r="L129" s="14">
        <f>Genes!C129</f>
        <v>125826708</v>
      </c>
      <c r="M129" s="14">
        <f>Genes!D129</f>
        <v>125933230</v>
      </c>
      <c r="N129" s="14">
        <f>Genes!E129</f>
        <v>106523</v>
      </c>
      <c r="O129" s="14" t="str">
        <f>Genes!F129</f>
        <v>-</v>
      </c>
      <c r="P129" s="20" t="str">
        <f>Genes!H129</f>
        <v>GRCh38.p7_chr11_125956813_126063335</v>
      </c>
    </row>
    <row r="130" spans="1:16" ht="63.75" x14ac:dyDescent="0.2">
      <c r="A130" s="13" t="str">
        <f>Outcomes!A130</f>
        <v>CENPJ</v>
      </c>
      <c r="B130" s="14">
        <f>Outcomes!P130</f>
        <v>4</v>
      </c>
      <c r="C130" s="14">
        <f>Outcomes!Q130</f>
        <v>19</v>
      </c>
      <c r="D130" s="15">
        <f>VLOOKUP($A130,Codex!$O$2:$V$14144,8,0)</f>
        <v>0.89473684210526316</v>
      </c>
      <c r="E130" s="14">
        <f>VLOOKUP($A130,Codex!$O$2:$V$14144,5,0)</f>
        <v>17</v>
      </c>
      <c r="F130" s="16" t="str">
        <f>Outcomes!B130</f>
        <v>centromere protein J</v>
      </c>
      <c r="G130" s="17" t="str">
        <f>HYPERLINK(CONCATENATE("http://www.ncbi.nlm.nih.gov/gene/",Outcomes!D130),"Click Here")</f>
        <v>Click Here</v>
      </c>
      <c r="H130" s="18" t="str">
        <f>HYPERLINK(CONCATENATE("http://www.genenames.org/cgi-bin/gene_symbol_report?hgnc_id=HGNC:",RIGHT(Outcomes!C130,LEN(Outcomes!C130)-10)),"Click Here")</f>
        <v>Click Here</v>
      </c>
      <c r="I130" s="19" t="str">
        <f>Outcomes!F130</f>
        <v xml:space="preserve">This gene encodes a protein that belongs to the centromere protein family. During cell division, this protein plays a structural role in the maintenance of centrosome integrity and normal spindle morphology, and it is involved in microtubule disassembly at the centrosome. This protein can function as a transcriptional coactivator in the Stat5 signaling pathway, and also as a coactivator of NF-kappaB-mediated transcription, likely via its interaction with the coactivator p300/CREB-binding protein. Mutations in this gene are associated with primary autosomal recessive microcephaly, a disorder characterized by severely reduced brain size and mental retardation. Alternatively spliced transcript variants have been found for this gene. [provided by RefSeq, Apr 2012] </v>
      </c>
      <c r="J130" s="16" t="str">
        <f>Outcomes!E130</f>
        <v>MICROCEPHALY 6 PRIMARY AUTOSOMAL RECESSIVE 608393;SECKEL SYNDROME 4 613676;</v>
      </c>
      <c r="K130" s="14" t="str">
        <f>Genes!B130</f>
        <v>chr13</v>
      </c>
      <c r="L130" s="14">
        <f>Genes!C130</f>
        <v>25456412</v>
      </c>
      <c r="M130" s="14">
        <f>Genes!D130</f>
        <v>25497027</v>
      </c>
      <c r="N130" s="14">
        <f>Genes!E130</f>
        <v>40616</v>
      </c>
      <c r="O130" s="14" t="str">
        <f>Genes!F130</f>
        <v>-</v>
      </c>
      <c r="P130" s="20" t="str">
        <f>Genes!H130</f>
        <v>GRCh38.p7_chr13_24882274_24922889</v>
      </c>
    </row>
    <row r="131" spans="1:16" ht="25.5" x14ac:dyDescent="0.2">
      <c r="A131" s="13" t="str">
        <f>Outcomes!A131</f>
        <v>CEP135</v>
      </c>
      <c r="B131" s="14">
        <f>Outcomes!P131</f>
        <v>4</v>
      </c>
      <c r="C131" s="14">
        <f>Outcomes!Q131</f>
        <v>27</v>
      </c>
      <c r="D131" s="15">
        <f>VLOOKUP($A131,Codex!$O$2:$V$14144,8,0)</f>
        <v>1</v>
      </c>
      <c r="E131" s="14">
        <f>VLOOKUP($A131,Codex!$O$2:$V$14144,5,0)</f>
        <v>27</v>
      </c>
      <c r="F131" s="16" t="str">
        <f>Outcomes!B131</f>
        <v>centrosomal protein 135</v>
      </c>
      <c r="G131" s="17" t="str">
        <f>HYPERLINK(CONCATENATE("http://www.ncbi.nlm.nih.gov/gene/",Outcomes!D131),"Click Here")</f>
        <v>Click Here</v>
      </c>
      <c r="H131" s="18" t="str">
        <f>HYPERLINK(CONCATENATE("http://www.genenames.org/cgi-bin/gene_symbol_report?hgnc_id=HGNC:",RIGHT(Outcomes!C131,LEN(Outcomes!C131)-10)),"Click Here")</f>
        <v>Click Here</v>
      </c>
      <c r="I131" s="19" t="str">
        <f>Outcomes!F131</f>
        <v xml:space="preserve">This gene encodes a centrosomal protein, which acts as a scaffolding protein during early centriole biogenesis, and is also required for centriole-centriole cohesion during interphase. Mutations in this gene are associated with autosomal recessive primary microcephaly-8. [provided by RefSeq, Jun 2012] </v>
      </c>
      <c r="J131" s="16" t="str">
        <f>Outcomes!E131</f>
        <v>MICROCEPHALY 8 PRIMARY AUTOSOMAL RECESSIVE 614673;</v>
      </c>
      <c r="K131" s="14" t="str">
        <f>Genes!B131</f>
        <v>chr4</v>
      </c>
      <c r="L131" s="14">
        <f>Genes!C131</f>
        <v>56814974</v>
      </c>
      <c r="M131" s="14">
        <f>Genes!D131</f>
        <v>56899529</v>
      </c>
      <c r="N131" s="14">
        <f>Genes!E131</f>
        <v>84556</v>
      </c>
      <c r="O131" s="14" t="str">
        <f>Genes!F131</f>
        <v>+</v>
      </c>
      <c r="P131" s="20" t="str">
        <f>Genes!H131</f>
        <v>GRCh38.p7_chr4_55948808_56033363</v>
      </c>
    </row>
    <row r="132" spans="1:16" ht="25.5" x14ac:dyDescent="0.2">
      <c r="A132" s="13" t="str">
        <f>Outcomes!A132</f>
        <v>CEP152</v>
      </c>
      <c r="B132" s="14">
        <f>Outcomes!P132</f>
        <v>12</v>
      </c>
      <c r="C132" s="14">
        <f>Outcomes!Q132</f>
        <v>34</v>
      </c>
      <c r="D132" s="15">
        <f>VLOOKUP($A132,Codex!$O$2:$V$14144,8,0)</f>
        <v>0.8529411764705882</v>
      </c>
      <c r="E132" s="14">
        <f>VLOOKUP($A132,Codex!$O$2:$V$14144,5,0)</f>
        <v>29</v>
      </c>
      <c r="F132" s="16" t="str">
        <f>Outcomes!B132</f>
        <v>centrosomal protein 152</v>
      </c>
      <c r="G132" s="17" t="str">
        <f>HYPERLINK(CONCATENATE("http://www.ncbi.nlm.nih.gov/gene/",Outcomes!D132),"Click Here")</f>
        <v>Click Here</v>
      </c>
      <c r="H132" s="18" t="str">
        <f>HYPERLINK(CONCATENATE("http://www.genenames.org/cgi-bin/gene_symbol_report?hgnc_id=HGNC:",RIGHT(Outcomes!C132,LEN(Outcomes!C132)-10)),"Click Here")</f>
        <v>Click Here</v>
      </c>
      <c r="I132" s="19" t="str">
        <f>Outcomes!F132</f>
        <v xml:space="preserve">This gene encodes a protein that is thought to be involved with centrosome function. Mutations in this gene have been associated with primary microcephaly (MCPH4). Alternative splicing results in multiple transcript variants. [provided by RefSeq, Aug 2010] </v>
      </c>
      <c r="J132" s="16" t="str">
        <f>Outcomes!E132</f>
        <v>MICROCEPHALY 9 PRIMARY AUTOSOMAL RECESSIVE 614852;SECKEL SYNDROME 5 613823;</v>
      </c>
      <c r="K132" s="14" t="str">
        <f>Genes!B132</f>
        <v>chr15</v>
      </c>
      <c r="L132" s="14">
        <f>Genes!C132</f>
        <v>48954731</v>
      </c>
      <c r="M132" s="14">
        <f>Genes!D132</f>
        <v>49104098</v>
      </c>
      <c r="N132" s="14">
        <f>Genes!E132</f>
        <v>149368</v>
      </c>
      <c r="O132" s="14" t="str">
        <f>Genes!F132</f>
        <v>-</v>
      </c>
      <c r="P132" s="20" t="str">
        <f>Genes!H132</f>
        <v>GRCh38.p7_chr15_48662534_48811901</v>
      </c>
    </row>
    <row r="133" spans="1:16" ht="51" x14ac:dyDescent="0.2">
      <c r="A133" s="13" t="str">
        <f>Outcomes!A133</f>
        <v>CEP290</v>
      </c>
      <c r="B133" s="14">
        <f>Outcomes!P133</f>
        <v>16</v>
      </c>
      <c r="C133" s="14">
        <f>Outcomes!Q133</f>
        <v>60</v>
      </c>
      <c r="D133" s="15">
        <f>VLOOKUP($A133,Codex!$O$2:$V$14144,8,0)</f>
        <v>0.91666666666666663</v>
      </c>
      <c r="E133" s="14">
        <f>VLOOKUP($A133,Codex!$O$2:$V$14144,5,0)</f>
        <v>55</v>
      </c>
      <c r="F133" s="16" t="str">
        <f>Outcomes!B133</f>
        <v>centrosomal protein 290</v>
      </c>
      <c r="G133" s="17" t="str">
        <f>HYPERLINK(CONCATENATE("http://www.ncbi.nlm.nih.gov/gene/",Outcomes!D133),"Click Here")</f>
        <v>Click Here</v>
      </c>
      <c r="H133" s="18" t="str">
        <f>HYPERLINK(CONCATENATE("http://www.genenames.org/cgi-bin/gene_symbol_report?hgnc_id=HGNC:",RIGHT(Outcomes!C133,LEN(Outcomes!C133)-10)),"Click Here")</f>
        <v>Click Here</v>
      </c>
      <c r="I133" s="19" t="str">
        <f>Outcomes!F133</f>
        <v xml:space="preserve">This gene encodes a protein with 13 putative coiled-coil domains, a region with homology to SMC chromosome segregation ATPases, six KID motifs, three tropomyosin homology domains and an ATP/GTP binding site motif A. The protein is localized to the centrosome and cilia and has sites for N-glycosylation, tyrosine sulfation, phosphorylation, N-myristoylation, and amidation. Mutations in this gene have been associated with Joubert syndrome and nephronophthisis and the presence of antibodies against this protein is associated with several forms of cancer. [provided by RefSeq, Jul 2008] </v>
      </c>
      <c r="J133" s="16" t="str">
        <f>Outcomes!E133</f>
        <v>JOUBERT SYNDROME 5 610188;SENIOR-LOKEN SYNDROME 6 610189;LEBER CONGENITAL AMAUROSIS 10 611755;MECKEL SYNDROME 4 611134;BARDET-BIEDL SYNDROME 14 209900;</v>
      </c>
      <c r="K133" s="14" t="str">
        <f>Genes!B133</f>
        <v>chr12</v>
      </c>
      <c r="L133" s="14">
        <f>Genes!C133</f>
        <v>88442790</v>
      </c>
      <c r="M133" s="14">
        <f>Genes!D133</f>
        <v>88535993</v>
      </c>
      <c r="N133" s="14">
        <f>Genes!E133</f>
        <v>93204</v>
      </c>
      <c r="O133" s="14" t="str">
        <f>Genes!F133</f>
        <v>-</v>
      </c>
      <c r="P133" s="20" t="str">
        <f>Genes!H133</f>
        <v>GRCh38.p7_chr12_88049013_88142216</v>
      </c>
    </row>
    <row r="134" spans="1:16" ht="38.25" x14ac:dyDescent="0.2">
      <c r="A134" s="13" t="str">
        <f>Outcomes!A134</f>
        <v>CEP41</v>
      </c>
      <c r="B134" s="14">
        <f>Outcomes!P134</f>
        <v>6</v>
      </c>
      <c r="C134" s="14">
        <f>Outcomes!Q134</f>
        <v>13</v>
      </c>
      <c r="D134" s="15">
        <f>VLOOKUP($A134,Codex!$O$2:$V$14144,8,0)</f>
        <v>1</v>
      </c>
      <c r="E134" s="14">
        <f>VLOOKUP($A134,Codex!$O$2:$V$14144,5,0)</f>
        <v>13</v>
      </c>
      <c r="F134" s="16" t="str">
        <f>Outcomes!B134</f>
        <v>centrosomal protein 41</v>
      </c>
      <c r="G134" s="17" t="str">
        <f>HYPERLINK(CONCATENATE("http://www.ncbi.nlm.nih.gov/gene/",Outcomes!D134),"Click Here")</f>
        <v>Click Here</v>
      </c>
      <c r="H134" s="18" t="str">
        <f>HYPERLINK(CONCATENATE("http://www.genenames.org/cgi-bin/gene_symbol_report?hgnc_id=HGNC:",RIGHT(Outcomes!C134,LEN(Outcomes!C134)-10)),"Click Here")</f>
        <v>Click Here</v>
      </c>
      <c r="I134" s="19" t="str">
        <f>Outcomes!F134</f>
        <v xml:space="preserve">This gene encodes a centrosomal and microtubule-binding protein which is predicted to have two coiled-coil domains and a rhodanese domain. In human retinal pigment epithelial cells the protein localized to centrioles and cilia. Mutations in this gene have been associated with Joubert Syndrome 15; an autosomal recessive ciliopathy and neurological disorder. Alternative splicing results in multiple transcript variants. [provided by RefSeq, Mar 2012] </v>
      </c>
      <c r="J134" s="16" t="str">
        <f>Outcomes!E134</f>
        <v>JOUBERT SYNDROME 15 614464;</v>
      </c>
      <c r="K134" s="14" t="str">
        <f>Genes!B134</f>
        <v>chr7</v>
      </c>
      <c r="L134" s="14">
        <f>Genes!C134</f>
        <v>130033612</v>
      </c>
      <c r="M134" s="14">
        <f>Genes!D134</f>
        <v>130081051</v>
      </c>
      <c r="N134" s="14">
        <f>Genes!E134</f>
        <v>47440</v>
      </c>
      <c r="O134" s="14" t="str">
        <f>Genes!F134</f>
        <v>-</v>
      </c>
      <c r="P134" s="20" t="str">
        <f>Genes!H134</f>
        <v>GRCh38.p7_chr7_130393771_130441210</v>
      </c>
    </row>
    <row r="135" spans="1:16" ht="25.5" x14ac:dyDescent="0.2">
      <c r="A135" s="13" t="str">
        <f>Outcomes!A135</f>
        <v>CHAMP1</v>
      </c>
      <c r="B135" s="14">
        <f>Outcomes!P135</f>
        <v>3</v>
      </c>
      <c r="C135" s="14">
        <f>Outcomes!Q135</f>
        <v>1</v>
      </c>
      <c r="D135" s="15">
        <f>VLOOKUP($A135,Codex!$O$2:$V$14144,8,0)</f>
        <v>0</v>
      </c>
      <c r="E135" s="14">
        <f>VLOOKUP($A135,Codex!$O$2:$V$14144,5,0)</f>
        <v>0</v>
      </c>
      <c r="F135" s="16" t="str">
        <f>Outcomes!B135</f>
        <v>chromosome alignment maintaining phosphoprotein 1</v>
      </c>
      <c r="G135" s="17" t="str">
        <f>HYPERLINK(CONCATENATE("http://www.ncbi.nlm.nih.gov/gene/",Outcomes!D135),"Click Here")</f>
        <v>Click Here</v>
      </c>
      <c r="H135" s="18" t="str">
        <f>HYPERLINK(CONCATENATE("http://www.genenames.org/cgi-bin/gene_symbol_report?hgnc_id=HGNC:",RIGHT(Outcomes!C135,LEN(Outcomes!C135)-10)),"Click Here")</f>
        <v>Click Here</v>
      </c>
      <c r="I135" s="19" t="str">
        <f>Outcomes!F135</f>
        <v xml:space="preserve">Not Available </v>
      </c>
      <c r="J135" s="16" t="str">
        <f>Outcomes!E135</f>
        <v>MENTAL RETARDATION AUTOSOMAL DOMINANT 40 616579;</v>
      </c>
      <c r="K135" s="14" t="str">
        <f>Genes!B135</f>
        <v>chr13</v>
      </c>
      <c r="L135" s="14">
        <f>Genes!C135</f>
        <v>115079965</v>
      </c>
      <c r="M135" s="14">
        <f>Genes!D135</f>
        <v>115092803</v>
      </c>
      <c r="N135" s="14">
        <f>Genes!E135</f>
        <v>12839</v>
      </c>
      <c r="O135" s="14" t="str">
        <f>Genes!F135</f>
        <v>+</v>
      </c>
      <c r="P135" s="20" t="str">
        <f>Genes!H135</f>
        <v>GRCh38.p7_chr13_114314490_114327328</v>
      </c>
    </row>
    <row r="136" spans="1:16" ht="25.5" x14ac:dyDescent="0.2">
      <c r="A136" s="13" t="str">
        <f>Outcomes!A136</f>
        <v>CHD7</v>
      </c>
      <c r="B136" s="14">
        <f>Outcomes!P136</f>
        <v>8</v>
      </c>
      <c r="C136" s="14">
        <f>Outcomes!Q136</f>
        <v>42</v>
      </c>
      <c r="D136" s="15">
        <f>VLOOKUP($A136,Codex!$O$2:$V$14144,8,0)</f>
        <v>0.97619047619047616</v>
      </c>
      <c r="E136" s="14">
        <f>VLOOKUP($A136,Codex!$O$2:$V$14144,5,0)</f>
        <v>41</v>
      </c>
      <c r="F136" s="16" t="str">
        <f>Outcomes!B136</f>
        <v>chromodomain helicase DNA binding protein 7</v>
      </c>
      <c r="G136" s="17" t="str">
        <f>HYPERLINK(CONCATENATE("http://www.ncbi.nlm.nih.gov/gene/",Outcomes!D136),"Click Here")</f>
        <v>Click Here</v>
      </c>
      <c r="H136" s="18" t="str">
        <f>HYPERLINK(CONCATENATE("http://www.genenames.org/cgi-bin/gene_symbol_report?hgnc_id=HGNC:",RIGHT(Outcomes!C136,LEN(Outcomes!C136)-10)),"Click Here")</f>
        <v>Click Here</v>
      </c>
      <c r="I136" s="19" t="str">
        <f>Outcomes!F136</f>
        <v xml:space="preserve">This gene encodes a protein that contains several helicase family domains. Mutations in this gene have been found in some patients with the CHARGE syndrome. Two transcript variants encoding different isoforms have been found for this gene. [provided by RefSeq, Oct 2015] </v>
      </c>
      <c r="J136" s="16" t="str">
        <f>Outcomes!E136</f>
        <v>CHARGE SYNDROME 214800;SCOLIOSIS IDIOPATHIC 3 608765;HYPOGONADOTROPIC HYPOGONADISM 5 WITH OR WITHOUT ANOSMIA 612370;</v>
      </c>
      <c r="K136" s="14" t="str">
        <f>Genes!B136</f>
        <v>chr8</v>
      </c>
      <c r="L136" s="14">
        <f>Genes!C136</f>
        <v>61591303</v>
      </c>
      <c r="M136" s="14">
        <f>Genes!D136</f>
        <v>61780587</v>
      </c>
      <c r="N136" s="14">
        <f>Genes!E136</f>
        <v>189285</v>
      </c>
      <c r="O136" s="14" t="str">
        <f>Genes!F136</f>
        <v>+</v>
      </c>
      <c r="P136" s="20" t="str">
        <f>Genes!H136</f>
        <v>GRCh38.p7_chr8_60678744_60868028</v>
      </c>
    </row>
    <row r="137" spans="1:16" ht="38.25" x14ac:dyDescent="0.2">
      <c r="A137" s="13" t="str">
        <f>Outcomes!A137</f>
        <v>CHD8</v>
      </c>
      <c r="B137" s="14">
        <f>Outcomes!P137</f>
        <v>2</v>
      </c>
      <c r="C137" s="14">
        <f>Outcomes!Q137</f>
        <v>38</v>
      </c>
      <c r="D137" s="15">
        <f>VLOOKUP($A137,Codex!$O$2:$V$14144,8,0)</f>
        <v>0</v>
      </c>
      <c r="E137" s="14">
        <f>VLOOKUP($A137,Codex!$O$2:$V$14144,5,0)</f>
        <v>0</v>
      </c>
      <c r="F137" s="16" t="str">
        <f>Outcomes!B137</f>
        <v>chromodomain helicase DNA binding protein 8</v>
      </c>
      <c r="G137" s="17" t="str">
        <f>HYPERLINK(CONCATENATE("http://www.ncbi.nlm.nih.gov/gene/",Outcomes!D137),"Click Here")</f>
        <v>Click Here</v>
      </c>
      <c r="H137" s="18" t="str">
        <f>HYPERLINK(CONCATENATE("http://www.genenames.org/cgi-bin/gene_symbol_report?hgnc_id=HGNC:",RIGHT(Outcomes!C137,LEN(Outcomes!C137)-10)),"Click Here")</f>
        <v>Click Here</v>
      </c>
      <c r="I137" s="19" t="str">
        <f>Outcomes!F137</f>
        <v xml:space="preserve">This gene encodes a DNA helicase that functions as a transcription repressor by remodeling chromatin structure. It binds beta-catenin and negatively regulates Wnt signaling pathway, which plays a pivotal role in vertebrate early development and morphogenesis. Mice lacking this gene exhibit early embryonic death. Alternatively spliced transcript variants encoding different isoforms have been found for this gene. [provided by RefSeq, May 2010] </v>
      </c>
      <c r="J137" s="16" t="str">
        <f>Outcomes!E137</f>
        <v>AUTISM SUSCEPTIBILITY TO 18 615032;</v>
      </c>
      <c r="K137" s="14" t="str">
        <f>Genes!B137</f>
        <v>chr14</v>
      </c>
      <c r="L137" s="14">
        <f>Genes!C137</f>
        <v>21853353</v>
      </c>
      <c r="M137" s="14">
        <f>Genes!D137</f>
        <v>21905457</v>
      </c>
      <c r="N137" s="14">
        <f>Genes!E137</f>
        <v>52105</v>
      </c>
      <c r="O137" s="14" t="str">
        <f>Genes!F137</f>
        <v>-</v>
      </c>
      <c r="P137" s="20" t="str">
        <f>Genes!H137</f>
        <v>GRCh38.p7_chr14_21385194_21437298</v>
      </c>
    </row>
    <row r="138" spans="1:16" ht="63.75" x14ac:dyDescent="0.2">
      <c r="A138" s="13" t="str">
        <f>Outcomes!A138</f>
        <v>CHKB</v>
      </c>
      <c r="B138" s="14">
        <f>Outcomes!P138</f>
        <v>1</v>
      </c>
      <c r="C138" s="14">
        <f>Outcomes!Q138</f>
        <v>11</v>
      </c>
      <c r="D138" s="15">
        <f>VLOOKUP($A138,Codex!$O$2:$V$14144,8,0)</f>
        <v>1</v>
      </c>
      <c r="E138" s="14">
        <f>VLOOKUP($A138,Codex!$O$2:$V$14144,5,0)</f>
        <v>11</v>
      </c>
      <c r="F138" s="16" t="str">
        <f>Outcomes!B138</f>
        <v>choline kinase beta</v>
      </c>
      <c r="G138" s="17" t="str">
        <f>HYPERLINK(CONCATENATE("http://www.ncbi.nlm.nih.gov/gene/",Outcomes!D138),"Click Here")</f>
        <v>Click Here</v>
      </c>
      <c r="H138" s="18" t="str">
        <f>HYPERLINK(CONCATENATE("http://www.genenames.org/cgi-bin/gene_symbol_report?hgnc_id=HGNC:",RIGHT(Outcomes!C138,LEN(Outcomes!C138)-10)),"Click Here")</f>
        <v>Click Here</v>
      </c>
      <c r="I138" s="19" t="str">
        <f>Outcomes!F138</f>
        <v xml:space="preserve">Choline kinase (CK) and ethanolamine kinase (EK) catalyze the phosphorylation of choline/ethanolamine to phosphocholine/phosphoethanolamine. This is the first enzyme in the biosynthesis of phosphatidylcholine/phosphatidylethanolamine in all animal cells. The highly purified CKs from mammalian sources and their recombinant gene products have been shown to have EK activity also, indicating that both activities reside on the same protein. The choline kinase-like protein encoded by CHKL belongs to the choline/ethanolamine kinase family; however, its exact function is not known. Read-through transcripts are expressed from this locus that include exons from the downstream CPT1B locus. [provided by RefSeq, Jun 2009] </v>
      </c>
      <c r="J138" s="16" t="str">
        <f>Outcomes!E138</f>
        <v>MUSCULAR DYSTROPHY CONGENITAL MEGACONIAL TYPE 602541;</v>
      </c>
      <c r="K138" s="14" t="str">
        <f>Genes!B138</f>
        <v>chr22</v>
      </c>
      <c r="L138" s="14">
        <f>Genes!C138</f>
        <v>51017387</v>
      </c>
      <c r="M138" s="14">
        <f>Genes!D138</f>
        <v>51021428</v>
      </c>
      <c r="N138" s="14">
        <f>Genes!E138</f>
        <v>4042</v>
      </c>
      <c r="O138" s="14" t="str">
        <f>Genes!F138</f>
        <v>-</v>
      </c>
      <c r="P138" s="20" t="str">
        <f>Genes!H138</f>
        <v>GRCh38.p7_chr22_50578958_50582999</v>
      </c>
    </row>
    <row r="139" spans="1:16" ht="51" x14ac:dyDescent="0.2">
      <c r="A139" s="13" t="str">
        <f>Outcomes!A139</f>
        <v>CLCNKB</v>
      </c>
      <c r="B139" s="14">
        <f>Outcomes!P139</f>
        <v>2</v>
      </c>
      <c r="C139" s="14">
        <f>Outcomes!Q139</f>
        <v>21</v>
      </c>
      <c r="D139" s="15">
        <f>VLOOKUP($A139,Codex!$O$2:$V$14144,8,0)</f>
        <v>1</v>
      </c>
      <c r="E139" s="14">
        <f>VLOOKUP($A139,Codex!$O$2:$V$14144,5,0)</f>
        <v>21</v>
      </c>
      <c r="F139" s="16" t="str">
        <f>Outcomes!B139</f>
        <v>chloride voltage-gated channel Kb</v>
      </c>
      <c r="G139" s="17" t="str">
        <f>HYPERLINK(CONCATENATE("http://www.ncbi.nlm.nih.gov/gene/",Outcomes!D139),"Click Here")</f>
        <v>Click Here</v>
      </c>
      <c r="H139" s="18" t="str">
        <f>HYPERLINK(CONCATENATE("http://www.genenames.org/cgi-bin/gene_symbol_report?hgnc_id=HGNC:",RIGHT(Outcomes!C139,LEN(Outcomes!C139)-10)),"Click Here")</f>
        <v>Click Here</v>
      </c>
      <c r="I139" s="19" t="str">
        <f>Outcomes!F139</f>
        <v xml:space="preserve">The protein encoded by this gene is a member of the family of voltage-gated chloride channels. Chloride channels have several functions, including the regulation of cell volume, membrane potential stabilization, signal transduction and transepithelial transport. This gene is expressed predominantly in the kidney and may be important for renal salt reabsorption. Mutations in this gene are associated with autosomal recessive Bartter syndrome type 3 (BS3). Alternatively spliced transcript variants encoding different isoforms have been found for this gene. [provided by RefSeq, Sep 2009] </v>
      </c>
      <c r="J139" s="16" t="str">
        <f>Outcomes!E139</f>
        <v>BARTTER SYNDROME TYPE 3 607364;BARTTER SYNDROME TYPE 4B DIGENIC 613090;</v>
      </c>
      <c r="K139" s="14" t="str">
        <f>Genes!B139</f>
        <v>chr1</v>
      </c>
      <c r="L139" s="14">
        <f>Genes!C139</f>
        <v>16370231</v>
      </c>
      <c r="M139" s="14">
        <f>Genes!D139</f>
        <v>16383821</v>
      </c>
      <c r="N139" s="14">
        <f>Genes!E139</f>
        <v>13591</v>
      </c>
      <c r="O139" s="14" t="str">
        <f>Genes!F139</f>
        <v>+</v>
      </c>
      <c r="P139" s="20" t="str">
        <f>Genes!H139</f>
        <v>GRCh38.p7_chr1_16043736_16057326</v>
      </c>
    </row>
    <row r="140" spans="1:16" ht="51" x14ac:dyDescent="0.2">
      <c r="A140" s="13" t="str">
        <f>Outcomes!A140</f>
        <v>CLIC2</v>
      </c>
      <c r="B140" s="14">
        <f>Outcomes!P140</f>
        <v>1</v>
      </c>
      <c r="C140" s="14">
        <f>Outcomes!Q140</f>
        <v>6</v>
      </c>
      <c r="D140" s="15">
        <f>VLOOKUP($A140,Codex!$O$2:$V$14144,8,0)</f>
        <v>1</v>
      </c>
      <c r="E140" s="14">
        <f>VLOOKUP($A140,Codex!$O$2:$V$14144,5,0)</f>
        <v>6</v>
      </c>
      <c r="F140" s="16" t="str">
        <f>Outcomes!B140</f>
        <v>chloride intracellular channel 2</v>
      </c>
      <c r="G140" s="17" t="str">
        <f>HYPERLINK(CONCATENATE("http://www.ncbi.nlm.nih.gov/gene/",Outcomes!D140),"Click Here")</f>
        <v>Click Here</v>
      </c>
      <c r="H140" s="18" t="str">
        <f>HYPERLINK(CONCATENATE("http://www.genenames.org/cgi-bin/gene_symbol_report?hgnc_id=HGNC:",RIGHT(Outcomes!C140,LEN(Outcomes!C140)-10)),"Click Here")</f>
        <v>Click Here</v>
      </c>
      <c r="I140" s="19" t="str">
        <f>Outcomes!F140</f>
        <v xml:space="preserve">This gene encodes a chloride intracellular channel protein. Chloride channels are a diverse group of proteins that regulate fundamental cellular processes including stabilization of cell membrane potential, transepithelial transport, maintenance of intracellular pH, and regulation of cell volume. This protein may play a role in inhibiting the function of ryanodine receptor 2. A mutation in this gene is the cause of X-linked mental retardation-32. [provided by RefSeq, Aug 2013] </v>
      </c>
      <c r="J140" s="16" t="str">
        <f>Outcomes!E140</f>
        <v>MENTAL RETARDATION X-LINKED SYNDROMIC 32 300886;</v>
      </c>
      <c r="K140" s="14" t="str">
        <f>Genes!B140</f>
        <v>chrX</v>
      </c>
      <c r="L140" s="14">
        <f>Genes!C140</f>
        <v>154505496</v>
      </c>
      <c r="M140" s="14">
        <f>Genes!D140</f>
        <v>154563990</v>
      </c>
      <c r="N140" s="14">
        <f>Genes!E140</f>
        <v>58495</v>
      </c>
      <c r="O140" s="14" t="str">
        <f>Genes!F140</f>
        <v>-</v>
      </c>
      <c r="P140" s="20" t="str">
        <f>Genes!H140</f>
        <v>GRCh38.p7_chrX_155276207_155334681</v>
      </c>
    </row>
    <row r="141" spans="1:16" ht="38.25" x14ac:dyDescent="0.2">
      <c r="A141" s="13" t="str">
        <f>Outcomes!A141</f>
        <v>CLN3</v>
      </c>
      <c r="B141" s="14">
        <f>Outcomes!P141</f>
        <v>6</v>
      </c>
      <c r="C141" s="14">
        <f>Outcomes!Q141</f>
        <v>17</v>
      </c>
      <c r="D141" s="15">
        <f>VLOOKUP($A141,Codex!$O$2:$V$14144,8,0)</f>
        <v>1</v>
      </c>
      <c r="E141" s="14">
        <f>VLOOKUP($A141,Codex!$O$2:$V$14144,5,0)</f>
        <v>17</v>
      </c>
      <c r="F141" s="16" t="str">
        <f>Outcomes!B141</f>
        <v>CLN3, battenin</v>
      </c>
      <c r="G141" s="17" t="str">
        <f>HYPERLINK(CONCATENATE("http://www.ncbi.nlm.nih.gov/gene/",Outcomes!D141),"Click Here")</f>
        <v>Click Here</v>
      </c>
      <c r="H141" s="18" t="str">
        <f>HYPERLINK(CONCATENATE("http://www.genenames.org/cgi-bin/gene_symbol_report?hgnc_id=HGNC:",RIGHT(Outcomes!C141,LEN(Outcomes!C141)-10)),"Click Here")</f>
        <v>Click Here</v>
      </c>
      <c r="I141" s="19" t="str">
        <f>Outcomes!F141</f>
        <v xml:space="preserve">This gene encodes a protein that is involved in lysosomal function. Mutations in this, as well as other neuronal ceroid-lipofuscinosis (CLN) genes, cause neurodegenerative diseases commonly known as Batten disease or collectively known as neuronal ceroid lipofuscinoses (NCLs). Many alternatively spliced transcript variants have been found for this gene. [provided by RefSeq, Jul 2008] </v>
      </c>
      <c r="J141" s="16" t="str">
        <f>Outcomes!E141</f>
        <v>CEROID LIPOFUSCINOSIS NEURONAL 3 204200;</v>
      </c>
      <c r="K141" s="14" t="str">
        <f>Genes!B141</f>
        <v>chr16</v>
      </c>
      <c r="L141" s="14">
        <f>Genes!C141</f>
        <v>28477974</v>
      </c>
      <c r="M141" s="14">
        <f>Genes!D141</f>
        <v>28503623</v>
      </c>
      <c r="N141" s="14">
        <f>Genes!E141</f>
        <v>25650</v>
      </c>
      <c r="O141" s="14" t="str">
        <f>Genes!F141</f>
        <v>-</v>
      </c>
      <c r="P141" s="20" t="str">
        <f>Genes!H141</f>
        <v>GRCh38.p7_chr16_28466653_28492302</v>
      </c>
    </row>
    <row r="142" spans="1:16" ht="51" x14ac:dyDescent="0.2">
      <c r="A142" s="13" t="str">
        <f>Outcomes!A142</f>
        <v>CLN5</v>
      </c>
      <c r="B142" s="14">
        <f>Outcomes!P142</f>
        <v>2</v>
      </c>
      <c r="C142" s="14">
        <f>Outcomes!Q142</f>
        <v>5</v>
      </c>
      <c r="D142" s="15">
        <f>VLOOKUP($A142,Codex!$O$2:$V$14144,8,0)</f>
        <v>0.8</v>
      </c>
      <c r="E142" s="14">
        <f>VLOOKUP($A142,Codex!$O$2:$V$14144,5,0)</f>
        <v>4</v>
      </c>
      <c r="F142" s="16" t="str">
        <f>Outcomes!B142</f>
        <v>ceroid-lipofuscinosis, neuronal 5</v>
      </c>
      <c r="G142" s="17" t="str">
        <f>HYPERLINK(CONCATENATE("http://www.ncbi.nlm.nih.gov/gene/",Outcomes!D142),"Click Here")</f>
        <v>Click Here</v>
      </c>
      <c r="H142" s="18" t="str">
        <f>HYPERLINK(CONCATENATE("http://www.genenames.org/cgi-bin/gene_symbol_report?hgnc_id=HGNC:",RIGHT(Outcomes!C142,LEN(Outcomes!C142)-10)),"Click Here")</f>
        <v>Click Here</v>
      </c>
      <c r="I142" s="19" t="str">
        <f>Outcomes!F142</f>
        <v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function.[provided by RefSeq, Oct 2008] </v>
      </c>
      <c r="J142" s="16" t="str">
        <f>Outcomes!E142</f>
        <v>CEROID LIPOFUSCINOSIS NEURONAL 5 256731;</v>
      </c>
      <c r="K142" s="14" t="str">
        <f>Genes!B142</f>
        <v>chr13</v>
      </c>
      <c r="L142" s="14">
        <f>Genes!C142</f>
        <v>77566059</v>
      </c>
      <c r="M142" s="14">
        <f>Genes!D142</f>
        <v>77576652</v>
      </c>
      <c r="N142" s="14">
        <f>Genes!E142</f>
        <v>10594</v>
      </c>
      <c r="O142" s="14" t="str">
        <f>Genes!F142</f>
        <v>+</v>
      </c>
      <c r="P142" s="20" t="str">
        <f>Genes!H142</f>
        <v>GRCh38.p7_chr13_76991924_77002517</v>
      </c>
    </row>
    <row r="143" spans="1:16" ht="51" x14ac:dyDescent="0.2">
      <c r="A143" s="13" t="str">
        <f>Outcomes!A143</f>
        <v>CLN6</v>
      </c>
      <c r="B143" s="14">
        <f>Outcomes!P143</f>
        <v>1</v>
      </c>
      <c r="C143" s="14">
        <f>Outcomes!Q143</f>
        <v>7</v>
      </c>
      <c r="D143" s="15">
        <f>VLOOKUP($A143,Codex!$O$2:$V$14144,8,0)</f>
        <v>1</v>
      </c>
      <c r="E143" s="14">
        <f>VLOOKUP($A143,Codex!$O$2:$V$14144,5,0)</f>
        <v>7</v>
      </c>
      <c r="F143" s="16" t="str">
        <f>Outcomes!B143</f>
        <v>ceroid-lipofuscinosis, neuronal 6, late infantile, variant</v>
      </c>
      <c r="G143" s="17" t="str">
        <f>HYPERLINK(CONCATENATE("http://www.ncbi.nlm.nih.gov/gene/",Outcomes!D143),"Click Here")</f>
        <v>Click Here</v>
      </c>
      <c r="H143" s="18" t="str">
        <f>HYPERLINK(CONCATENATE("http://www.genenames.org/cgi-bin/gene_symbol_report?hgnc_id=HGNC:",RIGHT(Outcomes!C143,LEN(Outcomes!C143)-10)),"Click Here")</f>
        <v>Click Here</v>
      </c>
      <c r="I143" s="19" t="str">
        <f>Outcomes!F143</f>
        <v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 [provided by RefSeq, Oct 2008] </v>
      </c>
      <c r="J143" s="16" t="str">
        <f>Outcomes!E143</f>
        <v>CEROID LIPOFUSCINOSIS NEURONAL 6 601780;CEROID LIPOFUSCINOSIS NEURONAL KUFS TYPE ADULT ONSET 204300;</v>
      </c>
      <c r="K143" s="14" t="str">
        <f>Genes!B143</f>
        <v>chr15</v>
      </c>
      <c r="L143" s="14">
        <f>Genes!C143</f>
        <v>68499330</v>
      </c>
      <c r="M143" s="14">
        <f>Genes!D143</f>
        <v>68522080</v>
      </c>
      <c r="N143" s="14">
        <f>Genes!E143</f>
        <v>22751</v>
      </c>
      <c r="O143" s="14" t="str">
        <f>Genes!F143</f>
        <v>-</v>
      </c>
      <c r="P143" s="20" t="str">
        <f>Genes!H143</f>
        <v>GRCh38.p7_chr15_68206992_68229742</v>
      </c>
    </row>
    <row r="144" spans="1:16" ht="51" x14ac:dyDescent="0.2">
      <c r="A144" s="13" t="str">
        <f>Outcomes!A144</f>
        <v>CLN8</v>
      </c>
      <c r="B144" s="14">
        <f>Outcomes!P144</f>
        <v>7</v>
      </c>
      <c r="C144" s="14">
        <f>Outcomes!Q144</f>
        <v>3</v>
      </c>
      <c r="D144" s="15">
        <f>VLOOKUP($A144,Codex!$O$2:$V$14144,8,0)</f>
        <v>0.66666666666666663</v>
      </c>
      <c r="E144" s="14">
        <f>VLOOKUP($A144,Codex!$O$2:$V$14144,5,0)</f>
        <v>2</v>
      </c>
      <c r="F144" s="16" t="str">
        <f>Outcomes!B144</f>
        <v>ceroid-lipofuscinosis, neuronal 8</v>
      </c>
      <c r="G144" s="17" t="str">
        <f>HYPERLINK(CONCATENATE("http://www.ncbi.nlm.nih.gov/gene/",Outcomes!D144),"Click Here")</f>
        <v>Click Here</v>
      </c>
      <c r="H144" s="18" t="str">
        <f>HYPERLINK(CONCATENATE("http://www.genenames.org/cgi-bin/gene_symbol_report?hgnc_id=HGNC:",RIGHT(Outcomes!C144,LEN(Outcomes!C144)-10)),"Click Here")</f>
        <v>Click Here</v>
      </c>
      <c r="I144" s="19" t="str">
        <f>Outcomes!F144</f>
        <v xml:space="preserve">This gene encodes a transmembrane protein belonging to a family of proteins containing TLC domains, which are postulated to function in lipid synthesis, transport, or sensing. The protein localizes to the endoplasmic reticulum (ER), and may recycle between the ER and ER-Golgi intermediate compartment. Mutations in this gene are associated with progressive epilepsy with mental retardation (EMPR), which is a subtype of neuronal ceroid lipofuscinoses (NCL). Patients with mutations in this gene have altered levels of sphingolipid and phospholipids in the brain. [provided by RefSeq, Jul 2008] </v>
      </c>
      <c r="J144" s="16" t="str">
        <f>Outcomes!E144</f>
        <v>CEROID LIPOFUSCINOSIS NEURONAL 8 600143;CEROID LIPOFUSCINOSIS NEURONAL 8 NORTHERN EPILEPSY VARIANT 610003;</v>
      </c>
      <c r="K144" s="14" t="str">
        <f>Genes!B144</f>
        <v>chr8</v>
      </c>
      <c r="L144" s="14">
        <f>Genes!C144</f>
        <v>1703944</v>
      </c>
      <c r="M144" s="14">
        <f>Genes!D144</f>
        <v>1734736</v>
      </c>
      <c r="N144" s="14">
        <f>Genes!E144</f>
        <v>30793</v>
      </c>
      <c r="O144" s="14" t="str">
        <f>Genes!F144</f>
        <v>+</v>
      </c>
      <c r="P144" s="20" t="str">
        <f>Genes!H144</f>
        <v>GRCh38.p7_chr8_1755778_1786570</v>
      </c>
    </row>
    <row r="145" spans="1:16" ht="51" x14ac:dyDescent="0.2">
      <c r="A145" s="13" t="str">
        <f>Outcomes!A145</f>
        <v>CNKSR2</v>
      </c>
      <c r="B145" s="14">
        <f>Outcomes!P145</f>
        <v>7</v>
      </c>
      <c r="C145" s="14">
        <f>Outcomes!Q145</f>
        <v>24</v>
      </c>
      <c r="D145" s="15">
        <f>VLOOKUP($A145,Codex!$O$2:$V$14144,8,0)</f>
        <v>1</v>
      </c>
      <c r="E145" s="14">
        <f>VLOOKUP($A145,Codex!$O$2:$V$14144,5,0)</f>
        <v>24</v>
      </c>
      <c r="F145" s="16" t="str">
        <f>Outcomes!B145</f>
        <v>connector enhancer of kinase suppressor of Ras 2</v>
      </c>
      <c r="G145" s="17" t="str">
        <f>HYPERLINK(CONCATENATE("http://www.ncbi.nlm.nih.gov/gene/",Outcomes!D145),"Click Here")</f>
        <v>Click Here</v>
      </c>
      <c r="H145" s="18" t="str">
        <f>HYPERLINK(CONCATENATE("http://www.genenames.org/cgi-bin/gene_symbol_report?hgnc_id=HGNC:",RIGHT(Outcomes!C145,LEN(Outcomes!C145)-10)),"Click Here")</f>
        <v>Click Here</v>
      </c>
      <c r="I145" s="19" t="str">
        <f>Outcomes!F145</f>
        <v xml:space="preserve">This gene encodes a multidomain protein that functions as a scaffold protein to mediate the mitogen-activated protein kinase pathways downstream from Ras. This gene product is induced by vitamin D and inhibits apoptosis in certain cancer cells. It may also play a role in ternary complex assembly of synaptic proteins at the postsynaptic membrane and coupling of signal transduction to membrane/cytoskeletal remodeling. Multiple transcript variants encoding different isoforms have been found for this gene. [provided by RefSeq, Dec 2009] </v>
      </c>
      <c r="J145" s="16" t="str">
        <f>Outcomes!E145</f>
        <v>NO OMIM PHENOTYPE;INTELLECTUAL DISABILITY X-LINKED NON SYNDROMIC (VAAGS (2014) ANN NEUROL 76 758);</v>
      </c>
      <c r="K145" s="14" t="str">
        <f>Genes!B145</f>
        <v>chrX</v>
      </c>
      <c r="L145" s="14">
        <f>Genes!C145</f>
        <v>21392453</v>
      </c>
      <c r="M145" s="14">
        <f>Genes!D145</f>
        <v>21672813</v>
      </c>
      <c r="N145" s="14">
        <f>Genes!E145</f>
        <v>280361</v>
      </c>
      <c r="O145" s="14" t="str">
        <f>Genes!F145</f>
        <v>+</v>
      </c>
      <c r="P145" s="20" t="str">
        <f>Genes!H145</f>
        <v>GRCh38.p7_chrX_21374335_21654695</v>
      </c>
    </row>
    <row r="146" spans="1:16" ht="102" x14ac:dyDescent="0.2">
      <c r="A146" s="13" t="str">
        <f>Outcomes!A146</f>
        <v>CNTNAP2</v>
      </c>
      <c r="B146" s="14">
        <f>Outcomes!P146</f>
        <v>2</v>
      </c>
      <c r="C146" s="14">
        <f>Outcomes!Q146</f>
        <v>25</v>
      </c>
      <c r="D146" s="15">
        <f>VLOOKUP($A146,Codex!$O$2:$V$14144,8,0)</f>
        <v>0.96</v>
      </c>
      <c r="E146" s="14">
        <f>VLOOKUP($A146,Codex!$O$2:$V$14144,5,0)</f>
        <v>24</v>
      </c>
      <c r="F146" s="16" t="str">
        <f>Outcomes!B146</f>
        <v>contactin associated protein-like 2</v>
      </c>
      <c r="G146" s="17" t="str">
        <f>HYPERLINK(CONCATENATE("http://www.ncbi.nlm.nih.gov/gene/",Outcomes!D146),"Click Here")</f>
        <v>Click Here</v>
      </c>
      <c r="H146" s="18" t="str">
        <f>HYPERLINK(CONCATENATE("http://www.genenames.org/cgi-bin/gene_symbol_report?hgnc_id=HGNC:",RIGHT(Outcomes!C146,LEN(Outcomes!C146)-10)),"Click Here")</f>
        <v>Click Here</v>
      </c>
      <c r="I146" s="19" t="str">
        <f>Outcomes!F146</f>
        <v xml:space="preserve">This gene encodes a member of the neurexin family which functions in the vertebrate nervous system as cell adhesion molecules and receptors. This protein, like other neurexin proteins, contains epidermal growth factor repeats and laminin G domains. In addition, it includes an F5/8 type C domain, discoidin/neuropilin- and fibrinogen-like domains, thrombospondin N-terminal-like domains and a putative PDZ binding site. This protein is localized at the juxtaparanodes of myelinated axons, and mediates interactions between neurons and glia during nervous system development and is also involved in localization of potassium channels within differentiating axons. This gene encompasses almost 1.5% of chromosome 7 and is one of the largest genes in the human genome. It is directly bound and regulated by forkhead box protein P2 (FOXP2), a transcription factor related to speech and language development. This gene has been implicated in multiple neurodevelopmental disorders, including Gilles de la Tourette syndrome, schizophrenia, epilepsy, autism, ADHD and mental retardation.[provided by RefSeq, Mar 2010] </v>
      </c>
      <c r="J146" s="16" t="str">
        <f>Outcomes!E146</f>
        <v>CORTICAL DYSPLASIA-FOCAL EPILEPSY SYNDROME 610042;AUTISM SUSCEPTIBILITY 15 612100;PITT-HOPKINS LIKE SYNDROME 1 610042;</v>
      </c>
      <c r="K146" s="14" t="str">
        <f>Genes!B146</f>
        <v>chr7</v>
      </c>
      <c r="L146" s="14">
        <f>Genes!C146</f>
        <v>145813127</v>
      </c>
      <c r="M146" s="14">
        <f>Genes!D146</f>
        <v>148118090</v>
      </c>
      <c r="N146" s="14">
        <f>Genes!E146</f>
        <v>2304964</v>
      </c>
      <c r="O146" s="14" t="str">
        <f>Genes!F146</f>
        <v>+</v>
      </c>
      <c r="P146" s="20" t="str">
        <f>Genes!H146</f>
        <v>GRCh38.p7_chr7_146116035_148420998</v>
      </c>
    </row>
    <row r="147" spans="1:16" ht="38.25" x14ac:dyDescent="0.2">
      <c r="A147" s="13" t="str">
        <f>Outcomes!A147</f>
        <v>COG1</v>
      </c>
      <c r="B147" s="14">
        <f>Outcomes!P147</f>
        <v>1</v>
      </c>
      <c r="C147" s="14">
        <f>Outcomes!Q147</f>
        <v>14</v>
      </c>
      <c r="D147" s="15">
        <f>VLOOKUP($A147,Codex!$O$2:$V$14144,8,0)</f>
        <v>1</v>
      </c>
      <c r="E147" s="14">
        <f>VLOOKUP($A147,Codex!$O$2:$V$14144,5,0)</f>
        <v>14</v>
      </c>
      <c r="F147" s="16" t="str">
        <f>Outcomes!B147</f>
        <v>component of oligomeric golgi complex 1</v>
      </c>
      <c r="G147" s="17" t="str">
        <f>HYPERLINK(CONCATENATE("http://www.ncbi.nlm.nih.gov/gene/",Outcomes!D147),"Click Here")</f>
        <v>Click Here</v>
      </c>
      <c r="H147" s="18" t="str">
        <f>HYPERLINK(CONCATENATE("http://www.genenames.org/cgi-bin/gene_symbol_report?hgnc_id=HGNC:",RIGHT(Outcomes!C147,LEN(Outcomes!C147)-10)),"Click Here")</f>
        <v>Click Here</v>
      </c>
      <c r="I147" s="19" t="str">
        <f>Outcomes!F147</f>
        <v xml:space="preserve">The protein encoded by this gene is one of eight proteins (Cog1-8) which form a Golgi-localized complex (COG) required for normal Golgi morphology and function. It is thought that this protein is required for steps in the normal medial and trans Golgi-associated processing of glycoconjugates and plays a role in the organization of the Golgi-localized complex. [provided by RefSeq, Jul 2008] </v>
      </c>
      <c r="J147" s="16" t="str">
        <f>Outcomes!E147</f>
        <v>CONGENITAL DISORDER OF GLYCOSYLATION TYPE IIG 611209;</v>
      </c>
      <c r="K147" s="14" t="str">
        <f>Genes!B147</f>
        <v>chr17</v>
      </c>
      <c r="L147" s="14">
        <f>Genes!C147</f>
        <v>71189173</v>
      </c>
      <c r="M147" s="14">
        <f>Genes!D147</f>
        <v>71204646</v>
      </c>
      <c r="N147" s="14">
        <f>Genes!E147</f>
        <v>15474</v>
      </c>
      <c r="O147" s="14" t="str">
        <f>Genes!F147</f>
        <v>+</v>
      </c>
      <c r="P147" s="20" t="str">
        <f>Genes!H147</f>
        <v>GRCh38.p7_chr17_73193034_73208507</v>
      </c>
    </row>
    <row r="148" spans="1:16" ht="38.25" x14ac:dyDescent="0.2">
      <c r="A148" s="13" t="str">
        <f>Outcomes!A148</f>
        <v>COG6</v>
      </c>
      <c r="B148" s="14">
        <f>Outcomes!P148</f>
        <v>3</v>
      </c>
      <c r="C148" s="14">
        <f>Outcomes!Q148</f>
        <v>21</v>
      </c>
      <c r="D148" s="15">
        <f>VLOOKUP($A148,Codex!$O$2:$V$14144,8,0)</f>
        <v>0.95238095238095233</v>
      </c>
      <c r="E148" s="14">
        <f>VLOOKUP($A148,Codex!$O$2:$V$14144,5,0)</f>
        <v>20</v>
      </c>
      <c r="F148" s="16" t="str">
        <f>Outcomes!B148</f>
        <v>component of oligomeric golgi complex 6</v>
      </c>
      <c r="G148" s="17" t="str">
        <f>HYPERLINK(CONCATENATE("http://www.ncbi.nlm.nih.gov/gene/",Outcomes!D148),"Click Here")</f>
        <v>Click Here</v>
      </c>
      <c r="H148" s="18" t="str">
        <f>HYPERLINK(CONCATENATE("http://www.genenames.org/cgi-bin/gene_symbol_report?hgnc_id=HGNC:",RIGHT(Outcomes!C148,LEN(Outcomes!C148)-10)),"Click Here")</f>
        <v>Click Here</v>
      </c>
      <c r="I148" s="19" t="str">
        <f>Outcomes!F148</f>
        <v xml:space="preserve">This gene encodes a subunit of the conserved oligomeric Golgi complex that is required for maintaining normal structure and activity of the Golgi apparatus. The encoded protein is organized with conserved oligomeric Golgi complex components 5, 7 and 8 into a sub-complex referred to as lobe B. Alternative splicing results in multiple transcript variants.[provided by RefSeq, Feb 2009] </v>
      </c>
      <c r="J148" s="16" t="str">
        <f>Outcomes!E148</f>
        <v>CONGENITAL DISORDER OF GLYCOSYLATION TYPE 2L 614576;SHAHEEN SYNDROME 615328;</v>
      </c>
      <c r="K148" s="14" t="str">
        <f>Genes!B148</f>
        <v>chr13</v>
      </c>
      <c r="L148" s="14">
        <f>Genes!C148</f>
        <v>40229764</v>
      </c>
      <c r="M148" s="14">
        <f>Genes!D148</f>
        <v>40365802</v>
      </c>
      <c r="N148" s="14">
        <f>Genes!E148</f>
        <v>136039</v>
      </c>
      <c r="O148" s="14" t="str">
        <f>Genes!F148</f>
        <v>+</v>
      </c>
      <c r="P148" s="20" t="str">
        <f>Genes!H148</f>
        <v>GRCh38.p7_chr13_39655627_39791665</v>
      </c>
    </row>
    <row r="149" spans="1:16" ht="38.25" x14ac:dyDescent="0.2">
      <c r="A149" s="13" t="str">
        <f>Outcomes!A149</f>
        <v>COG7</v>
      </c>
      <c r="B149" s="14">
        <f>Outcomes!P149</f>
        <v>2</v>
      </c>
      <c r="C149" s="14">
        <f>Outcomes!Q149</f>
        <v>18</v>
      </c>
      <c r="D149" s="15">
        <f>VLOOKUP($A149,Codex!$O$2:$V$14144,8,0)</f>
        <v>1</v>
      </c>
      <c r="E149" s="14">
        <f>VLOOKUP($A149,Codex!$O$2:$V$14144,5,0)</f>
        <v>18</v>
      </c>
      <c r="F149" s="16" t="str">
        <f>Outcomes!B149</f>
        <v>component of oligomeric golgi complex 7</v>
      </c>
      <c r="G149" s="17" t="str">
        <f>HYPERLINK(CONCATENATE("http://www.ncbi.nlm.nih.gov/gene/",Outcomes!D149),"Click Here")</f>
        <v>Click Here</v>
      </c>
      <c r="H149" s="18" t="str">
        <f>HYPERLINK(CONCATENATE("http://www.genenames.org/cgi-bin/gene_symbol_report?hgnc_id=HGNC:",RIGHT(Outcomes!C149,LEN(Outcomes!C149)-10)),"Click Here")</f>
        <v>Click Here</v>
      </c>
      <c r="I149" s="19" t="str">
        <f>Outcomes!F149</f>
        <v xml:space="preserve">The protein encoded by this gene resides in the golgi, and constitutes one of the 8 subunits of the conserved oligomeric Golgi (COG) complex, which is required for normal golgi morphology and localization. Mutations in this gene are associated with the congenital disorder of glycosylation type IIe.[provided by RefSeq, May 2010] </v>
      </c>
      <c r="J149" s="16" t="str">
        <f>Outcomes!E149</f>
        <v>CONGENITAL DISORDER OF GLYCOSYLATION TYPE IIE 608779;</v>
      </c>
      <c r="K149" s="14" t="str">
        <f>Genes!B149</f>
        <v>chr16</v>
      </c>
      <c r="L149" s="14">
        <f>Genes!C149</f>
        <v>23399814</v>
      </c>
      <c r="M149" s="14">
        <f>Genes!D149</f>
        <v>23464536</v>
      </c>
      <c r="N149" s="14">
        <f>Genes!E149</f>
        <v>64723</v>
      </c>
      <c r="O149" s="14" t="str">
        <f>Genes!F149</f>
        <v>-</v>
      </c>
      <c r="P149" s="20" t="str">
        <f>Genes!H149</f>
        <v>GRCh38.p7_chr16_23388493_23453215</v>
      </c>
    </row>
    <row r="150" spans="1:16" ht="51" x14ac:dyDescent="0.2">
      <c r="A150" s="13" t="str">
        <f>Outcomes!A150</f>
        <v>COG8</v>
      </c>
      <c r="B150" s="14">
        <f>Outcomes!P150</f>
        <v>1</v>
      </c>
      <c r="C150" s="14">
        <f>Outcomes!Q150</f>
        <v>5</v>
      </c>
      <c r="D150" s="15">
        <f>VLOOKUP($A150,Codex!$O$2:$V$14144,8,0)</f>
        <v>1</v>
      </c>
      <c r="E150" s="14">
        <f>VLOOKUP($A150,Codex!$O$2:$V$14144,5,0)</f>
        <v>5</v>
      </c>
      <c r="F150" s="16" t="str">
        <f>Outcomes!B150</f>
        <v>component of oligomeric golgi complex 8</v>
      </c>
      <c r="G150" s="17" t="str">
        <f>HYPERLINK(CONCATENATE("http://www.ncbi.nlm.nih.gov/gene/",Outcomes!D150),"Click Here")</f>
        <v>Click Here</v>
      </c>
      <c r="H150" s="18" t="str">
        <f>HYPERLINK(CONCATENATE("http://www.genenames.org/cgi-bin/gene_symbol_report?hgnc_id=HGNC:",RIGHT(Outcomes!C150,LEN(Outcomes!C150)-10)),"Click Here")</f>
        <v>Click Here</v>
      </c>
      <c r="I150" s="19" t="str">
        <f>Outcomes!F150</f>
        <v xml:space="preserve">This gene encodes a protein that is a component of the conserved oligomeric Golgi (COG) complex, a multiprotein complex that plays a structural role in the Golgi apparatus, and is involved in intracellular membrane trafficking and glycoprotein modification. Mutations in this gene cause congenital disorder of glycosylation, type IIh, a disease that is characterized by under-glycosylated serum proteins, and whose symptoms include severe psychomotor retardation, failure to thrive, seizures, and dairy and wheat product intolerance. [provided by RefSeq, Jul 2008] </v>
      </c>
      <c r="J150" s="16" t="str">
        <f>Outcomes!E150</f>
        <v>CONGENITAL DISORDER OF GLYCOSYLATION TYPE IIH 611182;</v>
      </c>
      <c r="K150" s="14" t="str">
        <f>Genes!B150</f>
        <v>chr16</v>
      </c>
      <c r="L150" s="14">
        <f>Genes!C150</f>
        <v>69362524</v>
      </c>
      <c r="M150" s="14">
        <f>Genes!D150</f>
        <v>69373526</v>
      </c>
      <c r="N150" s="14">
        <f>Genes!E150</f>
        <v>11003</v>
      </c>
      <c r="O150" s="14" t="str">
        <f>Genes!F150</f>
        <v>-</v>
      </c>
      <c r="P150" s="20" t="str">
        <f>Genes!H150</f>
        <v>GRCh38.p7_chr16_69328621_69339623</v>
      </c>
    </row>
    <row r="151" spans="1:16" ht="76.5" x14ac:dyDescent="0.2">
      <c r="A151" s="13" t="str">
        <f>Outcomes!A151</f>
        <v>COL4A1</v>
      </c>
      <c r="B151" s="14">
        <f>Outcomes!P151</f>
        <v>3</v>
      </c>
      <c r="C151" s="14">
        <f>Outcomes!Q151</f>
        <v>54</v>
      </c>
      <c r="D151" s="15">
        <f>VLOOKUP($A151,Codex!$O$2:$V$14144,8,0)</f>
        <v>1</v>
      </c>
      <c r="E151" s="14">
        <f>VLOOKUP($A151,Codex!$O$2:$V$14144,5,0)</f>
        <v>54</v>
      </c>
      <c r="F151" s="16" t="str">
        <f>Outcomes!B151</f>
        <v>collagen type IV alpha 1 chain</v>
      </c>
      <c r="G151" s="17" t="str">
        <f>HYPERLINK(CONCATENATE("http://www.ncbi.nlm.nih.gov/gene/",Outcomes!D151),"Click Here")</f>
        <v>Click Here</v>
      </c>
      <c r="H151" s="18" t="str">
        <f>HYPERLINK(CONCATENATE("http://www.genenames.org/cgi-bin/gene_symbol_report?hgnc_id=HGNC:",RIGHT(Outcomes!C151,LEN(Outcomes!C151)-10)),"Click Here")</f>
        <v>Click Here</v>
      </c>
      <c r="I151" s="19" t="str">
        <f>Outcomes!F151</f>
        <v xml:space="preserve">This gene encodes a type IV collagen alpha protein. Type IV collagen proteins are integral components of basement membranes. This gene shares a bidirectional promoter with a paralogous gene on the opposite strand. The protein consists of an amino-terminal 7S domain, a triple-helix forming collagenous domain, and a carboxy-terminal non-collagenous domain. It functions as part of a heterotrimer and interacts with other extracellular matrix components such as perlecans, proteoglycans, and laminins. In addition, proteolytic cleavage of the non-collagenous carboxy-terminal domain results in a biologically active fragment known as arresten, which has anti-angiogenic and tumor suppressor properties. Mutations in this gene cause porencephaly, cerebrovascular disease, and renal and muscular defects. Alternative splicing results in multiple transcript variants. [provided by RefSeq, Dec 2014] </v>
      </c>
      <c r="J151" s="16" t="str">
        <f>Outcomes!E151</f>
        <v>PORENCEPHALY 1 175780;BRAIN SMALL VESSEL DISEASE WITH HEMORRHAGE 607595;ANGIOPATHY HEREDITARY WITH NEPHROPATHY ANEURYSMS AND MUSCLE 611773;BRAIN SMALL VESSEL DISEASE WITH AXENFELD-RIEGER ANOMALY 607595;</v>
      </c>
      <c r="K151" s="14" t="str">
        <f>Genes!B151</f>
        <v>chr13</v>
      </c>
      <c r="L151" s="14">
        <f>Genes!C151</f>
        <v>110801305</v>
      </c>
      <c r="M151" s="14">
        <f>Genes!D151</f>
        <v>110959504</v>
      </c>
      <c r="N151" s="14">
        <f>Genes!E151</f>
        <v>158200</v>
      </c>
      <c r="O151" s="14" t="str">
        <f>Genes!F151</f>
        <v>-</v>
      </c>
      <c r="P151" s="20" t="str">
        <f>Genes!H151</f>
        <v>GRCh38.p7_chr13_110148958_110307157</v>
      </c>
    </row>
    <row r="152" spans="1:16" ht="51" x14ac:dyDescent="0.2">
      <c r="A152" s="13" t="str">
        <f>Outcomes!A152</f>
        <v>COL4A2</v>
      </c>
      <c r="B152" s="14">
        <f>Outcomes!P152</f>
        <v>1</v>
      </c>
      <c r="C152" s="14">
        <f>Outcomes!Q152</f>
        <v>47</v>
      </c>
      <c r="D152" s="15">
        <f>VLOOKUP($A152,Codex!$O$2:$V$14144,8,0)</f>
        <v>1</v>
      </c>
      <c r="E152" s="14">
        <f>VLOOKUP($A152,Codex!$O$2:$V$14144,5,0)</f>
        <v>47</v>
      </c>
      <c r="F152" s="16" t="str">
        <f>Outcomes!B152</f>
        <v>collagen type IV alpha 2</v>
      </c>
      <c r="G152" s="17" t="str">
        <f>HYPERLINK(CONCATENATE("http://www.ncbi.nlm.nih.gov/gene/",Outcomes!D152),"Click Here")</f>
        <v>Click Here</v>
      </c>
      <c r="H152" s="18" t="str">
        <f>HYPERLINK(CONCATENATE("http://www.genenames.org/cgi-bin/gene_symbol_report?hgnc_id=HGNC:",RIGHT(Outcomes!C152,LEN(Outcomes!C152)-10)),"Click Here")</f>
        <v>Click Here</v>
      </c>
      <c r="I152" s="19" t="str">
        <f>Outcomes!F152</f>
        <v xml:space="preserve">This gene encodes one of the six subunits of type IV collagen, the major structural component of basement membranes. The C-terminal portion of the protein, known as canstatin, is an inhibitor of angiogenesis and tumor growth. Like the other members of the type IV collagen gene family, this gene is organized in a head-to-head conformation with another type IV collagen gene so that each gene pair shares a common promoter. [provided by RefSeq, Jul 2008] </v>
      </c>
      <c r="J152" s="16" t="str">
        <f>Outcomes!E152</f>
        <v>PORENCEPHALY 2 614483;HEMORRHAGE INTRACEREBRAL SUSCEPTIBILITY TO 614519;</v>
      </c>
      <c r="K152" s="14" t="str">
        <f>Genes!B152</f>
        <v>chr13</v>
      </c>
      <c r="L152" s="14">
        <f>Genes!C152</f>
        <v>110959631</v>
      </c>
      <c r="M152" s="14">
        <f>Genes!D152</f>
        <v>111165374</v>
      </c>
      <c r="N152" s="14">
        <f>Genes!E152</f>
        <v>205744</v>
      </c>
      <c r="O152" s="14" t="str">
        <f>Genes!F152</f>
        <v>+</v>
      </c>
      <c r="P152" s="20" t="str">
        <f>Genes!H152</f>
        <v>GRCh38.p7_chr13_110307284_110513027</v>
      </c>
    </row>
    <row r="153" spans="1:16" ht="51" x14ac:dyDescent="0.2">
      <c r="A153" s="13" t="str">
        <f>Outcomes!A153</f>
        <v>COL4A3BP</v>
      </c>
      <c r="B153" s="14">
        <f>Outcomes!P153</f>
        <v>7</v>
      </c>
      <c r="C153" s="14">
        <f>Outcomes!Q153</f>
        <v>20</v>
      </c>
      <c r="D153" s="15">
        <f>VLOOKUP($A153,Codex!$O$2:$V$14144,8,0)</f>
        <v>0.95</v>
      </c>
      <c r="E153" s="14">
        <f>VLOOKUP($A153,Codex!$O$2:$V$14144,5,0)</f>
        <v>19</v>
      </c>
      <c r="F153" s="16" t="str">
        <f>Outcomes!B153</f>
        <v>collagen type IV alpha 3 binding protein</v>
      </c>
      <c r="G153" s="17" t="str">
        <f>HYPERLINK(CONCATENATE("http://www.ncbi.nlm.nih.gov/gene/",Outcomes!D153),"Click Here")</f>
        <v>Click Here</v>
      </c>
      <c r="H153" s="18" t="str">
        <f>HYPERLINK(CONCATENATE("http://www.genenames.org/cgi-bin/gene_symbol_report?hgnc_id=HGNC:",RIGHT(Outcomes!C153,LEN(Outcomes!C153)-10)),"Click Here")</f>
        <v>Click Here</v>
      </c>
      <c r="I153" s="19" t="str">
        <f>Outcomes!F153</f>
        <v xml:space="preserve">This gene encodes a kinase that specifically phosphorylates the N-terminal region of the non-collagenous domain of the alpha 3 chain of type IV collagen, known as the Goodpasture antigen. Goodpasture disease is the result of an autoimmune response directed at this antigen. One isoform of this protein is also involved in ceramide intracellular transport. Three transcript variants encoding different isoforms have been found for this gene. [provided by RefSeq, Jul 2008] </v>
      </c>
      <c r="J153" s="16" t="str">
        <f>Outcomes!E153</f>
        <v>MENTAL RETARDATION AUTOSOMAL DOMINANT 34 616351;</v>
      </c>
      <c r="K153" s="14" t="str">
        <f>Genes!B153</f>
        <v>chr5</v>
      </c>
      <c r="L153" s="14">
        <f>Genes!C153</f>
        <v>74664311</v>
      </c>
      <c r="M153" s="14">
        <f>Genes!D153</f>
        <v>74807806</v>
      </c>
      <c r="N153" s="14">
        <f>Genes!E153</f>
        <v>143496</v>
      </c>
      <c r="O153" s="14" t="str">
        <f>Genes!F153</f>
        <v>-</v>
      </c>
      <c r="P153" s="20" t="str">
        <f>Genes!H153</f>
        <v>GRCh38.p7_chr5_75368486_75511981</v>
      </c>
    </row>
    <row r="154" spans="1:16" ht="51" x14ac:dyDescent="0.2">
      <c r="A154" s="13" t="str">
        <f>Outcomes!A154</f>
        <v>COLEC11</v>
      </c>
      <c r="B154" s="14">
        <f>Outcomes!P154</f>
        <v>12</v>
      </c>
      <c r="C154" s="14">
        <f>Outcomes!Q154</f>
        <v>11</v>
      </c>
      <c r="D154" s="15">
        <f>VLOOKUP($A154,Codex!$O$2:$V$14144,8,0)</f>
        <v>1</v>
      </c>
      <c r="E154" s="14">
        <f>VLOOKUP($A154,Codex!$O$2:$V$14144,5,0)</f>
        <v>11</v>
      </c>
      <c r="F154" s="16" t="str">
        <f>Outcomes!B154</f>
        <v>collectin subfamily member 11</v>
      </c>
      <c r="G154" s="17" t="str">
        <f>HYPERLINK(CONCATENATE("http://www.ncbi.nlm.nih.gov/gene/",Outcomes!D154),"Click Here")</f>
        <v>Click Here</v>
      </c>
      <c r="H154" s="18" t="str">
        <f>HYPERLINK(CONCATENATE("http://www.genenames.org/cgi-bin/gene_symbol_report?hgnc_id=HGNC:",RIGHT(Outcomes!C154,LEN(Outcomes!C154)-10)),"Click Here")</f>
        <v>Click Here</v>
      </c>
      <c r="I154" s="19" t="str">
        <f>Outcomes!F154</f>
        <v xml:space="preserve">This gene encodes a member of the collectin family of C-type lectins that possess collagen-like sequences and carbohydrate recognition domains. Collectins are secreted proteins that play important roles in the innate immune system by binding to carbohydrate antigens on microorganisms, facilitating their recognition and removal. The encoded protein binds to multiple sugars with a preference for fucose and mannose. Mutations in this gene are a cause of 3MC syndrome-2. Alternatively spliced transcript variants encoding multiple isoforms have been observed for this gene. [provided by RefSeq, Dec 2011] </v>
      </c>
      <c r="J154" s="16" t="str">
        <f>Outcomes!E154</f>
        <v>3MC SYNDROME 2 265050;</v>
      </c>
      <c r="K154" s="14" t="str">
        <f>Genes!B154</f>
        <v>chr2</v>
      </c>
      <c r="L154" s="14">
        <f>Genes!C154</f>
        <v>3642422</v>
      </c>
      <c r="M154" s="14">
        <f>Genes!D154</f>
        <v>3692234</v>
      </c>
      <c r="N154" s="14">
        <f>Genes!E154</f>
        <v>49813</v>
      </c>
      <c r="O154" s="14" t="str">
        <f>Genes!F154</f>
        <v>+</v>
      </c>
      <c r="P154" s="20" t="str">
        <f>Genes!H154</f>
        <v>GRCh38.p7_chr2_3594832_3644644</v>
      </c>
    </row>
    <row r="155" spans="1:16" ht="51" x14ac:dyDescent="0.2">
      <c r="A155" s="13" t="str">
        <f>Outcomes!A155</f>
        <v>COQ2</v>
      </c>
      <c r="B155" s="14">
        <f>Outcomes!P155</f>
        <v>11</v>
      </c>
      <c r="C155" s="14">
        <f>Outcomes!Q155</f>
        <v>18</v>
      </c>
      <c r="D155" s="15">
        <f>VLOOKUP($A155,Codex!$O$2:$V$14144,8,0)</f>
        <v>0.44444444444444442</v>
      </c>
      <c r="E155" s="14">
        <f>VLOOKUP($A155,Codex!$O$2:$V$14144,5,0)</f>
        <v>8</v>
      </c>
      <c r="F155" s="16" t="str">
        <f>Outcomes!B155</f>
        <v>coenzyme Q2, polyprenyltransferase</v>
      </c>
      <c r="G155" s="17" t="str">
        <f>HYPERLINK(CONCATENATE("http://www.ncbi.nlm.nih.gov/gene/",Outcomes!D155),"Click Here")</f>
        <v>Click Here</v>
      </c>
      <c r="H155" s="18" t="str">
        <f>HYPERLINK(CONCATENATE("http://www.genenames.org/cgi-bin/gene_symbol_report?hgnc_id=HGNC:",RIGHT(Outcomes!C155,LEN(Outcomes!C155)-10)),"Click Here")</f>
        <v>Click Here</v>
      </c>
      <c r="I155" s="19" t="str">
        <f>Outcomes!F155</f>
        <v xml:space="preserve">This gene encodes an enzyme that functions in the final steps in the biosynthesis of CoQ (ubiquinone), a redox carrier in the mitochondrial respiratory chain and a lipid-soluble antioxidant. This enzyme, which is part of the coenzyme Q10 pathway, catalyzes the prenylation of parahydroxybenzoate with an all-trans polyprenyl group. Mutations in this gene cause coenzyme Q10 deficiency, a mitochondrial encephalomyopathy, and also COQ2 nephropathy, an inherited form of mitochondriopathy with primary renal involvement. [provided by RefSeq, Oct 2009] </v>
      </c>
      <c r="J155" s="16" t="str">
        <f>Outcomes!E155</f>
        <v>COENZYME Q10 DEFICIENCY PRIMARY 1 607426;MULTIPLE SYSTEM ATROPHY SUSCEPTIBILITY TO 146500;</v>
      </c>
      <c r="K155" s="14" t="str">
        <f>Genes!B155</f>
        <v>chr4</v>
      </c>
      <c r="L155" s="14">
        <f>Genes!C155</f>
        <v>84059721</v>
      </c>
      <c r="M155" s="14">
        <f>Genes!D155</f>
        <v>84206282</v>
      </c>
      <c r="N155" s="14">
        <f>Genes!E155</f>
        <v>146562</v>
      </c>
      <c r="O155" s="14" t="str">
        <f>Genes!F155</f>
        <v>-</v>
      </c>
      <c r="P155" s="20" t="str">
        <f>Genes!H155</f>
        <v>GRCh38.p7_chr4_83138568_83285129</v>
      </c>
    </row>
    <row r="156" spans="1:16" ht="51" x14ac:dyDescent="0.2">
      <c r="A156" s="13" t="str">
        <f>Outcomes!A156</f>
        <v>COQ4</v>
      </c>
      <c r="B156" s="14">
        <f>Outcomes!P156</f>
        <v>4</v>
      </c>
      <c r="C156" s="14">
        <f>Outcomes!Q156</f>
        <v>8</v>
      </c>
      <c r="D156" s="15">
        <f>VLOOKUP($A156,Codex!$O$2:$V$14144,8,0)</f>
        <v>0</v>
      </c>
      <c r="E156" s="14">
        <f>VLOOKUP($A156,Codex!$O$2:$V$14144,5,0)</f>
        <v>0</v>
      </c>
      <c r="F156" s="16" t="str">
        <f>Outcomes!B156</f>
        <v>coenzyme Q4</v>
      </c>
      <c r="G156" s="17" t="str">
        <f>HYPERLINK(CONCATENATE("http://www.ncbi.nlm.nih.gov/gene/",Outcomes!D156),"Click Here")</f>
        <v>Click Here</v>
      </c>
      <c r="H156" s="18" t="str">
        <f>HYPERLINK(CONCATENATE("http://www.genenames.org/cgi-bin/gene_symbol_report?hgnc_id=HGNC:",RIGHT(Outcomes!C156,LEN(Outcomes!C156)-10)),"Click Here")</f>
        <v>Click Here</v>
      </c>
      <c r="I156" s="19" t="str">
        <f>Outcomes!F156</f>
        <v xml:space="preserve">This gene encodes a component of the coenzyme Q biosynthesis pathway. Coenzyme Q, an essential component of the electron transport chain, shuttles electrons between complexes I or II to complex III of the mitochondrial transport chain. This protein appears to play a structural role in stabilizing a complex that contains most of the coenzyme Q biosynthesis enzymes. Mutations in this gene are associated with mitochondrial disorders linked to coenzyme Q deficiency. Alternative splicing results in multiple transcript variants. [provided by RefSeq, Apr 2015] </v>
      </c>
      <c r="J156" s="16" t="str">
        <f>Outcomes!E156</f>
        <v>COENZYME Q10 DEFICIENCY PRIMARY 7 616276;</v>
      </c>
      <c r="K156" s="14" t="str">
        <f>Genes!B156</f>
        <v>chr9</v>
      </c>
      <c r="L156" s="14">
        <f>Genes!C156</f>
        <v>131084765</v>
      </c>
      <c r="M156" s="14">
        <f>Genes!D156</f>
        <v>131096351</v>
      </c>
      <c r="N156" s="14">
        <f>Genes!E156</f>
        <v>11587</v>
      </c>
      <c r="O156" s="14" t="str">
        <f>Genes!F156</f>
        <v>+</v>
      </c>
      <c r="P156" s="20" t="str">
        <f>Genes!H156</f>
        <v>GRCh38.p7_chr9_128322486_128334072</v>
      </c>
    </row>
    <row r="157" spans="1:16" ht="102" x14ac:dyDescent="0.2">
      <c r="A157" s="13" t="str">
        <f>Outcomes!A157</f>
        <v>COX10</v>
      </c>
      <c r="B157" s="14">
        <f>Outcomes!P157</f>
        <v>1</v>
      </c>
      <c r="C157" s="14">
        <f>Outcomes!Q157</f>
        <v>7</v>
      </c>
      <c r="D157" s="15">
        <f>VLOOKUP($A157,Codex!$O$2:$V$14144,8,0)</f>
        <v>1</v>
      </c>
      <c r="E157" s="14">
        <f>VLOOKUP($A157,Codex!$O$2:$V$14144,5,0)</f>
        <v>7</v>
      </c>
      <c r="F157" s="16" t="str">
        <f>Outcomes!B157</f>
        <v>COX10, heme A:farnesyltransferase cytochrome c oxidase assembly factor</v>
      </c>
      <c r="G157" s="17" t="str">
        <f>HYPERLINK(CONCATENATE("http://www.ncbi.nlm.nih.gov/gene/",Outcomes!D157),"Click Here")</f>
        <v>Click Here</v>
      </c>
      <c r="H157" s="18" t="str">
        <f>HYPERLINK(CONCATENATE("http://www.genenames.org/cgi-bin/gene_symbol_report?hgnc_id=HGNC:",RIGHT(Outcomes!C157,LEN(Outcomes!C157)-10)),"Click Here")</f>
        <v>Click Here</v>
      </c>
      <c r="I157" s="19" t="str">
        <f>Outcomes!F157</f>
        <v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heme A:farnesyltransferase, which is not a structural subunit but required for the expression of functional COX and functions in the maturation of the heme A prosthetic group of COX. This protein is predicted to contain 7-9 transmembrane domains localized in the mitochondrial inner membrane. A gene mutation, which results in the substitution of a lysine for an asparagine (N204K), is identified to be responsible for cytochrome c oxidase deficiency. In addition, this gene is disrupted in patients with CMT1A (Charcot-Marie-Tooth type 1A) duplication and with HNPP (hereditary neuropathy with liability to pressure palsies) deletion. [provided by RefSeq, Jul 2008] </v>
      </c>
      <c r="J157" s="16" t="str">
        <f>Outcomes!E157</f>
        <v>LEIGH SYNDROME DUE TO MITOCHONDRIAL COX4 DEFICIENCY 256000;MITOCHONDRIAL COMPLEX IV DEFICIENCY 220110;</v>
      </c>
      <c r="K157" s="14" t="str">
        <f>Genes!B157</f>
        <v>chr17</v>
      </c>
      <c r="L157" s="14">
        <f>Genes!C157</f>
        <v>13972719</v>
      </c>
      <c r="M157" s="14">
        <f>Genes!D157</f>
        <v>14111996</v>
      </c>
      <c r="N157" s="14">
        <f>Genes!E157</f>
        <v>139278</v>
      </c>
      <c r="O157" s="14" t="str">
        <f>Genes!F157</f>
        <v>+</v>
      </c>
      <c r="P157" s="20" t="str">
        <f>Genes!H157</f>
        <v>GRCh38.p7_chr17_14069402_14208679</v>
      </c>
    </row>
    <row r="158" spans="1:16" ht="89.25" x14ac:dyDescent="0.2">
      <c r="A158" s="13" t="str">
        <f>Outcomes!A158</f>
        <v>COX15</v>
      </c>
      <c r="B158" s="14">
        <f>Outcomes!P158</f>
        <v>8</v>
      </c>
      <c r="C158" s="14">
        <f>Outcomes!Q158</f>
        <v>13</v>
      </c>
      <c r="D158" s="15">
        <f>VLOOKUP($A158,Codex!$O$2:$V$14144,8,0)</f>
        <v>0.92307692307692313</v>
      </c>
      <c r="E158" s="14">
        <f>VLOOKUP($A158,Codex!$O$2:$V$14144,5,0)</f>
        <v>12</v>
      </c>
      <c r="F158" s="16" t="str">
        <f>Outcomes!B158</f>
        <v>COX15, cytochrome c oxidase assembly homolog</v>
      </c>
      <c r="G158" s="17" t="str">
        <f>HYPERLINK(CONCATENATE("http://www.ncbi.nlm.nih.gov/gene/",Outcomes!D158),"Click Here")</f>
        <v>Click Here</v>
      </c>
      <c r="H158" s="18" t="str">
        <f>HYPERLINK(CONCATENATE("http://www.genenames.org/cgi-bin/gene_symbol_report?hgnc_id=HGNC:",RIGHT(Outcomes!C158,LEN(Outcomes!C158)-10)),"Click Here")</f>
        <v>Click Here</v>
      </c>
      <c r="I158" s="19" t="str">
        <f>Outcomes!F158</f>
        <v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essential for the biogenesis of COX formation and may function in the hydroxylation of heme O, according to the yeast mutant studies. This protein is predicted to contain 5 transmembrane domains localized in the mitochondrial inner membrane. Alternative splicing of this gene generates two transcript variants diverging in the 3' region. [provided by RefSeq, Jul 2008] </v>
      </c>
      <c r="J158" s="16" t="str">
        <f>Outcomes!E158</f>
        <v>LEIGH SYNDROME DUE TO CYTOCHROME C OXIDASE DEFICIENCY 256000;CARDIOENCEPHALOMYOPATHY FATAL INFANTILE DUE TO CYTOCHROME C OXIDASE DEFICIENCY 2 615119;</v>
      </c>
      <c r="K158" s="14" t="str">
        <f>Genes!B158</f>
        <v>chr10</v>
      </c>
      <c r="L158" s="14">
        <f>Genes!C158</f>
        <v>101454550</v>
      </c>
      <c r="M158" s="14">
        <f>Genes!D158</f>
        <v>101492424</v>
      </c>
      <c r="N158" s="14">
        <f>Genes!E158</f>
        <v>37875</v>
      </c>
      <c r="O158" s="14" t="str">
        <f>Genes!F158</f>
        <v>-</v>
      </c>
      <c r="P158" s="20" t="str">
        <f>Genes!H158</f>
        <v>GRCh38.p7_chr10_99694793_99732667</v>
      </c>
    </row>
    <row r="159" spans="1:16" ht="63.75" x14ac:dyDescent="0.2">
      <c r="A159" s="13" t="str">
        <f>Outcomes!A159</f>
        <v>CPS1</v>
      </c>
      <c r="B159" s="14">
        <f>Outcomes!P159</f>
        <v>8</v>
      </c>
      <c r="C159" s="14">
        <f>Outcomes!Q159</f>
        <v>42</v>
      </c>
      <c r="D159" s="15">
        <f>VLOOKUP($A159,Codex!$O$2:$V$14144,8,0)</f>
        <v>0.97619047619047616</v>
      </c>
      <c r="E159" s="14">
        <f>VLOOKUP($A159,Codex!$O$2:$V$14144,5,0)</f>
        <v>41</v>
      </c>
      <c r="F159" s="16" t="str">
        <f>Outcomes!B159</f>
        <v>carbamoyl-phosphate synthase 1</v>
      </c>
      <c r="G159" s="17" t="str">
        <f>HYPERLINK(CONCATENATE("http://www.ncbi.nlm.nih.gov/gene/",Outcomes!D159),"Click Here")</f>
        <v>Click Here</v>
      </c>
      <c r="H159" s="18" t="str">
        <f>HYPERLINK(CONCATENATE("http://www.genenames.org/cgi-bin/gene_symbol_report?hgnc_id=HGNC:",RIGHT(Outcomes!C159,LEN(Outcomes!C159)-10)),"Click Here")</f>
        <v>Click Here</v>
      </c>
      <c r="I159" s="19" t="str">
        <f>Outcomes!F159</f>
        <v xml:space="preserve">The mitochondrial enzyme encoded by this gene catalyzes synthesis of carbamoyl phosphate from ammonia and bicarbonate. This reaction is the first committed step of the urea cycle, which is important in the removal of excess urea from cells. The encoded protein may also represent a core mitochondrial nucleoid protein. Three transcript variants encoding different isoforms have been found for this gene. The shortest isoform may not be localized to the mitochondrion. Mutations in this gene have been associated with carbamoyl phosphate synthetase deficiency, susceptibility to persistent pulmonary hypertension, and susceptibility to venoocclusive disease after bone marrow transplantation.[provided by RefSeq, May 2010] </v>
      </c>
      <c r="J159" s="16" t="str">
        <f>Outcomes!E159</f>
        <v>CARBAMOYLPHOSPHATE SYNTHETASE I DEFICIENCY 237300;PULMONARY HYPERTENSION NEONATAL SUSCEPTIBILITY TO 615371;VENOOCCLUSIVE DISEASE AFTER BONE MARROW TRANSPLANTATION;</v>
      </c>
      <c r="K159" s="14" t="str">
        <f>Genes!B159</f>
        <v>chr2</v>
      </c>
      <c r="L159" s="14">
        <f>Genes!C159</f>
        <v>211342406</v>
      </c>
      <c r="M159" s="14">
        <f>Genes!D159</f>
        <v>211543831</v>
      </c>
      <c r="N159" s="14">
        <f>Genes!E159</f>
        <v>201426</v>
      </c>
      <c r="O159" s="14" t="str">
        <f>Genes!F159</f>
        <v>+</v>
      </c>
      <c r="P159" s="20" t="str">
        <f>Genes!H159</f>
        <v>GRCh38.p7_chr2_210477682_210679107</v>
      </c>
    </row>
    <row r="160" spans="1:16" ht="51" x14ac:dyDescent="0.2">
      <c r="A160" s="13" t="str">
        <f>Outcomes!A160</f>
        <v>CRADD</v>
      </c>
      <c r="B160" s="14">
        <f>Outcomes!P160</f>
        <v>8</v>
      </c>
      <c r="C160" s="14">
        <f>Outcomes!Q160</f>
        <v>8</v>
      </c>
      <c r="D160" s="15">
        <f>VLOOKUP($A160,Codex!$O$2:$V$14144,8,0)</f>
        <v>0.625</v>
      </c>
      <c r="E160" s="14">
        <f>VLOOKUP($A160,Codex!$O$2:$V$14144,5,0)</f>
        <v>5</v>
      </c>
      <c r="F160" s="16" t="str">
        <f>Outcomes!B160</f>
        <v>CASP2 and RIPK1 domain containing adaptor with death domain</v>
      </c>
      <c r="G160" s="17" t="str">
        <f>HYPERLINK(CONCATENATE("http://www.ncbi.nlm.nih.gov/gene/",Outcomes!D160),"Click Here")</f>
        <v>Click Here</v>
      </c>
      <c r="H160" s="18" t="str">
        <f>HYPERLINK(CONCATENATE("http://www.genenames.org/cgi-bin/gene_symbol_report?hgnc_id=HGNC:",RIGHT(Outcomes!C160,LEN(Outcomes!C160)-10)),"Click Here")</f>
        <v>Click Here</v>
      </c>
      <c r="I160" s="19" t="str">
        <f>Outcomes!F160</f>
        <v xml:space="preserve">This gene encodes a protein containing a death domain (DD) motif. This protein recruits caspase 2/ICH1 to the cell death signal transduction complex, which includes tumor necrosis factor receptor 1 (TNFR1A) and RIPK1/RIP kinase, and acts in promoting apoptosis. A mutation in this gene was associated with mental retardation. A related pseudogene is found on chromosome 3. Alternative splicing results in multiple transcript variants. [provided by RefSeq, Feb 2016] </v>
      </c>
      <c r="J160" s="16" t="str">
        <f>Outcomes!E160</f>
        <v>MENTAL RETARDATION AUTOSOMAL RECESSIVE 34 614499;</v>
      </c>
      <c r="K160" s="14" t="str">
        <f>Genes!B160</f>
        <v>chr12</v>
      </c>
      <c r="L160" s="14">
        <f>Genes!C160</f>
        <v>94071118</v>
      </c>
      <c r="M160" s="14">
        <f>Genes!D160</f>
        <v>94288616</v>
      </c>
      <c r="N160" s="14">
        <f>Genes!E160</f>
        <v>217499</v>
      </c>
      <c r="O160" s="14" t="str">
        <f>Genes!F160</f>
        <v>+</v>
      </c>
      <c r="P160" s="20" t="str">
        <f>Genes!H160</f>
        <v>GRCh38.p7_chr12_93677342_93894840</v>
      </c>
    </row>
    <row r="161" spans="1:16" ht="51" x14ac:dyDescent="0.2">
      <c r="A161" s="13" t="str">
        <f>Outcomes!A161</f>
        <v>CRBN</v>
      </c>
      <c r="B161" s="14">
        <f>Outcomes!P161</f>
        <v>6</v>
      </c>
      <c r="C161" s="14">
        <f>Outcomes!Q161</f>
        <v>14</v>
      </c>
      <c r="D161" s="15">
        <f>VLOOKUP($A161,Codex!$O$2:$V$14144,8,0)</f>
        <v>0.9285714285714286</v>
      </c>
      <c r="E161" s="14">
        <f>VLOOKUP($A161,Codex!$O$2:$V$14144,5,0)</f>
        <v>13</v>
      </c>
      <c r="F161" s="16" t="str">
        <f>Outcomes!B161</f>
        <v>cereblon</v>
      </c>
      <c r="G161" s="17" t="str">
        <f>HYPERLINK(CONCATENATE("http://www.ncbi.nlm.nih.gov/gene/",Outcomes!D161),"Click Here")</f>
        <v>Click Here</v>
      </c>
      <c r="H161" s="18" t="str">
        <f>HYPERLINK(CONCATENATE("http://www.genenames.org/cgi-bin/gene_symbol_report?hgnc_id=HGNC:",RIGHT(Outcomes!C161,LEN(Outcomes!C161)-10)),"Click Here")</f>
        <v>Click Here</v>
      </c>
      <c r="I161" s="19" t="str">
        <f>Outcomes!F161</f>
        <v xml:space="preserve">This gene encodes a protein related to the Lon protease protein family. In rodents and other mammals this gene product is found in the cytoplasm localized with a calcium channel membrane protein, and is thought to play a role in brain development. Mutations in this gene are associated with autosomal recessive nonsyndromic mental retardation. Multiple transcript variants encoding different isoforms have been found for this gene. [provided by RefSeq, Mar 2010] </v>
      </c>
      <c r="J161" s="16" t="str">
        <f>Outcomes!E161</f>
        <v>MENTAL RETARDATION AUTOSOMAL RECESSIVE 2 607417;</v>
      </c>
      <c r="K161" s="14" t="str">
        <f>Genes!B161</f>
        <v>chr3</v>
      </c>
      <c r="L161" s="14">
        <f>Genes!C161</f>
        <v>3190174</v>
      </c>
      <c r="M161" s="14">
        <f>Genes!D161</f>
        <v>3221401</v>
      </c>
      <c r="N161" s="14">
        <f>Genes!E161</f>
        <v>31228</v>
      </c>
      <c r="O161" s="14" t="str">
        <f>Genes!F161</f>
        <v>-</v>
      </c>
      <c r="P161" s="20" t="str">
        <f>Genes!H161</f>
        <v>GRCh38.p7_chr3_3148490_3179717</v>
      </c>
    </row>
    <row r="162" spans="1:16" ht="102" x14ac:dyDescent="0.2">
      <c r="A162" s="13" t="str">
        <f>Outcomes!A162</f>
        <v>CREBBP</v>
      </c>
      <c r="B162" s="14">
        <f>Outcomes!P162</f>
        <v>8</v>
      </c>
      <c r="C162" s="14">
        <f>Outcomes!Q162</f>
        <v>34</v>
      </c>
      <c r="D162" s="15">
        <f>VLOOKUP($A162,Codex!$O$2:$V$14144,8,0)</f>
        <v>0.91176470588235292</v>
      </c>
      <c r="E162" s="14">
        <f>VLOOKUP($A162,Codex!$O$2:$V$14144,5,0)</f>
        <v>31</v>
      </c>
      <c r="F162" s="16" t="str">
        <f>Outcomes!B162</f>
        <v>CREB binding protein</v>
      </c>
      <c r="G162" s="17" t="str">
        <f>HYPERLINK(CONCATENATE("http://www.ncbi.nlm.nih.gov/gene/",Outcomes!D162),"Click Here")</f>
        <v>Click Here</v>
      </c>
      <c r="H162" s="18" t="str">
        <f>HYPERLINK(CONCATENATE("http://www.genenames.org/cgi-bin/gene_symbol_report?hgnc_id=HGNC:",RIGHT(Outcomes!C162,LEN(Outcomes!C162)-10)),"Click Here")</f>
        <v>Click Here</v>
      </c>
      <c r="I162" s="19" t="str">
        <f>Outcomes!F162</f>
        <v xml:space="preserve">This gene is ubiquitously expressed and is involved in the transcriptional coactivation of many different transcription factors. First isolated as a nuclear protein that binds to cAMP-response element binding protein (CREB), this gene is now known to play critical roles in embryonic development, growth control, and homeostasis by coupling chromatin remodeling to transcription factor recognition. The protein encoded by this gene has intrinsic histone acetyltransferase activity and also acts as a scaffold to stabilize additional protein interactions with the transcription complex. This protein acetylates both histone and non-histone proteins. This protein shares regions of very high sequence similarity with protein p300 in its bromodomain, cysteine-histidine-rich regions, and histone acetyltransferase domain. Mutations in this gene cause Rubinstein-Taybi syndrome (RTS). Chromosomal translocations involving this gene have been associated with acute myeloid leukemia. Alternative splicing results in multiple transcript variants encoding different isoforms. [provided by RefSeq, Feb 2009] </v>
      </c>
      <c r="J162" s="16" t="str">
        <f>Outcomes!E162</f>
        <v>RUBINSTEIN-TAYBI SYNDROME 180849;</v>
      </c>
      <c r="K162" s="14" t="str">
        <f>Genes!B162</f>
        <v>chr16</v>
      </c>
      <c r="L162" s="14">
        <f>Genes!C162</f>
        <v>3775055</v>
      </c>
      <c r="M162" s="14">
        <f>Genes!D162</f>
        <v>3930728</v>
      </c>
      <c r="N162" s="14">
        <f>Genes!E162</f>
        <v>155674</v>
      </c>
      <c r="O162" s="14" t="str">
        <f>Genes!F162</f>
        <v>-</v>
      </c>
      <c r="P162" s="20" t="str">
        <f>Genes!H162</f>
        <v>GRCh38.p7_chr16_3725054_3880727</v>
      </c>
    </row>
    <row r="163" spans="1:16" ht="63.75" x14ac:dyDescent="0.2">
      <c r="A163" s="13" t="str">
        <f>Outcomes!A163</f>
        <v>CSNK2A1</v>
      </c>
      <c r="B163" s="14">
        <f>Outcomes!P163</f>
        <v>3</v>
      </c>
      <c r="C163" s="14">
        <f>Outcomes!Q163</f>
        <v>13</v>
      </c>
      <c r="D163" s="15">
        <f>VLOOKUP($A163,Codex!$O$2:$V$14144,8,0)</f>
        <v>0</v>
      </c>
      <c r="E163" s="14">
        <f>VLOOKUP($A163,Codex!$O$2:$V$14144,5,0)</f>
        <v>0</v>
      </c>
      <c r="F163" s="16" t="str">
        <f>Outcomes!B163</f>
        <v>casein kinase 2 alpha 1</v>
      </c>
      <c r="G163" s="17" t="str">
        <f>HYPERLINK(CONCATENATE("http://www.ncbi.nlm.nih.gov/gene/",Outcomes!D163),"Click Here")</f>
        <v>Click Here</v>
      </c>
      <c r="H163" s="18" t="str">
        <f>HYPERLINK(CONCATENATE("http://www.genenames.org/cgi-bin/gene_symbol_report?hgnc_id=HGNC:",RIGHT(Outcomes!C163,LEN(Outcomes!C163)-10)),"Click Here")</f>
        <v>Click Here</v>
      </c>
      <c r="I163" s="19" t="str">
        <f>Outcomes!F163</f>
        <v xml:space="preserve">Casein kinase II is a serine/threonine protein kinase that phosphorylates acidic proteins such as casein. It is involved in various cellular processes, including cell cycle control, apoptosis, and circadian rhythm. The kinase exists as a tetramer and is composed of an alpha, an alpha-prime, and two beta subunits. The alpha subunits contain the catalytic activity while the beta subunits undergo autophosphorylation. The protein encoded by this gene represents the alpha subunit. While this gene is found on chromosome 20, a related transcribed pseudogene is found on chromosome 11. Three transcript variants encoding two different proteins have been found for this gene. [provided by RefSeq, Jul 2014] </v>
      </c>
      <c r="J163" s="16" t="str">
        <f>Outcomes!E163</f>
        <v>NO OMIM PHENOTYPE;GLAUCOMA PRIMARY CONGENITAL (LEE (2011) MOL VIS 17 3583);</v>
      </c>
      <c r="K163" s="14" t="str">
        <f>Genes!B163</f>
        <v>chr20</v>
      </c>
      <c r="L163" s="14">
        <f>Genes!C163</f>
        <v>463338</v>
      </c>
      <c r="M163" s="14">
        <f>Genes!D163</f>
        <v>524482</v>
      </c>
      <c r="N163" s="14">
        <f>Genes!E163</f>
        <v>61145</v>
      </c>
      <c r="O163" s="14" t="str">
        <f>Genes!F163</f>
        <v>-</v>
      </c>
      <c r="P163" s="20" t="str">
        <f>Genes!H163</f>
        <v>GRCh38.p7_chr20_482694_543838</v>
      </c>
    </row>
    <row r="164" spans="1:16" ht="89.25" x14ac:dyDescent="0.2">
      <c r="A164" s="13" t="str">
        <f>Outcomes!A164</f>
        <v>CTCF</v>
      </c>
      <c r="B164" s="14">
        <f>Outcomes!P164</f>
        <v>5</v>
      </c>
      <c r="C164" s="14">
        <f>Outcomes!Q164</f>
        <v>12</v>
      </c>
      <c r="D164" s="15">
        <f>VLOOKUP($A164,Codex!$O$2:$V$14144,8,0)</f>
        <v>0</v>
      </c>
      <c r="E164" s="14">
        <f>VLOOKUP($A164,Codex!$O$2:$V$14144,5,0)</f>
        <v>0</v>
      </c>
      <c r="F164" s="16" t="str">
        <f>Outcomes!B164</f>
        <v>CCCTC-binding factor</v>
      </c>
      <c r="G164" s="17" t="str">
        <f>HYPERLINK(CONCATENATE("http://www.ncbi.nlm.nih.gov/gene/",Outcomes!D164),"Click Here")</f>
        <v>Click Here</v>
      </c>
      <c r="H164" s="18" t="str">
        <f>HYPERLINK(CONCATENATE("http://www.genenames.org/cgi-bin/gene_symbol_report?hgnc_id=HGNC:",RIGHT(Outcomes!C164,LEN(Outcomes!C164)-10)),"Click Here")</f>
        <v>Click Here</v>
      </c>
      <c r="I164" s="19" t="str">
        <f>Outcomes!F164</f>
        <v xml:space="preserve">This gene is a member of the BORIS + CTCF gene family and encodes a transcriptional regulator protein with 11 highly conserved zinc finger (ZF) domains. This nuclear protein is able to use different combinations of the ZF domains to bind different DNA target sequences and proteins. Depending upon the context of the site, the protein can bind a histone acetyltransferase (HAT)-containing complex and function as a transcriptional activator or bind a histone deacetylase (HDAC)-containing complex and function as a transcriptional repressor. If the protein is bound to a transcriptional insulator element, it can block communication between enhancers and upstream promoters, thereby regulating imprinted expression. Mutations in this gene have been associated with invasive breast cancers, prostate cancers, and Wilms' tumors. Alternatively spliced transcript variants encoding different isoforms have been found for this gene. [provided by RefSeq, Jul 2010] </v>
      </c>
      <c r="J164" s="16" t="str">
        <f>Outcomes!E164</f>
        <v>MENTAL RETARDATION AUTOSOMAL DOMINANT 21 615502;</v>
      </c>
      <c r="K164" s="14" t="str">
        <f>Genes!B164</f>
        <v>chr16</v>
      </c>
      <c r="L164" s="14">
        <f>Genes!C164</f>
        <v>67596310</v>
      </c>
      <c r="M164" s="14">
        <f>Genes!D164</f>
        <v>67673088</v>
      </c>
      <c r="N164" s="14">
        <f>Genes!E164</f>
        <v>76779</v>
      </c>
      <c r="O164" s="14" t="str">
        <f>Genes!F164</f>
        <v>+</v>
      </c>
      <c r="P164" s="20" t="str">
        <f>Genes!H164</f>
        <v>GRCh38.p7_chr16_67562407_67639185</v>
      </c>
    </row>
    <row r="165" spans="1:16" ht="51" x14ac:dyDescent="0.2">
      <c r="A165" s="13" t="str">
        <f>Outcomes!A165</f>
        <v>CTDP1</v>
      </c>
      <c r="B165" s="14">
        <f>Outcomes!P165</f>
        <v>6</v>
      </c>
      <c r="C165" s="14">
        <f>Outcomes!Q165</f>
        <v>17</v>
      </c>
      <c r="D165" s="15">
        <f>VLOOKUP($A165,Codex!$O$2:$V$14144,8,0)</f>
        <v>1</v>
      </c>
      <c r="E165" s="14">
        <f>VLOOKUP($A165,Codex!$O$2:$V$14144,5,0)</f>
        <v>17</v>
      </c>
      <c r="F165" s="16" t="str">
        <f>Outcomes!B165</f>
        <v>CTD phosphatase subunit 1</v>
      </c>
      <c r="G165" s="17" t="str">
        <f>HYPERLINK(CONCATENATE("http://www.ncbi.nlm.nih.gov/gene/",Outcomes!D165),"Click Here")</f>
        <v>Click Here</v>
      </c>
      <c r="H165" s="18" t="str">
        <f>HYPERLINK(CONCATENATE("http://www.genenames.org/cgi-bin/gene_symbol_report?hgnc_id=HGNC:",RIGHT(Outcomes!C165,LEN(Outcomes!C165)-10)),"Click Here")</f>
        <v>Click Here</v>
      </c>
      <c r="I165" s="19" t="str">
        <f>Outcomes!F165</f>
        <v xml:space="preserve">This gene encodes a protein which interacts with the carboxy-terminus of the RAP74 subunit of transcription initiation factor TFIIF, and functions as a phosphatase that processively dephosphorylates the C-terminus of POLR2A (a subunit of RNA polymerase II), making it available for initiation of gene expression. Mutations in this gene are associated with congenital cataracts, facial dysmorphism and neuropathy syndrome (CCFDN). Alternatively spliced transcript variants encoding different isoforms have been described for this gene. [provided by RefSeq, Feb 2011] </v>
      </c>
      <c r="J165" s="16" t="str">
        <f>Outcomes!E165</f>
        <v>CONGENITAL CATARACTS FACIAL DYSMORPHISM AND NEUROPATHY 604168;</v>
      </c>
      <c r="K165" s="14" t="str">
        <f>Genes!B165</f>
        <v>chr18</v>
      </c>
      <c r="L165" s="14">
        <f>Genes!C165</f>
        <v>77439801</v>
      </c>
      <c r="M165" s="14">
        <f>Genes!D165</f>
        <v>77514510</v>
      </c>
      <c r="N165" s="14">
        <f>Genes!E165</f>
        <v>74710</v>
      </c>
      <c r="O165" s="14" t="str">
        <f>Genes!F165</f>
        <v>+</v>
      </c>
      <c r="P165" s="20" t="str">
        <f>Genes!H165</f>
        <v>GRCh38.p7_chr18_79679801_79754510</v>
      </c>
    </row>
    <row r="166" spans="1:16" ht="76.5" x14ac:dyDescent="0.2">
      <c r="A166" s="13" t="str">
        <f>Outcomes!A166</f>
        <v>CTNNB1</v>
      </c>
      <c r="B166" s="14">
        <f>Outcomes!P166</f>
        <v>8</v>
      </c>
      <c r="C166" s="14">
        <f>Outcomes!Q166</f>
        <v>16</v>
      </c>
      <c r="D166" s="15">
        <f>VLOOKUP($A166,Codex!$O$2:$V$14144,8,0)</f>
        <v>0.9375</v>
      </c>
      <c r="E166" s="14">
        <f>VLOOKUP($A166,Codex!$O$2:$V$14144,5,0)</f>
        <v>15</v>
      </c>
      <c r="F166" s="16" t="str">
        <f>Outcomes!B166</f>
        <v>catenin beta 1</v>
      </c>
      <c r="G166" s="17" t="str">
        <f>HYPERLINK(CONCATENATE("http://www.ncbi.nlm.nih.gov/gene/",Outcomes!D166),"Click Here")</f>
        <v>Click Here</v>
      </c>
      <c r="H166" s="18" t="str">
        <f>HYPERLINK(CONCATENATE("http://www.genenames.org/cgi-bin/gene_symbol_report?hgnc_id=HGNC:",RIGHT(Outcomes!C166,LEN(Outcomes!C166)-10)),"Click Here")</f>
        <v>Click Here</v>
      </c>
      <c r="I166" s="19" t="str">
        <f>Outcomes!F166</f>
        <v xml:space="preserve">The protein encoded by this gene is part of a complex of proteins that constitute adherens junctions (AJs). AJs are necessary for the creation and maintenance of epithelial cell layers by regulating cell growth and adhesion between cells. The encoded protein also anchors the actin cytoskeleton and may be responsible for transmitting the contact inhibition signal that causes cells to stop dividing once the epithelial sheet is complete. Finally, this protein binds to the product of the APC gene, which is mutated in adenomatous polyposis of the colon. Mutations in this gene are a cause of colorectal cancer (CRC), pilomatrixoma (PTR), medulloblastoma (MDB), and ovarian cancer. Three transcript variants encoding the same protein have been found for this gene.[provided by RefSeq, Oct 2009] </v>
      </c>
      <c r="J166" s="16" t="str">
        <f>Outcomes!E166</f>
        <v>MENTAL RETARDATION AUTOSOMAL DOMINANT 19 615075;COLORECTAL CANCER SOMATIC 114500;HEPATOCELLULAR CARCINOMA SOMATIC 114550;OVARIAN CANCER SOMATIC 167000;PILOMATRICOMA SOMATIC 132600;</v>
      </c>
      <c r="K166" s="14" t="str">
        <f>Genes!B166</f>
        <v>chr3</v>
      </c>
      <c r="L166" s="14">
        <f>Genes!C166</f>
        <v>41240942</v>
      </c>
      <c r="M166" s="14">
        <f>Genes!D166</f>
        <v>41281939</v>
      </c>
      <c r="N166" s="14">
        <f>Genes!E166</f>
        <v>40998</v>
      </c>
      <c r="O166" s="14" t="str">
        <f>Genes!F166</f>
        <v>+</v>
      </c>
      <c r="P166" s="20" t="str">
        <f>Genes!H166</f>
        <v>GRCh38.p7_chr3_41199451_41240448</v>
      </c>
    </row>
    <row r="167" spans="1:16" ht="51" x14ac:dyDescent="0.2">
      <c r="A167" s="13" t="str">
        <f>Outcomes!A167</f>
        <v>CTNND1</v>
      </c>
      <c r="B167" s="14">
        <f>Outcomes!P167</f>
        <v>22</v>
      </c>
      <c r="C167" s="14">
        <f>Outcomes!Q167</f>
        <v>21</v>
      </c>
      <c r="D167" s="15">
        <f>VLOOKUP($A167,Codex!$O$2:$V$14144,8,0)</f>
        <v>0</v>
      </c>
      <c r="E167" s="14">
        <f>VLOOKUP($A167,Codex!$O$2:$V$14144,5,0)</f>
        <v>0</v>
      </c>
      <c r="F167" s="16" t="str">
        <f>Outcomes!B167</f>
        <v>catenin delta 1</v>
      </c>
      <c r="G167" s="17" t="str">
        <f>HYPERLINK(CONCATENATE("http://www.ncbi.nlm.nih.gov/gene/",Outcomes!D167),"Click Here")</f>
        <v>Click Here</v>
      </c>
      <c r="H167" s="18" t="str">
        <f>HYPERLINK(CONCATENATE("http://www.genenames.org/cgi-bin/gene_symbol_report?hgnc_id=HGNC:",RIGHT(Outcomes!C167,LEN(Outcomes!C167)-10)),"Click Here")</f>
        <v>Click Here</v>
      </c>
      <c r="I167" s="19" t="str">
        <f>Outcomes!F167</f>
        <v xml:space="preserve">This gene encodes a member of the Armadillo protein family, which function in adhesion between cells and signal transduction. Multiple translation initiation codons and alternative splicing result in many different isoforms being translated. Not all of the full-length natures of the described transcript variants have been determined. Read-through transcription also exists between this gene and the neighboring upstream thioredoxin-related transmembrane protein 2 (TMX2) gene. [provided by RefSeq, Dec 2010] </v>
      </c>
      <c r="J167" s="16" t="str">
        <f>Outcomes!E167</f>
        <v>NO OMIM PHENOTYPE;AUTISM? (O'ROAK (2012) NATURE 485 246);</v>
      </c>
      <c r="K167" s="14" t="str">
        <f>Genes!B167</f>
        <v>chr11</v>
      </c>
      <c r="L167" s="14">
        <f>Genes!C167</f>
        <v>57529234</v>
      </c>
      <c r="M167" s="14">
        <f>Genes!D167</f>
        <v>57586652</v>
      </c>
      <c r="N167" s="14">
        <f>Genes!E167</f>
        <v>57419</v>
      </c>
      <c r="O167" s="14" t="str">
        <f>Genes!F167</f>
        <v>+</v>
      </c>
      <c r="P167" s="20" t="str">
        <f>Genes!H167</f>
        <v>GRCh38.p7_chr11_57761762_57819180</v>
      </c>
    </row>
    <row r="168" spans="1:16" ht="51" x14ac:dyDescent="0.2">
      <c r="A168" s="13" t="str">
        <f>Outcomes!A168</f>
        <v>CTSA</v>
      </c>
      <c r="B168" s="14">
        <f>Outcomes!P168</f>
        <v>3</v>
      </c>
      <c r="C168" s="14">
        <f>Outcomes!Q168</f>
        <v>15</v>
      </c>
      <c r="D168" s="15">
        <f>VLOOKUP($A168,Codex!$O$2:$V$14144,8,0)</f>
        <v>1</v>
      </c>
      <c r="E168" s="14">
        <f>VLOOKUP($A168,Codex!$O$2:$V$14144,5,0)</f>
        <v>15</v>
      </c>
      <c r="F168" s="16" t="str">
        <f>Outcomes!B168</f>
        <v>cathepsin A</v>
      </c>
      <c r="G168" s="17" t="str">
        <f>HYPERLINK(CONCATENATE("http://www.ncbi.nlm.nih.gov/gene/",Outcomes!D168),"Click Here")</f>
        <v>Click Here</v>
      </c>
      <c r="H168" s="18" t="str">
        <f>HYPERLINK(CONCATENATE("http://www.genenames.org/cgi-bin/gene_symbol_report?hgnc_id=HGNC:",RIGHT(Outcomes!C168,LEN(Outcomes!C168)-10)),"Click Here")</f>
        <v>Click Here</v>
      </c>
      <c r="I168" s="19" t="str">
        <f>Outcomes!F168</f>
        <v xml:space="preserve">This gene encodes a member of the peptidase S10 family of serine carboxypeptidases. Alternative splicing results in multiple transcript variants, at least one of which encodes a preproprotein that is proteolytically processed to generate two chains that comprise the heterodimeric active enzyme. This enzyme possesses deamidase, esterase and carboxypeptidase activities and acts as a scaffold in the lysosomal multienzyme complex. Mutations in this gene are associated with galactosialidosis. [provided by RefSeq, Nov 2015] </v>
      </c>
      <c r="J168" s="16" t="str">
        <f>Outcomes!E168</f>
        <v>GALACTOSIALIDOSIS 256540;</v>
      </c>
      <c r="K168" s="14" t="str">
        <f>Genes!B168</f>
        <v>chr20</v>
      </c>
      <c r="L168" s="14">
        <f>Genes!C168</f>
        <v>44518783</v>
      </c>
      <c r="M168" s="14">
        <f>Genes!D168</f>
        <v>44527459</v>
      </c>
      <c r="N168" s="14">
        <f>Genes!E168</f>
        <v>8677</v>
      </c>
      <c r="O168" s="14" t="str">
        <f>Genes!F168</f>
        <v>+</v>
      </c>
      <c r="P168" s="20" t="str">
        <f>Genes!H168</f>
        <v>GRCh38.p7_chr20_45890144_45898820</v>
      </c>
    </row>
    <row r="169" spans="1:16" ht="63.75" x14ac:dyDescent="0.2">
      <c r="A169" s="13" t="str">
        <f>Outcomes!A169</f>
        <v>CTSD</v>
      </c>
      <c r="B169" s="14">
        <f>Outcomes!P169</f>
        <v>1</v>
      </c>
      <c r="C169" s="14">
        <f>Outcomes!Q169</f>
        <v>9</v>
      </c>
      <c r="D169" s="15">
        <f>VLOOKUP($A169,Codex!$O$2:$V$14144,8,0)</f>
        <v>1</v>
      </c>
      <c r="E169" s="14">
        <f>VLOOKUP($A169,Codex!$O$2:$V$14144,5,0)</f>
        <v>9</v>
      </c>
      <c r="F169" s="16" t="str">
        <f>Outcomes!B169</f>
        <v>cathepsin D</v>
      </c>
      <c r="G169" s="17" t="str">
        <f>HYPERLINK(CONCATENATE("http://www.ncbi.nlm.nih.gov/gene/",Outcomes!D169),"Click Here")</f>
        <v>Click Here</v>
      </c>
      <c r="H169" s="18" t="str">
        <f>HYPERLINK(CONCATENATE("http://www.genenames.org/cgi-bin/gene_symbol_report?hgnc_id=HGNC:",RIGHT(Outcomes!C169,LEN(Outcomes!C169)-10)),"Click Here")</f>
        <v>Click Here</v>
      </c>
      <c r="I169" s="19" t="str">
        <f>Outcomes!F169</f>
        <v xml:space="preserve">This gene encodes a member of the A1 family of peptidases. The encoded preproprotein is proteolytically processed to generate multiple protein products. These products include the cathepsin D light and heavy chains, which heterodimerize to form the mature enzyme. This enzyme exhibits pepsin-like activity and plays a role in protein turnover and in the proteolytic activation of hormones and growth factors. Mutations in this gene play a causal role in neuronal ceroid lipofuscinosis-10 and may be involved in the pathogenesis of several other diseases, including breast cancer and possibly Alzheimer's disease. [provided by RefSeq, Nov 2015] </v>
      </c>
      <c r="J169" s="16" t="str">
        <f>Outcomes!E169</f>
        <v>CEROID LIPOFUSCINOSIS NEURONAL 10 610127;</v>
      </c>
      <c r="K169" s="14" t="str">
        <f>Genes!B169</f>
        <v>chr11</v>
      </c>
      <c r="L169" s="14">
        <f>Genes!C169</f>
        <v>1773982</v>
      </c>
      <c r="M169" s="14">
        <f>Genes!D169</f>
        <v>1785222</v>
      </c>
      <c r="N169" s="14">
        <f>Genes!E169</f>
        <v>11241</v>
      </c>
      <c r="O169" s="14" t="str">
        <f>Genes!F169</f>
        <v>-</v>
      </c>
      <c r="P169" s="20" t="str">
        <f>Genes!H169</f>
        <v>GRCh38.p7_chr11_1752752_1763992</v>
      </c>
    </row>
    <row r="170" spans="1:16" ht="25.5" x14ac:dyDescent="0.2">
      <c r="A170" s="13" t="str">
        <f>Outcomes!A170</f>
        <v>CTTNBP2</v>
      </c>
      <c r="B170" s="14">
        <f>Outcomes!P170</f>
        <v>9</v>
      </c>
      <c r="C170" s="14">
        <f>Outcomes!Q170</f>
        <v>30</v>
      </c>
      <c r="D170" s="15">
        <f>VLOOKUP($A170,Codex!$O$2:$V$14144,8,0)</f>
        <v>0</v>
      </c>
      <c r="E170" s="14">
        <f>VLOOKUP($A170,Codex!$O$2:$V$14144,5,0)</f>
        <v>0</v>
      </c>
      <c r="F170" s="16" t="str">
        <f>Outcomes!B170</f>
        <v>cortactin binding protein 2</v>
      </c>
      <c r="G170" s="17" t="str">
        <f>HYPERLINK(CONCATENATE("http://www.ncbi.nlm.nih.gov/gene/",Outcomes!D170),"Click Here")</f>
        <v>Click Here</v>
      </c>
      <c r="H170" s="18" t="str">
        <f>HYPERLINK(CONCATENATE("http://www.genenames.org/cgi-bin/gene_symbol_report?hgnc_id=HGNC:",RIGHT(Outcomes!C170,LEN(Outcomes!C170)-10)),"Click Here")</f>
        <v>Click Here</v>
      </c>
      <c r="I170" s="19" t="str">
        <f>Outcomes!F170</f>
        <v xml:space="preserve">This gene encodes a protein with six ankyrin repeats and several proline-rich regions. A similar gene in rat interacts with a central regulator of the actin cytoskeleton. [provided by RefSeq, Jul 2008] </v>
      </c>
      <c r="J170" s="16" t="str">
        <f>Outcomes!E170</f>
        <v>NO OMIM PHENOTYPE;AUTISM? (IOSSIFOV (2012) NEURON 74 285);</v>
      </c>
      <c r="K170" s="14" t="str">
        <f>Genes!B170</f>
        <v>chr7</v>
      </c>
      <c r="L170" s="14">
        <f>Genes!C170</f>
        <v>117350702</v>
      </c>
      <c r="M170" s="14">
        <f>Genes!D170</f>
        <v>117513561</v>
      </c>
      <c r="N170" s="14">
        <f>Genes!E170</f>
        <v>162860</v>
      </c>
      <c r="O170" s="14" t="str">
        <f>Genes!F170</f>
        <v>-</v>
      </c>
      <c r="P170" s="20" t="str">
        <f>Genes!H170</f>
        <v>GRCh38.p7_chr7_117710648_117873507</v>
      </c>
    </row>
    <row r="171" spans="1:16" ht="38.25" x14ac:dyDescent="0.2">
      <c r="A171" s="13" t="str">
        <f>Outcomes!A171</f>
        <v>CUBN</v>
      </c>
      <c r="B171" s="14">
        <f>Outcomes!P171</f>
        <v>5</v>
      </c>
      <c r="C171" s="14">
        <f>Outcomes!Q171</f>
        <v>71</v>
      </c>
      <c r="D171" s="15">
        <f>VLOOKUP($A171,Codex!$O$2:$V$14144,8,0)</f>
        <v>0.971830985915493</v>
      </c>
      <c r="E171" s="14">
        <f>VLOOKUP($A171,Codex!$O$2:$V$14144,5,0)</f>
        <v>69</v>
      </c>
      <c r="F171" s="16" t="str">
        <f>Outcomes!B171</f>
        <v>cubilin</v>
      </c>
      <c r="G171" s="17" t="str">
        <f>HYPERLINK(CONCATENATE("http://www.ncbi.nlm.nih.gov/gene/",Outcomes!D171),"Click Here")</f>
        <v>Click Here</v>
      </c>
      <c r="H171" s="18" t="str">
        <f>HYPERLINK(CONCATENATE("http://www.genenames.org/cgi-bin/gene_symbol_report?hgnc_id=HGNC:",RIGHT(Outcomes!C171,LEN(Outcomes!C171)-10)),"Click Here")</f>
        <v>Click Here</v>
      </c>
      <c r="I171" s="19" t="str">
        <f>Outcomes!F171</f>
        <v xml:space="preserve">Cubilin (CUBN) acts as a receptor for intrinsic factor-vitamin B12 complexes. The role of receptor is supported by the presence of 27 CUB domains. Cubulin is located within the epithelium of intestine and kidney. Mutations in CUBN may play a role in autosomal recessive megaloblastic anemia. [provided by RefSeq, Jul 2008] </v>
      </c>
      <c r="J171" s="16" t="str">
        <f>Outcomes!E171</f>
        <v>MEGALOBLASTIC ANEMIA-1 FINNISH TYPE 261100;</v>
      </c>
      <c r="K171" s="14" t="str">
        <f>Genes!B171</f>
        <v>chr10</v>
      </c>
      <c r="L171" s="14">
        <f>Genes!C171</f>
        <v>16865965</v>
      </c>
      <c r="M171" s="14">
        <f>Genes!D171</f>
        <v>17172491</v>
      </c>
      <c r="N171" s="14">
        <f>Genes!E171</f>
        <v>306527</v>
      </c>
      <c r="O171" s="14" t="str">
        <f>Genes!F171</f>
        <v>-</v>
      </c>
      <c r="P171" s="20" t="str">
        <f>Genes!H171</f>
        <v>GRCh38.p7_chr10_16823966_17130492</v>
      </c>
    </row>
    <row r="172" spans="1:16" ht="51" x14ac:dyDescent="0.2">
      <c r="A172" s="13" t="str">
        <f>Outcomes!A172</f>
        <v>CUL4B</v>
      </c>
      <c r="B172" s="14">
        <f>Outcomes!P172</f>
        <v>8</v>
      </c>
      <c r="C172" s="14">
        <f>Outcomes!Q172</f>
        <v>27</v>
      </c>
      <c r="D172" s="15">
        <f>VLOOKUP($A172,Codex!$O$2:$V$14144,8,0)</f>
        <v>0.92592592592592593</v>
      </c>
      <c r="E172" s="14">
        <f>VLOOKUP($A172,Codex!$O$2:$V$14144,5,0)</f>
        <v>25</v>
      </c>
      <c r="F172" s="16" t="str">
        <f>Outcomes!B172</f>
        <v>cullin 4B</v>
      </c>
      <c r="G172" s="17" t="str">
        <f>HYPERLINK(CONCATENATE("http://www.ncbi.nlm.nih.gov/gene/",Outcomes!D172),"Click Here")</f>
        <v>Click Here</v>
      </c>
      <c r="H172" s="18" t="str">
        <f>HYPERLINK(CONCATENATE("http://www.genenames.org/cgi-bin/gene_symbol_report?hgnc_id=HGNC:",RIGHT(Outcomes!C172,LEN(Outcomes!C172)-10)),"Click Here")</f>
        <v>Click Here</v>
      </c>
      <c r="I172" s="19" t="str">
        <f>Outcomes!F172</f>
        <v xml:space="preserve">This gene is a member of the cullin family. The encoded protein forms a complex that functions as an E3 ubiquitin ligase and catalyzes the polyubiquitination of specific protein substrates in the cell. The protein interacts with a ring finger protein, and is required for the proteolysis of several regulators of DNA replication including chromatin licensing and DNA replication factor 1 and cyclin E. Multiple transcript variants encoding different isoforms have been found for this gene. [provided by RefSeq, Jul 2008] </v>
      </c>
      <c r="J172" s="16" t="str">
        <f>Outcomes!E172</f>
        <v>MENTAL RETARDATION X-LINKED SYNDROMIC 15 (CABEZAS TYPE) 300354;</v>
      </c>
      <c r="K172" s="14" t="str">
        <f>Genes!B172</f>
        <v>chrX</v>
      </c>
      <c r="L172" s="14">
        <f>Genes!C172</f>
        <v>119658444</v>
      </c>
      <c r="M172" s="14">
        <f>Genes!D172</f>
        <v>119709684</v>
      </c>
      <c r="N172" s="14">
        <f>Genes!E172</f>
        <v>51241</v>
      </c>
      <c r="O172" s="14" t="str">
        <f>Genes!F172</f>
        <v>-</v>
      </c>
      <c r="P172" s="20" t="str">
        <f>Genes!H172</f>
        <v>GRCh38.p7_chrX_120524589_120575829</v>
      </c>
    </row>
    <row r="173" spans="1:16" ht="76.5" x14ac:dyDescent="0.2">
      <c r="A173" s="13" t="str">
        <f>Outcomes!A173</f>
        <v>CYB5R3</v>
      </c>
      <c r="B173" s="14">
        <f>Outcomes!P173</f>
        <v>5</v>
      </c>
      <c r="C173" s="14">
        <f>Outcomes!Q173</f>
        <v>11</v>
      </c>
      <c r="D173" s="15">
        <f>VLOOKUP($A173,Codex!$O$2:$V$14144,8,0)</f>
        <v>0.90909090909090906</v>
      </c>
      <c r="E173" s="14">
        <f>VLOOKUP($A173,Codex!$O$2:$V$14144,5,0)</f>
        <v>10</v>
      </c>
      <c r="F173" s="16" t="str">
        <f>Outcomes!B173</f>
        <v>cytochrome b5 reductase 3</v>
      </c>
      <c r="G173" s="17" t="str">
        <f>HYPERLINK(CONCATENATE("http://www.ncbi.nlm.nih.gov/gene/",Outcomes!D173),"Click Here")</f>
        <v>Click Here</v>
      </c>
      <c r="H173" s="18" t="str">
        <f>HYPERLINK(CONCATENATE("http://www.genenames.org/cgi-bin/gene_symbol_report?hgnc_id=HGNC:",RIGHT(Outcomes!C173,LEN(Outcomes!C173)-10)),"Click Here")</f>
        <v>Click Here</v>
      </c>
      <c r="I173" s="19" t="str">
        <f>Outcomes!F173</f>
        <v xml:space="preserve">This gene encodes cytochrome b5 reductase, which includes a membrane-bound form in somatic cells (anchored in the endoplasmic reticulum, mitochondrial and other membranes) and a soluble form in erythrocytes. The membrane-bound form exists mainly on the cytoplasmic side of the endoplasmic reticulum and functions in desaturation and elongation of fatty acids, in cholesterol biosynthesis, and in drug metabolism. The erythrocyte form is located in a soluble fraction of circulating erythrocytes and is involved in methemoglobin reduction. The membrane-bound form has both membrane-binding and catalytic domains, while the soluble form has only the catalytic domain. Alternate splicing results in multiple transcript variants. Mutations in this gene cause methemoglobinemias. [provided by RefSeq, Jan 2010] </v>
      </c>
      <c r="J173" s="16" t="str">
        <f>Outcomes!E173</f>
        <v>METHEMOGLOBINEMIA TYPE I 250800;METHEMOGLOBINEMIA TYPE II 250800;</v>
      </c>
      <c r="K173" s="14" t="str">
        <f>Genes!B173</f>
        <v>chr22</v>
      </c>
      <c r="L173" s="14">
        <f>Genes!C173</f>
        <v>43013846</v>
      </c>
      <c r="M173" s="14">
        <f>Genes!D173</f>
        <v>43045405</v>
      </c>
      <c r="N173" s="14">
        <f>Genes!E173</f>
        <v>31560</v>
      </c>
      <c r="O173" s="14" t="str">
        <f>Genes!F173</f>
        <v>-</v>
      </c>
      <c r="P173" s="20" t="str">
        <f>Genes!H173</f>
        <v>GRCh38.p7_chr22_42617840_42649399</v>
      </c>
    </row>
    <row r="174" spans="1:16" ht="51" x14ac:dyDescent="0.2">
      <c r="A174" s="13" t="str">
        <f>Outcomes!A174</f>
        <v>D2HGDH</v>
      </c>
      <c r="B174" s="14">
        <f>Outcomes!P174</f>
        <v>32</v>
      </c>
      <c r="C174" s="14">
        <f>Outcomes!Q174</f>
        <v>33</v>
      </c>
      <c r="D174" s="15">
        <f>VLOOKUP($A174,Codex!$O$2:$V$14144,8,0)</f>
        <v>0.72727272727272729</v>
      </c>
      <c r="E174" s="14">
        <f>VLOOKUP($A174,Codex!$O$2:$V$14144,5,0)</f>
        <v>24</v>
      </c>
      <c r="F174" s="16" t="str">
        <f>Outcomes!B174</f>
        <v>D-2-hydroxyglutarate dehydrogenase</v>
      </c>
      <c r="G174" s="17" t="str">
        <f>HYPERLINK(CONCATENATE("http://www.ncbi.nlm.nih.gov/gene/",Outcomes!D174),"Click Here")</f>
        <v>Click Here</v>
      </c>
      <c r="H174" s="18" t="str">
        <f>HYPERLINK(CONCATENATE("http://www.genenames.org/cgi-bin/gene_symbol_report?hgnc_id=HGNC:",RIGHT(Outcomes!C174,LEN(Outcomes!C174)-10)),"Click Here")</f>
        <v>Click Here</v>
      </c>
      <c r="I174" s="19" t="str">
        <f>Outcomes!F174</f>
        <v xml:space="preserve">This gene encodes D-2hydroxyglutarate dehydrogenase, a mitochondrial enzyme belonging to the FAD-binding oxidoreductase/transferase type 4 family. This enzyme, which is most active in liver and kidney but also active in heart and brain, converts D-2-hydroxyglutarate to 2-ketoglutarate. Mutations in this gene are present in D-2-hydroxyglutaric aciduria, a rare recessive neurometabolic disorder causing developmental delay, epilepsy, hypotonia, and dysmorphic features. [provided by RefSeq, Jul 2008] </v>
      </c>
      <c r="J174" s="16" t="str">
        <f>Outcomes!E174</f>
        <v>D-2-HYDROXYGLUTARIC ACIDURIA 600721;</v>
      </c>
      <c r="K174" s="14" t="str">
        <f>Genes!B174</f>
        <v>chr2</v>
      </c>
      <c r="L174" s="14">
        <f>Genes!C174</f>
        <v>242673994</v>
      </c>
      <c r="M174" s="14">
        <f>Genes!D174</f>
        <v>242708231</v>
      </c>
      <c r="N174" s="14">
        <f>Genes!E174</f>
        <v>34238</v>
      </c>
      <c r="O174" s="14" t="str">
        <f>Genes!F174</f>
        <v>+</v>
      </c>
      <c r="P174" s="20" t="str">
        <f>Genes!H174</f>
        <v>GRCh38.p7_chr2_241734579_241768816</v>
      </c>
    </row>
    <row r="175" spans="1:16" ht="38.25" x14ac:dyDescent="0.2">
      <c r="A175" s="13" t="str">
        <f>Outcomes!A175</f>
        <v>DARS2</v>
      </c>
      <c r="B175" s="14">
        <f>Outcomes!P175</f>
        <v>3</v>
      </c>
      <c r="C175" s="14">
        <f>Outcomes!Q175</f>
        <v>18</v>
      </c>
      <c r="D175" s="15">
        <f>VLOOKUP($A175,Codex!$O$2:$V$14144,8,0)</f>
        <v>0.94444444444444442</v>
      </c>
      <c r="E175" s="14">
        <f>VLOOKUP($A175,Codex!$O$2:$V$14144,5,0)</f>
        <v>17</v>
      </c>
      <c r="F175" s="16" t="str">
        <f>Outcomes!B175</f>
        <v>aspartyl-tRNA synthetase 2, mitochondrial</v>
      </c>
      <c r="G175" s="17" t="str">
        <f>HYPERLINK(CONCATENATE("http://www.ncbi.nlm.nih.gov/gene/",Outcomes!D175),"Click Here")</f>
        <v>Click Here</v>
      </c>
      <c r="H175" s="18" t="str">
        <f>HYPERLINK(CONCATENATE("http://www.genenames.org/cgi-bin/gene_symbol_report?hgnc_id=HGNC:",RIGHT(Outcomes!C175,LEN(Outcomes!C175)-10)),"Click Here")</f>
        <v>Click Here</v>
      </c>
      <c r="I175" s="19" t="str">
        <f>Outcomes!F175</f>
        <v xml:space="preserve">The protein encoded by this gene belongs to the class-II aminoacyl-tRNA synthetase family. It is a mitochondrial enzyme that specifically aminoacylates aspartyl-tRNA. Mutations in this gene are associated with leukoencephalopathy with brainstem and spinal cord involvement and lactate elevation (LBSL). [provided by RefSeq, Nov 2009] </v>
      </c>
      <c r="J175" s="16" t="str">
        <f>Outcomes!E175</f>
        <v>LEUKOENCEPHALOPATHY WITH BRAIN STEM AND SPINAL CORD INVOLVEMENT AND LACTATE ELEVATION 611105;</v>
      </c>
      <c r="K175" s="14" t="str">
        <f>Genes!B175</f>
        <v>chr1</v>
      </c>
      <c r="L175" s="14">
        <f>Genes!C175</f>
        <v>173793797</v>
      </c>
      <c r="M175" s="14">
        <f>Genes!D175</f>
        <v>173827682</v>
      </c>
      <c r="N175" s="14">
        <f>Genes!E175</f>
        <v>33886</v>
      </c>
      <c r="O175" s="14" t="str">
        <f>Genes!F175</f>
        <v>+</v>
      </c>
      <c r="P175" s="20" t="str">
        <f>Genes!H175</f>
        <v>GRCh38.p7_chr1_173824659_173858544</v>
      </c>
    </row>
    <row r="176" spans="1:16" ht="63.75" x14ac:dyDescent="0.2">
      <c r="A176" s="13" t="str">
        <f>Outcomes!A176</f>
        <v>DBT</v>
      </c>
      <c r="B176" s="14">
        <f>Outcomes!P176</f>
        <v>4</v>
      </c>
      <c r="C176" s="14">
        <f>Outcomes!Q176</f>
        <v>12</v>
      </c>
      <c r="D176" s="15">
        <f>VLOOKUP($A176,Codex!$O$2:$V$14144,8,0)</f>
        <v>1</v>
      </c>
      <c r="E176" s="14">
        <f>VLOOKUP($A176,Codex!$O$2:$V$14144,5,0)</f>
        <v>12</v>
      </c>
      <c r="F176" s="16" t="str">
        <f>Outcomes!B176</f>
        <v>dihydrolipoamide branched chain transacylase E2</v>
      </c>
      <c r="G176" s="17" t="str">
        <f>HYPERLINK(CONCATENATE("http://www.ncbi.nlm.nih.gov/gene/",Outcomes!D176),"Click Here")</f>
        <v>Click Here</v>
      </c>
      <c r="H176" s="18" t="str">
        <f>HYPERLINK(CONCATENATE("http://www.genenames.org/cgi-bin/gene_symbol_report?hgnc_id=HGNC:",RIGHT(Outcomes!C176,LEN(Outcomes!C176)-10)),"Click Here")</f>
        <v>Click Here</v>
      </c>
      <c r="I176" s="19" t="str">
        <f>Outcomes!F176</f>
        <v xml:space="preserve">The branched-chain alpha-keto acid dehydrogenase complex (BCKD) is an inner-mitochondrial enzyme complex involved in the breakdown of the branched-chain amino acids isoleucine, leucine, and valine. The BCKD complex is thought to be composed of a core of 24 transacylase (E2) subunits, and associated decarboxylase (E1), dehydrogenase (E3), and regulatory subunits. This gene encodes the transacylase (E2) subunit. Mutations in this gene result in maple syrup urine disease, type 2. Alternatively spliced transcript variants have been described, but their biological validity has not been determined. [provided by RefSeq, Jul 2008] </v>
      </c>
      <c r="J176" s="16" t="str">
        <f>Outcomes!E176</f>
        <v>MAPLE SYRUP URINE DISEASE TYPE II 248600;</v>
      </c>
      <c r="K176" s="14" t="str">
        <f>Genes!B176</f>
        <v>chr1</v>
      </c>
      <c r="L176" s="14">
        <f>Genes!C176</f>
        <v>100652478</v>
      </c>
      <c r="M176" s="14">
        <f>Genes!D176</f>
        <v>100715420</v>
      </c>
      <c r="N176" s="14">
        <f>Genes!E176</f>
        <v>62943</v>
      </c>
      <c r="O176" s="14" t="str">
        <f>Genes!F176</f>
        <v>-</v>
      </c>
      <c r="P176" s="20" t="str">
        <f>Genes!H176</f>
        <v>GRCh38.p7_chr1_100186922_100249864</v>
      </c>
    </row>
    <row r="177" spans="1:16" ht="25.5" x14ac:dyDescent="0.2">
      <c r="A177" s="13" t="str">
        <f>Outcomes!A177</f>
        <v>DCAF17</v>
      </c>
      <c r="B177" s="14">
        <f>Outcomes!P177</f>
        <v>14</v>
      </c>
      <c r="C177" s="14">
        <f>Outcomes!Q177</f>
        <v>22</v>
      </c>
      <c r="D177" s="15">
        <f>VLOOKUP($A177,Codex!$O$2:$V$14144,8,0)</f>
        <v>0.81818181818181823</v>
      </c>
      <c r="E177" s="14">
        <f>VLOOKUP($A177,Codex!$O$2:$V$14144,5,0)</f>
        <v>18</v>
      </c>
      <c r="F177" s="16" t="str">
        <f>Outcomes!B177</f>
        <v>DDB1 and CUL4 associated factor 17</v>
      </c>
      <c r="G177" s="17" t="str">
        <f>HYPERLINK(CONCATENATE("http://www.ncbi.nlm.nih.gov/gene/",Outcomes!D177),"Click Here")</f>
        <v>Click Here</v>
      </c>
      <c r="H177" s="18" t="str">
        <f>HYPERLINK(CONCATENATE("http://www.genenames.org/cgi-bin/gene_symbol_report?hgnc_id=HGNC:",RIGHT(Outcomes!C177,LEN(Outcomes!C177)-10)),"Click Here")</f>
        <v>Click Here</v>
      </c>
      <c r="I177" s="19" t="str">
        <f>Outcomes!F177</f>
        <v xml:space="preserve">This gene encodes a nuclear transmembrane protein that associates with cullin 4A/damaged DNA binding protein 1 ubiquitin ligase complex. Mutations in this gene are associated with Woodhouse-Sakati syndrome. Alternate splicing results in multiple transcript variants. [provided by RefSeq, Sep 2009] </v>
      </c>
      <c r="J177" s="16" t="str">
        <f>Outcomes!E177</f>
        <v>WOODHOUSE-SAKATI SYNDROME 241080;</v>
      </c>
      <c r="K177" s="14" t="str">
        <f>Genes!B177</f>
        <v>chr2</v>
      </c>
      <c r="L177" s="14">
        <f>Genes!C177</f>
        <v>172290676</v>
      </c>
      <c r="M177" s="14">
        <f>Genes!D177</f>
        <v>172347539</v>
      </c>
      <c r="N177" s="14">
        <f>Genes!E177</f>
        <v>56864</v>
      </c>
      <c r="O177" s="14" t="str">
        <f>Genes!F177</f>
        <v>+</v>
      </c>
      <c r="P177" s="20" t="str">
        <f>Genes!H177</f>
        <v>GRCh38.p7_chr2_171434166_171491029</v>
      </c>
    </row>
    <row r="178" spans="1:16" x14ac:dyDescent="0.2">
      <c r="A178" s="13" t="str">
        <f>Outcomes!A178</f>
        <v>DCPS</v>
      </c>
      <c r="B178" s="14">
        <f>Outcomes!P178</f>
        <v>4</v>
      </c>
      <c r="C178" s="14">
        <f>Outcomes!Q178</f>
        <v>8</v>
      </c>
      <c r="D178" s="15">
        <f>VLOOKUP($A178,Codex!$O$2:$V$14144,8,0)</f>
        <v>0</v>
      </c>
      <c r="E178" s="14">
        <f>VLOOKUP($A178,Codex!$O$2:$V$14144,5,0)</f>
        <v>0</v>
      </c>
      <c r="F178" s="16" t="str">
        <f>Outcomes!B178</f>
        <v>decapping enzyme, scavenger</v>
      </c>
      <c r="G178" s="17" t="str">
        <f>HYPERLINK(CONCATENATE("http://www.ncbi.nlm.nih.gov/gene/",Outcomes!D178),"Click Here")</f>
        <v>Click Here</v>
      </c>
      <c r="H178" s="18" t="str">
        <f>HYPERLINK(CONCATENATE("http://www.genenames.org/cgi-bin/gene_symbol_report?hgnc_id=HGNC:",RIGHT(Outcomes!C178,LEN(Outcomes!C178)-10)),"Click Here")</f>
        <v>Click Here</v>
      </c>
      <c r="I178" s="19" t="str">
        <f>Outcomes!F178</f>
        <v xml:space="preserve">Not Available </v>
      </c>
      <c r="J178" s="16" t="str">
        <f>Outcomes!E178</f>
        <v>AL-RAQAD SYNDROME 616459;</v>
      </c>
      <c r="K178" s="14" t="str">
        <f>Genes!B178</f>
        <v>chr11</v>
      </c>
      <c r="L178" s="14">
        <f>Genes!C178</f>
        <v>126173196</v>
      </c>
      <c r="M178" s="14">
        <f>Genes!D178</f>
        <v>126215649</v>
      </c>
      <c r="N178" s="14">
        <f>Genes!E178</f>
        <v>42454</v>
      </c>
      <c r="O178" s="14" t="str">
        <f>Genes!F178</f>
        <v>+</v>
      </c>
      <c r="P178" s="20" t="str">
        <f>Genes!H178</f>
        <v>GRCh38.p7_chr11_126303301_126345754</v>
      </c>
    </row>
    <row r="179" spans="1:16" ht="89.25" x14ac:dyDescent="0.2">
      <c r="A179" s="13" t="str">
        <f>Outcomes!A179</f>
        <v>DCX</v>
      </c>
      <c r="B179" s="14">
        <f>Outcomes!P179</f>
        <v>9</v>
      </c>
      <c r="C179" s="14">
        <f>Outcomes!Q179</f>
        <v>11</v>
      </c>
      <c r="D179" s="15">
        <f>VLOOKUP($A179,Codex!$O$2:$V$14144,8,0)</f>
        <v>1</v>
      </c>
      <c r="E179" s="14">
        <f>VLOOKUP($A179,Codex!$O$2:$V$14144,5,0)</f>
        <v>11</v>
      </c>
      <c r="F179" s="16" t="str">
        <f>Outcomes!B179</f>
        <v>doublecortin</v>
      </c>
      <c r="G179" s="17" t="str">
        <f>HYPERLINK(CONCATENATE("http://www.ncbi.nlm.nih.gov/gene/",Outcomes!D179),"Click Here")</f>
        <v>Click Here</v>
      </c>
      <c r="H179" s="18" t="str">
        <f>HYPERLINK(CONCATENATE("http://www.genenames.org/cgi-bin/gene_symbol_report?hgnc_id=HGNC:",RIGHT(Outcomes!C179,LEN(Outcomes!C179)-10)),"Click Here")</f>
        <v>Click Here</v>
      </c>
      <c r="I179" s="19" t="str">
        <f>Outcomes!F179</f>
        <v xml:space="preserve">This gene encodes a member of the doublecortin family. The protein encoded by this gene is a cytoplasmic protein and contains two doublecortin domains, which bind microtubules. In the developing cortex, cortical neurons must migrate over long distances to reach the site of their final differentiation. The encoded protein appears to direct neuronal migration by regulating the organization and stability of microtubules. In addition, the encoded protein interacts with LIS1, the regulatory gamma subunit of platelet activating factor acetylhydrolase, and this interaction is important to proper microtubule function in the developing cortex. Mutations in this gene cause abnormal migration of neurons during development and disrupt the layering of the cortex, leading to epilepsy, mental retardation, subcortical band heterotopia ("double cortex" syndrome) in females and lissencephaly ("smooth brain" syndrome) in males. Multiple transcript variants encoding different isoforms have been found for this gene. [provided by RefSeq, Sep 2010] </v>
      </c>
      <c r="J179" s="16" t="str">
        <f>Outcomes!E179</f>
        <v>LISSENCEPHALY X-LINKED 300067;SUBCORTICAL LAMINAL HETEROPIA X-LINKED 300067;</v>
      </c>
      <c r="K179" s="14" t="str">
        <f>Genes!B179</f>
        <v>chrX</v>
      </c>
      <c r="L179" s="14">
        <f>Genes!C179</f>
        <v>110537007</v>
      </c>
      <c r="M179" s="14">
        <f>Genes!D179</f>
        <v>110655460</v>
      </c>
      <c r="N179" s="14">
        <f>Genes!E179</f>
        <v>118454</v>
      </c>
      <c r="O179" s="14" t="str">
        <f>Genes!F179</f>
        <v>-</v>
      </c>
      <c r="P179" s="20" t="str">
        <f>Genes!H179</f>
        <v>GRCh38.p7_chrX_111293779_111412232</v>
      </c>
    </row>
    <row r="180" spans="1:16" ht="38.25" x14ac:dyDescent="0.2">
      <c r="A180" s="13" t="str">
        <f>Outcomes!A180</f>
        <v>DDHD2</v>
      </c>
      <c r="B180" s="14">
        <f>Outcomes!P180</f>
        <v>12</v>
      </c>
      <c r="C180" s="14">
        <f>Outcomes!Q180</f>
        <v>18</v>
      </c>
      <c r="D180" s="15">
        <f>VLOOKUP($A180,Codex!$O$2:$V$14144,8,0)</f>
        <v>0</v>
      </c>
      <c r="E180" s="14">
        <f>VLOOKUP($A180,Codex!$O$2:$V$14144,5,0)</f>
        <v>0</v>
      </c>
      <c r="F180" s="16" t="str">
        <f>Outcomes!B180</f>
        <v>DDHD domain containing 2</v>
      </c>
      <c r="G180" s="17" t="str">
        <f>HYPERLINK(CONCATENATE("http://www.ncbi.nlm.nih.gov/gene/",Outcomes!D180),"Click Here")</f>
        <v>Click Here</v>
      </c>
      <c r="H180" s="18" t="str">
        <f>HYPERLINK(CONCATENATE("http://www.genenames.org/cgi-bin/gene_symbol_report?hgnc_id=HGNC:",RIGHT(Outcomes!C180,LEN(Outcomes!C180)-10)),"Click Here")</f>
        <v>Click Here</v>
      </c>
      <c r="I180" s="19" t="str">
        <f>Outcomes!F180</f>
        <v xml:space="preserve">This gene encodes a phospholipase enzyme containing sterile-alpha-motif (SAM), WWE, and DDHD domains. This protein participates in membrane trafficking between the endoplastic reticulum and the Golgi body. Mutations in this gene can cause autosomal recessive spastic paraplegia 54. Alternative splicing results in multiple transcript variants. [provided by RefSeq, Dec 2013] </v>
      </c>
      <c r="J180" s="16" t="str">
        <f>Outcomes!E180</f>
        <v>SPASTIC PARAPLEGIA 54 AUTOSOMAL RECESSIVE 615033;</v>
      </c>
      <c r="K180" s="14" t="str">
        <f>Genes!B180</f>
        <v>chr8</v>
      </c>
      <c r="L180" s="14">
        <f>Genes!C180</f>
        <v>38088861</v>
      </c>
      <c r="M180" s="14">
        <f>Genes!D180</f>
        <v>38130960</v>
      </c>
      <c r="N180" s="14">
        <f>Genes!E180</f>
        <v>42100</v>
      </c>
      <c r="O180" s="14" t="str">
        <f>Genes!F180</f>
        <v>+</v>
      </c>
      <c r="P180" s="20" t="str">
        <f>Genes!H180</f>
        <v>GRCh38.p7_chr8_38231343_38273442</v>
      </c>
    </row>
    <row r="181" spans="1:16" ht="76.5" x14ac:dyDescent="0.2">
      <c r="A181" s="13" t="str">
        <f>Outcomes!A181</f>
        <v>DDX11</v>
      </c>
      <c r="B181" s="14">
        <f>Outcomes!P181</f>
        <v>33</v>
      </c>
      <c r="C181" s="14">
        <f>Outcomes!Q181</f>
        <v>42</v>
      </c>
      <c r="D181" s="15">
        <f>VLOOKUP($A181,Codex!$O$2:$V$14144,8,0)</f>
        <v>0.97619047619047616</v>
      </c>
      <c r="E181" s="14">
        <f>VLOOKUP($A181,Codex!$O$2:$V$14144,5,0)</f>
        <v>41</v>
      </c>
      <c r="F181" s="16" t="str">
        <f>Outcomes!B181</f>
        <v>DEAD/H-box helicase 11</v>
      </c>
      <c r="G181" s="17" t="str">
        <f>HYPERLINK(CONCATENATE("http://www.ncbi.nlm.nih.gov/gene/",Outcomes!D181),"Click Here")</f>
        <v>Click Here</v>
      </c>
      <c r="H181" s="18" t="str">
        <f>HYPERLINK(CONCATENATE("http://www.genenames.org/cgi-bin/gene_symbol_report?hgnc_id=HGNC:",RIGHT(Outcomes!C181,LEN(Outcomes!C181)-10)),"Click Here")</f>
        <v>Click Here</v>
      </c>
      <c r="I181" s="19" t="str">
        <f>Outcomes!F181</f>
        <v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an enzyme that possesses both ATPase and DNA helicase activities. This gene is a homolog of the yeast CHL1 gene, and may function to maintain chromosome transmission fidelity and genome stability. Alternative splicing results in multiple transcript variants encoding distinct isoforms. [provided by RefSeq, Jul 2008] </v>
      </c>
      <c r="J181" s="16" t="str">
        <f>Outcomes!E181</f>
        <v>WARSAW BREAKAGE SYNDROME 613398;</v>
      </c>
      <c r="K181" s="14" t="str">
        <f>Genes!B181</f>
        <v>chr12</v>
      </c>
      <c r="L181" s="14">
        <f>Genes!C181</f>
        <v>31226508</v>
      </c>
      <c r="M181" s="14">
        <f>Genes!D181</f>
        <v>31257733</v>
      </c>
      <c r="N181" s="14">
        <f>Genes!E181</f>
        <v>31226</v>
      </c>
      <c r="O181" s="14" t="str">
        <f>Genes!F181</f>
        <v>+</v>
      </c>
      <c r="P181" s="20" t="str">
        <f>Genes!H181</f>
        <v>GRCh38.p7_chr12_31073574_31104799</v>
      </c>
    </row>
    <row r="182" spans="1:16" ht="102" x14ac:dyDescent="0.2">
      <c r="A182" s="13" t="str">
        <f>Outcomes!A182</f>
        <v>DDX3X</v>
      </c>
      <c r="B182" s="14">
        <f>Outcomes!P182</f>
        <v>6</v>
      </c>
      <c r="C182" s="14">
        <f>Outcomes!Q182</f>
        <v>20</v>
      </c>
      <c r="D182" s="15">
        <f>VLOOKUP($A182,Codex!$O$2:$V$14144,8,0)</f>
        <v>0</v>
      </c>
      <c r="E182" s="14">
        <f>VLOOKUP($A182,Codex!$O$2:$V$14144,5,0)</f>
        <v>0</v>
      </c>
      <c r="F182" s="16" t="str">
        <f>Outcomes!B182</f>
        <v>DEAD-box helicase 3, X-linked</v>
      </c>
      <c r="G182" s="17" t="str">
        <f>HYPERLINK(CONCATENATE("http://www.ncbi.nlm.nih.gov/gene/",Outcomes!D182),"Click Here")</f>
        <v>Click Here</v>
      </c>
      <c r="H182" s="18" t="str">
        <f>HYPERLINK(CONCATENATE("http://www.genenames.org/cgi-bin/gene_symbol_report?hgnc_id=HGNC:",RIGHT(Outcomes!C182,LEN(Outcomes!C182)-10)),"Click Here")</f>
        <v>Click Here</v>
      </c>
      <c r="I182" s="19" t="str">
        <f>Outcomes!F182</f>
        <v xml:space="preserve">The protein encoded by this gene is a member of the large DEAD-box protein family, that is defined by the presence of the conserved Asp-Glu-Ala-Asp (DEAD) motif, and has ATP-dependent RNA helicase activity. This protein has been reported to display a high level of RNA-independent ATPase activity, and unlike most DEAD-box helicases, the ATPase activity is thought to be stimulated by both RNA and DNA. This protein has multiple conserved domains and is thought to play roles in both the nucleus and cytoplasm. Nuclear roles include transcriptional regulation, mRNP assembly, pre-mRNA splicing, and mRNA export. In the cytoplasm, this protein is thought to be involved in translation, cellular signaling, and viral replication. Misregulation of this gene has been implicated in tumorigenesis. This gene has a paralog located in the nonrecombining region of the Y chromosome. Pseudogenes sharing similarity to both this gene and the DDX3Y paralog are found on chromosome 4 and the X chromosome. Alternative splicing results in multiple transcript variants. [provided by RefSeq, Oct 2014] </v>
      </c>
      <c r="J182" s="16" t="str">
        <f>Outcomes!E182</f>
        <v>MENTAL RETARDATION X-LINKED 102 300958;</v>
      </c>
      <c r="K182" s="14" t="str">
        <f>Genes!B182</f>
        <v>chrX</v>
      </c>
      <c r="L182" s="14">
        <f>Genes!C182</f>
        <v>41192561</v>
      </c>
      <c r="M182" s="14">
        <f>Genes!D182</f>
        <v>41223725</v>
      </c>
      <c r="N182" s="14">
        <f>Genes!E182</f>
        <v>31165</v>
      </c>
      <c r="O182" s="14" t="str">
        <f>Genes!F182</f>
        <v>+</v>
      </c>
      <c r="P182" s="20" t="str">
        <f>Genes!H182</f>
        <v>GRCh38.p7_chrX_41333308_41364472</v>
      </c>
    </row>
    <row r="183" spans="1:16" ht="38.25" x14ac:dyDescent="0.2">
      <c r="A183" s="13" t="str">
        <f>Outcomes!A183</f>
        <v>DEAF1</v>
      </c>
      <c r="B183" s="14">
        <f>Outcomes!P183</f>
        <v>3</v>
      </c>
      <c r="C183" s="14">
        <f>Outcomes!Q183</f>
        <v>14</v>
      </c>
      <c r="D183" s="15">
        <f>VLOOKUP($A183,Codex!$O$2:$V$14144,8,0)</f>
        <v>0.8571428571428571</v>
      </c>
      <c r="E183" s="14">
        <f>VLOOKUP($A183,Codex!$O$2:$V$14144,5,0)</f>
        <v>12</v>
      </c>
      <c r="F183" s="16" t="str">
        <f>Outcomes!B183</f>
        <v>DEAF1, transcription factor</v>
      </c>
      <c r="G183" s="17" t="str">
        <f>HYPERLINK(CONCATENATE("http://www.ncbi.nlm.nih.gov/gene/",Outcomes!D183),"Click Here")</f>
        <v>Click Here</v>
      </c>
      <c r="H183" s="18" t="str">
        <f>HYPERLINK(CONCATENATE("http://www.genenames.org/cgi-bin/gene_symbol_report?hgnc_id=HGNC:",RIGHT(Outcomes!C183,LEN(Outcomes!C183)-10)),"Click Here")</f>
        <v>Click Here</v>
      </c>
      <c r="I183" s="19" t="str">
        <f>Outcomes!F183</f>
        <v xml:space="preserve">This gene encodes a zinc finger domain-containing protein that functions as a regulator of transcription. The encoded proteins binds to its own promoter as well as to that of several target genes. Activity of this protein is important in the regulation of embryonic development. Mutations in this gene have been found in individuals with autosomal dominant mental retardation. Alternative splicing results in multiple transcript variants. [provided by RefSeq, Jun 2014] </v>
      </c>
      <c r="J183" s="16" t="str">
        <f>Outcomes!E183</f>
        <v>MENTAL RETARDATION AUTOSOMAL DOMINANT 24 615828;</v>
      </c>
      <c r="K183" s="14" t="str">
        <f>Genes!B183</f>
        <v>chr11</v>
      </c>
      <c r="L183" s="14">
        <f>Genes!C183</f>
        <v>644220</v>
      </c>
      <c r="M183" s="14">
        <f>Genes!D183</f>
        <v>695754</v>
      </c>
      <c r="N183" s="14">
        <f>Genes!E183</f>
        <v>51535</v>
      </c>
      <c r="O183" s="14" t="str">
        <f>Genes!F183</f>
        <v>-</v>
      </c>
      <c r="P183" s="20" t="str">
        <f>Genes!H183</f>
        <v>GRCh38.p7_chr11_644220_695754</v>
      </c>
    </row>
    <row r="184" spans="1:16" ht="51" x14ac:dyDescent="0.2">
      <c r="A184" s="13" t="str">
        <f>Outcomes!A184</f>
        <v>DHCR24</v>
      </c>
      <c r="B184" s="14">
        <f>Outcomes!P184</f>
        <v>1</v>
      </c>
      <c r="C184" s="14">
        <f>Outcomes!Q184</f>
        <v>9</v>
      </c>
      <c r="D184" s="15">
        <f>VLOOKUP($A184,Codex!$O$2:$V$14144,8,0)</f>
        <v>1</v>
      </c>
      <c r="E184" s="14">
        <f>VLOOKUP($A184,Codex!$O$2:$V$14144,5,0)</f>
        <v>9</v>
      </c>
      <c r="F184" s="16" t="str">
        <f>Outcomes!B184</f>
        <v>24-dehydrocholesterol reductase</v>
      </c>
      <c r="G184" s="17" t="str">
        <f>HYPERLINK(CONCATENATE("http://www.ncbi.nlm.nih.gov/gene/",Outcomes!D184),"Click Here")</f>
        <v>Click Here</v>
      </c>
      <c r="H184" s="18" t="str">
        <f>HYPERLINK(CONCATENATE("http://www.genenames.org/cgi-bin/gene_symbol_report?hgnc_id=HGNC:",RIGHT(Outcomes!C184,LEN(Outcomes!C184)-10)),"Click Here")</f>
        <v>Click Here</v>
      </c>
      <c r="I184" s="19" t="str">
        <f>Outcomes!F184</f>
        <v xml:space="preserve">This gene encodes a flavin adenine dinucleotide (FAD)-dependent oxidoreductase which catalyzes the reduction of the delta-24 double bond of sterol intermediates during cholesterol biosynthesis. The protein contains a leader sequence that directs it to the endoplasmic reticulum membrane. Missense mutations in this gene have been associated with desmosterolosis. Also, reduced expression of the gene occurs in the temporal cortex of Alzheimer disease patients and overexpression has been observed in adrenal gland cancer cells. [provided by RefSeq, Jul 2008] </v>
      </c>
      <c r="J184" s="16" t="str">
        <f>Outcomes!E184</f>
        <v>DESMOSTEROLOSIS 602398;</v>
      </c>
      <c r="K184" s="14" t="str">
        <f>Genes!B184</f>
        <v>chr1</v>
      </c>
      <c r="L184" s="14">
        <f>Genes!C184</f>
        <v>55315300</v>
      </c>
      <c r="M184" s="14">
        <f>Genes!D184</f>
        <v>55352921</v>
      </c>
      <c r="N184" s="14">
        <f>Genes!E184</f>
        <v>37622</v>
      </c>
      <c r="O184" s="14" t="str">
        <f>Genes!F184</f>
        <v>-</v>
      </c>
      <c r="P184" s="20" t="str">
        <f>Genes!H184</f>
        <v>GRCh38.p7_chr1_54849627_54887248</v>
      </c>
    </row>
    <row r="185" spans="1:16" ht="76.5" x14ac:dyDescent="0.2">
      <c r="A185" s="13" t="str">
        <f>Outcomes!A185</f>
        <v>DHCR7</v>
      </c>
      <c r="B185" s="14">
        <f>Outcomes!P185</f>
        <v>3</v>
      </c>
      <c r="C185" s="14">
        <f>Outcomes!Q185</f>
        <v>8</v>
      </c>
      <c r="D185" s="15">
        <f>VLOOKUP($A185,Codex!$O$2:$V$14144,8,0)</f>
        <v>1</v>
      </c>
      <c r="E185" s="14">
        <f>VLOOKUP($A185,Codex!$O$2:$V$14144,5,0)</f>
        <v>8</v>
      </c>
      <c r="F185" s="16" t="str">
        <f>Outcomes!B185</f>
        <v>7-dehydrocholesterol reductase</v>
      </c>
      <c r="G185" s="17" t="str">
        <f>HYPERLINK(CONCATENATE("http://www.ncbi.nlm.nih.gov/gene/",Outcomes!D185),"Click Here")</f>
        <v>Click Here</v>
      </c>
      <c r="H185" s="18" t="str">
        <f>HYPERLINK(CONCATENATE("http://www.genenames.org/cgi-bin/gene_symbol_report?hgnc_id=HGNC:",RIGHT(Outcomes!C185,LEN(Outcomes!C185)-10)),"Click Here")</f>
        <v>Click Here</v>
      </c>
      <c r="I185" s="19" t="str">
        <f>Outcomes!F185</f>
        <v xml:space="preserve">This gene encodes an enzyme that removes the C(7-8) double bond in the B ring of sterols and catalyzes the conversion of 7-dehydrocholesterol to cholesterol. This gene is ubiquitously expressed and its transmembrane protein localizes to the endoplasmic reticulum membrane and nuclear outer membrane. Mutations in this gene cause Smith-Lemli-Opitz syndrome (SLOS); a syndrome that is metabolically characterized by reduced serum cholesterol levels and elevated serum 7-dehydrocholesterol levels and phenotypically characterized by mental retardation, facial dysmorphism, syndactyly of second and third toes, and holoprosencephaly in severe cases to minimal physical abnormalities and near-normal intelligence in mild cases. Alternative splicing results in multiple transcript variants that encode the same protein.[provided by RefSeq, Aug 2009] </v>
      </c>
      <c r="J185" s="16" t="str">
        <f>Outcomes!E185</f>
        <v>SMITH-LEMLI-OPITZ SYNDROME 270400;</v>
      </c>
      <c r="K185" s="14" t="str">
        <f>Genes!B185</f>
        <v>chr11</v>
      </c>
      <c r="L185" s="14">
        <f>Genes!C185</f>
        <v>71145457</v>
      </c>
      <c r="M185" s="14">
        <f>Genes!D185</f>
        <v>71159477</v>
      </c>
      <c r="N185" s="14">
        <f>Genes!E185</f>
        <v>14021</v>
      </c>
      <c r="O185" s="14" t="str">
        <f>Genes!F185</f>
        <v>-</v>
      </c>
      <c r="P185" s="20" t="str">
        <f>Genes!H185</f>
        <v>GRCh38.p7_chr11_71434411_71448431</v>
      </c>
    </row>
    <row r="186" spans="1:16" ht="51" x14ac:dyDescent="0.2">
      <c r="A186" s="13" t="str">
        <f>Outcomes!A186</f>
        <v>DHFR</v>
      </c>
      <c r="B186" s="14">
        <f>Outcomes!P186</f>
        <v>3</v>
      </c>
      <c r="C186" s="14">
        <f>Outcomes!Q186</f>
        <v>8</v>
      </c>
      <c r="D186" s="15">
        <f>VLOOKUP($A186,Codex!$O$2:$V$14144,8,0)</f>
        <v>1</v>
      </c>
      <c r="E186" s="14">
        <f>VLOOKUP($A186,Codex!$O$2:$V$14144,5,0)</f>
        <v>8</v>
      </c>
      <c r="F186" s="16" t="str">
        <f>Outcomes!B186</f>
        <v>dihydrofolate reductase</v>
      </c>
      <c r="G186" s="17" t="str">
        <f>HYPERLINK(CONCATENATE("http://www.ncbi.nlm.nih.gov/gene/",Outcomes!D186),"Click Here")</f>
        <v>Click Here</v>
      </c>
      <c r="H186" s="18" t="str">
        <f>HYPERLINK(CONCATENATE("http://www.genenames.org/cgi-bin/gene_symbol_report?hgnc_id=HGNC:",RIGHT(Outcomes!C186,LEN(Outcomes!C186)-10)),"Click Here")</f>
        <v>Click Here</v>
      </c>
      <c r="I186" s="19" t="str">
        <f>Outcomes!F186</f>
        <v xml:space="preserve">Dihydrofolate reductase converts dihydrofolate into tetrahydrofolate, a methyl group shuttle required for the de novo synthesis of purines, thymidylic acid, and certain amino acids. While the functional dihydrofolate reductase gene has been mapped to chromosome 5, multiple intronless processed pseudogenes or dihydrofolate reductase-like genes have been identified on separate chromosomes. Dihydrofolate reductase deficiency has been linked to megaloblastic anemia. Several transcript variants encoding different isoforms have been found for this gene. [provided by RefSeq, Mar 2014] </v>
      </c>
      <c r="J186" s="16" t="str">
        <f>Outcomes!E186</f>
        <v>MEGALOBLASTIC ANEMIA DUE TO DIHYDROFOLATE REDUCTASE DEFICIENCY 613839;</v>
      </c>
      <c r="K186" s="14" t="str">
        <f>Genes!B186</f>
        <v>chr5</v>
      </c>
      <c r="L186" s="14">
        <f>Genes!C186</f>
        <v>79922045</v>
      </c>
      <c r="M186" s="14">
        <f>Genes!D186</f>
        <v>79950800</v>
      </c>
      <c r="N186" s="14">
        <f>Genes!E186</f>
        <v>28756</v>
      </c>
      <c r="O186" s="14" t="str">
        <f>Genes!F186</f>
        <v>-</v>
      </c>
      <c r="P186" s="20" t="str">
        <f>Genes!H186</f>
        <v>GRCh38.p7_chr5_80626226_80654981</v>
      </c>
    </row>
    <row r="187" spans="1:16" ht="38.25" x14ac:dyDescent="0.2">
      <c r="A187" s="13" t="str">
        <f>Outcomes!A187</f>
        <v>DHTKD1</v>
      </c>
      <c r="B187" s="14">
        <f>Outcomes!P187</f>
        <v>1</v>
      </c>
      <c r="C187" s="14">
        <f>Outcomes!Q187</f>
        <v>17</v>
      </c>
      <c r="D187" s="15">
        <f>VLOOKUP($A187,Codex!$O$2:$V$14144,8,0)</f>
        <v>1</v>
      </c>
      <c r="E187" s="14">
        <f>VLOOKUP($A187,Codex!$O$2:$V$14144,5,0)</f>
        <v>17</v>
      </c>
      <c r="F187" s="16" t="str">
        <f>Outcomes!B187</f>
        <v>dehydrogenase E1 and transketolase domain containing 1</v>
      </c>
      <c r="G187" s="17" t="str">
        <f>HYPERLINK(CONCATENATE("http://www.ncbi.nlm.nih.gov/gene/",Outcomes!D187),"Click Here")</f>
        <v>Click Here</v>
      </c>
      <c r="H187" s="18" t="str">
        <f>HYPERLINK(CONCATENATE("http://www.genenames.org/cgi-bin/gene_symbol_report?hgnc_id=HGNC:",RIGHT(Outcomes!C187,LEN(Outcomes!C187)-10)),"Click Here")</f>
        <v>Click Here</v>
      </c>
      <c r="I187" s="19" t="str">
        <f>Outcomes!F187</f>
        <v xml:space="preserve">This gene encodes a component of a mitochondrial 2-oxoglutarate-dehydrogenase-complex-like protein involved in the degradation pathways of several amino acids, including lysine. Mutations in this gene are associated with 2-aminoadipic 2-oxoadipic aciduria and Charcot-Marie-Tooth Disease Type 2Q. [provided by RefSeq, May 2013] </v>
      </c>
      <c r="J187" s="16" t="str">
        <f>Outcomes!E187</f>
        <v>2-AMINOADIPIC 2-OXOADIPIC ACIDURIA 204750;CHARCOT-MARIE-TOOTH DISEASE AXONAL TYPE 2Q 615025;</v>
      </c>
      <c r="K187" s="14" t="str">
        <f>Genes!B187</f>
        <v>chr10</v>
      </c>
      <c r="L187" s="14">
        <f>Genes!C187</f>
        <v>12110916</v>
      </c>
      <c r="M187" s="14">
        <f>Genes!D187</f>
        <v>12165227</v>
      </c>
      <c r="N187" s="14">
        <f>Genes!E187</f>
        <v>54312</v>
      </c>
      <c r="O187" s="14" t="str">
        <f>Genes!F187</f>
        <v>+</v>
      </c>
      <c r="P187" s="20" t="str">
        <f>Genes!H187</f>
        <v>GRCh38.p7_chr10_12068917_12123228</v>
      </c>
    </row>
    <row r="188" spans="1:16" ht="51" x14ac:dyDescent="0.2">
      <c r="A188" s="13" t="str">
        <f>Outcomes!A188</f>
        <v>DIAPH1</v>
      </c>
      <c r="B188" s="14">
        <f>Outcomes!P188</f>
        <v>5</v>
      </c>
      <c r="C188" s="14">
        <f>Outcomes!Q188</f>
        <v>32</v>
      </c>
      <c r="D188" s="15">
        <f>VLOOKUP($A188,Codex!$O$2:$V$14144,8,0)</f>
        <v>0.96875</v>
      </c>
      <c r="E188" s="14">
        <f>VLOOKUP($A188,Codex!$O$2:$V$14144,5,0)</f>
        <v>31</v>
      </c>
      <c r="F188" s="16" t="str">
        <f>Outcomes!B188</f>
        <v>diaphanous related formin 1</v>
      </c>
      <c r="G188" s="17" t="str">
        <f>HYPERLINK(CONCATENATE("http://www.ncbi.nlm.nih.gov/gene/",Outcomes!D188),"Click Here")</f>
        <v>Click Here</v>
      </c>
      <c r="H188" s="18" t="str">
        <f>HYPERLINK(CONCATENATE("http://www.genenames.org/cgi-bin/gene_symbol_report?hgnc_id=HGNC:",RIGHT(Outcomes!C188,LEN(Outcomes!C188)-10)),"Click Here")</f>
        <v>Click Here</v>
      </c>
      <c r="I188" s="19" t="str">
        <f>Outcomes!F188</f>
        <v xml:space="preserve">This gene is a homolog of the Drosophila diaphanous gene, and has been linked to autosomal dominant, fully penetrant, nonsyndromic sensorineural progressive low-frequency hearing loss. Actin polymerization involves proteins known to interact with diaphanous protein in Drosophila and mouse. It has therefore been speculated that this gene may have a role in the regulation of actin polymerization in hair cells of the inner ear. Alternatively spliced transcript variants encoding distinct isoforms have been found for this gene. [provided by RefSeq, Jul 2008] </v>
      </c>
      <c r="J188" s="16" t="str">
        <f>Outcomes!E188</f>
        <v>DEAFNESS AUTOSOMAL DOMINANT 1 124900;SEIZURES CORTICAL BLINDNESS MICROCEPHALY SYNDROME 616632;</v>
      </c>
      <c r="K188" s="14" t="str">
        <f>Genes!B188</f>
        <v>chr5</v>
      </c>
      <c r="L188" s="14">
        <f>Genes!C188</f>
        <v>140894588</v>
      </c>
      <c r="M188" s="14">
        <f>Genes!D188</f>
        <v>140998622</v>
      </c>
      <c r="N188" s="14">
        <f>Genes!E188</f>
        <v>104035</v>
      </c>
      <c r="O188" s="14" t="str">
        <f>Genes!F188</f>
        <v>-</v>
      </c>
      <c r="P188" s="20" t="str">
        <f>Genes!H188</f>
        <v>GRCh38.p7_chr5_141515021_141619055</v>
      </c>
    </row>
    <row r="189" spans="1:16" ht="51" x14ac:dyDescent="0.2">
      <c r="A189" s="13" t="str">
        <f>Outcomes!A189</f>
        <v>DIP2B</v>
      </c>
      <c r="B189" s="14">
        <f>Outcomes!P189</f>
        <v>14</v>
      </c>
      <c r="C189" s="14">
        <f>Outcomes!Q189</f>
        <v>41</v>
      </c>
      <c r="D189" s="15">
        <f>VLOOKUP($A189,Codex!$O$2:$V$14144,8,0)</f>
        <v>0.97560975609756095</v>
      </c>
      <c r="E189" s="14">
        <f>VLOOKUP($A189,Codex!$O$2:$V$14144,5,0)</f>
        <v>40</v>
      </c>
      <c r="F189" s="16" t="str">
        <f>Outcomes!B189</f>
        <v>disco interacting protein 2 homolog B</v>
      </c>
      <c r="G189" s="17" t="str">
        <f>HYPERLINK(CONCATENATE("http://www.ncbi.nlm.nih.gov/gene/",Outcomes!D189),"Click Here")</f>
        <v>Click Here</v>
      </c>
      <c r="H189" s="18" t="str">
        <f>HYPERLINK(CONCATENATE("http://www.genenames.org/cgi-bin/gene_symbol_report?hgnc_id=HGNC:",RIGHT(Outcomes!C189,LEN(Outcomes!C189)-10)),"Click Here")</f>
        <v>Click Here</v>
      </c>
      <c r="I189" s="19" t="str">
        <f>Outcomes!F189</f>
        <v xml:space="preserve">This gene encodes a member of the disco-interacting protein homolog 2 protein family. The encoded protein contains a binding site for the transcriptional regulator DNA methyltransferase 1 associated protein 1 as well as AMP-binding sites. The presence of these sites suggests that the encoded protein may participate in DNA methylation. This gene is located near a folate-sensitive fragile site, and CGG-repeat expansion in the promoter of this gene which affects transcription has been detected in individuals containing this fragile site on chromosome 12. [provided by RefSeq, Aug 2011] </v>
      </c>
      <c r="J189" s="16" t="str">
        <f>Outcomes!E189</f>
        <v>MENTAL RETARDATION FRA12A TYPE 136630;</v>
      </c>
      <c r="K189" s="14" t="str">
        <f>Genes!B189</f>
        <v>chr12</v>
      </c>
      <c r="L189" s="14">
        <f>Genes!C189</f>
        <v>50898768</v>
      </c>
      <c r="M189" s="14">
        <f>Genes!D189</f>
        <v>51142450</v>
      </c>
      <c r="N189" s="14">
        <f>Genes!E189</f>
        <v>243683</v>
      </c>
      <c r="O189" s="14" t="str">
        <f>Genes!F189</f>
        <v>+</v>
      </c>
      <c r="P189" s="20" t="str">
        <f>Genes!H189</f>
        <v>GRCh38.p7_chr12_50504985_50748667</v>
      </c>
    </row>
    <row r="190" spans="1:16" ht="63.75" x14ac:dyDescent="0.2">
      <c r="A190" s="13" t="str">
        <f>Outcomes!A190</f>
        <v>DKC1</v>
      </c>
      <c r="B190" s="14">
        <f>Outcomes!P190</f>
        <v>3</v>
      </c>
      <c r="C190" s="14">
        <f>Outcomes!Q190</f>
        <v>17</v>
      </c>
      <c r="D190" s="15">
        <f>VLOOKUP($A190,Codex!$O$2:$V$14144,8,0)</f>
        <v>1</v>
      </c>
      <c r="E190" s="14">
        <f>VLOOKUP($A190,Codex!$O$2:$V$14144,5,0)</f>
        <v>17</v>
      </c>
      <c r="F190" s="16" t="str">
        <f>Outcomes!B190</f>
        <v>dyskerin pseudouridine synthase 1</v>
      </c>
      <c r="G190" s="17" t="str">
        <f>HYPERLINK(CONCATENATE("http://www.ncbi.nlm.nih.gov/gene/",Outcomes!D190),"Click Here")</f>
        <v>Click Here</v>
      </c>
      <c r="H190" s="18" t="str">
        <f>HYPERLINK(CONCATENATE("http://www.genenames.org/cgi-bin/gene_symbol_report?hgnc_id=HGNC:",RIGHT(Outcomes!C190,LEN(Outcomes!C190)-10)),"Click Here")</f>
        <v>Click Here</v>
      </c>
      <c r="I190" s="19" t="str">
        <f>Outcomes!F190</f>
        <v xml:space="preserve">This gene functions in two distinct complexes. It plays an active role in telomerase stabilization and maintenance, as well as recognition of snoRNAs containing H/ACA sequences which provides stability during biogenesis and assembly into H/ACA small nucleolar RNA ribonucleoproteins (snoRNPs). This gene is highly conserved and widely expressed, and may play additional roles in nucleo-cytoplasmic shuttling, DNA damage response, and cell adhesion. Mutations have been associated with X-linked dyskeratosis congenita. Alternative splicing results in multiple transcript variants. [provided by RefSeq, Jan 2014] </v>
      </c>
      <c r="J190" s="16" t="str">
        <f>Outcomes!E190</f>
        <v>DYSKERATOSIS CONGENITA X-LINKED 305000;</v>
      </c>
      <c r="K190" s="14" t="str">
        <f>Genes!B190</f>
        <v>chrX</v>
      </c>
      <c r="L190" s="14">
        <f>Genes!C190</f>
        <v>153991017</v>
      </c>
      <c r="M190" s="14">
        <f>Genes!D190</f>
        <v>154005964</v>
      </c>
      <c r="N190" s="14">
        <f>Genes!E190</f>
        <v>14948</v>
      </c>
      <c r="O190" s="14" t="str">
        <f>Genes!F190</f>
        <v>+</v>
      </c>
      <c r="P190" s="20" t="str">
        <f>Genes!H190</f>
        <v>GRCh38.p7_chrX_154762742_154777689</v>
      </c>
    </row>
    <row r="191" spans="1:16" ht="63.75" x14ac:dyDescent="0.2">
      <c r="A191" s="13" t="str">
        <f>Outcomes!A191</f>
        <v>DLD</v>
      </c>
      <c r="B191" s="14">
        <f>Outcomes!P191</f>
        <v>4</v>
      </c>
      <c r="C191" s="14">
        <f>Outcomes!Q191</f>
        <v>15</v>
      </c>
      <c r="D191" s="15">
        <f>VLOOKUP($A191,Codex!$O$2:$V$14144,8,0)</f>
        <v>1</v>
      </c>
      <c r="E191" s="14">
        <f>VLOOKUP($A191,Codex!$O$2:$V$14144,5,0)</f>
        <v>15</v>
      </c>
      <c r="F191" s="16" t="str">
        <f>Outcomes!B191</f>
        <v>dihydrolipoamide dehydrogenase</v>
      </c>
      <c r="G191" s="17" t="str">
        <f>HYPERLINK(CONCATENATE("http://www.ncbi.nlm.nih.gov/gene/",Outcomes!D191),"Click Here")</f>
        <v>Click Here</v>
      </c>
      <c r="H191" s="18" t="str">
        <f>HYPERLINK(CONCATENATE("http://www.genenames.org/cgi-bin/gene_symbol_report?hgnc_id=HGNC:",RIGHT(Outcomes!C191,LEN(Outcomes!C191)-10)),"Click Here")</f>
        <v>Click Here</v>
      </c>
      <c r="I191" s="19" t="str">
        <f>Outcomes!F191</f>
        <v xml:space="preserve">This gene encodes a member of the class-I pyridine nucleotide-disulfide oxidoreductase family. The encoded protein has been identified as a moonlighting protein based on its ability to perform mechanistically distinct functions. In homodimeric form, the encoded protein functions as a dehydrogenase and is found in several multi-enzyme complexes that regulate energy metabolism. However, as a monomer, this protein can function as a protease. Mutations in this gene have been identified in patients with E3-deficient maple syrup urine disease and lipoamide dehydrogenase deficiency. Alternative splicing results in multiple transcript variants. [provided by RefSeq, Jan 2014] </v>
      </c>
      <c r="J191" s="16" t="str">
        <f>Outcomes!E191</f>
        <v>DIHYDROLIPOAMIDE DEHYDROGENASE DEFICIENCY 246900;</v>
      </c>
      <c r="K191" s="14" t="str">
        <f>Genes!B191</f>
        <v>chr7</v>
      </c>
      <c r="L191" s="14">
        <f>Genes!C191</f>
        <v>107531552</v>
      </c>
      <c r="M191" s="14">
        <f>Genes!D191</f>
        <v>107561643</v>
      </c>
      <c r="N191" s="14">
        <f>Genes!E191</f>
        <v>30092</v>
      </c>
      <c r="O191" s="14" t="str">
        <f>Genes!F191</f>
        <v>+</v>
      </c>
      <c r="P191" s="20" t="str">
        <f>Genes!H191</f>
        <v>GRCh38.p7_chr7_107891107_107921198</v>
      </c>
    </row>
    <row r="192" spans="1:16" ht="51" x14ac:dyDescent="0.2">
      <c r="A192" s="13" t="str">
        <f>Outcomes!A192</f>
        <v>DLG3</v>
      </c>
      <c r="B192" s="14">
        <f>Outcomes!P192</f>
        <v>13</v>
      </c>
      <c r="C192" s="14">
        <f>Outcomes!Q192</f>
        <v>24</v>
      </c>
      <c r="D192" s="15">
        <f>VLOOKUP($A192,Codex!$O$2:$V$14144,8,0)</f>
        <v>0.95833333333333337</v>
      </c>
      <c r="E192" s="14">
        <f>VLOOKUP($A192,Codex!$O$2:$V$14144,5,0)</f>
        <v>23</v>
      </c>
      <c r="F192" s="16" t="str">
        <f>Outcomes!B192</f>
        <v>discs large MAGUK scaffold protein 3</v>
      </c>
      <c r="G192" s="17" t="str">
        <f>HYPERLINK(CONCATENATE("http://www.ncbi.nlm.nih.gov/gene/",Outcomes!D192),"Click Here")</f>
        <v>Click Here</v>
      </c>
      <c r="H192" s="18" t="str">
        <f>HYPERLINK(CONCATENATE("http://www.genenames.org/cgi-bin/gene_symbol_report?hgnc_id=HGNC:",RIGHT(Outcomes!C192,LEN(Outcomes!C192)-10)),"Click Here")</f>
        <v>Click Here</v>
      </c>
      <c r="I192" s="19" t="str">
        <f>Outcomes!F192</f>
        <v xml:space="preserve">This gene encodes a member of the membrane-associated guanylate kinase protein family. The encoded protein may play a role in clustering of NMDA receptors at excitatory synapses. It may also negatively regulate cell proliferation through interaction with the C-terminal region of the adenomatosis polyposis coli tumor suppressor protein. Mutations in this gene have been associated with X-linked mental retardation. Alternatively spliced transcript variants have been described. [provided by RefSeq, Oct 2009] </v>
      </c>
      <c r="J192" s="16" t="str">
        <f>Outcomes!E192</f>
        <v>MENTAL RETARDATION X-LINKED 90 300850;</v>
      </c>
      <c r="K192" s="14" t="str">
        <f>Genes!B192</f>
        <v>chrX</v>
      </c>
      <c r="L192" s="14">
        <f>Genes!C192</f>
        <v>69664700</v>
      </c>
      <c r="M192" s="14">
        <f>Genes!D192</f>
        <v>69725340</v>
      </c>
      <c r="N192" s="14">
        <f>Genes!E192</f>
        <v>60641</v>
      </c>
      <c r="O192" s="14" t="str">
        <f>Genes!F192</f>
        <v>+</v>
      </c>
      <c r="P192" s="20" t="str">
        <f>Genes!H192</f>
        <v>GRCh38.p7_chrX_70444850_70505490</v>
      </c>
    </row>
    <row r="193" spans="1:16" ht="51" x14ac:dyDescent="0.2">
      <c r="A193" s="13" t="str">
        <f>Outcomes!A193</f>
        <v>DLG4</v>
      </c>
      <c r="B193" s="14">
        <f>Outcomes!P193</f>
        <v>13</v>
      </c>
      <c r="C193" s="14">
        <f>Outcomes!Q193</f>
        <v>27</v>
      </c>
      <c r="D193" s="15">
        <f>VLOOKUP($A193,Codex!$O$2:$V$14144,8,0)</f>
        <v>3.7037037037037035E-2</v>
      </c>
      <c r="E193" s="14">
        <f>VLOOKUP($A193,Codex!$O$2:$V$14144,5,0)</f>
        <v>1</v>
      </c>
      <c r="F193" s="16" t="str">
        <f>Outcomes!B193</f>
        <v>discs large MAGUK scaffold protein 4</v>
      </c>
      <c r="G193" s="17" t="str">
        <f>HYPERLINK(CONCATENATE("http://www.ncbi.nlm.nih.gov/gene/",Outcomes!D193),"Click Here")</f>
        <v>Click Here</v>
      </c>
      <c r="H193" s="18" t="str">
        <f>HYPERLINK(CONCATENATE("http://www.genenames.org/cgi-bin/gene_symbol_report?hgnc_id=HGNC:",RIGHT(Outcomes!C193,LEN(Outcomes!C193)-10)),"Click Here")</f>
        <v>Click Here</v>
      </c>
      <c r="I193" s="19" t="str">
        <f>Outcomes!F193</f>
        <v xml:space="preserve">This gene encodes a member of the membrane-associated guanylate kinase (MAGUK) family. It heteromultimerizes with another MAGUK protein, DLG2, and is recruited into NMDA receptor and potassium channel clusters. These two MAGUK proteins may interact at postsynaptic sites to form a multimeric scaffold for the clustering of receptors, ion channels, and associated signaling proteins. Multiple transcript variants encoding different isoforms have been found for this gene. [provided by RefSeq, Jul 2008] </v>
      </c>
      <c r="J193" s="16" t="str">
        <f>Outcomes!E193</f>
        <v>NO OMIM PHENOTYPE;AUTISM SPECTRUM DISORDER (AN (2014) TRANSL PSYCHIATRY 4 E394);</v>
      </c>
      <c r="K193" s="14" t="str">
        <f>Genes!B193</f>
        <v>chr17</v>
      </c>
      <c r="L193" s="14">
        <f>Genes!C193</f>
        <v>7093209</v>
      </c>
      <c r="M193" s="14">
        <f>Genes!D193</f>
        <v>7123369</v>
      </c>
      <c r="N193" s="14">
        <f>Genes!E193</f>
        <v>30161</v>
      </c>
      <c r="O193" s="14" t="str">
        <f>Genes!F193</f>
        <v>-</v>
      </c>
      <c r="P193" s="20" t="str">
        <f>Genes!H193</f>
        <v>GRCh38.p7_chr17_7189890_7220050</v>
      </c>
    </row>
    <row r="194" spans="1:16" ht="102" x14ac:dyDescent="0.2">
      <c r="A194" s="13" t="str">
        <f>Outcomes!A194</f>
        <v>DMD</v>
      </c>
      <c r="B194" s="14">
        <f>Outcomes!P194</f>
        <v>30</v>
      </c>
      <c r="C194" s="14">
        <f>Outcomes!Q194</f>
        <v>94</v>
      </c>
      <c r="D194" s="15">
        <f>VLOOKUP($A194,Codex!$O$2:$V$14144,8,0)</f>
        <v>0.96808510638297873</v>
      </c>
      <c r="E194" s="14">
        <f>VLOOKUP($A194,Codex!$O$2:$V$14144,5,0)</f>
        <v>91</v>
      </c>
      <c r="F194" s="16" t="str">
        <f>Outcomes!B194</f>
        <v>dystrophin</v>
      </c>
      <c r="G194" s="17" t="str">
        <f>HYPERLINK(CONCATENATE("http://www.ncbi.nlm.nih.gov/gene/",Outcomes!D194),"Click Here")</f>
        <v>Click Here</v>
      </c>
      <c r="H194" s="18" t="str">
        <f>HYPERLINK(CONCATENATE("http://www.genenames.org/cgi-bin/gene_symbol_report?hgnc_id=HGNC:",RIGHT(Outcomes!C194,LEN(Outcomes!C194)-10)),"Click Here")</f>
        <v>Click Here</v>
      </c>
      <c r="I194" s="19" t="str">
        <f>Outcomes!F194</f>
        <v xml:space="preserve">The dystrophin gene is the largest gene found in nature, measuring 2.4 Mb. The gene was identified through a positional cloning approach, targeted at the isolation of the gene responsible for Duchenne (DMD) and Becker (BMD) Muscular Dystrophies. DMD is a recessive, fatal, X-linked disorder occurring at a frequency of about 1 in 3,500 new-born males. BMD is a milder allelic form. In general, DMD patients carry mutations which cause premature translation termination (nonsense or frame shift mutations), while in BMD patients dystrophin is reduced either in molecular weight (derived from in-frame deletions) or in expression level. The dystrophin gene is highly complex, containing at least eight independent, tissue-specific promoters and two polyA-addition sites. Furthermore, dystrophin RNA is differentially spliced, producing a range of different transcripts, encoding a large set of protein isoforms. Dystrophin (as encoded by the Dp427 transcripts) is a large, rod-like cytoskeletal protein which is found at the inner surface of muscle fibers. Dystrophin is part of the dystrophin-glycoprotein complex (DGC), which bridges the inner cytoskeleton (F-actin) and the extra-cellular matrix. [provided by RefSeq, Jul 2008] </v>
      </c>
      <c r="J194" s="16" t="str">
        <f>Outcomes!E194</f>
        <v>DUCHENNE MUSCULAR DYSTROPHY 310200;BECKER MUSCULAR DYSTROPHY 300376;CARDIOMYOPATHY DILATED 3B 302045;</v>
      </c>
      <c r="K194" s="14" t="str">
        <f>Genes!B194</f>
        <v>chrX</v>
      </c>
      <c r="L194" s="14">
        <f>Genes!C194</f>
        <v>31137336</v>
      </c>
      <c r="M194" s="14">
        <f>Genes!D194</f>
        <v>33357726</v>
      </c>
      <c r="N194" s="14">
        <f>Genes!E194</f>
        <v>2220391</v>
      </c>
      <c r="O194" s="14" t="str">
        <f>Genes!F194</f>
        <v>-</v>
      </c>
      <c r="P194" s="20" t="str">
        <f>Genes!H194</f>
        <v>GRCh38.p7_chrX_31119219_33339609</v>
      </c>
    </row>
    <row r="195" spans="1:16" ht="76.5" x14ac:dyDescent="0.2">
      <c r="A195" s="13" t="str">
        <f>Outcomes!A195</f>
        <v>DMPK</v>
      </c>
      <c r="B195" s="14">
        <f>Outcomes!P195</f>
        <v>7</v>
      </c>
      <c r="C195" s="14">
        <f>Outcomes!Q195</f>
        <v>23</v>
      </c>
      <c r="D195" s="15">
        <f>VLOOKUP($A195,Codex!$O$2:$V$14144,8,0)</f>
        <v>1</v>
      </c>
      <c r="E195" s="14">
        <f>VLOOKUP($A195,Codex!$O$2:$V$14144,5,0)</f>
        <v>23</v>
      </c>
      <c r="F195" s="16" t="str">
        <f>Outcomes!B195</f>
        <v>dystrophia myotonica protein kinase</v>
      </c>
      <c r="G195" s="17" t="str">
        <f>HYPERLINK(CONCATENATE("http://www.ncbi.nlm.nih.gov/gene/",Outcomes!D195),"Click Here")</f>
        <v>Click Here</v>
      </c>
      <c r="H195" s="18" t="str">
        <f>HYPERLINK(CONCATENATE("http://www.genenames.org/cgi-bin/gene_symbol_report?hgnc_id=HGNC:",RIGHT(Outcomes!C195,LEN(Outcomes!C195)-10)),"Click Here")</f>
        <v>Click Here</v>
      </c>
      <c r="I195" s="19" t="str">
        <f>Outcomes!F195</f>
        <v xml:space="preserve">The protein encoded by this gene is a serine-threonine kinase that is closely related to other kinases that interact with members of the Rho family of small GTPases. Substrates for this enzyme include myogenin, the beta-subunit of the L-type calcium channels, and phospholemman. The 3' untranslated region of this gene contains 5-37 copies of a CTG trinucleotide repeat. Expansion of this unstable motif to 50-5,000 copies causes myotonic dystrophy type I, which increases in severity with increasing repeat element copy number. Repeat expansion is associated with condensation of local chromatin structure that disrupts the expression of genes in this region. Several alternatively spliced transcript variants of this gene have been described, but the full-length nature of some of these variants has not been determined. [provided by RefSeq, Jul 2008] </v>
      </c>
      <c r="J195" s="16" t="str">
        <f>Outcomes!E195</f>
        <v>MYOTONIC DYSTROPHY 1 160900;</v>
      </c>
      <c r="K195" s="14" t="str">
        <f>Genes!B195</f>
        <v>chr19</v>
      </c>
      <c r="L195" s="14">
        <f>Genes!C195</f>
        <v>46272967</v>
      </c>
      <c r="M195" s="14">
        <f>Genes!D195</f>
        <v>46285815</v>
      </c>
      <c r="N195" s="14">
        <f>Genes!E195</f>
        <v>12849</v>
      </c>
      <c r="O195" s="14" t="str">
        <f>Genes!F195</f>
        <v>-</v>
      </c>
      <c r="P195" s="20" t="str">
        <f>Genes!H195</f>
        <v>GRCh38.p7_chr19_45769709_45782557</v>
      </c>
    </row>
    <row r="196" spans="1:16" ht="51" x14ac:dyDescent="0.2">
      <c r="A196" s="13" t="str">
        <f>Outcomes!A196</f>
        <v>DNAJC19</v>
      </c>
      <c r="B196" s="14">
        <f>Outcomes!P196</f>
        <v>2</v>
      </c>
      <c r="C196" s="14">
        <f>Outcomes!Q196</f>
        <v>7</v>
      </c>
      <c r="D196" s="15">
        <f>VLOOKUP($A196,Codex!$O$2:$V$14144,8,0)</f>
        <v>1</v>
      </c>
      <c r="E196" s="14">
        <f>VLOOKUP($A196,Codex!$O$2:$V$14144,5,0)</f>
        <v>7</v>
      </c>
      <c r="F196" s="16" t="str">
        <f>Outcomes!B196</f>
        <v>DnaJ heat shock protein family (Hsp40) member C19</v>
      </c>
      <c r="G196" s="17" t="str">
        <f>HYPERLINK(CONCATENATE("http://www.ncbi.nlm.nih.gov/gene/",Outcomes!D196),"Click Here")</f>
        <v>Click Here</v>
      </c>
      <c r="H196" s="18" t="str">
        <f>HYPERLINK(CONCATENATE("http://www.genenames.org/cgi-bin/gene_symbol_report?hgnc_id=HGNC:",RIGHT(Outcomes!C196,LEN(Outcomes!C196)-10)),"Click Here")</f>
        <v>Click Here</v>
      </c>
      <c r="I196" s="19" t="str">
        <f>Outcomes!F196</f>
        <v xml:space="preserve">The protein encoded by this gene is thought to be part of a complex involved in the ATP-dependent transport of transit peptide-containing proteins from the inner cell membrane to the mitochondrial matrix. Defects in this gene are a cause of 3-methylglutaconic aciduria type 5 (MGA5), also known as dilated cardiomyopathy with ataxia (DCMA). Alternative splicing of this gene results in multiple transcript variants. Related pseudogenes have been identified on chromosomes 1, 2, 6, 10, 14 and 19. [provided by RefSeq, Jan 2012] </v>
      </c>
      <c r="J196" s="16" t="str">
        <f>Outcomes!E196</f>
        <v>3-METHYLGLUTACONIC ACIDURIA TYPE V 610198;</v>
      </c>
      <c r="K196" s="14" t="str">
        <f>Genes!B196</f>
        <v>chr3</v>
      </c>
      <c r="L196" s="14">
        <f>Genes!C196</f>
        <v>180701497</v>
      </c>
      <c r="M196" s="14">
        <f>Genes!D196</f>
        <v>180707562</v>
      </c>
      <c r="N196" s="14">
        <f>Genes!E196</f>
        <v>6066</v>
      </c>
      <c r="O196" s="14" t="str">
        <f>Genes!F196</f>
        <v>-</v>
      </c>
      <c r="P196" s="20" t="str">
        <f>Genes!H196</f>
        <v>GRCh38.p7_chr3_180983709_180989774</v>
      </c>
    </row>
    <row r="197" spans="1:16" ht="63.75" x14ac:dyDescent="0.2">
      <c r="A197" s="13" t="str">
        <f>Outcomes!A197</f>
        <v>DNM1</v>
      </c>
      <c r="B197" s="14">
        <f>Outcomes!P197</f>
        <v>17</v>
      </c>
      <c r="C197" s="14">
        <f>Outcomes!Q197</f>
        <v>30</v>
      </c>
      <c r="D197" s="15">
        <f>VLOOKUP($A197,Codex!$O$2:$V$14144,8,0)</f>
        <v>0</v>
      </c>
      <c r="E197" s="14">
        <f>VLOOKUP($A197,Codex!$O$2:$V$14144,5,0)</f>
        <v>0</v>
      </c>
      <c r="F197" s="16" t="str">
        <f>Outcomes!B197</f>
        <v>dynamin 1</v>
      </c>
      <c r="G197" s="17" t="str">
        <f>HYPERLINK(CONCATENATE("http://www.ncbi.nlm.nih.gov/gene/",Outcomes!D197),"Click Here")</f>
        <v>Click Here</v>
      </c>
      <c r="H197" s="18" t="str">
        <f>HYPERLINK(CONCATENATE("http://www.genenames.org/cgi-bin/gene_symbol_report?hgnc_id=HGNC:",RIGHT(Outcomes!C197,LEN(Outcomes!C197)-10)),"Click Here")</f>
        <v>Click Here</v>
      </c>
      <c r="I197" s="19" t="str">
        <f>Outcomes!F197</f>
        <v xml:space="preserve">This gene encodes a member of the dynamin subfamily of GTP-binding proteins. The encoded protein possesses unique mechanochemical properties used to tubulate and sever membranes, and is involved in clathrin-mediated endocytosis and other vesicular trafficking processes. Actin and other cytoskeletal proteins act as binding partners for the encoded protein, which can also self-assemble leading to stimulation of GTPase activity. More than sixty highly conserved copies of the 3' region of this gene are found elsewhere in the genome, particularly on chromosomes Y and 15. Alternatively spliced transcript variants encoding different isoforms have been described. [provided by RefSeq, Jul 2008] </v>
      </c>
      <c r="J197" s="16" t="str">
        <f>Outcomes!E197</f>
        <v>EPILEPTIC ENCEPHALOPATHY EARLY INFANTILE 31 616346;</v>
      </c>
      <c r="K197" s="14" t="str">
        <f>Genes!B197</f>
        <v>chr9</v>
      </c>
      <c r="L197" s="14">
        <f>Genes!C197</f>
        <v>130965634</v>
      </c>
      <c r="M197" s="14">
        <f>Genes!D197</f>
        <v>131017527</v>
      </c>
      <c r="N197" s="14">
        <f>Genes!E197</f>
        <v>51894</v>
      </c>
      <c r="O197" s="14" t="str">
        <f>Genes!F197</f>
        <v>+</v>
      </c>
      <c r="P197" s="20" t="str">
        <f>Genes!H197</f>
        <v>GRCh38.p7_chr9_128203355_128255248</v>
      </c>
    </row>
    <row r="198" spans="1:16" ht="51" x14ac:dyDescent="0.2">
      <c r="A198" s="13" t="str">
        <f>Outcomes!A198</f>
        <v>DNMT3A</v>
      </c>
      <c r="B198" s="14">
        <f>Outcomes!P198</f>
        <v>15</v>
      </c>
      <c r="C198" s="14">
        <f>Outcomes!Q198</f>
        <v>32</v>
      </c>
      <c r="D198" s="15">
        <f>VLOOKUP($A198,Codex!$O$2:$V$14144,8,0)</f>
        <v>0</v>
      </c>
      <c r="E198" s="14">
        <f>VLOOKUP($A198,Codex!$O$2:$V$14144,5,0)</f>
        <v>0</v>
      </c>
      <c r="F198" s="16" t="str">
        <f>Outcomes!B198</f>
        <v>DNA methyltransferase 3 alpha</v>
      </c>
      <c r="G198" s="17" t="str">
        <f>HYPERLINK(CONCATENATE("http://www.ncbi.nlm.nih.gov/gene/",Outcomes!D198),"Click Here")</f>
        <v>Click Here</v>
      </c>
      <c r="H198" s="18" t="str">
        <f>HYPERLINK(CONCATENATE("http://www.genenames.org/cgi-bin/gene_symbol_report?hgnc_id=HGNC:",RIGHT(Outcomes!C198,LEN(Outcomes!C198)-10)),"Click Here")</f>
        <v>Click Here</v>
      </c>
      <c r="I198" s="19" t="str">
        <f>Outcomes!F198</f>
        <v xml:space="preserve">CpG methylation is an epigenetic modification that is important for embryonic development, imprinting, and X-chromosome inactivation. Studies in mice have demonstrated that DNA methylation is required for mammalian development. This gene encodes a DNA methyltransferase that is thought to function in de novo methylation, rather than maintenance methylation. The protein localizes to the cytoplasm and nucleus and its expression is developmentally regulated. [provided by RefSeq, Mar 2016] </v>
      </c>
      <c r="J198" s="16" t="str">
        <f>Outcomes!E198</f>
        <v>TATTON-BROWN-RAHMAN SYNDROME 615879;</v>
      </c>
      <c r="K198" s="14" t="str">
        <f>Genes!B198</f>
        <v>chr2</v>
      </c>
      <c r="L198" s="14">
        <f>Genes!C198</f>
        <v>25455830</v>
      </c>
      <c r="M198" s="14">
        <f>Genes!D198</f>
        <v>25565459</v>
      </c>
      <c r="N198" s="14">
        <f>Genes!E198</f>
        <v>109630</v>
      </c>
      <c r="O198" s="14" t="str">
        <f>Genes!F198</f>
        <v>-</v>
      </c>
      <c r="P198" s="20" t="str">
        <f>Genes!H198</f>
        <v>GRCh38.p7_chr2_25232961_25342590</v>
      </c>
    </row>
    <row r="199" spans="1:16" ht="63.75" x14ac:dyDescent="0.2">
      <c r="A199" s="13" t="str">
        <f>Outcomes!A199</f>
        <v>DNMT3B</v>
      </c>
      <c r="B199" s="14">
        <f>Outcomes!P199</f>
        <v>8</v>
      </c>
      <c r="C199" s="14">
        <f>Outcomes!Q199</f>
        <v>24</v>
      </c>
      <c r="D199" s="15">
        <f>VLOOKUP($A199,Codex!$O$2:$V$14144,8,0)</f>
        <v>1</v>
      </c>
      <c r="E199" s="14">
        <f>VLOOKUP($A199,Codex!$O$2:$V$14144,5,0)</f>
        <v>24</v>
      </c>
      <c r="F199" s="16" t="str">
        <f>Outcomes!B199</f>
        <v>DNA methyltransferase 3 beta</v>
      </c>
      <c r="G199" s="17" t="str">
        <f>HYPERLINK(CONCATENATE("http://www.ncbi.nlm.nih.gov/gene/",Outcomes!D199),"Click Here")</f>
        <v>Click Here</v>
      </c>
      <c r="H199" s="18" t="str">
        <f>HYPERLINK(CONCATENATE("http://www.genenames.org/cgi-bin/gene_symbol_report?hgnc_id=HGNC:",RIGHT(Outcomes!C199,LEN(Outcomes!C199)-10)),"Click Here")</f>
        <v>Click Here</v>
      </c>
      <c r="I199" s="19" t="str">
        <f>Outcomes!F199</f>
        <v xml:space="preserve">CpG methylation is an epigenetic modification that is important for embryonic development, imprinting, and X-chromosome inactivation. Studies in mice have demonstrated that DNA methylation is required for mammalian development. This gene encodes a DNA methyltransferase which is thought to function in de novo methylation, rather than maintenance methylation. The protein localizes primarily to the nucleus and its expression is developmentally regulated. Mutations in this gene cause the immunodeficiency-centromeric instability-facial anomalies (ICF) syndrome. Eight alternatively spliced transcript variants have been described. The full length sequences of variants 4 and 5 have not been determined. [provided by RefSeq, May 2011] </v>
      </c>
      <c r="J199" s="16" t="str">
        <f>Outcomes!E199</f>
        <v>IMMUNODEFICIENCY-CENTROMERIC INSTABILITY-FACIAL ANOMALIES SYNDROME 1 242860;</v>
      </c>
      <c r="K199" s="14" t="str">
        <f>Genes!B199</f>
        <v>chr20</v>
      </c>
      <c r="L199" s="14">
        <f>Genes!C199</f>
        <v>31350191</v>
      </c>
      <c r="M199" s="14">
        <f>Genes!D199</f>
        <v>31397162</v>
      </c>
      <c r="N199" s="14">
        <f>Genes!E199</f>
        <v>46972</v>
      </c>
      <c r="O199" s="14" t="str">
        <f>Genes!F199</f>
        <v>+</v>
      </c>
      <c r="P199" s="20" t="str">
        <f>Genes!H199</f>
        <v>GRCh38.p7_chr20_32762385_32809356</v>
      </c>
    </row>
    <row r="200" spans="1:16" ht="38.25" x14ac:dyDescent="0.2">
      <c r="A200" s="13" t="str">
        <f>Outcomes!A200</f>
        <v>DOCK8</v>
      </c>
      <c r="B200" s="14">
        <f>Outcomes!P200</f>
        <v>10</v>
      </c>
      <c r="C200" s="14">
        <f>Outcomes!Q200</f>
        <v>51</v>
      </c>
      <c r="D200" s="15">
        <f>VLOOKUP($A200,Codex!$O$2:$V$14144,8,0)</f>
        <v>0.98039215686274506</v>
      </c>
      <c r="E200" s="14">
        <f>VLOOKUP($A200,Codex!$O$2:$V$14144,5,0)</f>
        <v>50</v>
      </c>
      <c r="F200" s="16" t="str">
        <f>Outcomes!B200</f>
        <v>dedicator of cytokinesis 8</v>
      </c>
      <c r="G200" s="17" t="str">
        <f>HYPERLINK(CONCATENATE("http://www.ncbi.nlm.nih.gov/gene/",Outcomes!D200),"Click Here")</f>
        <v>Click Here</v>
      </c>
      <c r="H200" s="18" t="str">
        <f>HYPERLINK(CONCATENATE("http://www.genenames.org/cgi-bin/gene_symbol_report?hgnc_id=HGNC:",RIGHT(Outcomes!C200,LEN(Outcomes!C200)-10)),"Click Here")</f>
        <v>Click Here</v>
      </c>
      <c r="I200" s="19" t="str">
        <f>Outcomes!F200</f>
        <v xml:space="preserve">This gene encodes a member of the DOCK180 family of guanine nucleotide exchange factors. Guanine nucleotide exchange factors interact with Rho GTPases and are components of intracellular signaling networks. Mutations in this gene result in the autosomal recessive form of the hyper-IgE syndrome. Alternatively spliced transcript variants encoding different isoforms have been described.[provided by RefSeq, Jun 2010] </v>
      </c>
      <c r="J200" s="16" t="str">
        <f>Outcomes!E200</f>
        <v>MENTAL RETARDATION AUTOSOMAL DOMINANT 2 614113;HYPER-IGE RECURRENT INFECTION SYNDROME AUTOSOMAL RECESSIVE 243700;</v>
      </c>
      <c r="K200" s="14" t="str">
        <f>Genes!B200</f>
        <v>chr9</v>
      </c>
      <c r="L200" s="14">
        <f>Genes!C200</f>
        <v>211297</v>
      </c>
      <c r="M200" s="14">
        <f>Genes!D200</f>
        <v>465260</v>
      </c>
      <c r="N200" s="14">
        <f>Genes!E200</f>
        <v>253964</v>
      </c>
      <c r="O200" s="14" t="str">
        <f>Genes!F200</f>
        <v>+</v>
      </c>
      <c r="P200" s="20" t="str">
        <f>Genes!H200</f>
        <v>GRCh38.p7_chr9_211297_465260</v>
      </c>
    </row>
    <row r="201" spans="1:16" ht="38.25" x14ac:dyDescent="0.2">
      <c r="A201" s="13" t="str">
        <f>Outcomes!A201</f>
        <v>DPAGT1</v>
      </c>
      <c r="B201" s="14">
        <f>Outcomes!P201</f>
        <v>6</v>
      </c>
      <c r="C201" s="14">
        <f>Outcomes!Q201</f>
        <v>13</v>
      </c>
      <c r="D201" s="15">
        <f>VLOOKUP($A201,Codex!$O$2:$V$14144,8,0)</f>
        <v>1</v>
      </c>
      <c r="E201" s="14">
        <f>VLOOKUP($A201,Codex!$O$2:$V$14144,5,0)</f>
        <v>12</v>
      </c>
      <c r="F201" s="16" t="str">
        <f>Outcomes!B201</f>
        <v>dolichyl-phosphate N-acetylglucosaminephosphotransferase 1</v>
      </c>
      <c r="G201" s="17" t="str">
        <f>HYPERLINK(CONCATENATE("http://www.ncbi.nlm.nih.gov/gene/",Outcomes!D201),"Click Here")</f>
        <v>Click Here</v>
      </c>
      <c r="H201" s="18" t="str">
        <f>HYPERLINK(CONCATENATE("http://www.genenames.org/cgi-bin/gene_symbol_report?hgnc_id=HGNC:",RIGHT(Outcomes!C201,LEN(Outcomes!C201)-10)),"Click Here")</f>
        <v>Click Here</v>
      </c>
      <c r="I201" s="19" t="str">
        <f>Outcomes!F201</f>
        <v xml:space="preserve">The protein encoded by this gene is an enzyme that catalyzes the first step in the dolichol-linked oligosaccharide pathway for glycoprotein biosynthesis. This enzyme belongs to the glycosyltransferase family 4. This protein is an integral membrane protein of the endoplasmic reticulum. The congenital disorder of glycosylation type Ij is caused by mutation in the gene encoding this enzyme. [provided by RefSeq, Jul 2008] </v>
      </c>
      <c r="J201" s="16" t="str">
        <f>Outcomes!E201</f>
        <v>CONGENITAL DISORDER OF GLYCOSYLATION TYPE IJ 608093;MYASTHENIC SYNDROME CONGENITAL WITH TUBULAR AGGREGATES 2 614750;</v>
      </c>
      <c r="K201" s="14" t="str">
        <f>Genes!B201</f>
        <v>chr11</v>
      </c>
      <c r="L201" s="14">
        <f>Genes!C201</f>
        <v>118967213</v>
      </c>
      <c r="M201" s="14">
        <f>Genes!D201</f>
        <v>118973124</v>
      </c>
      <c r="N201" s="14">
        <f>Genes!E201</f>
        <v>5912</v>
      </c>
      <c r="O201" s="14" t="str">
        <f>Genes!F201</f>
        <v>-</v>
      </c>
      <c r="P201" s="20" t="str">
        <f>Genes!H201</f>
        <v>GRCh38.p7_chr11_119096503_119102414</v>
      </c>
    </row>
    <row r="202" spans="1:16" ht="63.75" x14ac:dyDescent="0.2">
      <c r="A202" s="13" t="str">
        <f>Outcomes!A202</f>
        <v>DPM1</v>
      </c>
      <c r="B202" s="14">
        <f>Outcomes!P202</f>
        <v>5</v>
      </c>
      <c r="C202" s="14">
        <f>Outcomes!Q202</f>
        <v>12</v>
      </c>
      <c r="D202" s="15">
        <f>VLOOKUP($A202,Codex!$O$2:$V$14144,8,0)</f>
        <v>1</v>
      </c>
      <c r="E202" s="14">
        <f>VLOOKUP($A202,Codex!$O$2:$V$14144,5,0)</f>
        <v>12</v>
      </c>
      <c r="F202" s="16" t="str">
        <f>Outcomes!B202</f>
        <v>dolichyl-phosphate mannosyltransferase polypeptide 1, catalytic subunit</v>
      </c>
      <c r="G202" s="17" t="str">
        <f>HYPERLINK(CONCATENATE("http://www.ncbi.nlm.nih.gov/gene/",Outcomes!D202),"Click Here")</f>
        <v>Click Here</v>
      </c>
      <c r="H202" s="18" t="str">
        <f>HYPERLINK(CONCATENATE("http://www.genenames.org/cgi-bin/gene_symbol_report?hgnc_id=HGNC:",RIGHT(Outcomes!C202,LEN(Outcomes!C202)-10)),"Click Here")</f>
        <v>Click Here</v>
      </c>
      <c r="I202" s="19" t="str">
        <f>Outcomes!F202</f>
        <v xml:space="preserve">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Human DPM1 lacks a carboxy-terminal transmembrane domain and signal sequence and is regulated by DPM2. Mutations in this gene are associated with congenital disorder of glycosylation type Ie. Alternative splicing results in multiple transcript variants. [provided by RefSeq, Nov 2015] </v>
      </c>
      <c r="J202" s="16" t="str">
        <f>Outcomes!E202</f>
        <v>CONGENITAL DISORDER OF GLYCOSYLATION TYPE IE 608799;</v>
      </c>
      <c r="K202" s="14" t="str">
        <f>Genes!B202</f>
        <v>chr20</v>
      </c>
      <c r="L202" s="14">
        <f>Genes!C202</f>
        <v>49551392</v>
      </c>
      <c r="M202" s="14">
        <f>Genes!D202</f>
        <v>49575101</v>
      </c>
      <c r="N202" s="14">
        <f>Genes!E202</f>
        <v>23710</v>
      </c>
      <c r="O202" s="14" t="str">
        <f>Genes!F202</f>
        <v>-</v>
      </c>
      <c r="P202" s="20" t="str">
        <f>Genes!H202</f>
        <v>GRCh38.p7_chr20_50934855_50958564</v>
      </c>
    </row>
    <row r="203" spans="1:16" ht="63.75" x14ac:dyDescent="0.2">
      <c r="A203" s="13" t="str">
        <f>Outcomes!A203</f>
        <v>DPP6</v>
      </c>
      <c r="B203" s="14">
        <f>Outcomes!P203</f>
        <v>10</v>
      </c>
      <c r="C203" s="14">
        <f>Outcomes!Q203</f>
        <v>31</v>
      </c>
      <c r="D203" s="15">
        <f>VLOOKUP($A203,Codex!$O$2:$V$14144,8,0)</f>
        <v>0.93548387096774188</v>
      </c>
      <c r="E203" s="14">
        <f>VLOOKUP($A203,Codex!$O$2:$V$14144,5,0)</f>
        <v>29</v>
      </c>
      <c r="F203" s="16" t="str">
        <f>Outcomes!B203</f>
        <v>dipeptidyl peptidase like 6</v>
      </c>
      <c r="G203" s="17" t="str">
        <f>HYPERLINK(CONCATENATE("http://www.ncbi.nlm.nih.gov/gene/",Outcomes!D203),"Click Here")</f>
        <v>Click Here</v>
      </c>
      <c r="H203" s="18" t="str">
        <f>HYPERLINK(CONCATENATE("http://www.genenames.org/cgi-bin/gene_symbol_report?hgnc_id=HGNC:",RIGHT(Outcomes!C203,LEN(Outcomes!C203)-10)),"Click Here")</f>
        <v>Click Here</v>
      </c>
      <c r="I203" s="19" t="str">
        <f>Outcomes!F203</f>
        <v xml:space="preserve">This gene encodes a single-pass type II membrane protein that is a member of the peptidase S9B family of serine proteases. This protein has no detectable protease activity, most likely due to the absence of the conserved serine residue normally present in the catalytic domain of serine proteases. However, it does bind specific voltage-gated potassium channels and alters their expression and biophysical properties. Variations in this gene may be associated with susceptibility to amyotrophic lateral sclerosis and with idiopathic ventricular fibrillation. Alternative splicing results in multiple transcript variants. [provided by RefSeq, Mar 2014] </v>
      </c>
      <c r="J203" s="16" t="str">
        <f>Outcomes!E203</f>
        <v>MENTAL RETARDATION AUTOSOMAL DOMINANT 33 616311;VENTRICULAR FIBRILLATION PAROXYSMAL FAMILIAL 2;</v>
      </c>
      <c r="K203" s="14" t="str">
        <f>Genes!B203</f>
        <v>chr7</v>
      </c>
      <c r="L203" s="14">
        <f>Genes!C203</f>
        <v>153445071</v>
      </c>
      <c r="M203" s="14">
        <f>Genes!D203</f>
        <v>154686000</v>
      </c>
      <c r="N203" s="14">
        <f>Genes!E203</f>
        <v>1240930</v>
      </c>
      <c r="O203" s="14" t="str">
        <f>Genes!F203</f>
        <v>+</v>
      </c>
      <c r="P203" s="20" t="str">
        <f>Genes!H203</f>
        <v>GRCh38.p7_chr7_153747986_154894290</v>
      </c>
    </row>
    <row r="204" spans="1:16" ht="51" x14ac:dyDescent="0.2">
      <c r="A204" s="13" t="str">
        <f>Outcomes!A204</f>
        <v>DPYD</v>
      </c>
      <c r="B204" s="14">
        <f>Outcomes!P204</f>
        <v>8</v>
      </c>
      <c r="C204" s="14">
        <f>Outcomes!Q204</f>
        <v>26</v>
      </c>
      <c r="D204" s="15">
        <f>VLOOKUP($A204,Codex!$O$2:$V$14144,8,0)</f>
        <v>1</v>
      </c>
      <c r="E204" s="14">
        <f>VLOOKUP($A204,Codex!$O$2:$V$14144,5,0)</f>
        <v>26</v>
      </c>
      <c r="F204" s="16" t="str">
        <f>Outcomes!B204</f>
        <v>dihydropyrimidine dehydrogenase</v>
      </c>
      <c r="G204" s="17" t="str">
        <f>HYPERLINK(CONCATENATE("http://www.ncbi.nlm.nih.gov/gene/",Outcomes!D204),"Click Here")</f>
        <v>Click Here</v>
      </c>
      <c r="H204" s="18" t="str">
        <f>HYPERLINK(CONCATENATE("http://www.genenames.org/cgi-bin/gene_symbol_report?hgnc_id=HGNC:",RIGHT(Outcomes!C204,LEN(Outcomes!C204)-10)),"Click Here")</f>
        <v>Click Here</v>
      </c>
      <c r="I204" s="19" t="str">
        <f>Outcomes!F204</f>
        <v xml:space="preserve">The protein encoded by this gene is a pyrimidine catabolic enzyme and the initial and rate-limiting factor in the pathway of uracil and thymidine catabolism. Mutations in this gene result in dihydropyrimidine dehydrogenase deficiency, an error in pyrimidine metabolism associated with thymine-uraciluria and an increased risk of toxicity in cancer patients receiving 5-fluorouracil chemotherapy. Two transcript variants encoding different isoforms have been found for this gene. [provided by RefSeq, May 2009] </v>
      </c>
      <c r="J204" s="16" t="str">
        <f>Outcomes!E204</f>
        <v>DIHYDROPYRIMIDINE DEHYDROGENASE DEFICIENCY 274270;5-FLUOROURACIL TOXICITY 274270;</v>
      </c>
      <c r="K204" s="14" t="str">
        <f>Genes!B204</f>
        <v>chr1</v>
      </c>
      <c r="L204" s="14">
        <f>Genes!C204</f>
        <v>97543299</v>
      </c>
      <c r="M204" s="14">
        <f>Genes!D204</f>
        <v>98386615</v>
      </c>
      <c r="N204" s="14">
        <f>Genes!E204</f>
        <v>843317</v>
      </c>
      <c r="O204" s="14" t="str">
        <f>Genes!F204</f>
        <v>-</v>
      </c>
      <c r="P204" s="20" t="str">
        <f>Genes!H204</f>
        <v>GRCh38.p7_chr1_97077743_97921059</v>
      </c>
    </row>
    <row r="205" spans="1:16" ht="51" x14ac:dyDescent="0.2">
      <c r="A205" s="13" t="str">
        <f>Outcomes!A205</f>
        <v>DSCAM</v>
      </c>
      <c r="B205" s="14">
        <f>Outcomes!P205</f>
        <v>3</v>
      </c>
      <c r="C205" s="14">
        <f>Outcomes!Q205</f>
        <v>35</v>
      </c>
      <c r="D205" s="15">
        <f>VLOOKUP($A205,Codex!$O$2:$V$14144,8,0)</f>
        <v>0</v>
      </c>
      <c r="E205" s="14">
        <f>VLOOKUP($A205,Codex!$O$2:$V$14144,5,0)</f>
        <v>0</v>
      </c>
      <c r="F205" s="16" t="str">
        <f>Outcomes!B205</f>
        <v>DS cell adhesion molecule</v>
      </c>
      <c r="G205" s="17" t="str">
        <f>HYPERLINK(CONCATENATE("http://www.ncbi.nlm.nih.gov/gene/",Outcomes!D205),"Click Here")</f>
        <v>Click Here</v>
      </c>
      <c r="H205" s="18" t="str">
        <f>HYPERLINK(CONCATENATE("http://www.genenames.org/cgi-bin/gene_symbol_report?hgnc_id=HGNC:",RIGHT(Outcomes!C205,LEN(Outcomes!C205)-10)),"Click Here")</f>
        <v>Click Here</v>
      </c>
      <c r="I205" s="19" t="str">
        <f>Outcomes!F205</f>
        <v xml:space="preserve">This gene is a member of the immunoglobulin superfamily of cell adhesion molecules (Ig-CAMs), and is involved in human central and peripheral nervous system development. This gene is a candidate for Down syndrome and congenital heart disease (DSCHD). A gene encoding a similar Ig-CAM protein is located on chromosome 11. Alternatively spliced transcript variants encoding multiple isoforms have been observed for this gene. [provided by RefSeq, Oct 2012] </v>
      </c>
      <c r="J205" s="16" t="str">
        <f>Outcomes!E205</f>
        <v>EPILEPTIC ENCEPHALOPATHY CHILDHOOD-ONSET 615369;</v>
      </c>
      <c r="K205" s="14" t="str">
        <f>Genes!B205</f>
        <v>chr21</v>
      </c>
      <c r="L205" s="14">
        <f>Genes!C205</f>
        <v>41382926</v>
      </c>
      <c r="M205" s="14">
        <f>Genes!D205</f>
        <v>42219039</v>
      </c>
      <c r="N205" s="14">
        <f>Genes!E205</f>
        <v>836114</v>
      </c>
      <c r="O205" s="14" t="str">
        <f>Genes!F205</f>
        <v>-</v>
      </c>
      <c r="P205" s="20" t="str">
        <f>Genes!H205</f>
        <v>GRCh38.p7_chr21_40010999_40847113</v>
      </c>
    </row>
    <row r="206" spans="1:16" ht="63.75" x14ac:dyDescent="0.2">
      <c r="A206" s="13" t="str">
        <f>Outcomes!A206</f>
        <v>DST</v>
      </c>
      <c r="B206" s="14">
        <f>Outcomes!P206</f>
        <v>38</v>
      </c>
      <c r="C206" s="14">
        <f>Outcomes!Q206</f>
        <v>114</v>
      </c>
      <c r="D206" s="15">
        <f>VLOOKUP($A206,Codex!$O$2:$V$14144,8,0)</f>
        <v>0.97368421052631582</v>
      </c>
      <c r="E206" s="14">
        <f>VLOOKUP($A206,Codex!$O$2:$V$14144,5,0)</f>
        <v>111</v>
      </c>
      <c r="F206" s="16" t="str">
        <f>Outcomes!B206</f>
        <v>dystonin</v>
      </c>
      <c r="G206" s="17" t="str">
        <f>HYPERLINK(CONCATENATE("http://www.ncbi.nlm.nih.gov/gene/",Outcomes!D206),"Click Here")</f>
        <v>Click Here</v>
      </c>
      <c r="H206" s="18" t="str">
        <f>HYPERLINK(CONCATENATE("http://www.genenames.org/cgi-bin/gene_symbol_report?hgnc_id=HGNC:",RIGHT(Outcomes!C206,LEN(Outcomes!C206)-10)),"Click Here")</f>
        <v>Click Here</v>
      </c>
      <c r="I206" s="19" t="str">
        <f>Outcomes!F206</f>
        <v xml:space="preserve">This gene encodes a member of the plakin protein family of adhesion junction plaque proteins. Multiple alternatively spliced transcript variants encoding distinct isoforms have been found for this gene, but the full-length nature of some variants has not been defined. It has been reported that some isoforms are expressed in neural and muscle tissue, anchoring neural intermediate filaments to the actin cytoskeleton, and some isoforms are expressed in epithelial tissue, anchoring keratin-containing intermediate filaments to hemidesmosomes. Consistent with the expression, mice defective for this gene show skin blistering and neurodegeneration. [provided by RefSeq, Mar 2010] </v>
      </c>
      <c r="J206" s="16" t="str">
        <f>Outcomes!E206</f>
        <v>NEUROPATHY HEREDITARY SENSORY AND AUTONOMIC TYPE VI 614653;EPIDERMOLYSIS BULLOSA SIMPLEX SUTOSOMAL RECESSIVE 2 615425;</v>
      </c>
      <c r="K206" s="14" t="str">
        <f>Genes!B206</f>
        <v>chr6</v>
      </c>
      <c r="L206" s="14">
        <f>Genes!C206</f>
        <v>56322785</v>
      </c>
      <c r="M206" s="14">
        <f>Genes!D206</f>
        <v>56819469</v>
      </c>
      <c r="N206" s="14">
        <f>Genes!E206</f>
        <v>496685</v>
      </c>
      <c r="O206" s="14" t="str">
        <f>Genes!F206</f>
        <v>-</v>
      </c>
      <c r="P206" s="20" t="str">
        <f>Genes!H206</f>
        <v>GRCh38.p7_chr6_56457987_56954671</v>
      </c>
    </row>
    <row r="207" spans="1:16" ht="38.25" x14ac:dyDescent="0.2">
      <c r="A207" s="13" t="str">
        <f>Outcomes!A207</f>
        <v>DYM</v>
      </c>
      <c r="B207" s="14">
        <f>Outcomes!P207</f>
        <v>19</v>
      </c>
      <c r="C207" s="14">
        <f>Outcomes!Q207</f>
        <v>29</v>
      </c>
      <c r="D207" s="15">
        <f>VLOOKUP($A207,Codex!$O$2:$V$14144,8,0)</f>
        <v>0.86206896551724133</v>
      </c>
      <c r="E207" s="14">
        <f>VLOOKUP($A207,Codex!$O$2:$V$14144,5,0)</f>
        <v>25</v>
      </c>
      <c r="F207" s="16" t="str">
        <f>Outcomes!B207</f>
        <v>dymeclin</v>
      </c>
      <c r="G207" s="17" t="str">
        <f>HYPERLINK(CONCATENATE("http://www.ncbi.nlm.nih.gov/gene/",Outcomes!D207),"Click Here")</f>
        <v>Click Here</v>
      </c>
      <c r="H207" s="18" t="str">
        <f>HYPERLINK(CONCATENATE("http://www.genenames.org/cgi-bin/gene_symbol_report?hgnc_id=HGNC:",RIGHT(Outcomes!C207,LEN(Outcomes!C207)-10)),"Click Here")</f>
        <v>Click Here</v>
      </c>
      <c r="I207" s="19" t="str">
        <f>Outcomes!F207</f>
        <v xml:space="preserve">This gene encodes a protein which is necessary for normal skeletal development and brain function. Mutations in this gene are associated with two types of recessive osteochondrodysplasia, Dyggve-Melchior-Clausen (DMC) dysplasia and Smith-McCort (SMC) dysplasia, which involve both skeletal defects and mental retardation. [provided by RefSeq, Jul 2008] </v>
      </c>
      <c r="J207" s="16" t="str">
        <f>Outcomes!E207</f>
        <v>DYGGVE-MELCHIOR-CLAUSEN DISEASE 223800;SMITH-MCCORT DYSPLASIA 607326;ENCEPHALOPAHTY LETHAL DUE TO DEFECTIVE MITOCHONDRIAL PEROXISOMAL FISSION 614388;</v>
      </c>
      <c r="K207" s="14" t="str">
        <f>Genes!B207</f>
        <v>chr18</v>
      </c>
      <c r="L207" s="14">
        <f>Genes!C207</f>
        <v>46567844</v>
      </c>
      <c r="M207" s="14">
        <f>Genes!D207</f>
        <v>46987079</v>
      </c>
      <c r="N207" s="14">
        <f>Genes!E207</f>
        <v>419236</v>
      </c>
      <c r="O207" s="14" t="str">
        <f>Genes!F207</f>
        <v>-</v>
      </c>
      <c r="P207" s="20" t="str">
        <f>Genes!H207</f>
        <v>GRCh38.p7_chr18_49041474_49460709</v>
      </c>
    </row>
    <row r="208" spans="1:16" ht="51" x14ac:dyDescent="0.2">
      <c r="A208" s="13" t="str">
        <f>Outcomes!A208</f>
        <v>DYNC1H1</v>
      </c>
      <c r="B208" s="14">
        <f>Outcomes!P208</f>
        <v>1</v>
      </c>
      <c r="C208" s="14">
        <f>Outcomes!Q208</f>
        <v>78</v>
      </c>
      <c r="D208" s="15">
        <f>VLOOKUP($A208,Codex!$O$2:$V$14144,8,0)</f>
        <v>1</v>
      </c>
      <c r="E208" s="14">
        <f>VLOOKUP($A208,Codex!$O$2:$V$14144,5,0)</f>
        <v>78</v>
      </c>
      <c r="F208" s="16" t="str">
        <f>Outcomes!B208</f>
        <v>dynein cytoplasmic 1 heavy chain 1</v>
      </c>
      <c r="G208" s="17" t="str">
        <f>HYPERLINK(CONCATENATE("http://www.ncbi.nlm.nih.gov/gene/",Outcomes!D208),"Click Here")</f>
        <v>Click Here</v>
      </c>
      <c r="H208" s="18" t="str">
        <f>HYPERLINK(CONCATENATE("http://www.genenames.org/cgi-bin/gene_symbol_report?hgnc_id=HGNC:",RIGHT(Outcomes!C208,LEN(Outcomes!C208)-10)),"Click Here")</f>
        <v>Click Here</v>
      </c>
      <c r="I208" s="19" t="str">
        <f>Outcomes!F208</f>
        <v xml:space="preserve">Dyneins are a group of microtubule-activated ATPases that function as molecular motors. They are divided into two subgroups of axonemal and cytoplasmic dyneins. The cytoplasmic dyneins function in intracellular motility, including retrograde axonal transport, protein sorting, organelle movement, and spindle dynamics. Molecules of conventional cytoplasmic dynein are comprised of 2 heavy chain polypeptides and a number of intermediate and light chains.This gene encodes a member of the cytoplasmic dynein heavy chain family. [provided by RefSeq, Oct 2008] </v>
      </c>
      <c r="J208" s="16" t="str">
        <f>Outcomes!E208</f>
        <v>CHARCOT-MARIE-TOOTH DISEASE AXONAL TYPE 20 614228;MENTAL RETARDATION AUTOSOMAL DOMINANT 13 614563;SPINAL MUSCULAR ATROPHY LOWER EXTREMITY-PREDOMINANT AD 158600;</v>
      </c>
      <c r="K208" s="14" t="str">
        <f>Genes!B208</f>
        <v>chr14</v>
      </c>
      <c r="L208" s="14">
        <f>Genes!C208</f>
        <v>102430865</v>
      </c>
      <c r="M208" s="14">
        <f>Genes!D208</f>
        <v>102517135</v>
      </c>
      <c r="N208" s="14">
        <f>Genes!E208</f>
        <v>86271</v>
      </c>
      <c r="O208" s="14" t="str">
        <f>Genes!F208</f>
        <v>+</v>
      </c>
      <c r="P208" s="20" t="str">
        <f>Genes!H208</f>
        <v>GRCh38.p7_chr14_101964528_102050798</v>
      </c>
    </row>
    <row r="209" spans="1:16" ht="89.25" x14ac:dyDescent="0.2">
      <c r="A209" s="13" t="str">
        <f>Outcomes!A209</f>
        <v>DYRK1A</v>
      </c>
      <c r="B209" s="14">
        <f>Outcomes!P209</f>
        <v>16</v>
      </c>
      <c r="C209" s="14">
        <f>Outcomes!Q209</f>
        <v>17</v>
      </c>
      <c r="D209" s="15">
        <f>VLOOKUP($A209,Codex!$O$2:$V$14144,8,0)</f>
        <v>0.94117647058823528</v>
      </c>
      <c r="E209" s="14">
        <f>VLOOKUP($A209,Codex!$O$2:$V$14144,5,0)</f>
        <v>16</v>
      </c>
      <c r="F209" s="16" t="str">
        <f>Outcomes!B209</f>
        <v>dual specificity tyrosine phosphorylation regulated kinase 1A</v>
      </c>
      <c r="G209" s="17" t="str">
        <f>HYPERLINK(CONCATENATE("http://www.ncbi.nlm.nih.gov/gene/",Outcomes!D209),"Click Here")</f>
        <v>Click Here</v>
      </c>
      <c r="H209" s="18" t="str">
        <f>HYPERLINK(CONCATENATE("http://www.genenames.org/cgi-bin/gene_symbol_report?hgnc_id=HGNC:",RIGHT(Outcomes!C209,LEN(Outcomes!C209)-10)),"Click Here")</f>
        <v>Click Here</v>
      </c>
      <c r="I209" s="19" t="str">
        <f>Outcomes!F209</f>
        <v xml:space="preserve">This gene encodes a member of the Dual-specificity tyrosine phosphorylation-regulated kinase (DYRK) family. This member contains a nuclear targeting signal sequence, a protein kinase domain, a leucine zipper motif, and a highly conservative 13-consecutive-histidine repeat. It catalyzes its autophosphorylation on serine/threonine and tyrosine residues. It may play a significant role in a signaling pathway regulating cell proliferation and may be involved in brain development. This gene is a homolog of Drosophila mnb (minibrain) gene and rat Dyrk gene. It is localized in the Down syndrome critical region of chromosome 21, and is considered to be a strong candidate gene for learning defects associated with Down syndrome. Alternative splicing of this gene generates several transcript variants differing from each other either in the 5' UTR or in the 3' coding region. These variants encode at least five different isoforms. [provided by RefSeq, Jul 2008] </v>
      </c>
      <c r="J209" s="16" t="str">
        <f>Outcomes!E209</f>
        <v>MENTAL RETARDATION AUTOSOMAL DOMINANT 7 614104;</v>
      </c>
      <c r="K209" s="14" t="str">
        <f>Genes!B209</f>
        <v>chr21</v>
      </c>
      <c r="L209" s="14">
        <f>Genes!C209</f>
        <v>38738092</v>
      </c>
      <c r="M209" s="14">
        <f>Genes!D209</f>
        <v>38887679</v>
      </c>
      <c r="N209" s="14">
        <f>Genes!E209</f>
        <v>149588</v>
      </c>
      <c r="O209" s="14" t="str">
        <f>Genes!F209</f>
        <v>+</v>
      </c>
      <c r="P209" s="20" t="str">
        <f>Genes!H209</f>
        <v>GRCh38.p7_chr21_37365790_37515376</v>
      </c>
    </row>
    <row r="210" spans="1:16" ht="89.25" x14ac:dyDescent="0.2">
      <c r="A210" s="13" t="str">
        <f>Outcomes!A210</f>
        <v>EBP</v>
      </c>
      <c r="B210" s="14">
        <f>Outcomes!P210</f>
        <v>1</v>
      </c>
      <c r="C210" s="14">
        <f>Outcomes!Q210</f>
        <v>4</v>
      </c>
      <c r="D210" s="15">
        <f>VLOOKUP($A210,Codex!$O$2:$V$14144,8,0)</f>
        <v>1</v>
      </c>
      <c r="E210" s="14">
        <f>VLOOKUP($A210,Codex!$O$2:$V$14144,5,0)</f>
        <v>4</v>
      </c>
      <c r="F210" s="16" t="str">
        <f>Outcomes!B210</f>
        <v>emopamil binding protein (sterol isomerase)</v>
      </c>
      <c r="G210" s="17" t="str">
        <f>HYPERLINK(CONCATENATE("http://www.ncbi.nlm.nih.gov/gene/",Outcomes!D210),"Click Here")</f>
        <v>Click Here</v>
      </c>
      <c r="H210" s="18" t="str">
        <f>HYPERLINK(CONCATENATE("http://www.genenames.org/cgi-bin/gene_symbol_report?hgnc_id=HGNC:",RIGHT(Outcomes!C210,LEN(Outcomes!C210)-10)),"Click Here")</f>
        <v>Click Here</v>
      </c>
      <c r="I210" s="19" t="str">
        <f>Outcomes!F210</f>
        <v xml:space="preserve">The protein encoded by this gene is an integral membrane protein of the endoplasmic reticulum. It is a high affinity binding protein for the antiischemic phenylalkylamine Ca2+ antagonist [3H]emopamil and the photoaffinity label [3H]azidopamil. It is similar to sigma receptors and may be a member of a superfamily of high affinity drug-binding proteins in the endoplasmic reticulum of different tissues. This protein shares structural features with bacterial and eukaryontic drug transporting proteins. It has four putative transmembrane segments and contains two conserved glutamate residues which may be involved in the transport of cationic amphiphilics. Another prominent feature of this protein is its high content of aromatic amino acid residues (&amp;gt;23%) in its transmembrane segments. These aromatic amino acid residues have been suggested to be involved in the drug transport by the P-glycoprotein. Mutations in this gene cause Chondrodysplasia punctata 2 (CDPX2; also known as Conradi-Hunermann syndrome). [provided by RefSeq, Jul 2008] </v>
      </c>
      <c r="J210" s="16" t="str">
        <f>Outcomes!E210</f>
        <v>CHONDRODYSPLASIA PUNCTATA X-LINKED DOMINANT 302960;</v>
      </c>
      <c r="K210" s="14" t="str">
        <f>Genes!B210</f>
        <v>chrX</v>
      </c>
      <c r="L210" s="14">
        <f>Genes!C210</f>
        <v>48380164</v>
      </c>
      <c r="M210" s="14">
        <f>Genes!D210</f>
        <v>48387104</v>
      </c>
      <c r="N210" s="14">
        <f>Genes!E210</f>
        <v>6941</v>
      </c>
      <c r="O210" s="14" t="str">
        <f>Genes!F210</f>
        <v>+</v>
      </c>
      <c r="P210" s="20" t="str">
        <f>Genes!H210</f>
        <v>GRCh38.p7_chrX_48521776_48528716</v>
      </c>
    </row>
    <row r="211" spans="1:16" ht="25.5" x14ac:dyDescent="0.2">
      <c r="A211" s="13" t="str">
        <f>Outcomes!A211</f>
        <v>EDC3</v>
      </c>
      <c r="B211" s="14">
        <f>Outcomes!P211</f>
        <v>4</v>
      </c>
      <c r="C211" s="14">
        <f>Outcomes!Q211</f>
        <v>7</v>
      </c>
      <c r="D211" s="15">
        <f>VLOOKUP($A211,Codex!$O$2:$V$14144,8,0)</f>
        <v>0</v>
      </c>
      <c r="E211" s="14">
        <f>VLOOKUP($A211,Codex!$O$2:$V$14144,5,0)</f>
        <v>0</v>
      </c>
      <c r="F211" s="16" t="str">
        <f>Outcomes!B211</f>
        <v>enhancer of mRNA decapping 3</v>
      </c>
      <c r="G211" s="17" t="str">
        <f>HYPERLINK(CONCATENATE("http://www.ncbi.nlm.nih.gov/gene/",Outcomes!D211),"Click Here")</f>
        <v>Click Here</v>
      </c>
      <c r="H211" s="18" t="str">
        <f>HYPERLINK(CONCATENATE("http://www.genenames.org/cgi-bin/gene_symbol_report?hgnc_id=HGNC:",RIGHT(Outcomes!C211,LEN(Outcomes!C211)-10)),"Click Here")</f>
        <v>Click Here</v>
      </c>
      <c r="I211" s="19" t="str">
        <f>Outcomes!F211</f>
        <v xml:space="preserve">EDC3 is associated with an mRNA-decapping complex required for removal of the 5-prime cap from mRNA prior to its degradation from the 5-prime end (Fenger-Gron et al., 2005 [PubMed 16364915]).[supplied by OMIM, Mar 2008] </v>
      </c>
      <c r="J211" s="16" t="str">
        <f>Outcomes!E211</f>
        <v>MENTAL RETARDATION AUTOSOMAL RECESSIVE 50 616460;</v>
      </c>
      <c r="K211" s="14" t="str">
        <f>Genes!B211</f>
        <v>chr15</v>
      </c>
      <c r="L211" s="14">
        <f>Genes!C211</f>
        <v>74922899</v>
      </c>
      <c r="M211" s="14">
        <f>Genes!D211</f>
        <v>74988386</v>
      </c>
      <c r="N211" s="14">
        <f>Genes!E211</f>
        <v>65488</v>
      </c>
      <c r="O211" s="14" t="str">
        <f>Genes!F211</f>
        <v>-</v>
      </c>
      <c r="P211" s="20" t="str">
        <f>Genes!H211</f>
        <v>GRCh38.p7_chr15_74630558_74696045</v>
      </c>
    </row>
    <row r="212" spans="1:16" ht="38.25" x14ac:dyDescent="0.2">
      <c r="A212" s="13" t="str">
        <f>Outcomes!A212</f>
        <v>EEF1A2</v>
      </c>
      <c r="B212" s="14">
        <f>Outcomes!P212</f>
        <v>1</v>
      </c>
      <c r="C212" s="14">
        <f>Outcomes!Q212</f>
        <v>7</v>
      </c>
      <c r="D212" s="15">
        <f>VLOOKUP($A212,Codex!$O$2:$V$14144,8,0)</f>
        <v>1</v>
      </c>
      <c r="E212" s="14">
        <f>VLOOKUP($A212,Codex!$O$2:$V$14144,5,0)</f>
        <v>7</v>
      </c>
      <c r="F212" s="16" t="str">
        <f>Outcomes!B212</f>
        <v>eukaryotic translation elongation factor 1 alpha 2</v>
      </c>
      <c r="G212" s="17" t="str">
        <f>HYPERLINK(CONCATENATE("http://www.ncbi.nlm.nih.gov/gene/",Outcomes!D212),"Click Here")</f>
        <v>Click Here</v>
      </c>
      <c r="H212" s="18" t="str">
        <f>HYPERLINK(CONCATENATE("http://www.genenames.org/cgi-bin/gene_symbol_report?hgnc_id=HGNC:",RIGHT(Outcomes!C212,LEN(Outcomes!C212)-10)),"Click Here")</f>
        <v>Click Here</v>
      </c>
      <c r="I212" s="19" t="str">
        <f>Outcomes!F212</f>
        <v xml:space="preserve">This gene encodes an isoform of the alpha subunit of the elongation factor-1 complex, which is responsible for the enzymatic delivery of aminoacyl tRNAs to the ribosome. This isoform (alpha 2) is expressed in brain, heart and skeletal muscle, and the other isoform (alpha 1) is expressed in brain, placenta, lung, liver, kidney, and pancreas. This gene may be critical in the development of ovarian cancer. [provided by RefSeq, Mar 2014] </v>
      </c>
      <c r="J212" s="16" t="str">
        <f>Outcomes!E212</f>
        <v>EPILEPTIC ENCEPHALOPATHY EARLY INFANTILE 33 616409;MENTAL RETARDATION AUTOSOMAL DOMINANT 38 616393;</v>
      </c>
      <c r="K212" s="14" t="str">
        <f>Genes!B212</f>
        <v>chr20</v>
      </c>
      <c r="L212" s="14">
        <f>Genes!C212</f>
        <v>62119365</v>
      </c>
      <c r="M212" s="14">
        <f>Genes!D212</f>
        <v>62130668</v>
      </c>
      <c r="N212" s="14">
        <f>Genes!E212</f>
        <v>11304</v>
      </c>
      <c r="O212" s="14" t="str">
        <f>Genes!F212</f>
        <v>-</v>
      </c>
      <c r="P212" s="20" t="str">
        <f>Genes!H212</f>
        <v>GRCh38.p7_chr20_63488012_63499315</v>
      </c>
    </row>
    <row r="213" spans="1:16" ht="38.25" x14ac:dyDescent="0.2">
      <c r="A213" s="13" t="str">
        <f>Outcomes!A213</f>
        <v>EFTUD2</v>
      </c>
      <c r="B213" s="14">
        <f>Outcomes!P213</f>
        <v>4</v>
      </c>
      <c r="C213" s="14">
        <f>Outcomes!Q213</f>
        <v>28</v>
      </c>
      <c r="D213" s="15">
        <f>VLOOKUP($A213,Codex!$O$2:$V$14144,8,0)</f>
        <v>1</v>
      </c>
      <c r="E213" s="14">
        <f>VLOOKUP($A213,Codex!$O$2:$V$14144,5,0)</f>
        <v>28</v>
      </c>
      <c r="F213" s="16" t="str">
        <f>Outcomes!B213</f>
        <v>elongation factor Tu GTP binding domain containing 2</v>
      </c>
      <c r="G213" s="17" t="str">
        <f>HYPERLINK(CONCATENATE("http://www.ncbi.nlm.nih.gov/gene/",Outcomes!D213),"Click Here")</f>
        <v>Click Here</v>
      </c>
      <c r="H213" s="18" t="str">
        <f>HYPERLINK(CONCATENATE("http://www.genenames.org/cgi-bin/gene_symbol_report?hgnc_id=HGNC:",RIGHT(Outcomes!C213,LEN(Outcomes!C213)-10)),"Click Here")</f>
        <v>Click Here</v>
      </c>
      <c r="I213" s="19" t="str">
        <f>Outcomes!F213</f>
        <v xml:space="preserve">This gene encodes a GTPase which is a component of the spliceosome complex which processes precursor mRNAs to produce mature mRNAs. Mutations in this gene are associated with mandibulofacial dysostosis with microcephaly. Multiple transcript variants encoding different isoforms have been found for this gene. [provided by RefSeq, Apr 2012] </v>
      </c>
      <c r="J213" s="16" t="str">
        <f>Outcomes!E213</f>
        <v>MANDIBULOFACIAL DYSOSTOSIS GUION-ALMEIDA TYPE 610536;</v>
      </c>
      <c r="K213" s="14" t="str">
        <f>Genes!B213</f>
        <v>chr17</v>
      </c>
      <c r="L213" s="14">
        <f>Genes!C213</f>
        <v>42927655</v>
      </c>
      <c r="M213" s="14">
        <f>Genes!D213</f>
        <v>42976993</v>
      </c>
      <c r="N213" s="14">
        <f>Genes!E213</f>
        <v>49339</v>
      </c>
      <c r="O213" s="14" t="str">
        <f>Genes!F213</f>
        <v>-</v>
      </c>
      <c r="P213" s="20" t="str">
        <f>Genes!H213</f>
        <v>GRCh38.p7_chr17_44850287_44899625</v>
      </c>
    </row>
    <row r="214" spans="1:16" ht="63.75" x14ac:dyDescent="0.2">
      <c r="A214" s="13" t="str">
        <f>Outcomes!A214</f>
        <v>EHMT1</v>
      </c>
      <c r="B214" s="14">
        <f>Outcomes!P214</f>
        <v>22</v>
      </c>
      <c r="C214" s="14">
        <f>Outcomes!Q214</f>
        <v>38</v>
      </c>
      <c r="D214" s="15">
        <f>VLOOKUP($A214,Codex!$O$2:$V$14144,8,0)</f>
        <v>0.84210526315789469</v>
      </c>
      <c r="E214" s="14">
        <f>VLOOKUP($A214,Codex!$O$2:$V$14144,5,0)</f>
        <v>32</v>
      </c>
      <c r="F214" s="16" t="str">
        <f>Outcomes!B214</f>
        <v>euchromatic histone lysine methyltransferase 1</v>
      </c>
      <c r="G214" s="17" t="str">
        <f>HYPERLINK(CONCATENATE("http://www.ncbi.nlm.nih.gov/gene/",Outcomes!D214),"Click Here")</f>
        <v>Click Here</v>
      </c>
      <c r="H214" s="18" t="str">
        <f>HYPERLINK(CONCATENATE("http://www.genenames.org/cgi-bin/gene_symbol_report?hgnc_id=HGNC:",RIGHT(Outcomes!C214,LEN(Outcomes!C214)-10)),"Click Here")</f>
        <v>Click Here</v>
      </c>
      <c r="I214" s="19" t="str">
        <f>Outcomes!F214</f>
        <v xml:space="preserve">The protein encoded by this gene is a histone methyltransferase that is part of the E2F6 complex, which represses transcription. The encoded protein methylates the Lys-9 position of histone H3, which tags it for transcriptional repression. This protein may be involved in the silencing of MYC- and E2F-responsive genes and therefore could play a role in the G0/G1 cell cycle transition. Defects in this gene are a cause of chromosome 9q subtelomeric deletion syndrome (9q-syndrome, also known as Kleefstra syndrome). Alternative splicing results in multiple transcript variants. [provided by RefSeq, May 2014] </v>
      </c>
      <c r="J214" s="16" t="str">
        <f>Outcomes!E214</f>
        <v>KLEEFSTRA SYNDROME 610253;</v>
      </c>
      <c r="K214" s="14" t="str">
        <f>Genes!B214</f>
        <v>chr9</v>
      </c>
      <c r="L214" s="14">
        <f>Genes!C214</f>
        <v>140513440</v>
      </c>
      <c r="M214" s="14">
        <f>Genes!D214</f>
        <v>140730579</v>
      </c>
      <c r="N214" s="14">
        <f>Genes!E214</f>
        <v>217140</v>
      </c>
      <c r="O214" s="14" t="str">
        <f>Genes!F214</f>
        <v>+</v>
      </c>
      <c r="P214" s="20" t="str">
        <f>Genes!H214</f>
        <v>GRCh38.p7_chr9_137618988_137836127</v>
      </c>
    </row>
    <row r="215" spans="1:16" ht="51" x14ac:dyDescent="0.2">
      <c r="A215" s="13" t="str">
        <f>Outcomes!A215</f>
        <v>EIF2AK3</v>
      </c>
      <c r="B215" s="14">
        <f>Outcomes!P215</f>
        <v>3</v>
      </c>
      <c r="C215" s="14">
        <f>Outcomes!Q215</f>
        <v>19</v>
      </c>
      <c r="D215" s="15">
        <f>VLOOKUP($A215,Codex!$O$2:$V$14144,8,0)</f>
        <v>1</v>
      </c>
      <c r="E215" s="14">
        <f>VLOOKUP($A215,Codex!$O$2:$V$14144,5,0)</f>
        <v>19</v>
      </c>
      <c r="F215" s="16" t="str">
        <f>Outcomes!B215</f>
        <v>eukaryotic translation initiation factor 2 alpha kinase 3</v>
      </c>
      <c r="G215" s="17" t="str">
        <f>HYPERLINK(CONCATENATE("http://www.ncbi.nlm.nih.gov/gene/",Outcomes!D215),"Click Here")</f>
        <v>Click Here</v>
      </c>
      <c r="H215" s="18" t="str">
        <f>HYPERLINK(CONCATENATE("http://www.genenames.org/cgi-bin/gene_symbol_report?hgnc_id=HGNC:",RIGHT(Outcomes!C215,LEN(Outcomes!C215)-10)),"Click Here")</f>
        <v>Click Here</v>
      </c>
      <c r="I215" s="19" t="str">
        <f>Outcomes!F215</f>
        <v xml:space="preserve">The protein encoded by this gene phosphorylates the alpha subunit of eukaryotic translation-initiation factor 2, leading to its inactivation, and thus to a rapid reduction of translational initiation and repression of global protein synthesis. This protein is thought to modulate mitochondrial function. It is a type I membrane protein located in the endoplasmic reticulum (ER), where it is induced by ER stress caused by malfolded proteins. Mutations in this gene are associated with Wolcott-Rallison syndrome. [provided by RefSeq, Sep 2015] </v>
      </c>
      <c r="J215" s="16" t="str">
        <f>Outcomes!E215</f>
        <v>WOLCOTT-RALLISON SYNDROME 226980;</v>
      </c>
      <c r="K215" s="14" t="str">
        <f>Genes!B215</f>
        <v>chr2</v>
      </c>
      <c r="L215" s="14">
        <f>Genes!C215</f>
        <v>88856258</v>
      </c>
      <c r="M215" s="14">
        <f>Genes!D215</f>
        <v>88927094</v>
      </c>
      <c r="N215" s="14">
        <f>Genes!E215</f>
        <v>70837</v>
      </c>
      <c r="O215" s="14" t="str">
        <f>Genes!F215</f>
        <v>-</v>
      </c>
      <c r="P215" s="20" t="str">
        <f>Genes!H215</f>
        <v>GRCh38.p7_chr2_88556740_88627576</v>
      </c>
    </row>
    <row r="216" spans="1:16" ht="76.5" x14ac:dyDescent="0.2">
      <c r="A216" s="13" t="str">
        <f>Outcomes!A216</f>
        <v>EIF4G1</v>
      </c>
      <c r="B216" s="14">
        <f>Outcomes!P216</f>
        <v>8</v>
      </c>
      <c r="C216" s="14">
        <f>Outcomes!Q216</f>
        <v>37</v>
      </c>
      <c r="D216" s="15">
        <f>VLOOKUP($A216,Codex!$O$2:$V$14144,8,0)</f>
        <v>1</v>
      </c>
      <c r="E216" s="14">
        <f>VLOOKUP($A216,Codex!$O$2:$V$14144,5,0)</f>
        <v>37</v>
      </c>
      <c r="F216" s="16" t="str">
        <f>Outcomes!B216</f>
        <v>eukaryotic translation initiation factor 4 gamma 1</v>
      </c>
      <c r="G216" s="17" t="str">
        <f>HYPERLINK(CONCATENATE("http://www.ncbi.nlm.nih.gov/gene/",Outcomes!D216),"Click Here")</f>
        <v>Click Here</v>
      </c>
      <c r="H216" s="18" t="str">
        <f>HYPERLINK(CONCATENATE("http://www.genenames.org/cgi-bin/gene_symbol_report?hgnc_id=HGNC:",RIGHT(Outcomes!C216,LEN(Outcomes!C216)-10)),"Click Here")</f>
        <v>Click Here</v>
      </c>
      <c r="I216" s="19" t="str">
        <f>Outcomes!F216</f>
        <v xml:space="preserve">The protein encoded by this gene is a component of the multi-subunit protein complex EIF4F. This complex facilitates the recruitment of mRNA to the ribosome, which is a rate-limiting step during the initiation phase of protein synthesis. The recognition of the mRNA cap and the ATP-dependent unwinding of 5'-terminal secondary structure is catalyzed by factors in this complex. The subunit encoded by this gene is a large scaffolding protein that contains binding sites for other members of the EIF4F complex. A domain at its N-terminus can also interact with the poly(A)-binding protein, which may mediate the circularization of mRNA during translation. Alternative splicing results in multiple transcript variants, some of which are derived from alternative promoter usage. [provided by RefSeq, Aug 2010] </v>
      </c>
      <c r="J216" s="16" t="str">
        <f>Outcomes!E216</f>
        <v>PARKINSONS DISEASE 18 614251;</v>
      </c>
      <c r="K216" s="14" t="str">
        <f>Genes!B216</f>
        <v>chr3</v>
      </c>
      <c r="L216" s="14">
        <f>Genes!C216</f>
        <v>184032283</v>
      </c>
      <c r="M216" s="14">
        <f>Genes!D216</f>
        <v>184053146</v>
      </c>
      <c r="N216" s="14">
        <f>Genes!E216</f>
        <v>20864</v>
      </c>
      <c r="O216" s="14" t="str">
        <f>Genes!F216</f>
        <v>+</v>
      </c>
      <c r="P216" s="20" t="str">
        <f>Genes!H216</f>
        <v>GRCh38.p7_chr3_184314495_184335358</v>
      </c>
    </row>
    <row r="217" spans="1:16" ht="51" x14ac:dyDescent="0.2">
      <c r="A217" s="13" t="str">
        <f>Outcomes!A217</f>
        <v>ELOVL4</v>
      </c>
      <c r="B217" s="14">
        <f>Outcomes!P217</f>
        <v>1</v>
      </c>
      <c r="C217" s="14">
        <f>Outcomes!Q217</f>
        <v>6</v>
      </c>
      <c r="D217" s="15">
        <f>VLOOKUP($A217,Codex!$O$2:$V$14144,8,0)</f>
        <v>1</v>
      </c>
      <c r="E217" s="14">
        <f>VLOOKUP($A217,Codex!$O$2:$V$14144,5,0)</f>
        <v>6</v>
      </c>
      <c r="F217" s="16" t="str">
        <f>Outcomes!B217</f>
        <v>ELOVL fatty acid elongase 4</v>
      </c>
      <c r="G217" s="17" t="str">
        <f>HYPERLINK(CONCATENATE("http://www.ncbi.nlm.nih.gov/gene/",Outcomes!D217),"Click Here")</f>
        <v>Click Here</v>
      </c>
      <c r="H217" s="18" t="str">
        <f>HYPERLINK(CONCATENATE("http://www.genenames.org/cgi-bin/gene_symbol_report?hgnc_id=HGNC:",RIGHT(Outcomes!C217,LEN(Outcomes!C217)-10)),"Click Here")</f>
        <v>Click Here</v>
      </c>
      <c r="I217" s="19" t="str">
        <f>Outcomes!F217</f>
        <v xml:space="preserve">This gene encodes a membrane-bound protein which is a member of the ELO family, proteins which participate in the biosynthesis of fatty acids. Consistent with the expression of the encoded protein in photoreceptor cells of the retina, mutations and small deletions in this gene are associated with Stargardt-like macular dystrophy (STGD3) and autosomal dominant Stargardt-like macular dystrophy (ADMD), also referred to as autosomal dominant atrophic macular degeneration. [provided by RefSeq, Jul 2008] </v>
      </c>
      <c r="J217" s="16" t="str">
        <f>Outcomes!E217</f>
        <v>STARGARDT DISEASE 3 600110;MACULAR DYSTROPHY AUTOSOMAL DOMINANT CHROMOSOME 6-LINKED 600110;ICHTHYOSIS SPASTIC QUADRIPLEGIA AND MENTAL RETARDATION 614457;</v>
      </c>
      <c r="K217" s="14" t="str">
        <f>Genes!B217</f>
        <v>chr6</v>
      </c>
      <c r="L217" s="14">
        <f>Genes!C217</f>
        <v>80624529</v>
      </c>
      <c r="M217" s="14">
        <f>Genes!D217</f>
        <v>80657315</v>
      </c>
      <c r="N217" s="14">
        <f>Genes!E217</f>
        <v>32787</v>
      </c>
      <c r="O217" s="14" t="str">
        <f>Genes!F217</f>
        <v>-</v>
      </c>
      <c r="P217" s="20" t="str">
        <f>Genes!H217</f>
        <v>GRCh38.p7_chr6_79914812_79947598</v>
      </c>
    </row>
    <row r="218" spans="1:16" ht="76.5" x14ac:dyDescent="0.2">
      <c r="A218" s="13" t="str">
        <f>Outcomes!A218</f>
        <v>EMX2</v>
      </c>
      <c r="B218" s="14">
        <f>Outcomes!P218</f>
        <v>2</v>
      </c>
      <c r="C218" s="14">
        <f>Outcomes!Q218</f>
        <v>4</v>
      </c>
      <c r="D218" s="15">
        <f>VLOOKUP($A218,Codex!$O$2:$V$14144,8,0)</f>
        <v>1</v>
      </c>
      <c r="E218" s="14">
        <f>VLOOKUP($A218,Codex!$O$2:$V$14144,5,0)</f>
        <v>4</v>
      </c>
      <c r="F218" s="16" t="str">
        <f>Outcomes!B218</f>
        <v>empty spiracles homeobox 2</v>
      </c>
      <c r="G218" s="17" t="str">
        <f>HYPERLINK(CONCATENATE("http://www.ncbi.nlm.nih.gov/gene/",Outcomes!D218),"Click Here")</f>
        <v>Click Here</v>
      </c>
      <c r="H218" s="18" t="str">
        <f>HYPERLINK(CONCATENATE("http://www.genenames.org/cgi-bin/gene_symbol_report?hgnc_id=HGNC:",RIGHT(Outcomes!C218,LEN(Outcomes!C218)-10)),"Click Here")</f>
        <v>Click Here</v>
      </c>
      <c r="I218" s="19" t="str">
        <f>Outcomes!F218</f>
        <v xml:space="preserve">This gene encodes a homeobox-containing transcription factor that is the homolog to the 'empty spiracles' gene in Drosophila. Research on this gene in humans has focused on its expression in three tissues: dorsal telencephalon, olfactory neuroepithelium, and urogenetial system. It is expressed in the dorsal telencephalon during development in a low rostral-lateral to high caudal-medial gradient and is proposed to pattern the neocortex into defined functional areas. It is also expressed in embryonic and adult olfactory neuroepithelia where it complexes with eukaryotic translation initiation factor 4E (eIF4E) and possibly regulates mRNA transport or translation. In the developing urogenital system, it is expressed in epithelial tissues and is negatively regulated by HOXA10. Alternative splicing results in multiple transcript variants encoding distinct proteins.[provided by RefSeq, Sep 2009] </v>
      </c>
      <c r="J218" s="16" t="str">
        <f>Outcomes!E218</f>
        <v>SCHIZENCEPHALY 269160;</v>
      </c>
      <c r="K218" s="14" t="str">
        <f>Genes!B218</f>
        <v>chr10</v>
      </c>
      <c r="L218" s="14">
        <f>Genes!C218</f>
        <v>119301956</v>
      </c>
      <c r="M218" s="14">
        <f>Genes!D218</f>
        <v>119309057</v>
      </c>
      <c r="N218" s="14">
        <f>Genes!E218</f>
        <v>7102</v>
      </c>
      <c r="O218" s="14" t="str">
        <f>Genes!F218</f>
        <v>+</v>
      </c>
      <c r="P218" s="20" t="str">
        <f>Genes!H218</f>
        <v>GRCh38.p7_chr10_117542445_117549546</v>
      </c>
    </row>
    <row r="219" spans="1:16" ht="63.75" x14ac:dyDescent="0.2">
      <c r="A219" s="13" t="str">
        <f>Outcomes!A219</f>
        <v>EP300</v>
      </c>
      <c r="B219" s="14">
        <f>Outcomes!P219</f>
        <v>2</v>
      </c>
      <c r="C219" s="14">
        <f>Outcomes!Q219</f>
        <v>31</v>
      </c>
      <c r="D219" s="15">
        <f>VLOOKUP($A219,Codex!$O$2:$V$14144,8,0)</f>
        <v>1</v>
      </c>
      <c r="E219" s="14">
        <f>VLOOKUP($A219,Codex!$O$2:$V$14144,5,0)</f>
        <v>31</v>
      </c>
      <c r="F219" s="16" t="str">
        <f>Outcomes!B219</f>
        <v>E1A binding protein p300</v>
      </c>
      <c r="G219" s="17" t="str">
        <f>HYPERLINK(CONCATENATE("http://www.ncbi.nlm.nih.gov/gene/",Outcomes!D219),"Click Here")</f>
        <v>Click Here</v>
      </c>
      <c r="H219" s="18" t="str">
        <f>HYPERLINK(CONCATENATE("http://www.genenames.org/cgi-bin/gene_symbol_report?hgnc_id=HGNC:",RIGHT(Outcomes!C219,LEN(Outcomes!C219)-10)),"Click Here")</f>
        <v>Click Here</v>
      </c>
      <c r="I219" s="19" t="str">
        <f>Outcomes!F219</f>
        <v xml:space="preserve">This gene encodes the adenovirus E1A-associated cellular p300 transcriptional co-activator protein. It functions as histone acetyltransferase that regulates transcription via chromatin remodeling and is important in the processes of cell proliferation and differentiation. It mediates cAMP-gene regulation by binding specifically to phosphorylated CREB protein. This gene has also been identified as a co-activator of HIF1A (hypoxia-inducible factor 1 alpha), and thus plays a role in the stimulation of hypoxia-induced genes such as VEGF. Defects in this gene are a cause of Rubinstein-Taybi syndrome and may also play a role in epithelial cancer. [provided by RefSeq, Jul 2008] </v>
      </c>
      <c r="J219" s="16" t="str">
        <f>Outcomes!E219</f>
        <v>COLORECTAL CANCER SOMATIC 114500;RUBINSTEIN-TAYBI SYNDROME 2 613684;</v>
      </c>
      <c r="K219" s="14" t="str">
        <f>Genes!B219</f>
        <v>chr22</v>
      </c>
      <c r="L219" s="14">
        <f>Genes!C219</f>
        <v>41488614</v>
      </c>
      <c r="M219" s="14">
        <f>Genes!D219</f>
        <v>41576081</v>
      </c>
      <c r="N219" s="14">
        <f>Genes!E219</f>
        <v>87468</v>
      </c>
      <c r="O219" s="14" t="str">
        <f>Genes!F219</f>
        <v>+</v>
      </c>
      <c r="P219" s="20" t="str">
        <f>Genes!H219</f>
        <v>GRCh38.p7_chr22_41092610_41180077</v>
      </c>
    </row>
    <row r="220" spans="1:16" ht="38.25" x14ac:dyDescent="0.2">
      <c r="A220" s="13" t="str">
        <f>Outcomes!A220</f>
        <v>EPB41L1</v>
      </c>
      <c r="B220" s="14">
        <f>Outcomes!P220</f>
        <v>23</v>
      </c>
      <c r="C220" s="14">
        <f>Outcomes!Q220</f>
        <v>31</v>
      </c>
      <c r="D220" s="15">
        <f>VLOOKUP($A220,Codex!$O$2:$V$14144,8,0)</f>
        <v>0.90322580645161288</v>
      </c>
      <c r="E220" s="14">
        <f>VLOOKUP($A220,Codex!$O$2:$V$14144,5,0)</f>
        <v>28</v>
      </c>
      <c r="F220" s="16" t="str">
        <f>Outcomes!B220</f>
        <v>erythrocyte membrane protein band 4.1 like 1</v>
      </c>
      <c r="G220" s="17" t="str">
        <f>HYPERLINK(CONCATENATE("http://www.ncbi.nlm.nih.gov/gene/",Outcomes!D220),"Click Here")</f>
        <v>Click Here</v>
      </c>
      <c r="H220" s="18" t="str">
        <f>HYPERLINK(CONCATENATE("http://www.genenames.org/cgi-bin/gene_symbol_report?hgnc_id=HGNC:",RIGHT(Outcomes!C220,LEN(Outcomes!C220)-10)),"Click Here")</f>
        <v>Click Here</v>
      </c>
      <c r="I220" s="19" t="str">
        <f>Outcomes!F220</f>
        <v xml:space="preserve">Erythrocyte membrane protein band 4.1 (EPB41) is a multifunctional protein that mediates interactions between the erythrocyte cytoskeleton and the overlying plasma membrane. The encoded protein binds and stabilizes D2 and D3 dopamine receptors at the neuronal plasma membrane. Multiple transcript variants encoding different isoforms have been found for this gene. [provided by RefSeq, Jan 2015] </v>
      </c>
      <c r="J220" s="16" t="str">
        <f>Outcomes!E220</f>
        <v>MENTAL RETARDATION AUTOSOMAL DOMINANT 11 614257;</v>
      </c>
      <c r="K220" s="14" t="str">
        <f>Genes!B220</f>
        <v>chr20</v>
      </c>
      <c r="L220" s="14">
        <f>Genes!C220</f>
        <v>34652813</v>
      </c>
      <c r="M220" s="14">
        <f>Genes!D220</f>
        <v>34820721</v>
      </c>
      <c r="N220" s="14">
        <f>Genes!E220</f>
        <v>167909</v>
      </c>
      <c r="O220" s="14" t="str">
        <f>Genes!F220</f>
        <v>+</v>
      </c>
      <c r="P220" s="20" t="str">
        <f>Genes!H220</f>
        <v>GRCh38.p7_chr20_36064891_36232799</v>
      </c>
    </row>
    <row r="221" spans="1:16" ht="63.75" x14ac:dyDescent="0.2">
      <c r="A221" s="13" t="str">
        <f>Outcomes!A221</f>
        <v>ERCC2</v>
      </c>
      <c r="B221" s="14">
        <f>Outcomes!P221</f>
        <v>4</v>
      </c>
      <c r="C221" s="14">
        <f>Outcomes!Q221</f>
        <v>26</v>
      </c>
      <c r="D221" s="15">
        <f>VLOOKUP($A221,Codex!$O$2:$V$14144,8,0)</f>
        <v>0.96153846153846156</v>
      </c>
      <c r="E221" s="14">
        <f>VLOOKUP($A221,Codex!$O$2:$V$14144,5,0)</f>
        <v>25</v>
      </c>
      <c r="F221" s="16" t="str">
        <f>Outcomes!B221</f>
        <v>ERCC excision repair 2, TFIIH core complex helicase subunit</v>
      </c>
      <c r="G221" s="17" t="str">
        <f>HYPERLINK(CONCATENATE("http://www.ncbi.nlm.nih.gov/gene/",Outcomes!D221),"Click Here")</f>
        <v>Click Here</v>
      </c>
      <c r="H221" s="18" t="str">
        <f>HYPERLINK(CONCATENATE("http://www.genenames.org/cgi-bin/gene_symbol_report?hgnc_id=HGNC:",RIGHT(Outcomes!C221,LEN(Outcomes!C221)-10)),"Click Here")</f>
        <v>Click Here</v>
      </c>
      <c r="I221" s="19" t="str">
        <f>Outcomes!F221</f>
        <v xml:space="preserve">The nucleotide excision repair pathway is a mechanism to repair damage to DNA. The protein encoded by this gene is involved in transcription-coupled nucleotide excision repair and is an integral member of the basal transcription factor BTF2/TFIIH complex. The gene product has ATP-dependent DNA helicase activity and belongs to the RAD3/XPD subfamily of helicases. Defects in this gene can result in three different disorders, the cancer-prone syndrome xeroderma pigmentosum complementation group D, trichothiodystrophy, and Cockayne syndrome. Alternatively spliced transcript variants encoding different isoforms have been found for this gene. [provided by RefSeq, Aug 2008] </v>
      </c>
      <c r="J221" s="16" t="str">
        <f>Outcomes!E221</f>
        <v>XERODERMA PIGMENTOSUM GROUP D 278730;TRICHOTHIODYSTROPHY 601675;CEREBROOCULOFACIOSKELETAL SYNDROME 2 610756;</v>
      </c>
      <c r="K221" s="14" t="str">
        <f>Genes!B221</f>
        <v>chr19</v>
      </c>
      <c r="L221" s="14">
        <f>Genes!C221</f>
        <v>45853095</v>
      </c>
      <c r="M221" s="14">
        <f>Genes!D221</f>
        <v>45873905</v>
      </c>
      <c r="N221" s="14">
        <f>Genes!E221</f>
        <v>20811</v>
      </c>
      <c r="O221" s="14" t="str">
        <f>Genes!F221</f>
        <v>-</v>
      </c>
      <c r="P221" s="20" t="str">
        <f>Genes!H221</f>
        <v>GRCh38.p7_chr19_45349837_45370647</v>
      </c>
    </row>
    <row r="222" spans="1:16" ht="38.25" x14ac:dyDescent="0.2">
      <c r="A222" s="13" t="str">
        <f>Outcomes!A222</f>
        <v>ERCC3</v>
      </c>
      <c r="B222" s="14">
        <f>Outcomes!P222</f>
        <v>6</v>
      </c>
      <c r="C222" s="14">
        <f>Outcomes!Q222</f>
        <v>18</v>
      </c>
      <c r="D222" s="15">
        <f>VLOOKUP($A222,Codex!$O$2:$V$14144,8,0)</f>
        <v>1</v>
      </c>
      <c r="E222" s="14">
        <f>VLOOKUP($A222,Codex!$O$2:$V$14144,5,0)</f>
        <v>18</v>
      </c>
      <c r="F222" s="16" t="str">
        <f>Outcomes!B222</f>
        <v>ERCC excision repair 3, TFIIH core complex helicase subunit</v>
      </c>
      <c r="G222" s="17" t="str">
        <f>HYPERLINK(CONCATENATE("http://www.ncbi.nlm.nih.gov/gene/",Outcomes!D222),"Click Here")</f>
        <v>Click Here</v>
      </c>
      <c r="H222" s="18" t="str">
        <f>HYPERLINK(CONCATENATE("http://www.genenames.org/cgi-bin/gene_symbol_report?hgnc_id=HGNC:",RIGHT(Outcomes!C222,LEN(Outcomes!C222)-10)),"Click Here")</f>
        <v>Click Here</v>
      </c>
      <c r="I222" s="19" t="str">
        <f>Outcomes!F222</f>
        <v xml:space="preserve">This gene encodes an ATP-dependent DNA helicase that functions in nucleotide excision repair. The encoded protein is a subunit of basal transcription factor 2 (TFIIH) and, therefore, also functions in class II transcription. Mutations in this gene are associated with Xeroderma pigmentosum B, Cockayne's syndrome, and trichothiodystrophy. Alternative splicing results in multiple transcript variants. [provided by RefSeq, Dec 2014] </v>
      </c>
      <c r="J222" s="16" t="str">
        <f>Outcomes!E222</f>
        <v>XERODERMA PIGMENTOSUM GROUP B 610651;TRICHOTHIODYSTROPHY 601675;</v>
      </c>
      <c r="K222" s="14" t="str">
        <f>Genes!B222</f>
        <v>chr2</v>
      </c>
      <c r="L222" s="14">
        <f>Genes!C222</f>
        <v>128014866</v>
      </c>
      <c r="M222" s="14">
        <f>Genes!D222</f>
        <v>128051752</v>
      </c>
      <c r="N222" s="14">
        <f>Genes!E222</f>
        <v>36887</v>
      </c>
      <c r="O222" s="14" t="str">
        <f>Genes!F222</f>
        <v>-</v>
      </c>
      <c r="P222" s="20" t="str">
        <f>Genes!H222</f>
        <v>GRCh38.p7_chr2_127257290_127294176</v>
      </c>
    </row>
    <row r="223" spans="1:16" ht="76.5" x14ac:dyDescent="0.2">
      <c r="A223" s="13" t="str">
        <f>Outcomes!A223</f>
        <v>ERCC5</v>
      </c>
      <c r="B223" s="14">
        <f>Outcomes!P223</f>
        <v>1</v>
      </c>
      <c r="C223" s="14">
        <f>Outcomes!Q223</f>
        <v>15</v>
      </c>
      <c r="D223" s="15">
        <f>VLOOKUP($A223,Codex!$O$2:$V$14144,8,0)</f>
        <v>1</v>
      </c>
      <c r="E223" s="14">
        <f>VLOOKUP($A223,Codex!$O$2:$V$14144,5,0)</f>
        <v>15</v>
      </c>
      <c r="F223" s="16" t="str">
        <f>Outcomes!B223</f>
        <v>ERCC excision repair 5, endonuclease</v>
      </c>
      <c r="G223" s="17" t="str">
        <f>HYPERLINK(CONCATENATE("http://www.ncbi.nlm.nih.gov/gene/",Outcomes!D223),"Click Here")</f>
        <v>Click Here</v>
      </c>
      <c r="H223" s="18" t="str">
        <f>HYPERLINK(CONCATENATE("http://www.genenames.org/cgi-bin/gene_symbol_report?hgnc_id=HGNC:",RIGHT(Outcomes!C223,LEN(Outcomes!C223)-10)),"Click Here")</f>
        <v>Click Here</v>
      </c>
      <c r="I223" s="19" t="str">
        <f>Outcomes!F223</f>
        <v xml:space="preserve">This gene encodes a single-strand specific DNA endonuclease that makes the 3' incision in DNA excision repair following UV-induced damage. The protein may also function in other cellular processes, including RNA polymerase II transcription, and transcription-coupled DNA repair. Mutations in this gene cause xeroderma pigmentosum complementation group G (XP-G), which is also referred to as xeroderma pigmentosum VII (XP7), a skin disorder characterized by hypersensitivity to UV light and increased susceptibility for skin cancer development following UV exposure. Some patients also develop Cockayne syndrome, which is characterized by severe growth defects, mental retardation, and cachexia. Read-through transcription exists between this gene and the neighboring upstream BIVM (basic, immunoglobulin-like variable motif containing) gene. [provided by RefSeq, Feb 2011] </v>
      </c>
      <c r="J223" s="16" t="str">
        <f>Outcomes!E223</f>
        <v>XERODERMA PIGMENTOSUM GROUP G 278780;XERODERMA PIGMENTOSUM GROUP G/COCKAYNE SYNDROME 278780;</v>
      </c>
      <c r="K223" s="14" t="str">
        <f>Genes!B223</f>
        <v>chr13</v>
      </c>
      <c r="L223" s="14">
        <f>Genes!C223</f>
        <v>103498191</v>
      </c>
      <c r="M223" s="14">
        <f>Genes!D223</f>
        <v>103528351</v>
      </c>
      <c r="N223" s="14">
        <f>Genes!E223</f>
        <v>30161</v>
      </c>
      <c r="O223" s="14" t="str">
        <f>Genes!F223</f>
        <v>+</v>
      </c>
      <c r="P223" s="20" t="str">
        <f>Genes!H223</f>
        <v>GRCh38.p7_chr13_102845841_102876001</v>
      </c>
    </row>
    <row r="224" spans="1:16" ht="76.5" x14ac:dyDescent="0.2">
      <c r="A224" s="13" t="str">
        <f>Outcomes!A224</f>
        <v>ERCC6</v>
      </c>
      <c r="B224" s="14">
        <f>Outcomes!P224</f>
        <v>3</v>
      </c>
      <c r="C224" s="14">
        <f>Outcomes!Q224</f>
        <v>21</v>
      </c>
      <c r="D224" s="15">
        <f>VLOOKUP($A224,Codex!$O$2:$V$14144,8,0)</f>
        <v>1</v>
      </c>
      <c r="E224" s="14">
        <f>VLOOKUP($A224,Codex!$O$2:$V$14144,5,0)</f>
        <v>21</v>
      </c>
      <c r="F224" s="16" t="str">
        <f>Outcomes!B224</f>
        <v>ERCC excision repair 6, chromatin remodeling factor</v>
      </c>
      <c r="G224" s="17" t="str">
        <f>HYPERLINK(CONCATENATE("http://www.ncbi.nlm.nih.gov/gene/",Outcomes!D224),"Click Here")</f>
        <v>Click Here</v>
      </c>
      <c r="H224" s="18" t="str">
        <f>HYPERLINK(CONCATENATE("http://www.genenames.org/cgi-bin/gene_symbol_report?hgnc_id=HGNC:",RIGHT(Outcomes!C224,LEN(Outcomes!C224)-10)),"Click Here")</f>
        <v>Click Here</v>
      </c>
      <c r="I224" s="19" t="str">
        <f>Outcomes!F224</f>
        <v xml:space="preserve">This gene encodes a DNA-binding protein that is important in transcription-coupled excision repair. The encoded protein has ATP-stimulated ATPase activity, interacts with several transcription and excision repair proteins, and may promote complex formation at DNA repair sites. Mutations in this gene are associated with Cockayne syndrome type B and cerebrooculofacioskeletal syndrome 1. Alternative splicing occurs between a splice site from exon 5 of this gene to the 3' splice site upstream of the open reading frame (ORF) of the adjacent gene, piggyback-derived-3 (GeneID:267004), which activates the alternative polyadenylation site downstream of the piggyback-derived-3 ORF. The resulting transcripts encode a fusion protein that shares sequence with the product of each individual gene. [provided by RefSeq, Mar 2016] </v>
      </c>
      <c r="J224" s="16" t="str">
        <f>Outcomes!E224</f>
        <v>COCKAYNE SYNDROME TYPE B 133540;CEREBROOCULOFACIOSKELETAL SYNDROME 1 214150;DE SANCTIS-CACCHIONE SYNDROME 278800;MACULAR DEGENERATION AGE-RELATED SUSCEPTIBILITY TO 5 613761;UV-SENSITIVE SYNDROME 1 600630;LUNG CANCER SU;</v>
      </c>
      <c r="K224" s="14" t="str">
        <f>Genes!B224</f>
        <v>chr10</v>
      </c>
      <c r="L224" s="14">
        <f>Genes!C224</f>
        <v>50662526</v>
      </c>
      <c r="M224" s="14">
        <f>Genes!D224</f>
        <v>50747584</v>
      </c>
      <c r="N224" s="14">
        <f>Genes!E224</f>
        <v>85059</v>
      </c>
      <c r="O224" s="14" t="str">
        <f>Genes!F224</f>
        <v>-</v>
      </c>
      <c r="P224" s="20" t="str">
        <f>Genes!H224</f>
        <v>GRCh38.p7_chr10_49454480_49539538</v>
      </c>
    </row>
    <row r="225" spans="1:16" ht="51" x14ac:dyDescent="0.2">
      <c r="A225" s="13" t="str">
        <f>Outcomes!A225</f>
        <v>ERCC8</v>
      </c>
      <c r="B225" s="14">
        <f>Outcomes!P225</f>
        <v>4</v>
      </c>
      <c r="C225" s="14">
        <f>Outcomes!Q225</f>
        <v>15</v>
      </c>
      <c r="D225" s="15">
        <f>VLOOKUP($A225,Codex!$O$2:$V$14144,8,0)</f>
        <v>1</v>
      </c>
      <c r="E225" s="14">
        <f>VLOOKUP($A225,Codex!$O$2:$V$14144,5,0)</f>
        <v>15</v>
      </c>
      <c r="F225" s="16" t="str">
        <f>Outcomes!B225</f>
        <v>ERCC excision repair 8, CSA ubiquitin ligase complex subunit</v>
      </c>
      <c r="G225" s="17" t="str">
        <f>HYPERLINK(CONCATENATE("http://www.ncbi.nlm.nih.gov/gene/",Outcomes!D225),"Click Here")</f>
        <v>Click Here</v>
      </c>
      <c r="H225" s="18" t="str">
        <f>HYPERLINK(CONCATENATE("http://www.genenames.org/cgi-bin/gene_symbol_report?hgnc_id=HGNC:",RIGHT(Outcomes!C225,LEN(Outcomes!C225)-10)),"Click Here")</f>
        <v>Click Here</v>
      </c>
      <c r="I225" s="19" t="str">
        <f>Outcomes!F225</f>
        <v xml:space="preserve">This gene encodes a WD repeat protein, which interacts with Cockayne syndrome type B (CSB) protein and with p44 protein, a subunit of the RNA polymerase II transcription factor IIH. Mutations in this gene have been identified in patients with hereditary disease Cockayne syndrome (CS). CS cells are abnormally sensitive to ultraviolet radiation and are defective in the repair of transcriptionally active genes. Several transcript variants encoding different isoforms have been found for this gene. [provided by RefSeq, Mar 2014] </v>
      </c>
      <c r="J225" s="16" t="str">
        <f>Outcomes!E225</f>
        <v>COCKAYNE SYNDROME TYPE A 216400;UV-SENSITIVE SYNDROME 2 614621;</v>
      </c>
      <c r="K225" s="14" t="str">
        <f>Genes!B225</f>
        <v>chr5</v>
      </c>
      <c r="L225" s="14">
        <f>Genes!C225</f>
        <v>60169659</v>
      </c>
      <c r="M225" s="14">
        <f>Genes!D225</f>
        <v>60240905</v>
      </c>
      <c r="N225" s="14">
        <f>Genes!E225</f>
        <v>71247</v>
      </c>
      <c r="O225" s="14" t="str">
        <f>Genes!F225</f>
        <v>-</v>
      </c>
      <c r="P225" s="20" t="str">
        <f>Genes!H225</f>
        <v>GRCh38.p7_chr5_60873832_60945078</v>
      </c>
    </row>
    <row r="226" spans="1:16" ht="51" x14ac:dyDescent="0.2">
      <c r="A226" s="13" t="str">
        <f>Outcomes!A226</f>
        <v>ERLIN2</v>
      </c>
      <c r="B226" s="14">
        <f>Outcomes!P226</f>
        <v>6</v>
      </c>
      <c r="C226" s="14">
        <f>Outcomes!Q226</f>
        <v>13</v>
      </c>
      <c r="D226" s="15">
        <f>VLOOKUP($A226,Codex!$O$2:$V$14144,8,0)</f>
        <v>1</v>
      </c>
      <c r="E226" s="14">
        <f>VLOOKUP($A226,Codex!$O$2:$V$14144,5,0)</f>
        <v>13</v>
      </c>
      <c r="F226" s="16" t="str">
        <f>Outcomes!B226</f>
        <v>ER lipid raft associated 2</v>
      </c>
      <c r="G226" s="17" t="str">
        <f>HYPERLINK(CONCATENATE("http://www.ncbi.nlm.nih.gov/gene/",Outcomes!D226),"Click Here")</f>
        <v>Click Here</v>
      </c>
      <c r="H226" s="18" t="str">
        <f>HYPERLINK(CONCATENATE("http://www.genenames.org/cgi-bin/gene_symbol_report?hgnc_id=HGNC:",RIGHT(Outcomes!C226,LEN(Outcomes!C226)-10)),"Click Here")</f>
        <v>Click Here</v>
      </c>
      <c r="I226" s="19" t="str">
        <f>Outcomes!F226</f>
        <v xml:space="preserve">This gene encodes a member of the SPFH domain-containing family of lipid raft-associated proteins. The encoded protein is localized to lipid rafts of the endoplasmic reticulum and plays a critical role in inositol 1,4,5-trisphosphate (IP3) signaling by mediating ER-associated degradation of activated IP3 receptors. Mutations in this gene are a cause of spastic paraplegia-18 (SPG18). Alternatively spliced transcript variants encoding multiple isoforms have been observed for this gene. [provided by RefSeq, Feb 2012] </v>
      </c>
      <c r="J226" s="16" t="str">
        <f>Outcomes!E226</f>
        <v>SPASTIC PARAPLEGIA 18 AUTOSOMAL RECESSIVE 611225;</v>
      </c>
      <c r="K226" s="14" t="str">
        <f>Genes!B226</f>
        <v>chr8</v>
      </c>
      <c r="L226" s="14">
        <f>Genes!C226</f>
        <v>37594097</v>
      </c>
      <c r="M226" s="14">
        <f>Genes!D226</f>
        <v>37615319</v>
      </c>
      <c r="N226" s="14">
        <f>Genes!E226</f>
        <v>21223</v>
      </c>
      <c r="O226" s="14" t="str">
        <f>Genes!F226</f>
        <v>+</v>
      </c>
      <c r="P226" s="20" t="str">
        <f>Genes!H226</f>
        <v>GRCh38.p7_chr8_37736579_37757801</v>
      </c>
    </row>
    <row r="227" spans="1:16" ht="25.5" x14ac:dyDescent="0.2">
      <c r="A227" s="13" t="str">
        <f>Outcomes!A227</f>
        <v>ESCO2</v>
      </c>
      <c r="B227" s="14">
        <f>Outcomes!P227</f>
        <v>3</v>
      </c>
      <c r="C227" s="14">
        <f>Outcomes!Q227</f>
        <v>12</v>
      </c>
      <c r="D227" s="15">
        <f>VLOOKUP($A227,Codex!$O$2:$V$14144,8,0)</f>
        <v>1</v>
      </c>
      <c r="E227" s="14">
        <f>VLOOKUP($A227,Codex!$O$2:$V$14144,5,0)</f>
        <v>12</v>
      </c>
      <c r="F227" s="16" t="str">
        <f>Outcomes!B227</f>
        <v>establishment of sister chromatid cohesion N-acetyltransferase 2</v>
      </c>
      <c r="G227" s="17" t="str">
        <f>HYPERLINK(CONCATENATE("http://www.ncbi.nlm.nih.gov/gene/",Outcomes!D227),"Click Here")</f>
        <v>Click Here</v>
      </c>
      <c r="H227" s="18" t="str">
        <f>HYPERLINK(CONCATENATE("http://www.genenames.org/cgi-bin/gene_symbol_report?hgnc_id=HGNC:",RIGHT(Outcomes!C227,LEN(Outcomes!C227)-10)),"Click Here")</f>
        <v>Click Here</v>
      </c>
      <c r="I227" s="19" t="str">
        <f>Outcomes!F227</f>
        <v xml:space="preserve">This gene encodes a protein that may have acetyltransferase activity and may be required for the establishment of sister chromatid cohesion during the S phase of mitosis. Mutations in this gene have been associated with Roberts syndrome. [provided by RefSeq, Jul 2008] </v>
      </c>
      <c r="J227" s="16" t="str">
        <f>Outcomes!E227</f>
        <v>ROBERTS SYNDROME 268300;SC PHOCOMELIA SYNDROME 269000;</v>
      </c>
      <c r="K227" s="14" t="str">
        <f>Genes!B227</f>
        <v>chr8</v>
      </c>
      <c r="L227" s="14">
        <f>Genes!C227</f>
        <v>27629466</v>
      </c>
      <c r="M227" s="14">
        <f>Genes!D227</f>
        <v>27669921</v>
      </c>
      <c r="N227" s="14">
        <f>Genes!E227</f>
        <v>40456</v>
      </c>
      <c r="O227" s="14" t="str">
        <f>Genes!F227</f>
        <v>+</v>
      </c>
      <c r="P227" s="20" t="str">
        <f>Genes!H227</f>
        <v>GRCh38.p7_chr8_27771949_27812404</v>
      </c>
    </row>
    <row r="228" spans="1:16" ht="38.25" x14ac:dyDescent="0.2">
      <c r="A228" s="13" t="str">
        <f>Outcomes!A228</f>
        <v>ETFB</v>
      </c>
      <c r="B228" s="14">
        <f>Outcomes!P228</f>
        <v>2</v>
      </c>
      <c r="C228" s="14">
        <f>Outcomes!Q228</f>
        <v>7</v>
      </c>
      <c r="D228" s="15">
        <f>VLOOKUP($A228,Codex!$O$2:$V$14144,8,0)</f>
        <v>1</v>
      </c>
      <c r="E228" s="14">
        <f>VLOOKUP($A228,Codex!$O$2:$V$14144,5,0)</f>
        <v>7</v>
      </c>
      <c r="F228" s="16" t="str">
        <f>Outcomes!B228</f>
        <v>electron transfer flavoprotein beta subunit</v>
      </c>
      <c r="G228" s="17" t="str">
        <f>HYPERLINK(CONCATENATE("http://www.ncbi.nlm.nih.gov/gene/",Outcomes!D228),"Click Here")</f>
        <v>Click Here</v>
      </c>
      <c r="H228" s="18" t="str">
        <f>HYPERLINK(CONCATENATE("http://www.genenames.org/cgi-bin/gene_symbol_report?hgnc_id=HGNC:",RIGHT(Outcomes!C228,LEN(Outcomes!C228)-10)),"Click Here")</f>
        <v>Click Here</v>
      </c>
      <c r="I228" s="19" t="str">
        <f>Outcomes!F228</f>
        <v xml:space="preserve">This gene encodes electron-transfer-flavoprotein, beta polypeptide, which shuttles electrons between primary flavoprotein dehydrogenases involved in mitochondrial fatty acid and amino acid catabolism and the membrane-bound electron transfer flavoprotein ubiquinone oxidoreductase. The gene deficiencies have been implicated in type II glutaricaciduria. Alternatively spliced transcript variants have been found for this gene. [provided by RefSeq, Jul 2008] </v>
      </c>
      <c r="J228" s="16" t="str">
        <f>Outcomes!E228</f>
        <v>GLUTARIC ACIDEMIA 2B 231680;</v>
      </c>
      <c r="K228" s="14" t="str">
        <f>Genes!B228</f>
        <v>chr19</v>
      </c>
      <c r="L228" s="14">
        <f>Genes!C228</f>
        <v>51848409</v>
      </c>
      <c r="M228" s="14">
        <f>Genes!D228</f>
        <v>51869672</v>
      </c>
      <c r="N228" s="14">
        <f>Genes!E228</f>
        <v>21264</v>
      </c>
      <c r="O228" s="14" t="str">
        <f>Genes!F228</f>
        <v>-</v>
      </c>
      <c r="P228" s="20" t="str">
        <f>Genes!H228</f>
        <v>GRCh38.p7_chr19_51345155_51366418</v>
      </c>
    </row>
    <row r="229" spans="1:16" ht="51" x14ac:dyDescent="0.2">
      <c r="A229" s="13" t="str">
        <f>Outcomes!A229</f>
        <v>ETHE1</v>
      </c>
      <c r="B229" s="14">
        <f>Outcomes!P229</f>
        <v>5</v>
      </c>
      <c r="C229" s="14">
        <f>Outcomes!Q229</f>
        <v>9</v>
      </c>
      <c r="D229" s="15">
        <f>VLOOKUP($A229,Codex!$O$2:$V$14144,8,0)</f>
        <v>1</v>
      </c>
      <c r="E229" s="14">
        <f>VLOOKUP($A229,Codex!$O$2:$V$14144,5,0)</f>
        <v>9</v>
      </c>
      <c r="F229" s="16" t="str">
        <f>Outcomes!B229</f>
        <v>ETHE1, persulfide dioxygenase</v>
      </c>
      <c r="G229" s="17" t="str">
        <f>HYPERLINK(CONCATENATE("http://www.ncbi.nlm.nih.gov/gene/",Outcomes!D229),"Click Here")</f>
        <v>Click Here</v>
      </c>
      <c r="H229" s="18" t="str">
        <f>HYPERLINK(CONCATENATE("http://www.genenames.org/cgi-bin/gene_symbol_report?hgnc_id=HGNC:",RIGHT(Outcomes!C229,LEN(Outcomes!C229)-10)),"Click Here")</f>
        <v>Click Here</v>
      </c>
      <c r="I229" s="19" t="str">
        <f>Outcomes!F229</f>
        <v xml:space="preserve">This gene encodes a member of the metallo beta-lactamase family of iron-containing proteins involved in the mitochondrial sulfide oxidation pathway. The encoded protein catalyzes the oxidation of a persulfide substrate to sulfite. Certain mutations in this gene cause ethylmalonic encephalopathy, an infantile metabolic disorder affecting the brain, gastrointestinal tract and peripheral vessels. Alternative splicing results in multiple transcript variants encoding different isoforms. [provided by RefSeq, Mar 2016] </v>
      </c>
      <c r="J229" s="16" t="str">
        <f>Outcomes!E229</f>
        <v>ETHYLMALONIC ENCEPHALOPATHY 602473;</v>
      </c>
      <c r="K229" s="14" t="str">
        <f>Genes!B229</f>
        <v>chr19</v>
      </c>
      <c r="L229" s="14">
        <f>Genes!C229</f>
        <v>44010871</v>
      </c>
      <c r="M229" s="14">
        <f>Genes!D229</f>
        <v>44031408</v>
      </c>
      <c r="N229" s="14">
        <f>Genes!E229</f>
        <v>20538</v>
      </c>
      <c r="O229" s="14" t="str">
        <f>Genes!F229</f>
        <v>-</v>
      </c>
      <c r="P229" s="20" t="str">
        <f>Genes!H229</f>
        <v>GRCh38.p7_chr19_43506719_43527256</v>
      </c>
    </row>
    <row r="230" spans="1:16" ht="38.25" x14ac:dyDescent="0.2">
      <c r="A230" s="13" t="str">
        <f>Outcomes!A230</f>
        <v>EXOSC3</v>
      </c>
      <c r="B230" s="14">
        <f>Outcomes!P230</f>
        <v>2</v>
      </c>
      <c r="C230" s="14">
        <f>Outcomes!Q230</f>
        <v>5</v>
      </c>
      <c r="D230" s="15">
        <f>VLOOKUP($A230,Codex!$O$2:$V$14144,8,0)</f>
        <v>1</v>
      </c>
      <c r="E230" s="14">
        <f>VLOOKUP($A230,Codex!$O$2:$V$14144,5,0)</f>
        <v>5</v>
      </c>
      <c r="F230" s="16" t="str">
        <f>Outcomes!B230</f>
        <v>exosome component 3</v>
      </c>
      <c r="G230" s="17" t="str">
        <f>HYPERLINK(CONCATENATE("http://www.ncbi.nlm.nih.gov/gene/",Outcomes!D230),"Click Here")</f>
        <v>Click Here</v>
      </c>
      <c r="H230" s="18" t="str">
        <f>HYPERLINK(CONCATENATE("http://www.genenames.org/cgi-bin/gene_symbol_report?hgnc_id=HGNC:",RIGHT(Outcomes!C230,LEN(Outcomes!C230)-10)),"Click Here")</f>
        <v>Click Here</v>
      </c>
      <c r="I230" s="19" t="str">
        <f>Outcomes!F230</f>
        <v xml:space="preserve">This gene encodes a non-catalytic component of the human exosome, a complex with 3'-5' exoribonuclease activity that plays a role in numerous RNA processing and degradation activities. Related pseudogenes of this gene are found on chromosome 19 and 21. Alternatively spliced transcript variants encoding different isoforms have been described. [provided by RefSeq, Jun 2012] </v>
      </c>
      <c r="J230" s="16" t="str">
        <f>Outcomes!E230</f>
        <v>PONTOCEREBELLAR HYPOPLASIA TYPE 1B 614678;</v>
      </c>
      <c r="K230" s="14" t="str">
        <f>Genes!B230</f>
        <v>chr9</v>
      </c>
      <c r="L230" s="14">
        <f>Genes!C230</f>
        <v>37779711</v>
      </c>
      <c r="M230" s="14">
        <f>Genes!D230</f>
        <v>37785089</v>
      </c>
      <c r="N230" s="14">
        <f>Genes!E230</f>
        <v>5379</v>
      </c>
      <c r="O230" s="14" t="str">
        <f>Genes!F230</f>
        <v>-</v>
      </c>
      <c r="P230" s="20" t="str">
        <f>Genes!H230</f>
        <v>GRCh38.p7_chr9_37779714_37785092</v>
      </c>
    </row>
    <row r="231" spans="1:16" ht="51" x14ac:dyDescent="0.2">
      <c r="A231" s="13" t="str">
        <f>Outcomes!A231</f>
        <v>EZH2</v>
      </c>
      <c r="B231" s="14">
        <f>Outcomes!P231</f>
        <v>31</v>
      </c>
      <c r="C231" s="14">
        <f>Outcomes!Q231</f>
        <v>30</v>
      </c>
      <c r="D231" s="15">
        <f>VLOOKUP($A231,Codex!$O$2:$V$14144,8,0)</f>
        <v>0.9</v>
      </c>
      <c r="E231" s="14">
        <f>VLOOKUP($A231,Codex!$O$2:$V$14144,5,0)</f>
        <v>27</v>
      </c>
      <c r="F231" s="16" t="str">
        <f>Outcomes!B231</f>
        <v>enhancer of zeste 2 polycomb repressive complex 2 subunit</v>
      </c>
      <c r="G231" s="17" t="str">
        <f>HYPERLINK(CONCATENATE("http://www.ncbi.nlm.nih.gov/gene/",Outcomes!D231),"Click Here")</f>
        <v>Click Here</v>
      </c>
      <c r="H231" s="18" t="str">
        <f>HYPERLINK(CONCATENATE("http://www.genenames.org/cgi-bin/gene_symbol_report?hgnc_id=HGNC:",RIGHT(Outcomes!C231,LEN(Outcomes!C231)-10)),"Click Here")</f>
        <v>Click Here</v>
      </c>
      <c r="I231" s="19" t="str">
        <f>Outcomes!F231</f>
        <v xml:space="preserve">This gene encodes a member of the Polycomb-group (PcG) family. PcG family members form multimeric protein complexes, which are involved in maintaining the transcriptional repressive state of genes over successive cell generations. This protein associates with the embryonic ectoderm development protein, the VAV1 oncoprotein, and the X-linked nuclear protein. This protein may play a role in the hematopoietic and central nervous systems. Multiple alternatively splcied transcript variants encoding distinct isoforms have been identified for this gene. [provided by RefSeq, Feb 2011] </v>
      </c>
      <c r="J231" s="16" t="str">
        <f>Outcomes!E231</f>
        <v>WEAVER SYNDROME 277590;</v>
      </c>
      <c r="K231" s="14" t="str">
        <f>Genes!B231</f>
        <v>chr7</v>
      </c>
      <c r="L231" s="14">
        <f>Genes!C231</f>
        <v>148504464</v>
      </c>
      <c r="M231" s="14">
        <f>Genes!D231</f>
        <v>148581754</v>
      </c>
      <c r="N231" s="14">
        <f>Genes!E231</f>
        <v>77291</v>
      </c>
      <c r="O231" s="14" t="str">
        <f>Genes!F231</f>
        <v>-</v>
      </c>
      <c r="P231" s="20" t="str">
        <f>Genes!H231</f>
        <v>GRCh38.p7_chr7_148807372_148884662</v>
      </c>
    </row>
    <row r="232" spans="1:16" ht="25.5" x14ac:dyDescent="0.2">
      <c r="A232" s="13" t="str">
        <f>Outcomes!A232</f>
        <v>FAM126A</v>
      </c>
      <c r="B232" s="14">
        <f>Outcomes!P232</f>
        <v>5</v>
      </c>
      <c r="C232" s="14">
        <f>Outcomes!Q232</f>
        <v>14</v>
      </c>
      <c r="D232" s="15">
        <f>VLOOKUP($A232,Codex!$O$2:$V$14144,8,0)</f>
        <v>0.9285714285714286</v>
      </c>
      <c r="E232" s="14">
        <f>VLOOKUP($A232,Codex!$O$2:$V$14144,5,0)</f>
        <v>13</v>
      </c>
      <c r="F232" s="16" t="str">
        <f>Outcomes!B232</f>
        <v>family with sequence similarity 126 member A</v>
      </c>
      <c r="G232" s="17" t="str">
        <f>HYPERLINK(CONCATENATE("http://www.ncbi.nlm.nih.gov/gene/",Outcomes!D232),"Click Here")</f>
        <v>Click Here</v>
      </c>
      <c r="H232" s="18" t="str">
        <f>HYPERLINK(CONCATENATE("http://www.genenames.org/cgi-bin/gene_symbol_report?hgnc_id=HGNC:",RIGHT(Outcomes!C232,LEN(Outcomes!C232)-10)),"Click Here")</f>
        <v>Click Here</v>
      </c>
      <c r="I232" s="19" t="str">
        <f>Outcomes!F232</f>
        <v xml:space="preserve">The protein encoded by this gene may play a part in the beta-catenin/Lef signaling pathway. Expression of this gene is down-regulated by beta-catenin. Defects in this gene are a cause of hypomyelination with congenital cataract (HCC). [provided by RefSeq, Oct 2008] </v>
      </c>
      <c r="J232" s="16" t="str">
        <f>Outcomes!E232</f>
        <v>LEUKODYSTROPHY HYPOMYELINATING 5 610532;</v>
      </c>
      <c r="K232" s="14" t="str">
        <f>Genes!B232</f>
        <v>chr7</v>
      </c>
      <c r="L232" s="14">
        <f>Genes!C232</f>
        <v>22935467</v>
      </c>
      <c r="M232" s="14">
        <f>Genes!D232</f>
        <v>23053814</v>
      </c>
      <c r="N232" s="14">
        <f>Genes!E232</f>
        <v>118348</v>
      </c>
      <c r="O232" s="14" t="str">
        <f>Genes!F232</f>
        <v>-</v>
      </c>
      <c r="P232" s="20" t="str">
        <f>Genes!H232</f>
        <v>GRCh38.p7_chr7_22895848_23014195</v>
      </c>
    </row>
    <row r="233" spans="1:16" ht="76.5" x14ac:dyDescent="0.2">
      <c r="A233" s="13" t="str">
        <f>Outcomes!A233</f>
        <v>FBN1</v>
      </c>
      <c r="B233" s="14">
        <f>Outcomes!P233</f>
        <v>1</v>
      </c>
      <c r="C233" s="14">
        <f>Outcomes!Q233</f>
        <v>65</v>
      </c>
      <c r="D233" s="15">
        <f>VLOOKUP($A233,Codex!$O$2:$V$14144,8,0)</f>
        <v>1</v>
      </c>
      <c r="E233" s="14">
        <f>VLOOKUP($A233,Codex!$O$2:$V$14144,5,0)</f>
        <v>65</v>
      </c>
      <c r="F233" s="16" t="str">
        <f>Outcomes!B233</f>
        <v>fibrillin 1</v>
      </c>
      <c r="G233" s="17" t="str">
        <f>HYPERLINK(CONCATENATE("http://www.ncbi.nlm.nih.gov/gene/",Outcomes!D233),"Click Here")</f>
        <v>Click Here</v>
      </c>
      <c r="H233" s="18" t="str">
        <f>HYPERLINK(CONCATENATE("http://www.genenames.org/cgi-bin/gene_symbol_report?hgnc_id=HGNC:",RIGHT(Outcomes!C233,LEN(Outcomes!C233)-10)),"Click Here")</f>
        <v>Click Here</v>
      </c>
      <c r="I233" s="19" t="str">
        <f>Outcomes!F233</f>
        <v xml:space="preserve">This gene encodes a member of the fibrillin family of proteins. The encoded preproprotein is proteolytically processed to generate two proteins including the extracellular matrix component fibrillin-1 and the protein hormone asprosin. Fibrillin-1 is an extracellular matrix glycoprotein that serves as a structural component of calcium-binding microfibrils. These microfibrils provide force-bearing structural support in elastic and nonelastic connective tissue throughout the body. Asprosin, secreted by white adipose tissue, has been shown to regulate glucose homeostasis. Mutations in this gene are associated with Marfan syndrome and the related MASS phenotype, as well as ectopia lentis syndrome, Weill-Marchesani syndrome, Shprintzen-Goldberg syndrome and neonatal progeroid syndrome. [provided by RefSeq, Apr 2016] </v>
      </c>
      <c r="J233" s="16" t="str">
        <f>Outcomes!E233</f>
        <v>MARFAN SYNDROME 154700;ECTOPIA LENTIS FAMILIAL 129600;MASS SYNDROME 604308;WEILL-MARCHESANI SYNDROME 2 DOMINANT 608328;AORTIC ANEURYSM ASCENDING AND DISSECTION;STIFF SKIN SYNDROME 184900;ACROMICRIC DYSPLASIA 102370;</v>
      </c>
      <c r="K233" s="14" t="str">
        <f>Genes!B233</f>
        <v>chr15</v>
      </c>
      <c r="L233" s="14">
        <f>Genes!C233</f>
        <v>48700503</v>
      </c>
      <c r="M233" s="14">
        <f>Genes!D233</f>
        <v>48937985</v>
      </c>
      <c r="N233" s="14">
        <f>Genes!E233</f>
        <v>237483</v>
      </c>
      <c r="O233" s="14" t="str">
        <f>Genes!F233</f>
        <v>-</v>
      </c>
      <c r="P233" s="20" t="str">
        <f>Genes!H233</f>
        <v>GRCh38.p7_chr15_48408306_48645788</v>
      </c>
    </row>
    <row r="234" spans="1:16" ht="63.75" x14ac:dyDescent="0.2">
      <c r="A234" s="13" t="str">
        <f>Outcomes!A234</f>
        <v>FBXO31</v>
      </c>
      <c r="B234" s="14">
        <f>Outcomes!P234</f>
        <v>2</v>
      </c>
      <c r="C234" s="14">
        <f>Outcomes!Q234</f>
        <v>10</v>
      </c>
      <c r="D234" s="15">
        <f>VLOOKUP($A234,Codex!$O$2:$V$14144,8,0)</f>
        <v>0</v>
      </c>
      <c r="E234" s="14">
        <f>VLOOKUP($A234,Codex!$O$2:$V$14144,5,0)</f>
        <v>0</v>
      </c>
      <c r="F234" s="16" t="str">
        <f>Outcomes!B234</f>
        <v>F-box protein 31</v>
      </c>
      <c r="G234" s="17" t="str">
        <f>HYPERLINK(CONCATENATE("http://www.ncbi.nlm.nih.gov/gene/",Outcomes!D234),"Click Here")</f>
        <v>Click Here</v>
      </c>
      <c r="H234" s="18" t="str">
        <f>HYPERLINK(CONCATENATE("http://www.genenames.org/cgi-bin/gene_symbol_report?hgnc_id=HGNC:",RIGHT(Outcomes!C234,LEN(Outcomes!C234)-10)),"Click Here")</f>
        <v>Click Here</v>
      </c>
      <c r="I234" s="19" t="str">
        <f>Outcomes!F234</f>
        <v xml:space="preserve">This gene is a member of the F-box family. Members are classified into three classes according to the substrate interaction domain, FBW for WD40 repeats, FBL for leucing-rich repeats, and FBXO for other domains. This protein, classified into the last category because of the lack of a recognizable substrate binding domain, has been proposed to be a component of the SCF ubiquitination complex. It is thought to bind and recruit substrate for ubiquitination and degradation. This protein may have a role in regulating the cell cycle as well as dendrite growth and neuronal migration. Alternative splicing results in multiple transcript variants. [provided by RefSeq, Sep 2013] </v>
      </c>
      <c r="J234" s="16" t="str">
        <f>Outcomes!E234</f>
        <v>MENTAL RETARDATION AUTOSOMAL RECESSIVE 45 615979;</v>
      </c>
      <c r="K234" s="14" t="str">
        <f>Genes!B234</f>
        <v>chr16</v>
      </c>
      <c r="L234" s="14">
        <f>Genes!C234</f>
        <v>87360593</v>
      </c>
      <c r="M234" s="14">
        <f>Genes!D234</f>
        <v>87425713</v>
      </c>
      <c r="N234" s="14">
        <f>Genes!E234</f>
        <v>65121</v>
      </c>
      <c r="O234" s="14" t="str">
        <f>Genes!F234</f>
        <v>-</v>
      </c>
      <c r="P234" s="20" t="str">
        <f>Genes!H234</f>
        <v>GRCh38.p7_chr16_87326987_87392107</v>
      </c>
    </row>
    <row r="235" spans="1:16" ht="51" x14ac:dyDescent="0.2">
      <c r="A235" s="13" t="str">
        <f>Outcomes!A235</f>
        <v>FGD1</v>
      </c>
      <c r="B235" s="14">
        <f>Outcomes!P235</f>
        <v>1</v>
      </c>
      <c r="C235" s="14">
        <f>Outcomes!Q235</f>
        <v>18</v>
      </c>
      <c r="D235" s="15">
        <f>VLOOKUP($A235,Codex!$O$2:$V$14144,8,0)</f>
        <v>1</v>
      </c>
      <c r="E235" s="14">
        <f>VLOOKUP($A235,Codex!$O$2:$V$14144,5,0)</f>
        <v>18</v>
      </c>
      <c r="F235" s="16" t="str">
        <f>Outcomes!B235</f>
        <v>FYVE, RhoGEF and PH domain containing 1</v>
      </c>
      <c r="G235" s="17" t="str">
        <f>HYPERLINK(CONCATENATE("http://www.ncbi.nlm.nih.gov/gene/",Outcomes!D235),"Click Here")</f>
        <v>Click Here</v>
      </c>
      <c r="H235" s="18" t="str">
        <f>HYPERLINK(CONCATENATE("http://www.genenames.org/cgi-bin/gene_symbol_report?hgnc_id=HGNC:",RIGHT(Outcomes!C235,LEN(Outcomes!C235)-10)),"Click Here")</f>
        <v>Click Here</v>
      </c>
      <c r="I235" s="19" t="str">
        <f>Outcomes!F235</f>
        <v xml:space="preserve">This gene encodes a protein that contains Dbl (DH) and pleckstrin (PH) homology domains and is similar to the Rho family of small GTP-binding proteins. The encoded protein specifically binds to the Rho family GTPase Cdc42Hs and can stimulate the GDP-GTP exchange of the isoprenylated form of Cdc42Hs. It also stimulates the mitogen activated protein kinase cascade leading to c-Jun kinase SAPK/JNK1 activation. Defects in this gene are the cause of faciogenital dysplasia and X-linked mental retardation, syndromatic 16.[provided by RefSeq, Mar 2011] </v>
      </c>
      <c r="J235" s="16" t="str">
        <f>Outcomes!E235</f>
        <v>AARSKOG-SCOTT SYNDROME 305400;MENTAL RETARDATION X-LINKED SYNDROMIC 16 305400;</v>
      </c>
      <c r="K235" s="14" t="str">
        <f>Genes!B235</f>
        <v>chrX</v>
      </c>
      <c r="L235" s="14">
        <f>Genes!C235</f>
        <v>54471887</v>
      </c>
      <c r="M235" s="14">
        <f>Genes!D235</f>
        <v>54522599</v>
      </c>
      <c r="N235" s="14">
        <f>Genes!E235</f>
        <v>50713</v>
      </c>
      <c r="O235" s="14" t="str">
        <f>Genes!F235</f>
        <v>-</v>
      </c>
      <c r="P235" s="20" t="str">
        <f>Genes!H235</f>
        <v>GRCh38.p7_chrX_54445454_54496166</v>
      </c>
    </row>
    <row r="236" spans="1:16" ht="114.75" x14ac:dyDescent="0.2">
      <c r="A236" s="13" t="str">
        <f>Outcomes!A236</f>
        <v>FGFR1</v>
      </c>
      <c r="B236" s="14">
        <f>Outcomes!P236</f>
        <v>42</v>
      </c>
      <c r="C236" s="14">
        <f>Outcomes!Q236</f>
        <v>25</v>
      </c>
      <c r="D236" s="15">
        <f>VLOOKUP($A236,Codex!$O$2:$V$14144,8,0)</f>
        <v>0.96</v>
      </c>
      <c r="E236" s="14">
        <f>VLOOKUP($A236,Codex!$O$2:$V$14144,5,0)</f>
        <v>24</v>
      </c>
      <c r="F236" s="16" t="str">
        <f>Outcomes!B236</f>
        <v>fibroblast growth factor receptor 1</v>
      </c>
      <c r="G236" s="17" t="str">
        <f>HYPERLINK(CONCATENATE("http://www.ncbi.nlm.nih.gov/gene/",Outcomes!D236),"Click Here")</f>
        <v>Click Here</v>
      </c>
      <c r="H236" s="18" t="str">
        <f>HYPERLINK(CONCATENATE("http://www.genenames.org/cgi-bin/gene_symbol_report?hgnc_id=HGNC:",RIGHT(Outcomes!C236,LEN(Outcomes!C236)-10)),"Click Here")</f>
        <v>Click Here</v>
      </c>
      <c r="I236" s="19" t="str">
        <f>Outcomes!F236</f>
        <v xml:space="preserve">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both acidic and basic fibroblast growth factors and is involved in limb induction. Mutations in this gene have been associated with Pfeiffer syndrome, Jackson-Weiss syndrome, Antley-Bixler syndrome, osteoglophonic dysplasia, and autosomal dominant Kallmann syndrome 2. Chromosomal aberrations involving this gene are associated with stem cell myeloproliferative disorder and stem cell leukemia lymphoma syndrome. Alternatively spliced variants which encode different protein isoforms have been described; however, not all variants have been fully characterized. [provided by RefSeq, Jul 2008] </v>
      </c>
      <c r="J236" s="16" t="str">
        <f>Outcomes!E236</f>
        <v>PFEIFFER SYNDROME 101600;JACKSON-WEISS SYNDROME 123150;HYPOGONADOTROPIC HYPOGONADISM 2 WITH OR WITHOUT ANOSMIA 147950;OSTEOGLOPHONIC DYSPLASIA 166250;TRIGONOCEPHALY 1 190440;HARTSFIELD SYNDROME 615465;</v>
      </c>
      <c r="K236" s="14" t="str">
        <f>Genes!B236</f>
        <v>chr8</v>
      </c>
      <c r="L236" s="14">
        <f>Genes!C236</f>
        <v>38268656</v>
      </c>
      <c r="M236" s="14">
        <f>Genes!D236</f>
        <v>38326352</v>
      </c>
      <c r="N236" s="14">
        <f>Genes!E236</f>
        <v>57697</v>
      </c>
      <c r="O236" s="14" t="str">
        <f>Genes!F236</f>
        <v>-</v>
      </c>
      <c r="P236" s="20" t="str">
        <f>Genes!H236</f>
        <v>GRCh38.p7_chr8_38411138_38468834</v>
      </c>
    </row>
    <row r="237" spans="1:16" ht="102" x14ac:dyDescent="0.2">
      <c r="A237" s="13" t="str">
        <f>Outcomes!A237</f>
        <v>FGFR2</v>
      </c>
      <c r="B237" s="14">
        <f>Outcomes!P237</f>
        <v>22</v>
      </c>
      <c r="C237" s="14">
        <f>Outcomes!Q237</f>
        <v>25</v>
      </c>
      <c r="D237" s="15">
        <f>VLOOKUP($A237,Codex!$O$2:$V$14144,8,0)</f>
        <v>0.92</v>
      </c>
      <c r="E237" s="14">
        <f>VLOOKUP($A237,Codex!$O$2:$V$14144,5,0)</f>
        <v>23</v>
      </c>
      <c r="F237" s="16" t="str">
        <f>Outcomes!B237</f>
        <v>fibroblast growth factor receptor 2</v>
      </c>
      <c r="G237" s="17" t="str">
        <f>HYPERLINK(CONCATENATE("http://www.ncbi.nlm.nih.gov/gene/",Outcomes!D237),"Click Here")</f>
        <v>Click Here</v>
      </c>
      <c r="H237" s="18" t="str">
        <f>HYPERLINK(CONCATENATE("http://www.genenames.org/cgi-bin/gene_symbol_report?hgnc_id=HGNC:",RIGHT(Outcomes!C237,LEN(Outcomes!C237)-10)),"Click Here")</f>
        <v>Click Here</v>
      </c>
      <c r="I237" s="19" t="str">
        <f>Outcomes!F237</f>
        <v xml:space="preserve">The protein encoded by this gene is a member of the fibroblast growth factor receptor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is a high-affinity receptor for acidic, basic and/or keratinocyte growth factor, depending on the isoform. Mutations in this gene are associated with Crouzon syndrome, Pfeiffer syndrome, Craniosynostosis, Apert syndrome, Jackson-Weiss syndrome, Beare-Stevenson cutis gyrata syndrome, Saethre-Chotzen syndrome, and syndromic craniosynostosis. Multiple alternatively spliced transcript variants encoding different isoforms have been noted for this gene. [provided by RefSeq, Jan 2009] </v>
      </c>
      <c r="J237" s="16" t="str">
        <f>Outcomes!E237</f>
        <v>CROUZON SYNDROME 123500;JACKSON-WEISS SYNDROME 123150;BEARE-STEVENSON CUTIS GYRATA SYNDROME 123790;PFEIFFER SYNDROME 101600;APERT SYNDROME 101200;SAETHRE-CHOTZEN SYNDROME 101400;CRANIOSYNOSTOSIS NONSPECIFIC;</v>
      </c>
      <c r="K237" s="14" t="str">
        <f>Genes!B237</f>
        <v>chr10</v>
      </c>
      <c r="L237" s="14">
        <f>Genes!C237</f>
        <v>123237844</v>
      </c>
      <c r="M237" s="14">
        <f>Genes!D237</f>
        <v>123358170</v>
      </c>
      <c r="N237" s="14">
        <f>Genes!E237</f>
        <v>120327</v>
      </c>
      <c r="O237" s="14" t="str">
        <f>Genes!F237</f>
        <v>-</v>
      </c>
      <c r="P237" s="20" t="str">
        <f>Genes!H237</f>
        <v>GRCh38.p7_chr10_121478330_121598656</v>
      </c>
    </row>
    <row r="238" spans="1:16" ht="89.25" x14ac:dyDescent="0.2">
      <c r="A238" s="13" t="str">
        <f>Outcomes!A238</f>
        <v>FGFR3</v>
      </c>
      <c r="B238" s="14">
        <f>Outcomes!P238</f>
        <v>11</v>
      </c>
      <c r="C238" s="14">
        <f>Outcomes!Q238</f>
        <v>21</v>
      </c>
      <c r="D238" s="15">
        <f>VLOOKUP($A238,Codex!$O$2:$V$14144,8,0)</f>
        <v>1</v>
      </c>
      <c r="E238" s="14">
        <f>VLOOKUP($A238,Codex!$O$2:$V$14144,5,0)</f>
        <v>21</v>
      </c>
      <c r="F238" s="16" t="str">
        <f>Outcomes!B238</f>
        <v>fibroblast growth factor receptor 3</v>
      </c>
      <c r="G238" s="17" t="str">
        <f>HYPERLINK(CONCATENATE("http://www.ncbi.nlm.nih.gov/gene/",Outcomes!D238),"Click Here")</f>
        <v>Click Here</v>
      </c>
      <c r="H238" s="18" t="str">
        <f>HYPERLINK(CONCATENATE("http://www.genenames.org/cgi-bin/gene_symbol_report?hgnc_id=HGNC:",RIGHT(Outcomes!C238,LEN(Outcomes!C238)-10)),"Click Here")</f>
        <v>Click Here</v>
      </c>
      <c r="I238" s="19" t="str">
        <f>Outcomes!F238</f>
        <v xml:space="preserve">This gene encodes a member of the fibroblast growth factor receptor (FGFR) family, with its amino acid sequence being highly conserved between members and among divergent species.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acidic and basic fibroblast growth hormone and plays a role in bone development and maintenance. Mutations in this gene lead to craniosynostosis and multiple types of skeletal dysplasia. Three alternatively spliced transcript variants that encode different protein isoforms have been described. [provided by RefSeq, Jul 2009] </v>
      </c>
      <c r="J238" s="16" t="str">
        <f>Outcomes!E238</f>
        <v>ACHONDROPLASIA 100800;HYPOCHONDROPLASIA 146000;THANATOPHORIC DYSPLASIA TYPE I 187600;CROUZON SYNDROME WITH ACANTHOSIS NIGRICANS 612247;MUENKE SYNDROME 602849;BLADDER CANCER SOMATIC 109800;COLORECTAL CANCER SOMATIC 1;</v>
      </c>
      <c r="K238" s="14" t="str">
        <f>Genes!B238</f>
        <v>chr4</v>
      </c>
      <c r="L238" s="14">
        <f>Genes!C238</f>
        <v>1795026</v>
      </c>
      <c r="M238" s="14">
        <f>Genes!D238</f>
        <v>1810599</v>
      </c>
      <c r="N238" s="14">
        <f>Genes!E238</f>
        <v>15574</v>
      </c>
      <c r="O238" s="14" t="str">
        <f>Genes!F238</f>
        <v>+</v>
      </c>
      <c r="P238" s="20" t="str">
        <f>Genes!H238</f>
        <v>GRCh38.p7_chr4_1793299_1808872</v>
      </c>
    </row>
    <row r="239" spans="1:16" ht="63.75" x14ac:dyDescent="0.2">
      <c r="A239" s="13" t="str">
        <f>Outcomes!A239</f>
        <v>FH</v>
      </c>
      <c r="B239" s="14">
        <f>Outcomes!P239</f>
        <v>2</v>
      </c>
      <c r="C239" s="14">
        <f>Outcomes!Q239</f>
        <v>11</v>
      </c>
      <c r="D239" s="15">
        <f>VLOOKUP($A239,Codex!$O$2:$V$14144,8,0)</f>
        <v>0</v>
      </c>
      <c r="E239" s="14">
        <f>VLOOKUP($A239,Codex!$O$2:$V$14144,5,0)</f>
        <v>0</v>
      </c>
      <c r="F239" s="16" t="str">
        <f>Outcomes!B239</f>
        <v>fumarate hydratase</v>
      </c>
      <c r="G239" s="17" t="str">
        <f>HYPERLINK(CONCATENATE("http://www.ncbi.nlm.nih.gov/gene/",Outcomes!D239),"Click Here")</f>
        <v>Click Here</v>
      </c>
      <c r="H239" s="18" t="str">
        <f>HYPERLINK(CONCATENATE("http://www.genenames.org/cgi-bin/gene_symbol_report?hgnc_id=HGNC:",RIGHT(Outcomes!C239,LEN(Outcomes!C239)-10)),"Click Here")</f>
        <v>Click Here</v>
      </c>
      <c r="I239" s="19" t="str">
        <f>Outcomes!F239</f>
        <v xml:space="preserve">The protein encoded by this gene is an enzymatic component of the tricarboxylic acid (TCA) cycle, or Krebs cycle, and catalyzes the formation of L-malate from fumarate. It exists in both a cytosolic form and an N-terminal extended form, differing only in the translation start site used. The N-terminal extended form is targeted to the mitochondrion, where the removal of the extension generates the same form as in the cytoplasm. It is similar to some thermostable class II fumarases and functions as a homotetramer. Mutations in this gene can cause fumarase deficiency and lead to progressive encephalopathy. [provided by RefSeq, Jul 2008] </v>
      </c>
      <c r="J239" s="16" t="str">
        <f>Outcomes!E239</f>
        <v>FUMARASE DEFICIENCY 606812;LEIOMYOMATOSIS AND RENAL CELL CANCER 150800;</v>
      </c>
      <c r="K239" s="14" t="str">
        <f>Genes!B239</f>
        <v>chr1</v>
      </c>
      <c r="L239" s="14">
        <f>Genes!C239</f>
        <v>241660857</v>
      </c>
      <c r="M239" s="14">
        <f>Genes!D239</f>
        <v>241683085</v>
      </c>
      <c r="N239" s="14">
        <f>Genes!E239</f>
        <v>22229</v>
      </c>
      <c r="O239" s="14" t="str">
        <f>Genes!F239</f>
        <v>-</v>
      </c>
      <c r="P239" s="20" t="str">
        <f>Genes!H239</f>
        <v>GRCh38.p7_chr1_241497557_241519785</v>
      </c>
    </row>
    <row r="240" spans="1:16" x14ac:dyDescent="0.2">
      <c r="A240" s="13" t="str">
        <f>Outcomes!A240</f>
        <v>FIGN</v>
      </c>
      <c r="B240" s="14">
        <f>Outcomes!P240</f>
        <v>4</v>
      </c>
      <c r="C240" s="14">
        <f>Outcomes!Q240</f>
        <v>4</v>
      </c>
      <c r="D240" s="15">
        <f>VLOOKUP($A240,Codex!$O$2:$V$14144,8,0)</f>
        <v>0</v>
      </c>
      <c r="E240" s="14">
        <f>VLOOKUP($A240,Codex!$O$2:$V$14144,5,0)</f>
        <v>0</v>
      </c>
      <c r="F240" s="16" t="str">
        <f>Outcomes!B240</f>
        <v>fidgetin, microtubule severing factor</v>
      </c>
      <c r="G240" s="17" t="str">
        <f>HYPERLINK(CONCATENATE("http://www.ncbi.nlm.nih.gov/gene/",Outcomes!D240),"Click Here")</f>
        <v>Click Here</v>
      </c>
      <c r="H240" s="18" t="str">
        <f>HYPERLINK(CONCATENATE("http://www.genenames.org/cgi-bin/gene_symbol_report?hgnc_id=HGNC:",RIGHT(Outcomes!C240,LEN(Outcomes!C240)-10)),"Click Here")</f>
        <v>Click Here</v>
      </c>
      <c r="I240" s="19" t="str">
        <f>Outcomes!F240</f>
        <v xml:space="preserve">Not Available </v>
      </c>
      <c r="J240" s="16" t="str">
        <f>Outcomes!E240</f>
        <v>NO OMIM PHENOTYPE;</v>
      </c>
      <c r="K240" s="14" t="str">
        <f>Genes!B240</f>
        <v>chr2</v>
      </c>
      <c r="L240" s="14">
        <f>Genes!C240</f>
        <v>164459121</v>
      </c>
      <c r="M240" s="14">
        <f>Genes!D240</f>
        <v>164592665</v>
      </c>
      <c r="N240" s="14">
        <f>Genes!E240</f>
        <v>133545</v>
      </c>
      <c r="O240" s="14" t="str">
        <f>Genes!F240</f>
        <v>-</v>
      </c>
      <c r="P240" s="20" t="str">
        <f>Genes!H240</f>
        <v>GRCh38.p7_chr2_163602611_163736155</v>
      </c>
    </row>
    <row r="241" spans="1:16" ht="51" x14ac:dyDescent="0.2">
      <c r="A241" s="13" t="str">
        <f>Outcomes!A241</f>
        <v>FKRP</v>
      </c>
      <c r="B241" s="14">
        <f>Outcomes!P241</f>
        <v>8</v>
      </c>
      <c r="C241" s="14">
        <f>Outcomes!Q241</f>
        <v>1</v>
      </c>
      <c r="D241" s="15">
        <f>VLOOKUP($A241,Codex!$O$2:$V$14144,8,0)</f>
        <v>1</v>
      </c>
      <c r="E241" s="14">
        <f>VLOOKUP($A241,Codex!$O$2:$V$14144,5,0)</f>
        <v>1</v>
      </c>
      <c r="F241" s="16" t="str">
        <f>Outcomes!B241</f>
        <v>fukutin related protein</v>
      </c>
      <c r="G241" s="17" t="str">
        <f>HYPERLINK(CONCATENATE("http://www.ncbi.nlm.nih.gov/gene/",Outcomes!D241),"Click Here")</f>
        <v>Click Here</v>
      </c>
      <c r="H241" s="18" t="str">
        <f>HYPERLINK(CONCATENATE("http://www.genenames.org/cgi-bin/gene_symbol_report?hgnc_id=HGNC:",RIGHT(Outcomes!C241,LEN(Outcomes!C241)-10)),"Click Here")</f>
        <v>Click Here</v>
      </c>
      <c r="I241" s="19" t="str">
        <f>Outcomes!F241</f>
        <v xml:space="preserve">This gene encodes a protein which is targeted to the medial Golgi apparatus and is necessary for posttranslational modification of dystroglycan. Mutations in this gene have been associated with congenital muscular dystrophy, mental retardation, and cerebellar cysts. Several alternatively spliced transcript variants of this gene have been described, but the full-length nature of some of these variants has not been determined. [provided by RefSeq, Oct 2008] </v>
      </c>
      <c r="J241" s="16" t="str">
        <f>Outcomes!E241</f>
        <v>MUSCULAR DYSTROPHY-DYSTROGLYCANOPATHY (CONGENITAL WITH BRAIN AND EYE ANOMALIES) TYPE A 5 613153;MUSCULAR DYSTROPHY-DYSTROGLYCANOPATHY (CONGENITAL W/WO MENTAL RETARDATION) TYPE B 5 606612;</v>
      </c>
      <c r="K241" s="14" t="str">
        <f>Genes!B241</f>
        <v>chr19</v>
      </c>
      <c r="L241" s="14">
        <f>Genes!C241</f>
        <v>47249272</v>
      </c>
      <c r="M241" s="14">
        <f>Genes!D241</f>
        <v>47261832</v>
      </c>
      <c r="N241" s="14">
        <f>Genes!E241</f>
        <v>12561</v>
      </c>
      <c r="O241" s="14" t="str">
        <f>Genes!F241</f>
        <v>+</v>
      </c>
      <c r="P241" s="20" t="str">
        <f>Genes!H241</f>
        <v>GRCh38.p7_chr19_46746015_46758575</v>
      </c>
    </row>
    <row r="242" spans="1:16" ht="63.75" x14ac:dyDescent="0.2">
      <c r="A242" s="13" t="str">
        <f>Outcomes!A242</f>
        <v>FKTN</v>
      </c>
      <c r="B242" s="14">
        <f>Outcomes!P242</f>
        <v>37</v>
      </c>
      <c r="C242" s="14">
        <f>Outcomes!Q242</f>
        <v>24</v>
      </c>
      <c r="D242" s="15">
        <f>VLOOKUP($A242,Codex!$O$2:$V$14144,8,0)</f>
        <v>0.75</v>
      </c>
      <c r="E242" s="14">
        <f>VLOOKUP($A242,Codex!$O$2:$V$14144,5,0)</f>
        <v>18</v>
      </c>
      <c r="F242" s="16" t="str">
        <f>Outcomes!B242</f>
        <v>fukutin</v>
      </c>
      <c r="G242" s="17" t="str">
        <f>HYPERLINK(CONCATENATE("http://www.ncbi.nlm.nih.gov/gene/",Outcomes!D242),"Click Here")</f>
        <v>Click Here</v>
      </c>
      <c r="H242" s="18" t="str">
        <f>HYPERLINK(CONCATENATE("http://www.genenames.org/cgi-bin/gene_symbol_report?hgnc_id=HGNC:",RIGHT(Outcomes!C242,LEN(Outcomes!C242)-10)),"Click Here")</f>
        <v>Click Here</v>
      </c>
      <c r="I242" s="19" t="str">
        <f>Outcomes!F242</f>
        <v xml:space="preserve">The protein encoded by this gene is a putative transmembrane protein that is localized to the cis-Golgi compartment, where it may be involved in the glycosylation of alpha-dystroglycan in skeletal muscle. The encoded protein is thought to be a glycosyltransferase and could play a role in brain development. Defects in this gene are a cause of Fukuyama-type congenital muscular dystrophy (FCMD), Walker-Warburg syndrome (WWS), limb-girdle muscular dystrophy type 2M (LGMD2M), and dilated cardiomyopathy type 1X (CMD1X). Alternatively spliced transcript variants have been found for this gene. [provided by RefSeq, Nov 2010] </v>
      </c>
      <c r="J242" s="16" t="str">
        <f>Outcomes!E242</f>
        <v>MUSCULAR DYSTROPHY-DYSTROGLYCANOPATHY (CONGENITAL WITH BRAIN AND EYE ANOMALIES) TYPE A 4 253800;MUSCULAR DYSTROPHY-DYSTROGLYCANOPATHY (CONGENITAL WITHOUT MENTAL RETARDATION) TYPE B 4 613152;CARDIOMYOPATHY DILATED 1X 611615;</v>
      </c>
      <c r="K242" s="14" t="str">
        <f>Genes!B242</f>
        <v>chr9</v>
      </c>
      <c r="L242" s="14">
        <f>Genes!C242</f>
        <v>108320398</v>
      </c>
      <c r="M242" s="14">
        <f>Genes!D242</f>
        <v>108418231</v>
      </c>
      <c r="N242" s="14">
        <f>Genes!E242</f>
        <v>97834</v>
      </c>
      <c r="O242" s="14" t="str">
        <f>Genes!F242</f>
        <v>+</v>
      </c>
      <c r="P242" s="20" t="str">
        <f>Genes!H242</f>
        <v>GRCh38.p7_chr9_105558117_105655950</v>
      </c>
    </row>
    <row r="243" spans="1:16" ht="76.5" x14ac:dyDescent="0.2">
      <c r="A243" s="13" t="str">
        <f>Outcomes!A243</f>
        <v>FLNA</v>
      </c>
      <c r="B243" s="14">
        <f>Outcomes!P243</f>
        <v>7</v>
      </c>
      <c r="C243" s="14">
        <f>Outcomes!Q243</f>
        <v>47</v>
      </c>
      <c r="D243" s="15">
        <f>VLOOKUP($A243,Codex!$O$2:$V$14144,8,0)</f>
        <v>1</v>
      </c>
      <c r="E243" s="14">
        <f>VLOOKUP($A243,Codex!$O$2:$V$14144,5,0)</f>
        <v>47</v>
      </c>
      <c r="F243" s="16" t="str">
        <f>Outcomes!B243</f>
        <v>filamin A</v>
      </c>
      <c r="G243" s="17" t="str">
        <f>HYPERLINK(CONCATENATE("http://www.ncbi.nlm.nih.gov/gene/",Outcomes!D243),"Click Here")</f>
        <v>Click Here</v>
      </c>
      <c r="H243" s="18" t="str">
        <f>HYPERLINK(CONCATENATE("http://www.genenames.org/cgi-bin/gene_symbol_report?hgnc_id=HGNC:",RIGHT(Outcomes!C243,LEN(Outcomes!C243)-10)),"Click Here")</f>
        <v>Click Here</v>
      </c>
      <c r="I243" s="19" t="str">
        <f>Outcomes!F243</f>
        <v xml:space="preserve">The protein encoded by this gene is an actin-binding protein that crosslinks actin filaments and links actin filaments to membrane glycoproteins. The encoded protein is involved in remodeling the cytoskeleton to effect changes in cell shape and migration. This protein interacts with integrins, transmembrane receptor complexes, and second messengers. Defects in this gene are a cause of several syndromes, including periventricular nodular heterotopias (PVNH1, PVNH4), otopalatodigital syndromes (OPD1, OPD2), frontometaphyseal dysplasia (FMD), Melnick-Needles syndrome (MNS), and X-linked congenital idiopathic intestinal pseudoobstruction (CIIPX). Two transcript variants encoding different isoforms have been found for this gene.[provided by RefSeq, Mar 2009] </v>
      </c>
      <c r="J243" s="16" t="str">
        <f>Outcomes!E243</f>
        <v>HETEROTOPIA PERIVENTRICULAR 300049;OTOPALATODIGITAL SYNDROME TYPE I 311300;OTOPALATODIGITAL SYNDROME TYPE II 304120;INTESTINAL PSEUDOOBSTRUCTION NEURONAL 300048;MELNICK-NEEDLES SYNDROME 309350;</v>
      </c>
      <c r="K243" s="14" t="str">
        <f>Genes!B243</f>
        <v>chrX</v>
      </c>
      <c r="L243" s="14">
        <f>Genes!C243</f>
        <v>153576897</v>
      </c>
      <c r="M243" s="14">
        <f>Genes!D243</f>
        <v>153603006</v>
      </c>
      <c r="N243" s="14">
        <f>Genes!E243</f>
        <v>26110</v>
      </c>
      <c r="O243" s="14" t="str">
        <f>Genes!F243</f>
        <v>-</v>
      </c>
      <c r="P243" s="20" t="str">
        <f>Genes!H243</f>
        <v>GRCh38.p7_chrX_154348529_154374638</v>
      </c>
    </row>
    <row r="244" spans="1:16" ht="38.25" x14ac:dyDescent="0.2">
      <c r="A244" s="13" t="str">
        <f>Outcomes!A244</f>
        <v>FLVCR1</v>
      </c>
      <c r="B244" s="14">
        <f>Outcomes!P244</f>
        <v>4</v>
      </c>
      <c r="C244" s="14">
        <f>Outcomes!Q244</f>
        <v>12</v>
      </c>
      <c r="D244" s="15">
        <f>VLOOKUP($A244,Codex!$O$2:$V$14144,8,0)</f>
        <v>0.83333333333333337</v>
      </c>
      <c r="E244" s="14">
        <f>VLOOKUP($A244,Codex!$O$2:$V$14144,5,0)</f>
        <v>10</v>
      </c>
      <c r="F244" s="16" t="str">
        <f>Outcomes!B244</f>
        <v>feline leukemia virus subgroup C cellular receptor 1</v>
      </c>
      <c r="G244" s="17" t="str">
        <f>HYPERLINK(CONCATENATE("http://www.ncbi.nlm.nih.gov/gene/",Outcomes!D244),"Click Here")</f>
        <v>Click Here</v>
      </c>
      <c r="H244" s="18" t="str">
        <f>HYPERLINK(CONCATENATE("http://www.genenames.org/cgi-bin/gene_symbol_report?hgnc_id=HGNC:",RIGHT(Outcomes!C244,LEN(Outcomes!C244)-10)),"Click Here")</f>
        <v>Click Here</v>
      </c>
      <c r="I244" s="19" t="str">
        <f>Outcomes!F244</f>
        <v xml:space="preserve">This gene encodes a member of the major facilitator superfamily of transporter proteins. The encoded protein is a heme transporter that may play a critical role in erythropoiesis by protecting developing erythroid cells from heme toxicity. This gene may play a role in posterior column ataxia with retinitis pigmentosa and the hematological disorder Diamond-Blackfan syndrome. [provided by RefSeq, Jan 2011] </v>
      </c>
      <c r="J244" s="16" t="str">
        <f>Outcomes!E244</f>
        <v>ATAXIA POSTERIOR COLUMN WITH RETINITIS PIGMENTOSA 609033;</v>
      </c>
      <c r="K244" s="14" t="str">
        <f>Genes!B244</f>
        <v>chr1</v>
      </c>
      <c r="L244" s="14">
        <f>Genes!C244</f>
        <v>213031597</v>
      </c>
      <c r="M244" s="14">
        <f>Genes!D244</f>
        <v>213072705</v>
      </c>
      <c r="N244" s="14">
        <f>Genes!E244</f>
        <v>41109</v>
      </c>
      <c r="O244" s="14" t="str">
        <f>Genes!F244</f>
        <v>+</v>
      </c>
      <c r="P244" s="20" t="str">
        <f>Genes!H244</f>
        <v>GRCh38.p7_chr1_212858255_212899363</v>
      </c>
    </row>
    <row r="245" spans="1:16" ht="38.25" x14ac:dyDescent="0.2">
      <c r="A245" s="13" t="str">
        <f>Outcomes!A245</f>
        <v>FMN2</v>
      </c>
      <c r="B245" s="14">
        <f>Outcomes!P245</f>
        <v>10</v>
      </c>
      <c r="C245" s="14">
        <f>Outcomes!Q245</f>
        <v>25</v>
      </c>
      <c r="D245" s="15">
        <f>VLOOKUP($A245,Codex!$O$2:$V$14144,8,0)</f>
        <v>0</v>
      </c>
      <c r="E245" s="14">
        <f>VLOOKUP($A245,Codex!$O$2:$V$14144,5,0)</f>
        <v>0</v>
      </c>
      <c r="F245" s="16" t="str">
        <f>Outcomes!B245</f>
        <v>formin 2</v>
      </c>
      <c r="G245" s="17" t="str">
        <f>HYPERLINK(CONCATENATE("http://www.ncbi.nlm.nih.gov/gene/",Outcomes!D245),"Click Here")</f>
        <v>Click Here</v>
      </c>
      <c r="H245" s="18" t="str">
        <f>HYPERLINK(CONCATENATE("http://www.genenames.org/cgi-bin/gene_symbol_report?hgnc_id=HGNC:",RIGHT(Outcomes!C245,LEN(Outcomes!C245)-10)),"Click Here")</f>
        <v>Click Here</v>
      </c>
      <c r="I245" s="19" t="str">
        <f>Outcomes!F245</f>
        <v xml:space="preserve">This gene is a member of the formin homology protein family. The encoded protein is thought to have essential roles in organization of the actin cytoskeleton and in cell polarity. Mutations in this gene have been associated with mental retardation autosomal recessive 47 (MRT47). Alternatively spliced transcript variants have been identified. [provided by RefSeq, Mar 2015] </v>
      </c>
      <c r="J245" s="16" t="str">
        <f>Outcomes!E245</f>
        <v>MENTAL RETARDATION AUTOSOMAL RECESSIVE 47 616193;</v>
      </c>
      <c r="K245" s="14" t="str">
        <f>Genes!B245</f>
        <v>chr1</v>
      </c>
      <c r="L245" s="14">
        <f>Genes!C245</f>
        <v>240177076</v>
      </c>
      <c r="M245" s="14">
        <f>Genes!D245</f>
        <v>240638489</v>
      </c>
      <c r="N245" s="14">
        <f>Genes!E245</f>
        <v>461414</v>
      </c>
      <c r="O245" s="14" t="str">
        <f>Genes!F245</f>
        <v>+</v>
      </c>
      <c r="P245" s="20" t="str">
        <f>Genes!H245</f>
        <v>GRCh38.p7_chr1_240013776_240475189</v>
      </c>
    </row>
    <row r="246" spans="1:16" ht="63.75" x14ac:dyDescent="0.2">
      <c r="A246" s="13" t="str">
        <f>Outcomes!A246</f>
        <v>FMR1</v>
      </c>
      <c r="B246" s="14">
        <f>Outcomes!P246</f>
        <v>5</v>
      </c>
      <c r="C246" s="14">
        <f>Outcomes!Q246</f>
        <v>19</v>
      </c>
      <c r="D246" s="15">
        <f>VLOOKUP($A246,Codex!$O$2:$V$14144,8,0)</f>
        <v>1</v>
      </c>
      <c r="E246" s="14">
        <f>VLOOKUP($A246,Codex!$O$2:$V$14144,5,0)</f>
        <v>19</v>
      </c>
      <c r="F246" s="16" t="str">
        <f>Outcomes!B246</f>
        <v>fragile X mental retardation 1</v>
      </c>
      <c r="G246" s="17" t="str">
        <f>HYPERLINK(CONCATENATE("http://www.ncbi.nlm.nih.gov/gene/",Outcomes!D246),"Click Here")</f>
        <v>Click Here</v>
      </c>
      <c r="H246" s="18" t="str">
        <f>HYPERLINK(CONCATENATE("http://www.genenames.org/cgi-bin/gene_symbol_report?hgnc_id=HGNC:",RIGHT(Outcomes!C246,LEN(Outcomes!C246)-10)),"Click Here")</f>
        <v>Click Here</v>
      </c>
      <c r="I246" s="19" t="str">
        <f>Outcomes!F246</f>
        <v xml:space="preserve">The protein encoded by this gene binds RNA and is associated with polysomes. The encoded protein may be involved in mRNA trafficking from the nucleus to the cytoplasm. A trinucleotide repeat (CGG) in the 5' UTR is normally found at 6-53 copies, but an expansion to 55-230 repeats is the cause of fragile X syndrome. Expansion of the trinucleotide repeat may also cause one form of premature ovarian failure (POF1). Multiple alternatively spliced transcript variants that encode different protein isoforms and which are located in different cellular locations have been described for this gene. [provided by RefSeq, May 2010] </v>
      </c>
      <c r="J246" s="16" t="str">
        <f>Outcomes!E246</f>
        <v>FRAGILE X SYNDROME 300624;FRAGILE X TREMOR/ATAXIA SYNDROME 300623;PREMATURE OVARIAN FAILURE 1 311360;</v>
      </c>
      <c r="K246" s="14" t="str">
        <f>Genes!B246</f>
        <v>chrX</v>
      </c>
      <c r="L246" s="14">
        <f>Genes!C246</f>
        <v>146993469</v>
      </c>
      <c r="M246" s="14">
        <f>Genes!D246</f>
        <v>147032647</v>
      </c>
      <c r="N246" s="14">
        <f>Genes!E246</f>
        <v>39179</v>
      </c>
      <c r="O246" s="14" t="str">
        <f>Genes!F246</f>
        <v>+</v>
      </c>
      <c r="P246" s="20" t="str">
        <f>Genes!H246</f>
        <v>GRCh38.p7_chrX_147911951_147951127</v>
      </c>
    </row>
    <row r="247" spans="1:16" ht="25.5" x14ac:dyDescent="0.2">
      <c r="A247" s="13" t="str">
        <f>Outcomes!A247</f>
        <v>FOXG1</v>
      </c>
      <c r="B247" s="14">
        <f>Outcomes!P247</f>
        <v>1</v>
      </c>
      <c r="C247" s="14">
        <f>Outcomes!Q247</f>
        <v>1</v>
      </c>
      <c r="D247" s="15">
        <f>VLOOKUP($A247,Codex!$O$2:$V$14144,8,0)</f>
        <v>1</v>
      </c>
      <c r="E247" s="14">
        <f>VLOOKUP($A247,Codex!$O$2:$V$14144,5,0)</f>
        <v>1</v>
      </c>
      <c r="F247" s="16" t="str">
        <f>Outcomes!B247</f>
        <v>forkhead box G1</v>
      </c>
      <c r="G247" s="17" t="str">
        <f>HYPERLINK(CONCATENATE("http://www.ncbi.nlm.nih.gov/gene/",Outcomes!D247),"Click Here")</f>
        <v>Click Here</v>
      </c>
      <c r="H247" s="18" t="str">
        <f>HYPERLINK(CONCATENATE("http://www.genenames.org/cgi-bin/gene_symbol_report?hgnc_id=HGNC:",RIGHT(Outcomes!C247,LEN(Outcomes!C247)-10)),"Click Here")</f>
        <v>Click Here</v>
      </c>
      <c r="I247" s="19" t="str">
        <f>Outcomes!F247</f>
        <v xml:space="preserve">This locus encodes a member of the forked-head transcription factor family. The encoded protein, which functions as a repressor, may play a role in brain development. Mutations at this locus have been associated with Rett syndrome. [provided by RefSeq, Feb 2012] </v>
      </c>
      <c r="J247" s="16" t="str">
        <f>Outcomes!E247</f>
        <v>RETT SYNDROME CONGENITAL VARIANT 613454;</v>
      </c>
      <c r="K247" s="14" t="str">
        <f>Genes!B247</f>
        <v>chr14</v>
      </c>
      <c r="L247" s="14">
        <f>Genes!C247</f>
        <v>29236278</v>
      </c>
      <c r="M247" s="14">
        <f>Genes!D247</f>
        <v>29239483</v>
      </c>
      <c r="N247" s="14">
        <f>Genes!E247</f>
        <v>3206</v>
      </c>
      <c r="O247" s="14" t="str">
        <f>Genes!F247</f>
        <v>+</v>
      </c>
      <c r="P247" s="20" t="str">
        <f>Genes!H247</f>
        <v>GRCh38.p7_chr14_28767072_28770277</v>
      </c>
    </row>
    <row r="248" spans="1:16" ht="63.75" x14ac:dyDescent="0.2">
      <c r="A248" s="13" t="str">
        <f>Outcomes!A248</f>
        <v>FOXP1</v>
      </c>
      <c r="B248" s="14">
        <f>Outcomes!P248</f>
        <v>23</v>
      </c>
      <c r="C248" s="14">
        <f>Outcomes!Q248</f>
        <v>22</v>
      </c>
      <c r="D248" s="15">
        <f>VLOOKUP($A248,Codex!$O$2:$V$14144,8,0)</f>
        <v>1</v>
      </c>
      <c r="E248" s="14">
        <f>VLOOKUP($A248,Codex!$O$2:$V$14144,5,0)</f>
        <v>22</v>
      </c>
      <c r="F248" s="16" t="str">
        <f>Outcomes!B248</f>
        <v>forkhead box P1</v>
      </c>
      <c r="G248" s="17" t="str">
        <f>HYPERLINK(CONCATENATE("http://www.ncbi.nlm.nih.gov/gene/",Outcomes!D248),"Click Here")</f>
        <v>Click Here</v>
      </c>
      <c r="H248" s="18" t="str">
        <f>HYPERLINK(CONCATENATE("http://www.genenames.org/cgi-bin/gene_symbol_report?hgnc_id=HGNC:",RIGHT(Outcomes!C248,LEN(Outcomes!C248)-10)),"Click Here")</f>
        <v>Click Here</v>
      </c>
      <c r="I248" s="19" t="str">
        <f>Outcomes!F248</f>
        <v xml:space="preserve">This gene belongs to subfamily P of the forkhead box (FOX) transcription factor family. Forkhead box transcription factors play important roles in the regulation of tissue- and cell type-specific gene transcription during both development and adulthood. Forkhead box P1 protein contains both DNA-binding- and protein-protein binding-domains. This gene may act as a tumor suppressor as it is lost in several tumor types and maps to a chromosomal region (3p14.1) reported to contain a tumor suppressor gene(s). Alternative splicing results in multiple transcript variants encoding different isoforms. [provided by RefSeq, Jul 2008] </v>
      </c>
      <c r="J248" s="16" t="str">
        <f>Outcomes!E248</f>
        <v>MENTAL RETARDATION WITH LANGUAGE IMPAIRMENT AND AUTISTIC FEATURES 613670;</v>
      </c>
      <c r="K248" s="14" t="str">
        <f>Genes!B248</f>
        <v>chr3</v>
      </c>
      <c r="L248" s="14">
        <f>Genes!C248</f>
        <v>71003865</v>
      </c>
      <c r="M248" s="14">
        <f>Genes!D248</f>
        <v>71633140</v>
      </c>
      <c r="N248" s="14">
        <f>Genes!E248</f>
        <v>629276</v>
      </c>
      <c r="O248" s="14" t="str">
        <f>Genes!F248</f>
        <v>-</v>
      </c>
      <c r="P248" s="20" t="str">
        <f>Genes!H248</f>
        <v>GRCh38.p7_chr3_70954714_71583989</v>
      </c>
    </row>
    <row r="249" spans="1:16" ht="89.25" x14ac:dyDescent="0.2">
      <c r="A249" s="13" t="str">
        <f>Outcomes!A249</f>
        <v>FOXP2</v>
      </c>
      <c r="B249" s="14">
        <f>Outcomes!P249</f>
        <v>7</v>
      </c>
      <c r="C249" s="14">
        <f>Outcomes!Q249</f>
        <v>20</v>
      </c>
      <c r="D249" s="15">
        <f>VLOOKUP($A249,Codex!$O$2:$V$14144,8,0)</f>
        <v>1</v>
      </c>
      <c r="E249" s="14">
        <f>VLOOKUP($A249,Codex!$O$2:$V$14144,5,0)</f>
        <v>20</v>
      </c>
      <c r="F249" s="16" t="str">
        <f>Outcomes!B249</f>
        <v>forkhead box P2</v>
      </c>
      <c r="G249" s="17" t="str">
        <f>HYPERLINK(CONCATENATE("http://www.ncbi.nlm.nih.gov/gene/",Outcomes!D249),"Click Here")</f>
        <v>Click Here</v>
      </c>
      <c r="H249" s="18" t="str">
        <f>HYPERLINK(CONCATENATE("http://www.genenames.org/cgi-bin/gene_symbol_report?hgnc_id=HGNC:",RIGHT(Outcomes!C249,LEN(Outcomes!C249)-10)),"Click Here")</f>
        <v>Click Here</v>
      </c>
      <c r="I249" s="19" t="str">
        <f>Outcomes!F249</f>
        <v xml:space="preserve">This gene encodes a member of the forkhead/winged-helix (FOX) family of transcription factors. It is expressed in fetal and adult brain as well as in several other organs such as the lung and gut. The protein product contains a FOX DNA-binding domain and a large polyglutamine tract and is an evolutionarily conserved transcription factor, which may bind directly to approximately 300 to 400 gene promoters in the human genome to regulate the expression of a variety of genes. This gene is required for proper development of speech and language regions of the brain during embryogenesis, and may be involved in a variety of biological pathways and cascades that may ultimately influence language development. Mutations in this gene cause speech-language disorder 1 (SPCH1), also known as autosomal dominant speech and language disorder with orofacial dyspraxia. Multiple alternative transcripts encoding different isoforms have been identified in this gene.[provided by RefSeq, Feb 2010] </v>
      </c>
      <c r="J249" s="16" t="str">
        <f>Outcomes!E249</f>
        <v>SPEECH-LANGUAGE DISORDER-1 602081;</v>
      </c>
      <c r="K249" s="14" t="str">
        <f>Genes!B249</f>
        <v>chr7</v>
      </c>
      <c r="L249" s="14">
        <f>Genes!C249</f>
        <v>113726365</v>
      </c>
      <c r="M249" s="14">
        <f>Genes!D249</f>
        <v>114333827</v>
      </c>
      <c r="N249" s="14">
        <f>Genes!E249</f>
        <v>607463</v>
      </c>
      <c r="O249" s="14" t="str">
        <f>Genes!F249</f>
        <v>+</v>
      </c>
      <c r="P249" s="20" t="str">
        <f>Genes!H249</f>
        <v>GRCh38.p7_chr7_114086310_114693772</v>
      </c>
    </row>
    <row r="250" spans="1:16" ht="38.25" x14ac:dyDescent="0.2">
      <c r="A250" s="13" t="str">
        <f>Outcomes!A250</f>
        <v>FRAS1</v>
      </c>
      <c r="B250" s="14">
        <f>Outcomes!P250</f>
        <v>3</v>
      </c>
      <c r="C250" s="14">
        <f>Outcomes!Q250</f>
        <v>75</v>
      </c>
      <c r="D250" s="15">
        <f>VLOOKUP($A250,Codex!$O$2:$V$14144,8,0)</f>
        <v>1</v>
      </c>
      <c r="E250" s="14">
        <f>VLOOKUP($A250,Codex!$O$2:$V$14144,5,0)</f>
        <v>75</v>
      </c>
      <c r="F250" s="16" t="str">
        <f>Outcomes!B250</f>
        <v>Fraser extracellular matrix complex subunit 1</v>
      </c>
      <c r="G250" s="17" t="str">
        <f>HYPERLINK(CONCATENATE("http://www.ncbi.nlm.nih.gov/gene/",Outcomes!D250),"Click Here")</f>
        <v>Click Here</v>
      </c>
      <c r="H250" s="18" t="str">
        <f>HYPERLINK(CONCATENATE("http://www.genenames.org/cgi-bin/gene_symbol_report?hgnc_id=HGNC:",RIGHT(Outcomes!C250,LEN(Outcomes!C250)-10)),"Click Here")</f>
        <v>Click Here</v>
      </c>
      <c r="I250" s="19" t="str">
        <f>Outcomes!F250</f>
        <v xml:space="preserve">This gene encodes an extracellular matrix protein that appears to function in the regulation of epidermal-basement membrane adhesion and organogenesis during development. Mutations in this gene cause Fraser syndrome, a multisystem malformation that can include craniofacial, urogenital and respiratory system abnormalities. Alternative splicing results in multiple transcript variants. [provided by RefSeq, Oct 2009] </v>
      </c>
      <c r="J250" s="16" t="str">
        <f>Outcomes!E250</f>
        <v>FRASER SYNDROME 219000;</v>
      </c>
      <c r="K250" s="14" t="str">
        <f>Genes!B250</f>
        <v>chr4</v>
      </c>
      <c r="L250" s="14">
        <f>Genes!C250</f>
        <v>78978477</v>
      </c>
      <c r="M250" s="14">
        <f>Genes!D250</f>
        <v>79465423</v>
      </c>
      <c r="N250" s="14">
        <f>Genes!E250</f>
        <v>486947</v>
      </c>
      <c r="O250" s="14" t="str">
        <f>Genes!F250</f>
        <v>+</v>
      </c>
      <c r="P250" s="20" t="str">
        <f>Genes!H250</f>
        <v>GRCh38.p7_chr4_78057323_78544269</v>
      </c>
    </row>
    <row r="251" spans="1:16" ht="51" x14ac:dyDescent="0.2">
      <c r="A251" s="13" t="str">
        <f>Outcomes!A251</f>
        <v>FTO</v>
      </c>
      <c r="B251" s="14">
        <f>Outcomes!P251</f>
        <v>10</v>
      </c>
      <c r="C251" s="14">
        <f>Outcomes!Q251</f>
        <v>15</v>
      </c>
      <c r="D251" s="15">
        <f>VLOOKUP($A251,Codex!$O$2:$V$14144,8,0)</f>
        <v>0.66666666666666663</v>
      </c>
      <c r="E251" s="14">
        <f>VLOOKUP($A251,Codex!$O$2:$V$14144,5,0)</f>
        <v>10</v>
      </c>
      <c r="F251" s="16" t="str">
        <f>Outcomes!B251</f>
        <v>fat mass and obesity associated</v>
      </c>
      <c r="G251" s="17" t="str">
        <f>HYPERLINK(CONCATENATE("http://www.ncbi.nlm.nih.gov/gene/",Outcomes!D251),"Click Here")</f>
        <v>Click Here</v>
      </c>
      <c r="H251" s="18" t="str">
        <f>HYPERLINK(CONCATENATE("http://www.genenames.org/cgi-bin/gene_symbol_report?hgnc_id=HGNC:",RIGHT(Outcomes!C251,LEN(Outcomes!C251)-10)),"Click Here")</f>
        <v>Click Here</v>
      </c>
      <c r="I251" s="19" t="str">
        <f>Outcomes!F251</f>
        <v xml:space="preserve">This gene is a nuclear protein of the AlkB related non-haem iron and 2-oxoglutarate-dependent oxygenase superfamily but the exact physiological function of this gene is not known. Other non-heme iron enzymes function to reverse alkylated DNA and RNA damage by oxidative demethylation. Studies in mice and humans indicate a role in nervous and cardiovascular systems and a strong association with body mass index, obesity risk, and type 2 diabetes. [provided by RefSeq, Jul 2011] </v>
      </c>
      <c r="J251" s="16" t="str">
        <f>Outcomes!E251</f>
        <v>GROWTH RETARDATION DEVELOPMENTAL DELAY COARSE FACIES AND EARLY DEATH 612938;</v>
      </c>
      <c r="K251" s="14" t="str">
        <f>Genes!B251</f>
        <v>chr16</v>
      </c>
      <c r="L251" s="14">
        <f>Genes!C251</f>
        <v>53737875</v>
      </c>
      <c r="M251" s="14">
        <f>Genes!D251</f>
        <v>54148379</v>
      </c>
      <c r="N251" s="14">
        <f>Genes!E251</f>
        <v>410505</v>
      </c>
      <c r="O251" s="14" t="str">
        <f>Genes!F251</f>
        <v>+</v>
      </c>
      <c r="P251" s="20" t="str">
        <f>Genes!H251</f>
        <v>GRCh38.p7_chr16_53703963_54114467</v>
      </c>
    </row>
    <row r="252" spans="1:16" ht="38.25" x14ac:dyDescent="0.2">
      <c r="A252" s="13" t="str">
        <f>Outcomes!A252</f>
        <v>FTSJ1</v>
      </c>
      <c r="B252" s="14">
        <f>Outcomes!P252</f>
        <v>8</v>
      </c>
      <c r="C252" s="14">
        <f>Outcomes!Q252</f>
        <v>14</v>
      </c>
      <c r="D252" s="15">
        <f>VLOOKUP($A252,Codex!$O$2:$V$14144,8,0)</f>
        <v>1</v>
      </c>
      <c r="E252" s="14">
        <f>VLOOKUP($A252,Codex!$O$2:$V$14144,5,0)</f>
        <v>14</v>
      </c>
      <c r="F252" s="16" t="str">
        <f>Outcomes!B252</f>
        <v>FtsJ RNA methyltransferase homolog 1 (E. coli)</v>
      </c>
      <c r="G252" s="17" t="str">
        <f>HYPERLINK(CONCATENATE("http://www.ncbi.nlm.nih.gov/gene/",Outcomes!D252),"Click Here")</f>
        <v>Click Here</v>
      </c>
      <c r="H252" s="18" t="str">
        <f>HYPERLINK(CONCATENATE("http://www.genenames.org/cgi-bin/gene_symbol_report?hgnc_id=HGNC:",RIGHT(Outcomes!C252,LEN(Outcomes!C252)-10)),"Click Here")</f>
        <v>Click Here</v>
      </c>
      <c r="I252" s="19" t="str">
        <f>Outcomes!F252</f>
        <v xml:space="preserve">This gene encodes a member of the methyltransferase superfamily. The encoded protein localizes to the nucleolus, binds to S-adenosylmethionine, and may be involved in the processing and modification of ribosomal RNA. Mutations in this gene are associated with mental retardation. Alternative splicing results in multiple transcript variants. [provided by RefSeq, Aug 2013] </v>
      </c>
      <c r="J252" s="16" t="str">
        <f>Outcomes!E252</f>
        <v>MENTAL RETARDATION X-LINKED 9 309549;</v>
      </c>
      <c r="K252" s="14" t="str">
        <f>Genes!B252</f>
        <v>chrX</v>
      </c>
      <c r="L252" s="14">
        <f>Genes!C252</f>
        <v>48334409</v>
      </c>
      <c r="M252" s="14">
        <f>Genes!D252</f>
        <v>48344752</v>
      </c>
      <c r="N252" s="14">
        <f>Genes!E252</f>
        <v>10344</v>
      </c>
      <c r="O252" s="14" t="str">
        <f>Genes!F252</f>
        <v>+</v>
      </c>
      <c r="P252" s="20" t="str">
        <f>Genes!H252</f>
        <v>GRCh38.p7_chrX_48476021_48486364</v>
      </c>
    </row>
    <row r="253" spans="1:16" ht="38.25" x14ac:dyDescent="0.2">
      <c r="A253" s="13" t="str">
        <f>Outcomes!A253</f>
        <v>FUCA1</v>
      </c>
      <c r="B253" s="14">
        <f>Outcomes!P253</f>
        <v>4</v>
      </c>
      <c r="C253" s="14">
        <f>Outcomes!Q253</f>
        <v>11</v>
      </c>
      <c r="D253" s="15">
        <f>VLOOKUP($A253,Codex!$O$2:$V$14144,8,0)</f>
        <v>0.81818181818181823</v>
      </c>
      <c r="E253" s="14">
        <f>VLOOKUP($A253,Codex!$O$2:$V$14144,5,0)</f>
        <v>9</v>
      </c>
      <c r="F253" s="16" t="str">
        <f>Outcomes!B253</f>
        <v>fucosidase, alpha-L- 1, tissue</v>
      </c>
      <c r="G253" s="17" t="str">
        <f>HYPERLINK(CONCATENATE("http://www.ncbi.nlm.nih.gov/gene/",Outcomes!D253),"Click Here")</f>
        <v>Click Here</v>
      </c>
      <c r="H253" s="18" t="str">
        <f>HYPERLINK(CONCATENATE("http://www.genenames.org/cgi-bin/gene_symbol_report?hgnc_id=HGNC:",RIGHT(Outcomes!C253,LEN(Outcomes!C253)-10)),"Click Here")</f>
        <v>Click Here</v>
      </c>
      <c r="I253" s="19" t="str">
        <f>Outcomes!F253</f>
        <v xml:space="preserve">The protein encoded by this gene is a lysosomal enzyme involved in the degradation of fucose-containing glycoproteins and glycolipids. Mutations in this gene are associated with fucosidosis (FUCA1D), which is an autosomal recessive lysosomal storage disease. A pseudogene of this locus is present on chr 2.[provided by RefSeq, Oct 2009] </v>
      </c>
      <c r="J253" s="16" t="str">
        <f>Outcomes!E253</f>
        <v>FUCOSIDOSIS 230000;</v>
      </c>
      <c r="K253" s="14" t="str">
        <f>Genes!B253</f>
        <v>chr1</v>
      </c>
      <c r="L253" s="14">
        <f>Genes!C253</f>
        <v>24171567</v>
      </c>
      <c r="M253" s="14">
        <f>Genes!D253</f>
        <v>24194859</v>
      </c>
      <c r="N253" s="14">
        <f>Genes!E253</f>
        <v>23293</v>
      </c>
      <c r="O253" s="14" t="str">
        <f>Genes!F253</f>
        <v>-</v>
      </c>
      <c r="P253" s="20" t="str">
        <f>Genes!H253</f>
        <v>GRCh38.p7_chr1_23845077_23868369</v>
      </c>
    </row>
    <row r="254" spans="1:16" ht="63.75" x14ac:dyDescent="0.2">
      <c r="A254" s="13" t="str">
        <f>Outcomes!A254</f>
        <v>GABRA1</v>
      </c>
      <c r="B254" s="14">
        <f>Outcomes!P254</f>
        <v>5</v>
      </c>
      <c r="C254" s="14">
        <f>Outcomes!Q254</f>
        <v>9</v>
      </c>
      <c r="D254" s="15">
        <f>VLOOKUP($A254,Codex!$O$2:$V$14144,8,0)</f>
        <v>1</v>
      </c>
      <c r="E254" s="14">
        <f>VLOOKUP($A254,Codex!$O$2:$V$14144,5,0)</f>
        <v>9</v>
      </c>
      <c r="F254" s="16" t="str">
        <f>Outcomes!B254</f>
        <v>gamma-aminobutyric acid type A receptor alpha1 subunit</v>
      </c>
      <c r="G254" s="17" t="str">
        <f>HYPERLINK(CONCATENATE("http://www.ncbi.nlm.nih.gov/gene/",Outcomes!D254),"Click Here")</f>
        <v>Click Here</v>
      </c>
      <c r="H254" s="18" t="str">
        <f>HYPERLINK(CONCATENATE("http://www.genenames.org/cgi-bin/gene_symbol_report?hgnc_id=HGNC:",RIGHT(Outcomes!C254,LEN(Outcomes!C254)-10)),"Click Here")</f>
        <v>Click Here</v>
      </c>
      <c r="I254" s="19" t="str">
        <f>Outcomes!F254</f>
        <v xml:space="preserve">This gene encodes a gamma-aminobutyric acid (GABA) receptor. GABA is the major inhibitory neurotransmitter in the mammalian brain where it acts at GABA-A receptors, which are ligand-gated chloride channels. Chloride conductance of these channels can be modulated by agents such as benzodiazepines that bind to the GABA-A receptor. GABA-A receptors are pentameric, consisting of proteins from several subunit classes: alpha, beta, gamma, delta and rho. Mutations in this gene cause juvenile myoclonic epilepsy and childhood absence epilepsy type 4. Multiple transcript variants encoding the same protein have been identified for this gene. [provided by RefSeq, Jul 2008] </v>
      </c>
      <c r="J254" s="16" t="str">
        <f>Outcomes!E254</f>
        <v>EPILEPTIC ENCEPHALOPATHY EARLY INFANTILE 19 615744;EPILEPSY CHILDHOOD ABSENCE SUSCEPTIBILITY TO 4;EPILEPSY JUVENILE MYOCLONIC SUSCEPTIBILITY TO 5 611136;</v>
      </c>
      <c r="K254" s="14" t="str">
        <f>Genes!B254</f>
        <v>chr5</v>
      </c>
      <c r="L254" s="14">
        <f>Genes!C254</f>
        <v>161274197</v>
      </c>
      <c r="M254" s="14">
        <f>Genes!D254</f>
        <v>161326965</v>
      </c>
      <c r="N254" s="14">
        <f>Genes!E254</f>
        <v>52769</v>
      </c>
      <c r="O254" s="14" t="str">
        <f>Genes!F254</f>
        <v>+</v>
      </c>
      <c r="P254" s="20" t="str">
        <f>Genes!H254</f>
        <v>GRCh38.p7_chr5_161847191_161899959</v>
      </c>
    </row>
    <row r="255" spans="1:16" ht="63.75" x14ac:dyDescent="0.2">
      <c r="A255" s="13" t="str">
        <f>Outcomes!A255</f>
        <v>GAD1</v>
      </c>
      <c r="B255" s="14">
        <f>Outcomes!P255</f>
        <v>7</v>
      </c>
      <c r="C255" s="14">
        <f>Outcomes!Q255</f>
        <v>18</v>
      </c>
      <c r="D255" s="15">
        <f>VLOOKUP($A255,Codex!$O$2:$V$14144,8,0)</f>
        <v>1</v>
      </c>
      <c r="E255" s="14">
        <f>VLOOKUP($A255,Codex!$O$2:$V$14144,5,0)</f>
        <v>18</v>
      </c>
      <c r="F255" s="16" t="str">
        <f>Outcomes!B255</f>
        <v>glutamate decarboxylase 1</v>
      </c>
      <c r="G255" s="17" t="str">
        <f>HYPERLINK(CONCATENATE("http://www.ncbi.nlm.nih.gov/gene/",Outcomes!D255),"Click Here")</f>
        <v>Click Here</v>
      </c>
      <c r="H255" s="18" t="str">
        <f>HYPERLINK(CONCATENATE("http://www.genenames.org/cgi-bin/gene_symbol_report?hgnc_id=HGNC:",RIGHT(Outcomes!C255,LEN(Outcomes!C255)-10)),"Click Here")</f>
        <v>Click Here</v>
      </c>
      <c r="I255" s="19" t="str">
        <f>Outcomes!F255</f>
        <v xml:space="preserve">This gene encodes one of several forms of glutamic acid decarboxylase, identified as a major autoantigen in insulin-dependent diabetes. The enzyme encoded is responsible for catalyzing the production of gamma-aminobutyric acid from L-glutamic acid. A pathogenic role for this enzyme has been identified in the human pancreas since it has been identified as an autoantigen and an autoreactive T cell target in insulin-dependent diabetes. This gene may also play a role in the stiff man syndrome. Deficiency in this enzyme has been shown to lead to pyridoxine dependency with seizures. Alternative splicing of this gene results in two products, the predominant 67-kD form and a less-frequent 25-kD form. [provided by RefSeq, Jul 2008] </v>
      </c>
      <c r="J255" s="16" t="str">
        <f>Outcomes!E255</f>
        <v>CEREBRAL PALSY SPASTIC QUADRIPLEGIC 1 603513;</v>
      </c>
      <c r="K255" s="14" t="str">
        <f>Genes!B255</f>
        <v>chr2</v>
      </c>
      <c r="L255" s="14">
        <f>Genes!C255</f>
        <v>171669720</v>
      </c>
      <c r="M255" s="14">
        <f>Genes!D255</f>
        <v>171717661</v>
      </c>
      <c r="N255" s="14">
        <f>Genes!E255</f>
        <v>47942</v>
      </c>
      <c r="O255" s="14" t="str">
        <f>Genes!F255</f>
        <v>+</v>
      </c>
      <c r="P255" s="20" t="str">
        <f>Genes!H255</f>
        <v>GRCh38.p7_chr2_170813210_170861151</v>
      </c>
    </row>
    <row r="256" spans="1:16" ht="89.25" x14ac:dyDescent="0.2">
      <c r="A256" s="13" t="str">
        <f>Outcomes!A256</f>
        <v>GALE</v>
      </c>
      <c r="B256" s="14">
        <f>Outcomes!P256</f>
        <v>3</v>
      </c>
      <c r="C256" s="14">
        <f>Outcomes!Q256</f>
        <v>10</v>
      </c>
      <c r="D256" s="15">
        <f>VLOOKUP($A256,Codex!$O$2:$V$14144,8,0)</f>
        <v>1</v>
      </c>
      <c r="E256" s="14">
        <f>VLOOKUP($A256,Codex!$O$2:$V$14144,5,0)</f>
        <v>10</v>
      </c>
      <c r="F256" s="16" t="str">
        <f>Outcomes!B256</f>
        <v>UDP-galactose-4-epimerase</v>
      </c>
      <c r="G256" s="17" t="str">
        <f>HYPERLINK(CONCATENATE("http://www.ncbi.nlm.nih.gov/gene/",Outcomes!D256),"Click Here")</f>
        <v>Click Here</v>
      </c>
      <c r="H256" s="18" t="str">
        <f>HYPERLINK(CONCATENATE("http://www.genenames.org/cgi-bin/gene_symbol_report?hgnc_id=HGNC:",RIGHT(Outcomes!C256,LEN(Outcomes!C256)-10)),"Click Here")</f>
        <v>Click Here</v>
      </c>
      <c r="I256" s="19" t="str">
        <f>Outcomes!F256</f>
        <v xml:space="preserve">This gene encodes UDP-galactose-4-epimerase which catalyzes two distinct but analogous reactions: the epimerization of UDP-glucose to UDP-galactose, and the epimerization of UDP-N-acetylglucosamine to UDP-N-acetylgalactosamine. The bifunctional nature of the enzyme has the important metabolic consequence that mutant cells (or individuals) are dependent not only on exogenous galactose, but also on exogenous N-acetylgalactosamine as a necessary precursor for the synthesis of glycoproteins and glycolipids. Mutations in this gene result in epimerase-deficiency galactosemia, also referred to as galactosemia type 3, a disease characterized by liver damage, early-onset cataracts, deafness and mental retardation, with symptoms ranging from mild ('peripheral' form) to severe ('generalized' form). Multiple alternatively spliced transcripts encoding the same protein have been identified. [provided by RefSeq, Jul 2008] </v>
      </c>
      <c r="J256" s="16" t="str">
        <f>Outcomes!E256</f>
        <v>GALACTOSE EPIMERASE DEFICIENCY 230350;</v>
      </c>
      <c r="K256" s="14" t="str">
        <f>Genes!B256</f>
        <v>chr1</v>
      </c>
      <c r="L256" s="14">
        <f>Genes!C256</f>
        <v>24122089</v>
      </c>
      <c r="M256" s="14">
        <f>Genes!D256</f>
        <v>24127294</v>
      </c>
      <c r="N256" s="14">
        <f>Genes!E256</f>
        <v>5206</v>
      </c>
      <c r="O256" s="14" t="str">
        <f>Genes!F256</f>
        <v>-</v>
      </c>
      <c r="P256" s="20" t="str">
        <f>Genes!H256</f>
        <v>GRCh38.p7_chr1_23795599_23800804</v>
      </c>
    </row>
    <row r="257" spans="1:16" ht="51" x14ac:dyDescent="0.2">
      <c r="A257" s="13" t="str">
        <f>Outcomes!A257</f>
        <v>GALT</v>
      </c>
      <c r="B257" s="14">
        <f>Outcomes!P257</f>
        <v>2</v>
      </c>
      <c r="C257" s="14">
        <f>Outcomes!Q257</f>
        <v>12</v>
      </c>
      <c r="D257" s="15">
        <f>VLOOKUP($A257,Codex!$O$2:$V$14144,8,0)</f>
        <v>1</v>
      </c>
      <c r="E257" s="14">
        <f>VLOOKUP($A257,Codex!$O$2:$V$14144,5,0)</f>
        <v>12</v>
      </c>
      <c r="F257" s="16" t="str">
        <f>Outcomes!B257</f>
        <v>galactose-1-phosphate uridylyltransferase</v>
      </c>
      <c r="G257" s="17" t="str">
        <f>HYPERLINK(CONCATENATE("http://www.ncbi.nlm.nih.gov/gene/",Outcomes!D257),"Click Here")</f>
        <v>Click Here</v>
      </c>
      <c r="H257" s="18" t="str">
        <f>HYPERLINK(CONCATENATE("http://www.genenames.org/cgi-bin/gene_symbol_report?hgnc_id=HGNC:",RIGHT(Outcomes!C257,LEN(Outcomes!C257)-10)),"Click Here")</f>
        <v>Click Here</v>
      </c>
      <c r="I257" s="19" t="str">
        <f>Outcomes!F257</f>
        <v xml:space="preserve">Galactose-1-phosphate uridyl transferase (GALT) catalyzes the second step of the Leloir pathway of galactose metabolism, namely the conversion of UDP-glucose + galactose-1-phosphate to glucose-1-phosphate + UDP-galactose. The absence of this enzyme results in classic galactosemia in humans and can be fatal in the newborn period if lactose is not removed from the diet. The pathophysiology of galactosemia has not been clearly defined. Two transcript variants encoding different isoforms have been found for this gene. [provided by RefSeq, Apr 2012] </v>
      </c>
      <c r="J257" s="16" t="str">
        <f>Outcomes!E257</f>
        <v>GALACTOSEMIA 230400;</v>
      </c>
      <c r="K257" s="14" t="str">
        <f>Genes!B257</f>
        <v>chr9</v>
      </c>
      <c r="L257" s="14">
        <f>Genes!C257</f>
        <v>34646586</v>
      </c>
      <c r="M257" s="14">
        <f>Genes!D257</f>
        <v>34650595</v>
      </c>
      <c r="N257" s="14">
        <f>Genes!E257</f>
        <v>4010</v>
      </c>
      <c r="O257" s="14" t="str">
        <f>Genes!F257</f>
        <v>+</v>
      </c>
      <c r="P257" s="20" t="str">
        <f>Genes!H257</f>
        <v>GRCh38.p7_chr9_34646589_34650598</v>
      </c>
    </row>
    <row r="258" spans="1:16" ht="51" x14ac:dyDescent="0.2">
      <c r="A258" s="13" t="str">
        <f>Outcomes!A258</f>
        <v>GAMT</v>
      </c>
      <c r="B258" s="14">
        <f>Outcomes!P258</f>
        <v>2</v>
      </c>
      <c r="C258" s="14">
        <f>Outcomes!Q258</f>
        <v>7</v>
      </c>
      <c r="D258" s="15">
        <f>VLOOKUP($A258,Codex!$O$2:$V$14144,8,0)</f>
        <v>1</v>
      </c>
      <c r="E258" s="14">
        <f>VLOOKUP($A258,Codex!$O$2:$V$14144,5,0)</f>
        <v>7</v>
      </c>
      <c r="F258" s="16" t="str">
        <f>Outcomes!B258</f>
        <v>guanidinoacetate N-methyltransferase</v>
      </c>
      <c r="G258" s="17" t="str">
        <f>HYPERLINK(CONCATENATE("http://www.ncbi.nlm.nih.gov/gene/",Outcomes!D258),"Click Here")</f>
        <v>Click Here</v>
      </c>
      <c r="H258" s="18" t="str">
        <f>HYPERLINK(CONCATENATE("http://www.genenames.org/cgi-bin/gene_symbol_report?hgnc_id=HGNC:",RIGHT(Outcomes!C258,LEN(Outcomes!C258)-10)),"Click Here")</f>
        <v>Click Here</v>
      </c>
      <c r="I258" s="19" t="str">
        <f>Outcomes!F258</f>
        <v xml:space="preserve">The protein encoded by this gene is a methyltransferase that converts guanidoacetate to creatine, using S-adenosylmethionine as the methyl donor. Defects in this gene have been implicated in neurologic syndromes and muscular hypotonia, probably due to creatine deficiency and accumulation of guanidinoacetate in the brain of affected individuals. Two transcript variants encoding different isoforms have been described for this gene. Pseudogenes of this gene are found on chromosomes 2 and 13. [provided by RefSeq, Feb 2012] </v>
      </c>
      <c r="J258" s="16" t="str">
        <f>Outcomes!E258</f>
        <v>CEREBRAL CREATINE DEFICIENCY SYNDROME 2 612736;</v>
      </c>
      <c r="K258" s="14" t="str">
        <f>Genes!B258</f>
        <v>chr19</v>
      </c>
      <c r="L258" s="14">
        <f>Genes!C258</f>
        <v>1397025</v>
      </c>
      <c r="M258" s="14">
        <f>Genes!D258</f>
        <v>1401569</v>
      </c>
      <c r="N258" s="14">
        <f>Genes!E258</f>
        <v>4545</v>
      </c>
      <c r="O258" s="14" t="str">
        <f>Genes!F258</f>
        <v>-</v>
      </c>
      <c r="P258" s="20" t="str">
        <f>Genes!H258</f>
        <v>GRCh38.p7_chr19_1397026_1401570</v>
      </c>
    </row>
    <row r="259" spans="1:16" ht="38.25" x14ac:dyDescent="0.2">
      <c r="A259" s="13" t="str">
        <f>Outcomes!A259</f>
        <v>GATAD2B</v>
      </c>
      <c r="B259" s="14">
        <f>Outcomes!P259</f>
        <v>2</v>
      </c>
      <c r="C259" s="14">
        <f>Outcomes!Q259</f>
        <v>10</v>
      </c>
      <c r="D259" s="15">
        <f>VLOOKUP($A259,Codex!$O$2:$V$14144,8,0)</f>
        <v>1</v>
      </c>
      <c r="E259" s="14">
        <f>VLOOKUP($A259,Codex!$O$2:$V$14144,5,0)</f>
        <v>10</v>
      </c>
      <c r="F259" s="16" t="str">
        <f>Outcomes!B259</f>
        <v>GATA zinc finger domain containing 2B</v>
      </c>
      <c r="G259" s="17" t="str">
        <f>HYPERLINK(CONCATENATE("http://www.ncbi.nlm.nih.gov/gene/",Outcomes!D259),"Click Here")</f>
        <v>Click Here</v>
      </c>
      <c r="H259" s="18" t="str">
        <f>HYPERLINK(CONCATENATE("http://www.genenames.org/cgi-bin/gene_symbol_report?hgnc_id=HGNC:",RIGHT(Outcomes!C259,LEN(Outcomes!C259)-10)),"Click Here")</f>
        <v>Click Here</v>
      </c>
      <c r="I259" s="19" t="str">
        <f>Outcomes!F259</f>
        <v xml:space="preserve">This gene encodes a zinc finger protein transcriptional repressor. The encoded protein is part of the methyl-CpG-binding protein-1 complex, which represses gene expression by deacetylating methylated nucleosomes. Mutations in this gene are linked to intellectual disability and dysmorphic features associated with mental retardation. [provided by RefSeq, Jun 2016] </v>
      </c>
      <c r="J259" s="16" t="str">
        <f>Outcomes!E259</f>
        <v>MENTAL RETARDATION AUTOSOMAL DOMINANT 18 615074;</v>
      </c>
      <c r="K259" s="14" t="str">
        <f>Genes!B259</f>
        <v>chr1</v>
      </c>
      <c r="L259" s="14">
        <f>Genes!C259</f>
        <v>153777201</v>
      </c>
      <c r="M259" s="14">
        <f>Genes!D259</f>
        <v>153895451</v>
      </c>
      <c r="N259" s="14">
        <f>Genes!E259</f>
        <v>118251</v>
      </c>
      <c r="O259" s="14" t="str">
        <f>Genes!F259</f>
        <v>-</v>
      </c>
      <c r="P259" s="20" t="str">
        <f>Genes!H259</f>
        <v>GRCh38.p7_chr1_153804725_153922975</v>
      </c>
    </row>
    <row r="260" spans="1:16" ht="51" x14ac:dyDescent="0.2">
      <c r="A260" s="13" t="str">
        <f>Outcomes!A260</f>
        <v>GATM</v>
      </c>
      <c r="B260" s="14">
        <f>Outcomes!P260</f>
        <v>2</v>
      </c>
      <c r="C260" s="14">
        <f>Outcomes!Q260</f>
        <v>10</v>
      </c>
      <c r="D260" s="15">
        <f>VLOOKUP($A260,Codex!$O$2:$V$14144,8,0)</f>
        <v>1</v>
      </c>
      <c r="E260" s="14">
        <f>VLOOKUP($A260,Codex!$O$2:$V$14144,5,0)</f>
        <v>10</v>
      </c>
      <c r="F260" s="16" t="str">
        <f>Outcomes!B260</f>
        <v>glycine amidinotransferase</v>
      </c>
      <c r="G260" s="17" t="str">
        <f>HYPERLINK(CONCATENATE("http://www.ncbi.nlm.nih.gov/gene/",Outcomes!D260),"Click Here")</f>
        <v>Click Here</v>
      </c>
      <c r="H260" s="18" t="str">
        <f>HYPERLINK(CONCATENATE("http://www.genenames.org/cgi-bin/gene_symbol_report?hgnc_id=HGNC:",RIGHT(Outcomes!C260,LEN(Outcomes!C260)-10)),"Click Here")</f>
        <v>Click Here</v>
      </c>
      <c r="I260" s="19" t="str">
        <f>Outcomes!F260</f>
        <v xml:space="preserve">This gene encodes a mitochondrial enzyme that belongs to the amidinotransferase family. This enzyme is involved in creatine biosynthesis, whereby it catalyzes the transfer of a guanido group from L-arginine to glycine, resulting in guanidinoacetic acid, the immediate precursor of creatine. Mutations in this gene cause arginine:glycine amidinotransferase deficiency, an inborn error of creatine synthesis characterized by mental retardation, language impairment, and behavioral disorders. [provided by RefSeq, Jul 2008] </v>
      </c>
      <c r="J260" s="16" t="str">
        <f>Outcomes!E260</f>
        <v>CEREBRAL CREATINE DEFICIENCY SYNDROME 3 612718;</v>
      </c>
      <c r="K260" s="14" t="str">
        <f>Genes!B260</f>
        <v>chr15</v>
      </c>
      <c r="L260" s="14">
        <f>Genes!C260</f>
        <v>45653322</v>
      </c>
      <c r="M260" s="14">
        <f>Genes!D260</f>
        <v>45694515</v>
      </c>
      <c r="N260" s="14">
        <f>Genes!E260</f>
        <v>41194</v>
      </c>
      <c r="O260" s="14" t="str">
        <f>Genes!F260</f>
        <v>-</v>
      </c>
      <c r="P260" s="20" t="str">
        <f>Genes!H260</f>
        <v>GRCh38.p7_chr15_45361124_45402317</v>
      </c>
    </row>
    <row r="261" spans="1:16" ht="63.75" x14ac:dyDescent="0.2">
      <c r="A261" s="13" t="str">
        <f>Outcomes!A261</f>
        <v>GCH1</v>
      </c>
      <c r="B261" s="14">
        <f>Outcomes!P261</f>
        <v>5</v>
      </c>
      <c r="C261" s="14">
        <f>Outcomes!Q261</f>
        <v>9</v>
      </c>
      <c r="D261" s="15">
        <f>VLOOKUP($A261,Codex!$O$2:$V$14144,8,0)</f>
        <v>0.88888888888888884</v>
      </c>
      <c r="E261" s="14">
        <f>VLOOKUP($A261,Codex!$O$2:$V$14144,5,0)</f>
        <v>8</v>
      </c>
      <c r="F261" s="16" t="str">
        <f>Outcomes!B261</f>
        <v>GTP cyclohydrolase 1</v>
      </c>
      <c r="G261" s="17" t="str">
        <f>HYPERLINK(CONCATENATE("http://www.ncbi.nlm.nih.gov/gene/",Outcomes!D261),"Click Here")</f>
        <v>Click Here</v>
      </c>
      <c r="H261" s="18" t="str">
        <f>HYPERLINK(CONCATENATE("http://www.genenames.org/cgi-bin/gene_symbol_report?hgnc_id=HGNC:",RIGHT(Outcomes!C261,LEN(Outcomes!C261)-10)),"Click Here")</f>
        <v>Click Here</v>
      </c>
      <c r="I261" s="19" t="str">
        <f>Outcomes!F261</f>
        <v xml:space="preserve">This gene encodes a member of the GTP cyclohydrolase family. The encoded protein is the first and rate-limiting enzyme in tetrahydrobiopterin (BH4) biosynthesis, catalyzing the conversion of GTP into 7,8-dihydroneopterin triphosphate. BH4 is an essential cofactor required by aromatic amino acid hydroxylases as well as nitric oxide synthases. Mutations in this gene are associated with malignant hyperphenylalaninemia and dopa-responsive dystonia. Several alternatively spliced transcript variants encoding different isoforms have been described; however, not all variants give rise to a functional enzyme. [provided by RefSeq, Jul 2008] </v>
      </c>
      <c r="J261" s="16" t="str">
        <f>Outcomes!E261</f>
        <v>DYSTONIA DOPA-RESPONSIVE WITH OR WITHOUT HYPERPHENYLALANINEMIA 128230;HYPERPHENYLALANINEMIA BH4-DEFICIENT B 233910;</v>
      </c>
      <c r="K261" s="14" t="str">
        <f>Genes!B261</f>
        <v>chr14</v>
      </c>
      <c r="L261" s="14">
        <f>Genes!C261</f>
        <v>55308723</v>
      </c>
      <c r="M261" s="14">
        <f>Genes!D261</f>
        <v>55369542</v>
      </c>
      <c r="N261" s="14">
        <f>Genes!E261</f>
        <v>60820</v>
      </c>
      <c r="O261" s="14" t="str">
        <f>Genes!F261</f>
        <v>-</v>
      </c>
      <c r="P261" s="20" t="str">
        <f>Genes!H261</f>
        <v>GRCh38.p7_chr14_54842005_54902824</v>
      </c>
    </row>
    <row r="262" spans="1:16" ht="76.5" x14ac:dyDescent="0.2">
      <c r="A262" s="13" t="str">
        <f>Outcomes!A262</f>
        <v>GCSH</v>
      </c>
      <c r="B262" s="14">
        <f>Outcomes!P262</f>
        <v>3</v>
      </c>
      <c r="C262" s="14">
        <f>Outcomes!Q262</f>
        <v>7</v>
      </c>
      <c r="D262" s="15">
        <f>VLOOKUP($A262,Codex!$O$2:$V$14144,8,0)</f>
        <v>1</v>
      </c>
      <c r="E262" s="14">
        <f>VLOOKUP($A262,Codex!$O$2:$V$14144,5,0)</f>
        <v>7</v>
      </c>
      <c r="F262" s="16" t="str">
        <f>Outcomes!B262</f>
        <v>glycine cleavage system protein H</v>
      </c>
      <c r="G262" s="17" t="str">
        <f>HYPERLINK(CONCATENATE("http://www.ncbi.nlm.nih.gov/gene/",Outcomes!D262),"Click Here")</f>
        <v>Click Here</v>
      </c>
      <c r="H262" s="18" t="str">
        <f>HYPERLINK(CONCATENATE("http://www.genenames.org/cgi-bin/gene_symbol_report?hgnc_id=HGNC:",RIGHT(Outcomes!C262,LEN(Outcomes!C262)-10)),"Click Here")</f>
        <v>Click Here</v>
      </c>
      <c r="I262" s="19" t="str">
        <f>Outcomes!F262</f>
        <v xml:space="preserve">Degradation of glycine is brought about by the glycine cleavage system, which is composed of four mitochondrial protein components: P protein (a pyridoxal phosphate-dependent glycine decarboxylase), H protein (a lipoic acid-containing protein), T protein (a tetrahydrofolate-requiring enzyme), and L protein (a lipoamide dehydrogenase). The protein encoded by this gene is the H protein, which transfers the methylamine group of glycine from the P protein to the T protein. Defects in this gene are a cause of nonketotic hyperglycinemia (NKH). Two transcript variants, one protein-coding and the other probably not protein-coding,have been found for this gene. Also, several transcribed and non-transcribed pseudogenes of this gene exist throughout the genome.[provided by RefSeq, Jan 2010] </v>
      </c>
      <c r="J262" s="16" t="str">
        <f>Outcomes!E262</f>
        <v>GLYCINE ENCEPHALOPATHY 605899;</v>
      </c>
      <c r="K262" s="14" t="str">
        <f>Genes!B262</f>
        <v>chr16</v>
      </c>
      <c r="L262" s="14">
        <f>Genes!C262</f>
        <v>81115552</v>
      </c>
      <c r="M262" s="14">
        <f>Genes!D262</f>
        <v>81129980</v>
      </c>
      <c r="N262" s="14">
        <f>Genes!E262</f>
        <v>14429</v>
      </c>
      <c r="O262" s="14" t="str">
        <f>Genes!F262</f>
        <v>-</v>
      </c>
      <c r="P262" s="20" t="str">
        <f>Genes!H262</f>
        <v>GRCh38.p7_chr16_81081947_81096375</v>
      </c>
    </row>
    <row r="263" spans="1:16" ht="51" x14ac:dyDescent="0.2">
      <c r="A263" s="13" t="str">
        <f>Outcomes!A263</f>
        <v>GDI1</v>
      </c>
      <c r="B263" s="14">
        <f>Outcomes!P263</f>
        <v>1</v>
      </c>
      <c r="C263" s="14">
        <f>Outcomes!Q263</f>
        <v>11</v>
      </c>
      <c r="D263" s="15">
        <f>VLOOKUP($A263,Codex!$O$2:$V$14144,8,0)</f>
        <v>1</v>
      </c>
      <c r="E263" s="14">
        <f>VLOOKUP($A263,Codex!$O$2:$V$14144,5,0)</f>
        <v>11</v>
      </c>
      <c r="F263" s="16" t="str">
        <f>Outcomes!B263</f>
        <v>GDP dissociation inhibitor 1</v>
      </c>
      <c r="G263" s="17" t="str">
        <f>HYPERLINK(CONCATENATE("http://www.ncbi.nlm.nih.gov/gene/",Outcomes!D263),"Click Here")</f>
        <v>Click Here</v>
      </c>
      <c r="H263" s="18" t="str">
        <f>HYPERLINK(CONCATENATE("http://www.genenames.org/cgi-bin/gene_symbol_report?hgnc_id=HGNC:",RIGHT(Outcomes!C263,LEN(Outcomes!C263)-10)),"Click Here")</f>
        <v>Click Here</v>
      </c>
      <c r="I263" s="19" t="str">
        <f>Outcomes!F263</f>
        <v xml:space="preserve">GDP dissociation inhibitors are proteins that regulate the GDP-GTP exchange reaction of members of the rab family, small GTP-binding proteins of the ras superfamily, that are involved in vesicular trafficking of molecules between cellular organelles. GDIs slow the rate of dissociation of GDP from rab proteins and release GDP from membrane-bound rabs. GDI1 is expressed primarily in neural and sensory tissues. Mutations in GDI1 have been linked to X-linked nonspecific mental retardation. [provided by RefSeq, Jul 2008] </v>
      </c>
      <c r="J263" s="16" t="str">
        <f>Outcomes!E263</f>
        <v>MENTAL RETARDATION X-LINKED 41 300849;</v>
      </c>
      <c r="K263" s="14" t="str">
        <f>Genes!B263</f>
        <v>chrX</v>
      </c>
      <c r="L263" s="14">
        <f>Genes!C263</f>
        <v>153665259</v>
      </c>
      <c r="M263" s="14">
        <f>Genes!D263</f>
        <v>153671814</v>
      </c>
      <c r="N263" s="14">
        <f>Genes!E263</f>
        <v>6556</v>
      </c>
      <c r="O263" s="14" t="str">
        <f>Genes!F263</f>
        <v>+</v>
      </c>
      <c r="P263" s="20" t="str">
        <f>Genes!H263</f>
        <v>GRCh38.p7_chrX_154436913_154443467</v>
      </c>
    </row>
    <row r="264" spans="1:16" ht="38.25" x14ac:dyDescent="0.2">
      <c r="A264" s="13" t="str">
        <f>Outcomes!A264</f>
        <v>GFAP</v>
      </c>
      <c r="B264" s="14">
        <f>Outcomes!P264</f>
        <v>4</v>
      </c>
      <c r="C264" s="14">
        <f>Outcomes!Q264</f>
        <v>12</v>
      </c>
      <c r="D264" s="15">
        <f>VLOOKUP($A264,Codex!$O$2:$V$14144,8,0)</f>
        <v>1</v>
      </c>
      <c r="E264" s="14">
        <f>VLOOKUP($A264,Codex!$O$2:$V$14144,5,0)</f>
        <v>12</v>
      </c>
      <c r="F264" s="16" t="str">
        <f>Outcomes!B264</f>
        <v>glial fibrillary acidic protein</v>
      </c>
      <c r="G264" s="17" t="str">
        <f>HYPERLINK(CONCATENATE("http://www.ncbi.nlm.nih.gov/gene/",Outcomes!D264),"Click Here")</f>
        <v>Click Here</v>
      </c>
      <c r="H264" s="18" t="str">
        <f>HYPERLINK(CONCATENATE("http://www.genenames.org/cgi-bin/gene_symbol_report?hgnc_id=HGNC:",RIGHT(Outcomes!C264,LEN(Outcomes!C264)-10)),"Click Here")</f>
        <v>Click Here</v>
      </c>
      <c r="I264" s="19" t="str">
        <f>Outcomes!F264</f>
        <v xml:space="preserve">This gene encodes one of the major intermediate filament proteins of mature astrocytes. It is used as a marker to distinguish astrocytes from other glial cells during development. Mutations in this gene cause Alexander disease, a rare disorder of astrocytes in the central nervous system. Alternative splicing results in multiple transcript variants encoding distinct isoforms. [provided by RefSeq, Oct 2008] </v>
      </c>
      <c r="J264" s="16" t="str">
        <f>Outcomes!E264</f>
        <v>ALEXANDER DISEASE 203450;</v>
      </c>
      <c r="K264" s="14" t="str">
        <f>Genes!B264</f>
        <v>chr17</v>
      </c>
      <c r="L264" s="14">
        <f>Genes!C264</f>
        <v>42982994</v>
      </c>
      <c r="M264" s="14">
        <f>Genes!D264</f>
        <v>42992920</v>
      </c>
      <c r="N264" s="14">
        <f>Genes!E264</f>
        <v>9927</v>
      </c>
      <c r="O264" s="14" t="str">
        <f>Genes!F264</f>
        <v>-</v>
      </c>
      <c r="P264" s="20" t="str">
        <f>Genes!H264</f>
        <v>GRCh38.p7_chr17_44905626_44915552</v>
      </c>
    </row>
    <row r="265" spans="1:16" ht="63.75" x14ac:dyDescent="0.2">
      <c r="A265" s="13" t="str">
        <f>Outcomes!A265</f>
        <v>GJB1</v>
      </c>
      <c r="B265" s="14">
        <f>Outcomes!P265</f>
        <v>4</v>
      </c>
      <c r="C265" s="14">
        <f>Outcomes!Q265</f>
        <v>1</v>
      </c>
      <c r="D265" s="15">
        <f>VLOOKUP($A265,Codex!$O$2:$V$14144,8,0)</f>
        <v>1</v>
      </c>
      <c r="E265" s="14">
        <f>VLOOKUP($A265,Codex!$O$2:$V$14144,5,0)</f>
        <v>1</v>
      </c>
      <c r="F265" s="16" t="str">
        <f>Outcomes!B265</f>
        <v>gap junction protein beta 1</v>
      </c>
      <c r="G265" s="17" t="str">
        <f>HYPERLINK(CONCATENATE("http://www.ncbi.nlm.nih.gov/gene/",Outcomes!D265),"Click Here")</f>
        <v>Click Here</v>
      </c>
      <c r="H265" s="18" t="str">
        <f>HYPERLINK(CONCATENATE("http://www.genenames.org/cgi-bin/gene_symbol_report?hgnc_id=HGNC:",RIGHT(Outcomes!C265,LEN(Outcomes!C265)-10)),"Click Here")</f>
        <v>Click Here</v>
      </c>
      <c r="I265" s="19" t="str">
        <f>Outcomes!F265</f>
        <v xml:space="preserve">This gene encodes a member of the gap junction protein family. The gap junction proteins are membrane-spanning proteins that assemble to form gap junction channels that facilitate the transfer of ions and small molecules between cells. According to sequence similarities at the nucleotide and amino acid levels, the gap junction proteins are divided into two categories, alpha and beta. Mutations in this gene cause X-linked Charcot-Marie-Tooth disease, an inherited peripheral neuropathy. Alternatively spliced transcript variants encoding the same protein have been found for this gene. [provided by RefSeq, Oct 2008] </v>
      </c>
      <c r="J265" s="16" t="str">
        <f>Outcomes!E265</f>
        <v>CHARCOT-MARIE-TOOTH NEUROPATHY X-LINKED DOMINANT 1 302800;</v>
      </c>
      <c r="K265" s="14" t="str">
        <f>Genes!B265</f>
        <v>chrX</v>
      </c>
      <c r="L265" s="14">
        <f>Genes!C265</f>
        <v>70435062</v>
      </c>
      <c r="M265" s="14">
        <f>Genes!D265</f>
        <v>70445065</v>
      </c>
      <c r="N265" s="14">
        <f>Genes!E265</f>
        <v>10004</v>
      </c>
      <c r="O265" s="14" t="str">
        <f>Genes!F265</f>
        <v>+</v>
      </c>
      <c r="P265" s="20" t="str">
        <f>Genes!H265</f>
        <v>GRCh38.p7_chrX_71215212_71225215</v>
      </c>
    </row>
    <row r="266" spans="1:16" ht="38.25" x14ac:dyDescent="0.2">
      <c r="A266" s="13" t="str">
        <f>Outcomes!A266</f>
        <v>GJC2</v>
      </c>
      <c r="B266" s="14">
        <f>Outcomes!P266</f>
        <v>1</v>
      </c>
      <c r="C266" s="14">
        <f>Outcomes!Q266</f>
        <v>1</v>
      </c>
      <c r="D266" s="15">
        <f>VLOOKUP($A266,Codex!$O$2:$V$14144,8,0)</f>
        <v>1</v>
      </c>
      <c r="E266" s="14">
        <f>VLOOKUP($A266,Codex!$O$2:$V$14144,5,0)</f>
        <v>1</v>
      </c>
      <c r="F266" s="16" t="str">
        <f>Outcomes!B266</f>
        <v>gap junction protein gamma 2</v>
      </c>
      <c r="G266" s="17" t="str">
        <f>HYPERLINK(CONCATENATE("http://www.ncbi.nlm.nih.gov/gene/",Outcomes!D266),"Click Here")</f>
        <v>Click Here</v>
      </c>
      <c r="H266" s="18" t="str">
        <f>HYPERLINK(CONCATENATE("http://www.genenames.org/cgi-bin/gene_symbol_report?hgnc_id=HGNC:",RIGHT(Outcomes!C266,LEN(Outcomes!C266)-10)),"Click Here")</f>
        <v>Click Here</v>
      </c>
      <c r="I266" s="19" t="str">
        <f>Outcomes!F266</f>
        <v xml:space="preserve">This gene encodes a gap junction protein. Gap junction proteins are members of a large family of homologous connexins and comprise 4 transmembrane, 2 extracellular, and 3 cytoplasmic domains. This gene plays a key role in central myelination and is involved in peripheral myelination in humans. Defects in this gene are the cause of autosomal recessive Pelizaeus-Merzbacher-like disease-1. [provided by RefSeq, Jul 2008] </v>
      </c>
      <c r="J266" s="16" t="str">
        <f>Outcomes!E266</f>
        <v>LEUKODYSTROPHY HYPOMYELINATING 2 608804;SPASTIC PARAPLEGIA 44 AUTOSOMAL RECESSIVE 613206;LYMPHEDEMA HEREDITARY IC 613480;</v>
      </c>
      <c r="K266" s="14" t="str">
        <f>Genes!B266</f>
        <v>chr1</v>
      </c>
      <c r="L266" s="14">
        <f>Genes!C266</f>
        <v>228337415</v>
      </c>
      <c r="M266" s="14">
        <f>Genes!D266</f>
        <v>228347527</v>
      </c>
      <c r="N266" s="14">
        <f>Genes!E266</f>
        <v>10113</v>
      </c>
      <c r="O266" s="14" t="str">
        <f>Genes!F266</f>
        <v>+</v>
      </c>
      <c r="P266" s="20" t="str">
        <f>Genes!H266</f>
        <v>GRCh38.p7_chr1_228149714_228159826</v>
      </c>
    </row>
    <row r="267" spans="1:16" ht="38.25" x14ac:dyDescent="0.2">
      <c r="A267" s="13" t="str">
        <f>Outcomes!A267</f>
        <v>GK</v>
      </c>
      <c r="B267" s="14">
        <f>Outcomes!P267</f>
        <v>17</v>
      </c>
      <c r="C267" s="14">
        <f>Outcomes!Q267</f>
        <v>23</v>
      </c>
      <c r="D267" s="15">
        <f>VLOOKUP($A267,Codex!$O$2:$V$14144,8,0)</f>
        <v>1</v>
      </c>
      <c r="E267" s="14">
        <f>VLOOKUP($A267,Codex!$O$2:$V$14144,5,0)</f>
        <v>23</v>
      </c>
      <c r="F267" s="16" t="str">
        <f>Outcomes!B267</f>
        <v>glycerol kinase</v>
      </c>
      <c r="G267" s="17" t="str">
        <f>HYPERLINK(CONCATENATE("http://www.ncbi.nlm.nih.gov/gene/",Outcomes!D267),"Click Here")</f>
        <v>Click Here</v>
      </c>
      <c r="H267" s="18" t="str">
        <f>HYPERLINK(CONCATENATE("http://www.genenames.org/cgi-bin/gene_symbol_report?hgnc_id=HGNC:",RIGHT(Outcomes!C267,LEN(Outcomes!C267)-10)),"Click Here")</f>
        <v>Click Here</v>
      </c>
      <c r="I267" s="19" t="str">
        <f>Outcomes!F267</f>
        <v xml:space="preserve">The protein encoded by this gene belongs to the FGGY kinase family. This protein is a key enzyme in the regulation of glycerol uptake and metabolism. It catalyzes the phosphorylation of glycerol by ATP, yielding ADP and glycerol-3-phosphate. Mutations in this gene are associated with glycerol kinase deficiency (GKD). Alternatively spliced transcript variants encoding different isoforms have been found for this gene. [provided by RefSeq, Mar 2011] </v>
      </c>
      <c r="J267" s="16" t="str">
        <f>Outcomes!E267</f>
        <v>GLYCEROL KINASE DEFICIENCY 307030;</v>
      </c>
      <c r="K267" s="14" t="str">
        <f>Genes!B267</f>
        <v>chrX</v>
      </c>
      <c r="L267" s="14">
        <f>Genes!C267</f>
        <v>30671465</v>
      </c>
      <c r="M267" s="14">
        <f>Genes!D267</f>
        <v>30749579</v>
      </c>
      <c r="N267" s="14">
        <f>Genes!E267</f>
        <v>78115</v>
      </c>
      <c r="O267" s="14" t="str">
        <f>Genes!F267</f>
        <v>+</v>
      </c>
      <c r="P267" s="20" t="str">
        <f>Genes!H267</f>
        <v>GRCh38.p7_chrX_30653348_30731462</v>
      </c>
    </row>
    <row r="268" spans="1:16" ht="51" x14ac:dyDescent="0.2">
      <c r="A268" s="13" t="str">
        <f>Outcomes!A268</f>
        <v>GLB1</v>
      </c>
      <c r="B268" s="14">
        <f>Outcomes!P268</f>
        <v>4</v>
      </c>
      <c r="C268" s="14">
        <f>Outcomes!Q268</f>
        <v>18</v>
      </c>
      <c r="D268" s="15">
        <f>VLOOKUP($A268,Codex!$O$2:$V$14144,8,0)</f>
        <v>1</v>
      </c>
      <c r="E268" s="14">
        <f>VLOOKUP($A268,Codex!$O$2:$V$14144,5,0)</f>
        <v>18</v>
      </c>
      <c r="F268" s="16" t="str">
        <f>Outcomes!B268</f>
        <v>galactosidase beta 1</v>
      </c>
      <c r="G268" s="17" t="str">
        <f>HYPERLINK(CONCATENATE("http://www.ncbi.nlm.nih.gov/gene/",Outcomes!D268),"Click Here")</f>
        <v>Click Here</v>
      </c>
      <c r="H268" s="18" t="str">
        <f>HYPERLINK(CONCATENATE("http://www.genenames.org/cgi-bin/gene_symbol_report?hgnc_id=HGNC:",RIGHT(Outcomes!C268,LEN(Outcomes!C268)-10)),"Click Here")</f>
        <v>Click Here</v>
      </c>
      <c r="I268" s="19" t="str">
        <f>Outcomes!F268</f>
        <v xml:space="preserve">This gene encodes a member of the glycosyl hydrolase 35 family of proteins. Alternative splicing results in multiple transcript variants, at least one of which encodes a preproprotein that is proteolytically processed to generate the mature lysosomal enzyme. This enzyme catalyzes the hydrolysis of a terminal beta-linked galactose residue from ganglioside substrates and other glycoconjugates. Mutations in this gene may result in GM1-gangliosidosis and Morquio B syndrome. [provided by RefSeq, Nov 2015] </v>
      </c>
      <c r="J268" s="16" t="str">
        <f>Outcomes!E268</f>
        <v>GM1-GANGLIOSIDOSIS TYPE I 230500;GM1-GANGLIOSIDOSIS TYPE II 230600;GM1-GANGLIOSIDOSIS TYPE III 230650;MUCOPOLYSACCHARIDOSIS TYPE IVB (MORQUIO) 253010;</v>
      </c>
      <c r="K268" s="14" t="str">
        <f>Genes!B268</f>
        <v>chr3</v>
      </c>
      <c r="L268" s="14">
        <f>Genes!C268</f>
        <v>33038100</v>
      </c>
      <c r="M268" s="14">
        <f>Genes!D268</f>
        <v>33138722</v>
      </c>
      <c r="N268" s="14">
        <f>Genes!E268</f>
        <v>100623</v>
      </c>
      <c r="O268" s="14" t="str">
        <f>Genes!F268</f>
        <v>-</v>
      </c>
      <c r="P268" s="20" t="str">
        <f>Genes!H268</f>
        <v>GRCh38.p7_chr3_32996608_33097230</v>
      </c>
    </row>
    <row r="269" spans="1:16" ht="51" x14ac:dyDescent="0.2">
      <c r="A269" s="13" t="str">
        <f>Outcomes!A269</f>
        <v>GLDC</v>
      </c>
      <c r="B269" s="14">
        <f>Outcomes!P269</f>
        <v>1</v>
      </c>
      <c r="C269" s="14">
        <f>Outcomes!Q269</f>
        <v>25</v>
      </c>
      <c r="D269" s="15">
        <f>VLOOKUP($A269,Codex!$O$2:$V$14144,8,0)</f>
        <v>1</v>
      </c>
      <c r="E269" s="14">
        <f>VLOOKUP($A269,Codex!$O$2:$V$14144,5,0)</f>
        <v>25</v>
      </c>
      <c r="F269" s="16" t="str">
        <f>Outcomes!B269</f>
        <v>glycine decarboxylase</v>
      </c>
      <c r="G269" s="17" t="str">
        <f>HYPERLINK(CONCATENATE("http://www.ncbi.nlm.nih.gov/gene/",Outcomes!D269),"Click Here")</f>
        <v>Click Here</v>
      </c>
      <c r="H269" s="18" t="str">
        <f>HYPERLINK(CONCATENATE("http://www.genenames.org/cgi-bin/gene_symbol_report?hgnc_id=HGNC:",RIGHT(Outcomes!C269,LEN(Outcomes!C269)-10)),"Click Here")</f>
        <v>Click Here</v>
      </c>
      <c r="I269" s="19" t="str">
        <f>Outcomes!F269</f>
        <v xml:space="preserve">Degradation of glycine is brought about by the glycine cleavage system, which is composed of four mitochondrial protein components: P protein (a pyridoxal phosphate-dependent glycine decarboxylase), H protein (a lipoic acid-containing protein), T protein (a tetrahydrofolate-requiring enzyme), and L protein (a lipoamide dehydrogenase). The protein encoded by this gene is the P protein, which binds to glycine and enables the methylamine group from glycine to be transferred to the T protein. Defects in this gene are a cause of nonketotic hyperglycinemia (NKH).[provided by RefSeq, Jan 2010] </v>
      </c>
      <c r="J269" s="16" t="str">
        <f>Outcomes!E269</f>
        <v>GLYCINE ENCEPHALOPATHY 605899;</v>
      </c>
      <c r="K269" s="14" t="str">
        <f>Genes!B269</f>
        <v>chr9</v>
      </c>
      <c r="L269" s="14">
        <f>Genes!C269</f>
        <v>6532464</v>
      </c>
      <c r="M269" s="14">
        <f>Genes!D269</f>
        <v>6645692</v>
      </c>
      <c r="N269" s="14">
        <f>Genes!E269</f>
        <v>113229</v>
      </c>
      <c r="O269" s="14" t="str">
        <f>Genes!F269</f>
        <v>-</v>
      </c>
      <c r="P269" s="20" t="str">
        <f>Genes!H269</f>
        <v>GRCh38.p7_chr9_6532464_6645692</v>
      </c>
    </row>
    <row r="270" spans="1:16" ht="76.5" x14ac:dyDescent="0.2">
      <c r="A270" s="13" t="str">
        <f>Outcomes!A270</f>
        <v>GLI2</v>
      </c>
      <c r="B270" s="14">
        <f>Outcomes!P270</f>
        <v>9</v>
      </c>
      <c r="C270" s="14">
        <f>Outcomes!Q270</f>
        <v>19</v>
      </c>
      <c r="D270" s="15">
        <f>VLOOKUP($A270,Codex!$O$2:$V$14144,8,0)</f>
        <v>0.84210526315789469</v>
      </c>
      <c r="E270" s="14">
        <f>VLOOKUP($A270,Codex!$O$2:$V$14144,5,0)</f>
        <v>16</v>
      </c>
      <c r="F270" s="16" t="str">
        <f>Outcomes!B270</f>
        <v>GLI family zinc finger 2</v>
      </c>
      <c r="G270" s="17" t="str">
        <f>HYPERLINK(CONCATENATE("http://www.ncbi.nlm.nih.gov/gene/",Outcomes!D270),"Click Here")</f>
        <v>Click Here</v>
      </c>
      <c r="H270" s="18" t="str">
        <f>HYPERLINK(CONCATENATE("http://www.genenames.org/cgi-bin/gene_symbol_report?hgnc_id=HGNC:",RIGHT(Outcomes!C270,LEN(Outcomes!C270)-10)),"Click Here")</f>
        <v>Click Here</v>
      </c>
      <c r="I270" s="19" t="str">
        <f>Outcomes!F270</f>
        <v xml:space="preserve">This gene encodes a protein which belongs to the C2H2-type zinc finger protein subclass of the Gli family. Members of this subclass are characterized as transcription factors which bind DNA through zinc finger motifs. These motifs contain conserved H-C links. Gli family zinc finger proteins are mediators of Sonic hedgehog (Shh) signaling and they are implicated as potent oncogenes in the embryonal carcinoma cell. The protein encoded by this gene localizes to the cytoplasm and activates patched Drosophila homolog (PTCH) gene expression. It is also thought to play a role during embryogenesis. The encoded protein is associated with several phenotypes- Greig cephalopolysyndactyly syndrome, Pallister-Hall syndrome, preaxial polydactyly type IV, postaxial polydactyly types A1 and B. [provided by RefSeq, Jul 2008] </v>
      </c>
      <c r="J270" s="16" t="str">
        <f>Outcomes!E270</f>
        <v>HOLOPROSENCEPHALY-9 610829;</v>
      </c>
      <c r="K270" s="14" t="str">
        <f>Genes!B270</f>
        <v>chr2</v>
      </c>
      <c r="L270" s="14">
        <f>Genes!C270</f>
        <v>121554867</v>
      </c>
      <c r="M270" s="14">
        <f>Genes!D270</f>
        <v>121750229</v>
      </c>
      <c r="N270" s="14">
        <f>Genes!E270</f>
        <v>195363</v>
      </c>
      <c r="O270" s="14" t="str">
        <f>Genes!F270</f>
        <v>+</v>
      </c>
      <c r="P270" s="20" t="str">
        <f>Genes!H270</f>
        <v>GRCh38.p7_chr2_120797291_120992653</v>
      </c>
    </row>
    <row r="271" spans="1:16" ht="63.75" x14ac:dyDescent="0.2">
      <c r="A271" s="13" t="str">
        <f>Outcomes!A271</f>
        <v>GLI3</v>
      </c>
      <c r="B271" s="14">
        <f>Outcomes!P271</f>
        <v>3</v>
      </c>
      <c r="C271" s="14">
        <f>Outcomes!Q271</f>
        <v>16</v>
      </c>
      <c r="D271" s="15">
        <f>VLOOKUP($A271,Codex!$O$2:$V$14144,8,0)</f>
        <v>1</v>
      </c>
      <c r="E271" s="14">
        <f>VLOOKUP($A271,Codex!$O$2:$V$14144,5,0)</f>
        <v>16</v>
      </c>
      <c r="F271" s="16" t="str">
        <f>Outcomes!B271</f>
        <v>GLI family zinc finger 3</v>
      </c>
      <c r="G271" s="17" t="str">
        <f>HYPERLINK(CONCATENATE("http://www.ncbi.nlm.nih.gov/gene/",Outcomes!D271),"Click Here")</f>
        <v>Click Here</v>
      </c>
      <c r="H271" s="18" t="str">
        <f>HYPERLINK(CONCATENATE("http://www.genenames.org/cgi-bin/gene_symbol_report?hgnc_id=HGNC:",RIGHT(Outcomes!C271,LEN(Outcomes!C271)-10)),"Click Here")</f>
        <v>Click Here</v>
      </c>
      <c r="I271" s="19" t="str">
        <f>Outcomes!F271</f>
        <v xml:space="preserve">This gene encodes a protein which belongs to the C2H2-type zinc finger proteins subclass of the Gli family. They are characterized as DNA-binding transcription factors and are mediators of Sonic hedgehog (Shh) signaling. The protein encoded by this gene localizes in the cytoplasm and activates patched Drosophila homolog (PTCH) gene expression. It is also thought to play a role during embryogenesis. Mutations in this gene have been associated with several diseases, including Greig cephalopolysyndactyly syndrome, Pallister-Hall syndrome, preaxial polydactyly type IV, and postaxial polydactyly types A1 and B. [provided by RefSeq, Jul 2008] </v>
      </c>
      <c r="J271" s="16" t="str">
        <f>Outcomes!E271</f>
        <v>GREIG CEPHALOPOLYSYNDACTYLY SYNDROME 175700;PALLISTER-HALL SYNDROME 146510;POLYDACTYLY PREAXIAL TYPE IV 174700;POLYDACTYLY POSTAXIAL TYPES A1 AND B 174200;HYPOTHALAMIC HAMARTOMAS SOMATIC 241800;</v>
      </c>
      <c r="K271" s="14" t="str">
        <f>Genes!B271</f>
        <v>chr7</v>
      </c>
      <c r="L271" s="14">
        <f>Genes!C271</f>
        <v>42000547</v>
      </c>
      <c r="M271" s="14">
        <f>Genes!D271</f>
        <v>42276618</v>
      </c>
      <c r="N271" s="14">
        <f>Genes!E271</f>
        <v>276072</v>
      </c>
      <c r="O271" s="14" t="str">
        <f>Genes!F271</f>
        <v>-</v>
      </c>
      <c r="P271" s="20" t="str">
        <f>Genes!H271</f>
        <v>GRCh38.p7_chr7_41960949_42237019</v>
      </c>
    </row>
    <row r="272" spans="1:16" ht="51" x14ac:dyDescent="0.2">
      <c r="A272" s="13" t="str">
        <f>Outcomes!A272</f>
        <v>GM2A</v>
      </c>
      <c r="B272" s="14">
        <f>Outcomes!P272</f>
        <v>2</v>
      </c>
      <c r="C272" s="14">
        <f>Outcomes!Q272</f>
        <v>6</v>
      </c>
      <c r="D272" s="15">
        <f>VLOOKUP($A272,Codex!$O$2:$V$14144,8,0)</f>
        <v>1</v>
      </c>
      <c r="E272" s="14">
        <f>VLOOKUP($A272,Codex!$O$2:$V$14144,5,0)</f>
        <v>6</v>
      </c>
      <c r="F272" s="16" t="str">
        <f>Outcomes!B272</f>
        <v>GM2 ganglioside activator</v>
      </c>
      <c r="G272" s="17" t="str">
        <f>HYPERLINK(CONCATENATE("http://www.ncbi.nlm.nih.gov/gene/",Outcomes!D272),"Click Here")</f>
        <v>Click Here</v>
      </c>
      <c r="H272" s="18" t="str">
        <f>HYPERLINK(CONCATENATE("http://www.genenames.org/cgi-bin/gene_symbol_report?hgnc_id=HGNC:",RIGHT(Outcomes!C272,LEN(Outcomes!C272)-10)),"Click Here")</f>
        <v>Click Here</v>
      </c>
      <c r="I272" s="19" t="str">
        <f>Outcomes!F272</f>
        <v xml:space="preserve">This gene encodes a small glycolipid transport protein which acts as a substrate specific co-factor for the lysosomal enzyme beta-hexosaminidase A. Beta-hexosaminidase A, together with GM2 ganglioside activator, catalyzes the degradation of the ganglioside GM2, and other molecules containing terminal N-acetyl hexosamines. Mutations in this gene result in GM2-gangliosidosis type AB or the AB variant of Tay-Sachs disease. Alternative splicing results in multiple transcript variants. [provided by RefSeq, Nov 2009] </v>
      </c>
      <c r="J272" s="16" t="str">
        <f>Outcomes!E272</f>
        <v>GM2-GANGLIOSIDOSIS AB VARIANT 272750;</v>
      </c>
      <c r="K272" s="14" t="str">
        <f>Genes!B272</f>
        <v>chr5</v>
      </c>
      <c r="L272" s="14">
        <f>Genes!C272</f>
        <v>150632613</v>
      </c>
      <c r="M272" s="14">
        <f>Genes!D272</f>
        <v>150649955</v>
      </c>
      <c r="N272" s="14">
        <f>Genes!E272</f>
        <v>17343</v>
      </c>
      <c r="O272" s="14" t="str">
        <f>Genes!F272</f>
        <v>+</v>
      </c>
      <c r="P272" s="20" t="str">
        <f>Genes!H272</f>
        <v>GRCh38.p7_chr5_151253052_151270394</v>
      </c>
    </row>
    <row r="273" spans="1:16" ht="25.5" x14ac:dyDescent="0.2">
      <c r="A273" s="13" t="str">
        <f>Outcomes!A273</f>
        <v>GMPPA</v>
      </c>
      <c r="B273" s="14">
        <f>Outcomes!P273</f>
        <v>17</v>
      </c>
      <c r="C273" s="14">
        <f>Outcomes!Q273</f>
        <v>15</v>
      </c>
      <c r="D273" s="15">
        <f>VLOOKUP($A273,Codex!$O$2:$V$14144,8,0)</f>
        <v>0</v>
      </c>
      <c r="E273" s="14">
        <f>VLOOKUP($A273,Codex!$O$2:$V$14144,5,0)</f>
        <v>0</v>
      </c>
      <c r="F273" s="16" t="str">
        <f>Outcomes!B273</f>
        <v>GDP-mannose pyrophosphorylase A</v>
      </c>
      <c r="G273" s="17" t="str">
        <f>HYPERLINK(CONCATENATE("http://www.ncbi.nlm.nih.gov/gene/",Outcomes!D273),"Click Here")</f>
        <v>Click Here</v>
      </c>
      <c r="H273" s="18" t="str">
        <f>HYPERLINK(CONCATENATE("http://www.genenames.org/cgi-bin/gene_symbol_report?hgnc_id=HGNC:",RIGHT(Outcomes!C273,LEN(Outcomes!C273)-10)),"Click Here")</f>
        <v>Click Here</v>
      </c>
      <c r="I273" s="19" t="str">
        <f>Outcomes!F273</f>
        <v xml:space="preserve">This gene is thought to encode a GDP-mannose pyrophosphorylase. This enzyme catalyzes the reaction which converts mannose-1-phosphate and GTP to GDP-mannose which is involved in the production of N-linked oligosaccharides. [provided by RefSeq, Jul 2008] </v>
      </c>
      <c r="J273" s="16" t="str">
        <f>Outcomes!E273</f>
        <v>ALACRIMA ACHALASIA AND MENTAL RETARDATION SYNDROME 615510;</v>
      </c>
      <c r="K273" s="14" t="str">
        <f>Genes!B273</f>
        <v>chr2</v>
      </c>
      <c r="L273" s="14">
        <f>Genes!C273</f>
        <v>220363587</v>
      </c>
      <c r="M273" s="14">
        <f>Genes!D273</f>
        <v>220371718</v>
      </c>
      <c r="N273" s="14">
        <f>Genes!E273</f>
        <v>8132</v>
      </c>
      <c r="O273" s="14" t="str">
        <f>Genes!F273</f>
        <v>+</v>
      </c>
      <c r="P273" s="20" t="str">
        <f>Genes!H273</f>
        <v>GRCh38.p7_chr2_219498865_219506996</v>
      </c>
    </row>
    <row r="274" spans="1:16" ht="51" x14ac:dyDescent="0.2">
      <c r="A274" s="13" t="str">
        <f>Outcomes!A274</f>
        <v>GMPPB</v>
      </c>
      <c r="B274" s="14">
        <f>Outcomes!P274</f>
        <v>2</v>
      </c>
      <c r="C274" s="14">
        <f>Outcomes!Q274</f>
        <v>10</v>
      </c>
      <c r="D274" s="15">
        <f>VLOOKUP($A274,Codex!$O$2:$V$14144,8,0)</f>
        <v>0</v>
      </c>
      <c r="E274" s="14">
        <f>VLOOKUP($A274,Codex!$O$2:$V$14144,5,0)</f>
        <v>0</v>
      </c>
      <c r="F274" s="16" t="str">
        <f>Outcomes!B274</f>
        <v>GDP-mannose pyrophosphorylase B</v>
      </c>
      <c r="G274" s="17" t="str">
        <f>HYPERLINK(CONCATENATE("http://www.ncbi.nlm.nih.gov/gene/",Outcomes!D274),"Click Here")</f>
        <v>Click Here</v>
      </c>
      <c r="H274" s="18" t="str">
        <f>HYPERLINK(CONCATENATE("http://www.genenames.org/cgi-bin/gene_symbol_report?hgnc_id=HGNC:",RIGHT(Outcomes!C274,LEN(Outcomes!C274)-10)),"Click Here")</f>
        <v>Click Here</v>
      </c>
      <c r="I274" s="19" t="str">
        <f>Outcomes!F274</f>
        <v xml:space="preserve">This gene is thought to encode a GDP-mannose pyrophosphorylase. The encoded protein catalyzes the conversion of mannose-1-phosphate and GTP to GDP-mannose, a reaction involved in the production of N-linked oligosaccharides. Alternatively spliced transcript variants encoding distinct isoforms have been described. [provided by RefSeq, Jan 2009] </v>
      </c>
      <c r="J274" s="16" t="str">
        <f>Outcomes!E274</f>
        <v>MUSCULAR DYSTROPHY-DYSTROGLYCANOPATHY (CONGENITAL WITH BRAIN AND EYE ANOMALIES) TYPE A 14 6135350;MUSCULAR DYSTROPHY-DYSTROGLYCANOPATHY (CONGENITAL WITH MENTAL RETARDATION) TYPE B 14 615351;</v>
      </c>
      <c r="K274" s="14" t="str">
        <f>Genes!B274</f>
        <v>chr3</v>
      </c>
      <c r="L274" s="14">
        <f>Genes!C274</f>
        <v>49758909</v>
      </c>
      <c r="M274" s="14">
        <f>Genes!D274</f>
        <v>49761407</v>
      </c>
      <c r="N274" s="14">
        <f>Genes!E274</f>
        <v>2499</v>
      </c>
      <c r="O274" s="14" t="str">
        <f>Genes!F274</f>
        <v>-</v>
      </c>
      <c r="P274" s="20" t="str">
        <f>Genes!H274</f>
        <v>GRCh38.p7_chr3_49721476_49723974</v>
      </c>
    </row>
    <row r="275" spans="1:16" ht="38.25" x14ac:dyDescent="0.2">
      <c r="A275" s="13" t="str">
        <f>Outcomes!A275</f>
        <v>GNAO1</v>
      </c>
      <c r="B275" s="14">
        <f>Outcomes!P275</f>
        <v>3</v>
      </c>
      <c r="C275" s="14">
        <f>Outcomes!Q275</f>
        <v>11</v>
      </c>
      <c r="D275" s="15">
        <f>VLOOKUP($A275,Codex!$O$2:$V$14144,8,0)</f>
        <v>0</v>
      </c>
      <c r="E275" s="14">
        <f>VLOOKUP($A275,Codex!$O$2:$V$14144,5,0)</f>
        <v>0</v>
      </c>
      <c r="F275" s="16" t="str">
        <f>Outcomes!B275</f>
        <v>G protein subunit alpha o1</v>
      </c>
      <c r="G275" s="17" t="str">
        <f>HYPERLINK(CONCATENATE("http://www.ncbi.nlm.nih.gov/gene/",Outcomes!D275),"Click Here")</f>
        <v>Click Here</v>
      </c>
      <c r="H275" s="18" t="str">
        <f>HYPERLINK(CONCATENATE("http://www.genenames.org/cgi-bin/gene_symbol_report?hgnc_id=HGNC:",RIGHT(Outcomes!C275,LEN(Outcomes!C275)-10)),"Click Here")</f>
        <v>Click Here</v>
      </c>
      <c r="I275" s="19" t="str">
        <f>Outcomes!F275</f>
        <v xml:space="preserve">The protein encoded by this gene represents the alpha subunit of the Go heterotrimeric G-protein signal-transducing complex. Defects in this gene are a cause of early-onset epileptic encephalopathy. Two transcript variants encoding different isoforms have been found for this gene. [provided by RefSeq, Aug 2015] </v>
      </c>
      <c r="J275" s="16" t="str">
        <f>Outcomes!E275</f>
        <v>EPILEPTIC ENCEPHALOPATHY EARLY INFANTILE 17 615473;</v>
      </c>
      <c r="K275" s="14" t="str">
        <f>Genes!B275</f>
        <v>chr16</v>
      </c>
      <c r="L275" s="14">
        <f>Genes!C275</f>
        <v>56225251</v>
      </c>
      <c r="M275" s="14">
        <f>Genes!D275</f>
        <v>56391356</v>
      </c>
      <c r="N275" s="14">
        <f>Genes!E275</f>
        <v>166106</v>
      </c>
      <c r="O275" s="14" t="str">
        <f>Genes!F275</f>
        <v>+</v>
      </c>
      <c r="P275" s="20" t="str">
        <f>Genes!H275</f>
        <v>GRCh38.p7_chr16_56191339_56357444</v>
      </c>
    </row>
    <row r="276" spans="1:16" ht="127.5" x14ac:dyDescent="0.2">
      <c r="A276" s="13" t="str">
        <f>Outcomes!A276</f>
        <v>GNAS</v>
      </c>
      <c r="B276" s="14">
        <f>Outcomes!P276</f>
        <v>22</v>
      </c>
      <c r="C276" s="14">
        <f>Outcomes!Q276</f>
        <v>21</v>
      </c>
      <c r="D276" s="15">
        <f>VLOOKUP($A276,Codex!$O$2:$V$14144,8,0)</f>
        <v>1</v>
      </c>
      <c r="E276" s="14">
        <f>VLOOKUP($A276,Codex!$O$2:$V$14144,5,0)</f>
        <v>21</v>
      </c>
      <c r="F276" s="16" t="str">
        <f>Outcomes!B276</f>
        <v>GNAS complex locus</v>
      </c>
      <c r="G276" s="17" t="str">
        <f>HYPERLINK(CONCATENATE("http://www.ncbi.nlm.nih.gov/gene/",Outcomes!D276),"Click Here")</f>
        <v>Click Here</v>
      </c>
      <c r="H276" s="18" t="str">
        <f>HYPERLINK(CONCATENATE("http://www.genenames.org/cgi-bin/gene_symbol_report?hgnc_id=HGNC:",RIGHT(Outcomes!C276,LEN(Outcomes!C276)-10)),"Click Here")</f>
        <v>Click Here</v>
      </c>
      <c r="I276" s="19" t="str">
        <f>Outcomes!F276</f>
        <v xml:space="preserve">This locus has a highly complex imprinted expression pattern. It gives rise to maternally, paternally, and biallelically expressed transcripts that are derived from four alternative promoters and 5' exons. Some transcripts contain a differentially methylated region (DMR) at their 5' exons, and this DMR is commonly found in imprinted genes and correlates with transcript expression. An antisense transcript is produced from an overlapping locus on the opposite strand. One of the transcripts produced from this locus, and the antisense transcript, are paternally expressed noncoding RNAs, and may regulate imprinting in this region. In addition, one of the transcripts contains a second overlapping ORF, which encodes a structurally unrelated protein - Alex. Alternative splicing of downstream exons is also observed, which results in different forms of the stimulatory G-protein alpha subunit, a key element of the classical signal transduction pathway linking receptor-ligand interactions with the activation of adenylyl cyclase and a variety of cellular reponses. Multiple transcript variants encoding different isoforms have been found for this gene. Mutations in this gene result in pseudohypoparathyroidism type 1a, pseudohypoparathyroidism type 1b, Albright hereditary osteodystrophy, pseudopseudohypoparathyroidism, McCune-Albright syndrome, progressive osseus heteroplasia, polyostotic fibrous dysplasia of bone, and some pituitary tumors. [provided by RefSeq, Aug 2012] </v>
      </c>
      <c r="J276" s="16" t="str">
        <f>Outcomes!E276</f>
        <v>PSEUDOHYPOPARATHYROIDISM IA 103580;MCCUNE-ALBRIGHT SYNDROME 174800;PSEUDOHYPOPARATHYROIDISM IC 612462;OSSEOUS HETEROPLASIA PROGRESSIVE 166350;PSEUDOHYPOPARATHYROIDISM IB 603233;</v>
      </c>
      <c r="K276" s="14" t="str">
        <f>Genes!B276</f>
        <v>chr20</v>
      </c>
      <c r="L276" s="14">
        <f>Genes!C276</f>
        <v>57414736</v>
      </c>
      <c r="M276" s="14">
        <f>Genes!D276</f>
        <v>57486251</v>
      </c>
      <c r="N276" s="14">
        <f>Genes!E276</f>
        <v>71516</v>
      </c>
      <c r="O276" s="14" t="str">
        <f>Genes!F276</f>
        <v>+</v>
      </c>
      <c r="P276" s="20" t="str">
        <f>Genes!H276</f>
        <v>GRCh38.p7_chr20_58839681_58911196</v>
      </c>
    </row>
    <row r="277" spans="1:16" ht="38.25" x14ac:dyDescent="0.2">
      <c r="A277" s="13" t="str">
        <f>Outcomes!A277</f>
        <v>GNPAT</v>
      </c>
      <c r="B277" s="14">
        <f>Outcomes!P277</f>
        <v>5</v>
      </c>
      <c r="C277" s="14">
        <f>Outcomes!Q277</f>
        <v>18</v>
      </c>
      <c r="D277" s="15">
        <f>VLOOKUP($A277,Codex!$O$2:$V$14144,8,0)</f>
        <v>1</v>
      </c>
      <c r="E277" s="14">
        <f>VLOOKUP($A277,Codex!$O$2:$V$14144,5,0)</f>
        <v>18</v>
      </c>
      <c r="F277" s="16" t="str">
        <f>Outcomes!B277</f>
        <v>glyceronephosphate O-acyltransferase</v>
      </c>
      <c r="G277" s="17" t="str">
        <f>HYPERLINK(CONCATENATE("http://www.ncbi.nlm.nih.gov/gene/",Outcomes!D277),"Click Here")</f>
        <v>Click Here</v>
      </c>
      <c r="H277" s="18" t="str">
        <f>HYPERLINK(CONCATENATE("http://www.genenames.org/cgi-bin/gene_symbol_report?hgnc_id=HGNC:",RIGHT(Outcomes!C277,LEN(Outcomes!C277)-10)),"Click Here")</f>
        <v>Click Here</v>
      </c>
      <c r="I277" s="19" t="str">
        <f>Outcomes!F277</f>
        <v xml:space="preserve">This gene encodes an enzyme located in the peroxisomal membrane which is essential to the synthesis of ether phospholipids. Mutations in this gene are associated with rhizomelic chondrodysplasia punctata. Two transcript variants encoding different isoforms have been found for this gene. [provided by RefSeq, Oct 2015] </v>
      </c>
      <c r="J277" s="16" t="str">
        <f>Outcomes!E277</f>
        <v>CHONDRODYSPLASIA PUNCTATA RHIZOMELIC TYPE 2 222765;</v>
      </c>
      <c r="K277" s="14" t="str">
        <f>Genes!B277</f>
        <v>chr1</v>
      </c>
      <c r="L277" s="14">
        <f>Genes!C277</f>
        <v>231376919</v>
      </c>
      <c r="M277" s="14">
        <f>Genes!D277</f>
        <v>231413719</v>
      </c>
      <c r="N277" s="14">
        <f>Genes!E277</f>
        <v>36801</v>
      </c>
      <c r="O277" s="14" t="str">
        <f>Genes!F277</f>
        <v>+</v>
      </c>
      <c r="P277" s="20" t="str">
        <f>Genes!H277</f>
        <v>GRCh38.p7_chr1_231241173_231277973</v>
      </c>
    </row>
    <row r="278" spans="1:16" ht="38.25" x14ac:dyDescent="0.2">
      <c r="A278" s="13" t="str">
        <f>Outcomes!A278</f>
        <v>GNS</v>
      </c>
      <c r="B278" s="14">
        <f>Outcomes!P278</f>
        <v>1</v>
      </c>
      <c r="C278" s="14">
        <f>Outcomes!Q278</f>
        <v>14</v>
      </c>
      <c r="D278" s="15">
        <f>VLOOKUP($A278,Codex!$O$2:$V$14144,8,0)</f>
        <v>1</v>
      </c>
      <c r="E278" s="14">
        <f>VLOOKUP($A278,Codex!$O$2:$V$14144,5,0)</f>
        <v>14</v>
      </c>
      <c r="F278" s="16" t="str">
        <f>Outcomes!B278</f>
        <v>glucosamine (N-acetyl)-6-sulfatase</v>
      </c>
      <c r="G278" s="17" t="str">
        <f>HYPERLINK(CONCATENATE("http://www.ncbi.nlm.nih.gov/gene/",Outcomes!D278),"Click Here")</f>
        <v>Click Here</v>
      </c>
      <c r="H278" s="18" t="str">
        <f>HYPERLINK(CONCATENATE("http://www.genenames.org/cgi-bin/gene_symbol_report?hgnc_id=HGNC:",RIGHT(Outcomes!C278,LEN(Outcomes!C278)-10)),"Click Here")</f>
        <v>Click Here</v>
      </c>
      <c r="I278" s="19" t="str">
        <f>Outcomes!F278</f>
        <v xml:space="preserve">The product of this gene is a lysosomal enzyme found in all cells. It is involved in the catabolism of heparin, heparan sulphate, and keratan sulphate. Deficiency of this enzyme results in the accumulation of undegraded substrate and the lysosomal storage disorder mucopolysaccharidosis type IIID (Sanfilippo D syndrome). Mucopolysaccharidosis type IIID is the least common of the four subtypes of Sanfilippo syndrome. [provided by RefSeq, Jul 2008] </v>
      </c>
      <c r="J278" s="16" t="str">
        <f>Outcomes!E278</f>
        <v>MUCOPOLYSACCHARIDOSIS TYPE IIID 252940;</v>
      </c>
      <c r="K278" s="14" t="str">
        <f>Genes!B278</f>
        <v>chr12</v>
      </c>
      <c r="L278" s="14">
        <f>Genes!C278</f>
        <v>65107222</v>
      </c>
      <c r="M278" s="14">
        <f>Genes!D278</f>
        <v>65153226</v>
      </c>
      <c r="N278" s="14">
        <f>Genes!E278</f>
        <v>46005</v>
      </c>
      <c r="O278" s="14" t="str">
        <f>Genes!F278</f>
        <v>-</v>
      </c>
      <c r="P278" s="20" t="str">
        <f>Genes!H278</f>
        <v>GRCh38.p7_chr12_64713442_64759446</v>
      </c>
    </row>
    <row r="279" spans="1:16" ht="76.5" x14ac:dyDescent="0.2">
      <c r="A279" s="13" t="str">
        <f>Outcomes!A279</f>
        <v>GPC3</v>
      </c>
      <c r="B279" s="14">
        <f>Outcomes!P279</f>
        <v>5</v>
      </c>
      <c r="C279" s="14">
        <f>Outcomes!Q279</f>
        <v>12</v>
      </c>
      <c r="D279" s="15">
        <f>VLOOKUP($A279,Codex!$O$2:$V$14144,8,0)</f>
        <v>0.83333333333333337</v>
      </c>
      <c r="E279" s="14">
        <f>VLOOKUP($A279,Codex!$O$2:$V$14144,5,0)</f>
        <v>10</v>
      </c>
      <c r="F279" s="16" t="str">
        <f>Outcomes!B279</f>
        <v>glypican 3</v>
      </c>
      <c r="G279" s="17" t="str">
        <f>HYPERLINK(CONCATENATE("http://www.ncbi.nlm.nih.gov/gene/",Outcomes!D279),"Click Here")</f>
        <v>Click Here</v>
      </c>
      <c r="H279" s="18" t="str">
        <f>HYPERLINK(CONCATENATE("http://www.genenames.org/cgi-bin/gene_symbol_report?hgnc_id=HGNC:",RIGHT(Outcomes!C279,LEN(Outcomes!C279)-10)),"Click Here")</f>
        <v>Click Here</v>
      </c>
      <c r="I279" s="19" t="str">
        <f>Outcomes!F279</f>
        <v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The protein encoded by this gene can bind to and inhibit the dipeptidyl peptidase activity of CD26, and it can induce apoptosis in certain cell types. Deletion mutations in this gene are associated with Simpson-Golabi-Behmel syndrome, also known as Simpson dysmorphia syndrome. Alternative splicing results in multiple transcript variants. [provided by RefSeq, Sep 2009] </v>
      </c>
      <c r="J279" s="16" t="str">
        <f>Outcomes!E279</f>
        <v>SIMPSON-GOLABI-BEHMEL SYNDROME TYPE 1 312870;WILMS TUMOR SOMATIC 194070;</v>
      </c>
      <c r="K279" s="14" t="str">
        <f>Genes!B279</f>
        <v>chrX</v>
      </c>
      <c r="L279" s="14">
        <f>Genes!C279</f>
        <v>132669773</v>
      </c>
      <c r="M279" s="14">
        <f>Genes!D279</f>
        <v>133119673</v>
      </c>
      <c r="N279" s="14">
        <f>Genes!E279</f>
        <v>449901</v>
      </c>
      <c r="O279" s="14" t="str">
        <f>Genes!F279</f>
        <v>-</v>
      </c>
      <c r="P279" s="20" t="str">
        <f>Genes!H279</f>
        <v>GRCh38.p7_chrX_133535745_133985646</v>
      </c>
    </row>
    <row r="280" spans="1:16" ht="63.75" x14ac:dyDescent="0.2">
      <c r="A280" s="13" t="str">
        <f>Outcomes!A280</f>
        <v>GPHN</v>
      </c>
      <c r="B280" s="14">
        <f>Outcomes!P280</f>
        <v>24</v>
      </c>
      <c r="C280" s="14">
        <f>Outcomes!Q280</f>
        <v>31</v>
      </c>
      <c r="D280" s="15">
        <f>VLOOKUP($A280,Codex!$O$2:$V$14144,8,0)</f>
        <v>0.83870967741935487</v>
      </c>
      <c r="E280" s="14">
        <f>VLOOKUP($A280,Codex!$O$2:$V$14144,5,0)</f>
        <v>26</v>
      </c>
      <c r="F280" s="16" t="str">
        <f>Outcomes!B280</f>
        <v>gephyrin</v>
      </c>
      <c r="G280" s="17" t="str">
        <f>HYPERLINK(CONCATENATE("http://www.ncbi.nlm.nih.gov/gene/",Outcomes!D280),"Click Here")</f>
        <v>Click Here</v>
      </c>
      <c r="H280" s="18" t="str">
        <f>HYPERLINK(CONCATENATE("http://www.genenames.org/cgi-bin/gene_symbol_report?hgnc_id=HGNC:",RIGHT(Outcomes!C280,LEN(Outcomes!C280)-10)),"Click Here")</f>
        <v>Click Here</v>
      </c>
      <c r="I280" s="19" t="str">
        <f>Outcomes!F280</f>
        <v xml:space="preserve">This gene encodes a neuronal assembly protein that anchors inhibitory neurotransmitter receptors to the postsynaptic cytoskeleton via high affinity binding to a receptor subunit domain and tubulin dimers. In nonneuronal tissues, the encoded protein is also required for molybdenum cofactor biosynthesis. Mutations in this gene may be associated with the neurological condition hyperplexia and also lead to molybdenum cofactor deficiency. Numerous alternatively spliced transcript variants encoding different isoforms have been described; however, the full-length nature of all transcript variants is not currently known. [provided by RefSeq, Jul 2008] </v>
      </c>
      <c r="J280" s="16" t="str">
        <f>Outcomes!E280</f>
        <v>MOLYBDENUM COFACTOR DEFICIENCY TYPE C 252150;</v>
      </c>
      <c r="K280" s="14" t="str">
        <f>Genes!B280</f>
        <v>chr14</v>
      </c>
      <c r="L280" s="14">
        <f>Genes!C280</f>
        <v>66974125</v>
      </c>
      <c r="M280" s="14">
        <f>Genes!D280</f>
        <v>68202548</v>
      </c>
      <c r="N280" s="14">
        <f>Genes!E280</f>
        <v>1228424</v>
      </c>
      <c r="O280" s="14" t="str">
        <f>Genes!F280</f>
        <v>+</v>
      </c>
      <c r="P280" s="20" t="str">
        <f>Genes!H280</f>
        <v>GRCh38.p7_chr14_66507407_67735831</v>
      </c>
    </row>
    <row r="281" spans="1:16" ht="63.75" x14ac:dyDescent="0.2">
      <c r="A281" s="13" t="str">
        <f>Outcomes!A281</f>
        <v>GPT2</v>
      </c>
      <c r="B281" s="14">
        <f>Outcomes!P281</f>
        <v>3</v>
      </c>
      <c r="C281" s="14">
        <f>Outcomes!Q281</f>
        <v>13</v>
      </c>
      <c r="D281" s="15">
        <f>VLOOKUP($A281,Codex!$O$2:$V$14144,8,0)</f>
        <v>0</v>
      </c>
      <c r="E281" s="14">
        <f>VLOOKUP($A281,Codex!$O$2:$V$14144,5,0)</f>
        <v>0</v>
      </c>
      <c r="F281" s="16" t="str">
        <f>Outcomes!B281</f>
        <v>glutamic--pyruvic transaminase 2</v>
      </c>
      <c r="G281" s="17" t="str">
        <f>HYPERLINK(CONCATENATE("http://www.ncbi.nlm.nih.gov/gene/",Outcomes!D281),"Click Here")</f>
        <v>Click Here</v>
      </c>
      <c r="H281" s="18" t="str">
        <f>HYPERLINK(CONCATENATE("http://www.genenames.org/cgi-bin/gene_symbol_report?hgnc_id=HGNC:",RIGHT(Outcomes!C281,LEN(Outcomes!C281)-10)),"Click Here")</f>
        <v>Click Here</v>
      </c>
      <c r="I281" s="19" t="str">
        <f>Outcomes!F281</f>
        <v xml:space="preserve">This gene encodes a mitochondrial alanine transaminase, a pyridoxal enzyme that catalyzes the reversible transamination between alanine and 2-oxoglutarate to generate pyruvate and glutamate. Alanine transaminases play roles in gluconeogenesis and amino acid metabolism in many tissues including skeletal muscle, kidney, and liver. Activating transcription factor 4 upregulates this gene under metabolic stress conditions in hepatocyte cell lines. A loss of function mutation in this gene has been associated with developmental encephalopathy. Alternative splicing results in multiple transcript variants. [provided by RefSeq, Apr 2015] </v>
      </c>
      <c r="J281" s="16" t="str">
        <f>Outcomes!E281</f>
        <v>MENTAL RETARDATION AUTOSOMAL RECESSIVE 49 616281;</v>
      </c>
      <c r="K281" s="14" t="str">
        <f>Genes!B281</f>
        <v>chr16</v>
      </c>
      <c r="L281" s="14">
        <f>Genes!C281</f>
        <v>46918292</v>
      </c>
      <c r="M281" s="14">
        <f>Genes!D281</f>
        <v>46965209</v>
      </c>
      <c r="N281" s="14">
        <f>Genes!E281</f>
        <v>46918</v>
      </c>
      <c r="O281" s="14" t="str">
        <f>Genes!F281</f>
        <v>+</v>
      </c>
      <c r="P281" s="20" t="str">
        <f>Genes!H281</f>
        <v>GRCh38.p7_chr16_46884380_46931297</v>
      </c>
    </row>
    <row r="282" spans="1:16" ht="76.5" x14ac:dyDescent="0.2">
      <c r="A282" s="13" t="str">
        <f>Outcomes!A282</f>
        <v>GRIA3</v>
      </c>
      <c r="B282" s="14">
        <f>Outcomes!P282</f>
        <v>3</v>
      </c>
      <c r="C282" s="14">
        <f>Outcomes!Q282</f>
        <v>18</v>
      </c>
      <c r="D282" s="15">
        <f>VLOOKUP($A282,Codex!$O$2:$V$14144,8,0)</f>
        <v>1</v>
      </c>
      <c r="E282" s="14">
        <f>VLOOKUP($A282,Codex!$O$2:$V$14144,5,0)</f>
        <v>18</v>
      </c>
      <c r="F282" s="16" t="str">
        <f>Outcomes!B282</f>
        <v>glutamate ionotropic receptor AMPA type subunit 3</v>
      </c>
      <c r="G282" s="17" t="str">
        <f>HYPERLINK(CONCATENATE("http://www.ncbi.nlm.nih.gov/gene/",Outcomes!D282),"Click Here")</f>
        <v>Click Here</v>
      </c>
      <c r="H282" s="18" t="str">
        <f>HYPERLINK(CONCATENATE("http://www.genenames.org/cgi-bin/gene_symbol_report?hgnc_id=HGNC:",RIGHT(Outcomes!C282,LEN(Outcomes!C282)-10)),"Click Here")</f>
        <v>Click Here</v>
      </c>
      <c r="I282" s="19" t="str">
        <f>Outcomes!F282</f>
        <v xml:space="preserve">Glutamate receptors are the predominant excitatory neurotransmitter receptors in the mammalian brain and are activated in a variety of normal neurophysiologic processes. These receptors are heteromeric protein complexes composed of multiple subunits, arranged to form ligand-gated ion channels. The classification of glutamate receptors is based on their activation by different pharmacologic agonists. The subunit encoded by this gene belongs to a family of AMPA (alpha-amino-3-hydroxy-5-methyl-4-isoxazole propionate)-sensitive glutamate receptors, and is subject to RNA editing (AGA-&amp;gt;GGA; R-&amp;gt;G). Alternative splicing at this locus results in different isoforms, which may vary in their signal transduction properties. [provided by RefSeq, Jul 2008] </v>
      </c>
      <c r="J282" s="16" t="str">
        <f>Outcomes!E282</f>
        <v>MENTAL RETARDATION X-LINKED 94 300699;</v>
      </c>
      <c r="K282" s="14" t="str">
        <f>Genes!B282</f>
        <v>chrX</v>
      </c>
      <c r="L282" s="14">
        <f>Genes!C282</f>
        <v>122318096</v>
      </c>
      <c r="M282" s="14">
        <f>Genes!D282</f>
        <v>122624766</v>
      </c>
      <c r="N282" s="14">
        <f>Genes!E282</f>
        <v>306671</v>
      </c>
      <c r="O282" s="14" t="str">
        <f>Genes!F282</f>
        <v>+</v>
      </c>
      <c r="P282" s="20" t="str">
        <f>Genes!H282</f>
        <v>GRCh38.p7_chrX_123184243_123490915</v>
      </c>
    </row>
    <row r="283" spans="1:16" ht="89.25" x14ac:dyDescent="0.2">
      <c r="A283" s="13" t="str">
        <f>Outcomes!A283</f>
        <v>GRID2</v>
      </c>
      <c r="B283" s="14">
        <f>Outcomes!P283</f>
        <v>15</v>
      </c>
      <c r="C283" s="14">
        <f>Outcomes!Q283</f>
        <v>25</v>
      </c>
      <c r="D283" s="15">
        <f>VLOOKUP($A283,Codex!$O$2:$V$14144,8,0)</f>
        <v>0</v>
      </c>
      <c r="E283" s="14">
        <f>VLOOKUP($A283,Codex!$O$2:$V$14144,5,0)</f>
        <v>0</v>
      </c>
      <c r="F283" s="16" t="str">
        <f>Outcomes!B283</f>
        <v>glutamate ionotropic receptor delta type subunit 2</v>
      </c>
      <c r="G283" s="17" t="str">
        <f>HYPERLINK(CONCATENATE("http://www.ncbi.nlm.nih.gov/gene/",Outcomes!D283),"Click Here")</f>
        <v>Click Here</v>
      </c>
      <c r="H283" s="18" t="str">
        <f>HYPERLINK(CONCATENATE("http://www.genenames.org/cgi-bin/gene_symbol_report?hgnc_id=HGNC:",RIGHT(Outcomes!C283,LEN(Outcomes!C283)-10)),"Click Here")</f>
        <v>Click Here</v>
      </c>
      <c r="I283" s="19" t="str">
        <f>Outcomes!F283</f>
        <v xml:space="preserve">The protein encoded by this gene is a member of the family of ionotropic glutamate receptors which are the predominant excitatory neurotransmitter receptors in the mammalian brain. The encoded protein is a multi-pass membrane protein that is expressed selectively in cerebellar Purkinje cells. A point mutation in the mouse ortholog, associated with the phenotype named 'lurcher', in the heterozygous state leads to ataxia resulting from selective, cell-autonomous apoptosis of cerebellar Purkinje cells during postnatal development. Mice homozygous for this mutation die shortly after birth from massive loss of mid- and hindbrain neurons during late embryogenesis. This protein also plays a role in synapse organization between parallel fibers and Purkinje cells. Alternate splicing results in multiple transcript variants encoding distinct isoforms. Mutations in this gene cause cerebellar ataxia in humans. [provided by RefSeq, Apr 2014] </v>
      </c>
      <c r="J283" s="16" t="str">
        <f>Outcomes!E283</f>
        <v>SPINOCEREBELLAR ATAXIA AUTOSOMAL RECESSIVE 18 616204;</v>
      </c>
      <c r="K283" s="14" t="str">
        <f>Genes!B283</f>
        <v>chr4</v>
      </c>
      <c r="L283" s="14">
        <f>Genes!C283</f>
        <v>93225400</v>
      </c>
      <c r="M283" s="14">
        <f>Genes!D283</f>
        <v>94731481</v>
      </c>
      <c r="N283" s="14">
        <f>Genes!E283</f>
        <v>1506082</v>
      </c>
      <c r="O283" s="14" t="str">
        <f>Genes!F283</f>
        <v>+</v>
      </c>
      <c r="P283" s="20" t="str">
        <f>Genes!H283</f>
        <v>GRCh38.p7_chr4_92304249_93810330</v>
      </c>
    </row>
    <row r="284" spans="1:16" ht="76.5" x14ac:dyDescent="0.2">
      <c r="A284" s="13" t="str">
        <f>Outcomes!A284</f>
        <v>GRIK2</v>
      </c>
      <c r="B284" s="14">
        <f>Outcomes!P284</f>
        <v>9</v>
      </c>
      <c r="C284" s="14">
        <f>Outcomes!Q284</f>
        <v>21</v>
      </c>
      <c r="D284" s="15">
        <f>VLOOKUP($A284,Codex!$O$2:$V$14144,8,0)</f>
        <v>0.90476190476190477</v>
      </c>
      <c r="E284" s="14">
        <f>VLOOKUP($A284,Codex!$O$2:$V$14144,5,0)</f>
        <v>19</v>
      </c>
      <c r="F284" s="16" t="str">
        <f>Outcomes!B284</f>
        <v>glutamate ionotropic receptor kainate type subunit 2</v>
      </c>
      <c r="G284" s="17" t="str">
        <f>HYPERLINK(CONCATENATE("http://www.ncbi.nlm.nih.gov/gene/",Outcomes!D284),"Click Here")</f>
        <v>Click Here</v>
      </c>
      <c r="H284" s="18" t="str">
        <f>HYPERLINK(CONCATENATE("http://www.genenames.org/cgi-bin/gene_symbol_report?hgnc_id=HGNC:",RIGHT(Outcomes!C284,LEN(Outcomes!C284)-10)),"Click Here")</f>
        <v>Click Here</v>
      </c>
      <c r="I284" s="19" t="str">
        <f>Outcomes!F284</f>
        <v xml:space="preserve">Glutamate receptors are the predominant excitatory neurotransmitter receptors in the mammalian brain and are activated in a variety of normal neurophysiologic processes. This gene product belongs to the kainate family of glutamate receptors, which are composed of four subunits and function as ligand-activated ion channels. The subunit encoded by this gene is subject to RNA editing at multiple sites within the first and second transmembrane domains, which is thought to alter the structure and function of the receptor complex. Alternatively spliced transcript variants encoding different isoforms have also been described for this gene. Mutations in this gene have been associated with autosomal recessive mental retardation. [provided by RefSeq, Jul 2008] </v>
      </c>
      <c r="J284" s="16" t="str">
        <f>Outcomes!E284</f>
        <v>MENTAL RETARDATION AUTOSOMAL RECESSIVE 6 611092;</v>
      </c>
      <c r="K284" s="14" t="str">
        <f>Genes!B284</f>
        <v>chr6</v>
      </c>
      <c r="L284" s="14">
        <f>Genes!C284</f>
        <v>101841584</v>
      </c>
      <c r="M284" s="14">
        <f>Genes!D284</f>
        <v>102517958</v>
      </c>
      <c r="N284" s="14">
        <f>Genes!E284</f>
        <v>676375</v>
      </c>
      <c r="O284" s="14" t="str">
        <f>Genes!F284</f>
        <v>+</v>
      </c>
      <c r="P284" s="20" t="str">
        <f>Genes!H284</f>
        <v>GRCh38.p7_chr6_101393708_102070083</v>
      </c>
    </row>
    <row r="285" spans="1:16" ht="51" x14ac:dyDescent="0.2">
      <c r="A285" s="13" t="str">
        <f>Outcomes!A285</f>
        <v>GRIN1</v>
      </c>
      <c r="B285" s="14">
        <f>Outcomes!P285</f>
        <v>9</v>
      </c>
      <c r="C285" s="14">
        <f>Outcomes!Q285</f>
        <v>23</v>
      </c>
      <c r="D285" s="15">
        <f>VLOOKUP($A285,Codex!$O$2:$V$14144,8,0)</f>
        <v>0.95652173913043481</v>
      </c>
      <c r="E285" s="14">
        <f>VLOOKUP($A285,Codex!$O$2:$V$14144,5,0)</f>
        <v>22</v>
      </c>
      <c r="F285" s="16" t="str">
        <f>Outcomes!B285</f>
        <v>glutamate ionotropic receptor NMDA type subunit 1</v>
      </c>
      <c r="G285" s="17" t="str">
        <f>HYPERLINK(CONCATENATE("http://www.ncbi.nlm.nih.gov/gene/",Outcomes!D285),"Click Here")</f>
        <v>Click Here</v>
      </c>
      <c r="H285" s="18" t="str">
        <f>HYPERLINK(CONCATENATE("http://www.genenames.org/cgi-bin/gene_symbol_report?hgnc_id=HGNC:",RIGHT(Outcomes!C285,LEN(Outcomes!C285)-10)),"Click Here")</f>
        <v>Click Here</v>
      </c>
      <c r="I285" s="19" t="str">
        <f>Outcomes!F285</f>
        <v xml:space="preserve">The protein encoded by this gene is a critical subunit of N-methyl-D-aspartate receptors, members of the glutamate receptor channel superfamily which are heteromeric protein complexes with multiple subunits arranged to form a ligand-gated ion channel. These subunits play a key role in the plasticity of synapses, which is believed to underlie memory and learning. Cell-specific factors are thought to control expression of different isoforms, possibly contributing to the functional diversity of the subunits. Alternatively spliced transcript variants have been described. [provided by RefSeq, Jul 2008] </v>
      </c>
      <c r="J285" s="16" t="str">
        <f>Outcomes!E285</f>
        <v>MENTAL RETARDATION AUTOSOMAL DOMINANT 8 614254;</v>
      </c>
      <c r="K285" s="14" t="str">
        <f>Genes!B285</f>
        <v>chr9</v>
      </c>
      <c r="L285" s="14">
        <f>Genes!C285</f>
        <v>140033544</v>
      </c>
      <c r="M285" s="14">
        <f>Genes!D285</f>
        <v>140063214</v>
      </c>
      <c r="N285" s="14">
        <f>Genes!E285</f>
        <v>29671</v>
      </c>
      <c r="O285" s="14" t="str">
        <f>Genes!F285</f>
        <v>+</v>
      </c>
      <c r="P285" s="20" t="str">
        <f>Genes!H285</f>
        <v>GRCh38.p7_chr9_137139092_137168762</v>
      </c>
    </row>
    <row r="286" spans="1:16" ht="63.75" x14ac:dyDescent="0.2">
      <c r="A286" s="13" t="str">
        <f>Outcomes!A286</f>
        <v>GRIN2A</v>
      </c>
      <c r="B286" s="14">
        <f>Outcomes!P286</f>
        <v>7</v>
      </c>
      <c r="C286" s="14">
        <f>Outcomes!Q286</f>
        <v>16</v>
      </c>
      <c r="D286" s="15">
        <f>VLOOKUP($A286,Codex!$O$2:$V$14144,8,0)</f>
        <v>1</v>
      </c>
      <c r="E286" s="14">
        <f>VLOOKUP($A286,Codex!$O$2:$V$14144,5,0)</f>
        <v>16</v>
      </c>
      <c r="F286" s="16" t="str">
        <f>Outcomes!B286</f>
        <v>glutamate ionotropic receptor NMDA type subunit 2A</v>
      </c>
      <c r="G286" s="17" t="str">
        <f>HYPERLINK(CONCATENATE("http://www.ncbi.nlm.nih.gov/gene/",Outcomes!D286),"Click Here")</f>
        <v>Click Here</v>
      </c>
      <c r="H286" s="18" t="str">
        <f>HYPERLINK(CONCATENATE("http://www.genenames.org/cgi-bin/gene_symbol_report?hgnc_id=HGNC:",RIGHT(Outcomes!C286,LEN(Outcomes!C286)-10)),"Click Here")</f>
        <v>Click Here</v>
      </c>
      <c r="I286" s="19" t="str">
        <f>Outcomes!F286</f>
        <v xml:space="preserve">This gene encodes a member of the glutamate-gated ion channel protein family. The encoded protein is an N-methyl-D-aspartate (NMDA) receptor subunit. NMDA receptors are both ligand-gated and voltage-dependent, and are involved in long-term potentiation, an activity-dependent increase in the efficiency of synaptic transmission thought to underlie certain kinds of memory and learning. These receptors are permeable to calcium ions, and activation results in a calcium influx into post-synaptic cells, which results in the activation of several signaling cascades. Disruption of this gene is associated with focal epilepsy and speech disorder with or without mental retardation. Alternative splicing results in multiple transcript variants. [provided by RefSeq, May 2014] </v>
      </c>
      <c r="J286" s="16" t="str">
        <f>Outcomes!E286</f>
        <v>EPILEPSY WITH NEURODEVELOPMENTAL DEFECTS 613971;</v>
      </c>
      <c r="K286" s="14" t="str">
        <f>Genes!B286</f>
        <v>chr16</v>
      </c>
      <c r="L286" s="14">
        <f>Genes!C286</f>
        <v>9847261</v>
      </c>
      <c r="M286" s="14">
        <f>Genes!D286</f>
        <v>10277221</v>
      </c>
      <c r="N286" s="14">
        <f>Genes!E286</f>
        <v>429961</v>
      </c>
      <c r="O286" s="14" t="str">
        <f>Genes!F286</f>
        <v>-</v>
      </c>
      <c r="P286" s="20" t="str">
        <f>Genes!H286</f>
        <v>GRCh38.p7_chr16_9753404_10183364</v>
      </c>
    </row>
    <row r="287" spans="1:16" ht="63.75" x14ac:dyDescent="0.2">
      <c r="A287" s="13" t="str">
        <f>Outcomes!A287</f>
        <v>GRIN2B</v>
      </c>
      <c r="B287" s="14">
        <f>Outcomes!P287</f>
        <v>5</v>
      </c>
      <c r="C287" s="14">
        <f>Outcomes!Q287</f>
        <v>13</v>
      </c>
      <c r="D287" s="15">
        <f>VLOOKUP($A287,Codex!$O$2:$V$14144,8,0)</f>
        <v>1</v>
      </c>
      <c r="E287" s="14">
        <f>VLOOKUP($A287,Codex!$O$2:$V$14144,5,0)</f>
        <v>13</v>
      </c>
      <c r="F287" s="16" t="str">
        <f>Outcomes!B287</f>
        <v>glutamate ionotropic receptor NMDA type subunit 2B</v>
      </c>
      <c r="G287" s="17" t="str">
        <f>HYPERLINK(CONCATENATE("http://www.ncbi.nlm.nih.gov/gene/",Outcomes!D287),"Click Here")</f>
        <v>Click Here</v>
      </c>
      <c r="H287" s="18" t="str">
        <f>HYPERLINK(CONCATENATE("http://www.genenames.org/cgi-bin/gene_symbol_report?hgnc_id=HGNC:",RIGHT(Outcomes!C287,LEN(Outcomes!C287)-10)),"Click Here")</f>
        <v>Click Here</v>
      </c>
      <c r="I287" s="19" t="str">
        <f>Outcomes!F287</f>
        <v xml:space="preserve">N-methyl-D-aspartate (NMDA) receptors are a class of ionotropic glutamate receptors. NMDA receptor channel has been shown to be involved in long-term potentiation, an activity-dependent increase in the efficiency of synaptic transmission thought to underlie certain kinds of memory and learning. NMDA receptor channels are heteromers composed of three different subunits: NR1 (GRIN1), NR2 (GRIN2A, GRIN2B, GRIN2C, or GRIN2D) and NR3 (GRIN3A or GRIN3B). The NR2 subunit acts as the agonist binding site for glutamate. This receptor is the predominant excitatory neurotransmitter receptor in the mammalian brain. [provided by RefSeq, Jul 2008] </v>
      </c>
      <c r="J287" s="16" t="str">
        <f>Outcomes!E287</f>
        <v>MENTAL RETARDATION AUTOSOMAL DOMINANT 6 613970;</v>
      </c>
      <c r="K287" s="14" t="str">
        <f>Genes!B287</f>
        <v>chr12</v>
      </c>
      <c r="L287" s="14">
        <f>Genes!C287</f>
        <v>13690271</v>
      </c>
      <c r="M287" s="14">
        <f>Genes!D287</f>
        <v>14134946</v>
      </c>
      <c r="N287" s="14">
        <f>Genes!E287</f>
        <v>444676</v>
      </c>
      <c r="O287" s="14" t="str">
        <f>Genes!F287</f>
        <v>-</v>
      </c>
      <c r="P287" s="20" t="str">
        <f>Genes!H287</f>
        <v>GRCh38.p7_chr12_13537337_13982012</v>
      </c>
    </row>
    <row r="288" spans="1:16" ht="38.25" x14ac:dyDescent="0.2">
      <c r="A288" s="13" t="str">
        <f>Outcomes!A288</f>
        <v>GRIN3B</v>
      </c>
      <c r="B288" s="14">
        <f>Outcomes!P288</f>
        <v>2</v>
      </c>
      <c r="C288" s="14">
        <f>Outcomes!Q288</f>
        <v>12</v>
      </c>
      <c r="D288" s="15">
        <f>VLOOKUP($A288,Codex!$O$2:$V$14144,8,0)</f>
        <v>0</v>
      </c>
      <c r="E288" s="14">
        <f>VLOOKUP($A288,Codex!$O$2:$V$14144,5,0)</f>
        <v>0</v>
      </c>
      <c r="F288" s="16" t="str">
        <f>Outcomes!B288</f>
        <v>glutamate ionotropic receptor NMDA type subunit 3B</v>
      </c>
      <c r="G288" s="17" t="str">
        <f>HYPERLINK(CONCATENATE("http://www.ncbi.nlm.nih.gov/gene/",Outcomes!D288),"Click Here")</f>
        <v>Click Here</v>
      </c>
      <c r="H288" s="18" t="str">
        <f>HYPERLINK(CONCATENATE("http://www.genenames.org/cgi-bin/gene_symbol_report?hgnc_id=HGNC:",RIGHT(Outcomes!C288,LEN(Outcomes!C288)-10)),"Click Here")</f>
        <v>Click Here</v>
      </c>
      <c r="I288" s="19" t="str">
        <f>Outcomes!F288</f>
        <v xml:space="preserve">The protein encoded by this gene is a subunit of an N-methyl-D-aspartate (NMDA) receptor. The encoded protein is found primarily in motor neurons, where it forms a heterotetramer with GRIN1 to create an excitatory glycine receptor. Variations in this gene have been proposed to be linked to schizophrenia. [provided by RefSeq, Nov 2015] </v>
      </c>
      <c r="J288" s="16" t="str">
        <f>Outcomes!E288</f>
        <v>NO OMIM PHENOTYPE;SCHIZOPHRENIA INCREASED RISK ASSOCIATION WITH (MATSUNO (2015) PLOS ONE 10 E0116319);</v>
      </c>
      <c r="K288" s="14" t="str">
        <f>Genes!B288</f>
        <v>chr19</v>
      </c>
      <c r="L288" s="14">
        <f>Genes!C288</f>
        <v>1000418</v>
      </c>
      <c r="M288" s="14">
        <f>Genes!D288</f>
        <v>1009813</v>
      </c>
      <c r="N288" s="14">
        <f>Genes!E288</f>
        <v>9396</v>
      </c>
      <c r="O288" s="14" t="str">
        <f>Genes!F288</f>
        <v>+</v>
      </c>
      <c r="P288" s="20" t="str">
        <f>Genes!H288</f>
        <v>GRCh38.p7_chr19_1000419_1009814</v>
      </c>
    </row>
    <row r="289" spans="1:16" ht="76.5" x14ac:dyDescent="0.2">
      <c r="A289" s="13" t="str">
        <f>Outcomes!A289</f>
        <v>GRM1</v>
      </c>
      <c r="B289" s="14">
        <f>Outcomes!P289</f>
        <v>11</v>
      </c>
      <c r="C289" s="14">
        <f>Outcomes!Q289</f>
        <v>11</v>
      </c>
      <c r="D289" s="15">
        <f>VLOOKUP($A289,Codex!$O$2:$V$14144,8,0)</f>
        <v>1</v>
      </c>
      <c r="E289" s="14">
        <f>VLOOKUP($A289,Codex!$O$2:$V$14144,5,0)</f>
        <v>11</v>
      </c>
      <c r="F289" s="16" t="str">
        <f>Outcomes!B289</f>
        <v>glutamate metabotropic receptor 1</v>
      </c>
      <c r="G289" s="17" t="str">
        <f>HYPERLINK(CONCATENATE("http://www.ncbi.nlm.nih.gov/gene/",Outcomes!D289),"Click Here")</f>
        <v>Click Here</v>
      </c>
      <c r="H289" s="18" t="str">
        <f>HYPERLINK(CONCATENATE("http://www.genenames.org/cgi-bin/gene_symbol_report?hgnc_id=HGNC:",RIGHT(Outcomes!C289,LEN(Outcomes!C289)-10)),"Click Here")</f>
        <v>Click Here</v>
      </c>
      <c r="I289" s="19" t="str">
        <f>Outcomes!F289</f>
        <v xml:space="preserve">This gene encodes a metabotropic glutamate receptor that functions by activating phospholipase C. L-glutamate is the major excitatory neurotransmitter in the central nervous system and activates both ionotropic and metabotropic glutamate receptors. Glutamatergic neurotransmission is involved in most aspects of normal brain function and can be perturbed in many neuropathologic conditions. The canonical alpha isoform of the encoded protein is a disulfide-linked homodimer whose activity is mediated by a G-protein-coupled phosphatidylinositol-calcium second messenger system. This gene may be associated with many disease states, including schizophrenia, bipolar disorder, depression, and breast cancer. Alternative splicing results in multiple transcript variants encoding different isoforms. [provided by RefSeq, May 2013] </v>
      </c>
      <c r="J289" s="16" t="str">
        <f>Outcomes!E289</f>
        <v>SPINOCEREBELLAR ATAXIA AUTOSOMAL RECESSIVE 13 614831;</v>
      </c>
      <c r="K289" s="14" t="str">
        <f>Genes!B289</f>
        <v>chr6</v>
      </c>
      <c r="L289" s="14">
        <f>Genes!C289</f>
        <v>146348770</v>
      </c>
      <c r="M289" s="14">
        <f>Genes!D289</f>
        <v>146758734</v>
      </c>
      <c r="N289" s="14">
        <f>Genes!E289</f>
        <v>409965</v>
      </c>
      <c r="O289" s="14" t="str">
        <f>Genes!F289</f>
        <v>+</v>
      </c>
      <c r="P289" s="20" t="str">
        <f>Genes!H289</f>
        <v>GRCh38.p7_chr6_146027634_146437598</v>
      </c>
    </row>
    <row r="290" spans="1:16" x14ac:dyDescent="0.2">
      <c r="A290" s="13" t="str">
        <f>Outcomes!A290</f>
        <v>GSE1</v>
      </c>
      <c r="B290" s="14">
        <f>Outcomes!P290</f>
        <v>13</v>
      </c>
      <c r="C290" s="14">
        <f>Outcomes!Q290</f>
        <v>26</v>
      </c>
      <c r="D290" s="15">
        <f>VLOOKUP($A290,Codex!$O$2:$V$14144,8,0)</f>
        <v>0</v>
      </c>
      <c r="E290" s="14">
        <f>VLOOKUP($A290,Codex!$O$2:$V$14144,5,0)</f>
        <v>0</v>
      </c>
      <c r="F290" s="16" t="str">
        <f>Outcomes!B290</f>
        <v>Gse1 coiled-coil protein</v>
      </c>
      <c r="G290" s="17" t="str">
        <f>HYPERLINK(CONCATENATE("http://www.ncbi.nlm.nih.gov/gene/",Outcomes!D290),"Click Here")</f>
        <v>Click Here</v>
      </c>
      <c r="H290" s="18" t="str">
        <f>HYPERLINK(CONCATENATE("http://www.genenames.org/cgi-bin/gene_symbol_report?hgnc_id=HGNC:",RIGHT(Outcomes!C290,LEN(Outcomes!C290)-10)),"Click Here")</f>
        <v>Click Here</v>
      </c>
      <c r="I290" s="19" t="str">
        <f>Outcomes!F290</f>
        <v xml:space="preserve">Not Available </v>
      </c>
      <c r="J290" s="16" t="str">
        <f>Outcomes!E290</f>
        <v>NO OMIM PHENOTYPE;AUTISM (SANDERS (2012) NATURE 485 237);</v>
      </c>
      <c r="K290" s="14" t="str">
        <f>Genes!B290</f>
        <v>chr16</v>
      </c>
      <c r="L290" s="14">
        <f>Genes!C290</f>
        <v>85203118</v>
      </c>
      <c r="M290" s="14">
        <f>Genes!D290</f>
        <v>85709812</v>
      </c>
      <c r="N290" s="14">
        <f>Genes!E290</f>
        <v>506695</v>
      </c>
      <c r="O290" s="14" t="str">
        <f>Genes!F290</f>
        <v>+</v>
      </c>
      <c r="P290" s="20" t="str">
        <f>Genes!H290</f>
        <v>GRCh38.p7_chr16_85169512_85676206</v>
      </c>
    </row>
    <row r="291" spans="1:16" ht="51" x14ac:dyDescent="0.2">
      <c r="A291" s="13" t="str">
        <f>Outcomes!A291</f>
        <v>GSS</v>
      </c>
      <c r="B291" s="14">
        <f>Outcomes!P291</f>
        <v>3</v>
      </c>
      <c r="C291" s="14">
        <f>Outcomes!Q291</f>
        <v>12</v>
      </c>
      <c r="D291" s="15">
        <f>VLOOKUP($A291,Codex!$O$2:$V$14144,8,0)</f>
        <v>1</v>
      </c>
      <c r="E291" s="14">
        <f>VLOOKUP($A291,Codex!$O$2:$V$14144,5,0)</f>
        <v>12</v>
      </c>
      <c r="F291" s="16" t="str">
        <f>Outcomes!B291</f>
        <v>glutathione synthetase</v>
      </c>
      <c r="G291" s="17" t="str">
        <f>HYPERLINK(CONCATENATE("http://www.ncbi.nlm.nih.gov/gene/",Outcomes!D291),"Click Here")</f>
        <v>Click Here</v>
      </c>
      <c r="H291" s="18" t="str">
        <f>HYPERLINK(CONCATENATE("http://www.genenames.org/cgi-bin/gene_symbol_report?hgnc_id=HGNC:",RIGHT(Outcomes!C291,LEN(Outcomes!C291)-10)),"Click Here")</f>
        <v>Click Here</v>
      </c>
      <c r="I291" s="19" t="str">
        <f>Outcomes!F291</f>
        <v xml:space="preserve">Glutathione is important for a variety of biological functions, including protection of cells from oxidative damage by free radicals, detoxification of xenobiotics, and membrane transport. The protein encoded by this gene functions as a homodimer to catalyze the second step of glutathione biosynthesis, which is the ATP-dependent conversion of gamma-L-glutamyl-L-cysteine to glutathione. Defects in this gene are a cause of glutathione synthetase deficiency. [provided by RefSeq, Jul 2008] </v>
      </c>
      <c r="J291" s="16" t="str">
        <f>Outcomes!E291</f>
        <v>HEMOLYTIC ANEMIA DUE TO GLUTATHIONE SYNTHETASE DEFICIENCY 231900;</v>
      </c>
      <c r="K291" s="14" t="str">
        <f>Genes!B291</f>
        <v>chr20</v>
      </c>
      <c r="L291" s="14">
        <f>Genes!C291</f>
        <v>33516236</v>
      </c>
      <c r="M291" s="14">
        <f>Genes!D291</f>
        <v>33543830</v>
      </c>
      <c r="N291" s="14">
        <f>Genes!E291</f>
        <v>27595</v>
      </c>
      <c r="O291" s="14" t="str">
        <f>Genes!F291</f>
        <v>-</v>
      </c>
      <c r="P291" s="20" t="str">
        <f>Genes!H291</f>
        <v>GRCh38.p7_chr20_34928433_34956027</v>
      </c>
    </row>
    <row r="292" spans="1:16" ht="38.25" x14ac:dyDescent="0.2">
      <c r="A292" s="13" t="str">
        <f>Outcomes!A292</f>
        <v>GTF2H5</v>
      </c>
      <c r="B292" s="14">
        <f>Outcomes!P292</f>
        <v>2</v>
      </c>
      <c r="C292" s="14">
        <f>Outcomes!Q292</f>
        <v>3</v>
      </c>
      <c r="D292" s="15">
        <f>VLOOKUP($A292,Codex!$O$2:$V$14144,8,0)</f>
        <v>0.66666666666666663</v>
      </c>
      <c r="E292" s="14">
        <f>VLOOKUP($A292,Codex!$O$2:$V$14144,5,0)</f>
        <v>2</v>
      </c>
      <c r="F292" s="16" t="str">
        <f>Outcomes!B292</f>
        <v>general transcription factor IIH subunit 5</v>
      </c>
      <c r="G292" s="17" t="str">
        <f>HYPERLINK(CONCATENATE("http://www.ncbi.nlm.nih.gov/gene/",Outcomes!D292),"Click Here")</f>
        <v>Click Here</v>
      </c>
      <c r="H292" s="18" t="str">
        <f>HYPERLINK(CONCATENATE("http://www.genenames.org/cgi-bin/gene_symbol_report?hgnc_id=HGNC:",RIGHT(Outcomes!C292,LEN(Outcomes!C292)-10)),"Click Here")</f>
        <v>Click Here</v>
      </c>
      <c r="I292" s="19" t="str">
        <f>Outcomes!F292</f>
        <v xml:space="preserve">This gene encodes a subunit of transcription/repair factor TFIIH, which functions in gene transcription and DNA repair. This protein stimulates ERCC3/XPB ATPase activity to trigger DNA opening during DNA repair, and is implicated in regulating cellular levels of TFIIH. Mutations in this gene result in trichothiodystrophy, complementation group A. [provided by RefSeq, Mar 2009] </v>
      </c>
      <c r="J292" s="16" t="str">
        <f>Outcomes!E292</f>
        <v>TRICHOTHIODYSTROPHY COMPLEMENTATION GROUP A 601675;</v>
      </c>
      <c r="K292" s="14" t="str">
        <f>Genes!B292</f>
        <v>chr6</v>
      </c>
      <c r="L292" s="14">
        <f>Genes!C292</f>
        <v>158589348</v>
      </c>
      <c r="M292" s="14">
        <f>Genes!D292</f>
        <v>158620376</v>
      </c>
      <c r="N292" s="14">
        <f>Genes!E292</f>
        <v>31029</v>
      </c>
      <c r="O292" s="14" t="str">
        <f>Genes!F292</f>
        <v>+</v>
      </c>
      <c r="P292" s="20" t="str">
        <f>Genes!H292</f>
        <v>GRCh38.p7_chr6_158168316_158199344</v>
      </c>
    </row>
    <row r="293" spans="1:16" ht="38.25" x14ac:dyDescent="0.2">
      <c r="A293" s="13" t="str">
        <f>Outcomes!A293</f>
        <v>GUSB</v>
      </c>
      <c r="B293" s="14">
        <f>Outcomes!P293</f>
        <v>10</v>
      </c>
      <c r="C293" s="14">
        <f>Outcomes!Q293</f>
        <v>17</v>
      </c>
      <c r="D293" s="15">
        <f>VLOOKUP($A293,Codex!$O$2:$V$14144,8,0)</f>
        <v>1</v>
      </c>
      <c r="E293" s="14">
        <f>VLOOKUP($A293,Codex!$O$2:$V$14144,5,0)</f>
        <v>17</v>
      </c>
      <c r="F293" s="16" t="str">
        <f>Outcomes!B293</f>
        <v>glucuronidase beta</v>
      </c>
      <c r="G293" s="17" t="str">
        <f>HYPERLINK(CONCATENATE("http://www.ncbi.nlm.nih.gov/gene/",Outcomes!D293),"Click Here")</f>
        <v>Click Here</v>
      </c>
      <c r="H293" s="18" t="str">
        <f>HYPERLINK(CONCATENATE("http://www.genenames.org/cgi-bin/gene_symbol_report?hgnc_id=HGNC:",RIGHT(Outcomes!C293,LEN(Outcomes!C293)-10)),"Click Here")</f>
        <v>Click Here</v>
      </c>
      <c r="I293" s="19" t="str">
        <f>Outcomes!F293</f>
        <v xml:space="preserve">This gene encodes a hydrolase that degrades glycosaminoglycans, including heparan sulfate, dermatan sulfate, and chondroitin-4,6-sulfate. The enzyme forms a homotetramer that is localized to the lysosome. Mutations in this gene result in mucopolysaccharidosis type VII. Alternative splicing results in multiple transcript variants. There are many pseudogenes of this locus in the human genome.[provided by RefSeq, May 2014] </v>
      </c>
      <c r="J293" s="16" t="str">
        <f>Outcomes!E293</f>
        <v>MUCOPOLYSACCHARIDOSIS VII 253220;</v>
      </c>
      <c r="K293" s="14" t="str">
        <f>Genes!B293</f>
        <v>chr7</v>
      </c>
      <c r="L293" s="14">
        <f>Genes!C293</f>
        <v>65425671</v>
      </c>
      <c r="M293" s="14">
        <f>Genes!D293</f>
        <v>65447301</v>
      </c>
      <c r="N293" s="14">
        <f>Genes!E293</f>
        <v>21631</v>
      </c>
      <c r="O293" s="14" t="str">
        <f>Genes!F293</f>
        <v>-</v>
      </c>
      <c r="P293" s="20" t="str">
        <f>Genes!H293</f>
        <v>GRCh38.p7_chr7_65960684_65982314</v>
      </c>
    </row>
    <row r="294" spans="1:16" ht="38.25" x14ac:dyDescent="0.2">
      <c r="A294" s="13" t="str">
        <f>Outcomes!A294</f>
        <v>HACE1</v>
      </c>
      <c r="B294" s="14">
        <f>Outcomes!P294</f>
        <v>13</v>
      </c>
      <c r="C294" s="14">
        <f>Outcomes!Q294</f>
        <v>28</v>
      </c>
      <c r="D294" s="15">
        <f>VLOOKUP($A294,Codex!$O$2:$V$14144,8,0)</f>
        <v>1</v>
      </c>
      <c r="E294" s="14">
        <f>VLOOKUP($A294,Codex!$O$2:$V$14144,5,0)</f>
        <v>28</v>
      </c>
      <c r="F294" s="16" t="str">
        <f>Outcomes!B294</f>
        <v>HECT domain and ankyrin repeat containing E3 ubiquitin protein ligase 1</v>
      </c>
      <c r="G294" s="17" t="str">
        <f>HYPERLINK(CONCATENATE("http://www.ncbi.nlm.nih.gov/gene/",Outcomes!D294),"Click Here")</f>
        <v>Click Here</v>
      </c>
      <c r="H294" s="18" t="str">
        <f>HYPERLINK(CONCATENATE("http://www.genenames.org/cgi-bin/gene_symbol_report?hgnc_id=HGNC:",RIGHT(Outcomes!C294,LEN(Outcomes!C294)-10)),"Click Here")</f>
        <v>Click Here</v>
      </c>
      <c r="I294" s="19" t="str">
        <f>Outcomes!F294</f>
        <v xml:space="preserve">This gene encodes a HECT domain and ankyrin repeat-containing ubiquitin ligase. The encoded protein is involved in specific tagging of target proteins, leading to their subcellular localization or proteasomal degradation. The protein is a potential tumor suppressor and is involved in the pathophysiology of several tumors, including Wilm's tumor. [provided by RefSeq, Mar 2016] </v>
      </c>
      <c r="J294" s="16" t="str">
        <f>Outcomes!E294</f>
        <v>SPASTIC PARAPLEGIA AND PSYCHOMOTOR RETARDATION WITH OR WITHOUT SEIZURES 616756;</v>
      </c>
      <c r="K294" s="14" t="str">
        <f>Genes!B294</f>
        <v>chr6</v>
      </c>
      <c r="L294" s="14">
        <f>Genes!C294</f>
        <v>105130545</v>
      </c>
      <c r="M294" s="14">
        <f>Genes!D294</f>
        <v>105307794</v>
      </c>
      <c r="N294" s="14">
        <f>Genes!E294</f>
        <v>177250</v>
      </c>
      <c r="O294" s="14" t="str">
        <f>Genes!F294</f>
        <v>-</v>
      </c>
      <c r="P294" s="20" t="str">
        <f>Genes!H294</f>
        <v>GRCh38.p7_chr6_104682670_104859919</v>
      </c>
    </row>
    <row r="295" spans="1:16" ht="63.75" x14ac:dyDescent="0.2">
      <c r="A295" s="13" t="str">
        <f>Outcomes!A295</f>
        <v>HAX1</v>
      </c>
      <c r="B295" s="14">
        <f>Outcomes!P295</f>
        <v>2</v>
      </c>
      <c r="C295" s="14">
        <f>Outcomes!Q295</f>
        <v>8</v>
      </c>
      <c r="D295" s="15">
        <f>VLOOKUP($A295,Codex!$O$2:$V$14144,8,0)</f>
        <v>1</v>
      </c>
      <c r="E295" s="14">
        <f>VLOOKUP($A295,Codex!$O$2:$V$14144,5,0)</f>
        <v>8</v>
      </c>
      <c r="F295" s="16" t="str">
        <f>Outcomes!B295</f>
        <v>HCLS1 associated protein X-1</v>
      </c>
      <c r="G295" s="17" t="str">
        <f>HYPERLINK(CONCATENATE("http://www.ncbi.nlm.nih.gov/gene/",Outcomes!D295),"Click Here")</f>
        <v>Click Here</v>
      </c>
      <c r="H295" s="18" t="str">
        <f>HYPERLINK(CONCATENATE("http://www.genenames.org/cgi-bin/gene_symbol_report?hgnc_id=HGNC:",RIGHT(Outcomes!C295,LEN(Outcomes!C295)-10)),"Click Here")</f>
        <v>Click Here</v>
      </c>
      <c r="I295" s="19" t="str">
        <f>Outcomes!F295</f>
        <v xml:space="preserve">The protein encoded by this gene is known to associate with hematopoietic cell-specific Lyn substrate 1, a substrate of Src family tyrosine kinases. It also interacts with the product of the polycystic kidney disease 2 gene, mutations in which are associated with autosomal-dominant polycystic kidney disease, and with the F-actin-binding protein, cortactin. It was earlier thought that this gene product is mainly localized in the mitochondria, however, recent studies indicate it to be localized in the cell body. Mutations in this gene result in autosomal recessive severe congenital neutropenia, also known as Kostmann disease. Two transcript variants encoding different isoforms have been found for this gene. [provided by RefSeq, Jul 2008] </v>
      </c>
      <c r="J295" s="16" t="str">
        <f>Outcomes!E295</f>
        <v>NEUTROPENIA SEVERE CONGENITAL 3 AUTOSOMAL RECESSIVE 610738;</v>
      </c>
      <c r="K295" s="14" t="str">
        <f>Genes!B295</f>
        <v>chr1</v>
      </c>
      <c r="L295" s="14">
        <f>Genes!C295</f>
        <v>154245039</v>
      </c>
      <c r="M295" s="14">
        <f>Genes!D295</f>
        <v>154248351</v>
      </c>
      <c r="N295" s="14">
        <f>Genes!E295</f>
        <v>3313</v>
      </c>
      <c r="O295" s="14" t="str">
        <f>Genes!F295</f>
        <v>+</v>
      </c>
      <c r="P295" s="20" t="str">
        <f>Genes!H295</f>
        <v>GRCh38.p7_chr1_154272563_154275875</v>
      </c>
    </row>
    <row r="296" spans="1:16" ht="38.25" x14ac:dyDescent="0.2">
      <c r="A296" s="13" t="str">
        <f>Outcomes!A296</f>
        <v>HCCS</v>
      </c>
      <c r="B296" s="14">
        <f>Outcomes!P296</f>
        <v>3</v>
      </c>
      <c r="C296" s="14">
        <f>Outcomes!Q296</f>
        <v>6</v>
      </c>
      <c r="D296" s="15">
        <f>VLOOKUP($A296,Codex!$O$2:$V$14144,8,0)</f>
        <v>1</v>
      </c>
      <c r="E296" s="14">
        <f>VLOOKUP($A296,Codex!$O$2:$V$14144,5,0)</f>
        <v>6</v>
      </c>
      <c r="F296" s="16" t="str">
        <f>Outcomes!B296</f>
        <v>holocytochrome c synthase</v>
      </c>
      <c r="G296" s="17" t="str">
        <f>HYPERLINK(CONCATENATE("http://www.ncbi.nlm.nih.gov/gene/",Outcomes!D296),"Click Here")</f>
        <v>Click Here</v>
      </c>
      <c r="H296" s="18" t="str">
        <f>HYPERLINK(CONCATENATE("http://www.genenames.org/cgi-bin/gene_symbol_report?hgnc_id=HGNC:",RIGHT(Outcomes!C296,LEN(Outcomes!C296)-10)),"Click Here")</f>
        <v>Click Here</v>
      </c>
      <c r="I296" s="19" t="str">
        <f>Outcomes!F296</f>
        <v xml:space="preserve">The protein encoded by this gene is an enzyme that covalently links a heme group to the apoprotein of cytochrome c. Defects in this gene are a cause of microphthalmia syndromic type 7 (MCOPS7). Three transcript variants encoding the same protein have been found for this gene. [provided by RefSeq, Jan 2010] </v>
      </c>
      <c r="J296" s="16" t="str">
        <f>Outcomes!E296</f>
        <v>MICROPHTHALMIA SYNDROMIC 7 309801;</v>
      </c>
      <c r="K296" s="14" t="str">
        <f>Genes!B296</f>
        <v>chrX</v>
      </c>
      <c r="L296" s="14">
        <f>Genes!C296</f>
        <v>11129406</v>
      </c>
      <c r="M296" s="14">
        <f>Genes!D296</f>
        <v>11141206</v>
      </c>
      <c r="N296" s="14">
        <f>Genes!E296</f>
        <v>11801</v>
      </c>
      <c r="O296" s="14" t="str">
        <f>Genes!F296</f>
        <v>+</v>
      </c>
      <c r="P296" s="20" t="str">
        <f>Genes!H296</f>
        <v>GRCh38.p7_chrX_11111286_11123086</v>
      </c>
    </row>
    <row r="297" spans="1:16" ht="63.75" x14ac:dyDescent="0.2">
      <c r="A297" s="13" t="str">
        <f>Outcomes!A297</f>
        <v>HCFC1</v>
      </c>
      <c r="B297" s="14">
        <f>Outcomes!P297</f>
        <v>7</v>
      </c>
      <c r="C297" s="14">
        <f>Outcomes!Q297</f>
        <v>30</v>
      </c>
      <c r="D297" s="15">
        <f>VLOOKUP($A297,Codex!$O$2:$V$14144,8,0)</f>
        <v>1</v>
      </c>
      <c r="E297" s="14">
        <f>VLOOKUP($A297,Codex!$O$2:$V$14144,5,0)</f>
        <v>30</v>
      </c>
      <c r="F297" s="16" t="str">
        <f>Outcomes!B297</f>
        <v>host cell factor C1</v>
      </c>
      <c r="G297" s="17" t="str">
        <f>HYPERLINK(CONCATENATE("http://www.ncbi.nlm.nih.gov/gene/",Outcomes!D297),"Click Here")</f>
        <v>Click Here</v>
      </c>
      <c r="H297" s="18" t="str">
        <f>HYPERLINK(CONCATENATE("http://www.genenames.org/cgi-bin/gene_symbol_report?hgnc_id=HGNC:",RIGHT(Outcomes!C297,LEN(Outcomes!C297)-10)),"Click Here")</f>
        <v>Click Here</v>
      </c>
      <c r="I297" s="19" t="str">
        <f>Outcomes!F297</f>
        <v xml:space="preserve">This gene is a member of the host cell factor family and encodes a protein with five Kelch repeats, a fibronectin-like motif, and six HCF repeats, each of which contains a highly specific cleavage signal. This nuclear coactivator is proteolytically cleaved at one of the six possible sites, resulting in the creation of an N-terminal chain and the corresponding C-terminal chain. The final form of this protein consists of noncovalently bound N- and C-terminal chains. The protein is involved in control of the cell cycle and transcriptional regulation during herpes simplex virus infection. Alternatively spliced variants which encode different protein isoforms have been described; however, not all variants have been fully characterized. [provided by RefSeq, Jul 2008] </v>
      </c>
      <c r="J297" s="16" t="str">
        <f>Outcomes!E297</f>
        <v>MENTAL RETARDATION X-LINKED 3 309541;</v>
      </c>
      <c r="K297" s="14" t="str">
        <f>Genes!B297</f>
        <v>chrX</v>
      </c>
      <c r="L297" s="14">
        <f>Genes!C297</f>
        <v>153213007</v>
      </c>
      <c r="M297" s="14">
        <f>Genes!D297</f>
        <v>153237284</v>
      </c>
      <c r="N297" s="14">
        <f>Genes!E297</f>
        <v>24278</v>
      </c>
      <c r="O297" s="14" t="str">
        <f>Genes!F297</f>
        <v>-</v>
      </c>
      <c r="P297" s="20" t="str">
        <f>Genes!H297</f>
        <v>GRCh38.p7_chrX_153947556_153971833</v>
      </c>
    </row>
    <row r="298" spans="1:16" ht="38.25" x14ac:dyDescent="0.2">
      <c r="A298" s="13" t="str">
        <f>Outcomes!A298</f>
        <v>HCN1</v>
      </c>
      <c r="B298" s="14">
        <f>Outcomes!P298</f>
        <v>1</v>
      </c>
      <c r="C298" s="14">
        <f>Outcomes!Q298</f>
        <v>8</v>
      </c>
      <c r="D298" s="15">
        <f>VLOOKUP($A298,Codex!$O$2:$V$14144,8,0)</f>
        <v>0</v>
      </c>
      <c r="E298" s="14">
        <f>VLOOKUP($A298,Codex!$O$2:$V$14144,5,0)</f>
        <v>0</v>
      </c>
      <c r="F298" s="16" t="str">
        <f>Outcomes!B298</f>
        <v>hyperpolarization activated cyclic nucleotide gated potassium channel 1</v>
      </c>
      <c r="G298" s="17" t="str">
        <f>HYPERLINK(CONCATENATE("http://www.ncbi.nlm.nih.gov/gene/",Outcomes!D298),"Click Here")</f>
        <v>Click Here</v>
      </c>
      <c r="H298" s="18" t="str">
        <f>HYPERLINK(CONCATENATE("http://www.genenames.org/cgi-bin/gene_symbol_report?hgnc_id=HGNC:",RIGHT(Outcomes!C298,LEN(Outcomes!C298)-10)),"Click Here")</f>
        <v>Click Here</v>
      </c>
      <c r="I298" s="19" t="str">
        <f>Outcomes!F298</f>
        <v xml:space="preserve">The membrane protein encoded by this gene is a hyperpolarization-activated cation channel that contributes to the native pacemaker currents in heart and neurons. The encoded protein can homodimerize or heterodimerize with other pore-forming subunits to form a potassium channel. This channel may act as a receptor for sour tastes. [provided by RefSeq, Oct 2011] </v>
      </c>
      <c r="J298" s="16" t="str">
        <f>Outcomes!E298</f>
        <v>EPILEPTIC ENCEPHALOPATHY EARLY INFANTILE 24 615871;</v>
      </c>
      <c r="K298" s="14" t="str">
        <f>Genes!B298</f>
        <v>chr5</v>
      </c>
      <c r="L298" s="14">
        <f>Genes!C298</f>
        <v>45255052</v>
      </c>
      <c r="M298" s="14">
        <f>Genes!D298</f>
        <v>45696220</v>
      </c>
      <c r="N298" s="14">
        <f>Genes!E298</f>
        <v>441169</v>
      </c>
      <c r="O298" s="14" t="str">
        <f>Genes!F298</f>
        <v>-</v>
      </c>
      <c r="P298" s="20" t="str">
        <f>Genes!H298</f>
        <v>GRCh38.p7_chr5_45254950_45696118</v>
      </c>
    </row>
    <row r="299" spans="1:16" ht="63.75" x14ac:dyDescent="0.2">
      <c r="A299" s="13" t="str">
        <f>Outcomes!A299</f>
        <v>HDAC4</v>
      </c>
      <c r="B299" s="14">
        <f>Outcomes!P299</f>
        <v>19</v>
      </c>
      <c r="C299" s="14">
        <f>Outcomes!Q299</f>
        <v>35</v>
      </c>
      <c r="D299" s="15">
        <f>VLOOKUP($A299,Codex!$O$2:$V$14144,8,0)</f>
        <v>0.94285714285714284</v>
      </c>
      <c r="E299" s="14">
        <f>VLOOKUP($A299,Codex!$O$2:$V$14144,5,0)</f>
        <v>33</v>
      </c>
      <c r="F299" s="16" t="str">
        <f>Outcomes!B299</f>
        <v>histone deacetylase 4</v>
      </c>
      <c r="G299" s="17" t="str">
        <f>HYPERLINK(CONCATENATE("http://www.ncbi.nlm.nih.gov/gene/",Outcomes!D299),"Click Here")</f>
        <v>Click Here</v>
      </c>
      <c r="H299" s="18" t="str">
        <f>HYPERLINK(CONCATENATE("http://www.genenames.org/cgi-bin/gene_symbol_report?hgnc_id=HGNC:",RIGHT(Outcomes!C299,LEN(Outcomes!C299)-10)),"Click Here")</f>
        <v>Click Here</v>
      </c>
      <c r="I299" s="19" t="str">
        <f>Outcomes!F299</f>
        <v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possesses histone deacetylase activity and represses transcription when tethered to a promoter. This protein does not bind DNA directly, but through transcription factors MEF2C and MEF2D. It seems to interact in a multiprotein complex with RbAp48 and HDAC3. [provided by RefSeq, Jul 2008] </v>
      </c>
      <c r="J299" s="16" t="str">
        <f>Outcomes!E299</f>
        <v>BRACHYDACTYLY-MENTAL RETARDATION SYNDROME 600430;</v>
      </c>
      <c r="K299" s="14" t="str">
        <f>Genes!B299</f>
        <v>chr2</v>
      </c>
      <c r="L299" s="14">
        <f>Genes!C299</f>
        <v>239969864</v>
      </c>
      <c r="M299" s="14">
        <f>Genes!D299</f>
        <v>240323341</v>
      </c>
      <c r="N299" s="14">
        <f>Genes!E299</f>
        <v>353478</v>
      </c>
      <c r="O299" s="14" t="str">
        <f>Genes!F299</f>
        <v>-</v>
      </c>
      <c r="P299" s="20" t="str">
        <f>Genes!H299</f>
        <v>GRCh38.p7_chr2_239048168_239401647</v>
      </c>
    </row>
    <row r="300" spans="1:16" ht="51" x14ac:dyDescent="0.2">
      <c r="A300" s="13" t="str">
        <f>Outcomes!A300</f>
        <v>HDAC6</v>
      </c>
      <c r="B300" s="14">
        <f>Outcomes!P300</f>
        <v>9</v>
      </c>
      <c r="C300" s="14">
        <f>Outcomes!Q300</f>
        <v>32</v>
      </c>
      <c r="D300" s="15">
        <f>VLOOKUP($A300,Codex!$O$2:$V$14144,8,0)</f>
        <v>0</v>
      </c>
      <c r="E300" s="14">
        <f>VLOOKUP($A300,Codex!$O$2:$V$14144,5,0)</f>
        <v>0</v>
      </c>
      <c r="F300" s="16" t="str">
        <f>Outcomes!B300</f>
        <v>histone deacetylase 6</v>
      </c>
      <c r="G300" s="17" t="str">
        <f>HYPERLINK(CONCATENATE("http://www.ncbi.nlm.nih.gov/gene/",Outcomes!D300),"Click Here")</f>
        <v>Click Here</v>
      </c>
      <c r="H300" s="18" t="str">
        <f>HYPERLINK(CONCATENATE("http://www.genenames.org/cgi-bin/gene_symbol_report?hgnc_id=HGNC:",RIGHT(Outcomes!C300,LEN(Outcomes!C300)-10)),"Click Here")</f>
        <v>Click Here</v>
      </c>
      <c r="I300" s="19" t="str">
        <f>Outcomes!F300</f>
        <v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contains an internal duplication of two catalytic domains which appear to function independently of each other. This protein possesses histone deacetylase activity and represses transcription. [provided by RefSeq, Jul 2008] </v>
      </c>
      <c r="J300" s="16" t="str">
        <f>Outcomes!E300</f>
        <v>CHONDRODYSPLASIA WITH PLATYSPONDYLY DISTINCTIVE BRACHYDACTYLY HYDROCEPHALY AND MICROPHTHALMIA;300863;</v>
      </c>
      <c r="K300" s="14" t="str">
        <f>Genes!B300</f>
        <v>chrX</v>
      </c>
      <c r="L300" s="14">
        <f>Genes!C300</f>
        <v>48659784</v>
      </c>
      <c r="M300" s="14">
        <f>Genes!D300</f>
        <v>48683392</v>
      </c>
      <c r="N300" s="14">
        <f>Genes!E300</f>
        <v>23609</v>
      </c>
      <c r="O300" s="14" t="str">
        <f>Genes!F300</f>
        <v>+</v>
      </c>
      <c r="P300" s="20" t="str">
        <f>Genes!H300</f>
        <v>GRCh38.p7_chrX_48801377_48824982</v>
      </c>
    </row>
    <row r="301" spans="1:16" ht="51" x14ac:dyDescent="0.2">
      <c r="A301" s="13" t="str">
        <f>Outcomes!A301</f>
        <v>HDAC8</v>
      </c>
      <c r="B301" s="14">
        <f>Outcomes!P301</f>
        <v>16</v>
      </c>
      <c r="C301" s="14">
        <f>Outcomes!Q301</f>
        <v>18</v>
      </c>
      <c r="D301" s="15">
        <f>VLOOKUP($A301,Codex!$O$2:$V$14144,8,0)</f>
        <v>0.88888888888888884</v>
      </c>
      <c r="E301" s="14">
        <f>VLOOKUP($A301,Codex!$O$2:$V$14144,5,0)</f>
        <v>16</v>
      </c>
      <c r="F301" s="16" t="str">
        <f>Outcomes!B301</f>
        <v>histone deacetylase 8</v>
      </c>
      <c r="G301" s="17" t="str">
        <f>HYPERLINK(CONCATENATE("http://www.ncbi.nlm.nih.gov/gene/",Outcomes!D301),"Click Here")</f>
        <v>Click Here</v>
      </c>
      <c r="H301" s="18" t="str">
        <f>HYPERLINK(CONCATENATE("http://www.genenames.org/cgi-bin/gene_symbol_report?hgnc_id=HGNC:",RIGHT(Outcomes!C301,LEN(Outcomes!C301)-10)),"Click Here")</f>
        <v>Click Here</v>
      </c>
      <c r="I301" s="19" t="str">
        <f>Outcomes!F301</f>
        <v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 of the histone deacetylase family. It catalyzes the deacetylation of lysine residues in the histone N-terminal tails and represses transcription in large multiprotein complexes with transcriptional co-repressors. Multiple transcript variants encoding different isoforms have been found for this gene. [provided by RefSeq, Oct 2009] </v>
      </c>
      <c r="J301" s="16" t="str">
        <f>Outcomes!E301</f>
        <v>WILSON-TURNER SYNDROME 309585;CORNELIA DE LANGE SYNDROME 5 300882;</v>
      </c>
      <c r="K301" s="14" t="str">
        <f>Genes!B301</f>
        <v>chrX</v>
      </c>
      <c r="L301" s="14">
        <f>Genes!C301</f>
        <v>71549366</v>
      </c>
      <c r="M301" s="14">
        <f>Genes!D301</f>
        <v>71792953</v>
      </c>
      <c r="N301" s="14">
        <f>Genes!E301</f>
        <v>243588</v>
      </c>
      <c r="O301" s="14" t="str">
        <f>Genes!F301</f>
        <v>-</v>
      </c>
      <c r="P301" s="20" t="str">
        <f>Genes!H301</f>
        <v>GRCh38.p7_chrX_72329516_72573103</v>
      </c>
    </row>
    <row r="302" spans="1:16" ht="25.5" x14ac:dyDescent="0.2">
      <c r="A302" s="13" t="str">
        <f>Outcomes!A302</f>
        <v>HECTD1</v>
      </c>
      <c r="B302" s="14">
        <f>Outcomes!P302</f>
        <v>11</v>
      </c>
      <c r="C302" s="14">
        <f>Outcomes!Q302</f>
        <v>45</v>
      </c>
      <c r="D302" s="15">
        <f>VLOOKUP($A302,Codex!$O$2:$V$14144,8,0)</f>
        <v>0</v>
      </c>
      <c r="E302" s="14">
        <f>VLOOKUP($A302,Codex!$O$2:$V$14144,5,0)</f>
        <v>0</v>
      </c>
      <c r="F302" s="16" t="str">
        <f>Outcomes!B302</f>
        <v>HECT domain E3 ubiquitin protein ligase 1</v>
      </c>
      <c r="G302" s="17" t="str">
        <f>HYPERLINK(CONCATENATE("http://www.ncbi.nlm.nih.gov/gene/",Outcomes!D302),"Click Here")</f>
        <v>Click Here</v>
      </c>
      <c r="H302" s="18" t="str">
        <f>HYPERLINK(CONCATENATE("http://www.genenames.org/cgi-bin/gene_symbol_report?hgnc_id=HGNC:",RIGHT(Outcomes!C302,LEN(Outcomes!C302)-10)),"Click Here")</f>
        <v>Click Here</v>
      </c>
      <c r="I302" s="19" t="str">
        <f>Outcomes!F302</f>
        <v xml:space="preserve">Not Available </v>
      </c>
      <c r="J302" s="16" t="str">
        <f>Outcomes!E302</f>
        <v>NO OMIM PHENOTYPE;</v>
      </c>
      <c r="K302" s="14" t="str">
        <f>Genes!B302</f>
        <v>chr14</v>
      </c>
      <c r="L302" s="14">
        <f>Genes!C302</f>
        <v>31569321</v>
      </c>
      <c r="M302" s="14">
        <f>Genes!D302</f>
        <v>31677266</v>
      </c>
      <c r="N302" s="14">
        <f>Genes!E302</f>
        <v>107946</v>
      </c>
      <c r="O302" s="14" t="str">
        <f>Genes!F302</f>
        <v>-</v>
      </c>
      <c r="P302" s="20" t="str">
        <f>Genes!H302</f>
        <v>GRCh38.p7_chr14_31100115_31208060</v>
      </c>
    </row>
    <row r="303" spans="1:16" ht="38.25" x14ac:dyDescent="0.2">
      <c r="A303" s="13" t="str">
        <f>Outcomes!A303</f>
        <v>HERC1</v>
      </c>
      <c r="B303" s="14">
        <f>Outcomes!P303</f>
        <v>9</v>
      </c>
      <c r="C303" s="14">
        <f>Outcomes!Q303</f>
        <v>84</v>
      </c>
      <c r="D303" s="15">
        <f>VLOOKUP($A303,Codex!$O$2:$V$14144,8,0)</f>
        <v>0</v>
      </c>
      <c r="E303" s="14">
        <f>VLOOKUP($A303,Codex!$O$2:$V$14144,5,0)</f>
        <v>0</v>
      </c>
      <c r="F303" s="16" t="str">
        <f>Outcomes!B303</f>
        <v>HECT and RLD domain containing E3 ubiquitin protein ligase family member 1</v>
      </c>
      <c r="G303" s="17" t="str">
        <f>HYPERLINK(CONCATENATE("http://www.ncbi.nlm.nih.gov/gene/",Outcomes!D303),"Click Here")</f>
        <v>Click Here</v>
      </c>
      <c r="H303" s="18" t="str">
        <f>HYPERLINK(CONCATENATE("http://www.genenames.org/cgi-bin/gene_symbol_report?hgnc_id=HGNC:",RIGHT(Outcomes!C303,LEN(Outcomes!C303)-10)),"Click Here")</f>
        <v>Click Here</v>
      </c>
      <c r="I303" s="19" t="str">
        <f>Outcomes!F303</f>
        <v xml:space="preserve">This gen encodes a member of the HERC protein family. This protein stimulates guanine nucleotide exchange on ARF1 and Rab proteins. This protein may be involved in membrane transport processes. [provided by RefSeq, Mar 2012] </v>
      </c>
      <c r="J303" s="16" t="str">
        <f>Outcomes!E303</f>
        <v>NO OMIM PHENOTYPE;OVERGROWTH INTELLECTUAL DISABILITY AND FACIAL DYSMORFISM (ORTEGA-RECALDE (2015) CLIN GENET 88 E1);</v>
      </c>
      <c r="K303" s="14" t="str">
        <f>Genes!B303</f>
        <v>chr15</v>
      </c>
      <c r="L303" s="14">
        <f>Genes!C303</f>
        <v>63900817</v>
      </c>
      <c r="M303" s="14">
        <f>Genes!D303</f>
        <v>64126163</v>
      </c>
      <c r="N303" s="14">
        <f>Genes!E303</f>
        <v>225347</v>
      </c>
      <c r="O303" s="14" t="str">
        <f>Genes!F303</f>
        <v>-</v>
      </c>
      <c r="P303" s="20" t="str">
        <f>Genes!H303</f>
        <v>GRCh38.p7_chr15_63608618_63833964</v>
      </c>
    </row>
    <row r="304" spans="1:16" ht="51" x14ac:dyDescent="0.2">
      <c r="A304" s="13" t="str">
        <f>Outcomes!A304</f>
        <v>HERC2</v>
      </c>
      <c r="B304" s="14">
        <f>Outcomes!P304</f>
        <v>10</v>
      </c>
      <c r="C304" s="14">
        <f>Outcomes!Q304</f>
        <v>97</v>
      </c>
      <c r="D304" s="15">
        <f>VLOOKUP($A304,Codex!$O$2:$V$14144,8,0)</f>
        <v>0</v>
      </c>
      <c r="E304" s="14">
        <f>VLOOKUP($A304,Codex!$O$2:$V$14144,5,0)</f>
        <v>0</v>
      </c>
      <c r="F304" s="16" t="str">
        <f>Outcomes!B304</f>
        <v>HECT and RLD domain containing E3 ubiquitin protein ligase 2</v>
      </c>
      <c r="G304" s="17" t="str">
        <f>HYPERLINK(CONCATENATE("http://www.ncbi.nlm.nih.gov/gene/",Outcomes!D304),"Click Here")</f>
        <v>Click Here</v>
      </c>
      <c r="H304" s="18" t="str">
        <f>HYPERLINK(CONCATENATE("http://www.genenames.org/cgi-bin/gene_symbol_report?hgnc_id=HGNC:",RIGHT(Outcomes!C304,LEN(Outcomes!C304)-10)),"Click Here")</f>
        <v>Click Here</v>
      </c>
      <c r="I304" s="19" t="str">
        <f>Outcomes!F304</f>
        <v xml:space="preserve">This gene belongs to the HERC gene family that encodes a group of unusually large proteins, which contain multiple structural domains. All members have at least 1 copy of an N-terminal region showing homology to the cell cycle regulator RCC1 and a C-terminal HECT (homologous to E6-AP C terminus) domain found in a number of E3 ubiquitin protein ligases. Genetic variations in this gene are associated with skin/hair/eye pigmentation variability. Multiple pseudogenes of this gene are located on chromosomes 15 and 16. [provided by RefSeq, Mar 2012] </v>
      </c>
      <c r="J304" s="16" t="str">
        <f>Outcomes!E304</f>
        <v>MENTAL RETARDATION AUTOSOMAL RECESSIVE 38 615516;[SKIN/HAIR/EYE PIGMENTATION 1 BLOND/BROWN HAIR] 227220;[SKIN/HAIR/EYE PIGMENTATION 1 BLUE/NONBLUE EYES] 227220;</v>
      </c>
      <c r="K304" s="14" t="str">
        <f>Genes!B304</f>
        <v>chr15</v>
      </c>
      <c r="L304" s="14">
        <f>Genes!C304</f>
        <v>28356183</v>
      </c>
      <c r="M304" s="14">
        <f>Genes!D304</f>
        <v>28567319</v>
      </c>
      <c r="N304" s="14">
        <f>Genes!E304</f>
        <v>211137</v>
      </c>
      <c r="O304" s="14" t="str">
        <f>Genes!F304</f>
        <v>-</v>
      </c>
      <c r="P304" s="20" t="str">
        <f>Genes!H304</f>
        <v>GRCh38.p7_chr15_28111037_28322173</v>
      </c>
    </row>
    <row r="305" spans="1:16" ht="38.25" x14ac:dyDescent="0.2">
      <c r="A305" s="13" t="str">
        <f>Outcomes!A305</f>
        <v>HESX1</v>
      </c>
      <c r="B305" s="14">
        <f>Outcomes!P305</f>
        <v>6</v>
      </c>
      <c r="C305" s="14">
        <f>Outcomes!Q305</f>
        <v>4</v>
      </c>
      <c r="D305" s="15">
        <f>VLOOKUP($A305,Codex!$O$2:$V$14144,8,0)</f>
        <v>1</v>
      </c>
      <c r="E305" s="14">
        <f>VLOOKUP($A305,Codex!$O$2:$V$14144,5,0)</f>
        <v>4</v>
      </c>
      <c r="F305" s="16" t="str">
        <f>Outcomes!B305</f>
        <v>HESX homeobox 1</v>
      </c>
      <c r="G305" s="17" t="str">
        <f>HYPERLINK(CONCATENATE("http://www.ncbi.nlm.nih.gov/gene/",Outcomes!D305),"Click Here")</f>
        <v>Click Here</v>
      </c>
      <c r="H305" s="18" t="str">
        <f>HYPERLINK(CONCATENATE("http://www.genenames.org/cgi-bin/gene_symbol_report?hgnc_id=HGNC:",RIGHT(Outcomes!C305,LEN(Outcomes!C305)-10)),"Click Here")</f>
        <v>Click Here</v>
      </c>
      <c r="I305" s="19" t="str">
        <f>Outcomes!F305</f>
        <v xml:space="preserve">This gene encodes a conserved homeobox protein that is a transcriptional repressor in the developing forebrain and pituitary gland. Mutations in this gene are associated with septooptic dysplasia, HESX1-related growth hormone deficiency, and combined pituitary hormone deficiency. [provided by RefSeq, Jul 2008] </v>
      </c>
      <c r="J305" s="16" t="str">
        <f>Outcomes!E305</f>
        <v>SEPTOOPTIC DYSPLASIA 182230;PITUITARY HORMONE DEFICIENCY COMBINED 5 182230;GROWTH HORMONE DEFICIENCY WITH PITUITARY ANOMALIES 182230;</v>
      </c>
      <c r="K305" s="14" t="str">
        <f>Genes!B305</f>
        <v>chr3</v>
      </c>
      <c r="L305" s="14">
        <f>Genes!C305</f>
        <v>57231866</v>
      </c>
      <c r="M305" s="14">
        <f>Genes!D305</f>
        <v>57261671</v>
      </c>
      <c r="N305" s="14">
        <f>Genes!E305</f>
        <v>29806</v>
      </c>
      <c r="O305" s="14" t="str">
        <f>Genes!F305</f>
        <v>-</v>
      </c>
      <c r="P305" s="20" t="str">
        <f>Genes!H305</f>
        <v>GRCh38.p7_chr3_57197838_57227643</v>
      </c>
    </row>
    <row r="306" spans="1:16" ht="76.5" x14ac:dyDescent="0.2">
      <c r="A306" s="13" t="str">
        <f>Outcomes!A306</f>
        <v>HEXA</v>
      </c>
      <c r="B306" s="14">
        <f>Outcomes!P306</f>
        <v>2</v>
      </c>
      <c r="C306" s="14">
        <f>Outcomes!Q306</f>
        <v>15</v>
      </c>
      <c r="D306" s="15">
        <f>VLOOKUP($A306,Codex!$O$2:$V$14144,8,0)</f>
        <v>1</v>
      </c>
      <c r="E306" s="14">
        <f>VLOOKUP($A306,Codex!$O$2:$V$14144,5,0)</f>
        <v>15</v>
      </c>
      <c r="F306" s="16" t="str">
        <f>Outcomes!B306</f>
        <v>hexosaminidase subunit alpha</v>
      </c>
      <c r="G306" s="17" t="str">
        <f>HYPERLINK(CONCATENATE("http://www.ncbi.nlm.nih.gov/gene/",Outcomes!D306),"Click Here")</f>
        <v>Click Here</v>
      </c>
      <c r="H306" s="18" t="str">
        <f>HYPERLINK(CONCATENATE("http://www.genenames.org/cgi-bin/gene_symbol_report?hgnc_id=HGNC:",RIGHT(Outcomes!C306,LEN(Outcomes!C306)-10)),"Click Here")</f>
        <v>Click Here</v>
      </c>
      <c r="I306" s="19" t="str">
        <f>Outcomes!F306</f>
        <v xml:space="preserve">This gene encodes a member of the glycosyl hydrolase 20 family of proteins. The encoded preproprotein is proteolytically processed to generate the alpha subunit of the lysosomal enzyme beta-hexosaminidase. This enzyme, together with the cofactor GM2 activator protein, catalyzes the degradation of the ganglioside GM2, and other molecules containing terminal N-acetyl hexosamines. Mutations in this gene lead to an accumulation of GM2 ganglioside in neurons, the underlying cause of neurodegenerative disorders termed the GM2 gangliosidoses, including Tay-Sachs disease (GM2-gangliosidosis type I). Alternative splicing results in multiple transcript variants, at least one of which encodes a preproprotein that is proteolytically processed. [provided by RefSeq, Jan 2016] </v>
      </c>
      <c r="J306" s="16" t="str">
        <f>Outcomes!E306</f>
        <v>TAY-SACHS DISEASE 272800;GM2-GANGLIOSIDOSIS SEVERAL FORMS 272800;[HEX A PSEUDODEFICIENCY] 272800;</v>
      </c>
      <c r="K306" s="14" t="str">
        <f>Genes!B306</f>
        <v>chr15</v>
      </c>
      <c r="L306" s="14">
        <f>Genes!C306</f>
        <v>72635776</v>
      </c>
      <c r="M306" s="14">
        <f>Genes!D306</f>
        <v>72668814</v>
      </c>
      <c r="N306" s="14">
        <f>Genes!E306</f>
        <v>33039</v>
      </c>
      <c r="O306" s="14" t="str">
        <f>Genes!F306</f>
        <v>-</v>
      </c>
      <c r="P306" s="20" t="str">
        <f>Genes!H306</f>
        <v>GRCh38.p7_chr15_72343435_72376473</v>
      </c>
    </row>
    <row r="307" spans="1:16" ht="76.5" x14ac:dyDescent="0.2">
      <c r="A307" s="13" t="str">
        <f>Outcomes!A307</f>
        <v>HEXB</v>
      </c>
      <c r="B307" s="14">
        <f>Outcomes!P307</f>
        <v>2</v>
      </c>
      <c r="C307" s="14">
        <f>Outcomes!Q307</f>
        <v>15</v>
      </c>
      <c r="D307" s="15">
        <f>VLOOKUP($A307,Codex!$O$2:$V$14144,8,0)</f>
        <v>1</v>
      </c>
      <c r="E307" s="14">
        <f>VLOOKUP($A307,Codex!$O$2:$V$14144,5,0)</f>
        <v>15</v>
      </c>
      <c r="F307" s="16" t="str">
        <f>Outcomes!B307</f>
        <v>hexosaminidase subunit beta</v>
      </c>
      <c r="G307" s="17" t="str">
        <f>HYPERLINK(CONCATENATE("http://www.ncbi.nlm.nih.gov/gene/",Outcomes!D307),"Click Here")</f>
        <v>Click Here</v>
      </c>
      <c r="H307" s="18" t="str">
        <f>HYPERLINK(CONCATENATE("http://www.genenames.org/cgi-bin/gene_symbol_report?hgnc_id=HGNC:",RIGHT(Outcomes!C307,LEN(Outcomes!C307)-10)),"Click Here")</f>
        <v>Click Here</v>
      </c>
      <c r="I307" s="19" t="str">
        <f>Outcomes!F307</f>
        <v xml:space="preserve">Hexosaminidase B is the beta subunit of the lysosomal enzyme beta-hexosaminidase that, together with the cofactor GM2 activator protein, catalyzes the degradation of the ganglioside GM2, and other molecules containing terminal N-acetyl hexosamines. Beta-hexosaminidase is composed of two subunits, alpha and beta, which are encoded by separate genes. Both beta-hexosaminidase alpha and beta subunits are members of family 20 of glycosyl hydrolases. Mutations in the alpha or beta subunit genes lead to an accumulation of GM2 ganglioside in neurons and neurodegenerative disorders termed the GM2 gangliosidoses. Beta subunit gene mutations lead to Sandhoff disease (GM2-gangliosidosis type II). Alternatively spliced transcript variants encoding different isoforms have been found for this gene. [provided by RefSeq, May 2014] </v>
      </c>
      <c r="J307" s="16" t="str">
        <f>Outcomes!E307</f>
        <v>SANDHOFF DISEASE INFANTILE JUVENILE AND ADULT FORMS 268800;</v>
      </c>
      <c r="K307" s="14" t="str">
        <f>Genes!B307</f>
        <v>chr5</v>
      </c>
      <c r="L307" s="14">
        <f>Genes!C307</f>
        <v>73935848</v>
      </c>
      <c r="M307" s="14">
        <f>Genes!D307</f>
        <v>74017113</v>
      </c>
      <c r="N307" s="14">
        <f>Genes!E307</f>
        <v>81266</v>
      </c>
      <c r="O307" s="14" t="str">
        <f>Genes!F307</f>
        <v>+</v>
      </c>
      <c r="P307" s="20" t="str">
        <f>Genes!H307</f>
        <v>GRCh38.p7_chr5_74640023_74721288</v>
      </c>
    </row>
    <row r="308" spans="1:16" ht="51" x14ac:dyDescent="0.2">
      <c r="A308" s="13" t="str">
        <f>Outcomes!A308</f>
        <v>HIVEP2</v>
      </c>
      <c r="B308" s="14">
        <f>Outcomes!P308</f>
        <v>2</v>
      </c>
      <c r="C308" s="14">
        <f>Outcomes!Q308</f>
        <v>6</v>
      </c>
      <c r="D308" s="15">
        <f>VLOOKUP($A308,Codex!$O$2:$V$14144,8,0)</f>
        <v>1</v>
      </c>
      <c r="E308" s="14">
        <f>VLOOKUP($A308,Codex!$O$2:$V$14144,5,0)</f>
        <v>6</v>
      </c>
      <c r="F308" s="16" t="str">
        <f>Outcomes!B308</f>
        <v>human immunodeficiency virus type I enhancer binding protein 2</v>
      </c>
      <c r="G308" s="17" t="str">
        <f>HYPERLINK(CONCATENATE("http://www.ncbi.nlm.nih.gov/gene/",Outcomes!D308),"Click Here")</f>
        <v>Click Here</v>
      </c>
      <c r="H308" s="18" t="str">
        <f>HYPERLINK(CONCATENATE("http://www.genenames.org/cgi-bin/gene_symbol_report?hgnc_id=HGNC:",RIGHT(Outcomes!C308,LEN(Outcomes!C308)-10)),"Click Here")</f>
        <v>Click Here</v>
      </c>
      <c r="I308" s="19" t="str">
        <f>Outcomes!F308</f>
        <v xml:space="preserve">This gene encodes a member of a family of closely related, large, zinc finger-containing transcription factors. The encoded protein regulates transcription by binding to regulatory regions of various cellular and viral genes that maybe involved in growth, development and metastasis. The protein contains the ZAS domain comprised of two widely separated regions of zinc finger motifs, a stretch of highly acidic amino acids and a serine/threonine-rich sequence. [provided by RefSeq, Nov 2012] </v>
      </c>
      <c r="J308" s="16" t="str">
        <f>Outcomes!E308</f>
        <v>NO OMIM PHENOTYPE;INTELLECTUAL DISABILITY NONSYNDROMIC (RAUCH (2012) LANCET EPUB);</v>
      </c>
      <c r="K308" s="14" t="str">
        <f>Genes!B308</f>
        <v>chr6</v>
      </c>
      <c r="L308" s="14">
        <f>Genes!C308</f>
        <v>143072604</v>
      </c>
      <c r="M308" s="14">
        <f>Genes!D308</f>
        <v>143266338</v>
      </c>
      <c r="N308" s="14">
        <f>Genes!E308</f>
        <v>193735</v>
      </c>
      <c r="O308" s="14" t="str">
        <f>Genes!F308</f>
        <v>-</v>
      </c>
      <c r="P308" s="20" t="str">
        <f>Genes!H308</f>
        <v>GRCh38.p7_chr6_142751467_142945201</v>
      </c>
    </row>
    <row r="309" spans="1:16" ht="38.25" x14ac:dyDescent="0.2">
      <c r="A309" s="13" t="str">
        <f>Outcomes!A309</f>
        <v>HLCS</v>
      </c>
      <c r="B309" s="14">
        <f>Outcomes!P309</f>
        <v>13</v>
      </c>
      <c r="C309" s="14">
        <f>Outcomes!Q309</f>
        <v>13</v>
      </c>
      <c r="D309" s="15">
        <f>VLOOKUP($A309,Codex!$O$2:$V$14144,8,0)</f>
        <v>0.76923076923076927</v>
      </c>
      <c r="E309" s="14">
        <f>VLOOKUP($A309,Codex!$O$2:$V$14144,5,0)</f>
        <v>10</v>
      </c>
      <c r="F309" s="16" t="str">
        <f>Outcomes!B309</f>
        <v>holocarboxylase synthetase</v>
      </c>
      <c r="G309" s="17" t="str">
        <f>HYPERLINK(CONCATENATE("http://www.ncbi.nlm.nih.gov/gene/",Outcomes!D309),"Click Here")</f>
        <v>Click Here</v>
      </c>
      <c r="H309" s="18" t="str">
        <f>HYPERLINK(CONCATENATE("http://www.genenames.org/cgi-bin/gene_symbol_report?hgnc_id=HGNC:",RIGHT(Outcomes!C309,LEN(Outcomes!C309)-10)),"Click Here")</f>
        <v>Click Here</v>
      </c>
      <c r="I309" s="19" t="str">
        <f>Outcomes!F309</f>
        <v xml:space="preserve">This gene encodes an enzyme that catalyzes the binding of biotin to carboxylases and histones. The protein plays an important role in gluconeogenesis, fatty acid synthesis and branched chain amino acid catabolism. Defects in this gene are the cause of holocarboxylase synthetase deficiency. Multiple alternatively spliced variants, encoding the same protein, have been identified.[provided by RefSeq, Jun 2011] </v>
      </c>
      <c r="J309" s="16" t="str">
        <f>Outcomes!E309</f>
        <v>HOLOCARBOXYLASE SYNTHETASE DEFICIENCY 253270;</v>
      </c>
      <c r="K309" s="14" t="str">
        <f>Genes!B309</f>
        <v>chr21</v>
      </c>
      <c r="L309" s="14">
        <f>Genes!C309</f>
        <v>38123189</v>
      </c>
      <c r="M309" s="14">
        <f>Genes!D309</f>
        <v>38362554</v>
      </c>
      <c r="N309" s="14">
        <f>Genes!E309</f>
        <v>239366</v>
      </c>
      <c r="O309" s="14" t="str">
        <f>Genes!F309</f>
        <v>-</v>
      </c>
      <c r="P309" s="20" t="str">
        <f>Genes!H309</f>
        <v>GRCh38.p7_chr21_36750888_36990254</v>
      </c>
    </row>
    <row r="310" spans="1:16" ht="63.75" x14ac:dyDescent="0.2">
      <c r="A310" s="13" t="str">
        <f>Outcomes!A310</f>
        <v>HNMT</v>
      </c>
      <c r="B310" s="14">
        <f>Outcomes!P310</f>
        <v>6</v>
      </c>
      <c r="C310" s="14">
        <f>Outcomes!Q310</f>
        <v>11</v>
      </c>
      <c r="D310" s="15">
        <f>VLOOKUP($A310,Codex!$O$2:$V$14144,8,0)</f>
        <v>0</v>
      </c>
      <c r="E310" s="14">
        <f>VLOOKUP($A310,Codex!$O$2:$V$14144,5,0)</f>
        <v>0</v>
      </c>
      <c r="F310" s="16" t="str">
        <f>Outcomes!B310</f>
        <v>histamine N-methyltransferase</v>
      </c>
      <c r="G310" s="17" t="str">
        <f>HYPERLINK(CONCATENATE("http://www.ncbi.nlm.nih.gov/gene/",Outcomes!D310),"Click Here")</f>
        <v>Click Here</v>
      </c>
      <c r="H310" s="18" t="str">
        <f>HYPERLINK(CONCATENATE("http://www.genenames.org/cgi-bin/gene_symbol_report?hgnc_id=HGNC:",RIGHT(Outcomes!C310,LEN(Outcomes!C310)-10)),"Click Here")</f>
        <v>Click Here</v>
      </c>
      <c r="I310" s="19" t="str">
        <f>Outcomes!F310</f>
        <v xml:space="preserve">In mammals, histamine is metabolized by two major pathways: N(tau)-methylation via histamine N-methyltransferase and oxidative deamination via diamine oxidase. This gene encodes the first enzyme which is found in the cytosol and uses S-adenosyl-L-methionine as the methyl donor. In the mammalian brain, the neurotransmitter activity of histamine is controlled by N(tau)-methylation as diamine oxidase is not found in the central nervous system. A common genetic polymorphism affects the activity levels of this gene product in red blood cells. Multiple alternatively spliced transcript variants that encode different proteins have been found for this gene. [provided by RefSeq, Jul 2008] </v>
      </c>
      <c r="J310" s="16" t="str">
        <f>Outcomes!E310</f>
        <v>MENTAL RETARDATION AUTOSOMAL RECESSIVE 51 616739;ASTHMA SUSCEPTIBILITY TO 600807;</v>
      </c>
      <c r="K310" s="14" t="str">
        <f>Genes!B310</f>
        <v>chr2</v>
      </c>
      <c r="L310" s="14">
        <f>Genes!C310</f>
        <v>138721638</v>
      </c>
      <c r="M310" s="14">
        <f>Genes!D310</f>
        <v>138773934</v>
      </c>
      <c r="N310" s="14">
        <f>Genes!E310</f>
        <v>52297</v>
      </c>
      <c r="O310" s="14" t="str">
        <f>Genes!F310</f>
        <v>+</v>
      </c>
      <c r="P310" s="20" t="str">
        <f>Genes!H310</f>
        <v>GRCh38.p7_chr2_137964068_138016364</v>
      </c>
    </row>
    <row r="311" spans="1:16" ht="76.5" x14ac:dyDescent="0.2">
      <c r="A311" s="13" t="str">
        <f>Outcomes!A311</f>
        <v>HOXA1</v>
      </c>
      <c r="B311" s="14">
        <f>Outcomes!P311</f>
        <v>2</v>
      </c>
      <c r="C311" s="14">
        <f>Outcomes!Q311</f>
        <v>4</v>
      </c>
      <c r="D311" s="15">
        <f>VLOOKUP($A311,Codex!$O$2:$V$14144,8,0)</f>
        <v>1</v>
      </c>
      <c r="E311" s="14">
        <f>VLOOKUP($A311,Codex!$O$2:$V$14144,5,0)</f>
        <v>4</v>
      </c>
      <c r="F311" s="16" t="str">
        <f>Outcomes!B311</f>
        <v>homeobox A1</v>
      </c>
      <c r="G311" s="17" t="str">
        <f>HYPERLINK(CONCATENATE("http://www.ncbi.nlm.nih.gov/gene/",Outcomes!D311),"Click Here")</f>
        <v>Click Here</v>
      </c>
      <c r="H311" s="18" t="str">
        <f>HYPERLINK(CONCATENATE("http://www.genenames.org/cgi-bin/gene_symbol_report?hgnc_id=HGNC:",RIGHT(Outcomes!C311,LEN(Outcomes!C311)-10)),"Click Here")</f>
        <v>Click Here</v>
      </c>
      <c r="I311" s="19" t="str">
        <f>Outcomes!F311</f>
        <v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The encoded protein may be involved in the placement of hindbrain segments in the proper location along the anterior-posterior axis during development. Two transcript variants encoding two different isoforms have been found for this gene, with only one of the isoforms containing the homeodomain region. [provided by RefSeq, Jul 2008] </v>
      </c>
      <c r="J311" s="16" t="str">
        <f>Outcomes!E311</f>
        <v>BOSLEY-SALIH-ALORAINY SYNDROME 601536;ATHABASKAN BRAINSTEM DYSGENESIS SYNDROME 601536;</v>
      </c>
      <c r="K311" s="14" t="str">
        <f>Genes!B311</f>
        <v>chr7</v>
      </c>
      <c r="L311" s="14">
        <f>Genes!C311</f>
        <v>27132612</v>
      </c>
      <c r="M311" s="14">
        <f>Genes!D311</f>
        <v>27135625</v>
      </c>
      <c r="N311" s="14">
        <f>Genes!E311</f>
        <v>3014</v>
      </c>
      <c r="O311" s="14" t="str">
        <f>Genes!F311</f>
        <v>-</v>
      </c>
      <c r="P311" s="20" t="str">
        <f>Genes!H311</f>
        <v>GRCh38.p7_chr7_27092993_27096006</v>
      </c>
    </row>
    <row r="312" spans="1:16" ht="38.25" x14ac:dyDescent="0.2">
      <c r="A312" s="13" t="str">
        <f>Outcomes!A312</f>
        <v>HPD</v>
      </c>
      <c r="B312" s="14">
        <f>Outcomes!P312</f>
        <v>2</v>
      </c>
      <c r="C312" s="14">
        <f>Outcomes!Q312</f>
        <v>15</v>
      </c>
      <c r="D312" s="15">
        <f>VLOOKUP($A312,Codex!$O$2:$V$14144,8,0)</f>
        <v>1</v>
      </c>
      <c r="E312" s="14">
        <f>VLOOKUP($A312,Codex!$O$2:$V$14144,5,0)</f>
        <v>15</v>
      </c>
      <c r="F312" s="16" t="str">
        <f>Outcomes!B312</f>
        <v>4-hydroxyphenylpyruvate dioxygenase</v>
      </c>
      <c r="G312" s="17" t="str">
        <f>HYPERLINK(CONCATENATE("http://www.ncbi.nlm.nih.gov/gene/",Outcomes!D312),"Click Here")</f>
        <v>Click Here</v>
      </c>
      <c r="H312" s="18" t="str">
        <f>HYPERLINK(CONCATENATE("http://www.genenames.org/cgi-bin/gene_symbol_report?hgnc_id=HGNC:",RIGHT(Outcomes!C312,LEN(Outcomes!C312)-10)),"Click Here")</f>
        <v>Click Here</v>
      </c>
      <c r="I312" s="19" t="str">
        <f>Outcomes!F312</f>
        <v xml:space="preserve">The protein encoded by this gene is an enzyme in the catabolic pathway of tyrosine. The encoded protein catalyzes the conversion of 4-hydroxyphenylpyruvate to homogentisate. Defects in this gene are a cause of tyrosinemia type 3 (TYRO3) and hawkinsinuria (HAWK). Two transcript variants encoding different isoforms have been found for this gene. [provided by RefSeq, Jan 2010] </v>
      </c>
      <c r="J312" s="16" t="str">
        <f>Outcomes!E312</f>
        <v>TYROSINEMIA TYPE III 276710;HAWKINSINURIA 140350;</v>
      </c>
      <c r="K312" s="14" t="str">
        <f>Genes!B312</f>
        <v>chr12</v>
      </c>
      <c r="L312" s="14">
        <f>Genes!C312</f>
        <v>122277433</v>
      </c>
      <c r="M312" s="14">
        <f>Genes!D312</f>
        <v>122326517</v>
      </c>
      <c r="N312" s="14">
        <f>Genes!E312</f>
        <v>49085</v>
      </c>
      <c r="O312" s="14" t="str">
        <f>Genes!F312</f>
        <v>-</v>
      </c>
      <c r="P312" s="20" t="str">
        <f>Genes!H312</f>
        <v>GRCh38.p7_chr12_121839527_121888611</v>
      </c>
    </row>
    <row r="313" spans="1:16" ht="38.25" x14ac:dyDescent="0.2">
      <c r="A313" s="13" t="str">
        <f>Outcomes!A313</f>
        <v>HPRT1</v>
      </c>
      <c r="B313" s="14">
        <f>Outcomes!P313</f>
        <v>1</v>
      </c>
      <c r="C313" s="14">
        <f>Outcomes!Q313</f>
        <v>9</v>
      </c>
      <c r="D313" s="15">
        <f>VLOOKUP($A313,Codex!$O$2:$V$14144,8,0)</f>
        <v>1</v>
      </c>
      <c r="E313" s="14">
        <f>VLOOKUP($A313,Codex!$O$2:$V$14144,5,0)</f>
        <v>9</v>
      </c>
      <c r="F313" s="16" t="str">
        <f>Outcomes!B313</f>
        <v>hypoxanthine phosphoribosyltransferase 1</v>
      </c>
      <c r="G313" s="17" t="str">
        <f>HYPERLINK(CONCATENATE("http://www.ncbi.nlm.nih.gov/gene/",Outcomes!D313),"Click Here")</f>
        <v>Click Here</v>
      </c>
      <c r="H313" s="18" t="str">
        <f>HYPERLINK(CONCATENATE("http://www.genenames.org/cgi-bin/gene_symbol_report?hgnc_id=HGNC:",RIGHT(Outcomes!C313,LEN(Outcomes!C313)-10)),"Click Here")</f>
        <v>Click Here</v>
      </c>
      <c r="I313" s="19" t="str">
        <f>Outcomes!F313</f>
        <v xml:space="preserve">The protein encoded by this gene is a transferase, which catalyzes conversion of hypoxanthine to inosine monophosphate and guanine to guanosine monophosphate via transfer of the 5-phosphoribosyl group from 5-phosphoribosyl 1-pyrophosphate. This enzyme plays a central role in the generation of purine nucleotides through the purine salvage pathway. Mutations in this gene result in Lesch-Nyhan syndrome or gout.[provided by RefSeq, Jun 2009] </v>
      </c>
      <c r="J313" s="16" t="str">
        <f>Outcomes!E313</f>
        <v>LESCH-NYHAN SYNDROME 300322;</v>
      </c>
      <c r="K313" s="14" t="str">
        <f>Genes!B313</f>
        <v>chrX</v>
      </c>
      <c r="L313" s="14">
        <f>Genes!C313</f>
        <v>133594175</v>
      </c>
      <c r="M313" s="14">
        <f>Genes!D313</f>
        <v>133634698</v>
      </c>
      <c r="N313" s="14">
        <f>Genes!E313</f>
        <v>40524</v>
      </c>
      <c r="O313" s="14" t="str">
        <f>Genes!F313</f>
        <v>+</v>
      </c>
      <c r="P313" s="20" t="str">
        <f>Genes!H313</f>
        <v>GRCh38.p7_chrX_134460145_134500668</v>
      </c>
    </row>
    <row r="314" spans="1:16" ht="89.25" x14ac:dyDescent="0.2">
      <c r="A314" s="13" t="str">
        <f>Outcomes!A314</f>
        <v>HRAS</v>
      </c>
      <c r="B314" s="14">
        <f>Outcomes!P314</f>
        <v>4</v>
      </c>
      <c r="C314" s="14">
        <f>Outcomes!Q314</f>
        <v>7</v>
      </c>
      <c r="D314" s="15">
        <f>VLOOKUP($A314,Codex!$O$2:$V$14144,8,0)</f>
        <v>1</v>
      </c>
      <c r="E314" s="14">
        <f>VLOOKUP($A314,Codex!$O$2:$V$14144,5,0)</f>
        <v>7</v>
      </c>
      <c r="F314" s="16" t="str">
        <f>Outcomes!B314</f>
        <v>HRas proto-oncogene, GTPase</v>
      </c>
      <c r="G314" s="17" t="str">
        <f>HYPERLINK(CONCATENATE("http://www.ncbi.nlm.nih.gov/gene/",Outcomes!D314),"Click Here")</f>
        <v>Click Here</v>
      </c>
      <c r="H314" s="18" t="str">
        <f>HYPERLINK(CONCATENATE("http://www.genenames.org/cgi-bin/gene_symbol_report?hgnc_id=HGNC:",RIGHT(Outcomes!C314,LEN(Outcomes!C314)-10)),"Click Here")</f>
        <v>Click Here</v>
      </c>
      <c r="I314" s="19" t="str">
        <f>Outcomes!F314</f>
        <v xml:space="preserve">This gene belongs to the Ras oncogene family, whose members are related to the transforming genes of mammalian sarcoma retroviruses. The products encoded by these genes function in signal transduction pathways. These proteins can bind GTP and GDP, and they have intrinsic GTPase activity. This protein undergoes a continuous cycle of de- and re-palmitoylation, which regulates its rapid exchange between the plasma membrane and the Golgi apparatus. Mutations in this gene cause Costello syndrome, a disease characterized by increased growth at the prenatal stage, growth deficiency at the postnatal stage, predisposition to tumor formation, mental retardation, skin and musculoskeletal abnormalities, distinctive facial appearance and cardiovascular abnormalities. Defects in this gene are implicated in a variety of cancers, including bladder cancer, follicular thyroid cancer, and oral squamous cell carcinoma. Multiple transcript variants, which encode different isoforms, have been identified for this gene. [provided by RefSeq, Jul 2008] </v>
      </c>
      <c r="J314" s="16" t="str">
        <f>Outcomes!E314</f>
        <v>BLADDER CANCER SOMATIC 109800;COSTELLO SYNDROME 218040;THYROID CARCINOMA FOLLICULAR SOMATIC 188470;CONGENITAL MYOPATHY WITH EXCESS OF MUSCLE SPINDLES 218040;NEVUS SEBACEOUS SOMATIC 162900;</v>
      </c>
      <c r="K314" s="14" t="str">
        <f>Genes!B314</f>
        <v>chr11</v>
      </c>
      <c r="L314" s="14">
        <f>Genes!C314</f>
        <v>532242</v>
      </c>
      <c r="M314" s="14">
        <f>Genes!D314</f>
        <v>535567</v>
      </c>
      <c r="N314" s="14">
        <f>Genes!E314</f>
        <v>3326</v>
      </c>
      <c r="O314" s="14" t="str">
        <f>Genes!F314</f>
        <v>-</v>
      </c>
      <c r="P314" s="20" t="str">
        <f>Genes!H314</f>
        <v>GRCh38.p7_chr11_532242_535567</v>
      </c>
    </row>
    <row r="315" spans="1:16" ht="63.75" x14ac:dyDescent="0.2">
      <c r="A315" s="13" t="str">
        <f>Outcomes!A315</f>
        <v>HSD17B10</v>
      </c>
      <c r="B315" s="14">
        <f>Outcomes!P315</f>
        <v>2</v>
      </c>
      <c r="C315" s="14">
        <f>Outcomes!Q315</f>
        <v>7</v>
      </c>
      <c r="D315" s="15">
        <f>VLOOKUP($A315,Codex!$O$2:$V$14144,8,0)</f>
        <v>1</v>
      </c>
      <c r="E315" s="14">
        <f>VLOOKUP($A315,Codex!$O$2:$V$14144,5,0)</f>
        <v>7</v>
      </c>
      <c r="F315" s="16" t="str">
        <f>Outcomes!B315</f>
        <v>hydroxysteroid 17-beta dehydrogenase 10</v>
      </c>
      <c r="G315" s="17" t="str">
        <f>HYPERLINK(CONCATENATE("http://www.ncbi.nlm.nih.gov/gene/",Outcomes!D315),"Click Here")</f>
        <v>Click Here</v>
      </c>
      <c r="H315" s="18" t="str">
        <f>HYPERLINK(CONCATENATE("http://www.genenames.org/cgi-bin/gene_symbol_report?hgnc_id=HGNC:",RIGHT(Outcomes!C315,LEN(Outcomes!C315)-10)),"Click Here")</f>
        <v>Click Here</v>
      </c>
      <c r="I315" s="19" t="str">
        <f>Outcomes!F315</f>
        <v xml:space="preserve">This gene encodes 3-hydroxyacyl-CoA dehydrogenase type II, a member of the short-chain dehydrogenase/reductase superfamily. The gene product is a mitochondrial protein that catalyzes the oxidation of a wide variety of fatty acids and steroids, and is a subunit of mitochondrial ribonuclease P, which is involved in tRNA maturation. The protein has been implicated in the development of Alzheimer disease, and mutations in the gene are the cause of 17beta-hydroxysteroid dehydrogenase type 10 (HSD10) deficiency. Several alternatively spliced transcript variants have been identified, but the full-length nature of only two transcript variants has been determined. [provided by RefSeq, Aug 2014] </v>
      </c>
      <c r="J315" s="16" t="str">
        <f>Outcomes!E315</f>
        <v>17-BETA-HYDROXYSTEROID DEHYDROGENASE X DEFICIENCY 300438;MENTAL RETARDATION X-LINKED SYNDROMIC 10 300220;MENTAL RETARDATION X-LINKED 17/31 MICRODUPLICATION 300705;</v>
      </c>
      <c r="K315" s="14" t="str">
        <f>Genes!B315</f>
        <v>chrX</v>
      </c>
      <c r="L315" s="14">
        <f>Genes!C315</f>
        <v>53458206</v>
      </c>
      <c r="M315" s="14">
        <f>Genes!D315</f>
        <v>53461323</v>
      </c>
      <c r="N315" s="14">
        <f>Genes!E315</f>
        <v>3118</v>
      </c>
      <c r="O315" s="14" t="str">
        <f>Genes!F315</f>
        <v>-</v>
      </c>
      <c r="P315" s="20" t="str">
        <f>Genes!H315</f>
        <v>GRCh38.p7_chrX_53431258_53434376</v>
      </c>
    </row>
    <row r="316" spans="1:16" ht="63.75" x14ac:dyDescent="0.2">
      <c r="A316" s="13" t="str">
        <f>Outcomes!A316</f>
        <v>HSPD1</v>
      </c>
      <c r="B316" s="14">
        <f>Outcomes!P316</f>
        <v>2</v>
      </c>
      <c r="C316" s="14">
        <f>Outcomes!Q316</f>
        <v>11</v>
      </c>
      <c r="D316" s="15">
        <f>VLOOKUP($A316,Codex!$O$2:$V$14144,8,0)</f>
        <v>1</v>
      </c>
      <c r="E316" s="14">
        <f>VLOOKUP($A316,Codex!$O$2:$V$14144,5,0)</f>
        <v>11</v>
      </c>
      <c r="F316" s="16" t="str">
        <f>Outcomes!B316</f>
        <v>heat shock protein family D (Hsp60) member 1</v>
      </c>
      <c r="G316" s="17" t="str">
        <f>HYPERLINK(CONCATENATE("http://www.ncbi.nlm.nih.gov/gene/",Outcomes!D316),"Click Here")</f>
        <v>Click Here</v>
      </c>
      <c r="H316" s="18" t="str">
        <f>HYPERLINK(CONCATENATE("http://www.genenames.org/cgi-bin/gene_symbol_report?hgnc_id=HGNC:",RIGHT(Outcomes!C316,LEN(Outcomes!C316)-10)),"Click Here")</f>
        <v>Click Here</v>
      </c>
      <c r="I316" s="19" t="str">
        <f>Outcomes!F316</f>
        <v xml:space="preserve">This gene encodes a member of the chaperonin family. The encoded mitochondrial protein may function as a signaling molecule in the innate immune system. This protein is essential for the folding and assembly of newly imported proteins in the mitochondria. This gene is adjacent to a related family member and the region between the 2 genes functions as a bidirectional promoter. Several pseudogenes have been associated with this gene. Two transcript variants encoding the same protein have been identified for this gene. Mutations associated with this gene cause autosomal recessive spastic paraplegia 13. [provided by RefSeq, Jun 2010] </v>
      </c>
      <c r="J316" s="16" t="str">
        <f>Outcomes!E316</f>
        <v>SPASTIC PARAPLEGIA 13 AUTOSOMAL DOMINANT 605280;LEUKODYSTROPHY HYPOMYELINATING 4 612233;</v>
      </c>
      <c r="K316" s="14" t="str">
        <f>Genes!B316</f>
        <v>chr2</v>
      </c>
      <c r="L316" s="14">
        <f>Genes!C316</f>
        <v>198351308</v>
      </c>
      <c r="M316" s="14">
        <f>Genes!D316</f>
        <v>198364998</v>
      </c>
      <c r="N316" s="14">
        <f>Genes!E316</f>
        <v>13691</v>
      </c>
      <c r="O316" s="14" t="str">
        <f>Genes!F316</f>
        <v>-</v>
      </c>
      <c r="P316" s="20" t="str">
        <f>Genes!H316</f>
        <v>GRCh38.p7_chr2_197486584_197500274</v>
      </c>
    </row>
    <row r="317" spans="1:16" ht="51" x14ac:dyDescent="0.2">
      <c r="A317" s="13" t="str">
        <f>Outcomes!A317</f>
        <v>HUWE1</v>
      </c>
      <c r="B317" s="14">
        <f>Outcomes!P317</f>
        <v>20</v>
      </c>
      <c r="C317" s="14">
        <f>Outcomes!Q317</f>
        <v>88</v>
      </c>
      <c r="D317" s="15">
        <f>VLOOKUP($A317,Codex!$O$2:$V$14144,8,0)</f>
        <v>0.97701149425287359</v>
      </c>
      <c r="E317" s="14">
        <f>VLOOKUP($A317,Codex!$O$2:$V$14144,5,0)</f>
        <v>85</v>
      </c>
      <c r="F317" s="16" t="str">
        <f>Outcomes!B317</f>
        <v>HECT, UBA and WWE domain containing 1, E3 ubiquitin protein ligase</v>
      </c>
      <c r="G317" s="17" t="str">
        <f>HYPERLINK(CONCATENATE("http://www.ncbi.nlm.nih.gov/gene/",Outcomes!D317),"Click Here")</f>
        <v>Click Here</v>
      </c>
      <c r="H317" s="18" t="str">
        <f>HYPERLINK(CONCATENATE("http://www.genenames.org/cgi-bin/gene_symbol_report?hgnc_id=HGNC:",RIGHT(Outcomes!C317,LEN(Outcomes!C317)-10)),"Click Here")</f>
        <v>Click Here</v>
      </c>
      <c r="I317" s="19" t="str">
        <f>Outcomes!F317</f>
        <v xml:space="preserve">This gene encodes a protein containing a C-terminal HECT (E6AP type E3 ubiquitin protein ligase) domain that functions as an E3 ubiquitin ligase. The encoded protein is required for the ubiquitination and subsequent degradation of the anti-apoptotic protein Mcl1 (myeloid cell leukemia sequence 1 (BCL2-related)). This protein also ubiquitinates the p53 tumor suppressor, core histones, and DNA polymerase beta. Mutations in this gene are associated with Turner type X-linked syndromic mental retardation. [provided by RefSeq, Aug 2013] </v>
      </c>
      <c r="J317" s="16" t="str">
        <f>Outcomes!E317</f>
        <v>MENTAL RETARDATION X-LINKED SYNDROMIC TURNER TYPE 300706;</v>
      </c>
      <c r="K317" s="14" t="str">
        <f>Genes!B317</f>
        <v>chrX</v>
      </c>
      <c r="L317" s="14">
        <f>Genes!C317</f>
        <v>53559057</v>
      </c>
      <c r="M317" s="14">
        <f>Genes!D317</f>
        <v>53713674</v>
      </c>
      <c r="N317" s="14">
        <f>Genes!E317</f>
        <v>154618</v>
      </c>
      <c r="O317" s="14" t="str">
        <f>Genes!F317</f>
        <v>-</v>
      </c>
      <c r="P317" s="20" t="str">
        <f>Genes!H317</f>
        <v>GRCh38.p7_chrX_53532096_53686729</v>
      </c>
    </row>
    <row r="318" spans="1:16" ht="51" x14ac:dyDescent="0.2">
      <c r="A318" s="13" t="str">
        <f>Outcomes!A318</f>
        <v>IDS</v>
      </c>
      <c r="B318" s="14">
        <f>Outcomes!P318</f>
        <v>3</v>
      </c>
      <c r="C318" s="14">
        <f>Outcomes!Q318</f>
        <v>12</v>
      </c>
      <c r="D318" s="15">
        <f>VLOOKUP($A318,Codex!$O$2:$V$14144,8,0)</f>
        <v>1</v>
      </c>
      <c r="E318" s="14">
        <f>VLOOKUP($A318,Codex!$O$2:$V$14144,5,0)</f>
        <v>12</v>
      </c>
      <c r="F318" s="16" t="str">
        <f>Outcomes!B318</f>
        <v>iduronate 2-sulfatase</v>
      </c>
      <c r="G318" s="17" t="str">
        <f>HYPERLINK(CONCATENATE("http://www.ncbi.nlm.nih.gov/gene/",Outcomes!D318),"Click Here")</f>
        <v>Click Here</v>
      </c>
      <c r="H318" s="18" t="str">
        <f>HYPERLINK(CONCATENATE("http://www.genenames.org/cgi-bin/gene_symbol_report?hgnc_id=HGNC:",RIGHT(Outcomes!C318,LEN(Outcomes!C318)-10)),"Click Here")</f>
        <v>Click Here</v>
      </c>
      <c r="I318" s="19" t="str">
        <f>Outcomes!F318</f>
        <v xml:space="preserve">This gene encodes a member of the sulfatase family of proteins. The encoded preproprotein is proteolytically processed to generate two polypeptide chains. This enzyme is involved in the lysosomal degradation of heparan sulfate and dermatan sulfate. Mutations in this gene are associated with the X-linked lysosomal storage disease mucopolysaccharidosis type II, also known as Hunter syndrome. Alternative splicing results in multiple transcript variants, at least one of which encodes a preproprotein that is proteolytically processed. [provided by RefSeq, Jan 2016] </v>
      </c>
      <c r="J318" s="16" t="str">
        <f>Outcomes!E318</f>
        <v>MUCOPOLYSACCHARIDOSIS II 309900;</v>
      </c>
      <c r="K318" s="14" t="str">
        <f>Genes!B318</f>
        <v>chrX</v>
      </c>
      <c r="L318" s="14">
        <f>Genes!C318</f>
        <v>148558521</v>
      </c>
      <c r="M318" s="14">
        <f>Genes!D318</f>
        <v>148586884</v>
      </c>
      <c r="N318" s="14">
        <f>Genes!E318</f>
        <v>28364</v>
      </c>
      <c r="O318" s="14" t="str">
        <f>Genes!F318</f>
        <v>-</v>
      </c>
      <c r="P318" s="20" t="str">
        <f>Genes!H318</f>
        <v>GRCh38.p7_chrX_149476990_149505354</v>
      </c>
    </row>
    <row r="319" spans="1:16" ht="38.25" x14ac:dyDescent="0.2">
      <c r="A319" s="13" t="str">
        <f>Outcomes!A319</f>
        <v>IDUA</v>
      </c>
      <c r="B319" s="14">
        <f>Outcomes!P319</f>
        <v>3</v>
      </c>
      <c r="C319" s="14">
        <f>Outcomes!Q319</f>
        <v>16</v>
      </c>
      <c r="D319" s="15">
        <f>VLOOKUP($A319,Codex!$O$2:$V$14144,8,0)</f>
        <v>1</v>
      </c>
      <c r="E319" s="14">
        <f>VLOOKUP($A319,Codex!$O$2:$V$14144,5,0)</f>
        <v>16</v>
      </c>
      <c r="F319" s="16" t="str">
        <f>Outcomes!B319</f>
        <v>iduronidase, alpha-L-</v>
      </c>
      <c r="G319" s="17" t="str">
        <f>HYPERLINK(CONCATENATE("http://www.ncbi.nlm.nih.gov/gene/",Outcomes!D319),"Click Here")</f>
        <v>Click Here</v>
      </c>
      <c r="H319" s="18" t="str">
        <f>HYPERLINK(CONCATENATE("http://www.genenames.org/cgi-bin/gene_symbol_report?hgnc_id=HGNC:",RIGHT(Outcomes!C319,LEN(Outcomes!C319)-10)),"Click Here")</f>
        <v>Click Here</v>
      </c>
      <c r="I319" s="19" t="str">
        <f>Outcomes!F319</f>
        <v xml:space="preserve">This gene encodes an enzyme that hydrolyzes the terminal alpha-L-iduronic acid residues of two glycosaminoglycans, dermatan sulfate and heparan sulfate. This hydrolysis is required for the lysosomal degradation of these glycosaminoglycans. Mutations in this gene that result in enzymatic deficiency lead to the autosomal recessive disease mucopolysaccharidosis type I (MPS I). [provided by RefSeq, Jul 2008] </v>
      </c>
      <c r="J319" s="16" t="str">
        <f>Outcomes!E319</f>
        <v>MUCOPOLYSACCHARIDOSIS IH 607014;MUCOPOLYSACCHARIDOSIS IS 607016;MUCOPOLYSACCHARIDOSIS IH/S 607015;</v>
      </c>
      <c r="K319" s="14" t="str">
        <f>Genes!B319</f>
        <v>chr4</v>
      </c>
      <c r="L319" s="14">
        <f>Genes!C319</f>
        <v>980785</v>
      </c>
      <c r="M319" s="14">
        <f>Genes!D319</f>
        <v>998345</v>
      </c>
      <c r="N319" s="14">
        <f>Genes!E319</f>
        <v>17561</v>
      </c>
      <c r="O319" s="14" t="str">
        <f>Genes!F319</f>
        <v>+</v>
      </c>
      <c r="P319" s="20" t="str">
        <f>Genes!H319</f>
        <v>GRCh38.p7_chr4_986997_1004557</v>
      </c>
    </row>
    <row r="320" spans="1:16" ht="51" x14ac:dyDescent="0.2">
      <c r="A320" s="13" t="str">
        <f>Outcomes!A320</f>
        <v>IER3IP1</v>
      </c>
      <c r="B320" s="14">
        <f>Outcomes!P320</f>
        <v>1</v>
      </c>
      <c r="C320" s="14">
        <f>Outcomes!Q320</f>
        <v>3</v>
      </c>
      <c r="D320" s="15">
        <f>VLOOKUP($A320,Codex!$O$2:$V$14144,8,0)</f>
        <v>1</v>
      </c>
      <c r="E320" s="14">
        <f>VLOOKUP($A320,Codex!$O$2:$V$14144,5,0)</f>
        <v>3</v>
      </c>
      <c r="F320" s="16" t="str">
        <f>Outcomes!B320</f>
        <v>immediate early response 3 interacting protein 1</v>
      </c>
      <c r="G320" s="17" t="str">
        <f>HYPERLINK(CONCATENATE("http://www.ncbi.nlm.nih.gov/gene/",Outcomes!D320),"Click Here")</f>
        <v>Click Here</v>
      </c>
      <c r="H320" s="18" t="str">
        <f>HYPERLINK(CONCATENATE("http://www.genenames.org/cgi-bin/gene_symbol_report?hgnc_id=HGNC:",RIGHT(Outcomes!C320,LEN(Outcomes!C320)-10)),"Click Here")</f>
        <v>Click Here</v>
      </c>
      <c r="I320" s="19" t="str">
        <f>Outcomes!F320</f>
        <v xml:space="preserve">This gene encodes a small protein that is localized to the endoplasmic reticulum (ER) and may play a role in the ER stress response by mediating cell differentiation and apoptosis. Transcription of this gene is regulated by tumor necrosis factor alpha and specificity protein 1 (Sp1). Mutations in this gene may play a role in microcephaly, epilepsy, and diabetes syndrome (MEDS), and a pseudogene of this gene is located on the long arm of chromosome 12. [provided by RefSeq, Dec 2011] </v>
      </c>
      <c r="J320" s="16" t="str">
        <f>Outcomes!E320</f>
        <v>MICROCEPHALY EPILEPSY AND DIABETES SYNDROME 614231;</v>
      </c>
      <c r="K320" s="14" t="str">
        <f>Genes!B320</f>
        <v>chr18</v>
      </c>
      <c r="L320" s="14">
        <f>Genes!C320</f>
        <v>44681390</v>
      </c>
      <c r="M320" s="14">
        <f>Genes!D320</f>
        <v>44702745</v>
      </c>
      <c r="N320" s="14">
        <f>Genes!E320</f>
        <v>21356</v>
      </c>
      <c r="O320" s="14" t="str">
        <f>Genes!F320</f>
        <v>-</v>
      </c>
      <c r="P320" s="20" t="str">
        <f>Genes!H320</f>
        <v>GRCh38.p7_chr18_47155019_47176374</v>
      </c>
    </row>
    <row r="321" spans="1:16" ht="38.25" x14ac:dyDescent="0.2">
      <c r="A321" s="13" t="str">
        <f>Outcomes!A321</f>
        <v>IFT172</v>
      </c>
      <c r="B321" s="14">
        <f>Outcomes!P321</f>
        <v>14</v>
      </c>
      <c r="C321" s="14">
        <f>Outcomes!Q321</f>
        <v>57</v>
      </c>
      <c r="D321" s="15">
        <f>VLOOKUP($A321,Codex!$O$2:$V$14144,8,0)</f>
        <v>0</v>
      </c>
      <c r="E321" s="14">
        <f>VLOOKUP($A321,Codex!$O$2:$V$14144,5,0)</f>
        <v>0</v>
      </c>
      <c r="F321" s="16" t="str">
        <f>Outcomes!B321</f>
        <v>intraflagellar transport 172</v>
      </c>
      <c r="G321" s="17" t="str">
        <f>HYPERLINK(CONCATENATE("http://www.ncbi.nlm.nih.gov/gene/",Outcomes!D321),"Click Here")</f>
        <v>Click Here</v>
      </c>
      <c r="H321" s="18" t="str">
        <f>HYPERLINK(CONCATENATE("http://www.genenames.org/cgi-bin/gene_symbol_report?hgnc_id=HGNC:",RIGHT(Outcomes!C321,LEN(Outcomes!C321)-10)),"Click Here")</f>
        <v>Click Here</v>
      </c>
      <c r="I321" s="19" t="str">
        <f>Outcomes!F321</f>
        <v xml:space="preserve">This gene encodes a subunit of the intraflagellar transport subcomplex IFT-B. Subcomplexes IFT-A and IFT-B are necessary for ciliary assembly and maintenance. Mutations in this gene have been associated with skeletal ciliopathies, with or without polydactyly, such as such short-rib thoracic dysplasias 1, 9 or 10. [provided by RefSeq, Mar 2014] </v>
      </c>
      <c r="J321" s="16" t="str">
        <f>Outcomes!E321</f>
        <v>SHORT-RIB THORACIC DYSPLASIA 10 WITH OR WITHOUT POLYDACTYLY 615630;</v>
      </c>
      <c r="K321" s="14" t="str">
        <f>Genes!B321</f>
        <v>chr2</v>
      </c>
      <c r="L321" s="14">
        <f>Genes!C321</f>
        <v>27667240</v>
      </c>
      <c r="M321" s="14">
        <f>Genes!D321</f>
        <v>27712686</v>
      </c>
      <c r="N321" s="14">
        <f>Genes!E321</f>
        <v>45447</v>
      </c>
      <c r="O321" s="14" t="str">
        <f>Genes!F321</f>
        <v>-</v>
      </c>
      <c r="P321" s="20" t="str">
        <f>Genes!H321</f>
        <v>GRCh38.p7_chr2_27444373_27489819</v>
      </c>
    </row>
    <row r="322" spans="1:16" ht="25.5" x14ac:dyDescent="0.2">
      <c r="A322" s="13" t="str">
        <f>Outcomes!A322</f>
        <v>IGBP1</v>
      </c>
      <c r="B322" s="14">
        <f>Outcomes!P322</f>
        <v>3</v>
      </c>
      <c r="C322" s="14">
        <f>Outcomes!Q322</f>
        <v>7</v>
      </c>
      <c r="D322" s="15">
        <f>VLOOKUP($A322,Codex!$O$2:$V$14144,8,0)</f>
        <v>1</v>
      </c>
      <c r="E322" s="14">
        <f>VLOOKUP($A322,Codex!$O$2:$V$14144,5,0)</f>
        <v>7</v>
      </c>
      <c r="F322" s="16" t="str">
        <f>Outcomes!B322</f>
        <v>immunoglobulin (CD79A) binding protein 1</v>
      </c>
      <c r="G322" s="17" t="str">
        <f>HYPERLINK(CONCATENATE("http://www.ncbi.nlm.nih.gov/gene/",Outcomes!D322),"Click Here")</f>
        <v>Click Here</v>
      </c>
      <c r="H322" s="18" t="str">
        <f>HYPERLINK(CONCATENATE("http://www.genenames.org/cgi-bin/gene_symbol_report?hgnc_id=HGNC:",RIGHT(Outcomes!C322,LEN(Outcomes!C322)-10)),"Click Here")</f>
        <v>Click Here</v>
      </c>
      <c r="I322" s="19" t="str">
        <f>Outcomes!F322</f>
        <v xml:space="preserve">The proliferation and differentiation of B cells is dependent upon a B-cell antigen receptor (BCR) complex. Binding of antigens to specific B-cell receptors results in a tyrosine phosphorylation reaction through the BCR complex and leads to multiple signal transduction pathways. [provided by RefSeq, Jul 2008] </v>
      </c>
      <c r="J322" s="16" t="str">
        <f>Outcomes!E322</f>
        <v>CORPUS CALLOSUM AGENESIS OF WITH MENTAL RETARDATION OCULAR COLOBOMA AND MICROGNATHIA 300472;</v>
      </c>
      <c r="K322" s="14" t="str">
        <f>Genes!B322</f>
        <v>chrX</v>
      </c>
      <c r="L322" s="14">
        <f>Genes!C322</f>
        <v>69353299</v>
      </c>
      <c r="M322" s="14">
        <f>Genes!D322</f>
        <v>69386174</v>
      </c>
      <c r="N322" s="14">
        <f>Genes!E322</f>
        <v>32876</v>
      </c>
      <c r="O322" s="14" t="str">
        <f>Genes!F322</f>
        <v>+</v>
      </c>
      <c r="P322" s="20" t="str">
        <f>Genes!H322</f>
        <v>GRCh38.p7_chrX_70133449_70166324</v>
      </c>
    </row>
    <row r="323" spans="1:16" ht="51" x14ac:dyDescent="0.2">
      <c r="A323" s="13" t="str">
        <f>Outcomes!A323</f>
        <v>IGF1</v>
      </c>
      <c r="B323" s="14">
        <f>Outcomes!P323</f>
        <v>8</v>
      </c>
      <c r="C323" s="14">
        <f>Outcomes!Q323</f>
        <v>9</v>
      </c>
      <c r="D323" s="15">
        <f>VLOOKUP($A323,Codex!$O$2:$V$14144,8,0)</f>
        <v>0.88888888888888884</v>
      </c>
      <c r="E323" s="14">
        <f>VLOOKUP($A323,Codex!$O$2:$V$14144,5,0)</f>
        <v>8</v>
      </c>
      <c r="F323" s="16" t="str">
        <f>Outcomes!B323</f>
        <v>insulin like growth factor 1</v>
      </c>
      <c r="G323" s="17" t="str">
        <f>HYPERLINK(CONCATENATE("http://www.ncbi.nlm.nih.gov/gene/",Outcomes!D323),"Click Here")</f>
        <v>Click Here</v>
      </c>
      <c r="H323" s="18" t="str">
        <f>HYPERLINK(CONCATENATE("http://www.genenames.org/cgi-bin/gene_symbol_report?hgnc_id=HGNC:",RIGHT(Outcomes!C323,LEN(Outcomes!C323)-10)),"Click Here")</f>
        <v>Click Here</v>
      </c>
      <c r="I323" s="19" t="str">
        <f>Outcomes!F323</f>
        <v xml:space="preserve">The protein encoded by this gene is similar to insulin in function and structure and is a member of a family of proteins involved in mediating growth and development. The encoded protein is processed from a precursor, bound by a specific receptor, and secreted. Defects in this gene are a cause of insulin-like growth factor I deficiency. Alternative splicing results in multiple transcript variants encoding different isoforms that may undergo similar processing to generate mature protein. [provided by RefSeq, Sep 2015] </v>
      </c>
      <c r="J323" s="16" t="str">
        <f>Outcomes!E323</f>
        <v>GROWTH RETARDATION WITH DEAFNESS AND MENTAL RETARDATION DUE TO IGF1 DEFICIENCY 608747;</v>
      </c>
      <c r="K323" s="14" t="str">
        <f>Genes!B323</f>
        <v>chr12</v>
      </c>
      <c r="L323" s="14">
        <f>Genes!C323</f>
        <v>102789645</v>
      </c>
      <c r="M323" s="14">
        <f>Genes!D323</f>
        <v>102875617</v>
      </c>
      <c r="N323" s="14">
        <f>Genes!E323</f>
        <v>85973</v>
      </c>
      <c r="O323" s="14" t="str">
        <f>Genes!F323</f>
        <v>-</v>
      </c>
      <c r="P323" s="20" t="str">
        <f>Genes!H323</f>
        <v>GRCh38.p7_chr12_102395867_102481839</v>
      </c>
    </row>
    <row r="324" spans="1:16" ht="51" x14ac:dyDescent="0.2">
      <c r="A324" s="13" t="str">
        <f>Outcomes!A324</f>
        <v>IKBKG</v>
      </c>
      <c r="B324" s="14">
        <f>Outcomes!P324</f>
        <v>6</v>
      </c>
      <c r="C324" s="14">
        <f>Outcomes!Q324</f>
        <v>12</v>
      </c>
      <c r="D324" s="15">
        <f>VLOOKUP($A324,Codex!$O$2:$V$14144,8,0)</f>
        <v>1</v>
      </c>
      <c r="E324" s="14">
        <f>VLOOKUP($A324,Codex!$O$2:$V$14144,5,0)</f>
        <v>12</v>
      </c>
      <c r="F324" s="16" t="str">
        <f>Outcomes!B324</f>
        <v>inhibitor of kappa light polypeptide gene enhancer in B-cells, kinase gamma</v>
      </c>
      <c r="G324" s="17" t="str">
        <f>HYPERLINK(CONCATENATE("http://www.ncbi.nlm.nih.gov/gene/",Outcomes!D324),"Click Here")</f>
        <v>Click Here</v>
      </c>
      <c r="H324" s="18" t="str">
        <f>HYPERLINK(CONCATENATE("http://www.genenames.org/cgi-bin/gene_symbol_report?hgnc_id=HGNC:",RIGHT(Outcomes!C324,LEN(Outcomes!C324)-10)),"Click Here")</f>
        <v>Click Here</v>
      </c>
      <c r="I324" s="19" t="str">
        <f>Outcomes!F324</f>
        <v xml:space="preserve">This gene encodes the regulatory subunit of the inhibitor of kappaB kinase (IKK) complex, which activates NF-kappaB resulting in activation of genes involved in inflammation, immunity, cell survival, and other pathways. Mutations in this gene result in incontinentia pigmenti, hypohidrotic ectodermal dysplasia, and several other types of immunodeficiencies. A pseudogene highly similar to this locus is located in an adjacent region of the X chromosome. [provided by RefSeq, Mar 2016] </v>
      </c>
      <c r="J324" s="16" t="str">
        <f>Outcomes!E324</f>
        <v>INCONTINENTIA PIGMENTI TYPE II 308300;ECTODERMAL DYSPLASIA HYPOHIDROTIC WITH IMMUNE DEFICIENCY 300291;ECTODERMAL DYSPLASIA ANHIDROTIC LYMPHEDEMA AND IMMUNODEFICIENCY 300301;IMMUNODEFICIENCY ISOLATED 300584;</v>
      </c>
      <c r="K324" s="14" t="str">
        <f>Genes!B324</f>
        <v>chrX</v>
      </c>
      <c r="L324" s="14">
        <f>Genes!C324</f>
        <v>153770455</v>
      </c>
      <c r="M324" s="14">
        <f>Genes!D324</f>
        <v>153793261</v>
      </c>
      <c r="N324" s="14">
        <f>Genes!E324</f>
        <v>22807</v>
      </c>
      <c r="O324" s="14" t="str">
        <f>Genes!F324</f>
        <v>+</v>
      </c>
      <c r="P324" s="20" t="str">
        <f>Genes!H324</f>
        <v>GRCh38.p7_chrX_154542240_154565046</v>
      </c>
    </row>
    <row r="325" spans="1:16" ht="63.75" x14ac:dyDescent="0.2">
      <c r="A325" s="13" t="str">
        <f>Outcomes!A325</f>
        <v>IL1RAPL1</v>
      </c>
      <c r="B325" s="14">
        <f>Outcomes!P325</f>
        <v>3</v>
      </c>
      <c r="C325" s="14">
        <f>Outcomes!Q325</f>
        <v>11</v>
      </c>
      <c r="D325" s="15">
        <f>VLOOKUP($A325,Codex!$O$2:$V$14144,8,0)</f>
        <v>1</v>
      </c>
      <c r="E325" s="14">
        <f>VLOOKUP($A325,Codex!$O$2:$V$14144,5,0)</f>
        <v>11</v>
      </c>
      <c r="F325" s="16" t="str">
        <f>Outcomes!B325</f>
        <v>interleukin 1 receptor accessory protein like 1</v>
      </c>
      <c r="G325" s="17" t="str">
        <f>HYPERLINK(CONCATENATE("http://www.ncbi.nlm.nih.gov/gene/",Outcomes!D325),"Click Here")</f>
        <v>Click Here</v>
      </c>
      <c r="H325" s="18" t="str">
        <f>HYPERLINK(CONCATENATE("http://www.genenames.org/cgi-bin/gene_symbol_report?hgnc_id=HGNC:",RIGHT(Outcomes!C325,LEN(Outcomes!C325)-10)),"Click Here")</f>
        <v>Click Here</v>
      </c>
      <c r="I325" s="19" t="str">
        <f>Outcomes!F325</f>
        <v xml:space="preserve">The protein encoded by this gene is a member of the interleukin 1 receptor family and is similar to the interleukin 1 accessory proteins. It is most closely related to interleukin 1 receptor accessory protein-like 2 (IL1RAPL2). This gene and IL1RAPL2 are located at a region on chromosome X that is associated with X-linked non-syndromic mental retardation. Deletions and mutations in this gene were found in patients with mental retardation. This gene is expressed at a high level in post-natal brain structures involved in the hippocampal memory system, which suggests a specialized role in the physiological processes underlying memory and learning abilities. [provided by RefSeq, Jul 2008] </v>
      </c>
      <c r="J325" s="16" t="str">
        <f>Outcomes!E325</f>
        <v>MENTAL RETARDATION X-LINKED 21/34 300143;</v>
      </c>
      <c r="K325" s="14" t="str">
        <f>Genes!B325</f>
        <v>chrX</v>
      </c>
      <c r="L325" s="14">
        <f>Genes!C325</f>
        <v>28605681</v>
      </c>
      <c r="M325" s="14">
        <f>Genes!D325</f>
        <v>29974467</v>
      </c>
      <c r="N325" s="14">
        <f>Genes!E325</f>
        <v>1368787</v>
      </c>
      <c r="O325" s="14" t="str">
        <f>Genes!F325</f>
        <v>+</v>
      </c>
      <c r="P325" s="20" t="str">
        <f>Genes!H325</f>
        <v>GRCh38.p7_chrX_28587564_29956350</v>
      </c>
    </row>
    <row r="326" spans="1:16" ht="76.5" x14ac:dyDescent="0.2">
      <c r="A326" s="13" t="str">
        <f>Outcomes!A326</f>
        <v>INPP5E</v>
      </c>
      <c r="B326" s="14">
        <f>Outcomes!P326</f>
        <v>3</v>
      </c>
      <c r="C326" s="14">
        <f>Outcomes!Q326</f>
        <v>12</v>
      </c>
      <c r="D326" s="15">
        <f>VLOOKUP($A326,Codex!$O$2:$V$14144,8,0)</f>
        <v>1</v>
      </c>
      <c r="E326" s="14">
        <f>VLOOKUP($A326,Codex!$O$2:$V$14144,5,0)</f>
        <v>12</v>
      </c>
      <c r="F326" s="16" t="str">
        <f>Outcomes!B326</f>
        <v>inositol polyphosphate-5-phosphatase E</v>
      </c>
      <c r="G326" s="17" t="str">
        <f>HYPERLINK(CONCATENATE("http://www.ncbi.nlm.nih.gov/gene/",Outcomes!D326),"Click Here")</f>
        <v>Click Here</v>
      </c>
      <c r="H326" s="18" t="str">
        <f>HYPERLINK(CONCATENATE("http://www.genenames.org/cgi-bin/gene_symbol_report?hgnc_id=HGNC:",RIGHT(Outcomes!C326,LEN(Outcomes!C326)-10)),"Click Here")</f>
        <v>Click Here</v>
      </c>
      <c r="I326" s="19" t="str">
        <f>Outcomes!F326</f>
        <v xml:space="preserve">The protein encoded by this gene is an inositol 1,4,5-trisphosphate (InsP3) 5-phosphatase. InsP3 5-phosphatases hydrolyze Ins(1,4,5)P3, which mobilizes intracellular calcium and acts as a second messenger mediating cell responses to various stimulation. Studies of the mouse counterpart suggest that this protein may hydrolyze phosphatidylinositol 3,4,5-trisphosphate and phosphatidylinositol 3,5-bisphosphate on the cytoplasmic Golgi membrane and thereby regulate Golgi-vesicular trafficking. Mutations in this gene cause Joubert syndrome; a clinically and genetically heterogenous group of disorders characterized by midbrain-hindbrain malformation and various associated ciliopathies that include retinal dystrophy, nephronophthisis, liver fibrosis and polydactyly. Alternative splicing results in multiple transcript variants encoding different isoforms. [provided by RefSeq, Jan 2016] </v>
      </c>
      <c r="J326" s="16" t="str">
        <f>Outcomes!E326</f>
        <v>MENTAL RETARDATION TRUNCAL OBESITY RETINAL DYSTROPHY AND MICROPENIS 610156;JOUBERT SYNDROME 1 213300;</v>
      </c>
      <c r="K326" s="14" t="str">
        <f>Genes!B326</f>
        <v>chr9</v>
      </c>
      <c r="L326" s="14">
        <f>Genes!C326</f>
        <v>139323067</v>
      </c>
      <c r="M326" s="14">
        <f>Genes!D326</f>
        <v>139334313</v>
      </c>
      <c r="N326" s="14">
        <f>Genes!E326</f>
        <v>11247</v>
      </c>
      <c r="O326" s="14" t="str">
        <f>Genes!F326</f>
        <v>-</v>
      </c>
      <c r="P326" s="20" t="str">
        <f>Genes!H326</f>
        <v>GRCh38.p7_chr9_136428615_136439861</v>
      </c>
    </row>
    <row r="327" spans="1:16" ht="51" x14ac:dyDescent="0.2">
      <c r="A327" s="13" t="str">
        <f>Outcomes!A327</f>
        <v>IQSEC2</v>
      </c>
      <c r="B327" s="14">
        <f>Outcomes!P327</f>
        <v>15</v>
      </c>
      <c r="C327" s="14">
        <f>Outcomes!Q327</f>
        <v>26</v>
      </c>
      <c r="D327" s="15">
        <f>VLOOKUP($A327,Codex!$O$2:$V$14144,8,0)</f>
        <v>0.76923076923076927</v>
      </c>
      <c r="E327" s="14">
        <f>VLOOKUP($A327,Codex!$O$2:$V$14144,5,0)</f>
        <v>20</v>
      </c>
      <c r="F327" s="16" t="str">
        <f>Outcomes!B327</f>
        <v>IQ motif and Sec7 domain 2</v>
      </c>
      <c r="G327" s="17" t="str">
        <f>HYPERLINK(CONCATENATE("http://www.ncbi.nlm.nih.gov/gene/",Outcomes!D327),"Click Here")</f>
        <v>Click Here</v>
      </c>
      <c r="H327" s="18" t="str">
        <f>HYPERLINK(CONCATENATE("http://www.genenames.org/cgi-bin/gene_symbol_report?hgnc_id=HGNC:",RIGHT(Outcomes!C327,LEN(Outcomes!C327)-10)),"Click Here")</f>
        <v>Click Here</v>
      </c>
      <c r="I327" s="19" t="str">
        <f>Outcomes!F327</f>
        <v xml:space="preserve">This gene encodes a guanine nucleotide exchange factor for the ARF family of small GTP-binding proteins. The encoded protein is a component of the postsynaptic density at excitatory synapses, and may play a critical role in cytoskeletal and synaptic organization through the activation of selected ARF substrates including ARF1 and ARF6. Mutations in this gene have been implicated in nonsyndromic X-linked mental retardation. Alternatively spliced transcript variants encoding multiple isoforms have been observed for this gene. [provided by RefSeq, Aug 2011] </v>
      </c>
      <c r="J327" s="16" t="str">
        <f>Outcomes!E327</f>
        <v>MENTAL RETARDATION X-LINKED 1 309530;</v>
      </c>
      <c r="K327" s="14" t="str">
        <f>Genes!B327</f>
        <v>chrX</v>
      </c>
      <c r="L327" s="14">
        <f>Genes!C327</f>
        <v>53254966</v>
      </c>
      <c r="M327" s="14">
        <f>Genes!D327</f>
        <v>53350548</v>
      </c>
      <c r="N327" s="14">
        <f>Genes!E327</f>
        <v>95583</v>
      </c>
      <c r="O327" s="14" t="str">
        <f>Genes!F327</f>
        <v>-</v>
      </c>
      <c r="P327" s="20" t="str">
        <f>Genes!H327</f>
        <v>GRCh38.p7_chrX_53225784_53321350</v>
      </c>
    </row>
    <row r="328" spans="1:16" ht="25.5" x14ac:dyDescent="0.2">
      <c r="A328" s="13" t="str">
        <f>Outcomes!A328</f>
        <v>ISPD</v>
      </c>
      <c r="B328" s="14">
        <f>Outcomes!P328</f>
        <v>12</v>
      </c>
      <c r="C328" s="14">
        <f>Outcomes!Q328</f>
        <v>18</v>
      </c>
      <c r="D328" s="15">
        <f>VLOOKUP($A328,Codex!$O$2:$V$14144,8,0)</f>
        <v>0.66666666666666663</v>
      </c>
      <c r="E328" s="14">
        <f>VLOOKUP($A328,Codex!$O$2:$V$14144,5,0)</f>
        <v>12</v>
      </c>
      <c r="F328" s="16" t="str">
        <f>Outcomes!B328</f>
        <v>isoprenoid synthase domain containing</v>
      </c>
      <c r="G328" s="17" t="str">
        <f>HYPERLINK(CONCATENATE("http://www.ncbi.nlm.nih.gov/gene/",Outcomes!D328),"Click Here")</f>
        <v>Click Here</v>
      </c>
      <c r="H328" s="18" t="str">
        <f>HYPERLINK(CONCATENATE("http://www.genenames.org/cgi-bin/gene_symbol_report?hgnc_id=HGNC:",RIGHT(Outcomes!C328,LEN(Outcomes!C328)-10)),"Click Here")</f>
        <v>Click Here</v>
      </c>
      <c r="I328" s="19" t="str">
        <f>Outcomes!F328</f>
        <v xml:space="preserve">This gene encodes a 2-C-methyl-D-erythritol 4-phosphate cytidylyltransferase-like protein. Mutations in this gene are the cause of Walker-Warburg syndrome. Alternate splicing results in multiple transcript variants. [provided by RefSeq, May 2012] </v>
      </c>
      <c r="J328" s="16" t="str">
        <f>Outcomes!E328</f>
        <v>MUSCULAR DYSTROPHY-DYSTROGLYCANOPATHY (CONGENITAL WITH BRAIN AND EYE ANOMALIES) TYPE A 7 614643;</v>
      </c>
      <c r="K328" s="14" t="str">
        <f>Genes!B328</f>
        <v>chr7</v>
      </c>
      <c r="L328" s="14">
        <f>Genes!C328</f>
        <v>16127152</v>
      </c>
      <c r="M328" s="14">
        <f>Genes!D328</f>
        <v>16462187</v>
      </c>
      <c r="N328" s="14">
        <f>Genes!E328</f>
        <v>335036</v>
      </c>
      <c r="O328" s="14" t="str">
        <f>Genes!F328</f>
        <v>-</v>
      </c>
      <c r="P328" s="20" t="str">
        <f>Genes!H328</f>
        <v>GRCh38.p7_chr7_16087527_16422562</v>
      </c>
    </row>
    <row r="329" spans="1:16" ht="38.25" x14ac:dyDescent="0.2">
      <c r="A329" s="13" t="str">
        <f>Outcomes!A329</f>
        <v>ITPR1</v>
      </c>
      <c r="B329" s="14">
        <f>Outcomes!P329</f>
        <v>19</v>
      </c>
      <c r="C329" s="14">
        <f>Outcomes!Q329</f>
        <v>65</v>
      </c>
      <c r="D329" s="15">
        <f>VLOOKUP($A329,Codex!$O$2:$V$14144,8,0)</f>
        <v>0.98461538461538467</v>
      </c>
      <c r="E329" s="14">
        <f>VLOOKUP($A329,Codex!$O$2:$V$14144,5,0)</f>
        <v>64</v>
      </c>
      <c r="F329" s="16" t="str">
        <f>Outcomes!B329</f>
        <v>inositol 1,4,5-trisphosphate receptor type 1</v>
      </c>
      <c r="G329" s="17" t="str">
        <f>HYPERLINK(CONCATENATE("http://www.ncbi.nlm.nih.gov/gene/",Outcomes!D329),"Click Here")</f>
        <v>Click Here</v>
      </c>
      <c r="H329" s="18" t="str">
        <f>HYPERLINK(CONCATENATE("http://www.genenames.org/cgi-bin/gene_symbol_report?hgnc_id=HGNC:",RIGHT(Outcomes!C329,LEN(Outcomes!C329)-10)),"Click Here")</f>
        <v>Click Here</v>
      </c>
      <c r="I329" s="19" t="str">
        <f>Outcomes!F329</f>
        <v xml:space="preserve">This gene encodes an intracellular receptor for inositol 1,4,5-trisphosphate. Upon stimulation by inositol 1,4,5-trisphosphate, this receptor mediates calcium release from the endoplasmic reticulum. Mutations in this gene cause spinocerebellar ataxia type 15, a disease associated with an heterogeneous group of cerebellar disorders. Multiple transcript variants have been identified for this gene. [provided by RefSeq, Nov 2009] </v>
      </c>
      <c r="J329" s="16" t="str">
        <f>Outcomes!E329</f>
        <v>SPINOCEREBELLAR ATAXIA 15 606658;SPINOCEREBELLAR ATAXIA 29 CONGENITAL NONPROGRESSIVE 117360;</v>
      </c>
      <c r="K329" s="14" t="str">
        <f>Genes!B329</f>
        <v>chr3</v>
      </c>
      <c r="L329" s="14">
        <f>Genes!C329</f>
        <v>4535032</v>
      </c>
      <c r="M329" s="14">
        <f>Genes!D329</f>
        <v>4889524</v>
      </c>
      <c r="N329" s="14">
        <f>Genes!E329</f>
        <v>354493</v>
      </c>
      <c r="O329" s="14" t="str">
        <f>Genes!F329</f>
        <v>+</v>
      </c>
      <c r="P329" s="20" t="str">
        <f>Genes!H329</f>
        <v>GRCh38.p7_chr3_4493348_4847840</v>
      </c>
    </row>
    <row r="330" spans="1:16" ht="38.25" x14ac:dyDescent="0.2">
      <c r="A330" s="13" t="str">
        <f>Outcomes!A330</f>
        <v>JAG1</v>
      </c>
      <c r="B330" s="14">
        <f>Outcomes!P330</f>
        <v>2</v>
      </c>
      <c r="C330" s="14">
        <f>Outcomes!Q330</f>
        <v>27</v>
      </c>
      <c r="D330" s="15">
        <f>VLOOKUP($A330,Codex!$O$2:$V$14144,8,0)</f>
        <v>1</v>
      </c>
      <c r="E330" s="14">
        <f>VLOOKUP($A330,Codex!$O$2:$V$14144,5,0)</f>
        <v>27</v>
      </c>
      <c r="F330" s="16" t="str">
        <f>Outcomes!B330</f>
        <v>jagged 1</v>
      </c>
      <c r="G330" s="17" t="str">
        <f>HYPERLINK(CONCATENATE("http://www.ncbi.nlm.nih.gov/gene/",Outcomes!D330),"Click Here")</f>
        <v>Click Here</v>
      </c>
      <c r="H330" s="18" t="str">
        <f>HYPERLINK(CONCATENATE("http://www.genenames.org/cgi-bin/gene_symbol_report?hgnc_id=HGNC:",RIGHT(Outcomes!C330,LEN(Outcomes!C330)-10)),"Click Here")</f>
        <v>Click Here</v>
      </c>
      <c r="I330" s="19" t="str">
        <f>Outcomes!F330</f>
        <v xml:space="preserve">The jagged 1 protein encoded by JAG1 is the human homolog of the Drosophilia jagged protein. Human jagged 1 is the ligand for the receptor notch 1, the latter a human homolog of the Drosophilia jagged receptor notch. Mutations that alter the jagged 1 protein cause Alagille syndrome. Jagged 1 signalling through notch 1 has also been shown to play a role in hematopoiesis. [provided by RefSeq, Jul 2008] </v>
      </c>
      <c r="J330" s="16" t="str">
        <f>Outcomes!E330</f>
        <v>ALAGILLE SYNDROME 118450;DEAFNESS CONGENITAL HEART DEFECTS AND POSTERIOR EMBRYOTOXON;TETRALOGY OF FALLOT 187500;</v>
      </c>
      <c r="K330" s="14" t="str">
        <f>Genes!B330</f>
        <v>chr20</v>
      </c>
      <c r="L330" s="14">
        <f>Genes!C330</f>
        <v>10618332</v>
      </c>
      <c r="M330" s="14">
        <f>Genes!D330</f>
        <v>10654694</v>
      </c>
      <c r="N330" s="14">
        <f>Genes!E330</f>
        <v>36363</v>
      </c>
      <c r="O330" s="14" t="str">
        <f>Genes!F330</f>
        <v>-</v>
      </c>
      <c r="P330" s="20" t="str">
        <f>Genes!H330</f>
        <v>GRCh38.p7_chr20_10637684_10674046</v>
      </c>
    </row>
    <row r="331" spans="1:16" ht="76.5" x14ac:dyDescent="0.2">
      <c r="A331" s="13" t="str">
        <f>Outcomes!A331</f>
        <v>JAM3</v>
      </c>
      <c r="B331" s="14">
        <f>Outcomes!P331</f>
        <v>2</v>
      </c>
      <c r="C331" s="14">
        <f>Outcomes!Q331</f>
        <v>9</v>
      </c>
      <c r="D331" s="15">
        <f>VLOOKUP($A331,Codex!$O$2:$V$14144,8,0)</f>
        <v>1</v>
      </c>
      <c r="E331" s="14">
        <f>VLOOKUP($A331,Codex!$O$2:$V$14144,5,0)</f>
        <v>9</v>
      </c>
      <c r="F331" s="16" t="str">
        <f>Outcomes!B331</f>
        <v>junctional adhesion molecule 3</v>
      </c>
      <c r="G331" s="17" t="str">
        <f>HYPERLINK(CONCATENATE("http://www.ncbi.nlm.nih.gov/gene/",Outcomes!D331),"Click Here")</f>
        <v>Click Here</v>
      </c>
      <c r="H331" s="18" t="str">
        <f>HYPERLINK(CONCATENATE("http://www.genenames.org/cgi-bin/gene_symbol_report?hgnc_id=HGNC:",RIGHT(Outcomes!C331,LEN(Outcomes!C331)-10)),"Click Here")</f>
        <v>Click Here</v>
      </c>
      <c r="I331" s="19" t="str">
        <f>Outcomes!F331</f>
        <v xml:space="preserve">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localized in the tight junctions between high endothelial cells. Unlike other proteins in this family, the this protein is unable to adhere to leukocyte cell lines and only forms weak homotypic interactions. The encoded protein is a member of the junctional adhesion molecule protein family and acts as a receptor for another member of this family. A mutation in an intron of this gene is associated with hemorrhagic destruction of the brain, subependymal calcification, and congenital cataracts. Alternative splicing results in multiple transcript variants.[provided by RefSeq, Apr 2011] </v>
      </c>
      <c r="J331" s="16" t="str">
        <f>Outcomes!E331</f>
        <v>HEMORRHAGIC DESTRUCTION OF THE BRAIN SUBEPENDYMAL CALCIFICATION AND CATARACTS 613730;</v>
      </c>
      <c r="K331" s="14" t="str">
        <f>Genes!B331</f>
        <v>chr11</v>
      </c>
      <c r="L331" s="14">
        <f>Genes!C331</f>
        <v>133938820</v>
      </c>
      <c r="M331" s="14">
        <f>Genes!D331</f>
        <v>134021652</v>
      </c>
      <c r="N331" s="14">
        <f>Genes!E331</f>
        <v>82833</v>
      </c>
      <c r="O331" s="14" t="str">
        <f>Genes!F331</f>
        <v>+</v>
      </c>
      <c r="P331" s="20" t="str">
        <f>Genes!H331</f>
        <v>GRCh38.p7_chr11_134068925_134151757</v>
      </c>
    </row>
    <row r="332" spans="1:16" ht="63.75" x14ac:dyDescent="0.2">
      <c r="A332" s="13" t="str">
        <f>Outcomes!A332</f>
        <v>KANK1</v>
      </c>
      <c r="B332" s="14">
        <f>Outcomes!P332</f>
        <v>47</v>
      </c>
      <c r="C332" s="14">
        <f>Outcomes!Q332</f>
        <v>14</v>
      </c>
      <c r="D332" s="15">
        <f>VLOOKUP($A332,Codex!$O$2:$V$14144,8,0)</f>
        <v>1</v>
      </c>
      <c r="E332" s="14">
        <f>VLOOKUP($A332,Codex!$O$2:$V$14144,5,0)</f>
        <v>14</v>
      </c>
      <c r="F332" s="16" t="str">
        <f>Outcomes!B332</f>
        <v>KN motif and ankyrin repeat domains 1</v>
      </c>
      <c r="G332" s="17" t="str">
        <f>HYPERLINK(CONCATENATE("http://www.ncbi.nlm.nih.gov/gene/",Outcomes!D332),"Click Here")</f>
        <v>Click Here</v>
      </c>
      <c r="H332" s="18" t="str">
        <f>HYPERLINK(CONCATENATE("http://www.genenames.org/cgi-bin/gene_symbol_report?hgnc_id=HGNC:",RIGHT(Outcomes!C332,LEN(Outcomes!C332)-10)),"Click Here")</f>
        <v>Click Here</v>
      </c>
      <c r="I332" s="19" t="str">
        <f>Outcomes!F332</f>
        <v xml:space="preserve">The protein encoded by this gene belongs to the Kank family of proteins, which contain multiple ankyrin repeat domains. This family member functions in cytoskeleton formation by regulating actin polymerization. This gene is a candidate tumor suppressor for renal cell carcinoma. Mutations in this gene cause cerebral palsy spastic quadriplegic type 2, a central nervous system development disorder. A t(5;9) translocation results in fusion of the platelet-derived growth factor receptor beta gene (PDGFRB) on chromosome 5 with this gene in a myeloproliferative neoplasm featuring severe thrombocythemia. Alternative splicing of this gene results in multiple transcript variants. A related pseudogene has been identified on chromosome 20. [provided by RefSeq, Dec 2014] </v>
      </c>
      <c r="J332" s="16" t="str">
        <f>Outcomes!E332</f>
        <v>CEREBRAL PALSY SPASTIC QUADRIPLEGIC 2 612900;</v>
      </c>
      <c r="K332" s="14" t="str">
        <f>Genes!B332</f>
        <v>chr9</v>
      </c>
      <c r="L332" s="14">
        <f>Genes!C332</f>
        <v>470294</v>
      </c>
      <c r="M332" s="14">
        <f>Genes!D332</f>
        <v>746106</v>
      </c>
      <c r="N332" s="14">
        <f>Genes!E332</f>
        <v>275813</v>
      </c>
      <c r="O332" s="14" t="str">
        <f>Genes!F332</f>
        <v>+</v>
      </c>
      <c r="P332" s="20" t="str">
        <f>Genes!H332</f>
        <v>GRCh38.p7_chr9_470294_746106</v>
      </c>
    </row>
    <row r="333" spans="1:16" ht="38.25" x14ac:dyDescent="0.2">
      <c r="A333" s="13" t="str">
        <f>Outcomes!A333</f>
        <v>KANSL1</v>
      </c>
      <c r="B333" s="14">
        <f>Outcomes!P333</f>
        <v>12</v>
      </c>
      <c r="C333" s="14">
        <f>Outcomes!Q333</f>
        <v>18</v>
      </c>
      <c r="D333" s="15">
        <f>VLOOKUP($A333,Codex!$O$2:$V$14144,8,0)</f>
        <v>0.94444444444444442</v>
      </c>
      <c r="E333" s="14">
        <f>VLOOKUP($A333,Codex!$O$2:$V$14144,5,0)</f>
        <v>17</v>
      </c>
      <c r="F333" s="16" t="str">
        <f>Outcomes!B333</f>
        <v>KAT8 regulatory NSL complex subunit 1</v>
      </c>
      <c r="G333" s="17" t="str">
        <f>HYPERLINK(CONCATENATE("http://www.ncbi.nlm.nih.gov/gene/",Outcomes!D333),"Click Here")</f>
        <v>Click Here</v>
      </c>
      <c r="H333" s="18" t="str">
        <f>HYPERLINK(CONCATENATE("http://www.genenames.org/cgi-bin/gene_symbol_report?hgnc_id=HGNC:",RIGHT(Outcomes!C333,LEN(Outcomes!C333)-10)),"Click Here")</f>
        <v>Click Here</v>
      </c>
      <c r="I333" s="19" t="str">
        <f>Outcomes!F333</f>
        <v xml:space="preserve">This gene encodes a nuclear protein that is a subunit of two protein complexes involved with histone acetylation, the MLL1 complex and the NSL1 complex. The corresponding protein in Drosophila interacts with K(lysine) acetyltransferase 8, which is also a subunit of both the MLL1 and NSL1 complexes. [provided by RefSeq, Jun 2012] </v>
      </c>
      <c r="J333" s="16" t="str">
        <f>Outcomes!E333</f>
        <v>KOOLEN-DE VRIES SYNDROME 610443;</v>
      </c>
      <c r="K333" s="14" t="str">
        <f>Genes!B333</f>
        <v>chr17</v>
      </c>
      <c r="L333" s="14">
        <f>Genes!C333</f>
        <v>44107282</v>
      </c>
      <c r="M333" s="14">
        <f>Genes!D333</f>
        <v>44302740</v>
      </c>
      <c r="N333" s="14">
        <f>Genes!E333</f>
        <v>195459</v>
      </c>
      <c r="O333" s="14" t="str">
        <f>Genes!F333</f>
        <v>-</v>
      </c>
      <c r="P333" s="20" t="str">
        <f>Genes!H333</f>
        <v>GRCh38.p7_chr17_46029916_46225374</v>
      </c>
    </row>
    <row r="334" spans="1:16" ht="63.75" x14ac:dyDescent="0.2">
      <c r="A334" s="13" t="str">
        <f>Outcomes!A334</f>
        <v>KAT6A</v>
      </c>
      <c r="B334" s="14">
        <f>Outcomes!P334</f>
        <v>8</v>
      </c>
      <c r="C334" s="14">
        <f>Outcomes!Q334</f>
        <v>19</v>
      </c>
      <c r="D334" s="15">
        <f>VLOOKUP($A334,Codex!$O$2:$V$14144,8,0)</f>
        <v>0</v>
      </c>
      <c r="E334" s="14">
        <f>VLOOKUP($A334,Codex!$O$2:$V$14144,5,0)</f>
        <v>0</v>
      </c>
      <c r="F334" s="16" t="str">
        <f>Outcomes!B334</f>
        <v>lysine acetyltransferase 6A</v>
      </c>
      <c r="G334" s="17" t="str">
        <f>HYPERLINK(CONCATENATE("http://www.ncbi.nlm.nih.gov/gene/",Outcomes!D334),"Click Here")</f>
        <v>Click Here</v>
      </c>
      <c r="H334" s="18" t="str">
        <f>HYPERLINK(CONCATENATE("http://www.genenames.org/cgi-bin/gene_symbol_report?hgnc_id=HGNC:",RIGHT(Outcomes!C334,LEN(Outcomes!C334)-10)),"Click Here")</f>
        <v>Click Here</v>
      </c>
      <c r="I334" s="19" t="str">
        <f>Outcomes!F334</f>
        <v xml:space="preserve">This gene encodes a member of the MOZ, YBFR2, SAS2, TIP60 family of histone acetyltransferases. The protein is composed of a nuclear localization domain, a double C2H2 zinc finger domain that binds to acetylated histone tails, a histone acetyl-transferase domain, a glutamate/aspartate-rich region, and a serine- and methionine-rich transactivation domain. It is part of a complex that acetylates lysine-9 residues in histone 3, and in addition, it acts as a co-activator for several transcription factors. Allelic variants of this gene are associated with autosomal dominant mental retardation-32. Alternative splicing results in multiple transcript variants. [provided by RefSeq, Apr 2015] </v>
      </c>
      <c r="J334" s="16" t="str">
        <f>Outcomes!E334</f>
        <v>MENTAL RETARDATION AUTOSOMAL DOMINANT 32 616268;</v>
      </c>
      <c r="K334" s="14" t="str">
        <f>Genes!B334</f>
        <v>chr8</v>
      </c>
      <c r="L334" s="14">
        <f>Genes!C334</f>
        <v>41786997</v>
      </c>
      <c r="M334" s="14">
        <f>Genes!D334</f>
        <v>41909544</v>
      </c>
      <c r="N334" s="14">
        <f>Genes!E334</f>
        <v>122548</v>
      </c>
      <c r="O334" s="14" t="str">
        <f>Genes!F334</f>
        <v>-</v>
      </c>
      <c r="P334" s="20" t="str">
        <f>Genes!H334</f>
        <v>GRCh38.p7_chr8_41929479_42052026</v>
      </c>
    </row>
    <row r="335" spans="1:16" ht="63.75" x14ac:dyDescent="0.2">
      <c r="A335" s="13" t="str">
        <f>Outcomes!A335</f>
        <v>KAT6B</v>
      </c>
      <c r="B335" s="14">
        <f>Outcomes!P335</f>
        <v>14</v>
      </c>
      <c r="C335" s="14">
        <f>Outcomes!Q335</f>
        <v>18</v>
      </c>
      <c r="D335" s="15">
        <f>VLOOKUP($A335,Codex!$O$2:$V$14144,8,0)</f>
        <v>1</v>
      </c>
      <c r="E335" s="14">
        <f>VLOOKUP($A335,Codex!$O$2:$V$14144,5,0)</f>
        <v>18</v>
      </c>
      <c r="F335" s="16" t="str">
        <f>Outcomes!B335</f>
        <v>lysine acetyltransferase 6B</v>
      </c>
      <c r="G335" s="17" t="str">
        <f>HYPERLINK(CONCATENATE("http://www.ncbi.nlm.nih.gov/gene/",Outcomes!D335),"Click Here")</f>
        <v>Click Here</v>
      </c>
      <c r="H335" s="18" t="str">
        <f>HYPERLINK(CONCATENATE("http://www.genenames.org/cgi-bin/gene_symbol_report?hgnc_id=HGNC:",RIGHT(Outcomes!C335,LEN(Outcomes!C335)-10)),"Click Here")</f>
        <v>Click Here</v>
      </c>
      <c r="I335" s="19" t="str">
        <f>Outcomes!F335</f>
        <v xml:space="preserve">The protein encoded by this gene is a histone acetyltransferase and component of the MOZ/MORF protein complex. In addition to its acetyltransferase activity, the encoded protein has transcriptional activation activity in its N-terminal end and transcriptional repression activity in its C-terminal end. This protein is necessary for RUNX2-dependent transcriptional activation and could be involved in brain development. Mutations have been found in patients with genitopatellar syndrome. A translocation of this gene and the CREBBP gene results in acute myeloid leukemias. Three transcript variants encoding different isoforms have been found for this gene. [provided by RefSeq, Mar 2012] </v>
      </c>
      <c r="J335" s="16" t="str">
        <f>Outcomes!E335</f>
        <v>SBBYSS SYNDROME 603736;GENITOPATELLAR SYNDROME 606170;</v>
      </c>
      <c r="K335" s="14" t="str">
        <f>Genes!B335</f>
        <v>chr10</v>
      </c>
      <c r="L335" s="14">
        <f>Genes!C335</f>
        <v>76584685</v>
      </c>
      <c r="M335" s="14">
        <f>Genes!D335</f>
        <v>76792381</v>
      </c>
      <c r="N335" s="14">
        <f>Genes!E335</f>
        <v>207697</v>
      </c>
      <c r="O335" s="14" t="str">
        <f>Genes!F335</f>
        <v>+</v>
      </c>
      <c r="P335" s="20" t="str">
        <f>Genes!H335</f>
        <v>GRCh38.p7_chr10_74824927_75032623</v>
      </c>
    </row>
    <row r="336" spans="1:16" ht="51" x14ac:dyDescent="0.2">
      <c r="A336" s="13" t="str">
        <f>Outcomes!A336</f>
        <v>KCNC3</v>
      </c>
      <c r="B336" s="14">
        <f>Outcomes!P336</f>
        <v>5</v>
      </c>
      <c r="C336" s="14">
        <f>Outcomes!Q336</f>
        <v>6</v>
      </c>
      <c r="D336" s="15">
        <f>VLOOKUP($A336,Codex!$O$2:$V$14144,8,0)</f>
        <v>1</v>
      </c>
      <c r="E336" s="14">
        <f>VLOOKUP($A336,Codex!$O$2:$V$14144,5,0)</f>
        <v>6</v>
      </c>
      <c r="F336" s="16" t="str">
        <f>Outcomes!B336</f>
        <v>potassium voltage-gated channel subfamily C member 3</v>
      </c>
      <c r="G336" s="17" t="str">
        <f>HYPERLINK(CONCATENATE("http://www.ncbi.nlm.nih.gov/gene/",Outcomes!D336),"Click Here")</f>
        <v>Click Here</v>
      </c>
      <c r="H336" s="18" t="str">
        <f>HYPERLINK(CONCATENATE("http://www.genenames.org/cgi-bin/gene_symbol_report?hgnc_id=HGNC:",RIGHT(Outcomes!C336,LEN(Outcomes!C336)-10)),"Click Here")</f>
        <v>Click Here</v>
      </c>
      <c r="I336" s="19" t="str">
        <f>Outcomes!F336</f>
        <v xml:space="preserve">The Shaker gene family of Drosophila encodes components of voltage-gated potassium channels and is comprised of four subfamilies. Based on sequence similarity, this gene is similar to one of these subfamilies, namely the Shaw subfamily. The protein encoded by this gene belongs to the delayed rectifier class of channel proteins and is an integral membrane protein that mediates the voltage-dependent potassium ion permeability of excitable membranes. Alternate splicing results in several transcript variants. [provided by RefSeq, Mar 2014] </v>
      </c>
      <c r="J336" s="16" t="str">
        <f>Outcomes!E336</f>
        <v>SPINOCEREBELLAR ATAXIA 13 605259;</v>
      </c>
      <c r="K336" s="14" t="str">
        <f>Genes!B336</f>
        <v>chr19</v>
      </c>
      <c r="L336" s="14">
        <f>Genes!C336</f>
        <v>50815199</v>
      </c>
      <c r="M336" s="14">
        <f>Genes!D336</f>
        <v>50836772</v>
      </c>
      <c r="N336" s="14">
        <f>Genes!E336</f>
        <v>21574</v>
      </c>
      <c r="O336" s="14" t="str">
        <f>Genes!F336</f>
        <v>-</v>
      </c>
      <c r="P336" s="20" t="str">
        <f>Genes!H336</f>
        <v>GRCh38.p7_chr19_50311942_50333515</v>
      </c>
    </row>
    <row r="337" spans="1:16" ht="76.5" x14ac:dyDescent="0.2">
      <c r="A337" s="13" t="str">
        <f>Outcomes!A337</f>
        <v>KCNH1</v>
      </c>
      <c r="B337" s="14">
        <f>Outcomes!P337</f>
        <v>3</v>
      </c>
      <c r="C337" s="14">
        <f>Outcomes!Q337</f>
        <v>13</v>
      </c>
      <c r="D337" s="15">
        <f>VLOOKUP($A337,Codex!$O$2:$V$14144,8,0)</f>
        <v>0</v>
      </c>
      <c r="E337" s="14">
        <f>VLOOKUP($A337,Codex!$O$2:$V$14144,5,0)</f>
        <v>0</v>
      </c>
      <c r="F337" s="16" t="str">
        <f>Outcomes!B337</f>
        <v>potassium voltage-gated channel subfamily H member 1</v>
      </c>
      <c r="G337" s="17" t="str">
        <f>HYPERLINK(CONCATENATE("http://www.ncbi.nlm.nih.gov/gene/",Outcomes!D337),"Click Here")</f>
        <v>Click Here</v>
      </c>
      <c r="H337" s="18" t="str">
        <f>HYPERLINK(CONCATENATE("http://www.genenames.org/cgi-bin/gene_symbol_report?hgnc_id=HGNC:",RIGHT(Outcomes!C337,LEN(Outcomes!C337)-10)),"Click Here")</f>
        <v>Click Here</v>
      </c>
      <c r="I337" s="19" t="str">
        <f>Outcomes!F337</f>
        <v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subfamily H. This member is a pore-forming (alpha) subunit of a voltage-gated non-inactivating delayed rectifier potassium channel. It is activated at the onset of myoblast differentiation. The gene is highly expressed in brain and in myoblasts. Overexpression of the gene may confer a growth advantage to cancer cells and favor tumor cell proliferation. Alternative splicing of this gene results in two transcript variants encoding distinct isoforms. [provided by RefSeq, Jul 2008] </v>
      </c>
      <c r="J337" s="16" t="str">
        <f>Outcomes!E337</f>
        <v>TEMPLE-BARAITSER SYNDROME 611816;ZIMMERMANN-LABAND SYNDROME 1 135500;</v>
      </c>
      <c r="K337" s="14" t="str">
        <f>Genes!B337</f>
        <v>chr1</v>
      </c>
      <c r="L337" s="14">
        <f>Genes!C337</f>
        <v>210851656</v>
      </c>
      <c r="M337" s="14">
        <f>Genes!D337</f>
        <v>211307457</v>
      </c>
      <c r="N337" s="14">
        <f>Genes!E337</f>
        <v>455802</v>
      </c>
      <c r="O337" s="14" t="str">
        <f>Genes!F337</f>
        <v>-</v>
      </c>
      <c r="P337" s="20" t="str">
        <f>Genes!H337</f>
        <v>GRCh38.p7_chr1_210678314_211134115</v>
      </c>
    </row>
    <row r="338" spans="1:16" ht="51" x14ac:dyDescent="0.2">
      <c r="A338" s="13" t="str">
        <f>Outcomes!A338</f>
        <v>KCNJ10</v>
      </c>
      <c r="B338" s="14">
        <f>Outcomes!P338</f>
        <v>1</v>
      </c>
      <c r="C338" s="14">
        <f>Outcomes!Q338</f>
        <v>1</v>
      </c>
      <c r="D338" s="15">
        <f>VLOOKUP($A338,Codex!$O$2:$V$14144,8,0)</f>
        <v>1</v>
      </c>
      <c r="E338" s="14">
        <f>VLOOKUP($A338,Codex!$O$2:$V$14144,5,0)</f>
        <v>1</v>
      </c>
      <c r="F338" s="16" t="str">
        <f>Outcomes!B338</f>
        <v>potassium voltage-gated channel subfamily J member 10</v>
      </c>
      <c r="G338" s="17" t="str">
        <f>HYPERLINK(CONCATENATE("http://www.ncbi.nlm.nih.gov/gene/",Outcomes!D338),"Click Here")</f>
        <v>Click Here</v>
      </c>
      <c r="H338" s="18" t="str">
        <f>HYPERLINK(CONCATENATE("http://www.genenames.org/cgi-bin/gene_symbol_report?hgnc_id=HGNC:",RIGHT(Outcomes!C338,LEN(Outcomes!C338)-10)),"Click Here")</f>
        <v>Click Here</v>
      </c>
      <c r="I338" s="19" t="str">
        <f>Outcomes!F338</f>
        <v xml:space="preserve">This gene encodes a member of the inward rectifier-type potassium channel family, characterized by having a greater tendency to allow potassium to flow into, rather than out of, a cell. The encoded protein may form a heterodimer with another potassium channel protein and may be responsible for the potassium buffering action of glial cells in the brain. Mutations in this gene have been associated with seizure susceptibility of common idiopathic generalized epilepsy syndromes. [provided by RefSeq, Jul 2008] </v>
      </c>
      <c r="J338" s="16" t="str">
        <f>Outcomes!E338</f>
        <v>SESAME SYNDROME 612780;ENLARGED VESTIBULAR AQUEDUCT DIGENIC 600791;</v>
      </c>
      <c r="K338" s="14" t="str">
        <f>Genes!B338</f>
        <v>chr1</v>
      </c>
      <c r="L338" s="14">
        <f>Genes!C338</f>
        <v>160007257</v>
      </c>
      <c r="M338" s="14">
        <f>Genes!D338</f>
        <v>160040051</v>
      </c>
      <c r="N338" s="14">
        <f>Genes!E338</f>
        <v>32795</v>
      </c>
      <c r="O338" s="14" t="str">
        <f>Genes!F338</f>
        <v>-</v>
      </c>
      <c r="P338" s="20" t="str">
        <f>Genes!H338</f>
        <v>GRCh38.p7_chr1_160037467_160070261</v>
      </c>
    </row>
    <row r="339" spans="1:16" ht="89.25" x14ac:dyDescent="0.2">
      <c r="A339" s="13" t="str">
        <f>Outcomes!A339</f>
        <v>KCNJ11</v>
      </c>
      <c r="B339" s="14">
        <f>Outcomes!P339</f>
        <v>4</v>
      </c>
      <c r="C339" s="14">
        <f>Outcomes!Q339</f>
        <v>2</v>
      </c>
      <c r="D339" s="15">
        <f>VLOOKUP($A339,Codex!$O$2:$V$14144,8,0)</f>
        <v>1</v>
      </c>
      <c r="E339" s="14">
        <f>VLOOKUP($A339,Codex!$O$2:$V$14144,5,0)</f>
        <v>2</v>
      </c>
      <c r="F339" s="16" t="str">
        <f>Outcomes!B339</f>
        <v>potassium voltage-gated channel subfamily J member 11</v>
      </c>
      <c r="G339" s="17" t="str">
        <f>HYPERLINK(CONCATENATE("http://www.ncbi.nlm.nih.gov/gene/",Outcomes!D339),"Click Here")</f>
        <v>Click Here</v>
      </c>
      <c r="H339" s="18" t="str">
        <f>HYPERLINK(CONCATENATE("http://www.genenames.org/cgi-bin/gene_symbol_report?hgnc_id=HGNC:",RIGHT(Outcomes!C339,LEN(Outcomes!C339)-10)),"Click Here")</f>
        <v>Click Here</v>
      </c>
      <c r="I339" s="19" t="str">
        <f>Outcomes!F339</f>
        <v xml:space="preserve">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is found associated with the sulfonylurea receptor SUR. Mutations in this gene are a cause of familial persistent hyperinsulinemic hypoglycemia of infancy (PHHI), an autosomal recessive disorder characterized by unregulated insulin secretion. Defects in this gene may also contribute to autosomal dominant non-insulin-dependent diabetes mellitus type II (NIDDM), transient neonatal diabetes mellitus type 3 (TNDM3), and permanent neonatal diabetes mellitus (PNDM). Multiple alternatively spliced transcript variants that encode different protein isoforms have been described for this gene. [provided by RefSeq, Oct 2009] </v>
      </c>
      <c r="J339" s="16" t="str">
        <f>Outcomes!E339</f>
        <v>HYPERINSULINEMIC HYPOGLYCEMIA FAMILIAL 2 601820;DIABETES PERMANENT NEONATAL 606176;DIABETES MELLITUS PERMANENT NEONATAL WITH NEUROLOGIC FEATURES 606176;DIABETES MELLITUS TYPE 2 SUSCEPTIBILITY TO 125853;</v>
      </c>
      <c r="K339" s="14" t="str">
        <f>Genes!B339</f>
        <v>chr11</v>
      </c>
      <c r="L339" s="14">
        <f>Genes!C339</f>
        <v>17406793</v>
      </c>
      <c r="M339" s="14">
        <f>Genes!D339</f>
        <v>17410878</v>
      </c>
      <c r="N339" s="14">
        <f>Genes!E339</f>
        <v>4086</v>
      </c>
      <c r="O339" s="14" t="str">
        <f>Genes!F339</f>
        <v>-</v>
      </c>
      <c r="P339" s="20" t="str">
        <f>Genes!H339</f>
        <v>GRCh38.p7_chr11_17385246_17389331</v>
      </c>
    </row>
    <row r="340" spans="1:16" ht="51" x14ac:dyDescent="0.2">
      <c r="A340" s="13" t="str">
        <f>Outcomes!A340</f>
        <v>KCNK9</v>
      </c>
      <c r="B340" s="14">
        <f>Outcomes!P340</f>
        <v>6</v>
      </c>
      <c r="C340" s="14">
        <f>Outcomes!Q340</f>
        <v>6</v>
      </c>
      <c r="D340" s="15">
        <f>VLOOKUP($A340,Codex!$O$2:$V$14144,8,0)</f>
        <v>0.83333333333333337</v>
      </c>
      <c r="E340" s="14">
        <f>VLOOKUP($A340,Codex!$O$2:$V$14144,5,0)</f>
        <v>5</v>
      </c>
      <c r="F340" s="16" t="str">
        <f>Outcomes!B340</f>
        <v>potassium two pore domain channel subfamily K member 9</v>
      </c>
      <c r="G340" s="17" t="str">
        <f>HYPERLINK(CONCATENATE("http://www.ncbi.nlm.nih.gov/gene/",Outcomes!D340),"Click Here")</f>
        <v>Click Here</v>
      </c>
      <c r="H340" s="18" t="str">
        <f>HYPERLINK(CONCATENATE("http://www.genenames.org/cgi-bin/gene_symbol_report?hgnc_id=HGNC:",RIGHT(Outcomes!C340,LEN(Outcomes!C340)-10)),"Click Here")</f>
        <v>Click Here</v>
      </c>
      <c r="I340" s="19" t="str">
        <f>Outcomes!F340</f>
        <v xml:space="preserve">This gene encodes a protein that contains multiple transmembrane regions and two pore-forming P domains and functions as a pH-dependent potassium channel. Amplification and overexpression of this gene have been observed in several types of human carcinomas. This gene is imprinted in the brain, with preferential expression from the maternal allele. A mutation in this gene was associated with Birk-Barel mental retardation dysmorphism syndrome. Alternative splicing results in multiple transcript variants. [provided by RefSeq, Sep 2013] </v>
      </c>
      <c r="J340" s="16" t="str">
        <f>Outcomes!E340</f>
        <v>BIRK-BAREL MENTAL RETARDATION DYSMORPHISM SYNDROME 612292;</v>
      </c>
      <c r="K340" s="14" t="str">
        <f>Genes!B340</f>
        <v>chr8</v>
      </c>
      <c r="L340" s="14">
        <f>Genes!C340</f>
        <v>140613081</v>
      </c>
      <c r="M340" s="14">
        <f>Genes!D340</f>
        <v>140715378</v>
      </c>
      <c r="N340" s="14">
        <f>Genes!E340</f>
        <v>102298</v>
      </c>
      <c r="O340" s="14" t="str">
        <f>Genes!F340</f>
        <v>-</v>
      </c>
      <c r="P340" s="20" t="str">
        <f>Genes!H340</f>
        <v>GRCh38.p7_chr8_139600838_139703135</v>
      </c>
    </row>
    <row r="341" spans="1:16" ht="63.75" x14ac:dyDescent="0.2">
      <c r="A341" s="13" t="str">
        <f>Outcomes!A341</f>
        <v>KCNQ2</v>
      </c>
      <c r="B341" s="14">
        <f>Outcomes!P341</f>
        <v>12</v>
      </c>
      <c r="C341" s="14">
        <f>Outcomes!Q341</f>
        <v>24</v>
      </c>
      <c r="D341" s="15">
        <f>VLOOKUP($A341,Codex!$O$2:$V$14144,8,0)</f>
        <v>0.95833333333333337</v>
      </c>
      <c r="E341" s="14">
        <f>VLOOKUP($A341,Codex!$O$2:$V$14144,5,0)</f>
        <v>23</v>
      </c>
      <c r="F341" s="16" t="str">
        <f>Outcomes!B341</f>
        <v>potassium voltage-gated channel subfamily Q member 2</v>
      </c>
      <c r="G341" s="17" t="str">
        <f>HYPERLINK(CONCATENATE("http://www.ncbi.nlm.nih.gov/gene/",Outcomes!D341),"Click Here")</f>
        <v>Click Here</v>
      </c>
      <c r="H341" s="18" t="str">
        <f>HYPERLINK(CONCATENATE("http://www.genenames.org/cgi-bin/gene_symbol_report?hgnc_id=HGNC:",RIGHT(Outcomes!C341,LEN(Outcomes!C341)-10)),"Click Here")</f>
        <v>Click Here</v>
      </c>
      <c r="I341" s="19" t="str">
        <f>Outcomes!F341</f>
        <v xml:space="preserve">The M channel is a slowly activating and deactivating potassium channel that plays a critical role in the regulation of neuronal excitability. The M channel is formed by the association of the protein encoded by this gene and a related protein encoded by the KCNQ3 gene, both integral membrane proteins. M channel currents are inhibited by M1 muscarinic acetylcholine receptors and activated by retigabine, a novel anti-convulsant drug. Defects in this gene are a cause of benign familial neonatal convulsions type 1 (BFNC), also known as epilepsy, benign neonatal type 1 (EBN1). At least five transcript variants encoding five different isoforms have been found for this gene. [provided by RefSeq, Jul 2008] </v>
      </c>
      <c r="J341" s="16" t="str">
        <f>Outcomes!E341</f>
        <v>SEIZURES BENIGN NEONATAL 1 121200;MYOKYMIA 121200;EPILEPTIC ENCEPHALOPATHY EARLY INFANTILE 7 613720;</v>
      </c>
      <c r="K341" s="14" t="str">
        <f>Genes!B341</f>
        <v>chr20</v>
      </c>
      <c r="L341" s="14">
        <f>Genes!C341</f>
        <v>62031561</v>
      </c>
      <c r="M341" s="14">
        <f>Genes!D341</f>
        <v>62104030</v>
      </c>
      <c r="N341" s="14">
        <f>Genes!E341</f>
        <v>72470</v>
      </c>
      <c r="O341" s="14" t="str">
        <f>Genes!F341</f>
        <v>-</v>
      </c>
      <c r="P341" s="20" t="str">
        <f>Genes!H341</f>
        <v>GRCh38.p7_chr20_63400208_63472677</v>
      </c>
    </row>
    <row r="342" spans="1:16" ht="51" x14ac:dyDescent="0.2">
      <c r="A342" s="13" t="str">
        <f>Outcomes!A342</f>
        <v>KCNQ5</v>
      </c>
      <c r="B342" s="14">
        <f>Outcomes!P342</f>
        <v>6</v>
      </c>
      <c r="C342" s="14">
        <f>Outcomes!Q342</f>
        <v>16</v>
      </c>
      <c r="D342" s="15">
        <f>VLOOKUP($A342,Codex!$O$2:$V$14144,8,0)</f>
        <v>0</v>
      </c>
      <c r="E342" s="14">
        <f>VLOOKUP($A342,Codex!$O$2:$V$14144,5,0)</f>
        <v>0</v>
      </c>
      <c r="F342" s="16" t="str">
        <f>Outcomes!B342</f>
        <v>potassium voltage-gated channel subfamily Q member 5</v>
      </c>
      <c r="G342" s="17" t="str">
        <f>HYPERLINK(CONCATENATE("http://www.ncbi.nlm.nih.gov/gene/",Outcomes!D342),"Click Here")</f>
        <v>Click Here</v>
      </c>
      <c r="H342" s="18" t="str">
        <f>HYPERLINK(CONCATENATE("http://www.genenames.org/cgi-bin/gene_symbol_report?hgnc_id=HGNC:",RIGHT(Outcomes!C342,LEN(Outcomes!C342)-10)),"Click Here")</f>
        <v>Click Here</v>
      </c>
      <c r="I342" s="19" t="str">
        <f>Outcomes!F342</f>
        <v xml:space="preserve">This gene is a member of the KCNQ potassium channel gene family that is differentially expressed in subregions of the brain and in skeletal muscle. The protein encoded by this gene yields currents that activate slowly with depolarization and can form heteromeric channels with the protein encoded by the KCNQ3 gene. Currents expressed from this protein have voltage dependences and inhibitor sensitivities in common with M-currents. They are also inhibited by M1 muscarinic receptor activation. Multiple transcript variants encoding different isoforms have been found for this gene. [provided by RefSeq, May 2009] </v>
      </c>
      <c r="J342" s="16" t="str">
        <f>Outcomes!E342</f>
        <v>NO OMIM PHENOTYPE;SCHIZOPHRENIA (FROMER (2014) NATURE 506 179);</v>
      </c>
      <c r="K342" s="14" t="str">
        <f>Genes!B342</f>
        <v>chr6</v>
      </c>
      <c r="L342" s="14">
        <f>Genes!C342</f>
        <v>73331571</v>
      </c>
      <c r="M342" s="14">
        <f>Genes!D342</f>
        <v>73908574</v>
      </c>
      <c r="N342" s="14">
        <f>Genes!E342</f>
        <v>577004</v>
      </c>
      <c r="O342" s="14" t="str">
        <f>Genes!F342</f>
        <v>+</v>
      </c>
      <c r="P342" s="20" t="str">
        <f>Genes!H342</f>
        <v>GRCh38.p7_chr6_72621843_73198851</v>
      </c>
    </row>
    <row r="343" spans="1:16" ht="63.75" x14ac:dyDescent="0.2">
      <c r="A343" s="13" t="str">
        <f>Outcomes!A343</f>
        <v>KCNT1</v>
      </c>
      <c r="B343" s="14">
        <f>Outcomes!P343</f>
        <v>10</v>
      </c>
      <c r="C343" s="14">
        <f>Outcomes!Q343</f>
        <v>38</v>
      </c>
      <c r="D343" s="15">
        <f>VLOOKUP($A343,Codex!$O$2:$V$14144,8,0)</f>
        <v>0.92105263157894735</v>
      </c>
      <c r="E343" s="14">
        <f>VLOOKUP($A343,Codex!$O$2:$V$14144,5,0)</f>
        <v>35</v>
      </c>
      <c r="F343" s="16" t="str">
        <f>Outcomes!B343</f>
        <v>potassium sodium-activated channel subfamily T member 1</v>
      </c>
      <c r="G343" s="17" t="str">
        <f>HYPERLINK(CONCATENATE("http://www.ncbi.nlm.nih.gov/gene/",Outcomes!D343),"Click Here")</f>
        <v>Click Here</v>
      </c>
      <c r="H343" s="18" t="str">
        <f>HYPERLINK(CONCATENATE("http://www.genenames.org/cgi-bin/gene_symbol_report?hgnc_id=HGNC:",RIGHT(Outcomes!C343,LEN(Outcomes!C343)-10)),"Click Here")</f>
        <v>Click Here</v>
      </c>
      <c r="I343" s="19" t="str">
        <f>Outcomes!F343</f>
        <v xml:space="preserve">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sodium-activated potassium channel subunit which is thought to function in ion conductance and developmental signaling pathways. Mutations in this gene cause the early-onset epileptic disorders, malignant migrating partial seizures of infancy and autosomal dominant nocturnal frontal lobe epilepsy. Alternative splicing results in multiple transcript variants. [provided by RefSeq, Dec 2012] </v>
      </c>
      <c r="J343" s="16" t="str">
        <f>Outcomes!E343</f>
        <v>EPILEPTIC ENCEPHALOPATHY EARLY INFANTILE 14 614959;EPILEPSY NOCTURNAL FRONTAL LOBE 5 615005;</v>
      </c>
      <c r="K343" s="14" t="str">
        <f>Genes!B343</f>
        <v>chr9</v>
      </c>
      <c r="L343" s="14">
        <f>Genes!C343</f>
        <v>138592653</v>
      </c>
      <c r="M343" s="14">
        <f>Genes!D343</f>
        <v>138684993</v>
      </c>
      <c r="N343" s="14">
        <f>Genes!E343</f>
        <v>92341</v>
      </c>
      <c r="O343" s="14" t="str">
        <f>Genes!F343</f>
        <v>+</v>
      </c>
      <c r="P343" s="20" t="str">
        <f>Genes!H343</f>
        <v>GRCh38.p7_chr9_135700807_135793147</v>
      </c>
    </row>
    <row r="344" spans="1:16" ht="38.25" x14ac:dyDescent="0.2">
      <c r="A344" s="13" t="str">
        <f>Outcomes!A344</f>
        <v>KCTD7</v>
      </c>
      <c r="B344" s="14">
        <f>Outcomes!P344</f>
        <v>2</v>
      </c>
      <c r="C344" s="14">
        <f>Outcomes!Q344</f>
        <v>6</v>
      </c>
      <c r="D344" s="15">
        <f>VLOOKUP($A344,Codex!$O$2:$V$14144,8,0)</f>
        <v>1</v>
      </c>
      <c r="E344" s="14">
        <f>VLOOKUP($A344,Codex!$O$2:$V$14144,5,0)</f>
        <v>5</v>
      </c>
      <c r="F344" s="16" t="str">
        <f>Outcomes!B344</f>
        <v>potassium channel tetramerization domain containing 7</v>
      </c>
      <c r="G344" s="17" t="str">
        <f>HYPERLINK(CONCATENATE("http://www.ncbi.nlm.nih.gov/gene/",Outcomes!D344),"Click Here")</f>
        <v>Click Here</v>
      </c>
      <c r="H344" s="18" t="str">
        <f>HYPERLINK(CONCATENATE("http://www.genenames.org/cgi-bin/gene_symbol_report?hgnc_id=HGNC:",RIGHT(Outcomes!C344,LEN(Outcomes!C344)-10)),"Click Here")</f>
        <v>Click Here</v>
      </c>
      <c r="I344" s="19" t="str">
        <f>Outcomes!F344</f>
        <v xml:space="preserve">This gene encodes a member of the potassium channel tetramerization domain-containing protein family. Family members are identified on a structural basis and contain an amino-terminal domain similar to the T1 domain present in the voltage-gated potassium channel. Mutations in this gene have been associated with progressive myoclonic epilepsy-3. Alternative splicing results in multiple transcript variants.[provided by RefSeq, Jan 2011] </v>
      </c>
      <c r="J344" s="16" t="str">
        <f>Outcomes!E344</f>
        <v>EPILEPSY PROGRESSIVE MYOCLONIC 3 WITH OR WITHOUT INTRACELLULAR INCLUSIONS 611726;</v>
      </c>
      <c r="K344" s="14" t="str">
        <f>Genes!B344</f>
        <v>chr7</v>
      </c>
      <c r="L344" s="14">
        <f>Genes!C344</f>
        <v>66093868</v>
      </c>
      <c r="M344" s="14">
        <f>Genes!D344</f>
        <v>66108216</v>
      </c>
      <c r="N344" s="14">
        <f>Genes!E344</f>
        <v>14349</v>
      </c>
      <c r="O344" s="14" t="str">
        <f>Genes!F344</f>
        <v>+</v>
      </c>
      <c r="P344" s="20" t="str">
        <f>Genes!H344</f>
        <v>GRCh38.p7_chr7_66628881_66643229</v>
      </c>
    </row>
    <row r="345" spans="1:16" ht="38.25" x14ac:dyDescent="0.2">
      <c r="A345" s="13" t="str">
        <f>Outcomes!A345</f>
        <v>KDM1A</v>
      </c>
      <c r="B345" s="14">
        <f>Outcomes!P345</f>
        <v>11</v>
      </c>
      <c r="C345" s="14">
        <f>Outcomes!Q345</f>
        <v>24</v>
      </c>
      <c r="D345" s="15">
        <f>VLOOKUP($A345,Codex!$O$2:$V$14144,8,0)</f>
        <v>0</v>
      </c>
      <c r="E345" s="14">
        <f>VLOOKUP($A345,Codex!$O$2:$V$14144,5,0)</f>
        <v>0</v>
      </c>
      <c r="F345" s="16" t="str">
        <f>Outcomes!B345</f>
        <v>lysine demethylase 1A</v>
      </c>
      <c r="G345" s="17" t="str">
        <f>HYPERLINK(CONCATENATE("http://www.ncbi.nlm.nih.gov/gene/",Outcomes!D345),"Click Here")</f>
        <v>Click Here</v>
      </c>
      <c r="H345" s="18" t="str">
        <f>HYPERLINK(CONCATENATE("http://www.genenames.org/cgi-bin/gene_symbol_report?hgnc_id=HGNC:",RIGHT(Outcomes!C345,LEN(Outcomes!C345)-10)),"Click Here")</f>
        <v>Click Here</v>
      </c>
      <c r="I345" s="19" t="str">
        <f>Outcomes!F345</f>
        <v xml:space="preserve">This gene encodes a nuclear protein containing a SWIRM domain, a FAD-binding motif, and an amine oxidase domain. This protein is a component of several histone deacetylase complexes, though it silences genes by functioning as a histone demethylase. Alternative splicing results in multiple transcript variants. [provided by RefSeq, Apr 2009] </v>
      </c>
      <c r="J345" s="16" t="str">
        <f>Outcomes!E345</f>
        <v>CLEFT PALATE PSYCHOMOTOR RETARDATION AND DISTINCTIVE FACIAL FEATURES 616728;</v>
      </c>
      <c r="K345" s="14" t="str">
        <f>Genes!B345</f>
        <v>chr1</v>
      </c>
      <c r="L345" s="14">
        <f>Genes!C345</f>
        <v>23345936</v>
      </c>
      <c r="M345" s="14">
        <f>Genes!D345</f>
        <v>23410184</v>
      </c>
      <c r="N345" s="14">
        <f>Genes!E345</f>
        <v>64249</v>
      </c>
      <c r="O345" s="14" t="str">
        <f>Genes!F345</f>
        <v>+</v>
      </c>
      <c r="P345" s="20" t="str">
        <f>Genes!H345</f>
        <v>GRCh38.p7_chr1_23019443_23083691</v>
      </c>
    </row>
    <row r="346" spans="1:16" ht="38.25" x14ac:dyDescent="0.2">
      <c r="A346" s="13" t="str">
        <f>Outcomes!A346</f>
        <v>KDM5C</v>
      </c>
      <c r="B346" s="14">
        <f>Outcomes!P346</f>
        <v>16</v>
      </c>
      <c r="C346" s="14">
        <f>Outcomes!Q346</f>
        <v>35</v>
      </c>
      <c r="D346" s="15">
        <f>VLOOKUP($A346,Codex!$O$2:$V$14144,8,0)</f>
        <v>0.94285714285714284</v>
      </c>
      <c r="E346" s="14">
        <f>VLOOKUP($A346,Codex!$O$2:$V$14144,5,0)</f>
        <v>33</v>
      </c>
      <c r="F346" s="16" t="str">
        <f>Outcomes!B346</f>
        <v>lysine demethylase 5C</v>
      </c>
      <c r="G346" s="17" t="str">
        <f>HYPERLINK(CONCATENATE("http://www.ncbi.nlm.nih.gov/gene/",Outcomes!D346),"Click Here")</f>
        <v>Click Here</v>
      </c>
      <c r="H346" s="18" t="str">
        <f>HYPERLINK(CONCATENATE("http://www.genenames.org/cgi-bin/gene_symbol_report?hgnc_id=HGNC:",RIGHT(Outcomes!C346,LEN(Outcomes!C346)-10)),"Click Here")</f>
        <v>Click Here</v>
      </c>
      <c r="I346" s="19" t="str">
        <f>Outcomes!F346</f>
        <v xml:space="preserve">This gene is a member of the SMCY homolog family and encodes a protein with one ARID domain, one JmjC domain, one JmjN domain and two PHD-type zinc fingers. The DNA-binding motifs suggest this protein is involved in the regulation of transcription and chromatin remodeling. Mutations in this gene have been associated with X-linked mental retardation. Alternative splicing results in multiple transcript variants. [provided by RefSeq, Apr 2009] </v>
      </c>
      <c r="J346" s="16" t="str">
        <f>Outcomes!E346</f>
        <v>MENTAL RETARDATION X-LINKED SYNDROMIC CLAES-JENSEN TYPE 300534;</v>
      </c>
      <c r="K346" s="14" t="str">
        <f>Genes!B346</f>
        <v>chrX</v>
      </c>
      <c r="L346" s="14">
        <f>Genes!C346</f>
        <v>53188917</v>
      </c>
      <c r="M346" s="14">
        <f>Genes!D346</f>
        <v>53254604</v>
      </c>
      <c r="N346" s="14">
        <f>Genes!E346</f>
        <v>65688</v>
      </c>
      <c r="O346" s="14" t="str">
        <f>Genes!F346</f>
        <v>-</v>
      </c>
      <c r="P346" s="20" t="str">
        <f>Genes!H346</f>
        <v>GRCh38.p7_chrX_53159735_53225422</v>
      </c>
    </row>
    <row r="347" spans="1:16" ht="38.25" x14ac:dyDescent="0.2">
      <c r="A347" s="13" t="str">
        <f>Outcomes!A347</f>
        <v>KDM6A</v>
      </c>
      <c r="B347" s="14">
        <f>Outcomes!P347</f>
        <v>31</v>
      </c>
      <c r="C347" s="14">
        <f>Outcomes!Q347</f>
        <v>34</v>
      </c>
      <c r="D347" s="15">
        <f>VLOOKUP($A347,Codex!$O$2:$V$14144,8,0)</f>
        <v>0.97058823529411764</v>
      </c>
      <c r="E347" s="14">
        <f>VLOOKUP($A347,Codex!$O$2:$V$14144,5,0)</f>
        <v>33</v>
      </c>
      <c r="F347" s="16" t="str">
        <f>Outcomes!B347</f>
        <v>lysine demethylase 6A</v>
      </c>
      <c r="G347" s="17" t="str">
        <f>HYPERLINK(CONCATENATE("http://www.ncbi.nlm.nih.gov/gene/",Outcomes!D347),"Click Here")</f>
        <v>Click Here</v>
      </c>
      <c r="H347" s="18" t="str">
        <f>HYPERLINK(CONCATENATE("http://www.genenames.org/cgi-bin/gene_symbol_report?hgnc_id=HGNC:",RIGHT(Outcomes!C347,LEN(Outcomes!C347)-10)),"Click Here")</f>
        <v>Click Here</v>
      </c>
      <c r="I347" s="19" t="str">
        <f>Outcomes!F347</f>
        <v xml:space="preserve">This gene is located on the X chromosome and is the corresponding locus to a Y-linked gene which encodes a tetratricopeptide repeat (TPR) protein. The encoded protein of this gene contains a JmjC-domain and catalyzes the demethylation of tri/dimethylated histone H3. Multiple alternatively spliced transcript variants have been found for this gene. [provided by RefSeq, Apr 2014] </v>
      </c>
      <c r="J347" s="16" t="str">
        <f>Outcomes!E347</f>
        <v>KABUKI SYNDROME 2 300867;</v>
      </c>
      <c r="K347" s="14" t="str">
        <f>Genes!B347</f>
        <v>chrX</v>
      </c>
      <c r="L347" s="14">
        <f>Genes!C347</f>
        <v>44732421</v>
      </c>
      <c r="M347" s="14">
        <f>Genes!D347</f>
        <v>44971857</v>
      </c>
      <c r="N347" s="14">
        <f>Genes!E347</f>
        <v>239437</v>
      </c>
      <c r="O347" s="14" t="str">
        <f>Genes!F347</f>
        <v>+</v>
      </c>
      <c r="P347" s="20" t="str">
        <f>Genes!H347</f>
        <v>GRCh38.p7_chrX_44873175_45112612</v>
      </c>
    </row>
    <row r="348" spans="1:16" ht="25.5" x14ac:dyDescent="0.2">
      <c r="A348" s="13" t="str">
        <f>Outcomes!A348</f>
        <v>KIAA1033</v>
      </c>
      <c r="B348" s="14">
        <f>Outcomes!P348</f>
        <v>6</v>
      </c>
      <c r="C348" s="14">
        <f>Outcomes!Q348</f>
        <v>37</v>
      </c>
      <c r="D348" s="15">
        <f>VLOOKUP($A348,Codex!$O$2:$V$14144,8,0)</f>
        <v>0</v>
      </c>
      <c r="E348" s="14">
        <f>VLOOKUP($A348,Codex!$O$2:$V$14144,5,0)</f>
        <v>0</v>
      </c>
      <c r="F348" s="16" t="str">
        <f>Outcomes!B348</f>
        <v>KIAA1033</v>
      </c>
      <c r="G348" s="17" t="str">
        <f>HYPERLINK(CONCATENATE("http://www.ncbi.nlm.nih.gov/gene/",Outcomes!D348),"Click Here")</f>
        <v>Click Here</v>
      </c>
      <c r="H348" s="18" t="str">
        <f>HYPERLINK(CONCATENATE("http://www.genenames.org/cgi-bin/gene_symbol_report?hgnc_id=HGNC:",RIGHT(Outcomes!C348,LEN(Outcomes!C348)-10)),"Click Here")</f>
        <v>Click Here</v>
      </c>
      <c r="I348" s="19" t="str">
        <f>Outcomes!F348</f>
        <v xml:space="preserve">This gene encodes a component of the WASH complex, which functions in the intracellular transport of endosomes. Mutations in this gene have been detected in individuals with autosomal recessive mental retardation. Alternative splicing results in multiple transcript variants. [provided by RefSeq, Jun 2014] </v>
      </c>
      <c r="J348" s="16" t="str">
        <f>Outcomes!E348</f>
        <v>MENTAL RETARDATION AUTOSOMAL RECESSIVE 43 615817;</v>
      </c>
      <c r="K348" s="14" t="str">
        <f>Genes!B348</f>
        <v>chr12</v>
      </c>
      <c r="L348" s="14">
        <f>Genes!C348</f>
        <v>105501492</v>
      </c>
      <c r="M348" s="14">
        <f>Genes!D348</f>
        <v>105562912</v>
      </c>
      <c r="N348" s="14">
        <f>Genes!E348</f>
        <v>61421</v>
      </c>
      <c r="O348" s="14" t="str">
        <f>Genes!F348</f>
        <v>+</v>
      </c>
      <c r="P348" s="20" t="str">
        <f>Genes!H348</f>
        <v>GRCh38.p7_chr12_105107714_105169134</v>
      </c>
    </row>
    <row r="349" spans="1:16" ht="51" x14ac:dyDescent="0.2">
      <c r="A349" s="13" t="str">
        <f>Outcomes!A349</f>
        <v>KIAA1109</v>
      </c>
      <c r="B349" s="14">
        <f>Outcomes!P349</f>
        <v>19</v>
      </c>
      <c r="C349" s="14">
        <f>Outcomes!Q349</f>
        <v>93</v>
      </c>
      <c r="D349" s="15">
        <f>VLOOKUP($A349,Codex!$O$2:$V$14144,8,0)</f>
        <v>0</v>
      </c>
      <c r="E349" s="14">
        <f>VLOOKUP($A349,Codex!$O$2:$V$14144,5,0)</f>
        <v>0</v>
      </c>
      <c r="F349" s="16" t="str">
        <f>Outcomes!B349</f>
        <v>KIAA1109</v>
      </c>
      <c r="G349" s="17" t="str">
        <f>HYPERLINK(CONCATENATE("http://www.ncbi.nlm.nih.gov/gene/",Outcomes!D349),"Click Here")</f>
        <v>Click Here</v>
      </c>
      <c r="H349" s="18" t="str">
        <f>HYPERLINK(CONCATENATE("http://www.genenames.org/cgi-bin/gene_symbol_report?hgnc_id=HGNC:",RIGHT(Outcomes!C349,LEN(Outcomes!C349)-10)),"Click Here")</f>
        <v>Click Here</v>
      </c>
      <c r="I349" s="19" t="str">
        <f>Outcomes!F349</f>
        <v xml:space="preserve">This gene is located on the long arm of chromosome 4 in a region that is associated with susceptibility to celiac disease. The encoded protein is similar to a Chinese hamster protein that is associated with spermatocyte and adipocyte differentiation. The C-terminus of the protein is also similar to a Caenorhabditis elegans protein that plays a role in lipid storage. In mammals, this protein is thought to function in the regulation of epithelial growth and differentiation, and in tumor development. [provided by RefSeq, Oct 2009] </v>
      </c>
      <c r="J349" s="16" t="str">
        <f>Outcomes!E349</f>
        <v>NO OMIM PHENOTYPE;DANDY-WALKER MALFORMATION HYDROCEPHALUS FLEXED DEFORMITY CLUB FEET MICROGNATHIA AND PLEURAL EFFUSION;(ALAZAMI (2015) CELL REP 10 148);SCHIZOPHRENIA (GULSUNER (2013) CELL 154 518);</v>
      </c>
      <c r="K349" s="14" t="str">
        <f>Genes!B349</f>
        <v>chr4</v>
      </c>
      <c r="L349" s="14">
        <f>Genes!C349</f>
        <v>123073488</v>
      </c>
      <c r="M349" s="14">
        <f>Genes!D349</f>
        <v>123283914</v>
      </c>
      <c r="N349" s="14">
        <f>Genes!E349</f>
        <v>210427</v>
      </c>
      <c r="O349" s="14" t="str">
        <f>Genes!F349</f>
        <v>+</v>
      </c>
      <c r="P349" s="20" t="str">
        <f>Genes!H349</f>
        <v>GRCh38.p7_chr4_122152333_122362759</v>
      </c>
    </row>
    <row r="350" spans="1:16" ht="25.5" x14ac:dyDescent="0.2">
      <c r="A350" s="13" t="str">
        <f>Outcomes!A350</f>
        <v>KIAA2022</v>
      </c>
      <c r="B350" s="14">
        <f>Outcomes!P350</f>
        <v>1</v>
      </c>
      <c r="C350" s="14">
        <f>Outcomes!Q350</f>
        <v>3</v>
      </c>
      <c r="D350" s="15">
        <f>VLOOKUP($A350,Codex!$O$2:$V$14144,8,0)</f>
        <v>1</v>
      </c>
      <c r="E350" s="14">
        <f>VLOOKUP($A350,Codex!$O$2:$V$14144,5,0)</f>
        <v>3</v>
      </c>
      <c r="F350" s="16" t="str">
        <f>Outcomes!B350</f>
        <v>KIAA2022</v>
      </c>
      <c r="G350" s="17" t="str">
        <f>HYPERLINK(CONCATENATE("http://www.ncbi.nlm.nih.gov/gene/",Outcomes!D350),"Click Here")</f>
        <v>Click Here</v>
      </c>
      <c r="H350" s="18" t="str">
        <f>HYPERLINK(CONCATENATE("http://www.genenames.org/cgi-bin/gene_symbol_report?hgnc_id=HGNC:",RIGHT(Outcomes!C350,LEN(Outcomes!C350)-10)),"Click Here")</f>
        <v>Click Here</v>
      </c>
      <c r="I350" s="19" t="str">
        <f>Outcomes!F350</f>
        <v xml:space="preserve">An inversion on the X chromosome which disrupts this gene and a G-protein coupled purinergic receptor gene located in the pseudoautosomal region of the X chromosome has been linked to X linked mental retardation.[provided by RefSeq, Mar 2009] </v>
      </c>
      <c r="J350" s="16" t="str">
        <f>Outcomes!E350</f>
        <v>MENTAL RETARDATION X-LINKED 98 300912;</v>
      </c>
      <c r="K350" s="14" t="str">
        <f>Genes!B350</f>
        <v>chrX</v>
      </c>
      <c r="L350" s="14">
        <f>Genes!C350</f>
        <v>73952691</v>
      </c>
      <c r="M350" s="14">
        <f>Genes!D350</f>
        <v>74145287</v>
      </c>
      <c r="N350" s="14">
        <f>Genes!E350</f>
        <v>192597</v>
      </c>
      <c r="O350" s="14" t="str">
        <f>Genes!F350</f>
        <v>-</v>
      </c>
      <c r="P350" s="20" t="str">
        <f>Genes!H350</f>
        <v>GRCh38.p7_chrX_74732856_74925452</v>
      </c>
    </row>
    <row r="351" spans="1:16" ht="38.25" x14ac:dyDescent="0.2">
      <c r="A351" s="13" t="str">
        <f>Outcomes!A351</f>
        <v>KIF11</v>
      </c>
      <c r="B351" s="14">
        <f>Outcomes!P351</f>
        <v>1</v>
      </c>
      <c r="C351" s="14">
        <f>Outcomes!Q351</f>
        <v>22</v>
      </c>
      <c r="D351" s="15">
        <f>VLOOKUP($A351,Codex!$O$2:$V$14144,8,0)</f>
        <v>1</v>
      </c>
      <c r="E351" s="14">
        <f>VLOOKUP($A351,Codex!$O$2:$V$14144,5,0)</f>
        <v>22</v>
      </c>
      <c r="F351" s="16" t="str">
        <f>Outcomes!B351</f>
        <v>kinesin family member 11</v>
      </c>
      <c r="G351" s="17" t="str">
        <f>HYPERLINK(CONCATENATE("http://www.ncbi.nlm.nih.gov/gene/",Outcomes!D351),"Click Here")</f>
        <v>Click Here</v>
      </c>
      <c r="H351" s="18" t="str">
        <f>HYPERLINK(CONCATENATE("http://www.genenames.org/cgi-bin/gene_symbol_report?hgnc_id=HGNC:",RIGHT(Outcomes!C351,LEN(Outcomes!C351)-10)),"Click Here")</f>
        <v>Click Here</v>
      </c>
      <c r="I351" s="19" t="str">
        <f>Outcomes!F351</f>
        <v xml:space="preserve">This gene encodes a motor protein that belongs to the kinesin-like protein family. Members of this protein family are known to be involved in various kinds of spindle dynamics. The function of this gene product includes chromosome positioning, centrosome separation and establishing a bipolar spindle during cell mitosis. [provided by RefSeq, Jul 2008] </v>
      </c>
      <c r="J351" s="16" t="str">
        <f>Outcomes!E351</f>
        <v>MICROCEPHALY WITH OR WITHOUT CHORIORETINOPATHY LYMPHEDEMA OR MENTAL RETARDATION 152950;</v>
      </c>
      <c r="K351" s="14" t="str">
        <f>Genes!B351</f>
        <v>chr10</v>
      </c>
      <c r="L351" s="14">
        <f>Genes!C351</f>
        <v>94352825</v>
      </c>
      <c r="M351" s="14">
        <f>Genes!D351</f>
        <v>94415152</v>
      </c>
      <c r="N351" s="14">
        <f>Genes!E351</f>
        <v>62328</v>
      </c>
      <c r="O351" s="14" t="str">
        <f>Genes!F351</f>
        <v>+</v>
      </c>
      <c r="P351" s="20" t="str">
        <f>Genes!H351</f>
        <v>GRCh38.p7_chr10_92593068_92655395</v>
      </c>
    </row>
    <row r="352" spans="1:16" ht="38.25" x14ac:dyDescent="0.2">
      <c r="A352" s="13" t="str">
        <f>Outcomes!A352</f>
        <v>KIF1A</v>
      </c>
      <c r="B352" s="14">
        <f>Outcomes!P352</f>
        <v>21</v>
      </c>
      <c r="C352" s="14">
        <f>Outcomes!Q352</f>
        <v>52</v>
      </c>
      <c r="D352" s="15">
        <f>VLOOKUP($A352,Codex!$O$2:$V$14144,8,0)</f>
        <v>1</v>
      </c>
      <c r="E352" s="14">
        <f>VLOOKUP($A352,Codex!$O$2:$V$14144,5,0)</f>
        <v>52</v>
      </c>
      <c r="F352" s="16" t="str">
        <f>Outcomes!B352</f>
        <v>kinesin family member 1A</v>
      </c>
      <c r="G352" s="17" t="str">
        <f>HYPERLINK(CONCATENATE("http://www.ncbi.nlm.nih.gov/gene/",Outcomes!D352),"Click Here")</f>
        <v>Click Here</v>
      </c>
      <c r="H352" s="18" t="str">
        <f>HYPERLINK(CONCATENATE("http://www.genenames.org/cgi-bin/gene_symbol_report?hgnc_id=HGNC:",RIGHT(Outcomes!C352,LEN(Outcomes!C352)-10)),"Click Here")</f>
        <v>Click Here</v>
      </c>
      <c r="I352" s="19" t="str">
        <f>Outcomes!F352</f>
        <v xml:space="preserve">The protein encoded by this gene is a member of the kinesin family and functions as an anterograde motor protein that transports membranous organelles along axonal microtubules. Mutations at this locus have been associated with spastic paraplegia-30 and hereditary sensory neuropathy IIC. Alternatively spliced transcript variants encoding distinct isoforms have been described. [provided by RefSeq, Apr 2012] </v>
      </c>
      <c r="J352" s="16" t="str">
        <f>Outcomes!E352</f>
        <v>SPASTIC PARAPLEGIA 30 AUTOSOMAL RECESSIVE 610357;NEUROPATHY HEREDITARY SENSORY TYPE IIC 614213;MENTAL RETARDATION AUTOSOMAL DOMINANT 9 614255;</v>
      </c>
      <c r="K352" s="14" t="str">
        <f>Genes!B352</f>
        <v>chr2</v>
      </c>
      <c r="L352" s="14">
        <f>Genes!C352</f>
        <v>241653181</v>
      </c>
      <c r="M352" s="14">
        <f>Genes!D352</f>
        <v>241760442</v>
      </c>
      <c r="N352" s="14">
        <f>Genes!E352</f>
        <v>107262</v>
      </c>
      <c r="O352" s="14" t="str">
        <f>Genes!F352</f>
        <v>-</v>
      </c>
      <c r="P352" s="20" t="str">
        <f>Genes!H352</f>
        <v>GRCh38.p7_chr2_240713764_240821025</v>
      </c>
    </row>
    <row r="353" spans="1:16" ht="38.25" x14ac:dyDescent="0.2">
      <c r="A353" s="13" t="str">
        <f>Outcomes!A353</f>
        <v>KIF1BP</v>
      </c>
      <c r="B353" s="14">
        <f>Outcomes!P353</f>
        <v>2</v>
      </c>
      <c r="C353" s="14">
        <f>Outcomes!Q353</f>
        <v>8</v>
      </c>
      <c r="D353" s="15">
        <f>VLOOKUP($A353,Codex!$O$2:$V$14144,8,0)</f>
        <v>1</v>
      </c>
      <c r="E353" s="14">
        <f>VLOOKUP($A353,Codex!$O$2:$V$14144,5,0)</f>
        <v>8</v>
      </c>
      <c r="F353" s="16" t="str">
        <f>Outcomes!B353</f>
        <v>KIF1 binding protein</v>
      </c>
      <c r="G353" s="17" t="str">
        <f>HYPERLINK(CONCATENATE("http://www.ncbi.nlm.nih.gov/gene/",Outcomes!D353),"Click Here")</f>
        <v>Click Here</v>
      </c>
      <c r="H353" s="18" t="str">
        <f>HYPERLINK(CONCATENATE("http://www.genenames.org/cgi-bin/gene_symbol_report?hgnc_id=HGNC:",RIGHT(Outcomes!C353,LEN(Outcomes!C353)-10)),"Click Here")</f>
        <v>Click Here</v>
      </c>
      <c r="I353" s="19" t="str">
        <f>Outcomes!F353</f>
        <v xml:space="preserve">This gene encodes a kinesin family member 1 binding protein that is characterized by two tetratrico peptide repeats. The encoded protein localizes to the mitochondria and may be involved in regulating transport of the mitochondria. Mutations in this gene are associated with Goldberg-Shprintzen megacolon syndrome. [provided by RefSeq, Mar 2010] </v>
      </c>
      <c r="J353" s="16" t="str">
        <f>Outcomes!E353</f>
        <v>GOLDBERG-SHPRINTZEN MEGACOLON SYNDROME 609460;</v>
      </c>
      <c r="K353" s="14" t="str">
        <f>Genes!B353</f>
        <v>chr10</v>
      </c>
      <c r="L353" s="14">
        <f>Genes!C353</f>
        <v>70748477</v>
      </c>
      <c r="M353" s="14">
        <f>Genes!D353</f>
        <v>70776739</v>
      </c>
      <c r="N353" s="14">
        <f>Genes!E353</f>
        <v>28263</v>
      </c>
      <c r="O353" s="14" t="str">
        <f>Genes!F353</f>
        <v>+</v>
      </c>
      <c r="P353" s="20" t="str">
        <f>Genes!H353</f>
        <v>GRCh38.p7_chr10_68988721_69016983</v>
      </c>
    </row>
    <row r="354" spans="1:16" ht="51" x14ac:dyDescent="0.2">
      <c r="A354" s="13" t="str">
        <f>Outcomes!A354</f>
        <v>KIF4A</v>
      </c>
      <c r="B354" s="14">
        <f>Outcomes!P354</f>
        <v>1</v>
      </c>
      <c r="C354" s="14">
        <f>Outcomes!Q354</f>
        <v>30</v>
      </c>
      <c r="D354" s="15">
        <f>VLOOKUP($A354,Codex!$O$2:$V$14144,8,0)</f>
        <v>1</v>
      </c>
      <c r="E354" s="14">
        <f>VLOOKUP($A354,Codex!$O$2:$V$14144,5,0)</f>
        <v>30</v>
      </c>
      <c r="F354" s="16" t="str">
        <f>Outcomes!B354</f>
        <v>kinesin family member 4A</v>
      </c>
      <c r="G354" s="17" t="str">
        <f>HYPERLINK(CONCATENATE("http://www.ncbi.nlm.nih.gov/gene/",Outcomes!D354),"Click Here")</f>
        <v>Click Here</v>
      </c>
      <c r="H354" s="18" t="str">
        <f>HYPERLINK(CONCATENATE("http://www.genenames.org/cgi-bin/gene_symbol_report?hgnc_id=HGNC:",RIGHT(Outcomes!C354,LEN(Outcomes!C354)-10)),"Click Here")</f>
        <v>Click Here</v>
      </c>
      <c r="I354" s="19" t="str">
        <f>Outcomes!F354</f>
        <v xml:space="preserve">This gene encodes a member of the kinesin 4 subfamily of kinesin related proteins. The encoded protein is an ATP dependent microtubule-based motor protein that is involved in the intracellular transport of membranous organelles. This protein also associates with condensed chromosome arms and may be involved in maintaining chromosome integrity during mitosis. This protein may also be involved in the organization of the central spindle prior to cytokinesis. A pseudogene of this gene is found on chromosome X.[provided by RefSeq, Mar 2010] </v>
      </c>
      <c r="J354" s="16" t="str">
        <f>Outcomes!E354</f>
        <v>MENTAL RETARDATION X-LINKED 100 300923;</v>
      </c>
      <c r="K354" s="14" t="str">
        <f>Genes!B354</f>
        <v>chrX</v>
      </c>
      <c r="L354" s="14">
        <f>Genes!C354</f>
        <v>69509879</v>
      </c>
      <c r="M354" s="14">
        <f>Genes!D354</f>
        <v>69640774</v>
      </c>
      <c r="N354" s="14">
        <f>Genes!E354</f>
        <v>130896</v>
      </c>
      <c r="O354" s="14" t="str">
        <f>Genes!F354</f>
        <v>+</v>
      </c>
      <c r="P354" s="20" t="str">
        <f>Genes!H354</f>
        <v>GRCh38.p7_chrX_70290029_70420924</v>
      </c>
    </row>
    <row r="355" spans="1:16" ht="51" x14ac:dyDescent="0.2">
      <c r="A355" s="13" t="str">
        <f>Outcomes!A355</f>
        <v>KIF5C</v>
      </c>
      <c r="B355" s="14">
        <f>Outcomes!P355</f>
        <v>3</v>
      </c>
      <c r="C355" s="14">
        <f>Outcomes!Q355</f>
        <v>26</v>
      </c>
      <c r="D355" s="15">
        <f>VLOOKUP($A355,Codex!$O$2:$V$14144,8,0)</f>
        <v>1</v>
      </c>
      <c r="E355" s="14">
        <f>VLOOKUP($A355,Codex!$O$2:$V$14144,5,0)</f>
        <v>26</v>
      </c>
      <c r="F355" s="16" t="str">
        <f>Outcomes!B355</f>
        <v>kinesin family member 5C</v>
      </c>
      <c r="G355" s="17" t="str">
        <f>HYPERLINK(CONCATENATE("http://www.ncbi.nlm.nih.gov/gene/",Outcomes!D355),"Click Here")</f>
        <v>Click Here</v>
      </c>
      <c r="H355" s="18" t="str">
        <f>HYPERLINK(CONCATENATE("http://www.genenames.org/cgi-bin/gene_symbol_report?hgnc_id=HGNC:",RIGHT(Outcomes!C355,LEN(Outcomes!C355)-10)),"Click Here")</f>
        <v>Click Here</v>
      </c>
      <c r="I355" s="19" t="str">
        <f>Outcomes!F355</f>
        <v xml:space="preserve">The protein encoded by this gene is a kinesin heavy chain subunit involved in the transport of cargo within the central nervous system. The encoded protein, which acts as a tetramer by associating with another heavy chain and two light chains, interacts with protein kinase CK2. Mutations in this gene have been associated with complex cortical dysplasia with other brain malformations-2. Two transcript variants, one protein-coding and the other non-protein coding, have been found for this gene. [provided by RefSeq, Jul 2015] </v>
      </c>
      <c r="J355" s="16" t="str">
        <f>Outcomes!E355</f>
        <v>CORTICAL DYSPLASIA COMPLEX WITH OTHER BRAIN MALFORMATIONS 2 615282;</v>
      </c>
      <c r="K355" s="14" t="str">
        <f>Genes!B355</f>
        <v>chr2</v>
      </c>
      <c r="L355" s="14">
        <f>Genes!C355</f>
        <v>149632792</v>
      </c>
      <c r="M355" s="14">
        <f>Genes!D355</f>
        <v>149883273</v>
      </c>
      <c r="N355" s="14">
        <f>Genes!E355</f>
        <v>250482</v>
      </c>
      <c r="O355" s="14" t="str">
        <f>Genes!F355</f>
        <v>+</v>
      </c>
      <c r="P355" s="20" t="str">
        <f>Genes!H355</f>
        <v>GRCh38.p7_chr2_148875223_149026759</v>
      </c>
    </row>
    <row r="356" spans="1:16" ht="51" x14ac:dyDescent="0.2">
      <c r="A356" s="13" t="str">
        <f>Outcomes!A356</f>
        <v>KIF7</v>
      </c>
      <c r="B356" s="14">
        <f>Outcomes!P356</f>
        <v>2</v>
      </c>
      <c r="C356" s="14">
        <f>Outcomes!Q356</f>
        <v>20</v>
      </c>
      <c r="D356" s="15">
        <f>VLOOKUP($A356,Codex!$O$2:$V$14144,8,0)</f>
        <v>0.95</v>
      </c>
      <c r="E356" s="14">
        <f>VLOOKUP($A356,Codex!$O$2:$V$14144,5,0)</f>
        <v>19</v>
      </c>
      <c r="F356" s="16" t="str">
        <f>Outcomes!B356</f>
        <v>kinesin family member 7</v>
      </c>
      <c r="G356" s="17" t="str">
        <f>HYPERLINK(CONCATENATE("http://www.ncbi.nlm.nih.gov/gene/",Outcomes!D356),"Click Here")</f>
        <v>Click Here</v>
      </c>
      <c r="H356" s="18" t="str">
        <f>HYPERLINK(CONCATENATE("http://www.genenames.org/cgi-bin/gene_symbol_report?hgnc_id=HGNC:",RIGHT(Outcomes!C356,LEN(Outcomes!C356)-10)),"Click Here")</f>
        <v>Click Here</v>
      </c>
      <c r="I356" s="19" t="str">
        <f>Outcomes!F356</f>
        <v xml:space="preserve">This gene encodes a cilia-associated protein belonging to the kinesin family. This protein plays a role in the sonic hedgehog (SHH) signaling pathway through the regulation of GLI transcription factors. It functions as a negative regulator of the SHH pathway by preventing inappropriate activation of GLI2 in the absence of ligand, and as a positive regulator by preventing the processing of GLI3 into its repressor form. Mutations in this gene have been associated with various ciliopathies. [provided by RefSeq, Oct 2011] </v>
      </c>
      <c r="J356" s="16" t="str">
        <f>Outcomes!E356</f>
        <v>HYDROLETHALUS SYNDROME 2 614120;ACROCALLOSAL SYNDROME 200990;JOUBERT SYNDROME 12 200990;</v>
      </c>
      <c r="K356" s="14" t="str">
        <f>Genes!B356</f>
        <v>chr15</v>
      </c>
      <c r="L356" s="14">
        <f>Genes!C356</f>
        <v>90171201</v>
      </c>
      <c r="M356" s="14">
        <f>Genes!D356</f>
        <v>90206317</v>
      </c>
      <c r="N356" s="14">
        <f>Genes!E356</f>
        <v>35117</v>
      </c>
      <c r="O356" s="14" t="str">
        <f>Genes!F356</f>
        <v>-</v>
      </c>
      <c r="P356" s="20" t="str">
        <f>Genes!H356</f>
        <v>GRCh38.p7_chr15_89627970_89663086</v>
      </c>
    </row>
    <row r="357" spans="1:16" ht="51" x14ac:dyDescent="0.2">
      <c r="A357" s="13" t="str">
        <f>Outcomes!A357</f>
        <v>KIRREL3</v>
      </c>
      <c r="B357" s="14">
        <f>Outcomes!P357</f>
        <v>13</v>
      </c>
      <c r="C357" s="14">
        <f>Outcomes!Q357</f>
        <v>20</v>
      </c>
      <c r="D357" s="15">
        <f>VLOOKUP($A357,Codex!$O$2:$V$14144,8,0)</f>
        <v>1</v>
      </c>
      <c r="E357" s="14">
        <f>VLOOKUP($A357,Codex!$O$2:$V$14144,5,0)</f>
        <v>20</v>
      </c>
      <c r="F357" s="16" t="str">
        <f>Outcomes!B357</f>
        <v>kin of IRRE like 3 (Drosophila)</v>
      </c>
      <c r="G357" s="17" t="str">
        <f>HYPERLINK(CONCATENATE("http://www.ncbi.nlm.nih.gov/gene/",Outcomes!D357),"Click Here")</f>
        <v>Click Here</v>
      </c>
      <c r="H357" s="18" t="str">
        <f>HYPERLINK(CONCATENATE("http://www.genenames.org/cgi-bin/gene_symbol_report?hgnc_id=HGNC:",RIGHT(Outcomes!C357,LEN(Outcomes!C357)-10)),"Click Here")</f>
        <v>Click Here</v>
      </c>
      <c r="I357" s="19" t="str">
        <f>Outcomes!F357</f>
        <v xml:space="preserve">The protein encoded by this gene is a member of the nephrin-like protein family. These proteins are expressed in fetal and adult brain, and also in podocytes of kidney glomeruli. The cytoplasmic domains of these proteins interact with the C-terminus of podocin, also expressed in the podocytes, cells involved in ensuring size- and charge-selective ultrafiltration. Mutations in this gene are associated with mental retardation autosomal dominant type 4 (MRD4). Alternatively spliced transcript variants encoding different isoforms have been found for this gene.[provided by RefSeq, Sep 2009] </v>
      </c>
      <c r="J357" s="16" t="str">
        <f>Outcomes!E357</f>
        <v>MENTAL RETARDATION AUTOSOMAL DOMINANT 4 612581;</v>
      </c>
      <c r="K357" s="14" t="str">
        <f>Genes!B357</f>
        <v>chr11</v>
      </c>
      <c r="L357" s="14">
        <f>Genes!C357</f>
        <v>126293388</v>
      </c>
      <c r="M357" s="14">
        <f>Genes!D357</f>
        <v>126873355</v>
      </c>
      <c r="N357" s="14">
        <f>Genes!E357</f>
        <v>579968</v>
      </c>
      <c r="O357" s="14" t="str">
        <f>Genes!F357</f>
        <v>-</v>
      </c>
      <c r="P357" s="20" t="str">
        <f>Genes!H357</f>
        <v>GRCh38.p7_chr11_126423493_127003460</v>
      </c>
    </row>
    <row r="358" spans="1:16" ht="76.5" x14ac:dyDescent="0.2">
      <c r="A358" s="13" t="str">
        <f>Outcomes!A358</f>
        <v>KMT2A</v>
      </c>
      <c r="B358" s="14">
        <f>Outcomes!P358</f>
        <v>7</v>
      </c>
      <c r="C358" s="14">
        <f>Outcomes!Q358</f>
        <v>40</v>
      </c>
      <c r="D358" s="15">
        <f>VLOOKUP($A358,Codex!$O$2:$V$14144,8,0)</f>
        <v>1</v>
      </c>
      <c r="E358" s="14">
        <f>VLOOKUP($A358,Codex!$O$2:$V$14144,5,0)</f>
        <v>40</v>
      </c>
      <c r="F358" s="16" t="str">
        <f>Outcomes!B358</f>
        <v>lysine methyltransferase 2A</v>
      </c>
      <c r="G358" s="17" t="str">
        <f>HYPERLINK(CONCATENATE("http://www.ncbi.nlm.nih.gov/gene/",Outcomes!D358),"Click Here")</f>
        <v>Click Here</v>
      </c>
      <c r="H358" s="18" t="str">
        <f>HYPERLINK(CONCATENATE("http://www.genenames.org/cgi-bin/gene_symbol_report?hgnc_id=HGNC:",RIGHT(Outcomes!C358,LEN(Outcomes!C358)-10)),"Click Here")</f>
        <v>Click Here</v>
      </c>
      <c r="I358" s="19" t="str">
        <f>Outcomes!F358</f>
        <v xml:space="preserve">This gene encodes a transcriptional coactivator that plays an essential role in regulating gene expression during early development and hematopoiesis. The encoded protein contains multiple conserved functional domains. One of these domains, the SET domain, is responsible for its histone H3 lysine 4 (H3K4) methyltransferase activity which mediates chromatin modifications associated with epigenetic transcriptional activation. This protein is processed by the enzyme Taspase 1 into two fragments, MLL-C and MLL-N. These fragments reassociate and further assemble into different multiprotein complexes that regulate the transcription of specific target genes, including many of the HOX genes. Multiple chromosomal translocations involving this gene are the cause of certain acute lymphoid leukemias and acute myeloid leukemias. Alternate splicing results in multiple transcript variants.[provided by RefSeq, Oct 2010] </v>
      </c>
      <c r="J358" s="16" t="str">
        <f>Outcomes!E358</f>
        <v>LEUKEMIA MYELOID/LYMPHOID OR MIXED-LINEAGE 159555;WIEDEMANN-STEINER SYNDROME 605130;</v>
      </c>
      <c r="K358" s="14" t="str">
        <f>Genes!B358</f>
        <v>chr11</v>
      </c>
      <c r="L358" s="14">
        <f>Genes!C358</f>
        <v>118307205</v>
      </c>
      <c r="M358" s="14">
        <f>Genes!D358</f>
        <v>118397547</v>
      </c>
      <c r="N358" s="14">
        <f>Genes!E358</f>
        <v>90343</v>
      </c>
      <c r="O358" s="14" t="str">
        <f>Genes!F358</f>
        <v>+</v>
      </c>
      <c r="P358" s="20" t="str">
        <f>Genes!H358</f>
        <v>GRCh38.p7_chr11_118436490_118526832</v>
      </c>
    </row>
    <row r="359" spans="1:16" ht="38.25" x14ac:dyDescent="0.2">
      <c r="A359" s="13" t="str">
        <f>Outcomes!A359</f>
        <v>KMT2D</v>
      </c>
      <c r="B359" s="14">
        <f>Outcomes!P359</f>
        <v>10</v>
      </c>
      <c r="C359" s="14">
        <f>Outcomes!Q359</f>
        <v>59</v>
      </c>
      <c r="D359" s="15">
        <f>VLOOKUP($A359,Codex!$O$2:$V$14144,8,0)</f>
        <v>0.98305084745762716</v>
      </c>
      <c r="E359" s="14">
        <f>VLOOKUP($A359,Codex!$O$2:$V$14144,5,0)</f>
        <v>58</v>
      </c>
      <c r="F359" s="16" t="str">
        <f>Outcomes!B359</f>
        <v>lysine methyltransferase 2D</v>
      </c>
      <c r="G359" s="17" t="str">
        <f>HYPERLINK(CONCATENATE("http://www.ncbi.nlm.nih.gov/gene/",Outcomes!D359),"Click Here")</f>
        <v>Click Here</v>
      </c>
      <c r="H359" s="18" t="str">
        <f>HYPERLINK(CONCATENATE("http://www.genenames.org/cgi-bin/gene_symbol_report?hgnc_id=HGNC:",RIGHT(Outcomes!C359,LEN(Outcomes!C359)-10)),"Click Here")</f>
        <v>Click Here</v>
      </c>
      <c r="I359" s="19" t="str">
        <f>Outcomes!F359</f>
        <v xml:space="preserve">The protein encoded by this gene is a histone methyltransferase that methylates the Lys-4 position of histone H3. The encoded protein is part of a large protein complex called ASCOM, which has been shown to be a transcriptional regulator of the beta-globin and estrogen receptor genes. Mutations in this gene have been shown to be a cause of Kabuki syndrome. [provided by RefSeq, Oct 2010] </v>
      </c>
      <c r="J359" s="16" t="str">
        <f>Outcomes!E359</f>
        <v>KABUKI SYNDROME 1 147920;</v>
      </c>
      <c r="K359" s="14" t="str">
        <f>Genes!B359</f>
        <v>chr12</v>
      </c>
      <c r="L359" s="14">
        <f>Genes!C359</f>
        <v>49412758</v>
      </c>
      <c r="M359" s="14">
        <f>Genes!D359</f>
        <v>49454667</v>
      </c>
      <c r="N359" s="14">
        <f>Genes!E359</f>
        <v>41910</v>
      </c>
      <c r="O359" s="14" t="str">
        <f>Genes!F359</f>
        <v>-</v>
      </c>
      <c r="P359" s="20" t="str">
        <f>Genes!H359</f>
        <v>GRCh38.p7_chr12_49018975_49060884</v>
      </c>
    </row>
    <row r="360" spans="1:16" ht="38.25" x14ac:dyDescent="0.2">
      <c r="A360" s="13" t="str">
        <f>Outcomes!A360</f>
        <v>KPTN</v>
      </c>
      <c r="B360" s="14">
        <f>Outcomes!P360</f>
        <v>7</v>
      </c>
      <c r="C360" s="14">
        <f>Outcomes!Q360</f>
        <v>18</v>
      </c>
      <c r="D360" s="15">
        <f>VLOOKUP($A360,Codex!$O$2:$V$14144,8,0)</f>
        <v>0</v>
      </c>
      <c r="E360" s="14">
        <f>VLOOKUP($A360,Codex!$O$2:$V$14144,5,0)</f>
        <v>0</v>
      </c>
      <c r="F360" s="16" t="str">
        <f>Outcomes!B360</f>
        <v>kaptin, actin binding protein</v>
      </c>
      <c r="G360" s="17" t="str">
        <f>HYPERLINK(CONCATENATE("http://www.ncbi.nlm.nih.gov/gene/",Outcomes!D360),"Click Here")</f>
        <v>Click Here</v>
      </c>
      <c r="H360" s="18" t="str">
        <f>HYPERLINK(CONCATENATE("http://www.genenames.org/cgi-bin/gene_symbol_report?hgnc_id=HGNC:",RIGHT(Outcomes!C360,LEN(Outcomes!C360)-10)),"Click Here")</f>
        <v>Click Here</v>
      </c>
      <c r="I360" s="19" t="str">
        <f>Outcomes!F360</f>
        <v xml:space="preserve">This gene encodes a filamentous-actin-associated protein, which is involved in actin dynamics and plays an important role in neuromorphogenesis. Mutations in this gene result in recessive mental retardation-41. Alternatively spliced transcript variants have been found for this gene. [provided by RefSeq, Apr 2014] </v>
      </c>
      <c r="J360" s="16" t="str">
        <f>Outcomes!E360</f>
        <v>MENTAL RETARDATION AUTOSOMAL RECESSIVE 41 615637;</v>
      </c>
      <c r="K360" s="14" t="str">
        <f>Genes!B360</f>
        <v>chr19</v>
      </c>
      <c r="L360" s="14">
        <f>Genes!C360</f>
        <v>47978398</v>
      </c>
      <c r="M360" s="14">
        <f>Genes!D360</f>
        <v>47990049</v>
      </c>
      <c r="N360" s="14">
        <f>Genes!E360</f>
        <v>11652</v>
      </c>
      <c r="O360" s="14" t="str">
        <f>Genes!F360</f>
        <v>-</v>
      </c>
      <c r="P360" s="20" t="str">
        <f>Genes!H360</f>
        <v>GRCh38.p7_chr19_47475141_47486792</v>
      </c>
    </row>
    <row r="361" spans="1:16" ht="51" x14ac:dyDescent="0.2">
      <c r="A361" s="13" t="str">
        <f>Outcomes!A361</f>
        <v>KRAS</v>
      </c>
      <c r="B361" s="14">
        <f>Outcomes!P361</f>
        <v>6</v>
      </c>
      <c r="C361" s="14">
        <f>Outcomes!Q361</f>
        <v>10</v>
      </c>
      <c r="D361" s="15">
        <f>VLOOKUP($A361,Codex!$O$2:$V$14144,8,0)</f>
        <v>0.88888888888888884</v>
      </c>
      <c r="E361" s="14">
        <f>VLOOKUP($A361,Codex!$O$2:$V$14144,5,0)</f>
        <v>8</v>
      </c>
      <c r="F361" s="16" t="str">
        <f>Outcomes!B361</f>
        <v>KRAS proto-oncogene, GTPase</v>
      </c>
      <c r="G361" s="17" t="str">
        <f>HYPERLINK(CONCATENATE("http://www.ncbi.nlm.nih.gov/gene/",Outcomes!D361),"Click Here")</f>
        <v>Click Here</v>
      </c>
      <c r="H361" s="18" t="str">
        <f>HYPERLINK(CONCATENATE("http://www.genenames.org/cgi-bin/gene_symbol_report?hgnc_id=HGNC:",RIGHT(Outcomes!C361,LEN(Outcomes!C361)-10)),"Click Here")</f>
        <v>Click Here</v>
      </c>
      <c r="I361" s="19" t="str">
        <f>Outcomes!F361</f>
        <v xml:space="preserve">This gene, a Kirsten ras oncogene homolog from the mammalian ras gene family, encodes a protein that is a member of the small GTPase superfamily. A single amino acid substitution is responsible for an activating mutation. The transforming protein that results is implicated in various malignancies, including lung adenocarcinoma, mucinous adenoma, ductal carcinoma of the pancreas and colorectal carcinoma. Alternative splicing leads to variants encoding two isoforms that differ in the C-terminal region. [provided by RefSeq, Jul 2008] </v>
      </c>
      <c r="J361" s="16" t="str">
        <f>Outcomes!E361</f>
        <v>NOONAN SYNDROME 3 609942;BLADDER CANCER SOMATIC 109800;BREAST CANCER SOMATIC 114480;CARDIOFACIOCUTANEOUS SYNDROME 2 615278;GASTRIC CANCER SOMATIC 137215;LUNG CANCER SOMATIC 211980;PANCREATIC CARCINOMA SOMATIC 260350;</v>
      </c>
      <c r="K361" s="14" t="str">
        <f>Genes!B361</f>
        <v>chr12</v>
      </c>
      <c r="L361" s="14">
        <f>Genes!C361</f>
        <v>25357723</v>
      </c>
      <c r="M361" s="14">
        <f>Genes!D361</f>
        <v>25405027</v>
      </c>
      <c r="N361" s="14">
        <f>Genes!E361</f>
        <v>47305</v>
      </c>
      <c r="O361" s="14" t="str">
        <f>Genes!F361</f>
        <v>-</v>
      </c>
      <c r="P361" s="20" t="str">
        <f>Genes!H361</f>
        <v>GRCh38.p7_chr12_25204789_25252093</v>
      </c>
    </row>
    <row r="362" spans="1:16" ht="38.25" x14ac:dyDescent="0.2">
      <c r="A362" s="13" t="str">
        <f>Outcomes!A362</f>
        <v>KRBOX4</v>
      </c>
      <c r="B362" s="14">
        <f>Outcomes!P362</f>
        <v>4</v>
      </c>
      <c r="C362" s="14">
        <f>Outcomes!Q362</f>
        <v>6</v>
      </c>
      <c r="D362" s="15">
        <f>VLOOKUP($A362,Codex!$O$2:$V$14144,8,0)</f>
        <v>0</v>
      </c>
      <c r="E362" s="14">
        <f>VLOOKUP($A362,Codex!$O$2:$V$14144,5,0)</f>
        <v>0</v>
      </c>
      <c r="F362" s="16" t="str">
        <f>Outcomes!B362</f>
        <v>KRAB box domain containing 4</v>
      </c>
      <c r="G362" s="17" t="str">
        <f>HYPERLINK(CONCATENATE("http://www.ncbi.nlm.nih.gov/gene/",Outcomes!D362),"Click Here")</f>
        <v>Click Here</v>
      </c>
      <c r="H362" s="18" t="str">
        <f>HYPERLINK(CONCATENATE("http://www.genenames.org/cgi-bin/gene_symbol_report?hgnc_id=HGNC:",RIGHT(Outcomes!C362,LEN(Outcomes!C362)-10)),"Click Here")</f>
        <v>Click Here</v>
      </c>
      <c r="I362" s="19" t="str">
        <f>Outcomes!F362</f>
        <v xml:space="preserve">This encodes a zinc finger protein with an N-terminal KRAB (Kruppel-associated) domain found in transcriptional repressors. This gene is located in a region of the X chromosome thought to be involved in nonsyndromic X-linked mental retardation. Multiple transcript variants encoding different isoforms have been found for this gene. [provided by RefSeq, Aug 2011] </v>
      </c>
      <c r="J362" s="16" t="str">
        <f>Outcomes!E362</f>
        <v>NO OMIM PHENOTYPE;NONSYNDROMIC X-LINKED MENTAL RETARDATION (LUGTENBERG ET AL. 2006);</v>
      </c>
      <c r="K362" s="14" t="str">
        <f>Genes!B362</f>
        <v>chrX</v>
      </c>
      <c r="L362" s="14">
        <f>Genes!C362</f>
        <v>46306624</v>
      </c>
      <c r="M362" s="14">
        <f>Genes!D362</f>
        <v>46334074</v>
      </c>
      <c r="N362" s="14">
        <f>Genes!E362</f>
        <v>27451</v>
      </c>
      <c r="O362" s="14" t="str">
        <f>Genes!F362</f>
        <v>+</v>
      </c>
      <c r="P362" s="20" t="str">
        <f>Genes!H362</f>
        <v>GRCh38.p7_chrX_46447189_46474639</v>
      </c>
    </row>
    <row r="363" spans="1:16" ht="76.5" x14ac:dyDescent="0.2">
      <c r="A363" s="13" t="str">
        <f>Outcomes!A363</f>
        <v>L1CAM</v>
      </c>
      <c r="B363" s="14">
        <f>Outcomes!P363</f>
        <v>4</v>
      </c>
      <c r="C363" s="14">
        <f>Outcomes!Q363</f>
        <v>28</v>
      </c>
      <c r="D363" s="15">
        <f>VLOOKUP($A363,Codex!$O$2:$V$14144,8,0)</f>
        <v>1</v>
      </c>
      <c r="E363" s="14">
        <f>VLOOKUP($A363,Codex!$O$2:$V$14144,5,0)</f>
        <v>28</v>
      </c>
      <c r="F363" s="16" t="str">
        <f>Outcomes!B363</f>
        <v>L1 cell adhesion molecule</v>
      </c>
      <c r="G363" s="17" t="str">
        <f>HYPERLINK(CONCATENATE("http://www.ncbi.nlm.nih.gov/gene/",Outcomes!D363),"Click Here")</f>
        <v>Click Here</v>
      </c>
      <c r="H363" s="18" t="str">
        <f>HYPERLINK(CONCATENATE("http://www.genenames.org/cgi-bin/gene_symbol_report?hgnc_id=HGNC:",RIGHT(Outcomes!C363,LEN(Outcomes!C363)-10)),"Click Here")</f>
        <v>Click Here</v>
      </c>
      <c r="I363" s="19" t="str">
        <f>Outcomes!F363</f>
        <v xml:space="preserve">The protein encoded by this gene is an axonal glycoprotein belonging to the immunoglobulin supergene family. The ectodomain, consisting of several immunoglobulin-like domains and fibronectin-like repeats (type III), is linked via a single transmembrane sequence to a conserved cytoplasmic domain. This cell adhesion molecule plays an important role in nervous system development, including neuronal migration and differentiation. Mutations in the gene cause X-linked neurological syndromes known as CRASH (corpus callosum hypoplasia, retardation, aphasia, spastic paraplegia and hydrocephalus). Alternative splicing of this gene results in multiple transcript variants, some of which include an alternate exon that is considered to be specific to neurons. [provided by RefSeq, May 2013] </v>
      </c>
      <c r="J363" s="16" t="str">
        <f>Outcomes!E363</f>
        <v>HYDROCEPHALUS DUE TO AQUEDUCTAL STENOSIS 307000;MASA SYNDROME 303350;CRASH SYNDROME 303350;HYDROCEPHALUS WITH HIRSCHSPRUNG DISEASE 307000;HYDROCEPHALUS WITH CONGENITAL IDIOPATHIC INTESTINAL PSEUDOOBSTRUCTION 307000;</v>
      </c>
      <c r="K363" s="14" t="str">
        <f>Genes!B363</f>
        <v>chrX</v>
      </c>
      <c r="L363" s="14">
        <f>Genes!C363</f>
        <v>153126969</v>
      </c>
      <c r="M363" s="14">
        <f>Genes!D363</f>
        <v>153151628</v>
      </c>
      <c r="N363" s="14">
        <f>Genes!E363</f>
        <v>24660</v>
      </c>
      <c r="O363" s="14" t="str">
        <f>Genes!F363</f>
        <v>-</v>
      </c>
      <c r="P363" s="20" t="str">
        <f>Genes!H363</f>
        <v>GRCh38.p7_chrX_153861514_153886174</v>
      </c>
    </row>
    <row r="364" spans="1:16" ht="38.25" x14ac:dyDescent="0.2">
      <c r="A364" s="13" t="str">
        <f>Outcomes!A364</f>
        <v>L2HGDH</v>
      </c>
      <c r="B364" s="14">
        <f>Outcomes!P364</f>
        <v>9</v>
      </c>
      <c r="C364" s="14">
        <f>Outcomes!Q364</f>
        <v>14</v>
      </c>
      <c r="D364" s="15">
        <f>VLOOKUP($A364,Codex!$O$2:$V$14144,8,0)</f>
        <v>0.8571428571428571</v>
      </c>
      <c r="E364" s="14">
        <f>VLOOKUP($A364,Codex!$O$2:$V$14144,5,0)</f>
        <v>12</v>
      </c>
      <c r="F364" s="16" t="str">
        <f>Outcomes!B364</f>
        <v>L-2-hydroxyglutarate dehydrogenase</v>
      </c>
      <c r="G364" s="17" t="str">
        <f>HYPERLINK(CONCATENATE("http://www.ncbi.nlm.nih.gov/gene/",Outcomes!D364),"Click Here")</f>
        <v>Click Here</v>
      </c>
      <c r="H364" s="18" t="str">
        <f>HYPERLINK(CONCATENATE("http://www.genenames.org/cgi-bin/gene_symbol_report?hgnc_id=HGNC:",RIGHT(Outcomes!C364,LEN(Outcomes!C364)-10)),"Click Here")</f>
        <v>Click Here</v>
      </c>
      <c r="I364" s="19" t="str">
        <f>Outcomes!F364</f>
        <v xml:space="preserve">This gene encodes L-2-hydroxyglutarate dehydrogenase, a FAD-dependent enzyme that oxidizes L-2-hydroxyglutarate to alpha-ketoglutarate in a variety of mammalian tissues. Mutations in this gene cause L-2-hydroxyglutaric aciduria, a rare autosomal recessive neurometabolic disorder resulting in moderate to severe mental retardation. [provided by RefSeq, Jul 2008] </v>
      </c>
      <c r="J364" s="16" t="str">
        <f>Outcomes!E364</f>
        <v>L-2-HYDROXYGLUTARIC ACIDURIA 236792;</v>
      </c>
      <c r="K364" s="14" t="str">
        <f>Genes!B364</f>
        <v>chr14</v>
      </c>
      <c r="L364" s="14">
        <f>Genes!C364</f>
        <v>50709152</v>
      </c>
      <c r="M364" s="14">
        <f>Genes!D364</f>
        <v>50778953</v>
      </c>
      <c r="N364" s="14">
        <f>Genes!E364</f>
        <v>69802</v>
      </c>
      <c r="O364" s="14" t="str">
        <f>Genes!F364</f>
        <v>-</v>
      </c>
      <c r="P364" s="20" t="str">
        <f>Genes!H364</f>
        <v>GRCh38.p7_chr14_50242434_50312235</v>
      </c>
    </row>
    <row r="365" spans="1:16" ht="51" x14ac:dyDescent="0.2">
      <c r="A365" s="13" t="str">
        <f>Outcomes!A365</f>
        <v>LAMA1</v>
      </c>
      <c r="B365" s="14">
        <f>Outcomes!P365</f>
        <v>4</v>
      </c>
      <c r="C365" s="14">
        <f>Outcomes!Q365</f>
        <v>66</v>
      </c>
      <c r="D365" s="15">
        <f>VLOOKUP($A365,Codex!$O$2:$V$14144,8,0)</f>
        <v>1</v>
      </c>
      <c r="E365" s="14">
        <f>VLOOKUP($A365,Codex!$O$2:$V$14144,5,0)</f>
        <v>66</v>
      </c>
      <c r="F365" s="16" t="str">
        <f>Outcomes!B365</f>
        <v>laminin subunit alpha 1</v>
      </c>
      <c r="G365" s="17" t="str">
        <f>HYPERLINK(CONCATENATE("http://www.ncbi.nlm.nih.gov/gene/",Outcomes!D365),"Click Here")</f>
        <v>Click Here</v>
      </c>
      <c r="H365" s="18" t="str">
        <f>HYPERLINK(CONCATENATE("http://www.genenames.org/cgi-bin/gene_symbol_report?hgnc_id=HGNC:",RIGHT(Outcomes!C365,LEN(Outcomes!C365)-10)),"Click Here")</f>
        <v>Click Here</v>
      </c>
      <c r="I365" s="19" t="str">
        <f>Outcomes!F365</f>
        <v xml:space="preserve">This gene encodes one of the alpha 1 subunits of laminin. The laminins are a family of extracellular matrix glycoproteins that have a heterotrimeric structure consisting of an alpha, beta and gamma chain. These proteins make up a major component of the basement membrane and have been implicated in a wide variety of biological processes including cell adhesion, differentiation, migration, signaling, neurite outgrowth and metastasis. Mutations in this gene may be associated with Poretti-Boltshauser syndrome. [provided by RefSeq, Sep 2014] </v>
      </c>
      <c r="J365" s="16" t="str">
        <f>Outcomes!E365</f>
        <v>PORETTI-BOLTSHAUSER SYNDROME 615960;</v>
      </c>
      <c r="K365" s="14" t="str">
        <f>Genes!B365</f>
        <v>chr18</v>
      </c>
      <c r="L365" s="14">
        <f>Genes!C365</f>
        <v>6941743</v>
      </c>
      <c r="M365" s="14">
        <f>Genes!D365</f>
        <v>7117813</v>
      </c>
      <c r="N365" s="14">
        <f>Genes!E365</f>
        <v>176071</v>
      </c>
      <c r="O365" s="14" t="str">
        <f>Genes!F365</f>
        <v>-</v>
      </c>
      <c r="P365" s="20" t="str">
        <f>Genes!H365</f>
        <v>GRCh38.p7_chr18_6941744_7117814</v>
      </c>
    </row>
    <row r="366" spans="1:16" ht="63.75" x14ac:dyDescent="0.2">
      <c r="A366" s="13" t="str">
        <f>Outcomes!A366</f>
        <v>LAMA2</v>
      </c>
      <c r="B366" s="14">
        <f>Outcomes!P366</f>
        <v>8</v>
      </c>
      <c r="C366" s="14">
        <f>Outcomes!Q366</f>
        <v>69</v>
      </c>
      <c r="D366" s="15">
        <f>VLOOKUP($A366,Codex!$O$2:$V$14144,8,0)</f>
        <v>0.95652173913043481</v>
      </c>
      <c r="E366" s="14">
        <f>VLOOKUP($A366,Codex!$O$2:$V$14144,5,0)</f>
        <v>66</v>
      </c>
      <c r="F366" s="16" t="str">
        <f>Outcomes!B366</f>
        <v>laminin subunit alpha 2</v>
      </c>
      <c r="G366" s="17" t="str">
        <f>HYPERLINK(CONCATENATE("http://www.ncbi.nlm.nih.gov/gene/",Outcomes!D366),"Click Here")</f>
        <v>Click Here</v>
      </c>
      <c r="H366" s="18" t="str">
        <f>HYPERLINK(CONCATENATE("http://www.genenames.org/cgi-bin/gene_symbol_report?hgnc_id=HGNC:",RIGHT(Outcomes!C366,LEN(Outcomes!C366)-10)),"Click Here")</f>
        <v>Click Here</v>
      </c>
      <c r="I366" s="19" t="str">
        <f>Outcomes!F366</f>
        <v xml:space="preserve">Laminin, an extracellular protein, is a major component of the basement membrane. It is thought to mediate the attachment, migration, and organization of cells into tissues during embryonic development by interacting with other extracellular matrix components. It is composed of three subunits, alpha, beta, and gamma, which are bound to each other by disulfide bonds into a cross-shaped molecule. This gene encodes the alpha 2 chain, which constitutes one of the subunits of laminin 2 (merosin) and laminin 4 (s-merosin). Mutations in this gene have been identified as the cause of congenital merosin-deficient muscular dystrophy. Two transcript variants encoding different proteins have been found for this gene. [provided by RefSeq, Jul 2008] </v>
      </c>
      <c r="J366" s="16" t="str">
        <f>Outcomes!E366</f>
        <v>MUSCULAR DYSTROPHY CONGENITAL MEROSIN-DEFICIENT 607855;MUSCULAR DYSTROPHY CONGENITAL DUE TO PARTIAL LAMA2 DEFICIENCY 607855;</v>
      </c>
      <c r="K366" s="14" t="str">
        <f>Genes!B366</f>
        <v>chr6</v>
      </c>
      <c r="L366" s="14">
        <f>Genes!C366</f>
        <v>129204286</v>
      </c>
      <c r="M366" s="14">
        <f>Genes!D366</f>
        <v>129837711</v>
      </c>
      <c r="N366" s="14">
        <f>Genes!E366</f>
        <v>633426</v>
      </c>
      <c r="O366" s="14" t="str">
        <f>Genes!F366</f>
        <v>+</v>
      </c>
      <c r="P366" s="20" t="str">
        <f>Genes!H366</f>
        <v>GRCh38.p7_chr6_128883141_129516566</v>
      </c>
    </row>
    <row r="367" spans="1:16" ht="165.75" x14ac:dyDescent="0.2">
      <c r="A367" s="13" t="str">
        <f>Outcomes!A367</f>
        <v>LAMC3</v>
      </c>
      <c r="B367" s="14">
        <f>Outcomes!P367</f>
        <v>3</v>
      </c>
      <c r="C367" s="14">
        <f>Outcomes!Q367</f>
        <v>30</v>
      </c>
      <c r="D367" s="15">
        <f>VLOOKUP($A367,Codex!$O$2:$V$14144,8,0)</f>
        <v>0.96666666666666667</v>
      </c>
      <c r="E367" s="14">
        <f>VLOOKUP($A367,Codex!$O$2:$V$14144,5,0)</f>
        <v>29</v>
      </c>
      <c r="F367" s="16" t="str">
        <f>Outcomes!B367</f>
        <v>laminin subunit gamma 3</v>
      </c>
      <c r="G367" s="17" t="str">
        <f>HYPERLINK(CONCATENATE("http://www.ncbi.nlm.nih.gov/gene/",Outcomes!D367),"Click Here")</f>
        <v>Click Here</v>
      </c>
      <c r="H367" s="18" t="str">
        <f>HYPERLINK(CONCATENATE("http://www.genenames.org/cgi-bin/gene_symbol_report?hgnc_id=HGNC:",RIGHT(Outcomes!C367,LEN(Outcomes!C367)-10)),"Click Here")</f>
        <v>Click Here</v>
      </c>
      <c r="I367" s="19" t="str">
        <f>Outcomes!F367</f>
        <v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3. The gamma 3 chain is most similar to the gamma 1 chain, and contains all the 6 domains expected of the gamma chain. It is a component of laminin 12. The gamma 3 chain is broadly expressed in skin, heart, lung, and the reproductive tracts. In skin, it is seen within the basement membrane of the dermal-epidermal junction at points of nerve penetration. Gamma 3 is also a prominent element of the apical surface of ciliated epithelial cells of lung, oviduct, epididymis, ductus deferens, and seminiferous tubules. The distribution of gamma 3-containing laminins along ciliated epithelial surfaces suggests that the apical laminins are important in the morphogenesis and structural stability of the ciliated processes of these cells. [provided by RefSeq, Aug 2011] </v>
      </c>
      <c r="J367" s="16" t="str">
        <f>Outcomes!E367</f>
        <v>CORTICAL MALFORMATIONS OCCIPITAL 614115;</v>
      </c>
      <c r="K367" s="14" t="str">
        <f>Genes!B367</f>
        <v>chr9</v>
      </c>
      <c r="L367" s="14">
        <f>Genes!C367</f>
        <v>133884504</v>
      </c>
      <c r="M367" s="14">
        <f>Genes!D367</f>
        <v>133968446</v>
      </c>
      <c r="N367" s="14">
        <f>Genes!E367</f>
        <v>83943</v>
      </c>
      <c r="O367" s="14" t="str">
        <f>Genes!F367</f>
        <v>+</v>
      </c>
      <c r="P367" s="20" t="str">
        <f>Genes!H367</f>
        <v>GRCh38.p7_chr9_131009117_131093059</v>
      </c>
    </row>
    <row r="368" spans="1:16" ht="38.25" x14ac:dyDescent="0.2">
      <c r="A368" s="13" t="str">
        <f>Outcomes!A368</f>
        <v>LAMP2</v>
      </c>
      <c r="B368" s="14">
        <f>Outcomes!P368</f>
        <v>3</v>
      </c>
      <c r="C368" s="14">
        <f>Outcomes!Q368</f>
        <v>11</v>
      </c>
      <c r="D368" s="15">
        <f>VLOOKUP($A368,Codex!$O$2:$V$14144,8,0)</f>
        <v>1</v>
      </c>
      <c r="E368" s="14">
        <f>VLOOKUP($A368,Codex!$O$2:$V$14144,5,0)</f>
        <v>11</v>
      </c>
      <c r="F368" s="16" t="str">
        <f>Outcomes!B368</f>
        <v>lysosomal associated membrane protein 2</v>
      </c>
      <c r="G368" s="17" t="str">
        <f>HYPERLINK(CONCATENATE("http://www.ncbi.nlm.nih.gov/gene/",Outcomes!D368),"Click Here")</f>
        <v>Click Here</v>
      </c>
      <c r="H368" s="18" t="str">
        <f>HYPERLINK(CONCATENATE("http://www.genenames.org/cgi-bin/gene_symbol_report?hgnc_id=HGNC:",RIGHT(Outcomes!C368,LEN(Outcomes!C368)-10)),"Click Here")</f>
        <v>Click Here</v>
      </c>
      <c r="I368" s="19" t="str">
        <f>Outcomes!F368</f>
        <v xml:space="preserve">The protein encoded by this gene is a member of a family of membrane glycoproteins. This glycoprotein provides selectins with carbohydrate ligands. It may play a role in tumor cell metastasis. It may also function in the protection, maintenance, and adhesion of the lysosome. Alternative splicing of this gene results in multiple transcript variants encoding distinct proteins. [provided by RefSeq, Jul 2008] </v>
      </c>
      <c r="J368" s="16" t="str">
        <f>Outcomes!E368</f>
        <v>DANON DISEASE 300257;</v>
      </c>
      <c r="K368" s="14" t="str">
        <f>Genes!B368</f>
        <v>chrX</v>
      </c>
      <c r="L368" s="14">
        <f>Genes!C368</f>
        <v>119560003</v>
      </c>
      <c r="M368" s="14">
        <f>Genes!D368</f>
        <v>119603204</v>
      </c>
      <c r="N368" s="14">
        <f>Genes!E368</f>
        <v>43202</v>
      </c>
      <c r="O368" s="14" t="str">
        <f>Genes!F368</f>
        <v>-</v>
      </c>
      <c r="P368" s="20" t="str">
        <f>Genes!H368</f>
        <v>GRCh38.p7_chrX_120426148_120469349</v>
      </c>
    </row>
    <row r="369" spans="1:16" ht="63.75" x14ac:dyDescent="0.2">
      <c r="A369" s="13" t="str">
        <f>Outcomes!A369</f>
        <v>LARGE1</v>
      </c>
      <c r="B369" s="14">
        <f>Outcomes!P369</f>
        <v>8</v>
      </c>
      <c r="C369" s="14">
        <f>Outcomes!Q369</f>
        <v>17</v>
      </c>
      <c r="D369" s="15">
        <f>VLOOKUP($A369,Codex!$O$2:$V$14144,8,0)</f>
        <v>0.88235294117647056</v>
      </c>
      <c r="E369" s="14">
        <f>VLOOKUP($A369,Codex!$O$2:$V$14144,5,0)</f>
        <v>15</v>
      </c>
      <c r="F369" s="16" t="str">
        <f>Outcomes!B369</f>
        <v>LARGE xylosyl- and glucuronyltransferase 1</v>
      </c>
      <c r="G369" s="17" t="str">
        <f>HYPERLINK(CONCATENATE("http://www.ncbi.nlm.nih.gov/gene/",Outcomes!D369),"Click Here")</f>
        <v>Click Here</v>
      </c>
      <c r="H369" s="18" t="str">
        <f>HYPERLINK(CONCATENATE("http://www.genenames.org/cgi-bin/gene_symbol_report?hgnc_id=HGNC:",RIGHT(Outcomes!C369,LEN(Outcomes!C369)-10)),"Click Here")</f>
        <v>Click Here</v>
      </c>
      <c r="I369" s="19" t="str">
        <f>Outcomes!F369</f>
        <v xml:space="preserve">This gene, which is one of the largest in the human genome, encodes a member of the N-acetylglucosaminyltransferase gene family. It encodes a glycosyltransferase which participates in glycosylation of alpha-dystroglycan, and may carry out the synthesis of glycoprotein and glycosphingolipid sugar chains. It may also be involved in the addition of a repeated disaccharide unit. Mutations in this gene cause MDC1D, a novel form of congenital muscular dystrophy with severe mental retardation and abnormal glycosylation of alpha-dystroglycan. Alternative splicing of this gene results in two transcript variants that encode the same protein. [provided by RefSeq, Jul 2008] </v>
      </c>
      <c r="J369" s="16" t="str">
        <f>Outcomes!E369</f>
        <v>MUSCULAR DYSTROPHY-DYSTROGLYCANOPATHY (CONGENITAL WITH BRAIN AND EYE ANOMALIES) TYPE A 6 613154;MUSCULAR DYSTROPHY-DYSTROGLYCANOPATHY (CONGENITAL WITH MENTAL RETARDATION) TYPE B 6 608840;</v>
      </c>
      <c r="K369" s="14" t="str">
        <f>Genes!B369</f>
        <v>chr22</v>
      </c>
      <c r="L369" s="14">
        <f>Genes!C369</f>
        <v>33558223</v>
      </c>
      <c r="M369" s="14">
        <f>Genes!D369</f>
        <v>34318829</v>
      </c>
      <c r="N369" s="14">
        <f>Genes!E369</f>
        <v>760607</v>
      </c>
      <c r="O369" s="14" t="str">
        <f>Genes!F369</f>
        <v>-</v>
      </c>
      <c r="P369" s="20" t="str">
        <f>Genes!H369</f>
        <v>GRCh38.p7_chr22_33162237_33922841</v>
      </c>
    </row>
    <row r="370" spans="1:16" ht="38.25" x14ac:dyDescent="0.2">
      <c r="A370" s="13" t="str">
        <f>Outcomes!A370</f>
        <v>LARP7</v>
      </c>
      <c r="B370" s="14">
        <f>Outcomes!P370</f>
        <v>3</v>
      </c>
      <c r="C370" s="14">
        <f>Outcomes!Q370</f>
        <v>14</v>
      </c>
      <c r="D370" s="15">
        <f>VLOOKUP($A370,Codex!$O$2:$V$14144,8,0)</f>
        <v>1</v>
      </c>
      <c r="E370" s="14">
        <f>VLOOKUP($A370,Codex!$O$2:$V$14144,5,0)</f>
        <v>14</v>
      </c>
      <c r="F370" s="16" t="str">
        <f>Outcomes!B370</f>
        <v>La ribonucleoprotein domain family member 7</v>
      </c>
      <c r="G370" s="17" t="str">
        <f>HYPERLINK(CONCATENATE("http://www.ncbi.nlm.nih.gov/gene/",Outcomes!D370),"Click Here")</f>
        <v>Click Here</v>
      </c>
      <c r="H370" s="18" t="str">
        <f>HYPERLINK(CONCATENATE("http://www.genenames.org/cgi-bin/gene_symbol_report?hgnc_id=HGNC:",RIGHT(Outcomes!C370,LEN(Outcomes!C370)-10)),"Click Here")</f>
        <v>Click Here</v>
      </c>
      <c r="I370" s="19" t="str">
        <f>Outcomes!F370</f>
        <v xml:space="preserve">This gene encodes a protein which is found in the 7SK snRNP (small nuclear ribonucleoprotein). This snRNP complex inhibits a cyclin-dependent kinase, positive transcription elongation factor b, which is required for paused RNA polymerase II at a promoter to begin transcription elongation. A pseudogene of this gene is located on chromosome 3. Alternative splicing results in multiple transcript variants. [provided by RefSeq, May 2012] </v>
      </c>
      <c r="J370" s="16" t="str">
        <f>Outcomes!E370</f>
        <v>ALAZAMI SYNDROME 615071;</v>
      </c>
      <c r="K370" s="14" t="str">
        <f>Genes!B370</f>
        <v>chr4</v>
      </c>
      <c r="L370" s="14">
        <f>Genes!C370</f>
        <v>113558120</v>
      </c>
      <c r="M370" s="14">
        <f>Genes!D370</f>
        <v>113578748</v>
      </c>
      <c r="N370" s="14">
        <f>Genes!E370</f>
        <v>20629</v>
      </c>
      <c r="O370" s="14" t="str">
        <f>Genes!F370</f>
        <v>+</v>
      </c>
      <c r="P370" s="20" t="str">
        <f>Genes!H370</f>
        <v>GRCh38.p7_chr4_112636964_112657592</v>
      </c>
    </row>
    <row r="371" spans="1:16" ht="76.5" x14ac:dyDescent="0.2">
      <c r="A371" s="13" t="str">
        <f>Outcomes!A371</f>
        <v>LIG4</v>
      </c>
      <c r="B371" s="14">
        <f>Outcomes!P371</f>
        <v>21</v>
      </c>
      <c r="C371" s="14">
        <f>Outcomes!Q371</f>
        <v>5</v>
      </c>
      <c r="D371" s="15">
        <f>VLOOKUP($A371,Codex!$O$2:$V$14144,8,0)</f>
        <v>0.6</v>
      </c>
      <c r="E371" s="14">
        <f>VLOOKUP($A371,Codex!$O$2:$V$14144,5,0)</f>
        <v>3</v>
      </c>
      <c r="F371" s="16" t="str">
        <f>Outcomes!B371</f>
        <v>DNA ligase 4</v>
      </c>
      <c r="G371" s="17" t="str">
        <f>HYPERLINK(CONCATENATE("http://www.ncbi.nlm.nih.gov/gene/",Outcomes!D371),"Click Here")</f>
        <v>Click Here</v>
      </c>
      <c r="H371" s="18" t="str">
        <f>HYPERLINK(CONCATENATE("http://www.genenames.org/cgi-bin/gene_symbol_report?hgnc_id=HGNC:",RIGHT(Outcomes!C371,LEN(Outcomes!C371)-10)),"Click Here")</f>
        <v>Click Here</v>
      </c>
      <c r="I371" s="19" t="str">
        <f>Outcomes!F371</f>
        <v xml:space="preserve">The protein encoded by this gene is a DNA ligase that joins single-strand breaks in a double-stranded polydeoxynucleotide in an ATP-dependent reaction. This protein is essential for V(D)J recombination and DNA double-strand break (DSB) repair through nonhomologous end joining (NHEJ). This protein forms a complex with the X-ray repair cross complementing protein 4 (XRCC4), and further interacts with the DNA-dependent protein kinase (DNA-PK). Both XRCC4 and DNA-PK are known to be required for NHEJ. The crystal structure of the complex formed by this protein and XRCC4 has been resolved. Defects in this gene are the cause of LIG4 syndrome. Alternatively spliced transcript variants encoding the same protein have been observed. [provided by RefSeq, Jul 2008] </v>
      </c>
      <c r="J371" s="16" t="str">
        <f>Outcomes!E371</f>
        <v>LIG4 SYNDROME 606593;MULTIPLE MYELOMA RESISTANCE TO 254500;SEVERE COMBINED IMMUNODEFICIENCY WITH SENSITIVITY TO IONIZING RADIATION 602450;</v>
      </c>
      <c r="K371" s="14" t="str">
        <f>Genes!B371</f>
        <v>chr13</v>
      </c>
      <c r="L371" s="14">
        <f>Genes!C371</f>
        <v>108859790</v>
      </c>
      <c r="M371" s="14">
        <f>Genes!D371</f>
        <v>108870716</v>
      </c>
      <c r="N371" s="14">
        <f>Genes!E371</f>
        <v>10927</v>
      </c>
      <c r="O371" s="14" t="str">
        <f>Genes!F371</f>
        <v>-</v>
      </c>
      <c r="P371" s="20" t="str">
        <f>Genes!H371</f>
        <v>GRCh38.p7_chr13_108207442_108218368</v>
      </c>
    </row>
    <row r="372" spans="1:16" ht="38.25" x14ac:dyDescent="0.2">
      <c r="A372" s="13" t="str">
        <f>Outcomes!A372</f>
        <v>LINS1</v>
      </c>
      <c r="B372" s="14">
        <f>Outcomes!P372</f>
        <v>6</v>
      </c>
      <c r="C372" s="14">
        <f>Outcomes!Q372</f>
        <v>8</v>
      </c>
      <c r="D372" s="15">
        <f>VLOOKUP($A372,Codex!$O$2:$V$14144,8,0)</f>
        <v>1</v>
      </c>
      <c r="E372" s="14">
        <f>VLOOKUP($A372,Codex!$O$2:$V$14144,5,0)</f>
        <v>8</v>
      </c>
      <c r="F372" s="16" t="str">
        <f>Outcomes!B372</f>
        <v>lines homolog 1</v>
      </c>
      <c r="G372" s="17" t="str">
        <f>HYPERLINK(CONCATENATE("http://www.ncbi.nlm.nih.gov/gene/",Outcomes!D372),"Click Here")</f>
        <v>Click Here</v>
      </c>
      <c r="H372" s="18" t="str">
        <f>HYPERLINK(CONCATENATE("http://www.genenames.org/cgi-bin/gene_symbol_report?hgnc_id=HGNC:",RIGHT(Outcomes!C372,LEN(Outcomes!C372)-10)),"Click Here")</f>
        <v>Click Here</v>
      </c>
      <c r="I372" s="19" t="str">
        <f>Outcomes!F372</f>
        <v xml:space="preserve">The Drosophila segment polarity gene lin encodes a protein, lines, which plays important roles in development of the epidermis and hindgut. This gene encodes a protein containing a lines-like domain. This gene is located on chromosome 15 and clustered with the gene encoding ankyrin repeat and SOCS box-containing protein 7. [provided by RefSeq, Sep 2010] </v>
      </c>
      <c r="J372" s="16" t="str">
        <f>Outcomes!E372</f>
        <v>MENTAL RETARDATION AUTOSOMAL RECESSIVE 27 614340;</v>
      </c>
      <c r="K372" s="14" t="str">
        <f>Genes!B372</f>
        <v>chr15</v>
      </c>
      <c r="L372" s="14">
        <f>Genes!C372</f>
        <v>101107119</v>
      </c>
      <c r="M372" s="14">
        <f>Genes!D372</f>
        <v>101142645</v>
      </c>
      <c r="N372" s="14">
        <f>Genes!E372</f>
        <v>35527</v>
      </c>
      <c r="O372" s="14" t="str">
        <f>Genes!F372</f>
        <v>-</v>
      </c>
      <c r="P372" s="20" t="str">
        <f>Genes!H372</f>
        <v>GRCh38.p7_chr15_100566914_100602440</v>
      </c>
    </row>
    <row r="373" spans="1:16" ht="102" x14ac:dyDescent="0.2">
      <c r="A373" s="13" t="str">
        <f>Outcomes!A373</f>
        <v>LRP2</v>
      </c>
      <c r="B373" s="14">
        <f>Outcomes!P373</f>
        <v>3</v>
      </c>
      <c r="C373" s="14">
        <f>Outcomes!Q373</f>
        <v>80</v>
      </c>
      <c r="D373" s="15">
        <f>VLOOKUP($A373,Codex!$O$2:$V$14144,8,0)</f>
        <v>0.98750000000000004</v>
      </c>
      <c r="E373" s="14">
        <f>VLOOKUP($A373,Codex!$O$2:$V$14144,5,0)</f>
        <v>79</v>
      </c>
      <c r="F373" s="16" t="str">
        <f>Outcomes!B373</f>
        <v>LDL receptor related protein 2</v>
      </c>
      <c r="G373" s="17" t="str">
        <f>HYPERLINK(CONCATENATE("http://www.ncbi.nlm.nih.gov/gene/",Outcomes!D373),"Click Here")</f>
        <v>Click Here</v>
      </c>
      <c r="H373" s="18" t="str">
        <f>HYPERLINK(CONCATENATE("http://www.genenames.org/cgi-bin/gene_symbol_report?hgnc_id=HGNC:",RIGHT(Outcomes!C373,LEN(Outcomes!C373)-10)),"Click Here")</f>
        <v>Click Here</v>
      </c>
      <c r="I373" s="19" t="str">
        <f>Outcomes!F373</f>
        <v xml:space="preserve">The protein encoded by this gene, low density lipoprotein-related protein 2 (LRP2) or megalin, is a multi-ligand endocytic receptor that is expressed in many different tissues but primarily in absorptive epithilial tissues such as the kidney. This glycoprotein has a large amino-terminal extracellular domain, a single transmembrane domain, and a short carboxy-terminal cytoplasmic tail. The extracellular ligand-binding-domains bind diverse macromolecules including albumin, apolipoproteins B and E, and lipoprotein lipase. The LRP2 protein is critical for the reuptake of numerous ligands, including lipoproteins, sterols, vitamin-binding proteins, and hormones. This protein also has a role in cell-signaling; extracellular ligands include parathyroid horomones and the morphogen sonic hedgehog while cytosolic ligands include MAP kinase scaffold proteins and JNK interacting proteins. Recycling of this membrane receptor is regulated by phosphorylation of its cytoplasmic domain. Mutations in this gene cause Donnai-Barrow syndrome (DBS) and facio-oculoacoustico-renal syndrome (FOAR).[provided by RefSeq, Aug 2009] </v>
      </c>
      <c r="J373" s="16" t="str">
        <f>Outcomes!E373</f>
        <v>DONNAI-BARROW SYNDROME 222448;</v>
      </c>
      <c r="K373" s="14" t="str">
        <f>Genes!B373</f>
        <v>chr2</v>
      </c>
      <c r="L373" s="14">
        <f>Genes!C373</f>
        <v>169983619</v>
      </c>
      <c r="M373" s="14">
        <f>Genes!D373</f>
        <v>170219123</v>
      </c>
      <c r="N373" s="14">
        <f>Genes!E373</f>
        <v>235505</v>
      </c>
      <c r="O373" s="14" t="str">
        <f>Genes!F373</f>
        <v>-</v>
      </c>
      <c r="P373" s="20" t="str">
        <f>Genes!H373</f>
        <v>GRCh38.p7_chr2_169127109_169362613</v>
      </c>
    </row>
    <row r="374" spans="1:16" ht="51" x14ac:dyDescent="0.2">
      <c r="A374" s="13" t="str">
        <f>Outcomes!A374</f>
        <v>LRPPRC</v>
      </c>
      <c r="B374" s="14">
        <f>Outcomes!P374</f>
        <v>5</v>
      </c>
      <c r="C374" s="14">
        <f>Outcomes!Q374</f>
        <v>41</v>
      </c>
      <c r="D374" s="15">
        <f>VLOOKUP($A374,Codex!$O$2:$V$14144,8,0)</f>
        <v>1</v>
      </c>
      <c r="E374" s="14">
        <f>VLOOKUP($A374,Codex!$O$2:$V$14144,5,0)</f>
        <v>41</v>
      </c>
      <c r="F374" s="16" t="str">
        <f>Outcomes!B374</f>
        <v>leucine rich pentatricopeptide repeat containing</v>
      </c>
      <c r="G374" s="17" t="str">
        <f>HYPERLINK(CONCATENATE("http://www.ncbi.nlm.nih.gov/gene/",Outcomes!D374),"Click Here")</f>
        <v>Click Here</v>
      </c>
      <c r="H374" s="18" t="str">
        <f>HYPERLINK(CONCATENATE("http://www.genenames.org/cgi-bin/gene_symbol_report?hgnc_id=HGNC:",RIGHT(Outcomes!C374,LEN(Outcomes!C374)-10)),"Click Here")</f>
        <v>Click Here</v>
      </c>
      <c r="I374" s="19" t="str">
        <f>Outcomes!F374</f>
        <v xml:space="preserve">This gene encodes a leucine-rich protein that has multiple pentatricopeptide repeats (PPR). The precise role of this protein is unknown but studies suggest it may play a role in cytoskeletal organization, vesicular transport, or in transcriptional regulation of both nuclear and mitochondrial genes. The protein localizes primarily to mitochondria and is predicted to have an N-terminal mitochondrial targeting sequence. Mutations in this gene are associated with the French-Canadian type of Leigh syndrome. [provided by RefSeq, Mar 2012] </v>
      </c>
      <c r="J374" s="16" t="str">
        <f>Outcomes!E374</f>
        <v>LEIGH SYNDROME FRENCH-CANADIAN TYPE 220111;</v>
      </c>
      <c r="K374" s="14" t="str">
        <f>Genes!B374</f>
        <v>chr2</v>
      </c>
      <c r="L374" s="14">
        <f>Genes!C374</f>
        <v>44113363</v>
      </c>
      <c r="M374" s="14">
        <f>Genes!D374</f>
        <v>44223144</v>
      </c>
      <c r="N374" s="14">
        <f>Genes!E374</f>
        <v>109782</v>
      </c>
      <c r="O374" s="14" t="str">
        <f>Genes!F374</f>
        <v>-</v>
      </c>
      <c r="P374" s="20" t="str">
        <f>Genes!H374</f>
        <v>GRCh38.p7_chr2_43886224_43996005</v>
      </c>
    </row>
    <row r="375" spans="1:16" ht="51" x14ac:dyDescent="0.2">
      <c r="A375" s="13" t="str">
        <f>Outcomes!A375</f>
        <v>MAGEL2</v>
      </c>
      <c r="B375" s="14">
        <f>Outcomes!P375</f>
        <v>1</v>
      </c>
      <c r="C375" s="14">
        <f>Outcomes!Q375</f>
        <v>1</v>
      </c>
      <c r="D375" s="15">
        <f>VLOOKUP($A375,Codex!$O$2:$V$14144,8,0)</f>
        <v>1</v>
      </c>
      <c r="E375" s="14">
        <f>VLOOKUP($A375,Codex!$O$2:$V$14144,5,0)</f>
        <v>1</v>
      </c>
      <c r="F375" s="16" t="str">
        <f>Outcomes!B375</f>
        <v>MAGE family member L2</v>
      </c>
      <c r="G375" s="17" t="str">
        <f>HYPERLINK(CONCATENATE("http://www.ncbi.nlm.nih.gov/gene/",Outcomes!D375),"Click Here")</f>
        <v>Click Here</v>
      </c>
      <c r="H375" s="18" t="str">
        <f>HYPERLINK(CONCATENATE("http://www.genenames.org/cgi-bin/gene_symbol_report?hgnc_id=HGNC:",RIGHT(Outcomes!C375,LEN(Outcomes!C375)-10)),"Click Here")</f>
        <v>Click Here</v>
      </c>
      <c r="I375" s="19" t="str">
        <f>Outcomes!F375</f>
        <v xml:space="preserve">Prader-Willi syndrome (PWS) is caused by the loss of expression of imprinted genes in chromosome 15q11-q13 region. Affected individuals exhibit neonatal hypotonia, developmental delay, and childhood-onset obesity. Necdin (NDN), a gene involved in the terminal differentiation of neurons, localizes to this region of the genome and has been implicated as one of the genes responsible for the etiology of PWS. This gene is structurally similar to NDN, is also localized to the PWS chromosomal region, and is paternally imprinted, suggesting a possible role for it in PWS. [provided by RefSeq, Oct 2010] </v>
      </c>
      <c r="J375" s="16" t="str">
        <f>Outcomes!E375</f>
        <v>PRADER-WILLI-LIKE SYNDROME 615547;</v>
      </c>
      <c r="K375" s="14" t="str">
        <f>Genes!B375</f>
        <v>chr15</v>
      </c>
      <c r="L375" s="14">
        <f>Genes!C375</f>
        <v>23888696</v>
      </c>
      <c r="M375" s="14">
        <f>Genes!D375</f>
        <v>23892993</v>
      </c>
      <c r="N375" s="14">
        <f>Genes!E375</f>
        <v>4298</v>
      </c>
      <c r="O375" s="14" t="str">
        <f>Genes!F375</f>
        <v>-</v>
      </c>
      <c r="P375" s="20" t="str">
        <f>Genes!H375</f>
        <v>GRCh38.p7_chr15_23643549_23647846</v>
      </c>
    </row>
    <row r="376" spans="1:16" ht="51" x14ac:dyDescent="0.2">
      <c r="A376" s="13" t="str">
        <f>Outcomes!A376</f>
        <v>MAGT1</v>
      </c>
      <c r="B376" s="14">
        <f>Outcomes!P376</f>
        <v>1</v>
      </c>
      <c r="C376" s="14">
        <f>Outcomes!Q376</f>
        <v>10</v>
      </c>
      <c r="D376" s="15">
        <f>VLOOKUP($A376,Codex!$O$2:$V$14144,8,0)</f>
        <v>1</v>
      </c>
      <c r="E376" s="14">
        <f>VLOOKUP($A376,Codex!$O$2:$V$14144,5,0)</f>
        <v>10</v>
      </c>
      <c r="F376" s="16" t="str">
        <f>Outcomes!B376</f>
        <v>magnesium transporter 1</v>
      </c>
      <c r="G376" s="17" t="str">
        <f>HYPERLINK(CONCATENATE("http://www.ncbi.nlm.nih.gov/gene/",Outcomes!D376),"Click Here")</f>
        <v>Click Here</v>
      </c>
      <c r="H376" s="18" t="str">
        <f>HYPERLINK(CONCATENATE("http://www.genenames.org/cgi-bin/gene_symbol_report?hgnc_id=HGNC:",RIGHT(Outcomes!C376,LEN(Outcomes!C376)-10)),"Click Here")</f>
        <v>Click Here</v>
      </c>
      <c r="I376" s="19" t="str">
        <f>Outcomes!F376</f>
        <v xml:space="preserve">This gene encodes a magnesium cation transporter protein that localizes to the cell membrane. This protein also associates with N-oligosaccharyl transferase and therefore may have a role in N-glycosylation. Mutations in this gene cause mental retardation X-linked type 95 (MRX95). This gene may have multiple in-frame translation initiation sites, one of which would encode a shorter protein with an N-terminus containing a signal peptide at amino acids 1-29. [provided by RefSeq, Jan 2010] </v>
      </c>
      <c r="J376" s="16" t="str">
        <f>Outcomes!E376</f>
        <v>MENTAL RETARDATION X-LINKED 95 300716;IMMUNODEFICIENCY X-LINKED WITH MAGNESIUM DEFECT EPSTEIN-BARR VIRUS INFECTION AND NEOPLASIA 300853;</v>
      </c>
      <c r="K376" s="14" t="str">
        <f>Genes!B376</f>
        <v>chrX</v>
      </c>
      <c r="L376" s="14">
        <f>Genes!C376</f>
        <v>77081861</v>
      </c>
      <c r="M376" s="14">
        <f>Genes!D376</f>
        <v>77151065</v>
      </c>
      <c r="N376" s="14">
        <f>Genes!E376</f>
        <v>69205</v>
      </c>
      <c r="O376" s="14" t="str">
        <f>Genes!F376</f>
        <v>-</v>
      </c>
      <c r="P376" s="20" t="str">
        <f>Genes!H376</f>
        <v>GRCh38.p7_chrX_77826364_77895568</v>
      </c>
    </row>
    <row r="377" spans="1:16" ht="51" x14ac:dyDescent="0.2">
      <c r="A377" s="13" t="str">
        <f>Outcomes!A377</f>
        <v>MAN1B1</v>
      </c>
      <c r="B377" s="14">
        <f>Outcomes!P377</f>
        <v>3</v>
      </c>
      <c r="C377" s="14">
        <f>Outcomes!Q377</f>
        <v>15</v>
      </c>
      <c r="D377" s="15">
        <f>VLOOKUP($A377,Codex!$O$2:$V$14144,8,0)</f>
        <v>1</v>
      </c>
      <c r="E377" s="14">
        <f>VLOOKUP($A377,Codex!$O$2:$V$14144,5,0)</f>
        <v>15</v>
      </c>
      <c r="F377" s="16" t="str">
        <f>Outcomes!B377</f>
        <v>mannosidase alpha class 1B member 1</v>
      </c>
      <c r="G377" s="17" t="str">
        <f>HYPERLINK(CONCATENATE("http://www.ncbi.nlm.nih.gov/gene/",Outcomes!D377),"Click Here")</f>
        <v>Click Here</v>
      </c>
      <c r="H377" s="18" t="str">
        <f>HYPERLINK(CONCATENATE("http://www.genenames.org/cgi-bin/gene_symbol_report?hgnc_id=HGNC:",RIGHT(Outcomes!C377,LEN(Outcomes!C377)-10)),"Click Here")</f>
        <v>Click Here</v>
      </c>
      <c r="I377" s="19" t="str">
        <f>Outcomes!F377</f>
        <v xml:space="preserve">This gene encodes an enzyme belonging to the glycosyl hydrolase 47 family. This enzyme functions in N-glycan biosynthesis, and is a class I alpha-1,2-mannosidase that specifically converts Man9GlcNAc to Man8GlcNAc isomer B. It is required for N-glycan trimming to Man5-6GlcNAc2 in the endoplasmic-reticulum-associated degradation pathway. Mutations in this gene cause autosomal-recessive intellectual disability. Alternative splicing results in multiple transcript variants. A related pseudogene has been identified on chromosome 11. [provided by RefSeq, Dec 2011] </v>
      </c>
      <c r="J377" s="16" t="str">
        <f>Outcomes!E377</f>
        <v>MENTAL RETARDATION AUTOSOMAL RECESSIVE 15 614202;</v>
      </c>
      <c r="K377" s="14" t="str">
        <f>Genes!B377</f>
        <v>chr9</v>
      </c>
      <c r="L377" s="14">
        <f>Genes!C377</f>
        <v>139981314</v>
      </c>
      <c r="M377" s="14">
        <f>Genes!D377</f>
        <v>140003639</v>
      </c>
      <c r="N377" s="14">
        <f>Genes!E377</f>
        <v>22326</v>
      </c>
      <c r="O377" s="14" t="str">
        <f>Genes!F377</f>
        <v>+</v>
      </c>
      <c r="P377" s="20" t="str">
        <f>Genes!H377</f>
        <v>GRCh38.p7_chr9_137086862_137109187</v>
      </c>
    </row>
    <row r="378" spans="1:16" ht="76.5" x14ac:dyDescent="0.2">
      <c r="A378" s="13" t="str">
        <f>Outcomes!A378</f>
        <v>MAN2B1</v>
      </c>
      <c r="B378" s="14">
        <f>Outcomes!P378</f>
        <v>4</v>
      </c>
      <c r="C378" s="14">
        <f>Outcomes!Q378</f>
        <v>27</v>
      </c>
      <c r="D378" s="15">
        <f>VLOOKUP($A378,Codex!$O$2:$V$14144,8,0)</f>
        <v>1</v>
      </c>
      <c r="E378" s="14">
        <f>VLOOKUP($A378,Codex!$O$2:$V$14144,5,0)</f>
        <v>27</v>
      </c>
      <c r="F378" s="16" t="str">
        <f>Outcomes!B378</f>
        <v>mannosidase alpha class 2B member 1</v>
      </c>
      <c r="G378" s="17" t="str">
        <f>HYPERLINK(CONCATENATE("http://www.ncbi.nlm.nih.gov/gene/",Outcomes!D378),"Click Here")</f>
        <v>Click Here</v>
      </c>
      <c r="H378" s="18" t="str">
        <f>HYPERLINK(CONCATENATE("http://www.genenames.org/cgi-bin/gene_symbol_report?hgnc_id=HGNC:",RIGHT(Outcomes!C378,LEN(Outcomes!C378)-10)),"Click Here")</f>
        <v>Click Here</v>
      </c>
      <c r="I378" s="19" t="str">
        <f>Outcomes!F378</f>
        <v xml:space="preserve">This gene encodes an enzyme that hydrolyzes terminal, non-reducing alpha-D-mannose residues in alpha-D-mannosides. Its activity is necessary for the catabolism of N-linked carbohydrates released during glycoprotein turnover and it is member of family 38 of glycosyl hydrolases. The full length protein is processed in two steps. First, a 49 aa leader sequence is cleaved off and the remainder of the protein is processed into 3 peptides of 70 kDa, 42 kDa (D) and 13/15 kDa (E). Next, the 70 kDa peptide is further processed into three peptides (A, B and C). The A, B and C peptides are disulfide-linked. Defects in this gene have been associated with lysosomal alpha-mannosidosis. Alternatively spliced transcript variants encoding different isoforms have been found for this gene.[provided by RefSeq, Mar 2010] </v>
      </c>
      <c r="J378" s="16" t="str">
        <f>Outcomes!E378</f>
        <v>MANNOSIDOSIS ALPHA- TYPES I AND II 248500;</v>
      </c>
      <c r="K378" s="14" t="str">
        <f>Genes!B378</f>
        <v>chr19</v>
      </c>
      <c r="L378" s="14">
        <f>Genes!C378</f>
        <v>12757322</v>
      </c>
      <c r="M378" s="14">
        <f>Genes!D378</f>
        <v>12777591</v>
      </c>
      <c r="N378" s="14">
        <f>Genes!E378</f>
        <v>20270</v>
      </c>
      <c r="O378" s="14" t="str">
        <f>Genes!F378</f>
        <v>-</v>
      </c>
      <c r="P378" s="20" t="str">
        <f>Genes!H378</f>
        <v>GRCh38.p7_chr19_12646508_12666777</v>
      </c>
    </row>
    <row r="379" spans="1:16" ht="38.25" x14ac:dyDescent="0.2">
      <c r="A379" s="13" t="str">
        <f>Outcomes!A379</f>
        <v>MANBA</v>
      </c>
      <c r="B379" s="14">
        <f>Outcomes!P379</f>
        <v>5</v>
      </c>
      <c r="C379" s="14">
        <f>Outcomes!Q379</f>
        <v>21</v>
      </c>
      <c r="D379" s="15">
        <f>VLOOKUP($A379,Codex!$O$2:$V$14144,8,0)</f>
        <v>0.95238095238095233</v>
      </c>
      <c r="E379" s="14">
        <f>VLOOKUP($A379,Codex!$O$2:$V$14144,5,0)</f>
        <v>20</v>
      </c>
      <c r="F379" s="16" t="str">
        <f>Outcomes!B379</f>
        <v>mannosidase beta</v>
      </c>
      <c r="G379" s="17" t="str">
        <f>HYPERLINK(CONCATENATE("http://www.ncbi.nlm.nih.gov/gene/",Outcomes!D379),"Click Here")</f>
        <v>Click Here</v>
      </c>
      <c r="H379" s="18" t="str">
        <f>HYPERLINK(CONCATENATE("http://www.genenames.org/cgi-bin/gene_symbol_report?hgnc_id=HGNC:",RIGHT(Outcomes!C379,LEN(Outcomes!C379)-10)),"Click Here")</f>
        <v>Click Here</v>
      </c>
      <c r="I379" s="19" t="str">
        <f>Outcomes!F379</f>
        <v xml:space="preserve">This gene encodes a member of the glycosyl hydrolase 2 family. The encoded protein localizes to the lysosome where it is the final exoglycosidase in the pathway for N-linked glycoprotein oligosaccharide catabolism. Mutations in this gene are associated with beta-mannosidosis, a lysosomal storage disease that has a wide spectrum of neurological involvement. [provided by RefSeq, Jul 2008] </v>
      </c>
      <c r="J379" s="16" t="str">
        <f>Outcomes!E379</f>
        <v>MANNOSIDOSIS BETA 248510;</v>
      </c>
      <c r="K379" s="14" t="str">
        <f>Genes!B379</f>
        <v>chr4</v>
      </c>
      <c r="L379" s="14">
        <f>Genes!C379</f>
        <v>103552643</v>
      </c>
      <c r="M379" s="14">
        <f>Genes!D379</f>
        <v>103682155</v>
      </c>
      <c r="N379" s="14">
        <f>Genes!E379</f>
        <v>129513</v>
      </c>
      <c r="O379" s="14" t="str">
        <f>Genes!F379</f>
        <v>-</v>
      </c>
      <c r="P379" s="20" t="str">
        <f>Genes!H379</f>
        <v>GRCh38.p7_chr4_102631486_102760998</v>
      </c>
    </row>
    <row r="380" spans="1:16" ht="51" x14ac:dyDescent="0.2">
      <c r="A380" s="13" t="str">
        <f>Outcomes!A380</f>
        <v>MAOA</v>
      </c>
      <c r="B380" s="14">
        <f>Outcomes!P380</f>
        <v>2</v>
      </c>
      <c r="C380" s="14">
        <f>Outcomes!Q380</f>
        <v>16</v>
      </c>
      <c r="D380" s="15">
        <f>VLOOKUP($A380,Codex!$O$2:$V$14144,8,0)</f>
        <v>1</v>
      </c>
      <c r="E380" s="14">
        <f>VLOOKUP($A380,Codex!$O$2:$V$14144,5,0)</f>
        <v>16</v>
      </c>
      <c r="F380" s="16" t="str">
        <f>Outcomes!B380</f>
        <v>monoamine oxidase A</v>
      </c>
      <c r="G380" s="17" t="str">
        <f>HYPERLINK(CONCATENATE("http://www.ncbi.nlm.nih.gov/gene/",Outcomes!D380),"Click Here")</f>
        <v>Click Here</v>
      </c>
      <c r="H380" s="18" t="str">
        <f>HYPERLINK(CONCATENATE("http://www.genenames.org/cgi-bin/gene_symbol_report?hgnc_id=HGNC:",RIGHT(Outcomes!C380,LEN(Outcomes!C380)-10)),"Click Here")</f>
        <v>Click Here</v>
      </c>
      <c r="I380" s="19" t="str">
        <f>Outcomes!F380</f>
        <v xml:space="preserve">This gene is one of two neighboring gene family members that encode mitochondrial enzymes which catalyze the oxidative deamination of amines, such as dopamine, norepinephrine, and serotonin. Mutation of this gene results in Brunner syndrome. This gene has also been associated with a variety of other psychiatric disorders, including antisocial behavior. Alternatively spliced transcript variants encoding multiple isoforms have been observed. [provided by RefSeq, Jul 2012] </v>
      </c>
      <c r="J380" s="16" t="str">
        <f>Outcomes!E380</f>
        <v>BRUNNER SYNDROME 300615;</v>
      </c>
      <c r="K380" s="14" t="str">
        <f>Genes!B380</f>
        <v>chrX</v>
      </c>
      <c r="L380" s="14">
        <f>Genes!C380</f>
        <v>43514155</v>
      </c>
      <c r="M380" s="14">
        <f>Genes!D380</f>
        <v>43606071</v>
      </c>
      <c r="N380" s="14">
        <f>Genes!E380</f>
        <v>91917</v>
      </c>
      <c r="O380" s="14" t="str">
        <f>Genes!F380</f>
        <v>+</v>
      </c>
      <c r="P380" s="20" t="str">
        <f>Genes!H380</f>
        <v>GRCh38.p7_chrX_43654907_43746824</v>
      </c>
    </row>
    <row r="381" spans="1:16" ht="63.75" x14ac:dyDescent="0.2">
      <c r="A381" s="13" t="str">
        <f>Outcomes!A381</f>
        <v>MAP2K1</v>
      </c>
      <c r="B381" s="14">
        <f>Outcomes!P381</f>
        <v>5</v>
      </c>
      <c r="C381" s="14">
        <f>Outcomes!Q381</f>
        <v>13</v>
      </c>
      <c r="D381" s="15">
        <f>VLOOKUP($A381,Codex!$O$2:$V$14144,8,0)</f>
        <v>0.92307692307692313</v>
      </c>
      <c r="E381" s="14">
        <f>VLOOKUP($A381,Codex!$O$2:$V$14144,5,0)</f>
        <v>12</v>
      </c>
      <c r="F381" s="16" t="str">
        <f>Outcomes!B381</f>
        <v>mitogen-activated protein kinase kinase 1</v>
      </c>
      <c r="G381" s="17" t="str">
        <f>HYPERLINK(CONCATENATE("http://www.ncbi.nlm.nih.gov/gene/",Outcomes!D381),"Click Here")</f>
        <v>Click Here</v>
      </c>
      <c r="H381" s="18" t="str">
        <f>HYPERLINK(CONCATENATE("http://www.genenames.org/cgi-bin/gene_symbol_report?hgnc_id=HGNC:",RIGHT(Outcomes!C381,LEN(Outcomes!C381)-10)),"Click Here")</f>
        <v>Click Here</v>
      </c>
      <c r="I381" s="19" t="str">
        <f>Outcomes!F381</f>
        <v xml:space="preserve">The protein encoded by this gene is a member of the dual specificity protein kinase family, which acts as a mitogen-activated protein (MAP) kinase kinase. MAP kinases, also known as extracellular signal-regulated kinases (ERKs), act as an integration point for multiple biochemical signals. This protein kinase lies upstream of MAP kinases and stimulates the enzymatic activity of MAP kinases upon wide variety of extra- and intracellular signals. As an essential component of MAP kinase signal transduction pathway, this kinase is involved in many cellular processes such as proliferation, differentiation, transcription regulation and development. [provided by RefSeq, Jul 2008] </v>
      </c>
      <c r="J381" s="16" t="str">
        <f>Outcomes!E381</f>
        <v>CARDIOFACIOCUTANEOUS SYNDROME 3 615279;</v>
      </c>
      <c r="K381" s="14" t="str">
        <f>Genes!B381</f>
        <v>chr15</v>
      </c>
      <c r="L381" s="14">
        <f>Genes!C381</f>
        <v>66679211</v>
      </c>
      <c r="M381" s="14">
        <f>Genes!D381</f>
        <v>66783882</v>
      </c>
      <c r="N381" s="14">
        <f>Genes!E381</f>
        <v>104672</v>
      </c>
      <c r="O381" s="14" t="str">
        <f>Genes!F381</f>
        <v>+</v>
      </c>
      <c r="P381" s="20" t="str">
        <f>Genes!H381</f>
        <v>GRCh38.p7_chr15_66386873_66491544</v>
      </c>
    </row>
    <row r="382" spans="1:16" ht="76.5" x14ac:dyDescent="0.2">
      <c r="A382" s="13" t="str">
        <f>Outcomes!A382</f>
        <v>MAP2K2</v>
      </c>
      <c r="B382" s="14">
        <f>Outcomes!P382</f>
        <v>5</v>
      </c>
      <c r="C382" s="14">
        <f>Outcomes!Q382</f>
        <v>13</v>
      </c>
      <c r="D382" s="15">
        <f>VLOOKUP($A382,Codex!$O$2:$V$14144,8,0)</f>
        <v>0.92307692307692313</v>
      </c>
      <c r="E382" s="14">
        <f>VLOOKUP($A382,Codex!$O$2:$V$14144,5,0)</f>
        <v>12</v>
      </c>
      <c r="F382" s="16" t="str">
        <f>Outcomes!B382</f>
        <v>mitogen-activated protein kinase kinase 2</v>
      </c>
      <c r="G382" s="17" t="str">
        <f>HYPERLINK(CONCATENATE("http://www.ncbi.nlm.nih.gov/gene/",Outcomes!D382),"Click Here")</f>
        <v>Click Here</v>
      </c>
      <c r="H382" s="18" t="str">
        <f>HYPERLINK(CONCATENATE("http://www.genenames.org/cgi-bin/gene_symbol_report?hgnc_id=HGNC:",RIGHT(Outcomes!C382,LEN(Outcomes!C382)-10)),"Click Here")</f>
        <v>Click Here</v>
      </c>
      <c r="I382" s="19" t="str">
        <f>Outcomes!F382</f>
        <v xml:space="preserve">The protein encoded by this gene is a dual specificity protein kinase that belongs to the MAP kinase kinase family. This kinase is known to play a critical role in mitogen growth factor signal transduction. It phosphorylates and thus activates MAPK1/ERK2 and MAPK2/ERK3. The activation of this kinase itself is dependent on the Ser/Thr phosphorylation by MAP kinase kinase kinases. Mutations in this gene cause cardiofaciocutaneous syndrome (CFC syndrome), a disease characterized by heart defects, mental retardation, and distinctive facial features similar to those found in Noonan syndrome. The inhibition or degradation of this kinase is also found to be involved in the pathogenesis of Yersinia and anthrax. A pseudogene, which is located on chromosome 7, has been identified for this gene. [provided by RefSeq, Jul 2008] </v>
      </c>
      <c r="J382" s="16" t="str">
        <f>Outcomes!E382</f>
        <v>CARDIOFACIOCUTANEOUS SYNDROME 4 615280;</v>
      </c>
      <c r="K382" s="14" t="str">
        <f>Genes!B382</f>
        <v>chr19</v>
      </c>
      <c r="L382" s="14">
        <f>Genes!C382</f>
        <v>4090319</v>
      </c>
      <c r="M382" s="14">
        <f>Genes!D382</f>
        <v>4124181</v>
      </c>
      <c r="N382" s="14">
        <f>Genes!E382</f>
        <v>33863</v>
      </c>
      <c r="O382" s="14" t="str">
        <f>Genes!F382</f>
        <v>-</v>
      </c>
      <c r="P382" s="20" t="str">
        <f>Genes!H382</f>
        <v>GRCh38.p7_chr19_4090321_4124184</v>
      </c>
    </row>
    <row r="383" spans="1:16" ht="51" x14ac:dyDescent="0.2">
      <c r="A383" s="13" t="str">
        <f>Outcomes!A383</f>
        <v>MAT1A</v>
      </c>
      <c r="B383" s="14">
        <f>Outcomes!P383</f>
        <v>3</v>
      </c>
      <c r="C383" s="14">
        <f>Outcomes!Q383</f>
        <v>9</v>
      </c>
      <c r="D383" s="15">
        <f>VLOOKUP($A383,Codex!$O$2:$V$14144,8,0)</f>
        <v>1</v>
      </c>
      <c r="E383" s="14">
        <f>VLOOKUP($A383,Codex!$O$2:$V$14144,5,0)</f>
        <v>9</v>
      </c>
      <c r="F383" s="16" t="str">
        <f>Outcomes!B383</f>
        <v>methionine adenosyltransferase 1A</v>
      </c>
      <c r="G383" s="17" t="str">
        <f>HYPERLINK(CONCATENATE("http://www.ncbi.nlm.nih.gov/gene/",Outcomes!D383),"Click Here")</f>
        <v>Click Here</v>
      </c>
      <c r="H383" s="18" t="str">
        <f>HYPERLINK(CONCATENATE("http://www.genenames.org/cgi-bin/gene_symbol_report?hgnc_id=HGNC:",RIGHT(Outcomes!C383,LEN(Outcomes!C383)-10)),"Click Here")</f>
        <v>Click Here</v>
      </c>
      <c r="I383" s="19" t="str">
        <f>Outcomes!F383</f>
        <v xml:space="preserve">This gene catalyzes a two-step reaction that involves the transfer of the adenosyl moiety of ATP to methionine to form S-adenosylmethionine and tripolyphosphate, which is subsequently cleaved to PPi and Pi. S-adenosylmethionine is the source of methyl groups for most biological methylations. The encoded protein is found as a homotetramer (MAT I) or a homodimer (MAT III) whereas a third form, MAT II (gamma), is encoded by the MAT2A gene. Mutations in this gene are associated with methionine adenosyltransferase deficiency. [provided by RefSeq, Jul 2008] </v>
      </c>
      <c r="J383" s="16" t="str">
        <f>Outcomes!E383</f>
        <v>HYPERMETHIONINEMIA PERSISTENT AUTOSOMAL DOMINANT DUE TO METHIONINE ADENOSYLTRANSFERASE I/III;DEFICIENCY 250850;METHIONINE ADENOSYLTRANSFERASE DEFICIENCY AUTOSOMAL RECESSIVE 250850;</v>
      </c>
      <c r="K383" s="14" t="str">
        <f>Genes!B383</f>
        <v>chr10</v>
      </c>
      <c r="L383" s="14">
        <f>Genes!C383</f>
        <v>82031576</v>
      </c>
      <c r="M383" s="14">
        <f>Genes!D383</f>
        <v>82049759</v>
      </c>
      <c r="N383" s="14">
        <f>Genes!E383</f>
        <v>18184</v>
      </c>
      <c r="O383" s="14" t="str">
        <f>Genes!F383</f>
        <v>-</v>
      </c>
      <c r="P383" s="20" t="str">
        <f>Genes!H383</f>
        <v>GRCh38.p7_chr10_80271820_80290003</v>
      </c>
    </row>
    <row r="384" spans="1:16" ht="76.5" x14ac:dyDescent="0.2">
      <c r="A384" s="13" t="str">
        <f>Outcomes!A384</f>
        <v>MBD5</v>
      </c>
      <c r="B384" s="14">
        <f>Outcomes!P384</f>
        <v>7</v>
      </c>
      <c r="C384" s="14">
        <f>Outcomes!Q384</f>
        <v>13</v>
      </c>
      <c r="D384" s="15">
        <f>VLOOKUP($A384,Codex!$O$2:$V$14144,8,0)</f>
        <v>0.92307692307692313</v>
      </c>
      <c r="E384" s="14">
        <f>VLOOKUP($A384,Codex!$O$2:$V$14144,5,0)</f>
        <v>12</v>
      </c>
      <c r="F384" s="16" t="str">
        <f>Outcomes!B384</f>
        <v>methyl-CpG binding domain protein 5</v>
      </c>
      <c r="G384" s="17" t="str">
        <f>HYPERLINK(CONCATENATE("http://www.ncbi.nlm.nih.gov/gene/",Outcomes!D384),"Click Here")</f>
        <v>Click Here</v>
      </c>
      <c r="H384" s="18" t="str">
        <f>HYPERLINK(CONCATENATE("http://www.genenames.org/cgi-bin/gene_symbol_report?hgnc_id=HGNC:",RIGHT(Outcomes!C384,LEN(Outcomes!C384)-10)),"Click Here")</f>
        <v>Click Here</v>
      </c>
      <c r="I384" s="19" t="str">
        <f>Outcomes!F384</f>
        <v xml:space="preserve">This gene encodes a member of the methyl-CpG-binding domain (MBD) family. The MBD consists of about 70 residues and is the minimal region required for a methyl-CpG-binding protein binding specifically to methylated DNA. In addition to the MBD domain, this protein contains a PWWP domain (Pro-Trp-Trp-Pro motif), which consists of 100-150 amino acids and is found in numerous proteins that are involved in cell division, growth and differentiation. Mutations in this gene cause mental retardation autosomal dominant type 1. Haploinsufficiency of this gene is associated with a syndrome involving microcephaly, intellectual disabilities, severe speech impairment, and seizures. Alternatively spliced transcript variants have been found, but their full-length nature is not determined. [provided by RefSeq, Mar 2010] </v>
      </c>
      <c r="J384" s="16" t="str">
        <f>Outcomes!E384</f>
        <v>MENTAL RETARDATION AUTOSOMAL DOMINANT 1 156200;</v>
      </c>
      <c r="K384" s="14" t="str">
        <f>Genes!B384</f>
        <v>chr2</v>
      </c>
      <c r="L384" s="14">
        <f>Genes!C384</f>
        <v>148778580</v>
      </c>
      <c r="M384" s="14">
        <f>Genes!D384</f>
        <v>149274492</v>
      </c>
      <c r="N384" s="14">
        <f>Genes!E384</f>
        <v>495913</v>
      </c>
      <c r="O384" s="14" t="str">
        <f>Genes!F384</f>
        <v>+</v>
      </c>
      <c r="P384" s="20" t="str">
        <f>Genes!H384</f>
        <v>GRCh38.p7_chr2_148021011_148516923</v>
      </c>
    </row>
    <row r="385" spans="1:16" ht="51" x14ac:dyDescent="0.2">
      <c r="A385" s="13" t="str">
        <f>Outcomes!A385</f>
        <v>MBTPS2</v>
      </c>
      <c r="B385" s="14">
        <f>Outcomes!P385</f>
        <v>1</v>
      </c>
      <c r="C385" s="14">
        <f>Outcomes!Q385</f>
        <v>11</v>
      </c>
      <c r="D385" s="15">
        <f>VLOOKUP($A385,Codex!$O$2:$V$14144,8,0)</f>
        <v>1</v>
      </c>
      <c r="E385" s="14">
        <f>VLOOKUP($A385,Codex!$O$2:$V$14144,5,0)</f>
        <v>11</v>
      </c>
      <c r="F385" s="16" t="str">
        <f>Outcomes!B385</f>
        <v>membrane bound transcription factor peptidase, site 2</v>
      </c>
      <c r="G385" s="17" t="str">
        <f>HYPERLINK(CONCATENATE("http://www.ncbi.nlm.nih.gov/gene/",Outcomes!D385),"Click Here")</f>
        <v>Click Here</v>
      </c>
      <c r="H385" s="18" t="str">
        <f>HYPERLINK(CONCATENATE("http://www.genenames.org/cgi-bin/gene_symbol_report?hgnc_id=HGNC:",RIGHT(Outcomes!C385,LEN(Outcomes!C385)-10)),"Click Here")</f>
        <v>Click Here</v>
      </c>
      <c r="I385" s="19" t="str">
        <f>Outcomes!F385</f>
        <v xml:space="preserve">This gene encodes a intramembrane zinc metalloprotease, which is essential in development. This protease functions in the signal protein activation involved in sterol control of transcription and the ER stress response. Mutations in this gene have been associated with ichthyosis follicularis with atrichia and photophobia (IFAP syndrome); IFAP syndrome has been quantitatively linked to a reduction in cholesterol homeostasis and ER stress response.[provided by RefSeq, Aug 2009] </v>
      </c>
      <c r="J385" s="16" t="str">
        <f>Outcomes!E385</f>
        <v>IFAP SYNDROME WITH OR WITHOUT BRESHECK SYNDROME 308205;KERATOSIS FOLLICULARIS SPINULOSA DECALVANS X-LINKED 308800;</v>
      </c>
      <c r="K385" s="14" t="str">
        <f>Genes!B385</f>
        <v>chrX</v>
      </c>
      <c r="L385" s="14">
        <f>Genes!C385</f>
        <v>21857656</v>
      </c>
      <c r="M385" s="14">
        <f>Genes!D385</f>
        <v>21903541</v>
      </c>
      <c r="N385" s="14">
        <f>Genes!E385</f>
        <v>45886</v>
      </c>
      <c r="O385" s="14" t="str">
        <f>Genes!F385</f>
        <v>+</v>
      </c>
      <c r="P385" s="20" t="str">
        <f>Genes!H385</f>
        <v>GRCh38.p7_chrX_21839538_21885423</v>
      </c>
    </row>
    <row r="386" spans="1:16" ht="38.25" x14ac:dyDescent="0.2">
      <c r="A386" s="13" t="str">
        <f>Outcomes!A386</f>
        <v>MCCC1</v>
      </c>
      <c r="B386" s="14">
        <f>Outcomes!P386</f>
        <v>7</v>
      </c>
      <c r="C386" s="14">
        <f>Outcomes!Q386</f>
        <v>23</v>
      </c>
      <c r="D386" s="15">
        <f>VLOOKUP($A386,Codex!$O$2:$V$14144,8,0)</f>
        <v>1</v>
      </c>
      <c r="E386" s="14">
        <f>VLOOKUP($A386,Codex!$O$2:$V$14144,5,0)</f>
        <v>23</v>
      </c>
      <c r="F386" s="16" t="str">
        <f>Outcomes!B386</f>
        <v>methylcrotonoyl-CoA carboxylase 1</v>
      </c>
      <c r="G386" s="17" t="str">
        <f>HYPERLINK(CONCATENATE("http://www.ncbi.nlm.nih.gov/gene/",Outcomes!D386),"Click Here")</f>
        <v>Click Here</v>
      </c>
      <c r="H386" s="18" t="str">
        <f>HYPERLINK(CONCATENATE("http://www.genenames.org/cgi-bin/gene_symbol_report?hgnc_id=HGNC:",RIGHT(Outcomes!C386,LEN(Outcomes!C386)-10)),"Click Here")</f>
        <v>Click Here</v>
      </c>
      <c r="I386" s="19" t="str">
        <f>Outcomes!F386</f>
        <v xml:space="preserve">This gene encodes the large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 </v>
      </c>
      <c r="J386" s="16" t="str">
        <f>Outcomes!E386</f>
        <v>3-METHYLCROTONYL-COA CARBOXYLASE 1 DEFICIENCY 210200;</v>
      </c>
      <c r="K386" s="14" t="str">
        <f>Genes!B386</f>
        <v>chr3</v>
      </c>
      <c r="L386" s="14">
        <f>Genes!C386</f>
        <v>182733006</v>
      </c>
      <c r="M386" s="14">
        <f>Genes!D386</f>
        <v>182817375</v>
      </c>
      <c r="N386" s="14">
        <f>Genes!E386</f>
        <v>84370</v>
      </c>
      <c r="O386" s="14" t="str">
        <f>Genes!F386</f>
        <v>-</v>
      </c>
      <c r="P386" s="20" t="str">
        <f>Genes!H386</f>
        <v>GRCh38.p7_chr3_183015218_183099587</v>
      </c>
    </row>
    <row r="387" spans="1:16" ht="38.25" x14ac:dyDescent="0.2">
      <c r="A387" s="13" t="str">
        <f>Outcomes!A387</f>
        <v>MCCC2</v>
      </c>
      <c r="B387" s="14">
        <f>Outcomes!P387</f>
        <v>4</v>
      </c>
      <c r="C387" s="14">
        <f>Outcomes!Q387</f>
        <v>20</v>
      </c>
      <c r="D387" s="15">
        <f>VLOOKUP($A387,Codex!$O$2:$V$14144,8,0)</f>
        <v>0.95</v>
      </c>
      <c r="E387" s="14">
        <f>VLOOKUP($A387,Codex!$O$2:$V$14144,5,0)</f>
        <v>19</v>
      </c>
      <c r="F387" s="16" t="str">
        <f>Outcomes!B387</f>
        <v>methylcrotonoyl-CoA carboxylase 2</v>
      </c>
      <c r="G387" s="17" t="str">
        <f>HYPERLINK(CONCATENATE("http://www.ncbi.nlm.nih.gov/gene/",Outcomes!D387),"Click Here")</f>
        <v>Click Here</v>
      </c>
      <c r="H387" s="18" t="str">
        <f>HYPERLINK(CONCATENATE("http://www.genenames.org/cgi-bin/gene_symbol_report?hgnc_id=HGNC:",RIGHT(Outcomes!C387,LEN(Outcomes!C387)-10)),"Click Here")</f>
        <v>Click Here</v>
      </c>
      <c r="I387" s="19" t="str">
        <f>Outcomes!F387</f>
        <v xml:space="preserve">This gene encodes the small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 </v>
      </c>
      <c r="J387" s="16" t="str">
        <f>Outcomes!E387</f>
        <v>3-METHYLCROTONYL-COA CARBOXYLASE 2 DEFICIENCY 210210;</v>
      </c>
      <c r="K387" s="14" t="str">
        <f>Genes!B387</f>
        <v>chr5</v>
      </c>
      <c r="L387" s="14">
        <f>Genes!C387</f>
        <v>70883115</v>
      </c>
      <c r="M387" s="14">
        <f>Genes!D387</f>
        <v>70954533</v>
      </c>
      <c r="N387" s="14">
        <f>Genes!E387</f>
        <v>71419</v>
      </c>
      <c r="O387" s="14" t="str">
        <f>Genes!F387</f>
        <v>+</v>
      </c>
      <c r="P387" s="20" t="str">
        <f>Genes!H387</f>
        <v>GRCh38.p7_chr5_71587288_71658706</v>
      </c>
    </row>
    <row r="388" spans="1:16" ht="51" x14ac:dyDescent="0.2">
      <c r="A388" s="13" t="str">
        <f>Outcomes!A388</f>
        <v>MCOLN1</v>
      </c>
      <c r="B388" s="14">
        <f>Outcomes!P388</f>
        <v>1</v>
      </c>
      <c r="C388" s="14">
        <f>Outcomes!Q388</f>
        <v>14</v>
      </c>
      <c r="D388" s="15">
        <f>VLOOKUP($A388,Codex!$O$2:$V$14144,8,0)</f>
        <v>1</v>
      </c>
      <c r="E388" s="14">
        <f>VLOOKUP($A388,Codex!$O$2:$V$14144,5,0)</f>
        <v>14</v>
      </c>
      <c r="F388" s="16" t="str">
        <f>Outcomes!B388</f>
        <v>mucolipin 1</v>
      </c>
      <c r="G388" s="17" t="str">
        <f>HYPERLINK(CONCATENATE("http://www.ncbi.nlm.nih.gov/gene/",Outcomes!D388),"Click Here")</f>
        <v>Click Here</v>
      </c>
      <c r="H388" s="18" t="str">
        <f>HYPERLINK(CONCATENATE("http://www.genenames.org/cgi-bin/gene_symbol_report?hgnc_id=HGNC:",RIGHT(Outcomes!C388,LEN(Outcomes!C388)-10)),"Click Here")</f>
        <v>Click Here</v>
      </c>
      <c r="I388" s="19" t="str">
        <f>Outcomes!F388</f>
        <v xml:space="preserve">This gene encodes a memberof the transient receptor potential (TRP) cation channel gene family. The transmembrane protein localizes to intracellular vesicular membranes including lysosomes, and functions in the late endocytic pathway and in the regulation of lysosomal exocytosis. The channel is permeable to Ca(2+), Fe(2+), Na(+), K(+), and H(+), and is modulated by changes in Ca(2+) concentration. Mutations in this gene result in mucolipidosis type IV. [provided by RefSeq, Oct 2009] </v>
      </c>
      <c r="J388" s="16" t="str">
        <f>Outcomes!E388</f>
        <v>MUCOLIPIDOSIS IV 252650;</v>
      </c>
      <c r="K388" s="14" t="str">
        <f>Genes!B388</f>
        <v>chr19</v>
      </c>
      <c r="L388" s="14">
        <f>Genes!C388</f>
        <v>7587496</v>
      </c>
      <c r="M388" s="14">
        <f>Genes!D388</f>
        <v>7598895</v>
      </c>
      <c r="N388" s="14">
        <f>Genes!E388</f>
        <v>11400</v>
      </c>
      <c r="O388" s="14" t="str">
        <f>Genes!F388</f>
        <v>+</v>
      </c>
      <c r="P388" s="20" t="str">
        <f>Genes!H388</f>
        <v>GRCh38.p7_chr19_7522610_7534009</v>
      </c>
    </row>
    <row r="389" spans="1:16" ht="38.25" x14ac:dyDescent="0.2">
      <c r="A389" s="13" t="str">
        <f>Outcomes!A389</f>
        <v>MCPH1</v>
      </c>
      <c r="B389" s="14">
        <f>Outcomes!P389</f>
        <v>18</v>
      </c>
      <c r="C389" s="14">
        <f>Outcomes!Q389</f>
        <v>28</v>
      </c>
      <c r="D389" s="15">
        <f>VLOOKUP($A389,Codex!$O$2:$V$14144,8,0)</f>
        <v>0.7142857142857143</v>
      </c>
      <c r="E389" s="14">
        <f>VLOOKUP($A389,Codex!$O$2:$V$14144,5,0)</f>
        <v>20</v>
      </c>
      <c r="F389" s="16" t="str">
        <f>Outcomes!B389</f>
        <v>microcephalin 1</v>
      </c>
      <c r="G389" s="17" t="str">
        <f>HYPERLINK(CONCATENATE("http://www.ncbi.nlm.nih.gov/gene/",Outcomes!D389),"Click Here")</f>
        <v>Click Here</v>
      </c>
      <c r="H389" s="18" t="str">
        <f>HYPERLINK(CONCATENATE("http://www.genenames.org/cgi-bin/gene_symbol_report?hgnc_id=HGNC:",RIGHT(Outcomes!C389,LEN(Outcomes!C389)-10)),"Click Here")</f>
        <v>Click Here</v>
      </c>
      <c r="I389" s="19" t="str">
        <f>Outcomes!F389</f>
        <v xml:space="preserve">This gene encodes a DNA damage response protein. The encoded protein may play a role in G2/M checkpoint arrest via maintenance of inhibitory phosphorylation of cyclin-dependent kinase 1. Mutations in this gene have been associated with primary autosomal recessive microcephaly 1 and premature chromosome condensation syndrome. Alternatively spliced transcript variants have been described. [provided by RefSeq, Feb 2010] </v>
      </c>
      <c r="J389" s="16" t="str">
        <f>Outcomes!E389</f>
        <v>MICROCEPHALY 1 PRIMARY AUTOSOMAL RECESSIVE 251200;</v>
      </c>
      <c r="K389" s="14" t="str">
        <f>Genes!B389</f>
        <v>chr8</v>
      </c>
      <c r="L389" s="14">
        <f>Genes!C389</f>
        <v>6264113</v>
      </c>
      <c r="M389" s="14">
        <f>Genes!D389</f>
        <v>6506026</v>
      </c>
      <c r="N389" s="14">
        <f>Genes!E389</f>
        <v>241914</v>
      </c>
      <c r="O389" s="14" t="str">
        <f>Genes!F389</f>
        <v>+</v>
      </c>
      <c r="P389" s="20" t="str">
        <f>Genes!H389</f>
        <v>GRCh38.p7_chr8_6406592_6648505</v>
      </c>
    </row>
    <row r="390" spans="1:16" ht="89.25" x14ac:dyDescent="0.2">
      <c r="A390" s="13" t="str">
        <f>Outcomes!A390</f>
        <v>MECP2</v>
      </c>
      <c r="B390" s="14">
        <f>Outcomes!P390</f>
        <v>7</v>
      </c>
      <c r="C390" s="14">
        <f>Outcomes!Q390</f>
        <v>6</v>
      </c>
      <c r="D390" s="15">
        <f>VLOOKUP($A390,Codex!$O$2:$V$14144,8,0)</f>
        <v>1</v>
      </c>
      <c r="E390" s="14">
        <f>VLOOKUP($A390,Codex!$O$2:$V$14144,5,0)</f>
        <v>6</v>
      </c>
      <c r="F390" s="16" t="str">
        <f>Outcomes!B390</f>
        <v>methyl-CpG binding protein 2</v>
      </c>
      <c r="G390" s="17" t="str">
        <f>HYPERLINK(CONCATENATE("http://www.ncbi.nlm.nih.gov/gene/",Outcomes!D390),"Click Here")</f>
        <v>Click Here</v>
      </c>
      <c r="H390" s="18" t="str">
        <f>HYPERLINK(CONCATENATE("http://www.genenames.org/cgi-bin/gene_symbol_report?hgnc_id=HGNC:",RIGHT(Outcomes!C390,LEN(Outcomes!C390)-10)),"Click Here")</f>
        <v>Click Here</v>
      </c>
      <c r="I390" s="19" t="str">
        <f>Outcomes!F390</f>
        <v xml:space="preserve">DNA methylation is the major modification of eukaryotic genomes and plays an essential role in mammalian development. Human proteins MECP2, MBD1, MBD2, MBD3, and MBD4 comprise a family of nuclear proteins related by the presence in each of a methyl-CpG binding domain (MBD). Each of these proteins, with the exception of MBD3, is capable of binding specifically to methylated DNA. MECP2, MBD1 and MBD2 can also repress transcription from methylated gene promoters. In contrast to other MBD family members, MECP2 is X-linked and subject to X inactivation. MECP2 is dispensible in stem cells, but is essential for embryonic development. MECP2 gene mutations are the cause of most cases of Rett syndrome, a progressive neurologic developmental disorder and one of the most common causes of mental retardation in females. Alternative splicing results in multiple transcript variants encoding different isoforms. [provided by RefSeq, Oct 2015] </v>
      </c>
      <c r="J390" s="16" t="str">
        <f>Outcomes!E390</f>
        <v>RETT SYNDROME 312750;MENTAL RETARDATION X-LINKED SYNDROMIC 13 300055;RETT SYNDROME PRESERVED SPEECH VARIANT 312750;ENCEPHALOPATHY NEONATAL SEVERE 300673;AUTISM SUSCEPTIBILITY X-LINKED 3 300496;ANGELMAN SYNDROME 105830;</v>
      </c>
      <c r="K390" s="14" t="str">
        <f>Genes!B390</f>
        <v>chrX</v>
      </c>
      <c r="L390" s="14">
        <f>Genes!C390</f>
        <v>153287251</v>
      </c>
      <c r="M390" s="14">
        <f>Genes!D390</f>
        <v>153363188</v>
      </c>
      <c r="N390" s="14">
        <f>Genes!E390</f>
        <v>75938</v>
      </c>
      <c r="O390" s="14" t="str">
        <f>Genes!F390</f>
        <v>-</v>
      </c>
      <c r="P390" s="20" t="str">
        <f>Genes!H390</f>
        <v>GRCh38.p7_chrX_154021800_154097731</v>
      </c>
    </row>
    <row r="391" spans="1:16" ht="63.75" x14ac:dyDescent="0.2">
      <c r="A391" s="13" t="str">
        <f>Outcomes!A391</f>
        <v>MED12</v>
      </c>
      <c r="B391" s="14">
        <f>Outcomes!P391</f>
        <v>1</v>
      </c>
      <c r="C391" s="14">
        <f>Outcomes!Q391</f>
        <v>45</v>
      </c>
      <c r="D391" s="15">
        <f>VLOOKUP($A391,Codex!$O$2:$V$14144,8,0)</f>
        <v>0.97777777777777775</v>
      </c>
      <c r="E391" s="14">
        <f>VLOOKUP($A391,Codex!$O$2:$V$14144,5,0)</f>
        <v>44</v>
      </c>
      <c r="F391" s="16" t="str">
        <f>Outcomes!B391</f>
        <v>mediator complex subunit 12</v>
      </c>
      <c r="G391" s="17" t="str">
        <f>HYPERLINK(CONCATENATE("http://www.ncbi.nlm.nih.gov/gene/",Outcomes!D391),"Click Here")</f>
        <v>Click Here</v>
      </c>
      <c r="H391" s="18" t="str">
        <f>HYPERLINK(CONCATENATE("http://www.genenames.org/cgi-bin/gene_symbol_report?hgnc_id=HGNC:",RIGHT(Outcomes!C391,LEN(Outcomes!C391)-10)),"Click Here")</f>
        <v>Click Here</v>
      </c>
      <c r="I391" s="19" t="str">
        <f>Outcomes!F391</f>
        <v xml:space="preserve">The initiation of transcription is controlled in part by a large protein assembly known as the preinitiation complex. A component of this preinitiation complex is a 1.2 MDa protein aggregate called Mediator. This Mediator component binds with a CDK8 subcomplex which contains the protein encoded by this gene, mediator complex subunit 12 (MED12), along with MED13, CDK8 kinase, and cyclin C. The CDK8 subcomplex modulates Mediator-polymerase II interactions and thereby regulates transcription initiation and reinitation rates. The MED12 protein is essential for activating CDK8 kinase. Defects in this gene cause X-linked Opitz-Kaveggia syndrome, also known as FG syndrome, and Lujan-Fryns syndrome. [provided by RefSeq, Aug 2009] </v>
      </c>
      <c r="J391" s="16" t="str">
        <f>Outcomes!E391</f>
        <v>OPITZ-KAVEGGIA SYNDROME 305450;LUJAN-FRYNS SYNDROME 309520;OHDO SYNDROME X-LINKED 300895;</v>
      </c>
      <c r="K391" s="14" t="str">
        <f>Genes!B391</f>
        <v>chrX</v>
      </c>
      <c r="L391" s="14">
        <f>Genes!C391</f>
        <v>70338406</v>
      </c>
      <c r="M391" s="14">
        <f>Genes!D391</f>
        <v>70362304</v>
      </c>
      <c r="N391" s="14">
        <f>Genes!E391</f>
        <v>23899</v>
      </c>
      <c r="O391" s="14" t="str">
        <f>Genes!F391</f>
        <v>+</v>
      </c>
      <c r="P391" s="20" t="str">
        <f>Genes!H391</f>
        <v>GRCh38.p7_chrX_71118556_71142454</v>
      </c>
    </row>
    <row r="392" spans="1:16" ht="38.25" x14ac:dyDescent="0.2">
      <c r="A392" s="13" t="str">
        <f>Outcomes!A392</f>
        <v>MED13L</v>
      </c>
      <c r="B392" s="14">
        <f>Outcomes!P392</f>
        <v>5</v>
      </c>
      <c r="C392" s="14">
        <f>Outcomes!Q392</f>
        <v>34</v>
      </c>
      <c r="D392" s="15">
        <f>VLOOKUP($A392,Codex!$O$2:$V$14144,8,0)</f>
        <v>1</v>
      </c>
      <c r="E392" s="14">
        <f>VLOOKUP($A392,Codex!$O$2:$V$14144,5,0)</f>
        <v>34</v>
      </c>
      <c r="F392" s="16" t="str">
        <f>Outcomes!B392</f>
        <v>mediator complex subunit 13 like</v>
      </c>
      <c r="G392" s="17" t="str">
        <f>HYPERLINK(CONCATENATE("http://www.ncbi.nlm.nih.gov/gene/",Outcomes!D392),"Click Here")</f>
        <v>Click Here</v>
      </c>
      <c r="H392" s="18" t="str">
        <f>HYPERLINK(CONCATENATE("http://www.genenames.org/cgi-bin/gene_symbol_report?hgnc_id=HGNC:",RIGHT(Outcomes!C392,LEN(Outcomes!C392)-10)),"Click Here")</f>
        <v>Click Here</v>
      </c>
      <c r="I392" s="19" t="str">
        <f>Outcomes!F392</f>
        <v xml:space="preserve">The protein encoded by this gene is a subunit of the Mediator complex, a large complex of proteins that functions as a transcriptional coactivator for most RNA polymerase II-transcribed genes. The encoded protein is involved in early development of the heart and brain. Defects in this gene are a cause of transposition of the great arteries, dextro-looped (DTGA).[provided by RefSeq, Jul 2010] </v>
      </c>
      <c r="J392" s="16" t="str">
        <f>Outcomes!E392</f>
        <v>TRANSPOSITION OF THE GREAT ARTERIES DEXTRO-LOOPED 1 608808;</v>
      </c>
      <c r="K392" s="14" t="str">
        <f>Genes!B392</f>
        <v>chr12</v>
      </c>
      <c r="L392" s="14">
        <f>Genes!C392</f>
        <v>116396381</v>
      </c>
      <c r="M392" s="14">
        <f>Genes!D392</f>
        <v>116715024</v>
      </c>
      <c r="N392" s="14">
        <f>Genes!E392</f>
        <v>318644</v>
      </c>
      <c r="O392" s="14" t="str">
        <f>Genes!F392</f>
        <v>-</v>
      </c>
      <c r="P392" s="20" t="str">
        <f>Genes!H392</f>
        <v>GRCh38.p7_chr12_115958576_116277219</v>
      </c>
    </row>
    <row r="393" spans="1:16" ht="63.75" x14ac:dyDescent="0.2">
      <c r="A393" s="13" t="str">
        <f>Outcomes!A393</f>
        <v>MED17</v>
      </c>
      <c r="B393" s="14">
        <f>Outcomes!P393</f>
        <v>2</v>
      </c>
      <c r="C393" s="14">
        <f>Outcomes!Q393</f>
        <v>13</v>
      </c>
      <c r="D393" s="15">
        <f>VLOOKUP($A393,Codex!$O$2:$V$14144,8,0)</f>
        <v>1</v>
      </c>
      <c r="E393" s="14">
        <f>VLOOKUP($A393,Codex!$O$2:$V$14144,5,0)</f>
        <v>13</v>
      </c>
      <c r="F393" s="16" t="str">
        <f>Outcomes!B393</f>
        <v>mediator complex subunit 17</v>
      </c>
      <c r="G393" s="17" t="str">
        <f>HYPERLINK(CONCATENATE("http://www.ncbi.nlm.nih.gov/gene/",Outcomes!D393),"Click Here")</f>
        <v>Click Here</v>
      </c>
      <c r="H393" s="18" t="str">
        <f>HYPERLINK(CONCATENATE("http://www.genenames.org/cgi-bin/gene_symbol_report?hgnc_id=HGNC:",RIGHT(Outcomes!C393,LEN(Outcomes!C393)-10)),"Click Here")</f>
        <v>Click Here</v>
      </c>
      <c r="I393" s="19" t="str">
        <f>Outcomes!F393</f>
        <v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[provided by RefSeq, Jul 2008] </v>
      </c>
      <c r="J393" s="16" t="str">
        <f>Outcomes!E393</f>
        <v>MICROCEPHALY POSTNATAL PROGRESSIVE WITH SEIZURES AND BRAIN ATROPHY 613668;</v>
      </c>
      <c r="K393" s="14" t="str">
        <f>Genes!B393</f>
        <v>chr11</v>
      </c>
      <c r="L393" s="14">
        <f>Genes!C393</f>
        <v>93517405</v>
      </c>
      <c r="M393" s="14">
        <f>Genes!D393</f>
        <v>93546496</v>
      </c>
      <c r="N393" s="14">
        <f>Genes!E393</f>
        <v>29092</v>
      </c>
      <c r="O393" s="14" t="str">
        <f>Genes!F393</f>
        <v>+</v>
      </c>
      <c r="P393" s="20" t="str">
        <f>Genes!H393</f>
        <v>GRCh38.p7_chr11_93784239_93813330</v>
      </c>
    </row>
    <row r="394" spans="1:16" ht="76.5" x14ac:dyDescent="0.2">
      <c r="A394" s="13" t="str">
        <f>Outcomes!A394</f>
        <v>MED23</v>
      </c>
      <c r="B394" s="14">
        <f>Outcomes!P394</f>
        <v>8</v>
      </c>
      <c r="C394" s="14">
        <f>Outcomes!Q394</f>
        <v>35</v>
      </c>
      <c r="D394" s="15">
        <f>VLOOKUP($A394,Codex!$O$2:$V$14144,8,0)</f>
        <v>0.97142857142857142</v>
      </c>
      <c r="E394" s="14">
        <f>VLOOKUP($A394,Codex!$O$2:$V$14144,5,0)</f>
        <v>34</v>
      </c>
      <c r="F394" s="16" t="str">
        <f>Outcomes!B394</f>
        <v>mediator complex subunit 23</v>
      </c>
      <c r="G394" s="17" t="str">
        <f>HYPERLINK(CONCATENATE("http://www.ncbi.nlm.nih.gov/gene/",Outcomes!D394),"Click Here")</f>
        <v>Click Here</v>
      </c>
      <c r="H394" s="18" t="str">
        <f>HYPERLINK(CONCATENATE("http://www.genenames.org/cgi-bin/gene_symbol_report?hgnc_id=HGNC:",RIGHT(Outcomes!C394,LEN(Outcomes!C394)-10)),"Click Here")</f>
        <v>Click Here</v>
      </c>
      <c r="I394" s="19" t="str">
        <f>Outcomes!F394</f>
        <v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This protein also acts as a metastasis suppressor. Several alternatively spliced transcript variants encoding different isoforms have been described for this gene. [provided by RefSeq, Jul 2012] </v>
      </c>
      <c r="J394" s="16" t="str">
        <f>Outcomes!E394</f>
        <v>MENTAL RETARDATION AUTOSOMAL RECESSIVE 18 614249;</v>
      </c>
      <c r="K394" s="14" t="str">
        <f>Genes!B394</f>
        <v>chr6</v>
      </c>
      <c r="L394" s="14">
        <f>Genes!C394</f>
        <v>131895106</v>
      </c>
      <c r="M394" s="14">
        <f>Genes!D394</f>
        <v>131949379</v>
      </c>
      <c r="N394" s="14">
        <f>Genes!E394</f>
        <v>54274</v>
      </c>
      <c r="O394" s="14" t="str">
        <f>Genes!F394</f>
        <v>-</v>
      </c>
      <c r="P394" s="20" t="str">
        <f>Genes!H394</f>
        <v>GRCh38.p7_chr6_131573966_131628239</v>
      </c>
    </row>
    <row r="395" spans="1:16" ht="51" x14ac:dyDescent="0.2">
      <c r="A395" s="13" t="str">
        <f>Outcomes!A395</f>
        <v>MEF2C</v>
      </c>
      <c r="B395" s="14">
        <f>Outcomes!P395</f>
        <v>23</v>
      </c>
      <c r="C395" s="14">
        <f>Outcomes!Q395</f>
        <v>13</v>
      </c>
      <c r="D395" s="15">
        <f>VLOOKUP($A395,Codex!$O$2:$V$14144,8,0)</f>
        <v>1</v>
      </c>
      <c r="E395" s="14">
        <f>VLOOKUP($A395,Codex!$O$2:$V$14144,5,0)</f>
        <v>13</v>
      </c>
      <c r="F395" s="16" t="str">
        <f>Outcomes!B395</f>
        <v>myocyte enhancer factor 2C</v>
      </c>
      <c r="G395" s="17" t="str">
        <f>HYPERLINK(CONCATENATE("http://www.ncbi.nlm.nih.gov/gene/",Outcomes!D395),"Click Here")</f>
        <v>Click Here</v>
      </c>
      <c r="H395" s="18" t="str">
        <f>HYPERLINK(CONCATENATE("http://www.genenames.org/cgi-bin/gene_symbol_report?hgnc_id=HGNC:",RIGHT(Outcomes!C395,LEN(Outcomes!C395)-10)),"Click Here")</f>
        <v>Click Here</v>
      </c>
      <c r="I395" s="19" t="str">
        <f>Outcomes!F395</f>
        <v xml:space="preserve">This locus encodes a member of the MADS box transcription enhancer factor 2 (MEF2) family of proteins, which play a role in myogenesis. The encoded protein, MEF2 polypeptide C, has both trans-activating and DNA binding activities. This protein may play a role in maintaining the differentiated state of muscle cells. Mutations and deletions at this locus have been associated with severe mental retardation, stereotypic movements, epilepsy, and cerebral malformation. Alternatively spliced transcript variants have been described. [provided by RefSeq, Jul 2010] </v>
      </c>
      <c r="J395" s="16" t="str">
        <f>Outcomes!E395</f>
        <v>MENTAL RETARDATION STEREOTYPIC MOVEMENTS EPILEPSY AND/OR CEREBRAL MALFORMATIONS 613443;CHROMOSOME 5Q14.3 DELETION SYNDROME 613443;</v>
      </c>
      <c r="K395" s="14" t="str">
        <f>Genes!B395</f>
        <v>chr5</v>
      </c>
      <c r="L395" s="14">
        <f>Genes!C395</f>
        <v>88014058</v>
      </c>
      <c r="M395" s="14">
        <f>Genes!D395</f>
        <v>88199922</v>
      </c>
      <c r="N395" s="14">
        <f>Genes!E395</f>
        <v>185865</v>
      </c>
      <c r="O395" s="14" t="str">
        <f>Genes!F395</f>
        <v>-</v>
      </c>
      <c r="P395" s="20" t="str">
        <f>Genes!H395</f>
        <v>GRCh38.p7_chr5_88718241_88904105</v>
      </c>
    </row>
    <row r="396" spans="1:16" ht="38.25" x14ac:dyDescent="0.2">
      <c r="A396" s="13" t="str">
        <f>Outcomes!A396</f>
        <v>METTL23</v>
      </c>
      <c r="B396" s="14">
        <f>Outcomes!P396</f>
        <v>18</v>
      </c>
      <c r="C396" s="14">
        <f>Outcomes!Q396</f>
        <v>9</v>
      </c>
      <c r="D396" s="15">
        <f>VLOOKUP($A396,Codex!$O$2:$V$14144,8,0)</f>
        <v>0</v>
      </c>
      <c r="E396" s="14">
        <f>VLOOKUP($A396,Codex!$O$2:$V$14144,5,0)</f>
        <v>0</v>
      </c>
      <c r="F396" s="16" t="str">
        <f>Outcomes!B396</f>
        <v>methyltransferase like 23</v>
      </c>
      <c r="G396" s="17" t="str">
        <f>HYPERLINK(CONCATENATE("http://www.ncbi.nlm.nih.gov/gene/",Outcomes!D396),"Click Here")</f>
        <v>Click Here</v>
      </c>
      <c r="H396" s="18" t="str">
        <f>HYPERLINK(CONCATENATE("http://www.genenames.org/cgi-bin/gene_symbol_report?hgnc_id=HGNC:",RIGHT(Outcomes!C396,LEN(Outcomes!C396)-10)),"Click Here")</f>
        <v>Click Here</v>
      </c>
      <c r="I396" s="19" t="str">
        <f>Outcomes!F396</f>
        <v xml:space="preserve">The protein encoded by this gene functions as a transcription factor regulator in the transcriptional pathway for human cognition. It is a partner of the alpha subunit of the GA-binding protein transcription factor. Mutations in this gene cause mild autosomal recessive intellectual disability. Alternative splicing results in multiple transcript variants. [provided by RefSeq, Nov 2014] </v>
      </c>
      <c r="J396" s="16" t="str">
        <f>Outcomes!E396</f>
        <v>MENTAL RETARDATION AUTOSOMAL RECESSIVE 44 615942;</v>
      </c>
      <c r="K396" s="14" t="str">
        <f>Genes!B396</f>
        <v>chr17</v>
      </c>
      <c r="L396" s="14">
        <f>Genes!C396</f>
        <v>74721956</v>
      </c>
      <c r="M396" s="14">
        <f>Genes!D396</f>
        <v>74729963</v>
      </c>
      <c r="N396" s="14">
        <f>Genes!E396</f>
        <v>8008</v>
      </c>
      <c r="O396" s="14" t="str">
        <f>Genes!F396</f>
        <v>+</v>
      </c>
      <c r="P396" s="20" t="str">
        <f>Genes!H396</f>
        <v>GRCh38.p7_chr17_76725874_76733881</v>
      </c>
    </row>
    <row r="397" spans="1:16" ht="51" x14ac:dyDescent="0.2">
      <c r="A397" s="13" t="str">
        <f>Outcomes!A397</f>
        <v>MGAT2</v>
      </c>
      <c r="B397" s="14">
        <f>Outcomes!P397</f>
        <v>1</v>
      </c>
      <c r="C397" s="14">
        <f>Outcomes!Q397</f>
        <v>1</v>
      </c>
      <c r="D397" s="15">
        <f>VLOOKUP($A397,Codex!$O$2:$V$14144,8,0)</f>
        <v>1</v>
      </c>
      <c r="E397" s="14">
        <f>VLOOKUP($A397,Codex!$O$2:$V$14144,5,0)</f>
        <v>1</v>
      </c>
      <c r="F397" s="16" t="str">
        <f>Outcomes!B397</f>
        <v>mannosyl (alpha-1,6-)-glycoprotein beta-1,2-N-acetylglucosaminyltransferase</v>
      </c>
      <c r="G397" s="17" t="str">
        <f>HYPERLINK(CONCATENATE("http://www.ncbi.nlm.nih.gov/gene/",Outcomes!D397),"Click Here")</f>
        <v>Click Here</v>
      </c>
      <c r="H397" s="18" t="str">
        <f>HYPERLINK(CONCATENATE("http://www.genenames.org/cgi-bin/gene_symbol_report?hgnc_id=HGNC:",RIGHT(Outcomes!C397,LEN(Outcomes!C397)-10)),"Click Here")</f>
        <v>Click Here</v>
      </c>
      <c r="I397" s="19" t="str">
        <f>Outcomes!F397</f>
        <v xml:space="preserve">The product of this gene is a Golgi enzyme catalyzing an essential step in the conversion of oligomannose to complex N-glycans. The enzyme has the typical glycosyltransferase domains: a short N-terminal cytoplasmic domain, a hydrophobic non-cleavable signal-anchor domain, and a C-terminal catalytic domain. Mutations in this gene may lead to carbohydrate-deficient glycoprotein syndrome, type II. The coding region of this gene is intronless. Transcript variants with a spliced 5' UTR may exist, but their biological validity has not been determined. [provided by RefSeq, Jul 2008] </v>
      </c>
      <c r="J397" s="16" t="str">
        <f>Outcomes!E397</f>
        <v>CONGENITAL DISORDER OF GLYCOSYLATION TYPE IIA 212066;</v>
      </c>
      <c r="K397" s="14" t="str">
        <f>Genes!B397</f>
        <v>chr14</v>
      </c>
      <c r="L397" s="14">
        <f>Genes!C397</f>
        <v>50087489</v>
      </c>
      <c r="M397" s="14">
        <f>Genes!D397</f>
        <v>50090199</v>
      </c>
      <c r="N397" s="14">
        <f>Genes!E397</f>
        <v>2711</v>
      </c>
      <c r="O397" s="14" t="str">
        <f>Genes!F397</f>
        <v>+</v>
      </c>
      <c r="P397" s="20" t="str">
        <f>Genes!H397</f>
        <v>GRCh38.p7_chr14_49620771_49623481</v>
      </c>
    </row>
    <row r="398" spans="1:16" ht="89.25" x14ac:dyDescent="0.2">
      <c r="A398" s="13" t="str">
        <f>Outcomes!A398</f>
        <v>MID1</v>
      </c>
      <c r="B398" s="14">
        <f>Outcomes!P398</f>
        <v>24</v>
      </c>
      <c r="C398" s="14">
        <f>Outcomes!Q398</f>
        <v>14</v>
      </c>
      <c r="D398" s="15">
        <f>VLOOKUP($A398,Codex!$O$2:$V$14144,8,0)</f>
        <v>1</v>
      </c>
      <c r="E398" s="14">
        <f>VLOOKUP($A398,Codex!$O$2:$V$14144,5,0)</f>
        <v>14</v>
      </c>
      <c r="F398" s="16" t="str">
        <f>Outcomes!B398</f>
        <v>midline 1</v>
      </c>
      <c r="G398" s="17" t="str">
        <f>HYPERLINK(CONCATENATE("http://www.ncbi.nlm.nih.gov/gene/",Outcomes!D398),"Click Here")</f>
        <v>Click Here</v>
      </c>
      <c r="H398" s="18" t="str">
        <f>HYPERLINK(CONCATENATE("http://www.genenames.org/cgi-bin/gene_symbol_report?hgnc_id=HGNC:",RIGHT(Outcomes!C398,LEN(Outcomes!C398)-10)),"Click Here")</f>
        <v>Click Here</v>
      </c>
      <c r="I398" s="19" t="str">
        <f>Outcomes!F398</f>
        <v xml:space="preserve">The protein encoded by this gene is a member of the tripartite motif (TRIM) family, also known as the 'RING-B box-coiled coil' (RBCC) subgroup of RING finger proteins. The TRIM motif includes three zinc-binding domains, a RING, a B-box type 1 and a B-box type 2, and a coiled-coil region. This protein forms homodimers which associate with microtubules in the cytoplasm. The protein is likely involved in the formation of multiprotein structures acting as anchor points to microtubules. Mutations in this gene have been associated with the X-linked form of Opitz syndrome, which is characterized by midline abnormalities such as cleft lip, laryngeal cleft, heart defects, hypospadias, and agenesis of the corpus callosum. This gene was also the first example of a gene subject to X inactivation in human while escaping it in mouse. Multiple different transcript variants are generated by alternate splicing; however, the full-length nature of some of the variants has not been determined. [provided by RefSeq, Jul 2010] </v>
      </c>
      <c r="J398" s="16" t="str">
        <f>Outcomes!E398</f>
        <v>OPITZ GBBB SYNDROME TYPE I 300000;</v>
      </c>
      <c r="K398" s="14" t="str">
        <f>Genes!B398</f>
        <v>chrX</v>
      </c>
      <c r="L398" s="14">
        <f>Genes!C398</f>
        <v>10413350</v>
      </c>
      <c r="M398" s="14">
        <f>Genes!D398</f>
        <v>11129384</v>
      </c>
      <c r="N398" s="14">
        <f>Genes!E398</f>
        <v>716035</v>
      </c>
      <c r="O398" s="14" t="str">
        <f>Genes!F398</f>
        <v>-</v>
      </c>
      <c r="P398" s="20" t="str">
        <f>Genes!H398</f>
        <v>GRCh38.p7_chrX_10445310_11111264</v>
      </c>
    </row>
    <row r="399" spans="1:16" ht="38.25" x14ac:dyDescent="0.2">
      <c r="A399" s="13" t="str">
        <f>Outcomes!A399</f>
        <v>MID2</v>
      </c>
      <c r="B399" s="14">
        <f>Outcomes!P399</f>
        <v>4</v>
      </c>
      <c r="C399" s="14">
        <f>Outcomes!Q399</f>
        <v>12</v>
      </c>
      <c r="D399" s="15">
        <f>VLOOKUP($A399,Codex!$O$2:$V$14144,8,0)</f>
        <v>0</v>
      </c>
      <c r="E399" s="14">
        <f>VLOOKUP($A399,Codex!$O$2:$V$14144,5,0)</f>
        <v>0</v>
      </c>
      <c r="F399" s="16" t="str">
        <f>Outcomes!B399</f>
        <v>midline 2</v>
      </c>
      <c r="G399" s="17" t="str">
        <f>HYPERLINK(CONCATENATE("http://www.ncbi.nlm.nih.gov/gene/",Outcomes!D399),"Click Here")</f>
        <v>Click Here</v>
      </c>
      <c r="H399" s="18" t="str">
        <f>HYPERLINK(CONCATENATE("http://www.genenames.org/cgi-bin/gene_symbol_report?hgnc_id=HGNC:",RIGHT(Outcomes!C399,LEN(Outcomes!C399)-10)),"Click Here")</f>
        <v>Click Here</v>
      </c>
      <c r="I399" s="19" t="str">
        <f>Outcomes!F399</f>
        <v xml:space="preserve">The protein encoded by this gene is a member of the tripartite motif (TRIM) family. The TRIM motif includes three zinc-binding domains, a RING, a B-box type 1 and a B-box type 2, and a coiled-coil region. The protein localizes to microtubular structures in the cytoplasm. Alternate splicing of this gene results in two transcript variants encoding different isoforms. [provided by RefSeq, Feb 2009] </v>
      </c>
      <c r="J399" s="16" t="str">
        <f>Outcomes!E399</f>
        <v>MENTAL RETARDATION X-LINKED 101 300928;</v>
      </c>
      <c r="K399" s="14" t="str">
        <f>Genes!B399</f>
        <v>chrX</v>
      </c>
      <c r="L399" s="14">
        <f>Genes!C399</f>
        <v>107064191</v>
      </c>
      <c r="M399" s="14">
        <f>Genes!D399</f>
        <v>107174867</v>
      </c>
      <c r="N399" s="14">
        <f>Genes!E399</f>
        <v>110677</v>
      </c>
      <c r="O399" s="14" t="str">
        <f>Genes!F399</f>
        <v>+</v>
      </c>
      <c r="P399" s="20" t="str">
        <f>Genes!H399</f>
        <v>GRCh38.p7_chrX_107820961_107931637</v>
      </c>
    </row>
    <row r="400" spans="1:16" ht="76.5" x14ac:dyDescent="0.2">
      <c r="A400" s="13" t="str">
        <f>Outcomes!A400</f>
        <v>MKKS</v>
      </c>
      <c r="B400" s="14">
        <f>Outcomes!P400</f>
        <v>2</v>
      </c>
      <c r="C400" s="14">
        <f>Outcomes!Q400</f>
        <v>4</v>
      </c>
      <c r="D400" s="15">
        <f>VLOOKUP($A400,Codex!$O$2:$V$14144,8,0)</f>
        <v>1</v>
      </c>
      <c r="E400" s="14">
        <f>VLOOKUP($A400,Codex!$O$2:$V$14144,5,0)</f>
        <v>4</v>
      </c>
      <c r="F400" s="16" t="str">
        <f>Outcomes!B400</f>
        <v>McKusick-Kaufman syndrome</v>
      </c>
      <c r="G400" s="17" t="str">
        <f>HYPERLINK(CONCATENATE("http://www.ncbi.nlm.nih.gov/gene/",Outcomes!D400),"Click Here")</f>
        <v>Click Here</v>
      </c>
      <c r="H400" s="18" t="str">
        <f>HYPERLINK(CONCATENATE("http://www.genenames.org/cgi-bin/gene_symbol_report?hgnc_id=HGNC:",RIGHT(Outcomes!C400,LEN(Outcomes!C400)-10)),"Click Here")</f>
        <v>Click Here</v>
      </c>
      <c r="I400" s="19" t="str">
        <f>Outcomes!F400</f>
        <v xml:space="preserve">This gene encodes a protein which shares sequence similarity with other members of the type II chaperonin family. The encoded protein is a centrosome-shuttling protein and plays an important role in cytokinesis. This protein also interacts with other type II chaperonin members to form a complex known as the BBSome, which involves ciliary membrane biogenesis. This protein is encoded by a downstream open reading frame (dORF). Several upstream open reading frames (uORFs) have been identified, which repress the translation of the dORF, and two of which can encode small mitochondrial membrane proteins. Mutations in this gene have been observed in patients with Bardet-Biedl syndrome type 6, also known as McKusick-Kaufman syndrome. Alternative splicing results in multiple transcript variants. [provided by RefSeq, Nov 2013] </v>
      </c>
      <c r="J400" s="16" t="str">
        <f>Outcomes!E400</f>
        <v>MCKUSICK-KAUFMAN SYNDROME 236700;BARDET-BIEDL SYNDROME 6 209900;</v>
      </c>
      <c r="K400" s="14" t="str">
        <f>Genes!B400</f>
        <v>chr20</v>
      </c>
      <c r="L400" s="14">
        <f>Genes!C400</f>
        <v>10385428</v>
      </c>
      <c r="M400" s="14">
        <f>Genes!D400</f>
        <v>10414887</v>
      </c>
      <c r="N400" s="14">
        <f>Genes!E400</f>
        <v>29460</v>
      </c>
      <c r="O400" s="14" t="str">
        <f>Genes!F400</f>
        <v>-</v>
      </c>
      <c r="P400" s="20" t="str">
        <f>Genes!H400</f>
        <v>GRCh38.p7_chr20_10404780_10434239</v>
      </c>
    </row>
    <row r="401" spans="1:16" ht="51" x14ac:dyDescent="0.2">
      <c r="A401" s="13" t="str">
        <f>Outcomes!A401</f>
        <v>MLYCD</v>
      </c>
      <c r="B401" s="14">
        <f>Outcomes!P401</f>
        <v>1</v>
      </c>
      <c r="C401" s="14">
        <f>Outcomes!Q401</f>
        <v>5</v>
      </c>
      <c r="D401" s="15">
        <f>VLOOKUP($A401,Codex!$O$2:$V$14144,8,0)</f>
        <v>1</v>
      </c>
      <c r="E401" s="14">
        <f>VLOOKUP($A401,Codex!$O$2:$V$14144,5,0)</f>
        <v>5</v>
      </c>
      <c r="F401" s="16" t="str">
        <f>Outcomes!B401</f>
        <v>malonyl-CoA decarboxylase</v>
      </c>
      <c r="G401" s="17" t="str">
        <f>HYPERLINK(CONCATENATE("http://www.ncbi.nlm.nih.gov/gene/",Outcomes!D401),"Click Here")</f>
        <v>Click Here</v>
      </c>
      <c r="H401" s="18" t="str">
        <f>HYPERLINK(CONCATENATE("http://www.genenames.org/cgi-bin/gene_symbol_report?hgnc_id=HGNC:",RIGHT(Outcomes!C401,LEN(Outcomes!C401)-10)),"Click Here")</f>
        <v>Click Here</v>
      </c>
      <c r="I401" s="19" t="str">
        <f>Outcomes!F401</f>
        <v xml:space="preserve">The product of this gene catalyzes the breakdown of malonyl-CoA to acetyl-CoA and carbon dioxide. Malonyl-CoA is an intermediate in fatty acid biosynthesis, and also inhibits the transport of fatty acyl CoAs into mitochondria. Consequently, the encoded protein acts to increase the rate of fatty acid oxidation. It is found in mitochondria, peroxisomes, and the cytoplasm. Mutations in this gene result in malonyl-CoA decarboyxlase deficiency. [provided by RefSeq, Jul 2008] </v>
      </c>
      <c r="J401" s="16" t="str">
        <f>Outcomes!E401</f>
        <v>MALONYL-COA DECARBOXYLASE DEFICIENCY 248360;</v>
      </c>
      <c r="K401" s="14" t="str">
        <f>Genes!B401</f>
        <v>chr16</v>
      </c>
      <c r="L401" s="14">
        <f>Genes!C401</f>
        <v>83932730</v>
      </c>
      <c r="M401" s="14">
        <f>Genes!D401</f>
        <v>83949787</v>
      </c>
      <c r="N401" s="14">
        <f>Genes!E401</f>
        <v>17058</v>
      </c>
      <c r="O401" s="14" t="str">
        <f>Genes!F401</f>
        <v>+</v>
      </c>
      <c r="P401" s="20" t="str">
        <f>Genes!H401</f>
        <v>GRCh38.p7_chr16_83899125_83916182</v>
      </c>
    </row>
    <row r="402" spans="1:16" ht="38.25" x14ac:dyDescent="0.2">
      <c r="A402" s="13" t="str">
        <f>Outcomes!A402</f>
        <v>MMAA</v>
      </c>
      <c r="B402" s="14">
        <f>Outcomes!P402</f>
        <v>4</v>
      </c>
      <c r="C402" s="14">
        <f>Outcomes!Q402</f>
        <v>7</v>
      </c>
      <c r="D402" s="15">
        <f>VLOOKUP($A402,Codex!$O$2:$V$14144,8,0)</f>
        <v>1</v>
      </c>
      <c r="E402" s="14">
        <f>VLOOKUP($A402,Codex!$O$2:$V$14144,5,0)</f>
        <v>7</v>
      </c>
      <c r="F402" s="16" t="str">
        <f>Outcomes!B402</f>
        <v>methylmalonic aciduria (cobalamin deficiency) cblA type</v>
      </c>
      <c r="G402" s="17" t="str">
        <f>HYPERLINK(CONCATENATE("http://www.ncbi.nlm.nih.gov/gene/",Outcomes!D402),"Click Here")</f>
        <v>Click Here</v>
      </c>
      <c r="H402" s="18" t="str">
        <f>HYPERLINK(CONCATENATE("http://www.genenames.org/cgi-bin/gene_symbol_report?hgnc_id=HGNC:",RIGHT(Outcomes!C402,LEN(Outcomes!C402)-10)),"Click Here")</f>
        <v>Click Here</v>
      </c>
      <c r="I402" s="19" t="str">
        <f>Outcomes!F402</f>
        <v xml:space="preserve">The protein encoded by this gene is involved in the translocation of cobalamin into the mitochondrion, where it is used in the final steps of adenosylcobalamin synthesis. Adenosylcobalamin is a coenzyme required for the activity of methylmalonyl-CoA mutase. Defects in this gene are a cause of methylmalonic aciduria. [provided by RefSeq, Jul 2008] </v>
      </c>
      <c r="J402" s="16" t="str">
        <f>Outcomes!E402</f>
        <v>METHYLMALONIC ACIDURIA VITAMIN B12-RESPONSIVE 251100;</v>
      </c>
      <c r="K402" s="14" t="str">
        <f>Genes!B402</f>
        <v>chr4</v>
      </c>
      <c r="L402" s="14">
        <f>Genes!C402</f>
        <v>146540540</v>
      </c>
      <c r="M402" s="14">
        <f>Genes!D402</f>
        <v>146581187</v>
      </c>
      <c r="N402" s="14">
        <f>Genes!E402</f>
        <v>40648</v>
      </c>
      <c r="O402" s="14" t="str">
        <f>Genes!F402</f>
        <v>+</v>
      </c>
      <c r="P402" s="20" t="str">
        <f>Genes!H402</f>
        <v>GRCh38.p7_chr4_145619388_145660035</v>
      </c>
    </row>
    <row r="403" spans="1:16" ht="38.25" x14ac:dyDescent="0.2">
      <c r="A403" s="13" t="str">
        <f>Outcomes!A403</f>
        <v>MMACHC</v>
      </c>
      <c r="B403" s="14">
        <f>Outcomes!P403</f>
        <v>3</v>
      </c>
      <c r="C403" s="14">
        <f>Outcomes!Q403</f>
        <v>5</v>
      </c>
      <c r="D403" s="15">
        <f>VLOOKUP($A403,Codex!$O$2:$V$14144,8,0)</f>
        <v>1</v>
      </c>
      <c r="E403" s="14">
        <f>VLOOKUP($A403,Codex!$O$2:$V$14144,5,0)</f>
        <v>5</v>
      </c>
      <c r="F403" s="16" t="str">
        <f>Outcomes!B403</f>
        <v>methylmalonic aciduria (cobalamin deficiency) cblC type, with homocystinuria</v>
      </c>
      <c r="G403" s="17" t="str">
        <f>HYPERLINK(CONCATENATE("http://www.ncbi.nlm.nih.gov/gene/",Outcomes!D403),"Click Here")</f>
        <v>Click Here</v>
      </c>
      <c r="H403" s="18" t="str">
        <f>HYPERLINK(CONCATENATE("http://www.genenames.org/cgi-bin/gene_symbol_report?hgnc_id=HGNC:",RIGHT(Outcomes!C403,LEN(Outcomes!C403)-10)),"Click Here")</f>
        <v>Click Here</v>
      </c>
      <c r="I403" s="19" t="str">
        <f>Outcomes!F403</f>
        <v xml:space="preserve">The exact function of the protein encoded by this gene is not known, however, its C-terminal region shows similarity to TonB, a bacterial protein involved in energy transduction for cobalamin (vitamin B12) uptake. Hence, it is postulated that this protein may have a role in the binding and intracellular trafficking of cobalamin. Mutations in this gene are associated with methylmalonic aciduria and homocystinuria type cblC. [provided by RefSeq, Oct 2009] </v>
      </c>
      <c r="J403" s="16" t="str">
        <f>Outcomes!E403</f>
        <v>METHYLMALONIC ACIDURIA AND HOMOCYSTINURIA CBLC TYPE 277400;</v>
      </c>
      <c r="K403" s="14" t="str">
        <f>Genes!B403</f>
        <v>chr1</v>
      </c>
      <c r="L403" s="14">
        <f>Genes!C403</f>
        <v>45965856</v>
      </c>
      <c r="M403" s="14">
        <f>Genes!D403</f>
        <v>45976938</v>
      </c>
      <c r="N403" s="14">
        <f>Genes!E403</f>
        <v>11083</v>
      </c>
      <c r="O403" s="14" t="str">
        <f>Genes!F403</f>
        <v>+</v>
      </c>
      <c r="P403" s="20" t="str">
        <f>Genes!H403</f>
        <v>GRCh38.p7_chr1_45500184_45511266</v>
      </c>
    </row>
    <row r="404" spans="1:16" ht="51" x14ac:dyDescent="0.2">
      <c r="A404" s="13" t="str">
        <f>Outcomes!A404</f>
        <v>MMADHC</v>
      </c>
      <c r="B404" s="14">
        <f>Outcomes!P404</f>
        <v>1</v>
      </c>
      <c r="C404" s="14">
        <f>Outcomes!Q404</f>
        <v>7</v>
      </c>
      <c r="D404" s="15">
        <f>VLOOKUP($A404,Codex!$O$2:$V$14144,8,0)</f>
        <v>1</v>
      </c>
      <c r="E404" s="14">
        <f>VLOOKUP($A404,Codex!$O$2:$V$14144,5,0)</f>
        <v>7</v>
      </c>
      <c r="F404" s="16" t="str">
        <f>Outcomes!B404</f>
        <v>methylmalonic aciduria and homocystinuria, cblD type</v>
      </c>
      <c r="G404" s="17" t="str">
        <f>HYPERLINK(CONCATENATE("http://www.ncbi.nlm.nih.gov/gene/",Outcomes!D404),"Click Here")</f>
        <v>Click Here</v>
      </c>
      <c r="H404" s="18" t="str">
        <f>HYPERLINK(CONCATENATE("http://www.genenames.org/cgi-bin/gene_symbol_report?hgnc_id=HGNC:",RIGHT(Outcomes!C404,LEN(Outcomes!C404)-10)),"Click Here")</f>
        <v>Click Here</v>
      </c>
      <c r="I404" s="19" t="str">
        <f>Outcomes!F404</f>
        <v xml:space="preserve">This gene encodes a mitochondrial protein that is involved in an early step of vitamin B12 metabolism. Vitamin B12 (cobalamin) is essential for normal development and survival in humans. Mutations in this gene cause methylmalonic aciduria and homocystinuria type cblD (MMADHC), a disorder of cobalamin metabolism that is characterized by decreased levels of the coenzymes adenosylcobalamin and methylcobalamin. Pseudogenes have been identified on chromosomes 11 and X.[provided by RefSeq, Nov 2008] </v>
      </c>
      <c r="J404" s="16" t="str">
        <f>Outcomes!E404</f>
        <v>HOMOCYSTINURIA CBID TYPE 277410;</v>
      </c>
      <c r="K404" s="14" t="str">
        <f>Genes!B404</f>
        <v>chr2</v>
      </c>
      <c r="L404" s="14">
        <f>Genes!C404</f>
        <v>150426147</v>
      </c>
      <c r="M404" s="14">
        <f>Genes!D404</f>
        <v>150444330</v>
      </c>
      <c r="N404" s="14">
        <f>Genes!E404</f>
        <v>18184</v>
      </c>
      <c r="O404" s="14" t="str">
        <f>Genes!F404</f>
        <v>-</v>
      </c>
      <c r="P404" s="20" t="str">
        <f>Genes!H404</f>
        <v>GRCh38.p7_chr2_149569633_149587816</v>
      </c>
    </row>
    <row r="405" spans="1:16" ht="76.5" x14ac:dyDescent="0.2">
      <c r="A405" s="13" t="str">
        <f>Outcomes!A405</f>
        <v>MOCS1</v>
      </c>
      <c r="B405" s="14">
        <f>Outcomes!P405</f>
        <v>6</v>
      </c>
      <c r="C405" s="14">
        <f>Outcomes!Q405</f>
        <v>14</v>
      </c>
      <c r="D405" s="15">
        <f>VLOOKUP($A405,Codex!$O$2:$V$14144,8,0)</f>
        <v>1</v>
      </c>
      <c r="E405" s="14">
        <f>VLOOKUP($A405,Codex!$O$2:$V$14144,5,0)</f>
        <v>14</v>
      </c>
      <c r="F405" s="16" t="str">
        <f>Outcomes!B405</f>
        <v>molybdenum cofactor synthesis 1</v>
      </c>
      <c r="G405" s="17" t="str">
        <f>HYPERLINK(CONCATENATE("http://www.ncbi.nlm.nih.gov/gene/",Outcomes!D405),"Click Here")</f>
        <v>Click Here</v>
      </c>
      <c r="H405" s="18" t="str">
        <f>HYPERLINK(CONCATENATE("http://www.genenames.org/cgi-bin/gene_symbol_report?hgnc_id=HGNC:",RIGHT(Outcomes!C405,LEN(Outcomes!C405)-10)),"Click Here")</f>
        <v>Click Here</v>
      </c>
      <c r="I405" s="19" t="str">
        <f>Outcomes!F405</f>
        <v xml:space="preserve">Molybdenum cofactor biosynthesis is a conserved pathway leading to the biological activation of molybdenum. The protein encoded by this gene is involved in this pathway. This gene was originally thought to produce a bicistronic mRNA with the potential to produce two proteins (MOCS1A and MOCS1B) from adjacent open reading frames. However, only the first open reading frame (MOCS1A) has been found to encode a protein from the putative bicistronic mRNA, whereas additional splice variants, whose full-length natures have yet to be determined, are likely to produce a fusion between the two open reading frames. This gene is defective in patients with molybdenum cofactor deficiency, type A. A related pseudogene has been identified on chromosome 16. [provided by RefSeq, Jan 2010] </v>
      </c>
      <c r="J405" s="16" t="str">
        <f>Outcomes!E405</f>
        <v>MOLYBDENUM COFACTOR DEFICIENCY TYPE A 252150;</v>
      </c>
      <c r="K405" s="14" t="str">
        <f>Genes!B405</f>
        <v>chr6</v>
      </c>
      <c r="L405" s="14">
        <f>Genes!C405</f>
        <v>39872034</v>
      </c>
      <c r="M405" s="14">
        <f>Genes!D405</f>
        <v>39902290</v>
      </c>
      <c r="N405" s="14">
        <f>Genes!E405</f>
        <v>30257</v>
      </c>
      <c r="O405" s="14" t="str">
        <f>Genes!F405</f>
        <v>-</v>
      </c>
      <c r="P405" s="20" t="str">
        <f>Genes!H405</f>
        <v>GRCh38.p7_chr6_39904258_39934551</v>
      </c>
    </row>
    <row r="406" spans="1:16" ht="63.75" x14ac:dyDescent="0.2">
      <c r="A406" s="13" t="str">
        <f>Outcomes!A406</f>
        <v>MOCS2</v>
      </c>
      <c r="B406" s="14">
        <f>Outcomes!P406</f>
        <v>2</v>
      </c>
      <c r="C406" s="14">
        <f>Outcomes!Q406</f>
        <v>8</v>
      </c>
      <c r="D406" s="15">
        <f>VLOOKUP($A406,Codex!$O$2:$V$14144,8,0)</f>
        <v>1</v>
      </c>
      <c r="E406" s="14">
        <f>VLOOKUP($A406,Codex!$O$2:$V$14144,5,0)</f>
        <v>8</v>
      </c>
      <c r="F406" s="16" t="str">
        <f>Outcomes!B406</f>
        <v>molybdenum cofactor synthesis 2</v>
      </c>
      <c r="G406" s="17" t="str">
        <f>HYPERLINK(CONCATENATE("http://www.ncbi.nlm.nih.gov/gene/",Outcomes!D406),"Click Here")</f>
        <v>Click Here</v>
      </c>
      <c r="H406" s="18" t="str">
        <f>HYPERLINK(CONCATENATE("http://www.genenames.org/cgi-bin/gene_symbol_report?hgnc_id=HGNC:",RIGHT(Outcomes!C406,LEN(Outcomes!C406)-10)),"Click Here")</f>
        <v>Click Here</v>
      </c>
      <c r="I406" s="19" t="str">
        <f>Outcomes!F406</f>
        <v xml:space="preserve">Eukaryotic molybdoenzymes use a unique molybdenum cofactor (MoCo) consisting of a pterin, termed molybdopterin, and the catalytically active metal molybdenum. MoCo is synthesized from precursor Z by the heterodimeric enzyme molybdopterin synthase. The large and small subunits of molybdopterin synthase are both encoded from this gene by overlapping open reading frames. The proteins were initially thought to be encoded from a bicistronic transcript. They are now thought to be encoded from monocistronic transcripts. Alternatively spliced transcripts have been found for this locus that encode the large and small subunits. [provided by RefSeq, Jul 2008] </v>
      </c>
      <c r="J406" s="16" t="str">
        <f>Outcomes!E406</f>
        <v>MOLYBDENUM COFACTOR DEFICIENCY TYPE B 252150;</v>
      </c>
      <c r="K406" s="14" t="str">
        <f>Genes!B406</f>
        <v>chr5</v>
      </c>
      <c r="L406" s="14">
        <f>Genes!C406</f>
        <v>52391509</v>
      </c>
      <c r="M406" s="14">
        <f>Genes!D406</f>
        <v>52405602</v>
      </c>
      <c r="N406" s="14">
        <f>Genes!E406</f>
        <v>14094</v>
      </c>
      <c r="O406" s="14" t="str">
        <f>Genes!F406</f>
        <v>-</v>
      </c>
      <c r="P406" s="20" t="str">
        <f>Genes!H406</f>
        <v>GRCh38.p7_chr5_53095679_53109772</v>
      </c>
    </row>
    <row r="407" spans="1:16" ht="51" x14ac:dyDescent="0.2">
      <c r="A407" s="13" t="str">
        <f>Outcomes!A407</f>
        <v>MOGS</v>
      </c>
      <c r="B407" s="14">
        <f>Outcomes!P407</f>
        <v>4</v>
      </c>
      <c r="C407" s="14">
        <f>Outcomes!Q407</f>
        <v>6</v>
      </c>
      <c r="D407" s="15">
        <f>VLOOKUP($A407,Codex!$O$2:$V$14144,8,0)</f>
        <v>1</v>
      </c>
      <c r="E407" s="14">
        <f>VLOOKUP($A407,Codex!$O$2:$V$14144,5,0)</f>
        <v>6</v>
      </c>
      <c r="F407" s="16" t="str">
        <f>Outcomes!B407</f>
        <v>mannosyl-oligosaccharide glucosidase</v>
      </c>
      <c r="G407" s="17" t="str">
        <f>HYPERLINK(CONCATENATE("http://www.ncbi.nlm.nih.gov/gene/",Outcomes!D407),"Click Here")</f>
        <v>Click Here</v>
      </c>
      <c r="H407" s="18" t="str">
        <f>HYPERLINK(CONCATENATE("http://www.genenames.org/cgi-bin/gene_symbol_report?hgnc_id=HGNC:",RIGHT(Outcomes!C407,LEN(Outcomes!C407)-10)),"Click Here")</f>
        <v>Click Here</v>
      </c>
      <c r="I407" s="19" t="str">
        <f>Outcomes!F407</f>
        <v xml:space="preserve">This gene encodes the first enzyme in the N-linked oligosaccharide processing pathway. The enzyme cleaves the distal alpha-1,2-linked glucose residue from the Glc(3)-Man(9)-GlcNAc(2) oligosaccharide precursor. This protein is located in the lumen of the endoplasmic reticulum. Defects in this gene are a cause of type IIb congenital disorder of glycosylation (CDGIIb). Two transcript variants encoding different isoforms have been found for this gene. [provided by RefSeq, Mar 2009] </v>
      </c>
      <c r="J407" s="16" t="str">
        <f>Outcomes!E407</f>
        <v>CONGENITAL DISORDER OF GYCOSYLATION TYPE 2B 606056;</v>
      </c>
      <c r="K407" s="14" t="str">
        <f>Genes!B407</f>
        <v>chr2</v>
      </c>
      <c r="L407" s="14">
        <f>Genes!C407</f>
        <v>74688184</v>
      </c>
      <c r="M407" s="14">
        <f>Genes!D407</f>
        <v>74692537</v>
      </c>
      <c r="N407" s="14">
        <f>Genes!E407</f>
        <v>4354</v>
      </c>
      <c r="O407" s="14" t="str">
        <f>Genes!F407</f>
        <v>-</v>
      </c>
      <c r="P407" s="20" t="str">
        <f>Genes!H407</f>
        <v>GRCh38.p7_chr2_74461057_74465410</v>
      </c>
    </row>
    <row r="408" spans="1:16" ht="38.25" x14ac:dyDescent="0.2">
      <c r="A408" s="13" t="str">
        <f>Outcomes!A408</f>
        <v>MPDU1</v>
      </c>
      <c r="B408" s="14">
        <f>Outcomes!P408</f>
        <v>5</v>
      </c>
      <c r="C408" s="14">
        <f>Outcomes!Q408</f>
        <v>12</v>
      </c>
      <c r="D408" s="15">
        <f>VLOOKUP($A408,Codex!$O$2:$V$14144,8,0)</f>
        <v>1</v>
      </c>
      <c r="E408" s="14">
        <f>VLOOKUP($A408,Codex!$O$2:$V$14144,5,0)</f>
        <v>12</v>
      </c>
      <c r="F408" s="16" t="str">
        <f>Outcomes!B408</f>
        <v>mannose-P-dolichol utilization defect 1</v>
      </c>
      <c r="G408" s="17" t="str">
        <f>HYPERLINK(CONCATENATE("http://www.ncbi.nlm.nih.gov/gene/",Outcomes!D408),"Click Here")</f>
        <v>Click Here</v>
      </c>
      <c r="H408" s="18" t="str">
        <f>HYPERLINK(CONCATENATE("http://www.genenames.org/cgi-bin/gene_symbol_report?hgnc_id=HGNC:",RIGHT(Outcomes!C408,LEN(Outcomes!C408)-10)),"Click Here")</f>
        <v>Click Here</v>
      </c>
      <c r="I408" s="19" t="str">
        <f>Outcomes!F408</f>
        <v xml:space="preserve">This gene encodes an endoplasmic reticulum membrane protein that is required for utilization of the mannose donor mannose-P-dolichol in the synthesis of lipid-linked oligosaccharides and glycosylphosphatidylinositols. Mutations in this gene result in congenital disorder of glycosylation type If. Alternative splicing results in multiple transcript variants. [provided by RefSeq, Dec 2008] </v>
      </c>
      <c r="J408" s="16" t="str">
        <f>Outcomes!E408</f>
        <v>CONGENITAL DISORDER OF GLYCOSYLATION TYPE IF 609180;</v>
      </c>
      <c r="K408" s="14" t="str">
        <f>Genes!B408</f>
        <v>chr17</v>
      </c>
      <c r="L408" s="14">
        <f>Genes!C408</f>
        <v>7486965</v>
      </c>
      <c r="M408" s="14">
        <f>Genes!D408</f>
        <v>7491530</v>
      </c>
      <c r="N408" s="14">
        <f>Genes!E408</f>
        <v>4566</v>
      </c>
      <c r="O408" s="14" t="str">
        <f>Genes!F408</f>
        <v>+</v>
      </c>
      <c r="P408" s="20" t="str">
        <f>Genes!H408</f>
        <v>GRCh38.p7_chr17_7583647_7588212</v>
      </c>
    </row>
    <row r="409" spans="1:16" ht="38.25" x14ac:dyDescent="0.2">
      <c r="A409" s="13" t="str">
        <f>Outcomes!A409</f>
        <v>MPDZ</v>
      </c>
      <c r="B409" s="14">
        <f>Outcomes!P409</f>
        <v>19</v>
      </c>
      <c r="C409" s="14">
        <f>Outcomes!Q409</f>
        <v>48</v>
      </c>
      <c r="D409" s="15">
        <f>VLOOKUP($A409,Codex!$O$2:$V$14144,8,0)</f>
        <v>0</v>
      </c>
      <c r="E409" s="14">
        <f>VLOOKUP($A409,Codex!$O$2:$V$14144,5,0)</f>
        <v>0</v>
      </c>
      <c r="F409" s="16" t="str">
        <f>Outcomes!B409</f>
        <v>multiple PDZ domain crumbs cell polarity complex component</v>
      </c>
      <c r="G409" s="17" t="str">
        <f>HYPERLINK(CONCATENATE("http://www.ncbi.nlm.nih.gov/gene/",Outcomes!D409),"Click Here")</f>
        <v>Click Here</v>
      </c>
      <c r="H409" s="18" t="str">
        <f>HYPERLINK(CONCATENATE("http://www.genenames.org/cgi-bin/gene_symbol_report?hgnc_id=HGNC:",RIGHT(Outcomes!C409,LEN(Outcomes!C409)-10)),"Click Here")</f>
        <v>Click Here</v>
      </c>
      <c r="I409" s="19" t="str">
        <f>Outcomes!F409</f>
        <v xml:space="preserve">The protein encoded by this gene has multiple PDZ domains, which are hallmarks of protein-protein interactions. The encoded protein is known to interact with the HTR2C receptor and may cause it to clump at the cell surface. Multiple transcript variants encoding different isoforms have been found for this gene. [provided by RefSeq, Aug 2015] </v>
      </c>
      <c r="J409" s="16" t="str">
        <f>Outcomes!E409</f>
        <v>HYDROCEPHALUS NONSYNDROMIC AUTOSOMAL RECESSIVE 2 615219;</v>
      </c>
      <c r="K409" s="14" t="str">
        <f>Genes!B409</f>
        <v>chr9</v>
      </c>
      <c r="L409" s="14">
        <f>Genes!C409</f>
        <v>13105295</v>
      </c>
      <c r="M409" s="14">
        <f>Genes!D409</f>
        <v>13279686</v>
      </c>
      <c r="N409" s="14">
        <f>Genes!E409</f>
        <v>174392</v>
      </c>
      <c r="O409" s="14" t="str">
        <f>Genes!F409</f>
        <v>-</v>
      </c>
      <c r="P409" s="20" t="str">
        <f>Genes!H409</f>
        <v>GRCh38.p7_chr9_13105296_13279687</v>
      </c>
    </row>
    <row r="410" spans="1:16" ht="38.25" x14ac:dyDescent="0.2">
      <c r="A410" s="13" t="str">
        <f>Outcomes!A410</f>
        <v>MPLKIP</v>
      </c>
      <c r="B410" s="14">
        <f>Outcomes!P410</f>
        <v>1</v>
      </c>
      <c r="C410" s="14">
        <f>Outcomes!Q410</f>
        <v>2</v>
      </c>
      <c r="D410" s="15">
        <f>VLOOKUP($A410,Codex!$O$2:$V$14144,8,0)</f>
        <v>1</v>
      </c>
      <c r="E410" s="14">
        <f>VLOOKUP($A410,Codex!$O$2:$V$14144,5,0)</f>
        <v>2</v>
      </c>
      <c r="F410" s="16" t="str">
        <f>Outcomes!B410</f>
        <v>M-phase specific PLK1 interacting protein</v>
      </c>
      <c r="G410" s="17" t="str">
        <f>HYPERLINK(CONCATENATE("http://www.ncbi.nlm.nih.gov/gene/",Outcomes!D410),"Click Here")</f>
        <v>Click Here</v>
      </c>
      <c r="H410" s="18" t="str">
        <f>HYPERLINK(CONCATENATE("http://www.genenames.org/cgi-bin/gene_symbol_report?hgnc_id=HGNC:",RIGHT(Outcomes!C410,LEN(Outcomes!C410)-10)),"Click Here")</f>
        <v>Click Here</v>
      </c>
      <c r="I410" s="19" t="str">
        <f>Outcomes!F410</f>
        <v xml:space="preserve">The protein encoded by this gene localizes to the centrosome during mitosis and to the midbody during cytokinesis. The protein is phosphorylated by cyclin-dependent kinase 1 during mitosis and subsequently interacts with polo-like kinase 1. The protein is thought to function in regulating mitosis and cytokinesis. Mutations in this gene result in nonphotosensitive trichothiodystrophy. [provided by RefSeq, Nov 2009] </v>
      </c>
      <c r="J410" s="16" t="str">
        <f>Outcomes!E410</f>
        <v>TRICHOTHIODYSTROPHY NONPHOTOSENSITIVE 1 234050;</v>
      </c>
      <c r="K410" s="14" t="str">
        <f>Genes!B410</f>
        <v>chr7</v>
      </c>
      <c r="L410" s="14">
        <f>Genes!C410</f>
        <v>40172342</v>
      </c>
      <c r="M410" s="14">
        <f>Genes!D410</f>
        <v>40174251</v>
      </c>
      <c r="N410" s="14">
        <f>Genes!E410</f>
        <v>1910</v>
      </c>
      <c r="O410" s="14" t="str">
        <f>Genes!F410</f>
        <v>-</v>
      </c>
      <c r="P410" s="20" t="str">
        <f>Genes!H410</f>
        <v>GRCh38.p7_chr7_40132743_40134652</v>
      </c>
    </row>
    <row r="411" spans="1:16" ht="89.25" x14ac:dyDescent="0.2">
      <c r="A411" s="13" t="str">
        <f>Outcomes!A411</f>
        <v>MRPS22</v>
      </c>
      <c r="B411" s="14">
        <f>Outcomes!P411</f>
        <v>5</v>
      </c>
      <c r="C411" s="14">
        <f>Outcomes!Q411</f>
        <v>11</v>
      </c>
      <c r="D411" s="15">
        <f>VLOOKUP($A411,Codex!$O$2:$V$14144,8,0)</f>
        <v>1</v>
      </c>
      <c r="E411" s="14">
        <f>VLOOKUP($A411,Codex!$O$2:$V$14144,5,0)</f>
        <v>11</v>
      </c>
      <c r="F411" s="16" t="str">
        <f>Outcomes!B411</f>
        <v>mitochondrial ribosomal protein S22</v>
      </c>
      <c r="G411" s="17" t="str">
        <f>HYPERLINK(CONCATENATE("http://www.ncbi.nlm.nih.gov/gene/",Outcomes!D411),"Click Here")</f>
        <v>Click Here</v>
      </c>
      <c r="H411" s="18" t="str">
        <f>HYPERLINK(CONCATENATE("http://www.genenames.org/cgi-bin/gene_symbol_report?hgnc_id=HGNC:",RIGHT(Outcomes!C411,LEN(Outcomes!C411)-10)),"Click Here")</f>
        <v>Click Here</v>
      </c>
      <c r="I411" s="19" t="str">
        <f>Outcomes!F411</f>
        <v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does not seem to have a counterpart in prokaryotic and fungal-mitochondrial ribosomes. This gene lies telomeric of and is transcribed in the opposite direction from the forkhead box L2 gene. A pseudogene corresponding to this gene is found on chromosome Xq. [provided by RefSeq, Jul 2008] </v>
      </c>
      <c r="J411" s="16" t="str">
        <f>Outcomes!E411</f>
        <v>COMBINED OXIDATIVE PHOSPHORYLATION DEFICIENCY 5 611719;</v>
      </c>
      <c r="K411" s="14" t="str">
        <f>Genes!B411</f>
        <v>chr3</v>
      </c>
      <c r="L411" s="14">
        <f>Genes!C411</f>
        <v>139062836</v>
      </c>
      <c r="M411" s="14">
        <f>Genes!D411</f>
        <v>139075971</v>
      </c>
      <c r="N411" s="14">
        <f>Genes!E411</f>
        <v>13136</v>
      </c>
      <c r="O411" s="14" t="str">
        <f>Genes!F411</f>
        <v>+</v>
      </c>
      <c r="P411" s="20" t="str">
        <f>Genes!H411</f>
        <v>GRCh38.p7_chr3_139343994_139357129</v>
      </c>
    </row>
    <row r="412" spans="1:16" ht="51" x14ac:dyDescent="0.2">
      <c r="A412" s="13" t="str">
        <f>Outcomes!A412</f>
        <v>MTHFR</v>
      </c>
      <c r="B412" s="14">
        <f>Outcomes!P412</f>
        <v>8</v>
      </c>
      <c r="C412" s="14">
        <f>Outcomes!Q412</f>
        <v>17</v>
      </c>
      <c r="D412" s="15">
        <f>VLOOKUP($A412,Codex!$O$2:$V$14144,8,0)</f>
        <v>1</v>
      </c>
      <c r="E412" s="14">
        <f>VLOOKUP($A412,Codex!$O$2:$V$14144,5,0)</f>
        <v>17</v>
      </c>
      <c r="F412" s="16" t="str">
        <f>Outcomes!B412</f>
        <v>methylenetetrahydrofolate reductase (NAD(P)H)</v>
      </c>
      <c r="G412" s="17" t="str">
        <f>HYPERLINK(CONCATENATE("http://www.ncbi.nlm.nih.gov/gene/",Outcomes!D412),"Click Here")</f>
        <v>Click Here</v>
      </c>
      <c r="H412" s="18" t="str">
        <f>HYPERLINK(CONCATENATE("http://www.genenames.org/cgi-bin/gene_symbol_report?hgnc_id=HGNC:",RIGHT(Outcomes!C412,LEN(Outcomes!C412)-10)),"Click Here")</f>
        <v>Click Here</v>
      </c>
      <c r="I412" s="19" t="str">
        <f>Outcomes!F412</f>
        <v xml:space="preserve">The protein encoded by this gene catalyzes the conversion of 5,10-methylenetetrahydrofolate to 5-methyltetrahydrofolate, a co-substrate for homocysteine remethylation to methionine. Genetic variation in this gene influences susceptibility to occlusive vascular disease, neural tube defects, colon cancer and acute leukemia, and mutations in this gene are associated with methylenetetrahydrofolate reductase deficiency.[provided by RefSeq, Oct 2009] </v>
      </c>
      <c r="J412" s="16" t="str">
        <f>Outcomes!E412</f>
        <v>HOMOCYSTINURIA DUE TO MTHFR DEFICIENCY 236250;NEURAL TUBE DEFECTS SUSCEPTIBILITY TO 601634;SCHIZOPHRENIA SUSCEPTIBILITY TO 181500;THROMBOEMBOLISM SUSCEPTIBILITY TO 188050;VASCULAR DISEASE SUSCEPTIBILITY TO;</v>
      </c>
      <c r="K412" s="14" t="str">
        <f>Genes!B412</f>
        <v>chr1</v>
      </c>
      <c r="L412" s="14">
        <f>Genes!C412</f>
        <v>11845787</v>
      </c>
      <c r="M412" s="14">
        <f>Genes!D412</f>
        <v>11866160</v>
      </c>
      <c r="N412" s="14">
        <f>Genes!E412</f>
        <v>20374</v>
      </c>
      <c r="O412" s="14" t="str">
        <f>Genes!F412</f>
        <v>-</v>
      </c>
      <c r="P412" s="20" t="str">
        <f>Genes!H412</f>
        <v>GRCh38.p7_chr1_11785730_11806103</v>
      </c>
    </row>
    <row r="413" spans="1:16" ht="38.25" x14ac:dyDescent="0.2">
      <c r="A413" s="13" t="str">
        <f>Outcomes!A413</f>
        <v>MTOR</v>
      </c>
      <c r="B413" s="14">
        <f>Outcomes!P413</f>
        <v>6</v>
      </c>
      <c r="C413" s="14">
        <f>Outcomes!Q413</f>
        <v>61</v>
      </c>
      <c r="D413" s="15">
        <f>VLOOKUP($A413,Codex!$O$2:$V$14144,8,0)</f>
        <v>0</v>
      </c>
      <c r="E413" s="14">
        <f>VLOOKUP($A413,Codex!$O$2:$V$14144,5,0)</f>
        <v>0</v>
      </c>
      <c r="F413" s="16" t="str">
        <f>Outcomes!B413</f>
        <v>mechanistic target of rapamycin</v>
      </c>
      <c r="G413" s="17" t="str">
        <f>HYPERLINK(CONCATENATE("http://www.ncbi.nlm.nih.gov/gene/",Outcomes!D413),"Click Here")</f>
        <v>Click Here</v>
      </c>
      <c r="H413" s="18" t="str">
        <f>HYPERLINK(CONCATENATE("http://www.genenames.org/cgi-bin/gene_symbol_report?hgnc_id=HGNC:",RIGHT(Outcomes!C413,LEN(Outcomes!C413)-10)),"Click Here")</f>
        <v>Click Here</v>
      </c>
      <c r="I413" s="19" t="str">
        <f>Outcomes!F413</f>
        <v xml:space="preserve">The protein encoded by this gene belongs to a family of phosphatidylinositol kinase-related kinases. These kinases mediate cellular responses to stresses such as DNA damage and nutrient deprivation. This protein acts as the target for the cell-cycle arrest and immunosuppressive effects of the FKBP12-rapamycin complex. The ANGPTL7 gene is located in an intron of this gene. [provided by RefSeq, Sep 2008] </v>
      </c>
      <c r="J413" s="16" t="str">
        <f>Outcomes!E413</f>
        <v>SMITH-KINGSMORE SYNDROME 616638;</v>
      </c>
      <c r="K413" s="14" t="str">
        <f>Genes!B413</f>
        <v>chr1</v>
      </c>
      <c r="L413" s="14">
        <f>Genes!C413</f>
        <v>11166588</v>
      </c>
      <c r="M413" s="14">
        <f>Genes!D413</f>
        <v>11322608</v>
      </c>
      <c r="N413" s="14">
        <f>Genes!E413</f>
        <v>156021</v>
      </c>
      <c r="O413" s="14" t="str">
        <f>Genes!F413</f>
        <v>-</v>
      </c>
      <c r="P413" s="20" t="str">
        <f>Genes!H413</f>
        <v>GRCh38.p7_chr1_11106531_11262551</v>
      </c>
    </row>
    <row r="414" spans="1:16" ht="38.25" x14ac:dyDescent="0.2">
      <c r="A414" s="13" t="str">
        <f>Outcomes!A414</f>
        <v>MTR</v>
      </c>
      <c r="B414" s="14">
        <f>Outcomes!P414</f>
        <v>8</v>
      </c>
      <c r="C414" s="14">
        <f>Outcomes!Q414</f>
        <v>37</v>
      </c>
      <c r="D414" s="15">
        <f>VLOOKUP($A414,Codex!$O$2:$V$14144,8,0)</f>
        <v>1</v>
      </c>
      <c r="E414" s="14">
        <f>VLOOKUP($A414,Codex!$O$2:$V$14144,5,0)</f>
        <v>37</v>
      </c>
      <c r="F414" s="16" t="str">
        <f>Outcomes!B414</f>
        <v>5-methyltetrahydrofolate-homocysteine methyltransferase</v>
      </c>
      <c r="G414" s="17" t="str">
        <f>HYPERLINK(CONCATENATE("http://www.ncbi.nlm.nih.gov/gene/",Outcomes!D414),"Click Here")</f>
        <v>Click Here</v>
      </c>
      <c r="H414" s="18" t="str">
        <f>HYPERLINK(CONCATENATE("http://www.genenames.org/cgi-bin/gene_symbol_report?hgnc_id=HGNC:",RIGHT(Outcomes!C414,LEN(Outcomes!C414)-10)),"Click Here")</f>
        <v>Click Here</v>
      </c>
      <c r="I414" s="19" t="str">
        <f>Outcomes!F414</f>
        <v xml:space="preserve">This gene encodes the 5-methyltetrahydrofolate-homocysteine methyltransferase. This enzyme, also known as cobalamin-dependent methionine synthase, catalyzes the final step in methionine biosynthesis. Mutations in MTR have been identified as the underlying cause of methylcobalamin deficiency complementation group G. Alternatively spliced transcript variants encoding distinct isoforms have been found for this gene. [provided by RefSeq, May 2014] </v>
      </c>
      <c r="J414" s="16" t="str">
        <f>Outcomes!E414</f>
        <v>HOMOCYSTINURIA-MEGALOBLASTIC ANEMIA CBLG COMPLEMENTATION TYPE 250940;NEURAL TUBE DEFECTS FOLATE-SENSITIVE SUSCEPTIBILITY TO 601634;</v>
      </c>
      <c r="K414" s="14" t="str">
        <f>Genes!B414</f>
        <v>chr1</v>
      </c>
      <c r="L414" s="14">
        <f>Genes!C414</f>
        <v>236957604</v>
      </c>
      <c r="M414" s="14">
        <f>Genes!D414</f>
        <v>237067281</v>
      </c>
      <c r="N414" s="14">
        <f>Genes!E414</f>
        <v>109678</v>
      </c>
      <c r="O414" s="14" t="str">
        <f>Genes!F414</f>
        <v>+</v>
      </c>
      <c r="P414" s="20" t="str">
        <f>Genes!H414</f>
        <v>GRCh38.p7_chr1_236794304_236903981</v>
      </c>
    </row>
    <row r="415" spans="1:16" ht="51" x14ac:dyDescent="0.2">
      <c r="A415" s="13" t="str">
        <f>Outcomes!A415</f>
        <v>MTRR</v>
      </c>
      <c r="B415" s="14">
        <f>Outcomes!P415</f>
        <v>2</v>
      </c>
      <c r="C415" s="14">
        <f>Outcomes!Q415</f>
        <v>16</v>
      </c>
      <c r="D415" s="15">
        <f>VLOOKUP($A415,Codex!$O$2:$V$14144,8,0)</f>
        <v>1</v>
      </c>
      <c r="E415" s="14">
        <f>VLOOKUP($A415,Codex!$O$2:$V$14144,5,0)</f>
        <v>16</v>
      </c>
      <c r="F415" s="16" t="str">
        <f>Outcomes!B415</f>
        <v>5-methyltetrahydrofolate-homocysteine methyltransferase reductase</v>
      </c>
      <c r="G415" s="17" t="str">
        <f>HYPERLINK(CONCATENATE("http://www.ncbi.nlm.nih.gov/gene/",Outcomes!D415),"Click Here")</f>
        <v>Click Here</v>
      </c>
      <c r="H415" s="18" t="str">
        <f>HYPERLINK(CONCATENATE("http://www.genenames.org/cgi-bin/gene_symbol_report?hgnc_id=HGNC:",RIGHT(Outcomes!C415,LEN(Outcomes!C415)-10)),"Click Here")</f>
        <v>Click Here</v>
      </c>
      <c r="I415" s="19" t="str">
        <f>Outcomes!F415</f>
        <v xml:space="preserve">This gene encodes a member of the ferredoxin-NADP(+) reductase (FNR) family of electron transferases. This protein functions in the synthesis of methionine by regenerating methionine synthase to a functional state. Because methionine synthesis requires methyl-group transfer by a folate donor, activity of the encoded enzyme is important for folate metabolism and cellular methylation. Mutations in this gene can cause homocystinuria-megaloblastic anemia, cbl E type. Alternative splicing of this gene results in multiple transcript variants. [provided by RefSeq, Dec 2015] </v>
      </c>
      <c r="J415" s="16" t="str">
        <f>Outcomes!E415</f>
        <v>HOMOCYSTINURIA-MEGALOBLASTIC ANEMIA CBL E TYPE 236270;</v>
      </c>
      <c r="K415" s="14" t="str">
        <f>Genes!B415</f>
        <v>chr5</v>
      </c>
      <c r="L415" s="14">
        <f>Genes!C415</f>
        <v>7869217</v>
      </c>
      <c r="M415" s="14">
        <f>Genes!D415</f>
        <v>7901237</v>
      </c>
      <c r="N415" s="14">
        <f>Genes!E415</f>
        <v>32021</v>
      </c>
      <c r="O415" s="14" t="str">
        <f>Genes!F415</f>
        <v>+</v>
      </c>
      <c r="P415" s="20" t="str">
        <f>Genes!H415</f>
        <v>GRCh38.p7_chr5_7869104_7901124</v>
      </c>
    </row>
    <row r="416" spans="1:16" ht="38.25" x14ac:dyDescent="0.2">
      <c r="A416" s="13" t="str">
        <f>Outcomes!A416</f>
        <v>MUT</v>
      </c>
      <c r="B416" s="14">
        <f>Outcomes!P416</f>
        <v>2</v>
      </c>
      <c r="C416" s="14">
        <f>Outcomes!Q416</f>
        <v>12</v>
      </c>
      <c r="D416" s="15">
        <f>VLOOKUP($A416,Codex!$O$2:$V$14144,8,0)</f>
        <v>1</v>
      </c>
      <c r="E416" s="14">
        <f>VLOOKUP($A416,Codex!$O$2:$V$14144,5,0)</f>
        <v>12</v>
      </c>
      <c r="F416" s="16" t="str">
        <f>Outcomes!B416</f>
        <v>methylmalonyl-CoA mutase</v>
      </c>
      <c r="G416" s="17" t="str">
        <f>HYPERLINK(CONCATENATE("http://www.ncbi.nlm.nih.gov/gene/",Outcomes!D416),"Click Here")</f>
        <v>Click Here</v>
      </c>
      <c r="H416" s="18" t="str">
        <f>HYPERLINK(CONCATENATE("http://www.genenames.org/cgi-bin/gene_symbol_report?hgnc_id=HGNC:",RIGHT(Outcomes!C416,LEN(Outcomes!C416)-10)),"Click Here")</f>
        <v>Click Here</v>
      </c>
      <c r="I416" s="19" t="str">
        <f>Outcomes!F416</f>
        <v xml:space="preserve">This gene encodes the mitochondrial enzyme methylmalonyl Coenzyme A mutase. In humans, the product of this gene is a vitamin B12-dependent enzyme which catalyzes the isomerization of methylmalonyl-CoA to succinyl-CoA, while in other species this enzyme may have different functions. Mutations in this gene may lead to various types of methylmalonic aciduria. [provided by RefSeq, Jul 2008] </v>
      </c>
      <c r="J416" s="16" t="str">
        <f>Outcomes!E416</f>
        <v>METHYLMALONIC ACIDURIA MUT(0) TYPE 251000;</v>
      </c>
      <c r="K416" s="14" t="str">
        <f>Genes!B416</f>
        <v>chr6</v>
      </c>
      <c r="L416" s="14">
        <f>Genes!C416</f>
        <v>49398073</v>
      </c>
      <c r="M416" s="14">
        <f>Genes!D416</f>
        <v>49431041</v>
      </c>
      <c r="N416" s="14">
        <f>Genes!E416</f>
        <v>32969</v>
      </c>
      <c r="O416" s="14" t="str">
        <f>Genes!F416</f>
        <v>-</v>
      </c>
      <c r="P416" s="20" t="str">
        <f>Genes!H416</f>
        <v>GRCh38.p7_chr6_49430360_49463328</v>
      </c>
    </row>
    <row r="417" spans="1:16" ht="63.75" x14ac:dyDescent="0.2">
      <c r="A417" s="13" t="str">
        <f>Outcomes!A417</f>
        <v>MVK</v>
      </c>
      <c r="B417" s="14">
        <f>Outcomes!P417</f>
        <v>6</v>
      </c>
      <c r="C417" s="14">
        <f>Outcomes!Q417</f>
        <v>12</v>
      </c>
      <c r="D417" s="15">
        <f>VLOOKUP($A417,Codex!$O$2:$V$14144,8,0)</f>
        <v>1</v>
      </c>
      <c r="E417" s="14">
        <f>VLOOKUP($A417,Codex!$O$2:$V$14144,5,0)</f>
        <v>12</v>
      </c>
      <c r="F417" s="16" t="str">
        <f>Outcomes!B417</f>
        <v>mevalonate kinase</v>
      </c>
      <c r="G417" s="17" t="str">
        <f>HYPERLINK(CONCATENATE("http://www.ncbi.nlm.nih.gov/gene/",Outcomes!D417),"Click Here")</f>
        <v>Click Here</v>
      </c>
      <c r="H417" s="18" t="str">
        <f>HYPERLINK(CONCATENATE("http://www.genenames.org/cgi-bin/gene_symbol_report?hgnc_id=HGNC:",RIGHT(Outcomes!C417,LEN(Outcomes!C417)-10)),"Click Here")</f>
        <v>Click Here</v>
      </c>
      <c r="I417" s="19" t="str">
        <f>Outcomes!F417</f>
        <v xml:space="preserve">This gene encodes the peroxisomal enzyme mevalonate kinase. Mevalonate is a key intermediate, and mevalonate kinase a key early enzyme, in isoprenoid and sterol synthesis. Mevalonate kinase deficiency caused by mutation of this gene results in mevalonic aciduria, a disease characterized psychomotor retardation, failure to thrive, hepatosplenomegaly, anemia and recurrent febrile crises. Defects in this gene also cause hyperimmunoglobulinaemia D and periodic fever syndrome, a disorder characterized by recurrent episodes of fever associated with lymphadenopathy, arthralgia, gastrointestinal dismay and skin rash. Alternative splicing results in multiple transcript variants. [provided by RefSeq, Jul 2014] </v>
      </c>
      <c r="J417" s="16" t="str">
        <f>Outcomes!E417</f>
        <v>MEVALONIC ACIDURIA 610377;HYPER-IGD SYNDROME 260920;POROKERATOSIS 3 DISSEMINATED SUPERFICIAL ACTINIC 175900;</v>
      </c>
      <c r="K417" s="14" t="str">
        <f>Genes!B417</f>
        <v>chr12</v>
      </c>
      <c r="L417" s="14">
        <f>Genes!C417</f>
        <v>110011090</v>
      </c>
      <c r="M417" s="14">
        <f>Genes!D417</f>
        <v>110035075</v>
      </c>
      <c r="N417" s="14">
        <f>Genes!E417</f>
        <v>23986</v>
      </c>
      <c r="O417" s="14" t="str">
        <f>Genes!F417</f>
        <v>+</v>
      </c>
      <c r="P417" s="20" t="str">
        <f>Genes!H417</f>
        <v>GRCh38.p7_chr12_109573285_109597270</v>
      </c>
    </row>
    <row r="418" spans="1:16" ht="38.25" x14ac:dyDescent="0.2">
      <c r="A418" s="13" t="str">
        <f>Outcomes!A418</f>
        <v>MYCN</v>
      </c>
      <c r="B418" s="14">
        <f>Outcomes!P418</f>
        <v>5</v>
      </c>
      <c r="C418" s="14">
        <f>Outcomes!Q418</f>
        <v>4</v>
      </c>
      <c r="D418" s="15">
        <f>VLOOKUP($A418,Codex!$O$2:$V$14144,8,0)</f>
        <v>0.75</v>
      </c>
      <c r="E418" s="14">
        <f>VLOOKUP($A418,Codex!$O$2:$V$14144,5,0)</f>
        <v>3</v>
      </c>
      <c r="F418" s="16" t="str">
        <f>Outcomes!B418</f>
        <v>v-myc avian myelocytomatosis viral oncogene neuroblastoma derived homolog</v>
      </c>
      <c r="G418" s="17" t="str">
        <f>HYPERLINK(CONCATENATE("http://www.ncbi.nlm.nih.gov/gene/",Outcomes!D418),"Click Here")</f>
        <v>Click Here</v>
      </c>
      <c r="H418" s="18" t="str">
        <f>HYPERLINK(CONCATENATE("http://www.genenames.org/cgi-bin/gene_symbol_report?hgnc_id=HGNC:",RIGHT(Outcomes!C418,LEN(Outcomes!C418)-10)),"Click Here")</f>
        <v>Click Here</v>
      </c>
      <c r="I418" s="19" t="str">
        <f>Outcomes!F418</f>
        <v xml:space="preserve">This gene is a member of the MYC family and encodes a protein with a basic helix-loop-helix (bHLH) domain. This protein is located in the nucleus and must dimerize with another bHLH protein in order to bind DNA. Amplification of this gene is associated with a variety of tumors, most notably neuroblastomas. Multiple alternatively spliced transcript variants encoding different isoforms have been found for this gene. [provided by RefSeq, Jun 2014] </v>
      </c>
      <c r="J418" s="16" t="str">
        <f>Outcomes!E418</f>
        <v>FEINGOLD SYNDROME 164280;</v>
      </c>
      <c r="K418" s="14" t="str">
        <f>Genes!B418</f>
        <v>chr2</v>
      </c>
      <c r="L418" s="14">
        <f>Genes!C418</f>
        <v>16080560</v>
      </c>
      <c r="M418" s="14">
        <f>Genes!D418</f>
        <v>16087129</v>
      </c>
      <c r="N418" s="14">
        <f>Genes!E418</f>
        <v>6570</v>
      </c>
      <c r="O418" s="14" t="str">
        <f>Genes!F418</f>
        <v>+</v>
      </c>
      <c r="P418" s="20" t="str">
        <f>Genes!H418</f>
        <v>GRCh38.p7_chr2_15940438_15947007</v>
      </c>
    </row>
    <row r="419" spans="1:16" ht="63.75" x14ac:dyDescent="0.2">
      <c r="A419" s="13" t="str">
        <f>Outcomes!A419</f>
        <v>MYH9</v>
      </c>
      <c r="B419" s="14">
        <f>Outcomes!P419</f>
        <v>6</v>
      </c>
      <c r="C419" s="14">
        <f>Outcomes!Q419</f>
        <v>40</v>
      </c>
      <c r="D419" s="15">
        <f>VLOOKUP($A419,Codex!$O$2:$V$14144,8,0)</f>
        <v>1</v>
      </c>
      <c r="E419" s="14">
        <f>VLOOKUP($A419,Codex!$O$2:$V$14144,5,0)</f>
        <v>40</v>
      </c>
      <c r="F419" s="16" t="str">
        <f>Outcomes!B419</f>
        <v>myosin, heavy chain 9, non-muscle</v>
      </c>
      <c r="G419" s="17" t="str">
        <f>HYPERLINK(CONCATENATE("http://www.ncbi.nlm.nih.gov/gene/",Outcomes!D419),"Click Here")</f>
        <v>Click Here</v>
      </c>
      <c r="H419" s="18" t="str">
        <f>HYPERLINK(CONCATENATE("http://www.genenames.org/cgi-bin/gene_symbol_report?hgnc_id=HGNC:",RIGHT(Outcomes!C419,LEN(Outcomes!C419)-10)),"Click Here")</f>
        <v>Click Here</v>
      </c>
      <c r="I419" s="19" t="str">
        <f>Outcomes!F419</f>
        <v xml:space="preserve">This gene encodes a conventional non-muscle myosin; this protein should not be confused with the unconventional myosin-9a or 9b (MYO9A or MYO9B). The encoded protein is a myosin IIA heavy chain that contains an IQ domain and a myosin head-like domain which is involved in several important functions, including cytokinesis, cell motility and maintenance of cell shape. Defects in this gene have been associated with non-syndromic sensorineural deafness autosomal dominant type 17, Epstein syndrome, Alport syndrome with macrothrombocytopenia, Sebastian syndrome, Fechtner syndrome and macrothrombocytopenia with progressive sensorineural deafness. [provided by RefSeq, Dec 2011] </v>
      </c>
      <c r="J419" s="16" t="str">
        <f>Outcomes!E419</f>
        <v>DEAFNESS AUTOSOMAL DOMINANT 17 603622;EPSTEIN SYNDROME 153650;FECHTNER SYNDROME 153640;MACROTHROMBOCYTOPENIA AND PROGRESSIVE SENSORINEURAL DEAFNESS 600208;MAY-HEGGLIN ANOMALY 155100;SEBASTIAN SYNDROME 605249;</v>
      </c>
      <c r="K419" s="14" t="str">
        <f>Genes!B419</f>
        <v>chr22</v>
      </c>
      <c r="L419" s="14">
        <f>Genes!C419</f>
        <v>36677323</v>
      </c>
      <c r="M419" s="14">
        <f>Genes!D419</f>
        <v>36784112</v>
      </c>
      <c r="N419" s="14">
        <f>Genes!E419</f>
        <v>106790</v>
      </c>
      <c r="O419" s="14" t="str">
        <f>Genes!F419</f>
        <v>-</v>
      </c>
      <c r="P419" s="20" t="str">
        <f>Genes!H419</f>
        <v>GRCh38.p7_chr22_36281277_36388067</v>
      </c>
    </row>
    <row r="420" spans="1:16" ht="63.75" x14ac:dyDescent="0.2">
      <c r="A420" s="13" t="str">
        <f>Outcomes!A420</f>
        <v>MYO5A</v>
      </c>
      <c r="B420" s="14">
        <f>Outcomes!P420</f>
        <v>11</v>
      </c>
      <c r="C420" s="14">
        <f>Outcomes!Q420</f>
        <v>43</v>
      </c>
      <c r="D420" s="15">
        <f>VLOOKUP($A420,Codex!$O$2:$V$14144,8,0)</f>
        <v>0.97674418604651159</v>
      </c>
      <c r="E420" s="14">
        <f>VLOOKUP($A420,Codex!$O$2:$V$14144,5,0)</f>
        <v>42</v>
      </c>
      <c r="F420" s="16" t="str">
        <f>Outcomes!B420</f>
        <v>myosin VA</v>
      </c>
      <c r="G420" s="17" t="str">
        <f>HYPERLINK(CONCATENATE("http://www.ncbi.nlm.nih.gov/gene/",Outcomes!D420),"Click Here")</f>
        <v>Click Here</v>
      </c>
      <c r="H420" s="18" t="str">
        <f>HYPERLINK(CONCATENATE("http://www.genenames.org/cgi-bin/gene_symbol_report?hgnc_id=HGNC:",RIGHT(Outcomes!C420,LEN(Outcomes!C420)-10)),"Click Here")</f>
        <v>Click Here</v>
      </c>
      <c r="I420" s="19" t="str">
        <f>Outcomes!F420</f>
        <v xml:space="preserve">This gene is one of three myosin V heavy-chain genes, belonging to the myosin gene superfamily. Myosin V is a class of actin-based motor proteins involved in cytoplasmic vesicle transport and anchorage, spindle-pole alignment and mRNA translocation. The protein encoded by this gene is abundant in melanocytes and nerve cells. Mutations in this gene cause Griscelli syndrome type-1 (GS1), Griscelli syndrome type-3 (GS3) and neuroectodermal melanolysosomal disease, or Elejalde disease. Multiple alternatively spliced transcript variants encoding different isoforms have been reported, but the full-length nature of some variants has not been determined. [provided by RefSeq, Dec 2008] </v>
      </c>
      <c r="J420" s="16" t="str">
        <f>Outcomes!E420</f>
        <v>GRISCELLI SYNDROME TYPE 1 214450;</v>
      </c>
      <c r="K420" s="14" t="str">
        <f>Genes!B420</f>
        <v>chr15</v>
      </c>
      <c r="L420" s="14">
        <f>Genes!C420</f>
        <v>52599480</v>
      </c>
      <c r="M420" s="14">
        <f>Genes!D420</f>
        <v>52821247</v>
      </c>
      <c r="N420" s="14">
        <f>Genes!E420</f>
        <v>221768</v>
      </c>
      <c r="O420" s="14" t="str">
        <f>Genes!F420</f>
        <v>-</v>
      </c>
      <c r="P420" s="20" t="str">
        <f>Genes!H420</f>
        <v>GRCh38.p7_chr15_52307283_52529050</v>
      </c>
    </row>
    <row r="421" spans="1:16" x14ac:dyDescent="0.2">
      <c r="A421" s="13" t="str">
        <f>Outcomes!A421</f>
        <v>MYT1L</v>
      </c>
      <c r="B421" s="14">
        <f>Outcomes!P421</f>
        <v>34</v>
      </c>
      <c r="C421" s="14">
        <f>Outcomes!Q421</f>
        <v>28</v>
      </c>
      <c r="D421" s="15">
        <f>VLOOKUP($A421,Codex!$O$2:$V$14144,8,0)</f>
        <v>0.8571428571428571</v>
      </c>
      <c r="E421" s="14">
        <f>VLOOKUP($A421,Codex!$O$2:$V$14144,5,0)</f>
        <v>24</v>
      </c>
      <c r="F421" s="16" t="str">
        <f>Outcomes!B421</f>
        <v>myelin transcription factor 1 like</v>
      </c>
      <c r="G421" s="17" t="str">
        <f>HYPERLINK(CONCATENATE("http://www.ncbi.nlm.nih.gov/gene/",Outcomes!D421),"Click Here")</f>
        <v>Click Here</v>
      </c>
      <c r="H421" s="18" t="str">
        <f>HYPERLINK(CONCATENATE("http://www.genenames.org/cgi-bin/gene_symbol_report?hgnc_id=HGNC:",RIGHT(Outcomes!C421,LEN(Outcomes!C421)-10)),"Click Here")</f>
        <v>Click Here</v>
      </c>
      <c r="I421" s="19" t="str">
        <f>Outcomes!F421</f>
        <v xml:space="preserve">Not Available </v>
      </c>
      <c r="J421" s="16" t="str">
        <f>Outcomes!E421</f>
        <v>MENTAL RETARDATION AUTOSOMAL DOMINANT 39 616521;</v>
      </c>
      <c r="K421" s="14" t="str">
        <f>Genes!B421</f>
        <v>chr2</v>
      </c>
      <c r="L421" s="14">
        <f>Genes!C421</f>
        <v>1792885</v>
      </c>
      <c r="M421" s="14">
        <f>Genes!D421</f>
        <v>2335160</v>
      </c>
      <c r="N421" s="14">
        <f>Genes!E421</f>
        <v>542276</v>
      </c>
      <c r="O421" s="14" t="str">
        <f>Genes!F421</f>
        <v>-</v>
      </c>
      <c r="P421" s="20" t="str">
        <f>Genes!H421</f>
        <v>GRCh38.p7_chr2_1789113_2331388</v>
      </c>
    </row>
    <row r="422" spans="1:16" ht="51" x14ac:dyDescent="0.2">
      <c r="A422" s="13" t="str">
        <f>Outcomes!A422</f>
        <v>NAA10</v>
      </c>
      <c r="B422" s="14">
        <f>Outcomes!P422</f>
        <v>3</v>
      </c>
      <c r="C422" s="14">
        <f>Outcomes!Q422</f>
        <v>9</v>
      </c>
      <c r="D422" s="15">
        <f>VLOOKUP($A422,Codex!$O$2:$V$14144,8,0)</f>
        <v>1</v>
      </c>
      <c r="E422" s="14">
        <f>VLOOKUP($A422,Codex!$O$2:$V$14144,5,0)</f>
        <v>9</v>
      </c>
      <c r="F422" s="16" t="str">
        <f>Outcomes!B422</f>
        <v>N(alpha)-acetyltransferase 10, NatA catalytic subunit</v>
      </c>
      <c r="G422" s="17" t="str">
        <f>HYPERLINK(CONCATENATE("http://www.ncbi.nlm.nih.gov/gene/",Outcomes!D422),"Click Here")</f>
        <v>Click Here</v>
      </c>
      <c r="H422" s="18" t="str">
        <f>HYPERLINK(CONCATENATE("http://www.genenames.org/cgi-bin/gene_symbol_report?hgnc_id=HGNC:",RIGHT(Outcomes!C422,LEN(Outcomes!C422)-10)),"Click Here")</f>
        <v>Click Here</v>
      </c>
      <c r="I422" s="19" t="str">
        <f>Outcomes!F422</f>
        <v xml:space="preserve">N-alpha-acetylation is among the most common post-translational protein modifications in eukaryotic cells. This process involves the transfer of an acetyl group from acetyl-coenzyme A to the alpha-amino group on a nascent polypeptide and is essential for normal cell function. This gene encodes an N-terminal acetyltransferase that functions as the catalytic subunit of the major amino-terminal acetyltransferase A complex. Mutations in this gene are the cause of Ogden syndrome. Alternate splicing results in multiple transcript variants. [provided by RefSeq, Jan 2012] </v>
      </c>
      <c r="J422" s="16" t="str">
        <f>Outcomes!E422</f>
        <v>N-TERMINAL ACETYLTRANSFERASE DEFICIENCY 300855;</v>
      </c>
      <c r="K422" s="14" t="str">
        <f>Genes!B422</f>
        <v>chrX</v>
      </c>
      <c r="L422" s="14">
        <f>Genes!C422</f>
        <v>153195280</v>
      </c>
      <c r="M422" s="14">
        <f>Genes!D422</f>
        <v>153200607</v>
      </c>
      <c r="N422" s="14">
        <f>Genes!E422</f>
        <v>5328</v>
      </c>
      <c r="O422" s="14" t="str">
        <f>Genes!F422</f>
        <v>-</v>
      </c>
      <c r="P422" s="20" t="str">
        <f>Genes!H422</f>
        <v>GRCh38.p7_chrX_153929827_153935154</v>
      </c>
    </row>
    <row r="423" spans="1:16" ht="38.25" x14ac:dyDescent="0.2">
      <c r="A423" s="13" t="str">
        <f>Outcomes!A423</f>
        <v>NAGA</v>
      </c>
      <c r="B423" s="14">
        <f>Outcomes!P423</f>
        <v>3</v>
      </c>
      <c r="C423" s="14">
        <f>Outcomes!Q423</f>
        <v>9</v>
      </c>
      <c r="D423" s="15">
        <f>VLOOKUP($A423,Codex!$O$2:$V$14144,8,0)</f>
        <v>1</v>
      </c>
      <c r="E423" s="14">
        <f>VLOOKUP($A423,Codex!$O$2:$V$14144,5,0)</f>
        <v>9</v>
      </c>
      <c r="F423" s="16" t="str">
        <f>Outcomes!B423</f>
        <v>alpha-N-acetylgalactosaminidase</v>
      </c>
      <c r="G423" s="17" t="str">
        <f>HYPERLINK(CONCATENATE("http://www.ncbi.nlm.nih.gov/gene/",Outcomes!D423),"Click Here")</f>
        <v>Click Here</v>
      </c>
      <c r="H423" s="18" t="str">
        <f>HYPERLINK(CONCATENATE("http://www.genenames.org/cgi-bin/gene_symbol_report?hgnc_id=HGNC:",RIGHT(Outcomes!C423,LEN(Outcomes!C423)-10)),"Click Here")</f>
        <v>Click Here</v>
      </c>
      <c r="I423" s="19" t="str">
        <f>Outcomes!F423</f>
        <v xml:space="preserve">NAGA encodes the lysosomal enzyme alpha-N-acetylgalactosaminidase, which cleaves alpha-N-acetylgalactosaminyl moieties from glycoconjugates. Mutations in NAGA have been identified as the cause of Schindler disease types I and II (type II also known as Kanzaki disease). [provided by RefSeq, Jul 2008] </v>
      </c>
      <c r="J423" s="16" t="str">
        <f>Outcomes!E423</f>
        <v>SCHINDLER DISEASE TYPE I 609241;KANZAKI DISEASE 609242;SCHINDLER DISEASE TYPE III 609241;</v>
      </c>
      <c r="K423" s="14" t="str">
        <f>Genes!B423</f>
        <v>chr22</v>
      </c>
      <c r="L423" s="14">
        <f>Genes!C423</f>
        <v>42454338</v>
      </c>
      <c r="M423" s="14">
        <f>Genes!D423</f>
        <v>42466874</v>
      </c>
      <c r="N423" s="14">
        <f>Genes!E423</f>
        <v>12537</v>
      </c>
      <c r="O423" s="14" t="str">
        <f>Genes!F423</f>
        <v>-</v>
      </c>
      <c r="P423" s="20" t="str">
        <f>Genes!H423</f>
        <v>GRCh38.p7_chr22_42058334_42070870</v>
      </c>
    </row>
    <row r="424" spans="1:16" ht="38.25" x14ac:dyDescent="0.2">
      <c r="A424" s="13" t="str">
        <f>Outcomes!A424</f>
        <v>NAGLU</v>
      </c>
      <c r="B424" s="14">
        <f>Outcomes!P424</f>
        <v>5</v>
      </c>
      <c r="C424" s="14">
        <f>Outcomes!Q424</f>
        <v>9</v>
      </c>
      <c r="D424" s="15">
        <f>VLOOKUP($A424,Codex!$O$2:$V$14144,8,0)</f>
        <v>1</v>
      </c>
      <c r="E424" s="14">
        <f>VLOOKUP($A424,Codex!$O$2:$V$14144,5,0)</f>
        <v>9</v>
      </c>
      <c r="F424" s="16" t="str">
        <f>Outcomes!B424</f>
        <v>N-acetyl-alpha-glucosaminidase</v>
      </c>
      <c r="G424" s="17" t="str">
        <f>HYPERLINK(CONCATENATE("http://www.ncbi.nlm.nih.gov/gene/",Outcomes!D424),"Click Here")</f>
        <v>Click Here</v>
      </c>
      <c r="H424" s="18" t="str">
        <f>HYPERLINK(CONCATENATE("http://www.genenames.org/cgi-bin/gene_symbol_report?hgnc_id=HGNC:",RIGHT(Outcomes!C424,LEN(Outcomes!C424)-10)),"Click Here")</f>
        <v>Click Here</v>
      </c>
      <c r="I424" s="19" t="str">
        <f>Outcomes!F424</f>
        <v xml:space="preserve">This gene encodes an enzyme that degrades heparan sulfate by hydrolysis of terminal N-acetyl-D-glucosamine residues in N-acetyl-alpha-D-glucosaminides. Defects in this gene are the cause of mucopolysaccharidosis type IIIB (MPS-IIIB), also known as Sanfilippo syndrome B. This disease is characterized by the lysosomal accumulation and urinary excretion of heparan sulfate. [provided by RefSeq, Jul 2008] </v>
      </c>
      <c r="J424" s="16" t="str">
        <f>Outcomes!E424</f>
        <v>MUCOPOLYSACCHARIDOSIS TYPE IIIB (SANFILIPPO B) 252920;</v>
      </c>
      <c r="K424" s="14" t="str">
        <f>Genes!B424</f>
        <v>chr17</v>
      </c>
      <c r="L424" s="14">
        <f>Genes!C424</f>
        <v>40687951</v>
      </c>
      <c r="M424" s="14">
        <f>Genes!D424</f>
        <v>40696467</v>
      </c>
      <c r="N424" s="14">
        <f>Genes!E424</f>
        <v>8517</v>
      </c>
      <c r="O424" s="14" t="str">
        <f>Genes!F424</f>
        <v>+</v>
      </c>
      <c r="P424" s="20" t="str">
        <f>Genes!H424</f>
        <v>GRCh38.p7_chr17_42535933_42544449</v>
      </c>
    </row>
    <row r="425" spans="1:16" ht="25.5" x14ac:dyDescent="0.2">
      <c r="A425" s="13" t="str">
        <f>Outcomes!A425</f>
        <v>NALCN</v>
      </c>
      <c r="B425" s="14">
        <f>Outcomes!P425</f>
        <v>8</v>
      </c>
      <c r="C425" s="14">
        <f>Outcomes!Q425</f>
        <v>47</v>
      </c>
      <c r="D425" s="15">
        <f>VLOOKUP($A425,Codex!$O$2:$V$14144,8,0)</f>
        <v>0</v>
      </c>
      <c r="E425" s="14">
        <f>VLOOKUP($A425,Codex!$O$2:$V$14144,5,0)</f>
        <v>0</v>
      </c>
      <c r="F425" s="16" t="str">
        <f>Outcomes!B425</f>
        <v>sodium leak channel, non-selective</v>
      </c>
      <c r="G425" s="17" t="str">
        <f>HYPERLINK(CONCATENATE("http://www.ncbi.nlm.nih.gov/gene/",Outcomes!D425),"Click Here")</f>
        <v>Click Here</v>
      </c>
      <c r="H425" s="18" t="str">
        <f>HYPERLINK(CONCATENATE("http://www.genenames.org/cgi-bin/gene_symbol_report?hgnc_id=HGNC:",RIGHT(Outcomes!C425,LEN(Outcomes!C425)-10)),"Click Here")</f>
        <v>Click Here</v>
      </c>
      <c r="I425" s="19" t="str">
        <f>Outcomes!F425</f>
        <v xml:space="preserve">NALCN forms a voltage-independent, nonselective, noninactivating cation channel permeable to Na+, K+, and Ca(2+). It is responsible for the neuronal background sodium leak conductance (Lu et al., 2007 [PubMed 17448995]).[supplied by OMIM, Mar 2008] </v>
      </c>
      <c r="J425" s="16" t="str">
        <f>Outcomes!E425</f>
        <v>NEUROAXONAL NEURODEGENERATION INFANTILE WITH FACIAL DYSMOPHISM 615419;</v>
      </c>
      <c r="K425" s="14" t="str">
        <f>Genes!B425</f>
        <v>chr13</v>
      </c>
      <c r="L425" s="14">
        <f>Genes!C425</f>
        <v>101706126</v>
      </c>
      <c r="M425" s="14">
        <f>Genes!D425</f>
        <v>102069557</v>
      </c>
      <c r="N425" s="14">
        <f>Genes!E425</f>
        <v>363432</v>
      </c>
      <c r="O425" s="14" t="str">
        <f>Genes!F425</f>
        <v>-</v>
      </c>
      <c r="P425" s="20" t="str">
        <f>Genes!H425</f>
        <v>GRCh38.p7_chr13_101053774_101417206</v>
      </c>
    </row>
    <row r="426" spans="1:16" ht="51" x14ac:dyDescent="0.2">
      <c r="A426" s="13" t="str">
        <f>Outcomes!A426</f>
        <v>NBN</v>
      </c>
      <c r="B426" s="14">
        <f>Outcomes!P426</f>
        <v>7</v>
      </c>
      <c r="C426" s="14">
        <f>Outcomes!Q426</f>
        <v>20</v>
      </c>
      <c r="D426" s="15">
        <f>VLOOKUP($A426,Codex!$O$2:$V$14144,8,0)</f>
        <v>1</v>
      </c>
      <c r="E426" s="14">
        <f>VLOOKUP($A426,Codex!$O$2:$V$14144,5,0)</f>
        <v>20</v>
      </c>
      <c r="F426" s="16" t="str">
        <f>Outcomes!B426</f>
        <v>nibrin</v>
      </c>
      <c r="G426" s="17" t="str">
        <f>HYPERLINK(CONCATENATE("http://www.ncbi.nlm.nih.gov/gene/",Outcomes!D426),"Click Here")</f>
        <v>Click Here</v>
      </c>
      <c r="H426" s="18" t="str">
        <f>HYPERLINK(CONCATENATE("http://www.genenames.org/cgi-bin/gene_symbol_report?hgnc_id=HGNC:",RIGHT(Outcomes!C426,LEN(Outcomes!C426)-10)),"Click Here")</f>
        <v>Click Here</v>
      </c>
      <c r="I426" s="19" t="str">
        <f>Outcomes!F426</f>
        <v xml:space="preserve">Mutations in this gene are associated with Nijmegen breakage syndrome, an autosomal recessive chromosomal instability syndrome characterized by microcephaly, growth retardation, immunodeficiency, and cancer predisposition. The encoded protein is a member of the MRE11/RAD50 double-strand break repair complex which consists of 5 proteins. This gene product is thought to be involved in DNA double-strand break repair and DNA damage-induced checkpoint activation. [provided by RefSeq, Jul 2008] </v>
      </c>
      <c r="J426" s="16" t="str">
        <f>Outcomes!E426</f>
        <v>APLASTIC ANEMIA 609135;LEUKEMIA ACUTE LYMPHOBLASTIC 613065;NIJMEGEN BREAKAGE SYNDROME 251260;</v>
      </c>
      <c r="K426" s="14" t="str">
        <f>Genes!B426</f>
        <v>chr8</v>
      </c>
      <c r="L426" s="14">
        <f>Genes!C426</f>
        <v>90945564</v>
      </c>
      <c r="M426" s="14">
        <f>Genes!D426</f>
        <v>90996961</v>
      </c>
      <c r="N426" s="14">
        <f>Genes!E426</f>
        <v>51398</v>
      </c>
      <c r="O426" s="14" t="str">
        <f>Genes!F426</f>
        <v>-</v>
      </c>
      <c r="P426" s="20" t="str">
        <f>Genes!H426</f>
        <v>GRCh38.p7_chr8_89933336_89984733</v>
      </c>
    </row>
    <row r="427" spans="1:16" ht="51" x14ac:dyDescent="0.2">
      <c r="A427" s="13" t="str">
        <f>Outcomes!A427</f>
        <v>NDE1</v>
      </c>
      <c r="B427" s="14">
        <f>Outcomes!P427</f>
        <v>15</v>
      </c>
      <c r="C427" s="14">
        <f>Outcomes!Q427</f>
        <v>19</v>
      </c>
      <c r="D427" s="15">
        <f>VLOOKUP($A427,Codex!$O$2:$V$14144,8,0)</f>
        <v>0.94736842105263153</v>
      </c>
      <c r="E427" s="14">
        <f>VLOOKUP($A427,Codex!$O$2:$V$14144,5,0)</f>
        <v>18</v>
      </c>
      <c r="F427" s="16" t="str">
        <f>Outcomes!B427</f>
        <v>nudE neurodevelopment protein 1</v>
      </c>
      <c r="G427" s="17" t="str">
        <f>HYPERLINK(CONCATENATE("http://www.ncbi.nlm.nih.gov/gene/",Outcomes!D427),"Click Here")</f>
        <v>Click Here</v>
      </c>
      <c r="H427" s="18" t="str">
        <f>HYPERLINK(CONCATENATE("http://www.genenames.org/cgi-bin/gene_symbol_report?hgnc_id=HGNC:",RIGHT(Outcomes!C427,LEN(Outcomes!C427)-10)),"Click Here")</f>
        <v>Click Here</v>
      </c>
      <c r="I427" s="19" t="str">
        <f>Outcomes!F427</f>
        <v xml:space="preserve">This gene encodes a member of the nuclear distribution E (NudE) family of proteins. The encoded protein is localized at the centrosome and interacts with other centrosome components as part of a multiprotein complex that regulates dynein function. This protein plays an essential role in microtubule organization, mitosis and neuronal migration. Mutations in this gene cause lissencephaly 4, a disorder characterized by lissencephaly, severe brain atrophy, microcephaly, and severe mental retardation. Alternative splicing results in multiple transcript variants. [provided by RefSeq, Mar 2012] </v>
      </c>
      <c r="J427" s="16" t="str">
        <f>Outcomes!E427</f>
        <v>LISSENCEPHALY 4 (WITH MICROCEPHALY) 614019;</v>
      </c>
      <c r="K427" s="14" t="str">
        <f>Genes!B427</f>
        <v>chr16</v>
      </c>
      <c r="L427" s="14">
        <f>Genes!C427</f>
        <v>15737124</v>
      </c>
      <c r="M427" s="14">
        <f>Genes!D427</f>
        <v>15820210</v>
      </c>
      <c r="N427" s="14">
        <f>Genes!E427</f>
        <v>83087</v>
      </c>
      <c r="O427" s="14" t="str">
        <f>Genes!F427</f>
        <v>+</v>
      </c>
      <c r="P427" s="20" t="str">
        <f>Genes!H427</f>
        <v>GRCh38.p7_chr16_15643267_15726353</v>
      </c>
    </row>
    <row r="428" spans="1:16" ht="25.5" x14ac:dyDescent="0.2">
      <c r="A428" s="13" t="str">
        <f>Outcomes!A428</f>
        <v>NDP</v>
      </c>
      <c r="B428" s="14">
        <f>Outcomes!P428</f>
        <v>1</v>
      </c>
      <c r="C428" s="14">
        <f>Outcomes!Q428</f>
        <v>2</v>
      </c>
      <c r="D428" s="15">
        <f>VLOOKUP($A428,Codex!$O$2:$V$14144,8,0)</f>
        <v>1</v>
      </c>
      <c r="E428" s="14">
        <f>VLOOKUP($A428,Codex!$O$2:$V$14144,5,0)</f>
        <v>2</v>
      </c>
      <c r="F428" s="16" t="str">
        <f>Outcomes!B428</f>
        <v>NDP, norrin cystine knot growth factor</v>
      </c>
      <c r="G428" s="17" t="str">
        <f>HYPERLINK(CONCATENATE("http://www.ncbi.nlm.nih.gov/gene/",Outcomes!D428),"Click Here")</f>
        <v>Click Here</v>
      </c>
      <c r="H428" s="18" t="str">
        <f>HYPERLINK(CONCATENATE("http://www.genenames.org/cgi-bin/gene_symbol_report?hgnc_id=HGNC:",RIGHT(Outcomes!C428,LEN(Outcomes!C428)-10)),"Click Here")</f>
        <v>Click Here</v>
      </c>
      <c r="I428" s="19" t="str">
        <f>Outcomes!F428</f>
        <v xml:space="preserve">This gene encodes a secreted protein with a cystein-knot motif that activates the Wnt/beta-catenin pathway. The protein forms disulfide-linked oligomers in the extracellular matrix. Mutations in this gene result in Norrie disease and X-linked exudative vitreoretinopathy. [provided by RefSeq, Feb 2009] </v>
      </c>
      <c r="J428" s="16" t="str">
        <f>Outcomes!E428</f>
        <v>NORRIE DISEASE 310600;EXUDATIVE VITREORETINOPATHY X-LINKED 305390;</v>
      </c>
      <c r="K428" s="14" t="str">
        <f>Genes!B428</f>
        <v>chrX</v>
      </c>
      <c r="L428" s="14">
        <f>Genes!C428</f>
        <v>43808022</v>
      </c>
      <c r="M428" s="14">
        <f>Genes!D428</f>
        <v>43832921</v>
      </c>
      <c r="N428" s="14">
        <f>Genes!E428</f>
        <v>24900</v>
      </c>
      <c r="O428" s="14" t="str">
        <f>Genes!F428</f>
        <v>-</v>
      </c>
      <c r="P428" s="20" t="str">
        <f>Genes!H428</f>
        <v>GRCh38.p7_chrX_43948776_43973675</v>
      </c>
    </row>
    <row r="429" spans="1:16" ht="38.25" x14ac:dyDescent="0.2">
      <c r="A429" s="13" t="str">
        <f>Outcomes!A429</f>
        <v>NDST1</v>
      </c>
      <c r="B429" s="14">
        <f>Outcomes!P429</f>
        <v>21</v>
      </c>
      <c r="C429" s="14">
        <f>Outcomes!Q429</f>
        <v>19</v>
      </c>
      <c r="D429" s="15">
        <f>VLOOKUP($A429,Codex!$O$2:$V$14144,8,0)</f>
        <v>1</v>
      </c>
      <c r="E429" s="14">
        <f>VLOOKUP($A429,Codex!$O$2:$V$14144,5,0)</f>
        <v>19</v>
      </c>
      <c r="F429" s="16" t="str">
        <f>Outcomes!B429</f>
        <v>N-deacetylase/N-sulfotransferase 1</v>
      </c>
      <c r="G429" s="17" t="str">
        <f>HYPERLINK(CONCATENATE("http://www.ncbi.nlm.nih.gov/gene/",Outcomes!D429),"Click Here")</f>
        <v>Click Here</v>
      </c>
      <c r="H429" s="18" t="str">
        <f>HYPERLINK(CONCATENATE("http://www.genenames.org/cgi-bin/gene_symbol_report?hgnc_id=HGNC:",RIGHT(Outcomes!C429,LEN(Outcomes!C429)-10)),"Click Here")</f>
        <v>Click Here</v>
      </c>
      <c r="I429" s="19" t="str">
        <f>Outcomes!F429</f>
        <v xml:space="preserve">This gene encodes a member of the heparan sulfate/heparin GlcNAc N-deacetylase/ N-sulfotransferase family. The encoded enzyme is a type II transmembrane protein that resides in the Golgi apparatus. The encoded protein catalyzes the transfer of sulfate from 3'-phosphoadenosine 5'-phosphosulfate to nitrogen of glucosamine in heparan sulfate. Alternative splicing results in multiple transcript variants. [provided by RefSeq, Dec 2014] </v>
      </c>
      <c r="J429" s="16" t="str">
        <f>Outcomes!E429</f>
        <v>MENTAL RETARDATION AUTOSOMAL RECESSIVE 46 616116;</v>
      </c>
      <c r="K429" s="14" t="str">
        <f>Genes!B429</f>
        <v>chr5</v>
      </c>
      <c r="L429" s="14">
        <f>Genes!C429</f>
        <v>149865346</v>
      </c>
      <c r="M429" s="14">
        <f>Genes!D429</f>
        <v>149937773</v>
      </c>
      <c r="N429" s="14">
        <f>Genes!E429</f>
        <v>72428</v>
      </c>
      <c r="O429" s="14" t="str">
        <f>Genes!F429</f>
        <v>+</v>
      </c>
      <c r="P429" s="20" t="str">
        <f>Genes!H429</f>
        <v>GRCh38.p7_chr5_150485783_150558211</v>
      </c>
    </row>
    <row r="430" spans="1:16" ht="76.5" x14ac:dyDescent="0.2">
      <c r="A430" s="13" t="str">
        <f>Outcomes!A430</f>
        <v>NDUFA1</v>
      </c>
      <c r="B430" s="14">
        <f>Outcomes!P430</f>
        <v>1</v>
      </c>
      <c r="C430" s="14">
        <f>Outcomes!Q430</f>
        <v>3</v>
      </c>
      <c r="D430" s="15">
        <f>VLOOKUP($A430,Codex!$O$2:$V$14144,8,0)</f>
        <v>1</v>
      </c>
      <c r="E430" s="14">
        <f>VLOOKUP($A430,Codex!$O$2:$V$14144,5,0)</f>
        <v>3</v>
      </c>
      <c r="F430" s="16" t="str">
        <f>Outcomes!B430</f>
        <v>NADH:ubiquinone oxidoreductase subunit A1</v>
      </c>
      <c r="G430" s="17" t="str">
        <f>HYPERLINK(CONCATENATE("http://www.ncbi.nlm.nih.gov/gene/",Outcomes!D430),"Click Here")</f>
        <v>Click Here</v>
      </c>
      <c r="H430" s="18" t="str">
        <f>HYPERLINK(CONCATENATE("http://www.genenames.org/cgi-bin/gene_symbol_report?hgnc_id=HGNC:",RIGHT(Outcomes!C430,LEN(Outcomes!C430)-10)),"Click Here")</f>
        <v>Click Here</v>
      </c>
      <c r="I430" s="19" t="str">
        <f>Outcomes!F430</f>
        <v xml:space="preserve">The human NDUFA1 gene codes for an essential component of complex I of the respiratory chain, which transfers electrons from NADH to ubiquinone. It has been noted that the N-terminal hydrophobic domain has the potential to be folded into an alpha-helix spanning the inner mitochondrial membrane with a C-terminal hydrophilic domain interacting with globular subunits of complex I. The highly conserved two-domain structure suggests that this feature is critical for the protein function and might act as an anchor for the NADH:ubiquinone oxidoreductase complex at the inner mitochondrial membrane. However, the NDUFA1 peptide is one of about 31 components of the "hydrophobic protein" (HP) fraction of complex I which is involved in proton translocation. Thus the NDUFA1 peptide may also participate in that function. [provided by RefSeq, Jul 2008] </v>
      </c>
      <c r="J430" s="16" t="str">
        <f>Outcomes!E430</f>
        <v>MITOCHONDRIAL COMPLEX I DEFICIENCY 252010;</v>
      </c>
      <c r="K430" s="14" t="str">
        <f>Genes!B430</f>
        <v>chrX</v>
      </c>
      <c r="L430" s="14">
        <f>Genes!C430</f>
        <v>119005734</v>
      </c>
      <c r="M430" s="14">
        <f>Genes!D430</f>
        <v>119010629</v>
      </c>
      <c r="N430" s="14">
        <f>Genes!E430</f>
        <v>4896</v>
      </c>
      <c r="O430" s="14" t="str">
        <f>Genes!F430</f>
        <v>+</v>
      </c>
      <c r="P430" s="20" t="str">
        <f>Genes!H430</f>
        <v>GRCh38.p7_chrX_119871771_119876666</v>
      </c>
    </row>
    <row r="431" spans="1:16" ht="38.25" x14ac:dyDescent="0.2">
      <c r="A431" s="13" t="str">
        <f>Outcomes!A431</f>
        <v>NDUFA11</v>
      </c>
      <c r="B431" s="14">
        <f>Outcomes!P431</f>
        <v>2</v>
      </c>
      <c r="C431" s="14">
        <f>Outcomes!Q431</f>
        <v>5</v>
      </c>
      <c r="D431" s="15">
        <f>VLOOKUP($A431,Codex!$O$2:$V$14144,8,0)</f>
        <v>1</v>
      </c>
      <c r="E431" s="14">
        <f>VLOOKUP($A431,Codex!$O$2:$V$14144,5,0)</f>
        <v>5</v>
      </c>
      <c r="F431" s="16" t="str">
        <f>Outcomes!B431</f>
        <v>NADH:ubiquinone oxidoreductase subunit A11</v>
      </c>
      <c r="G431" s="17" t="str">
        <f>HYPERLINK(CONCATENATE("http://www.ncbi.nlm.nih.gov/gene/",Outcomes!D431),"Click Here")</f>
        <v>Click Here</v>
      </c>
      <c r="H431" s="18" t="str">
        <f>HYPERLINK(CONCATENATE("http://www.genenames.org/cgi-bin/gene_symbol_report?hgnc_id=HGNC:",RIGHT(Outcomes!C431,LEN(Outcomes!C431)-10)),"Click Here")</f>
        <v>Click Here</v>
      </c>
      <c r="I431" s="19" t="str">
        <f>Outcomes!F431</f>
        <v xml:space="preserve">This gene encodes a subunit of the membrane-bound mitochondrial complex I. Complex I is composed of numerous subunits and functions as the NADH-ubiquinol reductase of the mitochondrial electron transport chain. Mutations in this gene are associated with severe mitochondrial complex I deficiency. Alternate splicing results in multiple transcript variants.[provided by RefSeq, Oct 2010] </v>
      </c>
      <c r="J431" s="16" t="str">
        <f>Outcomes!E431</f>
        <v>MITOCHONDRIAL COMPLEX I DEFICIENCY 252010;</v>
      </c>
      <c r="K431" s="14" t="str">
        <f>Genes!B431</f>
        <v>chr19</v>
      </c>
      <c r="L431" s="14">
        <f>Genes!C431</f>
        <v>5891287</v>
      </c>
      <c r="M431" s="14">
        <f>Genes!D431</f>
        <v>5904024</v>
      </c>
      <c r="N431" s="14">
        <f>Genes!E431</f>
        <v>12738</v>
      </c>
      <c r="O431" s="14" t="str">
        <f>Genes!F431</f>
        <v>-</v>
      </c>
      <c r="P431" s="20" t="str">
        <f>Genes!H431</f>
        <v>GRCh38.p7_chr19_5891276_5904013</v>
      </c>
    </row>
    <row r="432" spans="1:16" ht="51" x14ac:dyDescent="0.2">
      <c r="A432" s="13" t="str">
        <f>Outcomes!A432</f>
        <v>NDUFA12</v>
      </c>
      <c r="B432" s="14">
        <f>Outcomes!P432</f>
        <v>2</v>
      </c>
      <c r="C432" s="14">
        <f>Outcomes!Q432</f>
        <v>5</v>
      </c>
      <c r="D432" s="15">
        <f>VLOOKUP($A432,Codex!$O$2:$V$14144,8,0)</f>
        <v>1</v>
      </c>
      <c r="E432" s="14">
        <f>VLOOKUP($A432,Codex!$O$2:$V$14144,5,0)</f>
        <v>5</v>
      </c>
      <c r="F432" s="16" t="str">
        <f>Outcomes!B432</f>
        <v>NADH:ubiquinone oxidoreductase subunit A12</v>
      </c>
      <c r="G432" s="17" t="str">
        <f>HYPERLINK(CONCATENATE("http://www.ncbi.nlm.nih.gov/gene/",Outcomes!D432),"Click Here")</f>
        <v>Click Here</v>
      </c>
      <c r="H432" s="18" t="str">
        <f>HYPERLINK(CONCATENATE("http://www.genenames.org/cgi-bin/gene_symbol_report?hgnc_id=HGNC:",RIGHT(Outcomes!C432,LEN(Outcomes!C432)-10)),"Click Here")</f>
        <v>Click Here</v>
      </c>
      <c r="I432" s="19" t="str">
        <f>Outcomes!F432</f>
        <v xml:space="preserve">This gene encodes a protein which is part of mitochondrial complex 1, part of the oxidative phosphorylation system in mitochondria. Complex 1 transfers electrons to ubiquinone from NADH which establishes a proton gradient for the generation of ATP. Mutations in this gene are associated with Leigh syndrome due to mitochondrial complex 1 deficiency. Pseudogenes of this gene are located on chromosomes 5 and 13. Alternative splicing results in multiple transcript variants. [provided by RefSeq, Apr 2012] </v>
      </c>
      <c r="J432" s="16" t="str">
        <f>Outcomes!E432</f>
        <v>LEIGH SYNDROME DUE TO MITOCHONDRIAL COMPLEX 1 DEFICIENCY 256000;</v>
      </c>
      <c r="K432" s="14" t="str">
        <f>Genes!B432</f>
        <v>chr12</v>
      </c>
      <c r="L432" s="14">
        <f>Genes!C432</f>
        <v>95365104</v>
      </c>
      <c r="M432" s="14">
        <f>Genes!D432</f>
        <v>95397489</v>
      </c>
      <c r="N432" s="14">
        <f>Genes!E432</f>
        <v>32386</v>
      </c>
      <c r="O432" s="14" t="str">
        <f>Genes!F432</f>
        <v>-</v>
      </c>
      <c r="P432" s="20" t="str">
        <f>Genes!H432</f>
        <v>GRCh38.p7_chr12_94971328_95003713</v>
      </c>
    </row>
    <row r="433" spans="1:16" ht="63.75" x14ac:dyDescent="0.2">
      <c r="A433" s="13" t="str">
        <f>Outcomes!A433</f>
        <v>NDUFS1</v>
      </c>
      <c r="B433" s="14">
        <f>Outcomes!P433</f>
        <v>6</v>
      </c>
      <c r="C433" s="14">
        <f>Outcomes!Q433</f>
        <v>23</v>
      </c>
      <c r="D433" s="15">
        <f>VLOOKUP($A433,Codex!$O$2:$V$14144,8,0)</f>
        <v>1</v>
      </c>
      <c r="E433" s="14">
        <f>VLOOKUP($A433,Codex!$O$2:$V$14144,5,0)</f>
        <v>23</v>
      </c>
      <c r="F433" s="16" t="str">
        <f>Outcomes!B433</f>
        <v>NADH:ubiquinone oxidoreductase core subunit S1</v>
      </c>
      <c r="G433" s="17" t="str">
        <f>HYPERLINK(CONCATENATE("http://www.ncbi.nlm.nih.gov/gene/",Outcomes!D433),"Click Here")</f>
        <v>Click Here</v>
      </c>
      <c r="H433" s="18" t="str">
        <f>HYPERLINK(CONCATENATE("http://www.genenames.org/cgi-bin/gene_symbol_report?hgnc_id=HGNC:",RIGHT(Outcomes!C433,LEN(Outcomes!C433)-10)),"Click Here")</f>
        <v>Click Here</v>
      </c>
      <c r="I433" s="19" t="str">
        <f>Outcomes!F433</f>
        <v xml:space="preserve">The protein encoded by this gene belongs to the complex I 75 kDa subunit family.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This protein is the largest subunit of complex I and it is a component of the iron-sulfur (IP) fragment of the enzyme. It may form part of the active site crevice where NADH is oxidized. Mutations in this gene are associated with complex I deficiency. Several transcript variants encoding different isoforms have been found for this gene. [provided by RefSeq, Jan 2011] </v>
      </c>
      <c r="J433" s="16" t="str">
        <f>Outcomes!E433</f>
        <v>MITOCHONDRIAL COMPLEX I DEFICIENCY 252010;</v>
      </c>
      <c r="K433" s="14" t="str">
        <f>Genes!B433</f>
        <v>chr2</v>
      </c>
      <c r="L433" s="14">
        <f>Genes!C433</f>
        <v>206986695</v>
      </c>
      <c r="M433" s="14">
        <f>Genes!D433</f>
        <v>207024243</v>
      </c>
      <c r="N433" s="14">
        <f>Genes!E433</f>
        <v>37549</v>
      </c>
      <c r="O433" s="14" t="str">
        <f>Genes!F433</f>
        <v>-</v>
      </c>
      <c r="P433" s="20" t="str">
        <f>Genes!H433</f>
        <v>GRCh38.p7_chr2_206121971_206159519</v>
      </c>
    </row>
    <row r="434" spans="1:16" ht="63.75" x14ac:dyDescent="0.2">
      <c r="A434" s="13" t="str">
        <f>Outcomes!A434</f>
        <v>NDUFS2</v>
      </c>
      <c r="B434" s="14">
        <f>Outcomes!P434</f>
        <v>5</v>
      </c>
      <c r="C434" s="14">
        <f>Outcomes!Q434</f>
        <v>16</v>
      </c>
      <c r="D434" s="15">
        <f>VLOOKUP($A434,Codex!$O$2:$V$14144,8,0)</f>
        <v>1</v>
      </c>
      <c r="E434" s="14">
        <f>VLOOKUP($A434,Codex!$O$2:$V$14144,5,0)</f>
        <v>16</v>
      </c>
      <c r="F434" s="16" t="str">
        <f>Outcomes!B434</f>
        <v>NADH:ubiquinone oxidoreductase core subunit S2</v>
      </c>
      <c r="G434" s="17" t="str">
        <f>HYPERLINK(CONCATENATE("http://www.ncbi.nlm.nih.gov/gene/",Outcomes!D434),"Click Here")</f>
        <v>Click Here</v>
      </c>
      <c r="H434" s="18" t="str">
        <f>HYPERLINK(CONCATENATE("http://www.genenames.org/cgi-bin/gene_symbol_report?hgnc_id=HGNC:",RIGHT(Outcomes!C434,LEN(Outcomes!C434)-10)),"Click Here")</f>
        <v>Click Here</v>
      </c>
      <c r="I434" s="19" t="str">
        <f>Outcomes!F434</f>
        <v xml:space="preserve">The protein encoded by this gene is a core subunit of the mitochondrial membrane respiratory chain NADH dehydrogenase (complex I). Mammalian mitochondrial complex I is composed of at least 43 different subunits, 7 of which are encoded by the mitochondrial genome, and the rest are the products of nuclear genes. The iron-sulfur protein fraction of complex I is made up of 7 subunits, including this gene product. Complex I catalyzes the NADH oxidation with concomitant ubiquinone reduction and proton ejection out of the mitochondria. Mutations in this gene are associated with mitochondrial complex I deficiency. Alternatively spliced transcript variants encoding different isoforms have been found for this gene.[provided by RefSeq, Oct 2009] </v>
      </c>
      <c r="J434" s="16" t="str">
        <f>Outcomes!E434</f>
        <v>MITOCHONDRIAL COMPLEX I DEFICIENCY 252010;</v>
      </c>
      <c r="K434" s="14" t="str">
        <f>Genes!B434</f>
        <v>chr1</v>
      </c>
      <c r="L434" s="14">
        <f>Genes!C434</f>
        <v>161167167</v>
      </c>
      <c r="M434" s="14">
        <f>Genes!D434</f>
        <v>161184185</v>
      </c>
      <c r="N434" s="14">
        <f>Genes!E434</f>
        <v>17019</v>
      </c>
      <c r="O434" s="14" t="str">
        <f>Genes!F434</f>
        <v>+</v>
      </c>
      <c r="P434" s="20" t="str">
        <f>Genes!H434</f>
        <v>GRCh38.p7_chr1_161197377_161214395</v>
      </c>
    </row>
    <row r="435" spans="1:16" ht="25.5" x14ac:dyDescent="0.2">
      <c r="A435" s="13" t="str">
        <f>Outcomes!A435</f>
        <v>NDUFS3</v>
      </c>
      <c r="B435" s="14">
        <f>Outcomes!P435</f>
        <v>1</v>
      </c>
      <c r="C435" s="14">
        <f>Outcomes!Q435</f>
        <v>7</v>
      </c>
      <c r="D435" s="15">
        <f>VLOOKUP($A435,Codex!$O$2:$V$14144,8,0)</f>
        <v>1</v>
      </c>
      <c r="E435" s="14">
        <f>VLOOKUP($A435,Codex!$O$2:$V$14144,5,0)</f>
        <v>7</v>
      </c>
      <c r="F435" s="16" t="str">
        <f>Outcomes!B435</f>
        <v>NADH:ubiquinone oxidoreductase core subunit S3</v>
      </c>
      <c r="G435" s="17" t="str">
        <f>HYPERLINK(CONCATENATE("http://www.ncbi.nlm.nih.gov/gene/",Outcomes!D435),"Click Here")</f>
        <v>Click Here</v>
      </c>
      <c r="H435" s="18" t="str">
        <f>HYPERLINK(CONCATENATE("http://www.genenames.org/cgi-bin/gene_symbol_report?hgnc_id=HGNC:",RIGHT(Outcomes!C435,LEN(Outcomes!C435)-10)),"Click Here")</f>
        <v>Click Here</v>
      </c>
      <c r="I435" s="19" t="str">
        <f>Outcomes!F435</f>
        <v xml:space="preserve">This gene encodes one of the iron-sulfur protein (IP) components of mitochondrial NADH:ubiquinone oxidoreductase (complex I). Mutations in this gene are associated with Leigh syndrome resulting from mitochondrial complex I deficiency.[provided by RefSeq, Apr 2009] </v>
      </c>
      <c r="J435" s="16" t="str">
        <f>Outcomes!E435</f>
        <v>LEIGH SYNDROME DUE TO MITOCHONDRIAL COMPLEX I DEFICIENCY 256000;MITOCHONDRIAL COMPLEX I DEFICIENCY 252010;</v>
      </c>
      <c r="K435" s="14" t="str">
        <f>Genes!B435</f>
        <v>chr11</v>
      </c>
      <c r="L435" s="14">
        <f>Genes!C435</f>
        <v>47600562</v>
      </c>
      <c r="M435" s="14">
        <f>Genes!D435</f>
        <v>47606115</v>
      </c>
      <c r="N435" s="14">
        <f>Genes!E435</f>
        <v>5554</v>
      </c>
      <c r="O435" s="14" t="str">
        <f>Genes!F435</f>
        <v>+</v>
      </c>
      <c r="P435" s="20" t="str">
        <f>Genes!H435</f>
        <v>GRCh38.p7_chr11_47579010_47584563</v>
      </c>
    </row>
    <row r="436" spans="1:16" ht="51" x14ac:dyDescent="0.2">
      <c r="A436" s="13" t="str">
        <f>Outcomes!A436</f>
        <v>NDUFS4</v>
      </c>
      <c r="B436" s="14">
        <f>Outcomes!P436</f>
        <v>3</v>
      </c>
      <c r="C436" s="14">
        <f>Outcomes!Q436</f>
        <v>8</v>
      </c>
      <c r="D436" s="15">
        <f>VLOOKUP($A436,Codex!$O$2:$V$14144,8,0)</f>
        <v>0.875</v>
      </c>
      <c r="E436" s="14">
        <f>VLOOKUP($A436,Codex!$O$2:$V$14144,5,0)</f>
        <v>7</v>
      </c>
      <c r="F436" s="16" t="str">
        <f>Outcomes!B436</f>
        <v>NADH:ubiquinone oxidoreductase subunit S4</v>
      </c>
      <c r="G436" s="17" t="str">
        <f>HYPERLINK(CONCATENATE("http://www.ncbi.nlm.nih.gov/gene/",Outcomes!D436),"Click Here")</f>
        <v>Click Here</v>
      </c>
      <c r="H436" s="18" t="str">
        <f>HYPERLINK(CONCATENATE("http://www.genenames.org/cgi-bin/gene_symbol_report?hgnc_id=HGNC:",RIGHT(Outcomes!C436,LEN(Outcomes!C436)-10)),"Click Here")</f>
        <v>Click Here</v>
      </c>
      <c r="I436" s="19" t="str">
        <f>Outcomes!F436</f>
        <v xml:space="preserve">This gene encodes an nuclear-encoded accessory subunit of the mitochondrial membrane respiratory chain NADH dehydrogenase (complex I, or NADH:ubiquinone oxidoreductase). Complex I removes electrons from NADH and passes them to the electron acceptor ubiquinone. Mutations in this gene can cause mitochondrial complex I deficiencies such as Leigh syndrome. Alternative splicing results in multiple transcript variants. [provided by RefSeq, Dec 2015] </v>
      </c>
      <c r="J436" s="16" t="str">
        <f>Outcomes!E436</f>
        <v>LEIGH SYNDROME 256000;MITOCHONDRIAL COMPLEX I DEFICIENCY 252010;</v>
      </c>
      <c r="K436" s="14" t="str">
        <f>Genes!B436</f>
        <v>chr5</v>
      </c>
      <c r="L436" s="14">
        <f>Genes!C436</f>
        <v>52856440</v>
      </c>
      <c r="M436" s="14">
        <f>Genes!D436</f>
        <v>52979171</v>
      </c>
      <c r="N436" s="14">
        <f>Genes!E436</f>
        <v>122732</v>
      </c>
      <c r="O436" s="14" t="str">
        <f>Genes!F436</f>
        <v>+</v>
      </c>
      <c r="P436" s="20" t="str">
        <f>Genes!H436</f>
        <v>GRCh38.p7_chr5_53560610_53683341</v>
      </c>
    </row>
    <row r="437" spans="1:16" ht="63.75" x14ac:dyDescent="0.2">
      <c r="A437" s="13" t="str">
        <f>Outcomes!A437</f>
        <v>NDUFS7</v>
      </c>
      <c r="B437" s="14">
        <f>Outcomes!P437</f>
        <v>3</v>
      </c>
      <c r="C437" s="14">
        <f>Outcomes!Q437</f>
        <v>11</v>
      </c>
      <c r="D437" s="15">
        <f>VLOOKUP($A437,Codex!$O$2:$V$14144,8,0)</f>
        <v>1</v>
      </c>
      <c r="E437" s="14">
        <f>VLOOKUP($A437,Codex!$O$2:$V$14144,5,0)</f>
        <v>11</v>
      </c>
      <c r="F437" s="16" t="str">
        <f>Outcomes!B437</f>
        <v>NADH:ubiquinone oxidoreductase core subunit S7</v>
      </c>
      <c r="G437" s="17" t="str">
        <f>HYPERLINK(CONCATENATE("http://www.ncbi.nlm.nih.gov/gene/",Outcomes!D437),"Click Here")</f>
        <v>Click Here</v>
      </c>
      <c r="H437" s="18" t="str">
        <f>HYPERLINK(CONCATENATE("http://www.genenames.org/cgi-bin/gene_symbol_report?hgnc_id=HGNC:",RIGHT(Outcomes!C437,LEN(Outcomes!C437)-10)),"Click Here")</f>
        <v>Click Here</v>
      </c>
      <c r="I437" s="19" t="str">
        <f>Outcomes!F437</f>
        <v xml:space="preserve">This gene encodes a protein that is a subunit of one of the complexes that forms the mitochondrial respiratory chain. This protein is one of over 40 subunits found in complex I, the nicotinamide adenine dinucleotide (NADH):ubiquinone oxidoreductase. This complex functions in the transfer of electrons from NADH to the respiratory chain, and ubiquinone is believed to be the immediate electron acceptor for the enzyme. Mutations in this gene cause Leigh syndrome due to mitochondrial complex I deficiency, a severe neurological disorder that results in bilaterally symmetrical necrotic lesions in subcortical brain regions. [provided by RefSeq, Jul 2008] </v>
      </c>
      <c r="J437" s="16" t="str">
        <f>Outcomes!E437</f>
        <v>LEIGH SYNDROME 256000;</v>
      </c>
      <c r="K437" s="14" t="str">
        <f>Genes!B437</f>
        <v>chr19</v>
      </c>
      <c r="L437" s="14">
        <f>Genes!C437</f>
        <v>1383570</v>
      </c>
      <c r="M437" s="14">
        <f>Genes!D437</f>
        <v>1395588</v>
      </c>
      <c r="N437" s="14">
        <f>Genes!E437</f>
        <v>12019</v>
      </c>
      <c r="O437" s="14" t="str">
        <f>Genes!F437</f>
        <v>+</v>
      </c>
      <c r="P437" s="20" t="str">
        <f>Genes!H437</f>
        <v>GRCh38.p7_chr19_1383571_1395589</v>
      </c>
    </row>
    <row r="438" spans="1:16" ht="51" x14ac:dyDescent="0.2">
      <c r="A438" s="13" t="str">
        <f>Outcomes!A438</f>
        <v>NDUFS8</v>
      </c>
      <c r="B438" s="14">
        <f>Outcomes!P438</f>
        <v>4</v>
      </c>
      <c r="C438" s="14">
        <f>Outcomes!Q438</f>
        <v>6</v>
      </c>
      <c r="D438" s="15">
        <f>VLOOKUP($A438,Codex!$O$2:$V$14144,8,0)</f>
        <v>1</v>
      </c>
      <c r="E438" s="14">
        <f>VLOOKUP($A438,Codex!$O$2:$V$14144,5,0)</f>
        <v>6</v>
      </c>
      <c r="F438" s="16" t="str">
        <f>Outcomes!B438</f>
        <v>NADH:ubiquinone oxidoreductase core subunit S8</v>
      </c>
      <c r="G438" s="17" t="str">
        <f>HYPERLINK(CONCATENATE("http://www.ncbi.nlm.nih.gov/gene/",Outcomes!D438),"Click Here")</f>
        <v>Click Here</v>
      </c>
      <c r="H438" s="18" t="str">
        <f>HYPERLINK(CONCATENATE("http://www.genenames.org/cgi-bin/gene_symbol_report?hgnc_id=HGNC:",RIGHT(Outcomes!C438,LEN(Outcomes!C438)-10)),"Click Here")</f>
        <v>Click Here</v>
      </c>
      <c r="I438" s="19" t="str">
        <f>Outcomes!F438</f>
        <v xml:space="preserve">This gene encodes a subunit of mitochondrial NADH:ubiquinone oxidoreductase, or Complex I, a multimeric enzyme of the respiratory chain responsible for NADH oxidation, ubiquinone reduction, and the ejection of protons from mitochondria. The encoded protein is involved in the binding of two of the six to eight iron-sulfur clusters of Complex I and, as such, is required in the electron transfer process. Mutations in this gene have been associated with Leigh syndrome. [provided by RefSeq, Mar 2010] </v>
      </c>
      <c r="J438" s="16" t="str">
        <f>Outcomes!E438</f>
        <v>LEIGH SYNDROME DUE TO MITOCHONDRIAL COMPLEX I DEFICIENCY 256000;</v>
      </c>
      <c r="K438" s="14" t="str">
        <f>Genes!B438</f>
        <v>chr11</v>
      </c>
      <c r="L438" s="14">
        <f>Genes!C438</f>
        <v>67798084</v>
      </c>
      <c r="M438" s="14">
        <f>Genes!D438</f>
        <v>67804114</v>
      </c>
      <c r="N438" s="14">
        <f>Genes!E438</f>
        <v>6031</v>
      </c>
      <c r="O438" s="14" t="str">
        <f>Genes!F438</f>
        <v>+</v>
      </c>
      <c r="P438" s="20" t="str">
        <f>Genes!H438</f>
        <v>GRCh38.p7_chr11_68030617_68036647</v>
      </c>
    </row>
    <row r="439" spans="1:16" ht="89.25" x14ac:dyDescent="0.2">
      <c r="A439" s="13" t="str">
        <f>Outcomes!A439</f>
        <v>NDUFV1</v>
      </c>
      <c r="B439" s="14">
        <f>Outcomes!P439</f>
        <v>2</v>
      </c>
      <c r="C439" s="14">
        <f>Outcomes!Q439</f>
        <v>11</v>
      </c>
      <c r="D439" s="15">
        <f>VLOOKUP($A439,Codex!$O$2:$V$14144,8,0)</f>
        <v>1</v>
      </c>
      <c r="E439" s="14">
        <f>VLOOKUP($A439,Codex!$O$2:$V$14144,5,0)</f>
        <v>11</v>
      </c>
      <c r="F439" s="16" t="str">
        <f>Outcomes!B439</f>
        <v>NADH:ubiquinone oxidoreductase core subunit V1</v>
      </c>
      <c r="G439" s="17" t="str">
        <f>HYPERLINK(CONCATENATE("http://www.ncbi.nlm.nih.gov/gene/",Outcomes!D439),"Click Here")</f>
        <v>Click Here</v>
      </c>
      <c r="H439" s="18" t="str">
        <f>HYPERLINK(CONCATENATE("http://www.genenames.org/cgi-bin/gene_symbol_report?hgnc_id=HGNC:",RIGHT(Outcomes!C439,LEN(Outcomes!C439)-10)),"Click Here")</f>
        <v>Click Here</v>
      </c>
      <c r="I439" s="19" t="str">
        <f>Outcomes!F439</f>
        <v xml:space="preserve">The mitochondrial respiratory chain provides energy to cells via oxidative phosphorylation and consists of four membrane-bound electron-transporting protein complexes (I-IV) and an ATP synthase (complex V). This gene encodes a 51 kDa subunit of the NADH:ubiquinone oxidoreductase complex I; a large complex with at least 45 nuclear and mitochondrial encoded subunits that liberates electrons from NADH and channels them to ubiquinone. This subunit carries the NADH-binding site as well as flavin mononucleotide (FMN)- and Fe-S-biding sites. Defects in complex I are a common cause of mitochondrial dysfunction; a syndrome that occurs in approximately 1 in 10,000 live births. Mitochondrial complex I deficiency is linked to myopathies, encephalomyopathies, and neurodegenerative disorders such as Parkinson's disease and Leigh syndrome. Alternative splicing results in multiple transcript variants encoding distinct isoforms.[provided by RefSeq, Oct 2009] </v>
      </c>
      <c r="J439" s="16" t="str">
        <f>Outcomes!E439</f>
        <v>MITOCHONDRIAL COMPLEX I DEFICIENCY 252010;</v>
      </c>
      <c r="K439" s="14" t="str">
        <f>Genes!B439</f>
        <v>chr11</v>
      </c>
      <c r="L439" s="14">
        <f>Genes!C439</f>
        <v>67374323</v>
      </c>
      <c r="M439" s="14">
        <f>Genes!D439</f>
        <v>67380012</v>
      </c>
      <c r="N439" s="14">
        <f>Genes!E439</f>
        <v>5690</v>
      </c>
      <c r="O439" s="14" t="str">
        <f>Genes!F439</f>
        <v>+</v>
      </c>
      <c r="P439" s="20" t="str">
        <f>Genes!H439</f>
        <v>GRCh38.p7_chr11_67606852_67612541</v>
      </c>
    </row>
    <row r="440" spans="1:16" ht="63.75" x14ac:dyDescent="0.2">
      <c r="A440" s="13" t="str">
        <f>Outcomes!A440</f>
        <v>NEDD4L</v>
      </c>
      <c r="B440" s="14">
        <f>Outcomes!P440</f>
        <v>26</v>
      </c>
      <c r="C440" s="14">
        <f>Outcomes!Q440</f>
        <v>36</v>
      </c>
      <c r="D440" s="15">
        <f>VLOOKUP($A440,Codex!$O$2:$V$14144,8,0)</f>
        <v>0</v>
      </c>
      <c r="E440" s="14">
        <f>VLOOKUP($A440,Codex!$O$2:$V$14144,5,0)</f>
        <v>0</v>
      </c>
      <c r="F440" s="16" t="str">
        <f>Outcomes!B440</f>
        <v>neural precursor cell expressed, developmentally down-regulated 4-like, E3 ubiquitin protein ligase</v>
      </c>
      <c r="G440" s="17" t="str">
        <f>HYPERLINK(CONCATENATE("http://www.ncbi.nlm.nih.gov/gene/",Outcomes!D440),"Click Here")</f>
        <v>Click Here</v>
      </c>
      <c r="H440" s="18" t="str">
        <f>HYPERLINK(CONCATENATE("http://www.genenames.org/cgi-bin/gene_symbol_report?hgnc_id=HGNC:",RIGHT(Outcomes!C440,LEN(Outcomes!C440)-10)),"Click Here")</f>
        <v>Click Here</v>
      </c>
      <c r="I440" s="19" t="str">
        <f>Outcomes!F440</f>
        <v xml:space="preserve">This gene encodes a member of the Nedd4 family of HECT domain E3 ubiquitin ligases. HECT domain E3 ubiquitin ligases transfer ubiquitin from E2 ubiquitin-conjugating enzymes to protein substrates, thus targeting specific proteins for lysosomal degradation. The encoded protein mediates the ubiquitination of multiple target substrates and plays a critical role in epithelial sodium transport by regulating the cell surface expression of the epithelial sodium channel, ENaC. Single nucleotide polymorphisms in this gene may be associated with essential hypertension. Alternatively spliced transcript variants encoding multiple isoforms have been observed for this gene. [provided by RefSeq, Mar 2012] </v>
      </c>
      <c r="J440" s="16" t="str">
        <f>Outcomes!E440</f>
        <v>NO OMIM PHENOTYPE;EPILEPSY PHOTOSENSITIVE GENERALISED (DIBBENS (2007) GENES BRAIN BEHAV 6 750);INFANTILE SPASMS (ALLEN (2013) NATURE 501 217);IMPAIRED ENAC REGULATION (FOULADKOU (2004) AM J PHYSIOL RENAL PHYSIOL 287 F550);</v>
      </c>
      <c r="K440" s="14" t="str">
        <f>Genes!B440</f>
        <v>chr18</v>
      </c>
      <c r="L440" s="14">
        <f>Genes!C440</f>
        <v>55711594</v>
      </c>
      <c r="M440" s="14">
        <f>Genes!D440</f>
        <v>56068772</v>
      </c>
      <c r="N440" s="14">
        <f>Genes!E440</f>
        <v>357179</v>
      </c>
      <c r="O440" s="14" t="str">
        <f>Genes!F440</f>
        <v>+</v>
      </c>
      <c r="P440" s="20" t="str">
        <f>Genes!H440</f>
        <v>GRCh38.p7_chr18_58044362_58401540</v>
      </c>
    </row>
    <row r="441" spans="1:16" ht="63.75" x14ac:dyDescent="0.2">
      <c r="A441" s="13" t="str">
        <f>Outcomes!A441</f>
        <v>NEU1</v>
      </c>
      <c r="B441" s="14">
        <f>Outcomes!P441</f>
        <v>1</v>
      </c>
      <c r="C441" s="14">
        <f>Outcomes!Q441</f>
        <v>6</v>
      </c>
      <c r="D441" s="15">
        <f>VLOOKUP($A441,Codex!$O$2:$V$14144,8,0)</f>
        <v>1</v>
      </c>
      <c r="E441" s="14">
        <f>VLOOKUP($A441,Codex!$O$2:$V$14144,5,0)</f>
        <v>6</v>
      </c>
      <c r="F441" s="16" t="str">
        <f>Outcomes!B441</f>
        <v>neuraminidase 1 (lysosomal sialidase)</v>
      </c>
      <c r="G441" s="17" t="str">
        <f>HYPERLINK(CONCATENATE("http://www.ncbi.nlm.nih.gov/gene/",Outcomes!D441),"Click Here")</f>
        <v>Click Here</v>
      </c>
      <c r="H441" s="18" t="str">
        <f>HYPERLINK(CONCATENATE("http://www.genenames.org/cgi-bin/gene_symbol_report?hgnc_id=HGNC:",RIGHT(Outcomes!C441,LEN(Outcomes!C441)-10)),"Click Here")</f>
        <v>Click Here</v>
      </c>
      <c r="I441" s="19" t="str">
        <f>Outcomes!F441</f>
        <v xml:space="preserve">The protein encoded by this gene is a lysosomal enzyme that cleaves terminal sialic acid residues from substrates such as glycoproteins and glycolipids. In the lysosome, this enzyme is part of a heterotrimeric complex together with beta-galactosidase and cathepsin A (the latter is also referred to as 'protective protein'). Mutations in this gene can lead to sialidosis, a lysosomal storage disease that can be type 1 (cherry red spot-myoclonus syndrome or normosomatic type), which is late-onset, or type 2 (the dysmorphic type), which occurs at an earlier age with increased severity. [provided by RefSeq, Jul 2008] </v>
      </c>
      <c r="J441" s="16" t="str">
        <f>Outcomes!E441</f>
        <v>SIALIDOSIS TYPE I 256550;SIALIDOSIS TYPE II 256550;</v>
      </c>
      <c r="K441" s="14" t="str">
        <f>Genes!B441</f>
        <v>chr6</v>
      </c>
      <c r="L441" s="14">
        <f>Genes!C441</f>
        <v>31826829</v>
      </c>
      <c r="M441" s="14">
        <f>Genes!D441</f>
        <v>31830709</v>
      </c>
      <c r="N441" s="14">
        <f>Genes!E441</f>
        <v>3881</v>
      </c>
      <c r="O441" s="14" t="str">
        <f>Genes!F441</f>
        <v>-</v>
      </c>
      <c r="P441" s="20" t="str">
        <f>Genes!H441</f>
        <v>GRCh38.p7_chr6_31859052_31862932</v>
      </c>
    </row>
    <row r="442" spans="1:16" ht="51" x14ac:dyDescent="0.2">
      <c r="A442" s="13" t="str">
        <f>Outcomes!A442</f>
        <v>NF1</v>
      </c>
      <c r="B442" s="14">
        <f>Outcomes!P442</f>
        <v>13</v>
      </c>
      <c r="C442" s="14">
        <f>Outcomes!Q442</f>
        <v>64</v>
      </c>
      <c r="D442" s="15">
        <f>VLOOKUP($A442,Codex!$O$2:$V$14144,8,0)</f>
        <v>0.953125</v>
      </c>
      <c r="E442" s="14">
        <f>VLOOKUP($A442,Codex!$O$2:$V$14144,5,0)</f>
        <v>61</v>
      </c>
      <c r="F442" s="16" t="str">
        <f>Outcomes!B442</f>
        <v>neurofibromin 1</v>
      </c>
      <c r="G442" s="17" t="str">
        <f>HYPERLINK(CONCATENATE("http://www.ncbi.nlm.nih.gov/gene/",Outcomes!D442),"Click Here")</f>
        <v>Click Here</v>
      </c>
      <c r="H442" s="18" t="str">
        <f>HYPERLINK(CONCATENATE("http://www.genenames.org/cgi-bin/gene_symbol_report?hgnc_id=HGNC:",RIGHT(Outcomes!C442,LEN(Outcomes!C442)-10)),"Click Here")</f>
        <v>Click Here</v>
      </c>
      <c r="I442" s="19" t="str">
        <f>Outcomes!F442</f>
        <v xml:space="preserve">This gene product appears to function as a negative regulator of the ras signal transduction pathway. Mutations in this gene have been linked to neurofibromatosis type 1, juvenile myelomonocytic leukemia and Watson syndrome. The mRNA for this gene is subject to RNA editing (CGA&amp;gt;UGA-&amp;gt;Arg1306Term) resulting in premature translation termination. Alternatively spliced transcript variants encoding different isoforms have also been described for this gene. [provided by RefSeq, Jul 2008] </v>
      </c>
      <c r="J442" s="16" t="str">
        <f>Outcomes!E442</f>
        <v>NEUROFIBROMATOSIS TYPE 1 162200;LEUKEMIA JUVENILE MYELOMONOCYTIC 607785;MELANOMA DESMOPLASTIC NEUROTROPHIC (2);NEUROFIBROMATOSIS FAMILIAL SPINAL 162210;NEUROFIBROMATOSIS-NOONAN SYNDROME 601321;WATSON SYNDROME 193520;</v>
      </c>
      <c r="K442" s="14" t="str">
        <f>Genes!B442</f>
        <v>chr17</v>
      </c>
      <c r="L442" s="14">
        <f>Genes!C442</f>
        <v>29421945</v>
      </c>
      <c r="M442" s="14">
        <f>Genes!D442</f>
        <v>29704695</v>
      </c>
      <c r="N442" s="14">
        <f>Genes!E442</f>
        <v>282751</v>
      </c>
      <c r="O442" s="14" t="str">
        <f>Genes!F442</f>
        <v>+</v>
      </c>
      <c r="P442" s="20" t="str">
        <f>Genes!H442</f>
        <v>GRCh38.p7_chr17_31094927_31377677</v>
      </c>
    </row>
    <row r="443" spans="1:16" ht="76.5" x14ac:dyDescent="0.2">
      <c r="A443" s="13" t="str">
        <f>Outcomes!A443</f>
        <v>NFATC1</v>
      </c>
      <c r="B443" s="14">
        <f>Outcomes!P443</f>
        <v>11</v>
      </c>
      <c r="C443" s="14">
        <f>Outcomes!Q443</f>
        <v>16</v>
      </c>
      <c r="D443" s="15">
        <f>VLOOKUP($A443,Codex!$O$2:$V$14144,8,0)</f>
        <v>0</v>
      </c>
      <c r="E443" s="14">
        <f>VLOOKUP($A443,Codex!$O$2:$V$14144,5,0)</f>
        <v>0</v>
      </c>
      <c r="F443" s="16" t="str">
        <f>Outcomes!B443</f>
        <v>nuclear factor of activated T-cells 1</v>
      </c>
      <c r="G443" s="17" t="str">
        <f>HYPERLINK(CONCATENATE("http://www.ncbi.nlm.nih.gov/gene/",Outcomes!D443),"Click Here")</f>
        <v>Click Here</v>
      </c>
      <c r="H443" s="18" t="str">
        <f>HYPERLINK(CONCATENATE("http://www.genenames.org/cgi-bin/gene_symbol_report?hgnc_id=HGNC:",RIGHT(Outcomes!C443,LEN(Outcomes!C443)-10)),"Click Here")</f>
        <v>Click Here</v>
      </c>
      <c r="I443" s="19" t="str">
        <f>Outcomes!F443</f>
        <v xml:space="preserve">The product of this gene is a component of the nuclear factor of activated T cells DNA-binding transcription complex. This complex consists of at least two components: a preexisting cytosolic component that translocates to the nucleus upon T cell receptor (TCR) stimulation, and an inducible nuclear component. Proteins belonging to this family of transcription factors play a central role in inducible gene transcription during immune response. The product of this gene is an inducible nuclear component. It functions as a major molecular target for the immunosuppressive drugs such as cyclosporin A. Multiple alternatively spliced transcript variants encoding distinct isoforms have been identified for this gene. Different isoforms of this protein may regulate inducible expression of different cytokine genes. [provided by RefSeq, Jul 2013] </v>
      </c>
      <c r="J443" s="16" t="str">
        <f>Outcomes!E443</f>
        <v>NO OMIM PHENOTYPE;TRICUSPID ATRESIA (ABDUL-SATER (2012) PLOS ONE 7 E49532);CONGENITAL HEART DISEASE (GLNESSNER (2014) CIRC RES 115 884);</v>
      </c>
      <c r="K443" s="14" t="str">
        <f>Genes!B443</f>
        <v>chr18</v>
      </c>
      <c r="L443" s="14">
        <f>Genes!C443</f>
        <v>77155772</v>
      </c>
      <c r="M443" s="14">
        <f>Genes!D443</f>
        <v>77289323</v>
      </c>
      <c r="N443" s="14">
        <f>Genes!E443</f>
        <v>133552</v>
      </c>
      <c r="O443" s="14" t="str">
        <f>Genes!F443</f>
        <v>+</v>
      </c>
      <c r="P443" s="20" t="str">
        <f>Genes!H443</f>
        <v>GRCh38.p7_chr18_79395772_79529323</v>
      </c>
    </row>
    <row r="444" spans="1:16" ht="51" x14ac:dyDescent="0.2">
      <c r="A444" s="13" t="str">
        <f>Outcomes!A444</f>
        <v>NFIA</v>
      </c>
      <c r="B444" s="14">
        <f>Outcomes!P444</f>
        <v>9</v>
      </c>
      <c r="C444" s="14">
        <f>Outcomes!Q444</f>
        <v>17</v>
      </c>
      <c r="D444" s="15">
        <f>VLOOKUP($A444,Codex!$O$2:$V$14144,8,0)</f>
        <v>0</v>
      </c>
      <c r="E444" s="14">
        <f>VLOOKUP($A444,Codex!$O$2:$V$14144,5,0)</f>
        <v>0</v>
      </c>
      <c r="F444" s="16" t="str">
        <f>Outcomes!B444</f>
        <v>nuclear factor I A</v>
      </c>
      <c r="G444" s="17" t="str">
        <f>HYPERLINK(CONCATENATE("http://www.ncbi.nlm.nih.gov/gene/",Outcomes!D444),"Click Here")</f>
        <v>Click Here</v>
      </c>
      <c r="H444" s="18" t="str">
        <f>HYPERLINK(CONCATENATE("http://www.genenames.org/cgi-bin/gene_symbol_report?hgnc_id=HGNC:",RIGHT(Outcomes!C444,LEN(Outcomes!C444)-10)),"Click Here")</f>
        <v>Click Here</v>
      </c>
      <c r="I444" s="19" t="str">
        <f>Outcomes!F444</f>
        <v xml:space="preserve">This gene encodes a member of the NF1 (nuclear factor 1) family of transcription factors. Multiple transcript variants encoding different isoforms have been found for this gene. [provided by RefSeq, Sep 2011] </v>
      </c>
      <c r="J444" s="16" t="str">
        <f>Outcomes!E444</f>
        <v>NO OMIM PHENOTYPE;BRAIN MALFORMATION AND URINARY TRACT DEFECT (NEGISHI (2015) HUM GENOME VAR 2);BIPOLAR DISORDER &amp; DEPRESSION (MIKHAIL (2011) AM J MED GENET A 155 2386);CENTRAL NERVOUS SYSTEM MALFORMATIONS (KOEHLER (2010) EUR J PEDIATR 169 463);</v>
      </c>
      <c r="K444" s="14" t="str">
        <f>Genes!B444</f>
        <v>chr1</v>
      </c>
      <c r="L444" s="14">
        <f>Genes!C444</f>
        <v>61542796</v>
      </c>
      <c r="M444" s="14">
        <f>Genes!D444</f>
        <v>61928460</v>
      </c>
      <c r="N444" s="14">
        <f>Genes!E444</f>
        <v>385665</v>
      </c>
      <c r="O444" s="14" t="str">
        <f>Genes!F444</f>
        <v>+</v>
      </c>
      <c r="P444" s="20" t="str">
        <f>Genes!H444</f>
        <v>GRCh38.p7_chr1_61077124_61462788</v>
      </c>
    </row>
    <row r="445" spans="1:16" ht="38.25" x14ac:dyDescent="0.2">
      <c r="A445" s="13" t="str">
        <f>Outcomes!A445</f>
        <v>NFIX</v>
      </c>
      <c r="B445" s="14">
        <f>Outcomes!P445</f>
        <v>10</v>
      </c>
      <c r="C445" s="14">
        <f>Outcomes!Q445</f>
        <v>16</v>
      </c>
      <c r="D445" s="15">
        <f>VLOOKUP($A445,Codex!$O$2:$V$14144,8,0)</f>
        <v>0.875</v>
      </c>
      <c r="E445" s="14">
        <f>VLOOKUP($A445,Codex!$O$2:$V$14144,5,0)</f>
        <v>14</v>
      </c>
      <c r="F445" s="16" t="str">
        <f>Outcomes!B445</f>
        <v>nuclear factor I X</v>
      </c>
      <c r="G445" s="17" t="str">
        <f>HYPERLINK(CONCATENATE("http://www.ncbi.nlm.nih.gov/gene/",Outcomes!D445),"Click Here")</f>
        <v>Click Here</v>
      </c>
      <c r="H445" s="18" t="str">
        <f>HYPERLINK(CONCATENATE("http://www.genenames.org/cgi-bin/gene_symbol_report?hgnc_id=HGNC:",RIGHT(Outcomes!C445,LEN(Outcomes!C445)-10)),"Click Here")</f>
        <v>Click Here</v>
      </c>
      <c r="I445" s="19" t="str">
        <f>Outcomes!F445</f>
        <v xml:space="preserve">The protein encoded by this gene is a transcription factor that binds the palindromic sequence 5'-TTGGCNNNNNGCCAA-3 in viral and cellular promoters. The encoded protein can also stimulate adenovirus replication in vitro. Three transcript variants encoding different isoforms have been found for this gene. [provided by RefSeq, Aug 2012] </v>
      </c>
      <c r="J445" s="16" t="str">
        <f>Outcomes!E445</f>
        <v>MARSHALL-SMITH SYNDROME 602535;SOTOS SYNDROME 2 614753;</v>
      </c>
      <c r="K445" s="14" t="str">
        <f>Genes!B445</f>
        <v>chr19</v>
      </c>
      <c r="L445" s="14">
        <f>Genes!C445</f>
        <v>13106326</v>
      </c>
      <c r="M445" s="14">
        <f>Genes!D445</f>
        <v>13209610</v>
      </c>
      <c r="N445" s="14">
        <f>Genes!E445</f>
        <v>103285</v>
      </c>
      <c r="O445" s="14" t="str">
        <f>Genes!F445</f>
        <v>+</v>
      </c>
      <c r="P445" s="20" t="str">
        <f>Genes!H445</f>
        <v>GRCh38.p7_chr19_12995512_13098796</v>
      </c>
    </row>
    <row r="446" spans="1:16" ht="38.25" x14ac:dyDescent="0.2">
      <c r="A446" s="13" t="str">
        <f>Outcomes!A446</f>
        <v>NHS</v>
      </c>
      <c r="B446" s="14">
        <f>Outcomes!P446</f>
        <v>5</v>
      </c>
      <c r="C446" s="14">
        <f>Outcomes!Q446</f>
        <v>11</v>
      </c>
      <c r="D446" s="15">
        <f>VLOOKUP($A446,Codex!$O$2:$V$14144,8,0)</f>
        <v>1</v>
      </c>
      <c r="E446" s="14">
        <f>VLOOKUP($A446,Codex!$O$2:$V$14144,5,0)</f>
        <v>11</v>
      </c>
      <c r="F446" s="16" t="str">
        <f>Outcomes!B446</f>
        <v>NHS actin remodeling regulator</v>
      </c>
      <c r="G446" s="17" t="str">
        <f>HYPERLINK(CONCATENATE("http://www.ncbi.nlm.nih.gov/gene/",Outcomes!D446),"Click Here")</f>
        <v>Click Here</v>
      </c>
      <c r="H446" s="18" t="str">
        <f>HYPERLINK(CONCATENATE("http://www.genenames.org/cgi-bin/gene_symbol_report?hgnc_id=HGNC:",RIGHT(Outcomes!C446,LEN(Outcomes!C446)-10)),"Click Here")</f>
        <v>Click Here</v>
      </c>
      <c r="I446" s="19" t="str">
        <f>Outcomes!F446</f>
        <v xml:space="preserve">This gene encodes a protein containing four conserved nuclear localization signals. The encoded protein functions in eye, tooth, craniofacial and brain development, and it can regulate actin remodeling and cell morphology. Mutations in this gene have been shown to cause Nance-Horan syndrome, and also X-linked cataract-40. Alternatively spliced transcript variants encoding different isoforms have been described for this gene. [provided by RefSeq, May 2014] </v>
      </c>
      <c r="J446" s="16" t="str">
        <f>Outcomes!E446</f>
        <v>NANCE-HORAN SYNDROME 302350;CATARACT 40 X-LINKED 302200;</v>
      </c>
      <c r="K446" s="14" t="str">
        <f>Genes!B446</f>
        <v>chrX</v>
      </c>
      <c r="L446" s="14">
        <f>Genes!C446</f>
        <v>17393543</v>
      </c>
      <c r="M446" s="14">
        <f>Genes!D446</f>
        <v>17754114</v>
      </c>
      <c r="N446" s="14">
        <f>Genes!E446</f>
        <v>360572</v>
      </c>
      <c r="O446" s="14" t="str">
        <f>Genes!F446</f>
        <v>+</v>
      </c>
      <c r="P446" s="20" t="str">
        <f>Genes!H446</f>
        <v>GRCh38.p7_chrX_17375420_17735994</v>
      </c>
    </row>
    <row r="447" spans="1:16" ht="89.25" x14ac:dyDescent="0.2">
      <c r="A447" s="13" t="str">
        <f>Outcomes!A447</f>
        <v>NIPBL</v>
      </c>
      <c r="B447" s="14">
        <f>Outcomes!P447</f>
        <v>10</v>
      </c>
      <c r="C447" s="14">
        <f>Outcomes!Q447</f>
        <v>52</v>
      </c>
      <c r="D447" s="15">
        <f>VLOOKUP($A447,Codex!$O$2:$V$14144,8,0)</f>
        <v>1</v>
      </c>
      <c r="E447" s="14">
        <f>VLOOKUP($A447,Codex!$O$2:$V$14144,5,0)</f>
        <v>52</v>
      </c>
      <c r="F447" s="16" t="str">
        <f>Outcomes!B447</f>
        <v>NIPBL, cohesin loading factor</v>
      </c>
      <c r="G447" s="17" t="str">
        <f>HYPERLINK(CONCATENATE("http://www.ncbi.nlm.nih.gov/gene/",Outcomes!D447),"Click Here")</f>
        <v>Click Here</v>
      </c>
      <c r="H447" s="18" t="str">
        <f>HYPERLINK(CONCATENATE("http://www.genenames.org/cgi-bin/gene_symbol_report?hgnc_id=HGNC:",RIGHT(Outcomes!C447,LEN(Outcomes!C447)-10)),"Click Here")</f>
        <v>Click Here</v>
      </c>
      <c r="I447" s="19" t="str">
        <f>Outcomes!F447</f>
        <v xml:space="preserve">This gene encodes the homolog of the Drosophila melanogaster Nipped-B gene product and fungal Scc2-type sister chromatid cohesion proteins. The Drosophila protein facilitates enhancer-promoter communication of remote enhancers and plays a role in developmental regulation. It is also homologous to a family of chromosomal adherins with broad roles in sister chromatid cohesion, chromosome condensation, and DNA repair. The human protein has a bipartite nuclear targeting sequence and a putative HEAT repeat. Condensins, cohesins and other complexes with chromosome-related functions also contain HEAT repeats. Mutations in this gene result in Cornelia de Lange syndrome, a disorder characterized by dysmorphic facial features, growth delay, limb reduction defects, and mental retardation. Two transcript variants encoding different isoforms have been found for this gene. [provided by RefSeq, Jul 2008] </v>
      </c>
      <c r="J447" s="16" t="str">
        <f>Outcomes!E447</f>
        <v>CORNELIA DE LANGE SYNDROME 1 122470;</v>
      </c>
      <c r="K447" s="14" t="str">
        <f>Genes!B447</f>
        <v>chr5</v>
      </c>
      <c r="L447" s="14">
        <f>Genes!C447</f>
        <v>36876861</v>
      </c>
      <c r="M447" s="14">
        <f>Genes!D447</f>
        <v>37065921</v>
      </c>
      <c r="N447" s="14">
        <f>Genes!E447</f>
        <v>189061</v>
      </c>
      <c r="O447" s="14" t="str">
        <f>Genes!F447</f>
        <v>+</v>
      </c>
      <c r="P447" s="20" t="str">
        <f>Genes!H447</f>
        <v>GRCh38.p7_chr5_36876759_37065819</v>
      </c>
    </row>
    <row r="448" spans="1:16" ht="63.75" x14ac:dyDescent="0.2">
      <c r="A448" s="13" t="str">
        <f>Outcomes!A448</f>
        <v>NKX2-1</v>
      </c>
      <c r="B448" s="14">
        <f>Outcomes!P448</f>
        <v>2</v>
      </c>
      <c r="C448" s="14">
        <f>Outcomes!Q448</f>
        <v>4</v>
      </c>
      <c r="D448" s="15">
        <f>VLOOKUP($A448,Codex!$O$2:$V$14144,8,0)</f>
        <v>1</v>
      </c>
      <c r="E448" s="14">
        <f>VLOOKUP($A448,Codex!$O$2:$V$14144,5,0)</f>
        <v>4</v>
      </c>
      <c r="F448" s="16" t="str">
        <f>Outcomes!B448</f>
        <v>NK2 homeobox 1</v>
      </c>
      <c r="G448" s="17" t="str">
        <f>HYPERLINK(CONCATENATE("http://www.ncbi.nlm.nih.gov/gene/",Outcomes!D448),"Click Here")</f>
        <v>Click Here</v>
      </c>
      <c r="H448" s="18" t="str">
        <f>HYPERLINK(CONCATENATE("http://www.genenames.org/cgi-bin/gene_symbol_report?hgnc_id=HGNC:",RIGHT(Outcomes!C448,LEN(Outcomes!C448)-10)),"Click Here")</f>
        <v>Click Here</v>
      </c>
      <c r="I448" s="19" t="str">
        <f>Outcomes!F448</f>
        <v xml:space="preserve">This gene encodes a protein initially identified as a thyroid-specific transcription factor. The encoded protein binds to the thyroglobulin promoter and regulates the expression of thyroid-specific genes but has also been shown to regulate the expression of genes involved in morphogenesis. Mutations and deletions in this gene are associated with benign hereditary chorea, choreoathetosis, congenital hypothyroidism, and neonatal respiratory distress, and may be associated with thyroid cancer. Multiple transcript variants encoding different isoforms have been found for this gene. This gene shares the symbol/alias 'TTF1' with another gene, transcription termination factor 1, which plays a role in ribosomal gene transcription. [provided by RefSeq, Feb 2014] </v>
      </c>
      <c r="J448" s="16" t="str">
        <f>Outcomes!E448</f>
        <v>GOITER FAMILIAL DUE TO TTF-1 DEFECT (1);CHOREA HEREDITARY BENIGN 118700;CHOREOATHETOSIS HYPOTHYROIDISM AND NEONATAL RESPIRATORY DISTRESS 610978;</v>
      </c>
      <c r="K448" s="14" t="str">
        <f>Genes!B448</f>
        <v>chr14</v>
      </c>
      <c r="L448" s="14">
        <f>Genes!C448</f>
        <v>36985602</v>
      </c>
      <c r="M448" s="14">
        <f>Genes!D448</f>
        <v>36989430</v>
      </c>
      <c r="N448" s="14">
        <f>Genes!E448</f>
        <v>3829</v>
      </c>
      <c r="O448" s="14" t="str">
        <f>Genes!F448</f>
        <v>-</v>
      </c>
      <c r="P448" s="20" t="str">
        <f>Genes!H448</f>
        <v>GRCh38.p7_chr14_36516397_36520225</v>
      </c>
    </row>
    <row r="449" spans="1:16" ht="38.25" x14ac:dyDescent="0.2">
      <c r="A449" s="13" t="str">
        <f>Outcomes!A449</f>
        <v>NLGN3</v>
      </c>
      <c r="B449" s="14">
        <f>Outcomes!P449</f>
        <v>8</v>
      </c>
      <c r="C449" s="14">
        <f>Outcomes!Q449</f>
        <v>12</v>
      </c>
      <c r="D449" s="15">
        <f>VLOOKUP($A449,Codex!$O$2:$V$14144,8,0)</f>
        <v>0.83333333333333337</v>
      </c>
      <c r="E449" s="14">
        <f>VLOOKUP($A449,Codex!$O$2:$V$14144,5,0)</f>
        <v>10</v>
      </c>
      <c r="F449" s="16" t="str">
        <f>Outcomes!B449</f>
        <v>neuroligin 3</v>
      </c>
      <c r="G449" s="17" t="str">
        <f>HYPERLINK(CONCATENATE("http://www.ncbi.nlm.nih.gov/gene/",Outcomes!D449),"Click Here")</f>
        <v>Click Here</v>
      </c>
      <c r="H449" s="18" t="str">
        <f>HYPERLINK(CONCATENATE("http://www.genenames.org/cgi-bin/gene_symbol_report?hgnc_id=HGNC:",RIGHT(Outcomes!C449,LEN(Outcomes!C449)-10)),"Click Here")</f>
        <v>Click Here</v>
      </c>
      <c r="I449" s="19" t="str">
        <f>Outcomes!F449</f>
        <v xml:space="preserve">This gene encodes a member of a family of neuronal cell surface proteins. Members of this family may act as splice site-specific ligands for beta-neurexins and may be involved in the formation and remodeling of central nervous system synapses. Mutations in this gene may be associated with autism and Asperger syndrome. Multiple transcript variants encoding distinct isoforms have been identified for this gene. [provided by RefSeq, Oct 2009] </v>
      </c>
      <c r="J449" s="16" t="str">
        <f>Outcomes!E449</f>
        <v>ASPERGER SYNDROME SUSCEPTIBILITY X-LINKED 1 300494;AUTISM SUSCEPTIBILITY X-LINKED 1 300425;</v>
      </c>
      <c r="K449" s="14" t="str">
        <f>Genes!B449</f>
        <v>chrX</v>
      </c>
      <c r="L449" s="14">
        <f>Genes!C449</f>
        <v>70364239</v>
      </c>
      <c r="M449" s="14">
        <f>Genes!D449</f>
        <v>70395157</v>
      </c>
      <c r="N449" s="14">
        <f>Genes!E449</f>
        <v>30919</v>
      </c>
      <c r="O449" s="14" t="str">
        <f>Genes!F449</f>
        <v>+</v>
      </c>
      <c r="P449" s="20" t="str">
        <f>Genes!H449</f>
        <v>GRCh38.p7_chrX_71144389_71175307</v>
      </c>
    </row>
    <row r="450" spans="1:16" ht="51" x14ac:dyDescent="0.2">
      <c r="A450" s="13" t="str">
        <f>Outcomes!A450</f>
        <v>NLGN4X</v>
      </c>
      <c r="B450" s="14">
        <f>Outcomes!P450</f>
        <v>14</v>
      </c>
      <c r="C450" s="14">
        <f>Outcomes!Q450</f>
        <v>6</v>
      </c>
      <c r="D450" s="15">
        <f>VLOOKUP($A450,Codex!$O$2:$V$14144,8,0)</f>
        <v>1</v>
      </c>
      <c r="E450" s="14">
        <f>VLOOKUP($A450,Codex!$O$2:$V$14144,5,0)</f>
        <v>6</v>
      </c>
      <c r="F450" s="16" t="str">
        <f>Outcomes!B450</f>
        <v>neuroligin 4, X-linked</v>
      </c>
      <c r="G450" s="17" t="str">
        <f>HYPERLINK(CONCATENATE("http://www.ncbi.nlm.nih.gov/gene/",Outcomes!D450),"Click Here")</f>
        <v>Click Here</v>
      </c>
      <c r="H450" s="18" t="str">
        <f>HYPERLINK(CONCATENATE("http://www.genenames.org/cgi-bin/gene_symbol_report?hgnc_id=HGNC:",RIGHT(Outcomes!C450,LEN(Outcomes!C450)-10)),"Click Here")</f>
        <v>Click Here</v>
      </c>
      <c r="I450" s="19" t="str">
        <f>Outcomes!F450</f>
        <v xml:space="preserve">This gene encodes a member of the type-B carboxylesterase/lipase protein family. The encoded protein belongs to a family of neuronal cell surface proteins. Members of this family may act as splice site-specific ligands for beta-neurexins and may be involved in the formation and remodeling of central nervous system synapses. The encoded protein interacts with discs large homolog 4 (DLG4). Mutations in this gene have been associated with autism and Asperger syndrome. Alternative splicing results in multiple transcript variants. [provided by RefSeq, Aug 2013] </v>
      </c>
      <c r="J450" s="16" t="str">
        <f>Outcomes!E450</f>
        <v>MENTAL RETARDATION X-LINKED 300495;ASPERGER SYNDROME SUSCEPTIBILITY X-LINKED 2 300497;</v>
      </c>
      <c r="K450" s="14" t="str">
        <f>Genes!B450</f>
        <v>chrX</v>
      </c>
      <c r="L450" s="14">
        <f>Genes!C450</f>
        <v>5808067</v>
      </c>
      <c r="M450" s="14">
        <f>Genes!D450</f>
        <v>6146923</v>
      </c>
      <c r="N450" s="14">
        <f>Genes!E450</f>
        <v>338857</v>
      </c>
      <c r="O450" s="14" t="str">
        <f>Genes!F450</f>
        <v>-</v>
      </c>
      <c r="P450" s="20" t="str">
        <f>Genes!H450</f>
        <v>GRCh38.p7_chrX_5890026_6228882</v>
      </c>
    </row>
    <row r="451" spans="1:16" ht="102" x14ac:dyDescent="0.2">
      <c r="A451" s="13" t="str">
        <f>Outcomes!A451</f>
        <v>NLRP3</v>
      </c>
      <c r="B451" s="14">
        <f>Outcomes!P451</f>
        <v>13</v>
      </c>
      <c r="C451" s="14">
        <f>Outcomes!Q451</f>
        <v>10</v>
      </c>
      <c r="D451" s="15">
        <f>VLOOKUP($A451,Codex!$O$2:$V$14144,8,0)</f>
        <v>1</v>
      </c>
      <c r="E451" s="14">
        <f>VLOOKUP($A451,Codex!$O$2:$V$14144,5,0)</f>
        <v>10</v>
      </c>
      <c r="F451" s="16" t="str">
        <f>Outcomes!B451</f>
        <v>NLR family pyrin domain containing 3</v>
      </c>
      <c r="G451" s="17" t="str">
        <f>HYPERLINK(CONCATENATE("http://www.ncbi.nlm.nih.gov/gene/",Outcomes!D451),"Click Here")</f>
        <v>Click Here</v>
      </c>
      <c r="H451" s="18" t="str">
        <f>HYPERLINK(CONCATENATE("http://www.genenames.org/cgi-bin/gene_symbol_report?hgnc_id=HGNC:",RIGHT(Outcomes!C451,LEN(Outcomes!C451)-10)),"Click Here")</f>
        <v>Click Here</v>
      </c>
      <c r="I451" s="19" t="str">
        <f>Outcomes!F451</f>
        <v xml:space="preserve">This gene encodes a pyrin-like protein containing a pyrin domain, a nucleotide-binding site (NBS) domain, and a leucine-rich repeat (LRR) motif. This protein interacts with the apoptosis-associated speck-like protein PYCARD/ASC, which contains a caspase recruitment domain, and is a member of the NALP3 inflammasome complex. This complex functions as an upstream activator of NF-kappaB signaling, and it plays a role in the regulation of inflammation, the immune response, and apoptosis. Mutations in this gene are associated with familial cold autoinflammatory syndrome (FCAS), Muckle-Wells syndrome (MWS), chronic infantile neurological cutaneous and articular (CINCA) syndrome, and neonatal-onset multisystem inflammatory disease (NOMID). Multiple alternatively spliced transcript variants encoding distinct isoforms have been identified for this gene. Alternative 5' UTR structures are suggested by available data; however, insufficient evidence is available to determine if all of the represented 5' UTR splice patterns are biologically valid. [provided by RefSeq, Oct 2008] </v>
      </c>
      <c r="J451" s="16" t="str">
        <f>Outcomes!E451</f>
        <v>COLD-INDUCED AUTOINFLAMMATORY SYNDROME FAMILIAL 120100;MUCKLE-WELLS SYNDROME 191900;CINCA SYNDROME 607115;</v>
      </c>
      <c r="K451" s="14" t="str">
        <f>Genes!B451</f>
        <v>chr1</v>
      </c>
      <c r="L451" s="14">
        <f>Genes!C451</f>
        <v>247579458</v>
      </c>
      <c r="M451" s="14">
        <f>Genes!D451</f>
        <v>247612410</v>
      </c>
      <c r="N451" s="14">
        <f>Genes!E451</f>
        <v>32953</v>
      </c>
      <c r="O451" s="14" t="str">
        <f>Genes!F451</f>
        <v>+</v>
      </c>
      <c r="P451" s="20" t="str">
        <f>Genes!H451</f>
        <v>GRCh38.p7_chr1_247416156_247449108</v>
      </c>
    </row>
    <row r="452" spans="1:16" ht="89.25" x14ac:dyDescent="0.2">
      <c r="A452" s="13" t="str">
        <f>Outcomes!A452</f>
        <v>NPHP1</v>
      </c>
      <c r="B452" s="14">
        <f>Outcomes!P452</f>
        <v>12</v>
      </c>
      <c r="C452" s="14">
        <f>Outcomes!Q452</f>
        <v>26</v>
      </c>
      <c r="D452" s="15">
        <f>VLOOKUP($A452,Codex!$O$2:$V$14144,8,0)</f>
        <v>0.92307692307692313</v>
      </c>
      <c r="E452" s="14">
        <f>VLOOKUP($A452,Codex!$O$2:$V$14144,5,0)</f>
        <v>24</v>
      </c>
      <c r="F452" s="16" t="str">
        <f>Outcomes!B452</f>
        <v>nephrocystin 1</v>
      </c>
      <c r="G452" s="17" t="str">
        <f>HYPERLINK(CONCATENATE("http://www.ncbi.nlm.nih.gov/gene/",Outcomes!D452),"Click Here")</f>
        <v>Click Here</v>
      </c>
      <c r="H452" s="18" t="str">
        <f>HYPERLINK(CONCATENATE("http://www.genenames.org/cgi-bin/gene_symbol_report?hgnc_id=HGNC:",RIGHT(Outcomes!C452,LEN(Outcomes!C452)-10)),"Click Here")</f>
        <v>Click Here</v>
      </c>
      <c r="I452" s="19" t="str">
        <f>Outcomes!F452</f>
        <v xml:space="preserve">This gene encodes a protein with src homology domain 3 (SH3) patterns. This protein interacts with Crk-associated substrate, and it appears to function in the control of cell division, as well as in cell-cell and cell-matrix adhesion signaling, likely as part of a multifunctional complex localized in actin- and microtubule-based structures. Mutations in this gene cause familial juvenile nephronophthisis type 1, a kidney disorder involving both tubules and glomeruli. Defects in this gene are also associated with Senior-Loken syndrome type 1, also referred to as juvenile nephronophthisis with Leber amaurosis, which is characterized by kidney and eye disease, and with Joubert syndrome type 4, which is characterized by cerebellar ataxia, oculomotor apraxia, psychomotor delay and neonatal breathing abnormalities, sometimes including retinal dystrophy and renal disease. Multiple transcript variants encoding different isoforms have been found for this gene. [provided by RefSeq, Jul 2008] </v>
      </c>
      <c r="J452" s="16" t="str">
        <f>Outcomes!E452</f>
        <v>NEPHRONOPHTHISIS 1 JUVENILE 256100;SENIOR-LOKEN SYNDROME-1 266900;JOUBERT SYNDROME 4 609583;</v>
      </c>
      <c r="K452" s="14" t="str">
        <f>Genes!B452</f>
        <v>chr2</v>
      </c>
      <c r="L452" s="14">
        <f>Genes!C452</f>
        <v>110880913</v>
      </c>
      <c r="M452" s="14">
        <f>Genes!D452</f>
        <v>110962639</v>
      </c>
      <c r="N452" s="14">
        <f>Genes!E452</f>
        <v>81727</v>
      </c>
      <c r="O452" s="14" t="str">
        <f>Genes!F452</f>
        <v>-</v>
      </c>
      <c r="P452" s="20" t="str">
        <f>Genes!H452</f>
        <v>GRCh38.p7_chr2_110123336_110205062</v>
      </c>
    </row>
    <row r="453" spans="1:16" ht="25.5" x14ac:dyDescent="0.2">
      <c r="A453" s="13" t="str">
        <f>Outcomes!A453</f>
        <v>NR2F1</v>
      </c>
      <c r="B453" s="14">
        <f>Outcomes!P453</f>
        <v>2</v>
      </c>
      <c r="C453" s="14">
        <f>Outcomes!Q453</f>
        <v>4</v>
      </c>
      <c r="D453" s="15">
        <f>VLOOKUP($A453,Codex!$O$2:$V$14144,8,0)</f>
        <v>0</v>
      </c>
      <c r="E453" s="14">
        <f>VLOOKUP($A453,Codex!$O$2:$V$14144,5,0)</f>
        <v>0</v>
      </c>
      <c r="F453" s="16" t="str">
        <f>Outcomes!B453</f>
        <v>nuclear receptor subfamily 2 group F member 1</v>
      </c>
      <c r="G453" s="17" t="str">
        <f>HYPERLINK(CONCATENATE("http://www.ncbi.nlm.nih.gov/gene/",Outcomes!D453),"Click Here")</f>
        <v>Click Here</v>
      </c>
      <c r="H453" s="18" t="str">
        <f>HYPERLINK(CONCATENATE("http://www.genenames.org/cgi-bin/gene_symbol_report?hgnc_id=HGNC:",RIGHT(Outcomes!C453,LEN(Outcomes!C453)-10)),"Click Here")</f>
        <v>Click Here</v>
      </c>
      <c r="I453" s="19" t="str">
        <f>Outcomes!F453</f>
        <v xml:space="preserve">The protein encoded by this gene is a nuclear hormone receptor and transcriptional regulator. The encoded protein acts as a homodimer and binds to 5'-AGGTCA-3' repeats. Defects in this gene are a cause of Bosch-Boonstra optic atrophy syndrome (BBOAS). [provided by RefSeq, Apr 2014] </v>
      </c>
      <c r="J453" s="16" t="str">
        <f>Outcomes!E453</f>
        <v>BOSCH-BOONSTRA-SCHAAF OPTIC ATROPHY SYNDROME 615722;</v>
      </c>
      <c r="K453" s="14" t="str">
        <f>Genes!B453</f>
        <v>chr5</v>
      </c>
      <c r="L453" s="14">
        <f>Genes!C453</f>
        <v>92919043</v>
      </c>
      <c r="M453" s="14">
        <f>Genes!D453</f>
        <v>92930319</v>
      </c>
      <c r="N453" s="14">
        <f>Genes!E453</f>
        <v>11277</v>
      </c>
      <c r="O453" s="14" t="str">
        <f>Genes!F453</f>
        <v>+</v>
      </c>
      <c r="P453" s="20" t="str">
        <f>Genes!H453</f>
        <v>GRCh38.p7_chr5_93583337_93594613</v>
      </c>
    </row>
    <row r="454" spans="1:16" ht="63.75" x14ac:dyDescent="0.2">
      <c r="A454" s="13" t="str">
        <f>Outcomes!A454</f>
        <v>NRAS</v>
      </c>
      <c r="B454" s="14">
        <f>Outcomes!P454</f>
        <v>1</v>
      </c>
      <c r="C454" s="14">
        <f>Outcomes!Q454</f>
        <v>4</v>
      </c>
      <c r="D454" s="15">
        <f>VLOOKUP($A454,Codex!$O$2:$V$14144,8,0)</f>
        <v>1</v>
      </c>
      <c r="E454" s="14">
        <f>VLOOKUP($A454,Codex!$O$2:$V$14144,5,0)</f>
        <v>4</v>
      </c>
      <c r="F454" s="16" t="str">
        <f>Outcomes!B454</f>
        <v>neuroblastoma RAS viral oncogene homolog</v>
      </c>
      <c r="G454" s="17" t="str">
        <f>HYPERLINK(CONCATENATE("http://www.ncbi.nlm.nih.gov/gene/",Outcomes!D454),"Click Here")</f>
        <v>Click Here</v>
      </c>
      <c r="H454" s="18" t="str">
        <f>HYPERLINK(CONCATENATE("http://www.genenames.org/cgi-bin/gene_symbol_report?hgnc_id=HGNC:",RIGHT(Outcomes!C454,LEN(Outcomes!C454)-10)),"Click Here")</f>
        <v>Click Here</v>
      </c>
      <c r="I454" s="19" t="str">
        <f>Outcomes!F454</f>
        <v xml:space="preserve">This is an N-ras oncogene encoding a membrane protein that shuttles between the Golgi apparatus and the plasma membrane. This shuttling is regulated through palmitoylation and depalmitoylation by the ZDHHC9-GOLGA7 complex. The encoded protein, which has intrinsic GTPase activity, is activated by a guanine nucleotide-exchange factor and inactivated by a GTPase activating protein. Mutations in this gene have been associated with somatic rectal cancer, follicular thyroid cancer, autoimmune lymphoproliferative syndrome, Noonan syndrome, and juvenile myelomonocytic leukemia. [provided by RefSeq, Jun 2011] </v>
      </c>
      <c r="J454" s="16" t="str">
        <f>Outcomes!E454</f>
        <v>AUTOIMMUNE LYMPHOPROLIFERATIVE SYNDROME TYPE IV 614470;NOONAN SYNDROME 6 613224;EPIDERMAL NEVUS SOMATIC 162900;THYROID CARCINOMA FOLLICULAR SOMATIC 188470;COLORECTAL CANCER SOMATIC 114500;</v>
      </c>
      <c r="K454" s="14" t="str">
        <f>Genes!B454</f>
        <v>chr1</v>
      </c>
      <c r="L454" s="14">
        <f>Genes!C454</f>
        <v>115247085</v>
      </c>
      <c r="M454" s="14">
        <f>Genes!D454</f>
        <v>115259515</v>
      </c>
      <c r="N454" s="14">
        <f>Genes!E454</f>
        <v>12431</v>
      </c>
      <c r="O454" s="14" t="str">
        <f>Genes!F454</f>
        <v>-</v>
      </c>
      <c r="P454" s="20" t="str">
        <f>Genes!H454</f>
        <v>GRCh38.p7_chr1_114704464_114716894</v>
      </c>
    </row>
    <row r="455" spans="1:16" ht="76.5" x14ac:dyDescent="0.2">
      <c r="A455" s="13" t="str">
        <f>Outcomes!A455</f>
        <v>NRXN1</v>
      </c>
      <c r="B455" s="14">
        <f>Outcomes!P455</f>
        <v>53</v>
      </c>
      <c r="C455" s="14">
        <f>Outcomes!Q455</f>
        <v>33</v>
      </c>
      <c r="D455" s="15">
        <f>VLOOKUP($A455,Codex!$O$2:$V$14144,8,0)</f>
        <v>0.93939393939393945</v>
      </c>
      <c r="E455" s="14">
        <f>VLOOKUP($A455,Codex!$O$2:$V$14144,5,0)</f>
        <v>31</v>
      </c>
      <c r="F455" s="16" t="str">
        <f>Outcomes!B455</f>
        <v>neurexin 1</v>
      </c>
      <c r="G455" s="17" t="str">
        <f>HYPERLINK(CONCATENATE("http://www.ncbi.nlm.nih.gov/gene/",Outcomes!D455),"Click Here")</f>
        <v>Click Here</v>
      </c>
      <c r="H455" s="18" t="str">
        <f>HYPERLINK(CONCATENATE("http://www.genenames.org/cgi-bin/gene_symbol_report?hgnc_id=HGNC:",RIGHT(Outcomes!C455,LEN(Outcomes!C455)-10)),"Click Here")</f>
        <v>Click Here</v>
      </c>
      <c r="I455" s="19" t="str">
        <f>Outcomes!F455</f>
        <v xml:space="preserve">This gene encodes a single-pass type I membrane protein that belongs to the neurexin family. Neurexins are cell-surface receptors that bind neuroligins to form Ca(2+)-dependent neurexin/neuroligin complexes at synapses in the central nervous system. This complex is required for efficient neurotransmission, and is involved in the formation of synaptic contacts. Three members of this gene family have been studied in detail and are estimated to generate over 3,000 variants through the use of two alternative promoters (alpha and beta) and extensive alternative splicing in each family member. Recently, a third promoter (gamma) was identified for this gene in the 3' region. The RefSeq project has decided to create only a few representative transcript variants of the multitude that are possible. Mutations in this gene are associated with Pitt-Hopkins-like syndrome-2. [provided by RefSeq, Feb 2016] </v>
      </c>
      <c r="J455" s="16" t="str">
        <f>Outcomes!E455</f>
        <v>PITT-HOPKINS-LIKE SYNDROME 2 614325;SCHIZOPHRENIA SUSCEPTIBILITY TO 17 614332;</v>
      </c>
      <c r="K455" s="14" t="str">
        <f>Genes!B455</f>
        <v>chr2</v>
      </c>
      <c r="L455" s="14">
        <f>Genes!C455</f>
        <v>50145641</v>
      </c>
      <c r="M455" s="14">
        <f>Genes!D455</f>
        <v>51259674</v>
      </c>
      <c r="N455" s="14">
        <f>Genes!E455</f>
        <v>1114034</v>
      </c>
      <c r="O455" s="14" t="str">
        <f>Genes!F455</f>
        <v>-</v>
      </c>
      <c r="P455" s="20" t="str">
        <f>Genes!H455</f>
        <v>GRCh38.p7_chr2_49918503_51032536</v>
      </c>
    </row>
    <row r="456" spans="1:16" ht="89.25" x14ac:dyDescent="0.2">
      <c r="A456" s="13" t="str">
        <f>Outcomes!A456</f>
        <v>NSD1</v>
      </c>
      <c r="B456" s="14">
        <f>Outcomes!P456</f>
        <v>2</v>
      </c>
      <c r="C456" s="14">
        <f>Outcomes!Q456</f>
        <v>24</v>
      </c>
      <c r="D456" s="15">
        <f>VLOOKUP($A456,Codex!$O$2:$V$14144,8,0)</f>
        <v>1</v>
      </c>
      <c r="E456" s="14">
        <f>VLOOKUP($A456,Codex!$O$2:$V$14144,5,0)</f>
        <v>24</v>
      </c>
      <c r="F456" s="16" t="str">
        <f>Outcomes!B456</f>
        <v>nuclear receptor binding SET domain protein 1</v>
      </c>
      <c r="G456" s="17" t="str">
        <f>HYPERLINK(CONCATENATE("http://www.ncbi.nlm.nih.gov/gene/",Outcomes!D456),"Click Here")</f>
        <v>Click Here</v>
      </c>
      <c r="H456" s="18" t="str">
        <f>HYPERLINK(CONCATENATE("http://www.genenames.org/cgi-bin/gene_symbol_report?hgnc_id=HGNC:",RIGHT(Outcomes!C456,LEN(Outcomes!C456)-10)),"Click Here")</f>
        <v>Click Here</v>
      </c>
      <c r="I456" s="19" t="str">
        <f>Outcomes!F456</f>
        <v xml:space="preserve">This gene encodes a protein containing a SET domain, 2 LXXLL motifs, 3 nuclear translocation signals (NLSs), 4 plant homeodomain (PHD) finger regions, and a proline-rich region. The encoded protein enhances androgen receptor (AR) transactivation, and this enhancement can be increased further in the presence of other androgen receptor associated coregulators. This protein may act as a nucleus-localized, basic transcriptional factor and also as a bifunctional transcriptional regulator. Mutations of this gene have been associated with Sotos syndrome and Weaver syndrome. One version of childhood acute myeloid leukemia is the result of a cryptic translocation with the breakpoints occurring within nuclear receptor-binding Su-var, enhancer of zeste, and trithorax domain protein 1 on chromosome 5 and nucleoporin, 98-kd on chromosome 11. Two transcript variants encoding distinct isoforms have been identified for this gene. [provided by RefSeq, Jul 2008] </v>
      </c>
      <c r="J456" s="16" t="str">
        <f>Outcomes!E456</f>
        <v>SOTOS SYNDROME 1 117550;LEUKEMIA ACUTE MYELOID 601626 (1);BECKWITH-WIEDEMANN SYNDROME 130650;</v>
      </c>
      <c r="K456" s="14" t="str">
        <f>Genes!B456</f>
        <v>chr5</v>
      </c>
      <c r="L456" s="14">
        <f>Genes!C456</f>
        <v>176560080</v>
      </c>
      <c r="M456" s="14">
        <f>Genes!D456</f>
        <v>176727214</v>
      </c>
      <c r="N456" s="14">
        <f>Genes!E456</f>
        <v>167135</v>
      </c>
      <c r="O456" s="14" t="str">
        <f>Genes!F456</f>
        <v>+</v>
      </c>
      <c r="P456" s="20" t="str">
        <f>Genes!H456</f>
        <v>GRCh38.p7_chr5_177133079_177300213</v>
      </c>
    </row>
    <row r="457" spans="1:16" ht="38.25" x14ac:dyDescent="0.2">
      <c r="A457" s="13" t="str">
        <f>Outcomes!A457</f>
        <v>NSDHL</v>
      </c>
      <c r="B457" s="14">
        <f>Outcomes!P457</f>
        <v>4</v>
      </c>
      <c r="C457" s="14">
        <f>Outcomes!Q457</f>
        <v>9</v>
      </c>
      <c r="D457" s="15">
        <f>VLOOKUP($A457,Codex!$O$2:$V$14144,8,0)</f>
        <v>0.88888888888888884</v>
      </c>
      <c r="E457" s="14">
        <f>VLOOKUP($A457,Codex!$O$2:$V$14144,5,0)</f>
        <v>8</v>
      </c>
      <c r="F457" s="16" t="str">
        <f>Outcomes!B457</f>
        <v>NAD(P) dependent steroid dehydrogenase-like</v>
      </c>
      <c r="G457" s="17" t="str">
        <f>HYPERLINK(CONCATENATE("http://www.ncbi.nlm.nih.gov/gene/",Outcomes!D457),"Click Here")</f>
        <v>Click Here</v>
      </c>
      <c r="H457" s="18" t="str">
        <f>HYPERLINK(CONCATENATE("http://www.genenames.org/cgi-bin/gene_symbol_report?hgnc_id=HGNC:",RIGHT(Outcomes!C457,LEN(Outcomes!C457)-10)),"Click Here")</f>
        <v>Click Here</v>
      </c>
      <c r="I457" s="19" t="str">
        <f>Outcomes!F457</f>
        <v xml:space="preserve">The protein encoded by this gene is localized in the endoplasmic reticulum and is involved in cholesterol biosynthesis. Mutations in this gene are associated with CHILD syndrome, which is a X-linked dominant disorder of lipid metabolism with disturbed cholesterol biosynthesis, and typically lethal in males. Alternatively spliced transcript variants with differing 5' UTR have been found for this gene. [provided by RefSeq, Jul 2008] </v>
      </c>
      <c r="J457" s="16" t="str">
        <f>Outcomes!E457</f>
        <v>CHILD SYNDROME 308050;CK SYNDROME 300831;</v>
      </c>
      <c r="K457" s="14" t="str">
        <f>Genes!B457</f>
        <v>chrX</v>
      </c>
      <c r="L457" s="14">
        <f>Genes!C457</f>
        <v>151999511</v>
      </c>
      <c r="M457" s="14">
        <f>Genes!D457</f>
        <v>152037907</v>
      </c>
      <c r="N457" s="14">
        <f>Genes!E457</f>
        <v>38397</v>
      </c>
      <c r="O457" s="14" t="str">
        <f>Genes!F457</f>
        <v>+</v>
      </c>
      <c r="P457" s="20" t="str">
        <f>Genes!H457</f>
        <v>GRCh38.p7_chrX_152830967_152869363</v>
      </c>
    </row>
    <row r="458" spans="1:16" ht="38.25" x14ac:dyDescent="0.2">
      <c r="A458" s="13" t="str">
        <f>Outcomes!A458</f>
        <v>NSUN2</v>
      </c>
      <c r="B458" s="14">
        <f>Outcomes!P458</f>
        <v>2</v>
      </c>
      <c r="C458" s="14">
        <f>Outcomes!Q458</f>
        <v>19</v>
      </c>
      <c r="D458" s="15">
        <f>VLOOKUP($A458,Codex!$O$2:$V$14144,8,0)</f>
        <v>1</v>
      </c>
      <c r="E458" s="14">
        <f>VLOOKUP($A458,Codex!$O$2:$V$14144,5,0)</f>
        <v>19</v>
      </c>
      <c r="F458" s="16" t="str">
        <f>Outcomes!B458</f>
        <v>NOP2/Sun RNA methyltransferase family member 2</v>
      </c>
      <c r="G458" s="17" t="str">
        <f>HYPERLINK(CONCATENATE("http://www.ncbi.nlm.nih.gov/gene/",Outcomes!D458),"Click Here")</f>
        <v>Click Here</v>
      </c>
      <c r="H458" s="18" t="str">
        <f>HYPERLINK(CONCATENATE("http://www.genenames.org/cgi-bin/gene_symbol_report?hgnc_id=HGNC:",RIGHT(Outcomes!C458,LEN(Outcomes!C458)-10)),"Click Here")</f>
        <v>Click Here</v>
      </c>
      <c r="I458" s="19" t="str">
        <f>Outcomes!F458</f>
        <v xml:space="preserve">This gene encodes a methyltransferase that catalyzes the methylation of cytosine to 5-methylcytosine (m5C) at position 34 of intron-containing tRNA(Leu)(CAA) precursors. This modification is necessary to stabilize the anticodon-codon pairing and correctly translate the mRNA. Alternatively spliced transcript variants encoding different isoforms have been noted for this gene.[provided by RefSeq, Mar 2011] </v>
      </c>
      <c r="J458" s="16" t="str">
        <f>Outcomes!E458</f>
        <v>MENTAL RETARDATION AUTOSOMAL RECESSIVE 5 611091;</v>
      </c>
      <c r="K458" s="14" t="str">
        <f>Genes!B458</f>
        <v>chr5</v>
      </c>
      <c r="L458" s="14">
        <f>Genes!C458</f>
        <v>6599352</v>
      </c>
      <c r="M458" s="14">
        <f>Genes!D458</f>
        <v>6633473</v>
      </c>
      <c r="N458" s="14">
        <f>Genes!E458</f>
        <v>34122</v>
      </c>
      <c r="O458" s="14" t="str">
        <f>Genes!F458</f>
        <v>-</v>
      </c>
      <c r="P458" s="20" t="str">
        <f>Genes!H458</f>
        <v>GRCh38.p7_chr5_6599239_6633360</v>
      </c>
    </row>
    <row r="459" spans="1:16" ht="63.75" x14ac:dyDescent="0.2">
      <c r="A459" s="13" t="str">
        <f>Outcomes!A459</f>
        <v>NTRK1</v>
      </c>
      <c r="B459" s="14">
        <f>Outcomes!P459</f>
        <v>3</v>
      </c>
      <c r="C459" s="14">
        <f>Outcomes!Q459</f>
        <v>19</v>
      </c>
      <c r="D459" s="15">
        <f>VLOOKUP($A459,Codex!$O$2:$V$14144,8,0)</f>
        <v>1</v>
      </c>
      <c r="E459" s="14">
        <f>VLOOKUP($A459,Codex!$O$2:$V$14144,5,0)</f>
        <v>19</v>
      </c>
      <c r="F459" s="16" t="str">
        <f>Outcomes!B459</f>
        <v>neurotrophic receptor tyrosine kinase 1</v>
      </c>
      <c r="G459" s="17" t="str">
        <f>HYPERLINK(CONCATENATE("http://www.ncbi.nlm.nih.gov/gene/",Outcomes!D459),"Click Here")</f>
        <v>Click Here</v>
      </c>
      <c r="H459" s="18" t="str">
        <f>HYPERLINK(CONCATENATE("http://www.genenames.org/cgi-bin/gene_symbol_report?hgnc_id=HGNC:",RIGHT(Outcomes!C459,LEN(Outcomes!C459)-10)),"Click Here")</f>
        <v>Click Here</v>
      </c>
      <c r="I459" s="19" t="str">
        <f>Outcomes!F459</f>
        <v xml:space="preserve">This gene encodes a member of the neurotrophic tyrosine kinase receptor (NTKR) family. This kinase is a membrane-bound receptor that, upon neurotrophin binding, phosphorylates itself and members of the MAPK pathway. The presence of this kinase leads to cell differentiation and may play a role in specifying sensory neuron subtypes. Mutations in this gene have been associated with congenital insensitivity to pain, anhidrosis, self-mutilating behavior, mental retardation and cancer. Alternate transcriptional splice variants of this gene have been found, but only three have been characterized to date. [provided by RefSeq, Jul 2008] </v>
      </c>
      <c r="J459" s="16" t="str">
        <f>Outcomes!E459</f>
        <v>INSENSITIVITY TO PAIN CONGENITAL WITH ANHIDROSIS 256800;MEDULLARY THYROID CARCINOMA FAMILIAL 155240;</v>
      </c>
      <c r="K459" s="14" t="str">
        <f>Genes!B459</f>
        <v>chr1</v>
      </c>
      <c r="L459" s="14">
        <f>Genes!C459</f>
        <v>156785542</v>
      </c>
      <c r="M459" s="14">
        <f>Genes!D459</f>
        <v>156851642</v>
      </c>
      <c r="N459" s="14">
        <f>Genes!E459</f>
        <v>66101</v>
      </c>
      <c r="O459" s="14" t="str">
        <f>Genes!F459</f>
        <v>+</v>
      </c>
      <c r="P459" s="20" t="str">
        <f>Genes!H459</f>
        <v>GRCh38.p7_chr1_156815750_156881850</v>
      </c>
    </row>
    <row r="460" spans="1:16" ht="51" x14ac:dyDescent="0.2">
      <c r="A460" s="13" t="str">
        <f>Outcomes!A460</f>
        <v>OCLN</v>
      </c>
      <c r="B460" s="14">
        <f>Outcomes!P460</f>
        <v>5</v>
      </c>
      <c r="C460" s="14">
        <f>Outcomes!Q460</f>
        <v>9</v>
      </c>
      <c r="D460" s="15">
        <f>VLOOKUP($A460,Codex!$O$2:$V$14144,8,0)</f>
        <v>1</v>
      </c>
      <c r="E460" s="14">
        <f>VLOOKUP($A460,Codex!$O$2:$V$14144,5,0)</f>
        <v>9</v>
      </c>
      <c r="F460" s="16" t="str">
        <f>Outcomes!B460</f>
        <v>occludin</v>
      </c>
      <c r="G460" s="17" t="str">
        <f>HYPERLINK(CONCATENATE("http://www.ncbi.nlm.nih.gov/gene/",Outcomes!D460),"Click Here")</f>
        <v>Click Here</v>
      </c>
      <c r="H460" s="18" t="str">
        <f>HYPERLINK(CONCATENATE("http://www.genenames.org/cgi-bin/gene_symbol_report?hgnc_id=HGNC:",RIGHT(Outcomes!C460,LEN(Outcomes!C460)-10)),"Click Here")</f>
        <v>Click Here</v>
      </c>
      <c r="I460" s="19" t="str">
        <f>Outcomes!F460</f>
        <v xml:space="preserve">This gene encodes an integral membrane protein that is required for cytokine-induced regulation of the tight junction paracellular permeability barrier. Mutations in this gene are thought to be a cause of band-like calcification with simplified gyration and polymicrogyria (BLC-PMG), an autosomal recessive neurologic disorder that is also known as pseudo-TORCH syndrome. Alternative splicing results in multiple transcript variants. A related pseudogene is present 1.5 Mb downstream on the q arm of chromosome 5. [provided by RefSeq, Apr 2011] </v>
      </c>
      <c r="J460" s="16" t="str">
        <f>Outcomes!E460</f>
        <v>BAND-LIKE CALCIFICATION WITH SIMPLIFIED GYRATION AND POLYMICROGYRIA 251290;</v>
      </c>
      <c r="K460" s="14" t="str">
        <f>Genes!B460</f>
        <v>chr5</v>
      </c>
      <c r="L460" s="14">
        <f>Genes!C460</f>
        <v>68788119</v>
      </c>
      <c r="M460" s="14">
        <f>Genes!D460</f>
        <v>68853931</v>
      </c>
      <c r="N460" s="14">
        <f>Genes!E460</f>
        <v>65813</v>
      </c>
      <c r="O460" s="14" t="str">
        <f>Genes!F460</f>
        <v>+</v>
      </c>
      <c r="P460" s="20" t="str">
        <f>Genes!H460</f>
        <v>GRCh38.p7_chr5_69492292_69558104</v>
      </c>
    </row>
    <row r="461" spans="1:16" ht="51" x14ac:dyDescent="0.2">
      <c r="A461" s="13" t="str">
        <f>Outcomes!A461</f>
        <v>OCRL</v>
      </c>
      <c r="B461" s="14">
        <f>Outcomes!P461</f>
        <v>7</v>
      </c>
      <c r="C461" s="14">
        <f>Outcomes!Q461</f>
        <v>30</v>
      </c>
      <c r="D461" s="15">
        <f>VLOOKUP($A461,Codex!$O$2:$V$14144,8,0)</f>
        <v>0.93333333333333335</v>
      </c>
      <c r="E461" s="14">
        <f>VLOOKUP($A461,Codex!$O$2:$V$14144,5,0)</f>
        <v>28</v>
      </c>
      <c r="F461" s="16" t="str">
        <f>Outcomes!B461</f>
        <v>OCRL, inositol polyphosphate-5-phosphatase</v>
      </c>
      <c r="G461" s="17" t="str">
        <f>HYPERLINK(CONCATENATE("http://www.ncbi.nlm.nih.gov/gene/",Outcomes!D461),"Click Here")</f>
        <v>Click Here</v>
      </c>
      <c r="H461" s="18" t="str">
        <f>HYPERLINK(CONCATENATE("http://www.genenames.org/cgi-bin/gene_symbol_report?hgnc_id=HGNC:",RIGHT(Outcomes!C461,LEN(Outcomes!C461)-10)),"Click Here")</f>
        <v>Click Here</v>
      </c>
      <c r="I461" s="19" t="str">
        <f>Outcomes!F461</f>
        <v xml:space="preserve">This gene encodes an inositol polyphosphate 5-phosphatase. This protein is involved in regulating membrane trafficking and is located in numerous subcellular locations including the trans-Golgi network, clathrin-coated vesicles and, endosomes and the plasma membrane. This protein may also play a role in primary cilium formation. Mutations in this gene cause oculocerebrorenal syndrome of Lowe and also Dent disease. Alternate splicing results in multiple transcript variants. [provided by RefSeq, Jan 2016] </v>
      </c>
      <c r="J461" s="16" t="str">
        <f>Outcomes!E461</f>
        <v>LOWE SYNDROME 309000;DENT DISEASE 2 300555;</v>
      </c>
      <c r="K461" s="14" t="str">
        <f>Genes!B461</f>
        <v>chrX</v>
      </c>
      <c r="L461" s="14">
        <f>Genes!C461</f>
        <v>128666714</v>
      </c>
      <c r="M461" s="14">
        <f>Genes!D461</f>
        <v>128726538</v>
      </c>
      <c r="N461" s="14">
        <f>Genes!E461</f>
        <v>59825</v>
      </c>
      <c r="O461" s="14" t="str">
        <f>Genes!F461</f>
        <v>+</v>
      </c>
      <c r="P461" s="20" t="str">
        <f>Genes!H461</f>
        <v>GRCh38.p7_chrX_129532737_129592561</v>
      </c>
    </row>
    <row r="462" spans="1:16" ht="51" x14ac:dyDescent="0.2">
      <c r="A462" s="13" t="str">
        <f>Outcomes!A462</f>
        <v>ODC1</v>
      </c>
      <c r="B462" s="14">
        <f>Outcomes!P462</f>
        <v>4</v>
      </c>
      <c r="C462" s="14">
        <f>Outcomes!Q462</f>
        <v>11</v>
      </c>
      <c r="D462" s="15">
        <f>VLOOKUP($A462,Codex!$O$2:$V$14144,8,0)</f>
        <v>0</v>
      </c>
      <c r="E462" s="14">
        <f>VLOOKUP($A462,Codex!$O$2:$V$14144,5,0)</f>
        <v>0</v>
      </c>
      <c r="F462" s="16" t="str">
        <f>Outcomes!B462</f>
        <v>ornithine decarboxylase 1</v>
      </c>
      <c r="G462" s="17" t="str">
        <f>HYPERLINK(CONCATENATE("http://www.ncbi.nlm.nih.gov/gene/",Outcomes!D462),"Click Here")</f>
        <v>Click Here</v>
      </c>
      <c r="H462" s="18" t="str">
        <f>HYPERLINK(CONCATENATE("http://www.genenames.org/cgi-bin/gene_symbol_report?hgnc_id=HGNC:",RIGHT(Outcomes!C462,LEN(Outcomes!C462)-10)),"Click Here")</f>
        <v>Click Here</v>
      </c>
      <c r="I462" s="19" t="str">
        <f>Outcomes!F462</f>
        <v xml:space="preserve">This gene encodes the rate-limiting enzyme of the polyamine biosynthesis pathway which catalyzes ornithine to putrescine. The activity level for the enzyme varies in response to growth-promoting stimuli and exhibits a high turnover rate in comparison to other mammalian proteins. Originally localized to both chromosomes 2 and 7, the gene encoding this enzyme has been determined to be located on 2p25, with a pseudogene located on 7q31-qter. Multiple alternatively spliced transcript variants encoding distinct isoforms have been identified. [provided by RefSeq, Dec 2013] </v>
      </c>
      <c r="J462" s="16" t="str">
        <f>Outcomes!E462</f>
        <v>COLONIC ADENOMA RECURRENCE REDUCED RISK OF 114500;</v>
      </c>
      <c r="K462" s="14" t="str">
        <f>Genes!B462</f>
        <v>chr2</v>
      </c>
      <c r="L462" s="14">
        <f>Genes!C462</f>
        <v>10580497</v>
      </c>
      <c r="M462" s="14">
        <f>Genes!D462</f>
        <v>10588680</v>
      </c>
      <c r="N462" s="14">
        <f>Genes!E462</f>
        <v>8184</v>
      </c>
      <c r="O462" s="14" t="str">
        <f>Genes!F462</f>
        <v>-</v>
      </c>
      <c r="P462" s="20" t="str">
        <f>Genes!H462</f>
        <v>GRCh38.p7_chr2_10440371_10448554</v>
      </c>
    </row>
    <row r="463" spans="1:16" ht="63.75" x14ac:dyDescent="0.2">
      <c r="A463" s="13" t="str">
        <f>Outcomes!A463</f>
        <v>OFD1</v>
      </c>
      <c r="B463" s="14">
        <f>Outcomes!P463</f>
        <v>11</v>
      </c>
      <c r="C463" s="14">
        <f>Outcomes!Q463</f>
        <v>30</v>
      </c>
      <c r="D463" s="15">
        <f>VLOOKUP($A463,Codex!$O$2:$V$14144,8,0)</f>
        <v>0.96666666666666667</v>
      </c>
      <c r="E463" s="14">
        <f>VLOOKUP($A463,Codex!$O$2:$V$14144,5,0)</f>
        <v>29</v>
      </c>
      <c r="F463" s="16" t="str">
        <f>Outcomes!B463</f>
        <v>OFD1, centriole and centriolar satellite protein</v>
      </c>
      <c r="G463" s="17" t="str">
        <f>HYPERLINK(CONCATENATE("http://www.ncbi.nlm.nih.gov/gene/",Outcomes!D463),"Click Here")</f>
        <v>Click Here</v>
      </c>
      <c r="H463" s="18" t="str">
        <f>HYPERLINK(CONCATENATE("http://www.genenames.org/cgi-bin/gene_symbol_report?hgnc_id=HGNC:",RIGHT(Outcomes!C463,LEN(Outcomes!C463)-10)),"Click Here")</f>
        <v>Click Here</v>
      </c>
      <c r="I463" s="19" t="str">
        <f>Outcomes!F463</f>
        <v xml:space="preserve">This gene is located on the X chromosome and encodes a centrosomal protein. A knockout mouse model has been used to study the effect of mutations in this gene. The mouse gene is also located on the X chromosome, however, unlike the human gene it is not subject to X inactivation. Mutations in this gene are associated with oral-facial-digital syndrome type I and Simpson-Golabi-Behmel syndrome type 2. Many pseudogenes have been identified; a single pseudogene is found on chromosome 5 while as many as fifteen have been found on the Y chromosome. Alternatively spliced transcripts have been described for this gene but the biological validity of these transcripts has not been determined. [provided by RefSeq, Jul 2008] </v>
      </c>
      <c r="J463" s="16" t="str">
        <f>Outcomes!E463</f>
        <v>ORAL-FACIAL-DIGITAL SYNDROME 1 311200;SIMPSON-GOLABI-BEHMEL SYNDROME TYPE 2 300209;JOUBERT SYNDROME 10 300804;</v>
      </c>
      <c r="K463" s="14" t="str">
        <f>Genes!B463</f>
        <v>chrX</v>
      </c>
      <c r="L463" s="14">
        <f>Genes!C463</f>
        <v>13752832</v>
      </c>
      <c r="M463" s="14">
        <f>Genes!D463</f>
        <v>13787480</v>
      </c>
      <c r="N463" s="14">
        <f>Genes!E463</f>
        <v>34649</v>
      </c>
      <c r="O463" s="14" t="str">
        <f>Genes!F463</f>
        <v>+</v>
      </c>
      <c r="P463" s="20" t="str">
        <f>Genes!H463</f>
        <v>GRCh38.p7_chrX_13734713_13769361</v>
      </c>
    </row>
    <row r="464" spans="1:16" ht="38.25" x14ac:dyDescent="0.2">
      <c r="A464" s="13" t="str">
        <f>Outcomes!A464</f>
        <v>OPHN1</v>
      </c>
      <c r="B464" s="14">
        <f>Outcomes!P464</f>
        <v>5</v>
      </c>
      <c r="C464" s="14">
        <f>Outcomes!Q464</f>
        <v>25</v>
      </c>
      <c r="D464" s="15">
        <f>VLOOKUP($A464,Codex!$O$2:$V$14144,8,0)</f>
        <v>0.92</v>
      </c>
      <c r="E464" s="14">
        <f>VLOOKUP($A464,Codex!$O$2:$V$14144,5,0)</f>
        <v>23</v>
      </c>
      <c r="F464" s="16" t="str">
        <f>Outcomes!B464</f>
        <v>oligophrenin 1</v>
      </c>
      <c r="G464" s="17" t="str">
        <f>HYPERLINK(CONCATENATE("http://www.ncbi.nlm.nih.gov/gene/",Outcomes!D464),"Click Here")</f>
        <v>Click Here</v>
      </c>
      <c r="H464" s="18" t="str">
        <f>HYPERLINK(CONCATENATE("http://www.genenames.org/cgi-bin/gene_symbol_report?hgnc_id=HGNC:",RIGHT(Outcomes!C464,LEN(Outcomes!C464)-10)),"Click Here")</f>
        <v>Click Here</v>
      </c>
      <c r="I464" s="19" t="str">
        <f>Outcomes!F464</f>
        <v xml:space="preserve">This gene encodes a Rho-GTPase-activating protein that promotes GTP hydrolysis of Rho subfamily members. Rho proteins are important mediators of intracellular signal transduction, which affects cell migration and cell morphogenesis. Mutations in this gene are responsible for OPHN1-related X-linked mental retardation with cerebellar hypoplasia and distinctive facial dysmorhphism. [provided by RefSeq, Jul 2008] </v>
      </c>
      <c r="J464" s="16" t="str">
        <f>Outcomes!E464</f>
        <v>MENTAL RETARDATION X-LINKED WITH CEREBELLAR HYPOPLASIA AND DISTINCTIVE FACIAL APPEARANCE 300486;</v>
      </c>
      <c r="K464" s="14" t="str">
        <f>Genes!B464</f>
        <v>chrX</v>
      </c>
      <c r="L464" s="14">
        <f>Genes!C464</f>
        <v>67262186</v>
      </c>
      <c r="M464" s="14">
        <f>Genes!D464</f>
        <v>67653683</v>
      </c>
      <c r="N464" s="14">
        <f>Genes!E464</f>
        <v>391498</v>
      </c>
      <c r="O464" s="14" t="str">
        <f>Genes!F464</f>
        <v>-</v>
      </c>
      <c r="P464" s="20" t="str">
        <f>Genes!H464</f>
        <v>GRCh38.p7_chrX_68042344_68433841</v>
      </c>
    </row>
    <row r="465" spans="1:16" ht="89.25" x14ac:dyDescent="0.2">
      <c r="A465" s="13" t="str">
        <f>Outcomes!A465</f>
        <v>ORC1</v>
      </c>
      <c r="B465" s="14">
        <f>Outcomes!P465</f>
        <v>6</v>
      </c>
      <c r="C465" s="14">
        <f>Outcomes!Q465</f>
        <v>19</v>
      </c>
      <c r="D465" s="15">
        <f>VLOOKUP($A465,Codex!$O$2:$V$14144,8,0)</f>
        <v>1</v>
      </c>
      <c r="E465" s="14">
        <f>VLOOKUP($A465,Codex!$O$2:$V$14144,5,0)</f>
        <v>19</v>
      </c>
      <c r="F465" s="16" t="str">
        <f>Outcomes!B465</f>
        <v>origin recognition complex subunit 1</v>
      </c>
      <c r="G465" s="17" t="str">
        <f>HYPERLINK(CONCATENATE("http://www.ncbi.nlm.nih.gov/gene/",Outcomes!D465),"Click Here")</f>
        <v>Click Here</v>
      </c>
      <c r="H465" s="18" t="str">
        <f>HYPERLINK(CONCATENATE("http://www.genenames.org/cgi-bin/gene_symbol_report?hgnc_id=HGNC:",RIGHT(Outcomes!C465,LEN(Outcomes!C465)-10)),"Click Here")</f>
        <v>Click Here</v>
      </c>
      <c r="I465" s="19" t="str">
        <f>Outcomes!F465</f>
        <v xml:space="preserve">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the largest subunit of the ORC complex. While other ORC subunits are stable throughout the cell cycle, the levels of this protein vary during the cell cycle, which has been shown to be controlled by ubiquitin-mediated proteolysis after initiation of DNA replication. This protein is found to be selectively phosphorylated during mitosis. It is also reported to interact with MYST histone acetyltransferase 2 (MyST2/HBO1), a protein involved in control of transcription silencing. Alternatively spliced transcript variants encoding different isoforms have been found for this gene. [provided by RefSeq, Jun 2010] </v>
      </c>
      <c r="J465" s="16" t="str">
        <f>Outcomes!E465</f>
        <v>MEIER-GORLIN SYNDROME 1 224690;</v>
      </c>
      <c r="K465" s="14" t="str">
        <f>Genes!B465</f>
        <v>chr1</v>
      </c>
      <c r="L465" s="14">
        <f>Genes!C465</f>
        <v>52837080</v>
      </c>
      <c r="M465" s="14">
        <f>Genes!D465</f>
        <v>52870143</v>
      </c>
      <c r="N465" s="14">
        <f>Genes!E465</f>
        <v>33064</v>
      </c>
      <c r="O465" s="14" t="str">
        <f>Genes!F465</f>
        <v>-</v>
      </c>
      <c r="P465" s="20" t="str">
        <f>Genes!H465</f>
        <v>GRCh38.p7_chr1_52371408_52404471</v>
      </c>
    </row>
    <row r="466" spans="1:16" ht="38.25" x14ac:dyDescent="0.2">
      <c r="A466" s="13" t="str">
        <f>Outcomes!A466</f>
        <v>OTC</v>
      </c>
      <c r="B466" s="14">
        <f>Outcomes!P466</f>
        <v>2</v>
      </c>
      <c r="C466" s="14">
        <f>Outcomes!Q466</f>
        <v>11</v>
      </c>
      <c r="D466" s="15">
        <f>VLOOKUP($A466,Codex!$O$2:$V$14144,8,0)</f>
        <v>1</v>
      </c>
      <c r="E466" s="14">
        <f>VLOOKUP($A466,Codex!$O$2:$V$14144,5,0)</f>
        <v>11</v>
      </c>
      <c r="F466" s="16" t="str">
        <f>Outcomes!B466</f>
        <v>ornithine carbamoyltransferase</v>
      </c>
      <c r="G466" s="17" t="str">
        <f>HYPERLINK(CONCATENATE("http://www.ncbi.nlm.nih.gov/gene/",Outcomes!D466),"Click Here")</f>
        <v>Click Here</v>
      </c>
      <c r="H466" s="18" t="str">
        <f>HYPERLINK(CONCATENATE("http://www.genenames.org/cgi-bin/gene_symbol_report?hgnc_id=HGNC:",RIGHT(Outcomes!C466,LEN(Outcomes!C466)-10)),"Click Here")</f>
        <v>Click Here</v>
      </c>
      <c r="I466" s="19" t="str">
        <f>Outcomes!F466</f>
        <v xml:space="preserve">This nuclear gene encodes a mitochondrial matrix enzyme. Missense, nonsense, and frameshift mutations in this enzyme lead to ornithine transcarbamylase deficiency, which causes hyperammonemia. Since the gene for this enzyme maps close to that for Duchenne muscular dystrophy, it may play a role in that disease also. [provided by RefSeq, Jul 2008] </v>
      </c>
      <c r="J466" s="16" t="str">
        <f>Outcomes!E466</f>
        <v>CGD ORNITHINE TRANSCARBAMYLASE DEFICIENCY 311250;</v>
      </c>
      <c r="K466" s="14" t="str">
        <f>Genes!B466</f>
        <v>chrX</v>
      </c>
      <c r="L466" s="14">
        <f>Genes!C466</f>
        <v>38211736</v>
      </c>
      <c r="M466" s="14">
        <f>Genes!D466</f>
        <v>38280703</v>
      </c>
      <c r="N466" s="14">
        <f>Genes!E466</f>
        <v>68968</v>
      </c>
      <c r="O466" s="14" t="str">
        <f>Genes!F466</f>
        <v>+</v>
      </c>
      <c r="P466" s="20" t="str">
        <f>Genes!H466</f>
        <v>GRCh38.p7_chrX_38352483_38421450</v>
      </c>
    </row>
    <row r="467" spans="1:16" ht="51" x14ac:dyDescent="0.2">
      <c r="A467" s="13" t="str">
        <f>Outcomes!A467</f>
        <v>PACS1</v>
      </c>
      <c r="B467" s="14">
        <f>Outcomes!P467</f>
        <v>3</v>
      </c>
      <c r="C467" s="14">
        <f>Outcomes!Q467</f>
        <v>26</v>
      </c>
      <c r="D467" s="15">
        <f>VLOOKUP($A467,Codex!$O$2:$V$14144,8,0)</f>
        <v>0</v>
      </c>
      <c r="E467" s="14">
        <f>VLOOKUP($A467,Codex!$O$2:$V$14144,5,0)</f>
        <v>0</v>
      </c>
      <c r="F467" s="16" t="str">
        <f>Outcomes!B467</f>
        <v>phosphofurin acidic cluster sorting protein 1</v>
      </c>
      <c r="G467" s="17" t="str">
        <f>HYPERLINK(CONCATENATE("http://www.ncbi.nlm.nih.gov/gene/",Outcomes!D467),"Click Here")</f>
        <v>Click Here</v>
      </c>
      <c r="H467" s="18" t="str">
        <f>HYPERLINK(CONCATENATE("http://www.genenames.org/cgi-bin/gene_symbol_report?hgnc_id=HGNC:",RIGHT(Outcomes!C467,LEN(Outcomes!C467)-10)),"Click Here")</f>
        <v>Click Here</v>
      </c>
      <c r="I467" s="19" t="str">
        <f>Outcomes!F467</f>
        <v xml:space="preserve">This gene encodes a protein with a putative role in the localization of trans-Golgi network (TGN) membrane proteins. Mouse and rat homologs have been identified and studies of the homologous rat protein indicate a role in directing TGN localization of furin by binding to the protease's phosphorylated cytosolic domain. In addition, the human protein plays a role in HIV-1 Nef-mediated downregulation of cell surface MHC-I molecules to the TGN, thereby enabling HIV-1 to escape immune surveillance. [provided by RefSeq, Jul 2008] </v>
      </c>
      <c r="J467" s="16" t="str">
        <f>Outcomes!E467</f>
        <v>MENTAL RETARDATION AUTOSOMAL DOMINANT 17 615009;</v>
      </c>
      <c r="K467" s="14" t="str">
        <f>Genes!B467</f>
        <v>chr11</v>
      </c>
      <c r="L467" s="14">
        <f>Genes!C467</f>
        <v>65837747</v>
      </c>
      <c r="M467" s="14">
        <f>Genes!D467</f>
        <v>66012218</v>
      </c>
      <c r="N467" s="14">
        <f>Genes!E467</f>
        <v>174472</v>
      </c>
      <c r="O467" s="14" t="str">
        <f>Genes!F467</f>
        <v>+</v>
      </c>
      <c r="P467" s="20" t="str">
        <f>Genes!H467</f>
        <v>GRCh38.p7_chr11_66070276_66244747</v>
      </c>
    </row>
    <row r="468" spans="1:16" ht="63.75" x14ac:dyDescent="0.2">
      <c r="A468" s="13" t="str">
        <f>Outcomes!A468</f>
        <v>PAFAH1B1</v>
      </c>
      <c r="B468" s="14">
        <f>Outcomes!P468</f>
        <v>9</v>
      </c>
      <c r="C468" s="14">
        <f>Outcomes!Q468</f>
        <v>14</v>
      </c>
      <c r="D468" s="15">
        <f>VLOOKUP($A468,Codex!$O$2:$V$14144,8,0)</f>
        <v>0.7857142857142857</v>
      </c>
      <c r="E468" s="14">
        <f>VLOOKUP($A468,Codex!$O$2:$V$14144,5,0)</f>
        <v>11</v>
      </c>
      <c r="F468" s="16" t="str">
        <f>Outcomes!B468</f>
        <v>platelet activating factor acetylhydrolase 1b regulatory subunit 1</v>
      </c>
      <c r="G468" s="17" t="str">
        <f>HYPERLINK(CONCATENATE("http://www.ncbi.nlm.nih.gov/gene/",Outcomes!D468),"Click Here")</f>
        <v>Click Here</v>
      </c>
      <c r="H468" s="18" t="str">
        <f>HYPERLINK(CONCATENATE("http://www.genenames.org/cgi-bin/gene_symbol_report?hgnc_id=HGNC:",RIGHT(Outcomes!C468,LEN(Outcomes!C468)-10)),"Click Here")</f>
        <v>Click Here</v>
      </c>
      <c r="I468" s="19" t="str">
        <f>Outcomes!F468</f>
        <v xml:space="preserve">This locus was identified as encoding a gene that when mutated or lost caused the lissencephaly associated with Miller-Dieker lissencephaly syndrome. This gene encodes the non-catalytic alpha subunit of the intracellular Ib isoform of platelet-activating factor acteylhydrolase, a heterotrimeric enzyme that specifically catalyzes the removal of the acetyl group at the SN-2 position of platelet-activating factor (identified as 1-O-alkyl-2-acetyl-sn-glyceryl-3-phosphorylcholine). Two other isoforms of intracellular platelet-activating factor acetylhydrolase exist: one composed of multiple subunits, the other, a single subunit. In addition, a single-subunit isoform of this enzyme is found in serum. [provided by RefSeq, Apr 2009] </v>
      </c>
      <c r="J468" s="16" t="str">
        <f>Outcomes!E468</f>
        <v>LISSENCEPHALY 607432;SUBCORTICAL LAMINAR HETEROTOPIA 607432;</v>
      </c>
      <c r="K468" s="14" t="str">
        <f>Genes!B468</f>
        <v>chr17</v>
      </c>
      <c r="L468" s="14">
        <f>Genes!C468</f>
        <v>2496504</v>
      </c>
      <c r="M468" s="14">
        <f>Genes!D468</f>
        <v>2588911</v>
      </c>
      <c r="N468" s="14">
        <f>Genes!E468</f>
        <v>92408</v>
      </c>
      <c r="O468" s="14" t="str">
        <f>Genes!F468</f>
        <v>+</v>
      </c>
      <c r="P468" s="20" t="str">
        <f>Genes!H468</f>
        <v>GRCh38.p7_chr17_2593210_2685617</v>
      </c>
    </row>
    <row r="469" spans="1:16" ht="25.5" x14ac:dyDescent="0.2">
      <c r="A469" s="13" t="str">
        <f>Outcomes!A469</f>
        <v>PAH</v>
      </c>
      <c r="B469" s="14">
        <f>Outcomes!P469</f>
        <v>2</v>
      </c>
      <c r="C469" s="14">
        <f>Outcomes!Q469</f>
        <v>14</v>
      </c>
      <c r="D469" s="15">
        <f>VLOOKUP($A469,Codex!$O$2:$V$14144,8,0)</f>
        <v>0.9285714285714286</v>
      </c>
      <c r="E469" s="14">
        <f>VLOOKUP($A469,Codex!$O$2:$V$14144,5,0)</f>
        <v>13</v>
      </c>
      <c r="F469" s="16" t="str">
        <f>Outcomes!B469</f>
        <v>phenylalanine hydroxylase</v>
      </c>
      <c r="G469" s="17" t="str">
        <f>HYPERLINK(CONCATENATE("http://www.ncbi.nlm.nih.gov/gene/",Outcomes!D469),"Click Here")</f>
        <v>Click Here</v>
      </c>
      <c r="H469" s="18" t="str">
        <f>HYPERLINK(CONCATENATE("http://www.genenames.org/cgi-bin/gene_symbol_report?hgnc_id=HGNC:",RIGHT(Outcomes!C469,LEN(Outcomes!C469)-10)),"Click Here")</f>
        <v>Click Here</v>
      </c>
      <c r="I469" s="19" t="str">
        <f>Outcomes!F469</f>
        <v xml:space="preserve">PAH encodes the enzyme phenylalanine hydroxylase that is the rate-limiting step in phenylalanine catabolism. Deficiency of this enzyme activity results in the autosomal recessive disorder phenylketonuria. [provided by RefSeq, Jul 2008] </v>
      </c>
      <c r="J469" s="16" t="str">
        <f>Outcomes!E469</f>
        <v>PHENYLKETONURIA 261600;[HYPERPHENYLALANINEMIA NON-PKU MILD] 261600;</v>
      </c>
      <c r="K469" s="14" t="str">
        <f>Genes!B469</f>
        <v>chr12</v>
      </c>
      <c r="L469" s="14">
        <f>Genes!C469</f>
        <v>103232104</v>
      </c>
      <c r="M469" s="14">
        <f>Genes!D469</f>
        <v>103311381</v>
      </c>
      <c r="N469" s="14">
        <f>Genes!E469</f>
        <v>79278</v>
      </c>
      <c r="O469" s="14" t="str">
        <f>Genes!F469</f>
        <v>-</v>
      </c>
      <c r="P469" s="20" t="str">
        <f>Genes!H469</f>
        <v>GRCh38.p7_chr12_102838326_102917603</v>
      </c>
    </row>
    <row r="470" spans="1:16" ht="51" x14ac:dyDescent="0.2">
      <c r="A470" s="13" t="str">
        <f>Outcomes!A470</f>
        <v>PAK3</v>
      </c>
      <c r="B470" s="14">
        <f>Outcomes!P470</f>
        <v>32</v>
      </c>
      <c r="C470" s="14">
        <f>Outcomes!Q470</f>
        <v>19</v>
      </c>
      <c r="D470" s="15">
        <f>VLOOKUP($A470,Codex!$O$2:$V$14144,8,0)</f>
        <v>0.84210526315789469</v>
      </c>
      <c r="E470" s="14">
        <f>VLOOKUP($A470,Codex!$O$2:$V$14144,5,0)</f>
        <v>16</v>
      </c>
      <c r="F470" s="16" t="str">
        <f>Outcomes!B470</f>
        <v>p21 (RAC1) activated kinase 3</v>
      </c>
      <c r="G470" s="17" t="str">
        <f>HYPERLINK(CONCATENATE("http://www.ncbi.nlm.nih.gov/gene/",Outcomes!D470),"Click Here")</f>
        <v>Click Here</v>
      </c>
      <c r="H470" s="18" t="str">
        <f>HYPERLINK(CONCATENATE("http://www.genenames.org/cgi-bin/gene_symbol_report?hgnc_id=HGNC:",RIGHT(Outcomes!C470,LEN(Outcomes!C470)-10)),"Click Here")</f>
        <v>Click Here</v>
      </c>
      <c r="I470" s="19" t="str">
        <f>Outcomes!F470</f>
        <v xml:space="preserve">The protein encoded by this gene is a serine-threonine kinase and forms an activated complex with GTP-bound RAS-like (P21), CDC2 and RAC1. This protein may be necessary for dendritic development and for the rapid cytoskeletal reorganization in dendritic spines associated with synaptic plasticity. Defects in this gene are the cause of non-syndromic mental retardation X-linked type 30 (MRX30), also called X-linked mental retardation type 47 (MRX47). Alternatively spliced transcript variants encoding different isoforms have been identified. [provided by RefSeq, Apr 2016] </v>
      </c>
      <c r="J470" s="16" t="str">
        <f>Outcomes!E470</f>
        <v>MENTAL RETARDATION X-LINKED 30/47 300558;</v>
      </c>
      <c r="K470" s="14" t="str">
        <f>Genes!B470</f>
        <v>chrX</v>
      </c>
      <c r="L470" s="14">
        <f>Genes!C470</f>
        <v>110187469</v>
      </c>
      <c r="M470" s="14">
        <f>Genes!D470</f>
        <v>110470589</v>
      </c>
      <c r="N470" s="14">
        <f>Genes!E470</f>
        <v>283121</v>
      </c>
      <c r="O470" s="14" t="str">
        <f>Genes!F470</f>
        <v>+</v>
      </c>
      <c r="P470" s="20" t="str">
        <f>Genes!H470</f>
        <v>GRCh38.p7_chrX_110944241_111227361</v>
      </c>
    </row>
    <row r="471" spans="1:16" ht="63.75" x14ac:dyDescent="0.2">
      <c r="A471" s="13" t="str">
        <f>Outcomes!A471</f>
        <v>PANK2</v>
      </c>
      <c r="B471" s="14">
        <f>Outcomes!P471</f>
        <v>13</v>
      </c>
      <c r="C471" s="14">
        <f>Outcomes!Q471</f>
        <v>13</v>
      </c>
      <c r="D471" s="15">
        <f>VLOOKUP($A471,Codex!$O$2:$V$14144,8,0)</f>
        <v>0.84615384615384615</v>
      </c>
      <c r="E471" s="14">
        <f>VLOOKUP($A471,Codex!$O$2:$V$14144,5,0)</f>
        <v>11</v>
      </c>
      <c r="F471" s="16" t="str">
        <f>Outcomes!B471</f>
        <v>pantothenate kinase 2</v>
      </c>
      <c r="G471" s="17" t="str">
        <f>HYPERLINK(CONCATENATE("http://www.ncbi.nlm.nih.gov/gene/",Outcomes!D471),"Click Here")</f>
        <v>Click Here</v>
      </c>
      <c r="H471" s="18" t="str">
        <f>HYPERLINK(CONCATENATE("http://www.genenames.org/cgi-bin/gene_symbol_report?hgnc_id=HGNC:",RIGHT(Outcomes!C471,LEN(Outcomes!C471)-10)),"Click Here")</f>
        <v>Click Here</v>
      </c>
      <c r="I471" s="19" t="str">
        <f>Outcomes!F471</f>
        <v xml:space="preserve">This gene encodes a protein belonging to the pantothenate kinase family and is the only member of that family to be expressed in mitochondria. Pantothenate kinase is a key regulatory enzyme in the biosynthesis of coenzyme A (CoA) in bacteria and mammalian cells. It catalyzes the first committed step in the universal biosynthetic pathway leading to CoA and is itself subject to regulation through feedback inhibition by acyl CoA species. Mutations in this gene are associated with HARP syndrome and pantothenate kinase-associated neurodegeneration (PKAN), formerly Hallervorden-Spatz syndrome. Alternative splicing, involving the use of alternate first exons, results in multiple transcripts encoding different isoforms. [provided by RefSeq, Jul 2008] </v>
      </c>
      <c r="J471" s="16" t="str">
        <f>Outcomes!E471</f>
        <v>NEURODEGENERATION WITH BRAIN IRON ACCUMULATION 1 234200;HARP SYNDROME 607236;</v>
      </c>
      <c r="K471" s="14" t="str">
        <f>Genes!B471</f>
        <v>chr20</v>
      </c>
      <c r="L471" s="14">
        <f>Genes!C471</f>
        <v>3869486</v>
      </c>
      <c r="M471" s="14">
        <f>Genes!D471</f>
        <v>3910529</v>
      </c>
      <c r="N471" s="14">
        <f>Genes!E471</f>
        <v>41044</v>
      </c>
      <c r="O471" s="14" t="str">
        <f>Genes!F471</f>
        <v>+</v>
      </c>
      <c r="P471" s="20" t="str">
        <f>Genes!H471</f>
        <v>GRCh38.p7_chr20_3888839_3929882</v>
      </c>
    </row>
    <row r="472" spans="1:16" ht="51" x14ac:dyDescent="0.2">
      <c r="A472" s="13" t="str">
        <f>Outcomes!A472</f>
        <v>PAX1</v>
      </c>
      <c r="B472" s="14">
        <f>Outcomes!P472</f>
        <v>2</v>
      </c>
      <c r="C472" s="14">
        <f>Outcomes!Q472</f>
        <v>6</v>
      </c>
      <c r="D472" s="15">
        <f>VLOOKUP($A472,Codex!$O$2:$V$14144,8,0)</f>
        <v>0</v>
      </c>
      <c r="E472" s="14">
        <f>VLOOKUP($A472,Codex!$O$2:$V$14144,5,0)</f>
        <v>0</v>
      </c>
      <c r="F472" s="16" t="str">
        <f>Outcomes!B472</f>
        <v>paired box 1</v>
      </c>
      <c r="G472" s="17" t="str">
        <f>HYPERLINK(CONCATENATE("http://www.ncbi.nlm.nih.gov/gene/",Outcomes!D472),"Click Here")</f>
        <v>Click Here</v>
      </c>
      <c r="H472" s="18" t="str">
        <f>HYPERLINK(CONCATENATE("http://www.genenames.org/cgi-bin/gene_symbol_report?hgnc_id=HGNC:",RIGHT(Outcomes!C472,LEN(Outcomes!C472)-10)),"Click Here")</f>
        <v>Click Here</v>
      </c>
      <c r="I472" s="19" t="str">
        <f>Outcomes!F472</f>
        <v xml:space="preserve">This gene is a member of the paired box (PAX) family of transcription factors. Members of the PAX family typically contain a paired box domain and a paired-type homeodomain. These genes play critical roles during fetal development. This gene plays a role in pattern formation during embryogenesis and may be essential for development of the vertebral column. This gene is silenced by methylation in ovarian and cervical cancers and may be a tumor suppressor gene. Mutations in this gene are also associated with vertebral malformations. [provided by RefSeq, Mar 2012] </v>
      </c>
      <c r="J472" s="16" t="str">
        <f>Outcomes!E472</f>
        <v>OROFACIOCERVICAL SYNDROME 2 615560;</v>
      </c>
      <c r="K472" s="14" t="str">
        <f>Genes!B472</f>
        <v>chr20</v>
      </c>
      <c r="L472" s="14">
        <f>Genes!C472</f>
        <v>21686297</v>
      </c>
      <c r="M472" s="14">
        <f>Genes!D472</f>
        <v>21699124</v>
      </c>
      <c r="N472" s="14">
        <f>Genes!E472</f>
        <v>12828</v>
      </c>
      <c r="O472" s="14" t="str">
        <f>Genes!F472</f>
        <v>+</v>
      </c>
      <c r="P472" s="20" t="str">
        <f>Genes!H472</f>
        <v>GRCh38.p7_chr20_21705659_21718486</v>
      </c>
    </row>
    <row r="473" spans="1:16" ht="51" x14ac:dyDescent="0.2">
      <c r="A473" s="13" t="str">
        <f>Outcomes!A473</f>
        <v>PAX6</v>
      </c>
      <c r="B473" s="14">
        <f>Outcomes!P473</f>
        <v>11</v>
      </c>
      <c r="C473" s="14">
        <f>Outcomes!Q473</f>
        <v>13</v>
      </c>
      <c r="D473" s="15">
        <f>VLOOKUP($A473,Codex!$O$2:$V$14144,8,0)</f>
        <v>1</v>
      </c>
      <c r="E473" s="14">
        <f>VLOOKUP($A473,Codex!$O$2:$V$14144,5,0)</f>
        <v>13</v>
      </c>
      <c r="F473" s="16" t="str">
        <f>Outcomes!B473</f>
        <v>paired box 6</v>
      </c>
      <c r="G473" s="17" t="str">
        <f>HYPERLINK(CONCATENATE("http://www.ncbi.nlm.nih.gov/gene/",Outcomes!D473),"Click Here")</f>
        <v>Click Here</v>
      </c>
      <c r="H473" s="18" t="str">
        <f>HYPERLINK(CONCATENATE("http://www.genenames.org/cgi-bin/gene_symbol_report?hgnc_id=HGNC:",RIGHT(Outcomes!C473,LEN(Outcomes!C473)-10)),"Click Here")</f>
        <v>Click Here</v>
      </c>
      <c r="I473" s="19" t="str">
        <f>Outcomes!F473</f>
        <v>This gene encodes a homeobox and paired domain-containing protein that binds DNA and functions as a regulator of transcription. Activity of this protein is key in the development of neural tissues, particularly the eye. This gene is regulated by multiple enhancers located up to hundreds of kilobases distant from this locus. Mutations in this gene or in the enhancer regions can cause ocular disorders such as aniridia and Peter's anomaly. Use of alternate promoters and alternative splicing result in multiple transcript variants encoding different isoforms. [provided by RefSeq, Jul 2015]</v>
      </c>
      <c r="J473" s="16" t="str">
        <f>Outcomes!E473</f>
        <v>ANIRIDIA 106210;PETERS ANOMALY 604229;CATARACT WITH LATE-ONSET CORNEAL DYSTROPHY 106210;KERATITIS 148190;FOVEAL HYPERPLASIA 136520;MORNING GLORY DISC ANOMALY 120430;OPTIC NERVE HYPOPLASIA 165550;</v>
      </c>
      <c r="K473" s="14" t="str">
        <f>Genes!B473</f>
        <v>chr11</v>
      </c>
      <c r="L473" s="14">
        <f>Genes!C473</f>
        <v>31806340</v>
      </c>
      <c r="M473" s="14">
        <f>Genes!D473</f>
        <v>31839509</v>
      </c>
      <c r="N473" s="14">
        <f>Genes!E473</f>
        <v>33170</v>
      </c>
      <c r="O473" s="14" t="str">
        <f>Genes!F473</f>
        <v>-</v>
      </c>
      <c r="P473" s="20" t="str">
        <f>Genes!H473</f>
        <v>GRCh38.p7_chr11_31784792_31817961</v>
      </c>
    </row>
    <row r="474" spans="1:16" ht="51" x14ac:dyDescent="0.2">
      <c r="A474" s="13" t="str">
        <f>Outcomes!A474</f>
        <v>PAX8</v>
      </c>
      <c r="B474" s="14">
        <f>Outcomes!P474</f>
        <v>11</v>
      </c>
      <c r="C474" s="14">
        <f>Outcomes!Q474</f>
        <v>17</v>
      </c>
      <c r="D474" s="15">
        <f>VLOOKUP($A474,Codex!$O$2:$V$14144,8,0)</f>
        <v>0.94117647058823528</v>
      </c>
      <c r="E474" s="14">
        <f>VLOOKUP($A474,Codex!$O$2:$V$14144,5,0)</f>
        <v>16</v>
      </c>
      <c r="F474" s="16" t="str">
        <f>Outcomes!B474</f>
        <v>paired box 8</v>
      </c>
      <c r="G474" s="17" t="str">
        <f>HYPERLINK(CONCATENATE("http://www.ncbi.nlm.nih.gov/gene/",Outcomes!D474),"Click Here")</f>
        <v>Click Here</v>
      </c>
      <c r="H474" s="18" t="str">
        <f>HYPERLINK(CONCATENATE("http://www.genenames.org/cgi-bin/gene_symbol_report?hgnc_id=HGNC:",RIGHT(Outcomes!C474,LEN(Outcomes!C474)-10)),"Click Here")</f>
        <v>Click Here</v>
      </c>
      <c r="I474" s="19" t="str">
        <f>Outcomes!F474</f>
        <v xml:space="preserve">This gene encodes a member of the paired box (PAX) family of transcription factors. Members of this gene family typically encode proteins that contain a paired box domain, an octapeptide, and a paired-type homeodomain. This nuclear protein is involved in thyroid follicular cell development and expression of thyroid-specific genes. Mutations in this gene have been associated with thyroid dysgenesis, thyroid follicular carcinomas and atypical follicular thyroid adenomas. Alternatively spliced transcript variants encoding different isoforms have been described. [provided by RefSeq, Mar 2010] </v>
      </c>
      <c r="J474" s="16" t="str">
        <f>Outcomes!E474</f>
        <v>HYPOTHYROIDISM CONGENITAL DUE TO THYROID DYSGENESIS OR HYPOPLASIA 218700;</v>
      </c>
      <c r="K474" s="14" t="str">
        <f>Genes!B474</f>
        <v>chr2</v>
      </c>
      <c r="L474" s="14">
        <f>Genes!C474</f>
        <v>113973574</v>
      </c>
      <c r="M474" s="14">
        <f>Genes!D474</f>
        <v>114036527</v>
      </c>
      <c r="N474" s="14">
        <f>Genes!E474</f>
        <v>62954</v>
      </c>
      <c r="O474" s="14" t="str">
        <f>Genes!F474</f>
        <v>-</v>
      </c>
      <c r="P474" s="20" t="str">
        <f>Genes!H474</f>
        <v>GRCh38.p7_chr2_113215997_113278950</v>
      </c>
    </row>
    <row r="475" spans="1:16" ht="63.75" x14ac:dyDescent="0.2">
      <c r="A475" s="13" t="str">
        <f>Outcomes!A475</f>
        <v>PC</v>
      </c>
      <c r="B475" s="14">
        <f>Outcomes!P475</f>
        <v>14</v>
      </c>
      <c r="C475" s="14">
        <f>Outcomes!Q475</f>
        <v>23</v>
      </c>
      <c r="D475" s="15">
        <f>VLOOKUP($A475,Codex!$O$2:$V$14144,8,0)</f>
        <v>0.91304347826086951</v>
      </c>
      <c r="E475" s="14">
        <f>VLOOKUP($A475,Codex!$O$2:$V$14144,5,0)</f>
        <v>21</v>
      </c>
      <c r="F475" s="16" t="str">
        <f>Outcomes!B475</f>
        <v>pyruvate carboxylase</v>
      </c>
      <c r="G475" s="17" t="str">
        <f>HYPERLINK(CONCATENATE("http://www.ncbi.nlm.nih.gov/gene/",Outcomes!D475),"Click Here")</f>
        <v>Click Here</v>
      </c>
      <c r="H475" s="18" t="str">
        <f>HYPERLINK(CONCATENATE("http://www.genenames.org/cgi-bin/gene_symbol_report?hgnc_id=HGNC:",RIGHT(Outcomes!C475,LEN(Outcomes!C475)-10)),"Click Here")</f>
        <v>Click Here</v>
      </c>
      <c r="I475" s="19" t="str">
        <f>Outcomes!F475</f>
        <v xml:space="preserve">This gene encodes pyruvate carboxylase, which requires biotin and ATP to catalyse the carboxylation of pyruvate to oxaloacetate. The active enzyme is a homotetramer arranged in a tetrahedron which is located exclusively in the mitochondrial matrix. Pyruvate carboxylase is involved in gluconeogenesis, lipogenesis, insulin secretion and synthesis of the neurotransmitter glutamate. Mutations in this gene have been associated with pyruvate carboxylase deficiency. Alternatively spliced transcript variants with different 5' UTRs, but encoding the same protein, have been found for this gene. [provided by RefSeq, Jul 2008] </v>
      </c>
      <c r="J475" s="16" t="str">
        <f>Outcomes!E475</f>
        <v>PYRUVATE CARBOXYLASE DEFICIENCY 266150;</v>
      </c>
      <c r="K475" s="14" t="str">
        <f>Genes!B475</f>
        <v>chr11</v>
      </c>
      <c r="L475" s="14">
        <f>Genes!C475</f>
        <v>66615993</v>
      </c>
      <c r="M475" s="14">
        <f>Genes!D475</f>
        <v>66725889</v>
      </c>
      <c r="N475" s="14">
        <f>Genes!E475</f>
        <v>109897</v>
      </c>
      <c r="O475" s="14" t="str">
        <f>Genes!F475</f>
        <v>-</v>
      </c>
      <c r="P475" s="20" t="str">
        <f>Genes!H475</f>
        <v>GRCh38.p7_chr11_66848522_66958418</v>
      </c>
    </row>
    <row r="476" spans="1:16" ht="38.25" x14ac:dyDescent="0.2">
      <c r="A476" s="13" t="str">
        <f>Outcomes!A476</f>
        <v>PCDH19</v>
      </c>
      <c r="B476" s="14">
        <f>Outcomes!P476</f>
        <v>4</v>
      </c>
      <c r="C476" s="14">
        <f>Outcomes!Q476</f>
        <v>7</v>
      </c>
      <c r="D476" s="15">
        <f>VLOOKUP($A476,Codex!$O$2:$V$14144,8,0)</f>
        <v>1</v>
      </c>
      <c r="E476" s="14">
        <f>VLOOKUP($A476,Codex!$O$2:$V$14144,5,0)</f>
        <v>7</v>
      </c>
      <c r="F476" s="16" t="str">
        <f>Outcomes!B476</f>
        <v>protocadherin 19</v>
      </c>
      <c r="G476" s="17" t="str">
        <f>HYPERLINK(CONCATENATE("http://www.ncbi.nlm.nih.gov/gene/",Outcomes!D476),"Click Here")</f>
        <v>Click Here</v>
      </c>
      <c r="H476" s="18" t="str">
        <f>HYPERLINK(CONCATENATE("http://www.genenames.org/cgi-bin/gene_symbol_report?hgnc_id=HGNC:",RIGHT(Outcomes!C476,LEN(Outcomes!C476)-10)),"Click Here")</f>
        <v>Click Here</v>
      </c>
      <c r="I476" s="19" t="str">
        <f>Outcomes!F476</f>
        <v xml:space="preserve">The protein encoded by this gene is a member of the delta-2 protocadherin subclass of the cadherin superfamily. The encoded protein is thought to be a calcium-dependent cell-adhesion protein that is primarily expressed in the brain. Defects in this gene are a cause of epilepsy female-restricted with mental retardation (EFMR). Three transcript variants encoding different isoforms have been found for this gene.[provided by RefSeq, May 2010] </v>
      </c>
      <c r="J476" s="16" t="str">
        <f>Outcomes!E476</f>
        <v>EPILEPTIC ENCEPHALOPATHY EARLY INFANTILE 9 300088;</v>
      </c>
      <c r="K476" s="14" t="str">
        <f>Genes!B476</f>
        <v>chrX</v>
      </c>
      <c r="L476" s="14">
        <f>Genes!C476</f>
        <v>99546642</v>
      </c>
      <c r="M476" s="14">
        <f>Genes!D476</f>
        <v>99665271</v>
      </c>
      <c r="N476" s="14">
        <f>Genes!E476</f>
        <v>118630</v>
      </c>
      <c r="O476" s="14" t="str">
        <f>Genes!F476</f>
        <v>-</v>
      </c>
      <c r="P476" s="20" t="str">
        <f>Genes!H476</f>
        <v>GRCh38.p7_chrX_100291644_100410273</v>
      </c>
    </row>
    <row r="477" spans="1:16" ht="76.5" x14ac:dyDescent="0.2">
      <c r="A477" s="13" t="str">
        <f>Outcomes!A477</f>
        <v>PCGF2</v>
      </c>
      <c r="B477" s="14">
        <f>Outcomes!P477</f>
        <v>5</v>
      </c>
      <c r="C477" s="14">
        <f>Outcomes!Q477</f>
        <v>9</v>
      </c>
      <c r="D477" s="15">
        <f>VLOOKUP($A477,Codex!$O$2:$V$14144,8,0)</f>
        <v>0</v>
      </c>
      <c r="E477" s="14">
        <f>VLOOKUP($A477,Codex!$O$2:$V$14144,5,0)</f>
        <v>0</v>
      </c>
      <c r="F477" s="16" t="str">
        <f>Outcomes!B477</f>
        <v>polycomb group ring finger 2</v>
      </c>
      <c r="G477" s="17" t="str">
        <f>HYPERLINK(CONCATENATE("http://www.ncbi.nlm.nih.gov/gene/",Outcomes!D477),"Click Here")</f>
        <v>Click Here</v>
      </c>
      <c r="H477" s="18" t="str">
        <f>HYPERLINK(CONCATENATE("http://www.genenames.org/cgi-bin/gene_symbol_report?hgnc_id=HGNC:",RIGHT(Outcomes!C477,LEN(Outcomes!C477)-10)),"Click Here")</f>
        <v>Click Here</v>
      </c>
      <c r="I477" s="19" t="str">
        <f>Outcomes!F477</f>
        <v xml:space="preserve">The protein encoded by this gene contains a RING finger motif and is similar to the polycomb group (PcG) gene products. PcG gene products form complexes via protein-protein interaction and maintain the transcription repression of genes involved in embryogenesis, cell cycles, and tumorigenesis. This protein was shown to act as a negative regulator of transcription and has tumor suppressor activity. The expression of this gene was detected in various tumor cells, but is limited in neural organs in normal tissues. Knockout studies in mice suggested that this protein may negatively regulate the expression of different cytokines, chemokines, and chemokine receptors, and thus plays an important role in lymphocyte differentiation and migration, as well as in immune responses. [provided by RefSeq, Jul 2008] </v>
      </c>
      <c r="J477" s="16" t="str">
        <f>Outcomes!E477</f>
        <v>NO OMIM PHENOTYPE;DEVELOPMENTAL DISORDER (FITZGERALD (2015) NATURE 519 223);</v>
      </c>
      <c r="K477" s="14" t="str">
        <f>Genes!B477</f>
        <v>chr17</v>
      </c>
      <c r="L477" s="14">
        <f>Genes!C477</f>
        <v>36890150</v>
      </c>
      <c r="M477" s="14">
        <f>Genes!D477</f>
        <v>36906070</v>
      </c>
      <c r="N477" s="14">
        <f>Genes!E477</f>
        <v>15921</v>
      </c>
      <c r="O477" s="14" t="str">
        <f>Genes!F477</f>
        <v>-</v>
      </c>
      <c r="P477" s="20" t="str">
        <f>Genes!H477</f>
        <v>GRCh38.p7_chr17_38733897_38749817</v>
      </c>
    </row>
    <row r="478" spans="1:16" ht="63.75" x14ac:dyDescent="0.2">
      <c r="A478" s="13" t="str">
        <f>Outcomes!A478</f>
        <v>PCNT</v>
      </c>
      <c r="B478" s="14">
        <f>Outcomes!P478</f>
        <v>6</v>
      </c>
      <c r="C478" s="14">
        <f>Outcomes!Q478</f>
        <v>51</v>
      </c>
      <c r="D478" s="15">
        <f>VLOOKUP($A478,Codex!$O$2:$V$14144,8,0)</f>
        <v>0.96078431372549022</v>
      </c>
      <c r="E478" s="14">
        <f>VLOOKUP($A478,Codex!$O$2:$V$14144,5,0)</f>
        <v>49</v>
      </c>
      <c r="F478" s="16" t="str">
        <f>Outcomes!B478</f>
        <v>pericentrin</v>
      </c>
      <c r="G478" s="17" t="str">
        <f>HYPERLINK(CONCATENATE("http://www.ncbi.nlm.nih.gov/gene/",Outcomes!D478),"Click Here")</f>
        <v>Click Here</v>
      </c>
      <c r="H478" s="18" t="str">
        <f>HYPERLINK(CONCATENATE("http://www.genenames.org/cgi-bin/gene_symbol_report?hgnc_id=HGNC:",RIGHT(Outcomes!C478,LEN(Outcomes!C478)-10)),"Click Here")</f>
        <v>Click Here</v>
      </c>
      <c r="I478" s="19" t="str">
        <f>Outcomes!F478</f>
        <v xml:space="preserve">The protein encoded by this gene binds to calmodulin and is expressed in the centrosome. It is an integral component of the pericentriolar material (PCM). The protein contains a series of coiled-coil domains and a highly conserved PCM targeting motif called the PACT domain near its C-terminus. The protein interacts with the microtubule nucleation component gamma-tubulin and is likely important to normal functioning of the centrosomes, cytoskeleton, and cell-cycle progression. Mutations in this gene cause Seckel syndrome-4 and microcephalic osteodysplastic primordial dwarfism type II. Two transcript variants encoding different isoforms have been found for this gene. [provided by RefSeq, Oct 2015] </v>
      </c>
      <c r="J478" s="16" t="str">
        <f>Outcomes!E478</f>
        <v>MICROCEPHALIC OSTEODYSPLASTIC PRIMORDIAL DWARFISM TYPE II 210720;</v>
      </c>
      <c r="K478" s="14" t="str">
        <f>Genes!B478</f>
        <v>chr21</v>
      </c>
      <c r="L478" s="14">
        <f>Genes!C478</f>
        <v>47744017</v>
      </c>
      <c r="M478" s="14">
        <f>Genes!D478</f>
        <v>47865682</v>
      </c>
      <c r="N478" s="14">
        <f>Genes!E478</f>
        <v>121666</v>
      </c>
      <c r="O478" s="14" t="str">
        <f>Genes!F478</f>
        <v>+</v>
      </c>
      <c r="P478" s="20" t="str">
        <f>Genes!H478</f>
        <v>GRCh38.p7_chr21_46324103_46445769</v>
      </c>
    </row>
    <row r="479" spans="1:16" ht="38.25" x14ac:dyDescent="0.2">
      <c r="A479" s="13" t="str">
        <f>Outcomes!A479</f>
        <v>PDE4D</v>
      </c>
      <c r="B479" s="14">
        <f>Outcomes!P479</f>
        <v>23</v>
      </c>
      <c r="C479" s="14">
        <f>Outcomes!Q479</f>
        <v>30</v>
      </c>
      <c r="D479" s="15">
        <f>VLOOKUP($A479,Codex!$O$2:$V$14144,8,0)</f>
        <v>0.83333333333333337</v>
      </c>
      <c r="E479" s="14">
        <f>VLOOKUP($A479,Codex!$O$2:$V$14144,5,0)</f>
        <v>25</v>
      </c>
      <c r="F479" s="16" t="str">
        <f>Outcomes!B479</f>
        <v>phosphodiesterase 4D</v>
      </c>
      <c r="G479" s="17" t="str">
        <f>HYPERLINK(CONCATENATE("http://www.ncbi.nlm.nih.gov/gene/",Outcomes!D479),"Click Here")</f>
        <v>Click Here</v>
      </c>
      <c r="H479" s="18" t="str">
        <f>HYPERLINK(CONCATENATE("http://www.genenames.org/cgi-bin/gene_symbol_report?hgnc_id=HGNC:",RIGHT(Outcomes!C479,LEN(Outcomes!C479)-10)),"Click Here")</f>
        <v>Click Here</v>
      </c>
      <c r="I479" s="19" t="str">
        <f>Outcomes!F479</f>
        <v xml:space="preserve">This gene encodes one of four mammalian counterparts to the fruit fly 'dunce' gene. The encoded protein has 3',5'-cyclic-AMP phosphodiesterase activity and degrades cAMP, which acts as a signal transduction molecule in multiple cell types. This gene uses different promoters to generate multiple alternatively spliced transcript variants that encode functional proteins.[provided by RefSeq, Sep 2009] </v>
      </c>
      <c r="J479" s="16" t="str">
        <f>Outcomes!E479</f>
        <v>ACROCYDOSTOSIS 2 WITH OR WITHOUT HORMONE RESISTANCE 614613;STROKE SUSCEPTIBILITY TO 1 606799;</v>
      </c>
      <c r="K479" s="14" t="str">
        <f>Genes!B479</f>
        <v>chr5</v>
      </c>
      <c r="L479" s="14">
        <f>Genes!C479</f>
        <v>58264865</v>
      </c>
      <c r="M479" s="14">
        <f>Genes!D479</f>
        <v>59783925</v>
      </c>
      <c r="N479" s="14">
        <f>Genes!E479</f>
        <v>1519061</v>
      </c>
      <c r="O479" s="14" t="str">
        <f>Genes!F479</f>
        <v>-</v>
      </c>
      <c r="P479" s="20" t="str">
        <f>Genes!H479</f>
        <v>GRCh38.p7_chr5_58969038_60488098</v>
      </c>
    </row>
    <row r="480" spans="1:16" ht="76.5" x14ac:dyDescent="0.2">
      <c r="A480" s="13" t="str">
        <f>Outcomes!A480</f>
        <v>PDHA1</v>
      </c>
      <c r="B480" s="14">
        <f>Outcomes!P480</f>
        <v>5</v>
      </c>
      <c r="C480" s="14">
        <f>Outcomes!Q480</f>
        <v>13</v>
      </c>
      <c r="D480" s="15">
        <f>VLOOKUP($A480,Codex!$O$2:$V$14144,8,0)</f>
        <v>1</v>
      </c>
      <c r="E480" s="14">
        <f>VLOOKUP($A480,Codex!$O$2:$V$14144,5,0)</f>
        <v>13</v>
      </c>
      <c r="F480" s="16" t="str">
        <f>Outcomes!B480</f>
        <v>pyruvate dehydrogenase (lipoamide) alpha 1</v>
      </c>
      <c r="G480" s="17" t="str">
        <f>HYPERLINK(CONCATENATE("http://www.ncbi.nlm.nih.gov/gene/",Outcomes!D480),"Click Here")</f>
        <v>Click Here</v>
      </c>
      <c r="H480" s="18" t="str">
        <f>HYPERLINK(CONCATENATE("http://www.genenames.org/cgi-bin/gene_symbol_report?hgnc_id=HGNC:",RIGHT(Outcomes!C480,LEN(Outcomes!C480)-10)),"Click Here")</f>
        <v>Click Here</v>
      </c>
      <c r="I480" s="19" t="str">
        <f>Outcomes!F480</f>
        <v xml:space="preserve">The pyruvate dehydrogenase (PDH) complex is a nuclear-encoded mitochondrial multienzyme complex that catalyzes the overall conversion of pyruvate to acetyl-CoA and CO(2), and provides the primary link between glycolysis and the tricarboxylic acid (TCA) cycle. The PDH complex is composed of multiple copies of three enzymatic components: pyruvate dehydrogenase (E1), dihydrolipoamide acetyltransferase (E2) and lipoamide dehydrogenase (E3). The E1 enzyme is a heterotetramer of two alpha and two beta subunits. This gene encodes the E1 alpha 1 subunit containing the E1 active site, and plays a key role in the function of the PDH complex. Mutations in this gene are associated with pyruvate dehydrogenase E1-alpha deficiency and X-linked Leigh syndrome. Alternatively spliced transcript variants encoding different isoforms have been found for this gene.[provided by RefSeq, Mar 2010] </v>
      </c>
      <c r="J480" s="16" t="str">
        <f>Outcomes!E480</f>
        <v>PYRUVATE DEHYDROGENASE E1-ALPHA DEFICIENCY 312170;LEIGH SYNDROME X-LINKED 308930;</v>
      </c>
      <c r="K480" s="14" t="str">
        <f>Genes!B480</f>
        <v>chrX</v>
      </c>
      <c r="L480" s="14">
        <f>Genes!C480</f>
        <v>19362011</v>
      </c>
      <c r="M480" s="14">
        <f>Genes!D480</f>
        <v>19379825</v>
      </c>
      <c r="N480" s="14">
        <f>Genes!E480</f>
        <v>17815</v>
      </c>
      <c r="O480" s="14" t="str">
        <f>Genes!F480</f>
        <v>+</v>
      </c>
      <c r="P480" s="20" t="str">
        <f>Genes!H480</f>
        <v>GRCh38.p7_chrX_19343893_19361707</v>
      </c>
    </row>
    <row r="481" spans="1:16" ht="63.75" x14ac:dyDescent="0.2">
      <c r="A481" s="13" t="str">
        <f>Outcomes!A481</f>
        <v>PDSS1</v>
      </c>
      <c r="B481" s="14">
        <f>Outcomes!P481</f>
        <v>5</v>
      </c>
      <c r="C481" s="14">
        <f>Outcomes!Q481</f>
        <v>17</v>
      </c>
      <c r="D481" s="15">
        <f>VLOOKUP($A481,Codex!$O$2:$V$14144,8,0)</f>
        <v>0.94117647058823528</v>
      </c>
      <c r="E481" s="14">
        <f>VLOOKUP($A481,Codex!$O$2:$V$14144,5,0)</f>
        <v>16</v>
      </c>
      <c r="F481" s="16" t="str">
        <f>Outcomes!B481</f>
        <v>prenyl (decaprenyl) diphosphate synthase, subunit 1</v>
      </c>
      <c r="G481" s="17" t="str">
        <f>HYPERLINK(CONCATENATE("http://www.ncbi.nlm.nih.gov/gene/",Outcomes!D481),"Click Here")</f>
        <v>Click Here</v>
      </c>
      <c r="H481" s="18" t="str">
        <f>HYPERLINK(CONCATENATE("http://www.genenames.org/cgi-bin/gene_symbol_report?hgnc_id=HGNC:",RIGHT(Outcomes!C481,LEN(Outcomes!C481)-10)),"Click Here")</f>
        <v>Click Here</v>
      </c>
      <c r="I481" s="19" t="str">
        <f>Outcomes!F481</f>
        <v xml:space="preserve">The protein encoded by this gene is an enzyme that elongates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The protein may be peripherally associated with the inner mitochondrial membrane, though no transit peptide has been definitively identified to date. Defects in this gene are a cause of coenzyme Q10 deficiency. [provided by RefSeq, Jul 2008] </v>
      </c>
      <c r="J481" s="16" t="str">
        <f>Outcomes!E481</f>
        <v>COENZYME Q10 DEFICIENCY PRIMARY 2 614651;</v>
      </c>
      <c r="K481" s="14" t="str">
        <f>Genes!B481</f>
        <v>chr10</v>
      </c>
      <c r="L481" s="14">
        <f>Genes!C481</f>
        <v>26985981</v>
      </c>
      <c r="M481" s="14">
        <f>Genes!D481</f>
        <v>27035727</v>
      </c>
      <c r="N481" s="14">
        <f>Genes!E481</f>
        <v>49747</v>
      </c>
      <c r="O481" s="14" t="str">
        <f>Genes!F481</f>
        <v>+</v>
      </c>
      <c r="P481" s="20" t="str">
        <f>Genes!H481</f>
        <v>GRCh38.p7_chr10_26697052_26746798</v>
      </c>
    </row>
    <row r="482" spans="1:16" ht="51" x14ac:dyDescent="0.2">
      <c r="A482" s="13" t="str">
        <f>Outcomes!A482</f>
        <v>PDSS2</v>
      </c>
      <c r="B482" s="14">
        <f>Outcomes!P482</f>
        <v>10</v>
      </c>
      <c r="C482" s="14">
        <f>Outcomes!Q482</f>
        <v>12</v>
      </c>
      <c r="D482" s="15">
        <f>VLOOKUP($A482,Codex!$O$2:$V$14144,8,0)</f>
        <v>0.91666666666666663</v>
      </c>
      <c r="E482" s="14">
        <f>VLOOKUP($A482,Codex!$O$2:$V$14144,5,0)</f>
        <v>11</v>
      </c>
      <c r="F482" s="16" t="str">
        <f>Outcomes!B482</f>
        <v>prenyl (decaprenyl) diphosphate synthase, subunit 2</v>
      </c>
      <c r="G482" s="17" t="str">
        <f>HYPERLINK(CONCATENATE("http://www.ncbi.nlm.nih.gov/gene/",Outcomes!D482),"Click Here")</f>
        <v>Click Here</v>
      </c>
      <c r="H482" s="18" t="str">
        <f>HYPERLINK(CONCATENATE("http://www.genenames.org/cgi-bin/gene_symbol_report?hgnc_id=HGNC:",RIGHT(Outcomes!C482,LEN(Outcomes!C482)-10)),"Click Here")</f>
        <v>Click Here</v>
      </c>
      <c r="I482" s="19" t="str">
        <f>Outcomes!F482</f>
        <v xml:space="preserve">The protein encoded by this gene is an enzyme that synthesizes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Defects in this gene are a cause of coenzyme Q10 deficiency.[provided by RefSeq, Oct 2009] </v>
      </c>
      <c r="J482" s="16" t="str">
        <f>Outcomes!E482</f>
        <v>COENZYME Q10 DEFICIENCY PRIMARY 3 614652;</v>
      </c>
      <c r="K482" s="14" t="str">
        <f>Genes!B482</f>
        <v>chr6</v>
      </c>
      <c r="L482" s="14">
        <f>Genes!C482</f>
        <v>107473761</v>
      </c>
      <c r="M482" s="14">
        <f>Genes!D482</f>
        <v>107780887</v>
      </c>
      <c r="N482" s="14">
        <f>Genes!E482</f>
        <v>307127</v>
      </c>
      <c r="O482" s="14" t="str">
        <f>Genes!F482</f>
        <v>-</v>
      </c>
      <c r="P482" s="20" t="str">
        <f>Genes!H482</f>
        <v>GRCh38.p7_chr6_107152557_107459683</v>
      </c>
    </row>
    <row r="483" spans="1:16" ht="51" x14ac:dyDescent="0.2">
      <c r="A483" s="13" t="str">
        <f>Outcomes!A483</f>
        <v>PEPD</v>
      </c>
      <c r="B483" s="14">
        <f>Outcomes!P483</f>
        <v>3</v>
      </c>
      <c r="C483" s="14">
        <f>Outcomes!Q483</f>
        <v>15</v>
      </c>
      <c r="D483" s="15">
        <f>VLOOKUP($A483,Codex!$O$2:$V$14144,8,0)</f>
        <v>1</v>
      </c>
      <c r="E483" s="14">
        <f>VLOOKUP($A483,Codex!$O$2:$V$14144,5,0)</f>
        <v>15</v>
      </c>
      <c r="F483" s="16" t="str">
        <f>Outcomes!B483</f>
        <v>peptidase D</v>
      </c>
      <c r="G483" s="17" t="str">
        <f>HYPERLINK(CONCATENATE("http://www.ncbi.nlm.nih.gov/gene/",Outcomes!D483),"Click Here")</f>
        <v>Click Here</v>
      </c>
      <c r="H483" s="18" t="str">
        <f>HYPERLINK(CONCATENATE("http://www.genenames.org/cgi-bin/gene_symbol_report?hgnc_id=HGNC:",RIGHT(Outcomes!C483,LEN(Outcomes!C483)-10)),"Click Here")</f>
        <v>Click Here</v>
      </c>
      <c r="I483" s="19" t="str">
        <f>Outcomes!F483</f>
        <v xml:space="preserve">This gene encodes a member of the peptidase family. The protein forms a homodimer that hydrolyzes dipeptides or tripeptides with C-terminal proline or hydroxyproline residues. The enzyme serves an important role in the recycling of proline, and may be rate limiting for the production of collagen. Mutations in this gene result in prolidase deficiency, which is characterized by the excretion of large amount of di- and tri-peptides containing proline. Multiple transcript variants encoding different isoforms have been found for this gene.[provided by RefSeq, Oct 2009] </v>
      </c>
      <c r="J483" s="16" t="str">
        <f>Outcomes!E483</f>
        <v>PROLIDASE DEFICIENCY 170100;</v>
      </c>
      <c r="K483" s="14" t="str">
        <f>Genes!B483</f>
        <v>chr19</v>
      </c>
      <c r="L483" s="14">
        <f>Genes!C483</f>
        <v>33877855</v>
      </c>
      <c r="M483" s="14">
        <f>Genes!D483</f>
        <v>34012799</v>
      </c>
      <c r="N483" s="14">
        <f>Genes!E483</f>
        <v>134945</v>
      </c>
      <c r="O483" s="14" t="str">
        <f>Genes!F483</f>
        <v>-</v>
      </c>
      <c r="P483" s="20" t="str">
        <f>Genes!H483</f>
        <v>GRCh38.p7_chr19_33386949_33521893</v>
      </c>
    </row>
    <row r="484" spans="1:16" ht="63.75" x14ac:dyDescent="0.2">
      <c r="A484" s="13" t="str">
        <f>Outcomes!A484</f>
        <v>PEX1</v>
      </c>
      <c r="B484" s="14">
        <f>Outcomes!P484</f>
        <v>4</v>
      </c>
      <c r="C484" s="14">
        <f>Outcomes!Q484</f>
        <v>26</v>
      </c>
      <c r="D484" s="15">
        <f>VLOOKUP($A484,Codex!$O$2:$V$14144,8,0)</f>
        <v>1</v>
      </c>
      <c r="E484" s="14">
        <f>VLOOKUP($A484,Codex!$O$2:$V$14144,5,0)</f>
        <v>26</v>
      </c>
      <c r="F484" s="16" t="str">
        <f>Outcomes!B484</f>
        <v>peroxisomal biogenesis factor 1</v>
      </c>
      <c r="G484" s="17" t="str">
        <f>HYPERLINK(CONCATENATE("http://www.ncbi.nlm.nih.gov/gene/",Outcomes!D484),"Click Here")</f>
        <v>Click Here</v>
      </c>
      <c r="H484" s="18" t="str">
        <f>HYPERLINK(CONCATENATE("http://www.genenames.org/cgi-bin/gene_symbol_report?hgnc_id=HGNC:",RIGHT(Outcomes!C484,LEN(Outcomes!C484)-10)),"Click Here")</f>
        <v>Click Here</v>
      </c>
      <c r="I484" s="19" t="str">
        <f>Outcomes!F484</f>
        <v xml:space="preserve">This gene encodes a member of the AAA ATPase family, a large group of ATPases associated with diverse cellular activities. This protein is cytoplasmic but is often anchored to a peroxisomal membrane where it forms a heteromeric complex and plays a role in the import of proteins into peroxisomes and peroxisome biogenesis. Mutations in this gene have been associated with complementation group 1 peroxisomal disorders such as neonatal adrenoleukodystrophy, infantile Refsum disease, and Zellweger syndrome. Alternatively spliced transcript variants have been found for this gene. [provided by RefSeq, Sep 2013] </v>
      </c>
      <c r="J484" s="16" t="str">
        <f>Outcomes!E484</f>
        <v>PEROXISOME BIOGENESIS DISORDER 1A (ZELLWEGER) 214100;PEROXISOME BIOGENESIS DISORDER 1B (NALD/IRD) 601539;</v>
      </c>
      <c r="K484" s="14" t="str">
        <f>Genes!B484</f>
        <v>chr7</v>
      </c>
      <c r="L484" s="14">
        <f>Genes!C484</f>
        <v>92116337</v>
      </c>
      <c r="M484" s="14">
        <f>Genes!D484</f>
        <v>92157845</v>
      </c>
      <c r="N484" s="14">
        <f>Genes!E484</f>
        <v>41509</v>
      </c>
      <c r="O484" s="14" t="str">
        <f>Genes!F484</f>
        <v>-</v>
      </c>
      <c r="P484" s="20" t="str">
        <f>Genes!H484</f>
        <v>GRCh38.p7_chr7_92487023_92528531</v>
      </c>
    </row>
    <row r="485" spans="1:16" ht="38.25" x14ac:dyDescent="0.2">
      <c r="A485" s="13" t="str">
        <f>Outcomes!A485</f>
        <v>PEX10</v>
      </c>
      <c r="B485" s="14">
        <f>Outcomes!P485</f>
        <v>4</v>
      </c>
      <c r="C485" s="14">
        <f>Outcomes!Q485</f>
        <v>10</v>
      </c>
      <c r="D485" s="15">
        <f>VLOOKUP($A485,Codex!$O$2:$V$14144,8,0)</f>
        <v>1</v>
      </c>
      <c r="E485" s="14">
        <f>VLOOKUP($A485,Codex!$O$2:$V$14144,5,0)</f>
        <v>10</v>
      </c>
      <c r="F485" s="16" t="str">
        <f>Outcomes!B485</f>
        <v>peroxisomal biogenesis factor 10</v>
      </c>
      <c r="G485" s="17" t="str">
        <f>HYPERLINK(CONCATENATE("http://www.ncbi.nlm.nih.gov/gene/",Outcomes!D485),"Click Here")</f>
        <v>Click Here</v>
      </c>
      <c r="H485" s="18" t="str">
        <f>HYPERLINK(CONCATENATE("http://www.genenames.org/cgi-bin/gene_symbol_report?hgnc_id=HGNC:",RIGHT(Outcomes!C485,LEN(Outcomes!C485)-10)),"Click Here")</f>
        <v>Click Here</v>
      </c>
      <c r="I485" s="19" t="str">
        <f>Outcomes!F485</f>
        <v xml:space="preserve">This gene encodes a protein involved in import of peroxisomal matrix proteins. This protein localizes to the peroxisomal membrane. Mutations in this gene result in phenotypes within the Zellweger spectrum of peroxisomal biogenesis disorders, ranging from neonatal adrenoleukodystrophy to Zellweger syndrome. Alternative splicing results in two transcript variants encoding different isoforms. [provided by RefSeq, Jul 2008] </v>
      </c>
      <c r="J485" s="16" t="str">
        <f>Outcomes!E485</f>
        <v>PEROXISOME BIOGENESIS DISORDER 6A (ZELLWEGER) 614870;PEROXISOME BIOGENESIS DISORDER 6B 614871;</v>
      </c>
      <c r="K485" s="14" t="str">
        <f>Genes!B485</f>
        <v>chr1</v>
      </c>
      <c r="L485" s="14">
        <f>Genes!C485</f>
        <v>2336241</v>
      </c>
      <c r="M485" s="14">
        <f>Genes!D485</f>
        <v>2344061</v>
      </c>
      <c r="N485" s="14">
        <f>Genes!E485</f>
        <v>7821</v>
      </c>
      <c r="O485" s="14" t="str">
        <f>Genes!F485</f>
        <v>-</v>
      </c>
      <c r="P485" s="20" t="str">
        <f>Genes!H485</f>
        <v>GRCh38.p7_chr1_2404802_2412622</v>
      </c>
    </row>
    <row r="486" spans="1:16" ht="25.5" x14ac:dyDescent="0.2">
      <c r="A486" s="13" t="str">
        <f>Outcomes!A486</f>
        <v>PEX11B</v>
      </c>
      <c r="B486" s="14">
        <f>Outcomes!P486</f>
        <v>2</v>
      </c>
      <c r="C486" s="14">
        <f>Outcomes!Q486</f>
        <v>5</v>
      </c>
      <c r="D486" s="15">
        <f>VLOOKUP($A486,Codex!$O$2:$V$14144,8,0)</f>
        <v>1</v>
      </c>
      <c r="E486" s="14">
        <f>VLOOKUP($A486,Codex!$O$2:$V$14144,5,0)</f>
        <v>5</v>
      </c>
      <c r="F486" s="16" t="str">
        <f>Outcomes!B486</f>
        <v>peroxisomal biogenesis factor 11 beta</v>
      </c>
      <c r="G486" s="17" t="str">
        <f>HYPERLINK(CONCATENATE("http://www.ncbi.nlm.nih.gov/gene/",Outcomes!D486),"Click Here")</f>
        <v>Click Here</v>
      </c>
      <c r="H486" s="18" t="str">
        <f>HYPERLINK(CONCATENATE("http://www.genenames.org/cgi-bin/gene_symbol_report?hgnc_id=HGNC:",RIGHT(Outcomes!C486,LEN(Outcomes!C486)-10)),"Click Here")</f>
        <v>Click Here</v>
      </c>
      <c r="I486" s="19" t="str">
        <f>Outcomes!F486</f>
        <v xml:space="preserve">The protein encoded by this gene facilitates peroxisomal proliferation and interacts with PEX19. The encoded protein is found in the peroxisomal membrane. Several transcript variants, some protein-coding and some not protein-coding, have been found for this gene. [provided by RefSeq, Dec 2012] </v>
      </c>
      <c r="J486" s="16" t="str">
        <f>Outcomes!E486</f>
        <v>PEROXISOME BIOGENESIS DISORDER 14B 614920;</v>
      </c>
      <c r="K486" s="14" t="str">
        <f>Genes!B486</f>
        <v>chr1</v>
      </c>
      <c r="L486" s="14">
        <f>Genes!C486</f>
        <v>145516164</v>
      </c>
      <c r="M486" s="14">
        <f>Genes!D486</f>
        <v>145523731</v>
      </c>
      <c r="N486" s="14">
        <f>Genes!E486</f>
        <v>7568</v>
      </c>
      <c r="O486" s="14" t="str">
        <f>Genes!F486</f>
        <v>-</v>
      </c>
      <c r="P486" s="20" t="str">
        <f>Genes!H486</f>
        <v>GRCh38.p7_chr1_145911348_145918924</v>
      </c>
    </row>
    <row r="487" spans="1:16" ht="76.5" x14ac:dyDescent="0.2">
      <c r="A487" s="13" t="str">
        <f>Outcomes!A487</f>
        <v>PEX12</v>
      </c>
      <c r="B487" s="14">
        <f>Outcomes!P487</f>
        <v>1</v>
      </c>
      <c r="C487" s="14">
        <f>Outcomes!Q487</f>
        <v>3</v>
      </c>
      <c r="D487" s="15">
        <f>VLOOKUP($A487,Codex!$O$2:$V$14144,8,0)</f>
        <v>1</v>
      </c>
      <c r="E487" s="14">
        <f>VLOOKUP($A487,Codex!$O$2:$V$14144,5,0)</f>
        <v>3</v>
      </c>
      <c r="F487" s="16" t="str">
        <f>Outcomes!B487</f>
        <v>peroxisomal biogenesis factor 12</v>
      </c>
      <c r="G487" s="17" t="str">
        <f>HYPERLINK(CONCATENATE("http://www.ncbi.nlm.nih.gov/gene/",Outcomes!D487),"Click Here")</f>
        <v>Click Here</v>
      </c>
      <c r="H487" s="18" t="str">
        <f>HYPERLINK(CONCATENATE("http://www.genenames.org/cgi-bin/gene_symbol_report?hgnc_id=HGNC:",RIGHT(Outcomes!C487,LEN(Outcomes!C487)-10)),"Click Here")</f>
        <v>Click Here</v>
      </c>
      <c r="I487" s="19" t="str">
        <f>Outcomes!F487</f>
        <v xml:space="preserve">This gene belongs to the peroxin-12 family.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Zellweger syndrome (ZWS). [provided by RefSeq, Oct 2008] </v>
      </c>
      <c r="J487" s="16" t="str">
        <f>Outcomes!E487</f>
        <v>PEROXISOME BIOGENESIS DISORDER 3A (ZELLWEGER) 614859;PEROXISOME BIOGENESIS DISORDER 3B 266510;</v>
      </c>
      <c r="K487" s="14" t="str">
        <f>Genes!B487</f>
        <v>chr17</v>
      </c>
      <c r="L487" s="14">
        <f>Genes!C487</f>
        <v>33901814</v>
      </c>
      <c r="M487" s="14">
        <f>Genes!D487</f>
        <v>33905656</v>
      </c>
      <c r="N487" s="14">
        <f>Genes!E487</f>
        <v>3843</v>
      </c>
      <c r="O487" s="14" t="str">
        <f>Genes!F487</f>
        <v>-</v>
      </c>
      <c r="P487" s="20" t="str">
        <f>Genes!H487</f>
        <v>GRCh38.p7_chr17_35574795_35578637</v>
      </c>
    </row>
    <row r="488" spans="1:16" ht="38.25" x14ac:dyDescent="0.2">
      <c r="A488" s="13" t="str">
        <f>Outcomes!A488</f>
        <v>PEX13</v>
      </c>
      <c r="B488" s="14">
        <f>Outcomes!P488</f>
        <v>1</v>
      </c>
      <c r="C488" s="14">
        <f>Outcomes!Q488</f>
        <v>4</v>
      </c>
      <c r="D488" s="15">
        <f>VLOOKUP($A488,Codex!$O$2:$V$14144,8,0)</f>
        <v>1</v>
      </c>
      <c r="E488" s="14">
        <f>VLOOKUP($A488,Codex!$O$2:$V$14144,5,0)</f>
        <v>4</v>
      </c>
      <c r="F488" s="16" t="str">
        <f>Outcomes!B488</f>
        <v>peroxisomal biogenesis factor 13</v>
      </c>
      <c r="G488" s="17" t="str">
        <f>HYPERLINK(CONCATENATE("http://www.ncbi.nlm.nih.gov/gene/",Outcomes!D488),"Click Here")</f>
        <v>Click Here</v>
      </c>
      <c r="H488" s="18" t="str">
        <f>HYPERLINK(CONCATENATE("http://www.genenames.org/cgi-bin/gene_symbol_report?hgnc_id=HGNC:",RIGHT(Outcomes!C488,LEN(Outcomes!C488)-10)),"Click Here")</f>
        <v>Click Here</v>
      </c>
      <c r="I488" s="19" t="str">
        <f>Outcomes!F488</f>
        <v xml:space="preserve">This gene encodes a peroxisomal membrane protein that binds the type 1 peroxisomal targeting signal receptor via a SH3 domain located in the cytoplasm. Mutations and deficiencies in peroxisomal protein importing and peroxisome assembly lead to peroxisomal biogenesis disorders, an example of which is Zellweger syndrome. [provided by RefSeq, Oct 2008] </v>
      </c>
      <c r="J488" s="16" t="str">
        <f>Outcomes!E488</f>
        <v>PEROXISOME BIOGENESIS DISORDER 11A (ZELLWEGER) 614883;PEROXISOME BIOGENESIS DISORDER 11B 614885;</v>
      </c>
      <c r="K488" s="14" t="str">
        <f>Genes!B488</f>
        <v>chr2</v>
      </c>
      <c r="L488" s="14">
        <f>Genes!C488</f>
        <v>61244812</v>
      </c>
      <c r="M488" s="14">
        <f>Genes!D488</f>
        <v>61279125</v>
      </c>
      <c r="N488" s="14">
        <f>Genes!E488</f>
        <v>34314</v>
      </c>
      <c r="O488" s="14" t="str">
        <f>Genes!F488</f>
        <v>+</v>
      </c>
      <c r="P488" s="20" t="str">
        <f>Genes!H488</f>
        <v>GRCh38.p7_chr2_61017677_61051990</v>
      </c>
    </row>
    <row r="489" spans="1:16" ht="51" x14ac:dyDescent="0.2">
      <c r="A489" s="13" t="str">
        <f>Outcomes!A489</f>
        <v>PEX16</v>
      </c>
      <c r="B489" s="14">
        <f>Outcomes!P489</f>
        <v>3</v>
      </c>
      <c r="C489" s="14">
        <f>Outcomes!Q489</f>
        <v>13</v>
      </c>
      <c r="D489" s="15">
        <f>VLOOKUP($A489,Codex!$O$2:$V$14144,8,0)</f>
        <v>1</v>
      </c>
      <c r="E489" s="14">
        <f>VLOOKUP($A489,Codex!$O$2:$V$14144,5,0)</f>
        <v>13</v>
      </c>
      <c r="F489" s="16" t="str">
        <f>Outcomes!B489</f>
        <v>peroxisomal biogenesis factor 16</v>
      </c>
      <c r="G489" s="17" t="str">
        <f>HYPERLINK(CONCATENATE("http://www.ncbi.nlm.nih.gov/gene/",Outcomes!D489),"Click Here")</f>
        <v>Click Here</v>
      </c>
      <c r="H489" s="18" t="str">
        <f>HYPERLINK(CONCATENATE("http://www.genenames.org/cgi-bin/gene_symbol_report?hgnc_id=HGNC:",RIGHT(Outcomes!C489,LEN(Outcomes!C489)-10)),"Click Here")</f>
        <v>Click Here</v>
      </c>
      <c r="I489" s="19" t="str">
        <f>Outcomes!F489</f>
        <v xml:space="preserve">The protein encoded by this gene is an integral peroxisomal membrane protein. An inactivating nonsense mutation localized to this gene was observed in a patient with Zellweger syndrome of the complementation group CGD/CG9. Expression of this gene product morphologically and biochemically restores the formation of new peroxisomes, suggesting a role in peroxisome organization and biogenesis. Alternative splicing has been observed for this gene and two variants have been described. [provided by RefSeq, Jul 2008] </v>
      </c>
      <c r="J489" s="16" t="str">
        <f>Outcomes!E489</f>
        <v>PEROXISOME BIOGENESIS DISORDER 8A (ZELLWEGER) 614876;PEROXISOME BIOGENESIS DISORDER 8B 614877;</v>
      </c>
      <c r="K489" s="14" t="str">
        <f>Genes!B489</f>
        <v>chr11</v>
      </c>
      <c r="L489" s="14">
        <f>Genes!C489</f>
        <v>45931220</v>
      </c>
      <c r="M489" s="14">
        <f>Genes!D489</f>
        <v>45939674</v>
      </c>
      <c r="N489" s="14">
        <f>Genes!E489</f>
        <v>8455</v>
      </c>
      <c r="O489" s="14" t="str">
        <f>Genes!F489</f>
        <v>-</v>
      </c>
      <c r="P489" s="20" t="str">
        <f>Genes!H489</f>
        <v>GRCh38.p7_chr11_45909669_45918123</v>
      </c>
    </row>
    <row r="490" spans="1:16" ht="89.25" x14ac:dyDescent="0.2">
      <c r="A490" s="13" t="str">
        <f>Outcomes!A490</f>
        <v>PEX19</v>
      </c>
      <c r="B490" s="14">
        <f>Outcomes!P490</f>
        <v>2</v>
      </c>
      <c r="C490" s="14">
        <f>Outcomes!Q490</f>
        <v>9</v>
      </c>
      <c r="D490" s="15">
        <f>VLOOKUP($A490,Codex!$O$2:$V$14144,8,0)</f>
        <v>1</v>
      </c>
      <c r="E490" s="14">
        <f>VLOOKUP($A490,Codex!$O$2:$V$14144,5,0)</f>
        <v>9</v>
      </c>
      <c r="F490" s="16" t="str">
        <f>Outcomes!B490</f>
        <v>peroxisomal biogenesis factor 19</v>
      </c>
      <c r="G490" s="17" t="str">
        <f>HYPERLINK(CONCATENATE("http://www.ncbi.nlm.nih.gov/gene/",Outcomes!D490),"Click Here")</f>
        <v>Click Here</v>
      </c>
      <c r="H490" s="18" t="str">
        <f>HYPERLINK(CONCATENATE("http://www.genenames.org/cgi-bin/gene_symbol_report?hgnc_id=HGNC:",RIGHT(Outcomes!C490,LEN(Outcomes!C490)-10)),"Click Here")</f>
        <v>Click Here</v>
      </c>
      <c r="I490" s="19" t="str">
        <f>Outcomes!F490</f>
        <v xml:space="preserve">This gene is necessary for early peroxisomal biogenesis. It acts both as a cytosolic chaperone and as an import receptor for peroxisomal membrane proteins (PMPs). Peroxins (PEXs) are proteins that are essential for the assembly of functional peroxisomes. The peroxisome biogenesis disorders (PBDs) are a group of genetically heterogeneous autosomal recessive, lethal diseases characterized by multiple defects in peroxisome function. These disorders have at least 14 complementation groups, with more than one phenotype being observed for some complementation groups. Although the clinical features of PBD patients vary, cells from all PBD patients exhibit a defect in the import of one or more classes of peroxisomal matrix proteins into the organelle. Defects in this gene are a cause of Zellweger syndrome (ZWS), as well as peroxisome biogenesis disorder complementation group 14 (PBD-CG14), which is also known as PBD-CGJ. Alternative splicing results in multiple transcript variants. [provided by RefSeq, Aug 2010] </v>
      </c>
      <c r="J490" s="16" t="str">
        <f>Outcomes!E490</f>
        <v>PEROXISOME BIOGENESIS DISORDER 12A (ZELLWEGER) 614886;</v>
      </c>
      <c r="K490" s="14" t="str">
        <f>Genes!B490</f>
        <v>chr1</v>
      </c>
      <c r="L490" s="14">
        <f>Genes!C490</f>
        <v>160246599</v>
      </c>
      <c r="M490" s="14">
        <f>Genes!D490</f>
        <v>160254941</v>
      </c>
      <c r="N490" s="14">
        <f>Genes!E490</f>
        <v>8343</v>
      </c>
      <c r="O490" s="14" t="str">
        <f>Genes!F490</f>
        <v>-</v>
      </c>
      <c r="P490" s="20" t="str">
        <f>Genes!H490</f>
        <v>GRCh38.p7_chr1_160276809_160285151</v>
      </c>
    </row>
    <row r="491" spans="1:16" ht="38.25" x14ac:dyDescent="0.2">
      <c r="A491" s="13" t="str">
        <f>Outcomes!A491</f>
        <v>PEX2</v>
      </c>
      <c r="B491" s="14">
        <f>Outcomes!P491</f>
        <v>4</v>
      </c>
      <c r="C491" s="14">
        <f>Outcomes!Q491</f>
        <v>1</v>
      </c>
      <c r="D491" s="15">
        <f>VLOOKUP($A491,Codex!$O$2:$V$14144,8,0)</f>
        <v>1</v>
      </c>
      <c r="E491" s="14">
        <f>VLOOKUP($A491,Codex!$O$2:$V$14144,5,0)</f>
        <v>1</v>
      </c>
      <c r="F491" s="16" t="str">
        <f>Outcomes!B491</f>
        <v>peroxisomal biogenesis factor 2</v>
      </c>
      <c r="G491" s="17" t="str">
        <f>HYPERLINK(CONCATENATE("http://www.ncbi.nlm.nih.gov/gene/",Outcomes!D491),"Click Here")</f>
        <v>Click Here</v>
      </c>
      <c r="H491" s="18" t="str">
        <f>HYPERLINK(CONCATENATE("http://www.genenames.org/cgi-bin/gene_symbol_report?hgnc_id=HGNC:",RIGHT(Outcomes!C491,LEN(Outcomes!C491)-10)),"Click Here")</f>
        <v>Click Here</v>
      </c>
      <c r="I491" s="19" t="str">
        <f>Outcomes!F491</f>
        <v xml:space="preserve">This gene encodes an integral peroxisomal membrane protein required for peroxisome biogenesis. The protein is thought to be involved in peroxisomal matrix protein import. Mutations in this gene result in one form of Zellweger syndrome and infantile Refsum disease. Alternative splicing results in multiple transcript variants encoding the same protein. [provided by RefSeq, Jul 2008] </v>
      </c>
      <c r="J491" s="16" t="str">
        <f>Outcomes!E491</f>
        <v>PEROXISOME BIOGENESIS DISORDER 5A (ZELLWEGER) 614866;PEROXISOME BIOGENESIS DISORDER 5B 614867;</v>
      </c>
      <c r="K491" s="14" t="str">
        <f>Genes!B491</f>
        <v>chr8</v>
      </c>
      <c r="L491" s="14">
        <f>Genes!C491</f>
        <v>77892494</v>
      </c>
      <c r="M491" s="14">
        <f>Genes!D491</f>
        <v>77913280</v>
      </c>
      <c r="N491" s="14">
        <f>Genes!E491</f>
        <v>20787</v>
      </c>
      <c r="O491" s="14" t="str">
        <f>Genes!F491</f>
        <v>-</v>
      </c>
      <c r="P491" s="20" t="str">
        <f>Genes!H491</f>
        <v>GRCh38.p7_chr8_76980258_77001044</v>
      </c>
    </row>
    <row r="492" spans="1:16" ht="76.5" x14ac:dyDescent="0.2">
      <c r="A492" s="13" t="str">
        <f>Outcomes!A492</f>
        <v>PEX26</v>
      </c>
      <c r="B492" s="14">
        <f>Outcomes!P492</f>
        <v>3</v>
      </c>
      <c r="C492" s="14">
        <f>Outcomes!Q492</f>
        <v>5</v>
      </c>
      <c r="D492" s="15">
        <f>VLOOKUP($A492,Codex!$O$2:$V$14144,8,0)</f>
        <v>1</v>
      </c>
      <c r="E492" s="14">
        <f>VLOOKUP($A492,Codex!$O$2:$V$14144,5,0)</f>
        <v>5</v>
      </c>
      <c r="F492" s="16" t="str">
        <f>Outcomes!B492</f>
        <v>peroxisomal biogenesis factor 26</v>
      </c>
      <c r="G492" s="17" t="str">
        <f>HYPERLINK(CONCATENATE("http://www.ncbi.nlm.nih.gov/gene/",Outcomes!D492),"Click Here")</f>
        <v>Click Here</v>
      </c>
      <c r="H492" s="18" t="str">
        <f>HYPERLINK(CONCATENATE("http://www.genenames.org/cgi-bin/gene_symbol_report?hgnc_id=HGNC:",RIGHT(Outcomes!C492,LEN(Outcomes!C492)-10)),"Click Here")</f>
        <v>Click Here</v>
      </c>
      <c r="I492" s="19" t="str">
        <f>Outcomes!F492</f>
        <v xml:space="preserve">This gene belongs to the peroxin-26 gene family. It is probably required for protein import into peroxisomes. It anchors PEX1 and PEX6 to peroxisome membranes, possibly to form heteromeric AAA ATPase complexes required for the import of proteins into peroxisomes. Defects in this gene are the cause of peroxisome biogenesis disorder complementation group 8 (PBD-CG8). PBD refers to a group of peroxisomal disorders arising from a failure of protein import into the peroxisomal membrane or matrix. The PBD group is comprised of four disorders: Zellweger syndrome (ZWS), neonatal adrenoleukodystrophy (NALD), infantile Refsum disease (IRD), and classical rhizomelic chondrodysplasia punctata (RCDP). Alternatively spliced transcript variants have been identified for this gene. [provided by RefSeq, Dec 2010] </v>
      </c>
      <c r="J492" s="16" t="str">
        <f>Outcomes!E492</f>
        <v>PEROXISOME BIOGENESIS DISORDER 7A (ZELLWEGER) 614872;PEROXISOME BIOGENESIS DISORDER 7B 614873;</v>
      </c>
      <c r="K492" s="14" t="str">
        <f>Genes!B492</f>
        <v>chr22</v>
      </c>
      <c r="L492" s="14">
        <f>Genes!C492</f>
        <v>18560686</v>
      </c>
      <c r="M492" s="14">
        <f>Genes!D492</f>
        <v>18573797</v>
      </c>
      <c r="N492" s="14">
        <f>Genes!E492</f>
        <v>13112</v>
      </c>
      <c r="O492" s="14" t="str">
        <f>Genes!F492</f>
        <v>+</v>
      </c>
      <c r="P492" s="20" t="str">
        <f>Genes!H492</f>
        <v>GRCh38.p7_chr22_18077920_18091031</v>
      </c>
    </row>
    <row r="493" spans="1:16" ht="76.5" x14ac:dyDescent="0.2">
      <c r="A493" s="13" t="str">
        <f>Outcomes!A493</f>
        <v>PEX3</v>
      </c>
      <c r="B493" s="14">
        <f>Outcomes!P493</f>
        <v>1</v>
      </c>
      <c r="C493" s="14">
        <f>Outcomes!Q493</f>
        <v>12</v>
      </c>
      <c r="D493" s="15">
        <f>VLOOKUP($A493,Codex!$O$2:$V$14144,8,0)</f>
        <v>1</v>
      </c>
      <c r="E493" s="14">
        <f>VLOOKUP($A493,Codex!$O$2:$V$14144,5,0)</f>
        <v>12</v>
      </c>
      <c r="F493" s="16" t="str">
        <f>Outcomes!B493</f>
        <v>peroxisomal biogenesis factor 3</v>
      </c>
      <c r="G493" s="17" t="str">
        <f>HYPERLINK(CONCATENATE("http://www.ncbi.nlm.nih.gov/gene/",Outcomes!D493),"Click Here")</f>
        <v>Click Here</v>
      </c>
      <c r="H493" s="18" t="str">
        <f>HYPERLINK(CONCATENATE("http://www.genenames.org/cgi-bin/gene_symbol_report?hgnc_id=HGNC:",RIGHT(Outcomes!C493,LEN(Outcomes!C493)-10)),"Click Here")</f>
        <v>Click Here</v>
      </c>
      <c r="I493" s="19" t="str">
        <f>Outcomes!F493</f>
        <v xml:space="preserve">The product of this gene is involved in peroxisome biosynthesis and integrity. It assembles membrane vesicles before the matrix proteins are translocated.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Zellweger syndrome (ZWS). [provided by RefSeq, Oct 2008] </v>
      </c>
      <c r="J493" s="16" t="str">
        <f>Outcomes!E493</f>
        <v>PEROXISOME BIOGENESIS DISORDER 10A (ZELLWEGER) 614882;</v>
      </c>
      <c r="K493" s="14" t="str">
        <f>Genes!B493</f>
        <v>chr6</v>
      </c>
      <c r="L493" s="14">
        <f>Genes!C493</f>
        <v>143771918</v>
      </c>
      <c r="M493" s="14">
        <f>Genes!D493</f>
        <v>143811753</v>
      </c>
      <c r="N493" s="14">
        <f>Genes!E493</f>
        <v>39836</v>
      </c>
      <c r="O493" s="14" t="str">
        <f>Genes!F493</f>
        <v>+</v>
      </c>
      <c r="P493" s="20" t="str">
        <f>Genes!H493</f>
        <v>GRCh38.p7_chr6_143450781_143490616</v>
      </c>
    </row>
    <row r="494" spans="1:16" ht="102" x14ac:dyDescent="0.2">
      <c r="A494" s="13" t="str">
        <f>Outcomes!A494</f>
        <v>PEX5</v>
      </c>
      <c r="B494" s="14">
        <f>Outcomes!P494</f>
        <v>29</v>
      </c>
      <c r="C494" s="14">
        <f>Outcomes!Q494</f>
        <v>22</v>
      </c>
      <c r="D494" s="15">
        <f>VLOOKUP($A494,Codex!$O$2:$V$14144,8,0)</f>
        <v>1</v>
      </c>
      <c r="E494" s="14">
        <f>VLOOKUP($A494,Codex!$O$2:$V$14144,5,0)</f>
        <v>22</v>
      </c>
      <c r="F494" s="16" t="str">
        <f>Outcomes!B494</f>
        <v>peroxisomal biogenesis factor 5</v>
      </c>
      <c r="G494" s="17" t="str">
        <f>HYPERLINK(CONCATENATE("http://www.ncbi.nlm.nih.gov/gene/",Outcomes!D494),"Click Here")</f>
        <v>Click Here</v>
      </c>
      <c r="H494" s="18" t="str">
        <f>HYPERLINK(CONCATENATE("http://www.genenames.org/cgi-bin/gene_symbol_report?hgnc_id=HGNC:",RIGHT(Outcomes!C494,LEN(Outcomes!C494)-10)),"Click Here")</f>
        <v>Click Here</v>
      </c>
      <c r="I494" s="19" t="str">
        <f>Outcomes!F494</f>
        <v xml:space="preserve">The product of this gene binds to the C-terminal PTS1-type tripeptide peroxisomal targeting signal (SKL-type) and plays an essential role in peroxisomal protein import.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neonatal adrenoleukodystrophy (NALD), a cause of Zellweger syndrome (ZWS) as well as may be a cause of infantile Refsum disease (IRD). Alternatively spliced transcript variants encoding different isoforms have been identified. [provided by RefSeq, Oct 2008] </v>
      </c>
      <c r="J494" s="16" t="str">
        <f>Outcomes!E494</f>
        <v>PEROXISOME BIOGENESIS DISORDER 2A (ZELLWEGER) 214110;PEROXISOME BIOGENESIS DISORDER 2B 202370;</v>
      </c>
      <c r="K494" s="14" t="str">
        <f>Genes!B494</f>
        <v>chr12</v>
      </c>
      <c r="L494" s="14">
        <f>Genes!C494</f>
        <v>7340668</v>
      </c>
      <c r="M494" s="14">
        <f>Genes!D494</f>
        <v>7371170</v>
      </c>
      <c r="N494" s="14">
        <f>Genes!E494</f>
        <v>30503</v>
      </c>
      <c r="O494" s="14" t="str">
        <f>Genes!F494</f>
        <v>+</v>
      </c>
      <c r="P494" s="20" t="str">
        <f>Genes!H494</f>
        <v>GRCh38.p7_chr12_7188072_7218574</v>
      </c>
    </row>
    <row r="495" spans="1:16" ht="51" x14ac:dyDescent="0.2">
      <c r="A495" s="13" t="str">
        <f>Outcomes!A495</f>
        <v>PEX6</v>
      </c>
      <c r="B495" s="14">
        <f>Outcomes!P495</f>
        <v>3</v>
      </c>
      <c r="C495" s="14">
        <f>Outcomes!Q495</f>
        <v>18</v>
      </c>
      <c r="D495" s="15">
        <f>VLOOKUP($A495,Codex!$O$2:$V$14144,8,0)</f>
        <v>1</v>
      </c>
      <c r="E495" s="14">
        <f>VLOOKUP($A495,Codex!$O$2:$V$14144,5,0)</f>
        <v>18</v>
      </c>
      <c r="F495" s="16" t="str">
        <f>Outcomes!B495</f>
        <v>peroxisomal biogenesis factor 6</v>
      </c>
      <c r="G495" s="17" t="str">
        <f>HYPERLINK(CONCATENATE("http://www.ncbi.nlm.nih.gov/gene/",Outcomes!D495),"Click Here")</f>
        <v>Click Here</v>
      </c>
      <c r="H495" s="18" t="str">
        <f>HYPERLINK(CONCATENATE("http://www.genenames.org/cgi-bin/gene_symbol_report?hgnc_id=HGNC:",RIGHT(Outcomes!C495,LEN(Outcomes!C495)-10)),"Click Here")</f>
        <v>Click Here</v>
      </c>
      <c r="I495" s="19" t="str">
        <f>Outcomes!F495</f>
        <v xml:space="preserve">This gene encodes a member of the AAA (ATPases associated with diverse cellular activities) family of ATPases. This member is a predominantly cytoplasmic protein, which plays a direct role in peroxisomal protein import and is required for PTS1 (peroxisomal targeting signal 1, a C-terminal tripeptide of the sequence ser-lys-leu) receptor activity. Mutations in this gene cause peroxisome biogenesis disorders of complementation group 4 and complementation group 6. Several transcript variants encoding different isoforms have been found for this gene. [provided by RefSeq, Oct 2015] </v>
      </c>
      <c r="J495" s="16" t="str">
        <f>Outcomes!E495</f>
        <v>PEROXISOME BIOGENESIS DISORDER 4A (ZELLWEGER) 614862;PEROXISOME BIOGENESIS DISORDER 4B 614863;</v>
      </c>
      <c r="K495" s="14" t="str">
        <f>Genes!B495</f>
        <v>chr6</v>
      </c>
      <c r="L495" s="14">
        <f>Genes!C495</f>
        <v>42931611</v>
      </c>
      <c r="M495" s="14">
        <f>Genes!D495</f>
        <v>42946981</v>
      </c>
      <c r="N495" s="14">
        <f>Genes!E495</f>
        <v>15371</v>
      </c>
      <c r="O495" s="14" t="str">
        <f>Genes!F495</f>
        <v>-</v>
      </c>
      <c r="P495" s="20" t="str">
        <f>Genes!H495</f>
        <v>GRCh38.p7_chr6_42963873_42979243</v>
      </c>
    </row>
    <row r="496" spans="1:16" ht="76.5" x14ac:dyDescent="0.2">
      <c r="A496" s="13" t="str">
        <f>Outcomes!A496</f>
        <v>PEX7</v>
      </c>
      <c r="B496" s="14">
        <f>Outcomes!P496</f>
        <v>4</v>
      </c>
      <c r="C496" s="14">
        <f>Outcomes!Q496</f>
        <v>12</v>
      </c>
      <c r="D496" s="15">
        <f>VLOOKUP($A496,Codex!$O$2:$V$14144,8,0)</f>
        <v>0.91666666666666663</v>
      </c>
      <c r="E496" s="14">
        <f>VLOOKUP($A496,Codex!$O$2:$V$14144,5,0)</f>
        <v>11</v>
      </c>
      <c r="F496" s="16" t="str">
        <f>Outcomes!B496</f>
        <v>peroxisomal biogenesis factor 7</v>
      </c>
      <c r="G496" s="17" t="str">
        <f>HYPERLINK(CONCATENATE("http://www.ncbi.nlm.nih.gov/gene/",Outcomes!D496),"Click Here")</f>
        <v>Click Here</v>
      </c>
      <c r="H496" s="18" t="str">
        <f>HYPERLINK(CONCATENATE("http://www.genenames.org/cgi-bin/gene_symbol_report?hgnc_id=HGNC:",RIGHT(Outcomes!C496,LEN(Outcomes!C496)-10)),"Click Here")</f>
        <v>Click Here</v>
      </c>
      <c r="I496" s="19" t="str">
        <f>Outcomes!F496</f>
        <v xml:space="preserve">This gene encodes the cytosolic receptor for the set of peroxisomal matrix enzymes targeted to the organelle by the peroxisome targeting signal 2 (PTS2). Defects in this gene cause peroxisome biogenesis disorders (PBDs), which are characterized by multiple defects in peroxisome function. There are at least 14 complementation groups for PBDs, with more than one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have been associated with PBD complementation group 11 (PBD-CG11) disorders, rhizomelic chondrodysplasia punctata type 1 (RCDP1), and Refsum disease (RD). [provided by RefSeq, Oct 2008] </v>
      </c>
      <c r="J496" s="16" t="str">
        <f>Outcomes!E496</f>
        <v>RHIZOMELIC CHONDRODYSPLASIA PUNCTATA TYPE 1 215100;PEROXISOME BIOGENESIS DISORDER 9B 614879;</v>
      </c>
      <c r="K496" s="14" t="str">
        <f>Genes!B496</f>
        <v>chr6</v>
      </c>
      <c r="L496" s="14">
        <f>Genes!C496</f>
        <v>137143358</v>
      </c>
      <c r="M496" s="14">
        <f>Genes!D496</f>
        <v>137235072</v>
      </c>
      <c r="N496" s="14">
        <f>Genes!E496</f>
        <v>91715</v>
      </c>
      <c r="O496" s="14" t="str">
        <f>Genes!F496</f>
        <v>+</v>
      </c>
      <c r="P496" s="20" t="str">
        <f>Genes!H496</f>
        <v>GRCh38.p7_chr6_136822220_136913934</v>
      </c>
    </row>
    <row r="497" spans="1:16" ht="51" x14ac:dyDescent="0.2">
      <c r="A497" s="13" t="str">
        <f>Outcomes!A497</f>
        <v>PGAP1</v>
      </c>
      <c r="B497" s="14">
        <f>Outcomes!P497</f>
        <v>6</v>
      </c>
      <c r="C497" s="14">
        <f>Outcomes!Q497</f>
        <v>29</v>
      </c>
      <c r="D497" s="15">
        <f>VLOOKUP($A497,Codex!$O$2:$V$14144,8,0)</f>
        <v>0</v>
      </c>
      <c r="E497" s="14">
        <f>VLOOKUP($A497,Codex!$O$2:$V$14144,5,0)</f>
        <v>0</v>
      </c>
      <c r="F497" s="16" t="str">
        <f>Outcomes!B497</f>
        <v>post-GPI attachment to proteins 1</v>
      </c>
      <c r="G497" s="17" t="str">
        <f>HYPERLINK(CONCATENATE("http://www.ncbi.nlm.nih.gov/gene/",Outcomes!D497),"Click Here")</f>
        <v>Click Here</v>
      </c>
      <c r="H497" s="18" t="str">
        <f>HYPERLINK(CONCATENATE("http://www.genenames.org/cgi-bin/gene_symbol_report?hgnc_id=HGNC:",RIGHT(Outcomes!C497,LEN(Outcomes!C497)-10)),"Click Here")</f>
        <v>Click Here</v>
      </c>
      <c r="I497" s="19" t="str">
        <f>Outcomes!F497</f>
        <v xml:space="preserve">The protein encoded by this gene functions early in the glycosylphosphatidylinositol (GPI) biosynthetic pathway, catalyzing the inositol deacylation of GPI. The encoded protein is required for the production of GPI that can attach to proteins, and this may be an important factor in the transport of GPI-anchored proteins from the endoplasmic reticulum to the Golgi. Defects in this gene are a cause of mental retardation, autosomal recessive 42. [provided by RefSeq, Mar 2016] </v>
      </c>
      <c r="J497" s="16" t="str">
        <f>Outcomes!E497</f>
        <v>MENTAL RETARDATION AUTOSOMAL RECESSIVE 42 615802;</v>
      </c>
      <c r="K497" s="14" t="str">
        <f>Genes!B497</f>
        <v>chr2</v>
      </c>
      <c r="L497" s="14">
        <f>Genes!C497</f>
        <v>197697728</v>
      </c>
      <c r="M497" s="14">
        <f>Genes!D497</f>
        <v>197791719</v>
      </c>
      <c r="N497" s="14">
        <f>Genes!E497</f>
        <v>93992</v>
      </c>
      <c r="O497" s="14" t="str">
        <f>Genes!F497</f>
        <v>-</v>
      </c>
      <c r="P497" s="20" t="str">
        <f>Genes!H497</f>
        <v>GRCh38.p7_chr2_196833004_196926995</v>
      </c>
    </row>
    <row r="498" spans="1:16" x14ac:dyDescent="0.2">
      <c r="A498" s="13" t="str">
        <f>Outcomes!A498</f>
        <v>PGAP2</v>
      </c>
      <c r="B498" s="14">
        <f>Outcomes!P498</f>
        <v>42</v>
      </c>
      <c r="C498" s="14">
        <f>Outcomes!Q498</f>
        <v>23</v>
      </c>
      <c r="D498" s="15">
        <f>VLOOKUP($A498,Codex!$O$2:$V$14144,8,0)</f>
        <v>0</v>
      </c>
      <c r="E498" s="14">
        <f>VLOOKUP($A498,Codex!$O$2:$V$14144,5,0)</f>
        <v>0</v>
      </c>
      <c r="F498" s="16" t="str">
        <f>Outcomes!B498</f>
        <v>post-GPI attachment to proteins 2</v>
      </c>
      <c r="G498" s="17" t="str">
        <f>HYPERLINK(CONCATENATE("http://www.ncbi.nlm.nih.gov/gene/",Outcomes!D498),"Click Here")</f>
        <v>Click Here</v>
      </c>
      <c r="H498" s="18" t="str">
        <f>HYPERLINK(CONCATENATE("http://www.genenames.org/cgi-bin/gene_symbol_report?hgnc_id=HGNC:",RIGHT(Outcomes!C498,LEN(Outcomes!C498)-10)),"Click Here")</f>
        <v>Click Here</v>
      </c>
      <c r="I498" s="19" t="str">
        <f>Outcomes!F498</f>
        <v xml:space="preserve">Not Available </v>
      </c>
      <c r="J498" s="16" t="str">
        <f>Outcomes!E498</f>
        <v>HYPERPHOSPHATASIA WITH MENTAL RETARDATION SYNDROME 3 614207;</v>
      </c>
      <c r="K498" s="14" t="str">
        <f>Genes!B498</f>
        <v>chr11</v>
      </c>
      <c r="L498" s="14">
        <f>Genes!C498</f>
        <v>3818954</v>
      </c>
      <c r="M498" s="14">
        <f>Genes!D498</f>
        <v>3847601</v>
      </c>
      <c r="N498" s="14">
        <f>Genes!E498</f>
        <v>28648</v>
      </c>
      <c r="O498" s="14" t="str">
        <f>Genes!F498</f>
        <v>+</v>
      </c>
      <c r="P498" s="20" t="str">
        <f>Genes!H498</f>
        <v>GRCh38.p7_chr11_3797724_3826371</v>
      </c>
    </row>
    <row r="499" spans="1:16" ht="76.5" x14ac:dyDescent="0.2">
      <c r="A499" s="13" t="str">
        <f>Outcomes!A499</f>
        <v>PGAP3</v>
      </c>
      <c r="B499" s="14">
        <f>Outcomes!P499</f>
        <v>8</v>
      </c>
      <c r="C499" s="14">
        <f>Outcomes!Q499</f>
        <v>11</v>
      </c>
      <c r="D499" s="15">
        <f>VLOOKUP($A499,Codex!$O$2:$V$14144,8,0)</f>
        <v>0</v>
      </c>
      <c r="E499" s="14">
        <f>VLOOKUP($A499,Codex!$O$2:$V$14144,5,0)</f>
        <v>0</v>
      </c>
      <c r="F499" s="16" t="str">
        <f>Outcomes!B499</f>
        <v>post-GPI attachment to proteins 3</v>
      </c>
      <c r="G499" s="17" t="str">
        <f>HYPERLINK(CONCATENATE("http://www.ncbi.nlm.nih.gov/gene/",Outcomes!D499),"Click Here")</f>
        <v>Click Here</v>
      </c>
      <c r="H499" s="18" t="str">
        <f>HYPERLINK(CONCATENATE("http://www.genenames.org/cgi-bin/gene_symbol_report?hgnc_id=HGNC:",RIGHT(Outcomes!C499,LEN(Outcomes!C499)-10)),"Click Here")</f>
        <v>Click Here</v>
      </c>
      <c r="I499" s="19" t="str">
        <f>Outcomes!F499</f>
        <v xml:space="preserve">This gene encodes a glycosylphosphatidylinositol (GPI)-specific phospholipase that primarily localizes to the Golgi apparatus. This ubiquitously expressed gene is predicted to encode a seven-transmembrane protein that removes unsaturated fatty acids from the sn-2 position of GPI. The remodeling of the constituent fatty acids on GPI is thought to be important for the proper association between GPI-anchored proteins and lipid rafts. The tethering of proteins to plasma membranes via posttranslational GPI-anchoring is thought to play a role in protein sorting and trafficking. Mutations in this gene cause the autosomal recessive neurologic disorder hyperphosphatasia with mental retardation syndrome 4 (HPMRS4). Alternative splicing results in multiple transcript variants encoding distinct isoforms. [provided by RefSeq, Apr 2014] </v>
      </c>
      <c r="J499" s="16" t="str">
        <f>Outcomes!E499</f>
        <v>HYPERPHOSPHATASIA WITH MENTAL RETARDATION SYNDROME 4 615716;</v>
      </c>
      <c r="K499" s="14" t="str">
        <f>Genes!B499</f>
        <v>chr17</v>
      </c>
      <c r="L499" s="14">
        <f>Genes!C499</f>
        <v>37827375</v>
      </c>
      <c r="M499" s="14">
        <f>Genes!D499</f>
        <v>37844323</v>
      </c>
      <c r="N499" s="14">
        <f>Genes!E499</f>
        <v>16949</v>
      </c>
      <c r="O499" s="14" t="str">
        <f>Genes!F499</f>
        <v>-</v>
      </c>
      <c r="P499" s="20" t="str">
        <f>Genes!H499</f>
        <v>GRCh38.p7_chr17_39671122_39688070</v>
      </c>
    </row>
    <row r="500" spans="1:16" ht="76.5" x14ac:dyDescent="0.2">
      <c r="A500" s="13" t="str">
        <f>Outcomes!A500</f>
        <v>PGK1</v>
      </c>
      <c r="B500" s="14">
        <f>Outcomes!P500</f>
        <v>1</v>
      </c>
      <c r="C500" s="14">
        <f>Outcomes!Q500</f>
        <v>11</v>
      </c>
      <c r="D500" s="15">
        <f>VLOOKUP($A500,Codex!$O$2:$V$14144,8,0)</f>
        <v>1</v>
      </c>
      <c r="E500" s="14">
        <f>VLOOKUP($A500,Codex!$O$2:$V$14144,5,0)</f>
        <v>11</v>
      </c>
      <c r="F500" s="16" t="str">
        <f>Outcomes!B500</f>
        <v>phosphoglycerate kinase 1</v>
      </c>
      <c r="G500" s="17" t="str">
        <f>HYPERLINK(CONCATENATE("http://www.ncbi.nlm.nih.gov/gene/",Outcomes!D500),"Click Here")</f>
        <v>Click Here</v>
      </c>
      <c r="H500" s="18" t="str">
        <f>HYPERLINK(CONCATENATE("http://www.genenames.org/cgi-bin/gene_symbol_report?hgnc_id=HGNC:",RIGHT(Outcomes!C500,LEN(Outcomes!C500)-10)),"Click Here")</f>
        <v>Click Here</v>
      </c>
      <c r="I500" s="19" t="str">
        <f>Outcomes!F500</f>
        <v xml:space="preserve">The protein encoded by this gene is a glycolytic enzyme that catalyzes the conversion of 1,3-diphosphoglycerate to 3-phosphoglycerate. The encoded protein may also act as a cofactor for polymerase alpha. Additionally, this protein is secreted by tumor cells where it participates in angiogenesis by functioning to reduce disulfide bonds in the serine protease, plasmin, which consequently leads to the release of the tumor blood vessel inhibitor angiostatin. The encoded protein has been identified as a moonlighting protein based on its ability to perform mechanistically distinct functions. Deficiency of the enzyme is associated with a wide range of clinical phenotypes hemolytic anemia and neurological impairment. Pseudogenes of this gene have been defined on chromosomes 19, 21 and the X chromosome. [provided by RefSeq, Jan 2014] </v>
      </c>
      <c r="J500" s="16" t="str">
        <f>Outcomes!E500</f>
        <v>PHOSPHOGLYCERATE KINASE 1 DEFICIENCY 300653;</v>
      </c>
      <c r="K500" s="14" t="str">
        <f>Genes!B500</f>
        <v>chrX</v>
      </c>
      <c r="L500" s="14">
        <f>Genes!C500</f>
        <v>77359666</v>
      </c>
      <c r="M500" s="14">
        <f>Genes!D500</f>
        <v>77382324</v>
      </c>
      <c r="N500" s="14">
        <f>Genes!E500</f>
        <v>22659</v>
      </c>
      <c r="O500" s="14" t="str">
        <f>Genes!F500</f>
        <v>+</v>
      </c>
      <c r="P500" s="20" t="str">
        <f>Genes!H500</f>
        <v>GRCh38.p7_chrX_78104169_78126827</v>
      </c>
    </row>
    <row r="501" spans="1:16" ht="63.75" x14ac:dyDescent="0.2">
      <c r="A501" s="13" t="str">
        <f>Outcomes!A501</f>
        <v>PHF6</v>
      </c>
      <c r="B501" s="14">
        <f>Outcomes!P501</f>
        <v>3</v>
      </c>
      <c r="C501" s="14">
        <f>Outcomes!Q501</f>
        <v>11</v>
      </c>
      <c r="D501" s="15">
        <f>VLOOKUP($A501,Codex!$O$2:$V$14144,8,0)</f>
        <v>1</v>
      </c>
      <c r="E501" s="14">
        <f>VLOOKUP($A501,Codex!$O$2:$V$14144,5,0)</f>
        <v>11</v>
      </c>
      <c r="F501" s="16" t="str">
        <f>Outcomes!B501</f>
        <v>PHD finger protein 6</v>
      </c>
      <c r="G501" s="17" t="str">
        <f>HYPERLINK(CONCATENATE("http://www.ncbi.nlm.nih.gov/gene/",Outcomes!D501),"Click Here")</f>
        <v>Click Here</v>
      </c>
      <c r="H501" s="18" t="str">
        <f>HYPERLINK(CONCATENATE("http://www.genenames.org/cgi-bin/gene_symbol_report?hgnc_id=HGNC:",RIGHT(Outcomes!C501,LEN(Outcomes!C501)-10)),"Click Here")</f>
        <v>Click Here</v>
      </c>
      <c r="I501" s="19" t="str">
        <f>Outcomes!F501</f>
        <v xml:space="preserve">This gene is a member of the plant homeodomain (PHD)-like finger (PHF) family. It encodes a protein with two PHD-type zinc finger domains, indicating a potential role in transcriptional regulation, that localizes to the nucleolus. Mutations affecting the coding region of this gene or the splicing of the transcript have been associated with Borjeson-Forssman-Lehmann syndrome (BFLS), a disorder characterized by mental retardation, epilepsy, hypogonadism, hypometabolism, obesity, swelling of subcutaneous tissue of the face, narrow palpebral fissures, and large ears. Alternate splicing results in multiple transcript variants, encoding different isoforms. [provided by RefSeq, Jun 2010] </v>
      </c>
      <c r="J501" s="16" t="str">
        <f>Outcomes!E501</f>
        <v>BORJESON-FORSSMAN-LEHMANN SYNDROME 301900;</v>
      </c>
      <c r="K501" s="14" t="str">
        <f>Genes!B501</f>
        <v>chrX</v>
      </c>
      <c r="L501" s="14">
        <f>Genes!C501</f>
        <v>133507342</v>
      </c>
      <c r="M501" s="14">
        <f>Genes!D501</f>
        <v>133562822</v>
      </c>
      <c r="N501" s="14">
        <f>Genes!E501</f>
        <v>55481</v>
      </c>
      <c r="O501" s="14" t="str">
        <f>Genes!F501</f>
        <v>+</v>
      </c>
      <c r="P501" s="20" t="str">
        <f>Genes!H501</f>
        <v>GRCh38.p7_chrX_134373312_134428792</v>
      </c>
    </row>
    <row r="502" spans="1:16" ht="38.25" x14ac:dyDescent="0.2">
      <c r="A502" s="13" t="str">
        <f>Outcomes!A502</f>
        <v>PHF8</v>
      </c>
      <c r="B502" s="14">
        <f>Outcomes!P502</f>
        <v>11</v>
      </c>
      <c r="C502" s="14">
        <f>Outcomes!Q502</f>
        <v>28</v>
      </c>
      <c r="D502" s="15">
        <f>VLOOKUP($A502,Codex!$O$2:$V$14144,8,0)</f>
        <v>1</v>
      </c>
      <c r="E502" s="14">
        <f>VLOOKUP($A502,Codex!$O$2:$V$14144,5,0)</f>
        <v>28</v>
      </c>
      <c r="F502" s="16" t="str">
        <f>Outcomes!B502</f>
        <v>PHD finger protein 8</v>
      </c>
      <c r="G502" s="17" t="str">
        <f>HYPERLINK(CONCATENATE("http://www.ncbi.nlm.nih.gov/gene/",Outcomes!D502),"Click Here")</f>
        <v>Click Here</v>
      </c>
      <c r="H502" s="18" t="str">
        <f>HYPERLINK(CONCATENATE("http://www.genenames.org/cgi-bin/gene_symbol_report?hgnc_id=HGNC:",RIGHT(Outcomes!C502,LEN(Outcomes!C502)-10)),"Click Here")</f>
        <v>Click Here</v>
      </c>
      <c r="I502" s="19" t="str">
        <f>Outcomes!F502</f>
        <v xml:space="preserve">The protein encoded by this gene is a histone lysine demethylase that preferentially acts on histones in the monomethyl or dimethyl states. The encoded protein requires Fe(2+) ion, 2-oxoglutarate, and oxygen for its catalytic activity. Defects in this gene are a cause of mental retardation syndromic X-linked Siderius type (MRXSSD). Four transcript variants encoding different isoforms have been found for this gene. [provided by RefSeq, May 2010] </v>
      </c>
      <c r="J502" s="16" t="str">
        <f>Outcomes!E502</f>
        <v>MENTAL RETARDATION SYNDROME X-LINKED SIDERIUS TYPE 300263;</v>
      </c>
      <c r="K502" s="14" t="str">
        <f>Genes!B502</f>
        <v>chrX</v>
      </c>
      <c r="L502" s="14">
        <f>Genes!C502</f>
        <v>53963113</v>
      </c>
      <c r="M502" s="14">
        <f>Genes!D502</f>
        <v>54075368</v>
      </c>
      <c r="N502" s="14">
        <f>Genes!E502</f>
        <v>112256</v>
      </c>
      <c r="O502" s="14" t="str">
        <f>Genes!F502</f>
        <v>-</v>
      </c>
      <c r="P502" s="20" t="str">
        <f>Genes!H502</f>
        <v>GRCh38.p7_chrX_53936680_54048935</v>
      </c>
    </row>
    <row r="503" spans="1:16" ht="51" x14ac:dyDescent="0.2">
      <c r="A503" s="13" t="str">
        <f>Outcomes!A503</f>
        <v>PHGDH</v>
      </c>
      <c r="B503" s="14">
        <f>Outcomes!P503</f>
        <v>5</v>
      </c>
      <c r="C503" s="14">
        <f>Outcomes!Q503</f>
        <v>17</v>
      </c>
      <c r="D503" s="15">
        <f>VLOOKUP($A503,Codex!$O$2:$V$14144,8,0)</f>
        <v>0.70588235294117652</v>
      </c>
      <c r="E503" s="14">
        <f>VLOOKUP($A503,Codex!$O$2:$V$14144,5,0)</f>
        <v>12</v>
      </c>
      <c r="F503" s="16" t="str">
        <f>Outcomes!B503</f>
        <v>phosphoglycerate dehydrogenase</v>
      </c>
      <c r="G503" s="17" t="str">
        <f>HYPERLINK(CONCATENATE("http://www.ncbi.nlm.nih.gov/gene/",Outcomes!D503),"Click Here")</f>
        <v>Click Here</v>
      </c>
      <c r="H503" s="18" t="str">
        <f>HYPERLINK(CONCATENATE("http://www.genenames.org/cgi-bin/gene_symbol_report?hgnc_id=HGNC:",RIGHT(Outcomes!C503,LEN(Outcomes!C503)-10)),"Click Here")</f>
        <v>Click Here</v>
      </c>
      <c r="I503" s="19" t="str">
        <f>Outcomes!F503</f>
        <v xml:space="preserve">This gene encodes the enzyme which is involved in the early steps of L-serine synthesis in animal cells. L-serine is required for D-serine and other amino acid synthesis. The enzyme requires NAD/NADH as a cofactor and forms homotetramers for activity. Mutations in this gene have been found in a family with congenital microcephaly, psychomotor retardation and other symptoms. Multiple alternatively spliced transcript variants have been found, however the full-length nature of most are not known. [provided by RefSeq, Aug 2011] </v>
      </c>
      <c r="J503" s="16" t="str">
        <f>Outcomes!E503</f>
        <v>PHOSPHOGLYCERATE DEHYDROGENASE DEFICIENCY 601815;</v>
      </c>
      <c r="K503" s="14" t="str">
        <f>Genes!B503</f>
        <v>chr1</v>
      </c>
      <c r="L503" s="14">
        <f>Genes!C503</f>
        <v>120254360</v>
      </c>
      <c r="M503" s="14">
        <f>Genes!D503</f>
        <v>120286849</v>
      </c>
      <c r="N503" s="14">
        <f>Genes!E503</f>
        <v>32490</v>
      </c>
      <c r="O503" s="14" t="str">
        <f>Genes!F503</f>
        <v>+</v>
      </c>
      <c r="P503" s="20" t="str">
        <f>Genes!H503</f>
        <v>GRCh38.p7_chr1_119711737_119744226</v>
      </c>
    </row>
    <row r="504" spans="1:16" ht="38.25" x14ac:dyDescent="0.2">
      <c r="A504" s="13" t="str">
        <f>Outcomes!A504</f>
        <v>PHIP</v>
      </c>
      <c r="B504" s="14">
        <f>Outcomes!P504</f>
        <v>6</v>
      </c>
      <c r="C504" s="14">
        <f>Outcomes!Q504</f>
        <v>44</v>
      </c>
      <c r="D504" s="15">
        <f>VLOOKUP($A504,Codex!$O$2:$V$14144,8,0)</f>
        <v>0.97727272727272729</v>
      </c>
      <c r="E504" s="14">
        <f>VLOOKUP($A504,Codex!$O$2:$V$14144,5,0)</f>
        <v>43</v>
      </c>
      <c r="F504" s="16" t="str">
        <f>Outcomes!B504</f>
        <v>pleckstrin homology domain interacting protein</v>
      </c>
      <c r="G504" s="17" t="str">
        <f>HYPERLINK(CONCATENATE("http://www.ncbi.nlm.nih.gov/gene/",Outcomes!D504),"Click Here")</f>
        <v>Click Here</v>
      </c>
      <c r="H504" s="18" t="str">
        <f>HYPERLINK(CONCATENATE("http://www.genenames.org/cgi-bin/gene_symbol_report?hgnc_id=HGNC:",RIGHT(Outcomes!C504,LEN(Outcomes!C504)-10)),"Click Here")</f>
        <v>Click Here</v>
      </c>
      <c r="I504" s="19" t="str">
        <f>Outcomes!F504</f>
        <v xml:space="preserve">PHIP binds the pleckstrin homology (PH) domain of insulin receptor substrate-1 (IRS1; MIM 147545), modulates insulin signaling, and plays a role in pancreatic beta cell growth and survival (Farhang-Fallah et al., 2000 [PubMed 11018022]; Podcheko et al., 2007 [PubMed 17636024]).[supplied by OMIM, Jun 2009] </v>
      </c>
      <c r="J504" s="16" t="str">
        <f>Outcomes!E504</f>
        <v>NO OMIM PHENOTYPE;INTELLECTUAL DISABILITY (DE LIGT (2012) N ENGL J MED 367 1921);GLAUCOMA PRIMARY CONGENITAL (LEE (2011) MOL VIS 17 3583);</v>
      </c>
      <c r="K504" s="14" t="str">
        <f>Genes!B504</f>
        <v>chr6</v>
      </c>
      <c r="L504" s="14">
        <f>Genes!C504</f>
        <v>79644136</v>
      </c>
      <c r="M504" s="14">
        <f>Genes!D504</f>
        <v>79788011</v>
      </c>
      <c r="N504" s="14">
        <f>Genes!E504</f>
        <v>143876</v>
      </c>
      <c r="O504" s="14" t="str">
        <f>Genes!F504</f>
        <v>-</v>
      </c>
      <c r="P504" s="20" t="str">
        <f>Genes!H504</f>
        <v>GRCh38.p7_chr6_78934419_79078294</v>
      </c>
    </row>
    <row r="505" spans="1:16" ht="38.25" x14ac:dyDescent="0.2">
      <c r="A505" s="13" t="str">
        <f>Outcomes!A505</f>
        <v>PIGL</v>
      </c>
      <c r="B505" s="14">
        <f>Outcomes!P505</f>
        <v>10</v>
      </c>
      <c r="C505" s="14">
        <f>Outcomes!Q505</f>
        <v>11</v>
      </c>
      <c r="D505" s="15">
        <f>VLOOKUP($A505,Codex!$O$2:$V$14144,8,0)</f>
        <v>0.90909090909090906</v>
      </c>
      <c r="E505" s="14">
        <f>VLOOKUP($A505,Codex!$O$2:$V$14144,5,0)</f>
        <v>10</v>
      </c>
      <c r="F505" s="16" t="str">
        <f>Outcomes!B505</f>
        <v>phosphatidylinositol glycan anchor biosynthesis class L</v>
      </c>
      <c r="G505" s="17" t="str">
        <f>HYPERLINK(CONCATENATE("http://www.ncbi.nlm.nih.gov/gene/",Outcomes!D505),"Click Here")</f>
        <v>Click Here</v>
      </c>
      <c r="H505" s="18" t="str">
        <f>HYPERLINK(CONCATENATE("http://www.genenames.org/cgi-bin/gene_symbol_report?hgnc_id=HGNC:",RIGHT(Outcomes!C505,LEN(Outcomes!C505)-10)),"Click Here")</f>
        <v>Click Here</v>
      </c>
      <c r="I505" s="19" t="str">
        <f>Outcomes!F505</f>
        <v xml:space="preserve">This gene encodes an enzyme that catalyzes the second step of glycosylphosphatidylinositol (GPI) biosynthesis, which is the de-N-acetylation of N-acetylglucosaminylphosphatidylinositol (GlcNAc-PI). Study of a similar rat enzyme suggests that this protein localizes to the endoplasmic reticulum. [provided by RefSeq, Jul 2008] </v>
      </c>
      <c r="J505" s="16" t="str">
        <f>Outcomes!E505</f>
        <v>CHIME SYNDROME 280000;</v>
      </c>
      <c r="K505" s="14" t="str">
        <f>Genes!B505</f>
        <v>chr17</v>
      </c>
      <c r="L505" s="14">
        <f>Genes!C505</f>
        <v>16120509</v>
      </c>
      <c r="M505" s="14">
        <f>Genes!D505</f>
        <v>16255114</v>
      </c>
      <c r="N505" s="14">
        <f>Genes!E505</f>
        <v>134606</v>
      </c>
      <c r="O505" s="14" t="str">
        <f>Genes!F505</f>
        <v>+</v>
      </c>
      <c r="P505" s="20" t="str">
        <f>Genes!H505</f>
        <v>GRCh38.p7_chr17_16217195_16351800</v>
      </c>
    </row>
    <row r="506" spans="1:16" ht="51" x14ac:dyDescent="0.2">
      <c r="A506" s="13" t="str">
        <f>Outcomes!A506</f>
        <v>PIGN</v>
      </c>
      <c r="B506" s="14">
        <f>Outcomes!P506</f>
        <v>13</v>
      </c>
      <c r="C506" s="14">
        <f>Outcomes!Q506</f>
        <v>31</v>
      </c>
      <c r="D506" s="15">
        <f>VLOOKUP($A506,Codex!$O$2:$V$14144,8,0)</f>
        <v>0.93333333333333335</v>
      </c>
      <c r="E506" s="14">
        <f>VLOOKUP($A506,Codex!$O$2:$V$14144,5,0)</f>
        <v>28</v>
      </c>
      <c r="F506" s="16" t="str">
        <f>Outcomes!B506</f>
        <v>phosphatidylinositol glycan anchor biosynthesis class N</v>
      </c>
      <c r="G506" s="17" t="str">
        <f>HYPERLINK(CONCATENATE("http://www.ncbi.nlm.nih.gov/gene/",Outcomes!D506),"Click Here")</f>
        <v>Click Here</v>
      </c>
      <c r="H506" s="18" t="str">
        <f>HYPERLINK(CONCATENATE("http://www.genenames.org/cgi-bin/gene_symbol_report?hgnc_id=HGNC:",RIGHT(Outcomes!C506,LEN(Outcomes!C506)-10)),"Click Here")</f>
        <v>Click Here</v>
      </c>
      <c r="I506" s="19" t="str">
        <f>Outcomes!F506</f>
        <v xml:space="preserve">This gene encodes a protein that is involved in glycosylphosphatidylinositol (GPI)-anchor biosynthesis. The GPI-anchor is a glycolipid found on many blood cells and serves to anchor proteins to the cell surface. This protein is expressed in the endoplasmic reticulum and transfers phosphoethanolamine (EtNP) to the first mannose of the GPI anchor. Two alternatively spliced variants, which encode an identical isoform, have been reported. [provided by RefSeq, Jul 2008] </v>
      </c>
      <c r="J506" s="16" t="str">
        <f>Outcomes!E506</f>
        <v>MULTIPLE CONGENITAL ANOMALIES-HYPOTONIA-SEIZURES SYNDROME 1 614080;</v>
      </c>
      <c r="K506" s="14" t="str">
        <f>Genes!B506</f>
        <v>chr18</v>
      </c>
      <c r="L506" s="14">
        <f>Genes!C506</f>
        <v>59711457</v>
      </c>
      <c r="M506" s="14">
        <f>Genes!D506</f>
        <v>59854351</v>
      </c>
      <c r="N506" s="14">
        <f>Genes!E506</f>
        <v>142895</v>
      </c>
      <c r="O506" s="14" t="str">
        <f>Genes!F506</f>
        <v>-</v>
      </c>
      <c r="P506" s="20" t="str">
        <f>Genes!H506</f>
        <v>GRCh38.p7_chr18_62044224_62187118</v>
      </c>
    </row>
    <row r="507" spans="1:16" ht="51" x14ac:dyDescent="0.2">
      <c r="A507" s="13" t="str">
        <f>Outcomes!A507</f>
        <v>PIGO</v>
      </c>
      <c r="B507" s="14">
        <f>Outcomes!P507</f>
        <v>7</v>
      </c>
      <c r="C507" s="14">
        <f>Outcomes!Q507</f>
        <v>12</v>
      </c>
      <c r="D507" s="15">
        <f>VLOOKUP($A507,Codex!$O$2:$V$14144,8,0)</f>
        <v>1</v>
      </c>
      <c r="E507" s="14">
        <f>VLOOKUP($A507,Codex!$O$2:$V$14144,5,0)</f>
        <v>12</v>
      </c>
      <c r="F507" s="16" t="str">
        <f>Outcomes!B507</f>
        <v>phosphatidylinositol glycan anchor biosynthesis class O</v>
      </c>
      <c r="G507" s="17" t="str">
        <f>HYPERLINK(CONCATENATE("http://www.ncbi.nlm.nih.gov/gene/",Outcomes!D507),"Click Here")</f>
        <v>Click Here</v>
      </c>
      <c r="H507" s="18" t="str">
        <f>HYPERLINK(CONCATENATE("http://www.genenames.org/cgi-bin/gene_symbol_report?hgnc_id=HGNC:",RIGHT(Outcomes!C507,LEN(Outcomes!C507)-10)),"Click Here")</f>
        <v>Click Here</v>
      </c>
      <c r="I507" s="19" t="str">
        <f>Outcomes!F507</f>
        <v xml:space="preserve">This gene encodes a protein that is involved in glycosylphosphatidylinositol (GPI)-anchor biosynthesis. The GPI-anchor is a glycolipid which contains three mannose molecules in its core backbone. The GPI-anchor is found on many blood cells and serves to anchor proteins to the cell surface. This protein is involved in the transfer of ethanolaminephosphate (EtNP) to the third mannose in GPI. At least three alternatively spliced transcripts encoding two distinct isoforms have been found for this gene. [provided by RefSeq, Jan 2011] </v>
      </c>
      <c r="J507" s="16" t="str">
        <f>Outcomes!E507</f>
        <v>HYPERPHOSPHATASIA WITH MENTAL RETARDATION SYNDROME 2 614749;</v>
      </c>
      <c r="K507" s="14" t="str">
        <f>Genes!B507</f>
        <v>chr9</v>
      </c>
      <c r="L507" s="14">
        <f>Genes!C507</f>
        <v>35085490</v>
      </c>
      <c r="M507" s="14">
        <f>Genes!D507</f>
        <v>35096598</v>
      </c>
      <c r="N507" s="14">
        <f>Genes!E507</f>
        <v>11109</v>
      </c>
      <c r="O507" s="14" t="str">
        <f>Genes!F507</f>
        <v>-</v>
      </c>
      <c r="P507" s="20" t="str">
        <f>Genes!H507</f>
        <v>GRCh38.p7_chr9_35085493_35096601</v>
      </c>
    </row>
    <row r="508" spans="1:16" ht="51" x14ac:dyDescent="0.2">
      <c r="A508" s="13" t="str">
        <f>Outcomes!A508</f>
        <v>PIGT</v>
      </c>
      <c r="B508" s="14">
        <f>Outcomes!P508</f>
        <v>6</v>
      </c>
      <c r="C508" s="14">
        <f>Outcomes!Q508</f>
        <v>14</v>
      </c>
      <c r="D508" s="15">
        <f>VLOOKUP($A508,Codex!$O$2:$V$14144,8,0)</f>
        <v>0</v>
      </c>
      <c r="E508" s="14">
        <f>VLOOKUP($A508,Codex!$O$2:$V$14144,5,0)</f>
        <v>0</v>
      </c>
      <c r="F508" s="16" t="str">
        <f>Outcomes!B508</f>
        <v>phosphatidylinositol glycan anchor biosynthesis class T</v>
      </c>
      <c r="G508" s="17" t="str">
        <f>HYPERLINK(CONCATENATE("http://www.ncbi.nlm.nih.gov/gene/",Outcomes!D508),"Click Here")</f>
        <v>Click Here</v>
      </c>
      <c r="H508" s="18" t="str">
        <f>HYPERLINK(CONCATENATE("http://www.genenames.org/cgi-bin/gene_symbol_report?hgnc_id=HGNC:",RIGHT(Outcomes!C508,LEN(Outcomes!C508)-10)),"Click Here")</f>
        <v>Click Here</v>
      </c>
      <c r="I508" s="19" t="str">
        <f>Outcomes!F508</f>
        <v xml:space="preserve">This gene encodes a protein that is involved in glycosylphosphatidylinositol (GPI)-anchor biosynthesis. The GPI-anchor is a glycolipid found on many blood cells and serves to anchor proteins to the cell surface. This protein is an essential component of the multisubunit enzyme, GPI transamidase. GPI transamidase mediates GPI anchoring in the endoplasmic reticulum, by catalyzing the transfer of fully assembled GPI units to proteins. Alternatively spliced transcript variants encoding multiple isoforms have been observed for this gene. [provided by RefSeq, May 2012] </v>
      </c>
      <c r="J508" s="16" t="str">
        <f>Outcomes!E508</f>
        <v>MULTIPLE CONGENITAL ANOMALIES-HYPOTONIA-SEIZURES SYNDROME 3 615398;?PAROXYSMAL NOCTURNAL HEMOGLOBINURIA 2 615399;</v>
      </c>
      <c r="K508" s="14" t="str">
        <f>Genes!B508</f>
        <v>chr20</v>
      </c>
      <c r="L508" s="14">
        <f>Genes!C508</f>
        <v>44044707</v>
      </c>
      <c r="M508" s="14">
        <f>Genes!D508</f>
        <v>44054885</v>
      </c>
      <c r="N508" s="14">
        <f>Genes!E508</f>
        <v>10179</v>
      </c>
      <c r="O508" s="14" t="str">
        <f>Genes!F508</f>
        <v>+</v>
      </c>
      <c r="P508" s="20" t="str">
        <f>Genes!H508</f>
        <v>GRCh38.p7_chr20_45416067_45426245</v>
      </c>
    </row>
    <row r="509" spans="1:16" ht="63.75" x14ac:dyDescent="0.2">
      <c r="A509" s="13" t="str">
        <f>Outcomes!A509</f>
        <v>PIGV</v>
      </c>
      <c r="B509" s="14">
        <f>Outcomes!P509</f>
        <v>2</v>
      </c>
      <c r="C509" s="14">
        <f>Outcomes!Q509</f>
        <v>3</v>
      </c>
      <c r="D509" s="15">
        <f>VLOOKUP($A509,Codex!$O$2:$V$14144,8,0)</f>
        <v>1</v>
      </c>
      <c r="E509" s="14">
        <f>VLOOKUP($A509,Codex!$O$2:$V$14144,5,0)</f>
        <v>3</v>
      </c>
      <c r="F509" s="16" t="str">
        <f>Outcomes!B509</f>
        <v>phosphatidylinositol glycan anchor biosynthesis class V</v>
      </c>
      <c r="G509" s="17" t="str">
        <f>HYPERLINK(CONCATENATE("http://www.ncbi.nlm.nih.gov/gene/",Outcomes!D509),"Click Here")</f>
        <v>Click Here</v>
      </c>
      <c r="H509" s="18" t="str">
        <f>HYPERLINK(CONCATENATE("http://www.genenames.org/cgi-bin/gene_symbol_report?hgnc_id=HGNC:",RIGHT(Outcomes!C509,LEN(Outcomes!C509)-10)),"Click Here")</f>
        <v>Click Here</v>
      </c>
      <c r="I509" s="19" t="str">
        <f>Outcomes!F509</f>
        <v xml:space="preserve">This gene encodes a mannosyltransferase enzyme involved in the biosynthesis of glycosylphosphatidylinositol (GPI). GPI is a complex glycolipid that functions as a membrane anchor for many proteins and plays a role in multiple cellular processes including protein sorting and signal transduction. The encoded protein is localized to the endoplasmic reticulum and transfers the second mannose to the GPI backbone. Mutations in this gene are associated with hyperphosphatasia mental retardation syndrome. Alternatively spliced transcript variants have been observed for this gene. [provided by RefSeq, Feb 2011] </v>
      </c>
      <c r="J509" s="16" t="str">
        <f>Outcomes!E509</f>
        <v>HYPERPHOSPHATASIA WITH MENTAL RETARDATION SYNDROME 1 239300;</v>
      </c>
      <c r="K509" s="14" t="str">
        <f>Genes!B509</f>
        <v>chr1</v>
      </c>
      <c r="L509" s="14">
        <f>Genes!C509</f>
        <v>27114454</v>
      </c>
      <c r="M509" s="14">
        <f>Genes!D509</f>
        <v>27124894</v>
      </c>
      <c r="N509" s="14">
        <f>Genes!E509</f>
        <v>10441</v>
      </c>
      <c r="O509" s="14" t="str">
        <f>Genes!F509</f>
        <v>+</v>
      </c>
      <c r="P509" s="20" t="str">
        <f>Genes!H509</f>
        <v>GRCh38.p7_chr1_26787963_26798403</v>
      </c>
    </row>
    <row r="510" spans="1:16" ht="51" x14ac:dyDescent="0.2">
      <c r="A510" s="13" t="str">
        <f>Outcomes!A510</f>
        <v>PIK3R2</v>
      </c>
      <c r="B510" s="14">
        <f>Outcomes!P510</f>
        <v>1</v>
      </c>
      <c r="C510" s="14">
        <f>Outcomes!Q510</f>
        <v>15</v>
      </c>
      <c r="D510" s="15">
        <f>VLOOKUP($A510,Codex!$O$2:$V$14144,8,0)</f>
        <v>1</v>
      </c>
      <c r="E510" s="14">
        <f>VLOOKUP($A510,Codex!$O$2:$V$14144,5,0)</f>
        <v>15</v>
      </c>
      <c r="F510" s="16" t="str">
        <f>Outcomes!B510</f>
        <v>phosphoinositide-3-kinase regulatory subunit 2</v>
      </c>
      <c r="G510" s="17" t="str">
        <f>HYPERLINK(CONCATENATE("http://www.ncbi.nlm.nih.gov/gene/",Outcomes!D510),"Click Here")</f>
        <v>Click Here</v>
      </c>
      <c r="H510" s="18" t="str">
        <f>HYPERLINK(CONCATENATE("http://www.genenames.org/cgi-bin/gene_symbol_report?hgnc_id=HGNC:",RIGHT(Outcomes!C510,LEN(Outcomes!C510)-10)),"Click Here")</f>
        <v>Click Here</v>
      </c>
      <c r="I510" s="19" t="str">
        <f>Outcomes!F510</f>
        <v xml:space="preserve">Phosphatidylinositol 3-kinase (PI3K) is a lipid kinase that phosphorylates phosphatidylinositol and similar compounds, creating second messengers important in growth signaling pathways. PI3K functions as a heterodimer of a regulatory and a catalytic subunit. The protein encoded by this gene is a regulatory component of PI3K. Two transcript variants, one protein coding and the other non-protein coding, have been found for this gene. [provided by RefSeq, Dec 2012] </v>
      </c>
      <c r="J510" s="16" t="str">
        <f>Outcomes!E510</f>
        <v>MEGALENCEPHALY-POLYMICROGYRIA-POLYDACTYLY-HYDROCEPHALUS SYNDROME 603387;</v>
      </c>
      <c r="K510" s="14" t="str">
        <f>Genes!B510</f>
        <v>chr19</v>
      </c>
      <c r="L510" s="14">
        <f>Genes!C510</f>
        <v>18263988</v>
      </c>
      <c r="M510" s="14">
        <f>Genes!D510</f>
        <v>18281343</v>
      </c>
      <c r="N510" s="14">
        <f>Genes!E510</f>
        <v>17356</v>
      </c>
      <c r="O510" s="14" t="str">
        <f>Genes!F510</f>
        <v>+</v>
      </c>
      <c r="P510" s="20" t="str">
        <f>Genes!H510</f>
        <v>GRCh38.p7_chr19_18153178_18170533</v>
      </c>
    </row>
    <row r="511" spans="1:16" ht="51" x14ac:dyDescent="0.2">
      <c r="A511" s="13" t="str">
        <f>Outcomes!A511</f>
        <v>PLA2G6</v>
      </c>
      <c r="B511" s="14">
        <f>Outcomes!P511</f>
        <v>20</v>
      </c>
      <c r="C511" s="14">
        <f>Outcomes!Q511</f>
        <v>23</v>
      </c>
      <c r="D511" s="15">
        <f>VLOOKUP($A511,Codex!$O$2:$V$14144,8,0)</f>
        <v>0.95652173913043481</v>
      </c>
      <c r="E511" s="14">
        <f>VLOOKUP($A511,Codex!$O$2:$V$14144,5,0)</f>
        <v>22</v>
      </c>
      <c r="F511" s="16" t="str">
        <f>Outcomes!B511</f>
        <v>phospholipase A2 group VI</v>
      </c>
      <c r="G511" s="17" t="str">
        <f>HYPERLINK(CONCATENATE("http://www.ncbi.nlm.nih.gov/gene/",Outcomes!D511),"Click Here")</f>
        <v>Click Here</v>
      </c>
      <c r="H511" s="18" t="str">
        <f>HYPERLINK(CONCATENATE("http://www.genenames.org/cgi-bin/gene_symbol_report?hgnc_id=HGNC:",RIGHT(Outcomes!C511,LEN(Outcomes!C511)-10)),"Click Here")</f>
        <v>Click Here</v>
      </c>
      <c r="I511" s="19" t="str">
        <f>Outcomes!F511</f>
        <v xml:space="preserve">The protein encoded by this gene is an A2 phospholipase, a class of enzyme that catalyzes the release of fatty acids from phospholipids. The encoded protein may play a role in phospholipid remodelling, arachidonic acid release, leukotriene and prostaglandin synthesis, fas-mediated apoptosis, and transmembrane ion flux in glucose-stimulated B-cells. Several transcript variants encoding multiple isoforms have been described, but the full-length nature of only three of them have been determined to date. [provided by RefSeq, Dec 2010] </v>
      </c>
      <c r="J511" s="16" t="str">
        <f>Outcomes!E511</f>
        <v>INFANTILE NEUROAXONAL DYSTROPHY 1 256600;NEURODEGENERATION WITH BRAIN IRON ACCUMULATION 2B 610217;PARKINSON DISEASE 14 612953;</v>
      </c>
      <c r="K511" s="14" t="str">
        <f>Genes!B511</f>
        <v>chr22</v>
      </c>
      <c r="L511" s="14">
        <f>Genes!C511</f>
        <v>38507502</v>
      </c>
      <c r="M511" s="14">
        <f>Genes!D511</f>
        <v>38588106</v>
      </c>
      <c r="N511" s="14">
        <f>Genes!E511</f>
        <v>80605</v>
      </c>
      <c r="O511" s="14" t="str">
        <f>Genes!F511</f>
        <v>-</v>
      </c>
      <c r="P511" s="20" t="str">
        <f>Genes!H511</f>
        <v>GRCh38.p7_chr22_38111495_38192099</v>
      </c>
    </row>
    <row r="512" spans="1:16" ht="51" x14ac:dyDescent="0.2">
      <c r="A512" s="13" t="str">
        <f>Outcomes!A512</f>
        <v>PLCB1</v>
      </c>
      <c r="B512" s="14">
        <f>Outcomes!P512</f>
        <v>8</v>
      </c>
      <c r="C512" s="14">
        <f>Outcomes!Q512</f>
        <v>38</v>
      </c>
      <c r="D512" s="15">
        <f>VLOOKUP($A512,Codex!$O$2:$V$14144,8,0)</f>
        <v>0.97368421052631582</v>
      </c>
      <c r="E512" s="14">
        <f>VLOOKUP($A512,Codex!$O$2:$V$14144,5,0)</f>
        <v>37</v>
      </c>
      <c r="F512" s="16" t="str">
        <f>Outcomes!B512</f>
        <v>phospholipase C beta 1</v>
      </c>
      <c r="G512" s="17" t="str">
        <f>HYPERLINK(CONCATENATE("http://www.ncbi.nlm.nih.gov/gene/",Outcomes!D512),"Click Here")</f>
        <v>Click Here</v>
      </c>
      <c r="H512" s="18" t="str">
        <f>HYPERLINK(CONCATENATE("http://www.genenames.org/cgi-bin/gene_symbol_report?hgnc_id=HGNC:",RIGHT(Outcomes!C512,LEN(Outcomes!C512)-10)),"Click Here")</f>
        <v>Click Here</v>
      </c>
      <c r="I512" s="19" t="str">
        <f>Outcomes!F512</f>
        <v xml:space="preserve">The protein encoded by this gene catalyzes the formation of inositol 1,4,5-trisphosphate and diacylglycerol from phosphatidylinositol 4,5-bisphosphate. This reaction uses calcium as a cofactor and plays an important role in the intracellular transduction of many extracellular signals. This gene is activated by two G-protein alpha subunits, alpha-q and alpha-11. Two transcript variants encoding different isoforms have been found for this gene. [provided by RefSeq, Jul 2008] </v>
      </c>
      <c r="J512" s="16" t="str">
        <f>Outcomes!E512</f>
        <v>EPILEPTIC ENCEPHALOPATHY EARLY INFANTILE 12 613722;</v>
      </c>
      <c r="K512" s="14" t="str">
        <f>Genes!B512</f>
        <v>chr20</v>
      </c>
      <c r="L512" s="14">
        <f>Genes!C512</f>
        <v>8112883</v>
      </c>
      <c r="M512" s="14">
        <f>Genes!D512</f>
        <v>8865558</v>
      </c>
      <c r="N512" s="14">
        <f>Genes!E512</f>
        <v>752676</v>
      </c>
      <c r="O512" s="14" t="str">
        <f>Genes!F512</f>
        <v>+</v>
      </c>
      <c r="P512" s="20" t="str">
        <f>Genes!H512</f>
        <v>GRCh38.p7_chr20_8132236_8884911</v>
      </c>
    </row>
    <row r="513" spans="1:16" ht="51" x14ac:dyDescent="0.2">
      <c r="A513" s="13" t="str">
        <f>Outcomes!A513</f>
        <v>PLP1</v>
      </c>
      <c r="B513" s="14">
        <f>Outcomes!P513</f>
        <v>4</v>
      </c>
      <c r="C513" s="14">
        <f>Outcomes!Q513</f>
        <v>9</v>
      </c>
      <c r="D513" s="15">
        <f>VLOOKUP($A513,Codex!$O$2:$V$14144,8,0)</f>
        <v>1</v>
      </c>
      <c r="E513" s="14">
        <f>VLOOKUP($A513,Codex!$O$2:$V$14144,5,0)</f>
        <v>9</v>
      </c>
      <c r="F513" s="16" t="str">
        <f>Outcomes!B513</f>
        <v>proteolipid protein 1</v>
      </c>
      <c r="G513" s="17" t="str">
        <f>HYPERLINK(CONCATENATE("http://www.ncbi.nlm.nih.gov/gene/",Outcomes!D513),"Click Here")</f>
        <v>Click Here</v>
      </c>
      <c r="H513" s="18" t="str">
        <f>HYPERLINK(CONCATENATE("http://www.genenames.org/cgi-bin/gene_symbol_report?hgnc_id=HGNC:",RIGHT(Outcomes!C513,LEN(Outcomes!C513)-10)),"Click Here")</f>
        <v>Click Here</v>
      </c>
      <c r="I513" s="19" t="str">
        <f>Outcomes!F513</f>
        <v xml:space="preserve">This gene encodes a transmembrane proteolipid protein that is the predominant component of myelin. The encoded protein may play a role in the compaction, stabilization, and maintenance of myelin sheaths, as well as in oligodendrocyte development and axonal survival. Mutations in this gene cause Pelizaeus-Merzbacher disease and spastic paraplegia type 2. Alternatively splicing results in multiple transcript variants, including the DM20 splice variant. [provided by RefSeq, Feb 2015] </v>
      </c>
      <c r="J513" s="16" t="str">
        <f>Outcomes!E513</f>
        <v>PELIZAEUS-MERZBACHER DISEASE 312080;SPASTIC PARAPLEGIA 2 X-LINKED 312920;</v>
      </c>
      <c r="K513" s="14" t="str">
        <f>Genes!B513</f>
        <v>chrX</v>
      </c>
      <c r="L513" s="14">
        <f>Genes!C513</f>
        <v>103031434</v>
      </c>
      <c r="M513" s="14">
        <f>Genes!D513</f>
        <v>103047548</v>
      </c>
      <c r="N513" s="14">
        <f>Genes!E513</f>
        <v>16115</v>
      </c>
      <c r="O513" s="14" t="str">
        <f>Genes!F513</f>
        <v>+</v>
      </c>
      <c r="P513" s="20" t="str">
        <f>Genes!H513</f>
        <v>GRCh38.p7_chrX_103776506_103792619</v>
      </c>
    </row>
    <row r="514" spans="1:16" ht="38.25" x14ac:dyDescent="0.2">
      <c r="A514" s="13" t="str">
        <f>Outcomes!A514</f>
        <v>PLXND1</v>
      </c>
      <c r="B514" s="14">
        <f>Outcomes!P514</f>
        <v>5</v>
      </c>
      <c r="C514" s="14">
        <f>Outcomes!Q514</f>
        <v>40</v>
      </c>
      <c r="D514" s="15">
        <f>VLOOKUP($A514,Codex!$O$2:$V$14144,8,0)</f>
        <v>0</v>
      </c>
      <c r="E514" s="14">
        <f>VLOOKUP($A514,Codex!$O$2:$V$14144,5,0)</f>
        <v>0</v>
      </c>
      <c r="F514" s="16" t="str">
        <f>Outcomes!B514</f>
        <v>plexin D1</v>
      </c>
      <c r="G514" s="17" t="str">
        <f>HYPERLINK(CONCATENATE("http://www.ncbi.nlm.nih.gov/gene/",Outcomes!D514),"Click Here")</f>
        <v>Click Here</v>
      </c>
      <c r="H514" s="18" t="str">
        <f>HYPERLINK(CONCATENATE("http://www.genenames.org/cgi-bin/gene_symbol_report?hgnc_id=HGNC:",RIGHT(Outcomes!C514,LEN(Outcomes!C514)-10)),"Click Here")</f>
        <v>Click Here</v>
      </c>
      <c r="I514" s="19" t="str">
        <f>Outcomes!F514</f>
        <v xml:space="preserve">Not Available </v>
      </c>
      <c r="J514" s="16" t="str">
        <f>Outcomes!E514</f>
        <v>NO OMIM PHENOTYPE;MOEBIUS SYNDROME (TOMAS-ROCA (2015) NAT COMMUN 6);TRUNCUS ARTERIORUS (TA-SHMA (2013) AM J MED GENET A 161 3115);DIABETIC NEPHROPATHY ASSOCIATION WITH (MCKNIGHT (2009) HUGO J 3 77);</v>
      </c>
      <c r="K514" s="14" t="str">
        <f>Genes!B514</f>
        <v>chr3</v>
      </c>
      <c r="L514" s="14">
        <f>Genes!C514</f>
        <v>129274056</v>
      </c>
      <c r="M514" s="14">
        <f>Genes!D514</f>
        <v>129325582</v>
      </c>
      <c r="N514" s="14">
        <f>Genes!E514</f>
        <v>51527</v>
      </c>
      <c r="O514" s="14" t="str">
        <f>Genes!F514</f>
        <v>-</v>
      </c>
      <c r="P514" s="20" t="str">
        <f>Genes!H514</f>
        <v>GRCh38.p7_chr3_129555213_129606739</v>
      </c>
    </row>
    <row r="515" spans="1:16" ht="38.25" x14ac:dyDescent="0.2">
      <c r="A515" s="13" t="str">
        <f>Outcomes!A515</f>
        <v>PMM2</v>
      </c>
      <c r="B515" s="14">
        <f>Outcomes!P515</f>
        <v>2</v>
      </c>
      <c r="C515" s="14">
        <f>Outcomes!Q515</f>
        <v>9</v>
      </c>
      <c r="D515" s="15">
        <f>VLOOKUP($A515,Codex!$O$2:$V$14144,8,0)</f>
        <v>1</v>
      </c>
      <c r="E515" s="14">
        <f>VLOOKUP($A515,Codex!$O$2:$V$14144,5,0)</f>
        <v>9</v>
      </c>
      <c r="F515" s="16" t="str">
        <f>Outcomes!B515</f>
        <v>phosphomannomutase 2</v>
      </c>
      <c r="G515" s="17" t="str">
        <f>HYPERLINK(CONCATENATE("http://www.ncbi.nlm.nih.gov/gene/",Outcomes!D515),"Click Here")</f>
        <v>Click Here</v>
      </c>
      <c r="H515" s="18" t="str">
        <f>HYPERLINK(CONCATENATE("http://www.genenames.org/cgi-bin/gene_symbol_report?hgnc_id=HGNC:",RIGHT(Outcomes!C515,LEN(Outcomes!C515)-10)),"Click Here")</f>
        <v>Click Here</v>
      </c>
      <c r="I515" s="19" t="str">
        <f>Outcomes!F515</f>
        <v xml:space="preserve">The protein encoded by this gene catalyzes the isomerization of mannose 6-phosphate to mannose 1-phosphate, which is a precursor to GDP-mannose necessary for the synthesis of dolichol-P-oligosaccharides. Mutations in this gene have been shown to cause defects in glycoprotein biosynthesis, which manifests as carbohydrate-deficient glycoprotein syndrome type I. [provided by RefSeq, Jul 2008] </v>
      </c>
      <c r="J515" s="16" t="str">
        <f>Outcomes!E515</f>
        <v>CONGENITAL DISORDER OF GLYCOSYLATION TYPE IA 212065;</v>
      </c>
      <c r="K515" s="14" t="str">
        <f>Genes!B515</f>
        <v>chr16</v>
      </c>
      <c r="L515" s="14">
        <f>Genes!C515</f>
        <v>8891670</v>
      </c>
      <c r="M515" s="14">
        <f>Genes!D515</f>
        <v>8943194</v>
      </c>
      <c r="N515" s="14">
        <f>Genes!E515</f>
        <v>51525</v>
      </c>
      <c r="O515" s="14" t="str">
        <f>Genes!F515</f>
        <v>+</v>
      </c>
      <c r="P515" s="20" t="str">
        <f>Genes!H515</f>
        <v>GRCh38.p7_chr16_8797813_8849337</v>
      </c>
    </row>
    <row r="516" spans="1:16" ht="38.25" x14ac:dyDescent="0.2">
      <c r="A516" s="13" t="str">
        <f>Outcomes!A516</f>
        <v>PNKP</v>
      </c>
      <c r="B516" s="14">
        <f>Outcomes!P516</f>
        <v>1</v>
      </c>
      <c r="C516" s="14">
        <f>Outcomes!Q516</f>
        <v>16</v>
      </c>
      <c r="D516" s="15">
        <f>VLOOKUP($A516,Codex!$O$2:$V$14144,8,0)</f>
        <v>1</v>
      </c>
      <c r="E516" s="14">
        <f>VLOOKUP($A516,Codex!$O$2:$V$14144,5,0)</f>
        <v>16</v>
      </c>
      <c r="F516" s="16" t="str">
        <f>Outcomes!B516</f>
        <v>polynucleotide kinase 3'-phosphatase</v>
      </c>
      <c r="G516" s="17" t="str">
        <f>HYPERLINK(CONCATENATE("http://www.ncbi.nlm.nih.gov/gene/",Outcomes!D516),"Click Here")</f>
        <v>Click Here</v>
      </c>
      <c r="H516" s="18" t="str">
        <f>HYPERLINK(CONCATENATE("http://www.genenames.org/cgi-bin/gene_symbol_report?hgnc_id=HGNC:",RIGHT(Outcomes!C516,LEN(Outcomes!C516)-10)),"Click Here")</f>
        <v>Click Here</v>
      </c>
      <c r="I516" s="19" t="str">
        <f>Outcomes!F516</f>
        <v xml:space="preserve">This locus represents a gene involved in DNA repair. In response to ionizing radiation or oxidative damage, the protein encoded by this locus catalyzes 5' phosphorylation and 3' dephosphorylation of nucleic acids. Mutations at this locus have been associated with microcephaly, seizures, and developmental delay.[provided by RefSeq, Sep 2010] </v>
      </c>
      <c r="J516" s="16" t="str">
        <f>Outcomes!E516</f>
        <v>EPILEPTIC ENCEPHALOPATHY EARLY INFANTILE 10 613402;</v>
      </c>
      <c r="K516" s="14" t="str">
        <f>Genes!B516</f>
        <v>chr19</v>
      </c>
      <c r="L516" s="14">
        <f>Genes!C516</f>
        <v>50364460</v>
      </c>
      <c r="M516" s="14">
        <f>Genes!D516</f>
        <v>50370822</v>
      </c>
      <c r="N516" s="14">
        <f>Genes!E516</f>
        <v>6363</v>
      </c>
      <c r="O516" s="14" t="str">
        <f>Genes!F516</f>
        <v>-</v>
      </c>
      <c r="P516" s="20" t="str">
        <f>Genes!H516</f>
        <v>GRCh38.p7_chr19_49861203_49867565</v>
      </c>
    </row>
    <row r="517" spans="1:16" ht="51" x14ac:dyDescent="0.2">
      <c r="A517" s="13" t="str">
        <f>Outcomes!A517</f>
        <v>PNP</v>
      </c>
      <c r="B517" s="14">
        <f>Outcomes!P517</f>
        <v>1</v>
      </c>
      <c r="C517" s="14">
        <f>Outcomes!Q517</f>
        <v>6</v>
      </c>
      <c r="D517" s="15">
        <f>VLOOKUP($A517,Codex!$O$2:$V$14144,8,0)</f>
        <v>1</v>
      </c>
      <c r="E517" s="14">
        <f>VLOOKUP($A517,Codex!$O$2:$V$14144,5,0)</f>
        <v>6</v>
      </c>
      <c r="F517" s="16" t="str">
        <f>Outcomes!B517</f>
        <v>purine nucleoside phosphorylase</v>
      </c>
      <c r="G517" s="17" t="str">
        <f>HYPERLINK(CONCATENATE("http://www.ncbi.nlm.nih.gov/gene/",Outcomes!D517),"Click Here")</f>
        <v>Click Here</v>
      </c>
      <c r="H517" s="18" t="str">
        <f>HYPERLINK(CONCATENATE("http://www.genenames.org/cgi-bin/gene_symbol_report?hgnc_id=HGNC:",RIGHT(Outcomes!C517,LEN(Outcomes!C517)-10)),"Click Here")</f>
        <v>Click Here</v>
      </c>
      <c r="I517" s="19" t="str">
        <f>Outcomes!F517</f>
        <v xml:space="preserve">This gene encodes an enzyme which reversibly catalyzes the phosphorolysis of purine nucleosides. The enzyme is trimeric, containing three identical subunits. Mutations which result in nucleoside phosphorylase deficiency result in defective T-cell (cell-mediated) immunity but can also affect B-cell immunity and antibody responses. Neurologic disorders may also be apparent in patients with immune defects. A known polymorphism at aa position 51 that does not affect enzyme activity has been described. A pseudogene has been identified on chromosome 2. [provided by RefSeq, Jul 2008] </v>
      </c>
      <c r="J517" s="16" t="str">
        <f>Outcomes!E517</f>
        <v>IMMUNODEFICIENCY DUE TO PURINE NUCLEOSIDE PHOSPHORYLASE DEFICIENCY 613179;</v>
      </c>
      <c r="K517" s="14" t="str">
        <f>Genes!B517</f>
        <v>chr14</v>
      </c>
      <c r="L517" s="14">
        <f>Genes!C517</f>
        <v>20937538</v>
      </c>
      <c r="M517" s="14">
        <f>Genes!D517</f>
        <v>20946165</v>
      </c>
      <c r="N517" s="14">
        <f>Genes!E517</f>
        <v>8628</v>
      </c>
      <c r="O517" s="14" t="str">
        <f>Genes!F517</f>
        <v>+</v>
      </c>
      <c r="P517" s="20" t="str">
        <f>Genes!H517</f>
        <v>GRCh38.p7_chr14_20469379_20478006</v>
      </c>
    </row>
    <row r="518" spans="1:16" ht="38.25" x14ac:dyDescent="0.2">
      <c r="A518" s="13" t="str">
        <f>Outcomes!A518</f>
        <v>POC1A</v>
      </c>
      <c r="B518" s="14">
        <f>Outcomes!P518</f>
        <v>10</v>
      </c>
      <c r="C518" s="14">
        <f>Outcomes!Q518</f>
        <v>14</v>
      </c>
      <c r="D518" s="15">
        <f>VLOOKUP($A518,Codex!$O$2:$V$14144,8,0)</f>
        <v>0.9285714285714286</v>
      </c>
      <c r="E518" s="14">
        <f>VLOOKUP($A518,Codex!$O$2:$V$14144,5,0)</f>
        <v>13</v>
      </c>
      <c r="F518" s="16" t="str">
        <f>Outcomes!B518</f>
        <v>POC1 centriolar protein A</v>
      </c>
      <c r="G518" s="17" t="str">
        <f>HYPERLINK(CONCATENATE("http://www.ncbi.nlm.nih.gov/gene/",Outcomes!D518),"Click Here")</f>
        <v>Click Here</v>
      </c>
      <c r="H518" s="18" t="str">
        <f>HYPERLINK(CONCATENATE("http://www.genenames.org/cgi-bin/gene_symbol_report?hgnc_id=HGNC:",RIGHT(Outcomes!C518,LEN(Outcomes!C518)-10)),"Click Here")</f>
        <v>Click Here</v>
      </c>
      <c r="I518" s="19" t="str">
        <f>Outcomes!F518</f>
        <v xml:space="preserve">POC1 proteins contain an N-terminal WD40 domain and a C-terminal coiled coil domain and are part of centrosomes. They play an important role in basal body and cilia formation. This gene encodes one of the two POC1 proteins found in humans. Mutations in this gene result in short stature, onychodysplasia, facial dysmorphism, and hypotrichosis (SOFT) syndrome. [provided by RefSeq, Sep 2012] </v>
      </c>
      <c r="J518" s="16" t="str">
        <f>Outcomes!E518</f>
        <v>SHORT STATURE ONYCHODYSPLASIA FACIAL DYSMORPHISM AND HYPOTRICHOSIS 614813;</v>
      </c>
      <c r="K518" s="14" t="str">
        <f>Genes!B518</f>
        <v>chr3</v>
      </c>
      <c r="L518" s="14">
        <f>Genes!C518</f>
        <v>52109249</v>
      </c>
      <c r="M518" s="14">
        <f>Genes!D518</f>
        <v>52188706</v>
      </c>
      <c r="N518" s="14">
        <f>Genes!E518</f>
        <v>79458</v>
      </c>
      <c r="O518" s="14" t="str">
        <f>Genes!F518</f>
        <v>-</v>
      </c>
      <c r="P518" s="20" t="str">
        <f>Genes!H518</f>
        <v>GRCh38.p7_chr3_52075233_52154690</v>
      </c>
    </row>
    <row r="519" spans="1:16" ht="38.25" x14ac:dyDescent="0.2">
      <c r="A519" s="13" t="str">
        <f>Outcomes!A519</f>
        <v>POGZ</v>
      </c>
      <c r="B519" s="14">
        <f>Outcomes!P519</f>
        <v>17</v>
      </c>
      <c r="C519" s="14">
        <f>Outcomes!Q519</f>
        <v>22</v>
      </c>
      <c r="D519" s="15">
        <f>VLOOKUP($A519,Codex!$O$2:$V$14144,8,0)</f>
        <v>0</v>
      </c>
      <c r="E519" s="14">
        <f>VLOOKUP($A519,Codex!$O$2:$V$14144,5,0)</f>
        <v>0</v>
      </c>
      <c r="F519" s="16" t="str">
        <f>Outcomes!B519</f>
        <v>pogo transposable element with ZNF domain</v>
      </c>
      <c r="G519" s="17" t="str">
        <f>HYPERLINK(CONCATENATE("http://www.ncbi.nlm.nih.gov/gene/",Outcomes!D519),"Click Here")</f>
        <v>Click Here</v>
      </c>
      <c r="H519" s="18" t="str">
        <f>HYPERLINK(CONCATENATE("http://www.genenames.org/cgi-bin/gene_symbol_report?hgnc_id=HGNC:",RIGHT(Outcomes!C519,LEN(Outcomes!C519)-10)),"Click Here")</f>
        <v>Click Here</v>
      </c>
      <c r="I519" s="19" t="str">
        <f>Outcomes!F519</f>
        <v xml:space="preserve">The protein encoded by this gene appears to be a zinc finger protein containing a transposase domain at the C-terminus. This protein was found to interact with the transcription factor SP1 in a yeast two-hybrid system. Alternatively spliced transcript variants encoding distinct isoforms have been observed. [provided by RefSeq, Aug 2010] </v>
      </c>
      <c r="J519" s="16" t="str">
        <f>Outcomes!E519</f>
        <v>AUTISM (NEALE (2012) NATURE 485 242);INTELLECTUAL DISABILITY (GILISSEN (2014) NATURE 511 344);SCHIZOPHRENIA (FROMER (2014) NATURE 506 179);</v>
      </c>
      <c r="K519" s="14" t="str">
        <f>Genes!B519</f>
        <v>chr1</v>
      </c>
      <c r="L519" s="14">
        <f>Genes!C519</f>
        <v>151375200</v>
      </c>
      <c r="M519" s="14">
        <f>Genes!D519</f>
        <v>151431941</v>
      </c>
      <c r="N519" s="14">
        <f>Genes!E519</f>
        <v>56742</v>
      </c>
      <c r="O519" s="14" t="str">
        <f>Genes!F519</f>
        <v>-</v>
      </c>
      <c r="P519" s="20" t="str">
        <f>Genes!H519</f>
        <v>GRCh38.p7_chr1_151402724_151459465</v>
      </c>
    </row>
    <row r="520" spans="1:16" ht="63.75" x14ac:dyDescent="0.2">
      <c r="A520" s="13" t="str">
        <f>Outcomes!A520</f>
        <v>POLG</v>
      </c>
      <c r="B520" s="14">
        <f>Outcomes!P520</f>
        <v>2</v>
      </c>
      <c r="C520" s="14">
        <f>Outcomes!Q520</f>
        <v>22</v>
      </c>
      <c r="D520" s="15">
        <f>VLOOKUP($A520,Codex!$O$2:$V$14144,8,0)</f>
        <v>1</v>
      </c>
      <c r="E520" s="14">
        <f>VLOOKUP($A520,Codex!$O$2:$V$14144,5,0)</f>
        <v>22</v>
      </c>
      <c r="F520" s="16" t="str">
        <f>Outcomes!B520</f>
        <v>DNA polymerase gamma, catalytic subunit</v>
      </c>
      <c r="G520" s="17" t="str">
        <f>HYPERLINK(CONCATENATE("http://www.ncbi.nlm.nih.gov/gene/",Outcomes!D520),"Click Here")</f>
        <v>Click Here</v>
      </c>
      <c r="H520" s="18" t="str">
        <f>HYPERLINK(CONCATENATE("http://www.genenames.org/cgi-bin/gene_symbol_report?hgnc_id=HGNC:",RIGHT(Outcomes!C520,LEN(Outcomes!C520)-10)),"Click Here")</f>
        <v>Click Here</v>
      </c>
      <c r="I520" s="19" t="str">
        <f>Outcomes!F520</f>
        <v xml:space="preserve">Mitochondrial DNA polymerase is heterotrimeric, consisting of a homodimer of accessory subunits plus a catalytic subunit. The protein encoded by this gene is the catalytic subunit of mitochondrial DNA polymerase. The encoded protein contains a polyglutamine tract near its N-terminus that may be polymorphic. Defects in this gene are a cause of progressive external ophthalmoplegia with mitochondrial DNA deletions 1 (PEOA1), sensory ataxic neuropathy dysarthria and ophthalmoparesis (SANDO), Alpers-Huttenlocher syndrome (AHS), and mitochondrial neurogastrointestinal encephalopathy syndrome (MNGIE). Two transcript variants encoding the same protein have been found for this gene. [provided by RefSeq, Jul 2008] </v>
      </c>
      <c r="J520" s="16" t="str">
        <f>Outcomes!E520</f>
        <v>MITOCHONDRIAL DNA DEPLETION SYNDROME 4A (ALPERS TYPE) 203700;MITOCHONDRIAL DNA DEPLETION SYNDROME 4B (MNGIE TYPE) 613662;MITOCHONDRIAL RECESSIVE ATAXIA SYNDROME 607459;PROGRESSIVE EXTERNAL OPHTHALMOPLEGIA AUTOSOMAL DOMINANT 157640;</v>
      </c>
      <c r="K520" s="14" t="str">
        <f>Genes!B520</f>
        <v>chr15</v>
      </c>
      <c r="L520" s="14">
        <f>Genes!C520</f>
        <v>89859536</v>
      </c>
      <c r="M520" s="14">
        <f>Genes!D520</f>
        <v>89878026</v>
      </c>
      <c r="N520" s="14">
        <f>Genes!E520</f>
        <v>18491</v>
      </c>
      <c r="O520" s="14" t="str">
        <f>Genes!F520</f>
        <v>-</v>
      </c>
      <c r="P520" s="20" t="str">
        <f>Genes!H520</f>
        <v>GRCh38.p7_chr15_89316305_89334795</v>
      </c>
    </row>
    <row r="521" spans="1:16" ht="25.5" x14ac:dyDescent="0.2">
      <c r="A521" s="13" t="str">
        <f>Outcomes!A521</f>
        <v>POLR3A</v>
      </c>
      <c r="B521" s="14">
        <f>Outcomes!P521</f>
        <v>1</v>
      </c>
      <c r="C521" s="14">
        <f>Outcomes!Q521</f>
        <v>31</v>
      </c>
      <c r="D521" s="15">
        <f>VLOOKUP($A521,Codex!$O$2:$V$14144,8,0)</f>
        <v>1</v>
      </c>
      <c r="E521" s="14">
        <f>VLOOKUP($A521,Codex!$O$2:$V$14144,5,0)</f>
        <v>31</v>
      </c>
      <c r="F521" s="16" t="str">
        <f>Outcomes!B521</f>
        <v>RNA polymerase III subunit A</v>
      </c>
      <c r="G521" s="17" t="str">
        <f>HYPERLINK(CONCATENATE("http://www.ncbi.nlm.nih.gov/gene/",Outcomes!D521),"Click Here")</f>
        <v>Click Here</v>
      </c>
      <c r="H521" s="18" t="str">
        <f>HYPERLINK(CONCATENATE("http://www.genenames.org/cgi-bin/gene_symbol_report?hgnc_id=HGNC:",RIGHT(Outcomes!C521,LEN(Outcomes!C521)-10)),"Click Here")</f>
        <v>Click Here</v>
      </c>
      <c r="I521" s="19" t="str">
        <f>Outcomes!F521</f>
        <v xml:space="preserve">The protein encoded by this gene is the catalytic component of RNA polymerase III, which synthesizes small RNAs. The encoded protein also acts as a sensor to detect foreign DNA and trigger an innate immune response. [provided by RefSeq, Aug 2011] </v>
      </c>
      <c r="J521" s="16" t="str">
        <f>Outcomes!E521</f>
        <v>LEUKODYSTROPHY HYPOMYELINATING 7 WITH OR WITHOUT OLIGODONTIA AND/OR HYPOGONADOTROPIC;HYPOGONADISM 607694;</v>
      </c>
      <c r="K521" s="14" t="str">
        <f>Genes!B521</f>
        <v>chr10</v>
      </c>
      <c r="L521" s="14">
        <f>Genes!C521</f>
        <v>79734907</v>
      </c>
      <c r="M521" s="14">
        <f>Genes!D521</f>
        <v>79789298</v>
      </c>
      <c r="N521" s="14">
        <f>Genes!E521</f>
        <v>54392</v>
      </c>
      <c r="O521" s="14" t="str">
        <f>Genes!F521</f>
        <v>-</v>
      </c>
      <c r="P521" s="20" t="str">
        <f>Genes!H521</f>
        <v>GRCh38.p7_chr10_77975149_78029540</v>
      </c>
    </row>
    <row r="522" spans="1:16" ht="51" x14ac:dyDescent="0.2">
      <c r="A522" s="13" t="str">
        <f>Outcomes!A522</f>
        <v>POLR3B</v>
      </c>
      <c r="B522" s="14">
        <f>Outcomes!P522</f>
        <v>3</v>
      </c>
      <c r="C522" s="14">
        <f>Outcomes!Q522</f>
        <v>30</v>
      </c>
      <c r="D522" s="15">
        <f>VLOOKUP($A522,Codex!$O$2:$V$14144,8,0)</f>
        <v>0.96666666666666667</v>
      </c>
      <c r="E522" s="14">
        <f>VLOOKUP($A522,Codex!$O$2:$V$14144,5,0)</f>
        <v>29</v>
      </c>
      <c r="F522" s="16" t="str">
        <f>Outcomes!B522</f>
        <v>RNA polymerase III subunit B</v>
      </c>
      <c r="G522" s="17" t="str">
        <f>HYPERLINK(CONCATENATE("http://www.ncbi.nlm.nih.gov/gene/",Outcomes!D522),"Click Here")</f>
        <v>Click Here</v>
      </c>
      <c r="H522" s="18" t="str">
        <f>HYPERLINK(CONCATENATE("http://www.genenames.org/cgi-bin/gene_symbol_report?hgnc_id=HGNC:",RIGHT(Outcomes!C522,LEN(Outcomes!C522)-10)),"Click Here")</f>
        <v>Click Here</v>
      </c>
      <c r="I522" s="19" t="str">
        <f>Outcomes!F522</f>
        <v xml:space="preserve">This gene encodes the second largest subunit of RNA polymerase III, the polymerase responsible for synthesizing transfer and small ribosomal RNAs in eukaryotes. The largest subunit and the encoded protein form the catalytic center of RNA polymerase III. Mutations in this gene are a cause of hypomyelinating leukodystrophy. Alternatively spliced transcript variants encoding multiple isoforms have been observed for this gene. [provided by RefSeq, Dec 2011] </v>
      </c>
      <c r="J522" s="16" t="str">
        <f>Outcomes!E522</f>
        <v>LEUKODYSTROPHY HYPOMYELINATING 8 WITH OR WITHOUT OLIGODONTIA AND/OR HYPOGONADOTROPIC;HYPOGONADISM 614381;</v>
      </c>
      <c r="K522" s="14" t="str">
        <f>Genes!B522</f>
        <v>chr12</v>
      </c>
      <c r="L522" s="14">
        <f>Genes!C522</f>
        <v>106751436</v>
      </c>
      <c r="M522" s="14">
        <f>Genes!D522</f>
        <v>106903976</v>
      </c>
      <c r="N522" s="14">
        <f>Genes!E522</f>
        <v>152541</v>
      </c>
      <c r="O522" s="14" t="str">
        <f>Genes!F522</f>
        <v>+</v>
      </c>
      <c r="P522" s="20" t="str">
        <f>Genes!H522</f>
        <v>GRCh38.p7_chr12_106357658_106510198</v>
      </c>
    </row>
    <row r="523" spans="1:16" ht="51" x14ac:dyDescent="0.2">
      <c r="A523" s="13" t="str">
        <f>Outcomes!A523</f>
        <v>POMGNT1</v>
      </c>
      <c r="B523" s="14">
        <f>Outcomes!P523</f>
        <v>9</v>
      </c>
      <c r="C523" s="14">
        <f>Outcomes!Q523</f>
        <v>26</v>
      </c>
      <c r="D523" s="15">
        <f>VLOOKUP($A523,Codex!$O$2:$V$14144,8,0)</f>
        <v>1</v>
      </c>
      <c r="E523" s="14">
        <f>VLOOKUP($A523,Codex!$O$2:$V$14144,5,0)</f>
        <v>26</v>
      </c>
      <c r="F523" s="16" t="str">
        <f>Outcomes!B523</f>
        <v>protein O-linked mannose N-acetylglucosaminyltransferase 1 (beta 1,2-)</v>
      </c>
      <c r="G523" s="17" t="str">
        <f>HYPERLINK(CONCATENATE("http://www.ncbi.nlm.nih.gov/gene/",Outcomes!D523),"Click Here")</f>
        <v>Click Here</v>
      </c>
      <c r="H523" s="18" t="str">
        <f>HYPERLINK(CONCATENATE("http://www.genenames.org/cgi-bin/gene_symbol_report?hgnc_id=HGNC:",RIGHT(Outcomes!C523,LEN(Outcomes!C523)-10)),"Click Here")</f>
        <v>Click Here</v>
      </c>
      <c r="I523" s="19" t="str">
        <f>Outcomes!F523</f>
        <v xml:space="preserve">This gene encodes a type II transmembrane protein that resides in the Golgi apparatus. It participates in O-mannosyl glycosylation and is specific for alpha linked terminal mannose. Mutations in this gene may be associated with muscle-eye-brain disease and several congenital muscular dystrophies. Alternatively spliced transcript variants that encode different protein isoforms have been described. [provided by RefSeq, Feb 2014] </v>
      </c>
      <c r="J523" s="16" t="str">
        <f>Outcomes!E523</f>
        <v>MUSCULAR DYSTROPHY-DYSTROGLYCANOPATHY (CONGENITAL WITH BRAIN AND EYE ANOMALIES) TYPE A 3 253280;MUSCULAR DYSTROPHY-DYSTROGLYCANOPATHY (CONGENITAL WITH MENTAL RETARDATION) TYPE B 3 613151;</v>
      </c>
      <c r="K523" s="14" t="str">
        <f>Genes!B523</f>
        <v>chr1</v>
      </c>
      <c r="L523" s="14">
        <f>Genes!C523</f>
        <v>46654353</v>
      </c>
      <c r="M523" s="14">
        <f>Genes!D523</f>
        <v>46685977</v>
      </c>
      <c r="N523" s="14">
        <f>Genes!E523</f>
        <v>31625</v>
      </c>
      <c r="O523" s="14" t="str">
        <f>Genes!F523</f>
        <v>-</v>
      </c>
      <c r="P523" s="20" t="str">
        <f>Genes!H523</f>
        <v>GRCh38.p7_chr1_46188681_46220305</v>
      </c>
    </row>
    <row r="524" spans="1:16" ht="63.75" x14ac:dyDescent="0.2">
      <c r="A524" s="13" t="str">
        <f>Outcomes!A524</f>
        <v>POMK</v>
      </c>
      <c r="B524" s="14">
        <f>Outcomes!P524</f>
        <v>2</v>
      </c>
      <c r="C524" s="14">
        <f>Outcomes!Q524</f>
        <v>2</v>
      </c>
      <c r="D524" s="15">
        <f>VLOOKUP($A524,Codex!$O$2:$V$14144,8,0)</f>
        <v>0</v>
      </c>
      <c r="E524" s="14">
        <f>VLOOKUP($A524,Codex!$O$2:$V$14144,5,0)</f>
        <v>0</v>
      </c>
      <c r="F524" s="16" t="str">
        <f>Outcomes!B524</f>
        <v>protein-O-mannose kinase</v>
      </c>
      <c r="G524" s="17" t="str">
        <f>HYPERLINK(CONCATENATE("http://www.ncbi.nlm.nih.gov/gene/",Outcomes!D524),"Click Here")</f>
        <v>Click Here</v>
      </c>
      <c r="H524" s="18" t="str">
        <f>HYPERLINK(CONCATENATE("http://www.genenames.org/cgi-bin/gene_symbol_report?hgnc_id=HGNC:",RIGHT(Outcomes!C524,LEN(Outcomes!C524)-10)),"Click Here")</f>
        <v>Click Here</v>
      </c>
      <c r="I524" s="19" t="str">
        <f>Outcomes!F524</f>
        <v xml:space="preserve">This gene encodes a protein that may be involved in the presentation of the laminin-binding O-linked carbohydrate chain of alpha-dystroglycan (a-DG), which forms transmembrane linkages between the extracellular matrix and the exoskeleton. Some pathogens use this O-linked carbohydrate unit for host entry. Loss of function compound heterozygous mutations in this gene were found in a human patient affected by the Walker-Warburg syndrome (WWS) phenotype. Mice lacking this gene contain misplaced neurons (heterotopia) in some regions of the brain, possibly from defects in neuronal migration. Alternative splicing of this gene results in multiple transcript variants. [provided by RefSeq, May 2013] </v>
      </c>
      <c r="J524" s="16" t="str">
        <f>Outcomes!E524</f>
        <v>MUSCULAR DYSTROPHY-DYSTROGLYCANOPATHY (LIMB-GIRDLE) TYPE C 12 616094;MUSCULAR DYSTROPHY-DYSTROGLYCANOPATHY (CONGENITAL WITH BRAIN AND EYE ANOMALIES) TYPE A 12 615249;</v>
      </c>
      <c r="K524" s="14" t="str">
        <f>Genes!B524</f>
        <v>chr8</v>
      </c>
      <c r="L524" s="14">
        <f>Genes!C524</f>
        <v>42948649</v>
      </c>
      <c r="M524" s="14">
        <f>Genes!D524</f>
        <v>42978323</v>
      </c>
      <c r="N524" s="14">
        <f>Genes!E524</f>
        <v>29675</v>
      </c>
      <c r="O524" s="14" t="str">
        <f>Genes!F524</f>
        <v>+</v>
      </c>
      <c r="P524" s="20" t="str">
        <f>Genes!H524</f>
        <v>GRCh38.p7_chr8_43093506_43123180</v>
      </c>
    </row>
    <row r="525" spans="1:16" ht="51" x14ac:dyDescent="0.2">
      <c r="A525" s="13" t="str">
        <f>Outcomes!A525</f>
        <v>POMT1</v>
      </c>
      <c r="B525" s="14">
        <f>Outcomes!P525</f>
        <v>18</v>
      </c>
      <c r="C525" s="14">
        <f>Outcomes!Q525</f>
        <v>25</v>
      </c>
      <c r="D525" s="15">
        <f>VLOOKUP($A525,Codex!$O$2:$V$14144,8,0)</f>
        <v>1</v>
      </c>
      <c r="E525" s="14">
        <f>VLOOKUP($A525,Codex!$O$2:$V$14144,5,0)</f>
        <v>25</v>
      </c>
      <c r="F525" s="16" t="str">
        <f>Outcomes!B525</f>
        <v>protein O-mannosyltransferase 1</v>
      </c>
      <c r="G525" s="17" t="str">
        <f>HYPERLINK(CONCATENATE("http://www.ncbi.nlm.nih.gov/gene/",Outcomes!D525),"Click Here")</f>
        <v>Click Here</v>
      </c>
      <c r="H525" s="18" t="str">
        <f>HYPERLINK(CONCATENATE("http://www.genenames.org/cgi-bin/gene_symbol_report?hgnc_id=HGNC:",RIGHT(Outcomes!C525,LEN(Outcomes!C525)-10)),"Click Here")</f>
        <v>Click Here</v>
      </c>
      <c r="I525" s="19" t="str">
        <f>Outcomes!F525</f>
        <v xml:space="preserve">The protein encoded by this gene is an O-mannosyltransferase that requires interaction with the product of the POMT2 gene for enzymatic function. The encoded protein is found in the membrane of the endoplasmic reticulum. Defects in this gene are a cause of Walker-Warburg syndrome (WWS) and limb-girdle muscular dystrophy type 2K (LGMD2K). Several transcript variants encoding different isoforms have been found for this gene.[provided by RefSeq, Oct 2008] </v>
      </c>
      <c r="J525" s="16" t="str">
        <f>Outcomes!E525</f>
        <v>MUSCULAR DYSTROPHY-DYSTROGLYCANOPATHY (CONGENITAL WITH BRAIN AND EYE ANOMALIES) TYPE A 1 236670;MUSCULAR DYSTROPHY-DYSTROGLYCANOPATHY (CONGENITAL WITH MENTAL RETARDATION) TYPE B 1 613155;</v>
      </c>
      <c r="K525" s="14" t="str">
        <f>Genes!B525</f>
        <v>chr9</v>
      </c>
      <c r="L525" s="14">
        <f>Genes!C525</f>
        <v>134378282</v>
      </c>
      <c r="M525" s="14">
        <f>Genes!D525</f>
        <v>134399193</v>
      </c>
      <c r="N525" s="14">
        <f>Genes!E525</f>
        <v>20912</v>
      </c>
      <c r="O525" s="14" t="str">
        <f>Genes!F525</f>
        <v>+</v>
      </c>
      <c r="P525" s="20" t="str">
        <f>Genes!H525</f>
        <v>GRCh38.p7_chr9_131502895_131523806</v>
      </c>
    </row>
    <row r="526" spans="1:16" ht="51" x14ac:dyDescent="0.2">
      <c r="A526" s="13" t="str">
        <f>Outcomes!A526</f>
        <v>POMT2</v>
      </c>
      <c r="B526" s="14">
        <f>Outcomes!P526</f>
        <v>7</v>
      </c>
      <c r="C526" s="14">
        <f>Outcomes!Q526</f>
        <v>24</v>
      </c>
      <c r="D526" s="15">
        <f>VLOOKUP($A526,Codex!$O$2:$V$14144,8,0)</f>
        <v>1</v>
      </c>
      <c r="E526" s="14">
        <f>VLOOKUP($A526,Codex!$O$2:$V$14144,5,0)</f>
        <v>24</v>
      </c>
      <c r="F526" s="16" t="str">
        <f>Outcomes!B526</f>
        <v>protein O-mannosyltransferase 2</v>
      </c>
      <c r="G526" s="17" t="str">
        <f>HYPERLINK(CONCATENATE("http://www.ncbi.nlm.nih.gov/gene/",Outcomes!D526),"Click Here")</f>
        <v>Click Here</v>
      </c>
      <c r="H526" s="18" t="str">
        <f>HYPERLINK(CONCATENATE("http://www.genenames.org/cgi-bin/gene_symbol_report?hgnc_id=HGNC:",RIGHT(Outcomes!C526,LEN(Outcomes!C526)-10)),"Click Here")</f>
        <v>Click Here</v>
      </c>
      <c r="I526" s="19" t="str">
        <f>Outcomes!F526</f>
        <v xml:space="preserve">The protein encoded by this gene is an O-mannosyltransferase that requires interaction with the product of the POMT1 gene for enzymatic function. The encoded protein is found in the membrane of the endoplasmic reticulum. Defects in this gene are a cause of Walker-Warburg syndrome (WWS).[provided by RefSeq, Oct 2008] </v>
      </c>
      <c r="J526" s="16" t="str">
        <f>Outcomes!E526</f>
        <v>MUSCULAR DYSTROPHY-DYSTROGLYCANOPATHY (CONGENITAL WITH BRAIN AND EYE ANOMALIES) TYPE A 2 613150;MUSCULAR DYSTROPHY-DYSTROGLYCANOPATHY (CONGENITAL WITH MENTAL RETARDATION) TYPE B 2 613156;</v>
      </c>
      <c r="K526" s="14" t="str">
        <f>Genes!B526</f>
        <v>chr14</v>
      </c>
      <c r="L526" s="14">
        <f>Genes!C526</f>
        <v>77741299</v>
      </c>
      <c r="M526" s="14">
        <f>Genes!D526</f>
        <v>77787228</v>
      </c>
      <c r="N526" s="14">
        <f>Genes!E526</f>
        <v>45930</v>
      </c>
      <c r="O526" s="14" t="str">
        <f>Genes!F526</f>
        <v>-</v>
      </c>
      <c r="P526" s="20" t="str">
        <f>Genes!H526</f>
        <v>GRCh38.p7_chr14_77274956_77320885</v>
      </c>
    </row>
    <row r="527" spans="1:16" ht="51" x14ac:dyDescent="0.2">
      <c r="A527" s="13" t="str">
        <f>Outcomes!A527</f>
        <v>PORCN</v>
      </c>
      <c r="B527" s="14">
        <f>Outcomes!P527</f>
        <v>14</v>
      </c>
      <c r="C527" s="14">
        <f>Outcomes!Q527</f>
        <v>20</v>
      </c>
      <c r="D527" s="15">
        <f>VLOOKUP($A527,Codex!$O$2:$V$14144,8,0)</f>
        <v>0.95</v>
      </c>
      <c r="E527" s="14">
        <f>VLOOKUP($A527,Codex!$O$2:$V$14144,5,0)</f>
        <v>19</v>
      </c>
      <c r="F527" s="16" t="str">
        <f>Outcomes!B527</f>
        <v>porcupine homolog (Drosophila)</v>
      </c>
      <c r="G527" s="17" t="str">
        <f>HYPERLINK(CONCATENATE("http://www.ncbi.nlm.nih.gov/gene/",Outcomes!D527),"Click Here")</f>
        <v>Click Here</v>
      </c>
      <c r="H527" s="18" t="str">
        <f>HYPERLINK(CONCATENATE("http://www.genenames.org/cgi-bin/gene_symbol_report?hgnc_id=HGNC:",RIGHT(Outcomes!C527,LEN(Outcomes!C527)-10)),"Click Here")</f>
        <v>Click Here</v>
      </c>
      <c r="I527" s="19" t="str">
        <f>Outcomes!F527</f>
        <v xml:space="preserve">This gene belongs to the evolutionarily conserved porcupine (Porc) gene family. Genes of the porcupine family encode endoplasmic reticulum proteins with multiple transmembrane domains. Porcupine proteins are involved in the processing of Wnt (wingless and int homologue) proteins. Disruption of this gene is associated with focal dermal hypoplasia, and the encoded protein has been implicated in cancer. Multiple alternatively spliced transcript variants encoding distinct isoforms have been observed. [provided by RefSeq, Aug 2013] </v>
      </c>
      <c r="J527" s="16" t="str">
        <f>Outcomes!E527</f>
        <v>FOCAL DERMAL HYPOPLASIA 305600;</v>
      </c>
      <c r="K527" s="14" t="str">
        <f>Genes!B527</f>
        <v>chrX</v>
      </c>
      <c r="L527" s="14">
        <f>Genes!C527</f>
        <v>48367342</v>
      </c>
      <c r="M527" s="14">
        <f>Genes!D527</f>
        <v>48379202</v>
      </c>
      <c r="N527" s="14">
        <f>Genes!E527</f>
        <v>11861</v>
      </c>
      <c r="O527" s="14" t="str">
        <f>Genes!F527</f>
        <v>+</v>
      </c>
      <c r="P527" s="20" t="str">
        <f>Genes!H527</f>
        <v>GRCh38.p7_chrX_48508954_48520814</v>
      </c>
    </row>
    <row r="528" spans="1:16" ht="38.25" x14ac:dyDescent="0.2">
      <c r="A528" s="13" t="str">
        <f>Outcomes!A528</f>
        <v>POU1F1</v>
      </c>
      <c r="B528" s="14">
        <f>Outcomes!P528</f>
        <v>2</v>
      </c>
      <c r="C528" s="14">
        <f>Outcomes!Q528</f>
        <v>7</v>
      </c>
      <c r="D528" s="15">
        <f>VLOOKUP($A528,Codex!$O$2:$V$14144,8,0)</f>
        <v>1</v>
      </c>
      <c r="E528" s="14">
        <f>VLOOKUP($A528,Codex!$O$2:$V$14144,5,0)</f>
        <v>7</v>
      </c>
      <c r="F528" s="16" t="str">
        <f>Outcomes!B528</f>
        <v>POU class 1 homeobox 1</v>
      </c>
      <c r="G528" s="17" t="str">
        <f>HYPERLINK(CONCATENATE("http://www.ncbi.nlm.nih.gov/gene/",Outcomes!D528),"Click Here")</f>
        <v>Click Here</v>
      </c>
      <c r="H528" s="18" t="str">
        <f>HYPERLINK(CONCATENATE("http://www.genenames.org/cgi-bin/gene_symbol_report?hgnc_id=HGNC:",RIGHT(Outcomes!C528,LEN(Outcomes!C528)-10)),"Click Here")</f>
        <v>Click Here</v>
      </c>
      <c r="I528" s="19" t="str">
        <f>Outcomes!F528</f>
        <v xml:space="preserve">This gene encodes a member of the POU family of transcription factors that regulate mammalian development. The protein regulates expression of several genes involved in pituitary development and hormone expression. Mutations in this genes result in combined pituitary hormone deficiency. Multiple transcript variants encoding different isoforms have been found for this gene. [provided by RefSeq, Jul 2008] </v>
      </c>
      <c r="J528" s="16" t="str">
        <f>Outcomes!E528</f>
        <v>PITUITARY HORMONE DEFICIENCY COMBINED 1 613038;</v>
      </c>
      <c r="K528" s="14" t="str">
        <f>Genes!B528</f>
        <v>chr3</v>
      </c>
      <c r="L528" s="14">
        <f>Genes!C528</f>
        <v>87308783</v>
      </c>
      <c r="M528" s="14">
        <f>Genes!D528</f>
        <v>87325737</v>
      </c>
      <c r="N528" s="14">
        <f>Genes!E528</f>
        <v>16955</v>
      </c>
      <c r="O528" s="14" t="str">
        <f>Genes!F528</f>
        <v>-</v>
      </c>
      <c r="P528" s="20" t="str">
        <f>Genes!H528</f>
        <v>GRCh38.p7_chr3_87259633_87276587</v>
      </c>
    </row>
    <row r="529" spans="1:16" ht="51" x14ac:dyDescent="0.2">
      <c r="A529" s="13" t="str">
        <f>Outcomes!A529</f>
        <v>PPOX</v>
      </c>
      <c r="B529" s="14">
        <f>Outcomes!P529</f>
        <v>40</v>
      </c>
      <c r="C529" s="14">
        <f>Outcomes!Q529</f>
        <v>23</v>
      </c>
      <c r="D529" s="15">
        <f>VLOOKUP($A529,Codex!$O$2:$V$14144,8,0)</f>
        <v>0.91304347826086951</v>
      </c>
      <c r="E529" s="14">
        <f>VLOOKUP($A529,Codex!$O$2:$V$14144,5,0)</f>
        <v>21</v>
      </c>
      <c r="F529" s="16" t="str">
        <f>Outcomes!B529</f>
        <v>protoporphyrinogen oxidase</v>
      </c>
      <c r="G529" s="17" t="str">
        <f>HYPERLINK(CONCATENATE("http://www.ncbi.nlm.nih.gov/gene/",Outcomes!D529),"Click Here")</f>
        <v>Click Here</v>
      </c>
      <c r="H529" s="18" t="str">
        <f>HYPERLINK(CONCATENATE("http://www.genenames.org/cgi-bin/gene_symbol_report?hgnc_id=HGNC:",RIGHT(Outcomes!C529,LEN(Outcomes!C529)-10)),"Click Here")</f>
        <v>Click Here</v>
      </c>
      <c r="I529" s="19" t="str">
        <f>Outcomes!F529</f>
        <v xml:space="preserve">This gene encodes the penultimate enzyme of heme biosynthesis, which catalyzes the 6-electron oxidation of protoporphyrinogen IX to form protoporphyrin IX. Mutations in this gene cause variegate porphyria, an autosomal dominant disorder of heme metabolism resulting from a deficiency in protoporphyrinogen oxidase, an enzyme located on the inner mitochondrial membrane. Alternatively spliced transcript variants encoding the same protein have been identified. [provided by RefSeq, Jul 2008] </v>
      </c>
      <c r="J529" s="16" t="str">
        <f>Outcomes!E529</f>
        <v>PORPHYRIA VARIEGATA 176200;</v>
      </c>
      <c r="K529" s="14" t="str">
        <f>Genes!B529</f>
        <v>chr1</v>
      </c>
      <c r="L529" s="14">
        <f>Genes!C529</f>
        <v>161135518</v>
      </c>
      <c r="M529" s="14">
        <f>Genes!D529</f>
        <v>161148067</v>
      </c>
      <c r="N529" s="14">
        <f>Genes!E529</f>
        <v>12550</v>
      </c>
      <c r="O529" s="14" t="str">
        <f>Genes!F529</f>
        <v>+</v>
      </c>
      <c r="P529" s="20" t="str">
        <f>Genes!H529</f>
        <v>GRCh38.p7_chr1_161165728_161178277</v>
      </c>
    </row>
    <row r="530" spans="1:16" ht="63.75" x14ac:dyDescent="0.2">
      <c r="A530" s="13" t="str">
        <f>Outcomes!A530</f>
        <v>PPP2R1A</v>
      </c>
      <c r="B530" s="14">
        <f>Outcomes!P530</f>
        <v>2</v>
      </c>
      <c r="C530" s="14">
        <f>Outcomes!Q530</f>
        <v>16</v>
      </c>
      <c r="D530" s="15">
        <f>VLOOKUP($A530,Codex!$O$2:$V$14144,8,0)</f>
        <v>0</v>
      </c>
      <c r="E530" s="14">
        <f>VLOOKUP($A530,Codex!$O$2:$V$14144,5,0)</f>
        <v>0</v>
      </c>
      <c r="F530" s="16" t="str">
        <f>Outcomes!B530</f>
        <v>protein phosphatase 2 scaffold subunit Aalpha</v>
      </c>
      <c r="G530" s="17" t="str">
        <f>HYPERLINK(CONCATENATE("http://www.ncbi.nlm.nih.gov/gene/",Outcomes!D530),"Click Here")</f>
        <v>Click Here</v>
      </c>
      <c r="H530" s="18" t="str">
        <f>HYPERLINK(CONCATENATE("http://www.genenames.org/cgi-bin/gene_symbol_report?hgnc_id=HGNC:",RIGHT(Outcomes!C530,LEN(Outcomes!C530)-10)),"Click Here")</f>
        <v>Click Here</v>
      </c>
      <c r="I530" s="19" t="str">
        <f>Outcomes!F530</f>
        <v xml:space="preserve">This gene encodes a constant regulatory subunit of protein phosphatase 2.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constant regulatory subunit A serves as a scaffolding molecule to coordinate the assembly of the catalytic subunit and a variable regulatory B subunit. This gene encodes an alpha isoform of the constant regulatory subunit A. Alternatively spliced transcript variants have been described. [provided by RefSeq, Apr 2010] </v>
      </c>
      <c r="J530" s="16" t="str">
        <f>Outcomes!E530</f>
        <v>MENTAL RETARDATION AUTOSOMAL DOMINANT 36 616362;</v>
      </c>
      <c r="K530" s="14" t="str">
        <f>Genes!B530</f>
        <v>chr19</v>
      </c>
      <c r="L530" s="14">
        <f>Genes!C530</f>
        <v>52693055</v>
      </c>
      <c r="M530" s="14">
        <f>Genes!D530</f>
        <v>52729678</v>
      </c>
      <c r="N530" s="14">
        <f>Genes!E530</f>
        <v>36624</v>
      </c>
      <c r="O530" s="14" t="str">
        <f>Genes!F530</f>
        <v>+</v>
      </c>
      <c r="P530" s="20" t="str">
        <f>Genes!H530</f>
        <v>GRCh38.p7_chr19_52189802_52226425</v>
      </c>
    </row>
    <row r="531" spans="1:16" ht="63.75" x14ac:dyDescent="0.2">
      <c r="A531" s="13" t="str">
        <f>Outcomes!A531</f>
        <v>PPP2R5D</v>
      </c>
      <c r="B531" s="14">
        <f>Outcomes!P531</f>
        <v>4</v>
      </c>
      <c r="C531" s="14">
        <f>Outcomes!Q531</f>
        <v>19</v>
      </c>
      <c r="D531" s="15">
        <f>VLOOKUP($A531,Codex!$O$2:$V$14144,8,0)</f>
        <v>1</v>
      </c>
      <c r="E531" s="14">
        <f>VLOOKUP($A531,Codex!$O$2:$V$14144,5,0)</f>
        <v>19</v>
      </c>
      <c r="F531" s="16" t="str">
        <f>Outcomes!B531</f>
        <v>protein phosphatase 2 regulatory subunit B'delta</v>
      </c>
      <c r="G531" s="17" t="str">
        <f>HYPERLINK(CONCATENATE("http://www.ncbi.nlm.nih.gov/gene/",Outcomes!D531),"Click Here")</f>
        <v>Click Here</v>
      </c>
      <c r="H531" s="18" t="str">
        <f>HYPERLINK(CONCATENATE("http://www.genenames.org/cgi-bin/gene_symbol_report?hgnc_id=HGNC:",RIGHT(Outcomes!C531,LEN(Outcomes!C531)-10)),"Click Here")</f>
        <v>Click Here</v>
      </c>
      <c r="I531" s="19" t="str">
        <f>Outcomes!F531</f>
        <v xml:space="preserve">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delta isoform of the regulatory subunit B56 subfamily. Alternatively spliced transcript variants encoding different isoforms have been identified. [provided by RefSeq, Jul 2008] </v>
      </c>
      <c r="J531" s="16" t="str">
        <f>Outcomes!E531</f>
        <v>MENTAL RETARDATION AUTOSOMAL DOMINANT 35 616355;</v>
      </c>
      <c r="K531" s="14" t="str">
        <f>Genes!B531</f>
        <v>chr6</v>
      </c>
      <c r="L531" s="14">
        <f>Genes!C531</f>
        <v>42952237</v>
      </c>
      <c r="M531" s="14">
        <f>Genes!D531</f>
        <v>42980083</v>
      </c>
      <c r="N531" s="14">
        <f>Genes!E531</f>
        <v>27847</v>
      </c>
      <c r="O531" s="14" t="str">
        <f>Genes!F531</f>
        <v>+</v>
      </c>
      <c r="P531" s="20" t="str">
        <f>Genes!H531</f>
        <v>GRCh38.p7_chr6_42984499_43012345</v>
      </c>
    </row>
    <row r="532" spans="1:16" ht="51" x14ac:dyDescent="0.2">
      <c r="A532" s="13" t="str">
        <f>Outcomes!A532</f>
        <v>PPT1</v>
      </c>
      <c r="B532" s="14">
        <f>Outcomes!P532</f>
        <v>3</v>
      </c>
      <c r="C532" s="14">
        <f>Outcomes!Q532</f>
        <v>9</v>
      </c>
      <c r="D532" s="15">
        <f>VLOOKUP($A532,Codex!$O$2:$V$14144,8,0)</f>
        <v>1</v>
      </c>
      <c r="E532" s="14">
        <f>VLOOKUP($A532,Codex!$O$2:$V$14144,5,0)</f>
        <v>9</v>
      </c>
      <c r="F532" s="16" t="str">
        <f>Outcomes!B532</f>
        <v>palmitoyl-protein thioesterase 1</v>
      </c>
      <c r="G532" s="17" t="str">
        <f>HYPERLINK(CONCATENATE("http://www.ncbi.nlm.nih.gov/gene/",Outcomes!D532),"Click Here")</f>
        <v>Click Here</v>
      </c>
      <c r="H532" s="18" t="str">
        <f>HYPERLINK(CONCATENATE("http://www.genenames.org/cgi-bin/gene_symbol_report?hgnc_id=HGNC:",RIGHT(Outcomes!C532,LEN(Outcomes!C532)-10)),"Click Here")</f>
        <v>Click Here</v>
      </c>
      <c r="I532" s="19" t="str">
        <f>Outcomes!F532</f>
        <v xml:space="preserve">The protein encoded by this gene is a small glycoprotein involved in the catabolism of lipid-modified proteins during lysosomal degradation. The encoded enzyme removes thioester-linked fatty acyl groups such as palmitate from cysteine residues. Defects in this gene are a cause of infantile neuronal ceroid lipofuscinosis 1 (CLN1, or INCL) and neuronal ceroid lipofuscinosis 4 (CLN4). Two transcript variants encoding different isoforms have been found for this gene.[provided by RefSeq, Dec 2008] </v>
      </c>
      <c r="J532" s="16" t="str">
        <f>Outcomes!E532</f>
        <v>CEROID LIPOFUSCINOSIS NEURONAL 1 256730;</v>
      </c>
      <c r="K532" s="14" t="str">
        <f>Genes!B532</f>
        <v>chr1</v>
      </c>
      <c r="L532" s="14">
        <f>Genes!C532</f>
        <v>40538382</v>
      </c>
      <c r="M532" s="14">
        <f>Genes!D532</f>
        <v>40563142</v>
      </c>
      <c r="N532" s="14">
        <f>Genes!E532</f>
        <v>24761</v>
      </c>
      <c r="O532" s="14" t="str">
        <f>Genes!F532</f>
        <v>-</v>
      </c>
      <c r="P532" s="20" t="str">
        <f>Genes!H532</f>
        <v>GRCh38.p7_chr1_40072710_40097470</v>
      </c>
    </row>
    <row r="533" spans="1:16" ht="38.25" x14ac:dyDescent="0.2">
      <c r="A533" s="13" t="str">
        <f>Outcomes!A533</f>
        <v>PQBP1</v>
      </c>
      <c r="B533" s="14">
        <f>Outcomes!P533</f>
        <v>13</v>
      </c>
      <c r="C533" s="14">
        <f>Outcomes!Q533</f>
        <v>10</v>
      </c>
      <c r="D533" s="15">
        <f>VLOOKUP($A533,Codex!$O$2:$V$14144,8,0)</f>
        <v>1</v>
      </c>
      <c r="E533" s="14">
        <f>VLOOKUP($A533,Codex!$O$2:$V$14144,5,0)</f>
        <v>10</v>
      </c>
      <c r="F533" s="16" t="str">
        <f>Outcomes!B533</f>
        <v>polyglutamine binding protein 1</v>
      </c>
      <c r="G533" s="17" t="str">
        <f>HYPERLINK(CONCATENATE("http://www.ncbi.nlm.nih.gov/gene/",Outcomes!D533),"Click Here")</f>
        <v>Click Here</v>
      </c>
      <c r="H533" s="18" t="str">
        <f>HYPERLINK(CONCATENATE("http://www.genenames.org/cgi-bin/gene_symbol_report?hgnc_id=HGNC:",RIGHT(Outcomes!C533,LEN(Outcomes!C533)-10)),"Click Here")</f>
        <v>Click Here</v>
      </c>
      <c r="I533" s="19" t="str">
        <f>Outcomes!F533</f>
        <v xml:space="preserve">This gene encodes a nuclear polyglutamine-binding protein that is involved with transcription activation. The encoded protein contains a WW domain. Mutations in this gene have been found in patients with Renpenning syndrome 1 and other syndromes with X-linked mental retardation. Multiple alternatively spliced transcript variants that encode different protein isoforms have been described for this gene.[provided by RefSeq, Nov 2009] </v>
      </c>
      <c r="J533" s="16" t="str">
        <f>Outcomes!E533</f>
        <v>RENPENNING SYNDROME 309500;</v>
      </c>
      <c r="K533" s="14" t="str">
        <f>Genes!B533</f>
        <v>chrX</v>
      </c>
      <c r="L533" s="14">
        <f>Genes!C533</f>
        <v>48755145</v>
      </c>
      <c r="M533" s="14">
        <f>Genes!D533</f>
        <v>48760422</v>
      </c>
      <c r="N533" s="14">
        <f>Genes!E533</f>
        <v>5278</v>
      </c>
      <c r="O533" s="14" t="str">
        <f>Genes!F533</f>
        <v>+</v>
      </c>
      <c r="P533" s="20" t="str">
        <f>Genes!H533</f>
        <v>GRCh38.p7_chrX_48897862_48903145</v>
      </c>
    </row>
    <row r="534" spans="1:16" ht="51" x14ac:dyDescent="0.2">
      <c r="A534" s="13" t="str">
        <f>Outcomes!A534</f>
        <v>PRODH</v>
      </c>
      <c r="B534" s="14">
        <f>Outcomes!P534</f>
        <v>2</v>
      </c>
      <c r="C534" s="14">
        <f>Outcomes!Q534</f>
        <v>15</v>
      </c>
      <c r="D534" s="15">
        <f>VLOOKUP($A534,Codex!$O$2:$V$14144,8,0)</f>
        <v>1</v>
      </c>
      <c r="E534" s="14">
        <f>VLOOKUP($A534,Codex!$O$2:$V$14144,5,0)</f>
        <v>15</v>
      </c>
      <c r="F534" s="16" t="str">
        <f>Outcomes!B534</f>
        <v>proline dehydrogenase 1</v>
      </c>
      <c r="G534" s="17" t="str">
        <f>HYPERLINK(CONCATENATE("http://www.ncbi.nlm.nih.gov/gene/",Outcomes!D534),"Click Here")</f>
        <v>Click Here</v>
      </c>
      <c r="H534" s="18" t="str">
        <f>HYPERLINK(CONCATENATE("http://www.genenames.org/cgi-bin/gene_symbol_report?hgnc_id=HGNC:",RIGHT(Outcomes!C534,LEN(Outcomes!C534)-10)),"Click Here")</f>
        <v>Click Here</v>
      </c>
      <c r="I534" s="19" t="str">
        <f>Outcomes!F534</f>
        <v xml:space="preserve">This gene encodes a mitochondrial protein that catalyzes the first step in proline degradation. Mutations in this gene are associated with hyperprolinemia type 1 and susceptibility to schizophrenia 4 (SCZD4). This gene is located on chromosome 22q11.21, a region which has also been associated with the contiguous gene deletion syndromes, DiGeorge and CATCH22. Alternatively spliced transcript variants encoding different isoforms have been found for this gene. [provided by RefSeq, Aug 2010] </v>
      </c>
      <c r="J534" s="16" t="str">
        <f>Outcomes!E534</f>
        <v>HYPERPROLINEMIA TYPE I 239500;SCHIZOPHRENIA SUSCEPTIBILITY TO 4 600850;</v>
      </c>
      <c r="K534" s="14" t="str">
        <f>Genes!B534</f>
        <v>chr22</v>
      </c>
      <c r="L534" s="14">
        <f>Genes!C534</f>
        <v>18900287</v>
      </c>
      <c r="M534" s="14">
        <f>Genes!D534</f>
        <v>18924066</v>
      </c>
      <c r="N534" s="14">
        <f>Genes!E534</f>
        <v>23780</v>
      </c>
      <c r="O534" s="14" t="str">
        <f>Genes!F534</f>
        <v>-</v>
      </c>
      <c r="P534" s="20" t="str">
        <f>Genes!H534</f>
        <v>GRCh38.p7_chr22_18912774_18936553</v>
      </c>
    </row>
    <row r="535" spans="1:16" ht="51" x14ac:dyDescent="0.2">
      <c r="A535" s="13" t="str">
        <f>Outcomes!A535</f>
        <v>PRPS1</v>
      </c>
      <c r="B535" s="14">
        <f>Outcomes!P535</f>
        <v>2</v>
      </c>
      <c r="C535" s="14">
        <f>Outcomes!Q535</f>
        <v>8</v>
      </c>
      <c r="D535" s="15">
        <f>VLOOKUP($A535,Codex!$O$2:$V$14144,8,0)</f>
        <v>1</v>
      </c>
      <c r="E535" s="14">
        <f>VLOOKUP($A535,Codex!$O$2:$V$14144,5,0)</f>
        <v>8</v>
      </c>
      <c r="F535" s="16" t="str">
        <f>Outcomes!B535</f>
        <v>phosphoribosyl pyrophosphate synthetase 1</v>
      </c>
      <c r="G535" s="17" t="str">
        <f>HYPERLINK(CONCATENATE("http://www.ncbi.nlm.nih.gov/gene/",Outcomes!D535),"Click Here")</f>
        <v>Click Here</v>
      </c>
      <c r="H535" s="18" t="str">
        <f>HYPERLINK(CONCATENATE("http://www.genenames.org/cgi-bin/gene_symbol_report?hgnc_id=HGNC:",RIGHT(Outcomes!C535,LEN(Outcomes!C535)-10)),"Click Here")</f>
        <v>Click Here</v>
      </c>
      <c r="I535" s="19" t="str">
        <f>Outcomes!F535</f>
        <v xml:space="preserve">This gene encodes an enzyme that catalyzes the phosphoribosylation of ribose 5-phosphate to 5-phosphoribosyl-1-pyrophosphate, which is necessary for purine metabolism and nucleotide biosynthesis. Defects in this gene are a cause of phosphoribosylpyrophosphate synthetase superactivity, Charcot-Marie-Tooth disease X-linked recessive type 5 and Arts Syndrome. Two transcript variants encoding different isoforms have been found for this gene. [provided by RefSeq, Feb 2011] </v>
      </c>
      <c r="J535" s="16" t="str">
        <f>Outcomes!E535</f>
        <v>GOUT PRPS-RELATED 300661;PHOSPHORIBOSYLPYROPHOSPHATE SYNTHETASE SUPERACTIVITY 300661;CHARCOT-MARIE-TOOTH DISEASE X-LINKED RECESSIVE 5 311070;ARTS SYNDROME 301835;DEAFNESS X-LINKED 1 304500;</v>
      </c>
      <c r="K535" s="14" t="str">
        <f>Genes!B535</f>
        <v>chrX</v>
      </c>
      <c r="L535" s="14">
        <f>Genes!C535</f>
        <v>106871654</v>
      </c>
      <c r="M535" s="14">
        <f>Genes!D535</f>
        <v>106894256</v>
      </c>
      <c r="N535" s="14">
        <f>Genes!E535</f>
        <v>22603</v>
      </c>
      <c r="O535" s="14" t="str">
        <f>Genes!F535</f>
        <v>+</v>
      </c>
      <c r="P535" s="20" t="str">
        <f>Genes!H535</f>
        <v>GRCh38.p7_chrX_107628424_107651026</v>
      </c>
    </row>
    <row r="536" spans="1:16" ht="38.25" x14ac:dyDescent="0.2">
      <c r="A536" s="13" t="str">
        <f>Outcomes!A536</f>
        <v>PRSS12</v>
      </c>
      <c r="B536" s="14">
        <f>Outcomes!P536</f>
        <v>3</v>
      </c>
      <c r="C536" s="14">
        <f>Outcomes!Q536</f>
        <v>15</v>
      </c>
      <c r="D536" s="15">
        <f>VLOOKUP($A536,Codex!$O$2:$V$14144,8,0)</f>
        <v>0.8666666666666667</v>
      </c>
      <c r="E536" s="14">
        <f>VLOOKUP($A536,Codex!$O$2:$V$14144,5,0)</f>
        <v>13</v>
      </c>
      <c r="F536" s="16" t="str">
        <f>Outcomes!B536</f>
        <v>protease, serine 12</v>
      </c>
      <c r="G536" s="17" t="str">
        <f>HYPERLINK(CONCATENATE("http://www.ncbi.nlm.nih.gov/gene/",Outcomes!D536),"Click Here")</f>
        <v>Click Here</v>
      </c>
      <c r="H536" s="18" t="str">
        <f>HYPERLINK(CONCATENATE("http://www.genenames.org/cgi-bin/gene_symbol_report?hgnc_id=HGNC:",RIGHT(Outcomes!C536,LEN(Outcomes!C536)-10)),"Click Here")</f>
        <v>Click Here</v>
      </c>
      <c r="I536" s="19" t="str">
        <f>Outcomes!F536</f>
        <v xml:space="preserve">This gene encodes a member of the trypsin family of serine proteases. Studies in mouse suggest that the encoded enzyme may be involved in structural reorganizations associated with learning and memory. The enzyme is also expressed in Leydig cells in the testis, but its function in this tissue is unknown. Defects in this gene are a cause of mental retardation autosomal recessive type 1 (MRT1). [provided by RefSeq, Jul 2010] </v>
      </c>
      <c r="J536" s="16" t="str">
        <f>Outcomes!E536</f>
        <v>MENTAL RETARDATION AUTOSOMAL RECESSIVE 1 249500;</v>
      </c>
      <c r="K536" s="14" t="str">
        <f>Genes!B536</f>
        <v>chr4</v>
      </c>
      <c r="L536" s="14">
        <f>Genes!C536</f>
        <v>119201193</v>
      </c>
      <c r="M536" s="14">
        <f>Genes!D536</f>
        <v>119274197</v>
      </c>
      <c r="N536" s="14">
        <f>Genes!E536</f>
        <v>73005</v>
      </c>
      <c r="O536" s="14" t="str">
        <f>Genes!F536</f>
        <v>-</v>
      </c>
      <c r="P536" s="20" t="str">
        <f>Genes!H536</f>
        <v>GRCh38.p7_chr4_118280038_118353042</v>
      </c>
    </row>
    <row r="537" spans="1:16" ht="76.5" x14ac:dyDescent="0.2">
      <c r="A537" s="13" t="str">
        <f>Outcomes!A537</f>
        <v>PSAP</v>
      </c>
      <c r="B537" s="14">
        <f>Outcomes!P537</f>
        <v>3</v>
      </c>
      <c r="C537" s="14">
        <f>Outcomes!Q537</f>
        <v>16</v>
      </c>
      <c r="D537" s="15">
        <f>VLOOKUP($A537,Codex!$O$2:$V$14144,8,0)</f>
        <v>0.875</v>
      </c>
      <c r="E537" s="14">
        <f>VLOOKUP($A537,Codex!$O$2:$V$14144,5,0)</f>
        <v>14</v>
      </c>
      <c r="F537" s="16" t="str">
        <f>Outcomes!B537</f>
        <v>prosaposin</v>
      </c>
      <c r="G537" s="17" t="str">
        <f>HYPERLINK(CONCATENATE("http://www.ncbi.nlm.nih.gov/gene/",Outcomes!D537),"Click Here")</f>
        <v>Click Here</v>
      </c>
      <c r="H537" s="18" t="str">
        <f>HYPERLINK(CONCATENATE("http://www.genenames.org/cgi-bin/gene_symbol_report?hgnc_id=HGNC:",RIGHT(Outcomes!C537,LEN(Outcomes!C537)-10)),"Click Here")</f>
        <v>Click Here</v>
      </c>
      <c r="I537" s="19" t="str">
        <f>Outcomes!F537</f>
        <v xml:space="preserve">This gene encodes a highly conserved preproprotein that is proteolytically processed to generate four main cleavage products including saposins A, B, C, and D. Each domain of the precursor protein is approximately 80 amino acid residues long with nearly identical placement of cysteine residues and glycosylation sites. Saposins A-D localize primarily to the lysosomal compartment where they facilitate the catabolism of glycosphingolipids with short oligosaccharide groups. The precursor protein exists both as a secretory protein and as an integral membrane protein and has neurotrophic activities. Mutations in this gene have been associated with Gaucher disease and metachromatic leukodystrophy. Alternative splicing results in multiple transcript variants, at least one of which encodes an isoform that is proteolytically processed. [provided by RefSeq, Feb 2016] </v>
      </c>
      <c r="J537" s="16" t="str">
        <f>Outcomes!E537</f>
        <v>METACHROMATIC LEUKODYSTROPHY DUE TO SAP-B DEFICIENCY 249900;GAUCHER DISEASE ATYPICAL 610539;COMBINED SAP DEFICIENCY 611721;KRABBE DISEASE ATYPICAL 611722;</v>
      </c>
      <c r="K537" s="14" t="str">
        <f>Genes!B537</f>
        <v>chr10</v>
      </c>
      <c r="L537" s="14">
        <f>Genes!C537</f>
        <v>73576040</v>
      </c>
      <c r="M537" s="14">
        <f>Genes!D537</f>
        <v>73611132</v>
      </c>
      <c r="N537" s="14">
        <f>Genes!E537</f>
        <v>35093</v>
      </c>
      <c r="O537" s="14" t="str">
        <f>Genes!F537</f>
        <v>-</v>
      </c>
      <c r="P537" s="20" t="str">
        <f>Genes!H537</f>
        <v>GRCh38.p7_chr10_71816283_71851375</v>
      </c>
    </row>
    <row r="538" spans="1:16" ht="76.5" x14ac:dyDescent="0.2">
      <c r="A538" s="13" t="str">
        <f>Outcomes!A538</f>
        <v>PSEN1</v>
      </c>
      <c r="B538" s="14">
        <f>Outcomes!P538</f>
        <v>8</v>
      </c>
      <c r="C538" s="14">
        <f>Outcomes!Q538</f>
        <v>11</v>
      </c>
      <c r="D538" s="15">
        <f>VLOOKUP($A538,Codex!$O$2:$V$14144,8,0)</f>
        <v>1</v>
      </c>
      <c r="E538" s="14">
        <f>VLOOKUP($A538,Codex!$O$2:$V$14144,5,0)</f>
        <v>11</v>
      </c>
      <c r="F538" s="16" t="str">
        <f>Outcomes!B538</f>
        <v>presenilin 1</v>
      </c>
      <c r="G538" s="17" t="str">
        <f>HYPERLINK(CONCATENATE("http://www.ncbi.nlm.nih.gov/gene/",Outcomes!D538),"Click Here")</f>
        <v>Click Here</v>
      </c>
      <c r="H538" s="18" t="str">
        <f>HYPERLINK(CONCATENATE("http://www.genenames.org/cgi-bin/gene_symbol_report?hgnc_id=HGNC:",RIGHT(Outcomes!C538,LEN(Outcomes!C538)-10)),"Click Here")</f>
        <v>Click Here</v>
      </c>
      <c r="I538" s="19" t="str">
        <f>Outcomes!F538</f>
        <v xml:space="preserve">Alzheimer's disease (AD) patients with an inherited form of the disease carry mutations in the presenilin proteins (PSEN1; PSEN2) or in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are protease enzymes. Several alternatively spliced transcript variants encoding different isoforms have been identified for this gene, the full-length nature of only some have been determined. [provided by RefSeq, Aug 2008] </v>
      </c>
      <c r="J538" s="16" t="str">
        <f>Outcomes!E538</f>
        <v>ACNE INVERSA FAMILIAL 3 613737;ALZHEIMER DISEASE TYPE 3 607822;ALZHEIMER DISEASE TYPE 3 WITH SPASTIC PARAPARESIS AND APRAXIA 607822;ALZHEIMER DISEASE TYPE 3 WITH SPASTIC PARAPARESIS AND UNUSUAL PLAQUES 607822;</v>
      </c>
      <c r="K538" s="14" t="str">
        <f>Genes!B538</f>
        <v>chr14</v>
      </c>
      <c r="L538" s="14">
        <f>Genes!C538</f>
        <v>73603143</v>
      </c>
      <c r="M538" s="14">
        <f>Genes!D538</f>
        <v>73690399</v>
      </c>
      <c r="N538" s="14">
        <f>Genes!E538</f>
        <v>87257</v>
      </c>
      <c r="O538" s="14" t="str">
        <f>Genes!F538</f>
        <v>+</v>
      </c>
      <c r="P538" s="20" t="str">
        <f>Genes!H538</f>
        <v>GRCh38.p7_chr14_73136435_73223691</v>
      </c>
    </row>
    <row r="539" spans="1:16" ht="76.5" x14ac:dyDescent="0.2">
      <c r="A539" s="13" t="str">
        <f>Outcomes!A539</f>
        <v>PTCH1</v>
      </c>
      <c r="B539" s="14">
        <f>Outcomes!P539</f>
        <v>7</v>
      </c>
      <c r="C539" s="14">
        <f>Outcomes!Q539</f>
        <v>26</v>
      </c>
      <c r="D539" s="15">
        <f>VLOOKUP($A539,Codex!$O$2:$V$14144,8,0)</f>
        <v>1</v>
      </c>
      <c r="E539" s="14">
        <f>VLOOKUP($A539,Codex!$O$2:$V$14144,5,0)</f>
        <v>26</v>
      </c>
      <c r="F539" s="16" t="str">
        <f>Outcomes!B539</f>
        <v>patched 1</v>
      </c>
      <c r="G539" s="17" t="str">
        <f>HYPERLINK(CONCATENATE("http://www.ncbi.nlm.nih.gov/gene/",Outcomes!D539),"Click Here")</f>
        <v>Click Here</v>
      </c>
      <c r="H539" s="18" t="str">
        <f>HYPERLINK(CONCATENATE("http://www.genenames.org/cgi-bin/gene_symbol_report?hgnc_id=HGNC:",RIGHT(Outcomes!C539,LEN(Outcomes!C539)-10)),"Click Here")</f>
        <v>Click Here</v>
      </c>
      <c r="I539" s="19" t="str">
        <f>Outcomes!F539</f>
        <v xml:space="preserve">This gene encodes a member of the patched gene family. The encoded protein is the receptor for sonic hedgehog, a secreted molecule implicated in the formation of embryonic structures and in tumorigenesis, as well as the desert hedgehog and indian hedgehog proteins. This gene functions as a tumor suppressor. Mutations of this gene have been associated with basal cell nevus syndrome, esophageal squamous cell carcinoma, trichoepitheliomas, transitional cell carcinomas of the bladder, as well as holoprosencephaly. Alternative splicing results in multiple transcript variants encoding different isoforms. Additional splice variants have been described, but their full length sequences and biological validity cannot be determined currently. [provided by RefSeq, Jul 2008] </v>
      </c>
      <c r="J539" s="16" t="str">
        <f>Outcomes!E539</f>
        <v>BASAL CELL NEVUS SYNDROME 109400;BASAL CELL CARCINOMA SOMATIC 605462;HOLOPROSENCEPHALY-7 610828;</v>
      </c>
      <c r="K539" s="14" t="str">
        <f>Genes!B539</f>
        <v>chr9</v>
      </c>
      <c r="L539" s="14">
        <f>Genes!C539</f>
        <v>98205264</v>
      </c>
      <c r="M539" s="14">
        <f>Genes!D539</f>
        <v>98279247</v>
      </c>
      <c r="N539" s="14">
        <f>Genes!E539</f>
        <v>73984</v>
      </c>
      <c r="O539" s="14" t="str">
        <f>Genes!F539</f>
        <v>-</v>
      </c>
      <c r="P539" s="20" t="str">
        <f>Genes!H539</f>
        <v>GRCh38.p7_chr9_95442982_95516965</v>
      </c>
    </row>
    <row r="540" spans="1:16" ht="38.25" x14ac:dyDescent="0.2">
      <c r="A540" s="13" t="str">
        <f>Outcomes!A540</f>
        <v>PTCHD1</v>
      </c>
      <c r="B540" s="14">
        <f>Outcomes!P540</f>
        <v>2</v>
      </c>
      <c r="C540" s="14">
        <f>Outcomes!Q540</f>
        <v>3</v>
      </c>
      <c r="D540" s="15">
        <f>VLOOKUP($A540,Codex!$O$2:$V$14144,8,0)</f>
        <v>1</v>
      </c>
      <c r="E540" s="14">
        <f>VLOOKUP($A540,Codex!$O$2:$V$14144,5,0)</f>
        <v>3</v>
      </c>
      <c r="F540" s="16" t="str">
        <f>Outcomes!B540</f>
        <v>patched domain containing 1</v>
      </c>
      <c r="G540" s="17" t="str">
        <f>HYPERLINK(CONCATENATE("http://www.ncbi.nlm.nih.gov/gene/",Outcomes!D540),"Click Here")</f>
        <v>Click Here</v>
      </c>
      <c r="H540" s="18" t="str">
        <f>HYPERLINK(CONCATENATE("http://www.genenames.org/cgi-bin/gene_symbol_report?hgnc_id=HGNC:",RIGHT(Outcomes!C540,LEN(Outcomes!C540)-10)),"Click Here")</f>
        <v>Click Here</v>
      </c>
      <c r="I540" s="19" t="str">
        <f>Outcomes!F540</f>
        <v xml:space="preserve">This gene encodes a membrane protein with a patched domain. The encoded protein is similar to Drosophila proteins which act as receptors for the morphogen sonic hedgehog. Deletions in this gene, which is located on the X chromosome, are associated with intellectual disability and autism (PMID: 21091464, PMID: 20844286). [provided by RefSeq, Aug 2011] </v>
      </c>
      <c r="J540" s="16" t="str">
        <f>Outcomes!E540</f>
        <v>AUTISM SUSCEPTIBILITY TO X-LINKED 4 300830;</v>
      </c>
      <c r="K540" s="14" t="str">
        <f>Genes!B540</f>
        <v>chrX</v>
      </c>
      <c r="L540" s="14">
        <f>Genes!C540</f>
        <v>23352487</v>
      </c>
      <c r="M540" s="14">
        <f>Genes!D540</f>
        <v>23422491</v>
      </c>
      <c r="N540" s="14">
        <f>Genes!E540</f>
        <v>70005</v>
      </c>
      <c r="O540" s="14" t="str">
        <f>Genes!F540</f>
        <v>+</v>
      </c>
      <c r="P540" s="20" t="str">
        <f>Genes!H540</f>
        <v>GRCh38.p7_chrX_23334370_23404374</v>
      </c>
    </row>
    <row r="541" spans="1:16" ht="51" x14ac:dyDescent="0.2">
      <c r="A541" s="13" t="str">
        <f>Outcomes!A541</f>
        <v>PTDSS1</v>
      </c>
      <c r="B541" s="14">
        <f>Outcomes!P541</f>
        <v>2</v>
      </c>
      <c r="C541" s="14">
        <f>Outcomes!Q541</f>
        <v>14</v>
      </c>
      <c r="D541" s="15">
        <f>VLOOKUP($A541,Codex!$O$2:$V$14144,8,0)</f>
        <v>0</v>
      </c>
      <c r="E541" s="14">
        <f>VLOOKUP($A541,Codex!$O$2:$V$14144,5,0)</f>
        <v>0</v>
      </c>
      <c r="F541" s="16" t="str">
        <f>Outcomes!B541</f>
        <v>phosphatidylserine synthase 1</v>
      </c>
      <c r="G541" s="17" t="str">
        <f>HYPERLINK(CONCATENATE("http://www.ncbi.nlm.nih.gov/gene/",Outcomes!D541),"Click Here")</f>
        <v>Click Here</v>
      </c>
      <c r="H541" s="18" t="str">
        <f>HYPERLINK(CONCATENATE("http://www.genenames.org/cgi-bin/gene_symbol_report?hgnc_id=HGNC:",RIGHT(Outcomes!C541,LEN(Outcomes!C541)-10)),"Click Here")</f>
        <v>Click Here</v>
      </c>
      <c r="I541" s="19" t="str">
        <f>Outcomes!F541</f>
        <v xml:space="preserve">The protein encoded by this gene catalyzes the formation of phosphatidylserine from either phosphatidylcholine or phosphatidylethanolamine. Phosphatidylserine localizes to the mitochondria-associated membrane of the endoplasmic reticulum, where it serves a structural role as well as a signaling role. Defects in this gene are a cause of Lenz-Majewski hyperostotic dwarfism. Two transcript variants encoding different isoforms have been found for this gene. [provided by RefSeq, Mar 2014] </v>
      </c>
      <c r="J541" s="16" t="str">
        <f>Outcomes!E541</f>
        <v>LENZ-MAJEWSKI HYPEROSTOTIC DWARFISM 151050;</v>
      </c>
      <c r="K541" s="14" t="str">
        <f>Genes!B541</f>
        <v>chr8</v>
      </c>
      <c r="L541" s="14">
        <f>Genes!C541</f>
        <v>97274114</v>
      </c>
      <c r="M541" s="14">
        <f>Genes!D541</f>
        <v>97346780</v>
      </c>
      <c r="N541" s="14">
        <f>Genes!E541</f>
        <v>72667</v>
      </c>
      <c r="O541" s="14" t="str">
        <f>Genes!F541</f>
        <v>+</v>
      </c>
      <c r="P541" s="20" t="str">
        <f>Genes!H541</f>
        <v>GRCh38.p7_chr8_96261886_96334552</v>
      </c>
    </row>
    <row r="542" spans="1:16" ht="102" x14ac:dyDescent="0.2">
      <c r="A542" s="13" t="str">
        <f>Outcomes!A542</f>
        <v>PTEN</v>
      </c>
      <c r="B542" s="14">
        <f>Outcomes!P542</f>
        <v>2</v>
      </c>
      <c r="C542" s="14">
        <f>Outcomes!Q542</f>
        <v>10</v>
      </c>
      <c r="D542" s="15">
        <f>VLOOKUP($A542,Codex!$O$2:$V$14144,8,0)</f>
        <v>1</v>
      </c>
      <c r="E542" s="14">
        <f>VLOOKUP($A542,Codex!$O$2:$V$14144,5,0)</f>
        <v>10</v>
      </c>
      <c r="F542" s="16" t="str">
        <f>Outcomes!B542</f>
        <v>phosphatase and tensin homolog</v>
      </c>
      <c r="G542" s="17" t="str">
        <f>HYPERLINK(CONCATENATE("http://www.ncbi.nlm.nih.gov/gene/",Outcomes!D542),"Click Here")</f>
        <v>Click Here</v>
      </c>
      <c r="H542" s="18" t="str">
        <f>HYPERLINK(CONCATENATE("http://www.genenames.org/cgi-bin/gene_symbol_report?hgnc_id=HGNC:",RIGHT(Outcomes!C542,LEN(Outcomes!C542)-10)),"Click Here")</f>
        <v>Click Here</v>
      </c>
      <c r="I542" s="19" t="str">
        <f>Outcomes!F542</f>
        <v xml:space="preserve">This gene was identified as a tumor suppressor that is mutated in a large number of cancers at high frequency. The protein encoded by this gene is a phosphatidylinositol-3,4,5-trisphosphate 3-phosphatase. It contains a tensin like domain as well as a catalytic domain similar to that of the dual specificity protein tyrosine phosphatases. Unlike most of the protein tyrosine phosphatases, this protein preferentially dephosphorylates phosphoinositide substrates. It negatively regulates intracellular levels of phosphatidylinositol-3,4,5-trisphosphate in cells and functions as a tumor suppressor by negatively regulating AKT/PKB signaling pathway. The use of a non-canonical (CUG) upstream initiation site produces a longer isoform that initiates translation with a leucine, and is thought to be preferentially associated with the mitochondrial inner membrane. This longer isoform may help regulate energy metabolism in the mitochondria. A pseudogene of this gene is found on chromosome 9. Alternative splicing and the use of multiple translation start codons results in multiple transcript variants encoding different isoforms. [provided by RefSeq, Feb 2015] </v>
      </c>
      <c r="J542" s="16" t="str">
        <f>Outcomes!E542</f>
        <v>COWDEN SYNDROME 1 158350;LHERMITTE-DUCLOS SYNDROME 158350;BANNAYAN-RILEY-RUVALCABA SYNDROME 153480;MENINGIOMA 607174;GLIOMA SUSCEPTIBILITY 2 613028;MACROCEPHALY/AUTISM SYNDROME 605309;</v>
      </c>
      <c r="K542" s="14" t="str">
        <f>Genes!B542</f>
        <v>chr10</v>
      </c>
      <c r="L542" s="14">
        <f>Genes!C542</f>
        <v>89623195</v>
      </c>
      <c r="M542" s="14">
        <f>Genes!D542</f>
        <v>89731687</v>
      </c>
      <c r="N542" s="14">
        <f>Genes!E542</f>
        <v>108493</v>
      </c>
      <c r="O542" s="14" t="str">
        <f>Genes!F542</f>
        <v>+</v>
      </c>
      <c r="P542" s="20" t="str">
        <f>Genes!H542</f>
        <v>GRCh38.p7_chr10_87863438_87971930</v>
      </c>
    </row>
    <row r="543" spans="1:16" ht="76.5" x14ac:dyDescent="0.2">
      <c r="A543" s="13" t="str">
        <f>Outcomes!A543</f>
        <v>PTPN11</v>
      </c>
      <c r="B543" s="14">
        <f>Outcomes!P543</f>
        <v>5</v>
      </c>
      <c r="C543" s="14">
        <f>Outcomes!Q543</f>
        <v>18</v>
      </c>
      <c r="D543" s="15">
        <f>VLOOKUP($A543,Codex!$O$2:$V$14144,8,0)</f>
        <v>1</v>
      </c>
      <c r="E543" s="14">
        <f>VLOOKUP($A543,Codex!$O$2:$V$14144,5,0)</f>
        <v>18</v>
      </c>
      <c r="F543" s="16" t="str">
        <f>Outcomes!B543</f>
        <v>protein tyrosine phosphatase, non-receptor type 11</v>
      </c>
      <c r="G543" s="17" t="str">
        <f>HYPERLINK(CONCATENATE("http://www.ncbi.nlm.nih.gov/gene/",Outcomes!D543),"Click Here")</f>
        <v>Click Here</v>
      </c>
      <c r="H543" s="18" t="str">
        <f>HYPERLINK(CONCATENATE("http://www.genenames.org/cgi-bin/gene_symbol_report?hgnc_id=HGNC:",RIGHT(Outcomes!C543,LEN(Outcomes!C543)-10)),"Click Here")</f>
        <v>Click Here</v>
      </c>
      <c r="I543" s="19" t="str">
        <f>Outcomes!F543</f>
        <v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two tandem Src homology-2 domains, which function as phospho-tyrosine binding domains and mediate the interaction of this PTP with its substrates. This PTP is widely expressed in most tissues and plays a regulatory role in various cell signaling events that are important for a diversity of cell functions, such as mitogenic activation, metabolic control, transcription regulation, and cell migration. Mutations in this gene are a cause of Noonan syndrome as well as acute myeloid leukemia. Two transcript variants encoding different isoforms have been found for this gene. [provided by RefSeq, May 2012] </v>
      </c>
      <c r="J543" s="16" t="str">
        <f>Outcomes!E543</f>
        <v>NOONAN SYNDROME 1 163950;LEOPARD SYNDROME 1 151100;LEUKEMIA JUVENILE MYELOMONOCYTIC 607785;METACHONDROMATOSIS 156250;</v>
      </c>
      <c r="K543" s="14" t="str">
        <f>Genes!B543</f>
        <v>chr12</v>
      </c>
      <c r="L543" s="14">
        <f>Genes!C543</f>
        <v>112856536</v>
      </c>
      <c r="M543" s="14">
        <f>Genes!D543</f>
        <v>112947717</v>
      </c>
      <c r="N543" s="14">
        <f>Genes!E543</f>
        <v>91182</v>
      </c>
      <c r="O543" s="14" t="str">
        <f>Genes!F543</f>
        <v>+</v>
      </c>
      <c r="P543" s="20" t="str">
        <f>Genes!H543</f>
        <v>GRCh38.p7_chr12_112418732_112509913</v>
      </c>
    </row>
    <row r="544" spans="1:16" ht="51" x14ac:dyDescent="0.2">
      <c r="A544" s="13" t="str">
        <f>Outcomes!A544</f>
        <v>PUF60</v>
      </c>
      <c r="B544" s="14">
        <f>Outcomes!P544</f>
        <v>17</v>
      </c>
      <c r="C544" s="14">
        <f>Outcomes!Q544</f>
        <v>16</v>
      </c>
      <c r="D544" s="15">
        <f>VLOOKUP($A544,Codex!$O$2:$V$14144,8,0)</f>
        <v>0</v>
      </c>
      <c r="E544" s="14">
        <f>VLOOKUP($A544,Codex!$O$2:$V$14144,5,0)</f>
        <v>0</v>
      </c>
      <c r="F544" s="16" t="str">
        <f>Outcomes!B544</f>
        <v>poly(U) binding splicing factor 60</v>
      </c>
      <c r="G544" s="17" t="str">
        <f>HYPERLINK(CONCATENATE("http://www.ncbi.nlm.nih.gov/gene/",Outcomes!D544),"Click Here")</f>
        <v>Click Here</v>
      </c>
      <c r="H544" s="18" t="str">
        <f>HYPERLINK(CONCATENATE("http://www.genenames.org/cgi-bin/gene_symbol_report?hgnc_id=HGNC:",RIGHT(Outcomes!C544,LEN(Outcomes!C544)-10)),"Click Here")</f>
        <v>Click Here</v>
      </c>
      <c r="I544" s="19" t="str">
        <f>Outcomes!F544</f>
        <v xml:space="preserve">This gene encodes a nucleic acid-binding protein that plays a role in a variety of nuclear processes, including pre-mRNA splicing and transcriptional regulation. The encoded protein forms a complex with the far upstream DNA element (FUSE) and FUSE-binding protein at the myelocytomatosis oncogene (MYC) promoter. This complex represses MYC transcription through the core-TFIIH basal transcription factor. Alternatively spliced transcript variants encoding multiple isoforms have been observed for this gene. [provided by RefSeq, Aug 2012] </v>
      </c>
      <c r="J544" s="16" t="str">
        <f>Outcomes!E544</f>
        <v>VERHEIJ SYNDROME 615583;</v>
      </c>
      <c r="K544" s="14" t="str">
        <f>Genes!B544</f>
        <v>chr8</v>
      </c>
      <c r="L544" s="14">
        <f>Genes!C544</f>
        <v>144898514</v>
      </c>
      <c r="M544" s="14">
        <f>Genes!D544</f>
        <v>144911556</v>
      </c>
      <c r="N544" s="14">
        <f>Genes!E544</f>
        <v>13043</v>
      </c>
      <c r="O544" s="14" t="str">
        <f>Genes!F544</f>
        <v>-</v>
      </c>
      <c r="P544" s="20" t="str">
        <f>Genes!H544</f>
        <v>GRCh38.p7_chr8_143816344_143829386</v>
      </c>
    </row>
    <row r="545" spans="1:16" ht="51" x14ac:dyDescent="0.2">
      <c r="A545" s="13" t="str">
        <f>Outcomes!A545</f>
        <v>PURA</v>
      </c>
      <c r="B545" s="14">
        <f>Outcomes!P545</f>
        <v>1</v>
      </c>
      <c r="C545" s="14">
        <f>Outcomes!Q545</f>
        <v>1</v>
      </c>
      <c r="D545" s="15">
        <f>VLOOKUP($A545,Codex!$O$2:$V$14144,8,0)</f>
        <v>0</v>
      </c>
      <c r="E545" s="14">
        <f>VLOOKUP($A545,Codex!$O$2:$V$14144,5,0)</f>
        <v>0</v>
      </c>
      <c r="F545" s="16" t="str">
        <f>Outcomes!B545</f>
        <v>purine rich element binding protein A</v>
      </c>
      <c r="G545" s="17" t="str">
        <f>HYPERLINK(CONCATENATE("http://www.ncbi.nlm.nih.gov/gene/",Outcomes!D545),"Click Here")</f>
        <v>Click Here</v>
      </c>
      <c r="H545" s="18" t="str">
        <f>HYPERLINK(CONCATENATE("http://www.genenames.org/cgi-bin/gene_symbol_report?hgnc_id=HGNC:",RIGHT(Outcomes!C545,LEN(Outcomes!C545)-10)),"Click Here")</f>
        <v>Click Here</v>
      </c>
      <c r="I545" s="19" t="str">
        <f>Outcomes!F545</f>
        <v xml:space="preserve">This gene product is a sequence-specific, single-stranded DNA-binding protein. It binds preferentially to the single strand of the purine-rich element termed PUR, which is present at origins of replication and in gene flanking regions in a variety of eukaryotes from yeasts through humans. Thus, it is implicated in the control of both DNA replication and transcription. Deletion of this gene has been associated with myelodysplastic syndrome and acute myelogenous leukemia. [provided by RefSeq, Jul 2008] </v>
      </c>
      <c r="J545" s="16" t="str">
        <f>Outcomes!E545</f>
        <v>MENTAL RETARDATION AUTOSOMAL DOMINANT 31 616158;</v>
      </c>
      <c r="K545" s="14" t="str">
        <f>Genes!B545</f>
        <v>chr5</v>
      </c>
      <c r="L545" s="14">
        <f>Genes!C545</f>
        <v>139493708</v>
      </c>
      <c r="M545" s="14">
        <f>Genes!D545</f>
        <v>139499001</v>
      </c>
      <c r="N545" s="14">
        <f>Genes!E545</f>
        <v>5294</v>
      </c>
      <c r="O545" s="14" t="str">
        <f>Genes!F545</f>
        <v>+</v>
      </c>
      <c r="P545" s="20" t="str">
        <f>Genes!H545</f>
        <v>GRCh38.p7_chr5_140114123_140119416</v>
      </c>
    </row>
    <row r="546" spans="1:16" ht="38.25" x14ac:dyDescent="0.2">
      <c r="A546" s="13" t="str">
        <f>Outcomes!A546</f>
        <v>PUS1</v>
      </c>
      <c r="B546" s="14">
        <f>Outcomes!P546</f>
        <v>5</v>
      </c>
      <c r="C546" s="14">
        <f>Outcomes!Q546</f>
        <v>10</v>
      </c>
      <c r="D546" s="15">
        <f>VLOOKUP($A546,Codex!$O$2:$V$14144,8,0)</f>
        <v>0.8</v>
      </c>
      <c r="E546" s="14">
        <f>VLOOKUP($A546,Codex!$O$2:$V$14144,5,0)</f>
        <v>8</v>
      </c>
      <c r="F546" s="16" t="str">
        <f>Outcomes!B546</f>
        <v>pseudouridylate synthase 1</v>
      </c>
      <c r="G546" s="17" t="str">
        <f>HYPERLINK(CONCATENATE("http://www.ncbi.nlm.nih.gov/gene/",Outcomes!D546),"Click Here")</f>
        <v>Click Here</v>
      </c>
      <c r="H546" s="18" t="str">
        <f>HYPERLINK(CONCATENATE("http://www.genenames.org/cgi-bin/gene_symbol_report?hgnc_id=HGNC:",RIGHT(Outcomes!C546,LEN(Outcomes!C546)-10)),"Click Here")</f>
        <v>Click Here</v>
      </c>
      <c r="I546" s="19" t="str">
        <f>Outcomes!F546</f>
        <v xml:space="preserve">This gene encodes a pseudouridine synthase that converts uridine to pseudouridine once it has been incorporated into an RNA molecule. The encoded enzyme may play an essential role in tRNA function and in stabilizing the secondary and tertiary structure of many RNAs. A mutation in this gene has been linked to mitochondrial myopathy and sideroblastic anemia. Alternate splicing results in multiple transcript variants.[provided by RefSeq, Sep 2009] </v>
      </c>
      <c r="J546" s="16" t="str">
        <f>Outcomes!E546</f>
        <v>MITOCHONDRIAL MYOPATHY AND SIDEROBLASTIC ANEMIA 1 600462;</v>
      </c>
      <c r="K546" s="14" t="str">
        <f>Genes!B546</f>
        <v>chr12</v>
      </c>
      <c r="L546" s="14">
        <f>Genes!C546</f>
        <v>132413745</v>
      </c>
      <c r="M546" s="14">
        <f>Genes!D546</f>
        <v>132428585</v>
      </c>
      <c r="N546" s="14">
        <f>Genes!E546</f>
        <v>14841</v>
      </c>
      <c r="O546" s="14" t="str">
        <f>Genes!F546</f>
        <v>+</v>
      </c>
      <c r="P546" s="20" t="str">
        <f>Genes!H546</f>
        <v>GRCh38.p7_chr12_131929200_131944040</v>
      </c>
    </row>
    <row r="547" spans="1:16" ht="38.25" x14ac:dyDescent="0.2">
      <c r="A547" s="13" t="str">
        <f>Outcomes!A547</f>
        <v>PYCR1</v>
      </c>
      <c r="B547" s="14">
        <f>Outcomes!P547</f>
        <v>10</v>
      </c>
      <c r="C547" s="14">
        <f>Outcomes!Q547</f>
        <v>12</v>
      </c>
      <c r="D547" s="15">
        <f>VLOOKUP($A547,Codex!$O$2:$V$14144,8,0)</f>
        <v>1</v>
      </c>
      <c r="E547" s="14">
        <f>VLOOKUP($A547,Codex!$O$2:$V$14144,5,0)</f>
        <v>12</v>
      </c>
      <c r="F547" s="16" t="str">
        <f>Outcomes!B547</f>
        <v>pyrroline-5-carboxylate reductase 1</v>
      </c>
      <c r="G547" s="17" t="str">
        <f>HYPERLINK(CONCATENATE("http://www.ncbi.nlm.nih.gov/gene/",Outcomes!D547),"Click Here")</f>
        <v>Click Here</v>
      </c>
      <c r="H547" s="18" t="str">
        <f>HYPERLINK(CONCATENATE("http://www.genenames.org/cgi-bin/gene_symbol_report?hgnc_id=HGNC:",RIGHT(Outcomes!C547,LEN(Outcomes!C547)-10)),"Click Here")</f>
        <v>Click Here</v>
      </c>
      <c r="I547" s="19" t="str">
        <f>Outcomes!F547</f>
        <v xml:space="preserve">This gene encodes an enzyme that catalyzes the NAD(P)H-dependent conversion of pyrroline-5-carboxylate to proline. This enzyme may also play a physiologic role in the generation of NADP(+) in some cell types. The protein forms a homopolymer and localizes to the mitochondrion. Alternative splicing results in multiple transcript variants. [provided by RefSeq, Aug 2013] </v>
      </c>
      <c r="J547" s="16" t="str">
        <f>Outcomes!E547</f>
        <v>CUTIS LAXA AUTOSOMAL RECESSIVE TYPE IIB 612940;CUTIS LAXA AUTOSOMAL RECESSIVE TYPE IIIB 614438;</v>
      </c>
      <c r="K547" s="14" t="str">
        <f>Genes!B547</f>
        <v>chr17</v>
      </c>
      <c r="L547" s="14">
        <f>Genes!C547</f>
        <v>79890260</v>
      </c>
      <c r="M547" s="14">
        <f>Genes!D547</f>
        <v>79895204</v>
      </c>
      <c r="N547" s="14">
        <f>Genes!E547</f>
        <v>4945</v>
      </c>
      <c r="O547" s="14" t="str">
        <f>Genes!F547</f>
        <v>-</v>
      </c>
      <c r="P547" s="20" t="str">
        <f>Genes!H547</f>
        <v>GRCh38.p7_chr17_81932384_81937328</v>
      </c>
    </row>
    <row r="548" spans="1:16" ht="38.25" x14ac:dyDescent="0.2">
      <c r="A548" s="13" t="str">
        <f>Outcomes!A548</f>
        <v>RAB18</v>
      </c>
      <c r="B548" s="14">
        <f>Outcomes!P548</f>
        <v>5</v>
      </c>
      <c r="C548" s="14">
        <f>Outcomes!Q548</f>
        <v>10</v>
      </c>
      <c r="D548" s="15">
        <f>VLOOKUP($A548,Codex!$O$2:$V$14144,8,0)</f>
        <v>1</v>
      </c>
      <c r="E548" s="14">
        <f>VLOOKUP($A548,Codex!$O$2:$V$14144,5,0)</f>
        <v>10</v>
      </c>
      <c r="F548" s="16" t="str">
        <f>Outcomes!B548</f>
        <v>RAB18, member RAS oncogene family</v>
      </c>
      <c r="G548" s="17" t="str">
        <f>HYPERLINK(CONCATENATE("http://www.ncbi.nlm.nih.gov/gene/",Outcomes!D548),"Click Here")</f>
        <v>Click Here</v>
      </c>
      <c r="H548" s="18" t="str">
        <f>HYPERLINK(CONCATENATE("http://www.genenames.org/cgi-bin/gene_symbol_report?hgnc_id=HGNC:",RIGHT(Outcomes!C548,LEN(Outcomes!C548)-10)),"Click Here")</f>
        <v>Click Here</v>
      </c>
      <c r="I548" s="19" t="str">
        <f>Outcomes!F548</f>
        <v xml:space="preserve">The protein encoded by this gene is a member of a family of Ras-related small GTPases that regulate membrane trafficking in organelles and transport vesicles. Knockdown studies is zebrafish suggest that this protein may have a role in eye and brain development. Mutations in this gene are associated with Warburg micro syndrome type 3. Alternatively spliced transcript variants have been found for this gene. [provided by RefSeq, Jan 2012] </v>
      </c>
      <c r="J548" s="16" t="str">
        <f>Outcomes!E548</f>
        <v>WARBURG MICRO SYNDROME 3 614222;</v>
      </c>
      <c r="K548" s="14" t="str">
        <f>Genes!B548</f>
        <v>chr10</v>
      </c>
      <c r="L548" s="14">
        <f>Genes!C548</f>
        <v>27793103</v>
      </c>
      <c r="M548" s="14">
        <f>Genes!D548</f>
        <v>27831166</v>
      </c>
      <c r="N548" s="14">
        <f>Genes!E548</f>
        <v>38064</v>
      </c>
      <c r="O548" s="14" t="str">
        <f>Genes!F548</f>
        <v>+</v>
      </c>
      <c r="P548" s="20" t="str">
        <f>Genes!H548</f>
        <v>GRCh38.p7_chr10_27504174_27542237</v>
      </c>
    </row>
    <row r="549" spans="1:16" ht="38.25" x14ac:dyDescent="0.2">
      <c r="A549" s="13" t="str">
        <f>Outcomes!A549</f>
        <v>RAB27A</v>
      </c>
      <c r="B549" s="14">
        <f>Outcomes!P549</f>
        <v>9</v>
      </c>
      <c r="C549" s="14">
        <f>Outcomes!Q549</f>
        <v>5</v>
      </c>
      <c r="D549" s="15">
        <f>VLOOKUP($A549,Codex!$O$2:$V$14144,8,0)</f>
        <v>1</v>
      </c>
      <c r="E549" s="14">
        <f>VLOOKUP($A549,Codex!$O$2:$V$14144,5,0)</f>
        <v>5</v>
      </c>
      <c r="F549" s="16" t="str">
        <f>Outcomes!B549</f>
        <v>RAB27A, member RAS oncogene family</v>
      </c>
      <c r="G549" s="17" t="str">
        <f>HYPERLINK(CONCATENATE("http://www.ncbi.nlm.nih.gov/gene/",Outcomes!D549),"Click Here")</f>
        <v>Click Here</v>
      </c>
      <c r="H549" s="18" t="str">
        <f>HYPERLINK(CONCATENATE("http://www.genenames.org/cgi-bin/gene_symbol_report?hgnc_id=HGNC:",RIGHT(Outcomes!C549,LEN(Outcomes!C549)-10)),"Click Here")</f>
        <v>Click Here</v>
      </c>
      <c r="I549" s="19" t="str">
        <f>Outcomes!F549</f>
        <v xml:space="preserve">The protein encoded by this gene belongs to the small GTPase superfamily, Rab family. The protein is membrane-bound and may be involved in protein transport and small GTPase mediated signal transduction. Mutations in this gene are associated with Griscelli syndrome type 2. Alternative splicing occurs at this locus and four transcript variants encoding the same protein have been identified. [provided by RefSeq, Jul 2008] </v>
      </c>
      <c r="J549" s="16" t="str">
        <f>Outcomes!E549</f>
        <v>GRISCELLI SYNDROME TYPE 2 607624;</v>
      </c>
      <c r="K549" s="14" t="str">
        <f>Genes!B549</f>
        <v>chr15</v>
      </c>
      <c r="L549" s="14">
        <f>Genes!C549</f>
        <v>55495164</v>
      </c>
      <c r="M549" s="14">
        <f>Genes!D549</f>
        <v>55583386</v>
      </c>
      <c r="N549" s="14">
        <f>Genes!E549</f>
        <v>88223</v>
      </c>
      <c r="O549" s="14" t="str">
        <f>Genes!F549</f>
        <v>-</v>
      </c>
      <c r="P549" s="20" t="str">
        <f>Genes!H549</f>
        <v>GRCh38.p7_chr15_55202966_55291188</v>
      </c>
    </row>
    <row r="550" spans="1:16" ht="25.5" x14ac:dyDescent="0.2">
      <c r="A550" s="13" t="str">
        <f>Outcomes!A550</f>
        <v>RAB39B</v>
      </c>
      <c r="B550" s="14">
        <f>Outcomes!P550</f>
        <v>1</v>
      </c>
      <c r="C550" s="14">
        <f>Outcomes!Q550</f>
        <v>2</v>
      </c>
      <c r="D550" s="15">
        <f>VLOOKUP($A550,Codex!$O$2:$V$14144,8,0)</f>
        <v>1</v>
      </c>
      <c r="E550" s="14">
        <f>VLOOKUP($A550,Codex!$O$2:$V$14144,5,0)</f>
        <v>2</v>
      </c>
      <c r="F550" s="16" t="str">
        <f>Outcomes!B550</f>
        <v>RAB39B, member RAS oncogene family</v>
      </c>
      <c r="G550" s="17" t="str">
        <f>HYPERLINK(CONCATENATE("http://www.ncbi.nlm.nih.gov/gene/",Outcomes!D550),"Click Here")</f>
        <v>Click Here</v>
      </c>
      <c r="H550" s="18" t="str">
        <f>HYPERLINK(CONCATENATE("http://www.genenames.org/cgi-bin/gene_symbol_report?hgnc_id=HGNC:",RIGHT(Outcomes!C550,LEN(Outcomes!C550)-10)),"Click Here")</f>
        <v>Click Here</v>
      </c>
      <c r="I550" s="19" t="str">
        <f>Outcomes!F550</f>
        <v xml:space="preserve">This gene encodes a member of the Rab family of proteins. Rab proteins are small GTPases that are involved in vesicular trafficking. Mutations in this gene are associated with X-linked mental retardation. [provided by RefSeq, Aug 2013] </v>
      </c>
      <c r="J550" s="16" t="str">
        <f>Outcomes!E550</f>
        <v>MENTAL RETARDATION X-LINKED 72 300271;</v>
      </c>
      <c r="K550" s="14" t="str">
        <f>Genes!B550</f>
        <v>chrX</v>
      </c>
      <c r="L550" s="14">
        <f>Genes!C550</f>
        <v>154487519</v>
      </c>
      <c r="M550" s="14">
        <f>Genes!D550</f>
        <v>154493874</v>
      </c>
      <c r="N550" s="14">
        <f>Genes!E550</f>
        <v>6356</v>
      </c>
      <c r="O550" s="14" t="str">
        <f>Genes!F550</f>
        <v>-</v>
      </c>
      <c r="P550" s="20" t="str">
        <f>Genes!H550</f>
        <v>GRCh38.p7_chrX_155258234_155264589</v>
      </c>
    </row>
    <row r="551" spans="1:16" ht="51" x14ac:dyDescent="0.2">
      <c r="A551" s="13" t="str">
        <f>Outcomes!A551</f>
        <v>RAB3GAP1</v>
      </c>
      <c r="B551" s="14">
        <f>Outcomes!P551</f>
        <v>4</v>
      </c>
      <c r="C551" s="14">
        <f>Outcomes!Q551</f>
        <v>28</v>
      </c>
      <c r="D551" s="15">
        <f>VLOOKUP($A551,Codex!$O$2:$V$14144,8,0)</f>
        <v>0.9642857142857143</v>
      </c>
      <c r="E551" s="14">
        <f>VLOOKUP($A551,Codex!$O$2:$V$14144,5,0)</f>
        <v>27</v>
      </c>
      <c r="F551" s="16" t="str">
        <f>Outcomes!B551</f>
        <v>RAB3 GTPase activating protein catalytic subunit 1</v>
      </c>
      <c r="G551" s="17" t="str">
        <f>HYPERLINK(CONCATENATE("http://www.ncbi.nlm.nih.gov/gene/",Outcomes!D551),"Click Here")</f>
        <v>Click Here</v>
      </c>
      <c r="H551" s="18" t="str">
        <f>HYPERLINK(CONCATENATE("http://www.genenames.org/cgi-bin/gene_symbol_report?hgnc_id=HGNC:",RIGHT(Outcomes!C551,LEN(Outcomes!C551)-10)),"Click Here")</f>
        <v>Click Here</v>
      </c>
      <c r="I551" s="19" t="str">
        <f>Outcomes!F551</f>
        <v xml:space="preserve">This gene encodes the catalytic subunit of a Rab GTPase activating protein. The encoded protein forms a heterodimer with a non-catalytic subunit to specifically regulate the activity of members of the Rab3 subfamily of small G proteins. This protein mediates the hydrolysis of GTP bound Rab3 to the GDP bound form. Mutations in this gene are associated with Warburg micro syndrome. Alternate splicing results in multiple transcript variants.[provided by RefSeq, Feb 2010] </v>
      </c>
      <c r="J551" s="16" t="str">
        <f>Outcomes!E551</f>
        <v>WARBURG MICRO SYNDROME 1 600118;</v>
      </c>
      <c r="K551" s="14" t="str">
        <f>Genes!B551</f>
        <v>chr2</v>
      </c>
      <c r="L551" s="14">
        <f>Genes!C551</f>
        <v>135809835</v>
      </c>
      <c r="M551" s="14">
        <f>Genes!D551</f>
        <v>135934237</v>
      </c>
      <c r="N551" s="14">
        <f>Genes!E551</f>
        <v>124403</v>
      </c>
      <c r="O551" s="14" t="str">
        <f>Genes!F551</f>
        <v>+</v>
      </c>
      <c r="P551" s="20" t="str">
        <f>Genes!H551</f>
        <v>GRCh38.p7_chr2_135052265_135176667</v>
      </c>
    </row>
    <row r="552" spans="1:16" ht="51" x14ac:dyDescent="0.2">
      <c r="A552" s="13" t="str">
        <f>Outcomes!A552</f>
        <v>RAB3GAP2</v>
      </c>
      <c r="B552" s="14">
        <f>Outcomes!P552</f>
        <v>1</v>
      </c>
      <c r="C552" s="14">
        <f>Outcomes!Q552</f>
        <v>35</v>
      </c>
      <c r="D552" s="15">
        <f>VLOOKUP($A552,Codex!$O$2:$V$14144,8,0)</f>
        <v>1</v>
      </c>
      <c r="E552" s="14">
        <f>VLOOKUP($A552,Codex!$O$2:$V$14144,5,0)</f>
        <v>35</v>
      </c>
      <c r="F552" s="16" t="str">
        <f>Outcomes!B552</f>
        <v>RAB3 GTPase activating non-catalytic protein subunit 2</v>
      </c>
      <c r="G552" s="17" t="str">
        <f>HYPERLINK(CONCATENATE("http://www.ncbi.nlm.nih.gov/gene/",Outcomes!D552),"Click Here")</f>
        <v>Click Here</v>
      </c>
      <c r="H552" s="18" t="str">
        <f>HYPERLINK(CONCATENATE("http://www.genenames.org/cgi-bin/gene_symbol_report?hgnc_id=HGNC:",RIGHT(Outcomes!C552,LEN(Outcomes!C552)-10)),"Click Here")</f>
        <v>Click Here</v>
      </c>
      <c r="I552" s="19" t="str">
        <f>Outcomes!F552</f>
        <v xml:space="preserve">The protein encoded by this gene belongs to the RAB3 protein family, members of which are involved in regulated exocytosis of neurotransmitters and hormones. This protein forms the Rab3 GTPase-activating complex with RAB3GAP1, where it constitutes the regulatory subunit, whereas the latter functions as the catalytic subunit. This gene has the highest level of expression in the brain, consistent with it having a key role in neurodevelopment. Mutations in this gene are associated with Martsolf syndrome.[provided by RefSeq, Oct 2009] </v>
      </c>
      <c r="J552" s="16" t="str">
        <f>Outcomes!E552</f>
        <v>MARTSOLF SYNDROME 212720;WARBURG MICRO SYNDROME 2 614225;</v>
      </c>
      <c r="K552" s="14" t="str">
        <f>Genes!B552</f>
        <v>chr1</v>
      </c>
      <c r="L552" s="14">
        <f>Genes!C552</f>
        <v>220321610</v>
      </c>
      <c r="M552" s="14">
        <f>Genes!D552</f>
        <v>220445843</v>
      </c>
      <c r="N552" s="14">
        <f>Genes!E552</f>
        <v>124234</v>
      </c>
      <c r="O552" s="14" t="str">
        <f>Genes!F552</f>
        <v>-</v>
      </c>
      <c r="P552" s="20" t="str">
        <f>Genes!H552</f>
        <v>GRCh38.p7_chr1_220148268_220272501</v>
      </c>
    </row>
    <row r="553" spans="1:16" ht="25.5" x14ac:dyDescent="0.2">
      <c r="A553" s="13" t="str">
        <f>Outcomes!A553</f>
        <v>RAB40AL</v>
      </c>
      <c r="B553" s="14">
        <f>Outcomes!P553</f>
        <v>1</v>
      </c>
      <c r="C553" s="14">
        <f>Outcomes!Q553</f>
        <v>1</v>
      </c>
      <c r="D553" s="15">
        <f>VLOOKUP($A553,Codex!$O$2:$V$14144,8,0)</f>
        <v>1</v>
      </c>
      <c r="E553" s="14">
        <f>VLOOKUP($A553,Codex!$O$2:$V$14144,5,0)</f>
        <v>1</v>
      </c>
      <c r="F553" s="16" t="str">
        <f>Outcomes!B553</f>
        <v>RAB40A, member RAS oncogene family-like</v>
      </c>
      <c r="G553" s="17" t="str">
        <f>HYPERLINK(CONCATENATE("http://www.ncbi.nlm.nih.gov/gene/",Outcomes!D553),"Click Here")</f>
        <v>Click Here</v>
      </c>
      <c r="H553" s="18" t="str">
        <f>HYPERLINK(CONCATENATE("http://www.genenames.org/cgi-bin/gene_symbol_report?hgnc_id=HGNC:",RIGHT(Outcomes!C553,LEN(Outcomes!C553)-10)),"Click Here")</f>
        <v>Click Here</v>
      </c>
      <c r="I553" s="19" t="str">
        <f>Outcomes!F553</f>
        <v xml:space="preserve">This gene encodes a member of the Rab40 subfamily of Rab small GTP-binding proteins that contains a C-terminal suppressors of cytokine signaling box. Disruptions in this gene are associated with Duchenne muscular dystrophy. [provided by RefSeq, Apr 2010] </v>
      </c>
      <c r="J553" s="16" t="str">
        <f>Outcomes!E553</f>
        <v>MENTAL RETARDATION X-LINKED SYNDROMIC MARTIN-PROBST TYPE 300519;</v>
      </c>
      <c r="K553" s="14" t="str">
        <f>Genes!B553</f>
        <v>chrX</v>
      </c>
      <c r="L553" s="14">
        <f>Genes!C553</f>
        <v>102192200</v>
      </c>
      <c r="M553" s="14">
        <f>Genes!D553</f>
        <v>102193228</v>
      </c>
      <c r="N553" s="14">
        <f>Genes!E553</f>
        <v>1029</v>
      </c>
      <c r="O553" s="14" t="str">
        <f>Genes!F553</f>
        <v>+</v>
      </c>
      <c r="P553" s="20" t="str">
        <f>Genes!H553</f>
        <v>GRCh38.p7_chrX_102937272_102938300</v>
      </c>
    </row>
    <row r="554" spans="1:16" ht="38.25" x14ac:dyDescent="0.2">
      <c r="A554" s="13" t="str">
        <f>Outcomes!A554</f>
        <v>RAC1</v>
      </c>
      <c r="B554" s="14">
        <f>Outcomes!P554</f>
        <v>2</v>
      </c>
      <c r="C554" s="14">
        <f>Outcomes!Q554</f>
        <v>7</v>
      </c>
      <c r="D554" s="15">
        <f>VLOOKUP($A554,Codex!$O$2:$V$14144,8,0)</f>
        <v>0</v>
      </c>
      <c r="E554" s="14">
        <f>VLOOKUP($A554,Codex!$O$2:$V$14144,5,0)</f>
        <v>0</v>
      </c>
      <c r="F554" s="16" t="str">
        <f>Outcomes!B554</f>
        <v>ras-related C3 botulinum toxin substrate 1 (rho family, small GTP binding protein Rac1)</v>
      </c>
      <c r="G554" s="17" t="str">
        <f>HYPERLINK(CONCATENATE("http://www.ncbi.nlm.nih.gov/gene/",Outcomes!D554),"Click Here")</f>
        <v>Click Here</v>
      </c>
      <c r="H554" s="18" t="str">
        <f>HYPERLINK(CONCATENATE("http://www.genenames.org/cgi-bin/gene_symbol_report?hgnc_id=HGNC:",RIGHT(Outcomes!C554,LEN(Outcomes!C554)-10)),"Click Here")</f>
        <v>Click Here</v>
      </c>
      <c r="I554" s="19" t="str">
        <f>Outcomes!F554</f>
        <v xml:space="preserve">The protein encoded by this gene is a GTPase which belongs to the RAS superfamily of small GTP-binding proteins. Members of this superfamily appear to regulate a diverse array of cellular events, including the control of cell growth, cytoskeletal reorganization, and the activation of protein kinases. Two transcript variants encoding different isoforms have been found for this gene. [provided by RefSeq, Mar 2009] </v>
      </c>
      <c r="J554" s="16" t="str">
        <f>Outcomes!E554</f>
        <v>NO OMIM PHENOTYPE;</v>
      </c>
      <c r="K554" s="14" t="str">
        <f>Genes!B554</f>
        <v>chr7</v>
      </c>
      <c r="L554" s="14">
        <f>Genes!C554</f>
        <v>6414126</v>
      </c>
      <c r="M554" s="14">
        <f>Genes!D554</f>
        <v>6443598</v>
      </c>
      <c r="N554" s="14">
        <f>Genes!E554</f>
        <v>29473</v>
      </c>
      <c r="O554" s="14" t="str">
        <f>Genes!F554</f>
        <v>+</v>
      </c>
      <c r="P554" s="20" t="str">
        <f>Genes!H554</f>
        <v>GRCh38.p7_chr7_6374495_6403967</v>
      </c>
    </row>
    <row r="555" spans="1:16" ht="51" x14ac:dyDescent="0.2">
      <c r="A555" s="13" t="str">
        <f>Outcomes!A555</f>
        <v>RAD21</v>
      </c>
      <c r="B555" s="14">
        <f>Outcomes!P555</f>
        <v>1</v>
      </c>
      <c r="C555" s="14">
        <f>Outcomes!Q555</f>
        <v>13</v>
      </c>
      <c r="D555" s="15">
        <f>VLOOKUP($A555,Codex!$O$2:$V$14144,8,0)</f>
        <v>1</v>
      </c>
      <c r="E555" s="14">
        <f>VLOOKUP($A555,Codex!$O$2:$V$14144,5,0)</f>
        <v>13</v>
      </c>
      <c r="F555" s="16" t="str">
        <f>Outcomes!B555</f>
        <v>RAD21 cohesin complex component</v>
      </c>
      <c r="G555" s="17" t="str">
        <f>HYPERLINK(CONCATENATE("http://www.ncbi.nlm.nih.gov/gene/",Outcomes!D555),"Click Here")</f>
        <v>Click Here</v>
      </c>
      <c r="H555" s="18" t="str">
        <f>HYPERLINK(CONCATENATE("http://www.genenames.org/cgi-bin/gene_symbol_report?hgnc_id=HGNC:",RIGHT(Outcomes!C555,LEN(Outcomes!C555)-10)),"Click Here")</f>
        <v>Click Here</v>
      </c>
      <c r="I555" s="19" t="str">
        <f>Outcomes!F555</f>
        <v xml:space="preserve">The protein encoded by this gene is highly similar to the gene product of Schizosaccharomyces pombe rad21, a gene involved in the repair of DNA double-strand breaks, as well as in chromatid cohesion during mitosis. This protein is a nuclear phospho-protein, which becomes hyperphosphorylated in cell cycle M phase. The highly regulated association of this protein with mitotic chromatin specifically at the centromere region suggests its role in sister chromatid cohesion in mitotic cells. [provided by RefSeq, Jul 2008] </v>
      </c>
      <c r="J555" s="16" t="str">
        <f>Outcomes!E555</f>
        <v>CORNELIA DE LANGE SYNDROME 4 614701;</v>
      </c>
      <c r="K555" s="14" t="str">
        <f>Genes!B555</f>
        <v>chr8</v>
      </c>
      <c r="L555" s="14">
        <f>Genes!C555</f>
        <v>117858173</v>
      </c>
      <c r="M555" s="14">
        <f>Genes!D555</f>
        <v>117887105</v>
      </c>
      <c r="N555" s="14">
        <f>Genes!E555</f>
        <v>28933</v>
      </c>
      <c r="O555" s="14" t="str">
        <f>Genes!F555</f>
        <v>-</v>
      </c>
      <c r="P555" s="20" t="str">
        <f>Genes!H555</f>
        <v>GRCh38.p7_chr8_116845934_116874866</v>
      </c>
    </row>
    <row r="556" spans="1:16" ht="76.5" x14ac:dyDescent="0.2">
      <c r="A556" s="13" t="str">
        <f>Outcomes!A556</f>
        <v>RAF1</v>
      </c>
      <c r="B556" s="14">
        <f>Outcomes!P556</f>
        <v>8</v>
      </c>
      <c r="C556" s="14">
        <f>Outcomes!Q556</f>
        <v>17</v>
      </c>
      <c r="D556" s="15">
        <f>VLOOKUP($A556,Codex!$O$2:$V$14144,8,0)</f>
        <v>1</v>
      </c>
      <c r="E556" s="14">
        <f>VLOOKUP($A556,Codex!$O$2:$V$14144,5,0)</f>
        <v>17</v>
      </c>
      <c r="F556" s="16" t="str">
        <f>Outcomes!B556</f>
        <v>Raf-1 proto-oncogene, serine/threonine kinase</v>
      </c>
      <c r="G556" s="17" t="str">
        <f>HYPERLINK(CONCATENATE("http://www.ncbi.nlm.nih.gov/gene/",Outcomes!D556),"Click Here")</f>
        <v>Click Here</v>
      </c>
      <c r="H556" s="18" t="str">
        <f>HYPERLINK(CONCATENATE("http://www.genenames.org/cgi-bin/gene_symbol_report?hgnc_id=HGNC:",RIGHT(Outcomes!C556,LEN(Outcomes!C556)-10)),"Click Here")</f>
        <v>Click Here</v>
      </c>
      <c r="I556" s="19" t="str">
        <f>Outcomes!F556</f>
        <v xml:space="preserve">This gene is the cellular homolog of viral raf gene (v-raf). The encoded protein is a MAP kinase kinase kinase (MAP3K), which functions downstream of the Ras family of membrane associated GTPases to which it binds directly. Once activated, the cellular RAF1 protein can phosphorylate to activate the dual specificity protein kinases MEK1 and MEK2, which in turn phosphorylate to activate the serine/threonine specific protein kinases, ERK1 and ERK2. Activated ERKs are pleiotropic effectors of cell physiology and play an important role in the control of gene expression involved in the cell division cycle, apoptosis, cell differentiation and cell migration. Mutations in this gene are associated with Noonan syndrome 5 and LEOPARD syndrome 2. [provided by RefSeq, Jul 2008] </v>
      </c>
      <c r="J556" s="16" t="str">
        <f>Outcomes!E556</f>
        <v>NOONAN SYNDROME 5 611553;LEOPARD SYNDROME 2 611554;</v>
      </c>
      <c r="K556" s="14" t="str">
        <f>Genes!B556</f>
        <v>chr3</v>
      </c>
      <c r="L556" s="14">
        <f>Genes!C556</f>
        <v>12625100</v>
      </c>
      <c r="M556" s="14">
        <f>Genes!D556</f>
        <v>12705700</v>
      </c>
      <c r="N556" s="14">
        <f>Genes!E556</f>
        <v>80601</v>
      </c>
      <c r="O556" s="14" t="str">
        <f>Genes!F556</f>
        <v>-</v>
      </c>
      <c r="P556" s="20" t="str">
        <f>Genes!H556</f>
        <v>GRCh38.p7_chr3_12583601_12664201</v>
      </c>
    </row>
    <row r="557" spans="1:16" ht="51" x14ac:dyDescent="0.2">
      <c r="A557" s="13" t="str">
        <f>Outcomes!A557</f>
        <v>RAI1</v>
      </c>
      <c r="B557" s="14">
        <f>Outcomes!P557</f>
        <v>5</v>
      </c>
      <c r="C557" s="14">
        <f>Outcomes!Q557</f>
        <v>5</v>
      </c>
      <c r="D557" s="15">
        <f>VLOOKUP($A557,Codex!$O$2:$V$14144,8,0)</f>
        <v>1</v>
      </c>
      <c r="E557" s="14">
        <f>VLOOKUP($A557,Codex!$O$2:$V$14144,5,0)</f>
        <v>5</v>
      </c>
      <c r="F557" s="16" t="str">
        <f>Outcomes!B557</f>
        <v>retinoic acid induced 1</v>
      </c>
      <c r="G557" s="17" t="str">
        <f>HYPERLINK(CONCATENATE("http://www.ncbi.nlm.nih.gov/gene/",Outcomes!D557),"Click Here")</f>
        <v>Click Here</v>
      </c>
      <c r="H557" s="18" t="str">
        <f>HYPERLINK(CONCATENATE("http://www.genenames.org/cgi-bin/gene_symbol_report?hgnc_id=HGNC:",RIGHT(Outcomes!C557,LEN(Outcomes!C557)-10)),"Click Here")</f>
        <v>Click Here</v>
      </c>
      <c r="I557" s="19" t="str">
        <f>Outcomes!F557</f>
        <v xml:space="preserve">This gene is located within the Smith-Magenis syndrome region on chromosome 17. It is highly similar to its mouse counterpart and is expressed at high levels mainly in neuronal tissues. The protein encoded by this gene includes a polymorphic polyglutamine tract in the N-terminal domain. Expression of the mouse counterpart in neurons is induced by retinoic acid. This gene is associated with both the severity of the phenotype and the response to medication in schizophrenic patients. [provided by RefSeq, Jul 2008] </v>
      </c>
      <c r="J557" s="16" t="str">
        <f>Outcomes!E557</f>
        <v>IMMUNODEFICIENCY 9 612782;SMITH-MAGENIS SYNDROME 182290;</v>
      </c>
      <c r="K557" s="14" t="str">
        <f>Genes!B557</f>
        <v>chr17</v>
      </c>
      <c r="L557" s="14">
        <f>Genes!C557</f>
        <v>17584690</v>
      </c>
      <c r="M557" s="14">
        <f>Genes!D557</f>
        <v>17714767</v>
      </c>
      <c r="N557" s="14">
        <f>Genes!E557</f>
        <v>130078</v>
      </c>
      <c r="O557" s="14" t="str">
        <f>Genes!F557</f>
        <v>+</v>
      </c>
      <c r="P557" s="20" t="str">
        <f>Genes!H557</f>
        <v>GRCh38.p7_chr17_17681376_17811453</v>
      </c>
    </row>
    <row r="558" spans="1:16" ht="38.25" x14ac:dyDescent="0.2">
      <c r="A558" s="13" t="str">
        <f>Outcomes!A558</f>
        <v>RARS2</v>
      </c>
      <c r="B558" s="14">
        <f>Outcomes!P558</f>
        <v>14</v>
      </c>
      <c r="C558" s="14">
        <f>Outcomes!Q558</f>
        <v>24</v>
      </c>
      <c r="D558" s="15">
        <f>VLOOKUP($A558,Codex!$O$2:$V$14144,8,0)</f>
        <v>1</v>
      </c>
      <c r="E558" s="14">
        <f>VLOOKUP($A558,Codex!$O$2:$V$14144,5,0)</f>
        <v>24</v>
      </c>
      <c r="F558" s="16" t="str">
        <f>Outcomes!B558</f>
        <v>arginyl-tRNA synthetase 2, mitochondrial</v>
      </c>
      <c r="G558" s="17" t="str">
        <f>HYPERLINK(CONCATENATE("http://www.ncbi.nlm.nih.gov/gene/",Outcomes!D558),"Click Here")</f>
        <v>Click Here</v>
      </c>
      <c r="H558" s="18" t="str">
        <f>HYPERLINK(CONCATENATE("http://www.genenames.org/cgi-bin/gene_symbol_report?hgnc_id=HGNC:",RIGHT(Outcomes!C558,LEN(Outcomes!C558)-10)),"Click Here")</f>
        <v>Click Here</v>
      </c>
      <c r="I558" s="19" t="str">
        <f>Outcomes!F558</f>
        <v xml:space="preserve">This nuclear gene encodes a protein that localizes to the mitochondria, where it catalyzes the transfer of L-arginine to its cognate tRNA, an important step in translation of mitochondrially-encoded proteins. Defects in this gene are a cause of pontocerebellar hypoplasia type 6 (PCH6). Alternative splicing results in multiple transcript variants. [provided by RefSeq, Jan 2016] </v>
      </c>
      <c r="J558" s="16" t="str">
        <f>Outcomes!E558</f>
        <v>PONTOCEREBELLAR HYPOPLASIA TYPE 6 611523;</v>
      </c>
      <c r="K558" s="14" t="str">
        <f>Genes!B558</f>
        <v>chr6</v>
      </c>
      <c r="L558" s="14">
        <f>Genes!C558</f>
        <v>88223462</v>
      </c>
      <c r="M558" s="14">
        <f>Genes!D558</f>
        <v>88299750</v>
      </c>
      <c r="N558" s="14">
        <f>Genes!E558</f>
        <v>76289</v>
      </c>
      <c r="O558" s="14" t="str">
        <f>Genes!F558</f>
        <v>-</v>
      </c>
      <c r="P558" s="20" t="str">
        <f>Genes!H558</f>
        <v>GRCh38.p7_chr6_87513744_87590032</v>
      </c>
    </row>
    <row r="559" spans="1:16" ht="38.25" x14ac:dyDescent="0.2">
      <c r="A559" s="13" t="str">
        <f>Outcomes!A559</f>
        <v>RBM10</v>
      </c>
      <c r="B559" s="14">
        <f>Outcomes!P559</f>
        <v>12</v>
      </c>
      <c r="C559" s="14">
        <f>Outcomes!Q559</f>
        <v>28</v>
      </c>
      <c r="D559" s="15">
        <f>VLOOKUP($A559,Codex!$O$2:$V$14144,8,0)</f>
        <v>1</v>
      </c>
      <c r="E559" s="14">
        <f>VLOOKUP($A559,Codex!$O$2:$V$14144,5,0)</f>
        <v>28</v>
      </c>
      <c r="F559" s="16" t="str">
        <f>Outcomes!B559</f>
        <v>RNA binding motif protein 10</v>
      </c>
      <c r="G559" s="17" t="str">
        <f>HYPERLINK(CONCATENATE("http://www.ncbi.nlm.nih.gov/gene/",Outcomes!D559),"Click Here")</f>
        <v>Click Here</v>
      </c>
      <c r="H559" s="18" t="str">
        <f>HYPERLINK(CONCATENATE("http://www.genenames.org/cgi-bin/gene_symbol_report?hgnc_id=HGNC:",RIGHT(Outcomes!C559,LEN(Outcomes!C559)-10)),"Click Here")</f>
        <v>Click Here</v>
      </c>
      <c r="I559" s="19" t="str">
        <f>Outcomes!F559</f>
        <v xml:space="preserve">This gene encodes a nuclear protein that belongs to a family proteins that contain an RNA-binding motif. The encoded protein associates with hnRNP proteins and may be involved in regulating alternative splicing. Defects in this gene are the cause of the X-linked recessive disorder, TARP syndrome. Alternate splicing results in multiple transcript variants.[provided by RefSeq, Mar 2011] </v>
      </c>
      <c r="J559" s="16" t="str">
        <f>Outcomes!E559</f>
        <v>TARP SYNDROME 311900;</v>
      </c>
      <c r="K559" s="14" t="str">
        <f>Genes!B559</f>
        <v>chrX</v>
      </c>
      <c r="L559" s="14">
        <f>Genes!C559</f>
        <v>47004595</v>
      </c>
      <c r="M559" s="14">
        <f>Genes!D559</f>
        <v>47046214</v>
      </c>
      <c r="N559" s="14">
        <f>Genes!E559</f>
        <v>41620</v>
      </c>
      <c r="O559" s="14" t="str">
        <f>Genes!F559</f>
        <v>+</v>
      </c>
      <c r="P559" s="20" t="str">
        <f>Genes!H559</f>
        <v>GRCh38.p7_chrX_47145196_47186815</v>
      </c>
    </row>
    <row r="560" spans="1:16" ht="51" x14ac:dyDescent="0.2">
      <c r="A560" s="13" t="str">
        <f>Outcomes!A560</f>
        <v>RBM28</v>
      </c>
      <c r="B560" s="14">
        <f>Outcomes!P560</f>
        <v>5</v>
      </c>
      <c r="C560" s="14">
        <f>Outcomes!Q560</f>
        <v>20</v>
      </c>
      <c r="D560" s="15">
        <f>VLOOKUP($A560,Codex!$O$2:$V$14144,8,0)</f>
        <v>1</v>
      </c>
      <c r="E560" s="14">
        <f>VLOOKUP($A560,Codex!$O$2:$V$14144,5,0)</f>
        <v>20</v>
      </c>
      <c r="F560" s="16" t="str">
        <f>Outcomes!B560</f>
        <v>RNA binding motif protein 28</v>
      </c>
      <c r="G560" s="17" t="str">
        <f>HYPERLINK(CONCATENATE("http://www.ncbi.nlm.nih.gov/gene/",Outcomes!D560),"Click Here")</f>
        <v>Click Here</v>
      </c>
      <c r="H560" s="18" t="str">
        <f>HYPERLINK(CONCATENATE("http://www.genenames.org/cgi-bin/gene_symbol_report?hgnc_id=HGNC:",RIGHT(Outcomes!C560,LEN(Outcomes!C560)-10)),"Click Here")</f>
        <v>Click Here</v>
      </c>
      <c r="I560" s="19" t="str">
        <f>Outcomes!F560</f>
        <v xml:space="preserve">The protein encoded by this gene is a specific nucleolar component of the spliceosomal small nuclear ribonucleoprotein (snRNP)complexes . It specifically associates with U1, U2, U4, U5, and U6 small nuclear RNAs (snRNAs), possibly coordinating their transition through the nucleolus. Mutation in this gene causes alopecia, progressive neurological defects, and endocrinopathy (ANE syndrome), a pleiotropic and clinically heterogeneous disorder. Alternatively spliced transcript variants encoding different isoforms have been found for this gene. [provided by RefSeq, Oct 2009] </v>
      </c>
      <c r="J560" s="16" t="str">
        <f>Outcomes!E560</f>
        <v>ALOPECIA NEUROLOGIC DEFECTS AND ENDOCRINOPATHY SYNDROME 612079;</v>
      </c>
      <c r="K560" s="14" t="str">
        <f>Genes!B560</f>
        <v>chr7</v>
      </c>
      <c r="L560" s="14">
        <f>Genes!C560</f>
        <v>127944173</v>
      </c>
      <c r="M560" s="14">
        <f>Genes!D560</f>
        <v>127983969</v>
      </c>
      <c r="N560" s="14">
        <f>Genes!E560</f>
        <v>39797</v>
      </c>
      <c r="O560" s="14" t="str">
        <f>Genes!F560</f>
        <v>-</v>
      </c>
      <c r="P560" s="20" t="str">
        <f>Genes!H560</f>
        <v>GRCh38.p7_chr7_128304120_128343915</v>
      </c>
    </row>
    <row r="561" spans="1:16" ht="63.75" x14ac:dyDescent="0.2">
      <c r="A561" s="13" t="str">
        <f>Outcomes!A561</f>
        <v>RELN</v>
      </c>
      <c r="B561" s="14">
        <f>Outcomes!P561</f>
        <v>2</v>
      </c>
      <c r="C561" s="14">
        <f>Outcomes!Q561</f>
        <v>65</v>
      </c>
      <c r="D561" s="15">
        <f>VLOOKUP($A561,Codex!$O$2:$V$14144,8,0)</f>
        <v>1</v>
      </c>
      <c r="E561" s="14">
        <f>VLOOKUP($A561,Codex!$O$2:$V$14144,5,0)</f>
        <v>65</v>
      </c>
      <c r="F561" s="16" t="str">
        <f>Outcomes!B561</f>
        <v>reelin</v>
      </c>
      <c r="G561" s="17" t="str">
        <f>HYPERLINK(CONCATENATE("http://www.ncbi.nlm.nih.gov/gene/",Outcomes!D561),"Click Here")</f>
        <v>Click Here</v>
      </c>
      <c r="H561" s="18" t="str">
        <f>HYPERLINK(CONCATENATE("http://www.genenames.org/cgi-bin/gene_symbol_report?hgnc_id=HGNC:",RIGHT(Outcomes!C561,LEN(Outcomes!C561)-10)),"Click Here")</f>
        <v>Click Here</v>
      </c>
      <c r="I561" s="19" t="str">
        <f>Outcomes!F561</f>
        <v xml:space="preserve">This gene encodes a large secreted extracellular matrix protein thought to control cell-cell interactions critical for cell positioning and neuronal migration during brain development. This protein may be involved in schizophrenia, autism, bipolar disorder, major depression and in migration defects associated with temporal lobe epilepsy. Mutations of this gene are associated with autosomal recessive lissencephaly with cerebellar hypoplasia. Two transcript variants encoding distinct isoforms have been identified for this gene. Other transcript variants have been described but their full length nature has not been determined. [provided by RefSeq, Jul 2008] </v>
      </c>
      <c r="J561" s="16" t="str">
        <f>Outcomes!E561</f>
        <v>LISSENCEPHALY 2 (NORMAN-ROBERTS TYPE) 257320;</v>
      </c>
      <c r="K561" s="14" t="str">
        <f>Genes!B561</f>
        <v>chr7</v>
      </c>
      <c r="L561" s="14">
        <f>Genes!C561</f>
        <v>103112231</v>
      </c>
      <c r="M561" s="14">
        <f>Genes!D561</f>
        <v>103629963</v>
      </c>
      <c r="N561" s="14">
        <f>Genes!E561</f>
        <v>517733</v>
      </c>
      <c r="O561" s="14" t="str">
        <f>Genes!F561</f>
        <v>-</v>
      </c>
      <c r="P561" s="20" t="str">
        <f>Genes!H561</f>
        <v>GRCh38.p7_chr7_103471784_103989516</v>
      </c>
    </row>
    <row r="562" spans="1:16" ht="51" x14ac:dyDescent="0.2">
      <c r="A562" s="13" t="str">
        <f>Outcomes!A562</f>
        <v>REV3L</v>
      </c>
      <c r="B562" s="14">
        <f>Outcomes!P562</f>
        <v>13</v>
      </c>
      <c r="C562" s="14">
        <f>Outcomes!Q562</f>
        <v>37</v>
      </c>
      <c r="D562" s="15">
        <f>VLOOKUP($A562,Codex!$O$2:$V$14144,8,0)</f>
        <v>0</v>
      </c>
      <c r="E562" s="14">
        <f>VLOOKUP($A562,Codex!$O$2:$V$14144,5,0)</f>
        <v>0</v>
      </c>
      <c r="F562" s="16" t="str">
        <f>Outcomes!B562</f>
        <v>REV3 like, DNA directed polymerase zeta catalytic subunit</v>
      </c>
      <c r="G562" s="17" t="str">
        <f>HYPERLINK(CONCATENATE("http://www.ncbi.nlm.nih.gov/gene/",Outcomes!D562),"Click Here")</f>
        <v>Click Here</v>
      </c>
      <c r="H562" s="18" t="str">
        <f>HYPERLINK(CONCATENATE("http://www.genenames.org/cgi-bin/gene_symbol_report?hgnc_id=HGNC:",RIGHT(Outcomes!C562,LEN(Outcomes!C562)-10)),"Click Here")</f>
        <v>Click Here</v>
      </c>
      <c r="I562" s="19" t="str">
        <f>Outcomes!F562</f>
        <v xml:space="preserve">Not Available </v>
      </c>
      <c r="J562" s="16" t="str">
        <f>Outcomes!E562</f>
        <v>NO OMIM PHENOTYPE;MOEBIUS SYNDROME (TOMAS-ROCA (2015) NAT COMMUN 6);PSORIASIS ASSOCIATION WITH (STRANGE (2010) NAT GENET 42 985);COLORECTAL CANCER INCREASED RISK ASSOCIATION WITH (WEBB (2006) HUM MOL GENET 15 3263);</v>
      </c>
      <c r="K562" s="14" t="str">
        <f>Genes!B562</f>
        <v>chr6</v>
      </c>
      <c r="L562" s="14">
        <f>Genes!C562</f>
        <v>111620234</v>
      </c>
      <c r="M562" s="14">
        <f>Genes!D562</f>
        <v>111804918</v>
      </c>
      <c r="N562" s="14">
        <f>Genes!E562</f>
        <v>184685</v>
      </c>
      <c r="O562" s="14" t="str">
        <f>Genes!F562</f>
        <v>-</v>
      </c>
      <c r="P562" s="20" t="str">
        <f>Genes!H562</f>
        <v>GRCh38.p7_chr6_111299031_111483715</v>
      </c>
    </row>
    <row r="563" spans="1:16" ht="38.25" x14ac:dyDescent="0.2">
      <c r="A563" s="13" t="str">
        <f>Outcomes!A563</f>
        <v>RFT1</v>
      </c>
      <c r="B563" s="14">
        <f>Outcomes!P563</f>
        <v>8</v>
      </c>
      <c r="C563" s="14">
        <f>Outcomes!Q563</f>
        <v>20</v>
      </c>
      <c r="D563" s="15">
        <f>VLOOKUP($A563,Codex!$O$2:$V$14144,8,0)</f>
        <v>0.65</v>
      </c>
      <c r="E563" s="14">
        <f>VLOOKUP($A563,Codex!$O$2:$V$14144,5,0)</f>
        <v>13</v>
      </c>
      <c r="F563" s="16" t="str">
        <f>Outcomes!B563</f>
        <v>RFT1 homolog</v>
      </c>
      <c r="G563" s="17" t="str">
        <f>HYPERLINK(CONCATENATE("http://www.ncbi.nlm.nih.gov/gene/",Outcomes!D563),"Click Here")</f>
        <v>Click Here</v>
      </c>
      <c r="H563" s="18" t="str">
        <f>HYPERLINK(CONCATENATE("http://www.genenames.org/cgi-bin/gene_symbol_report?hgnc_id=HGNC:",RIGHT(Outcomes!C563,LEN(Outcomes!C563)-10)),"Click Here")</f>
        <v>Click Here</v>
      </c>
      <c r="I563" s="19" t="str">
        <f>Outcomes!F563</f>
        <v xml:space="preserve">This gene encodes an enzyme which catalyzes the translocation of the Man(5)GlcNAc (2)-PP-Dol intermediate from the cytoplasmic to the luminal side of the endoplasmic reticulum membrane in the pathway for the N-glycosylation of proteins. Mutations in this gene are associated with congenital disorder of glycosylation type In.[provided by RefSeq, Dec 2008] </v>
      </c>
      <c r="J563" s="16" t="str">
        <f>Outcomes!E563</f>
        <v>CONGENITAL DISORDER OF GLYCOSYLATION TYPE IN 612015;</v>
      </c>
      <c r="K563" s="14" t="str">
        <f>Genes!B563</f>
        <v>chr3</v>
      </c>
      <c r="L563" s="14">
        <f>Genes!C563</f>
        <v>53105167</v>
      </c>
      <c r="M563" s="14">
        <f>Genes!D563</f>
        <v>53164485</v>
      </c>
      <c r="N563" s="14">
        <f>Genes!E563</f>
        <v>59319</v>
      </c>
      <c r="O563" s="14" t="str">
        <f>Genes!F563</f>
        <v>-</v>
      </c>
      <c r="P563" s="20" t="str">
        <f>Genes!H563</f>
        <v>GRCh38.p7_chr3_53071151_53130469</v>
      </c>
    </row>
    <row r="564" spans="1:16" ht="51" x14ac:dyDescent="0.2">
      <c r="A564" s="13" t="str">
        <f>Outcomes!A564</f>
        <v>RHEB</v>
      </c>
      <c r="B564" s="14">
        <f>Outcomes!P564</f>
        <v>2</v>
      </c>
      <c r="C564" s="14">
        <f>Outcomes!Q564</f>
        <v>9</v>
      </c>
      <c r="D564" s="15">
        <f>VLOOKUP($A564,Codex!$O$2:$V$14144,8,0)</f>
        <v>0</v>
      </c>
      <c r="E564" s="14">
        <f>VLOOKUP($A564,Codex!$O$2:$V$14144,5,0)</f>
        <v>0</v>
      </c>
      <c r="F564" s="16" t="str">
        <f>Outcomes!B564</f>
        <v>Ras homolog enriched in brain</v>
      </c>
      <c r="G564" s="17" t="str">
        <f>HYPERLINK(CONCATENATE("http://www.ncbi.nlm.nih.gov/gene/",Outcomes!D564),"Click Here")</f>
        <v>Click Here</v>
      </c>
      <c r="H564" s="18" t="str">
        <f>HYPERLINK(CONCATENATE("http://www.genenames.org/cgi-bin/gene_symbol_report?hgnc_id=HGNC:",RIGHT(Outcomes!C564,LEN(Outcomes!C564)-10)),"Click Here")</f>
        <v>Click Here</v>
      </c>
      <c r="I564" s="19" t="str">
        <f>Outcomes!F564</f>
        <v xml:space="preserve">This gene is a member of the small GTPase superfamily and encodes a lipid-anchored, cell membrane protein with five repeats of the RAS-related GTP-binding region. This protein is vital in regulation of growth and cell cycle progression due to its role in the insulin/TOR/S6K signaling pathway. The protein has GTPase activity and shuttles between a GDP-bound form and a GTP-bound form, and farnesylation of the protein is required for this activity. Three pseudogenes have been mapped, two on chromosome 10 and one on chromosome 22. [provided by RefSeq, Jul 2008] </v>
      </c>
      <c r="J564" s="16" t="str">
        <f>Outcomes!E564</f>
        <v>NO OMIM PHENOTYPE;</v>
      </c>
      <c r="K564" s="14" t="str">
        <f>Genes!B564</f>
        <v>chr7</v>
      </c>
      <c r="L564" s="14">
        <f>Genes!C564</f>
        <v>151163098</v>
      </c>
      <c r="M564" s="14">
        <f>Genes!D564</f>
        <v>151217010</v>
      </c>
      <c r="N564" s="14">
        <f>Genes!E564</f>
        <v>53913</v>
      </c>
      <c r="O564" s="14" t="str">
        <f>Genes!F564</f>
        <v>-</v>
      </c>
      <c r="P564" s="20" t="str">
        <f>Genes!H564</f>
        <v>GRCh38.p7_chr7_151466012_151519924</v>
      </c>
    </row>
    <row r="565" spans="1:16" ht="38.25" x14ac:dyDescent="0.2">
      <c r="A565" s="13" t="str">
        <f>Outcomes!A565</f>
        <v>RIT1</v>
      </c>
      <c r="B565" s="14">
        <f>Outcomes!P565</f>
        <v>3</v>
      </c>
      <c r="C565" s="14">
        <f>Outcomes!Q565</f>
        <v>8</v>
      </c>
      <c r="D565" s="15">
        <f>VLOOKUP($A565,Codex!$O$2:$V$14144,8,0)</f>
        <v>0</v>
      </c>
      <c r="E565" s="14">
        <f>VLOOKUP($A565,Codex!$O$2:$V$14144,5,0)</f>
        <v>0</v>
      </c>
      <c r="F565" s="16" t="str">
        <f>Outcomes!B565</f>
        <v>Ras like without CAAX 1</v>
      </c>
      <c r="G565" s="17" t="str">
        <f>HYPERLINK(CONCATENATE("http://www.ncbi.nlm.nih.gov/gene/",Outcomes!D565),"Click Here")</f>
        <v>Click Here</v>
      </c>
      <c r="H565" s="18" t="str">
        <f>HYPERLINK(CONCATENATE("http://www.genenames.org/cgi-bin/gene_symbol_report?hgnc_id=HGNC:",RIGHT(Outcomes!C565,LEN(Outcomes!C565)-10)),"Click Here")</f>
        <v>Click Here</v>
      </c>
      <c r="I565" s="19" t="str">
        <f>Outcomes!F565</f>
        <v xml:space="preserve">This gene encodes a member of a subfamily of Ras-related GTPases. The encoded protein is involved in regulating p38 MAPK-dependent signaling cascades related to cellular stress. This protein also cooperates with nerve growth factor to promote neuronal development and regeneration. Alternate splicing results in multiple transcript variants. [provided by RefSeq, Feb 2012] </v>
      </c>
      <c r="J565" s="16" t="str">
        <f>Outcomes!E565</f>
        <v>NOONAN SYNDROME 8 615355;</v>
      </c>
      <c r="K565" s="14" t="str">
        <f>Genes!B565</f>
        <v>chr1</v>
      </c>
      <c r="L565" s="14">
        <f>Genes!C565</f>
        <v>155867599</v>
      </c>
      <c r="M565" s="14">
        <f>Genes!D565</f>
        <v>155881193</v>
      </c>
      <c r="N565" s="14">
        <f>Genes!E565</f>
        <v>13595</v>
      </c>
      <c r="O565" s="14" t="str">
        <f>Genes!F565</f>
        <v>-</v>
      </c>
      <c r="P565" s="20" t="str">
        <f>Genes!H565</f>
        <v>GRCh38.p7_chr1_155897808_155911402</v>
      </c>
    </row>
    <row r="566" spans="1:16" ht="38.25" x14ac:dyDescent="0.2">
      <c r="A566" s="13" t="str">
        <f>Outcomes!A566</f>
        <v>RMND1</v>
      </c>
      <c r="B566" s="14">
        <f>Outcomes!P566</f>
        <v>4</v>
      </c>
      <c r="C566" s="14">
        <f>Outcomes!Q566</f>
        <v>13</v>
      </c>
      <c r="D566" s="15">
        <f>VLOOKUP($A566,Codex!$O$2:$V$14144,8,0)</f>
        <v>1</v>
      </c>
      <c r="E566" s="14">
        <f>VLOOKUP($A566,Codex!$O$2:$V$14144,5,0)</f>
        <v>13</v>
      </c>
      <c r="F566" s="16" t="str">
        <f>Outcomes!B566</f>
        <v>required for meiotic nuclear division 1 homolog</v>
      </c>
      <c r="G566" s="17" t="str">
        <f>HYPERLINK(CONCATENATE("http://www.ncbi.nlm.nih.gov/gene/",Outcomes!D566),"Click Here")</f>
        <v>Click Here</v>
      </c>
      <c r="H566" s="18" t="str">
        <f>HYPERLINK(CONCATENATE("http://www.genenames.org/cgi-bin/gene_symbol_report?hgnc_id=HGNC:",RIGHT(Outcomes!C566,LEN(Outcomes!C566)-10)),"Click Here")</f>
        <v>Click Here</v>
      </c>
      <c r="I566" s="19" t="str">
        <f>Outcomes!F566</f>
        <v xml:space="preserve">The protein encoded by this gene belongs to the evolutionary conserved sif2 family of proteins that share the DUF155 domain in common. This protein is thought to be localized in the mitochondria and involved in mitochondrial translation. Mutations in this gene are associated with combined oxidative phosphorylation deficiency-11. Alternatively spliced transcript variants have been found for this gene. [provided by RefSeq, Dec 2012] </v>
      </c>
      <c r="J566" s="16" t="str">
        <f>Outcomes!E566</f>
        <v>COMBINED OXIDATIVE PHOSPHORYLATION DEFICIENCY 11 614922;</v>
      </c>
      <c r="K566" s="14" t="str">
        <f>Genes!B566</f>
        <v>chr6</v>
      </c>
      <c r="L566" s="14">
        <f>Genes!C566</f>
        <v>151725683</v>
      </c>
      <c r="M566" s="14">
        <f>Genes!D566</f>
        <v>151773316</v>
      </c>
      <c r="N566" s="14">
        <f>Genes!E566</f>
        <v>47634</v>
      </c>
      <c r="O566" s="14" t="str">
        <f>Genes!F566</f>
        <v>-</v>
      </c>
      <c r="P566" s="20" t="str">
        <f>Genes!H566</f>
        <v>GRCh38.p7_chr6_151404548_151452181</v>
      </c>
    </row>
    <row r="567" spans="1:16" ht="51" x14ac:dyDescent="0.2">
      <c r="A567" s="13" t="str">
        <f>Outcomes!A567</f>
        <v>RMRP</v>
      </c>
      <c r="B567" s="14">
        <f>Outcomes!P567</f>
        <v>1</v>
      </c>
      <c r="C567" s="14">
        <f>Outcomes!Q567</f>
        <v>1</v>
      </c>
      <c r="D567" s="15">
        <f>VLOOKUP($A567,Codex!$O$2:$V$14144,8,0)</f>
        <v>0</v>
      </c>
      <c r="E567" s="14">
        <f>VLOOKUP($A567,Codex!$O$2:$V$14144,5,0)</f>
        <v>0</v>
      </c>
      <c r="F567" s="16" t="str">
        <f>Outcomes!B567</f>
        <v>RNA component of mitochondrial RNA processing endoribonuclease</v>
      </c>
      <c r="G567" s="17" t="str">
        <f>HYPERLINK(CONCATENATE("http://www.ncbi.nlm.nih.gov/gene/",Outcomes!D567),"Click Here")</f>
        <v>Click Here</v>
      </c>
      <c r="H567" s="18" t="str">
        <f>HYPERLINK(CONCATENATE("http://www.genenames.org/cgi-bin/gene_symbol_report?hgnc_id=HGNC:",RIGHT(Outcomes!C567,LEN(Outcomes!C567)-10)),"Click Here")</f>
        <v>Click Here</v>
      </c>
      <c r="I567" s="19" t="str">
        <f>Outcomes!F567</f>
        <v xml:space="preserve">This gene encodes the RNA component of mitochondrial RNA processing endoribonuclease, which cleaves mitochondrial RNA at a priming site of mitochondrial DNA replication. This RNA also interacts with the telomerase reverse transcriptase catalytic subunit to form a distinct ribonucleoprotein complex that has RNA-dependent RNA polymerase activity and produces double-stranded RNAs that can be processed into small interfering RNA. Mutations in this gene are associated with cartilage-hair hypoplasia.[provided by RefSeq, Mar 2010] </v>
      </c>
      <c r="J567" s="16" t="str">
        <f>Outcomes!E567</f>
        <v>ANAUXETIC DYSPLASIA 607095;CARTILAGE-HAIR HYPOPLASIA 250250;METAPHYSEAL DYSPLASIA WITHOUT HYPOTRICHOSIS 250460;</v>
      </c>
      <c r="K567" s="14" t="str">
        <f>Genes!B567</f>
        <v>chr9</v>
      </c>
      <c r="L567" s="14">
        <f>Genes!C567</f>
        <v>35657748</v>
      </c>
      <c r="M567" s="14">
        <f>Genes!D567</f>
        <v>35658015</v>
      </c>
      <c r="N567" s="14">
        <f>Genes!E567</f>
        <v>268</v>
      </c>
      <c r="O567" s="14" t="str">
        <f>Genes!F567</f>
        <v>-</v>
      </c>
      <c r="P567" s="20" t="str">
        <f>Genes!H567</f>
        <v>GRCh38.p7_chr9_35657751_35658018</v>
      </c>
    </row>
    <row r="568" spans="1:16" ht="63.75" x14ac:dyDescent="0.2">
      <c r="A568" s="13" t="str">
        <f>Outcomes!A568</f>
        <v>RNASEH2A</v>
      </c>
      <c r="B568" s="14">
        <f>Outcomes!P568</f>
        <v>2</v>
      </c>
      <c r="C568" s="14">
        <f>Outcomes!Q568</f>
        <v>9</v>
      </c>
      <c r="D568" s="15">
        <f>VLOOKUP($A568,Codex!$O$2:$V$14144,8,0)</f>
        <v>1</v>
      </c>
      <c r="E568" s="14">
        <f>VLOOKUP($A568,Codex!$O$2:$V$14144,5,0)</f>
        <v>9</v>
      </c>
      <c r="F568" s="16" t="str">
        <f>Outcomes!B568</f>
        <v>ribonuclease H2 subunit A</v>
      </c>
      <c r="G568" s="17" t="str">
        <f>HYPERLINK(CONCATENATE("http://www.ncbi.nlm.nih.gov/gene/",Outcomes!D568),"Click Here")</f>
        <v>Click Here</v>
      </c>
      <c r="H568" s="18" t="str">
        <f>HYPERLINK(CONCATENATE("http://www.genenames.org/cgi-bin/gene_symbol_report?hgnc_id=HGNC:",RIGHT(Outcomes!C568,LEN(Outcomes!C568)-10)),"Click Here")</f>
        <v>Click Here</v>
      </c>
      <c r="I568" s="19" t="str">
        <f>Outcomes!F568</f>
        <v xml:space="preserve">The protein encoded by this gene is a component of the heterotrimeric type II ribonuclease H enzyme (RNAseH2). RNAseH2 is the major source of ribonuclease H activity in mammalian cells and endonucleolytically cleaves ribonucleotides. It is predicted to remove Okazaki fragment RNA primers during lagging strand DNA synthesis and to excise single ribonucleotides from DNA-DNA duplexes. Mutations in this gene cause Aicardi-Goutieres Syndrome (AGS), a an autosomal recessive neurological disorder characterized by progressive microcephaly and psychomotor retardation, intracranial calcifications, elevated levels of interferon-alpha and white blood cells in the cerebrospinal fluid.[provided by RefSeq, Aug 2009] </v>
      </c>
      <c r="J568" s="16" t="str">
        <f>Outcomes!E568</f>
        <v>AICARDI-GOUTIERES SYNDROME 4 610333;</v>
      </c>
      <c r="K568" s="14" t="str">
        <f>Genes!B568</f>
        <v>chr19</v>
      </c>
      <c r="L568" s="14">
        <f>Genes!C568</f>
        <v>12912868</v>
      </c>
      <c r="M568" s="14">
        <f>Genes!D568</f>
        <v>12924462</v>
      </c>
      <c r="N568" s="14">
        <f>Genes!E568</f>
        <v>11595</v>
      </c>
      <c r="O568" s="14" t="str">
        <f>Genes!F568</f>
        <v>+</v>
      </c>
      <c r="P568" s="20" t="str">
        <f>Genes!H568</f>
        <v>GRCh38.p7_chr19_12802054_12813648</v>
      </c>
    </row>
    <row r="569" spans="1:16" ht="51" x14ac:dyDescent="0.2">
      <c r="A569" s="13" t="str">
        <f>Outcomes!A569</f>
        <v>RNASEH2B</v>
      </c>
      <c r="B569" s="14">
        <f>Outcomes!P569</f>
        <v>8</v>
      </c>
      <c r="C569" s="14">
        <f>Outcomes!Q569</f>
        <v>18</v>
      </c>
      <c r="D569" s="15">
        <f>VLOOKUP($A569,Codex!$O$2:$V$14144,8,0)</f>
        <v>0.66666666666666663</v>
      </c>
      <c r="E569" s="14">
        <f>VLOOKUP($A569,Codex!$O$2:$V$14144,5,0)</f>
        <v>12</v>
      </c>
      <c r="F569" s="16" t="str">
        <f>Outcomes!B569</f>
        <v>ribonuclease H2 subunit B</v>
      </c>
      <c r="G569" s="17" t="str">
        <f>HYPERLINK(CONCATENATE("http://www.ncbi.nlm.nih.gov/gene/",Outcomes!D569),"Click Here")</f>
        <v>Click Here</v>
      </c>
      <c r="H569" s="18" t="str">
        <f>HYPERLINK(CONCATENATE("http://www.genenames.org/cgi-bin/gene_symbol_report?hgnc_id=HGNC:",RIGHT(Outcomes!C569,LEN(Outcomes!C569)-10)),"Click Here")</f>
        <v>Click Here</v>
      </c>
      <c r="I569" s="19" t="str">
        <f>Outcomes!F569</f>
        <v xml:space="preserve">RNase H2 is composed of a single catalytic subunit (A) and two non-catalytic subunits (B and C) and specifically degrades the RNA of RNA:DNA hybrids. The protein encoded by this gene is the non-catalytic B subunit of RNase H2, which is thought to play a role in DNA replication. Multiple transcript variants encoding different isoforms have been found for this gene. Defects in this gene are a cause of Aicardi-Goutieres syndrome type 2 (AGS2). [provided by RefSeq, Nov 2008] </v>
      </c>
      <c r="J569" s="16" t="str">
        <f>Outcomes!E569</f>
        <v>AICARDI-GOUTIERES SYNDROME 2 610181;</v>
      </c>
      <c r="K569" s="14" t="str">
        <f>Genes!B569</f>
        <v>chr13</v>
      </c>
      <c r="L569" s="14">
        <f>Genes!C569</f>
        <v>51483814</v>
      </c>
      <c r="M569" s="14">
        <f>Genes!D569</f>
        <v>51544598</v>
      </c>
      <c r="N569" s="14">
        <f>Genes!E569</f>
        <v>60785</v>
      </c>
      <c r="O569" s="14" t="str">
        <f>Genes!F569</f>
        <v>+</v>
      </c>
      <c r="P569" s="20" t="str">
        <f>Genes!H569</f>
        <v>GRCh38.p7_chr13_50909678_50970462</v>
      </c>
    </row>
    <row r="570" spans="1:16" ht="38.25" x14ac:dyDescent="0.2">
      <c r="A570" s="13" t="str">
        <f>Outcomes!A570</f>
        <v>RNASEH2C</v>
      </c>
      <c r="B570" s="14">
        <f>Outcomes!P570</f>
        <v>1</v>
      </c>
      <c r="C570" s="14">
        <f>Outcomes!Q570</f>
        <v>4</v>
      </c>
      <c r="D570" s="15">
        <f>VLOOKUP($A570,Codex!$O$2:$V$14144,8,0)</f>
        <v>1</v>
      </c>
      <c r="E570" s="14">
        <f>VLOOKUP($A570,Codex!$O$2:$V$14144,5,0)</f>
        <v>4</v>
      </c>
      <c r="F570" s="16" t="str">
        <f>Outcomes!B570</f>
        <v>ribonuclease H2 subunit C</v>
      </c>
      <c r="G570" s="17" t="str">
        <f>HYPERLINK(CONCATENATE("http://www.ncbi.nlm.nih.gov/gene/",Outcomes!D570),"Click Here")</f>
        <v>Click Here</v>
      </c>
      <c r="H570" s="18" t="str">
        <f>HYPERLINK(CONCATENATE("http://www.genenames.org/cgi-bin/gene_symbol_report?hgnc_id=HGNC:",RIGHT(Outcomes!C570,LEN(Outcomes!C570)-10)),"Click Here")</f>
        <v>Click Here</v>
      </c>
      <c r="I570" s="19" t="str">
        <f>Outcomes!F570</f>
        <v xml:space="preserve">This gene encodes a ribonuclease H subunit that can cleave ribonucleotides from RNA:DNA duplexes. Mutations in this gene cause Aicardi-Goutieres syndrome-3, a disease that causes severe neurologic dysfunction. A pseudogene for this gene has been identified on chromosome Y, near the sex determining region Y (SRY) gene. [provided by RefSeq, Jul 2008] </v>
      </c>
      <c r="J570" s="16" t="str">
        <f>Outcomes!E570</f>
        <v>AICARDI-GOUTIERES SYNDROME 3 610329;</v>
      </c>
      <c r="K570" s="14" t="str">
        <f>Genes!B570</f>
        <v>chr11</v>
      </c>
      <c r="L570" s="14">
        <f>Genes!C570</f>
        <v>65485144</v>
      </c>
      <c r="M570" s="14">
        <f>Genes!D570</f>
        <v>65488409</v>
      </c>
      <c r="N570" s="14">
        <f>Genes!E570</f>
        <v>3266</v>
      </c>
      <c r="O570" s="14" t="str">
        <f>Genes!F570</f>
        <v>-</v>
      </c>
      <c r="P570" s="20" t="str">
        <f>Genes!H570</f>
        <v>GRCh38.p7_chr11_65717673_65720938</v>
      </c>
    </row>
    <row r="571" spans="1:16" ht="25.5" x14ac:dyDescent="0.2">
      <c r="A571" s="13" t="str">
        <f>Outcomes!A571</f>
        <v>RNASET2</v>
      </c>
      <c r="B571" s="14">
        <f>Outcomes!P571</f>
        <v>4</v>
      </c>
      <c r="C571" s="14">
        <f>Outcomes!Q571</f>
        <v>12</v>
      </c>
      <c r="D571" s="15">
        <f>VLOOKUP($A571,Codex!$O$2:$V$14144,8,0)</f>
        <v>1</v>
      </c>
      <c r="E571" s="14">
        <f>VLOOKUP($A571,Codex!$O$2:$V$14144,5,0)</f>
        <v>12</v>
      </c>
      <c r="F571" s="16" t="str">
        <f>Outcomes!B571</f>
        <v>ribonuclease T2</v>
      </c>
      <c r="G571" s="17" t="str">
        <f>HYPERLINK(CONCATENATE("http://www.ncbi.nlm.nih.gov/gene/",Outcomes!D571),"Click Here")</f>
        <v>Click Here</v>
      </c>
      <c r="H571" s="18" t="str">
        <f>HYPERLINK(CONCATENATE("http://www.genenames.org/cgi-bin/gene_symbol_report?hgnc_id=HGNC:",RIGHT(Outcomes!C571,LEN(Outcomes!C571)-10)),"Click Here")</f>
        <v>Click Here</v>
      </c>
      <c r="I571" s="19" t="str">
        <f>Outcomes!F571</f>
        <v xml:space="preserve">This ribonuclease gene is a novel member of the Rh/T2/S-glycoprotein class of extracellular ribonucleases. It is a single copy gene that maps to 6q27, a region associated with human malignancies and chromosomal rearrangement. [provided by RefSeq, Jul 2008] </v>
      </c>
      <c r="J571" s="16" t="str">
        <f>Outcomes!E571</f>
        <v>LEUKOENCEPHALOPATHY CYSTIC WITHOUT MEGALENCEPHALY 612951;</v>
      </c>
      <c r="K571" s="14" t="str">
        <f>Genes!B571</f>
        <v>chr6</v>
      </c>
      <c r="L571" s="14">
        <f>Genes!C571</f>
        <v>167342997</v>
      </c>
      <c r="M571" s="14">
        <f>Genes!D571</f>
        <v>167370077</v>
      </c>
      <c r="N571" s="14">
        <f>Genes!E571</f>
        <v>27081</v>
      </c>
      <c r="O571" s="14" t="str">
        <f>Genes!F571</f>
        <v>-</v>
      </c>
      <c r="P571" s="20" t="str">
        <f>Genes!H571</f>
        <v>GRCh38.p7_chr6_166929509_166956589</v>
      </c>
    </row>
    <row r="572" spans="1:16" ht="25.5" x14ac:dyDescent="0.2">
      <c r="A572" s="13" t="str">
        <f>Outcomes!A572</f>
        <v>ROGDI</v>
      </c>
      <c r="B572" s="14">
        <f>Outcomes!P572</f>
        <v>3</v>
      </c>
      <c r="C572" s="14">
        <f>Outcomes!Q572</f>
        <v>13</v>
      </c>
      <c r="D572" s="15">
        <f>VLOOKUP($A572,Codex!$O$2:$V$14144,8,0)</f>
        <v>1</v>
      </c>
      <c r="E572" s="14">
        <f>VLOOKUP($A572,Codex!$O$2:$V$14144,5,0)</f>
        <v>13</v>
      </c>
      <c r="F572" s="16" t="str">
        <f>Outcomes!B572</f>
        <v>rogdi homolog</v>
      </c>
      <c r="G572" s="17" t="str">
        <f>HYPERLINK(CONCATENATE("http://www.ncbi.nlm.nih.gov/gene/",Outcomes!D572),"Click Here")</f>
        <v>Click Here</v>
      </c>
      <c r="H572" s="18" t="str">
        <f>HYPERLINK(CONCATENATE("http://www.genenames.org/cgi-bin/gene_symbol_report?hgnc_id=HGNC:",RIGHT(Outcomes!C572,LEN(Outcomes!C572)-10)),"Click Here")</f>
        <v>Click Here</v>
      </c>
      <c r="I572" s="19" t="str">
        <f>Outcomes!F572</f>
        <v xml:space="preserve">This gene encodes a protein of unknown function. Loss-of-function mutation in this gene cause Kohlschutter-Tonz syndrome. Alternate splicing results in multiple transcript variants. [provided by RefSeq, Mar 2012] </v>
      </c>
      <c r="J572" s="16" t="str">
        <f>Outcomes!E572</f>
        <v>KOHLSCHUTTER-TONZ SYNDROME 226750;</v>
      </c>
      <c r="K572" s="14" t="str">
        <f>Genes!B572</f>
        <v>chr16</v>
      </c>
      <c r="L572" s="14">
        <f>Genes!C572</f>
        <v>4846963</v>
      </c>
      <c r="M572" s="14">
        <f>Genes!D572</f>
        <v>4852951</v>
      </c>
      <c r="N572" s="14">
        <f>Genes!E572</f>
        <v>5989</v>
      </c>
      <c r="O572" s="14" t="str">
        <f>Genes!F572</f>
        <v>-</v>
      </c>
      <c r="P572" s="20" t="str">
        <f>Genes!H572</f>
        <v>GRCh38.p7_chr16_4796962_4802950</v>
      </c>
    </row>
    <row r="573" spans="1:16" ht="38.25" x14ac:dyDescent="0.2">
      <c r="A573" s="13" t="str">
        <f>Outcomes!A573</f>
        <v>RPGRIP1L</v>
      </c>
      <c r="B573" s="14">
        <f>Outcomes!P573</f>
        <v>15</v>
      </c>
      <c r="C573" s="14">
        <f>Outcomes!Q573</f>
        <v>34</v>
      </c>
      <c r="D573" s="15">
        <f>VLOOKUP($A573,Codex!$O$2:$V$14144,8,0)</f>
        <v>0.76470588235294112</v>
      </c>
      <c r="E573" s="14">
        <f>VLOOKUP($A573,Codex!$O$2:$V$14144,5,0)</f>
        <v>26</v>
      </c>
      <c r="F573" s="16" t="str">
        <f>Outcomes!B573</f>
        <v>RPGRIP1 like</v>
      </c>
      <c r="G573" s="17" t="str">
        <f>HYPERLINK(CONCATENATE("http://www.ncbi.nlm.nih.gov/gene/",Outcomes!D573),"Click Here")</f>
        <v>Click Here</v>
      </c>
      <c r="H573" s="18" t="str">
        <f>HYPERLINK(CONCATENATE("http://www.genenames.org/cgi-bin/gene_symbol_report?hgnc_id=HGNC:",RIGHT(Outcomes!C573,LEN(Outcomes!C573)-10)),"Click Here")</f>
        <v>Click Here</v>
      </c>
      <c r="I573" s="19" t="str">
        <f>Outcomes!F573</f>
        <v xml:space="preserve">The protein encoded by this gene can localize to the basal body-centrosome complex or to primary cilia and centrosomes in ciliated cells. The encoded protein has been found to interact with nephrocystin-4. Defects in this gene are a cause of Joubert syndrome type 7 (JBTS7) and Meckel syndrome type 5 (MKS5). [provided by RefSeq, Jun 2016] </v>
      </c>
      <c r="J573" s="16" t="str">
        <f>Outcomes!E573</f>
        <v>JOUBERT SYNDROME 7 611560;MECKEL SYNDROME 5 611561;COACH SYNDROME 216360;</v>
      </c>
      <c r="K573" s="14" t="str">
        <f>Genes!B573</f>
        <v>chr16</v>
      </c>
      <c r="L573" s="14">
        <f>Genes!C573</f>
        <v>53633151</v>
      </c>
      <c r="M573" s="14">
        <f>Genes!D573</f>
        <v>53737846</v>
      </c>
      <c r="N573" s="14">
        <f>Genes!E573</f>
        <v>104696</v>
      </c>
      <c r="O573" s="14" t="str">
        <f>Genes!F573</f>
        <v>-</v>
      </c>
      <c r="P573" s="20" t="str">
        <f>Genes!H573</f>
        <v>GRCh38.p7_chr16_53599239_53703934</v>
      </c>
    </row>
    <row r="574" spans="1:16" ht="51" x14ac:dyDescent="0.2">
      <c r="A574" s="13" t="str">
        <f>Outcomes!A574</f>
        <v>RPL10</v>
      </c>
      <c r="B574" s="14">
        <f>Outcomes!P574</f>
        <v>6</v>
      </c>
      <c r="C574" s="14">
        <f>Outcomes!Q574</f>
        <v>8</v>
      </c>
      <c r="D574" s="15">
        <f>VLOOKUP($A574,Codex!$O$2:$V$14144,8,0)</f>
        <v>1</v>
      </c>
      <c r="E574" s="14">
        <f>VLOOKUP($A574,Codex!$O$2:$V$14144,5,0)</f>
        <v>8</v>
      </c>
      <c r="F574" s="16" t="str">
        <f>Outcomes!B574</f>
        <v>ribosomal protein L10</v>
      </c>
      <c r="G574" s="17" t="str">
        <f>HYPERLINK(CONCATENATE("http://www.ncbi.nlm.nih.gov/gene/",Outcomes!D574),"Click Here")</f>
        <v>Click Here</v>
      </c>
      <c r="H574" s="18" t="str">
        <f>HYPERLINK(CONCATENATE("http://www.genenames.org/cgi-bin/gene_symbol_report?hgnc_id=HGNC:",RIGHT(Outcomes!C574,LEN(Outcomes!C574)-10)),"Click Here")</f>
        <v>Click Here</v>
      </c>
      <c r="I574" s="19" t="str">
        <f>Outcomes!F574</f>
        <v xml:space="preserve">This gene encodes a ribosomal protein that is a component of the 60S ribosome subunit. The related protein in chicken can bind to c-Jun and can repress c-Jun-mediated transcriptional activation. Some studies have detected an association between variation in this gene and autism spectrum disorders, though others do not detect this relationship. There are multiple pseudogenes of this gene dispersed throughout the genome. Alternative splicing results in multiple transcript variants. [provided by RefSeq, Jan 2015] </v>
      </c>
      <c r="J574" s="16" t="str">
        <f>Outcomes!E574</f>
        <v>AUTISM SUSCEPTIBILITY TO X-LINKED 5 300847;</v>
      </c>
      <c r="K574" s="14" t="str">
        <f>Genes!B574</f>
        <v>chrX</v>
      </c>
      <c r="L574" s="14">
        <f>Genes!C574</f>
        <v>153626406</v>
      </c>
      <c r="M574" s="14">
        <f>Genes!D574</f>
        <v>153630680</v>
      </c>
      <c r="N574" s="14">
        <f>Genes!E574</f>
        <v>4275</v>
      </c>
      <c r="O574" s="14" t="str">
        <f>Genes!F574</f>
        <v>+</v>
      </c>
      <c r="P574" s="20" t="str">
        <f>Genes!H574</f>
        <v>GRCh38.p7_chrX_154398065_154402339</v>
      </c>
    </row>
    <row r="575" spans="1:16" ht="51" x14ac:dyDescent="0.2">
      <c r="A575" s="13" t="str">
        <f>Outcomes!A575</f>
        <v>RPS6KA3</v>
      </c>
      <c r="B575" s="14">
        <f>Outcomes!P575</f>
        <v>20</v>
      </c>
      <c r="C575" s="14">
        <f>Outcomes!Q575</f>
        <v>28</v>
      </c>
      <c r="D575" s="15">
        <f>VLOOKUP($A575,Codex!$O$2:$V$14144,8,0)</f>
        <v>0.9642857142857143</v>
      </c>
      <c r="E575" s="14">
        <f>VLOOKUP($A575,Codex!$O$2:$V$14144,5,0)</f>
        <v>27</v>
      </c>
      <c r="F575" s="16" t="str">
        <f>Outcomes!B575</f>
        <v>ribosomal protein S6 kinase A3</v>
      </c>
      <c r="G575" s="17" t="str">
        <f>HYPERLINK(CONCATENATE("http://www.ncbi.nlm.nih.gov/gene/",Outcomes!D575),"Click Here")</f>
        <v>Click Here</v>
      </c>
      <c r="H575" s="18" t="str">
        <f>HYPERLINK(CONCATENATE("http://www.genenames.org/cgi-bin/gene_symbol_report?hgnc_id=HGNC:",RIGHT(Outcomes!C575,LEN(Outcomes!C575)-10)),"Click Here")</f>
        <v>Click Here</v>
      </c>
      <c r="I575" s="19" t="str">
        <f>Outcomes!F575</f>
        <v xml:space="preserve">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Mutations in this gene have been associated with Coffin-Lowry syndrome (CLS). [provided by RefSeq, Jul 2008] </v>
      </c>
      <c r="J575" s="16" t="str">
        <f>Outcomes!E575</f>
        <v>COFFIN-LOWRY SYNDROME 303600;MENTAL RETARDATION X-LINKED 19 300844;</v>
      </c>
      <c r="K575" s="14" t="str">
        <f>Genes!B575</f>
        <v>chrX</v>
      </c>
      <c r="L575" s="14">
        <f>Genes!C575</f>
        <v>20168029</v>
      </c>
      <c r="M575" s="14">
        <f>Genes!D575</f>
        <v>20285632</v>
      </c>
      <c r="N575" s="14">
        <f>Genes!E575</f>
        <v>117604</v>
      </c>
      <c r="O575" s="14" t="str">
        <f>Genes!F575</f>
        <v>-</v>
      </c>
      <c r="P575" s="20" t="str">
        <f>Genes!H575</f>
        <v>GRCh38.p7_chrX_20149911_20267514</v>
      </c>
    </row>
    <row r="576" spans="1:16" ht="63.75" x14ac:dyDescent="0.2">
      <c r="A576" s="13" t="str">
        <f>Outcomes!A576</f>
        <v>RTEL1</v>
      </c>
      <c r="B576" s="14">
        <f>Outcomes!P576</f>
        <v>4</v>
      </c>
      <c r="C576" s="14">
        <f>Outcomes!Q576</f>
        <v>38</v>
      </c>
      <c r="D576" s="15">
        <f>VLOOKUP($A576,Codex!$O$2:$V$14144,8,0)</f>
        <v>0</v>
      </c>
      <c r="E576" s="14">
        <f>VLOOKUP($A576,Codex!$O$2:$V$14144,5,0)</f>
        <v>0</v>
      </c>
      <c r="F576" s="16" t="str">
        <f>Outcomes!B576</f>
        <v>regulator of telomere elongation helicase 1</v>
      </c>
      <c r="G576" s="17" t="str">
        <f>HYPERLINK(CONCATENATE("http://www.ncbi.nlm.nih.gov/gene/",Outcomes!D576),"Click Here")</f>
        <v>Click Here</v>
      </c>
      <c r="H576" s="18" t="str">
        <f>HYPERLINK(CONCATENATE("http://www.genenames.org/cgi-bin/gene_symbol_report?hgnc_id=HGNC:",RIGHT(Outcomes!C576,LEN(Outcomes!C576)-10)),"Click Here")</f>
        <v>Click Here</v>
      </c>
      <c r="I576" s="19" t="str">
        <f>Outcomes!F576</f>
        <v xml:space="preserve">This gene encodes a DNA helicase which functions in the stability, protection and elongation of telomeres and interacts with proteins in the shelterin complex known to protect telomeres during DNA replication. Mutations in this gene have been associated with dyskeratosis congenita and Hoyerall-Hreidarsson syndrome. Read-through transcription of this gene into the neighboring downstream gene, which encodes tumor necrosis factor receptor superfamily, member 6b, generates a non-coding transcript. Alternative splicing results in multiple transcript variants encoding different isoforms. [provided by RefSeq, Sep 2013] </v>
      </c>
      <c r="J576" s="16" t="str">
        <f>Outcomes!E576</f>
        <v>DYSKERATOSIS CONGENITA AUTOSOMAL DOMINANT 4 615190;DYSKERATOSIS CONGENITA AUTOSOMAL RECESSIVE 5 615190;</v>
      </c>
      <c r="K576" s="14" t="str">
        <f>Genes!B576</f>
        <v>chr20</v>
      </c>
      <c r="L576" s="14">
        <f>Genes!C576</f>
        <v>62289163</v>
      </c>
      <c r="M576" s="14">
        <f>Genes!D576</f>
        <v>62327606</v>
      </c>
      <c r="N576" s="14">
        <f>Genes!E576</f>
        <v>38444</v>
      </c>
      <c r="O576" s="14" t="str">
        <f>Genes!F576</f>
        <v>+</v>
      </c>
      <c r="P576" s="20" t="str">
        <f>Genes!H576</f>
        <v>GRCh38.p7_chr20_63657810_63696253</v>
      </c>
    </row>
    <row r="577" spans="1:16" ht="51" x14ac:dyDescent="0.2">
      <c r="A577" s="13" t="str">
        <f>Outcomes!A577</f>
        <v>RUBCN</v>
      </c>
      <c r="B577" s="14">
        <f>Outcomes!P577</f>
        <v>11</v>
      </c>
      <c r="C577" s="14">
        <f>Outcomes!Q577</f>
        <v>24</v>
      </c>
      <c r="D577" s="15">
        <f>VLOOKUP($A577,Codex!$O$2:$V$14144,8,0)</f>
        <v>1</v>
      </c>
      <c r="E577" s="14">
        <f>VLOOKUP($A577,Codex!$O$2:$V$14144,5,0)</f>
        <v>24</v>
      </c>
      <c r="F577" s="16" t="str">
        <f>Outcomes!B577</f>
        <v>RUN and cysteine rich domain containing beclin 1 interacting protein</v>
      </c>
      <c r="G577" s="17" t="str">
        <f>HYPERLINK(CONCATENATE("http://www.ncbi.nlm.nih.gov/gene/",Outcomes!D577),"Click Here")</f>
        <v>Click Here</v>
      </c>
      <c r="H577" s="18" t="str">
        <f>HYPERLINK(CONCATENATE("http://www.genenames.org/cgi-bin/gene_symbol_report?hgnc_id=HGNC:",RIGHT(Outcomes!C577,LEN(Outcomes!C577)-10)),"Click Here")</f>
        <v>Click Here</v>
      </c>
      <c r="I577" s="19" t="str">
        <f>Outcomes!F577</f>
        <v xml:space="preserve">The protein encoded by this gene is a negative regulator of autophagy and endocytic trafficking and controls endosome maturation. This protein contains two conserved domains, an N-terminal RUN domain and a C-terminal DUF4206 domain. The RUN domain is involved in Ras-like GTPase signaling, and the DUF4206 domain contains a diacylglycerol (DAG) binding-like motif. Mutation in this gene results in deletion of the DAG binding-like motif and causes a recessive ataxia. Alternatively spliced transcript variants encoding distinct isoforms have been found for this gene. [provided by RefSeq, Apr 2014] </v>
      </c>
      <c r="J577" s="16" t="str">
        <f>Outcomes!E577</f>
        <v>SPINOCEREBELLAR ATAXIA AUTOSOMAL RECESSIVE 15 615705;</v>
      </c>
      <c r="K577" s="14" t="str">
        <f>Genes!B577</f>
        <v>chr3</v>
      </c>
      <c r="L577" s="14">
        <f>Genes!C577</f>
        <v>197397084</v>
      </c>
      <c r="M577" s="14">
        <f>Genes!D577</f>
        <v>197476722</v>
      </c>
      <c r="N577" s="14">
        <f>Genes!E577</f>
        <v>79639</v>
      </c>
      <c r="O577" s="14" t="str">
        <f>Genes!F577</f>
        <v>-</v>
      </c>
      <c r="P577" s="20" t="str">
        <f>Genes!H577</f>
        <v>GRCh38.p7_chr3_197670213_197749851</v>
      </c>
    </row>
    <row r="578" spans="1:16" ht="38.25" x14ac:dyDescent="0.2">
      <c r="A578" s="13" t="str">
        <f>Outcomes!A578</f>
        <v>SALL1</v>
      </c>
      <c r="B578" s="14">
        <f>Outcomes!P578</f>
        <v>4</v>
      </c>
      <c r="C578" s="14">
        <f>Outcomes!Q578</f>
        <v>4</v>
      </c>
      <c r="D578" s="15">
        <f>VLOOKUP($A578,Codex!$O$2:$V$14144,8,0)</f>
        <v>1</v>
      </c>
      <c r="E578" s="14">
        <f>VLOOKUP($A578,Codex!$O$2:$V$14144,5,0)</f>
        <v>4</v>
      </c>
      <c r="F578" s="16" t="str">
        <f>Outcomes!B578</f>
        <v>spalt like transcription factor 1</v>
      </c>
      <c r="G578" s="17" t="str">
        <f>HYPERLINK(CONCATENATE("http://www.ncbi.nlm.nih.gov/gene/",Outcomes!D578),"Click Here")</f>
        <v>Click Here</v>
      </c>
      <c r="H578" s="18" t="str">
        <f>HYPERLINK(CONCATENATE("http://www.genenames.org/cgi-bin/gene_symbol_report?hgnc_id=HGNC:",RIGHT(Outcomes!C578,LEN(Outcomes!C578)-10)),"Click Here")</f>
        <v>Click Here</v>
      </c>
      <c r="I578" s="19" t="str">
        <f>Outcomes!F578</f>
        <v xml:space="preserve">The protein encoded by this gene is a zinc finger transcriptional repressor and may be part of the NuRD histone deacetylase complex (HDAC). Defects in this gene are a cause of Townes-Brocks syndrome (TBS) as well as bronchio-oto-renal syndrome (BOR). Two transcript variants encoding different isoforms have been found for this gene. [provided by RefSeq, Jul 2008] </v>
      </c>
      <c r="J578" s="16" t="str">
        <f>Outcomes!E578</f>
        <v>TOWNES-BROCKS SYNDROME 107480;TOWNES-BROCKS BRANCHIOOTORENAL-LIKE SYNDROME 107480;</v>
      </c>
      <c r="K578" s="14" t="str">
        <f>Genes!B578</f>
        <v>chr16</v>
      </c>
      <c r="L578" s="14">
        <f>Genes!C578</f>
        <v>51169886</v>
      </c>
      <c r="M578" s="14">
        <f>Genes!D578</f>
        <v>51186297</v>
      </c>
      <c r="N578" s="14">
        <f>Genes!E578</f>
        <v>16412</v>
      </c>
      <c r="O578" s="14" t="str">
        <f>Genes!F578</f>
        <v>-</v>
      </c>
      <c r="P578" s="20" t="str">
        <f>Genes!H578</f>
        <v>GRCh38.p7_chr16_51135975_51152386</v>
      </c>
    </row>
    <row r="579" spans="1:16" ht="38.25" x14ac:dyDescent="0.2">
      <c r="A579" s="13" t="str">
        <f>Outcomes!A579</f>
        <v>SATB2</v>
      </c>
      <c r="B579" s="14">
        <f>Outcomes!P579</f>
        <v>7</v>
      </c>
      <c r="C579" s="14">
        <f>Outcomes!Q579</f>
        <v>11</v>
      </c>
      <c r="D579" s="15">
        <f>VLOOKUP($A579,Codex!$O$2:$V$14144,8,0)</f>
        <v>1</v>
      </c>
      <c r="E579" s="14">
        <f>VLOOKUP($A579,Codex!$O$2:$V$14144,5,0)</f>
        <v>11</v>
      </c>
      <c r="F579" s="16" t="str">
        <f>Outcomes!B579</f>
        <v>SATB homeobox 2</v>
      </c>
      <c r="G579" s="17" t="str">
        <f>HYPERLINK(CONCATENATE("http://www.ncbi.nlm.nih.gov/gene/",Outcomes!D579),"Click Here")</f>
        <v>Click Here</v>
      </c>
      <c r="H579" s="18" t="str">
        <f>HYPERLINK(CONCATENATE("http://www.genenames.org/cgi-bin/gene_symbol_report?hgnc_id=HGNC:",RIGHT(Outcomes!C579,LEN(Outcomes!C579)-10)),"Click Here")</f>
        <v>Click Here</v>
      </c>
      <c r="I579" s="19" t="str">
        <f>Outcomes!F579</f>
        <v xml:space="preserve">This gene encodes a DNA binding protein that specifically binds nuclear matrix attachment regions. The encoded protein is involved in transcription regulation and chromatin remodeling. Defects in this gene are associated with isolated cleft palate and mental retardation. Alternate splicing results in multiple transcript variants that encode the same protein. [provided by RefSeq, Feb 2010] </v>
      </c>
      <c r="J579" s="16" t="str">
        <f>Outcomes!E579</f>
        <v>CLEFT PALATE AND MENTAL RETARDATION 119540;</v>
      </c>
      <c r="K579" s="14" t="str">
        <f>Genes!B579</f>
        <v>chr2</v>
      </c>
      <c r="L579" s="14">
        <f>Genes!C579</f>
        <v>200134223</v>
      </c>
      <c r="M579" s="14">
        <f>Genes!D579</f>
        <v>200335989</v>
      </c>
      <c r="N579" s="14">
        <f>Genes!E579</f>
        <v>201767</v>
      </c>
      <c r="O579" s="14" t="str">
        <f>Genes!F579</f>
        <v>-</v>
      </c>
      <c r="P579" s="20" t="str">
        <f>Genes!H579</f>
        <v>GRCh38.p7_chr2_199269500_199471266</v>
      </c>
    </row>
    <row r="580" spans="1:16" ht="38.25" x14ac:dyDescent="0.2">
      <c r="A580" s="13" t="str">
        <f>Outcomes!A580</f>
        <v>SC5D</v>
      </c>
      <c r="B580" s="14">
        <f>Outcomes!P580</f>
        <v>2</v>
      </c>
      <c r="C580" s="14">
        <f>Outcomes!Q580</f>
        <v>4</v>
      </c>
      <c r="D580" s="15">
        <f>VLOOKUP($A580,Codex!$O$2:$V$14144,8,0)</f>
        <v>1</v>
      </c>
      <c r="E580" s="14">
        <f>VLOOKUP($A580,Codex!$O$2:$V$14144,5,0)</f>
        <v>4</v>
      </c>
      <c r="F580" s="16" t="str">
        <f>Outcomes!B580</f>
        <v>sterol-C5-desaturase</v>
      </c>
      <c r="G580" s="17" t="str">
        <f>HYPERLINK(CONCATENATE("http://www.ncbi.nlm.nih.gov/gene/",Outcomes!D580),"Click Here")</f>
        <v>Click Here</v>
      </c>
      <c r="H580" s="18" t="str">
        <f>HYPERLINK(CONCATENATE("http://www.genenames.org/cgi-bin/gene_symbol_report?hgnc_id=HGNC:",RIGHT(Outcomes!C580,LEN(Outcomes!C580)-10)),"Click Here")</f>
        <v>Click Here</v>
      </c>
      <c r="I580" s="19" t="str">
        <f>Outcomes!F580</f>
        <v xml:space="preserve">This gene encodes an enzyme of cholesterol biosynthesis. The encoded protein catalyzes the conversion of lathosterol into 7-dehydrocholesterol. Mutations in this gene have been associated with lathosterolosis. Alternatively spliced transcript variants encoding the same protein have been described. [provided by RefSeq, Jul 2008] </v>
      </c>
      <c r="J580" s="16" t="str">
        <f>Outcomes!E580</f>
        <v>LATHOSTEROLOSIS 607330;</v>
      </c>
      <c r="K580" s="14" t="str">
        <f>Genes!B580</f>
        <v>chr11</v>
      </c>
      <c r="L580" s="14">
        <f>Genes!C580</f>
        <v>121163388</v>
      </c>
      <c r="M580" s="14">
        <f>Genes!D580</f>
        <v>121184119</v>
      </c>
      <c r="N580" s="14">
        <f>Genes!E580</f>
        <v>20732</v>
      </c>
      <c r="O580" s="14" t="str">
        <f>Genes!F580</f>
        <v>+</v>
      </c>
      <c r="P580" s="20" t="str">
        <f>Genes!H580</f>
        <v>GRCh38.p7_chr11_121292679_121313410</v>
      </c>
    </row>
    <row r="581" spans="1:16" ht="89.25" x14ac:dyDescent="0.2">
      <c r="A581" s="13" t="str">
        <f>Outcomes!A581</f>
        <v>SCN1A</v>
      </c>
      <c r="B581" s="14">
        <f>Outcomes!P581</f>
        <v>19</v>
      </c>
      <c r="C581" s="14">
        <f>Outcomes!Q581</f>
        <v>30</v>
      </c>
      <c r="D581" s="15">
        <f>VLOOKUP($A581,Codex!$O$2:$V$14144,8,0)</f>
        <v>1</v>
      </c>
      <c r="E581" s="14">
        <f>VLOOKUP($A581,Codex!$O$2:$V$14144,5,0)</f>
        <v>30</v>
      </c>
      <c r="F581" s="16" t="str">
        <f>Outcomes!B581</f>
        <v>sodium voltage-gated channel alpha subunit 1</v>
      </c>
      <c r="G581" s="17" t="str">
        <f>HYPERLINK(CONCATENATE("http://www.ncbi.nlm.nih.gov/gene/",Outcomes!D581),"Click Here")</f>
        <v>Click Here</v>
      </c>
      <c r="H581" s="18" t="str">
        <f>HYPERLINK(CONCATENATE("http://www.genenames.org/cgi-bin/gene_symbol_report?hgnc_id=HGNC:",RIGHT(Outcomes!C581,LEN(Outcomes!C581)-10)),"Click Here")</f>
        <v>Click Here</v>
      </c>
      <c r="I581" s="19" t="str">
        <f>Outcomes!F581</f>
        <v xml:space="preserve">Voltage-dependent sodium channels are heteromeric complexes that regulate sodium exchange between intracellular and extracellular spaces and are essential for the generation and propagation of action potentials in muscle cells and neurons. Each sodium channel is composed of a large pore-forming, glycosylated alpha subunit and two smaller beta subunits. This gene encodes a sodium channel alpha subunit, which has four homologous domains, each of which contains six transmembrane regions. Allelic variants of this gene are associated with generalized epilepsy with febrile seizures and epileptic encephalopathy. Alternative splicing results in multiple transcript variants. The RefSeq Project has decided to create four representative RefSeq records. Three of the transcript variants are supported by experimental evidence and the fourth contains alternate 5' untranslated exons, the exact combination of which have not been experimentally confirmed for the full-length transcript. [provided by RefSeq, Oct 2015] </v>
      </c>
      <c r="J581" s="16" t="str">
        <f>Outcomes!E581</f>
        <v>EPILEPSY GENERALIZED WITH FEBRILE SEIZURES PLUS TYPE 2 604403;DRAVET SYNDROME 607208;MIGRAINE FAMILIAL HEMIPLEGIC 3 609634;FEBRILE SEIZURES FAMILIAL 3A 604403;</v>
      </c>
      <c r="K581" s="14" t="str">
        <f>Genes!B581</f>
        <v>chr2</v>
      </c>
      <c r="L581" s="14">
        <f>Genes!C581</f>
        <v>166845670</v>
      </c>
      <c r="M581" s="14">
        <f>Genes!D581</f>
        <v>167005726</v>
      </c>
      <c r="N581" s="14">
        <f>Genes!E581</f>
        <v>160057</v>
      </c>
      <c r="O581" s="14" t="str">
        <f>Genes!F581</f>
        <v>-</v>
      </c>
      <c r="P581" s="20" t="str">
        <f>Genes!H581</f>
        <v>GRCh38.p7_chr2_165989160_166149216</v>
      </c>
    </row>
    <row r="582" spans="1:16" ht="63.75" x14ac:dyDescent="0.2">
      <c r="A582" s="13" t="str">
        <f>Outcomes!A582</f>
        <v>SCN2A</v>
      </c>
      <c r="B582" s="14">
        <f>Outcomes!P582</f>
        <v>10</v>
      </c>
      <c r="C582" s="14">
        <f>Outcomes!Q582</f>
        <v>29</v>
      </c>
      <c r="D582" s="15">
        <f>VLOOKUP($A582,Codex!$O$2:$V$14144,8,0)</f>
        <v>1</v>
      </c>
      <c r="E582" s="14">
        <f>VLOOKUP($A582,Codex!$O$2:$V$14144,5,0)</f>
        <v>29</v>
      </c>
      <c r="F582" s="16" t="str">
        <f>Outcomes!B582</f>
        <v>sodium voltage-gated channel alpha subunit 2</v>
      </c>
      <c r="G582" s="17" t="str">
        <f>HYPERLINK(CONCATENATE("http://www.ncbi.nlm.nih.gov/gene/",Outcomes!D582),"Click Here")</f>
        <v>Click Here</v>
      </c>
      <c r="H582" s="18" t="str">
        <f>HYPERLINK(CONCATENATE("http://www.genenames.org/cgi-bin/gene_symbol_report?hgnc_id=HGNC:",RIGHT(Outcomes!C582,LEN(Outcomes!C582)-10)),"Click Here")</f>
        <v>Click Here</v>
      </c>
      <c r="I582" s="19" t="str">
        <f>Outcomes!F582</f>
        <v xml:space="preserve">Voltage-gated sodium channels are transmembrane glycoprotein complexes composed of a large alpha subunit with 24 transmembrane domains and one or more regulatory beta subunits. They are responsible for the generation and propagation of action potentials in neurons and muscle. This gene encodes one member of the sodium channel alpha subunit gene family. It is heterogeneously expressed in the brain, and mutations in this gene have been linked to several seizure disorders. Several alternatively spliced transcript variants of this gene have been described, but the full-length nature of some of these variants has not been determined. [provided by RefSeq, Jul 2008] </v>
      </c>
      <c r="J582" s="16" t="str">
        <f>Outcomes!E582</f>
        <v>SEIZURES BENIGN FAMILIAL INFANTILE 3 607745;EPILEPTIC ENCEPHALOPATHY EARLY INFANTILE 11 613721;</v>
      </c>
      <c r="K582" s="14" t="str">
        <f>Genes!B582</f>
        <v>chr2</v>
      </c>
      <c r="L582" s="14">
        <f>Genes!C582</f>
        <v>166064566</v>
      </c>
      <c r="M582" s="14">
        <f>Genes!D582</f>
        <v>166248820</v>
      </c>
      <c r="N582" s="14">
        <f>Genes!E582</f>
        <v>184255</v>
      </c>
      <c r="O582" s="14" t="str">
        <f>Genes!F582</f>
        <v>+</v>
      </c>
      <c r="P582" s="20" t="str">
        <f>Genes!H582</f>
        <v>GRCh38.p7_chr2_165208056_165392310</v>
      </c>
    </row>
    <row r="583" spans="1:16" ht="51" x14ac:dyDescent="0.2">
      <c r="A583" s="13" t="str">
        <f>Outcomes!A583</f>
        <v>SCN8A</v>
      </c>
      <c r="B583" s="14">
        <f>Outcomes!P583</f>
        <v>8</v>
      </c>
      <c r="C583" s="14">
        <f>Outcomes!Q583</f>
        <v>28</v>
      </c>
      <c r="D583" s="15">
        <f>VLOOKUP($A583,Codex!$O$2:$V$14144,8,0)</f>
        <v>1</v>
      </c>
      <c r="E583" s="14">
        <f>VLOOKUP($A583,Codex!$O$2:$V$14144,5,0)</f>
        <v>28</v>
      </c>
      <c r="F583" s="16" t="str">
        <f>Outcomes!B583</f>
        <v>sodium voltage-gated channel alpha subunit 8</v>
      </c>
      <c r="G583" s="17" t="str">
        <f>HYPERLINK(CONCATENATE("http://www.ncbi.nlm.nih.gov/gene/",Outcomes!D583),"Click Here")</f>
        <v>Click Here</v>
      </c>
      <c r="H583" s="18" t="str">
        <f>HYPERLINK(CONCATENATE("http://www.genenames.org/cgi-bin/gene_symbol_report?hgnc_id=HGNC:",RIGHT(Outcomes!C583,LEN(Outcomes!C583)-10)),"Click Here")</f>
        <v>Click Here</v>
      </c>
      <c r="I583" s="19" t="str">
        <f>Outcomes!F583</f>
        <v xml:space="preserve">This gene encodes a member of the sodium channel alpha subunit gene family. The encoded protein forms the ion pore region of the voltage-gated sodium channel. This protein is essential for the rapid membrane depolarization that occurs during the formation of the action potential in excitable neurons. Mutations in this gene are associated with mental retardation, pancerebellar atrophy and ataxia. Alternate splicing results in multiple transcript variants.[provided by RefSeq, May 2010] </v>
      </c>
      <c r="J583" s="16" t="str">
        <f>Outcomes!E583</f>
        <v>COGNITIVE IMPAIRMENT WITH OR WITHOUT CEREBELLAR ATAXIA 614306;EPILEPTIC ENCEPHALOPATHY EARLY INFANTILE 13 614558;</v>
      </c>
      <c r="K583" s="14" t="str">
        <f>Genes!B583</f>
        <v>chr12</v>
      </c>
      <c r="L583" s="14">
        <f>Genes!C583</f>
        <v>51983743</v>
      </c>
      <c r="M583" s="14">
        <f>Genes!D583</f>
        <v>52206649</v>
      </c>
      <c r="N583" s="14">
        <f>Genes!E583</f>
        <v>222907</v>
      </c>
      <c r="O583" s="14" t="str">
        <f>Genes!F583</f>
        <v>+</v>
      </c>
      <c r="P583" s="20" t="str">
        <f>Genes!H583</f>
        <v>GRCh38.p7_chr12_51589959_51812865</v>
      </c>
    </row>
    <row r="584" spans="1:16" ht="51" x14ac:dyDescent="0.2">
      <c r="A584" s="13" t="str">
        <f>Outcomes!A584</f>
        <v>SCO2</v>
      </c>
      <c r="B584" s="14">
        <f>Outcomes!P584</f>
        <v>4</v>
      </c>
      <c r="C584" s="14">
        <f>Outcomes!Q584</f>
        <v>1</v>
      </c>
      <c r="D584" s="15">
        <f>VLOOKUP($A584,Codex!$O$2:$V$14144,8,0)</f>
        <v>1</v>
      </c>
      <c r="E584" s="14">
        <f>VLOOKUP($A584,Codex!$O$2:$V$14144,5,0)</f>
        <v>1</v>
      </c>
      <c r="F584" s="16" t="str">
        <f>Outcomes!B584</f>
        <v>SCO2 cytochrome c oxidase assembly protein</v>
      </c>
      <c r="G584" s="17" t="str">
        <f>HYPERLINK(CONCATENATE("http://www.ncbi.nlm.nih.gov/gene/",Outcomes!D584),"Click Here")</f>
        <v>Click Here</v>
      </c>
      <c r="H584" s="18" t="str">
        <f>HYPERLINK(CONCATENATE("http://www.genenames.org/cgi-bin/gene_symbol_report?hgnc_id=HGNC:",RIGHT(Outcomes!C584,LEN(Outcomes!C584)-10)),"Click Here")</f>
        <v>Click Here</v>
      </c>
      <c r="I584" s="19" t="str">
        <f>Outcomes!F584</f>
        <v xml:space="preserve">Cytochrome c oxidase (COX) catalyzes the transfer of electrons from cytochrome c to molecular oxygen, which helps to maintain the proton gradient across the inner mitochondrial membrane that is necessary for aerobic ATP production. Human COX is a multimeric protein complex that requires several assembly factors; this gene encodes one of the COX assembly factors. The encoded protein is a metallochaperone that is involved in the biogenesis of cytochrome c oxidase subunit II. Mutations in this gene are associated with fatal infantile encephalocardiomyopathy and myopia 6. [provided by RefSeq, Oct 2014] </v>
      </c>
      <c r="J584" s="16" t="str">
        <f>Outcomes!E584</f>
        <v>CARDIOENCEPHALOMYOPATHY FATAL INFANTILE DUE TO CYTOCHROME C OXIDASE DEFICIENCY 1 604377;MYOPIA 6 608908;</v>
      </c>
      <c r="K584" s="14" t="str">
        <f>Genes!B584</f>
        <v>chr22</v>
      </c>
      <c r="L584" s="14">
        <f>Genes!C584</f>
        <v>50961997</v>
      </c>
      <c r="M584" s="14">
        <f>Genes!D584</f>
        <v>50964868</v>
      </c>
      <c r="N584" s="14">
        <f>Genes!E584</f>
        <v>2872</v>
      </c>
      <c r="O584" s="14" t="str">
        <f>Genes!F584</f>
        <v>-</v>
      </c>
      <c r="P584" s="20" t="str">
        <f>Genes!H584</f>
        <v>GRCh38.p7_chr22_50523568_50526439</v>
      </c>
    </row>
    <row r="585" spans="1:16" ht="51" x14ac:dyDescent="0.2">
      <c r="A585" s="13" t="str">
        <f>Outcomes!A585</f>
        <v>SDHA</v>
      </c>
      <c r="B585" s="14">
        <f>Outcomes!P585</f>
        <v>6</v>
      </c>
      <c r="C585" s="14">
        <f>Outcomes!Q585</f>
        <v>17</v>
      </c>
      <c r="D585" s="15">
        <f>VLOOKUP($A585,Codex!$O$2:$V$14144,8,0)</f>
        <v>0.94117647058823528</v>
      </c>
      <c r="E585" s="14">
        <f>VLOOKUP($A585,Codex!$O$2:$V$14144,5,0)</f>
        <v>16</v>
      </c>
      <c r="F585" s="16" t="str">
        <f>Outcomes!B585</f>
        <v>succinate dehydrogenase complex flavoprotein subunit A</v>
      </c>
      <c r="G585" s="17" t="str">
        <f>HYPERLINK(CONCATENATE("http://www.ncbi.nlm.nih.gov/gene/",Outcomes!D585),"Click Here")</f>
        <v>Click Here</v>
      </c>
      <c r="H585" s="18" t="str">
        <f>HYPERLINK(CONCATENATE("http://www.genenames.org/cgi-bin/gene_symbol_report?hgnc_id=HGNC:",RIGHT(Outcomes!C585,LEN(Outcomes!C585)-10)),"Click Here")</f>
        <v>Click Here</v>
      </c>
      <c r="I585" s="19" t="str">
        <f>Outcomes!F585</f>
        <v xml:space="preserve">This gene encodes a major catalytic subunit of succinate-ubiquinone oxidoreductase, a complex of the mitochondrial respiratory chain. The complex is composed of four nuclear-encoded subunits and is localized in the mitochondrial inner membrane. Mutations in this gene have been associated with a form of mitochondrial respiratory chain deficiency known as Leigh Syndrome. A pseudogene has been identified on chromosome 3q29. Alternatively spliced transcript variants encoding different isoforms have been found for this gene. [provided by RefSeq, Jun 2014] </v>
      </c>
      <c r="J585" s="16" t="str">
        <f>Outcomes!E585</f>
        <v>LEIGH SYNDROME 256000;MITOCHONDRIAL RESPIRATORY CHAIN COMPLEX II DEFICIENCY 252011;CARDIOMYOPATHY DILATED 1GG 613642;PARAGANGLIOMAS 5 614165;</v>
      </c>
      <c r="K585" s="14" t="str">
        <f>Genes!B585</f>
        <v>chr5</v>
      </c>
      <c r="L585" s="14">
        <f>Genes!C585</f>
        <v>218338</v>
      </c>
      <c r="M585" s="14">
        <f>Genes!D585</f>
        <v>264931</v>
      </c>
      <c r="N585" s="14">
        <f>Genes!E585</f>
        <v>46594</v>
      </c>
      <c r="O585" s="14" t="str">
        <f>Genes!F585</f>
        <v>+</v>
      </c>
      <c r="P585" s="20" t="str">
        <f>Genes!H585</f>
        <v>GRCh38.p7_chr5_218223_264816</v>
      </c>
    </row>
    <row r="586" spans="1:16" ht="51" x14ac:dyDescent="0.2">
      <c r="A586" s="13" t="str">
        <f>Outcomes!A586</f>
        <v>SERAC1</v>
      </c>
      <c r="B586" s="14">
        <f>Outcomes!P586</f>
        <v>4</v>
      </c>
      <c r="C586" s="14">
        <f>Outcomes!Q586</f>
        <v>19</v>
      </c>
      <c r="D586" s="15">
        <f>VLOOKUP($A586,Codex!$O$2:$V$14144,8,0)</f>
        <v>0.94736842105263153</v>
      </c>
      <c r="E586" s="14">
        <f>VLOOKUP($A586,Codex!$O$2:$V$14144,5,0)</f>
        <v>18</v>
      </c>
      <c r="F586" s="16" t="str">
        <f>Outcomes!B586</f>
        <v>serine active site containing 1</v>
      </c>
      <c r="G586" s="17" t="str">
        <f>HYPERLINK(CONCATENATE("http://www.ncbi.nlm.nih.gov/gene/",Outcomes!D586),"Click Here")</f>
        <v>Click Here</v>
      </c>
      <c r="H586" s="18" t="str">
        <f>HYPERLINK(CONCATENATE("http://www.genenames.org/cgi-bin/gene_symbol_report?hgnc_id=HGNC:",RIGHT(Outcomes!C586,LEN(Outcomes!C586)-10)),"Click Here")</f>
        <v>Click Here</v>
      </c>
      <c r="I586" s="19" t="str">
        <f>Outcomes!F586</f>
        <v xml:space="preserve">The protein encoded by this gene is a phosphatidylglycerol remodeling protein found at the interface of mitochondria and endoplasmic reticula, where it mediates phospholipid exchange. The encoded protein plays a major role in mitochondrial function and intracellular cholesterol trafficking. Defects in this gene are a cause of 3-methylglutaconic aciduria with deafness, encephalopathy, and Leigh-like syndrome (MEGDEL). Two transcript variants, one protein-coding and the other non-protein coding, have been found for this gene. [provided by RefSeq, Aug 2012] </v>
      </c>
      <c r="J586" s="16" t="str">
        <f>Outcomes!E586</f>
        <v>3-METHYLGLUTACONIC ACIDURIA WITH DEAFNESS ENCEPHALOPATHY AND LEIGH-LIKE SYNDROME 614739;</v>
      </c>
      <c r="K586" s="14" t="str">
        <f>Genes!B586</f>
        <v>chr6</v>
      </c>
      <c r="L586" s="14">
        <f>Genes!C586</f>
        <v>158530536</v>
      </c>
      <c r="M586" s="14">
        <f>Genes!D586</f>
        <v>158589312</v>
      </c>
      <c r="N586" s="14">
        <f>Genes!E586</f>
        <v>58777</v>
      </c>
      <c r="O586" s="14" t="str">
        <f>Genes!F586</f>
        <v>-</v>
      </c>
      <c r="P586" s="20" t="str">
        <f>Genes!H586</f>
        <v>GRCh38.p7_chr6_158109504_158168280</v>
      </c>
    </row>
    <row r="587" spans="1:16" ht="51" x14ac:dyDescent="0.2">
      <c r="A587" s="13" t="str">
        <f>Outcomes!A587</f>
        <v>SETBP1</v>
      </c>
      <c r="B587" s="14">
        <f>Outcomes!P587</f>
        <v>2</v>
      </c>
      <c r="C587" s="14">
        <f>Outcomes!Q587</f>
        <v>6</v>
      </c>
      <c r="D587" s="15">
        <f>VLOOKUP($A587,Codex!$O$2:$V$14144,8,0)</f>
        <v>1</v>
      </c>
      <c r="E587" s="14">
        <f>VLOOKUP($A587,Codex!$O$2:$V$14144,5,0)</f>
        <v>6</v>
      </c>
      <c r="F587" s="16" t="str">
        <f>Outcomes!B587</f>
        <v>SET binding protein 1</v>
      </c>
      <c r="G587" s="17" t="str">
        <f>HYPERLINK(CONCATENATE("http://www.ncbi.nlm.nih.gov/gene/",Outcomes!D587),"Click Here")</f>
        <v>Click Here</v>
      </c>
      <c r="H587" s="18" t="str">
        <f>HYPERLINK(CONCATENATE("http://www.genenames.org/cgi-bin/gene_symbol_report?hgnc_id=HGNC:",RIGHT(Outcomes!C587,LEN(Outcomes!C587)-10)),"Click Here")</f>
        <v>Click Here</v>
      </c>
      <c r="I587" s="19" t="str">
        <f>Outcomes!F587</f>
        <v xml:space="preserve">This gene encodes a protein which contains a several motifs including a ski homology region and a SET-binding region in addition to three nuclear localization signals. The encoded protein has been shown to bind the SET nuclear oncogene which is involved in DNA replication. Mutations in this gene are associated with Schinzel-Giedion midface retraction syndrome. Multiple transcript variants encoding different isoforms have been found for this gene. [provided by RefSeq, Aug 2011] </v>
      </c>
      <c r="J587" s="16" t="str">
        <f>Outcomes!E587</f>
        <v>SCHINZEL-GIEDION MIDFACE RETRACTION SYNDROME 269150;</v>
      </c>
      <c r="K587" s="14" t="str">
        <f>Genes!B587</f>
        <v>chr18</v>
      </c>
      <c r="L587" s="14">
        <f>Genes!C587</f>
        <v>42260138</v>
      </c>
      <c r="M587" s="14">
        <f>Genes!D587</f>
        <v>42648475</v>
      </c>
      <c r="N587" s="14">
        <f>Genes!E587</f>
        <v>388338</v>
      </c>
      <c r="O587" s="14" t="str">
        <f>Genes!F587</f>
        <v>+</v>
      </c>
      <c r="P587" s="20" t="str">
        <f>Genes!H587</f>
        <v>GRCh38.p7_chr18_44680173_45068510</v>
      </c>
    </row>
    <row r="588" spans="1:16" ht="63.75" x14ac:dyDescent="0.2">
      <c r="A588" s="13" t="str">
        <f>Outcomes!A588</f>
        <v>SETD2</v>
      </c>
      <c r="B588" s="14">
        <f>Outcomes!P588</f>
        <v>6</v>
      </c>
      <c r="C588" s="14">
        <f>Outcomes!Q588</f>
        <v>25</v>
      </c>
      <c r="D588" s="15">
        <f>VLOOKUP($A588,Codex!$O$2:$V$14144,8,0)</f>
        <v>0</v>
      </c>
      <c r="E588" s="14">
        <f>VLOOKUP($A588,Codex!$O$2:$V$14144,5,0)</f>
        <v>0</v>
      </c>
      <c r="F588" s="16" t="str">
        <f>Outcomes!B588</f>
        <v>SET domain containing 2</v>
      </c>
      <c r="G588" s="17" t="str">
        <f>HYPERLINK(CONCATENATE("http://www.ncbi.nlm.nih.gov/gene/",Outcomes!D588),"Click Here")</f>
        <v>Click Here</v>
      </c>
      <c r="H588" s="18" t="str">
        <f>HYPERLINK(CONCATENATE("http://www.genenames.org/cgi-bin/gene_symbol_report?hgnc_id=HGNC:",RIGHT(Outcomes!C588,LEN(Outcomes!C588)-10)),"Click Here")</f>
        <v>Click Here</v>
      </c>
      <c r="I588" s="19" t="str">
        <f>Outcomes!F588</f>
        <v xml:space="preserve">Huntington's disease (HD), a neurodegenerative disorder characterized by loss of striatal neurons, is caused by an expansion of a polyglutamine tract in the HD protein huntingtin. This gene encodes a protein belonging to a class of huntingtin interacting proteins characterized by WW motifs. This protein is a histone methyltransferase that is specific for lysine-36 of histone H3, and methylation of this residue is associated with active chromatin. This protein also contains a novel transcriptional activation domain and has been found associated with hyperphosphorylated RNA polymerase II. [provided by RefSeq, Aug 2008] </v>
      </c>
      <c r="J588" s="16" t="str">
        <f>Outcomes!E588</f>
        <v>LUSCAN-LUMISH SYNDROME 616831;</v>
      </c>
      <c r="K588" s="14" t="str">
        <f>Genes!B588</f>
        <v>chr3</v>
      </c>
      <c r="L588" s="14">
        <f>Genes!C588</f>
        <v>47057898</v>
      </c>
      <c r="M588" s="14">
        <f>Genes!D588</f>
        <v>47205599</v>
      </c>
      <c r="N588" s="14">
        <f>Genes!E588</f>
        <v>147702</v>
      </c>
      <c r="O588" s="14" t="str">
        <f>Genes!F588</f>
        <v>-</v>
      </c>
      <c r="P588" s="20" t="str">
        <f>Genes!H588</f>
        <v>GRCh38.p7_chr3_47016408_47164109</v>
      </c>
    </row>
    <row r="589" spans="1:16" ht="25.5" x14ac:dyDescent="0.2">
      <c r="A589" s="13" t="str">
        <f>Outcomes!A589</f>
        <v>SETD5</v>
      </c>
      <c r="B589" s="14">
        <f>Outcomes!P589</f>
        <v>32</v>
      </c>
      <c r="C589" s="14">
        <f>Outcomes!Q589</f>
        <v>32</v>
      </c>
      <c r="D589" s="15">
        <f>VLOOKUP($A589,Codex!$O$2:$V$14144,8,0)</f>
        <v>0.90625</v>
      </c>
      <c r="E589" s="14">
        <f>VLOOKUP($A589,Codex!$O$2:$V$14144,5,0)</f>
        <v>29</v>
      </c>
      <c r="F589" s="16" t="str">
        <f>Outcomes!B589</f>
        <v>SET domain containing 5</v>
      </c>
      <c r="G589" s="17" t="str">
        <f>HYPERLINK(CONCATENATE("http://www.ncbi.nlm.nih.gov/gene/",Outcomes!D589),"Click Here")</f>
        <v>Click Here</v>
      </c>
      <c r="H589" s="18" t="str">
        <f>HYPERLINK(CONCATENATE("http://www.genenames.org/cgi-bin/gene_symbol_report?hgnc_id=HGNC:",RIGHT(Outcomes!C589,LEN(Outcomes!C589)-10)),"Click Here")</f>
        <v>Click Here</v>
      </c>
      <c r="I589" s="19" t="str">
        <f>Outcomes!F589</f>
        <v xml:space="preserve">This function of this gene has yet to be determined but mutations in this gene have been associated with autosomal dominant mental retardation-23. Alternative splicing results in multiple transcript variants encoding different isoforms. [provided by RefSeq, May 2014] </v>
      </c>
      <c r="J589" s="16" t="str">
        <f>Outcomes!E589</f>
        <v>MENTAL RETARDATION AUTOSOMAL DOMINANT 24 615761;</v>
      </c>
      <c r="K589" s="14" t="str">
        <f>Genes!B589</f>
        <v>chr3</v>
      </c>
      <c r="L589" s="14">
        <f>Genes!C589</f>
        <v>9439384</v>
      </c>
      <c r="M589" s="14">
        <f>Genes!D589</f>
        <v>9519838</v>
      </c>
      <c r="N589" s="14">
        <f>Genes!E589</f>
        <v>80455</v>
      </c>
      <c r="O589" s="14" t="str">
        <f>Genes!F589</f>
        <v>+</v>
      </c>
      <c r="P589" s="20" t="str">
        <f>Genes!H589</f>
        <v>GRCh38.p7_chr3_9397700_9478154</v>
      </c>
    </row>
    <row r="590" spans="1:16" ht="25.5" x14ac:dyDescent="0.2">
      <c r="A590" s="13" t="str">
        <f>Outcomes!A590</f>
        <v>SF1</v>
      </c>
      <c r="B590" s="14">
        <f>Outcomes!P590</f>
        <v>19</v>
      </c>
      <c r="C590" s="14">
        <f>Outcomes!Q590</f>
        <v>24</v>
      </c>
      <c r="D590" s="15">
        <f>VLOOKUP($A590,Codex!$O$2:$V$14144,8,0)</f>
        <v>0</v>
      </c>
      <c r="E590" s="14">
        <f>VLOOKUP($A590,Codex!$O$2:$V$14144,5,0)</f>
        <v>0</v>
      </c>
      <c r="F590" s="16" t="str">
        <f>Outcomes!B590</f>
        <v>splicing factor 1</v>
      </c>
      <c r="G590" s="17" t="str">
        <f>HYPERLINK(CONCATENATE("http://www.ncbi.nlm.nih.gov/gene/",Outcomes!D590),"Click Here")</f>
        <v>Click Here</v>
      </c>
      <c r="H590" s="18" t="str">
        <f>HYPERLINK(CONCATENATE("http://www.genenames.org/cgi-bin/gene_symbol_report?hgnc_id=HGNC:",RIGHT(Outcomes!C590,LEN(Outcomes!C590)-10)),"Click Here")</f>
        <v>Click Here</v>
      </c>
      <c r="I590" s="19" t="str">
        <f>Outcomes!F590</f>
        <v xml:space="preserve">This gene encodes a nuclear pre-mRNA splicing factor. The encoded protein specifically recognizes the intron branch point sequence and is required for the early stages of spliceosome assembly. Alternate splicing results in multiple transcript variants. [provided by RefSeq, May 2010] </v>
      </c>
      <c r="J590" s="16" t="str">
        <f>Outcomes!E590</f>
        <v>NO OMIM PHENOTYPE;</v>
      </c>
      <c r="K590" s="14" t="str">
        <f>Genes!B590</f>
        <v>chr11</v>
      </c>
      <c r="L590" s="14">
        <f>Genes!C590</f>
        <v>64532076</v>
      </c>
      <c r="M590" s="14">
        <f>Genes!D590</f>
        <v>64546515</v>
      </c>
      <c r="N590" s="14">
        <f>Genes!E590</f>
        <v>14440</v>
      </c>
      <c r="O590" s="14" t="str">
        <f>Genes!F590</f>
        <v>-</v>
      </c>
      <c r="P590" s="20" t="str">
        <f>Genes!H590</f>
        <v>GRCh38.p7_chr11_64764604_64779043</v>
      </c>
    </row>
    <row r="591" spans="1:16" ht="38.25" x14ac:dyDescent="0.2">
      <c r="A591" s="13" t="str">
        <f>Outcomes!A591</f>
        <v>SGSH</v>
      </c>
      <c r="B591" s="14">
        <f>Outcomes!P591</f>
        <v>7</v>
      </c>
      <c r="C591" s="14">
        <f>Outcomes!Q591</f>
        <v>15</v>
      </c>
      <c r="D591" s="15">
        <f>VLOOKUP($A591,Codex!$O$2:$V$14144,8,0)</f>
        <v>0.7857142857142857</v>
      </c>
      <c r="E591" s="14">
        <f>VLOOKUP($A591,Codex!$O$2:$V$14144,5,0)</f>
        <v>11</v>
      </c>
      <c r="F591" s="16" t="str">
        <f>Outcomes!B591</f>
        <v>N-sulfoglucosamine sulfohydrolase</v>
      </c>
      <c r="G591" s="17" t="str">
        <f>HYPERLINK(CONCATENATE("http://www.ncbi.nlm.nih.gov/gene/",Outcomes!D591),"Click Here")</f>
        <v>Click Here</v>
      </c>
      <c r="H591" s="18" t="str">
        <f>HYPERLINK(CONCATENATE("http://www.genenames.org/cgi-bin/gene_symbol_report?hgnc_id=HGNC:",RIGHT(Outcomes!C591,LEN(Outcomes!C591)-10)),"Click Here")</f>
        <v>Click Here</v>
      </c>
      <c r="I591" s="19" t="str">
        <f>Outcomes!F591</f>
        <v xml:space="preserve">This gene encodes one of several enzymes involved in the lysosomal degradation of heparan sulfate. Mutations in this gene are associated with Sanfilippo syndrome A, one type of the lysosomal storage disease mucopolysaccaridosis III, which results from impaired degradation of heparan sulfate. Transcripts of varying sizes have been reported but their biological validity has not been determined. [provided by RefSeq, Jul 2008] </v>
      </c>
      <c r="J591" s="16" t="str">
        <f>Outcomes!E591</f>
        <v>MUCOPOLYSACCHARIDISIS TYPE 3A (SANFILIPPO A) 252900;</v>
      </c>
      <c r="K591" s="14" t="str">
        <f>Genes!B591</f>
        <v>chr17</v>
      </c>
      <c r="L591" s="14">
        <f>Genes!C591</f>
        <v>78174467</v>
      </c>
      <c r="M591" s="14">
        <f>Genes!D591</f>
        <v>78194199</v>
      </c>
      <c r="N591" s="14">
        <f>Genes!E591</f>
        <v>19733</v>
      </c>
      <c r="O591" s="14" t="str">
        <f>Genes!F591</f>
        <v>-</v>
      </c>
      <c r="P591" s="20" t="str">
        <f>Genes!H591</f>
        <v>GRCh38.p7_chr17_80200668_80220400</v>
      </c>
    </row>
    <row r="592" spans="1:16" ht="76.5" x14ac:dyDescent="0.2">
      <c r="A592" s="13" t="str">
        <f>Outcomes!A592</f>
        <v>SHANK2</v>
      </c>
      <c r="B592" s="14">
        <f>Outcomes!P592</f>
        <v>7</v>
      </c>
      <c r="C592" s="14">
        <f>Outcomes!Q592</f>
        <v>28</v>
      </c>
      <c r="D592" s="15">
        <f>VLOOKUP($A592,Codex!$O$2:$V$14144,8,0)</f>
        <v>0.96153846153846156</v>
      </c>
      <c r="E592" s="14">
        <f>VLOOKUP($A592,Codex!$O$2:$V$14144,5,0)</f>
        <v>25</v>
      </c>
      <c r="F592" s="16" t="str">
        <f>Outcomes!B592</f>
        <v>SH3 and multiple ankyrin repeat domains 2</v>
      </c>
      <c r="G592" s="17" t="str">
        <f>HYPERLINK(CONCATENATE("http://www.ncbi.nlm.nih.gov/gene/",Outcomes!D592),"Click Here")</f>
        <v>Click Here</v>
      </c>
      <c r="H592" s="18" t="str">
        <f>HYPERLINK(CONCATENATE("http://www.genenames.org/cgi-bin/gene_symbol_report?hgnc_id=HGNC:",RIGHT(Outcomes!C592,LEN(Outcomes!C592)-10)),"Click Here")</f>
        <v>Click Here</v>
      </c>
      <c r="I592" s="19" t="str">
        <f>Outcomes!F592</f>
        <v xml:space="preserve">This gene encodes a protein that is a member of the Shank family of synaptic proteins that may function as molecular scaffolds in the postsynaptic density of excitatory synapses. Shank proteins contain multiple domains for protein-protein interaction, including ankyrin repeats, and an SH3 domain. This particular family member contains a PDZ domain, a consensus sequence for cortactin SH3 domain-binding peptides and a sterile alpha motif. The alternative splicing demonstrated in Shank genes has been suggested as a mechanism for regulating the molecular structure of Shank and the spectrum of Shank-interacting proteins in the postsynaptic densities of the adult and developing brain. Alterations in the encoded protein may be associated with susceptibility to autism spectrum disorder. Alternative splicing results in multiple transcript variants. [provided by RefSeq, Feb 2014] </v>
      </c>
      <c r="J592" s="16" t="str">
        <f>Outcomes!E592</f>
        <v>AUTISM SUSCEPTIBILITY 17 613436;</v>
      </c>
      <c r="K592" s="14" t="str">
        <f>Genes!B592</f>
        <v>chr22</v>
      </c>
      <c r="L592" s="14">
        <f>Genes!C592</f>
        <v>51113070</v>
      </c>
      <c r="M592" s="14">
        <f>Genes!D592</f>
        <v>51171640</v>
      </c>
      <c r="N592" s="14">
        <f>Genes!E592</f>
        <v>58571</v>
      </c>
      <c r="O592" s="14" t="str">
        <f>Genes!F592</f>
        <v>+</v>
      </c>
      <c r="P592" s="20" t="str">
        <f>Genes!H592</f>
        <v>GRCh38.p7_chr22_50674642_50733212</v>
      </c>
    </row>
    <row r="593" spans="1:16" ht="76.5" x14ac:dyDescent="0.2">
      <c r="A593" s="13" t="str">
        <f>Outcomes!A593</f>
        <v>SHANK3</v>
      </c>
      <c r="B593" s="14">
        <f>Outcomes!P593</f>
        <v>1</v>
      </c>
      <c r="C593" s="14">
        <f>Outcomes!Q593</f>
        <v>22</v>
      </c>
      <c r="D593" s="15">
        <f>VLOOKUP($A593,Codex!$O$2:$V$14144,8,0)</f>
        <v>0.95454545454545459</v>
      </c>
      <c r="E593" s="14">
        <f>VLOOKUP($A593,Codex!$O$2:$V$14144,5,0)</f>
        <v>21</v>
      </c>
      <c r="F593" s="16" t="str">
        <f>Outcomes!B593</f>
        <v>SH3 and multiple ankyrin repeat domains 3</v>
      </c>
      <c r="G593" s="17" t="str">
        <f>HYPERLINK(CONCATENATE("http://www.ncbi.nlm.nih.gov/gene/",Outcomes!D593),"Click Here")</f>
        <v>Click Here</v>
      </c>
      <c r="H593" s="18" t="str">
        <f>HYPERLINK(CONCATENATE("http://www.genenames.org/cgi-bin/gene_symbol_report?hgnc_id=HGNC:",RIGHT(Outcomes!C593,LEN(Outcomes!C593)-10)),"Click Here")</f>
        <v>Click Here</v>
      </c>
      <c r="I593" s="19" t="str">
        <f>Outcomes!F593</f>
        <v xml:space="preserve">This gene is a member of the Shank gene family. Shank proteins are multidomain scaffold proteins of the postsynaptic density that connect neurotransmitter receptors, ion channels, and other membrane proteins to the actin cytoskeleton and G-protein-coupled signaling pathways. Shank proteins also play a role in synapse formation and dendritic spine maturation. Mutations in this gene are a cause of autism spectrum disorder (ASD), which is characterized by impairments in social interaction and communication, and restricted behavioral patterns and interests. Mutations in this gene also cause schizophrenia type 15, and are a major causative factor in the neurological symptoms of 22q13.3 deletion syndrome, which is also known as Phelan-McDermid syndrome. Additional isoforms have been described for this gene but they have not yet been experimentally verified. [provided by RefSeq, Mar 2012] </v>
      </c>
      <c r="J593" s="16" t="str">
        <f>Outcomes!E593</f>
        <v>PHELAN-MCDERMID SYNDROME 606232;SCHIZOPHRENIA 15 613950;</v>
      </c>
      <c r="K593" s="14" t="str">
        <f>Genes!B593</f>
        <v>chr7</v>
      </c>
      <c r="L593" s="14">
        <f>Genes!C593</f>
        <v>155592678</v>
      </c>
      <c r="M593" s="14">
        <f>Genes!D593</f>
        <v>155604967</v>
      </c>
      <c r="N593" s="14">
        <f>Genes!E593</f>
        <v>12290</v>
      </c>
      <c r="O593" s="14" t="str">
        <f>Genes!F593</f>
        <v>-</v>
      </c>
      <c r="P593" s="20" t="str">
        <f>Genes!H593</f>
        <v>GRCh38.p7_chr7_155799984_155812273</v>
      </c>
    </row>
    <row r="594" spans="1:16" ht="140.25" x14ac:dyDescent="0.2">
      <c r="A594" s="13" t="str">
        <f>Outcomes!A594</f>
        <v>SHH</v>
      </c>
      <c r="B594" s="14">
        <f>Outcomes!P594</f>
        <v>4</v>
      </c>
      <c r="C594" s="14">
        <f>Outcomes!Q594</f>
        <v>5</v>
      </c>
      <c r="D594" s="15">
        <f>VLOOKUP($A594,Codex!$O$2:$V$14144,8,0)</f>
        <v>1</v>
      </c>
      <c r="E594" s="14">
        <f>VLOOKUP($A594,Codex!$O$2:$V$14144,5,0)</f>
        <v>5</v>
      </c>
      <c r="F594" s="16" t="str">
        <f>Outcomes!B594</f>
        <v>sonic hedgehog</v>
      </c>
      <c r="G594" s="17" t="str">
        <f>HYPERLINK(CONCATENATE("http://www.ncbi.nlm.nih.gov/gene/",Outcomes!D594),"Click Here")</f>
        <v>Click Here</v>
      </c>
      <c r="H594" s="18" t="str">
        <f>HYPERLINK(CONCATENATE("http://www.genenames.org/cgi-bin/gene_symbol_report?hgnc_id=HGNC:",RIGHT(Outcomes!C594,LEN(Outcomes!C594)-10)),"Click Here")</f>
        <v>Click Here</v>
      </c>
      <c r="I594" s="19" t="str">
        <f>Outcomes!F594</f>
        <v xml:space="preserve">This gene encodes a protein that is instrumental in patterning the early embryo. It has been implicated as the key inductive signal in patterning of the ventral neural tube, the anterior-posterior limb axis, and the ventral somites. Of three human proteins showing sequence and functional similarity to the sonic hedgehog protein of Drosophila, this protein is the most similar. The protein is made as a precursor that is autocatalytically cleaved; the N-terminal portion is soluble and contains the signalling activity while the C-terminal portion is involved in precursor processing. More importantly, the C-terminal product covalently attaches a cholesterol moiety to the N-terminal product, restricting the N-terminal product to the cell surface and preventing it from freely diffusing throughout the developing embryo. Defects in this protein or in its signalling pathway are a cause of holoprosencephaly (HPE), a disorder in which the developing forebrain fails to correctly separate into right and left hemispheres. HPE is manifested by facial deformities. It is also thought that mutations in this gene or in its signalling pathway may be responsible for VACTERL syndrome, which is characterized by vertebral defects, anal atresia, tracheoesophageal fistula with esophageal atresia, radial and renal dysplasia, cardiac anomalies, and limb abnormalities. Additionally, mutations in a long range enhancer located approximately 1 megabase upstream of this gene disrupt limb patterning and can result in preaxial polydactyly. [provided by RefSeq, Jul 2008] </v>
      </c>
      <c r="J594" s="16" t="str">
        <f>Outcomes!E594</f>
        <v>HOLOPROSENCEPHALY-3 142945;SINGLE MEDIAN MAXILLARY CENTRAL INCISOR 147250;MICROPHTHALMIA WITH COLOBOMA 5 611638;SCHIZENCEPHALY 269160;</v>
      </c>
      <c r="K594" s="14" t="str">
        <f>Genes!B594</f>
        <v>chr10</v>
      </c>
      <c r="L594" s="14">
        <f>Genes!C594</f>
        <v>112679128</v>
      </c>
      <c r="M594" s="14">
        <f>Genes!D594</f>
        <v>112773425</v>
      </c>
      <c r="N594" s="14">
        <f>Genes!E594</f>
        <v>94298</v>
      </c>
      <c r="O594" s="14" t="str">
        <f>Genes!F594</f>
        <v>+</v>
      </c>
      <c r="P594" s="20" t="str">
        <f>Genes!H594</f>
        <v>GRCh38.p7_chr10_110919370_111013667</v>
      </c>
    </row>
    <row r="595" spans="1:16" ht="38.25" x14ac:dyDescent="0.2">
      <c r="A595" s="13" t="str">
        <f>Outcomes!A595</f>
        <v>SHOC2</v>
      </c>
      <c r="B595" s="14">
        <f>Outcomes!P595</f>
        <v>7</v>
      </c>
      <c r="C595" s="14">
        <f>Outcomes!Q595</f>
        <v>8</v>
      </c>
      <c r="D595" s="15">
        <f>VLOOKUP($A595,Codex!$O$2:$V$14144,8,0)</f>
        <v>1</v>
      </c>
      <c r="E595" s="14">
        <f>VLOOKUP($A595,Codex!$O$2:$V$14144,5,0)</f>
        <v>8</v>
      </c>
      <c r="F595" s="16" t="str">
        <f>Outcomes!B595</f>
        <v>SHOC2, leucine rich repeat scaffold protein</v>
      </c>
      <c r="G595" s="17" t="str">
        <f>HYPERLINK(CONCATENATE("http://www.ncbi.nlm.nih.gov/gene/",Outcomes!D595),"Click Here")</f>
        <v>Click Here</v>
      </c>
      <c r="H595" s="18" t="str">
        <f>HYPERLINK(CONCATENATE("http://www.genenames.org/cgi-bin/gene_symbol_report?hgnc_id=HGNC:",RIGHT(Outcomes!C595,LEN(Outcomes!C595)-10)),"Click Here")</f>
        <v>Click Here</v>
      </c>
      <c r="I595" s="19" t="str">
        <f>Outcomes!F595</f>
        <v xml:space="preserve">This gene encodes a protein that consists almost entirely of leucine-rich repeats, a domain implicated in protein-protein interactions. The protein may function as a scaffold linking RAS to downstream signal transducers in the RAS/ERK MAP kinase signaling cascade. Mutations in this gene have been associated with Noonan-like syndrome with loose anagen hair. [provided by RefSeq, May 2010] </v>
      </c>
      <c r="J595" s="16" t="str">
        <f>Outcomes!E595</f>
        <v>NOONAN-LIKE SYNDROME WITH LOOSE ANAGEN HAIR 607721;</v>
      </c>
      <c r="K595" s="14" t="str">
        <f>Genes!B595</f>
        <v>chrX</v>
      </c>
      <c r="L595" s="14">
        <f>Genes!C595</f>
        <v>50318534</v>
      </c>
      <c r="M595" s="14">
        <f>Genes!D595</f>
        <v>50557167</v>
      </c>
      <c r="N595" s="14">
        <f>Genes!E595</f>
        <v>238634</v>
      </c>
      <c r="O595" s="14" t="str">
        <f>Genes!F595</f>
        <v>-</v>
      </c>
      <c r="P595" s="20" t="str">
        <f>Genes!H595</f>
        <v>GRCh38.p7_chrX_50575534_50814167</v>
      </c>
    </row>
    <row r="596" spans="1:16" ht="38.25" x14ac:dyDescent="0.2">
      <c r="A596" s="13" t="str">
        <f>Outcomes!A596</f>
        <v>SHROOM4</v>
      </c>
      <c r="B596" s="14">
        <f>Outcomes!P596</f>
        <v>7</v>
      </c>
      <c r="C596" s="14">
        <f>Outcomes!Q596</f>
        <v>15</v>
      </c>
      <c r="D596" s="15">
        <f>VLOOKUP($A596,Codex!$O$2:$V$14144,8,0)</f>
        <v>0.8666666666666667</v>
      </c>
      <c r="E596" s="14">
        <f>VLOOKUP($A596,Codex!$O$2:$V$14144,5,0)</f>
        <v>13</v>
      </c>
      <c r="F596" s="16" t="str">
        <f>Outcomes!B596</f>
        <v>shroom family member 4</v>
      </c>
      <c r="G596" s="17" t="str">
        <f>HYPERLINK(CONCATENATE("http://www.ncbi.nlm.nih.gov/gene/",Outcomes!D596),"Click Here")</f>
        <v>Click Here</v>
      </c>
      <c r="H596" s="18" t="str">
        <f>HYPERLINK(CONCATENATE("http://www.genenames.org/cgi-bin/gene_symbol_report?hgnc_id=HGNC:",RIGHT(Outcomes!C596,LEN(Outcomes!C596)-10)),"Click Here")</f>
        <v>Click Here</v>
      </c>
      <c r="I596" s="19" t="str">
        <f>Outcomes!F596</f>
        <v xml:space="preserve">This gene encodes a member of the APX/Shroom family, which contain an N-terminal PDZ domain and a C-terminal ASD2 motif. The encoded protein may play a role in cytoskeletal architecture. Mutations in this gene have been linked to Stocco dos Santos X-linked mental retardation syndrome. Alternatively spliced transcript variants have been described. [provided by RefSeq, Mar 2009] </v>
      </c>
      <c r="J596" s="16" t="str">
        <f>Outcomes!E596</f>
        <v>STOCCO DOS SANTOS X-LINKED MENTAL RETARDATION SYNDROME 300434;</v>
      </c>
      <c r="K596" s="14" t="str">
        <f>Genes!B596</f>
        <v>chr5</v>
      </c>
      <c r="L596" s="14">
        <f>Genes!C596</f>
        <v>138282409</v>
      </c>
      <c r="M596" s="14">
        <f>Genes!D596</f>
        <v>138534065</v>
      </c>
      <c r="N596" s="14">
        <f>Genes!E596</f>
        <v>251657</v>
      </c>
      <c r="O596" s="14" t="str">
        <f>Genes!F596</f>
        <v>-</v>
      </c>
      <c r="P596" s="20" t="str">
        <f>Genes!H596</f>
        <v>GRCh38.p7_chr5_138946720_139198376</v>
      </c>
    </row>
    <row r="597" spans="1:16" ht="51" x14ac:dyDescent="0.2">
      <c r="A597" s="13" t="str">
        <f>Outcomes!A597</f>
        <v>SIL1</v>
      </c>
      <c r="B597" s="14">
        <f>Outcomes!P597</f>
        <v>3</v>
      </c>
      <c r="C597" s="14">
        <f>Outcomes!Q597</f>
        <v>11</v>
      </c>
      <c r="D597" s="15">
        <f>VLOOKUP($A597,Codex!$O$2:$V$14144,8,0)</f>
        <v>1</v>
      </c>
      <c r="E597" s="14">
        <f>VLOOKUP($A597,Codex!$O$2:$V$14144,5,0)</f>
        <v>11</v>
      </c>
      <c r="F597" s="16" t="str">
        <f>Outcomes!B597</f>
        <v>SIL1 nucleotide exchange factor</v>
      </c>
      <c r="G597" s="17" t="str">
        <f>HYPERLINK(CONCATENATE("http://www.ncbi.nlm.nih.gov/gene/",Outcomes!D597),"Click Here")</f>
        <v>Click Here</v>
      </c>
      <c r="H597" s="18" t="str">
        <f>HYPERLINK(CONCATENATE("http://www.genenames.org/cgi-bin/gene_symbol_report?hgnc_id=HGNC:",RIGHT(Outcomes!C597,LEN(Outcomes!C597)-10)),"Click Here")</f>
        <v>Click Here</v>
      </c>
      <c r="I597" s="19" t="str">
        <f>Outcomes!F597</f>
        <v xml:space="preserve">This gene encodes a resident endoplasmic reticulum (ER), N-linked glycoprotein with an N-terminal ER targeting sequence, 2 putative N-glycosylation sites, and a C-terminal ER retention signal. This protein functions as a nucleotide exchange factor for another unfolded protein response protein. Mutations in this gene have been associated with Marinesco-Sjogren syndrome. Alternate transcriptional splice variants have been characterized. [provided by RefSeq, Jul 2008] </v>
      </c>
      <c r="J597" s="16" t="str">
        <f>Outcomes!E597</f>
        <v>MARINESCO-SJOGREN SYNDROME 248800;</v>
      </c>
      <c r="K597" s="14" t="str">
        <f>Genes!B597</f>
        <v>chr15</v>
      </c>
      <c r="L597" s="14">
        <f>Genes!C597</f>
        <v>75661720</v>
      </c>
      <c r="M597" s="14">
        <f>Genes!D597</f>
        <v>75748160</v>
      </c>
      <c r="N597" s="14">
        <f>Genes!E597</f>
        <v>86441</v>
      </c>
      <c r="O597" s="14" t="str">
        <f>Genes!F597</f>
        <v>-</v>
      </c>
      <c r="P597" s="20" t="str">
        <f>Genes!H597</f>
        <v>GRCh38.p7_chr15_75369379_75455819</v>
      </c>
    </row>
    <row r="598" spans="1:16" ht="25.5" x14ac:dyDescent="0.2">
      <c r="A598" s="13" t="str">
        <f>Outcomes!A598</f>
        <v>SIN3A</v>
      </c>
      <c r="B598" s="14">
        <f>Outcomes!P598</f>
        <v>6</v>
      </c>
      <c r="C598" s="14">
        <f>Outcomes!Q598</f>
        <v>20</v>
      </c>
      <c r="D598" s="15">
        <f>VLOOKUP($A598,Codex!$O$2:$V$14144,8,0)</f>
        <v>0</v>
      </c>
      <c r="E598" s="14">
        <f>VLOOKUP($A598,Codex!$O$2:$V$14144,5,0)</f>
        <v>0</v>
      </c>
      <c r="F598" s="16" t="str">
        <f>Outcomes!B598</f>
        <v>SIN3 transcription regulator family member A</v>
      </c>
      <c r="G598" s="17" t="str">
        <f>HYPERLINK(CONCATENATE("http://www.ncbi.nlm.nih.gov/gene/",Outcomes!D598),"Click Here")</f>
        <v>Click Here</v>
      </c>
      <c r="H598" s="18" t="str">
        <f>HYPERLINK(CONCATENATE("http://www.genenames.org/cgi-bin/gene_symbol_report?hgnc_id=HGNC:",RIGHT(Outcomes!C598,LEN(Outcomes!C598)-10)),"Click Here")</f>
        <v>Click Here</v>
      </c>
      <c r="I598" s="19" t="str">
        <f>Outcomes!F598</f>
        <v xml:space="preserve">The protein encoded by this gene is a transcriptional regulatory protein. It contains paired amphipathic helix (PAH) domains, which are important for protein-protein interactions and may mediate repression by the Mad-Max complex. [provided by RefSeq, Jul 2008] </v>
      </c>
      <c r="J598" s="16" t="str">
        <f>Outcomes!E598</f>
        <v>NO OMIM PHENOTYPE;DIAPHRAGMATIC HERNIA CONGENITAL (YU (2015) HUM MOL GENET 24 4764);</v>
      </c>
      <c r="K598" s="14" t="str">
        <f>Genes!B598</f>
        <v>chr2</v>
      </c>
      <c r="L598" s="14">
        <f>Genes!C598</f>
        <v>45169037</v>
      </c>
      <c r="M598" s="14">
        <f>Genes!D598</f>
        <v>45173216</v>
      </c>
      <c r="N598" s="14">
        <f>Genes!E598</f>
        <v>4180</v>
      </c>
      <c r="O598" s="14" t="str">
        <f>Genes!F598</f>
        <v>+</v>
      </c>
      <c r="P598" s="20" t="str">
        <f>Genes!H598</f>
        <v>GRCh38.p7_chr2_44941898_44946077</v>
      </c>
    </row>
    <row r="599" spans="1:16" ht="25.5" x14ac:dyDescent="0.2">
      <c r="A599" s="13" t="str">
        <f>Outcomes!A599</f>
        <v>SIX3</v>
      </c>
      <c r="B599" s="14">
        <f>Outcomes!P599</f>
        <v>1</v>
      </c>
      <c r="C599" s="14">
        <f>Outcomes!Q599</f>
        <v>2</v>
      </c>
      <c r="D599" s="15">
        <f>VLOOKUP($A599,Codex!$O$2:$V$14144,8,0)</f>
        <v>1</v>
      </c>
      <c r="E599" s="14">
        <f>VLOOKUP($A599,Codex!$O$2:$V$14144,5,0)</f>
        <v>2</v>
      </c>
      <c r="F599" s="16" t="str">
        <f>Outcomes!B599</f>
        <v>SIX homeobox 3</v>
      </c>
      <c r="G599" s="17" t="str">
        <f>HYPERLINK(CONCATENATE("http://www.ncbi.nlm.nih.gov/gene/",Outcomes!D599),"Click Here")</f>
        <v>Click Here</v>
      </c>
      <c r="H599" s="18" t="str">
        <f>HYPERLINK(CONCATENATE("http://www.genenames.org/cgi-bin/gene_symbol_report?hgnc_id=HGNC:",RIGHT(Outcomes!C599,LEN(Outcomes!C599)-10)),"Click Here")</f>
        <v>Click Here</v>
      </c>
      <c r="I599" s="19" t="str">
        <f>Outcomes!F599</f>
        <v xml:space="preserve">This gene encodes a member of the sine oculis homeobox transcription factor family. The encoded protein plays a role in eye development. Mutations in this gene have been associated with holoprosencephaly type 2. [provided by RefSeq, Oct 2009] </v>
      </c>
      <c r="J599" s="16" t="str">
        <f>Outcomes!E599</f>
        <v>HOLOPROSENCEPHALY-2 157170;SCHIZENSEPHALY 269160;</v>
      </c>
      <c r="K599" s="14" t="str">
        <f>Genes!B599</f>
        <v>chr1</v>
      </c>
      <c r="L599" s="14">
        <f>Genes!C599</f>
        <v>2160134</v>
      </c>
      <c r="M599" s="14">
        <f>Genes!D599</f>
        <v>2241652</v>
      </c>
      <c r="N599" s="14">
        <f>Genes!E599</f>
        <v>81519</v>
      </c>
      <c r="O599" s="14" t="str">
        <f>Genes!F599</f>
        <v>+</v>
      </c>
      <c r="P599" s="20" t="str">
        <f>Genes!H599</f>
        <v>GRCh38.p7_chr1_2228695_2310213</v>
      </c>
    </row>
    <row r="600" spans="1:16" ht="25.5" x14ac:dyDescent="0.2">
      <c r="A600" s="13" t="str">
        <f>Outcomes!A600</f>
        <v>SKI</v>
      </c>
      <c r="B600" s="14">
        <f>Outcomes!P600</f>
        <v>4</v>
      </c>
      <c r="C600" s="14">
        <f>Outcomes!Q600</f>
        <v>10</v>
      </c>
      <c r="D600" s="15">
        <f>VLOOKUP($A600,Codex!$O$2:$V$14144,8,0)</f>
        <v>0.8</v>
      </c>
      <c r="E600" s="14">
        <f>VLOOKUP($A600,Codex!$O$2:$V$14144,5,0)</f>
        <v>8</v>
      </c>
      <c r="F600" s="16" t="str">
        <f>Outcomes!B600</f>
        <v>SKI proto-oncogene</v>
      </c>
      <c r="G600" s="17" t="str">
        <f>HYPERLINK(CONCATENATE("http://www.ncbi.nlm.nih.gov/gene/",Outcomes!D600),"Click Here")</f>
        <v>Click Here</v>
      </c>
      <c r="H600" s="18" t="str">
        <f>HYPERLINK(CONCATENATE("http://www.genenames.org/cgi-bin/gene_symbol_report?hgnc_id=HGNC:",RIGHT(Outcomes!C600,LEN(Outcomes!C600)-10)),"Click Here")</f>
        <v>Click Here</v>
      </c>
      <c r="I600" s="19" t="str">
        <f>Outcomes!F600</f>
        <v xml:space="preserve">This gene encodes the nuclear protooncogene protein homolog of avian sarcoma viral (v-ski) oncogene. It functions as a repressor of TGF-beta signaling, and may play a role in neural tube development and muscle differentiation. [provided by RefSeq, Oct 2009] </v>
      </c>
      <c r="J600" s="16" t="str">
        <f>Outcomes!E600</f>
        <v>SHPRINTZEN-GOLDBERG SYNDROME 182212;</v>
      </c>
      <c r="K600" s="14" t="str">
        <f>Genes!B600</f>
        <v>chr15</v>
      </c>
      <c r="L600" s="14">
        <f>Genes!C600</f>
        <v>34522197</v>
      </c>
      <c r="M600" s="14">
        <f>Genes!D600</f>
        <v>34630265</v>
      </c>
      <c r="N600" s="14">
        <f>Genes!E600</f>
        <v>108069</v>
      </c>
      <c r="O600" s="14" t="str">
        <f>Genes!F600</f>
        <v>-</v>
      </c>
      <c r="P600" s="20" t="str">
        <f>Genes!H600</f>
        <v>GRCh38.p7_chr15_34229996_34338064</v>
      </c>
    </row>
    <row r="601" spans="1:16" ht="51" x14ac:dyDescent="0.2">
      <c r="A601" s="13" t="str">
        <f>Outcomes!A601</f>
        <v>SLC12A6</v>
      </c>
      <c r="B601" s="14">
        <f>Outcomes!P601</f>
        <v>8</v>
      </c>
      <c r="C601" s="14">
        <f>Outcomes!Q601</f>
        <v>29</v>
      </c>
      <c r="D601" s="15">
        <f>VLOOKUP($A601,Codex!$O$2:$V$14144,8,0)</f>
        <v>1</v>
      </c>
      <c r="E601" s="14">
        <f>VLOOKUP($A601,Codex!$O$2:$V$14144,5,0)</f>
        <v>28</v>
      </c>
      <c r="F601" s="16" t="str">
        <f>Outcomes!B601</f>
        <v>solute carrier family 12 member 6</v>
      </c>
      <c r="G601" s="17" t="str">
        <f>HYPERLINK(CONCATENATE("http://www.ncbi.nlm.nih.gov/gene/",Outcomes!D601),"Click Here")</f>
        <v>Click Here</v>
      </c>
      <c r="H601" s="18" t="str">
        <f>HYPERLINK(CONCATENATE("http://www.genenames.org/cgi-bin/gene_symbol_report?hgnc_id=HGNC:",RIGHT(Outcomes!C601,LEN(Outcomes!C601)-10)),"Click Here")</f>
        <v>Click Here</v>
      </c>
      <c r="I601" s="19" t="str">
        <f>Outcomes!F601</f>
        <v xml:space="preserve">This gene is a member of the K-Cl cotransporter (KCC) family. K-Cl cotransporters are integral membrane proteins that lower intracellular chloride concentrations below the electrochemical equilibrium potential. The proteins encoded by this gene are activated by cell swelling induced by hypotonic conditions. Alternate splicing results in multiple transcript variants encoding different isoforms. Mutations in this gene are associated with agenesis of the corpus callosum with peripheral neuropathy. [provided by RefSeq, Jul 2008] </v>
      </c>
      <c r="J601" s="16" t="str">
        <f>Outcomes!E601</f>
        <v>AGENESIS OF THE CORPUS CALLOSUM WITH PERIPHERAL NEUROPATHY 218000;</v>
      </c>
      <c r="K601" s="14" t="str">
        <f>Genes!B601</f>
        <v>chrX</v>
      </c>
      <c r="L601" s="14">
        <f>Genes!C601</f>
        <v>73641328</v>
      </c>
      <c r="M601" s="14">
        <f>Genes!D601</f>
        <v>73753764</v>
      </c>
      <c r="N601" s="14">
        <f>Genes!E601</f>
        <v>112437</v>
      </c>
      <c r="O601" s="14" t="str">
        <f>Genes!F601</f>
        <v>+</v>
      </c>
      <c r="P601" s="20" t="str">
        <f>Genes!H601</f>
        <v>GRCh38.p7_chrX_74421493_74533929</v>
      </c>
    </row>
    <row r="602" spans="1:16" ht="63.75" x14ac:dyDescent="0.2">
      <c r="A602" s="13" t="str">
        <f>Outcomes!A602</f>
        <v>SLC16A2</v>
      </c>
      <c r="B602" s="14">
        <f>Outcomes!P602</f>
        <v>1</v>
      </c>
      <c r="C602" s="14">
        <f>Outcomes!Q602</f>
        <v>6</v>
      </c>
      <c r="D602" s="15">
        <f>VLOOKUP($A602,Codex!$O$2:$V$14144,8,0)</f>
        <v>1</v>
      </c>
      <c r="E602" s="14">
        <f>VLOOKUP($A602,Codex!$O$2:$V$14144,5,0)</f>
        <v>6</v>
      </c>
      <c r="F602" s="16" t="str">
        <f>Outcomes!B602</f>
        <v>solute carrier family 16 member 2</v>
      </c>
      <c r="G602" s="17" t="str">
        <f>HYPERLINK(CONCATENATE("http://www.ncbi.nlm.nih.gov/gene/",Outcomes!D602),"Click Here")</f>
        <v>Click Here</v>
      </c>
      <c r="H602" s="18" t="str">
        <f>HYPERLINK(CONCATENATE("http://www.genenames.org/cgi-bin/gene_symbol_report?hgnc_id=HGNC:",RIGHT(Outcomes!C602,LEN(Outcomes!C602)-10)),"Click Here")</f>
        <v>Click Here</v>
      </c>
      <c r="I602" s="19" t="str">
        <f>Outcomes!F602</f>
        <v xml:space="preserve">This gene encodes an integral membrane protein that functions as a transporter of thyroid hormone. The encoded protein facilitates the cellular importation of thyroxine (T4), triiodothyronine (T3), reverse triiodothyronine (rT3) and diidothyronine (T2). This gene is expressed in many tissues and likely plays an important role in the development of the central nervous system. Loss of function mutations in this gene are associated with psychomotor retardation in males while females exhibit no neurological defects and more moderate thyroid-deficient phenotypes. This gene is subject to X-chromosome inactivation. Mutations in this gene are the cause of Allan-Herndon-Dudley syndrome. [provided by RefSeq, Mar 2012] </v>
      </c>
      <c r="J602" s="16" t="str">
        <f>Outcomes!E602</f>
        <v>ALLAN-HERNDON-DUDLEY SYNDROME 300523;</v>
      </c>
      <c r="K602" s="14" t="str">
        <f>Genes!B602</f>
        <v>chr6</v>
      </c>
      <c r="L602" s="14">
        <f>Genes!C602</f>
        <v>74303101</v>
      </c>
      <c r="M602" s="14">
        <f>Genes!D602</f>
        <v>74363737</v>
      </c>
      <c r="N602" s="14">
        <f>Genes!E602</f>
        <v>60637</v>
      </c>
      <c r="O602" s="14" t="str">
        <f>Genes!F602</f>
        <v>-</v>
      </c>
      <c r="P602" s="20" t="str">
        <f>Genes!H602</f>
        <v>GRCh38.p7_chr6_73593378_73654014</v>
      </c>
    </row>
    <row r="603" spans="1:16" ht="38.25" x14ac:dyDescent="0.2">
      <c r="A603" s="13" t="str">
        <f>Outcomes!A603</f>
        <v>SLC17A5</v>
      </c>
      <c r="B603" s="14">
        <f>Outcomes!P603</f>
        <v>6</v>
      </c>
      <c r="C603" s="14">
        <f>Outcomes!Q603</f>
        <v>15</v>
      </c>
      <c r="D603" s="15">
        <f>VLOOKUP($A603,Codex!$O$2:$V$14144,8,0)</f>
        <v>0.93333333333333335</v>
      </c>
      <c r="E603" s="14">
        <f>VLOOKUP($A603,Codex!$O$2:$V$14144,5,0)</f>
        <v>14</v>
      </c>
      <c r="F603" s="16" t="str">
        <f>Outcomes!B603</f>
        <v>solute carrier family 17 member 5</v>
      </c>
      <c r="G603" s="17" t="str">
        <f>HYPERLINK(CONCATENATE("http://www.ncbi.nlm.nih.gov/gene/",Outcomes!D603),"Click Here")</f>
        <v>Click Here</v>
      </c>
      <c r="H603" s="18" t="str">
        <f>HYPERLINK(CONCATENATE("http://www.genenames.org/cgi-bin/gene_symbol_report?hgnc_id=HGNC:",RIGHT(Outcomes!C603,LEN(Outcomes!C603)-10)),"Click Here")</f>
        <v>Click Here</v>
      </c>
      <c r="I603" s="19" t="str">
        <f>Outcomes!F603</f>
        <v xml:space="preserve">This gene encodes a membrane transporter that exports free sialic acids that have been cleaved off of cell surface lipids and proteins from lysosomes. Mutations in this gene cause sialic acid storage diseases, including infantile sialic acid storage disorder and and Salla disease, an adult form. [provided by RefSeq, Jul 2008] </v>
      </c>
      <c r="J603" s="16" t="str">
        <f>Outcomes!E603</f>
        <v>SALLA DISEASE 604369;SIALIC ACID STORAGE DISORDER INFANTILE 269920;</v>
      </c>
      <c r="K603" s="14" t="str">
        <f>Genes!B603</f>
        <v>chr2</v>
      </c>
      <c r="L603" s="14">
        <f>Genes!C603</f>
        <v>228549926</v>
      </c>
      <c r="M603" s="14">
        <f>Genes!D603</f>
        <v>228582746</v>
      </c>
      <c r="N603" s="14">
        <f>Genes!E603</f>
        <v>32821</v>
      </c>
      <c r="O603" s="14" t="str">
        <f>Genes!F603</f>
        <v>-</v>
      </c>
      <c r="P603" s="20" t="str">
        <f>Genes!H603</f>
        <v>GRCh38.p7_chr2_227685210_227718030</v>
      </c>
    </row>
    <row r="604" spans="1:16" ht="76.5" x14ac:dyDescent="0.2">
      <c r="A604" s="13" t="str">
        <f>Outcomes!A604</f>
        <v>SLC19A3</v>
      </c>
      <c r="B604" s="14">
        <f>Outcomes!P604</f>
        <v>10</v>
      </c>
      <c r="C604" s="14">
        <f>Outcomes!Q604</f>
        <v>10</v>
      </c>
      <c r="D604" s="15">
        <f>VLOOKUP($A604,Codex!$O$2:$V$14144,8,0)</f>
        <v>0.8</v>
      </c>
      <c r="E604" s="14">
        <f>VLOOKUP($A604,Codex!$O$2:$V$14144,5,0)</f>
        <v>8</v>
      </c>
      <c r="F604" s="16" t="str">
        <f>Outcomes!B604</f>
        <v>solute carrier family 19 member 3</v>
      </c>
      <c r="G604" s="17" t="str">
        <f>HYPERLINK(CONCATENATE("http://www.ncbi.nlm.nih.gov/gene/",Outcomes!D604),"Click Here")</f>
        <v>Click Here</v>
      </c>
      <c r="H604" s="18" t="str">
        <f>HYPERLINK(CONCATENATE("http://www.genenames.org/cgi-bin/gene_symbol_report?hgnc_id=HGNC:",RIGHT(Outcomes!C604,LEN(Outcomes!C604)-10)),"Click Here")</f>
        <v>Click Here</v>
      </c>
      <c r="I604" s="19" t="str">
        <f>Outcomes!F604</f>
        <v xml:space="preserve">This gene encodes a ubiquitously expressed transmembrane thiamine transporter that lacks folate transport activity. Mutations in this gene cause biotin-responsive basal ganglia disease (BBGD); a recessive disorder manifested in childhood that progresses to chronic encephalopathy, dystonia, quadriparesis, and death if untreated. Patients with BBGD have bilateral necrosis in the head of the caudate nucleus and in the putamen. Administration of high doses of biotin in the early progression of the disorder eliminates pathological symptoms while delayed treatment results in residual paraparesis, mild mental retardation, or dystonia. Administration of thiamine is ineffective in the treatment of this disorder. Experiments have failed to show that this protein can transport biotin. Mutations in this gene also cause a Wernicke's-like encephalopathy.[provided by RefSeq, Jan 2010] </v>
      </c>
      <c r="J604" s="16" t="str">
        <f>Outcomes!E604</f>
        <v>THIAMINE METABOLISM DYSFUNCTION SYNDROME 2(BIOTIN- OR THIAMINE-RESPONSIVE ENCEPHLOPATHY TYPE;2) 607483;</v>
      </c>
      <c r="K604" s="14" t="str">
        <f>Genes!B604</f>
        <v>chr9</v>
      </c>
      <c r="L604" s="14">
        <f>Genes!C604</f>
        <v>4490427</v>
      </c>
      <c r="M604" s="14">
        <f>Genes!D604</f>
        <v>4587469</v>
      </c>
      <c r="N604" s="14">
        <f>Genes!E604</f>
        <v>97043</v>
      </c>
      <c r="O604" s="14" t="str">
        <f>Genes!F604</f>
        <v>+</v>
      </c>
      <c r="P604" s="20" t="str">
        <f>Genes!H604</f>
        <v>GRCh38.p7_chr9_4490427_4587469</v>
      </c>
    </row>
    <row r="605" spans="1:16" ht="51" x14ac:dyDescent="0.2">
      <c r="A605" s="13" t="str">
        <f>Outcomes!A605</f>
        <v>SLC1A1</v>
      </c>
      <c r="B605" s="14">
        <f>Outcomes!P605</f>
        <v>7</v>
      </c>
      <c r="C605" s="14">
        <f>Outcomes!Q605</f>
        <v>14</v>
      </c>
      <c r="D605" s="15">
        <f>VLOOKUP($A605,Codex!$O$2:$V$14144,8,0)</f>
        <v>0.8571428571428571</v>
      </c>
      <c r="E605" s="14">
        <f>VLOOKUP($A605,Codex!$O$2:$V$14144,5,0)</f>
        <v>12</v>
      </c>
      <c r="F605" s="16" t="str">
        <f>Outcomes!B605</f>
        <v>solute carrier family 1 member 1</v>
      </c>
      <c r="G605" s="17" t="str">
        <f>HYPERLINK(CONCATENATE("http://www.ncbi.nlm.nih.gov/gene/",Outcomes!D605),"Click Here")</f>
        <v>Click Here</v>
      </c>
      <c r="H605" s="18" t="str">
        <f>HYPERLINK(CONCATENATE("http://www.genenames.org/cgi-bin/gene_symbol_report?hgnc_id=HGNC:",RIGHT(Outcomes!C605,LEN(Outcomes!C605)-10)),"Click Here")</f>
        <v>Click Here</v>
      </c>
      <c r="I605" s="19" t="str">
        <f>Outcomes!F605</f>
        <v xml:space="preserve">This gene encodes a member of the high-affinity glutamate transporters that play an essential role in transporting glutamate across plasma membranes. In brain, these transporters are crucial in terminating the postsynaptic action of the neurotransmitter glutamate, and in maintaining extracellular glutamate concentrations below neurotoxic levels. This transporter also transports aspartate, and mutations in this gene are thought to cause dicarboxylicamino aciduria, also known as glutamate-aspartate transport defect. [provided by RefSeq, Mar 2010] </v>
      </c>
      <c r="J605" s="16" t="str">
        <f>Outcomes!E605</f>
        <v>DICARBOXYLIC AMINOACIDURIA 222730;?SCHIZOPHRENIA SUSCEPTIBILITY 18 615232;</v>
      </c>
      <c r="K605" s="14" t="str">
        <f>Genes!B605</f>
        <v>chr2</v>
      </c>
      <c r="L605" s="14">
        <f>Genes!C605</f>
        <v>65215579</v>
      </c>
      <c r="M605" s="14">
        <f>Genes!D605</f>
        <v>65250999</v>
      </c>
      <c r="N605" s="14">
        <f>Genes!E605</f>
        <v>35421</v>
      </c>
      <c r="O605" s="14" t="str">
        <f>Genes!F605</f>
        <v>+</v>
      </c>
      <c r="P605" s="20" t="str">
        <f>Genes!H605</f>
        <v>GRCh38.p7_chr2_64988445_65023865</v>
      </c>
    </row>
    <row r="606" spans="1:16" ht="25.5" x14ac:dyDescent="0.2">
      <c r="A606" s="13" t="str">
        <f>Outcomes!A606</f>
        <v>SLC1A4</v>
      </c>
      <c r="B606" s="14">
        <f>Outcomes!P606</f>
        <v>3</v>
      </c>
      <c r="C606" s="14">
        <f>Outcomes!Q606</f>
        <v>9</v>
      </c>
      <c r="D606" s="15">
        <f>VLOOKUP($A606,Codex!$O$2:$V$14144,8,0)</f>
        <v>0</v>
      </c>
      <c r="E606" s="14">
        <f>VLOOKUP($A606,Codex!$O$2:$V$14144,5,0)</f>
        <v>0</v>
      </c>
      <c r="F606" s="16" t="str">
        <f>Outcomes!B606</f>
        <v>solute carrier family 1 member 4</v>
      </c>
      <c r="G606" s="17" t="str">
        <f>HYPERLINK(CONCATENATE("http://www.ncbi.nlm.nih.gov/gene/",Outcomes!D606),"Click Here")</f>
        <v>Click Here</v>
      </c>
      <c r="H606" s="18" t="str">
        <f>HYPERLINK(CONCATENATE("http://www.genenames.org/cgi-bin/gene_symbol_report?hgnc_id=HGNC:",RIGHT(Outcomes!C606,LEN(Outcomes!C606)-10)),"Click Here")</f>
        <v>Click Here</v>
      </c>
      <c r="I606" s="19" t="str">
        <f>Outcomes!F606</f>
        <v xml:space="preserve">Not Available </v>
      </c>
      <c r="J606" s="16" t="str">
        <f>Outcomes!E606</f>
        <v>SPASTIC TETRAPLEGIA THIN CORPUS CALLOSUM AND PROGRESSIVE MICROCEPHALY 616657;</v>
      </c>
      <c r="K606" s="14" t="str">
        <f>Genes!B606</f>
        <v>chr13</v>
      </c>
      <c r="L606" s="14">
        <f>Genes!C606</f>
        <v>41363547</v>
      </c>
      <c r="M606" s="14">
        <f>Genes!D606</f>
        <v>41386596</v>
      </c>
      <c r="N606" s="14">
        <f>Genes!E606</f>
        <v>23050</v>
      </c>
      <c r="O606" s="14" t="str">
        <f>Genes!F606</f>
        <v>+</v>
      </c>
      <c r="P606" s="20" t="str">
        <f>Genes!H606</f>
        <v>GRCh38.p7_chr13_40789411_40812460</v>
      </c>
    </row>
    <row r="607" spans="1:16" ht="51" x14ac:dyDescent="0.2">
      <c r="A607" s="13" t="str">
        <f>Outcomes!A607</f>
        <v>SLC25A15</v>
      </c>
      <c r="B607" s="14">
        <f>Outcomes!P607</f>
        <v>1</v>
      </c>
      <c r="C607" s="14">
        <f>Outcomes!Q607</f>
        <v>6</v>
      </c>
      <c r="D607" s="15">
        <f>VLOOKUP($A607,Codex!$O$2:$V$14144,8,0)</f>
        <v>1</v>
      </c>
      <c r="E607" s="14">
        <f>VLOOKUP($A607,Codex!$O$2:$V$14144,5,0)</f>
        <v>6</v>
      </c>
      <c r="F607" s="16" t="str">
        <f>Outcomes!B607</f>
        <v>solute carrier family 25 member 15</v>
      </c>
      <c r="G607" s="17" t="str">
        <f>HYPERLINK(CONCATENATE("http://www.ncbi.nlm.nih.gov/gene/",Outcomes!D607),"Click Here")</f>
        <v>Click Here</v>
      </c>
      <c r="H607" s="18" t="str">
        <f>HYPERLINK(CONCATENATE("http://www.genenames.org/cgi-bin/gene_symbol_report?hgnc_id=HGNC:",RIGHT(Outcomes!C607,LEN(Outcomes!C607)-10)),"Click Here")</f>
        <v>Click Here</v>
      </c>
      <c r="I607" s="19" t="str">
        <f>Outcomes!F607</f>
        <v xml:space="preserve">This gene is a member of the mitochondrial carrier family. The encoded protein transports ornithine across the inner mitochondrial membrane from the cytosol to the mitochondrial matrix. The protein is an essential component of the urea cycle, and functions in ammonium detoxification and biosynthesis of the amino acid arginine. Mutations in this gene result in hyperornithinemia-hyperammonemia-homocitrullinuria (HHH) syndrome. There is a pseudogene of this locus on the Y chromosome.[provided by RefSeq, May 2009] </v>
      </c>
      <c r="J607" s="16" t="str">
        <f>Outcomes!E607</f>
        <v>HYPERORNITHINEMIA-HYPERAMMONEMIA-HOMOCITRULLINEMIA SYNDROME 238970;</v>
      </c>
      <c r="K607" s="14" t="str">
        <f>Genes!B607</f>
        <v>chr11</v>
      </c>
      <c r="L607" s="14">
        <f>Genes!C607</f>
        <v>790475</v>
      </c>
      <c r="M607" s="14">
        <f>Genes!D607</f>
        <v>798269</v>
      </c>
      <c r="N607" s="14">
        <f>Genes!E607</f>
        <v>7795</v>
      </c>
      <c r="O607" s="14" t="str">
        <f>Genes!F607</f>
        <v>-</v>
      </c>
      <c r="P607" s="20" t="str">
        <f>Genes!H607</f>
        <v>GRCh38.p7_chr11_790475_798269</v>
      </c>
    </row>
    <row r="608" spans="1:16" ht="25.5" x14ac:dyDescent="0.2">
      <c r="A608" s="13" t="str">
        <f>Outcomes!A608</f>
        <v>SLC25A22</v>
      </c>
      <c r="B608" s="14">
        <f>Outcomes!P608</f>
        <v>6</v>
      </c>
      <c r="C608" s="14">
        <f>Outcomes!Q608</f>
        <v>9</v>
      </c>
      <c r="D608" s="15">
        <f>VLOOKUP($A608,Codex!$O$2:$V$14144,8,0)</f>
        <v>1</v>
      </c>
      <c r="E608" s="14">
        <f>VLOOKUP($A608,Codex!$O$2:$V$14144,5,0)</f>
        <v>9</v>
      </c>
      <c r="F608" s="16" t="str">
        <f>Outcomes!B608</f>
        <v>solute carrier family 25 member 22</v>
      </c>
      <c r="G608" s="17" t="str">
        <f>HYPERLINK(CONCATENATE("http://www.ncbi.nlm.nih.gov/gene/",Outcomes!D608),"Click Here")</f>
        <v>Click Here</v>
      </c>
      <c r="H608" s="18" t="str">
        <f>HYPERLINK(CONCATENATE("http://www.genenames.org/cgi-bin/gene_symbol_report?hgnc_id=HGNC:",RIGHT(Outcomes!C608,LEN(Outcomes!C608)-10)),"Click Here")</f>
        <v>Click Here</v>
      </c>
      <c r="I608" s="19" t="str">
        <f>Outcomes!F608</f>
        <v xml:space="preserve">This gene encodes a mitochondrial glutamate carrier. Mutations in this gene are associated with early infantile epileptic encephalopathy. Multiple alternatively spliced variants, encoding the same protein, have been identified.[provided by RefSeq, Jul 2010] </v>
      </c>
      <c r="J608" s="16" t="str">
        <f>Outcomes!E608</f>
        <v>EPILEPTIC ENCEPHALOPATHY EARLY INFANTILE 3 609304;</v>
      </c>
      <c r="K608" s="14" t="str">
        <f>Genes!B608</f>
        <v>chr1</v>
      </c>
      <c r="L608" s="14">
        <f>Genes!C608</f>
        <v>43391046</v>
      </c>
      <c r="M608" s="14">
        <f>Genes!D608</f>
        <v>43424847</v>
      </c>
      <c r="N608" s="14">
        <f>Genes!E608</f>
        <v>33802</v>
      </c>
      <c r="O608" s="14" t="str">
        <f>Genes!F608</f>
        <v>-</v>
      </c>
      <c r="P608" s="20" t="str">
        <f>Genes!H608</f>
        <v>GRCh38.p7_chr1_42925375_42959176</v>
      </c>
    </row>
    <row r="609" spans="1:16" ht="38.25" x14ac:dyDescent="0.2">
      <c r="A609" s="13" t="str">
        <f>Outcomes!A609</f>
        <v>SLC2A1</v>
      </c>
      <c r="B609" s="14">
        <f>Outcomes!P609</f>
        <v>1</v>
      </c>
      <c r="C609" s="14">
        <f>Outcomes!Q609</f>
        <v>10</v>
      </c>
      <c r="D609" s="15">
        <f>VLOOKUP($A609,Codex!$O$2:$V$14144,8,0)</f>
        <v>1</v>
      </c>
      <c r="E609" s="14">
        <f>VLOOKUP($A609,Codex!$O$2:$V$14144,5,0)</f>
        <v>10</v>
      </c>
      <c r="F609" s="16" t="str">
        <f>Outcomes!B609</f>
        <v>solute carrier family 2 member 1</v>
      </c>
      <c r="G609" s="17" t="str">
        <f>HYPERLINK(CONCATENATE("http://www.ncbi.nlm.nih.gov/gene/",Outcomes!D609),"Click Here")</f>
        <v>Click Here</v>
      </c>
      <c r="H609" s="18" t="str">
        <f>HYPERLINK(CONCATENATE("http://www.genenames.org/cgi-bin/gene_symbol_report?hgnc_id=HGNC:",RIGHT(Outcomes!C609,LEN(Outcomes!C609)-10)),"Click Here")</f>
        <v>Click Here</v>
      </c>
      <c r="I609" s="19" t="str">
        <f>Outcomes!F609</f>
        <v xml:space="preserve">This gene encodes a major glucose transporter in the mammalian blood-brain barrier. The encoded protein is found primarily in the cell membrane and on the cell surface, where it can also function as a receptor for human T-cell leukemia virus (HTLV) I and II. Mutations in this gene have been found in a family with paroxysmal exertion-induced dyskinesia. [provided by RefSeq, Apr 2013] </v>
      </c>
      <c r="J609" s="16" t="str">
        <f>Outcomes!E609</f>
        <v>GLUT1 DEFICIENCY SYNDROME 1 606777;GLUT1 DEFICIENCY SYNDROME 2 612126;EPILEPSY IDIOPATHIC GENERALIZED SUSCPETIBILITY TO 12 614847;DYSTONIA 9 601042;</v>
      </c>
      <c r="K609" s="14" t="str">
        <f>Genes!B609</f>
        <v>chr3</v>
      </c>
      <c r="L609" s="14">
        <f>Genes!C609</f>
        <v>155544300</v>
      </c>
      <c r="M609" s="14">
        <f>Genes!D609</f>
        <v>155572248</v>
      </c>
      <c r="N609" s="14">
        <f>Genes!E609</f>
        <v>27949</v>
      </c>
      <c r="O609" s="14" t="str">
        <f>Genes!F609</f>
        <v>-</v>
      </c>
      <c r="P609" s="20" t="str">
        <f>Genes!H609</f>
        <v>GRCh38.p7_chr3_155826511_155854459</v>
      </c>
    </row>
    <row r="610" spans="1:16" ht="51" x14ac:dyDescent="0.2">
      <c r="A610" s="13" t="str">
        <f>Outcomes!A610</f>
        <v>SLC33A1</v>
      </c>
      <c r="B610" s="14">
        <f>Outcomes!P610</f>
        <v>6</v>
      </c>
      <c r="C610" s="14">
        <f>Outcomes!Q610</f>
        <v>8</v>
      </c>
      <c r="D610" s="15">
        <f>VLOOKUP($A610,Codex!$O$2:$V$14144,8,0)</f>
        <v>1</v>
      </c>
      <c r="E610" s="14">
        <f>VLOOKUP($A610,Codex!$O$2:$V$14144,5,0)</f>
        <v>8</v>
      </c>
      <c r="F610" s="16" t="str">
        <f>Outcomes!B610</f>
        <v>solute carrier family 33 member 1</v>
      </c>
      <c r="G610" s="17" t="str">
        <f>HYPERLINK(CONCATENATE("http://www.ncbi.nlm.nih.gov/gene/",Outcomes!D610),"Click Here")</f>
        <v>Click Here</v>
      </c>
      <c r="H610" s="18" t="str">
        <f>HYPERLINK(CONCATENATE("http://www.genenames.org/cgi-bin/gene_symbol_report?hgnc_id=HGNC:",RIGHT(Outcomes!C610,LEN(Outcomes!C610)-10)),"Click Here")</f>
        <v>Click Here</v>
      </c>
      <c r="I610" s="19" t="str">
        <f>Outcomes!F610</f>
        <v xml:space="preserve">The protein encoded by this gene is required for the formation of O-acetylated (Ac) gangliosides. The encoded protein is predicted to contain 6 to 10 transmembrane domains, and a leucine zipper motif in transmembrane domain III. Defects in this gene have been reported to cause spastic paraplegia autosomal dominant type 42 (SPG42) in one Chinese family, but not in similar patients of European descent. Two transcript variants encoding the same protein have been found for this gene. [provided by RefSeq, Jul 2010] </v>
      </c>
      <c r="J610" s="16" t="str">
        <f>Outcomes!E610</f>
        <v>SPASTIC PARAPLEGIA 42 AUTOSOMAL DOMINANT 612539;CONGENITAL CATARACTS HEARING LOSS AND NEURODEGENERATION 614482;</v>
      </c>
      <c r="K610" s="14" t="str">
        <f>Genes!B610</f>
        <v>chrX</v>
      </c>
      <c r="L610" s="14">
        <f>Genes!C610</f>
        <v>48760457</v>
      </c>
      <c r="M610" s="14">
        <f>Genes!D610</f>
        <v>48769235</v>
      </c>
      <c r="N610" s="14">
        <f>Genes!E610</f>
        <v>8779</v>
      </c>
      <c r="O610" s="14" t="str">
        <f>Genes!F610</f>
        <v>-</v>
      </c>
      <c r="P610" s="20" t="str">
        <f>Genes!H610</f>
        <v>GRCh38.p7_chrX_48903180_48911958</v>
      </c>
    </row>
    <row r="611" spans="1:16" ht="51" x14ac:dyDescent="0.2">
      <c r="A611" s="13" t="str">
        <f>Outcomes!A611</f>
        <v>SLC35A2</v>
      </c>
      <c r="B611" s="14">
        <f>Outcomes!P611</f>
        <v>8</v>
      </c>
      <c r="C611" s="14">
        <f>Outcomes!Q611</f>
        <v>12</v>
      </c>
      <c r="D611" s="15">
        <f>VLOOKUP($A611,Codex!$O$2:$V$14144,8,0)</f>
        <v>0</v>
      </c>
      <c r="E611" s="14">
        <f>VLOOKUP($A611,Codex!$O$2:$V$14144,5,0)</f>
        <v>0</v>
      </c>
      <c r="F611" s="16" t="str">
        <f>Outcomes!B611</f>
        <v>solute carrier family 35 member A2</v>
      </c>
      <c r="G611" s="17" t="str">
        <f>HYPERLINK(CONCATENATE("http://www.ncbi.nlm.nih.gov/gene/",Outcomes!D611),"Click Here")</f>
        <v>Click Here</v>
      </c>
      <c r="H611" s="18" t="str">
        <f>HYPERLINK(CONCATENATE("http://www.genenames.org/cgi-bin/gene_symbol_report?hgnc_id=HGNC:",RIGHT(Outcomes!C611,LEN(Outcomes!C611)-10)),"Click Here")</f>
        <v>Click Here</v>
      </c>
      <c r="I611" s="19" t="str">
        <f>Outcomes!F611</f>
        <v xml:space="preserve">This gene encodes a member of the nucleotide-sugar transporter family. The encoded protein is a multi-pass membrane protein. It transports UDP-galactose from the cytosol into Golgi vesicles, where it serves as a glycosyl donor for the generation of glycans. Mutations in this gene cause congenital disorder of glycosylation type IIm (CDG2M). Multiple alternatively spliced transcript variants encoding distinct isoforms have been found for this gene. [provided by RefSeq, Oct 2014] </v>
      </c>
      <c r="J611" s="16" t="str">
        <f>Outcomes!E611</f>
        <v>CONGENITAL DISORDER OF GLYCOSYLATION TYPE 2M 300896;</v>
      </c>
      <c r="K611" s="14" t="str">
        <f>Genes!B611</f>
        <v>chr11</v>
      </c>
      <c r="L611" s="14">
        <f>Genes!C611</f>
        <v>45825623</v>
      </c>
      <c r="M611" s="14">
        <f>Genes!D611</f>
        <v>45834567</v>
      </c>
      <c r="N611" s="14">
        <f>Genes!E611</f>
        <v>8945</v>
      </c>
      <c r="O611" s="14" t="str">
        <f>Genes!F611</f>
        <v>+</v>
      </c>
      <c r="P611" s="20" t="str">
        <f>Genes!H611</f>
        <v>GRCh38.p7_chr11_45804072_45813016</v>
      </c>
    </row>
    <row r="612" spans="1:16" ht="25.5" x14ac:dyDescent="0.2">
      <c r="A612" s="13" t="str">
        <f>Outcomes!A612</f>
        <v>SLC35C1</v>
      </c>
      <c r="B612" s="14">
        <f>Outcomes!P612</f>
        <v>5</v>
      </c>
      <c r="C612" s="14">
        <f>Outcomes!Q612</f>
        <v>5</v>
      </c>
      <c r="D612" s="15">
        <f>VLOOKUP($A612,Codex!$O$2:$V$14144,8,0)</f>
        <v>0.6</v>
      </c>
      <c r="E612" s="14">
        <f>VLOOKUP($A612,Codex!$O$2:$V$14144,5,0)</f>
        <v>3</v>
      </c>
      <c r="F612" s="16" t="str">
        <f>Outcomes!B612</f>
        <v>solute carrier family 35 member C1</v>
      </c>
      <c r="G612" s="17" t="str">
        <f>HYPERLINK(CONCATENATE("http://www.ncbi.nlm.nih.gov/gene/",Outcomes!D612),"Click Here")</f>
        <v>Click Here</v>
      </c>
      <c r="H612" s="18" t="str">
        <f>HYPERLINK(CONCATENATE("http://www.genenames.org/cgi-bin/gene_symbol_report?hgnc_id=HGNC:",RIGHT(Outcomes!C612,LEN(Outcomes!C612)-10)),"Click Here")</f>
        <v>Click Here</v>
      </c>
      <c r="I612" s="19" t="str">
        <f>Outcomes!F612</f>
        <v xml:space="preserve">This gene encodes a GDP-fucose transporter that is found in the Golgi apparatus. Mutations in this gene result in congenital disorder of glycosylation type IIc. Multiple transcript variants encoding different isoforms have been found for this gene. [provided by RefSeq, Feb 2009] </v>
      </c>
      <c r="J612" s="16" t="str">
        <f>Outcomes!E612</f>
        <v>CONGENITAL DISORDER OF GLYCOSYLATION TYPE IIC 266265;</v>
      </c>
      <c r="K612" s="14" t="str">
        <f>Genes!B612</f>
        <v>chr10</v>
      </c>
      <c r="L612" s="14">
        <f>Genes!C612</f>
        <v>18240768</v>
      </c>
      <c r="M612" s="14">
        <f>Genes!D612</f>
        <v>18332221</v>
      </c>
      <c r="N612" s="14">
        <f>Genes!E612</f>
        <v>91454</v>
      </c>
      <c r="O612" s="14" t="str">
        <f>Genes!F612</f>
        <v>+</v>
      </c>
      <c r="P612" s="20" t="str">
        <f>Genes!H612</f>
        <v>GRCh38.p7_chr10_17951839_18043292</v>
      </c>
    </row>
    <row r="613" spans="1:16" ht="38.25" x14ac:dyDescent="0.2">
      <c r="A613" s="13" t="str">
        <f>Outcomes!A613</f>
        <v>SLC39A12</v>
      </c>
      <c r="B613" s="14">
        <f>Outcomes!P613</f>
        <v>4</v>
      </c>
      <c r="C613" s="14">
        <f>Outcomes!Q613</f>
        <v>14</v>
      </c>
      <c r="D613" s="15">
        <f>VLOOKUP($A613,Codex!$O$2:$V$14144,8,0)</f>
        <v>0</v>
      </c>
      <c r="E613" s="14">
        <f>VLOOKUP($A613,Codex!$O$2:$V$14144,5,0)</f>
        <v>0</v>
      </c>
      <c r="F613" s="16" t="str">
        <f>Outcomes!B613</f>
        <v>solute carrier family 39 member 12</v>
      </c>
      <c r="G613" s="17" t="str">
        <f>HYPERLINK(CONCATENATE("http://www.ncbi.nlm.nih.gov/gene/",Outcomes!D613),"Click Here")</f>
        <v>Click Here</v>
      </c>
      <c r="H613" s="18" t="str">
        <f>HYPERLINK(CONCATENATE("http://www.genenames.org/cgi-bin/gene_symbol_report?hgnc_id=HGNC:",RIGHT(Outcomes!C613,LEN(Outcomes!C613)-10)),"Click Here")</f>
        <v>Click Here</v>
      </c>
      <c r="I613" s="19" t="str">
        <f>Outcomes!F613</f>
        <v xml:space="preserve">Zinc is an essential cofactor for hundreds of enzymes. It is involved in protein, nucleic acid, carbohydrate, and lipid metabolism, as well as in the control of gene transcription, growth, development, and differentiation. SLC39A12 belongs to a subfamily of proteins that show structural characteristics of zinc transporters (Taylor and Nicholson, 2003 [PubMed 12659941]).[supplied by OMIM, Aug 2008] </v>
      </c>
      <c r="J613" s="16" t="str">
        <f>Outcomes!E613</f>
        <v>NO OMIM PHENOTYPE;</v>
      </c>
      <c r="K613" s="14" t="str">
        <f>Genes!B613</f>
        <v>chr4</v>
      </c>
      <c r="L613" s="14">
        <f>Genes!C613</f>
        <v>72053003</v>
      </c>
      <c r="M613" s="14">
        <f>Genes!D613</f>
        <v>72437804</v>
      </c>
      <c r="N613" s="14">
        <f>Genes!E613</f>
        <v>384802</v>
      </c>
      <c r="O613" s="14" t="str">
        <f>Genes!F613</f>
        <v>+</v>
      </c>
      <c r="P613" s="20" t="str">
        <f>Genes!H613</f>
        <v>GRCh38.p7_chr4_71187286_71572087</v>
      </c>
    </row>
    <row r="614" spans="1:16" ht="38.25" x14ac:dyDescent="0.2">
      <c r="A614" s="13" t="str">
        <f>Outcomes!A614</f>
        <v>SLC4A4</v>
      </c>
      <c r="B614" s="14">
        <f>Outcomes!P614</f>
        <v>6</v>
      </c>
      <c r="C614" s="14">
        <f>Outcomes!Q614</f>
        <v>30</v>
      </c>
      <c r="D614" s="15">
        <f>VLOOKUP($A614,Codex!$O$2:$V$14144,8,0)</f>
        <v>0.9</v>
      </c>
      <c r="E614" s="14">
        <f>VLOOKUP($A614,Codex!$O$2:$V$14144,5,0)</f>
        <v>27</v>
      </c>
      <c r="F614" s="16" t="str">
        <f>Outcomes!B614</f>
        <v>solute carrier family 4 member 4</v>
      </c>
      <c r="G614" s="17" t="str">
        <f>HYPERLINK(CONCATENATE("http://www.ncbi.nlm.nih.gov/gene/",Outcomes!D614),"Click Here")</f>
        <v>Click Here</v>
      </c>
      <c r="H614" s="18" t="str">
        <f>HYPERLINK(CONCATENATE("http://www.genenames.org/cgi-bin/gene_symbol_report?hgnc_id=HGNC:",RIGHT(Outcomes!C614,LEN(Outcomes!C614)-10)),"Click Here")</f>
        <v>Click Here</v>
      </c>
      <c r="I614" s="19" t="str">
        <f>Outcomes!F614</f>
        <v xml:space="preserve">This gene encodes a sodium bicarbonate cotransporter (NBC) involved in the regulation of bicarbonate secretion and absorption and intracellular pH. Mutations in this gene are associated with proximal renal tubular acidosis. Multiple transcript variants encoding different isoforms have been found for this gene. [provided by RefSeq, Oct 2008] </v>
      </c>
      <c r="J614" s="16" t="str">
        <f>Outcomes!E614</f>
        <v>RENAL TUBULAR ACIDOSIS PROXIMAL WITH OCULAR ABNORMALITIES 604278;</v>
      </c>
      <c r="K614" s="14" t="str">
        <f>Genes!B614</f>
        <v>chr1</v>
      </c>
      <c r="L614" s="14">
        <f>Genes!C614</f>
        <v>110693132</v>
      </c>
      <c r="M614" s="14">
        <f>Genes!D614</f>
        <v>110744824</v>
      </c>
      <c r="N614" s="14">
        <f>Genes!E614</f>
        <v>51693</v>
      </c>
      <c r="O614" s="14" t="str">
        <f>Genes!F614</f>
        <v>+</v>
      </c>
      <c r="P614" s="20" t="str">
        <f>Genes!H614</f>
        <v>GRCh38.p7_chr1_110150510_110202202</v>
      </c>
    </row>
    <row r="615" spans="1:16" ht="38.25" x14ac:dyDescent="0.2">
      <c r="A615" s="13" t="str">
        <f>Outcomes!A615</f>
        <v>SLC6A17</v>
      </c>
      <c r="B615" s="14">
        <f>Outcomes!P615</f>
        <v>2</v>
      </c>
      <c r="C615" s="14">
        <f>Outcomes!Q615</f>
        <v>11</v>
      </c>
      <c r="D615" s="15">
        <f>VLOOKUP($A615,Codex!$O$2:$V$14144,8,0)</f>
        <v>1</v>
      </c>
      <c r="E615" s="14">
        <f>VLOOKUP($A615,Codex!$O$2:$V$14144,5,0)</f>
        <v>11</v>
      </c>
      <c r="F615" s="16" t="str">
        <f>Outcomes!B615</f>
        <v>solute carrier family 6 member 17</v>
      </c>
      <c r="G615" s="17" t="str">
        <f>HYPERLINK(CONCATENATE("http://www.ncbi.nlm.nih.gov/gene/",Outcomes!D615),"Click Here")</f>
        <v>Click Here</v>
      </c>
      <c r="H615" s="18" t="str">
        <f>HYPERLINK(CONCATENATE("http://www.genenames.org/cgi-bin/gene_symbol_report?hgnc_id=HGNC:",RIGHT(Outcomes!C615,LEN(Outcomes!C615)-10)),"Click Here")</f>
        <v>Click Here</v>
      </c>
      <c r="I615" s="19" t="str">
        <f>Outcomes!F615</f>
        <v xml:space="preserve">The SLC6 family of proteins, which includes SLC6A17, acts as specific transporters for neurotransmitters, amino acids, and osmolytes like betaine, taurine, and creatine. SLC6 proteins are sodium cotransporters that derive the energy for solute transport from the electrochemical gradient for sodium ions (Hoglund et al., 2005 [PubMed 16125675]).[supplied by OMIM, Mar 2008] </v>
      </c>
      <c r="J615" s="16" t="str">
        <f>Outcomes!E615</f>
        <v>MENTAL RETARDATION AUTOSOMAL RECESSIVE 48 616269;</v>
      </c>
      <c r="K615" s="14" t="str">
        <f>Genes!B615</f>
        <v>chr5</v>
      </c>
      <c r="L615" s="14">
        <f>Genes!C615</f>
        <v>1392905</v>
      </c>
      <c r="M615" s="14">
        <f>Genes!D615</f>
        <v>1445543</v>
      </c>
      <c r="N615" s="14">
        <f>Genes!E615</f>
        <v>52639</v>
      </c>
      <c r="O615" s="14" t="str">
        <f>Genes!F615</f>
        <v>-</v>
      </c>
      <c r="P615" s="20" t="str">
        <f>Genes!H615</f>
        <v>GRCh38.p7_chr5_1392790_1445428</v>
      </c>
    </row>
    <row r="616" spans="1:16" ht="51" x14ac:dyDescent="0.2">
      <c r="A616" s="13" t="str">
        <f>Outcomes!A616</f>
        <v>SLC6A3</v>
      </c>
      <c r="B616" s="14">
        <f>Outcomes!P616</f>
        <v>1</v>
      </c>
      <c r="C616" s="14">
        <f>Outcomes!Q616</f>
        <v>14</v>
      </c>
      <c r="D616" s="15">
        <f>VLOOKUP($A616,Codex!$O$2:$V$14144,8,0)</f>
        <v>1</v>
      </c>
      <c r="E616" s="14">
        <f>VLOOKUP($A616,Codex!$O$2:$V$14144,5,0)</f>
        <v>14</v>
      </c>
      <c r="F616" s="16" t="str">
        <f>Outcomes!B616</f>
        <v>solute carrier family 6 member 3</v>
      </c>
      <c r="G616" s="17" t="str">
        <f>HYPERLINK(CONCATENATE("http://www.ncbi.nlm.nih.gov/gene/",Outcomes!D616),"Click Here")</f>
        <v>Click Here</v>
      </c>
      <c r="H616" s="18" t="str">
        <f>HYPERLINK(CONCATENATE("http://www.genenames.org/cgi-bin/gene_symbol_report?hgnc_id=HGNC:",RIGHT(Outcomes!C616,LEN(Outcomes!C616)-10)),"Click Here")</f>
        <v>Click Here</v>
      </c>
      <c r="I616" s="19" t="str">
        <f>Outcomes!F616</f>
        <v xml:space="preserve">This gene encodes a dopamine transporter which is a member of the sodium- and chloride-dependent neurotransmitter transporter family. The 3' UTR of this gene contains a 40 bp tandem repeat, referred to as a variable number tandem repeat or VNTR, which can be present in 3 to 11 copies. Variation in the number of repeats is associated with idiopathic epilepsy, attention-deficit hyperactivity disorder, dependence on alcohol and cocaine, susceptibility to Parkinson disease and protection against nicotine dependence.[provided by RefSeq, Nov 2009] </v>
      </c>
      <c r="J616" s="16" t="str">
        <f>Outcomes!E616</f>
        <v>PARKINSONISM -DYSTONIA INFANTILE 613135;NICOTINE DEPENDENCE PROTECTION AGAINST 188890;</v>
      </c>
      <c r="K616" s="14" t="str">
        <f>Genes!B616</f>
        <v>chrX</v>
      </c>
      <c r="L616" s="14">
        <f>Genes!C616</f>
        <v>152953752</v>
      </c>
      <c r="M616" s="14">
        <f>Genes!D616</f>
        <v>152962048</v>
      </c>
      <c r="N616" s="14">
        <f>Genes!E616</f>
        <v>8297</v>
      </c>
      <c r="O616" s="14" t="str">
        <f>Genes!F616</f>
        <v>+</v>
      </c>
      <c r="P616" s="20" t="str">
        <f>Genes!H616</f>
        <v>GRCh38.p7_chrX_153688297_153696593</v>
      </c>
    </row>
    <row r="617" spans="1:16" ht="38.25" x14ac:dyDescent="0.2">
      <c r="A617" s="13" t="str">
        <f>Outcomes!A617</f>
        <v>SLC6A8</v>
      </c>
      <c r="B617" s="14">
        <f>Outcomes!P617</f>
        <v>3</v>
      </c>
      <c r="C617" s="14">
        <f>Outcomes!Q617</f>
        <v>15</v>
      </c>
      <c r="D617" s="15">
        <f>VLOOKUP($A617,Codex!$O$2:$V$14144,8,0)</f>
        <v>1</v>
      </c>
      <c r="E617" s="14">
        <f>VLOOKUP($A617,Codex!$O$2:$V$14144,5,0)</f>
        <v>15</v>
      </c>
      <c r="F617" s="16" t="str">
        <f>Outcomes!B617</f>
        <v>solute carrier family 6 member 8</v>
      </c>
      <c r="G617" s="17" t="str">
        <f>HYPERLINK(CONCATENATE("http://www.ncbi.nlm.nih.gov/gene/",Outcomes!D617),"Click Here")</f>
        <v>Click Here</v>
      </c>
      <c r="H617" s="18" t="str">
        <f>HYPERLINK(CONCATENATE("http://www.genenames.org/cgi-bin/gene_symbol_report?hgnc_id=HGNC:",RIGHT(Outcomes!C617,LEN(Outcomes!C617)-10)),"Click Here")</f>
        <v>Click Here</v>
      </c>
      <c r="I617" s="19" t="str">
        <f>Outcomes!F617</f>
        <v xml:space="preserve">The protein encoded by this gene is a plasma membrane protein whose function is to transport creatine into and out of cells. Defects in this gene can result in X-linked creatine deficiency syndrome. Multiple transcript variants encoding different isoforms have been found for this gene. [provided by RefSeq, Dec 2008] </v>
      </c>
      <c r="J617" s="16" t="str">
        <f>Outcomes!E617</f>
        <v>CEREBRAL CREATINE DEFICIENCY SYNDROME 1 300352;</v>
      </c>
      <c r="K617" s="14" t="str">
        <f>Genes!B617</f>
        <v>chr14</v>
      </c>
      <c r="L617" s="14">
        <f>Genes!C617</f>
        <v>23242431</v>
      </c>
      <c r="M617" s="14">
        <f>Genes!D617</f>
        <v>23289020</v>
      </c>
      <c r="N617" s="14">
        <f>Genes!E617</f>
        <v>46590</v>
      </c>
      <c r="O617" s="14" t="str">
        <f>Genes!F617</f>
        <v>-</v>
      </c>
      <c r="P617" s="20" t="str">
        <f>Genes!H617</f>
        <v>GRCh38.p7_chr14_22773222_22819811</v>
      </c>
    </row>
    <row r="618" spans="1:16" ht="51" x14ac:dyDescent="0.2">
      <c r="A618" s="13" t="str">
        <f>Outcomes!A618</f>
        <v>SLC7A7</v>
      </c>
      <c r="B618" s="14">
        <f>Outcomes!P618</f>
        <v>5</v>
      </c>
      <c r="C618" s="14">
        <f>Outcomes!Q618</f>
        <v>9</v>
      </c>
      <c r="D618" s="15">
        <f>VLOOKUP($A618,Codex!$O$2:$V$14144,8,0)</f>
        <v>1</v>
      </c>
      <c r="E618" s="14">
        <f>VLOOKUP($A618,Codex!$O$2:$V$14144,5,0)</f>
        <v>9</v>
      </c>
      <c r="F618" s="16" t="str">
        <f>Outcomes!B618</f>
        <v>solute carrier family 7 member 7</v>
      </c>
      <c r="G618" s="17" t="str">
        <f>HYPERLINK(CONCATENATE("http://www.ncbi.nlm.nih.gov/gene/",Outcomes!D618),"Click Here")</f>
        <v>Click Here</v>
      </c>
      <c r="H618" s="18" t="str">
        <f>HYPERLINK(CONCATENATE("http://www.genenames.org/cgi-bin/gene_symbol_report?hgnc_id=HGNC:",RIGHT(Outcomes!C618,LEN(Outcomes!C618)-10)),"Click Here")</f>
        <v>Click Here</v>
      </c>
      <c r="I618" s="19" t="str">
        <f>Outcomes!F618</f>
        <v xml:space="preserve">The protein encoded by this gene is the light subunit of a cationic amino acid transporter. This sodium-independent transporter is formed when the light subunit encoded by this gene dimerizes with the heavy subunit transporter protein SLC3A2. This transporter is found in epithelial cell membranes where it transfers cationic and large neutral amino acids from the cell to the extracellular space. Defects in this gene are a cause of lysinuric protein intolerance (LPI). Alternative splicing results in multiple transcript variants. [provided by RefSeq, Jul 2011] </v>
      </c>
      <c r="J618" s="16" t="str">
        <f>Outcomes!E618</f>
        <v>LYSINURIC PROTEIN INTOLERANCE 222700;</v>
      </c>
      <c r="K618" s="14" t="str">
        <f>Genes!B618</f>
        <v>chrX</v>
      </c>
      <c r="L618" s="14">
        <f>Genes!C618</f>
        <v>135056756</v>
      </c>
      <c r="M618" s="14">
        <f>Genes!D618</f>
        <v>135129428</v>
      </c>
      <c r="N618" s="14">
        <f>Genes!E618</f>
        <v>72673</v>
      </c>
      <c r="O618" s="14" t="str">
        <f>Genes!F618</f>
        <v>+</v>
      </c>
      <c r="P618" s="20" t="str">
        <f>Genes!H618</f>
        <v>GRCh38.p7_chrX_135974597_136047269</v>
      </c>
    </row>
    <row r="619" spans="1:16" ht="38.25" x14ac:dyDescent="0.2">
      <c r="A619" s="13" t="str">
        <f>Outcomes!A619</f>
        <v>SLC9A6</v>
      </c>
      <c r="B619" s="14">
        <f>Outcomes!P619</f>
        <v>8</v>
      </c>
      <c r="C619" s="14">
        <f>Outcomes!Q619</f>
        <v>18</v>
      </c>
      <c r="D619" s="15">
        <f>VLOOKUP($A619,Codex!$O$2:$V$14144,8,0)</f>
        <v>1</v>
      </c>
      <c r="E619" s="14">
        <f>VLOOKUP($A619,Codex!$O$2:$V$14144,5,0)</f>
        <v>18</v>
      </c>
      <c r="F619" s="16" t="str">
        <f>Outcomes!B619</f>
        <v>solute carrier family 9 member A6</v>
      </c>
      <c r="G619" s="17" t="str">
        <f>HYPERLINK(CONCATENATE("http://www.ncbi.nlm.nih.gov/gene/",Outcomes!D619),"Click Here")</f>
        <v>Click Here</v>
      </c>
      <c r="H619" s="18" t="str">
        <f>HYPERLINK(CONCATENATE("http://www.genenames.org/cgi-bin/gene_symbol_report?hgnc_id=HGNC:",RIGHT(Outcomes!C619,LEN(Outcomes!C619)-10)),"Click Here")</f>
        <v>Click Here</v>
      </c>
      <c r="I619" s="19" t="str">
        <f>Outcomes!F619</f>
        <v xml:space="preserve">This gene encodes a sodium-hydrogen exchanger that is amember of the solute carrier family 9. The encoded protein localizes to early and recycling endosomes and may be involved in regulating endosomal pH and volume. Defects in this gene are associated with X-linked syndromic mental retardation, Christianson type. Alternate splicing results in multiple transcript variants.[provided by RefSeq, Apr 2010] </v>
      </c>
      <c r="J619" s="16" t="str">
        <f>Outcomes!E619</f>
        <v>MENTAL RETARDATION X-LINKED SYNDROMIC CHRISTIANSON TYPE 300243;</v>
      </c>
      <c r="K619" s="14" t="str">
        <f>Genes!B619</f>
        <v>chr18</v>
      </c>
      <c r="L619" s="14">
        <f>Genes!C619</f>
        <v>48556583</v>
      </c>
      <c r="M619" s="14">
        <f>Genes!D619</f>
        <v>48611412</v>
      </c>
      <c r="N619" s="14">
        <f>Genes!E619</f>
        <v>54830</v>
      </c>
      <c r="O619" s="14" t="str">
        <f>Genes!F619</f>
        <v>+</v>
      </c>
      <c r="P619" s="20" t="str">
        <f>Genes!H619</f>
        <v>GRCh38.p7_chr18_51030213_51085042</v>
      </c>
    </row>
    <row r="620" spans="1:16" ht="76.5" x14ac:dyDescent="0.2">
      <c r="A620" s="13" t="str">
        <f>Outcomes!A620</f>
        <v>SMAD4</v>
      </c>
      <c r="B620" s="14">
        <f>Outcomes!P620</f>
        <v>1</v>
      </c>
      <c r="C620" s="14">
        <f>Outcomes!Q620</f>
        <v>11</v>
      </c>
      <c r="D620" s="15">
        <f>VLOOKUP($A620,Codex!$O$2:$V$14144,8,0)</f>
        <v>1</v>
      </c>
      <c r="E620" s="14">
        <f>VLOOKUP($A620,Codex!$O$2:$V$14144,5,0)</f>
        <v>11</v>
      </c>
      <c r="F620" s="16" t="str">
        <f>Outcomes!B620</f>
        <v>SMAD family member 4</v>
      </c>
      <c r="G620" s="17" t="str">
        <f>HYPERLINK(CONCATENATE("http://www.ncbi.nlm.nih.gov/gene/",Outcomes!D620),"Click Here")</f>
        <v>Click Here</v>
      </c>
      <c r="H620" s="18" t="str">
        <f>HYPERLINK(CONCATENATE("http://www.genenames.org/cgi-bin/gene_symbol_report?hgnc_id=HGNC:",RIGHT(Outcomes!C620,LEN(Outcomes!C620)-10)),"Click Here")</f>
        <v>Click Here</v>
      </c>
      <c r="I620" s="19" t="str">
        <f>Outcomes!F620</f>
        <v xml:space="preserve">This gene encodes a member of the Smad family of signal transduction proteins. Smad proteins are phosphorylated and activated by transmembrane serine-threonine receptor kinases in response to TGF-beta signaling. The product of this gene forms homomeric complexes and heteromeric complexes with other activated Smad proteins, which then accumulate in the nucleus and regulate the transcription of target genes. This protein binds to DNA and recognizes an 8-bp palindromic sequence (GTCTAGAC) called the Smad-binding element (SBE). The Smad proteins are subject to complex regulation by post-translational modifications. Mutations or deletions in this gene have been shown to result in pancreatic cancer, juvenile polyposis syndrome, and hereditary hemorrhagic telangiectasia syndrome. [provided by RefSeq, Oct 2009] </v>
      </c>
      <c r="J620" s="16" t="str">
        <f>Outcomes!E620</f>
        <v>PANCREATIC CANCER;POLYPOSIS JUVENILE INTESTINAL 174900;JUVENILE POLYPOSIS/HEREDITARY HEMORRHAGIC TELANGIECTASIA SYNDROME 175050;MYHRE SYNDROME 139210;</v>
      </c>
      <c r="K620" s="14" t="str">
        <f>Genes!B620</f>
        <v>chr9</v>
      </c>
      <c r="L620" s="14">
        <f>Genes!C620</f>
        <v>2015219</v>
      </c>
      <c r="M620" s="14">
        <f>Genes!D620</f>
        <v>2193624</v>
      </c>
      <c r="N620" s="14">
        <f>Genes!E620</f>
        <v>178406</v>
      </c>
      <c r="O620" s="14" t="str">
        <f>Genes!F620</f>
        <v>+</v>
      </c>
      <c r="P620" s="20" t="str">
        <f>Genes!H620</f>
        <v>GRCh38.p7_chr9_2015219_2193624</v>
      </c>
    </row>
    <row r="621" spans="1:16" ht="63.75" x14ac:dyDescent="0.2">
      <c r="A621" s="13" t="str">
        <f>Outcomes!A621</f>
        <v>SMARCA2</v>
      </c>
      <c r="B621" s="14">
        <f>Outcomes!P621</f>
        <v>7</v>
      </c>
      <c r="C621" s="14">
        <f>Outcomes!Q621</f>
        <v>38</v>
      </c>
      <c r="D621" s="15">
        <f>VLOOKUP($A621,Codex!$O$2:$V$14144,8,0)</f>
        <v>0.97368421052631582</v>
      </c>
      <c r="E621" s="14">
        <f>VLOOKUP($A621,Codex!$O$2:$V$14144,5,0)</f>
        <v>37</v>
      </c>
      <c r="F621" s="16" t="str">
        <f>Outcomes!B621</f>
        <v>SWI/SNF related, matrix associated, actin dependent regulator of chromatin, subfamily a, member 2</v>
      </c>
      <c r="G621" s="17" t="str">
        <f>HYPERLINK(CONCATENATE("http://www.ncbi.nlm.nih.gov/gene/",Outcomes!D621),"Click Here")</f>
        <v>Click Here</v>
      </c>
      <c r="H621" s="18" t="str">
        <f>HYPERLINK(CONCATENATE("http://www.genenames.org/cgi-bin/gene_symbol_report?hgnc_id=HGNC:",RIGHT(Outcomes!C621,LEN(Outcomes!C621)-10)),"Click Here")</f>
        <v>Click Here</v>
      </c>
      <c r="I621" s="19" t="str">
        <f>Outcomes!F621</f>
        <v xml:space="preserve">The protein encoded by this gene is a member of the SWI/SNF family of proteins and is highly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Alternatively spliced transcript variants encoding different isoforms have been found for this gene, which contains a trinucleotide repeat (CAG) length polymorphism. [provided by RefSeq, Jan 2014] </v>
      </c>
      <c r="J621" s="16" t="str">
        <f>Outcomes!E621</f>
        <v>NICOLAIDES-BARAITSER SYNDROME 601358;</v>
      </c>
      <c r="K621" s="14" t="str">
        <f>Genes!B621</f>
        <v>chr19</v>
      </c>
      <c r="L621" s="14">
        <f>Genes!C621</f>
        <v>11071598</v>
      </c>
      <c r="M621" s="14">
        <f>Genes!D621</f>
        <v>11172958</v>
      </c>
      <c r="N621" s="14">
        <f>Genes!E621</f>
        <v>101361</v>
      </c>
      <c r="O621" s="14" t="str">
        <f>Genes!F621</f>
        <v>+</v>
      </c>
      <c r="P621" s="20" t="str">
        <f>Genes!H621</f>
        <v>GRCh38.p7_chr19_10960922_11062282</v>
      </c>
    </row>
    <row r="622" spans="1:16" ht="76.5" x14ac:dyDescent="0.2">
      <c r="A622" s="13" t="str">
        <f>Outcomes!A622</f>
        <v>SMARCA4</v>
      </c>
      <c r="B622" s="14">
        <f>Outcomes!P622</f>
        <v>19</v>
      </c>
      <c r="C622" s="14">
        <f>Outcomes!Q622</f>
        <v>37</v>
      </c>
      <c r="D622" s="15">
        <f>VLOOKUP($A622,Codex!$O$2:$V$14144,8,0)</f>
        <v>1</v>
      </c>
      <c r="E622" s="14">
        <f>VLOOKUP($A622,Codex!$O$2:$V$14144,5,0)</f>
        <v>37</v>
      </c>
      <c r="F622" s="16" t="str">
        <f>Outcomes!B622</f>
        <v>SWI/SNF related, matrix associated, actin dependent regulator of chromatin, subfamily a, member 4</v>
      </c>
      <c r="G622" s="17" t="str">
        <f>HYPERLINK(CONCATENATE("http://www.ncbi.nlm.nih.gov/gene/",Outcomes!D622),"Click Here")</f>
        <v>Click Here</v>
      </c>
      <c r="H622" s="18" t="str">
        <f>HYPERLINK(CONCATENATE("http://www.genenames.org/cgi-bin/gene_symbol_report?hgnc_id=HGNC:",RIGHT(Outcomes!C622,LEN(Outcomes!C622)-10)),"Click Here")</f>
        <v>Click Here</v>
      </c>
      <c r="I622" s="19" t="str">
        <f>Outcomes!F622</f>
        <v xml:space="preserve">The protein encoded by this gene is a member of the SWI/SNF family of proteins and is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In addition, this protein can bind BRCA1, as well as regulate the expression of the tumorigenic protein CD44. Mutations in this gene cause rhabdoid tumor predisposition syndrome type 2. Multiple transcript variants encoding different isoforms have been found for this gene. [provided by RefSeq, May 2012] </v>
      </c>
      <c r="J622" s="16" t="str">
        <f>Outcomes!E622</f>
        <v>RHABDOID TUMOR PREDISPOSITION SYNDROME 2 613325;MENTAL RETARDATION AUTOSOMAL DOMINANT 16 614609;</v>
      </c>
      <c r="K622" s="14" t="str">
        <f>Genes!B622</f>
        <v>chr22</v>
      </c>
      <c r="L622" s="14">
        <f>Genes!C622</f>
        <v>24129118</v>
      </c>
      <c r="M622" s="14">
        <f>Genes!D622</f>
        <v>24176705</v>
      </c>
      <c r="N622" s="14">
        <f>Genes!E622</f>
        <v>47588</v>
      </c>
      <c r="O622" s="14" t="str">
        <f>Genes!F622</f>
        <v>+</v>
      </c>
      <c r="P622" s="20" t="str">
        <f>Genes!H622</f>
        <v>GRCh38.p7_chr22_23786931_23834518</v>
      </c>
    </row>
    <row r="623" spans="1:16" ht="51" x14ac:dyDescent="0.2">
      <c r="A623" s="13" t="str">
        <f>Outcomes!A623</f>
        <v>SMARCB1</v>
      </c>
      <c r="B623" s="14">
        <f>Outcomes!P623</f>
        <v>4</v>
      </c>
      <c r="C623" s="14">
        <f>Outcomes!Q623</f>
        <v>11</v>
      </c>
      <c r="D623" s="15">
        <f>VLOOKUP($A623,Codex!$O$2:$V$14144,8,0)</f>
        <v>1</v>
      </c>
      <c r="E623" s="14">
        <f>VLOOKUP($A623,Codex!$O$2:$V$14144,5,0)</f>
        <v>11</v>
      </c>
      <c r="F623" s="16" t="str">
        <f>Outcomes!B623</f>
        <v>SWI/SNF related, matrix associated, actin dependent regulator of chromatin, subfamily b, member 1</v>
      </c>
      <c r="G623" s="17" t="str">
        <f>HYPERLINK(CONCATENATE("http://www.ncbi.nlm.nih.gov/gene/",Outcomes!D623),"Click Here")</f>
        <v>Click Here</v>
      </c>
      <c r="H623" s="18" t="str">
        <f>HYPERLINK(CONCATENATE("http://www.genenames.org/cgi-bin/gene_symbol_report?hgnc_id=HGNC:",RIGHT(Outcomes!C623,LEN(Outcomes!C623)-10)),"Click Here")</f>
        <v>Click Here</v>
      </c>
      <c r="I623" s="19" t="str">
        <f>Outcomes!F623</f>
        <v xml:space="preserve">The protein encoded by this gene is part of a complex that relieves repressive chromatin structures, allowing the transcriptional machinery to access its targets more effectively. The encoded nuclear protein may also bind to and enhance the DNA joining activity of HIV-1 integrase. This gene has been found to be a tumor suppressor, and mutations in it have been associated with malignant rhabdoid tumors. Alternatively spliced transcript variants have been found for this gene. [provided by RefSeq, Dec 2015] </v>
      </c>
      <c r="J623" s="16" t="str">
        <f>Outcomes!E623</f>
        <v>RHABDOID TUMORS SOMATIC 609322;RHABDOID PREDISPOSITION SYNDROME 1 609322;MENTAL RETARDATION AUTOSOMAL DOMINANT 15 614608;</v>
      </c>
      <c r="K623" s="14" t="str">
        <f>Genes!B623</f>
        <v>chr12</v>
      </c>
      <c r="L623" s="14">
        <f>Genes!C623</f>
        <v>56555636</v>
      </c>
      <c r="M623" s="14">
        <f>Genes!D623</f>
        <v>56583351</v>
      </c>
      <c r="N623" s="14">
        <f>Genes!E623</f>
        <v>27716</v>
      </c>
      <c r="O623" s="14" t="str">
        <f>Genes!F623</f>
        <v>-</v>
      </c>
      <c r="P623" s="20" t="str">
        <f>Genes!H623</f>
        <v>GRCh38.p7_chr12_56161852_56189567</v>
      </c>
    </row>
    <row r="624" spans="1:16" ht="51" x14ac:dyDescent="0.2">
      <c r="A624" s="13" t="str">
        <f>Outcomes!A624</f>
        <v>SMARCC2</v>
      </c>
      <c r="B624" s="14">
        <f>Outcomes!P624</f>
        <v>12</v>
      </c>
      <c r="C624" s="14">
        <f>Outcomes!Q624</f>
        <v>33</v>
      </c>
      <c r="D624" s="15">
        <f>VLOOKUP($A624,Codex!$O$2:$V$14144,8,0)</f>
        <v>0</v>
      </c>
      <c r="E624" s="14">
        <f>VLOOKUP($A624,Codex!$O$2:$V$14144,5,0)</f>
        <v>0</v>
      </c>
      <c r="F624" s="16" t="str">
        <f>Outcomes!B624</f>
        <v>SWI/SNF related, matrix associated, actin dependent regulator of chromatin subfamily c member 2</v>
      </c>
      <c r="G624" s="17" t="str">
        <f>HYPERLINK(CONCATENATE("http://www.ncbi.nlm.nih.gov/gene/",Outcomes!D624),"Click Here")</f>
        <v>Click Here</v>
      </c>
      <c r="H624" s="18" t="str">
        <f>HYPERLINK(CONCATENATE("http://www.genenames.org/cgi-bin/gene_symbol_report?hgnc_id=HGNC:",RIGHT(Outcomes!C624,LEN(Outcomes!C624)-10)),"Click Here")</f>
        <v>Click Here</v>
      </c>
      <c r="I624" s="19" t="str">
        <f>Outcomes!F624</f>
        <v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Alternatively spliced transcript variants encoding different isoforms have been found for this gene. [provided by RefSeq, Jul 2008] </v>
      </c>
      <c r="J624" s="16" t="str">
        <f>Outcomes!E624</f>
        <v>NO OMIM PHENOTYPE;IVEMARK SYNDROME (CARSS (2014) HUM MOL GENET 23 3269);AUTISM (NEALE (2012) NATURE 485 242);</v>
      </c>
      <c r="K624" s="14" t="str">
        <f>Genes!B624</f>
        <v>chr17</v>
      </c>
      <c r="L624" s="14">
        <f>Genes!C624</f>
        <v>38783972</v>
      </c>
      <c r="M624" s="14">
        <f>Genes!D624</f>
        <v>38804103</v>
      </c>
      <c r="N624" s="14">
        <f>Genes!E624</f>
        <v>20132</v>
      </c>
      <c r="O624" s="14" t="str">
        <f>Genes!F624</f>
        <v>-</v>
      </c>
      <c r="P624" s="20" t="str">
        <f>Genes!H624</f>
        <v>GRCh38.p7_chr17_40627720_40647851</v>
      </c>
    </row>
    <row r="625" spans="1:16" ht="63.75" x14ac:dyDescent="0.2">
      <c r="A625" s="13" t="str">
        <f>Outcomes!A625</f>
        <v>SMARCE1</v>
      </c>
      <c r="B625" s="14">
        <f>Outcomes!P625</f>
        <v>1</v>
      </c>
      <c r="C625" s="14">
        <f>Outcomes!Q625</f>
        <v>10</v>
      </c>
      <c r="D625" s="15">
        <f>VLOOKUP($A625,Codex!$O$2:$V$14144,8,0)</f>
        <v>1</v>
      </c>
      <c r="E625" s="14">
        <f>VLOOKUP($A625,Codex!$O$2:$V$14144,5,0)</f>
        <v>10</v>
      </c>
      <c r="F625" s="16" t="str">
        <f>Outcomes!B625</f>
        <v>SWI/SNF related, matrix associated, actin dependent regulator of chromatin, subfamily e, member 1</v>
      </c>
      <c r="G625" s="17" t="str">
        <f>HYPERLINK(CONCATENATE("http://www.ncbi.nlm.nih.gov/gene/",Outcomes!D625),"Click Here")</f>
        <v>Click Here</v>
      </c>
      <c r="H625" s="18" t="str">
        <f>HYPERLINK(CONCATENATE("http://www.genenames.org/cgi-bin/gene_symbol_report?hgnc_id=HGNC:",RIGHT(Outcomes!C625,LEN(Outcomes!C625)-10)),"Click Here")</f>
        <v>Click Here</v>
      </c>
      <c r="I625" s="19" t="str">
        <f>Outcomes!F625</f>
        <v xml:space="preserve">The protein encoded by this gene is part of the large ATP-dependent chromatin remodeling complex SWI/SNF, which is required for transcriptional activation of genes normally repressed by chromatin. The encoded protein, either alone or when in the SWI/SNF complex, can bind to 4-way junction DNA, which is thought to mimic the topology of DNA as it enters or exits the nucleosome. The protein contains a DNA-binding HMG domain, but disruption of this domain does not abolish the DNA-binding or nucleosome-displacement activities of the SWI/SNF complex. Unlike most of the SWI/SNF complex proteins, this protein has no yeast counterpart. [provided by RefSeq, Jul 2008] </v>
      </c>
      <c r="J625" s="16" t="str">
        <f>Outcomes!E625</f>
        <v>MENINGIOMA FAMILIAL SUSCEPTIBILITY TO 607174;</v>
      </c>
      <c r="K625" s="14" t="str">
        <f>Genes!B625</f>
        <v>chrX</v>
      </c>
      <c r="L625" s="14">
        <f>Genes!C625</f>
        <v>53401070</v>
      </c>
      <c r="M625" s="14">
        <f>Genes!D625</f>
        <v>53449677</v>
      </c>
      <c r="N625" s="14">
        <f>Genes!E625</f>
        <v>48608</v>
      </c>
      <c r="O625" s="14" t="str">
        <f>Genes!F625</f>
        <v>-</v>
      </c>
      <c r="P625" s="20" t="str">
        <f>Genes!H625</f>
        <v>GRCh38.p7_chrX_53374149_53422728</v>
      </c>
    </row>
    <row r="626" spans="1:16" ht="89.25" x14ac:dyDescent="0.2">
      <c r="A626" s="13" t="str">
        <f>Outcomes!A626</f>
        <v>SMC1A</v>
      </c>
      <c r="B626" s="14">
        <f>Outcomes!P626</f>
        <v>2</v>
      </c>
      <c r="C626" s="14">
        <f>Outcomes!Q626</f>
        <v>26</v>
      </c>
      <c r="D626" s="15">
        <f>VLOOKUP($A626,Codex!$O$2:$V$14144,8,0)</f>
        <v>1</v>
      </c>
      <c r="E626" s="14">
        <f>VLOOKUP($A626,Codex!$O$2:$V$14144,5,0)</f>
        <v>26</v>
      </c>
      <c r="F626" s="16" t="str">
        <f>Outcomes!B626</f>
        <v>structural maintenance of chromosomes 1A</v>
      </c>
      <c r="G626" s="17" t="str">
        <f>HYPERLINK(CONCATENATE("http://www.ncbi.nlm.nih.gov/gene/",Outcomes!D626),"Click Here")</f>
        <v>Click Here</v>
      </c>
      <c r="H626" s="18" t="str">
        <f>HYPERLINK(CONCATENATE("http://www.genenames.org/cgi-bin/gene_symbol_report?hgnc_id=HGNC:",RIGHT(Outcomes!C626,LEN(Outcomes!C626)-10)),"Click Here")</f>
        <v>Click Here</v>
      </c>
      <c r="I626" s="19" t="str">
        <f>Outcomes!F626</f>
        <v xml:space="preserve">Proper cohesion of sister chromatids is a prerequisite for the correct segregation of chromosomes during cell division. The cohesin multiprotein complex is required for sister chromatid cohesion. This complex is composed partly of two structural maintenance of chromosomes (SMC) proteins, SMC3 and either SMC1B or the protein encoded by this gene. Most of the cohesin complexes dissociate from the chromosomes before mitosis, although those complexes at the kinetochore remain. Therefore, the encoded protein is thought to be an important part of functional kinetochores. In addition, this protein interacts with BRCA1 and is phosphorylated by ATM, indicating a potential role for this protein in DNA repair. This gene, which belongs to the SMC gene family, is located in an area of the X-chromosome that escapes X inactivation. Mutations in this gene result in Cornelia de Lange syndrome. Alternative splicing results in multiple transcript variants encoding different isoforms. [provided by RefSeq, Jul 2013] </v>
      </c>
      <c r="J626" s="16" t="str">
        <f>Outcomes!E626</f>
        <v>CORNELIA DE LANGE SYNDROME 2 300590;</v>
      </c>
      <c r="K626" s="14" t="str">
        <f>Genes!B626</f>
        <v>chr10</v>
      </c>
      <c r="L626" s="14">
        <f>Genes!C626</f>
        <v>112327449</v>
      </c>
      <c r="M626" s="14">
        <f>Genes!D626</f>
        <v>112364392</v>
      </c>
      <c r="N626" s="14">
        <f>Genes!E626</f>
        <v>36944</v>
      </c>
      <c r="O626" s="14" t="str">
        <f>Genes!F626</f>
        <v>+</v>
      </c>
      <c r="P626" s="20" t="str">
        <f>Genes!H626</f>
        <v>GRCh38.p7_chr10_110567691_110604634</v>
      </c>
    </row>
    <row r="627" spans="1:16" ht="51" x14ac:dyDescent="0.2">
      <c r="A627" s="13" t="str">
        <f>Outcomes!A627</f>
        <v>SMC3</v>
      </c>
      <c r="B627" s="14">
        <f>Outcomes!P627</f>
        <v>1</v>
      </c>
      <c r="C627" s="14">
        <f>Outcomes!Q627</f>
        <v>29</v>
      </c>
      <c r="D627" s="15">
        <f>VLOOKUP($A627,Codex!$O$2:$V$14144,8,0)</f>
        <v>1</v>
      </c>
      <c r="E627" s="14">
        <f>VLOOKUP($A627,Codex!$O$2:$V$14144,5,0)</f>
        <v>29</v>
      </c>
      <c r="F627" s="16" t="str">
        <f>Outcomes!B627</f>
        <v>structural maintenance of chromosomes 3</v>
      </c>
      <c r="G627" s="17" t="str">
        <f>HYPERLINK(CONCATENATE("http://www.ncbi.nlm.nih.gov/gene/",Outcomes!D627),"Click Here")</f>
        <v>Click Here</v>
      </c>
      <c r="H627" s="18" t="str">
        <f>HYPERLINK(CONCATENATE("http://www.genenames.org/cgi-bin/gene_symbol_report?hgnc_id=HGNC:",RIGHT(Outcomes!C627,LEN(Outcomes!C627)-10)),"Click Here")</f>
        <v>Click Here</v>
      </c>
      <c r="I627" s="19" t="str">
        <f>Outcomes!F627</f>
        <v xml:space="preserve">This gene belongs to the SMC3 subfamily of SMC proteins. The encoded protein occurs in certain cell types as either an intracellular, nuclear protein or a secreted protein. The nuclear form, known as structural maintenance of chromosomes 3, is a component of the multimeric cohesin complex that holds together sister chromatids during mitosis, enabling proper chromosome segregation. Post-translational modification of the encoded protein by the addition of chondroitin sulfate chains gives rise to the secreted proteoglycan bamacan, an abundant basement membrane protein. [provided by RefSeq, Jul 2008] </v>
      </c>
      <c r="J627" s="16" t="str">
        <f>Outcomes!E627</f>
        <v>CORNELIA DE LANGE SYNDROME 3 610759;</v>
      </c>
      <c r="K627" s="14" t="str">
        <f>Genes!B627</f>
        <v>chr14</v>
      </c>
      <c r="L627" s="14">
        <f>Genes!C627</f>
        <v>70346105</v>
      </c>
      <c r="M627" s="14">
        <f>Genes!D627</f>
        <v>70499083</v>
      </c>
      <c r="N627" s="14">
        <f>Genes!E627</f>
        <v>152979</v>
      </c>
      <c r="O627" s="14" t="str">
        <f>Genes!F627</f>
        <v>+</v>
      </c>
      <c r="P627" s="20" t="str">
        <f>Genes!H627</f>
        <v>GRCh38.p7_chr14_69879388_70032366</v>
      </c>
    </row>
    <row r="628" spans="1:16" ht="38.25" x14ac:dyDescent="0.2">
      <c r="A628" s="13" t="str">
        <f>Outcomes!A628</f>
        <v>SMOC1</v>
      </c>
      <c r="B628" s="14">
        <f>Outcomes!P628</f>
        <v>4</v>
      </c>
      <c r="C628" s="14">
        <f>Outcomes!Q628</f>
        <v>14</v>
      </c>
      <c r="D628" s="15">
        <f>VLOOKUP($A628,Codex!$O$2:$V$14144,8,0)</f>
        <v>1</v>
      </c>
      <c r="E628" s="14">
        <f>VLOOKUP($A628,Codex!$O$2:$V$14144,5,0)</f>
        <v>14</v>
      </c>
      <c r="F628" s="16" t="str">
        <f>Outcomes!B628</f>
        <v>SPARC related modular calcium binding 1</v>
      </c>
      <c r="G628" s="17" t="str">
        <f>HYPERLINK(CONCATENATE("http://www.ncbi.nlm.nih.gov/gene/",Outcomes!D628),"Click Here")</f>
        <v>Click Here</v>
      </c>
      <c r="H628" s="18" t="str">
        <f>HYPERLINK(CONCATENATE("http://www.genenames.org/cgi-bin/gene_symbol_report?hgnc_id=HGNC:",RIGHT(Outcomes!C628,LEN(Outcomes!C628)-10)),"Click Here")</f>
        <v>Click Here</v>
      </c>
      <c r="I628" s="19" t="str">
        <f>Outcomes!F628</f>
        <v xml:space="preserve">This gene encodes a multi-domain secreted protein that may have a critical role in ocular and limb development. Mutations in this gene are associated with microphthalmia and limb anomalies. Alternatively spliced transcript variants encoding different isoforms have been found for this gene. [provided by RefSeq, Mar 2011] </v>
      </c>
      <c r="J628" s="16" t="str">
        <f>Outcomes!E628</f>
        <v>MICROPHTHALMIA WITH LIMB ANOMALIES 206920;</v>
      </c>
      <c r="K628" s="14" t="str">
        <f>Genes!B628</f>
        <v>chr11</v>
      </c>
      <c r="L628" s="14">
        <f>Genes!C628</f>
        <v>6411531</v>
      </c>
      <c r="M628" s="14">
        <f>Genes!D628</f>
        <v>6416228</v>
      </c>
      <c r="N628" s="14">
        <f>Genes!E628</f>
        <v>4698</v>
      </c>
      <c r="O628" s="14" t="str">
        <f>Genes!F628</f>
        <v>+</v>
      </c>
      <c r="P628" s="20" t="str">
        <f>Genes!H628</f>
        <v>GRCh38.p7_chr11_6390301_6394998</v>
      </c>
    </row>
    <row r="629" spans="1:16" ht="38.25" x14ac:dyDescent="0.2">
      <c r="A629" s="13" t="str">
        <f>Outcomes!A629</f>
        <v>SMPD1</v>
      </c>
      <c r="B629" s="14">
        <f>Outcomes!P629</f>
        <v>6</v>
      </c>
      <c r="C629" s="14">
        <f>Outcomes!Q629</f>
        <v>10</v>
      </c>
      <c r="D629" s="15">
        <f>VLOOKUP($A629,Codex!$O$2:$V$14144,8,0)</f>
        <v>1</v>
      </c>
      <c r="E629" s="14">
        <f>VLOOKUP($A629,Codex!$O$2:$V$14144,5,0)</f>
        <v>10</v>
      </c>
      <c r="F629" s="16" t="str">
        <f>Outcomes!B629</f>
        <v>sphingomyelin phosphodiesterase 1</v>
      </c>
      <c r="G629" s="17" t="str">
        <f>HYPERLINK(CONCATENATE("http://www.ncbi.nlm.nih.gov/gene/",Outcomes!D629),"Click Here")</f>
        <v>Click Here</v>
      </c>
      <c r="H629" s="18" t="str">
        <f>HYPERLINK(CONCATENATE("http://www.genenames.org/cgi-bin/gene_symbol_report?hgnc_id=HGNC:",RIGHT(Outcomes!C629,LEN(Outcomes!C629)-10)),"Click Here")</f>
        <v>Click Here</v>
      </c>
      <c r="I629" s="19" t="str">
        <f>Outcomes!F629</f>
        <v xml:space="preserve">The protein encoded by this gene is a lysosomal acid sphingomyelinase that converts sphingomyelin to ceramide. The encoded protein also has phospholipase C activity. Defects in this gene are a cause of Niemann-Pick disease type A (NPA) and Niemann-Pick disease type B (NPB). Multiple transcript variants encoding different isoforms have been identified. [provided by RefSeq, Jul 2010] </v>
      </c>
      <c r="J629" s="16" t="str">
        <f>Outcomes!E629</f>
        <v>NIEMANN-PICK DISEASE TYPE A 257200;NIEMANN-PICK DISEASE TYPE B 607616;</v>
      </c>
      <c r="K629" s="14" t="str">
        <f>Genes!B629</f>
        <v>chrX</v>
      </c>
      <c r="L629" s="14">
        <f>Genes!C629</f>
        <v>21958691</v>
      </c>
      <c r="M629" s="14">
        <f>Genes!D629</f>
        <v>22012955</v>
      </c>
      <c r="N629" s="14">
        <f>Genes!E629</f>
        <v>54265</v>
      </c>
      <c r="O629" s="14" t="str">
        <f>Genes!F629</f>
        <v>+</v>
      </c>
      <c r="P629" s="20" t="str">
        <f>Genes!H629</f>
        <v>GRCh38.p7_chrX_21940573_21994837</v>
      </c>
    </row>
    <row r="630" spans="1:16" ht="38.25" x14ac:dyDescent="0.2">
      <c r="A630" s="13" t="str">
        <f>Outcomes!A630</f>
        <v>SMS</v>
      </c>
      <c r="B630" s="14">
        <f>Outcomes!P630</f>
        <v>7</v>
      </c>
      <c r="C630" s="14">
        <f>Outcomes!Q630</f>
        <v>13</v>
      </c>
      <c r="D630" s="15">
        <f>VLOOKUP($A630,Codex!$O$2:$V$14144,8,0)</f>
        <v>0</v>
      </c>
      <c r="E630" s="14">
        <f>VLOOKUP($A630,Codex!$O$2:$V$14144,5,0)</f>
        <v>0</v>
      </c>
      <c r="F630" s="16" t="str">
        <f>Outcomes!B630</f>
        <v>spermine synthase</v>
      </c>
      <c r="G630" s="17" t="str">
        <f>HYPERLINK(CONCATENATE("http://www.ncbi.nlm.nih.gov/gene/",Outcomes!D630),"Click Here")</f>
        <v>Click Here</v>
      </c>
      <c r="H630" s="18" t="str">
        <f>HYPERLINK(CONCATENATE("http://www.genenames.org/cgi-bin/gene_symbol_report?hgnc_id=HGNC:",RIGHT(Outcomes!C630,LEN(Outcomes!C630)-10)),"Click Here")</f>
        <v>Click Here</v>
      </c>
      <c r="I630" s="19" t="str">
        <f>Outcomes!F630</f>
        <v xml:space="preserve">This gene encodes a protein belonging to the spermidine/spermin synthase family. Pseudogenes of this gene are located on chromosomes 1, 5, 6 and X. Mutations in this gene are associated with X-linked Snyder-Robinson mental retardation syndrome. Multiple transcript variants encoding different isoforms have been found for this gene. [provided by RefSeq, May 2012] </v>
      </c>
      <c r="J630" s="16" t="str">
        <f>Outcomes!E630</f>
        <v>MENTAL RETARDATION X-LINKED SNYDER-ROBINSON TYPE 309583;</v>
      </c>
      <c r="K630" s="14" t="str">
        <f>Genes!B630</f>
        <v>chr22</v>
      </c>
      <c r="L630" s="14">
        <f>Genes!C630</f>
        <v>21213292</v>
      </c>
      <c r="M630" s="14">
        <f>Genes!D630</f>
        <v>21245502</v>
      </c>
      <c r="N630" s="14">
        <f>Genes!E630</f>
        <v>32211</v>
      </c>
      <c r="O630" s="14" t="str">
        <f>Genes!F630</f>
        <v>+</v>
      </c>
      <c r="P630" s="20" t="str">
        <f>Genes!H630</f>
        <v>GRCh38.p7_chr22_20859004_20891214</v>
      </c>
    </row>
    <row r="631" spans="1:16" ht="63.75" x14ac:dyDescent="0.2">
      <c r="A631" s="13" t="str">
        <f>Outcomes!A631</f>
        <v>SNAP29</v>
      </c>
      <c r="B631" s="14">
        <f>Outcomes!P631</f>
        <v>1</v>
      </c>
      <c r="C631" s="14">
        <f>Outcomes!Q631</f>
        <v>5</v>
      </c>
      <c r="D631" s="15">
        <f>VLOOKUP($A631,Codex!$O$2:$V$14144,8,0)</f>
        <v>1</v>
      </c>
      <c r="E631" s="14">
        <f>VLOOKUP($A631,Codex!$O$2:$V$14144,5,0)</f>
        <v>5</v>
      </c>
      <c r="F631" s="16" t="str">
        <f>Outcomes!B631</f>
        <v>synaptosome associated protein 29</v>
      </c>
      <c r="G631" s="17" t="str">
        <f>HYPERLINK(CONCATENATE("http://www.ncbi.nlm.nih.gov/gene/",Outcomes!D631),"Click Here")</f>
        <v>Click Here</v>
      </c>
      <c r="H631" s="18" t="str">
        <f>HYPERLINK(CONCATENATE("http://www.genenames.org/cgi-bin/gene_symbol_report?hgnc_id=HGNC:",RIGHT(Outcomes!C631,LEN(Outcomes!C631)-10)),"Click Here")</f>
        <v>Click Here</v>
      </c>
      <c r="I631" s="19" t="str">
        <f>Outcomes!F631</f>
        <v xml:space="preserve">This gene, a member of the SNAP25 gene family, encodes a protein involved in multiple membrane trafficking steps. Two other members of this gene family, SNAP23 and SNAP25, encode proteins that bind a syntaxin protein and mediate synaptic vesicle membrane docking and fusion to the plasma membrane. The protein encoded by this gene binds tightly to multiple syntaxins and is localized to intracellular membrane structures rather than to the plasma membrane. While the protein is mostly membrane-bound, a significant fraction of it is found free in the cytoplasm. Use of multiple polyadenylation sites has been noted for this gene. [provided by RefSeq, Jul 2008] </v>
      </c>
      <c r="J631" s="16" t="str">
        <f>Outcomes!E631</f>
        <v>CEREBRAL DYSGENESIS NEUROPATHY ICHTHYOSIS AND PALMOPLANTAR KERATODERMA SYNDROME 609528;</v>
      </c>
      <c r="K631" s="14" t="str">
        <f>Genes!B631</f>
        <v>chr1</v>
      </c>
      <c r="L631" s="14">
        <f>Genes!C631</f>
        <v>38000050</v>
      </c>
      <c r="M631" s="14">
        <f>Genes!D631</f>
        <v>38019945</v>
      </c>
      <c r="N631" s="14">
        <f>Genes!E631</f>
        <v>19896</v>
      </c>
      <c r="O631" s="14" t="str">
        <f>Genes!F631</f>
        <v>-</v>
      </c>
      <c r="P631" s="20" t="str">
        <f>Genes!H631</f>
        <v>GRCh38.p7_chr1_37534449_37554344</v>
      </c>
    </row>
    <row r="632" spans="1:16" ht="51" x14ac:dyDescent="0.2">
      <c r="A632" s="13" t="str">
        <f>Outcomes!A632</f>
        <v>SNIP1</v>
      </c>
      <c r="B632" s="14">
        <f>Outcomes!P632</f>
        <v>1</v>
      </c>
      <c r="C632" s="14">
        <f>Outcomes!Q632</f>
        <v>4</v>
      </c>
      <c r="D632" s="15">
        <f>VLOOKUP($A632,Codex!$O$2:$V$14144,8,0)</f>
        <v>1</v>
      </c>
      <c r="E632" s="14">
        <f>VLOOKUP($A632,Codex!$O$2:$V$14144,5,0)</f>
        <v>4</v>
      </c>
      <c r="F632" s="16" t="str">
        <f>Outcomes!B632</f>
        <v>Smad nuclear interacting protein 1</v>
      </c>
      <c r="G632" s="17" t="str">
        <f>HYPERLINK(CONCATENATE("http://www.ncbi.nlm.nih.gov/gene/",Outcomes!D632),"Click Here")</f>
        <v>Click Here</v>
      </c>
      <c r="H632" s="18" t="str">
        <f>HYPERLINK(CONCATENATE("http://www.genenames.org/cgi-bin/gene_symbol_report?hgnc_id=HGNC:",RIGHT(Outcomes!C632,LEN(Outcomes!C632)-10)),"Click Here")</f>
        <v>Click Here</v>
      </c>
      <c r="I632" s="19" t="str">
        <f>Outcomes!F632</f>
        <v xml:space="preserve">This gene encodes a protein that contains a coiled-coil motif and C-terminal forkhead-associated (FHA) domain. The encoded protein functions as a transcriptional coactivator that increases c-Myc activity and inhibits transforming growth factor beta (TGF-beta) and nuclear factor kappa-B (NF-kB) signaling. The encoded protein also regulates the stability of cyclin D1 mRNA, and may play a role in cell proliferation and cancer progression. Mutations in this gene are a cause of psychomotor retardation, epilepsy, and craniofacial dysmorphism (PMRED). [provided by RefSeq, Mar 2012] </v>
      </c>
      <c r="J632" s="16" t="str">
        <f>Outcomes!E632</f>
        <v>PSYCHOMOTOR RETARDATION EPILEPSY AND CRANIOFACIAL DYSMORPHISM 614501;</v>
      </c>
      <c r="K632" s="14" t="str">
        <f>Genes!B632</f>
        <v>chr6</v>
      </c>
      <c r="L632" s="14">
        <f>Genes!C632</f>
        <v>86215214</v>
      </c>
      <c r="M632" s="14">
        <f>Genes!D632</f>
        <v>86303874</v>
      </c>
      <c r="N632" s="14">
        <f>Genes!E632</f>
        <v>88661</v>
      </c>
      <c r="O632" s="14" t="str">
        <f>Genes!F632</f>
        <v>-</v>
      </c>
      <c r="P632" s="20" t="str">
        <f>Genes!H632</f>
        <v>GRCh38.p7_chr6_85505496_85594156</v>
      </c>
    </row>
    <row r="633" spans="1:16" ht="51" x14ac:dyDescent="0.2">
      <c r="A633" s="13" t="str">
        <f>Outcomes!A633</f>
        <v>SNX14</v>
      </c>
      <c r="B633" s="14">
        <f>Outcomes!P633</f>
        <v>20</v>
      </c>
      <c r="C633" s="14">
        <f>Outcomes!Q633</f>
        <v>34</v>
      </c>
      <c r="D633" s="15">
        <f>VLOOKUP($A633,Codex!$O$2:$V$14144,8,0)</f>
        <v>0</v>
      </c>
      <c r="E633" s="14">
        <f>VLOOKUP($A633,Codex!$O$2:$V$14144,5,0)</f>
        <v>0</v>
      </c>
      <c r="F633" s="16" t="str">
        <f>Outcomes!B633</f>
        <v>sorting nexin 14</v>
      </c>
      <c r="G633" s="17" t="str">
        <f>HYPERLINK(CONCATENATE("http://www.ncbi.nlm.nih.gov/gene/",Outcomes!D633),"Click Here")</f>
        <v>Click Here</v>
      </c>
      <c r="H633" s="18" t="str">
        <f>HYPERLINK(CONCATENATE("http://www.genenames.org/cgi-bin/gene_symbol_report?hgnc_id=HGNC:",RIGHT(Outcomes!C633,LEN(Outcomes!C633)-10)),"Click Here")</f>
        <v>Click Here</v>
      </c>
      <c r="I633" s="19" t="str">
        <f>Outcomes!F633</f>
        <v xml:space="preserve">This gene encodes a member of the sorting nexin family. Members of this family have a phox (PX) phosphoinositide binding domain and are involved in intracellular trafficking. The encoded protein also contains a regulator of G protein signaling (RGS) domain. Regulator of G protein signaling family members are regulatory molecules that act as GTPase activating proteins for G alpha subunits of heterotrimeric G proteins. Alternate splicing results in transcript variants encoding distinct isoforms. [provided by RefSeq, Jul 2014] </v>
      </c>
      <c r="J633" s="16" t="str">
        <f>Outcomes!E633</f>
        <v>SPINOCEREBELLAR ATAXIA AUTOSOMAL RECESSIVE 20 616354;</v>
      </c>
      <c r="K633" s="14" t="str">
        <f>Genes!B633</f>
        <v>chr6</v>
      </c>
      <c r="L633" s="14">
        <f>Genes!C633</f>
        <v>107811308</v>
      </c>
      <c r="M633" s="14">
        <f>Genes!D633</f>
        <v>107982513</v>
      </c>
      <c r="N633" s="14">
        <f>Genes!E633</f>
        <v>171206</v>
      </c>
      <c r="O633" s="14" t="str">
        <f>Genes!F633</f>
        <v>+</v>
      </c>
      <c r="P633" s="20" t="str">
        <f>Genes!H633</f>
        <v>GRCh38.p7_chr6_107490104_107661309</v>
      </c>
    </row>
    <row r="634" spans="1:16" ht="25.5" x14ac:dyDescent="0.2">
      <c r="A634" s="13" t="str">
        <f>Outcomes!A634</f>
        <v>SOBP</v>
      </c>
      <c r="B634" s="14">
        <f>Outcomes!P634</f>
        <v>10</v>
      </c>
      <c r="C634" s="14">
        <f>Outcomes!Q634</f>
        <v>10</v>
      </c>
      <c r="D634" s="15">
        <f>VLOOKUP($A634,Codex!$O$2:$V$14144,8,0)</f>
        <v>0.9</v>
      </c>
      <c r="E634" s="14">
        <f>VLOOKUP($A634,Codex!$O$2:$V$14144,5,0)</f>
        <v>9</v>
      </c>
      <c r="F634" s="16" t="str">
        <f>Outcomes!B634</f>
        <v>sine oculis binding protein homolog</v>
      </c>
      <c r="G634" s="17" t="str">
        <f>HYPERLINK(CONCATENATE("http://www.ncbi.nlm.nih.gov/gene/",Outcomes!D634),"Click Here")</f>
        <v>Click Here</v>
      </c>
      <c r="H634" s="18" t="str">
        <f>HYPERLINK(CONCATENATE("http://www.genenames.org/cgi-bin/gene_symbol_report?hgnc_id=HGNC:",RIGHT(Outcomes!C634,LEN(Outcomes!C634)-10)),"Click Here")</f>
        <v>Click Here</v>
      </c>
      <c r="I634" s="19" t="str">
        <f>Outcomes!F634</f>
        <v xml:space="preserve">The protein encoded by this gene is a nuclear zinc finger protein that is involved in development of the cochlea. Defects in this gene have also been linked to intellectual disability. [provided by RefSeq, Mar 2011] </v>
      </c>
      <c r="J634" s="16" t="str">
        <f>Outcomes!E634</f>
        <v>MENTAL RETARDATION ANTERIOR MAXILLARY PROTRUSION AND STRABISMUS 613671;</v>
      </c>
      <c r="K634" s="14" t="str">
        <f>Genes!B634</f>
        <v>chr21</v>
      </c>
      <c r="L634" s="14">
        <f>Genes!C634</f>
        <v>34915344</v>
      </c>
      <c r="M634" s="14">
        <f>Genes!D634</f>
        <v>34949820</v>
      </c>
      <c r="N634" s="14">
        <f>Genes!E634</f>
        <v>34477</v>
      </c>
      <c r="O634" s="14" t="str">
        <f>Genes!F634</f>
        <v>+</v>
      </c>
      <c r="P634" s="20" t="str">
        <f>Genes!H634</f>
        <v>GRCh38.p7_chr21_33543038_33577514</v>
      </c>
    </row>
    <row r="635" spans="1:16" ht="51" x14ac:dyDescent="0.2">
      <c r="A635" s="13" t="str">
        <f>Outcomes!A635</f>
        <v>SON</v>
      </c>
      <c r="B635" s="14">
        <f>Outcomes!P635</f>
        <v>4</v>
      </c>
      <c r="C635" s="14">
        <f>Outcomes!Q635</f>
        <v>14</v>
      </c>
      <c r="D635" s="15">
        <f>VLOOKUP($A635,Codex!$O$2:$V$14144,8,0)</f>
        <v>0</v>
      </c>
      <c r="E635" s="14">
        <f>VLOOKUP($A635,Codex!$O$2:$V$14144,5,0)</f>
        <v>0</v>
      </c>
      <c r="F635" s="16" t="str">
        <f>Outcomes!B635</f>
        <v>SON DNA binding protein</v>
      </c>
      <c r="G635" s="17" t="str">
        <f>HYPERLINK(CONCATENATE("http://www.ncbi.nlm.nih.gov/gene/",Outcomes!D635),"Click Here")</f>
        <v>Click Here</v>
      </c>
      <c r="H635" s="18" t="str">
        <f>HYPERLINK(CONCATENATE("http://www.genenames.org/cgi-bin/gene_symbol_report?hgnc_id=HGNC:",RIGHT(Outcomes!C635,LEN(Outcomes!C635)-10)),"Click Here")</f>
        <v>Click Here</v>
      </c>
      <c r="I635" s="19" t="str">
        <f>Outcomes!F635</f>
        <v xml:space="preserve">This gene encodes a protein that contains multiple simple repeats. The encoded protein binds RNA and promotes pre-mRNA splicing, particularly of transcripts with poor splice sites. The protein also recognizes a specific DNA sequence found in the human hepatitis B virus (HBV) and represses HBV core promoter activity. There is a pseudogene for this gene on chromosome 1. Alternative splicing results in multiple transcript variants. [provided by RefSeq, Jul 2013] </v>
      </c>
      <c r="J635" s="16" t="str">
        <f>Outcomes!E635</f>
        <v>NO OMIM PHENOTYPE;SCHIZOPHRENIA (FROMER (2014) NATURE 506 179);DEVELOPMENTAL DELAY SEIZURE DISORDER MACROCEPHALY AND WHITE MATTER ABNORMALITIES (ZHU (2015) GENET;MED);</v>
      </c>
      <c r="K635" s="14" t="str">
        <f>Genes!B635</f>
        <v>chr2</v>
      </c>
      <c r="L635" s="14">
        <f>Genes!C635</f>
        <v>39208690</v>
      </c>
      <c r="M635" s="14">
        <f>Genes!D635</f>
        <v>39352100</v>
      </c>
      <c r="N635" s="14">
        <f>Genes!E635</f>
        <v>143411</v>
      </c>
      <c r="O635" s="14" t="str">
        <f>Genes!F635</f>
        <v>-</v>
      </c>
      <c r="P635" s="20" t="str">
        <f>Genes!H635</f>
        <v>GRCh38.p7_chr2_38981549_39124959</v>
      </c>
    </row>
    <row r="636" spans="1:16" ht="51" x14ac:dyDescent="0.2">
      <c r="A636" s="13" t="str">
        <f>Outcomes!A636</f>
        <v>SOS1</v>
      </c>
      <c r="B636" s="14">
        <f>Outcomes!P636</f>
        <v>5</v>
      </c>
      <c r="C636" s="14">
        <f>Outcomes!Q636</f>
        <v>26</v>
      </c>
      <c r="D636" s="15">
        <f>VLOOKUP($A636,Codex!$O$2:$V$14144,8,0)</f>
        <v>0.96153846153846156</v>
      </c>
      <c r="E636" s="14">
        <f>VLOOKUP($A636,Codex!$O$2:$V$14144,5,0)</f>
        <v>25</v>
      </c>
      <c r="F636" s="16" t="str">
        <f>Outcomes!B636</f>
        <v>SOS Ras/Rac guanine nucleotide exchange factor 1</v>
      </c>
      <c r="G636" s="17" t="str">
        <f>HYPERLINK(CONCATENATE("http://www.ncbi.nlm.nih.gov/gene/",Outcomes!D636),"Click Here")</f>
        <v>Click Here</v>
      </c>
      <c r="H636" s="18" t="str">
        <f>HYPERLINK(CONCATENATE("http://www.genenames.org/cgi-bin/gene_symbol_report?hgnc_id=HGNC:",RIGHT(Outcomes!C636,LEN(Outcomes!C636)-10)),"Click Here")</f>
        <v>Click Here</v>
      </c>
      <c r="I636" s="19" t="str">
        <f>Outcomes!F636</f>
        <v xml:space="preserve">This gene encodes a protein that is a guanine nucleotide exchange factor for RAS proteins, membrane proteins that bind guanine nucleotides and participate in signal transduction pathways. GTP binding activates and GTP hydrolysis inactivates RAS proteins. The product of this gene may regulate RAS proteins by facilitating the exchange of GTP for GDP. Mutations in this gene are associated with gingival fibromatosis 1 and Noonan syndrome type 4. [provided by RefSeq, Jul 2008] </v>
      </c>
      <c r="J636" s="16" t="str">
        <f>Outcomes!E636</f>
        <v>FIBROMATOSIS GINGIVAL 135300;NOONAN SYNDROME 4 610733;</v>
      </c>
      <c r="K636" s="14" t="str">
        <f>Genes!B636</f>
        <v>chr22</v>
      </c>
      <c r="L636" s="14">
        <f>Genes!C636</f>
        <v>38368319</v>
      </c>
      <c r="M636" s="14">
        <f>Genes!D636</f>
        <v>38380539</v>
      </c>
      <c r="N636" s="14">
        <f>Genes!E636</f>
        <v>12221</v>
      </c>
      <c r="O636" s="14" t="str">
        <f>Genes!F636</f>
        <v>-</v>
      </c>
      <c r="P636" s="20" t="str">
        <f>Genes!H636</f>
        <v>GRCh38.p7_chr22_37972312_37984532</v>
      </c>
    </row>
    <row r="637" spans="1:16" ht="51" x14ac:dyDescent="0.2">
      <c r="A637" s="13" t="str">
        <f>Outcomes!A637</f>
        <v>SOX10</v>
      </c>
      <c r="B637" s="14">
        <f>Outcomes!P637</f>
        <v>1</v>
      </c>
      <c r="C637" s="14">
        <f>Outcomes!Q637</f>
        <v>3</v>
      </c>
      <c r="D637" s="15">
        <f>VLOOKUP($A637,Codex!$O$2:$V$14144,8,0)</f>
        <v>1</v>
      </c>
      <c r="E637" s="14">
        <f>VLOOKUP($A637,Codex!$O$2:$V$14144,5,0)</f>
        <v>3</v>
      </c>
      <c r="F637" s="16" t="str">
        <f>Outcomes!B637</f>
        <v>SRY-box 10</v>
      </c>
      <c r="G637" s="17" t="str">
        <f>HYPERLINK(CONCATENATE("http://www.ncbi.nlm.nih.gov/gene/",Outcomes!D637),"Click Here")</f>
        <v>Click Here</v>
      </c>
      <c r="H637" s="18" t="str">
        <f>HYPERLINK(CONCATENATE("http://www.genenames.org/cgi-bin/gene_symbol_report?hgnc_id=HGNC:",RIGHT(Outcomes!C637,LEN(Outcomes!C637)-10)),"Click Here")</f>
        <v>Click Here</v>
      </c>
      <c r="I637" s="19" t="str">
        <f>Outcomes!F637</f>
        <v xml:space="preserve">This gene encodes a member of the SOX (SRY-related HMG-box) family of transcription factors involved in the regulation of embryonic development and in the determination of the cell fate. The encoded protein may act as a transcriptional activator after forming a protein complex with other proteins. This protein acts as a nucleocytoplasmic shuttle protein and is important for neural crest and peripheral nervous system development. Mutations in this gene are associated with Waardenburg-Shah and Waardenburg-Hirschsprung disease. [provided by RefSeq, Jul 2008] </v>
      </c>
      <c r="J637" s="16" t="str">
        <f>Outcomes!E637</f>
        <v>WAARDENBURG SYNDROME TYPE 4C 613266;WAARDENBURG SYNDROME TYPE 2E WITH OR WITHOUT NEUROLOGIC INVOLVEMENT 611584;PCWH SYNDROME 609136;</v>
      </c>
      <c r="K637" s="14" t="str">
        <f>Genes!B637</f>
        <v>chr2</v>
      </c>
      <c r="L637" s="14">
        <f>Genes!C637</f>
        <v>5832799</v>
      </c>
      <c r="M637" s="14">
        <f>Genes!D637</f>
        <v>5841517</v>
      </c>
      <c r="N637" s="14">
        <f>Genes!E637</f>
        <v>8719</v>
      </c>
      <c r="O637" s="14" t="str">
        <f>Genes!F637</f>
        <v>+</v>
      </c>
      <c r="P637" s="20" t="str">
        <f>Genes!H637</f>
        <v>GRCh38.p7_chr2_5692667_5701385</v>
      </c>
    </row>
    <row r="638" spans="1:16" ht="38.25" x14ac:dyDescent="0.2">
      <c r="A638" s="13" t="str">
        <f>Outcomes!A638</f>
        <v>SOX11</v>
      </c>
      <c r="B638" s="14">
        <f>Outcomes!P638</f>
        <v>1</v>
      </c>
      <c r="C638" s="14">
        <f>Outcomes!Q638</f>
        <v>1</v>
      </c>
      <c r="D638" s="15">
        <f>VLOOKUP($A638,Codex!$O$2:$V$14144,8,0)</f>
        <v>0</v>
      </c>
      <c r="E638" s="14">
        <f>VLOOKUP($A638,Codex!$O$2:$V$14144,5,0)</f>
        <v>0</v>
      </c>
      <c r="F638" s="16" t="str">
        <f>Outcomes!B638</f>
        <v>SRY-box 11</v>
      </c>
      <c r="G638" s="17" t="str">
        <f>HYPERLINK(CONCATENATE("http://www.ncbi.nlm.nih.gov/gene/",Outcomes!D638),"Click Here")</f>
        <v>Click Here</v>
      </c>
      <c r="H638" s="18" t="str">
        <f>HYPERLINK(CONCATENATE("http://www.genenames.org/cgi-bin/gene_symbol_report?hgnc_id=HGNC:",RIGHT(Outcomes!C638,LEN(Outcomes!C638)-10)),"Click Here")</f>
        <v>Click Here</v>
      </c>
      <c r="I638" s="19" t="str">
        <f>Outcomes!F638</f>
        <v xml:space="preserve">This intronless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The protein may function in the developing nervous system and play a role in tumorigenesis. [provided by RefSeq, Jul 2008] </v>
      </c>
      <c r="J638" s="16" t="str">
        <f>Outcomes!E638</f>
        <v>MENTAL RETARDATION AUTOSOMAL DOMINANT 27 615866;</v>
      </c>
      <c r="K638" s="14" t="str">
        <f>Genes!B638</f>
        <v>chr3</v>
      </c>
      <c r="L638" s="14">
        <f>Genes!C638</f>
        <v>181429712</v>
      </c>
      <c r="M638" s="14">
        <f>Genes!D638</f>
        <v>181432224</v>
      </c>
      <c r="N638" s="14">
        <f>Genes!E638</f>
        <v>2513</v>
      </c>
      <c r="O638" s="14" t="str">
        <f>Genes!F638</f>
        <v>+</v>
      </c>
      <c r="P638" s="20" t="str">
        <f>Genes!H638</f>
        <v>GRCh38.p7_chr3_181711924_181714436</v>
      </c>
    </row>
    <row r="639" spans="1:16" ht="63.75" x14ac:dyDescent="0.2">
      <c r="A639" s="13" t="str">
        <f>Outcomes!A639</f>
        <v>SOX2</v>
      </c>
      <c r="B639" s="14">
        <f>Outcomes!P639</f>
        <v>1</v>
      </c>
      <c r="C639" s="14">
        <f>Outcomes!Q639</f>
        <v>1</v>
      </c>
      <c r="D639" s="15">
        <f>VLOOKUP($A639,Codex!$O$2:$V$14144,8,0)</f>
        <v>1</v>
      </c>
      <c r="E639" s="14">
        <f>VLOOKUP($A639,Codex!$O$2:$V$14144,5,0)</f>
        <v>1</v>
      </c>
      <c r="F639" s="16" t="str">
        <f>Outcomes!B639</f>
        <v>SRY-box 2</v>
      </c>
      <c r="G639" s="17" t="str">
        <f>HYPERLINK(CONCATENATE("http://www.ncbi.nlm.nih.gov/gene/",Outcomes!D639),"Click Here")</f>
        <v>Click Here</v>
      </c>
      <c r="H639" s="18" t="str">
        <f>HYPERLINK(CONCATENATE("http://www.genenames.org/cgi-bin/gene_symbol_report?hgnc_id=HGNC:",RIGHT(Outcomes!C639,LEN(Outcomes!C639)-10)),"Click Here")</f>
        <v>Click Here</v>
      </c>
      <c r="I639" s="19" t="str">
        <f>Outcomes!F639</f>
        <v xml:space="preserve">This intronless gene encodes a member of the SRY-related HMG-box (SOX) family of transcription factors involved in the regulation of embryonic development and in the determination of cell fate. The product of this gene is required for stem-cell maintenance in the central nervous system, and also regulates gene expression in the stomach. Mutations in this gene have been associated with optic nerve hypoplasia and with syndromic microphthalmia, a severe form of structural eye malformation. This gene lies within an intron of another gene called SOX2 overlapping transcript (SOX2OT). [provided by RefSeq, Jul 2008] </v>
      </c>
      <c r="J639" s="16" t="str">
        <f>Outcomes!E639</f>
        <v>MICROPHTHALMIA SYNDROMIC 3 206900;OPTIC NERVE HYPOPLASIA AND ABNORMALITIES OF THE CENTRAL NERVOUS SYSTEM 206900;</v>
      </c>
      <c r="K639" s="14" t="str">
        <f>Genes!B639</f>
        <v>chrX</v>
      </c>
      <c r="L639" s="14">
        <f>Genes!C639</f>
        <v>139585152</v>
      </c>
      <c r="M639" s="14">
        <f>Genes!D639</f>
        <v>139587225</v>
      </c>
      <c r="N639" s="14">
        <f>Genes!E639</f>
        <v>2074</v>
      </c>
      <c r="O639" s="14" t="str">
        <f>Genes!F639</f>
        <v>-</v>
      </c>
      <c r="P639" s="20" t="str">
        <f>Genes!H639</f>
        <v>GRCh38.p7_chrX_140502987_140505060</v>
      </c>
    </row>
    <row r="640" spans="1:16" ht="38.25" x14ac:dyDescent="0.2">
      <c r="A640" s="13" t="str">
        <f>Outcomes!A640</f>
        <v>SOX3</v>
      </c>
      <c r="B640" s="14">
        <f>Outcomes!P640</f>
        <v>1</v>
      </c>
      <c r="C640" s="14">
        <f>Outcomes!Q640</f>
        <v>1</v>
      </c>
      <c r="D640" s="15">
        <f>VLOOKUP($A640,Codex!$O$2:$V$14144,8,0)</f>
        <v>1</v>
      </c>
      <c r="E640" s="14">
        <f>VLOOKUP($A640,Codex!$O$2:$V$14144,5,0)</f>
        <v>1</v>
      </c>
      <c r="F640" s="16" t="str">
        <f>Outcomes!B640</f>
        <v>SRY-box 3</v>
      </c>
      <c r="G640" s="17" t="str">
        <f>HYPERLINK(CONCATENATE("http://www.ncbi.nlm.nih.gov/gene/",Outcomes!D640),"Click Here")</f>
        <v>Click Here</v>
      </c>
      <c r="H640" s="18" t="str">
        <f>HYPERLINK(CONCATENATE("http://www.genenames.org/cgi-bin/gene_symbol_report?hgnc_id=HGNC:",RIGHT(Outcomes!C640,LEN(Outcomes!C640)-10)),"Click Here")</f>
        <v>Click Here</v>
      </c>
      <c r="I640" s="19" t="str">
        <f>Outcomes!F640</f>
        <v xml:space="preserve">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Mutations in this gene have been associated with X-linked mental retardation with growth hormone deficiency. [provided by RefSeq, Jul 2008] </v>
      </c>
      <c r="J640" s="16" t="str">
        <f>Outcomes!E640</f>
        <v>MENTAL RETARDATION X-LINKED WITH ISOLATED GROWTH HORMONE DEFICIENCY 300123;PANHYPOPITUITARISM X-LINKED 312000;</v>
      </c>
      <c r="K640" s="14" t="str">
        <f>Genes!B640</f>
        <v>chr12</v>
      </c>
      <c r="L640" s="14">
        <f>Genes!C640</f>
        <v>23682433</v>
      </c>
      <c r="M640" s="14">
        <f>Genes!D640</f>
        <v>24715635</v>
      </c>
      <c r="N640" s="14">
        <f>Genes!E640</f>
        <v>1033203</v>
      </c>
      <c r="O640" s="14" t="str">
        <f>Genes!F640</f>
        <v>-</v>
      </c>
      <c r="P640" s="20" t="str">
        <f>Genes!H640</f>
        <v>GRCh38.p7_chr12_23529499_24562701</v>
      </c>
    </row>
    <row r="641" spans="1:16" ht="51" x14ac:dyDescent="0.2">
      <c r="A641" s="13" t="str">
        <f>Outcomes!A641</f>
        <v>SOX5</v>
      </c>
      <c r="B641" s="14">
        <f>Outcomes!P641</f>
        <v>29</v>
      </c>
      <c r="C641" s="14">
        <f>Outcomes!Q641</f>
        <v>25</v>
      </c>
      <c r="D641" s="15">
        <f>VLOOKUP($A641,Codex!$O$2:$V$14144,8,0)</f>
        <v>0</v>
      </c>
      <c r="E641" s="14">
        <f>VLOOKUP($A641,Codex!$O$2:$V$14144,5,0)</f>
        <v>0</v>
      </c>
      <c r="F641" s="16" t="str">
        <f>Outcomes!B641</f>
        <v>SRY-box 5</v>
      </c>
      <c r="G641" s="17" t="str">
        <f>HYPERLINK(CONCATENATE("http://www.ncbi.nlm.nih.gov/gene/",Outcomes!D641),"Click Here")</f>
        <v>Click Here</v>
      </c>
      <c r="H641" s="18" t="str">
        <f>HYPERLINK(CONCATENATE("http://www.genenames.org/cgi-bin/gene_symbol_report?hgnc_id=HGNC:",RIGHT(Outcomes!C641,LEN(Outcomes!C641)-10)),"Click Here")</f>
        <v>Click Here</v>
      </c>
      <c r="I641" s="19" t="str">
        <f>Outcomes!F641</f>
        <v xml:space="preserve">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The encoded protein may play a role in chondrogenesis. A pseudogene of this gene is located on chromosome 8. Multiple transcript variants encoding distinct isoforms have been identified for this gene. [provided by RefSeq, Jul 2008] </v>
      </c>
      <c r="J641" s="16" t="str">
        <f>Outcomes!E641</f>
        <v>LAMB-SHAFFER SYNDROME 616803;</v>
      </c>
      <c r="K641" s="14" t="str">
        <f>Genes!B641</f>
        <v>chr15</v>
      </c>
      <c r="L641" s="14">
        <f>Genes!C641</f>
        <v>44854894</v>
      </c>
      <c r="M641" s="14">
        <f>Genes!D641</f>
        <v>44955876</v>
      </c>
      <c r="N641" s="14">
        <f>Genes!E641</f>
        <v>100983</v>
      </c>
      <c r="O641" s="14" t="str">
        <f>Genes!F641</f>
        <v>-</v>
      </c>
      <c r="P641" s="20" t="str">
        <f>Genes!H641</f>
        <v>GRCh38.p7_chr15_44562696_44663678</v>
      </c>
    </row>
    <row r="642" spans="1:16" ht="25.5" x14ac:dyDescent="0.2">
      <c r="A642" s="13" t="str">
        <f>Outcomes!A642</f>
        <v>SPG11</v>
      </c>
      <c r="B642" s="14">
        <f>Outcomes!P642</f>
        <v>7</v>
      </c>
      <c r="C642" s="14">
        <f>Outcomes!Q642</f>
        <v>44</v>
      </c>
      <c r="D642" s="15">
        <f>VLOOKUP($A642,Codex!$O$2:$V$14144,8,0)</f>
        <v>0.97727272727272729</v>
      </c>
      <c r="E642" s="14">
        <f>VLOOKUP($A642,Codex!$O$2:$V$14144,5,0)</f>
        <v>43</v>
      </c>
      <c r="F642" s="16" t="str">
        <f>Outcomes!B642</f>
        <v>spastic paraplegia 11 (autosomal recessive)</v>
      </c>
      <c r="G642" s="17" t="str">
        <f>HYPERLINK(CONCATENATE("http://www.ncbi.nlm.nih.gov/gene/",Outcomes!D642),"Click Here")</f>
        <v>Click Here</v>
      </c>
      <c r="H642" s="18" t="str">
        <f>HYPERLINK(CONCATENATE("http://www.genenames.org/cgi-bin/gene_symbol_report?hgnc_id=HGNC:",RIGHT(Outcomes!C642,LEN(Outcomes!C642)-10)),"Click Here")</f>
        <v>Click Here</v>
      </c>
      <c r="I642" s="19" t="str">
        <f>Outcomes!F642</f>
        <v xml:space="preserve">The protein encoded by this gene is a potential transmembrane protein that is phosphorylated upon DNA damage. Defects in this gene are a cause of spastic paraplegia type 11 (SPG11). Multiple transcript variants encoding different isoforms have been found for this gene. [provided by RefSeq, May 2009] </v>
      </c>
      <c r="J642" s="16" t="str">
        <f>Outcomes!E642</f>
        <v>SPASTIC PARAPLEGIA 11 AUTOSOMAL RECESSIVE 604360;</v>
      </c>
      <c r="K642" s="14" t="str">
        <f>Genes!B642</f>
        <v>chr15</v>
      </c>
      <c r="L642" s="14">
        <f>Genes!C642</f>
        <v>38544288</v>
      </c>
      <c r="M642" s="14">
        <f>Genes!D642</f>
        <v>38649450</v>
      </c>
      <c r="N642" s="14">
        <f>Genes!E642</f>
        <v>105163</v>
      </c>
      <c r="O642" s="14" t="str">
        <f>Genes!F642</f>
        <v>+</v>
      </c>
      <c r="P642" s="20" t="str">
        <f>Genes!H642</f>
        <v>GRCh38.p7_chr15_38252087_38357249</v>
      </c>
    </row>
    <row r="643" spans="1:16" ht="38.25" x14ac:dyDescent="0.2">
      <c r="A643" s="13" t="str">
        <f>Outcomes!A643</f>
        <v>SPRED1</v>
      </c>
      <c r="B643" s="14">
        <f>Outcomes!P643</f>
        <v>3</v>
      </c>
      <c r="C643" s="14">
        <f>Outcomes!Q643</f>
        <v>9</v>
      </c>
      <c r="D643" s="15">
        <f>VLOOKUP($A643,Codex!$O$2:$V$14144,8,0)</f>
        <v>0.88888888888888884</v>
      </c>
      <c r="E643" s="14">
        <f>VLOOKUP($A643,Codex!$O$2:$V$14144,5,0)</f>
        <v>8</v>
      </c>
      <c r="F643" s="16" t="str">
        <f>Outcomes!B643</f>
        <v>sprouty related EVH1 domain containing 1</v>
      </c>
      <c r="G643" s="17" t="str">
        <f>HYPERLINK(CONCATENATE("http://www.ncbi.nlm.nih.gov/gene/",Outcomes!D643),"Click Here")</f>
        <v>Click Here</v>
      </c>
      <c r="H643" s="18" t="str">
        <f>HYPERLINK(CONCATENATE("http://www.genenames.org/cgi-bin/gene_symbol_report?hgnc_id=HGNC:",RIGHT(Outcomes!C643,LEN(Outcomes!C643)-10)),"Click Here")</f>
        <v>Click Here</v>
      </c>
      <c r="I643" s="19" t="str">
        <f>Outcomes!F643</f>
        <v xml:space="preserve">The protein encoded by this gene is a member of the Sprouty family of proteins and is phosphorylated by tyrosine kinase in response to several growth factors. The encoded protein can act as a homodimer or as a heterodimer with SPRED2 to regulate activation of the MAP kinase cascade. Defects in this gene are a cause of neurofibromatosis type 1-like syndrome (NFLS). [provided by RefSeq, Jul 2008] </v>
      </c>
      <c r="J643" s="16" t="str">
        <f>Outcomes!E643</f>
        <v>LEGIUS SYNDROME 611431;</v>
      </c>
      <c r="K643" s="14" t="str">
        <f>Genes!B643</f>
        <v>chr9</v>
      </c>
      <c r="L643" s="14">
        <f>Genes!C643</f>
        <v>131314837</v>
      </c>
      <c r="M643" s="14">
        <f>Genes!D643</f>
        <v>131395944</v>
      </c>
      <c r="N643" s="14">
        <f>Genes!E643</f>
        <v>81108</v>
      </c>
      <c r="O643" s="14" t="str">
        <f>Genes!F643</f>
        <v>+</v>
      </c>
      <c r="P643" s="20" t="str">
        <f>Genes!H643</f>
        <v>GRCh38.p7_chr9_128552558_128633665</v>
      </c>
    </row>
    <row r="644" spans="1:16" ht="63.75" x14ac:dyDescent="0.2">
      <c r="A644" s="13" t="str">
        <f>Outcomes!A644</f>
        <v>SPTAN1</v>
      </c>
      <c r="B644" s="14">
        <f>Outcomes!P644</f>
        <v>16</v>
      </c>
      <c r="C644" s="14">
        <f>Outcomes!Q644</f>
        <v>59</v>
      </c>
      <c r="D644" s="15">
        <f>VLOOKUP($A644,Codex!$O$2:$V$14144,8,0)</f>
        <v>0.96610169491525422</v>
      </c>
      <c r="E644" s="14">
        <f>VLOOKUP($A644,Codex!$O$2:$V$14144,5,0)</f>
        <v>57</v>
      </c>
      <c r="F644" s="16" t="str">
        <f>Outcomes!B644</f>
        <v>spectrin alpha, non-erythrocytic 1</v>
      </c>
      <c r="G644" s="17" t="str">
        <f>HYPERLINK(CONCATENATE("http://www.ncbi.nlm.nih.gov/gene/",Outcomes!D644),"Click Here")</f>
        <v>Click Here</v>
      </c>
      <c r="H644" s="18" t="str">
        <f>HYPERLINK(CONCATENATE("http://www.genenames.org/cgi-bin/gene_symbol_report?hgnc_id=HGNC:",RIGHT(Outcomes!C644,LEN(Outcomes!C644)-10)),"Click Here")</f>
        <v>Click Here</v>
      </c>
      <c r="I644" s="19" t="str">
        <f>Outcomes!F644</f>
        <v xml:space="preserve">Spectrins are a family of filamentous cytoskeletal proteins that function as essential scaffold proteins that stabilize the plasma membrane and organize intracellular organelles. Spectrins are composed of alpha and beta dimers that associate to form tetramers linked in a head-to-head arrangement. This gene encodes an alpha spectrin that is specifically expressed in nonerythrocytic cells. The encoded protein has been implicated in other cellular functions including DNA repair and cell cycle regulation. Mutations in this gene are the cause of early infantile epileptic encephalopathy-5. Alternate splicing results in multiple transcript variants.[provided by RefSeq, Sep 2010] </v>
      </c>
      <c r="J644" s="16" t="str">
        <f>Outcomes!E644</f>
        <v>EPILEPTIC ENCEPHALOPATHY EARLY INFANTILE 5;</v>
      </c>
      <c r="K644" s="14" t="str">
        <f>Genes!B644</f>
        <v>chr16</v>
      </c>
      <c r="L644" s="14">
        <f>Genes!C644</f>
        <v>30710462</v>
      </c>
      <c r="M644" s="14">
        <f>Genes!D644</f>
        <v>30751450</v>
      </c>
      <c r="N644" s="14">
        <f>Genes!E644</f>
        <v>40989</v>
      </c>
      <c r="O644" s="14" t="str">
        <f>Genes!F644</f>
        <v>+</v>
      </c>
      <c r="P644" s="20" t="str">
        <f>Genes!H644</f>
        <v>GRCh38.p7_chr16_30699141_30740129</v>
      </c>
    </row>
    <row r="645" spans="1:16" ht="51" x14ac:dyDescent="0.2">
      <c r="A645" s="13" t="str">
        <f>Outcomes!A645</f>
        <v>SRCAP</v>
      </c>
      <c r="B645" s="14">
        <f>Outcomes!P645</f>
        <v>1</v>
      </c>
      <c r="C645" s="14">
        <f>Outcomes!Q645</f>
        <v>32</v>
      </c>
      <c r="D645" s="15">
        <f>VLOOKUP($A645,Codex!$O$2:$V$14144,8,0)</f>
        <v>1</v>
      </c>
      <c r="E645" s="14">
        <f>VLOOKUP($A645,Codex!$O$2:$V$14144,5,0)</f>
        <v>32</v>
      </c>
      <c r="F645" s="16" t="str">
        <f>Outcomes!B645</f>
        <v>Snf2-related CREBBP activator protein</v>
      </c>
      <c r="G645" s="17" t="str">
        <f>HYPERLINK(CONCATENATE("http://www.ncbi.nlm.nih.gov/gene/",Outcomes!D645),"Click Here")</f>
        <v>Click Here</v>
      </c>
      <c r="H645" s="18" t="str">
        <f>HYPERLINK(CONCATENATE("http://www.genenames.org/cgi-bin/gene_symbol_report?hgnc_id=HGNC:",RIGHT(Outcomes!C645,LEN(Outcomes!C645)-10)),"Click Here")</f>
        <v>Click Here</v>
      </c>
      <c r="I645" s="19" t="str">
        <f>Outcomes!F645</f>
        <v xml:space="preserve">This gene encodes the core catalytic component of the multiprotein chromatin-remodeling SRCAP complex. The encoded protein is an ATPase that is necessary for the incorporation of the histone variant H2A.Z into nucleosomes. It can function as a transcriptional activator in Notch-mediated, CREB-mediated and steroid receptor-mediated transcription. Mutations in this gene cause Floating-Harbor syndrome, a rare disorder characterized by short stature, language deficits and dysmorphic facial features. [provided by RefSeq, Feb 2012] </v>
      </c>
      <c r="J645" s="16" t="str">
        <f>Outcomes!E645</f>
        <v>FLOATING-HARBOR SYNDROME 136140;</v>
      </c>
      <c r="K645" s="14" t="str">
        <f>Genes!B645</f>
        <v>chr4</v>
      </c>
      <c r="L645" s="14">
        <f>Genes!C645</f>
        <v>56212281</v>
      </c>
      <c r="M645" s="14">
        <f>Genes!D645</f>
        <v>56239267</v>
      </c>
      <c r="N645" s="14">
        <f>Genes!E645</f>
        <v>26987</v>
      </c>
      <c r="O645" s="14" t="str">
        <f>Genes!F645</f>
        <v>+</v>
      </c>
      <c r="P645" s="20" t="str">
        <f>Genes!H645</f>
        <v>GRCh38.p7_chr4_55346114_55373100</v>
      </c>
    </row>
    <row r="646" spans="1:16" ht="63.75" x14ac:dyDescent="0.2">
      <c r="A646" s="13" t="str">
        <f>Outcomes!A646</f>
        <v>SRD5A3</v>
      </c>
      <c r="B646" s="14">
        <f>Outcomes!P646</f>
        <v>4</v>
      </c>
      <c r="C646" s="14">
        <f>Outcomes!Q646</f>
        <v>6</v>
      </c>
      <c r="D646" s="15">
        <f>VLOOKUP($A646,Codex!$O$2:$V$14144,8,0)</f>
        <v>0.83333333333333337</v>
      </c>
      <c r="E646" s="14">
        <f>VLOOKUP($A646,Codex!$O$2:$V$14144,5,0)</f>
        <v>5</v>
      </c>
      <c r="F646" s="16" t="str">
        <f>Outcomes!B646</f>
        <v>steroid 5 alpha-reductase 3</v>
      </c>
      <c r="G646" s="17" t="str">
        <f>HYPERLINK(CONCATENATE("http://www.ncbi.nlm.nih.gov/gene/",Outcomes!D646),"Click Here")</f>
        <v>Click Here</v>
      </c>
      <c r="H646" s="18" t="str">
        <f>HYPERLINK(CONCATENATE("http://www.genenames.org/cgi-bin/gene_symbol_report?hgnc_id=HGNC:",RIGHT(Outcomes!C646,LEN(Outcomes!C646)-10)),"Click Here")</f>
        <v>Click Here</v>
      </c>
      <c r="I646" s="19" t="str">
        <f>Outcomes!F646</f>
        <v xml:space="preserve">The protein encoded by this gene belongs to the steroid 5-alpha reductase family, and polyprenol reductase subfamily. It is involved in the production of androgen 5-alpha-dihydrotestosterone (DHT) from testosterone, and maintenance of the androgen-androgen receptor activation pathway. This protein is also necessary for the conversion of polyprenol into dolichol, which is required for the synthesis of dolichol-linked monosaccharides and the oligosaccharide precursor used for N-linked glycosylation of proteins. Mutations in this gene are associated with congenital disorder of glycosylation type Iq. [provided by RefSeq, Mar 2011] </v>
      </c>
      <c r="J646" s="16" t="str">
        <f>Outcomes!E646</f>
        <v>CONGENITAL DISORDER OF GLYCOSYLATION TYPE IQ 612379;KAHRIZI SYNDROME 612713;</v>
      </c>
      <c r="K646" s="14" t="str">
        <f>Genes!B646</f>
        <v>chrX</v>
      </c>
      <c r="L646" s="14">
        <f>Genes!C646</f>
        <v>99899163</v>
      </c>
      <c r="M646" s="14">
        <f>Genes!D646</f>
        <v>99926296</v>
      </c>
      <c r="N646" s="14">
        <f>Genes!E646</f>
        <v>27134</v>
      </c>
      <c r="O646" s="14" t="str">
        <f>Genes!F646</f>
        <v>+</v>
      </c>
      <c r="P646" s="20" t="str">
        <f>Genes!H646</f>
        <v>GRCh38.p7_chrX_100644166_100671299</v>
      </c>
    </row>
    <row r="647" spans="1:16" ht="38.25" x14ac:dyDescent="0.2">
      <c r="A647" s="13" t="str">
        <f>Outcomes!A647</f>
        <v>SRPX2</v>
      </c>
      <c r="B647" s="14">
        <f>Outcomes!P647</f>
        <v>1</v>
      </c>
      <c r="C647" s="14">
        <f>Outcomes!Q647</f>
        <v>10</v>
      </c>
      <c r="D647" s="15">
        <f>VLOOKUP($A647,Codex!$O$2:$V$14144,8,0)</f>
        <v>1</v>
      </c>
      <c r="E647" s="14">
        <f>VLOOKUP($A647,Codex!$O$2:$V$14144,5,0)</f>
        <v>10</v>
      </c>
      <c r="F647" s="16" t="str">
        <f>Outcomes!B647</f>
        <v>sushi repeat containing protein, X-linked 2</v>
      </c>
      <c r="G647" s="17" t="str">
        <f>HYPERLINK(CONCATENATE("http://www.ncbi.nlm.nih.gov/gene/",Outcomes!D647),"Click Here")</f>
        <v>Click Here</v>
      </c>
      <c r="H647" s="18" t="str">
        <f>HYPERLINK(CONCATENATE("http://www.genenames.org/cgi-bin/gene_symbol_report?hgnc_id=HGNC:",RIGHT(Outcomes!C647,LEN(Outcomes!C647)-10)),"Click Here")</f>
        <v>Click Here</v>
      </c>
      <c r="I647" s="19" t="str">
        <f>Outcomes!F647</f>
        <v xml:space="preserve">This gene encodes a secreted protein that contains three sushi repeat motifs. The encoded protein may play a role in the development of speech and language centers in the brain. This protein may also be involved in angiogenesis. Mutations in this gene are the cause of bilateral perisylvian polymicrogyria, rolandic epilepsy, speech dyspraxia and mental retardation. [provided by RefSeq, May 2010] </v>
      </c>
      <c r="J647" s="16" t="str">
        <f>Outcomes!E647</f>
        <v>ROLANDIC EPILEPSY MENTAL RETARDATION AND SPEECH DYSPRAXIA 300643;</v>
      </c>
      <c r="K647" s="14" t="str">
        <f>Genes!B647</f>
        <v>chr1</v>
      </c>
      <c r="L647" s="14">
        <f>Genes!C647</f>
        <v>44173168</v>
      </c>
      <c r="M647" s="14">
        <f>Genes!D647</f>
        <v>44396837</v>
      </c>
      <c r="N647" s="14">
        <f>Genes!E647</f>
        <v>223670</v>
      </c>
      <c r="O647" s="14" t="str">
        <f>Genes!F647</f>
        <v>+</v>
      </c>
      <c r="P647" s="20" t="str">
        <f>Genes!H647</f>
        <v>GRCh38.p7_chr1_43707497_43931165</v>
      </c>
    </row>
    <row r="648" spans="1:16" ht="51" x14ac:dyDescent="0.2">
      <c r="A648" s="13" t="str">
        <f>Outcomes!A648</f>
        <v>ST3GAL3</v>
      </c>
      <c r="B648" s="14">
        <f>Outcomes!P648</f>
        <v>47</v>
      </c>
      <c r="C648" s="14">
        <f>Outcomes!Q648</f>
        <v>27</v>
      </c>
      <c r="D648" s="15">
        <f>VLOOKUP($A648,Codex!$O$2:$V$14144,8,0)</f>
        <v>0.88888888888888884</v>
      </c>
      <c r="E648" s="14">
        <f>VLOOKUP($A648,Codex!$O$2:$V$14144,5,0)</f>
        <v>24</v>
      </c>
      <c r="F648" s="16" t="str">
        <f>Outcomes!B648</f>
        <v>ST3 beta-galactoside alpha-2,3-sialyltransferase 3</v>
      </c>
      <c r="G648" s="17" t="str">
        <f>HYPERLINK(CONCATENATE("http://www.ncbi.nlm.nih.gov/gene/",Outcomes!D648),"Click Here")</f>
        <v>Click Here</v>
      </c>
      <c r="H648" s="18" t="str">
        <f>HYPERLINK(CONCATENATE("http://www.genenames.org/cgi-bin/gene_symbol_report?hgnc_id=HGNC:",RIGHT(Outcomes!C648,LEN(Outcomes!C648)-10)),"Click Here")</f>
        <v>Click Here</v>
      </c>
      <c r="I648" s="19" t="str">
        <f>Outcomes!F648</f>
        <v xml:space="preserve">The protein encoded by this gene is a type II membrane protein that catalyzes the transfer of sialic acid from CMP-sialic acid to galactose-containing substrates. The encoded protein is normally found in the Golgi apparatus but can be proteolytically processed to a soluble form. This protein is a member of glycosyltransferase family 29. Mutations in this gene have been associated with autosomal recessive nonsymdromic mental retardation-12 (MRT12). Multiple transcript variants encoding several different isoforms have been found for this gene. [provided by RefSeq, Jul 2012] </v>
      </c>
      <c r="J648" s="16" t="str">
        <f>Outcomes!E648</f>
        <v>MENTAL RETARDATION AUTOSOMAL RECESSIVE 12 611090;EPILEPTIC ENCEPHALOPATHY EARLY INFANTILE 15 615006;</v>
      </c>
      <c r="K648" s="14" t="str">
        <f>Genes!B648</f>
        <v>chr2</v>
      </c>
      <c r="L648" s="14">
        <f>Genes!C648</f>
        <v>86066271</v>
      </c>
      <c r="M648" s="14">
        <f>Genes!D648</f>
        <v>86116157</v>
      </c>
      <c r="N648" s="14">
        <f>Genes!E648</f>
        <v>49887</v>
      </c>
      <c r="O648" s="14" t="str">
        <f>Genes!F648</f>
        <v>-</v>
      </c>
      <c r="P648" s="20" t="str">
        <f>Genes!H648</f>
        <v>GRCh38.p7_chr2_85839148_85889034</v>
      </c>
    </row>
    <row r="649" spans="1:16" ht="63.75" x14ac:dyDescent="0.2">
      <c r="A649" s="13" t="str">
        <f>Outcomes!A649</f>
        <v>ST3GAL5</v>
      </c>
      <c r="B649" s="14">
        <f>Outcomes!P649</f>
        <v>21</v>
      </c>
      <c r="C649" s="14">
        <f>Outcomes!Q649</f>
        <v>10</v>
      </c>
      <c r="D649" s="15">
        <f>VLOOKUP($A649,Codex!$O$2:$V$14144,8,0)</f>
        <v>1</v>
      </c>
      <c r="E649" s="14">
        <f>VLOOKUP($A649,Codex!$O$2:$V$14144,5,0)</f>
        <v>10</v>
      </c>
      <c r="F649" s="16" t="str">
        <f>Outcomes!B649</f>
        <v>ST3 beta-galactoside alpha-2,3-sialyltransferase 5</v>
      </c>
      <c r="G649" s="17" t="str">
        <f>HYPERLINK(CONCATENATE("http://www.ncbi.nlm.nih.gov/gene/",Outcomes!D649),"Click Here")</f>
        <v>Click Here</v>
      </c>
      <c r="H649" s="18" t="str">
        <f>HYPERLINK(CONCATENATE("http://www.genenames.org/cgi-bin/gene_symbol_report?hgnc_id=HGNC:",RIGHT(Outcomes!C649,LEN(Outcomes!C649)-10)),"Click Here")</f>
        <v>Click Here</v>
      </c>
      <c r="I649" s="19" t="str">
        <f>Outcomes!F649</f>
        <v xml:space="preserve">Ganglioside GM3 is known to participate in the induction of cell differentiation, modulation of cell proliferation, maintenance of fibroblast morphology, signal transduction, and integrin-mediated cell adhesion. The protein encoded by this gene is a type II membrane protein which catalyzes the formation of GM3 using lactosylceramide as the substrate. The encoded protein is a member of glycosyltransferase family 29 and may be localized to the Golgi apparatus. Mutation in this gene has been associated with Amish infantile epilepsy syndrome. Transcript variants encoding different isoforms have been found for this gene. [provided by RefSeq, Jul 2008] </v>
      </c>
      <c r="J649" s="16" t="str">
        <f>Outcomes!E649</f>
        <v>AMISH INFANTILE EPILEPSY SYNDROME 609056;</v>
      </c>
      <c r="K649" s="14" t="str">
        <f>Genes!B649</f>
        <v>chr3</v>
      </c>
      <c r="L649" s="14">
        <f>Genes!C649</f>
        <v>136055077</v>
      </c>
      <c r="M649" s="14">
        <f>Genes!D649</f>
        <v>136471254</v>
      </c>
      <c r="N649" s="14">
        <f>Genes!E649</f>
        <v>416178</v>
      </c>
      <c r="O649" s="14" t="str">
        <f>Genes!F649</f>
        <v>-</v>
      </c>
      <c r="P649" s="20" t="str">
        <f>Genes!H649</f>
        <v>GRCh38.p7_chr3_136336235_136752412</v>
      </c>
    </row>
    <row r="650" spans="1:16" ht="38.25" x14ac:dyDescent="0.2">
      <c r="A650" s="13" t="str">
        <f>Outcomes!A650</f>
        <v>STAG1</v>
      </c>
      <c r="B650" s="14">
        <f>Outcomes!P650</f>
        <v>6</v>
      </c>
      <c r="C650" s="14">
        <f>Outcomes!Q650</f>
        <v>36</v>
      </c>
      <c r="D650" s="15">
        <f>VLOOKUP($A650,Codex!$O$2:$V$14144,8,0)</f>
        <v>0.97222222222222221</v>
      </c>
      <c r="E650" s="14">
        <f>VLOOKUP($A650,Codex!$O$2:$V$14144,5,0)</f>
        <v>35</v>
      </c>
      <c r="F650" s="16" t="str">
        <f>Outcomes!B650</f>
        <v>stromal antigen 1</v>
      </c>
      <c r="G650" s="17" t="str">
        <f>HYPERLINK(CONCATENATE("http://www.ncbi.nlm.nih.gov/gene/",Outcomes!D650),"Click Here")</f>
        <v>Click Here</v>
      </c>
      <c r="H650" s="18" t="str">
        <f>HYPERLINK(CONCATENATE("http://www.genenames.org/cgi-bin/gene_symbol_report?hgnc_id=HGNC:",RIGHT(Outcomes!C650,LEN(Outcomes!C650)-10)),"Click Here")</f>
        <v>Click Here</v>
      </c>
      <c r="I650" s="19" t="str">
        <f>Outcomes!F650</f>
        <v xml:space="preserve">This gene is a member of the SCC3 family and is expressed in the nucleus. It encodes a component of cohesin, a multisubunit protein complex that provides sister chromatid cohesion along the length of a chromosome from DNA replication through prophase and prometaphase, after which it is dissociated in preparation for segregation during anaphase. [provided by RefSeq, Jul 2008] </v>
      </c>
      <c r="J650" s="16" t="str">
        <f>Outcomes!E650</f>
        <v>NO OMIM PHENOTYPE;INTELLECTUAL DISABILITY NONSYNDROMIC (RAUCH (2012) LANCET EPUB);</v>
      </c>
      <c r="K650" s="14" t="str">
        <f>Genes!B650</f>
        <v>chr1</v>
      </c>
      <c r="L650" s="14">
        <f>Genes!C650</f>
        <v>47715811</v>
      </c>
      <c r="M650" s="14">
        <f>Genes!D650</f>
        <v>47780459</v>
      </c>
      <c r="N650" s="14">
        <f>Genes!E650</f>
        <v>64649</v>
      </c>
      <c r="O650" s="14" t="str">
        <f>Genes!F650</f>
        <v>-</v>
      </c>
      <c r="P650" s="20" t="str">
        <f>Genes!H650</f>
        <v>GRCh38.p7_chr1_47250139_47314787</v>
      </c>
    </row>
    <row r="651" spans="1:16" ht="76.5" x14ac:dyDescent="0.2">
      <c r="A651" s="13" t="str">
        <f>Outcomes!A651</f>
        <v>STIL</v>
      </c>
      <c r="B651" s="14">
        <f>Outcomes!P651</f>
        <v>18</v>
      </c>
      <c r="C651" s="14">
        <f>Outcomes!Q651</f>
        <v>23</v>
      </c>
      <c r="D651" s="15">
        <f>VLOOKUP($A651,Codex!$O$2:$V$14144,8,0)</f>
        <v>0.95652173913043481</v>
      </c>
      <c r="E651" s="14">
        <f>VLOOKUP($A651,Codex!$O$2:$V$14144,5,0)</f>
        <v>22</v>
      </c>
      <c r="F651" s="16" t="str">
        <f>Outcomes!B651</f>
        <v>SCL/TAL1 interrupting locus</v>
      </c>
      <c r="G651" s="17" t="str">
        <f>HYPERLINK(CONCATENATE("http://www.ncbi.nlm.nih.gov/gene/",Outcomes!D651),"Click Here")</f>
        <v>Click Here</v>
      </c>
      <c r="H651" s="18" t="str">
        <f>HYPERLINK(CONCATENATE("http://www.genenames.org/cgi-bin/gene_symbol_report?hgnc_id=HGNC:",RIGHT(Outcomes!C651,LEN(Outcomes!C651)-10)),"Click Here")</f>
        <v>Click Here</v>
      </c>
      <c r="I651" s="19" t="str">
        <f>Outcomes!F651</f>
        <v xml:space="preserve">This gene encodes a cytoplasmic protein implicated in regulation of the mitotic spindle checkpoint, a regulatory pathway that monitors chromosome segregation during cell division to ensure the proper distribution of chromosomes to daughter cells. The protein is phosphorylated in mitosis and in response to activation of the spindle checkpoint, and disappears when cells transition to G1 phase. It interacts with a mitotic regulator, and its expression is required to efficiently activate the spindle checkpoint. It is proposed to regulate Cdc2 kinase activity during spindle checkpoint arrest. Chromosomal deletions that fuse this gene and the adjacent locus commonly occur in T cell leukemias, and are thought to arise through illegitimate V-(D)-J recombination events. Multiple transcript variants encoding different isoforms have been found for this gene. [provided by RefSeq, Jul 2008] </v>
      </c>
      <c r="J651" s="16" t="str">
        <f>Outcomes!E651</f>
        <v>MICROCEPHALY 7 PRIMARY AUTOSOMAL RECESSIVE 612703;</v>
      </c>
      <c r="K651" s="14" t="str">
        <f>Genes!B651</f>
        <v>chr15</v>
      </c>
      <c r="L651" s="14">
        <f>Genes!C651</f>
        <v>74471807</v>
      </c>
      <c r="M651" s="14">
        <f>Genes!D651</f>
        <v>74504608</v>
      </c>
      <c r="N651" s="14">
        <f>Genes!E651</f>
        <v>32802</v>
      </c>
      <c r="O651" s="14" t="str">
        <f>Genes!F651</f>
        <v>-</v>
      </c>
      <c r="P651" s="20" t="str">
        <f>Genes!H651</f>
        <v>GRCh38.p7_chr15_74179466_74212267</v>
      </c>
    </row>
    <row r="652" spans="1:16" ht="51" x14ac:dyDescent="0.2">
      <c r="A652" s="13" t="str">
        <f>Outcomes!A652</f>
        <v>STRA6</v>
      </c>
      <c r="B652" s="14">
        <f>Outcomes!P652</f>
        <v>14</v>
      </c>
      <c r="C652" s="14">
        <f>Outcomes!Q652</f>
        <v>28</v>
      </c>
      <c r="D652" s="15">
        <f>VLOOKUP($A652,Codex!$O$2:$V$14144,8,0)</f>
        <v>0.92592592592592593</v>
      </c>
      <c r="E652" s="14">
        <f>VLOOKUP($A652,Codex!$O$2:$V$14144,5,0)</f>
        <v>25</v>
      </c>
      <c r="F652" s="16" t="str">
        <f>Outcomes!B652</f>
        <v>stimulated by retinoic acid 6</v>
      </c>
      <c r="G652" s="17" t="str">
        <f>HYPERLINK(CONCATENATE("http://www.ncbi.nlm.nih.gov/gene/",Outcomes!D652),"Click Here")</f>
        <v>Click Here</v>
      </c>
      <c r="H652" s="18" t="str">
        <f>HYPERLINK(CONCATENATE("http://www.genenames.org/cgi-bin/gene_symbol_report?hgnc_id=HGNC:",RIGHT(Outcomes!C652,LEN(Outcomes!C652)-10)),"Click Here")</f>
        <v>Click Here</v>
      </c>
      <c r="I652" s="19" t="str">
        <f>Outcomes!F652</f>
        <v xml:space="preserve">The protein encoded by this gene is a membrane protein involved in the metabolism of retinol. The encoded protein acts as a receptor for retinol/retinol binding protein complexes. This protein removes the retinol from the complex and transports it across the cell membrane. Defects in this gene are a cause of syndromic microphthalmia type 9 (MCOPS9). Several transcript variants encoding a few different isoforms have been found for this gene. [provided by RefSeq, Dec 2008] </v>
      </c>
      <c r="J652" s="16" t="str">
        <f>Outcomes!E652</f>
        <v>MICROPHTHALMIA SYNDROMIC 9 601186;MICROPHTHALMIA ISOLATED WITH COLOBOMA 8 601186;</v>
      </c>
      <c r="K652" s="14" t="str">
        <f>Genes!B652</f>
        <v>chr11</v>
      </c>
      <c r="L652" s="14">
        <f>Genes!C652</f>
        <v>125462690</v>
      </c>
      <c r="M652" s="14">
        <f>Genes!D652</f>
        <v>125492654</v>
      </c>
      <c r="N652" s="14">
        <f>Genes!E652</f>
        <v>29965</v>
      </c>
      <c r="O652" s="14" t="str">
        <f>Genes!F652</f>
        <v>+</v>
      </c>
      <c r="P652" s="20" t="str">
        <f>Genes!H652</f>
        <v>GRCh38.p7_chr11_125592795_125622759</v>
      </c>
    </row>
    <row r="653" spans="1:16" ht="38.25" x14ac:dyDescent="0.2">
      <c r="A653" s="13" t="str">
        <f>Outcomes!A653</f>
        <v>STT3A</v>
      </c>
      <c r="B653" s="14">
        <f>Outcomes!P653</f>
        <v>4</v>
      </c>
      <c r="C653" s="14">
        <f>Outcomes!Q653</f>
        <v>18</v>
      </c>
      <c r="D653" s="15">
        <f>VLOOKUP($A653,Codex!$O$2:$V$14144,8,0)</f>
        <v>0</v>
      </c>
      <c r="E653" s="14">
        <f>VLOOKUP($A653,Codex!$O$2:$V$14144,5,0)</f>
        <v>0</v>
      </c>
      <c r="F653" s="16" t="str">
        <f>Outcomes!B653</f>
        <v>STT3A, catalytic subunit of the oligosaccharyltransferase complex</v>
      </c>
      <c r="G653" s="17" t="str">
        <f>HYPERLINK(CONCATENATE("http://www.ncbi.nlm.nih.gov/gene/",Outcomes!D653),"Click Here")</f>
        <v>Click Here</v>
      </c>
      <c r="H653" s="18" t="str">
        <f>HYPERLINK(CONCATENATE("http://www.genenames.org/cgi-bin/gene_symbol_report?hgnc_id=HGNC:",RIGHT(Outcomes!C653,LEN(Outcomes!C653)-10)),"Click Here")</f>
        <v>Click Here</v>
      </c>
      <c r="I653" s="19" t="str">
        <f>Outcomes!F653</f>
        <v xml:space="preserve">The protein encoded by this gene is a catalytic subunit of the N-oligosaccharyltransferase (OST) complex, which functions in the endoplasmic reticulum to transfer glycan chains to asparagine residues of target proteins. A separate complex containing a similar catalytic subunit with an overlapping function also exists. Multiple transcript variants encoding different isoforms have been found for this gene. [provided by RefSeq, Aug 2015] </v>
      </c>
      <c r="J653" s="16" t="str">
        <f>Outcomes!E653</f>
        <v>CONGENITAL DISORDER OF GLYCOSYLATION TYPE IW 615596;</v>
      </c>
      <c r="K653" s="14" t="str">
        <f>Genes!B653</f>
        <v>chr3</v>
      </c>
      <c r="L653" s="14">
        <f>Genes!C653</f>
        <v>31573993</v>
      </c>
      <c r="M653" s="14">
        <f>Genes!D653</f>
        <v>31679114</v>
      </c>
      <c r="N653" s="14">
        <f>Genes!E653</f>
        <v>105122</v>
      </c>
      <c r="O653" s="14" t="str">
        <f>Genes!F653</f>
        <v>+</v>
      </c>
      <c r="P653" s="20" t="str">
        <f>Genes!H653</f>
        <v>GRCh38.p7_chr3_31532501_31637622</v>
      </c>
    </row>
    <row r="654" spans="1:16" ht="25.5" x14ac:dyDescent="0.2">
      <c r="A654" s="13" t="str">
        <f>Outcomes!A654</f>
        <v>STT3B</v>
      </c>
      <c r="B654" s="14">
        <f>Outcomes!P654</f>
        <v>5</v>
      </c>
      <c r="C654" s="14">
        <f>Outcomes!Q654</f>
        <v>19</v>
      </c>
      <c r="D654" s="15">
        <f>VLOOKUP($A654,Codex!$O$2:$V$14144,8,0)</f>
        <v>0</v>
      </c>
      <c r="E654" s="14">
        <f>VLOOKUP($A654,Codex!$O$2:$V$14144,5,0)</f>
        <v>0</v>
      </c>
      <c r="F654" s="16" t="str">
        <f>Outcomes!B654</f>
        <v>STT3B, catalytic subunit of the oligosaccharyltransferase complex</v>
      </c>
      <c r="G654" s="17" t="str">
        <f>HYPERLINK(CONCATENATE("http://www.ncbi.nlm.nih.gov/gene/",Outcomes!D654),"Click Here")</f>
        <v>Click Here</v>
      </c>
      <c r="H654" s="18" t="str">
        <f>HYPERLINK(CONCATENATE("http://www.genenames.org/cgi-bin/gene_symbol_report?hgnc_id=HGNC:",RIGHT(Outcomes!C654,LEN(Outcomes!C654)-10)),"Click Here")</f>
        <v>Click Here</v>
      </c>
      <c r="I654" s="19" t="str">
        <f>Outcomes!F654</f>
        <v xml:space="preserve">The protein encoded by this gene is a catalytic subunit of a protein complex that transfers oligosaccharides onto asparagine residues. Defects in this gene are a cause of congenital disorder of glycosylation Ix (CDG1X). [provided by RefSeq, Jun 2014] </v>
      </c>
      <c r="J654" s="16" t="str">
        <f>Outcomes!E654</f>
        <v>CONGENITAL DISORDER OF GLYCOSYLATION TYPE IX 615597;</v>
      </c>
      <c r="K654" s="14" t="str">
        <f>Genes!B654</f>
        <v>chr16</v>
      </c>
      <c r="L654" s="14">
        <f>Genes!C654</f>
        <v>31000577</v>
      </c>
      <c r="M654" s="14">
        <f>Genes!D654</f>
        <v>31021959</v>
      </c>
      <c r="N654" s="14">
        <f>Genes!E654</f>
        <v>21383</v>
      </c>
      <c r="O654" s="14" t="str">
        <f>Genes!F654</f>
        <v>-</v>
      </c>
      <c r="P654" s="20" t="str">
        <f>Genes!H654</f>
        <v>GRCh38.p7_chr16_30989256_31010638</v>
      </c>
    </row>
    <row r="655" spans="1:16" ht="63.75" x14ac:dyDescent="0.2">
      <c r="A655" s="13" t="str">
        <f>Outcomes!A655</f>
        <v>STX1B</v>
      </c>
      <c r="B655" s="14">
        <f>Outcomes!P655</f>
        <v>2</v>
      </c>
      <c r="C655" s="14">
        <f>Outcomes!Q655</f>
        <v>11</v>
      </c>
      <c r="D655" s="15">
        <f>VLOOKUP($A655,Codex!$O$2:$V$14144,8,0)</f>
        <v>0</v>
      </c>
      <c r="E655" s="14">
        <f>VLOOKUP($A655,Codex!$O$2:$V$14144,5,0)</f>
        <v>0</v>
      </c>
      <c r="F655" s="16" t="str">
        <f>Outcomes!B655</f>
        <v>syntaxin 1B</v>
      </c>
      <c r="G655" s="17" t="str">
        <f>HYPERLINK(CONCATENATE("http://www.ncbi.nlm.nih.gov/gene/",Outcomes!D655),"Click Here")</f>
        <v>Click Here</v>
      </c>
      <c r="H655" s="18" t="str">
        <f>HYPERLINK(CONCATENATE("http://www.genenames.org/cgi-bin/gene_symbol_report?hgnc_id=HGNC:",RIGHT(Outcomes!C655,LEN(Outcomes!C655)-10)),"Click Here")</f>
        <v>Click Here</v>
      </c>
      <c r="I655" s="19" t="str">
        <f>Outcomes!F655</f>
        <v xml:space="preserve">The protein encoded by this gene belongs to a family of proteins thought to play a role in the exocytosis of synaptic vesicles. Vesicle exocytosis releases vesicular contents and is important to various cellular functions. For instance, the secretion of transmitters from neurons plays an important role in synaptic transmission. After exocytosis, the membrane and proteins from the vesicle are retrieved from the plasma membrane through the process of endocytosis. Mutations in this gene have been identified as one cause of fever-associated epilepsy syndromes. A possible link between this gene and Parkinson's disease has also been suggested. [provided by RefSeq, Jan 2015] </v>
      </c>
      <c r="J655" s="16" t="str">
        <f>Outcomes!E655</f>
        <v>GENERALIZED EPILEPSY WITH FEBRILE SEIZURES PLUS TYPE 9 616172;</v>
      </c>
      <c r="K655" s="14" t="str">
        <f>Genes!B655</f>
        <v>chr9</v>
      </c>
      <c r="L655" s="14">
        <f>Genes!C655</f>
        <v>130374486</v>
      </c>
      <c r="M655" s="14">
        <f>Genes!D655</f>
        <v>130454995</v>
      </c>
      <c r="N655" s="14">
        <f>Genes!E655</f>
        <v>80510</v>
      </c>
      <c r="O655" s="14" t="str">
        <f>Genes!F655</f>
        <v>+</v>
      </c>
      <c r="P655" s="20" t="str">
        <f>Genes!H655</f>
        <v>GRCh38.p7_chr9_127612207_127692716</v>
      </c>
    </row>
    <row r="656" spans="1:16" ht="38.25" x14ac:dyDescent="0.2">
      <c r="A656" s="13" t="str">
        <f>Outcomes!A656</f>
        <v>STXBP1</v>
      </c>
      <c r="B656" s="14">
        <f>Outcomes!P656</f>
        <v>2</v>
      </c>
      <c r="C656" s="14">
        <f>Outcomes!Q656</f>
        <v>20</v>
      </c>
      <c r="D656" s="15">
        <f>VLOOKUP($A656,Codex!$O$2:$V$14144,8,0)</f>
        <v>1</v>
      </c>
      <c r="E656" s="14">
        <f>VLOOKUP($A656,Codex!$O$2:$V$14144,5,0)</f>
        <v>20</v>
      </c>
      <c r="F656" s="16" t="str">
        <f>Outcomes!B656</f>
        <v>syntaxin binding protein 1</v>
      </c>
      <c r="G656" s="17" t="str">
        <f>HYPERLINK(CONCATENATE("http://www.ncbi.nlm.nih.gov/gene/",Outcomes!D656),"Click Here")</f>
        <v>Click Here</v>
      </c>
      <c r="H656" s="18" t="str">
        <f>HYPERLINK(CONCATENATE("http://www.genenames.org/cgi-bin/gene_symbol_report?hgnc_id=HGNC:",RIGHT(Outcomes!C656,LEN(Outcomes!C656)-10)),"Click Here")</f>
        <v>Click Here</v>
      </c>
      <c r="I656" s="19" t="str">
        <f>Outcomes!F656</f>
        <v xml:space="preserve">This gene encodes a syntaxin-binding protein. The encoded protein appears to play a role in release of neurotransmitters via regulation of syntaxin, a transmembrane attachment protein receptor. Mutations in this gene have been associated with infantile epileptic encephalopathy-4. Alternatively spliced transcript variants have been described. [provided by RefSeq, Feb 2010] </v>
      </c>
      <c r="J656" s="16" t="str">
        <f>Outcomes!E656</f>
        <v>EPILEPTIC ENCEPHALOPATHY EARLY INFANTILE 4 612164;</v>
      </c>
      <c r="K656" s="14" t="str">
        <f>Genes!B656</f>
        <v>chr13</v>
      </c>
      <c r="L656" s="14">
        <f>Genes!C656</f>
        <v>48516791</v>
      </c>
      <c r="M656" s="14">
        <f>Genes!D656</f>
        <v>48612108</v>
      </c>
      <c r="N656" s="14">
        <f>Genes!E656</f>
        <v>95318</v>
      </c>
      <c r="O656" s="14" t="str">
        <f>Genes!F656</f>
        <v>-</v>
      </c>
      <c r="P656" s="20" t="str">
        <f>Genes!H656</f>
        <v>GRCh38.p7_chr13_47942656_48037972</v>
      </c>
    </row>
    <row r="657" spans="1:16" ht="51" x14ac:dyDescent="0.2">
      <c r="A657" s="13" t="str">
        <f>Outcomes!A657</f>
        <v>SUCLA2</v>
      </c>
      <c r="B657" s="14">
        <f>Outcomes!P657</f>
        <v>5</v>
      </c>
      <c r="C657" s="14">
        <f>Outcomes!Q657</f>
        <v>15</v>
      </c>
      <c r="D657" s="15">
        <f>VLOOKUP($A657,Codex!$O$2:$V$14144,8,0)</f>
        <v>0.8666666666666667</v>
      </c>
      <c r="E657" s="14">
        <f>VLOOKUP($A657,Codex!$O$2:$V$14144,5,0)</f>
        <v>13</v>
      </c>
      <c r="F657" s="16" t="str">
        <f>Outcomes!B657</f>
        <v>succinate-CoA ligase ADP-forming beta subunit</v>
      </c>
      <c r="G657" s="17" t="str">
        <f>HYPERLINK(CONCATENATE("http://www.ncbi.nlm.nih.gov/gene/",Outcomes!D657),"Click Here")</f>
        <v>Click Here</v>
      </c>
      <c r="H657" s="18" t="str">
        <f>HYPERLINK(CONCATENATE("http://www.genenames.org/cgi-bin/gene_symbol_report?hgnc_id=HGNC:",RIGHT(Outcomes!C657,LEN(Outcomes!C657)-10)),"Click Here")</f>
        <v>Click Here</v>
      </c>
      <c r="I657" s="19" t="str">
        <f>Outcomes!F657</f>
        <v xml:space="preserve">Succinyl-CoA synthetase (SCS) is a mitochondrial matrix enzyme that acts as a heterodimer, being composed of an invariant alpha subunit and a substrate-specific beta subunit. The protein encoded by this gene is an ATP-specific SCS beta subunit that dimerizes with the SCS alpha subunit to form SCS-A, an essential component of the tricarboxylic acid cycle. SCS-A hydrolyzes ATP to convert succinate to succinyl-CoA. Defects in this gene are a cause of myopathic mitochondrial DNA depletion syndrome. A pseudogene of this gene has been found on chromosome 6. [provided by RefSeq, Jul 2008] </v>
      </c>
      <c r="J657" s="16" t="str">
        <f>Outcomes!E657</f>
        <v>MITOCHONDRIAL DNA DEPLETION SYNDROME 5 (ENCEPHALOMYOPATHIC WITH OR WITHOUT METHYLMALONIC ACIDURIA);612073;</v>
      </c>
      <c r="K657" s="14" t="str">
        <f>Genes!B657</f>
        <v>chr12</v>
      </c>
      <c r="L657" s="14">
        <f>Genes!C657</f>
        <v>56390560</v>
      </c>
      <c r="M657" s="14">
        <f>Genes!D657</f>
        <v>56399309</v>
      </c>
      <c r="N657" s="14">
        <f>Genes!E657</f>
        <v>8750</v>
      </c>
      <c r="O657" s="14" t="str">
        <f>Genes!F657</f>
        <v>+</v>
      </c>
      <c r="P657" s="20" t="str">
        <f>Genes!H657</f>
        <v>GRCh38.p7_chr12_55996776_56005525</v>
      </c>
    </row>
    <row r="658" spans="1:16" ht="51" x14ac:dyDescent="0.2">
      <c r="A658" s="13" t="str">
        <f>Outcomes!A658</f>
        <v>SUOX</v>
      </c>
      <c r="B658" s="14">
        <f>Outcomes!P658</f>
        <v>8</v>
      </c>
      <c r="C658" s="14">
        <f>Outcomes!Q658</f>
        <v>5</v>
      </c>
      <c r="D658" s="15">
        <f>VLOOKUP($A658,Codex!$O$2:$V$14144,8,0)</f>
        <v>0.8</v>
      </c>
      <c r="E658" s="14">
        <f>VLOOKUP($A658,Codex!$O$2:$V$14144,5,0)</f>
        <v>4</v>
      </c>
      <c r="F658" s="16" t="str">
        <f>Outcomes!B658</f>
        <v>sulfite oxidase</v>
      </c>
      <c r="G658" s="17" t="str">
        <f>HYPERLINK(CONCATENATE("http://www.ncbi.nlm.nih.gov/gene/",Outcomes!D658),"Click Here")</f>
        <v>Click Here</v>
      </c>
      <c r="H658" s="18" t="str">
        <f>HYPERLINK(CONCATENATE("http://www.genenames.org/cgi-bin/gene_symbol_report?hgnc_id=HGNC:",RIGHT(Outcomes!C658,LEN(Outcomes!C658)-10)),"Click Here")</f>
        <v>Click Here</v>
      </c>
      <c r="I658" s="19" t="str">
        <f>Outcomes!F658</f>
        <v xml:space="preserve">Sulfite oxidase is a homodimeric protein localized to the intermembrane space of mitochondria. Each subunit contains a heme domain and a molybdopterin-binding domain. The enzyme catalyzes the oxidation of sulfite to sulfate, the final reaction in the oxidative degradation of the sulfur amino acids cysteine and methionine. Sulfite oxidase deficiency results in neurological abnormalities which are often fatal at an early age. Alternative splicing results in multiple transcript variants encoding identical proteins. [provided by RefSeq, Jul 2008] </v>
      </c>
      <c r="J658" s="16" t="str">
        <f>Outcomes!E658</f>
        <v>SULFITE OXIDASE DEFICIENCY 272300;</v>
      </c>
      <c r="K658" s="14" t="str">
        <f>Genes!B658</f>
        <v>chr9</v>
      </c>
      <c r="L658" s="14">
        <f>Genes!C658</f>
        <v>136218660</v>
      </c>
      <c r="M658" s="14">
        <f>Genes!D658</f>
        <v>136223361</v>
      </c>
      <c r="N658" s="14">
        <f>Genes!E658</f>
        <v>4702</v>
      </c>
      <c r="O658" s="14" t="str">
        <f>Genes!F658</f>
        <v>-</v>
      </c>
      <c r="P658" s="20" t="str">
        <f>Genes!H658</f>
        <v>GRCh38.p7_chr9_133351805_133356485</v>
      </c>
    </row>
    <row r="659" spans="1:16" ht="63.75" x14ac:dyDescent="0.2">
      <c r="A659" s="13" t="str">
        <f>Outcomes!A659</f>
        <v>SURF1</v>
      </c>
      <c r="B659" s="14">
        <f>Outcomes!P659</f>
        <v>3</v>
      </c>
      <c r="C659" s="14">
        <f>Outcomes!Q659</f>
        <v>10</v>
      </c>
      <c r="D659" s="15">
        <f>VLOOKUP($A659,Codex!$O$2:$V$14144,8,0)</f>
        <v>1</v>
      </c>
      <c r="E659" s="14">
        <f>VLOOKUP($A659,Codex!$O$2:$V$14144,5,0)</f>
        <v>10</v>
      </c>
      <c r="F659" s="16" t="str">
        <f>Outcomes!B659</f>
        <v>surfeit 1</v>
      </c>
      <c r="G659" s="17" t="str">
        <f>HYPERLINK(CONCATENATE("http://www.ncbi.nlm.nih.gov/gene/",Outcomes!D659),"Click Here")</f>
        <v>Click Here</v>
      </c>
      <c r="H659" s="18" t="str">
        <f>HYPERLINK(CONCATENATE("http://www.genenames.org/cgi-bin/gene_symbol_report?hgnc_id=HGNC:",RIGHT(Outcomes!C659,LEN(Outcomes!C659)-10)),"Click Here")</f>
        <v>Click Here</v>
      </c>
      <c r="I659" s="19" t="str">
        <f>Outcomes!F659</f>
        <v xml:space="preserve">This gene encodes a protein localized to the inner mitochondrial membrane and thought to be involved in the biogenesis of the cytochrome c oxidase complex. The protein is a member of the SURF1 family, which includes the related yeast protein SHY1 and rickettsial protein RP733. The gene is located in the surfeit gene cluster, a group of very tightly linked genes that do not share sequence similarity, where it shares a bidirectional promoter with SURF2 on the opposite strand. Defects in this gene are a cause of Leigh syndrome, a severe neurological disorder that is commonly associated with systemic cytochrome c oxidase deficiency. [provided by RefSeq, Jul 2008] </v>
      </c>
      <c r="J659" s="16" t="str">
        <f>Outcomes!E659</f>
        <v>LEIGH SYNDROME DUE TO COX DEFICIENCY 256000;</v>
      </c>
      <c r="K659" s="14" t="str">
        <f>Genes!B659</f>
        <v>chrX</v>
      </c>
      <c r="L659" s="14">
        <f>Genes!C659</f>
        <v>47431300</v>
      </c>
      <c r="M659" s="14">
        <f>Genes!D659</f>
        <v>47479256</v>
      </c>
      <c r="N659" s="14">
        <f>Genes!E659</f>
        <v>47957</v>
      </c>
      <c r="O659" s="14" t="str">
        <f>Genes!F659</f>
        <v>-</v>
      </c>
      <c r="P659" s="20" t="str">
        <f>Genes!H659</f>
        <v>GRCh38.p7_chrX_47571901_47619857</v>
      </c>
    </row>
    <row r="660" spans="1:16" ht="76.5" x14ac:dyDescent="0.2">
      <c r="A660" s="13" t="str">
        <f>Outcomes!A660</f>
        <v>SYN1</v>
      </c>
      <c r="B660" s="14">
        <f>Outcomes!P660</f>
        <v>2</v>
      </c>
      <c r="C660" s="14">
        <f>Outcomes!Q660</f>
        <v>14</v>
      </c>
      <c r="D660" s="15">
        <f>VLOOKUP($A660,Codex!$O$2:$V$14144,8,0)</f>
        <v>1</v>
      </c>
      <c r="E660" s="14">
        <f>VLOOKUP($A660,Codex!$O$2:$V$14144,5,0)</f>
        <v>14</v>
      </c>
      <c r="F660" s="16" t="str">
        <f>Outcomes!B660</f>
        <v>synapsin I</v>
      </c>
      <c r="G660" s="17" t="str">
        <f>HYPERLINK(CONCATENATE("http://www.ncbi.nlm.nih.gov/gene/",Outcomes!D660),"Click Here")</f>
        <v>Click Here</v>
      </c>
      <c r="H660" s="18" t="str">
        <f>HYPERLINK(CONCATENATE("http://www.genenames.org/cgi-bin/gene_symbol_report?hgnc_id=HGNC:",RIGHT(Outcomes!C660,LEN(Outcomes!C660)-10)),"Click Here")</f>
        <v>Click Here</v>
      </c>
      <c r="I660" s="19" t="str">
        <f>Outcomes!F660</f>
        <v xml:space="preserve">This gene is a member of the synapsin gene family. Synapsins encode neuronal phosphoproteins which associate with the cytoplasmic surface of synaptic vesicles. Family members are characterized by common protein domains, and they are implicated in synaptogenesis and the modulation of neurotransmitter release, suggesting a potential role in several neuropsychiatric diseases. This member of the synapsin family plays a role in regulation of axonogenesis and synaptogenesis. The protein encoded serves as a substrate for several different protein kinases and phosphorylation may function in the regulation of this protein in the nerve terminal. Mutations in this gene may be associated with X-linked disorders with primary neuronal degeneration such as Rett syndrome. Alternatively spliced transcript variants encoding different isoforms have been identified. [provided by RefSeq, Jul 2008] </v>
      </c>
      <c r="J660" s="16" t="str">
        <f>Outcomes!E660</f>
        <v>EPILEPSY X-LINKED WITH VARIABLE LEARNING DISABILITIES AND BEHAVIOR DISORDERS 300491;</v>
      </c>
      <c r="K660" s="14" t="str">
        <f>Genes!B660</f>
        <v>chr6</v>
      </c>
      <c r="L660" s="14">
        <f>Genes!C660</f>
        <v>86317502</v>
      </c>
      <c r="M660" s="14">
        <f>Genes!D660</f>
        <v>86353580</v>
      </c>
      <c r="N660" s="14">
        <f>Genes!E660</f>
        <v>36079</v>
      </c>
      <c r="O660" s="14" t="str">
        <f>Genes!F660</f>
        <v>-</v>
      </c>
      <c r="P660" s="20" t="str">
        <f>Genes!H660</f>
        <v>GRCh38.p7_chr6_85607784_85643862</v>
      </c>
    </row>
    <row r="661" spans="1:16" ht="63.75" x14ac:dyDescent="0.2">
      <c r="A661" s="13" t="str">
        <f>Outcomes!A661</f>
        <v>SYNCRIP</v>
      </c>
      <c r="B661" s="14">
        <f>Outcomes!P661</f>
        <v>15</v>
      </c>
      <c r="C661" s="14">
        <f>Outcomes!Q661</f>
        <v>19</v>
      </c>
      <c r="D661" s="15">
        <f>VLOOKUP($A661,Codex!$O$2:$V$14144,8,0)</f>
        <v>1</v>
      </c>
      <c r="E661" s="14">
        <f>VLOOKUP($A661,Codex!$O$2:$V$14144,5,0)</f>
        <v>19</v>
      </c>
      <c r="F661" s="16" t="str">
        <f>Outcomes!B661</f>
        <v>synaptotagmin binding cytoplasmic RNA interacting protein</v>
      </c>
      <c r="G661" s="17" t="str">
        <f>HYPERLINK(CONCATENATE("http://www.ncbi.nlm.nih.gov/gene/",Outcomes!D661),"Click Here")</f>
        <v>Click Here</v>
      </c>
      <c r="H661" s="18" t="str">
        <f>HYPERLINK(CONCATENATE("http://www.genenames.org/cgi-bin/gene_symbol_report?hgnc_id=HGNC:",RIGHT(Outcomes!C661,LEN(Outcomes!C661)-10)),"Click Here")</f>
        <v>Click Here</v>
      </c>
      <c r="I661" s="19" t="str">
        <f>Outcomes!F661</f>
        <v xml:space="preserve">This gene encodes a member of the cellular heterogeneous nuclear ribonucleoprotein (hnRNP) family. hnRNPs are RNA binding proteins that complex with heterogeneous nuclear RNA (hnRNA) and regulate alternative splicing, polyadenylation, and other aspects of mRNA metabolism and transport. The encoded protein plays a role in multiple aspects of mRNA maturation and is associated with several multiprotein complexes including the apoB RNA editing-complex and survival of motor neurons (SMN) complex. Alternatively spliced transcript variants encoding multiple isoforms have been observed for this gene, and a pseudogene of this gene is located on the short arm of chromosome 20. [provided by RefSeq, Dec 2011] </v>
      </c>
      <c r="J661" s="16" t="str">
        <f>Outcomes!E661</f>
        <v>NO OMIM PHENOTYPE;INTELLECTUAL DISABILITY NONSYNDROMIC (RAUCH (2012) LANCET EPUB);</v>
      </c>
      <c r="K661" s="14" t="str">
        <f>Genes!B661</f>
        <v>chr6</v>
      </c>
      <c r="L661" s="14">
        <f>Genes!C661</f>
        <v>152442819</v>
      </c>
      <c r="M661" s="14">
        <f>Genes!D661</f>
        <v>152958534</v>
      </c>
      <c r="N661" s="14">
        <f>Genes!E661</f>
        <v>515716</v>
      </c>
      <c r="O661" s="14" t="str">
        <f>Genes!F661</f>
        <v>-</v>
      </c>
      <c r="P661" s="20" t="str">
        <f>Genes!H661</f>
        <v>GRCh38.p7_chr6_152121684_152637399</v>
      </c>
    </row>
    <row r="662" spans="1:16" ht="51" x14ac:dyDescent="0.2">
      <c r="A662" s="13" t="str">
        <f>Outcomes!A662</f>
        <v>SYNE1</v>
      </c>
      <c r="B662" s="14">
        <f>Outcomes!P662</f>
        <v>36</v>
      </c>
      <c r="C662" s="14">
        <f>Outcomes!Q662</f>
        <v>156</v>
      </c>
      <c r="D662" s="15">
        <f>VLOOKUP($A662,Codex!$O$2:$V$14144,8,0)</f>
        <v>0.98717948717948723</v>
      </c>
      <c r="E662" s="14">
        <f>VLOOKUP($A662,Codex!$O$2:$V$14144,5,0)</f>
        <v>154</v>
      </c>
      <c r="F662" s="16" t="str">
        <f>Outcomes!B662</f>
        <v>spectrin repeat containing nuclear envelope protein 1</v>
      </c>
      <c r="G662" s="17" t="str">
        <f>HYPERLINK(CONCATENATE("http://www.ncbi.nlm.nih.gov/gene/",Outcomes!D662),"Click Here")</f>
        <v>Click Here</v>
      </c>
      <c r="H662" s="18" t="str">
        <f>HYPERLINK(CONCATENATE("http://www.genenames.org/cgi-bin/gene_symbol_report?hgnc_id=HGNC:",RIGHT(Outcomes!C662,LEN(Outcomes!C662)-10)),"Click Here")</f>
        <v>Click Here</v>
      </c>
      <c r="I662" s="19" t="str">
        <f>Outcomes!F662</f>
        <v xml:space="preserve">This gene encodes a spectrin repeat containing protein expressed in skeletal and smooth muscle, and peripheral blood lymphocytes, that localizes to the nuclear membrane. Mutations in this gene have been associated with autosomal recessive spinocerebellar ataxia 8, also referred to as autosomal recessive cerebellar ataxia type 1 or recessive ataxia of Beauce. Alternatively spliced transcript variants encoding different isoforms have been described. [provided by RefSeq, Jul 2008] </v>
      </c>
      <c r="J662" s="16" t="str">
        <f>Outcomes!E662</f>
        <v>EMERY-DREIFUSS MUSCULAR DYSTROPHY 4 AUTOSOMAL DOMINANT 612998;SPINOCEREBELLAR ATAXIA AUTOSOMAL RECESSIVE 8 610743;</v>
      </c>
      <c r="K662" s="14" t="str">
        <f>Genes!B662</f>
        <v>chr6</v>
      </c>
      <c r="L662" s="14">
        <f>Genes!C662</f>
        <v>33387847</v>
      </c>
      <c r="M662" s="14">
        <f>Genes!D662</f>
        <v>33421466</v>
      </c>
      <c r="N662" s="14">
        <f>Genes!E662</f>
        <v>33620</v>
      </c>
      <c r="O662" s="14" t="str">
        <f>Genes!F662</f>
        <v>+</v>
      </c>
      <c r="P662" s="20" t="str">
        <f>Genes!H662</f>
        <v>GRCh38.p7_chr6_33420070_33453689</v>
      </c>
    </row>
    <row r="663" spans="1:16" ht="38.25" x14ac:dyDescent="0.2">
      <c r="A663" s="13" t="str">
        <f>Outcomes!A663</f>
        <v>SYNGAP1</v>
      </c>
      <c r="B663" s="14">
        <f>Outcomes!P663</f>
        <v>1</v>
      </c>
      <c r="C663" s="14">
        <f>Outcomes!Q663</f>
        <v>19</v>
      </c>
      <c r="D663" s="15">
        <f>VLOOKUP($A663,Codex!$O$2:$V$14144,8,0)</f>
        <v>0.94736842105263153</v>
      </c>
      <c r="E663" s="14">
        <f>VLOOKUP($A663,Codex!$O$2:$V$14144,5,0)</f>
        <v>18</v>
      </c>
      <c r="F663" s="16" t="str">
        <f>Outcomes!B663</f>
        <v>synaptic Ras GTPase activating protein 1</v>
      </c>
      <c r="G663" s="17" t="str">
        <f>HYPERLINK(CONCATENATE("http://www.ncbi.nlm.nih.gov/gene/",Outcomes!D663),"Click Here")</f>
        <v>Click Here</v>
      </c>
      <c r="H663" s="18" t="str">
        <f>HYPERLINK(CONCATENATE("http://www.genenames.org/cgi-bin/gene_symbol_report?hgnc_id=HGNC:",RIGHT(Outcomes!C663,LEN(Outcomes!C663)-10)),"Click Here")</f>
        <v>Click Here</v>
      </c>
      <c r="I663" s="19" t="str">
        <f>Outcomes!F663</f>
        <v xml:space="preserve">The protein encoded by this gene is a major component of the postsynaptic density (PSD), a group of proteins found associated with NMDA receptors at synapses. The encoded protein is phosphorylated by calmodulin-dependent protein kinase II and dephosphorylated by NMDA receptor activation. Defects in this gene are a cause of mental retardation autosomal dominant type 5 (MRD5). [provided by RefSeq, Dec 2009] </v>
      </c>
      <c r="J663" s="16" t="str">
        <f>Outcomes!E663</f>
        <v>MENTAL RETARDATION AUTOSOMAL DOMINANT 5 612621;</v>
      </c>
      <c r="K663" s="14" t="str">
        <f>Genes!B663</f>
        <v>chrX</v>
      </c>
      <c r="L663" s="14">
        <f>Genes!C663</f>
        <v>49044265</v>
      </c>
      <c r="M663" s="14">
        <f>Genes!D663</f>
        <v>49056661</v>
      </c>
      <c r="N663" s="14">
        <f>Genes!E663</f>
        <v>12397</v>
      </c>
      <c r="O663" s="14" t="str">
        <f>Genes!F663</f>
        <v>-</v>
      </c>
      <c r="P663" s="20" t="str">
        <f>Genes!H663</f>
        <v>GRCh38.p7_chrX_49187812_49200202</v>
      </c>
    </row>
    <row r="664" spans="1:16" ht="38.25" x14ac:dyDescent="0.2">
      <c r="A664" s="13" t="str">
        <f>Outcomes!A664</f>
        <v>SYP</v>
      </c>
      <c r="B664" s="14">
        <f>Outcomes!P664</f>
        <v>1</v>
      </c>
      <c r="C664" s="14">
        <f>Outcomes!Q664</f>
        <v>6</v>
      </c>
      <c r="D664" s="15">
        <f>VLOOKUP($A664,Codex!$O$2:$V$14144,8,0)</f>
        <v>1</v>
      </c>
      <c r="E664" s="14">
        <f>VLOOKUP($A664,Codex!$O$2:$V$14144,5,0)</f>
        <v>6</v>
      </c>
      <c r="F664" s="16" t="str">
        <f>Outcomes!B664</f>
        <v>synaptophysin</v>
      </c>
      <c r="G664" s="17" t="str">
        <f>HYPERLINK(CONCATENATE("http://www.ncbi.nlm.nih.gov/gene/",Outcomes!D664),"Click Here")</f>
        <v>Click Here</v>
      </c>
      <c r="H664" s="18" t="str">
        <f>HYPERLINK(CONCATENATE("http://www.genenames.org/cgi-bin/gene_symbol_report?hgnc_id=HGNC:",RIGHT(Outcomes!C664,LEN(Outcomes!C664)-10)),"Click Here")</f>
        <v>Click Here</v>
      </c>
      <c r="I664" s="19" t="str">
        <f>Outcomes!F664</f>
        <v xml:space="preserve">This gene encodes an integral membrane protein of small synaptic vesicles in brain and endocrine cells. The protein also binds cholesterol and is thought to direct targeting of vesicle-associated membrane protein 2 (synaptobrevin) to intracellular compartments. Mutations in this gene are associated with X-linked mental retardation (XLMR). [provided by RefSeq, Aug 2011] </v>
      </c>
      <c r="J664" s="16" t="str">
        <f>Outcomes!E664</f>
        <v>MENTAL RETARDATION X-LINKED 96 300802;</v>
      </c>
      <c r="K664" s="14" t="str">
        <f>Genes!B664</f>
        <v>chr1</v>
      </c>
      <c r="L664" s="14">
        <f>Genes!C664</f>
        <v>210111510</v>
      </c>
      <c r="M664" s="14">
        <f>Genes!D664</f>
        <v>210344660</v>
      </c>
      <c r="N664" s="14">
        <f>Genes!E664</f>
        <v>233151</v>
      </c>
      <c r="O664" s="14" t="str">
        <f>Genes!F664</f>
        <v>+</v>
      </c>
      <c r="P664" s="20" t="str">
        <f>Genes!H664</f>
        <v>GRCh38.p7_chr1_209938165_210171315</v>
      </c>
    </row>
    <row r="665" spans="1:16" ht="63.75" x14ac:dyDescent="0.2">
      <c r="A665" s="13" t="str">
        <f>Outcomes!A665</f>
        <v>SYT14</v>
      </c>
      <c r="B665" s="14">
        <f>Outcomes!P665</f>
        <v>11</v>
      </c>
      <c r="C665" s="14">
        <f>Outcomes!Q665</f>
        <v>14</v>
      </c>
      <c r="D665" s="15">
        <f>VLOOKUP($A665,Codex!$O$2:$V$14144,8,0)</f>
        <v>0.8571428571428571</v>
      </c>
      <c r="E665" s="14">
        <f>VLOOKUP($A665,Codex!$O$2:$V$14144,5,0)</f>
        <v>12</v>
      </c>
      <c r="F665" s="16" t="str">
        <f>Outcomes!B665</f>
        <v>synaptotagmin 14</v>
      </c>
      <c r="G665" s="17" t="str">
        <f>HYPERLINK(CONCATENATE("http://www.ncbi.nlm.nih.gov/gene/",Outcomes!D665),"Click Here")</f>
        <v>Click Here</v>
      </c>
      <c r="H665" s="18" t="str">
        <f>HYPERLINK(CONCATENATE("http://www.genenames.org/cgi-bin/gene_symbol_report?hgnc_id=HGNC:",RIGHT(Outcomes!C665,LEN(Outcomes!C665)-10)),"Click Here")</f>
        <v>Click Here</v>
      </c>
      <c r="I665" s="19" t="str">
        <f>Outcomes!F665</f>
        <v xml:space="preserve">This gene is a member of the synaptotagmin gene family and encodes a protein similar to other family members that mediate membrane trafficking in synaptic transmission. The encoded protein is a calcium-independent synaptotagmin. Mutations in this gene are a cause of autosomal recessive spinocerebellar ataxia-11 (SCAR11), and a t(1;3) translocation of this gene has been associated with neurodevelopmental abnormalities. Alternatively spliced transcript variants encoding multiple isoforms have been observed for this gene, and a pseudogene of this gene is located on the long arm of chromosome 4. [provided by RefSeq, Dec 2011] </v>
      </c>
      <c r="J665" s="16" t="str">
        <f>Outcomes!E665</f>
        <v>SPINOCEREBELLAR ATAXIA AUTOSOMAL RECESSIVE 11 614229;</v>
      </c>
      <c r="K665" s="14" t="str">
        <f>Genes!B665</f>
        <v>chr8</v>
      </c>
      <c r="L665" s="14">
        <f>Genes!C665</f>
        <v>120743014</v>
      </c>
      <c r="M665" s="14">
        <f>Genes!D665</f>
        <v>120845098</v>
      </c>
      <c r="N665" s="14">
        <f>Genes!E665</f>
        <v>102085</v>
      </c>
      <c r="O665" s="14" t="str">
        <f>Genes!F665</f>
        <v>-</v>
      </c>
      <c r="P665" s="20" t="str">
        <f>Genes!H665</f>
        <v>GRCh38.p7_chr8_119730774_119832858</v>
      </c>
    </row>
    <row r="666" spans="1:16" ht="89.25" x14ac:dyDescent="0.2">
      <c r="A666" s="13" t="str">
        <f>Outcomes!A666</f>
        <v>TAF2</v>
      </c>
      <c r="B666" s="14">
        <f>Outcomes!P666</f>
        <v>16</v>
      </c>
      <c r="C666" s="14">
        <f>Outcomes!Q666</f>
        <v>31</v>
      </c>
      <c r="D666" s="15">
        <f>VLOOKUP($A666,Codex!$O$2:$V$14144,8,0)</f>
        <v>1</v>
      </c>
      <c r="E666" s="14">
        <f>VLOOKUP($A666,Codex!$O$2:$V$14144,5,0)</f>
        <v>31</v>
      </c>
      <c r="F666" s="16" t="str">
        <f>Outcomes!B666</f>
        <v>TATA-box binding protein associated factor 2</v>
      </c>
      <c r="G666" s="17" t="str">
        <f>HYPERLINK(CONCATENATE("http://www.ncbi.nlm.nih.gov/gene/",Outcomes!D666),"Click Here")</f>
        <v>Click Here</v>
      </c>
      <c r="H666" s="18" t="str">
        <f>HYPERLINK(CONCATENATE("http://www.genenames.org/cgi-bin/gene_symbol_report?hgnc_id=HGNC:",RIGHT(Outcomes!C666,LEN(Outcomes!C666)-10)),"Click Here")</f>
        <v>Click Here</v>
      </c>
      <c r="I666" s="19" t="str">
        <f>Outcomes!F666</f>
        <v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larger subunits of TFIID that is stably associated with the TFIID complex. It contributes to interactions at and downstream of the transcription initiation site, interactions that help determine transcription complex response to activators. [provided by RefSeq, Jul 2008] </v>
      </c>
      <c r="J666" s="16" t="str">
        <f>Outcomes!E666</f>
        <v>MENTAL RETARDATION AUTOSOMAL RECESSIVE 40 615599;</v>
      </c>
      <c r="K666" s="14" t="str">
        <f>Genes!B666</f>
        <v>chr16</v>
      </c>
      <c r="L666" s="14">
        <f>Genes!C666</f>
        <v>71600754</v>
      </c>
      <c r="M666" s="14">
        <f>Genes!D666</f>
        <v>71610998</v>
      </c>
      <c r="N666" s="14">
        <f>Genes!E666</f>
        <v>10245</v>
      </c>
      <c r="O666" s="14" t="str">
        <f>Genes!F666</f>
        <v>-</v>
      </c>
      <c r="P666" s="20" t="str">
        <f>Genes!H666</f>
        <v>GRCh38.p7_chr16_71566851_71577095</v>
      </c>
    </row>
    <row r="667" spans="1:16" ht="38.25" x14ac:dyDescent="0.2">
      <c r="A667" s="13" t="str">
        <f>Outcomes!A667</f>
        <v>TAT</v>
      </c>
      <c r="B667" s="14">
        <f>Outcomes!P667</f>
        <v>1</v>
      </c>
      <c r="C667" s="14">
        <f>Outcomes!Q667</f>
        <v>11</v>
      </c>
      <c r="D667" s="15">
        <f>VLOOKUP($A667,Codex!$O$2:$V$14144,8,0)</f>
        <v>1</v>
      </c>
      <c r="E667" s="14">
        <f>VLOOKUP($A667,Codex!$O$2:$V$14144,5,0)</f>
        <v>11</v>
      </c>
      <c r="F667" s="16" t="str">
        <f>Outcomes!B667</f>
        <v>tyrosine aminotransferase</v>
      </c>
      <c r="G667" s="17" t="str">
        <f>HYPERLINK(CONCATENATE("http://www.ncbi.nlm.nih.gov/gene/",Outcomes!D667),"Click Here")</f>
        <v>Click Here</v>
      </c>
      <c r="H667" s="18" t="str">
        <f>HYPERLINK(CONCATENATE("http://www.genenames.org/cgi-bin/gene_symbol_report?hgnc_id=HGNC:",RIGHT(Outcomes!C667,LEN(Outcomes!C667)-10)),"Click Here")</f>
        <v>Click Here</v>
      </c>
      <c r="I667" s="19" t="str">
        <f>Outcomes!F667</f>
        <v xml:space="preserve">This nuclear gene encodes a mitochondrial protein tyrosine aminotransferase which is present in the liver and catalyzes the conversion of L-tyrosine into p-hydroxyphenylpyruvate. Mutations in this gene cause tyrosinemia (type II, Richner-Hanhart syndrome), a disorder accompanied by major skin and corneal lesions, with possible mental retardation. A regulator gene for tyrosine aminotransferase is X-linked. [provided by RefSeq, Jul 2008] </v>
      </c>
      <c r="J667" s="16" t="str">
        <f>Outcomes!E667</f>
        <v>TYROSINEMIA TYPE II 276600;</v>
      </c>
      <c r="K667" s="14" t="str">
        <f>Genes!B667</f>
        <v>chr16</v>
      </c>
      <c r="L667" s="14">
        <f>Genes!C667</f>
        <v>2525105</v>
      </c>
      <c r="M667" s="14">
        <f>Genes!D667</f>
        <v>2559670</v>
      </c>
      <c r="N667" s="14">
        <f>Genes!E667</f>
        <v>34566</v>
      </c>
      <c r="O667" s="14" t="str">
        <f>Genes!F667</f>
        <v>+</v>
      </c>
      <c r="P667" s="20" t="str">
        <f>Genes!H667</f>
        <v>GRCh38.p7_chr16_2475104_2509669</v>
      </c>
    </row>
    <row r="668" spans="1:16" ht="51" x14ac:dyDescent="0.2">
      <c r="A668" s="13" t="str">
        <f>Outcomes!A668</f>
        <v>TBC1D24</v>
      </c>
      <c r="B668" s="14">
        <f>Outcomes!P668</f>
        <v>5</v>
      </c>
      <c r="C668" s="14">
        <f>Outcomes!Q668</f>
        <v>7</v>
      </c>
      <c r="D668" s="15">
        <f>VLOOKUP($A668,Codex!$O$2:$V$14144,8,0)</f>
        <v>1</v>
      </c>
      <c r="E668" s="14">
        <f>VLOOKUP($A668,Codex!$O$2:$V$14144,5,0)</f>
        <v>7</v>
      </c>
      <c r="F668" s="16" t="str">
        <f>Outcomes!B668</f>
        <v>TBC1 domain family member 24</v>
      </c>
      <c r="G668" s="17" t="str">
        <f>HYPERLINK(CONCATENATE("http://www.ncbi.nlm.nih.gov/gene/",Outcomes!D668),"Click Here")</f>
        <v>Click Here</v>
      </c>
      <c r="H668" s="18" t="str">
        <f>HYPERLINK(CONCATENATE("http://www.genenames.org/cgi-bin/gene_symbol_report?hgnc_id=HGNC:",RIGHT(Outcomes!C668,LEN(Outcomes!C668)-10)),"Click Here")</f>
        <v>Click Here</v>
      </c>
      <c r="I668" s="19" t="str">
        <f>Outcomes!F668</f>
        <v xml:space="preserve">This gene encodes a protein with a conserved domain, referred to as the TBC domain, characteristic of proteins which interact with GTPases. TBC domain proteins may serve as GTPase-activating proteins for a particular group of GTPases, the Rab (Ras-related proteins in brain) small GTPases which are involved in the regulation of membrane trafficking. Mutations in this gene are associated with familial infantile myoclonic epilepsy. Alternative splicing results in multiple transcript variants. [provided by RefSeq, Feb 2011] </v>
      </c>
      <c r="J668" s="16" t="str">
        <f>Outcomes!E668</f>
        <v>MYOCLONIC EPILEPSY INFANTILE FAMILIAL 605021;EPILEPTIC ENCEPHALOPATHY EARLY INFANTILE 16 615338;</v>
      </c>
      <c r="K668" s="14" t="str">
        <f>Genes!B668</f>
        <v>chr6</v>
      </c>
      <c r="L668" s="14">
        <f>Genes!C668</f>
        <v>13305183</v>
      </c>
      <c r="M668" s="14">
        <f>Genes!D668</f>
        <v>13328815</v>
      </c>
      <c r="N668" s="14">
        <f>Genes!E668</f>
        <v>23633</v>
      </c>
      <c r="O668" s="14" t="str">
        <f>Genes!F668</f>
        <v>-</v>
      </c>
      <c r="P668" s="20" t="str">
        <f>Genes!H668</f>
        <v>GRCh38.p7_chr6_13304951_13328583</v>
      </c>
    </row>
    <row r="669" spans="1:16" ht="51" x14ac:dyDescent="0.2">
      <c r="A669" s="13" t="str">
        <f>Outcomes!A669</f>
        <v>TBC1D7</v>
      </c>
      <c r="B669" s="14">
        <f>Outcomes!P669</f>
        <v>7</v>
      </c>
      <c r="C669" s="14">
        <f>Outcomes!Q669</f>
        <v>8</v>
      </c>
      <c r="D669" s="15">
        <f>VLOOKUP($A669,Codex!$O$2:$V$14144,8,0)</f>
        <v>0</v>
      </c>
      <c r="E669" s="14">
        <f>VLOOKUP($A669,Codex!$O$2:$V$14144,5,0)</f>
        <v>0</v>
      </c>
      <c r="F669" s="16" t="str">
        <f>Outcomes!B669</f>
        <v>TBC1 domain family member 7</v>
      </c>
      <c r="G669" s="17" t="str">
        <f>HYPERLINK(CONCATENATE("http://www.ncbi.nlm.nih.gov/gene/",Outcomes!D669),"Click Here")</f>
        <v>Click Here</v>
      </c>
      <c r="H669" s="18" t="str">
        <f>HYPERLINK(CONCATENATE("http://www.genenames.org/cgi-bin/gene_symbol_report?hgnc_id=HGNC:",RIGHT(Outcomes!C669,LEN(Outcomes!C669)-10)),"Click Here")</f>
        <v>Click Here</v>
      </c>
      <c r="I669" s="19" t="str">
        <f>Outcomes!F669</f>
        <v xml:space="preserve">This gene encodes a member of the TBC-domain containing protein family. The encoded protein functions as a subunit of the tuberous sclerosis TSC1-TSC2 complex which plays a role in the regulation of cellular growth and differentiation. Mutations in this gene have been associated with autosomal recessive megalencephaly. Alternative splicing results in multiple transcript variants. Naturally occurring readthrough transcription occurs between this locus and downstream LOC100130357. [provided by RefSeq, Jan 2016] </v>
      </c>
      <c r="J669" s="16" t="str">
        <f>Outcomes!E669</f>
        <v>MACROCEPHALY/MEGALENCEPHALY SYNDROME AUTOSOMAL RECESSIVE 248000;</v>
      </c>
      <c r="K669" s="14" t="str">
        <f>Genes!B669</f>
        <v>chr1</v>
      </c>
      <c r="L669" s="14">
        <f>Genes!C669</f>
        <v>235530675</v>
      </c>
      <c r="M669" s="14">
        <f>Genes!D669</f>
        <v>235612283</v>
      </c>
      <c r="N669" s="14">
        <f>Genes!E669</f>
        <v>81609</v>
      </c>
      <c r="O669" s="14" t="str">
        <f>Genes!F669</f>
        <v>+</v>
      </c>
      <c r="P669" s="20" t="str">
        <f>Genes!H669</f>
        <v>GRCh38.p7_chr1_235367360_235448968</v>
      </c>
    </row>
    <row r="670" spans="1:16" ht="51" x14ac:dyDescent="0.2">
      <c r="A670" s="13" t="str">
        <f>Outcomes!A670</f>
        <v>TBCE</v>
      </c>
      <c r="B670" s="14">
        <f>Outcomes!P670</f>
        <v>4</v>
      </c>
      <c r="C670" s="14">
        <f>Outcomes!Q670</f>
        <v>18</v>
      </c>
      <c r="D670" s="15">
        <f>VLOOKUP($A670,Codex!$O$2:$V$14144,8,0)</f>
        <v>1</v>
      </c>
      <c r="E670" s="14">
        <f>VLOOKUP($A670,Codex!$O$2:$V$14144,5,0)</f>
        <v>18</v>
      </c>
      <c r="F670" s="16" t="str">
        <f>Outcomes!B670</f>
        <v>tubulin folding cofactor E</v>
      </c>
      <c r="G670" s="17" t="str">
        <f>HYPERLINK(CONCATENATE("http://www.ncbi.nlm.nih.gov/gene/",Outcomes!D670),"Click Here")</f>
        <v>Click Here</v>
      </c>
      <c r="H670" s="18" t="str">
        <f>HYPERLINK(CONCATENATE("http://www.genenames.org/cgi-bin/gene_symbol_report?hgnc_id=HGNC:",RIGHT(Outcomes!C670,LEN(Outcomes!C670)-10)),"Click Here")</f>
        <v>Click Here</v>
      </c>
      <c r="I670" s="19" t="str">
        <f>Outcomes!F670</f>
        <v xml:space="preserve">Cofactor E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Two transcript variants encoding the same protein have been found for this gene. [provided by RefSeq, Jul 2008] </v>
      </c>
      <c r="J670" s="16" t="str">
        <f>Outcomes!E670</f>
        <v>KENNY-CAFFEY SYNDROME-1 244460;HYPOPARATHYROIDISM-RETARDATION-DYSMORPHISM SYNDROME 241410;</v>
      </c>
      <c r="K670" s="14" t="str">
        <f>Genes!B670</f>
        <v>chr2</v>
      </c>
      <c r="L670" s="14">
        <f>Genes!C670</f>
        <v>162272605</v>
      </c>
      <c r="M670" s="14">
        <f>Genes!D670</f>
        <v>162282378</v>
      </c>
      <c r="N670" s="14">
        <f>Genes!E670</f>
        <v>9774</v>
      </c>
      <c r="O670" s="14" t="str">
        <f>Genes!F670</f>
        <v>+</v>
      </c>
      <c r="P670" s="20" t="str">
        <f>Genes!H670</f>
        <v>GRCh38.p7_chr2_161416094_161425867</v>
      </c>
    </row>
    <row r="671" spans="1:16" ht="63.75" x14ac:dyDescent="0.2">
      <c r="A671" s="13" t="str">
        <f>Outcomes!A671</f>
        <v>TBR1</v>
      </c>
      <c r="B671" s="14">
        <f>Outcomes!P671</f>
        <v>1</v>
      </c>
      <c r="C671" s="14">
        <f>Outcomes!Q671</f>
        <v>6</v>
      </c>
      <c r="D671" s="15">
        <f>VLOOKUP($A671,Codex!$O$2:$V$14144,8,0)</f>
        <v>0</v>
      </c>
      <c r="E671" s="14">
        <f>VLOOKUP($A671,Codex!$O$2:$V$14144,5,0)</f>
        <v>0</v>
      </c>
      <c r="F671" s="16" t="str">
        <f>Outcomes!B671</f>
        <v>T-box, brain 1</v>
      </c>
      <c r="G671" s="17" t="str">
        <f>HYPERLINK(CONCATENATE("http://www.ncbi.nlm.nih.gov/gene/",Outcomes!D671),"Click Here")</f>
        <v>Click Here</v>
      </c>
      <c r="H671" s="18" t="str">
        <f>HYPERLINK(CONCATENATE("http://www.genenames.org/cgi-bin/gene_symbol_report?hgnc_id=HGNC:",RIGHT(Outcomes!C671,LEN(Outcomes!C671)-10)),"Click Here")</f>
        <v>Click Here</v>
      </c>
      <c r="I671" s="19" t="str">
        <f>Outcomes!F671</f>
        <v xml:space="preserve">This gene is a member of a conserved family of genes that share a common DNA-binding domain, the T-box. T-box genes encode transcription factors involved in the regulation of numerous developmental processes. In mouse, the ortholog of this gene is expressed in the cerebral cortex, hippocampus, amygdala and olfactory bulb and is thought to play an important role in neuronal migration and axonal projection. In mouse, the C-terminal region of this protein was found to be necessary and sufficient for association with the guanylate kinase domain of calcium/calmodulin-dependent serine protein kinase. [provided by RefSeq, Dec 2015] </v>
      </c>
      <c r="J671" s="16" t="str">
        <f>Outcomes!E671</f>
        <v>NO OMIM PHENOTYPE;INTELLECTUAL DISABILITY (HAMDAN (2014) PLOS GENET 10);AUTISM (O'ROAK (2012) SCIENCE 338 1619);VENTRICULOMEGALY (TRAYLOR (2012) MOL SYNDROMOL 3 102);</v>
      </c>
      <c r="K671" s="14" t="str">
        <f>Genes!B671</f>
        <v>chr22</v>
      </c>
      <c r="L671" s="14">
        <f>Genes!C671</f>
        <v>42556019</v>
      </c>
      <c r="M671" s="14">
        <f>Genes!D671</f>
        <v>42679933</v>
      </c>
      <c r="N671" s="14">
        <f>Genes!E671</f>
        <v>123915</v>
      </c>
      <c r="O671" s="14" t="str">
        <f>Genes!F671</f>
        <v>-</v>
      </c>
      <c r="P671" s="20" t="str">
        <f>Genes!H671</f>
        <v>GRCh38.p7_chr22_42160013_42283927</v>
      </c>
    </row>
    <row r="672" spans="1:16" ht="38.25" x14ac:dyDescent="0.2">
      <c r="A672" s="13" t="str">
        <f>Outcomes!A672</f>
        <v>TCF20</v>
      </c>
      <c r="B672" s="14">
        <f>Outcomes!P672</f>
        <v>6</v>
      </c>
      <c r="C672" s="14">
        <f>Outcomes!Q672</f>
        <v>6</v>
      </c>
      <c r="D672" s="15">
        <f>VLOOKUP($A672,Codex!$O$2:$V$14144,8,0)</f>
        <v>0</v>
      </c>
      <c r="E672" s="14">
        <f>VLOOKUP($A672,Codex!$O$2:$V$14144,5,0)</f>
        <v>0</v>
      </c>
      <c r="F672" s="16" t="str">
        <f>Outcomes!B672</f>
        <v>transcription factor 20</v>
      </c>
      <c r="G672" s="17" t="str">
        <f>HYPERLINK(CONCATENATE("http://www.ncbi.nlm.nih.gov/gene/",Outcomes!D672),"Click Here")</f>
        <v>Click Here</v>
      </c>
      <c r="H672" s="18" t="str">
        <f>HYPERLINK(CONCATENATE("http://www.genenames.org/cgi-bin/gene_symbol_report?hgnc_id=HGNC:",RIGHT(Outcomes!C672,LEN(Outcomes!C672)-10)),"Click Here")</f>
        <v>Click Here</v>
      </c>
      <c r="I672" s="19" t="str">
        <f>Outcomes!F672</f>
        <v xml:space="preserve">This gene encodes a transcription factor that recognizes the platelet-derived growth factor-responsive element in the matrix metalloproteinase 3 promoter. The encoded protein is thought to be a transcriptional coactivator, enhancing the activity of transcription factors such as JUN and SP1. Mutations in this gene are associated with autism spectrum disorders. Alternative splicing results in multiple transcript variants. [provided by RefSeq, Sep 2015] </v>
      </c>
      <c r="J672" s="16" t="str">
        <f>Outcomes!E672</f>
        <v>NO OMIM PHENOTYPE;AUTISM SPECTRUM DISORDER (BABBS (2014) J MED GENET 51 737);</v>
      </c>
      <c r="K672" s="14" t="str">
        <f>Genes!B672</f>
        <v>chr18</v>
      </c>
      <c r="L672" s="14">
        <f>Genes!C672</f>
        <v>52889562</v>
      </c>
      <c r="M672" s="14">
        <f>Genes!D672</f>
        <v>53303224</v>
      </c>
      <c r="N672" s="14">
        <f>Genes!E672</f>
        <v>413663</v>
      </c>
      <c r="O672" s="14" t="str">
        <f>Genes!F672</f>
        <v>-</v>
      </c>
      <c r="P672" s="20" t="str">
        <f>Genes!H672</f>
        <v>GRCh38.p7_chr18_55222331_55635993</v>
      </c>
    </row>
    <row r="673" spans="1:16" ht="63.75" x14ac:dyDescent="0.2">
      <c r="A673" s="13" t="str">
        <f>Outcomes!A673</f>
        <v>TCF4</v>
      </c>
      <c r="B673" s="14">
        <f>Outcomes!P673</f>
        <v>54</v>
      </c>
      <c r="C673" s="14">
        <f>Outcomes!Q673</f>
        <v>31</v>
      </c>
      <c r="D673" s="15">
        <f>VLOOKUP($A673,Codex!$O$2:$V$14144,8,0)</f>
        <v>1</v>
      </c>
      <c r="E673" s="14">
        <f>VLOOKUP($A673,Codex!$O$2:$V$14144,5,0)</f>
        <v>31</v>
      </c>
      <c r="F673" s="16" t="str">
        <f>Outcomes!B673</f>
        <v>transcription factor 4</v>
      </c>
      <c r="G673" s="17" t="str">
        <f>HYPERLINK(CONCATENATE("http://www.ncbi.nlm.nih.gov/gene/",Outcomes!D673),"Click Here")</f>
        <v>Click Here</v>
      </c>
      <c r="H673" s="18" t="str">
        <f>HYPERLINK(CONCATENATE("http://www.genenames.org/cgi-bin/gene_symbol_report?hgnc_id=HGNC:",RIGHT(Outcomes!C673,LEN(Outcomes!C673)-10)),"Click Here")</f>
        <v>Click Here</v>
      </c>
      <c r="I673" s="19" t="str">
        <f>Outcomes!F673</f>
        <v xml:space="preserve">This gene encodes transcription factor 4, a basic helix-loop-helix transcription factor. The encoded protein recognizes an Ephrussi-box ('E-box') binding site ('CANNTG') - a motif first identified in immunoglobulin enhancers. This gene is broadly expressed, and may play an important role in nervous system development. Defects in this gene are a cause of Pitt-Hopkins syndrome. In addition, an intronic CTG repeat normally numbering 10-37 repeat units can expand to &amp;gt;50 repeat units and cause Fuchs endothelial corneal dystrophy. Multiple alternatively spliced transcript variants that encode different proteins have been described. [provided by RefSeq, Jul 2016] </v>
      </c>
      <c r="J673" s="16" t="str">
        <f>Outcomes!E673</f>
        <v>PITT-HOPKINS SYNDROME 610954;</v>
      </c>
      <c r="K673" s="14" t="str">
        <f>Genes!B673</f>
        <v>chr10</v>
      </c>
      <c r="L673" s="14">
        <f>Genes!C673</f>
        <v>114709978</v>
      </c>
      <c r="M673" s="14">
        <f>Genes!D673</f>
        <v>114927437</v>
      </c>
      <c r="N673" s="14">
        <f>Genes!E673</f>
        <v>217460</v>
      </c>
      <c r="O673" s="14" t="str">
        <f>Genes!F673</f>
        <v>+</v>
      </c>
      <c r="P673" s="20" t="str">
        <f>Genes!H673</f>
        <v>GRCh38.p7_chr10_112950219_113167678</v>
      </c>
    </row>
    <row r="674" spans="1:16" ht="38.25" x14ac:dyDescent="0.2">
      <c r="A674" s="13" t="str">
        <f>Outcomes!A674</f>
        <v>TCF7L2</v>
      </c>
      <c r="B674" s="14">
        <f>Outcomes!P674</f>
        <v>53</v>
      </c>
      <c r="C674" s="14">
        <f>Outcomes!Q674</f>
        <v>25</v>
      </c>
      <c r="D674" s="15">
        <f>VLOOKUP($A674,Codex!$O$2:$V$14144,8,0)</f>
        <v>0</v>
      </c>
      <c r="E674" s="14">
        <f>VLOOKUP($A674,Codex!$O$2:$V$14144,5,0)</f>
        <v>0</v>
      </c>
      <c r="F674" s="16" t="str">
        <f>Outcomes!B674</f>
        <v>transcription factor 7 like 2</v>
      </c>
      <c r="G674" s="17" t="str">
        <f>HYPERLINK(CONCATENATE("http://www.ncbi.nlm.nih.gov/gene/",Outcomes!D674),"Click Here")</f>
        <v>Click Here</v>
      </c>
      <c r="H674" s="18" t="str">
        <f>HYPERLINK(CONCATENATE("http://www.genenames.org/cgi-bin/gene_symbol_report?hgnc_id=HGNC:",RIGHT(Outcomes!C674,LEN(Outcomes!C674)-10)),"Click Here")</f>
        <v>Click Here</v>
      </c>
      <c r="I674" s="19" t="str">
        <f>Outcomes!F674</f>
        <v xml:space="preserve">This gene encodes a high mobility group (HMG) box-containing transcription factor that plays a key role in the Wnt signaling pathway. The protein has been implicated in blood glucose homeostasis. Genetic variants of this gene are associated with increased risk of type 2 diabetes. Several transcript variants encoding multiple different isoforms have been found for this gene.[provided by RefSeq, Oct 2010] </v>
      </c>
      <c r="J674" s="16" t="str">
        <f>Outcomes!E674</f>
        <v>DIABETES MELLITUS TYPE 2 SUSCEPTIBILITY TO 125853;</v>
      </c>
      <c r="K674" s="14" t="str">
        <f>Genes!B674</f>
        <v>chr19</v>
      </c>
      <c r="L674" s="14">
        <f>Genes!C674</f>
        <v>14638572</v>
      </c>
      <c r="M674" s="14">
        <f>Genes!D674</f>
        <v>14676792</v>
      </c>
      <c r="N674" s="14">
        <f>Genes!E674</f>
        <v>38221</v>
      </c>
      <c r="O674" s="14" t="str">
        <f>Genes!F674</f>
        <v>+</v>
      </c>
      <c r="P674" s="20" t="str">
        <f>Genes!H674</f>
        <v>GRCh38.p7_chr19_14527760_14565980</v>
      </c>
    </row>
    <row r="675" spans="1:16" ht="38.25" x14ac:dyDescent="0.2">
      <c r="A675" s="13" t="str">
        <f>Outcomes!A675</f>
        <v>TECR</v>
      </c>
      <c r="B675" s="14">
        <f>Outcomes!P675</f>
        <v>4</v>
      </c>
      <c r="C675" s="14">
        <f>Outcomes!Q675</f>
        <v>17</v>
      </c>
      <c r="D675" s="15">
        <f>VLOOKUP($A675,Codex!$O$2:$V$14144,8,0)</f>
        <v>0.94117647058823528</v>
      </c>
      <c r="E675" s="14">
        <f>VLOOKUP($A675,Codex!$O$2:$V$14144,5,0)</f>
        <v>16</v>
      </c>
      <c r="F675" s="16" t="str">
        <f>Outcomes!B675</f>
        <v>trans-2,3-enoyl-CoA reductase</v>
      </c>
      <c r="G675" s="17" t="str">
        <f>HYPERLINK(CONCATENATE("http://www.ncbi.nlm.nih.gov/gene/",Outcomes!D675),"Click Here")</f>
        <v>Click Here</v>
      </c>
      <c r="H675" s="18" t="str">
        <f>HYPERLINK(CONCATENATE("http://www.genenames.org/cgi-bin/gene_symbol_report?hgnc_id=HGNC:",RIGHT(Outcomes!C675,LEN(Outcomes!C675)-10)),"Click Here")</f>
        <v>Click Here</v>
      </c>
      <c r="I675" s="19" t="str">
        <f>Outcomes!F675</f>
        <v xml:space="preserve">This gene encodes a multi-pass membrane protein that resides in the endoplasmic reticulum, and belongs to the steroid 5-alpha reductase family. The elongation of microsomal long and very long chain fatty acid consists of 4 sequential reactions. This protein catalyzes the final step, reducing trans-2,3-enoyl-CoA to saturated acyl-CoA. Alternatively spliced transcript variants have been found for this gene.[provided by RefSeq, Apr 2011] </v>
      </c>
      <c r="J675" s="16" t="str">
        <f>Outcomes!E675</f>
        <v>MENTAL RETARDATION AUTOSOMAL RECESSIVE 14 614020;</v>
      </c>
      <c r="K675" s="14" t="str">
        <f>Genes!B675</f>
        <v>chr6</v>
      </c>
      <c r="L675" s="14">
        <f>Genes!C675</f>
        <v>10396910</v>
      </c>
      <c r="M675" s="14">
        <f>Genes!D675</f>
        <v>10420130</v>
      </c>
      <c r="N675" s="14">
        <f>Genes!E675</f>
        <v>23221</v>
      </c>
      <c r="O675" s="14" t="str">
        <f>Genes!F675</f>
        <v>-</v>
      </c>
      <c r="P675" s="20" t="str">
        <f>Genes!H675</f>
        <v>GRCh38.p7_chr6_10396677_10419897</v>
      </c>
    </row>
    <row r="676" spans="1:16" ht="51" x14ac:dyDescent="0.2">
      <c r="A676" s="13" t="str">
        <f>Outcomes!A676</f>
        <v>TFAP2A</v>
      </c>
      <c r="B676" s="14">
        <f>Outcomes!P676</f>
        <v>6</v>
      </c>
      <c r="C676" s="14">
        <f>Outcomes!Q676</f>
        <v>14</v>
      </c>
      <c r="D676" s="15">
        <f>VLOOKUP($A676,Codex!$O$2:$V$14144,8,0)</f>
        <v>1</v>
      </c>
      <c r="E676" s="14">
        <f>VLOOKUP($A676,Codex!$O$2:$V$14144,5,0)</f>
        <v>14</v>
      </c>
      <c r="F676" s="16" t="str">
        <f>Outcomes!B676</f>
        <v>transcription factor AP-2 alpha</v>
      </c>
      <c r="G676" s="17" t="str">
        <f>HYPERLINK(CONCATENATE("http://www.ncbi.nlm.nih.gov/gene/",Outcomes!D676),"Click Here")</f>
        <v>Click Here</v>
      </c>
      <c r="H676" s="18" t="str">
        <f>HYPERLINK(CONCATENATE("http://www.genenames.org/cgi-bin/gene_symbol_report?hgnc_id=HGNC:",RIGHT(Outcomes!C676,LEN(Outcomes!C676)-10)),"Click Here")</f>
        <v>Click Here</v>
      </c>
      <c r="I676" s="19" t="str">
        <f>Outcomes!F676</f>
        <v xml:space="preserve">The protein encoded by this gene is a transcription factor that binds the consensus sequence 5'-GCCNNNGGC-3'. The encoded protein functions as either a homodimer or as a heterodimer with similar family members. This protein activates the transcription of some genes while inhibiting the transcription of others. Defects in this gene are a cause of branchiooculofacial syndrome (BOFS). Three transcript variants encoding different isoforms have been found for this gene.[provided by RefSeq, Dec 2009] </v>
      </c>
      <c r="J676" s="16" t="str">
        <f>Outcomes!E676</f>
        <v>BRANCHIOOCULOFACIAL SYNDROME 113620;</v>
      </c>
      <c r="K676" s="14" t="str">
        <f>Genes!B676</f>
        <v>chr9</v>
      </c>
      <c r="L676" s="14">
        <f>Genes!C676</f>
        <v>101866320</v>
      </c>
      <c r="M676" s="14">
        <f>Genes!D676</f>
        <v>101916474</v>
      </c>
      <c r="N676" s="14">
        <f>Genes!E676</f>
        <v>50155</v>
      </c>
      <c r="O676" s="14" t="str">
        <f>Genes!F676</f>
        <v>+</v>
      </c>
      <c r="P676" s="20" t="str">
        <f>Genes!H676</f>
        <v>GRCh38.p7_chr9_99104038_99154192</v>
      </c>
    </row>
    <row r="677" spans="1:16" ht="51" x14ac:dyDescent="0.2">
      <c r="A677" s="13" t="str">
        <f>Outcomes!A677</f>
        <v>TGFBR1</v>
      </c>
      <c r="B677" s="14">
        <f>Outcomes!P677</f>
        <v>7</v>
      </c>
      <c r="C677" s="14">
        <f>Outcomes!Q677</f>
        <v>11</v>
      </c>
      <c r="D677" s="15">
        <f>VLOOKUP($A677,Codex!$O$2:$V$14144,8,0)</f>
        <v>0.90909090909090906</v>
      </c>
      <c r="E677" s="14">
        <f>VLOOKUP($A677,Codex!$O$2:$V$14144,5,0)</f>
        <v>10</v>
      </c>
      <c r="F677" s="16" t="str">
        <f>Outcomes!B677</f>
        <v>transforming growth factor beta receptor 1</v>
      </c>
      <c r="G677" s="17" t="str">
        <f>HYPERLINK(CONCATENATE("http://www.ncbi.nlm.nih.gov/gene/",Outcomes!D677),"Click Here")</f>
        <v>Click Here</v>
      </c>
      <c r="H677" s="18" t="str">
        <f>HYPERLINK(CONCATENATE("http://www.genenames.org/cgi-bin/gene_symbol_report?hgnc_id=HGNC:",RIGHT(Outcomes!C677,LEN(Outcomes!C677)-10)),"Click Here")</f>
        <v>Click Here</v>
      </c>
      <c r="I677" s="19" t="str">
        <f>Outcomes!F677</f>
        <v>The protein encoded by this gene forms a heteromeric complex with type II TGF-beta receptors when bound to TGF-beta, transducing the TGF-beta signal from the cell surface to the cytoplasm. The encoded protein is a serine/threonine protein kinase. Mutations in this gene have been associated with Loeys-Dietz aortic aneurysm syndrome (LDAS). Multiple transcript variants encoding different isoforms have been found for this gene. [provided by RefSeq, Aug 2008]</v>
      </c>
      <c r="J677" s="16" t="str">
        <f>Outcomes!E677</f>
        <v>LOEYS-DIETZ SYNDROME TYPE 1A 609192;LOEYS-DIETZ SYNDROME TYPE 2A 608967;MULTIPLE SELF-HEALING SQUAMOUS EPITHELIOMA SUSCEPTIBLITY TO 132800;</v>
      </c>
      <c r="K677" s="14" t="str">
        <f>Genes!B677</f>
        <v>chr3</v>
      </c>
      <c r="L677" s="14">
        <f>Genes!C677</f>
        <v>30647982</v>
      </c>
      <c r="M677" s="14">
        <f>Genes!D677</f>
        <v>30735634</v>
      </c>
      <c r="N677" s="14">
        <f>Genes!E677</f>
        <v>87653</v>
      </c>
      <c r="O677" s="14" t="str">
        <f>Genes!F677</f>
        <v>+</v>
      </c>
      <c r="P677" s="20" t="str">
        <f>Genes!H677</f>
        <v>GRCh38.p7_chr3_30606490_30694142</v>
      </c>
    </row>
    <row r="678" spans="1:16" ht="63.75" x14ac:dyDescent="0.2">
      <c r="A678" s="13" t="str">
        <f>Outcomes!A678</f>
        <v>TGFBR2</v>
      </c>
      <c r="B678" s="14">
        <f>Outcomes!P678</f>
        <v>5</v>
      </c>
      <c r="C678" s="14">
        <f>Outcomes!Q678</f>
        <v>10</v>
      </c>
      <c r="D678" s="15">
        <f>VLOOKUP($A678,Codex!$O$2:$V$14144,8,0)</f>
        <v>0.9</v>
      </c>
      <c r="E678" s="14">
        <f>VLOOKUP($A678,Codex!$O$2:$V$14144,5,0)</f>
        <v>9</v>
      </c>
      <c r="F678" s="16" t="str">
        <f>Outcomes!B678</f>
        <v>transforming growth factor beta receptor 2</v>
      </c>
      <c r="G678" s="17" t="str">
        <f>HYPERLINK(CONCATENATE("http://www.ncbi.nlm.nih.gov/gene/",Outcomes!D678),"Click Here")</f>
        <v>Click Here</v>
      </c>
      <c r="H678" s="18" t="str">
        <f>HYPERLINK(CONCATENATE("http://www.genenames.org/cgi-bin/gene_symbol_report?hgnc_id=HGNC:",RIGHT(Outcomes!C678,LEN(Outcomes!C678)-10)),"Click Here")</f>
        <v>Click Here</v>
      </c>
      <c r="I678" s="19" t="str">
        <f>Outcomes!F678</f>
        <v>This gene encodes a member of the Ser/Thr protein kinase family and the TGFB receptor subfamily. The encoded protein is a transmembrane protein that has a protein kinase domain, forms a heterodimeric complex with another receptor protein, and binds TGF-beta. This receptor/ligand complex phosphorylates proteins, which then enter the nucleus and regulate the transcription of a subset of genes related to cell proliferation. Mutations in this gene have been associated with Marfan Syndrome, Loeys-Deitz Aortic Aneurysm Syndrome, and the development of various types of tumors. Alternatively spliced transcript variants encoding different isoforms have been characterized. [provided by RefSeq, Jul 2008]</v>
      </c>
      <c r="J678" s="16" t="str">
        <f>Outcomes!E678</f>
        <v>COLORECTAL CANCER HEREDITARY NONPOLYPOSIS TYPE 6 614331;ESOPHAGEAL CANCER SOMATIC 133239;LOEYS-DIETZ SYNDROME TYPE 1B 610168;LOEYS-DIETZ SYNDROME TYPE 2B 610380;</v>
      </c>
      <c r="K678" s="14" t="str">
        <f>Genes!B678</f>
        <v>chr18</v>
      </c>
      <c r="L678" s="14">
        <f>Genes!C678</f>
        <v>3411925</v>
      </c>
      <c r="M678" s="14">
        <f>Genes!D678</f>
        <v>3458410</v>
      </c>
      <c r="N678" s="14">
        <f>Genes!E678</f>
        <v>46486</v>
      </c>
      <c r="O678" s="14" t="str">
        <f>Genes!F678</f>
        <v>+</v>
      </c>
      <c r="P678" s="20" t="str">
        <f>Genes!H678</f>
        <v>GRCh38.p7_chr18_3411927_3458412</v>
      </c>
    </row>
    <row r="679" spans="1:16" ht="76.5" x14ac:dyDescent="0.2">
      <c r="A679" s="13" t="str">
        <f>Outcomes!A679</f>
        <v>TGIF1</v>
      </c>
      <c r="B679" s="14">
        <f>Outcomes!P679</f>
        <v>14</v>
      </c>
      <c r="C679" s="14">
        <f>Outcomes!Q679</f>
        <v>7</v>
      </c>
      <c r="D679" s="15">
        <f>VLOOKUP($A679,Codex!$O$2:$V$14144,8,0)</f>
        <v>0.8571428571428571</v>
      </c>
      <c r="E679" s="14">
        <f>VLOOKUP($A679,Codex!$O$2:$V$14144,5,0)</f>
        <v>6</v>
      </c>
      <c r="F679" s="16" t="str">
        <f>Outcomes!B679</f>
        <v>TGFB induced factor homeobox 1</v>
      </c>
      <c r="G679" s="17" t="str">
        <f>HYPERLINK(CONCATENATE("http://www.ncbi.nlm.nih.gov/gene/",Outcomes!D679),"Click Here")</f>
        <v>Click Here</v>
      </c>
      <c r="H679" s="18" t="str">
        <f>HYPERLINK(CONCATENATE("http://www.genenames.org/cgi-bin/gene_symbol_report?hgnc_id=HGNC:",RIGHT(Outcomes!C679,LEN(Outcomes!C679)-10)),"Click Here")</f>
        <v>Click Here</v>
      </c>
      <c r="I679" s="19" t="str">
        <f>Outcomes!F679</f>
        <v xml:space="preserve">The protein encoded by this gene is a member of the three-amino acid loop extension (TALE) superclass of atypical homeodomains. TALE homeobox proteins are highly conserved transcription regulators. This particular homeodomain binds to a previously characterized retinoid X receptor responsive element from the cellular retinol-binding protein II promoter. In addition to its role in inhibiting 9-cis-retinoic acid-dependent RXR alpha transcription activation of the retinoic acid responsive element, the protein is an active transcriptional co-repressor of SMAD2 and may participate in the transmission of nuclear signals during development and in the adult. Mutations in this gene are associated with holoprosencephaly type 4, which is a structural anomaly of the brain. Alternative splicing has been observed at this locus and multiple splice variants encoding distinct isoforms are described. [provided by RefSeq, Jul 2013] </v>
      </c>
      <c r="J679" s="16" t="str">
        <f>Outcomes!E679</f>
        <v>HOLOPROSENCEPHALY-4 142946;</v>
      </c>
      <c r="K679" s="14" t="str">
        <f>Genes!B679</f>
        <v>chr11</v>
      </c>
      <c r="L679" s="14">
        <f>Genes!C679</f>
        <v>2185159</v>
      </c>
      <c r="M679" s="14">
        <f>Genes!D679</f>
        <v>2195311</v>
      </c>
      <c r="N679" s="14">
        <f>Genes!E679</f>
        <v>10153</v>
      </c>
      <c r="O679" s="14" t="str">
        <f>Genes!F679</f>
        <v>-</v>
      </c>
      <c r="P679" s="20" t="str">
        <f>Genes!H679</f>
        <v>GRCh38.p7_chr11_2163929_2174081</v>
      </c>
    </row>
    <row r="680" spans="1:16" ht="38.25" x14ac:dyDescent="0.2">
      <c r="A680" s="13" t="str">
        <f>Outcomes!A680</f>
        <v>TH</v>
      </c>
      <c r="B680" s="14">
        <f>Outcomes!P680</f>
        <v>4</v>
      </c>
      <c r="C680" s="14">
        <f>Outcomes!Q680</f>
        <v>15</v>
      </c>
      <c r="D680" s="15">
        <f>VLOOKUP($A680,Codex!$O$2:$V$14144,8,0)</f>
        <v>1</v>
      </c>
      <c r="E680" s="14">
        <f>VLOOKUP($A680,Codex!$O$2:$V$14144,5,0)</f>
        <v>15</v>
      </c>
      <c r="F680" s="16" t="str">
        <f>Outcomes!B680</f>
        <v>tyrosine hydroxylase</v>
      </c>
      <c r="G680" s="17" t="str">
        <f>HYPERLINK(CONCATENATE("http://www.ncbi.nlm.nih.gov/gene/",Outcomes!D680),"Click Here")</f>
        <v>Click Here</v>
      </c>
      <c r="H680" s="18" t="str">
        <f>HYPERLINK(CONCATENATE("http://www.genenames.org/cgi-bin/gene_symbol_report?hgnc_id=HGNC:",RIGHT(Outcomes!C680,LEN(Outcomes!C680)-10)),"Click Here")</f>
        <v>Click Here</v>
      </c>
      <c r="I680" s="19" t="str">
        <f>Outcomes!F680</f>
        <v xml:space="preserve">The protein encoded by this gene is involved in the conversion of tyrosine to dopamine. It is the rate-limiting enzyme in the synthesis of catecholamines, hence plays a key role in the physiology of adrenergic neurons. Mutations in this gene have been associated with autosomal recessive Segawa syndrome. Alternatively spliced transcript variants encoding different isoforms have been noted for this gene. [provided by RefSeq, Jul 2008] </v>
      </c>
      <c r="J680" s="16" t="str">
        <f>Outcomes!E680</f>
        <v>SEGAWA SYNDROME RECESSIVE 605407;</v>
      </c>
      <c r="K680" s="14" t="str">
        <f>Genes!B680</f>
        <v>chr16</v>
      </c>
      <c r="L680" s="14">
        <f>Genes!C680</f>
        <v>3074032</v>
      </c>
      <c r="M680" s="14">
        <f>Genes!D680</f>
        <v>3077756</v>
      </c>
      <c r="N680" s="14">
        <f>Genes!E680</f>
        <v>3725</v>
      </c>
      <c r="O680" s="14" t="str">
        <f>Genes!F680</f>
        <v>+</v>
      </c>
      <c r="P680" s="20" t="str">
        <f>Genes!H680</f>
        <v>GRCh38.p7_chr16_3024031_3027755</v>
      </c>
    </row>
    <row r="681" spans="1:16" x14ac:dyDescent="0.2">
      <c r="A681" s="13" t="str">
        <f>Outcomes!A681</f>
        <v>THOC6</v>
      </c>
      <c r="B681" s="14">
        <f>Outcomes!P681</f>
        <v>2</v>
      </c>
      <c r="C681" s="14">
        <f>Outcomes!Q681</f>
        <v>13</v>
      </c>
      <c r="D681" s="15">
        <f>VLOOKUP($A681,Codex!$O$2:$V$14144,8,0)</f>
        <v>0</v>
      </c>
      <c r="E681" s="14">
        <f>VLOOKUP($A681,Codex!$O$2:$V$14144,5,0)</f>
        <v>0</v>
      </c>
      <c r="F681" s="16" t="str">
        <f>Outcomes!B681</f>
        <v>THO complex 6</v>
      </c>
      <c r="G681" s="17" t="str">
        <f>HYPERLINK(CONCATENATE("http://www.ncbi.nlm.nih.gov/gene/",Outcomes!D681),"Click Here")</f>
        <v>Click Here</v>
      </c>
      <c r="H681" s="18" t="str">
        <f>HYPERLINK(CONCATENATE("http://www.genenames.org/cgi-bin/gene_symbol_report?hgnc_id=HGNC:",RIGHT(Outcomes!C681,LEN(Outcomes!C681)-10)),"Click Here")</f>
        <v>Click Here</v>
      </c>
      <c r="I681" s="19" t="str">
        <f>Outcomes!F681</f>
        <v xml:space="preserve">Not Available </v>
      </c>
      <c r="J681" s="16" t="str">
        <f>Outcomes!E681</f>
        <v>BEAULIEU-BOYCOTT-INNES SYNDROME 613680;</v>
      </c>
      <c r="K681" s="14" t="str">
        <f>Genes!B681</f>
        <v>chr3</v>
      </c>
      <c r="L681" s="14">
        <f>Genes!C681</f>
        <v>24158644</v>
      </c>
      <c r="M681" s="14">
        <f>Genes!D681</f>
        <v>24536772</v>
      </c>
      <c r="N681" s="14">
        <f>Genes!E681</f>
        <v>378129</v>
      </c>
      <c r="O681" s="14" t="str">
        <f>Genes!F681</f>
        <v>-</v>
      </c>
      <c r="P681" s="20" t="str">
        <f>Genes!H681</f>
        <v>GRCh38.p7_chr3_24117153_24495281</v>
      </c>
    </row>
    <row r="682" spans="1:16" ht="63.75" x14ac:dyDescent="0.2">
      <c r="A682" s="13" t="str">
        <f>Outcomes!A682</f>
        <v>THRB</v>
      </c>
      <c r="B682" s="14">
        <f>Outcomes!P682</f>
        <v>25</v>
      </c>
      <c r="C682" s="14">
        <f>Outcomes!Q682</f>
        <v>9</v>
      </c>
      <c r="D682" s="15">
        <f>VLOOKUP($A682,Codex!$O$2:$V$14144,8,0)</f>
        <v>1</v>
      </c>
      <c r="E682" s="14">
        <f>VLOOKUP($A682,Codex!$O$2:$V$14144,5,0)</f>
        <v>9</v>
      </c>
      <c r="F682" s="16" t="str">
        <f>Outcomes!B682</f>
        <v>thyroid hormone receptor beta</v>
      </c>
      <c r="G682" s="17" t="str">
        <f>HYPERLINK(CONCATENATE("http://www.ncbi.nlm.nih.gov/gene/",Outcomes!D682),"Click Here")</f>
        <v>Click Here</v>
      </c>
      <c r="H682" s="18" t="str">
        <f>HYPERLINK(CONCATENATE("http://www.genenames.org/cgi-bin/gene_symbol_report?hgnc_id=HGNC:",RIGHT(Outcomes!C682,LEN(Outcomes!C682)-10)),"Click Here")</f>
        <v>Click Here</v>
      </c>
      <c r="I682" s="19" t="str">
        <f>Outcomes!F682</f>
        <v xml:space="preserve">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Mutations in this gene are known to be a cause of generalized thyroid hormone resistance (GTHR), a syndrome characterized by goiter and high levels of circulating thyroid hormone (T3-T4), with normal or slightly elevated thyroid stimulating hormone (TSH). Several alternatively spliced transcript variants encoding the same protein have been observed for this gene. [provided by RefSeq, Jul 2008] </v>
      </c>
      <c r="J682" s="16" t="str">
        <f>Outcomes!E682</f>
        <v>THYROID HORMONE RESISTANCE 188570;THYROID HORMONE RESISTANCE AUTOSOMAL RECESSIVE 274300;THYROID HORMONE RESISTANCE SELECTIVE PITUITARY 145650;</v>
      </c>
      <c r="K682" s="14" t="str">
        <f>Genes!B682</f>
        <v>chrX</v>
      </c>
      <c r="L682" s="14">
        <f>Genes!C682</f>
        <v>100600644</v>
      </c>
      <c r="M682" s="14">
        <f>Genes!D682</f>
        <v>100603957</v>
      </c>
      <c r="N682" s="14">
        <f>Genes!E682</f>
        <v>3314</v>
      </c>
      <c r="O682" s="14" t="str">
        <f>Genes!F682</f>
        <v>-</v>
      </c>
      <c r="P682" s="20" t="str">
        <f>Genes!H682</f>
        <v>GRCh38.p7_chrX_101345656_101348969</v>
      </c>
    </row>
    <row r="683" spans="1:16" ht="63.75" x14ac:dyDescent="0.2">
      <c r="A683" s="13" t="str">
        <f>Outcomes!A683</f>
        <v>TIMM8A</v>
      </c>
      <c r="B683" s="14">
        <f>Outcomes!P683</f>
        <v>2</v>
      </c>
      <c r="C683" s="14">
        <f>Outcomes!Q683</f>
        <v>3</v>
      </c>
      <c r="D683" s="15">
        <f>VLOOKUP($A683,Codex!$O$2:$V$14144,8,0)</f>
        <v>1</v>
      </c>
      <c r="E683" s="14">
        <f>VLOOKUP($A683,Codex!$O$2:$V$14144,5,0)</f>
        <v>3</v>
      </c>
      <c r="F683" s="16" t="str">
        <f>Outcomes!B683</f>
        <v>translocase of inner mitochondrial membrane 8 homolog A (yeast)</v>
      </c>
      <c r="G683" s="17" t="str">
        <f>HYPERLINK(CONCATENATE("http://www.ncbi.nlm.nih.gov/gene/",Outcomes!D683),"Click Here")</f>
        <v>Click Here</v>
      </c>
      <c r="H683" s="18" t="str">
        <f>HYPERLINK(CONCATENATE("http://www.genenames.org/cgi-bin/gene_symbol_report?hgnc_id=HGNC:",RIGHT(Outcomes!C683,LEN(Outcomes!C683)-10)),"Click Here")</f>
        <v>Click Here</v>
      </c>
      <c r="I683" s="19" t="str">
        <f>Outcomes!F683</f>
        <v xml:space="preserve">This translocase is involved in the import and insertion of hydrophobic membrane proteins from the cytoplasm into the mitochondrial inner membrane. The gene is mutated in Mohr-Tranebjaerg syndrome/Deafness Dystonia Syndrome (MTS/DDS) and it is postulated that MTS/DDS is a mitochondrial disease caused by a defective mitochondrial protein import system. Defects in this gene also cause Jensen syndrome; an X-linked disease with opticoacoustic nerve atrophy and muscle weakness. This protein, along with TIMM13, forms a 70 kDa heterohexamer. Alternative splicing results in multiple transcript variants encoding distinct isoforms.[provided by RefSeq, Mar 2009] </v>
      </c>
      <c r="J683" s="16" t="str">
        <f>Outcomes!E683</f>
        <v>DEAFNESS X-LINKED 1 PROGRESSIVE;MOHR-TRANEBJAERG SYNDROME 304700;JENSEN SYNDROME 311150;</v>
      </c>
      <c r="K683" s="14" t="str">
        <f>Genes!B683</f>
        <v>chr17</v>
      </c>
      <c r="L683" s="14">
        <f>Genes!C683</f>
        <v>60554842</v>
      </c>
      <c r="M683" s="14">
        <f>Genes!D683</f>
        <v>60692842</v>
      </c>
      <c r="N683" s="14">
        <f>Genes!E683</f>
        <v>138001</v>
      </c>
      <c r="O683" s="14" t="str">
        <f>Genes!F683</f>
        <v>+</v>
      </c>
      <c r="P683" s="20" t="str">
        <f>Genes!H683</f>
        <v>GRCh38.p7_chr17_62477481_62615481</v>
      </c>
    </row>
    <row r="684" spans="1:16" ht="51" x14ac:dyDescent="0.2">
      <c r="A684" s="13" t="str">
        <f>Outcomes!A684</f>
        <v>TLK2</v>
      </c>
      <c r="B684" s="14">
        <f>Outcomes!P684</f>
        <v>35</v>
      </c>
      <c r="C684" s="14">
        <f>Outcomes!Q684</f>
        <v>27</v>
      </c>
      <c r="D684" s="15">
        <f>VLOOKUP($A684,Codex!$O$2:$V$14144,8,0)</f>
        <v>0</v>
      </c>
      <c r="E684" s="14">
        <f>VLOOKUP($A684,Codex!$O$2:$V$14144,5,0)</f>
        <v>0</v>
      </c>
      <c r="F684" s="16" t="str">
        <f>Outcomes!B684</f>
        <v>tousled like kinase 2</v>
      </c>
      <c r="G684" s="17" t="str">
        <f>HYPERLINK(CONCATENATE("http://www.ncbi.nlm.nih.gov/gene/",Outcomes!D684),"Click Here")</f>
        <v>Click Here</v>
      </c>
      <c r="H684" s="18" t="str">
        <f>HYPERLINK(CONCATENATE("http://www.genenames.org/cgi-bin/gene_symbol_report?hgnc_id=HGNC:",RIGHT(Outcomes!C684,LEN(Outcomes!C684)-10)),"Click Here")</f>
        <v>Click Here</v>
      </c>
      <c r="I684" s="19" t="str">
        <f>Outcomes!F684</f>
        <v xml:space="preserve">This gene encodes a nuclear serine/threonine kinase that was first identified in Arabidopsis. The encoded protein is thought to function in the regulation of chromatin assembly in the S phase of the cell cycle by regulating the levels of a histone H3/H4 chaperone. This protein is associated with double-strand break repair of DNA damage caused by radiation. Pseudogenes of this gene are present on chromosomes 10 and 17. Alternate splicing results in multiple transcript variants. [provided by RefSeq, Sep 2013] </v>
      </c>
      <c r="J684" s="16" t="str">
        <f>Outcomes!E684</f>
        <v>NO OMIM PHENOTYPE;SCHIZOPHRENIA (GULSUNER (2013) CELL 154 518);</v>
      </c>
      <c r="K684" s="14" t="str">
        <f>Genes!B684</f>
        <v>chr1</v>
      </c>
      <c r="L684" s="14">
        <f>Genes!C684</f>
        <v>165693528</v>
      </c>
      <c r="M684" s="14">
        <f>Genes!D684</f>
        <v>165738159</v>
      </c>
      <c r="N684" s="14">
        <f>Genes!E684</f>
        <v>44632</v>
      </c>
      <c r="O684" s="14" t="str">
        <f>Genes!F684</f>
        <v>-</v>
      </c>
      <c r="P684" s="20" t="str">
        <f>Genes!H684</f>
        <v>GRCh38.p7_chr1_165724291_165768922</v>
      </c>
    </row>
    <row r="685" spans="1:16" ht="38.25" x14ac:dyDescent="0.2">
      <c r="A685" s="13" t="str">
        <f>Outcomes!A685</f>
        <v>TMCO1</v>
      </c>
      <c r="B685" s="14">
        <f>Outcomes!P685</f>
        <v>3</v>
      </c>
      <c r="C685" s="14">
        <f>Outcomes!Q685</f>
        <v>10</v>
      </c>
      <c r="D685" s="15">
        <f>VLOOKUP($A685,Codex!$O$2:$V$14144,8,0)</f>
        <v>1</v>
      </c>
      <c r="E685" s="14">
        <f>VLOOKUP($A685,Codex!$O$2:$V$14144,5,0)</f>
        <v>10</v>
      </c>
      <c r="F685" s="16" t="str">
        <f>Outcomes!B685</f>
        <v>transmembrane and coiled-coil domains 1</v>
      </c>
      <c r="G685" s="17" t="str">
        <f>HYPERLINK(CONCATENATE("http://www.ncbi.nlm.nih.gov/gene/",Outcomes!D685),"Click Here")</f>
        <v>Click Here</v>
      </c>
      <c r="H685" s="18" t="str">
        <f>HYPERLINK(CONCATENATE("http://www.genenames.org/cgi-bin/gene_symbol_report?hgnc_id=HGNC:",RIGHT(Outcomes!C685,LEN(Outcomes!C685)-10)),"Click Here")</f>
        <v>Click Here</v>
      </c>
      <c r="I685" s="19" t="str">
        <f>Outcomes!F685</f>
        <v xml:space="preserve">This locus encodes a transmembrane protein. Mutations at this locus have been associated with craniofacial dysmorphism, skeletal anomalies, and mental retardation. Mutations at this locus have also been associated with open angle glaucoma blindness. Alternatively spliced transcript variants have been described. [provided by RefSeq, Jan 2012] </v>
      </c>
      <c r="J685" s="16" t="str">
        <f>Outcomes!E685</f>
        <v>CRANIOFACIAL DYSMORPHISM SKELETAL ANOMALIES AND MENTAL RETARDATION SYNDROME 614132;</v>
      </c>
      <c r="K685" s="14" t="str">
        <f>Genes!B685</f>
        <v>chr4</v>
      </c>
      <c r="L685" s="14">
        <f>Genes!C685</f>
        <v>56262080</v>
      </c>
      <c r="M685" s="14">
        <f>Genes!D685</f>
        <v>56319564</v>
      </c>
      <c r="N685" s="14">
        <f>Genes!E685</f>
        <v>57485</v>
      </c>
      <c r="O685" s="14" t="str">
        <f>Genes!F685</f>
        <v>+</v>
      </c>
      <c r="P685" s="20" t="str">
        <f>Genes!H685</f>
        <v>GRCh38.p7_chr4_55395913_55453397</v>
      </c>
    </row>
    <row r="686" spans="1:16" ht="38.25" x14ac:dyDescent="0.2">
      <c r="A686" s="13" t="str">
        <f>Outcomes!A686</f>
        <v>TMEM165</v>
      </c>
      <c r="B686" s="14">
        <f>Outcomes!P686</f>
        <v>3</v>
      </c>
      <c r="C686" s="14">
        <f>Outcomes!Q686</f>
        <v>8</v>
      </c>
      <c r="D686" s="15">
        <f>VLOOKUP($A686,Codex!$O$2:$V$14144,8,0)</f>
        <v>0.875</v>
      </c>
      <c r="E686" s="14">
        <f>VLOOKUP($A686,Codex!$O$2:$V$14144,5,0)</f>
        <v>7</v>
      </c>
      <c r="F686" s="16" t="str">
        <f>Outcomes!B686</f>
        <v>transmembrane protein 165</v>
      </c>
      <c r="G686" s="17" t="str">
        <f>HYPERLINK(CONCATENATE("http://www.ncbi.nlm.nih.gov/gene/",Outcomes!D686),"Click Here")</f>
        <v>Click Here</v>
      </c>
      <c r="H686" s="18" t="str">
        <f>HYPERLINK(CONCATENATE("http://www.genenames.org/cgi-bin/gene_symbol_report?hgnc_id=HGNC:",RIGHT(Outcomes!C686,LEN(Outcomes!C686)-10)),"Click Here")</f>
        <v>Click Here</v>
      </c>
      <c r="I686" s="19" t="str">
        <f>Outcomes!F686</f>
        <v xml:space="preserve">This gene encodes a predicted transmembrane protein with a perinuclear Golgi-like distribution in fibroblasts. Mutations in this gene are associated with the autosomal recessive disorder congenital disorder of glycosylation, type IIk. Knockdown of this gene's expression causes decreased sialylation in HEK cells and suggests this gene plays a role in terminal Golgi glycosylation. Alternative splicing results in multiple transcript variants. [provided by RefSeq, Jul 2012] </v>
      </c>
      <c r="J686" s="16" t="str">
        <f>Outcomes!E686</f>
        <v>CONGENITAL DISORDER OF GLYCOSYLATION TYPE IIK 614727;</v>
      </c>
      <c r="K686" s="14" t="str">
        <f>Genes!B686</f>
        <v>chr16</v>
      </c>
      <c r="L686" s="14">
        <f>Genes!C686</f>
        <v>75572015</v>
      </c>
      <c r="M686" s="14">
        <f>Genes!D686</f>
        <v>75590184</v>
      </c>
      <c r="N686" s="14">
        <f>Genes!E686</f>
        <v>18170</v>
      </c>
      <c r="O686" s="14" t="str">
        <f>Genes!F686</f>
        <v>-</v>
      </c>
      <c r="P686" s="20" t="str">
        <f>Genes!H686</f>
        <v>GRCh38.p7_chr16_75538117_75556286</v>
      </c>
    </row>
    <row r="687" spans="1:16" ht="38.25" x14ac:dyDescent="0.2">
      <c r="A687" s="13" t="str">
        <f>Outcomes!A687</f>
        <v>TMEM231</v>
      </c>
      <c r="B687" s="14">
        <f>Outcomes!P687</f>
        <v>2</v>
      </c>
      <c r="C687" s="14">
        <f>Outcomes!Q687</f>
        <v>8</v>
      </c>
      <c r="D687" s="15">
        <f>VLOOKUP($A687,Codex!$O$2:$V$14144,8,0)</f>
        <v>1</v>
      </c>
      <c r="E687" s="14">
        <f>VLOOKUP($A687,Codex!$O$2:$V$14144,5,0)</f>
        <v>8</v>
      </c>
      <c r="F687" s="16" t="str">
        <f>Outcomes!B687</f>
        <v>transmembrane protein 231</v>
      </c>
      <c r="G687" s="17" t="str">
        <f>HYPERLINK(CONCATENATE("http://www.ncbi.nlm.nih.gov/gene/",Outcomes!D687),"Click Here")</f>
        <v>Click Here</v>
      </c>
      <c r="H687" s="18" t="str">
        <f>HYPERLINK(CONCATENATE("http://www.genenames.org/cgi-bin/gene_symbol_report?hgnc_id=HGNC:",RIGHT(Outcomes!C687,LEN(Outcomes!C687)-10)),"Click Here")</f>
        <v>Click Here</v>
      </c>
      <c r="I687" s="19" t="str">
        <f>Outcomes!F687</f>
        <v xml:space="preserve">This gene encodes a transmembrane protein, which is a component of the B9 complex involved in the formation of the diffusion barrier between the cilia and plasma membrane. Mutations in this gene cause Joubert syndrome (JBTS). Multiple alternatively spliced transcript variants have been found for this gene. [provided by RefSeq, Jan 2013] </v>
      </c>
      <c r="J687" s="16" t="str">
        <f>Outcomes!E687</f>
        <v>JOUBERT SYNDROME 20 614970;MECKEL SYNDROME TYPE 11 615397;</v>
      </c>
      <c r="K687" s="14" t="str">
        <f>Genes!B687</f>
        <v>chr2</v>
      </c>
      <c r="L687" s="14">
        <f>Genes!C687</f>
        <v>202484907</v>
      </c>
      <c r="M687" s="14">
        <f>Genes!D687</f>
        <v>202508252</v>
      </c>
      <c r="N687" s="14">
        <f>Genes!E687</f>
        <v>23346</v>
      </c>
      <c r="O687" s="14" t="str">
        <f>Genes!F687</f>
        <v>-</v>
      </c>
      <c r="P687" s="20" t="str">
        <f>Genes!H687</f>
        <v>GRCh38.p7_chr2_201620184_201643529</v>
      </c>
    </row>
    <row r="688" spans="1:16" ht="25.5" x14ac:dyDescent="0.2">
      <c r="A688" s="13" t="str">
        <f>Outcomes!A688</f>
        <v>TMEM237</v>
      </c>
      <c r="B688" s="14">
        <f>Outcomes!P688</f>
        <v>2</v>
      </c>
      <c r="C688" s="14">
        <f>Outcomes!Q688</f>
        <v>14</v>
      </c>
      <c r="D688" s="15">
        <f>VLOOKUP($A688,Codex!$O$2:$V$14144,8,0)</f>
        <v>1</v>
      </c>
      <c r="E688" s="14">
        <f>VLOOKUP($A688,Codex!$O$2:$V$14144,5,0)</f>
        <v>14</v>
      </c>
      <c r="F688" s="16" t="str">
        <f>Outcomes!B688</f>
        <v>transmembrane protein 237</v>
      </c>
      <c r="G688" s="17" t="str">
        <f>HYPERLINK(CONCATENATE("http://www.ncbi.nlm.nih.gov/gene/",Outcomes!D688),"Click Here")</f>
        <v>Click Here</v>
      </c>
      <c r="H688" s="18" t="str">
        <f>HYPERLINK(CONCATENATE("http://www.genenames.org/cgi-bin/gene_symbol_report?hgnc_id=HGNC:",RIGHT(Outcomes!C688,LEN(Outcomes!C688)-10)),"Click Here")</f>
        <v>Click Here</v>
      </c>
      <c r="I688" s="19" t="str">
        <f>Outcomes!F688</f>
        <v xml:space="preserve">The protein encoded by this gene is a tetraspanin protein that is thought to be involved in WNT signaling. Defects in this gene are a cause of Joubert syndrome-14. Two transcript variants encoding different isoforms have been found for this gene. [provided by RefSeq, Jan 2012] </v>
      </c>
      <c r="J688" s="16" t="str">
        <f>Outcomes!E688</f>
        <v>JOUBERT SYNDROME 14 614424;</v>
      </c>
      <c r="K688" s="14" t="str">
        <f>Genes!B688</f>
        <v>chr8</v>
      </c>
      <c r="L688" s="14">
        <f>Genes!C688</f>
        <v>94767072</v>
      </c>
      <c r="M688" s="14">
        <f>Genes!D688</f>
        <v>94844881</v>
      </c>
      <c r="N688" s="14">
        <f>Genes!E688</f>
        <v>77810</v>
      </c>
      <c r="O688" s="14" t="str">
        <f>Genes!F688</f>
        <v>+</v>
      </c>
      <c r="P688" s="20" t="str">
        <f>Genes!H688</f>
        <v>GRCh38.p7_chr8_93754844_93832653</v>
      </c>
    </row>
    <row r="689" spans="1:16" ht="38.25" x14ac:dyDescent="0.2">
      <c r="A689" s="13" t="str">
        <f>Outcomes!A689</f>
        <v>TMEM67</v>
      </c>
      <c r="B689" s="14">
        <f>Outcomes!P689</f>
        <v>4</v>
      </c>
      <c r="C689" s="14">
        <f>Outcomes!Q689</f>
        <v>31</v>
      </c>
      <c r="D689" s="15">
        <f>VLOOKUP($A689,Codex!$O$2:$V$14144,8,0)</f>
        <v>1</v>
      </c>
      <c r="E689" s="14">
        <f>VLOOKUP($A689,Codex!$O$2:$V$14144,5,0)</f>
        <v>31</v>
      </c>
      <c r="F689" s="16" t="str">
        <f>Outcomes!B689</f>
        <v>transmembrane protein 67</v>
      </c>
      <c r="G689" s="17" t="str">
        <f>HYPERLINK(CONCATENATE("http://www.ncbi.nlm.nih.gov/gene/",Outcomes!D689),"Click Here")</f>
        <v>Click Here</v>
      </c>
      <c r="H689" s="18" t="str">
        <f>HYPERLINK(CONCATENATE("http://www.genenames.org/cgi-bin/gene_symbol_report?hgnc_id=HGNC:",RIGHT(Outcomes!C689,LEN(Outcomes!C689)-10)),"Click Here")</f>
        <v>Click Here</v>
      </c>
      <c r="I689" s="19" t="str">
        <f>Outcomes!F689</f>
        <v xml:space="preserve">The protein encoded by this gene localizes to the primary cilium and to the plasma membrane. The gene functions in centriole migration to the apical membrane and formation of the primary cilium. Multiple transcript variants encoding different isoforms have been found for this gene. Defects in this gene are a cause of Meckel syndrome type 3 (MKS3) and Joubert syndrome type 6 (JBTS6). [provided by RefSeq, Nov 2008] </v>
      </c>
      <c r="J689" s="16" t="str">
        <f>Outcomes!E689</f>
        <v>MECKEL SYNDROME 3 607361;JOUBERT SYNDROME 6 610688;BARDET-BIEDL SYNDROME 14 MODIFIER OF 209900;COACH SYNDROME 216360;NEPHRONOPHTHISIS 11 613550;</v>
      </c>
      <c r="K689" s="14" t="str">
        <f>Genes!B689</f>
        <v>chrX</v>
      </c>
      <c r="L689" s="14">
        <f>Genes!C689</f>
        <v>154718668</v>
      </c>
      <c r="M689" s="14">
        <f>Genes!D689</f>
        <v>154842622</v>
      </c>
      <c r="N689" s="14">
        <f>Genes!E689</f>
        <v>123955</v>
      </c>
      <c r="O689" s="14" t="str">
        <f>Genes!F689</f>
        <v>-</v>
      </c>
      <c r="P689" s="20" t="str">
        <f>Genes!H689</f>
        <v>GRCh38.p7_chrX_155489007_155612961</v>
      </c>
    </row>
    <row r="690" spans="1:16" ht="38.25" x14ac:dyDescent="0.2">
      <c r="A690" s="13" t="str">
        <f>Outcomes!A690</f>
        <v>TMLHE</v>
      </c>
      <c r="B690" s="14">
        <f>Outcomes!P690</f>
        <v>4</v>
      </c>
      <c r="C690" s="14">
        <f>Outcomes!Q690</f>
        <v>10</v>
      </c>
      <c r="D690" s="15">
        <f>VLOOKUP($A690,Codex!$O$2:$V$14144,8,0)</f>
        <v>0.8</v>
      </c>
      <c r="E690" s="14">
        <f>VLOOKUP($A690,Codex!$O$2:$V$14144,5,0)</f>
        <v>8</v>
      </c>
      <c r="F690" s="16" t="str">
        <f>Outcomes!B690</f>
        <v>trimethyllysine hydroxylase, epsilon</v>
      </c>
      <c r="G690" s="17" t="str">
        <f>HYPERLINK(CONCATENATE("http://www.ncbi.nlm.nih.gov/gene/",Outcomes!D690),"Click Here")</f>
        <v>Click Here</v>
      </c>
      <c r="H690" s="18" t="str">
        <f>HYPERLINK(CONCATENATE("http://www.genenames.org/cgi-bin/gene_symbol_report?hgnc_id=HGNC:",RIGHT(Outcomes!C690,LEN(Outcomes!C690)-10)),"Click Here")</f>
        <v>Click Here</v>
      </c>
      <c r="I690" s="19" t="str">
        <f>Outcomes!F690</f>
        <v xml:space="preserve">This gene encodes the protein trimethyllysine dioxygenase which is the first enzyme in the carnitine biosynthesis pathway. Carnitine play an essential role in the transport of activated fatty acids across the inner mitochondrial membrane. The encoded protein converts trimethyllysine into hydroxytrimethyllysine. A pseudogene of this gene is found on chromosome X. Alternate splicing results in multiple transcript variants.[provided by RefSeq, May 2010] </v>
      </c>
      <c r="J690" s="16" t="str">
        <f>Outcomes!E690</f>
        <v>EPSILON-TRIMETHYLLYSINE HYDROLYLASE DEFICIENCY 300872;</v>
      </c>
      <c r="K690" s="14" t="str">
        <f>Genes!B690</f>
        <v>chr11</v>
      </c>
      <c r="L690" s="14">
        <f>Genes!C690</f>
        <v>6633997</v>
      </c>
      <c r="M690" s="14">
        <f>Genes!D690</f>
        <v>6640692</v>
      </c>
      <c r="N690" s="14">
        <f>Genes!E690</f>
        <v>6696</v>
      </c>
      <c r="O690" s="14" t="str">
        <f>Genes!F690</f>
        <v>-</v>
      </c>
      <c r="P690" s="20" t="str">
        <f>Genes!H690</f>
        <v>GRCh38.p7_chr11_6612766_6619461</v>
      </c>
    </row>
    <row r="691" spans="1:16" ht="51" x14ac:dyDescent="0.2">
      <c r="A691" s="13" t="str">
        <f>Outcomes!A691</f>
        <v>TPP1</v>
      </c>
      <c r="B691" s="14">
        <f>Outcomes!P691</f>
        <v>1</v>
      </c>
      <c r="C691" s="14">
        <f>Outcomes!Q691</f>
        <v>13</v>
      </c>
      <c r="D691" s="15">
        <f>VLOOKUP($A691,Codex!$O$2:$V$14144,8,0)</f>
        <v>1</v>
      </c>
      <c r="E691" s="14">
        <f>VLOOKUP($A691,Codex!$O$2:$V$14144,5,0)</f>
        <v>13</v>
      </c>
      <c r="F691" s="16" t="str">
        <f>Outcomes!B691</f>
        <v>tripeptidyl peptidase 1</v>
      </c>
      <c r="G691" s="17" t="str">
        <f>HYPERLINK(CONCATENATE("http://www.ncbi.nlm.nih.gov/gene/",Outcomes!D691),"Click Here")</f>
        <v>Click Here</v>
      </c>
      <c r="H691" s="18" t="str">
        <f>HYPERLINK(CONCATENATE("http://www.genenames.org/cgi-bin/gene_symbol_report?hgnc_id=HGNC:",RIGHT(Outcomes!C691,LEN(Outcomes!C691)-10)),"Click Here")</f>
        <v>Click Here</v>
      </c>
      <c r="I691" s="19" t="str">
        <f>Outcomes!F691</f>
        <v xml:space="preserve">This gene encodes a member of the sedolisin family of serine proteases. The protease functions in the lysosome to cleave N-terminal tripeptides from substrates, and has weaker endopeptidase activity. It is synthesized as a catalytically-inactive enzyme which is activated and auto-proteolyzed upon acidification. Mutations in this gene result in late-infantile neuronal ceroid lipofuscinosis, which is associated with the failure to degrade specific neuropeptides and a subunit of ATP synthase in the lysosome. [provided by RefSeq, Jul 2008] </v>
      </c>
      <c r="J691" s="16" t="str">
        <f>Outcomes!E691</f>
        <v>CEROID LIPOFUSCINOSIS NEURONAL 2 204500;</v>
      </c>
      <c r="K691" s="14" t="str">
        <f>Genes!B691</f>
        <v>chr4</v>
      </c>
      <c r="L691" s="14">
        <f>Genes!C691</f>
        <v>184580420</v>
      </c>
      <c r="M691" s="14">
        <f>Genes!D691</f>
        <v>184634747</v>
      </c>
      <c r="N691" s="14">
        <f>Genes!E691</f>
        <v>54328</v>
      </c>
      <c r="O691" s="14" t="str">
        <f>Genes!F691</f>
        <v>+</v>
      </c>
      <c r="P691" s="20" t="str">
        <f>Genes!H691</f>
        <v>GRCh38.p7_chr4_183659267_183713594</v>
      </c>
    </row>
    <row r="692" spans="1:16" ht="38.25" x14ac:dyDescent="0.2">
      <c r="A692" s="13" t="str">
        <f>Outcomes!A692</f>
        <v>TRAPPC11</v>
      </c>
      <c r="B692" s="14">
        <f>Outcomes!P692</f>
        <v>5</v>
      </c>
      <c r="C692" s="14">
        <f>Outcomes!Q692</f>
        <v>35</v>
      </c>
      <c r="D692" s="15">
        <f>VLOOKUP($A692,Codex!$O$2:$V$14144,8,0)</f>
        <v>0</v>
      </c>
      <c r="E692" s="14">
        <f>VLOOKUP($A692,Codex!$O$2:$V$14144,5,0)</f>
        <v>0</v>
      </c>
      <c r="F692" s="16" t="str">
        <f>Outcomes!B692</f>
        <v>trafficking protein particle complex 11</v>
      </c>
      <c r="G692" s="17" t="str">
        <f>HYPERLINK(CONCATENATE("http://www.ncbi.nlm.nih.gov/gene/",Outcomes!D692),"Click Here")</f>
        <v>Click Here</v>
      </c>
      <c r="H692" s="18" t="str">
        <f>HYPERLINK(CONCATENATE("http://www.genenames.org/cgi-bin/gene_symbol_report?hgnc_id=HGNC:",RIGHT(Outcomes!C692,LEN(Outcomes!C692)-10)),"Click Here")</f>
        <v>Click Here</v>
      </c>
      <c r="I692" s="19" t="str">
        <f>Outcomes!F692</f>
        <v xml:space="preserve">The protein encoded by this gene is a subunit of the TRAPP (transport protein particle) tethering complex, which functions in intracellular vesicle trafficking. This subunit is involved in early stage endoplasmic reticulum-to-Golgi vesicle transport. Alternative splicing of this gene results in multiple transcript variants. [provided by RefSeq, Jan 2013] </v>
      </c>
      <c r="J692" s="16" t="str">
        <f>Outcomes!E692</f>
        <v>MUSCULAR DYSTROPHY LIMB-GIRDLE TYPE 2S;</v>
      </c>
      <c r="K692" s="14" t="str">
        <f>Genes!B692</f>
        <v>chr8</v>
      </c>
      <c r="L692" s="14">
        <f>Genes!C692</f>
        <v>140739968</v>
      </c>
      <c r="M692" s="14">
        <f>Genes!D692</f>
        <v>141468678</v>
      </c>
      <c r="N692" s="14">
        <f>Genes!E692</f>
        <v>728711</v>
      </c>
      <c r="O692" s="14" t="str">
        <f>Genes!F692</f>
        <v>-</v>
      </c>
      <c r="P692" s="20" t="str">
        <f>Genes!H692</f>
        <v>GRCh38.p7_chr8_139727725_140458579</v>
      </c>
    </row>
    <row r="693" spans="1:16" ht="25.5" x14ac:dyDescent="0.2">
      <c r="A693" s="13" t="str">
        <f>Outcomes!A693</f>
        <v>TRAPPC9</v>
      </c>
      <c r="B693" s="14">
        <f>Outcomes!P693</f>
        <v>8</v>
      </c>
      <c r="C693" s="14">
        <f>Outcomes!Q693</f>
        <v>28</v>
      </c>
      <c r="D693" s="15">
        <f>VLOOKUP($A693,Codex!$O$2:$V$14144,8,0)</f>
        <v>0.9285714285714286</v>
      </c>
      <c r="E693" s="14">
        <f>VLOOKUP($A693,Codex!$O$2:$V$14144,5,0)</f>
        <v>26</v>
      </c>
      <c r="F693" s="16" t="str">
        <f>Outcomes!B693</f>
        <v>trafficking protein particle complex 9</v>
      </c>
      <c r="G693" s="17" t="str">
        <f>HYPERLINK(CONCATENATE("http://www.ncbi.nlm.nih.gov/gene/",Outcomes!D693),"Click Here")</f>
        <v>Click Here</v>
      </c>
      <c r="H693" s="18" t="str">
        <f>HYPERLINK(CONCATENATE("http://www.genenames.org/cgi-bin/gene_symbol_report?hgnc_id=HGNC:",RIGHT(Outcomes!C693,LEN(Outcomes!C693)-10)),"Click Here")</f>
        <v>Click Here</v>
      </c>
      <c r="I693" s="19" t="str">
        <f>Outcomes!F693</f>
        <v xml:space="preserve">This gene encodes a protein that likely plays a role in NF-kappa-B signaling. Mutations in this gene have been associated with autosomal-recessive mental retardation. Alternatively spliced transcript variants have been described.[provided by RefSeq, Feb 2010] </v>
      </c>
      <c r="J693" s="16" t="str">
        <f>Outcomes!E693</f>
        <v>MENTAL RETARDATION AUTOSOMAL RECESSIVE 13 613192;</v>
      </c>
      <c r="K693" s="14" t="str">
        <f>Genes!B693</f>
        <v>chr3</v>
      </c>
      <c r="L693" s="14">
        <f>Genes!C693</f>
        <v>48506919</v>
      </c>
      <c r="M693" s="14">
        <f>Genes!D693</f>
        <v>48509044</v>
      </c>
      <c r="N693" s="14">
        <f>Genes!E693</f>
        <v>2126</v>
      </c>
      <c r="O693" s="14" t="str">
        <f>Genes!F693</f>
        <v>+</v>
      </c>
      <c r="P693" s="20" t="str">
        <f>Genes!H693</f>
        <v>GRCh38.p7_chr3_48465520_48467645</v>
      </c>
    </row>
    <row r="694" spans="1:16" ht="38.25" x14ac:dyDescent="0.2">
      <c r="A694" s="13" t="str">
        <f>Outcomes!A694</f>
        <v>TREX1</v>
      </c>
      <c r="B694" s="14">
        <f>Outcomes!P694</f>
        <v>3</v>
      </c>
      <c r="C694" s="14">
        <f>Outcomes!Q694</f>
        <v>3</v>
      </c>
      <c r="D694" s="15">
        <f>VLOOKUP($A694,Codex!$O$2:$V$14144,8,0)</f>
        <v>1</v>
      </c>
      <c r="E694" s="14">
        <f>VLOOKUP($A694,Codex!$O$2:$V$14144,5,0)</f>
        <v>3</v>
      </c>
      <c r="F694" s="16" t="str">
        <f>Outcomes!B694</f>
        <v>three prime repair exonuclease 1</v>
      </c>
      <c r="G694" s="17" t="str">
        <f>HYPERLINK(CONCATENATE("http://www.ncbi.nlm.nih.gov/gene/",Outcomes!D694),"Click Here")</f>
        <v>Click Here</v>
      </c>
      <c r="H694" s="18" t="str">
        <f>HYPERLINK(CONCATENATE("http://www.genenames.org/cgi-bin/gene_symbol_report?hgnc_id=HGNC:",RIGHT(Outcomes!C694,LEN(Outcomes!C694)-10)),"Click Here")</f>
        <v>Click Here</v>
      </c>
      <c r="I694" s="19" t="str">
        <f>Outcomes!F694</f>
        <v xml:space="preserve">This gene encodes a nuclear protein with 3' exonuclease activity. The encoded protein may play a role in DNA repair and serve as a proofreading function for DNA polymerase. Mutations in this gene result in Aicardi-Goutieres syndrome, chilblain lupus, Cree encephalitis, and other diseases of the immune system. Alternative splicing results in multiple transcript variants. [provided by RefSeq, Sep 2012] </v>
      </c>
      <c r="J694" s="16" t="str">
        <f>Outcomes!E694</f>
        <v>AICARDI-GOUTIERES SYNDROME 1 DOMINANT AND RECESSIVE 225750;CHILBLAIN LUPUS 610448;VASCULOPATHY RETINAL WITH CEREBRAL LEUKODYSTROPHY 192315;SYSTEMIC LUPUS ERYTHEMATOSUS SUSCEPTIBILITY TO 152700;</v>
      </c>
      <c r="K694" s="14" t="str">
        <f>Genes!B694</f>
        <v>chr9</v>
      </c>
      <c r="L694" s="14">
        <f>Genes!C694</f>
        <v>119449581</v>
      </c>
      <c r="M694" s="14">
        <f>Genes!D694</f>
        <v>119463579</v>
      </c>
      <c r="N694" s="14">
        <f>Genes!E694</f>
        <v>13999</v>
      </c>
      <c r="O694" s="14" t="str">
        <f>Genes!F694</f>
        <v>+</v>
      </c>
      <c r="P694" s="20" t="str">
        <f>Genes!H694</f>
        <v>GRCh38.p7_chr9_116687302_116701300</v>
      </c>
    </row>
    <row r="695" spans="1:16" ht="38.25" x14ac:dyDescent="0.2">
      <c r="A695" s="13" t="str">
        <f>Outcomes!A695</f>
        <v>TRIM32</v>
      </c>
      <c r="B695" s="14">
        <f>Outcomes!P695</f>
        <v>5</v>
      </c>
      <c r="C695" s="14">
        <f>Outcomes!Q695</f>
        <v>1</v>
      </c>
      <c r="D695" s="15">
        <f>VLOOKUP($A695,Codex!$O$2:$V$14144,8,0)</f>
        <v>1</v>
      </c>
      <c r="E695" s="14">
        <f>VLOOKUP($A695,Codex!$O$2:$V$14144,5,0)</f>
        <v>1</v>
      </c>
      <c r="F695" s="16" t="str">
        <f>Outcomes!B695</f>
        <v>tripartite motif containing 32</v>
      </c>
      <c r="G695" s="17" t="str">
        <f>HYPERLINK(CONCATENATE("http://www.ncbi.nlm.nih.gov/gene/",Outcomes!D695),"Click Here")</f>
        <v>Click Here</v>
      </c>
      <c r="H695" s="18" t="str">
        <f>HYPERLINK(CONCATENATE("http://www.genenames.org/cgi-bin/gene_symbol_report?hgnc_id=HGNC:",RIGHT(Outcomes!C695,LEN(Outcomes!C695)-10)),"Click Here")</f>
        <v>Click Here</v>
      </c>
      <c r="I695" s="19" t="str">
        <f>Outcomes!F695</f>
        <v xml:space="preserve">The protein encoded by this gene is a member of the tripartite motif (TRIM) family. The TRIM motif includes three zinc-binding domains, a RING, a B-box type 1 and a B-box type 2, and a coiled-coil region. The protein localizes to cytoplasmic bodies. The protein has also been localized to the nucleus, where it interacts with the activation domain of the HIV-1 Tat protein. The Tat protein activates transcription of HIV-1 genes. [provided by RefSeq, Jul 2008] </v>
      </c>
      <c r="J695" s="16" t="str">
        <f>Outcomes!E695</f>
        <v>BARDET-BIEDL SYNDROME 11 615988;MUSCULAR DYSTROPHY LIMB-GIRDLE TYPE 2H 254110;</v>
      </c>
      <c r="K695" s="14" t="str">
        <f>Genes!B695</f>
        <v>chr5</v>
      </c>
      <c r="L695" s="14">
        <f>Genes!C695</f>
        <v>14143459</v>
      </c>
      <c r="M695" s="14">
        <f>Genes!D695</f>
        <v>14510313</v>
      </c>
      <c r="N695" s="14">
        <f>Genes!E695</f>
        <v>366855</v>
      </c>
      <c r="O695" s="14" t="str">
        <f>Genes!F695</f>
        <v>+</v>
      </c>
      <c r="P695" s="20" t="str">
        <f>Genes!H695</f>
        <v>GRCh38.p7_chr5_14143350_14510204</v>
      </c>
    </row>
    <row r="696" spans="1:16" ht="25.5" x14ac:dyDescent="0.2">
      <c r="A696" s="13" t="str">
        <f>Outcomes!A696</f>
        <v>TRIO</v>
      </c>
      <c r="B696" s="14">
        <f>Outcomes!P696</f>
        <v>8</v>
      </c>
      <c r="C696" s="14">
        <f>Outcomes!Q696</f>
        <v>64</v>
      </c>
      <c r="D696" s="15">
        <f>VLOOKUP($A696,Codex!$O$2:$V$14144,8,0)</f>
        <v>0.953125</v>
      </c>
      <c r="E696" s="14">
        <f>VLOOKUP($A696,Codex!$O$2:$V$14144,5,0)</f>
        <v>61</v>
      </c>
      <c r="F696" s="16" t="str">
        <f>Outcomes!B696</f>
        <v>trio Rho guanine nucleotide exchange factor</v>
      </c>
      <c r="G696" s="17" t="str">
        <f>HYPERLINK(CONCATENATE("http://www.ncbi.nlm.nih.gov/gene/",Outcomes!D696),"Click Here")</f>
        <v>Click Here</v>
      </c>
      <c r="H696" s="18" t="str">
        <f>HYPERLINK(CONCATENATE("http://www.genenames.org/cgi-bin/gene_symbol_report?hgnc_id=HGNC:",RIGHT(Outcomes!C696,LEN(Outcomes!C696)-10)),"Click Here")</f>
        <v>Click Here</v>
      </c>
      <c r="I696" s="19" t="str">
        <f>Outcomes!F696</f>
        <v xml:space="preserve">This gene encodes a large protein that functions as a GDP to GTP exchange factor. This protein promotes the reorganization of the actin cytoskeleton, thereby playing a role in cell migration and growth. Alternative splicing results in multiple transcript variants. [provided by RefSeq, Dec 2015] </v>
      </c>
      <c r="J696" s="16" t="str">
        <f>Outcomes!E696</f>
        <v>NO OMIM PHENOTYPE;INTELLECTUAL DISABILITY (DE LIGT (2012) N ENG J MED 367 1921);AUTISM (SANDERS (2012) NATURE 485 237);</v>
      </c>
      <c r="K696" s="14" t="str">
        <f>Genes!B696</f>
        <v>chr2</v>
      </c>
      <c r="L696" s="14">
        <f>Genes!C696</f>
        <v>230628553</v>
      </c>
      <c r="M696" s="14">
        <f>Genes!D696</f>
        <v>230787950</v>
      </c>
      <c r="N696" s="14">
        <f>Genes!E696</f>
        <v>159398</v>
      </c>
      <c r="O696" s="14" t="str">
        <f>Genes!F696</f>
        <v>-</v>
      </c>
      <c r="P696" s="20" t="str">
        <f>Genes!H696</f>
        <v>GRCh38.p7_chr2_229763837_229923234</v>
      </c>
    </row>
    <row r="697" spans="1:16" ht="25.5" x14ac:dyDescent="0.2">
      <c r="A697" s="13" t="str">
        <f>Outcomes!A697</f>
        <v>TRIP12</v>
      </c>
      <c r="B697" s="14">
        <f>Outcomes!P697</f>
        <v>38</v>
      </c>
      <c r="C697" s="14">
        <f>Outcomes!Q697</f>
        <v>47</v>
      </c>
      <c r="D697" s="15">
        <f>VLOOKUP($A697,Codex!$O$2:$V$14144,8,0)</f>
        <v>0</v>
      </c>
      <c r="E697" s="14">
        <f>VLOOKUP($A697,Codex!$O$2:$V$14144,5,0)</f>
        <v>0</v>
      </c>
      <c r="F697" s="16" t="str">
        <f>Outcomes!B697</f>
        <v>thyroid hormone receptor interactor 12</v>
      </c>
      <c r="G697" s="17" t="str">
        <f>HYPERLINK(CONCATENATE("http://www.ncbi.nlm.nih.gov/gene/",Outcomes!D697),"Click Here")</f>
        <v>Click Here</v>
      </c>
      <c r="H697" s="18" t="str">
        <f>HYPERLINK(CONCATENATE("http://www.genenames.org/cgi-bin/gene_symbol_report?hgnc_id=HGNC:",RIGHT(Outcomes!C697,LEN(Outcomes!C697)-10)),"Click Here")</f>
        <v>Click Here</v>
      </c>
      <c r="I697" s="19" t="str">
        <f>Outcomes!F697</f>
        <v xml:space="preserve">Not Available </v>
      </c>
      <c r="J697" s="16" t="str">
        <f>Outcomes!E697</f>
        <v>NO OMIM PHENOTYPE;AUTISM (IOSSIFOV (2012) NEURON 74 285);</v>
      </c>
      <c r="K697" s="14" t="str">
        <f>Genes!B697</f>
        <v>chr4</v>
      </c>
      <c r="L697" s="14">
        <f>Genes!C697</f>
        <v>100467864</v>
      </c>
      <c r="M697" s="14">
        <f>Genes!D697</f>
        <v>100485214</v>
      </c>
      <c r="N697" s="14">
        <f>Genes!E697</f>
        <v>17351</v>
      </c>
      <c r="O697" s="14" t="str">
        <f>Genes!F697</f>
        <v>-</v>
      </c>
      <c r="P697" s="20" t="str">
        <f>Genes!H697</f>
        <v>GRCh38.p7_chr4_99546707_99564057</v>
      </c>
    </row>
    <row r="698" spans="1:16" ht="38.25" x14ac:dyDescent="0.2">
      <c r="A698" s="13" t="str">
        <f>Outcomes!A698</f>
        <v>TRMT10A</v>
      </c>
      <c r="B698" s="14">
        <f>Outcomes!P698</f>
        <v>5</v>
      </c>
      <c r="C698" s="14">
        <f>Outcomes!Q698</f>
        <v>7</v>
      </c>
      <c r="D698" s="15">
        <f>VLOOKUP($A698,Codex!$O$2:$V$14144,8,0)</f>
        <v>0</v>
      </c>
      <c r="E698" s="14">
        <f>VLOOKUP($A698,Codex!$O$2:$V$14144,5,0)</f>
        <v>0</v>
      </c>
      <c r="F698" s="16" t="str">
        <f>Outcomes!B698</f>
        <v>tRNA methyltransferase 10A</v>
      </c>
      <c r="G698" s="17" t="str">
        <f>HYPERLINK(CONCATENATE("http://www.ncbi.nlm.nih.gov/gene/",Outcomes!D698),"Click Here")</f>
        <v>Click Here</v>
      </c>
      <c r="H698" s="18" t="str">
        <f>HYPERLINK(CONCATENATE("http://www.genenames.org/cgi-bin/gene_symbol_report?hgnc_id=HGNC:",RIGHT(Outcomes!C698,LEN(Outcomes!C698)-10)),"Click Here")</f>
        <v>Click Here</v>
      </c>
      <c r="I698" s="19" t="str">
        <f>Outcomes!F698</f>
        <v xml:space="preserve">This gene encodes a protein that belongs to the tRNA (Guanine-1)-methyltransferase family. A similar gene in yeast modifies several different tRNA species. Mutations in this gene are associated with microcephaly, short stature, and impaired glucose metabolism. Alternative splicing results in multiple transcript variants. [provided by RefSeq, Oct 2014] </v>
      </c>
      <c r="J698" s="16" t="str">
        <f>Outcomes!E698</f>
        <v>MICROCEPHALY SHORT STATURE AND IMPAIRED GLUCOSE METABOLISM 616033;</v>
      </c>
      <c r="K698" s="14" t="str">
        <f>Genes!B698</f>
        <v>chr9</v>
      </c>
      <c r="L698" s="14">
        <f>Genes!C698</f>
        <v>135766735</v>
      </c>
      <c r="M698" s="14">
        <f>Genes!D698</f>
        <v>135820656</v>
      </c>
      <c r="N698" s="14">
        <f>Genes!E698</f>
        <v>53922</v>
      </c>
      <c r="O698" s="14" t="str">
        <f>Genes!F698</f>
        <v>-</v>
      </c>
      <c r="P698" s="20" t="str">
        <f>Genes!H698</f>
        <v>GRCh38.p7_chr9_132891348_132945269</v>
      </c>
    </row>
    <row r="699" spans="1:16" ht="25.5" x14ac:dyDescent="0.2">
      <c r="A699" s="13" t="str">
        <f>Outcomes!A699</f>
        <v>TSC1</v>
      </c>
      <c r="B699" s="14">
        <f>Outcomes!P699</f>
        <v>12</v>
      </c>
      <c r="C699" s="14">
        <f>Outcomes!Q699</f>
        <v>22</v>
      </c>
      <c r="D699" s="15">
        <f>VLOOKUP($A699,Codex!$O$2:$V$14144,8,0)</f>
        <v>1</v>
      </c>
      <c r="E699" s="14">
        <f>VLOOKUP($A699,Codex!$O$2:$V$14144,5,0)</f>
        <v>22</v>
      </c>
      <c r="F699" s="16" t="str">
        <f>Outcomes!B699</f>
        <v>tuberous sclerosis 1</v>
      </c>
      <c r="G699" s="17" t="str">
        <f>HYPERLINK(CONCATENATE("http://www.ncbi.nlm.nih.gov/gene/",Outcomes!D699),"Click Here")</f>
        <v>Click Here</v>
      </c>
      <c r="H699" s="18" t="str">
        <f>HYPERLINK(CONCATENATE("http://www.genenames.org/cgi-bin/gene_symbol_report?hgnc_id=HGNC:",RIGHT(Outcomes!C699,LEN(Outcomes!C699)-10)),"Click Here")</f>
        <v>Click Here</v>
      </c>
      <c r="I699" s="19" t="str">
        <f>Outcomes!F699</f>
        <v xml:space="preserve">This gene encodes a growth inhibitory protein thought to play a role in the stabilization of tuberin. Mutations in this gene have been associated with tuberous sclerosis. Alternative splicing results in multiple transcript variants. [provided by RefSeq, Jun 2009] </v>
      </c>
      <c r="J699" s="16" t="str">
        <f>Outcomes!E699</f>
        <v>TUBEROUS SCLEROSIS-1 191100;LYMPHANGIOLEIOMYOMATOSIS 606690;FOCAL CORTICAL DYSPLASIA TAYLOR BALLOON CELL TYPE 607341;</v>
      </c>
      <c r="K699" s="14" t="str">
        <f>Genes!B699</f>
        <v>chr16</v>
      </c>
      <c r="L699" s="14">
        <f>Genes!C699</f>
        <v>2097805</v>
      </c>
      <c r="M699" s="14">
        <f>Genes!D699</f>
        <v>2138721</v>
      </c>
      <c r="N699" s="14">
        <f>Genes!E699</f>
        <v>40917</v>
      </c>
      <c r="O699" s="14" t="str">
        <f>Genes!F699</f>
        <v>+</v>
      </c>
      <c r="P699" s="20" t="str">
        <f>Genes!H699</f>
        <v>GRCh38.p7_chr16_2047804_2088720</v>
      </c>
    </row>
    <row r="700" spans="1:16" ht="38.25" x14ac:dyDescent="0.2">
      <c r="A700" s="13" t="str">
        <f>Outcomes!A700</f>
        <v>TSC2</v>
      </c>
      <c r="B700" s="14">
        <f>Outcomes!P700</f>
        <v>18</v>
      </c>
      <c r="C700" s="14">
        <f>Outcomes!Q700</f>
        <v>49</v>
      </c>
      <c r="D700" s="15">
        <f>VLOOKUP($A700,Codex!$O$2:$V$14144,8,0)</f>
        <v>1</v>
      </c>
      <c r="E700" s="14">
        <f>VLOOKUP($A700,Codex!$O$2:$V$14144,5,0)</f>
        <v>49</v>
      </c>
      <c r="F700" s="16" t="str">
        <f>Outcomes!B700</f>
        <v>tuberous sclerosis 2</v>
      </c>
      <c r="G700" s="17" t="str">
        <f>HYPERLINK(CONCATENATE("http://www.ncbi.nlm.nih.gov/gene/",Outcomes!D700),"Click Here")</f>
        <v>Click Here</v>
      </c>
      <c r="H700" s="18" t="str">
        <f>HYPERLINK(CONCATENATE("http://www.genenames.org/cgi-bin/gene_symbol_report?hgnc_id=HGNC:",RIGHT(Outcomes!C700,LEN(Outcomes!C700)-10)),"Click Here")</f>
        <v>Click Here</v>
      </c>
      <c r="I700" s="19" t="str">
        <f>Outcomes!F700</f>
        <v xml:space="preserve">Mutations in this gene lead to tuberous sclerosis complex. Its gene product is believed to be a tumor suppressor and is able to stimulate specific GTPases. The protein associates with hamartin in a cytosolic complex, possibly acting as a chaperone for hamartin. Alternative splicing results in multiple transcript variants encoding different isoforms. [provided by RefSeq, Jul 2008] </v>
      </c>
      <c r="J700" s="16" t="str">
        <f>Outcomes!E700</f>
        <v>TUBEROUS SCLEROSIS-2 613254;LYMPHANGIOLEIOMYOMATOSIS SOMATIC 606690;</v>
      </c>
      <c r="K700" s="14" t="str">
        <f>Genes!B700</f>
        <v>chr17</v>
      </c>
      <c r="L700" s="14">
        <f>Genes!C700</f>
        <v>73512609</v>
      </c>
      <c r="M700" s="14">
        <f>Genes!D700</f>
        <v>73520820</v>
      </c>
      <c r="N700" s="14">
        <f>Genes!E700</f>
        <v>8212</v>
      </c>
      <c r="O700" s="14" t="str">
        <f>Genes!F700</f>
        <v>+</v>
      </c>
      <c r="P700" s="20" t="str">
        <f>Genes!H700</f>
        <v>GRCh38.p7_chr17_75516528_75524739</v>
      </c>
    </row>
    <row r="701" spans="1:16" ht="25.5" x14ac:dyDescent="0.2">
      <c r="A701" s="13" t="str">
        <f>Outcomes!A701</f>
        <v>TSEN54</v>
      </c>
      <c r="B701" s="14">
        <f>Outcomes!P701</f>
        <v>2</v>
      </c>
      <c r="C701" s="14">
        <f>Outcomes!Q701</f>
        <v>13</v>
      </c>
      <c r="D701" s="15">
        <f>VLOOKUP($A701,Codex!$O$2:$V$14144,8,0)</f>
        <v>1</v>
      </c>
      <c r="E701" s="14">
        <f>VLOOKUP($A701,Codex!$O$2:$V$14144,5,0)</f>
        <v>13</v>
      </c>
      <c r="F701" s="16" t="str">
        <f>Outcomes!B701</f>
        <v>tRNA splicing endonuclease subunit 54</v>
      </c>
      <c r="G701" s="17" t="str">
        <f>HYPERLINK(CONCATENATE("http://www.ncbi.nlm.nih.gov/gene/",Outcomes!D701),"Click Here")</f>
        <v>Click Here</v>
      </c>
      <c r="H701" s="18" t="str">
        <f>HYPERLINK(CONCATENATE("http://www.genenames.org/cgi-bin/gene_symbol_report?hgnc_id=HGNC:",RIGHT(Outcomes!C701,LEN(Outcomes!C701)-10)),"Click Here")</f>
        <v>Click Here</v>
      </c>
      <c r="I701" s="19" t="str">
        <f>Outcomes!F701</f>
        <v xml:space="preserve">This gene encodes a subunit of the tRNA splicing endonuclease complex, which catalyzes the removal of introns from precursor tRNAs. The complex is also implicated in pre-mRNA 3-prime end processing. Mutations in this gene result in pontocerebellar hypoplasia type 2.[provided by RefSeq, Oct 2009] </v>
      </c>
      <c r="J701" s="16" t="str">
        <f>Outcomes!E701</f>
        <v>PONTOCEREBELLAR HYPOPLASIA TYPE 2A 277470;PONTOCEREBELLAR HYPOPLASIA TYPE 4 225753;</v>
      </c>
      <c r="K701" s="14" t="str">
        <f>Genes!B701</f>
        <v>chrX</v>
      </c>
      <c r="L701" s="14">
        <f>Genes!C701</f>
        <v>38420731</v>
      </c>
      <c r="M701" s="14">
        <f>Genes!D701</f>
        <v>38548172</v>
      </c>
      <c r="N701" s="14">
        <f>Genes!E701</f>
        <v>127442</v>
      </c>
      <c r="O701" s="14" t="str">
        <f>Genes!F701</f>
        <v>+</v>
      </c>
      <c r="P701" s="20" t="str">
        <f>Genes!H701</f>
        <v>GRCh38.p7_chrX_38561478_38688918</v>
      </c>
    </row>
    <row r="702" spans="1:16" ht="63.75" x14ac:dyDescent="0.2">
      <c r="A702" s="13" t="str">
        <f>Outcomes!A702</f>
        <v>TSPAN7</v>
      </c>
      <c r="B702" s="14">
        <f>Outcomes!P702</f>
        <v>1</v>
      </c>
      <c r="C702" s="14">
        <f>Outcomes!Q702</f>
        <v>7</v>
      </c>
      <c r="D702" s="15">
        <f>VLOOKUP($A702,Codex!$O$2:$V$14144,8,0)</f>
        <v>1</v>
      </c>
      <c r="E702" s="14">
        <f>VLOOKUP($A702,Codex!$O$2:$V$14144,5,0)</f>
        <v>7</v>
      </c>
      <c r="F702" s="16" t="str">
        <f>Outcomes!B702</f>
        <v>tetraspanin 7</v>
      </c>
      <c r="G702" s="17" t="str">
        <f>HYPERLINK(CONCATENATE("http://www.ncbi.nlm.nih.gov/gene/",Outcomes!D702),"Click Here")</f>
        <v>Click Here</v>
      </c>
      <c r="H702" s="18" t="str">
        <f>HYPERLINK(CONCATENATE("http://www.genenames.org/cgi-bin/gene_symbol_report?hgnc_id=HGNC:",RIGHT(Outcomes!C702,LEN(Outcomes!C702)-10)),"Click Here")</f>
        <v>Click Here</v>
      </c>
      <c r="I702" s="19" t="str">
        <f>Outcomes!F702</f>
        <v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and may have a role in the control of neurite outgrowth. It is known to complex with integrins. This gene is associated with X-linked mental retardation and neuropsychiatric diseases such as Huntington's chorea, fragile X syndrome and myotonic dystrophy. [provided by RefSeq, Jul 2008] </v>
      </c>
      <c r="J702" s="16" t="str">
        <f>Outcomes!E702</f>
        <v>MENTAL RETARDATION X-LINKED 58 300210;</v>
      </c>
      <c r="K702" s="14" t="str">
        <f>Genes!B702</f>
        <v>chr14</v>
      </c>
      <c r="L702" s="14">
        <f>Genes!C702</f>
        <v>89290497</v>
      </c>
      <c r="M702" s="14">
        <f>Genes!D702</f>
        <v>89344340</v>
      </c>
      <c r="N702" s="14">
        <f>Genes!E702</f>
        <v>53844</v>
      </c>
      <c r="O702" s="14" t="str">
        <f>Genes!F702</f>
        <v>+</v>
      </c>
      <c r="P702" s="20" t="str">
        <f>Genes!H702</f>
        <v>GRCh38.p7_chr14_88824153_88877996</v>
      </c>
    </row>
    <row r="703" spans="1:16" ht="51" x14ac:dyDescent="0.2">
      <c r="A703" s="13" t="str">
        <f>Outcomes!A703</f>
        <v>TTC8</v>
      </c>
      <c r="B703" s="14">
        <f>Outcomes!P703</f>
        <v>14</v>
      </c>
      <c r="C703" s="14">
        <f>Outcomes!Q703</f>
        <v>18</v>
      </c>
      <c r="D703" s="15">
        <f>VLOOKUP($A703,Codex!$O$2:$V$14144,8,0)</f>
        <v>1</v>
      </c>
      <c r="E703" s="14">
        <f>VLOOKUP($A703,Codex!$O$2:$V$14144,5,0)</f>
        <v>18</v>
      </c>
      <c r="F703" s="16" t="str">
        <f>Outcomes!B703</f>
        <v>tetratricopeptide repeat domain 8</v>
      </c>
      <c r="G703" s="17" t="str">
        <f>HYPERLINK(CONCATENATE("http://www.ncbi.nlm.nih.gov/gene/",Outcomes!D703),"Click Here")</f>
        <v>Click Here</v>
      </c>
      <c r="H703" s="18" t="str">
        <f>HYPERLINK(CONCATENATE("http://www.genenames.org/cgi-bin/gene_symbol_report?hgnc_id=HGNC:",RIGHT(Outcomes!C703,LEN(Outcomes!C703)-10)),"Click Here")</f>
        <v>Click Here</v>
      </c>
      <c r="I703" s="19" t="str">
        <f>Outcomes!F703</f>
        <v xml:space="preserve">This gene encodes a protein that has been directly linked to Bardet-Biedl syndrome. The primary features of this syndrome include retinal dystrophy, obesity, polydactyly, renal abnormalities and learning disabilities. Experimentation in non-human eukaryotes suggests that this gene is expressed in ciliated cells and that it is involved in the formation of cilia. A mutation in this gene has also been implicated in nonsyndromic retinitis pigmentosa. Alternative splicing results in multiple transcript variants. [provided by RefSeq, Jan 2014] </v>
      </c>
      <c r="J703" s="16" t="str">
        <f>Outcomes!E703</f>
        <v>BARDET-BIEDL SYNDROME 8 209900;RETINITIS PIGMENTOSA 51 613464;</v>
      </c>
      <c r="K703" s="14" t="str">
        <f>Genes!B703</f>
        <v>chr8</v>
      </c>
      <c r="L703" s="14">
        <f>Genes!C703</f>
        <v>33356027</v>
      </c>
      <c r="M703" s="14">
        <f>Genes!D703</f>
        <v>33371119</v>
      </c>
      <c r="N703" s="14">
        <f>Genes!E703</f>
        <v>15093</v>
      </c>
      <c r="O703" s="14" t="str">
        <f>Genes!F703</f>
        <v>-</v>
      </c>
      <c r="P703" s="20" t="str">
        <f>Genes!H703</f>
        <v>GRCh38.p7_chr8_33498509_33513601</v>
      </c>
    </row>
    <row r="704" spans="1:16" ht="38.25" x14ac:dyDescent="0.2">
      <c r="A704" s="13" t="str">
        <f>Outcomes!A704</f>
        <v>TTI2</v>
      </c>
      <c r="B704" s="14">
        <f>Outcomes!P704</f>
        <v>4</v>
      </c>
      <c r="C704" s="14">
        <f>Outcomes!Q704</f>
        <v>7</v>
      </c>
      <c r="D704" s="15">
        <f>VLOOKUP($A704,Codex!$O$2:$V$14144,8,0)</f>
        <v>1</v>
      </c>
      <c r="E704" s="14">
        <f>VLOOKUP($A704,Codex!$O$2:$V$14144,5,0)</f>
        <v>7</v>
      </c>
      <c r="F704" s="16" t="str">
        <f>Outcomes!B704</f>
        <v>TELO2 interacting protein 2</v>
      </c>
      <c r="G704" s="17" t="str">
        <f>HYPERLINK(CONCATENATE("http://www.ncbi.nlm.nih.gov/gene/",Outcomes!D704),"Click Here")</f>
        <v>Click Here</v>
      </c>
      <c r="H704" s="18" t="str">
        <f>HYPERLINK(CONCATENATE("http://www.genenames.org/cgi-bin/gene_symbol_report?hgnc_id=HGNC:",RIGHT(Outcomes!C704,LEN(Outcomes!C704)-10)),"Click Here")</f>
        <v>Click Here</v>
      </c>
      <c r="I704" s="19" t="str">
        <f>Outcomes!F704</f>
        <v xml:space="preserve">This gene encodes a regulator of the DNA damage response. The protein is a component of the Triple T complex (TTT) which also includes telomere length regulation protein and TELO2 interacting protein 1. The TTT complex is involved in cellular resistance to DNA damage stresses and may act as a regulator of phosphoinositide-3-kinase-related protein kinase (PIKK) abundance. [provided by RefSeq, May 2013] </v>
      </c>
      <c r="J704" s="16" t="str">
        <f>Outcomes!E704</f>
        <v>MENTAL RETARDATION AUTOSOMAL RECESSIVE 39 615541;</v>
      </c>
      <c r="K704" s="14" t="str">
        <f>Genes!B704</f>
        <v>chr12</v>
      </c>
      <c r="L704" s="14">
        <f>Genes!C704</f>
        <v>49578578</v>
      </c>
      <c r="M704" s="14">
        <f>Genes!D704</f>
        <v>49583107</v>
      </c>
      <c r="N704" s="14">
        <f>Genes!E704</f>
        <v>4530</v>
      </c>
      <c r="O704" s="14" t="str">
        <f>Genes!F704</f>
        <v>-</v>
      </c>
      <c r="P704" s="20" t="str">
        <f>Genes!H704</f>
        <v>GRCh38.p7_chr12_49184795_49189324</v>
      </c>
    </row>
    <row r="705" spans="1:16" ht="114.75" x14ac:dyDescent="0.2">
      <c r="A705" s="13" t="str">
        <f>Outcomes!A705</f>
        <v>TUBA1A</v>
      </c>
      <c r="B705" s="14">
        <f>Outcomes!P705</f>
        <v>3</v>
      </c>
      <c r="C705" s="14">
        <f>Outcomes!Q705</f>
        <v>6</v>
      </c>
      <c r="D705" s="15">
        <f>VLOOKUP($A705,Codex!$O$2:$V$14144,8,0)</f>
        <v>1</v>
      </c>
      <c r="E705" s="14">
        <f>VLOOKUP($A705,Codex!$O$2:$V$14144,5,0)</f>
        <v>6</v>
      </c>
      <c r="F705" s="16" t="str">
        <f>Outcomes!B705</f>
        <v>tubulin alpha 1a</v>
      </c>
      <c r="G705" s="17" t="str">
        <f>HYPERLINK(CONCATENATE("http://www.ncbi.nlm.nih.gov/gene/",Outcomes!D705),"Click Here")</f>
        <v>Click Here</v>
      </c>
      <c r="H705" s="18" t="str">
        <f>HYPERLINK(CONCATENATE("http://www.genenames.org/cgi-bin/gene_symbol_report?hgnc_id=HGNC:",RIGHT(Outcomes!C705,LEN(Outcomes!C705)-10)),"Click Here")</f>
        <v>Click Here</v>
      </c>
      <c r="I705" s="19" t="str">
        <f>Outcomes!F705</f>
        <v xml:space="preserve">Microtubules of the eukaryotic cytoskeleton perform essential and diverse functions and are composed of a heterodimer of alpha and beta tubulins. The genes encoding these microtubule constituents belong to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which are highly conserved among species. This gene encodes alpha tubulin and is highly similar to the mouse and rat Tuba1 genes. Northern blotting studies have shown that the gene expression is predominantly found in morphologically differentiated neurologic cells. This gene is one of three alpha-tubulin genes in a cluster on chromosome 12q. Mutations in this gene cause lissencephaly type 3 (LIS3) - a neurological condition characterized by microcephaly, mental retardation, and early-onset epilepsy and caused by defective neuronal migration. Alternative splicing results in multiple transcript variants encoding distinct isoforms. [provided by RefSeq, Jul 2012] </v>
      </c>
      <c r="J705" s="16" t="str">
        <f>Outcomes!E705</f>
        <v>LISSENCEPHALY 3 611603;</v>
      </c>
      <c r="K705" s="14" t="str">
        <f>Genes!B705</f>
        <v>chr22</v>
      </c>
      <c r="L705" s="14">
        <f>Genes!C705</f>
        <v>18593453</v>
      </c>
      <c r="M705" s="14">
        <f>Genes!D705</f>
        <v>18614498</v>
      </c>
      <c r="N705" s="14">
        <f>Genes!E705</f>
        <v>21046</v>
      </c>
      <c r="O705" s="14" t="str">
        <f>Genes!F705</f>
        <v>+</v>
      </c>
      <c r="P705" s="20" t="str">
        <f>Genes!H705</f>
        <v>GRCh38.p7_chr22_18110687_18131731</v>
      </c>
    </row>
    <row r="706" spans="1:16" ht="38.25" x14ac:dyDescent="0.2">
      <c r="A706" s="13" t="str">
        <f>Outcomes!A706</f>
        <v>TUBA8</v>
      </c>
      <c r="B706" s="14">
        <f>Outcomes!P706</f>
        <v>2</v>
      </c>
      <c r="C706" s="14">
        <f>Outcomes!Q706</f>
        <v>6</v>
      </c>
      <c r="D706" s="15">
        <f>VLOOKUP($A706,Codex!$O$2:$V$14144,8,0)</f>
        <v>1</v>
      </c>
      <c r="E706" s="14">
        <f>VLOOKUP($A706,Codex!$O$2:$V$14144,5,0)</f>
        <v>6</v>
      </c>
      <c r="F706" s="16" t="str">
        <f>Outcomes!B706</f>
        <v>tubulin alpha 8</v>
      </c>
      <c r="G706" s="17" t="str">
        <f>HYPERLINK(CONCATENATE("http://www.ncbi.nlm.nih.gov/gene/",Outcomes!D706),"Click Here")</f>
        <v>Click Here</v>
      </c>
      <c r="H706" s="18" t="str">
        <f>HYPERLINK(CONCATENATE("http://www.genenames.org/cgi-bin/gene_symbol_report?hgnc_id=HGNC:",RIGHT(Outcomes!C706,LEN(Outcomes!C706)-10)),"Click Here")</f>
        <v>Click Here</v>
      </c>
      <c r="I706" s="19" t="str">
        <f>Outcomes!F706</f>
        <v xml:space="preserve">This gene encodes a member of the alpha tubulin protein family. Alpha tubulins are one of two core protein families (alpha and beta tubulins) that heterodimerize and assemble to form microtubules. Mutations in this gene are associated with polymicrogyria and optic nerve hypoplasia. Alternate splicing results in multiple transcript variants. [provided by RefSeq, Jul 2010] </v>
      </c>
      <c r="J706" s="16" t="str">
        <f>Outcomes!E706</f>
        <v>POLYMICROGYRIA WITH OPTIC NERVE HYPOPLASIA 613180;</v>
      </c>
      <c r="K706" s="14" t="str">
        <f>Genes!B706</f>
        <v>chr6</v>
      </c>
      <c r="L706" s="14">
        <f>Genes!C706</f>
        <v>3224495</v>
      </c>
      <c r="M706" s="14">
        <f>Genes!D706</f>
        <v>3227968</v>
      </c>
      <c r="N706" s="14">
        <f>Genes!E706</f>
        <v>3474</v>
      </c>
      <c r="O706" s="14" t="str">
        <f>Genes!F706</f>
        <v>-</v>
      </c>
      <c r="P706" s="20" t="str">
        <f>Genes!H706</f>
        <v>GRCh38.p7_chr6_3224261_3227734</v>
      </c>
    </row>
    <row r="707" spans="1:16" ht="25.5" x14ac:dyDescent="0.2">
      <c r="A707" s="13" t="str">
        <f>Outcomes!A707</f>
        <v>TUBB2B</v>
      </c>
      <c r="B707" s="14">
        <f>Outcomes!P707</f>
        <v>1</v>
      </c>
      <c r="C707" s="14">
        <f>Outcomes!Q707</f>
        <v>4</v>
      </c>
      <c r="D707" s="15">
        <f>VLOOKUP($A707,Codex!$O$2:$V$14144,8,0)</f>
        <v>1</v>
      </c>
      <c r="E707" s="14">
        <f>VLOOKUP($A707,Codex!$O$2:$V$14144,5,0)</f>
        <v>4</v>
      </c>
      <c r="F707" s="16" t="str">
        <f>Outcomes!B707</f>
        <v>tubulin beta 2B class IIb</v>
      </c>
      <c r="G707" s="17" t="str">
        <f>HYPERLINK(CONCATENATE("http://www.ncbi.nlm.nih.gov/gene/",Outcomes!D707),"Click Here")</f>
        <v>Click Here</v>
      </c>
      <c r="H707" s="18" t="str">
        <f>HYPERLINK(CONCATENATE("http://www.genenames.org/cgi-bin/gene_symbol_report?hgnc_id=HGNC:",RIGHT(Outcomes!C707,LEN(Outcomes!C707)-10)),"Click Here")</f>
        <v>Click Here</v>
      </c>
      <c r="I707" s="19" t="str">
        <f>Outcomes!F707</f>
        <v xml:space="preserve">The protein encoded by this gene is a beta isoform of tubulin, which binds GTP and is a major component of microtubules. This gene is highly similar to TUBB2A and TUBB2C. Defects in this gene are a cause of asymmetric polymicrogyria. [provided by RefSeq, Mar 2010] </v>
      </c>
      <c r="J707" s="16" t="str">
        <f>Outcomes!E707</f>
        <v>POLYMICROGYRIA SYMMETRIC OR ASYMMETRIC 610031;</v>
      </c>
      <c r="K707" s="14" t="str">
        <f>Genes!B707</f>
        <v>chr19</v>
      </c>
      <c r="L707" s="14">
        <f>Genes!C707</f>
        <v>6494330</v>
      </c>
      <c r="M707" s="14">
        <f>Genes!D707</f>
        <v>6502859</v>
      </c>
      <c r="N707" s="14">
        <f>Genes!E707</f>
        <v>8530</v>
      </c>
      <c r="O707" s="14" t="str">
        <f>Genes!F707</f>
        <v>-</v>
      </c>
      <c r="P707" s="20" t="str">
        <f>Genes!H707</f>
        <v>GRCh38.p7_chr19_6494319_6502848</v>
      </c>
    </row>
    <row r="708" spans="1:16" ht="51" x14ac:dyDescent="0.2">
      <c r="A708" s="13" t="str">
        <f>Outcomes!A708</f>
        <v>TUBB4A</v>
      </c>
      <c r="B708" s="14">
        <f>Outcomes!P708</f>
        <v>6</v>
      </c>
      <c r="C708" s="14">
        <f>Outcomes!Q708</f>
        <v>8</v>
      </c>
      <c r="D708" s="15">
        <f>VLOOKUP($A708,Codex!$O$2:$V$14144,8,0)</f>
        <v>0</v>
      </c>
      <c r="E708" s="14">
        <f>VLOOKUP($A708,Codex!$O$2:$V$14144,5,0)</f>
        <v>0</v>
      </c>
      <c r="F708" s="16" t="str">
        <f>Outcomes!B708</f>
        <v>tubulin beta 4A class IVa</v>
      </c>
      <c r="G708" s="17" t="str">
        <f>HYPERLINK(CONCATENATE("http://www.ncbi.nlm.nih.gov/gene/",Outcomes!D708),"Click Here")</f>
        <v>Click Here</v>
      </c>
      <c r="H708" s="18" t="str">
        <f>HYPERLINK(CONCATENATE("http://www.genenames.org/cgi-bin/gene_symbol_report?hgnc_id=HGNC:",RIGHT(Outcomes!C708,LEN(Outcomes!C708)-10)),"Click Here")</f>
        <v>Click Here</v>
      </c>
      <c r="I708" s="19" t="str">
        <f>Outcomes!F708</f>
        <v xml:space="preserve">This gene encodes a member of the beta tubulin family. Beta tubulins are one of two core protein families (alpha and beta tubulins) that heterodimerize and assemble to form microtubules. Mutations in this gene cause hypomyelinating leukodystrophy-6 and autosomal dominant torsion dystonia-4. Alternate splicing results in multiple transcript variants encoding different isoforms. A pseudogene of this gene is found on chromosome X. [provided by RefSeq, Jan 2014] </v>
      </c>
      <c r="J708" s="16" t="str">
        <f>Outcomes!E708</f>
        <v>DYSTONIA 4 TORSION AUTOSOMAL DOMINANT 128101;LEUKODYSTROPHY HYPOMYELINATING 612438;</v>
      </c>
      <c r="K708" s="14" t="str">
        <f>Genes!B708</f>
        <v>chr22</v>
      </c>
      <c r="L708" s="14">
        <f>Genes!C708</f>
        <v>50656118</v>
      </c>
      <c r="M708" s="14">
        <f>Genes!D708</f>
        <v>50683453</v>
      </c>
      <c r="N708" s="14">
        <f>Genes!E708</f>
        <v>27336</v>
      </c>
      <c r="O708" s="14" t="str">
        <f>Genes!F708</f>
        <v>-</v>
      </c>
      <c r="P708" s="20" t="str">
        <f>Genes!H708</f>
        <v>GRCh38.p7_chr22_50217689_50245024</v>
      </c>
    </row>
    <row r="709" spans="1:16" ht="25.5" x14ac:dyDescent="0.2">
      <c r="A709" s="13" t="str">
        <f>Outcomes!A709</f>
        <v>TUBGCP6</v>
      </c>
      <c r="B709" s="14">
        <f>Outcomes!P709</f>
        <v>1</v>
      </c>
      <c r="C709" s="14">
        <f>Outcomes!Q709</f>
        <v>25</v>
      </c>
      <c r="D709" s="15">
        <f>VLOOKUP($A709,Codex!$O$2:$V$14144,8,0)</f>
        <v>1</v>
      </c>
      <c r="E709" s="14">
        <f>VLOOKUP($A709,Codex!$O$2:$V$14144,5,0)</f>
        <v>25</v>
      </c>
      <c r="F709" s="16" t="str">
        <f>Outcomes!B709</f>
        <v>tubulin gamma complex associated protein 6</v>
      </c>
      <c r="G709" s="17" t="str">
        <f>HYPERLINK(CONCATENATE("http://www.ncbi.nlm.nih.gov/gene/",Outcomes!D709),"Click Here")</f>
        <v>Click Here</v>
      </c>
      <c r="H709" s="18" t="str">
        <f>HYPERLINK(CONCATENATE("http://www.genenames.org/cgi-bin/gene_symbol_report?hgnc_id=HGNC:",RIGHT(Outcomes!C709,LEN(Outcomes!C709)-10)),"Click Here")</f>
        <v>Click Here</v>
      </c>
      <c r="I709" s="19" t="str">
        <f>Outcomes!F709</f>
        <v xml:space="preserve">The protein encoded by this gene is part of a large multisubunit complex required for microtubule nucleation at the centrosome. [provided by RefSeq, Jul 2008] </v>
      </c>
      <c r="J709" s="16" t="str">
        <f>Outcomes!E709</f>
        <v>MICROCEPHALY AND CHORIORETINOPATHY AUTOSOMAL RECESSIVE 1 251270;</v>
      </c>
      <c r="K709" s="14" t="str">
        <f>Genes!B709</f>
        <v>chr8</v>
      </c>
      <c r="L709" s="14">
        <f>Genes!C709</f>
        <v>15397596</v>
      </c>
      <c r="M709" s="14">
        <f>Genes!D709</f>
        <v>15624158</v>
      </c>
      <c r="N709" s="14">
        <f>Genes!E709</f>
        <v>226563</v>
      </c>
      <c r="O709" s="14" t="str">
        <f>Genes!F709</f>
        <v>+</v>
      </c>
      <c r="P709" s="20" t="str">
        <f>Genes!H709</f>
        <v>GRCh38.p7_chr8_15540087_15766649</v>
      </c>
    </row>
    <row r="710" spans="1:16" ht="38.25" x14ac:dyDescent="0.2">
      <c r="A710" s="13" t="str">
        <f>Outcomes!A710</f>
        <v>TUSC3</v>
      </c>
      <c r="B710" s="14">
        <f>Outcomes!P710</f>
        <v>7</v>
      </c>
      <c r="C710" s="14">
        <f>Outcomes!Q710</f>
        <v>15</v>
      </c>
      <c r="D710" s="15">
        <f>VLOOKUP($A710,Codex!$O$2:$V$14144,8,0)</f>
        <v>0.8666666666666667</v>
      </c>
      <c r="E710" s="14">
        <f>VLOOKUP($A710,Codex!$O$2:$V$14144,5,0)</f>
        <v>13</v>
      </c>
      <c r="F710" s="16" t="str">
        <f>Outcomes!B710</f>
        <v>tumor suppressor candidate 3</v>
      </c>
      <c r="G710" s="17" t="str">
        <f>HYPERLINK(CONCATENATE("http://www.ncbi.nlm.nih.gov/gene/",Outcomes!D710),"Click Here")</f>
        <v>Click Here</v>
      </c>
      <c r="H710" s="18" t="str">
        <f>HYPERLINK(CONCATENATE("http://www.genenames.org/cgi-bin/gene_symbol_report?hgnc_id=HGNC:",RIGHT(Outcomes!C710,LEN(Outcomes!C710)-10)),"Click Here")</f>
        <v>Click Here</v>
      </c>
      <c r="I710" s="19" t="str">
        <f>Outcomes!F710</f>
        <v xml:space="preserve">This gene is a candidate tumor suppressor gene. It is located within a homozygously deleted region of a metastatic prostate cancer. The gene is expressed in most nonlymphoid human tissues including prostate, lung, liver, and colon. Expression was also detected in many epithelial tumor cell lines. Two transcript variants encoding distinct isoforms have been identified for this gene. [provided by RefSeq, Jul 2008] </v>
      </c>
      <c r="J710" s="16" t="str">
        <f>Outcomes!E710</f>
        <v>MENTAL RETARDATION AUTOSOMAL RECESSIVE 7 611093;</v>
      </c>
      <c r="K710" s="14" t="str">
        <f>Genes!B710</f>
        <v>chr7</v>
      </c>
      <c r="L710" s="14">
        <f>Genes!C710</f>
        <v>19152670</v>
      </c>
      <c r="M710" s="14">
        <f>Genes!D710</f>
        <v>19157295</v>
      </c>
      <c r="N710" s="14">
        <f>Genes!E710</f>
        <v>4626</v>
      </c>
      <c r="O710" s="14" t="str">
        <f>Genes!F710</f>
        <v>-</v>
      </c>
      <c r="P710" s="20" t="str">
        <f>Genes!H710</f>
        <v>GRCh38.p7_chr7_19113047_19117672</v>
      </c>
    </row>
    <row r="711" spans="1:16" ht="51" x14ac:dyDescent="0.2">
      <c r="A711" s="13" t="str">
        <f>Outcomes!A711</f>
        <v>TWIST1</v>
      </c>
      <c r="B711" s="14">
        <f>Outcomes!P711</f>
        <v>2</v>
      </c>
      <c r="C711" s="14">
        <f>Outcomes!Q711</f>
        <v>1</v>
      </c>
      <c r="D711" s="15">
        <f>VLOOKUP($A711,Codex!$O$2:$V$14144,8,0)</f>
        <v>1</v>
      </c>
      <c r="E711" s="14">
        <f>VLOOKUP($A711,Codex!$O$2:$V$14144,5,0)</f>
        <v>1</v>
      </c>
      <c r="F711" s="16" t="str">
        <f>Outcomes!B711</f>
        <v>twist family bHLH transcription factor 1</v>
      </c>
      <c r="G711" s="17" t="str">
        <f>HYPERLINK(CONCATENATE("http://www.ncbi.nlm.nih.gov/gene/",Outcomes!D711),"Click Here")</f>
        <v>Click Here</v>
      </c>
      <c r="H711" s="18" t="str">
        <f>HYPERLINK(CONCATENATE("http://www.genenames.org/cgi-bin/gene_symbol_report?hgnc_id=HGNC:",RIGHT(Outcomes!C711,LEN(Outcomes!C711)-10)),"Click Here")</f>
        <v>Click Here</v>
      </c>
      <c r="I711" s="19" t="str">
        <f>Outcomes!F711</f>
        <v xml:space="preserve">Basic helix-loop-helix (bHLH) transcription factors have been implicated in cell lineage determination and differentiation. The protein encoded by this gene is a bHLH transcription factor and shares similarity with another bHLH transcription factor, Dermo1. The strongest expression of this mRNA is in placental tissue; in adults, mesodermally derived tissues express this mRNA preferentially. Mutations in this gene have been found in patients with Saethre-Chotzen syndrome. [provided by RefSeq, Jul 2008] </v>
      </c>
      <c r="J711" s="16" t="str">
        <f>Outcomes!E711</f>
        <v>CRANIOSYNOSTOSIS TYPE 1 123100;ROBINOW-SORAUF SYNDROME 180750;SAETHRE-CHOTZEN SYNDROME 101400;SAETHRE-CHOTZEN SYNDROME WITH EYELID ANOMALIES 101400;</v>
      </c>
      <c r="K711" s="14" t="str">
        <f>Genes!B711</f>
        <v>chrX</v>
      </c>
      <c r="L711" s="14">
        <f>Genes!C711</f>
        <v>118708430</v>
      </c>
      <c r="M711" s="14">
        <f>Genes!D711</f>
        <v>118718392</v>
      </c>
      <c r="N711" s="14">
        <f>Genes!E711</f>
        <v>9963</v>
      </c>
      <c r="O711" s="14" t="str">
        <f>Genes!F711</f>
        <v>+</v>
      </c>
      <c r="P711" s="20" t="str">
        <f>Genes!H711</f>
        <v>GRCh38.p7_chrX_119574467_119584429</v>
      </c>
    </row>
    <row r="712" spans="1:16" ht="63.75" x14ac:dyDescent="0.2">
      <c r="A712" s="13" t="str">
        <f>Outcomes!A712</f>
        <v>UBE2A</v>
      </c>
      <c r="B712" s="14">
        <f>Outcomes!P712</f>
        <v>3</v>
      </c>
      <c r="C712" s="14">
        <f>Outcomes!Q712</f>
        <v>7</v>
      </c>
      <c r="D712" s="15">
        <f>VLOOKUP($A712,Codex!$O$2:$V$14144,8,0)</f>
        <v>1</v>
      </c>
      <c r="E712" s="14">
        <f>VLOOKUP($A712,Codex!$O$2:$V$14144,5,0)</f>
        <v>7</v>
      </c>
      <c r="F712" s="16" t="str">
        <f>Outcomes!B712</f>
        <v>ubiquitin conjugating enzyme E2 A</v>
      </c>
      <c r="G712" s="17" t="str">
        <f>HYPERLINK(CONCATENATE("http://www.ncbi.nlm.nih.gov/gene/",Outcomes!D712),"Click Here")</f>
        <v>Click Here</v>
      </c>
      <c r="H712" s="18" t="str">
        <f>HYPERLINK(CONCATENATE("http://www.genenames.org/cgi-bin/gene_symbol_report?hgnc_id=HGNC:",RIGHT(Outcomes!C712,LEN(Outcomes!C712)-10)),"Click Here")</f>
        <v>Click Here</v>
      </c>
      <c r="I712" s="19" t="str">
        <f>Outcomes!F712</f>
        <v xml:space="preserve">The modification of proteins with ubiquitin is an important cellular mechanism for targeting abnormal or short-lived proteins for degradation. Ubiquitination involves at least three classes of enzymes: ubiquitin-activating enzymes, ubiquitin-conjugating enzymes, and ubiquitin-protein ligases. This gene encodes a member of the E2 ubiquitin-conjugating enzyme family. This enzyme is required for post-replicative DNA damage repair, and may play a role in transcriptional regulation. Mutations in this gene are associated with mental retardation. Alternative splicing results in multiple transcript variants. [provided by RefSeq, Aug 2013] </v>
      </c>
      <c r="J712" s="16" t="str">
        <f>Outcomes!E712</f>
        <v>MENTAL RETARDATION X-LINKED SYNDROMIC NASCIMENTO-TYPE 300860;</v>
      </c>
      <c r="K712" s="14" t="str">
        <f>Genes!B712</f>
        <v>chr15</v>
      </c>
      <c r="L712" s="14">
        <f>Genes!C712</f>
        <v>25582381</v>
      </c>
      <c r="M712" s="14">
        <f>Genes!D712</f>
        <v>25684233</v>
      </c>
      <c r="N712" s="14">
        <f>Genes!E712</f>
        <v>101853</v>
      </c>
      <c r="O712" s="14" t="str">
        <f>Genes!F712</f>
        <v>-</v>
      </c>
      <c r="P712" s="20" t="str">
        <f>Genes!H712</f>
        <v>GRCh38.p7_chr15_25337234_25439086</v>
      </c>
    </row>
    <row r="713" spans="1:16" ht="76.5" x14ac:dyDescent="0.2">
      <c r="A713" s="13" t="str">
        <f>Outcomes!A713</f>
        <v>UBE3A</v>
      </c>
      <c r="B713" s="14">
        <f>Outcomes!P713</f>
        <v>28</v>
      </c>
      <c r="C713" s="14">
        <f>Outcomes!Q713</f>
        <v>13</v>
      </c>
      <c r="D713" s="15">
        <f>VLOOKUP($A713,Codex!$O$2:$V$14144,8,0)</f>
        <v>1</v>
      </c>
      <c r="E713" s="14">
        <f>VLOOKUP($A713,Codex!$O$2:$V$14144,5,0)</f>
        <v>13</v>
      </c>
      <c r="F713" s="16" t="str">
        <f>Outcomes!B713</f>
        <v>ubiquitin protein ligase E3A</v>
      </c>
      <c r="G713" s="17" t="str">
        <f>HYPERLINK(CONCATENATE("http://www.ncbi.nlm.nih.gov/gene/",Outcomes!D713),"Click Here")</f>
        <v>Click Here</v>
      </c>
      <c r="H713" s="18" t="str">
        <f>HYPERLINK(CONCATENATE("http://www.genenames.org/cgi-bin/gene_symbol_report?hgnc_id=HGNC:",RIGHT(Outcomes!C713,LEN(Outcomes!C713)-10)),"Click Here")</f>
        <v>Click Here</v>
      </c>
      <c r="I713" s="19" t="str">
        <f>Outcomes!F713</f>
        <v xml:space="preserve">This gene encodes an E3 ubiquitin-protein ligase, part of the ubiquitin protein degradation system. This imprinted gene is maternally expressed in brain and biallelically expressed in other tissues. Maternally inherited deletion of this gene causes Angelman Syndrome, characterized by severe motor and intellectual retardation, ataxia, hypotonia, epilepsy, absence of speech, and characteristic facies. The protein also interacts with the E6 protein of human papillomavirus types 16 and 18, resulting in ubiquitination and proteolysis of tumor protein p53. Alternative splicing of this gene results in three transcript variants encoding three isoforms with different N-termini. Additional transcript variants have been described, but their full length nature has not been determined. [provided by RefSeq, Jul 2008] </v>
      </c>
      <c r="J713" s="16" t="str">
        <f>Outcomes!E713</f>
        <v>ANGELMAN SYNDROME 105830;</v>
      </c>
      <c r="K713" s="14" t="str">
        <f>Genes!B713</f>
        <v>chr12</v>
      </c>
      <c r="L713" s="14">
        <f>Genes!C713</f>
        <v>109915215</v>
      </c>
      <c r="M713" s="14">
        <f>Genes!D713</f>
        <v>109981433</v>
      </c>
      <c r="N713" s="14">
        <f>Genes!E713</f>
        <v>66219</v>
      </c>
      <c r="O713" s="14" t="str">
        <f>Genes!F713</f>
        <v>+</v>
      </c>
      <c r="P713" s="20" t="str">
        <f>Genes!H713</f>
        <v>GRCh38.p7_chr12_109477410_109543628</v>
      </c>
    </row>
    <row r="714" spans="1:16" ht="89.25" x14ac:dyDescent="0.2">
      <c r="A714" s="13" t="str">
        <f>Outcomes!A714</f>
        <v>UBE3B</v>
      </c>
      <c r="B714" s="14">
        <f>Outcomes!P714</f>
        <v>12</v>
      </c>
      <c r="C714" s="14">
        <f>Outcomes!Q714</f>
        <v>31</v>
      </c>
      <c r="D714" s="15">
        <f>VLOOKUP($A714,Codex!$O$2:$V$14144,8,0)</f>
        <v>0</v>
      </c>
      <c r="E714" s="14">
        <f>VLOOKUP($A714,Codex!$O$2:$V$14144,5,0)</f>
        <v>0</v>
      </c>
      <c r="F714" s="16" t="str">
        <f>Outcomes!B714</f>
        <v>ubiquitin protein ligase E3B</v>
      </c>
      <c r="G714" s="17" t="str">
        <f>HYPERLINK(CONCATENATE("http://www.ncbi.nlm.nih.gov/gene/",Outcomes!D714),"Click Here")</f>
        <v>Click Here</v>
      </c>
      <c r="H714" s="18" t="str">
        <f>HYPERLINK(CONCATENATE("http://www.genenames.org/cgi-bin/gene_symbol_report?hgnc_id=HGNC:",RIGHT(Outcomes!C714,LEN(Outcomes!C714)-10)),"Click Here")</f>
        <v>Click Here</v>
      </c>
      <c r="I714" s="19" t="str">
        <f>Outcomes!F714</f>
        <v xml:space="preserve">The modification of proteins with ubiquitin is an important cellular mechanism for targeting abnormal or short-lived proteins for degradation. Ubiquitination involves at least three classes of enzymes: E1 ubiquitin-activating enzymes, E2 ubiquitin-conjugating enzymes, and E3 ubiquitin-protein ligases. This gene encodes a member of the E3 ubiquitin-conjugating enzyme family which accepts ubiquitin from an E2 ubiquitin-conjugating enzyme and transfers the ubiquitin to the targeted substrates. A HECT (homology to E6-AP C-terminus) domain in the C-terminus of the longer isoform of this protein is the catalytic site of ubiquitin transfer and forms a complex with E2 conjugases. Shorter isoforms of this protein which lack the C-terminal HECT domain are therefore unlikely to bind E2 enzymes. Alternatively spliced transcript variants encoding distinct isoforms have been identified for this gene. [provided by RefSeq, Jul 2012] </v>
      </c>
      <c r="J714" s="16" t="str">
        <f>Outcomes!E714</f>
        <v>BLEPHAROPHIMOSIS-PTOSIS-INTELLECTUAL DISABILITY SYNDROME 615057;</v>
      </c>
      <c r="K714" s="14" t="str">
        <f>Genes!B714</f>
        <v>chr15</v>
      </c>
      <c r="L714" s="14">
        <f>Genes!C714</f>
        <v>43235095</v>
      </c>
      <c r="M714" s="14">
        <f>Genes!D714</f>
        <v>43398286</v>
      </c>
      <c r="N714" s="14">
        <f>Genes!E714</f>
        <v>163192</v>
      </c>
      <c r="O714" s="14" t="str">
        <f>Genes!F714</f>
        <v>-</v>
      </c>
      <c r="P714" s="20" t="str">
        <f>Genes!H714</f>
        <v>GRCh38.p7_chr15_42942897_43106088</v>
      </c>
    </row>
    <row r="715" spans="1:16" ht="51" x14ac:dyDescent="0.2">
      <c r="A715" s="13" t="str">
        <f>Outcomes!A715</f>
        <v>UBR1</v>
      </c>
      <c r="B715" s="14">
        <f>Outcomes!P715</f>
        <v>1</v>
      </c>
      <c r="C715" s="14">
        <f>Outcomes!Q715</f>
        <v>47</v>
      </c>
      <c r="D715" s="15">
        <f>VLOOKUP($A715,Codex!$O$2:$V$14144,8,0)</f>
        <v>1</v>
      </c>
      <c r="E715" s="14">
        <f>VLOOKUP($A715,Codex!$O$2:$V$14144,5,0)</f>
        <v>47</v>
      </c>
      <c r="F715" s="16" t="str">
        <f>Outcomes!B715</f>
        <v>ubiquitin protein ligase E3 component n-recognin 1</v>
      </c>
      <c r="G715" s="17" t="str">
        <f>HYPERLINK(CONCATENATE("http://www.ncbi.nlm.nih.gov/gene/",Outcomes!D715),"Click Here")</f>
        <v>Click Here</v>
      </c>
      <c r="H715" s="18" t="str">
        <f>HYPERLINK(CONCATENATE("http://www.genenames.org/cgi-bin/gene_symbol_report?hgnc_id=HGNC:",RIGHT(Outcomes!C715,LEN(Outcomes!C715)-10)),"Click Here")</f>
        <v>Click Here</v>
      </c>
      <c r="I715" s="19" t="str">
        <f>Outcomes!F715</f>
        <v xml:space="preserve">The N-end rule pathway is one proteolytic pathway of the ubiquitin system. The recognition component of this pathway, encoded by this gene, binds to a destabilizing N-terminal residue of a substrate protein and participates in the formation of a substrate-linked multiubiquitin chain. This leads to the eventual degradation of the substrate protein. The protein described in this record has a RING-type zinc finger and a UBR-type zinc finger. Mutations in this gene have been associated with Johanson-Blizzard syndrome. [provided by RefSeq, Jul 2008] </v>
      </c>
      <c r="J715" s="16" t="str">
        <f>Outcomes!E715</f>
        <v>JOHANSON-BLIZZARD SYNDROME 243800;</v>
      </c>
      <c r="K715" s="14" t="str">
        <f>Genes!B715</f>
        <v>chr22</v>
      </c>
      <c r="L715" s="14">
        <f>Genes!C715</f>
        <v>24891028</v>
      </c>
      <c r="M715" s="14">
        <f>Genes!D715</f>
        <v>24924649</v>
      </c>
      <c r="N715" s="14">
        <f>Genes!E715</f>
        <v>33622</v>
      </c>
      <c r="O715" s="14" t="str">
        <f>Genes!F715</f>
        <v>+</v>
      </c>
      <c r="P715" s="20" t="str">
        <f>Genes!H715</f>
        <v>GRCh38.p7_chr22_24495060_24528681</v>
      </c>
    </row>
    <row r="716" spans="1:16" ht="51" x14ac:dyDescent="0.2">
      <c r="A716" s="13" t="str">
        <f>Outcomes!A716</f>
        <v>UPB1</v>
      </c>
      <c r="B716" s="14">
        <f>Outcomes!P716</f>
        <v>9</v>
      </c>
      <c r="C716" s="14">
        <f>Outcomes!Q716</f>
        <v>16</v>
      </c>
      <c r="D716" s="15">
        <f>VLOOKUP($A716,Codex!$O$2:$V$14144,8,0)</f>
        <v>0.875</v>
      </c>
      <c r="E716" s="14">
        <f>VLOOKUP($A716,Codex!$O$2:$V$14144,5,0)</f>
        <v>14</v>
      </c>
      <c r="F716" s="16" t="str">
        <f>Outcomes!B716</f>
        <v>beta-ureidopropionase 1</v>
      </c>
      <c r="G716" s="17" t="str">
        <f>HYPERLINK(CONCATENATE("http://www.ncbi.nlm.nih.gov/gene/",Outcomes!D716),"Click Here")</f>
        <v>Click Here</v>
      </c>
      <c r="H716" s="18" t="str">
        <f>HYPERLINK(CONCATENATE("http://www.genenames.org/cgi-bin/gene_symbol_report?hgnc_id=HGNC:",RIGHT(Outcomes!C716,LEN(Outcomes!C716)-10)),"Click Here")</f>
        <v>Click Here</v>
      </c>
      <c r="I716" s="19" t="str">
        <f>Outcomes!F716</f>
        <v xml:space="preserve">This gene encodes a protein that belongs to the CN hydrolase family. Beta-ureidopropionase catalyzes the last step in the pyrimidine degradation pathway. The pyrimidine bases uracil and thymine are degraded via the consecutive action of dihydropyrimidine dehydrogenase (DHPDH), dihydropyrimidinase (DHP) and beta-ureidopropionase (UP) to beta-alanine and beta-aminoisobutyric acid, respectively. UP deficiencies are associated with N-carbamyl-beta-amino aciduria and may lead to abnormalities in neurological activity. [provided by RefSeq, Jul 2008] </v>
      </c>
      <c r="J716" s="16" t="str">
        <f>Outcomes!E716</f>
        <v>BETA-UREIDOPROPIONASE DEFICIENCY 613161;</v>
      </c>
      <c r="K716" s="14" t="str">
        <f>Genes!B716</f>
        <v>chrX</v>
      </c>
      <c r="L716" s="14">
        <f>Genes!C716</f>
        <v>118939274</v>
      </c>
      <c r="M716" s="14">
        <f>Genes!D716</f>
        <v>118986991</v>
      </c>
      <c r="N716" s="14">
        <f>Genes!E716</f>
        <v>47718</v>
      </c>
      <c r="O716" s="14" t="str">
        <f>Genes!F716</f>
        <v>-</v>
      </c>
      <c r="P716" s="20" t="str">
        <f>Genes!H716</f>
        <v>GRCh38.p7_chrX_119805311_119853028</v>
      </c>
    </row>
    <row r="717" spans="1:16" ht="76.5" x14ac:dyDescent="0.2">
      <c r="A717" s="13" t="str">
        <f>Outcomes!A717</f>
        <v>UPF3B</v>
      </c>
      <c r="B717" s="14">
        <f>Outcomes!P717</f>
        <v>6</v>
      </c>
      <c r="C717" s="14">
        <f>Outcomes!Q717</f>
        <v>18</v>
      </c>
      <c r="D717" s="15">
        <f>VLOOKUP($A717,Codex!$O$2:$V$14144,8,0)</f>
        <v>0.66666666666666663</v>
      </c>
      <c r="E717" s="14">
        <f>VLOOKUP($A717,Codex!$O$2:$V$14144,5,0)</f>
        <v>12</v>
      </c>
      <c r="F717" s="16" t="str">
        <f>Outcomes!B717</f>
        <v>UPF3 regulator of nonsense transcripts homolog B (yeast)</v>
      </c>
      <c r="G717" s="17" t="str">
        <f>HYPERLINK(CONCATENATE("http://www.ncbi.nlm.nih.gov/gene/",Outcomes!D717),"Click Here")</f>
        <v>Click Here</v>
      </c>
      <c r="H717" s="18" t="str">
        <f>HYPERLINK(CONCATENATE("http://www.genenames.org/cgi-bin/gene_symbol_report?hgnc_id=HGNC:",RIGHT(Outcomes!C717,LEN(Outcomes!C717)-10)),"Click Here")</f>
        <v>Click Here</v>
      </c>
      <c r="I717" s="19" t="str">
        <f>Outcomes!F717</f>
        <v xml:space="preserve">This gene encodes a protein that is part of a post-splicing multiprotein complex involved in both mRNA nuclear export and mRNA surveillance. The encoded protein is one of two functional homologs to yeast Upf3p.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It forms with Y14 a complex that binds specifically 20 nt upstream of exon-exon junctions. This gene is located on the long arm of chromosome X. Two splice variants encoding different isoforms have been found for this gene. [provided by RefSeq, Jul 2008] </v>
      </c>
      <c r="J717" s="16" t="str">
        <f>Outcomes!E717</f>
        <v>MENTAL RETARDATION X-LINKED SYNDROMIC 14 300676;</v>
      </c>
      <c r="K717" s="14" t="str">
        <f>Genes!B717</f>
        <v>chr16</v>
      </c>
      <c r="L717" s="14">
        <f>Genes!C717</f>
        <v>8985951</v>
      </c>
      <c r="M717" s="14">
        <f>Genes!D717</f>
        <v>9057769</v>
      </c>
      <c r="N717" s="14">
        <f>Genes!E717</f>
        <v>71819</v>
      </c>
      <c r="O717" s="14" t="str">
        <f>Genes!F717</f>
        <v>-</v>
      </c>
      <c r="P717" s="20" t="str">
        <f>Genes!H717</f>
        <v>GRCh38.p7_chr16_8892094_8963912</v>
      </c>
    </row>
    <row r="718" spans="1:16" ht="51" x14ac:dyDescent="0.2">
      <c r="A718" s="13" t="str">
        <f>Outcomes!A718</f>
        <v>USP7</v>
      </c>
      <c r="B718" s="14">
        <f>Outcomes!P718</f>
        <v>6</v>
      </c>
      <c r="C718" s="14">
        <f>Outcomes!Q718</f>
        <v>35</v>
      </c>
      <c r="D718" s="15">
        <f>VLOOKUP($A718,Codex!$O$2:$V$14144,8,0)</f>
        <v>0</v>
      </c>
      <c r="E718" s="14">
        <f>VLOOKUP($A718,Codex!$O$2:$V$14144,5,0)</f>
        <v>0</v>
      </c>
      <c r="F718" s="16" t="str">
        <f>Outcomes!B718</f>
        <v>ubiquitin specific peptidase 7 (herpes virus-associated)</v>
      </c>
      <c r="G718" s="17" t="str">
        <f>HYPERLINK(CONCATENATE("http://www.ncbi.nlm.nih.gov/gene/",Outcomes!D718),"Click Here")</f>
        <v>Click Here</v>
      </c>
      <c r="H718" s="18" t="str">
        <f>HYPERLINK(CONCATENATE("http://www.genenames.org/cgi-bin/gene_symbol_report?hgnc_id=HGNC:",RIGHT(Outcomes!C718,LEN(Outcomes!C718)-10)),"Click Here")</f>
        <v>Click Here</v>
      </c>
      <c r="I718" s="19" t="str">
        <f>Outcomes!F718</f>
        <v xml:space="preserve">The protein encoded by this gene belongs to the peptidase C19 family, which includes ubiquitinyl hydrolases. This protein deubiquitinates target proteins such as p53 (a tumor suppressor protein) and WASH (essential for endosomal protein recycling), and regulates their activities by counteracting the opposing ubiquitin ligase activity of proteins such as HDM2 and TRIM27, involved in the respective process. Mutations in this gene have been implicated in a neurodevelopmental disorder. [provided by RefSeq, Mar 2016] </v>
      </c>
      <c r="J718" s="16" t="str">
        <f>Outcomes!E718</f>
        <v>NO OMIM PHENOTYPE;AUTISM SPECTRUM DISORDER (LEVY (2011) NEURON 70 886);</v>
      </c>
      <c r="K718" s="14" t="str">
        <f>Genes!B718</f>
        <v>chrX</v>
      </c>
      <c r="L718" s="14">
        <f>Genes!C718</f>
        <v>40944673</v>
      </c>
      <c r="M718" s="14">
        <f>Genes!D718</f>
        <v>41095832</v>
      </c>
      <c r="N718" s="14">
        <f>Genes!E718</f>
        <v>151160</v>
      </c>
      <c r="O718" s="14" t="str">
        <f>Genes!F718</f>
        <v>+</v>
      </c>
      <c r="P718" s="20" t="str">
        <f>Genes!H718</f>
        <v>GRCh38.p7_chrX_41085420_41236579</v>
      </c>
    </row>
    <row r="719" spans="1:16" ht="38.25" x14ac:dyDescent="0.2">
      <c r="A719" s="13" t="str">
        <f>Outcomes!A719</f>
        <v>USP9X</v>
      </c>
      <c r="B719" s="14">
        <f>Outcomes!P719</f>
        <v>4</v>
      </c>
      <c r="C719" s="14">
        <f>Outcomes!Q719</f>
        <v>46</v>
      </c>
      <c r="D719" s="15">
        <f>VLOOKUP($A719,Codex!$O$2:$V$14144,8,0)</f>
        <v>0</v>
      </c>
      <c r="E719" s="14">
        <f>VLOOKUP($A719,Codex!$O$2:$V$14144,5,0)</f>
        <v>0</v>
      </c>
      <c r="F719" s="16" t="str">
        <f>Outcomes!B719</f>
        <v>ubiquitin specific peptidase 9, X-linked</v>
      </c>
      <c r="G719" s="17" t="str">
        <f>HYPERLINK(CONCATENATE("http://www.ncbi.nlm.nih.gov/gene/",Outcomes!D719),"Click Here")</f>
        <v>Click Here</v>
      </c>
      <c r="H719" s="18" t="str">
        <f>HYPERLINK(CONCATENATE("http://www.genenames.org/cgi-bin/gene_symbol_report?hgnc_id=HGNC:",RIGHT(Outcomes!C719,LEN(Outcomes!C719)-10)),"Click Here")</f>
        <v>Click Here</v>
      </c>
      <c r="I719" s="19" t="str">
        <f>Outcomes!F719</f>
        <v xml:space="preserve">This gene is a member of the peptidase C19 family and encodes a protein that is similar to ubiquitin-specific proteases. Though this gene is located on the X chromosome, it escapes X-inactivation. Mutations in this gene have been associated with Turner syndrome. Alternate transcriptional splice variants, encoding different isoforms, have been characterized. [provided by RefSeq, Jul 2008] </v>
      </c>
      <c r="J719" s="16" t="str">
        <f>Outcomes!E719</f>
        <v>MENTAL RETARDATION X-LINKED 99 300919;</v>
      </c>
      <c r="K719" s="14" t="str">
        <f>Genes!B719</f>
        <v>chr9</v>
      </c>
      <c r="L719" s="14">
        <f>Genes!C719</f>
        <v>2621679</v>
      </c>
      <c r="M719" s="14">
        <f>Genes!D719</f>
        <v>2656103</v>
      </c>
      <c r="N719" s="14">
        <f>Genes!E719</f>
        <v>34425</v>
      </c>
      <c r="O719" s="14" t="str">
        <f>Genes!F719</f>
        <v>+</v>
      </c>
      <c r="P719" s="20" t="str">
        <f>Genes!H719</f>
        <v>GRCh38.p7_chr9_2621679_2656103</v>
      </c>
    </row>
    <row r="720" spans="1:16" ht="51" x14ac:dyDescent="0.2">
      <c r="A720" s="13" t="str">
        <f>Outcomes!A720</f>
        <v>VLDLR</v>
      </c>
      <c r="B720" s="14">
        <f>Outcomes!P720</f>
        <v>4</v>
      </c>
      <c r="C720" s="14">
        <f>Outcomes!Q720</f>
        <v>19</v>
      </c>
      <c r="D720" s="15">
        <f>VLOOKUP($A720,Codex!$O$2:$V$14144,8,0)</f>
        <v>1</v>
      </c>
      <c r="E720" s="14">
        <f>VLOOKUP($A720,Codex!$O$2:$V$14144,5,0)</f>
        <v>19</v>
      </c>
      <c r="F720" s="16" t="str">
        <f>Outcomes!B720</f>
        <v>very low density lipoprotein receptor</v>
      </c>
      <c r="G720" s="17" t="str">
        <f>HYPERLINK(CONCATENATE("http://www.ncbi.nlm.nih.gov/gene/",Outcomes!D720),"Click Here")</f>
        <v>Click Here</v>
      </c>
      <c r="H720" s="18" t="str">
        <f>HYPERLINK(CONCATENATE("http://www.genenames.org/cgi-bin/gene_symbol_report?hgnc_id=HGNC:",RIGHT(Outcomes!C720,LEN(Outcomes!C720)-10)),"Click Here")</f>
        <v>Click Here</v>
      </c>
      <c r="I720" s="19" t="str">
        <f>Outcomes!F720</f>
        <v xml:space="preserve">The low density lipoprotein receptor (LDLR) gene family consists of cell surface proteins involved in receptor-mediated endocytosis of specific ligands. This gene encodes a lipoprotein receptor that is a member of the LDLR family and plays important roles in VLDL-triglyceride metabolism and the reelin signaling pathway. Mutations in this gene cause VLDLR-associated cerebellar hypoplasia. Alternative splicing generates multiple transcript variants encoding distinct isoforms for this gene. [provided by RefSeq, Aug 2009] </v>
      </c>
      <c r="J720" s="16" t="str">
        <f>Outcomes!E720</f>
        <v>CEREBELLAR HYPOPLASIA AND MENTAL RETARDATION WITH OR WITHOUT QUADRUPEDAL LOCOMOTION 1 224050;</v>
      </c>
      <c r="K720" s="14" t="str">
        <f>Genes!B720</f>
        <v>chr8</v>
      </c>
      <c r="L720" s="14">
        <f>Genes!C720</f>
        <v>100019242</v>
      </c>
      <c r="M720" s="14">
        <f>Genes!D720</f>
        <v>100889814</v>
      </c>
      <c r="N720" s="14">
        <f>Genes!E720</f>
        <v>870573</v>
      </c>
      <c r="O720" s="14" t="str">
        <f>Genes!F720</f>
        <v>+</v>
      </c>
      <c r="P720" s="20" t="str">
        <f>Genes!H720</f>
        <v>GRCh38.p7_chr8_99007014_99877586</v>
      </c>
    </row>
    <row r="721" spans="1:16" ht="38.25" x14ac:dyDescent="0.2">
      <c r="A721" s="13" t="str">
        <f>Outcomes!A721</f>
        <v>VPS13B</v>
      </c>
      <c r="B721" s="14">
        <f>Outcomes!P721</f>
        <v>22</v>
      </c>
      <c r="C721" s="14">
        <f>Outcomes!Q721</f>
        <v>77</v>
      </c>
      <c r="D721" s="15">
        <f>VLOOKUP($A721,Codex!$O$2:$V$14144,8,0)</f>
        <v>0.89610389610389607</v>
      </c>
      <c r="E721" s="14">
        <f>VLOOKUP($A721,Codex!$O$2:$V$14144,5,0)</f>
        <v>69</v>
      </c>
      <c r="F721" s="16" t="str">
        <f>Outcomes!B721</f>
        <v>vacuolar protein sorting 13 homolog B</v>
      </c>
      <c r="G721" s="17" t="str">
        <f>HYPERLINK(CONCATENATE("http://www.ncbi.nlm.nih.gov/gene/",Outcomes!D721),"Click Here")</f>
        <v>Click Here</v>
      </c>
      <c r="H721" s="18" t="str">
        <f>HYPERLINK(CONCATENATE("http://www.genenames.org/cgi-bin/gene_symbol_report?hgnc_id=HGNC:",RIGHT(Outcomes!C721,LEN(Outcomes!C721)-10)),"Click Here")</f>
        <v>Click Here</v>
      </c>
      <c r="I721" s="19" t="str">
        <f>Outcomes!F721</f>
        <v xml:space="preserve">This gene encodes a potential transmembrane protein that may function in vesicle-mediated transport and sorting of proteins within the cell. This protein may play a role in the development and the function of the eye, hematological system, and central nervous system. Mutations in this gene have been associated with Cohen syndrome. Multiple splice variants encoding distinct isoforms have been identified for this gene. [provided by RefSeq, Jul 2008] </v>
      </c>
      <c r="J721" s="16" t="str">
        <f>Outcomes!E721</f>
        <v>COHEN SYNDROME 216550;</v>
      </c>
      <c r="K721" s="14" t="str">
        <f>Genes!B721</f>
        <v>chr14</v>
      </c>
      <c r="L721" s="14">
        <f>Genes!C721</f>
        <v>97263646</v>
      </c>
      <c r="M721" s="14">
        <f>Genes!D721</f>
        <v>97347951</v>
      </c>
      <c r="N721" s="14">
        <f>Genes!E721</f>
        <v>84306</v>
      </c>
      <c r="O721" s="14" t="str">
        <f>Genes!F721</f>
        <v>+</v>
      </c>
      <c r="P721" s="20" t="str">
        <f>Genes!H721</f>
        <v>GRCh38.p7_chr14_96797309_96881614</v>
      </c>
    </row>
    <row r="722" spans="1:16" ht="63.75" x14ac:dyDescent="0.2">
      <c r="A722" s="13" t="str">
        <f>Outcomes!A722</f>
        <v>VRK1</v>
      </c>
      <c r="B722" s="14">
        <f>Outcomes!P722</f>
        <v>7</v>
      </c>
      <c r="C722" s="14">
        <f>Outcomes!Q722</f>
        <v>17</v>
      </c>
      <c r="D722" s="15">
        <f>VLOOKUP($A722,Codex!$O$2:$V$14144,8,0)</f>
        <v>1</v>
      </c>
      <c r="E722" s="14">
        <f>VLOOKUP($A722,Codex!$O$2:$V$14144,5,0)</f>
        <v>16</v>
      </c>
      <c r="F722" s="16" t="str">
        <f>Outcomes!B722</f>
        <v>vaccinia related kinase 1</v>
      </c>
      <c r="G722" s="17" t="str">
        <f>HYPERLINK(CONCATENATE("http://www.ncbi.nlm.nih.gov/gene/",Outcomes!D722),"Click Here")</f>
        <v>Click Here</v>
      </c>
      <c r="H722" s="18" t="str">
        <f>HYPERLINK(CONCATENATE("http://www.genenames.org/cgi-bin/gene_symbol_report?hgnc_id=HGNC:",RIGHT(Outcomes!C722,LEN(Outcomes!C722)-10)),"Click Here")</f>
        <v>Click Here</v>
      </c>
      <c r="I722" s="19" t="str">
        <f>Outcomes!F722</f>
        <v xml:space="preserve">This gene encodes a member of the vaccinia-related kinase (VRK) family of serine/threonine protein kinases. This gene is widely expressed in human tissues and has increased expression in actively dividing cells, such as those in testis, thymus, fetal liver, and carcinomas. Its protein localizes to the nucleus and has been shown to promote the stability and nuclear accumulation of a transcriptionally active p53 molecule and, in vitro, to phosphorylate Thr18 of p53 and reduce p53 ubiquitination. This gene, therefore, may regulate cell proliferation. This protein also phosphorylates histone, casein, and the transcription factors ATF2 (activating transcription factor 2) and c-JUN. [provided by RefSeq, Jul 2008] </v>
      </c>
      <c r="J722" s="16" t="str">
        <f>Outcomes!E722</f>
        <v>PONTOCEREBELLAR HYPOPLASIA TYPE 1A 607596;</v>
      </c>
      <c r="K722" s="14" t="str">
        <f>Genes!B722</f>
        <v>chr10</v>
      </c>
      <c r="L722" s="14">
        <f>Genes!C722</f>
        <v>28821355</v>
      </c>
      <c r="M722" s="14">
        <f>Genes!D722</f>
        <v>28912041</v>
      </c>
      <c r="N722" s="14">
        <f>Genes!E722</f>
        <v>90687</v>
      </c>
      <c r="O722" s="14" t="str">
        <f>Genes!F722</f>
        <v>+</v>
      </c>
      <c r="P722" s="20" t="str">
        <f>Genes!H722</f>
        <v>GRCh38.p7_chr10_28532426_28623112</v>
      </c>
    </row>
    <row r="723" spans="1:16" ht="51" x14ac:dyDescent="0.2">
      <c r="A723" s="13" t="str">
        <f>Outcomes!A723</f>
        <v>WAC</v>
      </c>
      <c r="B723" s="14">
        <f>Outcomes!P723</f>
        <v>8</v>
      </c>
      <c r="C723" s="14">
        <f>Outcomes!Q723</f>
        <v>16</v>
      </c>
      <c r="D723" s="15">
        <f>VLOOKUP($A723,Codex!$O$2:$V$14144,8,0)</f>
        <v>0.9375</v>
      </c>
      <c r="E723" s="14">
        <f>VLOOKUP($A723,Codex!$O$2:$V$14144,5,0)</f>
        <v>15</v>
      </c>
      <c r="F723" s="16" t="str">
        <f>Outcomes!B723</f>
        <v>WW domain containing adaptor with coiled-coil</v>
      </c>
      <c r="G723" s="17" t="str">
        <f>HYPERLINK(CONCATENATE("http://www.ncbi.nlm.nih.gov/gene/",Outcomes!D723),"Click Here")</f>
        <v>Click Here</v>
      </c>
      <c r="H723" s="18" t="str">
        <f>HYPERLINK(CONCATENATE("http://www.genenames.org/cgi-bin/gene_symbol_report?hgnc_id=HGNC:",RIGHT(Outcomes!C723,LEN(Outcomes!C723)-10)),"Click Here")</f>
        <v>Click Here</v>
      </c>
      <c r="I723" s="19" t="str">
        <f>Outcomes!F723</f>
        <v xml:space="preserve">The protein encoded by this gene contains a WW domain, which is a protein module found in a wide range of signaling proteins. This domain mediates protein-protein interactions and binds proteins containing short linear peptide motifs that are proline-rich or contain at least one proline. This gene product shares 94% sequence identity with the WAC protein in mouse, however, its exact function is not known. Alternative splicing results in multiple transcript variants. [provided by RefSeq, Dec 2008] </v>
      </c>
      <c r="J723" s="16" t="str">
        <f>Outcomes!E723</f>
        <v>DESANTO-SHINAWI SYNDROME 616708;</v>
      </c>
      <c r="K723" s="14" t="str">
        <f>Genes!B723</f>
        <v>chrX</v>
      </c>
      <c r="L723" s="14">
        <f>Genes!C723</f>
        <v>48455880</v>
      </c>
      <c r="M723" s="14">
        <f>Genes!D723</f>
        <v>48463582</v>
      </c>
      <c r="N723" s="14">
        <f>Genes!E723</f>
        <v>7703</v>
      </c>
      <c r="O723" s="14" t="str">
        <f>Genes!F723</f>
        <v>+</v>
      </c>
      <c r="P723" s="20" t="str">
        <f>Genes!H723</f>
        <v>GRCh38.p7_chrX_48597492_48605194</v>
      </c>
    </row>
    <row r="724" spans="1:16" ht="51" x14ac:dyDescent="0.2">
      <c r="A724" s="13" t="str">
        <f>Outcomes!A724</f>
        <v>WDR13</v>
      </c>
      <c r="B724" s="14">
        <f>Outcomes!P724</f>
        <v>5</v>
      </c>
      <c r="C724" s="14">
        <f>Outcomes!Q724</f>
        <v>10</v>
      </c>
      <c r="D724" s="15">
        <f>VLOOKUP($A724,Codex!$O$2:$V$14144,8,0)</f>
        <v>0</v>
      </c>
      <c r="E724" s="14">
        <f>VLOOKUP($A724,Codex!$O$2:$V$14144,5,0)</f>
        <v>0</v>
      </c>
      <c r="F724" s="16" t="str">
        <f>Outcomes!B724</f>
        <v>WD repeat domain 13</v>
      </c>
      <c r="G724" s="17" t="str">
        <f>HYPERLINK(CONCATENATE("http://www.ncbi.nlm.nih.gov/gene/",Outcomes!D724),"Click Here")</f>
        <v>Click Here</v>
      </c>
      <c r="H724" s="18" t="str">
        <f>HYPERLINK(CONCATENATE("http://www.genenames.org/cgi-bin/gene_symbol_report?hgnc_id=HGNC:",RIGHT(Outcomes!C724,LEN(Outcomes!C724)-10)),"Click Here")</f>
        <v>Click Here</v>
      </c>
      <c r="I724" s="19" t="str">
        <f>Outcomes!F724</f>
        <v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widely expressed in various tissues. Multiple alternatively spliced transcript variants have been described for this gene. [provided by RefSeq, Oct 2009] </v>
      </c>
      <c r="J724" s="16" t="str">
        <f>Outcomes!E724</f>
        <v>NO OMIM PHENOTYPE;INTELLECTUAL DISABILITY X-LINKED (WHIBLEY (2010) AM J HUM GENET 87 173);</v>
      </c>
      <c r="K724" s="14" t="str">
        <f>Genes!B724</f>
        <v>chr4</v>
      </c>
      <c r="L724" s="14">
        <f>Genes!C724</f>
        <v>39184024</v>
      </c>
      <c r="M724" s="14">
        <f>Genes!D724</f>
        <v>39287430</v>
      </c>
      <c r="N724" s="14">
        <f>Genes!E724</f>
        <v>103407</v>
      </c>
      <c r="O724" s="14" t="str">
        <f>Genes!F724</f>
        <v>+</v>
      </c>
      <c r="P724" s="20" t="str">
        <f>Genes!H724</f>
        <v>GRCh38.p7_chr4_39182404_39285810</v>
      </c>
    </row>
    <row r="725" spans="1:16" ht="76.5" x14ac:dyDescent="0.2">
      <c r="A725" s="13" t="str">
        <f>Outcomes!A725</f>
        <v>WDR19</v>
      </c>
      <c r="B725" s="14">
        <f>Outcomes!P725</f>
        <v>7</v>
      </c>
      <c r="C725" s="14">
        <f>Outcomes!Q725</f>
        <v>38</v>
      </c>
      <c r="D725" s="15">
        <f>VLOOKUP($A725,Codex!$O$2:$V$14144,8,0)</f>
        <v>1</v>
      </c>
      <c r="E725" s="14">
        <f>VLOOKUP($A725,Codex!$O$2:$V$14144,5,0)</f>
        <v>38</v>
      </c>
      <c r="F725" s="16" t="str">
        <f>Outcomes!B725</f>
        <v>WD repeat domain 19</v>
      </c>
      <c r="G725" s="17" t="str">
        <f>HYPERLINK(CONCATENATE("http://www.ncbi.nlm.nih.gov/gene/",Outcomes!D725),"Click Here")</f>
        <v>Click Here</v>
      </c>
      <c r="H725" s="18" t="str">
        <f>HYPERLINK(CONCATENATE("http://www.genenames.org/cgi-bin/gene_symbol_report?hgnc_id=HGNC:",RIGHT(Outcomes!C725,LEN(Outcomes!C725)-10)),"Click Here")</f>
        <v>Click Here</v>
      </c>
      <c r="I725" s="19" t="str">
        <f>Outcomes!F725</f>
        <v xml:space="preserve">The protein encoded by this gene is a member of the WD (tryptophan-aspartic acid) repeat family, which is a large family of structurally-related proteins known to participate in a wide range of cellular processes. Each WD repeat typically contains about 40 amino acids that are usually bracketed by glycine-histidine and tryptophan-aspartic acid (WD) dipeptides. This protein contains six WD repeats, three transmembrane domains, and a clathrin heavy-chain repeat. Mutations in this gene have been described in individuals with a wide range of disorders affecting function of the cilium. These disorders are known as ciliopathies, and include Jeune syndrome, Sensenbrenner syndromes, Senior-Loken syndrome, combined or isolated nephronophthisis (NPHP), and retinitis pigmentosa (RP). Alternative splicing results in multiple transcript variants encoding different isoforms. [provided by RefSeq, Dec 2015] </v>
      </c>
      <c r="J725" s="16" t="str">
        <f>Outcomes!E725</f>
        <v>NEPHRONOPHTISIS 13 614377;SENIOR-LOKEN SYNDROME 8 616307;?CRANIOECTODERMAL DYSPLASIA 4 614378;?SHORT-RIB THORACIC DYSPLASIA 5 WITH OR WITHOUT POLYDACTYLY 614376;</v>
      </c>
      <c r="K725" s="14" t="str">
        <f>Genes!B725</f>
        <v>chrX</v>
      </c>
      <c r="L725" s="14">
        <f>Genes!C725</f>
        <v>48932092</v>
      </c>
      <c r="M725" s="14">
        <f>Genes!D725</f>
        <v>48958059</v>
      </c>
      <c r="N725" s="14">
        <f>Genes!E725</f>
        <v>25968</v>
      </c>
      <c r="O725" s="14" t="str">
        <f>Genes!F725</f>
        <v>-</v>
      </c>
      <c r="P725" s="20" t="str">
        <f>Genes!H725</f>
        <v>GRCh38.p7_chrX_49074433_49101121</v>
      </c>
    </row>
    <row r="726" spans="1:16" ht="63.75" x14ac:dyDescent="0.2">
      <c r="A726" s="13" t="str">
        <f>Outcomes!A726</f>
        <v>WDR45</v>
      </c>
      <c r="B726" s="14">
        <f>Outcomes!P726</f>
        <v>2</v>
      </c>
      <c r="C726" s="14">
        <f>Outcomes!Q726</f>
        <v>11</v>
      </c>
      <c r="D726" s="15">
        <f>VLOOKUP($A726,Codex!$O$2:$V$14144,8,0)</f>
        <v>0</v>
      </c>
      <c r="E726" s="14">
        <f>VLOOKUP($A726,Codex!$O$2:$V$14144,5,0)</f>
        <v>0</v>
      </c>
      <c r="F726" s="16" t="str">
        <f>Outcomes!B726</f>
        <v>WD repeat domain 45</v>
      </c>
      <c r="G726" s="17" t="str">
        <f>HYPERLINK(CONCATENATE("http://www.ncbi.nlm.nih.gov/gene/",Outcomes!D726),"Click Here")</f>
        <v>Click Here</v>
      </c>
      <c r="H726" s="18" t="str">
        <f>HYPERLINK(CONCATENATE("http://www.genenames.org/cgi-bin/gene_symbol_report?hgnc_id=HGNC:",RIGHT(Outcomes!C726,LEN(Outcomes!C726)-10)),"Click Here")</f>
        <v>Click Here</v>
      </c>
      <c r="I726" s="19" t="str">
        <f>Outcomes!F726</f>
        <v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has a pseudogene at chromosome 4q31.3. Multiple alternatively spliced transcript variants encoding distinct isoforms have been found for this gene, but the biological validity and full-length nature of some variants have not been determined. [provided by RefSeq, Jul 2008] </v>
      </c>
      <c r="J726" s="16" t="str">
        <f>Outcomes!E726</f>
        <v>NEURODEGENERATION WITH BRAIN IRON ACCULULATION 5 300894;</v>
      </c>
      <c r="K726" s="14" t="str">
        <f>Genes!B726</f>
        <v>chr19</v>
      </c>
      <c r="L726" s="14">
        <f>Genes!C726</f>
        <v>36545783</v>
      </c>
      <c r="M726" s="14">
        <f>Genes!D726</f>
        <v>36602047</v>
      </c>
      <c r="N726" s="14">
        <f>Genes!E726</f>
        <v>56265</v>
      </c>
      <c r="O726" s="14" t="str">
        <f>Genes!F726</f>
        <v>+</v>
      </c>
      <c r="P726" s="20" t="str">
        <f>Genes!H726</f>
        <v>GRCh38.p7_chr19_36054881_36111145</v>
      </c>
    </row>
    <row r="727" spans="1:16" ht="25.5" x14ac:dyDescent="0.2">
      <c r="A727" s="13" t="str">
        <f>Outcomes!A727</f>
        <v>WDR62</v>
      </c>
      <c r="B727" s="14">
        <f>Outcomes!P727</f>
        <v>12</v>
      </c>
      <c r="C727" s="14">
        <f>Outcomes!Q727</f>
        <v>39</v>
      </c>
      <c r="D727" s="15">
        <f>VLOOKUP($A727,Codex!$O$2:$V$14144,8,0)</f>
        <v>0.97435897435897434</v>
      </c>
      <c r="E727" s="14">
        <f>VLOOKUP($A727,Codex!$O$2:$V$14144,5,0)</f>
        <v>38</v>
      </c>
      <c r="F727" s="16" t="str">
        <f>Outcomes!B727</f>
        <v>WD repeat domain 62</v>
      </c>
      <c r="G727" s="17" t="str">
        <f>HYPERLINK(CONCATENATE("http://www.ncbi.nlm.nih.gov/gene/",Outcomes!D727),"Click Here")</f>
        <v>Click Here</v>
      </c>
      <c r="H727" s="18" t="str">
        <f>HYPERLINK(CONCATENATE("http://www.genenames.org/cgi-bin/gene_symbol_report?hgnc_id=HGNC:",RIGHT(Outcomes!C727,LEN(Outcomes!C727)-10)),"Click Here")</f>
        <v>Click Here</v>
      </c>
      <c r="I727" s="19" t="str">
        <f>Outcomes!F727</f>
        <v xml:space="preserve">This gene is proposed to play a role in cerebral cortical development. Mutations in this gene have been associated with microencephaly, cortical malformations, and mental retardation. Alternative splicing results in multiple transcript variants. [provided by RefSeq, Jan 2011] </v>
      </c>
      <c r="J727" s="16" t="str">
        <f>Outcomes!E727</f>
        <v>MICROCEPHALY 2 PRIMARY AUTOSOMAL RECESSIVE WITH OR WITHOUT CORTICAL MALFORMATIONS 604317;</v>
      </c>
      <c r="K727" s="14" t="str">
        <f>Genes!B727</f>
        <v>chr15</v>
      </c>
      <c r="L727" s="14">
        <f>Genes!C727</f>
        <v>85183913</v>
      </c>
      <c r="M727" s="14">
        <f>Genes!D727</f>
        <v>85197574</v>
      </c>
      <c r="N727" s="14">
        <f>Genes!E727</f>
        <v>13662</v>
      </c>
      <c r="O727" s="14" t="str">
        <f>Genes!F727</f>
        <v>-</v>
      </c>
      <c r="P727" s="20" t="str">
        <f>Genes!H727</f>
        <v>GRCh38.p7_chr15_84640682_84654343</v>
      </c>
    </row>
    <row r="728" spans="1:16" ht="63.75" x14ac:dyDescent="0.2">
      <c r="A728" s="13" t="str">
        <f>Outcomes!A728</f>
        <v>WDR73</v>
      </c>
      <c r="B728" s="14">
        <f>Outcomes!P728</f>
        <v>1</v>
      </c>
      <c r="C728" s="14">
        <f>Outcomes!Q728</f>
        <v>8</v>
      </c>
      <c r="D728" s="15">
        <f>VLOOKUP($A728,Codex!$O$2:$V$14144,8,0)</f>
        <v>0</v>
      </c>
      <c r="E728" s="14">
        <f>VLOOKUP($A728,Codex!$O$2:$V$14144,5,0)</f>
        <v>0</v>
      </c>
      <c r="F728" s="16" t="str">
        <f>Outcomes!B728</f>
        <v>WD repeat domain 73</v>
      </c>
      <c r="G728" s="17" t="str">
        <f>HYPERLINK(CONCATENATE("http://www.ncbi.nlm.nih.gov/gene/",Outcomes!D728),"Click Here")</f>
        <v>Click Here</v>
      </c>
      <c r="H728" s="18" t="str">
        <f>HYPERLINK(CONCATENATE("http://www.genenames.org/cgi-bin/gene_symbol_report?hgnc_id=HGNC:",RIGHT(Outcomes!C728,LEN(Outcomes!C728)-10)),"Click Here")</f>
        <v>Click Here</v>
      </c>
      <c r="I728" s="19" t="str">
        <f>Outcomes!F728</f>
        <v xml:space="preserve">The protein encoded by this gene is thought to contain multiple WD40 repeats. WD40 repeats are motifs that contain 40-60 amino acids, and usually end with Trp-Asp (WD). This protein is found in the cytoplasm during interphase, but accumulates at the spindle poles and astral microtubules during mitosis. Reduced expression of this gene results in abnormalities in the size and morphology of the nucleus. Mutations in this gene have been associated with Galloway-Mowat syndrome PMID: 25466283), which is a rare autosomal recessive disorder that affects both the central nervous system and kidneys. Alternative splicing results in multiple transcript variants. [provided by RefSeq, Feb 2015] </v>
      </c>
      <c r="J728" s="16" t="str">
        <f>Outcomes!E728</f>
        <v>GALLOWAY-MOWAT SYNDROME 251300;</v>
      </c>
      <c r="K728" s="14" t="str">
        <f>Genes!B728</f>
        <v>chr17</v>
      </c>
      <c r="L728" s="14">
        <f>Genes!C728</f>
        <v>1619817</v>
      </c>
      <c r="M728" s="14">
        <f>Genes!D728</f>
        <v>1641893</v>
      </c>
      <c r="N728" s="14">
        <f>Genes!E728</f>
        <v>22077</v>
      </c>
      <c r="O728" s="14" t="str">
        <f>Genes!F728</f>
        <v>+</v>
      </c>
      <c r="P728" s="20" t="str">
        <f>Genes!H728</f>
        <v>GRCh38.p7_chr17_1716523_1738599</v>
      </c>
    </row>
    <row r="729" spans="1:16" ht="38.25" x14ac:dyDescent="0.2">
      <c r="A729" s="13" t="str">
        <f>Outcomes!A729</f>
        <v>WDR81</v>
      </c>
      <c r="B729" s="14">
        <f>Outcomes!P729</f>
        <v>6</v>
      </c>
      <c r="C729" s="14">
        <f>Outcomes!Q729</f>
        <v>15</v>
      </c>
      <c r="D729" s="15">
        <f>VLOOKUP($A729,Codex!$O$2:$V$14144,8,0)</f>
        <v>1</v>
      </c>
      <c r="E729" s="14">
        <f>VLOOKUP($A729,Codex!$O$2:$V$14144,5,0)</f>
        <v>15</v>
      </c>
      <c r="F729" s="16" t="str">
        <f>Outcomes!B729</f>
        <v>WD repeat domain 81</v>
      </c>
      <c r="G729" s="17" t="str">
        <f>HYPERLINK(CONCATENATE("http://www.ncbi.nlm.nih.gov/gene/",Outcomes!D729),"Click Here")</f>
        <v>Click Here</v>
      </c>
      <c r="H729" s="18" t="str">
        <f>HYPERLINK(CONCATENATE("http://www.genenames.org/cgi-bin/gene_symbol_report?hgnc_id=HGNC:",RIGHT(Outcomes!C729,LEN(Outcomes!C729)-10)),"Click Here")</f>
        <v>Click Here</v>
      </c>
      <c r="I729" s="19" t="str">
        <f>Outcomes!F729</f>
        <v xml:space="preserve">This gene encodes a multi-domain transmembrane protein, which is predominantly expressed in the brain. Mutations in this gene are associated with autosomal recessive cerebellar ataxia, mental retardation, and dysequilibrium syndrome-2. Alternatively spliced transcript variants encoding different isoforms have been found for this gene. [provided by RefSeq, Jun 2012] </v>
      </c>
      <c r="J729" s="16" t="str">
        <f>Outcomes!E729</f>
        <v>CEREBELLAR ATAXIA MENTAL RETARDATION AND DYSEQUILIBRIUM SYNDROME 2 610185;</v>
      </c>
      <c r="K729" s="14" t="str">
        <f>Genes!B729</f>
        <v>chr16</v>
      </c>
      <c r="L729" s="14">
        <f>Genes!C729</f>
        <v>78133310</v>
      </c>
      <c r="M729" s="14">
        <f>Genes!D729</f>
        <v>79246564</v>
      </c>
      <c r="N729" s="14">
        <f>Genes!E729</f>
        <v>1113255</v>
      </c>
      <c r="O729" s="14" t="str">
        <f>Genes!F729</f>
        <v>+</v>
      </c>
      <c r="P729" s="20" t="str">
        <f>Genes!H729</f>
        <v>GRCh38.p7_chr16_78099413_79212667</v>
      </c>
    </row>
    <row r="730" spans="1:16" ht="63.75" x14ac:dyDescent="0.2">
      <c r="A730" s="13" t="str">
        <f>Outcomes!A730</f>
        <v>WWOX</v>
      </c>
      <c r="B730" s="14">
        <f>Outcomes!P730</f>
        <v>9</v>
      </c>
      <c r="C730" s="14">
        <f>Outcomes!Q730</f>
        <v>18</v>
      </c>
      <c r="D730" s="15">
        <f>VLOOKUP($A730,Codex!$O$2:$V$14144,8,0)</f>
        <v>0.66666666666666663</v>
      </c>
      <c r="E730" s="14">
        <f>VLOOKUP($A730,Codex!$O$2:$V$14144,5,0)</f>
        <v>12</v>
      </c>
      <c r="F730" s="16" t="str">
        <f>Outcomes!B730</f>
        <v>WW domain containing oxidoreductase</v>
      </c>
      <c r="G730" s="17" t="str">
        <f>HYPERLINK(CONCATENATE("http://www.ncbi.nlm.nih.gov/gene/",Outcomes!D730),"Click Here")</f>
        <v>Click Here</v>
      </c>
      <c r="H730" s="18" t="str">
        <f>HYPERLINK(CONCATENATE("http://www.genenames.org/cgi-bin/gene_symbol_report?hgnc_id=HGNC:",RIGHT(Outcomes!C730,LEN(Outcomes!C730)-10)),"Click Here")</f>
        <v>Click Here</v>
      </c>
      <c r="I730" s="19" t="str">
        <f>Outcomes!F730</f>
        <v xml:space="preserve">This gene encodes a member of the short-chain dehydrogenases/reductases (SDR) protein family. This gene spans the FRA16D common chromosomal fragile site and appears to function as a tumor suppressor gene. Expression of the encoded protein is able to induce apoptosis, while defects in this gene are associated with multiple types of cancer. Disruption of this gene is also associated with autosomal recessive spinocerebellar ataxia 12. Disruption of a similar gene in mouse results in impaired steroidogenesis, additionally suggesting a metabolic function for the protein. Alternative splicing results in multiple transcript variants. [provided by RefSeq, May 2014] </v>
      </c>
      <c r="J730" s="16" t="str">
        <f>Outcomes!E730</f>
        <v>EPILEPTIC ENCEPHALOPATHY EARLY INFANTILE 28 616211;ESOPHAGEAL SQUAMOUS CELL CARCINOMA SOMATIC 133239;SPINOCEREBELLAR ATAXIA AUTOSOMAL RECESSIVE 12 614322;</v>
      </c>
      <c r="K730" s="14" t="str">
        <f>Genes!B730</f>
        <v>chr9</v>
      </c>
      <c r="L730" s="14">
        <f>Genes!C730</f>
        <v>100416680</v>
      </c>
      <c r="M730" s="14">
        <f>Genes!D730</f>
        <v>100459691</v>
      </c>
      <c r="N730" s="14">
        <f>Genes!E730</f>
        <v>43012</v>
      </c>
      <c r="O730" s="14" t="str">
        <f>Genes!F730</f>
        <v>-</v>
      </c>
      <c r="P730" s="20" t="str">
        <f>Genes!H730</f>
        <v>GRCh38.p7_chr9_97654398_97697409</v>
      </c>
    </row>
    <row r="731" spans="1:16" ht="51" x14ac:dyDescent="0.2">
      <c r="A731" s="13" t="str">
        <f>Outcomes!A731</f>
        <v>XPA</v>
      </c>
      <c r="B731" s="14">
        <f>Outcomes!P731</f>
        <v>3</v>
      </c>
      <c r="C731" s="14">
        <f>Outcomes!Q731</f>
        <v>9</v>
      </c>
      <c r="D731" s="15">
        <f>VLOOKUP($A731,Codex!$O$2:$V$14144,8,0)</f>
        <v>0.77777777777777779</v>
      </c>
      <c r="E731" s="14">
        <f>VLOOKUP($A731,Codex!$O$2:$V$14144,5,0)</f>
        <v>7</v>
      </c>
      <c r="F731" s="16" t="str">
        <f>Outcomes!B731</f>
        <v>XPA, DNA damage recognition and repair factor</v>
      </c>
      <c r="G731" s="17" t="str">
        <f>HYPERLINK(CONCATENATE("http://www.ncbi.nlm.nih.gov/gene/",Outcomes!D731),"Click Here")</f>
        <v>Click Here</v>
      </c>
      <c r="H731" s="18" t="str">
        <f>HYPERLINK(CONCATENATE("http://www.genenames.org/cgi-bin/gene_symbol_report?hgnc_id=HGNC:",RIGHT(Outcomes!C731,LEN(Outcomes!C731)-10)),"Click Here")</f>
        <v>Click Here</v>
      </c>
      <c r="I731" s="19" t="str">
        <f>Outcomes!F731</f>
        <v xml:space="preserve">This gene encodes a zinc finger protein involved in DNA excision repair. The encoded protein is part of the NER (nucleotide excision repair) complext which is responsible for repair of UV radiation-induced photoproducts and DNA adducts induced by chemical carcinogens. Mutations in this gene are associated with xeroderma pigmentosum complementation group A. Alternatively spliced transcript variants have been found for this gene. [provided by RefSeq, Mar 2009] </v>
      </c>
      <c r="J731" s="16" t="str">
        <f>Outcomes!E731</f>
        <v>XERODERMA PIGMENTOSUM GROUP A 278700;</v>
      </c>
      <c r="K731" s="14" t="str">
        <f>Genes!B731</f>
        <v>chr22</v>
      </c>
      <c r="L731" s="14">
        <f>Genes!C731</f>
        <v>41253085</v>
      </c>
      <c r="M731" s="14">
        <f>Genes!D731</f>
        <v>41328823</v>
      </c>
      <c r="N731" s="14">
        <f>Genes!E731</f>
        <v>75739</v>
      </c>
      <c r="O731" s="14" t="str">
        <f>Genes!F731</f>
        <v>+</v>
      </c>
      <c r="P731" s="20" t="str">
        <f>Genes!H731</f>
        <v>GRCh38.p7_chr22_40857081_40932819</v>
      </c>
    </row>
    <row r="732" spans="1:16" ht="51" x14ac:dyDescent="0.2">
      <c r="A732" s="13" t="str">
        <f>Outcomes!A732</f>
        <v>XPNPEP3</v>
      </c>
      <c r="B732" s="14">
        <f>Outcomes!P732</f>
        <v>2</v>
      </c>
      <c r="C732" s="14">
        <f>Outcomes!Q732</f>
        <v>11</v>
      </c>
      <c r="D732" s="15">
        <f>VLOOKUP($A732,Codex!$O$2:$V$14144,8,0)</f>
        <v>0.90909090909090906</v>
      </c>
      <c r="E732" s="14">
        <f>VLOOKUP($A732,Codex!$O$2:$V$14144,5,0)</f>
        <v>10</v>
      </c>
      <c r="F732" s="16" t="str">
        <f>Outcomes!B732</f>
        <v>X-prolyl aminopeptidase 3</v>
      </c>
      <c r="G732" s="17" t="str">
        <f>HYPERLINK(CONCATENATE("http://www.ncbi.nlm.nih.gov/gene/",Outcomes!D732),"Click Here")</f>
        <v>Click Here</v>
      </c>
      <c r="H732" s="18" t="str">
        <f>HYPERLINK(CONCATENATE("http://www.genenames.org/cgi-bin/gene_symbol_report?hgnc_id=HGNC:",RIGHT(Outcomes!C732,LEN(Outcomes!C732)-10)),"Click Here")</f>
        <v>Click Here</v>
      </c>
      <c r="I732" s="19" t="str">
        <f>Outcomes!F732</f>
        <v xml:space="preserve">The protein encoded by this gene belongs to the family of X-pro-aminopeptidases that utilize a metal cofactor, and remove the N-terminal amino acid from peptides with a proline residue in the penultimate position. This protein has been shown to localize to the mitochondria of renal cells, and have a role in ciliary function. Mutations in this gene are associated with nephronophthisis-like nephropathy-1. Alternatively spliced transcript variants encoding different isoforms have been noted for this gene, however, expression of some of these isoforms in vivo is not known.[provided by RefSeq, Mar 2011] </v>
      </c>
      <c r="J732" s="16" t="str">
        <f>Outcomes!E732</f>
        <v>NEPHRONOPHTHISIS-LIKE NEPHROPATHY 1 613159;</v>
      </c>
      <c r="K732" s="14" t="str">
        <f>Genes!B732</f>
        <v>chr16</v>
      </c>
      <c r="L732" s="14">
        <f>Genes!C732</f>
        <v>17196181</v>
      </c>
      <c r="M732" s="14">
        <f>Genes!D732</f>
        <v>17564791</v>
      </c>
      <c r="N732" s="14">
        <f>Genes!E732</f>
        <v>368611</v>
      </c>
      <c r="O732" s="14" t="str">
        <f>Genes!F732</f>
        <v>-</v>
      </c>
      <c r="P732" s="20" t="str">
        <f>Genes!H732</f>
        <v>GRCh38.p7_chr16_17102324_17470934</v>
      </c>
    </row>
    <row r="733" spans="1:16" ht="38.25" x14ac:dyDescent="0.2">
      <c r="A733" s="13" t="str">
        <f>Outcomes!A733</f>
        <v>XYLT1</v>
      </c>
      <c r="B733" s="14">
        <f>Outcomes!P733</f>
        <v>3</v>
      </c>
      <c r="C733" s="14">
        <f>Outcomes!Q733</f>
        <v>15</v>
      </c>
      <c r="D733" s="15">
        <f>VLOOKUP($A733,Codex!$O$2:$V$14144,8,0)</f>
        <v>0</v>
      </c>
      <c r="E733" s="14">
        <f>VLOOKUP($A733,Codex!$O$2:$V$14144,5,0)</f>
        <v>0</v>
      </c>
      <c r="F733" s="16" t="str">
        <f>Outcomes!B733</f>
        <v>xylosyltransferase 1</v>
      </c>
      <c r="G733" s="17" t="str">
        <f>HYPERLINK(CONCATENATE("http://www.ncbi.nlm.nih.gov/gene/",Outcomes!D733),"Click Here")</f>
        <v>Click Here</v>
      </c>
      <c r="H733" s="18" t="str">
        <f>HYPERLINK(CONCATENATE("http://www.genenames.org/cgi-bin/gene_symbol_report?hgnc_id=HGNC:",RIGHT(Outcomes!C733,LEN(Outcomes!C733)-10)),"Click Here")</f>
        <v>Click Here</v>
      </c>
      <c r="I733" s="19" t="str">
        <f>Outcomes!F733</f>
        <v xml:space="preserve">This locus encodes a xylosyltransferase enzyme. The encoded protein catalyzes transfer of UDP-xylose to serine residues of an acceptor protein substrate. This transfer reaction is necessary for biosynthesis of glycosaminoglycan chains. Mutations in this gene have been associated with increased severity of pseudoxanthoma elasticum.[provided by RefSeq, Nov 2009] </v>
      </c>
      <c r="J733" s="16" t="str">
        <f>Outcomes!E733</f>
        <v>DESBUQUOIS DYSPLASIA 2 615777;PSEUDOXANTHOMA ELASTICUM MODIFIER OF SEVERITY OF 264800;</v>
      </c>
      <c r="K733" s="14" t="str">
        <f>Genes!B733</f>
        <v>chr11</v>
      </c>
      <c r="L733" s="14">
        <f>Genes!C733</f>
        <v>101980688</v>
      </c>
      <c r="M733" s="14">
        <f>Genes!D733</f>
        <v>102104154</v>
      </c>
      <c r="N733" s="14">
        <f>Genes!E733</f>
        <v>123467</v>
      </c>
      <c r="O733" s="14" t="str">
        <f>Genes!F733</f>
        <v>+</v>
      </c>
      <c r="P733" s="20" t="str">
        <f>Genes!H733</f>
        <v>GRCh38.p7_chr11_102109957_102233423</v>
      </c>
    </row>
    <row r="734" spans="1:16" ht="51" x14ac:dyDescent="0.2">
      <c r="A734" s="13" t="str">
        <f>Outcomes!A734</f>
        <v>YAP1</v>
      </c>
      <c r="B734" s="14">
        <f>Outcomes!P734</f>
        <v>16</v>
      </c>
      <c r="C734" s="14">
        <f>Outcomes!Q734</f>
        <v>12</v>
      </c>
      <c r="D734" s="15">
        <f>VLOOKUP($A734,Codex!$O$2:$V$14144,8,0)</f>
        <v>0</v>
      </c>
      <c r="E734" s="14">
        <f>VLOOKUP($A734,Codex!$O$2:$V$14144,5,0)</f>
        <v>0</v>
      </c>
      <c r="F734" s="16" t="str">
        <f>Outcomes!B734</f>
        <v>Yes associated protein 1</v>
      </c>
      <c r="G734" s="17" t="str">
        <f>HYPERLINK(CONCATENATE("http://www.ncbi.nlm.nih.gov/gene/",Outcomes!D734),"Click Here")</f>
        <v>Click Here</v>
      </c>
      <c r="H734" s="18" t="str">
        <f>HYPERLINK(CONCATENATE("http://www.genenames.org/cgi-bin/gene_symbol_report?hgnc_id=HGNC:",RIGHT(Outcomes!C734,LEN(Outcomes!C734)-10)),"Click Here")</f>
        <v>Click Here</v>
      </c>
      <c r="I734" s="19" t="str">
        <f>Outcomes!F734</f>
        <v xml:space="preserve">This gene encodes a downstream nuclear effector of the Hippo signaling pathway which is involved in development, growth, repair, and homeostasis. This gene is known to play a role in the development and progression of multiple cancers as a transcriptional regulator of this signaling pathway and may function as a potential target for cancer treatment. Alternative splicing results in multiple transcript variants encoding different isoforms. [provided by RefSeq, Aug 2013] </v>
      </c>
      <c r="J734" s="16" t="str">
        <f>Outcomes!E734</f>
        <v>COLOBOMA OCULAR WITH OR WITHOUT HEARING IMPAIRMENT CLEFT LIP/PALATE AND MENTAL RETARDATION 12043;</v>
      </c>
      <c r="K734" s="14" t="str">
        <f>Genes!B734</f>
        <v>chr17</v>
      </c>
      <c r="L734" s="14">
        <f>Genes!C734</f>
        <v>1247784</v>
      </c>
      <c r="M734" s="14">
        <f>Genes!D734</f>
        <v>1303669</v>
      </c>
      <c r="N734" s="14">
        <f>Genes!E734</f>
        <v>55886</v>
      </c>
      <c r="O734" s="14" t="str">
        <f>Genes!F734</f>
        <v>-</v>
      </c>
      <c r="P734" s="20" t="str">
        <f>Genes!H734</f>
        <v>GRCh38.p7_chr17_1344490_1400375</v>
      </c>
    </row>
    <row r="735" spans="1:16" ht="63.75" x14ac:dyDescent="0.2">
      <c r="A735" s="13" t="str">
        <f>Outcomes!A735</f>
        <v>YWHAE</v>
      </c>
      <c r="B735" s="14">
        <f>Outcomes!P735</f>
        <v>3</v>
      </c>
      <c r="C735" s="14">
        <f>Outcomes!Q735</f>
        <v>8</v>
      </c>
      <c r="D735" s="15">
        <f>VLOOKUP($A735,Codex!$O$2:$V$14144,8,0)</f>
        <v>0.875</v>
      </c>
      <c r="E735" s="14">
        <f>VLOOKUP($A735,Codex!$O$2:$V$14144,5,0)</f>
        <v>7</v>
      </c>
      <c r="F735" s="16" t="str">
        <f>Outcomes!B735</f>
        <v>tyrosine 3-monooxygenase/tryptophan 5-monooxygenase activation protein epsilon</v>
      </c>
      <c r="G735" s="17" t="str">
        <f>HYPERLINK(CONCATENATE("http://www.ncbi.nlm.nih.gov/gene/",Outcomes!D735),"Click Here")</f>
        <v>Click Here</v>
      </c>
      <c r="H735" s="18" t="str">
        <f>HYPERLINK(CONCATENATE("http://www.genenames.org/cgi-bin/gene_symbol_report?hgnc_id=HGNC:",RIGHT(Outcomes!C735,LEN(Outcomes!C735)-10)),"Click Here")</f>
        <v>Click Here</v>
      </c>
      <c r="I735" s="19" t="str">
        <f>Outcomes!F735</f>
        <v xml:space="preserve">This gene product belongs to the 14-3-3 family of proteins which mediate signal transduction by binding to phosphoserine-containing proteins. This highly conserved protein family is found in both plants and mammals, and this protein is 100% identical to the mouse ortholog. It interacts with CDC25 phosphatases, RAF1 and IRS1 proteins, suggesting its role in diverse biochemical activities related to signal transduction, such as cell division and regulation of insulin sensitivity. It has also been implicated in the pathogenesis of small cell lung cancer. Two transcript variants, one protein-coding and the other non-protein-coding, have been found for this gene. [provided by RefSeq, Aug 2008] </v>
      </c>
      <c r="J735" s="16" t="str">
        <f>Outcomes!E735</f>
        <v>NO OMIM PHENOTYPE;DEVELOMENTAL DELAY FACIAL DYSMORPHOLOGY AND GROWTH RETARDATION (ENOMOTO (2012) AM J MED GENET A;158A);DEVELOPMENTAL DELAY AND MILD BRAIN STRUCTURAL ABNORMALITIES (BI (2009) NAT GENET 41 168);</v>
      </c>
      <c r="K735" s="14" t="str">
        <f>Genes!B735</f>
        <v>chr14</v>
      </c>
      <c r="L735" s="14">
        <f>Genes!C735</f>
        <v>100705102</v>
      </c>
      <c r="M735" s="14">
        <f>Genes!D735</f>
        <v>100745371</v>
      </c>
      <c r="N735" s="14">
        <f>Genes!E735</f>
        <v>40270</v>
      </c>
      <c r="O735" s="14" t="str">
        <f>Genes!F735</f>
        <v>+</v>
      </c>
      <c r="P735" s="20" t="str">
        <f>Genes!H735</f>
        <v>GRCh38.p7_chr14_100238765_100279034</v>
      </c>
    </row>
    <row r="736" spans="1:16" ht="38.25" x14ac:dyDescent="0.2">
      <c r="A736" s="13" t="str">
        <f>Outcomes!A736</f>
        <v>YY1</v>
      </c>
      <c r="B736" s="14">
        <f>Outcomes!P736</f>
        <v>1</v>
      </c>
      <c r="C736" s="14">
        <f>Outcomes!Q736</f>
        <v>5</v>
      </c>
      <c r="D736" s="15">
        <f>VLOOKUP($A736,Codex!$O$2:$V$14144,8,0)</f>
        <v>0</v>
      </c>
      <c r="E736" s="14">
        <f>VLOOKUP($A736,Codex!$O$2:$V$14144,5,0)</f>
        <v>0</v>
      </c>
      <c r="F736" s="16" t="str">
        <f>Outcomes!B736</f>
        <v>YY1 transcription factor</v>
      </c>
      <c r="G736" s="17" t="str">
        <f>HYPERLINK(CONCATENATE("http://www.ncbi.nlm.nih.gov/gene/",Outcomes!D736),"Click Here")</f>
        <v>Click Here</v>
      </c>
      <c r="H736" s="18" t="str">
        <f>HYPERLINK(CONCATENATE("http://www.genenames.org/cgi-bin/gene_symbol_report?hgnc_id=HGNC:",RIGHT(Outcomes!C736,LEN(Outcomes!C736)-10)),"Click Here")</f>
        <v>Click Here</v>
      </c>
      <c r="I736" s="19" t="str">
        <f>Outcomes!F736</f>
        <v xml:space="preserve">YY1 is a ubiquitously distributed transcription factor belonging to the GLI-Kruppel class of zinc finger proteins. The protein is involved in repressing and activating a diverse number of promoters. YY1 may direct histone deacetylases and histone acetyltransferases to a promoter in order to activate or repress the promoter, thus implicating histone modification in the function of YY1. [provided by RefSeq, Jul 2008] </v>
      </c>
      <c r="J736" s="16" t="str">
        <f>Outcomes!E736</f>
        <v>NO OMIM PHENOTYPE;MENTAL RETARDATION (VISSERS (2010) NAT GENET 42 1109);</v>
      </c>
      <c r="K736" s="14" t="str">
        <f>Genes!B736</f>
        <v>chr11</v>
      </c>
      <c r="L736" s="14">
        <f>Genes!C736</f>
        <v>113930298</v>
      </c>
      <c r="M736" s="14">
        <f>Genes!D736</f>
        <v>114127487</v>
      </c>
      <c r="N736" s="14">
        <f>Genes!E736</f>
        <v>197190</v>
      </c>
      <c r="O736" s="14" t="str">
        <f>Genes!F736</f>
        <v>+</v>
      </c>
      <c r="P736" s="20" t="str">
        <f>Genes!H736</f>
        <v>GRCh38.p7_chr11_114059576_114256765</v>
      </c>
    </row>
    <row r="737" spans="1:16" ht="51" x14ac:dyDescent="0.2">
      <c r="A737" s="13" t="str">
        <f>Outcomes!A737</f>
        <v>ZBTB16</v>
      </c>
      <c r="B737" s="14">
        <f>Outcomes!P737</f>
        <v>6</v>
      </c>
      <c r="C737" s="14">
        <f>Outcomes!Q737</f>
        <v>7</v>
      </c>
      <c r="D737" s="15">
        <f>VLOOKUP($A737,Codex!$O$2:$V$14144,8,0)</f>
        <v>0.8571428571428571</v>
      </c>
      <c r="E737" s="14">
        <f>VLOOKUP($A737,Codex!$O$2:$V$14144,5,0)</f>
        <v>6</v>
      </c>
      <c r="F737" s="16" t="str">
        <f>Outcomes!B737</f>
        <v>zinc finger and BTB domain containing 16</v>
      </c>
      <c r="G737" s="17" t="str">
        <f>HYPERLINK(CONCATENATE("http://www.ncbi.nlm.nih.gov/gene/",Outcomes!D737),"Click Here")</f>
        <v>Click Here</v>
      </c>
      <c r="H737" s="18" t="str">
        <f>HYPERLINK(CONCATENATE("http://www.genenames.org/cgi-bin/gene_symbol_report?hgnc_id=HGNC:",RIGHT(Outcomes!C737,LEN(Outcomes!C737)-10)),"Click Here")</f>
        <v>Click Here</v>
      </c>
      <c r="I737" s="19" t="str">
        <f>Outcomes!F737</f>
        <v xml:space="preserve">This gene is a member of the Krueppel C2H2-type zinc-finger protein family and encodes a zinc finger transcription factor that contains nine Kruppel-type zinc finger domains at the carboxyl terminus. This protein is located in the nucleus, is involved in cell cycle progression, and interacts with a histone deacetylase. Specific instances of aberrant gene rearrangement at this locus have been associated with acute promyelocytic leukemia (APL). Alternate transcriptional splice variants have been characterized. [provided by RefSeq, Jul 2008] </v>
      </c>
      <c r="J737" s="16" t="str">
        <f>Outcomes!E737</f>
        <v>LEUKEMIA ACUTE PROMYELOCYTIC PL2F/RARA TYPE;SKELETAL DEFECTS GENITAL HYPOPLASIA AND MENTAL RETARDATION 612447;</v>
      </c>
      <c r="K737" s="14" t="str">
        <f>Genes!B737</f>
        <v>chr1</v>
      </c>
      <c r="L737" s="14">
        <f>Genes!C737</f>
        <v>244212241</v>
      </c>
      <c r="M737" s="14">
        <f>Genes!D737</f>
        <v>244220778</v>
      </c>
      <c r="N737" s="14">
        <f>Genes!E737</f>
        <v>8538</v>
      </c>
      <c r="O737" s="14" t="str">
        <f>Genes!F737</f>
        <v>+</v>
      </c>
      <c r="P737" s="20" t="str">
        <f>Genes!H737</f>
        <v>GRCh38.p7_chr1_244048939_244057476</v>
      </c>
    </row>
    <row r="738" spans="1:16" ht="38.25" x14ac:dyDescent="0.2">
      <c r="A738" s="13" t="str">
        <f>Outcomes!A738</f>
        <v>ZBTB18</v>
      </c>
      <c r="B738" s="14">
        <f>Outcomes!P738</f>
        <v>5</v>
      </c>
      <c r="C738" s="14">
        <f>Outcomes!Q738</f>
        <v>3</v>
      </c>
      <c r="D738" s="15">
        <f>VLOOKUP($A738,Codex!$O$2:$V$14144,8,0)</f>
        <v>1</v>
      </c>
      <c r="E738" s="14">
        <f>VLOOKUP($A738,Codex!$O$2:$V$14144,5,0)</f>
        <v>3</v>
      </c>
      <c r="F738" s="16" t="str">
        <f>Outcomes!B738</f>
        <v>zinc finger and BTB domain containing 18</v>
      </c>
      <c r="G738" s="17" t="str">
        <f>HYPERLINK(CONCATENATE("http://www.ncbi.nlm.nih.gov/gene/",Outcomes!D738),"Click Here")</f>
        <v>Click Here</v>
      </c>
      <c r="H738" s="18" t="str">
        <f>HYPERLINK(CONCATENATE("http://www.genenames.org/cgi-bin/gene_symbol_report?hgnc_id=HGNC:",RIGHT(Outcomes!C738,LEN(Outcomes!C738)-10)),"Click Here")</f>
        <v>Click Here</v>
      </c>
      <c r="I738" s="19" t="str">
        <f>Outcomes!F738</f>
        <v xml:space="preserve">This gene encodes a C2H2-type zinc finger protein which acts a transcriptional repressor of genes involved in neuronal development. The encoded protein recognizes a specific sequence motif and recruits components of chromatin to target genes. Alternative splicing results in multiple transcript variants. [provided by RefSeq, May 2013] </v>
      </c>
      <c r="J738" s="16" t="str">
        <f>Outcomes!E738</f>
        <v>MENTAL RETARDATION AUTOSOMAL DOMINANT 22 612337;</v>
      </c>
      <c r="K738" s="14" t="str">
        <f>Genes!B738</f>
        <v>chrX</v>
      </c>
      <c r="L738" s="14">
        <f>Genes!C738</f>
        <v>74588262</v>
      </c>
      <c r="M738" s="14">
        <f>Genes!D738</f>
        <v>74743461</v>
      </c>
      <c r="N738" s="14">
        <f>Genes!E738</f>
        <v>155200</v>
      </c>
      <c r="O738" s="14" t="str">
        <f>Genes!F738</f>
        <v>-</v>
      </c>
      <c r="P738" s="20" t="str">
        <f>Genes!H738</f>
        <v>GRCh38.p7_chrX_75368427_75523626</v>
      </c>
    </row>
    <row r="739" spans="1:16" ht="25.5" x14ac:dyDescent="0.2">
      <c r="A739" s="13" t="str">
        <f>Outcomes!A739</f>
        <v>ZDHHC15</v>
      </c>
      <c r="B739" s="14">
        <f>Outcomes!P739</f>
        <v>7</v>
      </c>
      <c r="C739" s="14">
        <f>Outcomes!Q739</f>
        <v>14</v>
      </c>
      <c r="D739" s="15">
        <f>VLOOKUP($A739,Codex!$O$2:$V$14144,8,0)</f>
        <v>0.9285714285714286</v>
      </c>
      <c r="E739" s="14">
        <f>VLOOKUP($A739,Codex!$O$2:$V$14144,5,0)</f>
        <v>13</v>
      </c>
      <c r="F739" s="16" t="str">
        <f>Outcomes!B739</f>
        <v>zinc finger DHHC-type containing 15</v>
      </c>
      <c r="G739" s="17" t="str">
        <f>HYPERLINK(CONCATENATE("http://www.ncbi.nlm.nih.gov/gene/",Outcomes!D739),"Click Here")</f>
        <v>Click Here</v>
      </c>
      <c r="H739" s="18" t="str">
        <f>HYPERLINK(CONCATENATE("http://www.genenames.org/cgi-bin/gene_symbol_report?hgnc_id=HGNC:",RIGHT(Outcomes!C739,LEN(Outcomes!C739)-10)),"Click Here")</f>
        <v>Click Here</v>
      </c>
      <c r="I739" s="19" t="str">
        <f>Outcomes!F739</f>
        <v xml:space="preserve">The protein encoded by this gene belongs to the DHHC palmitoyltransferase family. Mutations in this gene are associated with mental retardatio X-linked type 91 (MRX91). Alternatively spliced transcript variants encoding different isoforms have been found for this gene. [provided by RefSeq, Sep 2009] </v>
      </c>
      <c r="J739" s="16" t="str">
        <f>Outcomes!E739</f>
        <v>MENTAL RETARDATION X-LINKED 91 300577;</v>
      </c>
      <c r="K739" s="14" t="str">
        <f>Genes!B739</f>
        <v>chrX</v>
      </c>
      <c r="L739" s="14">
        <f>Genes!C739</f>
        <v>128937264</v>
      </c>
      <c r="M739" s="14">
        <f>Genes!D739</f>
        <v>128977910</v>
      </c>
      <c r="N739" s="14">
        <f>Genes!E739</f>
        <v>40647</v>
      </c>
      <c r="O739" s="14" t="str">
        <f>Genes!F739</f>
        <v>-</v>
      </c>
      <c r="P739" s="20" t="str">
        <f>Genes!H739</f>
        <v>GRCh38.p7_chrX_129803288_129843934</v>
      </c>
    </row>
    <row r="740" spans="1:16" ht="51" x14ac:dyDescent="0.2">
      <c r="A740" s="13" t="str">
        <f>Outcomes!A740</f>
        <v>ZDHHC9</v>
      </c>
      <c r="B740" s="14">
        <f>Outcomes!P740</f>
        <v>3</v>
      </c>
      <c r="C740" s="14">
        <f>Outcomes!Q740</f>
        <v>10</v>
      </c>
      <c r="D740" s="15">
        <f>VLOOKUP($A740,Codex!$O$2:$V$14144,8,0)</f>
        <v>0.9</v>
      </c>
      <c r="E740" s="14">
        <f>VLOOKUP($A740,Codex!$O$2:$V$14144,5,0)</f>
        <v>9</v>
      </c>
      <c r="F740" s="16" t="str">
        <f>Outcomes!B740</f>
        <v>zinc finger DHHC-type containing 9</v>
      </c>
      <c r="G740" s="17" t="str">
        <f>HYPERLINK(CONCATENATE("http://www.ncbi.nlm.nih.gov/gene/",Outcomes!D740),"Click Here")</f>
        <v>Click Here</v>
      </c>
      <c r="H740" s="18" t="str">
        <f>HYPERLINK(CONCATENATE("http://www.genenames.org/cgi-bin/gene_symbol_report?hgnc_id=HGNC:",RIGHT(Outcomes!C740,LEN(Outcomes!C740)-10)),"Click Here")</f>
        <v>Click Here</v>
      </c>
      <c r="I740" s="19" t="str">
        <f>Outcomes!F740</f>
        <v xml:space="preserve">This gene encodes an integral membrane protein that is a member of the zinc finger DHHC domain-containing protein family. The encoded protein forms a complex with golgin subfamily A member 7 and functions as a palmitoyltransferase. This protein specifically palmitoylates HRAS and NRAS. Mutations in this gene are associated with X-linked mental retardation. Alternate splicing results in multiple transcript variants that encode the same protein.[provided by RefSeq, May 2010] </v>
      </c>
      <c r="J740" s="16" t="str">
        <f>Outcomes!E740</f>
        <v>MENTAL RETARDATION X-LINKED SYNDROMIC RAYMOND TYPE 300799;</v>
      </c>
      <c r="K740" s="14" t="str">
        <f>Genes!B740</f>
        <v>chr2</v>
      </c>
      <c r="L740" s="14">
        <f>Genes!C740</f>
        <v>145141942</v>
      </c>
      <c r="M740" s="14">
        <f>Genes!D740</f>
        <v>145277958</v>
      </c>
      <c r="N740" s="14">
        <f>Genes!E740</f>
        <v>136017</v>
      </c>
      <c r="O740" s="14" t="str">
        <f>Genes!F740</f>
        <v>-</v>
      </c>
      <c r="P740" s="20" t="str">
        <f>Genes!H740</f>
        <v>GRCh38.p7_chr2_144384375_144520391</v>
      </c>
    </row>
    <row r="741" spans="1:16" ht="38.25" x14ac:dyDescent="0.2">
      <c r="A741" s="13" t="str">
        <f>Outcomes!A741</f>
        <v>ZEB2</v>
      </c>
      <c r="B741" s="14">
        <f>Outcomes!P741</f>
        <v>7</v>
      </c>
      <c r="C741" s="14">
        <f>Outcomes!Q741</f>
        <v>11</v>
      </c>
      <c r="D741" s="15">
        <f>VLOOKUP($A741,Codex!$O$2:$V$14144,8,0)</f>
        <v>0.90909090909090906</v>
      </c>
      <c r="E741" s="14">
        <f>VLOOKUP($A741,Codex!$O$2:$V$14144,5,0)</f>
        <v>10</v>
      </c>
      <c r="F741" s="16" t="str">
        <f>Outcomes!B741</f>
        <v>zinc finger E-box binding homeobox 2</v>
      </c>
      <c r="G741" s="17" t="str">
        <f>HYPERLINK(CONCATENATE("http://www.ncbi.nlm.nih.gov/gene/",Outcomes!D741),"Click Here")</f>
        <v>Click Here</v>
      </c>
      <c r="H741" s="18" t="str">
        <f>HYPERLINK(CONCATENATE("http://www.genenames.org/cgi-bin/gene_symbol_report?hgnc_id=HGNC:",RIGHT(Outcomes!C741,LEN(Outcomes!C741)-10)),"Click Here")</f>
        <v>Click Here</v>
      </c>
      <c r="I741" s="19" t="str">
        <f>Outcomes!F741</f>
        <v xml:space="preserve">The protein encoded by this gene is a member of the Zfh1 family of 2-handed zinc finger/homeodomain proteins. It is located in the nucleus and functions as a DNA-binding transcriptional repressor that interacts with activated SMADs. Mutations in this gene are associated with Hirschsprung disease/Mowat-Wilson syndrome. Alternatively spliced transcript variants have been found for this gene.[provided by RefSeq, Jan 2010] </v>
      </c>
      <c r="J741" s="16" t="str">
        <f>Outcomes!E741</f>
        <v>MOWAT-WILSON SYNDROME 235730;</v>
      </c>
      <c r="K741" s="14" t="str">
        <f>Genes!B741</f>
        <v>chr14</v>
      </c>
      <c r="L741" s="14">
        <f>Genes!C741</f>
        <v>68195609</v>
      </c>
      <c r="M741" s="14">
        <f>Genes!D741</f>
        <v>68284010</v>
      </c>
      <c r="N741" s="14">
        <f>Genes!E741</f>
        <v>88402</v>
      </c>
      <c r="O741" s="14" t="str">
        <f>Genes!F741</f>
        <v>-</v>
      </c>
      <c r="P741" s="20" t="str">
        <f>Genes!H741</f>
        <v>GRCh38.p7_chr14_67728892_67817293</v>
      </c>
    </row>
    <row r="742" spans="1:16" ht="38.25" x14ac:dyDescent="0.2">
      <c r="A742" s="13" t="str">
        <f>Outcomes!A742</f>
        <v>ZFYVE26</v>
      </c>
      <c r="B742" s="14">
        <f>Outcomes!P742</f>
        <v>7</v>
      </c>
      <c r="C742" s="14">
        <f>Outcomes!Q742</f>
        <v>47</v>
      </c>
      <c r="D742" s="15">
        <f>VLOOKUP($A742,Codex!$O$2:$V$14144,8,0)</f>
        <v>0.97872340425531912</v>
      </c>
      <c r="E742" s="14">
        <f>VLOOKUP($A742,Codex!$O$2:$V$14144,5,0)</f>
        <v>46</v>
      </c>
      <c r="F742" s="16" t="str">
        <f>Outcomes!B742</f>
        <v>zinc finger FYVE-type containing 26</v>
      </c>
      <c r="G742" s="17" t="str">
        <f>HYPERLINK(CONCATENATE("http://www.ncbi.nlm.nih.gov/gene/",Outcomes!D742),"Click Here")</f>
        <v>Click Here</v>
      </c>
      <c r="H742" s="18" t="str">
        <f>HYPERLINK(CONCATENATE("http://www.genenames.org/cgi-bin/gene_symbol_report?hgnc_id=HGNC:",RIGHT(Outcomes!C742,LEN(Outcomes!C742)-10)),"Click Here")</f>
        <v>Click Here</v>
      </c>
      <c r="I742" s="19" t="str">
        <f>Outcomes!F742</f>
        <v xml:space="preserve">This gene encodes a protein which contains a FYVE zinc finger binding domain. The presence of this domain is thought to target these proteins to membrane lipids through interaction with phospholipids in the membrane. Mutations in this gene are associated with autosomal recessive spastic paraplegia-15. [provided by RefSeq, Oct 2008] </v>
      </c>
      <c r="J742" s="16" t="str">
        <f>Outcomes!E742</f>
        <v>SPASTIC PARAPLEGIA 15 AUTOSOMAL RECESSIVE 270700;</v>
      </c>
      <c r="K742" s="14" t="str">
        <f>Genes!B742</f>
        <v>chr13</v>
      </c>
      <c r="L742" s="14">
        <f>Genes!C742</f>
        <v>100634026</v>
      </c>
      <c r="M742" s="14">
        <f>Genes!D742</f>
        <v>100639019</v>
      </c>
      <c r="N742" s="14">
        <f>Genes!E742</f>
        <v>4994</v>
      </c>
      <c r="O742" s="14" t="str">
        <f>Genes!F742</f>
        <v>+</v>
      </c>
      <c r="P742" s="20" t="str">
        <f>Genes!H742</f>
        <v>GRCh38.p7_chr13_99981772_99986765</v>
      </c>
    </row>
    <row r="743" spans="1:16" ht="63.75" x14ac:dyDescent="0.2">
      <c r="A743" s="13" t="str">
        <f>Outcomes!A743</f>
        <v>ZIC2</v>
      </c>
      <c r="B743" s="14">
        <f>Outcomes!P743</f>
        <v>2</v>
      </c>
      <c r="C743" s="14">
        <f>Outcomes!Q743</f>
        <v>4</v>
      </c>
      <c r="D743" s="15">
        <f>VLOOKUP($A743,Codex!$O$2:$V$14144,8,0)</f>
        <v>1</v>
      </c>
      <c r="E743" s="14">
        <f>VLOOKUP($A743,Codex!$O$2:$V$14144,5,0)</f>
        <v>4</v>
      </c>
      <c r="F743" s="16" t="str">
        <f>Outcomes!B743</f>
        <v>Zic family member 2</v>
      </c>
      <c r="G743" s="17" t="str">
        <f>HYPERLINK(CONCATENATE("http://www.ncbi.nlm.nih.gov/gene/",Outcomes!D743),"Click Here")</f>
        <v>Click Here</v>
      </c>
      <c r="H743" s="18" t="str">
        <f>HYPERLINK(CONCATENATE("http://www.genenames.org/cgi-bin/gene_symbol_report?hgnc_id=HGNC:",RIGHT(Outcomes!C743,LEN(Outcomes!C743)-10)),"Click Here")</f>
        <v>Click Here</v>
      </c>
      <c r="I743" s="19" t="str">
        <f>Outcomes!F743</f>
        <v xml:space="preserve">This gene encodes a member of the ZIC family of C2H2-type zinc finger proteins. This protein functions as a transcriptional repressor and may regulate tissue specific expression of dopamine receptor D1. Mutations in this gene cause holoprosencephaly type 5. Holoprosencephaly is the most common structural anomaly of the human brain. A polyhistidine tract polymorphism in this gene may be associated with increased risk of neural tube defects. This gene is closely linked to a gene encoding zinc finger protein of the cerebellum 5, a related family member on chromosome 13. [provided by RefSeq, Jul 2008] </v>
      </c>
      <c r="J743" s="16" t="str">
        <f>Outcomes!E743</f>
        <v>HOLOPROSENCEPHALY-5 609637;</v>
      </c>
      <c r="K743" s="14" t="str">
        <f>Genes!B743</f>
        <v>chr10</v>
      </c>
      <c r="L743" s="14">
        <f>Genes!C743</f>
        <v>180280</v>
      </c>
      <c r="M743" s="14">
        <f>Genes!D743</f>
        <v>300577</v>
      </c>
      <c r="N743" s="14">
        <f>Genes!E743</f>
        <v>120298</v>
      </c>
      <c r="O743" s="14" t="str">
        <f>Genes!F743</f>
        <v>+</v>
      </c>
      <c r="P743" s="20" t="str">
        <f>Genes!H743</f>
        <v>GRCh38.p7_chr10_134340_254637</v>
      </c>
    </row>
    <row r="744" spans="1:16" ht="38.25" x14ac:dyDescent="0.2">
      <c r="A744" s="13" t="str">
        <f>Outcomes!A744</f>
        <v>ZMYND11</v>
      </c>
      <c r="B744" s="14">
        <f>Outcomes!P744</f>
        <v>19</v>
      </c>
      <c r="C744" s="14">
        <f>Outcomes!Q744</f>
        <v>17</v>
      </c>
      <c r="D744" s="15">
        <f>VLOOKUP($A744,Codex!$O$2:$V$14144,8,0)</f>
        <v>0</v>
      </c>
      <c r="E744" s="14">
        <f>VLOOKUP($A744,Codex!$O$2:$V$14144,5,0)</f>
        <v>0</v>
      </c>
      <c r="F744" s="16" t="str">
        <f>Outcomes!B744</f>
        <v>zinc finger MYND-type containing 11</v>
      </c>
      <c r="G744" s="17" t="str">
        <f>HYPERLINK(CONCATENATE("http://www.ncbi.nlm.nih.gov/gene/",Outcomes!D744),"Click Here")</f>
        <v>Click Here</v>
      </c>
      <c r="H744" s="18" t="str">
        <f>HYPERLINK(CONCATENATE("http://www.genenames.org/cgi-bin/gene_symbol_report?hgnc_id=HGNC:",RIGHT(Outcomes!C744,LEN(Outcomes!C744)-10)),"Click Here")</f>
        <v>Click Here</v>
      </c>
      <c r="I744" s="19" t="str">
        <f>Outcomes!F744</f>
        <v xml:space="preserve">The protein encoded by this gene was first identified by its ability to bind the adenovirus E1A protein. The protein localizes to the nucleus. It functions as a transcriptional repressor, and expression of E1A inhibits this repression. Alternatively spliced transcript variants encoding different isoforms have been identified. [provided by RefSeq, Jul 2008] </v>
      </c>
      <c r="J744" s="16" t="str">
        <f>Outcomes!E744</f>
        <v>MENTAL RETARDATION AUTOSOMAL DOMINANT 30 616083;</v>
      </c>
      <c r="K744" s="14" t="str">
        <f>Genes!B744</f>
        <v>chr6</v>
      </c>
      <c r="L744" s="14">
        <f>Genes!C744</f>
        <v>87865269</v>
      </c>
      <c r="M744" s="14">
        <f>Genes!D744</f>
        <v>87973890</v>
      </c>
      <c r="N744" s="14">
        <f>Genes!E744</f>
        <v>108622</v>
      </c>
      <c r="O744" s="14" t="str">
        <f>Genes!F744</f>
        <v>+</v>
      </c>
      <c r="P744" s="20" t="str">
        <f>Genes!H744</f>
        <v>GRCh38.p7_chr6_87155551_87264172</v>
      </c>
    </row>
    <row r="745" spans="1:16" x14ac:dyDescent="0.2">
      <c r="A745" s="13" t="str">
        <f>Outcomes!A745</f>
        <v>ZNF292</v>
      </c>
      <c r="B745" s="14">
        <f>Outcomes!P745</f>
        <v>13</v>
      </c>
      <c r="C745" s="14">
        <f>Outcomes!Q745</f>
        <v>10</v>
      </c>
      <c r="D745" s="15">
        <f>VLOOKUP($A745,Codex!$O$2:$V$14144,8,0)</f>
        <v>0</v>
      </c>
      <c r="E745" s="14">
        <f>VLOOKUP($A745,Codex!$O$2:$V$14144,5,0)</f>
        <v>0</v>
      </c>
      <c r="F745" s="16" t="str">
        <f>Outcomes!B745</f>
        <v>zinc finger protein 292</v>
      </c>
      <c r="G745" s="17" t="str">
        <f>HYPERLINK(CONCATENATE("http://www.ncbi.nlm.nih.gov/gene/",Outcomes!D745),"Click Here")</f>
        <v>Click Here</v>
      </c>
      <c r="H745" s="18" t="str">
        <f>HYPERLINK(CONCATENATE("http://www.genenames.org/cgi-bin/gene_symbol_report?hgnc_id=HGNC:",RIGHT(Outcomes!C745,LEN(Outcomes!C745)-10)),"Click Here")</f>
        <v>Click Here</v>
      </c>
      <c r="I745" s="19" t="str">
        <f>Outcomes!F745</f>
        <v xml:space="preserve">Not Available </v>
      </c>
      <c r="J745" s="16" t="str">
        <f>Outcomes!E745</f>
        <v>NO OMIM PHENOTYPE;AUTISM (NEALE (2012) NATURE 485 242);</v>
      </c>
      <c r="K745" s="14" t="str">
        <f>Genes!B745</f>
        <v>chrX</v>
      </c>
      <c r="L745" s="14">
        <f>Genes!C745</f>
        <v>47304090</v>
      </c>
      <c r="M745" s="14">
        <f>Genes!D745</f>
        <v>47343070</v>
      </c>
      <c r="N745" s="14">
        <f>Genes!E745</f>
        <v>38981</v>
      </c>
      <c r="O745" s="14" t="str">
        <f>Genes!F745</f>
        <v>-</v>
      </c>
      <c r="P745" s="20" t="str">
        <f>Genes!H745</f>
        <v>GRCh38.p7_chrX_47444691_47483671</v>
      </c>
    </row>
    <row r="746" spans="1:16" ht="38.25" x14ac:dyDescent="0.2">
      <c r="A746" s="13" t="str">
        <f>Outcomes!A746</f>
        <v>ZNF41</v>
      </c>
      <c r="B746" s="14">
        <f>Outcomes!P746</f>
        <v>30</v>
      </c>
      <c r="C746" s="14">
        <f>Outcomes!Q746</f>
        <v>10</v>
      </c>
      <c r="D746" s="15">
        <f>VLOOKUP($A746,Codex!$O$2:$V$14144,8,0)</f>
        <v>1</v>
      </c>
      <c r="E746" s="14">
        <f>VLOOKUP($A746,Codex!$O$2:$V$14144,5,0)</f>
        <v>10</v>
      </c>
      <c r="F746" s="16" t="str">
        <f>Outcomes!B746</f>
        <v>zinc finger protein 41</v>
      </c>
      <c r="G746" s="17" t="str">
        <f>HYPERLINK(CONCATENATE("http://www.ncbi.nlm.nih.gov/gene/",Outcomes!D746),"Click Here")</f>
        <v>Click Here</v>
      </c>
      <c r="H746" s="18" t="str">
        <f>HYPERLINK(CONCATENATE("http://www.genenames.org/cgi-bin/gene_symbol_report?hgnc_id=HGNC:",RIGHT(Outcomes!C746,LEN(Outcomes!C746)-10)),"Click Here")</f>
        <v>Click Here</v>
      </c>
      <c r="I746" s="19" t="str">
        <f>Outcomes!F746</f>
        <v xml:space="preserve">This gene encodes a protein that contains KRAB-A and KRAB-B domains multiple zinc finger DNA binding motifs and finger linking regions characteristic of the Kruppel family. An initial study suggested that this gene may be associated with X-linked mental retardation, but a later study has called this finding into question (PMID:23871722).[provided by RefSeq, Apr 2016] </v>
      </c>
      <c r="J746" s="16" t="str">
        <f>Outcomes!E746</f>
        <v>MENTAL RETARDATION X-LINKED 89 300848;</v>
      </c>
      <c r="K746" s="14" t="str">
        <f>Genes!B746</f>
        <v>chr15</v>
      </c>
      <c r="L746" s="14">
        <f>Genes!C746</f>
        <v>85291787</v>
      </c>
      <c r="M746" s="14">
        <f>Genes!D746</f>
        <v>85349663</v>
      </c>
      <c r="N746" s="14">
        <f>Genes!E746</f>
        <v>57877</v>
      </c>
      <c r="O746" s="14" t="str">
        <f>Genes!F746</f>
        <v>+</v>
      </c>
      <c r="P746" s="20" t="str">
        <f>Genes!H746</f>
        <v>GRCh38.p7_chr15_84748556_84806432</v>
      </c>
    </row>
    <row r="747" spans="1:16" ht="25.5" x14ac:dyDescent="0.2">
      <c r="A747" s="13" t="str">
        <f>Outcomes!A747</f>
        <v>ZNF592</v>
      </c>
      <c r="B747" s="14">
        <f>Outcomes!P747</f>
        <v>6</v>
      </c>
      <c r="C747" s="14">
        <f>Outcomes!Q747</f>
        <v>9</v>
      </c>
      <c r="D747" s="15">
        <f>VLOOKUP($A747,Codex!$O$2:$V$14144,8,0)</f>
        <v>0.88888888888888884</v>
      </c>
      <c r="E747" s="14">
        <f>VLOOKUP($A747,Codex!$O$2:$V$14144,5,0)</f>
        <v>8</v>
      </c>
      <c r="F747" s="16" t="str">
        <f>Outcomes!B747</f>
        <v>zinc finger protein 592</v>
      </c>
      <c r="G747" s="17" t="str">
        <f>HYPERLINK(CONCATENATE("http://www.ncbi.nlm.nih.gov/gene/",Outcomes!D747),"Click Here")</f>
        <v>Click Here</v>
      </c>
      <c r="H747" s="18" t="str">
        <f>HYPERLINK(CONCATENATE("http://www.genenames.org/cgi-bin/gene_symbol_report?hgnc_id=HGNC:",RIGHT(Outcomes!C747,LEN(Outcomes!C747)-10)),"Click Here")</f>
        <v>Click Here</v>
      </c>
      <c r="I747" s="19" t="str">
        <f>Outcomes!F747</f>
        <v xml:space="preserve">This gene is thought to play a role in a complex developmental pathway and the regulation of genes involved in cerebellar development. Mutations in this gene have been associated with autosomal recessive spinocerebellar ataxia. [provided by RefSeq, Jan 2011] </v>
      </c>
      <c r="J747" s="16" t="str">
        <f>Outcomes!E747</f>
        <v>SPINOCEREBELLAR ATAXIA AUTOSOMAL RECESSIVE 5 606937;</v>
      </c>
      <c r="K747" s="14" t="str">
        <f>Genes!B747</f>
        <v>chrX</v>
      </c>
      <c r="L747" s="14">
        <f>Genes!C747</f>
        <v>46357160</v>
      </c>
      <c r="M747" s="14">
        <f>Genes!D747</f>
        <v>46404894</v>
      </c>
      <c r="N747" s="14">
        <f>Genes!E747</f>
        <v>47735</v>
      </c>
      <c r="O747" s="14" t="str">
        <f>Genes!F747</f>
        <v>-</v>
      </c>
      <c r="P747" s="20" t="str">
        <f>Genes!H747</f>
        <v>GRCh38.p7_chrX_46497725_46545459</v>
      </c>
    </row>
    <row r="748" spans="1:16" ht="51" x14ac:dyDescent="0.2">
      <c r="A748" s="13" t="str">
        <f>Outcomes!A748</f>
        <v>ZNF674</v>
      </c>
      <c r="B748" s="14">
        <f>Outcomes!P748</f>
        <v>13</v>
      </c>
      <c r="C748" s="14">
        <f>Outcomes!Q748</f>
        <v>8</v>
      </c>
      <c r="D748" s="15">
        <f>VLOOKUP($A748,Codex!$O$2:$V$14144,8,0)</f>
        <v>0.875</v>
      </c>
      <c r="E748" s="14">
        <f>VLOOKUP($A748,Codex!$O$2:$V$14144,5,0)</f>
        <v>7</v>
      </c>
      <c r="F748" s="16" t="str">
        <f>Outcomes!B748</f>
        <v>zinc finger protein 674</v>
      </c>
      <c r="G748" s="17" t="str">
        <f>HYPERLINK(CONCATENATE("http://www.ncbi.nlm.nih.gov/gene/",Outcomes!D748),"Click Here")</f>
        <v>Click Here</v>
      </c>
      <c r="H748" s="18" t="str">
        <f>HYPERLINK(CONCATENATE("http://www.genenames.org/cgi-bin/gene_symbol_report?hgnc_id=HGNC:",RIGHT(Outcomes!C748,LEN(Outcomes!C748)-10)),"Click Here")</f>
        <v>Click Here</v>
      </c>
      <c r="I748" s="19" t="str">
        <f>Outcomes!F748</f>
        <v xml:space="preserve">This gene encodes a zinc finger protein with an N-terminal Kruppel-associated box-containing (KRAB) domain and 11 Kruppel-type C2H2 zinc finger domains. Like other zinc finger proteins, this gene may function as a transcription factor. This gene resides on an area of chromosome X that has been implicated in nonsyndromic X-linked mental retardation. Alternative splicing results in multiple transcript variants encoding different isoforms. [provided by RefSeq, Jun 2010] </v>
      </c>
      <c r="J748" s="16" t="str">
        <f>Outcomes!E748</f>
        <v>MENTAL RETARDATION X-LINKED 92 300851;</v>
      </c>
      <c r="K748" s="14" t="str">
        <f>Genes!B748</f>
        <v>chrX</v>
      </c>
      <c r="L748" s="14">
        <f>Genes!C748</f>
        <v>84498826</v>
      </c>
      <c r="M748" s="14">
        <f>Genes!D748</f>
        <v>84528368</v>
      </c>
      <c r="N748" s="14">
        <f>Genes!E748</f>
        <v>29543</v>
      </c>
      <c r="O748" s="14" t="str">
        <f>Genes!F748</f>
        <v>+</v>
      </c>
      <c r="P748" s="20" t="str">
        <f>Genes!H748</f>
        <v>GRCh38.p7_chrX_85243820_85273362</v>
      </c>
    </row>
    <row r="749" spans="1:16" ht="25.5" x14ac:dyDescent="0.2">
      <c r="A749" s="13" t="str">
        <f>Outcomes!A749</f>
        <v>ZNF711</v>
      </c>
      <c r="B749" s="14">
        <f>Outcomes!P749</f>
        <v>20</v>
      </c>
      <c r="C749" s="14">
        <f>Outcomes!Q749</f>
        <v>9</v>
      </c>
      <c r="D749" s="15">
        <f>VLOOKUP($A749,Codex!$O$2:$V$14144,8,0)</f>
        <v>1</v>
      </c>
      <c r="E749" s="14">
        <f>VLOOKUP($A749,Codex!$O$2:$V$14144,5,0)</f>
        <v>9</v>
      </c>
      <c r="F749" s="16" t="str">
        <f>Outcomes!B749</f>
        <v>zinc finger protein 711</v>
      </c>
      <c r="G749" s="17" t="str">
        <f>HYPERLINK(CONCATENATE("http://www.ncbi.nlm.nih.gov/gene/",Outcomes!D749),"Click Here")</f>
        <v>Click Here</v>
      </c>
      <c r="H749" s="18" t="str">
        <f>HYPERLINK(CONCATENATE("http://www.genenames.org/cgi-bin/gene_symbol_report?hgnc_id=HGNC:",RIGHT(Outcomes!C749,LEN(Outcomes!C749)-10)),"Click Here")</f>
        <v>Click Here</v>
      </c>
      <c r="I749" s="19" t="str">
        <f>Outcomes!F749</f>
        <v xml:space="preserve">This gene encodes a zinc finger protein of unknown function. It bears similarity to a zinc finger protein which acts as a transcriptional activator. This gene lies in a region of the X chromosome which has been associated with mental retardation. [provided by RefSeq, Jul 2008] </v>
      </c>
      <c r="J749" s="16" t="str">
        <f>Outcomes!E749</f>
        <v>MENTAL RETARDATION X-LINKED 97 300803;</v>
      </c>
      <c r="K749" s="14" t="str">
        <f>Genes!B749</f>
        <v>chrX</v>
      </c>
      <c r="L749" s="14">
        <f>Genes!C749</f>
        <v>47696263</v>
      </c>
      <c r="M749" s="14">
        <f>Genes!D749</f>
        <v>47785025</v>
      </c>
      <c r="N749" s="14">
        <f>Genes!E749</f>
        <v>88763</v>
      </c>
      <c r="O749" s="14" t="str">
        <f>Genes!F749</f>
        <v>+</v>
      </c>
      <c r="P749" s="20" t="str">
        <f>Genes!H749</f>
        <v>GRCh38.p7_chrX_47836864_47925626</v>
      </c>
    </row>
  </sheetData>
  <sheetProtection sheet="1" objects="1" scenarios="1"/>
  <autoFilter ref="A1:P749"/>
  <conditionalFormatting sqref="D2:D749">
    <cfRule type="cellIs" dxfId="1" priority="6" stopIfTrue="1" operator="equal">
      <formula>0</formula>
    </cfRule>
    <cfRule type="cellIs" dxfId="3" priority="1" stopIfTrue="1" operator="equal">
      <formula>1</formula>
    </cfRule>
    <cfRule type="cellIs" dxfId="4" priority="2" stopIfTrue="1" operator="greaterThanOrEqual">
      <formula>0.9</formula>
    </cfRule>
    <cfRule type="cellIs" dxfId="5" priority="3" stopIfTrue="1" operator="greaterThanOrEqual">
      <formula>0.75</formula>
    </cfRule>
    <cfRule type="cellIs" dxfId="0" priority="4" stopIfTrue="1" operator="greaterThanOrEqual">
      <formula>0.5</formula>
    </cfRule>
    <cfRule type="cellIs" dxfId="2" priority="5" stopIfTrue="1" operator="greaterThan">
      <formula>0</formula>
    </cfRule>
  </conditionalFormatting>
  <pageMargins left="0.78749999999999998" right="0.78749999999999998" top="1.05277777777778" bottom="1.05277777777778" header="0.78749999999999998" footer="0.78749999999999998"/>
  <pageSetup paperSize="9" firstPageNumber="0" orientation="portrait" horizontalDpi="0" verticalDpi="0" r:id="rId1"/>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2"/>
  <sheetViews>
    <sheetView zoomScaleNormal="100" workbookViewId="0"/>
  </sheetViews>
  <sheetFormatPr baseColWidth="10" defaultColWidth="9.140625" defaultRowHeight="15.75" x14ac:dyDescent="0.25"/>
  <cols>
    <col min="1" max="7" width="19.28515625" style="1"/>
    <col min="8" max="1025" width="10.85546875" style="1"/>
  </cols>
  <sheetData>
    <row r="1" spans="1:13" x14ac:dyDescent="0.25">
      <c r="A1" s="2" t="s">
        <v>0</v>
      </c>
      <c r="B1"/>
      <c r="C1"/>
      <c r="D1"/>
      <c r="E1"/>
      <c r="F1"/>
      <c r="G1"/>
      <c r="H1"/>
      <c r="I1"/>
      <c r="J1"/>
      <c r="K1"/>
      <c r="L1"/>
      <c r="M1"/>
    </row>
    <row r="2" spans="1:13" x14ac:dyDescent="0.25">
      <c r="A2" s="1" t="s">
        <v>1</v>
      </c>
      <c r="B2" s="1" t="s">
        <v>2</v>
      </c>
      <c r="C2" s="1" t="s">
        <v>3</v>
      </c>
      <c r="D2" s="1" t="s">
        <v>4</v>
      </c>
      <c r="E2" s="1" t="s">
        <v>5</v>
      </c>
      <c r="F2" s="1" t="s">
        <v>6</v>
      </c>
      <c r="G2"/>
      <c r="H2"/>
      <c r="I2"/>
      <c r="J2"/>
      <c r="K2"/>
      <c r="L2"/>
      <c r="M2"/>
    </row>
    <row r="3" spans="1:13" x14ac:dyDescent="0.25">
      <c r="A3" s="1">
        <f>SUM(Genes!I$2:I$749)</f>
        <v>32508</v>
      </c>
      <c r="B3" s="1">
        <f>SUM(Genes!J$2:J$749)</f>
        <v>32447</v>
      </c>
      <c r="C3" s="1">
        <f>SUM(Genes!K$2:K$749)</f>
        <v>40</v>
      </c>
      <c r="D3" s="1">
        <f>SUM(Genes!L$2:L$749)</f>
        <v>10</v>
      </c>
      <c r="E3" s="1">
        <f>SUM(Genes!M$2:M$749)</f>
        <v>5</v>
      </c>
      <c r="F3" s="1">
        <f>SUM(Genes!N$2:N$749)</f>
        <v>6</v>
      </c>
      <c r="G3"/>
      <c r="H3"/>
      <c r="I3"/>
      <c r="J3"/>
      <c r="K3"/>
      <c r="L3"/>
      <c r="M3"/>
    </row>
    <row r="4" spans="1:13" x14ac:dyDescent="0.25">
      <c r="A4" s="3">
        <f t="shared" ref="A4:F4" si="0">A3/$A3</f>
        <v>1</v>
      </c>
      <c r="B4" s="3">
        <f t="shared" si="0"/>
        <v>0.99812353882121319</v>
      </c>
      <c r="C4" s="3">
        <f t="shared" si="0"/>
        <v>1.2304663467454166E-3</v>
      </c>
      <c r="D4" s="3">
        <f t="shared" si="0"/>
        <v>3.0761658668635415E-4</v>
      </c>
      <c r="E4" s="3">
        <f t="shared" si="0"/>
        <v>1.5380829334317708E-4</v>
      </c>
      <c r="F4" s="3">
        <f t="shared" si="0"/>
        <v>1.8456995201181247E-4</v>
      </c>
      <c r="G4"/>
      <c r="H4"/>
      <c r="I4"/>
      <c r="J4"/>
      <c r="K4"/>
      <c r="L4"/>
      <c r="M4"/>
    </row>
    <row r="5" spans="1:13" x14ac:dyDescent="0.25">
      <c r="A5" s="3">
        <f>A3/A3</f>
        <v>1</v>
      </c>
      <c r="B5"/>
      <c r="C5"/>
      <c r="D5"/>
      <c r="E5"/>
      <c r="F5"/>
      <c r="G5"/>
      <c r="H5"/>
      <c r="I5"/>
      <c r="J5"/>
      <c r="K5"/>
      <c r="L5"/>
      <c r="M5"/>
    </row>
    <row r="6" spans="1:13" x14ac:dyDescent="0.25">
      <c r="A6" s="3"/>
      <c r="B6"/>
      <c r="C6"/>
      <c r="D6"/>
      <c r="E6"/>
      <c r="F6"/>
      <c r="G6"/>
      <c r="H6"/>
      <c r="I6"/>
      <c r="J6"/>
      <c r="K6"/>
      <c r="L6"/>
      <c r="M6"/>
    </row>
    <row r="7" spans="1:13" x14ac:dyDescent="0.25">
      <c r="A7" s="2" t="s">
        <v>7</v>
      </c>
      <c r="B7"/>
      <c r="C7"/>
      <c r="D7"/>
      <c r="E7"/>
      <c r="F7"/>
      <c r="G7"/>
      <c r="H7"/>
      <c r="I7"/>
      <c r="J7"/>
      <c r="K7"/>
      <c r="L7"/>
      <c r="M7"/>
    </row>
    <row r="8" spans="1:13" x14ac:dyDescent="0.25">
      <c r="A8" s="1" t="s">
        <v>1</v>
      </c>
      <c r="B8" s="1" t="s">
        <v>2</v>
      </c>
      <c r="C8" s="1" t="s">
        <v>3</v>
      </c>
      <c r="D8" s="1" t="s">
        <v>4</v>
      </c>
      <c r="E8" s="1" t="s">
        <v>5</v>
      </c>
      <c r="F8" s="1" t="s">
        <v>6</v>
      </c>
      <c r="G8"/>
      <c r="H8"/>
      <c r="I8"/>
      <c r="J8"/>
      <c r="K8"/>
      <c r="L8"/>
      <c r="M8"/>
    </row>
    <row r="9" spans="1:13" x14ac:dyDescent="0.25">
      <c r="A9" s="1">
        <f>SUM(Codex!I$2:I$14144)</f>
        <v>38528</v>
      </c>
      <c r="B9" s="1">
        <f>SUM(Codex!J$2:J$14144)</f>
        <v>14655</v>
      </c>
      <c r="C9" s="1">
        <f>SUM(Codex!K$2:K$14144)</f>
        <v>18990</v>
      </c>
      <c r="D9" s="1">
        <f>SUM(Codex!L$2:L$14144)</f>
        <v>1342</v>
      </c>
      <c r="E9" s="1">
        <f>SUM(Codex!M$2:M$14144)</f>
        <v>1444</v>
      </c>
      <c r="F9" s="1">
        <f>SUM(Codex!N$2:N$14144)</f>
        <v>2097</v>
      </c>
      <c r="G9"/>
      <c r="H9"/>
      <c r="I9"/>
      <c r="J9"/>
      <c r="K9"/>
      <c r="L9"/>
      <c r="M9"/>
    </row>
    <row r="10" spans="1:13" x14ac:dyDescent="0.25">
      <c r="A10" s="3">
        <f t="shared" ref="A10:F10" si="1">A9/$A9</f>
        <v>1</v>
      </c>
      <c r="B10" s="3">
        <f t="shared" si="1"/>
        <v>0.38037271594684385</v>
      </c>
      <c r="C10" s="3">
        <f t="shared" si="1"/>
        <v>0.49288828903654486</v>
      </c>
      <c r="D10" s="3">
        <f t="shared" si="1"/>
        <v>3.4831810631229233E-2</v>
      </c>
      <c r="E10" s="3">
        <f t="shared" si="1"/>
        <v>3.747923588039867E-2</v>
      </c>
      <c r="F10" s="3">
        <f t="shared" si="1"/>
        <v>5.4427948504983385E-2</v>
      </c>
      <c r="G10"/>
      <c r="H10"/>
      <c r="I10"/>
      <c r="J10"/>
      <c r="K10"/>
      <c r="L10"/>
      <c r="M10"/>
    </row>
    <row r="11" spans="1:13" x14ac:dyDescent="0.25">
      <c r="A11" s="3">
        <f>A9/A9</f>
        <v>1</v>
      </c>
      <c r="B11"/>
      <c r="C11"/>
      <c r="D11"/>
      <c r="E11"/>
      <c r="F11"/>
      <c r="G11"/>
      <c r="H11"/>
      <c r="I11"/>
      <c r="J11"/>
      <c r="K11"/>
      <c r="L11"/>
      <c r="M11"/>
    </row>
    <row r="12" spans="1:13" x14ac:dyDescent="0.25">
      <c r="A12" s="3"/>
      <c r="B12"/>
      <c r="C12"/>
      <c r="D12"/>
      <c r="E12"/>
      <c r="F12"/>
      <c r="G12"/>
      <c r="H12"/>
      <c r="I12"/>
      <c r="J12"/>
      <c r="K12"/>
      <c r="L12"/>
      <c r="M12"/>
    </row>
    <row r="13" spans="1:13" x14ac:dyDescent="0.25">
      <c r="A13" s="1" t="s">
        <v>8</v>
      </c>
      <c r="B13" s="2" t="s">
        <v>9</v>
      </c>
      <c r="C13"/>
      <c r="D13"/>
      <c r="E13"/>
      <c r="F13"/>
      <c r="G13"/>
      <c r="H13"/>
      <c r="I13"/>
      <c r="J13"/>
      <c r="K13"/>
      <c r="L13"/>
      <c r="M13"/>
    </row>
    <row r="14" spans="1:13" x14ac:dyDescent="0.25">
      <c r="A14" s="1" t="s">
        <v>10</v>
      </c>
      <c r="B14" s="1" t="s">
        <v>11</v>
      </c>
      <c r="C14" s="1" t="s">
        <v>12</v>
      </c>
      <c r="D14"/>
      <c r="E14"/>
      <c r="F14"/>
      <c r="G14"/>
      <c r="H14"/>
      <c r="I14"/>
      <c r="J14"/>
      <c r="K14"/>
      <c r="L14"/>
      <c r="M14"/>
    </row>
    <row r="15" spans="1:13" x14ac:dyDescent="0.25">
      <c r="A15" s="1">
        <f>COUNTIF(Genes!O2:O749,1)</f>
        <v>633</v>
      </c>
      <c r="B15" s="4">
        <f>COUNTIF(Genes!O2:O749,0)</f>
        <v>115</v>
      </c>
      <c r="C15" s="5">
        <f>A15+B15</f>
        <v>748</v>
      </c>
      <c r="D15"/>
      <c r="E15"/>
      <c r="F15"/>
      <c r="G15"/>
      <c r="H15"/>
      <c r="I15"/>
      <c r="J15"/>
      <c r="K15"/>
      <c r="L15"/>
      <c r="M15"/>
    </row>
    <row r="16" spans="1:13" x14ac:dyDescent="0.25">
      <c r="A16" s="3">
        <f>A15/C15</f>
        <v>0.84625668449197866</v>
      </c>
      <c r="B16" s="3">
        <f>1-A16</f>
        <v>0.15374331550802134</v>
      </c>
      <c r="C16" s="3">
        <v>1</v>
      </c>
      <c r="D16"/>
      <c r="E16"/>
      <c r="F16"/>
      <c r="G16"/>
      <c r="H16"/>
      <c r="I16"/>
      <c r="J16"/>
      <c r="K16"/>
      <c r="L16"/>
      <c r="M16"/>
    </row>
    <row r="17" spans="1:13" x14ac:dyDescent="0.25">
      <c r="A17" s="3"/>
      <c r="B17" s="3"/>
      <c r="C17" s="3"/>
      <c r="D17"/>
      <c r="E17"/>
      <c r="F17"/>
      <c r="G17"/>
      <c r="H17"/>
      <c r="I17"/>
      <c r="J17"/>
      <c r="K17"/>
      <c r="L17"/>
      <c r="M17"/>
    </row>
    <row r="18" spans="1:13" x14ac:dyDescent="0.25">
      <c r="A18" s="1" t="s">
        <v>13</v>
      </c>
      <c r="B18" s="2" t="s">
        <v>9</v>
      </c>
      <c r="C18"/>
      <c r="D18"/>
      <c r="E18"/>
      <c r="F18"/>
      <c r="H18"/>
      <c r="I18"/>
      <c r="J18"/>
      <c r="K18"/>
      <c r="L18"/>
      <c r="M18"/>
    </row>
    <row r="19" spans="1:13" x14ac:dyDescent="0.25">
      <c r="A19" s="1" t="s">
        <v>10</v>
      </c>
      <c r="B19" s="1" t="s">
        <v>11</v>
      </c>
      <c r="C19" s="1" t="s">
        <v>12</v>
      </c>
      <c r="D19"/>
      <c r="E19"/>
      <c r="F19"/>
      <c r="H19"/>
      <c r="I19"/>
      <c r="J19"/>
      <c r="K19"/>
      <c r="L19"/>
      <c r="M19"/>
    </row>
    <row r="20" spans="1:13" x14ac:dyDescent="0.25">
      <c r="A20" s="1">
        <f>COUNTIF(Codex!V2:V14144,"&gt;0")</f>
        <v>631</v>
      </c>
      <c r="B20" s="4">
        <f>COUNTIF(Codex!V2:V14144,0)</f>
        <v>118</v>
      </c>
      <c r="C20" s="5">
        <f>A20+B20</f>
        <v>749</v>
      </c>
      <c r="D20"/>
      <c r="E20"/>
      <c r="F20"/>
      <c r="H20"/>
      <c r="I20"/>
      <c r="J20"/>
      <c r="K20"/>
      <c r="L20"/>
      <c r="M20"/>
    </row>
    <row r="21" spans="1:13" x14ac:dyDescent="0.25">
      <c r="A21" s="3">
        <f>A20/C20</f>
        <v>0.842456608811749</v>
      </c>
      <c r="B21" s="3">
        <f>1-A21</f>
        <v>0.157543391188251</v>
      </c>
      <c r="C21" s="3">
        <v>1</v>
      </c>
      <c r="D21"/>
      <c r="E21"/>
      <c r="F21"/>
      <c r="H21"/>
      <c r="I21"/>
      <c r="J21"/>
      <c r="K21"/>
      <c r="L21"/>
      <c r="M21"/>
    </row>
    <row r="22" spans="1:13" x14ac:dyDescent="0.25">
      <c r="A22" s="3"/>
      <c r="B22" s="3"/>
      <c r="C22" s="3"/>
      <c r="D22"/>
      <c r="E22"/>
      <c r="F22"/>
      <c r="H22"/>
      <c r="I22"/>
      <c r="J22"/>
      <c r="K22"/>
      <c r="L22"/>
      <c r="M22"/>
    </row>
    <row r="23" spans="1:13" x14ac:dyDescent="0.25">
      <c r="A23" s="10" t="s">
        <v>35091</v>
      </c>
      <c r="B23" s="3"/>
      <c r="C23" s="3"/>
      <c r="D23"/>
      <c r="E23"/>
      <c r="F23"/>
      <c r="H23"/>
      <c r="I23"/>
      <c r="J23"/>
      <c r="K23"/>
      <c r="L23"/>
      <c r="M23"/>
    </row>
    <row r="24" spans="1:13" x14ac:dyDescent="0.25">
      <c r="A24" s="1" t="s">
        <v>14</v>
      </c>
      <c r="B24" s="1" t="s">
        <v>15</v>
      </c>
      <c r="C24" s="1" t="s">
        <v>16</v>
      </c>
      <c r="D24" s="1" t="s">
        <v>17</v>
      </c>
      <c r="E24" s="1" t="s">
        <v>18</v>
      </c>
      <c r="F24" s="1" t="s">
        <v>19</v>
      </c>
      <c r="H24"/>
      <c r="I24"/>
      <c r="J24"/>
      <c r="K24"/>
      <c r="L24"/>
      <c r="M24"/>
    </row>
    <row r="25" spans="1:13" x14ac:dyDescent="0.25">
      <c r="A25" s="1">
        <f>COUNTIF(Codex!V2:V14144,1)</f>
        <v>409</v>
      </c>
      <c r="B25" s="1">
        <f>COUNTIF(Codex!V2:V14144,"&gt;=0.9")-A27</f>
        <v>129</v>
      </c>
      <c r="C25" s="1">
        <f>COUNTIF(Codex!V2:V14144,"&gt;=0.75")-B27</f>
        <v>70</v>
      </c>
      <c r="D25" s="1">
        <f>COUNTIF(Codex!V2:V14144,"&gt;=0.5")-C27</f>
        <v>21</v>
      </c>
      <c r="E25" s="1">
        <f>COUNTIF(Codex!V2:V14144,"&gt;0")-D27</f>
        <v>2</v>
      </c>
      <c r="F25" s="6">
        <f>B20</f>
        <v>118</v>
      </c>
      <c r="H25"/>
      <c r="I25"/>
      <c r="J25"/>
      <c r="K25"/>
      <c r="L25"/>
      <c r="M25"/>
    </row>
    <row r="26" spans="1:13" x14ac:dyDescent="0.25">
      <c r="A26" s="3">
        <f>A25/$C20</f>
        <v>0.54606141522029372</v>
      </c>
      <c r="B26" s="3">
        <f>B25/$C20</f>
        <v>0.17222963951935916</v>
      </c>
      <c r="C26" s="3">
        <f>C25/$C20</f>
        <v>9.3457943925233641E-2</v>
      </c>
      <c r="D26" s="3">
        <f>D25/$C20</f>
        <v>2.8037383177570093E-2</v>
      </c>
      <c r="E26" s="3">
        <f>E25/$C20</f>
        <v>2.6702269692923898E-3</v>
      </c>
      <c r="F26" s="3">
        <f>B21</f>
        <v>0.157543391188251</v>
      </c>
      <c r="H26"/>
      <c r="I26"/>
      <c r="J26"/>
      <c r="K26"/>
      <c r="L26"/>
      <c r="M26"/>
    </row>
    <row r="27" spans="1:13" x14ac:dyDescent="0.25">
      <c r="A27" s="1">
        <f>A25</f>
        <v>409</v>
      </c>
      <c r="B27" s="1">
        <f>A25+B25</f>
        <v>538</v>
      </c>
      <c r="C27" s="1">
        <f>B27+C25</f>
        <v>608</v>
      </c>
      <c r="D27" s="1">
        <f>C27+D25</f>
        <v>629</v>
      </c>
      <c r="E27" s="1">
        <f>D27+E25</f>
        <v>631</v>
      </c>
      <c r="F27" s="1">
        <f>E27+F25</f>
        <v>749</v>
      </c>
      <c r="H27"/>
      <c r="I27"/>
      <c r="J27"/>
      <c r="K27"/>
      <c r="L27"/>
      <c r="M27"/>
    </row>
    <row r="28" spans="1:13" x14ac:dyDescent="0.25">
      <c r="A28" s="3">
        <f t="shared" ref="A28:F28" si="2">A27/$C20</f>
        <v>0.54606141522029372</v>
      </c>
      <c r="B28" s="3">
        <f t="shared" si="2"/>
        <v>0.71829105473965282</v>
      </c>
      <c r="C28" s="3">
        <f t="shared" si="2"/>
        <v>0.81174899866488648</v>
      </c>
      <c r="D28" s="3">
        <f t="shared" si="2"/>
        <v>0.83978638184245658</v>
      </c>
      <c r="E28" s="3">
        <f t="shared" si="2"/>
        <v>0.842456608811749</v>
      </c>
      <c r="F28" s="3">
        <f t="shared" si="2"/>
        <v>1</v>
      </c>
      <c r="H28"/>
      <c r="I28"/>
      <c r="J28"/>
      <c r="K28"/>
      <c r="L28"/>
      <c r="M28"/>
    </row>
    <row r="29" spans="1:13" x14ac:dyDescent="0.25">
      <c r="A29"/>
      <c r="B29"/>
      <c r="C29"/>
      <c r="D29"/>
      <c r="E29"/>
      <c r="F29"/>
      <c r="H29"/>
      <c r="I29"/>
      <c r="J29"/>
      <c r="K29"/>
      <c r="L29"/>
      <c r="M29"/>
    </row>
    <row r="30" spans="1:13" x14ac:dyDescent="0.25">
      <c r="A30"/>
      <c r="B30"/>
      <c r="C30"/>
      <c r="D30"/>
      <c r="E30"/>
      <c r="F30"/>
      <c r="H30"/>
      <c r="I30"/>
      <c r="J30"/>
      <c r="K30"/>
      <c r="L30"/>
      <c r="M30"/>
    </row>
    <row r="31" spans="1:13" x14ac:dyDescent="0.25">
      <c r="A31" s="7" t="s">
        <v>20</v>
      </c>
      <c r="B31"/>
      <c r="C31"/>
      <c r="D31"/>
      <c r="E31"/>
      <c r="F31"/>
      <c r="H31"/>
      <c r="I31"/>
      <c r="J31"/>
      <c r="K31"/>
      <c r="L31"/>
      <c r="M31"/>
    </row>
    <row r="32" spans="1:13" x14ac:dyDescent="0.25">
      <c r="A32" s="8" t="s">
        <v>21</v>
      </c>
      <c r="B32"/>
      <c r="C32"/>
      <c r="D32"/>
      <c r="E32"/>
      <c r="F32"/>
      <c r="H32"/>
      <c r="I32"/>
      <c r="J32"/>
      <c r="K32"/>
      <c r="L32"/>
      <c r="M32"/>
    </row>
  </sheetData>
  <sheetProtection sheet="1" objects="1" scenarios="1"/>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0"/>
  <sheetViews>
    <sheetView zoomScaleNormal="100" workbookViewId="0">
      <selection activeCell="A35" sqref="A35"/>
    </sheetView>
  </sheetViews>
  <sheetFormatPr baseColWidth="10" defaultColWidth="9.140625" defaultRowHeight="12.75" x14ac:dyDescent="0.2"/>
  <cols>
    <col min="1" max="1" width="17.28515625"/>
    <col min="2" max="2" width="77.42578125"/>
    <col min="3" max="3" width="17"/>
    <col min="4" max="4" width="12.5703125"/>
    <col min="5" max="5" width="247.28515625"/>
    <col min="6" max="6" width="60.140625"/>
    <col min="7" max="7" width="10.28515625"/>
    <col min="8" max="8" width="116.42578125"/>
    <col min="9" max="9" width="118.28515625"/>
    <col min="10" max="10" width="23.28515625"/>
    <col min="11" max="11" width="14.85546875"/>
    <col min="12" max="12" width="16.140625"/>
    <col min="13" max="13" width="15.85546875"/>
    <col min="14" max="14" width="15.5703125"/>
    <col min="15" max="15" width="8.5703125"/>
    <col min="16" max="16" width="15.28515625"/>
    <col min="17" max="17" width="16.28515625"/>
    <col min="18" max="1025" width="8.5703125"/>
  </cols>
  <sheetData>
    <row r="1" spans="1:17" x14ac:dyDescent="0.2">
      <c r="A1" t="s">
        <v>38</v>
      </c>
      <c r="B1" t="s">
        <v>39</v>
      </c>
      <c r="C1" t="s">
        <v>40</v>
      </c>
      <c r="D1" t="s">
        <v>41</v>
      </c>
      <c r="E1" t="s">
        <v>42</v>
      </c>
      <c r="F1" t="s">
        <v>43</v>
      </c>
      <c r="G1" t="s">
        <v>44</v>
      </c>
      <c r="H1" t="s">
        <v>45</v>
      </c>
      <c r="I1" t="s">
        <v>46</v>
      </c>
      <c r="J1" t="s">
        <v>47</v>
      </c>
      <c r="K1" t="s">
        <v>48</v>
      </c>
      <c r="L1" t="s">
        <v>49</v>
      </c>
      <c r="M1" t="s">
        <v>50</v>
      </c>
      <c r="N1" t="s">
        <v>51</v>
      </c>
      <c r="O1" t="s">
        <v>52</v>
      </c>
      <c r="P1" t="s">
        <v>53</v>
      </c>
      <c r="Q1" t="s">
        <v>54</v>
      </c>
    </row>
    <row r="2" spans="1:17" x14ac:dyDescent="0.2">
      <c r="A2" t="s">
        <v>55</v>
      </c>
      <c r="B2" t="s">
        <v>56</v>
      </c>
      <c r="C2" t="s">
        <v>57</v>
      </c>
      <c r="D2">
        <v>144568</v>
      </c>
      <c r="E2" t="s">
        <v>58</v>
      </c>
      <c r="F2" t="s">
        <v>59</v>
      </c>
      <c r="G2" t="s">
        <v>60</v>
      </c>
      <c r="H2" t="s">
        <v>61</v>
      </c>
      <c r="I2" t="s">
        <v>62</v>
      </c>
      <c r="J2" t="s">
        <v>63</v>
      </c>
      <c r="K2" t="s">
        <v>64</v>
      </c>
      <c r="L2" t="s">
        <v>65</v>
      </c>
      <c r="M2">
        <v>8822472</v>
      </c>
      <c r="N2">
        <v>8887202</v>
      </c>
      <c r="O2" t="s">
        <v>66</v>
      </c>
      <c r="P2">
        <v>7</v>
      </c>
      <c r="Q2">
        <v>38</v>
      </c>
    </row>
    <row r="3" spans="1:17" x14ac:dyDescent="0.2">
      <c r="A3" t="s">
        <v>67</v>
      </c>
      <c r="B3" t="s">
        <v>68</v>
      </c>
      <c r="C3" t="s">
        <v>69</v>
      </c>
      <c r="D3">
        <v>10060</v>
      </c>
      <c r="E3" t="s">
        <v>70</v>
      </c>
      <c r="F3" t="s">
        <v>71</v>
      </c>
      <c r="G3" t="s">
        <v>60</v>
      </c>
      <c r="H3" t="s">
        <v>72</v>
      </c>
      <c r="I3" t="s">
        <v>73</v>
      </c>
      <c r="J3" t="s">
        <v>63</v>
      </c>
      <c r="K3" t="s">
        <v>64</v>
      </c>
      <c r="L3" t="s">
        <v>65</v>
      </c>
      <c r="M3">
        <v>21797389</v>
      </c>
      <c r="N3">
        <v>21941869</v>
      </c>
      <c r="O3" t="s">
        <v>74</v>
      </c>
      <c r="P3">
        <v>10</v>
      </c>
      <c r="Q3">
        <v>39</v>
      </c>
    </row>
    <row r="4" spans="1:17" x14ac:dyDescent="0.2">
      <c r="A4" t="s">
        <v>75</v>
      </c>
      <c r="B4" t="s">
        <v>76</v>
      </c>
      <c r="C4" t="s">
        <v>77</v>
      </c>
      <c r="D4">
        <v>215</v>
      </c>
      <c r="E4" t="s">
        <v>78</v>
      </c>
      <c r="F4" t="s">
        <v>79</v>
      </c>
      <c r="G4" t="s">
        <v>60</v>
      </c>
      <c r="H4" t="s">
        <v>80</v>
      </c>
      <c r="I4" t="s">
        <v>81</v>
      </c>
      <c r="J4" t="s">
        <v>63</v>
      </c>
      <c r="K4" t="s">
        <v>82</v>
      </c>
      <c r="L4" t="s">
        <v>83</v>
      </c>
      <c r="M4">
        <v>153724851</v>
      </c>
      <c r="N4">
        <v>153744762</v>
      </c>
      <c r="O4" t="s">
        <v>66</v>
      </c>
      <c r="P4">
        <v>1</v>
      </c>
      <c r="Q4">
        <v>10</v>
      </c>
    </row>
    <row r="5" spans="1:17" x14ac:dyDescent="0.2">
      <c r="A5" t="s">
        <v>84</v>
      </c>
      <c r="B5" t="s">
        <v>85</v>
      </c>
      <c r="C5" t="s">
        <v>86</v>
      </c>
      <c r="D5">
        <v>5826</v>
      </c>
      <c r="E5" t="s">
        <v>87</v>
      </c>
      <c r="F5" t="s">
        <v>88</v>
      </c>
      <c r="G5" t="s">
        <v>60</v>
      </c>
      <c r="H5" t="s">
        <v>89</v>
      </c>
      <c r="I5" t="s">
        <v>90</v>
      </c>
      <c r="J5" t="s">
        <v>63</v>
      </c>
      <c r="K5" t="s">
        <v>91</v>
      </c>
      <c r="L5" t="s">
        <v>92</v>
      </c>
      <c r="M5">
        <v>74285277</v>
      </c>
      <c r="N5">
        <v>74303064</v>
      </c>
      <c r="O5" t="s">
        <v>74</v>
      </c>
      <c r="P5">
        <v>23</v>
      </c>
      <c r="Q5">
        <v>28</v>
      </c>
    </row>
    <row r="6" spans="1:17" x14ac:dyDescent="0.2">
      <c r="A6" t="s">
        <v>93</v>
      </c>
      <c r="B6" t="s">
        <v>94</v>
      </c>
      <c r="C6" t="s">
        <v>95</v>
      </c>
      <c r="D6">
        <v>51099</v>
      </c>
      <c r="E6" t="s">
        <v>96</v>
      </c>
      <c r="F6" t="s">
        <v>97</v>
      </c>
      <c r="G6" t="s">
        <v>60</v>
      </c>
      <c r="H6" t="s">
        <v>98</v>
      </c>
      <c r="I6" t="s">
        <v>99</v>
      </c>
      <c r="J6" t="s">
        <v>63</v>
      </c>
      <c r="K6" t="s">
        <v>100</v>
      </c>
      <c r="L6" t="s">
        <v>101</v>
      </c>
      <c r="M6">
        <v>43690883</v>
      </c>
      <c r="N6">
        <v>43722725</v>
      </c>
      <c r="O6" t="s">
        <v>66</v>
      </c>
      <c r="P6">
        <v>3</v>
      </c>
      <c r="Q6">
        <v>9</v>
      </c>
    </row>
    <row r="7" spans="1:17" x14ac:dyDescent="0.2">
      <c r="A7" t="s">
        <v>102</v>
      </c>
      <c r="B7" t="s">
        <v>103</v>
      </c>
      <c r="C7" t="s">
        <v>104</v>
      </c>
      <c r="D7">
        <v>28976</v>
      </c>
      <c r="E7" t="s">
        <v>105</v>
      </c>
      <c r="F7" t="s">
        <v>106</v>
      </c>
      <c r="G7" t="s">
        <v>60</v>
      </c>
      <c r="H7" t="s">
        <v>107</v>
      </c>
      <c r="I7" t="s">
        <v>108</v>
      </c>
      <c r="J7" t="s">
        <v>63</v>
      </c>
      <c r="K7" t="s">
        <v>100</v>
      </c>
      <c r="L7" t="s">
        <v>101</v>
      </c>
      <c r="M7">
        <v>128879490</v>
      </c>
      <c r="N7">
        <v>128916075</v>
      </c>
      <c r="O7" t="s">
        <v>66</v>
      </c>
      <c r="P7">
        <v>3</v>
      </c>
      <c r="Q7">
        <v>21</v>
      </c>
    </row>
    <row r="8" spans="1:17" x14ac:dyDescent="0.2">
      <c r="A8" t="s">
        <v>109</v>
      </c>
      <c r="B8" t="s">
        <v>110</v>
      </c>
      <c r="C8" t="s">
        <v>111</v>
      </c>
      <c r="D8">
        <v>50</v>
      </c>
      <c r="E8" t="s">
        <v>112</v>
      </c>
      <c r="F8" t="s">
        <v>113</v>
      </c>
      <c r="G8" t="s">
        <v>60</v>
      </c>
      <c r="H8" t="s">
        <v>114</v>
      </c>
      <c r="I8" t="s">
        <v>115</v>
      </c>
      <c r="J8" t="s">
        <v>63</v>
      </c>
      <c r="K8" t="s">
        <v>116</v>
      </c>
      <c r="L8" t="s">
        <v>117</v>
      </c>
      <c r="M8">
        <v>41469125</v>
      </c>
      <c r="N8">
        <v>41528989</v>
      </c>
      <c r="O8" t="s">
        <v>66</v>
      </c>
      <c r="P8">
        <v>2</v>
      </c>
      <c r="Q8">
        <v>19</v>
      </c>
    </row>
    <row r="9" spans="1:17" x14ac:dyDescent="0.2">
      <c r="A9" t="s">
        <v>118</v>
      </c>
      <c r="B9" t="s">
        <v>119</v>
      </c>
      <c r="C9" t="s">
        <v>120</v>
      </c>
      <c r="D9">
        <v>51</v>
      </c>
      <c r="E9" t="s">
        <v>121</v>
      </c>
      <c r="F9" t="s">
        <v>122</v>
      </c>
      <c r="G9" t="s">
        <v>60</v>
      </c>
      <c r="H9" t="s">
        <v>123</v>
      </c>
      <c r="I9" t="s">
        <v>124</v>
      </c>
      <c r="J9" t="s">
        <v>63</v>
      </c>
      <c r="K9" t="s">
        <v>125</v>
      </c>
      <c r="L9" t="s">
        <v>126</v>
      </c>
      <c r="M9">
        <v>75941507</v>
      </c>
      <c r="N9">
        <v>75979434</v>
      </c>
      <c r="O9" t="s">
        <v>74</v>
      </c>
      <c r="P9">
        <v>5</v>
      </c>
      <c r="Q9">
        <v>18</v>
      </c>
    </row>
    <row r="10" spans="1:17" x14ac:dyDescent="0.2">
      <c r="A10" t="s">
        <v>127</v>
      </c>
      <c r="B10" t="s">
        <v>128</v>
      </c>
      <c r="C10" t="s">
        <v>129</v>
      </c>
      <c r="D10">
        <v>197322</v>
      </c>
      <c r="E10" t="s">
        <v>130</v>
      </c>
      <c r="F10" t="s">
        <v>131</v>
      </c>
      <c r="G10" t="s">
        <v>60</v>
      </c>
      <c r="H10" t="s">
        <v>132</v>
      </c>
      <c r="I10" t="s">
        <v>133</v>
      </c>
      <c r="J10" t="s">
        <v>63</v>
      </c>
      <c r="K10" t="s">
        <v>134</v>
      </c>
      <c r="L10" t="s">
        <v>135</v>
      </c>
      <c r="M10">
        <v>89093809</v>
      </c>
      <c r="N10">
        <v>89160556</v>
      </c>
      <c r="O10" t="s">
        <v>66</v>
      </c>
      <c r="P10">
        <v>12</v>
      </c>
      <c r="Q10">
        <v>15</v>
      </c>
    </row>
    <row r="11" spans="1:17" x14ac:dyDescent="0.2">
      <c r="A11" t="s">
        <v>136</v>
      </c>
      <c r="B11" t="s">
        <v>137</v>
      </c>
      <c r="C11" t="s">
        <v>138</v>
      </c>
      <c r="D11">
        <v>2182</v>
      </c>
      <c r="E11" t="s">
        <v>139</v>
      </c>
      <c r="F11" t="s">
        <v>140</v>
      </c>
      <c r="G11" t="s">
        <v>60</v>
      </c>
      <c r="H11" t="s">
        <v>141</v>
      </c>
      <c r="I11" t="s">
        <v>142</v>
      </c>
      <c r="J11" t="s">
        <v>63</v>
      </c>
      <c r="K11" t="s">
        <v>82</v>
      </c>
      <c r="L11" t="s">
        <v>83</v>
      </c>
      <c r="M11">
        <v>109641330</v>
      </c>
      <c r="N11">
        <v>109733403</v>
      </c>
      <c r="O11" t="s">
        <v>74</v>
      </c>
      <c r="P11">
        <v>8</v>
      </c>
      <c r="Q11">
        <v>15</v>
      </c>
    </row>
    <row r="12" spans="1:17" x14ac:dyDescent="0.2">
      <c r="A12" t="s">
        <v>143</v>
      </c>
      <c r="B12" t="s">
        <v>144</v>
      </c>
      <c r="C12" t="s">
        <v>145</v>
      </c>
      <c r="D12">
        <v>60</v>
      </c>
      <c r="E12" t="s">
        <v>146</v>
      </c>
      <c r="F12" t="s">
        <v>147</v>
      </c>
      <c r="G12" t="s">
        <v>60</v>
      </c>
      <c r="H12" t="s">
        <v>148</v>
      </c>
      <c r="I12" t="s">
        <v>149</v>
      </c>
      <c r="J12" t="s">
        <v>63</v>
      </c>
      <c r="K12" t="s">
        <v>150</v>
      </c>
      <c r="L12" t="s">
        <v>151</v>
      </c>
      <c r="M12">
        <v>5527148</v>
      </c>
      <c r="N12">
        <v>5530601</v>
      </c>
      <c r="O12" t="s">
        <v>74</v>
      </c>
      <c r="P12">
        <v>1</v>
      </c>
      <c r="Q12">
        <v>5</v>
      </c>
    </row>
    <row r="13" spans="1:17" x14ac:dyDescent="0.2">
      <c r="A13" t="s">
        <v>152</v>
      </c>
      <c r="B13" t="s">
        <v>153</v>
      </c>
      <c r="C13" t="s">
        <v>154</v>
      </c>
      <c r="D13">
        <v>71</v>
      </c>
      <c r="E13" t="s">
        <v>155</v>
      </c>
      <c r="F13" t="s">
        <v>156</v>
      </c>
      <c r="G13" t="s">
        <v>60</v>
      </c>
      <c r="H13" t="s">
        <v>157</v>
      </c>
      <c r="I13" t="s">
        <v>158</v>
      </c>
      <c r="J13" t="s">
        <v>63</v>
      </c>
      <c r="K13" t="s">
        <v>125</v>
      </c>
      <c r="L13" t="s">
        <v>126</v>
      </c>
      <c r="M13">
        <v>81509971</v>
      </c>
      <c r="N13">
        <v>81512866</v>
      </c>
      <c r="O13" t="s">
        <v>74</v>
      </c>
      <c r="P13">
        <v>2</v>
      </c>
      <c r="Q13">
        <v>5</v>
      </c>
    </row>
    <row r="14" spans="1:17" x14ac:dyDescent="0.2">
      <c r="A14" t="s">
        <v>159</v>
      </c>
      <c r="B14" t="s">
        <v>160</v>
      </c>
      <c r="C14" t="s">
        <v>161</v>
      </c>
      <c r="D14">
        <v>90</v>
      </c>
      <c r="E14" t="s">
        <v>162</v>
      </c>
      <c r="F14" t="s">
        <v>163</v>
      </c>
      <c r="G14" t="s">
        <v>60</v>
      </c>
      <c r="H14" t="s">
        <v>164</v>
      </c>
      <c r="I14" t="s">
        <v>165</v>
      </c>
      <c r="J14" t="s">
        <v>63</v>
      </c>
      <c r="K14" t="s">
        <v>166</v>
      </c>
      <c r="L14" t="s">
        <v>167</v>
      </c>
      <c r="M14">
        <v>157736446</v>
      </c>
      <c r="N14">
        <v>157875880</v>
      </c>
      <c r="O14" t="s">
        <v>74</v>
      </c>
      <c r="P14">
        <v>8</v>
      </c>
      <c r="Q14">
        <v>9</v>
      </c>
    </row>
    <row r="15" spans="1:17" x14ac:dyDescent="0.2">
      <c r="A15" t="s">
        <v>168</v>
      </c>
      <c r="B15" t="s">
        <v>169</v>
      </c>
      <c r="C15" t="s">
        <v>170</v>
      </c>
      <c r="D15">
        <v>95</v>
      </c>
      <c r="E15" t="s">
        <v>171</v>
      </c>
      <c r="F15" t="s">
        <v>172</v>
      </c>
      <c r="G15" t="s">
        <v>60</v>
      </c>
      <c r="H15" t="s">
        <v>173</v>
      </c>
      <c r="I15" t="s">
        <v>174</v>
      </c>
      <c r="J15" t="s">
        <v>63</v>
      </c>
      <c r="K15" t="s">
        <v>100</v>
      </c>
      <c r="L15" t="s">
        <v>101</v>
      </c>
      <c r="M15">
        <v>51983284</v>
      </c>
      <c r="N15">
        <v>51989202</v>
      </c>
      <c r="O15" t="s">
        <v>66</v>
      </c>
      <c r="P15">
        <v>5</v>
      </c>
      <c r="Q15">
        <v>16</v>
      </c>
    </row>
    <row r="16" spans="1:17" x14ac:dyDescent="0.2">
      <c r="A16" t="s">
        <v>175</v>
      </c>
      <c r="B16" t="s">
        <v>176</v>
      </c>
      <c r="C16" t="s">
        <v>177</v>
      </c>
      <c r="D16">
        <v>103</v>
      </c>
      <c r="E16" t="s">
        <v>178</v>
      </c>
      <c r="F16" t="s">
        <v>179</v>
      </c>
      <c r="G16" t="s">
        <v>60</v>
      </c>
      <c r="H16" t="s">
        <v>180</v>
      </c>
      <c r="I16" t="s">
        <v>181</v>
      </c>
      <c r="J16" t="s">
        <v>63</v>
      </c>
      <c r="K16" t="s">
        <v>182</v>
      </c>
      <c r="L16" t="s">
        <v>183</v>
      </c>
      <c r="M16">
        <v>154582057</v>
      </c>
      <c r="N16">
        <v>154628016</v>
      </c>
      <c r="O16" t="s">
        <v>74</v>
      </c>
      <c r="P16">
        <v>13</v>
      </c>
      <c r="Q16">
        <v>21</v>
      </c>
    </row>
    <row r="17" spans="1:17" x14ac:dyDescent="0.2">
      <c r="A17" t="s">
        <v>184</v>
      </c>
      <c r="B17" t="s">
        <v>185</v>
      </c>
      <c r="C17" t="s">
        <v>186</v>
      </c>
      <c r="D17">
        <v>113179</v>
      </c>
      <c r="E17" t="s">
        <v>187</v>
      </c>
      <c r="F17" t="s">
        <v>188</v>
      </c>
      <c r="G17" t="s">
        <v>60</v>
      </c>
      <c r="H17" t="s">
        <v>189</v>
      </c>
      <c r="I17" t="s">
        <v>190</v>
      </c>
      <c r="J17" t="s">
        <v>63</v>
      </c>
      <c r="K17" t="s">
        <v>191</v>
      </c>
      <c r="L17" t="s">
        <v>192</v>
      </c>
      <c r="M17">
        <v>1905372</v>
      </c>
      <c r="N17">
        <v>1913447</v>
      </c>
      <c r="O17" t="s">
        <v>66</v>
      </c>
      <c r="P17">
        <v>1</v>
      </c>
      <c r="Q17">
        <v>1</v>
      </c>
    </row>
    <row r="18" spans="1:17" x14ac:dyDescent="0.2">
      <c r="A18" t="s">
        <v>193</v>
      </c>
      <c r="B18" t="s">
        <v>194</v>
      </c>
      <c r="C18" t="s">
        <v>195</v>
      </c>
      <c r="D18">
        <v>56997</v>
      </c>
      <c r="E18" t="s">
        <v>196</v>
      </c>
      <c r="F18" t="s">
        <v>197</v>
      </c>
      <c r="G18" t="s">
        <v>60</v>
      </c>
      <c r="H18" t="s">
        <v>198</v>
      </c>
      <c r="I18" t="s">
        <v>199</v>
      </c>
      <c r="J18" t="s">
        <v>63</v>
      </c>
      <c r="K18" t="s">
        <v>182</v>
      </c>
      <c r="L18" t="s">
        <v>183</v>
      </c>
      <c r="M18">
        <v>226939339</v>
      </c>
      <c r="N18">
        <v>226987545</v>
      </c>
      <c r="O18" t="s">
        <v>66</v>
      </c>
      <c r="P18">
        <v>7</v>
      </c>
      <c r="Q18">
        <v>14</v>
      </c>
    </row>
    <row r="19" spans="1:17" x14ac:dyDescent="0.2">
      <c r="A19" t="s">
        <v>200</v>
      </c>
      <c r="B19" t="s">
        <v>201</v>
      </c>
      <c r="C19" t="s">
        <v>202</v>
      </c>
      <c r="D19">
        <v>9289</v>
      </c>
      <c r="E19" t="s">
        <v>203</v>
      </c>
      <c r="F19" t="s">
        <v>204</v>
      </c>
      <c r="G19" t="s">
        <v>60</v>
      </c>
      <c r="H19" t="s">
        <v>205</v>
      </c>
      <c r="I19" t="s">
        <v>206</v>
      </c>
      <c r="J19" t="s">
        <v>63</v>
      </c>
      <c r="K19" t="s">
        <v>134</v>
      </c>
      <c r="L19" t="s">
        <v>135</v>
      </c>
      <c r="M19">
        <v>57619535</v>
      </c>
      <c r="N19">
        <v>57665039</v>
      </c>
      <c r="O19" t="s">
        <v>66</v>
      </c>
      <c r="P19">
        <v>46</v>
      </c>
      <c r="Q19">
        <v>17</v>
      </c>
    </row>
    <row r="20" spans="1:17" x14ac:dyDescent="0.2">
      <c r="A20" t="s">
        <v>207</v>
      </c>
      <c r="B20" t="s">
        <v>208</v>
      </c>
      <c r="C20" t="s">
        <v>209</v>
      </c>
      <c r="D20">
        <v>132</v>
      </c>
      <c r="E20" t="s">
        <v>210</v>
      </c>
      <c r="F20" t="s">
        <v>211</v>
      </c>
      <c r="G20" t="s">
        <v>60</v>
      </c>
      <c r="H20" t="s">
        <v>212</v>
      </c>
      <c r="I20" t="s">
        <v>213</v>
      </c>
      <c r="J20" t="s">
        <v>63</v>
      </c>
      <c r="K20" t="s">
        <v>214</v>
      </c>
      <c r="L20" t="s">
        <v>215</v>
      </c>
      <c r="M20">
        <v>74151185</v>
      </c>
      <c r="N20">
        <v>74709303</v>
      </c>
      <c r="O20" t="s">
        <v>66</v>
      </c>
      <c r="P20">
        <v>13</v>
      </c>
      <c r="Q20">
        <v>18</v>
      </c>
    </row>
    <row r="21" spans="1:17" x14ac:dyDescent="0.2">
      <c r="A21" t="s">
        <v>216</v>
      </c>
      <c r="B21" t="s">
        <v>217</v>
      </c>
      <c r="C21" t="s">
        <v>218</v>
      </c>
      <c r="D21">
        <v>23394</v>
      </c>
      <c r="E21" t="s">
        <v>219</v>
      </c>
      <c r="F21" t="s">
        <v>220</v>
      </c>
      <c r="G21" t="s">
        <v>60</v>
      </c>
      <c r="H21" t="s">
        <v>221</v>
      </c>
      <c r="I21" t="s">
        <v>222</v>
      </c>
      <c r="J21" t="s">
        <v>63</v>
      </c>
      <c r="K21" t="s">
        <v>223</v>
      </c>
      <c r="L21" t="s">
        <v>224</v>
      </c>
      <c r="M21">
        <v>50888918</v>
      </c>
      <c r="N21">
        <v>50934984</v>
      </c>
      <c r="O21" t="s">
        <v>74</v>
      </c>
      <c r="P21">
        <v>9</v>
      </c>
      <c r="Q21">
        <v>5</v>
      </c>
    </row>
    <row r="22" spans="1:17" x14ac:dyDescent="0.2">
      <c r="A22" t="s">
        <v>225</v>
      </c>
      <c r="B22" t="s">
        <v>226</v>
      </c>
      <c r="C22" t="s">
        <v>227</v>
      </c>
      <c r="D22">
        <v>158</v>
      </c>
      <c r="E22" t="s">
        <v>228</v>
      </c>
      <c r="F22" t="s">
        <v>229</v>
      </c>
      <c r="G22" t="s">
        <v>60</v>
      </c>
      <c r="H22" t="s">
        <v>230</v>
      </c>
      <c r="I22" t="s">
        <v>231</v>
      </c>
      <c r="J22" t="s">
        <v>63</v>
      </c>
      <c r="K22" t="s">
        <v>116</v>
      </c>
      <c r="L22" t="s">
        <v>117</v>
      </c>
      <c r="M22">
        <v>40346500</v>
      </c>
      <c r="N22">
        <v>40387408</v>
      </c>
      <c r="O22" t="s">
        <v>66</v>
      </c>
      <c r="P22">
        <v>11</v>
      </c>
      <c r="Q22">
        <v>19</v>
      </c>
    </row>
    <row r="23" spans="1:17" x14ac:dyDescent="0.2">
      <c r="A23" t="s">
        <v>232</v>
      </c>
      <c r="B23" t="s">
        <v>233</v>
      </c>
      <c r="C23" t="s">
        <v>234</v>
      </c>
      <c r="D23">
        <v>2334</v>
      </c>
      <c r="E23" t="s">
        <v>235</v>
      </c>
      <c r="F23" t="s">
        <v>236</v>
      </c>
      <c r="G23" t="s">
        <v>60</v>
      </c>
      <c r="H23" t="s">
        <v>237</v>
      </c>
      <c r="I23" t="s">
        <v>238</v>
      </c>
      <c r="J23" t="s">
        <v>63</v>
      </c>
      <c r="K23" t="s">
        <v>82</v>
      </c>
      <c r="L23" t="s">
        <v>83</v>
      </c>
      <c r="M23">
        <v>148500619</v>
      </c>
      <c r="N23">
        <v>149000663</v>
      </c>
      <c r="O23" t="s">
        <v>66</v>
      </c>
      <c r="P23">
        <v>6</v>
      </c>
      <c r="Q23">
        <v>25</v>
      </c>
    </row>
    <row r="24" spans="1:17" x14ac:dyDescent="0.2">
      <c r="A24" t="s">
        <v>239</v>
      </c>
      <c r="B24" t="s">
        <v>240</v>
      </c>
      <c r="C24" t="s">
        <v>241</v>
      </c>
      <c r="D24">
        <v>175</v>
      </c>
      <c r="E24" t="s">
        <v>242</v>
      </c>
      <c r="F24" t="s">
        <v>243</v>
      </c>
      <c r="G24" t="s">
        <v>60</v>
      </c>
      <c r="H24" t="s">
        <v>244</v>
      </c>
      <c r="I24" t="s">
        <v>245</v>
      </c>
      <c r="J24" t="s">
        <v>63</v>
      </c>
      <c r="K24" t="s">
        <v>246</v>
      </c>
      <c r="L24" t="s">
        <v>247</v>
      </c>
      <c r="M24">
        <v>177430774</v>
      </c>
      <c r="N24">
        <v>177442503</v>
      </c>
      <c r="O24" t="s">
        <v>74</v>
      </c>
      <c r="P24">
        <v>2</v>
      </c>
      <c r="Q24">
        <v>11</v>
      </c>
    </row>
    <row r="25" spans="1:17" x14ac:dyDescent="0.2">
      <c r="A25" t="s">
        <v>248</v>
      </c>
      <c r="B25" t="s">
        <v>249</v>
      </c>
      <c r="C25" t="s">
        <v>250</v>
      </c>
      <c r="D25">
        <v>27161</v>
      </c>
      <c r="E25" t="s">
        <v>251</v>
      </c>
      <c r="F25" t="s">
        <v>252</v>
      </c>
      <c r="G25" t="s">
        <v>60</v>
      </c>
      <c r="H25" t="s">
        <v>253</v>
      </c>
      <c r="I25" t="s">
        <v>254</v>
      </c>
      <c r="J25" t="s">
        <v>63</v>
      </c>
      <c r="K25" t="s">
        <v>255</v>
      </c>
      <c r="L25" t="s">
        <v>256</v>
      </c>
      <c r="M25">
        <v>140520158</v>
      </c>
      <c r="N25">
        <v>140642406</v>
      </c>
      <c r="O25" t="s">
        <v>74</v>
      </c>
      <c r="P25">
        <v>6</v>
      </c>
      <c r="Q25">
        <v>23</v>
      </c>
    </row>
    <row r="26" spans="1:17" x14ac:dyDescent="0.2">
      <c r="A26" t="s">
        <v>257</v>
      </c>
      <c r="B26" t="s">
        <v>258</v>
      </c>
      <c r="C26" t="s">
        <v>259</v>
      </c>
      <c r="D26">
        <v>10555</v>
      </c>
      <c r="E26" t="s">
        <v>260</v>
      </c>
      <c r="F26" t="s">
        <v>261</v>
      </c>
      <c r="G26" t="s">
        <v>60</v>
      </c>
      <c r="H26" t="s">
        <v>262</v>
      </c>
      <c r="I26" t="s">
        <v>263</v>
      </c>
      <c r="J26" t="s">
        <v>63</v>
      </c>
      <c r="K26" t="s">
        <v>264</v>
      </c>
      <c r="L26" t="s">
        <v>265</v>
      </c>
      <c r="M26">
        <v>136673143</v>
      </c>
      <c r="N26">
        <v>136687459</v>
      </c>
      <c r="O26" t="s">
        <v>74</v>
      </c>
      <c r="P26">
        <v>2</v>
      </c>
      <c r="Q26">
        <v>6</v>
      </c>
    </row>
    <row r="27" spans="1:17" x14ac:dyDescent="0.2">
      <c r="A27" t="s">
        <v>266</v>
      </c>
      <c r="B27" t="s">
        <v>267</v>
      </c>
      <c r="C27" t="s">
        <v>268</v>
      </c>
      <c r="D27">
        <v>191</v>
      </c>
      <c r="E27" t="s">
        <v>269</v>
      </c>
      <c r="F27" t="s">
        <v>270</v>
      </c>
      <c r="G27" t="s">
        <v>60</v>
      </c>
      <c r="H27" t="s">
        <v>271</v>
      </c>
      <c r="I27" t="s">
        <v>272</v>
      </c>
      <c r="J27" t="s">
        <v>63</v>
      </c>
      <c r="K27" t="s">
        <v>223</v>
      </c>
      <c r="L27" t="s">
        <v>224</v>
      </c>
      <c r="M27">
        <v>34235012</v>
      </c>
      <c r="N27">
        <v>34311976</v>
      </c>
      <c r="O27" t="s">
        <v>74</v>
      </c>
      <c r="P27">
        <v>13</v>
      </c>
      <c r="Q27">
        <v>13</v>
      </c>
    </row>
    <row r="28" spans="1:17" x14ac:dyDescent="0.2">
      <c r="A28" t="s">
        <v>273</v>
      </c>
      <c r="B28" t="s">
        <v>274</v>
      </c>
      <c r="C28" t="s">
        <v>275</v>
      </c>
      <c r="D28">
        <v>27245</v>
      </c>
      <c r="E28" t="s">
        <v>276</v>
      </c>
      <c r="F28" t="s">
        <v>277</v>
      </c>
      <c r="G28" t="s">
        <v>60</v>
      </c>
      <c r="H28" t="s">
        <v>278</v>
      </c>
      <c r="I28" t="s">
        <v>279</v>
      </c>
      <c r="J28" t="s">
        <v>63</v>
      </c>
      <c r="K28" t="s">
        <v>182</v>
      </c>
      <c r="L28" t="s">
        <v>183</v>
      </c>
      <c r="M28">
        <v>27534245</v>
      </c>
      <c r="N28">
        <v>27604178</v>
      </c>
      <c r="O28" t="s">
        <v>74</v>
      </c>
      <c r="P28">
        <v>9</v>
      </c>
      <c r="Q28">
        <v>1</v>
      </c>
    </row>
    <row r="29" spans="1:17" x14ac:dyDescent="0.2">
      <c r="A29" t="s">
        <v>280</v>
      </c>
      <c r="B29" t="s">
        <v>281</v>
      </c>
      <c r="C29" t="s">
        <v>282</v>
      </c>
      <c r="D29">
        <v>54806</v>
      </c>
      <c r="E29" t="s">
        <v>283</v>
      </c>
      <c r="F29" t="s">
        <v>284</v>
      </c>
      <c r="G29" t="s">
        <v>60</v>
      </c>
      <c r="H29" t="s">
        <v>285</v>
      </c>
      <c r="I29" t="s">
        <v>286</v>
      </c>
      <c r="J29" t="s">
        <v>63</v>
      </c>
      <c r="K29" t="s">
        <v>287</v>
      </c>
      <c r="L29" t="s">
        <v>288</v>
      </c>
      <c r="M29">
        <v>135283972</v>
      </c>
      <c r="N29">
        <v>135497775</v>
      </c>
      <c r="O29" t="s">
        <v>74</v>
      </c>
      <c r="P29">
        <v>14</v>
      </c>
      <c r="Q29">
        <v>31</v>
      </c>
    </row>
    <row r="30" spans="1:17" x14ac:dyDescent="0.2">
      <c r="A30" t="s">
        <v>289</v>
      </c>
      <c r="B30" t="s">
        <v>290</v>
      </c>
      <c r="C30" t="s">
        <v>291</v>
      </c>
      <c r="D30">
        <v>9131</v>
      </c>
      <c r="E30" t="s">
        <v>292</v>
      </c>
      <c r="F30" t="s">
        <v>293</v>
      </c>
      <c r="G30" t="s">
        <v>60</v>
      </c>
      <c r="H30" t="s">
        <v>294</v>
      </c>
      <c r="I30" t="s">
        <v>295</v>
      </c>
      <c r="J30" t="s">
        <v>63</v>
      </c>
      <c r="K30" t="s">
        <v>82</v>
      </c>
      <c r="L30" t="s">
        <v>83</v>
      </c>
      <c r="M30">
        <v>130129362</v>
      </c>
      <c r="N30">
        <v>130165887</v>
      </c>
      <c r="O30" t="s">
        <v>74</v>
      </c>
      <c r="P30">
        <v>4</v>
      </c>
      <c r="Q30">
        <v>19</v>
      </c>
    </row>
    <row r="31" spans="1:17" x14ac:dyDescent="0.2">
      <c r="A31" t="s">
        <v>296</v>
      </c>
      <c r="B31" t="s">
        <v>297</v>
      </c>
      <c r="C31" t="s">
        <v>298</v>
      </c>
      <c r="D31">
        <v>9255</v>
      </c>
      <c r="E31" t="s">
        <v>299</v>
      </c>
      <c r="F31" t="s">
        <v>300</v>
      </c>
      <c r="G31" t="s">
        <v>60</v>
      </c>
      <c r="H31" t="s">
        <v>301</v>
      </c>
      <c r="I31" t="s">
        <v>302</v>
      </c>
      <c r="J31" t="s">
        <v>63</v>
      </c>
      <c r="K31" t="s">
        <v>246</v>
      </c>
      <c r="L31" t="s">
        <v>247</v>
      </c>
      <c r="M31">
        <v>106315610</v>
      </c>
      <c r="N31">
        <v>106349225</v>
      </c>
      <c r="O31" t="s">
        <v>66</v>
      </c>
      <c r="P31">
        <v>5</v>
      </c>
      <c r="Q31">
        <v>8</v>
      </c>
    </row>
    <row r="32" spans="1:17" x14ac:dyDescent="0.2">
      <c r="A32" t="s">
        <v>303</v>
      </c>
      <c r="B32" t="s">
        <v>304</v>
      </c>
      <c r="C32" t="s">
        <v>305</v>
      </c>
      <c r="D32">
        <v>203</v>
      </c>
      <c r="E32" t="s">
        <v>306</v>
      </c>
      <c r="F32" t="s">
        <v>307</v>
      </c>
      <c r="G32" t="s">
        <v>60</v>
      </c>
      <c r="H32" t="s">
        <v>308</v>
      </c>
      <c r="I32" t="s">
        <v>309</v>
      </c>
      <c r="J32" t="s">
        <v>63</v>
      </c>
      <c r="K32" t="s">
        <v>264</v>
      </c>
      <c r="L32" t="s">
        <v>265</v>
      </c>
      <c r="M32">
        <v>127866480</v>
      </c>
      <c r="N32">
        <v>127886749</v>
      </c>
      <c r="O32" t="s">
        <v>74</v>
      </c>
      <c r="P32">
        <v>5</v>
      </c>
      <c r="Q32">
        <v>7</v>
      </c>
    </row>
    <row r="33" spans="1:17" x14ac:dyDescent="0.2">
      <c r="A33" t="s">
        <v>310</v>
      </c>
      <c r="B33" t="s">
        <v>311</v>
      </c>
      <c r="C33" t="s">
        <v>312</v>
      </c>
      <c r="D33">
        <v>10000</v>
      </c>
      <c r="E33" t="s">
        <v>313</v>
      </c>
      <c r="F33" t="s">
        <v>314</v>
      </c>
      <c r="G33" t="s">
        <v>60</v>
      </c>
      <c r="H33" t="s">
        <v>315</v>
      </c>
      <c r="I33" t="s">
        <v>316</v>
      </c>
      <c r="J33" t="s">
        <v>63</v>
      </c>
      <c r="K33" t="s">
        <v>182</v>
      </c>
      <c r="L33" t="s">
        <v>183</v>
      </c>
      <c r="M33">
        <v>243488233</v>
      </c>
      <c r="N33">
        <v>243851079</v>
      </c>
      <c r="O33" t="s">
        <v>74</v>
      </c>
      <c r="P33">
        <v>10</v>
      </c>
      <c r="Q33">
        <v>21</v>
      </c>
    </row>
    <row r="34" spans="1:17" x14ac:dyDescent="0.2">
      <c r="A34" t="s">
        <v>317</v>
      </c>
      <c r="B34" t="s">
        <v>318</v>
      </c>
      <c r="C34" t="s">
        <v>319</v>
      </c>
      <c r="D34">
        <v>5832</v>
      </c>
      <c r="E34" t="s">
        <v>320</v>
      </c>
      <c r="F34" t="s">
        <v>321</v>
      </c>
      <c r="G34" t="s">
        <v>60</v>
      </c>
      <c r="H34" t="s">
        <v>322</v>
      </c>
      <c r="I34" t="s">
        <v>323</v>
      </c>
      <c r="J34" t="s">
        <v>63</v>
      </c>
      <c r="K34" t="s">
        <v>214</v>
      </c>
      <c r="L34" t="s">
        <v>215</v>
      </c>
      <c r="M34">
        <v>95605929</v>
      </c>
      <c r="N34">
        <v>95656810</v>
      </c>
      <c r="O34" t="s">
        <v>74</v>
      </c>
      <c r="P34">
        <v>10</v>
      </c>
      <c r="Q34">
        <v>20</v>
      </c>
    </row>
    <row r="35" spans="1:17" x14ac:dyDescent="0.2">
      <c r="A35" t="s">
        <v>324</v>
      </c>
      <c r="B35" t="s">
        <v>325</v>
      </c>
      <c r="C35" t="s">
        <v>326</v>
      </c>
      <c r="D35">
        <v>224</v>
      </c>
      <c r="E35" t="s">
        <v>327</v>
      </c>
      <c r="F35" t="s">
        <v>328</v>
      </c>
      <c r="G35" t="s">
        <v>60</v>
      </c>
      <c r="H35" t="s">
        <v>329</v>
      </c>
      <c r="I35" t="s">
        <v>330</v>
      </c>
      <c r="J35" t="s">
        <v>63</v>
      </c>
      <c r="K35" t="s">
        <v>125</v>
      </c>
      <c r="L35" t="s">
        <v>126</v>
      </c>
      <c r="M35">
        <v>19648136</v>
      </c>
      <c r="N35">
        <v>19677596</v>
      </c>
      <c r="O35" t="s">
        <v>66</v>
      </c>
      <c r="P35">
        <v>8</v>
      </c>
      <c r="Q35">
        <v>12</v>
      </c>
    </row>
    <row r="36" spans="1:17" x14ac:dyDescent="0.2">
      <c r="A36" t="s">
        <v>331</v>
      </c>
      <c r="B36" t="s">
        <v>332</v>
      </c>
      <c r="C36" t="s">
        <v>333</v>
      </c>
      <c r="D36">
        <v>8659</v>
      </c>
      <c r="E36" t="s">
        <v>334</v>
      </c>
      <c r="F36" t="s">
        <v>335</v>
      </c>
      <c r="G36" t="s">
        <v>60</v>
      </c>
      <c r="H36" t="s">
        <v>336</v>
      </c>
      <c r="I36" t="s">
        <v>337</v>
      </c>
      <c r="J36" t="s">
        <v>63</v>
      </c>
      <c r="K36" t="s">
        <v>182</v>
      </c>
      <c r="L36" t="s">
        <v>183</v>
      </c>
      <c r="M36">
        <v>18871430</v>
      </c>
      <c r="N36">
        <v>18902799</v>
      </c>
      <c r="O36" t="s">
        <v>74</v>
      </c>
      <c r="P36">
        <v>4</v>
      </c>
      <c r="Q36">
        <v>16</v>
      </c>
    </row>
    <row r="37" spans="1:17" x14ac:dyDescent="0.2">
      <c r="A37" t="s">
        <v>338</v>
      </c>
      <c r="B37" t="s">
        <v>339</v>
      </c>
      <c r="C37" t="s">
        <v>340</v>
      </c>
      <c r="D37">
        <v>7915</v>
      </c>
      <c r="E37" t="s">
        <v>341</v>
      </c>
      <c r="F37" t="s">
        <v>342</v>
      </c>
      <c r="G37" t="s">
        <v>60</v>
      </c>
      <c r="H37" t="s">
        <v>343</v>
      </c>
      <c r="I37" t="s">
        <v>344</v>
      </c>
      <c r="J37" t="s">
        <v>63</v>
      </c>
      <c r="K37" t="s">
        <v>287</v>
      </c>
      <c r="L37" t="s">
        <v>288</v>
      </c>
      <c r="M37">
        <v>24494969</v>
      </c>
      <c r="N37">
        <v>24537207</v>
      </c>
      <c r="O37" t="s">
        <v>66</v>
      </c>
      <c r="P37">
        <v>2</v>
      </c>
      <c r="Q37">
        <v>11</v>
      </c>
    </row>
    <row r="38" spans="1:17" x14ac:dyDescent="0.2">
      <c r="A38" t="s">
        <v>345</v>
      </c>
      <c r="B38" t="s">
        <v>346</v>
      </c>
      <c r="C38" t="s">
        <v>347</v>
      </c>
      <c r="D38">
        <v>56052</v>
      </c>
      <c r="E38" t="s">
        <v>348</v>
      </c>
      <c r="F38" t="s">
        <v>349</v>
      </c>
      <c r="G38" t="s">
        <v>60</v>
      </c>
      <c r="H38" t="s">
        <v>350</v>
      </c>
      <c r="I38" t="s">
        <v>351</v>
      </c>
      <c r="J38" t="s">
        <v>63</v>
      </c>
      <c r="K38" t="s">
        <v>134</v>
      </c>
      <c r="L38" t="s">
        <v>135</v>
      </c>
      <c r="M38">
        <v>5071809</v>
      </c>
      <c r="N38">
        <v>5087379</v>
      </c>
      <c r="O38" t="s">
        <v>66</v>
      </c>
      <c r="P38">
        <v>4</v>
      </c>
      <c r="Q38">
        <v>14</v>
      </c>
    </row>
    <row r="39" spans="1:17" x14ac:dyDescent="0.2">
      <c r="A39" t="s">
        <v>352</v>
      </c>
      <c r="B39" t="s">
        <v>353</v>
      </c>
      <c r="C39" t="s">
        <v>354</v>
      </c>
      <c r="D39">
        <v>79087</v>
      </c>
      <c r="E39" t="s">
        <v>355</v>
      </c>
      <c r="F39" t="s">
        <v>356</v>
      </c>
      <c r="G39" t="s">
        <v>60</v>
      </c>
      <c r="H39" t="s">
        <v>357</v>
      </c>
      <c r="I39" t="s">
        <v>358</v>
      </c>
      <c r="J39" t="s">
        <v>63</v>
      </c>
      <c r="K39" t="s">
        <v>116</v>
      </c>
      <c r="L39" t="s">
        <v>117</v>
      </c>
      <c r="M39">
        <v>49860163</v>
      </c>
      <c r="N39">
        <v>49918469</v>
      </c>
      <c r="O39" t="s">
        <v>74</v>
      </c>
      <c r="P39">
        <v>4</v>
      </c>
      <c r="Q39">
        <v>13</v>
      </c>
    </row>
    <row r="40" spans="1:17" x14ac:dyDescent="0.2">
      <c r="A40" t="s">
        <v>359</v>
      </c>
      <c r="B40" t="s">
        <v>360</v>
      </c>
      <c r="C40" t="s">
        <v>361</v>
      </c>
      <c r="D40">
        <v>79868</v>
      </c>
      <c r="E40" t="s">
        <v>362</v>
      </c>
      <c r="F40" t="s">
        <v>363</v>
      </c>
      <c r="G40" t="s">
        <v>60</v>
      </c>
      <c r="H40" t="s">
        <v>364</v>
      </c>
      <c r="I40" t="s">
        <v>365</v>
      </c>
      <c r="J40" t="s">
        <v>63</v>
      </c>
      <c r="K40" t="s">
        <v>82</v>
      </c>
      <c r="L40" t="s">
        <v>83</v>
      </c>
      <c r="M40">
        <v>111680741</v>
      </c>
      <c r="N40">
        <v>111764164</v>
      </c>
      <c r="O40" t="s">
        <v>66</v>
      </c>
      <c r="P40">
        <v>37</v>
      </c>
      <c r="Q40">
        <v>45</v>
      </c>
    </row>
    <row r="41" spans="1:17" x14ac:dyDescent="0.2">
      <c r="A41" t="s">
        <v>366</v>
      </c>
      <c r="B41" t="s">
        <v>367</v>
      </c>
      <c r="C41" t="s">
        <v>368</v>
      </c>
      <c r="D41">
        <v>85365</v>
      </c>
      <c r="E41" t="s">
        <v>369</v>
      </c>
      <c r="F41" t="s">
        <v>370</v>
      </c>
      <c r="G41" t="s">
        <v>60</v>
      </c>
      <c r="H41" t="s">
        <v>371</v>
      </c>
      <c r="I41" t="s">
        <v>372</v>
      </c>
      <c r="J41" t="s">
        <v>63</v>
      </c>
      <c r="K41" t="s">
        <v>264</v>
      </c>
      <c r="L41" t="s">
        <v>265</v>
      </c>
      <c r="M41">
        <v>99216425</v>
      </c>
      <c r="N41">
        <v>99221964</v>
      </c>
      <c r="O41" t="s">
        <v>74</v>
      </c>
      <c r="P41">
        <v>1</v>
      </c>
      <c r="Q41">
        <v>2</v>
      </c>
    </row>
    <row r="42" spans="1:17" x14ac:dyDescent="0.2">
      <c r="A42" t="s">
        <v>373</v>
      </c>
      <c r="B42" t="s">
        <v>374</v>
      </c>
      <c r="C42" t="s">
        <v>375</v>
      </c>
      <c r="D42">
        <v>10195</v>
      </c>
      <c r="E42" t="s">
        <v>376</v>
      </c>
      <c r="F42" t="s">
        <v>377</v>
      </c>
      <c r="G42" t="s">
        <v>60</v>
      </c>
      <c r="H42" t="s">
        <v>378</v>
      </c>
      <c r="I42" t="s">
        <v>379</v>
      </c>
      <c r="J42" t="s">
        <v>63</v>
      </c>
      <c r="K42" t="s">
        <v>100</v>
      </c>
      <c r="L42" t="s">
        <v>101</v>
      </c>
      <c r="M42">
        <v>184242329</v>
      </c>
      <c r="N42">
        <v>184249525</v>
      </c>
      <c r="O42" t="s">
        <v>74</v>
      </c>
      <c r="P42">
        <v>4</v>
      </c>
      <c r="Q42">
        <v>12</v>
      </c>
    </row>
    <row r="43" spans="1:17" x14ac:dyDescent="0.2">
      <c r="A43" t="s">
        <v>380</v>
      </c>
      <c r="B43" t="s">
        <v>381</v>
      </c>
      <c r="C43" t="s">
        <v>382</v>
      </c>
      <c r="D43">
        <v>29929</v>
      </c>
      <c r="E43" t="s">
        <v>383</v>
      </c>
      <c r="F43" t="s">
        <v>384</v>
      </c>
      <c r="G43" t="s">
        <v>60</v>
      </c>
      <c r="H43" t="s">
        <v>385</v>
      </c>
      <c r="I43" t="s">
        <v>386</v>
      </c>
      <c r="J43" t="s">
        <v>63</v>
      </c>
      <c r="K43" t="s">
        <v>182</v>
      </c>
      <c r="L43" t="s">
        <v>183</v>
      </c>
      <c r="M43">
        <v>63367590</v>
      </c>
      <c r="N43">
        <v>63438562</v>
      </c>
      <c r="O43" t="s">
        <v>66</v>
      </c>
      <c r="P43">
        <v>1</v>
      </c>
      <c r="Q43">
        <v>14</v>
      </c>
    </row>
    <row r="44" spans="1:17" x14ac:dyDescent="0.2">
      <c r="A44" t="s">
        <v>387</v>
      </c>
      <c r="B44" t="s">
        <v>388</v>
      </c>
      <c r="C44" t="s">
        <v>389</v>
      </c>
      <c r="D44">
        <v>79796</v>
      </c>
      <c r="E44" t="s">
        <v>390</v>
      </c>
      <c r="F44" t="s">
        <v>391</v>
      </c>
      <c r="G44" t="s">
        <v>60</v>
      </c>
      <c r="H44" t="s">
        <v>392</v>
      </c>
      <c r="I44" t="s">
        <v>393</v>
      </c>
      <c r="J44" t="s">
        <v>63</v>
      </c>
      <c r="K44" t="s">
        <v>394</v>
      </c>
      <c r="L44" t="s">
        <v>395</v>
      </c>
      <c r="M44">
        <v>111776096</v>
      </c>
      <c r="N44">
        <v>111871581</v>
      </c>
      <c r="O44" t="s">
        <v>74</v>
      </c>
      <c r="P44">
        <v>22</v>
      </c>
      <c r="Q44">
        <v>23</v>
      </c>
    </row>
    <row r="45" spans="1:17" x14ac:dyDescent="0.2">
      <c r="A45" t="s">
        <v>396</v>
      </c>
      <c r="B45" t="s">
        <v>397</v>
      </c>
      <c r="C45" t="s">
        <v>398</v>
      </c>
      <c r="D45">
        <v>8092</v>
      </c>
      <c r="E45" t="s">
        <v>399</v>
      </c>
      <c r="F45" t="s">
        <v>400</v>
      </c>
      <c r="G45" t="s">
        <v>60</v>
      </c>
      <c r="H45" t="s">
        <v>401</v>
      </c>
      <c r="I45" t="s">
        <v>402</v>
      </c>
      <c r="J45" t="s">
        <v>63</v>
      </c>
      <c r="K45" t="s">
        <v>64</v>
      </c>
      <c r="L45" t="s">
        <v>65</v>
      </c>
      <c r="M45">
        <v>85280258</v>
      </c>
      <c r="N45">
        <v>85301784</v>
      </c>
      <c r="O45" t="s">
        <v>66</v>
      </c>
      <c r="P45">
        <v>2</v>
      </c>
      <c r="Q45">
        <v>5</v>
      </c>
    </row>
    <row r="46" spans="1:17" x14ac:dyDescent="0.2">
      <c r="A46" t="s">
        <v>403</v>
      </c>
      <c r="B46" t="s">
        <v>404</v>
      </c>
      <c r="C46" t="s">
        <v>405</v>
      </c>
      <c r="D46">
        <v>60529</v>
      </c>
      <c r="E46" t="s">
        <v>406</v>
      </c>
      <c r="F46" t="s">
        <v>407</v>
      </c>
      <c r="G46" t="s">
        <v>60</v>
      </c>
      <c r="H46" t="s">
        <v>408</v>
      </c>
      <c r="I46" t="s">
        <v>409</v>
      </c>
      <c r="J46" t="s">
        <v>63</v>
      </c>
      <c r="K46" t="s">
        <v>394</v>
      </c>
      <c r="L46" t="s">
        <v>395</v>
      </c>
      <c r="M46">
        <v>44260728</v>
      </c>
      <c r="N46">
        <v>44310166</v>
      </c>
      <c r="O46" t="s">
        <v>74</v>
      </c>
      <c r="P46">
        <v>1</v>
      </c>
      <c r="Q46">
        <v>4</v>
      </c>
    </row>
    <row r="47" spans="1:17" x14ac:dyDescent="0.2">
      <c r="A47" t="s">
        <v>410</v>
      </c>
      <c r="B47" t="s">
        <v>411</v>
      </c>
      <c r="C47" t="s">
        <v>412</v>
      </c>
      <c r="D47">
        <v>271</v>
      </c>
      <c r="E47" t="s">
        <v>413</v>
      </c>
      <c r="F47" t="s">
        <v>414</v>
      </c>
      <c r="G47" t="s">
        <v>60</v>
      </c>
      <c r="H47" t="s">
        <v>415</v>
      </c>
      <c r="I47" t="s">
        <v>416</v>
      </c>
      <c r="J47" t="s">
        <v>63</v>
      </c>
      <c r="K47" t="s">
        <v>182</v>
      </c>
      <c r="L47" t="s">
        <v>183</v>
      </c>
      <c r="M47">
        <v>109619813</v>
      </c>
      <c r="N47">
        <v>109632055</v>
      </c>
      <c r="O47" t="s">
        <v>66</v>
      </c>
      <c r="P47">
        <v>6</v>
      </c>
      <c r="Q47">
        <v>22</v>
      </c>
    </row>
    <row r="48" spans="1:17" x14ac:dyDescent="0.2">
      <c r="A48" t="s">
        <v>417</v>
      </c>
      <c r="B48" t="s">
        <v>418</v>
      </c>
      <c r="C48" t="s">
        <v>419</v>
      </c>
      <c r="D48">
        <v>275</v>
      </c>
      <c r="E48" t="s">
        <v>420</v>
      </c>
      <c r="F48" t="s">
        <v>421</v>
      </c>
      <c r="G48" t="s">
        <v>60</v>
      </c>
      <c r="H48" t="s">
        <v>422</v>
      </c>
      <c r="I48" t="s">
        <v>423</v>
      </c>
      <c r="J48" t="s">
        <v>63</v>
      </c>
      <c r="K48" t="s">
        <v>100</v>
      </c>
      <c r="L48" t="s">
        <v>101</v>
      </c>
      <c r="M48">
        <v>49416778</v>
      </c>
      <c r="N48">
        <v>49422678</v>
      </c>
      <c r="O48" t="s">
        <v>74</v>
      </c>
      <c r="P48">
        <v>4</v>
      </c>
      <c r="Q48">
        <v>11</v>
      </c>
    </row>
    <row r="49" spans="1:17" x14ac:dyDescent="0.2">
      <c r="A49" t="s">
        <v>424</v>
      </c>
      <c r="B49" t="s">
        <v>425</v>
      </c>
      <c r="C49" t="s">
        <v>426</v>
      </c>
      <c r="D49">
        <v>288</v>
      </c>
      <c r="E49" t="s">
        <v>427</v>
      </c>
      <c r="F49" t="s">
        <v>428</v>
      </c>
      <c r="G49" t="s">
        <v>60</v>
      </c>
      <c r="H49" t="s">
        <v>429</v>
      </c>
      <c r="I49" t="s">
        <v>430</v>
      </c>
      <c r="J49" t="s">
        <v>63</v>
      </c>
      <c r="K49" t="s">
        <v>214</v>
      </c>
      <c r="L49" t="s">
        <v>215</v>
      </c>
      <c r="M49">
        <v>60026298</v>
      </c>
      <c r="N49">
        <v>60733526</v>
      </c>
      <c r="O49" t="s">
        <v>74</v>
      </c>
      <c r="P49">
        <v>51</v>
      </c>
      <c r="Q49">
        <v>57</v>
      </c>
    </row>
    <row r="50" spans="1:17" x14ac:dyDescent="0.2">
      <c r="A50" t="s">
        <v>431</v>
      </c>
      <c r="B50" t="s">
        <v>432</v>
      </c>
      <c r="C50" t="s">
        <v>433</v>
      </c>
      <c r="D50">
        <v>56172</v>
      </c>
      <c r="E50" t="s">
        <v>434</v>
      </c>
      <c r="F50" t="s">
        <v>435</v>
      </c>
      <c r="G50" t="s">
        <v>60</v>
      </c>
      <c r="H50" t="s">
        <v>436</v>
      </c>
      <c r="I50" t="s">
        <v>437</v>
      </c>
      <c r="J50" t="s">
        <v>63</v>
      </c>
      <c r="K50" t="s">
        <v>438</v>
      </c>
      <c r="L50" t="s">
        <v>439</v>
      </c>
      <c r="M50">
        <v>14704800</v>
      </c>
      <c r="N50">
        <v>14871778</v>
      </c>
      <c r="O50" t="s">
        <v>74</v>
      </c>
      <c r="P50">
        <v>3</v>
      </c>
      <c r="Q50">
        <v>14</v>
      </c>
    </row>
    <row r="51" spans="1:17" x14ac:dyDescent="0.2">
      <c r="A51" t="s">
        <v>440</v>
      </c>
      <c r="B51" t="s">
        <v>441</v>
      </c>
      <c r="C51" t="s">
        <v>442</v>
      </c>
      <c r="D51">
        <v>29123</v>
      </c>
      <c r="E51" t="s">
        <v>443</v>
      </c>
      <c r="F51" t="s">
        <v>444</v>
      </c>
      <c r="G51" t="s">
        <v>60</v>
      </c>
      <c r="H51" t="s">
        <v>445</v>
      </c>
      <c r="I51" t="s">
        <v>446</v>
      </c>
      <c r="J51" t="s">
        <v>63</v>
      </c>
      <c r="K51" t="s">
        <v>134</v>
      </c>
      <c r="L51" t="s">
        <v>135</v>
      </c>
      <c r="M51">
        <v>89267619</v>
      </c>
      <c r="N51">
        <v>89490561</v>
      </c>
      <c r="O51" t="s">
        <v>74</v>
      </c>
      <c r="P51">
        <v>17</v>
      </c>
      <c r="Q51">
        <v>15</v>
      </c>
    </row>
    <row r="52" spans="1:17" x14ac:dyDescent="0.2">
      <c r="A52" t="s">
        <v>447</v>
      </c>
      <c r="B52" t="s">
        <v>448</v>
      </c>
      <c r="C52" t="s">
        <v>449</v>
      </c>
      <c r="D52">
        <v>55129</v>
      </c>
      <c r="E52" t="s">
        <v>450</v>
      </c>
      <c r="F52" t="s">
        <v>451</v>
      </c>
      <c r="G52" t="s">
        <v>60</v>
      </c>
      <c r="H52" t="s">
        <v>452</v>
      </c>
      <c r="I52" t="s">
        <v>453</v>
      </c>
      <c r="J52" t="s">
        <v>63</v>
      </c>
      <c r="K52" t="s">
        <v>100</v>
      </c>
      <c r="L52" t="s">
        <v>101</v>
      </c>
      <c r="M52">
        <v>43366324</v>
      </c>
      <c r="N52">
        <v>43691594</v>
      </c>
      <c r="O52" t="s">
        <v>74</v>
      </c>
      <c r="P52">
        <v>16</v>
      </c>
      <c r="Q52">
        <v>18</v>
      </c>
    </row>
    <row r="53" spans="1:17" x14ac:dyDescent="0.2">
      <c r="A53" t="s">
        <v>454</v>
      </c>
      <c r="B53" t="s">
        <v>455</v>
      </c>
      <c r="C53" t="s">
        <v>456</v>
      </c>
      <c r="D53">
        <v>84168</v>
      </c>
      <c r="E53" t="s">
        <v>457</v>
      </c>
      <c r="F53" t="s">
        <v>458</v>
      </c>
      <c r="G53" t="s">
        <v>60</v>
      </c>
      <c r="H53" t="s">
        <v>459</v>
      </c>
      <c r="I53" t="s">
        <v>460</v>
      </c>
      <c r="J53" t="s">
        <v>63</v>
      </c>
      <c r="K53" t="s">
        <v>166</v>
      </c>
      <c r="L53" t="s">
        <v>167</v>
      </c>
      <c r="M53">
        <v>69013144</v>
      </c>
      <c r="N53">
        <v>69249327</v>
      </c>
      <c r="O53" t="s">
        <v>66</v>
      </c>
      <c r="P53">
        <v>6</v>
      </c>
      <c r="Q53">
        <v>23</v>
      </c>
    </row>
    <row r="54" spans="1:17" x14ac:dyDescent="0.2">
      <c r="A54" t="s">
        <v>461</v>
      </c>
      <c r="B54" t="s">
        <v>462</v>
      </c>
      <c r="C54" t="s">
        <v>463</v>
      </c>
      <c r="D54">
        <v>8905</v>
      </c>
      <c r="E54" t="s">
        <v>464</v>
      </c>
      <c r="F54" t="s">
        <v>465</v>
      </c>
      <c r="G54" t="s">
        <v>60</v>
      </c>
      <c r="H54" t="s">
        <v>466</v>
      </c>
      <c r="I54" t="s">
        <v>467</v>
      </c>
      <c r="J54" t="s">
        <v>63</v>
      </c>
      <c r="K54" t="s">
        <v>82</v>
      </c>
      <c r="L54" t="s">
        <v>83</v>
      </c>
      <c r="M54">
        <v>15825806</v>
      </c>
      <c r="N54">
        <v>15855014</v>
      </c>
      <c r="O54" t="s">
        <v>74</v>
      </c>
      <c r="P54">
        <v>6</v>
      </c>
      <c r="Q54">
        <v>9</v>
      </c>
    </row>
    <row r="55" spans="1:17" x14ac:dyDescent="0.2">
      <c r="A55" t="s">
        <v>468</v>
      </c>
      <c r="B55" t="s">
        <v>469</v>
      </c>
      <c r="C55" t="s">
        <v>470</v>
      </c>
      <c r="D55">
        <v>8546</v>
      </c>
      <c r="E55" t="s">
        <v>471</v>
      </c>
      <c r="F55" t="s">
        <v>472</v>
      </c>
      <c r="G55" t="s">
        <v>60</v>
      </c>
      <c r="H55" t="s">
        <v>473</v>
      </c>
      <c r="I55" t="s">
        <v>474</v>
      </c>
      <c r="J55" t="s">
        <v>63</v>
      </c>
      <c r="K55" t="s">
        <v>438</v>
      </c>
      <c r="L55" t="s">
        <v>439</v>
      </c>
      <c r="M55">
        <v>78002326</v>
      </c>
      <c r="N55">
        <v>78294755</v>
      </c>
      <c r="O55" t="s">
        <v>74</v>
      </c>
      <c r="P55">
        <v>5</v>
      </c>
      <c r="Q55">
        <v>30</v>
      </c>
    </row>
    <row r="56" spans="1:17" x14ac:dyDescent="0.2">
      <c r="A56" t="s">
        <v>475</v>
      </c>
      <c r="B56" t="s">
        <v>476</v>
      </c>
      <c r="C56" t="s">
        <v>477</v>
      </c>
      <c r="D56">
        <v>10717</v>
      </c>
      <c r="E56" t="s">
        <v>478</v>
      </c>
      <c r="F56" t="s">
        <v>479</v>
      </c>
      <c r="G56" t="s">
        <v>60</v>
      </c>
      <c r="H56" t="s">
        <v>480</v>
      </c>
      <c r="I56" t="s">
        <v>481</v>
      </c>
      <c r="J56" t="s">
        <v>63</v>
      </c>
      <c r="K56" t="s">
        <v>182</v>
      </c>
      <c r="L56" t="s">
        <v>183</v>
      </c>
      <c r="M56">
        <v>113894194</v>
      </c>
      <c r="N56">
        <v>113905202</v>
      </c>
      <c r="O56" t="s">
        <v>74</v>
      </c>
      <c r="P56">
        <v>14</v>
      </c>
      <c r="Q56">
        <v>14</v>
      </c>
    </row>
    <row r="57" spans="1:17" x14ac:dyDescent="0.2">
      <c r="A57" t="s">
        <v>482</v>
      </c>
      <c r="B57" t="s">
        <v>483</v>
      </c>
      <c r="C57" t="s">
        <v>484</v>
      </c>
      <c r="D57">
        <v>23431</v>
      </c>
      <c r="E57" t="s">
        <v>485</v>
      </c>
      <c r="F57" t="s">
        <v>486</v>
      </c>
      <c r="G57" t="s">
        <v>60</v>
      </c>
      <c r="H57" t="s">
        <v>487</v>
      </c>
      <c r="I57" t="s">
        <v>488</v>
      </c>
      <c r="J57" t="s">
        <v>63</v>
      </c>
      <c r="K57" t="s">
        <v>489</v>
      </c>
      <c r="L57" t="s">
        <v>490</v>
      </c>
      <c r="M57">
        <v>50908569</v>
      </c>
      <c r="N57">
        <v>51005900</v>
      </c>
      <c r="O57" t="s">
        <v>66</v>
      </c>
      <c r="P57">
        <v>5</v>
      </c>
      <c r="Q57">
        <v>23</v>
      </c>
    </row>
    <row r="58" spans="1:17" x14ac:dyDescent="0.2">
      <c r="A58" t="s">
        <v>491</v>
      </c>
      <c r="B58" t="s">
        <v>492</v>
      </c>
      <c r="C58" t="s">
        <v>493</v>
      </c>
      <c r="D58">
        <v>9179</v>
      </c>
      <c r="E58" t="s">
        <v>494</v>
      </c>
      <c r="F58" t="s">
        <v>495</v>
      </c>
      <c r="G58" t="s">
        <v>60</v>
      </c>
      <c r="H58" t="s">
        <v>496</v>
      </c>
      <c r="I58" t="s">
        <v>497</v>
      </c>
      <c r="J58" t="s">
        <v>63</v>
      </c>
      <c r="K58" t="s">
        <v>150</v>
      </c>
      <c r="L58" t="s">
        <v>151</v>
      </c>
      <c r="M58">
        <v>100101413</v>
      </c>
      <c r="N58">
        <v>100107180</v>
      </c>
      <c r="O58" t="s">
        <v>66</v>
      </c>
      <c r="P58">
        <v>7</v>
      </c>
      <c r="Q58">
        <v>19</v>
      </c>
    </row>
    <row r="59" spans="1:17" x14ac:dyDescent="0.2">
      <c r="A59" t="s">
        <v>498</v>
      </c>
      <c r="B59" t="s">
        <v>499</v>
      </c>
      <c r="C59" t="s">
        <v>500</v>
      </c>
      <c r="D59">
        <v>11154</v>
      </c>
      <c r="E59" t="s">
        <v>501</v>
      </c>
      <c r="F59" t="s">
        <v>502</v>
      </c>
      <c r="G59" t="s">
        <v>60</v>
      </c>
      <c r="H59" t="s">
        <v>503</v>
      </c>
      <c r="I59" t="s">
        <v>504</v>
      </c>
      <c r="J59" t="s">
        <v>63</v>
      </c>
      <c r="K59" t="s">
        <v>91</v>
      </c>
      <c r="L59" t="s">
        <v>92</v>
      </c>
      <c r="M59">
        <v>31025106</v>
      </c>
      <c r="N59">
        <v>31096450</v>
      </c>
      <c r="O59" t="s">
        <v>66</v>
      </c>
      <c r="P59">
        <v>9</v>
      </c>
      <c r="Q59">
        <v>8</v>
      </c>
    </row>
    <row r="60" spans="1:17" x14ac:dyDescent="0.2">
      <c r="A60" t="s">
        <v>505</v>
      </c>
      <c r="B60" t="s">
        <v>506</v>
      </c>
      <c r="C60" t="s">
        <v>507</v>
      </c>
      <c r="D60">
        <v>54840</v>
      </c>
      <c r="E60" t="s">
        <v>508</v>
      </c>
      <c r="F60" t="s">
        <v>509</v>
      </c>
      <c r="G60" t="s">
        <v>60</v>
      </c>
      <c r="H60" t="s">
        <v>510</v>
      </c>
      <c r="I60" t="s">
        <v>511</v>
      </c>
      <c r="J60" t="s">
        <v>63</v>
      </c>
      <c r="K60" t="s">
        <v>264</v>
      </c>
      <c r="L60" t="s">
        <v>265</v>
      </c>
      <c r="M60">
        <v>32883872</v>
      </c>
      <c r="N60">
        <v>33025129</v>
      </c>
      <c r="O60" t="s">
        <v>74</v>
      </c>
      <c r="P60">
        <v>20</v>
      </c>
      <c r="Q60">
        <v>22</v>
      </c>
    </row>
    <row r="61" spans="1:17" x14ac:dyDescent="0.2">
      <c r="A61" t="s">
        <v>512</v>
      </c>
      <c r="B61" t="s">
        <v>513</v>
      </c>
      <c r="C61" t="s">
        <v>514</v>
      </c>
      <c r="D61">
        <v>10564</v>
      </c>
      <c r="E61" t="s">
        <v>515</v>
      </c>
      <c r="F61" t="s">
        <v>516</v>
      </c>
      <c r="G61" t="s">
        <v>60</v>
      </c>
      <c r="H61" t="s">
        <v>517</v>
      </c>
      <c r="I61" t="s">
        <v>518</v>
      </c>
      <c r="J61" t="s">
        <v>63</v>
      </c>
      <c r="K61" t="s">
        <v>223</v>
      </c>
      <c r="L61" t="s">
        <v>224</v>
      </c>
      <c r="M61">
        <v>48921721</v>
      </c>
      <c r="N61">
        <v>49036693</v>
      </c>
      <c r="O61" t="s">
        <v>66</v>
      </c>
      <c r="P61">
        <v>2</v>
      </c>
      <c r="Q61">
        <v>40</v>
      </c>
    </row>
    <row r="62" spans="1:17" x14ac:dyDescent="0.2">
      <c r="A62" t="s">
        <v>519</v>
      </c>
      <c r="B62" t="s">
        <v>520</v>
      </c>
      <c r="C62" t="s">
        <v>521</v>
      </c>
      <c r="D62">
        <v>383</v>
      </c>
      <c r="E62" t="s">
        <v>522</v>
      </c>
      <c r="F62" t="s">
        <v>523</v>
      </c>
      <c r="G62" t="s">
        <v>60</v>
      </c>
      <c r="H62" t="s">
        <v>524</v>
      </c>
      <c r="I62" t="s">
        <v>133</v>
      </c>
      <c r="J62" t="s">
        <v>63</v>
      </c>
      <c r="K62" t="s">
        <v>287</v>
      </c>
      <c r="L62" t="s">
        <v>288</v>
      </c>
      <c r="M62">
        <v>131573159</v>
      </c>
      <c r="N62">
        <v>131584332</v>
      </c>
      <c r="O62" t="s">
        <v>66</v>
      </c>
      <c r="P62">
        <v>3</v>
      </c>
      <c r="Q62">
        <v>9</v>
      </c>
    </row>
    <row r="63" spans="1:17" x14ac:dyDescent="0.2">
      <c r="A63" t="s">
        <v>525</v>
      </c>
      <c r="B63" t="s">
        <v>526</v>
      </c>
      <c r="C63" t="s">
        <v>527</v>
      </c>
      <c r="D63">
        <v>9459</v>
      </c>
      <c r="E63" t="s">
        <v>528</v>
      </c>
      <c r="F63" t="s">
        <v>529</v>
      </c>
      <c r="G63" t="s">
        <v>60</v>
      </c>
      <c r="H63" t="s">
        <v>530</v>
      </c>
      <c r="I63" t="s">
        <v>531</v>
      </c>
      <c r="J63" t="s">
        <v>63</v>
      </c>
      <c r="K63" t="s">
        <v>82</v>
      </c>
      <c r="L63" t="s">
        <v>83</v>
      </c>
      <c r="M63">
        <v>136665547</v>
      </c>
      <c r="N63">
        <v>136781656</v>
      </c>
      <c r="O63" t="s">
        <v>74</v>
      </c>
      <c r="P63">
        <v>11</v>
      </c>
      <c r="Q63">
        <v>26</v>
      </c>
    </row>
    <row r="64" spans="1:17" x14ac:dyDescent="0.2">
      <c r="A64" t="s">
        <v>532</v>
      </c>
      <c r="B64" t="s">
        <v>533</v>
      </c>
      <c r="C64" t="s">
        <v>534</v>
      </c>
      <c r="D64">
        <v>23229</v>
      </c>
      <c r="E64" t="s">
        <v>535</v>
      </c>
      <c r="F64" t="s">
        <v>536</v>
      </c>
      <c r="G64" t="s">
        <v>60</v>
      </c>
      <c r="H64" t="s">
        <v>537</v>
      </c>
      <c r="I64" t="s">
        <v>538</v>
      </c>
      <c r="J64" t="s">
        <v>63</v>
      </c>
      <c r="K64" t="s">
        <v>82</v>
      </c>
      <c r="L64" t="s">
        <v>83</v>
      </c>
      <c r="M64">
        <v>63634967</v>
      </c>
      <c r="N64">
        <v>63786025</v>
      </c>
      <c r="O64" t="s">
        <v>74</v>
      </c>
      <c r="P64">
        <v>27</v>
      </c>
      <c r="Q64">
        <v>18</v>
      </c>
    </row>
    <row r="65" spans="1:17" x14ac:dyDescent="0.2">
      <c r="A65" t="s">
        <v>539</v>
      </c>
      <c r="B65" t="s">
        <v>540</v>
      </c>
      <c r="C65" t="s">
        <v>541</v>
      </c>
      <c r="D65">
        <v>8289</v>
      </c>
      <c r="E65" t="s">
        <v>542</v>
      </c>
      <c r="F65" t="s">
        <v>543</v>
      </c>
      <c r="G65" t="s">
        <v>60</v>
      </c>
      <c r="H65" t="s">
        <v>544</v>
      </c>
      <c r="I65" t="s">
        <v>545</v>
      </c>
      <c r="J65" t="s">
        <v>63</v>
      </c>
      <c r="K65" t="s">
        <v>182</v>
      </c>
      <c r="L65" t="s">
        <v>183</v>
      </c>
      <c r="M65">
        <v>26696031</v>
      </c>
      <c r="N65">
        <v>26782110</v>
      </c>
      <c r="O65" t="s">
        <v>66</v>
      </c>
      <c r="P65">
        <v>2</v>
      </c>
      <c r="Q65">
        <v>21</v>
      </c>
    </row>
    <row r="66" spans="1:17" x14ac:dyDescent="0.2">
      <c r="A66" t="s">
        <v>546</v>
      </c>
      <c r="B66" t="s">
        <v>547</v>
      </c>
      <c r="C66" t="s">
        <v>548</v>
      </c>
      <c r="D66">
        <v>57492</v>
      </c>
      <c r="E66" t="s">
        <v>549</v>
      </c>
      <c r="F66" t="s">
        <v>550</v>
      </c>
      <c r="G66" t="s">
        <v>60</v>
      </c>
      <c r="H66" t="s">
        <v>551</v>
      </c>
      <c r="I66" t="s">
        <v>552</v>
      </c>
      <c r="J66" t="s">
        <v>63</v>
      </c>
      <c r="K66" t="s">
        <v>287</v>
      </c>
      <c r="L66" t="s">
        <v>288</v>
      </c>
      <c r="M66">
        <v>156777847</v>
      </c>
      <c r="N66">
        <v>157210779</v>
      </c>
      <c r="O66" t="s">
        <v>66</v>
      </c>
      <c r="P66">
        <v>12</v>
      </c>
      <c r="Q66">
        <v>28</v>
      </c>
    </row>
    <row r="67" spans="1:17" x14ac:dyDescent="0.2">
      <c r="A67" t="s">
        <v>553</v>
      </c>
      <c r="B67" t="s">
        <v>554</v>
      </c>
      <c r="C67" t="s">
        <v>555</v>
      </c>
      <c r="D67">
        <v>196528</v>
      </c>
      <c r="E67" t="s">
        <v>556</v>
      </c>
      <c r="F67" t="s">
        <v>557</v>
      </c>
      <c r="G67" t="s">
        <v>60</v>
      </c>
      <c r="H67" t="s">
        <v>558</v>
      </c>
      <c r="I67" t="s">
        <v>559</v>
      </c>
      <c r="J67" t="s">
        <v>63</v>
      </c>
      <c r="K67" t="s">
        <v>64</v>
      </c>
      <c r="L67" t="s">
        <v>65</v>
      </c>
      <c r="M67">
        <v>45729683</v>
      </c>
      <c r="N67">
        <v>45908037</v>
      </c>
      <c r="O67" t="s">
        <v>66</v>
      </c>
      <c r="P67">
        <v>3</v>
      </c>
      <c r="Q67">
        <v>23</v>
      </c>
    </row>
    <row r="68" spans="1:17" x14ac:dyDescent="0.2">
      <c r="A68" t="s">
        <v>560</v>
      </c>
      <c r="B68" t="s">
        <v>561</v>
      </c>
      <c r="C68" t="s">
        <v>562</v>
      </c>
      <c r="D68">
        <v>200894</v>
      </c>
      <c r="E68" t="s">
        <v>563</v>
      </c>
      <c r="F68" t="s">
        <v>564</v>
      </c>
      <c r="G68" t="s">
        <v>60</v>
      </c>
      <c r="H68" t="s">
        <v>565</v>
      </c>
      <c r="I68" t="s">
        <v>566</v>
      </c>
      <c r="J68" t="s">
        <v>63</v>
      </c>
      <c r="K68" t="s">
        <v>100</v>
      </c>
      <c r="L68" t="s">
        <v>101</v>
      </c>
      <c r="M68">
        <v>93980139</v>
      </c>
      <c r="N68">
        <v>94055678</v>
      </c>
      <c r="O68" t="s">
        <v>66</v>
      </c>
      <c r="P68">
        <v>11</v>
      </c>
      <c r="Q68">
        <v>15</v>
      </c>
    </row>
    <row r="69" spans="1:17" x14ac:dyDescent="0.2">
      <c r="A69" t="s">
        <v>567</v>
      </c>
      <c r="B69" t="s">
        <v>568</v>
      </c>
      <c r="C69" t="s">
        <v>569</v>
      </c>
      <c r="D69">
        <v>84100</v>
      </c>
      <c r="E69" t="s">
        <v>570</v>
      </c>
      <c r="F69" t="s">
        <v>571</v>
      </c>
      <c r="G69" t="s">
        <v>60</v>
      </c>
      <c r="H69" t="s">
        <v>572</v>
      </c>
      <c r="I69" t="s">
        <v>573</v>
      </c>
      <c r="J69" t="s">
        <v>63</v>
      </c>
      <c r="K69" t="s">
        <v>100</v>
      </c>
      <c r="L69" t="s">
        <v>101</v>
      </c>
      <c r="M69">
        <v>97762875</v>
      </c>
      <c r="N69">
        <v>97812585</v>
      </c>
      <c r="O69" t="s">
        <v>66</v>
      </c>
      <c r="P69">
        <v>7</v>
      </c>
      <c r="Q69">
        <v>9</v>
      </c>
    </row>
    <row r="70" spans="1:17" x14ac:dyDescent="0.2">
      <c r="A70" t="s">
        <v>574</v>
      </c>
      <c r="B70" t="s">
        <v>575</v>
      </c>
      <c r="C70" t="s">
        <v>576</v>
      </c>
      <c r="D70">
        <v>415</v>
      </c>
      <c r="E70" t="s">
        <v>577</v>
      </c>
      <c r="F70" t="s">
        <v>578</v>
      </c>
      <c r="G70" t="s">
        <v>60</v>
      </c>
      <c r="H70" t="s">
        <v>579</v>
      </c>
      <c r="I70" t="s">
        <v>580</v>
      </c>
      <c r="J70" t="s">
        <v>63</v>
      </c>
      <c r="K70" t="s">
        <v>82</v>
      </c>
      <c r="L70" t="s">
        <v>83</v>
      </c>
      <c r="M70">
        <v>2934632</v>
      </c>
      <c r="N70">
        <v>2968310</v>
      </c>
      <c r="O70" t="s">
        <v>74</v>
      </c>
      <c r="P70">
        <v>9</v>
      </c>
      <c r="Q70">
        <v>13</v>
      </c>
    </row>
    <row r="71" spans="1:17" x14ac:dyDescent="0.2">
      <c r="A71" t="s">
        <v>581</v>
      </c>
      <c r="B71" t="s">
        <v>582</v>
      </c>
      <c r="C71" t="s">
        <v>583</v>
      </c>
      <c r="D71">
        <v>170302</v>
      </c>
      <c r="E71" t="s">
        <v>584</v>
      </c>
      <c r="F71" t="s">
        <v>585</v>
      </c>
      <c r="G71" t="s">
        <v>60</v>
      </c>
      <c r="H71" t="s">
        <v>586</v>
      </c>
      <c r="I71" t="s">
        <v>587</v>
      </c>
      <c r="J71" t="s">
        <v>63</v>
      </c>
      <c r="K71" t="s">
        <v>82</v>
      </c>
      <c r="L71" t="s">
        <v>83</v>
      </c>
      <c r="M71">
        <v>25003694</v>
      </c>
      <c r="N71">
        <v>25015948</v>
      </c>
      <c r="O71" t="s">
        <v>74</v>
      </c>
      <c r="P71">
        <v>1</v>
      </c>
      <c r="Q71">
        <v>5</v>
      </c>
    </row>
    <row r="72" spans="1:17" x14ac:dyDescent="0.2">
      <c r="A72" t="s">
        <v>588</v>
      </c>
      <c r="B72" t="s">
        <v>589</v>
      </c>
      <c r="C72" t="s">
        <v>590</v>
      </c>
      <c r="D72">
        <v>435</v>
      </c>
      <c r="E72" t="s">
        <v>591</v>
      </c>
      <c r="F72" t="s">
        <v>592</v>
      </c>
      <c r="G72" t="s">
        <v>60</v>
      </c>
      <c r="H72" t="s">
        <v>593</v>
      </c>
      <c r="I72" t="s">
        <v>594</v>
      </c>
      <c r="J72" t="s">
        <v>63</v>
      </c>
      <c r="K72" t="s">
        <v>150</v>
      </c>
      <c r="L72" t="s">
        <v>151</v>
      </c>
      <c r="M72">
        <v>66075789</v>
      </c>
      <c r="N72">
        <v>66093343</v>
      </c>
      <c r="O72" t="s">
        <v>66</v>
      </c>
      <c r="P72">
        <v>4</v>
      </c>
      <c r="Q72">
        <v>16</v>
      </c>
    </row>
    <row r="73" spans="1:17" x14ac:dyDescent="0.2">
      <c r="A73" t="s">
        <v>595</v>
      </c>
      <c r="B73" t="s">
        <v>596</v>
      </c>
      <c r="C73" t="s">
        <v>597</v>
      </c>
      <c r="D73">
        <v>440</v>
      </c>
      <c r="E73" t="s">
        <v>598</v>
      </c>
      <c r="F73" t="s">
        <v>599</v>
      </c>
      <c r="G73" t="s">
        <v>60</v>
      </c>
      <c r="H73" t="s">
        <v>600</v>
      </c>
      <c r="I73" t="s">
        <v>601</v>
      </c>
      <c r="J73" t="s">
        <v>63</v>
      </c>
      <c r="K73" t="s">
        <v>150</v>
      </c>
      <c r="L73" t="s">
        <v>151</v>
      </c>
      <c r="M73">
        <v>97852117</v>
      </c>
      <c r="N73">
        <v>97872542</v>
      </c>
      <c r="O73" t="s">
        <v>74</v>
      </c>
      <c r="P73">
        <v>6</v>
      </c>
      <c r="Q73">
        <v>12</v>
      </c>
    </row>
    <row r="74" spans="1:17" x14ac:dyDescent="0.2">
      <c r="A74" t="s">
        <v>602</v>
      </c>
      <c r="B74" t="s">
        <v>603</v>
      </c>
      <c r="C74" t="s">
        <v>604</v>
      </c>
      <c r="D74">
        <v>443</v>
      </c>
      <c r="E74" t="s">
        <v>605</v>
      </c>
      <c r="F74" t="s">
        <v>606</v>
      </c>
      <c r="G74" t="s">
        <v>60</v>
      </c>
      <c r="H74" t="s">
        <v>607</v>
      </c>
      <c r="I74" t="s">
        <v>608</v>
      </c>
      <c r="J74" t="s">
        <v>63</v>
      </c>
      <c r="K74" t="s">
        <v>125</v>
      </c>
      <c r="L74" t="s">
        <v>126</v>
      </c>
      <c r="M74">
        <v>3474106</v>
      </c>
      <c r="N74">
        <v>3502534</v>
      </c>
      <c r="O74" t="s">
        <v>66</v>
      </c>
      <c r="P74">
        <v>3</v>
      </c>
      <c r="Q74">
        <v>6</v>
      </c>
    </row>
    <row r="75" spans="1:17" x14ac:dyDescent="0.2">
      <c r="A75" t="s">
        <v>609</v>
      </c>
      <c r="B75" t="s">
        <v>610</v>
      </c>
      <c r="C75" t="s">
        <v>611</v>
      </c>
      <c r="D75">
        <v>259266</v>
      </c>
      <c r="E75" t="s">
        <v>612</v>
      </c>
      <c r="F75" t="s">
        <v>613</v>
      </c>
      <c r="G75" t="s">
        <v>60</v>
      </c>
      <c r="H75" t="s">
        <v>614</v>
      </c>
      <c r="I75" t="s">
        <v>615</v>
      </c>
      <c r="J75" t="s">
        <v>63</v>
      </c>
      <c r="K75" t="s">
        <v>182</v>
      </c>
      <c r="L75" t="s">
        <v>183</v>
      </c>
      <c r="M75">
        <v>197084127</v>
      </c>
      <c r="N75">
        <v>197146694</v>
      </c>
      <c r="O75" t="s">
        <v>74</v>
      </c>
      <c r="P75">
        <v>2</v>
      </c>
      <c r="Q75">
        <v>28</v>
      </c>
    </row>
    <row r="76" spans="1:17" x14ac:dyDescent="0.2">
      <c r="A76" t="s">
        <v>616</v>
      </c>
      <c r="B76" t="s">
        <v>617</v>
      </c>
      <c r="C76" t="s">
        <v>618</v>
      </c>
      <c r="D76">
        <v>171023</v>
      </c>
      <c r="E76" t="s">
        <v>619</v>
      </c>
      <c r="F76" t="s">
        <v>620</v>
      </c>
      <c r="G76" t="s">
        <v>60</v>
      </c>
      <c r="H76" t="s">
        <v>621</v>
      </c>
      <c r="I76" t="s">
        <v>622</v>
      </c>
      <c r="J76" t="s">
        <v>63</v>
      </c>
      <c r="K76" t="s">
        <v>223</v>
      </c>
      <c r="L76" t="s">
        <v>224</v>
      </c>
      <c r="M76">
        <v>32358062</v>
      </c>
      <c r="N76">
        <v>32439319</v>
      </c>
      <c r="O76" t="s">
        <v>66</v>
      </c>
      <c r="P76">
        <v>12</v>
      </c>
      <c r="Q76">
        <v>19</v>
      </c>
    </row>
    <row r="77" spans="1:17" x14ac:dyDescent="0.2">
      <c r="A77" t="s">
        <v>623</v>
      </c>
      <c r="B77" t="s">
        <v>624</v>
      </c>
      <c r="C77" t="s">
        <v>625</v>
      </c>
      <c r="D77">
        <v>80816</v>
      </c>
      <c r="E77" t="s">
        <v>626</v>
      </c>
      <c r="F77" t="s">
        <v>627</v>
      </c>
      <c r="G77" t="s">
        <v>60</v>
      </c>
      <c r="H77" t="s">
        <v>628</v>
      </c>
      <c r="I77" t="s">
        <v>629</v>
      </c>
      <c r="J77" t="s">
        <v>63</v>
      </c>
      <c r="K77" t="s">
        <v>630</v>
      </c>
      <c r="L77" t="s">
        <v>631</v>
      </c>
      <c r="M77">
        <v>33578577</v>
      </c>
      <c r="N77">
        <v>33751195</v>
      </c>
      <c r="O77" t="s">
        <v>66</v>
      </c>
      <c r="P77">
        <v>11</v>
      </c>
      <c r="Q77">
        <v>16</v>
      </c>
    </row>
    <row r="78" spans="1:17" x14ac:dyDescent="0.2">
      <c r="A78" t="s">
        <v>632</v>
      </c>
      <c r="B78" t="s">
        <v>633</v>
      </c>
      <c r="C78" t="s">
        <v>634</v>
      </c>
      <c r="D78">
        <v>471</v>
      </c>
      <c r="E78" t="s">
        <v>635</v>
      </c>
      <c r="F78" t="s">
        <v>636</v>
      </c>
      <c r="G78" t="s">
        <v>60</v>
      </c>
      <c r="H78" t="s">
        <v>637</v>
      </c>
      <c r="I78" t="s">
        <v>638</v>
      </c>
      <c r="J78" t="s">
        <v>63</v>
      </c>
      <c r="K78" t="s">
        <v>166</v>
      </c>
      <c r="L78" t="s">
        <v>167</v>
      </c>
      <c r="M78">
        <v>215311956</v>
      </c>
      <c r="N78">
        <v>215359745</v>
      </c>
      <c r="O78" t="s">
        <v>66</v>
      </c>
      <c r="P78">
        <v>2</v>
      </c>
      <c r="Q78">
        <v>17</v>
      </c>
    </row>
    <row r="79" spans="1:17" x14ac:dyDescent="0.2">
      <c r="A79" t="s">
        <v>639</v>
      </c>
      <c r="B79" t="s">
        <v>640</v>
      </c>
      <c r="C79" t="s">
        <v>641</v>
      </c>
      <c r="D79">
        <v>477</v>
      </c>
      <c r="E79" t="s">
        <v>642</v>
      </c>
      <c r="F79" t="s">
        <v>643</v>
      </c>
      <c r="G79" t="s">
        <v>60</v>
      </c>
      <c r="H79" t="s">
        <v>644</v>
      </c>
      <c r="I79" t="s">
        <v>645</v>
      </c>
      <c r="J79" t="s">
        <v>63</v>
      </c>
      <c r="K79" t="s">
        <v>182</v>
      </c>
      <c r="L79" t="s">
        <v>183</v>
      </c>
      <c r="M79">
        <v>160115730</v>
      </c>
      <c r="N79">
        <v>160143591</v>
      </c>
      <c r="O79" t="s">
        <v>66</v>
      </c>
      <c r="P79">
        <v>1</v>
      </c>
      <c r="Q79">
        <v>23</v>
      </c>
    </row>
    <row r="80" spans="1:17" x14ac:dyDescent="0.2">
      <c r="A80" t="s">
        <v>646</v>
      </c>
      <c r="B80" t="s">
        <v>647</v>
      </c>
      <c r="C80" t="s">
        <v>648</v>
      </c>
      <c r="D80">
        <v>488</v>
      </c>
      <c r="E80" t="s">
        <v>649</v>
      </c>
      <c r="F80" t="s">
        <v>650</v>
      </c>
      <c r="G80" t="s">
        <v>60</v>
      </c>
      <c r="H80" t="s">
        <v>651</v>
      </c>
      <c r="I80" t="s">
        <v>652</v>
      </c>
      <c r="J80" t="s">
        <v>63</v>
      </c>
      <c r="K80" t="s">
        <v>64</v>
      </c>
      <c r="L80" t="s">
        <v>65</v>
      </c>
      <c r="M80">
        <v>110281227</v>
      </c>
      <c r="N80">
        <v>110351093</v>
      </c>
      <c r="O80" t="s">
        <v>66</v>
      </c>
      <c r="P80">
        <v>4</v>
      </c>
      <c r="Q80">
        <v>23</v>
      </c>
    </row>
    <row r="81" spans="1:17" x14ac:dyDescent="0.2">
      <c r="A81" t="s">
        <v>653</v>
      </c>
      <c r="B81" t="s">
        <v>654</v>
      </c>
      <c r="C81" t="s">
        <v>655</v>
      </c>
      <c r="D81">
        <v>10159</v>
      </c>
      <c r="E81" t="s">
        <v>656</v>
      </c>
      <c r="F81" t="s">
        <v>657</v>
      </c>
      <c r="G81" t="s">
        <v>60</v>
      </c>
      <c r="H81" t="s">
        <v>658</v>
      </c>
      <c r="I81" t="s">
        <v>659</v>
      </c>
      <c r="J81" t="s">
        <v>63</v>
      </c>
      <c r="K81" t="s">
        <v>82</v>
      </c>
      <c r="L81" t="s">
        <v>83</v>
      </c>
      <c r="M81">
        <v>40580964</v>
      </c>
      <c r="N81">
        <v>40606637</v>
      </c>
      <c r="O81" t="s">
        <v>66</v>
      </c>
      <c r="P81">
        <v>1</v>
      </c>
      <c r="Q81">
        <v>9</v>
      </c>
    </row>
    <row r="82" spans="1:17" x14ac:dyDescent="0.2">
      <c r="A82" t="s">
        <v>660</v>
      </c>
      <c r="B82" t="s">
        <v>661</v>
      </c>
      <c r="C82" t="s">
        <v>662</v>
      </c>
      <c r="D82">
        <v>23545</v>
      </c>
      <c r="E82" t="s">
        <v>663</v>
      </c>
      <c r="F82" t="s">
        <v>664</v>
      </c>
      <c r="G82" t="s">
        <v>60</v>
      </c>
      <c r="H82" t="s">
        <v>665</v>
      </c>
      <c r="I82" t="s">
        <v>666</v>
      </c>
      <c r="J82" t="s">
        <v>63</v>
      </c>
      <c r="K82" t="s">
        <v>64</v>
      </c>
      <c r="L82" t="s">
        <v>65</v>
      </c>
      <c r="M82">
        <v>123712318</v>
      </c>
      <c r="N82">
        <v>123761755</v>
      </c>
      <c r="O82" t="s">
        <v>66</v>
      </c>
      <c r="P82">
        <v>1</v>
      </c>
      <c r="Q82">
        <v>20</v>
      </c>
    </row>
    <row r="83" spans="1:17" x14ac:dyDescent="0.2">
      <c r="A83" t="s">
        <v>667</v>
      </c>
      <c r="B83" t="s">
        <v>668</v>
      </c>
      <c r="C83" t="s">
        <v>669</v>
      </c>
      <c r="D83">
        <v>538</v>
      </c>
      <c r="E83" t="s">
        <v>670</v>
      </c>
      <c r="F83" t="s">
        <v>671</v>
      </c>
      <c r="G83" t="s">
        <v>60</v>
      </c>
      <c r="H83" t="s">
        <v>672</v>
      </c>
      <c r="I83" t="s">
        <v>673</v>
      </c>
      <c r="J83" t="s">
        <v>63</v>
      </c>
      <c r="K83" t="s">
        <v>82</v>
      </c>
      <c r="L83" t="s">
        <v>83</v>
      </c>
      <c r="M83">
        <v>77910656</v>
      </c>
      <c r="N83">
        <v>78050395</v>
      </c>
      <c r="O83" t="s">
        <v>66</v>
      </c>
      <c r="P83">
        <v>2</v>
      </c>
      <c r="Q83">
        <v>22</v>
      </c>
    </row>
    <row r="84" spans="1:17" x14ac:dyDescent="0.2">
      <c r="A84" t="s">
        <v>674</v>
      </c>
      <c r="B84" t="s">
        <v>675</v>
      </c>
      <c r="C84" t="s">
        <v>676</v>
      </c>
      <c r="D84">
        <v>51761</v>
      </c>
      <c r="E84" t="s">
        <v>677</v>
      </c>
      <c r="F84" t="s">
        <v>678</v>
      </c>
      <c r="G84" t="s">
        <v>60</v>
      </c>
      <c r="H84" t="s">
        <v>679</v>
      </c>
      <c r="I84" t="s">
        <v>680</v>
      </c>
      <c r="J84" t="s">
        <v>63</v>
      </c>
      <c r="K84" t="s">
        <v>681</v>
      </c>
      <c r="L84" t="s">
        <v>682</v>
      </c>
      <c r="M84">
        <v>25372011</v>
      </c>
      <c r="N84">
        <v>26025851</v>
      </c>
      <c r="O84" t="s">
        <v>66</v>
      </c>
      <c r="P84">
        <v>12</v>
      </c>
      <c r="Q84">
        <v>45</v>
      </c>
    </row>
    <row r="85" spans="1:17" x14ac:dyDescent="0.2">
      <c r="A85" t="s">
        <v>683</v>
      </c>
      <c r="B85" t="s">
        <v>684</v>
      </c>
      <c r="C85" t="s">
        <v>685</v>
      </c>
      <c r="D85">
        <v>545</v>
      </c>
      <c r="E85" t="s">
        <v>686</v>
      </c>
      <c r="F85" t="s">
        <v>687</v>
      </c>
      <c r="G85" t="s">
        <v>60</v>
      </c>
      <c r="H85" t="s">
        <v>688</v>
      </c>
      <c r="I85" t="s">
        <v>689</v>
      </c>
      <c r="J85" t="s">
        <v>63</v>
      </c>
      <c r="K85" t="s">
        <v>100</v>
      </c>
      <c r="L85" t="s">
        <v>101</v>
      </c>
      <c r="M85">
        <v>142449235</v>
      </c>
      <c r="N85">
        <v>142578826</v>
      </c>
      <c r="O85" t="s">
        <v>74</v>
      </c>
      <c r="P85">
        <v>5</v>
      </c>
      <c r="Q85">
        <v>49</v>
      </c>
    </row>
    <row r="86" spans="1:17" x14ac:dyDescent="0.2">
      <c r="A86" t="s">
        <v>690</v>
      </c>
      <c r="B86" t="s">
        <v>691</v>
      </c>
      <c r="C86" t="s">
        <v>692</v>
      </c>
      <c r="D86">
        <v>546</v>
      </c>
      <c r="E86" t="s">
        <v>693</v>
      </c>
      <c r="F86" t="s">
        <v>694</v>
      </c>
      <c r="G86" t="s">
        <v>60</v>
      </c>
      <c r="H86" t="s">
        <v>695</v>
      </c>
      <c r="I86" t="s">
        <v>696</v>
      </c>
      <c r="J86" t="s">
        <v>63</v>
      </c>
      <c r="K86" t="s">
        <v>82</v>
      </c>
      <c r="L86" t="s">
        <v>83</v>
      </c>
      <c r="M86">
        <v>77504878</v>
      </c>
      <c r="N86">
        <v>77786269</v>
      </c>
      <c r="O86" t="s">
        <v>74</v>
      </c>
      <c r="P86">
        <v>21</v>
      </c>
      <c r="Q86">
        <v>41</v>
      </c>
    </row>
    <row r="87" spans="1:17" x14ac:dyDescent="0.2">
      <c r="A87" t="s">
        <v>697</v>
      </c>
      <c r="B87" t="s">
        <v>698</v>
      </c>
      <c r="C87" t="s">
        <v>699</v>
      </c>
      <c r="D87">
        <v>549</v>
      </c>
      <c r="E87" t="s">
        <v>700</v>
      </c>
      <c r="F87" t="s">
        <v>701</v>
      </c>
      <c r="G87" t="s">
        <v>60</v>
      </c>
      <c r="H87" t="s">
        <v>702</v>
      </c>
      <c r="I87" t="s">
        <v>133</v>
      </c>
      <c r="J87" t="s">
        <v>63</v>
      </c>
      <c r="K87" t="s">
        <v>264</v>
      </c>
      <c r="L87" t="s">
        <v>265</v>
      </c>
      <c r="M87">
        <v>91213815</v>
      </c>
      <c r="N87">
        <v>91361969</v>
      </c>
      <c r="O87" t="s">
        <v>74</v>
      </c>
      <c r="P87">
        <v>14</v>
      </c>
      <c r="Q87">
        <v>15</v>
      </c>
    </row>
    <row r="88" spans="1:17" x14ac:dyDescent="0.2">
      <c r="A88" t="s">
        <v>703</v>
      </c>
      <c r="B88" t="s">
        <v>704</v>
      </c>
      <c r="C88" t="s">
        <v>705</v>
      </c>
      <c r="D88">
        <v>26053</v>
      </c>
      <c r="E88" t="s">
        <v>706</v>
      </c>
      <c r="F88" t="s">
        <v>707</v>
      </c>
      <c r="G88" t="s">
        <v>60</v>
      </c>
      <c r="H88" t="s">
        <v>708</v>
      </c>
      <c r="I88" t="s">
        <v>709</v>
      </c>
      <c r="J88" t="s">
        <v>63</v>
      </c>
      <c r="K88" t="s">
        <v>150</v>
      </c>
      <c r="L88" t="s">
        <v>151</v>
      </c>
      <c r="M88">
        <v>69598475</v>
      </c>
      <c r="N88">
        <v>70793068</v>
      </c>
      <c r="O88" t="s">
        <v>66</v>
      </c>
      <c r="P88">
        <v>12</v>
      </c>
      <c r="Q88">
        <v>26</v>
      </c>
    </row>
    <row r="89" spans="1:17" x14ac:dyDescent="0.2">
      <c r="A89" t="s">
        <v>710</v>
      </c>
      <c r="B89" t="s">
        <v>711</v>
      </c>
      <c r="C89" t="s">
        <v>712</v>
      </c>
      <c r="D89">
        <v>145173</v>
      </c>
      <c r="E89" t="s">
        <v>713</v>
      </c>
      <c r="F89" t="s">
        <v>714</v>
      </c>
      <c r="G89" t="s">
        <v>60</v>
      </c>
      <c r="H89" t="s">
        <v>715</v>
      </c>
      <c r="I89" t="s">
        <v>716</v>
      </c>
      <c r="J89" t="s">
        <v>63</v>
      </c>
      <c r="K89" t="s">
        <v>681</v>
      </c>
      <c r="L89" t="s">
        <v>682</v>
      </c>
      <c r="M89">
        <v>31199975</v>
      </c>
      <c r="N89">
        <v>31332276</v>
      </c>
      <c r="O89" t="s">
        <v>66</v>
      </c>
      <c r="P89">
        <v>5</v>
      </c>
      <c r="Q89">
        <v>17</v>
      </c>
    </row>
    <row r="90" spans="1:17" x14ac:dyDescent="0.2">
      <c r="A90" t="s">
        <v>717</v>
      </c>
      <c r="B90" t="s">
        <v>718</v>
      </c>
      <c r="C90" t="s">
        <v>719</v>
      </c>
      <c r="D90">
        <v>2683</v>
      </c>
      <c r="E90" t="s">
        <v>720</v>
      </c>
      <c r="F90" t="s">
        <v>721</v>
      </c>
      <c r="G90" t="s">
        <v>60</v>
      </c>
      <c r="H90" t="s">
        <v>722</v>
      </c>
      <c r="I90" t="s">
        <v>723</v>
      </c>
      <c r="J90" t="s">
        <v>63</v>
      </c>
      <c r="K90" t="s">
        <v>264</v>
      </c>
      <c r="L90" t="s">
        <v>265</v>
      </c>
      <c r="M90">
        <v>33110641</v>
      </c>
      <c r="N90">
        <v>33167391</v>
      </c>
      <c r="O90" t="s">
        <v>74</v>
      </c>
      <c r="P90">
        <v>2</v>
      </c>
      <c r="Q90">
        <v>6</v>
      </c>
    </row>
    <row r="91" spans="1:17" x14ac:dyDescent="0.2">
      <c r="A91" t="s">
        <v>724</v>
      </c>
      <c r="B91" t="s">
        <v>725</v>
      </c>
      <c r="C91" t="s">
        <v>726</v>
      </c>
      <c r="D91">
        <v>11285</v>
      </c>
      <c r="E91" t="s">
        <v>727</v>
      </c>
      <c r="F91" t="s">
        <v>728</v>
      </c>
      <c r="G91" t="s">
        <v>60</v>
      </c>
      <c r="H91" t="s">
        <v>729</v>
      </c>
      <c r="I91" t="s">
        <v>730</v>
      </c>
      <c r="J91" t="s">
        <v>63</v>
      </c>
      <c r="K91" t="s">
        <v>438</v>
      </c>
      <c r="L91" t="s">
        <v>439</v>
      </c>
      <c r="M91">
        <v>177600118</v>
      </c>
      <c r="N91">
        <v>177610347</v>
      </c>
      <c r="O91" t="s">
        <v>66</v>
      </c>
      <c r="P91">
        <v>3</v>
      </c>
      <c r="Q91">
        <v>8</v>
      </c>
    </row>
    <row r="92" spans="1:17" x14ac:dyDescent="0.2">
      <c r="A92" t="s">
        <v>731</v>
      </c>
      <c r="B92" t="s">
        <v>732</v>
      </c>
      <c r="C92" t="s">
        <v>733</v>
      </c>
      <c r="D92">
        <v>582</v>
      </c>
      <c r="E92" t="s">
        <v>734</v>
      </c>
      <c r="F92" t="s">
        <v>735</v>
      </c>
      <c r="G92" t="s">
        <v>60</v>
      </c>
      <c r="H92" t="s">
        <v>736</v>
      </c>
      <c r="I92" t="s">
        <v>737</v>
      </c>
      <c r="J92" t="s">
        <v>63</v>
      </c>
      <c r="K92" t="s">
        <v>394</v>
      </c>
      <c r="L92" t="s">
        <v>395</v>
      </c>
      <c r="M92">
        <v>66510648</v>
      </c>
      <c r="N92">
        <v>66533613</v>
      </c>
      <c r="O92" t="s">
        <v>66</v>
      </c>
      <c r="P92">
        <v>1</v>
      </c>
      <c r="Q92">
        <v>17</v>
      </c>
    </row>
    <row r="93" spans="1:17" x14ac:dyDescent="0.2">
      <c r="A93" t="s">
        <v>738</v>
      </c>
      <c r="B93" t="s">
        <v>739</v>
      </c>
      <c r="C93" t="s">
        <v>740</v>
      </c>
      <c r="D93">
        <v>79738</v>
      </c>
      <c r="E93" t="s">
        <v>741</v>
      </c>
      <c r="F93" t="s">
        <v>742</v>
      </c>
      <c r="G93" t="s">
        <v>60</v>
      </c>
      <c r="H93" t="s">
        <v>743</v>
      </c>
      <c r="I93" t="s">
        <v>744</v>
      </c>
      <c r="J93" t="s">
        <v>63</v>
      </c>
      <c r="K93" t="s">
        <v>64</v>
      </c>
      <c r="L93" t="s">
        <v>65</v>
      </c>
      <c r="M93">
        <v>76344486</v>
      </c>
      <c r="N93">
        <v>76348442</v>
      </c>
      <c r="O93" t="s">
        <v>74</v>
      </c>
      <c r="P93">
        <v>1</v>
      </c>
      <c r="Q93">
        <v>2</v>
      </c>
    </row>
    <row r="94" spans="1:17" x14ac:dyDescent="0.2">
      <c r="A94" t="s">
        <v>745</v>
      </c>
      <c r="B94" t="s">
        <v>746</v>
      </c>
      <c r="C94" t="s">
        <v>747</v>
      </c>
      <c r="D94">
        <v>166379</v>
      </c>
      <c r="E94" t="s">
        <v>748</v>
      </c>
      <c r="F94" t="s">
        <v>749</v>
      </c>
      <c r="G94" t="s">
        <v>60</v>
      </c>
      <c r="H94" t="s">
        <v>750</v>
      </c>
      <c r="I94" t="s">
        <v>751</v>
      </c>
      <c r="J94" t="s">
        <v>63</v>
      </c>
      <c r="K94" t="s">
        <v>246</v>
      </c>
      <c r="L94" t="s">
        <v>247</v>
      </c>
      <c r="M94">
        <v>122700437</v>
      </c>
      <c r="N94">
        <v>122744943</v>
      </c>
      <c r="O94" t="s">
        <v>66</v>
      </c>
      <c r="P94">
        <v>4</v>
      </c>
      <c r="Q94">
        <v>1</v>
      </c>
    </row>
    <row r="95" spans="1:17" x14ac:dyDescent="0.2">
      <c r="A95" t="s">
        <v>752</v>
      </c>
      <c r="B95" t="s">
        <v>753</v>
      </c>
      <c r="C95" t="s">
        <v>754</v>
      </c>
      <c r="D95">
        <v>583</v>
      </c>
      <c r="E95" t="s">
        <v>755</v>
      </c>
      <c r="F95" t="s">
        <v>756</v>
      </c>
      <c r="G95" t="s">
        <v>60</v>
      </c>
      <c r="H95" t="s">
        <v>757</v>
      </c>
      <c r="I95" t="s">
        <v>758</v>
      </c>
      <c r="J95" t="s">
        <v>63</v>
      </c>
      <c r="K95" t="s">
        <v>134</v>
      </c>
      <c r="L95" t="s">
        <v>135</v>
      </c>
      <c r="M95">
        <v>56470403</v>
      </c>
      <c r="N95">
        <v>56520096</v>
      </c>
      <c r="O95" t="s">
        <v>74</v>
      </c>
      <c r="P95">
        <v>2</v>
      </c>
      <c r="Q95">
        <v>17</v>
      </c>
    </row>
    <row r="96" spans="1:17" x14ac:dyDescent="0.2">
      <c r="A96" t="s">
        <v>759</v>
      </c>
      <c r="B96" t="s">
        <v>760</v>
      </c>
      <c r="C96" t="s">
        <v>761</v>
      </c>
      <c r="D96">
        <v>585</v>
      </c>
      <c r="E96" t="s">
        <v>762</v>
      </c>
      <c r="F96" t="s">
        <v>763</v>
      </c>
      <c r="G96" t="s">
        <v>60</v>
      </c>
      <c r="H96" t="s">
        <v>764</v>
      </c>
      <c r="I96" t="s">
        <v>133</v>
      </c>
      <c r="J96" t="s">
        <v>63</v>
      </c>
      <c r="K96" t="s">
        <v>489</v>
      </c>
      <c r="L96" t="s">
        <v>490</v>
      </c>
      <c r="M96">
        <v>72686179</v>
      </c>
      <c r="N96">
        <v>72738476</v>
      </c>
      <c r="O96" t="s">
        <v>66</v>
      </c>
      <c r="P96">
        <v>11</v>
      </c>
      <c r="Q96">
        <v>19</v>
      </c>
    </row>
    <row r="97" spans="1:17" x14ac:dyDescent="0.2">
      <c r="A97" t="s">
        <v>765</v>
      </c>
      <c r="B97" t="s">
        <v>766</v>
      </c>
      <c r="C97" t="s">
        <v>767</v>
      </c>
      <c r="D97">
        <v>129880</v>
      </c>
      <c r="E97" t="s">
        <v>768</v>
      </c>
      <c r="F97" t="s">
        <v>769</v>
      </c>
      <c r="G97" t="s">
        <v>60</v>
      </c>
      <c r="H97" t="s">
        <v>770</v>
      </c>
      <c r="I97" t="s">
        <v>133</v>
      </c>
      <c r="J97" t="s">
        <v>63</v>
      </c>
      <c r="K97" t="s">
        <v>166</v>
      </c>
      <c r="L97" t="s">
        <v>167</v>
      </c>
      <c r="M97">
        <v>169479496</v>
      </c>
      <c r="N97">
        <v>169506655</v>
      </c>
      <c r="O97" t="s">
        <v>66</v>
      </c>
      <c r="P97">
        <v>1</v>
      </c>
      <c r="Q97">
        <v>12</v>
      </c>
    </row>
    <row r="98" spans="1:17" x14ac:dyDescent="0.2">
      <c r="A98" t="s">
        <v>771</v>
      </c>
      <c r="B98" t="s">
        <v>772</v>
      </c>
      <c r="C98" t="s">
        <v>773</v>
      </c>
      <c r="D98">
        <v>55212</v>
      </c>
      <c r="E98" t="s">
        <v>774</v>
      </c>
      <c r="F98" t="s">
        <v>775</v>
      </c>
      <c r="G98" t="s">
        <v>60</v>
      </c>
      <c r="H98" t="s">
        <v>776</v>
      </c>
      <c r="I98" t="s">
        <v>777</v>
      </c>
      <c r="J98" t="s">
        <v>63</v>
      </c>
      <c r="K98" t="s">
        <v>246</v>
      </c>
      <c r="L98" t="s">
        <v>247</v>
      </c>
      <c r="M98">
        <v>121824329</v>
      </c>
      <c r="N98">
        <v>121870520</v>
      </c>
      <c r="O98" t="s">
        <v>74</v>
      </c>
      <c r="P98">
        <v>8</v>
      </c>
      <c r="Q98">
        <v>22</v>
      </c>
    </row>
    <row r="99" spans="1:17" x14ac:dyDescent="0.2">
      <c r="A99" t="s">
        <v>778</v>
      </c>
      <c r="B99" t="s">
        <v>779</v>
      </c>
      <c r="C99" t="s">
        <v>780</v>
      </c>
      <c r="D99">
        <v>27241</v>
      </c>
      <c r="E99" t="s">
        <v>781</v>
      </c>
      <c r="F99" t="s">
        <v>782</v>
      </c>
      <c r="G99" t="s">
        <v>60</v>
      </c>
      <c r="H99" t="s">
        <v>783</v>
      </c>
      <c r="I99" t="s">
        <v>784</v>
      </c>
      <c r="J99" t="s">
        <v>63</v>
      </c>
      <c r="K99" t="s">
        <v>150</v>
      </c>
      <c r="L99" t="s">
        <v>151</v>
      </c>
      <c r="M99">
        <v>33129244</v>
      </c>
      <c r="N99">
        <v>33637238</v>
      </c>
      <c r="O99" t="s">
        <v>66</v>
      </c>
      <c r="P99">
        <v>18</v>
      </c>
      <c r="Q99">
        <v>28</v>
      </c>
    </row>
    <row r="100" spans="1:17" x14ac:dyDescent="0.2">
      <c r="A100" t="s">
        <v>785</v>
      </c>
      <c r="B100" t="s">
        <v>786</v>
      </c>
      <c r="C100" t="s">
        <v>787</v>
      </c>
      <c r="D100">
        <v>593</v>
      </c>
      <c r="E100" t="s">
        <v>788</v>
      </c>
      <c r="F100" t="s">
        <v>789</v>
      </c>
      <c r="G100" t="s">
        <v>60</v>
      </c>
      <c r="H100" t="s">
        <v>790</v>
      </c>
      <c r="I100" t="s">
        <v>791</v>
      </c>
      <c r="J100" t="s">
        <v>63</v>
      </c>
      <c r="K100" t="s">
        <v>191</v>
      </c>
      <c r="L100" t="s">
        <v>192</v>
      </c>
      <c r="M100">
        <v>41397789</v>
      </c>
      <c r="N100">
        <v>41425005</v>
      </c>
      <c r="O100" t="s">
        <v>66</v>
      </c>
      <c r="P100">
        <v>2</v>
      </c>
      <c r="Q100">
        <v>10</v>
      </c>
    </row>
    <row r="101" spans="1:17" x14ac:dyDescent="0.2">
      <c r="A101" t="s">
        <v>792</v>
      </c>
      <c r="B101" t="s">
        <v>793</v>
      </c>
      <c r="C101" t="s">
        <v>794</v>
      </c>
      <c r="D101">
        <v>594</v>
      </c>
      <c r="E101" t="s">
        <v>795</v>
      </c>
      <c r="F101" t="s">
        <v>796</v>
      </c>
      <c r="G101" t="s">
        <v>60</v>
      </c>
      <c r="H101" t="s">
        <v>797</v>
      </c>
      <c r="I101" t="s">
        <v>798</v>
      </c>
      <c r="J101" t="s">
        <v>63</v>
      </c>
      <c r="K101" t="s">
        <v>287</v>
      </c>
      <c r="L101" t="s">
        <v>288</v>
      </c>
      <c r="M101">
        <v>80106610</v>
      </c>
      <c r="N101">
        <v>80469088</v>
      </c>
      <c r="O101" t="s">
        <v>66</v>
      </c>
      <c r="P101">
        <v>8</v>
      </c>
      <c r="Q101">
        <v>15</v>
      </c>
    </row>
    <row r="102" spans="1:17" x14ac:dyDescent="0.2">
      <c r="A102" t="s">
        <v>799</v>
      </c>
      <c r="B102" t="s">
        <v>800</v>
      </c>
      <c r="C102" t="s">
        <v>801</v>
      </c>
      <c r="D102">
        <v>53335</v>
      </c>
      <c r="E102" t="s">
        <v>802</v>
      </c>
      <c r="F102" t="s">
        <v>803</v>
      </c>
      <c r="G102" t="s">
        <v>60</v>
      </c>
      <c r="H102" t="s">
        <v>804</v>
      </c>
      <c r="I102" t="s">
        <v>805</v>
      </c>
      <c r="J102" t="s">
        <v>63</v>
      </c>
      <c r="K102" t="s">
        <v>166</v>
      </c>
      <c r="L102" t="s">
        <v>167</v>
      </c>
      <c r="M102">
        <v>60451167</v>
      </c>
      <c r="N102">
        <v>60553498</v>
      </c>
      <c r="O102" t="s">
        <v>74</v>
      </c>
      <c r="P102">
        <v>12</v>
      </c>
      <c r="Q102">
        <v>12</v>
      </c>
    </row>
    <row r="103" spans="1:17" x14ac:dyDescent="0.2">
      <c r="A103" t="s">
        <v>806</v>
      </c>
      <c r="B103" t="s">
        <v>807</v>
      </c>
      <c r="C103" t="s">
        <v>808</v>
      </c>
      <c r="D103">
        <v>54880</v>
      </c>
      <c r="E103" t="s">
        <v>809</v>
      </c>
      <c r="F103" t="s">
        <v>810</v>
      </c>
      <c r="G103" t="s">
        <v>60</v>
      </c>
      <c r="H103" t="s">
        <v>811</v>
      </c>
      <c r="I103" t="s">
        <v>812</v>
      </c>
      <c r="J103" t="s">
        <v>63</v>
      </c>
      <c r="K103" t="s">
        <v>82</v>
      </c>
      <c r="L103" t="s">
        <v>83</v>
      </c>
      <c r="M103">
        <v>40051246</v>
      </c>
      <c r="N103">
        <v>40177390</v>
      </c>
      <c r="O103" t="s">
        <v>74</v>
      </c>
      <c r="P103">
        <v>14</v>
      </c>
      <c r="Q103">
        <v>16</v>
      </c>
    </row>
    <row r="104" spans="1:17" x14ac:dyDescent="0.2">
      <c r="A104" t="s">
        <v>813</v>
      </c>
      <c r="B104" t="s">
        <v>814</v>
      </c>
      <c r="C104" t="s">
        <v>815</v>
      </c>
      <c r="D104">
        <v>617</v>
      </c>
      <c r="E104" t="s">
        <v>816</v>
      </c>
      <c r="F104" t="s">
        <v>817</v>
      </c>
      <c r="G104" t="s">
        <v>60</v>
      </c>
      <c r="H104" t="s">
        <v>818</v>
      </c>
      <c r="I104" t="s">
        <v>819</v>
      </c>
      <c r="J104" t="s">
        <v>63</v>
      </c>
      <c r="K104" t="s">
        <v>166</v>
      </c>
      <c r="L104" t="s">
        <v>167</v>
      </c>
      <c r="M104">
        <v>218659656</v>
      </c>
      <c r="N104">
        <v>218663443</v>
      </c>
      <c r="O104" t="s">
        <v>66</v>
      </c>
      <c r="P104">
        <v>14</v>
      </c>
      <c r="Q104">
        <v>9</v>
      </c>
    </row>
    <row r="105" spans="1:17" x14ac:dyDescent="0.2">
      <c r="A105" t="s">
        <v>820</v>
      </c>
      <c r="B105" t="s">
        <v>821</v>
      </c>
      <c r="C105" t="s">
        <v>822</v>
      </c>
      <c r="D105">
        <v>641</v>
      </c>
      <c r="E105" t="s">
        <v>823</v>
      </c>
      <c r="F105" t="s">
        <v>824</v>
      </c>
      <c r="G105" t="s">
        <v>60</v>
      </c>
      <c r="H105" t="s">
        <v>825</v>
      </c>
      <c r="I105" t="s">
        <v>826</v>
      </c>
      <c r="J105" t="s">
        <v>63</v>
      </c>
      <c r="K105" t="s">
        <v>489</v>
      </c>
      <c r="L105" t="s">
        <v>490</v>
      </c>
      <c r="M105">
        <v>90717327</v>
      </c>
      <c r="N105">
        <v>90815462</v>
      </c>
      <c r="O105" t="s">
        <v>66</v>
      </c>
      <c r="P105">
        <v>7</v>
      </c>
      <c r="Q105">
        <v>25</v>
      </c>
    </row>
    <row r="106" spans="1:17" x14ac:dyDescent="0.2">
      <c r="A106" t="s">
        <v>827</v>
      </c>
      <c r="B106" t="s">
        <v>828</v>
      </c>
      <c r="C106" t="s">
        <v>829</v>
      </c>
      <c r="D106">
        <v>673</v>
      </c>
      <c r="E106" t="s">
        <v>830</v>
      </c>
      <c r="F106" t="s">
        <v>831</v>
      </c>
      <c r="G106" t="s">
        <v>60</v>
      </c>
      <c r="H106" t="s">
        <v>832</v>
      </c>
      <c r="I106" t="s">
        <v>833</v>
      </c>
      <c r="J106" t="s">
        <v>63</v>
      </c>
      <c r="K106" t="s">
        <v>150</v>
      </c>
      <c r="L106" t="s">
        <v>151</v>
      </c>
      <c r="M106">
        <v>140719331</v>
      </c>
      <c r="N106">
        <v>140924764</v>
      </c>
      <c r="O106" t="s">
        <v>74</v>
      </c>
      <c r="P106">
        <v>4</v>
      </c>
      <c r="Q106">
        <v>22</v>
      </c>
    </row>
    <row r="107" spans="1:17" x14ac:dyDescent="0.2">
      <c r="A107" t="s">
        <v>834</v>
      </c>
      <c r="B107" t="s">
        <v>835</v>
      </c>
      <c r="C107" t="s">
        <v>836</v>
      </c>
      <c r="D107">
        <v>254065</v>
      </c>
      <c r="E107" t="s">
        <v>837</v>
      </c>
      <c r="F107" t="s">
        <v>838</v>
      </c>
      <c r="G107" t="s">
        <v>60</v>
      </c>
      <c r="H107" t="s">
        <v>839</v>
      </c>
      <c r="I107" t="s">
        <v>840</v>
      </c>
      <c r="J107" t="s">
        <v>63</v>
      </c>
      <c r="K107" t="s">
        <v>82</v>
      </c>
      <c r="L107" t="s">
        <v>83</v>
      </c>
      <c r="M107">
        <v>80669488</v>
      </c>
      <c r="N107">
        <v>80809736</v>
      </c>
      <c r="O107" t="s">
        <v>74</v>
      </c>
      <c r="P107">
        <v>4</v>
      </c>
      <c r="Q107">
        <v>43</v>
      </c>
    </row>
    <row r="108" spans="1:17" x14ac:dyDescent="0.2">
      <c r="A108" t="s">
        <v>841</v>
      </c>
      <c r="B108" t="s">
        <v>842</v>
      </c>
      <c r="C108" t="s">
        <v>843</v>
      </c>
      <c r="D108">
        <v>26580</v>
      </c>
      <c r="E108" t="s">
        <v>844</v>
      </c>
      <c r="F108" t="s">
        <v>845</v>
      </c>
      <c r="G108" t="s">
        <v>60</v>
      </c>
      <c r="H108" t="s">
        <v>846</v>
      </c>
      <c r="I108" t="s">
        <v>847</v>
      </c>
      <c r="J108" t="s">
        <v>63</v>
      </c>
      <c r="K108" t="s">
        <v>394</v>
      </c>
      <c r="L108" t="s">
        <v>395</v>
      </c>
      <c r="M108">
        <v>62690262</v>
      </c>
      <c r="N108">
        <v>62709619</v>
      </c>
      <c r="O108" t="s">
        <v>74</v>
      </c>
      <c r="P108">
        <v>3</v>
      </c>
      <c r="Q108">
        <v>13</v>
      </c>
    </row>
    <row r="109" spans="1:17" x14ac:dyDescent="0.2">
      <c r="A109" t="s">
        <v>848</v>
      </c>
      <c r="B109" t="s">
        <v>849</v>
      </c>
      <c r="C109" t="s">
        <v>850</v>
      </c>
      <c r="D109">
        <v>686</v>
      </c>
      <c r="E109" t="s">
        <v>851</v>
      </c>
      <c r="F109" t="s">
        <v>852</v>
      </c>
      <c r="G109" t="s">
        <v>60</v>
      </c>
      <c r="H109" t="s">
        <v>853</v>
      </c>
      <c r="I109" t="s">
        <v>133</v>
      </c>
      <c r="J109" t="s">
        <v>63</v>
      </c>
      <c r="K109" t="s">
        <v>100</v>
      </c>
      <c r="L109" t="s">
        <v>101</v>
      </c>
      <c r="M109">
        <v>15601352</v>
      </c>
      <c r="N109">
        <v>15653709</v>
      </c>
      <c r="O109" t="s">
        <v>66</v>
      </c>
      <c r="P109">
        <v>8</v>
      </c>
      <c r="Q109">
        <v>8</v>
      </c>
    </row>
    <row r="110" spans="1:17" x14ac:dyDescent="0.2">
      <c r="A110" t="s">
        <v>854</v>
      </c>
      <c r="B110" t="s">
        <v>855</v>
      </c>
      <c r="C110" t="s">
        <v>856</v>
      </c>
      <c r="D110">
        <v>701</v>
      </c>
      <c r="E110" t="s">
        <v>857</v>
      </c>
      <c r="F110" t="s">
        <v>858</v>
      </c>
      <c r="G110" t="s">
        <v>60</v>
      </c>
      <c r="H110" t="s">
        <v>859</v>
      </c>
      <c r="I110" t="s">
        <v>860</v>
      </c>
      <c r="J110" t="s">
        <v>63</v>
      </c>
      <c r="K110" t="s">
        <v>489</v>
      </c>
      <c r="L110" t="s">
        <v>490</v>
      </c>
      <c r="M110">
        <v>40161009</v>
      </c>
      <c r="N110">
        <v>40221136</v>
      </c>
      <c r="O110" t="s">
        <v>66</v>
      </c>
      <c r="P110">
        <v>1</v>
      </c>
      <c r="Q110">
        <v>23</v>
      </c>
    </row>
    <row r="111" spans="1:17" x14ac:dyDescent="0.2">
      <c r="A111" t="s">
        <v>861</v>
      </c>
      <c r="B111" t="s">
        <v>862</v>
      </c>
      <c r="C111" t="s">
        <v>863</v>
      </c>
      <c r="D111">
        <v>113246</v>
      </c>
      <c r="E111" t="s">
        <v>864</v>
      </c>
      <c r="F111" t="s">
        <v>865</v>
      </c>
      <c r="G111" t="s">
        <v>60</v>
      </c>
      <c r="H111" t="s">
        <v>866</v>
      </c>
      <c r="I111" t="s">
        <v>867</v>
      </c>
      <c r="J111" t="s">
        <v>63</v>
      </c>
      <c r="K111" t="s">
        <v>64</v>
      </c>
      <c r="L111" t="s">
        <v>65</v>
      </c>
      <c r="M111">
        <v>6943438</v>
      </c>
      <c r="N111">
        <v>6946003</v>
      </c>
      <c r="O111" t="s">
        <v>66</v>
      </c>
      <c r="P111">
        <v>5</v>
      </c>
      <c r="Q111">
        <v>6</v>
      </c>
    </row>
    <row r="112" spans="1:17" x14ac:dyDescent="0.2">
      <c r="A112" t="s">
        <v>868</v>
      </c>
      <c r="B112" t="s">
        <v>869</v>
      </c>
      <c r="C112" t="s">
        <v>870</v>
      </c>
      <c r="D112">
        <v>91574</v>
      </c>
      <c r="E112" t="s">
        <v>871</v>
      </c>
      <c r="F112" t="s">
        <v>872</v>
      </c>
      <c r="G112" t="s">
        <v>60</v>
      </c>
      <c r="H112" t="s">
        <v>873</v>
      </c>
      <c r="I112" t="s">
        <v>874</v>
      </c>
      <c r="J112" t="s">
        <v>63</v>
      </c>
      <c r="K112" t="s">
        <v>64</v>
      </c>
      <c r="L112" t="s">
        <v>65</v>
      </c>
      <c r="M112">
        <v>123233297</v>
      </c>
      <c r="N112">
        <v>123257959</v>
      </c>
      <c r="O112" t="s">
        <v>66</v>
      </c>
      <c r="P112">
        <v>5</v>
      </c>
      <c r="Q112">
        <v>2</v>
      </c>
    </row>
    <row r="113" spans="1:17" x14ac:dyDescent="0.2">
      <c r="A113" t="s">
        <v>875</v>
      </c>
      <c r="B113" t="s">
        <v>876</v>
      </c>
      <c r="C113" t="s">
        <v>877</v>
      </c>
      <c r="D113">
        <v>26005</v>
      </c>
      <c r="E113" t="s">
        <v>878</v>
      </c>
      <c r="F113" t="s">
        <v>879</v>
      </c>
      <c r="G113" t="s">
        <v>60</v>
      </c>
      <c r="H113" t="s">
        <v>880</v>
      </c>
      <c r="I113" t="s">
        <v>881</v>
      </c>
      <c r="J113" t="s">
        <v>63</v>
      </c>
      <c r="K113" t="s">
        <v>394</v>
      </c>
      <c r="L113" t="s">
        <v>395</v>
      </c>
      <c r="M113">
        <v>74012578</v>
      </c>
      <c r="N113">
        <v>74171210</v>
      </c>
      <c r="O113" t="s">
        <v>74</v>
      </c>
      <c r="P113">
        <v>11</v>
      </c>
      <c r="Q113">
        <v>42</v>
      </c>
    </row>
    <row r="114" spans="1:17" x14ac:dyDescent="0.2">
      <c r="A114" t="s">
        <v>882</v>
      </c>
      <c r="B114" t="s">
        <v>883</v>
      </c>
      <c r="C114" t="s">
        <v>884</v>
      </c>
      <c r="D114">
        <v>65250</v>
      </c>
      <c r="E114" t="s">
        <v>885</v>
      </c>
      <c r="F114" t="s">
        <v>886</v>
      </c>
      <c r="G114" t="s">
        <v>60</v>
      </c>
      <c r="H114" t="s">
        <v>887</v>
      </c>
      <c r="I114" t="s">
        <v>888</v>
      </c>
      <c r="J114" t="s">
        <v>63</v>
      </c>
      <c r="K114" t="s">
        <v>438</v>
      </c>
      <c r="L114" t="s">
        <v>439</v>
      </c>
      <c r="M114">
        <v>37063928</v>
      </c>
      <c r="N114">
        <v>37249428</v>
      </c>
      <c r="O114" t="s">
        <v>74</v>
      </c>
      <c r="P114">
        <v>22</v>
      </c>
      <c r="Q114">
        <v>65</v>
      </c>
    </row>
    <row r="115" spans="1:17" x14ac:dyDescent="0.2">
      <c r="A115" t="s">
        <v>889</v>
      </c>
      <c r="B115" t="s">
        <v>890</v>
      </c>
      <c r="C115" t="s">
        <v>891</v>
      </c>
      <c r="D115">
        <v>760</v>
      </c>
      <c r="E115" t="s">
        <v>892</v>
      </c>
      <c r="F115" t="s">
        <v>893</v>
      </c>
      <c r="G115" t="s">
        <v>60</v>
      </c>
      <c r="H115" t="s">
        <v>894</v>
      </c>
      <c r="I115" t="s">
        <v>895</v>
      </c>
      <c r="J115" t="s">
        <v>63</v>
      </c>
      <c r="K115" t="s">
        <v>255</v>
      </c>
      <c r="L115" t="s">
        <v>256</v>
      </c>
      <c r="M115">
        <v>85463902</v>
      </c>
      <c r="N115">
        <v>85481492</v>
      </c>
      <c r="O115" t="s">
        <v>66</v>
      </c>
      <c r="P115">
        <v>2</v>
      </c>
      <c r="Q115">
        <v>8</v>
      </c>
    </row>
    <row r="116" spans="1:17" x14ac:dyDescent="0.2">
      <c r="A116" t="s">
        <v>896</v>
      </c>
      <c r="B116" t="s">
        <v>897</v>
      </c>
      <c r="C116" t="s">
        <v>898</v>
      </c>
      <c r="D116">
        <v>767</v>
      </c>
      <c r="E116" t="s">
        <v>899</v>
      </c>
      <c r="F116" t="s">
        <v>900</v>
      </c>
      <c r="G116" t="s">
        <v>60</v>
      </c>
      <c r="H116" t="s">
        <v>901</v>
      </c>
      <c r="I116" t="s">
        <v>902</v>
      </c>
      <c r="J116" t="s">
        <v>63</v>
      </c>
      <c r="K116" t="s">
        <v>255</v>
      </c>
      <c r="L116" t="s">
        <v>256</v>
      </c>
      <c r="M116">
        <v>60185420</v>
      </c>
      <c r="N116">
        <v>60281423</v>
      </c>
      <c r="O116" t="s">
        <v>74</v>
      </c>
      <c r="P116">
        <v>7</v>
      </c>
      <c r="Q116">
        <v>14</v>
      </c>
    </row>
    <row r="117" spans="1:17" x14ac:dyDescent="0.2">
      <c r="A117" t="s">
        <v>903</v>
      </c>
      <c r="B117" t="s">
        <v>904</v>
      </c>
      <c r="C117" t="s">
        <v>905</v>
      </c>
      <c r="D117">
        <v>10369</v>
      </c>
      <c r="E117" t="s">
        <v>906</v>
      </c>
      <c r="F117" t="s">
        <v>907</v>
      </c>
      <c r="G117" t="s">
        <v>60</v>
      </c>
      <c r="H117" t="s">
        <v>908</v>
      </c>
      <c r="I117" t="s">
        <v>909</v>
      </c>
      <c r="J117" t="s">
        <v>63</v>
      </c>
      <c r="K117" t="s">
        <v>116</v>
      </c>
      <c r="L117" t="s">
        <v>117</v>
      </c>
      <c r="M117">
        <v>36560869</v>
      </c>
      <c r="N117">
        <v>36702645</v>
      </c>
      <c r="O117" t="s">
        <v>74</v>
      </c>
      <c r="P117">
        <v>2</v>
      </c>
      <c r="Q117">
        <v>5</v>
      </c>
    </row>
    <row r="118" spans="1:17" x14ac:dyDescent="0.2">
      <c r="A118" t="s">
        <v>910</v>
      </c>
      <c r="B118" t="s">
        <v>911</v>
      </c>
      <c r="C118" t="s">
        <v>912</v>
      </c>
      <c r="D118">
        <v>23261</v>
      </c>
      <c r="E118" t="s">
        <v>913</v>
      </c>
      <c r="F118" t="s">
        <v>914</v>
      </c>
      <c r="G118" t="s">
        <v>60</v>
      </c>
      <c r="H118" t="s">
        <v>915</v>
      </c>
      <c r="I118" t="s">
        <v>916</v>
      </c>
      <c r="J118" t="s">
        <v>63</v>
      </c>
      <c r="K118" t="s">
        <v>182</v>
      </c>
      <c r="L118" t="s">
        <v>183</v>
      </c>
      <c r="M118">
        <v>6785324</v>
      </c>
      <c r="N118">
        <v>7769706</v>
      </c>
      <c r="O118" t="s">
        <v>66</v>
      </c>
      <c r="P118">
        <v>22</v>
      </c>
      <c r="Q118">
        <v>36</v>
      </c>
    </row>
    <row r="119" spans="1:17" x14ac:dyDescent="0.2">
      <c r="A119" t="s">
        <v>917</v>
      </c>
      <c r="B119" t="s">
        <v>918</v>
      </c>
      <c r="C119" t="s">
        <v>919</v>
      </c>
      <c r="D119">
        <v>8573</v>
      </c>
      <c r="E119" t="s">
        <v>920</v>
      </c>
      <c r="F119" t="s">
        <v>921</v>
      </c>
      <c r="G119" t="s">
        <v>60</v>
      </c>
      <c r="H119" t="s">
        <v>922</v>
      </c>
      <c r="I119" t="s">
        <v>923</v>
      </c>
      <c r="J119" t="s">
        <v>63</v>
      </c>
      <c r="K119" t="s">
        <v>82</v>
      </c>
      <c r="L119" t="s">
        <v>83</v>
      </c>
      <c r="M119">
        <v>41514934</v>
      </c>
      <c r="N119">
        <v>41923525</v>
      </c>
      <c r="O119" t="s">
        <v>74</v>
      </c>
      <c r="P119">
        <v>10</v>
      </c>
      <c r="Q119">
        <v>30</v>
      </c>
    </row>
    <row r="120" spans="1:17" x14ac:dyDescent="0.2">
      <c r="A120" t="s">
        <v>924</v>
      </c>
      <c r="B120" t="s">
        <v>925</v>
      </c>
      <c r="C120" t="s">
        <v>926</v>
      </c>
      <c r="D120">
        <v>867</v>
      </c>
      <c r="E120" t="s">
        <v>927</v>
      </c>
      <c r="F120" t="s">
        <v>928</v>
      </c>
      <c r="G120" t="s">
        <v>60</v>
      </c>
      <c r="H120" t="s">
        <v>929</v>
      </c>
      <c r="I120" t="s">
        <v>930</v>
      </c>
      <c r="J120" t="s">
        <v>63</v>
      </c>
      <c r="K120" t="s">
        <v>394</v>
      </c>
      <c r="L120" t="s">
        <v>395</v>
      </c>
      <c r="M120">
        <v>119206276</v>
      </c>
      <c r="N120">
        <v>119308149</v>
      </c>
      <c r="O120" t="s">
        <v>66</v>
      </c>
      <c r="P120">
        <v>3</v>
      </c>
      <c r="Q120">
        <v>18</v>
      </c>
    </row>
    <row r="121" spans="1:17" x14ac:dyDescent="0.2">
      <c r="A121" t="s">
        <v>931</v>
      </c>
      <c r="B121" t="s">
        <v>932</v>
      </c>
      <c r="C121" t="s">
        <v>933</v>
      </c>
      <c r="D121">
        <v>875</v>
      </c>
      <c r="E121" t="s">
        <v>934</v>
      </c>
      <c r="F121" t="s">
        <v>935</v>
      </c>
      <c r="G121" t="s">
        <v>60</v>
      </c>
      <c r="H121" t="s">
        <v>936</v>
      </c>
      <c r="I121" t="s">
        <v>937</v>
      </c>
      <c r="J121" t="s">
        <v>63</v>
      </c>
      <c r="K121" t="s">
        <v>938</v>
      </c>
      <c r="L121" t="s">
        <v>939</v>
      </c>
      <c r="M121">
        <v>43053190</v>
      </c>
      <c r="N121">
        <v>43076868</v>
      </c>
      <c r="O121" t="s">
        <v>74</v>
      </c>
      <c r="P121">
        <v>18</v>
      </c>
      <c r="Q121">
        <v>20</v>
      </c>
    </row>
    <row r="122" spans="1:17" x14ac:dyDescent="0.2">
      <c r="A122" t="s">
        <v>940</v>
      </c>
      <c r="B122" t="s">
        <v>941</v>
      </c>
      <c r="C122" t="s">
        <v>942</v>
      </c>
      <c r="D122">
        <v>54862</v>
      </c>
      <c r="E122" t="s">
        <v>943</v>
      </c>
      <c r="F122" t="s">
        <v>944</v>
      </c>
      <c r="G122" t="s">
        <v>60</v>
      </c>
      <c r="H122" t="s">
        <v>945</v>
      </c>
      <c r="I122" t="s">
        <v>946</v>
      </c>
      <c r="J122" t="s">
        <v>63</v>
      </c>
      <c r="K122" t="s">
        <v>191</v>
      </c>
      <c r="L122" t="s">
        <v>192</v>
      </c>
      <c r="M122">
        <v>13906143</v>
      </c>
      <c r="N122">
        <v>13930880</v>
      </c>
      <c r="O122" t="s">
        <v>66</v>
      </c>
      <c r="P122">
        <v>5</v>
      </c>
      <c r="Q122">
        <v>32</v>
      </c>
    </row>
    <row r="123" spans="1:17" x14ac:dyDescent="0.2">
      <c r="A123" t="s">
        <v>947</v>
      </c>
      <c r="B123" t="s">
        <v>948</v>
      </c>
      <c r="C123" t="s">
        <v>949</v>
      </c>
      <c r="D123">
        <v>57545</v>
      </c>
      <c r="E123" t="s">
        <v>950</v>
      </c>
      <c r="F123" t="s">
        <v>951</v>
      </c>
      <c r="G123" t="s">
        <v>60</v>
      </c>
      <c r="H123" t="s">
        <v>952</v>
      </c>
      <c r="I123" t="s">
        <v>953</v>
      </c>
      <c r="J123" t="s">
        <v>63</v>
      </c>
      <c r="K123" t="s">
        <v>246</v>
      </c>
      <c r="L123" t="s">
        <v>247</v>
      </c>
      <c r="M123">
        <v>15468660</v>
      </c>
      <c r="N123">
        <v>15601971</v>
      </c>
      <c r="O123" t="s">
        <v>66</v>
      </c>
      <c r="P123">
        <v>7</v>
      </c>
      <c r="Q123">
        <v>41</v>
      </c>
    </row>
    <row r="124" spans="1:17" x14ac:dyDescent="0.2">
      <c r="A124" t="s">
        <v>954</v>
      </c>
      <c r="B124" t="s">
        <v>955</v>
      </c>
      <c r="C124" t="s">
        <v>956</v>
      </c>
      <c r="D124">
        <v>147372</v>
      </c>
      <c r="E124" t="s">
        <v>957</v>
      </c>
      <c r="F124" t="s">
        <v>958</v>
      </c>
      <c r="G124" t="s">
        <v>60</v>
      </c>
      <c r="H124" t="s">
        <v>959</v>
      </c>
      <c r="I124" t="s">
        <v>960</v>
      </c>
      <c r="J124" t="s">
        <v>63</v>
      </c>
      <c r="K124" t="s">
        <v>630</v>
      </c>
      <c r="L124" t="s">
        <v>631</v>
      </c>
      <c r="M124">
        <v>59430939</v>
      </c>
      <c r="N124">
        <v>59698181</v>
      </c>
      <c r="O124" t="s">
        <v>74</v>
      </c>
      <c r="P124">
        <v>4</v>
      </c>
      <c r="Q124">
        <v>15</v>
      </c>
    </row>
    <row r="125" spans="1:17" x14ac:dyDescent="0.2">
      <c r="A125" t="s">
        <v>961</v>
      </c>
      <c r="B125" t="s">
        <v>962</v>
      </c>
      <c r="C125" t="s">
        <v>963</v>
      </c>
      <c r="D125">
        <v>124093</v>
      </c>
      <c r="E125" t="s">
        <v>964</v>
      </c>
      <c r="F125" t="s">
        <v>965</v>
      </c>
      <c r="G125" t="s">
        <v>60</v>
      </c>
      <c r="H125" t="s">
        <v>966</v>
      </c>
      <c r="I125" t="s">
        <v>967</v>
      </c>
      <c r="J125" t="s">
        <v>63</v>
      </c>
      <c r="K125" t="s">
        <v>134</v>
      </c>
      <c r="L125" t="s">
        <v>135</v>
      </c>
      <c r="M125">
        <v>722578</v>
      </c>
      <c r="N125">
        <v>726880</v>
      </c>
      <c r="O125" t="s">
        <v>74</v>
      </c>
      <c r="P125">
        <v>23</v>
      </c>
      <c r="Q125">
        <v>29</v>
      </c>
    </row>
    <row r="126" spans="1:17" x14ac:dyDescent="0.2">
      <c r="A126" t="s">
        <v>968</v>
      </c>
      <c r="B126" t="s">
        <v>969</v>
      </c>
      <c r="C126" t="s">
        <v>970</v>
      </c>
      <c r="D126">
        <v>1013</v>
      </c>
      <c r="E126" t="s">
        <v>971</v>
      </c>
      <c r="F126" t="s">
        <v>972</v>
      </c>
      <c r="G126" t="s">
        <v>60</v>
      </c>
      <c r="H126" t="s">
        <v>973</v>
      </c>
      <c r="I126" t="s">
        <v>974</v>
      </c>
      <c r="J126" t="s">
        <v>63</v>
      </c>
      <c r="K126" t="s">
        <v>134</v>
      </c>
      <c r="L126" t="s">
        <v>135</v>
      </c>
      <c r="M126">
        <v>89171755</v>
      </c>
      <c r="N126">
        <v>89195492</v>
      </c>
      <c r="O126" t="s">
        <v>66</v>
      </c>
      <c r="P126">
        <v>1</v>
      </c>
      <c r="Q126">
        <v>14</v>
      </c>
    </row>
    <row r="127" spans="1:17" x14ac:dyDescent="0.2">
      <c r="A127" t="s">
        <v>975</v>
      </c>
      <c r="B127" t="s">
        <v>976</v>
      </c>
      <c r="C127" t="s">
        <v>977</v>
      </c>
      <c r="D127">
        <v>55755</v>
      </c>
      <c r="E127" t="s">
        <v>978</v>
      </c>
      <c r="F127" t="s">
        <v>979</v>
      </c>
      <c r="G127" t="s">
        <v>60</v>
      </c>
      <c r="H127" t="s">
        <v>980</v>
      </c>
      <c r="I127" t="s">
        <v>981</v>
      </c>
      <c r="J127" t="s">
        <v>63</v>
      </c>
      <c r="K127" t="s">
        <v>264</v>
      </c>
      <c r="L127" t="s">
        <v>265</v>
      </c>
      <c r="M127">
        <v>120388869</v>
      </c>
      <c r="N127">
        <v>120580170</v>
      </c>
      <c r="O127" t="s">
        <v>74</v>
      </c>
      <c r="P127">
        <v>10</v>
      </c>
      <c r="Q127">
        <v>41</v>
      </c>
    </row>
    <row r="128" spans="1:17" x14ac:dyDescent="0.2">
      <c r="A128" t="s">
        <v>982</v>
      </c>
      <c r="B128" t="s">
        <v>983</v>
      </c>
      <c r="C128" t="s">
        <v>984</v>
      </c>
      <c r="D128">
        <v>6792</v>
      </c>
      <c r="E128" t="s">
        <v>985</v>
      </c>
      <c r="F128" t="s">
        <v>986</v>
      </c>
      <c r="G128" t="s">
        <v>60</v>
      </c>
      <c r="H128" t="s">
        <v>987</v>
      </c>
      <c r="I128" t="s">
        <v>988</v>
      </c>
      <c r="J128" t="s">
        <v>63</v>
      </c>
      <c r="K128" t="s">
        <v>82</v>
      </c>
      <c r="L128" t="s">
        <v>83</v>
      </c>
      <c r="M128">
        <v>18425605</v>
      </c>
      <c r="N128">
        <v>18653629</v>
      </c>
      <c r="O128" t="s">
        <v>66</v>
      </c>
      <c r="P128">
        <v>3</v>
      </c>
      <c r="Q128">
        <v>21</v>
      </c>
    </row>
    <row r="129" spans="1:17" x14ac:dyDescent="0.2">
      <c r="A129" t="s">
        <v>989</v>
      </c>
      <c r="B129" t="s">
        <v>990</v>
      </c>
      <c r="C129" t="s">
        <v>991</v>
      </c>
      <c r="D129">
        <v>50937</v>
      </c>
      <c r="E129" t="s">
        <v>992</v>
      </c>
      <c r="F129" t="s">
        <v>993</v>
      </c>
      <c r="G129" t="s">
        <v>60</v>
      </c>
      <c r="H129" t="s">
        <v>994</v>
      </c>
      <c r="I129" t="s">
        <v>995</v>
      </c>
      <c r="J129" t="s">
        <v>63</v>
      </c>
      <c r="K129" t="s">
        <v>394</v>
      </c>
      <c r="L129" t="s">
        <v>395</v>
      </c>
      <c r="M129">
        <v>125956813</v>
      </c>
      <c r="N129">
        <v>126063335</v>
      </c>
      <c r="O129" t="s">
        <v>74</v>
      </c>
      <c r="P129">
        <v>8</v>
      </c>
      <c r="Q129">
        <v>20</v>
      </c>
    </row>
    <row r="130" spans="1:17" x14ac:dyDescent="0.2">
      <c r="A130" t="s">
        <v>996</v>
      </c>
      <c r="B130" t="s">
        <v>997</v>
      </c>
      <c r="C130" t="s">
        <v>998</v>
      </c>
      <c r="D130">
        <v>55835</v>
      </c>
      <c r="E130" t="s">
        <v>999</v>
      </c>
      <c r="F130" t="s">
        <v>1000</v>
      </c>
      <c r="G130" t="s">
        <v>60</v>
      </c>
      <c r="H130" t="s">
        <v>1001</v>
      </c>
      <c r="I130" t="s">
        <v>1002</v>
      </c>
      <c r="J130" t="s">
        <v>63</v>
      </c>
      <c r="K130" t="s">
        <v>681</v>
      </c>
      <c r="L130" t="s">
        <v>682</v>
      </c>
      <c r="M130">
        <v>24882274</v>
      </c>
      <c r="N130">
        <v>24922889</v>
      </c>
      <c r="O130" t="s">
        <v>74</v>
      </c>
      <c r="P130">
        <v>4</v>
      </c>
      <c r="Q130">
        <v>19</v>
      </c>
    </row>
    <row r="131" spans="1:17" x14ac:dyDescent="0.2">
      <c r="A131" t="s">
        <v>1003</v>
      </c>
      <c r="B131" t="s">
        <v>1004</v>
      </c>
      <c r="C131" t="s">
        <v>1005</v>
      </c>
      <c r="D131">
        <v>9662</v>
      </c>
      <c r="E131" t="s">
        <v>1006</v>
      </c>
      <c r="F131" t="s">
        <v>1007</v>
      </c>
      <c r="G131" t="s">
        <v>60</v>
      </c>
      <c r="H131" t="s">
        <v>1008</v>
      </c>
      <c r="I131" t="s">
        <v>1009</v>
      </c>
      <c r="J131" t="s">
        <v>63</v>
      </c>
      <c r="K131" t="s">
        <v>246</v>
      </c>
      <c r="L131" t="s">
        <v>247</v>
      </c>
      <c r="M131">
        <v>55948808</v>
      </c>
      <c r="N131">
        <v>56033363</v>
      </c>
      <c r="O131" t="s">
        <v>66</v>
      </c>
      <c r="P131">
        <v>4</v>
      </c>
      <c r="Q131">
        <v>27</v>
      </c>
    </row>
    <row r="132" spans="1:17" x14ac:dyDescent="0.2">
      <c r="A132" t="s">
        <v>1010</v>
      </c>
      <c r="B132" t="s">
        <v>1011</v>
      </c>
      <c r="C132" t="s">
        <v>1012</v>
      </c>
      <c r="D132">
        <v>22995</v>
      </c>
      <c r="E132" t="s">
        <v>1013</v>
      </c>
      <c r="F132" t="s">
        <v>1014</v>
      </c>
      <c r="G132" t="s">
        <v>60</v>
      </c>
      <c r="H132" t="s">
        <v>1015</v>
      </c>
      <c r="I132" t="s">
        <v>1016</v>
      </c>
      <c r="J132" t="s">
        <v>63</v>
      </c>
      <c r="K132" t="s">
        <v>489</v>
      </c>
      <c r="L132" t="s">
        <v>490</v>
      </c>
      <c r="M132">
        <v>48662534</v>
      </c>
      <c r="N132">
        <v>48811901</v>
      </c>
      <c r="O132" t="s">
        <v>74</v>
      </c>
      <c r="P132">
        <v>12</v>
      </c>
      <c r="Q132">
        <v>34</v>
      </c>
    </row>
    <row r="133" spans="1:17" x14ac:dyDescent="0.2">
      <c r="A133" t="s">
        <v>1017</v>
      </c>
      <c r="B133" t="s">
        <v>1018</v>
      </c>
      <c r="C133" t="s">
        <v>1019</v>
      </c>
      <c r="D133">
        <v>80184</v>
      </c>
      <c r="E133" t="s">
        <v>1020</v>
      </c>
      <c r="F133" t="s">
        <v>1021</v>
      </c>
      <c r="G133" t="s">
        <v>60</v>
      </c>
      <c r="H133" t="s">
        <v>1022</v>
      </c>
      <c r="I133" t="s">
        <v>1023</v>
      </c>
      <c r="J133" t="s">
        <v>63</v>
      </c>
      <c r="K133" t="s">
        <v>64</v>
      </c>
      <c r="L133" t="s">
        <v>65</v>
      </c>
      <c r="M133">
        <v>88049013</v>
      </c>
      <c r="N133">
        <v>88142216</v>
      </c>
      <c r="O133" t="s">
        <v>74</v>
      </c>
      <c r="P133">
        <v>16</v>
      </c>
      <c r="Q133">
        <v>60</v>
      </c>
    </row>
    <row r="134" spans="1:17" x14ac:dyDescent="0.2">
      <c r="A134" t="s">
        <v>1024</v>
      </c>
      <c r="B134" t="s">
        <v>1025</v>
      </c>
      <c r="C134" t="s">
        <v>1026</v>
      </c>
      <c r="D134">
        <v>95681</v>
      </c>
      <c r="E134" t="s">
        <v>1027</v>
      </c>
      <c r="F134" t="s">
        <v>1028</v>
      </c>
      <c r="G134" t="s">
        <v>60</v>
      </c>
      <c r="H134" t="s">
        <v>1029</v>
      </c>
      <c r="I134" t="s">
        <v>1030</v>
      </c>
      <c r="J134" t="s">
        <v>63</v>
      </c>
      <c r="K134" t="s">
        <v>150</v>
      </c>
      <c r="L134" t="s">
        <v>151</v>
      </c>
      <c r="M134">
        <v>130393771</v>
      </c>
      <c r="N134">
        <v>130441210</v>
      </c>
      <c r="O134" t="s">
        <v>74</v>
      </c>
      <c r="P134">
        <v>6</v>
      </c>
      <c r="Q134">
        <v>13</v>
      </c>
    </row>
    <row r="135" spans="1:17" x14ac:dyDescent="0.2">
      <c r="A135" t="s">
        <v>1031</v>
      </c>
      <c r="B135" t="s">
        <v>1032</v>
      </c>
      <c r="C135" t="s">
        <v>1033</v>
      </c>
      <c r="D135">
        <v>283489</v>
      </c>
      <c r="E135" t="s">
        <v>1034</v>
      </c>
      <c r="F135" t="s">
        <v>914</v>
      </c>
      <c r="G135" t="s">
        <v>60</v>
      </c>
      <c r="H135" t="s">
        <v>1035</v>
      </c>
      <c r="I135" t="s">
        <v>1036</v>
      </c>
      <c r="J135" t="s">
        <v>63</v>
      </c>
      <c r="K135" t="s">
        <v>681</v>
      </c>
      <c r="L135" t="s">
        <v>682</v>
      </c>
      <c r="M135">
        <v>114314490</v>
      </c>
      <c r="N135">
        <v>114327328</v>
      </c>
      <c r="O135" t="s">
        <v>66</v>
      </c>
      <c r="P135">
        <v>3</v>
      </c>
      <c r="Q135">
        <v>1</v>
      </c>
    </row>
    <row r="136" spans="1:17" x14ac:dyDescent="0.2">
      <c r="A136" t="s">
        <v>1037</v>
      </c>
      <c r="B136" t="s">
        <v>1038</v>
      </c>
      <c r="C136" t="s">
        <v>1039</v>
      </c>
      <c r="D136">
        <v>55636</v>
      </c>
      <c r="E136" t="s">
        <v>1040</v>
      </c>
      <c r="F136" t="s">
        <v>1041</v>
      </c>
      <c r="G136" t="s">
        <v>60</v>
      </c>
      <c r="H136" t="s">
        <v>1042</v>
      </c>
      <c r="I136" t="s">
        <v>1043</v>
      </c>
      <c r="J136" t="s">
        <v>63</v>
      </c>
      <c r="K136" t="s">
        <v>255</v>
      </c>
      <c r="L136" t="s">
        <v>256</v>
      </c>
      <c r="M136">
        <v>60678744</v>
      </c>
      <c r="N136">
        <v>60868028</v>
      </c>
      <c r="O136" t="s">
        <v>66</v>
      </c>
      <c r="P136">
        <v>8</v>
      </c>
      <c r="Q136">
        <v>42</v>
      </c>
    </row>
    <row r="137" spans="1:17" x14ac:dyDescent="0.2">
      <c r="A137" t="s">
        <v>1044</v>
      </c>
      <c r="B137" t="s">
        <v>1045</v>
      </c>
      <c r="C137" t="s">
        <v>1046</v>
      </c>
      <c r="D137">
        <v>57680</v>
      </c>
      <c r="E137" t="s">
        <v>1047</v>
      </c>
      <c r="F137" t="s">
        <v>1048</v>
      </c>
      <c r="G137" t="s">
        <v>60</v>
      </c>
      <c r="H137" t="s">
        <v>1049</v>
      </c>
      <c r="I137" t="s">
        <v>1050</v>
      </c>
      <c r="J137" t="s">
        <v>63</v>
      </c>
      <c r="K137" t="s">
        <v>91</v>
      </c>
      <c r="L137" t="s">
        <v>92</v>
      </c>
      <c r="M137">
        <v>21385194</v>
      </c>
      <c r="N137">
        <v>21437298</v>
      </c>
      <c r="O137" t="s">
        <v>74</v>
      </c>
      <c r="P137">
        <v>2</v>
      </c>
      <c r="Q137">
        <v>38</v>
      </c>
    </row>
    <row r="138" spans="1:17" x14ac:dyDescent="0.2">
      <c r="A138" t="s">
        <v>1051</v>
      </c>
      <c r="B138" t="s">
        <v>1052</v>
      </c>
      <c r="C138" t="s">
        <v>1053</v>
      </c>
      <c r="D138">
        <v>1120</v>
      </c>
      <c r="E138" t="s">
        <v>1054</v>
      </c>
      <c r="F138" t="s">
        <v>1055</v>
      </c>
      <c r="G138" t="s">
        <v>60</v>
      </c>
      <c r="H138" t="s">
        <v>1056</v>
      </c>
      <c r="I138" t="s">
        <v>1057</v>
      </c>
      <c r="J138" t="s">
        <v>63</v>
      </c>
      <c r="K138" t="s">
        <v>116</v>
      </c>
      <c r="L138" t="s">
        <v>117</v>
      </c>
      <c r="M138">
        <v>50578958</v>
      </c>
      <c r="N138">
        <v>50582999</v>
      </c>
      <c r="O138" t="s">
        <v>74</v>
      </c>
      <c r="P138">
        <v>1</v>
      </c>
      <c r="Q138">
        <v>11</v>
      </c>
    </row>
    <row r="139" spans="1:17" x14ac:dyDescent="0.2">
      <c r="A139" t="s">
        <v>1058</v>
      </c>
      <c r="B139" t="s">
        <v>1059</v>
      </c>
      <c r="C139" t="s">
        <v>1060</v>
      </c>
      <c r="D139">
        <v>1188</v>
      </c>
      <c r="E139" t="s">
        <v>1061</v>
      </c>
      <c r="F139" t="s">
        <v>1062</v>
      </c>
      <c r="G139" t="s">
        <v>60</v>
      </c>
      <c r="H139" t="s">
        <v>1063</v>
      </c>
      <c r="I139" t="s">
        <v>1064</v>
      </c>
      <c r="J139" t="s">
        <v>63</v>
      </c>
      <c r="K139" t="s">
        <v>182</v>
      </c>
      <c r="L139" t="s">
        <v>183</v>
      </c>
      <c r="M139">
        <v>16043736</v>
      </c>
      <c r="N139">
        <v>16057326</v>
      </c>
      <c r="O139" t="s">
        <v>66</v>
      </c>
      <c r="P139">
        <v>2</v>
      </c>
      <c r="Q139">
        <v>21</v>
      </c>
    </row>
    <row r="140" spans="1:17" x14ac:dyDescent="0.2">
      <c r="A140" t="s">
        <v>1065</v>
      </c>
      <c r="B140" t="s">
        <v>1066</v>
      </c>
      <c r="C140" t="s">
        <v>1067</v>
      </c>
      <c r="D140">
        <v>1193</v>
      </c>
      <c r="E140" t="s">
        <v>1068</v>
      </c>
      <c r="F140" t="s">
        <v>1069</v>
      </c>
      <c r="G140" t="s">
        <v>60</v>
      </c>
      <c r="H140" t="s">
        <v>1070</v>
      </c>
      <c r="I140" t="s">
        <v>1071</v>
      </c>
      <c r="J140" t="s">
        <v>63</v>
      </c>
      <c r="K140" t="s">
        <v>82</v>
      </c>
      <c r="L140" t="s">
        <v>83</v>
      </c>
      <c r="M140">
        <v>155276207</v>
      </c>
      <c r="N140">
        <v>155334681</v>
      </c>
      <c r="O140" t="s">
        <v>74</v>
      </c>
      <c r="P140">
        <v>1</v>
      </c>
      <c r="Q140">
        <v>6</v>
      </c>
    </row>
    <row r="141" spans="1:17" x14ac:dyDescent="0.2">
      <c r="A141" t="s">
        <v>1072</v>
      </c>
      <c r="B141" t="s">
        <v>1073</v>
      </c>
      <c r="C141" t="s">
        <v>1074</v>
      </c>
      <c r="D141">
        <v>1201</v>
      </c>
      <c r="E141" t="s">
        <v>1075</v>
      </c>
      <c r="F141" t="s">
        <v>1076</v>
      </c>
      <c r="G141" t="s">
        <v>60</v>
      </c>
      <c r="H141" t="s">
        <v>1077</v>
      </c>
      <c r="I141" t="s">
        <v>1078</v>
      </c>
      <c r="J141" t="s">
        <v>63</v>
      </c>
      <c r="K141" t="s">
        <v>134</v>
      </c>
      <c r="L141" t="s">
        <v>135</v>
      </c>
      <c r="M141">
        <v>28466653</v>
      </c>
      <c r="N141">
        <v>28492302</v>
      </c>
      <c r="O141" t="s">
        <v>74</v>
      </c>
      <c r="P141">
        <v>6</v>
      </c>
      <c r="Q141">
        <v>17</v>
      </c>
    </row>
    <row r="142" spans="1:17" x14ac:dyDescent="0.2">
      <c r="A142" t="s">
        <v>1079</v>
      </c>
      <c r="B142" t="s">
        <v>1080</v>
      </c>
      <c r="C142" t="s">
        <v>1081</v>
      </c>
      <c r="D142">
        <v>1203</v>
      </c>
      <c r="E142" t="s">
        <v>1082</v>
      </c>
      <c r="F142" t="s">
        <v>1083</v>
      </c>
      <c r="G142" t="s">
        <v>60</v>
      </c>
      <c r="H142" t="s">
        <v>1084</v>
      </c>
      <c r="I142" t="s">
        <v>1085</v>
      </c>
      <c r="J142" t="s">
        <v>63</v>
      </c>
      <c r="K142" t="s">
        <v>681</v>
      </c>
      <c r="L142" t="s">
        <v>682</v>
      </c>
      <c r="M142">
        <v>76991924</v>
      </c>
      <c r="N142">
        <v>77002517</v>
      </c>
      <c r="O142" t="s">
        <v>66</v>
      </c>
      <c r="P142">
        <v>2</v>
      </c>
      <c r="Q142">
        <v>5</v>
      </c>
    </row>
    <row r="143" spans="1:17" x14ac:dyDescent="0.2">
      <c r="A143" t="s">
        <v>1086</v>
      </c>
      <c r="B143" t="s">
        <v>1087</v>
      </c>
      <c r="C143" t="s">
        <v>1088</v>
      </c>
      <c r="D143">
        <v>54982</v>
      </c>
      <c r="E143" t="s">
        <v>1089</v>
      </c>
      <c r="F143" t="s">
        <v>1090</v>
      </c>
      <c r="G143" t="s">
        <v>60</v>
      </c>
      <c r="H143" t="s">
        <v>1091</v>
      </c>
      <c r="I143" t="s">
        <v>1092</v>
      </c>
      <c r="J143" t="s">
        <v>63</v>
      </c>
      <c r="K143" t="s">
        <v>489</v>
      </c>
      <c r="L143" t="s">
        <v>490</v>
      </c>
      <c r="M143">
        <v>68206992</v>
      </c>
      <c r="N143">
        <v>68229742</v>
      </c>
      <c r="O143" t="s">
        <v>74</v>
      </c>
      <c r="P143">
        <v>1</v>
      </c>
      <c r="Q143">
        <v>7</v>
      </c>
    </row>
    <row r="144" spans="1:17" x14ac:dyDescent="0.2">
      <c r="A144" t="s">
        <v>1093</v>
      </c>
      <c r="B144" t="s">
        <v>1094</v>
      </c>
      <c r="C144" t="s">
        <v>1095</v>
      </c>
      <c r="D144">
        <v>2055</v>
      </c>
      <c r="E144" t="s">
        <v>1096</v>
      </c>
      <c r="F144" t="s">
        <v>1097</v>
      </c>
      <c r="G144" t="s">
        <v>60</v>
      </c>
      <c r="H144" t="s">
        <v>1098</v>
      </c>
      <c r="I144" t="s">
        <v>1099</v>
      </c>
      <c r="J144" t="s">
        <v>63</v>
      </c>
      <c r="K144" t="s">
        <v>255</v>
      </c>
      <c r="L144" t="s">
        <v>256</v>
      </c>
      <c r="M144">
        <v>1755778</v>
      </c>
      <c r="N144">
        <v>1786570</v>
      </c>
      <c r="O144" t="s">
        <v>66</v>
      </c>
      <c r="P144">
        <v>7</v>
      </c>
      <c r="Q144">
        <v>3</v>
      </c>
    </row>
    <row r="145" spans="1:17" x14ac:dyDescent="0.2">
      <c r="A145" t="s">
        <v>1100</v>
      </c>
      <c r="B145" t="s">
        <v>1101</v>
      </c>
      <c r="C145" t="s">
        <v>1102</v>
      </c>
      <c r="D145">
        <v>22866</v>
      </c>
      <c r="E145" t="s">
        <v>1103</v>
      </c>
      <c r="F145" t="s">
        <v>1104</v>
      </c>
      <c r="G145" t="s">
        <v>60</v>
      </c>
      <c r="H145" t="s">
        <v>1105</v>
      </c>
      <c r="I145" t="s">
        <v>1106</v>
      </c>
      <c r="J145" t="s">
        <v>63</v>
      </c>
      <c r="K145" t="s">
        <v>82</v>
      </c>
      <c r="L145" t="s">
        <v>83</v>
      </c>
      <c r="M145">
        <v>21374335</v>
      </c>
      <c r="N145">
        <v>21654695</v>
      </c>
      <c r="O145" t="s">
        <v>66</v>
      </c>
      <c r="P145">
        <v>7</v>
      </c>
      <c r="Q145">
        <v>24</v>
      </c>
    </row>
    <row r="146" spans="1:17" x14ac:dyDescent="0.2">
      <c r="A146" t="s">
        <v>1107</v>
      </c>
      <c r="B146" t="s">
        <v>1108</v>
      </c>
      <c r="C146" t="s">
        <v>1109</v>
      </c>
      <c r="D146">
        <v>26047</v>
      </c>
      <c r="E146" t="s">
        <v>1110</v>
      </c>
      <c r="F146" t="s">
        <v>1111</v>
      </c>
      <c r="G146" t="s">
        <v>60</v>
      </c>
      <c r="H146" t="s">
        <v>1112</v>
      </c>
      <c r="I146" t="s">
        <v>1113</v>
      </c>
      <c r="J146" t="s">
        <v>63</v>
      </c>
      <c r="K146" t="s">
        <v>150</v>
      </c>
      <c r="L146" t="s">
        <v>151</v>
      </c>
      <c r="M146">
        <v>146116035</v>
      </c>
      <c r="N146">
        <v>148420998</v>
      </c>
      <c r="O146" t="s">
        <v>66</v>
      </c>
      <c r="P146">
        <v>2</v>
      </c>
      <c r="Q146">
        <v>25</v>
      </c>
    </row>
    <row r="147" spans="1:17" x14ac:dyDescent="0.2">
      <c r="A147" t="s">
        <v>1114</v>
      </c>
      <c r="B147" t="s">
        <v>1115</v>
      </c>
      <c r="C147" t="s">
        <v>1116</v>
      </c>
      <c r="D147">
        <v>9382</v>
      </c>
      <c r="E147" t="s">
        <v>1117</v>
      </c>
      <c r="F147" t="s">
        <v>1118</v>
      </c>
      <c r="G147" t="s">
        <v>60</v>
      </c>
      <c r="H147" t="s">
        <v>1119</v>
      </c>
      <c r="I147" t="s">
        <v>1120</v>
      </c>
      <c r="J147" t="s">
        <v>63</v>
      </c>
      <c r="K147" t="s">
        <v>125</v>
      </c>
      <c r="L147" t="s">
        <v>126</v>
      </c>
      <c r="M147">
        <v>73193034</v>
      </c>
      <c r="N147">
        <v>73208507</v>
      </c>
      <c r="O147" t="s">
        <v>66</v>
      </c>
      <c r="P147">
        <v>1</v>
      </c>
      <c r="Q147">
        <v>14</v>
      </c>
    </row>
    <row r="148" spans="1:17" x14ac:dyDescent="0.2">
      <c r="A148" t="s">
        <v>1121</v>
      </c>
      <c r="B148" t="s">
        <v>1122</v>
      </c>
      <c r="C148" t="s">
        <v>1123</v>
      </c>
      <c r="D148">
        <v>57511</v>
      </c>
      <c r="E148" t="s">
        <v>1124</v>
      </c>
      <c r="F148" t="s">
        <v>1125</v>
      </c>
      <c r="G148" t="s">
        <v>60</v>
      </c>
      <c r="H148" t="s">
        <v>1126</v>
      </c>
      <c r="I148" t="s">
        <v>1127</v>
      </c>
      <c r="J148" t="s">
        <v>63</v>
      </c>
      <c r="K148" t="s">
        <v>681</v>
      </c>
      <c r="L148" t="s">
        <v>682</v>
      </c>
      <c r="M148">
        <v>39655627</v>
      </c>
      <c r="N148">
        <v>39791665</v>
      </c>
      <c r="O148" t="s">
        <v>66</v>
      </c>
      <c r="P148">
        <v>3</v>
      </c>
      <c r="Q148">
        <v>21</v>
      </c>
    </row>
    <row r="149" spans="1:17" x14ac:dyDescent="0.2">
      <c r="A149" t="s">
        <v>1128</v>
      </c>
      <c r="B149" t="s">
        <v>1129</v>
      </c>
      <c r="C149" t="s">
        <v>1130</v>
      </c>
      <c r="D149">
        <v>91949</v>
      </c>
      <c r="E149" t="s">
        <v>1131</v>
      </c>
      <c r="F149" t="s">
        <v>1132</v>
      </c>
      <c r="G149" t="s">
        <v>60</v>
      </c>
      <c r="H149" t="s">
        <v>1133</v>
      </c>
      <c r="I149" t="s">
        <v>1134</v>
      </c>
      <c r="J149" t="s">
        <v>63</v>
      </c>
      <c r="K149" t="s">
        <v>134</v>
      </c>
      <c r="L149" t="s">
        <v>135</v>
      </c>
      <c r="M149">
        <v>23388493</v>
      </c>
      <c r="N149">
        <v>23453215</v>
      </c>
      <c r="O149" t="s">
        <v>74</v>
      </c>
      <c r="P149">
        <v>2</v>
      </c>
      <c r="Q149">
        <v>18</v>
      </c>
    </row>
    <row r="150" spans="1:17" x14ac:dyDescent="0.2">
      <c r="A150" t="s">
        <v>1135</v>
      </c>
      <c r="B150" t="s">
        <v>1136</v>
      </c>
      <c r="C150" t="s">
        <v>1137</v>
      </c>
      <c r="D150">
        <v>84342</v>
      </c>
      <c r="E150" t="s">
        <v>1138</v>
      </c>
      <c r="F150" t="s">
        <v>1139</v>
      </c>
      <c r="G150" t="s">
        <v>60</v>
      </c>
      <c r="H150" t="s">
        <v>1140</v>
      </c>
      <c r="I150" t="s">
        <v>1141</v>
      </c>
      <c r="J150" t="s">
        <v>63</v>
      </c>
      <c r="K150" t="s">
        <v>134</v>
      </c>
      <c r="L150" t="s">
        <v>135</v>
      </c>
      <c r="M150">
        <v>69328621</v>
      </c>
      <c r="N150">
        <v>69339623</v>
      </c>
      <c r="O150" t="s">
        <v>74</v>
      </c>
      <c r="P150">
        <v>1</v>
      </c>
      <c r="Q150">
        <v>5</v>
      </c>
    </row>
    <row r="151" spans="1:17" x14ac:dyDescent="0.2">
      <c r="A151" t="s">
        <v>1142</v>
      </c>
      <c r="B151" t="s">
        <v>1143</v>
      </c>
      <c r="C151" t="s">
        <v>1144</v>
      </c>
      <c r="D151">
        <v>1282</v>
      </c>
      <c r="E151" t="s">
        <v>1145</v>
      </c>
      <c r="F151" t="s">
        <v>1146</v>
      </c>
      <c r="G151" t="s">
        <v>60</v>
      </c>
      <c r="H151" t="s">
        <v>1147</v>
      </c>
      <c r="I151" t="s">
        <v>1148</v>
      </c>
      <c r="J151" t="s">
        <v>63</v>
      </c>
      <c r="K151" t="s">
        <v>681</v>
      </c>
      <c r="L151" t="s">
        <v>682</v>
      </c>
      <c r="M151">
        <v>110148958</v>
      </c>
      <c r="N151">
        <v>110307157</v>
      </c>
      <c r="O151" t="s">
        <v>74</v>
      </c>
      <c r="P151">
        <v>3</v>
      </c>
      <c r="Q151">
        <v>54</v>
      </c>
    </row>
    <row r="152" spans="1:17" x14ac:dyDescent="0.2">
      <c r="A152" t="s">
        <v>1149</v>
      </c>
      <c r="B152" t="s">
        <v>1150</v>
      </c>
      <c r="C152" t="s">
        <v>1151</v>
      </c>
      <c r="D152">
        <v>1284</v>
      </c>
      <c r="E152" t="s">
        <v>1152</v>
      </c>
      <c r="F152" t="s">
        <v>1153</v>
      </c>
      <c r="G152" t="s">
        <v>60</v>
      </c>
      <c r="H152" t="s">
        <v>1154</v>
      </c>
      <c r="I152" t="s">
        <v>1155</v>
      </c>
      <c r="J152" t="s">
        <v>63</v>
      </c>
      <c r="K152" t="s">
        <v>681</v>
      </c>
      <c r="L152" t="s">
        <v>682</v>
      </c>
      <c r="M152">
        <v>110307284</v>
      </c>
      <c r="N152">
        <v>110513027</v>
      </c>
      <c r="O152" t="s">
        <v>66</v>
      </c>
      <c r="P152">
        <v>1</v>
      </c>
      <c r="Q152">
        <v>47</v>
      </c>
    </row>
    <row r="153" spans="1:17" x14ac:dyDescent="0.2">
      <c r="A153" t="s">
        <v>1156</v>
      </c>
      <c r="B153" t="s">
        <v>1157</v>
      </c>
      <c r="C153" t="s">
        <v>1158</v>
      </c>
      <c r="D153">
        <v>10087</v>
      </c>
      <c r="E153" t="s">
        <v>1159</v>
      </c>
      <c r="F153" t="s">
        <v>1160</v>
      </c>
      <c r="G153" t="s">
        <v>60</v>
      </c>
      <c r="H153" t="s">
        <v>1161</v>
      </c>
      <c r="I153" t="s">
        <v>1162</v>
      </c>
      <c r="J153" t="s">
        <v>63</v>
      </c>
      <c r="K153" t="s">
        <v>438</v>
      </c>
      <c r="L153" t="s">
        <v>439</v>
      </c>
      <c r="M153">
        <v>75368486</v>
      </c>
      <c r="N153">
        <v>75511981</v>
      </c>
      <c r="O153" t="s">
        <v>74</v>
      </c>
      <c r="P153">
        <v>7</v>
      </c>
      <c r="Q153">
        <v>20</v>
      </c>
    </row>
    <row r="154" spans="1:17" x14ac:dyDescent="0.2">
      <c r="A154" t="s">
        <v>1163</v>
      </c>
      <c r="B154" t="s">
        <v>1164</v>
      </c>
      <c r="C154" t="s">
        <v>1165</v>
      </c>
      <c r="D154">
        <v>78989</v>
      </c>
      <c r="E154" t="s">
        <v>1166</v>
      </c>
      <c r="F154" t="s">
        <v>1167</v>
      </c>
      <c r="G154" t="s">
        <v>60</v>
      </c>
      <c r="H154" t="s">
        <v>1168</v>
      </c>
      <c r="I154" t="s">
        <v>1169</v>
      </c>
      <c r="J154" t="s">
        <v>63</v>
      </c>
      <c r="K154" t="s">
        <v>166</v>
      </c>
      <c r="L154" t="s">
        <v>167</v>
      </c>
      <c r="M154">
        <v>3594832</v>
      </c>
      <c r="N154">
        <v>3644644</v>
      </c>
      <c r="O154" t="s">
        <v>66</v>
      </c>
      <c r="P154">
        <v>12</v>
      </c>
      <c r="Q154">
        <v>11</v>
      </c>
    </row>
    <row r="155" spans="1:17" x14ac:dyDescent="0.2">
      <c r="A155" t="s">
        <v>1170</v>
      </c>
      <c r="B155" t="s">
        <v>1171</v>
      </c>
      <c r="C155" t="s">
        <v>1172</v>
      </c>
      <c r="D155">
        <v>27235</v>
      </c>
      <c r="E155" t="s">
        <v>1173</v>
      </c>
      <c r="F155" t="s">
        <v>1174</v>
      </c>
      <c r="G155" t="s">
        <v>60</v>
      </c>
      <c r="H155" t="s">
        <v>1175</v>
      </c>
      <c r="I155" t="s">
        <v>1176</v>
      </c>
      <c r="J155" t="s">
        <v>63</v>
      </c>
      <c r="K155" t="s">
        <v>246</v>
      </c>
      <c r="L155" t="s">
        <v>247</v>
      </c>
      <c r="M155">
        <v>83138568</v>
      </c>
      <c r="N155">
        <v>83285129</v>
      </c>
      <c r="O155" t="s">
        <v>74</v>
      </c>
      <c r="P155">
        <v>11</v>
      </c>
      <c r="Q155">
        <v>18</v>
      </c>
    </row>
    <row r="156" spans="1:17" x14ac:dyDescent="0.2">
      <c r="A156" t="s">
        <v>1177</v>
      </c>
      <c r="B156" t="s">
        <v>1178</v>
      </c>
      <c r="C156" t="s">
        <v>1179</v>
      </c>
      <c r="D156">
        <v>51117</v>
      </c>
      <c r="E156" t="s">
        <v>1180</v>
      </c>
      <c r="F156" t="s">
        <v>1181</v>
      </c>
      <c r="G156" t="s">
        <v>60</v>
      </c>
      <c r="H156" t="s">
        <v>1182</v>
      </c>
      <c r="I156" t="s">
        <v>1183</v>
      </c>
      <c r="J156" t="s">
        <v>63</v>
      </c>
      <c r="K156" t="s">
        <v>264</v>
      </c>
      <c r="L156" t="s">
        <v>265</v>
      </c>
      <c r="M156">
        <v>128322486</v>
      </c>
      <c r="N156">
        <v>128334072</v>
      </c>
      <c r="O156" t="s">
        <v>66</v>
      </c>
      <c r="P156">
        <v>4</v>
      </c>
      <c r="Q156">
        <v>8</v>
      </c>
    </row>
    <row r="157" spans="1:17" x14ac:dyDescent="0.2">
      <c r="A157" t="s">
        <v>1184</v>
      </c>
      <c r="B157" t="s">
        <v>1185</v>
      </c>
      <c r="C157" t="s">
        <v>1186</v>
      </c>
      <c r="D157">
        <v>1352</v>
      </c>
      <c r="E157" t="s">
        <v>1187</v>
      </c>
      <c r="F157" t="s">
        <v>1188</v>
      </c>
      <c r="G157" t="s">
        <v>60</v>
      </c>
      <c r="H157" t="s">
        <v>1189</v>
      </c>
      <c r="I157" t="s">
        <v>133</v>
      </c>
      <c r="J157" t="s">
        <v>63</v>
      </c>
      <c r="K157" t="s">
        <v>125</v>
      </c>
      <c r="L157" t="s">
        <v>126</v>
      </c>
      <c r="M157">
        <v>14069402</v>
      </c>
      <c r="N157">
        <v>14208679</v>
      </c>
      <c r="O157" t="s">
        <v>66</v>
      </c>
      <c r="P157">
        <v>1</v>
      </c>
      <c r="Q157">
        <v>7</v>
      </c>
    </row>
    <row r="158" spans="1:17" x14ac:dyDescent="0.2">
      <c r="A158" t="s">
        <v>1190</v>
      </c>
      <c r="B158" t="s">
        <v>1191</v>
      </c>
      <c r="C158" t="s">
        <v>1192</v>
      </c>
      <c r="D158">
        <v>1355</v>
      </c>
      <c r="E158" t="s">
        <v>1193</v>
      </c>
      <c r="F158" t="s">
        <v>1194</v>
      </c>
      <c r="G158" t="s">
        <v>60</v>
      </c>
      <c r="H158" t="s">
        <v>1195</v>
      </c>
      <c r="I158" t="s">
        <v>1196</v>
      </c>
      <c r="J158" t="s">
        <v>63</v>
      </c>
      <c r="K158" t="s">
        <v>214</v>
      </c>
      <c r="L158" t="s">
        <v>215</v>
      </c>
      <c r="M158">
        <v>99694793</v>
      </c>
      <c r="N158">
        <v>99732667</v>
      </c>
      <c r="O158" t="s">
        <v>74</v>
      </c>
      <c r="P158">
        <v>8</v>
      </c>
      <c r="Q158">
        <v>13</v>
      </c>
    </row>
    <row r="159" spans="1:17" x14ac:dyDescent="0.2">
      <c r="A159" t="s">
        <v>1197</v>
      </c>
      <c r="B159" t="s">
        <v>1198</v>
      </c>
      <c r="C159" t="s">
        <v>1199</v>
      </c>
      <c r="D159">
        <v>1373</v>
      </c>
      <c r="E159" t="s">
        <v>1200</v>
      </c>
      <c r="F159" t="s">
        <v>1201</v>
      </c>
      <c r="G159" t="s">
        <v>60</v>
      </c>
      <c r="H159" t="s">
        <v>1202</v>
      </c>
      <c r="I159" t="s">
        <v>1203</v>
      </c>
      <c r="J159" t="s">
        <v>63</v>
      </c>
      <c r="K159" t="s">
        <v>166</v>
      </c>
      <c r="L159" t="s">
        <v>167</v>
      </c>
      <c r="M159">
        <v>210477682</v>
      </c>
      <c r="N159">
        <v>210679107</v>
      </c>
      <c r="O159" t="s">
        <v>66</v>
      </c>
      <c r="P159">
        <v>8</v>
      </c>
      <c r="Q159">
        <v>42</v>
      </c>
    </row>
    <row r="160" spans="1:17" x14ac:dyDescent="0.2">
      <c r="A160" t="s">
        <v>1204</v>
      </c>
      <c r="B160" t="s">
        <v>1205</v>
      </c>
      <c r="C160" t="s">
        <v>1206</v>
      </c>
      <c r="D160">
        <v>8738</v>
      </c>
      <c r="E160" t="s">
        <v>1207</v>
      </c>
      <c r="F160" t="s">
        <v>1208</v>
      </c>
      <c r="G160" t="s">
        <v>60</v>
      </c>
      <c r="H160" t="s">
        <v>1209</v>
      </c>
      <c r="I160" t="s">
        <v>1210</v>
      </c>
      <c r="J160" t="s">
        <v>63</v>
      </c>
      <c r="K160" t="s">
        <v>64</v>
      </c>
      <c r="L160" t="s">
        <v>65</v>
      </c>
      <c r="M160">
        <v>93677342</v>
      </c>
      <c r="N160">
        <v>93894840</v>
      </c>
      <c r="O160" t="s">
        <v>66</v>
      </c>
      <c r="P160">
        <v>8</v>
      </c>
      <c r="Q160">
        <v>8</v>
      </c>
    </row>
    <row r="161" spans="1:17" x14ac:dyDescent="0.2">
      <c r="A161" t="s">
        <v>1211</v>
      </c>
      <c r="B161" t="s">
        <v>1212</v>
      </c>
      <c r="C161" t="s">
        <v>1213</v>
      </c>
      <c r="D161">
        <v>51185</v>
      </c>
      <c r="E161" t="s">
        <v>1214</v>
      </c>
      <c r="F161" t="s">
        <v>1215</v>
      </c>
      <c r="G161" t="s">
        <v>60</v>
      </c>
      <c r="H161" t="s">
        <v>1216</v>
      </c>
      <c r="I161" t="s">
        <v>1217</v>
      </c>
      <c r="J161" t="s">
        <v>63</v>
      </c>
      <c r="K161" t="s">
        <v>100</v>
      </c>
      <c r="L161" t="s">
        <v>101</v>
      </c>
      <c r="M161">
        <v>3148490</v>
      </c>
      <c r="N161">
        <v>3179717</v>
      </c>
      <c r="O161" t="s">
        <v>74</v>
      </c>
      <c r="P161">
        <v>6</v>
      </c>
      <c r="Q161">
        <v>14</v>
      </c>
    </row>
    <row r="162" spans="1:17" x14ac:dyDescent="0.2">
      <c r="A162" t="s">
        <v>1218</v>
      </c>
      <c r="B162" t="s">
        <v>1219</v>
      </c>
      <c r="C162" t="s">
        <v>1220</v>
      </c>
      <c r="D162">
        <v>1387</v>
      </c>
      <c r="E162" t="s">
        <v>1221</v>
      </c>
      <c r="F162" t="s">
        <v>1222</v>
      </c>
      <c r="G162" t="s">
        <v>60</v>
      </c>
      <c r="H162" t="s">
        <v>1223</v>
      </c>
      <c r="I162" t="s">
        <v>1224</v>
      </c>
      <c r="J162" t="s">
        <v>63</v>
      </c>
      <c r="K162" t="s">
        <v>134</v>
      </c>
      <c r="L162" t="s">
        <v>135</v>
      </c>
      <c r="M162">
        <v>3725054</v>
      </c>
      <c r="N162">
        <v>3880727</v>
      </c>
      <c r="O162" t="s">
        <v>74</v>
      </c>
      <c r="P162">
        <v>8</v>
      </c>
      <c r="Q162">
        <v>34</v>
      </c>
    </row>
    <row r="163" spans="1:17" x14ac:dyDescent="0.2">
      <c r="A163" t="s">
        <v>1225</v>
      </c>
      <c r="B163" t="s">
        <v>1226</v>
      </c>
      <c r="C163" t="s">
        <v>1227</v>
      </c>
      <c r="D163">
        <v>1457</v>
      </c>
      <c r="E163" t="s">
        <v>1228</v>
      </c>
      <c r="F163" t="s">
        <v>1229</v>
      </c>
      <c r="G163" t="s">
        <v>60</v>
      </c>
      <c r="H163" t="s">
        <v>1230</v>
      </c>
      <c r="I163" t="s">
        <v>1231</v>
      </c>
      <c r="J163" t="s">
        <v>63</v>
      </c>
      <c r="K163" t="s">
        <v>223</v>
      </c>
      <c r="L163" t="s">
        <v>224</v>
      </c>
      <c r="M163">
        <v>482694</v>
      </c>
      <c r="N163">
        <v>543838</v>
      </c>
      <c r="O163" t="s">
        <v>74</v>
      </c>
      <c r="P163">
        <v>3</v>
      </c>
      <c r="Q163">
        <v>13</v>
      </c>
    </row>
    <row r="164" spans="1:17" x14ac:dyDescent="0.2">
      <c r="A164" t="s">
        <v>1232</v>
      </c>
      <c r="B164" t="s">
        <v>1233</v>
      </c>
      <c r="C164" t="s">
        <v>1234</v>
      </c>
      <c r="D164">
        <v>10664</v>
      </c>
      <c r="E164" t="s">
        <v>1235</v>
      </c>
      <c r="F164" t="s">
        <v>1236</v>
      </c>
      <c r="G164" t="s">
        <v>60</v>
      </c>
      <c r="H164" t="s">
        <v>1237</v>
      </c>
      <c r="I164" t="s">
        <v>1238</v>
      </c>
      <c r="J164" t="s">
        <v>63</v>
      </c>
      <c r="K164" t="s">
        <v>134</v>
      </c>
      <c r="L164" t="s">
        <v>135</v>
      </c>
      <c r="M164">
        <v>67562407</v>
      </c>
      <c r="N164">
        <v>67639185</v>
      </c>
      <c r="O164" t="s">
        <v>66</v>
      </c>
      <c r="P164">
        <v>5</v>
      </c>
      <c r="Q164">
        <v>12</v>
      </c>
    </row>
    <row r="165" spans="1:17" x14ac:dyDescent="0.2">
      <c r="A165" t="s">
        <v>1239</v>
      </c>
      <c r="B165" t="s">
        <v>1240</v>
      </c>
      <c r="C165" t="s">
        <v>1241</v>
      </c>
      <c r="D165">
        <v>9150</v>
      </c>
      <c r="E165" t="s">
        <v>1242</v>
      </c>
      <c r="F165" t="s">
        <v>1243</v>
      </c>
      <c r="G165" t="s">
        <v>60</v>
      </c>
      <c r="H165" t="s">
        <v>1244</v>
      </c>
      <c r="I165" t="s">
        <v>1245</v>
      </c>
      <c r="J165" t="s">
        <v>63</v>
      </c>
      <c r="K165" t="s">
        <v>630</v>
      </c>
      <c r="L165" t="s">
        <v>631</v>
      </c>
      <c r="M165">
        <v>79679801</v>
      </c>
      <c r="N165">
        <v>79754510</v>
      </c>
      <c r="O165" t="s">
        <v>66</v>
      </c>
      <c r="P165">
        <v>6</v>
      </c>
      <c r="Q165">
        <v>17</v>
      </c>
    </row>
    <row r="166" spans="1:17" x14ac:dyDescent="0.2">
      <c r="A166" t="s">
        <v>1246</v>
      </c>
      <c r="B166" t="s">
        <v>1247</v>
      </c>
      <c r="C166" t="s">
        <v>1248</v>
      </c>
      <c r="D166">
        <v>1499</v>
      </c>
      <c r="E166" t="s">
        <v>1249</v>
      </c>
      <c r="F166" t="s">
        <v>1250</v>
      </c>
      <c r="G166" t="s">
        <v>60</v>
      </c>
      <c r="H166" t="s">
        <v>1251</v>
      </c>
      <c r="I166" t="s">
        <v>1252</v>
      </c>
      <c r="J166" t="s">
        <v>63</v>
      </c>
      <c r="K166" t="s">
        <v>100</v>
      </c>
      <c r="L166" t="s">
        <v>101</v>
      </c>
      <c r="M166">
        <v>41199451</v>
      </c>
      <c r="N166">
        <v>41240448</v>
      </c>
      <c r="O166" t="s">
        <v>66</v>
      </c>
      <c r="P166">
        <v>8</v>
      </c>
      <c r="Q166">
        <v>16</v>
      </c>
    </row>
    <row r="167" spans="1:17" x14ac:dyDescent="0.2">
      <c r="A167" t="s">
        <v>1253</v>
      </c>
      <c r="B167" t="s">
        <v>1254</v>
      </c>
      <c r="C167" t="s">
        <v>1255</v>
      </c>
      <c r="D167">
        <v>1500</v>
      </c>
      <c r="E167" t="s">
        <v>1256</v>
      </c>
      <c r="F167" t="s">
        <v>1257</v>
      </c>
      <c r="G167" t="s">
        <v>60</v>
      </c>
      <c r="H167" t="s">
        <v>1258</v>
      </c>
      <c r="I167" t="s">
        <v>1259</v>
      </c>
      <c r="J167" t="s">
        <v>63</v>
      </c>
      <c r="K167" t="s">
        <v>394</v>
      </c>
      <c r="L167" t="s">
        <v>395</v>
      </c>
      <c r="M167">
        <v>57761762</v>
      </c>
      <c r="N167">
        <v>57819180</v>
      </c>
      <c r="O167" t="s">
        <v>66</v>
      </c>
      <c r="P167">
        <v>22</v>
      </c>
      <c r="Q167">
        <v>21</v>
      </c>
    </row>
    <row r="168" spans="1:17" x14ac:dyDescent="0.2">
      <c r="A168" t="s">
        <v>1260</v>
      </c>
      <c r="B168" t="s">
        <v>1261</v>
      </c>
      <c r="C168" t="s">
        <v>1262</v>
      </c>
      <c r="D168">
        <v>5476</v>
      </c>
      <c r="E168" t="s">
        <v>1263</v>
      </c>
      <c r="F168" t="s">
        <v>1264</v>
      </c>
      <c r="G168" t="s">
        <v>60</v>
      </c>
      <c r="H168" t="s">
        <v>1265</v>
      </c>
      <c r="I168" t="s">
        <v>1266</v>
      </c>
      <c r="J168" t="s">
        <v>63</v>
      </c>
      <c r="K168" t="s">
        <v>223</v>
      </c>
      <c r="L168" t="s">
        <v>224</v>
      </c>
      <c r="M168">
        <v>45890144</v>
      </c>
      <c r="N168">
        <v>45898820</v>
      </c>
      <c r="O168" t="s">
        <v>66</v>
      </c>
      <c r="P168">
        <v>3</v>
      </c>
      <c r="Q168">
        <v>15</v>
      </c>
    </row>
    <row r="169" spans="1:17" x14ac:dyDescent="0.2">
      <c r="A169" t="s">
        <v>1267</v>
      </c>
      <c r="B169" t="s">
        <v>1268</v>
      </c>
      <c r="C169" t="s">
        <v>1269</v>
      </c>
      <c r="D169">
        <v>1509</v>
      </c>
      <c r="E169" t="s">
        <v>1270</v>
      </c>
      <c r="F169" t="s">
        <v>1271</v>
      </c>
      <c r="G169" t="s">
        <v>60</v>
      </c>
      <c r="H169" t="s">
        <v>1272</v>
      </c>
      <c r="I169" t="s">
        <v>1273</v>
      </c>
      <c r="J169" t="s">
        <v>63</v>
      </c>
      <c r="K169" t="s">
        <v>394</v>
      </c>
      <c r="L169" t="s">
        <v>395</v>
      </c>
      <c r="M169">
        <v>1752752</v>
      </c>
      <c r="N169">
        <v>1763992</v>
      </c>
      <c r="O169" t="s">
        <v>74</v>
      </c>
      <c r="P169">
        <v>1</v>
      </c>
      <c r="Q169">
        <v>9</v>
      </c>
    </row>
    <row r="170" spans="1:17" x14ac:dyDescent="0.2">
      <c r="A170" t="s">
        <v>1274</v>
      </c>
      <c r="B170" t="s">
        <v>1275</v>
      </c>
      <c r="C170" t="s">
        <v>1276</v>
      </c>
      <c r="D170">
        <v>83992</v>
      </c>
      <c r="E170" t="s">
        <v>1277</v>
      </c>
      <c r="F170" t="s">
        <v>1278</v>
      </c>
      <c r="G170" t="s">
        <v>60</v>
      </c>
      <c r="H170" t="s">
        <v>1279</v>
      </c>
      <c r="I170" t="s">
        <v>1280</v>
      </c>
      <c r="J170" t="s">
        <v>63</v>
      </c>
      <c r="K170" t="s">
        <v>150</v>
      </c>
      <c r="L170" t="s">
        <v>151</v>
      </c>
      <c r="M170">
        <v>117710648</v>
      </c>
      <c r="N170">
        <v>117873507</v>
      </c>
      <c r="O170" t="s">
        <v>74</v>
      </c>
      <c r="P170">
        <v>9</v>
      </c>
      <c r="Q170">
        <v>30</v>
      </c>
    </row>
    <row r="171" spans="1:17" x14ac:dyDescent="0.2">
      <c r="A171" t="s">
        <v>1281</v>
      </c>
      <c r="B171" t="s">
        <v>1282</v>
      </c>
      <c r="C171" t="s">
        <v>1283</v>
      </c>
      <c r="D171">
        <v>8029</v>
      </c>
      <c r="E171" t="s">
        <v>1284</v>
      </c>
      <c r="F171" t="s">
        <v>1285</v>
      </c>
      <c r="G171" t="s">
        <v>60</v>
      </c>
      <c r="H171" t="s">
        <v>1286</v>
      </c>
      <c r="I171" t="s">
        <v>1287</v>
      </c>
      <c r="J171" t="s">
        <v>63</v>
      </c>
      <c r="K171" t="s">
        <v>214</v>
      </c>
      <c r="L171" t="s">
        <v>215</v>
      </c>
      <c r="M171">
        <v>16823966</v>
      </c>
      <c r="N171">
        <v>17130492</v>
      </c>
      <c r="O171" t="s">
        <v>74</v>
      </c>
      <c r="P171">
        <v>5</v>
      </c>
      <c r="Q171">
        <v>71</v>
      </c>
    </row>
    <row r="172" spans="1:17" x14ac:dyDescent="0.2">
      <c r="A172" t="s">
        <v>1288</v>
      </c>
      <c r="B172" t="s">
        <v>1289</v>
      </c>
      <c r="C172" t="s">
        <v>1290</v>
      </c>
      <c r="D172">
        <v>8450</v>
      </c>
      <c r="E172" t="s">
        <v>1291</v>
      </c>
      <c r="F172" t="s">
        <v>1292</v>
      </c>
      <c r="G172" t="s">
        <v>60</v>
      </c>
      <c r="H172" t="s">
        <v>1293</v>
      </c>
      <c r="I172" t="s">
        <v>1294</v>
      </c>
      <c r="J172" t="s">
        <v>63</v>
      </c>
      <c r="K172" t="s">
        <v>82</v>
      </c>
      <c r="L172" t="s">
        <v>83</v>
      </c>
      <c r="M172">
        <v>120524589</v>
      </c>
      <c r="N172">
        <v>120575829</v>
      </c>
      <c r="O172" t="s">
        <v>74</v>
      </c>
      <c r="P172">
        <v>8</v>
      </c>
      <c r="Q172">
        <v>27</v>
      </c>
    </row>
    <row r="173" spans="1:17" x14ac:dyDescent="0.2">
      <c r="A173" t="s">
        <v>1295</v>
      </c>
      <c r="B173" t="s">
        <v>1296</v>
      </c>
      <c r="C173" t="s">
        <v>1297</v>
      </c>
      <c r="D173">
        <v>1727</v>
      </c>
      <c r="E173" t="s">
        <v>1298</v>
      </c>
      <c r="F173" t="s">
        <v>1299</v>
      </c>
      <c r="G173" t="s">
        <v>60</v>
      </c>
      <c r="H173" t="s">
        <v>1300</v>
      </c>
      <c r="I173" t="s">
        <v>1301</v>
      </c>
      <c r="J173" t="s">
        <v>63</v>
      </c>
      <c r="K173" t="s">
        <v>116</v>
      </c>
      <c r="L173" t="s">
        <v>117</v>
      </c>
      <c r="M173">
        <v>42617840</v>
      </c>
      <c r="N173">
        <v>42649399</v>
      </c>
      <c r="O173" t="s">
        <v>74</v>
      </c>
      <c r="P173">
        <v>5</v>
      </c>
      <c r="Q173">
        <v>11</v>
      </c>
    </row>
    <row r="174" spans="1:17" x14ac:dyDescent="0.2">
      <c r="A174" t="s">
        <v>1302</v>
      </c>
      <c r="B174" t="s">
        <v>1303</v>
      </c>
      <c r="C174" t="s">
        <v>1304</v>
      </c>
      <c r="D174">
        <v>728294</v>
      </c>
      <c r="E174" t="s">
        <v>1305</v>
      </c>
      <c r="F174" t="s">
        <v>1306</v>
      </c>
      <c r="G174" t="s">
        <v>60</v>
      </c>
      <c r="H174" t="s">
        <v>1307</v>
      </c>
      <c r="I174" t="s">
        <v>1308</v>
      </c>
      <c r="J174" t="s">
        <v>63</v>
      </c>
      <c r="K174" t="s">
        <v>166</v>
      </c>
      <c r="L174" t="s">
        <v>167</v>
      </c>
      <c r="M174">
        <v>241734579</v>
      </c>
      <c r="N174">
        <v>241768816</v>
      </c>
      <c r="O174" t="s">
        <v>66</v>
      </c>
      <c r="P174">
        <v>32</v>
      </c>
      <c r="Q174">
        <v>33</v>
      </c>
    </row>
    <row r="175" spans="1:17" x14ac:dyDescent="0.2">
      <c r="A175" t="s">
        <v>1309</v>
      </c>
      <c r="B175" t="s">
        <v>1310</v>
      </c>
      <c r="C175" t="s">
        <v>1311</v>
      </c>
      <c r="D175">
        <v>55157</v>
      </c>
      <c r="E175" t="s">
        <v>1312</v>
      </c>
      <c r="F175" t="s">
        <v>1313</v>
      </c>
      <c r="G175" t="s">
        <v>60</v>
      </c>
      <c r="H175" t="s">
        <v>1314</v>
      </c>
      <c r="I175" t="s">
        <v>1315</v>
      </c>
      <c r="J175" t="s">
        <v>63</v>
      </c>
      <c r="K175" t="s">
        <v>182</v>
      </c>
      <c r="L175" t="s">
        <v>183</v>
      </c>
      <c r="M175">
        <v>173824659</v>
      </c>
      <c r="N175">
        <v>173858544</v>
      </c>
      <c r="O175" t="s">
        <v>66</v>
      </c>
      <c r="P175">
        <v>3</v>
      </c>
      <c r="Q175">
        <v>18</v>
      </c>
    </row>
    <row r="176" spans="1:17" x14ac:dyDescent="0.2">
      <c r="A176" t="s">
        <v>1316</v>
      </c>
      <c r="B176" t="s">
        <v>1317</v>
      </c>
      <c r="C176" t="s">
        <v>1318</v>
      </c>
      <c r="D176">
        <v>1629</v>
      </c>
      <c r="E176" t="s">
        <v>1319</v>
      </c>
      <c r="F176" t="s">
        <v>1320</v>
      </c>
      <c r="G176" t="s">
        <v>60</v>
      </c>
      <c r="H176" t="s">
        <v>1321</v>
      </c>
      <c r="I176" t="s">
        <v>1322</v>
      </c>
      <c r="J176" t="s">
        <v>63</v>
      </c>
      <c r="K176" t="s">
        <v>182</v>
      </c>
      <c r="L176" t="s">
        <v>183</v>
      </c>
      <c r="M176">
        <v>100186922</v>
      </c>
      <c r="N176">
        <v>100249864</v>
      </c>
      <c r="O176" t="s">
        <v>74</v>
      </c>
      <c r="P176">
        <v>4</v>
      </c>
      <c r="Q176">
        <v>12</v>
      </c>
    </row>
    <row r="177" spans="1:17" x14ac:dyDescent="0.2">
      <c r="A177" t="s">
        <v>1323</v>
      </c>
      <c r="B177" t="s">
        <v>1324</v>
      </c>
      <c r="C177" t="s">
        <v>1325</v>
      </c>
      <c r="D177">
        <v>80067</v>
      </c>
      <c r="E177" t="s">
        <v>1326</v>
      </c>
      <c r="F177" t="s">
        <v>1327</v>
      </c>
      <c r="G177" t="s">
        <v>60</v>
      </c>
      <c r="H177" t="s">
        <v>1328</v>
      </c>
      <c r="I177" t="s">
        <v>1329</v>
      </c>
      <c r="J177" t="s">
        <v>63</v>
      </c>
      <c r="K177" t="s">
        <v>166</v>
      </c>
      <c r="L177" t="s">
        <v>167</v>
      </c>
      <c r="M177">
        <v>171434166</v>
      </c>
      <c r="N177">
        <v>171491029</v>
      </c>
      <c r="O177" t="s">
        <v>66</v>
      </c>
      <c r="P177">
        <v>14</v>
      </c>
      <c r="Q177">
        <v>22</v>
      </c>
    </row>
    <row r="178" spans="1:17" x14ac:dyDescent="0.2">
      <c r="A178" t="s">
        <v>1330</v>
      </c>
      <c r="B178" t="s">
        <v>1331</v>
      </c>
      <c r="C178" t="s">
        <v>1332</v>
      </c>
      <c r="D178">
        <v>28960</v>
      </c>
      <c r="E178" t="s">
        <v>1333</v>
      </c>
      <c r="F178" t="s">
        <v>914</v>
      </c>
      <c r="G178" t="s">
        <v>60</v>
      </c>
      <c r="H178" t="s">
        <v>1334</v>
      </c>
      <c r="I178" t="s">
        <v>1335</v>
      </c>
      <c r="J178" t="s">
        <v>63</v>
      </c>
      <c r="K178" t="s">
        <v>394</v>
      </c>
      <c r="L178" t="s">
        <v>395</v>
      </c>
      <c r="M178">
        <v>126303301</v>
      </c>
      <c r="N178">
        <v>126345754</v>
      </c>
      <c r="O178" t="s">
        <v>66</v>
      </c>
      <c r="P178">
        <v>4</v>
      </c>
      <c r="Q178">
        <v>8</v>
      </c>
    </row>
    <row r="179" spans="1:17" x14ac:dyDescent="0.2">
      <c r="A179" t="s">
        <v>1336</v>
      </c>
      <c r="B179" t="s">
        <v>1337</v>
      </c>
      <c r="C179" t="s">
        <v>1338</v>
      </c>
      <c r="D179">
        <v>1641</v>
      </c>
      <c r="E179" t="s">
        <v>1339</v>
      </c>
      <c r="F179" t="s">
        <v>1340</v>
      </c>
      <c r="G179" t="s">
        <v>60</v>
      </c>
      <c r="H179" t="s">
        <v>1341</v>
      </c>
      <c r="I179" t="s">
        <v>1342</v>
      </c>
      <c r="J179" t="s">
        <v>63</v>
      </c>
      <c r="K179" t="s">
        <v>82</v>
      </c>
      <c r="L179" t="s">
        <v>83</v>
      </c>
      <c r="M179">
        <v>111293779</v>
      </c>
      <c r="N179">
        <v>111412232</v>
      </c>
      <c r="O179" t="s">
        <v>74</v>
      </c>
      <c r="P179">
        <v>9</v>
      </c>
      <c r="Q179">
        <v>11</v>
      </c>
    </row>
    <row r="180" spans="1:17" x14ac:dyDescent="0.2">
      <c r="A180" t="s">
        <v>1343</v>
      </c>
      <c r="B180" t="s">
        <v>1344</v>
      </c>
      <c r="C180" t="s">
        <v>1345</v>
      </c>
      <c r="D180">
        <v>23259</v>
      </c>
      <c r="E180" t="s">
        <v>1346</v>
      </c>
      <c r="F180" t="s">
        <v>1347</v>
      </c>
      <c r="G180" t="s">
        <v>60</v>
      </c>
      <c r="H180" t="s">
        <v>1348</v>
      </c>
      <c r="I180" t="s">
        <v>1349</v>
      </c>
      <c r="J180" t="s">
        <v>63</v>
      </c>
      <c r="K180" t="s">
        <v>255</v>
      </c>
      <c r="L180" t="s">
        <v>256</v>
      </c>
      <c r="M180">
        <v>38231343</v>
      </c>
      <c r="N180">
        <v>38273442</v>
      </c>
      <c r="O180" t="s">
        <v>66</v>
      </c>
      <c r="P180">
        <v>12</v>
      </c>
      <c r="Q180">
        <v>18</v>
      </c>
    </row>
    <row r="181" spans="1:17" x14ac:dyDescent="0.2">
      <c r="A181" t="s">
        <v>1350</v>
      </c>
      <c r="B181" t="s">
        <v>1351</v>
      </c>
      <c r="C181" t="s">
        <v>1352</v>
      </c>
      <c r="D181">
        <v>1663</v>
      </c>
      <c r="E181" t="s">
        <v>1353</v>
      </c>
      <c r="F181" t="s">
        <v>1354</v>
      </c>
      <c r="G181" t="s">
        <v>60</v>
      </c>
      <c r="H181" t="s">
        <v>1355</v>
      </c>
      <c r="I181" t="s">
        <v>1356</v>
      </c>
      <c r="J181" t="s">
        <v>63</v>
      </c>
      <c r="K181" t="s">
        <v>64</v>
      </c>
      <c r="L181" t="s">
        <v>65</v>
      </c>
      <c r="M181">
        <v>31073574</v>
      </c>
      <c r="N181">
        <v>31104799</v>
      </c>
      <c r="O181" t="s">
        <v>66</v>
      </c>
      <c r="P181">
        <v>33</v>
      </c>
      <c r="Q181">
        <v>42</v>
      </c>
    </row>
    <row r="182" spans="1:17" x14ac:dyDescent="0.2">
      <c r="A182" t="s">
        <v>1357</v>
      </c>
      <c r="B182" t="s">
        <v>1358</v>
      </c>
      <c r="C182" t="s">
        <v>1359</v>
      </c>
      <c r="D182">
        <v>1654</v>
      </c>
      <c r="E182" t="s">
        <v>1360</v>
      </c>
      <c r="F182" t="s">
        <v>1361</v>
      </c>
      <c r="G182" t="s">
        <v>60</v>
      </c>
      <c r="H182" t="s">
        <v>1362</v>
      </c>
      <c r="I182" t="s">
        <v>1363</v>
      </c>
      <c r="J182" t="s">
        <v>63</v>
      </c>
      <c r="K182" t="s">
        <v>82</v>
      </c>
      <c r="L182" t="s">
        <v>83</v>
      </c>
      <c r="M182">
        <v>41333308</v>
      </c>
      <c r="N182">
        <v>41364472</v>
      </c>
      <c r="O182" t="s">
        <v>66</v>
      </c>
      <c r="P182">
        <v>6</v>
      </c>
      <c r="Q182">
        <v>20</v>
      </c>
    </row>
    <row r="183" spans="1:17" x14ac:dyDescent="0.2">
      <c r="A183" t="s">
        <v>1364</v>
      </c>
      <c r="B183" t="s">
        <v>1365</v>
      </c>
      <c r="C183" t="s">
        <v>1366</v>
      </c>
      <c r="D183">
        <v>10522</v>
      </c>
      <c r="E183" t="s">
        <v>1367</v>
      </c>
      <c r="F183" t="s">
        <v>1368</v>
      </c>
      <c r="G183" t="s">
        <v>60</v>
      </c>
      <c r="H183" t="s">
        <v>1369</v>
      </c>
      <c r="I183" t="s">
        <v>1370</v>
      </c>
      <c r="J183" t="s">
        <v>63</v>
      </c>
      <c r="K183" t="s">
        <v>394</v>
      </c>
      <c r="L183" t="s">
        <v>395</v>
      </c>
      <c r="M183">
        <v>644220</v>
      </c>
      <c r="N183">
        <v>695754</v>
      </c>
      <c r="O183" t="s">
        <v>74</v>
      </c>
      <c r="P183">
        <v>3</v>
      </c>
      <c r="Q183">
        <v>14</v>
      </c>
    </row>
    <row r="184" spans="1:17" x14ac:dyDescent="0.2">
      <c r="A184" t="s">
        <v>1371</v>
      </c>
      <c r="B184" t="s">
        <v>1372</v>
      </c>
      <c r="C184" t="s">
        <v>1373</v>
      </c>
      <c r="D184">
        <v>1718</v>
      </c>
      <c r="E184" t="s">
        <v>1374</v>
      </c>
      <c r="F184" t="s">
        <v>1375</v>
      </c>
      <c r="G184" t="s">
        <v>60</v>
      </c>
      <c r="H184" t="s">
        <v>1376</v>
      </c>
      <c r="I184" t="s">
        <v>1377</v>
      </c>
      <c r="J184" t="s">
        <v>63</v>
      </c>
      <c r="K184" t="s">
        <v>182</v>
      </c>
      <c r="L184" t="s">
        <v>183</v>
      </c>
      <c r="M184">
        <v>54849627</v>
      </c>
      <c r="N184">
        <v>54887248</v>
      </c>
      <c r="O184" t="s">
        <v>74</v>
      </c>
      <c r="P184">
        <v>1</v>
      </c>
      <c r="Q184">
        <v>9</v>
      </c>
    </row>
    <row r="185" spans="1:17" x14ac:dyDescent="0.2">
      <c r="A185" t="s">
        <v>1378</v>
      </c>
      <c r="B185" t="s">
        <v>1379</v>
      </c>
      <c r="C185" t="s">
        <v>1380</v>
      </c>
      <c r="D185">
        <v>1717</v>
      </c>
      <c r="E185" t="s">
        <v>1381</v>
      </c>
      <c r="F185" t="s">
        <v>1382</v>
      </c>
      <c r="G185" t="s">
        <v>60</v>
      </c>
      <c r="H185" t="s">
        <v>1383</v>
      </c>
      <c r="I185" t="s">
        <v>1384</v>
      </c>
      <c r="J185" t="s">
        <v>63</v>
      </c>
      <c r="K185" t="s">
        <v>394</v>
      </c>
      <c r="L185" t="s">
        <v>395</v>
      </c>
      <c r="M185">
        <v>71434411</v>
      </c>
      <c r="N185">
        <v>71448431</v>
      </c>
      <c r="O185" t="s">
        <v>74</v>
      </c>
      <c r="P185">
        <v>3</v>
      </c>
      <c r="Q185">
        <v>8</v>
      </c>
    </row>
    <row r="186" spans="1:17" x14ac:dyDescent="0.2">
      <c r="A186" t="s">
        <v>1385</v>
      </c>
      <c r="B186" t="s">
        <v>1386</v>
      </c>
      <c r="C186" t="s">
        <v>1387</v>
      </c>
      <c r="D186">
        <v>1719</v>
      </c>
      <c r="E186" t="s">
        <v>1388</v>
      </c>
      <c r="F186" t="s">
        <v>1389</v>
      </c>
      <c r="G186" t="s">
        <v>60</v>
      </c>
      <c r="H186" t="s">
        <v>1390</v>
      </c>
      <c r="I186" t="s">
        <v>1391</v>
      </c>
      <c r="J186" t="s">
        <v>63</v>
      </c>
      <c r="K186" t="s">
        <v>438</v>
      </c>
      <c r="L186" t="s">
        <v>439</v>
      </c>
      <c r="M186">
        <v>80626226</v>
      </c>
      <c r="N186">
        <v>80654981</v>
      </c>
      <c r="O186" t="s">
        <v>74</v>
      </c>
      <c r="P186">
        <v>3</v>
      </c>
      <c r="Q186">
        <v>8</v>
      </c>
    </row>
    <row r="187" spans="1:17" x14ac:dyDescent="0.2">
      <c r="A187" t="s">
        <v>1392</v>
      </c>
      <c r="B187" t="s">
        <v>1393</v>
      </c>
      <c r="C187" t="s">
        <v>1394</v>
      </c>
      <c r="D187">
        <v>55526</v>
      </c>
      <c r="E187" t="s">
        <v>1395</v>
      </c>
      <c r="F187" t="s">
        <v>1396</v>
      </c>
      <c r="G187" t="s">
        <v>60</v>
      </c>
      <c r="H187" t="s">
        <v>1397</v>
      </c>
      <c r="I187" t="s">
        <v>1398</v>
      </c>
      <c r="J187" t="s">
        <v>63</v>
      </c>
      <c r="K187" t="s">
        <v>214</v>
      </c>
      <c r="L187" t="s">
        <v>215</v>
      </c>
      <c r="M187">
        <v>12068917</v>
      </c>
      <c r="N187">
        <v>12123228</v>
      </c>
      <c r="O187" t="s">
        <v>66</v>
      </c>
      <c r="P187">
        <v>1</v>
      </c>
      <c r="Q187">
        <v>17</v>
      </c>
    </row>
    <row r="188" spans="1:17" x14ac:dyDescent="0.2">
      <c r="A188" t="s">
        <v>1399</v>
      </c>
      <c r="B188" t="s">
        <v>1400</v>
      </c>
      <c r="C188" t="s">
        <v>1401</v>
      </c>
      <c r="D188">
        <v>1729</v>
      </c>
      <c r="E188" t="s">
        <v>1402</v>
      </c>
      <c r="F188" t="s">
        <v>1403</v>
      </c>
      <c r="G188" t="s">
        <v>60</v>
      </c>
      <c r="H188" t="s">
        <v>1404</v>
      </c>
      <c r="I188" t="s">
        <v>1405</v>
      </c>
      <c r="J188" t="s">
        <v>63</v>
      </c>
      <c r="K188" t="s">
        <v>438</v>
      </c>
      <c r="L188" t="s">
        <v>439</v>
      </c>
      <c r="M188">
        <v>141515021</v>
      </c>
      <c r="N188">
        <v>141619055</v>
      </c>
      <c r="O188" t="s">
        <v>74</v>
      </c>
      <c r="P188">
        <v>5</v>
      </c>
      <c r="Q188">
        <v>32</v>
      </c>
    </row>
    <row r="189" spans="1:17" x14ac:dyDescent="0.2">
      <c r="A189" t="s">
        <v>1406</v>
      </c>
      <c r="B189" t="s">
        <v>1407</v>
      </c>
      <c r="C189" t="s">
        <v>1408</v>
      </c>
      <c r="D189">
        <v>57609</v>
      </c>
      <c r="E189" t="s">
        <v>1409</v>
      </c>
      <c r="F189" t="s">
        <v>1410</v>
      </c>
      <c r="G189" t="s">
        <v>60</v>
      </c>
      <c r="H189" t="s">
        <v>1411</v>
      </c>
      <c r="I189" t="s">
        <v>133</v>
      </c>
      <c r="J189" t="s">
        <v>63</v>
      </c>
      <c r="K189" t="s">
        <v>64</v>
      </c>
      <c r="L189" t="s">
        <v>65</v>
      </c>
      <c r="M189">
        <v>50504985</v>
      </c>
      <c r="N189">
        <v>50748667</v>
      </c>
      <c r="O189" t="s">
        <v>66</v>
      </c>
      <c r="P189">
        <v>14</v>
      </c>
      <c r="Q189">
        <v>41</v>
      </c>
    </row>
    <row r="190" spans="1:17" x14ac:dyDescent="0.2">
      <c r="A190" t="s">
        <v>1412</v>
      </c>
      <c r="B190" t="s">
        <v>1413</v>
      </c>
      <c r="C190" t="s">
        <v>1414</v>
      </c>
      <c r="D190">
        <v>1736</v>
      </c>
      <c r="E190" t="s">
        <v>1415</v>
      </c>
      <c r="F190" t="s">
        <v>1416</v>
      </c>
      <c r="G190" t="s">
        <v>60</v>
      </c>
      <c r="H190" t="s">
        <v>1417</v>
      </c>
      <c r="I190" t="s">
        <v>1418</v>
      </c>
      <c r="J190" t="s">
        <v>63</v>
      </c>
      <c r="K190" t="s">
        <v>82</v>
      </c>
      <c r="L190" t="s">
        <v>83</v>
      </c>
      <c r="M190">
        <v>154762742</v>
      </c>
      <c r="N190">
        <v>154777689</v>
      </c>
      <c r="O190" t="s">
        <v>66</v>
      </c>
      <c r="P190">
        <v>3</v>
      </c>
      <c r="Q190">
        <v>17</v>
      </c>
    </row>
    <row r="191" spans="1:17" x14ac:dyDescent="0.2">
      <c r="A191" t="s">
        <v>1419</v>
      </c>
      <c r="B191" t="s">
        <v>1420</v>
      </c>
      <c r="C191" t="s">
        <v>1421</v>
      </c>
      <c r="D191">
        <v>1738</v>
      </c>
      <c r="E191" t="s">
        <v>1422</v>
      </c>
      <c r="F191" t="s">
        <v>1423</v>
      </c>
      <c r="G191" t="s">
        <v>60</v>
      </c>
      <c r="H191" t="s">
        <v>1424</v>
      </c>
      <c r="I191" t="s">
        <v>1425</v>
      </c>
      <c r="J191" t="s">
        <v>63</v>
      </c>
      <c r="K191" t="s">
        <v>150</v>
      </c>
      <c r="L191" t="s">
        <v>151</v>
      </c>
      <c r="M191">
        <v>107891107</v>
      </c>
      <c r="N191">
        <v>107921198</v>
      </c>
      <c r="O191" t="s">
        <v>66</v>
      </c>
      <c r="P191">
        <v>4</v>
      </c>
      <c r="Q191">
        <v>15</v>
      </c>
    </row>
    <row r="192" spans="1:17" x14ac:dyDescent="0.2">
      <c r="A192" t="s">
        <v>1426</v>
      </c>
      <c r="B192" t="s">
        <v>1427</v>
      </c>
      <c r="C192" t="s">
        <v>1428</v>
      </c>
      <c r="D192">
        <v>1741</v>
      </c>
      <c r="E192" t="s">
        <v>1429</v>
      </c>
      <c r="F192" t="s">
        <v>1430</v>
      </c>
      <c r="G192" t="s">
        <v>60</v>
      </c>
      <c r="H192" t="s">
        <v>1431</v>
      </c>
      <c r="I192" t="s">
        <v>1432</v>
      </c>
      <c r="J192" t="s">
        <v>63</v>
      </c>
      <c r="K192" t="s">
        <v>82</v>
      </c>
      <c r="L192" t="s">
        <v>83</v>
      </c>
      <c r="M192">
        <v>70444850</v>
      </c>
      <c r="N192">
        <v>70505490</v>
      </c>
      <c r="O192" t="s">
        <v>66</v>
      </c>
      <c r="P192">
        <v>13</v>
      </c>
      <c r="Q192">
        <v>24</v>
      </c>
    </row>
    <row r="193" spans="1:17" x14ac:dyDescent="0.2">
      <c r="A193" t="s">
        <v>1433</v>
      </c>
      <c r="B193" t="s">
        <v>1434</v>
      </c>
      <c r="C193" t="s">
        <v>1435</v>
      </c>
      <c r="D193">
        <v>1742</v>
      </c>
      <c r="E193" t="s">
        <v>1436</v>
      </c>
      <c r="F193" t="s">
        <v>1437</v>
      </c>
      <c r="G193" t="s">
        <v>60</v>
      </c>
      <c r="H193" t="s">
        <v>1438</v>
      </c>
      <c r="I193" t="s">
        <v>1439</v>
      </c>
      <c r="J193" t="s">
        <v>63</v>
      </c>
      <c r="K193" t="s">
        <v>125</v>
      </c>
      <c r="L193" t="s">
        <v>126</v>
      </c>
      <c r="M193">
        <v>7189890</v>
      </c>
      <c r="N193">
        <v>7220050</v>
      </c>
      <c r="O193" t="s">
        <v>74</v>
      </c>
      <c r="P193">
        <v>13</v>
      </c>
      <c r="Q193">
        <v>27</v>
      </c>
    </row>
    <row r="194" spans="1:17" x14ac:dyDescent="0.2">
      <c r="A194" t="s">
        <v>1440</v>
      </c>
      <c r="B194" t="s">
        <v>1441</v>
      </c>
      <c r="C194" t="s">
        <v>1442</v>
      </c>
      <c r="D194">
        <v>1756</v>
      </c>
      <c r="E194" t="s">
        <v>1443</v>
      </c>
      <c r="F194" t="s">
        <v>1444</v>
      </c>
      <c r="G194" t="s">
        <v>60</v>
      </c>
      <c r="H194" t="s">
        <v>1445</v>
      </c>
      <c r="I194" t="s">
        <v>1446</v>
      </c>
      <c r="J194" t="s">
        <v>63</v>
      </c>
      <c r="K194" t="s">
        <v>82</v>
      </c>
      <c r="L194" t="s">
        <v>83</v>
      </c>
      <c r="M194">
        <v>31119219</v>
      </c>
      <c r="N194">
        <v>33339609</v>
      </c>
      <c r="O194" t="s">
        <v>74</v>
      </c>
      <c r="P194">
        <v>30</v>
      </c>
      <c r="Q194">
        <v>94</v>
      </c>
    </row>
    <row r="195" spans="1:17" x14ac:dyDescent="0.2">
      <c r="A195" t="s">
        <v>1447</v>
      </c>
      <c r="B195" t="s">
        <v>1448</v>
      </c>
      <c r="C195" t="s">
        <v>1449</v>
      </c>
      <c r="D195">
        <v>1760</v>
      </c>
      <c r="E195" t="s">
        <v>1450</v>
      </c>
      <c r="F195" t="s">
        <v>1451</v>
      </c>
      <c r="G195" t="s">
        <v>60</v>
      </c>
      <c r="H195" t="s">
        <v>1452</v>
      </c>
      <c r="I195" t="s">
        <v>1453</v>
      </c>
      <c r="J195" t="s">
        <v>63</v>
      </c>
      <c r="K195" t="s">
        <v>191</v>
      </c>
      <c r="L195" t="s">
        <v>192</v>
      </c>
      <c r="M195">
        <v>45769709</v>
      </c>
      <c r="N195">
        <v>45782557</v>
      </c>
      <c r="O195" t="s">
        <v>74</v>
      </c>
      <c r="P195">
        <v>7</v>
      </c>
      <c r="Q195">
        <v>23</v>
      </c>
    </row>
    <row r="196" spans="1:17" x14ac:dyDescent="0.2">
      <c r="A196" t="s">
        <v>1454</v>
      </c>
      <c r="B196" t="s">
        <v>1455</v>
      </c>
      <c r="C196" t="s">
        <v>1456</v>
      </c>
      <c r="D196">
        <v>131118</v>
      </c>
      <c r="E196" t="s">
        <v>1457</v>
      </c>
      <c r="F196" t="s">
        <v>1458</v>
      </c>
      <c r="G196" t="s">
        <v>60</v>
      </c>
      <c r="H196" t="s">
        <v>1459</v>
      </c>
      <c r="I196" t="s">
        <v>1460</v>
      </c>
      <c r="J196" t="s">
        <v>63</v>
      </c>
      <c r="K196" t="s">
        <v>100</v>
      </c>
      <c r="L196" t="s">
        <v>101</v>
      </c>
      <c r="M196">
        <v>180983709</v>
      </c>
      <c r="N196">
        <v>180989774</v>
      </c>
      <c r="O196" t="s">
        <v>74</v>
      </c>
      <c r="P196">
        <v>2</v>
      </c>
      <c r="Q196">
        <v>7</v>
      </c>
    </row>
    <row r="197" spans="1:17" x14ac:dyDescent="0.2">
      <c r="A197" t="s">
        <v>1461</v>
      </c>
      <c r="B197" t="s">
        <v>1462</v>
      </c>
      <c r="C197" t="s">
        <v>1463</v>
      </c>
      <c r="D197">
        <v>1759</v>
      </c>
      <c r="E197" t="s">
        <v>1464</v>
      </c>
      <c r="F197" t="s">
        <v>1465</v>
      </c>
      <c r="G197" t="s">
        <v>60</v>
      </c>
      <c r="H197" t="s">
        <v>1466</v>
      </c>
      <c r="I197" t="s">
        <v>1467</v>
      </c>
      <c r="J197" t="s">
        <v>63</v>
      </c>
      <c r="K197" t="s">
        <v>264</v>
      </c>
      <c r="L197" t="s">
        <v>265</v>
      </c>
      <c r="M197">
        <v>128203355</v>
      </c>
      <c r="N197">
        <v>128255248</v>
      </c>
      <c r="O197" t="s">
        <v>66</v>
      </c>
      <c r="P197">
        <v>17</v>
      </c>
      <c r="Q197">
        <v>30</v>
      </c>
    </row>
    <row r="198" spans="1:17" x14ac:dyDescent="0.2">
      <c r="A198" t="s">
        <v>1468</v>
      </c>
      <c r="B198" t="s">
        <v>1469</v>
      </c>
      <c r="C198" t="s">
        <v>1470</v>
      </c>
      <c r="D198">
        <v>1788</v>
      </c>
      <c r="E198" t="s">
        <v>1471</v>
      </c>
      <c r="F198" t="s">
        <v>1472</v>
      </c>
      <c r="G198" t="s">
        <v>60</v>
      </c>
      <c r="H198" t="s">
        <v>1473</v>
      </c>
      <c r="I198" t="s">
        <v>1474</v>
      </c>
      <c r="J198" t="s">
        <v>63</v>
      </c>
      <c r="K198" t="s">
        <v>166</v>
      </c>
      <c r="L198" t="s">
        <v>167</v>
      </c>
      <c r="M198">
        <v>25232961</v>
      </c>
      <c r="N198">
        <v>25342590</v>
      </c>
      <c r="O198" t="s">
        <v>74</v>
      </c>
      <c r="P198">
        <v>15</v>
      </c>
      <c r="Q198">
        <v>32</v>
      </c>
    </row>
    <row r="199" spans="1:17" x14ac:dyDescent="0.2">
      <c r="A199" t="s">
        <v>1475</v>
      </c>
      <c r="B199" t="s">
        <v>1476</v>
      </c>
      <c r="C199" t="s">
        <v>1477</v>
      </c>
      <c r="D199">
        <v>1789</v>
      </c>
      <c r="E199" t="s">
        <v>1478</v>
      </c>
      <c r="F199" t="s">
        <v>1479</v>
      </c>
      <c r="G199" t="s">
        <v>60</v>
      </c>
      <c r="H199" t="s">
        <v>1480</v>
      </c>
      <c r="I199" t="s">
        <v>1481</v>
      </c>
      <c r="J199" t="s">
        <v>63</v>
      </c>
      <c r="K199" t="s">
        <v>223</v>
      </c>
      <c r="L199" t="s">
        <v>224</v>
      </c>
      <c r="M199">
        <v>32762385</v>
      </c>
      <c r="N199">
        <v>32809356</v>
      </c>
      <c r="O199" t="s">
        <v>66</v>
      </c>
      <c r="P199">
        <v>8</v>
      </c>
      <c r="Q199">
        <v>24</v>
      </c>
    </row>
    <row r="200" spans="1:17" x14ac:dyDescent="0.2">
      <c r="A200" t="s">
        <v>1482</v>
      </c>
      <c r="B200" t="s">
        <v>1483</v>
      </c>
      <c r="C200" t="s">
        <v>1484</v>
      </c>
      <c r="D200">
        <v>81704</v>
      </c>
      <c r="E200" t="s">
        <v>1485</v>
      </c>
      <c r="F200" t="s">
        <v>1486</v>
      </c>
      <c r="G200" t="s">
        <v>60</v>
      </c>
      <c r="H200" t="s">
        <v>1487</v>
      </c>
      <c r="I200" t="s">
        <v>1488</v>
      </c>
      <c r="J200" t="s">
        <v>63</v>
      </c>
      <c r="K200" t="s">
        <v>264</v>
      </c>
      <c r="L200" t="s">
        <v>265</v>
      </c>
      <c r="M200">
        <v>211297</v>
      </c>
      <c r="N200">
        <v>465260</v>
      </c>
      <c r="O200" t="s">
        <v>66</v>
      </c>
      <c r="P200">
        <v>10</v>
      </c>
      <c r="Q200">
        <v>51</v>
      </c>
    </row>
    <row r="201" spans="1:17" x14ac:dyDescent="0.2">
      <c r="A201" t="s">
        <v>1489</v>
      </c>
      <c r="B201" t="s">
        <v>1490</v>
      </c>
      <c r="C201" t="s">
        <v>1491</v>
      </c>
      <c r="D201">
        <v>1798</v>
      </c>
      <c r="E201" t="s">
        <v>1492</v>
      </c>
      <c r="F201" t="s">
        <v>1493</v>
      </c>
      <c r="G201" t="s">
        <v>60</v>
      </c>
      <c r="H201" t="s">
        <v>1494</v>
      </c>
      <c r="I201" t="s">
        <v>1495</v>
      </c>
      <c r="J201" t="s">
        <v>63</v>
      </c>
      <c r="K201" t="s">
        <v>394</v>
      </c>
      <c r="L201" t="s">
        <v>395</v>
      </c>
      <c r="M201">
        <v>119096503</v>
      </c>
      <c r="N201">
        <v>119102414</v>
      </c>
      <c r="O201" t="s">
        <v>74</v>
      </c>
      <c r="P201">
        <v>6</v>
      </c>
      <c r="Q201">
        <v>13</v>
      </c>
    </row>
    <row r="202" spans="1:17" x14ac:dyDescent="0.2">
      <c r="A202" t="s">
        <v>1496</v>
      </c>
      <c r="B202" t="s">
        <v>1497</v>
      </c>
      <c r="C202" t="s">
        <v>1498</v>
      </c>
      <c r="D202">
        <v>8813</v>
      </c>
      <c r="E202" t="s">
        <v>1499</v>
      </c>
      <c r="F202" t="s">
        <v>1500</v>
      </c>
      <c r="G202" t="s">
        <v>60</v>
      </c>
      <c r="H202" t="s">
        <v>1501</v>
      </c>
      <c r="I202" t="s">
        <v>1502</v>
      </c>
      <c r="J202" t="s">
        <v>63</v>
      </c>
      <c r="K202" t="s">
        <v>223</v>
      </c>
      <c r="L202" t="s">
        <v>224</v>
      </c>
      <c r="M202">
        <v>50934855</v>
      </c>
      <c r="N202">
        <v>50958564</v>
      </c>
      <c r="O202" t="s">
        <v>74</v>
      </c>
      <c r="P202">
        <v>5</v>
      </c>
      <c r="Q202">
        <v>12</v>
      </c>
    </row>
    <row r="203" spans="1:17" x14ac:dyDescent="0.2">
      <c r="A203" t="s">
        <v>1503</v>
      </c>
      <c r="B203" t="s">
        <v>1504</v>
      </c>
      <c r="C203" t="s">
        <v>1505</v>
      </c>
      <c r="D203">
        <v>1804</v>
      </c>
      <c r="E203" t="s">
        <v>1506</v>
      </c>
      <c r="F203" t="s">
        <v>1507</v>
      </c>
      <c r="G203" t="s">
        <v>60</v>
      </c>
      <c r="H203" t="s">
        <v>1508</v>
      </c>
      <c r="I203" t="s">
        <v>1509</v>
      </c>
      <c r="J203" t="s">
        <v>63</v>
      </c>
      <c r="K203" t="s">
        <v>150</v>
      </c>
      <c r="L203" t="s">
        <v>151</v>
      </c>
      <c r="M203">
        <v>153747986</v>
      </c>
      <c r="N203">
        <v>154894290</v>
      </c>
      <c r="O203" t="s">
        <v>66</v>
      </c>
      <c r="P203">
        <v>10</v>
      </c>
      <c r="Q203">
        <v>31</v>
      </c>
    </row>
    <row r="204" spans="1:17" x14ac:dyDescent="0.2">
      <c r="A204" t="s">
        <v>1510</v>
      </c>
      <c r="B204" t="s">
        <v>1511</v>
      </c>
      <c r="C204" t="s">
        <v>1512</v>
      </c>
      <c r="D204">
        <v>1806</v>
      </c>
      <c r="E204" t="s">
        <v>1513</v>
      </c>
      <c r="F204" t="s">
        <v>1514</v>
      </c>
      <c r="G204" t="s">
        <v>60</v>
      </c>
      <c r="H204" t="s">
        <v>1515</v>
      </c>
      <c r="I204" t="s">
        <v>1516</v>
      </c>
      <c r="J204" t="s">
        <v>63</v>
      </c>
      <c r="K204" t="s">
        <v>182</v>
      </c>
      <c r="L204" t="s">
        <v>183</v>
      </c>
      <c r="M204">
        <v>97077743</v>
      </c>
      <c r="N204">
        <v>97921059</v>
      </c>
      <c r="O204" t="s">
        <v>74</v>
      </c>
      <c r="P204">
        <v>8</v>
      </c>
      <c r="Q204">
        <v>26</v>
      </c>
    </row>
    <row r="205" spans="1:17" x14ac:dyDescent="0.2">
      <c r="A205" t="s">
        <v>1517</v>
      </c>
      <c r="B205" t="s">
        <v>1518</v>
      </c>
      <c r="C205" t="s">
        <v>1519</v>
      </c>
      <c r="D205">
        <v>1826</v>
      </c>
      <c r="E205" t="s">
        <v>1520</v>
      </c>
      <c r="F205" t="s">
        <v>1521</v>
      </c>
      <c r="G205" t="s">
        <v>60</v>
      </c>
      <c r="H205" t="s">
        <v>1522</v>
      </c>
      <c r="I205" t="s">
        <v>1523</v>
      </c>
      <c r="J205" t="s">
        <v>63</v>
      </c>
      <c r="K205" t="s">
        <v>938</v>
      </c>
      <c r="L205" t="s">
        <v>939</v>
      </c>
      <c r="M205">
        <v>40010999</v>
      </c>
      <c r="N205">
        <v>40847113</v>
      </c>
      <c r="O205" t="s">
        <v>74</v>
      </c>
      <c r="P205">
        <v>3</v>
      </c>
      <c r="Q205">
        <v>35</v>
      </c>
    </row>
    <row r="206" spans="1:17" x14ac:dyDescent="0.2">
      <c r="A206" t="s">
        <v>1524</v>
      </c>
      <c r="B206" t="s">
        <v>1525</v>
      </c>
      <c r="C206" t="s">
        <v>1526</v>
      </c>
      <c r="D206">
        <v>667</v>
      </c>
      <c r="E206" t="s">
        <v>1527</v>
      </c>
      <c r="F206" t="s">
        <v>1528</v>
      </c>
      <c r="G206" t="s">
        <v>60</v>
      </c>
      <c r="H206" t="s">
        <v>1529</v>
      </c>
      <c r="I206" t="s">
        <v>1530</v>
      </c>
      <c r="J206" t="s">
        <v>63</v>
      </c>
      <c r="K206" t="s">
        <v>287</v>
      </c>
      <c r="L206" t="s">
        <v>288</v>
      </c>
      <c r="M206">
        <v>56457987</v>
      </c>
      <c r="N206">
        <v>56954671</v>
      </c>
      <c r="O206" t="s">
        <v>74</v>
      </c>
      <c r="P206">
        <v>38</v>
      </c>
      <c r="Q206">
        <v>114</v>
      </c>
    </row>
    <row r="207" spans="1:17" x14ac:dyDescent="0.2">
      <c r="A207" t="s">
        <v>1531</v>
      </c>
      <c r="B207" t="s">
        <v>1532</v>
      </c>
      <c r="C207" t="s">
        <v>1533</v>
      </c>
      <c r="D207">
        <v>54808</v>
      </c>
      <c r="E207" t="s">
        <v>1534</v>
      </c>
      <c r="F207" t="s">
        <v>1535</v>
      </c>
      <c r="G207" t="s">
        <v>60</v>
      </c>
      <c r="H207" t="s">
        <v>1536</v>
      </c>
      <c r="I207" t="s">
        <v>1537</v>
      </c>
      <c r="J207" t="s">
        <v>63</v>
      </c>
      <c r="K207" t="s">
        <v>630</v>
      </c>
      <c r="L207" t="s">
        <v>631</v>
      </c>
      <c r="M207">
        <v>49041474</v>
      </c>
      <c r="N207">
        <v>49460709</v>
      </c>
      <c r="O207" t="s">
        <v>74</v>
      </c>
      <c r="P207">
        <v>19</v>
      </c>
      <c r="Q207">
        <v>29</v>
      </c>
    </row>
    <row r="208" spans="1:17" x14ac:dyDescent="0.2">
      <c r="A208" t="s">
        <v>1538</v>
      </c>
      <c r="B208" t="s">
        <v>1539</v>
      </c>
      <c r="C208" t="s">
        <v>1540</v>
      </c>
      <c r="D208">
        <v>1778</v>
      </c>
      <c r="E208" t="s">
        <v>1541</v>
      </c>
      <c r="F208" t="s">
        <v>1542</v>
      </c>
      <c r="G208" t="s">
        <v>60</v>
      </c>
      <c r="H208" t="s">
        <v>1543</v>
      </c>
      <c r="I208" t="s">
        <v>1544</v>
      </c>
      <c r="J208" t="s">
        <v>63</v>
      </c>
      <c r="K208" t="s">
        <v>91</v>
      </c>
      <c r="L208" t="s">
        <v>92</v>
      </c>
      <c r="M208">
        <v>101964528</v>
      </c>
      <c r="N208">
        <v>102050798</v>
      </c>
      <c r="O208" t="s">
        <v>66</v>
      </c>
      <c r="P208">
        <v>1</v>
      </c>
      <c r="Q208">
        <v>78</v>
      </c>
    </row>
    <row r="209" spans="1:17" x14ac:dyDescent="0.2">
      <c r="A209" t="s">
        <v>1545</v>
      </c>
      <c r="B209" t="s">
        <v>1546</v>
      </c>
      <c r="C209" t="s">
        <v>1547</v>
      </c>
      <c r="D209">
        <v>1859</v>
      </c>
      <c r="E209" t="s">
        <v>1548</v>
      </c>
      <c r="F209" t="s">
        <v>1549</v>
      </c>
      <c r="G209" t="s">
        <v>60</v>
      </c>
      <c r="H209" t="s">
        <v>1550</v>
      </c>
      <c r="I209" t="s">
        <v>1551</v>
      </c>
      <c r="J209" t="s">
        <v>63</v>
      </c>
      <c r="K209" t="s">
        <v>938</v>
      </c>
      <c r="L209" t="s">
        <v>939</v>
      </c>
      <c r="M209">
        <v>37365790</v>
      </c>
      <c r="N209">
        <v>37515376</v>
      </c>
      <c r="O209" t="s">
        <v>66</v>
      </c>
      <c r="P209">
        <v>16</v>
      </c>
      <c r="Q209">
        <v>17</v>
      </c>
    </row>
    <row r="210" spans="1:17" x14ac:dyDescent="0.2">
      <c r="A210" t="s">
        <v>1552</v>
      </c>
      <c r="B210" t="s">
        <v>1553</v>
      </c>
      <c r="C210" t="s">
        <v>1554</v>
      </c>
      <c r="D210">
        <v>10682</v>
      </c>
      <c r="E210" t="s">
        <v>1555</v>
      </c>
      <c r="F210" t="s">
        <v>1556</v>
      </c>
      <c r="G210" t="s">
        <v>60</v>
      </c>
      <c r="H210" t="s">
        <v>1557</v>
      </c>
      <c r="I210" t="s">
        <v>1558</v>
      </c>
      <c r="J210" t="s">
        <v>63</v>
      </c>
      <c r="K210" t="s">
        <v>82</v>
      </c>
      <c r="L210" t="s">
        <v>83</v>
      </c>
      <c r="M210">
        <v>48521776</v>
      </c>
      <c r="N210">
        <v>48528716</v>
      </c>
      <c r="O210" t="s">
        <v>66</v>
      </c>
      <c r="P210">
        <v>1</v>
      </c>
      <c r="Q210">
        <v>4</v>
      </c>
    </row>
    <row r="211" spans="1:17" x14ac:dyDescent="0.2">
      <c r="A211" t="s">
        <v>1559</v>
      </c>
      <c r="B211" t="s">
        <v>1560</v>
      </c>
      <c r="C211" t="s">
        <v>1561</v>
      </c>
      <c r="D211">
        <v>80153</v>
      </c>
      <c r="E211" t="s">
        <v>1562</v>
      </c>
      <c r="F211" t="s">
        <v>1563</v>
      </c>
      <c r="G211" t="s">
        <v>60</v>
      </c>
      <c r="H211" t="s">
        <v>1564</v>
      </c>
      <c r="I211" t="s">
        <v>1565</v>
      </c>
      <c r="J211" t="s">
        <v>63</v>
      </c>
      <c r="K211" t="s">
        <v>489</v>
      </c>
      <c r="L211" t="s">
        <v>490</v>
      </c>
      <c r="M211">
        <v>74630558</v>
      </c>
      <c r="N211">
        <v>74696045</v>
      </c>
      <c r="O211" t="s">
        <v>74</v>
      </c>
      <c r="P211">
        <v>4</v>
      </c>
      <c r="Q211">
        <v>7</v>
      </c>
    </row>
    <row r="212" spans="1:17" x14ac:dyDescent="0.2">
      <c r="A212" t="s">
        <v>1566</v>
      </c>
      <c r="B212" t="s">
        <v>1567</v>
      </c>
      <c r="C212" t="s">
        <v>1568</v>
      </c>
      <c r="D212">
        <v>1917</v>
      </c>
      <c r="E212" t="s">
        <v>1569</v>
      </c>
      <c r="F212" t="s">
        <v>1570</v>
      </c>
      <c r="G212" t="s">
        <v>60</v>
      </c>
      <c r="H212" t="s">
        <v>1571</v>
      </c>
      <c r="I212" t="s">
        <v>1572</v>
      </c>
      <c r="J212" t="s">
        <v>63</v>
      </c>
      <c r="K212" t="s">
        <v>223</v>
      </c>
      <c r="L212" t="s">
        <v>224</v>
      </c>
      <c r="M212">
        <v>63488012</v>
      </c>
      <c r="N212">
        <v>63499315</v>
      </c>
      <c r="O212" t="s">
        <v>74</v>
      </c>
      <c r="P212">
        <v>1</v>
      </c>
      <c r="Q212">
        <v>7</v>
      </c>
    </row>
    <row r="213" spans="1:17" x14ac:dyDescent="0.2">
      <c r="A213" t="s">
        <v>1573</v>
      </c>
      <c r="B213" t="s">
        <v>1574</v>
      </c>
      <c r="C213" t="s">
        <v>1575</v>
      </c>
      <c r="D213">
        <v>9343</v>
      </c>
      <c r="E213" t="s">
        <v>1576</v>
      </c>
      <c r="F213" t="s">
        <v>1577</v>
      </c>
      <c r="G213" t="s">
        <v>60</v>
      </c>
      <c r="H213" t="s">
        <v>1578</v>
      </c>
      <c r="I213" t="s">
        <v>1579</v>
      </c>
      <c r="J213" t="s">
        <v>63</v>
      </c>
      <c r="K213" t="s">
        <v>125</v>
      </c>
      <c r="L213" t="s">
        <v>126</v>
      </c>
      <c r="M213">
        <v>44850287</v>
      </c>
      <c r="N213">
        <v>44899625</v>
      </c>
      <c r="O213" t="s">
        <v>74</v>
      </c>
      <c r="P213">
        <v>4</v>
      </c>
      <c r="Q213">
        <v>28</v>
      </c>
    </row>
    <row r="214" spans="1:17" x14ac:dyDescent="0.2">
      <c r="A214" t="s">
        <v>1580</v>
      </c>
      <c r="B214" t="s">
        <v>1581</v>
      </c>
      <c r="C214" t="s">
        <v>1582</v>
      </c>
      <c r="D214">
        <v>79813</v>
      </c>
      <c r="E214" t="s">
        <v>1583</v>
      </c>
      <c r="F214" t="s">
        <v>1584</v>
      </c>
      <c r="G214" t="s">
        <v>60</v>
      </c>
      <c r="H214" t="s">
        <v>1585</v>
      </c>
      <c r="I214" t="s">
        <v>1586</v>
      </c>
      <c r="J214" t="s">
        <v>63</v>
      </c>
      <c r="K214" t="s">
        <v>264</v>
      </c>
      <c r="L214" t="s">
        <v>265</v>
      </c>
      <c r="M214">
        <v>137618988</v>
      </c>
      <c r="N214">
        <v>137836127</v>
      </c>
      <c r="O214" t="s">
        <v>66</v>
      </c>
      <c r="P214">
        <v>22</v>
      </c>
      <c r="Q214">
        <v>38</v>
      </c>
    </row>
    <row r="215" spans="1:17" x14ac:dyDescent="0.2">
      <c r="A215" t="s">
        <v>1587</v>
      </c>
      <c r="B215" t="s">
        <v>1588</v>
      </c>
      <c r="C215" t="s">
        <v>1589</v>
      </c>
      <c r="D215">
        <v>9451</v>
      </c>
      <c r="E215" t="s">
        <v>1590</v>
      </c>
      <c r="F215" t="s">
        <v>1591</v>
      </c>
      <c r="G215" t="s">
        <v>60</v>
      </c>
      <c r="H215" t="s">
        <v>1592</v>
      </c>
      <c r="I215" t="s">
        <v>1593</v>
      </c>
      <c r="J215" t="s">
        <v>63</v>
      </c>
      <c r="K215" t="s">
        <v>166</v>
      </c>
      <c r="L215" t="s">
        <v>167</v>
      </c>
      <c r="M215">
        <v>88556740</v>
      </c>
      <c r="N215">
        <v>88627576</v>
      </c>
      <c r="O215" t="s">
        <v>74</v>
      </c>
      <c r="P215">
        <v>3</v>
      </c>
      <c r="Q215">
        <v>19</v>
      </c>
    </row>
    <row r="216" spans="1:17" x14ac:dyDescent="0.2">
      <c r="A216" t="s">
        <v>1594</v>
      </c>
      <c r="B216" t="s">
        <v>1595</v>
      </c>
      <c r="C216" t="s">
        <v>1596</v>
      </c>
      <c r="D216">
        <v>1981</v>
      </c>
      <c r="E216" t="s">
        <v>1597</v>
      </c>
      <c r="F216" t="s">
        <v>1598</v>
      </c>
      <c r="G216" t="s">
        <v>60</v>
      </c>
      <c r="H216" t="s">
        <v>1599</v>
      </c>
      <c r="I216" t="s">
        <v>1600</v>
      </c>
      <c r="J216" t="s">
        <v>63</v>
      </c>
      <c r="K216" t="s">
        <v>100</v>
      </c>
      <c r="L216" t="s">
        <v>101</v>
      </c>
      <c r="M216">
        <v>184314495</v>
      </c>
      <c r="N216">
        <v>184335358</v>
      </c>
      <c r="O216" t="s">
        <v>66</v>
      </c>
      <c r="P216">
        <v>8</v>
      </c>
      <c r="Q216">
        <v>37</v>
      </c>
    </row>
    <row r="217" spans="1:17" x14ac:dyDescent="0.2">
      <c r="A217" t="s">
        <v>1601</v>
      </c>
      <c r="B217" t="s">
        <v>1602</v>
      </c>
      <c r="C217" t="s">
        <v>1603</v>
      </c>
      <c r="D217">
        <v>6785</v>
      </c>
      <c r="E217" t="s">
        <v>1604</v>
      </c>
      <c r="F217" t="s">
        <v>1605</v>
      </c>
      <c r="G217" t="s">
        <v>60</v>
      </c>
      <c r="H217" t="s">
        <v>1606</v>
      </c>
      <c r="I217" t="s">
        <v>1607</v>
      </c>
      <c r="J217" t="s">
        <v>63</v>
      </c>
      <c r="K217" t="s">
        <v>287</v>
      </c>
      <c r="L217" t="s">
        <v>288</v>
      </c>
      <c r="M217">
        <v>79914812</v>
      </c>
      <c r="N217">
        <v>79947598</v>
      </c>
      <c r="O217" t="s">
        <v>74</v>
      </c>
      <c r="P217">
        <v>1</v>
      </c>
      <c r="Q217">
        <v>6</v>
      </c>
    </row>
    <row r="218" spans="1:17" x14ac:dyDescent="0.2">
      <c r="A218" t="s">
        <v>1608</v>
      </c>
      <c r="B218" t="s">
        <v>1609</v>
      </c>
      <c r="C218" t="s">
        <v>1610</v>
      </c>
      <c r="D218">
        <v>2018</v>
      </c>
      <c r="E218" t="s">
        <v>1611</v>
      </c>
      <c r="F218" t="s">
        <v>1612</v>
      </c>
      <c r="G218" t="s">
        <v>60</v>
      </c>
      <c r="H218" t="s">
        <v>1613</v>
      </c>
      <c r="I218" t="s">
        <v>133</v>
      </c>
      <c r="J218" t="s">
        <v>63</v>
      </c>
      <c r="K218" t="s">
        <v>214</v>
      </c>
      <c r="L218" t="s">
        <v>215</v>
      </c>
      <c r="M218">
        <v>117542445</v>
      </c>
      <c r="N218">
        <v>117549546</v>
      </c>
      <c r="O218" t="s">
        <v>66</v>
      </c>
      <c r="P218">
        <v>2</v>
      </c>
      <c r="Q218">
        <v>4</v>
      </c>
    </row>
    <row r="219" spans="1:17" x14ac:dyDescent="0.2">
      <c r="A219" t="s">
        <v>1614</v>
      </c>
      <c r="B219" t="s">
        <v>1615</v>
      </c>
      <c r="C219" t="s">
        <v>1616</v>
      </c>
      <c r="D219">
        <v>2033</v>
      </c>
      <c r="E219" t="s">
        <v>1617</v>
      </c>
      <c r="F219" t="s">
        <v>1618</v>
      </c>
      <c r="G219" t="s">
        <v>60</v>
      </c>
      <c r="H219" t="s">
        <v>1619</v>
      </c>
      <c r="I219" t="s">
        <v>1620</v>
      </c>
      <c r="J219" t="s">
        <v>63</v>
      </c>
      <c r="K219" t="s">
        <v>116</v>
      </c>
      <c r="L219" t="s">
        <v>117</v>
      </c>
      <c r="M219">
        <v>41092610</v>
      </c>
      <c r="N219">
        <v>41180077</v>
      </c>
      <c r="O219" t="s">
        <v>66</v>
      </c>
      <c r="P219">
        <v>2</v>
      </c>
      <c r="Q219">
        <v>31</v>
      </c>
    </row>
    <row r="220" spans="1:17" x14ac:dyDescent="0.2">
      <c r="A220" t="s">
        <v>1621</v>
      </c>
      <c r="B220" t="s">
        <v>1622</v>
      </c>
      <c r="C220" t="s">
        <v>1623</v>
      </c>
      <c r="D220">
        <v>2036</v>
      </c>
      <c r="E220" t="s">
        <v>1624</v>
      </c>
      <c r="F220" t="s">
        <v>1625</v>
      </c>
      <c r="G220" t="s">
        <v>60</v>
      </c>
      <c r="H220" t="s">
        <v>1626</v>
      </c>
      <c r="I220" t="s">
        <v>1627</v>
      </c>
      <c r="J220" t="s">
        <v>63</v>
      </c>
      <c r="K220" t="s">
        <v>223</v>
      </c>
      <c r="L220" t="s">
        <v>224</v>
      </c>
      <c r="M220">
        <v>36064891</v>
      </c>
      <c r="N220">
        <v>36232799</v>
      </c>
      <c r="O220" t="s">
        <v>66</v>
      </c>
      <c r="P220">
        <v>23</v>
      </c>
      <c r="Q220">
        <v>31</v>
      </c>
    </row>
    <row r="221" spans="1:17" x14ac:dyDescent="0.2">
      <c r="A221" t="s">
        <v>1628</v>
      </c>
      <c r="B221" t="s">
        <v>1629</v>
      </c>
      <c r="C221" t="s">
        <v>1630</v>
      </c>
      <c r="D221">
        <v>2068</v>
      </c>
      <c r="E221" t="s">
        <v>1631</v>
      </c>
      <c r="F221" t="s">
        <v>1632</v>
      </c>
      <c r="G221" t="s">
        <v>60</v>
      </c>
      <c r="H221" t="s">
        <v>1633</v>
      </c>
      <c r="I221" t="s">
        <v>1634</v>
      </c>
      <c r="J221" t="s">
        <v>63</v>
      </c>
      <c r="K221" t="s">
        <v>191</v>
      </c>
      <c r="L221" t="s">
        <v>192</v>
      </c>
      <c r="M221">
        <v>45349837</v>
      </c>
      <c r="N221">
        <v>45370647</v>
      </c>
      <c r="O221" t="s">
        <v>74</v>
      </c>
      <c r="P221">
        <v>4</v>
      </c>
      <c r="Q221">
        <v>26</v>
      </c>
    </row>
    <row r="222" spans="1:17" x14ac:dyDescent="0.2">
      <c r="A222" t="s">
        <v>1635</v>
      </c>
      <c r="B222" t="s">
        <v>1636</v>
      </c>
      <c r="C222" t="s">
        <v>1637</v>
      </c>
      <c r="D222">
        <v>2071</v>
      </c>
      <c r="E222" t="s">
        <v>1638</v>
      </c>
      <c r="F222" t="s">
        <v>1639</v>
      </c>
      <c r="G222" t="s">
        <v>60</v>
      </c>
      <c r="H222" t="s">
        <v>1640</v>
      </c>
      <c r="I222" t="s">
        <v>1641</v>
      </c>
      <c r="J222" t="s">
        <v>63</v>
      </c>
      <c r="K222" t="s">
        <v>166</v>
      </c>
      <c r="L222" t="s">
        <v>167</v>
      </c>
      <c r="M222">
        <v>127257290</v>
      </c>
      <c r="N222">
        <v>127294176</v>
      </c>
      <c r="O222" t="s">
        <v>74</v>
      </c>
      <c r="P222">
        <v>6</v>
      </c>
      <c r="Q222">
        <v>18</v>
      </c>
    </row>
    <row r="223" spans="1:17" x14ac:dyDescent="0.2">
      <c r="A223" t="s">
        <v>1642</v>
      </c>
      <c r="B223" t="s">
        <v>1643</v>
      </c>
      <c r="C223" t="s">
        <v>1644</v>
      </c>
      <c r="D223">
        <v>2073</v>
      </c>
      <c r="E223" t="s">
        <v>1645</v>
      </c>
      <c r="F223" t="s">
        <v>1646</v>
      </c>
      <c r="G223" t="s">
        <v>60</v>
      </c>
      <c r="H223" t="s">
        <v>1647</v>
      </c>
      <c r="I223" t="s">
        <v>1648</v>
      </c>
      <c r="J223" t="s">
        <v>63</v>
      </c>
      <c r="K223" t="s">
        <v>681</v>
      </c>
      <c r="L223" t="s">
        <v>682</v>
      </c>
      <c r="M223">
        <v>102845841</v>
      </c>
      <c r="N223">
        <v>102876001</v>
      </c>
      <c r="O223" t="s">
        <v>66</v>
      </c>
      <c r="P223">
        <v>1</v>
      </c>
      <c r="Q223">
        <v>15</v>
      </c>
    </row>
    <row r="224" spans="1:17" x14ac:dyDescent="0.2">
      <c r="A224" t="s">
        <v>1649</v>
      </c>
      <c r="B224" t="s">
        <v>1650</v>
      </c>
      <c r="C224" t="s">
        <v>1651</v>
      </c>
      <c r="D224">
        <v>2074</v>
      </c>
      <c r="E224" t="s">
        <v>1652</v>
      </c>
      <c r="F224" t="s">
        <v>1653</v>
      </c>
      <c r="G224" t="s">
        <v>60</v>
      </c>
      <c r="H224" t="s">
        <v>1654</v>
      </c>
      <c r="I224" t="s">
        <v>1655</v>
      </c>
      <c r="J224" t="s">
        <v>63</v>
      </c>
      <c r="K224" t="s">
        <v>214</v>
      </c>
      <c r="L224" t="s">
        <v>215</v>
      </c>
      <c r="M224">
        <v>49454480</v>
      </c>
      <c r="N224">
        <v>49539538</v>
      </c>
      <c r="O224" t="s">
        <v>74</v>
      </c>
      <c r="P224">
        <v>3</v>
      </c>
      <c r="Q224">
        <v>21</v>
      </c>
    </row>
    <row r="225" spans="1:17" x14ac:dyDescent="0.2">
      <c r="A225" t="s">
        <v>1656</v>
      </c>
      <c r="B225" t="s">
        <v>1657</v>
      </c>
      <c r="C225" t="s">
        <v>1658</v>
      </c>
      <c r="D225">
        <v>1161</v>
      </c>
      <c r="E225" t="s">
        <v>1659</v>
      </c>
      <c r="F225" t="s">
        <v>1660</v>
      </c>
      <c r="G225" t="s">
        <v>60</v>
      </c>
      <c r="H225" t="s">
        <v>1661</v>
      </c>
      <c r="I225" t="s">
        <v>1662</v>
      </c>
      <c r="J225" t="s">
        <v>63</v>
      </c>
      <c r="K225" t="s">
        <v>438</v>
      </c>
      <c r="L225" t="s">
        <v>439</v>
      </c>
      <c r="M225">
        <v>60873832</v>
      </c>
      <c r="N225">
        <v>60945078</v>
      </c>
      <c r="O225" t="s">
        <v>74</v>
      </c>
      <c r="P225">
        <v>4</v>
      </c>
      <c r="Q225">
        <v>15</v>
      </c>
    </row>
    <row r="226" spans="1:17" x14ac:dyDescent="0.2">
      <c r="A226" t="s">
        <v>1663</v>
      </c>
      <c r="B226" t="s">
        <v>1664</v>
      </c>
      <c r="C226" t="s">
        <v>1665</v>
      </c>
      <c r="D226">
        <v>11160</v>
      </c>
      <c r="E226" t="s">
        <v>1666</v>
      </c>
      <c r="F226" t="s">
        <v>1667</v>
      </c>
      <c r="G226" t="s">
        <v>60</v>
      </c>
      <c r="H226" t="s">
        <v>1668</v>
      </c>
      <c r="I226" t="s">
        <v>1669</v>
      </c>
      <c r="J226" t="s">
        <v>63</v>
      </c>
      <c r="K226" t="s">
        <v>255</v>
      </c>
      <c r="L226" t="s">
        <v>256</v>
      </c>
      <c r="M226">
        <v>37736579</v>
      </c>
      <c r="N226">
        <v>37757801</v>
      </c>
      <c r="O226" t="s">
        <v>66</v>
      </c>
      <c r="P226">
        <v>6</v>
      </c>
      <c r="Q226">
        <v>13</v>
      </c>
    </row>
    <row r="227" spans="1:17" x14ac:dyDescent="0.2">
      <c r="A227" t="s">
        <v>1670</v>
      </c>
      <c r="B227" t="s">
        <v>1671</v>
      </c>
      <c r="C227" t="s">
        <v>1672</v>
      </c>
      <c r="D227">
        <v>157570</v>
      </c>
      <c r="E227" t="s">
        <v>1673</v>
      </c>
      <c r="F227" t="s">
        <v>1674</v>
      </c>
      <c r="G227" t="s">
        <v>60</v>
      </c>
      <c r="H227" t="s">
        <v>1675</v>
      </c>
      <c r="I227" t="s">
        <v>1676</v>
      </c>
      <c r="J227" t="s">
        <v>63</v>
      </c>
      <c r="K227" t="s">
        <v>255</v>
      </c>
      <c r="L227" t="s">
        <v>256</v>
      </c>
      <c r="M227">
        <v>27771949</v>
      </c>
      <c r="N227">
        <v>27812404</v>
      </c>
      <c r="O227" t="s">
        <v>66</v>
      </c>
      <c r="P227">
        <v>3</v>
      </c>
      <c r="Q227">
        <v>12</v>
      </c>
    </row>
    <row r="228" spans="1:17" x14ac:dyDescent="0.2">
      <c r="A228" t="s">
        <v>1677</v>
      </c>
      <c r="B228" t="s">
        <v>1678</v>
      </c>
      <c r="C228" t="s">
        <v>1679</v>
      </c>
      <c r="D228">
        <v>2109</v>
      </c>
      <c r="E228" t="s">
        <v>1680</v>
      </c>
      <c r="F228" t="s">
        <v>1681</v>
      </c>
      <c r="G228" t="s">
        <v>60</v>
      </c>
      <c r="H228" t="s">
        <v>1682</v>
      </c>
      <c r="I228" t="s">
        <v>1683</v>
      </c>
      <c r="J228" t="s">
        <v>63</v>
      </c>
      <c r="K228" t="s">
        <v>191</v>
      </c>
      <c r="L228" t="s">
        <v>192</v>
      </c>
      <c r="M228">
        <v>51345155</v>
      </c>
      <c r="N228">
        <v>51366418</v>
      </c>
      <c r="O228" t="s">
        <v>74</v>
      </c>
      <c r="P228">
        <v>2</v>
      </c>
      <c r="Q228">
        <v>7</v>
      </c>
    </row>
    <row r="229" spans="1:17" x14ac:dyDescent="0.2">
      <c r="A229" t="s">
        <v>1684</v>
      </c>
      <c r="B229" t="s">
        <v>1685</v>
      </c>
      <c r="C229" t="s">
        <v>1686</v>
      </c>
      <c r="D229">
        <v>23474</v>
      </c>
      <c r="E229" t="s">
        <v>1687</v>
      </c>
      <c r="F229" t="s">
        <v>1688</v>
      </c>
      <c r="G229" t="s">
        <v>60</v>
      </c>
      <c r="H229" t="s">
        <v>1689</v>
      </c>
      <c r="I229" t="s">
        <v>1690</v>
      </c>
      <c r="J229" t="s">
        <v>63</v>
      </c>
      <c r="K229" t="s">
        <v>191</v>
      </c>
      <c r="L229" t="s">
        <v>192</v>
      </c>
      <c r="M229">
        <v>43506719</v>
      </c>
      <c r="N229">
        <v>43527256</v>
      </c>
      <c r="O229" t="s">
        <v>74</v>
      </c>
      <c r="P229">
        <v>5</v>
      </c>
      <c r="Q229">
        <v>9</v>
      </c>
    </row>
    <row r="230" spans="1:17" x14ac:dyDescent="0.2">
      <c r="A230" t="s">
        <v>1691</v>
      </c>
      <c r="B230" t="s">
        <v>1692</v>
      </c>
      <c r="C230" t="s">
        <v>1693</v>
      </c>
      <c r="D230">
        <v>51010</v>
      </c>
      <c r="E230" t="s">
        <v>1694</v>
      </c>
      <c r="F230" t="s">
        <v>1695</v>
      </c>
      <c r="G230" t="s">
        <v>60</v>
      </c>
      <c r="H230" t="s">
        <v>1696</v>
      </c>
      <c r="I230" t="s">
        <v>1697</v>
      </c>
      <c r="J230" t="s">
        <v>63</v>
      </c>
      <c r="K230" t="s">
        <v>264</v>
      </c>
      <c r="L230" t="s">
        <v>265</v>
      </c>
      <c r="M230">
        <v>37779714</v>
      </c>
      <c r="N230">
        <v>37785092</v>
      </c>
      <c r="O230" t="s">
        <v>74</v>
      </c>
      <c r="P230">
        <v>2</v>
      </c>
      <c r="Q230">
        <v>5</v>
      </c>
    </row>
    <row r="231" spans="1:17" x14ac:dyDescent="0.2">
      <c r="A231" t="s">
        <v>1698</v>
      </c>
      <c r="B231" t="s">
        <v>1699</v>
      </c>
      <c r="C231" t="s">
        <v>1700</v>
      </c>
      <c r="D231">
        <v>2146</v>
      </c>
      <c r="E231" t="s">
        <v>1701</v>
      </c>
      <c r="F231" t="s">
        <v>1702</v>
      </c>
      <c r="G231" t="s">
        <v>60</v>
      </c>
      <c r="H231" t="s">
        <v>1703</v>
      </c>
      <c r="I231" t="s">
        <v>1704</v>
      </c>
      <c r="J231" t="s">
        <v>63</v>
      </c>
      <c r="K231" t="s">
        <v>150</v>
      </c>
      <c r="L231" t="s">
        <v>151</v>
      </c>
      <c r="M231">
        <v>148807372</v>
      </c>
      <c r="N231">
        <v>148884662</v>
      </c>
      <c r="O231" t="s">
        <v>74</v>
      </c>
      <c r="P231">
        <v>31</v>
      </c>
      <c r="Q231">
        <v>30</v>
      </c>
    </row>
    <row r="232" spans="1:17" x14ac:dyDescent="0.2">
      <c r="A232" t="s">
        <v>1705</v>
      </c>
      <c r="B232" t="s">
        <v>1706</v>
      </c>
      <c r="C232" t="s">
        <v>1707</v>
      </c>
      <c r="D232">
        <v>84668</v>
      </c>
      <c r="E232" t="s">
        <v>1708</v>
      </c>
      <c r="F232" t="s">
        <v>1709</v>
      </c>
      <c r="G232" t="s">
        <v>60</v>
      </c>
      <c r="H232" t="s">
        <v>1710</v>
      </c>
      <c r="I232" t="s">
        <v>1711</v>
      </c>
      <c r="J232" t="s">
        <v>63</v>
      </c>
      <c r="K232" t="s">
        <v>150</v>
      </c>
      <c r="L232" t="s">
        <v>151</v>
      </c>
      <c r="M232">
        <v>22895848</v>
      </c>
      <c r="N232">
        <v>23014195</v>
      </c>
      <c r="O232" t="s">
        <v>74</v>
      </c>
      <c r="P232">
        <v>5</v>
      </c>
      <c r="Q232">
        <v>14</v>
      </c>
    </row>
    <row r="233" spans="1:17" x14ac:dyDescent="0.2">
      <c r="A233" t="s">
        <v>1712</v>
      </c>
      <c r="B233" t="s">
        <v>1713</v>
      </c>
      <c r="C233" t="s">
        <v>1714</v>
      </c>
      <c r="D233">
        <v>2200</v>
      </c>
      <c r="E233" t="s">
        <v>1715</v>
      </c>
      <c r="F233" t="s">
        <v>1716</v>
      </c>
      <c r="G233" t="s">
        <v>60</v>
      </c>
      <c r="H233" t="s">
        <v>1717</v>
      </c>
      <c r="I233" t="s">
        <v>1718</v>
      </c>
      <c r="J233" t="s">
        <v>63</v>
      </c>
      <c r="K233" t="s">
        <v>489</v>
      </c>
      <c r="L233" t="s">
        <v>490</v>
      </c>
      <c r="M233">
        <v>48408306</v>
      </c>
      <c r="N233">
        <v>48645788</v>
      </c>
      <c r="O233" t="s">
        <v>74</v>
      </c>
      <c r="P233">
        <v>1</v>
      </c>
      <c r="Q233">
        <v>65</v>
      </c>
    </row>
    <row r="234" spans="1:17" x14ac:dyDescent="0.2">
      <c r="A234" t="s">
        <v>1719</v>
      </c>
      <c r="B234" t="s">
        <v>1720</v>
      </c>
      <c r="C234" t="s">
        <v>1721</v>
      </c>
      <c r="D234">
        <v>79791</v>
      </c>
      <c r="E234" t="s">
        <v>1722</v>
      </c>
      <c r="F234" t="s">
        <v>1723</v>
      </c>
      <c r="G234" t="s">
        <v>60</v>
      </c>
      <c r="H234" t="s">
        <v>1724</v>
      </c>
      <c r="I234" t="s">
        <v>1725</v>
      </c>
      <c r="J234" t="s">
        <v>63</v>
      </c>
      <c r="K234" t="s">
        <v>134</v>
      </c>
      <c r="L234" t="s">
        <v>135</v>
      </c>
      <c r="M234">
        <v>87326987</v>
      </c>
      <c r="N234">
        <v>87392107</v>
      </c>
      <c r="O234" t="s">
        <v>74</v>
      </c>
      <c r="P234">
        <v>2</v>
      </c>
      <c r="Q234">
        <v>10</v>
      </c>
    </row>
    <row r="235" spans="1:17" x14ac:dyDescent="0.2">
      <c r="A235" t="s">
        <v>1726</v>
      </c>
      <c r="B235" t="s">
        <v>1727</v>
      </c>
      <c r="C235" t="s">
        <v>1728</v>
      </c>
      <c r="D235">
        <v>2245</v>
      </c>
      <c r="E235" t="s">
        <v>1729</v>
      </c>
      <c r="F235" t="s">
        <v>1730</v>
      </c>
      <c r="G235" t="s">
        <v>60</v>
      </c>
      <c r="H235" t="s">
        <v>1731</v>
      </c>
      <c r="I235" t="s">
        <v>1732</v>
      </c>
      <c r="J235" t="s">
        <v>63</v>
      </c>
      <c r="K235" t="s">
        <v>82</v>
      </c>
      <c r="L235" t="s">
        <v>83</v>
      </c>
      <c r="M235">
        <v>54445454</v>
      </c>
      <c r="N235">
        <v>54496166</v>
      </c>
      <c r="O235" t="s">
        <v>74</v>
      </c>
      <c r="P235">
        <v>1</v>
      </c>
      <c r="Q235">
        <v>18</v>
      </c>
    </row>
    <row r="236" spans="1:17" x14ac:dyDescent="0.2">
      <c r="A236" t="s">
        <v>1733</v>
      </c>
      <c r="B236" t="s">
        <v>1734</v>
      </c>
      <c r="C236" t="s">
        <v>1735</v>
      </c>
      <c r="D236">
        <v>2260</v>
      </c>
      <c r="E236" t="s">
        <v>1736</v>
      </c>
      <c r="F236" t="s">
        <v>1737</v>
      </c>
      <c r="G236" t="s">
        <v>60</v>
      </c>
      <c r="H236" t="s">
        <v>1738</v>
      </c>
      <c r="I236" t="s">
        <v>1739</v>
      </c>
      <c r="J236" t="s">
        <v>63</v>
      </c>
      <c r="K236" t="s">
        <v>255</v>
      </c>
      <c r="L236" t="s">
        <v>256</v>
      </c>
      <c r="M236">
        <v>38411138</v>
      </c>
      <c r="N236">
        <v>38468834</v>
      </c>
      <c r="O236" t="s">
        <v>74</v>
      </c>
      <c r="P236">
        <v>42</v>
      </c>
      <c r="Q236">
        <v>25</v>
      </c>
    </row>
    <row r="237" spans="1:17" x14ac:dyDescent="0.2">
      <c r="A237" t="s">
        <v>1740</v>
      </c>
      <c r="B237" t="s">
        <v>1741</v>
      </c>
      <c r="C237" t="s">
        <v>1742</v>
      </c>
      <c r="D237">
        <v>2263</v>
      </c>
      <c r="E237" t="s">
        <v>1743</v>
      </c>
      <c r="F237" t="s">
        <v>1744</v>
      </c>
      <c r="G237" t="s">
        <v>60</v>
      </c>
      <c r="H237" t="s">
        <v>1745</v>
      </c>
      <c r="I237" t="s">
        <v>1746</v>
      </c>
      <c r="J237" t="s">
        <v>63</v>
      </c>
      <c r="K237" t="s">
        <v>214</v>
      </c>
      <c r="L237" t="s">
        <v>215</v>
      </c>
      <c r="M237">
        <v>121478330</v>
      </c>
      <c r="N237">
        <v>121598656</v>
      </c>
      <c r="O237" t="s">
        <v>74</v>
      </c>
      <c r="P237">
        <v>22</v>
      </c>
      <c r="Q237">
        <v>25</v>
      </c>
    </row>
    <row r="238" spans="1:17" x14ac:dyDescent="0.2">
      <c r="A238" t="s">
        <v>1747</v>
      </c>
      <c r="B238" t="s">
        <v>1748</v>
      </c>
      <c r="C238" t="s">
        <v>1749</v>
      </c>
      <c r="D238">
        <v>2261</v>
      </c>
      <c r="E238" t="s">
        <v>1750</v>
      </c>
      <c r="F238" t="s">
        <v>1751</v>
      </c>
      <c r="G238" t="s">
        <v>60</v>
      </c>
      <c r="H238" t="s">
        <v>1752</v>
      </c>
      <c r="I238" t="s">
        <v>1753</v>
      </c>
      <c r="J238" t="s">
        <v>63</v>
      </c>
      <c r="K238" t="s">
        <v>246</v>
      </c>
      <c r="L238" t="s">
        <v>247</v>
      </c>
      <c r="M238">
        <v>1793299</v>
      </c>
      <c r="N238">
        <v>1808872</v>
      </c>
      <c r="O238" t="s">
        <v>66</v>
      </c>
      <c r="P238">
        <v>11</v>
      </c>
      <c r="Q238">
        <v>21</v>
      </c>
    </row>
    <row r="239" spans="1:17" x14ac:dyDescent="0.2">
      <c r="A239" t="s">
        <v>1754</v>
      </c>
      <c r="B239" t="s">
        <v>1755</v>
      </c>
      <c r="C239" t="s">
        <v>1756</v>
      </c>
      <c r="D239">
        <v>2271</v>
      </c>
      <c r="E239" t="s">
        <v>1757</v>
      </c>
      <c r="F239" t="s">
        <v>1758</v>
      </c>
      <c r="G239" t="s">
        <v>60</v>
      </c>
      <c r="H239" t="s">
        <v>1759</v>
      </c>
      <c r="I239" t="s">
        <v>1760</v>
      </c>
      <c r="J239" t="s">
        <v>63</v>
      </c>
      <c r="K239" t="s">
        <v>182</v>
      </c>
      <c r="L239" t="s">
        <v>183</v>
      </c>
      <c r="M239">
        <v>241497557</v>
      </c>
      <c r="N239">
        <v>241519785</v>
      </c>
      <c r="O239" t="s">
        <v>74</v>
      </c>
      <c r="P239">
        <v>2</v>
      </c>
      <c r="Q239">
        <v>11</v>
      </c>
    </row>
    <row r="240" spans="1:17" x14ac:dyDescent="0.2">
      <c r="A240" t="s">
        <v>1761</v>
      </c>
      <c r="B240" t="s">
        <v>1762</v>
      </c>
      <c r="C240" t="s">
        <v>1763</v>
      </c>
      <c r="D240">
        <v>55137</v>
      </c>
      <c r="E240" t="s">
        <v>251</v>
      </c>
      <c r="F240" t="s">
        <v>914</v>
      </c>
      <c r="G240" t="s">
        <v>60</v>
      </c>
      <c r="H240" t="s">
        <v>1764</v>
      </c>
      <c r="I240" t="s">
        <v>133</v>
      </c>
      <c r="J240" t="s">
        <v>63</v>
      </c>
      <c r="K240" t="s">
        <v>166</v>
      </c>
      <c r="L240" t="s">
        <v>167</v>
      </c>
      <c r="M240">
        <v>163602611</v>
      </c>
      <c r="N240">
        <v>163736155</v>
      </c>
      <c r="O240" t="s">
        <v>74</v>
      </c>
      <c r="P240">
        <v>4</v>
      </c>
      <c r="Q240">
        <v>4</v>
      </c>
    </row>
    <row r="241" spans="1:17" x14ac:dyDescent="0.2">
      <c r="A241" t="s">
        <v>1765</v>
      </c>
      <c r="B241" t="s">
        <v>1766</v>
      </c>
      <c r="C241" t="s">
        <v>1767</v>
      </c>
      <c r="D241">
        <v>79147</v>
      </c>
      <c r="E241" t="s">
        <v>1768</v>
      </c>
      <c r="F241" t="s">
        <v>1769</v>
      </c>
      <c r="G241" t="s">
        <v>60</v>
      </c>
      <c r="H241" t="s">
        <v>1770</v>
      </c>
      <c r="I241" t="s">
        <v>1771</v>
      </c>
      <c r="J241" t="s">
        <v>63</v>
      </c>
      <c r="K241" t="s">
        <v>191</v>
      </c>
      <c r="L241" t="s">
        <v>192</v>
      </c>
      <c r="M241">
        <v>46746015</v>
      </c>
      <c r="N241">
        <v>46758575</v>
      </c>
      <c r="O241" t="s">
        <v>66</v>
      </c>
      <c r="P241">
        <v>8</v>
      </c>
      <c r="Q241">
        <v>1</v>
      </c>
    </row>
    <row r="242" spans="1:17" x14ac:dyDescent="0.2">
      <c r="A242" t="s">
        <v>1772</v>
      </c>
      <c r="B242" t="s">
        <v>1773</v>
      </c>
      <c r="C242" t="s">
        <v>1774</v>
      </c>
      <c r="D242">
        <v>2218</v>
      </c>
      <c r="E242" t="s">
        <v>1775</v>
      </c>
      <c r="F242" t="s">
        <v>1776</v>
      </c>
      <c r="G242" t="s">
        <v>60</v>
      </c>
      <c r="H242" t="s">
        <v>1777</v>
      </c>
      <c r="I242" t="s">
        <v>1778</v>
      </c>
      <c r="J242" t="s">
        <v>63</v>
      </c>
      <c r="K242" t="s">
        <v>264</v>
      </c>
      <c r="L242" t="s">
        <v>265</v>
      </c>
      <c r="M242">
        <v>105558117</v>
      </c>
      <c r="N242">
        <v>105655950</v>
      </c>
      <c r="O242" t="s">
        <v>66</v>
      </c>
      <c r="P242">
        <v>37</v>
      </c>
      <c r="Q242">
        <v>24</v>
      </c>
    </row>
    <row r="243" spans="1:17" x14ac:dyDescent="0.2">
      <c r="A243" t="s">
        <v>1779</v>
      </c>
      <c r="B243" t="s">
        <v>1780</v>
      </c>
      <c r="C243" t="s">
        <v>1781</v>
      </c>
      <c r="D243">
        <v>2316</v>
      </c>
      <c r="E243" t="s">
        <v>1782</v>
      </c>
      <c r="F243" t="s">
        <v>1783</v>
      </c>
      <c r="G243" t="s">
        <v>60</v>
      </c>
      <c r="H243" t="s">
        <v>1784</v>
      </c>
      <c r="I243" t="s">
        <v>1785</v>
      </c>
      <c r="J243" t="s">
        <v>63</v>
      </c>
      <c r="K243" t="s">
        <v>82</v>
      </c>
      <c r="L243" t="s">
        <v>83</v>
      </c>
      <c r="M243">
        <v>154348529</v>
      </c>
      <c r="N243">
        <v>154374638</v>
      </c>
      <c r="O243" t="s">
        <v>74</v>
      </c>
      <c r="P243">
        <v>7</v>
      </c>
      <c r="Q243">
        <v>47</v>
      </c>
    </row>
    <row r="244" spans="1:17" x14ac:dyDescent="0.2">
      <c r="A244" t="s">
        <v>1786</v>
      </c>
      <c r="B244" t="s">
        <v>1787</v>
      </c>
      <c r="C244" t="s">
        <v>1788</v>
      </c>
      <c r="D244">
        <v>28982</v>
      </c>
      <c r="E244" t="s">
        <v>1789</v>
      </c>
      <c r="F244" t="s">
        <v>1790</v>
      </c>
      <c r="G244" t="s">
        <v>60</v>
      </c>
      <c r="H244" t="s">
        <v>1791</v>
      </c>
      <c r="I244" t="s">
        <v>1792</v>
      </c>
      <c r="J244" t="s">
        <v>63</v>
      </c>
      <c r="K244" t="s">
        <v>182</v>
      </c>
      <c r="L244" t="s">
        <v>183</v>
      </c>
      <c r="M244">
        <v>212858255</v>
      </c>
      <c r="N244">
        <v>212899363</v>
      </c>
      <c r="O244" t="s">
        <v>66</v>
      </c>
      <c r="P244">
        <v>4</v>
      </c>
      <c r="Q244">
        <v>12</v>
      </c>
    </row>
    <row r="245" spans="1:17" x14ac:dyDescent="0.2">
      <c r="A245" t="s">
        <v>1793</v>
      </c>
      <c r="B245" t="s">
        <v>1794</v>
      </c>
      <c r="C245" t="s">
        <v>1795</v>
      </c>
      <c r="D245">
        <v>56776</v>
      </c>
      <c r="E245" t="s">
        <v>1796</v>
      </c>
      <c r="F245" t="s">
        <v>1797</v>
      </c>
      <c r="G245" t="s">
        <v>60</v>
      </c>
      <c r="H245" t="s">
        <v>1798</v>
      </c>
      <c r="I245" t="s">
        <v>133</v>
      </c>
      <c r="J245" t="s">
        <v>63</v>
      </c>
      <c r="K245" t="s">
        <v>182</v>
      </c>
      <c r="L245" t="s">
        <v>183</v>
      </c>
      <c r="M245">
        <v>240013776</v>
      </c>
      <c r="N245">
        <v>240475189</v>
      </c>
      <c r="O245" t="s">
        <v>66</v>
      </c>
      <c r="P245">
        <v>10</v>
      </c>
      <c r="Q245">
        <v>25</v>
      </c>
    </row>
    <row r="246" spans="1:17" x14ac:dyDescent="0.2">
      <c r="A246" t="s">
        <v>1799</v>
      </c>
      <c r="B246" t="s">
        <v>1800</v>
      </c>
      <c r="C246" t="s">
        <v>1801</v>
      </c>
      <c r="D246">
        <v>2332</v>
      </c>
      <c r="E246" t="s">
        <v>1802</v>
      </c>
      <c r="F246" t="s">
        <v>1803</v>
      </c>
      <c r="G246" t="s">
        <v>60</v>
      </c>
      <c r="H246" t="s">
        <v>1804</v>
      </c>
      <c r="I246" t="s">
        <v>1805</v>
      </c>
      <c r="J246" t="s">
        <v>63</v>
      </c>
      <c r="K246" t="s">
        <v>82</v>
      </c>
      <c r="L246" t="s">
        <v>83</v>
      </c>
      <c r="M246">
        <v>147911951</v>
      </c>
      <c r="N246">
        <v>147951127</v>
      </c>
      <c r="O246" t="s">
        <v>66</v>
      </c>
      <c r="P246">
        <v>5</v>
      </c>
      <c r="Q246">
        <v>19</v>
      </c>
    </row>
    <row r="247" spans="1:17" x14ac:dyDescent="0.2">
      <c r="A247" t="s">
        <v>1806</v>
      </c>
      <c r="B247" t="s">
        <v>1807</v>
      </c>
      <c r="C247" t="s">
        <v>1808</v>
      </c>
      <c r="D247">
        <v>2290</v>
      </c>
      <c r="E247" t="s">
        <v>1809</v>
      </c>
      <c r="F247" t="s">
        <v>1810</v>
      </c>
      <c r="G247" t="s">
        <v>60</v>
      </c>
      <c r="H247" t="s">
        <v>1811</v>
      </c>
      <c r="I247" t="s">
        <v>1812</v>
      </c>
      <c r="J247" t="s">
        <v>63</v>
      </c>
      <c r="K247" t="s">
        <v>91</v>
      </c>
      <c r="L247" t="s">
        <v>92</v>
      </c>
      <c r="M247">
        <v>28767072</v>
      </c>
      <c r="N247">
        <v>28770277</v>
      </c>
      <c r="O247" t="s">
        <v>66</v>
      </c>
      <c r="P247">
        <v>1</v>
      </c>
      <c r="Q247">
        <v>1</v>
      </c>
    </row>
    <row r="248" spans="1:17" x14ac:dyDescent="0.2">
      <c r="A248" t="s">
        <v>1813</v>
      </c>
      <c r="B248" t="s">
        <v>1814</v>
      </c>
      <c r="C248" t="s">
        <v>1815</v>
      </c>
      <c r="D248">
        <v>27086</v>
      </c>
      <c r="E248" t="s">
        <v>1816</v>
      </c>
      <c r="F248" t="s">
        <v>1817</v>
      </c>
      <c r="G248" t="s">
        <v>60</v>
      </c>
      <c r="H248" t="s">
        <v>1818</v>
      </c>
      <c r="I248" t="s">
        <v>1819</v>
      </c>
      <c r="J248" t="s">
        <v>63</v>
      </c>
      <c r="K248" t="s">
        <v>100</v>
      </c>
      <c r="L248" t="s">
        <v>101</v>
      </c>
      <c r="M248">
        <v>70954714</v>
      </c>
      <c r="N248">
        <v>71583989</v>
      </c>
      <c r="O248" t="s">
        <v>74</v>
      </c>
      <c r="P248">
        <v>23</v>
      </c>
      <c r="Q248">
        <v>22</v>
      </c>
    </row>
    <row r="249" spans="1:17" x14ac:dyDescent="0.2">
      <c r="A249" t="s">
        <v>1820</v>
      </c>
      <c r="B249" t="s">
        <v>1821</v>
      </c>
      <c r="C249" t="s">
        <v>1822</v>
      </c>
      <c r="D249">
        <v>93986</v>
      </c>
      <c r="E249" t="s">
        <v>1823</v>
      </c>
      <c r="F249" t="s">
        <v>1824</v>
      </c>
      <c r="G249" t="s">
        <v>60</v>
      </c>
      <c r="H249" t="s">
        <v>1825</v>
      </c>
      <c r="I249" t="s">
        <v>1826</v>
      </c>
      <c r="J249" t="s">
        <v>63</v>
      </c>
      <c r="K249" t="s">
        <v>150</v>
      </c>
      <c r="L249" t="s">
        <v>151</v>
      </c>
      <c r="M249">
        <v>114086310</v>
      </c>
      <c r="N249">
        <v>114693772</v>
      </c>
      <c r="O249" t="s">
        <v>66</v>
      </c>
      <c r="P249">
        <v>7</v>
      </c>
      <c r="Q249">
        <v>20</v>
      </c>
    </row>
    <row r="250" spans="1:17" x14ac:dyDescent="0.2">
      <c r="A250" t="s">
        <v>1827</v>
      </c>
      <c r="B250" t="s">
        <v>1828</v>
      </c>
      <c r="C250" t="s">
        <v>1829</v>
      </c>
      <c r="D250">
        <v>80144</v>
      </c>
      <c r="E250" t="s">
        <v>1830</v>
      </c>
      <c r="F250" t="s">
        <v>1831</v>
      </c>
      <c r="G250" t="s">
        <v>60</v>
      </c>
      <c r="H250" t="s">
        <v>1832</v>
      </c>
      <c r="I250" t="s">
        <v>133</v>
      </c>
      <c r="J250" t="s">
        <v>63</v>
      </c>
      <c r="K250" t="s">
        <v>246</v>
      </c>
      <c r="L250" t="s">
        <v>247</v>
      </c>
      <c r="M250">
        <v>78057323</v>
      </c>
      <c r="N250">
        <v>78544269</v>
      </c>
      <c r="O250" t="s">
        <v>66</v>
      </c>
      <c r="P250">
        <v>3</v>
      </c>
      <c r="Q250">
        <v>75</v>
      </c>
    </row>
    <row r="251" spans="1:17" x14ac:dyDescent="0.2">
      <c r="A251" t="s">
        <v>1833</v>
      </c>
      <c r="B251" t="s">
        <v>1834</v>
      </c>
      <c r="C251" t="s">
        <v>1835</v>
      </c>
      <c r="D251">
        <v>79068</v>
      </c>
      <c r="E251" t="s">
        <v>1836</v>
      </c>
      <c r="F251" t="s">
        <v>1837</v>
      </c>
      <c r="G251" t="s">
        <v>60</v>
      </c>
      <c r="H251" t="s">
        <v>1838</v>
      </c>
      <c r="I251" t="s">
        <v>1839</v>
      </c>
      <c r="J251" t="s">
        <v>63</v>
      </c>
      <c r="K251" t="s">
        <v>134</v>
      </c>
      <c r="L251" t="s">
        <v>135</v>
      </c>
      <c r="M251">
        <v>53703963</v>
      </c>
      <c r="N251">
        <v>54114467</v>
      </c>
      <c r="O251" t="s">
        <v>66</v>
      </c>
      <c r="P251">
        <v>10</v>
      </c>
      <c r="Q251">
        <v>15</v>
      </c>
    </row>
    <row r="252" spans="1:17" x14ac:dyDescent="0.2">
      <c r="A252" t="s">
        <v>1840</v>
      </c>
      <c r="B252" t="s">
        <v>1841</v>
      </c>
      <c r="C252" t="s">
        <v>1842</v>
      </c>
      <c r="D252">
        <v>24140</v>
      </c>
      <c r="E252" t="s">
        <v>1843</v>
      </c>
      <c r="F252" t="s">
        <v>1844</v>
      </c>
      <c r="G252" t="s">
        <v>60</v>
      </c>
      <c r="H252" t="s">
        <v>1845</v>
      </c>
      <c r="I252" t="s">
        <v>1846</v>
      </c>
      <c r="J252" t="s">
        <v>63</v>
      </c>
      <c r="K252" t="s">
        <v>82</v>
      </c>
      <c r="L252" t="s">
        <v>83</v>
      </c>
      <c r="M252">
        <v>48476021</v>
      </c>
      <c r="N252">
        <v>48486364</v>
      </c>
      <c r="O252" t="s">
        <v>66</v>
      </c>
      <c r="P252">
        <v>8</v>
      </c>
      <c r="Q252">
        <v>14</v>
      </c>
    </row>
    <row r="253" spans="1:17" x14ac:dyDescent="0.2">
      <c r="A253" t="s">
        <v>1847</v>
      </c>
      <c r="B253" t="s">
        <v>1848</v>
      </c>
      <c r="C253" t="s">
        <v>1849</v>
      </c>
      <c r="D253">
        <v>2517</v>
      </c>
      <c r="E253" t="s">
        <v>1850</v>
      </c>
      <c r="F253" t="s">
        <v>1851</v>
      </c>
      <c r="G253" t="s">
        <v>60</v>
      </c>
      <c r="H253" t="s">
        <v>1852</v>
      </c>
      <c r="I253" t="s">
        <v>1853</v>
      </c>
      <c r="J253" t="s">
        <v>63</v>
      </c>
      <c r="K253" t="s">
        <v>182</v>
      </c>
      <c r="L253" t="s">
        <v>183</v>
      </c>
      <c r="M253">
        <v>23845077</v>
      </c>
      <c r="N253">
        <v>23868369</v>
      </c>
      <c r="O253" t="s">
        <v>74</v>
      </c>
      <c r="P253">
        <v>4</v>
      </c>
      <c r="Q253">
        <v>11</v>
      </c>
    </row>
    <row r="254" spans="1:17" x14ac:dyDescent="0.2">
      <c r="A254" t="s">
        <v>1854</v>
      </c>
      <c r="B254" t="s">
        <v>1855</v>
      </c>
      <c r="C254" t="s">
        <v>1856</v>
      </c>
      <c r="D254">
        <v>2554</v>
      </c>
      <c r="E254" t="s">
        <v>1857</v>
      </c>
      <c r="F254" t="s">
        <v>1858</v>
      </c>
      <c r="G254" t="s">
        <v>60</v>
      </c>
      <c r="H254" t="s">
        <v>1859</v>
      </c>
      <c r="I254" t="s">
        <v>1860</v>
      </c>
      <c r="J254" t="s">
        <v>63</v>
      </c>
      <c r="K254" t="s">
        <v>438</v>
      </c>
      <c r="L254" t="s">
        <v>439</v>
      </c>
      <c r="M254">
        <v>161847191</v>
      </c>
      <c r="N254">
        <v>161899959</v>
      </c>
      <c r="O254" t="s">
        <v>66</v>
      </c>
      <c r="P254">
        <v>5</v>
      </c>
      <c r="Q254">
        <v>9</v>
      </c>
    </row>
    <row r="255" spans="1:17" x14ac:dyDescent="0.2">
      <c r="A255" t="s">
        <v>1861</v>
      </c>
      <c r="B255" t="s">
        <v>1862</v>
      </c>
      <c r="C255" t="s">
        <v>1863</v>
      </c>
      <c r="D255">
        <v>2571</v>
      </c>
      <c r="E255" t="s">
        <v>1864</v>
      </c>
      <c r="F255" t="s">
        <v>1865</v>
      </c>
      <c r="G255" t="s">
        <v>60</v>
      </c>
      <c r="H255" t="s">
        <v>1866</v>
      </c>
      <c r="I255" t="s">
        <v>1867</v>
      </c>
      <c r="J255" t="s">
        <v>63</v>
      </c>
      <c r="K255" t="s">
        <v>166</v>
      </c>
      <c r="L255" t="s">
        <v>167</v>
      </c>
      <c r="M255">
        <v>170813210</v>
      </c>
      <c r="N255">
        <v>170861151</v>
      </c>
      <c r="O255" t="s">
        <v>66</v>
      </c>
      <c r="P255">
        <v>7</v>
      </c>
      <c r="Q255">
        <v>18</v>
      </c>
    </row>
    <row r="256" spans="1:17" x14ac:dyDescent="0.2">
      <c r="A256" t="s">
        <v>1868</v>
      </c>
      <c r="B256" t="s">
        <v>1869</v>
      </c>
      <c r="C256" t="s">
        <v>1870</v>
      </c>
      <c r="D256">
        <v>2582</v>
      </c>
      <c r="E256" t="s">
        <v>1871</v>
      </c>
      <c r="F256" t="s">
        <v>1872</v>
      </c>
      <c r="G256" t="s">
        <v>60</v>
      </c>
      <c r="H256" t="s">
        <v>1873</v>
      </c>
      <c r="I256" t="s">
        <v>1874</v>
      </c>
      <c r="J256" t="s">
        <v>63</v>
      </c>
      <c r="K256" t="s">
        <v>182</v>
      </c>
      <c r="L256" t="s">
        <v>183</v>
      </c>
      <c r="M256">
        <v>23795599</v>
      </c>
      <c r="N256">
        <v>23800804</v>
      </c>
      <c r="O256" t="s">
        <v>74</v>
      </c>
      <c r="P256">
        <v>3</v>
      </c>
      <c r="Q256">
        <v>10</v>
      </c>
    </row>
    <row r="257" spans="1:17" x14ac:dyDescent="0.2">
      <c r="A257" t="s">
        <v>1875</v>
      </c>
      <c r="B257" t="s">
        <v>1876</v>
      </c>
      <c r="C257" t="s">
        <v>1877</v>
      </c>
      <c r="D257">
        <v>2592</v>
      </c>
      <c r="E257" t="s">
        <v>1878</v>
      </c>
      <c r="F257" t="s">
        <v>1879</v>
      </c>
      <c r="G257" t="s">
        <v>60</v>
      </c>
      <c r="H257" t="s">
        <v>1880</v>
      </c>
      <c r="I257" t="s">
        <v>133</v>
      </c>
      <c r="J257" t="s">
        <v>63</v>
      </c>
      <c r="K257" t="s">
        <v>264</v>
      </c>
      <c r="L257" t="s">
        <v>265</v>
      </c>
      <c r="M257">
        <v>34646589</v>
      </c>
      <c r="N257">
        <v>34650598</v>
      </c>
      <c r="O257" t="s">
        <v>66</v>
      </c>
      <c r="P257">
        <v>2</v>
      </c>
      <c r="Q257">
        <v>12</v>
      </c>
    </row>
    <row r="258" spans="1:17" x14ac:dyDescent="0.2">
      <c r="A258" t="s">
        <v>1881</v>
      </c>
      <c r="B258" t="s">
        <v>1882</v>
      </c>
      <c r="C258" t="s">
        <v>1883</v>
      </c>
      <c r="D258">
        <v>2593</v>
      </c>
      <c r="E258" t="s">
        <v>1884</v>
      </c>
      <c r="F258" t="s">
        <v>1885</v>
      </c>
      <c r="G258" t="s">
        <v>60</v>
      </c>
      <c r="H258" t="s">
        <v>1886</v>
      </c>
      <c r="I258" t="s">
        <v>1887</v>
      </c>
      <c r="J258" t="s">
        <v>63</v>
      </c>
      <c r="K258" t="s">
        <v>191</v>
      </c>
      <c r="L258" t="s">
        <v>192</v>
      </c>
      <c r="M258">
        <v>1397026</v>
      </c>
      <c r="N258">
        <v>1401570</v>
      </c>
      <c r="O258" t="s">
        <v>74</v>
      </c>
      <c r="P258">
        <v>2</v>
      </c>
      <c r="Q258">
        <v>7</v>
      </c>
    </row>
    <row r="259" spans="1:17" x14ac:dyDescent="0.2">
      <c r="A259" t="s">
        <v>1888</v>
      </c>
      <c r="B259" t="s">
        <v>1889</v>
      </c>
      <c r="C259" t="s">
        <v>1890</v>
      </c>
      <c r="D259">
        <v>57459</v>
      </c>
      <c r="E259" t="s">
        <v>1891</v>
      </c>
      <c r="F259" t="s">
        <v>1892</v>
      </c>
      <c r="G259" t="s">
        <v>60</v>
      </c>
      <c r="H259" t="s">
        <v>1893</v>
      </c>
      <c r="I259" t="s">
        <v>1894</v>
      </c>
      <c r="J259" t="s">
        <v>63</v>
      </c>
      <c r="K259" t="s">
        <v>182</v>
      </c>
      <c r="L259" t="s">
        <v>183</v>
      </c>
      <c r="M259">
        <v>153804725</v>
      </c>
      <c r="N259">
        <v>153922975</v>
      </c>
      <c r="O259" t="s">
        <v>74</v>
      </c>
      <c r="P259">
        <v>2</v>
      </c>
      <c r="Q259">
        <v>10</v>
      </c>
    </row>
    <row r="260" spans="1:17" x14ac:dyDescent="0.2">
      <c r="A260" t="s">
        <v>1895</v>
      </c>
      <c r="B260" t="s">
        <v>1896</v>
      </c>
      <c r="C260" t="s">
        <v>1897</v>
      </c>
      <c r="D260">
        <v>2628</v>
      </c>
      <c r="E260" t="s">
        <v>1898</v>
      </c>
      <c r="F260" t="s">
        <v>1899</v>
      </c>
      <c r="G260" t="s">
        <v>60</v>
      </c>
      <c r="H260" t="s">
        <v>1900</v>
      </c>
      <c r="I260" t="s">
        <v>1901</v>
      </c>
      <c r="J260" t="s">
        <v>63</v>
      </c>
      <c r="K260" t="s">
        <v>489</v>
      </c>
      <c r="L260" t="s">
        <v>490</v>
      </c>
      <c r="M260">
        <v>45361124</v>
      </c>
      <c r="N260">
        <v>45402317</v>
      </c>
      <c r="O260" t="s">
        <v>74</v>
      </c>
      <c r="P260">
        <v>2</v>
      </c>
      <c r="Q260">
        <v>10</v>
      </c>
    </row>
    <row r="261" spans="1:17" x14ac:dyDescent="0.2">
      <c r="A261" t="s">
        <v>1902</v>
      </c>
      <c r="B261" t="s">
        <v>1903</v>
      </c>
      <c r="C261" t="s">
        <v>1904</v>
      </c>
      <c r="D261">
        <v>2643</v>
      </c>
      <c r="E261" t="s">
        <v>1905</v>
      </c>
      <c r="F261" t="s">
        <v>1906</v>
      </c>
      <c r="G261" t="s">
        <v>60</v>
      </c>
      <c r="H261" t="s">
        <v>1907</v>
      </c>
      <c r="I261" t="s">
        <v>1908</v>
      </c>
      <c r="J261" t="s">
        <v>63</v>
      </c>
      <c r="K261" t="s">
        <v>91</v>
      </c>
      <c r="L261" t="s">
        <v>92</v>
      </c>
      <c r="M261">
        <v>54842005</v>
      </c>
      <c r="N261">
        <v>54902824</v>
      </c>
      <c r="O261" t="s">
        <v>74</v>
      </c>
      <c r="P261">
        <v>5</v>
      </c>
      <c r="Q261">
        <v>9</v>
      </c>
    </row>
    <row r="262" spans="1:17" x14ac:dyDescent="0.2">
      <c r="A262" t="s">
        <v>1909</v>
      </c>
      <c r="B262" t="s">
        <v>1910</v>
      </c>
      <c r="C262" t="s">
        <v>1911</v>
      </c>
      <c r="D262">
        <v>2653</v>
      </c>
      <c r="E262" t="s">
        <v>420</v>
      </c>
      <c r="F262" t="s">
        <v>1912</v>
      </c>
      <c r="G262" t="s">
        <v>60</v>
      </c>
      <c r="H262" t="s">
        <v>1913</v>
      </c>
      <c r="I262" t="s">
        <v>1914</v>
      </c>
      <c r="J262" t="s">
        <v>63</v>
      </c>
      <c r="K262" t="s">
        <v>134</v>
      </c>
      <c r="L262" t="s">
        <v>135</v>
      </c>
      <c r="M262">
        <v>81081947</v>
      </c>
      <c r="N262">
        <v>81096375</v>
      </c>
      <c r="O262" t="s">
        <v>74</v>
      </c>
      <c r="P262">
        <v>3</v>
      </c>
      <c r="Q262">
        <v>7</v>
      </c>
    </row>
    <row r="263" spans="1:17" x14ac:dyDescent="0.2">
      <c r="A263" t="s">
        <v>1915</v>
      </c>
      <c r="B263" t="s">
        <v>1916</v>
      </c>
      <c r="C263" t="s">
        <v>1917</v>
      </c>
      <c r="D263">
        <v>2664</v>
      </c>
      <c r="E263" t="s">
        <v>1918</v>
      </c>
      <c r="F263" t="s">
        <v>1919</v>
      </c>
      <c r="G263" t="s">
        <v>60</v>
      </c>
      <c r="H263" t="s">
        <v>1920</v>
      </c>
      <c r="I263" t="s">
        <v>1921</v>
      </c>
      <c r="J263" t="s">
        <v>63</v>
      </c>
      <c r="K263" t="s">
        <v>82</v>
      </c>
      <c r="L263" t="s">
        <v>83</v>
      </c>
      <c r="M263">
        <v>154436913</v>
      </c>
      <c r="N263">
        <v>154443467</v>
      </c>
      <c r="O263" t="s">
        <v>66</v>
      </c>
      <c r="P263">
        <v>1</v>
      </c>
      <c r="Q263">
        <v>11</v>
      </c>
    </row>
    <row r="264" spans="1:17" x14ac:dyDescent="0.2">
      <c r="A264" t="s">
        <v>1922</v>
      </c>
      <c r="B264" t="s">
        <v>1923</v>
      </c>
      <c r="C264" t="s">
        <v>1924</v>
      </c>
      <c r="D264">
        <v>2670</v>
      </c>
      <c r="E264" t="s">
        <v>1925</v>
      </c>
      <c r="F264" t="s">
        <v>1926</v>
      </c>
      <c r="G264" t="s">
        <v>60</v>
      </c>
      <c r="H264" t="s">
        <v>1927</v>
      </c>
      <c r="I264" t="s">
        <v>1928</v>
      </c>
      <c r="J264" t="s">
        <v>63</v>
      </c>
      <c r="K264" t="s">
        <v>125</v>
      </c>
      <c r="L264" t="s">
        <v>126</v>
      </c>
      <c r="M264">
        <v>44905626</v>
      </c>
      <c r="N264">
        <v>44915552</v>
      </c>
      <c r="O264" t="s">
        <v>74</v>
      </c>
      <c r="P264">
        <v>4</v>
      </c>
      <c r="Q264">
        <v>12</v>
      </c>
    </row>
    <row r="265" spans="1:17" x14ac:dyDescent="0.2">
      <c r="A265" t="s">
        <v>1929</v>
      </c>
      <c r="B265" t="s">
        <v>1930</v>
      </c>
      <c r="C265" t="s">
        <v>1931</v>
      </c>
      <c r="D265">
        <v>2705</v>
      </c>
      <c r="E265" t="s">
        <v>1932</v>
      </c>
      <c r="F265" t="s">
        <v>1933</v>
      </c>
      <c r="G265" t="s">
        <v>60</v>
      </c>
      <c r="H265" t="s">
        <v>1934</v>
      </c>
      <c r="I265" t="s">
        <v>1935</v>
      </c>
      <c r="J265" t="s">
        <v>63</v>
      </c>
      <c r="K265" t="s">
        <v>82</v>
      </c>
      <c r="L265" t="s">
        <v>83</v>
      </c>
      <c r="M265">
        <v>71215212</v>
      </c>
      <c r="N265">
        <v>71225215</v>
      </c>
      <c r="O265" t="s">
        <v>66</v>
      </c>
      <c r="P265">
        <v>4</v>
      </c>
      <c r="Q265">
        <v>1</v>
      </c>
    </row>
    <row r="266" spans="1:17" x14ac:dyDescent="0.2">
      <c r="A266" t="s">
        <v>1936</v>
      </c>
      <c r="B266" t="s">
        <v>1937</v>
      </c>
      <c r="C266" t="s">
        <v>1938</v>
      </c>
      <c r="D266">
        <v>57165</v>
      </c>
      <c r="E266" t="s">
        <v>1939</v>
      </c>
      <c r="F266" t="s">
        <v>1940</v>
      </c>
      <c r="G266" t="s">
        <v>60</v>
      </c>
      <c r="H266" t="s">
        <v>1941</v>
      </c>
      <c r="I266" t="s">
        <v>1942</v>
      </c>
      <c r="J266" t="s">
        <v>63</v>
      </c>
      <c r="K266" t="s">
        <v>182</v>
      </c>
      <c r="L266" t="s">
        <v>183</v>
      </c>
      <c r="M266">
        <v>228149714</v>
      </c>
      <c r="N266">
        <v>228159826</v>
      </c>
      <c r="O266" t="s">
        <v>66</v>
      </c>
      <c r="P266">
        <v>1</v>
      </c>
      <c r="Q266">
        <v>1</v>
      </c>
    </row>
    <row r="267" spans="1:17" x14ac:dyDescent="0.2">
      <c r="A267" t="s">
        <v>1943</v>
      </c>
      <c r="B267" t="s">
        <v>1944</v>
      </c>
      <c r="C267" t="s">
        <v>1945</v>
      </c>
      <c r="D267">
        <v>2710</v>
      </c>
      <c r="E267" t="s">
        <v>1946</v>
      </c>
      <c r="F267" t="s">
        <v>1947</v>
      </c>
      <c r="G267" t="s">
        <v>60</v>
      </c>
      <c r="H267" t="s">
        <v>1948</v>
      </c>
      <c r="I267" t="s">
        <v>1949</v>
      </c>
      <c r="J267" t="s">
        <v>63</v>
      </c>
      <c r="K267" t="s">
        <v>82</v>
      </c>
      <c r="L267" t="s">
        <v>83</v>
      </c>
      <c r="M267">
        <v>30653348</v>
      </c>
      <c r="N267">
        <v>30731462</v>
      </c>
      <c r="O267" t="s">
        <v>66</v>
      </c>
      <c r="P267">
        <v>17</v>
      </c>
      <c r="Q267">
        <v>23</v>
      </c>
    </row>
    <row r="268" spans="1:17" x14ac:dyDescent="0.2">
      <c r="A268" t="s">
        <v>1950</v>
      </c>
      <c r="B268" t="s">
        <v>1951</v>
      </c>
      <c r="C268" t="s">
        <v>1952</v>
      </c>
      <c r="D268">
        <v>2720</v>
      </c>
      <c r="E268" t="s">
        <v>1953</v>
      </c>
      <c r="F268" t="s">
        <v>1954</v>
      </c>
      <c r="G268" t="s">
        <v>60</v>
      </c>
      <c r="H268" t="s">
        <v>1955</v>
      </c>
      <c r="I268" t="s">
        <v>1956</v>
      </c>
      <c r="J268" t="s">
        <v>63</v>
      </c>
      <c r="K268" t="s">
        <v>100</v>
      </c>
      <c r="L268" t="s">
        <v>101</v>
      </c>
      <c r="M268">
        <v>32996608</v>
      </c>
      <c r="N268">
        <v>33097230</v>
      </c>
      <c r="O268" t="s">
        <v>74</v>
      </c>
      <c r="P268">
        <v>4</v>
      </c>
      <c r="Q268">
        <v>18</v>
      </c>
    </row>
    <row r="269" spans="1:17" x14ac:dyDescent="0.2">
      <c r="A269" t="s">
        <v>1957</v>
      </c>
      <c r="B269" t="s">
        <v>1958</v>
      </c>
      <c r="C269" t="s">
        <v>1959</v>
      </c>
      <c r="D269">
        <v>2731</v>
      </c>
      <c r="E269" t="s">
        <v>420</v>
      </c>
      <c r="F269" t="s">
        <v>1960</v>
      </c>
      <c r="G269" t="s">
        <v>60</v>
      </c>
      <c r="H269" t="s">
        <v>1961</v>
      </c>
      <c r="I269" t="s">
        <v>1962</v>
      </c>
      <c r="J269" t="s">
        <v>63</v>
      </c>
      <c r="K269" t="s">
        <v>264</v>
      </c>
      <c r="L269" t="s">
        <v>265</v>
      </c>
      <c r="M269">
        <v>6532464</v>
      </c>
      <c r="N269">
        <v>6645692</v>
      </c>
      <c r="O269" t="s">
        <v>74</v>
      </c>
      <c r="P269">
        <v>1</v>
      </c>
      <c r="Q269">
        <v>25</v>
      </c>
    </row>
    <row r="270" spans="1:17" x14ac:dyDescent="0.2">
      <c r="A270" t="s">
        <v>1963</v>
      </c>
      <c r="B270" t="s">
        <v>1964</v>
      </c>
      <c r="C270" t="s">
        <v>1965</v>
      </c>
      <c r="D270">
        <v>2736</v>
      </c>
      <c r="E270" t="s">
        <v>1966</v>
      </c>
      <c r="F270" t="s">
        <v>1967</v>
      </c>
      <c r="G270" t="s">
        <v>60</v>
      </c>
      <c r="H270" t="s">
        <v>1968</v>
      </c>
      <c r="I270" t="s">
        <v>1969</v>
      </c>
      <c r="J270" t="s">
        <v>63</v>
      </c>
      <c r="K270" t="s">
        <v>166</v>
      </c>
      <c r="L270" t="s">
        <v>167</v>
      </c>
      <c r="M270">
        <v>120797291</v>
      </c>
      <c r="N270">
        <v>120992653</v>
      </c>
      <c r="O270" t="s">
        <v>66</v>
      </c>
      <c r="P270">
        <v>9</v>
      </c>
      <c r="Q270">
        <v>19</v>
      </c>
    </row>
    <row r="271" spans="1:17" x14ac:dyDescent="0.2">
      <c r="A271" t="s">
        <v>1970</v>
      </c>
      <c r="B271" t="s">
        <v>1971</v>
      </c>
      <c r="C271" t="s">
        <v>1972</v>
      </c>
      <c r="D271">
        <v>2737</v>
      </c>
      <c r="E271" t="s">
        <v>1973</v>
      </c>
      <c r="F271" t="s">
        <v>1974</v>
      </c>
      <c r="G271" t="s">
        <v>60</v>
      </c>
      <c r="H271" t="s">
        <v>1975</v>
      </c>
      <c r="I271" t="s">
        <v>1976</v>
      </c>
      <c r="J271" t="s">
        <v>63</v>
      </c>
      <c r="K271" t="s">
        <v>150</v>
      </c>
      <c r="L271" t="s">
        <v>151</v>
      </c>
      <c r="M271">
        <v>41960949</v>
      </c>
      <c r="N271">
        <v>42237019</v>
      </c>
      <c r="O271" t="s">
        <v>74</v>
      </c>
      <c r="P271">
        <v>3</v>
      </c>
      <c r="Q271">
        <v>16</v>
      </c>
    </row>
    <row r="272" spans="1:17" x14ac:dyDescent="0.2">
      <c r="A272" t="s">
        <v>1977</v>
      </c>
      <c r="B272" t="s">
        <v>1978</v>
      </c>
      <c r="C272" t="s">
        <v>1979</v>
      </c>
      <c r="D272">
        <v>2760</v>
      </c>
      <c r="E272" t="s">
        <v>1980</v>
      </c>
      <c r="F272" t="s">
        <v>1981</v>
      </c>
      <c r="G272" t="s">
        <v>60</v>
      </c>
      <c r="H272" t="s">
        <v>1982</v>
      </c>
      <c r="I272" t="s">
        <v>1983</v>
      </c>
      <c r="J272" t="s">
        <v>63</v>
      </c>
      <c r="K272" t="s">
        <v>438</v>
      </c>
      <c r="L272" t="s">
        <v>439</v>
      </c>
      <c r="M272">
        <v>151253052</v>
      </c>
      <c r="N272">
        <v>151270394</v>
      </c>
      <c r="O272" t="s">
        <v>66</v>
      </c>
      <c r="P272">
        <v>2</v>
      </c>
      <c r="Q272">
        <v>6</v>
      </c>
    </row>
    <row r="273" spans="1:17" x14ac:dyDescent="0.2">
      <c r="A273" t="s">
        <v>1984</v>
      </c>
      <c r="B273" t="s">
        <v>1985</v>
      </c>
      <c r="C273" t="s">
        <v>1986</v>
      </c>
      <c r="D273">
        <v>29926</v>
      </c>
      <c r="E273" t="s">
        <v>1987</v>
      </c>
      <c r="F273" t="s">
        <v>1988</v>
      </c>
      <c r="G273" t="s">
        <v>60</v>
      </c>
      <c r="H273" t="s">
        <v>1989</v>
      </c>
      <c r="I273" t="s">
        <v>1990</v>
      </c>
      <c r="J273" t="s">
        <v>63</v>
      </c>
      <c r="K273" t="s">
        <v>166</v>
      </c>
      <c r="L273" t="s">
        <v>167</v>
      </c>
      <c r="M273">
        <v>219498865</v>
      </c>
      <c r="N273">
        <v>219506996</v>
      </c>
      <c r="O273" t="s">
        <v>66</v>
      </c>
      <c r="P273">
        <v>17</v>
      </c>
      <c r="Q273">
        <v>15</v>
      </c>
    </row>
    <row r="274" spans="1:17" x14ac:dyDescent="0.2">
      <c r="A274" t="s">
        <v>1991</v>
      </c>
      <c r="B274" t="s">
        <v>1992</v>
      </c>
      <c r="C274" t="s">
        <v>1993</v>
      </c>
      <c r="D274">
        <v>29925</v>
      </c>
      <c r="E274" t="s">
        <v>1994</v>
      </c>
      <c r="F274" t="s">
        <v>1995</v>
      </c>
      <c r="G274" t="s">
        <v>60</v>
      </c>
      <c r="H274" t="s">
        <v>1996</v>
      </c>
      <c r="I274" t="s">
        <v>1997</v>
      </c>
      <c r="J274" t="s">
        <v>63</v>
      </c>
      <c r="K274" t="s">
        <v>100</v>
      </c>
      <c r="L274" t="s">
        <v>101</v>
      </c>
      <c r="M274">
        <v>49721476</v>
      </c>
      <c r="N274">
        <v>49723974</v>
      </c>
      <c r="O274" t="s">
        <v>74</v>
      </c>
      <c r="P274">
        <v>2</v>
      </c>
      <c r="Q274">
        <v>10</v>
      </c>
    </row>
    <row r="275" spans="1:17" x14ac:dyDescent="0.2">
      <c r="A275" t="s">
        <v>1998</v>
      </c>
      <c r="B275" t="s">
        <v>1999</v>
      </c>
      <c r="C275" t="s">
        <v>2000</v>
      </c>
      <c r="D275">
        <v>2775</v>
      </c>
      <c r="E275" t="s">
        <v>2001</v>
      </c>
      <c r="F275" t="s">
        <v>2002</v>
      </c>
      <c r="G275" t="s">
        <v>60</v>
      </c>
      <c r="H275" t="s">
        <v>2003</v>
      </c>
      <c r="I275" t="s">
        <v>2004</v>
      </c>
      <c r="J275" t="s">
        <v>63</v>
      </c>
      <c r="K275" t="s">
        <v>134</v>
      </c>
      <c r="L275" t="s">
        <v>135</v>
      </c>
      <c r="M275">
        <v>56191339</v>
      </c>
      <c r="N275">
        <v>56357444</v>
      </c>
      <c r="O275" t="s">
        <v>66</v>
      </c>
      <c r="P275">
        <v>3</v>
      </c>
      <c r="Q275">
        <v>11</v>
      </c>
    </row>
    <row r="276" spans="1:17" x14ac:dyDescent="0.2">
      <c r="A276" t="s">
        <v>2005</v>
      </c>
      <c r="B276" t="s">
        <v>2006</v>
      </c>
      <c r="C276" t="s">
        <v>2007</v>
      </c>
      <c r="D276">
        <v>2778</v>
      </c>
      <c r="E276" t="s">
        <v>2008</v>
      </c>
      <c r="F276" t="s">
        <v>2009</v>
      </c>
      <c r="G276" t="s">
        <v>60</v>
      </c>
      <c r="H276" t="s">
        <v>2010</v>
      </c>
      <c r="I276" t="s">
        <v>2011</v>
      </c>
      <c r="J276" t="s">
        <v>63</v>
      </c>
      <c r="K276" t="s">
        <v>223</v>
      </c>
      <c r="L276" t="s">
        <v>224</v>
      </c>
      <c r="M276">
        <v>58839681</v>
      </c>
      <c r="N276">
        <v>58911196</v>
      </c>
      <c r="O276" t="s">
        <v>66</v>
      </c>
      <c r="P276">
        <v>22</v>
      </c>
      <c r="Q276">
        <v>21</v>
      </c>
    </row>
    <row r="277" spans="1:17" x14ac:dyDescent="0.2">
      <c r="A277" t="s">
        <v>2012</v>
      </c>
      <c r="B277" t="s">
        <v>2013</v>
      </c>
      <c r="C277" t="s">
        <v>2014</v>
      </c>
      <c r="D277">
        <v>8443</v>
      </c>
      <c r="E277" t="s">
        <v>2015</v>
      </c>
      <c r="F277" t="s">
        <v>2016</v>
      </c>
      <c r="G277" t="s">
        <v>60</v>
      </c>
      <c r="H277" t="s">
        <v>2017</v>
      </c>
      <c r="I277" t="s">
        <v>2018</v>
      </c>
      <c r="J277" t="s">
        <v>63</v>
      </c>
      <c r="K277" t="s">
        <v>182</v>
      </c>
      <c r="L277" t="s">
        <v>183</v>
      </c>
      <c r="M277">
        <v>231241173</v>
      </c>
      <c r="N277">
        <v>231277973</v>
      </c>
      <c r="O277" t="s">
        <v>66</v>
      </c>
      <c r="P277">
        <v>5</v>
      </c>
      <c r="Q277">
        <v>18</v>
      </c>
    </row>
    <row r="278" spans="1:17" x14ac:dyDescent="0.2">
      <c r="A278" t="s">
        <v>2019</v>
      </c>
      <c r="B278" t="s">
        <v>2020</v>
      </c>
      <c r="C278" t="s">
        <v>2021</v>
      </c>
      <c r="D278">
        <v>2799</v>
      </c>
      <c r="E278" t="s">
        <v>2022</v>
      </c>
      <c r="F278" t="s">
        <v>2023</v>
      </c>
      <c r="G278" t="s">
        <v>60</v>
      </c>
      <c r="H278" t="s">
        <v>2024</v>
      </c>
      <c r="I278" t="s">
        <v>2025</v>
      </c>
      <c r="J278" t="s">
        <v>63</v>
      </c>
      <c r="K278" t="s">
        <v>64</v>
      </c>
      <c r="L278" t="s">
        <v>65</v>
      </c>
      <c r="M278">
        <v>64713442</v>
      </c>
      <c r="N278">
        <v>64759446</v>
      </c>
      <c r="O278" t="s">
        <v>74</v>
      </c>
      <c r="P278">
        <v>1</v>
      </c>
      <c r="Q278">
        <v>14</v>
      </c>
    </row>
    <row r="279" spans="1:17" x14ac:dyDescent="0.2">
      <c r="A279" t="s">
        <v>2026</v>
      </c>
      <c r="B279" t="s">
        <v>2027</v>
      </c>
      <c r="C279" t="s">
        <v>2028</v>
      </c>
      <c r="D279">
        <v>2719</v>
      </c>
      <c r="E279" t="s">
        <v>2029</v>
      </c>
      <c r="F279" t="s">
        <v>2030</v>
      </c>
      <c r="G279" t="s">
        <v>60</v>
      </c>
      <c r="H279" t="s">
        <v>2031</v>
      </c>
      <c r="I279" t="s">
        <v>2032</v>
      </c>
      <c r="J279" t="s">
        <v>63</v>
      </c>
      <c r="K279" t="s">
        <v>82</v>
      </c>
      <c r="L279" t="s">
        <v>83</v>
      </c>
      <c r="M279">
        <v>133535745</v>
      </c>
      <c r="N279">
        <v>133985646</v>
      </c>
      <c r="O279" t="s">
        <v>74</v>
      </c>
      <c r="P279">
        <v>5</v>
      </c>
      <c r="Q279">
        <v>12</v>
      </c>
    </row>
    <row r="280" spans="1:17" x14ac:dyDescent="0.2">
      <c r="A280" t="s">
        <v>2033</v>
      </c>
      <c r="B280" t="s">
        <v>2034</v>
      </c>
      <c r="C280" t="s">
        <v>2035</v>
      </c>
      <c r="D280">
        <v>10243</v>
      </c>
      <c r="E280" t="s">
        <v>2036</v>
      </c>
      <c r="F280" t="s">
        <v>2037</v>
      </c>
      <c r="G280" t="s">
        <v>60</v>
      </c>
      <c r="H280" t="s">
        <v>2038</v>
      </c>
      <c r="I280" t="s">
        <v>2039</v>
      </c>
      <c r="J280" t="s">
        <v>63</v>
      </c>
      <c r="K280" t="s">
        <v>91</v>
      </c>
      <c r="L280" t="s">
        <v>92</v>
      </c>
      <c r="M280">
        <v>66507407</v>
      </c>
      <c r="N280">
        <v>67735831</v>
      </c>
      <c r="O280" t="s">
        <v>66</v>
      </c>
      <c r="P280">
        <v>24</v>
      </c>
      <c r="Q280">
        <v>31</v>
      </c>
    </row>
    <row r="281" spans="1:17" x14ac:dyDescent="0.2">
      <c r="A281" t="s">
        <v>2040</v>
      </c>
      <c r="B281" t="s">
        <v>2041</v>
      </c>
      <c r="C281" t="s">
        <v>2042</v>
      </c>
      <c r="D281">
        <v>84706</v>
      </c>
      <c r="E281" t="s">
        <v>2043</v>
      </c>
      <c r="F281" t="s">
        <v>2044</v>
      </c>
      <c r="G281" t="s">
        <v>60</v>
      </c>
      <c r="H281" t="s">
        <v>2045</v>
      </c>
      <c r="I281" t="s">
        <v>2046</v>
      </c>
      <c r="J281" t="s">
        <v>63</v>
      </c>
      <c r="K281" t="s">
        <v>134</v>
      </c>
      <c r="L281" t="s">
        <v>135</v>
      </c>
      <c r="M281">
        <v>46884380</v>
      </c>
      <c r="N281">
        <v>46931297</v>
      </c>
      <c r="O281" t="s">
        <v>66</v>
      </c>
      <c r="P281">
        <v>3</v>
      </c>
      <c r="Q281">
        <v>13</v>
      </c>
    </row>
    <row r="282" spans="1:17" x14ac:dyDescent="0.2">
      <c r="A282" t="s">
        <v>2047</v>
      </c>
      <c r="B282" t="s">
        <v>2048</v>
      </c>
      <c r="C282" t="s">
        <v>2049</v>
      </c>
      <c r="D282">
        <v>2892</v>
      </c>
      <c r="E282" t="s">
        <v>2050</v>
      </c>
      <c r="F282" t="s">
        <v>2051</v>
      </c>
      <c r="G282" t="s">
        <v>60</v>
      </c>
      <c r="H282" t="s">
        <v>2052</v>
      </c>
      <c r="I282" t="s">
        <v>2053</v>
      </c>
      <c r="J282" t="s">
        <v>63</v>
      </c>
      <c r="K282" t="s">
        <v>82</v>
      </c>
      <c r="L282" t="s">
        <v>83</v>
      </c>
      <c r="M282">
        <v>123184243</v>
      </c>
      <c r="N282">
        <v>123490915</v>
      </c>
      <c r="O282" t="s">
        <v>66</v>
      </c>
      <c r="P282">
        <v>3</v>
      </c>
      <c r="Q282">
        <v>18</v>
      </c>
    </row>
    <row r="283" spans="1:17" x14ac:dyDescent="0.2">
      <c r="A283" t="s">
        <v>2054</v>
      </c>
      <c r="B283" t="s">
        <v>2055</v>
      </c>
      <c r="C283" t="s">
        <v>2056</v>
      </c>
      <c r="D283">
        <v>2895</v>
      </c>
      <c r="E283" t="s">
        <v>2057</v>
      </c>
      <c r="F283" t="s">
        <v>2058</v>
      </c>
      <c r="G283" t="s">
        <v>60</v>
      </c>
      <c r="H283" t="s">
        <v>2059</v>
      </c>
      <c r="I283" t="s">
        <v>2060</v>
      </c>
      <c r="J283" t="s">
        <v>63</v>
      </c>
      <c r="K283" t="s">
        <v>246</v>
      </c>
      <c r="L283" t="s">
        <v>247</v>
      </c>
      <c r="M283">
        <v>92304249</v>
      </c>
      <c r="N283">
        <v>93810330</v>
      </c>
      <c r="O283" t="s">
        <v>66</v>
      </c>
      <c r="P283">
        <v>15</v>
      </c>
      <c r="Q283">
        <v>25</v>
      </c>
    </row>
    <row r="284" spans="1:17" x14ac:dyDescent="0.2">
      <c r="A284" t="s">
        <v>2061</v>
      </c>
      <c r="B284" t="s">
        <v>2062</v>
      </c>
      <c r="C284" t="s">
        <v>2063</v>
      </c>
      <c r="D284">
        <v>2898</v>
      </c>
      <c r="E284" t="s">
        <v>2064</v>
      </c>
      <c r="F284" t="s">
        <v>2065</v>
      </c>
      <c r="G284" t="s">
        <v>60</v>
      </c>
      <c r="H284" t="s">
        <v>2066</v>
      </c>
      <c r="I284" t="s">
        <v>2067</v>
      </c>
      <c r="J284" t="s">
        <v>63</v>
      </c>
      <c r="K284" t="s">
        <v>287</v>
      </c>
      <c r="L284" t="s">
        <v>288</v>
      </c>
      <c r="M284">
        <v>101393708</v>
      </c>
      <c r="N284">
        <v>102070083</v>
      </c>
      <c r="O284" t="s">
        <v>66</v>
      </c>
      <c r="P284">
        <v>9</v>
      </c>
      <c r="Q284">
        <v>21</v>
      </c>
    </row>
    <row r="285" spans="1:17" x14ac:dyDescent="0.2">
      <c r="A285" t="s">
        <v>2068</v>
      </c>
      <c r="B285" t="s">
        <v>2069</v>
      </c>
      <c r="C285" t="s">
        <v>2070</v>
      </c>
      <c r="D285">
        <v>2902</v>
      </c>
      <c r="E285" t="s">
        <v>2071</v>
      </c>
      <c r="F285" t="s">
        <v>2072</v>
      </c>
      <c r="G285" t="s">
        <v>60</v>
      </c>
      <c r="H285" t="s">
        <v>2073</v>
      </c>
      <c r="I285" t="s">
        <v>2074</v>
      </c>
      <c r="J285" t="s">
        <v>63</v>
      </c>
      <c r="K285" t="s">
        <v>264</v>
      </c>
      <c r="L285" t="s">
        <v>265</v>
      </c>
      <c r="M285">
        <v>137139092</v>
      </c>
      <c r="N285">
        <v>137168762</v>
      </c>
      <c r="O285" t="s">
        <v>66</v>
      </c>
      <c r="P285">
        <v>9</v>
      </c>
      <c r="Q285">
        <v>23</v>
      </c>
    </row>
    <row r="286" spans="1:17" x14ac:dyDescent="0.2">
      <c r="A286" t="s">
        <v>2075</v>
      </c>
      <c r="B286" t="s">
        <v>2076</v>
      </c>
      <c r="C286" t="s">
        <v>2077</v>
      </c>
      <c r="D286">
        <v>2903</v>
      </c>
      <c r="E286" t="s">
        <v>2078</v>
      </c>
      <c r="F286" t="s">
        <v>2079</v>
      </c>
      <c r="G286" t="s">
        <v>60</v>
      </c>
      <c r="H286" t="s">
        <v>2080</v>
      </c>
      <c r="I286" t="s">
        <v>2081</v>
      </c>
      <c r="J286" t="s">
        <v>63</v>
      </c>
      <c r="K286" t="s">
        <v>134</v>
      </c>
      <c r="L286" t="s">
        <v>135</v>
      </c>
      <c r="M286">
        <v>9753404</v>
      </c>
      <c r="N286">
        <v>10183364</v>
      </c>
      <c r="O286" t="s">
        <v>74</v>
      </c>
      <c r="P286">
        <v>7</v>
      </c>
      <c r="Q286">
        <v>16</v>
      </c>
    </row>
    <row r="287" spans="1:17" x14ac:dyDescent="0.2">
      <c r="A287" t="s">
        <v>2082</v>
      </c>
      <c r="B287" t="s">
        <v>2083</v>
      </c>
      <c r="C287" t="s">
        <v>2084</v>
      </c>
      <c r="D287">
        <v>2904</v>
      </c>
      <c r="E287" t="s">
        <v>2085</v>
      </c>
      <c r="F287" t="s">
        <v>2086</v>
      </c>
      <c r="G287" t="s">
        <v>60</v>
      </c>
      <c r="H287" t="s">
        <v>2087</v>
      </c>
      <c r="I287" t="s">
        <v>2088</v>
      </c>
      <c r="J287" t="s">
        <v>63</v>
      </c>
      <c r="K287" t="s">
        <v>64</v>
      </c>
      <c r="L287" t="s">
        <v>65</v>
      </c>
      <c r="M287">
        <v>13537337</v>
      </c>
      <c r="N287">
        <v>13982012</v>
      </c>
      <c r="O287" t="s">
        <v>74</v>
      </c>
      <c r="P287">
        <v>5</v>
      </c>
      <c r="Q287">
        <v>13</v>
      </c>
    </row>
    <row r="288" spans="1:17" x14ac:dyDescent="0.2">
      <c r="A288" t="s">
        <v>2089</v>
      </c>
      <c r="B288" t="s">
        <v>2090</v>
      </c>
      <c r="C288" t="s">
        <v>2091</v>
      </c>
      <c r="D288">
        <v>116444</v>
      </c>
      <c r="E288" t="s">
        <v>2092</v>
      </c>
      <c r="F288" t="s">
        <v>2093</v>
      </c>
      <c r="G288" t="s">
        <v>60</v>
      </c>
      <c r="H288" t="s">
        <v>2094</v>
      </c>
      <c r="I288" t="s">
        <v>2095</v>
      </c>
      <c r="J288" t="s">
        <v>63</v>
      </c>
      <c r="K288" t="s">
        <v>191</v>
      </c>
      <c r="L288" t="s">
        <v>192</v>
      </c>
      <c r="M288">
        <v>1000419</v>
      </c>
      <c r="N288">
        <v>1009814</v>
      </c>
      <c r="O288" t="s">
        <v>66</v>
      </c>
      <c r="P288">
        <v>2</v>
      </c>
      <c r="Q288">
        <v>12</v>
      </c>
    </row>
    <row r="289" spans="1:17" x14ac:dyDescent="0.2">
      <c r="A289" t="s">
        <v>2096</v>
      </c>
      <c r="B289" t="s">
        <v>2097</v>
      </c>
      <c r="C289" t="s">
        <v>2098</v>
      </c>
      <c r="D289">
        <v>2911</v>
      </c>
      <c r="E289" t="s">
        <v>2099</v>
      </c>
      <c r="F289" t="s">
        <v>2100</v>
      </c>
      <c r="G289" t="s">
        <v>60</v>
      </c>
      <c r="H289" t="s">
        <v>2101</v>
      </c>
      <c r="I289" t="s">
        <v>2102</v>
      </c>
      <c r="J289" t="s">
        <v>63</v>
      </c>
      <c r="K289" t="s">
        <v>287</v>
      </c>
      <c r="L289" t="s">
        <v>288</v>
      </c>
      <c r="M289">
        <v>146027634</v>
      </c>
      <c r="N289">
        <v>146437598</v>
      </c>
      <c r="O289" t="s">
        <v>66</v>
      </c>
      <c r="P289">
        <v>11</v>
      </c>
      <c r="Q289">
        <v>11</v>
      </c>
    </row>
    <row r="290" spans="1:17" x14ac:dyDescent="0.2">
      <c r="A290" t="s">
        <v>2103</v>
      </c>
      <c r="B290" t="s">
        <v>2104</v>
      </c>
      <c r="C290" t="s">
        <v>2105</v>
      </c>
      <c r="D290">
        <v>23199</v>
      </c>
      <c r="E290" t="s">
        <v>2106</v>
      </c>
      <c r="F290" t="s">
        <v>914</v>
      </c>
      <c r="G290" t="s">
        <v>60</v>
      </c>
      <c r="H290" t="s">
        <v>2107</v>
      </c>
      <c r="I290" t="s">
        <v>2108</v>
      </c>
      <c r="J290" t="s">
        <v>63</v>
      </c>
      <c r="K290" t="s">
        <v>134</v>
      </c>
      <c r="L290" t="s">
        <v>135</v>
      </c>
      <c r="M290">
        <v>85169512</v>
      </c>
      <c r="N290">
        <v>85676206</v>
      </c>
      <c r="O290" t="s">
        <v>66</v>
      </c>
      <c r="P290">
        <v>13</v>
      </c>
      <c r="Q290">
        <v>26</v>
      </c>
    </row>
    <row r="291" spans="1:17" x14ac:dyDescent="0.2">
      <c r="A291" t="s">
        <v>2109</v>
      </c>
      <c r="B291" t="s">
        <v>2110</v>
      </c>
      <c r="C291" t="s">
        <v>2111</v>
      </c>
      <c r="D291">
        <v>2937</v>
      </c>
      <c r="E291" t="s">
        <v>2112</v>
      </c>
      <c r="F291" t="s">
        <v>2113</v>
      </c>
      <c r="G291" t="s">
        <v>60</v>
      </c>
      <c r="H291" t="s">
        <v>2114</v>
      </c>
      <c r="I291" t="s">
        <v>2115</v>
      </c>
      <c r="J291" t="s">
        <v>63</v>
      </c>
      <c r="K291" t="s">
        <v>223</v>
      </c>
      <c r="L291" t="s">
        <v>224</v>
      </c>
      <c r="M291">
        <v>34928433</v>
      </c>
      <c r="N291">
        <v>34956027</v>
      </c>
      <c r="O291" t="s">
        <v>74</v>
      </c>
      <c r="P291">
        <v>3</v>
      </c>
      <c r="Q291">
        <v>12</v>
      </c>
    </row>
    <row r="292" spans="1:17" x14ac:dyDescent="0.2">
      <c r="A292" t="s">
        <v>2116</v>
      </c>
      <c r="B292" t="s">
        <v>2117</v>
      </c>
      <c r="C292" t="s">
        <v>2118</v>
      </c>
      <c r="D292">
        <v>404672</v>
      </c>
      <c r="E292" t="s">
        <v>2119</v>
      </c>
      <c r="F292" t="s">
        <v>2120</v>
      </c>
      <c r="G292" t="s">
        <v>60</v>
      </c>
      <c r="H292" t="s">
        <v>2121</v>
      </c>
      <c r="I292" t="s">
        <v>2122</v>
      </c>
      <c r="J292" t="s">
        <v>63</v>
      </c>
      <c r="K292" t="s">
        <v>287</v>
      </c>
      <c r="L292" t="s">
        <v>288</v>
      </c>
      <c r="M292">
        <v>158168316</v>
      </c>
      <c r="N292">
        <v>158199344</v>
      </c>
      <c r="O292" t="s">
        <v>66</v>
      </c>
      <c r="P292">
        <v>2</v>
      </c>
      <c r="Q292">
        <v>3</v>
      </c>
    </row>
    <row r="293" spans="1:17" x14ac:dyDescent="0.2">
      <c r="A293" t="s">
        <v>2123</v>
      </c>
      <c r="B293" t="s">
        <v>2124</v>
      </c>
      <c r="C293" t="s">
        <v>2125</v>
      </c>
      <c r="D293">
        <v>2990</v>
      </c>
      <c r="E293" t="s">
        <v>2126</v>
      </c>
      <c r="F293" t="s">
        <v>2127</v>
      </c>
      <c r="G293" t="s">
        <v>60</v>
      </c>
      <c r="H293" t="s">
        <v>2128</v>
      </c>
      <c r="I293" t="s">
        <v>2129</v>
      </c>
      <c r="J293" t="s">
        <v>63</v>
      </c>
      <c r="K293" t="s">
        <v>150</v>
      </c>
      <c r="L293" t="s">
        <v>151</v>
      </c>
      <c r="M293">
        <v>65960684</v>
      </c>
      <c r="N293">
        <v>65982314</v>
      </c>
      <c r="O293" t="s">
        <v>74</v>
      </c>
      <c r="P293">
        <v>10</v>
      </c>
      <c r="Q293">
        <v>17</v>
      </c>
    </row>
    <row r="294" spans="1:17" x14ac:dyDescent="0.2">
      <c r="A294" t="s">
        <v>2130</v>
      </c>
      <c r="B294" t="s">
        <v>2131</v>
      </c>
      <c r="C294" t="s">
        <v>2132</v>
      </c>
      <c r="D294">
        <v>57531</v>
      </c>
      <c r="E294" t="s">
        <v>2133</v>
      </c>
      <c r="F294" t="s">
        <v>2134</v>
      </c>
      <c r="G294" t="s">
        <v>60</v>
      </c>
      <c r="H294" t="s">
        <v>2135</v>
      </c>
      <c r="I294" t="s">
        <v>2136</v>
      </c>
      <c r="J294" t="s">
        <v>63</v>
      </c>
      <c r="K294" t="s">
        <v>287</v>
      </c>
      <c r="L294" t="s">
        <v>288</v>
      </c>
      <c r="M294">
        <v>104682670</v>
      </c>
      <c r="N294">
        <v>104859919</v>
      </c>
      <c r="O294" t="s">
        <v>74</v>
      </c>
      <c r="P294">
        <v>13</v>
      </c>
      <c r="Q294">
        <v>28</v>
      </c>
    </row>
    <row r="295" spans="1:17" x14ac:dyDescent="0.2">
      <c r="A295" t="s">
        <v>2137</v>
      </c>
      <c r="B295" t="s">
        <v>2138</v>
      </c>
      <c r="C295" t="s">
        <v>2139</v>
      </c>
      <c r="D295">
        <v>10456</v>
      </c>
      <c r="E295" t="s">
        <v>2140</v>
      </c>
      <c r="F295" t="s">
        <v>2141</v>
      </c>
      <c r="G295" t="s">
        <v>60</v>
      </c>
      <c r="H295" t="s">
        <v>2142</v>
      </c>
      <c r="I295" t="s">
        <v>2143</v>
      </c>
      <c r="J295" t="s">
        <v>63</v>
      </c>
      <c r="K295" t="s">
        <v>182</v>
      </c>
      <c r="L295" t="s">
        <v>183</v>
      </c>
      <c r="M295">
        <v>154272563</v>
      </c>
      <c r="N295">
        <v>154275875</v>
      </c>
      <c r="O295" t="s">
        <v>66</v>
      </c>
      <c r="P295">
        <v>2</v>
      </c>
      <c r="Q295">
        <v>8</v>
      </c>
    </row>
    <row r="296" spans="1:17" x14ac:dyDescent="0.2">
      <c r="A296" t="s">
        <v>2144</v>
      </c>
      <c r="B296" t="s">
        <v>2145</v>
      </c>
      <c r="C296" t="s">
        <v>2146</v>
      </c>
      <c r="D296">
        <v>3052</v>
      </c>
      <c r="E296" t="s">
        <v>2147</v>
      </c>
      <c r="F296" t="s">
        <v>2148</v>
      </c>
      <c r="G296" t="s">
        <v>60</v>
      </c>
      <c r="H296" t="s">
        <v>2149</v>
      </c>
      <c r="I296" t="s">
        <v>2150</v>
      </c>
      <c r="J296" t="s">
        <v>63</v>
      </c>
      <c r="K296" t="s">
        <v>82</v>
      </c>
      <c r="L296" t="s">
        <v>83</v>
      </c>
      <c r="M296">
        <v>11111286</v>
      </c>
      <c r="N296">
        <v>11123086</v>
      </c>
      <c r="O296" t="s">
        <v>66</v>
      </c>
      <c r="P296">
        <v>3</v>
      </c>
      <c r="Q296">
        <v>6</v>
      </c>
    </row>
    <row r="297" spans="1:17" x14ac:dyDescent="0.2">
      <c r="A297" t="s">
        <v>2151</v>
      </c>
      <c r="B297" t="s">
        <v>2152</v>
      </c>
      <c r="C297" t="s">
        <v>2153</v>
      </c>
      <c r="D297">
        <v>3054</v>
      </c>
      <c r="E297" t="s">
        <v>2154</v>
      </c>
      <c r="F297" t="s">
        <v>2155</v>
      </c>
      <c r="G297" t="s">
        <v>60</v>
      </c>
      <c r="H297" t="s">
        <v>2156</v>
      </c>
      <c r="I297" t="s">
        <v>2157</v>
      </c>
      <c r="J297" t="s">
        <v>63</v>
      </c>
      <c r="K297" t="s">
        <v>82</v>
      </c>
      <c r="L297" t="s">
        <v>83</v>
      </c>
      <c r="M297">
        <v>153947556</v>
      </c>
      <c r="N297">
        <v>153971833</v>
      </c>
      <c r="O297" t="s">
        <v>74</v>
      </c>
      <c r="P297">
        <v>7</v>
      </c>
      <c r="Q297">
        <v>30</v>
      </c>
    </row>
    <row r="298" spans="1:17" x14ac:dyDescent="0.2">
      <c r="A298" t="s">
        <v>2158</v>
      </c>
      <c r="B298" t="s">
        <v>2159</v>
      </c>
      <c r="C298" t="s">
        <v>2160</v>
      </c>
      <c r="D298">
        <v>348980</v>
      </c>
      <c r="E298" t="s">
        <v>2161</v>
      </c>
      <c r="F298" t="s">
        <v>2162</v>
      </c>
      <c r="G298" t="s">
        <v>60</v>
      </c>
      <c r="H298" t="s">
        <v>2163</v>
      </c>
      <c r="I298" t="s">
        <v>2164</v>
      </c>
      <c r="J298" t="s">
        <v>63</v>
      </c>
      <c r="K298" t="s">
        <v>438</v>
      </c>
      <c r="L298" t="s">
        <v>439</v>
      </c>
      <c r="M298">
        <v>45254950</v>
      </c>
      <c r="N298">
        <v>45696118</v>
      </c>
      <c r="O298" t="s">
        <v>74</v>
      </c>
      <c r="P298">
        <v>1</v>
      </c>
      <c r="Q298">
        <v>8</v>
      </c>
    </row>
    <row r="299" spans="1:17" x14ac:dyDescent="0.2">
      <c r="A299" t="s">
        <v>2165</v>
      </c>
      <c r="B299" t="s">
        <v>2166</v>
      </c>
      <c r="C299" t="s">
        <v>2167</v>
      </c>
      <c r="D299">
        <v>9759</v>
      </c>
      <c r="E299" t="s">
        <v>2168</v>
      </c>
      <c r="F299" t="s">
        <v>2169</v>
      </c>
      <c r="G299" t="s">
        <v>60</v>
      </c>
      <c r="H299" t="s">
        <v>2170</v>
      </c>
      <c r="I299" t="s">
        <v>2171</v>
      </c>
      <c r="J299" t="s">
        <v>63</v>
      </c>
      <c r="K299" t="s">
        <v>166</v>
      </c>
      <c r="L299" t="s">
        <v>167</v>
      </c>
      <c r="M299">
        <v>239048168</v>
      </c>
      <c r="N299">
        <v>239401647</v>
      </c>
      <c r="O299" t="s">
        <v>74</v>
      </c>
      <c r="P299">
        <v>19</v>
      </c>
      <c r="Q299">
        <v>35</v>
      </c>
    </row>
    <row r="300" spans="1:17" x14ac:dyDescent="0.2">
      <c r="A300" t="s">
        <v>2172</v>
      </c>
      <c r="B300" t="s">
        <v>2173</v>
      </c>
      <c r="C300" t="s">
        <v>2174</v>
      </c>
      <c r="D300">
        <v>10013</v>
      </c>
      <c r="E300" t="s">
        <v>2175</v>
      </c>
      <c r="F300" t="s">
        <v>2176</v>
      </c>
      <c r="G300" t="s">
        <v>60</v>
      </c>
      <c r="H300" t="s">
        <v>2177</v>
      </c>
      <c r="I300" t="s">
        <v>2178</v>
      </c>
      <c r="J300" t="s">
        <v>63</v>
      </c>
      <c r="K300" t="s">
        <v>82</v>
      </c>
      <c r="L300" t="s">
        <v>83</v>
      </c>
      <c r="M300">
        <v>48801377</v>
      </c>
      <c r="N300">
        <v>48824982</v>
      </c>
      <c r="O300" t="s">
        <v>66</v>
      </c>
      <c r="P300">
        <v>9</v>
      </c>
      <c r="Q300">
        <v>32</v>
      </c>
    </row>
    <row r="301" spans="1:17" x14ac:dyDescent="0.2">
      <c r="A301" t="s">
        <v>2179</v>
      </c>
      <c r="B301" t="s">
        <v>2180</v>
      </c>
      <c r="C301" t="s">
        <v>2181</v>
      </c>
      <c r="D301">
        <v>55869</v>
      </c>
      <c r="E301" t="s">
        <v>2182</v>
      </c>
      <c r="F301" t="s">
        <v>2183</v>
      </c>
      <c r="G301" t="s">
        <v>60</v>
      </c>
      <c r="H301" t="s">
        <v>2184</v>
      </c>
      <c r="I301" t="s">
        <v>2185</v>
      </c>
      <c r="J301" t="s">
        <v>63</v>
      </c>
      <c r="K301" t="s">
        <v>82</v>
      </c>
      <c r="L301" t="s">
        <v>83</v>
      </c>
      <c r="M301">
        <v>72329516</v>
      </c>
      <c r="N301">
        <v>72573103</v>
      </c>
      <c r="O301" t="s">
        <v>74</v>
      </c>
      <c r="P301">
        <v>16</v>
      </c>
      <c r="Q301">
        <v>18</v>
      </c>
    </row>
    <row r="302" spans="1:17" x14ac:dyDescent="0.2">
      <c r="A302" t="s">
        <v>2186</v>
      </c>
      <c r="B302" t="s">
        <v>2187</v>
      </c>
      <c r="C302" t="s">
        <v>2188</v>
      </c>
      <c r="D302">
        <v>25831</v>
      </c>
      <c r="E302" t="s">
        <v>251</v>
      </c>
      <c r="F302" t="s">
        <v>914</v>
      </c>
      <c r="G302" t="s">
        <v>60</v>
      </c>
      <c r="H302" t="s">
        <v>2189</v>
      </c>
      <c r="I302" t="s">
        <v>2190</v>
      </c>
      <c r="J302" t="s">
        <v>63</v>
      </c>
      <c r="K302" t="s">
        <v>91</v>
      </c>
      <c r="L302" t="s">
        <v>92</v>
      </c>
      <c r="M302">
        <v>31100115</v>
      </c>
      <c r="N302">
        <v>31208060</v>
      </c>
      <c r="O302" t="s">
        <v>74</v>
      </c>
      <c r="P302">
        <v>11</v>
      </c>
      <c r="Q302">
        <v>45</v>
      </c>
    </row>
    <row r="303" spans="1:17" x14ac:dyDescent="0.2">
      <c r="A303" t="s">
        <v>2191</v>
      </c>
      <c r="B303" t="s">
        <v>2192</v>
      </c>
      <c r="C303" t="s">
        <v>2193</v>
      </c>
      <c r="D303">
        <v>8925</v>
      </c>
      <c r="E303" t="s">
        <v>2194</v>
      </c>
      <c r="F303" t="s">
        <v>2195</v>
      </c>
      <c r="G303" t="s">
        <v>60</v>
      </c>
      <c r="H303" t="s">
        <v>2196</v>
      </c>
      <c r="I303" t="s">
        <v>2197</v>
      </c>
      <c r="J303" t="s">
        <v>63</v>
      </c>
      <c r="K303" t="s">
        <v>489</v>
      </c>
      <c r="L303" t="s">
        <v>490</v>
      </c>
      <c r="M303">
        <v>63608618</v>
      </c>
      <c r="N303">
        <v>63833964</v>
      </c>
      <c r="O303" t="s">
        <v>74</v>
      </c>
      <c r="P303">
        <v>9</v>
      </c>
      <c r="Q303">
        <v>84</v>
      </c>
    </row>
    <row r="304" spans="1:17" x14ac:dyDescent="0.2">
      <c r="A304" t="s">
        <v>2198</v>
      </c>
      <c r="B304" t="s">
        <v>2199</v>
      </c>
      <c r="C304" t="s">
        <v>2200</v>
      </c>
      <c r="D304">
        <v>8924</v>
      </c>
      <c r="E304" t="s">
        <v>2201</v>
      </c>
      <c r="F304" t="s">
        <v>2202</v>
      </c>
      <c r="G304" t="s">
        <v>60</v>
      </c>
      <c r="H304" t="s">
        <v>2203</v>
      </c>
      <c r="I304" t="s">
        <v>2204</v>
      </c>
      <c r="J304" t="s">
        <v>63</v>
      </c>
      <c r="K304" t="s">
        <v>489</v>
      </c>
      <c r="L304" t="s">
        <v>490</v>
      </c>
      <c r="M304">
        <v>28111037</v>
      </c>
      <c r="N304">
        <v>28322173</v>
      </c>
      <c r="O304" t="s">
        <v>74</v>
      </c>
      <c r="P304">
        <v>10</v>
      </c>
      <c r="Q304">
        <v>97</v>
      </c>
    </row>
    <row r="305" spans="1:17" x14ac:dyDescent="0.2">
      <c r="A305" t="s">
        <v>2205</v>
      </c>
      <c r="B305" t="s">
        <v>2206</v>
      </c>
      <c r="C305" t="s">
        <v>2207</v>
      </c>
      <c r="D305">
        <v>8820</v>
      </c>
      <c r="E305" t="s">
        <v>2208</v>
      </c>
      <c r="F305" t="s">
        <v>2209</v>
      </c>
      <c r="G305" t="s">
        <v>60</v>
      </c>
      <c r="H305" t="s">
        <v>2210</v>
      </c>
      <c r="I305" t="s">
        <v>2211</v>
      </c>
      <c r="J305" t="s">
        <v>63</v>
      </c>
      <c r="K305" t="s">
        <v>100</v>
      </c>
      <c r="L305" t="s">
        <v>101</v>
      </c>
      <c r="M305">
        <v>57197838</v>
      </c>
      <c r="N305">
        <v>57227643</v>
      </c>
      <c r="O305" t="s">
        <v>74</v>
      </c>
      <c r="P305">
        <v>6</v>
      </c>
      <c r="Q305">
        <v>4</v>
      </c>
    </row>
    <row r="306" spans="1:17" x14ac:dyDescent="0.2">
      <c r="A306" t="s">
        <v>2212</v>
      </c>
      <c r="B306" t="s">
        <v>2213</v>
      </c>
      <c r="C306" t="s">
        <v>2214</v>
      </c>
      <c r="D306">
        <v>3073</v>
      </c>
      <c r="E306" t="s">
        <v>2215</v>
      </c>
      <c r="F306" t="s">
        <v>2216</v>
      </c>
      <c r="G306" t="s">
        <v>60</v>
      </c>
      <c r="H306" t="s">
        <v>2217</v>
      </c>
      <c r="I306" t="s">
        <v>2218</v>
      </c>
      <c r="J306" t="s">
        <v>63</v>
      </c>
      <c r="K306" t="s">
        <v>489</v>
      </c>
      <c r="L306" t="s">
        <v>490</v>
      </c>
      <c r="M306">
        <v>72343435</v>
      </c>
      <c r="N306">
        <v>72376473</v>
      </c>
      <c r="O306" t="s">
        <v>74</v>
      </c>
      <c r="P306">
        <v>2</v>
      </c>
      <c r="Q306">
        <v>15</v>
      </c>
    </row>
    <row r="307" spans="1:17" x14ac:dyDescent="0.2">
      <c r="A307" t="s">
        <v>2219</v>
      </c>
      <c r="B307" t="s">
        <v>2220</v>
      </c>
      <c r="C307" t="s">
        <v>2221</v>
      </c>
      <c r="D307">
        <v>3074</v>
      </c>
      <c r="E307" t="s">
        <v>2222</v>
      </c>
      <c r="F307" t="s">
        <v>2223</v>
      </c>
      <c r="G307" t="s">
        <v>60</v>
      </c>
      <c r="H307" t="s">
        <v>2224</v>
      </c>
      <c r="I307" t="s">
        <v>2225</v>
      </c>
      <c r="J307" t="s">
        <v>63</v>
      </c>
      <c r="K307" t="s">
        <v>438</v>
      </c>
      <c r="L307" t="s">
        <v>439</v>
      </c>
      <c r="M307">
        <v>74640023</v>
      </c>
      <c r="N307">
        <v>74721288</v>
      </c>
      <c r="O307" t="s">
        <v>66</v>
      </c>
      <c r="P307">
        <v>2</v>
      </c>
      <c r="Q307">
        <v>15</v>
      </c>
    </row>
    <row r="308" spans="1:17" x14ac:dyDescent="0.2">
      <c r="A308" t="s">
        <v>2226</v>
      </c>
      <c r="B308" t="s">
        <v>2227</v>
      </c>
      <c r="C308" t="s">
        <v>2228</v>
      </c>
      <c r="D308">
        <v>3097</v>
      </c>
      <c r="E308" t="s">
        <v>2229</v>
      </c>
      <c r="F308" t="s">
        <v>2230</v>
      </c>
      <c r="G308" t="s">
        <v>60</v>
      </c>
      <c r="H308" t="s">
        <v>2231</v>
      </c>
      <c r="I308" t="s">
        <v>2232</v>
      </c>
      <c r="J308" t="s">
        <v>63</v>
      </c>
      <c r="K308" t="s">
        <v>287</v>
      </c>
      <c r="L308" t="s">
        <v>288</v>
      </c>
      <c r="M308">
        <v>142751467</v>
      </c>
      <c r="N308">
        <v>142945201</v>
      </c>
      <c r="O308" t="s">
        <v>74</v>
      </c>
      <c r="P308">
        <v>2</v>
      </c>
      <c r="Q308">
        <v>6</v>
      </c>
    </row>
    <row r="309" spans="1:17" x14ac:dyDescent="0.2">
      <c r="A309" t="s">
        <v>2233</v>
      </c>
      <c r="B309" t="s">
        <v>2234</v>
      </c>
      <c r="C309" t="s">
        <v>2235</v>
      </c>
      <c r="D309">
        <v>3141</v>
      </c>
      <c r="E309" t="s">
        <v>2236</v>
      </c>
      <c r="F309" t="s">
        <v>2237</v>
      </c>
      <c r="G309" t="s">
        <v>60</v>
      </c>
      <c r="H309" t="s">
        <v>2238</v>
      </c>
      <c r="I309" t="s">
        <v>2239</v>
      </c>
      <c r="J309" t="s">
        <v>63</v>
      </c>
      <c r="K309" t="s">
        <v>938</v>
      </c>
      <c r="L309" t="s">
        <v>939</v>
      </c>
      <c r="M309">
        <v>36750888</v>
      </c>
      <c r="N309">
        <v>36990254</v>
      </c>
      <c r="O309" t="s">
        <v>74</v>
      </c>
      <c r="P309">
        <v>13</v>
      </c>
      <c r="Q309">
        <v>13</v>
      </c>
    </row>
    <row r="310" spans="1:17" x14ac:dyDescent="0.2">
      <c r="A310" t="s">
        <v>2240</v>
      </c>
      <c r="B310" t="s">
        <v>2241</v>
      </c>
      <c r="C310" t="s">
        <v>2242</v>
      </c>
      <c r="D310">
        <v>3176</v>
      </c>
      <c r="E310" t="s">
        <v>2243</v>
      </c>
      <c r="F310" t="s">
        <v>2244</v>
      </c>
      <c r="G310" t="s">
        <v>60</v>
      </c>
      <c r="H310" t="s">
        <v>2245</v>
      </c>
      <c r="I310" t="s">
        <v>2246</v>
      </c>
      <c r="J310" t="s">
        <v>63</v>
      </c>
      <c r="K310" t="s">
        <v>166</v>
      </c>
      <c r="L310" t="s">
        <v>167</v>
      </c>
      <c r="M310">
        <v>137964068</v>
      </c>
      <c r="N310">
        <v>138016364</v>
      </c>
      <c r="O310" t="s">
        <v>66</v>
      </c>
      <c r="P310">
        <v>6</v>
      </c>
      <c r="Q310">
        <v>11</v>
      </c>
    </row>
    <row r="311" spans="1:17" x14ac:dyDescent="0.2">
      <c r="A311" t="s">
        <v>2247</v>
      </c>
      <c r="B311" t="s">
        <v>2248</v>
      </c>
      <c r="C311" t="s">
        <v>2249</v>
      </c>
      <c r="D311">
        <v>3198</v>
      </c>
      <c r="E311" t="s">
        <v>2250</v>
      </c>
      <c r="F311" t="s">
        <v>2251</v>
      </c>
      <c r="G311" t="s">
        <v>60</v>
      </c>
      <c r="H311" t="s">
        <v>2252</v>
      </c>
      <c r="I311" t="s">
        <v>2253</v>
      </c>
      <c r="J311" t="s">
        <v>63</v>
      </c>
      <c r="K311" t="s">
        <v>150</v>
      </c>
      <c r="L311" t="s">
        <v>151</v>
      </c>
      <c r="M311">
        <v>27092993</v>
      </c>
      <c r="N311">
        <v>27096006</v>
      </c>
      <c r="O311" t="s">
        <v>74</v>
      </c>
      <c r="P311">
        <v>2</v>
      </c>
      <c r="Q311">
        <v>4</v>
      </c>
    </row>
    <row r="312" spans="1:17" x14ac:dyDescent="0.2">
      <c r="A312" t="s">
        <v>2254</v>
      </c>
      <c r="B312" t="s">
        <v>2255</v>
      </c>
      <c r="C312" t="s">
        <v>2256</v>
      </c>
      <c r="D312">
        <v>3242</v>
      </c>
      <c r="E312" t="s">
        <v>2257</v>
      </c>
      <c r="F312" t="s">
        <v>2258</v>
      </c>
      <c r="G312" t="s">
        <v>60</v>
      </c>
      <c r="H312" t="s">
        <v>2259</v>
      </c>
      <c r="I312" t="s">
        <v>2260</v>
      </c>
      <c r="J312" t="s">
        <v>63</v>
      </c>
      <c r="K312" t="s">
        <v>64</v>
      </c>
      <c r="L312" t="s">
        <v>65</v>
      </c>
      <c r="M312">
        <v>121839527</v>
      </c>
      <c r="N312">
        <v>121888611</v>
      </c>
      <c r="O312" t="s">
        <v>74</v>
      </c>
      <c r="P312">
        <v>2</v>
      </c>
      <c r="Q312">
        <v>15</v>
      </c>
    </row>
    <row r="313" spans="1:17" x14ac:dyDescent="0.2">
      <c r="A313" t="s">
        <v>2261</v>
      </c>
      <c r="B313" t="s">
        <v>2262</v>
      </c>
      <c r="C313" t="s">
        <v>2263</v>
      </c>
      <c r="D313">
        <v>3251</v>
      </c>
      <c r="E313" t="s">
        <v>2264</v>
      </c>
      <c r="F313" t="s">
        <v>2265</v>
      </c>
      <c r="G313" t="s">
        <v>60</v>
      </c>
      <c r="H313" t="s">
        <v>2266</v>
      </c>
      <c r="I313" t="s">
        <v>2267</v>
      </c>
      <c r="J313" t="s">
        <v>63</v>
      </c>
      <c r="K313" t="s">
        <v>82</v>
      </c>
      <c r="L313" t="s">
        <v>83</v>
      </c>
      <c r="M313">
        <v>134460145</v>
      </c>
      <c r="N313">
        <v>134500668</v>
      </c>
      <c r="O313" t="s">
        <v>66</v>
      </c>
      <c r="P313">
        <v>1</v>
      </c>
      <c r="Q313">
        <v>9</v>
      </c>
    </row>
    <row r="314" spans="1:17" x14ac:dyDescent="0.2">
      <c r="A314" t="s">
        <v>2268</v>
      </c>
      <c r="B314" t="s">
        <v>2269</v>
      </c>
      <c r="C314" t="s">
        <v>2270</v>
      </c>
      <c r="D314">
        <v>3265</v>
      </c>
      <c r="E314" t="s">
        <v>2271</v>
      </c>
      <c r="F314" t="s">
        <v>2272</v>
      </c>
      <c r="G314" t="s">
        <v>60</v>
      </c>
      <c r="H314" t="s">
        <v>2273</v>
      </c>
      <c r="I314" t="s">
        <v>2274</v>
      </c>
      <c r="J314" t="s">
        <v>63</v>
      </c>
      <c r="K314" t="s">
        <v>394</v>
      </c>
      <c r="L314" t="s">
        <v>395</v>
      </c>
      <c r="M314">
        <v>532242</v>
      </c>
      <c r="N314">
        <v>535567</v>
      </c>
      <c r="O314" t="s">
        <v>74</v>
      </c>
      <c r="P314">
        <v>4</v>
      </c>
      <c r="Q314">
        <v>7</v>
      </c>
    </row>
    <row r="315" spans="1:17" x14ac:dyDescent="0.2">
      <c r="A315" t="s">
        <v>2275</v>
      </c>
      <c r="B315" t="s">
        <v>2276</v>
      </c>
      <c r="C315" t="s">
        <v>2277</v>
      </c>
      <c r="D315">
        <v>3028</v>
      </c>
      <c r="E315" t="s">
        <v>2278</v>
      </c>
      <c r="F315" t="s">
        <v>2279</v>
      </c>
      <c r="G315" t="s">
        <v>60</v>
      </c>
      <c r="H315" t="s">
        <v>2280</v>
      </c>
      <c r="I315" t="s">
        <v>2281</v>
      </c>
      <c r="J315" t="s">
        <v>63</v>
      </c>
      <c r="K315" t="s">
        <v>82</v>
      </c>
      <c r="L315" t="s">
        <v>83</v>
      </c>
      <c r="M315">
        <v>53431258</v>
      </c>
      <c r="N315">
        <v>53434376</v>
      </c>
      <c r="O315" t="s">
        <v>74</v>
      </c>
      <c r="P315">
        <v>2</v>
      </c>
      <c r="Q315">
        <v>7</v>
      </c>
    </row>
    <row r="316" spans="1:17" x14ac:dyDescent="0.2">
      <c r="A316" t="s">
        <v>2282</v>
      </c>
      <c r="B316" t="s">
        <v>2283</v>
      </c>
      <c r="C316" t="s">
        <v>2284</v>
      </c>
      <c r="D316">
        <v>3329</v>
      </c>
      <c r="E316" t="s">
        <v>2285</v>
      </c>
      <c r="F316" t="s">
        <v>2286</v>
      </c>
      <c r="G316" t="s">
        <v>60</v>
      </c>
      <c r="H316" t="s">
        <v>2287</v>
      </c>
      <c r="I316" t="s">
        <v>2288</v>
      </c>
      <c r="J316" t="s">
        <v>63</v>
      </c>
      <c r="K316" t="s">
        <v>166</v>
      </c>
      <c r="L316" t="s">
        <v>167</v>
      </c>
      <c r="M316">
        <v>197486584</v>
      </c>
      <c r="N316">
        <v>197500274</v>
      </c>
      <c r="O316" t="s">
        <v>74</v>
      </c>
      <c r="P316">
        <v>2</v>
      </c>
      <c r="Q316">
        <v>11</v>
      </c>
    </row>
    <row r="317" spans="1:17" x14ac:dyDescent="0.2">
      <c r="A317" t="s">
        <v>2289</v>
      </c>
      <c r="B317" t="s">
        <v>2290</v>
      </c>
      <c r="C317" t="s">
        <v>2291</v>
      </c>
      <c r="D317">
        <v>10075</v>
      </c>
      <c r="E317" t="s">
        <v>2292</v>
      </c>
      <c r="F317" t="s">
        <v>2293</v>
      </c>
      <c r="G317" t="s">
        <v>60</v>
      </c>
      <c r="H317" t="s">
        <v>2294</v>
      </c>
      <c r="I317" t="s">
        <v>2295</v>
      </c>
      <c r="J317" t="s">
        <v>63</v>
      </c>
      <c r="K317" t="s">
        <v>82</v>
      </c>
      <c r="L317" t="s">
        <v>83</v>
      </c>
      <c r="M317">
        <v>53532096</v>
      </c>
      <c r="N317">
        <v>53686729</v>
      </c>
      <c r="O317" t="s">
        <v>74</v>
      </c>
      <c r="P317">
        <v>20</v>
      </c>
      <c r="Q317">
        <v>88</v>
      </c>
    </row>
    <row r="318" spans="1:17" x14ac:dyDescent="0.2">
      <c r="A318" t="s">
        <v>2296</v>
      </c>
      <c r="B318" t="s">
        <v>2297</v>
      </c>
      <c r="C318" t="s">
        <v>2298</v>
      </c>
      <c r="D318">
        <v>3423</v>
      </c>
      <c r="E318" t="s">
        <v>2299</v>
      </c>
      <c r="F318" t="s">
        <v>2300</v>
      </c>
      <c r="G318" t="s">
        <v>60</v>
      </c>
      <c r="H318" t="s">
        <v>2301</v>
      </c>
      <c r="I318" t="s">
        <v>2302</v>
      </c>
      <c r="J318" t="s">
        <v>63</v>
      </c>
      <c r="K318" t="s">
        <v>82</v>
      </c>
      <c r="L318" t="s">
        <v>83</v>
      </c>
      <c r="M318">
        <v>149476990</v>
      </c>
      <c r="N318">
        <v>149505354</v>
      </c>
      <c r="O318" t="s">
        <v>74</v>
      </c>
      <c r="P318">
        <v>3</v>
      </c>
      <c r="Q318">
        <v>12</v>
      </c>
    </row>
    <row r="319" spans="1:17" x14ac:dyDescent="0.2">
      <c r="A319" t="s">
        <v>2303</v>
      </c>
      <c r="B319" t="s">
        <v>2304</v>
      </c>
      <c r="C319" t="s">
        <v>2305</v>
      </c>
      <c r="D319">
        <v>3425</v>
      </c>
      <c r="E319" t="s">
        <v>2306</v>
      </c>
      <c r="F319" t="s">
        <v>2307</v>
      </c>
      <c r="G319" t="s">
        <v>60</v>
      </c>
      <c r="H319" t="s">
        <v>2308</v>
      </c>
      <c r="I319" t="s">
        <v>2309</v>
      </c>
      <c r="J319" t="s">
        <v>63</v>
      </c>
      <c r="K319" t="s">
        <v>246</v>
      </c>
      <c r="L319" t="s">
        <v>247</v>
      </c>
      <c r="M319">
        <v>986997</v>
      </c>
      <c r="N319">
        <v>1004557</v>
      </c>
      <c r="O319" t="s">
        <v>66</v>
      </c>
      <c r="P319">
        <v>3</v>
      </c>
      <c r="Q319">
        <v>16</v>
      </c>
    </row>
    <row r="320" spans="1:17" x14ac:dyDescent="0.2">
      <c r="A320" t="s">
        <v>2310</v>
      </c>
      <c r="B320" t="s">
        <v>2311</v>
      </c>
      <c r="C320" t="s">
        <v>2312</v>
      </c>
      <c r="D320">
        <v>51124</v>
      </c>
      <c r="E320" t="s">
        <v>2313</v>
      </c>
      <c r="F320" t="s">
        <v>2314</v>
      </c>
      <c r="G320" t="s">
        <v>60</v>
      </c>
      <c r="H320" t="s">
        <v>2315</v>
      </c>
      <c r="I320" t="s">
        <v>2316</v>
      </c>
      <c r="J320" t="s">
        <v>63</v>
      </c>
      <c r="K320" t="s">
        <v>630</v>
      </c>
      <c r="L320" t="s">
        <v>631</v>
      </c>
      <c r="M320">
        <v>47155019</v>
      </c>
      <c r="N320">
        <v>47176374</v>
      </c>
      <c r="O320" t="s">
        <v>74</v>
      </c>
      <c r="P320">
        <v>1</v>
      </c>
      <c r="Q320">
        <v>3</v>
      </c>
    </row>
    <row r="321" spans="1:17" x14ac:dyDescent="0.2">
      <c r="A321" t="s">
        <v>2317</v>
      </c>
      <c r="B321" t="s">
        <v>2318</v>
      </c>
      <c r="C321" t="s">
        <v>2319</v>
      </c>
      <c r="D321">
        <v>26160</v>
      </c>
      <c r="E321" t="s">
        <v>2320</v>
      </c>
      <c r="F321" t="s">
        <v>2321</v>
      </c>
      <c r="G321" t="s">
        <v>60</v>
      </c>
      <c r="H321" t="s">
        <v>2322</v>
      </c>
      <c r="I321" t="s">
        <v>2323</v>
      </c>
      <c r="J321" t="s">
        <v>63</v>
      </c>
      <c r="K321" t="s">
        <v>166</v>
      </c>
      <c r="L321" t="s">
        <v>167</v>
      </c>
      <c r="M321">
        <v>27444373</v>
      </c>
      <c r="N321">
        <v>27489819</v>
      </c>
      <c r="O321" t="s">
        <v>74</v>
      </c>
      <c r="P321">
        <v>14</v>
      </c>
      <c r="Q321">
        <v>57</v>
      </c>
    </row>
    <row r="322" spans="1:17" x14ac:dyDescent="0.2">
      <c r="A322" t="s">
        <v>2324</v>
      </c>
      <c r="B322" t="s">
        <v>2325</v>
      </c>
      <c r="C322" t="s">
        <v>2326</v>
      </c>
      <c r="D322">
        <v>3476</v>
      </c>
      <c r="E322" t="s">
        <v>2327</v>
      </c>
      <c r="F322" t="s">
        <v>2328</v>
      </c>
      <c r="G322" t="s">
        <v>60</v>
      </c>
      <c r="H322" t="s">
        <v>2329</v>
      </c>
      <c r="I322" t="s">
        <v>2330</v>
      </c>
      <c r="J322" t="s">
        <v>63</v>
      </c>
      <c r="K322" t="s">
        <v>82</v>
      </c>
      <c r="L322" t="s">
        <v>83</v>
      </c>
      <c r="M322">
        <v>70133449</v>
      </c>
      <c r="N322">
        <v>70166324</v>
      </c>
      <c r="O322" t="s">
        <v>66</v>
      </c>
      <c r="P322">
        <v>3</v>
      </c>
      <c r="Q322">
        <v>7</v>
      </c>
    </row>
    <row r="323" spans="1:17" x14ac:dyDescent="0.2">
      <c r="A323" t="s">
        <v>2331</v>
      </c>
      <c r="B323" t="s">
        <v>2332</v>
      </c>
      <c r="C323" t="s">
        <v>2333</v>
      </c>
      <c r="D323">
        <v>3479</v>
      </c>
      <c r="E323" t="s">
        <v>2334</v>
      </c>
      <c r="F323" t="s">
        <v>2335</v>
      </c>
      <c r="G323" t="s">
        <v>60</v>
      </c>
      <c r="H323" t="s">
        <v>2336</v>
      </c>
      <c r="I323" t="s">
        <v>2337</v>
      </c>
      <c r="J323" t="s">
        <v>63</v>
      </c>
      <c r="K323" t="s">
        <v>64</v>
      </c>
      <c r="L323" t="s">
        <v>65</v>
      </c>
      <c r="M323">
        <v>102395867</v>
      </c>
      <c r="N323">
        <v>102481839</v>
      </c>
      <c r="O323" t="s">
        <v>74</v>
      </c>
      <c r="P323">
        <v>8</v>
      </c>
      <c r="Q323">
        <v>9</v>
      </c>
    </row>
    <row r="324" spans="1:17" x14ac:dyDescent="0.2">
      <c r="A324" t="s">
        <v>2338</v>
      </c>
      <c r="B324" t="s">
        <v>2339</v>
      </c>
      <c r="C324" t="s">
        <v>2340</v>
      </c>
      <c r="D324">
        <v>8517</v>
      </c>
      <c r="E324" t="s">
        <v>2341</v>
      </c>
      <c r="F324" t="s">
        <v>2342</v>
      </c>
      <c r="G324" t="s">
        <v>60</v>
      </c>
      <c r="H324" t="s">
        <v>2343</v>
      </c>
      <c r="I324" t="s">
        <v>2344</v>
      </c>
      <c r="J324" t="s">
        <v>63</v>
      </c>
      <c r="K324" t="s">
        <v>82</v>
      </c>
      <c r="L324" t="s">
        <v>83</v>
      </c>
      <c r="M324">
        <v>154542240</v>
      </c>
      <c r="N324">
        <v>154565046</v>
      </c>
      <c r="O324" t="s">
        <v>66</v>
      </c>
      <c r="P324">
        <v>6</v>
      </c>
      <c r="Q324">
        <v>12</v>
      </c>
    </row>
    <row r="325" spans="1:17" x14ac:dyDescent="0.2">
      <c r="A325" t="s">
        <v>2345</v>
      </c>
      <c r="B325" t="s">
        <v>2346</v>
      </c>
      <c r="C325" t="s">
        <v>2347</v>
      </c>
      <c r="D325">
        <v>11141</v>
      </c>
      <c r="E325" t="s">
        <v>2348</v>
      </c>
      <c r="F325" t="s">
        <v>2349</v>
      </c>
      <c r="G325" t="s">
        <v>60</v>
      </c>
      <c r="H325" t="s">
        <v>2350</v>
      </c>
      <c r="I325" t="s">
        <v>2351</v>
      </c>
      <c r="J325" t="s">
        <v>63</v>
      </c>
      <c r="K325" t="s">
        <v>82</v>
      </c>
      <c r="L325" t="s">
        <v>83</v>
      </c>
      <c r="M325">
        <v>28587564</v>
      </c>
      <c r="N325">
        <v>29956350</v>
      </c>
      <c r="O325" t="s">
        <v>66</v>
      </c>
      <c r="P325">
        <v>3</v>
      </c>
      <c r="Q325">
        <v>11</v>
      </c>
    </row>
    <row r="326" spans="1:17" x14ac:dyDescent="0.2">
      <c r="A326" t="s">
        <v>2352</v>
      </c>
      <c r="B326" t="s">
        <v>2353</v>
      </c>
      <c r="C326" t="s">
        <v>2354</v>
      </c>
      <c r="D326">
        <v>56623</v>
      </c>
      <c r="E326" t="s">
        <v>2355</v>
      </c>
      <c r="F326" t="s">
        <v>2356</v>
      </c>
      <c r="G326" t="s">
        <v>60</v>
      </c>
      <c r="H326" t="s">
        <v>2357</v>
      </c>
      <c r="I326" t="s">
        <v>2358</v>
      </c>
      <c r="J326" t="s">
        <v>63</v>
      </c>
      <c r="K326" t="s">
        <v>264</v>
      </c>
      <c r="L326" t="s">
        <v>265</v>
      </c>
      <c r="M326">
        <v>136428615</v>
      </c>
      <c r="N326">
        <v>136439861</v>
      </c>
      <c r="O326" t="s">
        <v>74</v>
      </c>
      <c r="P326">
        <v>3</v>
      </c>
      <c r="Q326">
        <v>12</v>
      </c>
    </row>
    <row r="327" spans="1:17" x14ac:dyDescent="0.2">
      <c r="A327" t="s">
        <v>2359</v>
      </c>
      <c r="B327" t="s">
        <v>2360</v>
      </c>
      <c r="C327" t="s">
        <v>2361</v>
      </c>
      <c r="D327">
        <v>23096</v>
      </c>
      <c r="E327" t="s">
        <v>2362</v>
      </c>
      <c r="F327" t="s">
        <v>2363</v>
      </c>
      <c r="G327" t="s">
        <v>60</v>
      </c>
      <c r="H327" t="s">
        <v>2364</v>
      </c>
      <c r="I327" t="s">
        <v>2365</v>
      </c>
      <c r="J327" t="s">
        <v>63</v>
      </c>
      <c r="K327" t="s">
        <v>82</v>
      </c>
      <c r="L327" t="s">
        <v>83</v>
      </c>
      <c r="M327">
        <v>53225784</v>
      </c>
      <c r="N327">
        <v>53321350</v>
      </c>
      <c r="O327" t="s">
        <v>74</v>
      </c>
      <c r="P327">
        <v>15</v>
      </c>
      <c r="Q327">
        <v>26</v>
      </c>
    </row>
    <row r="328" spans="1:17" x14ac:dyDescent="0.2">
      <c r="A328" t="s">
        <v>2366</v>
      </c>
      <c r="B328" t="s">
        <v>2367</v>
      </c>
      <c r="C328" t="s">
        <v>2368</v>
      </c>
      <c r="D328">
        <v>729920</v>
      </c>
      <c r="E328" t="s">
        <v>2369</v>
      </c>
      <c r="F328" t="s">
        <v>2370</v>
      </c>
      <c r="G328" t="s">
        <v>60</v>
      </c>
      <c r="H328" t="s">
        <v>2371</v>
      </c>
      <c r="I328" t="s">
        <v>2372</v>
      </c>
      <c r="J328" t="s">
        <v>63</v>
      </c>
      <c r="K328" t="s">
        <v>150</v>
      </c>
      <c r="L328" t="s">
        <v>151</v>
      </c>
      <c r="M328">
        <v>16087527</v>
      </c>
      <c r="N328">
        <v>16422562</v>
      </c>
      <c r="O328" t="s">
        <v>74</v>
      </c>
      <c r="P328">
        <v>12</v>
      </c>
      <c r="Q328">
        <v>18</v>
      </c>
    </row>
    <row r="329" spans="1:17" x14ac:dyDescent="0.2">
      <c r="A329" t="s">
        <v>2373</v>
      </c>
      <c r="B329" t="s">
        <v>2374</v>
      </c>
      <c r="C329" t="s">
        <v>2375</v>
      </c>
      <c r="D329">
        <v>3708</v>
      </c>
      <c r="E329" t="s">
        <v>2376</v>
      </c>
      <c r="F329" t="s">
        <v>2377</v>
      </c>
      <c r="G329" t="s">
        <v>60</v>
      </c>
      <c r="H329" t="s">
        <v>2378</v>
      </c>
      <c r="I329" t="s">
        <v>2379</v>
      </c>
      <c r="J329" t="s">
        <v>63</v>
      </c>
      <c r="K329" t="s">
        <v>100</v>
      </c>
      <c r="L329" t="s">
        <v>101</v>
      </c>
      <c r="M329">
        <v>4493348</v>
      </c>
      <c r="N329">
        <v>4847840</v>
      </c>
      <c r="O329" t="s">
        <v>66</v>
      </c>
      <c r="P329">
        <v>19</v>
      </c>
      <c r="Q329">
        <v>65</v>
      </c>
    </row>
    <row r="330" spans="1:17" x14ac:dyDescent="0.2">
      <c r="A330" t="s">
        <v>2380</v>
      </c>
      <c r="B330" t="s">
        <v>2381</v>
      </c>
      <c r="C330" t="s">
        <v>2382</v>
      </c>
      <c r="D330">
        <v>182</v>
      </c>
      <c r="E330" t="s">
        <v>2383</v>
      </c>
      <c r="F330" t="s">
        <v>2384</v>
      </c>
      <c r="G330" t="s">
        <v>60</v>
      </c>
      <c r="H330" t="s">
        <v>2385</v>
      </c>
      <c r="I330" t="s">
        <v>2386</v>
      </c>
      <c r="J330" t="s">
        <v>63</v>
      </c>
      <c r="K330" t="s">
        <v>223</v>
      </c>
      <c r="L330" t="s">
        <v>224</v>
      </c>
      <c r="M330">
        <v>10637684</v>
      </c>
      <c r="N330">
        <v>10674046</v>
      </c>
      <c r="O330" t="s">
        <v>74</v>
      </c>
      <c r="P330">
        <v>2</v>
      </c>
      <c r="Q330">
        <v>27</v>
      </c>
    </row>
    <row r="331" spans="1:17" x14ac:dyDescent="0.2">
      <c r="A331" t="s">
        <v>2387</v>
      </c>
      <c r="B331" t="s">
        <v>2388</v>
      </c>
      <c r="C331" t="s">
        <v>2389</v>
      </c>
      <c r="D331">
        <v>83700</v>
      </c>
      <c r="E331" t="s">
        <v>2390</v>
      </c>
      <c r="F331" t="s">
        <v>2391</v>
      </c>
      <c r="G331" t="s">
        <v>60</v>
      </c>
      <c r="H331" t="s">
        <v>2392</v>
      </c>
      <c r="I331" t="s">
        <v>2393</v>
      </c>
      <c r="J331" t="s">
        <v>63</v>
      </c>
      <c r="K331" t="s">
        <v>394</v>
      </c>
      <c r="L331" t="s">
        <v>395</v>
      </c>
      <c r="M331">
        <v>134068925</v>
      </c>
      <c r="N331">
        <v>134151757</v>
      </c>
      <c r="O331" t="s">
        <v>66</v>
      </c>
      <c r="P331">
        <v>2</v>
      </c>
      <c r="Q331">
        <v>9</v>
      </c>
    </row>
    <row r="332" spans="1:17" x14ac:dyDescent="0.2">
      <c r="A332" t="s">
        <v>2394</v>
      </c>
      <c r="B332" t="s">
        <v>2395</v>
      </c>
      <c r="C332" t="s">
        <v>2396</v>
      </c>
      <c r="D332">
        <v>23189</v>
      </c>
      <c r="E332" t="s">
        <v>2397</v>
      </c>
      <c r="F332" t="s">
        <v>2398</v>
      </c>
      <c r="G332" t="s">
        <v>60</v>
      </c>
      <c r="H332" t="s">
        <v>2399</v>
      </c>
      <c r="I332" t="s">
        <v>2400</v>
      </c>
      <c r="J332" t="s">
        <v>63</v>
      </c>
      <c r="K332" t="s">
        <v>264</v>
      </c>
      <c r="L332" t="s">
        <v>265</v>
      </c>
      <c r="M332">
        <v>470294</v>
      </c>
      <c r="N332">
        <v>746106</v>
      </c>
      <c r="O332" t="s">
        <v>66</v>
      </c>
      <c r="P332">
        <v>47</v>
      </c>
      <c r="Q332">
        <v>14</v>
      </c>
    </row>
    <row r="333" spans="1:17" x14ac:dyDescent="0.2">
      <c r="A333" t="s">
        <v>2401</v>
      </c>
      <c r="B333" t="s">
        <v>2402</v>
      </c>
      <c r="C333" t="s">
        <v>2403</v>
      </c>
      <c r="D333">
        <v>284058</v>
      </c>
      <c r="E333" t="s">
        <v>2404</v>
      </c>
      <c r="F333" t="s">
        <v>2405</v>
      </c>
      <c r="G333" t="s">
        <v>60</v>
      </c>
      <c r="H333" t="s">
        <v>2406</v>
      </c>
      <c r="I333" t="s">
        <v>2407</v>
      </c>
      <c r="J333" t="s">
        <v>63</v>
      </c>
      <c r="K333" t="s">
        <v>125</v>
      </c>
      <c r="L333" t="s">
        <v>126</v>
      </c>
      <c r="M333">
        <v>46029916</v>
      </c>
      <c r="N333">
        <v>46225374</v>
      </c>
      <c r="O333" t="s">
        <v>74</v>
      </c>
      <c r="P333">
        <v>12</v>
      </c>
      <c r="Q333">
        <v>18</v>
      </c>
    </row>
    <row r="334" spans="1:17" x14ac:dyDescent="0.2">
      <c r="A334" t="s">
        <v>2408</v>
      </c>
      <c r="B334" t="s">
        <v>2409</v>
      </c>
      <c r="C334" t="s">
        <v>2410</v>
      </c>
      <c r="D334">
        <v>7994</v>
      </c>
      <c r="E334" t="s">
        <v>2411</v>
      </c>
      <c r="F334" t="s">
        <v>2412</v>
      </c>
      <c r="G334" t="s">
        <v>60</v>
      </c>
      <c r="H334" t="s">
        <v>2413</v>
      </c>
      <c r="I334" t="s">
        <v>2414</v>
      </c>
      <c r="J334" t="s">
        <v>63</v>
      </c>
      <c r="K334" t="s">
        <v>255</v>
      </c>
      <c r="L334" t="s">
        <v>256</v>
      </c>
      <c r="M334">
        <v>41929479</v>
      </c>
      <c r="N334">
        <v>42052026</v>
      </c>
      <c r="O334" t="s">
        <v>74</v>
      </c>
      <c r="P334">
        <v>8</v>
      </c>
      <c r="Q334">
        <v>19</v>
      </c>
    </row>
    <row r="335" spans="1:17" x14ac:dyDescent="0.2">
      <c r="A335" t="s">
        <v>2415</v>
      </c>
      <c r="B335" t="s">
        <v>2416</v>
      </c>
      <c r="C335" t="s">
        <v>2417</v>
      </c>
      <c r="D335">
        <v>23522</v>
      </c>
      <c r="E335" t="s">
        <v>2418</v>
      </c>
      <c r="F335" t="s">
        <v>2419</v>
      </c>
      <c r="G335" t="s">
        <v>60</v>
      </c>
      <c r="H335" t="s">
        <v>2420</v>
      </c>
      <c r="I335" t="s">
        <v>2421</v>
      </c>
      <c r="J335" t="s">
        <v>63</v>
      </c>
      <c r="K335" t="s">
        <v>214</v>
      </c>
      <c r="L335" t="s">
        <v>215</v>
      </c>
      <c r="M335">
        <v>74824927</v>
      </c>
      <c r="N335">
        <v>75032623</v>
      </c>
      <c r="O335" t="s">
        <v>66</v>
      </c>
      <c r="P335">
        <v>14</v>
      </c>
      <c r="Q335">
        <v>18</v>
      </c>
    </row>
    <row r="336" spans="1:17" x14ac:dyDescent="0.2">
      <c r="A336" t="s">
        <v>2422</v>
      </c>
      <c r="B336" t="s">
        <v>2423</v>
      </c>
      <c r="C336" t="s">
        <v>2424</v>
      </c>
      <c r="D336">
        <v>3748</v>
      </c>
      <c r="E336" t="s">
        <v>2425</v>
      </c>
      <c r="F336" t="s">
        <v>2426</v>
      </c>
      <c r="G336" t="s">
        <v>60</v>
      </c>
      <c r="H336" t="s">
        <v>2427</v>
      </c>
      <c r="I336" t="s">
        <v>2428</v>
      </c>
      <c r="J336" t="s">
        <v>63</v>
      </c>
      <c r="K336" t="s">
        <v>191</v>
      </c>
      <c r="L336" t="s">
        <v>192</v>
      </c>
      <c r="M336">
        <v>50311942</v>
      </c>
      <c r="N336">
        <v>50333515</v>
      </c>
      <c r="O336" t="s">
        <v>74</v>
      </c>
      <c r="P336">
        <v>5</v>
      </c>
      <c r="Q336">
        <v>6</v>
      </c>
    </row>
    <row r="337" spans="1:17" x14ac:dyDescent="0.2">
      <c r="A337" t="s">
        <v>2429</v>
      </c>
      <c r="B337" t="s">
        <v>2430</v>
      </c>
      <c r="C337" t="s">
        <v>2431</v>
      </c>
      <c r="D337">
        <v>3756</v>
      </c>
      <c r="E337" t="s">
        <v>2432</v>
      </c>
      <c r="F337" t="s">
        <v>2433</v>
      </c>
      <c r="G337" t="s">
        <v>60</v>
      </c>
      <c r="H337" t="s">
        <v>2434</v>
      </c>
      <c r="I337" t="s">
        <v>2435</v>
      </c>
      <c r="J337" t="s">
        <v>63</v>
      </c>
      <c r="K337" t="s">
        <v>182</v>
      </c>
      <c r="L337" t="s">
        <v>183</v>
      </c>
      <c r="M337">
        <v>210678314</v>
      </c>
      <c r="N337">
        <v>211134115</v>
      </c>
      <c r="O337" t="s">
        <v>74</v>
      </c>
      <c r="P337">
        <v>3</v>
      </c>
      <c r="Q337">
        <v>13</v>
      </c>
    </row>
    <row r="338" spans="1:17" x14ac:dyDescent="0.2">
      <c r="A338" t="s">
        <v>2436</v>
      </c>
      <c r="B338" t="s">
        <v>2437</v>
      </c>
      <c r="C338" t="s">
        <v>2438</v>
      </c>
      <c r="D338">
        <v>3766</v>
      </c>
      <c r="E338" t="s">
        <v>2439</v>
      </c>
      <c r="F338" t="s">
        <v>2440</v>
      </c>
      <c r="G338" t="s">
        <v>60</v>
      </c>
      <c r="H338" t="s">
        <v>2441</v>
      </c>
      <c r="I338" t="s">
        <v>2442</v>
      </c>
      <c r="J338" t="s">
        <v>63</v>
      </c>
      <c r="K338" t="s">
        <v>182</v>
      </c>
      <c r="L338" t="s">
        <v>183</v>
      </c>
      <c r="M338">
        <v>160037467</v>
      </c>
      <c r="N338">
        <v>160070261</v>
      </c>
      <c r="O338" t="s">
        <v>74</v>
      </c>
      <c r="P338">
        <v>1</v>
      </c>
      <c r="Q338">
        <v>1</v>
      </c>
    </row>
    <row r="339" spans="1:17" x14ac:dyDescent="0.2">
      <c r="A339" t="s">
        <v>2443</v>
      </c>
      <c r="B339" t="s">
        <v>2444</v>
      </c>
      <c r="C339" t="s">
        <v>2445</v>
      </c>
      <c r="D339">
        <v>3767</v>
      </c>
      <c r="E339" t="s">
        <v>2446</v>
      </c>
      <c r="F339" t="s">
        <v>2447</v>
      </c>
      <c r="G339" t="s">
        <v>60</v>
      </c>
      <c r="H339" t="s">
        <v>2448</v>
      </c>
      <c r="I339" t="s">
        <v>2449</v>
      </c>
      <c r="J339" t="s">
        <v>63</v>
      </c>
      <c r="K339" t="s">
        <v>394</v>
      </c>
      <c r="L339" t="s">
        <v>395</v>
      </c>
      <c r="M339">
        <v>17385246</v>
      </c>
      <c r="N339">
        <v>17389331</v>
      </c>
      <c r="O339" t="s">
        <v>74</v>
      </c>
      <c r="P339">
        <v>4</v>
      </c>
      <c r="Q339">
        <v>2</v>
      </c>
    </row>
    <row r="340" spans="1:17" x14ac:dyDescent="0.2">
      <c r="A340" t="s">
        <v>2450</v>
      </c>
      <c r="B340" t="s">
        <v>2451</v>
      </c>
      <c r="C340" t="s">
        <v>2452</v>
      </c>
      <c r="D340">
        <v>51305</v>
      </c>
      <c r="E340" t="s">
        <v>2453</v>
      </c>
      <c r="F340" t="s">
        <v>2454</v>
      </c>
      <c r="G340" t="s">
        <v>60</v>
      </c>
      <c r="H340" t="s">
        <v>2455</v>
      </c>
      <c r="I340" t="s">
        <v>2456</v>
      </c>
      <c r="J340" t="s">
        <v>63</v>
      </c>
      <c r="K340" t="s">
        <v>255</v>
      </c>
      <c r="L340" t="s">
        <v>256</v>
      </c>
      <c r="M340">
        <v>139600838</v>
      </c>
      <c r="N340">
        <v>139703135</v>
      </c>
      <c r="O340" t="s">
        <v>74</v>
      </c>
      <c r="P340">
        <v>6</v>
      </c>
      <c r="Q340">
        <v>6</v>
      </c>
    </row>
    <row r="341" spans="1:17" x14ac:dyDescent="0.2">
      <c r="A341" t="s">
        <v>2457</v>
      </c>
      <c r="B341" t="s">
        <v>2458</v>
      </c>
      <c r="C341" t="s">
        <v>2459</v>
      </c>
      <c r="D341">
        <v>3785</v>
      </c>
      <c r="E341" t="s">
        <v>2460</v>
      </c>
      <c r="F341" t="s">
        <v>2461</v>
      </c>
      <c r="G341" t="s">
        <v>60</v>
      </c>
      <c r="H341" t="s">
        <v>2462</v>
      </c>
      <c r="I341" t="s">
        <v>2463</v>
      </c>
      <c r="J341" t="s">
        <v>63</v>
      </c>
      <c r="K341" t="s">
        <v>223</v>
      </c>
      <c r="L341" t="s">
        <v>224</v>
      </c>
      <c r="M341">
        <v>63400208</v>
      </c>
      <c r="N341">
        <v>63472677</v>
      </c>
      <c r="O341" t="s">
        <v>74</v>
      </c>
      <c r="P341">
        <v>12</v>
      </c>
      <c r="Q341">
        <v>24</v>
      </c>
    </row>
    <row r="342" spans="1:17" x14ac:dyDescent="0.2">
      <c r="A342" t="s">
        <v>2464</v>
      </c>
      <c r="B342" t="s">
        <v>2465</v>
      </c>
      <c r="C342" t="s">
        <v>2466</v>
      </c>
      <c r="D342">
        <v>56479</v>
      </c>
      <c r="E342" t="s">
        <v>2467</v>
      </c>
      <c r="F342" t="s">
        <v>2468</v>
      </c>
      <c r="G342" t="s">
        <v>60</v>
      </c>
      <c r="H342" t="s">
        <v>2469</v>
      </c>
      <c r="I342" t="s">
        <v>2470</v>
      </c>
      <c r="J342" t="s">
        <v>63</v>
      </c>
      <c r="K342" t="s">
        <v>287</v>
      </c>
      <c r="L342" t="s">
        <v>288</v>
      </c>
      <c r="M342">
        <v>72621843</v>
      </c>
      <c r="N342">
        <v>73198851</v>
      </c>
      <c r="O342" t="s">
        <v>66</v>
      </c>
      <c r="P342">
        <v>6</v>
      </c>
      <c r="Q342">
        <v>16</v>
      </c>
    </row>
    <row r="343" spans="1:17" x14ac:dyDescent="0.2">
      <c r="A343" t="s">
        <v>2471</v>
      </c>
      <c r="B343" t="s">
        <v>2472</v>
      </c>
      <c r="C343" t="s">
        <v>2473</v>
      </c>
      <c r="D343">
        <v>57582</v>
      </c>
      <c r="E343" t="s">
        <v>2474</v>
      </c>
      <c r="F343" t="s">
        <v>2475</v>
      </c>
      <c r="G343" t="s">
        <v>60</v>
      </c>
      <c r="H343" t="s">
        <v>2476</v>
      </c>
      <c r="I343" t="s">
        <v>2477</v>
      </c>
      <c r="J343" t="s">
        <v>63</v>
      </c>
      <c r="K343" t="s">
        <v>264</v>
      </c>
      <c r="L343" t="s">
        <v>265</v>
      </c>
      <c r="M343">
        <v>135700807</v>
      </c>
      <c r="N343">
        <v>135793147</v>
      </c>
      <c r="O343" t="s">
        <v>66</v>
      </c>
      <c r="P343">
        <v>10</v>
      </c>
      <c r="Q343">
        <v>38</v>
      </c>
    </row>
    <row r="344" spans="1:17" x14ac:dyDescent="0.2">
      <c r="A344" t="s">
        <v>2478</v>
      </c>
      <c r="B344" t="s">
        <v>2479</v>
      </c>
      <c r="C344" t="s">
        <v>2480</v>
      </c>
      <c r="D344">
        <v>154881</v>
      </c>
      <c r="E344" t="s">
        <v>2481</v>
      </c>
      <c r="F344" t="s">
        <v>2482</v>
      </c>
      <c r="G344" t="s">
        <v>60</v>
      </c>
      <c r="H344" t="s">
        <v>2483</v>
      </c>
      <c r="I344" t="s">
        <v>2484</v>
      </c>
      <c r="J344" t="s">
        <v>63</v>
      </c>
      <c r="K344" t="s">
        <v>150</v>
      </c>
      <c r="L344" t="s">
        <v>151</v>
      </c>
      <c r="M344">
        <v>66628881</v>
      </c>
      <c r="N344">
        <v>66643229</v>
      </c>
      <c r="O344" t="s">
        <v>66</v>
      </c>
      <c r="P344">
        <v>2</v>
      </c>
      <c r="Q344">
        <v>6</v>
      </c>
    </row>
    <row r="345" spans="1:17" x14ac:dyDescent="0.2">
      <c r="A345" t="s">
        <v>2485</v>
      </c>
      <c r="B345" t="s">
        <v>2486</v>
      </c>
      <c r="C345" t="s">
        <v>2487</v>
      </c>
      <c r="D345">
        <v>23028</v>
      </c>
      <c r="E345" t="s">
        <v>2488</v>
      </c>
      <c r="F345" t="s">
        <v>2489</v>
      </c>
      <c r="G345" t="s">
        <v>60</v>
      </c>
      <c r="H345" t="s">
        <v>2490</v>
      </c>
      <c r="I345" t="s">
        <v>2491</v>
      </c>
      <c r="J345" t="s">
        <v>63</v>
      </c>
      <c r="K345" t="s">
        <v>182</v>
      </c>
      <c r="L345" t="s">
        <v>183</v>
      </c>
      <c r="M345">
        <v>23019443</v>
      </c>
      <c r="N345">
        <v>23083691</v>
      </c>
      <c r="O345" t="s">
        <v>66</v>
      </c>
      <c r="P345">
        <v>11</v>
      </c>
      <c r="Q345">
        <v>24</v>
      </c>
    </row>
    <row r="346" spans="1:17" x14ac:dyDescent="0.2">
      <c r="A346" t="s">
        <v>2492</v>
      </c>
      <c r="B346" t="s">
        <v>2493</v>
      </c>
      <c r="C346" t="s">
        <v>2494</v>
      </c>
      <c r="D346">
        <v>8242</v>
      </c>
      <c r="E346" t="s">
        <v>2495</v>
      </c>
      <c r="F346" t="s">
        <v>2496</v>
      </c>
      <c r="G346" t="s">
        <v>60</v>
      </c>
      <c r="H346" t="s">
        <v>2497</v>
      </c>
      <c r="I346" t="s">
        <v>2498</v>
      </c>
      <c r="J346" t="s">
        <v>63</v>
      </c>
      <c r="K346" t="s">
        <v>82</v>
      </c>
      <c r="L346" t="s">
        <v>83</v>
      </c>
      <c r="M346">
        <v>53159735</v>
      </c>
      <c r="N346">
        <v>53225422</v>
      </c>
      <c r="O346" t="s">
        <v>74</v>
      </c>
      <c r="P346">
        <v>16</v>
      </c>
      <c r="Q346">
        <v>35</v>
      </c>
    </row>
    <row r="347" spans="1:17" x14ac:dyDescent="0.2">
      <c r="A347" t="s">
        <v>2499</v>
      </c>
      <c r="B347" t="s">
        <v>2500</v>
      </c>
      <c r="C347" t="s">
        <v>2501</v>
      </c>
      <c r="D347">
        <v>7403</v>
      </c>
      <c r="E347" t="s">
        <v>2502</v>
      </c>
      <c r="F347" t="s">
        <v>2503</v>
      </c>
      <c r="G347" t="s">
        <v>60</v>
      </c>
      <c r="H347" t="s">
        <v>2504</v>
      </c>
      <c r="I347" t="s">
        <v>2505</v>
      </c>
      <c r="J347" t="s">
        <v>63</v>
      </c>
      <c r="K347" t="s">
        <v>82</v>
      </c>
      <c r="L347" t="s">
        <v>83</v>
      </c>
      <c r="M347">
        <v>44873175</v>
      </c>
      <c r="N347">
        <v>45112612</v>
      </c>
      <c r="O347" t="s">
        <v>66</v>
      </c>
      <c r="P347">
        <v>31</v>
      </c>
      <c r="Q347">
        <v>34</v>
      </c>
    </row>
    <row r="348" spans="1:17" x14ac:dyDescent="0.2">
      <c r="A348" t="s">
        <v>2506</v>
      </c>
      <c r="B348" t="s">
        <v>2506</v>
      </c>
      <c r="C348" t="s">
        <v>2507</v>
      </c>
      <c r="D348">
        <v>23325</v>
      </c>
      <c r="E348" t="s">
        <v>2508</v>
      </c>
      <c r="F348" t="s">
        <v>2509</v>
      </c>
      <c r="G348" t="s">
        <v>60</v>
      </c>
      <c r="H348" t="s">
        <v>2510</v>
      </c>
      <c r="I348" t="s">
        <v>2511</v>
      </c>
      <c r="J348" t="s">
        <v>63</v>
      </c>
      <c r="K348" t="s">
        <v>64</v>
      </c>
      <c r="L348" t="s">
        <v>65</v>
      </c>
      <c r="M348">
        <v>105107714</v>
      </c>
      <c r="N348">
        <v>105169134</v>
      </c>
      <c r="O348" t="s">
        <v>66</v>
      </c>
      <c r="P348">
        <v>6</v>
      </c>
      <c r="Q348">
        <v>37</v>
      </c>
    </row>
    <row r="349" spans="1:17" x14ac:dyDescent="0.2">
      <c r="A349" t="s">
        <v>2512</v>
      </c>
      <c r="B349" t="s">
        <v>2512</v>
      </c>
      <c r="C349" t="s">
        <v>2513</v>
      </c>
      <c r="D349">
        <v>84162</v>
      </c>
      <c r="E349" t="s">
        <v>2514</v>
      </c>
      <c r="F349" t="s">
        <v>2515</v>
      </c>
      <c r="G349" t="s">
        <v>60</v>
      </c>
      <c r="H349" t="s">
        <v>2516</v>
      </c>
      <c r="I349" t="s">
        <v>2517</v>
      </c>
      <c r="J349" t="s">
        <v>63</v>
      </c>
      <c r="K349" t="s">
        <v>246</v>
      </c>
      <c r="L349" t="s">
        <v>247</v>
      </c>
      <c r="M349">
        <v>122152333</v>
      </c>
      <c r="N349">
        <v>122362759</v>
      </c>
      <c r="O349" t="s">
        <v>66</v>
      </c>
      <c r="P349">
        <v>19</v>
      </c>
      <c r="Q349">
        <v>93</v>
      </c>
    </row>
    <row r="350" spans="1:17" x14ac:dyDescent="0.2">
      <c r="A350" t="s">
        <v>2518</v>
      </c>
      <c r="B350" t="s">
        <v>2518</v>
      </c>
      <c r="C350" t="s">
        <v>2519</v>
      </c>
      <c r="D350">
        <v>340533</v>
      </c>
      <c r="E350" t="s">
        <v>2520</v>
      </c>
      <c r="F350" t="s">
        <v>2521</v>
      </c>
      <c r="G350" t="s">
        <v>60</v>
      </c>
      <c r="H350" t="s">
        <v>2522</v>
      </c>
      <c r="I350" t="s">
        <v>2523</v>
      </c>
      <c r="J350" t="s">
        <v>63</v>
      </c>
      <c r="K350" t="s">
        <v>82</v>
      </c>
      <c r="L350" t="s">
        <v>83</v>
      </c>
      <c r="M350">
        <v>74732856</v>
      </c>
      <c r="N350">
        <v>74925452</v>
      </c>
      <c r="O350" t="s">
        <v>74</v>
      </c>
      <c r="P350">
        <v>1</v>
      </c>
      <c r="Q350">
        <v>3</v>
      </c>
    </row>
    <row r="351" spans="1:17" x14ac:dyDescent="0.2">
      <c r="A351" t="s">
        <v>2524</v>
      </c>
      <c r="B351" t="s">
        <v>2525</v>
      </c>
      <c r="C351" t="s">
        <v>2526</v>
      </c>
      <c r="D351">
        <v>3832</v>
      </c>
      <c r="E351" t="s">
        <v>2527</v>
      </c>
      <c r="F351" t="s">
        <v>2528</v>
      </c>
      <c r="G351" t="s">
        <v>60</v>
      </c>
      <c r="H351" t="s">
        <v>2529</v>
      </c>
      <c r="I351" t="s">
        <v>2530</v>
      </c>
      <c r="J351" t="s">
        <v>63</v>
      </c>
      <c r="K351" t="s">
        <v>214</v>
      </c>
      <c r="L351" t="s">
        <v>215</v>
      </c>
      <c r="M351">
        <v>92593068</v>
      </c>
      <c r="N351">
        <v>92655395</v>
      </c>
      <c r="O351" t="s">
        <v>66</v>
      </c>
      <c r="P351">
        <v>1</v>
      </c>
      <c r="Q351">
        <v>22</v>
      </c>
    </row>
    <row r="352" spans="1:17" x14ac:dyDescent="0.2">
      <c r="A352" t="s">
        <v>2531</v>
      </c>
      <c r="B352" t="s">
        <v>2532</v>
      </c>
      <c r="C352" t="s">
        <v>2533</v>
      </c>
      <c r="D352">
        <v>547</v>
      </c>
      <c r="E352" t="s">
        <v>2534</v>
      </c>
      <c r="F352" t="s">
        <v>2535</v>
      </c>
      <c r="G352" t="s">
        <v>60</v>
      </c>
      <c r="H352" t="s">
        <v>2536</v>
      </c>
      <c r="I352" t="s">
        <v>2537</v>
      </c>
      <c r="J352" t="s">
        <v>63</v>
      </c>
      <c r="K352" t="s">
        <v>166</v>
      </c>
      <c r="L352" t="s">
        <v>167</v>
      </c>
      <c r="M352">
        <v>240713764</v>
      </c>
      <c r="N352">
        <v>240821025</v>
      </c>
      <c r="O352" t="s">
        <v>74</v>
      </c>
      <c r="P352">
        <v>21</v>
      </c>
      <c r="Q352">
        <v>52</v>
      </c>
    </row>
    <row r="353" spans="1:17" x14ac:dyDescent="0.2">
      <c r="A353" t="s">
        <v>2538</v>
      </c>
      <c r="B353" t="s">
        <v>2539</v>
      </c>
      <c r="C353" t="s">
        <v>2540</v>
      </c>
      <c r="D353">
        <v>26128</v>
      </c>
      <c r="E353" t="s">
        <v>2541</v>
      </c>
      <c r="F353" t="s">
        <v>2542</v>
      </c>
      <c r="G353" t="s">
        <v>60</v>
      </c>
      <c r="H353" t="s">
        <v>2543</v>
      </c>
      <c r="I353" t="s">
        <v>2544</v>
      </c>
      <c r="J353" t="s">
        <v>63</v>
      </c>
      <c r="K353" t="s">
        <v>214</v>
      </c>
      <c r="L353" t="s">
        <v>215</v>
      </c>
      <c r="M353">
        <v>68988721</v>
      </c>
      <c r="N353">
        <v>69016983</v>
      </c>
      <c r="O353" t="s">
        <v>66</v>
      </c>
      <c r="P353">
        <v>2</v>
      </c>
      <c r="Q353">
        <v>8</v>
      </c>
    </row>
    <row r="354" spans="1:17" x14ac:dyDescent="0.2">
      <c r="A354" t="s">
        <v>2545</v>
      </c>
      <c r="B354" t="s">
        <v>2546</v>
      </c>
      <c r="C354" t="s">
        <v>2547</v>
      </c>
      <c r="D354">
        <v>24137</v>
      </c>
      <c r="E354" t="s">
        <v>2548</v>
      </c>
      <c r="F354" t="s">
        <v>2549</v>
      </c>
      <c r="G354" t="s">
        <v>60</v>
      </c>
      <c r="H354" t="s">
        <v>2550</v>
      </c>
      <c r="I354" t="s">
        <v>2551</v>
      </c>
      <c r="J354" t="s">
        <v>63</v>
      </c>
      <c r="K354" t="s">
        <v>82</v>
      </c>
      <c r="L354" t="s">
        <v>83</v>
      </c>
      <c r="M354">
        <v>70290029</v>
      </c>
      <c r="N354">
        <v>70420924</v>
      </c>
      <c r="O354" t="s">
        <v>66</v>
      </c>
      <c r="P354">
        <v>1</v>
      </c>
      <c r="Q354">
        <v>30</v>
      </c>
    </row>
    <row r="355" spans="1:17" x14ac:dyDescent="0.2">
      <c r="A355" t="s">
        <v>2552</v>
      </c>
      <c r="B355" t="s">
        <v>2553</v>
      </c>
      <c r="C355" t="s">
        <v>2554</v>
      </c>
      <c r="D355">
        <v>3800</v>
      </c>
      <c r="E355" t="s">
        <v>2555</v>
      </c>
      <c r="F355" t="s">
        <v>2556</v>
      </c>
      <c r="G355" t="s">
        <v>60</v>
      </c>
      <c r="H355" t="s">
        <v>2557</v>
      </c>
      <c r="I355" t="s">
        <v>2558</v>
      </c>
      <c r="J355" t="s">
        <v>63</v>
      </c>
      <c r="K355" t="s">
        <v>166</v>
      </c>
      <c r="L355" t="s">
        <v>167</v>
      </c>
      <c r="M355">
        <v>148875223</v>
      </c>
      <c r="N355">
        <v>149026759</v>
      </c>
      <c r="O355" t="s">
        <v>66</v>
      </c>
      <c r="P355">
        <v>3</v>
      </c>
      <c r="Q355">
        <v>26</v>
      </c>
    </row>
    <row r="356" spans="1:17" x14ac:dyDescent="0.2">
      <c r="A356" t="s">
        <v>2559</v>
      </c>
      <c r="B356" t="s">
        <v>2560</v>
      </c>
      <c r="C356" t="s">
        <v>2561</v>
      </c>
      <c r="D356">
        <v>374654</v>
      </c>
      <c r="E356" t="s">
        <v>2562</v>
      </c>
      <c r="F356" t="s">
        <v>2563</v>
      </c>
      <c r="G356" t="s">
        <v>60</v>
      </c>
      <c r="H356" t="s">
        <v>2564</v>
      </c>
      <c r="I356" t="s">
        <v>2565</v>
      </c>
      <c r="J356" t="s">
        <v>63</v>
      </c>
      <c r="K356" t="s">
        <v>489</v>
      </c>
      <c r="L356" t="s">
        <v>490</v>
      </c>
      <c r="M356">
        <v>89627970</v>
      </c>
      <c r="N356">
        <v>89663086</v>
      </c>
      <c r="O356" t="s">
        <v>74</v>
      </c>
      <c r="P356">
        <v>2</v>
      </c>
      <c r="Q356">
        <v>20</v>
      </c>
    </row>
    <row r="357" spans="1:17" x14ac:dyDescent="0.2">
      <c r="A357" t="s">
        <v>2566</v>
      </c>
      <c r="B357" t="s">
        <v>2567</v>
      </c>
      <c r="C357" t="s">
        <v>2568</v>
      </c>
      <c r="D357">
        <v>84623</v>
      </c>
      <c r="E357" t="s">
        <v>2569</v>
      </c>
      <c r="F357" t="s">
        <v>2570</v>
      </c>
      <c r="G357" t="s">
        <v>60</v>
      </c>
      <c r="H357" t="s">
        <v>2571</v>
      </c>
      <c r="I357" t="s">
        <v>2572</v>
      </c>
      <c r="J357" t="s">
        <v>63</v>
      </c>
      <c r="K357" t="s">
        <v>394</v>
      </c>
      <c r="L357" t="s">
        <v>395</v>
      </c>
      <c r="M357">
        <v>126423493</v>
      </c>
      <c r="N357">
        <v>127003460</v>
      </c>
      <c r="O357" t="s">
        <v>74</v>
      </c>
      <c r="P357">
        <v>13</v>
      </c>
      <c r="Q357">
        <v>20</v>
      </c>
    </row>
    <row r="358" spans="1:17" x14ac:dyDescent="0.2">
      <c r="A358" t="s">
        <v>2573</v>
      </c>
      <c r="B358" t="s">
        <v>2574</v>
      </c>
      <c r="C358" t="s">
        <v>2575</v>
      </c>
      <c r="D358">
        <v>4297</v>
      </c>
      <c r="E358" t="s">
        <v>2576</v>
      </c>
      <c r="F358" t="s">
        <v>2577</v>
      </c>
      <c r="G358" t="s">
        <v>60</v>
      </c>
      <c r="H358" t="s">
        <v>2578</v>
      </c>
      <c r="I358" t="s">
        <v>2579</v>
      </c>
      <c r="J358" t="s">
        <v>63</v>
      </c>
      <c r="K358" t="s">
        <v>394</v>
      </c>
      <c r="L358" t="s">
        <v>395</v>
      </c>
      <c r="M358">
        <v>118436490</v>
      </c>
      <c r="N358">
        <v>118526832</v>
      </c>
      <c r="O358" t="s">
        <v>66</v>
      </c>
      <c r="P358">
        <v>7</v>
      </c>
      <c r="Q358">
        <v>40</v>
      </c>
    </row>
    <row r="359" spans="1:17" x14ac:dyDescent="0.2">
      <c r="A359" t="s">
        <v>2580</v>
      </c>
      <c r="B359" t="s">
        <v>2581</v>
      </c>
      <c r="C359" t="s">
        <v>2582</v>
      </c>
      <c r="D359">
        <v>8085</v>
      </c>
      <c r="E359" t="s">
        <v>2583</v>
      </c>
      <c r="F359" t="s">
        <v>2584</v>
      </c>
      <c r="G359" t="s">
        <v>60</v>
      </c>
      <c r="H359" t="s">
        <v>2585</v>
      </c>
      <c r="I359" t="s">
        <v>2586</v>
      </c>
      <c r="J359" t="s">
        <v>63</v>
      </c>
      <c r="K359" t="s">
        <v>64</v>
      </c>
      <c r="L359" t="s">
        <v>65</v>
      </c>
      <c r="M359">
        <v>49018975</v>
      </c>
      <c r="N359">
        <v>49060884</v>
      </c>
      <c r="O359" t="s">
        <v>74</v>
      </c>
      <c r="P359">
        <v>10</v>
      </c>
      <c r="Q359">
        <v>59</v>
      </c>
    </row>
    <row r="360" spans="1:17" x14ac:dyDescent="0.2">
      <c r="A360" t="s">
        <v>2587</v>
      </c>
      <c r="B360" t="s">
        <v>2588</v>
      </c>
      <c r="C360" t="s">
        <v>2589</v>
      </c>
      <c r="D360">
        <v>11133</v>
      </c>
      <c r="E360" t="s">
        <v>2590</v>
      </c>
      <c r="F360" t="s">
        <v>2591</v>
      </c>
      <c r="G360" t="s">
        <v>60</v>
      </c>
      <c r="H360" t="s">
        <v>2592</v>
      </c>
      <c r="I360" t="s">
        <v>2593</v>
      </c>
      <c r="J360" t="s">
        <v>63</v>
      </c>
      <c r="K360" t="s">
        <v>191</v>
      </c>
      <c r="L360" t="s">
        <v>192</v>
      </c>
      <c r="M360">
        <v>47475141</v>
      </c>
      <c r="N360">
        <v>47486792</v>
      </c>
      <c r="O360" t="s">
        <v>74</v>
      </c>
      <c r="P360">
        <v>7</v>
      </c>
      <c r="Q360">
        <v>18</v>
      </c>
    </row>
    <row r="361" spans="1:17" x14ac:dyDescent="0.2">
      <c r="A361" t="s">
        <v>2594</v>
      </c>
      <c r="B361" t="s">
        <v>2595</v>
      </c>
      <c r="C361" t="s">
        <v>2596</v>
      </c>
      <c r="D361">
        <v>3845</v>
      </c>
      <c r="E361" t="s">
        <v>2597</v>
      </c>
      <c r="F361" t="s">
        <v>2598</v>
      </c>
      <c r="G361" t="s">
        <v>60</v>
      </c>
      <c r="H361" t="s">
        <v>2599</v>
      </c>
      <c r="I361" t="s">
        <v>2600</v>
      </c>
      <c r="J361" t="s">
        <v>63</v>
      </c>
      <c r="K361" t="s">
        <v>64</v>
      </c>
      <c r="L361" t="s">
        <v>65</v>
      </c>
      <c r="M361">
        <v>25204789</v>
      </c>
      <c r="N361">
        <v>25252093</v>
      </c>
      <c r="O361" t="s">
        <v>74</v>
      </c>
      <c r="P361">
        <v>6</v>
      </c>
      <c r="Q361">
        <v>10</v>
      </c>
    </row>
    <row r="362" spans="1:17" x14ac:dyDescent="0.2">
      <c r="A362" t="s">
        <v>2601</v>
      </c>
      <c r="B362" t="s">
        <v>2602</v>
      </c>
      <c r="C362" t="s">
        <v>2603</v>
      </c>
      <c r="D362">
        <v>55634</v>
      </c>
      <c r="E362" t="s">
        <v>2604</v>
      </c>
      <c r="F362" t="s">
        <v>2605</v>
      </c>
      <c r="G362" t="s">
        <v>60</v>
      </c>
      <c r="H362" t="s">
        <v>2606</v>
      </c>
      <c r="I362" t="s">
        <v>2607</v>
      </c>
      <c r="J362" t="s">
        <v>63</v>
      </c>
      <c r="K362" t="s">
        <v>82</v>
      </c>
      <c r="L362" t="s">
        <v>83</v>
      </c>
      <c r="M362">
        <v>46447189</v>
      </c>
      <c r="N362">
        <v>46474639</v>
      </c>
      <c r="O362" t="s">
        <v>66</v>
      </c>
      <c r="P362">
        <v>4</v>
      </c>
      <c r="Q362">
        <v>6</v>
      </c>
    </row>
    <row r="363" spans="1:17" x14ac:dyDescent="0.2">
      <c r="A363" t="s">
        <v>2608</v>
      </c>
      <c r="B363" t="s">
        <v>2609</v>
      </c>
      <c r="C363" t="s">
        <v>2610</v>
      </c>
      <c r="D363">
        <v>3897</v>
      </c>
      <c r="E363" t="s">
        <v>2611</v>
      </c>
      <c r="F363" t="s">
        <v>2612</v>
      </c>
      <c r="G363" t="s">
        <v>60</v>
      </c>
      <c r="H363" t="s">
        <v>2613</v>
      </c>
      <c r="I363" t="s">
        <v>2614</v>
      </c>
      <c r="J363" t="s">
        <v>63</v>
      </c>
      <c r="K363" t="s">
        <v>82</v>
      </c>
      <c r="L363" t="s">
        <v>83</v>
      </c>
      <c r="M363">
        <v>153861514</v>
      </c>
      <c r="N363">
        <v>153886174</v>
      </c>
      <c r="O363" t="s">
        <v>74</v>
      </c>
      <c r="P363">
        <v>4</v>
      </c>
      <c r="Q363">
        <v>28</v>
      </c>
    </row>
    <row r="364" spans="1:17" x14ac:dyDescent="0.2">
      <c r="A364" t="s">
        <v>2615</v>
      </c>
      <c r="B364" t="s">
        <v>2616</v>
      </c>
      <c r="C364" t="s">
        <v>2617</v>
      </c>
      <c r="D364">
        <v>79944</v>
      </c>
      <c r="E364" t="s">
        <v>2618</v>
      </c>
      <c r="F364" t="s">
        <v>2619</v>
      </c>
      <c r="G364" t="s">
        <v>60</v>
      </c>
      <c r="H364" t="s">
        <v>2620</v>
      </c>
      <c r="I364" t="s">
        <v>2621</v>
      </c>
      <c r="J364" t="s">
        <v>63</v>
      </c>
      <c r="K364" t="s">
        <v>91</v>
      </c>
      <c r="L364" t="s">
        <v>92</v>
      </c>
      <c r="M364">
        <v>50242434</v>
      </c>
      <c r="N364">
        <v>50312235</v>
      </c>
      <c r="O364" t="s">
        <v>74</v>
      </c>
      <c r="P364">
        <v>9</v>
      </c>
      <c r="Q364">
        <v>14</v>
      </c>
    </row>
    <row r="365" spans="1:17" x14ac:dyDescent="0.2">
      <c r="A365" t="s">
        <v>2622</v>
      </c>
      <c r="B365" t="s">
        <v>2623</v>
      </c>
      <c r="C365" t="s">
        <v>2624</v>
      </c>
      <c r="D365">
        <v>284217</v>
      </c>
      <c r="E365" t="s">
        <v>2625</v>
      </c>
      <c r="F365" t="s">
        <v>2626</v>
      </c>
      <c r="G365" t="s">
        <v>60</v>
      </c>
      <c r="H365" t="s">
        <v>2627</v>
      </c>
      <c r="I365" t="s">
        <v>2628</v>
      </c>
      <c r="J365" t="s">
        <v>63</v>
      </c>
      <c r="K365" t="s">
        <v>630</v>
      </c>
      <c r="L365" t="s">
        <v>631</v>
      </c>
      <c r="M365">
        <v>6941744</v>
      </c>
      <c r="N365">
        <v>7117814</v>
      </c>
      <c r="O365" t="s">
        <v>74</v>
      </c>
      <c r="P365">
        <v>4</v>
      </c>
      <c r="Q365">
        <v>66</v>
      </c>
    </row>
    <row r="366" spans="1:17" x14ac:dyDescent="0.2">
      <c r="A366" t="s">
        <v>2629</v>
      </c>
      <c r="B366" t="s">
        <v>2630</v>
      </c>
      <c r="C366" t="s">
        <v>2631</v>
      </c>
      <c r="D366">
        <v>3908</v>
      </c>
      <c r="E366" t="s">
        <v>2632</v>
      </c>
      <c r="F366" t="s">
        <v>2633</v>
      </c>
      <c r="G366" t="s">
        <v>60</v>
      </c>
      <c r="H366" t="s">
        <v>2634</v>
      </c>
      <c r="I366" t="s">
        <v>2635</v>
      </c>
      <c r="J366" t="s">
        <v>63</v>
      </c>
      <c r="K366" t="s">
        <v>287</v>
      </c>
      <c r="L366" t="s">
        <v>288</v>
      </c>
      <c r="M366">
        <v>128883141</v>
      </c>
      <c r="N366">
        <v>129516566</v>
      </c>
      <c r="O366" t="s">
        <v>66</v>
      </c>
      <c r="P366">
        <v>8</v>
      </c>
      <c r="Q366">
        <v>69</v>
      </c>
    </row>
    <row r="367" spans="1:17" x14ac:dyDescent="0.2">
      <c r="A367" t="s">
        <v>2636</v>
      </c>
      <c r="B367" t="s">
        <v>2637</v>
      </c>
      <c r="C367" t="s">
        <v>2638</v>
      </c>
      <c r="D367">
        <v>10319</v>
      </c>
      <c r="E367" t="s">
        <v>2639</v>
      </c>
      <c r="F367" t="s">
        <v>2640</v>
      </c>
      <c r="G367" t="s">
        <v>60</v>
      </c>
      <c r="H367" t="s">
        <v>2641</v>
      </c>
      <c r="I367" t="s">
        <v>2642</v>
      </c>
      <c r="J367" t="s">
        <v>63</v>
      </c>
      <c r="K367" t="s">
        <v>264</v>
      </c>
      <c r="L367" t="s">
        <v>265</v>
      </c>
      <c r="M367">
        <v>131009117</v>
      </c>
      <c r="N367">
        <v>131093059</v>
      </c>
      <c r="O367" t="s">
        <v>66</v>
      </c>
      <c r="P367">
        <v>3</v>
      </c>
      <c r="Q367">
        <v>30</v>
      </c>
    </row>
    <row r="368" spans="1:17" x14ac:dyDescent="0.2">
      <c r="A368" t="s">
        <v>2643</v>
      </c>
      <c r="B368" t="s">
        <v>2644</v>
      </c>
      <c r="C368" t="s">
        <v>2645</v>
      </c>
      <c r="D368">
        <v>3920</v>
      </c>
      <c r="E368" t="s">
        <v>2646</v>
      </c>
      <c r="F368" t="s">
        <v>2647</v>
      </c>
      <c r="G368" t="s">
        <v>60</v>
      </c>
      <c r="H368" t="s">
        <v>2648</v>
      </c>
      <c r="I368" t="s">
        <v>2649</v>
      </c>
      <c r="J368" t="s">
        <v>63</v>
      </c>
      <c r="K368" t="s">
        <v>82</v>
      </c>
      <c r="L368" t="s">
        <v>83</v>
      </c>
      <c r="M368">
        <v>120426148</v>
      </c>
      <c r="N368">
        <v>120469349</v>
      </c>
      <c r="O368" t="s">
        <v>74</v>
      </c>
      <c r="P368">
        <v>3</v>
      </c>
      <c r="Q368">
        <v>11</v>
      </c>
    </row>
    <row r="369" spans="1:17" x14ac:dyDescent="0.2">
      <c r="A369" t="s">
        <v>2650</v>
      </c>
      <c r="B369" t="s">
        <v>2651</v>
      </c>
      <c r="C369" t="s">
        <v>2652</v>
      </c>
      <c r="D369">
        <v>9215</v>
      </c>
      <c r="E369" t="s">
        <v>2653</v>
      </c>
      <c r="F369" t="s">
        <v>2654</v>
      </c>
      <c r="G369" t="s">
        <v>60</v>
      </c>
      <c r="H369" t="s">
        <v>2655</v>
      </c>
      <c r="I369" t="s">
        <v>2656</v>
      </c>
      <c r="J369" t="s">
        <v>63</v>
      </c>
      <c r="K369" t="s">
        <v>116</v>
      </c>
      <c r="L369" t="s">
        <v>117</v>
      </c>
      <c r="M369">
        <v>33162237</v>
      </c>
      <c r="N369">
        <v>33922841</v>
      </c>
      <c r="O369" t="s">
        <v>74</v>
      </c>
      <c r="P369">
        <v>8</v>
      </c>
      <c r="Q369">
        <v>17</v>
      </c>
    </row>
    <row r="370" spans="1:17" x14ac:dyDescent="0.2">
      <c r="A370" t="s">
        <v>2657</v>
      </c>
      <c r="B370" t="s">
        <v>2658</v>
      </c>
      <c r="C370" t="s">
        <v>2659</v>
      </c>
      <c r="D370">
        <v>51574</v>
      </c>
      <c r="E370" t="s">
        <v>2660</v>
      </c>
      <c r="F370" t="s">
        <v>2661</v>
      </c>
      <c r="G370" t="s">
        <v>60</v>
      </c>
      <c r="H370" t="s">
        <v>2662</v>
      </c>
      <c r="I370" t="s">
        <v>2663</v>
      </c>
      <c r="J370" t="s">
        <v>63</v>
      </c>
      <c r="K370" t="s">
        <v>246</v>
      </c>
      <c r="L370" t="s">
        <v>247</v>
      </c>
      <c r="M370">
        <v>112636964</v>
      </c>
      <c r="N370">
        <v>112657592</v>
      </c>
      <c r="O370" t="s">
        <v>66</v>
      </c>
      <c r="P370">
        <v>3</v>
      </c>
      <c r="Q370">
        <v>14</v>
      </c>
    </row>
    <row r="371" spans="1:17" x14ac:dyDescent="0.2">
      <c r="A371" t="s">
        <v>2664</v>
      </c>
      <c r="B371" t="s">
        <v>2665</v>
      </c>
      <c r="C371" t="s">
        <v>2666</v>
      </c>
      <c r="D371">
        <v>3981</v>
      </c>
      <c r="E371" t="s">
        <v>2667</v>
      </c>
      <c r="F371" t="s">
        <v>2668</v>
      </c>
      <c r="G371" t="s">
        <v>60</v>
      </c>
      <c r="H371" t="s">
        <v>2669</v>
      </c>
      <c r="I371" t="s">
        <v>2670</v>
      </c>
      <c r="J371" t="s">
        <v>63</v>
      </c>
      <c r="K371" t="s">
        <v>681</v>
      </c>
      <c r="L371" t="s">
        <v>682</v>
      </c>
      <c r="M371">
        <v>108207442</v>
      </c>
      <c r="N371">
        <v>108218368</v>
      </c>
      <c r="O371" t="s">
        <v>74</v>
      </c>
      <c r="P371">
        <v>21</v>
      </c>
      <c r="Q371">
        <v>5</v>
      </c>
    </row>
    <row r="372" spans="1:17" x14ac:dyDescent="0.2">
      <c r="A372" t="s">
        <v>2671</v>
      </c>
      <c r="B372" t="s">
        <v>2672</v>
      </c>
      <c r="C372" t="s">
        <v>2673</v>
      </c>
      <c r="D372">
        <v>55180</v>
      </c>
      <c r="E372" t="s">
        <v>2674</v>
      </c>
      <c r="F372" t="s">
        <v>2675</v>
      </c>
      <c r="G372" t="s">
        <v>60</v>
      </c>
      <c r="H372" t="s">
        <v>2676</v>
      </c>
      <c r="I372" t="s">
        <v>2677</v>
      </c>
      <c r="J372" t="s">
        <v>63</v>
      </c>
      <c r="K372" t="s">
        <v>489</v>
      </c>
      <c r="L372" t="s">
        <v>490</v>
      </c>
      <c r="M372">
        <v>100566914</v>
      </c>
      <c r="N372">
        <v>100602440</v>
      </c>
      <c r="O372" t="s">
        <v>74</v>
      </c>
      <c r="P372">
        <v>6</v>
      </c>
      <c r="Q372">
        <v>8</v>
      </c>
    </row>
    <row r="373" spans="1:17" x14ac:dyDescent="0.2">
      <c r="A373" t="s">
        <v>2678</v>
      </c>
      <c r="B373" t="s">
        <v>2679</v>
      </c>
      <c r="C373" t="s">
        <v>2680</v>
      </c>
      <c r="D373">
        <v>4036</v>
      </c>
      <c r="E373" t="s">
        <v>2681</v>
      </c>
      <c r="F373" t="s">
        <v>2682</v>
      </c>
      <c r="G373" t="s">
        <v>60</v>
      </c>
      <c r="H373" t="s">
        <v>2683</v>
      </c>
      <c r="I373" t="s">
        <v>2684</v>
      </c>
      <c r="J373" t="s">
        <v>63</v>
      </c>
      <c r="K373" t="s">
        <v>166</v>
      </c>
      <c r="L373" t="s">
        <v>167</v>
      </c>
      <c r="M373">
        <v>169127109</v>
      </c>
      <c r="N373">
        <v>169362613</v>
      </c>
      <c r="O373" t="s">
        <v>74</v>
      </c>
      <c r="P373">
        <v>3</v>
      </c>
      <c r="Q373">
        <v>80</v>
      </c>
    </row>
    <row r="374" spans="1:17" x14ac:dyDescent="0.2">
      <c r="A374" t="s">
        <v>2685</v>
      </c>
      <c r="B374" t="s">
        <v>2686</v>
      </c>
      <c r="C374" t="s">
        <v>2687</v>
      </c>
      <c r="D374">
        <v>10128</v>
      </c>
      <c r="E374" t="s">
        <v>2688</v>
      </c>
      <c r="F374" t="s">
        <v>2689</v>
      </c>
      <c r="G374" t="s">
        <v>60</v>
      </c>
      <c r="H374" t="s">
        <v>2690</v>
      </c>
      <c r="I374" t="s">
        <v>2691</v>
      </c>
      <c r="J374" t="s">
        <v>63</v>
      </c>
      <c r="K374" t="s">
        <v>166</v>
      </c>
      <c r="L374" t="s">
        <v>167</v>
      </c>
      <c r="M374">
        <v>43886224</v>
      </c>
      <c r="N374">
        <v>43996005</v>
      </c>
      <c r="O374" t="s">
        <v>74</v>
      </c>
      <c r="P374">
        <v>5</v>
      </c>
      <c r="Q374">
        <v>41</v>
      </c>
    </row>
    <row r="375" spans="1:17" x14ac:dyDescent="0.2">
      <c r="A375" t="s">
        <v>2692</v>
      </c>
      <c r="B375" t="s">
        <v>2693</v>
      </c>
      <c r="C375" t="s">
        <v>2694</v>
      </c>
      <c r="D375">
        <v>54551</v>
      </c>
      <c r="E375" t="s">
        <v>2695</v>
      </c>
      <c r="F375" t="s">
        <v>2696</v>
      </c>
      <c r="G375" t="s">
        <v>60</v>
      </c>
      <c r="H375" t="s">
        <v>2697</v>
      </c>
      <c r="I375" t="s">
        <v>2698</v>
      </c>
      <c r="J375" t="s">
        <v>63</v>
      </c>
      <c r="K375" t="s">
        <v>489</v>
      </c>
      <c r="L375" t="s">
        <v>490</v>
      </c>
      <c r="M375">
        <v>23643549</v>
      </c>
      <c r="N375">
        <v>23647846</v>
      </c>
      <c r="O375" t="s">
        <v>74</v>
      </c>
      <c r="P375">
        <v>1</v>
      </c>
      <c r="Q375">
        <v>1</v>
      </c>
    </row>
    <row r="376" spans="1:17" x14ac:dyDescent="0.2">
      <c r="A376" t="s">
        <v>2699</v>
      </c>
      <c r="B376" t="s">
        <v>2700</v>
      </c>
      <c r="C376" t="s">
        <v>2701</v>
      </c>
      <c r="D376">
        <v>84061</v>
      </c>
      <c r="E376" t="s">
        <v>2702</v>
      </c>
      <c r="F376" t="s">
        <v>2703</v>
      </c>
      <c r="G376" t="s">
        <v>60</v>
      </c>
      <c r="H376" t="s">
        <v>2704</v>
      </c>
      <c r="I376" t="s">
        <v>2705</v>
      </c>
      <c r="J376" t="s">
        <v>63</v>
      </c>
      <c r="K376" t="s">
        <v>82</v>
      </c>
      <c r="L376" t="s">
        <v>83</v>
      </c>
      <c r="M376">
        <v>77826364</v>
      </c>
      <c r="N376">
        <v>77895568</v>
      </c>
      <c r="O376" t="s">
        <v>74</v>
      </c>
      <c r="P376">
        <v>1</v>
      </c>
      <c r="Q376">
        <v>10</v>
      </c>
    </row>
    <row r="377" spans="1:17" x14ac:dyDescent="0.2">
      <c r="A377" t="s">
        <v>2706</v>
      </c>
      <c r="B377" t="s">
        <v>2707</v>
      </c>
      <c r="C377" t="s">
        <v>2708</v>
      </c>
      <c r="D377">
        <v>11253</v>
      </c>
      <c r="E377" t="s">
        <v>2709</v>
      </c>
      <c r="F377" t="s">
        <v>2710</v>
      </c>
      <c r="G377" t="s">
        <v>60</v>
      </c>
      <c r="H377" t="s">
        <v>2711</v>
      </c>
      <c r="I377" t="s">
        <v>2712</v>
      </c>
      <c r="J377" t="s">
        <v>63</v>
      </c>
      <c r="K377" t="s">
        <v>264</v>
      </c>
      <c r="L377" t="s">
        <v>265</v>
      </c>
      <c r="M377">
        <v>137086862</v>
      </c>
      <c r="N377">
        <v>137109187</v>
      </c>
      <c r="O377" t="s">
        <v>66</v>
      </c>
      <c r="P377">
        <v>3</v>
      </c>
      <c r="Q377">
        <v>15</v>
      </c>
    </row>
    <row r="378" spans="1:17" x14ac:dyDescent="0.2">
      <c r="A378" t="s">
        <v>2713</v>
      </c>
      <c r="B378" t="s">
        <v>2714</v>
      </c>
      <c r="C378" t="s">
        <v>2715</v>
      </c>
      <c r="D378">
        <v>4125</v>
      </c>
      <c r="E378" t="s">
        <v>2716</v>
      </c>
      <c r="F378" t="s">
        <v>2717</v>
      </c>
      <c r="G378" t="s">
        <v>60</v>
      </c>
      <c r="H378" t="s">
        <v>2718</v>
      </c>
      <c r="I378" t="s">
        <v>2719</v>
      </c>
      <c r="J378" t="s">
        <v>63</v>
      </c>
      <c r="K378" t="s">
        <v>191</v>
      </c>
      <c r="L378" t="s">
        <v>192</v>
      </c>
      <c r="M378">
        <v>12646508</v>
      </c>
      <c r="N378">
        <v>12666777</v>
      </c>
      <c r="O378" t="s">
        <v>74</v>
      </c>
      <c r="P378">
        <v>4</v>
      </c>
      <c r="Q378">
        <v>27</v>
      </c>
    </row>
    <row r="379" spans="1:17" x14ac:dyDescent="0.2">
      <c r="A379" t="s">
        <v>2720</v>
      </c>
      <c r="B379" t="s">
        <v>2721</v>
      </c>
      <c r="C379" t="s">
        <v>2722</v>
      </c>
      <c r="D379">
        <v>4126</v>
      </c>
      <c r="E379" t="s">
        <v>2723</v>
      </c>
      <c r="F379" t="s">
        <v>2724</v>
      </c>
      <c r="G379" t="s">
        <v>60</v>
      </c>
      <c r="H379" t="s">
        <v>2725</v>
      </c>
      <c r="I379" t="s">
        <v>2726</v>
      </c>
      <c r="J379" t="s">
        <v>63</v>
      </c>
      <c r="K379" t="s">
        <v>246</v>
      </c>
      <c r="L379" t="s">
        <v>247</v>
      </c>
      <c r="M379">
        <v>102631486</v>
      </c>
      <c r="N379">
        <v>102760998</v>
      </c>
      <c r="O379" t="s">
        <v>74</v>
      </c>
      <c r="P379">
        <v>5</v>
      </c>
      <c r="Q379">
        <v>21</v>
      </c>
    </row>
    <row r="380" spans="1:17" x14ac:dyDescent="0.2">
      <c r="A380" t="s">
        <v>2727</v>
      </c>
      <c r="B380" t="s">
        <v>2728</v>
      </c>
      <c r="C380" t="s">
        <v>2729</v>
      </c>
      <c r="D380">
        <v>4128</v>
      </c>
      <c r="E380" t="s">
        <v>2730</v>
      </c>
      <c r="F380" t="s">
        <v>2731</v>
      </c>
      <c r="G380" t="s">
        <v>60</v>
      </c>
      <c r="H380" t="s">
        <v>2732</v>
      </c>
      <c r="I380" t="s">
        <v>2733</v>
      </c>
      <c r="J380" t="s">
        <v>63</v>
      </c>
      <c r="K380" t="s">
        <v>82</v>
      </c>
      <c r="L380" t="s">
        <v>83</v>
      </c>
      <c r="M380">
        <v>43654907</v>
      </c>
      <c r="N380">
        <v>43746824</v>
      </c>
      <c r="O380" t="s">
        <v>66</v>
      </c>
      <c r="P380">
        <v>2</v>
      </c>
      <c r="Q380">
        <v>16</v>
      </c>
    </row>
    <row r="381" spans="1:17" x14ac:dyDescent="0.2">
      <c r="A381" t="s">
        <v>2734</v>
      </c>
      <c r="B381" t="s">
        <v>2735</v>
      </c>
      <c r="C381" t="s">
        <v>2736</v>
      </c>
      <c r="D381">
        <v>5604</v>
      </c>
      <c r="E381" t="s">
        <v>2737</v>
      </c>
      <c r="F381" t="s">
        <v>2738</v>
      </c>
      <c r="G381" t="s">
        <v>60</v>
      </c>
      <c r="H381" t="s">
        <v>2739</v>
      </c>
      <c r="I381" t="s">
        <v>2740</v>
      </c>
      <c r="J381" t="s">
        <v>63</v>
      </c>
      <c r="K381" t="s">
        <v>489</v>
      </c>
      <c r="L381" t="s">
        <v>490</v>
      </c>
      <c r="M381">
        <v>66386873</v>
      </c>
      <c r="N381">
        <v>66491544</v>
      </c>
      <c r="O381" t="s">
        <v>66</v>
      </c>
      <c r="P381">
        <v>5</v>
      </c>
      <c r="Q381">
        <v>13</v>
      </c>
    </row>
    <row r="382" spans="1:17" x14ac:dyDescent="0.2">
      <c r="A382" t="s">
        <v>2741</v>
      </c>
      <c r="B382" t="s">
        <v>2742</v>
      </c>
      <c r="C382" t="s">
        <v>2743</v>
      </c>
      <c r="D382">
        <v>5605</v>
      </c>
      <c r="E382" t="s">
        <v>2744</v>
      </c>
      <c r="F382" t="s">
        <v>2745</v>
      </c>
      <c r="G382" t="s">
        <v>60</v>
      </c>
      <c r="H382" t="s">
        <v>2746</v>
      </c>
      <c r="I382" t="s">
        <v>2747</v>
      </c>
      <c r="J382" t="s">
        <v>63</v>
      </c>
      <c r="K382" t="s">
        <v>191</v>
      </c>
      <c r="L382" t="s">
        <v>192</v>
      </c>
      <c r="M382">
        <v>4090321</v>
      </c>
      <c r="N382">
        <v>4124184</v>
      </c>
      <c r="O382" t="s">
        <v>74</v>
      </c>
      <c r="P382">
        <v>5</v>
      </c>
      <c r="Q382">
        <v>13</v>
      </c>
    </row>
    <row r="383" spans="1:17" x14ac:dyDescent="0.2">
      <c r="A383" t="s">
        <v>2748</v>
      </c>
      <c r="B383" t="s">
        <v>2749</v>
      </c>
      <c r="C383" t="s">
        <v>2750</v>
      </c>
      <c r="D383">
        <v>4143</v>
      </c>
      <c r="E383" t="s">
        <v>2751</v>
      </c>
      <c r="F383" t="s">
        <v>2752</v>
      </c>
      <c r="G383" t="s">
        <v>60</v>
      </c>
      <c r="H383" t="s">
        <v>2753</v>
      </c>
      <c r="I383" t="s">
        <v>2754</v>
      </c>
      <c r="J383" t="s">
        <v>63</v>
      </c>
      <c r="K383" t="s">
        <v>214</v>
      </c>
      <c r="L383" t="s">
        <v>215</v>
      </c>
      <c r="M383">
        <v>80271820</v>
      </c>
      <c r="N383">
        <v>80290003</v>
      </c>
      <c r="O383" t="s">
        <v>74</v>
      </c>
      <c r="P383">
        <v>3</v>
      </c>
      <c r="Q383">
        <v>9</v>
      </c>
    </row>
    <row r="384" spans="1:17" x14ac:dyDescent="0.2">
      <c r="A384" t="s">
        <v>2755</v>
      </c>
      <c r="B384" t="s">
        <v>2756</v>
      </c>
      <c r="C384" t="s">
        <v>2757</v>
      </c>
      <c r="D384">
        <v>55777</v>
      </c>
      <c r="E384" t="s">
        <v>2758</v>
      </c>
      <c r="F384" t="s">
        <v>2759</v>
      </c>
      <c r="G384" t="s">
        <v>60</v>
      </c>
      <c r="H384" t="s">
        <v>2760</v>
      </c>
      <c r="I384" t="s">
        <v>2761</v>
      </c>
      <c r="J384" t="s">
        <v>63</v>
      </c>
      <c r="K384" t="s">
        <v>166</v>
      </c>
      <c r="L384" t="s">
        <v>167</v>
      </c>
      <c r="M384">
        <v>148021011</v>
      </c>
      <c r="N384">
        <v>148516923</v>
      </c>
      <c r="O384" t="s">
        <v>66</v>
      </c>
      <c r="P384">
        <v>7</v>
      </c>
      <c r="Q384">
        <v>13</v>
      </c>
    </row>
    <row r="385" spans="1:17" x14ac:dyDescent="0.2">
      <c r="A385" t="s">
        <v>2762</v>
      </c>
      <c r="B385" t="s">
        <v>2763</v>
      </c>
      <c r="C385" t="s">
        <v>2764</v>
      </c>
      <c r="D385">
        <v>51360</v>
      </c>
      <c r="E385" t="s">
        <v>2765</v>
      </c>
      <c r="F385" t="s">
        <v>2766</v>
      </c>
      <c r="G385" t="s">
        <v>60</v>
      </c>
      <c r="H385" t="s">
        <v>2767</v>
      </c>
      <c r="I385" t="s">
        <v>2768</v>
      </c>
      <c r="J385" t="s">
        <v>63</v>
      </c>
      <c r="K385" t="s">
        <v>82</v>
      </c>
      <c r="L385" t="s">
        <v>83</v>
      </c>
      <c r="M385">
        <v>21839538</v>
      </c>
      <c r="N385">
        <v>21885423</v>
      </c>
      <c r="O385" t="s">
        <v>66</v>
      </c>
      <c r="P385">
        <v>1</v>
      </c>
      <c r="Q385">
        <v>11</v>
      </c>
    </row>
    <row r="386" spans="1:17" x14ac:dyDescent="0.2">
      <c r="A386" t="s">
        <v>2769</v>
      </c>
      <c r="B386" t="s">
        <v>2770</v>
      </c>
      <c r="C386" t="s">
        <v>2771</v>
      </c>
      <c r="D386">
        <v>56922</v>
      </c>
      <c r="E386" t="s">
        <v>2772</v>
      </c>
      <c r="F386" t="s">
        <v>2773</v>
      </c>
      <c r="G386" t="s">
        <v>60</v>
      </c>
      <c r="H386" t="s">
        <v>2774</v>
      </c>
      <c r="I386" t="s">
        <v>2775</v>
      </c>
      <c r="J386" t="s">
        <v>63</v>
      </c>
      <c r="K386" t="s">
        <v>100</v>
      </c>
      <c r="L386" t="s">
        <v>101</v>
      </c>
      <c r="M386">
        <v>183015218</v>
      </c>
      <c r="N386">
        <v>183099587</v>
      </c>
      <c r="O386" t="s">
        <v>74</v>
      </c>
      <c r="P386">
        <v>7</v>
      </c>
      <c r="Q386">
        <v>23</v>
      </c>
    </row>
    <row r="387" spans="1:17" x14ac:dyDescent="0.2">
      <c r="A387" t="s">
        <v>2776</v>
      </c>
      <c r="B387" t="s">
        <v>2777</v>
      </c>
      <c r="C387" t="s">
        <v>2778</v>
      </c>
      <c r="D387">
        <v>64087</v>
      </c>
      <c r="E387" t="s">
        <v>2779</v>
      </c>
      <c r="F387" t="s">
        <v>2780</v>
      </c>
      <c r="G387" t="s">
        <v>60</v>
      </c>
      <c r="H387" t="s">
        <v>2781</v>
      </c>
      <c r="I387" t="s">
        <v>2782</v>
      </c>
      <c r="J387" t="s">
        <v>63</v>
      </c>
      <c r="K387" t="s">
        <v>438</v>
      </c>
      <c r="L387" t="s">
        <v>439</v>
      </c>
      <c r="M387">
        <v>71587288</v>
      </c>
      <c r="N387">
        <v>71658706</v>
      </c>
      <c r="O387" t="s">
        <v>66</v>
      </c>
      <c r="P387">
        <v>4</v>
      </c>
      <c r="Q387">
        <v>20</v>
      </c>
    </row>
    <row r="388" spans="1:17" x14ac:dyDescent="0.2">
      <c r="A388" t="s">
        <v>2783</v>
      </c>
      <c r="B388" t="s">
        <v>2784</v>
      </c>
      <c r="C388" t="s">
        <v>2785</v>
      </c>
      <c r="D388">
        <v>57192</v>
      </c>
      <c r="E388" t="s">
        <v>2786</v>
      </c>
      <c r="F388" t="s">
        <v>2787</v>
      </c>
      <c r="G388" t="s">
        <v>60</v>
      </c>
      <c r="H388" t="s">
        <v>2788</v>
      </c>
      <c r="I388" t="s">
        <v>2789</v>
      </c>
      <c r="J388" t="s">
        <v>63</v>
      </c>
      <c r="K388" t="s">
        <v>191</v>
      </c>
      <c r="L388" t="s">
        <v>192</v>
      </c>
      <c r="M388">
        <v>7522610</v>
      </c>
      <c r="N388">
        <v>7534009</v>
      </c>
      <c r="O388" t="s">
        <v>66</v>
      </c>
      <c r="P388">
        <v>1</v>
      </c>
      <c r="Q388">
        <v>14</v>
      </c>
    </row>
    <row r="389" spans="1:17" x14ac:dyDescent="0.2">
      <c r="A389" t="s">
        <v>2790</v>
      </c>
      <c r="B389" t="s">
        <v>2791</v>
      </c>
      <c r="C389" t="s">
        <v>2792</v>
      </c>
      <c r="D389">
        <v>79648</v>
      </c>
      <c r="E389" t="s">
        <v>2793</v>
      </c>
      <c r="F389" t="s">
        <v>2794</v>
      </c>
      <c r="G389" t="s">
        <v>60</v>
      </c>
      <c r="H389" t="s">
        <v>2795</v>
      </c>
      <c r="I389" t="s">
        <v>2796</v>
      </c>
      <c r="J389" t="s">
        <v>63</v>
      </c>
      <c r="K389" t="s">
        <v>255</v>
      </c>
      <c r="L389" t="s">
        <v>256</v>
      </c>
      <c r="M389">
        <v>6406592</v>
      </c>
      <c r="N389">
        <v>6648505</v>
      </c>
      <c r="O389" t="s">
        <v>66</v>
      </c>
      <c r="P389">
        <v>18</v>
      </c>
      <c r="Q389">
        <v>28</v>
      </c>
    </row>
    <row r="390" spans="1:17" x14ac:dyDescent="0.2">
      <c r="A390" t="s">
        <v>2797</v>
      </c>
      <c r="B390" t="s">
        <v>2798</v>
      </c>
      <c r="C390" t="s">
        <v>2799</v>
      </c>
      <c r="D390">
        <v>4204</v>
      </c>
      <c r="E390" t="s">
        <v>2800</v>
      </c>
      <c r="F390" t="s">
        <v>2801</v>
      </c>
      <c r="G390" t="s">
        <v>60</v>
      </c>
      <c r="H390" t="s">
        <v>2802</v>
      </c>
      <c r="I390" t="s">
        <v>2803</v>
      </c>
      <c r="J390" t="s">
        <v>63</v>
      </c>
      <c r="K390" t="s">
        <v>82</v>
      </c>
      <c r="L390" t="s">
        <v>83</v>
      </c>
      <c r="M390">
        <v>154021800</v>
      </c>
      <c r="N390">
        <v>154097731</v>
      </c>
      <c r="O390" t="s">
        <v>74</v>
      </c>
      <c r="P390">
        <v>7</v>
      </c>
      <c r="Q390">
        <v>6</v>
      </c>
    </row>
    <row r="391" spans="1:17" x14ac:dyDescent="0.2">
      <c r="A391" t="s">
        <v>2804</v>
      </c>
      <c r="B391" t="s">
        <v>2805</v>
      </c>
      <c r="C391" t="s">
        <v>2806</v>
      </c>
      <c r="D391">
        <v>9968</v>
      </c>
      <c r="E391" t="s">
        <v>2807</v>
      </c>
      <c r="F391" t="s">
        <v>2808</v>
      </c>
      <c r="G391" t="s">
        <v>60</v>
      </c>
      <c r="H391" t="s">
        <v>2809</v>
      </c>
      <c r="I391" t="s">
        <v>2810</v>
      </c>
      <c r="J391" t="s">
        <v>63</v>
      </c>
      <c r="K391" t="s">
        <v>82</v>
      </c>
      <c r="L391" t="s">
        <v>83</v>
      </c>
      <c r="M391">
        <v>71118556</v>
      </c>
      <c r="N391">
        <v>71142454</v>
      </c>
      <c r="O391" t="s">
        <v>66</v>
      </c>
      <c r="P391">
        <v>1</v>
      </c>
      <c r="Q391">
        <v>45</v>
      </c>
    </row>
    <row r="392" spans="1:17" x14ac:dyDescent="0.2">
      <c r="A392" t="s">
        <v>2811</v>
      </c>
      <c r="B392" t="s">
        <v>2812</v>
      </c>
      <c r="C392" t="s">
        <v>2813</v>
      </c>
      <c r="D392">
        <v>23389</v>
      </c>
      <c r="E392" t="s">
        <v>2814</v>
      </c>
      <c r="F392" t="s">
        <v>2815</v>
      </c>
      <c r="G392" t="s">
        <v>60</v>
      </c>
      <c r="H392" t="s">
        <v>2816</v>
      </c>
      <c r="I392" t="s">
        <v>2817</v>
      </c>
      <c r="J392" t="s">
        <v>63</v>
      </c>
      <c r="K392" t="s">
        <v>64</v>
      </c>
      <c r="L392" t="s">
        <v>65</v>
      </c>
      <c r="M392">
        <v>115958576</v>
      </c>
      <c r="N392">
        <v>116277219</v>
      </c>
      <c r="O392" t="s">
        <v>74</v>
      </c>
      <c r="P392">
        <v>5</v>
      </c>
      <c r="Q392">
        <v>34</v>
      </c>
    </row>
    <row r="393" spans="1:17" x14ac:dyDescent="0.2">
      <c r="A393" t="s">
        <v>2818</v>
      </c>
      <c r="B393" t="s">
        <v>2819</v>
      </c>
      <c r="C393" t="s">
        <v>2820</v>
      </c>
      <c r="D393">
        <v>9440</v>
      </c>
      <c r="E393" t="s">
        <v>2821</v>
      </c>
      <c r="F393" t="s">
        <v>2822</v>
      </c>
      <c r="G393" t="s">
        <v>60</v>
      </c>
      <c r="H393" t="s">
        <v>2823</v>
      </c>
      <c r="I393" t="s">
        <v>2824</v>
      </c>
      <c r="J393" t="s">
        <v>63</v>
      </c>
      <c r="K393" t="s">
        <v>394</v>
      </c>
      <c r="L393" t="s">
        <v>395</v>
      </c>
      <c r="M393">
        <v>93784239</v>
      </c>
      <c r="N393">
        <v>93813330</v>
      </c>
      <c r="O393" t="s">
        <v>66</v>
      </c>
      <c r="P393">
        <v>2</v>
      </c>
      <c r="Q393">
        <v>13</v>
      </c>
    </row>
    <row r="394" spans="1:17" x14ac:dyDescent="0.2">
      <c r="A394" t="s">
        <v>2825</v>
      </c>
      <c r="B394" t="s">
        <v>2826</v>
      </c>
      <c r="C394" t="s">
        <v>2827</v>
      </c>
      <c r="D394">
        <v>9439</v>
      </c>
      <c r="E394" t="s">
        <v>2828</v>
      </c>
      <c r="F394" t="s">
        <v>2829</v>
      </c>
      <c r="G394" t="s">
        <v>60</v>
      </c>
      <c r="H394" t="s">
        <v>2830</v>
      </c>
      <c r="I394" t="s">
        <v>2831</v>
      </c>
      <c r="J394" t="s">
        <v>63</v>
      </c>
      <c r="K394" t="s">
        <v>287</v>
      </c>
      <c r="L394" t="s">
        <v>288</v>
      </c>
      <c r="M394">
        <v>131573966</v>
      </c>
      <c r="N394">
        <v>131628239</v>
      </c>
      <c r="O394" t="s">
        <v>74</v>
      </c>
      <c r="P394">
        <v>8</v>
      </c>
      <c r="Q394">
        <v>35</v>
      </c>
    </row>
    <row r="395" spans="1:17" x14ac:dyDescent="0.2">
      <c r="A395" t="s">
        <v>2832</v>
      </c>
      <c r="B395" t="s">
        <v>2833</v>
      </c>
      <c r="C395" t="s">
        <v>2834</v>
      </c>
      <c r="D395">
        <v>4208</v>
      </c>
      <c r="E395" t="s">
        <v>2835</v>
      </c>
      <c r="F395" t="s">
        <v>2836</v>
      </c>
      <c r="G395" t="s">
        <v>60</v>
      </c>
      <c r="H395" t="s">
        <v>2837</v>
      </c>
      <c r="I395" t="s">
        <v>2838</v>
      </c>
      <c r="J395" t="s">
        <v>63</v>
      </c>
      <c r="K395" t="s">
        <v>438</v>
      </c>
      <c r="L395" t="s">
        <v>439</v>
      </c>
      <c r="M395">
        <v>88718241</v>
      </c>
      <c r="N395">
        <v>88904105</v>
      </c>
      <c r="O395" t="s">
        <v>74</v>
      </c>
      <c r="P395">
        <v>23</v>
      </c>
      <c r="Q395">
        <v>13</v>
      </c>
    </row>
    <row r="396" spans="1:17" x14ac:dyDescent="0.2">
      <c r="A396" t="s">
        <v>2839</v>
      </c>
      <c r="B396" t="s">
        <v>2840</v>
      </c>
      <c r="C396" t="s">
        <v>2841</v>
      </c>
      <c r="D396">
        <v>124512</v>
      </c>
      <c r="E396" t="s">
        <v>2842</v>
      </c>
      <c r="F396" t="s">
        <v>2843</v>
      </c>
      <c r="G396" t="s">
        <v>60</v>
      </c>
      <c r="H396" t="s">
        <v>2844</v>
      </c>
      <c r="I396" t="s">
        <v>2845</v>
      </c>
      <c r="J396" t="s">
        <v>63</v>
      </c>
      <c r="K396" t="s">
        <v>125</v>
      </c>
      <c r="L396" t="s">
        <v>126</v>
      </c>
      <c r="M396">
        <v>76725874</v>
      </c>
      <c r="N396">
        <v>76733881</v>
      </c>
      <c r="O396" t="s">
        <v>66</v>
      </c>
      <c r="P396">
        <v>18</v>
      </c>
      <c r="Q396">
        <v>9</v>
      </c>
    </row>
    <row r="397" spans="1:17" x14ac:dyDescent="0.2">
      <c r="A397" t="s">
        <v>2846</v>
      </c>
      <c r="B397" t="s">
        <v>2847</v>
      </c>
      <c r="C397" t="s">
        <v>2848</v>
      </c>
      <c r="D397">
        <v>4247</v>
      </c>
      <c r="E397" t="s">
        <v>2849</v>
      </c>
      <c r="F397" t="s">
        <v>2850</v>
      </c>
      <c r="G397" t="s">
        <v>60</v>
      </c>
      <c r="H397" t="s">
        <v>2851</v>
      </c>
      <c r="I397" t="s">
        <v>2852</v>
      </c>
      <c r="J397" t="s">
        <v>63</v>
      </c>
      <c r="K397" t="s">
        <v>91</v>
      </c>
      <c r="L397" t="s">
        <v>92</v>
      </c>
      <c r="M397">
        <v>49620771</v>
      </c>
      <c r="N397">
        <v>49623481</v>
      </c>
      <c r="O397" t="s">
        <v>66</v>
      </c>
      <c r="P397">
        <v>1</v>
      </c>
      <c r="Q397">
        <v>1</v>
      </c>
    </row>
    <row r="398" spans="1:17" x14ac:dyDescent="0.2">
      <c r="A398" t="s">
        <v>2853</v>
      </c>
      <c r="B398" t="s">
        <v>2854</v>
      </c>
      <c r="C398" t="s">
        <v>2855</v>
      </c>
      <c r="D398">
        <v>4281</v>
      </c>
      <c r="E398" t="s">
        <v>2856</v>
      </c>
      <c r="F398" t="s">
        <v>2857</v>
      </c>
      <c r="G398" t="s">
        <v>60</v>
      </c>
      <c r="H398" t="s">
        <v>2858</v>
      </c>
      <c r="I398" t="s">
        <v>2859</v>
      </c>
      <c r="J398" t="s">
        <v>63</v>
      </c>
      <c r="K398" t="s">
        <v>82</v>
      </c>
      <c r="L398" t="s">
        <v>83</v>
      </c>
      <c r="M398">
        <v>10445310</v>
      </c>
      <c r="N398">
        <v>11111264</v>
      </c>
      <c r="O398" t="s">
        <v>74</v>
      </c>
      <c r="P398">
        <v>24</v>
      </c>
      <c r="Q398">
        <v>14</v>
      </c>
    </row>
    <row r="399" spans="1:17" x14ac:dyDescent="0.2">
      <c r="A399" t="s">
        <v>2860</v>
      </c>
      <c r="B399" t="s">
        <v>2861</v>
      </c>
      <c r="C399" t="s">
        <v>2862</v>
      </c>
      <c r="D399">
        <v>11043</v>
      </c>
      <c r="E399" t="s">
        <v>2863</v>
      </c>
      <c r="F399" t="s">
        <v>2864</v>
      </c>
      <c r="G399" t="s">
        <v>60</v>
      </c>
      <c r="H399" t="s">
        <v>2865</v>
      </c>
      <c r="I399" t="s">
        <v>2866</v>
      </c>
      <c r="J399" t="s">
        <v>63</v>
      </c>
      <c r="K399" t="s">
        <v>82</v>
      </c>
      <c r="L399" t="s">
        <v>83</v>
      </c>
      <c r="M399">
        <v>107820961</v>
      </c>
      <c r="N399">
        <v>107931637</v>
      </c>
      <c r="O399" t="s">
        <v>66</v>
      </c>
      <c r="P399">
        <v>4</v>
      </c>
      <c r="Q399">
        <v>12</v>
      </c>
    </row>
    <row r="400" spans="1:17" x14ac:dyDescent="0.2">
      <c r="A400" t="s">
        <v>2867</v>
      </c>
      <c r="B400" t="s">
        <v>2868</v>
      </c>
      <c r="C400" t="s">
        <v>2869</v>
      </c>
      <c r="D400">
        <v>8195</v>
      </c>
      <c r="E400" t="s">
        <v>2870</v>
      </c>
      <c r="F400" t="s">
        <v>2871</v>
      </c>
      <c r="G400" t="s">
        <v>60</v>
      </c>
      <c r="H400" t="s">
        <v>2872</v>
      </c>
      <c r="I400" t="s">
        <v>2873</v>
      </c>
      <c r="J400" t="s">
        <v>63</v>
      </c>
      <c r="K400" t="s">
        <v>223</v>
      </c>
      <c r="L400" t="s">
        <v>224</v>
      </c>
      <c r="M400">
        <v>10404780</v>
      </c>
      <c r="N400">
        <v>10434239</v>
      </c>
      <c r="O400" t="s">
        <v>74</v>
      </c>
      <c r="P400">
        <v>2</v>
      </c>
      <c r="Q400">
        <v>4</v>
      </c>
    </row>
    <row r="401" spans="1:17" x14ac:dyDescent="0.2">
      <c r="A401" t="s">
        <v>2874</v>
      </c>
      <c r="B401" t="s">
        <v>2875</v>
      </c>
      <c r="C401" t="s">
        <v>2876</v>
      </c>
      <c r="D401">
        <v>23417</v>
      </c>
      <c r="E401" t="s">
        <v>2877</v>
      </c>
      <c r="F401" t="s">
        <v>2878</v>
      </c>
      <c r="G401" t="s">
        <v>60</v>
      </c>
      <c r="H401" t="s">
        <v>2879</v>
      </c>
      <c r="I401" t="s">
        <v>2880</v>
      </c>
      <c r="J401" t="s">
        <v>63</v>
      </c>
      <c r="K401" t="s">
        <v>134</v>
      </c>
      <c r="L401" t="s">
        <v>135</v>
      </c>
      <c r="M401">
        <v>83899125</v>
      </c>
      <c r="N401">
        <v>83916182</v>
      </c>
      <c r="O401" t="s">
        <v>66</v>
      </c>
      <c r="P401">
        <v>1</v>
      </c>
      <c r="Q401">
        <v>5</v>
      </c>
    </row>
    <row r="402" spans="1:17" x14ac:dyDescent="0.2">
      <c r="A402" t="s">
        <v>2881</v>
      </c>
      <c r="B402" t="s">
        <v>2882</v>
      </c>
      <c r="C402" t="s">
        <v>2883</v>
      </c>
      <c r="D402">
        <v>166785</v>
      </c>
      <c r="E402" t="s">
        <v>2884</v>
      </c>
      <c r="F402" t="s">
        <v>2885</v>
      </c>
      <c r="G402" t="s">
        <v>60</v>
      </c>
      <c r="H402" t="s">
        <v>2886</v>
      </c>
      <c r="I402" t="s">
        <v>2887</v>
      </c>
      <c r="J402" t="s">
        <v>63</v>
      </c>
      <c r="K402" t="s">
        <v>246</v>
      </c>
      <c r="L402" t="s">
        <v>247</v>
      </c>
      <c r="M402">
        <v>145619388</v>
      </c>
      <c r="N402">
        <v>145660035</v>
      </c>
      <c r="O402" t="s">
        <v>66</v>
      </c>
      <c r="P402">
        <v>4</v>
      </c>
      <c r="Q402">
        <v>7</v>
      </c>
    </row>
    <row r="403" spans="1:17" x14ac:dyDescent="0.2">
      <c r="A403" t="s">
        <v>2888</v>
      </c>
      <c r="B403" t="s">
        <v>2889</v>
      </c>
      <c r="C403" t="s">
        <v>2890</v>
      </c>
      <c r="D403">
        <v>25974</v>
      </c>
      <c r="E403" t="s">
        <v>2891</v>
      </c>
      <c r="F403" t="s">
        <v>2892</v>
      </c>
      <c r="G403" t="s">
        <v>60</v>
      </c>
      <c r="H403" t="s">
        <v>2893</v>
      </c>
      <c r="I403" t="s">
        <v>2894</v>
      </c>
      <c r="J403" t="s">
        <v>63</v>
      </c>
      <c r="K403" t="s">
        <v>182</v>
      </c>
      <c r="L403" t="s">
        <v>183</v>
      </c>
      <c r="M403">
        <v>45500184</v>
      </c>
      <c r="N403">
        <v>45511266</v>
      </c>
      <c r="O403" t="s">
        <v>66</v>
      </c>
      <c r="P403">
        <v>3</v>
      </c>
      <c r="Q403">
        <v>5</v>
      </c>
    </row>
    <row r="404" spans="1:17" x14ac:dyDescent="0.2">
      <c r="A404" t="s">
        <v>2895</v>
      </c>
      <c r="B404" t="s">
        <v>2896</v>
      </c>
      <c r="C404" t="s">
        <v>2897</v>
      </c>
      <c r="D404">
        <v>27249</v>
      </c>
      <c r="E404" t="s">
        <v>2898</v>
      </c>
      <c r="F404" t="s">
        <v>2899</v>
      </c>
      <c r="G404" t="s">
        <v>60</v>
      </c>
      <c r="H404" t="s">
        <v>2900</v>
      </c>
      <c r="I404" t="s">
        <v>2901</v>
      </c>
      <c r="J404" t="s">
        <v>63</v>
      </c>
      <c r="K404" t="s">
        <v>166</v>
      </c>
      <c r="L404" t="s">
        <v>167</v>
      </c>
      <c r="M404">
        <v>149569633</v>
      </c>
      <c r="N404">
        <v>149587816</v>
      </c>
      <c r="O404" t="s">
        <v>74</v>
      </c>
      <c r="P404">
        <v>1</v>
      </c>
      <c r="Q404">
        <v>7</v>
      </c>
    </row>
    <row r="405" spans="1:17" x14ac:dyDescent="0.2">
      <c r="A405" t="s">
        <v>2902</v>
      </c>
      <c r="B405" t="s">
        <v>2903</v>
      </c>
      <c r="C405" t="s">
        <v>2904</v>
      </c>
      <c r="D405">
        <v>4337</v>
      </c>
      <c r="E405" t="s">
        <v>2905</v>
      </c>
      <c r="F405" t="s">
        <v>2906</v>
      </c>
      <c r="G405" t="s">
        <v>60</v>
      </c>
      <c r="H405" t="s">
        <v>2907</v>
      </c>
      <c r="I405" t="s">
        <v>2908</v>
      </c>
      <c r="J405" t="s">
        <v>63</v>
      </c>
      <c r="K405" t="s">
        <v>287</v>
      </c>
      <c r="L405" t="s">
        <v>288</v>
      </c>
      <c r="M405">
        <v>39904258</v>
      </c>
      <c r="N405">
        <v>39934551</v>
      </c>
      <c r="O405" t="s">
        <v>74</v>
      </c>
      <c r="P405">
        <v>6</v>
      </c>
      <c r="Q405">
        <v>14</v>
      </c>
    </row>
    <row r="406" spans="1:17" x14ac:dyDescent="0.2">
      <c r="A406" t="s">
        <v>2909</v>
      </c>
      <c r="B406" t="s">
        <v>2910</v>
      </c>
      <c r="C406" t="s">
        <v>2911</v>
      </c>
      <c r="D406">
        <v>4338</v>
      </c>
      <c r="E406" t="s">
        <v>2912</v>
      </c>
      <c r="F406" t="s">
        <v>2913</v>
      </c>
      <c r="G406" t="s">
        <v>60</v>
      </c>
      <c r="H406" t="s">
        <v>2914</v>
      </c>
      <c r="I406" t="s">
        <v>2915</v>
      </c>
      <c r="J406" t="s">
        <v>63</v>
      </c>
      <c r="K406" t="s">
        <v>438</v>
      </c>
      <c r="L406" t="s">
        <v>439</v>
      </c>
      <c r="M406">
        <v>53095679</v>
      </c>
      <c r="N406">
        <v>53109772</v>
      </c>
      <c r="O406" t="s">
        <v>74</v>
      </c>
      <c r="P406">
        <v>2</v>
      </c>
      <c r="Q406">
        <v>8</v>
      </c>
    </row>
    <row r="407" spans="1:17" x14ac:dyDescent="0.2">
      <c r="A407" t="s">
        <v>2916</v>
      </c>
      <c r="B407" t="s">
        <v>2917</v>
      </c>
      <c r="C407" t="s">
        <v>2918</v>
      </c>
      <c r="D407">
        <v>7841</v>
      </c>
      <c r="E407" t="s">
        <v>2919</v>
      </c>
      <c r="F407" t="s">
        <v>2920</v>
      </c>
      <c r="G407" t="s">
        <v>60</v>
      </c>
      <c r="H407" t="s">
        <v>2921</v>
      </c>
      <c r="I407" t="s">
        <v>2922</v>
      </c>
      <c r="J407" t="s">
        <v>63</v>
      </c>
      <c r="K407" t="s">
        <v>166</v>
      </c>
      <c r="L407" t="s">
        <v>167</v>
      </c>
      <c r="M407">
        <v>74461057</v>
      </c>
      <c r="N407">
        <v>74465410</v>
      </c>
      <c r="O407" t="s">
        <v>74</v>
      </c>
      <c r="P407">
        <v>4</v>
      </c>
      <c r="Q407">
        <v>6</v>
      </c>
    </row>
    <row r="408" spans="1:17" x14ac:dyDescent="0.2">
      <c r="A408" t="s">
        <v>2923</v>
      </c>
      <c r="B408" t="s">
        <v>2924</v>
      </c>
      <c r="C408" t="s">
        <v>2925</v>
      </c>
      <c r="D408">
        <v>9526</v>
      </c>
      <c r="E408" t="s">
        <v>2926</v>
      </c>
      <c r="F408" t="s">
        <v>2927</v>
      </c>
      <c r="G408" t="s">
        <v>60</v>
      </c>
      <c r="H408" t="s">
        <v>2928</v>
      </c>
      <c r="I408" t="s">
        <v>2929</v>
      </c>
      <c r="J408" t="s">
        <v>63</v>
      </c>
      <c r="K408" t="s">
        <v>125</v>
      </c>
      <c r="L408" t="s">
        <v>126</v>
      </c>
      <c r="M408">
        <v>7583647</v>
      </c>
      <c r="N408">
        <v>7588212</v>
      </c>
      <c r="O408" t="s">
        <v>66</v>
      </c>
      <c r="P408">
        <v>5</v>
      </c>
      <c r="Q408">
        <v>12</v>
      </c>
    </row>
    <row r="409" spans="1:17" x14ac:dyDescent="0.2">
      <c r="A409" t="s">
        <v>2930</v>
      </c>
      <c r="B409" t="s">
        <v>2931</v>
      </c>
      <c r="C409" t="s">
        <v>2932</v>
      </c>
      <c r="D409">
        <v>8777</v>
      </c>
      <c r="E409" t="s">
        <v>2933</v>
      </c>
      <c r="F409" t="s">
        <v>2934</v>
      </c>
      <c r="G409" t="s">
        <v>60</v>
      </c>
      <c r="H409" t="s">
        <v>2935</v>
      </c>
      <c r="I409" t="s">
        <v>2936</v>
      </c>
      <c r="J409" t="s">
        <v>63</v>
      </c>
      <c r="K409" t="s">
        <v>264</v>
      </c>
      <c r="L409" t="s">
        <v>265</v>
      </c>
      <c r="M409">
        <v>13105296</v>
      </c>
      <c r="N409">
        <v>13279687</v>
      </c>
      <c r="O409" t="s">
        <v>74</v>
      </c>
      <c r="P409">
        <v>19</v>
      </c>
      <c r="Q409">
        <v>48</v>
      </c>
    </row>
    <row r="410" spans="1:17" x14ac:dyDescent="0.2">
      <c r="A410" t="s">
        <v>2937</v>
      </c>
      <c r="B410" t="s">
        <v>2938</v>
      </c>
      <c r="C410" t="s">
        <v>2939</v>
      </c>
      <c r="D410">
        <v>136647</v>
      </c>
      <c r="E410" t="s">
        <v>2940</v>
      </c>
      <c r="F410" t="s">
        <v>2941</v>
      </c>
      <c r="G410" t="s">
        <v>60</v>
      </c>
      <c r="H410" t="s">
        <v>2942</v>
      </c>
      <c r="I410" t="s">
        <v>2943</v>
      </c>
      <c r="J410" t="s">
        <v>63</v>
      </c>
      <c r="K410" t="s">
        <v>150</v>
      </c>
      <c r="L410" t="s">
        <v>151</v>
      </c>
      <c r="M410">
        <v>40132743</v>
      </c>
      <c r="N410">
        <v>40134652</v>
      </c>
      <c r="O410" t="s">
        <v>74</v>
      </c>
      <c r="P410">
        <v>1</v>
      </c>
      <c r="Q410">
        <v>2</v>
      </c>
    </row>
    <row r="411" spans="1:17" x14ac:dyDescent="0.2">
      <c r="A411" t="s">
        <v>2944</v>
      </c>
      <c r="B411" t="s">
        <v>2945</v>
      </c>
      <c r="C411" t="s">
        <v>2946</v>
      </c>
      <c r="D411">
        <v>56945</v>
      </c>
      <c r="E411" t="s">
        <v>2947</v>
      </c>
      <c r="F411" t="s">
        <v>2948</v>
      </c>
      <c r="G411" t="s">
        <v>60</v>
      </c>
      <c r="H411" t="s">
        <v>2949</v>
      </c>
      <c r="I411" t="s">
        <v>2950</v>
      </c>
      <c r="J411" t="s">
        <v>63</v>
      </c>
      <c r="K411" t="s">
        <v>100</v>
      </c>
      <c r="L411" t="s">
        <v>101</v>
      </c>
      <c r="M411">
        <v>139343994</v>
      </c>
      <c r="N411">
        <v>139357129</v>
      </c>
      <c r="O411" t="s">
        <v>66</v>
      </c>
      <c r="P411">
        <v>5</v>
      </c>
      <c r="Q411">
        <v>11</v>
      </c>
    </row>
    <row r="412" spans="1:17" x14ac:dyDescent="0.2">
      <c r="A412" t="s">
        <v>2951</v>
      </c>
      <c r="B412" t="s">
        <v>2952</v>
      </c>
      <c r="C412" t="s">
        <v>2953</v>
      </c>
      <c r="D412">
        <v>4524</v>
      </c>
      <c r="E412" t="s">
        <v>2954</v>
      </c>
      <c r="F412" t="s">
        <v>2955</v>
      </c>
      <c r="G412" t="s">
        <v>60</v>
      </c>
      <c r="H412" t="s">
        <v>2956</v>
      </c>
      <c r="I412" t="s">
        <v>133</v>
      </c>
      <c r="J412" t="s">
        <v>63</v>
      </c>
      <c r="K412" t="s">
        <v>182</v>
      </c>
      <c r="L412" t="s">
        <v>183</v>
      </c>
      <c r="M412">
        <v>11785730</v>
      </c>
      <c r="N412">
        <v>11806103</v>
      </c>
      <c r="O412" t="s">
        <v>74</v>
      </c>
      <c r="P412">
        <v>8</v>
      </c>
      <c r="Q412">
        <v>17</v>
      </c>
    </row>
    <row r="413" spans="1:17" x14ac:dyDescent="0.2">
      <c r="A413" t="s">
        <v>2957</v>
      </c>
      <c r="B413" t="s">
        <v>2958</v>
      </c>
      <c r="C413" t="s">
        <v>2959</v>
      </c>
      <c r="D413">
        <v>2475</v>
      </c>
      <c r="E413" t="s">
        <v>2960</v>
      </c>
      <c r="F413" t="s">
        <v>2961</v>
      </c>
      <c r="G413" t="s">
        <v>60</v>
      </c>
      <c r="H413" t="s">
        <v>2962</v>
      </c>
      <c r="I413" t="s">
        <v>2963</v>
      </c>
      <c r="J413" t="s">
        <v>63</v>
      </c>
      <c r="K413" t="s">
        <v>182</v>
      </c>
      <c r="L413" t="s">
        <v>183</v>
      </c>
      <c r="M413">
        <v>11106531</v>
      </c>
      <c r="N413">
        <v>11262551</v>
      </c>
      <c r="O413" t="s">
        <v>74</v>
      </c>
      <c r="P413">
        <v>6</v>
      </c>
      <c r="Q413">
        <v>61</v>
      </c>
    </row>
    <row r="414" spans="1:17" x14ac:dyDescent="0.2">
      <c r="A414" t="s">
        <v>2964</v>
      </c>
      <c r="B414" t="s">
        <v>2965</v>
      </c>
      <c r="C414" t="s">
        <v>2966</v>
      </c>
      <c r="D414">
        <v>4548</v>
      </c>
      <c r="E414" t="s">
        <v>2967</v>
      </c>
      <c r="F414" t="s">
        <v>2968</v>
      </c>
      <c r="G414" t="s">
        <v>60</v>
      </c>
      <c r="H414" t="s">
        <v>2969</v>
      </c>
      <c r="I414" t="s">
        <v>2970</v>
      </c>
      <c r="J414" t="s">
        <v>63</v>
      </c>
      <c r="K414" t="s">
        <v>182</v>
      </c>
      <c r="L414" t="s">
        <v>183</v>
      </c>
      <c r="M414">
        <v>236794304</v>
      </c>
      <c r="N414">
        <v>236903981</v>
      </c>
      <c r="O414" t="s">
        <v>66</v>
      </c>
      <c r="P414">
        <v>8</v>
      </c>
      <c r="Q414">
        <v>37</v>
      </c>
    </row>
    <row r="415" spans="1:17" x14ac:dyDescent="0.2">
      <c r="A415" t="s">
        <v>2971</v>
      </c>
      <c r="B415" t="s">
        <v>2972</v>
      </c>
      <c r="C415" t="s">
        <v>2973</v>
      </c>
      <c r="D415">
        <v>4552</v>
      </c>
      <c r="E415" t="s">
        <v>2974</v>
      </c>
      <c r="F415" t="s">
        <v>2975</v>
      </c>
      <c r="G415" t="s">
        <v>60</v>
      </c>
      <c r="H415" t="s">
        <v>2976</v>
      </c>
      <c r="I415" t="s">
        <v>2977</v>
      </c>
      <c r="J415" t="s">
        <v>63</v>
      </c>
      <c r="K415" t="s">
        <v>438</v>
      </c>
      <c r="L415" t="s">
        <v>439</v>
      </c>
      <c r="M415">
        <v>7869104</v>
      </c>
      <c r="N415">
        <v>7901124</v>
      </c>
      <c r="O415" t="s">
        <v>66</v>
      </c>
      <c r="P415">
        <v>2</v>
      </c>
      <c r="Q415">
        <v>16</v>
      </c>
    </row>
    <row r="416" spans="1:17" x14ac:dyDescent="0.2">
      <c r="A416" t="s">
        <v>2978</v>
      </c>
      <c r="B416" t="s">
        <v>2979</v>
      </c>
      <c r="C416" t="s">
        <v>2980</v>
      </c>
      <c r="D416">
        <v>4594</v>
      </c>
      <c r="E416" t="s">
        <v>2981</v>
      </c>
      <c r="F416" t="s">
        <v>2982</v>
      </c>
      <c r="G416" t="s">
        <v>60</v>
      </c>
      <c r="H416" t="s">
        <v>2983</v>
      </c>
      <c r="I416" t="s">
        <v>2984</v>
      </c>
      <c r="J416" t="s">
        <v>63</v>
      </c>
      <c r="K416" t="s">
        <v>287</v>
      </c>
      <c r="L416" t="s">
        <v>288</v>
      </c>
      <c r="M416">
        <v>49430360</v>
      </c>
      <c r="N416">
        <v>49463328</v>
      </c>
      <c r="O416" t="s">
        <v>74</v>
      </c>
      <c r="P416">
        <v>2</v>
      </c>
      <c r="Q416">
        <v>12</v>
      </c>
    </row>
    <row r="417" spans="1:17" x14ac:dyDescent="0.2">
      <c r="A417" t="s">
        <v>2985</v>
      </c>
      <c r="B417" t="s">
        <v>2986</v>
      </c>
      <c r="C417" t="s">
        <v>2987</v>
      </c>
      <c r="D417">
        <v>4598</v>
      </c>
      <c r="E417" t="s">
        <v>2988</v>
      </c>
      <c r="F417" t="s">
        <v>2989</v>
      </c>
      <c r="G417" t="s">
        <v>60</v>
      </c>
      <c r="H417" t="s">
        <v>2990</v>
      </c>
      <c r="I417" t="s">
        <v>2991</v>
      </c>
      <c r="J417" t="s">
        <v>63</v>
      </c>
      <c r="K417" t="s">
        <v>64</v>
      </c>
      <c r="L417" t="s">
        <v>65</v>
      </c>
      <c r="M417">
        <v>109573285</v>
      </c>
      <c r="N417">
        <v>109597270</v>
      </c>
      <c r="O417" t="s">
        <v>66</v>
      </c>
      <c r="P417">
        <v>6</v>
      </c>
      <c r="Q417">
        <v>12</v>
      </c>
    </row>
    <row r="418" spans="1:17" x14ac:dyDescent="0.2">
      <c r="A418" t="s">
        <v>2992</v>
      </c>
      <c r="B418" t="s">
        <v>2993</v>
      </c>
      <c r="C418" t="s">
        <v>2994</v>
      </c>
      <c r="D418">
        <v>4613</v>
      </c>
      <c r="E418" t="s">
        <v>2995</v>
      </c>
      <c r="F418" t="s">
        <v>2996</v>
      </c>
      <c r="G418" t="s">
        <v>60</v>
      </c>
      <c r="H418" t="s">
        <v>2997</v>
      </c>
      <c r="I418" t="s">
        <v>2998</v>
      </c>
      <c r="J418" t="s">
        <v>63</v>
      </c>
      <c r="K418" t="s">
        <v>166</v>
      </c>
      <c r="L418" t="s">
        <v>167</v>
      </c>
      <c r="M418">
        <v>15940438</v>
      </c>
      <c r="N418">
        <v>15947007</v>
      </c>
      <c r="O418" t="s">
        <v>66</v>
      </c>
      <c r="P418">
        <v>5</v>
      </c>
      <c r="Q418">
        <v>4</v>
      </c>
    </row>
    <row r="419" spans="1:17" x14ac:dyDescent="0.2">
      <c r="A419" t="s">
        <v>2999</v>
      </c>
      <c r="B419" t="s">
        <v>3000</v>
      </c>
      <c r="C419" t="s">
        <v>3001</v>
      </c>
      <c r="D419">
        <v>4627</v>
      </c>
      <c r="E419" t="s">
        <v>3002</v>
      </c>
      <c r="F419" t="s">
        <v>3003</v>
      </c>
      <c r="G419" t="s">
        <v>60</v>
      </c>
      <c r="H419" t="s">
        <v>3004</v>
      </c>
      <c r="I419" t="s">
        <v>3005</v>
      </c>
      <c r="J419" t="s">
        <v>63</v>
      </c>
      <c r="K419" t="s">
        <v>116</v>
      </c>
      <c r="L419" t="s">
        <v>117</v>
      </c>
      <c r="M419">
        <v>36281277</v>
      </c>
      <c r="N419">
        <v>36388067</v>
      </c>
      <c r="O419" t="s">
        <v>74</v>
      </c>
      <c r="P419">
        <v>6</v>
      </c>
      <c r="Q419">
        <v>40</v>
      </c>
    </row>
    <row r="420" spans="1:17" x14ac:dyDescent="0.2">
      <c r="A420" t="s">
        <v>3006</v>
      </c>
      <c r="B420" t="s">
        <v>3007</v>
      </c>
      <c r="C420" t="s">
        <v>3008</v>
      </c>
      <c r="D420">
        <v>4644</v>
      </c>
      <c r="E420" t="s">
        <v>3009</v>
      </c>
      <c r="F420" t="s">
        <v>3010</v>
      </c>
      <c r="G420" t="s">
        <v>60</v>
      </c>
      <c r="H420" t="s">
        <v>3011</v>
      </c>
      <c r="I420" t="s">
        <v>3012</v>
      </c>
      <c r="J420" t="s">
        <v>63</v>
      </c>
      <c r="K420" t="s">
        <v>489</v>
      </c>
      <c r="L420" t="s">
        <v>490</v>
      </c>
      <c r="M420">
        <v>52307283</v>
      </c>
      <c r="N420">
        <v>52529050</v>
      </c>
      <c r="O420" t="s">
        <v>74</v>
      </c>
      <c r="P420">
        <v>11</v>
      </c>
      <c r="Q420">
        <v>43</v>
      </c>
    </row>
    <row r="421" spans="1:17" x14ac:dyDescent="0.2">
      <c r="A421" t="s">
        <v>3013</v>
      </c>
      <c r="B421" t="s">
        <v>3014</v>
      </c>
      <c r="C421" t="s">
        <v>3015</v>
      </c>
      <c r="D421">
        <v>23040</v>
      </c>
      <c r="E421" t="s">
        <v>3016</v>
      </c>
      <c r="F421" t="s">
        <v>914</v>
      </c>
      <c r="G421" t="s">
        <v>60</v>
      </c>
      <c r="H421" t="s">
        <v>3017</v>
      </c>
      <c r="I421" t="s">
        <v>3018</v>
      </c>
      <c r="J421" t="s">
        <v>63</v>
      </c>
      <c r="K421" t="s">
        <v>166</v>
      </c>
      <c r="L421" t="s">
        <v>167</v>
      </c>
      <c r="M421">
        <v>1789113</v>
      </c>
      <c r="N421">
        <v>2331388</v>
      </c>
      <c r="O421" t="s">
        <v>74</v>
      </c>
      <c r="P421">
        <v>34</v>
      </c>
      <c r="Q421">
        <v>28</v>
      </c>
    </row>
    <row r="422" spans="1:17" x14ac:dyDescent="0.2">
      <c r="A422" t="s">
        <v>3019</v>
      </c>
      <c r="B422" t="s">
        <v>3020</v>
      </c>
      <c r="C422" t="s">
        <v>3021</v>
      </c>
      <c r="D422">
        <v>8260</v>
      </c>
      <c r="E422" t="s">
        <v>3022</v>
      </c>
      <c r="F422" t="s">
        <v>3023</v>
      </c>
      <c r="G422" t="s">
        <v>60</v>
      </c>
      <c r="H422" t="s">
        <v>3024</v>
      </c>
      <c r="I422" t="s">
        <v>3025</v>
      </c>
      <c r="J422" t="s">
        <v>63</v>
      </c>
      <c r="K422" t="s">
        <v>82</v>
      </c>
      <c r="L422" t="s">
        <v>83</v>
      </c>
      <c r="M422">
        <v>153929827</v>
      </c>
      <c r="N422">
        <v>153935154</v>
      </c>
      <c r="O422" t="s">
        <v>74</v>
      </c>
      <c r="P422">
        <v>3</v>
      </c>
      <c r="Q422">
        <v>9</v>
      </c>
    </row>
    <row r="423" spans="1:17" x14ac:dyDescent="0.2">
      <c r="A423" t="s">
        <v>3026</v>
      </c>
      <c r="B423" t="s">
        <v>3027</v>
      </c>
      <c r="C423" t="s">
        <v>3028</v>
      </c>
      <c r="D423">
        <v>4668</v>
      </c>
      <c r="E423" t="s">
        <v>3029</v>
      </c>
      <c r="F423" t="s">
        <v>3030</v>
      </c>
      <c r="G423" t="s">
        <v>60</v>
      </c>
      <c r="H423" t="s">
        <v>3031</v>
      </c>
      <c r="I423" t="s">
        <v>3032</v>
      </c>
      <c r="J423" t="s">
        <v>63</v>
      </c>
      <c r="K423" t="s">
        <v>116</v>
      </c>
      <c r="L423" t="s">
        <v>117</v>
      </c>
      <c r="M423">
        <v>42058334</v>
      </c>
      <c r="N423">
        <v>42070870</v>
      </c>
      <c r="O423" t="s">
        <v>74</v>
      </c>
      <c r="P423">
        <v>3</v>
      </c>
      <c r="Q423">
        <v>9</v>
      </c>
    </row>
    <row r="424" spans="1:17" x14ac:dyDescent="0.2">
      <c r="A424" t="s">
        <v>3033</v>
      </c>
      <c r="B424" t="s">
        <v>3034</v>
      </c>
      <c r="C424" t="s">
        <v>3035</v>
      </c>
      <c r="D424">
        <v>4669</v>
      </c>
      <c r="E424" t="s">
        <v>3036</v>
      </c>
      <c r="F424" t="s">
        <v>3037</v>
      </c>
      <c r="G424" t="s">
        <v>60</v>
      </c>
      <c r="H424" t="s">
        <v>3038</v>
      </c>
      <c r="I424" t="s">
        <v>3039</v>
      </c>
      <c r="J424" t="s">
        <v>63</v>
      </c>
      <c r="K424" t="s">
        <v>125</v>
      </c>
      <c r="L424" t="s">
        <v>126</v>
      </c>
      <c r="M424">
        <v>42535933</v>
      </c>
      <c r="N424">
        <v>42544449</v>
      </c>
      <c r="O424" t="s">
        <v>66</v>
      </c>
      <c r="P424">
        <v>5</v>
      </c>
      <c r="Q424">
        <v>9</v>
      </c>
    </row>
    <row r="425" spans="1:17" x14ac:dyDescent="0.2">
      <c r="A425" t="s">
        <v>3040</v>
      </c>
      <c r="B425" t="s">
        <v>3041</v>
      </c>
      <c r="C425" t="s">
        <v>3042</v>
      </c>
      <c r="D425">
        <v>259232</v>
      </c>
      <c r="E425" t="s">
        <v>3043</v>
      </c>
      <c r="F425" t="s">
        <v>3044</v>
      </c>
      <c r="G425" t="s">
        <v>60</v>
      </c>
      <c r="H425" t="s">
        <v>3045</v>
      </c>
      <c r="I425" t="s">
        <v>3046</v>
      </c>
      <c r="J425" t="s">
        <v>63</v>
      </c>
      <c r="K425" t="s">
        <v>681</v>
      </c>
      <c r="L425" t="s">
        <v>682</v>
      </c>
      <c r="M425">
        <v>101053774</v>
      </c>
      <c r="N425">
        <v>101417206</v>
      </c>
      <c r="O425" t="s">
        <v>74</v>
      </c>
      <c r="P425">
        <v>8</v>
      </c>
      <c r="Q425">
        <v>47</v>
      </c>
    </row>
    <row r="426" spans="1:17" x14ac:dyDescent="0.2">
      <c r="A426" t="s">
        <v>3047</v>
      </c>
      <c r="B426" t="s">
        <v>3048</v>
      </c>
      <c r="C426" t="s">
        <v>3049</v>
      </c>
      <c r="D426">
        <v>4683</v>
      </c>
      <c r="E426" t="s">
        <v>3050</v>
      </c>
      <c r="F426" t="s">
        <v>3051</v>
      </c>
      <c r="G426" t="s">
        <v>60</v>
      </c>
      <c r="H426" t="s">
        <v>3052</v>
      </c>
      <c r="I426" t="s">
        <v>3053</v>
      </c>
      <c r="J426" t="s">
        <v>63</v>
      </c>
      <c r="K426" t="s">
        <v>255</v>
      </c>
      <c r="L426" t="s">
        <v>256</v>
      </c>
      <c r="M426">
        <v>89933336</v>
      </c>
      <c r="N426">
        <v>89984733</v>
      </c>
      <c r="O426" t="s">
        <v>74</v>
      </c>
      <c r="P426">
        <v>7</v>
      </c>
      <c r="Q426">
        <v>20</v>
      </c>
    </row>
    <row r="427" spans="1:17" x14ac:dyDescent="0.2">
      <c r="A427" t="s">
        <v>3054</v>
      </c>
      <c r="B427" t="s">
        <v>3055</v>
      </c>
      <c r="C427" t="s">
        <v>3056</v>
      </c>
      <c r="D427">
        <v>54820</v>
      </c>
      <c r="E427" t="s">
        <v>3057</v>
      </c>
      <c r="F427" t="s">
        <v>3058</v>
      </c>
      <c r="G427" t="s">
        <v>60</v>
      </c>
      <c r="H427" t="s">
        <v>3059</v>
      </c>
      <c r="I427" t="s">
        <v>3060</v>
      </c>
      <c r="J427" t="s">
        <v>63</v>
      </c>
      <c r="K427" t="s">
        <v>134</v>
      </c>
      <c r="L427" t="s">
        <v>135</v>
      </c>
      <c r="M427">
        <v>15643267</v>
      </c>
      <c r="N427">
        <v>15726353</v>
      </c>
      <c r="O427" t="s">
        <v>66</v>
      </c>
      <c r="P427">
        <v>15</v>
      </c>
      <c r="Q427">
        <v>19</v>
      </c>
    </row>
    <row r="428" spans="1:17" x14ac:dyDescent="0.2">
      <c r="A428" t="s">
        <v>3061</v>
      </c>
      <c r="B428" t="s">
        <v>3062</v>
      </c>
      <c r="C428" t="s">
        <v>3063</v>
      </c>
      <c r="D428">
        <v>4693</v>
      </c>
      <c r="E428" t="s">
        <v>3064</v>
      </c>
      <c r="F428" t="s">
        <v>3065</v>
      </c>
      <c r="G428" t="s">
        <v>60</v>
      </c>
      <c r="H428" t="s">
        <v>3066</v>
      </c>
      <c r="I428" t="s">
        <v>3067</v>
      </c>
      <c r="J428" t="s">
        <v>63</v>
      </c>
      <c r="K428" t="s">
        <v>82</v>
      </c>
      <c r="L428" t="s">
        <v>83</v>
      </c>
      <c r="M428">
        <v>43948776</v>
      </c>
      <c r="N428">
        <v>43973675</v>
      </c>
      <c r="O428" t="s">
        <v>74</v>
      </c>
      <c r="P428">
        <v>1</v>
      </c>
      <c r="Q428">
        <v>2</v>
      </c>
    </row>
    <row r="429" spans="1:17" x14ac:dyDescent="0.2">
      <c r="A429" t="s">
        <v>3068</v>
      </c>
      <c r="B429" t="s">
        <v>3069</v>
      </c>
      <c r="C429" t="s">
        <v>3070</v>
      </c>
      <c r="D429">
        <v>3340</v>
      </c>
      <c r="E429" t="s">
        <v>3071</v>
      </c>
      <c r="F429" t="s">
        <v>3072</v>
      </c>
      <c r="G429" t="s">
        <v>60</v>
      </c>
      <c r="H429" t="s">
        <v>3073</v>
      </c>
      <c r="I429" t="s">
        <v>3074</v>
      </c>
      <c r="J429" t="s">
        <v>63</v>
      </c>
      <c r="K429" t="s">
        <v>438</v>
      </c>
      <c r="L429" t="s">
        <v>439</v>
      </c>
      <c r="M429">
        <v>150485783</v>
      </c>
      <c r="N429">
        <v>150558211</v>
      </c>
      <c r="O429" t="s">
        <v>66</v>
      </c>
      <c r="P429">
        <v>21</v>
      </c>
      <c r="Q429">
        <v>19</v>
      </c>
    </row>
    <row r="430" spans="1:17" x14ac:dyDescent="0.2">
      <c r="A430" t="s">
        <v>3075</v>
      </c>
      <c r="B430" t="s">
        <v>3076</v>
      </c>
      <c r="C430" t="s">
        <v>3077</v>
      </c>
      <c r="D430">
        <v>4694</v>
      </c>
      <c r="E430" t="s">
        <v>3078</v>
      </c>
      <c r="F430" t="s">
        <v>3079</v>
      </c>
      <c r="G430" t="s">
        <v>60</v>
      </c>
      <c r="H430" t="s">
        <v>3080</v>
      </c>
      <c r="I430" t="s">
        <v>3081</v>
      </c>
      <c r="J430" t="s">
        <v>63</v>
      </c>
      <c r="K430" t="s">
        <v>82</v>
      </c>
      <c r="L430" t="s">
        <v>83</v>
      </c>
      <c r="M430">
        <v>119871771</v>
      </c>
      <c r="N430">
        <v>119876666</v>
      </c>
      <c r="O430" t="s">
        <v>66</v>
      </c>
      <c r="P430">
        <v>1</v>
      </c>
      <c r="Q430">
        <v>3</v>
      </c>
    </row>
    <row r="431" spans="1:17" x14ac:dyDescent="0.2">
      <c r="A431" t="s">
        <v>3082</v>
      </c>
      <c r="B431" t="s">
        <v>3083</v>
      </c>
      <c r="C431" t="s">
        <v>3084</v>
      </c>
      <c r="D431">
        <v>126328</v>
      </c>
      <c r="E431" t="s">
        <v>3078</v>
      </c>
      <c r="F431" t="s">
        <v>3085</v>
      </c>
      <c r="G431" t="s">
        <v>60</v>
      </c>
      <c r="H431" t="s">
        <v>3086</v>
      </c>
      <c r="I431" t="s">
        <v>3087</v>
      </c>
      <c r="J431" t="s">
        <v>63</v>
      </c>
      <c r="K431" t="s">
        <v>191</v>
      </c>
      <c r="L431" t="s">
        <v>192</v>
      </c>
      <c r="M431">
        <v>5891276</v>
      </c>
      <c r="N431">
        <v>5904013</v>
      </c>
      <c r="O431" t="s">
        <v>74</v>
      </c>
      <c r="P431">
        <v>2</v>
      </c>
      <c r="Q431">
        <v>5</v>
      </c>
    </row>
    <row r="432" spans="1:17" x14ac:dyDescent="0.2">
      <c r="A432" t="s">
        <v>3088</v>
      </c>
      <c r="B432" t="s">
        <v>3089</v>
      </c>
      <c r="C432" t="s">
        <v>3090</v>
      </c>
      <c r="D432">
        <v>55967</v>
      </c>
      <c r="E432" t="s">
        <v>3091</v>
      </c>
      <c r="F432" t="s">
        <v>3092</v>
      </c>
      <c r="G432" t="s">
        <v>60</v>
      </c>
      <c r="H432" t="s">
        <v>3093</v>
      </c>
      <c r="I432" t="s">
        <v>3094</v>
      </c>
      <c r="J432" t="s">
        <v>63</v>
      </c>
      <c r="K432" t="s">
        <v>64</v>
      </c>
      <c r="L432" t="s">
        <v>65</v>
      </c>
      <c r="M432">
        <v>94971328</v>
      </c>
      <c r="N432">
        <v>95003713</v>
      </c>
      <c r="O432" t="s">
        <v>74</v>
      </c>
      <c r="P432">
        <v>2</v>
      </c>
      <c r="Q432">
        <v>5</v>
      </c>
    </row>
    <row r="433" spans="1:17" x14ac:dyDescent="0.2">
      <c r="A433" t="s">
        <v>3095</v>
      </c>
      <c r="B433" t="s">
        <v>3096</v>
      </c>
      <c r="C433" t="s">
        <v>3097</v>
      </c>
      <c r="D433">
        <v>4719</v>
      </c>
      <c r="E433" t="s">
        <v>3078</v>
      </c>
      <c r="F433" t="s">
        <v>3098</v>
      </c>
      <c r="G433" t="s">
        <v>60</v>
      </c>
      <c r="H433" t="s">
        <v>3099</v>
      </c>
      <c r="I433" t="s">
        <v>3100</v>
      </c>
      <c r="J433" t="s">
        <v>63</v>
      </c>
      <c r="K433" t="s">
        <v>166</v>
      </c>
      <c r="L433" t="s">
        <v>167</v>
      </c>
      <c r="M433">
        <v>206121971</v>
      </c>
      <c r="N433">
        <v>206159519</v>
      </c>
      <c r="O433" t="s">
        <v>74</v>
      </c>
      <c r="P433">
        <v>6</v>
      </c>
      <c r="Q433">
        <v>23</v>
      </c>
    </row>
    <row r="434" spans="1:17" x14ac:dyDescent="0.2">
      <c r="A434" t="s">
        <v>3101</v>
      </c>
      <c r="B434" t="s">
        <v>3102</v>
      </c>
      <c r="C434" t="s">
        <v>3103</v>
      </c>
      <c r="D434">
        <v>4720</v>
      </c>
      <c r="E434" t="s">
        <v>3078</v>
      </c>
      <c r="F434" t="s">
        <v>3104</v>
      </c>
      <c r="G434" t="s">
        <v>60</v>
      </c>
      <c r="H434" t="s">
        <v>3105</v>
      </c>
      <c r="I434" t="s">
        <v>3106</v>
      </c>
      <c r="J434" t="s">
        <v>63</v>
      </c>
      <c r="K434" t="s">
        <v>182</v>
      </c>
      <c r="L434" t="s">
        <v>183</v>
      </c>
      <c r="M434">
        <v>161197377</v>
      </c>
      <c r="N434">
        <v>161214395</v>
      </c>
      <c r="O434" t="s">
        <v>66</v>
      </c>
      <c r="P434">
        <v>5</v>
      </c>
      <c r="Q434">
        <v>16</v>
      </c>
    </row>
    <row r="435" spans="1:17" x14ac:dyDescent="0.2">
      <c r="A435" t="s">
        <v>3107</v>
      </c>
      <c r="B435" t="s">
        <v>3108</v>
      </c>
      <c r="C435" t="s">
        <v>3109</v>
      </c>
      <c r="D435">
        <v>4722</v>
      </c>
      <c r="E435" t="s">
        <v>3110</v>
      </c>
      <c r="F435" t="s">
        <v>3111</v>
      </c>
      <c r="G435" t="s">
        <v>60</v>
      </c>
      <c r="H435" t="s">
        <v>3112</v>
      </c>
      <c r="I435" t="s">
        <v>3113</v>
      </c>
      <c r="J435" t="s">
        <v>63</v>
      </c>
      <c r="K435" t="s">
        <v>394</v>
      </c>
      <c r="L435" t="s">
        <v>395</v>
      </c>
      <c r="M435">
        <v>47579010</v>
      </c>
      <c r="N435">
        <v>47584563</v>
      </c>
      <c r="O435" t="s">
        <v>66</v>
      </c>
      <c r="P435">
        <v>1</v>
      </c>
      <c r="Q435">
        <v>7</v>
      </c>
    </row>
    <row r="436" spans="1:17" x14ac:dyDescent="0.2">
      <c r="A436" t="s">
        <v>3114</v>
      </c>
      <c r="B436" t="s">
        <v>3115</v>
      </c>
      <c r="C436" t="s">
        <v>3116</v>
      </c>
      <c r="D436">
        <v>4724</v>
      </c>
      <c r="E436" t="s">
        <v>3117</v>
      </c>
      <c r="F436" t="s">
        <v>3118</v>
      </c>
      <c r="G436" t="s">
        <v>60</v>
      </c>
      <c r="H436" t="s">
        <v>3119</v>
      </c>
      <c r="I436" t="s">
        <v>3120</v>
      </c>
      <c r="J436" t="s">
        <v>63</v>
      </c>
      <c r="K436" t="s">
        <v>438</v>
      </c>
      <c r="L436" t="s">
        <v>439</v>
      </c>
      <c r="M436">
        <v>53560610</v>
      </c>
      <c r="N436">
        <v>53683341</v>
      </c>
      <c r="O436" t="s">
        <v>66</v>
      </c>
      <c r="P436">
        <v>3</v>
      </c>
      <c r="Q436">
        <v>8</v>
      </c>
    </row>
    <row r="437" spans="1:17" x14ac:dyDescent="0.2">
      <c r="A437" t="s">
        <v>3121</v>
      </c>
      <c r="B437" t="s">
        <v>3122</v>
      </c>
      <c r="C437" t="s">
        <v>3123</v>
      </c>
      <c r="D437">
        <v>374291</v>
      </c>
      <c r="E437" t="s">
        <v>3124</v>
      </c>
      <c r="F437" t="s">
        <v>3125</v>
      </c>
      <c r="G437" t="s">
        <v>60</v>
      </c>
      <c r="H437" t="s">
        <v>3126</v>
      </c>
      <c r="I437" t="s">
        <v>3127</v>
      </c>
      <c r="J437" t="s">
        <v>63</v>
      </c>
      <c r="K437" t="s">
        <v>191</v>
      </c>
      <c r="L437" t="s">
        <v>192</v>
      </c>
      <c r="M437">
        <v>1383571</v>
      </c>
      <c r="N437">
        <v>1395589</v>
      </c>
      <c r="O437" t="s">
        <v>66</v>
      </c>
      <c r="P437">
        <v>3</v>
      </c>
      <c r="Q437">
        <v>11</v>
      </c>
    </row>
    <row r="438" spans="1:17" x14ac:dyDescent="0.2">
      <c r="A438" t="s">
        <v>3128</v>
      </c>
      <c r="B438" t="s">
        <v>3129</v>
      </c>
      <c r="C438" t="s">
        <v>3130</v>
      </c>
      <c r="D438">
        <v>4728</v>
      </c>
      <c r="E438" t="s">
        <v>3131</v>
      </c>
      <c r="F438" t="s">
        <v>3132</v>
      </c>
      <c r="G438" t="s">
        <v>60</v>
      </c>
      <c r="H438" t="s">
        <v>3133</v>
      </c>
      <c r="I438" t="s">
        <v>3134</v>
      </c>
      <c r="J438" t="s">
        <v>63</v>
      </c>
      <c r="K438" t="s">
        <v>394</v>
      </c>
      <c r="L438" t="s">
        <v>395</v>
      </c>
      <c r="M438">
        <v>68030617</v>
      </c>
      <c r="N438">
        <v>68036647</v>
      </c>
      <c r="O438" t="s">
        <v>66</v>
      </c>
      <c r="P438">
        <v>4</v>
      </c>
      <c r="Q438">
        <v>6</v>
      </c>
    </row>
    <row r="439" spans="1:17" x14ac:dyDescent="0.2">
      <c r="A439" t="s">
        <v>3135</v>
      </c>
      <c r="B439" t="s">
        <v>3136</v>
      </c>
      <c r="C439" t="s">
        <v>3137</v>
      </c>
      <c r="D439">
        <v>4723</v>
      </c>
      <c r="E439" t="s">
        <v>3078</v>
      </c>
      <c r="F439" t="s">
        <v>3138</v>
      </c>
      <c r="G439" t="s">
        <v>60</v>
      </c>
      <c r="H439" t="s">
        <v>3139</v>
      </c>
      <c r="I439" t="s">
        <v>3140</v>
      </c>
      <c r="J439" t="s">
        <v>63</v>
      </c>
      <c r="K439" t="s">
        <v>394</v>
      </c>
      <c r="L439" t="s">
        <v>395</v>
      </c>
      <c r="M439">
        <v>67606852</v>
      </c>
      <c r="N439">
        <v>67612541</v>
      </c>
      <c r="O439" t="s">
        <v>66</v>
      </c>
      <c r="P439">
        <v>2</v>
      </c>
      <c r="Q439">
        <v>11</v>
      </c>
    </row>
    <row r="440" spans="1:17" x14ac:dyDescent="0.2">
      <c r="A440" t="s">
        <v>3141</v>
      </c>
      <c r="B440" t="s">
        <v>3142</v>
      </c>
      <c r="C440" t="s">
        <v>3143</v>
      </c>
      <c r="D440">
        <v>23327</v>
      </c>
      <c r="E440" t="s">
        <v>3144</v>
      </c>
      <c r="F440" t="s">
        <v>3145</v>
      </c>
      <c r="G440" t="s">
        <v>60</v>
      </c>
      <c r="H440" t="s">
        <v>3146</v>
      </c>
      <c r="I440" t="s">
        <v>3147</v>
      </c>
      <c r="J440" t="s">
        <v>63</v>
      </c>
      <c r="K440" t="s">
        <v>630</v>
      </c>
      <c r="L440" t="s">
        <v>631</v>
      </c>
      <c r="M440">
        <v>58044362</v>
      </c>
      <c r="N440">
        <v>58401540</v>
      </c>
      <c r="O440" t="s">
        <v>66</v>
      </c>
      <c r="P440">
        <v>26</v>
      </c>
      <c r="Q440">
        <v>36</v>
      </c>
    </row>
    <row r="441" spans="1:17" x14ac:dyDescent="0.2">
      <c r="A441" t="s">
        <v>3148</v>
      </c>
      <c r="B441" t="s">
        <v>3149</v>
      </c>
      <c r="C441" t="s">
        <v>3150</v>
      </c>
      <c r="D441">
        <v>4758</v>
      </c>
      <c r="E441" t="s">
        <v>3151</v>
      </c>
      <c r="F441" t="s">
        <v>3152</v>
      </c>
      <c r="G441" t="s">
        <v>60</v>
      </c>
      <c r="H441" t="s">
        <v>3153</v>
      </c>
      <c r="I441" t="s">
        <v>3154</v>
      </c>
      <c r="J441" t="s">
        <v>63</v>
      </c>
      <c r="K441" t="s">
        <v>287</v>
      </c>
      <c r="L441" t="s">
        <v>288</v>
      </c>
      <c r="M441">
        <v>31859052</v>
      </c>
      <c r="N441">
        <v>31862932</v>
      </c>
      <c r="O441" t="s">
        <v>74</v>
      </c>
      <c r="P441">
        <v>1</v>
      </c>
      <c r="Q441">
        <v>6</v>
      </c>
    </row>
    <row r="442" spans="1:17" x14ac:dyDescent="0.2">
      <c r="A442" t="s">
        <v>3155</v>
      </c>
      <c r="B442" t="s">
        <v>3156</v>
      </c>
      <c r="C442" t="s">
        <v>3157</v>
      </c>
      <c r="D442">
        <v>4763</v>
      </c>
      <c r="E442" t="s">
        <v>3158</v>
      </c>
      <c r="F442" t="s">
        <v>3159</v>
      </c>
      <c r="G442" t="s">
        <v>60</v>
      </c>
      <c r="H442" t="s">
        <v>3160</v>
      </c>
      <c r="I442" t="s">
        <v>3161</v>
      </c>
      <c r="J442" t="s">
        <v>63</v>
      </c>
      <c r="K442" t="s">
        <v>125</v>
      </c>
      <c r="L442" t="s">
        <v>126</v>
      </c>
      <c r="M442">
        <v>31094927</v>
      </c>
      <c r="N442">
        <v>31377677</v>
      </c>
      <c r="O442" t="s">
        <v>66</v>
      </c>
      <c r="P442">
        <v>13</v>
      </c>
      <c r="Q442">
        <v>64</v>
      </c>
    </row>
    <row r="443" spans="1:17" x14ac:dyDescent="0.2">
      <c r="A443" t="s">
        <v>3162</v>
      </c>
      <c r="B443" t="s">
        <v>3163</v>
      </c>
      <c r="C443" t="s">
        <v>3164</v>
      </c>
      <c r="D443">
        <v>4772</v>
      </c>
      <c r="E443" t="s">
        <v>3165</v>
      </c>
      <c r="F443" t="s">
        <v>3166</v>
      </c>
      <c r="G443" t="s">
        <v>60</v>
      </c>
      <c r="H443" t="s">
        <v>3167</v>
      </c>
      <c r="I443" t="s">
        <v>3168</v>
      </c>
      <c r="J443" t="s">
        <v>63</v>
      </c>
      <c r="K443" t="s">
        <v>630</v>
      </c>
      <c r="L443" t="s">
        <v>631</v>
      </c>
      <c r="M443">
        <v>79395772</v>
      </c>
      <c r="N443">
        <v>79529323</v>
      </c>
      <c r="O443" t="s">
        <v>66</v>
      </c>
      <c r="P443">
        <v>11</v>
      </c>
      <c r="Q443">
        <v>16</v>
      </c>
    </row>
    <row r="444" spans="1:17" x14ac:dyDescent="0.2">
      <c r="A444" t="s">
        <v>3169</v>
      </c>
      <c r="B444" t="s">
        <v>3170</v>
      </c>
      <c r="C444" t="s">
        <v>3171</v>
      </c>
      <c r="D444">
        <v>4774</v>
      </c>
      <c r="E444" t="s">
        <v>3172</v>
      </c>
      <c r="F444" t="s">
        <v>3173</v>
      </c>
      <c r="G444" t="s">
        <v>60</v>
      </c>
      <c r="H444" t="s">
        <v>3174</v>
      </c>
      <c r="I444" t="s">
        <v>3175</v>
      </c>
      <c r="J444" t="s">
        <v>63</v>
      </c>
      <c r="K444" t="s">
        <v>182</v>
      </c>
      <c r="L444" t="s">
        <v>183</v>
      </c>
      <c r="M444">
        <v>61077124</v>
      </c>
      <c r="N444">
        <v>61462788</v>
      </c>
      <c r="O444" t="s">
        <v>66</v>
      </c>
      <c r="P444">
        <v>9</v>
      </c>
      <c r="Q444">
        <v>17</v>
      </c>
    </row>
    <row r="445" spans="1:17" x14ac:dyDescent="0.2">
      <c r="A445" t="s">
        <v>3176</v>
      </c>
      <c r="B445" t="s">
        <v>3177</v>
      </c>
      <c r="C445" t="s">
        <v>3178</v>
      </c>
      <c r="D445">
        <v>4784</v>
      </c>
      <c r="E445" t="s">
        <v>3179</v>
      </c>
      <c r="F445" t="s">
        <v>3180</v>
      </c>
      <c r="G445" t="s">
        <v>60</v>
      </c>
      <c r="H445" t="s">
        <v>3181</v>
      </c>
      <c r="I445" t="s">
        <v>3182</v>
      </c>
      <c r="J445" t="s">
        <v>63</v>
      </c>
      <c r="K445" t="s">
        <v>191</v>
      </c>
      <c r="L445" t="s">
        <v>192</v>
      </c>
      <c r="M445">
        <v>12995512</v>
      </c>
      <c r="N445">
        <v>13098796</v>
      </c>
      <c r="O445" t="s">
        <v>66</v>
      </c>
      <c r="P445">
        <v>10</v>
      </c>
      <c r="Q445">
        <v>16</v>
      </c>
    </row>
    <row r="446" spans="1:17" x14ac:dyDescent="0.2">
      <c r="A446" t="s">
        <v>3183</v>
      </c>
      <c r="B446" t="s">
        <v>3184</v>
      </c>
      <c r="C446" t="s">
        <v>3185</v>
      </c>
      <c r="D446">
        <v>4810</v>
      </c>
      <c r="E446" t="s">
        <v>3186</v>
      </c>
      <c r="F446" t="s">
        <v>3187</v>
      </c>
      <c r="G446" t="s">
        <v>60</v>
      </c>
      <c r="H446" t="s">
        <v>3188</v>
      </c>
      <c r="I446" t="s">
        <v>3189</v>
      </c>
      <c r="J446" t="s">
        <v>63</v>
      </c>
      <c r="K446" t="s">
        <v>82</v>
      </c>
      <c r="L446" t="s">
        <v>83</v>
      </c>
      <c r="M446">
        <v>17375420</v>
      </c>
      <c r="N446">
        <v>17735994</v>
      </c>
      <c r="O446" t="s">
        <v>66</v>
      </c>
      <c r="P446">
        <v>5</v>
      </c>
      <c r="Q446">
        <v>11</v>
      </c>
    </row>
    <row r="447" spans="1:17" x14ac:dyDescent="0.2">
      <c r="A447" t="s">
        <v>3190</v>
      </c>
      <c r="B447" t="s">
        <v>3191</v>
      </c>
      <c r="C447" t="s">
        <v>3192</v>
      </c>
      <c r="D447">
        <v>25836</v>
      </c>
      <c r="E447" t="s">
        <v>3193</v>
      </c>
      <c r="F447" t="s">
        <v>3194</v>
      </c>
      <c r="G447" t="s">
        <v>60</v>
      </c>
      <c r="H447" t="s">
        <v>3195</v>
      </c>
      <c r="I447" t="s">
        <v>3196</v>
      </c>
      <c r="J447" t="s">
        <v>63</v>
      </c>
      <c r="K447" t="s">
        <v>438</v>
      </c>
      <c r="L447" t="s">
        <v>439</v>
      </c>
      <c r="M447">
        <v>36876759</v>
      </c>
      <c r="N447">
        <v>37065819</v>
      </c>
      <c r="O447" t="s">
        <v>66</v>
      </c>
      <c r="P447">
        <v>10</v>
      </c>
      <c r="Q447">
        <v>52</v>
      </c>
    </row>
    <row r="448" spans="1:17" x14ac:dyDescent="0.2">
      <c r="A448" t="s">
        <v>3197</v>
      </c>
      <c r="B448" t="s">
        <v>3198</v>
      </c>
      <c r="C448" t="s">
        <v>3199</v>
      </c>
      <c r="D448">
        <v>7080</v>
      </c>
      <c r="E448" t="s">
        <v>3200</v>
      </c>
      <c r="F448" t="s">
        <v>3201</v>
      </c>
      <c r="G448" t="s">
        <v>60</v>
      </c>
      <c r="H448" t="s">
        <v>3202</v>
      </c>
      <c r="I448" t="s">
        <v>3203</v>
      </c>
      <c r="J448" t="s">
        <v>63</v>
      </c>
      <c r="K448" t="s">
        <v>91</v>
      </c>
      <c r="L448" t="s">
        <v>92</v>
      </c>
      <c r="M448">
        <v>36516397</v>
      </c>
      <c r="N448">
        <v>36520225</v>
      </c>
      <c r="O448" t="s">
        <v>74</v>
      </c>
      <c r="P448">
        <v>2</v>
      </c>
      <c r="Q448">
        <v>4</v>
      </c>
    </row>
    <row r="449" spans="1:17" x14ac:dyDescent="0.2">
      <c r="A449" t="s">
        <v>3204</v>
      </c>
      <c r="B449" t="s">
        <v>3205</v>
      </c>
      <c r="C449" t="s">
        <v>3206</v>
      </c>
      <c r="D449">
        <v>54413</v>
      </c>
      <c r="E449" t="s">
        <v>3207</v>
      </c>
      <c r="F449" t="s">
        <v>3208</v>
      </c>
      <c r="G449" t="s">
        <v>60</v>
      </c>
      <c r="H449" t="s">
        <v>3209</v>
      </c>
      <c r="I449" t="s">
        <v>3210</v>
      </c>
      <c r="J449" t="s">
        <v>63</v>
      </c>
      <c r="K449" t="s">
        <v>82</v>
      </c>
      <c r="L449" t="s">
        <v>83</v>
      </c>
      <c r="M449">
        <v>71144389</v>
      </c>
      <c r="N449">
        <v>71175307</v>
      </c>
      <c r="O449" t="s">
        <v>66</v>
      </c>
      <c r="P449">
        <v>8</v>
      </c>
      <c r="Q449">
        <v>12</v>
      </c>
    </row>
    <row r="450" spans="1:17" x14ac:dyDescent="0.2">
      <c r="A450" t="s">
        <v>3211</v>
      </c>
      <c r="B450" t="s">
        <v>3212</v>
      </c>
      <c r="C450" t="s">
        <v>3213</v>
      </c>
      <c r="D450">
        <v>57502</v>
      </c>
      <c r="E450" t="s">
        <v>3214</v>
      </c>
      <c r="F450" t="s">
        <v>3215</v>
      </c>
      <c r="G450" t="s">
        <v>60</v>
      </c>
      <c r="H450" t="s">
        <v>3216</v>
      </c>
      <c r="I450" t="s">
        <v>3217</v>
      </c>
      <c r="J450" t="s">
        <v>63</v>
      </c>
      <c r="K450" t="s">
        <v>82</v>
      </c>
      <c r="L450" t="s">
        <v>83</v>
      </c>
      <c r="M450">
        <v>5890026</v>
      </c>
      <c r="N450">
        <v>6228882</v>
      </c>
      <c r="O450" t="s">
        <v>74</v>
      </c>
      <c r="P450">
        <v>14</v>
      </c>
      <c r="Q450">
        <v>6</v>
      </c>
    </row>
    <row r="451" spans="1:17" x14ac:dyDescent="0.2">
      <c r="A451" t="s">
        <v>3218</v>
      </c>
      <c r="B451" t="s">
        <v>3219</v>
      </c>
      <c r="C451" t="s">
        <v>3220</v>
      </c>
      <c r="D451">
        <v>114548</v>
      </c>
      <c r="E451" t="s">
        <v>3221</v>
      </c>
      <c r="F451" t="s">
        <v>3222</v>
      </c>
      <c r="G451" t="s">
        <v>60</v>
      </c>
      <c r="H451" t="s">
        <v>3223</v>
      </c>
      <c r="I451" t="s">
        <v>3224</v>
      </c>
      <c r="J451" t="s">
        <v>63</v>
      </c>
      <c r="K451" t="s">
        <v>182</v>
      </c>
      <c r="L451" t="s">
        <v>183</v>
      </c>
      <c r="M451">
        <v>247416156</v>
      </c>
      <c r="N451">
        <v>247449108</v>
      </c>
      <c r="O451" t="s">
        <v>66</v>
      </c>
      <c r="P451">
        <v>13</v>
      </c>
      <c r="Q451">
        <v>10</v>
      </c>
    </row>
    <row r="452" spans="1:17" x14ac:dyDescent="0.2">
      <c r="A452" t="s">
        <v>3225</v>
      </c>
      <c r="B452" t="s">
        <v>3226</v>
      </c>
      <c r="C452" t="s">
        <v>3227</v>
      </c>
      <c r="D452">
        <v>4867</v>
      </c>
      <c r="E452" t="s">
        <v>3228</v>
      </c>
      <c r="F452" t="s">
        <v>3229</v>
      </c>
      <c r="G452" t="s">
        <v>60</v>
      </c>
      <c r="H452" t="s">
        <v>3230</v>
      </c>
      <c r="I452" t="s">
        <v>3231</v>
      </c>
      <c r="J452" t="s">
        <v>63</v>
      </c>
      <c r="K452" t="s">
        <v>166</v>
      </c>
      <c r="L452" t="s">
        <v>167</v>
      </c>
      <c r="M452">
        <v>110123336</v>
      </c>
      <c r="N452">
        <v>110205062</v>
      </c>
      <c r="O452" t="s">
        <v>74</v>
      </c>
      <c r="P452">
        <v>12</v>
      </c>
      <c r="Q452">
        <v>26</v>
      </c>
    </row>
    <row r="453" spans="1:17" x14ac:dyDescent="0.2">
      <c r="A453" t="s">
        <v>3232</v>
      </c>
      <c r="B453" t="s">
        <v>3233</v>
      </c>
      <c r="C453" t="s">
        <v>3234</v>
      </c>
      <c r="D453">
        <v>7025</v>
      </c>
      <c r="E453" t="s">
        <v>3235</v>
      </c>
      <c r="F453" t="s">
        <v>3236</v>
      </c>
      <c r="G453" t="s">
        <v>60</v>
      </c>
      <c r="H453" t="s">
        <v>3237</v>
      </c>
      <c r="I453" t="s">
        <v>3238</v>
      </c>
      <c r="J453" t="s">
        <v>63</v>
      </c>
      <c r="K453" t="s">
        <v>438</v>
      </c>
      <c r="L453" t="s">
        <v>439</v>
      </c>
      <c r="M453">
        <v>93583337</v>
      </c>
      <c r="N453">
        <v>93594613</v>
      </c>
      <c r="O453" t="s">
        <v>66</v>
      </c>
      <c r="P453">
        <v>2</v>
      </c>
      <c r="Q453">
        <v>4</v>
      </c>
    </row>
    <row r="454" spans="1:17" x14ac:dyDescent="0.2">
      <c r="A454" t="s">
        <v>3239</v>
      </c>
      <c r="B454" t="s">
        <v>3240</v>
      </c>
      <c r="C454" t="s">
        <v>3241</v>
      </c>
      <c r="D454">
        <v>4893</v>
      </c>
      <c r="E454" t="s">
        <v>3242</v>
      </c>
      <c r="F454" t="s">
        <v>3243</v>
      </c>
      <c r="G454" t="s">
        <v>60</v>
      </c>
      <c r="H454" t="s">
        <v>3244</v>
      </c>
      <c r="I454" t="s">
        <v>3245</v>
      </c>
      <c r="J454" t="s">
        <v>63</v>
      </c>
      <c r="K454" t="s">
        <v>182</v>
      </c>
      <c r="L454" t="s">
        <v>183</v>
      </c>
      <c r="M454">
        <v>114704464</v>
      </c>
      <c r="N454">
        <v>114716894</v>
      </c>
      <c r="O454" t="s">
        <v>74</v>
      </c>
      <c r="P454">
        <v>1</v>
      </c>
      <c r="Q454">
        <v>4</v>
      </c>
    </row>
    <row r="455" spans="1:17" x14ac:dyDescent="0.2">
      <c r="A455" t="s">
        <v>3246</v>
      </c>
      <c r="B455" t="s">
        <v>3247</v>
      </c>
      <c r="C455" t="s">
        <v>3248</v>
      </c>
      <c r="D455">
        <v>9378</v>
      </c>
      <c r="E455" t="s">
        <v>3249</v>
      </c>
      <c r="F455" t="s">
        <v>3250</v>
      </c>
      <c r="G455" t="s">
        <v>60</v>
      </c>
      <c r="H455" t="s">
        <v>3251</v>
      </c>
      <c r="I455" t="s">
        <v>3252</v>
      </c>
      <c r="J455" t="s">
        <v>63</v>
      </c>
      <c r="K455" t="s">
        <v>166</v>
      </c>
      <c r="L455" t="s">
        <v>167</v>
      </c>
      <c r="M455">
        <v>49918503</v>
      </c>
      <c r="N455">
        <v>51032536</v>
      </c>
      <c r="O455" t="s">
        <v>74</v>
      </c>
      <c r="P455">
        <v>53</v>
      </c>
      <c r="Q455">
        <v>33</v>
      </c>
    </row>
    <row r="456" spans="1:17" x14ac:dyDescent="0.2">
      <c r="A456" t="s">
        <v>3253</v>
      </c>
      <c r="B456" t="s">
        <v>3254</v>
      </c>
      <c r="C456" t="s">
        <v>3255</v>
      </c>
      <c r="D456">
        <v>64324</v>
      </c>
      <c r="E456" t="s">
        <v>3256</v>
      </c>
      <c r="F456" t="s">
        <v>3257</v>
      </c>
      <c r="G456" t="s">
        <v>60</v>
      </c>
      <c r="H456" t="s">
        <v>3258</v>
      </c>
      <c r="I456" t="s">
        <v>3259</v>
      </c>
      <c r="J456" t="s">
        <v>63</v>
      </c>
      <c r="K456" t="s">
        <v>438</v>
      </c>
      <c r="L456" t="s">
        <v>439</v>
      </c>
      <c r="M456">
        <v>177133079</v>
      </c>
      <c r="N456">
        <v>177300213</v>
      </c>
      <c r="O456" t="s">
        <v>66</v>
      </c>
      <c r="P456">
        <v>2</v>
      </c>
      <c r="Q456">
        <v>24</v>
      </c>
    </row>
    <row r="457" spans="1:17" x14ac:dyDescent="0.2">
      <c r="A457" t="s">
        <v>3260</v>
      </c>
      <c r="B457" t="s">
        <v>3261</v>
      </c>
      <c r="C457" t="s">
        <v>3262</v>
      </c>
      <c r="D457">
        <v>50814</v>
      </c>
      <c r="E457" t="s">
        <v>3263</v>
      </c>
      <c r="F457" t="s">
        <v>3264</v>
      </c>
      <c r="G457" t="s">
        <v>60</v>
      </c>
      <c r="H457" t="s">
        <v>3265</v>
      </c>
      <c r="I457" t="s">
        <v>3266</v>
      </c>
      <c r="J457" t="s">
        <v>63</v>
      </c>
      <c r="K457" t="s">
        <v>82</v>
      </c>
      <c r="L457" t="s">
        <v>83</v>
      </c>
      <c r="M457">
        <v>152830967</v>
      </c>
      <c r="N457">
        <v>152869363</v>
      </c>
      <c r="O457" t="s">
        <v>66</v>
      </c>
      <c r="P457">
        <v>4</v>
      </c>
      <c r="Q457">
        <v>9</v>
      </c>
    </row>
    <row r="458" spans="1:17" x14ac:dyDescent="0.2">
      <c r="A458" t="s">
        <v>3267</v>
      </c>
      <c r="B458" t="s">
        <v>3268</v>
      </c>
      <c r="C458" t="s">
        <v>3269</v>
      </c>
      <c r="D458">
        <v>54888</v>
      </c>
      <c r="E458" t="s">
        <v>3270</v>
      </c>
      <c r="F458" t="s">
        <v>3271</v>
      </c>
      <c r="G458" t="s">
        <v>60</v>
      </c>
      <c r="H458" t="s">
        <v>3272</v>
      </c>
      <c r="I458" t="s">
        <v>3273</v>
      </c>
      <c r="J458" t="s">
        <v>63</v>
      </c>
      <c r="K458" t="s">
        <v>438</v>
      </c>
      <c r="L458" t="s">
        <v>439</v>
      </c>
      <c r="M458">
        <v>6599239</v>
      </c>
      <c r="N458">
        <v>6633360</v>
      </c>
      <c r="O458" t="s">
        <v>74</v>
      </c>
      <c r="P458">
        <v>2</v>
      </c>
      <c r="Q458">
        <v>19</v>
      </c>
    </row>
    <row r="459" spans="1:17" x14ac:dyDescent="0.2">
      <c r="A459" t="s">
        <v>3274</v>
      </c>
      <c r="B459" t="s">
        <v>3275</v>
      </c>
      <c r="C459" t="s">
        <v>3276</v>
      </c>
      <c r="D459">
        <v>4914</v>
      </c>
      <c r="E459" t="s">
        <v>3277</v>
      </c>
      <c r="F459" t="s">
        <v>3278</v>
      </c>
      <c r="G459" t="s">
        <v>60</v>
      </c>
      <c r="H459" t="s">
        <v>3279</v>
      </c>
      <c r="I459" t="s">
        <v>3280</v>
      </c>
      <c r="J459" t="s">
        <v>63</v>
      </c>
      <c r="K459" t="s">
        <v>182</v>
      </c>
      <c r="L459" t="s">
        <v>183</v>
      </c>
      <c r="M459">
        <v>156815750</v>
      </c>
      <c r="N459">
        <v>156881850</v>
      </c>
      <c r="O459" t="s">
        <v>66</v>
      </c>
      <c r="P459">
        <v>3</v>
      </c>
      <c r="Q459">
        <v>19</v>
      </c>
    </row>
    <row r="460" spans="1:17" x14ac:dyDescent="0.2">
      <c r="A460" t="s">
        <v>3281</v>
      </c>
      <c r="B460" t="s">
        <v>3282</v>
      </c>
      <c r="C460" t="s">
        <v>3283</v>
      </c>
      <c r="D460">
        <v>100506658</v>
      </c>
      <c r="E460" t="s">
        <v>3284</v>
      </c>
      <c r="F460" t="s">
        <v>3285</v>
      </c>
      <c r="G460" t="s">
        <v>60</v>
      </c>
      <c r="H460" t="s">
        <v>3286</v>
      </c>
      <c r="I460" t="s">
        <v>3287</v>
      </c>
      <c r="J460" t="s">
        <v>63</v>
      </c>
      <c r="K460" t="s">
        <v>438</v>
      </c>
      <c r="L460" t="s">
        <v>439</v>
      </c>
      <c r="M460">
        <v>69492292</v>
      </c>
      <c r="N460">
        <v>69558104</v>
      </c>
      <c r="O460" t="s">
        <v>66</v>
      </c>
      <c r="P460">
        <v>5</v>
      </c>
      <c r="Q460">
        <v>9</v>
      </c>
    </row>
    <row r="461" spans="1:17" x14ac:dyDescent="0.2">
      <c r="A461" t="s">
        <v>3288</v>
      </c>
      <c r="B461" t="s">
        <v>3289</v>
      </c>
      <c r="C461" t="s">
        <v>3290</v>
      </c>
      <c r="D461">
        <v>4952</v>
      </c>
      <c r="E461" t="s">
        <v>3291</v>
      </c>
      <c r="F461" t="s">
        <v>3292</v>
      </c>
      <c r="G461" t="s">
        <v>60</v>
      </c>
      <c r="H461" t="s">
        <v>3293</v>
      </c>
      <c r="I461" t="s">
        <v>3294</v>
      </c>
      <c r="J461" t="s">
        <v>63</v>
      </c>
      <c r="K461" t="s">
        <v>82</v>
      </c>
      <c r="L461" t="s">
        <v>83</v>
      </c>
      <c r="M461">
        <v>129532737</v>
      </c>
      <c r="N461">
        <v>129592561</v>
      </c>
      <c r="O461" t="s">
        <v>66</v>
      </c>
      <c r="P461">
        <v>7</v>
      </c>
      <c r="Q461">
        <v>30</v>
      </c>
    </row>
    <row r="462" spans="1:17" x14ac:dyDescent="0.2">
      <c r="A462" t="s">
        <v>3295</v>
      </c>
      <c r="B462" t="s">
        <v>3296</v>
      </c>
      <c r="C462" t="s">
        <v>3297</v>
      </c>
      <c r="D462">
        <v>4953</v>
      </c>
      <c r="E462" t="s">
        <v>3298</v>
      </c>
      <c r="F462" t="s">
        <v>3299</v>
      </c>
      <c r="G462" t="s">
        <v>60</v>
      </c>
      <c r="H462" t="s">
        <v>3300</v>
      </c>
      <c r="I462" t="s">
        <v>3301</v>
      </c>
      <c r="J462" t="s">
        <v>63</v>
      </c>
      <c r="K462" t="s">
        <v>166</v>
      </c>
      <c r="L462" t="s">
        <v>167</v>
      </c>
      <c r="M462">
        <v>10440371</v>
      </c>
      <c r="N462">
        <v>10448554</v>
      </c>
      <c r="O462" t="s">
        <v>74</v>
      </c>
      <c r="P462">
        <v>4</v>
      </c>
      <c r="Q462">
        <v>11</v>
      </c>
    </row>
    <row r="463" spans="1:17" x14ac:dyDescent="0.2">
      <c r="A463" t="s">
        <v>3302</v>
      </c>
      <c r="B463" t="s">
        <v>3303</v>
      </c>
      <c r="C463" t="s">
        <v>3304</v>
      </c>
      <c r="D463">
        <v>8481</v>
      </c>
      <c r="E463" t="s">
        <v>3305</v>
      </c>
      <c r="F463" t="s">
        <v>3306</v>
      </c>
      <c r="G463" t="s">
        <v>60</v>
      </c>
      <c r="H463" t="s">
        <v>3307</v>
      </c>
      <c r="I463" t="s">
        <v>3308</v>
      </c>
      <c r="J463" t="s">
        <v>63</v>
      </c>
      <c r="K463" t="s">
        <v>82</v>
      </c>
      <c r="L463" t="s">
        <v>83</v>
      </c>
      <c r="M463">
        <v>13734713</v>
      </c>
      <c r="N463">
        <v>13769361</v>
      </c>
      <c r="O463" t="s">
        <v>66</v>
      </c>
      <c r="P463">
        <v>11</v>
      </c>
      <c r="Q463">
        <v>30</v>
      </c>
    </row>
    <row r="464" spans="1:17" x14ac:dyDescent="0.2">
      <c r="A464" t="s">
        <v>3309</v>
      </c>
      <c r="B464" t="s">
        <v>3310</v>
      </c>
      <c r="C464" t="s">
        <v>3311</v>
      </c>
      <c r="D464">
        <v>4983</v>
      </c>
      <c r="E464" t="s">
        <v>3312</v>
      </c>
      <c r="F464" t="s">
        <v>3313</v>
      </c>
      <c r="G464" t="s">
        <v>60</v>
      </c>
      <c r="H464" t="s">
        <v>3314</v>
      </c>
      <c r="I464" t="s">
        <v>3315</v>
      </c>
      <c r="J464" t="s">
        <v>63</v>
      </c>
      <c r="K464" t="s">
        <v>82</v>
      </c>
      <c r="L464" t="s">
        <v>83</v>
      </c>
      <c r="M464">
        <v>68042344</v>
      </c>
      <c r="N464">
        <v>68433841</v>
      </c>
      <c r="O464" t="s">
        <v>74</v>
      </c>
      <c r="P464">
        <v>5</v>
      </c>
      <c r="Q464">
        <v>25</v>
      </c>
    </row>
    <row r="465" spans="1:17" x14ac:dyDescent="0.2">
      <c r="A465" t="s">
        <v>3316</v>
      </c>
      <c r="B465" t="s">
        <v>3317</v>
      </c>
      <c r="C465" t="s">
        <v>3318</v>
      </c>
      <c r="D465">
        <v>4998</v>
      </c>
      <c r="E465" t="s">
        <v>3319</v>
      </c>
      <c r="F465" t="s">
        <v>3320</v>
      </c>
      <c r="G465" t="s">
        <v>60</v>
      </c>
      <c r="H465" t="s">
        <v>3321</v>
      </c>
      <c r="I465" t="s">
        <v>3322</v>
      </c>
      <c r="J465" t="s">
        <v>63</v>
      </c>
      <c r="K465" t="s">
        <v>182</v>
      </c>
      <c r="L465" t="s">
        <v>183</v>
      </c>
      <c r="M465">
        <v>52371408</v>
      </c>
      <c r="N465">
        <v>52404471</v>
      </c>
      <c r="O465" t="s">
        <v>74</v>
      </c>
      <c r="P465">
        <v>6</v>
      </c>
      <c r="Q465">
        <v>19</v>
      </c>
    </row>
    <row r="466" spans="1:17" x14ac:dyDescent="0.2">
      <c r="A466" t="s">
        <v>3323</v>
      </c>
      <c r="B466" t="s">
        <v>3324</v>
      </c>
      <c r="C466" t="s">
        <v>3325</v>
      </c>
      <c r="D466">
        <v>5009</v>
      </c>
      <c r="E466" t="s">
        <v>3326</v>
      </c>
      <c r="F466" t="s">
        <v>3327</v>
      </c>
      <c r="G466" t="s">
        <v>60</v>
      </c>
      <c r="H466" t="s">
        <v>3328</v>
      </c>
      <c r="I466" t="s">
        <v>3329</v>
      </c>
      <c r="J466" t="s">
        <v>63</v>
      </c>
      <c r="K466" t="s">
        <v>82</v>
      </c>
      <c r="L466" t="s">
        <v>83</v>
      </c>
      <c r="M466">
        <v>38352483</v>
      </c>
      <c r="N466">
        <v>38421450</v>
      </c>
      <c r="O466" t="s">
        <v>66</v>
      </c>
      <c r="P466">
        <v>2</v>
      </c>
      <c r="Q466">
        <v>11</v>
      </c>
    </row>
    <row r="467" spans="1:17" x14ac:dyDescent="0.2">
      <c r="A467" t="s">
        <v>3330</v>
      </c>
      <c r="B467" t="s">
        <v>3331</v>
      </c>
      <c r="C467" t="s">
        <v>3332</v>
      </c>
      <c r="D467">
        <v>55690</v>
      </c>
      <c r="E467" t="s">
        <v>3333</v>
      </c>
      <c r="F467" t="s">
        <v>3334</v>
      </c>
      <c r="G467" t="s">
        <v>60</v>
      </c>
      <c r="H467" t="s">
        <v>3335</v>
      </c>
      <c r="I467" t="s">
        <v>3336</v>
      </c>
      <c r="J467" t="s">
        <v>63</v>
      </c>
      <c r="K467" t="s">
        <v>394</v>
      </c>
      <c r="L467" t="s">
        <v>395</v>
      </c>
      <c r="M467">
        <v>66070276</v>
      </c>
      <c r="N467">
        <v>66244747</v>
      </c>
      <c r="O467" t="s">
        <v>66</v>
      </c>
      <c r="P467">
        <v>3</v>
      </c>
      <c r="Q467">
        <v>26</v>
      </c>
    </row>
    <row r="468" spans="1:17" x14ac:dyDescent="0.2">
      <c r="A468" t="s">
        <v>3337</v>
      </c>
      <c r="B468" t="s">
        <v>3338</v>
      </c>
      <c r="C468" t="s">
        <v>3339</v>
      </c>
      <c r="D468">
        <v>5048</v>
      </c>
      <c r="E468" t="s">
        <v>3340</v>
      </c>
      <c r="F468" t="s">
        <v>3341</v>
      </c>
      <c r="G468" t="s">
        <v>60</v>
      </c>
      <c r="H468" t="s">
        <v>3342</v>
      </c>
      <c r="I468" t="s">
        <v>3343</v>
      </c>
      <c r="J468" t="s">
        <v>63</v>
      </c>
      <c r="K468" t="s">
        <v>125</v>
      </c>
      <c r="L468" t="s">
        <v>126</v>
      </c>
      <c r="M468">
        <v>2593210</v>
      </c>
      <c r="N468">
        <v>2685617</v>
      </c>
      <c r="O468" t="s">
        <v>66</v>
      </c>
      <c r="P468">
        <v>9</v>
      </c>
      <c r="Q468">
        <v>14</v>
      </c>
    </row>
    <row r="469" spans="1:17" x14ac:dyDescent="0.2">
      <c r="A469" t="s">
        <v>3344</v>
      </c>
      <c r="B469" t="s">
        <v>3345</v>
      </c>
      <c r="C469" t="s">
        <v>3346</v>
      </c>
      <c r="D469">
        <v>5053</v>
      </c>
      <c r="E469" t="s">
        <v>3347</v>
      </c>
      <c r="F469" t="s">
        <v>3348</v>
      </c>
      <c r="G469" t="s">
        <v>60</v>
      </c>
      <c r="H469" t="s">
        <v>3349</v>
      </c>
      <c r="I469" t="s">
        <v>3350</v>
      </c>
      <c r="J469" t="s">
        <v>63</v>
      </c>
      <c r="K469" t="s">
        <v>64</v>
      </c>
      <c r="L469" t="s">
        <v>65</v>
      </c>
      <c r="M469">
        <v>102838326</v>
      </c>
      <c r="N469">
        <v>102917603</v>
      </c>
      <c r="O469" t="s">
        <v>74</v>
      </c>
      <c r="P469">
        <v>2</v>
      </c>
      <c r="Q469">
        <v>14</v>
      </c>
    </row>
    <row r="470" spans="1:17" x14ac:dyDescent="0.2">
      <c r="A470" t="s">
        <v>3351</v>
      </c>
      <c r="B470" t="s">
        <v>3352</v>
      </c>
      <c r="C470" t="s">
        <v>3353</v>
      </c>
      <c r="D470">
        <v>5063</v>
      </c>
      <c r="E470" t="s">
        <v>3354</v>
      </c>
      <c r="F470" t="s">
        <v>3355</v>
      </c>
      <c r="G470" t="s">
        <v>60</v>
      </c>
      <c r="H470" t="s">
        <v>3356</v>
      </c>
      <c r="I470" t="s">
        <v>3357</v>
      </c>
      <c r="J470" t="s">
        <v>63</v>
      </c>
      <c r="K470" t="s">
        <v>82</v>
      </c>
      <c r="L470" t="s">
        <v>83</v>
      </c>
      <c r="M470">
        <v>110944241</v>
      </c>
      <c r="N470">
        <v>111227361</v>
      </c>
      <c r="O470" t="s">
        <v>66</v>
      </c>
      <c r="P470">
        <v>32</v>
      </c>
      <c r="Q470">
        <v>19</v>
      </c>
    </row>
    <row r="471" spans="1:17" x14ac:dyDescent="0.2">
      <c r="A471" t="s">
        <v>3358</v>
      </c>
      <c r="B471" t="s">
        <v>3359</v>
      </c>
      <c r="C471" t="s">
        <v>3360</v>
      </c>
      <c r="D471">
        <v>80025</v>
      </c>
      <c r="E471" t="s">
        <v>3361</v>
      </c>
      <c r="F471" t="s">
        <v>3362</v>
      </c>
      <c r="G471" t="s">
        <v>60</v>
      </c>
      <c r="H471" t="s">
        <v>3363</v>
      </c>
      <c r="I471" t="s">
        <v>3364</v>
      </c>
      <c r="J471" t="s">
        <v>63</v>
      </c>
      <c r="K471" t="s">
        <v>223</v>
      </c>
      <c r="L471" t="s">
        <v>224</v>
      </c>
      <c r="M471">
        <v>3888839</v>
      </c>
      <c r="N471">
        <v>3929882</v>
      </c>
      <c r="O471" t="s">
        <v>66</v>
      </c>
      <c r="P471">
        <v>13</v>
      </c>
      <c r="Q471">
        <v>13</v>
      </c>
    </row>
    <row r="472" spans="1:17" x14ac:dyDescent="0.2">
      <c r="A472" t="s">
        <v>3365</v>
      </c>
      <c r="B472" t="s">
        <v>3366</v>
      </c>
      <c r="C472" t="s">
        <v>3367</v>
      </c>
      <c r="D472">
        <v>5075</v>
      </c>
      <c r="E472" t="s">
        <v>3368</v>
      </c>
      <c r="F472" t="s">
        <v>3369</v>
      </c>
      <c r="G472" t="s">
        <v>60</v>
      </c>
      <c r="H472" t="s">
        <v>3370</v>
      </c>
      <c r="I472" t="s">
        <v>3371</v>
      </c>
      <c r="J472" t="s">
        <v>63</v>
      </c>
      <c r="K472" t="s">
        <v>223</v>
      </c>
      <c r="L472" t="s">
        <v>224</v>
      </c>
      <c r="M472">
        <v>21705659</v>
      </c>
      <c r="N472">
        <v>21718486</v>
      </c>
      <c r="O472" t="s">
        <v>66</v>
      </c>
      <c r="P472">
        <v>2</v>
      </c>
      <c r="Q472">
        <v>6</v>
      </c>
    </row>
    <row r="473" spans="1:17" x14ac:dyDescent="0.2">
      <c r="A473" t="s">
        <v>3372</v>
      </c>
      <c r="B473" t="s">
        <v>3373</v>
      </c>
      <c r="C473" t="s">
        <v>3374</v>
      </c>
      <c r="D473">
        <v>5080</v>
      </c>
      <c r="E473" t="s">
        <v>3375</v>
      </c>
      <c r="F473" t="s">
        <v>3376</v>
      </c>
      <c r="G473" t="s">
        <v>60</v>
      </c>
      <c r="H473" t="s">
        <v>3377</v>
      </c>
      <c r="I473" t="s">
        <v>3378</v>
      </c>
      <c r="J473" t="s">
        <v>63</v>
      </c>
      <c r="K473" t="s">
        <v>394</v>
      </c>
      <c r="L473" t="s">
        <v>395</v>
      </c>
      <c r="M473">
        <v>31784792</v>
      </c>
      <c r="N473">
        <v>31817961</v>
      </c>
      <c r="O473" t="s">
        <v>74</v>
      </c>
      <c r="P473">
        <v>11</v>
      </c>
      <c r="Q473">
        <v>13</v>
      </c>
    </row>
    <row r="474" spans="1:17" x14ac:dyDescent="0.2">
      <c r="A474" t="s">
        <v>3379</v>
      </c>
      <c r="B474" t="s">
        <v>3380</v>
      </c>
      <c r="C474" t="s">
        <v>3381</v>
      </c>
      <c r="D474">
        <v>7849</v>
      </c>
      <c r="E474" t="s">
        <v>3382</v>
      </c>
      <c r="F474" t="s">
        <v>3383</v>
      </c>
      <c r="G474" t="s">
        <v>60</v>
      </c>
      <c r="H474" t="s">
        <v>3384</v>
      </c>
      <c r="I474" t="s">
        <v>133</v>
      </c>
      <c r="J474" t="s">
        <v>63</v>
      </c>
      <c r="K474" t="s">
        <v>166</v>
      </c>
      <c r="L474" t="s">
        <v>167</v>
      </c>
      <c r="M474">
        <v>113215997</v>
      </c>
      <c r="N474">
        <v>113278950</v>
      </c>
      <c r="O474" t="s">
        <v>74</v>
      </c>
      <c r="P474">
        <v>11</v>
      </c>
      <c r="Q474">
        <v>17</v>
      </c>
    </row>
    <row r="475" spans="1:17" x14ac:dyDescent="0.2">
      <c r="A475" t="s">
        <v>3385</v>
      </c>
      <c r="B475" t="s">
        <v>3386</v>
      </c>
      <c r="C475" t="s">
        <v>3387</v>
      </c>
      <c r="D475">
        <v>5091</v>
      </c>
      <c r="E475" t="s">
        <v>3388</v>
      </c>
      <c r="F475" t="s">
        <v>3389</v>
      </c>
      <c r="G475" t="s">
        <v>60</v>
      </c>
      <c r="H475" t="s">
        <v>3390</v>
      </c>
      <c r="I475" t="s">
        <v>3391</v>
      </c>
      <c r="J475" t="s">
        <v>63</v>
      </c>
      <c r="K475" t="s">
        <v>394</v>
      </c>
      <c r="L475" t="s">
        <v>395</v>
      </c>
      <c r="M475">
        <v>66848522</v>
      </c>
      <c r="N475">
        <v>66958418</v>
      </c>
      <c r="O475" t="s">
        <v>74</v>
      </c>
      <c r="P475">
        <v>14</v>
      </c>
      <c r="Q475">
        <v>23</v>
      </c>
    </row>
    <row r="476" spans="1:17" x14ac:dyDescent="0.2">
      <c r="A476" t="s">
        <v>3392</v>
      </c>
      <c r="B476" t="s">
        <v>3393</v>
      </c>
      <c r="C476" t="s">
        <v>3394</v>
      </c>
      <c r="D476">
        <v>57526</v>
      </c>
      <c r="E476" t="s">
        <v>3395</v>
      </c>
      <c r="F476" t="s">
        <v>3396</v>
      </c>
      <c r="G476" t="s">
        <v>60</v>
      </c>
      <c r="H476" t="s">
        <v>3397</v>
      </c>
      <c r="I476" t="s">
        <v>3398</v>
      </c>
      <c r="J476" t="s">
        <v>63</v>
      </c>
      <c r="K476" t="s">
        <v>82</v>
      </c>
      <c r="L476" t="s">
        <v>83</v>
      </c>
      <c r="M476">
        <v>100291644</v>
      </c>
      <c r="N476">
        <v>100410273</v>
      </c>
      <c r="O476" t="s">
        <v>74</v>
      </c>
      <c r="P476">
        <v>4</v>
      </c>
      <c r="Q476">
        <v>7</v>
      </c>
    </row>
    <row r="477" spans="1:17" x14ac:dyDescent="0.2">
      <c r="A477" t="s">
        <v>3399</v>
      </c>
      <c r="B477" t="s">
        <v>3400</v>
      </c>
      <c r="C477" t="s">
        <v>3401</v>
      </c>
      <c r="D477">
        <v>7703</v>
      </c>
      <c r="E477" t="s">
        <v>3402</v>
      </c>
      <c r="F477" t="s">
        <v>3403</v>
      </c>
      <c r="G477" t="s">
        <v>60</v>
      </c>
      <c r="H477" t="s">
        <v>3404</v>
      </c>
      <c r="I477" t="s">
        <v>3405</v>
      </c>
      <c r="J477" t="s">
        <v>63</v>
      </c>
      <c r="K477" t="s">
        <v>125</v>
      </c>
      <c r="L477" t="s">
        <v>126</v>
      </c>
      <c r="M477">
        <v>38733897</v>
      </c>
      <c r="N477">
        <v>38749817</v>
      </c>
      <c r="O477" t="s">
        <v>74</v>
      </c>
      <c r="P477">
        <v>5</v>
      </c>
      <c r="Q477">
        <v>9</v>
      </c>
    </row>
    <row r="478" spans="1:17" x14ac:dyDescent="0.2">
      <c r="A478" t="s">
        <v>3406</v>
      </c>
      <c r="B478" t="s">
        <v>3407</v>
      </c>
      <c r="C478" t="s">
        <v>3408</v>
      </c>
      <c r="D478">
        <v>5116</v>
      </c>
      <c r="E478" t="s">
        <v>3409</v>
      </c>
      <c r="F478" t="s">
        <v>3410</v>
      </c>
      <c r="G478" t="s">
        <v>60</v>
      </c>
      <c r="H478" t="s">
        <v>3411</v>
      </c>
      <c r="I478" t="s">
        <v>3412</v>
      </c>
      <c r="J478" t="s">
        <v>63</v>
      </c>
      <c r="K478" t="s">
        <v>938</v>
      </c>
      <c r="L478" t="s">
        <v>939</v>
      </c>
      <c r="M478">
        <v>46324103</v>
      </c>
      <c r="N478">
        <v>46445769</v>
      </c>
      <c r="O478" t="s">
        <v>66</v>
      </c>
      <c r="P478">
        <v>6</v>
      </c>
      <c r="Q478">
        <v>51</v>
      </c>
    </row>
    <row r="479" spans="1:17" x14ac:dyDescent="0.2">
      <c r="A479" t="s">
        <v>3413</v>
      </c>
      <c r="B479" t="s">
        <v>3414</v>
      </c>
      <c r="C479" t="s">
        <v>3415</v>
      </c>
      <c r="D479">
        <v>5144</v>
      </c>
      <c r="E479" t="s">
        <v>3416</v>
      </c>
      <c r="F479" t="s">
        <v>3417</v>
      </c>
      <c r="G479" t="s">
        <v>60</v>
      </c>
      <c r="H479" t="s">
        <v>3418</v>
      </c>
      <c r="I479" t="s">
        <v>3419</v>
      </c>
      <c r="J479" t="s">
        <v>63</v>
      </c>
      <c r="K479" t="s">
        <v>438</v>
      </c>
      <c r="L479" t="s">
        <v>439</v>
      </c>
      <c r="M479">
        <v>58969038</v>
      </c>
      <c r="N479">
        <v>60488098</v>
      </c>
      <c r="O479" t="s">
        <v>74</v>
      </c>
      <c r="P479">
        <v>23</v>
      </c>
      <c r="Q479">
        <v>30</v>
      </c>
    </row>
    <row r="480" spans="1:17" x14ac:dyDescent="0.2">
      <c r="A480" t="s">
        <v>3420</v>
      </c>
      <c r="B480" t="s">
        <v>3421</v>
      </c>
      <c r="C480" t="s">
        <v>3422</v>
      </c>
      <c r="D480">
        <v>5160</v>
      </c>
      <c r="E480" t="s">
        <v>3423</v>
      </c>
      <c r="F480" t="s">
        <v>3424</v>
      </c>
      <c r="G480" t="s">
        <v>60</v>
      </c>
      <c r="H480" t="s">
        <v>3425</v>
      </c>
      <c r="I480" t="s">
        <v>3426</v>
      </c>
      <c r="J480" t="s">
        <v>63</v>
      </c>
      <c r="K480" t="s">
        <v>82</v>
      </c>
      <c r="L480" t="s">
        <v>83</v>
      </c>
      <c r="M480">
        <v>19343893</v>
      </c>
      <c r="N480">
        <v>19361707</v>
      </c>
      <c r="O480" t="s">
        <v>66</v>
      </c>
      <c r="P480">
        <v>5</v>
      </c>
      <c r="Q480">
        <v>13</v>
      </c>
    </row>
    <row r="481" spans="1:17" x14ac:dyDescent="0.2">
      <c r="A481" t="s">
        <v>3427</v>
      </c>
      <c r="B481" t="s">
        <v>3428</v>
      </c>
      <c r="C481" t="s">
        <v>3429</v>
      </c>
      <c r="D481">
        <v>23590</v>
      </c>
      <c r="E481" t="s">
        <v>3430</v>
      </c>
      <c r="F481" t="s">
        <v>3431</v>
      </c>
      <c r="G481" t="s">
        <v>60</v>
      </c>
      <c r="H481" t="s">
        <v>3432</v>
      </c>
      <c r="I481" t="s">
        <v>3433</v>
      </c>
      <c r="J481" t="s">
        <v>63</v>
      </c>
      <c r="K481" t="s">
        <v>214</v>
      </c>
      <c r="L481" t="s">
        <v>215</v>
      </c>
      <c r="M481">
        <v>26697052</v>
      </c>
      <c r="N481">
        <v>26746798</v>
      </c>
      <c r="O481" t="s">
        <v>66</v>
      </c>
      <c r="P481">
        <v>5</v>
      </c>
      <c r="Q481">
        <v>17</v>
      </c>
    </row>
    <row r="482" spans="1:17" x14ac:dyDescent="0.2">
      <c r="A482" t="s">
        <v>3434</v>
      </c>
      <c r="B482" t="s">
        <v>3435</v>
      </c>
      <c r="C482" t="s">
        <v>3436</v>
      </c>
      <c r="D482">
        <v>57107</v>
      </c>
      <c r="E482" t="s">
        <v>3437</v>
      </c>
      <c r="F482" t="s">
        <v>3438</v>
      </c>
      <c r="G482" t="s">
        <v>60</v>
      </c>
      <c r="H482" t="s">
        <v>3439</v>
      </c>
      <c r="I482" t="s">
        <v>3440</v>
      </c>
      <c r="J482" t="s">
        <v>63</v>
      </c>
      <c r="K482" t="s">
        <v>287</v>
      </c>
      <c r="L482" t="s">
        <v>288</v>
      </c>
      <c r="M482">
        <v>107152557</v>
      </c>
      <c r="N482">
        <v>107459683</v>
      </c>
      <c r="O482" t="s">
        <v>74</v>
      </c>
      <c r="P482">
        <v>10</v>
      </c>
      <c r="Q482">
        <v>12</v>
      </c>
    </row>
    <row r="483" spans="1:17" x14ac:dyDescent="0.2">
      <c r="A483" t="s">
        <v>3441</v>
      </c>
      <c r="B483" t="s">
        <v>3442</v>
      </c>
      <c r="C483" t="s">
        <v>3443</v>
      </c>
      <c r="D483">
        <v>5184</v>
      </c>
      <c r="E483" t="s">
        <v>3444</v>
      </c>
      <c r="F483" t="s">
        <v>3445</v>
      </c>
      <c r="G483" t="s">
        <v>60</v>
      </c>
      <c r="H483" t="s">
        <v>3446</v>
      </c>
      <c r="I483" t="s">
        <v>3447</v>
      </c>
      <c r="J483" t="s">
        <v>63</v>
      </c>
      <c r="K483" t="s">
        <v>191</v>
      </c>
      <c r="L483" t="s">
        <v>192</v>
      </c>
      <c r="M483">
        <v>33386949</v>
      </c>
      <c r="N483">
        <v>33521893</v>
      </c>
      <c r="O483" t="s">
        <v>74</v>
      </c>
      <c r="P483">
        <v>3</v>
      </c>
      <c r="Q483">
        <v>15</v>
      </c>
    </row>
    <row r="484" spans="1:17" x14ac:dyDescent="0.2">
      <c r="A484" t="s">
        <v>3448</v>
      </c>
      <c r="B484" t="s">
        <v>3449</v>
      </c>
      <c r="C484" t="s">
        <v>3450</v>
      </c>
      <c r="D484">
        <v>5189</v>
      </c>
      <c r="E484" t="s">
        <v>3451</v>
      </c>
      <c r="F484" t="s">
        <v>3452</v>
      </c>
      <c r="G484" t="s">
        <v>60</v>
      </c>
      <c r="H484" t="s">
        <v>3453</v>
      </c>
      <c r="I484" t="s">
        <v>3454</v>
      </c>
      <c r="J484" t="s">
        <v>63</v>
      </c>
      <c r="K484" t="s">
        <v>150</v>
      </c>
      <c r="L484" t="s">
        <v>151</v>
      </c>
      <c r="M484">
        <v>92487023</v>
      </c>
      <c r="N484">
        <v>92528531</v>
      </c>
      <c r="O484" t="s">
        <v>74</v>
      </c>
      <c r="P484">
        <v>4</v>
      </c>
      <c r="Q484">
        <v>26</v>
      </c>
    </row>
    <row r="485" spans="1:17" x14ac:dyDescent="0.2">
      <c r="A485" t="s">
        <v>3455</v>
      </c>
      <c r="B485" t="s">
        <v>3456</v>
      </c>
      <c r="C485" t="s">
        <v>3457</v>
      </c>
      <c r="D485">
        <v>5192</v>
      </c>
      <c r="E485" t="s">
        <v>3458</v>
      </c>
      <c r="F485" t="s">
        <v>3459</v>
      </c>
      <c r="G485" t="s">
        <v>60</v>
      </c>
      <c r="H485" t="s">
        <v>3460</v>
      </c>
      <c r="I485" t="s">
        <v>3461</v>
      </c>
      <c r="J485" t="s">
        <v>63</v>
      </c>
      <c r="K485" t="s">
        <v>182</v>
      </c>
      <c r="L485" t="s">
        <v>183</v>
      </c>
      <c r="M485">
        <v>2404802</v>
      </c>
      <c r="N485">
        <v>2412622</v>
      </c>
      <c r="O485" t="s">
        <v>74</v>
      </c>
      <c r="P485">
        <v>4</v>
      </c>
      <c r="Q485">
        <v>10</v>
      </c>
    </row>
    <row r="486" spans="1:17" x14ac:dyDescent="0.2">
      <c r="A486" t="s">
        <v>3462</v>
      </c>
      <c r="B486" t="s">
        <v>3463</v>
      </c>
      <c r="C486" t="s">
        <v>3464</v>
      </c>
      <c r="D486">
        <v>8799</v>
      </c>
      <c r="E486" t="s">
        <v>3465</v>
      </c>
      <c r="F486" t="s">
        <v>3466</v>
      </c>
      <c r="G486" t="s">
        <v>60</v>
      </c>
      <c r="H486" t="s">
        <v>3467</v>
      </c>
      <c r="I486" t="s">
        <v>3468</v>
      </c>
      <c r="J486" t="s">
        <v>63</v>
      </c>
      <c r="K486" t="s">
        <v>182</v>
      </c>
      <c r="L486" t="s">
        <v>183</v>
      </c>
      <c r="M486">
        <v>145911348</v>
      </c>
      <c r="N486">
        <v>145918924</v>
      </c>
      <c r="O486" t="s">
        <v>74</v>
      </c>
      <c r="P486">
        <v>2</v>
      </c>
      <c r="Q486">
        <v>5</v>
      </c>
    </row>
    <row r="487" spans="1:17" x14ac:dyDescent="0.2">
      <c r="A487" t="s">
        <v>3469</v>
      </c>
      <c r="B487" t="s">
        <v>3470</v>
      </c>
      <c r="C487" t="s">
        <v>3471</v>
      </c>
      <c r="D487">
        <v>5193</v>
      </c>
      <c r="E487" t="s">
        <v>3472</v>
      </c>
      <c r="F487" t="s">
        <v>3473</v>
      </c>
      <c r="G487" t="s">
        <v>60</v>
      </c>
      <c r="H487" t="s">
        <v>3474</v>
      </c>
      <c r="I487" t="s">
        <v>3475</v>
      </c>
      <c r="J487" t="s">
        <v>63</v>
      </c>
      <c r="K487" t="s">
        <v>125</v>
      </c>
      <c r="L487" t="s">
        <v>126</v>
      </c>
      <c r="M487">
        <v>35574795</v>
      </c>
      <c r="N487">
        <v>35578637</v>
      </c>
      <c r="O487" t="s">
        <v>74</v>
      </c>
      <c r="P487">
        <v>1</v>
      </c>
      <c r="Q487">
        <v>3</v>
      </c>
    </row>
    <row r="488" spans="1:17" x14ac:dyDescent="0.2">
      <c r="A488" t="s">
        <v>3476</v>
      </c>
      <c r="B488" t="s">
        <v>3477</v>
      </c>
      <c r="C488" t="s">
        <v>3478</v>
      </c>
      <c r="D488">
        <v>5194</v>
      </c>
      <c r="E488" t="s">
        <v>3479</v>
      </c>
      <c r="F488" t="s">
        <v>3480</v>
      </c>
      <c r="G488" t="s">
        <v>60</v>
      </c>
      <c r="H488" t="s">
        <v>3481</v>
      </c>
      <c r="I488" t="s">
        <v>3482</v>
      </c>
      <c r="J488" t="s">
        <v>63</v>
      </c>
      <c r="K488" t="s">
        <v>166</v>
      </c>
      <c r="L488" t="s">
        <v>167</v>
      </c>
      <c r="M488">
        <v>61017677</v>
      </c>
      <c r="N488">
        <v>61051990</v>
      </c>
      <c r="O488" t="s">
        <v>66</v>
      </c>
      <c r="P488">
        <v>1</v>
      </c>
      <c r="Q488">
        <v>4</v>
      </c>
    </row>
    <row r="489" spans="1:17" x14ac:dyDescent="0.2">
      <c r="A489" t="s">
        <v>3483</v>
      </c>
      <c r="B489" t="s">
        <v>3484</v>
      </c>
      <c r="C489" t="s">
        <v>3485</v>
      </c>
      <c r="D489">
        <v>9409</v>
      </c>
      <c r="E489" t="s">
        <v>3486</v>
      </c>
      <c r="F489" t="s">
        <v>3487</v>
      </c>
      <c r="G489" t="s">
        <v>60</v>
      </c>
      <c r="H489" t="s">
        <v>3488</v>
      </c>
      <c r="I489" t="s">
        <v>3489</v>
      </c>
      <c r="J489" t="s">
        <v>63</v>
      </c>
      <c r="K489" t="s">
        <v>394</v>
      </c>
      <c r="L489" t="s">
        <v>395</v>
      </c>
      <c r="M489">
        <v>45909669</v>
      </c>
      <c r="N489">
        <v>45918123</v>
      </c>
      <c r="O489" t="s">
        <v>74</v>
      </c>
      <c r="P489">
        <v>3</v>
      </c>
      <c r="Q489">
        <v>13</v>
      </c>
    </row>
    <row r="490" spans="1:17" x14ac:dyDescent="0.2">
      <c r="A490" t="s">
        <v>3490</v>
      </c>
      <c r="B490" t="s">
        <v>3491</v>
      </c>
      <c r="C490" t="s">
        <v>3492</v>
      </c>
      <c r="D490">
        <v>5824</v>
      </c>
      <c r="E490" t="s">
        <v>3493</v>
      </c>
      <c r="F490" t="s">
        <v>3494</v>
      </c>
      <c r="G490" t="s">
        <v>60</v>
      </c>
      <c r="H490" t="s">
        <v>3495</v>
      </c>
      <c r="I490" t="s">
        <v>3496</v>
      </c>
      <c r="J490" t="s">
        <v>63</v>
      </c>
      <c r="K490" t="s">
        <v>182</v>
      </c>
      <c r="L490" t="s">
        <v>183</v>
      </c>
      <c r="M490">
        <v>160276809</v>
      </c>
      <c r="N490">
        <v>160285151</v>
      </c>
      <c r="O490" t="s">
        <v>74</v>
      </c>
      <c r="P490">
        <v>2</v>
      </c>
      <c r="Q490">
        <v>9</v>
      </c>
    </row>
    <row r="491" spans="1:17" x14ac:dyDescent="0.2">
      <c r="A491" t="s">
        <v>3497</v>
      </c>
      <c r="B491" t="s">
        <v>3498</v>
      </c>
      <c r="C491" t="s">
        <v>3499</v>
      </c>
      <c r="D491">
        <v>5828</v>
      </c>
      <c r="E491" t="s">
        <v>3500</v>
      </c>
      <c r="F491" t="s">
        <v>3501</v>
      </c>
      <c r="G491" t="s">
        <v>60</v>
      </c>
      <c r="H491" t="s">
        <v>3502</v>
      </c>
      <c r="I491" t="s">
        <v>3503</v>
      </c>
      <c r="J491" t="s">
        <v>63</v>
      </c>
      <c r="K491" t="s">
        <v>255</v>
      </c>
      <c r="L491" t="s">
        <v>256</v>
      </c>
      <c r="M491">
        <v>76980258</v>
      </c>
      <c r="N491">
        <v>77001044</v>
      </c>
      <c r="O491" t="s">
        <v>74</v>
      </c>
      <c r="P491">
        <v>4</v>
      </c>
      <c r="Q491">
        <v>1</v>
      </c>
    </row>
    <row r="492" spans="1:17" x14ac:dyDescent="0.2">
      <c r="A492" t="s">
        <v>3504</v>
      </c>
      <c r="B492" t="s">
        <v>3505</v>
      </c>
      <c r="C492" t="s">
        <v>3506</v>
      </c>
      <c r="D492">
        <v>55670</v>
      </c>
      <c r="E492" t="s">
        <v>3507</v>
      </c>
      <c r="F492" t="s">
        <v>3508</v>
      </c>
      <c r="G492" t="s">
        <v>60</v>
      </c>
      <c r="H492" t="s">
        <v>3509</v>
      </c>
      <c r="I492" t="s">
        <v>3510</v>
      </c>
      <c r="J492" t="s">
        <v>63</v>
      </c>
      <c r="K492" t="s">
        <v>116</v>
      </c>
      <c r="L492" t="s">
        <v>117</v>
      </c>
      <c r="M492">
        <v>18077920</v>
      </c>
      <c r="N492">
        <v>18091031</v>
      </c>
      <c r="O492" t="s">
        <v>66</v>
      </c>
      <c r="P492">
        <v>3</v>
      </c>
      <c r="Q492">
        <v>5</v>
      </c>
    </row>
    <row r="493" spans="1:17" x14ac:dyDescent="0.2">
      <c r="A493" t="s">
        <v>3511</v>
      </c>
      <c r="B493" t="s">
        <v>3512</v>
      </c>
      <c r="C493" t="s">
        <v>3513</v>
      </c>
      <c r="D493">
        <v>8504</v>
      </c>
      <c r="E493" t="s">
        <v>3514</v>
      </c>
      <c r="F493" t="s">
        <v>3515</v>
      </c>
      <c r="G493" t="s">
        <v>60</v>
      </c>
      <c r="H493" t="s">
        <v>3516</v>
      </c>
      <c r="I493" t="s">
        <v>3517</v>
      </c>
      <c r="J493" t="s">
        <v>63</v>
      </c>
      <c r="K493" t="s">
        <v>287</v>
      </c>
      <c r="L493" t="s">
        <v>288</v>
      </c>
      <c r="M493">
        <v>143450781</v>
      </c>
      <c r="N493">
        <v>143490616</v>
      </c>
      <c r="O493" t="s">
        <v>66</v>
      </c>
      <c r="P493">
        <v>1</v>
      </c>
      <c r="Q493">
        <v>12</v>
      </c>
    </row>
    <row r="494" spans="1:17" x14ac:dyDescent="0.2">
      <c r="A494" t="s">
        <v>3518</v>
      </c>
      <c r="B494" t="s">
        <v>3519</v>
      </c>
      <c r="C494" t="s">
        <v>3520</v>
      </c>
      <c r="D494">
        <v>5830</v>
      </c>
      <c r="E494" t="s">
        <v>3521</v>
      </c>
      <c r="F494" t="s">
        <v>3522</v>
      </c>
      <c r="G494" t="s">
        <v>60</v>
      </c>
      <c r="H494" t="s">
        <v>3523</v>
      </c>
      <c r="I494" t="s">
        <v>3524</v>
      </c>
      <c r="J494" t="s">
        <v>63</v>
      </c>
      <c r="K494" t="s">
        <v>64</v>
      </c>
      <c r="L494" t="s">
        <v>65</v>
      </c>
      <c r="M494">
        <v>7188072</v>
      </c>
      <c r="N494">
        <v>7218574</v>
      </c>
      <c r="O494" t="s">
        <v>66</v>
      </c>
      <c r="P494">
        <v>29</v>
      </c>
      <c r="Q494">
        <v>22</v>
      </c>
    </row>
    <row r="495" spans="1:17" x14ac:dyDescent="0.2">
      <c r="A495" t="s">
        <v>3525</v>
      </c>
      <c r="B495" t="s">
        <v>3526</v>
      </c>
      <c r="C495" t="s">
        <v>3527</v>
      </c>
      <c r="D495">
        <v>5190</v>
      </c>
      <c r="E495" t="s">
        <v>3528</v>
      </c>
      <c r="F495" t="s">
        <v>3529</v>
      </c>
      <c r="G495" t="s">
        <v>60</v>
      </c>
      <c r="H495" t="s">
        <v>3530</v>
      </c>
      <c r="I495" t="s">
        <v>3531</v>
      </c>
      <c r="J495" t="s">
        <v>63</v>
      </c>
      <c r="K495" t="s">
        <v>287</v>
      </c>
      <c r="L495" t="s">
        <v>288</v>
      </c>
      <c r="M495">
        <v>42963873</v>
      </c>
      <c r="N495">
        <v>42979243</v>
      </c>
      <c r="O495" t="s">
        <v>74</v>
      </c>
      <c r="P495">
        <v>3</v>
      </c>
      <c r="Q495">
        <v>18</v>
      </c>
    </row>
    <row r="496" spans="1:17" x14ac:dyDescent="0.2">
      <c r="A496" t="s">
        <v>3532</v>
      </c>
      <c r="B496" t="s">
        <v>3533</v>
      </c>
      <c r="C496" t="s">
        <v>3534</v>
      </c>
      <c r="D496">
        <v>5191</v>
      </c>
      <c r="E496" t="s">
        <v>3535</v>
      </c>
      <c r="F496" t="s">
        <v>3536</v>
      </c>
      <c r="G496" t="s">
        <v>60</v>
      </c>
      <c r="H496" t="s">
        <v>3537</v>
      </c>
      <c r="I496" t="s">
        <v>3538</v>
      </c>
      <c r="J496" t="s">
        <v>63</v>
      </c>
      <c r="K496" t="s">
        <v>287</v>
      </c>
      <c r="L496" t="s">
        <v>288</v>
      </c>
      <c r="M496">
        <v>136822220</v>
      </c>
      <c r="N496">
        <v>136913934</v>
      </c>
      <c r="O496" t="s">
        <v>66</v>
      </c>
      <c r="P496">
        <v>4</v>
      </c>
      <c r="Q496">
        <v>12</v>
      </c>
    </row>
    <row r="497" spans="1:17" x14ac:dyDescent="0.2">
      <c r="A497" t="s">
        <v>3539</v>
      </c>
      <c r="B497" t="s">
        <v>3540</v>
      </c>
      <c r="C497" t="s">
        <v>3541</v>
      </c>
      <c r="D497">
        <v>80055</v>
      </c>
      <c r="E497" t="s">
        <v>3542</v>
      </c>
      <c r="F497" t="s">
        <v>3543</v>
      </c>
      <c r="G497" t="s">
        <v>60</v>
      </c>
      <c r="H497" t="s">
        <v>3544</v>
      </c>
      <c r="I497" t="s">
        <v>3545</v>
      </c>
      <c r="J497" t="s">
        <v>63</v>
      </c>
      <c r="K497" t="s">
        <v>166</v>
      </c>
      <c r="L497" t="s">
        <v>167</v>
      </c>
      <c r="M497">
        <v>196833004</v>
      </c>
      <c r="N497">
        <v>196926995</v>
      </c>
      <c r="O497" t="s">
        <v>74</v>
      </c>
      <c r="P497">
        <v>6</v>
      </c>
      <c r="Q497">
        <v>29</v>
      </c>
    </row>
    <row r="498" spans="1:17" x14ac:dyDescent="0.2">
      <c r="A498" t="s">
        <v>3546</v>
      </c>
      <c r="B498" t="s">
        <v>3547</v>
      </c>
      <c r="C498" t="s">
        <v>3548</v>
      </c>
      <c r="D498">
        <v>27315</v>
      </c>
      <c r="E498" t="s">
        <v>3549</v>
      </c>
      <c r="F498" t="s">
        <v>914</v>
      </c>
      <c r="G498" t="s">
        <v>60</v>
      </c>
      <c r="H498" t="s">
        <v>3550</v>
      </c>
      <c r="I498" t="s">
        <v>3551</v>
      </c>
      <c r="J498" t="s">
        <v>63</v>
      </c>
      <c r="K498" t="s">
        <v>394</v>
      </c>
      <c r="L498" t="s">
        <v>395</v>
      </c>
      <c r="M498">
        <v>3797724</v>
      </c>
      <c r="N498">
        <v>3826371</v>
      </c>
      <c r="O498" t="s">
        <v>66</v>
      </c>
      <c r="P498">
        <v>42</v>
      </c>
      <c r="Q498">
        <v>23</v>
      </c>
    </row>
    <row r="499" spans="1:17" x14ac:dyDescent="0.2">
      <c r="A499" t="s">
        <v>3552</v>
      </c>
      <c r="B499" t="s">
        <v>3553</v>
      </c>
      <c r="C499" t="s">
        <v>3554</v>
      </c>
      <c r="D499">
        <v>93210</v>
      </c>
      <c r="E499" t="s">
        <v>3555</v>
      </c>
      <c r="F499" t="s">
        <v>3556</v>
      </c>
      <c r="G499" t="s">
        <v>60</v>
      </c>
      <c r="H499" t="s">
        <v>3557</v>
      </c>
      <c r="I499" t="s">
        <v>3558</v>
      </c>
      <c r="J499" t="s">
        <v>63</v>
      </c>
      <c r="K499" t="s">
        <v>125</v>
      </c>
      <c r="L499" t="s">
        <v>126</v>
      </c>
      <c r="M499">
        <v>39671122</v>
      </c>
      <c r="N499">
        <v>39688070</v>
      </c>
      <c r="O499" t="s">
        <v>74</v>
      </c>
      <c r="P499">
        <v>8</v>
      </c>
      <c r="Q499">
        <v>11</v>
      </c>
    </row>
    <row r="500" spans="1:17" x14ac:dyDescent="0.2">
      <c r="A500" t="s">
        <v>3559</v>
      </c>
      <c r="B500" t="s">
        <v>3560</v>
      </c>
      <c r="C500" t="s">
        <v>3561</v>
      </c>
      <c r="D500">
        <v>5230</v>
      </c>
      <c r="E500" t="s">
        <v>3562</v>
      </c>
      <c r="F500" t="s">
        <v>3563</v>
      </c>
      <c r="G500" t="s">
        <v>60</v>
      </c>
      <c r="H500" t="s">
        <v>3564</v>
      </c>
      <c r="I500" t="s">
        <v>3565</v>
      </c>
      <c r="J500" t="s">
        <v>63</v>
      </c>
      <c r="K500" t="s">
        <v>82</v>
      </c>
      <c r="L500" t="s">
        <v>83</v>
      </c>
      <c r="M500">
        <v>78104169</v>
      </c>
      <c r="N500">
        <v>78126827</v>
      </c>
      <c r="O500" t="s">
        <v>66</v>
      </c>
      <c r="P500">
        <v>1</v>
      </c>
      <c r="Q500">
        <v>11</v>
      </c>
    </row>
    <row r="501" spans="1:17" x14ac:dyDescent="0.2">
      <c r="A501" t="s">
        <v>3566</v>
      </c>
      <c r="B501" t="s">
        <v>3567</v>
      </c>
      <c r="C501" t="s">
        <v>3568</v>
      </c>
      <c r="D501">
        <v>84295</v>
      </c>
      <c r="E501" t="s">
        <v>3569</v>
      </c>
      <c r="F501" t="s">
        <v>3570</v>
      </c>
      <c r="G501" t="s">
        <v>60</v>
      </c>
      <c r="H501" t="s">
        <v>3571</v>
      </c>
      <c r="I501" t="s">
        <v>3572</v>
      </c>
      <c r="J501" t="s">
        <v>63</v>
      </c>
      <c r="K501" t="s">
        <v>82</v>
      </c>
      <c r="L501" t="s">
        <v>83</v>
      </c>
      <c r="M501">
        <v>134373312</v>
      </c>
      <c r="N501">
        <v>134428792</v>
      </c>
      <c r="O501" t="s">
        <v>66</v>
      </c>
      <c r="P501">
        <v>3</v>
      </c>
      <c r="Q501">
        <v>11</v>
      </c>
    </row>
    <row r="502" spans="1:17" x14ac:dyDescent="0.2">
      <c r="A502" t="s">
        <v>3573</v>
      </c>
      <c r="B502" t="s">
        <v>3574</v>
      </c>
      <c r="C502" t="s">
        <v>3575</v>
      </c>
      <c r="D502">
        <v>23133</v>
      </c>
      <c r="E502" t="s">
        <v>3576</v>
      </c>
      <c r="F502" t="s">
        <v>3577</v>
      </c>
      <c r="G502" t="s">
        <v>60</v>
      </c>
      <c r="H502" t="s">
        <v>3578</v>
      </c>
      <c r="I502" t="s">
        <v>3579</v>
      </c>
      <c r="J502" t="s">
        <v>63</v>
      </c>
      <c r="K502" t="s">
        <v>82</v>
      </c>
      <c r="L502" t="s">
        <v>83</v>
      </c>
      <c r="M502">
        <v>53936680</v>
      </c>
      <c r="N502">
        <v>54048935</v>
      </c>
      <c r="O502" t="s">
        <v>74</v>
      </c>
      <c r="P502">
        <v>11</v>
      </c>
      <c r="Q502">
        <v>28</v>
      </c>
    </row>
    <row r="503" spans="1:17" x14ac:dyDescent="0.2">
      <c r="A503" t="s">
        <v>3580</v>
      </c>
      <c r="B503" t="s">
        <v>3581</v>
      </c>
      <c r="C503" t="s">
        <v>3582</v>
      </c>
      <c r="D503">
        <v>26227</v>
      </c>
      <c r="E503" t="s">
        <v>3583</v>
      </c>
      <c r="F503" t="s">
        <v>3584</v>
      </c>
      <c r="G503" t="s">
        <v>60</v>
      </c>
      <c r="H503" t="s">
        <v>3585</v>
      </c>
      <c r="I503" t="s">
        <v>3586</v>
      </c>
      <c r="J503" t="s">
        <v>63</v>
      </c>
      <c r="K503" t="s">
        <v>182</v>
      </c>
      <c r="L503" t="s">
        <v>183</v>
      </c>
      <c r="M503">
        <v>119711737</v>
      </c>
      <c r="N503">
        <v>119744226</v>
      </c>
      <c r="O503" t="s">
        <v>66</v>
      </c>
      <c r="P503">
        <v>5</v>
      </c>
      <c r="Q503">
        <v>17</v>
      </c>
    </row>
    <row r="504" spans="1:17" x14ac:dyDescent="0.2">
      <c r="A504" t="s">
        <v>3587</v>
      </c>
      <c r="B504" t="s">
        <v>3588</v>
      </c>
      <c r="C504" t="s">
        <v>3589</v>
      </c>
      <c r="D504">
        <v>55023</v>
      </c>
      <c r="E504" t="s">
        <v>3590</v>
      </c>
      <c r="F504" t="s">
        <v>3591</v>
      </c>
      <c r="G504" t="s">
        <v>60</v>
      </c>
      <c r="H504" t="s">
        <v>3592</v>
      </c>
      <c r="I504" t="s">
        <v>3593</v>
      </c>
      <c r="J504" t="s">
        <v>63</v>
      </c>
      <c r="K504" t="s">
        <v>287</v>
      </c>
      <c r="L504" t="s">
        <v>288</v>
      </c>
      <c r="M504">
        <v>78934419</v>
      </c>
      <c r="N504">
        <v>79078294</v>
      </c>
      <c r="O504" t="s">
        <v>74</v>
      </c>
      <c r="P504">
        <v>6</v>
      </c>
      <c r="Q504">
        <v>44</v>
      </c>
    </row>
    <row r="505" spans="1:17" x14ac:dyDescent="0.2">
      <c r="A505" t="s">
        <v>3594</v>
      </c>
      <c r="B505" t="s">
        <v>3595</v>
      </c>
      <c r="C505" t="s">
        <v>3596</v>
      </c>
      <c r="D505">
        <v>9487</v>
      </c>
      <c r="E505" t="s">
        <v>3597</v>
      </c>
      <c r="F505" t="s">
        <v>3598</v>
      </c>
      <c r="G505" t="s">
        <v>60</v>
      </c>
      <c r="H505" t="s">
        <v>3599</v>
      </c>
      <c r="I505" t="s">
        <v>3600</v>
      </c>
      <c r="J505" t="s">
        <v>63</v>
      </c>
      <c r="K505" t="s">
        <v>125</v>
      </c>
      <c r="L505" t="s">
        <v>126</v>
      </c>
      <c r="M505">
        <v>16217195</v>
      </c>
      <c r="N505">
        <v>16351800</v>
      </c>
      <c r="O505" t="s">
        <v>66</v>
      </c>
      <c r="P505">
        <v>10</v>
      </c>
      <c r="Q505">
        <v>11</v>
      </c>
    </row>
    <row r="506" spans="1:17" x14ac:dyDescent="0.2">
      <c r="A506" t="s">
        <v>3601</v>
      </c>
      <c r="B506" t="s">
        <v>3602</v>
      </c>
      <c r="C506" t="s">
        <v>3603</v>
      </c>
      <c r="D506">
        <v>23556</v>
      </c>
      <c r="E506" t="s">
        <v>3604</v>
      </c>
      <c r="F506" t="s">
        <v>3605</v>
      </c>
      <c r="G506" t="s">
        <v>60</v>
      </c>
      <c r="H506" t="s">
        <v>3606</v>
      </c>
      <c r="I506" t="s">
        <v>3607</v>
      </c>
      <c r="J506" t="s">
        <v>63</v>
      </c>
      <c r="K506" t="s">
        <v>630</v>
      </c>
      <c r="L506" t="s">
        <v>631</v>
      </c>
      <c r="M506">
        <v>62044224</v>
      </c>
      <c r="N506">
        <v>62187118</v>
      </c>
      <c r="O506" t="s">
        <v>74</v>
      </c>
      <c r="P506">
        <v>13</v>
      </c>
      <c r="Q506">
        <v>31</v>
      </c>
    </row>
    <row r="507" spans="1:17" x14ac:dyDescent="0.2">
      <c r="A507" t="s">
        <v>3608</v>
      </c>
      <c r="B507" t="s">
        <v>3609</v>
      </c>
      <c r="C507" t="s">
        <v>3610</v>
      </c>
      <c r="D507">
        <v>84720</v>
      </c>
      <c r="E507" t="s">
        <v>3611</v>
      </c>
      <c r="F507" t="s">
        <v>3612</v>
      </c>
      <c r="G507" t="s">
        <v>60</v>
      </c>
      <c r="H507" t="s">
        <v>3613</v>
      </c>
      <c r="I507" t="s">
        <v>3614</v>
      </c>
      <c r="J507" t="s">
        <v>63</v>
      </c>
      <c r="K507" t="s">
        <v>264</v>
      </c>
      <c r="L507" t="s">
        <v>265</v>
      </c>
      <c r="M507">
        <v>35085493</v>
      </c>
      <c r="N507">
        <v>35096601</v>
      </c>
      <c r="O507" t="s">
        <v>74</v>
      </c>
      <c r="P507">
        <v>7</v>
      </c>
      <c r="Q507">
        <v>12</v>
      </c>
    </row>
    <row r="508" spans="1:17" x14ac:dyDescent="0.2">
      <c r="A508" t="s">
        <v>3615</v>
      </c>
      <c r="B508" t="s">
        <v>3616</v>
      </c>
      <c r="C508" t="s">
        <v>3617</v>
      </c>
      <c r="D508">
        <v>51604</v>
      </c>
      <c r="E508" t="s">
        <v>3618</v>
      </c>
      <c r="F508" t="s">
        <v>3619</v>
      </c>
      <c r="G508" t="s">
        <v>60</v>
      </c>
      <c r="H508" t="s">
        <v>3620</v>
      </c>
      <c r="I508" t="s">
        <v>3621</v>
      </c>
      <c r="J508" t="s">
        <v>63</v>
      </c>
      <c r="K508" t="s">
        <v>223</v>
      </c>
      <c r="L508" t="s">
        <v>224</v>
      </c>
      <c r="M508">
        <v>45416067</v>
      </c>
      <c r="N508">
        <v>45426245</v>
      </c>
      <c r="O508" t="s">
        <v>66</v>
      </c>
      <c r="P508">
        <v>6</v>
      </c>
      <c r="Q508">
        <v>14</v>
      </c>
    </row>
    <row r="509" spans="1:17" x14ac:dyDescent="0.2">
      <c r="A509" t="s">
        <v>3622</v>
      </c>
      <c r="B509" t="s">
        <v>3623</v>
      </c>
      <c r="C509" t="s">
        <v>3624</v>
      </c>
      <c r="D509">
        <v>55650</v>
      </c>
      <c r="E509" t="s">
        <v>3625</v>
      </c>
      <c r="F509" t="s">
        <v>3626</v>
      </c>
      <c r="G509" t="s">
        <v>60</v>
      </c>
      <c r="H509" t="s">
        <v>3627</v>
      </c>
      <c r="I509" t="s">
        <v>3628</v>
      </c>
      <c r="J509" t="s">
        <v>63</v>
      </c>
      <c r="K509" t="s">
        <v>182</v>
      </c>
      <c r="L509" t="s">
        <v>183</v>
      </c>
      <c r="M509">
        <v>26787963</v>
      </c>
      <c r="N509">
        <v>26798403</v>
      </c>
      <c r="O509" t="s">
        <v>66</v>
      </c>
      <c r="P509">
        <v>2</v>
      </c>
      <c r="Q509">
        <v>3</v>
      </c>
    </row>
    <row r="510" spans="1:17" x14ac:dyDescent="0.2">
      <c r="A510" t="s">
        <v>3629</v>
      </c>
      <c r="B510" t="s">
        <v>3630</v>
      </c>
      <c r="C510" t="s">
        <v>3631</v>
      </c>
      <c r="D510">
        <v>5296</v>
      </c>
      <c r="E510" t="s">
        <v>313</v>
      </c>
      <c r="F510" t="s">
        <v>3632</v>
      </c>
      <c r="G510" t="s">
        <v>60</v>
      </c>
      <c r="H510" t="s">
        <v>3633</v>
      </c>
      <c r="I510" t="s">
        <v>3634</v>
      </c>
      <c r="J510" t="s">
        <v>63</v>
      </c>
      <c r="K510" t="s">
        <v>191</v>
      </c>
      <c r="L510" t="s">
        <v>192</v>
      </c>
      <c r="M510">
        <v>18153178</v>
      </c>
      <c r="N510">
        <v>18170533</v>
      </c>
      <c r="O510" t="s">
        <v>66</v>
      </c>
      <c r="P510">
        <v>1</v>
      </c>
      <c r="Q510">
        <v>15</v>
      </c>
    </row>
    <row r="511" spans="1:17" x14ac:dyDescent="0.2">
      <c r="A511" t="s">
        <v>3635</v>
      </c>
      <c r="B511" t="s">
        <v>3636</v>
      </c>
      <c r="C511" t="s">
        <v>3637</v>
      </c>
      <c r="D511">
        <v>8398</v>
      </c>
      <c r="E511" t="s">
        <v>3638</v>
      </c>
      <c r="F511" t="s">
        <v>3639</v>
      </c>
      <c r="G511" t="s">
        <v>60</v>
      </c>
      <c r="H511" t="s">
        <v>3640</v>
      </c>
      <c r="I511" t="s">
        <v>3641</v>
      </c>
      <c r="J511" t="s">
        <v>63</v>
      </c>
      <c r="K511" t="s">
        <v>116</v>
      </c>
      <c r="L511" t="s">
        <v>117</v>
      </c>
      <c r="M511">
        <v>38111495</v>
      </c>
      <c r="N511">
        <v>38192099</v>
      </c>
      <c r="O511" t="s">
        <v>74</v>
      </c>
      <c r="P511">
        <v>20</v>
      </c>
      <c r="Q511">
        <v>23</v>
      </c>
    </row>
    <row r="512" spans="1:17" x14ac:dyDescent="0.2">
      <c r="A512" t="s">
        <v>3642</v>
      </c>
      <c r="B512" t="s">
        <v>3643</v>
      </c>
      <c r="C512" t="s">
        <v>3644</v>
      </c>
      <c r="D512">
        <v>23236</v>
      </c>
      <c r="E512" t="s">
        <v>3645</v>
      </c>
      <c r="F512" t="s">
        <v>3646</v>
      </c>
      <c r="G512" t="s">
        <v>60</v>
      </c>
      <c r="H512" t="s">
        <v>3647</v>
      </c>
      <c r="I512" t="s">
        <v>3648</v>
      </c>
      <c r="J512" t="s">
        <v>63</v>
      </c>
      <c r="K512" t="s">
        <v>223</v>
      </c>
      <c r="L512" t="s">
        <v>224</v>
      </c>
      <c r="M512">
        <v>8132236</v>
      </c>
      <c r="N512">
        <v>8884911</v>
      </c>
      <c r="O512" t="s">
        <v>66</v>
      </c>
      <c r="P512">
        <v>8</v>
      </c>
      <c r="Q512">
        <v>38</v>
      </c>
    </row>
    <row r="513" spans="1:17" x14ac:dyDescent="0.2">
      <c r="A513" t="s">
        <v>3649</v>
      </c>
      <c r="B513" t="s">
        <v>3650</v>
      </c>
      <c r="C513" t="s">
        <v>3651</v>
      </c>
      <c r="D513">
        <v>5354</v>
      </c>
      <c r="E513" t="s">
        <v>3652</v>
      </c>
      <c r="F513" t="s">
        <v>3653</v>
      </c>
      <c r="G513" t="s">
        <v>60</v>
      </c>
      <c r="H513" t="s">
        <v>3654</v>
      </c>
      <c r="I513" t="s">
        <v>3655</v>
      </c>
      <c r="J513" t="s">
        <v>63</v>
      </c>
      <c r="K513" t="s">
        <v>82</v>
      </c>
      <c r="L513" t="s">
        <v>83</v>
      </c>
      <c r="M513">
        <v>103776506</v>
      </c>
      <c r="N513">
        <v>103792619</v>
      </c>
      <c r="O513" t="s">
        <v>66</v>
      </c>
      <c r="P513">
        <v>4</v>
      </c>
      <c r="Q513">
        <v>9</v>
      </c>
    </row>
    <row r="514" spans="1:17" x14ac:dyDescent="0.2">
      <c r="A514" t="s">
        <v>3656</v>
      </c>
      <c r="B514" t="s">
        <v>3657</v>
      </c>
      <c r="C514" t="s">
        <v>3658</v>
      </c>
      <c r="D514">
        <v>23129</v>
      </c>
      <c r="E514" t="s">
        <v>3659</v>
      </c>
      <c r="F514" t="s">
        <v>914</v>
      </c>
      <c r="G514" t="s">
        <v>60</v>
      </c>
      <c r="H514" t="s">
        <v>3660</v>
      </c>
      <c r="I514" t="s">
        <v>3661</v>
      </c>
      <c r="J514" t="s">
        <v>63</v>
      </c>
      <c r="K514" t="s">
        <v>100</v>
      </c>
      <c r="L514" t="s">
        <v>101</v>
      </c>
      <c r="M514">
        <v>129555213</v>
      </c>
      <c r="N514">
        <v>129606739</v>
      </c>
      <c r="O514" t="s">
        <v>74</v>
      </c>
      <c r="P514">
        <v>5</v>
      </c>
      <c r="Q514">
        <v>40</v>
      </c>
    </row>
    <row r="515" spans="1:17" x14ac:dyDescent="0.2">
      <c r="A515" t="s">
        <v>3662</v>
      </c>
      <c r="B515" t="s">
        <v>3663</v>
      </c>
      <c r="C515" t="s">
        <v>3664</v>
      </c>
      <c r="D515">
        <v>5373</v>
      </c>
      <c r="E515" t="s">
        <v>3665</v>
      </c>
      <c r="F515" t="s">
        <v>3666</v>
      </c>
      <c r="G515" t="s">
        <v>60</v>
      </c>
      <c r="H515" t="s">
        <v>3667</v>
      </c>
      <c r="I515" t="s">
        <v>3668</v>
      </c>
      <c r="J515" t="s">
        <v>63</v>
      </c>
      <c r="K515" t="s">
        <v>134</v>
      </c>
      <c r="L515" t="s">
        <v>135</v>
      </c>
      <c r="M515">
        <v>8797813</v>
      </c>
      <c r="N515">
        <v>8849337</v>
      </c>
      <c r="O515" t="s">
        <v>66</v>
      </c>
      <c r="P515">
        <v>2</v>
      </c>
      <c r="Q515">
        <v>9</v>
      </c>
    </row>
    <row r="516" spans="1:17" x14ac:dyDescent="0.2">
      <c r="A516" t="s">
        <v>3669</v>
      </c>
      <c r="B516" t="s">
        <v>3670</v>
      </c>
      <c r="C516" t="s">
        <v>3671</v>
      </c>
      <c r="D516">
        <v>11284</v>
      </c>
      <c r="E516" t="s">
        <v>3672</v>
      </c>
      <c r="F516" t="s">
        <v>3673</v>
      </c>
      <c r="G516" t="s">
        <v>60</v>
      </c>
      <c r="H516" t="s">
        <v>3674</v>
      </c>
      <c r="I516" t="s">
        <v>3675</v>
      </c>
      <c r="J516" t="s">
        <v>63</v>
      </c>
      <c r="K516" t="s">
        <v>191</v>
      </c>
      <c r="L516" t="s">
        <v>192</v>
      </c>
      <c r="M516">
        <v>49861203</v>
      </c>
      <c r="N516">
        <v>49867565</v>
      </c>
      <c r="O516" t="s">
        <v>74</v>
      </c>
      <c r="P516">
        <v>1</v>
      </c>
      <c r="Q516">
        <v>16</v>
      </c>
    </row>
    <row r="517" spans="1:17" x14ac:dyDescent="0.2">
      <c r="A517" t="s">
        <v>3676</v>
      </c>
      <c r="B517" t="s">
        <v>3677</v>
      </c>
      <c r="C517" t="s">
        <v>3678</v>
      </c>
      <c r="D517">
        <v>4860</v>
      </c>
      <c r="E517" t="s">
        <v>3679</v>
      </c>
      <c r="F517" t="s">
        <v>3680</v>
      </c>
      <c r="G517" t="s">
        <v>60</v>
      </c>
      <c r="H517" t="s">
        <v>3681</v>
      </c>
      <c r="I517" t="s">
        <v>3682</v>
      </c>
      <c r="J517" t="s">
        <v>63</v>
      </c>
      <c r="K517" t="s">
        <v>91</v>
      </c>
      <c r="L517" t="s">
        <v>92</v>
      </c>
      <c r="M517">
        <v>20469379</v>
      </c>
      <c r="N517">
        <v>20478006</v>
      </c>
      <c r="O517" t="s">
        <v>66</v>
      </c>
      <c r="P517">
        <v>1</v>
      </c>
      <c r="Q517">
        <v>6</v>
      </c>
    </row>
    <row r="518" spans="1:17" x14ac:dyDescent="0.2">
      <c r="A518" t="s">
        <v>3683</v>
      </c>
      <c r="B518" t="s">
        <v>3684</v>
      </c>
      <c r="C518" t="s">
        <v>3685</v>
      </c>
      <c r="D518">
        <v>25886</v>
      </c>
      <c r="E518" t="s">
        <v>3686</v>
      </c>
      <c r="F518" t="s">
        <v>3687</v>
      </c>
      <c r="G518" t="s">
        <v>60</v>
      </c>
      <c r="H518" t="s">
        <v>3688</v>
      </c>
      <c r="I518" t="s">
        <v>3689</v>
      </c>
      <c r="J518" t="s">
        <v>63</v>
      </c>
      <c r="K518" t="s">
        <v>100</v>
      </c>
      <c r="L518" t="s">
        <v>101</v>
      </c>
      <c r="M518">
        <v>52075233</v>
      </c>
      <c r="N518">
        <v>52154690</v>
      </c>
      <c r="O518" t="s">
        <v>74</v>
      </c>
      <c r="P518">
        <v>10</v>
      </c>
      <c r="Q518">
        <v>14</v>
      </c>
    </row>
    <row r="519" spans="1:17" x14ac:dyDescent="0.2">
      <c r="A519" t="s">
        <v>3690</v>
      </c>
      <c r="B519" t="s">
        <v>3691</v>
      </c>
      <c r="C519" t="s">
        <v>3692</v>
      </c>
      <c r="D519">
        <v>23126</v>
      </c>
      <c r="E519" t="s">
        <v>3693</v>
      </c>
      <c r="F519" t="s">
        <v>3694</v>
      </c>
      <c r="G519" t="s">
        <v>60</v>
      </c>
      <c r="H519" t="s">
        <v>3695</v>
      </c>
      <c r="I519" t="s">
        <v>3696</v>
      </c>
      <c r="J519" t="s">
        <v>63</v>
      </c>
      <c r="K519" t="s">
        <v>182</v>
      </c>
      <c r="L519" t="s">
        <v>183</v>
      </c>
      <c r="M519">
        <v>151402724</v>
      </c>
      <c r="N519">
        <v>151459465</v>
      </c>
      <c r="O519" t="s">
        <v>74</v>
      </c>
      <c r="P519">
        <v>17</v>
      </c>
      <c r="Q519">
        <v>22</v>
      </c>
    </row>
    <row r="520" spans="1:17" x14ac:dyDescent="0.2">
      <c r="A520" t="s">
        <v>3697</v>
      </c>
      <c r="B520" t="s">
        <v>3698</v>
      </c>
      <c r="C520" t="s">
        <v>3699</v>
      </c>
      <c r="D520">
        <v>5428</v>
      </c>
      <c r="E520" t="s">
        <v>3700</v>
      </c>
      <c r="F520" t="s">
        <v>3701</v>
      </c>
      <c r="G520" t="s">
        <v>60</v>
      </c>
      <c r="H520" t="s">
        <v>3702</v>
      </c>
      <c r="I520" t="s">
        <v>3703</v>
      </c>
      <c r="J520" t="s">
        <v>63</v>
      </c>
      <c r="K520" t="s">
        <v>489</v>
      </c>
      <c r="L520" t="s">
        <v>490</v>
      </c>
      <c r="M520">
        <v>89316305</v>
      </c>
      <c r="N520">
        <v>89334795</v>
      </c>
      <c r="O520" t="s">
        <v>74</v>
      </c>
      <c r="P520">
        <v>2</v>
      </c>
      <c r="Q520">
        <v>22</v>
      </c>
    </row>
    <row r="521" spans="1:17" x14ac:dyDescent="0.2">
      <c r="A521" t="s">
        <v>3704</v>
      </c>
      <c r="B521" t="s">
        <v>3705</v>
      </c>
      <c r="C521" t="s">
        <v>3706</v>
      </c>
      <c r="D521">
        <v>11128</v>
      </c>
      <c r="E521" t="s">
        <v>3707</v>
      </c>
      <c r="F521" t="s">
        <v>3708</v>
      </c>
      <c r="G521" t="s">
        <v>60</v>
      </c>
      <c r="H521" t="s">
        <v>3709</v>
      </c>
      <c r="I521" t="s">
        <v>3710</v>
      </c>
      <c r="J521" t="s">
        <v>63</v>
      </c>
      <c r="K521" t="s">
        <v>214</v>
      </c>
      <c r="L521" t="s">
        <v>215</v>
      </c>
      <c r="M521">
        <v>77975149</v>
      </c>
      <c r="N521">
        <v>78029540</v>
      </c>
      <c r="O521" t="s">
        <v>74</v>
      </c>
      <c r="P521">
        <v>1</v>
      </c>
      <c r="Q521">
        <v>31</v>
      </c>
    </row>
    <row r="522" spans="1:17" x14ac:dyDescent="0.2">
      <c r="A522" t="s">
        <v>3711</v>
      </c>
      <c r="B522" t="s">
        <v>3712</v>
      </c>
      <c r="C522" t="s">
        <v>3713</v>
      </c>
      <c r="D522">
        <v>55703</v>
      </c>
      <c r="E522" t="s">
        <v>3714</v>
      </c>
      <c r="F522" t="s">
        <v>3715</v>
      </c>
      <c r="G522" t="s">
        <v>60</v>
      </c>
      <c r="H522" t="s">
        <v>3716</v>
      </c>
      <c r="I522" t="s">
        <v>3717</v>
      </c>
      <c r="J522" t="s">
        <v>63</v>
      </c>
      <c r="K522" t="s">
        <v>64</v>
      </c>
      <c r="L522" t="s">
        <v>65</v>
      </c>
      <c r="M522">
        <v>106357658</v>
      </c>
      <c r="N522">
        <v>106510198</v>
      </c>
      <c r="O522" t="s">
        <v>66</v>
      </c>
      <c r="P522">
        <v>3</v>
      </c>
      <c r="Q522">
        <v>30</v>
      </c>
    </row>
    <row r="523" spans="1:17" x14ac:dyDescent="0.2">
      <c r="A523" t="s">
        <v>3718</v>
      </c>
      <c r="B523" t="s">
        <v>3719</v>
      </c>
      <c r="C523" t="s">
        <v>3720</v>
      </c>
      <c r="D523">
        <v>55624</v>
      </c>
      <c r="E523" t="s">
        <v>3721</v>
      </c>
      <c r="F523" t="s">
        <v>3722</v>
      </c>
      <c r="G523" t="s">
        <v>60</v>
      </c>
      <c r="H523" t="s">
        <v>3723</v>
      </c>
      <c r="I523" t="s">
        <v>3724</v>
      </c>
      <c r="J523" t="s">
        <v>63</v>
      </c>
      <c r="K523" t="s">
        <v>182</v>
      </c>
      <c r="L523" t="s">
        <v>183</v>
      </c>
      <c r="M523">
        <v>46188681</v>
      </c>
      <c r="N523">
        <v>46220305</v>
      </c>
      <c r="O523" t="s">
        <v>74</v>
      </c>
      <c r="P523">
        <v>9</v>
      </c>
      <c r="Q523">
        <v>26</v>
      </c>
    </row>
    <row r="524" spans="1:17" x14ac:dyDescent="0.2">
      <c r="A524" t="s">
        <v>3725</v>
      </c>
      <c r="B524" t="s">
        <v>3726</v>
      </c>
      <c r="C524" t="s">
        <v>3727</v>
      </c>
      <c r="D524">
        <v>84197</v>
      </c>
      <c r="E524" t="s">
        <v>3728</v>
      </c>
      <c r="F524" t="s">
        <v>3729</v>
      </c>
      <c r="G524" t="s">
        <v>60</v>
      </c>
      <c r="H524" t="s">
        <v>3730</v>
      </c>
      <c r="I524" t="s">
        <v>3731</v>
      </c>
      <c r="J524" t="s">
        <v>63</v>
      </c>
      <c r="K524" t="s">
        <v>255</v>
      </c>
      <c r="L524" t="s">
        <v>256</v>
      </c>
      <c r="M524">
        <v>43093506</v>
      </c>
      <c r="N524">
        <v>43123180</v>
      </c>
      <c r="O524" t="s">
        <v>66</v>
      </c>
      <c r="P524">
        <v>2</v>
      </c>
      <c r="Q524">
        <v>2</v>
      </c>
    </row>
    <row r="525" spans="1:17" x14ac:dyDescent="0.2">
      <c r="A525" t="s">
        <v>3732</v>
      </c>
      <c r="B525" t="s">
        <v>3733</v>
      </c>
      <c r="C525" t="s">
        <v>3734</v>
      </c>
      <c r="D525">
        <v>10585</v>
      </c>
      <c r="E525" t="s">
        <v>3735</v>
      </c>
      <c r="F525" t="s">
        <v>3736</v>
      </c>
      <c r="G525" t="s">
        <v>60</v>
      </c>
      <c r="H525" t="s">
        <v>3737</v>
      </c>
      <c r="I525" t="s">
        <v>3738</v>
      </c>
      <c r="J525" t="s">
        <v>63</v>
      </c>
      <c r="K525" t="s">
        <v>264</v>
      </c>
      <c r="L525" t="s">
        <v>265</v>
      </c>
      <c r="M525">
        <v>131502895</v>
      </c>
      <c r="N525">
        <v>131523806</v>
      </c>
      <c r="O525" t="s">
        <v>66</v>
      </c>
      <c r="P525">
        <v>18</v>
      </c>
      <c r="Q525">
        <v>25</v>
      </c>
    </row>
    <row r="526" spans="1:17" x14ac:dyDescent="0.2">
      <c r="A526" t="s">
        <v>3739</v>
      </c>
      <c r="B526" t="s">
        <v>3740</v>
      </c>
      <c r="C526" t="s">
        <v>3741</v>
      </c>
      <c r="D526">
        <v>29954</v>
      </c>
      <c r="E526" t="s">
        <v>3742</v>
      </c>
      <c r="F526" t="s">
        <v>3743</v>
      </c>
      <c r="G526" t="s">
        <v>60</v>
      </c>
      <c r="H526" t="s">
        <v>3744</v>
      </c>
      <c r="I526" t="s">
        <v>3745</v>
      </c>
      <c r="J526" t="s">
        <v>63</v>
      </c>
      <c r="K526" t="s">
        <v>91</v>
      </c>
      <c r="L526" t="s">
        <v>92</v>
      </c>
      <c r="M526">
        <v>77274956</v>
      </c>
      <c r="N526">
        <v>77320885</v>
      </c>
      <c r="O526" t="s">
        <v>74</v>
      </c>
      <c r="P526">
        <v>7</v>
      </c>
      <c r="Q526">
        <v>24</v>
      </c>
    </row>
    <row r="527" spans="1:17" x14ac:dyDescent="0.2">
      <c r="A527" t="s">
        <v>3746</v>
      </c>
      <c r="B527" t="s">
        <v>3747</v>
      </c>
      <c r="C527" t="s">
        <v>3748</v>
      </c>
      <c r="D527">
        <v>64840</v>
      </c>
      <c r="E527" t="s">
        <v>3749</v>
      </c>
      <c r="F527" t="s">
        <v>3750</v>
      </c>
      <c r="G527" t="s">
        <v>60</v>
      </c>
      <c r="H527" t="s">
        <v>3751</v>
      </c>
      <c r="I527" t="s">
        <v>3752</v>
      </c>
      <c r="J527" t="s">
        <v>63</v>
      </c>
      <c r="K527" t="s">
        <v>82</v>
      </c>
      <c r="L527" t="s">
        <v>83</v>
      </c>
      <c r="M527">
        <v>48508954</v>
      </c>
      <c r="N527">
        <v>48520814</v>
      </c>
      <c r="O527" t="s">
        <v>66</v>
      </c>
      <c r="P527">
        <v>14</v>
      </c>
      <c r="Q527">
        <v>20</v>
      </c>
    </row>
    <row r="528" spans="1:17" x14ac:dyDescent="0.2">
      <c r="A528" t="s">
        <v>3753</v>
      </c>
      <c r="B528" t="s">
        <v>3754</v>
      </c>
      <c r="C528" t="s">
        <v>3755</v>
      </c>
      <c r="D528">
        <v>5449</v>
      </c>
      <c r="E528" t="s">
        <v>3756</v>
      </c>
      <c r="F528" t="s">
        <v>3757</v>
      </c>
      <c r="G528" t="s">
        <v>60</v>
      </c>
      <c r="H528" t="s">
        <v>3758</v>
      </c>
      <c r="I528" t="s">
        <v>3759</v>
      </c>
      <c r="J528" t="s">
        <v>63</v>
      </c>
      <c r="K528" t="s">
        <v>100</v>
      </c>
      <c r="L528" t="s">
        <v>101</v>
      </c>
      <c r="M528">
        <v>87259633</v>
      </c>
      <c r="N528">
        <v>87276587</v>
      </c>
      <c r="O528" t="s">
        <v>74</v>
      </c>
      <c r="P528">
        <v>2</v>
      </c>
      <c r="Q528">
        <v>7</v>
      </c>
    </row>
    <row r="529" spans="1:17" x14ac:dyDescent="0.2">
      <c r="A529" t="s">
        <v>3760</v>
      </c>
      <c r="B529" t="s">
        <v>3761</v>
      </c>
      <c r="C529" t="s">
        <v>3762</v>
      </c>
      <c r="D529">
        <v>5498</v>
      </c>
      <c r="E529" t="s">
        <v>3763</v>
      </c>
      <c r="F529" t="s">
        <v>3764</v>
      </c>
      <c r="G529" t="s">
        <v>60</v>
      </c>
      <c r="H529" t="s">
        <v>3765</v>
      </c>
      <c r="I529" t="s">
        <v>3766</v>
      </c>
      <c r="J529" t="s">
        <v>63</v>
      </c>
      <c r="K529" t="s">
        <v>182</v>
      </c>
      <c r="L529" t="s">
        <v>183</v>
      </c>
      <c r="M529">
        <v>161165728</v>
      </c>
      <c r="N529">
        <v>161178277</v>
      </c>
      <c r="O529" t="s">
        <v>66</v>
      </c>
      <c r="P529">
        <v>40</v>
      </c>
      <c r="Q529">
        <v>23</v>
      </c>
    </row>
    <row r="530" spans="1:17" x14ac:dyDescent="0.2">
      <c r="A530" t="s">
        <v>3767</v>
      </c>
      <c r="B530" t="s">
        <v>3768</v>
      </c>
      <c r="C530" t="s">
        <v>3769</v>
      </c>
      <c r="D530">
        <v>5518</v>
      </c>
      <c r="E530" t="s">
        <v>3770</v>
      </c>
      <c r="F530" t="s">
        <v>3771</v>
      </c>
      <c r="G530" t="s">
        <v>60</v>
      </c>
      <c r="H530" t="s">
        <v>3772</v>
      </c>
      <c r="I530" t="s">
        <v>3773</v>
      </c>
      <c r="J530" t="s">
        <v>63</v>
      </c>
      <c r="K530" t="s">
        <v>191</v>
      </c>
      <c r="L530" t="s">
        <v>192</v>
      </c>
      <c r="M530">
        <v>52189802</v>
      </c>
      <c r="N530">
        <v>52226425</v>
      </c>
      <c r="O530" t="s">
        <v>66</v>
      </c>
      <c r="P530">
        <v>2</v>
      </c>
      <c r="Q530">
        <v>16</v>
      </c>
    </row>
    <row r="531" spans="1:17" x14ac:dyDescent="0.2">
      <c r="A531" t="s">
        <v>3774</v>
      </c>
      <c r="B531" t="s">
        <v>3775</v>
      </c>
      <c r="C531" t="s">
        <v>3776</v>
      </c>
      <c r="D531">
        <v>5528</v>
      </c>
      <c r="E531" t="s">
        <v>3777</v>
      </c>
      <c r="F531" t="s">
        <v>3778</v>
      </c>
      <c r="G531" t="s">
        <v>60</v>
      </c>
      <c r="H531" t="s">
        <v>3779</v>
      </c>
      <c r="I531" t="s">
        <v>3780</v>
      </c>
      <c r="J531" t="s">
        <v>63</v>
      </c>
      <c r="K531" t="s">
        <v>287</v>
      </c>
      <c r="L531" t="s">
        <v>288</v>
      </c>
      <c r="M531">
        <v>42984499</v>
      </c>
      <c r="N531">
        <v>43012345</v>
      </c>
      <c r="O531" t="s">
        <v>66</v>
      </c>
      <c r="P531">
        <v>4</v>
      </c>
      <c r="Q531">
        <v>19</v>
      </c>
    </row>
    <row r="532" spans="1:17" x14ac:dyDescent="0.2">
      <c r="A532" t="s">
        <v>3781</v>
      </c>
      <c r="B532" t="s">
        <v>3782</v>
      </c>
      <c r="C532" t="s">
        <v>3783</v>
      </c>
      <c r="D532">
        <v>5538</v>
      </c>
      <c r="E532" t="s">
        <v>3784</v>
      </c>
      <c r="F532" t="s">
        <v>3785</v>
      </c>
      <c r="G532" t="s">
        <v>60</v>
      </c>
      <c r="H532" t="s">
        <v>3786</v>
      </c>
      <c r="I532" t="s">
        <v>3787</v>
      </c>
      <c r="J532" t="s">
        <v>63</v>
      </c>
      <c r="K532" t="s">
        <v>182</v>
      </c>
      <c r="L532" t="s">
        <v>183</v>
      </c>
      <c r="M532">
        <v>40072710</v>
      </c>
      <c r="N532">
        <v>40097470</v>
      </c>
      <c r="O532" t="s">
        <v>74</v>
      </c>
      <c r="P532">
        <v>3</v>
      </c>
      <c r="Q532">
        <v>9</v>
      </c>
    </row>
    <row r="533" spans="1:17" x14ac:dyDescent="0.2">
      <c r="A533" t="s">
        <v>3788</v>
      </c>
      <c r="B533" t="s">
        <v>3789</v>
      </c>
      <c r="C533" t="s">
        <v>3790</v>
      </c>
      <c r="D533">
        <v>10084</v>
      </c>
      <c r="E533" t="s">
        <v>3791</v>
      </c>
      <c r="F533" t="s">
        <v>3792</v>
      </c>
      <c r="G533" t="s">
        <v>60</v>
      </c>
      <c r="H533" t="s">
        <v>3793</v>
      </c>
      <c r="I533" t="s">
        <v>3794</v>
      </c>
      <c r="J533" t="s">
        <v>63</v>
      </c>
      <c r="K533" t="s">
        <v>82</v>
      </c>
      <c r="L533" t="s">
        <v>83</v>
      </c>
      <c r="M533">
        <v>48897862</v>
      </c>
      <c r="N533">
        <v>48903145</v>
      </c>
      <c r="O533" t="s">
        <v>66</v>
      </c>
      <c r="P533">
        <v>13</v>
      </c>
      <c r="Q533">
        <v>10</v>
      </c>
    </row>
    <row r="534" spans="1:17" x14ac:dyDescent="0.2">
      <c r="A534" t="s">
        <v>3795</v>
      </c>
      <c r="B534" t="s">
        <v>3796</v>
      </c>
      <c r="C534" t="s">
        <v>3797</v>
      </c>
      <c r="D534">
        <v>5625</v>
      </c>
      <c r="E534" t="s">
        <v>3798</v>
      </c>
      <c r="F534" t="s">
        <v>3799</v>
      </c>
      <c r="G534" t="s">
        <v>60</v>
      </c>
      <c r="H534" t="s">
        <v>3800</v>
      </c>
      <c r="I534" t="s">
        <v>3801</v>
      </c>
      <c r="J534" t="s">
        <v>63</v>
      </c>
      <c r="K534" t="s">
        <v>116</v>
      </c>
      <c r="L534" t="s">
        <v>117</v>
      </c>
      <c r="M534">
        <v>18912774</v>
      </c>
      <c r="N534">
        <v>18936553</v>
      </c>
      <c r="O534" t="s">
        <v>74</v>
      </c>
      <c r="P534">
        <v>2</v>
      </c>
      <c r="Q534">
        <v>15</v>
      </c>
    </row>
    <row r="535" spans="1:17" x14ac:dyDescent="0.2">
      <c r="A535" t="s">
        <v>3802</v>
      </c>
      <c r="B535" t="s">
        <v>3803</v>
      </c>
      <c r="C535" t="s">
        <v>3804</v>
      </c>
      <c r="D535">
        <v>5631</v>
      </c>
      <c r="E535" t="s">
        <v>3805</v>
      </c>
      <c r="F535" t="s">
        <v>3806</v>
      </c>
      <c r="G535" t="s">
        <v>60</v>
      </c>
      <c r="H535" t="s">
        <v>3807</v>
      </c>
      <c r="I535" t="s">
        <v>3808</v>
      </c>
      <c r="J535" t="s">
        <v>63</v>
      </c>
      <c r="K535" t="s">
        <v>82</v>
      </c>
      <c r="L535" t="s">
        <v>83</v>
      </c>
      <c r="M535">
        <v>107628424</v>
      </c>
      <c r="N535">
        <v>107651026</v>
      </c>
      <c r="O535" t="s">
        <v>66</v>
      </c>
      <c r="P535">
        <v>2</v>
      </c>
      <c r="Q535">
        <v>8</v>
      </c>
    </row>
    <row r="536" spans="1:17" x14ac:dyDescent="0.2">
      <c r="A536" t="s">
        <v>3809</v>
      </c>
      <c r="B536" t="s">
        <v>3810</v>
      </c>
      <c r="C536" t="s">
        <v>3811</v>
      </c>
      <c r="D536">
        <v>8492</v>
      </c>
      <c r="E536" t="s">
        <v>3812</v>
      </c>
      <c r="F536" t="s">
        <v>3813</v>
      </c>
      <c r="G536" t="s">
        <v>60</v>
      </c>
      <c r="H536" t="s">
        <v>3814</v>
      </c>
      <c r="I536" t="s">
        <v>3815</v>
      </c>
      <c r="J536" t="s">
        <v>63</v>
      </c>
      <c r="K536" t="s">
        <v>246</v>
      </c>
      <c r="L536" t="s">
        <v>247</v>
      </c>
      <c r="M536">
        <v>118280038</v>
      </c>
      <c r="N536">
        <v>118353042</v>
      </c>
      <c r="O536" t="s">
        <v>74</v>
      </c>
      <c r="P536">
        <v>3</v>
      </c>
      <c r="Q536">
        <v>15</v>
      </c>
    </row>
    <row r="537" spans="1:17" x14ac:dyDescent="0.2">
      <c r="A537" t="s">
        <v>3816</v>
      </c>
      <c r="B537" t="s">
        <v>3817</v>
      </c>
      <c r="C537" t="s">
        <v>3818</v>
      </c>
      <c r="D537">
        <v>5660</v>
      </c>
      <c r="E537" t="s">
        <v>3819</v>
      </c>
      <c r="F537" t="s">
        <v>3820</v>
      </c>
      <c r="G537" t="s">
        <v>60</v>
      </c>
      <c r="H537" t="s">
        <v>3821</v>
      </c>
      <c r="I537" t="s">
        <v>3822</v>
      </c>
      <c r="J537" t="s">
        <v>63</v>
      </c>
      <c r="K537" t="s">
        <v>214</v>
      </c>
      <c r="L537" t="s">
        <v>215</v>
      </c>
      <c r="M537">
        <v>71816283</v>
      </c>
      <c r="N537">
        <v>71851375</v>
      </c>
      <c r="O537" t="s">
        <v>74</v>
      </c>
      <c r="P537">
        <v>3</v>
      </c>
      <c r="Q537">
        <v>16</v>
      </c>
    </row>
    <row r="538" spans="1:17" x14ac:dyDescent="0.2">
      <c r="A538" t="s">
        <v>3823</v>
      </c>
      <c r="B538" t="s">
        <v>3824</v>
      </c>
      <c r="C538" t="s">
        <v>3825</v>
      </c>
      <c r="D538">
        <v>5663</v>
      </c>
      <c r="E538" t="s">
        <v>3826</v>
      </c>
      <c r="F538" t="s">
        <v>3827</v>
      </c>
      <c r="G538" t="s">
        <v>60</v>
      </c>
      <c r="H538" t="s">
        <v>3828</v>
      </c>
      <c r="I538" t="s">
        <v>3829</v>
      </c>
      <c r="J538" t="s">
        <v>63</v>
      </c>
      <c r="K538" t="s">
        <v>91</v>
      </c>
      <c r="L538" t="s">
        <v>92</v>
      </c>
      <c r="M538">
        <v>73136435</v>
      </c>
      <c r="N538">
        <v>73223691</v>
      </c>
      <c r="O538" t="s">
        <v>66</v>
      </c>
      <c r="P538">
        <v>8</v>
      </c>
      <c r="Q538">
        <v>11</v>
      </c>
    </row>
    <row r="539" spans="1:17" x14ac:dyDescent="0.2">
      <c r="A539" t="s">
        <v>3830</v>
      </c>
      <c r="B539" t="s">
        <v>3831</v>
      </c>
      <c r="C539" t="s">
        <v>3832</v>
      </c>
      <c r="D539">
        <v>5727</v>
      </c>
      <c r="E539" t="s">
        <v>3833</v>
      </c>
      <c r="F539" t="s">
        <v>3834</v>
      </c>
      <c r="G539" t="s">
        <v>60</v>
      </c>
      <c r="H539" t="s">
        <v>3835</v>
      </c>
      <c r="I539" t="s">
        <v>3836</v>
      </c>
      <c r="J539" t="s">
        <v>63</v>
      </c>
      <c r="K539" t="s">
        <v>264</v>
      </c>
      <c r="L539" t="s">
        <v>265</v>
      </c>
      <c r="M539">
        <v>95442982</v>
      </c>
      <c r="N539">
        <v>95516965</v>
      </c>
      <c r="O539" t="s">
        <v>74</v>
      </c>
      <c r="P539">
        <v>7</v>
      </c>
      <c r="Q539">
        <v>26</v>
      </c>
    </row>
    <row r="540" spans="1:17" x14ac:dyDescent="0.2">
      <c r="A540" t="s">
        <v>3837</v>
      </c>
      <c r="B540" t="s">
        <v>3838</v>
      </c>
      <c r="C540" t="s">
        <v>3839</v>
      </c>
      <c r="D540">
        <v>139411</v>
      </c>
      <c r="E540" t="s">
        <v>3840</v>
      </c>
      <c r="F540" t="s">
        <v>3841</v>
      </c>
      <c r="G540" t="s">
        <v>60</v>
      </c>
      <c r="H540" t="s">
        <v>3842</v>
      </c>
      <c r="I540" t="s">
        <v>3843</v>
      </c>
      <c r="J540" t="s">
        <v>63</v>
      </c>
      <c r="K540" t="s">
        <v>82</v>
      </c>
      <c r="L540" t="s">
        <v>83</v>
      </c>
      <c r="M540">
        <v>23334370</v>
      </c>
      <c r="N540">
        <v>23404374</v>
      </c>
      <c r="O540" t="s">
        <v>66</v>
      </c>
      <c r="P540">
        <v>2</v>
      </c>
      <c r="Q540">
        <v>3</v>
      </c>
    </row>
    <row r="541" spans="1:17" x14ac:dyDescent="0.2">
      <c r="A541" t="s">
        <v>3844</v>
      </c>
      <c r="B541" t="s">
        <v>3845</v>
      </c>
      <c r="C541" t="s">
        <v>3846</v>
      </c>
      <c r="D541">
        <v>9791</v>
      </c>
      <c r="E541" t="s">
        <v>3847</v>
      </c>
      <c r="F541" t="s">
        <v>3848</v>
      </c>
      <c r="G541" t="s">
        <v>60</v>
      </c>
      <c r="H541" t="s">
        <v>3849</v>
      </c>
      <c r="I541" t="s">
        <v>3850</v>
      </c>
      <c r="J541" t="s">
        <v>63</v>
      </c>
      <c r="K541" t="s">
        <v>255</v>
      </c>
      <c r="L541" t="s">
        <v>256</v>
      </c>
      <c r="M541">
        <v>96261886</v>
      </c>
      <c r="N541">
        <v>96334552</v>
      </c>
      <c r="O541" t="s">
        <v>66</v>
      </c>
      <c r="P541">
        <v>2</v>
      </c>
      <c r="Q541">
        <v>14</v>
      </c>
    </row>
    <row r="542" spans="1:17" x14ac:dyDescent="0.2">
      <c r="A542" t="s">
        <v>3851</v>
      </c>
      <c r="B542" t="s">
        <v>3852</v>
      </c>
      <c r="C542" t="s">
        <v>3853</v>
      </c>
      <c r="D542">
        <v>5728</v>
      </c>
      <c r="E542" t="s">
        <v>3854</v>
      </c>
      <c r="F542" t="s">
        <v>3855</v>
      </c>
      <c r="G542" t="s">
        <v>60</v>
      </c>
      <c r="H542" t="s">
        <v>3856</v>
      </c>
      <c r="I542" t="s">
        <v>3857</v>
      </c>
      <c r="J542" t="s">
        <v>63</v>
      </c>
      <c r="K542" t="s">
        <v>214</v>
      </c>
      <c r="L542" t="s">
        <v>215</v>
      </c>
      <c r="M542">
        <v>87863438</v>
      </c>
      <c r="N542">
        <v>87971930</v>
      </c>
      <c r="O542" t="s">
        <v>66</v>
      </c>
      <c r="P542">
        <v>2</v>
      </c>
      <c r="Q542">
        <v>10</v>
      </c>
    </row>
    <row r="543" spans="1:17" x14ac:dyDescent="0.2">
      <c r="A543" t="s">
        <v>3858</v>
      </c>
      <c r="B543" t="s">
        <v>3859</v>
      </c>
      <c r="C543" t="s">
        <v>3860</v>
      </c>
      <c r="D543">
        <v>5781</v>
      </c>
      <c r="E543" t="s">
        <v>3861</v>
      </c>
      <c r="F543" t="s">
        <v>3862</v>
      </c>
      <c r="G543" t="s">
        <v>60</v>
      </c>
      <c r="H543" t="s">
        <v>3863</v>
      </c>
      <c r="I543" t="s">
        <v>3864</v>
      </c>
      <c r="J543" t="s">
        <v>63</v>
      </c>
      <c r="K543" t="s">
        <v>64</v>
      </c>
      <c r="L543" t="s">
        <v>65</v>
      </c>
      <c r="M543">
        <v>112418732</v>
      </c>
      <c r="N543">
        <v>112509913</v>
      </c>
      <c r="O543" t="s">
        <v>66</v>
      </c>
      <c r="P543">
        <v>5</v>
      </c>
      <c r="Q543">
        <v>18</v>
      </c>
    </row>
    <row r="544" spans="1:17" x14ac:dyDescent="0.2">
      <c r="A544" t="s">
        <v>3865</v>
      </c>
      <c r="B544" t="s">
        <v>3866</v>
      </c>
      <c r="C544" t="s">
        <v>3867</v>
      </c>
      <c r="D544">
        <v>22827</v>
      </c>
      <c r="E544" t="s">
        <v>3868</v>
      </c>
      <c r="F544" t="s">
        <v>3869</v>
      </c>
      <c r="G544" t="s">
        <v>60</v>
      </c>
      <c r="H544" t="s">
        <v>3870</v>
      </c>
      <c r="I544" t="s">
        <v>3871</v>
      </c>
      <c r="J544" t="s">
        <v>63</v>
      </c>
      <c r="K544" t="s">
        <v>255</v>
      </c>
      <c r="L544" t="s">
        <v>256</v>
      </c>
      <c r="M544">
        <v>143816344</v>
      </c>
      <c r="N544">
        <v>143829386</v>
      </c>
      <c r="O544" t="s">
        <v>74</v>
      </c>
      <c r="P544">
        <v>17</v>
      </c>
      <c r="Q544">
        <v>16</v>
      </c>
    </row>
    <row r="545" spans="1:17" x14ac:dyDescent="0.2">
      <c r="A545" t="s">
        <v>3872</v>
      </c>
      <c r="B545" t="s">
        <v>3873</v>
      </c>
      <c r="C545" t="s">
        <v>3874</v>
      </c>
      <c r="D545">
        <v>5813</v>
      </c>
      <c r="E545" t="s">
        <v>3875</v>
      </c>
      <c r="F545" t="s">
        <v>3876</v>
      </c>
      <c r="G545" t="s">
        <v>60</v>
      </c>
      <c r="H545" t="s">
        <v>3877</v>
      </c>
      <c r="I545" t="s">
        <v>3878</v>
      </c>
      <c r="J545" t="s">
        <v>63</v>
      </c>
      <c r="K545" t="s">
        <v>438</v>
      </c>
      <c r="L545" t="s">
        <v>439</v>
      </c>
      <c r="M545">
        <v>140114123</v>
      </c>
      <c r="N545">
        <v>140119416</v>
      </c>
      <c r="O545" t="s">
        <v>66</v>
      </c>
      <c r="P545">
        <v>1</v>
      </c>
      <c r="Q545">
        <v>1</v>
      </c>
    </row>
    <row r="546" spans="1:17" x14ac:dyDescent="0.2">
      <c r="A546" t="s">
        <v>3879</v>
      </c>
      <c r="B546" t="s">
        <v>3880</v>
      </c>
      <c r="C546" t="s">
        <v>3881</v>
      </c>
      <c r="D546">
        <v>80324</v>
      </c>
      <c r="E546" t="s">
        <v>3882</v>
      </c>
      <c r="F546" t="s">
        <v>3883</v>
      </c>
      <c r="G546" t="s">
        <v>60</v>
      </c>
      <c r="H546" t="s">
        <v>3884</v>
      </c>
      <c r="I546" t="s">
        <v>3885</v>
      </c>
      <c r="J546" t="s">
        <v>63</v>
      </c>
      <c r="K546" t="s">
        <v>64</v>
      </c>
      <c r="L546" t="s">
        <v>65</v>
      </c>
      <c r="M546">
        <v>131929200</v>
      </c>
      <c r="N546">
        <v>131944040</v>
      </c>
      <c r="O546" t="s">
        <v>66</v>
      </c>
      <c r="P546">
        <v>5</v>
      </c>
      <c r="Q546">
        <v>10</v>
      </c>
    </row>
    <row r="547" spans="1:17" x14ac:dyDescent="0.2">
      <c r="A547" t="s">
        <v>3886</v>
      </c>
      <c r="B547" t="s">
        <v>3887</v>
      </c>
      <c r="C547" t="s">
        <v>3888</v>
      </c>
      <c r="D547">
        <v>5831</v>
      </c>
      <c r="E547" t="s">
        <v>3889</v>
      </c>
      <c r="F547" t="s">
        <v>3890</v>
      </c>
      <c r="G547" t="s">
        <v>60</v>
      </c>
      <c r="H547" t="s">
        <v>3891</v>
      </c>
      <c r="I547" t="s">
        <v>3892</v>
      </c>
      <c r="J547" t="s">
        <v>63</v>
      </c>
      <c r="K547" t="s">
        <v>125</v>
      </c>
      <c r="L547" t="s">
        <v>126</v>
      </c>
      <c r="M547">
        <v>81932384</v>
      </c>
      <c r="N547">
        <v>81937328</v>
      </c>
      <c r="O547" t="s">
        <v>74</v>
      </c>
      <c r="P547">
        <v>10</v>
      </c>
      <c r="Q547">
        <v>12</v>
      </c>
    </row>
    <row r="548" spans="1:17" x14ac:dyDescent="0.2">
      <c r="A548" t="s">
        <v>3893</v>
      </c>
      <c r="B548" t="s">
        <v>3894</v>
      </c>
      <c r="C548" t="s">
        <v>3895</v>
      </c>
      <c r="D548">
        <v>22931</v>
      </c>
      <c r="E548" t="s">
        <v>3896</v>
      </c>
      <c r="F548" t="s">
        <v>3897</v>
      </c>
      <c r="G548" t="s">
        <v>60</v>
      </c>
      <c r="H548" t="s">
        <v>3898</v>
      </c>
      <c r="I548" t="s">
        <v>3899</v>
      </c>
      <c r="J548" t="s">
        <v>63</v>
      </c>
      <c r="K548" t="s">
        <v>214</v>
      </c>
      <c r="L548" t="s">
        <v>215</v>
      </c>
      <c r="M548">
        <v>27504174</v>
      </c>
      <c r="N548">
        <v>27542237</v>
      </c>
      <c r="O548" t="s">
        <v>66</v>
      </c>
      <c r="P548">
        <v>5</v>
      </c>
      <c r="Q548">
        <v>10</v>
      </c>
    </row>
    <row r="549" spans="1:17" x14ac:dyDescent="0.2">
      <c r="A549" t="s">
        <v>3900</v>
      </c>
      <c r="B549" t="s">
        <v>3901</v>
      </c>
      <c r="C549" t="s">
        <v>3902</v>
      </c>
      <c r="D549">
        <v>5873</v>
      </c>
      <c r="E549" t="s">
        <v>3903</v>
      </c>
      <c r="F549" t="s">
        <v>3904</v>
      </c>
      <c r="G549" t="s">
        <v>60</v>
      </c>
      <c r="H549" t="s">
        <v>3905</v>
      </c>
      <c r="I549" t="s">
        <v>3906</v>
      </c>
      <c r="J549" t="s">
        <v>63</v>
      </c>
      <c r="K549" t="s">
        <v>489</v>
      </c>
      <c r="L549" t="s">
        <v>490</v>
      </c>
      <c r="M549">
        <v>55202966</v>
      </c>
      <c r="N549">
        <v>55291188</v>
      </c>
      <c r="O549" t="s">
        <v>74</v>
      </c>
      <c r="P549">
        <v>9</v>
      </c>
      <c r="Q549">
        <v>5</v>
      </c>
    </row>
    <row r="550" spans="1:17" x14ac:dyDescent="0.2">
      <c r="A550" t="s">
        <v>3907</v>
      </c>
      <c r="B550" t="s">
        <v>3908</v>
      </c>
      <c r="C550" t="s">
        <v>3909</v>
      </c>
      <c r="D550">
        <v>116442</v>
      </c>
      <c r="E550" t="s">
        <v>3910</v>
      </c>
      <c r="F550" t="s">
        <v>3911</v>
      </c>
      <c r="G550" t="s">
        <v>60</v>
      </c>
      <c r="H550" t="s">
        <v>3912</v>
      </c>
      <c r="I550" t="s">
        <v>3913</v>
      </c>
      <c r="J550" t="s">
        <v>63</v>
      </c>
      <c r="K550" t="s">
        <v>82</v>
      </c>
      <c r="L550" t="s">
        <v>83</v>
      </c>
      <c r="M550">
        <v>155258234</v>
      </c>
      <c r="N550">
        <v>155264589</v>
      </c>
      <c r="O550" t="s">
        <v>74</v>
      </c>
      <c r="P550">
        <v>1</v>
      </c>
      <c r="Q550">
        <v>2</v>
      </c>
    </row>
    <row r="551" spans="1:17" x14ac:dyDescent="0.2">
      <c r="A551" t="s">
        <v>3914</v>
      </c>
      <c r="B551" t="s">
        <v>3915</v>
      </c>
      <c r="C551" t="s">
        <v>3916</v>
      </c>
      <c r="D551">
        <v>22930</v>
      </c>
      <c r="E551" t="s">
        <v>3917</v>
      </c>
      <c r="F551" t="s">
        <v>3918</v>
      </c>
      <c r="G551" t="s">
        <v>60</v>
      </c>
      <c r="H551" t="s">
        <v>3919</v>
      </c>
      <c r="I551" t="s">
        <v>3920</v>
      </c>
      <c r="J551" t="s">
        <v>63</v>
      </c>
      <c r="K551" t="s">
        <v>166</v>
      </c>
      <c r="L551" t="s">
        <v>167</v>
      </c>
      <c r="M551">
        <v>135052265</v>
      </c>
      <c r="N551">
        <v>135176667</v>
      </c>
      <c r="O551" t="s">
        <v>66</v>
      </c>
      <c r="P551">
        <v>4</v>
      </c>
      <c r="Q551">
        <v>28</v>
      </c>
    </row>
    <row r="552" spans="1:17" x14ac:dyDescent="0.2">
      <c r="A552" t="s">
        <v>3921</v>
      </c>
      <c r="B552" t="s">
        <v>3922</v>
      </c>
      <c r="C552" t="s">
        <v>3923</v>
      </c>
      <c r="D552">
        <v>25782</v>
      </c>
      <c r="E552" t="s">
        <v>3924</v>
      </c>
      <c r="F552" t="s">
        <v>3925</v>
      </c>
      <c r="G552" t="s">
        <v>60</v>
      </c>
      <c r="H552" t="s">
        <v>3926</v>
      </c>
      <c r="I552" t="s">
        <v>3927</v>
      </c>
      <c r="J552" t="s">
        <v>63</v>
      </c>
      <c r="K552" t="s">
        <v>182</v>
      </c>
      <c r="L552" t="s">
        <v>183</v>
      </c>
      <c r="M552">
        <v>220148268</v>
      </c>
      <c r="N552">
        <v>220272501</v>
      </c>
      <c r="O552" t="s">
        <v>74</v>
      </c>
      <c r="P552">
        <v>1</v>
      </c>
      <c r="Q552">
        <v>35</v>
      </c>
    </row>
    <row r="553" spans="1:17" x14ac:dyDescent="0.2">
      <c r="A553" t="s">
        <v>3928</v>
      </c>
      <c r="B553" t="s">
        <v>3929</v>
      </c>
      <c r="C553" t="s">
        <v>3930</v>
      </c>
      <c r="D553">
        <v>282808</v>
      </c>
      <c r="E553" t="s">
        <v>3931</v>
      </c>
      <c r="F553" t="s">
        <v>3932</v>
      </c>
      <c r="G553" t="s">
        <v>60</v>
      </c>
      <c r="H553" t="s">
        <v>3933</v>
      </c>
      <c r="I553" t="s">
        <v>3934</v>
      </c>
      <c r="J553" t="s">
        <v>63</v>
      </c>
      <c r="K553" t="s">
        <v>82</v>
      </c>
      <c r="L553" t="s">
        <v>83</v>
      </c>
      <c r="M553">
        <v>102937272</v>
      </c>
      <c r="N553">
        <v>102938300</v>
      </c>
      <c r="O553" t="s">
        <v>66</v>
      </c>
      <c r="P553">
        <v>1</v>
      </c>
      <c r="Q553">
        <v>1</v>
      </c>
    </row>
    <row r="554" spans="1:17" x14ac:dyDescent="0.2">
      <c r="A554" t="s">
        <v>3935</v>
      </c>
      <c r="B554" t="s">
        <v>3936</v>
      </c>
      <c r="C554" t="s">
        <v>3937</v>
      </c>
      <c r="D554">
        <v>5879</v>
      </c>
      <c r="E554" t="s">
        <v>251</v>
      </c>
      <c r="F554" t="s">
        <v>3938</v>
      </c>
      <c r="G554" t="s">
        <v>60</v>
      </c>
      <c r="H554" t="s">
        <v>3939</v>
      </c>
      <c r="I554" t="s">
        <v>3940</v>
      </c>
      <c r="J554" t="s">
        <v>63</v>
      </c>
      <c r="K554" t="s">
        <v>150</v>
      </c>
      <c r="L554" t="s">
        <v>151</v>
      </c>
      <c r="M554">
        <v>6374495</v>
      </c>
      <c r="N554">
        <v>6403967</v>
      </c>
      <c r="O554" t="s">
        <v>66</v>
      </c>
      <c r="P554">
        <v>2</v>
      </c>
      <c r="Q554">
        <v>7</v>
      </c>
    </row>
    <row r="555" spans="1:17" x14ac:dyDescent="0.2">
      <c r="A555" t="s">
        <v>3941</v>
      </c>
      <c r="B555" t="s">
        <v>3942</v>
      </c>
      <c r="C555" t="s">
        <v>3943</v>
      </c>
      <c r="D555">
        <v>5885</v>
      </c>
      <c r="E555" t="s">
        <v>3944</v>
      </c>
      <c r="F555" t="s">
        <v>3945</v>
      </c>
      <c r="G555" t="s">
        <v>60</v>
      </c>
      <c r="H555" t="s">
        <v>3946</v>
      </c>
      <c r="I555" t="s">
        <v>3947</v>
      </c>
      <c r="J555" t="s">
        <v>63</v>
      </c>
      <c r="K555" t="s">
        <v>255</v>
      </c>
      <c r="L555" t="s">
        <v>256</v>
      </c>
      <c r="M555">
        <v>116845934</v>
      </c>
      <c r="N555">
        <v>116874866</v>
      </c>
      <c r="O555" t="s">
        <v>74</v>
      </c>
      <c r="P555">
        <v>1</v>
      </c>
      <c r="Q555">
        <v>13</v>
      </c>
    </row>
    <row r="556" spans="1:17" x14ac:dyDescent="0.2">
      <c r="A556" t="s">
        <v>3948</v>
      </c>
      <c r="B556" t="s">
        <v>3949</v>
      </c>
      <c r="C556" t="s">
        <v>3950</v>
      </c>
      <c r="D556">
        <v>5894</v>
      </c>
      <c r="E556" t="s">
        <v>3951</v>
      </c>
      <c r="F556" t="s">
        <v>3952</v>
      </c>
      <c r="G556" t="s">
        <v>60</v>
      </c>
      <c r="H556" t="s">
        <v>3953</v>
      </c>
      <c r="I556" t="s">
        <v>3954</v>
      </c>
      <c r="J556" t="s">
        <v>63</v>
      </c>
      <c r="K556" t="s">
        <v>100</v>
      </c>
      <c r="L556" t="s">
        <v>101</v>
      </c>
      <c r="M556">
        <v>12583601</v>
      </c>
      <c r="N556">
        <v>12664201</v>
      </c>
      <c r="O556" t="s">
        <v>74</v>
      </c>
      <c r="P556">
        <v>8</v>
      </c>
      <c r="Q556">
        <v>17</v>
      </c>
    </row>
    <row r="557" spans="1:17" x14ac:dyDescent="0.2">
      <c r="A557" t="s">
        <v>3955</v>
      </c>
      <c r="B557" t="s">
        <v>3956</v>
      </c>
      <c r="C557" t="s">
        <v>3957</v>
      </c>
      <c r="D557">
        <v>10743</v>
      </c>
      <c r="E557" t="s">
        <v>3958</v>
      </c>
      <c r="F557" t="s">
        <v>3959</v>
      </c>
      <c r="G557" t="s">
        <v>60</v>
      </c>
      <c r="H557" t="s">
        <v>3960</v>
      </c>
      <c r="I557" t="s">
        <v>3961</v>
      </c>
      <c r="J557" t="s">
        <v>63</v>
      </c>
      <c r="K557" t="s">
        <v>125</v>
      </c>
      <c r="L557" t="s">
        <v>126</v>
      </c>
      <c r="M557">
        <v>17681376</v>
      </c>
      <c r="N557">
        <v>17811453</v>
      </c>
      <c r="O557" t="s">
        <v>66</v>
      </c>
      <c r="P557">
        <v>5</v>
      </c>
      <c r="Q557">
        <v>5</v>
      </c>
    </row>
    <row r="558" spans="1:17" x14ac:dyDescent="0.2">
      <c r="A558" t="s">
        <v>3962</v>
      </c>
      <c r="B558" t="s">
        <v>3963</v>
      </c>
      <c r="C558" t="s">
        <v>3964</v>
      </c>
      <c r="D558">
        <v>57038</v>
      </c>
      <c r="E558" t="s">
        <v>3965</v>
      </c>
      <c r="F558" t="s">
        <v>3966</v>
      </c>
      <c r="G558" t="s">
        <v>60</v>
      </c>
      <c r="H558" t="s">
        <v>3967</v>
      </c>
      <c r="I558" t="s">
        <v>3968</v>
      </c>
      <c r="J558" t="s">
        <v>63</v>
      </c>
      <c r="K558" t="s">
        <v>287</v>
      </c>
      <c r="L558" t="s">
        <v>288</v>
      </c>
      <c r="M558">
        <v>87513744</v>
      </c>
      <c r="N558">
        <v>87590032</v>
      </c>
      <c r="O558" t="s">
        <v>74</v>
      </c>
      <c r="P558">
        <v>14</v>
      </c>
      <c r="Q558">
        <v>24</v>
      </c>
    </row>
    <row r="559" spans="1:17" x14ac:dyDescent="0.2">
      <c r="A559" t="s">
        <v>3969</v>
      </c>
      <c r="B559" t="s">
        <v>3970</v>
      </c>
      <c r="C559" t="s">
        <v>3971</v>
      </c>
      <c r="D559">
        <v>8241</v>
      </c>
      <c r="E559" t="s">
        <v>3972</v>
      </c>
      <c r="F559" t="s">
        <v>3973</v>
      </c>
      <c r="G559" t="s">
        <v>60</v>
      </c>
      <c r="H559" t="s">
        <v>3974</v>
      </c>
      <c r="I559" t="s">
        <v>3975</v>
      </c>
      <c r="J559" t="s">
        <v>63</v>
      </c>
      <c r="K559" t="s">
        <v>82</v>
      </c>
      <c r="L559" t="s">
        <v>83</v>
      </c>
      <c r="M559">
        <v>47145196</v>
      </c>
      <c r="N559">
        <v>47186815</v>
      </c>
      <c r="O559" t="s">
        <v>66</v>
      </c>
      <c r="P559">
        <v>12</v>
      </c>
      <c r="Q559">
        <v>28</v>
      </c>
    </row>
    <row r="560" spans="1:17" x14ac:dyDescent="0.2">
      <c r="A560" t="s">
        <v>3976</v>
      </c>
      <c r="B560" t="s">
        <v>3977</v>
      </c>
      <c r="C560" t="s">
        <v>3978</v>
      </c>
      <c r="D560">
        <v>55131</v>
      </c>
      <c r="E560" t="s">
        <v>3979</v>
      </c>
      <c r="F560" t="s">
        <v>3980</v>
      </c>
      <c r="G560" t="s">
        <v>60</v>
      </c>
      <c r="H560" t="s">
        <v>3981</v>
      </c>
      <c r="I560" t="s">
        <v>3982</v>
      </c>
      <c r="J560" t="s">
        <v>63</v>
      </c>
      <c r="K560" t="s">
        <v>150</v>
      </c>
      <c r="L560" t="s">
        <v>151</v>
      </c>
      <c r="M560">
        <v>128304120</v>
      </c>
      <c r="N560">
        <v>128343915</v>
      </c>
      <c r="O560" t="s">
        <v>74</v>
      </c>
      <c r="P560">
        <v>5</v>
      </c>
      <c r="Q560">
        <v>20</v>
      </c>
    </row>
    <row r="561" spans="1:17" x14ac:dyDescent="0.2">
      <c r="A561" t="s">
        <v>3983</v>
      </c>
      <c r="B561" t="s">
        <v>3984</v>
      </c>
      <c r="C561" t="s">
        <v>3985</v>
      </c>
      <c r="D561">
        <v>5649</v>
      </c>
      <c r="E561" t="s">
        <v>3986</v>
      </c>
      <c r="F561" t="s">
        <v>3987</v>
      </c>
      <c r="G561" t="s">
        <v>60</v>
      </c>
      <c r="H561" t="s">
        <v>3988</v>
      </c>
      <c r="I561" t="s">
        <v>3989</v>
      </c>
      <c r="J561" t="s">
        <v>63</v>
      </c>
      <c r="K561" t="s">
        <v>150</v>
      </c>
      <c r="L561" t="s">
        <v>151</v>
      </c>
      <c r="M561">
        <v>103471784</v>
      </c>
      <c r="N561">
        <v>103989516</v>
      </c>
      <c r="O561" t="s">
        <v>74</v>
      </c>
      <c r="P561">
        <v>2</v>
      </c>
      <c r="Q561">
        <v>65</v>
      </c>
    </row>
    <row r="562" spans="1:17" x14ac:dyDescent="0.2">
      <c r="A562" t="s">
        <v>3990</v>
      </c>
      <c r="B562" t="s">
        <v>3991</v>
      </c>
      <c r="C562" t="s">
        <v>3992</v>
      </c>
      <c r="D562">
        <v>5980</v>
      </c>
      <c r="E562" t="s">
        <v>3993</v>
      </c>
      <c r="F562" t="s">
        <v>914</v>
      </c>
      <c r="G562" t="s">
        <v>60</v>
      </c>
      <c r="H562" t="s">
        <v>3994</v>
      </c>
      <c r="I562" t="s">
        <v>3995</v>
      </c>
      <c r="J562" t="s">
        <v>63</v>
      </c>
      <c r="K562" t="s">
        <v>287</v>
      </c>
      <c r="L562" t="s">
        <v>288</v>
      </c>
      <c r="M562">
        <v>111299031</v>
      </c>
      <c r="N562">
        <v>111483715</v>
      </c>
      <c r="O562" t="s">
        <v>74</v>
      </c>
      <c r="P562">
        <v>13</v>
      </c>
      <c r="Q562">
        <v>37</v>
      </c>
    </row>
    <row r="563" spans="1:17" x14ac:dyDescent="0.2">
      <c r="A563" t="s">
        <v>3996</v>
      </c>
      <c r="B563" t="s">
        <v>3997</v>
      </c>
      <c r="C563" t="s">
        <v>3998</v>
      </c>
      <c r="D563">
        <v>91869</v>
      </c>
      <c r="E563" t="s">
        <v>3999</v>
      </c>
      <c r="F563" t="s">
        <v>4000</v>
      </c>
      <c r="G563" t="s">
        <v>60</v>
      </c>
      <c r="H563" t="s">
        <v>4001</v>
      </c>
      <c r="I563" t="s">
        <v>4002</v>
      </c>
      <c r="J563" t="s">
        <v>63</v>
      </c>
      <c r="K563" t="s">
        <v>100</v>
      </c>
      <c r="L563" t="s">
        <v>101</v>
      </c>
      <c r="M563">
        <v>53071151</v>
      </c>
      <c r="N563">
        <v>53130469</v>
      </c>
      <c r="O563" t="s">
        <v>74</v>
      </c>
      <c r="P563">
        <v>8</v>
      </c>
      <c r="Q563">
        <v>20</v>
      </c>
    </row>
    <row r="564" spans="1:17" x14ac:dyDescent="0.2">
      <c r="A564" t="s">
        <v>4003</v>
      </c>
      <c r="B564" t="s">
        <v>4004</v>
      </c>
      <c r="C564" t="s">
        <v>4005</v>
      </c>
      <c r="D564">
        <v>6009</v>
      </c>
      <c r="E564" t="s">
        <v>251</v>
      </c>
      <c r="F564" t="s">
        <v>4006</v>
      </c>
      <c r="G564" t="s">
        <v>60</v>
      </c>
      <c r="H564" t="s">
        <v>4007</v>
      </c>
      <c r="I564" t="s">
        <v>4008</v>
      </c>
      <c r="J564" t="s">
        <v>63</v>
      </c>
      <c r="K564" t="s">
        <v>150</v>
      </c>
      <c r="L564" t="s">
        <v>151</v>
      </c>
      <c r="M564">
        <v>151466012</v>
      </c>
      <c r="N564">
        <v>151519924</v>
      </c>
      <c r="O564" t="s">
        <v>74</v>
      </c>
      <c r="P564">
        <v>2</v>
      </c>
      <c r="Q564">
        <v>9</v>
      </c>
    </row>
    <row r="565" spans="1:17" x14ac:dyDescent="0.2">
      <c r="A565" t="s">
        <v>4009</v>
      </c>
      <c r="B565" t="s">
        <v>4010</v>
      </c>
      <c r="C565" t="s">
        <v>4011</v>
      </c>
      <c r="D565">
        <v>6016</v>
      </c>
      <c r="E565" t="s">
        <v>4012</v>
      </c>
      <c r="F565" t="s">
        <v>4013</v>
      </c>
      <c r="G565" t="s">
        <v>60</v>
      </c>
      <c r="H565" t="s">
        <v>4014</v>
      </c>
      <c r="I565" t="s">
        <v>4015</v>
      </c>
      <c r="J565" t="s">
        <v>63</v>
      </c>
      <c r="K565" t="s">
        <v>182</v>
      </c>
      <c r="L565" t="s">
        <v>183</v>
      </c>
      <c r="M565">
        <v>155897808</v>
      </c>
      <c r="N565">
        <v>155911402</v>
      </c>
      <c r="O565" t="s">
        <v>74</v>
      </c>
      <c r="P565">
        <v>3</v>
      </c>
      <c r="Q565">
        <v>8</v>
      </c>
    </row>
    <row r="566" spans="1:17" x14ac:dyDescent="0.2">
      <c r="A566" t="s">
        <v>4016</v>
      </c>
      <c r="B566" t="s">
        <v>4017</v>
      </c>
      <c r="C566" t="s">
        <v>4018</v>
      </c>
      <c r="D566">
        <v>55005</v>
      </c>
      <c r="E566" t="s">
        <v>4019</v>
      </c>
      <c r="F566" t="s">
        <v>4020</v>
      </c>
      <c r="G566" t="s">
        <v>60</v>
      </c>
      <c r="H566" t="s">
        <v>4021</v>
      </c>
      <c r="I566" t="s">
        <v>4022</v>
      </c>
      <c r="J566" t="s">
        <v>63</v>
      </c>
      <c r="K566" t="s">
        <v>287</v>
      </c>
      <c r="L566" t="s">
        <v>288</v>
      </c>
      <c r="M566">
        <v>151404548</v>
      </c>
      <c r="N566">
        <v>151452181</v>
      </c>
      <c r="O566" t="s">
        <v>74</v>
      </c>
      <c r="P566">
        <v>4</v>
      </c>
      <c r="Q566">
        <v>13</v>
      </c>
    </row>
    <row r="567" spans="1:17" x14ac:dyDescent="0.2">
      <c r="A567" t="s">
        <v>4023</v>
      </c>
      <c r="B567" t="s">
        <v>4024</v>
      </c>
      <c r="C567" t="s">
        <v>4025</v>
      </c>
      <c r="D567">
        <v>6023</v>
      </c>
      <c r="E567" t="s">
        <v>4026</v>
      </c>
      <c r="F567" t="s">
        <v>4027</v>
      </c>
      <c r="G567" t="s">
        <v>4028</v>
      </c>
      <c r="H567" t="s">
        <v>4029</v>
      </c>
      <c r="I567" t="s">
        <v>4030</v>
      </c>
      <c r="J567" t="s">
        <v>63</v>
      </c>
      <c r="K567" t="s">
        <v>264</v>
      </c>
      <c r="L567" t="s">
        <v>265</v>
      </c>
      <c r="M567">
        <v>35657751</v>
      </c>
      <c r="N567">
        <v>35658018</v>
      </c>
      <c r="O567" t="s">
        <v>74</v>
      </c>
      <c r="P567">
        <v>1</v>
      </c>
      <c r="Q567">
        <v>1</v>
      </c>
    </row>
    <row r="568" spans="1:17" x14ac:dyDescent="0.2">
      <c r="A568" t="s">
        <v>4031</v>
      </c>
      <c r="B568" t="s">
        <v>4032</v>
      </c>
      <c r="C568" t="s">
        <v>4033</v>
      </c>
      <c r="D568">
        <v>10535</v>
      </c>
      <c r="E568" t="s">
        <v>4034</v>
      </c>
      <c r="F568" t="s">
        <v>4035</v>
      </c>
      <c r="G568" t="s">
        <v>60</v>
      </c>
      <c r="H568" t="s">
        <v>4036</v>
      </c>
      <c r="I568" t="s">
        <v>4037</v>
      </c>
      <c r="J568" t="s">
        <v>63</v>
      </c>
      <c r="K568" t="s">
        <v>191</v>
      </c>
      <c r="L568" t="s">
        <v>192</v>
      </c>
      <c r="M568">
        <v>12802054</v>
      </c>
      <c r="N568">
        <v>12813648</v>
      </c>
      <c r="O568" t="s">
        <v>66</v>
      </c>
      <c r="P568">
        <v>2</v>
      </c>
      <c r="Q568">
        <v>9</v>
      </c>
    </row>
    <row r="569" spans="1:17" x14ac:dyDescent="0.2">
      <c r="A569" t="s">
        <v>4038</v>
      </c>
      <c r="B569" t="s">
        <v>4039</v>
      </c>
      <c r="C569" t="s">
        <v>4040</v>
      </c>
      <c r="D569">
        <v>79621</v>
      </c>
      <c r="E569" t="s">
        <v>4041</v>
      </c>
      <c r="F569" t="s">
        <v>4042</v>
      </c>
      <c r="G569" t="s">
        <v>60</v>
      </c>
      <c r="H569" t="s">
        <v>4043</v>
      </c>
      <c r="I569" t="s">
        <v>4044</v>
      </c>
      <c r="J569" t="s">
        <v>63</v>
      </c>
      <c r="K569" t="s">
        <v>681</v>
      </c>
      <c r="L569" t="s">
        <v>682</v>
      </c>
      <c r="M569">
        <v>50909678</v>
      </c>
      <c r="N569">
        <v>50970462</v>
      </c>
      <c r="O569" t="s">
        <v>66</v>
      </c>
      <c r="P569">
        <v>8</v>
      </c>
      <c r="Q569">
        <v>18</v>
      </c>
    </row>
    <row r="570" spans="1:17" x14ac:dyDescent="0.2">
      <c r="A570" t="s">
        <v>4045</v>
      </c>
      <c r="B570" t="s">
        <v>4046</v>
      </c>
      <c r="C570" t="s">
        <v>4047</v>
      </c>
      <c r="D570">
        <v>84153</v>
      </c>
      <c r="E570" t="s">
        <v>4048</v>
      </c>
      <c r="F570" t="s">
        <v>4049</v>
      </c>
      <c r="G570" t="s">
        <v>60</v>
      </c>
      <c r="H570" t="s">
        <v>4050</v>
      </c>
      <c r="I570" t="s">
        <v>4051</v>
      </c>
      <c r="J570" t="s">
        <v>63</v>
      </c>
      <c r="K570" t="s">
        <v>394</v>
      </c>
      <c r="L570" t="s">
        <v>395</v>
      </c>
      <c r="M570">
        <v>65717673</v>
      </c>
      <c r="N570">
        <v>65720938</v>
      </c>
      <c r="O570" t="s">
        <v>74</v>
      </c>
      <c r="P570">
        <v>1</v>
      </c>
      <c r="Q570">
        <v>4</v>
      </c>
    </row>
    <row r="571" spans="1:17" x14ac:dyDescent="0.2">
      <c r="A571" t="s">
        <v>4052</v>
      </c>
      <c r="B571" t="s">
        <v>4053</v>
      </c>
      <c r="C571" t="s">
        <v>4054</v>
      </c>
      <c r="D571">
        <v>8635</v>
      </c>
      <c r="E571" t="s">
        <v>4055</v>
      </c>
      <c r="F571" t="s">
        <v>4056</v>
      </c>
      <c r="G571" t="s">
        <v>60</v>
      </c>
      <c r="H571" t="s">
        <v>4057</v>
      </c>
      <c r="I571" t="s">
        <v>4058</v>
      </c>
      <c r="J571" t="s">
        <v>63</v>
      </c>
      <c r="K571" t="s">
        <v>287</v>
      </c>
      <c r="L571" t="s">
        <v>288</v>
      </c>
      <c r="M571">
        <v>166929509</v>
      </c>
      <c r="N571">
        <v>166956589</v>
      </c>
      <c r="O571" t="s">
        <v>74</v>
      </c>
      <c r="P571">
        <v>4</v>
      </c>
      <c r="Q571">
        <v>12</v>
      </c>
    </row>
    <row r="572" spans="1:17" x14ac:dyDescent="0.2">
      <c r="A572" t="s">
        <v>4059</v>
      </c>
      <c r="B572" t="s">
        <v>4060</v>
      </c>
      <c r="C572" t="s">
        <v>4061</v>
      </c>
      <c r="D572">
        <v>79641</v>
      </c>
      <c r="E572" t="s">
        <v>4062</v>
      </c>
      <c r="F572" t="s">
        <v>4063</v>
      </c>
      <c r="G572" t="s">
        <v>60</v>
      </c>
      <c r="H572" t="s">
        <v>4064</v>
      </c>
      <c r="I572" t="s">
        <v>4065</v>
      </c>
      <c r="J572" t="s">
        <v>63</v>
      </c>
      <c r="K572" t="s">
        <v>134</v>
      </c>
      <c r="L572" t="s">
        <v>135</v>
      </c>
      <c r="M572">
        <v>4796962</v>
      </c>
      <c r="N572">
        <v>4802950</v>
      </c>
      <c r="O572" t="s">
        <v>74</v>
      </c>
      <c r="P572">
        <v>3</v>
      </c>
      <c r="Q572">
        <v>13</v>
      </c>
    </row>
    <row r="573" spans="1:17" x14ac:dyDescent="0.2">
      <c r="A573" t="s">
        <v>4066</v>
      </c>
      <c r="B573" t="s">
        <v>4067</v>
      </c>
      <c r="C573" t="s">
        <v>4068</v>
      </c>
      <c r="D573">
        <v>23322</v>
      </c>
      <c r="E573" t="s">
        <v>4069</v>
      </c>
      <c r="F573" t="s">
        <v>4070</v>
      </c>
      <c r="G573" t="s">
        <v>60</v>
      </c>
      <c r="H573" t="s">
        <v>4071</v>
      </c>
      <c r="I573" t="s">
        <v>4072</v>
      </c>
      <c r="J573" t="s">
        <v>63</v>
      </c>
      <c r="K573" t="s">
        <v>134</v>
      </c>
      <c r="L573" t="s">
        <v>135</v>
      </c>
      <c r="M573">
        <v>53599239</v>
      </c>
      <c r="N573">
        <v>53703934</v>
      </c>
      <c r="O573" t="s">
        <v>74</v>
      </c>
      <c r="P573">
        <v>15</v>
      </c>
      <c r="Q573">
        <v>34</v>
      </c>
    </row>
    <row r="574" spans="1:17" x14ac:dyDescent="0.2">
      <c r="A574" t="s">
        <v>4073</v>
      </c>
      <c r="B574" t="s">
        <v>4074</v>
      </c>
      <c r="C574" t="s">
        <v>4075</v>
      </c>
      <c r="D574">
        <v>6134</v>
      </c>
      <c r="E574" t="s">
        <v>4076</v>
      </c>
      <c r="F574" t="s">
        <v>4077</v>
      </c>
      <c r="G574" t="s">
        <v>60</v>
      </c>
      <c r="H574" t="s">
        <v>4078</v>
      </c>
      <c r="I574" t="s">
        <v>4079</v>
      </c>
      <c r="J574" t="s">
        <v>63</v>
      </c>
      <c r="K574" t="s">
        <v>82</v>
      </c>
      <c r="L574" t="s">
        <v>83</v>
      </c>
      <c r="M574">
        <v>154398065</v>
      </c>
      <c r="N574">
        <v>154402339</v>
      </c>
      <c r="O574" t="s">
        <v>66</v>
      </c>
      <c r="P574">
        <v>6</v>
      </c>
      <c r="Q574">
        <v>8</v>
      </c>
    </row>
    <row r="575" spans="1:17" x14ac:dyDescent="0.2">
      <c r="A575" t="s">
        <v>4080</v>
      </c>
      <c r="B575" t="s">
        <v>4081</v>
      </c>
      <c r="C575" t="s">
        <v>4082</v>
      </c>
      <c r="D575">
        <v>6197</v>
      </c>
      <c r="E575" t="s">
        <v>4083</v>
      </c>
      <c r="F575" t="s">
        <v>4084</v>
      </c>
      <c r="G575" t="s">
        <v>60</v>
      </c>
      <c r="H575" t="s">
        <v>4085</v>
      </c>
      <c r="I575" t="s">
        <v>4086</v>
      </c>
      <c r="J575" t="s">
        <v>63</v>
      </c>
      <c r="K575" t="s">
        <v>82</v>
      </c>
      <c r="L575" t="s">
        <v>83</v>
      </c>
      <c r="M575">
        <v>20149911</v>
      </c>
      <c r="N575">
        <v>20267514</v>
      </c>
      <c r="O575" t="s">
        <v>74</v>
      </c>
      <c r="P575">
        <v>20</v>
      </c>
      <c r="Q575">
        <v>28</v>
      </c>
    </row>
    <row r="576" spans="1:17" x14ac:dyDescent="0.2">
      <c r="A576" t="s">
        <v>4087</v>
      </c>
      <c r="B576" t="s">
        <v>4088</v>
      </c>
      <c r="C576" t="s">
        <v>4089</v>
      </c>
      <c r="D576">
        <v>51750</v>
      </c>
      <c r="E576" t="s">
        <v>4090</v>
      </c>
      <c r="F576" t="s">
        <v>4091</v>
      </c>
      <c r="G576" t="s">
        <v>60</v>
      </c>
      <c r="H576" t="s">
        <v>4092</v>
      </c>
      <c r="I576" t="s">
        <v>4093</v>
      </c>
      <c r="J576" t="s">
        <v>63</v>
      </c>
      <c r="K576" t="s">
        <v>223</v>
      </c>
      <c r="L576" t="s">
        <v>224</v>
      </c>
      <c r="M576">
        <v>63657810</v>
      </c>
      <c r="N576">
        <v>63696253</v>
      </c>
      <c r="O576" t="s">
        <v>66</v>
      </c>
      <c r="P576">
        <v>4</v>
      </c>
      <c r="Q576">
        <v>38</v>
      </c>
    </row>
    <row r="577" spans="1:17" x14ac:dyDescent="0.2">
      <c r="A577" t="s">
        <v>4094</v>
      </c>
      <c r="B577" t="s">
        <v>4095</v>
      </c>
      <c r="C577" t="s">
        <v>4096</v>
      </c>
      <c r="D577">
        <v>9711</v>
      </c>
      <c r="E577" t="s">
        <v>4097</v>
      </c>
      <c r="F577" t="s">
        <v>4098</v>
      </c>
      <c r="G577" t="s">
        <v>60</v>
      </c>
      <c r="H577" t="s">
        <v>4099</v>
      </c>
      <c r="I577" t="s">
        <v>4100</v>
      </c>
      <c r="J577" t="s">
        <v>63</v>
      </c>
      <c r="K577" t="s">
        <v>100</v>
      </c>
      <c r="L577" t="s">
        <v>101</v>
      </c>
      <c r="M577">
        <v>197670213</v>
      </c>
      <c r="N577">
        <v>197749851</v>
      </c>
      <c r="O577" t="s">
        <v>74</v>
      </c>
      <c r="P577">
        <v>11</v>
      </c>
      <c r="Q577">
        <v>24</v>
      </c>
    </row>
    <row r="578" spans="1:17" x14ac:dyDescent="0.2">
      <c r="A578" t="s">
        <v>4101</v>
      </c>
      <c r="B578" t="s">
        <v>4102</v>
      </c>
      <c r="C578" t="s">
        <v>4103</v>
      </c>
      <c r="D578">
        <v>6299</v>
      </c>
      <c r="E578" t="s">
        <v>4104</v>
      </c>
      <c r="F578" t="s">
        <v>4105</v>
      </c>
      <c r="G578" t="s">
        <v>60</v>
      </c>
      <c r="H578" t="s">
        <v>4106</v>
      </c>
      <c r="I578" t="s">
        <v>4107</v>
      </c>
      <c r="J578" t="s">
        <v>63</v>
      </c>
      <c r="K578" t="s">
        <v>134</v>
      </c>
      <c r="L578" t="s">
        <v>135</v>
      </c>
      <c r="M578">
        <v>51135975</v>
      </c>
      <c r="N578">
        <v>51152386</v>
      </c>
      <c r="O578" t="s">
        <v>74</v>
      </c>
      <c r="P578">
        <v>4</v>
      </c>
      <c r="Q578">
        <v>4</v>
      </c>
    </row>
    <row r="579" spans="1:17" x14ac:dyDescent="0.2">
      <c r="A579" t="s">
        <v>4108</v>
      </c>
      <c r="B579" t="s">
        <v>4109</v>
      </c>
      <c r="C579" t="s">
        <v>4110</v>
      </c>
      <c r="D579">
        <v>23314</v>
      </c>
      <c r="E579" t="s">
        <v>4111</v>
      </c>
      <c r="F579" t="s">
        <v>4112</v>
      </c>
      <c r="G579" t="s">
        <v>60</v>
      </c>
      <c r="H579" t="s">
        <v>4113</v>
      </c>
      <c r="I579" t="s">
        <v>4114</v>
      </c>
      <c r="J579" t="s">
        <v>63</v>
      </c>
      <c r="K579" t="s">
        <v>166</v>
      </c>
      <c r="L579" t="s">
        <v>167</v>
      </c>
      <c r="M579">
        <v>199269500</v>
      </c>
      <c r="N579">
        <v>199471266</v>
      </c>
      <c r="O579" t="s">
        <v>74</v>
      </c>
      <c r="P579">
        <v>7</v>
      </c>
      <c r="Q579">
        <v>11</v>
      </c>
    </row>
    <row r="580" spans="1:17" x14ac:dyDescent="0.2">
      <c r="A580" t="s">
        <v>4115</v>
      </c>
      <c r="B580" t="s">
        <v>4116</v>
      </c>
      <c r="C580" t="s">
        <v>4117</v>
      </c>
      <c r="D580">
        <v>6309</v>
      </c>
      <c r="E580" t="s">
        <v>4118</v>
      </c>
      <c r="F580" t="s">
        <v>4119</v>
      </c>
      <c r="G580" t="s">
        <v>60</v>
      </c>
      <c r="H580" t="s">
        <v>4120</v>
      </c>
      <c r="I580" t="s">
        <v>4121</v>
      </c>
      <c r="J580" t="s">
        <v>63</v>
      </c>
      <c r="K580" t="s">
        <v>394</v>
      </c>
      <c r="L580" t="s">
        <v>395</v>
      </c>
      <c r="M580">
        <v>121292679</v>
      </c>
      <c r="N580">
        <v>121313410</v>
      </c>
      <c r="O580" t="s">
        <v>66</v>
      </c>
      <c r="P580">
        <v>2</v>
      </c>
      <c r="Q580">
        <v>4</v>
      </c>
    </row>
    <row r="581" spans="1:17" x14ac:dyDescent="0.2">
      <c r="A581" t="s">
        <v>4122</v>
      </c>
      <c r="B581" t="s">
        <v>4123</v>
      </c>
      <c r="C581" t="s">
        <v>4124</v>
      </c>
      <c r="D581">
        <v>6323</v>
      </c>
      <c r="E581" t="s">
        <v>4125</v>
      </c>
      <c r="F581" t="s">
        <v>4126</v>
      </c>
      <c r="G581" t="s">
        <v>60</v>
      </c>
      <c r="H581" t="s">
        <v>4127</v>
      </c>
      <c r="I581" t="s">
        <v>4128</v>
      </c>
      <c r="J581" t="s">
        <v>63</v>
      </c>
      <c r="K581" t="s">
        <v>166</v>
      </c>
      <c r="L581" t="s">
        <v>167</v>
      </c>
      <c r="M581">
        <v>165989160</v>
      </c>
      <c r="N581">
        <v>166149216</v>
      </c>
      <c r="O581" t="s">
        <v>74</v>
      </c>
      <c r="P581">
        <v>19</v>
      </c>
      <c r="Q581">
        <v>30</v>
      </c>
    </row>
    <row r="582" spans="1:17" x14ac:dyDescent="0.2">
      <c r="A582" t="s">
        <v>4129</v>
      </c>
      <c r="B582" t="s">
        <v>4130</v>
      </c>
      <c r="C582" t="s">
        <v>4131</v>
      </c>
      <c r="D582">
        <v>6326</v>
      </c>
      <c r="E582" t="s">
        <v>4132</v>
      </c>
      <c r="F582" t="s">
        <v>4133</v>
      </c>
      <c r="G582" t="s">
        <v>60</v>
      </c>
      <c r="H582" t="s">
        <v>4134</v>
      </c>
      <c r="I582" t="s">
        <v>4135</v>
      </c>
      <c r="J582" t="s">
        <v>63</v>
      </c>
      <c r="K582" t="s">
        <v>166</v>
      </c>
      <c r="L582" t="s">
        <v>167</v>
      </c>
      <c r="M582">
        <v>165208056</v>
      </c>
      <c r="N582">
        <v>165392310</v>
      </c>
      <c r="O582" t="s">
        <v>66</v>
      </c>
      <c r="P582">
        <v>10</v>
      </c>
      <c r="Q582">
        <v>29</v>
      </c>
    </row>
    <row r="583" spans="1:17" x14ac:dyDescent="0.2">
      <c r="A583" t="s">
        <v>4136</v>
      </c>
      <c r="B583" t="s">
        <v>4137</v>
      </c>
      <c r="C583" t="s">
        <v>4138</v>
      </c>
      <c r="D583">
        <v>6334</v>
      </c>
      <c r="E583" t="s">
        <v>4139</v>
      </c>
      <c r="F583" t="s">
        <v>4140</v>
      </c>
      <c r="G583" t="s">
        <v>60</v>
      </c>
      <c r="H583" t="s">
        <v>4141</v>
      </c>
      <c r="I583" t="s">
        <v>4142</v>
      </c>
      <c r="J583" t="s">
        <v>63</v>
      </c>
      <c r="K583" t="s">
        <v>64</v>
      </c>
      <c r="L583" t="s">
        <v>65</v>
      </c>
      <c r="M583">
        <v>51589959</v>
      </c>
      <c r="N583">
        <v>51812865</v>
      </c>
      <c r="O583" t="s">
        <v>66</v>
      </c>
      <c r="P583">
        <v>8</v>
      </c>
      <c r="Q583">
        <v>28</v>
      </c>
    </row>
    <row r="584" spans="1:17" x14ac:dyDescent="0.2">
      <c r="A584" t="s">
        <v>4143</v>
      </c>
      <c r="B584" t="s">
        <v>4144</v>
      </c>
      <c r="C584" t="s">
        <v>4145</v>
      </c>
      <c r="D584">
        <v>9997</v>
      </c>
      <c r="E584" t="s">
        <v>4146</v>
      </c>
      <c r="F584" t="s">
        <v>4147</v>
      </c>
      <c r="G584" t="s">
        <v>60</v>
      </c>
      <c r="H584" t="s">
        <v>4148</v>
      </c>
      <c r="I584" t="s">
        <v>4149</v>
      </c>
      <c r="J584" t="s">
        <v>63</v>
      </c>
      <c r="K584" t="s">
        <v>116</v>
      </c>
      <c r="L584" t="s">
        <v>117</v>
      </c>
      <c r="M584">
        <v>50523568</v>
      </c>
      <c r="N584">
        <v>50526439</v>
      </c>
      <c r="O584" t="s">
        <v>74</v>
      </c>
      <c r="P584">
        <v>4</v>
      </c>
      <c r="Q584">
        <v>1</v>
      </c>
    </row>
    <row r="585" spans="1:17" x14ac:dyDescent="0.2">
      <c r="A585" t="s">
        <v>4150</v>
      </c>
      <c r="B585" t="s">
        <v>4151</v>
      </c>
      <c r="C585" t="s">
        <v>4152</v>
      </c>
      <c r="D585">
        <v>6389</v>
      </c>
      <c r="E585" t="s">
        <v>4153</v>
      </c>
      <c r="F585" t="s">
        <v>4154</v>
      </c>
      <c r="G585" t="s">
        <v>60</v>
      </c>
      <c r="H585" t="s">
        <v>4155</v>
      </c>
      <c r="I585" t="s">
        <v>4156</v>
      </c>
      <c r="J585" t="s">
        <v>63</v>
      </c>
      <c r="K585" t="s">
        <v>438</v>
      </c>
      <c r="L585" t="s">
        <v>439</v>
      </c>
      <c r="M585">
        <v>218223</v>
      </c>
      <c r="N585">
        <v>264816</v>
      </c>
      <c r="O585" t="s">
        <v>66</v>
      </c>
      <c r="P585">
        <v>6</v>
      </c>
      <c r="Q585">
        <v>17</v>
      </c>
    </row>
    <row r="586" spans="1:17" x14ac:dyDescent="0.2">
      <c r="A586" t="s">
        <v>4157</v>
      </c>
      <c r="B586" t="s">
        <v>4158</v>
      </c>
      <c r="C586" t="s">
        <v>4159</v>
      </c>
      <c r="D586">
        <v>84947</v>
      </c>
      <c r="E586" t="s">
        <v>4160</v>
      </c>
      <c r="F586" t="s">
        <v>4161</v>
      </c>
      <c r="G586" t="s">
        <v>60</v>
      </c>
      <c r="H586" t="s">
        <v>4162</v>
      </c>
      <c r="I586" t="s">
        <v>133</v>
      </c>
      <c r="J586" t="s">
        <v>63</v>
      </c>
      <c r="K586" t="s">
        <v>287</v>
      </c>
      <c r="L586" t="s">
        <v>288</v>
      </c>
      <c r="M586">
        <v>158109504</v>
      </c>
      <c r="N586">
        <v>158168280</v>
      </c>
      <c r="O586" t="s">
        <v>74</v>
      </c>
      <c r="P586">
        <v>4</v>
      </c>
      <c r="Q586">
        <v>19</v>
      </c>
    </row>
    <row r="587" spans="1:17" x14ac:dyDescent="0.2">
      <c r="A587" t="s">
        <v>4163</v>
      </c>
      <c r="B587" t="s">
        <v>4164</v>
      </c>
      <c r="C587" t="s">
        <v>4165</v>
      </c>
      <c r="D587">
        <v>26040</v>
      </c>
      <c r="E587" t="s">
        <v>4166</v>
      </c>
      <c r="F587" t="s">
        <v>4167</v>
      </c>
      <c r="G587" t="s">
        <v>60</v>
      </c>
      <c r="H587" t="s">
        <v>4168</v>
      </c>
      <c r="I587" t="s">
        <v>4169</v>
      </c>
      <c r="J587" t="s">
        <v>63</v>
      </c>
      <c r="K587" t="s">
        <v>630</v>
      </c>
      <c r="L587" t="s">
        <v>631</v>
      </c>
      <c r="M587">
        <v>44680173</v>
      </c>
      <c r="N587">
        <v>45068510</v>
      </c>
      <c r="O587" t="s">
        <v>66</v>
      </c>
      <c r="P587">
        <v>2</v>
      </c>
      <c r="Q587">
        <v>6</v>
      </c>
    </row>
    <row r="588" spans="1:17" x14ac:dyDescent="0.2">
      <c r="A588" t="s">
        <v>4170</v>
      </c>
      <c r="B588" t="s">
        <v>4171</v>
      </c>
      <c r="C588" t="s">
        <v>4172</v>
      </c>
      <c r="D588">
        <v>29072</v>
      </c>
      <c r="E588" t="s">
        <v>4173</v>
      </c>
      <c r="F588" t="s">
        <v>4174</v>
      </c>
      <c r="G588" t="s">
        <v>60</v>
      </c>
      <c r="H588" t="s">
        <v>4175</v>
      </c>
      <c r="I588" t="s">
        <v>4176</v>
      </c>
      <c r="J588" t="s">
        <v>63</v>
      </c>
      <c r="K588" t="s">
        <v>100</v>
      </c>
      <c r="L588" t="s">
        <v>101</v>
      </c>
      <c r="M588">
        <v>47016408</v>
      </c>
      <c r="N588">
        <v>47164109</v>
      </c>
      <c r="O588" t="s">
        <v>74</v>
      </c>
      <c r="P588">
        <v>6</v>
      </c>
      <c r="Q588">
        <v>25</v>
      </c>
    </row>
    <row r="589" spans="1:17" x14ac:dyDescent="0.2">
      <c r="A589" t="s">
        <v>4177</v>
      </c>
      <c r="B589" t="s">
        <v>4178</v>
      </c>
      <c r="C589" t="s">
        <v>4179</v>
      </c>
      <c r="D589">
        <v>55209</v>
      </c>
      <c r="E589" t="s">
        <v>4180</v>
      </c>
      <c r="F589" t="s">
        <v>4181</v>
      </c>
      <c r="G589" t="s">
        <v>60</v>
      </c>
      <c r="H589" t="s">
        <v>4182</v>
      </c>
      <c r="I589" t="s">
        <v>133</v>
      </c>
      <c r="J589" t="s">
        <v>63</v>
      </c>
      <c r="K589" t="s">
        <v>100</v>
      </c>
      <c r="L589" t="s">
        <v>101</v>
      </c>
      <c r="M589">
        <v>9397700</v>
      </c>
      <c r="N589">
        <v>9478154</v>
      </c>
      <c r="O589" t="s">
        <v>66</v>
      </c>
      <c r="P589">
        <v>32</v>
      </c>
      <c r="Q589">
        <v>32</v>
      </c>
    </row>
    <row r="590" spans="1:17" x14ac:dyDescent="0.2">
      <c r="A590" t="s">
        <v>4183</v>
      </c>
      <c r="B590" t="s">
        <v>4184</v>
      </c>
      <c r="C590" t="s">
        <v>4185</v>
      </c>
      <c r="D590">
        <v>7536</v>
      </c>
      <c r="E590" t="s">
        <v>251</v>
      </c>
      <c r="F590" t="s">
        <v>4186</v>
      </c>
      <c r="G590" t="s">
        <v>60</v>
      </c>
      <c r="H590" t="s">
        <v>4187</v>
      </c>
      <c r="I590" t="s">
        <v>4188</v>
      </c>
      <c r="J590" t="s">
        <v>63</v>
      </c>
      <c r="K590" t="s">
        <v>394</v>
      </c>
      <c r="L590" t="s">
        <v>395</v>
      </c>
      <c r="M590">
        <v>64764604</v>
      </c>
      <c r="N590">
        <v>64779043</v>
      </c>
      <c r="O590" t="s">
        <v>74</v>
      </c>
      <c r="P590">
        <v>19</v>
      </c>
      <c r="Q590">
        <v>24</v>
      </c>
    </row>
    <row r="591" spans="1:17" x14ac:dyDescent="0.2">
      <c r="A591" t="s">
        <v>4189</v>
      </c>
      <c r="B591" t="s">
        <v>4190</v>
      </c>
      <c r="C591" t="s">
        <v>4191</v>
      </c>
      <c r="D591">
        <v>6448</v>
      </c>
      <c r="E591" t="s">
        <v>4192</v>
      </c>
      <c r="F591" t="s">
        <v>4193</v>
      </c>
      <c r="G591" t="s">
        <v>60</v>
      </c>
      <c r="H591" t="s">
        <v>4194</v>
      </c>
      <c r="I591" t="s">
        <v>4195</v>
      </c>
      <c r="J591" t="s">
        <v>63</v>
      </c>
      <c r="K591" t="s">
        <v>125</v>
      </c>
      <c r="L591" t="s">
        <v>126</v>
      </c>
      <c r="M591">
        <v>80200668</v>
      </c>
      <c r="N591">
        <v>80220400</v>
      </c>
      <c r="O591" t="s">
        <v>74</v>
      </c>
      <c r="P591">
        <v>7</v>
      </c>
      <c r="Q591">
        <v>15</v>
      </c>
    </row>
    <row r="592" spans="1:17" x14ac:dyDescent="0.2">
      <c r="A592" t="s">
        <v>4196</v>
      </c>
      <c r="B592" t="s">
        <v>4197</v>
      </c>
      <c r="C592" t="s">
        <v>4198</v>
      </c>
      <c r="D592">
        <v>22941</v>
      </c>
      <c r="E592" t="s">
        <v>4199</v>
      </c>
      <c r="F592" t="s">
        <v>4200</v>
      </c>
      <c r="G592" t="s">
        <v>60</v>
      </c>
      <c r="H592" t="s">
        <v>4201</v>
      </c>
      <c r="I592" t="s">
        <v>4202</v>
      </c>
      <c r="J592" t="s">
        <v>63</v>
      </c>
      <c r="K592" t="s">
        <v>394</v>
      </c>
      <c r="L592" t="s">
        <v>395</v>
      </c>
      <c r="M592">
        <v>70467856</v>
      </c>
      <c r="N592">
        <v>71252724</v>
      </c>
      <c r="O592" t="s">
        <v>74</v>
      </c>
      <c r="P592">
        <v>7</v>
      </c>
      <c r="Q592">
        <v>28</v>
      </c>
    </row>
    <row r="593" spans="1:17" x14ac:dyDescent="0.2">
      <c r="A593" t="s">
        <v>4203</v>
      </c>
      <c r="B593" t="s">
        <v>4204</v>
      </c>
      <c r="C593" t="s">
        <v>4205</v>
      </c>
      <c r="D593">
        <v>85358</v>
      </c>
      <c r="E593" t="s">
        <v>4206</v>
      </c>
      <c r="F593" t="s">
        <v>4207</v>
      </c>
      <c r="G593" t="s">
        <v>60</v>
      </c>
      <c r="H593" t="s">
        <v>4208</v>
      </c>
      <c r="I593" t="s">
        <v>4209</v>
      </c>
      <c r="J593" t="s">
        <v>63</v>
      </c>
      <c r="K593" t="s">
        <v>116</v>
      </c>
      <c r="L593" t="s">
        <v>117</v>
      </c>
      <c r="M593">
        <v>50674642</v>
      </c>
      <c r="N593">
        <v>50733212</v>
      </c>
      <c r="O593" t="s">
        <v>66</v>
      </c>
      <c r="P593">
        <v>1</v>
      </c>
      <c r="Q593">
        <v>22</v>
      </c>
    </row>
    <row r="594" spans="1:17" x14ac:dyDescent="0.2">
      <c r="A594" t="s">
        <v>4210</v>
      </c>
      <c r="B594" t="s">
        <v>4211</v>
      </c>
      <c r="C594" t="s">
        <v>4212</v>
      </c>
      <c r="D594">
        <v>6469</v>
      </c>
      <c r="E594" t="s">
        <v>4213</v>
      </c>
      <c r="F594" t="s">
        <v>4214</v>
      </c>
      <c r="G594" t="s">
        <v>60</v>
      </c>
      <c r="H594" t="s">
        <v>4215</v>
      </c>
      <c r="I594" t="s">
        <v>4216</v>
      </c>
      <c r="J594" t="s">
        <v>63</v>
      </c>
      <c r="K594" t="s">
        <v>150</v>
      </c>
      <c r="L594" t="s">
        <v>151</v>
      </c>
      <c r="M594">
        <v>155799984</v>
      </c>
      <c r="N594">
        <v>155812273</v>
      </c>
      <c r="O594" t="s">
        <v>74</v>
      </c>
      <c r="P594">
        <v>4</v>
      </c>
      <c r="Q594">
        <v>5</v>
      </c>
    </row>
    <row r="595" spans="1:17" x14ac:dyDescent="0.2">
      <c r="A595" t="s">
        <v>4217</v>
      </c>
      <c r="B595" t="s">
        <v>4218</v>
      </c>
      <c r="C595" t="s">
        <v>4219</v>
      </c>
      <c r="D595">
        <v>8036</v>
      </c>
      <c r="E595" t="s">
        <v>4220</v>
      </c>
      <c r="F595" t="s">
        <v>4221</v>
      </c>
      <c r="G595" t="s">
        <v>60</v>
      </c>
      <c r="H595" t="s">
        <v>4222</v>
      </c>
      <c r="I595" t="s">
        <v>4223</v>
      </c>
      <c r="J595" t="s">
        <v>63</v>
      </c>
      <c r="K595" t="s">
        <v>214</v>
      </c>
      <c r="L595" t="s">
        <v>215</v>
      </c>
      <c r="M595">
        <v>110919370</v>
      </c>
      <c r="N595">
        <v>111013667</v>
      </c>
      <c r="O595" t="s">
        <v>66</v>
      </c>
      <c r="P595">
        <v>7</v>
      </c>
      <c r="Q595">
        <v>8</v>
      </c>
    </row>
    <row r="596" spans="1:17" x14ac:dyDescent="0.2">
      <c r="A596" t="s">
        <v>4224</v>
      </c>
      <c r="B596" t="s">
        <v>4225</v>
      </c>
      <c r="C596" t="s">
        <v>4226</v>
      </c>
      <c r="D596">
        <v>57477</v>
      </c>
      <c r="E596" t="s">
        <v>4227</v>
      </c>
      <c r="F596" t="s">
        <v>4228</v>
      </c>
      <c r="G596" t="s">
        <v>60</v>
      </c>
      <c r="H596" t="s">
        <v>4229</v>
      </c>
      <c r="I596" t="s">
        <v>4230</v>
      </c>
      <c r="J596" t="s">
        <v>63</v>
      </c>
      <c r="K596" t="s">
        <v>82</v>
      </c>
      <c r="L596" t="s">
        <v>83</v>
      </c>
      <c r="M596">
        <v>50575534</v>
      </c>
      <c r="N596">
        <v>50814167</v>
      </c>
      <c r="O596" t="s">
        <v>74</v>
      </c>
      <c r="P596">
        <v>7</v>
      </c>
      <c r="Q596">
        <v>15</v>
      </c>
    </row>
    <row r="597" spans="1:17" x14ac:dyDescent="0.2">
      <c r="A597" t="s">
        <v>4231</v>
      </c>
      <c r="B597" t="s">
        <v>4232</v>
      </c>
      <c r="C597" t="s">
        <v>4233</v>
      </c>
      <c r="D597">
        <v>64374</v>
      </c>
      <c r="E597" t="s">
        <v>4234</v>
      </c>
      <c r="F597" t="s">
        <v>4235</v>
      </c>
      <c r="G597" t="s">
        <v>60</v>
      </c>
      <c r="H597" t="s">
        <v>4236</v>
      </c>
      <c r="I597" t="s">
        <v>4237</v>
      </c>
      <c r="J597" t="s">
        <v>63</v>
      </c>
      <c r="K597" t="s">
        <v>438</v>
      </c>
      <c r="L597" t="s">
        <v>439</v>
      </c>
      <c r="M597">
        <v>138946720</v>
      </c>
      <c r="N597">
        <v>139198376</v>
      </c>
      <c r="O597" t="s">
        <v>74</v>
      </c>
      <c r="P597">
        <v>3</v>
      </c>
      <c r="Q597">
        <v>11</v>
      </c>
    </row>
    <row r="598" spans="1:17" x14ac:dyDescent="0.2">
      <c r="A598" t="s">
        <v>4238</v>
      </c>
      <c r="B598" t="s">
        <v>4239</v>
      </c>
      <c r="C598" t="s">
        <v>4240</v>
      </c>
      <c r="D598">
        <v>25942</v>
      </c>
      <c r="E598" t="s">
        <v>4241</v>
      </c>
      <c r="F598" t="s">
        <v>4242</v>
      </c>
      <c r="G598" t="s">
        <v>60</v>
      </c>
      <c r="H598" t="s">
        <v>4243</v>
      </c>
      <c r="I598" t="s">
        <v>133</v>
      </c>
      <c r="J598" t="s">
        <v>63</v>
      </c>
      <c r="K598" t="s">
        <v>489</v>
      </c>
      <c r="L598" t="s">
        <v>490</v>
      </c>
      <c r="M598">
        <v>75369379</v>
      </c>
      <c r="N598">
        <v>75455819</v>
      </c>
      <c r="O598" t="s">
        <v>74</v>
      </c>
      <c r="P598">
        <v>6</v>
      </c>
      <c r="Q598">
        <v>20</v>
      </c>
    </row>
    <row r="599" spans="1:17" x14ac:dyDescent="0.2">
      <c r="A599" t="s">
        <v>4244</v>
      </c>
      <c r="B599" t="s">
        <v>4245</v>
      </c>
      <c r="C599" t="s">
        <v>4246</v>
      </c>
      <c r="D599">
        <v>6496</v>
      </c>
      <c r="E599" t="s">
        <v>4247</v>
      </c>
      <c r="F599" t="s">
        <v>4248</v>
      </c>
      <c r="G599" t="s">
        <v>60</v>
      </c>
      <c r="H599" t="s">
        <v>4249</v>
      </c>
      <c r="I599" t="s">
        <v>4250</v>
      </c>
      <c r="J599" t="s">
        <v>63</v>
      </c>
      <c r="K599" t="s">
        <v>166</v>
      </c>
      <c r="L599" t="s">
        <v>167</v>
      </c>
      <c r="M599">
        <v>44941898</v>
      </c>
      <c r="N599">
        <v>44946077</v>
      </c>
      <c r="O599" t="s">
        <v>66</v>
      </c>
      <c r="P599">
        <v>1</v>
      </c>
      <c r="Q599">
        <v>2</v>
      </c>
    </row>
    <row r="600" spans="1:17" x14ac:dyDescent="0.2">
      <c r="A600" t="s">
        <v>4251</v>
      </c>
      <c r="B600" t="s">
        <v>4252</v>
      </c>
      <c r="C600" t="s">
        <v>4253</v>
      </c>
      <c r="D600">
        <v>6497</v>
      </c>
      <c r="E600" t="s">
        <v>4254</v>
      </c>
      <c r="F600" t="s">
        <v>4255</v>
      </c>
      <c r="G600" t="s">
        <v>60</v>
      </c>
      <c r="H600" t="s">
        <v>4256</v>
      </c>
      <c r="I600" t="s">
        <v>4257</v>
      </c>
      <c r="J600" t="s">
        <v>63</v>
      </c>
      <c r="K600" t="s">
        <v>182</v>
      </c>
      <c r="L600" t="s">
        <v>183</v>
      </c>
      <c r="M600">
        <v>2228695</v>
      </c>
      <c r="N600">
        <v>2310213</v>
      </c>
      <c r="O600" t="s">
        <v>66</v>
      </c>
      <c r="P600">
        <v>4</v>
      </c>
      <c r="Q600">
        <v>10</v>
      </c>
    </row>
    <row r="601" spans="1:17" x14ac:dyDescent="0.2">
      <c r="A601" t="s">
        <v>4258</v>
      </c>
      <c r="B601" t="s">
        <v>4259</v>
      </c>
      <c r="C601" t="s">
        <v>4260</v>
      </c>
      <c r="D601">
        <v>9990</v>
      </c>
      <c r="E601" t="s">
        <v>4261</v>
      </c>
      <c r="F601" t="s">
        <v>4262</v>
      </c>
      <c r="G601" t="s">
        <v>60</v>
      </c>
      <c r="H601" t="s">
        <v>4263</v>
      </c>
      <c r="I601" t="s">
        <v>4264</v>
      </c>
      <c r="J601" t="s">
        <v>63</v>
      </c>
      <c r="K601" t="s">
        <v>489</v>
      </c>
      <c r="L601" t="s">
        <v>490</v>
      </c>
      <c r="M601">
        <v>34229996</v>
      </c>
      <c r="N601">
        <v>34338064</v>
      </c>
      <c r="O601" t="s">
        <v>74</v>
      </c>
      <c r="P601">
        <v>8</v>
      </c>
      <c r="Q601">
        <v>29</v>
      </c>
    </row>
    <row r="602" spans="1:17" x14ac:dyDescent="0.2">
      <c r="A602" t="s">
        <v>4265</v>
      </c>
      <c r="B602" t="s">
        <v>4266</v>
      </c>
      <c r="C602" t="s">
        <v>4267</v>
      </c>
      <c r="D602">
        <v>6567</v>
      </c>
      <c r="E602" t="s">
        <v>4268</v>
      </c>
      <c r="F602" t="s">
        <v>4269</v>
      </c>
      <c r="G602" t="s">
        <v>60</v>
      </c>
      <c r="H602" t="s">
        <v>4270</v>
      </c>
      <c r="I602" t="s">
        <v>4271</v>
      </c>
      <c r="J602" t="s">
        <v>63</v>
      </c>
      <c r="K602" t="s">
        <v>82</v>
      </c>
      <c r="L602" t="s">
        <v>83</v>
      </c>
      <c r="M602">
        <v>74421493</v>
      </c>
      <c r="N602">
        <v>74533929</v>
      </c>
      <c r="O602" t="s">
        <v>66</v>
      </c>
      <c r="P602">
        <v>1</v>
      </c>
      <c r="Q602">
        <v>6</v>
      </c>
    </row>
    <row r="603" spans="1:17" x14ac:dyDescent="0.2">
      <c r="A603" t="s">
        <v>4272</v>
      </c>
      <c r="B603" t="s">
        <v>4273</v>
      </c>
      <c r="C603" t="s">
        <v>4274</v>
      </c>
      <c r="D603">
        <v>26503</v>
      </c>
      <c r="E603" t="s">
        <v>4275</v>
      </c>
      <c r="F603" t="s">
        <v>4276</v>
      </c>
      <c r="G603" t="s">
        <v>60</v>
      </c>
      <c r="H603" t="s">
        <v>4277</v>
      </c>
      <c r="I603" t="s">
        <v>4278</v>
      </c>
      <c r="J603" t="s">
        <v>63</v>
      </c>
      <c r="K603" t="s">
        <v>287</v>
      </c>
      <c r="L603" t="s">
        <v>288</v>
      </c>
      <c r="M603">
        <v>73593378</v>
      </c>
      <c r="N603">
        <v>73654014</v>
      </c>
      <c r="O603" t="s">
        <v>74</v>
      </c>
      <c r="P603">
        <v>6</v>
      </c>
      <c r="Q603">
        <v>15</v>
      </c>
    </row>
    <row r="604" spans="1:17" x14ac:dyDescent="0.2">
      <c r="A604" t="s">
        <v>4279</v>
      </c>
      <c r="B604" t="s">
        <v>4280</v>
      </c>
      <c r="C604" t="s">
        <v>4281</v>
      </c>
      <c r="D604">
        <v>80704</v>
      </c>
      <c r="E604" t="s">
        <v>4282</v>
      </c>
      <c r="F604" t="s">
        <v>4283</v>
      </c>
      <c r="G604" t="s">
        <v>60</v>
      </c>
      <c r="H604" t="s">
        <v>4284</v>
      </c>
      <c r="I604" t="s">
        <v>4285</v>
      </c>
      <c r="J604" t="s">
        <v>63</v>
      </c>
      <c r="K604" t="s">
        <v>166</v>
      </c>
      <c r="L604" t="s">
        <v>167</v>
      </c>
      <c r="M604">
        <v>227685210</v>
      </c>
      <c r="N604">
        <v>227718030</v>
      </c>
      <c r="O604" t="s">
        <v>74</v>
      </c>
      <c r="P604">
        <v>10</v>
      </c>
      <c r="Q604">
        <v>10</v>
      </c>
    </row>
    <row r="605" spans="1:17" x14ac:dyDescent="0.2">
      <c r="A605" t="s">
        <v>4286</v>
      </c>
      <c r="B605" t="s">
        <v>4287</v>
      </c>
      <c r="C605" t="s">
        <v>4288</v>
      </c>
      <c r="D605">
        <v>6505</v>
      </c>
      <c r="E605" t="s">
        <v>4289</v>
      </c>
      <c r="F605" t="s">
        <v>4290</v>
      </c>
      <c r="G605" t="s">
        <v>60</v>
      </c>
      <c r="H605" t="s">
        <v>4291</v>
      </c>
      <c r="I605" t="s">
        <v>4292</v>
      </c>
      <c r="J605" t="s">
        <v>63</v>
      </c>
      <c r="K605" t="s">
        <v>264</v>
      </c>
      <c r="L605" t="s">
        <v>265</v>
      </c>
      <c r="M605">
        <v>4490427</v>
      </c>
      <c r="N605">
        <v>4587469</v>
      </c>
      <c r="O605" t="s">
        <v>66</v>
      </c>
      <c r="P605">
        <v>7</v>
      </c>
      <c r="Q605">
        <v>14</v>
      </c>
    </row>
    <row r="606" spans="1:17" x14ac:dyDescent="0.2">
      <c r="A606" t="s">
        <v>4293</v>
      </c>
      <c r="B606" t="s">
        <v>4294</v>
      </c>
      <c r="C606" t="s">
        <v>4295</v>
      </c>
      <c r="D606">
        <v>6509</v>
      </c>
      <c r="E606" t="s">
        <v>4296</v>
      </c>
      <c r="F606" t="s">
        <v>914</v>
      </c>
      <c r="G606" t="s">
        <v>60</v>
      </c>
      <c r="H606" t="s">
        <v>4297</v>
      </c>
      <c r="I606" t="s">
        <v>4298</v>
      </c>
      <c r="J606" t="s">
        <v>63</v>
      </c>
      <c r="K606" t="s">
        <v>166</v>
      </c>
      <c r="L606" t="s">
        <v>167</v>
      </c>
      <c r="M606">
        <v>64988445</v>
      </c>
      <c r="N606">
        <v>65023865</v>
      </c>
      <c r="O606" t="s">
        <v>66</v>
      </c>
      <c r="P606">
        <v>3</v>
      </c>
      <c r="Q606">
        <v>9</v>
      </c>
    </row>
    <row r="607" spans="1:17" x14ac:dyDescent="0.2">
      <c r="A607" t="s">
        <v>4299</v>
      </c>
      <c r="B607" t="s">
        <v>4300</v>
      </c>
      <c r="C607" t="s">
        <v>4301</v>
      </c>
      <c r="D607">
        <v>10166</v>
      </c>
      <c r="E607" t="s">
        <v>4302</v>
      </c>
      <c r="F607" t="s">
        <v>4303</v>
      </c>
      <c r="G607" t="s">
        <v>60</v>
      </c>
      <c r="H607" t="s">
        <v>4304</v>
      </c>
      <c r="I607" t="s">
        <v>4305</v>
      </c>
      <c r="J607" t="s">
        <v>63</v>
      </c>
      <c r="K607" t="s">
        <v>681</v>
      </c>
      <c r="L607" t="s">
        <v>682</v>
      </c>
      <c r="M607">
        <v>40789411</v>
      </c>
      <c r="N607">
        <v>40812460</v>
      </c>
      <c r="O607" t="s">
        <v>66</v>
      </c>
      <c r="P607">
        <v>1</v>
      </c>
      <c r="Q607">
        <v>6</v>
      </c>
    </row>
    <row r="608" spans="1:17" x14ac:dyDescent="0.2">
      <c r="A608" t="s">
        <v>4306</v>
      </c>
      <c r="B608" t="s">
        <v>4307</v>
      </c>
      <c r="C608" t="s">
        <v>4308</v>
      </c>
      <c r="D608">
        <v>79751</v>
      </c>
      <c r="E608" t="s">
        <v>4309</v>
      </c>
      <c r="F608" t="s">
        <v>4310</v>
      </c>
      <c r="G608" t="s">
        <v>60</v>
      </c>
      <c r="H608" t="s">
        <v>4311</v>
      </c>
      <c r="I608" t="s">
        <v>4312</v>
      </c>
      <c r="J608" t="s">
        <v>63</v>
      </c>
      <c r="K608" t="s">
        <v>394</v>
      </c>
      <c r="L608" t="s">
        <v>395</v>
      </c>
      <c r="M608">
        <v>790475</v>
      </c>
      <c r="N608">
        <v>798269</v>
      </c>
      <c r="O608" t="s">
        <v>74</v>
      </c>
      <c r="P608">
        <v>6</v>
      </c>
      <c r="Q608">
        <v>9</v>
      </c>
    </row>
    <row r="609" spans="1:17" x14ac:dyDescent="0.2">
      <c r="A609" t="s">
        <v>4313</v>
      </c>
      <c r="B609" t="s">
        <v>4314</v>
      </c>
      <c r="C609" t="s">
        <v>4315</v>
      </c>
      <c r="D609">
        <v>6513</v>
      </c>
      <c r="E609" t="s">
        <v>4316</v>
      </c>
      <c r="F609" t="s">
        <v>4317</v>
      </c>
      <c r="G609" t="s">
        <v>60</v>
      </c>
      <c r="H609" t="s">
        <v>4318</v>
      </c>
      <c r="I609" t="s">
        <v>4319</v>
      </c>
      <c r="J609" t="s">
        <v>63</v>
      </c>
      <c r="K609" t="s">
        <v>182</v>
      </c>
      <c r="L609" t="s">
        <v>183</v>
      </c>
      <c r="M609">
        <v>42925375</v>
      </c>
      <c r="N609">
        <v>42959176</v>
      </c>
      <c r="O609" t="s">
        <v>74</v>
      </c>
      <c r="P609">
        <v>1</v>
      </c>
      <c r="Q609">
        <v>10</v>
      </c>
    </row>
    <row r="610" spans="1:17" x14ac:dyDescent="0.2">
      <c r="A610" t="s">
        <v>4320</v>
      </c>
      <c r="B610" t="s">
        <v>4321</v>
      </c>
      <c r="C610" t="s">
        <v>4322</v>
      </c>
      <c r="D610">
        <v>9197</v>
      </c>
      <c r="E610" t="s">
        <v>4323</v>
      </c>
      <c r="F610" t="s">
        <v>4324</v>
      </c>
      <c r="G610" t="s">
        <v>60</v>
      </c>
      <c r="H610" t="s">
        <v>4325</v>
      </c>
      <c r="I610" t="s">
        <v>4326</v>
      </c>
      <c r="J610" t="s">
        <v>63</v>
      </c>
      <c r="K610" t="s">
        <v>100</v>
      </c>
      <c r="L610" t="s">
        <v>101</v>
      </c>
      <c r="M610">
        <v>155826511</v>
      </c>
      <c r="N610">
        <v>155854459</v>
      </c>
      <c r="O610" t="s">
        <v>74</v>
      </c>
      <c r="P610">
        <v>6</v>
      </c>
      <c r="Q610">
        <v>8</v>
      </c>
    </row>
    <row r="611" spans="1:17" x14ac:dyDescent="0.2">
      <c r="A611" t="s">
        <v>4327</v>
      </c>
      <c r="B611" t="s">
        <v>4328</v>
      </c>
      <c r="C611" t="s">
        <v>4329</v>
      </c>
      <c r="D611">
        <v>7355</v>
      </c>
      <c r="E611" t="s">
        <v>4330</v>
      </c>
      <c r="F611" t="s">
        <v>4331</v>
      </c>
      <c r="G611" t="s">
        <v>60</v>
      </c>
      <c r="H611" t="s">
        <v>4332</v>
      </c>
      <c r="I611" t="s">
        <v>4333</v>
      </c>
      <c r="J611" t="s">
        <v>63</v>
      </c>
      <c r="K611" t="s">
        <v>82</v>
      </c>
      <c r="L611" t="s">
        <v>83</v>
      </c>
      <c r="M611">
        <v>48903180</v>
      </c>
      <c r="N611">
        <v>48911958</v>
      </c>
      <c r="O611" t="s">
        <v>74</v>
      </c>
      <c r="P611">
        <v>8</v>
      </c>
      <c r="Q611">
        <v>12</v>
      </c>
    </row>
    <row r="612" spans="1:17" x14ac:dyDescent="0.2">
      <c r="A612" t="s">
        <v>4334</v>
      </c>
      <c r="B612" t="s">
        <v>4335</v>
      </c>
      <c r="C612" t="s">
        <v>4336</v>
      </c>
      <c r="D612">
        <v>55343</v>
      </c>
      <c r="E612" t="s">
        <v>4337</v>
      </c>
      <c r="F612" t="s">
        <v>4338</v>
      </c>
      <c r="G612" t="s">
        <v>60</v>
      </c>
      <c r="H612" t="s">
        <v>4339</v>
      </c>
      <c r="I612" t="s">
        <v>4340</v>
      </c>
      <c r="J612" t="s">
        <v>63</v>
      </c>
      <c r="K612" t="s">
        <v>394</v>
      </c>
      <c r="L612" t="s">
        <v>395</v>
      </c>
      <c r="M612">
        <v>45804072</v>
      </c>
      <c r="N612">
        <v>45813016</v>
      </c>
      <c r="O612" t="s">
        <v>66</v>
      </c>
      <c r="P612">
        <v>5</v>
      </c>
      <c r="Q612">
        <v>5</v>
      </c>
    </row>
    <row r="613" spans="1:17" x14ac:dyDescent="0.2">
      <c r="A613" t="s">
        <v>4341</v>
      </c>
      <c r="B613" t="s">
        <v>4342</v>
      </c>
      <c r="C613" t="s">
        <v>4343</v>
      </c>
      <c r="D613">
        <v>221074</v>
      </c>
      <c r="E613" t="s">
        <v>251</v>
      </c>
      <c r="F613" t="s">
        <v>4344</v>
      </c>
      <c r="G613" t="s">
        <v>60</v>
      </c>
      <c r="H613" t="s">
        <v>4345</v>
      </c>
      <c r="I613" t="s">
        <v>4346</v>
      </c>
      <c r="J613" t="s">
        <v>63</v>
      </c>
      <c r="K613" t="s">
        <v>214</v>
      </c>
      <c r="L613" t="s">
        <v>215</v>
      </c>
      <c r="M613">
        <v>17951839</v>
      </c>
      <c r="N613">
        <v>18043292</v>
      </c>
      <c r="O613" t="s">
        <v>66</v>
      </c>
      <c r="P613">
        <v>4</v>
      </c>
      <c r="Q613">
        <v>14</v>
      </c>
    </row>
    <row r="614" spans="1:17" x14ac:dyDescent="0.2">
      <c r="A614" t="s">
        <v>4347</v>
      </c>
      <c r="B614" t="s">
        <v>4348</v>
      </c>
      <c r="C614" t="s">
        <v>4349</v>
      </c>
      <c r="D614">
        <v>8671</v>
      </c>
      <c r="E614" t="s">
        <v>4350</v>
      </c>
      <c r="F614" t="s">
        <v>4351</v>
      </c>
      <c r="G614" t="s">
        <v>60</v>
      </c>
      <c r="H614" t="s">
        <v>4352</v>
      </c>
      <c r="I614" t="s">
        <v>4353</v>
      </c>
      <c r="J614" t="s">
        <v>63</v>
      </c>
      <c r="K614" t="s">
        <v>246</v>
      </c>
      <c r="L614" t="s">
        <v>247</v>
      </c>
      <c r="M614">
        <v>71187286</v>
      </c>
      <c r="N614">
        <v>71572087</v>
      </c>
      <c r="O614" t="s">
        <v>66</v>
      </c>
      <c r="P614">
        <v>6</v>
      </c>
      <c r="Q614">
        <v>30</v>
      </c>
    </row>
    <row r="615" spans="1:17" x14ac:dyDescent="0.2">
      <c r="A615" t="s">
        <v>4354</v>
      </c>
      <c r="B615" t="s">
        <v>4355</v>
      </c>
      <c r="C615" t="s">
        <v>4356</v>
      </c>
      <c r="D615">
        <v>388662</v>
      </c>
      <c r="E615" t="s">
        <v>4357</v>
      </c>
      <c r="F615" t="s">
        <v>4358</v>
      </c>
      <c r="G615" t="s">
        <v>60</v>
      </c>
      <c r="H615" t="s">
        <v>4359</v>
      </c>
      <c r="I615" t="s">
        <v>4360</v>
      </c>
      <c r="J615" t="s">
        <v>63</v>
      </c>
      <c r="K615" t="s">
        <v>182</v>
      </c>
      <c r="L615" t="s">
        <v>183</v>
      </c>
      <c r="M615">
        <v>110150510</v>
      </c>
      <c r="N615">
        <v>110202202</v>
      </c>
      <c r="O615" t="s">
        <v>66</v>
      </c>
      <c r="P615">
        <v>2</v>
      </c>
      <c r="Q615">
        <v>11</v>
      </c>
    </row>
    <row r="616" spans="1:17" x14ac:dyDescent="0.2">
      <c r="A616" t="s">
        <v>4361</v>
      </c>
      <c r="B616" t="s">
        <v>4362</v>
      </c>
      <c r="C616" t="s">
        <v>4363</v>
      </c>
      <c r="D616">
        <v>6531</v>
      </c>
      <c r="E616" t="s">
        <v>4364</v>
      </c>
      <c r="F616" t="s">
        <v>4365</v>
      </c>
      <c r="G616" t="s">
        <v>60</v>
      </c>
      <c r="H616" t="s">
        <v>4366</v>
      </c>
      <c r="I616" t="s">
        <v>4367</v>
      </c>
      <c r="J616" t="s">
        <v>63</v>
      </c>
      <c r="K616" t="s">
        <v>438</v>
      </c>
      <c r="L616" t="s">
        <v>439</v>
      </c>
      <c r="M616">
        <v>1392790</v>
      </c>
      <c r="N616">
        <v>1445428</v>
      </c>
      <c r="O616" t="s">
        <v>74</v>
      </c>
      <c r="P616">
        <v>1</v>
      </c>
      <c r="Q616">
        <v>14</v>
      </c>
    </row>
    <row r="617" spans="1:17" x14ac:dyDescent="0.2">
      <c r="A617" t="s">
        <v>4368</v>
      </c>
      <c r="B617" t="s">
        <v>4369</v>
      </c>
      <c r="C617" t="s">
        <v>4370</v>
      </c>
      <c r="D617">
        <v>6535</v>
      </c>
      <c r="E617" t="s">
        <v>4371</v>
      </c>
      <c r="F617" t="s">
        <v>4372</v>
      </c>
      <c r="G617" t="s">
        <v>60</v>
      </c>
      <c r="H617" t="s">
        <v>4373</v>
      </c>
      <c r="I617" t="s">
        <v>4374</v>
      </c>
      <c r="J617" t="s">
        <v>63</v>
      </c>
      <c r="K617" t="s">
        <v>82</v>
      </c>
      <c r="L617" t="s">
        <v>83</v>
      </c>
      <c r="M617">
        <v>153688297</v>
      </c>
      <c r="N617">
        <v>153696593</v>
      </c>
      <c r="O617" t="s">
        <v>66</v>
      </c>
      <c r="P617">
        <v>3</v>
      </c>
      <c r="Q617">
        <v>15</v>
      </c>
    </row>
    <row r="618" spans="1:17" x14ac:dyDescent="0.2">
      <c r="A618" t="s">
        <v>4375</v>
      </c>
      <c r="B618" t="s">
        <v>4376</v>
      </c>
      <c r="C618" t="s">
        <v>4377</v>
      </c>
      <c r="D618">
        <v>9056</v>
      </c>
      <c r="E618" t="s">
        <v>4378</v>
      </c>
      <c r="F618" t="s">
        <v>4379</v>
      </c>
      <c r="G618" t="s">
        <v>60</v>
      </c>
      <c r="H618" t="s">
        <v>4380</v>
      </c>
      <c r="I618" t="s">
        <v>4381</v>
      </c>
      <c r="J618" t="s">
        <v>63</v>
      </c>
      <c r="K618" t="s">
        <v>91</v>
      </c>
      <c r="L618" t="s">
        <v>92</v>
      </c>
      <c r="M618">
        <v>22773222</v>
      </c>
      <c r="N618">
        <v>22819811</v>
      </c>
      <c r="O618" t="s">
        <v>74</v>
      </c>
      <c r="P618">
        <v>5</v>
      </c>
      <c r="Q618">
        <v>9</v>
      </c>
    </row>
    <row r="619" spans="1:17" x14ac:dyDescent="0.2">
      <c r="A619" t="s">
        <v>4382</v>
      </c>
      <c r="B619" t="s">
        <v>4383</v>
      </c>
      <c r="C619" t="s">
        <v>4384</v>
      </c>
      <c r="D619">
        <v>10479</v>
      </c>
      <c r="E619" t="s">
        <v>4385</v>
      </c>
      <c r="F619" t="s">
        <v>4386</v>
      </c>
      <c r="G619" t="s">
        <v>60</v>
      </c>
      <c r="H619" t="s">
        <v>4387</v>
      </c>
      <c r="I619" t="s">
        <v>4388</v>
      </c>
      <c r="J619" t="s">
        <v>63</v>
      </c>
      <c r="K619" t="s">
        <v>82</v>
      </c>
      <c r="L619" t="s">
        <v>83</v>
      </c>
      <c r="M619">
        <v>135974597</v>
      </c>
      <c r="N619">
        <v>136047269</v>
      </c>
      <c r="O619" t="s">
        <v>66</v>
      </c>
      <c r="P619">
        <v>8</v>
      </c>
      <c r="Q619">
        <v>18</v>
      </c>
    </row>
    <row r="620" spans="1:17" x14ac:dyDescent="0.2">
      <c r="A620" t="s">
        <v>4389</v>
      </c>
      <c r="B620" t="s">
        <v>4390</v>
      </c>
      <c r="C620" t="s">
        <v>4391</v>
      </c>
      <c r="D620">
        <v>4089</v>
      </c>
      <c r="E620" t="s">
        <v>4392</v>
      </c>
      <c r="F620" t="s">
        <v>4393</v>
      </c>
      <c r="G620" t="s">
        <v>60</v>
      </c>
      <c r="H620" t="s">
        <v>4394</v>
      </c>
      <c r="I620" t="s">
        <v>4395</v>
      </c>
      <c r="J620" t="s">
        <v>63</v>
      </c>
      <c r="K620" t="s">
        <v>630</v>
      </c>
      <c r="L620" t="s">
        <v>631</v>
      </c>
      <c r="M620">
        <v>51030213</v>
      </c>
      <c r="N620">
        <v>51085042</v>
      </c>
      <c r="O620" t="s">
        <v>66</v>
      </c>
      <c r="P620">
        <v>1</v>
      </c>
      <c r="Q620">
        <v>11</v>
      </c>
    </row>
    <row r="621" spans="1:17" x14ac:dyDescent="0.2">
      <c r="A621" t="s">
        <v>4396</v>
      </c>
      <c r="B621" t="s">
        <v>4397</v>
      </c>
      <c r="C621" t="s">
        <v>4398</v>
      </c>
      <c r="D621">
        <v>6595</v>
      </c>
      <c r="E621" t="s">
        <v>4399</v>
      </c>
      <c r="F621" t="s">
        <v>4400</v>
      </c>
      <c r="G621" t="s">
        <v>60</v>
      </c>
      <c r="H621" t="s">
        <v>4401</v>
      </c>
      <c r="I621" t="s">
        <v>4402</v>
      </c>
      <c r="J621" t="s">
        <v>63</v>
      </c>
      <c r="K621" t="s">
        <v>264</v>
      </c>
      <c r="L621" t="s">
        <v>265</v>
      </c>
      <c r="M621">
        <v>2015219</v>
      </c>
      <c r="N621">
        <v>2193624</v>
      </c>
      <c r="O621" t="s">
        <v>66</v>
      </c>
      <c r="P621">
        <v>7</v>
      </c>
      <c r="Q621">
        <v>38</v>
      </c>
    </row>
    <row r="622" spans="1:17" x14ac:dyDescent="0.2">
      <c r="A622" t="s">
        <v>4403</v>
      </c>
      <c r="B622" t="s">
        <v>4404</v>
      </c>
      <c r="C622" t="s">
        <v>4405</v>
      </c>
      <c r="D622">
        <v>6597</v>
      </c>
      <c r="E622" t="s">
        <v>4406</v>
      </c>
      <c r="F622" t="s">
        <v>4407</v>
      </c>
      <c r="G622" t="s">
        <v>60</v>
      </c>
      <c r="H622" t="s">
        <v>4408</v>
      </c>
      <c r="I622" t="s">
        <v>4409</v>
      </c>
      <c r="J622" t="s">
        <v>63</v>
      </c>
      <c r="K622" t="s">
        <v>191</v>
      </c>
      <c r="L622" t="s">
        <v>192</v>
      </c>
      <c r="M622">
        <v>10960922</v>
      </c>
      <c r="N622">
        <v>11062282</v>
      </c>
      <c r="O622" t="s">
        <v>66</v>
      </c>
      <c r="P622">
        <v>19</v>
      </c>
      <c r="Q622">
        <v>37</v>
      </c>
    </row>
    <row r="623" spans="1:17" x14ac:dyDescent="0.2">
      <c r="A623" t="s">
        <v>4410</v>
      </c>
      <c r="B623" t="s">
        <v>4411</v>
      </c>
      <c r="C623" t="s">
        <v>4412</v>
      </c>
      <c r="D623">
        <v>6598</v>
      </c>
      <c r="E623" t="s">
        <v>4413</v>
      </c>
      <c r="F623" t="s">
        <v>4414</v>
      </c>
      <c r="G623" t="s">
        <v>60</v>
      </c>
      <c r="H623" t="s">
        <v>4415</v>
      </c>
      <c r="I623" t="s">
        <v>4416</v>
      </c>
      <c r="J623" t="s">
        <v>63</v>
      </c>
      <c r="K623" t="s">
        <v>116</v>
      </c>
      <c r="L623" t="s">
        <v>117</v>
      </c>
      <c r="M623">
        <v>23786931</v>
      </c>
      <c r="N623">
        <v>23834518</v>
      </c>
      <c r="O623" t="s">
        <v>66</v>
      </c>
      <c r="P623">
        <v>4</v>
      </c>
      <c r="Q623">
        <v>11</v>
      </c>
    </row>
    <row r="624" spans="1:17" x14ac:dyDescent="0.2">
      <c r="A624" t="s">
        <v>4417</v>
      </c>
      <c r="B624" t="s">
        <v>4418</v>
      </c>
      <c r="C624" t="s">
        <v>4419</v>
      </c>
      <c r="D624">
        <v>6601</v>
      </c>
      <c r="E624" t="s">
        <v>4420</v>
      </c>
      <c r="F624" t="s">
        <v>4421</v>
      </c>
      <c r="G624" t="s">
        <v>60</v>
      </c>
      <c r="H624" t="s">
        <v>4422</v>
      </c>
      <c r="I624" t="s">
        <v>4423</v>
      </c>
      <c r="J624" t="s">
        <v>63</v>
      </c>
      <c r="K624" t="s">
        <v>64</v>
      </c>
      <c r="L624" t="s">
        <v>65</v>
      </c>
      <c r="M624">
        <v>56161852</v>
      </c>
      <c r="N624">
        <v>56189567</v>
      </c>
      <c r="O624" t="s">
        <v>74</v>
      </c>
      <c r="P624">
        <v>12</v>
      </c>
      <c r="Q624">
        <v>33</v>
      </c>
    </row>
    <row r="625" spans="1:17" x14ac:dyDescent="0.2">
      <c r="A625" t="s">
        <v>4424</v>
      </c>
      <c r="B625" t="s">
        <v>4425</v>
      </c>
      <c r="C625" t="s">
        <v>4426</v>
      </c>
      <c r="D625">
        <v>6605</v>
      </c>
      <c r="E625" t="s">
        <v>4427</v>
      </c>
      <c r="F625" t="s">
        <v>4428</v>
      </c>
      <c r="G625" t="s">
        <v>60</v>
      </c>
      <c r="H625" t="s">
        <v>4429</v>
      </c>
      <c r="I625" t="s">
        <v>4430</v>
      </c>
      <c r="J625" t="s">
        <v>63</v>
      </c>
      <c r="K625" t="s">
        <v>125</v>
      </c>
      <c r="L625" t="s">
        <v>126</v>
      </c>
      <c r="M625">
        <v>40627720</v>
      </c>
      <c r="N625">
        <v>40647851</v>
      </c>
      <c r="O625" t="s">
        <v>74</v>
      </c>
      <c r="P625">
        <v>1</v>
      </c>
      <c r="Q625">
        <v>10</v>
      </c>
    </row>
    <row r="626" spans="1:17" x14ac:dyDescent="0.2">
      <c r="A626" t="s">
        <v>4431</v>
      </c>
      <c r="B626" t="s">
        <v>4432</v>
      </c>
      <c r="C626" t="s">
        <v>4433</v>
      </c>
      <c r="D626">
        <v>8243</v>
      </c>
      <c r="E626" t="s">
        <v>4434</v>
      </c>
      <c r="F626" t="s">
        <v>4435</v>
      </c>
      <c r="G626" t="s">
        <v>60</v>
      </c>
      <c r="H626" t="s">
        <v>4436</v>
      </c>
      <c r="I626" t="s">
        <v>4437</v>
      </c>
      <c r="J626" t="s">
        <v>63</v>
      </c>
      <c r="K626" t="s">
        <v>82</v>
      </c>
      <c r="L626" t="s">
        <v>83</v>
      </c>
      <c r="M626">
        <v>53374149</v>
      </c>
      <c r="N626">
        <v>53422728</v>
      </c>
      <c r="O626" t="s">
        <v>74</v>
      </c>
      <c r="P626">
        <v>2</v>
      </c>
      <c r="Q626">
        <v>26</v>
      </c>
    </row>
    <row r="627" spans="1:17" x14ac:dyDescent="0.2">
      <c r="A627" t="s">
        <v>4438</v>
      </c>
      <c r="B627" t="s">
        <v>4439</v>
      </c>
      <c r="C627" t="s">
        <v>4440</v>
      </c>
      <c r="D627">
        <v>9126</v>
      </c>
      <c r="E627" t="s">
        <v>4441</v>
      </c>
      <c r="F627" t="s">
        <v>4442</v>
      </c>
      <c r="G627" t="s">
        <v>60</v>
      </c>
      <c r="H627" t="s">
        <v>4443</v>
      </c>
      <c r="I627" t="s">
        <v>4444</v>
      </c>
      <c r="J627" t="s">
        <v>63</v>
      </c>
      <c r="K627" t="s">
        <v>214</v>
      </c>
      <c r="L627" t="s">
        <v>215</v>
      </c>
      <c r="M627">
        <v>110567691</v>
      </c>
      <c r="N627">
        <v>110604634</v>
      </c>
      <c r="O627" t="s">
        <v>66</v>
      </c>
      <c r="P627">
        <v>1</v>
      </c>
      <c r="Q627">
        <v>29</v>
      </c>
    </row>
    <row r="628" spans="1:17" x14ac:dyDescent="0.2">
      <c r="A628" t="s">
        <v>4445</v>
      </c>
      <c r="B628" t="s">
        <v>4446</v>
      </c>
      <c r="C628" t="s">
        <v>4447</v>
      </c>
      <c r="D628">
        <v>64093</v>
      </c>
      <c r="E628" t="s">
        <v>4448</v>
      </c>
      <c r="F628" t="s">
        <v>4449</v>
      </c>
      <c r="G628" t="s">
        <v>60</v>
      </c>
      <c r="H628" t="s">
        <v>4450</v>
      </c>
      <c r="I628" t="s">
        <v>4451</v>
      </c>
      <c r="J628" t="s">
        <v>63</v>
      </c>
      <c r="K628" t="s">
        <v>91</v>
      </c>
      <c r="L628" t="s">
        <v>92</v>
      </c>
      <c r="M628">
        <v>69879388</v>
      </c>
      <c r="N628">
        <v>70032366</v>
      </c>
      <c r="O628" t="s">
        <v>66</v>
      </c>
      <c r="P628">
        <v>4</v>
      </c>
      <c r="Q628">
        <v>14</v>
      </c>
    </row>
    <row r="629" spans="1:17" x14ac:dyDescent="0.2">
      <c r="A629" t="s">
        <v>4452</v>
      </c>
      <c r="B629" t="s">
        <v>4453</v>
      </c>
      <c r="C629" t="s">
        <v>4454</v>
      </c>
      <c r="D629">
        <v>6609</v>
      </c>
      <c r="E629" t="s">
        <v>4455</v>
      </c>
      <c r="F629" t="s">
        <v>4456</v>
      </c>
      <c r="G629" t="s">
        <v>60</v>
      </c>
      <c r="H629" t="s">
        <v>4457</v>
      </c>
      <c r="I629" t="s">
        <v>4458</v>
      </c>
      <c r="J629" t="s">
        <v>63</v>
      </c>
      <c r="K629" t="s">
        <v>394</v>
      </c>
      <c r="L629" t="s">
        <v>395</v>
      </c>
      <c r="M629">
        <v>6390301</v>
      </c>
      <c r="N629">
        <v>6394998</v>
      </c>
      <c r="O629" t="s">
        <v>66</v>
      </c>
      <c r="P629">
        <v>6</v>
      </c>
      <c r="Q629">
        <v>10</v>
      </c>
    </row>
    <row r="630" spans="1:17" x14ac:dyDescent="0.2">
      <c r="A630" t="s">
        <v>4459</v>
      </c>
      <c r="B630" t="s">
        <v>4460</v>
      </c>
      <c r="C630" t="s">
        <v>4461</v>
      </c>
      <c r="D630">
        <v>6611</v>
      </c>
      <c r="E630" t="s">
        <v>4462</v>
      </c>
      <c r="F630" t="s">
        <v>4463</v>
      </c>
      <c r="G630" t="s">
        <v>60</v>
      </c>
      <c r="H630" t="s">
        <v>4464</v>
      </c>
      <c r="I630" t="s">
        <v>4465</v>
      </c>
      <c r="J630" t="s">
        <v>63</v>
      </c>
      <c r="K630" t="s">
        <v>82</v>
      </c>
      <c r="L630" t="s">
        <v>83</v>
      </c>
      <c r="M630">
        <v>21940573</v>
      </c>
      <c r="N630">
        <v>21994837</v>
      </c>
      <c r="O630" t="s">
        <v>66</v>
      </c>
      <c r="P630">
        <v>7</v>
      </c>
      <c r="Q630">
        <v>13</v>
      </c>
    </row>
    <row r="631" spans="1:17" x14ac:dyDescent="0.2">
      <c r="A631" t="s">
        <v>4466</v>
      </c>
      <c r="B631" t="s">
        <v>4467</v>
      </c>
      <c r="C631" t="s">
        <v>4468</v>
      </c>
      <c r="D631">
        <v>9342</v>
      </c>
      <c r="E631" t="s">
        <v>4469</v>
      </c>
      <c r="F631" t="s">
        <v>4470</v>
      </c>
      <c r="G631" t="s">
        <v>60</v>
      </c>
      <c r="H631" t="s">
        <v>4471</v>
      </c>
      <c r="I631" t="s">
        <v>4472</v>
      </c>
      <c r="J631" t="s">
        <v>63</v>
      </c>
      <c r="K631" t="s">
        <v>116</v>
      </c>
      <c r="L631" t="s">
        <v>117</v>
      </c>
      <c r="M631">
        <v>20859004</v>
      </c>
      <c r="N631">
        <v>20891214</v>
      </c>
      <c r="O631" t="s">
        <v>66</v>
      </c>
      <c r="P631">
        <v>1</v>
      </c>
      <c r="Q631">
        <v>5</v>
      </c>
    </row>
    <row r="632" spans="1:17" x14ac:dyDescent="0.2">
      <c r="A632" t="s">
        <v>4473</v>
      </c>
      <c r="B632" t="s">
        <v>4474</v>
      </c>
      <c r="C632" t="s">
        <v>4475</v>
      </c>
      <c r="D632">
        <v>79753</v>
      </c>
      <c r="E632" t="s">
        <v>4476</v>
      </c>
      <c r="F632" t="s">
        <v>4477</v>
      </c>
      <c r="G632" t="s">
        <v>60</v>
      </c>
      <c r="H632" t="s">
        <v>4478</v>
      </c>
      <c r="I632" t="s">
        <v>4479</v>
      </c>
      <c r="J632" t="s">
        <v>63</v>
      </c>
      <c r="K632" t="s">
        <v>182</v>
      </c>
      <c r="L632" t="s">
        <v>183</v>
      </c>
      <c r="M632">
        <v>37534449</v>
      </c>
      <c r="N632">
        <v>37554344</v>
      </c>
      <c r="O632" t="s">
        <v>74</v>
      </c>
      <c r="P632">
        <v>1</v>
      </c>
      <c r="Q632">
        <v>4</v>
      </c>
    </row>
    <row r="633" spans="1:17" x14ac:dyDescent="0.2">
      <c r="A633" t="s">
        <v>4480</v>
      </c>
      <c r="B633" t="s">
        <v>4481</v>
      </c>
      <c r="C633" t="s">
        <v>4482</v>
      </c>
      <c r="D633">
        <v>57231</v>
      </c>
      <c r="E633" t="s">
        <v>4483</v>
      </c>
      <c r="F633" t="s">
        <v>4484</v>
      </c>
      <c r="G633" t="s">
        <v>60</v>
      </c>
      <c r="H633" t="s">
        <v>4485</v>
      </c>
      <c r="I633" t="s">
        <v>4486</v>
      </c>
      <c r="J633" t="s">
        <v>63</v>
      </c>
      <c r="K633" t="s">
        <v>287</v>
      </c>
      <c r="L633" t="s">
        <v>288</v>
      </c>
      <c r="M633">
        <v>85505496</v>
      </c>
      <c r="N633">
        <v>85594156</v>
      </c>
      <c r="O633" t="s">
        <v>74</v>
      </c>
      <c r="P633">
        <v>20</v>
      </c>
      <c r="Q633">
        <v>34</v>
      </c>
    </row>
    <row r="634" spans="1:17" x14ac:dyDescent="0.2">
      <c r="A634" t="s">
        <v>4487</v>
      </c>
      <c r="B634" t="s">
        <v>4488</v>
      </c>
      <c r="C634" t="s">
        <v>4489</v>
      </c>
      <c r="D634">
        <v>55084</v>
      </c>
      <c r="E634" t="s">
        <v>4490</v>
      </c>
      <c r="F634" t="s">
        <v>4491</v>
      </c>
      <c r="G634" t="s">
        <v>60</v>
      </c>
      <c r="H634" t="s">
        <v>4492</v>
      </c>
      <c r="I634" t="s">
        <v>4493</v>
      </c>
      <c r="J634" t="s">
        <v>63</v>
      </c>
      <c r="K634" t="s">
        <v>287</v>
      </c>
      <c r="L634" t="s">
        <v>288</v>
      </c>
      <c r="M634">
        <v>107490104</v>
      </c>
      <c r="N634">
        <v>107661309</v>
      </c>
      <c r="O634" t="s">
        <v>66</v>
      </c>
      <c r="P634">
        <v>10</v>
      </c>
      <c r="Q634">
        <v>10</v>
      </c>
    </row>
    <row r="635" spans="1:17" x14ac:dyDescent="0.2">
      <c r="A635" t="s">
        <v>4494</v>
      </c>
      <c r="B635" t="s">
        <v>4495</v>
      </c>
      <c r="C635" t="s">
        <v>4496</v>
      </c>
      <c r="D635">
        <v>6651</v>
      </c>
      <c r="E635" t="s">
        <v>4497</v>
      </c>
      <c r="F635" t="s">
        <v>4498</v>
      </c>
      <c r="G635" t="s">
        <v>60</v>
      </c>
      <c r="H635" t="s">
        <v>4499</v>
      </c>
      <c r="I635" t="s">
        <v>4500</v>
      </c>
      <c r="J635" t="s">
        <v>63</v>
      </c>
      <c r="K635" t="s">
        <v>938</v>
      </c>
      <c r="L635" t="s">
        <v>939</v>
      </c>
      <c r="M635">
        <v>33543038</v>
      </c>
      <c r="N635">
        <v>33577514</v>
      </c>
      <c r="O635" t="s">
        <v>66</v>
      </c>
      <c r="P635">
        <v>4</v>
      </c>
      <c r="Q635">
        <v>14</v>
      </c>
    </row>
    <row r="636" spans="1:17" x14ac:dyDescent="0.2">
      <c r="A636" t="s">
        <v>4501</v>
      </c>
      <c r="B636" t="s">
        <v>4502</v>
      </c>
      <c r="C636" t="s">
        <v>4503</v>
      </c>
      <c r="D636">
        <v>6654</v>
      </c>
      <c r="E636" t="s">
        <v>4504</v>
      </c>
      <c r="F636" t="s">
        <v>4505</v>
      </c>
      <c r="G636" t="s">
        <v>60</v>
      </c>
      <c r="H636" t="s">
        <v>4506</v>
      </c>
      <c r="I636" t="s">
        <v>4507</v>
      </c>
      <c r="J636" t="s">
        <v>63</v>
      </c>
      <c r="K636" t="s">
        <v>166</v>
      </c>
      <c r="L636" t="s">
        <v>167</v>
      </c>
      <c r="M636">
        <v>38981549</v>
      </c>
      <c r="N636">
        <v>39124959</v>
      </c>
      <c r="O636" t="s">
        <v>74</v>
      </c>
      <c r="P636">
        <v>5</v>
      </c>
      <c r="Q636">
        <v>26</v>
      </c>
    </row>
    <row r="637" spans="1:17" x14ac:dyDescent="0.2">
      <c r="A637" t="s">
        <v>4508</v>
      </c>
      <c r="B637" t="s">
        <v>4509</v>
      </c>
      <c r="C637" t="s">
        <v>4510</v>
      </c>
      <c r="D637">
        <v>6663</v>
      </c>
      <c r="E637" t="s">
        <v>4511</v>
      </c>
      <c r="F637" t="s">
        <v>4512</v>
      </c>
      <c r="G637" t="s">
        <v>60</v>
      </c>
      <c r="H637" t="s">
        <v>4513</v>
      </c>
      <c r="I637" t="s">
        <v>4514</v>
      </c>
      <c r="J637" t="s">
        <v>63</v>
      </c>
      <c r="K637" t="s">
        <v>116</v>
      </c>
      <c r="L637" t="s">
        <v>117</v>
      </c>
      <c r="M637">
        <v>37972312</v>
      </c>
      <c r="N637">
        <v>37984532</v>
      </c>
      <c r="O637" t="s">
        <v>74</v>
      </c>
      <c r="P637">
        <v>1</v>
      </c>
      <c r="Q637">
        <v>3</v>
      </c>
    </row>
    <row r="638" spans="1:17" x14ac:dyDescent="0.2">
      <c r="A638" t="s">
        <v>4515</v>
      </c>
      <c r="B638" t="s">
        <v>4516</v>
      </c>
      <c r="C638" t="s">
        <v>4517</v>
      </c>
      <c r="D638">
        <v>6664</v>
      </c>
      <c r="E638" t="s">
        <v>4518</v>
      </c>
      <c r="F638" t="s">
        <v>4519</v>
      </c>
      <c r="G638" t="s">
        <v>60</v>
      </c>
      <c r="H638" t="s">
        <v>4520</v>
      </c>
      <c r="I638" t="s">
        <v>4521</v>
      </c>
      <c r="J638" t="s">
        <v>63</v>
      </c>
      <c r="K638" t="s">
        <v>166</v>
      </c>
      <c r="L638" t="s">
        <v>167</v>
      </c>
      <c r="M638">
        <v>5692667</v>
      </c>
      <c r="N638">
        <v>5701385</v>
      </c>
      <c r="O638" t="s">
        <v>66</v>
      </c>
      <c r="P638">
        <v>1</v>
      </c>
      <c r="Q638">
        <v>1</v>
      </c>
    </row>
    <row r="639" spans="1:17" x14ac:dyDescent="0.2">
      <c r="A639" t="s">
        <v>4522</v>
      </c>
      <c r="B639" t="s">
        <v>4523</v>
      </c>
      <c r="C639" t="s">
        <v>4524</v>
      </c>
      <c r="D639">
        <v>6657</v>
      </c>
      <c r="E639" t="s">
        <v>4525</v>
      </c>
      <c r="F639" t="s">
        <v>4526</v>
      </c>
      <c r="G639" t="s">
        <v>60</v>
      </c>
      <c r="H639" t="s">
        <v>4527</v>
      </c>
      <c r="I639" t="s">
        <v>4528</v>
      </c>
      <c r="J639" t="s">
        <v>63</v>
      </c>
      <c r="K639" t="s">
        <v>100</v>
      </c>
      <c r="L639" t="s">
        <v>101</v>
      </c>
      <c r="M639">
        <v>181711924</v>
      </c>
      <c r="N639">
        <v>181714436</v>
      </c>
      <c r="O639" t="s">
        <v>66</v>
      </c>
      <c r="P639">
        <v>1</v>
      </c>
      <c r="Q639">
        <v>1</v>
      </c>
    </row>
    <row r="640" spans="1:17" x14ac:dyDescent="0.2">
      <c r="A640" t="s">
        <v>4529</v>
      </c>
      <c r="B640" t="s">
        <v>4530</v>
      </c>
      <c r="C640" t="s">
        <v>4531</v>
      </c>
      <c r="D640">
        <v>6658</v>
      </c>
      <c r="E640" t="s">
        <v>4532</v>
      </c>
      <c r="F640" t="s">
        <v>4533</v>
      </c>
      <c r="G640" t="s">
        <v>60</v>
      </c>
      <c r="H640" t="s">
        <v>4534</v>
      </c>
      <c r="I640" t="s">
        <v>4535</v>
      </c>
      <c r="J640" t="s">
        <v>63</v>
      </c>
      <c r="K640" t="s">
        <v>82</v>
      </c>
      <c r="L640" t="s">
        <v>83</v>
      </c>
      <c r="M640">
        <v>140502987</v>
      </c>
      <c r="N640">
        <v>140505060</v>
      </c>
      <c r="O640" t="s">
        <v>74</v>
      </c>
      <c r="P640">
        <v>1</v>
      </c>
      <c r="Q640">
        <v>1</v>
      </c>
    </row>
    <row r="641" spans="1:17" x14ac:dyDescent="0.2">
      <c r="A641" t="s">
        <v>4536</v>
      </c>
      <c r="B641" t="s">
        <v>4537</v>
      </c>
      <c r="C641" t="s">
        <v>4538</v>
      </c>
      <c r="D641">
        <v>6660</v>
      </c>
      <c r="E641" t="s">
        <v>4539</v>
      </c>
      <c r="F641" t="s">
        <v>4540</v>
      </c>
      <c r="G641" t="s">
        <v>60</v>
      </c>
      <c r="H641" t="s">
        <v>4541</v>
      </c>
      <c r="I641" t="s">
        <v>4542</v>
      </c>
      <c r="J641" t="s">
        <v>63</v>
      </c>
      <c r="K641" t="s">
        <v>64</v>
      </c>
      <c r="L641" t="s">
        <v>65</v>
      </c>
      <c r="M641">
        <v>23529499</v>
      </c>
      <c r="N641">
        <v>24562701</v>
      </c>
      <c r="O641" t="s">
        <v>74</v>
      </c>
      <c r="P641">
        <v>29</v>
      </c>
      <c r="Q641">
        <v>25</v>
      </c>
    </row>
    <row r="642" spans="1:17" x14ac:dyDescent="0.2">
      <c r="A642" t="s">
        <v>4543</v>
      </c>
      <c r="B642" t="s">
        <v>4544</v>
      </c>
      <c r="C642" t="s">
        <v>4545</v>
      </c>
      <c r="D642">
        <v>80208</v>
      </c>
      <c r="E642" t="s">
        <v>4546</v>
      </c>
      <c r="F642" t="s">
        <v>4547</v>
      </c>
      <c r="G642" t="s">
        <v>60</v>
      </c>
      <c r="H642" t="s">
        <v>4548</v>
      </c>
      <c r="I642" t="s">
        <v>4549</v>
      </c>
      <c r="J642" t="s">
        <v>63</v>
      </c>
      <c r="K642" t="s">
        <v>489</v>
      </c>
      <c r="L642" t="s">
        <v>490</v>
      </c>
      <c r="M642">
        <v>44562696</v>
      </c>
      <c r="N642">
        <v>44663678</v>
      </c>
      <c r="O642" t="s">
        <v>74</v>
      </c>
      <c r="P642">
        <v>7</v>
      </c>
      <c r="Q642">
        <v>44</v>
      </c>
    </row>
    <row r="643" spans="1:17" x14ac:dyDescent="0.2">
      <c r="A643" t="s">
        <v>4550</v>
      </c>
      <c r="B643" t="s">
        <v>4551</v>
      </c>
      <c r="C643" t="s">
        <v>4552</v>
      </c>
      <c r="D643">
        <v>161742</v>
      </c>
      <c r="E643" t="s">
        <v>4553</v>
      </c>
      <c r="F643" t="s">
        <v>4554</v>
      </c>
      <c r="G643" t="s">
        <v>60</v>
      </c>
      <c r="H643" t="s">
        <v>4555</v>
      </c>
      <c r="I643" t="s">
        <v>4556</v>
      </c>
      <c r="J643" t="s">
        <v>63</v>
      </c>
      <c r="K643" t="s">
        <v>489</v>
      </c>
      <c r="L643" t="s">
        <v>490</v>
      </c>
      <c r="M643">
        <v>38252087</v>
      </c>
      <c r="N643">
        <v>38357249</v>
      </c>
      <c r="O643" t="s">
        <v>66</v>
      </c>
      <c r="P643">
        <v>3</v>
      </c>
      <c r="Q643">
        <v>9</v>
      </c>
    </row>
    <row r="644" spans="1:17" x14ac:dyDescent="0.2">
      <c r="A644" t="s">
        <v>4557</v>
      </c>
      <c r="B644" t="s">
        <v>4558</v>
      </c>
      <c r="C644" t="s">
        <v>4559</v>
      </c>
      <c r="D644">
        <v>6709</v>
      </c>
      <c r="E644" t="s">
        <v>4560</v>
      </c>
      <c r="F644" t="s">
        <v>4561</v>
      </c>
      <c r="G644" t="s">
        <v>60</v>
      </c>
      <c r="H644" t="s">
        <v>4562</v>
      </c>
      <c r="I644" t="s">
        <v>4563</v>
      </c>
      <c r="J644" t="s">
        <v>63</v>
      </c>
      <c r="K644" t="s">
        <v>264</v>
      </c>
      <c r="L644" t="s">
        <v>265</v>
      </c>
      <c r="M644">
        <v>128552558</v>
      </c>
      <c r="N644">
        <v>128633665</v>
      </c>
      <c r="O644" t="s">
        <v>66</v>
      </c>
      <c r="P644">
        <v>16</v>
      </c>
      <c r="Q644">
        <v>59</v>
      </c>
    </row>
    <row r="645" spans="1:17" x14ac:dyDescent="0.2">
      <c r="A645" t="s">
        <v>4564</v>
      </c>
      <c r="B645" t="s">
        <v>4565</v>
      </c>
      <c r="C645" t="s">
        <v>4566</v>
      </c>
      <c r="D645">
        <v>10847</v>
      </c>
      <c r="E645" t="s">
        <v>4567</v>
      </c>
      <c r="F645" t="s">
        <v>4568</v>
      </c>
      <c r="G645" t="s">
        <v>60</v>
      </c>
      <c r="H645" t="s">
        <v>4569</v>
      </c>
      <c r="I645" t="s">
        <v>4570</v>
      </c>
      <c r="J645" t="s">
        <v>63</v>
      </c>
      <c r="K645" t="s">
        <v>134</v>
      </c>
      <c r="L645" t="s">
        <v>135</v>
      </c>
      <c r="M645">
        <v>30699141</v>
      </c>
      <c r="N645">
        <v>30740129</v>
      </c>
      <c r="O645" t="s">
        <v>66</v>
      </c>
      <c r="P645">
        <v>1</v>
      </c>
      <c r="Q645">
        <v>32</v>
      </c>
    </row>
    <row r="646" spans="1:17" x14ac:dyDescent="0.2">
      <c r="A646" t="s">
        <v>4571</v>
      </c>
      <c r="B646" t="s">
        <v>4572</v>
      </c>
      <c r="C646" t="s">
        <v>4573</v>
      </c>
      <c r="D646">
        <v>79644</v>
      </c>
      <c r="E646" t="s">
        <v>4574</v>
      </c>
      <c r="F646" t="s">
        <v>4575</v>
      </c>
      <c r="G646" t="s">
        <v>60</v>
      </c>
      <c r="H646" t="s">
        <v>4576</v>
      </c>
      <c r="I646" t="s">
        <v>4577</v>
      </c>
      <c r="J646" t="s">
        <v>63</v>
      </c>
      <c r="K646" t="s">
        <v>246</v>
      </c>
      <c r="L646" t="s">
        <v>247</v>
      </c>
      <c r="M646">
        <v>55346114</v>
      </c>
      <c r="N646">
        <v>55373100</v>
      </c>
      <c r="O646" t="s">
        <v>66</v>
      </c>
      <c r="P646">
        <v>4</v>
      </c>
      <c r="Q646">
        <v>6</v>
      </c>
    </row>
    <row r="647" spans="1:17" x14ac:dyDescent="0.2">
      <c r="A647" t="s">
        <v>4578</v>
      </c>
      <c r="B647" t="s">
        <v>4579</v>
      </c>
      <c r="C647" t="s">
        <v>4580</v>
      </c>
      <c r="D647">
        <v>27286</v>
      </c>
      <c r="E647" t="s">
        <v>4581</v>
      </c>
      <c r="F647" t="s">
        <v>4582</v>
      </c>
      <c r="G647" t="s">
        <v>60</v>
      </c>
      <c r="H647" t="s">
        <v>4583</v>
      </c>
      <c r="I647" t="s">
        <v>4584</v>
      </c>
      <c r="J647" t="s">
        <v>63</v>
      </c>
      <c r="K647" t="s">
        <v>82</v>
      </c>
      <c r="L647" t="s">
        <v>83</v>
      </c>
      <c r="M647">
        <v>100644166</v>
      </c>
      <c r="N647">
        <v>100671299</v>
      </c>
      <c r="O647" t="s">
        <v>66</v>
      </c>
      <c r="P647">
        <v>1</v>
      </c>
      <c r="Q647">
        <v>10</v>
      </c>
    </row>
    <row r="648" spans="1:17" x14ac:dyDescent="0.2">
      <c r="A648" t="s">
        <v>4585</v>
      </c>
      <c r="B648" t="s">
        <v>4586</v>
      </c>
      <c r="C648" t="s">
        <v>4587</v>
      </c>
      <c r="D648">
        <v>6487</v>
      </c>
      <c r="E648" t="s">
        <v>4588</v>
      </c>
      <c r="F648" t="s">
        <v>4589</v>
      </c>
      <c r="G648" t="s">
        <v>60</v>
      </c>
      <c r="H648" t="s">
        <v>4590</v>
      </c>
      <c r="I648" t="s">
        <v>4591</v>
      </c>
      <c r="J648" t="s">
        <v>63</v>
      </c>
      <c r="K648" t="s">
        <v>182</v>
      </c>
      <c r="L648" t="s">
        <v>183</v>
      </c>
      <c r="M648">
        <v>43707497</v>
      </c>
      <c r="N648">
        <v>43931165</v>
      </c>
      <c r="O648" t="s">
        <v>66</v>
      </c>
      <c r="P648">
        <v>47</v>
      </c>
      <c r="Q648">
        <v>27</v>
      </c>
    </row>
    <row r="649" spans="1:17" x14ac:dyDescent="0.2">
      <c r="A649" t="s">
        <v>4592</v>
      </c>
      <c r="B649" t="s">
        <v>4593</v>
      </c>
      <c r="C649" t="s">
        <v>4594</v>
      </c>
      <c r="D649">
        <v>8869</v>
      </c>
      <c r="E649" t="s">
        <v>4595</v>
      </c>
      <c r="F649" t="s">
        <v>4596</v>
      </c>
      <c r="G649" t="s">
        <v>60</v>
      </c>
      <c r="H649" t="s">
        <v>4597</v>
      </c>
      <c r="I649" t="s">
        <v>4598</v>
      </c>
      <c r="J649" t="s">
        <v>63</v>
      </c>
      <c r="K649" t="s">
        <v>166</v>
      </c>
      <c r="L649" t="s">
        <v>167</v>
      </c>
      <c r="M649">
        <v>85839148</v>
      </c>
      <c r="N649">
        <v>85889034</v>
      </c>
      <c r="O649" t="s">
        <v>74</v>
      </c>
      <c r="P649">
        <v>21</v>
      </c>
      <c r="Q649">
        <v>10</v>
      </c>
    </row>
    <row r="650" spans="1:17" x14ac:dyDescent="0.2">
      <c r="A650" t="s">
        <v>4599</v>
      </c>
      <c r="B650" t="s">
        <v>4600</v>
      </c>
      <c r="C650" t="s">
        <v>4601</v>
      </c>
      <c r="D650">
        <v>10274</v>
      </c>
      <c r="E650" t="s">
        <v>2229</v>
      </c>
      <c r="F650" t="s">
        <v>4602</v>
      </c>
      <c r="G650" t="s">
        <v>60</v>
      </c>
      <c r="H650" t="s">
        <v>4603</v>
      </c>
      <c r="I650" t="s">
        <v>4604</v>
      </c>
      <c r="J650" t="s">
        <v>63</v>
      </c>
      <c r="K650" t="s">
        <v>100</v>
      </c>
      <c r="L650" t="s">
        <v>101</v>
      </c>
      <c r="M650">
        <v>136336235</v>
      </c>
      <c r="N650">
        <v>136752412</v>
      </c>
      <c r="O650" t="s">
        <v>74</v>
      </c>
      <c r="P650">
        <v>6</v>
      </c>
      <c r="Q650">
        <v>36</v>
      </c>
    </row>
    <row r="651" spans="1:17" x14ac:dyDescent="0.2">
      <c r="A651" t="s">
        <v>4605</v>
      </c>
      <c r="B651" t="s">
        <v>4606</v>
      </c>
      <c r="C651" t="s">
        <v>4607</v>
      </c>
      <c r="D651">
        <v>6491</v>
      </c>
      <c r="E651" t="s">
        <v>4608</v>
      </c>
      <c r="F651" t="s">
        <v>4609</v>
      </c>
      <c r="G651" t="s">
        <v>60</v>
      </c>
      <c r="H651" t="s">
        <v>4610</v>
      </c>
      <c r="I651" t="s">
        <v>4611</v>
      </c>
      <c r="J651" t="s">
        <v>63</v>
      </c>
      <c r="K651" t="s">
        <v>182</v>
      </c>
      <c r="L651" t="s">
        <v>183</v>
      </c>
      <c r="M651">
        <v>47250139</v>
      </c>
      <c r="N651">
        <v>47314787</v>
      </c>
      <c r="O651" t="s">
        <v>74</v>
      </c>
      <c r="P651">
        <v>18</v>
      </c>
      <c r="Q651">
        <v>23</v>
      </c>
    </row>
    <row r="652" spans="1:17" x14ac:dyDescent="0.2">
      <c r="A652" t="s">
        <v>4612</v>
      </c>
      <c r="B652" t="s">
        <v>4613</v>
      </c>
      <c r="C652" t="s">
        <v>4614</v>
      </c>
      <c r="D652">
        <v>64220</v>
      </c>
      <c r="E652" t="s">
        <v>4615</v>
      </c>
      <c r="F652" t="s">
        <v>4616</v>
      </c>
      <c r="G652" t="s">
        <v>60</v>
      </c>
      <c r="H652" t="s">
        <v>4617</v>
      </c>
      <c r="I652" t="s">
        <v>4618</v>
      </c>
      <c r="J652" t="s">
        <v>63</v>
      </c>
      <c r="K652" t="s">
        <v>489</v>
      </c>
      <c r="L652" t="s">
        <v>490</v>
      </c>
      <c r="M652">
        <v>74179466</v>
      </c>
      <c r="N652">
        <v>74212267</v>
      </c>
      <c r="O652" t="s">
        <v>74</v>
      </c>
      <c r="P652">
        <v>14</v>
      </c>
      <c r="Q652">
        <v>28</v>
      </c>
    </row>
    <row r="653" spans="1:17" x14ac:dyDescent="0.2">
      <c r="A653" t="s">
        <v>4619</v>
      </c>
      <c r="B653" t="s">
        <v>4620</v>
      </c>
      <c r="C653" t="s">
        <v>4621</v>
      </c>
      <c r="D653">
        <v>3703</v>
      </c>
      <c r="E653" t="s">
        <v>4622</v>
      </c>
      <c r="F653" t="s">
        <v>4623</v>
      </c>
      <c r="G653" t="s">
        <v>60</v>
      </c>
      <c r="H653" t="s">
        <v>4624</v>
      </c>
      <c r="I653" t="s">
        <v>4625</v>
      </c>
      <c r="J653" t="s">
        <v>63</v>
      </c>
      <c r="K653" t="s">
        <v>394</v>
      </c>
      <c r="L653" t="s">
        <v>395</v>
      </c>
      <c r="M653">
        <v>125592795</v>
      </c>
      <c r="N653">
        <v>125622759</v>
      </c>
      <c r="O653" t="s">
        <v>66</v>
      </c>
      <c r="P653">
        <v>4</v>
      </c>
      <c r="Q653">
        <v>18</v>
      </c>
    </row>
    <row r="654" spans="1:17" x14ac:dyDescent="0.2">
      <c r="A654" t="s">
        <v>4626</v>
      </c>
      <c r="B654" t="s">
        <v>4627</v>
      </c>
      <c r="C654" t="s">
        <v>4628</v>
      </c>
      <c r="D654">
        <v>201595</v>
      </c>
      <c r="E654" t="s">
        <v>4629</v>
      </c>
      <c r="F654" t="s">
        <v>4630</v>
      </c>
      <c r="G654" t="s">
        <v>60</v>
      </c>
      <c r="H654" t="s">
        <v>4631</v>
      </c>
      <c r="I654" t="s">
        <v>4632</v>
      </c>
      <c r="J654" t="s">
        <v>63</v>
      </c>
      <c r="K654" t="s">
        <v>100</v>
      </c>
      <c r="L654" t="s">
        <v>101</v>
      </c>
      <c r="M654">
        <v>31532501</v>
      </c>
      <c r="N654">
        <v>31637622</v>
      </c>
      <c r="O654" t="s">
        <v>66</v>
      </c>
      <c r="P654">
        <v>5</v>
      </c>
      <c r="Q654">
        <v>19</v>
      </c>
    </row>
    <row r="655" spans="1:17" x14ac:dyDescent="0.2">
      <c r="A655" t="s">
        <v>4633</v>
      </c>
      <c r="B655" t="s">
        <v>4634</v>
      </c>
      <c r="C655" t="s">
        <v>4635</v>
      </c>
      <c r="D655">
        <v>112755</v>
      </c>
      <c r="E655" t="s">
        <v>4636</v>
      </c>
      <c r="F655" t="s">
        <v>4637</v>
      </c>
      <c r="G655" t="s">
        <v>60</v>
      </c>
      <c r="H655" t="s">
        <v>4638</v>
      </c>
      <c r="I655" t="s">
        <v>4639</v>
      </c>
      <c r="J655" t="s">
        <v>63</v>
      </c>
      <c r="K655" t="s">
        <v>134</v>
      </c>
      <c r="L655" t="s">
        <v>135</v>
      </c>
      <c r="M655">
        <v>30989256</v>
      </c>
      <c r="N655">
        <v>31010638</v>
      </c>
      <c r="O655" t="s">
        <v>74</v>
      </c>
      <c r="P655">
        <v>2</v>
      </c>
      <c r="Q655">
        <v>11</v>
      </c>
    </row>
    <row r="656" spans="1:17" x14ac:dyDescent="0.2">
      <c r="A656" t="s">
        <v>4640</v>
      </c>
      <c r="B656" t="s">
        <v>4641</v>
      </c>
      <c r="C656" t="s">
        <v>4642</v>
      </c>
      <c r="D656">
        <v>6812</v>
      </c>
      <c r="E656" t="s">
        <v>4643</v>
      </c>
      <c r="F656" t="s">
        <v>4644</v>
      </c>
      <c r="G656" t="s">
        <v>60</v>
      </c>
      <c r="H656" t="s">
        <v>4645</v>
      </c>
      <c r="I656" t="s">
        <v>4646</v>
      </c>
      <c r="J656" t="s">
        <v>63</v>
      </c>
      <c r="K656" t="s">
        <v>264</v>
      </c>
      <c r="L656" t="s">
        <v>265</v>
      </c>
      <c r="M656">
        <v>127612207</v>
      </c>
      <c r="N656">
        <v>127692716</v>
      </c>
      <c r="O656" t="s">
        <v>66</v>
      </c>
      <c r="P656">
        <v>2</v>
      </c>
      <c r="Q656">
        <v>20</v>
      </c>
    </row>
    <row r="657" spans="1:17" x14ac:dyDescent="0.2">
      <c r="A657" t="s">
        <v>4647</v>
      </c>
      <c r="B657" t="s">
        <v>4648</v>
      </c>
      <c r="C657" t="s">
        <v>4649</v>
      </c>
      <c r="D657">
        <v>8803</v>
      </c>
      <c r="E657" t="s">
        <v>4650</v>
      </c>
      <c r="F657" t="s">
        <v>4651</v>
      </c>
      <c r="G657" t="s">
        <v>60</v>
      </c>
      <c r="H657" t="s">
        <v>4652</v>
      </c>
      <c r="I657" t="s">
        <v>4653</v>
      </c>
      <c r="J657" t="s">
        <v>63</v>
      </c>
      <c r="K657" t="s">
        <v>681</v>
      </c>
      <c r="L657" t="s">
        <v>682</v>
      </c>
      <c r="M657">
        <v>47942656</v>
      </c>
      <c r="N657">
        <v>48037972</v>
      </c>
      <c r="O657" t="s">
        <v>74</v>
      </c>
      <c r="P657">
        <v>5</v>
      </c>
      <c r="Q657">
        <v>15</v>
      </c>
    </row>
    <row r="658" spans="1:17" x14ac:dyDescent="0.2">
      <c r="A658" t="s">
        <v>4654</v>
      </c>
      <c r="B658" t="s">
        <v>4655</v>
      </c>
      <c r="C658" t="s">
        <v>4656</v>
      </c>
      <c r="D658">
        <v>6821</v>
      </c>
      <c r="E658" t="s">
        <v>4657</v>
      </c>
      <c r="F658" t="s">
        <v>4658</v>
      </c>
      <c r="G658" t="s">
        <v>60</v>
      </c>
      <c r="H658" t="s">
        <v>4659</v>
      </c>
      <c r="I658" t="s">
        <v>133</v>
      </c>
      <c r="J658" t="s">
        <v>63</v>
      </c>
      <c r="K658" t="s">
        <v>64</v>
      </c>
      <c r="L658" t="s">
        <v>65</v>
      </c>
      <c r="M658">
        <v>55996776</v>
      </c>
      <c r="N658">
        <v>56005525</v>
      </c>
      <c r="O658" t="s">
        <v>66</v>
      </c>
      <c r="P658">
        <v>8</v>
      </c>
      <c r="Q658">
        <v>5</v>
      </c>
    </row>
    <row r="659" spans="1:17" x14ac:dyDescent="0.2">
      <c r="A659" t="s">
        <v>4660</v>
      </c>
      <c r="B659" t="s">
        <v>4661</v>
      </c>
      <c r="C659" t="s">
        <v>4662</v>
      </c>
      <c r="D659">
        <v>6834</v>
      </c>
      <c r="E659" t="s">
        <v>4663</v>
      </c>
      <c r="F659" t="s">
        <v>4664</v>
      </c>
      <c r="G659" t="s">
        <v>60</v>
      </c>
      <c r="H659" t="s">
        <v>4665</v>
      </c>
      <c r="I659" t="s">
        <v>4666</v>
      </c>
      <c r="J659" t="s">
        <v>63</v>
      </c>
      <c r="K659" t="s">
        <v>264</v>
      </c>
      <c r="L659" t="s">
        <v>265</v>
      </c>
      <c r="M659">
        <v>133351805</v>
      </c>
      <c r="N659">
        <v>133356485</v>
      </c>
      <c r="O659" t="s">
        <v>74</v>
      </c>
      <c r="P659">
        <v>3</v>
      </c>
      <c r="Q659">
        <v>10</v>
      </c>
    </row>
    <row r="660" spans="1:17" x14ac:dyDescent="0.2">
      <c r="A660" t="s">
        <v>4667</v>
      </c>
      <c r="B660" t="s">
        <v>4668</v>
      </c>
      <c r="C660" t="s">
        <v>4669</v>
      </c>
      <c r="D660">
        <v>6853</v>
      </c>
      <c r="E660" t="s">
        <v>4670</v>
      </c>
      <c r="F660" t="s">
        <v>4671</v>
      </c>
      <c r="G660" t="s">
        <v>60</v>
      </c>
      <c r="H660" t="s">
        <v>4672</v>
      </c>
      <c r="I660" t="s">
        <v>4673</v>
      </c>
      <c r="J660" t="s">
        <v>63</v>
      </c>
      <c r="K660" t="s">
        <v>82</v>
      </c>
      <c r="L660" t="s">
        <v>83</v>
      </c>
      <c r="M660">
        <v>47571901</v>
      </c>
      <c r="N660">
        <v>47619857</v>
      </c>
      <c r="O660" t="s">
        <v>74</v>
      </c>
      <c r="P660">
        <v>2</v>
      </c>
      <c r="Q660">
        <v>14</v>
      </c>
    </row>
    <row r="661" spans="1:17" x14ac:dyDescent="0.2">
      <c r="A661" t="s">
        <v>4674</v>
      </c>
      <c r="B661" t="s">
        <v>4675</v>
      </c>
      <c r="C661" t="s">
        <v>4676</v>
      </c>
      <c r="D661">
        <v>10492</v>
      </c>
      <c r="E661" t="s">
        <v>2229</v>
      </c>
      <c r="F661" t="s">
        <v>4677</v>
      </c>
      <c r="G661" t="s">
        <v>60</v>
      </c>
      <c r="H661" t="s">
        <v>4678</v>
      </c>
      <c r="I661" t="s">
        <v>4679</v>
      </c>
      <c r="J661" t="s">
        <v>63</v>
      </c>
      <c r="K661" t="s">
        <v>287</v>
      </c>
      <c r="L661" t="s">
        <v>288</v>
      </c>
      <c r="M661">
        <v>85607784</v>
      </c>
      <c r="N661">
        <v>85643862</v>
      </c>
      <c r="O661" t="s">
        <v>74</v>
      </c>
      <c r="P661">
        <v>15</v>
      </c>
      <c r="Q661">
        <v>19</v>
      </c>
    </row>
    <row r="662" spans="1:17" x14ac:dyDescent="0.2">
      <c r="A662" t="s">
        <v>4680</v>
      </c>
      <c r="B662" t="s">
        <v>4681</v>
      </c>
      <c r="C662" t="s">
        <v>4682</v>
      </c>
      <c r="D662">
        <v>23345</v>
      </c>
      <c r="E662" t="s">
        <v>4683</v>
      </c>
      <c r="F662" t="s">
        <v>4684</v>
      </c>
      <c r="G662" t="s">
        <v>60</v>
      </c>
      <c r="H662" t="s">
        <v>4685</v>
      </c>
      <c r="I662" t="s">
        <v>4686</v>
      </c>
      <c r="J662" t="s">
        <v>63</v>
      </c>
      <c r="K662" t="s">
        <v>287</v>
      </c>
      <c r="L662" t="s">
        <v>288</v>
      </c>
      <c r="M662">
        <v>152121684</v>
      </c>
      <c r="N662">
        <v>152637399</v>
      </c>
      <c r="O662" t="s">
        <v>74</v>
      </c>
      <c r="P662">
        <v>36</v>
      </c>
      <c r="Q662">
        <v>156</v>
      </c>
    </row>
    <row r="663" spans="1:17" x14ac:dyDescent="0.2">
      <c r="A663" t="s">
        <v>4687</v>
      </c>
      <c r="B663" t="s">
        <v>4688</v>
      </c>
      <c r="C663" t="s">
        <v>4689</v>
      </c>
      <c r="D663">
        <v>8831</v>
      </c>
      <c r="E663" t="s">
        <v>4690</v>
      </c>
      <c r="F663" t="s">
        <v>4691</v>
      </c>
      <c r="G663" t="s">
        <v>60</v>
      </c>
      <c r="H663" t="s">
        <v>4692</v>
      </c>
      <c r="I663" t="s">
        <v>4693</v>
      </c>
      <c r="J663" t="s">
        <v>63</v>
      </c>
      <c r="K663" t="s">
        <v>287</v>
      </c>
      <c r="L663" t="s">
        <v>288</v>
      </c>
      <c r="M663">
        <v>33420070</v>
      </c>
      <c r="N663">
        <v>33453689</v>
      </c>
      <c r="O663" t="s">
        <v>66</v>
      </c>
      <c r="P663">
        <v>1</v>
      </c>
      <c r="Q663">
        <v>19</v>
      </c>
    </row>
    <row r="664" spans="1:17" x14ac:dyDescent="0.2">
      <c r="A664" t="s">
        <v>4694</v>
      </c>
      <c r="B664" t="s">
        <v>4695</v>
      </c>
      <c r="C664" t="s">
        <v>4696</v>
      </c>
      <c r="D664">
        <v>6855</v>
      </c>
      <c r="E664" t="s">
        <v>4697</v>
      </c>
      <c r="F664" t="s">
        <v>4698</v>
      </c>
      <c r="G664" t="s">
        <v>60</v>
      </c>
      <c r="H664" t="s">
        <v>4699</v>
      </c>
      <c r="I664" t="s">
        <v>4700</v>
      </c>
      <c r="J664" t="s">
        <v>63</v>
      </c>
      <c r="K664" t="s">
        <v>82</v>
      </c>
      <c r="L664" t="s">
        <v>83</v>
      </c>
      <c r="M664">
        <v>49187812</v>
      </c>
      <c r="N664">
        <v>49200202</v>
      </c>
      <c r="O664" t="s">
        <v>74</v>
      </c>
      <c r="P664">
        <v>1</v>
      </c>
      <c r="Q664">
        <v>6</v>
      </c>
    </row>
    <row r="665" spans="1:17" x14ac:dyDescent="0.2">
      <c r="A665" t="s">
        <v>4701</v>
      </c>
      <c r="B665" t="s">
        <v>4702</v>
      </c>
      <c r="C665" t="s">
        <v>4703</v>
      </c>
      <c r="D665">
        <v>255928</v>
      </c>
      <c r="E665" t="s">
        <v>4704</v>
      </c>
      <c r="F665" t="s">
        <v>4705</v>
      </c>
      <c r="G665" t="s">
        <v>60</v>
      </c>
      <c r="H665" t="s">
        <v>4706</v>
      </c>
      <c r="I665" t="s">
        <v>4707</v>
      </c>
      <c r="J665" t="s">
        <v>63</v>
      </c>
      <c r="K665" t="s">
        <v>182</v>
      </c>
      <c r="L665" t="s">
        <v>183</v>
      </c>
      <c r="M665">
        <v>209938165</v>
      </c>
      <c r="N665">
        <v>210171315</v>
      </c>
      <c r="O665" t="s">
        <v>66</v>
      </c>
      <c r="P665">
        <v>11</v>
      </c>
      <c r="Q665">
        <v>14</v>
      </c>
    </row>
    <row r="666" spans="1:17" x14ac:dyDescent="0.2">
      <c r="A666" t="s">
        <v>4708</v>
      </c>
      <c r="B666" t="s">
        <v>4709</v>
      </c>
      <c r="C666" t="s">
        <v>4710</v>
      </c>
      <c r="D666">
        <v>6873</v>
      </c>
      <c r="E666" t="s">
        <v>4711</v>
      </c>
      <c r="F666" t="s">
        <v>4712</v>
      </c>
      <c r="G666" t="s">
        <v>60</v>
      </c>
      <c r="H666" t="s">
        <v>4713</v>
      </c>
      <c r="I666" t="s">
        <v>4714</v>
      </c>
      <c r="J666" t="s">
        <v>63</v>
      </c>
      <c r="K666" t="s">
        <v>255</v>
      </c>
      <c r="L666" t="s">
        <v>256</v>
      </c>
      <c r="M666">
        <v>119730774</v>
      </c>
      <c r="N666">
        <v>119832858</v>
      </c>
      <c r="O666" t="s">
        <v>74</v>
      </c>
      <c r="P666">
        <v>16</v>
      </c>
      <c r="Q666">
        <v>31</v>
      </c>
    </row>
    <row r="667" spans="1:17" x14ac:dyDescent="0.2">
      <c r="A667" t="s">
        <v>4715</v>
      </c>
      <c r="B667" t="s">
        <v>4716</v>
      </c>
      <c r="C667" t="s">
        <v>4717</v>
      </c>
      <c r="D667">
        <v>6898</v>
      </c>
      <c r="E667" t="s">
        <v>4718</v>
      </c>
      <c r="F667" t="s">
        <v>4719</v>
      </c>
      <c r="G667" t="s">
        <v>60</v>
      </c>
      <c r="H667" t="s">
        <v>4720</v>
      </c>
      <c r="I667" t="s">
        <v>133</v>
      </c>
      <c r="J667" t="s">
        <v>63</v>
      </c>
      <c r="K667" t="s">
        <v>134</v>
      </c>
      <c r="L667" t="s">
        <v>135</v>
      </c>
      <c r="M667">
        <v>71566851</v>
      </c>
      <c r="N667">
        <v>71577095</v>
      </c>
      <c r="O667" t="s">
        <v>74</v>
      </c>
      <c r="P667">
        <v>1</v>
      </c>
      <c r="Q667">
        <v>11</v>
      </c>
    </row>
    <row r="668" spans="1:17" x14ac:dyDescent="0.2">
      <c r="A668" t="s">
        <v>4721</v>
      </c>
      <c r="B668" t="s">
        <v>4722</v>
      </c>
      <c r="C668" t="s">
        <v>4723</v>
      </c>
      <c r="D668">
        <v>57465</v>
      </c>
      <c r="E668" t="s">
        <v>4724</v>
      </c>
      <c r="F668" t="s">
        <v>4725</v>
      </c>
      <c r="G668" t="s">
        <v>60</v>
      </c>
      <c r="H668" t="s">
        <v>4726</v>
      </c>
      <c r="I668" t="s">
        <v>4727</v>
      </c>
      <c r="J668" t="s">
        <v>63</v>
      </c>
      <c r="K668" t="s">
        <v>134</v>
      </c>
      <c r="L668" t="s">
        <v>135</v>
      </c>
      <c r="M668">
        <v>2475104</v>
      </c>
      <c r="N668">
        <v>2509669</v>
      </c>
      <c r="O668" t="s">
        <v>66</v>
      </c>
      <c r="P668">
        <v>5</v>
      </c>
      <c r="Q668">
        <v>7</v>
      </c>
    </row>
    <row r="669" spans="1:17" x14ac:dyDescent="0.2">
      <c r="A669" t="s">
        <v>4728</v>
      </c>
      <c r="B669" t="s">
        <v>4729</v>
      </c>
      <c r="C669" t="s">
        <v>4730</v>
      </c>
      <c r="D669">
        <v>51256</v>
      </c>
      <c r="E669" t="s">
        <v>4731</v>
      </c>
      <c r="F669" t="s">
        <v>4732</v>
      </c>
      <c r="G669" t="s">
        <v>60</v>
      </c>
      <c r="H669" t="s">
        <v>4733</v>
      </c>
      <c r="I669" t="s">
        <v>4734</v>
      </c>
      <c r="J669" t="s">
        <v>63</v>
      </c>
      <c r="K669" t="s">
        <v>287</v>
      </c>
      <c r="L669" t="s">
        <v>288</v>
      </c>
      <c r="M669">
        <v>13304951</v>
      </c>
      <c r="N669">
        <v>13328583</v>
      </c>
      <c r="O669" t="s">
        <v>74</v>
      </c>
      <c r="P669">
        <v>7</v>
      </c>
      <c r="Q669">
        <v>8</v>
      </c>
    </row>
    <row r="670" spans="1:17" x14ac:dyDescent="0.2">
      <c r="A670" t="s">
        <v>4735</v>
      </c>
      <c r="B670" t="s">
        <v>4736</v>
      </c>
      <c r="C670" t="s">
        <v>4737</v>
      </c>
      <c r="D670">
        <v>6905</v>
      </c>
      <c r="E670" t="s">
        <v>4738</v>
      </c>
      <c r="F670" t="s">
        <v>4739</v>
      </c>
      <c r="G670" t="s">
        <v>60</v>
      </c>
      <c r="H670" t="s">
        <v>4740</v>
      </c>
      <c r="I670" t="s">
        <v>4741</v>
      </c>
      <c r="J670" t="s">
        <v>63</v>
      </c>
      <c r="K670" t="s">
        <v>182</v>
      </c>
      <c r="L670" t="s">
        <v>183</v>
      </c>
      <c r="M670">
        <v>235367360</v>
      </c>
      <c r="N670">
        <v>235448968</v>
      </c>
      <c r="O670" t="s">
        <v>66</v>
      </c>
      <c r="P670">
        <v>4</v>
      </c>
      <c r="Q670">
        <v>18</v>
      </c>
    </row>
    <row r="671" spans="1:17" x14ac:dyDescent="0.2">
      <c r="A671" t="s">
        <v>4742</v>
      </c>
      <c r="B671" t="s">
        <v>4743</v>
      </c>
      <c r="C671" t="s">
        <v>4744</v>
      </c>
      <c r="D671">
        <v>10716</v>
      </c>
      <c r="E671" t="s">
        <v>4745</v>
      </c>
      <c r="F671" t="s">
        <v>4746</v>
      </c>
      <c r="G671" t="s">
        <v>60</v>
      </c>
      <c r="H671" t="s">
        <v>4747</v>
      </c>
      <c r="I671" t="s">
        <v>4748</v>
      </c>
      <c r="J671" t="s">
        <v>63</v>
      </c>
      <c r="K671" t="s">
        <v>166</v>
      </c>
      <c r="L671" t="s">
        <v>167</v>
      </c>
      <c r="M671">
        <v>161416094</v>
      </c>
      <c r="N671">
        <v>161425867</v>
      </c>
      <c r="O671" t="s">
        <v>66</v>
      </c>
      <c r="P671">
        <v>1</v>
      </c>
      <c r="Q671">
        <v>6</v>
      </c>
    </row>
    <row r="672" spans="1:17" x14ac:dyDescent="0.2">
      <c r="A672" t="s">
        <v>4749</v>
      </c>
      <c r="B672" t="s">
        <v>4750</v>
      </c>
      <c r="C672" t="s">
        <v>4751</v>
      </c>
      <c r="D672">
        <v>6942</v>
      </c>
      <c r="E672" t="s">
        <v>4752</v>
      </c>
      <c r="F672" t="s">
        <v>4753</v>
      </c>
      <c r="G672" t="s">
        <v>60</v>
      </c>
      <c r="H672" t="s">
        <v>4754</v>
      </c>
      <c r="I672" t="s">
        <v>4755</v>
      </c>
      <c r="J672" t="s">
        <v>63</v>
      </c>
      <c r="K672" t="s">
        <v>116</v>
      </c>
      <c r="L672" t="s">
        <v>117</v>
      </c>
      <c r="M672">
        <v>42160013</v>
      </c>
      <c r="N672">
        <v>42283927</v>
      </c>
      <c r="O672" t="s">
        <v>74</v>
      </c>
      <c r="P672">
        <v>6</v>
      </c>
      <c r="Q672">
        <v>6</v>
      </c>
    </row>
    <row r="673" spans="1:17" x14ac:dyDescent="0.2">
      <c r="A673" t="s">
        <v>4756</v>
      </c>
      <c r="B673" t="s">
        <v>4757</v>
      </c>
      <c r="C673" t="s">
        <v>4758</v>
      </c>
      <c r="D673">
        <v>6925</v>
      </c>
      <c r="E673" t="s">
        <v>4759</v>
      </c>
      <c r="F673" t="s">
        <v>4760</v>
      </c>
      <c r="G673" t="s">
        <v>60</v>
      </c>
      <c r="H673" t="s">
        <v>4761</v>
      </c>
      <c r="I673" t="s">
        <v>4762</v>
      </c>
      <c r="J673" t="s">
        <v>63</v>
      </c>
      <c r="K673" t="s">
        <v>630</v>
      </c>
      <c r="L673" t="s">
        <v>631</v>
      </c>
      <c r="M673">
        <v>55222331</v>
      </c>
      <c r="N673">
        <v>55635993</v>
      </c>
      <c r="O673" t="s">
        <v>74</v>
      </c>
      <c r="P673">
        <v>54</v>
      </c>
      <c r="Q673">
        <v>31</v>
      </c>
    </row>
    <row r="674" spans="1:17" x14ac:dyDescent="0.2">
      <c r="A674" t="s">
        <v>4763</v>
      </c>
      <c r="B674" t="s">
        <v>4764</v>
      </c>
      <c r="C674" t="s">
        <v>4765</v>
      </c>
      <c r="D674">
        <v>6934</v>
      </c>
      <c r="E674" t="s">
        <v>4766</v>
      </c>
      <c r="F674" t="s">
        <v>4767</v>
      </c>
      <c r="G674" t="s">
        <v>60</v>
      </c>
      <c r="H674" t="s">
        <v>4768</v>
      </c>
      <c r="I674" t="s">
        <v>4769</v>
      </c>
      <c r="J674" t="s">
        <v>63</v>
      </c>
      <c r="K674" t="s">
        <v>214</v>
      </c>
      <c r="L674" t="s">
        <v>215</v>
      </c>
      <c r="M674">
        <v>112950219</v>
      </c>
      <c r="N674">
        <v>113167678</v>
      </c>
      <c r="O674" t="s">
        <v>66</v>
      </c>
      <c r="P674">
        <v>53</v>
      </c>
      <c r="Q674">
        <v>25</v>
      </c>
    </row>
    <row r="675" spans="1:17" x14ac:dyDescent="0.2">
      <c r="A675" t="s">
        <v>4770</v>
      </c>
      <c r="B675" t="s">
        <v>4771</v>
      </c>
      <c r="C675" t="s">
        <v>4772</v>
      </c>
      <c r="D675">
        <v>9524</v>
      </c>
      <c r="E675" t="s">
        <v>4773</v>
      </c>
      <c r="F675" t="s">
        <v>4774</v>
      </c>
      <c r="G675" t="s">
        <v>60</v>
      </c>
      <c r="H675" t="s">
        <v>4775</v>
      </c>
      <c r="I675" t="s">
        <v>4776</v>
      </c>
      <c r="J675" t="s">
        <v>63</v>
      </c>
      <c r="K675" t="s">
        <v>191</v>
      </c>
      <c r="L675" t="s">
        <v>192</v>
      </c>
      <c r="M675">
        <v>14527760</v>
      </c>
      <c r="N675">
        <v>14565980</v>
      </c>
      <c r="O675" t="s">
        <v>66</v>
      </c>
      <c r="P675">
        <v>4</v>
      </c>
      <c r="Q675">
        <v>17</v>
      </c>
    </row>
    <row r="676" spans="1:17" x14ac:dyDescent="0.2">
      <c r="A676" t="s">
        <v>4777</v>
      </c>
      <c r="B676" t="s">
        <v>4778</v>
      </c>
      <c r="C676" t="s">
        <v>4779</v>
      </c>
      <c r="D676">
        <v>7020</v>
      </c>
      <c r="E676" t="s">
        <v>4780</v>
      </c>
      <c r="F676" t="s">
        <v>4781</v>
      </c>
      <c r="G676" t="s">
        <v>60</v>
      </c>
      <c r="H676" t="s">
        <v>4782</v>
      </c>
      <c r="I676" t="s">
        <v>4783</v>
      </c>
      <c r="J676" t="s">
        <v>63</v>
      </c>
      <c r="K676" t="s">
        <v>287</v>
      </c>
      <c r="L676" t="s">
        <v>288</v>
      </c>
      <c r="M676">
        <v>10396677</v>
      </c>
      <c r="N676">
        <v>10419897</v>
      </c>
      <c r="O676" t="s">
        <v>74</v>
      </c>
      <c r="P676">
        <v>6</v>
      </c>
      <c r="Q676">
        <v>14</v>
      </c>
    </row>
    <row r="677" spans="1:17" x14ac:dyDescent="0.2">
      <c r="A677" t="s">
        <v>4784</v>
      </c>
      <c r="B677" t="s">
        <v>4785</v>
      </c>
      <c r="C677" t="s">
        <v>4786</v>
      </c>
      <c r="D677">
        <v>7046</v>
      </c>
      <c r="E677" t="s">
        <v>4787</v>
      </c>
      <c r="F677" t="s">
        <v>4788</v>
      </c>
      <c r="G677" t="s">
        <v>60</v>
      </c>
      <c r="H677" t="s">
        <v>4789</v>
      </c>
      <c r="I677" t="s">
        <v>4790</v>
      </c>
      <c r="J677" t="s">
        <v>63</v>
      </c>
      <c r="K677" t="s">
        <v>264</v>
      </c>
      <c r="L677" t="s">
        <v>265</v>
      </c>
      <c r="M677">
        <v>99104038</v>
      </c>
      <c r="N677">
        <v>99154192</v>
      </c>
      <c r="O677" t="s">
        <v>66</v>
      </c>
      <c r="P677">
        <v>7</v>
      </c>
      <c r="Q677">
        <v>11</v>
      </c>
    </row>
    <row r="678" spans="1:17" x14ac:dyDescent="0.2">
      <c r="A678" t="s">
        <v>4791</v>
      </c>
      <c r="B678" t="s">
        <v>4792</v>
      </c>
      <c r="C678" t="s">
        <v>4793</v>
      </c>
      <c r="D678">
        <v>7048</v>
      </c>
      <c r="E678" t="s">
        <v>4794</v>
      </c>
      <c r="F678" t="s">
        <v>4795</v>
      </c>
      <c r="G678" t="s">
        <v>60</v>
      </c>
      <c r="H678" t="s">
        <v>4796</v>
      </c>
      <c r="I678" t="s">
        <v>4797</v>
      </c>
      <c r="J678" t="s">
        <v>63</v>
      </c>
      <c r="K678" t="s">
        <v>100</v>
      </c>
      <c r="L678" t="s">
        <v>101</v>
      </c>
      <c r="M678">
        <v>30606490</v>
      </c>
      <c r="N678">
        <v>30694142</v>
      </c>
      <c r="O678" t="s">
        <v>66</v>
      </c>
      <c r="P678">
        <v>5</v>
      </c>
      <c r="Q678">
        <v>10</v>
      </c>
    </row>
    <row r="679" spans="1:17" x14ac:dyDescent="0.2">
      <c r="A679" t="s">
        <v>4798</v>
      </c>
      <c r="B679" t="s">
        <v>4799</v>
      </c>
      <c r="C679" t="s">
        <v>4800</v>
      </c>
      <c r="D679">
        <v>7050</v>
      </c>
      <c r="E679" t="s">
        <v>4801</v>
      </c>
      <c r="F679" t="s">
        <v>4802</v>
      </c>
      <c r="G679" t="s">
        <v>60</v>
      </c>
      <c r="H679" t="s">
        <v>4803</v>
      </c>
      <c r="I679" t="s">
        <v>4804</v>
      </c>
      <c r="J679" t="s">
        <v>63</v>
      </c>
      <c r="K679" t="s">
        <v>630</v>
      </c>
      <c r="L679" t="s">
        <v>631</v>
      </c>
      <c r="M679">
        <v>3411927</v>
      </c>
      <c r="N679">
        <v>3458412</v>
      </c>
      <c r="O679" t="s">
        <v>66</v>
      </c>
      <c r="P679">
        <v>14</v>
      </c>
      <c r="Q679">
        <v>7</v>
      </c>
    </row>
    <row r="680" spans="1:17" x14ac:dyDescent="0.2">
      <c r="A680" t="s">
        <v>4805</v>
      </c>
      <c r="B680" t="s">
        <v>4806</v>
      </c>
      <c r="C680" t="s">
        <v>4807</v>
      </c>
      <c r="D680">
        <v>7054</v>
      </c>
      <c r="E680" t="s">
        <v>4808</v>
      </c>
      <c r="F680" t="s">
        <v>4809</v>
      </c>
      <c r="G680" t="s">
        <v>60</v>
      </c>
      <c r="H680" t="s">
        <v>4810</v>
      </c>
      <c r="I680" t="s">
        <v>4811</v>
      </c>
      <c r="J680" t="s">
        <v>63</v>
      </c>
      <c r="K680" t="s">
        <v>394</v>
      </c>
      <c r="L680" t="s">
        <v>395</v>
      </c>
      <c r="M680">
        <v>2163929</v>
      </c>
      <c r="N680">
        <v>2174081</v>
      </c>
      <c r="O680" t="s">
        <v>74</v>
      </c>
      <c r="P680">
        <v>4</v>
      </c>
      <c r="Q680">
        <v>15</v>
      </c>
    </row>
    <row r="681" spans="1:17" x14ac:dyDescent="0.2">
      <c r="A681" t="s">
        <v>4812</v>
      </c>
      <c r="B681" t="s">
        <v>4813</v>
      </c>
      <c r="C681" t="s">
        <v>4814</v>
      </c>
      <c r="D681">
        <v>79228</v>
      </c>
      <c r="E681" t="s">
        <v>4815</v>
      </c>
      <c r="F681" t="s">
        <v>914</v>
      </c>
      <c r="G681" t="s">
        <v>60</v>
      </c>
      <c r="H681" t="s">
        <v>4816</v>
      </c>
      <c r="I681" t="s">
        <v>4817</v>
      </c>
      <c r="J681" t="s">
        <v>63</v>
      </c>
      <c r="K681" t="s">
        <v>134</v>
      </c>
      <c r="L681" t="s">
        <v>135</v>
      </c>
      <c r="M681">
        <v>3024031</v>
      </c>
      <c r="N681">
        <v>3027755</v>
      </c>
      <c r="O681" t="s">
        <v>66</v>
      </c>
      <c r="P681">
        <v>2</v>
      </c>
      <c r="Q681">
        <v>13</v>
      </c>
    </row>
    <row r="682" spans="1:17" x14ac:dyDescent="0.2">
      <c r="A682" t="s">
        <v>4818</v>
      </c>
      <c r="B682" t="s">
        <v>4819</v>
      </c>
      <c r="C682" t="s">
        <v>4820</v>
      </c>
      <c r="D682">
        <v>7068</v>
      </c>
      <c r="E682" t="s">
        <v>4821</v>
      </c>
      <c r="F682" t="s">
        <v>4822</v>
      </c>
      <c r="G682" t="s">
        <v>60</v>
      </c>
      <c r="H682" t="s">
        <v>4823</v>
      </c>
      <c r="I682" t="s">
        <v>4824</v>
      </c>
      <c r="J682" t="s">
        <v>63</v>
      </c>
      <c r="K682" t="s">
        <v>100</v>
      </c>
      <c r="L682" t="s">
        <v>101</v>
      </c>
      <c r="M682">
        <v>24117153</v>
      </c>
      <c r="N682">
        <v>24495281</v>
      </c>
      <c r="O682" t="s">
        <v>74</v>
      </c>
      <c r="P682">
        <v>25</v>
      </c>
      <c r="Q682">
        <v>9</v>
      </c>
    </row>
    <row r="683" spans="1:17" x14ac:dyDescent="0.2">
      <c r="A683" t="s">
        <v>4825</v>
      </c>
      <c r="B683" t="s">
        <v>4826</v>
      </c>
      <c r="C683" t="s">
        <v>4827</v>
      </c>
      <c r="D683">
        <v>1678</v>
      </c>
      <c r="E683" t="s">
        <v>4828</v>
      </c>
      <c r="F683" t="s">
        <v>4829</v>
      </c>
      <c r="G683" t="s">
        <v>60</v>
      </c>
      <c r="H683" t="s">
        <v>4830</v>
      </c>
      <c r="I683" t="s">
        <v>4831</v>
      </c>
      <c r="J683" t="s">
        <v>63</v>
      </c>
      <c r="K683" t="s">
        <v>82</v>
      </c>
      <c r="L683" t="s">
        <v>83</v>
      </c>
      <c r="M683">
        <v>101345656</v>
      </c>
      <c r="N683">
        <v>101348969</v>
      </c>
      <c r="O683" t="s">
        <v>74</v>
      </c>
      <c r="P683">
        <v>2</v>
      </c>
      <c r="Q683">
        <v>3</v>
      </c>
    </row>
    <row r="684" spans="1:17" x14ac:dyDescent="0.2">
      <c r="A684" t="s">
        <v>4832</v>
      </c>
      <c r="B684" t="s">
        <v>4833</v>
      </c>
      <c r="C684" t="s">
        <v>4834</v>
      </c>
      <c r="D684">
        <v>11011</v>
      </c>
      <c r="E684" t="s">
        <v>4835</v>
      </c>
      <c r="F684" t="s">
        <v>4836</v>
      </c>
      <c r="G684" t="s">
        <v>60</v>
      </c>
      <c r="H684" t="s">
        <v>4837</v>
      </c>
      <c r="I684" t="s">
        <v>4838</v>
      </c>
      <c r="J684" t="s">
        <v>63</v>
      </c>
      <c r="K684" t="s">
        <v>125</v>
      </c>
      <c r="L684" t="s">
        <v>126</v>
      </c>
      <c r="M684">
        <v>62477481</v>
      </c>
      <c r="N684">
        <v>62615481</v>
      </c>
      <c r="O684" t="s">
        <v>66</v>
      </c>
      <c r="P684">
        <v>35</v>
      </c>
      <c r="Q684">
        <v>27</v>
      </c>
    </row>
    <row r="685" spans="1:17" x14ac:dyDescent="0.2">
      <c r="A685" t="s">
        <v>4839</v>
      </c>
      <c r="B685" t="s">
        <v>4840</v>
      </c>
      <c r="C685" t="s">
        <v>4841</v>
      </c>
      <c r="D685">
        <v>54499</v>
      </c>
      <c r="E685" t="s">
        <v>4842</v>
      </c>
      <c r="F685" t="s">
        <v>4843</v>
      </c>
      <c r="G685" t="s">
        <v>60</v>
      </c>
      <c r="H685" t="s">
        <v>4844</v>
      </c>
      <c r="I685" t="s">
        <v>4845</v>
      </c>
      <c r="J685" t="s">
        <v>63</v>
      </c>
      <c r="K685" t="s">
        <v>182</v>
      </c>
      <c r="L685" t="s">
        <v>183</v>
      </c>
      <c r="M685">
        <v>165724291</v>
      </c>
      <c r="N685">
        <v>165768922</v>
      </c>
      <c r="O685" t="s">
        <v>74</v>
      </c>
      <c r="P685">
        <v>3</v>
      </c>
      <c r="Q685">
        <v>10</v>
      </c>
    </row>
    <row r="686" spans="1:17" x14ac:dyDescent="0.2">
      <c r="A686" t="s">
        <v>4846</v>
      </c>
      <c r="B686" t="s">
        <v>4847</v>
      </c>
      <c r="C686" t="s">
        <v>4848</v>
      </c>
      <c r="D686">
        <v>55858</v>
      </c>
      <c r="E686" t="s">
        <v>4849</v>
      </c>
      <c r="F686" t="s">
        <v>4850</v>
      </c>
      <c r="G686" t="s">
        <v>60</v>
      </c>
      <c r="H686" t="s">
        <v>4851</v>
      </c>
      <c r="I686" t="s">
        <v>4852</v>
      </c>
      <c r="J686" t="s">
        <v>63</v>
      </c>
      <c r="K686" t="s">
        <v>246</v>
      </c>
      <c r="L686" t="s">
        <v>247</v>
      </c>
      <c r="M686">
        <v>55395913</v>
      </c>
      <c r="N686">
        <v>55453397</v>
      </c>
      <c r="O686" t="s">
        <v>66</v>
      </c>
      <c r="P686">
        <v>3</v>
      </c>
      <c r="Q686">
        <v>8</v>
      </c>
    </row>
    <row r="687" spans="1:17" x14ac:dyDescent="0.2">
      <c r="A687" t="s">
        <v>4853</v>
      </c>
      <c r="B687" t="s">
        <v>4854</v>
      </c>
      <c r="C687" t="s">
        <v>4855</v>
      </c>
      <c r="D687">
        <v>79583</v>
      </c>
      <c r="E687" t="s">
        <v>4856</v>
      </c>
      <c r="F687" t="s">
        <v>4857</v>
      </c>
      <c r="G687" t="s">
        <v>60</v>
      </c>
      <c r="H687" t="s">
        <v>4858</v>
      </c>
      <c r="I687" t="s">
        <v>4859</v>
      </c>
      <c r="J687" t="s">
        <v>63</v>
      </c>
      <c r="K687" t="s">
        <v>134</v>
      </c>
      <c r="L687" t="s">
        <v>135</v>
      </c>
      <c r="M687">
        <v>75538117</v>
      </c>
      <c r="N687">
        <v>75556286</v>
      </c>
      <c r="O687" t="s">
        <v>74</v>
      </c>
      <c r="P687">
        <v>2</v>
      </c>
      <c r="Q687">
        <v>8</v>
      </c>
    </row>
    <row r="688" spans="1:17" x14ac:dyDescent="0.2">
      <c r="A688" t="s">
        <v>4860</v>
      </c>
      <c r="B688" t="s">
        <v>4861</v>
      </c>
      <c r="C688" t="s">
        <v>4862</v>
      </c>
      <c r="D688">
        <v>65062</v>
      </c>
      <c r="E688" t="s">
        <v>4863</v>
      </c>
      <c r="F688" t="s">
        <v>4864</v>
      </c>
      <c r="G688" t="s">
        <v>60</v>
      </c>
      <c r="H688" t="s">
        <v>4865</v>
      </c>
      <c r="I688" t="s">
        <v>4866</v>
      </c>
      <c r="J688" t="s">
        <v>63</v>
      </c>
      <c r="K688" t="s">
        <v>166</v>
      </c>
      <c r="L688" t="s">
        <v>167</v>
      </c>
      <c r="M688">
        <v>201620184</v>
      </c>
      <c r="N688">
        <v>201643529</v>
      </c>
      <c r="O688" t="s">
        <v>74</v>
      </c>
      <c r="P688">
        <v>2</v>
      </c>
      <c r="Q688">
        <v>14</v>
      </c>
    </row>
    <row r="689" spans="1:17" x14ac:dyDescent="0.2">
      <c r="A689" t="s">
        <v>4867</v>
      </c>
      <c r="B689" t="s">
        <v>4868</v>
      </c>
      <c r="C689" t="s">
        <v>4869</v>
      </c>
      <c r="D689">
        <v>91147</v>
      </c>
      <c r="E689" t="s">
        <v>4870</v>
      </c>
      <c r="F689" t="s">
        <v>4871</v>
      </c>
      <c r="G689" t="s">
        <v>60</v>
      </c>
      <c r="H689" t="s">
        <v>4872</v>
      </c>
      <c r="I689" t="s">
        <v>4873</v>
      </c>
      <c r="J689" t="s">
        <v>63</v>
      </c>
      <c r="K689" t="s">
        <v>255</v>
      </c>
      <c r="L689" t="s">
        <v>256</v>
      </c>
      <c r="M689">
        <v>93754844</v>
      </c>
      <c r="N689">
        <v>93832653</v>
      </c>
      <c r="O689" t="s">
        <v>66</v>
      </c>
      <c r="P689">
        <v>4</v>
      </c>
      <c r="Q689">
        <v>31</v>
      </c>
    </row>
    <row r="690" spans="1:17" x14ac:dyDescent="0.2">
      <c r="A690" t="s">
        <v>4874</v>
      </c>
      <c r="B690" t="s">
        <v>4875</v>
      </c>
      <c r="C690" t="s">
        <v>4876</v>
      </c>
      <c r="D690">
        <v>55217</v>
      </c>
      <c r="E690" t="s">
        <v>4877</v>
      </c>
      <c r="F690" t="s">
        <v>4878</v>
      </c>
      <c r="G690" t="s">
        <v>60</v>
      </c>
      <c r="H690" t="s">
        <v>4879</v>
      </c>
      <c r="I690" t="s">
        <v>4880</v>
      </c>
      <c r="J690" t="s">
        <v>63</v>
      </c>
      <c r="K690" t="s">
        <v>82</v>
      </c>
      <c r="L690" t="s">
        <v>83</v>
      </c>
      <c r="M690">
        <v>155489007</v>
      </c>
      <c r="N690">
        <v>155612961</v>
      </c>
      <c r="O690" t="s">
        <v>74</v>
      </c>
      <c r="P690">
        <v>4</v>
      </c>
      <c r="Q690">
        <v>10</v>
      </c>
    </row>
    <row r="691" spans="1:17" x14ac:dyDescent="0.2">
      <c r="A691" t="s">
        <v>4881</v>
      </c>
      <c r="B691" t="s">
        <v>4882</v>
      </c>
      <c r="C691" t="s">
        <v>4883</v>
      </c>
      <c r="D691">
        <v>1200</v>
      </c>
      <c r="E691" t="s">
        <v>4884</v>
      </c>
      <c r="F691" t="s">
        <v>4885</v>
      </c>
      <c r="G691" t="s">
        <v>60</v>
      </c>
      <c r="H691" t="s">
        <v>4886</v>
      </c>
      <c r="I691" t="s">
        <v>4887</v>
      </c>
      <c r="J691" t="s">
        <v>63</v>
      </c>
      <c r="K691" t="s">
        <v>394</v>
      </c>
      <c r="L691" t="s">
        <v>395</v>
      </c>
      <c r="M691">
        <v>6612766</v>
      </c>
      <c r="N691">
        <v>6619461</v>
      </c>
      <c r="O691" t="s">
        <v>74</v>
      </c>
      <c r="P691">
        <v>1</v>
      </c>
      <c r="Q691">
        <v>13</v>
      </c>
    </row>
    <row r="692" spans="1:17" x14ac:dyDescent="0.2">
      <c r="A692" t="s">
        <v>4888</v>
      </c>
      <c r="B692" t="s">
        <v>4889</v>
      </c>
      <c r="C692" t="s">
        <v>4890</v>
      </c>
      <c r="D692">
        <v>60684</v>
      </c>
      <c r="E692" t="s">
        <v>4891</v>
      </c>
      <c r="F692" t="s">
        <v>4892</v>
      </c>
      <c r="G692" t="s">
        <v>60</v>
      </c>
      <c r="H692" t="s">
        <v>4893</v>
      </c>
      <c r="I692" t="s">
        <v>4894</v>
      </c>
      <c r="J692" t="s">
        <v>63</v>
      </c>
      <c r="K692" t="s">
        <v>246</v>
      </c>
      <c r="L692" t="s">
        <v>247</v>
      </c>
      <c r="M692">
        <v>183659267</v>
      </c>
      <c r="N692">
        <v>183713594</v>
      </c>
      <c r="O692" t="s">
        <v>66</v>
      </c>
      <c r="P692">
        <v>5</v>
      </c>
      <c r="Q692">
        <v>35</v>
      </c>
    </row>
    <row r="693" spans="1:17" x14ac:dyDescent="0.2">
      <c r="A693" t="s">
        <v>4895</v>
      </c>
      <c r="B693" t="s">
        <v>4896</v>
      </c>
      <c r="C693" t="s">
        <v>4897</v>
      </c>
      <c r="D693">
        <v>83696</v>
      </c>
      <c r="E693" t="s">
        <v>4898</v>
      </c>
      <c r="F693" t="s">
        <v>4899</v>
      </c>
      <c r="G693" t="s">
        <v>60</v>
      </c>
      <c r="H693" t="s">
        <v>4900</v>
      </c>
      <c r="I693" t="s">
        <v>4901</v>
      </c>
      <c r="J693" t="s">
        <v>63</v>
      </c>
      <c r="K693" t="s">
        <v>255</v>
      </c>
      <c r="L693" t="s">
        <v>256</v>
      </c>
      <c r="M693">
        <v>139727725</v>
      </c>
      <c r="N693">
        <v>140458579</v>
      </c>
      <c r="O693" t="s">
        <v>74</v>
      </c>
      <c r="P693">
        <v>8</v>
      </c>
      <c r="Q693">
        <v>28</v>
      </c>
    </row>
    <row r="694" spans="1:17" x14ac:dyDescent="0.2">
      <c r="A694" t="s">
        <v>4902</v>
      </c>
      <c r="B694" t="s">
        <v>4903</v>
      </c>
      <c r="C694" t="s">
        <v>4904</v>
      </c>
      <c r="D694">
        <v>11277</v>
      </c>
      <c r="E694" t="s">
        <v>4905</v>
      </c>
      <c r="F694" t="s">
        <v>4906</v>
      </c>
      <c r="G694" t="s">
        <v>60</v>
      </c>
      <c r="H694" t="s">
        <v>4907</v>
      </c>
      <c r="I694" t="s">
        <v>4908</v>
      </c>
      <c r="J694" t="s">
        <v>63</v>
      </c>
      <c r="K694" t="s">
        <v>100</v>
      </c>
      <c r="L694" t="s">
        <v>101</v>
      </c>
      <c r="M694">
        <v>48465520</v>
      </c>
      <c r="N694">
        <v>48467645</v>
      </c>
      <c r="O694" t="s">
        <v>66</v>
      </c>
      <c r="P694">
        <v>3</v>
      </c>
      <c r="Q694">
        <v>3</v>
      </c>
    </row>
    <row r="695" spans="1:17" x14ac:dyDescent="0.2">
      <c r="A695" t="s">
        <v>4909</v>
      </c>
      <c r="B695" t="s">
        <v>4910</v>
      </c>
      <c r="C695" t="s">
        <v>4911</v>
      </c>
      <c r="D695">
        <v>22954</v>
      </c>
      <c r="E695" t="s">
        <v>4912</v>
      </c>
      <c r="F695" t="s">
        <v>4913</v>
      </c>
      <c r="G695" t="s">
        <v>60</v>
      </c>
      <c r="H695" t="s">
        <v>4914</v>
      </c>
      <c r="I695" t="s">
        <v>4915</v>
      </c>
      <c r="J695" t="s">
        <v>63</v>
      </c>
      <c r="K695" t="s">
        <v>264</v>
      </c>
      <c r="L695" t="s">
        <v>265</v>
      </c>
      <c r="M695">
        <v>116687302</v>
      </c>
      <c r="N695">
        <v>116701300</v>
      </c>
      <c r="O695" t="s">
        <v>66</v>
      </c>
      <c r="P695">
        <v>5</v>
      </c>
      <c r="Q695">
        <v>1</v>
      </c>
    </row>
    <row r="696" spans="1:17" x14ac:dyDescent="0.2">
      <c r="A696" t="s">
        <v>4916</v>
      </c>
      <c r="B696" t="s">
        <v>4917</v>
      </c>
      <c r="C696" t="s">
        <v>4918</v>
      </c>
      <c r="D696">
        <v>7204</v>
      </c>
      <c r="E696" t="s">
        <v>4919</v>
      </c>
      <c r="F696" t="s">
        <v>4920</v>
      </c>
      <c r="G696" t="s">
        <v>60</v>
      </c>
      <c r="H696" t="s">
        <v>4921</v>
      </c>
      <c r="I696" t="s">
        <v>4922</v>
      </c>
      <c r="J696" t="s">
        <v>63</v>
      </c>
      <c r="K696" t="s">
        <v>438</v>
      </c>
      <c r="L696" t="s">
        <v>439</v>
      </c>
      <c r="M696">
        <v>14143350</v>
      </c>
      <c r="N696">
        <v>14510204</v>
      </c>
      <c r="O696" t="s">
        <v>66</v>
      </c>
      <c r="P696">
        <v>8</v>
      </c>
      <c r="Q696">
        <v>64</v>
      </c>
    </row>
    <row r="697" spans="1:17" x14ac:dyDescent="0.2">
      <c r="A697" t="s">
        <v>4923</v>
      </c>
      <c r="B697" t="s">
        <v>4924</v>
      </c>
      <c r="C697" t="s">
        <v>4925</v>
      </c>
      <c r="D697">
        <v>9320</v>
      </c>
      <c r="E697" t="s">
        <v>4926</v>
      </c>
      <c r="F697" t="s">
        <v>914</v>
      </c>
      <c r="G697" t="s">
        <v>60</v>
      </c>
      <c r="H697" t="s">
        <v>4927</v>
      </c>
      <c r="I697" t="s">
        <v>4928</v>
      </c>
      <c r="J697" t="s">
        <v>63</v>
      </c>
      <c r="K697" t="s">
        <v>166</v>
      </c>
      <c r="L697" t="s">
        <v>167</v>
      </c>
      <c r="M697">
        <v>229763837</v>
      </c>
      <c r="N697">
        <v>229923234</v>
      </c>
      <c r="O697" t="s">
        <v>74</v>
      </c>
      <c r="P697">
        <v>38</v>
      </c>
      <c r="Q697">
        <v>47</v>
      </c>
    </row>
    <row r="698" spans="1:17" x14ac:dyDescent="0.2">
      <c r="A698" t="s">
        <v>4929</v>
      </c>
      <c r="B698" t="s">
        <v>4930</v>
      </c>
      <c r="C698" t="s">
        <v>4931</v>
      </c>
      <c r="D698">
        <v>93587</v>
      </c>
      <c r="E698" t="s">
        <v>4932</v>
      </c>
      <c r="F698" t="s">
        <v>4933</v>
      </c>
      <c r="G698" t="s">
        <v>60</v>
      </c>
      <c r="H698" t="s">
        <v>4934</v>
      </c>
      <c r="I698" t="s">
        <v>4935</v>
      </c>
      <c r="J698" t="s">
        <v>63</v>
      </c>
      <c r="K698" t="s">
        <v>246</v>
      </c>
      <c r="L698" t="s">
        <v>247</v>
      </c>
      <c r="M698">
        <v>99546707</v>
      </c>
      <c r="N698">
        <v>99564057</v>
      </c>
      <c r="O698" t="s">
        <v>74</v>
      </c>
      <c r="P698">
        <v>5</v>
      </c>
      <c r="Q698">
        <v>7</v>
      </c>
    </row>
    <row r="699" spans="1:17" x14ac:dyDescent="0.2">
      <c r="A699" t="s">
        <v>4936</v>
      </c>
      <c r="B699" t="s">
        <v>4937</v>
      </c>
      <c r="C699" t="s">
        <v>4938</v>
      </c>
      <c r="D699">
        <v>7248</v>
      </c>
      <c r="E699" t="s">
        <v>4939</v>
      </c>
      <c r="F699" t="s">
        <v>4940</v>
      </c>
      <c r="G699" t="s">
        <v>60</v>
      </c>
      <c r="H699" t="s">
        <v>4941</v>
      </c>
      <c r="I699" t="s">
        <v>4942</v>
      </c>
      <c r="J699" t="s">
        <v>63</v>
      </c>
      <c r="K699" t="s">
        <v>264</v>
      </c>
      <c r="L699" t="s">
        <v>265</v>
      </c>
      <c r="M699">
        <v>132891348</v>
      </c>
      <c r="N699">
        <v>132945269</v>
      </c>
      <c r="O699" t="s">
        <v>74</v>
      </c>
      <c r="P699">
        <v>12</v>
      </c>
      <c r="Q699">
        <v>22</v>
      </c>
    </row>
    <row r="700" spans="1:17" x14ac:dyDescent="0.2">
      <c r="A700" t="s">
        <v>4943</v>
      </c>
      <c r="B700" t="s">
        <v>4944</v>
      </c>
      <c r="C700" t="s">
        <v>4945</v>
      </c>
      <c r="D700">
        <v>7249</v>
      </c>
      <c r="E700" t="s">
        <v>4946</v>
      </c>
      <c r="F700" t="s">
        <v>4947</v>
      </c>
      <c r="G700" t="s">
        <v>60</v>
      </c>
      <c r="H700" t="s">
        <v>4948</v>
      </c>
      <c r="I700" t="s">
        <v>4949</v>
      </c>
      <c r="J700" t="s">
        <v>63</v>
      </c>
      <c r="K700" t="s">
        <v>134</v>
      </c>
      <c r="L700" t="s">
        <v>135</v>
      </c>
      <c r="M700">
        <v>2047804</v>
      </c>
      <c r="N700">
        <v>2088720</v>
      </c>
      <c r="O700" t="s">
        <v>66</v>
      </c>
      <c r="P700">
        <v>18</v>
      </c>
      <c r="Q700">
        <v>49</v>
      </c>
    </row>
    <row r="701" spans="1:17" x14ac:dyDescent="0.2">
      <c r="A701" t="s">
        <v>4950</v>
      </c>
      <c r="B701" t="s">
        <v>4951</v>
      </c>
      <c r="C701" t="s">
        <v>4952</v>
      </c>
      <c r="D701">
        <v>283989</v>
      </c>
      <c r="E701" t="s">
        <v>4953</v>
      </c>
      <c r="F701" t="s">
        <v>4954</v>
      </c>
      <c r="G701" t="s">
        <v>60</v>
      </c>
      <c r="H701" t="s">
        <v>4955</v>
      </c>
      <c r="I701" t="s">
        <v>4956</v>
      </c>
      <c r="J701" t="s">
        <v>63</v>
      </c>
      <c r="K701" t="s">
        <v>125</v>
      </c>
      <c r="L701" t="s">
        <v>126</v>
      </c>
      <c r="M701">
        <v>75516528</v>
      </c>
      <c r="N701">
        <v>75524739</v>
      </c>
      <c r="O701" t="s">
        <v>66</v>
      </c>
      <c r="P701">
        <v>2</v>
      </c>
      <c r="Q701">
        <v>13</v>
      </c>
    </row>
    <row r="702" spans="1:17" x14ac:dyDescent="0.2">
      <c r="A702" t="s">
        <v>4957</v>
      </c>
      <c r="B702" t="s">
        <v>4958</v>
      </c>
      <c r="C702" t="s">
        <v>4959</v>
      </c>
      <c r="D702">
        <v>7102</v>
      </c>
      <c r="E702" t="s">
        <v>4960</v>
      </c>
      <c r="F702" t="s">
        <v>4961</v>
      </c>
      <c r="G702" t="s">
        <v>60</v>
      </c>
      <c r="H702" t="s">
        <v>4962</v>
      </c>
      <c r="I702" t="s">
        <v>4963</v>
      </c>
      <c r="J702" t="s">
        <v>63</v>
      </c>
      <c r="K702" t="s">
        <v>82</v>
      </c>
      <c r="L702" t="s">
        <v>83</v>
      </c>
      <c r="M702">
        <v>38561478</v>
      </c>
      <c r="N702">
        <v>38688918</v>
      </c>
      <c r="O702" t="s">
        <v>66</v>
      </c>
      <c r="P702">
        <v>1</v>
      </c>
      <c r="Q702">
        <v>7</v>
      </c>
    </row>
    <row r="703" spans="1:17" x14ac:dyDescent="0.2">
      <c r="A703" t="s">
        <v>4964</v>
      </c>
      <c r="B703" t="s">
        <v>4965</v>
      </c>
      <c r="C703" t="s">
        <v>4966</v>
      </c>
      <c r="D703">
        <v>123016</v>
      </c>
      <c r="E703" t="s">
        <v>4967</v>
      </c>
      <c r="F703" t="s">
        <v>4968</v>
      </c>
      <c r="G703" t="s">
        <v>60</v>
      </c>
      <c r="H703" t="s">
        <v>4969</v>
      </c>
      <c r="I703" t="s">
        <v>4970</v>
      </c>
      <c r="J703" t="s">
        <v>63</v>
      </c>
      <c r="K703" t="s">
        <v>91</v>
      </c>
      <c r="L703" t="s">
        <v>92</v>
      </c>
      <c r="M703">
        <v>88824153</v>
      </c>
      <c r="N703">
        <v>88877996</v>
      </c>
      <c r="O703" t="s">
        <v>66</v>
      </c>
      <c r="P703">
        <v>14</v>
      </c>
      <c r="Q703">
        <v>18</v>
      </c>
    </row>
    <row r="704" spans="1:17" x14ac:dyDescent="0.2">
      <c r="A704" t="s">
        <v>4971</v>
      </c>
      <c r="B704" t="s">
        <v>4972</v>
      </c>
      <c r="C704" t="s">
        <v>4973</v>
      </c>
      <c r="D704">
        <v>80185</v>
      </c>
      <c r="E704" t="s">
        <v>4974</v>
      </c>
      <c r="F704" t="s">
        <v>4975</v>
      </c>
      <c r="G704" t="s">
        <v>60</v>
      </c>
      <c r="H704" t="s">
        <v>4976</v>
      </c>
      <c r="I704" t="s">
        <v>4977</v>
      </c>
      <c r="J704" t="s">
        <v>63</v>
      </c>
      <c r="K704" t="s">
        <v>255</v>
      </c>
      <c r="L704" t="s">
        <v>256</v>
      </c>
      <c r="M704">
        <v>33498509</v>
      </c>
      <c r="N704">
        <v>33513601</v>
      </c>
      <c r="O704" t="s">
        <v>74</v>
      </c>
      <c r="P704">
        <v>4</v>
      </c>
      <c r="Q704">
        <v>7</v>
      </c>
    </row>
    <row r="705" spans="1:17" x14ac:dyDescent="0.2">
      <c r="A705" t="s">
        <v>4978</v>
      </c>
      <c r="B705" t="s">
        <v>4979</v>
      </c>
      <c r="C705" t="s">
        <v>4980</v>
      </c>
      <c r="D705">
        <v>7846</v>
      </c>
      <c r="E705" t="s">
        <v>4981</v>
      </c>
      <c r="F705" t="s">
        <v>4982</v>
      </c>
      <c r="G705" t="s">
        <v>60</v>
      </c>
      <c r="H705" t="s">
        <v>4983</v>
      </c>
      <c r="I705" t="s">
        <v>4984</v>
      </c>
      <c r="J705" t="s">
        <v>63</v>
      </c>
      <c r="K705" t="s">
        <v>64</v>
      </c>
      <c r="L705" t="s">
        <v>65</v>
      </c>
      <c r="M705">
        <v>49184795</v>
      </c>
      <c r="N705">
        <v>49189324</v>
      </c>
      <c r="O705" t="s">
        <v>74</v>
      </c>
      <c r="P705">
        <v>3</v>
      </c>
      <c r="Q705">
        <v>6</v>
      </c>
    </row>
    <row r="706" spans="1:17" x14ac:dyDescent="0.2">
      <c r="A706" t="s">
        <v>4985</v>
      </c>
      <c r="B706" t="s">
        <v>4986</v>
      </c>
      <c r="C706" t="s">
        <v>4987</v>
      </c>
      <c r="D706">
        <v>51807</v>
      </c>
      <c r="E706" t="s">
        <v>4988</v>
      </c>
      <c r="F706" t="s">
        <v>4989</v>
      </c>
      <c r="G706" t="s">
        <v>60</v>
      </c>
      <c r="H706" t="s">
        <v>4990</v>
      </c>
      <c r="I706" t="s">
        <v>4991</v>
      </c>
      <c r="J706" t="s">
        <v>63</v>
      </c>
      <c r="K706" t="s">
        <v>116</v>
      </c>
      <c r="L706" t="s">
        <v>117</v>
      </c>
      <c r="M706">
        <v>18110687</v>
      </c>
      <c r="N706">
        <v>18131731</v>
      </c>
      <c r="O706" t="s">
        <v>66</v>
      </c>
      <c r="P706">
        <v>2</v>
      </c>
      <c r="Q706">
        <v>6</v>
      </c>
    </row>
    <row r="707" spans="1:17" x14ac:dyDescent="0.2">
      <c r="A707" t="s">
        <v>4992</v>
      </c>
      <c r="B707" t="s">
        <v>4993</v>
      </c>
      <c r="C707" t="s">
        <v>4994</v>
      </c>
      <c r="D707">
        <v>347733</v>
      </c>
      <c r="E707" t="s">
        <v>4995</v>
      </c>
      <c r="F707" t="s">
        <v>4996</v>
      </c>
      <c r="G707" t="s">
        <v>60</v>
      </c>
      <c r="H707" t="s">
        <v>4997</v>
      </c>
      <c r="I707" t="s">
        <v>4998</v>
      </c>
      <c r="J707" t="s">
        <v>63</v>
      </c>
      <c r="K707" t="s">
        <v>287</v>
      </c>
      <c r="L707" t="s">
        <v>288</v>
      </c>
      <c r="M707">
        <v>3224261</v>
      </c>
      <c r="N707">
        <v>3227734</v>
      </c>
      <c r="O707" t="s">
        <v>74</v>
      </c>
      <c r="P707">
        <v>1</v>
      </c>
      <c r="Q707">
        <v>4</v>
      </c>
    </row>
    <row r="708" spans="1:17" x14ac:dyDescent="0.2">
      <c r="A708" t="s">
        <v>4999</v>
      </c>
      <c r="B708" t="s">
        <v>5000</v>
      </c>
      <c r="C708" t="s">
        <v>5001</v>
      </c>
      <c r="D708">
        <v>10382</v>
      </c>
      <c r="E708" t="s">
        <v>5002</v>
      </c>
      <c r="F708" t="s">
        <v>5003</v>
      </c>
      <c r="G708" t="s">
        <v>60</v>
      </c>
      <c r="H708" t="s">
        <v>5004</v>
      </c>
      <c r="I708" t="s">
        <v>5005</v>
      </c>
      <c r="J708" t="s">
        <v>63</v>
      </c>
      <c r="K708" t="s">
        <v>191</v>
      </c>
      <c r="L708" t="s">
        <v>192</v>
      </c>
      <c r="M708">
        <v>6494319</v>
      </c>
      <c r="N708">
        <v>6502848</v>
      </c>
      <c r="O708" t="s">
        <v>74</v>
      </c>
      <c r="P708">
        <v>6</v>
      </c>
      <c r="Q708">
        <v>8</v>
      </c>
    </row>
    <row r="709" spans="1:17" x14ac:dyDescent="0.2">
      <c r="A709" t="s">
        <v>5006</v>
      </c>
      <c r="B709" t="s">
        <v>5007</v>
      </c>
      <c r="C709" t="s">
        <v>5008</v>
      </c>
      <c r="D709">
        <v>85378</v>
      </c>
      <c r="E709" t="s">
        <v>5009</v>
      </c>
      <c r="F709" t="s">
        <v>5010</v>
      </c>
      <c r="G709" t="s">
        <v>60</v>
      </c>
      <c r="H709" t="s">
        <v>5011</v>
      </c>
      <c r="I709" t="s">
        <v>5012</v>
      </c>
      <c r="J709" t="s">
        <v>63</v>
      </c>
      <c r="K709" t="s">
        <v>116</v>
      </c>
      <c r="L709" t="s">
        <v>117</v>
      </c>
      <c r="M709">
        <v>50217689</v>
      </c>
      <c r="N709">
        <v>50245024</v>
      </c>
      <c r="O709" t="s">
        <v>74</v>
      </c>
      <c r="P709">
        <v>1</v>
      </c>
      <c r="Q709">
        <v>25</v>
      </c>
    </row>
    <row r="710" spans="1:17" x14ac:dyDescent="0.2">
      <c r="A710" t="s">
        <v>5013</v>
      </c>
      <c r="B710" t="s">
        <v>5014</v>
      </c>
      <c r="C710" t="s">
        <v>5015</v>
      </c>
      <c r="D710">
        <v>7991</v>
      </c>
      <c r="E710" t="s">
        <v>5016</v>
      </c>
      <c r="F710" t="s">
        <v>5017</v>
      </c>
      <c r="G710" t="s">
        <v>60</v>
      </c>
      <c r="H710" t="s">
        <v>5018</v>
      </c>
      <c r="I710" t="s">
        <v>5019</v>
      </c>
      <c r="J710" t="s">
        <v>63</v>
      </c>
      <c r="K710" t="s">
        <v>255</v>
      </c>
      <c r="L710" t="s">
        <v>256</v>
      </c>
      <c r="M710">
        <v>15540087</v>
      </c>
      <c r="N710">
        <v>15766649</v>
      </c>
      <c r="O710" t="s">
        <v>66</v>
      </c>
      <c r="P710">
        <v>7</v>
      </c>
      <c r="Q710">
        <v>15</v>
      </c>
    </row>
    <row r="711" spans="1:17" x14ac:dyDescent="0.2">
      <c r="A711" t="s">
        <v>5020</v>
      </c>
      <c r="B711" t="s">
        <v>5021</v>
      </c>
      <c r="C711" t="s">
        <v>5022</v>
      </c>
      <c r="D711">
        <v>7291</v>
      </c>
      <c r="E711" t="s">
        <v>5023</v>
      </c>
      <c r="F711" t="s">
        <v>5024</v>
      </c>
      <c r="G711" t="s">
        <v>60</v>
      </c>
      <c r="H711" t="s">
        <v>5025</v>
      </c>
      <c r="I711" t="s">
        <v>5026</v>
      </c>
      <c r="J711" t="s">
        <v>63</v>
      </c>
      <c r="K711" t="s">
        <v>150</v>
      </c>
      <c r="L711" t="s">
        <v>151</v>
      </c>
      <c r="M711">
        <v>19113047</v>
      </c>
      <c r="N711">
        <v>19117672</v>
      </c>
      <c r="O711" t="s">
        <v>74</v>
      </c>
      <c r="P711">
        <v>2</v>
      </c>
      <c r="Q711">
        <v>1</v>
      </c>
    </row>
    <row r="712" spans="1:17" x14ac:dyDescent="0.2">
      <c r="A712" t="s">
        <v>5027</v>
      </c>
      <c r="B712" t="s">
        <v>5028</v>
      </c>
      <c r="C712" t="s">
        <v>5029</v>
      </c>
      <c r="D712">
        <v>7319</v>
      </c>
      <c r="E712" t="s">
        <v>5030</v>
      </c>
      <c r="F712" t="s">
        <v>5031</v>
      </c>
      <c r="G712" t="s">
        <v>60</v>
      </c>
      <c r="H712" t="s">
        <v>5032</v>
      </c>
      <c r="I712" t="s">
        <v>5033</v>
      </c>
      <c r="J712" t="s">
        <v>63</v>
      </c>
      <c r="K712" t="s">
        <v>82</v>
      </c>
      <c r="L712" t="s">
        <v>83</v>
      </c>
      <c r="M712">
        <v>119574467</v>
      </c>
      <c r="N712">
        <v>119584429</v>
      </c>
      <c r="O712" t="s">
        <v>66</v>
      </c>
      <c r="P712">
        <v>3</v>
      </c>
      <c r="Q712">
        <v>7</v>
      </c>
    </row>
    <row r="713" spans="1:17" x14ac:dyDescent="0.2">
      <c r="A713" t="s">
        <v>5034</v>
      </c>
      <c r="B713" t="s">
        <v>5035</v>
      </c>
      <c r="C713" t="s">
        <v>5036</v>
      </c>
      <c r="D713">
        <v>7337</v>
      </c>
      <c r="E713" t="s">
        <v>5037</v>
      </c>
      <c r="F713" t="s">
        <v>5038</v>
      </c>
      <c r="G713" t="s">
        <v>60</v>
      </c>
      <c r="H713" t="s">
        <v>5039</v>
      </c>
      <c r="I713" t="s">
        <v>5040</v>
      </c>
      <c r="J713" t="s">
        <v>63</v>
      </c>
      <c r="K713" t="s">
        <v>489</v>
      </c>
      <c r="L713" t="s">
        <v>490</v>
      </c>
      <c r="M713">
        <v>25337234</v>
      </c>
      <c r="N713">
        <v>25439086</v>
      </c>
      <c r="O713" t="s">
        <v>74</v>
      </c>
      <c r="P713">
        <v>28</v>
      </c>
      <c r="Q713">
        <v>13</v>
      </c>
    </row>
    <row r="714" spans="1:17" x14ac:dyDescent="0.2">
      <c r="A714" t="s">
        <v>5041</v>
      </c>
      <c r="B714" t="s">
        <v>5042</v>
      </c>
      <c r="C714" t="s">
        <v>5043</v>
      </c>
      <c r="D714">
        <v>89910</v>
      </c>
      <c r="E714" t="s">
        <v>5044</v>
      </c>
      <c r="F714" t="s">
        <v>5045</v>
      </c>
      <c r="G714" t="s">
        <v>60</v>
      </c>
      <c r="H714" t="s">
        <v>5046</v>
      </c>
      <c r="I714" t="s">
        <v>5047</v>
      </c>
      <c r="J714" t="s">
        <v>63</v>
      </c>
      <c r="K714" t="s">
        <v>64</v>
      </c>
      <c r="L714" t="s">
        <v>65</v>
      </c>
      <c r="M714">
        <v>109477410</v>
      </c>
      <c r="N714">
        <v>109543628</v>
      </c>
      <c r="O714" t="s">
        <v>66</v>
      </c>
      <c r="P714">
        <v>12</v>
      </c>
      <c r="Q714">
        <v>31</v>
      </c>
    </row>
    <row r="715" spans="1:17" x14ac:dyDescent="0.2">
      <c r="A715" t="s">
        <v>5048</v>
      </c>
      <c r="B715" t="s">
        <v>5049</v>
      </c>
      <c r="C715" t="s">
        <v>5050</v>
      </c>
      <c r="D715">
        <v>197131</v>
      </c>
      <c r="E715" t="s">
        <v>5051</v>
      </c>
      <c r="F715" t="s">
        <v>5052</v>
      </c>
      <c r="G715" t="s">
        <v>60</v>
      </c>
      <c r="H715" t="s">
        <v>5053</v>
      </c>
      <c r="I715" t="s">
        <v>5054</v>
      </c>
      <c r="J715" t="s">
        <v>63</v>
      </c>
      <c r="K715" t="s">
        <v>489</v>
      </c>
      <c r="L715" t="s">
        <v>490</v>
      </c>
      <c r="M715">
        <v>42942897</v>
      </c>
      <c r="N715">
        <v>43106088</v>
      </c>
      <c r="O715" t="s">
        <v>74</v>
      </c>
      <c r="P715">
        <v>1</v>
      </c>
      <c r="Q715">
        <v>47</v>
      </c>
    </row>
    <row r="716" spans="1:17" x14ac:dyDescent="0.2">
      <c r="A716" t="s">
        <v>5055</v>
      </c>
      <c r="B716" t="s">
        <v>5056</v>
      </c>
      <c r="C716" t="s">
        <v>5057</v>
      </c>
      <c r="D716">
        <v>51733</v>
      </c>
      <c r="E716" t="s">
        <v>5058</v>
      </c>
      <c r="F716" t="s">
        <v>5059</v>
      </c>
      <c r="G716" t="s">
        <v>60</v>
      </c>
      <c r="H716" t="s">
        <v>5060</v>
      </c>
      <c r="I716" t="s">
        <v>5061</v>
      </c>
      <c r="J716" t="s">
        <v>63</v>
      </c>
      <c r="K716" t="s">
        <v>116</v>
      </c>
      <c r="L716" t="s">
        <v>117</v>
      </c>
      <c r="M716">
        <v>24495060</v>
      </c>
      <c r="N716">
        <v>24528681</v>
      </c>
      <c r="O716" t="s">
        <v>66</v>
      </c>
      <c r="P716">
        <v>9</v>
      </c>
      <c r="Q716">
        <v>16</v>
      </c>
    </row>
    <row r="717" spans="1:17" x14ac:dyDescent="0.2">
      <c r="A717" t="s">
        <v>5062</v>
      </c>
      <c r="B717" t="s">
        <v>5063</v>
      </c>
      <c r="C717" t="s">
        <v>5064</v>
      </c>
      <c r="D717">
        <v>65109</v>
      </c>
      <c r="E717" t="s">
        <v>5065</v>
      </c>
      <c r="F717" t="s">
        <v>5066</v>
      </c>
      <c r="G717" t="s">
        <v>60</v>
      </c>
      <c r="H717" t="s">
        <v>5067</v>
      </c>
      <c r="I717" t="s">
        <v>5068</v>
      </c>
      <c r="J717" t="s">
        <v>63</v>
      </c>
      <c r="K717" t="s">
        <v>82</v>
      </c>
      <c r="L717" t="s">
        <v>83</v>
      </c>
      <c r="M717">
        <v>119805311</v>
      </c>
      <c r="N717">
        <v>119853028</v>
      </c>
      <c r="O717" t="s">
        <v>74</v>
      </c>
      <c r="P717">
        <v>6</v>
      </c>
      <c r="Q717">
        <v>18</v>
      </c>
    </row>
    <row r="718" spans="1:17" x14ac:dyDescent="0.2">
      <c r="A718" t="s">
        <v>5069</v>
      </c>
      <c r="B718" t="s">
        <v>5070</v>
      </c>
      <c r="C718" t="s">
        <v>5071</v>
      </c>
      <c r="D718">
        <v>7874</v>
      </c>
      <c r="E718" t="s">
        <v>5072</v>
      </c>
      <c r="F718" t="s">
        <v>5073</v>
      </c>
      <c r="G718" t="s">
        <v>60</v>
      </c>
      <c r="H718" t="s">
        <v>5074</v>
      </c>
      <c r="I718" t="s">
        <v>5075</v>
      </c>
      <c r="J718" t="s">
        <v>63</v>
      </c>
      <c r="K718" t="s">
        <v>134</v>
      </c>
      <c r="L718" t="s">
        <v>135</v>
      </c>
      <c r="M718">
        <v>8892094</v>
      </c>
      <c r="N718">
        <v>8963912</v>
      </c>
      <c r="O718" t="s">
        <v>74</v>
      </c>
      <c r="P718">
        <v>6</v>
      </c>
      <c r="Q718">
        <v>35</v>
      </c>
    </row>
    <row r="719" spans="1:17" x14ac:dyDescent="0.2">
      <c r="A719" t="s">
        <v>5076</v>
      </c>
      <c r="B719" t="s">
        <v>5077</v>
      </c>
      <c r="C719" t="s">
        <v>5078</v>
      </c>
      <c r="D719">
        <v>8239</v>
      </c>
      <c r="E719" t="s">
        <v>5079</v>
      </c>
      <c r="F719" t="s">
        <v>5080</v>
      </c>
      <c r="G719" t="s">
        <v>60</v>
      </c>
      <c r="H719" t="s">
        <v>5081</v>
      </c>
      <c r="I719" t="s">
        <v>5082</v>
      </c>
      <c r="J719" t="s">
        <v>63</v>
      </c>
      <c r="K719" t="s">
        <v>82</v>
      </c>
      <c r="L719" t="s">
        <v>83</v>
      </c>
      <c r="M719">
        <v>41085420</v>
      </c>
      <c r="N719">
        <v>41236579</v>
      </c>
      <c r="O719" t="s">
        <v>66</v>
      </c>
      <c r="P719">
        <v>4</v>
      </c>
      <c r="Q719">
        <v>46</v>
      </c>
    </row>
    <row r="720" spans="1:17" x14ac:dyDescent="0.2">
      <c r="A720" t="s">
        <v>5083</v>
      </c>
      <c r="B720" t="s">
        <v>5084</v>
      </c>
      <c r="C720" t="s">
        <v>5085</v>
      </c>
      <c r="D720">
        <v>7436</v>
      </c>
      <c r="E720" t="s">
        <v>5086</v>
      </c>
      <c r="F720" t="s">
        <v>5087</v>
      </c>
      <c r="G720" t="s">
        <v>60</v>
      </c>
      <c r="H720" t="s">
        <v>5088</v>
      </c>
      <c r="I720" t="s">
        <v>5089</v>
      </c>
      <c r="J720" t="s">
        <v>63</v>
      </c>
      <c r="K720" t="s">
        <v>264</v>
      </c>
      <c r="L720" t="s">
        <v>265</v>
      </c>
      <c r="M720">
        <v>2621679</v>
      </c>
      <c r="N720">
        <v>2656103</v>
      </c>
      <c r="O720" t="s">
        <v>66</v>
      </c>
      <c r="P720">
        <v>4</v>
      </c>
      <c r="Q720">
        <v>19</v>
      </c>
    </row>
    <row r="721" spans="1:17" x14ac:dyDescent="0.2">
      <c r="A721" t="s">
        <v>5090</v>
      </c>
      <c r="B721" t="s">
        <v>5091</v>
      </c>
      <c r="C721" t="s">
        <v>5092</v>
      </c>
      <c r="D721">
        <v>157680</v>
      </c>
      <c r="E721" t="s">
        <v>5093</v>
      </c>
      <c r="F721" t="s">
        <v>5094</v>
      </c>
      <c r="G721" t="s">
        <v>60</v>
      </c>
      <c r="H721" t="s">
        <v>5095</v>
      </c>
      <c r="I721" t="s">
        <v>5096</v>
      </c>
      <c r="J721" t="s">
        <v>63</v>
      </c>
      <c r="K721" t="s">
        <v>255</v>
      </c>
      <c r="L721" t="s">
        <v>256</v>
      </c>
      <c r="M721">
        <v>99007014</v>
      </c>
      <c r="N721">
        <v>99877586</v>
      </c>
      <c r="O721" t="s">
        <v>66</v>
      </c>
      <c r="P721">
        <v>22</v>
      </c>
      <c r="Q721">
        <v>77</v>
      </c>
    </row>
    <row r="722" spans="1:17" x14ac:dyDescent="0.2">
      <c r="A722" t="s">
        <v>5097</v>
      </c>
      <c r="B722" t="s">
        <v>5098</v>
      </c>
      <c r="C722" t="s">
        <v>5099</v>
      </c>
      <c r="D722">
        <v>7443</v>
      </c>
      <c r="E722" t="s">
        <v>5100</v>
      </c>
      <c r="F722" t="s">
        <v>5101</v>
      </c>
      <c r="G722" t="s">
        <v>60</v>
      </c>
      <c r="H722" t="s">
        <v>5102</v>
      </c>
      <c r="I722" t="s">
        <v>5103</v>
      </c>
      <c r="J722" t="s">
        <v>63</v>
      </c>
      <c r="K722" t="s">
        <v>91</v>
      </c>
      <c r="L722" t="s">
        <v>92</v>
      </c>
      <c r="M722">
        <v>96797309</v>
      </c>
      <c r="N722">
        <v>96881614</v>
      </c>
      <c r="O722" t="s">
        <v>66</v>
      </c>
      <c r="P722">
        <v>7</v>
      </c>
      <c r="Q722">
        <v>17</v>
      </c>
    </row>
    <row r="723" spans="1:17" x14ac:dyDescent="0.2">
      <c r="A723" t="s">
        <v>5104</v>
      </c>
      <c r="B723" t="s">
        <v>5105</v>
      </c>
      <c r="C723" t="s">
        <v>5106</v>
      </c>
      <c r="D723">
        <v>51322</v>
      </c>
      <c r="E723" t="s">
        <v>5107</v>
      </c>
      <c r="F723" t="s">
        <v>5108</v>
      </c>
      <c r="G723" t="s">
        <v>60</v>
      </c>
      <c r="H723" t="s">
        <v>5109</v>
      </c>
      <c r="I723" t="s">
        <v>5110</v>
      </c>
      <c r="J723" t="s">
        <v>63</v>
      </c>
      <c r="K723" t="s">
        <v>214</v>
      </c>
      <c r="L723" t="s">
        <v>215</v>
      </c>
      <c r="M723">
        <v>28532426</v>
      </c>
      <c r="N723">
        <v>28623112</v>
      </c>
      <c r="O723" t="s">
        <v>66</v>
      </c>
      <c r="P723">
        <v>8</v>
      </c>
      <c r="Q723">
        <v>16</v>
      </c>
    </row>
    <row r="724" spans="1:17" x14ac:dyDescent="0.2">
      <c r="A724" t="s">
        <v>5111</v>
      </c>
      <c r="B724" t="s">
        <v>5112</v>
      </c>
      <c r="C724" t="s">
        <v>5113</v>
      </c>
      <c r="D724">
        <v>64743</v>
      </c>
      <c r="E724" t="s">
        <v>5114</v>
      </c>
      <c r="F724" t="s">
        <v>5115</v>
      </c>
      <c r="G724" t="s">
        <v>60</v>
      </c>
      <c r="H724" t="s">
        <v>5116</v>
      </c>
      <c r="I724" t="s">
        <v>5117</v>
      </c>
      <c r="J724" t="s">
        <v>63</v>
      </c>
      <c r="K724" t="s">
        <v>82</v>
      </c>
      <c r="L724" t="s">
        <v>83</v>
      </c>
      <c r="M724">
        <v>48597492</v>
      </c>
      <c r="N724">
        <v>48605194</v>
      </c>
      <c r="O724" t="s">
        <v>66</v>
      </c>
      <c r="P724">
        <v>5</v>
      </c>
      <c r="Q724">
        <v>10</v>
      </c>
    </row>
    <row r="725" spans="1:17" x14ac:dyDescent="0.2">
      <c r="A725" t="s">
        <v>5118</v>
      </c>
      <c r="B725" t="s">
        <v>5119</v>
      </c>
      <c r="C725" t="s">
        <v>5120</v>
      </c>
      <c r="D725">
        <v>57728</v>
      </c>
      <c r="E725" t="s">
        <v>5121</v>
      </c>
      <c r="F725" t="s">
        <v>5122</v>
      </c>
      <c r="G725" t="s">
        <v>60</v>
      </c>
      <c r="H725" t="s">
        <v>5123</v>
      </c>
      <c r="I725" t="s">
        <v>5124</v>
      </c>
      <c r="J725" t="s">
        <v>63</v>
      </c>
      <c r="K725" t="s">
        <v>246</v>
      </c>
      <c r="L725" t="s">
        <v>247</v>
      </c>
      <c r="M725">
        <v>39182404</v>
      </c>
      <c r="N725">
        <v>39285810</v>
      </c>
      <c r="O725" t="s">
        <v>66</v>
      </c>
      <c r="P725">
        <v>7</v>
      </c>
      <c r="Q725">
        <v>38</v>
      </c>
    </row>
    <row r="726" spans="1:17" x14ac:dyDescent="0.2">
      <c r="A726" t="s">
        <v>5125</v>
      </c>
      <c r="B726" t="s">
        <v>5126</v>
      </c>
      <c r="C726" t="s">
        <v>5127</v>
      </c>
      <c r="D726">
        <v>11152</v>
      </c>
      <c r="E726" t="s">
        <v>5128</v>
      </c>
      <c r="F726" t="s">
        <v>5129</v>
      </c>
      <c r="G726" t="s">
        <v>60</v>
      </c>
      <c r="H726" t="s">
        <v>5130</v>
      </c>
      <c r="I726" t="s">
        <v>5131</v>
      </c>
      <c r="J726" t="s">
        <v>63</v>
      </c>
      <c r="K726" t="s">
        <v>82</v>
      </c>
      <c r="L726" t="s">
        <v>83</v>
      </c>
      <c r="M726">
        <v>49074433</v>
      </c>
      <c r="N726">
        <v>49101121</v>
      </c>
      <c r="O726" t="s">
        <v>74</v>
      </c>
      <c r="P726">
        <v>2</v>
      </c>
      <c r="Q726">
        <v>11</v>
      </c>
    </row>
    <row r="727" spans="1:17" x14ac:dyDescent="0.2">
      <c r="A727" t="s">
        <v>5132</v>
      </c>
      <c r="B727" t="s">
        <v>5133</v>
      </c>
      <c r="C727" t="s">
        <v>5134</v>
      </c>
      <c r="D727">
        <v>284403</v>
      </c>
      <c r="E727" t="s">
        <v>5135</v>
      </c>
      <c r="F727" t="s">
        <v>5136</v>
      </c>
      <c r="G727" t="s">
        <v>60</v>
      </c>
      <c r="H727" t="s">
        <v>5137</v>
      </c>
      <c r="I727" t="s">
        <v>5138</v>
      </c>
      <c r="J727" t="s">
        <v>63</v>
      </c>
      <c r="K727" t="s">
        <v>191</v>
      </c>
      <c r="L727" t="s">
        <v>192</v>
      </c>
      <c r="M727">
        <v>36054881</v>
      </c>
      <c r="N727">
        <v>36111145</v>
      </c>
      <c r="O727" t="s">
        <v>66</v>
      </c>
      <c r="P727">
        <v>12</v>
      </c>
      <c r="Q727">
        <v>39</v>
      </c>
    </row>
    <row r="728" spans="1:17" x14ac:dyDescent="0.2">
      <c r="A728" t="s">
        <v>5139</v>
      </c>
      <c r="B728" t="s">
        <v>5140</v>
      </c>
      <c r="C728" t="s">
        <v>5141</v>
      </c>
      <c r="D728">
        <v>84942</v>
      </c>
      <c r="E728" t="s">
        <v>5142</v>
      </c>
      <c r="F728" t="s">
        <v>5143</v>
      </c>
      <c r="G728" t="s">
        <v>60</v>
      </c>
      <c r="H728" t="s">
        <v>5144</v>
      </c>
      <c r="I728" t="s">
        <v>5145</v>
      </c>
      <c r="J728" t="s">
        <v>63</v>
      </c>
      <c r="K728" t="s">
        <v>489</v>
      </c>
      <c r="L728" t="s">
        <v>490</v>
      </c>
      <c r="M728">
        <v>84640682</v>
      </c>
      <c r="N728">
        <v>84654343</v>
      </c>
      <c r="O728" t="s">
        <v>74</v>
      </c>
      <c r="P728">
        <v>1</v>
      </c>
      <c r="Q728">
        <v>8</v>
      </c>
    </row>
    <row r="729" spans="1:17" x14ac:dyDescent="0.2">
      <c r="A729" t="s">
        <v>5146</v>
      </c>
      <c r="B729" t="s">
        <v>5147</v>
      </c>
      <c r="C729" t="s">
        <v>5148</v>
      </c>
      <c r="D729">
        <v>124997</v>
      </c>
      <c r="E729" t="s">
        <v>5149</v>
      </c>
      <c r="F729" t="s">
        <v>5150</v>
      </c>
      <c r="G729" t="s">
        <v>60</v>
      </c>
      <c r="H729" t="s">
        <v>5151</v>
      </c>
      <c r="I729" t="s">
        <v>5152</v>
      </c>
      <c r="J729" t="s">
        <v>63</v>
      </c>
      <c r="K729" t="s">
        <v>125</v>
      </c>
      <c r="L729" t="s">
        <v>126</v>
      </c>
      <c r="M729">
        <v>1716523</v>
      </c>
      <c r="N729">
        <v>1738599</v>
      </c>
      <c r="O729" t="s">
        <v>66</v>
      </c>
      <c r="P729">
        <v>6</v>
      </c>
      <c r="Q729">
        <v>15</v>
      </c>
    </row>
    <row r="730" spans="1:17" x14ac:dyDescent="0.2">
      <c r="A730" t="s">
        <v>5153</v>
      </c>
      <c r="B730" t="s">
        <v>5154</v>
      </c>
      <c r="C730" t="s">
        <v>5155</v>
      </c>
      <c r="D730">
        <v>51741</v>
      </c>
      <c r="E730" t="s">
        <v>5156</v>
      </c>
      <c r="F730" t="s">
        <v>5157</v>
      </c>
      <c r="G730" t="s">
        <v>60</v>
      </c>
      <c r="H730" t="s">
        <v>5158</v>
      </c>
      <c r="I730" t="s">
        <v>5159</v>
      </c>
      <c r="J730" t="s">
        <v>63</v>
      </c>
      <c r="K730" t="s">
        <v>134</v>
      </c>
      <c r="L730" t="s">
        <v>135</v>
      </c>
      <c r="M730">
        <v>78099413</v>
      </c>
      <c r="N730">
        <v>79212667</v>
      </c>
      <c r="O730" t="s">
        <v>66</v>
      </c>
      <c r="P730">
        <v>9</v>
      </c>
      <c r="Q730">
        <v>18</v>
      </c>
    </row>
    <row r="731" spans="1:17" x14ac:dyDescent="0.2">
      <c r="A731" t="s">
        <v>5160</v>
      </c>
      <c r="B731" t="s">
        <v>5161</v>
      </c>
      <c r="C731" t="s">
        <v>5162</v>
      </c>
      <c r="D731">
        <v>7507</v>
      </c>
      <c r="E731" t="s">
        <v>5163</v>
      </c>
      <c r="F731" t="s">
        <v>5164</v>
      </c>
      <c r="G731" t="s">
        <v>60</v>
      </c>
      <c r="H731" t="s">
        <v>5165</v>
      </c>
      <c r="I731" t="s">
        <v>5166</v>
      </c>
      <c r="J731" t="s">
        <v>63</v>
      </c>
      <c r="K731" t="s">
        <v>264</v>
      </c>
      <c r="L731" t="s">
        <v>265</v>
      </c>
      <c r="M731">
        <v>97654398</v>
      </c>
      <c r="N731">
        <v>97697409</v>
      </c>
      <c r="O731" t="s">
        <v>74</v>
      </c>
      <c r="P731">
        <v>3</v>
      </c>
      <c r="Q731">
        <v>9</v>
      </c>
    </row>
    <row r="732" spans="1:17" x14ac:dyDescent="0.2">
      <c r="A732" t="s">
        <v>5167</v>
      </c>
      <c r="B732" t="s">
        <v>5168</v>
      </c>
      <c r="C732" t="s">
        <v>5169</v>
      </c>
      <c r="D732">
        <v>63929</v>
      </c>
      <c r="E732" t="s">
        <v>5170</v>
      </c>
      <c r="F732" t="s">
        <v>5171</v>
      </c>
      <c r="G732" t="s">
        <v>60</v>
      </c>
      <c r="H732" t="s">
        <v>5172</v>
      </c>
      <c r="I732" t="s">
        <v>5173</v>
      </c>
      <c r="J732" t="s">
        <v>63</v>
      </c>
      <c r="K732" t="s">
        <v>116</v>
      </c>
      <c r="L732" t="s">
        <v>117</v>
      </c>
      <c r="M732">
        <v>40857081</v>
      </c>
      <c r="N732">
        <v>40932819</v>
      </c>
      <c r="O732" t="s">
        <v>66</v>
      </c>
      <c r="P732">
        <v>2</v>
      </c>
      <c r="Q732">
        <v>11</v>
      </c>
    </row>
    <row r="733" spans="1:17" x14ac:dyDescent="0.2">
      <c r="A733" t="s">
        <v>5174</v>
      </c>
      <c r="B733" t="s">
        <v>5175</v>
      </c>
      <c r="C733" t="s">
        <v>5176</v>
      </c>
      <c r="D733">
        <v>64131</v>
      </c>
      <c r="E733" t="s">
        <v>5177</v>
      </c>
      <c r="F733" t="s">
        <v>5178</v>
      </c>
      <c r="G733" t="s">
        <v>60</v>
      </c>
      <c r="H733" t="s">
        <v>5179</v>
      </c>
      <c r="I733" t="s">
        <v>5180</v>
      </c>
      <c r="J733" t="s">
        <v>63</v>
      </c>
      <c r="K733" t="s">
        <v>134</v>
      </c>
      <c r="L733" t="s">
        <v>135</v>
      </c>
      <c r="M733">
        <v>17102324</v>
      </c>
      <c r="N733">
        <v>17470934</v>
      </c>
      <c r="O733" t="s">
        <v>74</v>
      </c>
      <c r="P733">
        <v>3</v>
      </c>
      <c r="Q733">
        <v>15</v>
      </c>
    </row>
    <row r="734" spans="1:17" x14ac:dyDescent="0.2">
      <c r="A734" t="s">
        <v>5181</v>
      </c>
      <c r="B734" t="s">
        <v>5182</v>
      </c>
      <c r="C734" t="s">
        <v>5183</v>
      </c>
      <c r="D734">
        <v>10413</v>
      </c>
      <c r="E734" t="s">
        <v>5184</v>
      </c>
      <c r="F734" t="s">
        <v>5185</v>
      </c>
      <c r="G734" t="s">
        <v>60</v>
      </c>
      <c r="H734" t="s">
        <v>5186</v>
      </c>
      <c r="I734" t="s">
        <v>5187</v>
      </c>
      <c r="J734" t="s">
        <v>63</v>
      </c>
      <c r="K734" t="s">
        <v>394</v>
      </c>
      <c r="L734" t="s">
        <v>395</v>
      </c>
      <c r="M734">
        <v>102109957</v>
      </c>
      <c r="N734">
        <v>102233423</v>
      </c>
      <c r="O734" t="s">
        <v>66</v>
      </c>
      <c r="P734">
        <v>16</v>
      </c>
      <c r="Q734">
        <v>12</v>
      </c>
    </row>
    <row r="735" spans="1:17" x14ac:dyDescent="0.2">
      <c r="A735" t="s">
        <v>5188</v>
      </c>
      <c r="B735" t="s">
        <v>5189</v>
      </c>
      <c r="C735" t="s">
        <v>5190</v>
      </c>
      <c r="D735">
        <v>7531</v>
      </c>
      <c r="E735" t="s">
        <v>5191</v>
      </c>
      <c r="F735" t="s">
        <v>5192</v>
      </c>
      <c r="G735" t="s">
        <v>60</v>
      </c>
      <c r="H735" t="s">
        <v>5193</v>
      </c>
      <c r="I735" t="s">
        <v>5194</v>
      </c>
      <c r="J735" t="s">
        <v>63</v>
      </c>
      <c r="K735" t="s">
        <v>125</v>
      </c>
      <c r="L735" t="s">
        <v>126</v>
      </c>
      <c r="M735">
        <v>1344490</v>
      </c>
      <c r="N735">
        <v>1400375</v>
      </c>
      <c r="O735" t="s">
        <v>74</v>
      </c>
      <c r="P735">
        <v>3</v>
      </c>
      <c r="Q735">
        <v>8</v>
      </c>
    </row>
    <row r="736" spans="1:17" x14ac:dyDescent="0.2">
      <c r="A736" t="s">
        <v>5195</v>
      </c>
      <c r="B736" t="s">
        <v>5196</v>
      </c>
      <c r="C736" t="s">
        <v>5197</v>
      </c>
      <c r="D736">
        <v>7528</v>
      </c>
      <c r="E736" t="s">
        <v>5198</v>
      </c>
      <c r="F736" t="s">
        <v>5199</v>
      </c>
      <c r="G736" t="s">
        <v>60</v>
      </c>
      <c r="H736" t="s">
        <v>5200</v>
      </c>
      <c r="I736" t="s">
        <v>5201</v>
      </c>
      <c r="J736" t="s">
        <v>63</v>
      </c>
      <c r="K736" t="s">
        <v>91</v>
      </c>
      <c r="L736" t="s">
        <v>92</v>
      </c>
      <c r="M736">
        <v>100238765</v>
      </c>
      <c r="N736">
        <v>100279034</v>
      </c>
      <c r="O736" t="s">
        <v>66</v>
      </c>
      <c r="P736">
        <v>1</v>
      </c>
      <c r="Q736">
        <v>5</v>
      </c>
    </row>
    <row r="737" spans="1:17" x14ac:dyDescent="0.2">
      <c r="A737" t="s">
        <v>5202</v>
      </c>
      <c r="B737" t="s">
        <v>5203</v>
      </c>
      <c r="C737" t="s">
        <v>5204</v>
      </c>
      <c r="D737">
        <v>7704</v>
      </c>
      <c r="E737" t="s">
        <v>5205</v>
      </c>
      <c r="F737" t="s">
        <v>5206</v>
      </c>
      <c r="G737" t="s">
        <v>60</v>
      </c>
      <c r="H737" t="s">
        <v>5207</v>
      </c>
      <c r="I737" t="s">
        <v>5208</v>
      </c>
      <c r="J737" t="s">
        <v>63</v>
      </c>
      <c r="K737" t="s">
        <v>394</v>
      </c>
      <c r="L737" t="s">
        <v>395</v>
      </c>
      <c r="M737">
        <v>114059576</v>
      </c>
      <c r="N737">
        <v>114256765</v>
      </c>
      <c r="O737" t="s">
        <v>66</v>
      </c>
      <c r="P737">
        <v>6</v>
      </c>
      <c r="Q737">
        <v>7</v>
      </c>
    </row>
    <row r="738" spans="1:17" x14ac:dyDescent="0.2">
      <c r="A738" t="s">
        <v>5209</v>
      </c>
      <c r="B738" t="s">
        <v>5210</v>
      </c>
      <c r="C738" t="s">
        <v>5211</v>
      </c>
      <c r="D738">
        <v>10472</v>
      </c>
      <c r="E738" t="s">
        <v>5212</v>
      </c>
      <c r="F738" t="s">
        <v>5213</v>
      </c>
      <c r="G738" t="s">
        <v>60</v>
      </c>
      <c r="H738" t="s">
        <v>5214</v>
      </c>
      <c r="I738" t="s">
        <v>5215</v>
      </c>
      <c r="J738" t="s">
        <v>63</v>
      </c>
      <c r="K738" t="s">
        <v>182</v>
      </c>
      <c r="L738" t="s">
        <v>183</v>
      </c>
      <c r="M738">
        <v>244048939</v>
      </c>
      <c r="N738">
        <v>244057476</v>
      </c>
      <c r="O738" t="s">
        <v>66</v>
      </c>
      <c r="P738">
        <v>5</v>
      </c>
      <c r="Q738">
        <v>3</v>
      </c>
    </row>
    <row r="739" spans="1:17" x14ac:dyDescent="0.2">
      <c r="A739" t="s">
        <v>5216</v>
      </c>
      <c r="B739" t="s">
        <v>5217</v>
      </c>
      <c r="C739" t="s">
        <v>5218</v>
      </c>
      <c r="D739">
        <v>158866</v>
      </c>
      <c r="E739" t="s">
        <v>5219</v>
      </c>
      <c r="F739" t="s">
        <v>5220</v>
      </c>
      <c r="G739" t="s">
        <v>60</v>
      </c>
      <c r="H739" t="s">
        <v>5221</v>
      </c>
      <c r="I739" t="s">
        <v>5222</v>
      </c>
      <c r="J739" t="s">
        <v>63</v>
      </c>
      <c r="K739" t="s">
        <v>82</v>
      </c>
      <c r="L739" t="s">
        <v>83</v>
      </c>
      <c r="M739">
        <v>75368427</v>
      </c>
      <c r="N739">
        <v>75523626</v>
      </c>
      <c r="O739" t="s">
        <v>74</v>
      </c>
      <c r="P739">
        <v>7</v>
      </c>
      <c r="Q739">
        <v>14</v>
      </c>
    </row>
    <row r="740" spans="1:17" x14ac:dyDescent="0.2">
      <c r="A740" t="s">
        <v>5223</v>
      </c>
      <c r="B740" t="s">
        <v>5224</v>
      </c>
      <c r="C740" t="s">
        <v>5225</v>
      </c>
      <c r="D740">
        <v>51114</v>
      </c>
      <c r="E740" t="s">
        <v>5226</v>
      </c>
      <c r="F740" t="s">
        <v>5227</v>
      </c>
      <c r="G740" t="s">
        <v>60</v>
      </c>
      <c r="H740" t="s">
        <v>5228</v>
      </c>
      <c r="I740" t="s">
        <v>5229</v>
      </c>
      <c r="J740" t="s">
        <v>63</v>
      </c>
      <c r="K740" t="s">
        <v>82</v>
      </c>
      <c r="L740" t="s">
        <v>83</v>
      </c>
      <c r="M740">
        <v>129803288</v>
      </c>
      <c r="N740">
        <v>129843934</v>
      </c>
      <c r="O740" t="s">
        <v>74</v>
      </c>
      <c r="P740">
        <v>3</v>
      </c>
      <c r="Q740">
        <v>10</v>
      </c>
    </row>
    <row r="741" spans="1:17" x14ac:dyDescent="0.2">
      <c r="A741" t="s">
        <v>5230</v>
      </c>
      <c r="B741" t="s">
        <v>5231</v>
      </c>
      <c r="C741" t="s">
        <v>5232</v>
      </c>
      <c r="D741">
        <v>9839</v>
      </c>
      <c r="E741" t="s">
        <v>5233</v>
      </c>
      <c r="F741" t="s">
        <v>5234</v>
      </c>
      <c r="G741" t="s">
        <v>60</v>
      </c>
      <c r="H741" t="s">
        <v>5235</v>
      </c>
      <c r="I741" t="s">
        <v>5236</v>
      </c>
      <c r="J741" t="s">
        <v>63</v>
      </c>
      <c r="K741" t="s">
        <v>166</v>
      </c>
      <c r="L741" t="s">
        <v>167</v>
      </c>
      <c r="M741">
        <v>144384375</v>
      </c>
      <c r="N741">
        <v>144520391</v>
      </c>
      <c r="O741" t="s">
        <v>74</v>
      </c>
      <c r="P741">
        <v>7</v>
      </c>
      <c r="Q741">
        <v>11</v>
      </c>
    </row>
    <row r="742" spans="1:17" x14ac:dyDescent="0.2">
      <c r="A742" t="s">
        <v>5237</v>
      </c>
      <c r="B742" t="s">
        <v>5238</v>
      </c>
      <c r="C742" t="s">
        <v>5239</v>
      </c>
      <c r="D742">
        <v>23503</v>
      </c>
      <c r="E742" t="s">
        <v>5240</v>
      </c>
      <c r="F742" t="s">
        <v>5241</v>
      </c>
      <c r="G742" t="s">
        <v>60</v>
      </c>
      <c r="H742" t="s">
        <v>5242</v>
      </c>
      <c r="I742" t="s">
        <v>5243</v>
      </c>
      <c r="J742" t="s">
        <v>63</v>
      </c>
      <c r="K742" t="s">
        <v>91</v>
      </c>
      <c r="L742" t="s">
        <v>92</v>
      </c>
      <c r="M742">
        <v>67728892</v>
      </c>
      <c r="N742">
        <v>67817293</v>
      </c>
      <c r="O742" t="s">
        <v>74</v>
      </c>
      <c r="P742">
        <v>7</v>
      </c>
      <c r="Q742">
        <v>47</v>
      </c>
    </row>
    <row r="743" spans="1:17" x14ac:dyDescent="0.2">
      <c r="A743" t="s">
        <v>5244</v>
      </c>
      <c r="B743" t="s">
        <v>5245</v>
      </c>
      <c r="C743" t="s">
        <v>5246</v>
      </c>
      <c r="D743">
        <v>7546</v>
      </c>
      <c r="E743" t="s">
        <v>5247</v>
      </c>
      <c r="F743" t="s">
        <v>5248</v>
      </c>
      <c r="G743" t="s">
        <v>60</v>
      </c>
      <c r="H743" t="s">
        <v>5249</v>
      </c>
      <c r="I743" t="s">
        <v>5250</v>
      </c>
      <c r="J743" t="s">
        <v>63</v>
      </c>
      <c r="K743" t="s">
        <v>681</v>
      </c>
      <c r="L743" t="s">
        <v>682</v>
      </c>
      <c r="M743">
        <v>99981772</v>
      </c>
      <c r="N743">
        <v>99986765</v>
      </c>
      <c r="O743" t="s">
        <v>66</v>
      </c>
      <c r="P743">
        <v>2</v>
      </c>
      <c r="Q743">
        <v>4</v>
      </c>
    </row>
    <row r="744" spans="1:17" x14ac:dyDescent="0.2">
      <c r="A744" t="s">
        <v>5251</v>
      </c>
      <c r="B744" t="s">
        <v>5252</v>
      </c>
      <c r="C744" t="s">
        <v>5253</v>
      </c>
      <c r="D744">
        <v>10771</v>
      </c>
      <c r="E744" t="s">
        <v>5254</v>
      </c>
      <c r="F744" t="s">
        <v>5255</v>
      </c>
      <c r="G744" t="s">
        <v>60</v>
      </c>
      <c r="H744" t="s">
        <v>5256</v>
      </c>
      <c r="I744" t="s">
        <v>5257</v>
      </c>
      <c r="J744" t="s">
        <v>63</v>
      </c>
      <c r="K744" t="s">
        <v>214</v>
      </c>
      <c r="L744" t="s">
        <v>215</v>
      </c>
      <c r="M744">
        <v>134340</v>
      </c>
      <c r="N744">
        <v>254637</v>
      </c>
      <c r="O744" t="s">
        <v>66</v>
      </c>
      <c r="P744">
        <v>19</v>
      </c>
      <c r="Q744">
        <v>17</v>
      </c>
    </row>
    <row r="745" spans="1:17" x14ac:dyDescent="0.2">
      <c r="A745" t="s">
        <v>5258</v>
      </c>
      <c r="B745" t="s">
        <v>5259</v>
      </c>
      <c r="C745" t="s">
        <v>5260</v>
      </c>
      <c r="D745">
        <v>23036</v>
      </c>
      <c r="E745" t="s">
        <v>5261</v>
      </c>
      <c r="F745" t="s">
        <v>914</v>
      </c>
      <c r="G745" t="s">
        <v>60</v>
      </c>
      <c r="H745" t="s">
        <v>5262</v>
      </c>
      <c r="I745" t="s">
        <v>5263</v>
      </c>
      <c r="J745" t="s">
        <v>63</v>
      </c>
      <c r="K745" t="s">
        <v>287</v>
      </c>
      <c r="L745" t="s">
        <v>288</v>
      </c>
      <c r="M745">
        <v>87155551</v>
      </c>
      <c r="N745">
        <v>87264172</v>
      </c>
      <c r="O745" t="s">
        <v>66</v>
      </c>
      <c r="P745">
        <v>13</v>
      </c>
      <c r="Q745">
        <v>10</v>
      </c>
    </row>
    <row r="746" spans="1:17" x14ac:dyDescent="0.2">
      <c r="A746" t="s">
        <v>5264</v>
      </c>
      <c r="B746" t="s">
        <v>5265</v>
      </c>
      <c r="C746" t="s">
        <v>5266</v>
      </c>
      <c r="D746">
        <v>7592</v>
      </c>
      <c r="E746" t="s">
        <v>5267</v>
      </c>
      <c r="F746" t="s">
        <v>5268</v>
      </c>
      <c r="G746" t="s">
        <v>60</v>
      </c>
      <c r="H746" t="s">
        <v>5269</v>
      </c>
      <c r="I746" t="s">
        <v>5270</v>
      </c>
      <c r="J746" t="s">
        <v>63</v>
      </c>
      <c r="K746" t="s">
        <v>82</v>
      </c>
      <c r="L746" t="s">
        <v>83</v>
      </c>
      <c r="M746">
        <v>47444691</v>
      </c>
      <c r="N746">
        <v>47483671</v>
      </c>
      <c r="O746" t="s">
        <v>74</v>
      </c>
      <c r="P746">
        <v>30</v>
      </c>
      <c r="Q746">
        <v>10</v>
      </c>
    </row>
    <row r="747" spans="1:17" x14ac:dyDescent="0.2">
      <c r="A747" t="s">
        <v>5271</v>
      </c>
      <c r="B747" t="s">
        <v>5272</v>
      </c>
      <c r="C747" t="s">
        <v>5273</v>
      </c>
      <c r="D747">
        <v>9640</v>
      </c>
      <c r="E747" t="s">
        <v>5274</v>
      </c>
      <c r="F747" t="s">
        <v>5275</v>
      </c>
      <c r="G747" t="s">
        <v>60</v>
      </c>
      <c r="H747" t="s">
        <v>5276</v>
      </c>
      <c r="I747" t="s">
        <v>5277</v>
      </c>
      <c r="J747" t="s">
        <v>63</v>
      </c>
      <c r="K747" t="s">
        <v>489</v>
      </c>
      <c r="L747" t="s">
        <v>490</v>
      </c>
      <c r="M747">
        <v>84748556</v>
      </c>
      <c r="N747">
        <v>84806432</v>
      </c>
      <c r="O747" t="s">
        <v>66</v>
      </c>
      <c r="P747">
        <v>6</v>
      </c>
      <c r="Q747">
        <v>9</v>
      </c>
    </row>
    <row r="748" spans="1:17" x14ac:dyDescent="0.2">
      <c r="A748" t="s">
        <v>5278</v>
      </c>
      <c r="B748" t="s">
        <v>5279</v>
      </c>
      <c r="C748" t="s">
        <v>5280</v>
      </c>
      <c r="D748">
        <v>641339</v>
      </c>
      <c r="E748" t="s">
        <v>5281</v>
      </c>
      <c r="F748" t="s">
        <v>5282</v>
      </c>
      <c r="G748" t="s">
        <v>60</v>
      </c>
      <c r="H748" t="s">
        <v>5283</v>
      </c>
      <c r="I748" t="s">
        <v>5284</v>
      </c>
      <c r="J748" t="s">
        <v>63</v>
      </c>
      <c r="K748" t="s">
        <v>82</v>
      </c>
      <c r="L748" t="s">
        <v>83</v>
      </c>
      <c r="M748">
        <v>46497725</v>
      </c>
      <c r="N748">
        <v>46545459</v>
      </c>
      <c r="O748" t="s">
        <v>74</v>
      </c>
      <c r="P748">
        <v>13</v>
      </c>
      <c r="Q748">
        <v>8</v>
      </c>
    </row>
    <row r="749" spans="1:17" x14ac:dyDescent="0.2">
      <c r="A749" t="s">
        <v>5285</v>
      </c>
      <c r="B749" t="s">
        <v>5286</v>
      </c>
      <c r="C749" t="s">
        <v>5287</v>
      </c>
      <c r="D749">
        <v>7552</v>
      </c>
      <c r="E749" t="s">
        <v>5288</v>
      </c>
      <c r="F749" t="s">
        <v>5289</v>
      </c>
      <c r="G749" t="s">
        <v>60</v>
      </c>
      <c r="H749" t="s">
        <v>5290</v>
      </c>
      <c r="I749" t="s">
        <v>5291</v>
      </c>
      <c r="J749" t="s">
        <v>63</v>
      </c>
      <c r="K749" t="s">
        <v>82</v>
      </c>
      <c r="L749" t="s">
        <v>83</v>
      </c>
      <c r="M749">
        <v>85243820</v>
      </c>
      <c r="N749">
        <v>85273362</v>
      </c>
      <c r="O749" t="s">
        <v>66</v>
      </c>
      <c r="P749">
        <v>20</v>
      </c>
      <c r="Q749">
        <v>9</v>
      </c>
    </row>
    <row r="750" spans="1:17" x14ac:dyDescent="0.2">
      <c r="A750" t="s">
        <v>5292</v>
      </c>
      <c r="B750" t="s">
        <v>5293</v>
      </c>
      <c r="C750" t="s">
        <v>5294</v>
      </c>
      <c r="D750">
        <v>347344</v>
      </c>
      <c r="E750" t="s">
        <v>5295</v>
      </c>
      <c r="F750" t="s">
        <v>5296</v>
      </c>
      <c r="G750" t="s">
        <v>60</v>
      </c>
      <c r="H750" t="s">
        <v>5297</v>
      </c>
      <c r="I750" t="s">
        <v>5298</v>
      </c>
      <c r="J750" t="s">
        <v>63</v>
      </c>
      <c r="K750" t="s">
        <v>82</v>
      </c>
      <c r="L750" t="s">
        <v>83</v>
      </c>
      <c r="M750">
        <v>47836864</v>
      </c>
      <c r="N750">
        <v>47925626</v>
      </c>
      <c r="O750" t="s">
        <v>66</v>
      </c>
      <c r="P750">
        <v>6</v>
      </c>
      <c r="Q750">
        <v>4</v>
      </c>
    </row>
  </sheetData>
  <sheetProtection sheet="1" objects="1" scenarios="1"/>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49"/>
  <sheetViews>
    <sheetView zoomScaleNormal="100" workbookViewId="0">
      <selection activeCell="I1" sqref="I1"/>
    </sheetView>
  </sheetViews>
  <sheetFormatPr baseColWidth="10" defaultColWidth="9.140625" defaultRowHeight="12.75" x14ac:dyDescent="0.2"/>
  <cols>
    <col min="1" max="1" width="17.85546875"/>
    <col min="2" max="2" width="9.7109375"/>
    <col min="3" max="3" width="11.85546875"/>
    <col min="4" max="4" width="13.85546875"/>
    <col min="5" max="5" width="12.42578125"/>
    <col min="6" max="6" width="12.28515625"/>
    <col min="7" max="7" width="17"/>
    <col min="8" max="8" width="35.28515625"/>
    <col min="9" max="9" width="11.7109375"/>
    <col min="10" max="10" width="14.28515625"/>
    <col min="11" max="11" width="13.42578125"/>
    <col min="12" max="12" width="12.5703125"/>
    <col min="13" max="13" width="11.140625"/>
    <col min="14" max="14" width="12.28515625"/>
    <col min="15" max="1025" width="8.5703125"/>
  </cols>
  <sheetData>
    <row r="1" spans="1:15" x14ac:dyDescent="0.2">
      <c r="A1" t="s">
        <v>38</v>
      </c>
      <c r="B1" t="s">
        <v>5299</v>
      </c>
      <c r="C1" t="s">
        <v>5300</v>
      </c>
      <c r="D1" t="s">
        <v>5301</v>
      </c>
      <c r="E1" t="s">
        <v>5302</v>
      </c>
      <c r="F1" t="s">
        <v>5303</v>
      </c>
      <c r="G1" t="s">
        <v>5304</v>
      </c>
      <c r="H1" t="s">
        <v>5305</v>
      </c>
      <c r="I1" t="s">
        <v>1</v>
      </c>
      <c r="J1" t="s">
        <v>2</v>
      </c>
      <c r="K1" t="s">
        <v>3</v>
      </c>
      <c r="L1" t="s">
        <v>4</v>
      </c>
      <c r="M1" t="s">
        <v>5</v>
      </c>
      <c r="N1" t="s">
        <v>6</v>
      </c>
      <c r="O1">
        <f>SUM(O2:O749)</f>
        <v>633</v>
      </c>
    </row>
    <row r="2" spans="1:15" x14ac:dyDescent="0.2">
      <c r="A2" t="s">
        <v>55</v>
      </c>
      <c r="B2" t="s">
        <v>65</v>
      </c>
      <c r="C2">
        <v>8975068</v>
      </c>
      <c r="D2">
        <v>9039798</v>
      </c>
      <c r="E2">
        <v>64731</v>
      </c>
      <c r="F2" t="s">
        <v>66</v>
      </c>
      <c r="G2" t="s">
        <v>5306</v>
      </c>
      <c r="H2" t="s">
        <v>5307</v>
      </c>
      <c r="I2">
        <v>0</v>
      </c>
      <c r="J2">
        <v>0</v>
      </c>
      <c r="K2">
        <v>0</v>
      </c>
      <c r="L2">
        <v>0</v>
      </c>
      <c r="M2">
        <v>0</v>
      </c>
      <c r="N2">
        <v>0</v>
      </c>
      <c r="O2">
        <f t="shared" ref="O2:O65" si="0">IF(I2=0,0,1)</f>
        <v>0</v>
      </c>
    </row>
    <row r="3" spans="1:15" x14ac:dyDescent="0.2">
      <c r="A3" t="s">
        <v>67</v>
      </c>
      <c r="B3" t="s">
        <v>65</v>
      </c>
      <c r="C3">
        <v>21950323</v>
      </c>
      <c r="D3">
        <v>22094803</v>
      </c>
      <c r="E3">
        <v>144481</v>
      </c>
      <c r="F3" t="s">
        <v>74</v>
      </c>
      <c r="G3" t="s">
        <v>5308</v>
      </c>
      <c r="H3" t="s">
        <v>5309</v>
      </c>
      <c r="I3">
        <v>104</v>
      </c>
      <c r="J3">
        <v>104</v>
      </c>
      <c r="K3">
        <v>0</v>
      </c>
      <c r="L3">
        <v>0</v>
      </c>
      <c r="M3">
        <v>0</v>
      </c>
      <c r="N3">
        <v>0</v>
      </c>
      <c r="O3">
        <f t="shared" si="0"/>
        <v>1</v>
      </c>
    </row>
    <row r="4" spans="1:15" x14ac:dyDescent="0.2">
      <c r="A4" t="s">
        <v>75</v>
      </c>
      <c r="B4" t="s">
        <v>83</v>
      </c>
      <c r="C4">
        <v>152990306</v>
      </c>
      <c r="D4">
        <v>153010216</v>
      </c>
      <c r="E4">
        <v>19911</v>
      </c>
      <c r="F4" t="s">
        <v>66</v>
      </c>
      <c r="G4" t="s">
        <v>5310</v>
      </c>
      <c r="H4" t="s">
        <v>5311</v>
      </c>
      <c r="I4">
        <v>42</v>
      </c>
      <c r="J4">
        <v>42</v>
      </c>
      <c r="K4">
        <v>0</v>
      </c>
      <c r="L4">
        <v>0</v>
      </c>
      <c r="M4">
        <v>0</v>
      </c>
      <c r="N4">
        <v>0</v>
      </c>
      <c r="O4">
        <f t="shared" si="0"/>
        <v>1</v>
      </c>
    </row>
    <row r="5" spans="1:15" x14ac:dyDescent="0.2">
      <c r="A5" t="s">
        <v>84</v>
      </c>
      <c r="B5" t="s">
        <v>92</v>
      </c>
      <c r="C5">
        <v>74751980</v>
      </c>
      <c r="D5">
        <v>74769767</v>
      </c>
      <c r="E5">
        <v>17788</v>
      </c>
      <c r="F5" t="s">
        <v>74</v>
      </c>
      <c r="G5" t="s">
        <v>5312</v>
      </c>
      <c r="H5" t="s">
        <v>5313</v>
      </c>
      <c r="I5">
        <v>46</v>
      </c>
      <c r="J5">
        <v>46</v>
      </c>
      <c r="K5">
        <v>0</v>
      </c>
      <c r="L5">
        <v>0</v>
      </c>
      <c r="M5">
        <v>0</v>
      </c>
      <c r="N5">
        <v>0</v>
      </c>
      <c r="O5">
        <f t="shared" si="0"/>
        <v>1</v>
      </c>
    </row>
    <row r="6" spans="1:15" x14ac:dyDescent="0.2">
      <c r="A6" t="s">
        <v>93</v>
      </c>
      <c r="B6" t="s">
        <v>101</v>
      </c>
      <c r="C6">
        <v>43732375</v>
      </c>
      <c r="D6">
        <v>43764217</v>
      </c>
      <c r="E6">
        <v>31843</v>
      </c>
      <c r="F6" t="s">
        <v>66</v>
      </c>
      <c r="G6" t="s">
        <v>5314</v>
      </c>
      <c r="H6" t="s">
        <v>5315</v>
      </c>
      <c r="I6">
        <v>22</v>
      </c>
      <c r="J6">
        <v>22</v>
      </c>
      <c r="K6">
        <v>0</v>
      </c>
      <c r="L6">
        <v>0</v>
      </c>
      <c r="M6">
        <v>0</v>
      </c>
      <c r="N6">
        <v>0</v>
      </c>
      <c r="O6">
        <f t="shared" si="0"/>
        <v>1</v>
      </c>
    </row>
    <row r="7" spans="1:15" x14ac:dyDescent="0.2">
      <c r="A7" t="s">
        <v>102</v>
      </c>
      <c r="B7" t="s">
        <v>101</v>
      </c>
      <c r="C7">
        <v>128598333</v>
      </c>
      <c r="D7">
        <v>128634918</v>
      </c>
      <c r="E7">
        <v>36586</v>
      </c>
      <c r="F7" t="s">
        <v>66</v>
      </c>
      <c r="G7" t="s">
        <v>5316</v>
      </c>
      <c r="H7" t="s">
        <v>5317</v>
      </c>
      <c r="I7">
        <v>48</v>
      </c>
      <c r="J7">
        <v>48</v>
      </c>
      <c r="K7">
        <v>0</v>
      </c>
      <c r="L7">
        <v>0</v>
      </c>
      <c r="M7">
        <v>0</v>
      </c>
      <c r="N7">
        <v>0</v>
      </c>
      <c r="O7">
        <f t="shared" si="0"/>
        <v>1</v>
      </c>
    </row>
    <row r="8" spans="1:15" x14ac:dyDescent="0.2">
      <c r="A8" t="s">
        <v>109</v>
      </c>
      <c r="B8" t="s">
        <v>117</v>
      </c>
      <c r="C8">
        <v>41865129</v>
      </c>
      <c r="D8">
        <v>41924993</v>
      </c>
      <c r="E8">
        <v>59865</v>
      </c>
      <c r="F8" t="s">
        <v>66</v>
      </c>
      <c r="G8" t="s">
        <v>5318</v>
      </c>
      <c r="H8" t="s">
        <v>5319</v>
      </c>
      <c r="I8">
        <v>48</v>
      </c>
      <c r="J8">
        <v>47</v>
      </c>
      <c r="K8">
        <v>1</v>
      </c>
      <c r="L8">
        <v>0</v>
      </c>
      <c r="M8">
        <v>0</v>
      </c>
      <c r="N8">
        <v>0</v>
      </c>
      <c r="O8">
        <f t="shared" si="0"/>
        <v>1</v>
      </c>
    </row>
    <row r="9" spans="1:15" x14ac:dyDescent="0.2">
      <c r="A9" t="s">
        <v>118</v>
      </c>
      <c r="B9" t="s">
        <v>126</v>
      </c>
      <c r="C9">
        <v>73937588</v>
      </c>
      <c r="D9">
        <v>73975515</v>
      </c>
      <c r="E9">
        <v>37928</v>
      </c>
      <c r="F9" t="s">
        <v>74</v>
      </c>
      <c r="G9" t="s">
        <v>5320</v>
      </c>
      <c r="H9" t="s">
        <v>5321</v>
      </c>
      <c r="I9">
        <v>40</v>
      </c>
      <c r="J9">
        <v>40</v>
      </c>
      <c r="K9">
        <v>0</v>
      </c>
      <c r="L9">
        <v>0</v>
      </c>
      <c r="M9">
        <v>0</v>
      </c>
      <c r="N9">
        <v>0</v>
      </c>
      <c r="O9">
        <f t="shared" si="0"/>
        <v>1</v>
      </c>
    </row>
    <row r="10" spans="1:15" x14ac:dyDescent="0.2">
      <c r="A10" t="s">
        <v>127</v>
      </c>
      <c r="B10" t="s">
        <v>135</v>
      </c>
      <c r="C10">
        <v>89160217</v>
      </c>
      <c r="D10">
        <v>89226964</v>
      </c>
      <c r="E10">
        <v>66748</v>
      </c>
      <c r="F10" t="s">
        <v>66</v>
      </c>
      <c r="G10" t="s">
        <v>5322</v>
      </c>
      <c r="H10" t="s">
        <v>5323</v>
      </c>
      <c r="I10">
        <v>37</v>
      </c>
      <c r="J10">
        <v>37</v>
      </c>
      <c r="K10">
        <v>0</v>
      </c>
      <c r="L10">
        <v>0</v>
      </c>
      <c r="M10">
        <v>0</v>
      </c>
      <c r="N10">
        <v>0</v>
      </c>
      <c r="O10">
        <f t="shared" si="0"/>
        <v>1</v>
      </c>
    </row>
    <row r="11" spans="1:15" x14ac:dyDescent="0.2">
      <c r="A11" t="s">
        <v>136</v>
      </c>
      <c r="B11" t="s">
        <v>83</v>
      </c>
      <c r="C11">
        <v>108884559</v>
      </c>
      <c r="D11">
        <v>108976632</v>
      </c>
      <c r="E11">
        <v>92074</v>
      </c>
      <c r="F11" t="s">
        <v>74</v>
      </c>
      <c r="G11" t="s">
        <v>5324</v>
      </c>
      <c r="H11" t="s">
        <v>5325</v>
      </c>
      <c r="I11">
        <v>40</v>
      </c>
      <c r="J11">
        <v>40</v>
      </c>
      <c r="K11">
        <v>0</v>
      </c>
      <c r="L11">
        <v>0</v>
      </c>
      <c r="M11">
        <v>0</v>
      </c>
      <c r="N11">
        <v>0</v>
      </c>
      <c r="O11">
        <f t="shared" si="0"/>
        <v>1</v>
      </c>
    </row>
    <row r="12" spans="1:15" x14ac:dyDescent="0.2">
      <c r="A12" t="s">
        <v>143</v>
      </c>
      <c r="B12" t="s">
        <v>151</v>
      </c>
      <c r="C12">
        <v>5566779</v>
      </c>
      <c r="D12">
        <v>5570232</v>
      </c>
      <c r="E12">
        <v>3454</v>
      </c>
      <c r="F12" t="s">
        <v>74</v>
      </c>
      <c r="G12" t="s">
        <v>5326</v>
      </c>
      <c r="H12" t="s">
        <v>5327</v>
      </c>
      <c r="I12">
        <v>23</v>
      </c>
      <c r="J12">
        <v>23</v>
      </c>
      <c r="K12">
        <v>0</v>
      </c>
      <c r="L12">
        <v>0</v>
      </c>
      <c r="M12">
        <v>0</v>
      </c>
      <c r="N12">
        <v>0</v>
      </c>
      <c r="O12">
        <f t="shared" si="0"/>
        <v>1</v>
      </c>
    </row>
    <row r="13" spans="1:15" x14ac:dyDescent="0.2">
      <c r="A13" t="s">
        <v>152</v>
      </c>
      <c r="B13" t="s">
        <v>126</v>
      </c>
      <c r="C13">
        <v>79476997</v>
      </c>
      <c r="D13">
        <v>79479892</v>
      </c>
      <c r="E13">
        <v>2896</v>
      </c>
      <c r="F13" t="s">
        <v>74</v>
      </c>
      <c r="G13" t="s">
        <v>5328</v>
      </c>
      <c r="H13" t="s">
        <v>5329</v>
      </c>
      <c r="I13">
        <v>21</v>
      </c>
      <c r="J13">
        <v>21</v>
      </c>
      <c r="K13">
        <v>0</v>
      </c>
      <c r="L13">
        <v>0</v>
      </c>
      <c r="M13">
        <v>0</v>
      </c>
      <c r="N13">
        <v>0</v>
      </c>
      <c r="O13">
        <f t="shared" si="0"/>
        <v>1</v>
      </c>
    </row>
    <row r="14" spans="1:15" x14ac:dyDescent="0.2">
      <c r="A14" t="s">
        <v>159</v>
      </c>
      <c r="B14" t="s">
        <v>167</v>
      </c>
      <c r="C14">
        <v>158592958</v>
      </c>
      <c r="D14">
        <v>158732392</v>
      </c>
      <c r="E14">
        <v>139435</v>
      </c>
      <c r="F14" t="s">
        <v>74</v>
      </c>
      <c r="G14" t="s">
        <v>5330</v>
      </c>
      <c r="H14" t="s">
        <v>5331</v>
      </c>
      <c r="I14">
        <v>27</v>
      </c>
      <c r="J14">
        <v>27</v>
      </c>
      <c r="K14">
        <v>0</v>
      </c>
      <c r="L14">
        <v>0</v>
      </c>
      <c r="M14">
        <v>0</v>
      </c>
      <c r="N14">
        <v>0</v>
      </c>
      <c r="O14">
        <f t="shared" si="0"/>
        <v>1</v>
      </c>
    </row>
    <row r="15" spans="1:15" x14ac:dyDescent="0.2">
      <c r="A15" t="s">
        <v>168</v>
      </c>
      <c r="B15" t="s">
        <v>101</v>
      </c>
      <c r="C15">
        <v>52017300</v>
      </c>
      <c r="D15">
        <v>52023218</v>
      </c>
      <c r="E15">
        <v>5919</v>
      </c>
      <c r="F15" t="s">
        <v>66</v>
      </c>
      <c r="G15" t="s">
        <v>5332</v>
      </c>
      <c r="H15" t="s">
        <v>5333</v>
      </c>
      <c r="I15">
        <v>31</v>
      </c>
      <c r="J15">
        <v>31</v>
      </c>
      <c r="K15">
        <v>0</v>
      </c>
      <c r="L15">
        <v>0</v>
      </c>
      <c r="M15">
        <v>0</v>
      </c>
      <c r="N15">
        <v>0</v>
      </c>
      <c r="O15">
        <f t="shared" si="0"/>
        <v>1</v>
      </c>
    </row>
    <row r="16" spans="1:15" x14ac:dyDescent="0.2">
      <c r="A16" t="s">
        <v>175</v>
      </c>
      <c r="B16" t="s">
        <v>183</v>
      </c>
      <c r="C16">
        <v>154554533</v>
      </c>
      <c r="D16">
        <v>154600492</v>
      </c>
      <c r="E16">
        <v>45960</v>
      </c>
      <c r="F16" t="s">
        <v>74</v>
      </c>
      <c r="G16" t="s">
        <v>5334</v>
      </c>
      <c r="H16" t="s">
        <v>5335</v>
      </c>
      <c r="I16">
        <v>70</v>
      </c>
      <c r="J16">
        <v>69</v>
      </c>
      <c r="K16">
        <v>1</v>
      </c>
      <c r="L16">
        <v>0</v>
      </c>
      <c r="M16">
        <v>0</v>
      </c>
      <c r="N16">
        <v>0</v>
      </c>
      <c r="O16">
        <f t="shared" si="0"/>
        <v>1</v>
      </c>
    </row>
    <row r="17" spans="1:15" x14ac:dyDescent="0.2">
      <c r="A17" t="s">
        <v>184</v>
      </c>
      <c r="B17" t="s">
        <v>192</v>
      </c>
      <c r="C17">
        <v>1905371</v>
      </c>
      <c r="D17">
        <v>1913446</v>
      </c>
      <c r="E17">
        <v>8076</v>
      </c>
      <c r="F17" t="s">
        <v>66</v>
      </c>
      <c r="G17" t="s">
        <v>5336</v>
      </c>
      <c r="H17" t="s">
        <v>5337</v>
      </c>
      <c r="I17">
        <v>0</v>
      </c>
      <c r="J17">
        <v>0</v>
      </c>
      <c r="K17">
        <v>0</v>
      </c>
      <c r="L17">
        <v>0</v>
      </c>
      <c r="M17">
        <v>0</v>
      </c>
      <c r="N17">
        <v>0</v>
      </c>
      <c r="O17">
        <f t="shared" si="0"/>
        <v>0</v>
      </c>
    </row>
    <row r="18" spans="1:15" x14ac:dyDescent="0.2">
      <c r="A18" t="s">
        <v>193</v>
      </c>
      <c r="B18" t="s">
        <v>183</v>
      </c>
      <c r="C18">
        <v>227127040</v>
      </c>
      <c r="D18">
        <v>227175246</v>
      </c>
      <c r="E18">
        <v>48207</v>
      </c>
      <c r="F18" t="s">
        <v>66</v>
      </c>
      <c r="G18" t="s">
        <v>5338</v>
      </c>
      <c r="H18" t="s">
        <v>5339</v>
      </c>
      <c r="I18">
        <v>38</v>
      </c>
      <c r="J18">
        <v>38</v>
      </c>
      <c r="K18">
        <v>0</v>
      </c>
      <c r="L18">
        <v>0</v>
      </c>
      <c r="M18">
        <v>0</v>
      </c>
      <c r="N18">
        <v>0</v>
      </c>
      <c r="O18">
        <f t="shared" si="0"/>
        <v>1</v>
      </c>
    </row>
    <row r="19" spans="1:15" x14ac:dyDescent="0.2">
      <c r="A19" t="s">
        <v>200</v>
      </c>
      <c r="B19" t="s">
        <v>135</v>
      </c>
      <c r="C19">
        <v>57653447</v>
      </c>
      <c r="D19">
        <v>57698951</v>
      </c>
      <c r="E19">
        <v>45505</v>
      </c>
      <c r="F19" t="s">
        <v>66</v>
      </c>
      <c r="G19" t="s">
        <v>5340</v>
      </c>
      <c r="H19" t="s">
        <v>5341</v>
      </c>
      <c r="I19">
        <v>39</v>
      </c>
      <c r="J19">
        <v>39</v>
      </c>
      <c r="K19">
        <v>0</v>
      </c>
      <c r="L19">
        <v>0</v>
      </c>
      <c r="M19">
        <v>0</v>
      </c>
      <c r="N19">
        <v>0</v>
      </c>
      <c r="O19">
        <f t="shared" si="0"/>
        <v>1</v>
      </c>
    </row>
    <row r="20" spans="1:15" x14ac:dyDescent="0.2">
      <c r="A20" t="s">
        <v>207</v>
      </c>
      <c r="B20" t="s">
        <v>215</v>
      </c>
      <c r="C20">
        <v>75910943</v>
      </c>
      <c r="D20">
        <v>76469061</v>
      </c>
      <c r="E20">
        <v>558119</v>
      </c>
      <c r="F20" t="s">
        <v>66</v>
      </c>
      <c r="G20" t="s">
        <v>5342</v>
      </c>
      <c r="H20" t="s">
        <v>5343</v>
      </c>
      <c r="I20">
        <v>27</v>
      </c>
      <c r="J20">
        <v>27</v>
      </c>
      <c r="K20">
        <v>0</v>
      </c>
      <c r="L20">
        <v>0</v>
      </c>
      <c r="M20">
        <v>0</v>
      </c>
      <c r="N20">
        <v>0</v>
      </c>
      <c r="O20">
        <f t="shared" si="0"/>
        <v>1</v>
      </c>
    </row>
    <row r="21" spans="1:15" x14ac:dyDescent="0.2">
      <c r="A21" t="s">
        <v>216</v>
      </c>
      <c r="B21" t="s">
        <v>224</v>
      </c>
      <c r="C21">
        <v>49505455</v>
      </c>
      <c r="D21">
        <v>49551521</v>
      </c>
      <c r="E21">
        <v>46067</v>
      </c>
      <c r="F21" t="s">
        <v>74</v>
      </c>
      <c r="G21" t="s">
        <v>5344</v>
      </c>
      <c r="H21" t="s">
        <v>5345</v>
      </c>
      <c r="I21">
        <v>1</v>
      </c>
      <c r="J21">
        <v>0</v>
      </c>
      <c r="K21">
        <v>0</v>
      </c>
      <c r="L21">
        <v>0</v>
      </c>
      <c r="M21">
        <v>0</v>
      </c>
      <c r="N21">
        <v>1</v>
      </c>
      <c r="O21">
        <f t="shared" si="0"/>
        <v>1</v>
      </c>
    </row>
    <row r="22" spans="1:15" x14ac:dyDescent="0.2">
      <c r="A22" t="s">
        <v>225</v>
      </c>
      <c r="B22" t="s">
        <v>117</v>
      </c>
      <c r="C22">
        <v>40742504</v>
      </c>
      <c r="D22">
        <v>40783412</v>
      </c>
      <c r="E22">
        <v>40909</v>
      </c>
      <c r="F22" t="s">
        <v>66</v>
      </c>
      <c r="G22" t="s">
        <v>5346</v>
      </c>
      <c r="H22" t="s">
        <v>5347</v>
      </c>
      <c r="I22">
        <v>34</v>
      </c>
      <c r="J22">
        <v>34</v>
      </c>
      <c r="K22">
        <v>0</v>
      </c>
      <c r="L22">
        <v>0</v>
      </c>
      <c r="M22">
        <v>0</v>
      </c>
      <c r="N22">
        <v>0</v>
      </c>
      <c r="O22">
        <f t="shared" si="0"/>
        <v>1</v>
      </c>
    </row>
    <row r="23" spans="1:15" x14ac:dyDescent="0.2">
      <c r="A23" t="s">
        <v>232</v>
      </c>
      <c r="B23" t="s">
        <v>83</v>
      </c>
      <c r="C23">
        <v>147582139</v>
      </c>
      <c r="D23">
        <v>148082193</v>
      </c>
      <c r="E23">
        <v>500055</v>
      </c>
      <c r="F23" t="s">
        <v>66</v>
      </c>
      <c r="G23" t="s">
        <v>5348</v>
      </c>
      <c r="H23" t="s">
        <v>5349</v>
      </c>
      <c r="I23">
        <v>79</v>
      </c>
      <c r="J23">
        <v>79</v>
      </c>
      <c r="K23">
        <v>0</v>
      </c>
      <c r="L23">
        <v>0</v>
      </c>
      <c r="M23">
        <v>0</v>
      </c>
      <c r="N23">
        <v>0</v>
      </c>
      <c r="O23">
        <f t="shared" si="0"/>
        <v>1</v>
      </c>
    </row>
    <row r="24" spans="1:15" x14ac:dyDescent="0.2">
      <c r="A24" t="s">
        <v>239</v>
      </c>
      <c r="B24" t="s">
        <v>247</v>
      </c>
      <c r="C24">
        <v>178351928</v>
      </c>
      <c r="D24">
        <v>178363657</v>
      </c>
      <c r="E24">
        <v>11730</v>
      </c>
      <c r="F24" t="s">
        <v>74</v>
      </c>
      <c r="G24" t="s">
        <v>5350</v>
      </c>
      <c r="H24" t="s">
        <v>5351</v>
      </c>
      <c r="I24">
        <v>21</v>
      </c>
      <c r="J24">
        <v>21</v>
      </c>
      <c r="K24">
        <v>0</v>
      </c>
      <c r="L24">
        <v>0</v>
      </c>
      <c r="M24">
        <v>0</v>
      </c>
      <c r="N24">
        <v>0</v>
      </c>
      <c r="O24">
        <f t="shared" si="0"/>
        <v>1</v>
      </c>
    </row>
    <row r="25" spans="1:15" x14ac:dyDescent="0.2">
      <c r="A25" t="s">
        <v>248</v>
      </c>
      <c r="B25" t="s">
        <v>256</v>
      </c>
      <c r="C25">
        <v>141530257</v>
      </c>
      <c r="D25">
        <v>141652505</v>
      </c>
      <c r="E25">
        <v>122249</v>
      </c>
      <c r="F25" t="s">
        <v>74</v>
      </c>
      <c r="G25" t="s">
        <v>5352</v>
      </c>
      <c r="H25" t="s">
        <v>5353</v>
      </c>
      <c r="I25">
        <v>0</v>
      </c>
      <c r="J25">
        <v>0</v>
      </c>
      <c r="K25">
        <v>0</v>
      </c>
      <c r="L25">
        <v>0</v>
      </c>
      <c r="M25">
        <v>0</v>
      </c>
      <c r="N25">
        <v>0</v>
      </c>
      <c r="O25">
        <f t="shared" si="0"/>
        <v>0</v>
      </c>
    </row>
    <row r="26" spans="1:15" x14ac:dyDescent="0.2">
      <c r="A26" t="s">
        <v>257</v>
      </c>
      <c r="B26" t="s">
        <v>265</v>
      </c>
      <c r="C26">
        <v>139567595</v>
      </c>
      <c r="D26">
        <v>139581911</v>
      </c>
      <c r="E26">
        <v>14317</v>
      </c>
      <c r="F26" t="s">
        <v>74</v>
      </c>
      <c r="G26" t="s">
        <v>5354</v>
      </c>
      <c r="H26" t="s">
        <v>5355</v>
      </c>
      <c r="I26">
        <v>15</v>
      </c>
      <c r="J26">
        <v>15</v>
      </c>
      <c r="K26">
        <v>0</v>
      </c>
      <c r="L26">
        <v>0</v>
      </c>
      <c r="M26">
        <v>0</v>
      </c>
      <c r="N26">
        <v>0</v>
      </c>
      <c r="O26">
        <f t="shared" si="0"/>
        <v>1</v>
      </c>
    </row>
    <row r="27" spans="1:15" x14ac:dyDescent="0.2">
      <c r="A27" t="s">
        <v>266</v>
      </c>
      <c r="B27" t="s">
        <v>224</v>
      </c>
      <c r="C27">
        <v>32822818</v>
      </c>
      <c r="D27">
        <v>32899782</v>
      </c>
      <c r="E27">
        <v>76965</v>
      </c>
      <c r="F27" t="s">
        <v>74</v>
      </c>
      <c r="G27" t="s">
        <v>5356</v>
      </c>
      <c r="H27" t="s">
        <v>5357</v>
      </c>
      <c r="I27">
        <v>25</v>
      </c>
      <c r="J27">
        <v>25</v>
      </c>
      <c r="K27">
        <v>0</v>
      </c>
      <c r="L27">
        <v>0</v>
      </c>
      <c r="M27">
        <v>0</v>
      </c>
      <c r="N27">
        <v>0</v>
      </c>
      <c r="O27">
        <f t="shared" si="0"/>
        <v>1</v>
      </c>
    </row>
    <row r="28" spans="1:15" x14ac:dyDescent="0.2">
      <c r="A28" t="s">
        <v>273</v>
      </c>
      <c r="B28" t="s">
        <v>183</v>
      </c>
      <c r="C28">
        <v>27860756</v>
      </c>
      <c r="D28">
        <v>27930689</v>
      </c>
      <c r="E28">
        <v>69934</v>
      </c>
      <c r="F28" t="s">
        <v>74</v>
      </c>
      <c r="G28" t="s">
        <v>5358</v>
      </c>
      <c r="H28" t="s">
        <v>5359</v>
      </c>
      <c r="I28">
        <v>0</v>
      </c>
      <c r="J28">
        <v>0</v>
      </c>
      <c r="K28">
        <v>0</v>
      </c>
      <c r="L28">
        <v>0</v>
      </c>
      <c r="M28">
        <v>0</v>
      </c>
      <c r="N28">
        <v>0</v>
      </c>
      <c r="O28">
        <f t="shared" si="0"/>
        <v>0</v>
      </c>
    </row>
    <row r="29" spans="1:15" x14ac:dyDescent="0.2">
      <c r="A29" t="s">
        <v>280</v>
      </c>
      <c r="B29" t="s">
        <v>288</v>
      </c>
      <c r="C29">
        <v>135605110</v>
      </c>
      <c r="D29">
        <v>135818913</v>
      </c>
      <c r="E29">
        <v>213804</v>
      </c>
      <c r="F29" t="s">
        <v>74</v>
      </c>
      <c r="G29" t="s">
        <v>5360</v>
      </c>
      <c r="H29" t="s">
        <v>5361</v>
      </c>
      <c r="I29">
        <v>81</v>
      </c>
      <c r="J29">
        <v>81</v>
      </c>
      <c r="K29">
        <v>0</v>
      </c>
      <c r="L29">
        <v>0</v>
      </c>
      <c r="M29">
        <v>0</v>
      </c>
      <c r="N29">
        <v>0</v>
      </c>
      <c r="O29">
        <f t="shared" si="0"/>
        <v>1</v>
      </c>
    </row>
    <row r="30" spans="1:15" x14ac:dyDescent="0.2">
      <c r="A30" t="s">
        <v>289</v>
      </c>
      <c r="B30" t="s">
        <v>83</v>
      </c>
      <c r="C30">
        <v>129263337</v>
      </c>
      <c r="D30">
        <v>129299861</v>
      </c>
      <c r="E30">
        <v>36525</v>
      </c>
      <c r="F30" t="s">
        <v>74</v>
      </c>
      <c r="G30" t="s">
        <v>5362</v>
      </c>
      <c r="H30" t="s">
        <v>5363</v>
      </c>
      <c r="I30">
        <v>44</v>
      </c>
      <c r="J30">
        <v>44</v>
      </c>
      <c r="K30">
        <v>0</v>
      </c>
      <c r="L30">
        <v>0</v>
      </c>
      <c r="M30">
        <v>0</v>
      </c>
      <c r="N30">
        <v>0</v>
      </c>
      <c r="O30">
        <f t="shared" si="0"/>
        <v>1</v>
      </c>
    </row>
    <row r="31" spans="1:15" x14ac:dyDescent="0.2">
      <c r="A31" t="s">
        <v>296</v>
      </c>
      <c r="B31" t="s">
        <v>247</v>
      </c>
      <c r="C31">
        <v>107236767</v>
      </c>
      <c r="D31">
        <v>107270382</v>
      </c>
      <c r="E31">
        <v>33616</v>
      </c>
      <c r="F31" t="s">
        <v>66</v>
      </c>
      <c r="G31" t="s">
        <v>5364</v>
      </c>
      <c r="H31" t="s">
        <v>5365</v>
      </c>
      <c r="I31">
        <v>19</v>
      </c>
      <c r="J31">
        <v>19</v>
      </c>
      <c r="K31">
        <v>0</v>
      </c>
      <c r="L31">
        <v>0</v>
      </c>
      <c r="M31">
        <v>0</v>
      </c>
      <c r="N31">
        <v>0</v>
      </c>
      <c r="O31">
        <f t="shared" si="0"/>
        <v>1</v>
      </c>
    </row>
    <row r="32" spans="1:15" x14ac:dyDescent="0.2">
      <c r="A32" t="s">
        <v>303</v>
      </c>
      <c r="B32" t="s">
        <v>265</v>
      </c>
      <c r="C32">
        <v>130628759</v>
      </c>
      <c r="D32">
        <v>130649028</v>
      </c>
      <c r="E32">
        <v>20270</v>
      </c>
      <c r="F32" t="s">
        <v>74</v>
      </c>
      <c r="G32" t="s">
        <v>5366</v>
      </c>
      <c r="H32" t="s">
        <v>5367</v>
      </c>
      <c r="I32">
        <v>18</v>
      </c>
      <c r="J32">
        <v>18</v>
      </c>
      <c r="K32">
        <v>0</v>
      </c>
      <c r="L32">
        <v>0</v>
      </c>
      <c r="M32">
        <v>0</v>
      </c>
      <c r="N32">
        <v>0</v>
      </c>
      <c r="O32">
        <f t="shared" si="0"/>
        <v>1</v>
      </c>
    </row>
    <row r="33" spans="1:15" x14ac:dyDescent="0.2">
      <c r="A33" t="s">
        <v>310</v>
      </c>
      <c r="B33" t="s">
        <v>183</v>
      </c>
      <c r="C33">
        <v>243651535</v>
      </c>
      <c r="D33">
        <v>244014381</v>
      </c>
      <c r="E33">
        <v>362847</v>
      </c>
      <c r="F33" t="s">
        <v>74</v>
      </c>
      <c r="G33" t="s">
        <v>5368</v>
      </c>
      <c r="H33" t="s">
        <v>5369</v>
      </c>
      <c r="I33">
        <v>37</v>
      </c>
      <c r="J33">
        <v>37</v>
      </c>
      <c r="K33">
        <v>0</v>
      </c>
      <c r="L33">
        <v>0</v>
      </c>
      <c r="M33">
        <v>0</v>
      </c>
      <c r="N33">
        <v>0</v>
      </c>
      <c r="O33">
        <f t="shared" si="0"/>
        <v>1</v>
      </c>
    </row>
    <row r="34" spans="1:15" x14ac:dyDescent="0.2">
      <c r="A34" t="s">
        <v>317</v>
      </c>
      <c r="B34" t="s">
        <v>215</v>
      </c>
      <c r="C34">
        <v>97365686</v>
      </c>
      <c r="D34">
        <v>97416567</v>
      </c>
      <c r="E34">
        <v>50882</v>
      </c>
      <c r="F34" t="s">
        <v>74</v>
      </c>
      <c r="G34" t="s">
        <v>5370</v>
      </c>
      <c r="H34" t="s">
        <v>5371</v>
      </c>
      <c r="I34">
        <v>45</v>
      </c>
      <c r="J34">
        <v>45</v>
      </c>
      <c r="K34">
        <v>0</v>
      </c>
      <c r="L34">
        <v>0</v>
      </c>
      <c r="M34">
        <v>0</v>
      </c>
      <c r="N34">
        <v>0</v>
      </c>
      <c r="O34">
        <f t="shared" si="0"/>
        <v>1</v>
      </c>
    </row>
    <row r="35" spans="1:15" x14ac:dyDescent="0.2">
      <c r="A35" t="s">
        <v>324</v>
      </c>
      <c r="B35" t="s">
        <v>126</v>
      </c>
      <c r="C35">
        <v>19551449</v>
      </c>
      <c r="D35">
        <v>19580909</v>
      </c>
      <c r="E35">
        <v>29461</v>
      </c>
      <c r="F35" t="s">
        <v>66</v>
      </c>
      <c r="G35" t="s">
        <v>5372</v>
      </c>
      <c r="H35" t="s">
        <v>5373</v>
      </c>
      <c r="I35">
        <v>31</v>
      </c>
      <c r="J35">
        <v>31</v>
      </c>
      <c r="K35">
        <v>0</v>
      </c>
      <c r="L35">
        <v>0</v>
      </c>
      <c r="M35">
        <v>0</v>
      </c>
      <c r="N35">
        <v>0</v>
      </c>
      <c r="O35">
        <f t="shared" si="0"/>
        <v>1</v>
      </c>
    </row>
    <row r="36" spans="1:15" x14ac:dyDescent="0.2">
      <c r="A36" t="s">
        <v>331</v>
      </c>
      <c r="B36" t="s">
        <v>183</v>
      </c>
      <c r="C36">
        <v>19197924</v>
      </c>
      <c r="D36">
        <v>19229293</v>
      </c>
      <c r="E36">
        <v>31370</v>
      </c>
      <c r="F36" t="s">
        <v>74</v>
      </c>
      <c r="G36" t="s">
        <v>5374</v>
      </c>
      <c r="H36" t="s">
        <v>5375</v>
      </c>
      <c r="I36">
        <v>38</v>
      </c>
      <c r="J36">
        <v>38</v>
      </c>
      <c r="K36">
        <v>0</v>
      </c>
      <c r="L36">
        <v>0</v>
      </c>
      <c r="M36">
        <v>0</v>
      </c>
      <c r="N36">
        <v>0</v>
      </c>
      <c r="O36">
        <f t="shared" si="0"/>
        <v>1</v>
      </c>
    </row>
    <row r="37" spans="1:15" x14ac:dyDescent="0.2">
      <c r="A37" t="s">
        <v>338</v>
      </c>
      <c r="B37" t="s">
        <v>288</v>
      </c>
      <c r="C37">
        <v>24495197</v>
      </c>
      <c r="D37">
        <v>24537435</v>
      </c>
      <c r="E37">
        <v>42239</v>
      </c>
      <c r="F37" t="s">
        <v>66</v>
      </c>
      <c r="G37" t="s">
        <v>5376</v>
      </c>
      <c r="H37" t="s">
        <v>5377</v>
      </c>
      <c r="I37">
        <v>29</v>
      </c>
      <c r="J37">
        <v>27</v>
      </c>
      <c r="K37">
        <v>1</v>
      </c>
      <c r="L37">
        <v>1</v>
      </c>
      <c r="M37">
        <v>0</v>
      </c>
      <c r="N37">
        <v>0</v>
      </c>
      <c r="O37">
        <f t="shared" si="0"/>
        <v>1</v>
      </c>
    </row>
    <row r="38" spans="1:15" x14ac:dyDescent="0.2">
      <c r="A38" t="s">
        <v>345</v>
      </c>
      <c r="B38" t="s">
        <v>135</v>
      </c>
      <c r="C38">
        <v>5121810</v>
      </c>
      <c r="D38">
        <v>5137380</v>
      </c>
      <c r="E38">
        <v>15571</v>
      </c>
      <c r="F38" t="s">
        <v>66</v>
      </c>
      <c r="G38" t="s">
        <v>5378</v>
      </c>
      <c r="H38" t="s">
        <v>5379</v>
      </c>
      <c r="I38">
        <v>32</v>
      </c>
      <c r="J38">
        <v>30</v>
      </c>
      <c r="K38">
        <v>1</v>
      </c>
      <c r="L38">
        <v>1</v>
      </c>
      <c r="M38">
        <v>0</v>
      </c>
      <c r="N38">
        <v>0</v>
      </c>
      <c r="O38">
        <f t="shared" si="0"/>
        <v>1</v>
      </c>
    </row>
    <row r="39" spans="1:15" x14ac:dyDescent="0.2">
      <c r="A39" t="s">
        <v>352</v>
      </c>
      <c r="B39" t="s">
        <v>117</v>
      </c>
      <c r="C39">
        <v>50253811</v>
      </c>
      <c r="D39">
        <v>50312117</v>
      </c>
      <c r="E39">
        <v>58307</v>
      </c>
      <c r="F39" t="s">
        <v>74</v>
      </c>
      <c r="G39" t="s">
        <v>5380</v>
      </c>
      <c r="H39" t="s">
        <v>5381</v>
      </c>
      <c r="I39">
        <v>35</v>
      </c>
      <c r="J39">
        <v>35</v>
      </c>
      <c r="K39">
        <v>0</v>
      </c>
      <c r="L39">
        <v>0</v>
      </c>
      <c r="M39">
        <v>0</v>
      </c>
      <c r="N39">
        <v>0</v>
      </c>
      <c r="O39">
        <f t="shared" si="0"/>
        <v>1</v>
      </c>
    </row>
    <row r="40" spans="1:15" x14ac:dyDescent="0.2">
      <c r="A40" t="s">
        <v>359</v>
      </c>
      <c r="B40" t="s">
        <v>83</v>
      </c>
      <c r="C40">
        <v>110923969</v>
      </c>
      <c r="D40">
        <v>111007392</v>
      </c>
      <c r="E40">
        <v>83424</v>
      </c>
      <c r="F40" t="s">
        <v>66</v>
      </c>
      <c r="G40" t="s">
        <v>5382</v>
      </c>
      <c r="H40" t="s">
        <v>5383</v>
      </c>
      <c r="I40">
        <v>76</v>
      </c>
      <c r="J40">
        <v>76</v>
      </c>
      <c r="K40">
        <v>0</v>
      </c>
      <c r="L40">
        <v>0</v>
      </c>
      <c r="M40">
        <v>0</v>
      </c>
      <c r="N40">
        <v>0</v>
      </c>
      <c r="O40">
        <f t="shared" si="0"/>
        <v>1</v>
      </c>
    </row>
    <row r="41" spans="1:15" x14ac:dyDescent="0.2">
      <c r="A41" t="s">
        <v>366</v>
      </c>
      <c r="B41" t="s">
        <v>265</v>
      </c>
      <c r="C41">
        <v>101978707</v>
      </c>
      <c r="D41">
        <v>101984246</v>
      </c>
      <c r="E41">
        <v>5540</v>
      </c>
      <c r="F41" t="s">
        <v>74</v>
      </c>
      <c r="G41" t="s">
        <v>5384</v>
      </c>
      <c r="H41" t="s">
        <v>5385</v>
      </c>
      <c r="I41">
        <v>22</v>
      </c>
      <c r="J41">
        <v>22</v>
      </c>
      <c r="K41">
        <v>0</v>
      </c>
      <c r="L41">
        <v>0</v>
      </c>
      <c r="M41">
        <v>0</v>
      </c>
      <c r="N41">
        <v>0</v>
      </c>
      <c r="O41">
        <f t="shared" si="0"/>
        <v>1</v>
      </c>
    </row>
    <row r="42" spans="1:15" x14ac:dyDescent="0.2">
      <c r="A42" t="s">
        <v>373</v>
      </c>
      <c r="B42" t="s">
        <v>101</v>
      </c>
      <c r="C42">
        <v>183960117</v>
      </c>
      <c r="D42">
        <v>183967313</v>
      </c>
      <c r="E42">
        <v>7197</v>
      </c>
      <c r="F42" t="s">
        <v>74</v>
      </c>
      <c r="G42" t="s">
        <v>5386</v>
      </c>
      <c r="H42" t="s">
        <v>5387</v>
      </c>
      <c r="I42">
        <v>29</v>
      </c>
      <c r="J42">
        <v>29</v>
      </c>
      <c r="K42">
        <v>0</v>
      </c>
      <c r="L42">
        <v>0</v>
      </c>
      <c r="M42">
        <v>0</v>
      </c>
      <c r="N42">
        <v>0</v>
      </c>
      <c r="O42">
        <f t="shared" si="0"/>
        <v>1</v>
      </c>
    </row>
    <row r="43" spans="1:15" x14ac:dyDescent="0.2">
      <c r="A43" t="s">
        <v>380</v>
      </c>
      <c r="B43" t="s">
        <v>183</v>
      </c>
      <c r="C43">
        <v>63833261</v>
      </c>
      <c r="D43">
        <v>63904233</v>
      </c>
      <c r="E43">
        <v>70973</v>
      </c>
      <c r="F43" t="s">
        <v>66</v>
      </c>
      <c r="G43" t="s">
        <v>5388</v>
      </c>
      <c r="H43" t="s">
        <v>5389</v>
      </c>
      <c r="I43">
        <v>32</v>
      </c>
      <c r="J43">
        <v>32</v>
      </c>
      <c r="K43">
        <v>0</v>
      </c>
      <c r="L43">
        <v>0</v>
      </c>
      <c r="M43">
        <v>0</v>
      </c>
      <c r="N43">
        <v>0</v>
      </c>
      <c r="O43">
        <f t="shared" si="0"/>
        <v>1</v>
      </c>
    </row>
    <row r="44" spans="1:15" x14ac:dyDescent="0.2">
      <c r="A44" t="s">
        <v>387</v>
      </c>
      <c r="B44" t="s">
        <v>395</v>
      </c>
      <c r="C44">
        <v>111646820</v>
      </c>
      <c r="D44">
        <v>111742305</v>
      </c>
      <c r="E44">
        <v>95486</v>
      </c>
      <c r="F44" t="s">
        <v>74</v>
      </c>
      <c r="G44" t="s">
        <v>5390</v>
      </c>
      <c r="H44" t="s">
        <v>5391</v>
      </c>
      <c r="I44">
        <v>44</v>
      </c>
      <c r="J44">
        <v>44</v>
      </c>
      <c r="K44">
        <v>0</v>
      </c>
      <c r="L44">
        <v>0</v>
      </c>
      <c r="M44">
        <v>0</v>
      </c>
      <c r="N44">
        <v>0</v>
      </c>
      <c r="O44">
        <f t="shared" si="0"/>
        <v>1</v>
      </c>
    </row>
    <row r="45" spans="1:15" x14ac:dyDescent="0.2">
      <c r="A45" t="s">
        <v>396</v>
      </c>
      <c r="B45" t="s">
        <v>65</v>
      </c>
      <c r="C45">
        <v>85674036</v>
      </c>
      <c r="D45">
        <v>85695562</v>
      </c>
      <c r="E45">
        <v>21527</v>
      </c>
      <c r="F45" t="s">
        <v>66</v>
      </c>
      <c r="G45" t="s">
        <v>5392</v>
      </c>
      <c r="H45" t="s">
        <v>5393</v>
      </c>
      <c r="I45">
        <v>16</v>
      </c>
      <c r="J45">
        <v>15</v>
      </c>
      <c r="K45">
        <v>1</v>
      </c>
      <c r="L45">
        <v>0</v>
      </c>
      <c r="M45">
        <v>0</v>
      </c>
      <c r="N45">
        <v>0</v>
      </c>
      <c r="O45">
        <f t="shared" si="0"/>
        <v>1</v>
      </c>
    </row>
    <row r="46" spans="1:15" x14ac:dyDescent="0.2">
      <c r="A46" t="s">
        <v>403</v>
      </c>
      <c r="B46" t="s">
        <v>395</v>
      </c>
      <c r="C46">
        <v>44282278</v>
      </c>
      <c r="D46">
        <v>44331716</v>
      </c>
      <c r="E46">
        <v>49439</v>
      </c>
      <c r="F46" t="s">
        <v>74</v>
      </c>
      <c r="G46" t="s">
        <v>5394</v>
      </c>
      <c r="H46" t="s">
        <v>5395</v>
      </c>
      <c r="I46">
        <v>19</v>
      </c>
      <c r="J46">
        <v>19</v>
      </c>
      <c r="K46">
        <v>0</v>
      </c>
      <c r="L46">
        <v>0</v>
      </c>
      <c r="M46">
        <v>0</v>
      </c>
      <c r="N46">
        <v>0</v>
      </c>
      <c r="O46">
        <f t="shared" si="0"/>
        <v>1</v>
      </c>
    </row>
    <row r="47" spans="1:15" x14ac:dyDescent="0.2">
      <c r="A47" t="s">
        <v>410</v>
      </c>
      <c r="B47" t="s">
        <v>183</v>
      </c>
      <c r="C47">
        <v>110162435</v>
      </c>
      <c r="D47">
        <v>110174677</v>
      </c>
      <c r="E47">
        <v>12243</v>
      </c>
      <c r="F47" t="s">
        <v>66</v>
      </c>
      <c r="G47" t="s">
        <v>5396</v>
      </c>
      <c r="H47" t="s">
        <v>5397</v>
      </c>
      <c r="I47">
        <v>0</v>
      </c>
      <c r="J47">
        <v>0</v>
      </c>
      <c r="K47">
        <v>0</v>
      </c>
      <c r="L47">
        <v>0</v>
      </c>
      <c r="M47">
        <v>0</v>
      </c>
      <c r="N47">
        <v>0</v>
      </c>
      <c r="O47">
        <f t="shared" si="0"/>
        <v>0</v>
      </c>
    </row>
    <row r="48" spans="1:15" x14ac:dyDescent="0.2">
      <c r="A48" t="s">
        <v>417</v>
      </c>
      <c r="B48" t="s">
        <v>101</v>
      </c>
      <c r="C48">
        <v>49454211</v>
      </c>
      <c r="D48">
        <v>49460111</v>
      </c>
      <c r="E48">
        <v>5901</v>
      </c>
      <c r="F48" t="s">
        <v>74</v>
      </c>
      <c r="G48" t="s">
        <v>5398</v>
      </c>
      <c r="H48" t="s">
        <v>5399</v>
      </c>
      <c r="I48">
        <v>28</v>
      </c>
      <c r="J48">
        <v>28</v>
      </c>
      <c r="K48">
        <v>0</v>
      </c>
      <c r="L48">
        <v>0</v>
      </c>
      <c r="M48">
        <v>0</v>
      </c>
      <c r="N48">
        <v>0</v>
      </c>
      <c r="O48">
        <f t="shared" si="0"/>
        <v>1</v>
      </c>
    </row>
    <row r="49" spans="1:15" x14ac:dyDescent="0.2">
      <c r="A49" t="s">
        <v>424</v>
      </c>
      <c r="B49" t="s">
        <v>215</v>
      </c>
      <c r="C49">
        <v>61786056</v>
      </c>
      <c r="D49">
        <v>62493284</v>
      </c>
      <c r="E49">
        <v>707229</v>
      </c>
      <c r="F49" t="s">
        <v>74</v>
      </c>
      <c r="G49" t="s">
        <v>5400</v>
      </c>
      <c r="H49" t="s">
        <v>5401</v>
      </c>
      <c r="I49">
        <v>0</v>
      </c>
      <c r="J49">
        <v>0</v>
      </c>
      <c r="K49">
        <v>0</v>
      </c>
      <c r="L49">
        <v>0</v>
      </c>
      <c r="M49">
        <v>0</v>
      </c>
      <c r="N49">
        <v>0</v>
      </c>
      <c r="O49">
        <f t="shared" si="0"/>
        <v>0</v>
      </c>
    </row>
    <row r="50" spans="1:15" x14ac:dyDescent="0.2">
      <c r="A50" t="s">
        <v>431</v>
      </c>
      <c r="B50" t="s">
        <v>439</v>
      </c>
      <c r="C50">
        <v>14704909</v>
      </c>
      <c r="D50">
        <v>14871887</v>
      </c>
      <c r="E50">
        <v>166979</v>
      </c>
      <c r="F50" t="s">
        <v>74</v>
      </c>
      <c r="G50" t="s">
        <v>5402</v>
      </c>
      <c r="H50" t="s">
        <v>5403</v>
      </c>
      <c r="I50">
        <v>33</v>
      </c>
      <c r="J50">
        <v>33</v>
      </c>
      <c r="K50">
        <v>0</v>
      </c>
      <c r="L50">
        <v>0</v>
      </c>
      <c r="M50">
        <v>0</v>
      </c>
      <c r="N50">
        <v>0</v>
      </c>
      <c r="O50">
        <f t="shared" si="0"/>
        <v>1</v>
      </c>
    </row>
    <row r="51" spans="1:15" x14ac:dyDescent="0.2">
      <c r="A51" t="s">
        <v>440</v>
      </c>
      <c r="B51" t="s">
        <v>135</v>
      </c>
      <c r="C51">
        <v>89334027</v>
      </c>
      <c r="D51">
        <v>89556969</v>
      </c>
      <c r="E51">
        <v>222943</v>
      </c>
      <c r="F51" t="s">
        <v>74</v>
      </c>
      <c r="G51" t="s">
        <v>5404</v>
      </c>
      <c r="H51" t="s">
        <v>5405</v>
      </c>
      <c r="I51">
        <v>141</v>
      </c>
      <c r="J51">
        <v>141</v>
      </c>
      <c r="K51">
        <v>0</v>
      </c>
      <c r="L51">
        <v>0</v>
      </c>
      <c r="M51">
        <v>0</v>
      </c>
      <c r="N51">
        <v>0</v>
      </c>
      <c r="O51">
        <f t="shared" si="0"/>
        <v>1</v>
      </c>
    </row>
    <row r="52" spans="1:15" x14ac:dyDescent="0.2">
      <c r="A52" t="s">
        <v>447</v>
      </c>
      <c r="B52" t="s">
        <v>101</v>
      </c>
      <c r="C52">
        <v>43407816</v>
      </c>
      <c r="D52">
        <v>43733086</v>
      </c>
      <c r="E52">
        <v>325271</v>
      </c>
      <c r="F52" t="s">
        <v>74</v>
      </c>
      <c r="G52" t="s">
        <v>5406</v>
      </c>
      <c r="H52" t="s">
        <v>5407</v>
      </c>
      <c r="I52">
        <v>41</v>
      </c>
      <c r="J52">
        <v>41</v>
      </c>
      <c r="K52">
        <v>0</v>
      </c>
      <c r="L52">
        <v>0</v>
      </c>
      <c r="M52">
        <v>0</v>
      </c>
      <c r="N52">
        <v>0</v>
      </c>
      <c r="O52">
        <f t="shared" si="0"/>
        <v>1</v>
      </c>
    </row>
    <row r="53" spans="1:15" x14ac:dyDescent="0.2">
      <c r="A53" t="s">
        <v>454</v>
      </c>
      <c r="B53" t="s">
        <v>167</v>
      </c>
      <c r="C53">
        <v>69240276</v>
      </c>
      <c r="D53">
        <v>69476459</v>
      </c>
      <c r="E53">
        <v>236184</v>
      </c>
      <c r="F53" t="s">
        <v>66</v>
      </c>
      <c r="G53" t="s">
        <v>5408</v>
      </c>
      <c r="H53" t="s">
        <v>5409</v>
      </c>
      <c r="I53">
        <v>0</v>
      </c>
      <c r="J53">
        <v>0</v>
      </c>
      <c r="K53">
        <v>0</v>
      </c>
      <c r="L53">
        <v>0</v>
      </c>
      <c r="M53">
        <v>0</v>
      </c>
      <c r="N53">
        <v>0</v>
      </c>
      <c r="O53">
        <f t="shared" si="0"/>
        <v>0</v>
      </c>
    </row>
    <row r="54" spans="1:15" x14ac:dyDescent="0.2">
      <c r="A54" t="s">
        <v>461</v>
      </c>
      <c r="B54" t="s">
        <v>83</v>
      </c>
      <c r="C54">
        <v>15843929</v>
      </c>
      <c r="D54">
        <v>15873137</v>
      </c>
      <c r="E54">
        <v>29209</v>
      </c>
      <c r="F54" t="s">
        <v>74</v>
      </c>
      <c r="G54" t="s">
        <v>5410</v>
      </c>
      <c r="H54" t="s">
        <v>5411</v>
      </c>
      <c r="I54">
        <v>16</v>
      </c>
      <c r="J54">
        <v>16</v>
      </c>
      <c r="K54">
        <v>0</v>
      </c>
      <c r="L54">
        <v>0</v>
      </c>
      <c r="M54">
        <v>0</v>
      </c>
      <c r="N54">
        <v>0</v>
      </c>
      <c r="O54">
        <f t="shared" si="0"/>
        <v>1</v>
      </c>
    </row>
    <row r="55" spans="1:15" x14ac:dyDescent="0.2">
      <c r="A55" t="s">
        <v>468</v>
      </c>
      <c r="B55" t="s">
        <v>439</v>
      </c>
      <c r="C55">
        <v>77298150</v>
      </c>
      <c r="D55">
        <v>77590579</v>
      </c>
      <c r="E55">
        <v>292430</v>
      </c>
      <c r="F55" t="s">
        <v>74</v>
      </c>
      <c r="G55" t="s">
        <v>5412</v>
      </c>
      <c r="H55" t="s">
        <v>5413</v>
      </c>
      <c r="I55">
        <v>71</v>
      </c>
      <c r="J55">
        <v>71</v>
      </c>
      <c r="K55">
        <v>0</v>
      </c>
      <c r="L55">
        <v>0</v>
      </c>
      <c r="M55">
        <v>0</v>
      </c>
      <c r="N55">
        <v>0</v>
      </c>
      <c r="O55">
        <f t="shared" si="0"/>
        <v>1</v>
      </c>
    </row>
    <row r="56" spans="1:15" x14ac:dyDescent="0.2">
      <c r="A56" t="s">
        <v>475</v>
      </c>
      <c r="B56" t="s">
        <v>183</v>
      </c>
      <c r="C56">
        <v>114436816</v>
      </c>
      <c r="D56">
        <v>114447824</v>
      </c>
      <c r="E56">
        <v>11009</v>
      </c>
      <c r="F56" t="s">
        <v>74</v>
      </c>
      <c r="G56" t="s">
        <v>5414</v>
      </c>
      <c r="H56" t="s">
        <v>5415</v>
      </c>
      <c r="I56">
        <v>38</v>
      </c>
      <c r="J56">
        <v>38</v>
      </c>
      <c r="K56">
        <v>0</v>
      </c>
      <c r="L56">
        <v>0</v>
      </c>
      <c r="M56">
        <v>0</v>
      </c>
      <c r="N56">
        <v>0</v>
      </c>
      <c r="O56">
        <f t="shared" si="0"/>
        <v>1</v>
      </c>
    </row>
    <row r="57" spans="1:15" x14ac:dyDescent="0.2">
      <c r="A57" t="s">
        <v>482</v>
      </c>
      <c r="B57" t="s">
        <v>490</v>
      </c>
      <c r="C57">
        <v>51200766</v>
      </c>
      <c r="D57">
        <v>51298097</v>
      </c>
      <c r="E57">
        <v>97332</v>
      </c>
      <c r="F57" t="s">
        <v>66</v>
      </c>
      <c r="G57" t="s">
        <v>5416</v>
      </c>
      <c r="H57" t="s">
        <v>5417</v>
      </c>
      <c r="I57">
        <v>66</v>
      </c>
      <c r="J57">
        <v>66</v>
      </c>
      <c r="K57">
        <v>0</v>
      </c>
      <c r="L57">
        <v>0</v>
      </c>
      <c r="M57">
        <v>0</v>
      </c>
      <c r="N57">
        <v>0</v>
      </c>
      <c r="O57">
        <f t="shared" si="0"/>
        <v>1</v>
      </c>
    </row>
    <row r="58" spans="1:15" x14ac:dyDescent="0.2">
      <c r="A58" t="s">
        <v>491</v>
      </c>
      <c r="B58" t="s">
        <v>151</v>
      </c>
      <c r="C58">
        <v>99699036</v>
      </c>
      <c r="D58">
        <v>99704803</v>
      </c>
      <c r="E58">
        <v>5768</v>
      </c>
      <c r="F58" t="s">
        <v>66</v>
      </c>
      <c r="G58" t="s">
        <v>5418</v>
      </c>
      <c r="H58" t="s">
        <v>5419</v>
      </c>
      <c r="I58">
        <v>32</v>
      </c>
      <c r="J58">
        <v>32</v>
      </c>
      <c r="K58">
        <v>0</v>
      </c>
      <c r="L58">
        <v>0</v>
      </c>
      <c r="M58">
        <v>0</v>
      </c>
      <c r="N58">
        <v>0</v>
      </c>
      <c r="O58">
        <f t="shared" si="0"/>
        <v>1</v>
      </c>
    </row>
    <row r="59" spans="1:15" x14ac:dyDescent="0.2">
      <c r="A59" t="s">
        <v>498</v>
      </c>
      <c r="B59" t="s">
        <v>92</v>
      </c>
      <c r="C59">
        <v>31494312</v>
      </c>
      <c r="D59">
        <v>31565656</v>
      </c>
      <c r="E59">
        <v>71345</v>
      </c>
      <c r="F59" t="s">
        <v>66</v>
      </c>
      <c r="G59" t="s">
        <v>5420</v>
      </c>
      <c r="H59" t="s">
        <v>5421</v>
      </c>
      <c r="I59">
        <v>17</v>
      </c>
      <c r="J59">
        <v>17</v>
      </c>
      <c r="K59">
        <v>0</v>
      </c>
      <c r="L59">
        <v>0</v>
      </c>
      <c r="M59">
        <v>0</v>
      </c>
      <c r="N59">
        <v>0</v>
      </c>
      <c r="O59">
        <f t="shared" si="0"/>
        <v>1</v>
      </c>
    </row>
    <row r="60" spans="1:15" x14ac:dyDescent="0.2">
      <c r="A60" t="s">
        <v>505</v>
      </c>
      <c r="B60" t="s">
        <v>265</v>
      </c>
      <c r="C60">
        <v>32883870</v>
      </c>
      <c r="D60">
        <v>33025127</v>
      </c>
      <c r="E60">
        <v>141258</v>
      </c>
      <c r="F60" t="s">
        <v>74</v>
      </c>
      <c r="G60" t="s">
        <v>5422</v>
      </c>
      <c r="H60" t="s">
        <v>5423</v>
      </c>
      <c r="I60">
        <v>26</v>
      </c>
      <c r="J60">
        <v>26</v>
      </c>
      <c r="K60">
        <v>0</v>
      </c>
      <c r="L60">
        <v>0</v>
      </c>
      <c r="M60">
        <v>0</v>
      </c>
      <c r="N60">
        <v>0</v>
      </c>
      <c r="O60">
        <f t="shared" si="0"/>
        <v>1</v>
      </c>
    </row>
    <row r="61" spans="1:15" x14ac:dyDescent="0.2">
      <c r="A61" t="s">
        <v>512</v>
      </c>
      <c r="B61" t="s">
        <v>224</v>
      </c>
      <c r="C61">
        <v>47538258</v>
      </c>
      <c r="D61">
        <v>47653230</v>
      </c>
      <c r="E61">
        <v>114973</v>
      </c>
      <c r="F61" t="s">
        <v>66</v>
      </c>
      <c r="G61" t="s">
        <v>5424</v>
      </c>
      <c r="H61" t="s">
        <v>5425</v>
      </c>
      <c r="I61">
        <v>108</v>
      </c>
      <c r="J61">
        <v>108</v>
      </c>
      <c r="K61">
        <v>0</v>
      </c>
      <c r="L61">
        <v>0</v>
      </c>
      <c r="M61">
        <v>0</v>
      </c>
      <c r="N61">
        <v>0</v>
      </c>
      <c r="O61">
        <f t="shared" si="0"/>
        <v>1</v>
      </c>
    </row>
    <row r="62" spans="1:15" x14ac:dyDescent="0.2">
      <c r="A62" t="s">
        <v>519</v>
      </c>
      <c r="B62" t="s">
        <v>288</v>
      </c>
      <c r="C62">
        <v>131894299</v>
      </c>
      <c r="D62">
        <v>131905472</v>
      </c>
      <c r="E62">
        <v>11174</v>
      </c>
      <c r="F62" t="s">
        <v>66</v>
      </c>
      <c r="G62" t="s">
        <v>5426</v>
      </c>
      <c r="H62" t="s">
        <v>5427</v>
      </c>
      <c r="I62">
        <v>22</v>
      </c>
      <c r="J62">
        <v>22</v>
      </c>
      <c r="K62">
        <v>0</v>
      </c>
      <c r="L62">
        <v>0</v>
      </c>
      <c r="M62">
        <v>0</v>
      </c>
      <c r="N62">
        <v>0</v>
      </c>
      <c r="O62">
        <f t="shared" si="0"/>
        <v>1</v>
      </c>
    </row>
    <row r="63" spans="1:15" x14ac:dyDescent="0.2">
      <c r="A63" t="s">
        <v>525</v>
      </c>
      <c r="B63" t="s">
        <v>83</v>
      </c>
      <c r="C63">
        <v>135747706</v>
      </c>
      <c r="D63">
        <v>135863815</v>
      </c>
      <c r="E63">
        <v>116110</v>
      </c>
      <c r="F63" t="s">
        <v>74</v>
      </c>
      <c r="G63" t="s">
        <v>5428</v>
      </c>
      <c r="H63" t="s">
        <v>5429</v>
      </c>
      <c r="I63">
        <v>57</v>
      </c>
      <c r="J63">
        <v>57</v>
      </c>
      <c r="K63">
        <v>0</v>
      </c>
      <c r="L63">
        <v>0</v>
      </c>
      <c r="M63">
        <v>0</v>
      </c>
      <c r="N63">
        <v>0</v>
      </c>
      <c r="O63">
        <f t="shared" si="0"/>
        <v>1</v>
      </c>
    </row>
    <row r="64" spans="1:15" x14ac:dyDescent="0.2">
      <c r="A64" t="s">
        <v>532</v>
      </c>
      <c r="B64" t="s">
        <v>83</v>
      </c>
      <c r="C64">
        <v>62854847</v>
      </c>
      <c r="D64">
        <v>63005905</v>
      </c>
      <c r="E64">
        <v>151059</v>
      </c>
      <c r="F64" t="s">
        <v>74</v>
      </c>
      <c r="G64" t="s">
        <v>5430</v>
      </c>
      <c r="H64" t="s">
        <v>5431</v>
      </c>
      <c r="I64">
        <v>33</v>
      </c>
      <c r="J64">
        <v>33</v>
      </c>
      <c r="K64">
        <v>0</v>
      </c>
      <c r="L64">
        <v>0</v>
      </c>
      <c r="M64">
        <v>0</v>
      </c>
      <c r="N64">
        <v>0</v>
      </c>
      <c r="O64">
        <f t="shared" si="0"/>
        <v>1</v>
      </c>
    </row>
    <row r="65" spans="1:15" x14ac:dyDescent="0.2">
      <c r="A65" t="s">
        <v>539</v>
      </c>
      <c r="B65" t="s">
        <v>183</v>
      </c>
      <c r="C65">
        <v>27022522</v>
      </c>
      <c r="D65">
        <v>27108601</v>
      </c>
      <c r="E65">
        <v>86080</v>
      </c>
      <c r="F65" t="s">
        <v>66</v>
      </c>
      <c r="G65" t="s">
        <v>5432</v>
      </c>
      <c r="H65" t="s">
        <v>5433</v>
      </c>
      <c r="I65">
        <v>113</v>
      </c>
      <c r="J65">
        <v>113</v>
      </c>
      <c r="K65">
        <v>0</v>
      </c>
      <c r="L65">
        <v>0</v>
      </c>
      <c r="M65">
        <v>0</v>
      </c>
      <c r="N65">
        <v>0</v>
      </c>
      <c r="O65">
        <f t="shared" si="0"/>
        <v>1</v>
      </c>
    </row>
    <row r="66" spans="1:15" x14ac:dyDescent="0.2">
      <c r="A66" t="s">
        <v>546</v>
      </c>
      <c r="B66" t="s">
        <v>288</v>
      </c>
      <c r="C66">
        <v>157098981</v>
      </c>
      <c r="D66">
        <v>157531913</v>
      </c>
      <c r="E66">
        <v>432933</v>
      </c>
      <c r="F66" t="s">
        <v>66</v>
      </c>
      <c r="G66" t="s">
        <v>5434</v>
      </c>
      <c r="H66" t="s">
        <v>5435</v>
      </c>
      <c r="I66">
        <v>116</v>
      </c>
      <c r="J66">
        <v>116</v>
      </c>
      <c r="K66">
        <v>0</v>
      </c>
      <c r="L66">
        <v>0</v>
      </c>
      <c r="M66">
        <v>0</v>
      </c>
      <c r="N66">
        <v>0</v>
      </c>
      <c r="O66">
        <f t="shared" ref="O66:O129" si="1">IF(I66=0,0,1)</f>
        <v>1</v>
      </c>
    </row>
    <row r="67" spans="1:15" x14ac:dyDescent="0.2">
      <c r="A67" t="s">
        <v>553</v>
      </c>
      <c r="B67" t="s">
        <v>65</v>
      </c>
      <c r="C67">
        <v>46123466</v>
      </c>
      <c r="D67">
        <v>46301820</v>
      </c>
      <c r="E67">
        <v>178355</v>
      </c>
      <c r="F67" t="s">
        <v>66</v>
      </c>
      <c r="G67" t="s">
        <v>5436</v>
      </c>
      <c r="H67" t="s">
        <v>5437</v>
      </c>
      <c r="I67">
        <v>0</v>
      </c>
      <c r="J67">
        <v>0</v>
      </c>
      <c r="K67">
        <v>0</v>
      </c>
      <c r="L67">
        <v>0</v>
      </c>
      <c r="M67">
        <v>0</v>
      </c>
      <c r="N67">
        <v>0</v>
      </c>
      <c r="O67">
        <f t="shared" si="1"/>
        <v>0</v>
      </c>
    </row>
    <row r="68" spans="1:15" x14ac:dyDescent="0.2">
      <c r="A68" t="s">
        <v>560</v>
      </c>
      <c r="B68" t="s">
        <v>101</v>
      </c>
      <c r="C68">
        <v>93698983</v>
      </c>
      <c r="D68">
        <v>93774522</v>
      </c>
      <c r="E68">
        <v>75540</v>
      </c>
      <c r="F68" t="s">
        <v>66</v>
      </c>
      <c r="G68" t="s">
        <v>5438</v>
      </c>
      <c r="H68" t="s">
        <v>5439</v>
      </c>
      <c r="I68">
        <v>26</v>
      </c>
      <c r="J68">
        <v>26</v>
      </c>
      <c r="K68">
        <v>0</v>
      </c>
      <c r="L68">
        <v>0</v>
      </c>
      <c r="M68">
        <v>0</v>
      </c>
      <c r="N68">
        <v>0</v>
      </c>
      <c r="O68">
        <f t="shared" si="1"/>
        <v>1</v>
      </c>
    </row>
    <row r="69" spans="1:15" x14ac:dyDescent="0.2">
      <c r="A69" t="s">
        <v>567</v>
      </c>
      <c r="B69" t="s">
        <v>101</v>
      </c>
      <c r="C69">
        <v>97481719</v>
      </c>
      <c r="D69">
        <v>97531429</v>
      </c>
      <c r="E69">
        <v>49711</v>
      </c>
      <c r="F69" t="s">
        <v>66</v>
      </c>
      <c r="G69" t="s">
        <v>5440</v>
      </c>
      <c r="H69" t="s">
        <v>5441</v>
      </c>
      <c r="I69">
        <v>16</v>
      </c>
      <c r="J69">
        <v>16</v>
      </c>
      <c r="K69">
        <v>0</v>
      </c>
      <c r="L69">
        <v>0</v>
      </c>
      <c r="M69">
        <v>0</v>
      </c>
      <c r="N69">
        <v>0</v>
      </c>
      <c r="O69">
        <f t="shared" si="1"/>
        <v>1</v>
      </c>
    </row>
    <row r="70" spans="1:15" x14ac:dyDescent="0.2">
      <c r="A70" t="s">
        <v>574</v>
      </c>
      <c r="B70" t="s">
        <v>83</v>
      </c>
      <c r="C70">
        <v>2852673</v>
      </c>
      <c r="D70">
        <v>2886351</v>
      </c>
      <c r="E70">
        <v>33679</v>
      </c>
      <c r="F70" t="s">
        <v>74</v>
      </c>
      <c r="G70" t="s">
        <v>5442</v>
      </c>
      <c r="H70" t="s">
        <v>5443</v>
      </c>
      <c r="I70">
        <v>39</v>
      </c>
      <c r="J70">
        <v>39</v>
      </c>
      <c r="K70">
        <v>0</v>
      </c>
      <c r="L70">
        <v>0</v>
      </c>
      <c r="M70">
        <v>0</v>
      </c>
      <c r="N70">
        <v>0</v>
      </c>
      <c r="O70">
        <f t="shared" si="1"/>
        <v>1</v>
      </c>
    </row>
    <row r="71" spans="1:15" x14ac:dyDescent="0.2">
      <c r="A71" t="s">
        <v>581</v>
      </c>
      <c r="B71" t="s">
        <v>83</v>
      </c>
      <c r="C71">
        <v>25021811</v>
      </c>
      <c r="D71">
        <v>25034065</v>
      </c>
      <c r="E71">
        <v>12255</v>
      </c>
      <c r="F71" t="s">
        <v>74</v>
      </c>
      <c r="G71" t="s">
        <v>5444</v>
      </c>
      <c r="H71" t="s">
        <v>5445</v>
      </c>
      <c r="I71">
        <v>24</v>
      </c>
      <c r="J71">
        <v>24</v>
      </c>
      <c r="K71">
        <v>0</v>
      </c>
      <c r="L71">
        <v>0</v>
      </c>
      <c r="M71">
        <v>0</v>
      </c>
      <c r="N71">
        <v>0</v>
      </c>
      <c r="O71">
        <f t="shared" si="1"/>
        <v>1</v>
      </c>
    </row>
    <row r="72" spans="1:15" x14ac:dyDescent="0.2">
      <c r="A72" t="s">
        <v>588</v>
      </c>
      <c r="B72" t="s">
        <v>151</v>
      </c>
      <c r="C72">
        <v>65540776</v>
      </c>
      <c r="D72">
        <v>65558330</v>
      </c>
      <c r="E72">
        <v>17555</v>
      </c>
      <c r="F72" t="s">
        <v>66</v>
      </c>
      <c r="G72" t="s">
        <v>5446</v>
      </c>
      <c r="H72" t="s">
        <v>5447</v>
      </c>
      <c r="I72">
        <v>34</v>
      </c>
      <c r="J72">
        <v>34</v>
      </c>
      <c r="K72">
        <v>0</v>
      </c>
      <c r="L72">
        <v>0</v>
      </c>
      <c r="M72">
        <v>0</v>
      </c>
      <c r="N72">
        <v>0</v>
      </c>
      <c r="O72">
        <f t="shared" si="1"/>
        <v>1</v>
      </c>
    </row>
    <row r="73" spans="1:15" x14ac:dyDescent="0.2">
      <c r="A73" t="s">
        <v>595</v>
      </c>
      <c r="B73" t="s">
        <v>151</v>
      </c>
      <c r="C73">
        <v>97481429</v>
      </c>
      <c r="D73">
        <v>97501854</v>
      </c>
      <c r="E73">
        <v>20426</v>
      </c>
      <c r="F73" t="s">
        <v>74</v>
      </c>
      <c r="G73" t="s">
        <v>5448</v>
      </c>
      <c r="H73" t="s">
        <v>5449</v>
      </c>
      <c r="I73">
        <v>32</v>
      </c>
      <c r="J73">
        <v>32</v>
      </c>
      <c r="K73">
        <v>0</v>
      </c>
      <c r="L73">
        <v>0</v>
      </c>
      <c r="M73">
        <v>0</v>
      </c>
      <c r="N73">
        <v>0</v>
      </c>
      <c r="O73">
        <f t="shared" si="1"/>
        <v>1</v>
      </c>
    </row>
    <row r="74" spans="1:15" x14ac:dyDescent="0.2">
      <c r="A74" t="s">
        <v>602</v>
      </c>
      <c r="B74" t="s">
        <v>126</v>
      </c>
      <c r="C74">
        <v>3377400</v>
      </c>
      <c r="D74">
        <v>3405828</v>
      </c>
      <c r="E74">
        <v>28429</v>
      </c>
      <c r="F74" t="s">
        <v>66</v>
      </c>
      <c r="G74" t="s">
        <v>5450</v>
      </c>
      <c r="H74" t="s">
        <v>5451</v>
      </c>
      <c r="I74">
        <v>15</v>
      </c>
      <c r="J74">
        <v>15</v>
      </c>
      <c r="K74">
        <v>0</v>
      </c>
      <c r="L74">
        <v>0</v>
      </c>
      <c r="M74">
        <v>0</v>
      </c>
      <c r="N74">
        <v>0</v>
      </c>
      <c r="O74">
        <f t="shared" si="1"/>
        <v>1</v>
      </c>
    </row>
    <row r="75" spans="1:15" x14ac:dyDescent="0.2">
      <c r="A75" t="s">
        <v>609</v>
      </c>
      <c r="B75" t="s">
        <v>183</v>
      </c>
      <c r="C75">
        <v>197053257</v>
      </c>
      <c r="D75">
        <v>197115824</v>
      </c>
      <c r="E75">
        <v>62568</v>
      </c>
      <c r="F75" t="s">
        <v>74</v>
      </c>
      <c r="G75" t="s">
        <v>5452</v>
      </c>
      <c r="H75" t="s">
        <v>5453</v>
      </c>
      <c r="I75">
        <v>178</v>
      </c>
      <c r="J75">
        <v>178</v>
      </c>
      <c r="K75">
        <v>0</v>
      </c>
      <c r="L75">
        <v>0</v>
      </c>
      <c r="M75">
        <v>0</v>
      </c>
      <c r="N75">
        <v>0</v>
      </c>
      <c r="O75">
        <f t="shared" si="1"/>
        <v>1</v>
      </c>
    </row>
    <row r="76" spans="1:15" x14ac:dyDescent="0.2">
      <c r="A76" t="s">
        <v>616</v>
      </c>
      <c r="B76" t="s">
        <v>224</v>
      </c>
      <c r="C76">
        <v>30945865</v>
      </c>
      <c r="D76">
        <v>31027122</v>
      </c>
      <c r="E76">
        <v>81258</v>
      </c>
      <c r="F76" t="s">
        <v>66</v>
      </c>
      <c r="G76" t="s">
        <v>5454</v>
      </c>
      <c r="H76" t="s">
        <v>5455</v>
      </c>
      <c r="I76">
        <v>91</v>
      </c>
      <c r="J76">
        <v>91</v>
      </c>
      <c r="K76">
        <v>0</v>
      </c>
      <c r="L76">
        <v>0</v>
      </c>
      <c r="M76">
        <v>0</v>
      </c>
      <c r="N76">
        <v>0</v>
      </c>
      <c r="O76">
        <f t="shared" si="1"/>
        <v>1</v>
      </c>
    </row>
    <row r="77" spans="1:15" x14ac:dyDescent="0.2">
      <c r="A77" t="s">
        <v>623</v>
      </c>
      <c r="B77" t="s">
        <v>631</v>
      </c>
      <c r="C77">
        <v>31158541</v>
      </c>
      <c r="D77">
        <v>31331159</v>
      </c>
      <c r="E77">
        <v>172619</v>
      </c>
      <c r="F77" t="s">
        <v>66</v>
      </c>
      <c r="G77" t="s">
        <v>5456</v>
      </c>
      <c r="H77" t="s">
        <v>5457</v>
      </c>
      <c r="I77">
        <v>114</v>
      </c>
      <c r="J77">
        <v>113</v>
      </c>
      <c r="K77">
        <v>1</v>
      </c>
      <c r="L77">
        <v>0</v>
      </c>
      <c r="M77">
        <v>0</v>
      </c>
      <c r="N77">
        <v>0</v>
      </c>
      <c r="O77">
        <f t="shared" si="1"/>
        <v>1</v>
      </c>
    </row>
    <row r="78" spans="1:15" x14ac:dyDescent="0.2">
      <c r="A78" t="s">
        <v>632</v>
      </c>
      <c r="B78" t="s">
        <v>167</v>
      </c>
      <c r="C78">
        <v>216176679</v>
      </c>
      <c r="D78">
        <v>216224468</v>
      </c>
      <c r="E78">
        <v>47790</v>
      </c>
      <c r="F78" t="s">
        <v>66</v>
      </c>
      <c r="G78" t="s">
        <v>5458</v>
      </c>
      <c r="H78" t="s">
        <v>5459</v>
      </c>
      <c r="I78">
        <v>42</v>
      </c>
      <c r="J78">
        <v>42</v>
      </c>
      <c r="K78">
        <v>0</v>
      </c>
      <c r="L78">
        <v>0</v>
      </c>
      <c r="M78">
        <v>0</v>
      </c>
      <c r="N78">
        <v>0</v>
      </c>
      <c r="O78">
        <f t="shared" si="1"/>
        <v>1</v>
      </c>
    </row>
    <row r="79" spans="1:15" x14ac:dyDescent="0.2">
      <c r="A79" t="s">
        <v>639</v>
      </c>
      <c r="B79" t="s">
        <v>183</v>
      </c>
      <c r="C79">
        <v>160085520</v>
      </c>
      <c r="D79">
        <v>160113381</v>
      </c>
      <c r="E79">
        <v>27862</v>
      </c>
      <c r="F79" t="s">
        <v>66</v>
      </c>
      <c r="G79" t="s">
        <v>5460</v>
      </c>
      <c r="H79" t="s">
        <v>5461</v>
      </c>
      <c r="I79">
        <v>65</v>
      </c>
      <c r="J79">
        <v>65</v>
      </c>
      <c r="K79">
        <v>0</v>
      </c>
      <c r="L79">
        <v>0</v>
      </c>
      <c r="M79">
        <v>0</v>
      </c>
      <c r="N79">
        <v>0</v>
      </c>
      <c r="O79">
        <f t="shared" si="1"/>
        <v>1</v>
      </c>
    </row>
    <row r="80" spans="1:15" x14ac:dyDescent="0.2">
      <c r="A80" t="s">
        <v>646</v>
      </c>
      <c r="B80" t="s">
        <v>65</v>
      </c>
      <c r="C80">
        <v>110719032</v>
      </c>
      <c r="D80">
        <v>110788898</v>
      </c>
      <c r="E80">
        <v>69867</v>
      </c>
      <c r="F80" t="s">
        <v>66</v>
      </c>
      <c r="G80" t="s">
        <v>5462</v>
      </c>
      <c r="H80" t="s">
        <v>5463</v>
      </c>
      <c r="I80">
        <v>64</v>
      </c>
      <c r="J80">
        <v>64</v>
      </c>
      <c r="K80">
        <v>0</v>
      </c>
      <c r="L80">
        <v>0</v>
      </c>
      <c r="M80">
        <v>0</v>
      </c>
      <c r="N80">
        <v>0</v>
      </c>
      <c r="O80">
        <f t="shared" si="1"/>
        <v>1</v>
      </c>
    </row>
    <row r="81" spans="1:15" x14ac:dyDescent="0.2">
      <c r="A81" t="s">
        <v>653</v>
      </c>
      <c r="B81" t="s">
        <v>83</v>
      </c>
      <c r="C81">
        <v>40440216</v>
      </c>
      <c r="D81">
        <v>40465889</v>
      </c>
      <c r="E81">
        <v>25674</v>
      </c>
      <c r="F81" t="s">
        <v>66</v>
      </c>
      <c r="G81" t="s">
        <v>5464</v>
      </c>
      <c r="H81" t="s">
        <v>5465</v>
      </c>
      <c r="I81">
        <v>24</v>
      </c>
      <c r="J81">
        <v>23</v>
      </c>
      <c r="K81">
        <v>1</v>
      </c>
      <c r="L81">
        <v>0</v>
      </c>
      <c r="M81">
        <v>0</v>
      </c>
      <c r="N81">
        <v>0</v>
      </c>
      <c r="O81">
        <f t="shared" si="1"/>
        <v>1</v>
      </c>
    </row>
    <row r="82" spans="1:15" x14ac:dyDescent="0.2">
      <c r="A82" t="s">
        <v>660</v>
      </c>
      <c r="B82" t="s">
        <v>65</v>
      </c>
      <c r="C82">
        <v>124196865</v>
      </c>
      <c r="D82">
        <v>124246302</v>
      </c>
      <c r="E82">
        <v>49438</v>
      </c>
      <c r="F82" t="s">
        <v>66</v>
      </c>
      <c r="G82" t="s">
        <v>5466</v>
      </c>
      <c r="H82" t="s">
        <v>5467</v>
      </c>
      <c r="I82">
        <v>50</v>
      </c>
      <c r="J82">
        <v>50</v>
      </c>
      <c r="K82">
        <v>0</v>
      </c>
      <c r="L82">
        <v>0</v>
      </c>
      <c r="M82">
        <v>0</v>
      </c>
      <c r="N82">
        <v>0</v>
      </c>
      <c r="O82">
        <f t="shared" si="1"/>
        <v>1</v>
      </c>
    </row>
    <row r="83" spans="1:15" x14ac:dyDescent="0.2">
      <c r="A83" t="s">
        <v>667</v>
      </c>
      <c r="B83" t="s">
        <v>83</v>
      </c>
      <c r="C83">
        <v>77166153</v>
      </c>
      <c r="D83">
        <v>77305892</v>
      </c>
      <c r="E83">
        <v>139740</v>
      </c>
      <c r="F83" t="s">
        <v>66</v>
      </c>
      <c r="G83" t="s">
        <v>5468</v>
      </c>
      <c r="H83" t="s">
        <v>5469</v>
      </c>
      <c r="I83">
        <v>79</v>
      </c>
      <c r="J83">
        <v>79</v>
      </c>
      <c r="K83">
        <v>0</v>
      </c>
      <c r="L83">
        <v>0</v>
      </c>
      <c r="M83">
        <v>0</v>
      </c>
      <c r="N83">
        <v>0</v>
      </c>
      <c r="O83">
        <f t="shared" si="1"/>
        <v>1</v>
      </c>
    </row>
    <row r="84" spans="1:15" x14ac:dyDescent="0.2">
      <c r="A84" t="s">
        <v>674</v>
      </c>
      <c r="B84" t="s">
        <v>682</v>
      </c>
      <c r="C84">
        <v>25946149</v>
      </c>
      <c r="D84">
        <v>26599989</v>
      </c>
      <c r="E84">
        <v>653841</v>
      </c>
      <c r="F84" t="s">
        <v>66</v>
      </c>
      <c r="G84" t="s">
        <v>5470</v>
      </c>
      <c r="H84" t="s">
        <v>5471</v>
      </c>
      <c r="I84">
        <v>0</v>
      </c>
      <c r="J84">
        <v>0</v>
      </c>
      <c r="K84">
        <v>0</v>
      </c>
      <c r="L84">
        <v>0</v>
      </c>
      <c r="M84">
        <v>0</v>
      </c>
      <c r="N84">
        <v>0</v>
      </c>
      <c r="O84">
        <f t="shared" si="1"/>
        <v>0</v>
      </c>
    </row>
    <row r="85" spans="1:15" x14ac:dyDescent="0.2">
      <c r="A85" t="s">
        <v>683</v>
      </c>
      <c r="B85" t="s">
        <v>101</v>
      </c>
      <c r="C85">
        <v>142168077</v>
      </c>
      <c r="D85">
        <v>142297668</v>
      </c>
      <c r="E85">
        <v>129592</v>
      </c>
      <c r="F85" t="s">
        <v>74</v>
      </c>
      <c r="G85" t="s">
        <v>5472</v>
      </c>
      <c r="H85" t="s">
        <v>5473</v>
      </c>
      <c r="I85">
        <v>145</v>
      </c>
      <c r="J85">
        <v>145</v>
      </c>
      <c r="K85">
        <v>0</v>
      </c>
      <c r="L85">
        <v>0</v>
      </c>
      <c r="M85">
        <v>0</v>
      </c>
      <c r="N85">
        <v>0</v>
      </c>
      <c r="O85">
        <f t="shared" si="1"/>
        <v>1</v>
      </c>
    </row>
    <row r="86" spans="1:15" x14ac:dyDescent="0.2">
      <c r="A86" t="s">
        <v>690</v>
      </c>
      <c r="B86" t="s">
        <v>83</v>
      </c>
      <c r="C86">
        <v>76760356</v>
      </c>
      <c r="D86">
        <v>77041755</v>
      </c>
      <c r="E86">
        <v>281400</v>
      </c>
      <c r="F86" t="s">
        <v>74</v>
      </c>
      <c r="G86" t="s">
        <v>5474</v>
      </c>
      <c r="H86" t="s">
        <v>5475</v>
      </c>
      <c r="I86">
        <v>141</v>
      </c>
      <c r="J86">
        <v>141</v>
      </c>
      <c r="K86">
        <v>0</v>
      </c>
      <c r="L86">
        <v>0</v>
      </c>
      <c r="M86">
        <v>0</v>
      </c>
      <c r="N86">
        <v>0</v>
      </c>
      <c r="O86">
        <f t="shared" si="1"/>
        <v>1</v>
      </c>
    </row>
    <row r="87" spans="1:15" x14ac:dyDescent="0.2">
      <c r="A87" t="s">
        <v>697</v>
      </c>
      <c r="B87" t="s">
        <v>265</v>
      </c>
      <c r="C87">
        <v>93976097</v>
      </c>
      <c r="D87">
        <v>94124251</v>
      </c>
      <c r="E87">
        <v>148155</v>
      </c>
      <c r="F87" t="s">
        <v>74</v>
      </c>
      <c r="G87" t="s">
        <v>5476</v>
      </c>
      <c r="H87" t="s">
        <v>5477</v>
      </c>
      <c r="I87">
        <v>23</v>
      </c>
      <c r="J87">
        <v>23</v>
      </c>
      <c r="K87">
        <v>0</v>
      </c>
      <c r="L87">
        <v>0</v>
      </c>
      <c r="M87">
        <v>0</v>
      </c>
      <c r="N87">
        <v>0</v>
      </c>
      <c r="O87">
        <f t="shared" si="1"/>
        <v>1</v>
      </c>
    </row>
    <row r="88" spans="1:15" x14ac:dyDescent="0.2">
      <c r="A88" t="s">
        <v>703</v>
      </c>
      <c r="B88" t="s">
        <v>151</v>
      </c>
      <c r="C88">
        <v>69063461</v>
      </c>
      <c r="D88">
        <v>70258054</v>
      </c>
      <c r="E88">
        <v>1194594</v>
      </c>
      <c r="F88" t="s">
        <v>66</v>
      </c>
      <c r="G88" t="s">
        <v>5478</v>
      </c>
      <c r="H88" t="s">
        <v>5479</v>
      </c>
      <c r="I88">
        <v>0</v>
      </c>
      <c r="J88">
        <v>0</v>
      </c>
      <c r="K88">
        <v>0</v>
      </c>
      <c r="L88">
        <v>0</v>
      </c>
      <c r="M88">
        <v>0</v>
      </c>
      <c r="N88">
        <v>0</v>
      </c>
      <c r="O88">
        <f t="shared" si="1"/>
        <v>0</v>
      </c>
    </row>
    <row r="89" spans="1:15" x14ac:dyDescent="0.2">
      <c r="A89" t="s">
        <v>710</v>
      </c>
      <c r="B89" t="s">
        <v>682</v>
      </c>
      <c r="C89">
        <v>31774112</v>
      </c>
      <c r="D89">
        <v>31906413</v>
      </c>
      <c r="E89">
        <v>132302</v>
      </c>
      <c r="F89" t="s">
        <v>66</v>
      </c>
      <c r="G89" t="s">
        <v>5480</v>
      </c>
      <c r="H89" t="s">
        <v>5481</v>
      </c>
      <c r="I89">
        <v>33</v>
      </c>
      <c r="J89">
        <v>33</v>
      </c>
      <c r="K89">
        <v>0</v>
      </c>
      <c r="L89">
        <v>0</v>
      </c>
      <c r="M89">
        <v>0</v>
      </c>
      <c r="N89">
        <v>0</v>
      </c>
      <c r="O89">
        <f t="shared" si="1"/>
        <v>1</v>
      </c>
    </row>
    <row r="90" spans="1:15" x14ac:dyDescent="0.2">
      <c r="A90" t="s">
        <v>717</v>
      </c>
      <c r="B90" t="s">
        <v>265</v>
      </c>
      <c r="C90">
        <v>33110639</v>
      </c>
      <c r="D90">
        <v>33167389</v>
      </c>
      <c r="E90">
        <v>56751</v>
      </c>
      <c r="F90" t="s">
        <v>74</v>
      </c>
      <c r="G90" t="s">
        <v>5482</v>
      </c>
      <c r="H90" t="s">
        <v>5483</v>
      </c>
      <c r="I90">
        <v>20</v>
      </c>
      <c r="J90">
        <v>20</v>
      </c>
      <c r="K90">
        <v>0</v>
      </c>
      <c r="L90">
        <v>0</v>
      </c>
      <c r="M90">
        <v>0</v>
      </c>
      <c r="N90">
        <v>0</v>
      </c>
      <c r="O90">
        <f t="shared" si="1"/>
        <v>1</v>
      </c>
    </row>
    <row r="91" spans="1:15" x14ac:dyDescent="0.2">
      <c r="A91" t="s">
        <v>724</v>
      </c>
      <c r="B91" t="s">
        <v>439</v>
      </c>
      <c r="C91">
        <v>177027119</v>
      </c>
      <c r="D91">
        <v>177037348</v>
      </c>
      <c r="E91">
        <v>10230</v>
      </c>
      <c r="F91" t="s">
        <v>66</v>
      </c>
      <c r="G91" t="s">
        <v>5484</v>
      </c>
      <c r="H91" t="s">
        <v>5485</v>
      </c>
      <c r="I91">
        <v>21</v>
      </c>
      <c r="J91">
        <v>21</v>
      </c>
      <c r="K91">
        <v>0</v>
      </c>
      <c r="L91">
        <v>0</v>
      </c>
      <c r="M91">
        <v>0</v>
      </c>
      <c r="N91">
        <v>0</v>
      </c>
      <c r="O91">
        <f t="shared" si="1"/>
        <v>1</v>
      </c>
    </row>
    <row r="92" spans="1:15" x14ac:dyDescent="0.2">
      <c r="A92" t="s">
        <v>731</v>
      </c>
      <c r="B92" t="s">
        <v>395</v>
      </c>
      <c r="C92">
        <v>66278119</v>
      </c>
      <c r="D92">
        <v>66301084</v>
      </c>
      <c r="E92">
        <v>22966</v>
      </c>
      <c r="F92" t="s">
        <v>66</v>
      </c>
      <c r="G92" t="s">
        <v>5486</v>
      </c>
      <c r="H92" t="s">
        <v>5487</v>
      </c>
      <c r="I92">
        <v>44</v>
      </c>
      <c r="J92">
        <v>43</v>
      </c>
      <c r="K92">
        <v>1</v>
      </c>
      <c r="L92">
        <v>0</v>
      </c>
      <c r="M92">
        <v>0</v>
      </c>
      <c r="N92">
        <v>0</v>
      </c>
      <c r="O92">
        <f t="shared" si="1"/>
        <v>1</v>
      </c>
    </row>
    <row r="93" spans="1:15" x14ac:dyDescent="0.2">
      <c r="A93" t="s">
        <v>738</v>
      </c>
      <c r="B93" t="s">
        <v>65</v>
      </c>
      <c r="C93">
        <v>76738266</v>
      </c>
      <c r="D93">
        <v>76742222</v>
      </c>
      <c r="E93">
        <v>3957</v>
      </c>
      <c r="F93" t="s">
        <v>74</v>
      </c>
      <c r="G93" t="s">
        <v>5488</v>
      </c>
      <c r="H93" t="s">
        <v>5489</v>
      </c>
      <c r="I93">
        <v>35</v>
      </c>
      <c r="J93">
        <v>35</v>
      </c>
      <c r="K93">
        <v>0</v>
      </c>
      <c r="L93">
        <v>0</v>
      </c>
      <c r="M93">
        <v>0</v>
      </c>
      <c r="N93">
        <v>0</v>
      </c>
      <c r="O93">
        <f t="shared" si="1"/>
        <v>1</v>
      </c>
    </row>
    <row r="94" spans="1:15" x14ac:dyDescent="0.2">
      <c r="A94" t="s">
        <v>745</v>
      </c>
      <c r="B94" t="s">
        <v>247</v>
      </c>
      <c r="C94">
        <v>123621592</v>
      </c>
      <c r="D94">
        <v>123666098</v>
      </c>
      <c r="E94">
        <v>44507</v>
      </c>
      <c r="F94" t="s">
        <v>66</v>
      </c>
      <c r="G94" t="s">
        <v>5490</v>
      </c>
      <c r="H94" t="s">
        <v>5491</v>
      </c>
      <c r="I94">
        <v>35</v>
      </c>
      <c r="J94">
        <v>35</v>
      </c>
      <c r="K94">
        <v>0</v>
      </c>
      <c r="L94">
        <v>0</v>
      </c>
      <c r="M94">
        <v>0</v>
      </c>
      <c r="N94">
        <v>0</v>
      </c>
      <c r="O94">
        <f t="shared" si="1"/>
        <v>1</v>
      </c>
    </row>
    <row r="95" spans="1:15" x14ac:dyDescent="0.2">
      <c r="A95" t="s">
        <v>752</v>
      </c>
      <c r="B95" t="s">
        <v>135</v>
      </c>
      <c r="C95">
        <v>56504315</v>
      </c>
      <c r="D95">
        <v>56554008</v>
      </c>
      <c r="E95">
        <v>49694</v>
      </c>
      <c r="F95" t="s">
        <v>74</v>
      </c>
      <c r="G95" t="s">
        <v>5492</v>
      </c>
      <c r="H95" t="s">
        <v>5493</v>
      </c>
      <c r="I95">
        <v>46</v>
      </c>
      <c r="J95">
        <v>46</v>
      </c>
      <c r="K95">
        <v>0</v>
      </c>
      <c r="L95">
        <v>0</v>
      </c>
      <c r="M95">
        <v>0</v>
      </c>
      <c r="N95">
        <v>0</v>
      </c>
      <c r="O95">
        <f t="shared" si="1"/>
        <v>1</v>
      </c>
    </row>
    <row r="96" spans="1:15" x14ac:dyDescent="0.2">
      <c r="A96" t="s">
        <v>759</v>
      </c>
      <c r="B96" t="s">
        <v>490</v>
      </c>
      <c r="C96">
        <v>72978520</v>
      </c>
      <c r="D96">
        <v>73030817</v>
      </c>
      <c r="E96">
        <v>52298</v>
      </c>
      <c r="F96" t="s">
        <v>66</v>
      </c>
      <c r="G96" t="s">
        <v>5494</v>
      </c>
      <c r="H96" t="s">
        <v>5495</v>
      </c>
      <c r="I96">
        <v>44</v>
      </c>
      <c r="J96">
        <v>44</v>
      </c>
      <c r="K96">
        <v>0</v>
      </c>
      <c r="L96">
        <v>0</v>
      </c>
      <c r="M96">
        <v>0</v>
      </c>
      <c r="N96">
        <v>0</v>
      </c>
      <c r="O96">
        <f t="shared" si="1"/>
        <v>1</v>
      </c>
    </row>
    <row r="97" spans="1:15" x14ac:dyDescent="0.2">
      <c r="A97" t="s">
        <v>765</v>
      </c>
      <c r="B97" t="s">
        <v>167</v>
      </c>
      <c r="C97">
        <v>170336006</v>
      </c>
      <c r="D97">
        <v>170363165</v>
      </c>
      <c r="E97">
        <v>27160</v>
      </c>
      <c r="F97" t="s">
        <v>66</v>
      </c>
      <c r="G97" t="s">
        <v>5496</v>
      </c>
      <c r="H97" t="s">
        <v>5497</v>
      </c>
      <c r="I97">
        <v>27</v>
      </c>
      <c r="J97">
        <v>26</v>
      </c>
      <c r="K97">
        <v>1</v>
      </c>
      <c r="L97">
        <v>0</v>
      </c>
      <c r="M97">
        <v>0</v>
      </c>
      <c r="N97">
        <v>0</v>
      </c>
      <c r="O97">
        <f t="shared" si="1"/>
        <v>1</v>
      </c>
    </row>
    <row r="98" spans="1:15" x14ac:dyDescent="0.2">
      <c r="A98" t="s">
        <v>771</v>
      </c>
      <c r="B98" t="s">
        <v>247</v>
      </c>
      <c r="C98">
        <v>122745484</v>
      </c>
      <c r="D98">
        <v>122791675</v>
      </c>
      <c r="E98">
        <v>46192</v>
      </c>
      <c r="F98" t="s">
        <v>74</v>
      </c>
      <c r="G98" t="s">
        <v>5498</v>
      </c>
      <c r="H98" t="s">
        <v>5499</v>
      </c>
      <c r="I98">
        <v>46</v>
      </c>
      <c r="J98">
        <v>46</v>
      </c>
      <c r="K98">
        <v>0</v>
      </c>
      <c r="L98">
        <v>0</v>
      </c>
      <c r="M98">
        <v>0</v>
      </c>
      <c r="N98">
        <v>0</v>
      </c>
      <c r="O98">
        <f t="shared" si="1"/>
        <v>1</v>
      </c>
    </row>
    <row r="99" spans="1:15" x14ac:dyDescent="0.2">
      <c r="A99" t="s">
        <v>778</v>
      </c>
      <c r="B99" t="s">
        <v>151</v>
      </c>
      <c r="C99">
        <v>33168856</v>
      </c>
      <c r="D99">
        <v>33676850</v>
      </c>
      <c r="E99">
        <v>507995</v>
      </c>
      <c r="F99" t="s">
        <v>66</v>
      </c>
      <c r="G99" t="s">
        <v>5500</v>
      </c>
      <c r="H99" t="s">
        <v>5501</v>
      </c>
      <c r="I99">
        <v>66</v>
      </c>
      <c r="J99">
        <v>66</v>
      </c>
      <c r="K99">
        <v>0</v>
      </c>
      <c r="L99">
        <v>0</v>
      </c>
      <c r="M99">
        <v>0</v>
      </c>
      <c r="N99">
        <v>0</v>
      </c>
      <c r="O99">
        <f t="shared" si="1"/>
        <v>1</v>
      </c>
    </row>
    <row r="100" spans="1:15" x14ac:dyDescent="0.2">
      <c r="A100" t="s">
        <v>785</v>
      </c>
      <c r="B100" t="s">
        <v>192</v>
      </c>
      <c r="C100">
        <v>41903694</v>
      </c>
      <c r="D100">
        <v>41930910</v>
      </c>
      <c r="E100">
        <v>27217</v>
      </c>
      <c r="F100" t="s">
        <v>66</v>
      </c>
      <c r="G100" t="s">
        <v>5502</v>
      </c>
      <c r="H100" t="s">
        <v>5503</v>
      </c>
      <c r="I100">
        <v>26</v>
      </c>
      <c r="J100">
        <v>26</v>
      </c>
      <c r="K100">
        <v>0</v>
      </c>
      <c r="L100">
        <v>0</v>
      </c>
      <c r="M100">
        <v>0</v>
      </c>
      <c r="N100">
        <v>0</v>
      </c>
      <c r="O100">
        <f t="shared" si="1"/>
        <v>1</v>
      </c>
    </row>
    <row r="101" spans="1:15" x14ac:dyDescent="0.2">
      <c r="A101" t="s">
        <v>792</v>
      </c>
      <c r="B101" t="s">
        <v>288</v>
      </c>
      <c r="C101">
        <v>80816327</v>
      </c>
      <c r="D101">
        <v>81178805</v>
      </c>
      <c r="E101">
        <v>362479</v>
      </c>
      <c r="F101" t="s">
        <v>66</v>
      </c>
      <c r="G101" t="s">
        <v>5504</v>
      </c>
      <c r="H101" t="s">
        <v>5505</v>
      </c>
      <c r="I101">
        <v>26</v>
      </c>
      <c r="J101">
        <v>26</v>
      </c>
      <c r="K101">
        <v>0</v>
      </c>
      <c r="L101">
        <v>0</v>
      </c>
      <c r="M101">
        <v>0</v>
      </c>
      <c r="N101">
        <v>0</v>
      </c>
      <c r="O101">
        <f t="shared" si="1"/>
        <v>1</v>
      </c>
    </row>
    <row r="102" spans="1:15" x14ac:dyDescent="0.2">
      <c r="A102" t="s">
        <v>799</v>
      </c>
      <c r="B102" t="s">
        <v>167</v>
      </c>
      <c r="C102">
        <v>60678302</v>
      </c>
      <c r="D102">
        <v>60780633</v>
      </c>
      <c r="E102">
        <v>102332</v>
      </c>
      <c r="F102" t="s">
        <v>74</v>
      </c>
      <c r="G102" t="s">
        <v>5506</v>
      </c>
      <c r="H102" t="s">
        <v>5507</v>
      </c>
      <c r="I102">
        <v>44</v>
      </c>
      <c r="J102">
        <v>44</v>
      </c>
      <c r="K102">
        <v>0</v>
      </c>
      <c r="L102">
        <v>0</v>
      </c>
      <c r="M102">
        <v>0</v>
      </c>
      <c r="N102">
        <v>0</v>
      </c>
      <c r="O102">
        <f t="shared" si="1"/>
        <v>1</v>
      </c>
    </row>
    <row r="103" spans="1:15" x14ac:dyDescent="0.2">
      <c r="A103" t="s">
        <v>806</v>
      </c>
      <c r="B103" t="s">
        <v>83</v>
      </c>
      <c r="C103">
        <v>39910499</v>
      </c>
      <c r="D103">
        <v>40036643</v>
      </c>
      <c r="E103">
        <v>126145</v>
      </c>
      <c r="F103" t="s">
        <v>74</v>
      </c>
      <c r="G103" t="s">
        <v>5508</v>
      </c>
      <c r="H103" t="s">
        <v>5509</v>
      </c>
      <c r="I103">
        <v>91</v>
      </c>
      <c r="J103">
        <v>91</v>
      </c>
      <c r="K103">
        <v>0</v>
      </c>
      <c r="L103">
        <v>0</v>
      </c>
      <c r="M103">
        <v>0</v>
      </c>
      <c r="N103">
        <v>0</v>
      </c>
      <c r="O103">
        <f t="shared" si="1"/>
        <v>1</v>
      </c>
    </row>
    <row r="104" spans="1:15" x14ac:dyDescent="0.2">
      <c r="A104" t="s">
        <v>813</v>
      </c>
      <c r="B104" t="s">
        <v>167</v>
      </c>
      <c r="C104">
        <v>219524379</v>
      </c>
      <c r="D104">
        <v>219528166</v>
      </c>
      <c r="E104">
        <v>3788</v>
      </c>
      <c r="F104" t="s">
        <v>66</v>
      </c>
      <c r="G104" t="s">
        <v>5510</v>
      </c>
      <c r="H104" t="s">
        <v>5511</v>
      </c>
      <c r="I104">
        <v>22</v>
      </c>
      <c r="J104">
        <v>22</v>
      </c>
      <c r="K104">
        <v>0</v>
      </c>
      <c r="L104">
        <v>0</v>
      </c>
      <c r="M104">
        <v>0</v>
      </c>
      <c r="N104">
        <v>0</v>
      </c>
      <c r="O104">
        <f t="shared" si="1"/>
        <v>1</v>
      </c>
    </row>
    <row r="105" spans="1:15" x14ac:dyDescent="0.2">
      <c r="A105" t="s">
        <v>820</v>
      </c>
      <c r="B105" t="s">
        <v>490</v>
      </c>
      <c r="C105">
        <v>91260558</v>
      </c>
      <c r="D105">
        <v>91358692</v>
      </c>
      <c r="E105">
        <v>98135</v>
      </c>
      <c r="F105" t="s">
        <v>66</v>
      </c>
      <c r="G105" t="s">
        <v>5512</v>
      </c>
      <c r="H105" t="s">
        <v>5513</v>
      </c>
      <c r="I105">
        <v>76</v>
      </c>
      <c r="J105">
        <v>76</v>
      </c>
      <c r="K105">
        <v>0</v>
      </c>
      <c r="L105">
        <v>0</v>
      </c>
      <c r="M105">
        <v>0</v>
      </c>
      <c r="N105">
        <v>0</v>
      </c>
      <c r="O105">
        <f t="shared" si="1"/>
        <v>1</v>
      </c>
    </row>
    <row r="106" spans="1:15" x14ac:dyDescent="0.2">
      <c r="A106" t="s">
        <v>827</v>
      </c>
      <c r="B106" t="s">
        <v>151</v>
      </c>
      <c r="C106">
        <v>140419131</v>
      </c>
      <c r="D106">
        <v>140624564</v>
      </c>
      <c r="E106">
        <v>205434</v>
      </c>
      <c r="F106" t="s">
        <v>74</v>
      </c>
      <c r="G106" t="s">
        <v>5514</v>
      </c>
      <c r="H106" t="s">
        <v>5515</v>
      </c>
      <c r="I106">
        <v>52</v>
      </c>
      <c r="J106">
        <v>52</v>
      </c>
      <c r="K106">
        <v>0</v>
      </c>
      <c r="L106">
        <v>0</v>
      </c>
      <c r="M106">
        <v>0</v>
      </c>
      <c r="N106">
        <v>0</v>
      </c>
      <c r="O106">
        <f t="shared" si="1"/>
        <v>1</v>
      </c>
    </row>
    <row r="107" spans="1:15" x14ac:dyDescent="0.2">
      <c r="A107" t="s">
        <v>834</v>
      </c>
      <c r="B107" t="s">
        <v>83</v>
      </c>
      <c r="C107">
        <v>79924987</v>
      </c>
      <c r="D107">
        <v>80065235</v>
      </c>
      <c r="E107">
        <v>140249</v>
      </c>
      <c r="F107" t="s">
        <v>74</v>
      </c>
      <c r="G107" t="s">
        <v>5516</v>
      </c>
      <c r="H107" t="s">
        <v>5517</v>
      </c>
      <c r="I107">
        <v>107</v>
      </c>
      <c r="J107">
        <v>107</v>
      </c>
      <c r="K107">
        <v>0</v>
      </c>
      <c r="L107">
        <v>0</v>
      </c>
      <c r="M107">
        <v>0</v>
      </c>
      <c r="N107">
        <v>0</v>
      </c>
      <c r="O107">
        <f t="shared" si="1"/>
        <v>1</v>
      </c>
    </row>
    <row r="108" spans="1:15" x14ac:dyDescent="0.2">
      <c r="A108" t="s">
        <v>841</v>
      </c>
      <c r="B108" t="s">
        <v>395</v>
      </c>
      <c r="C108">
        <v>62457734</v>
      </c>
      <c r="D108">
        <v>62477091</v>
      </c>
      <c r="E108">
        <v>19358</v>
      </c>
      <c r="F108" t="s">
        <v>74</v>
      </c>
      <c r="G108" t="s">
        <v>5518</v>
      </c>
      <c r="H108" t="s">
        <v>5519</v>
      </c>
      <c r="I108">
        <v>33</v>
      </c>
      <c r="J108">
        <v>33</v>
      </c>
      <c r="K108">
        <v>0</v>
      </c>
      <c r="L108">
        <v>0</v>
      </c>
      <c r="M108">
        <v>0</v>
      </c>
      <c r="N108">
        <v>0</v>
      </c>
      <c r="O108">
        <f t="shared" si="1"/>
        <v>1</v>
      </c>
    </row>
    <row r="109" spans="1:15" x14ac:dyDescent="0.2">
      <c r="A109" t="s">
        <v>848</v>
      </c>
      <c r="B109" t="s">
        <v>101</v>
      </c>
      <c r="C109">
        <v>15642859</v>
      </c>
      <c r="D109">
        <v>15695216</v>
      </c>
      <c r="E109">
        <v>52358</v>
      </c>
      <c r="F109" t="s">
        <v>66</v>
      </c>
      <c r="G109" t="s">
        <v>5520</v>
      </c>
      <c r="H109" t="s">
        <v>5521</v>
      </c>
      <c r="I109">
        <v>35</v>
      </c>
      <c r="J109">
        <v>35</v>
      </c>
      <c r="K109">
        <v>0</v>
      </c>
      <c r="L109">
        <v>0</v>
      </c>
      <c r="M109">
        <v>0</v>
      </c>
      <c r="N109">
        <v>0</v>
      </c>
      <c r="O109">
        <f t="shared" si="1"/>
        <v>1</v>
      </c>
    </row>
    <row r="110" spans="1:15" x14ac:dyDescent="0.2">
      <c r="A110" t="s">
        <v>854</v>
      </c>
      <c r="B110" t="s">
        <v>490</v>
      </c>
      <c r="C110">
        <v>40453210</v>
      </c>
      <c r="D110">
        <v>40513337</v>
      </c>
      <c r="E110">
        <v>60128</v>
      </c>
      <c r="F110" t="s">
        <v>66</v>
      </c>
      <c r="G110" t="s">
        <v>5522</v>
      </c>
      <c r="H110" t="s">
        <v>5523</v>
      </c>
      <c r="I110">
        <v>62</v>
      </c>
      <c r="J110">
        <v>62</v>
      </c>
      <c r="K110">
        <v>0</v>
      </c>
      <c r="L110">
        <v>0</v>
      </c>
      <c r="M110">
        <v>0</v>
      </c>
      <c r="N110">
        <v>0</v>
      </c>
      <c r="O110">
        <f t="shared" si="1"/>
        <v>1</v>
      </c>
    </row>
    <row r="111" spans="1:15" x14ac:dyDescent="0.2">
      <c r="A111" t="s">
        <v>861</v>
      </c>
      <c r="B111" t="s">
        <v>65</v>
      </c>
      <c r="C111">
        <v>7052601</v>
      </c>
      <c r="D111">
        <v>7055166</v>
      </c>
      <c r="E111">
        <v>2566</v>
      </c>
      <c r="F111" t="s">
        <v>66</v>
      </c>
      <c r="G111" t="s">
        <v>5524</v>
      </c>
      <c r="H111" t="s">
        <v>5525</v>
      </c>
      <c r="I111">
        <v>8</v>
      </c>
      <c r="J111">
        <v>8</v>
      </c>
      <c r="K111">
        <v>0</v>
      </c>
      <c r="L111">
        <v>0</v>
      </c>
      <c r="M111">
        <v>0</v>
      </c>
      <c r="N111">
        <v>0</v>
      </c>
      <c r="O111">
        <f t="shared" si="1"/>
        <v>1</v>
      </c>
    </row>
    <row r="112" spans="1:15" x14ac:dyDescent="0.2">
      <c r="A112" t="s">
        <v>868</v>
      </c>
      <c r="B112" t="s">
        <v>65</v>
      </c>
      <c r="C112">
        <v>123717844</v>
      </c>
      <c r="D112">
        <v>123742506</v>
      </c>
      <c r="E112">
        <v>24663</v>
      </c>
      <c r="F112" t="s">
        <v>66</v>
      </c>
      <c r="G112" t="s">
        <v>5526</v>
      </c>
      <c r="H112" t="s">
        <v>5527</v>
      </c>
      <c r="I112">
        <v>8</v>
      </c>
      <c r="J112">
        <v>8</v>
      </c>
      <c r="K112">
        <v>0</v>
      </c>
      <c r="L112">
        <v>0</v>
      </c>
      <c r="M112">
        <v>0</v>
      </c>
      <c r="N112">
        <v>0</v>
      </c>
      <c r="O112">
        <f t="shared" si="1"/>
        <v>1</v>
      </c>
    </row>
    <row r="113" spans="1:15" x14ac:dyDescent="0.2">
      <c r="A113" t="s">
        <v>875</v>
      </c>
      <c r="B113" t="s">
        <v>395</v>
      </c>
      <c r="C113">
        <v>73723623</v>
      </c>
      <c r="D113">
        <v>73882255</v>
      </c>
      <c r="E113">
        <v>158633</v>
      </c>
      <c r="F113" t="s">
        <v>74</v>
      </c>
      <c r="G113" t="s">
        <v>5528</v>
      </c>
      <c r="H113" t="s">
        <v>5529</v>
      </c>
      <c r="I113">
        <v>0</v>
      </c>
      <c r="J113">
        <v>0</v>
      </c>
      <c r="K113">
        <v>0</v>
      </c>
      <c r="L113">
        <v>0</v>
      </c>
      <c r="M113">
        <v>0</v>
      </c>
      <c r="N113">
        <v>0</v>
      </c>
      <c r="O113">
        <f t="shared" si="1"/>
        <v>0</v>
      </c>
    </row>
    <row r="114" spans="1:15" x14ac:dyDescent="0.2">
      <c r="A114" t="s">
        <v>882</v>
      </c>
      <c r="B114" t="s">
        <v>439</v>
      </c>
      <c r="C114">
        <v>37064030</v>
      </c>
      <c r="D114">
        <v>37249530</v>
      </c>
      <c r="E114">
        <v>185501</v>
      </c>
      <c r="F114" t="s">
        <v>74</v>
      </c>
      <c r="G114" t="s">
        <v>5530</v>
      </c>
      <c r="H114" t="s">
        <v>5531</v>
      </c>
      <c r="I114">
        <v>184</v>
      </c>
      <c r="J114">
        <v>181</v>
      </c>
      <c r="K114">
        <v>1</v>
      </c>
      <c r="L114">
        <v>1</v>
      </c>
      <c r="M114">
        <v>1</v>
      </c>
      <c r="N114">
        <v>0</v>
      </c>
      <c r="O114">
        <f t="shared" si="1"/>
        <v>1</v>
      </c>
    </row>
    <row r="115" spans="1:15" x14ac:dyDescent="0.2">
      <c r="A115" t="s">
        <v>889</v>
      </c>
      <c r="B115" t="s">
        <v>256</v>
      </c>
      <c r="C115">
        <v>86376131</v>
      </c>
      <c r="D115">
        <v>86393721</v>
      </c>
      <c r="E115">
        <v>17591</v>
      </c>
      <c r="F115" t="s">
        <v>66</v>
      </c>
      <c r="G115" t="s">
        <v>5532</v>
      </c>
      <c r="H115" t="s">
        <v>5533</v>
      </c>
      <c r="I115">
        <v>18</v>
      </c>
      <c r="J115">
        <v>18</v>
      </c>
      <c r="K115">
        <v>0</v>
      </c>
      <c r="L115">
        <v>0</v>
      </c>
      <c r="M115">
        <v>0</v>
      </c>
      <c r="N115">
        <v>0</v>
      </c>
      <c r="O115">
        <f t="shared" si="1"/>
        <v>1</v>
      </c>
    </row>
    <row r="116" spans="1:15" x14ac:dyDescent="0.2">
      <c r="A116" t="s">
        <v>896</v>
      </c>
      <c r="B116" t="s">
        <v>256</v>
      </c>
      <c r="C116">
        <v>61097979</v>
      </c>
      <c r="D116">
        <v>61193982</v>
      </c>
      <c r="E116">
        <v>96004</v>
      </c>
      <c r="F116" t="s">
        <v>74</v>
      </c>
      <c r="G116" t="s">
        <v>5534</v>
      </c>
      <c r="H116" t="s">
        <v>5535</v>
      </c>
      <c r="I116">
        <v>21</v>
      </c>
      <c r="J116">
        <v>21</v>
      </c>
      <c r="K116">
        <v>0</v>
      </c>
      <c r="L116">
        <v>0</v>
      </c>
      <c r="M116">
        <v>0</v>
      </c>
      <c r="N116">
        <v>0</v>
      </c>
      <c r="O116">
        <f t="shared" si="1"/>
        <v>1</v>
      </c>
    </row>
    <row r="117" spans="1:15" x14ac:dyDescent="0.2">
      <c r="A117" t="s">
        <v>903</v>
      </c>
      <c r="B117" t="s">
        <v>117</v>
      </c>
      <c r="C117">
        <v>36956916</v>
      </c>
      <c r="D117">
        <v>37098690</v>
      </c>
      <c r="E117">
        <v>141775</v>
      </c>
      <c r="F117" t="s">
        <v>74</v>
      </c>
      <c r="G117" t="s">
        <v>5536</v>
      </c>
      <c r="H117" t="s">
        <v>5537</v>
      </c>
      <c r="I117">
        <v>16</v>
      </c>
      <c r="J117">
        <v>16</v>
      </c>
      <c r="K117">
        <v>0</v>
      </c>
      <c r="L117">
        <v>0</v>
      </c>
      <c r="M117">
        <v>0</v>
      </c>
      <c r="N117">
        <v>0</v>
      </c>
      <c r="O117">
        <f t="shared" si="1"/>
        <v>1</v>
      </c>
    </row>
    <row r="118" spans="1:15" x14ac:dyDescent="0.2">
      <c r="A118" t="s">
        <v>910</v>
      </c>
      <c r="B118" t="s">
        <v>183</v>
      </c>
      <c r="C118">
        <v>6845384</v>
      </c>
      <c r="D118">
        <v>7829766</v>
      </c>
      <c r="E118">
        <v>984383</v>
      </c>
      <c r="F118" t="s">
        <v>66</v>
      </c>
      <c r="G118" t="s">
        <v>5538</v>
      </c>
      <c r="H118" t="s">
        <v>5539</v>
      </c>
      <c r="I118">
        <v>106</v>
      </c>
      <c r="J118">
        <v>106</v>
      </c>
      <c r="K118">
        <v>0</v>
      </c>
      <c r="L118">
        <v>0</v>
      </c>
      <c r="M118">
        <v>0</v>
      </c>
      <c r="N118">
        <v>0</v>
      </c>
      <c r="O118">
        <f t="shared" si="1"/>
        <v>1</v>
      </c>
    </row>
    <row r="119" spans="1:15" x14ac:dyDescent="0.2">
      <c r="A119" t="s">
        <v>917</v>
      </c>
      <c r="B119" t="s">
        <v>83</v>
      </c>
      <c r="C119">
        <v>41374187</v>
      </c>
      <c r="D119">
        <v>41782778</v>
      </c>
      <c r="E119">
        <v>408592</v>
      </c>
      <c r="F119" t="s">
        <v>74</v>
      </c>
      <c r="G119" t="s">
        <v>5540</v>
      </c>
      <c r="H119" t="s">
        <v>5541</v>
      </c>
      <c r="I119">
        <v>63</v>
      </c>
      <c r="J119">
        <v>63</v>
      </c>
      <c r="K119">
        <v>0</v>
      </c>
      <c r="L119">
        <v>0</v>
      </c>
      <c r="M119">
        <v>0</v>
      </c>
      <c r="N119">
        <v>0</v>
      </c>
      <c r="O119">
        <f t="shared" si="1"/>
        <v>1</v>
      </c>
    </row>
    <row r="120" spans="1:15" x14ac:dyDescent="0.2">
      <c r="A120" t="s">
        <v>924</v>
      </c>
      <c r="B120" t="s">
        <v>395</v>
      </c>
      <c r="C120">
        <v>119076986</v>
      </c>
      <c r="D120">
        <v>119178859</v>
      </c>
      <c r="E120">
        <v>101874</v>
      </c>
      <c r="F120" t="s">
        <v>66</v>
      </c>
      <c r="G120" t="s">
        <v>5542</v>
      </c>
      <c r="H120" t="s">
        <v>5543</v>
      </c>
      <c r="I120">
        <v>48</v>
      </c>
      <c r="J120">
        <v>48</v>
      </c>
      <c r="K120">
        <v>0</v>
      </c>
      <c r="L120">
        <v>0</v>
      </c>
      <c r="M120">
        <v>0</v>
      </c>
      <c r="N120">
        <v>0</v>
      </c>
      <c r="O120">
        <f t="shared" si="1"/>
        <v>1</v>
      </c>
    </row>
    <row r="121" spans="1:15" x14ac:dyDescent="0.2">
      <c r="A121" t="s">
        <v>931</v>
      </c>
      <c r="B121" t="s">
        <v>939</v>
      </c>
      <c r="C121">
        <v>44473300</v>
      </c>
      <c r="D121">
        <v>44496978</v>
      </c>
      <c r="E121">
        <v>23679</v>
      </c>
      <c r="F121" t="s">
        <v>74</v>
      </c>
      <c r="G121" t="s">
        <v>5544</v>
      </c>
      <c r="H121" t="s">
        <v>5545</v>
      </c>
      <c r="I121">
        <v>40</v>
      </c>
      <c r="J121">
        <v>40</v>
      </c>
      <c r="K121">
        <v>0</v>
      </c>
      <c r="L121">
        <v>0</v>
      </c>
      <c r="M121">
        <v>0</v>
      </c>
      <c r="N121">
        <v>0</v>
      </c>
      <c r="O121">
        <f t="shared" si="1"/>
        <v>1</v>
      </c>
    </row>
    <row r="122" spans="1:15" x14ac:dyDescent="0.2">
      <c r="A122" t="s">
        <v>940</v>
      </c>
      <c r="B122" t="s">
        <v>192</v>
      </c>
      <c r="C122">
        <v>14016956</v>
      </c>
      <c r="D122">
        <v>14041693</v>
      </c>
      <c r="E122">
        <v>24738</v>
      </c>
      <c r="F122" t="s">
        <v>66</v>
      </c>
      <c r="G122" t="s">
        <v>5546</v>
      </c>
      <c r="H122" t="s">
        <v>5547</v>
      </c>
      <c r="I122">
        <v>70</v>
      </c>
      <c r="J122">
        <v>70</v>
      </c>
      <c r="K122">
        <v>0</v>
      </c>
      <c r="L122">
        <v>0</v>
      </c>
      <c r="M122">
        <v>0</v>
      </c>
      <c r="N122">
        <v>0</v>
      </c>
      <c r="O122">
        <f t="shared" si="1"/>
        <v>1</v>
      </c>
    </row>
    <row r="123" spans="1:15" x14ac:dyDescent="0.2">
      <c r="A123" t="s">
        <v>947</v>
      </c>
      <c r="B123" t="s">
        <v>247</v>
      </c>
      <c r="C123">
        <v>15470284</v>
      </c>
      <c r="D123">
        <v>15603594</v>
      </c>
      <c r="E123">
        <v>133311</v>
      </c>
      <c r="F123" t="s">
        <v>66</v>
      </c>
      <c r="G123" t="s">
        <v>5548</v>
      </c>
      <c r="H123" t="s">
        <v>5549</v>
      </c>
      <c r="I123">
        <v>96</v>
      </c>
      <c r="J123">
        <v>96</v>
      </c>
      <c r="K123">
        <v>0</v>
      </c>
      <c r="L123">
        <v>0</v>
      </c>
      <c r="M123">
        <v>0</v>
      </c>
      <c r="N123">
        <v>0</v>
      </c>
      <c r="O123">
        <f t="shared" si="1"/>
        <v>1</v>
      </c>
    </row>
    <row r="124" spans="1:15" x14ac:dyDescent="0.2">
      <c r="A124" t="s">
        <v>954</v>
      </c>
      <c r="B124" t="s">
        <v>631</v>
      </c>
      <c r="C124">
        <v>57098171</v>
      </c>
      <c r="D124">
        <v>57365413</v>
      </c>
      <c r="E124">
        <v>267243</v>
      </c>
      <c r="F124" t="s">
        <v>74</v>
      </c>
      <c r="G124" t="s">
        <v>5550</v>
      </c>
      <c r="H124" t="s">
        <v>5551</v>
      </c>
      <c r="I124">
        <v>28</v>
      </c>
      <c r="J124">
        <v>28</v>
      </c>
      <c r="K124">
        <v>0</v>
      </c>
      <c r="L124">
        <v>0</v>
      </c>
      <c r="M124">
        <v>0</v>
      </c>
      <c r="N124">
        <v>0</v>
      </c>
      <c r="O124">
        <f t="shared" si="1"/>
        <v>1</v>
      </c>
    </row>
    <row r="125" spans="1:15" x14ac:dyDescent="0.2">
      <c r="A125" t="s">
        <v>961</v>
      </c>
      <c r="B125" t="s">
        <v>135</v>
      </c>
      <c r="C125">
        <v>772578</v>
      </c>
      <c r="D125">
        <v>776880</v>
      </c>
      <c r="E125">
        <v>4303</v>
      </c>
      <c r="F125" t="s">
        <v>74</v>
      </c>
      <c r="G125" t="s">
        <v>5552</v>
      </c>
      <c r="H125" t="s">
        <v>5553</v>
      </c>
      <c r="I125">
        <v>44</v>
      </c>
      <c r="J125">
        <v>43</v>
      </c>
      <c r="K125">
        <v>1</v>
      </c>
      <c r="L125">
        <v>0</v>
      </c>
      <c r="M125">
        <v>0</v>
      </c>
      <c r="N125">
        <v>0</v>
      </c>
      <c r="O125">
        <f t="shared" si="1"/>
        <v>1</v>
      </c>
    </row>
    <row r="126" spans="1:15" x14ac:dyDescent="0.2">
      <c r="A126" t="s">
        <v>968</v>
      </c>
      <c r="B126" t="s">
        <v>135</v>
      </c>
      <c r="C126">
        <v>89238163</v>
      </c>
      <c r="D126">
        <v>89261900</v>
      </c>
      <c r="E126">
        <v>23738</v>
      </c>
      <c r="F126" t="s">
        <v>66</v>
      </c>
      <c r="G126" t="s">
        <v>5554</v>
      </c>
      <c r="H126" t="s">
        <v>5555</v>
      </c>
      <c r="I126">
        <v>43</v>
      </c>
      <c r="J126">
        <v>43</v>
      </c>
      <c r="K126">
        <v>0</v>
      </c>
      <c r="L126">
        <v>0</v>
      </c>
      <c r="M126">
        <v>0</v>
      </c>
      <c r="N126">
        <v>0</v>
      </c>
      <c r="O126">
        <f t="shared" si="1"/>
        <v>1</v>
      </c>
    </row>
    <row r="127" spans="1:15" x14ac:dyDescent="0.2">
      <c r="A127" t="s">
        <v>975</v>
      </c>
      <c r="B127" t="s">
        <v>265</v>
      </c>
      <c r="C127">
        <v>123151147</v>
      </c>
      <c r="D127">
        <v>123342448</v>
      </c>
      <c r="E127">
        <v>191302</v>
      </c>
      <c r="F127" t="s">
        <v>74</v>
      </c>
      <c r="G127" t="s">
        <v>5556</v>
      </c>
      <c r="H127" t="s">
        <v>5557</v>
      </c>
      <c r="I127">
        <v>112</v>
      </c>
      <c r="J127">
        <v>112</v>
      </c>
      <c r="K127">
        <v>0</v>
      </c>
      <c r="L127">
        <v>0</v>
      </c>
      <c r="M127">
        <v>0</v>
      </c>
      <c r="N127">
        <v>0</v>
      </c>
      <c r="O127">
        <f t="shared" si="1"/>
        <v>1</v>
      </c>
    </row>
    <row r="128" spans="1:15" x14ac:dyDescent="0.2">
      <c r="A128" t="s">
        <v>982</v>
      </c>
      <c r="B128" t="s">
        <v>83</v>
      </c>
      <c r="C128">
        <v>18443725</v>
      </c>
      <c r="D128">
        <v>18671749</v>
      </c>
      <c r="E128">
        <v>228025</v>
      </c>
      <c r="F128" t="s">
        <v>66</v>
      </c>
      <c r="G128" t="s">
        <v>5558</v>
      </c>
      <c r="H128" t="s">
        <v>5559</v>
      </c>
      <c r="I128">
        <v>70</v>
      </c>
      <c r="J128">
        <v>70</v>
      </c>
      <c r="K128">
        <v>0</v>
      </c>
      <c r="L128">
        <v>0</v>
      </c>
      <c r="M128">
        <v>0</v>
      </c>
      <c r="N128">
        <v>0</v>
      </c>
      <c r="O128">
        <f t="shared" si="1"/>
        <v>1</v>
      </c>
    </row>
    <row r="129" spans="1:15" x14ac:dyDescent="0.2">
      <c r="A129" t="s">
        <v>989</v>
      </c>
      <c r="B129" t="s">
        <v>395</v>
      </c>
      <c r="C129">
        <v>125826708</v>
      </c>
      <c r="D129">
        <v>125933230</v>
      </c>
      <c r="E129">
        <v>106523</v>
      </c>
      <c r="F129" t="s">
        <v>74</v>
      </c>
      <c r="G129" t="s">
        <v>5560</v>
      </c>
      <c r="H129" t="s">
        <v>5561</v>
      </c>
      <c r="I129">
        <v>65</v>
      </c>
      <c r="J129">
        <v>65</v>
      </c>
      <c r="K129">
        <v>0</v>
      </c>
      <c r="L129">
        <v>0</v>
      </c>
      <c r="M129">
        <v>0</v>
      </c>
      <c r="N129">
        <v>0</v>
      </c>
      <c r="O129">
        <f t="shared" si="1"/>
        <v>1</v>
      </c>
    </row>
    <row r="130" spans="1:15" x14ac:dyDescent="0.2">
      <c r="A130" t="s">
        <v>996</v>
      </c>
      <c r="B130" t="s">
        <v>682</v>
      </c>
      <c r="C130">
        <v>25456412</v>
      </c>
      <c r="D130">
        <v>25497027</v>
      </c>
      <c r="E130">
        <v>40616</v>
      </c>
      <c r="F130" t="s">
        <v>74</v>
      </c>
      <c r="G130" t="s">
        <v>5562</v>
      </c>
      <c r="H130" t="s">
        <v>5563</v>
      </c>
      <c r="I130">
        <v>73</v>
      </c>
      <c r="J130">
        <v>73</v>
      </c>
      <c r="K130">
        <v>0</v>
      </c>
      <c r="L130">
        <v>0</v>
      </c>
      <c r="M130">
        <v>0</v>
      </c>
      <c r="N130">
        <v>0</v>
      </c>
      <c r="O130">
        <f t="shared" ref="O130:O193" si="2">IF(I130=0,0,1)</f>
        <v>1</v>
      </c>
    </row>
    <row r="131" spans="1:15" x14ac:dyDescent="0.2">
      <c r="A131" t="s">
        <v>1003</v>
      </c>
      <c r="B131" t="s">
        <v>247</v>
      </c>
      <c r="C131">
        <v>56814974</v>
      </c>
      <c r="D131">
        <v>56899529</v>
      </c>
      <c r="E131">
        <v>84556</v>
      </c>
      <c r="F131" t="s">
        <v>66</v>
      </c>
      <c r="G131" t="s">
        <v>5564</v>
      </c>
      <c r="H131" t="s">
        <v>5565</v>
      </c>
      <c r="I131">
        <v>64</v>
      </c>
      <c r="J131">
        <v>64</v>
      </c>
      <c r="K131">
        <v>0</v>
      </c>
      <c r="L131">
        <v>0</v>
      </c>
      <c r="M131">
        <v>0</v>
      </c>
      <c r="N131">
        <v>0</v>
      </c>
      <c r="O131">
        <f t="shared" si="2"/>
        <v>1</v>
      </c>
    </row>
    <row r="132" spans="1:15" x14ac:dyDescent="0.2">
      <c r="A132" t="s">
        <v>1010</v>
      </c>
      <c r="B132" t="s">
        <v>490</v>
      </c>
      <c r="C132">
        <v>48954731</v>
      </c>
      <c r="D132">
        <v>49104098</v>
      </c>
      <c r="E132">
        <v>149368</v>
      </c>
      <c r="F132" t="s">
        <v>74</v>
      </c>
      <c r="G132" t="s">
        <v>5566</v>
      </c>
      <c r="H132" t="s">
        <v>5567</v>
      </c>
      <c r="I132">
        <v>94</v>
      </c>
      <c r="J132">
        <v>94</v>
      </c>
      <c r="K132">
        <v>0</v>
      </c>
      <c r="L132">
        <v>0</v>
      </c>
      <c r="M132">
        <v>0</v>
      </c>
      <c r="N132">
        <v>0</v>
      </c>
      <c r="O132">
        <f t="shared" si="2"/>
        <v>1</v>
      </c>
    </row>
    <row r="133" spans="1:15" x14ac:dyDescent="0.2">
      <c r="A133" t="s">
        <v>1017</v>
      </c>
      <c r="B133" t="s">
        <v>65</v>
      </c>
      <c r="C133">
        <v>88442790</v>
      </c>
      <c r="D133">
        <v>88535993</v>
      </c>
      <c r="E133">
        <v>93204</v>
      </c>
      <c r="F133" t="s">
        <v>74</v>
      </c>
      <c r="G133" t="s">
        <v>5568</v>
      </c>
      <c r="H133" t="s">
        <v>5569</v>
      </c>
      <c r="I133">
        <v>143</v>
      </c>
      <c r="J133">
        <v>143</v>
      </c>
      <c r="K133">
        <v>0</v>
      </c>
      <c r="L133">
        <v>0</v>
      </c>
      <c r="M133">
        <v>0</v>
      </c>
      <c r="N133">
        <v>0</v>
      </c>
      <c r="O133">
        <f t="shared" si="2"/>
        <v>1</v>
      </c>
    </row>
    <row r="134" spans="1:15" x14ac:dyDescent="0.2">
      <c r="A134" t="s">
        <v>1024</v>
      </c>
      <c r="B134" t="s">
        <v>151</v>
      </c>
      <c r="C134">
        <v>130033612</v>
      </c>
      <c r="D134">
        <v>130081051</v>
      </c>
      <c r="E134">
        <v>47440</v>
      </c>
      <c r="F134" t="s">
        <v>74</v>
      </c>
      <c r="G134" t="s">
        <v>5570</v>
      </c>
      <c r="H134" t="s">
        <v>5571</v>
      </c>
      <c r="I134">
        <v>30</v>
      </c>
      <c r="J134">
        <v>30</v>
      </c>
      <c r="K134">
        <v>0</v>
      </c>
      <c r="L134">
        <v>0</v>
      </c>
      <c r="M134">
        <v>0</v>
      </c>
      <c r="N134">
        <v>0</v>
      </c>
      <c r="O134">
        <f t="shared" si="2"/>
        <v>1</v>
      </c>
    </row>
    <row r="135" spans="1:15" x14ac:dyDescent="0.2">
      <c r="A135" t="s">
        <v>1031</v>
      </c>
      <c r="B135" t="s">
        <v>682</v>
      </c>
      <c r="C135">
        <v>115079965</v>
      </c>
      <c r="D135">
        <v>115092803</v>
      </c>
      <c r="E135">
        <v>12839</v>
      </c>
      <c r="F135" t="s">
        <v>66</v>
      </c>
      <c r="G135" t="s">
        <v>5572</v>
      </c>
      <c r="H135" t="s">
        <v>5573</v>
      </c>
      <c r="I135">
        <v>0</v>
      </c>
      <c r="J135">
        <v>0</v>
      </c>
      <c r="K135">
        <v>0</v>
      </c>
      <c r="L135">
        <v>0</v>
      </c>
      <c r="M135">
        <v>0</v>
      </c>
      <c r="N135">
        <v>0</v>
      </c>
      <c r="O135">
        <f t="shared" si="2"/>
        <v>0</v>
      </c>
    </row>
    <row r="136" spans="1:15" x14ac:dyDescent="0.2">
      <c r="A136" t="s">
        <v>1037</v>
      </c>
      <c r="B136" t="s">
        <v>256</v>
      </c>
      <c r="C136">
        <v>61591303</v>
      </c>
      <c r="D136">
        <v>61780587</v>
      </c>
      <c r="E136">
        <v>189285</v>
      </c>
      <c r="F136" t="s">
        <v>66</v>
      </c>
      <c r="G136" t="s">
        <v>5574</v>
      </c>
      <c r="H136" t="s">
        <v>5575</v>
      </c>
      <c r="I136">
        <v>155</v>
      </c>
      <c r="J136">
        <v>155</v>
      </c>
      <c r="K136">
        <v>0</v>
      </c>
      <c r="L136">
        <v>0</v>
      </c>
      <c r="M136">
        <v>0</v>
      </c>
      <c r="N136">
        <v>0</v>
      </c>
      <c r="O136">
        <f t="shared" si="2"/>
        <v>1</v>
      </c>
    </row>
    <row r="137" spans="1:15" x14ac:dyDescent="0.2">
      <c r="A137" t="s">
        <v>1044</v>
      </c>
      <c r="B137" t="s">
        <v>92</v>
      </c>
      <c r="C137">
        <v>21853353</v>
      </c>
      <c r="D137">
        <v>21905457</v>
      </c>
      <c r="E137">
        <v>52105</v>
      </c>
      <c r="F137" t="s">
        <v>74</v>
      </c>
      <c r="G137" t="s">
        <v>5576</v>
      </c>
      <c r="H137" t="s">
        <v>5577</v>
      </c>
      <c r="I137">
        <v>0</v>
      </c>
      <c r="J137">
        <v>0</v>
      </c>
      <c r="K137">
        <v>0</v>
      </c>
      <c r="L137">
        <v>0</v>
      </c>
      <c r="M137">
        <v>0</v>
      </c>
      <c r="N137">
        <v>0</v>
      </c>
      <c r="O137">
        <f t="shared" si="2"/>
        <v>0</v>
      </c>
    </row>
    <row r="138" spans="1:15" x14ac:dyDescent="0.2">
      <c r="A138" t="s">
        <v>1051</v>
      </c>
      <c r="B138" t="s">
        <v>117</v>
      </c>
      <c r="C138">
        <v>51017387</v>
      </c>
      <c r="D138">
        <v>51021428</v>
      </c>
      <c r="E138">
        <v>4042</v>
      </c>
      <c r="F138" t="s">
        <v>74</v>
      </c>
      <c r="G138" t="s">
        <v>5578</v>
      </c>
      <c r="H138" t="s">
        <v>5579</v>
      </c>
      <c r="I138">
        <v>24</v>
      </c>
      <c r="J138">
        <v>24</v>
      </c>
      <c r="K138">
        <v>0</v>
      </c>
      <c r="L138">
        <v>0</v>
      </c>
      <c r="M138">
        <v>0</v>
      </c>
      <c r="N138">
        <v>0</v>
      </c>
      <c r="O138">
        <f t="shared" si="2"/>
        <v>1</v>
      </c>
    </row>
    <row r="139" spans="1:15" x14ac:dyDescent="0.2">
      <c r="A139" t="s">
        <v>1058</v>
      </c>
      <c r="B139" t="s">
        <v>183</v>
      </c>
      <c r="C139">
        <v>16370231</v>
      </c>
      <c r="D139">
        <v>16383821</v>
      </c>
      <c r="E139">
        <v>13591</v>
      </c>
      <c r="F139" t="s">
        <v>66</v>
      </c>
      <c r="G139" t="s">
        <v>5580</v>
      </c>
      <c r="H139" t="s">
        <v>5581</v>
      </c>
      <c r="I139">
        <v>48</v>
      </c>
      <c r="J139">
        <v>48</v>
      </c>
      <c r="K139">
        <v>0</v>
      </c>
      <c r="L139">
        <v>0</v>
      </c>
      <c r="M139">
        <v>0</v>
      </c>
      <c r="N139">
        <v>0</v>
      </c>
      <c r="O139">
        <f t="shared" si="2"/>
        <v>1</v>
      </c>
    </row>
    <row r="140" spans="1:15" x14ac:dyDescent="0.2">
      <c r="A140" t="s">
        <v>1065</v>
      </c>
      <c r="B140" t="s">
        <v>83</v>
      </c>
      <c r="C140">
        <v>154505496</v>
      </c>
      <c r="D140">
        <v>154563990</v>
      </c>
      <c r="E140">
        <v>58495</v>
      </c>
      <c r="F140" t="s">
        <v>74</v>
      </c>
      <c r="G140" t="s">
        <v>5582</v>
      </c>
      <c r="H140" t="s">
        <v>5583</v>
      </c>
      <c r="I140">
        <v>15</v>
      </c>
      <c r="J140">
        <v>15</v>
      </c>
      <c r="K140">
        <v>0</v>
      </c>
      <c r="L140">
        <v>0</v>
      </c>
      <c r="M140">
        <v>0</v>
      </c>
      <c r="N140">
        <v>0</v>
      </c>
      <c r="O140">
        <f t="shared" si="2"/>
        <v>1</v>
      </c>
    </row>
    <row r="141" spans="1:15" x14ac:dyDescent="0.2">
      <c r="A141" t="s">
        <v>1072</v>
      </c>
      <c r="B141" t="s">
        <v>135</v>
      </c>
      <c r="C141">
        <v>28477974</v>
      </c>
      <c r="D141">
        <v>28503623</v>
      </c>
      <c r="E141">
        <v>25650</v>
      </c>
      <c r="F141" t="s">
        <v>74</v>
      </c>
      <c r="G141" t="s">
        <v>5584</v>
      </c>
      <c r="H141" t="s">
        <v>5585</v>
      </c>
      <c r="I141">
        <v>32</v>
      </c>
      <c r="J141">
        <v>32</v>
      </c>
      <c r="K141">
        <v>0</v>
      </c>
      <c r="L141">
        <v>0</v>
      </c>
      <c r="M141">
        <v>0</v>
      </c>
      <c r="N141">
        <v>0</v>
      </c>
      <c r="O141">
        <f t="shared" si="2"/>
        <v>1</v>
      </c>
    </row>
    <row r="142" spans="1:15" x14ac:dyDescent="0.2">
      <c r="A142" t="s">
        <v>1079</v>
      </c>
      <c r="B142" t="s">
        <v>682</v>
      </c>
      <c r="C142">
        <v>77566059</v>
      </c>
      <c r="D142">
        <v>77576652</v>
      </c>
      <c r="E142">
        <v>10594</v>
      </c>
      <c r="F142" t="s">
        <v>66</v>
      </c>
      <c r="G142" t="s">
        <v>5586</v>
      </c>
      <c r="H142" t="s">
        <v>5587</v>
      </c>
      <c r="I142">
        <v>19</v>
      </c>
      <c r="J142">
        <v>19</v>
      </c>
      <c r="K142">
        <v>0</v>
      </c>
      <c r="L142">
        <v>0</v>
      </c>
      <c r="M142">
        <v>0</v>
      </c>
      <c r="N142">
        <v>0</v>
      </c>
      <c r="O142">
        <f t="shared" si="2"/>
        <v>1</v>
      </c>
    </row>
    <row r="143" spans="1:15" x14ac:dyDescent="0.2">
      <c r="A143" t="s">
        <v>1086</v>
      </c>
      <c r="B143" t="s">
        <v>490</v>
      </c>
      <c r="C143">
        <v>68499330</v>
      </c>
      <c r="D143">
        <v>68522080</v>
      </c>
      <c r="E143">
        <v>22751</v>
      </c>
      <c r="F143" t="s">
        <v>74</v>
      </c>
      <c r="G143" t="s">
        <v>5588</v>
      </c>
      <c r="H143" t="s">
        <v>5589</v>
      </c>
      <c r="I143">
        <v>18</v>
      </c>
      <c r="J143">
        <v>18</v>
      </c>
      <c r="K143">
        <v>0</v>
      </c>
      <c r="L143">
        <v>0</v>
      </c>
      <c r="M143">
        <v>0</v>
      </c>
      <c r="N143">
        <v>0</v>
      </c>
      <c r="O143">
        <f t="shared" si="2"/>
        <v>1</v>
      </c>
    </row>
    <row r="144" spans="1:15" x14ac:dyDescent="0.2">
      <c r="A144" t="s">
        <v>1093</v>
      </c>
      <c r="B144" t="s">
        <v>256</v>
      </c>
      <c r="C144">
        <v>1703944</v>
      </c>
      <c r="D144">
        <v>1734736</v>
      </c>
      <c r="E144">
        <v>30793</v>
      </c>
      <c r="F144" t="s">
        <v>66</v>
      </c>
      <c r="G144" t="s">
        <v>5590</v>
      </c>
      <c r="H144" t="s">
        <v>5591</v>
      </c>
      <c r="I144">
        <v>14</v>
      </c>
      <c r="J144">
        <v>14</v>
      </c>
      <c r="K144">
        <v>0</v>
      </c>
      <c r="L144">
        <v>0</v>
      </c>
      <c r="M144">
        <v>0</v>
      </c>
      <c r="N144">
        <v>0</v>
      </c>
      <c r="O144">
        <f t="shared" si="2"/>
        <v>1</v>
      </c>
    </row>
    <row r="145" spans="1:15" x14ac:dyDescent="0.2">
      <c r="A145" t="s">
        <v>1100</v>
      </c>
      <c r="B145" t="s">
        <v>83</v>
      </c>
      <c r="C145">
        <v>21392453</v>
      </c>
      <c r="D145">
        <v>21672813</v>
      </c>
      <c r="E145">
        <v>280361</v>
      </c>
      <c r="F145" t="s">
        <v>66</v>
      </c>
      <c r="G145" t="s">
        <v>5592</v>
      </c>
      <c r="H145" t="s">
        <v>5593</v>
      </c>
      <c r="I145">
        <v>62</v>
      </c>
      <c r="J145">
        <v>62</v>
      </c>
      <c r="K145">
        <v>0</v>
      </c>
      <c r="L145">
        <v>0</v>
      </c>
      <c r="M145">
        <v>0</v>
      </c>
      <c r="N145">
        <v>0</v>
      </c>
      <c r="O145">
        <f t="shared" si="2"/>
        <v>1</v>
      </c>
    </row>
    <row r="146" spans="1:15" x14ac:dyDescent="0.2">
      <c r="A146" t="s">
        <v>1107</v>
      </c>
      <c r="B146" t="s">
        <v>151</v>
      </c>
      <c r="C146">
        <v>145813127</v>
      </c>
      <c r="D146">
        <v>148118090</v>
      </c>
      <c r="E146">
        <v>2304964</v>
      </c>
      <c r="F146" t="s">
        <v>66</v>
      </c>
      <c r="G146" t="s">
        <v>5594</v>
      </c>
      <c r="H146" t="s">
        <v>5595</v>
      </c>
      <c r="I146">
        <v>69</v>
      </c>
      <c r="J146">
        <v>69</v>
      </c>
      <c r="K146">
        <v>0</v>
      </c>
      <c r="L146">
        <v>0</v>
      </c>
      <c r="M146">
        <v>0</v>
      </c>
      <c r="N146">
        <v>0</v>
      </c>
      <c r="O146">
        <f t="shared" si="2"/>
        <v>1</v>
      </c>
    </row>
    <row r="147" spans="1:15" x14ac:dyDescent="0.2">
      <c r="A147" t="s">
        <v>1114</v>
      </c>
      <c r="B147" t="s">
        <v>126</v>
      </c>
      <c r="C147">
        <v>71189173</v>
      </c>
      <c r="D147">
        <v>71204646</v>
      </c>
      <c r="E147">
        <v>15474</v>
      </c>
      <c r="F147" t="s">
        <v>66</v>
      </c>
      <c r="G147" t="s">
        <v>5596</v>
      </c>
      <c r="H147" t="s">
        <v>5597</v>
      </c>
      <c r="I147">
        <v>55</v>
      </c>
      <c r="J147">
        <v>55</v>
      </c>
      <c r="K147">
        <v>0</v>
      </c>
      <c r="L147">
        <v>0</v>
      </c>
      <c r="M147">
        <v>0</v>
      </c>
      <c r="N147">
        <v>0</v>
      </c>
      <c r="O147">
        <f t="shared" si="2"/>
        <v>1</v>
      </c>
    </row>
    <row r="148" spans="1:15" x14ac:dyDescent="0.2">
      <c r="A148" t="s">
        <v>1121</v>
      </c>
      <c r="B148" t="s">
        <v>682</v>
      </c>
      <c r="C148">
        <v>40229764</v>
      </c>
      <c r="D148">
        <v>40365802</v>
      </c>
      <c r="E148">
        <v>136039</v>
      </c>
      <c r="F148" t="s">
        <v>66</v>
      </c>
      <c r="G148" t="s">
        <v>5598</v>
      </c>
      <c r="H148" t="s">
        <v>5599</v>
      </c>
      <c r="I148">
        <v>51</v>
      </c>
      <c r="J148">
        <v>50</v>
      </c>
      <c r="K148">
        <v>1</v>
      </c>
      <c r="L148">
        <v>0</v>
      </c>
      <c r="M148">
        <v>0</v>
      </c>
      <c r="N148">
        <v>0</v>
      </c>
      <c r="O148">
        <f t="shared" si="2"/>
        <v>1</v>
      </c>
    </row>
    <row r="149" spans="1:15" x14ac:dyDescent="0.2">
      <c r="A149" t="s">
        <v>1128</v>
      </c>
      <c r="B149" t="s">
        <v>135</v>
      </c>
      <c r="C149">
        <v>23399814</v>
      </c>
      <c r="D149">
        <v>23464536</v>
      </c>
      <c r="E149">
        <v>64723</v>
      </c>
      <c r="F149" t="s">
        <v>74</v>
      </c>
      <c r="G149" t="s">
        <v>5600</v>
      </c>
      <c r="H149" t="s">
        <v>5601</v>
      </c>
      <c r="I149">
        <v>48</v>
      </c>
      <c r="J149">
        <v>48</v>
      </c>
      <c r="K149">
        <v>0</v>
      </c>
      <c r="L149">
        <v>0</v>
      </c>
      <c r="M149">
        <v>0</v>
      </c>
      <c r="N149">
        <v>0</v>
      </c>
      <c r="O149">
        <f t="shared" si="2"/>
        <v>1</v>
      </c>
    </row>
    <row r="150" spans="1:15" x14ac:dyDescent="0.2">
      <c r="A150" t="s">
        <v>1135</v>
      </c>
      <c r="B150" t="s">
        <v>135</v>
      </c>
      <c r="C150">
        <v>69362524</v>
      </c>
      <c r="D150">
        <v>69373526</v>
      </c>
      <c r="E150">
        <v>11003</v>
      </c>
      <c r="F150" t="s">
        <v>74</v>
      </c>
      <c r="G150" t="s">
        <v>5602</v>
      </c>
      <c r="H150" t="s">
        <v>5603</v>
      </c>
      <c r="I150">
        <v>41</v>
      </c>
      <c r="J150">
        <v>41</v>
      </c>
      <c r="K150">
        <v>0</v>
      </c>
      <c r="L150">
        <v>0</v>
      </c>
      <c r="M150">
        <v>0</v>
      </c>
      <c r="N150">
        <v>0</v>
      </c>
      <c r="O150">
        <f t="shared" si="2"/>
        <v>1</v>
      </c>
    </row>
    <row r="151" spans="1:15" x14ac:dyDescent="0.2">
      <c r="A151" t="s">
        <v>1142</v>
      </c>
      <c r="B151" t="s">
        <v>682</v>
      </c>
      <c r="C151">
        <v>110801305</v>
      </c>
      <c r="D151">
        <v>110959504</v>
      </c>
      <c r="E151">
        <v>158200</v>
      </c>
      <c r="F151" t="s">
        <v>74</v>
      </c>
      <c r="G151" t="s">
        <v>5604</v>
      </c>
      <c r="H151" t="s">
        <v>5605</v>
      </c>
      <c r="I151">
        <v>124</v>
      </c>
      <c r="J151">
        <v>124</v>
      </c>
      <c r="K151">
        <v>0</v>
      </c>
      <c r="L151">
        <v>0</v>
      </c>
      <c r="M151">
        <v>0</v>
      </c>
      <c r="N151">
        <v>0</v>
      </c>
      <c r="O151">
        <f t="shared" si="2"/>
        <v>1</v>
      </c>
    </row>
    <row r="152" spans="1:15" x14ac:dyDescent="0.2">
      <c r="A152" t="s">
        <v>1149</v>
      </c>
      <c r="B152" t="s">
        <v>682</v>
      </c>
      <c r="C152">
        <v>110959631</v>
      </c>
      <c r="D152">
        <v>111165374</v>
      </c>
      <c r="E152">
        <v>205744</v>
      </c>
      <c r="F152" t="s">
        <v>66</v>
      </c>
      <c r="G152" t="s">
        <v>5606</v>
      </c>
      <c r="H152" t="s">
        <v>5607</v>
      </c>
      <c r="I152">
        <v>122</v>
      </c>
      <c r="J152">
        <v>122</v>
      </c>
      <c r="K152">
        <v>0</v>
      </c>
      <c r="L152">
        <v>0</v>
      </c>
      <c r="M152">
        <v>0</v>
      </c>
      <c r="N152">
        <v>0</v>
      </c>
      <c r="O152">
        <f t="shared" si="2"/>
        <v>1</v>
      </c>
    </row>
    <row r="153" spans="1:15" x14ac:dyDescent="0.2">
      <c r="A153" t="s">
        <v>1156</v>
      </c>
      <c r="B153" t="s">
        <v>439</v>
      </c>
      <c r="C153">
        <v>74664311</v>
      </c>
      <c r="D153">
        <v>74807806</v>
      </c>
      <c r="E153">
        <v>143496</v>
      </c>
      <c r="F153" t="s">
        <v>74</v>
      </c>
      <c r="G153" t="s">
        <v>5608</v>
      </c>
      <c r="H153" t="s">
        <v>5609</v>
      </c>
      <c r="I153">
        <v>48</v>
      </c>
      <c r="J153">
        <v>48</v>
      </c>
      <c r="K153">
        <v>0</v>
      </c>
      <c r="L153">
        <v>0</v>
      </c>
      <c r="M153">
        <v>0</v>
      </c>
      <c r="N153">
        <v>0</v>
      </c>
      <c r="O153">
        <f t="shared" si="2"/>
        <v>1</v>
      </c>
    </row>
    <row r="154" spans="1:15" x14ac:dyDescent="0.2">
      <c r="A154" t="s">
        <v>1163</v>
      </c>
      <c r="B154" t="s">
        <v>167</v>
      </c>
      <c r="C154">
        <v>3642422</v>
      </c>
      <c r="D154">
        <v>3692234</v>
      </c>
      <c r="E154">
        <v>49813</v>
      </c>
      <c r="F154" t="s">
        <v>66</v>
      </c>
      <c r="G154" t="s">
        <v>5610</v>
      </c>
      <c r="H154" t="s">
        <v>5611</v>
      </c>
      <c r="I154">
        <v>27</v>
      </c>
      <c r="J154">
        <v>27</v>
      </c>
      <c r="K154">
        <v>0</v>
      </c>
      <c r="L154">
        <v>0</v>
      </c>
      <c r="M154">
        <v>0</v>
      </c>
      <c r="N154">
        <v>0</v>
      </c>
      <c r="O154">
        <f t="shared" si="2"/>
        <v>1</v>
      </c>
    </row>
    <row r="155" spans="1:15" x14ac:dyDescent="0.2">
      <c r="A155" t="s">
        <v>1170</v>
      </c>
      <c r="B155" t="s">
        <v>247</v>
      </c>
      <c r="C155">
        <v>84059721</v>
      </c>
      <c r="D155">
        <v>84206282</v>
      </c>
      <c r="E155">
        <v>146562</v>
      </c>
      <c r="F155" t="s">
        <v>74</v>
      </c>
      <c r="G155" t="s">
        <v>5612</v>
      </c>
      <c r="H155" t="s">
        <v>5613</v>
      </c>
      <c r="I155">
        <v>23</v>
      </c>
      <c r="J155">
        <v>23</v>
      </c>
      <c r="K155">
        <v>0</v>
      </c>
      <c r="L155">
        <v>0</v>
      </c>
      <c r="M155">
        <v>0</v>
      </c>
      <c r="N155">
        <v>0</v>
      </c>
      <c r="O155">
        <f t="shared" si="2"/>
        <v>1</v>
      </c>
    </row>
    <row r="156" spans="1:15" x14ac:dyDescent="0.2">
      <c r="A156" t="s">
        <v>1177</v>
      </c>
      <c r="B156" t="s">
        <v>265</v>
      </c>
      <c r="C156">
        <v>131084765</v>
      </c>
      <c r="D156">
        <v>131096351</v>
      </c>
      <c r="E156">
        <v>11587</v>
      </c>
      <c r="F156" t="s">
        <v>66</v>
      </c>
      <c r="G156" t="s">
        <v>5614</v>
      </c>
      <c r="H156" t="s">
        <v>5615</v>
      </c>
      <c r="I156">
        <v>0</v>
      </c>
      <c r="J156">
        <v>0</v>
      </c>
      <c r="K156">
        <v>0</v>
      </c>
      <c r="L156">
        <v>0</v>
      </c>
      <c r="M156">
        <v>0</v>
      </c>
      <c r="N156">
        <v>0</v>
      </c>
      <c r="O156">
        <f t="shared" si="2"/>
        <v>0</v>
      </c>
    </row>
    <row r="157" spans="1:15" x14ac:dyDescent="0.2">
      <c r="A157" t="s">
        <v>1184</v>
      </c>
      <c r="B157" t="s">
        <v>126</v>
      </c>
      <c r="C157">
        <v>13972719</v>
      </c>
      <c r="D157">
        <v>14111996</v>
      </c>
      <c r="E157">
        <v>139278</v>
      </c>
      <c r="F157" t="s">
        <v>66</v>
      </c>
      <c r="G157" t="s">
        <v>5616</v>
      </c>
      <c r="H157" t="s">
        <v>5617</v>
      </c>
      <c r="I157">
        <v>24</v>
      </c>
      <c r="J157">
        <v>24</v>
      </c>
      <c r="K157">
        <v>0</v>
      </c>
      <c r="L157">
        <v>0</v>
      </c>
      <c r="M157">
        <v>0</v>
      </c>
      <c r="N157">
        <v>0</v>
      </c>
      <c r="O157">
        <f t="shared" si="2"/>
        <v>1</v>
      </c>
    </row>
    <row r="158" spans="1:15" x14ac:dyDescent="0.2">
      <c r="A158" t="s">
        <v>1190</v>
      </c>
      <c r="B158" t="s">
        <v>215</v>
      </c>
      <c r="C158">
        <v>101454550</v>
      </c>
      <c r="D158">
        <v>101492424</v>
      </c>
      <c r="E158">
        <v>37875</v>
      </c>
      <c r="F158" t="s">
        <v>74</v>
      </c>
      <c r="G158" t="s">
        <v>5618</v>
      </c>
      <c r="H158" t="s">
        <v>5619</v>
      </c>
      <c r="I158">
        <v>26</v>
      </c>
      <c r="J158">
        <v>26</v>
      </c>
      <c r="K158">
        <v>0</v>
      </c>
      <c r="L158">
        <v>0</v>
      </c>
      <c r="M158">
        <v>0</v>
      </c>
      <c r="N158">
        <v>0</v>
      </c>
      <c r="O158">
        <f t="shared" si="2"/>
        <v>1</v>
      </c>
    </row>
    <row r="159" spans="1:15" x14ac:dyDescent="0.2">
      <c r="A159" t="s">
        <v>1197</v>
      </c>
      <c r="B159" t="s">
        <v>167</v>
      </c>
      <c r="C159">
        <v>211342406</v>
      </c>
      <c r="D159">
        <v>211543831</v>
      </c>
      <c r="E159">
        <v>201426</v>
      </c>
      <c r="F159" t="s">
        <v>66</v>
      </c>
      <c r="G159" t="s">
        <v>5620</v>
      </c>
      <c r="H159" t="s">
        <v>5621</v>
      </c>
      <c r="I159">
        <v>99</v>
      </c>
      <c r="J159">
        <v>98</v>
      </c>
      <c r="K159">
        <v>1</v>
      </c>
      <c r="L159">
        <v>0</v>
      </c>
      <c r="M159">
        <v>0</v>
      </c>
      <c r="N159">
        <v>0</v>
      </c>
      <c r="O159">
        <f t="shared" si="2"/>
        <v>1</v>
      </c>
    </row>
    <row r="160" spans="1:15" x14ac:dyDescent="0.2">
      <c r="A160" t="s">
        <v>1204</v>
      </c>
      <c r="B160" t="s">
        <v>65</v>
      </c>
      <c r="C160">
        <v>94071118</v>
      </c>
      <c r="D160">
        <v>94288616</v>
      </c>
      <c r="E160">
        <v>217499</v>
      </c>
      <c r="F160" t="s">
        <v>66</v>
      </c>
      <c r="G160" t="s">
        <v>5622</v>
      </c>
      <c r="H160" t="s">
        <v>5623</v>
      </c>
      <c r="I160">
        <v>15</v>
      </c>
      <c r="J160">
        <v>15</v>
      </c>
      <c r="K160">
        <v>0</v>
      </c>
      <c r="L160">
        <v>0</v>
      </c>
      <c r="M160">
        <v>0</v>
      </c>
      <c r="N160">
        <v>0</v>
      </c>
      <c r="O160">
        <f t="shared" si="2"/>
        <v>1</v>
      </c>
    </row>
    <row r="161" spans="1:15" x14ac:dyDescent="0.2">
      <c r="A161" t="s">
        <v>1211</v>
      </c>
      <c r="B161" t="s">
        <v>101</v>
      </c>
      <c r="C161">
        <v>3190174</v>
      </c>
      <c r="D161">
        <v>3221401</v>
      </c>
      <c r="E161">
        <v>31228</v>
      </c>
      <c r="F161" t="s">
        <v>74</v>
      </c>
      <c r="G161" t="s">
        <v>5624</v>
      </c>
      <c r="H161" t="s">
        <v>5625</v>
      </c>
      <c r="I161">
        <v>27</v>
      </c>
      <c r="J161">
        <v>26</v>
      </c>
      <c r="K161">
        <v>1</v>
      </c>
      <c r="L161">
        <v>0</v>
      </c>
      <c r="M161">
        <v>0</v>
      </c>
      <c r="N161">
        <v>0</v>
      </c>
      <c r="O161">
        <f t="shared" si="2"/>
        <v>1</v>
      </c>
    </row>
    <row r="162" spans="1:15" x14ac:dyDescent="0.2">
      <c r="A162" t="s">
        <v>1218</v>
      </c>
      <c r="B162" t="s">
        <v>135</v>
      </c>
      <c r="C162">
        <v>3775055</v>
      </c>
      <c r="D162">
        <v>3930728</v>
      </c>
      <c r="E162">
        <v>155674</v>
      </c>
      <c r="F162" t="s">
        <v>74</v>
      </c>
      <c r="G162" t="s">
        <v>5626</v>
      </c>
      <c r="H162" t="s">
        <v>5627</v>
      </c>
      <c r="I162">
        <v>125</v>
      </c>
      <c r="J162">
        <v>125</v>
      </c>
      <c r="K162">
        <v>0</v>
      </c>
      <c r="L162">
        <v>0</v>
      </c>
      <c r="M162">
        <v>0</v>
      </c>
      <c r="N162">
        <v>0</v>
      </c>
      <c r="O162">
        <f t="shared" si="2"/>
        <v>1</v>
      </c>
    </row>
    <row r="163" spans="1:15" x14ac:dyDescent="0.2">
      <c r="A163" t="s">
        <v>1225</v>
      </c>
      <c r="B163" t="s">
        <v>224</v>
      </c>
      <c r="C163">
        <v>463338</v>
      </c>
      <c r="D163">
        <v>524482</v>
      </c>
      <c r="E163">
        <v>61145</v>
      </c>
      <c r="F163" t="s">
        <v>74</v>
      </c>
      <c r="G163" t="s">
        <v>5628</v>
      </c>
      <c r="H163" t="s">
        <v>5629</v>
      </c>
      <c r="I163">
        <v>0</v>
      </c>
      <c r="J163">
        <v>0</v>
      </c>
      <c r="K163">
        <v>0</v>
      </c>
      <c r="L163">
        <v>0</v>
      </c>
      <c r="M163">
        <v>0</v>
      </c>
      <c r="N163">
        <v>0</v>
      </c>
      <c r="O163">
        <f t="shared" si="2"/>
        <v>0</v>
      </c>
    </row>
    <row r="164" spans="1:15" x14ac:dyDescent="0.2">
      <c r="A164" t="s">
        <v>1232</v>
      </c>
      <c r="B164" t="s">
        <v>135</v>
      </c>
      <c r="C164">
        <v>67596310</v>
      </c>
      <c r="D164">
        <v>67673088</v>
      </c>
      <c r="E164">
        <v>76779</v>
      </c>
      <c r="F164" t="s">
        <v>66</v>
      </c>
      <c r="G164" t="s">
        <v>5630</v>
      </c>
      <c r="H164" t="s">
        <v>5631</v>
      </c>
      <c r="I164">
        <v>0</v>
      </c>
      <c r="J164">
        <v>0</v>
      </c>
      <c r="K164">
        <v>0</v>
      </c>
      <c r="L164">
        <v>0</v>
      </c>
      <c r="M164">
        <v>0</v>
      </c>
      <c r="N164">
        <v>0</v>
      </c>
      <c r="O164">
        <f t="shared" si="2"/>
        <v>0</v>
      </c>
    </row>
    <row r="165" spans="1:15" x14ac:dyDescent="0.2">
      <c r="A165" t="s">
        <v>1239</v>
      </c>
      <c r="B165" t="s">
        <v>631</v>
      </c>
      <c r="C165">
        <v>77439801</v>
      </c>
      <c r="D165">
        <v>77514510</v>
      </c>
      <c r="E165">
        <v>74710</v>
      </c>
      <c r="F165" t="s">
        <v>66</v>
      </c>
      <c r="G165" t="s">
        <v>5632</v>
      </c>
      <c r="H165" t="s">
        <v>5633</v>
      </c>
      <c r="I165">
        <v>51</v>
      </c>
      <c r="J165">
        <v>51</v>
      </c>
      <c r="K165">
        <v>0</v>
      </c>
      <c r="L165">
        <v>0</v>
      </c>
      <c r="M165">
        <v>0</v>
      </c>
      <c r="N165">
        <v>0</v>
      </c>
      <c r="O165">
        <f t="shared" si="2"/>
        <v>1</v>
      </c>
    </row>
    <row r="166" spans="1:15" x14ac:dyDescent="0.2">
      <c r="A166" t="s">
        <v>1246</v>
      </c>
      <c r="B166" t="s">
        <v>101</v>
      </c>
      <c r="C166">
        <v>41240942</v>
      </c>
      <c r="D166">
        <v>41281939</v>
      </c>
      <c r="E166">
        <v>40998</v>
      </c>
      <c r="F166" t="s">
        <v>66</v>
      </c>
      <c r="G166" t="s">
        <v>5634</v>
      </c>
      <c r="H166" t="s">
        <v>5635</v>
      </c>
      <c r="I166">
        <v>41</v>
      </c>
      <c r="J166">
        <v>41</v>
      </c>
      <c r="K166">
        <v>0</v>
      </c>
      <c r="L166">
        <v>0</v>
      </c>
      <c r="M166">
        <v>0</v>
      </c>
      <c r="N166">
        <v>0</v>
      </c>
      <c r="O166">
        <f t="shared" si="2"/>
        <v>1</v>
      </c>
    </row>
    <row r="167" spans="1:15" x14ac:dyDescent="0.2">
      <c r="A167" t="s">
        <v>1253</v>
      </c>
      <c r="B167" t="s">
        <v>395</v>
      </c>
      <c r="C167">
        <v>57529234</v>
      </c>
      <c r="D167">
        <v>57586652</v>
      </c>
      <c r="E167">
        <v>57419</v>
      </c>
      <c r="F167" t="s">
        <v>66</v>
      </c>
      <c r="G167" t="s">
        <v>5636</v>
      </c>
      <c r="H167" t="s">
        <v>5637</v>
      </c>
      <c r="I167">
        <v>0</v>
      </c>
      <c r="J167">
        <v>0</v>
      </c>
      <c r="K167">
        <v>0</v>
      </c>
      <c r="L167">
        <v>0</v>
      </c>
      <c r="M167">
        <v>0</v>
      </c>
      <c r="N167">
        <v>0</v>
      </c>
      <c r="O167">
        <f t="shared" si="2"/>
        <v>0</v>
      </c>
    </row>
    <row r="168" spans="1:15" x14ac:dyDescent="0.2">
      <c r="A168" t="s">
        <v>1260</v>
      </c>
      <c r="B168" t="s">
        <v>224</v>
      </c>
      <c r="C168">
        <v>44518783</v>
      </c>
      <c r="D168">
        <v>44527459</v>
      </c>
      <c r="E168">
        <v>8677</v>
      </c>
      <c r="F168" t="s">
        <v>66</v>
      </c>
      <c r="G168" t="s">
        <v>5638</v>
      </c>
      <c r="H168" t="s">
        <v>5639</v>
      </c>
      <c r="I168">
        <v>35</v>
      </c>
      <c r="J168">
        <v>35</v>
      </c>
      <c r="K168">
        <v>0</v>
      </c>
      <c r="L168">
        <v>0</v>
      </c>
      <c r="M168">
        <v>0</v>
      </c>
      <c r="N168">
        <v>0</v>
      </c>
      <c r="O168">
        <f t="shared" si="2"/>
        <v>1</v>
      </c>
    </row>
    <row r="169" spans="1:15" x14ac:dyDescent="0.2">
      <c r="A169" t="s">
        <v>1267</v>
      </c>
      <c r="B169" t="s">
        <v>395</v>
      </c>
      <c r="C169">
        <v>1773982</v>
      </c>
      <c r="D169">
        <v>1785222</v>
      </c>
      <c r="E169">
        <v>11241</v>
      </c>
      <c r="F169" t="s">
        <v>74</v>
      </c>
      <c r="G169" t="s">
        <v>5640</v>
      </c>
      <c r="H169" t="s">
        <v>5641</v>
      </c>
      <c r="I169">
        <v>25</v>
      </c>
      <c r="J169">
        <v>25</v>
      </c>
      <c r="K169">
        <v>0</v>
      </c>
      <c r="L169">
        <v>0</v>
      </c>
      <c r="M169">
        <v>0</v>
      </c>
      <c r="N169">
        <v>0</v>
      </c>
      <c r="O169">
        <f t="shared" si="2"/>
        <v>1</v>
      </c>
    </row>
    <row r="170" spans="1:15" x14ac:dyDescent="0.2">
      <c r="A170" t="s">
        <v>1274</v>
      </c>
      <c r="B170" t="s">
        <v>151</v>
      </c>
      <c r="C170">
        <v>117350702</v>
      </c>
      <c r="D170">
        <v>117513561</v>
      </c>
      <c r="E170">
        <v>162860</v>
      </c>
      <c r="F170" t="s">
        <v>74</v>
      </c>
      <c r="G170" t="s">
        <v>5642</v>
      </c>
      <c r="H170" t="s">
        <v>5643</v>
      </c>
      <c r="I170">
        <v>0</v>
      </c>
      <c r="J170">
        <v>0</v>
      </c>
      <c r="K170">
        <v>0</v>
      </c>
      <c r="L170">
        <v>0</v>
      </c>
      <c r="M170">
        <v>0</v>
      </c>
      <c r="N170">
        <v>0</v>
      </c>
      <c r="O170">
        <f t="shared" si="2"/>
        <v>0</v>
      </c>
    </row>
    <row r="171" spans="1:15" x14ac:dyDescent="0.2">
      <c r="A171" t="s">
        <v>1281</v>
      </c>
      <c r="B171" t="s">
        <v>215</v>
      </c>
      <c r="C171">
        <v>16865965</v>
      </c>
      <c r="D171">
        <v>17172491</v>
      </c>
      <c r="E171">
        <v>306527</v>
      </c>
      <c r="F171" t="s">
        <v>74</v>
      </c>
      <c r="G171" t="s">
        <v>5644</v>
      </c>
      <c r="H171" t="s">
        <v>5645</v>
      </c>
      <c r="I171">
        <v>198</v>
      </c>
      <c r="J171">
        <v>198</v>
      </c>
      <c r="K171">
        <v>0</v>
      </c>
      <c r="L171">
        <v>0</v>
      </c>
      <c r="M171">
        <v>0</v>
      </c>
      <c r="N171">
        <v>0</v>
      </c>
      <c r="O171">
        <f t="shared" si="2"/>
        <v>1</v>
      </c>
    </row>
    <row r="172" spans="1:15" x14ac:dyDescent="0.2">
      <c r="A172" t="s">
        <v>1288</v>
      </c>
      <c r="B172" t="s">
        <v>83</v>
      </c>
      <c r="C172">
        <v>119658444</v>
      </c>
      <c r="D172">
        <v>119709684</v>
      </c>
      <c r="E172">
        <v>51241</v>
      </c>
      <c r="F172" t="s">
        <v>74</v>
      </c>
      <c r="G172" t="s">
        <v>5646</v>
      </c>
      <c r="H172" t="s">
        <v>5647</v>
      </c>
      <c r="I172">
        <v>57</v>
      </c>
      <c r="J172">
        <v>57</v>
      </c>
      <c r="K172">
        <v>0</v>
      </c>
      <c r="L172">
        <v>0</v>
      </c>
      <c r="M172">
        <v>0</v>
      </c>
      <c r="N172">
        <v>0</v>
      </c>
      <c r="O172">
        <f t="shared" si="2"/>
        <v>1</v>
      </c>
    </row>
    <row r="173" spans="1:15" x14ac:dyDescent="0.2">
      <c r="A173" t="s">
        <v>1295</v>
      </c>
      <c r="B173" t="s">
        <v>117</v>
      </c>
      <c r="C173">
        <v>43013846</v>
      </c>
      <c r="D173">
        <v>43045405</v>
      </c>
      <c r="E173">
        <v>31560</v>
      </c>
      <c r="F173" t="s">
        <v>74</v>
      </c>
      <c r="G173" t="s">
        <v>5648</v>
      </c>
      <c r="H173" t="s">
        <v>5649</v>
      </c>
      <c r="I173">
        <v>21</v>
      </c>
      <c r="J173">
        <v>21</v>
      </c>
      <c r="K173">
        <v>0</v>
      </c>
      <c r="L173">
        <v>0</v>
      </c>
      <c r="M173">
        <v>0</v>
      </c>
      <c r="N173">
        <v>0</v>
      </c>
      <c r="O173">
        <f t="shared" si="2"/>
        <v>1</v>
      </c>
    </row>
    <row r="174" spans="1:15" x14ac:dyDescent="0.2">
      <c r="A174" t="s">
        <v>1302</v>
      </c>
      <c r="B174" t="s">
        <v>167</v>
      </c>
      <c r="C174">
        <v>242673994</v>
      </c>
      <c r="D174">
        <v>242708231</v>
      </c>
      <c r="E174">
        <v>34238</v>
      </c>
      <c r="F174" t="s">
        <v>66</v>
      </c>
      <c r="G174" t="s">
        <v>5650</v>
      </c>
      <c r="H174" t="s">
        <v>5651</v>
      </c>
      <c r="I174">
        <v>46</v>
      </c>
      <c r="J174">
        <v>46</v>
      </c>
      <c r="K174">
        <v>0</v>
      </c>
      <c r="L174">
        <v>0</v>
      </c>
      <c r="M174">
        <v>0</v>
      </c>
      <c r="N174">
        <v>0</v>
      </c>
      <c r="O174">
        <f t="shared" si="2"/>
        <v>1</v>
      </c>
    </row>
    <row r="175" spans="1:15" x14ac:dyDescent="0.2">
      <c r="A175" t="s">
        <v>1309</v>
      </c>
      <c r="B175" t="s">
        <v>183</v>
      </c>
      <c r="C175">
        <v>173793797</v>
      </c>
      <c r="D175">
        <v>173827682</v>
      </c>
      <c r="E175">
        <v>33886</v>
      </c>
      <c r="F175" t="s">
        <v>66</v>
      </c>
      <c r="G175" t="s">
        <v>5652</v>
      </c>
      <c r="H175" t="s">
        <v>5653</v>
      </c>
      <c r="I175">
        <v>40</v>
      </c>
      <c r="J175">
        <v>40</v>
      </c>
      <c r="K175">
        <v>0</v>
      </c>
      <c r="L175">
        <v>0</v>
      </c>
      <c r="M175">
        <v>0</v>
      </c>
      <c r="N175">
        <v>0</v>
      </c>
      <c r="O175">
        <f t="shared" si="2"/>
        <v>1</v>
      </c>
    </row>
    <row r="176" spans="1:15" x14ac:dyDescent="0.2">
      <c r="A176" t="s">
        <v>1316</v>
      </c>
      <c r="B176" t="s">
        <v>183</v>
      </c>
      <c r="C176">
        <v>100652478</v>
      </c>
      <c r="D176">
        <v>100715420</v>
      </c>
      <c r="E176">
        <v>62943</v>
      </c>
      <c r="F176" t="s">
        <v>74</v>
      </c>
      <c r="G176" t="s">
        <v>5654</v>
      </c>
      <c r="H176" t="s">
        <v>5655</v>
      </c>
      <c r="I176">
        <v>31</v>
      </c>
      <c r="J176">
        <v>30</v>
      </c>
      <c r="K176">
        <v>1</v>
      </c>
      <c r="L176">
        <v>0</v>
      </c>
      <c r="M176">
        <v>0</v>
      </c>
      <c r="N176">
        <v>0</v>
      </c>
      <c r="O176">
        <f t="shared" si="2"/>
        <v>1</v>
      </c>
    </row>
    <row r="177" spans="1:15" x14ac:dyDescent="0.2">
      <c r="A177" t="s">
        <v>1323</v>
      </c>
      <c r="B177" t="s">
        <v>167</v>
      </c>
      <c r="C177">
        <v>172290676</v>
      </c>
      <c r="D177">
        <v>172347539</v>
      </c>
      <c r="E177">
        <v>56864</v>
      </c>
      <c r="F177" t="s">
        <v>66</v>
      </c>
      <c r="G177" t="s">
        <v>5656</v>
      </c>
      <c r="H177" t="s">
        <v>5657</v>
      </c>
      <c r="I177">
        <v>35</v>
      </c>
      <c r="J177">
        <v>35</v>
      </c>
      <c r="K177">
        <v>0</v>
      </c>
      <c r="L177">
        <v>0</v>
      </c>
      <c r="M177">
        <v>0</v>
      </c>
      <c r="N177">
        <v>0</v>
      </c>
      <c r="O177">
        <f t="shared" si="2"/>
        <v>1</v>
      </c>
    </row>
    <row r="178" spans="1:15" x14ac:dyDescent="0.2">
      <c r="A178" t="s">
        <v>1330</v>
      </c>
      <c r="B178" t="s">
        <v>395</v>
      </c>
      <c r="C178">
        <v>126173196</v>
      </c>
      <c r="D178">
        <v>126215649</v>
      </c>
      <c r="E178">
        <v>42454</v>
      </c>
      <c r="F178" t="s">
        <v>66</v>
      </c>
      <c r="G178" t="s">
        <v>5658</v>
      </c>
      <c r="H178" t="s">
        <v>5659</v>
      </c>
      <c r="I178">
        <v>0</v>
      </c>
      <c r="J178">
        <v>0</v>
      </c>
      <c r="K178">
        <v>0</v>
      </c>
      <c r="L178">
        <v>0</v>
      </c>
      <c r="M178">
        <v>0</v>
      </c>
      <c r="N178">
        <v>0</v>
      </c>
      <c r="O178">
        <f t="shared" si="2"/>
        <v>0</v>
      </c>
    </row>
    <row r="179" spans="1:15" x14ac:dyDescent="0.2">
      <c r="A179" t="s">
        <v>1336</v>
      </c>
      <c r="B179" t="s">
        <v>83</v>
      </c>
      <c r="C179">
        <v>110537007</v>
      </c>
      <c r="D179">
        <v>110655460</v>
      </c>
      <c r="E179">
        <v>118454</v>
      </c>
      <c r="F179" t="s">
        <v>74</v>
      </c>
      <c r="G179" t="s">
        <v>5660</v>
      </c>
      <c r="H179" t="s">
        <v>5661</v>
      </c>
      <c r="I179">
        <v>23</v>
      </c>
      <c r="J179">
        <v>23</v>
      </c>
      <c r="K179">
        <v>0</v>
      </c>
      <c r="L179">
        <v>0</v>
      </c>
      <c r="M179">
        <v>0</v>
      </c>
      <c r="N179">
        <v>0</v>
      </c>
      <c r="O179">
        <f t="shared" si="2"/>
        <v>1</v>
      </c>
    </row>
    <row r="180" spans="1:15" x14ac:dyDescent="0.2">
      <c r="A180" t="s">
        <v>1343</v>
      </c>
      <c r="B180" t="s">
        <v>256</v>
      </c>
      <c r="C180">
        <v>38088861</v>
      </c>
      <c r="D180">
        <v>38130960</v>
      </c>
      <c r="E180">
        <v>42100</v>
      </c>
      <c r="F180" t="s">
        <v>66</v>
      </c>
      <c r="G180" t="s">
        <v>5662</v>
      </c>
      <c r="H180" t="s">
        <v>5663</v>
      </c>
      <c r="I180">
        <v>0</v>
      </c>
      <c r="J180">
        <v>0</v>
      </c>
      <c r="K180">
        <v>0</v>
      </c>
      <c r="L180">
        <v>0</v>
      </c>
      <c r="M180">
        <v>0</v>
      </c>
      <c r="N180">
        <v>0</v>
      </c>
      <c r="O180">
        <f t="shared" si="2"/>
        <v>0</v>
      </c>
    </row>
    <row r="181" spans="1:15" x14ac:dyDescent="0.2">
      <c r="A181" t="s">
        <v>1350</v>
      </c>
      <c r="B181" t="s">
        <v>65</v>
      </c>
      <c r="C181">
        <v>31226508</v>
      </c>
      <c r="D181">
        <v>31257733</v>
      </c>
      <c r="E181">
        <v>31226</v>
      </c>
      <c r="F181" t="s">
        <v>66</v>
      </c>
      <c r="G181" t="s">
        <v>5664</v>
      </c>
      <c r="H181" t="s">
        <v>5665</v>
      </c>
      <c r="I181">
        <v>72</v>
      </c>
      <c r="J181">
        <v>72</v>
      </c>
      <c r="K181">
        <v>0</v>
      </c>
      <c r="L181">
        <v>0</v>
      </c>
      <c r="M181">
        <v>0</v>
      </c>
      <c r="N181">
        <v>0</v>
      </c>
      <c r="O181">
        <f t="shared" si="2"/>
        <v>1</v>
      </c>
    </row>
    <row r="182" spans="1:15" x14ac:dyDescent="0.2">
      <c r="A182" t="s">
        <v>1357</v>
      </c>
      <c r="B182" t="s">
        <v>83</v>
      </c>
      <c r="C182">
        <v>41192561</v>
      </c>
      <c r="D182">
        <v>41223725</v>
      </c>
      <c r="E182">
        <v>31165</v>
      </c>
      <c r="F182" t="s">
        <v>66</v>
      </c>
      <c r="G182" t="s">
        <v>5666</v>
      </c>
      <c r="H182" t="s">
        <v>5667</v>
      </c>
      <c r="I182">
        <v>0</v>
      </c>
      <c r="J182">
        <v>0</v>
      </c>
      <c r="K182">
        <v>0</v>
      </c>
      <c r="L182">
        <v>0</v>
      </c>
      <c r="M182">
        <v>0</v>
      </c>
      <c r="N182">
        <v>0</v>
      </c>
      <c r="O182">
        <f t="shared" si="2"/>
        <v>0</v>
      </c>
    </row>
    <row r="183" spans="1:15" x14ac:dyDescent="0.2">
      <c r="A183" t="s">
        <v>1364</v>
      </c>
      <c r="B183" t="s">
        <v>395</v>
      </c>
      <c r="C183">
        <v>644220</v>
      </c>
      <c r="D183">
        <v>695754</v>
      </c>
      <c r="E183">
        <v>51535</v>
      </c>
      <c r="F183" t="s">
        <v>74</v>
      </c>
      <c r="G183" t="s">
        <v>5668</v>
      </c>
      <c r="H183" t="s">
        <v>5669</v>
      </c>
      <c r="I183">
        <v>35</v>
      </c>
      <c r="J183">
        <v>35</v>
      </c>
      <c r="K183">
        <v>0</v>
      </c>
      <c r="L183">
        <v>0</v>
      </c>
      <c r="M183">
        <v>0</v>
      </c>
      <c r="N183">
        <v>0</v>
      </c>
      <c r="O183">
        <f t="shared" si="2"/>
        <v>1</v>
      </c>
    </row>
    <row r="184" spans="1:15" x14ac:dyDescent="0.2">
      <c r="A184" t="s">
        <v>1371</v>
      </c>
      <c r="B184" t="s">
        <v>183</v>
      </c>
      <c r="C184">
        <v>55315300</v>
      </c>
      <c r="D184">
        <v>55352921</v>
      </c>
      <c r="E184">
        <v>37622</v>
      </c>
      <c r="F184" t="s">
        <v>74</v>
      </c>
      <c r="G184" t="s">
        <v>5670</v>
      </c>
      <c r="H184" t="s">
        <v>5671</v>
      </c>
      <c r="I184">
        <v>28</v>
      </c>
      <c r="J184">
        <v>28</v>
      </c>
      <c r="K184">
        <v>0</v>
      </c>
      <c r="L184">
        <v>0</v>
      </c>
      <c r="M184">
        <v>0</v>
      </c>
      <c r="N184">
        <v>0</v>
      </c>
      <c r="O184">
        <f t="shared" si="2"/>
        <v>1</v>
      </c>
    </row>
    <row r="185" spans="1:15" x14ac:dyDescent="0.2">
      <c r="A185" t="s">
        <v>1378</v>
      </c>
      <c r="B185" t="s">
        <v>395</v>
      </c>
      <c r="C185">
        <v>71145457</v>
      </c>
      <c r="D185">
        <v>71159477</v>
      </c>
      <c r="E185">
        <v>14021</v>
      </c>
      <c r="F185" t="s">
        <v>74</v>
      </c>
      <c r="G185" t="s">
        <v>5672</v>
      </c>
      <c r="H185" t="s">
        <v>5673</v>
      </c>
      <c r="I185">
        <v>30</v>
      </c>
      <c r="J185">
        <v>30</v>
      </c>
      <c r="K185">
        <v>0</v>
      </c>
      <c r="L185">
        <v>0</v>
      </c>
      <c r="M185">
        <v>0</v>
      </c>
      <c r="N185">
        <v>0</v>
      </c>
      <c r="O185">
        <f t="shared" si="2"/>
        <v>1</v>
      </c>
    </row>
    <row r="186" spans="1:15" x14ac:dyDescent="0.2">
      <c r="A186" t="s">
        <v>1385</v>
      </c>
      <c r="B186" t="s">
        <v>439</v>
      </c>
      <c r="C186">
        <v>79922045</v>
      </c>
      <c r="D186">
        <v>79950800</v>
      </c>
      <c r="E186">
        <v>28756</v>
      </c>
      <c r="F186" t="s">
        <v>74</v>
      </c>
      <c r="G186" t="s">
        <v>5674</v>
      </c>
      <c r="H186" t="s">
        <v>5675</v>
      </c>
      <c r="I186">
        <v>13</v>
      </c>
      <c r="J186">
        <v>13</v>
      </c>
      <c r="K186">
        <v>0</v>
      </c>
      <c r="L186">
        <v>0</v>
      </c>
      <c r="M186">
        <v>0</v>
      </c>
      <c r="N186">
        <v>0</v>
      </c>
      <c r="O186">
        <f t="shared" si="2"/>
        <v>1</v>
      </c>
    </row>
    <row r="187" spans="1:15" x14ac:dyDescent="0.2">
      <c r="A187" t="s">
        <v>1392</v>
      </c>
      <c r="B187" t="s">
        <v>215</v>
      </c>
      <c r="C187">
        <v>12110916</v>
      </c>
      <c r="D187">
        <v>12165227</v>
      </c>
      <c r="E187">
        <v>54312</v>
      </c>
      <c r="F187" t="s">
        <v>66</v>
      </c>
      <c r="G187" t="s">
        <v>5676</v>
      </c>
      <c r="H187" t="s">
        <v>5677</v>
      </c>
      <c r="I187">
        <v>49</v>
      </c>
      <c r="J187">
        <v>49</v>
      </c>
      <c r="K187">
        <v>0</v>
      </c>
      <c r="L187">
        <v>0</v>
      </c>
      <c r="M187">
        <v>0</v>
      </c>
      <c r="N187">
        <v>0</v>
      </c>
      <c r="O187">
        <f t="shared" si="2"/>
        <v>1</v>
      </c>
    </row>
    <row r="188" spans="1:15" x14ac:dyDescent="0.2">
      <c r="A188" t="s">
        <v>1399</v>
      </c>
      <c r="B188" t="s">
        <v>439</v>
      </c>
      <c r="C188">
        <v>140894588</v>
      </c>
      <c r="D188">
        <v>140998622</v>
      </c>
      <c r="E188">
        <v>104035</v>
      </c>
      <c r="F188" t="s">
        <v>74</v>
      </c>
      <c r="G188" t="s">
        <v>5678</v>
      </c>
      <c r="H188" t="s">
        <v>5679</v>
      </c>
      <c r="I188">
        <v>81</v>
      </c>
      <c r="J188">
        <v>81</v>
      </c>
      <c r="K188">
        <v>0</v>
      </c>
      <c r="L188">
        <v>0</v>
      </c>
      <c r="M188">
        <v>0</v>
      </c>
      <c r="N188">
        <v>0</v>
      </c>
      <c r="O188">
        <f t="shared" si="2"/>
        <v>1</v>
      </c>
    </row>
    <row r="189" spans="1:15" x14ac:dyDescent="0.2">
      <c r="A189" t="s">
        <v>1406</v>
      </c>
      <c r="B189" t="s">
        <v>65</v>
      </c>
      <c r="C189">
        <v>50898768</v>
      </c>
      <c r="D189">
        <v>51142450</v>
      </c>
      <c r="E189">
        <v>243683</v>
      </c>
      <c r="F189" t="s">
        <v>66</v>
      </c>
      <c r="G189" t="s">
        <v>5680</v>
      </c>
      <c r="H189" t="s">
        <v>5681</v>
      </c>
      <c r="I189">
        <v>95</v>
      </c>
      <c r="J189">
        <v>95</v>
      </c>
      <c r="K189">
        <v>0</v>
      </c>
      <c r="L189">
        <v>0</v>
      </c>
      <c r="M189">
        <v>0</v>
      </c>
      <c r="N189">
        <v>0</v>
      </c>
      <c r="O189">
        <f t="shared" si="2"/>
        <v>1</v>
      </c>
    </row>
    <row r="190" spans="1:15" x14ac:dyDescent="0.2">
      <c r="A190" t="s">
        <v>1412</v>
      </c>
      <c r="B190" t="s">
        <v>83</v>
      </c>
      <c r="C190">
        <v>153991017</v>
      </c>
      <c r="D190">
        <v>154005964</v>
      </c>
      <c r="E190">
        <v>14948</v>
      </c>
      <c r="F190" t="s">
        <v>66</v>
      </c>
      <c r="G190" t="s">
        <v>5682</v>
      </c>
      <c r="H190" t="s">
        <v>5683</v>
      </c>
      <c r="I190">
        <v>41</v>
      </c>
      <c r="J190">
        <v>41</v>
      </c>
      <c r="K190">
        <v>0</v>
      </c>
      <c r="L190">
        <v>0</v>
      </c>
      <c r="M190">
        <v>0</v>
      </c>
      <c r="N190">
        <v>0</v>
      </c>
      <c r="O190">
        <f t="shared" si="2"/>
        <v>1</v>
      </c>
    </row>
    <row r="191" spans="1:15" x14ac:dyDescent="0.2">
      <c r="A191" t="s">
        <v>1419</v>
      </c>
      <c r="B191" t="s">
        <v>151</v>
      </c>
      <c r="C191">
        <v>107531552</v>
      </c>
      <c r="D191">
        <v>107561643</v>
      </c>
      <c r="E191">
        <v>30092</v>
      </c>
      <c r="F191" t="s">
        <v>66</v>
      </c>
      <c r="G191" t="s">
        <v>5684</v>
      </c>
      <c r="H191" t="s">
        <v>5685</v>
      </c>
      <c r="I191">
        <v>37</v>
      </c>
      <c r="J191">
        <v>37</v>
      </c>
      <c r="K191">
        <v>0</v>
      </c>
      <c r="L191">
        <v>0</v>
      </c>
      <c r="M191">
        <v>0</v>
      </c>
      <c r="N191">
        <v>0</v>
      </c>
      <c r="O191">
        <f t="shared" si="2"/>
        <v>1</v>
      </c>
    </row>
    <row r="192" spans="1:15" x14ac:dyDescent="0.2">
      <c r="A192" t="s">
        <v>1426</v>
      </c>
      <c r="B192" t="s">
        <v>83</v>
      </c>
      <c r="C192">
        <v>69664700</v>
      </c>
      <c r="D192">
        <v>69725340</v>
      </c>
      <c r="E192">
        <v>60641</v>
      </c>
      <c r="F192" t="s">
        <v>66</v>
      </c>
      <c r="G192" t="s">
        <v>5686</v>
      </c>
      <c r="H192" t="s">
        <v>5687</v>
      </c>
      <c r="I192">
        <v>58</v>
      </c>
      <c r="J192">
        <v>58</v>
      </c>
      <c r="K192">
        <v>0</v>
      </c>
      <c r="L192">
        <v>0</v>
      </c>
      <c r="M192">
        <v>0</v>
      </c>
      <c r="N192">
        <v>0</v>
      </c>
      <c r="O192">
        <f t="shared" si="2"/>
        <v>1</v>
      </c>
    </row>
    <row r="193" spans="1:15" x14ac:dyDescent="0.2">
      <c r="A193" t="s">
        <v>1433</v>
      </c>
      <c r="B193" t="s">
        <v>126</v>
      </c>
      <c r="C193">
        <v>7093209</v>
      </c>
      <c r="D193">
        <v>7123369</v>
      </c>
      <c r="E193">
        <v>30161</v>
      </c>
      <c r="F193" t="s">
        <v>74</v>
      </c>
      <c r="G193" t="s">
        <v>5688</v>
      </c>
      <c r="H193" t="s">
        <v>5689</v>
      </c>
      <c r="I193">
        <v>10</v>
      </c>
      <c r="J193">
        <v>6</v>
      </c>
      <c r="K193">
        <v>1</v>
      </c>
      <c r="L193">
        <v>1</v>
      </c>
      <c r="M193">
        <v>1</v>
      </c>
      <c r="N193">
        <v>1</v>
      </c>
      <c r="O193">
        <f t="shared" si="2"/>
        <v>1</v>
      </c>
    </row>
    <row r="194" spans="1:15" x14ac:dyDescent="0.2">
      <c r="A194" t="s">
        <v>1440</v>
      </c>
      <c r="B194" t="s">
        <v>83</v>
      </c>
      <c r="C194">
        <v>31137336</v>
      </c>
      <c r="D194">
        <v>33357726</v>
      </c>
      <c r="E194">
        <v>2220391</v>
      </c>
      <c r="F194" t="s">
        <v>74</v>
      </c>
      <c r="G194" t="s">
        <v>5690</v>
      </c>
      <c r="H194" t="s">
        <v>5691</v>
      </c>
      <c r="I194">
        <v>227</v>
      </c>
      <c r="J194">
        <v>227</v>
      </c>
      <c r="K194">
        <v>0</v>
      </c>
      <c r="L194">
        <v>0</v>
      </c>
      <c r="M194">
        <v>0</v>
      </c>
      <c r="N194">
        <v>0</v>
      </c>
      <c r="O194">
        <f t="shared" ref="O194:O257" si="3">IF(I194=0,0,1)</f>
        <v>1</v>
      </c>
    </row>
    <row r="195" spans="1:15" x14ac:dyDescent="0.2">
      <c r="A195" t="s">
        <v>1447</v>
      </c>
      <c r="B195" t="s">
        <v>192</v>
      </c>
      <c r="C195">
        <v>46272967</v>
      </c>
      <c r="D195">
        <v>46285815</v>
      </c>
      <c r="E195">
        <v>12849</v>
      </c>
      <c r="F195" t="s">
        <v>74</v>
      </c>
      <c r="G195" t="s">
        <v>5692</v>
      </c>
      <c r="H195" t="s">
        <v>5693</v>
      </c>
      <c r="I195">
        <v>41</v>
      </c>
      <c r="J195">
        <v>41</v>
      </c>
      <c r="K195">
        <v>0</v>
      </c>
      <c r="L195">
        <v>0</v>
      </c>
      <c r="M195">
        <v>0</v>
      </c>
      <c r="N195">
        <v>0</v>
      </c>
      <c r="O195">
        <f t="shared" si="3"/>
        <v>1</v>
      </c>
    </row>
    <row r="196" spans="1:15" x14ac:dyDescent="0.2">
      <c r="A196" t="s">
        <v>1454</v>
      </c>
      <c r="B196" t="s">
        <v>101</v>
      </c>
      <c r="C196">
        <v>180701497</v>
      </c>
      <c r="D196">
        <v>180707562</v>
      </c>
      <c r="E196">
        <v>6066</v>
      </c>
      <c r="F196" t="s">
        <v>74</v>
      </c>
      <c r="G196" t="s">
        <v>5694</v>
      </c>
      <c r="H196" t="s">
        <v>5695</v>
      </c>
      <c r="I196">
        <v>12</v>
      </c>
      <c r="J196">
        <v>12</v>
      </c>
      <c r="K196">
        <v>0</v>
      </c>
      <c r="L196">
        <v>0</v>
      </c>
      <c r="M196">
        <v>0</v>
      </c>
      <c r="N196">
        <v>0</v>
      </c>
      <c r="O196">
        <f t="shared" si="3"/>
        <v>1</v>
      </c>
    </row>
    <row r="197" spans="1:15" x14ac:dyDescent="0.2">
      <c r="A197" t="s">
        <v>1461</v>
      </c>
      <c r="B197" t="s">
        <v>265</v>
      </c>
      <c r="C197">
        <v>130965634</v>
      </c>
      <c r="D197">
        <v>131017527</v>
      </c>
      <c r="E197">
        <v>51894</v>
      </c>
      <c r="F197" t="s">
        <v>66</v>
      </c>
      <c r="G197" t="s">
        <v>5696</v>
      </c>
      <c r="H197" t="s">
        <v>5697</v>
      </c>
      <c r="I197">
        <v>0</v>
      </c>
      <c r="J197">
        <v>0</v>
      </c>
      <c r="K197">
        <v>0</v>
      </c>
      <c r="L197">
        <v>0</v>
      </c>
      <c r="M197">
        <v>0</v>
      </c>
      <c r="N197">
        <v>0</v>
      </c>
      <c r="O197">
        <f t="shared" si="3"/>
        <v>0</v>
      </c>
    </row>
    <row r="198" spans="1:15" x14ac:dyDescent="0.2">
      <c r="A198" t="s">
        <v>1468</v>
      </c>
      <c r="B198" t="s">
        <v>167</v>
      </c>
      <c r="C198">
        <v>25455830</v>
      </c>
      <c r="D198">
        <v>25565459</v>
      </c>
      <c r="E198">
        <v>109630</v>
      </c>
      <c r="F198" t="s">
        <v>74</v>
      </c>
      <c r="G198" t="s">
        <v>5698</v>
      </c>
      <c r="H198" t="s">
        <v>5699</v>
      </c>
      <c r="I198">
        <v>0</v>
      </c>
      <c r="J198">
        <v>0</v>
      </c>
      <c r="K198">
        <v>0</v>
      </c>
      <c r="L198">
        <v>0</v>
      </c>
      <c r="M198">
        <v>0</v>
      </c>
      <c r="N198">
        <v>0</v>
      </c>
      <c r="O198">
        <f t="shared" si="3"/>
        <v>0</v>
      </c>
    </row>
    <row r="199" spans="1:15" x14ac:dyDescent="0.2">
      <c r="A199" t="s">
        <v>1475</v>
      </c>
      <c r="B199" t="s">
        <v>224</v>
      </c>
      <c r="C199">
        <v>31350191</v>
      </c>
      <c r="D199">
        <v>31397162</v>
      </c>
      <c r="E199">
        <v>46972</v>
      </c>
      <c r="F199" t="s">
        <v>66</v>
      </c>
      <c r="G199" t="s">
        <v>5700</v>
      </c>
      <c r="H199" t="s">
        <v>5701</v>
      </c>
      <c r="I199">
        <v>63</v>
      </c>
      <c r="J199">
        <v>63</v>
      </c>
      <c r="K199">
        <v>0</v>
      </c>
      <c r="L199">
        <v>0</v>
      </c>
      <c r="M199">
        <v>0</v>
      </c>
      <c r="N199">
        <v>0</v>
      </c>
      <c r="O199">
        <f t="shared" si="3"/>
        <v>1</v>
      </c>
    </row>
    <row r="200" spans="1:15" x14ac:dyDescent="0.2">
      <c r="A200" t="s">
        <v>1482</v>
      </c>
      <c r="B200" t="s">
        <v>265</v>
      </c>
      <c r="C200">
        <v>211297</v>
      </c>
      <c r="D200">
        <v>465260</v>
      </c>
      <c r="E200">
        <v>253964</v>
      </c>
      <c r="F200" t="s">
        <v>66</v>
      </c>
      <c r="G200" t="s">
        <v>5702</v>
      </c>
      <c r="H200" t="s">
        <v>5703</v>
      </c>
      <c r="I200">
        <v>128</v>
      </c>
      <c r="J200">
        <v>128</v>
      </c>
      <c r="K200">
        <v>0</v>
      </c>
      <c r="L200">
        <v>0</v>
      </c>
      <c r="M200">
        <v>0</v>
      </c>
      <c r="N200">
        <v>0</v>
      </c>
      <c r="O200">
        <f t="shared" si="3"/>
        <v>1</v>
      </c>
    </row>
    <row r="201" spans="1:15" x14ac:dyDescent="0.2">
      <c r="A201" t="s">
        <v>1489</v>
      </c>
      <c r="B201" t="s">
        <v>395</v>
      </c>
      <c r="C201">
        <v>118967213</v>
      </c>
      <c r="D201">
        <v>118973124</v>
      </c>
      <c r="E201">
        <v>5912</v>
      </c>
      <c r="F201" t="s">
        <v>74</v>
      </c>
      <c r="G201" t="s">
        <v>5704</v>
      </c>
      <c r="H201" t="s">
        <v>5705</v>
      </c>
      <c r="I201">
        <v>28</v>
      </c>
      <c r="J201">
        <v>27</v>
      </c>
      <c r="K201">
        <v>1</v>
      </c>
      <c r="L201">
        <v>0</v>
      </c>
      <c r="M201">
        <v>0</v>
      </c>
      <c r="N201">
        <v>0</v>
      </c>
      <c r="O201">
        <f t="shared" si="3"/>
        <v>1</v>
      </c>
    </row>
    <row r="202" spans="1:15" x14ac:dyDescent="0.2">
      <c r="A202" t="s">
        <v>1496</v>
      </c>
      <c r="B202" t="s">
        <v>224</v>
      </c>
      <c r="C202">
        <v>49551392</v>
      </c>
      <c r="D202">
        <v>49575101</v>
      </c>
      <c r="E202">
        <v>23710</v>
      </c>
      <c r="F202" t="s">
        <v>74</v>
      </c>
      <c r="G202" t="s">
        <v>5706</v>
      </c>
      <c r="H202" t="s">
        <v>5707</v>
      </c>
      <c r="I202">
        <v>21</v>
      </c>
      <c r="J202">
        <v>21</v>
      </c>
      <c r="K202">
        <v>0</v>
      </c>
      <c r="L202">
        <v>0</v>
      </c>
      <c r="M202">
        <v>0</v>
      </c>
      <c r="N202">
        <v>0</v>
      </c>
      <c r="O202">
        <f t="shared" si="3"/>
        <v>1</v>
      </c>
    </row>
    <row r="203" spans="1:15" x14ac:dyDescent="0.2">
      <c r="A203" t="s">
        <v>1503</v>
      </c>
      <c r="B203" t="s">
        <v>151</v>
      </c>
      <c r="C203">
        <v>153445071</v>
      </c>
      <c r="D203">
        <v>154686000</v>
      </c>
      <c r="E203">
        <v>1240930</v>
      </c>
      <c r="F203" t="s">
        <v>66</v>
      </c>
      <c r="G203" t="s">
        <v>5708</v>
      </c>
      <c r="H203" t="s">
        <v>5709</v>
      </c>
      <c r="I203">
        <v>68</v>
      </c>
      <c r="J203">
        <v>68</v>
      </c>
      <c r="K203">
        <v>0</v>
      </c>
      <c r="L203">
        <v>0</v>
      </c>
      <c r="M203">
        <v>0</v>
      </c>
      <c r="N203">
        <v>0</v>
      </c>
      <c r="O203">
        <f t="shared" si="3"/>
        <v>1</v>
      </c>
    </row>
    <row r="204" spans="1:15" x14ac:dyDescent="0.2">
      <c r="A204" t="s">
        <v>1510</v>
      </c>
      <c r="B204" t="s">
        <v>183</v>
      </c>
      <c r="C204">
        <v>97543299</v>
      </c>
      <c r="D204">
        <v>98386615</v>
      </c>
      <c r="E204">
        <v>843317</v>
      </c>
      <c r="F204" t="s">
        <v>74</v>
      </c>
      <c r="G204" t="s">
        <v>5710</v>
      </c>
      <c r="H204" t="s">
        <v>5711</v>
      </c>
      <c r="I204">
        <v>63</v>
      </c>
      <c r="J204">
        <v>63</v>
      </c>
      <c r="K204">
        <v>0</v>
      </c>
      <c r="L204">
        <v>0</v>
      </c>
      <c r="M204">
        <v>0</v>
      </c>
      <c r="N204">
        <v>0</v>
      </c>
      <c r="O204">
        <f t="shared" si="3"/>
        <v>1</v>
      </c>
    </row>
    <row r="205" spans="1:15" x14ac:dyDescent="0.2">
      <c r="A205" t="s">
        <v>1517</v>
      </c>
      <c r="B205" t="s">
        <v>939</v>
      </c>
      <c r="C205">
        <v>41382926</v>
      </c>
      <c r="D205">
        <v>42219039</v>
      </c>
      <c r="E205">
        <v>836114</v>
      </c>
      <c r="F205" t="s">
        <v>74</v>
      </c>
      <c r="G205" t="s">
        <v>5712</v>
      </c>
      <c r="H205" t="s">
        <v>5713</v>
      </c>
      <c r="I205">
        <v>0</v>
      </c>
      <c r="J205">
        <v>0</v>
      </c>
      <c r="K205">
        <v>0</v>
      </c>
      <c r="L205">
        <v>0</v>
      </c>
      <c r="M205">
        <v>0</v>
      </c>
      <c r="N205">
        <v>0</v>
      </c>
      <c r="O205">
        <f t="shared" si="3"/>
        <v>0</v>
      </c>
    </row>
    <row r="206" spans="1:15" x14ac:dyDescent="0.2">
      <c r="A206" t="s">
        <v>1524</v>
      </c>
      <c r="B206" t="s">
        <v>288</v>
      </c>
      <c r="C206">
        <v>56322785</v>
      </c>
      <c r="D206">
        <v>56819469</v>
      </c>
      <c r="E206">
        <v>496685</v>
      </c>
      <c r="F206" t="s">
        <v>74</v>
      </c>
      <c r="G206" t="s">
        <v>5714</v>
      </c>
      <c r="H206" t="s">
        <v>5715</v>
      </c>
      <c r="I206">
        <v>498</v>
      </c>
      <c r="J206">
        <v>498</v>
      </c>
      <c r="K206">
        <v>0</v>
      </c>
      <c r="L206">
        <v>0</v>
      </c>
      <c r="M206">
        <v>0</v>
      </c>
      <c r="N206">
        <v>0</v>
      </c>
      <c r="O206">
        <f t="shared" si="3"/>
        <v>1</v>
      </c>
    </row>
    <row r="207" spans="1:15" x14ac:dyDescent="0.2">
      <c r="A207" t="s">
        <v>1531</v>
      </c>
      <c r="B207" t="s">
        <v>631</v>
      </c>
      <c r="C207">
        <v>46567844</v>
      </c>
      <c r="D207">
        <v>46987079</v>
      </c>
      <c r="E207">
        <v>419236</v>
      </c>
      <c r="F207" t="s">
        <v>74</v>
      </c>
      <c r="G207" t="s">
        <v>5716</v>
      </c>
      <c r="H207" t="s">
        <v>5717</v>
      </c>
      <c r="I207">
        <v>48</v>
      </c>
      <c r="J207">
        <v>48</v>
      </c>
      <c r="K207">
        <v>0</v>
      </c>
      <c r="L207">
        <v>0</v>
      </c>
      <c r="M207">
        <v>0</v>
      </c>
      <c r="N207">
        <v>0</v>
      </c>
      <c r="O207">
        <f t="shared" si="3"/>
        <v>1</v>
      </c>
    </row>
    <row r="208" spans="1:15" x14ac:dyDescent="0.2">
      <c r="A208" t="s">
        <v>1538</v>
      </c>
      <c r="B208" t="s">
        <v>92</v>
      </c>
      <c r="C208">
        <v>102430865</v>
      </c>
      <c r="D208">
        <v>102517135</v>
      </c>
      <c r="E208">
        <v>86271</v>
      </c>
      <c r="F208" t="s">
        <v>66</v>
      </c>
      <c r="G208" t="s">
        <v>5718</v>
      </c>
      <c r="H208" t="s">
        <v>5719</v>
      </c>
      <c r="I208">
        <v>239</v>
      </c>
      <c r="J208">
        <v>239</v>
      </c>
      <c r="K208">
        <v>0</v>
      </c>
      <c r="L208">
        <v>0</v>
      </c>
      <c r="M208">
        <v>0</v>
      </c>
      <c r="N208">
        <v>0</v>
      </c>
      <c r="O208">
        <f t="shared" si="3"/>
        <v>1</v>
      </c>
    </row>
    <row r="209" spans="1:15" x14ac:dyDescent="0.2">
      <c r="A209" t="s">
        <v>1545</v>
      </c>
      <c r="B209" t="s">
        <v>939</v>
      </c>
      <c r="C209">
        <v>38738092</v>
      </c>
      <c r="D209">
        <v>38887679</v>
      </c>
      <c r="E209">
        <v>149588</v>
      </c>
      <c r="F209" t="s">
        <v>66</v>
      </c>
      <c r="G209" t="s">
        <v>5720</v>
      </c>
      <c r="H209" t="s">
        <v>5721</v>
      </c>
      <c r="I209">
        <v>42</v>
      </c>
      <c r="J209">
        <v>42</v>
      </c>
      <c r="K209">
        <v>0</v>
      </c>
      <c r="L209">
        <v>0</v>
      </c>
      <c r="M209">
        <v>0</v>
      </c>
      <c r="N209">
        <v>0</v>
      </c>
      <c r="O209">
        <f t="shared" si="3"/>
        <v>1</v>
      </c>
    </row>
    <row r="210" spans="1:15" x14ac:dyDescent="0.2">
      <c r="A210" t="s">
        <v>1552</v>
      </c>
      <c r="B210" t="s">
        <v>83</v>
      </c>
      <c r="C210">
        <v>48380164</v>
      </c>
      <c r="D210">
        <v>48387104</v>
      </c>
      <c r="E210">
        <v>6941</v>
      </c>
      <c r="F210" t="s">
        <v>66</v>
      </c>
      <c r="G210" t="s">
        <v>5722</v>
      </c>
      <c r="H210" t="s">
        <v>5723</v>
      </c>
      <c r="I210">
        <v>13</v>
      </c>
      <c r="J210">
        <v>13</v>
      </c>
      <c r="K210">
        <v>0</v>
      </c>
      <c r="L210">
        <v>0</v>
      </c>
      <c r="M210">
        <v>0</v>
      </c>
      <c r="N210">
        <v>0</v>
      </c>
      <c r="O210">
        <f t="shared" si="3"/>
        <v>1</v>
      </c>
    </row>
    <row r="211" spans="1:15" x14ac:dyDescent="0.2">
      <c r="A211" t="s">
        <v>1559</v>
      </c>
      <c r="B211" t="s">
        <v>490</v>
      </c>
      <c r="C211">
        <v>74922899</v>
      </c>
      <c r="D211">
        <v>74988386</v>
      </c>
      <c r="E211">
        <v>65488</v>
      </c>
      <c r="F211" t="s">
        <v>74</v>
      </c>
      <c r="G211" t="s">
        <v>5724</v>
      </c>
      <c r="H211" t="s">
        <v>5725</v>
      </c>
      <c r="I211">
        <v>0</v>
      </c>
      <c r="J211">
        <v>0</v>
      </c>
      <c r="K211">
        <v>0</v>
      </c>
      <c r="L211">
        <v>0</v>
      </c>
      <c r="M211">
        <v>0</v>
      </c>
      <c r="N211">
        <v>0</v>
      </c>
      <c r="O211">
        <f t="shared" si="3"/>
        <v>0</v>
      </c>
    </row>
    <row r="212" spans="1:15" x14ac:dyDescent="0.2">
      <c r="A212" t="s">
        <v>1566</v>
      </c>
      <c r="B212" t="s">
        <v>224</v>
      </c>
      <c r="C212">
        <v>62119365</v>
      </c>
      <c r="D212">
        <v>62130668</v>
      </c>
      <c r="E212">
        <v>11304</v>
      </c>
      <c r="F212" t="s">
        <v>74</v>
      </c>
      <c r="G212" t="s">
        <v>5726</v>
      </c>
      <c r="H212" t="s">
        <v>5727</v>
      </c>
      <c r="I212">
        <v>23</v>
      </c>
      <c r="J212">
        <v>23</v>
      </c>
      <c r="K212">
        <v>0</v>
      </c>
      <c r="L212">
        <v>0</v>
      </c>
      <c r="M212">
        <v>0</v>
      </c>
      <c r="N212">
        <v>0</v>
      </c>
      <c r="O212">
        <f t="shared" si="3"/>
        <v>1</v>
      </c>
    </row>
    <row r="213" spans="1:15" x14ac:dyDescent="0.2">
      <c r="A213" t="s">
        <v>1573</v>
      </c>
      <c r="B213" t="s">
        <v>126</v>
      </c>
      <c r="C213">
        <v>42927655</v>
      </c>
      <c r="D213">
        <v>42976993</v>
      </c>
      <c r="E213">
        <v>49339</v>
      </c>
      <c r="F213" t="s">
        <v>74</v>
      </c>
      <c r="G213" t="s">
        <v>5728</v>
      </c>
      <c r="H213" t="s">
        <v>5729</v>
      </c>
      <c r="I213">
        <v>63</v>
      </c>
      <c r="J213">
        <v>63</v>
      </c>
      <c r="K213">
        <v>0</v>
      </c>
      <c r="L213">
        <v>0</v>
      </c>
      <c r="M213">
        <v>0</v>
      </c>
      <c r="N213">
        <v>0</v>
      </c>
      <c r="O213">
        <f t="shared" si="3"/>
        <v>1</v>
      </c>
    </row>
    <row r="214" spans="1:15" x14ac:dyDescent="0.2">
      <c r="A214" t="s">
        <v>1580</v>
      </c>
      <c r="B214" t="s">
        <v>265</v>
      </c>
      <c r="C214">
        <v>140513440</v>
      </c>
      <c r="D214">
        <v>140730579</v>
      </c>
      <c r="E214">
        <v>217140</v>
      </c>
      <c r="F214" t="s">
        <v>66</v>
      </c>
      <c r="G214" t="s">
        <v>5730</v>
      </c>
      <c r="H214" t="s">
        <v>5731</v>
      </c>
      <c r="I214">
        <v>76</v>
      </c>
      <c r="J214">
        <v>76</v>
      </c>
      <c r="K214">
        <v>0</v>
      </c>
      <c r="L214">
        <v>0</v>
      </c>
      <c r="M214">
        <v>0</v>
      </c>
      <c r="N214">
        <v>0</v>
      </c>
      <c r="O214">
        <f t="shared" si="3"/>
        <v>1</v>
      </c>
    </row>
    <row r="215" spans="1:15" x14ac:dyDescent="0.2">
      <c r="A215" t="s">
        <v>1587</v>
      </c>
      <c r="B215" t="s">
        <v>167</v>
      </c>
      <c r="C215">
        <v>88856258</v>
      </c>
      <c r="D215">
        <v>88927094</v>
      </c>
      <c r="E215">
        <v>70837</v>
      </c>
      <c r="F215" t="s">
        <v>74</v>
      </c>
      <c r="G215" t="s">
        <v>5732</v>
      </c>
      <c r="H215" t="s">
        <v>5733</v>
      </c>
      <c r="I215">
        <v>62</v>
      </c>
      <c r="J215">
        <v>62</v>
      </c>
      <c r="K215">
        <v>0</v>
      </c>
      <c r="L215">
        <v>0</v>
      </c>
      <c r="M215">
        <v>0</v>
      </c>
      <c r="N215">
        <v>0</v>
      </c>
      <c r="O215">
        <f t="shared" si="3"/>
        <v>1</v>
      </c>
    </row>
    <row r="216" spans="1:15" x14ac:dyDescent="0.2">
      <c r="A216" t="s">
        <v>1594</v>
      </c>
      <c r="B216" t="s">
        <v>101</v>
      </c>
      <c r="C216">
        <v>184032283</v>
      </c>
      <c r="D216">
        <v>184053146</v>
      </c>
      <c r="E216">
        <v>20864</v>
      </c>
      <c r="F216" t="s">
        <v>66</v>
      </c>
      <c r="G216" t="s">
        <v>5734</v>
      </c>
      <c r="H216" t="s">
        <v>5735</v>
      </c>
      <c r="I216">
        <v>92</v>
      </c>
      <c r="J216">
        <v>92</v>
      </c>
      <c r="K216">
        <v>0</v>
      </c>
      <c r="L216">
        <v>0</v>
      </c>
      <c r="M216">
        <v>0</v>
      </c>
      <c r="N216">
        <v>0</v>
      </c>
      <c r="O216">
        <f t="shared" si="3"/>
        <v>1</v>
      </c>
    </row>
    <row r="217" spans="1:15" x14ac:dyDescent="0.2">
      <c r="A217" t="s">
        <v>1601</v>
      </c>
      <c r="B217" t="s">
        <v>288</v>
      </c>
      <c r="C217">
        <v>80624529</v>
      </c>
      <c r="D217">
        <v>80657315</v>
      </c>
      <c r="E217">
        <v>32787</v>
      </c>
      <c r="F217" t="s">
        <v>74</v>
      </c>
      <c r="G217" t="s">
        <v>5736</v>
      </c>
      <c r="H217" t="s">
        <v>5737</v>
      </c>
      <c r="I217">
        <v>17</v>
      </c>
      <c r="J217">
        <v>17</v>
      </c>
      <c r="K217">
        <v>0</v>
      </c>
      <c r="L217">
        <v>0</v>
      </c>
      <c r="M217">
        <v>0</v>
      </c>
      <c r="N217">
        <v>0</v>
      </c>
      <c r="O217">
        <f t="shared" si="3"/>
        <v>1</v>
      </c>
    </row>
    <row r="218" spans="1:15" x14ac:dyDescent="0.2">
      <c r="A218" t="s">
        <v>1608</v>
      </c>
      <c r="B218" t="s">
        <v>215</v>
      </c>
      <c r="C218">
        <v>119301956</v>
      </c>
      <c r="D218">
        <v>119309057</v>
      </c>
      <c r="E218">
        <v>7102</v>
      </c>
      <c r="F218" t="s">
        <v>66</v>
      </c>
      <c r="G218" t="s">
        <v>5738</v>
      </c>
      <c r="H218" t="s">
        <v>5739</v>
      </c>
      <c r="I218">
        <v>12</v>
      </c>
      <c r="J218">
        <v>12</v>
      </c>
      <c r="K218">
        <v>0</v>
      </c>
      <c r="L218">
        <v>0</v>
      </c>
      <c r="M218">
        <v>0</v>
      </c>
      <c r="N218">
        <v>0</v>
      </c>
      <c r="O218">
        <f t="shared" si="3"/>
        <v>1</v>
      </c>
    </row>
    <row r="219" spans="1:15" x14ac:dyDescent="0.2">
      <c r="A219" t="s">
        <v>1614</v>
      </c>
      <c r="B219" t="s">
        <v>117</v>
      </c>
      <c r="C219">
        <v>41488614</v>
      </c>
      <c r="D219">
        <v>41576081</v>
      </c>
      <c r="E219">
        <v>87468</v>
      </c>
      <c r="F219" t="s">
        <v>66</v>
      </c>
      <c r="G219" t="s">
        <v>5740</v>
      </c>
      <c r="H219" t="s">
        <v>5741</v>
      </c>
      <c r="I219">
        <v>127</v>
      </c>
      <c r="J219">
        <v>127</v>
      </c>
      <c r="K219">
        <v>0</v>
      </c>
      <c r="L219">
        <v>0</v>
      </c>
      <c r="M219">
        <v>0</v>
      </c>
      <c r="N219">
        <v>0</v>
      </c>
      <c r="O219">
        <f t="shared" si="3"/>
        <v>1</v>
      </c>
    </row>
    <row r="220" spans="1:15" x14ac:dyDescent="0.2">
      <c r="A220" t="s">
        <v>1621</v>
      </c>
      <c r="B220" t="s">
        <v>224</v>
      </c>
      <c r="C220">
        <v>34652813</v>
      </c>
      <c r="D220">
        <v>34820721</v>
      </c>
      <c r="E220">
        <v>167909</v>
      </c>
      <c r="F220" t="s">
        <v>66</v>
      </c>
      <c r="G220" t="s">
        <v>5742</v>
      </c>
      <c r="H220" t="s">
        <v>5743</v>
      </c>
      <c r="I220">
        <v>91</v>
      </c>
      <c r="J220">
        <v>91</v>
      </c>
      <c r="K220">
        <v>0</v>
      </c>
      <c r="L220">
        <v>0</v>
      </c>
      <c r="M220">
        <v>0</v>
      </c>
      <c r="N220">
        <v>0</v>
      </c>
      <c r="O220">
        <f t="shared" si="3"/>
        <v>1</v>
      </c>
    </row>
    <row r="221" spans="1:15" x14ac:dyDescent="0.2">
      <c r="A221" t="s">
        <v>1628</v>
      </c>
      <c r="B221" t="s">
        <v>192</v>
      </c>
      <c r="C221">
        <v>45853095</v>
      </c>
      <c r="D221">
        <v>45873905</v>
      </c>
      <c r="E221">
        <v>20811</v>
      </c>
      <c r="F221" t="s">
        <v>74</v>
      </c>
      <c r="G221" t="s">
        <v>5744</v>
      </c>
      <c r="H221" t="s">
        <v>5745</v>
      </c>
      <c r="I221">
        <v>52</v>
      </c>
      <c r="J221">
        <v>52</v>
      </c>
      <c r="K221">
        <v>0</v>
      </c>
      <c r="L221">
        <v>0</v>
      </c>
      <c r="M221">
        <v>0</v>
      </c>
      <c r="N221">
        <v>0</v>
      </c>
      <c r="O221">
        <f t="shared" si="3"/>
        <v>1</v>
      </c>
    </row>
    <row r="222" spans="1:15" x14ac:dyDescent="0.2">
      <c r="A222" t="s">
        <v>1635</v>
      </c>
      <c r="B222" t="s">
        <v>167</v>
      </c>
      <c r="C222">
        <v>128014866</v>
      </c>
      <c r="D222">
        <v>128051752</v>
      </c>
      <c r="E222">
        <v>36887</v>
      </c>
      <c r="F222" t="s">
        <v>74</v>
      </c>
      <c r="G222" t="s">
        <v>5746</v>
      </c>
      <c r="H222" t="s">
        <v>5747</v>
      </c>
      <c r="I222">
        <v>43</v>
      </c>
      <c r="J222">
        <v>43</v>
      </c>
      <c r="K222">
        <v>0</v>
      </c>
      <c r="L222">
        <v>0</v>
      </c>
      <c r="M222">
        <v>0</v>
      </c>
      <c r="N222">
        <v>0</v>
      </c>
      <c r="O222">
        <f t="shared" si="3"/>
        <v>1</v>
      </c>
    </row>
    <row r="223" spans="1:15" x14ac:dyDescent="0.2">
      <c r="A223" t="s">
        <v>1642</v>
      </c>
      <c r="B223" t="s">
        <v>682</v>
      </c>
      <c r="C223">
        <v>103498191</v>
      </c>
      <c r="D223">
        <v>103528351</v>
      </c>
      <c r="E223">
        <v>30161</v>
      </c>
      <c r="F223" t="s">
        <v>66</v>
      </c>
      <c r="G223" t="s">
        <v>5748</v>
      </c>
      <c r="H223" t="s">
        <v>5749</v>
      </c>
      <c r="I223">
        <v>65</v>
      </c>
      <c r="J223">
        <v>65</v>
      </c>
      <c r="K223">
        <v>0</v>
      </c>
      <c r="L223">
        <v>0</v>
      </c>
      <c r="M223">
        <v>0</v>
      </c>
      <c r="N223">
        <v>0</v>
      </c>
      <c r="O223">
        <f t="shared" si="3"/>
        <v>1</v>
      </c>
    </row>
    <row r="224" spans="1:15" x14ac:dyDescent="0.2">
      <c r="A224" t="s">
        <v>1649</v>
      </c>
      <c r="B224" t="s">
        <v>215</v>
      </c>
      <c r="C224">
        <v>50662526</v>
      </c>
      <c r="D224">
        <v>50747584</v>
      </c>
      <c r="E224">
        <v>85059</v>
      </c>
      <c r="F224" t="s">
        <v>74</v>
      </c>
      <c r="G224" t="s">
        <v>5750</v>
      </c>
      <c r="H224" t="s">
        <v>5751</v>
      </c>
      <c r="I224">
        <v>109</v>
      </c>
      <c r="J224">
        <v>109</v>
      </c>
      <c r="K224">
        <v>0</v>
      </c>
      <c r="L224">
        <v>0</v>
      </c>
      <c r="M224">
        <v>0</v>
      </c>
      <c r="N224">
        <v>0</v>
      </c>
      <c r="O224">
        <f t="shared" si="3"/>
        <v>1</v>
      </c>
    </row>
    <row r="225" spans="1:15" x14ac:dyDescent="0.2">
      <c r="A225" t="s">
        <v>1656</v>
      </c>
      <c r="B225" t="s">
        <v>439</v>
      </c>
      <c r="C225">
        <v>60169659</v>
      </c>
      <c r="D225">
        <v>60240905</v>
      </c>
      <c r="E225">
        <v>71247</v>
      </c>
      <c r="F225" t="s">
        <v>74</v>
      </c>
      <c r="G225" t="s">
        <v>5752</v>
      </c>
      <c r="H225" t="s">
        <v>5753</v>
      </c>
      <c r="I225">
        <v>27</v>
      </c>
      <c r="J225">
        <v>26</v>
      </c>
      <c r="K225">
        <v>1</v>
      </c>
      <c r="L225">
        <v>0</v>
      </c>
      <c r="M225">
        <v>0</v>
      </c>
      <c r="N225">
        <v>0</v>
      </c>
      <c r="O225">
        <f t="shared" si="3"/>
        <v>1</v>
      </c>
    </row>
    <row r="226" spans="1:15" x14ac:dyDescent="0.2">
      <c r="A226" t="s">
        <v>1663</v>
      </c>
      <c r="B226" t="s">
        <v>256</v>
      </c>
      <c r="C226">
        <v>37594097</v>
      </c>
      <c r="D226">
        <v>37615319</v>
      </c>
      <c r="E226">
        <v>21223</v>
      </c>
      <c r="F226" t="s">
        <v>66</v>
      </c>
      <c r="G226" t="s">
        <v>5754</v>
      </c>
      <c r="H226" t="s">
        <v>5755</v>
      </c>
      <c r="I226">
        <v>28</v>
      </c>
      <c r="J226">
        <v>28</v>
      </c>
      <c r="K226">
        <v>0</v>
      </c>
      <c r="L226">
        <v>0</v>
      </c>
      <c r="M226">
        <v>0</v>
      </c>
      <c r="N226">
        <v>0</v>
      </c>
      <c r="O226">
        <f t="shared" si="3"/>
        <v>1</v>
      </c>
    </row>
    <row r="227" spans="1:15" x14ac:dyDescent="0.2">
      <c r="A227" t="s">
        <v>1670</v>
      </c>
      <c r="B227" t="s">
        <v>256</v>
      </c>
      <c r="C227">
        <v>27629466</v>
      </c>
      <c r="D227">
        <v>27669921</v>
      </c>
      <c r="E227">
        <v>40456</v>
      </c>
      <c r="F227" t="s">
        <v>66</v>
      </c>
      <c r="G227" t="s">
        <v>5756</v>
      </c>
      <c r="H227" t="s">
        <v>5757</v>
      </c>
      <c r="I227">
        <v>37</v>
      </c>
      <c r="J227">
        <v>37</v>
      </c>
      <c r="K227">
        <v>0</v>
      </c>
      <c r="L227">
        <v>0</v>
      </c>
      <c r="M227">
        <v>0</v>
      </c>
      <c r="N227">
        <v>0</v>
      </c>
      <c r="O227">
        <f t="shared" si="3"/>
        <v>1</v>
      </c>
    </row>
    <row r="228" spans="1:15" x14ac:dyDescent="0.2">
      <c r="A228" t="s">
        <v>1677</v>
      </c>
      <c r="B228" t="s">
        <v>192</v>
      </c>
      <c r="C228">
        <v>51848409</v>
      </c>
      <c r="D228">
        <v>51869672</v>
      </c>
      <c r="E228">
        <v>21264</v>
      </c>
      <c r="F228" t="s">
        <v>74</v>
      </c>
      <c r="G228" t="s">
        <v>5758</v>
      </c>
      <c r="H228" t="s">
        <v>5759</v>
      </c>
      <c r="I228">
        <v>19</v>
      </c>
      <c r="J228">
        <v>19</v>
      </c>
      <c r="K228">
        <v>0</v>
      </c>
      <c r="L228">
        <v>0</v>
      </c>
      <c r="M228">
        <v>0</v>
      </c>
      <c r="N228">
        <v>0</v>
      </c>
      <c r="O228">
        <f t="shared" si="3"/>
        <v>1</v>
      </c>
    </row>
    <row r="229" spans="1:15" x14ac:dyDescent="0.2">
      <c r="A229" t="s">
        <v>1684</v>
      </c>
      <c r="B229" t="s">
        <v>192</v>
      </c>
      <c r="C229">
        <v>44010871</v>
      </c>
      <c r="D229">
        <v>44031408</v>
      </c>
      <c r="E229">
        <v>20538</v>
      </c>
      <c r="F229" t="s">
        <v>74</v>
      </c>
      <c r="G229" t="s">
        <v>5760</v>
      </c>
      <c r="H229" t="s">
        <v>5761</v>
      </c>
      <c r="I229">
        <v>17</v>
      </c>
      <c r="J229">
        <v>17</v>
      </c>
      <c r="K229">
        <v>0</v>
      </c>
      <c r="L229">
        <v>0</v>
      </c>
      <c r="M229">
        <v>0</v>
      </c>
      <c r="N229">
        <v>0</v>
      </c>
      <c r="O229">
        <f t="shared" si="3"/>
        <v>1</v>
      </c>
    </row>
    <row r="230" spans="1:15" x14ac:dyDescent="0.2">
      <c r="A230" t="s">
        <v>1691</v>
      </c>
      <c r="B230" t="s">
        <v>265</v>
      </c>
      <c r="C230">
        <v>37779711</v>
      </c>
      <c r="D230">
        <v>37785089</v>
      </c>
      <c r="E230">
        <v>5379</v>
      </c>
      <c r="F230" t="s">
        <v>74</v>
      </c>
      <c r="G230" t="s">
        <v>5762</v>
      </c>
      <c r="H230" t="s">
        <v>5763</v>
      </c>
      <c r="I230">
        <v>14</v>
      </c>
      <c r="J230">
        <v>14</v>
      </c>
      <c r="K230">
        <v>0</v>
      </c>
      <c r="L230">
        <v>0</v>
      </c>
      <c r="M230">
        <v>0</v>
      </c>
      <c r="N230">
        <v>0</v>
      </c>
      <c r="O230">
        <f t="shared" si="3"/>
        <v>1</v>
      </c>
    </row>
    <row r="231" spans="1:15" x14ac:dyDescent="0.2">
      <c r="A231" t="s">
        <v>1698</v>
      </c>
      <c r="B231" t="s">
        <v>151</v>
      </c>
      <c r="C231">
        <v>148504464</v>
      </c>
      <c r="D231">
        <v>148581754</v>
      </c>
      <c r="E231">
        <v>77291</v>
      </c>
      <c r="F231" t="s">
        <v>74</v>
      </c>
      <c r="G231" t="s">
        <v>5764</v>
      </c>
      <c r="H231" t="s">
        <v>5765</v>
      </c>
      <c r="I231">
        <v>53</v>
      </c>
      <c r="J231">
        <v>53</v>
      </c>
      <c r="K231">
        <v>0</v>
      </c>
      <c r="L231">
        <v>0</v>
      </c>
      <c r="M231">
        <v>0</v>
      </c>
      <c r="N231">
        <v>0</v>
      </c>
      <c r="O231">
        <f t="shared" si="3"/>
        <v>1</v>
      </c>
    </row>
    <row r="232" spans="1:15" x14ac:dyDescent="0.2">
      <c r="A232" t="s">
        <v>1705</v>
      </c>
      <c r="B232" t="s">
        <v>151</v>
      </c>
      <c r="C232">
        <v>22935467</v>
      </c>
      <c r="D232">
        <v>23053814</v>
      </c>
      <c r="E232">
        <v>118348</v>
      </c>
      <c r="F232" t="s">
        <v>74</v>
      </c>
      <c r="G232" t="s">
        <v>5766</v>
      </c>
      <c r="H232" t="s">
        <v>5767</v>
      </c>
      <c r="I232">
        <v>38</v>
      </c>
      <c r="J232">
        <v>38</v>
      </c>
      <c r="K232">
        <v>0</v>
      </c>
      <c r="L232">
        <v>0</v>
      </c>
      <c r="M232">
        <v>0</v>
      </c>
      <c r="N232">
        <v>0</v>
      </c>
      <c r="O232">
        <f t="shared" si="3"/>
        <v>1</v>
      </c>
    </row>
    <row r="233" spans="1:15" x14ac:dyDescent="0.2">
      <c r="A233" t="s">
        <v>1712</v>
      </c>
      <c r="B233" t="s">
        <v>490</v>
      </c>
      <c r="C233">
        <v>48700503</v>
      </c>
      <c r="D233">
        <v>48937985</v>
      </c>
      <c r="E233">
        <v>237483</v>
      </c>
      <c r="F233" t="s">
        <v>74</v>
      </c>
      <c r="G233" t="s">
        <v>5768</v>
      </c>
      <c r="H233" t="s">
        <v>5769</v>
      </c>
      <c r="I233">
        <v>183</v>
      </c>
      <c r="J233">
        <v>183</v>
      </c>
      <c r="K233">
        <v>0</v>
      </c>
      <c r="L233">
        <v>0</v>
      </c>
      <c r="M233">
        <v>0</v>
      </c>
      <c r="N233">
        <v>0</v>
      </c>
      <c r="O233">
        <f t="shared" si="3"/>
        <v>1</v>
      </c>
    </row>
    <row r="234" spans="1:15" x14ac:dyDescent="0.2">
      <c r="A234" t="s">
        <v>1719</v>
      </c>
      <c r="B234" t="s">
        <v>135</v>
      </c>
      <c r="C234">
        <v>87360593</v>
      </c>
      <c r="D234">
        <v>87425713</v>
      </c>
      <c r="E234">
        <v>65121</v>
      </c>
      <c r="F234" t="s">
        <v>74</v>
      </c>
      <c r="G234" t="s">
        <v>5770</v>
      </c>
      <c r="H234" t="s">
        <v>5771</v>
      </c>
      <c r="I234">
        <v>0</v>
      </c>
      <c r="J234">
        <v>0</v>
      </c>
      <c r="K234">
        <v>0</v>
      </c>
      <c r="L234">
        <v>0</v>
      </c>
      <c r="M234">
        <v>0</v>
      </c>
      <c r="N234">
        <v>0</v>
      </c>
      <c r="O234">
        <f t="shared" si="3"/>
        <v>0</v>
      </c>
    </row>
    <row r="235" spans="1:15" x14ac:dyDescent="0.2">
      <c r="A235" t="s">
        <v>1726</v>
      </c>
      <c r="B235" t="s">
        <v>83</v>
      </c>
      <c r="C235">
        <v>54471887</v>
      </c>
      <c r="D235">
        <v>54522599</v>
      </c>
      <c r="E235">
        <v>50713</v>
      </c>
      <c r="F235" t="s">
        <v>74</v>
      </c>
      <c r="G235" t="s">
        <v>5772</v>
      </c>
      <c r="H235" t="s">
        <v>5773</v>
      </c>
      <c r="I235">
        <v>56</v>
      </c>
      <c r="J235">
        <v>56</v>
      </c>
      <c r="K235">
        <v>0</v>
      </c>
      <c r="L235">
        <v>0</v>
      </c>
      <c r="M235">
        <v>0</v>
      </c>
      <c r="N235">
        <v>0</v>
      </c>
      <c r="O235">
        <f t="shared" si="3"/>
        <v>1</v>
      </c>
    </row>
    <row r="236" spans="1:15" x14ac:dyDescent="0.2">
      <c r="A236" t="s">
        <v>1733</v>
      </c>
      <c r="B236" t="s">
        <v>256</v>
      </c>
      <c r="C236">
        <v>38268656</v>
      </c>
      <c r="D236">
        <v>38326352</v>
      </c>
      <c r="E236">
        <v>57697</v>
      </c>
      <c r="F236" t="s">
        <v>74</v>
      </c>
      <c r="G236" t="s">
        <v>5774</v>
      </c>
      <c r="H236" t="s">
        <v>5775</v>
      </c>
      <c r="I236">
        <v>59</v>
      </c>
      <c r="J236">
        <v>59</v>
      </c>
      <c r="K236">
        <v>0</v>
      </c>
      <c r="L236">
        <v>0</v>
      </c>
      <c r="M236">
        <v>0</v>
      </c>
      <c r="N236">
        <v>0</v>
      </c>
      <c r="O236">
        <f t="shared" si="3"/>
        <v>1</v>
      </c>
    </row>
    <row r="237" spans="1:15" x14ac:dyDescent="0.2">
      <c r="A237" t="s">
        <v>1740</v>
      </c>
      <c r="B237" t="s">
        <v>215</v>
      </c>
      <c r="C237">
        <v>123237844</v>
      </c>
      <c r="D237">
        <v>123358170</v>
      </c>
      <c r="E237">
        <v>120327</v>
      </c>
      <c r="F237" t="s">
        <v>74</v>
      </c>
      <c r="G237" t="s">
        <v>5776</v>
      </c>
      <c r="H237" t="s">
        <v>5777</v>
      </c>
      <c r="I237">
        <v>60</v>
      </c>
      <c r="J237">
        <v>60</v>
      </c>
      <c r="K237">
        <v>0</v>
      </c>
      <c r="L237">
        <v>0</v>
      </c>
      <c r="M237">
        <v>0</v>
      </c>
      <c r="N237">
        <v>0</v>
      </c>
      <c r="O237">
        <f t="shared" si="3"/>
        <v>1</v>
      </c>
    </row>
    <row r="238" spans="1:15" x14ac:dyDescent="0.2">
      <c r="A238" t="s">
        <v>1747</v>
      </c>
      <c r="B238" t="s">
        <v>247</v>
      </c>
      <c r="C238">
        <v>1795026</v>
      </c>
      <c r="D238">
        <v>1810599</v>
      </c>
      <c r="E238">
        <v>15574</v>
      </c>
      <c r="F238" t="s">
        <v>66</v>
      </c>
      <c r="G238" t="s">
        <v>5778</v>
      </c>
      <c r="H238" t="s">
        <v>5779</v>
      </c>
      <c r="I238">
        <v>60</v>
      </c>
      <c r="J238">
        <v>60</v>
      </c>
      <c r="K238">
        <v>0</v>
      </c>
      <c r="L238">
        <v>0</v>
      </c>
      <c r="M238">
        <v>0</v>
      </c>
      <c r="N238">
        <v>0</v>
      </c>
      <c r="O238">
        <f t="shared" si="3"/>
        <v>1</v>
      </c>
    </row>
    <row r="239" spans="1:15" x14ac:dyDescent="0.2">
      <c r="A239" t="s">
        <v>1754</v>
      </c>
      <c r="B239" t="s">
        <v>183</v>
      </c>
      <c r="C239">
        <v>241660857</v>
      </c>
      <c r="D239">
        <v>241683085</v>
      </c>
      <c r="E239">
        <v>22229</v>
      </c>
      <c r="F239" t="s">
        <v>74</v>
      </c>
      <c r="G239" t="s">
        <v>5780</v>
      </c>
      <c r="H239" t="s">
        <v>5781</v>
      </c>
      <c r="I239">
        <v>0</v>
      </c>
      <c r="J239">
        <v>0</v>
      </c>
      <c r="K239">
        <v>0</v>
      </c>
      <c r="L239">
        <v>0</v>
      </c>
      <c r="M239">
        <v>0</v>
      </c>
      <c r="N239">
        <v>0</v>
      </c>
      <c r="O239">
        <f t="shared" si="3"/>
        <v>0</v>
      </c>
    </row>
    <row r="240" spans="1:15" x14ac:dyDescent="0.2">
      <c r="A240" t="s">
        <v>1761</v>
      </c>
      <c r="B240" t="s">
        <v>167</v>
      </c>
      <c r="C240">
        <v>164459121</v>
      </c>
      <c r="D240">
        <v>164592665</v>
      </c>
      <c r="E240">
        <v>133545</v>
      </c>
      <c r="F240" t="s">
        <v>74</v>
      </c>
      <c r="G240" t="s">
        <v>5782</v>
      </c>
      <c r="H240" t="s">
        <v>5783</v>
      </c>
      <c r="I240">
        <v>0</v>
      </c>
      <c r="J240">
        <v>0</v>
      </c>
      <c r="K240">
        <v>0</v>
      </c>
      <c r="L240">
        <v>0</v>
      </c>
      <c r="M240">
        <v>0</v>
      </c>
      <c r="N240">
        <v>0</v>
      </c>
      <c r="O240">
        <f t="shared" si="3"/>
        <v>0</v>
      </c>
    </row>
    <row r="241" spans="1:15" x14ac:dyDescent="0.2">
      <c r="A241" t="s">
        <v>1765</v>
      </c>
      <c r="B241" t="s">
        <v>192</v>
      </c>
      <c r="C241">
        <v>47249272</v>
      </c>
      <c r="D241">
        <v>47261832</v>
      </c>
      <c r="E241">
        <v>12561</v>
      </c>
      <c r="F241" t="s">
        <v>66</v>
      </c>
      <c r="G241" t="s">
        <v>5784</v>
      </c>
      <c r="H241" t="s">
        <v>5785</v>
      </c>
      <c r="I241">
        <v>24</v>
      </c>
      <c r="J241">
        <v>24</v>
      </c>
      <c r="K241">
        <v>0</v>
      </c>
      <c r="L241">
        <v>0</v>
      </c>
      <c r="M241">
        <v>0</v>
      </c>
      <c r="N241">
        <v>0</v>
      </c>
      <c r="O241">
        <f t="shared" si="3"/>
        <v>1</v>
      </c>
    </row>
    <row r="242" spans="1:15" x14ac:dyDescent="0.2">
      <c r="A242" t="s">
        <v>1772</v>
      </c>
      <c r="B242" t="s">
        <v>265</v>
      </c>
      <c r="C242">
        <v>108320398</v>
      </c>
      <c r="D242">
        <v>108418231</v>
      </c>
      <c r="E242">
        <v>97834</v>
      </c>
      <c r="F242" t="s">
        <v>66</v>
      </c>
      <c r="G242" t="s">
        <v>5786</v>
      </c>
      <c r="H242" t="s">
        <v>5787</v>
      </c>
      <c r="I242">
        <v>33</v>
      </c>
      <c r="J242">
        <v>33</v>
      </c>
      <c r="K242">
        <v>0</v>
      </c>
      <c r="L242">
        <v>0</v>
      </c>
      <c r="M242">
        <v>0</v>
      </c>
      <c r="N242">
        <v>0</v>
      </c>
      <c r="O242">
        <f t="shared" si="3"/>
        <v>1</v>
      </c>
    </row>
    <row r="243" spans="1:15" x14ac:dyDescent="0.2">
      <c r="A243" t="s">
        <v>1779</v>
      </c>
      <c r="B243" t="s">
        <v>83</v>
      </c>
      <c r="C243">
        <v>153576897</v>
      </c>
      <c r="D243">
        <v>153603006</v>
      </c>
      <c r="E243">
        <v>26110</v>
      </c>
      <c r="F243" t="s">
        <v>74</v>
      </c>
      <c r="G243" t="s">
        <v>5788</v>
      </c>
      <c r="H243" t="s">
        <v>5789</v>
      </c>
      <c r="I243">
        <v>147</v>
      </c>
      <c r="J243">
        <v>147</v>
      </c>
      <c r="K243">
        <v>0</v>
      </c>
      <c r="L243">
        <v>0</v>
      </c>
      <c r="M243">
        <v>0</v>
      </c>
      <c r="N243">
        <v>0</v>
      </c>
      <c r="O243">
        <f t="shared" si="3"/>
        <v>1</v>
      </c>
    </row>
    <row r="244" spans="1:15" x14ac:dyDescent="0.2">
      <c r="A244" t="s">
        <v>1786</v>
      </c>
      <c r="B244" t="s">
        <v>183</v>
      </c>
      <c r="C244">
        <v>213031597</v>
      </c>
      <c r="D244">
        <v>213072705</v>
      </c>
      <c r="E244">
        <v>41109</v>
      </c>
      <c r="F244" t="s">
        <v>66</v>
      </c>
      <c r="G244" t="s">
        <v>5790</v>
      </c>
      <c r="H244" t="s">
        <v>5791</v>
      </c>
      <c r="I244">
        <v>32</v>
      </c>
      <c r="J244">
        <v>32</v>
      </c>
      <c r="K244">
        <v>0</v>
      </c>
      <c r="L244">
        <v>0</v>
      </c>
      <c r="M244">
        <v>0</v>
      </c>
      <c r="N244">
        <v>0</v>
      </c>
      <c r="O244">
        <f t="shared" si="3"/>
        <v>1</v>
      </c>
    </row>
    <row r="245" spans="1:15" x14ac:dyDescent="0.2">
      <c r="A245" t="s">
        <v>1793</v>
      </c>
      <c r="B245" t="s">
        <v>183</v>
      </c>
      <c r="C245">
        <v>240177076</v>
      </c>
      <c r="D245">
        <v>240638489</v>
      </c>
      <c r="E245">
        <v>461414</v>
      </c>
      <c r="F245" t="s">
        <v>66</v>
      </c>
      <c r="G245" t="s">
        <v>5792</v>
      </c>
      <c r="H245" t="s">
        <v>5793</v>
      </c>
      <c r="I245">
        <v>0</v>
      </c>
      <c r="J245">
        <v>0</v>
      </c>
      <c r="K245">
        <v>0</v>
      </c>
      <c r="L245">
        <v>0</v>
      </c>
      <c r="M245">
        <v>0</v>
      </c>
      <c r="N245">
        <v>0</v>
      </c>
      <c r="O245">
        <f t="shared" si="3"/>
        <v>0</v>
      </c>
    </row>
    <row r="246" spans="1:15" x14ac:dyDescent="0.2">
      <c r="A246" t="s">
        <v>1799</v>
      </c>
      <c r="B246" t="s">
        <v>83</v>
      </c>
      <c r="C246">
        <v>146993469</v>
      </c>
      <c r="D246">
        <v>147032647</v>
      </c>
      <c r="E246">
        <v>39179</v>
      </c>
      <c r="F246" t="s">
        <v>66</v>
      </c>
      <c r="G246" t="s">
        <v>5794</v>
      </c>
      <c r="H246" t="s">
        <v>5795</v>
      </c>
      <c r="I246">
        <v>44</v>
      </c>
      <c r="J246">
        <v>44</v>
      </c>
      <c r="K246">
        <v>0</v>
      </c>
      <c r="L246">
        <v>0</v>
      </c>
      <c r="M246">
        <v>0</v>
      </c>
      <c r="N246">
        <v>0</v>
      </c>
      <c r="O246">
        <f t="shared" si="3"/>
        <v>1</v>
      </c>
    </row>
    <row r="247" spans="1:15" x14ac:dyDescent="0.2">
      <c r="A247" t="s">
        <v>1806</v>
      </c>
      <c r="B247" t="s">
        <v>92</v>
      </c>
      <c r="C247">
        <v>29236278</v>
      </c>
      <c r="D247">
        <v>29239483</v>
      </c>
      <c r="E247">
        <v>3206</v>
      </c>
      <c r="F247" t="s">
        <v>66</v>
      </c>
      <c r="G247" t="s">
        <v>5796</v>
      </c>
      <c r="H247" t="s">
        <v>5797</v>
      </c>
      <c r="I247">
        <v>15</v>
      </c>
      <c r="J247">
        <v>15</v>
      </c>
      <c r="K247">
        <v>0</v>
      </c>
      <c r="L247">
        <v>0</v>
      </c>
      <c r="M247">
        <v>0</v>
      </c>
      <c r="N247">
        <v>0</v>
      </c>
      <c r="O247">
        <f t="shared" si="3"/>
        <v>1</v>
      </c>
    </row>
    <row r="248" spans="1:15" x14ac:dyDescent="0.2">
      <c r="A248" t="s">
        <v>1813</v>
      </c>
      <c r="B248" t="s">
        <v>101</v>
      </c>
      <c r="C248">
        <v>71003865</v>
      </c>
      <c r="D248">
        <v>71633140</v>
      </c>
      <c r="E248">
        <v>629276</v>
      </c>
      <c r="F248" t="s">
        <v>74</v>
      </c>
      <c r="G248" t="s">
        <v>5798</v>
      </c>
      <c r="H248" t="s">
        <v>5799</v>
      </c>
      <c r="I248">
        <v>51</v>
      </c>
      <c r="J248">
        <v>51</v>
      </c>
      <c r="K248">
        <v>0</v>
      </c>
      <c r="L248">
        <v>0</v>
      </c>
      <c r="M248">
        <v>0</v>
      </c>
      <c r="N248">
        <v>0</v>
      </c>
      <c r="O248">
        <f t="shared" si="3"/>
        <v>1</v>
      </c>
    </row>
    <row r="249" spans="1:15" x14ac:dyDescent="0.2">
      <c r="A249" t="s">
        <v>1820</v>
      </c>
      <c r="B249" t="s">
        <v>151</v>
      </c>
      <c r="C249">
        <v>113726365</v>
      </c>
      <c r="D249">
        <v>114333827</v>
      </c>
      <c r="E249">
        <v>607463</v>
      </c>
      <c r="F249" t="s">
        <v>66</v>
      </c>
      <c r="G249" t="s">
        <v>5800</v>
      </c>
      <c r="H249" t="s">
        <v>5801</v>
      </c>
      <c r="I249">
        <v>52</v>
      </c>
      <c r="J249">
        <v>52</v>
      </c>
      <c r="K249">
        <v>0</v>
      </c>
      <c r="L249">
        <v>0</v>
      </c>
      <c r="M249">
        <v>0</v>
      </c>
      <c r="N249">
        <v>0</v>
      </c>
      <c r="O249">
        <f t="shared" si="3"/>
        <v>1</v>
      </c>
    </row>
    <row r="250" spans="1:15" x14ac:dyDescent="0.2">
      <c r="A250" t="s">
        <v>1827</v>
      </c>
      <c r="B250" t="s">
        <v>247</v>
      </c>
      <c r="C250">
        <v>78978477</v>
      </c>
      <c r="D250">
        <v>79465423</v>
      </c>
      <c r="E250">
        <v>486947</v>
      </c>
      <c r="F250" t="s">
        <v>66</v>
      </c>
      <c r="G250" t="s">
        <v>5802</v>
      </c>
      <c r="H250" t="s">
        <v>5803</v>
      </c>
      <c r="I250">
        <v>231</v>
      </c>
      <c r="J250">
        <v>231</v>
      </c>
      <c r="K250">
        <v>0</v>
      </c>
      <c r="L250">
        <v>0</v>
      </c>
      <c r="M250">
        <v>0</v>
      </c>
      <c r="N250">
        <v>0</v>
      </c>
      <c r="O250">
        <f t="shared" si="3"/>
        <v>1</v>
      </c>
    </row>
    <row r="251" spans="1:15" x14ac:dyDescent="0.2">
      <c r="A251" t="s">
        <v>1833</v>
      </c>
      <c r="B251" t="s">
        <v>135</v>
      </c>
      <c r="C251">
        <v>53737875</v>
      </c>
      <c r="D251">
        <v>54148379</v>
      </c>
      <c r="E251">
        <v>410505</v>
      </c>
      <c r="F251" t="s">
        <v>66</v>
      </c>
      <c r="G251" t="s">
        <v>5804</v>
      </c>
      <c r="H251" t="s">
        <v>5805</v>
      </c>
      <c r="I251">
        <v>35</v>
      </c>
      <c r="J251">
        <v>35</v>
      </c>
      <c r="K251">
        <v>0</v>
      </c>
      <c r="L251">
        <v>0</v>
      </c>
      <c r="M251">
        <v>0</v>
      </c>
      <c r="N251">
        <v>0</v>
      </c>
      <c r="O251">
        <f t="shared" si="3"/>
        <v>1</v>
      </c>
    </row>
    <row r="252" spans="1:15" x14ac:dyDescent="0.2">
      <c r="A252" t="s">
        <v>1840</v>
      </c>
      <c r="B252" t="s">
        <v>83</v>
      </c>
      <c r="C252">
        <v>48334409</v>
      </c>
      <c r="D252">
        <v>48344752</v>
      </c>
      <c r="E252">
        <v>10344</v>
      </c>
      <c r="F252" t="s">
        <v>66</v>
      </c>
      <c r="G252" t="s">
        <v>5806</v>
      </c>
      <c r="H252" t="s">
        <v>5807</v>
      </c>
      <c r="I252">
        <v>24</v>
      </c>
      <c r="J252">
        <v>24</v>
      </c>
      <c r="K252">
        <v>0</v>
      </c>
      <c r="L252">
        <v>0</v>
      </c>
      <c r="M252">
        <v>0</v>
      </c>
      <c r="N252">
        <v>0</v>
      </c>
      <c r="O252">
        <f t="shared" si="3"/>
        <v>1</v>
      </c>
    </row>
    <row r="253" spans="1:15" x14ac:dyDescent="0.2">
      <c r="A253" t="s">
        <v>1847</v>
      </c>
      <c r="B253" t="s">
        <v>183</v>
      </c>
      <c r="C253">
        <v>24171567</v>
      </c>
      <c r="D253">
        <v>24194859</v>
      </c>
      <c r="E253">
        <v>23293</v>
      </c>
      <c r="F253" t="s">
        <v>74</v>
      </c>
      <c r="G253" t="s">
        <v>5808</v>
      </c>
      <c r="H253" t="s">
        <v>5809</v>
      </c>
      <c r="I253">
        <v>25</v>
      </c>
      <c r="J253">
        <v>25</v>
      </c>
      <c r="K253">
        <v>0</v>
      </c>
      <c r="L253">
        <v>0</v>
      </c>
      <c r="M253">
        <v>0</v>
      </c>
      <c r="N253">
        <v>0</v>
      </c>
      <c r="O253">
        <f t="shared" si="3"/>
        <v>1</v>
      </c>
    </row>
    <row r="254" spans="1:15" x14ac:dyDescent="0.2">
      <c r="A254" t="s">
        <v>1854</v>
      </c>
      <c r="B254" t="s">
        <v>439</v>
      </c>
      <c r="C254">
        <v>161274197</v>
      </c>
      <c r="D254">
        <v>161326965</v>
      </c>
      <c r="E254">
        <v>52769</v>
      </c>
      <c r="F254" t="s">
        <v>66</v>
      </c>
      <c r="G254" t="s">
        <v>5810</v>
      </c>
      <c r="H254" t="s">
        <v>5811</v>
      </c>
      <c r="I254">
        <v>27</v>
      </c>
      <c r="J254">
        <v>27</v>
      </c>
      <c r="K254">
        <v>0</v>
      </c>
      <c r="L254">
        <v>0</v>
      </c>
      <c r="M254">
        <v>0</v>
      </c>
      <c r="N254">
        <v>0</v>
      </c>
      <c r="O254">
        <f t="shared" si="3"/>
        <v>1</v>
      </c>
    </row>
    <row r="255" spans="1:15" x14ac:dyDescent="0.2">
      <c r="A255" t="s">
        <v>1861</v>
      </c>
      <c r="B255" t="s">
        <v>167</v>
      </c>
      <c r="C255">
        <v>171669720</v>
      </c>
      <c r="D255">
        <v>171717661</v>
      </c>
      <c r="E255">
        <v>47942</v>
      </c>
      <c r="F255" t="s">
        <v>66</v>
      </c>
      <c r="G255" t="s">
        <v>5812</v>
      </c>
      <c r="H255" t="s">
        <v>5813</v>
      </c>
      <c r="I255">
        <v>41</v>
      </c>
      <c r="J255">
        <v>41</v>
      </c>
      <c r="K255">
        <v>0</v>
      </c>
      <c r="L255">
        <v>0</v>
      </c>
      <c r="M255">
        <v>0</v>
      </c>
      <c r="N255">
        <v>0</v>
      </c>
      <c r="O255">
        <f t="shared" si="3"/>
        <v>1</v>
      </c>
    </row>
    <row r="256" spans="1:15" x14ac:dyDescent="0.2">
      <c r="A256" t="s">
        <v>1868</v>
      </c>
      <c r="B256" t="s">
        <v>183</v>
      </c>
      <c r="C256">
        <v>24122089</v>
      </c>
      <c r="D256">
        <v>24127294</v>
      </c>
      <c r="E256">
        <v>5206</v>
      </c>
      <c r="F256" t="s">
        <v>74</v>
      </c>
      <c r="G256" t="s">
        <v>5814</v>
      </c>
      <c r="H256" t="s">
        <v>5815</v>
      </c>
      <c r="I256">
        <v>22</v>
      </c>
      <c r="J256">
        <v>22</v>
      </c>
      <c r="K256">
        <v>0</v>
      </c>
      <c r="L256">
        <v>0</v>
      </c>
      <c r="M256">
        <v>0</v>
      </c>
      <c r="N256">
        <v>0</v>
      </c>
      <c r="O256">
        <f t="shared" si="3"/>
        <v>1</v>
      </c>
    </row>
    <row r="257" spans="1:15" x14ac:dyDescent="0.2">
      <c r="A257" t="s">
        <v>1875</v>
      </c>
      <c r="B257" t="s">
        <v>265</v>
      </c>
      <c r="C257">
        <v>34646586</v>
      </c>
      <c r="D257">
        <v>34650595</v>
      </c>
      <c r="E257">
        <v>4010</v>
      </c>
      <c r="F257" t="s">
        <v>66</v>
      </c>
      <c r="G257" t="s">
        <v>5816</v>
      </c>
      <c r="H257" t="s">
        <v>5817</v>
      </c>
      <c r="I257">
        <v>29</v>
      </c>
      <c r="J257">
        <v>29</v>
      </c>
      <c r="K257">
        <v>0</v>
      </c>
      <c r="L257">
        <v>0</v>
      </c>
      <c r="M257">
        <v>0</v>
      </c>
      <c r="N257">
        <v>0</v>
      </c>
      <c r="O257">
        <f t="shared" si="3"/>
        <v>1</v>
      </c>
    </row>
    <row r="258" spans="1:15" x14ac:dyDescent="0.2">
      <c r="A258" t="s">
        <v>1881</v>
      </c>
      <c r="B258" t="s">
        <v>192</v>
      </c>
      <c r="C258">
        <v>1397025</v>
      </c>
      <c r="D258">
        <v>1401569</v>
      </c>
      <c r="E258">
        <v>4545</v>
      </c>
      <c r="F258" t="s">
        <v>74</v>
      </c>
      <c r="G258" t="s">
        <v>5818</v>
      </c>
      <c r="H258" t="s">
        <v>5819</v>
      </c>
      <c r="I258">
        <v>17</v>
      </c>
      <c r="J258">
        <v>17</v>
      </c>
      <c r="K258">
        <v>0</v>
      </c>
      <c r="L258">
        <v>0</v>
      </c>
      <c r="M258">
        <v>0</v>
      </c>
      <c r="N258">
        <v>0</v>
      </c>
      <c r="O258">
        <f t="shared" ref="O258:O321" si="4">IF(I258=0,0,1)</f>
        <v>1</v>
      </c>
    </row>
    <row r="259" spans="1:15" x14ac:dyDescent="0.2">
      <c r="A259" t="s">
        <v>1888</v>
      </c>
      <c r="B259" t="s">
        <v>183</v>
      </c>
      <c r="C259">
        <v>153777201</v>
      </c>
      <c r="D259">
        <v>153895451</v>
      </c>
      <c r="E259">
        <v>118251</v>
      </c>
      <c r="F259" t="s">
        <v>74</v>
      </c>
      <c r="G259" t="s">
        <v>5820</v>
      </c>
      <c r="H259" t="s">
        <v>5821</v>
      </c>
      <c r="I259">
        <v>32</v>
      </c>
      <c r="J259">
        <v>32</v>
      </c>
      <c r="K259">
        <v>0</v>
      </c>
      <c r="L259">
        <v>0</v>
      </c>
      <c r="M259">
        <v>0</v>
      </c>
      <c r="N259">
        <v>0</v>
      </c>
      <c r="O259">
        <f t="shared" si="4"/>
        <v>1</v>
      </c>
    </row>
    <row r="260" spans="1:15" x14ac:dyDescent="0.2">
      <c r="A260" t="s">
        <v>1895</v>
      </c>
      <c r="B260" t="s">
        <v>490</v>
      </c>
      <c r="C260">
        <v>45653322</v>
      </c>
      <c r="D260">
        <v>45694515</v>
      </c>
      <c r="E260">
        <v>41194</v>
      </c>
      <c r="F260" t="s">
        <v>74</v>
      </c>
      <c r="G260" t="s">
        <v>5822</v>
      </c>
      <c r="H260" t="s">
        <v>5823</v>
      </c>
      <c r="I260">
        <v>24</v>
      </c>
      <c r="J260">
        <v>24</v>
      </c>
      <c r="K260">
        <v>0</v>
      </c>
      <c r="L260">
        <v>0</v>
      </c>
      <c r="M260">
        <v>0</v>
      </c>
      <c r="N260">
        <v>0</v>
      </c>
      <c r="O260">
        <f t="shared" si="4"/>
        <v>1</v>
      </c>
    </row>
    <row r="261" spans="1:15" x14ac:dyDescent="0.2">
      <c r="A261" t="s">
        <v>1902</v>
      </c>
      <c r="B261" t="s">
        <v>92</v>
      </c>
      <c r="C261">
        <v>55308723</v>
      </c>
      <c r="D261">
        <v>55369542</v>
      </c>
      <c r="E261">
        <v>60820</v>
      </c>
      <c r="F261" t="s">
        <v>74</v>
      </c>
      <c r="G261" t="s">
        <v>5824</v>
      </c>
      <c r="H261" t="s">
        <v>5825</v>
      </c>
      <c r="I261">
        <v>22</v>
      </c>
      <c r="J261">
        <v>22</v>
      </c>
      <c r="K261">
        <v>0</v>
      </c>
      <c r="L261">
        <v>0</v>
      </c>
      <c r="M261">
        <v>0</v>
      </c>
      <c r="N261">
        <v>0</v>
      </c>
      <c r="O261">
        <f t="shared" si="4"/>
        <v>1</v>
      </c>
    </row>
    <row r="262" spans="1:15" x14ac:dyDescent="0.2">
      <c r="A262" t="s">
        <v>1909</v>
      </c>
      <c r="B262" t="s">
        <v>135</v>
      </c>
      <c r="C262">
        <v>81115552</v>
      </c>
      <c r="D262">
        <v>81129980</v>
      </c>
      <c r="E262">
        <v>14429</v>
      </c>
      <c r="F262" t="s">
        <v>74</v>
      </c>
      <c r="G262" t="s">
        <v>5826</v>
      </c>
      <c r="H262" t="s">
        <v>5827</v>
      </c>
      <c r="I262">
        <v>14</v>
      </c>
      <c r="J262">
        <v>14</v>
      </c>
      <c r="K262">
        <v>0</v>
      </c>
      <c r="L262">
        <v>0</v>
      </c>
      <c r="M262">
        <v>0</v>
      </c>
      <c r="N262">
        <v>0</v>
      </c>
      <c r="O262">
        <f t="shared" si="4"/>
        <v>1</v>
      </c>
    </row>
    <row r="263" spans="1:15" x14ac:dyDescent="0.2">
      <c r="A263" t="s">
        <v>1915</v>
      </c>
      <c r="B263" t="s">
        <v>83</v>
      </c>
      <c r="C263">
        <v>153665259</v>
      </c>
      <c r="D263">
        <v>153671814</v>
      </c>
      <c r="E263">
        <v>6556</v>
      </c>
      <c r="F263" t="s">
        <v>66</v>
      </c>
      <c r="G263" t="s">
        <v>5828</v>
      </c>
      <c r="H263" t="s">
        <v>5829</v>
      </c>
      <c r="I263">
        <v>31</v>
      </c>
      <c r="J263">
        <v>31</v>
      </c>
      <c r="K263">
        <v>0</v>
      </c>
      <c r="L263">
        <v>0</v>
      </c>
      <c r="M263">
        <v>0</v>
      </c>
      <c r="N263">
        <v>0</v>
      </c>
      <c r="O263">
        <f t="shared" si="4"/>
        <v>1</v>
      </c>
    </row>
    <row r="264" spans="1:15" x14ac:dyDescent="0.2">
      <c r="A264" t="s">
        <v>1922</v>
      </c>
      <c r="B264" t="s">
        <v>126</v>
      </c>
      <c r="C264">
        <v>42982994</v>
      </c>
      <c r="D264">
        <v>42992920</v>
      </c>
      <c r="E264">
        <v>9927</v>
      </c>
      <c r="F264" t="s">
        <v>74</v>
      </c>
      <c r="G264" t="s">
        <v>5830</v>
      </c>
      <c r="H264" t="s">
        <v>5831</v>
      </c>
      <c r="I264">
        <v>30</v>
      </c>
      <c r="J264">
        <v>30</v>
      </c>
      <c r="K264">
        <v>0</v>
      </c>
      <c r="L264">
        <v>0</v>
      </c>
      <c r="M264">
        <v>0</v>
      </c>
      <c r="N264">
        <v>0</v>
      </c>
      <c r="O264">
        <f t="shared" si="4"/>
        <v>1</v>
      </c>
    </row>
    <row r="265" spans="1:15" x14ac:dyDescent="0.2">
      <c r="A265" t="s">
        <v>1929</v>
      </c>
      <c r="B265" t="s">
        <v>83</v>
      </c>
      <c r="C265">
        <v>70435062</v>
      </c>
      <c r="D265">
        <v>70445065</v>
      </c>
      <c r="E265">
        <v>10004</v>
      </c>
      <c r="F265" t="s">
        <v>66</v>
      </c>
      <c r="G265" t="s">
        <v>5832</v>
      </c>
      <c r="H265" t="s">
        <v>5833</v>
      </c>
      <c r="I265">
        <v>14</v>
      </c>
      <c r="J265">
        <v>14</v>
      </c>
      <c r="K265">
        <v>0</v>
      </c>
      <c r="L265">
        <v>0</v>
      </c>
      <c r="M265">
        <v>0</v>
      </c>
      <c r="N265">
        <v>0</v>
      </c>
      <c r="O265">
        <f t="shared" si="4"/>
        <v>1</v>
      </c>
    </row>
    <row r="266" spans="1:15" x14ac:dyDescent="0.2">
      <c r="A266" t="s">
        <v>1936</v>
      </c>
      <c r="B266" t="s">
        <v>183</v>
      </c>
      <c r="C266">
        <v>228337415</v>
      </c>
      <c r="D266">
        <v>228347527</v>
      </c>
      <c r="E266">
        <v>10113</v>
      </c>
      <c r="F266" t="s">
        <v>66</v>
      </c>
      <c r="G266" t="s">
        <v>5834</v>
      </c>
      <c r="H266" t="s">
        <v>5835</v>
      </c>
      <c r="I266">
        <v>16</v>
      </c>
      <c r="J266">
        <v>16</v>
      </c>
      <c r="K266">
        <v>0</v>
      </c>
      <c r="L266">
        <v>0</v>
      </c>
      <c r="M266">
        <v>0</v>
      </c>
      <c r="N266">
        <v>0</v>
      </c>
      <c r="O266">
        <f t="shared" si="4"/>
        <v>1</v>
      </c>
    </row>
    <row r="267" spans="1:15" x14ac:dyDescent="0.2">
      <c r="A267" t="s">
        <v>1943</v>
      </c>
      <c r="B267" t="s">
        <v>83</v>
      </c>
      <c r="C267">
        <v>30671465</v>
      </c>
      <c r="D267">
        <v>30749579</v>
      </c>
      <c r="E267">
        <v>78115</v>
      </c>
      <c r="F267" t="s">
        <v>66</v>
      </c>
      <c r="G267" t="s">
        <v>5836</v>
      </c>
      <c r="H267" t="s">
        <v>5837</v>
      </c>
      <c r="I267">
        <v>56</v>
      </c>
      <c r="J267">
        <v>56</v>
      </c>
      <c r="K267">
        <v>0</v>
      </c>
      <c r="L267">
        <v>0</v>
      </c>
      <c r="M267">
        <v>0</v>
      </c>
      <c r="N267">
        <v>0</v>
      </c>
      <c r="O267">
        <f t="shared" si="4"/>
        <v>1</v>
      </c>
    </row>
    <row r="268" spans="1:15" x14ac:dyDescent="0.2">
      <c r="A268" t="s">
        <v>1950</v>
      </c>
      <c r="B268" t="s">
        <v>101</v>
      </c>
      <c r="C268">
        <v>33038100</v>
      </c>
      <c r="D268">
        <v>33138722</v>
      </c>
      <c r="E268">
        <v>100623</v>
      </c>
      <c r="F268" t="s">
        <v>74</v>
      </c>
      <c r="G268" t="s">
        <v>5838</v>
      </c>
      <c r="H268" t="s">
        <v>5839</v>
      </c>
      <c r="I268">
        <v>44</v>
      </c>
      <c r="J268">
        <v>44</v>
      </c>
      <c r="K268">
        <v>0</v>
      </c>
      <c r="L268">
        <v>0</v>
      </c>
      <c r="M268">
        <v>0</v>
      </c>
      <c r="N268">
        <v>0</v>
      </c>
      <c r="O268">
        <f t="shared" si="4"/>
        <v>1</v>
      </c>
    </row>
    <row r="269" spans="1:15" x14ac:dyDescent="0.2">
      <c r="A269" t="s">
        <v>1957</v>
      </c>
      <c r="B269" t="s">
        <v>265</v>
      </c>
      <c r="C269">
        <v>6532464</v>
      </c>
      <c r="D269">
        <v>6645692</v>
      </c>
      <c r="E269">
        <v>113229</v>
      </c>
      <c r="F269" t="s">
        <v>74</v>
      </c>
      <c r="G269" t="s">
        <v>5840</v>
      </c>
      <c r="H269" t="s">
        <v>5841</v>
      </c>
      <c r="I269">
        <v>64</v>
      </c>
      <c r="J269">
        <v>64</v>
      </c>
      <c r="K269">
        <v>0</v>
      </c>
      <c r="L269">
        <v>0</v>
      </c>
      <c r="M269">
        <v>0</v>
      </c>
      <c r="N269">
        <v>0</v>
      </c>
      <c r="O269">
        <f t="shared" si="4"/>
        <v>1</v>
      </c>
    </row>
    <row r="270" spans="1:15" x14ac:dyDescent="0.2">
      <c r="A270" t="s">
        <v>1963</v>
      </c>
      <c r="B270" t="s">
        <v>167</v>
      </c>
      <c r="C270">
        <v>121554867</v>
      </c>
      <c r="D270">
        <v>121750229</v>
      </c>
      <c r="E270">
        <v>195363</v>
      </c>
      <c r="F270" t="s">
        <v>66</v>
      </c>
      <c r="G270" t="s">
        <v>5842</v>
      </c>
      <c r="H270" t="s">
        <v>5843</v>
      </c>
      <c r="I270">
        <v>79</v>
      </c>
      <c r="J270">
        <v>78</v>
      </c>
      <c r="K270">
        <v>1</v>
      </c>
      <c r="L270">
        <v>0</v>
      </c>
      <c r="M270">
        <v>0</v>
      </c>
      <c r="N270">
        <v>0</v>
      </c>
      <c r="O270">
        <f t="shared" si="4"/>
        <v>1</v>
      </c>
    </row>
    <row r="271" spans="1:15" x14ac:dyDescent="0.2">
      <c r="A271" t="s">
        <v>1970</v>
      </c>
      <c r="B271" t="s">
        <v>151</v>
      </c>
      <c r="C271">
        <v>42000547</v>
      </c>
      <c r="D271">
        <v>42276618</v>
      </c>
      <c r="E271">
        <v>276072</v>
      </c>
      <c r="F271" t="s">
        <v>74</v>
      </c>
      <c r="G271" t="s">
        <v>5844</v>
      </c>
      <c r="H271" t="s">
        <v>5845</v>
      </c>
      <c r="I271">
        <v>82</v>
      </c>
      <c r="J271">
        <v>82</v>
      </c>
      <c r="K271">
        <v>0</v>
      </c>
      <c r="L271">
        <v>0</v>
      </c>
      <c r="M271">
        <v>0</v>
      </c>
      <c r="N271">
        <v>0</v>
      </c>
      <c r="O271">
        <f t="shared" si="4"/>
        <v>1</v>
      </c>
    </row>
    <row r="272" spans="1:15" x14ac:dyDescent="0.2">
      <c r="A272" t="s">
        <v>1977</v>
      </c>
      <c r="B272" t="s">
        <v>439</v>
      </c>
      <c r="C272">
        <v>150632613</v>
      </c>
      <c r="D272">
        <v>150649955</v>
      </c>
      <c r="E272">
        <v>17343</v>
      </c>
      <c r="F272" t="s">
        <v>66</v>
      </c>
      <c r="G272" t="s">
        <v>5846</v>
      </c>
      <c r="H272" t="s">
        <v>5847</v>
      </c>
      <c r="I272">
        <v>14</v>
      </c>
      <c r="J272">
        <v>14</v>
      </c>
      <c r="K272">
        <v>0</v>
      </c>
      <c r="L272">
        <v>0</v>
      </c>
      <c r="M272">
        <v>0</v>
      </c>
      <c r="N272">
        <v>0</v>
      </c>
      <c r="O272">
        <f t="shared" si="4"/>
        <v>1</v>
      </c>
    </row>
    <row r="273" spans="1:15" x14ac:dyDescent="0.2">
      <c r="A273" t="s">
        <v>1984</v>
      </c>
      <c r="B273" t="s">
        <v>167</v>
      </c>
      <c r="C273">
        <v>220363587</v>
      </c>
      <c r="D273">
        <v>220371718</v>
      </c>
      <c r="E273">
        <v>8132</v>
      </c>
      <c r="F273" t="s">
        <v>66</v>
      </c>
      <c r="G273" t="s">
        <v>5848</v>
      </c>
      <c r="H273" t="s">
        <v>5849</v>
      </c>
      <c r="I273">
        <v>0</v>
      </c>
      <c r="J273">
        <v>0</v>
      </c>
      <c r="K273">
        <v>0</v>
      </c>
      <c r="L273">
        <v>0</v>
      </c>
      <c r="M273">
        <v>0</v>
      </c>
      <c r="N273">
        <v>0</v>
      </c>
      <c r="O273">
        <f t="shared" si="4"/>
        <v>0</v>
      </c>
    </row>
    <row r="274" spans="1:15" x14ac:dyDescent="0.2">
      <c r="A274" t="s">
        <v>1991</v>
      </c>
      <c r="B274" t="s">
        <v>101</v>
      </c>
      <c r="C274">
        <v>49758909</v>
      </c>
      <c r="D274">
        <v>49761407</v>
      </c>
      <c r="E274">
        <v>2499</v>
      </c>
      <c r="F274" t="s">
        <v>74</v>
      </c>
      <c r="G274" t="s">
        <v>5850</v>
      </c>
      <c r="H274" t="s">
        <v>5851</v>
      </c>
      <c r="I274">
        <v>0</v>
      </c>
      <c r="J274">
        <v>0</v>
      </c>
      <c r="K274">
        <v>0</v>
      </c>
      <c r="L274">
        <v>0</v>
      </c>
      <c r="M274">
        <v>0</v>
      </c>
      <c r="N274">
        <v>0</v>
      </c>
      <c r="O274">
        <f t="shared" si="4"/>
        <v>0</v>
      </c>
    </row>
    <row r="275" spans="1:15" x14ac:dyDescent="0.2">
      <c r="A275" t="s">
        <v>1998</v>
      </c>
      <c r="B275" t="s">
        <v>135</v>
      </c>
      <c r="C275">
        <v>56225251</v>
      </c>
      <c r="D275">
        <v>56391356</v>
      </c>
      <c r="E275">
        <v>166106</v>
      </c>
      <c r="F275" t="s">
        <v>66</v>
      </c>
      <c r="G275" t="s">
        <v>5852</v>
      </c>
      <c r="H275" t="s">
        <v>5853</v>
      </c>
      <c r="I275">
        <v>0</v>
      </c>
      <c r="J275">
        <v>0</v>
      </c>
      <c r="K275">
        <v>0</v>
      </c>
      <c r="L275">
        <v>0</v>
      </c>
      <c r="M275">
        <v>0</v>
      </c>
      <c r="N275">
        <v>0</v>
      </c>
      <c r="O275">
        <f t="shared" si="4"/>
        <v>0</v>
      </c>
    </row>
    <row r="276" spans="1:15" x14ac:dyDescent="0.2">
      <c r="A276" t="s">
        <v>2005</v>
      </c>
      <c r="B276" t="s">
        <v>224</v>
      </c>
      <c r="C276">
        <v>57414736</v>
      </c>
      <c r="D276">
        <v>57486251</v>
      </c>
      <c r="E276">
        <v>71516</v>
      </c>
      <c r="F276" t="s">
        <v>66</v>
      </c>
      <c r="G276" t="s">
        <v>5854</v>
      </c>
      <c r="H276" t="s">
        <v>5855</v>
      </c>
      <c r="I276">
        <v>79</v>
      </c>
      <c r="J276">
        <v>79</v>
      </c>
      <c r="K276">
        <v>0</v>
      </c>
      <c r="L276">
        <v>0</v>
      </c>
      <c r="M276">
        <v>0</v>
      </c>
      <c r="N276">
        <v>0</v>
      </c>
      <c r="O276">
        <f t="shared" si="4"/>
        <v>1</v>
      </c>
    </row>
    <row r="277" spans="1:15" x14ac:dyDescent="0.2">
      <c r="A277" t="s">
        <v>2012</v>
      </c>
      <c r="B277" t="s">
        <v>183</v>
      </c>
      <c r="C277">
        <v>231376919</v>
      </c>
      <c r="D277">
        <v>231413719</v>
      </c>
      <c r="E277">
        <v>36801</v>
      </c>
      <c r="F277" t="s">
        <v>66</v>
      </c>
      <c r="G277" t="s">
        <v>5856</v>
      </c>
      <c r="H277" t="s">
        <v>5857</v>
      </c>
      <c r="I277">
        <v>42</v>
      </c>
      <c r="J277">
        <v>42</v>
      </c>
      <c r="K277">
        <v>0</v>
      </c>
      <c r="L277">
        <v>0</v>
      </c>
      <c r="M277">
        <v>0</v>
      </c>
      <c r="N277">
        <v>0</v>
      </c>
      <c r="O277">
        <f t="shared" si="4"/>
        <v>1</v>
      </c>
    </row>
    <row r="278" spans="1:15" x14ac:dyDescent="0.2">
      <c r="A278" t="s">
        <v>2019</v>
      </c>
      <c r="B278" t="s">
        <v>65</v>
      </c>
      <c r="C278">
        <v>65107222</v>
      </c>
      <c r="D278">
        <v>65153226</v>
      </c>
      <c r="E278">
        <v>46005</v>
      </c>
      <c r="F278" t="s">
        <v>74</v>
      </c>
      <c r="G278" t="s">
        <v>5858</v>
      </c>
      <c r="H278" t="s">
        <v>5859</v>
      </c>
      <c r="I278">
        <v>36</v>
      </c>
      <c r="J278">
        <v>36</v>
      </c>
      <c r="K278">
        <v>0</v>
      </c>
      <c r="L278">
        <v>0</v>
      </c>
      <c r="M278">
        <v>0</v>
      </c>
      <c r="N278">
        <v>0</v>
      </c>
      <c r="O278">
        <f t="shared" si="4"/>
        <v>1</v>
      </c>
    </row>
    <row r="279" spans="1:15" x14ac:dyDescent="0.2">
      <c r="A279" t="s">
        <v>2026</v>
      </c>
      <c r="B279" t="s">
        <v>83</v>
      </c>
      <c r="C279">
        <v>132669773</v>
      </c>
      <c r="D279">
        <v>133119673</v>
      </c>
      <c r="E279">
        <v>449901</v>
      </c>
      <c r="F279" t="s">
        <v>74</v>
      </c>
      <c r="G279" t="s">
        <v>5860</v>
      </c>
      <c r="H279" t="s">
        <v>5861</v>
      </c>
      <c r="I279">
        <v>34</v>
      </c>
      <c r="J279">
        <v>34</v>
      </c>
      <c r="K279">
        <v>0</v>
      </c>
      <c r="L279">
        <v>0</v>
      </c>
      <c r="M279">
        <v>0</v>
      </c>
      <c r="N279">
        <v>0</v>
      </c>
      <c r="O279">
        <f t="shared" si="4"/>
        <v>1</v>
      </c>
    </row>
    <row r="280" spans="1:15" x14ac:dyDescent="0.2">
      <c r="A280" t="s">
        <v>2033</v>
      </c>
      <c r="B280" t="s">
        <v>92</v>
      </c>
      <c r="C280">
        <v>66974125</v>
      </c>
      <c r="D280">
        <v>68202548</v>
      </c>
      <c r="E280">
        <v>1228424</v>
      </c>
      <c r="F280" t="s">
        <v>66</v>
      </c>
      <c r="G280" t="s">
        <v>5862</v>
      </c>
      <c r="H280" t="s">
        <v>5863</v>
      </c>
      <c r="I280">
        <v>84</v>
      </c>
      <c r="J280">
        <v>84</v>
      </c>
      <c r="K280">
        <v>0</v>
      </c>
      <c r="L280">
        <v>0</v>
      </c>
      <c r="M280">
        <v>0</v>
      </c>
      <c r="N280">
        <v>0</v>
      </c>
      <c r="O280">
        <f t="shared" si="4"/>
        <v>1</v>
      </c>
    </row>
    <row r="281" spans="1:15" x14ac:dyDescent="0.2">
      <c r="A281" t="s">
        <v>2040</v>
      </c>
      <c r="B281" t="s">
        <v>135</v>
      </c>
      <c r="C281">
        <v>46918292</v>
      </c>
      <c r="D281">
        <v>46965209</v>
      </c>
      <c r="E281">
        <v>46918</v>
      </c>
      <c r="F281" t="s">
        <v>66</v>
      </c>
      <c r="G281" t="s">
        <v>5864</v>
      </c>
      <c r="H281" t="s">
        <v>5865</v>
      </c>
      <c r="I281">
        <v>0</v>
      </c>
      <c r="J281">
        <v>0</v>
      </c>
      <c r="K281">
        <v>0</v>
      </c>
      <c r="L281">
        <v>0</v>
      </c>
      <c r="M281">
        <v>0</v>
      </c>
      <c r="N281">
        <v>0</v>
      </c>
      <c r="O281">
        <f t="shared" si="4"/>
        <v>0</v>
      </c>
    </row>
    <row r="282" spans="1:15" x14ac:dyDescent="0.2">
      <c r="A282" t="s">
        <v>2047</v>
      </c>
      <c r="B282" t="s">
        <v>83</v>
      </c>
      <c r="C282">
        <v>122318096</v>
      </c>
      <c r="D282">
        <v>122624766</v>
      </c>
      <c r="E282">
        <v>306671</v>
      </c>
      <c r="F282" t="s">
        <v>66</v>
      </c>
      <c r="G282" t="s">
        <v>5866</v>
      </c>
      <c r="H282" t="s">
        <v>5867</v>
      </c>
      <c r="I282">
        <v>56</v>
      </c>
      <c r="J282">
        <v>56</v>
      </c>
      <c r="K282">
        <v>0</v>
      </c>
      <c r="L282">
        <v>0</v>
      </c>
      <c r="M282">
        <v>0</v>
      </c>
      <c r="N282">
        <v>0</v>
      </c>
      <c r="O282">
        <f t="shared" si="4"/>
        <v>1</v>
      </c>
    </row>
    <row r="283" spans="1:15" x14ac:dyDescent="0.2">
      <c r="A283" t="s">
        <v>2054</v>
      </c>
      <c r="B283" t="s">
        <v>247</v>
      </c>
      <c r="C283">
        <v>93225400</v>
      </c>
      <c r="D283">
        <v>94731481</v>
      </c>
      <c r="E283">
        <v>1506082</v>
      </c>
      <c r="F283" t="s">
        <v>66</v>
      </c>
      <c r="G283" t="s">
        <v>5868</v>
      </c>
      <c r="H283" t="s">
        <v>5869</v>
      </c>
      <c r="I283">
        <v>0</v>
      </c>
      <c r="J283">
        <v>0</v>
      </c>
      <c r="K283">
        <v>0</v>
      </c>
      <c r="L283">
        <v>0</v>
      </c>
      <c r="M283">
        <v>0</v>
      </c>
      <c r="N283">
        <v>0</v>
      </c>
      <c r="O283">
        <f t="shared" si="4"/>
        <v>0</v>
      </c>
    </row>
    <row r="284" spans="1:15" x14ac:dyDescent="0.2">
      <c r="A284" t="s">
        <v>2061</v>
      </c>
      <c r="B284" t="s">
        <v>288</v>
      </c>
      <c r="C284">
        <v>101841584</v>
      </c>
      <c r="D284">
        <v>102517958</v>
      </c>
      <c r="E284">
        <v>676375</v>
      </c>
      <c r="F284" t="s">
        <v>66</v>
      </c>
      <c r="G284" t="s">
        <v>5870</v>
      </c>
      <c r="H284" t="s">
        <v>5871</v>
      </c>
      <c r="I284">
        <v>53</v>
      </c>
      <c r="J284">
        <v>53</v>
      </c>
      <c r="K284">
        <v>0</v>
      </c>
      <c r="L284">
        <v>0</v>
      </c>
      <c r="M284">
        <v>0</v>
      </c>
      <c r="N284">
        <v>0</v>
      </c>
      <c r="O284">
        <f t="shared" si="4"/>
        <v>1</v>
      </c>
    </row>
    <row r="285" spans="1:15" x14ac:dyDescent="0.2">
      <c r="A285" t="s">
        <v>2068</v>
      </c>
      <c r="B285" t="s">
        <v>265</v>
      </c>
      <c r="C285">
        <v>140033544</v>
      </c>
      <c r="D285">
        <v>140063214</v>
      </c>
      <c r="E285">
        <v>29671</v>
      </c>
      <c r="F285" t="s">
        <v>66</v>
      </c>
      <c r="G285" t="s">
        <v>5872</v>
      </c>
      <c r="H285" t="s">
        <v>5873</v>
      </c>
      <c r="I285">
        <v>59</v>
      </c>
      <c r="J285">
        <v>59</v>
      </c>
      <c r="K285">
        <v>0</v>
      </c>
      <c r="L285">
        <v>0</v>
      </c>
      <c r="M285">
        <v>0</v>
      </c>
      <c r="N285">
        <v>0</v>
      </c>
      <c r="O285">
        <f t="shared" si="4"/>
        <v>1</v>
      </c>
    </row>
    <row r="286" spans="1:15" x14ac:dyDescent="0.2">
      <c r="A286" t="s">
        <v>2075</v>
      </c>
      <c r="B286" t="s">
        <v>135</v>
      </c>
      <c r="C286">
        <v>9847261</v>
      </c>
      <c r="D286">
        <v>10277221</v>
      </c>
      <c r="E286">
        <v>429961</v>
      </c>
      <c r="F286" t="s">
        <v>74</v>
      </c>
      <c r="G286" t="s">
        <v>5874</v>
      </c>
      <c r="H286" t="s">
        <v>5875</v>
      </c>
      <c r="I286">
        <v>70</v>
      </c>
      <c r="J286">
        <v>70</v>
      </c>
      <c r="K286">
        <v>0</v>
      </c>
      <c r="L286">
        <v>0</v>
      </c>
      <c r="M286">
        <v>0</v>
      </c>
      <c r="N286">
        <v>0</v>
      </c>
      <c r="O286">
        <f t="shared" si="4"/>
        <v>1</v>
      </c>
    </row>
    <row r="287" spans="1:15" x14ac:dyDescent="0.2">
      <c r="A287" t="s">
        <v>2082</v>
      </c>
      <c r="B287" t="s">
        <v>65</v>
      </c>
      <c r="C287">
        <v>13690271</v>
      </c>
      <c r="D287">
        <v>14134946</v>
      </c>
      <c r="E287">
        <v>444676</v>
      </c>
      <c r="F287" t="s">
        <v>74</v>
      </c>
      <c r="G287" t="s">
        <v>5876</v>
      </c>
      <c r="H287" t="s">
        <v>5877</v>
      </c>
      <c r="I287">
        <v>71</v>
      </c>
      <c r="J287">
        <v>71</v>
      </c>
      <c r="K287">
        <v>0</v>
      </c>
      <c r="L287">
        <v>0</v>
      </c>
      <c r="M287">
        <v>0</v>
      </c>
      <c r="N287">
        <v>0</v>
      </c>
      <c r="O287">
        <f t="shared" si="4"/>
        <v>1</v>
      </c>
    </row>
    <row r="288" spans="1:15" x14ac:dyDescent="0.2">
      <c r="A288" t="s">
        <v>2089</v>
      </c>
      <c r="B288" t="s">
        <v>192</v>
      </c>
      <c r="C288">
        <v>1000418</v>
      </c>
      <c r="D288">
        <v>1009813</v>
      </c>
      <c r="E288">
        <v>9396</v>
      </c>
      <c r="F288" t="s">
        <v>66</v>
      </c>
      <c r="G288" t="s">
        <v>5878</v>
      </c>
      <c r="H288" t="s">
        <v>5879</v>
      </c>
      <c r="I288">
        <v>0</v>
      </c>
      <c r="J288">
        <v>0</v>
      </c>
      <c r="K288">
        <v>0</v>
      </c>
      <c r="L288">
        <v>0</v>
      </c>
      <c r="M288">
        <v>0</v>
      </c>
      <c r="N288">
        <v>0</v>
      </c>
      <c r="O288">
        <f t="shared" si="4"/>
        <v>0</v>
      </c>
    </row>
    <row r="289" spans="1:15" x14ac:dyDescent="0.2">
      <c r="A289" t="s">
        <v>2096</v>
      </c>
      <c r="B289" t="s">
        <v>288</v>
      </c>
      <c r="C289">
        <v>146348770</v>
      </c>
      <c r="D289">
        <v>146758734</v>
      </c>
      <c r="E289">
        <v>409965</v>
      </c>
      <c r="F289" t="s">
        <v>66</v>
      </c>
      <c r="G289" t="s">
        <v>5880</v>
      </c>
      <c r="H289" t="s">
        <v>5881</v>
      </c>
      <c r="I289">
        <v>60</v>
      </c>
      <c r="J289">
        <v>60</v>
      </c>
      <c r="K289">
        <v>0</v>
      </c>
      <c r="L289">
        <v>0</v>
      </c>
      <c r="M289">
        <v>0</v>
      </c>
      <c r="N289">
        <v>0</v>
      </c>
      <c r="O289">
        <f t="shared" si="4"/>
        <v>1</v>
      </c>
    </row>
    <row r="290" spans="1:15" x14ac:dyDescent="0.2">
      <c r="A290" t="s">
        <v>2103</v>
      </c>
      <c r="B290" t="s">
        <v>135</v>
      </c>
      <c r="C290">
        <v>85203118</v>
      </c>
      <c r="D290">
        <v>85709812</v>
      </c>
      <c r="E290">
        <v>506695</v>
      </c>
      <c r="F290" t="s">
        <v>66</v>
      </c>
      <c r="G290" t="s">
        <v>5882</v>
      </c>
      <c r="H290" t="s">
        <v>5883</v>
      </c>
      <c r="I290">
        <v>0</v>
      </c>
      <c r="J290">
        <v>0</v>
      </c>
      <c r="K290">
        <v>0</v>
      </c>
      <c r="L290">
        <v>0</v>
      </c>
      <c r="M290">
        <v>0</v>
      </c>
      <c r="N290">
        <v>0</v>
      </c>
      <c r="O290">
        <f t="shared" si="4"/>
        <v>0</v>
      </c>
    </row>
    <row r="291" spans="1:15" x14ac:dyDescent="0.2">
      <c r="A291" t="s">
        <v>2109</v>
      </c>
      <c r="B291" t="s">
        <v>224</v>
      </c>
      <c r="C291">
        <v>33516236</v>
      </c>
      <c r="D291">
        <v>33543830</v>
      </c>
      <c r="E291">
        <v>27595</v>
      </c>
      <c r="F291" t="s">
        <v>74</v>
      </c>
      <c r="G291" t="s">
        <v>5884</v>
      </c>
      <c r="H291" t="s">
        <v>5885</v>
      </c>
      <c r="I291">
        <v>30</v>
      </c>
      <c r="J291">
        <v>30</v>
      </c>
      <c r="K291">
        <v>0</v>
      </c>
      <c r="L291">
        <v>0</v>
      </c>
      <c r="M291">
        <v>0</v>
      </c>
      <c r="N291">
        <v>0</v>
      </c>
      <c r="O291">
        <f t="shared" si="4"/>
        <v>1</v>
      </c>
    </row>
    <row r="292" spans="1:15" x14ac:dyDescent="0.2">
      <c r="A292" t="s">
        <v>2116</v>
      </c>
      <c r="B292" t="s">
        <v>288</v>
      </c>
      <c r="C292">
        <v>158589348</v>
      </c>
      <c r="D292">
        <v>158620376</v>
      </c>
      <c r="E292">
        <v>31029</v>
      </c>
      <c r="F292" t="s">
        <v>66</v>
      </c>
      <c r="G292" t="s">
        <v>5886</v>
      </c>
      <c r="H292" t="s">
        <v>5887</v>
      </c>
      <c r="I292">
        <v>5</v>
      </c>
      <c r="J292">
        <v>5</v>
      </c>
      <c r="K292">
        <v>0</v>
      </c>
      <c r="L292">
        <v>0</v>
      </c>
      <c r="M292">
        <v>0</v>
      </c>
      <c r="N292">
        <v>0</v>
      </c>
      <c r="O292">
        <f t="shared" si="4"/>
        <v>1</v>
      </c>
    </row>
    <row r="293" spans="1:15" x14ac:dyDescent="0.2">
      <c r="A293" t="s">
        <v>2123</v>
      </c>
      <c r="B293" t="s">
        <v>151</v>
      </c>
      <c r="C293">
        <v>65425671</v>
      </c>
      <c r="D293">
        <v>65447301</v>
      </c>
      <c r="E293">
        <v>21631</v>
      </c>
      <c r="F293" t="s">
        <v>74</v>
      </c>
      <c r="G293" t="s">
        <v>5888</v>
      </c>
      <c r="H293" t="s">
        <v>5889</v>
      </c>
      <c r="I293">
        <v>35</v>
      </c>
      <c r="J293">
        <v>35</v>
      </c>
      <c r="K293">
        <v>0</v>
      </c>
      <c r="L293">
        <v>0</v>
      </c>
      <c r="M293">
        <v>0</v>
      </c>
      <c r="N293">
        <v>0</v>
      </c>
      <c r="O293">
        <f t="shared" si="4"/>
        <v>1</v>
      </c>
    </row>
    <row r="294" spans="1:15" x14ac:dyDescent="0.2">
      <c r="A294" t="s">
        <v>2130</v>
      </c>
      <c r="B294" t="s">
        <v>288</v>
      </c>
      <c r="C294">
        <v>105130545</v>
      </c>
      <c r="D294">
        <v>105307794</v>
      </c>
      <c r="E294">
        <v>177250</v>
      </c>
      <c r="F294" t="s">
        <v>74</v>
      </c>
      <c r="G294" t="s">
        <v>5890</v>
      </c>
      <c r="H294" t="s">
        <v>5891</v>
      </c>
      <c r="I294">
        <v>58</v>
      </c>
      <c r="J294">
        <v>58</v>
      </c>
      <c r="K294">
        <v>0</v>
      </c>
      <c r="L294">
        <v>0</v>
      </c>
      <c r="M294">
        <v>0</v>
      </c>
      <c r="N294">
        <v>0</v>
      </c>
      <c r="O294">
        <f t="shared" si="4"/>
        <v>1</v>
      </c>
    </row>
    <row r="295" spans="1:15" x14ac:dyDescent="0.2">
      <c r="A295" t="s">
        <v>2137</v>
      </c>
      <c r="B295" t="s">
        <v>183</v>
      </c>
      <c r="C295">
        <v>154245039</v>
      </c>
      <c r="D295">
        <v>154248351</v>
      </c>
      <c r="E295">
        <v>3313</v>
      </c>
      <c r="F295" t="s">
        <v>66</v>
      </c>
      <c r="G295" t="s">
        <v>5892</v>
      </c>
      <c r="H295" t="s">
        <v>5893</v>
      </c>
      <c r="I295">
        <v>18</v>
      </c>
      <c r="J295">
        <v>18</v>
      </c>
      <c r="K295">
        <v>0</v>
      </c>
      <c r="L295">
        <v>0</v>
      </c>
      <c r="M295">
        <v>0</v>
      </c>
      <c r="N295">
        <v>0</v>
      </c>
      <c r="O295">
        <f t="shared" si="4"/>
        <v>1</v>
      </c>
    </row>
    <row r="296" spans="1:15" x14ac:dyDescent="0.2">
      <c r="A296" t="s">
        <v>2144</v>
      </c>
      <c r="B296" t="s">
        <v>83</v>
      </c>
      <c r="C296">
        <v>11129406</v>
      </c>
      <c r="D296">
        <v>11141206</v>
      </c>
      <c r="E296">
        <v>11801</v>
      </c>
      <c r="F296" t="s">
        <v>66</v>
      </c>
      <c r="G296" t="s">
        <v>5894</v>
      </c>
      <c r="H296" t="s">
        <v>5895</v>
      </c>
      <c r="I296">
        <v>15</v>
      </c>
      <c r="J296">
        <v>15</v>
      </c>
      <c r="K296">
        <v>0</v>
      </c>
      <c r="L296">
        <v>0</v>
      </c>
      <c r="M296">
        <v>0</v>
      </c>
      <c r="N296">
        <v>0</v>
      </c>
      <c r="O296">
        <f t="shared" si="4"/>
        <v>1</v>
      </c>
    </row>
    <row r="297" spans="1:15" x14ac:dyDescent="0.2">
      <c r="A297" t="s">
        <v>2151</v>
      </c>
      <c r="B297" t="s">
        <v>83</v>
      </c>
      <c r="C297">
        <v>153213007</v>
      </c>
      <c r="D297">
        <v>153237284</v>
      </c>
      <c r="E297">
        <v>24278</v>
      </c>
      <c r="F297" t="s">
        <v>74</v>
      </c>
      <c r="G297" t="s">
        <v>5896</v>
      </c>
      <c r="H297" t="s">
        <v>5897</v>
      </c>
      <c r="I297">
        <v>105</v>
      </c>
      <c r="J297">
        <v>105</v>
      </c>
      <c r="K297">
        <v>0</v>
      </c>
      <c r="L297">
        <v>0</v>
      </c>
      <c r="M297">
        <v>0</v>
      </c>
      <c r="N297">
        <v>0</v>
      </c>
      <c r="O297">
        <f t="shared" si="4"/>
        <v>1</v>
      </c>
    </row>
    <row r="298" spans="1:15" x14ac:dyDescent="0.2">
      <c r="A298" t="s">
        <v>2158</v>
      </c>
      <c r="B298" t="s">
        <v>439</v>
      </c>
      <c r="C298">
        <v>45255052</v>
      </c>
      <c r="D298">
        <v>45696220</v>
      </c>
      <c r="E298">
        <v>441169</v>
      </c>
      <c r="F298" t="s">
        <v>74</v>
      </c>
      <c r="G298" t="s">
        <v>5898</v>
      </c>
      <c r="H298" t="s">
        <v>5899</v>
      </c>
      <c r="I298">
        <v>0</v>
      </c>
      <c r="J298">
        <v>0</v>
      </c>
      <c r="K298">
        <v>0</v>
      </c>
      <c r="L298">
        <v>0</v>
      </c>
      <c r="M298">
        <v>0</v>
      </c>
      <c r="N298">
        <v>0</v>
      </c>
      <c r="O298">
        <f t="shared" si="4"/>
        <v>0</v>
      </c>
    </row>
    <row r="299" spans="1:15" x14ac:dyDescent="0.2">
      <c r="A299" t="s">
        <v>2165</v>
      </c>
      <c r="B299" t="s">
        <v>167</v>
      </c>
      <c r="C299">
        <v>239969864</v>
      </c>
      <c r="D299">
        <v>240323341</v>
      </c>
      <c r="E299">
        <v>353478</v>
      </c>
      <c r="F299" t="s">
        <v>74</v>
      </c>
      <c r="G299" t="s">
        <v>5900</v>
      </c>
      <c r="H299" t="s">
        <v>5901</v>
      </c>
      <c r="I299">
        <v>76</v>
      </c>
      <c r="J299">
        <v>76</v>
      </c>
      <c r="K299">
        <v>0</v>
      </c>
      <c r="L299">
        <v>0</v>
      </c>
      <c r="M299">
        <v>0</v>
      </c>
      <c r="N299">
        <v>0</v>
      </c>
      <c r="O299">
        <f t="shared" si="4"/>
        <v>1</v>
      </c>
    </row>
    <row r="300" spans="1:15" x14ac:dyDescent="0.2">
      <c r="A300" t="s">
        <v>2172</v>
      </c>
      <c r="B300" t="s">
        <v>83</v>
      </c>
      <c r="C300">
        <v>48659784</v>
      </c>
      <c r="D300">
        <v>48683392</v>
      </c>
      <c r="E300">
        <v>23609</v>
      </c>
      <c r="F300" t="s">
        <v>66</v>
      </c>
      <c r="G300" t="s">
        <v>5902</v>
      </c>
      <c r="H300" t="s">
        <v>5903</v>
      </c>
      <c r="I300">
        <v>0</v>
      </c>
      <c r="J300">
        <v>0</v>
      </c>
      <c r="K300">
        <v>0</v>
      </c>
      <c r="L300">
        <v>0</v>
      </c>
      <c r="M300">
        <v>0</v>
      </c>
      <c r="N300">
        <v>0</v>
      </c>
      <c r="O300">
        <f t="shared" si="4"/>
        <v>0</v>
      </c>
    </row>
    <row r="301" spans="1:15" x14ac:dyDescent="0.2">
      <c r="A301" t="s">
        <v>2179</v>
      </c>
      <c r="B301" t="s">
        <v>83</v>
      </c>
      <c r="C301">
        <v>71549366</v>
      </c>
      <c r="D301">
        <v>71792953</v>
      </c>
      <c r="E301">
        <v>243588</v>
      </c>
      <c r="F301" t="s">
        <v>74</v>
      </c>
      <c r="G301" t="s">
        <v>5904</v>
      </c>
      <c r="H301" t="s">
        <v>5905</v>
      </c>
      <c r="I301">
        <v>35</v>
      </c>
      <c r="J301">
        <v>35</v>
      </c>
      <c r="K301">
        <v>0</v>
      </c>
      <c r="L301">
        <v>0</v>
      </c>
      <c r="M301">
        <v>0</v>
      </c>
      <c r="N301">
        <v>0</v>
      </c>
      <c r="O301">
        <f t="shared" si="4"/>
        <v>1</v>
      </c>
    </row>
    <row r="302" spans="1:15" x14ac:dyDescent="0.2">
      <c r="A302" t="s">
        <v>2186</v>
      </c>
      <c r="B302" t="s">
        <v>92</v>
      </c>
      <c r="C302">
        <v>31569321</v>
      </c>
      <c r="D302">
        <v>31677266</v>
      </c>
      <c r="E302">
        <v>107946</v>
      </c>
      <c r="F302" t="s">
        <v>74</v>
      </c>
      <c r="G302" t="s">
        <v>5906</v>
      </c>
      <c r="H302" t="s">
        <v>5907</v>
      </c>
      <c r="I302">
        <v>0</v>
      </c>
      <c r="J302">
        <v>0</v>
      </c>
      <c r="K302">
        <v>0</v>
      </c>
      <c r="L302">
        <v>0</v>
      </c>
      <c r="M302">
        <v>0</v>
      </c>
      <c r="N302">
        <v>0</v>
      </c>
      <c r="O302">
        <f t="shared" si="4"/>
        <v>0</v>
      </c>
    </row>
    <row r="303" spans="1:15" x14ac:dyDescent="0.2">
      <c r="A303" t="s">
        <v>2191</v>
      </c>
      <c r="B303" t="s">
        <v>490</v>
      </c>
      <c r="C303">
        <v>63900817</v>
      </c>
      <c r="D303">
        <v>64126163</v>
      </c>
      <c r="E303">
        <v>225347</v>
      </c>
      <c r="F303" t="s">
        <v>74</v>
      </c>
      <c r="G303" t="s">
        <v>5908</v>
      </c>
      <c r="H303" t="s">
        <v>5909</v>
      </c>
      <c r="I303">
        <v>0</v>
      </c>
      <c r="J303">
        <v>0</v>
      </c>
      <c r="K303">
        <v>0</v>
      </c>
      <c r="L303">
        <v>0</v>
      </c>
      <c r="M303">
        <v>0</v>
      </c>
      <c r="N303">
        <v>0</v>
      </c>
      <c r="O303">
        <f t="shared" si="4"/>
        <v>0</v>
      </c>
    </row>
    <row r="304" spans="1:15" x14ac:dyDescent="0.2">
      <c r="A304" t="s">
        <v>2198</v>
      </c>
      <c r="B304" t="s">
        <v>490</v>
      </c>
      <c r="C304">
        <v>28356183</v>
      </c>
      <c r="D304">
        <v>28567319</v>
      </c>
      <c r="E304">
        <v>211137</v>
      </c>
      <c r="F304" t="s">
        <v>74</v>
      </c>
      <c r="G304" t="s">
        <v>5910</v>
      </c>
      <c r="H304" t="s">
        <v>5911</v>
      </c>
      <c r="I304">
        <v>0</v>
      </c>
      <c r="J304">
        <v>0</v>
      </c>
      <c r="K304">
        <v>0</v>
      </c>
      <c r="L304">
        <v>0</v>
      </c>
      <c r="M304">
        <v>0</v>
      </c>
      <c r="N304">
        <v>0</v>
      </c>
      <c r="O304">
        <f t="shared" si="4"/>
        <v>0</v>
      </c>
    </row>
    <row r="305" spans="1:15" x14ac:dyDescent="0.2">
      <c r="A305" t="s">
        <v>2205</v>
      </c>
      <c r="B305" t="s">
        <v>101</v>
      </c>
      <c r="C305">
        <v>57231866</v>
      </c>
      <c r="D305">
        <v>57261671</v>
      </c>
      <c r="E305">
        <v>29806</v>
      </c>
      <c r="F305" t="s">
        <v>74</v>
      </c>
      <c r="G305" t="s">
        <v>5912</v>
      </c>
      <c r="H305" t="s">
        <v>5913</v>
      </c>
      <c r="I305">
        <v>10</v>
      </c>
      <c r="J305">
        <v>10</v>
      </c>
      <c r="K305">
        <v>0</v>
      </c>
      <c r="L305">
        <v>0</v>
      </c>
      <c r="M305">
        <v>0</v>
      </c>
      <c r="N305">
        <v>0</v>
      </c>
      <c r="O305">
        <f t="shared" si="4"/>
        <v>1</v>
      </c>
    </row>
    <row r="306" spans="1:15" x14ac:dyDescent="0.2">
      <c r="A306" t="s">
        <v>2212</v>
      </c>
      <c r="B306" t="s">
        <v>490</v>
      </c>
      <c r="C306">
        <v>72635776</v>
      </c>
      <c r="D306">
        <v>72668814</v>
      </c>
      <c r="E306">
        <v>33039</v>
      </c>
      <c r="F306" t="s">
        <v>74</v>
      </c>
      <c r="G306" t="s">
        <v>5914</v>
      </c>
      <c r="H306" t="s">
        <v>5915</v>
      </c>
      <c r="I306">
        <v>38</v>
      </c>
      <c r="J306">
        <v>38</v>
      </c>
      <c r="K306">
        <v>0</v>
      </c>
      <c r="L306">
        <v>0</v>
      </c>
      <c r="M306">
        <v>0</v>
      </c>
      <c r="N306">
        <v>0</v>
      </c>
      <c r="O306">
        <f t="shared" si="4"/>
        <v>1</v>
      </c>
    </row>
    <row r="307" spans="1:15" x14ac:dyDescent="0.2">
      <c r="A307" t="s">
        <v>2219</v>
      </c>
      <c r="B307" t="s">
        <v>439</v>
      </c>
      <c r="C307">
        <v>73935848</v>
      </c>
      <c r="D307">
        <v>74017113</v>
      </c>
      <c r="E307">
        <v>81266</v>
      </c>
      <c r="F307" t="s">
        <v>66</v>
      </c>
      <c r="G307" t="s">
        <v>5916</v>
      </c>
      <c r="H307" t="s">
        <v>5917</v>
      </c>
      <c r="I307">
        <v>36</v>
      </c>
      <c r="J307">
        <v>34</v>
      </c>
      <c r="K307">
        <v>0</v>
      </c>
      <c r="L307">
        <v>1</v>
      </c>
      <c r="M307">
        <v>1</v>
      </c>
      <c r="N307">
        <v>0</v>
      </c>
      <c r="O307">
        <f t="shared" si="4"/>
        <v>1</v>
      </c>
    </row>
    <row r="308" spans="1:15" x14ac:dyDescent="0.2">
      <c r="A308" t="s">
        <v>2226</v>
      </c>
      <c r="B308" t="s">
        <v>288</v>
      </c>
      <c r="C308">
        <v>143072604</v>
      </c>
      <c r="D308">
        <v>143266338</v>
      </c>
      <c r="E308">
        <v>193735</v>
      </c>
      <c r="F308" t="s">
        <v>74</v>
      </c>
      <c r="G308" t="s">
        <v>5918</v>
      </c>
      <c r="H308" t="s">
        <v>5919</v>
      </c>
      <c r="I308">
        <v>121</v>
      </c>
      <c r="J308">
        <v>121</v>
      </c>
      <c r="K308">
        <v>0</v>
      </c>
      <c r="L308">
        <v>0</v>
      </c>
      <c r="M308">
        <v>0</v>
      </c>
      <c r="N308">
        <v>0</v>
      </c>
      <c r="O308">
        <f t="shared" si="4"/>
        <v>1</v>
      </c>
    </row>
    <row r="309" spans="1:15" x14ac:dyDescent="0.2">
      <c r="A309" t="s">
        <v>2233</v>
      </c>
      <c r="B309" t="s">
        <v>939</v>
      </c>
      <c r="C309">
        <v>38123189</v>
      </c>
      <c r="D309">
        <v>38362554</v>
      </c>
      <c r="E309">
        <v>239366</v>
      </c>
      <c r="F309" t="s">
        <v>74</v>
      </c>
      <c r="G309" t="s">
        <v>5920</v>
      </c>
      <c r="H309" t="s">
        <v>5921</v>
      </c>
      <c r="I309">
        <v>37</v>
      </c>
      <c r="J309">
        <v>37</v>
      </c>
      <c r="K309">
        <v>0</v>
      </c>
      <c r="L309">
        <v>0</v>
      </c>
      <c r="M309">
        <v>0</v>
      </c>
      <c r="N309">
        <v>0</v>
      </c>
      <c r="O309">
        <f t="shared" si="4"/>
        <v>1</v>
      </c>
    </row>
    <row r="310" spans="1:15" x14ac:dyDescent="0.2">
      <c r="A310" t="s">
        <v>2240</v>
      </c>
      <c r="B310" t="s">
        <v>167</v>
      </c>
      <c r="C310">
        <v>138721638</v>
      </c>
      <c r="D310">
        <v>138773934</v>
      </c>
      <c r="E310">
        <v>52297</v>
      </c>
      <c r="F310" t="s">
        <v>66</v>
      </c>
      <c r="G310" t="s">
        <v>5922</v>
      </c>
      <c r="H310" t="s">
        <v>5923</v>
      </c>
      <c r="I310">
        <v>0</v>
      </c>
      <c r="J310">
        <v>0</v>
      </c>
      <c r="K310">
        <v>0</v>
      </c>
      <c r="L310">
        <v>0</v>
      </c>
      <c r="M310">
        <v>0</v>
      </c>
      <c r="N310">
        <v>0</v>
      </c>
      <c r="O310">
        <f t="shared" si="4"/>
        <v>0</v>
      </c>
    </row>
    <row r="311" spans="1:15" x14ac:dyDescent="0.2">
      <c r="A311" t="s">
        <v>2247</v>
      </c>
      <c r="B311" t="s">
        <v>151</v>
      </c>
      <c r="C311">
        <v>27132612</v>
      </c>
      <c r="D311">
        <v>27135625</v>
      </c>
      <c r="E311">
        <v>3014</v>
      </c>
      <c r="F311" t="s">
        <v>74</v>
      </c>
      <c r="G311" t="s">
        <v>5924</v>
      </c>
      <c r="H311" t="s">
        <v>5925</v>
      </c>
      <c r="I311">
        <v>15</v>
      </c>
      <c r="J311">
        <v>15</v>
      </c>
      <c r="K311">
        <v>0</v>
      </c>
      <c r="L311">
        <v>0</v>
      </c>
      <c r="M311">
        <v>0</v>
      </c>
      <c r="N311">
        <v>0</v>
      </c>
      <c r="O311">
        <f t="shared" si="4"/>
        <v>1</v>
      </c>
    </row>
    <row r="312" spans="1:15" x14ac:dyDescent="0.2">
      <c r="A312" t="s">
        <v>2254</v>
      </c>
      <c r="B312" t="s">
        <v>65</v>
      </c>
      <c r="C312">
        <v>122277433</v>
      </c>
      <c r="D312">
        <v>122326517</v>
      </c>
      <c r="E312">
        <v>49085</v>
      </c>
      <c r="F312" t="s">
        <v>74</v>
      </c>
      <c r="G312" t="s">
        <v>5926</v>
      </c>
      <c r="H312" t="s">
        <v>5927</v>
      </c>
      <c r="I312">
        <v>30</v>
      </c>
      <c r="J312">
        <v>30</v>
      </c>
      <c r="K312">
        <v>0</v>
      </c>
      <c r="L312">
        <v>0</v>
      </c>
      <c r="M312">
        <v>0</v>
      </c>
      <c r="N312">
        <v>0</v>
      </c>
      <c r="O312">
        <f t="shared" si="4"/>
        <v>1</v>
      </c>
    </row>
    <row r="313" spans="1:15" x14ac:dyDescent="0.2">
      <c r="A313" t="s">
        <v>2261</v>
      </c>
      <c r="B313" t="s">
        <v>83</v>
      </c>
      <c r="C313">
        <v>133594175</v>
      </c>
      <c r="D313">
        <v>133634698</v>
      </c>
      <c r="E313">
        <v>40524</v>
      </c>
      <c r="F313" t="s">
        <v>66</v>
      </c>
      <c r="G313" t="s">
        <v>5928</v>
      </c>
      <c r="H313" t="s">
        <v>5929</v>
      </c>
      <c r="I313">
        <v>21</v>
      </c>
      <c r="J313">
        <v>21</v>
      </c>
      <c r="K313">
        <v>0</v>
      </c>
      <c r="L313">
        <v>0</v>
      </c>
      <c r="M313">
        <v>0</v>
      </c>
      <c r="N313">
        <v>0</v>
      </c>
      <c r="O313">
        <f t="shared" si="4"/>
        <v>1</v>
      </c>
    </row>
    <row r="314" spans="1:15" x14ac:dyDescent="0.2">
      <c r="A314" t="s">
        <v>2268</v>
      </c>
      <c r="B314" t="s">
        <v>395</v>
      </c>
      <c r="C314">
        <v>532242</v>
      </c>
      <c r="D314">
        <v>535567</v>
      </c>
      <c r="E314">
        <v>3326</v>
      </c>
      <c r="F314" t="s">
        <v>74</v>
      </c>
      <c r="G314" t="s">
        <v>5930</v>
      </c>
      <c r="H314" t="s">
        <v>5931</v>
      </c>
      <c r="I314">
        <v>12</v>
      </c>
      <c r="J314">
        <v>12</v>
      </c>
      <c r="K314">
        <v>0</v>
      </c>
      <c r="L314">
        <v>0</v>
      </c>
      <c r="M314">
        <v>0</v>
      </c>
      <c r="N314">
        <v>0</v>
      </c>
      <c r="O314">
        <f t="shared" si="4"/>
        <v>1</v>
      </c>
    </row>
    <row r="315" spans="1:15" x14ac:dyDescent="0.2">
      <c r="A315" t="s">
        <v>2275</v>
      </c>
      <c r="B315" t="s">
        <v>83</v>
      </c>
      <c r="C315">
        <v>53458206</v>
      </c>
      <c r="D315">
        <v>53461323</v>
      </c>
      <c r="E315">
        <v>3118</v>
      </c>
      <c r="F315" t="s">
        <v>74</v>
      </c>
      <c r="G315" t="s">
        <v>5932</v>
      </c>
      <c r="H315" t="s">
        <v>5933</v>
      </c>
      <c r="I315">
        <v>16</v>
      </c>
      <c r="J315">
        <v>15</v>
      </c>
      <c r="K315">
        <v>1</v>
      </c>
      <c r="L315">
        <v>0</v>
      </c>
      <c r="M315">
        <v>0</v>
      </c>
      <c r="N315">
        <v>0</v>
      </c>
      <c r="O315">
        <f t="shared" si="4"/>
        <v>1</v>
      </c>
    </row>
    <row r="316" spans="1:15" x14ac:dyDescent="0.2">
      <c r="A316" t="s">
        <v>2282</v>
      </c>
      <c r="B316" t="s">
        <v>167</v>
      </c>
      <c r="C316">
        <v>198351308</v>
      </c>
      <c r="D316">
        <v>198364998</v>
      </c>
      <c r="E316">
        <v>13691</v>
      </c>
      <c r="F316" t="s">
        <v>74</v>
      </c>
      <c r="G316" t="s">
        <v>5934</v>
      </c>
      <c r="H316" t="s">
        <v>5935</v>
      </c>
      <c r="I316">
        <v>32</v>
      </c>
      <c r="J316">
        <v>32</v>
      </c>
      <c r="K316">
        <v>0</v>
      </c>
      <c r="L316">
        <v>0</v>
      </c>
      <c r="M316">
        <v>0</v>
      </c>
      <c r="N316">
        <v>0</v>
      </c>
      <c r="O316">
        <f t="shared" si="4"/>
        <v>1</v>
      </c>
    </row>
    <row r="317" spans="1:15" x14ac:dyDescent="0.2">
      <c r="A317" t="s">
        <v>2289</v>
      </c>
      <c r="B317" t="s">
        <v>83</v>
      </c>
      <c r="C317">
        <v>53559057</v>
      </c>
      <c r="D317">
        <v>53713674</v>
      </c>
      <c r="E317">
        <v>154618</v>
      </c>
      <c r="F317" t="s">
        <v>74</v>
      </c>
      <c r="G317" t="s">
        <v>5936</v>
      </c>
      <c r="H317" t="s">
        <v>5937</v>
      </c>
      <c r="I317">
        <v>243</v>
      </c>
      <c r="J317">
        <v>243</v>
      </c>
      <c r="K317">
        <v>0</v>
      </c>
      <c r="L317">
        <v>0</v>
      </c>
      <c r="M317">
        <v>0</v>
      </c>
      <c r="N317">
        <v>0</v>
      </c>
      <c r="O317">
        <f t="shared" si="4"/>
        <v>1</v>
      </c>
    </row>
    <row r="318" spans="1:15" x14ac:dyDescent="0.2">
      <c r="A318" t="s">
        <v>2296</v>
      </c>
      <c r="B318" t="s">
        <v>83</v>
      </c>
      <c r="C318">
        <v>148558521</v>
      </c>
      <c r="D318">
        <v>148586884</v>
      </c>
      <c r="E318">
        <v>28364</v>
      </c>
      <c r="F318" t="s">
        <v>74</v>
      </c>
      <c r="G318" t="s">
        <v>5938</v>
      </c>
      <c r="H318" t="s">
        <v>5939</v>
      </c>
      <c r="I318">
        <v>36</v>
      </c>
      <c r="J318">
        <v>36</v>
      </c>
      <c r="K318">
        <v>0</v>
      </c>
      <c r="L318">
        <v>0</v>
      </c>
      <c r="M318">
        <v>0</v>
      </c>
      <c r="N318">
        <v>0</v>
      </c>
      <c r="O318">
        <f t="shared" si="4"/>
        <v>1</v>
      </c>
    </row>
    <row r="319" spans="1:15" x14ac:dyDescent="0.2">
      <c r="A319" t="s">
        <v>2303</v>
      </c>
      <c r="B319" t="s">
        <v>247</v>
      </c>
      <c r="C319">
        <v>980785</v>
      </c>
      <c r="D319">
        <v>998345</v>
      </c>
      <c r="E319">
        <v>17561</v>
      </c>
      <c r="F319" t="s">
        <v>66</v>
      </c>
      <c r="G319" t="s">
        <v>5940</v>
      </c>
      <c r="H319" t="s">
        <v>5941</v>
      </c>
      <c r="I319">
        <v>46</v>
      </c>
      <c r="J319">
        <v>45</v>
      </c>
      <c r="K319">
        <v>1</v>
      </c>
      <c r="L319">
        <v>0</v>
      </c>
      <c r="M319">
        <v>0</v>
      </c>
      <c r="N319">
        <v>0</v>
      </c>
      <c r="O319">
        <f t="shared" si="4"/>
        <v>1</v>
      </c>
    </row>
    <row r="320" spans="1:15" x14ac:dyDescent="0.2">
      <c r="A320" t="s">
        <v>2310</v>
      </c>
      <c r="B320" t="s">
        <v>631</v>
      </c>
      <c r="C320">
        <v>44681390</v>
      </c>
      <c r="D320">
        <v>44702745</v>
      </c>
      <c r="E320">
        <v>21356</v>
      </c>
      <c r="F320" t="s">
        <v>74</v>
      </c>
      <c r="G320" t="s">
        <v>5942</v>
      </c>
      <c r="H320" t="s">
        <v>5943</v>
      </c>
      <c r="I320">
        <v>6</v>
      </c>
      <c r="J320">
        <v>6</v>
      </c>
      <c r="K320">
        <v>0</v>
      </c>
      <c r="L320">
        <v>0</v>
      </c>
      <c r="M320">
        <v>0</v>
      </c>
      <c r="N320">
        <v>0</v>
      </c>
      <c r="O320">
        <f t="shared" si="4"/>
        <v>1</v>
      </c>
    </row>
    <row r="321" spans="1:15" x14ac:dyDescent="0.2">
      <c r="A321" t="s">
        <v>2317</v>
      </c>
      <c r="B321" t="s">
        <v>167</v>
      </c>
      <c r="C321">
        <v>27667240</v>
      </c>
      <c r="D321">
        <v>27712686</v>
      </c>
      <c r="E321">
        <v>45447</v>
      </c>
      <c r="F321" t="s">
        <v>74</v>
      </c>
      <c r="G321" t="s">
        <v>5944</v>
      </c>
      <c r="H321" t="s">
        <v>5945</v>
      </c>
      <c r="I321">
        <v>0</v>
      </c>
      <c r="J321">
        <v>0</v>
      </c>
      <c r="K321">
        <v>0</v>
      </c>
      <c r="L321">
        <v>0</v>
      </c>
      <c r="M321">
        <v>0</v>
      </c>
      <c r="N321">
        <v>0</v>
      </c>
      <c r="O321">
        <f t="shared" si="4"/>
        <v>0</v>
      </c>
    </row>
    <row r="322" spans="1:15" x14ac:dyDescent="0.2">
      <c r="A322" t="s">
        <v>2324</v>
      </c>
      <c r="B322" t="s">
        <v>83</v>
      </c>
      <c r="C322">
        <v>69353299</v>
      </c>
      <c r="D322">
        <v>69386174</v>
      </c>
      <c r="E322">
        <v>32876</v>
      </c>
      <c r="F322" t="s">
        <v>66</v>
      </c>
      <c r="G322" t="s">
        <v>5946</v>
      </c>
      <c r="H322" t="s">
        <v>5947</v>
      </c>
      <c r="I322">
        <v>17</v>
      </c>
      <c r="J322">
        <v>17</v>
      </c>
      <c r="K322">
        <v>0</v>
      </c>
      <c r="L322">
        <v>0</v>
      </c>
      <c r="M322">
        <v>0</v>
      </c>
      <c r="N322">
        <v>0</v>
      </c>
      <c r="O322">
        <f t="shared" ref="O322:O385" si="5">IF(I322=0,0,1)</f>
        <v>1</v>
      </c>
    </row>
    <row r="323" spans="1:15" x14ac:dyDescent="0.2">
      <c r="A323" t="s">
        <v>2331</v>
      </c>
      <c r="B323" t="s">
        <v>65</v>
      </c>
      <c r="C323">
        <v>102789645</v>
      </c>
      <c r="D323">
        <v>102875617</v>
      </c>
      <c r="E323">
        <v>85973</v>
      </c>
      <c r="F323" t="s">
        <v>74</v>
      </c>
      <c r="G323" t="s">
        <v>5948</v>
      </c>
      <c r="H323" t="s">
        <v>5949</v>
      </c>
      <c r="I323">
        <v>15</v>
      </c>
      <c r="J323">
        <v>15</v>
      </c>
      <c r="K323">
        <v>0</v>
      </c>
      <c r="L323">
        <v>0</v>
      </c>
      <c r="M323">
        <v>0</v>
      </c>
      <c r="N323">
        <v>0</v>
      </c>
      <c r="O323">
        <f t="shared" si="5"/>
        <v>1</v>
      </c>
    </row>
    <row r="324" spans="1:15" x14ac:dyDescent="0.2">
      <c r="A324" t="s">
        <v>2338</v>
      </c>
      <c r="B324" t="s">
        <v>83</v>
      </c>
      <c r="C324">
        <v>153770455</v>
      </c>
      <c r="D324">
        <v>153793261</v>
      </c>
      <c r="E324">
        <v>22807</v>
      </c>
      <c r="F324" t="s">
        <v>66</v>
      </c>
      <c r="G324" t="s">
        <v>5950</v>
      </c>
      <c r="H324" t="s">
        <v>5951</v>
      </c>
      <c r="I324">
        <v>33</v>
      </c>
      <c r="J324">
        <v>31</v>
      </c>
      <c r="K324">
        <v>1</v>
      </c>
      <c r="L324">
        <v>1</v>
      </c>
      <c r="M324">
        <v>0</v>
      </c>
      <c r="N324">
        <v>0</v>
      </c>
      <c r="O324">
        <f t="shared" si="5"/>
        <v>1</v>
      </c>
    </row>
    <row r="325" spans="1:15" x14ac:dyDescent="0.2">
      <c r="A325" t="s">
        <v>2345</v>
      </c>
      <c r="B325" t="s">
        <v>83</v>
      </c>
      <c r="C325">
        <v>28605681</v>
      </c>
      <c r="D325">
        <v>29974467</v>
      </c>
      <c r="E325">
        <v>1368787</v>
      </c>
      <c r="F325" t="s">
        <v>66</v>
      </c>
      <c r="G325" t="s">
        <v>5952</v>
      </c>
      <c r="H325" t="s">
        <v>5953</v>
      </c>
      <c r="I325">
        <v>37</v>
      </c>
      <c r="J325">
        <v>37</v>
      </c>
      <c r="K325">
        <v>0</v>
      </c>
      <c r="L325">
        <v>0</v>
      </c>
      <c r="M325">
        <v>0</v>
      </c>
      <c r="N325">
        <v>0</v>
      </c>
      <c r="O325">
        <f t="shared" si="5"/>
        <v>1</v>
      </c>
    </row>
    <row r="326" spans="1:15" x14ac:dyDescent="0.2">
      <c r="A326" t="s">
        <v>2352</v>
      </c>
      <c r="B326" t="s">
        <v>265</v>
      </c>
      <c r="C326">
        <v>139323067</v>
      </c>
      <c r="D326">
        <v>139334313</v>
      </c>
      <c r="E326">
        <v>11247</v>
      </c>
      <c r="F326" t="s">
        <v>74</v>
      </c>
      <c r="G326" t="s">
        <v>5954</v>
      </c>
      <c r="H326" t="s">
        <v>5955</v>
      </c>
      <c r="I326">
        <v>36</v>
      </c>
      <c r="J326">
        <v>36</v>
      </c>
      <c r="K326">
        <v>0</v>
      </c>
      <c r="L326">
        <v>0</v>
      </c>
      <c r="M326">
        <v>0</v>
      </c>
      <c r="N326">
        <v>0</v>
      </c>
      <c r="O326">
        <f t="shared" si="5"/>
        <v>1</v>
      </c>
    </row>
    <row r="327" spans="1:15" x14ac:dyDescent="0.2">
      <c r="A327" t="s">
        <v>2359</v>
      </c>
      <c r="B327" t="s">
        <v>83</v>
      </c>
      <c r="C327">
        <v>53254966</v>
      </c>
      <c r="D327">
        <v>53350548</v>
      </c>
      <c r="E327">
        <v>95583</v>
      </c>
      <c r="F327" t="s">
        <v>74</v>
      </c>
      <c r="G327" t="s">
        <v>5956</v>
      </c>
      <c r="H327" t="s">
        <v>5957</v>
      </c>
      <c r="I327">
        <v>77</v>
      </c>
      <c r="J327">
        <v>77</v>
      </c>
      <c r="K327">
        <v>0</v>
      </c>
      <c r="L327">
        <v>0</v>
      </c>
      <c r="M327">
        <v>0</v>
      </c>
      <c r="N327">
        <v>0</v>
      </c>
      <c r="O327">
        <f t="shared" si="5"/>
        <v>1</v>
      </c>
    </row>
    <row r="328" spans="1:15" x14ac:dyDescent="0.2">
      <c r="A328" t="s">
        <v>2366</v>
      </c>
      <c r="B328" t="s">
        <v>151</v>
      </c>
      <c r="C328">
        <v>16127152</v>
      </c>
      <c r="D328">
        <v>16462187</v>
      </c>
      <c r="E328">
        <v>335036</v>
      </c>
      <c r="F328" t="s">
        <v>74</v>
      </c>
      <c r="G328" t="s">
        <v>5958</v>
      </c>
      <c r="H328" t="s">
        <v>5959</v>
      </c>
      <c r="I328">
        <v>26</v>
      </c>
      <c r="J328">
        <v>26</v>
      </c>
      <c r="K328">
        <v>0</v>
      </c>
      <c r="L328">
        <v>0</v>
      </c>
      <c r="M328">
        <v>0</v>
      </c>
      <c r="N328">
        <v>0</v>
      </c>
      <c r="O328">
        <f t="shared" si="5"/>
        <v>1</v>
      </c>
    </row>
    <row r="329" spans="1:15" x14ac:dyDescent="0.2">
      <c r="A329" t="s">
        <v>2373</v>
      </c>
      <c r="B329" t="s">
        <v>101</v>
      </c>
      <c r="C329">
        <v>4535032</v>
      </c>
      <c r="D329">
        <v>4889524</v>
      </c>
      <c r="E329">
        <v>354493</v>
      </c>
      <c r="F329" t="s">
        <v>66</v>
      </c>
      <c r="G329" t="s">
        <v>5960</v>
      </c>
      <c r="H329" t="s">
        <v>5961</v>
      </c>
      <c r="I329">
        <v>162</v>
      </c>
      <c r="J329">
        <v>162</v>
      </c>
      <c r="K329">
        <v>0</v>
      </c>
      <c r="L329">
        <v>0</v>
      </c>
      <c r="M329">
        <v>0</v>
      </c>
      <c r="N329">
        <v>0</v>
      </c>
      <c r="O329">
        <f t="shared" si="5"/>
        <v>1</v>
      </c>
    </row>
    <row r="330" spans="1:15" x14ac:dyDescent="0.2">
      <c r="A330" t="s">
        <v>2380</v>
      </c>
      <c r="B330" t="s">
        <v>224</v>
      </c>
      <c r="C330">
        <v>10618332</v>
      </c>
      <c r="D330">
        <v>10654694</v>
      </c>
      <c r="E330">
        <v>36363</v>
      </c>
      <c r="F330" t="s">
        <v>74</v>
      </c>
      <c r="G330" t="s">
        <v>5962</v>
      </c>
      <c r="H330" t="s">
        <v>5963</v>
      </c>
      <c r="I330">
        <v>69</v>
      </c>
      <c r="J330">
        <v>69</v>
      </c>
      <c r="K330">
        <v>0</v>
      </c>
      <c r="L330">
        <v>0</v>
      </c>
      <c r="M330">
        <v>0</v>
      </c>
      <c r="N330">
        <v>0</v>
      </c>
      <c r="O330">
        <f t="shared" si="5"/>
        <v>1</v>
      </c>
    </row>
    <row r="331" spans="1:15" x14ac:dyDescent="0.2">
      <c r="A331" t="s">
        <v>2387</v>
      </c>
      <c r="B331" t="s">
        <v>395</v>
      </c>
      <c r="C331">
        <v>133938820</v>
      </c>
      <c r="D331">
        <v>134021652</v>
      </c>
      <c r="E331">
        <v>82833</v>
      </c>
      <c r="F331" t="s">
        <v>66</v>
      </c>
      <c r="G331" t="s">
        <v>5964</v>
      </c>
      <c r="H331" t="s">
        <v>5965</v>
      </c>
      <c r="I331">
        <v>26</v>
      </c>
      <c r="J331">
        <v>26</v>
      </c>
      <c r="K331">
        <v>0</v>
      </c>
      <c r="L331">
        <v>0</v>
      </c>
      <c r="M331">
        <v>0</v>
      </c>
      <c r="N331">
        <v>0</v>
      </c>
      <c r="O331">
        <f t="shared" si="5"/>
        <v>1</v>
      </c>
    </row>
    <row r="332" spans="1:15" x14ac:dyDescent="0.2">
      <c r="A332" t="s">
        <v>2394</v>
      </c>
      <c r="B332" t="s">
        <v>265</v>
      </c>
      <c r="C332">
        <v>470294</v>
      </c>
      <c r="D332">
        <v>746106</v>
      </c>
      <c r="E332">
        <v>275813</v>
      </c>
      <c r="F332" t="s">
        <v>66</v>
      </c>
      <c r="G332" t="s">
        <v>5966</v>
      </c>
      <c r="H332" t="s">
        <v>5967</v>
      </c>
      <c r="I332">
        <v>70</v>
      </c>
      <c r="J332">
        <v>70</v>
      </c>
      <c r="K332">
        <v>0</v>
      </c>
      <c r="L332">
        <v>0</v>
      </c>
      <c r="M332">
        <v>0</v>
      </c>
      <c r="N332">
        <v>0</v>
      </c>
      <c r="O332">
        <f t="shared" si="5"/>
        <v>1</v>
      </c>
    </row>
    <row r="333" spans="1:15" x14ac:dyDescent="0.2">
      <c r="A333" t="s">
        <v>2401</v>
      </c>
      <c r="B333" t="s">
        <v>126</v>
      </c>
      <c r="C333">
        <v>44107282</v>
      </c>
      <c r="D333">
        <v>44302740</v>
      </c>
      <c r="E333">
        <v>195459</v>
      </c>
      <c r="F333" t="s">
        <v>74</v>
      </c>
      <c r="G333" t="s">
        <v>5968</v>
      </c>
      <c r="H333" t="s">
        <v>5969</v>
      </c>
      <c r="I333">
        <v>57</v>
      </c>
      <c r="J333">
        <v>57</v>
      </c>
      <c r="K333">
        <v>0</v>
      </c>
      <c r="L333">
        <v>0</v>
      </c>
      <c r="M333">
        <v>0</v>
      </c>
      <c r="N333">
        <v>0</v>
      </c>
      <c r="O333">
        <f t="shared" si="5"/>
        <v>1</v>
      </c>
    </row>
    <row r="334" spans="1:15" x14ac:dyDescent="0.2">
      <c r="A334" t="s">
        <v>2408</v>
      </c>
      <c r="B334" t="s">
        <v>256</v>
      </c>
      <c r="C334">
        <v>41786997</v>
      </c>
      <c r="D334">
        <v>41909544</v>
      </c>
      <c r="E334">
        <v>122548</v>
      </c>
      <c r="F334" t="s">
        <v>74</v>
      </c>
      <c r="G334" t="s">
        <v>5970</v>
      </c>
      <c r="H334" t="s">
        <v>5971</v>
      </c>
      <c r="I334">
        <v>0</v>
      </c>
      <c r="J334">
        <v>0</v>
      </c>
      <c r="K334">
        <v>0</v>
      </c>
      <c r="L334">
        <v>0</v>
      </c>
      <c r="M334">
        <v>0</v>
      </c>
      <c r="N334">
        <v>0</v>
      </c>
      <c r="O334">
        <f t="shared" si="5"/>
        <v>0</v>
      </c>
    </row>
    <row r="335" spans="1:15" x14ac:dyDescent="0.2">
      <c r="A335" t="s">
        <v>2415</v>
      </c>
      <c r="B335" t="s">
        <v>215</v>
      </c>
      <c r="C335">
        <v>76584685</v>
      </c>
      <c r="D335">
        <v>76792381</v>
      </c>
      <c r="E335">
        <v>207697</v>
      </c>
      <c r="F335" t="s">
        <v>66</v>
      </c>
      <c r="G335" t="s">
        <v>5972</v>
      </c>
      <c r="H335" t="s">
        <v>5973</v>
      </c>
      <c r="I335">
        <v>102</v>
      </c>
      <c r="J335">
        <v>102</v>
      </c>
      <c r="K335">
        <v>0</v>
      </c>
      <c r="L335">
        <v>0</v>
      </c>
      <c r="M335">
        <v>0</v>
      </c>
      <c r="N335">
        <v>0</v>
      </c>
      <c r="O335">
        <f t="shared" si="5"/>
        <v>1</v>
      </c>
    </row>
    <row r="336" spans="1:15" x14ac:dyDescent="0.2">
      <c r="A336" t="s">
        <v>2422</v>
      </c>
      <c r="B336" t="s">
        <v>192</v>
      </c>
      <c r="C336">
        <v>50815199</v>
      </c>
      <c r="D336">
        <v>50836772</v>
      </c>
      <c r="E336">
        <v>21574</v>
      </c>
      <c r="F336" t="s">
        <v>74</v>
      </c>
      <c r="G336" t="s">
        <v>5974</v>
      </c>
      <c r="H336" t="s">
        <v>5975</v>
      </c>
      <c r="I336">
        <v>36</v>
      </c>
      <c r="J336">
        <v>36</v>
      </c>
      <c r="K336">
        <v>0</v>
      </c>
      <c r="L336">
        <v>0</v>
      </c>
      <c r="M336">
        <v>0</v>
      </c>
      <c r="N336">
        <v>0</v>
      </c>
      <c r="O336">
        <f t="shared" si="5"/>
        <v>1</v>
      </c>
    </row>
    <row r="337" spans="1:15" x14ac:dyDescent="0.2">
      <c r="A337" t="s">
        <v>2429</v>
      </c>
      <c r="B337" t="s">
        <v>183</v>
      </c>
      <c r="C337">
        <v>210851656</v>
      </c>
      <c r="D337">
        <v>211307457</v>
      </c>
      <c r="E337">
        <v>455802</v>
      </c>
      <c r="F337" t="s">
        <v>74</v>
      </c>
      <c r="G337" t="s">
        <v>5976</v>
      </c>
      <c r="H337" t="s">
        <v>5977</v>
      </c>
      <c r="I337">
        <v>0</v>
      </c>
      <c r="J337">
        <v>0</v>
      </c>
      <c r="K337">
        <v>0</v>
      </c>
      <c r="L337">
        <v>0</v>
      </c>
      <c r="M337">
        <v>0</v>
      </c>
      <c r="N337">
        <v>0</v>
      </c>
      <c r="O337">
        <f t="shared" si="5"/>
        <v>0</v>
      </c>
    </row>
    <row r="338" spans="1:15" x14ac:dyDescent="0.2">
      <c r="A338" t="s">
        <v>2436</v>
      </c>
      <c r="B338" t="s">
        <v>183</v>
      </c>
      <c r="C338">
        <v>160007257</v>
      </c>
      <c r="D338">
        <v>160040051</v>
      </c>
      <c r="E338">
        <v>32795</v>
      </c>
      <c r="F338" t="s">
        <v>74</v>
      </c>
      <c r="G338" t="s">
        <v>5978</v>
      </c>
      <c r="H338" t="s">
        <v>5979</v>
      </c>
      <c r="I338">
        <v>18</v>
      </c>
      <c r="J338">
        <v>18</v>
      </c>
      <c r="K338">
        <v>0</v>
      </c>
      <c r="L338">
        <v>0</v>
      </c>
      <c r="M338">
        <v>0</v>
      </c>
      <c r="N338">
        <v>0</v>
      </c>
      <c r="O338">
        <f t="shared" si="5"/>
        <v>1</v>
      </c>
    </row>
    <row r="339" spans="1:15" x14ac:dyDescent="0.2">
      <c r="A339" t="s">
        <v>2443</v>
      </c>
      <c r="B339" t="s">
        <v>395</v>
      </c>
      <c r="C339">
        <v>17406793</v>
      </c>
      <c r="D339">
        <v>17410878</v>
      </c>
      <c r="E339">
        <v>4086</v>
      </c>
      <c r="F339" t="s">
        <v>74</v>
      </c>
      <c r="G339" t="s">
        <v>5980</v>
      </c>
      <c r="H339" t="s">
        <v>5981</v>
      </c>
      <c r="I339">
        <v>21</v>
      </c>
      <c r="J339">
        <v>21</v>
      </c>
      <c r="K339">
        <v>0</v>
      </c>
      <c r="L339">
        <v>0</v>
      </c>
      <c r="M339">
        <v>0</v>
      </c>
      <c r="N339">
        <v>0</v>
      </c>
      <c r="O339">
        <f t="shared" si="5"/>
        <v>1</v>
      </c>
    </row>
    <row r="340" spans="1:15" x14ac:dyDescent="0.2">
      <c r="A340" t="s">
        <v>2450</v>
      </c>
      <c r="B340" t="s">
        <v>256</v>
      </c>
      <c r="C340">
        <v>140613081</v>
      </c>
      <c r="D340">
        <v>140715378</v>
      </c>
      <c r="E340">
        <v>102298</v>
      </c>
      <c r="F340" t="s">
        <v>74</v>
      </c>
      <c r="G340" t="s">
        <v>5982</v>
      </c>
      <c r="H340" t="s">
        <v>5983</v>
      </c>
      <c r="I340">
        <v>18</v>
      </c>
      <c r="J340">
        <v>18</v>
      </c>
      <c r="K340">
        <v>0</v>
      </c>
      <c r="L340">
        <v>0</v>
      </c>
      <c r="M340">
        <v>0</v>
      </c>
      <c r="N340">
        <v>0</v>
      </c>
      <c r="O340">
        <f t="shared" si="5"/>
        <v>1</v>
      </c>
    </row>
    <row r="341" spans="1:15" x14ac:dyDescent="0.2">
      <c r="A341" t="s">
        <v>2457</v>
      </c>
      <c r="B341" t="s">
        <v>224</v>
      </c>
      <c r="C341">
        <v>62031561</v>
      </c>
      <c r="D341">
        <v>62104030</v>
      </c>
      <c r="E341">
        <v>72470</v>
      </c>
      <c r="F341" t="s">
        <v>74</v>
      </c>
      <c r="G341" t="s">
        <v>5984</v>
      </c>
      <c r="H341" t="s">
        <v>5985</v>
      </c>
      <c r="I341">
        <v>60</v>
      </c>
      <c r="J341">
        <v>60</v>
      </c>
      <c r="K341">
        <v>0</v>
      </c>
      <c r="L341">
        <v>0</v>
      </c>
      <c r="M341">
        <v>0</v>
      </c>
      <c r="N341">
        <v>0</v>
      </c>
      <c r="O341">
        <f t="shared" si="5"/>
        <v>1</v>
      </c>
    </row>
    <row r="342" spans="1:15" x14ac:dyDescent="0.2">
      <c r="A342" t="s">
        <v>2464</v>
      </c>
      <c r="B342" t="s">
        <v>288</v>
      </c>
      <c r="C342">
        <v>73331571</v>
      </c>
      <c r="D342">
        <v>73908574</v>
      </c>
      <c r="E342">
        <v>577004</v>
      </c>
      <c r="F342" t="s">
        <v>66</v>
      </c>
      <c r="G342" t="s">
        <v>5986</v>
      </c>
      <c r="H342" t="s">
        <v>5987</v>
      </c>
      <c r="I342">
        <v>0</v>
      </c>
      <c r="J342">
        <v>0</v>
      </c>
      <c r="K342">
        <v>0</v>
      </c>
      <c r="L342">
        <v>0</v>
      </c>
      <c r="M342">
        <v>0</v>
      </c>
      <c r="N342">
        <v>0</v>
      </c>
      <c r="O342">
        <f t="shared" si="5"/>
        <v>0</v>
      </c>
    </row>
    <row r="343" spans="1:15" x14ac:dyDescent="0.2">
      <c r="A343" t="s">
        <v>2471</v>
      </c>
      <c r="B343" t="s">
        <v>265</v>
      </c>
      <c r="C343">
        <v>138592653</v>
      </c>
      <c r="D343">
        <v>138684993</v>
      </c>
      <c r="E343">
        <v>92341</v>
      </c>
      <c r="F343" t="s">
        <v>66</v>
      </c>
      <c r="G343" t="s">
        <v>5988</v>
      </c>
      <c r="H343" t="s">
        <v>5989</v>
      </c>
      <c r="I343">
        <v>87</v>
      </c>
      <c r="J343">
        <v>87</v>
      </c>
      <c r="K343">
        <v>0</v>
      </c>
      <c r="L343">
        <v>0</v>
      </c>
      <c r="M343">
        <v>0</v>
      </c>
      <c r="N343">
        <v>0</v>
      </c>
      <c r="O343">
        <f t="shared" si="5"/>
        <v>1</v>
      </c>
    </row>
    <row r="344" spans="1:15" x14ac:dyDescent="0.2">
      <c r="A344" t="s">
        <v>2478</v>
      </c>
      <c r="B344" t="s">
        <v>151</v>
      </c>
      <c r="C344">
        <v>66093868</v>
      </c>
      <c r="D344">
        <v>66108216</v>
      </c>
      <c r="E344">
        <v>14349</v>
      </c>
      <c r="F344" t="s">
        <v>66</v>
      </c>
      <c r="G344" t="s">
        <v>5990</v>
      </c>
      <c r="H344" t="s">
        <v>5991</v>
      </c>
      <c r="I344">
        <v>17</v>
      </c>
      <c r="J344">
        <v>17</v>
      </c>
      <c r="K344">
        <v>0</v>
      </c>
      <c r="L344">
        <v>0</v>
      </c>
      <c r="M344">
        <v>0</v>
      </c>
      <c r="N344">
        <v>0</v>
      </c>
      <c r="O344">
        <f t="shared" si="5"/>
        <v>1</v>
      </c>
    </row>
    <row r="345" spans="1:15" x14ac:dyDescent="0.2">
      <c r="A345" t="s">
        <v>2485</v>
      </c>
      <c r="B345" t="s">
        <v>183</v>
      </c>
      <c r="C345">
        <v>23345936</v>
      </c>
      <c r="D345">
        <v>23410184</v>
      </c>
      <c r="E345">
        <v>64249</v>
      </c>
      <c r="F345" t="s">
        <v>66</v>
      </c>
      <c r="G345" t="s">
        <v>5992</v>
      </c>
      <c r="H345" t="s">
        <v>5993</v>
      </c>
      <c r="I345">
        <v>0</v>
      </c>
      <c r="J345">
        <v>0</v>
      </c>
      <c r="K345">
        <v>0</v>
      </c>
      <c r="L345">
        <v>0</v>
      </c>
      <c r="M345">
        <v>0</v>
      </c>
      <c r="N345">
        <v>0</v>
      </c>
      <c r="O345">
        <f t="shared" si="5"/>
        <v>0</v>
      </c>
    </row>
    <row r="346" spans="1:15" x14ac:dyDescent="0.2">
      <c r="A346" t="s">
        <v>2492</v>
      </c>
      <c r="B346" t="s">
        <v>83</v>
      </c>
      <c r="C346">
        <v>53188917</v>
      </c>
      <c r="D346">
        <v>53254604</v>
      </c>
      <c r="E346">
        <v>65688</v>
      </c>
      <c r="F346" t="s">
        <v>74</v>
      </c>
      <c r="G346" t="s">
        <v>5994</v>
      </c>
      <c r="H346" t="s">
        <v>5995</v>
      </c>
      <c r="I346">
        <v>88</v>
      </c>
      <c r="J346">
        <v>88</v>
      </c>
      <c r="K346">
        <v>0</v>
      </c>
      <c r="L346">
        <v>0</v>
      </c>
      <c r="M346">
        <v>0</v>
      </c>
      <c r="N346">
        <v>0</v>
      </c>
      <c r="O346">
        <f t="shared" si="5"/>
        <v>1</v>
      </c>
    </row>
    <row r="347" spans="1:15" x14ac:dyDescent="0.2">
      <c r="A347" t="s">
        <v>2499</v>
      </c>
      <c r="B347" t="s">
        <v>83</v>
      </c>
      <c r="C347">
        <v>44732421</v>
      </c>
      <c r="D347">
        <v>44971857</v>
      </c>
      <c r="E347">
        <v>239437</v>
      </c>
      <c r="F347" t="s">
        <v>66</v>
      </c>
      <c r="G347" t="s">
        <v>5996</v>
      </c>
      <c r="H347" t="s">
        <v>5997</v>
      </c>
      <c r="I347">
        <v>90</v>
      </c>
      <c r="J347">
        <v>90</v>
      </c>
      <c r="K347">
        <v>0</v>
      </c>
      <c r="L347">
        <v>0</v>
      </c>
      <c r="M347">
        <v>0</v>
      </c>
      <c r="N347">
        <v>0</v>
      </c>
      <c r="O347">
        <f t="shared" si="5"/>
        <v>1</v>
      </c>
    </row>
    <row r="348" spans="1:15" x14ac:dyDescent="0.2">
      <c r="A348" t="s">
        <v>2506</v>
      </c>
      <c r="B348" t="s">
        <v>65</v>
      </c>
      <c r="C348">
        <v>105501492</v>
      </c>
      <c r="D348">
        <v>105562912</v>
      </c>
      <c r="E348">
        <v>61421</v>
      </c>
      <c r="F348" t="s">
        <v>66</v>
      </c>
      <c r="G348" t="s">
        <v>5998</v>
      </c>
      <c r="H348" t="s">
        <v>5999</v>
      </c>
      <c r="I348">
        <v>0</v>
      </c>
      <c r="J348">
        <v>0</v>
      </c>
      <c r="K348">
        <v>0</v>
      </c>
      <c r="L348">
        <v>0</v>
      </c>
      <c r="M348">
        <v>0</v>
      </c>
      <c r="N348">
        <v>0</v>
      </c>
      <c r="O348">
        <f t="shared" si="5"/>
        <v>0</v>
      </c>
    </row>
    <row r="349" spans="1:15" x14ac:dyDescent="0.2">
      <c r="A349" t="s">
        <v>2512</v>
      </c>
      <c r="B349" t="s">
        <v>247</v>
      </c>
      <c r="C349">
        <v>123073488</v>
      </c>
      <c r="D349">
        <v>123283914</v>
      </c>
      <c r="E349">
        <v>210427</v>
      </c>
      <c r="F349" t="s">
        <v>66</v>
      </c>
      <c r="G349" t="s">
        <v>6000</v>
      </c>
      <c r="H349" t="s">
        <v>6001</v>
      </c>
      <c r="I349">
        <v>0</v>
      </c>
      <c r="J349">
        <v>0</v>
      </c>
      <c r="K349">
        <v>0</v>
      </c>
      <c r="L349">
        <v>0</v>
      </c>
      <c r="M349">
        <v>0</v>
      </c>
      <c r="N349">
        <v>0</v>
      </c>
      <c r="O349">
        <f t="shared" si="5"/>
        <v>0</v>
      </c>
    </row>
    <row r="350" spans="1:15" x14ac:dyDescent="0.2">
      <c r="A350" t="s">
        <v>2518</v>
      </c>
      <c r="B350" t="s">
        <v>83</v>
      </c>
      <c r="C350">
        <v>73952691</v>
      </c>
      <c r="D350">
        <v>74145287</v>
      </c>
      <c r="E350">
        <v>192597</v>
      </c>
      <c r="F350" t="s">
        <v>74</v>
      </c>
      <c r="G350" t="s">
        <v>6002</v>
      </c>
      <c r="H350" t="s">
        <v>6003</v>
      </c>
      <c r="I350">
        <v>76</v>
      </c>
      <c r="J350">
        <v>76</v>
      </c>
      <c r="K350">
        <v>0</v>
      </c>
      <c r="L350">
        <v>0</v>
      </c>
      <c r="M350">
        <v>0</v>
      </c>
      <c r="N350">
        <v>0</v>
      </c>
      <c r="O350">
        <f t="shared" si="5"/>
        <v>1</v>
      </c>
    </row>
    <row r="351" spans="1:15" x14ac:dyDescent="0.2">
      <c r="A351" t="s">
        <v>2524</v>
      </c>
      <c r="B351" t="s">
        <v>215</v>
      </c>
      <c r="C351">
        <v>94352825</v>
      </c>
      <c r="D351">
        <v>94415152</v>
      </c>
      <c r="E351">
        <v>62328</v>
      </c>
      <c r="F351" t="s">
        <v>66</v>
      </c>
      <c r="G351" t="s">
        <v>6004</v>
      </c>
      <c r="H351" t="s">
        <v>6005</v>
      </c>
      <c r="I351">
        <v>59</v>
      </c>
      <c r="J351">
        <v>59</v>
      </c>
      <c r="K351">
        <v>0</v>
      </c>
      <c r="L351">
        <v>0</v>
      </c>
      <c r="M351">
        <v>0</v>
      </c>
      <c r="N351">
        <v>0</v>
      </c>
      <c r="O351">
        <f t="shared" si="5"/>
        <v>1</v>
      </c>
    </row>
    <row r="352" spans="1:15" x14ac:dyDescent="0.2">
      <c r="A352" t="s">
        <v>2531</v>
      </c>
      <c r="B352" t="s">
        <v>167</v>
      </c>
      <c r="C352">
        <v>241653181</v>
      </c>
      <c r="D352">
        <v>241760442</v>
      </c>
      <c r="E352">
        <v>107262</v>
      </c>
      <c r="F352" t="s">
        <v>74</v>
      </c>
      <c r="G352" t="s">
        <v>6006</v>
      </c>
      <c r="H352" t="s">
        <v>6007</v>
      </c>
      <c r="I352">
        <v>123</v>
      </c>
      <c r="J352">
        <v>123</v>
      </c>
      <c r="K352">
        <v>0</v>
      </c>
      <c r="L352">
        <v>0</v>
      </c>
      <c r="M352">
        <v>0</v>
      </c>
      <c r="N352">
        <v>0</v>
      </c>
      <c r="O352">
        <f t="shared" si="5"/>
        <v>1</v>
      </c>
    </row>
    <row r="353" spans="1:15" x14ac:dyDescent="0.2">
      <c r="A353" t="s">
        <v>2538</v>
      </c>
      <c r="B353" t="s">
        <v>215</v>
      </c>
      <c r="C353">
        <v>70748477</v>
      </c>
      <c r="D353">
        <v>70776739</v>
      </c>
      <c r="E353">
        <v>28263</v>
      </c>
      <c r="F353" t="s">
        <v>66</v>
      </c>
      <c r="G353" t="s">
        <v>6008</v>
      </c>
      <c r="H353" t="s">
        <v>6009</v>
      </c>
      <c r="I353">
        <v>32</v>
      </c>
      <c r="J353">
        <v>32</v>
      </c>
      <c r="K353">
        <v>0</v>
      </c>
      <c r="L353">
        <v>0</v>
      </c>
      <c r="M353">
        <v>0</v>
      </c>
      <c r="N353">
        <v>0</v>
      </c>
      <c r="O353">
        <f t="shared" si="5"/>
        <v>1</v>
      </c>
    </row>
    <row r="354" spans="1:15" x14ac:dyDescent="0.2">
      <c r="A354" t="s">
        <v>2545</v>
      </c>
      <c r="B354" t="s">
        <v>83</v>
      </c>
      <c r="C354">
        <v>69509879</v>
      </c>
      <c r="D354">
        <v>69640774</v>
      </c>
      <c r="E354">
        <v>130896</v>
      </c>
      <c r="F354" t="s">
        <v>66</v>
      </c>
      <c r="G354" t="s">
        <v>6010</v>
      </c>
      <c r="H354" t="s">
        <v>6011</v>
      </c>
      <c r="I354">
        <v>71</v>
      </c>
      <c r="J354">
        <v>71</v>
      </c>
      <c r="K354">
        <v>0</v>
      </c>
      <c r="L354">
        <v>0</v>
      </c>
      <c r="M354">
        <v>0</v>
      </c>
      <c r="N354">
        <v>0</v>
      </c>
      <c r="O354">
        <f t="shared" si="5"/>
        <v>1</v>
      </c>
    </row>
    <row r="355" spans="1:15" x14ac:dyDescent="0.2">
      <c r="A355" t="s">
        <v>2552</v>
      </c>
      <c r="B355" t="s">
        <v>167</v>
      </c>
      <c r="C355">
        <v>149632792</v>
      </c>
      <c r="D355">
        <v>149883273</v>
      </c>
      <c r="E355">
        <v>250482</v>
      </c>
      <c r="F355" t="s">
        <v>66</v>
      </c>
      <c r="G355" t="s">
        <v>6012</v>
      </c>
      <c r="H355" t="s">
        <v>6013</v>
      </c>
      <c r="I355">
        <v>63</v>
      </c>
      <c r="J355">
        <v>63</v>
      </c>
      <c r="K355">
        <v>0</v>
      </c>
      <c r="L355">
        <v>0</v>
      </c>
      <c r="M355">
        <v>0</v>
      </c>
      <c r="N355">
        <v>0</v>
      </c>
      <c r="O355">
        <f t="shared" si="5"/>
        <v>1</v>
      </c>
    </row>
    <row r="356" spans="1:15" x14ac:dyDescent="0.2">
      <c r="A356" t="s">
        <v>2559</v>
      </c>
      <c r="B356" t="s">
        <v>490</v>
      </c>
      <c r="C356">
        <v>90171201</v>
      </c>
      <c r="D356">
        <v>90206317</v>
      </c>
      <c r="E356">
        <v>35117</v>
      </c>
      <c r="F356" t="s">
        <v>74</v>
      </c>
      <c r="G356" t="s">
        <v>6014</v>
      </c>
      <c r="H356" t="s">
        <v>6015</v>
      </c>
      <c r="I356">
        <v>66</v>
      </c>
      <c r="J356">
        <v>66</v>
      </c>
      <c r="K356">
        <v>0</v>
      </c>
      <c r="L356">
        <v>0</v>
      </c>
      <c r="M356">
        <v>0</v>
      </c>
      <c r="N356">
        <v>0</v>
      </c>
      <c r="O356">
        <f t="shared" si="5"/>
        <v>1</v>
      </c>
    </row>
    <row r="357" spans="1:15" x14ac:dyDescent="0.2">
      <c r="A357" t="s">
        <v>2566</v>
      </c>
      <c r="B357" t="s">
        <v>395</v>
      </c>
      <c r="C357">
        <v>126293388</v>
      </c>
      <c r="D357">
        <v>126873355</v>
      </c>
      <c r="E357">
        <v>579968</v>
      </c>
      <c r="F357" t="s">
        <v>74</v>
      </c>
      <c r="G357" t="s">
        <v>6016</v>
      </c>
      <c r="H357" t="s">
        <v>6017</v>
      </c>
      <c r="I357">
        <v>48</v>
      </c>
      <c r="J357">
        <v>48</v>
      </c>
      <c r="K357">
        <v>0</v>
      </c>
      <c r="L357">
        <v>0</v>
      </c>
      <c r="M357">
        <v>0</v>
      </c>
      <c r="N357">
        <v>0</v>
      </c>
      <c r="O357">
        <f t="shared" si="5"/>
        <v>1</v>
      </c>
    </row>
    <row r="358" spans="1:15" x14ac:dyDescent="0.2">
      <c r="A358" t="s">
        <v>2573</v>
      </c>
      <c r="B358" t="s">
        <v>395</v>
      </c>
      <c r="C358">
        <v>118307205</v>
      </c>
      <c r="D358">
        <v>118397547</v>
      </c>
      <c r="E358">
        <v>90343</v>
      </c>
      <c r="F358" t="s">
        <v>66</v>
      </c>
      <c r="G358" t="s">
        <v>6018</v>
      </c>
      <c r="H358" t="s">
        <v>6019</v>
      </c>
      <c r="I358">
        <v>213</v>
      </c>
      <c r="J358">
        <v>211</v>
      </c>
      <c r="K358">
        <v>1</v>
      </c>
      <c r="L358">
        <v>1</v>
      </c>
      <c r="M358">
        <v>0</v>
      </c>
      <c r="N358">
        <v>0</v>
      </c>
      <c r="O358">
        <f t="shared" si="5"/>
        <v>1</v>
      </c>
    </row>
    <row r="359" spans="1:15" x14ac:dyDescent="0.2">
      <c r="A359" t="s">
        <v>2580</v>
      </c>
      <c r="B359" t="s">
        <v>65</v>
      </c>
      <c r="C359">
        <v>49412758</v>
      </c>
      <c r="D359">
        <v>49454667</v>
      </c>
      <c r="E359">
        <v>41910</v>
      </c>
      <c r="F359" t="s">
        <v>74</v>
      </c>
      <c r="G359" t="s">
        <v>6020</v>
      </c>
      <c r="H359" t="s">
        <v>6021</v>
      </c>
      <c r="I359">
        <v>281</v>
      </c>
      <c r="J359">
        <v>281</v>
      </c>
      <c r="K359">
        <v>0</v>
      </c>
      <c r="L359">
        <v>0</v>
      </c>
      <c r="M359">
        <v>0</v>
      </c>
      <c r="N359">
        <v>0</v>
      </c>
      <c r="O359">
        <f t="shared" si="5"/>
        <v>1</v>
      </c>
    </row>
    <row r="360" spans="1:15" x14ac:dyDescent="0.2">
      <c r="A360" t="s">
        <v>2587</v>
      </c>
      <c r="B360" t="s">
        <v>192</v>
      </c>
      <c r="C360">
        <v>47978398</v>
      </c>
      <c r="D360">
        <v>47990049</v>
      </c>
      <c r="E360">
        <v>11652</v>
      </c>
      <c r="F360" t="s">
        <v>74</v>
      </c>
      <c r="G360" t="s">
        <v>6022</v>
      </c>
      <c r="H360" t="s">
        <v>6023</v>
      </c>
      <c r="I360">
        <v>0</v>
      </c>
      <c r="J360">
        <v>0</v>
      </c>
      <c r="K360">
        <v>0</v>
      </c>
      <c r="L360">
        <v>0</v>
      </c>
      <c r="M360">
        <v>0</v>
      </c>
      <c r="N360">
        <v>0</v>
      </c>
      <c r="O360">
        <f t="shared" si="5"/>
        <v>0</v>
      </c>
    </row>
    <row r="361" spans="1:15" x14ac:dyDescent="0.2">
      <c r="A361" t="s">
        <v>2594</v>
      </c>
      <c r="B361" t="s">
        <v>65</v>
      </c>
      <c r="C361">
        <v>25357723</v>
      </c>
      <c r="D361">
        <v>25405027</v>
      </c>
      <c r="E361">
        <v>47305</v>
      </c>
      <c r="F361" t="s">
        <v>74</v>
      </c>
      <c r="G361" t="s">
        <v>6024</v>
      </c>
      <c r="H361" t="s">
        <v>6025</v>
      </c>
      <c r="I361">
        <v>14</v>
      </c>
      <c r="J361">
        <v>14</v>
      </c>
      <c r="K361">
        <v>0</v>
      </c>
      <c r="L361">
        <v>0</v>
      </c>
      <c r="M361">
        <v>0</v>
      </c>
      <c r="N361">
        <v>0</v>
      </c>
      <c r="O361">
        <f t="shared" si="5"/>
        <v>1</v>
      </c>
    </row>
    <row r="362" spans="1:15" x14ac:dyDescent="0.2">
      <c r="A362" t="s">
        <v>2601</v>
      </c>
      <c r="B362" t="s">
        <v>83</v>
      </c>
      <c r="C362">
        <v>46306624</v>
      </c>
      <c r="D362">
        <v>46334074</v>
      </c>
      <c r="E362">
        <v>27451</v>
      </c>
      <c r="F362" t="s">
        <v>66</v>
      </c>
      <c r="G362" t="s">
        <v>6026</v>
      </c>
      <c r="H362" t="s">
        <v>6027</v>
      </c>
      <c r="I362">
        <v>0</v>
      </c>
      <c r="J362">
        <v>0</v>
      </c>
      <c r="K362">
        <v>0</v>
      </c>
      <c r="L362">
        <v>0</v>
      </c>
      <c r="M362">
        <v>0</v>
      </c>
      <c r="N362">
        <v>0</v>
      </c>
      <c r="O362">
        <f t="shared" si="5"/>
        <v>0</v>
      </c>
    </row>
    <row r="363" spans="1:15" x14ac:dyDescent="0.2">
      <c r="A363" t="s">
        <v>2608</v>
      </c>
      <c r="B363" t="s">
        <v>83</v>
      </c>
      <c r="C363">
        <v>153126969</v>
      </c>
      <c r="D363">
        <v>153151628</v>
      </c>
      <c r="E363">
        <v>24660</v>
      </c>
      <c r="F363" t="s">
        <v>74</v>
      </c>
      <c r="G363" t="s">
        <v>6028</v>
      </c>
      <c r="H363" t="s">
        <v>6029</v>
      </c>
      <c r="I363">
        <v>75</v>
      </c>
      <c r="J363">
        <v>75</v>
      </c>
      <c r="K363">
        <v>0</v>
      </c>
      <c r="L363">
        <v>0</v>
      </c>
      <c r="M363">
        <v>0</v>
      </c>
      <c r="N363">
        <v>0</v>
      </c>
      <c r="O363">
        <f t="shared" si="5"/>
        <v>1</v>
      </c>
    </row>
    <row r="364" spans="1:15" x14ac:dyDescent="0.2">
      <c r="A364" t="s">
        <v>2615</v>
      </c>
      <c r="B364" t="s">
        <v>92</v>
      </c>
      <c r="C364">
        <v>50709152</v>
      </c>
      <c r="D364">
        <v>50778953</v>
      </c>
      <c r="E364">
        <v>69802</v>
      </c>
      <c r="F364" t="s">
        <v>74</v>
      </c>
      <c r="G364" t="s">
        <v>6030</v>
      </c>
      <c r="H364" t="s">
        <v>6031</v>
      </c>
      <c r="I364">
        <v>32</v>
      </c>
      <c r="J364">
        <v>32</v>
      </c>
      <c r="K364">
        <v>0</v>
      </c>
      <c r="L364">
        <v>0</v>
      </c>
      <c r="M364">
        <v>0</v>
      </c>
      <c r="N364">
        <v>0</v>
      </c>
      <c r="O364">
        <f t="shared" si="5"/>
        <v>1</v>
      </c>
    </row>
    <row r="365" spans="1:15" x14ac:dyDescent="0.2">
      <c r="A365" t="s">
        <v>2622</v>
      </c>
      <c r="B365" t="s">
        <v>631</v>
      </c>
      <c r="C365">
        <v>6941743</v>
      </c>
      <c r="D365">
        <v>7117813</v>
      </c>
      <c r="E365">
        <v>176071</v>
      </c>
      <c r="F365" t="s">
        <v>74</v>
      </c>
      <c r="G365" t="s">
        <v>6032</v>
      </c>
      <c r="H365" t="s">
        <v>6033</v>
      </c>
      <c r="I365">
        <v>174</v>
      </c>
      <c r="J365">
        <v>174</v>
      </c>
      <c r="K365">
        <v>0</v>
      </c>
      <c r="L365">
        <v>0</v>
      </c>
      <c r="M365">
        <v>0</v>
      </c>
      <c r="N365">
        <v>0</v>
      </c>
      <c r="O365">
        <f t="shared" si="5"/>
        <v>1</v>
      </c>
    </row>
    <row r="366" spans="1:15" x14ac:dyDescent="0.2">
      <c r="A366" t="s">
        <v>2629</v>
      </c>
      <c r="B366" t="s">
        <v>288</v>
      </c>
      <c r="C366">
        <v>129204286</v>
      </c>
      <c r="D366">
        <v>129837711</v>
      </c>
      <c r="E366">
        <v>633426</v>
      </c>
      <c r="F366" t="s">
        <v>66</v>
      </c>
      <c r="G366" t="s">
        <v>6034</v>
      </c>
      <c r="H366" t="s">
        <v>6035</v>
      </c>
      <c r="I366">
        <v>178</v>
      </c>
      <c r="J366">
        <v>178</v>
      </c>
      <c r="K366">
        <v>0</v>
      </c>
      <c r="L366">
        <v>0</v>
      </c>
      <c r="M366">
        <v>0</v>
      </c>
      <c r="N366">
        <v>0</v>
      </c>
      <c r="O366">
        <f t="shared" si="5"/>
        <v>1</v>
      </c>
    </row>
    <row r="367" spans="1:15" x14ac:dyDescent="0.2">
      <c r="A367" t="s">
        <v>2636</v>
      </c>
      <c r="B367" t="s">
        <v>265</v>
      </c>
      <c r="C367">
        <v>133884504</v>
      </c>
      <c r="D367">
        <v>133968446</v>
      </c>
      <c r="E367">
        <v>83943</v>
      </c>
      <c r="F367" t="s">
        <v>66</v>
      </c>
      <c r="G367" t="s">
        <v>6036</v>
      </c>
      <c r="H367" t="s">
        <v>6037</v>
      </c>
      <c r="I367">
        <v>85</v>
      </c>
      <c r="J367">
        <v>84</v>
      </c>
      <c r="K367">
        <v>1</v>
      </c>
      <c r="L367">
        <v>0</v>
      </c>
      <c r="M367">
        <v>0</v>
      </c>
      <c r="N367">
        <v>0</v>
      </c>
      <c r="O367">
        <f t="shared" si="5"/>
        <v>1</v>
      </c>
    </row>
    <row r="368" spans="1:15" x14ac:dyDescent="0.2">
      <c r="A368" t="s">
        <v>2643</v>
      </c>
      <c r="B368" t="s">
        <v>83</v>
      </c>
      <c r="C368">
        <v>119560003</v>
      </c>
      <c r="D368">
        <v>119603204</v>
      </c>
      <c r="E368">
        <v>43202</v>
      </c>
      <c r="F368" t="s">
        <v>74</v>
      </c>
      <c r="G368" t="s">
        <v>6038</v>
      </c>
      <c r="H368" t="s">
        <v>6039</v>
      </c>
      <c r="I368">
        <v>30</v>
      </c>
      <c r="J368">
        <v>30</v>
      </c>
      <c r="K368">
        <v>0</v>
      </c>
      <c r="L368">
        <v>0</v>
      </c>
      <c r="M368">
        <v>0</v>
      </c>
      <c r="N368">
        <v>0</v>
      </c>
      <c r="O368">
        <f t="shared" si="5"/>
        <v>1</v>
      </c>
    </row>
    <row r="369" spans="1:15" x14ac:dyDescent="0.2">
      <c r="A369" t="s">
        <v>2650</v>
      </c>
      <c r="B369" t="s">
        <v>117</v>
      </c>
      <c r="C369">
        <v>33558223</v>
      </c>
      <c r="D369">
        <v>34318829</v>
      </c>
      <c r="E369">
        <v>760607</v>
      </c>
      <c r="F369" t="s">
        <v>74</v>
      </c>
      <c r="G369" t="s">
        <v>6040</v>
      </c>
      <c r="H369" t="s">
        <v>6041</v>
      </c>
      <c r="I369">
        <v>45</v>
      </c>
      <c r="J369">
        <v>45</v>
      </c>
      <c r="K369">
        <v>0</v>
      </c>
      <c r="L369">
        <v>0</v>
      </c>
      <c r="M369">
        <v>0</v>
      </c>
      <c r="N369">
        <v>0</v>
      </c>
      <c r="O369">
        <f t="shared" si="5"/>
        <v>1</v>
      </c>
    </row>
    <row r="370" spans="1:15" x14ac:dyDescent="0.2">
      <c r="A370" t="s">
        <v>2657</v>
      </c>
      <c r="B370" t="s">
        <v>247</v>
      </c>
      <c r="C370">
        <v>113558120</v>
      </c>
      <c r="D370">
        <v>113578748</v>
      </c>
      <c r="E370">
        <v>20629</v>
      </c>
      <c r="F370" t="s">
        <v>66</v>
      </c>
      <c r="G370" t="s">
        <v>6042</v>
      </c>
      <c r="H370" t="s">
        <v>6043</v>
      </c>
      <c r="I370">
        <v>34</v>
      </c>
      <c r="J370">
        <v>34</v>
      </c>
      <c r="K370">
        <v>0</v>
      </c>
      <c r="L370">
        <v>0</v>
      </c>
      <c r="M370">
        <v>0</v>
      </c>
      <c r="N370">
        <v>0</v>
      </c>
      <c r="O370">
        <f t="shared" si="5"/>
        <v>1</v>
      </c>
    </row>
    <row r="371" spans="1:15" x14ac:dyDescent="0.2">
      <c r="A371" t="s">
        <v>2664</v>
      </c>
      <c r="B371" t="s">
        <v>682</v>
      </c>
      <c r="C371">
        <v>108859790</v>
      </c>
      <c r="D371">
        <v>108870716</v>
      </c>
      <c r="E371">
        <v>10927</v>
      </c>
      <c r="F371" t="s">
        <v>74</v>
      </c>
      <c r="G371" t="s">
        <v>6044</v>
      </c>
      <c r="H371" t="s">
        <v>6045</v>
      </c>
      <c r="I371">
        <v>45</v>
      </c>
      <c r="J371">
        <v>45</v>
      </c>
      <c r="K371">
        <v>0</v>
      </c>
      <c r="L371">
        <v>0</v>
      </c>
      <c r="M371">
        <v>0</v>
      </c>
      <c r="N371">
        <v>0</v>
      </c>
      <c r="O371">
        <f t="shared" si="5"/>
        <v>1</v>
      </c>
    </row>
    <row r="372" spans="1:15" x14ac:dyDescent="0.2">
      <c r="A372" t="s">
        <v>2671</v>
      </c>
      <c r="B372" t="s">
        <v>490</v>
      </c>
      <c r="C372">
        <v>101107119</v>
      </c>
      <c r="D372">
        <v>101142645</v>
      </c>
      <c r="E372">
        <v>35527</v>
      </c>
      <c r="F372" t="s">
        <v>74</v>
      </c>
      <c r="G372" t="s">
        <v>6046</v>
      </c>
      <c r="H372" t="s">
        <v>6047</v>
      </c>
      <c r="I372">
        <v>39</v>
      </c>
      <c r="J372">
        <v>39</v>
      </c>
      <c r="K372">
        <v>0</v>
      </c>
      <c r="L372">
        <v>0</v>
      </c>
      <c r="M372">
        <v>0</v>
      </c>
      <c r="N372">
        <v>0</v>
      </c>
      <c r="O372">
        <f t="shared" si="5"/>
        <v>1</v>
      </c>
    </row>
    <row r="373" spans="1:15" x14ac:dyDescent="0.2">
      <c r="A373" t="s">
        <v>2678</v>
      </c>
      <c r="B373" t="s">
        <v>167</v>
      </c>
      <c r="C373">
        <v>169983619</v>
      </c>
      <c r="D373">
        <v>170219123</v>
      </c>
      <c r="E373">
        <v>235505</v>
      </c>
      <c r="F373" t="s">
        <v>74</v>
      </c>
      <c r="G373" t="s">
        <v>6048</v>
      </c>
      <c r="H373" t="s">
        <v>6049</v>
      </c>
      <c r="I373">
        <v>244</v>
      </c>
      <c r="J373">
        <v>244</v>
      </c>
      <c r="K373">
        <v>0</v>
      </c>
      <c r="L373">
        <v>0</v>
      </c>
      <c r="M373">
        <v>0</v>
      </c>
      <c r="N373">
        <v>0</v>
      </c>
      <c r="O373">
        <f t="shared" si="5"/>
        <v>1</v>
      </c>
    </row>
    <row r="374" spans="1:15" x14ac:dyDescent="0.2">
      <c r="A374" t="s">
        <v>2685</v>
      </c>
      <c r="B374" t="s">
        <v>167</v>
      </c>
      <c r="C374">
        <v>44113363</v>
      </c>
      <c r="D374">
        <v>44223144</v>
      </c>
      <c r="E374">
        <v>109782</v>
      </c>
      <c r="F374" t="s">
        <v>74</v>
      </c>
      <c r="G374" t="s">
        <v>6050</v>
      </c>
      <c r="H374" t="s">
        <v>6051</v>
      </c>
      <c r="I374">
        <v>96</v>
      </c>
      <c r="J374">
        <v>96</v>
      </c>
      <c r="K374">
        <v>0</v>
      </c>
      <c r="L374">
        <v>0</v>
      </c>
      <c r="M374">
        <v>0</v>
      </c>
      <c r="N374">
        <v>0</v>
      </c>
      <c r="O374">
        <f t="shared" si="5"/>
        <v>1</v>
      </c>
    </row>
    <row r="375" spans="1:15" x14ac:dyDescent="0.2">
      <c r="A375" t="s">
        <v>2692</v>
      </c>
      <c r="B375" t="s">
        <v>490</v>
      </c>
      <c r="C375">
        <v>23888696</v>
      </c>
      <c r="D375">
        <v>23892993</v>
      </c>
      <c r="E375">
        <v>4298</v>
      </c>
      <c r="F375" t="s">
        <v>74</v>
      </c>
      <c r="G375" t="s">
        <v>6052</v>
      </c>
      <c r="H375" t="s">
        <v>6053</v>
      </c>
      <c r="I375">
        <v>62</v>
      </c>
      <c r="J375">
        <v>62</v>
      </c>
      <c r="K375">
        <v>0</v>
      </c>
      <c r="L375">
        <v>0</v>
      </c>
      <c r="M375">
        <v>0</v>
      </c>
      <c r="N375">
        <v>0</v>
      </c>
      <c r="O375">
        <f t="shared" si="5"/>
        <v>1</v>
      </c>
    </row>
    <row r="376" spans="1:15" x14ac:dyDescent="0.2">
      <c r="A376" t="s">
        <v>2699</v>
      </c>
      <c r="B376" t="s">
        <v>83</v>
      </c>
      <c r="C376">
        <v>77081861</v>
      </c>
      <c r="D376">
        <v>77151065</v>
      </c>
      <c r="E376">
        <v>69205</v>
      </c>
      <c r="F376" t="s">
        <v>74</v>
      </c>
      <c r="G376" t="s">
        <v>6054</v>
      </c>
      <c r="H376" t="s">
        <v>6055</v>
      </c>
      <c r="I376">
        <v>24</v>
      </c>
      <c r="J376">
        <v>24</v>
      </c>
      <c r="K376">
        <v>0</v>
      </c>
      <c r="L376">
        <v>0</v>
      </c>
      <c r="M376">
        <v>0</v>
      </c>
      <c r="N376">
        <v>0</v>
      </c>
      <c r="O376">
        <f t="shared" si="5"/>
        <v>1</v>
      </c>
    </row>
    <row r="377" spans="1:15" x14ac:dyDescent="0.2">
      <c r="A377" t="s">
        <v>2706</v>
      </c>
      <c r="B377" t="s">
        <v>265</v>
      </c>
      <c r="C377">
        <v>139981314</v>
      </c>
      <c r="D377">
        <v>140003639</v>
      </c>
      <c r="E377">
        <v>22326</v>
      </c>
      <c r="F377" t="s">
        <v>66</v>
      </c>
      <c r="G377" t="s">
        <v>6056</v>
      </c>
      <c r="H377" t="s">
        <v>6057</v>
      </c>
      <c r="I377">
        <v>58</v>
      </c>
      <c r="J377">
        <v>58</v>
      </c>
      <c r="K377">
        <v>0</v>
      </c>
      <c r="L377">
        <v>0</v>
      </c>
      <c r="M377">
        <v>0</v>
      </c>
      <c r="N377">
        <v>0</v>
      </c>
      <c r="O377">
        <f t="shared" si="5"/>
        <v>1</v>
      </c>
    </row>
    <row r="378" spans="1:15" x14ac:dyDescent="0.2">
      <c r="A378" t="s">
        <v>2713</v>
      </c>
      <c r="B378" t="s">
        <v>192</v>
      </c>
      <c r="C378">
        <v>12757322</v>
      </c>
      <c r="D378">
        <v>12777591</v>
      </c>
      <c r="E378">
        <v>20270</v>
      </c>
      <c r="F378" t="s">
        <v>74</v>
      </c>
      <c r="G378" t="s">
        <v>6058</v>
      </c>
      <c r="H378" t="s">
        <v>6059</v>
      </c>
      <c r="I378">
        <v>59</v>
      </c>
      <c r="J378">
        <v>59</v>
      </c>
      <c r="K378">
        <v>0</v>
      </c>
      <c r="L378">
        <v>0</v>
      </c>
      <c r="M378">
        <v>0</v>
      </c>
      <c r="N378">
        <v>0</v>
      </c>
      <c r="O378">
        <f t="shared" si="5"/>
        <v>1</v>
      </c>
    </row>
    <row r="379" spans="1:15" x14ac:dyDescent="0.2">
      <c r="A379" t="s">
        <v>2720</v>
      </c>
      <c r="B379" t="s">
        <v>247</v>
      </c>
      <c r="C379">
        <v>103552643</v>
      </c>
      <c r="D379">
        <v>103682155</v>
      </c>
      <c r="E379">
        <v>129513</v>
      </c>
      <c r="F379" t="s">
        <v>74</v>
      </c>
      <c r="G379" t="s">
        <v>6060</v>
      </c>
      <c r="H379" t="s">
        <v>6061</v>
      </c>
      <c r="I379">
        <v>47</v>
      </c>
      <c r="J379">
        <v>47</v>
      </c>
      <c r="K379">
        <v>0</v>
      </c>
      <c r="L379">
        <v>0</v>
      </c>
      <c r="M379">
        <v>0</v>
      </c>
      <c r="N379">
        <v>0</v>
      </c>
      <c r="O379">
        <f t="shared" si="5"/>
        <v>1</v>
      </c>
    </row>
    <row r="380" spans="1:15" x14ac:dyDescent="0.2">
      <c r="A380" t="s">
        <v>2727</v>
      </c>
      <c r="B380" t="s">
        <v>83</v>
      </c>
      <c r="C380">
        <v>43514155</v>
      </c>
      <c r="D380">
        <v>43606071</v>
      </c>
      <c r="E380">
        <v>91917</v>
      </c>
      <c r="F380" t="s">
        <v>66</v>
      </c>
      <c r="G380" t="s">
        <v>6062</v>
      </c>
      <c r="H380" t="s">
        <v>6063</v>
      </c>
      <c r="I380">
        <v>35</v>
      </c>
      <c r="J380">
        <v>35</v>
      </c>
      <c r="K380">
        <v>0</v>
      </c>
      <c r="L380">
        <v>0</v>
      </c>
      <c r="M380">
        <v>0</v>
      </c>
      <c r="N380">
        <v>0</v>
      </c>
      <c r="O380">
        <f t="shared" si="5"/>
        <v>1</v>
      </c>
    </row>
    <row r="381" spans="1:15" x14ac:dyDescent="0.2">
      <c r="A381" t="s">
        <v>2734</v>
      </c>
      <c r="B381" t="s">
        <v>490</v>
      </c>
      <c r="C381">
        <v>66679211</v>
      </c>
      <c r="D381">
        <v>66783882</v>
      </c>
      <c r="E381">
        <v>104672</v>
      </c>
      <c r="F381" t="s">
        <v>66</v>
      </c>
      <c r="G381" t="s">
        <v>6064</v>
      </c>
      <c r="H381" t="s">
        <v>6065</v>
      </c>
      <c r="I381">
        <v>28</v>
      </c>
      <c r="J381">
        <v>28</v>
      </c>
      <c r="K381">
        <v>0</v>
      </c>
      <c r="L381">
        <v>0</v>
      </c>
      <c r="M381">
        <v>0</v>
      </c>
      <c r="N381">
        <v>0</v>
      </c>
      <c r="O381">
        <f t="shared" si="5"/>
        <v>1</v>
      </c>
    </row>
    <row r="382" spans="1:15" x14ac:dyDescent="0.2">
      <c r="A382" t="s">
        <v>2741</v>
      </c>
      <c r="B382" t="s">
        <v>192</v>
      </c>
      <c r="C382">
        <v>4090319</v>
      </c>
      <c r="D382">
        <v>4124181</v>
      </c>
      <c r="E382">
        <v>33863</v>
      </c>
      <c r="F382" t="s">
        <v>74</v>
      </c>
      <c r="G382" t="s">
        <v>6066</v>
      </c>
      <c r="H382" t="s">
        <v>6067</v>
      </c>
      <c r="I382">
        <v>26</v>
      </c>
      <c r="J382">
        <v>26</v>
      </c>
      <c r="K382">
        <v>0</v>
      </c>
      <c r="L382">
        <v>0</v>
      </c>
      <c r="M382">
        <v>0</v>
      </c>
      <c r="N382">
        <v>0</v>
      </c>
      <c r="O382">
        <f t="shared" si="5"/>
        <v>1</v>
      </c>
    </row>
    <row r="383" spans="1:15" x14ac:dyDescent="0.2">
      <c r="A383" t="s">
        <v>2748</v>
      </c>
      <c r="B383" t="s">
        <v>215</v>
      </c>
      <c r="C383">
        <v>82031576</v>
      </c>
      <c r="D383">
        <v>82049759</v>
      </c>
      <c r="E383">
        <v>18184</v>
      </c>
      <c r="F383" t="s">
        <v>74</v>
      </c>
      <c r="G383" t="s">
        <v>6068</v>
      </c>
      <c r="H383" t="s">
        <v>6069</v>
      </c>
      <c r="I383">
        <v>23</v>
      </c>
      <c r="J383">
        <v>23</v>
      </c>
      <c r="K383">
        <v>0</v>
      </c>
      <c r="L383">
        <v>0</v>
      </c>
      <c r="M383">
        <v>0</v>
      </c>
      <c r="N383">
        <v>0</v>
      </c>
      <c r="O383">
        <f t="shared" si="5"/>
        <v>1</v>
      </c>
    </row>
    <row r="384" spans="1:15" x14ac:dyDescent="0.2">
      <c r="A384" t="s">
        <v>2755</v>
      </c>
      <c r="B384" t="s">
        <v>167</v>
      </c>
      <c r="C384">
        <v>148778580</v>
      </c>
      <c r="D384">
        <v>149274492</v>
      </c>
      <c r="E384">
        <v>495913</v>
      </c>
      <c r="F384" t="s">
        <v>66</v>
      </c>
      <c r="G384" t="s">
        <v>6070</v>
      </c>
      <c r="H384" t="s">
        <v>6071</v>
      </c>
      <c r="I384">
        <v>88</v>
      </c>
      <c r="J384">
        <v>88</v>
      </c>
      <c r="K384">
        <v>0</v>
      </c>
      <c r="L384">
        <v>0</v>
      </c>
      <c r="M384">
        <v>0</v>
      </c>
      <c r="N384">
        <v>0</v>
      </c>
      <c r="O384">
        <f t="shared" si="5"/>
        <v>1</v>
      </c>
    </row>
    <row r="385" spans="1:15" x14ac:dyDescent="0.2">
      <c r="A385" t="s">
        <v>2762</v>
      </c>
      <c r="B385" t="s">
        <v>83</v>
      </c>
      <c r="C385">
        <v>21857656</v>
      </c>
      <c r="D385">
        <v>21903541</v>
      </c>
      <c r="E385">
        <v>45886</v>
      </c>
      <c r="F385" t="s">
        <v>66</v>
      </c>
      <c r="G385" t="s">
        <v>6072</v>
      </c>
      <c r="H385" t="s">
        <v>6073</v>
      </c>
      <c r="I385">
        <v>27</v>
      </c>
      <c r="J385">
        <v>27</v>
      </c>
      <c r="K385">
        <v>0</v>
      </c>
      <c r="L385">
        <v>0</v>
      </c>
      <c r="M385">
        <v>0</v>
      </c>
      <c r="N385">
        <v>0</v>
      </c>
      <c r="O385">
        <f t="shared" si="5"/>
        <v>1</v>
      </c>
    </row>
    <row r="386" spans="1:15" x14ac:dyDescent="0.2">
      <c r="A386" t="s">
        <v>2769</v>
      </c>
      <c r="B386" t="s">
        <v>101</v>
      </c>
      <c r="C386">
        <v>182733006</v>
      </c>
      <c r="D386">
        <v>182817375</v>
      </c>
      <c r="E386">
        <v>84370</v>
      </c>
      <c r="F386" t="s">
        <v>74</v>
      </c>
      <c r="G386" t="s">
        <v>6074</v>
      </c>
      <c r="H386" t="s">
        <v>6075</v>
      </c>
      <c r="I386">
        <v>47</v>
      </c>
      <c r="J386">
        <v>47</v>
      </c>
      <c r="K386">
        <v>0</v>
      </c>
      <c r="L386">
        <v>0</v>
      </c>
      <c r="M386">
        <v>0</v>
      </c>
      <c r="N386">
        <v>0</v>
      </c>
      <c r="O386">
        <f t="shared" ref="O386:O449" si="6">IF(I386=0,0,1)</f>
        <v>1</v>
      </c>
    </row>
    <row r="387" spans="1:15" x14ac:dyDescent="0.2">
      <c r="A387" t="s">
        <v>2776</v>
      </c>
      <c r="B387" t="s">
        <v>439</v>
      </c>
      <c r="C387">
        <v>70883115</v>
      </c>
      <c r="D387">
        <v>70954533</v>
      </c>
      <c r="E387">
        <v>71419</v>
      </c>
      <c r="F387" t="s">
        <v>66</v>
      </c>
      <c r="G387" t="s">
        <v>6076</v>
      </c>
      <c r="H387" t="s">
        <v>6077</v>
      </c>
      <c r="I387">
        <v>41</v>
      </c>
      <c r="J387">
        <v>41</v>
      </c>
      <c r="K387">
        <v>0</v>
      </c>
      <c r="L387">
        <v>0</v>
      </c>
      <c r="M387">
        <v>0</v>
      </c>
      <c r="N387">
        <v>0</v>
      </c>
      <c r="O387">
        <f t="shared" si="6"/>
        <v>1</v>
      </c>
    </row>
    <row r="388" spans="1:15" x14ac:dyDescent="0.2">
      <c r="A388" t="s">
        <v>2783</v>
      </c>
      <c r="B388" t="s">
        <v>192</v>
      </c>
      <c r="C388">
        <v>7587496</v>
      </c>
      <c r="D388">
        <v>7598895</v>
      </c>
      <c r="E388">
        <v>11400</v>
      </c>
      <c r="F388" t="s">
        <v>66</v>
      </c>
      <c r="G388" t="s">
        <v>6078</v>
      </c>
      <c r="H388" t="s">
        <v>6079</v>
      </c>
      <c r="I388">
        <v>38</v>
      </c>
      <c r="J388">
        <v>38</v>
      </c>
      <c r="K388">
        <v>0</v>
      </c>
      <c r="L388">
        <v>0</v>
      </c>
      <c r="M388">
        <v>0</v>
      </c>
      <c r="N388">
        <v>0</v>
      </c>
      <c r="O388">
        <f t="shared" si="6"/>
        <v>1</v>
      </c>
    </row>
    <row r="389" spans="1:15" x14ac:dyDescent="0.2">
      <c r="A389" t="s">
        <v>2790</v>
      </c>
      <c r="B389" t="s">
        <v>256</v>
      </c>
      <c r="C389">
        <v>6264113</v>
      </c>
      <c r="D389">
        <v>6506026</v>
      </c>
      <c r="E389">
        <v>241914</v>
      </c>
      <c r="F389" t="s">
        <v>66</v>
      </c>
      <c r="G389" t="s">
        <v>6080</v>
      </c>
      <c r="H389" t="s">
        <v>6081</v>
      </c>
      <c r="I389">
        <v>50</v>
      </c>
      <c r="J389">
        <v>49</v>
      </c>
      <c r="K389">
        <v>1</v>
      </c>
      <c r="L389">
        <v>0</v>
      </c>
      <c r="M389">
        <v>0</v>
      </c>
      <c r="N389">
        <v>0</v>
      </c>
      <c r="O389">
        <f t="shared" si="6"/>
        <v>1</v>
      </c>
    </row>
    <row r="390" spans="1:15" x14ac:dyDescent="0.2">
      <c r="A390" t="s">
        <v>2797</v>
      </c>
      <c r="B390" t="s">
        <v>83</v>
      </c>
      <c r="C390">
        <v>153287251</v>
      </c>
      <c r="D390">
        <v>153363188</v>
      </c>
      <c r="E390">
        <v>75938</v>
      </c>
      <c r="F390" t="s">
        <v>74</v>
      </c>
      <c r="G390" t="s">
        <v>6082</v>
      </c>
      <c r="H390" t="s">
        <v>6083</v>
      </c>
      <c r="I390">
        <v>32</v>
      </c>
      <c r="J390">
        <v>31</v>
      </c>
      <c r="K390">
        <v>0</v>
      </c>
      <c r="L390">
        <v>1</v>
      </c>
      <c r="M390">
        <v>0</v>
      </c>
      <c r="N390">
        <v>0</v>
      </c>
      <c r="O390">
        <f t="shared" si="6"/>
        <v>1</v>
      </c>
    </row>
    <row r="391" spans="1:15" x14ac:dyDescent="0.2">
      <c r="A391" t="s">
        <v>2804</v>
      </c>
      <c r="B391" t="s">
        <v>83</v>
      </c>
      <c r="C391">
        <v>70338406</v>
      </c>
      <c r="D391">
        <v>70362304</v>
      </c>
      <c r="E391">
        <v>23899</v>
      </c>
      <c r="F391" t="s">
        <v>66</v>
      </c>
      <c r="G391" t="s">
        <v>6084</v>
      </c>
      <c r="H391" t="s">
        <v>6085</v>
      </c>
      <c r="I391">
        <v>122</v>
      </c>
      <c r="J391">
        <v>122</v>
      </c>
      <c r="K391">
        <v>0</v>
      </c>
      <c r="L391">
        <v>0</v>
      </c>
      <c r="M391">
        <v>0</v>
      </c>
      <c r="N391">
        <v>0</v>
      </c>
      <c r="O391">
        <f t="shared" si="6"/>
        <v>1</v>
      </c>
    </row>
    <row r="392" spans="1:15" x14ac:dyDescent="0.2">
      <c r="A392" t="s">
        <v>2811</v>
      </c>
      <c r="B392" t="s">
        <v>65</v>
      </c>
      <c r="C392">
        <v>116396381</v>
      </c>
      <c r="D392">
        <v>116715024</v>
      </c>
      <c r="E392">
        <v>318644</v>
      </c>
      <c r="F392" t="s">
        <v>74</v>
      </c>
      <c r="G392" t="s">
        <v>6086</v>
      </c>
      <c r="H392" t="s">
        <v>6087</v>
      </c>
      <c r="I392">
        <v>114</v>
      </c>
      <c r="J392">
        <v>114</v>
      </c>
      <c r="K392">
        <v>0</v>
      </c>
      <c r="L392">
        <v>0</v>
      </c>
      <c r="M392">
        <v>0</v>
      </c>
      <c r="N392">
        <v>0</v>
      </c>
      <c r="O392">
        <f t="shared" si="6"/>
        <v>1</v>
      </c>
    </row>
    <row r="393" spans="1:15" x14ac:dyDescent="0.2">
      <c r="A393" t="s">
        <v>2818</v>
      </c>
      <c r="B393" t="s">
        <v>395</v>
      </c>
      <c r="C393">
        <v>93517405</v>
      </c>
      <c r="D393">
        <v>93546496</v>
      </c>
      <c r="E393">
        <v>29092</v>
      </c>
      <c r="F393" t="s">
        <v>66</v>
      </c>
      <c r="G393" t="s">
        <v>6088</v>
      </c>
      <c r="H393" t="s">
        <v>6089</v>
      </c>
      <c r="I393">
        <v>37</v>
      </c>
      <c r="J393">
        <v>37</v>
      </c>
      <c r="K393">
        <v>0</v>
      </c>
      <c r="L393">
        <v>0</v>
      </c>
      <c r="M393">
        <v>0</v>
      </c>
      <c r="N393">
        <v>0</v>
      </c>
      <c r="O393">
        <f t="shared" si="6"/>
        <v>1</v>
      </c>
    </row>
    <row r="394" spans="1:15" x14ac:dyDescent="0.2">
      <c r="A394" t="s">
        <v>2825</v>
      </c>
      <c r="B394" t="s">
        <v>288</v>
      </c>
      <c r="C394">
        <v>131895106</v>
      </c>
      <c r="D394">
        <v>131949379</v>
      </c>
      <c r="E394">
        <v>54274</v>
      </c>
      <c r="F394" t="s">
        <v>74</v>
      </c>
      <c r="G394" t="s">
        <v>6090</v>
      </c>
      <c r="H394" t="s">
        <v>6091</v>
      </c>
      <c r="I394">
        <v>104</v>
      </c>
      <c r="J394">
        <v>104</v>
      </c>
      <c r="K394">
        <v>0</v>
      </c>
      <c r="L394">
        <v>0</v>
      </c>
      <c r="M394">
        <v>0</v>
      </c>
      <c r="N394">
        <v>0</v>
      </c>
      <c r="O394">
        <f t="shared" si="6"/>
        <v>1</v>
      </c>
    </row>
    <row r="395" spans="1:15" x14ac:dyDescent="0.2">
      <c r="A395" t="s">
        <v>2832</v>
      </c>
      <c r="B395" t="s">
        <v>439</v>
      </c>
      <c r="C395">
        <v>88014058</v>
      </c>
      <c r="D395">
        <v>88199922</v>
      </c>
      <c r="E395">
        <v>185865</v>
      </c>
      <c r="F395" t="s">
        <v>74</v>
      </c>
      <c r="G395" t="s">
        <v>6092</v>
      </c>
      <c r="H395" t="s">
        <v>6093</v>
      </c>
      <c r="I395">
        <v>32</v>
      </c>
      <c r="J395">
        <v>32</v>
      </c>
      <c r="K395">
        <v>0</v>
      </c>
      <c r="L395">
        <v>0</v>
      </c>
      <c r="M395">
        <v>0</v>
      </c>
      <c r="N395">
        <v>0</v>
      </c>
      <c r="O395">
        <f t="shared" si="6"/>
        <v>1</v>
      </c>
    </row>
    <row r="396" spans="1:15" x14ac:dyDescent="0.2">
      <c r="A396" t="s">
        <v>2839</v>
      </c>
      <c r="B396" t="s">
        <v>126</v>
      </c>
      <c r="C396">
        <v>74721956</v>
      </c>
      <c r="D396">
        <v>74729963</v>
      </c>
      <c r="E396">
        <v>8008</v>
      </c>
      <c r="F396" t="s">
        <v>66</v>
      </c>
      <c r="G396" t="s">
        <v>6094</v>
      </c>
      <c r="H396" t="s">
        <v>6095</v>
      </c>
      <c r="I396">
        <v>0</v>
      </c>
      <c r="J396">
        <v>0</v>
      </c>
      <c r="K396">
        <v>0</v>
      </c>
      <c r="L396">
        <v>0</v>
      </c>
      <c r="M396">
        <v>0</v>
      </c>
      <c r="N396">
        <v>0</v>
      </c>
      <c r="O396">
        <f t="shared" si="6"/>
        <v>0</v>
      </c>
    </row>
    <row r="397" spans="1:15" x14ac:dyDescent="0.2">
      <c r="A397" t="s">
        <v>2846</v>
      </c>
      <c r="B397" t="s">
        <v>92</v>
      </c>
      <c r="C397">
        <v>50087489</v>
      </c>
      <c r="D397">
        <v>50090199</v>
      </c>
      <c r="E397">
        <v>2711</v>
      </c>
      <c r="F397" t="s">
        <v>66</v>
      </c>
      <c r="G397" t="s">
        <v>6096</v>
      </c>
      <c r="H397" t="s">
        <v>6097</v>
      </c>
      <c r="I397">
        <v>24</v>
      </c>
      <c r="J397">
        <v>24</v>
      </c>
      <c r="K397">
        <v>0</v>
      </c>
      <c r="L397">
        <v>0</v>
      </c>
      <c r="M397">
        <v>0</v>
      </c>
      <c r="N397">
        <v>0</v>
      </c>
      <c r="O397">
        <f t="shared" si="6"/>
        <v>1</v>
      </c>
    </row>
    <row r="398" spans="1:15" x14ac:dyDescent="0.2">
      <c r="A398" t="s">
        <v>2853</v>
      </c>
      <c r="B398" t="s">
        <v>83</v>
      </c>
      <c r="C398">
        <v>10413350</v>
      </c>
      <c r="D398">
        <v>11129384</v>
      </c>
      <c r="E398">
        <v>716035</v>
      </c>
      <c r="F398" t="s">
        <v>74</v>
      </c>
      <c r="G398" t="s">
        <v>6098</v>
      </c>
      <c r="H398" t="s">
        <v>6099</v>
      </c>
      <c r="I398">
        <v>41</v>
      </c>
      <c r="J398">
        <v>41</v>
      </c>
      <c r="K398">
        <v>0</v>
      </c>
      <c r="L398">
        <v>0</v>
      </c>
      <c r="M398">
        <v>0</v>
      </c>
      <c r="N398">
        <v>0</v>
      </c>
      <c r="O398">
        <f t="shared" si="6"/>
        <v>1</v>
      </c>
    </row>
    <row r="399" spans="1:15" x14ac:dyDescent="0.2">
      <c r="A399" t="s">
        <v>2860</v>
      </c>
      <c r="B399" t="s">
        <v>83</v>
      </c>
      <c r="C399">
        <v>107064191</v>
      </c>
      <c r="D399">
        <v>107174867</v>
      </c>
      <c r="E399">
        <v>110677</v>
      </c>
      <c r="F399" t="s">
        <v>66</v>
      </c>
      <c r="G399" t="s">
        <v>6100</v>
      </c>
      <c r="H399" t="s">
        <v>6101</v>
      </c>
      <c r="I399">
        <v>0</v>
      </c>
      <c r="J399">
        <v>0</v>
      </c>
      <c r="K399">
        <v>0</v>
      </c>
      <c r="L399">
        <v>0</v>
      </c>
      <c r="M399">
        <v>0</v>
      </c>
      <c r="N399">
        <v>0</v>
      </c>
      <c r="O399">
        <f t="shared" si="6"/>
        <v>0</v>
      </c>
    </row>
    <row r="400" spans="1:15" x14ac:dyDescent="0.2">
      <c r="A400" t="s">
        <v>2867</v>
      </c>
      <c r="B400" t="s">
        <v>224</v>
      </c>
      <c r="C400">
        <v>10385428</v>
      </c>
      <c r="D400">
        <v>10414887</v>
      </c>
      <c r="E400">
        <v>29460</v>
      </c>
      <c r="F400" t="s">
        <v>74</v>
      </c>
      <c r="G400" t="s">
        <v>6102</v>
      </c>
      <c r="H400" t="s">
        <v>6103</v>
      </c>
      <c r="I400">
        <v>28</v>
      </c>
      <c r="J400">
        <v>28</v>
      </c>
      <c r="K400">
        <v>0</v>
      </c>
      <c r="L400">
        <v>0</v>
      </c>
      <c r="M400">
        <v>0</v>
      </c>
      <c r="N400">
        <v>0</v>
      </c>
      <c r="O400">
        <f t="shared" si="6"/>
        <v>1</v>
      </c>
    </row>
    <row r="401" spans="1:15" x14ac:dyDescent="0.2">
      <c r="A401" t="s">
        <v>2874</v>
      </c>
      <c r="B401" t="s">
        <v>135</v>
      </c>
      <c r="C401">
        <v>83932730</v>
      </c>
      <c r="D401">
        <v>83949787</v>
      </c>
      <c r="E401">
        <v>17058</v>
      </c>
      <c r="F401" t="s">
        <v>66</v>
      </c>
      <c r="G401" t="s">
        <v>6104</v>
      </c>
      <c r="H401" t="s">
        <v>6105</v>
      </c>
      <c r="I401">
        <v>25</v>
      </c>
      <c r="J401">
        <v>23</v>
      </c>
      <c r="K401">
        <v>1</v>
      </c>
      <c r="L401">
        <v>1</v>
      </c>
      <c r="M401">
        <v>0</v>
      </c>
      <c r="N401">
        <v>0</v>
      </c>
      <c r="O401">
        <f t="shared" si="6"/>
        <v>1</v>
      </c>
    </row>
    <row r="402" spans="1:15" x14ac:dyDescent="0.2">
      <c r="A402" t="s">
        <v>2881</v>
      </c>
      <c r="B402" t="s">
        <v>247</v>
      </c>
      <c r="C402">
        <v>146540540</v>
      </c>
      <c r="D402">
        <v>146581187</v>
      </c>
      <c r="E402">
        <v>40648</v>
      </c>
      <c r="F402" t="s">
        <v>66</v>
      </c>
      <c r="G402" t="s">
        <v>6106</v>
      </c>
      <c r="H402" t="s">
        <v>6107</v>
      </c>
      <c r="I402">
        <v>23</v>
      </c>
      <c r="J402">
        <v>23</v>
      </c>
      <c r="K402">
        <v>0</v>
      </c>
      <c r="L402">
        <v>0</v>
      </c>
      <c r="M402">
        <v>0</v>
      </c>
      <c r="N402">
        <v>0</v>
      </c>
      <c r="O402">
        <f t="shared" si="6"/>
        <v>1</v>
      </c>
    </row>
    <row r="403" spans="1:15" x14ac:dyDescent="0.2">
      <c r="A403" t="s">
        <v>2888</v>
      </c>
      <c r="B403" t="s">
        <v>183</v>
      </c>
      <c r="C403">
        <v>45965856</v>
      </c>
      <c r="D403">
        <v>45976938</v>
      </c>
      <c r="E403">
        <v>11083</v>
      </c>
      <c r="F403" t="s">
        <v>66</v>
      </c>
      <c r="G403" t="s">
        <v>6108</v>
      </c>
      <c r="H403" t="s">
        <v>6109</v>
      </c>
      <c r="I403">
        <v>14</v>
      </c>
      <c r="J403">
        <v>14</v>
      </c>
      <c r="K403">
        <v>0</v>
      </c>
      <c r="L403">
        <v>0</v>
      </c>
      <c r="M403">
        <v>0</v>
      </c>
      <c r="N403">
        <v>0</v>
      </c>
      <c r="O403">
        <f t="shared" si="6"/>
        <v>1</v>
      </c>
    </row>
    <row r="404" spans="1:15" x14ac:dyDescent="0.2">
      <c r="A404" t="s">
        <v>2895</v>
      </c>
      <c r="B404" t="s">
        <v>167</v>
      </c>
      <c r="C404">
        <v>150426147</v>
      </c>
      <c r="D404">
        <v>150444330</v>
      </c>
      <c r="E404">
        <v>18184</v>
      </c>
      <c r="F404" t="s">
        <v>74</v>
      </c>
      <c r="G404" t="s">
        <v>6110</v>
      </c>
      <c r="H404" t="s">
        <v>6111</v>
      </c>
      <c r="I404">
        <v>18</v>
      </c>
      <c r="J404">
        <v>18</v>
      </c>
      <c r="K404">
        <v>0</v>
      </c>
      <c r="L404">
        <v>0</v>
      </c>
      <c r="M404">
        <v>0</v>
      </c>
      <c r="N404">
        <v>0</v>
      </c>
      <c r="O404">
        <f t="shared" si="6"/>
        <v>1</v>
      </c>
    </row>
    <row r="405" spans="1:15" x14ac:dyDescent="0.2">
      <c r="A405" t="s">
        <v>2902</v>
      </c>
      <c r="B405" t="s">
        <v>288</v>
      </c>
      <c r="C405">
        <v>39872034</v>
      </c>
      <c r="D405">
        <v>39902290</v>
      </c>
      <c r="E405">
        <v>30257</v>
      </c>
      <c r="F405" t="s">
        <v>74</v>
      </c>
      <c r="G405" t="s">
        <v>6112</v>
      </c>
      <c r="H405" t="s">
        <v>6113</v>
      </c>
      <c r="I405">
        <v>44</v>
      </c>
      <c r="J405">
        <v>42</v>
      </c>
      <c r="K405">
        <v>1</v>
      </c>
      <c r="L405">
        <v>1</v>
      </c>
      <c r="M405">
        <v>0</v>
      </c>
      <c r="N405">
        <v>0</v>
      </c>
      <c r="O405">
        <f t="shared" si="6"/>
        <v>1</v>
      </c>
    </row>
    <row r="406" spans="1:15" x14ac:dyDescent="0.2">
      <c r="A406" t="s">
        <v>2909</v>
      </c>
      <c r="B406" t="s">
        <v>439</v>
      </c>
      <c r="C406">
        <v>52391509</v>
      </c>
      <c r="D406">
        <v>52405602</v>
      </c>
      <c r="E406">
        <v>14094</v>
      </c>
      <c r="F406" t="s">
        <v>74</v>
      </c>
      <c r="G406" t="s">
        <v>6114</v>
      </c>
      <c r="H406" t="s">
        <v>6115</v>
      </c>
      <c r="I406">
        <v>19</v>
      </c>
      <c r="J406">
        <v>18</v>
      </c>
      <c r="K406">
        <v>1</v>
      </c>
      <c r="L406">
        <v>0</v>
      </c>
      <c r="M406">
        <v>0</v>
      </c>
      <c r="N406">
        <v>0</v>
      </c>
      <c r="O406">
        <f t="shared" si="6"/>
        <v>1</v>
      </c>
    </row>
    <row r="407" spans="1:15" x14ac:dyDescent="0.2">
      <c r="A407" t="s">
        <v>2916</v>
      </c>
      <c r="B407" t="s">
        <v>167</v>
      </c>
      <c r="C407">
        <v>74688184</v>
      </c>
      <c r="D407">
        <v>74692537</v>
      </c>
      <c r="E407">
        <v>4354</v>
      </c>
      <c r="F407" t="s">
        <v>74</v>
      </c>
      <c r="G407" t="s">
        <v>6116</v>
      </c>
      <c r="H407" t="s">
        <v>6117</v>
      </c>
      <c r="I407">
        <v>40</v>
      </c>
      <c r="J407">
        <v>40</v>
      </c>
      <c r="K407">
        <v>0</v>
      </c>
      <c r="L407">
        <v>0</v>
      </c>
      <c r="M407">
        <v>0</v>
      </c>
      <c r="N407">
        <v>0</v>
      </c>
      <c r="O407">
        <f t="shared" si="6"/>
        <v>1</v>
      </c>
    </row>
    <row r="408" spans="1:15" x14ac:dyDescent="0.2">
      <c r="A408" t="s">
        <v>2923</v>
      </c>
      <c r="B408" t="s">
        <v>126</v>
      </c>
      <c r="C408">
        <v>7486965</v>
      </c>
      <c r="D408">
        <v>7491530</v>
      </c>
      <c r="E408">
        <v>4566</v>
      </c>
      <c r="F408" t="s">
        <v>66</v>
      </c>
      <c r="G408" t="s">
        <v>6118</v>
      </c>
      <c r="H408" t="s">
        <v>6119</v>
      </c>
      <c r="I408">
        <v>24</v>
      </c>
      <c r="J408">
        <v>23</v>
      </c>
      <c r="K408">
        <v>0</v>
      </c>
      <c r="L408">
        <v>0</v>
      </c>
      <c r="M408">
        <v>0</v>
      </c>
      <c r="N408">
        <v>1</v>
      </c>
      <c r="O408">
        <f t="shared" si="6"/>
        <v>1</v>
      </c>
    </row>
    <row r="409" spans="1:15" x14ac:dyDescent="0.2">
      <c r="A409" t="s">
        <v>2930</v>
      </c>
      <c r="B409" t="s">
        <v>265</v>
      </c>
      <c r="C409">
        <v>13105295</v>
      </c>
      <c r="D409">
        <v>13279686</v>
      </c>
      <c r="E409">
        <v>174392</v>
      </c>
      <c r="F409" t="s">
        <v>74</v>
      </c>
      <c r="G409" t="s">
        <v>6120</v>
      </c>
      <c r="H409" t="s">
        <v>6121</v>
      </c>
      <c r="I409">
        <v>0</v>
      </c>
      <c r="J409">
        <v>0</v>
      </c>
      <c r="K409">
        <v>0</v>
      </c>
      <c r="L409">
        <v>0</v>
      </c>
      <c r="M409">
        <v>0</v>
      </c>
      <c r="N409">
        <v>0</v>
      </c>
      <c r="O409">
        <f t="shared" si="6"/>
        <v>0</v>
      </c>
    </row>
    <row r="410" spans="1:15" x14ac:dyDescent="0.2">
      <c r="A410" t="s">
        <v>2937</v>
      </c>
      <c r="B410" t="s">
        <v>151</v>
      </c>
      <c r="C410">
        <v>40172342</v>
      </c>
      <c r="D410">
        <v>40174251</v>
      </c>
      <c r="E410">
        <v>1910</v>
      </c>
      <c r="F410" t="s">
        <v>74</v>
      </c>
      <c r="G410" t="s">
        <v>6122</v>
      </c>
      <c r="H410" t="s">
        <v>6123</v>
      </c>
      <c r="I410">
        <v>8</v>
      </c>
      <c r="J410">
        <v>8</v>
      </c>
      <c r="K410">
        <v>0</v>
      </c>
      <c r="L410">
        <v>0</v>
      </c>
      <c r="M410">
        <v>0</v>
      </c>
      <c r="N410">
        <v>0</v>
      </c>
      <c r="O410">
        <f t="shared" si="6"/>
        <v>1</v>
      </c>
    </row>
    <row r="411" spans="1:15" x14ac:dyDescent="0.2">
      <c r="A411" t="s">
        <v>2944</v>
      </c>
      <c r="B411" t="s">
        <v>101</v>
      </c>
      <c r="C411">
        <v>139062836</v>
      </c>
      <c r="D411">
        <v>139075971</v>
      </c>
      <c r="E411">
        <v>13136</v>
      </c>
      <c r="F411" t="s">
        <v>66</v>
      </c>
      <c r="G411" t="s">
        <v>6124</v>
      </c>
      <c r="H411" t="s">
        <v>6125</v>
      </c>
      <c r="I411">
        <v>25</v>
      </c>
      <c r="J411">
        <v>24</v>
      </c>
      <c r="K411">
        <v>1</v>
      </c>
      <c r="L411">
        <v>0</v>
      </c>
      <c r="M411">
        <v>0</v>
      </c>
      <c r="N411">
        <v>0</v>
      </c>
      <c r="O411">
        <f t="shared" si="6"/>
        <v>1</v>
      </c>
    </row>
    <row r="412" spans="1:15" x14ac:dyDescent="0.2">
      <c r="A412" t="s">
        <v>2951</v>
      </c>
      <c r="B412" t="s">
        <v>183</v>
      </c>
      <c r="C412">
        <v>11845787</v>
      </c>
      <c r="D412">
        <v>11866160</v>
      </c>
      <c r="E412">
        <v>20374</v>
      </c>
      <c r="F412" t="s">
        <v>74</v>
      </c>
      <c r="G412" t="s">
        <v>6126</v>
      </c>
      <c r="H412" t="s">
        <v>6127</v>
      </c>
      <c r="I412">
        <v>35</v>
      </c>
      <c r="J412">
        <v>35</v>
      </c>
      <c r="K412">
        <v>0</v>
      </c>
      <c r="L412">
        <v>0</v>
      </c>
      <c r="M412">
        <v>0</v>
      </c>
      <c r="N412">
        <v>0</v>
      </c>
      <c r="O412">
        <f t="shared" si="6"/>
        <v>1</v>
      </c>
    </row>
    <row r="413" spans="1:15" x14ac:dyDescent="0.2">
      <c r="A413" t="s">
        <v>2957</v>
      </c>
      <c r="B413" t="s">
        <v>183</v>
      </c>
      <c r="C413">
        <v>11166588</v>
      </c>
      <c r="D413">
        <v>11322608</v>
      </c>
      <c r="E413">
        <v>156021</v>
      </c>
      <c r="F413" t="s">
        <v>74</v>
      </c>
      <c r="G413" t="s">
        <v>6128</v>
      </c>
      <c r="H413" t="s">
        <v>6129</v>
      </c>
      <c r="I413">
        <v>0</v>
      </c>
      <c r="J413">
        <v>0</v>
      </c>
      <c r="K413">
        <v>0</v>
      </c>
      <c r="L413">
        <v>0</v>
      </c>
      <c r="M413">
        <v>0</v>
      </c>
      <c r="N413">
        <v>0</v>
      </c>
      <c r="O413">
        <f t="shared" si="6"/>
        <v>0</v>
      </c>
    </row>
    <row r="414" spans="1:15" x14ac:dyDescent="0.2">
      <c r="A414" t="s">
        <v>2964</v>
      </c>
      <c r="B414" t="s">
        <v>183</v>
      </c>
      <c r="C414">
        <v>236957604</v>
      </c>
      <c r="D414">
        <v>237067281</v>
      </c>
      <c r="E414">
        <v>109678</v>
      </c>
      <c r="F414" t="s">
        <v>66</v>
      </c>
      <c r="G414" t="s">
        <v>6130</v>
      </c>
      <c r="H414" t="s">
        <v>6131</v>
      </c>
      <c r="I414">
        <v>82</v>
      </c>
      <c r="J414">
        <v>82</v>
      </c>
      <c r="K414">
        <v>0</v>
      </c>
      <c r="L414">
        <v>0</v>
      </c>
      <c r="M414">
        <v>0</v>
      </c>
      <c r="N414">
        <v>0</v>
      </c>
      <c r="O414">
        <f t="shared" si="6"/>
        <v>1</v>
      </c>
    </row>
    <row r="415" spans="1:15" x14ac:dyDescent="0.2">
      <c r="A415" t="s">
        <v>2971</v>
      </c>
      <c r="B415" t="s">
        <v>439</v>
      </c>
      <c r="C415">
        <v>7869217</v>
      </c>
      <c r="D415">
        <v>7901237</v>
      </c>
      <c r="E415">
        <v>32021</v>
      </c>
      <c r="F415" t="s">
        <v>66</v>
      </c>
      <c r="G415" t="s">
        <v>6132</v>
      </c>
      <c r="H415" t="s">
        <v>6133</v>
      </c>
      <c r="I415">
        <v>46</v>
      </c>
      <c r="J415">
        <v>45</v>
      </c>
      <c r="K415">
        <v>1</v>
      </c>
      <c r="L415">
        <v>0</v>
      </c>
      <c r="M415">
        <v>0</v>
      </c>
      <c r="N415">
        <v>0</v>
      </c>
      <c r="O415">
        <f t="shared" si="6"/>
        <v>1</v>
      </c>
    </row>
    <row r="416" spans="1:15" x14ac:dyDescent="0.2">
      <c r="A416" t="s">
        <v>2978</v>
      </c>
      <c r="B416" t="s">
        <v>288</v>
      </c>
      <c r="C416">
        <v>49398073</v>
      </c>
      <c r="D416">
        <v>49431041</v>
      </c>
      <c r="E416">
        <v>32969</v>
      </c>
      <c r="F416" t="s">
        <v>74</v>
      </c>
      <c r="G416" t="s">
        <v>6134</v>
      </c>
      <c r="H416" t="s">
        <v>6135</v>
      </c>
      <c r="I416">
        <v>42</v>
      </c>
      <c r="J416">
        <v>42</v>
      </c>
      <c r="K416">
        <v>0</v>
      </c>
      <c r="L416">
        <v>0</v>
      </c>
      <c r="M416">
        <v>0</v>
      </c>
      <c r="N416">
        <v>0</v>
      </c>
      <c r="O416">
        <f t="shared" si="6"/>
        <v>1</v>
      </c>
    </row>
    <row r="417" spans="1:15" x14ac:dyDescent="0.2">
      <c r="A417" t="s">
        <v>2985</v>
      </c>
      <c r="B417" t="s">
        <v>65</v>
      </c>
      <c r="C417">
        <v>110011090</v>
      </c>
      <c r="D417">
        <v>110035075</v>
      </c>
      <c r="E417">
        <v>23986</v>
      </c>
      <c r="F417" t="s">
        <v>66</v>
      </c>
      <c r="G417" t="s">
        <v>6136</v>
      </c>
      <c r="H417" t="s">
        <v>6137</v>
      </c>
      <c r="I417">
        <v>28</v>
      </c>
      <c r="J417">
        <v>28</v>
      </c>
      <c r="K417">
        <v>0</v>
      </c>
      <c r="L417">
        <v>0</v>
      </c>
      <c r="M417">
        <v>0</v>
      </c>
      <c r="N417">
        <v>0</v>
      </c>
      <c r="O417">
        <f t="shared" si="6"/>
        <v>1</v>
      </c>
    </row>
    <row r="418" spans="1:15" x14ac:dyDescent="0.2">
      <c r="A418" t="s">
        <v>2992</v>
      </c>
      <c r="B418" t="s">
        <v>167</v>
      </c>
      <c r="C418">
        <v>16080560</v>
      </c>
      <c r="D418">
        <v>16087129</v>
      </c>
      <c r="E418">
        <v>6570</v>
      </c>
      <c r="F418" t="s">
        <v>66</v>
      </c>
      <c r="G418" t="s">
        <v>6138</v>
      </c>
      <c r="H418" t="s">
        <v>6139</v>
      </c>
      <c r="I418">
        <v>20</v>
      </c>
      <c r="J418">
        <v>20</v>
      </c>
      <c r="K418">
        <v>0</v>
      </c>
      <c r="L418">
        <v>0</v>
      </c>
      <c r="M418">
        <v>0</v>
      </c>
      <c r="N418">
        <v>0</v>
      </c>
      <c r="O418">
        <f t="shared" si="6"/>
        <v>1</v>
      </c>
    </row>
    <row r="419" spans="1:15" x14ac:dyDescent="0.2">
      <c r="A419" t="s">
        <v>2999</v>
      </c>
      <c r="B419" t="s">
        <v>117</v>
      </c>
      <c r="C419">
        <v>36677323</v>
      </c>
      <c r="D419">
        <v>36784112</v>
      </c>
      <c r="E419">
        <v>106790</v>
      </c>
      <c r="F419" t="s">
        <v>74</v>
      </c>
      <c r="G419" t="s">
        <v>6140</v>
      </c>
      <c r="H419" t="s">
        <v>6141</v>
      </c>
      <c r="I419">
        <v>115</v>
      </c>
      <c r="J419">
        <v>115</v>
      </c>
      <c r="K419">
        <v>0</v>
      </c>
      <c r="L419">
        <v>0</v>
      </c>
      <c r="M419">
        <v>0</v>
      </c>
      <c r="N419">
        <v>0</v>
      </c>
      <c r="O419">
        <f t="shared" si="6"/>
        <v>1</v>
      </c>
    </row>
    <row r="420" spans="1:15" x14ac:dyDescent="0.2">
      <c r="A420" t="s">
        <v>3006</v>
      </c>
      <c r="B420" t="s">
        <v>490</v>
      </c>
      <c r="C420">
        <v>52599480</v>
      </c>
      <c r="D420">
        <v>52821247</v>
      </c>
      <c r="E420">
        <v>221768</v>
      </c>
      <c r="F420" t="s">
        <v>74</v>
      </c>
      <c r="G420" t="s">
        <v>6142</v>
      </c>
      <c r="H420" t="s">
        <v>6143</v>
      </c>
      <c r="I420">
        <v>111</v>
      </c>
      <c r="J420">
        <v>111</v>
      </c>
      <c r="K420">
        <v>0</v>
      </c>
      <c r="L420">
        <v>0</v>
      </c>
      <c r="M420">
        <v>0</v>
      </c>
      <c r="N420">
        <v>0</v>
      </c>
      <c r="O420">
        <f t="shared" si="6"/>
        <v>1</v>
      </c>
    </row>
    <row r="421" spans="1:15" x14ac:dyDescent="0.2">
      <c r="A421" t="s">
        <v>3013</v>
      </c>
      <c r="B421" t="s">
        <v>167</v>
      </c>
      <c r="C421">
        <v>1792885</v>
      </c>
      <c r="D421">
        <v>2335160</v>
      </c>
      <c r="E421">
        <v>542276</v>
      </c>
      <c r="F421" t="s">
        <v>74</v>
      </c>
      <c r="G421" t="s">
        <v>6144</v>
      </c>
      <c r="H421" t="s">
        <v>6145</v>
      </c>
      <c r="I421">
        <v>69</v>
      </c>
      <c r="J421">
        <v>69</v>
      </c>
      <c r="K421">
        <v>0</v>
      </c>
      <c r="L421">
        <v>0</v>
      </c>
      <c r="M421">
        <v>0</v>
      </c>
      <c r="N421">
        <v>0</v>
      </c>
      <c r="O421">
        <f t="shared" si="6"/>
        <v>1</v>
      </c>
    </row>
    <row r="422" spans="1:15" x14ac:dyDescent="0.2">
      <c r="A422" t="s">
        <v>3019</v>
      </c>
      <c r="B422" t="s">
        <v>83</v>
      </c>
      <c r="C422">
        <v>153195280</v>
      </c>
      <c r="D422">
        <v>153200607</v>
      </c>
      <c r="E422">
        <v>5328</v>
      </c>
      <c r="F422" t="s">
        <v>74</v>
      </c>
      <c r="G422" t="s">
        <v>6146</v>
      </c>
      <c r="H422" t="s">
        <v>6147</v>
      </c>
      <c r="I422">
        <v>19</v>
      </c>
      <c r="J422">
        <v>19</v>
      </c>
      <c r="K422">
        <v>0</v>
      </c>
      <c r="L422">
        <v>0</v>
      </c>
      <c r="M422">
        <v>0</v>
      </c>
      <c r="N422">
        <v>0</v>
      </c>
      <c r="O422">
        <f t="shared" si="6"/>
        <v>1</v>
      </c>
    </row>
    <row r="423" spans="1:15" x14ac:dyDescent="0.2">
      <c r="A423" t="s">
        <v>3026</v>
      </c>
      <c r="B423" t="s">
        <v>117</v>
      </c>
      <c r="C423">
        <v>42454338</v>
      </c>
      <c r="D423">
        <v>42466874</v>
      </c>
      <c r="E423">
        <v>12537</v>
      </c>
      <c r="F423" t="s">
        <v>74</v>
      </c>
      <c r="G423" t="s">
        <v>6148</v>
      </c>
      <c r="H423" t="s">
        <v>6149</v>
      </c>
      <c r="I423">
        <v>25</v>
      </c>
      <c r="J423">
        <v>25</v>
      </c>
      <c r="K423">
        <v>0</v>
      </c>
      <c r="L423">
        <v>0</v>
      </c>
      <c r="M423">
        <v>0</v>
      </c>
      <c r="N423">
        <v>0</v>
      </c>
      <c r="O423">
        <f t="shared" si="6"/>
        <v>1</v>
      </c>
    </row>
    <row r="424" spans="1:15" x14ac:dyDescent="0.2">
      <c r="A424" t="s">
        <v>3033</v>
      </c>
      <c r="B424" t="s">
        <v>126</v>
      </c>
      <c r="C424">
        <v>40687951</v>
      </c>
      <c r="D424">
        <v>40696467</v>
      </c>
      <c r="E424">
        <v>8517</v>
      </c>
      <c r="F424" t="s">
        <v>66</v>
      </c>
      <c r="G424" t="s">
        <v>6150</v>
      </c>
      <c r="H424" t="s">
        <v>6151</v>
      </c>
      <c r="I424">
        <v>36</v>
      </c>
      <c r="J424">
        <v>36</v>
      </c>
      <c r="K424">
        <v>0</v>
      </c>
      <c r="L424">
        <v>0</v>
      </c>
      <c r="M424">
        <v>0</v>
      </c>
      <c r="N424">
        <v>0</v>
      </c>
      <c r="O424">
        <f t="shared" si="6"/>
        <v>1</v>
      </c>
    </row>
    <row r="425" spans="1:15" x14ac:dyDescent="0.2">
      <c r="A425" t="s">
        <v>3040</v>
      </c>
      <c r="B425" t="s">
        <v>682</v>
      </c>
      <c r="C425">
        <v>101706126</v>
      </c>
      <c r="D425">
        <v>102069557</v>
      </c>
      <c r="E425">
        <v>363432</v>
      </c>
      <c r="F425" t="s">
        <v>74</v>
      </c>
      <c r="G425" t="s">
        <v>6152</v>
      </c>
      <c r="H425" t="s">
        <v>6153</v>
      </c>
      <c r="I425">
        <v>0</v>
      </c>
      <c r="J425">
        <v>0</v>
      </c>
      <c r="K425">
        <v>0</v>
      </c>
      <c r="L425">
        <v>0</v>
      </c>
      <c r="M425">
        <v>0</v>
      </c>
      <c r="N425">
        <v>0</v>
      </c>
      <c r="O425">
        <f t="shared" si="6"/>
        <v>0</v>
      </c>
    </row>
    <row r="426" spans="1:15" x14ac:dyDescent="0.2">
      <c r="A426" t="s">
        <v>3047</v>
      </c>
      <c r="B426" t="s">
        <v>256</v>
      </c>
      <c r="C426">
        <v>90945564</v>
      </c>
      <c r="D426">
        <v>90996961</v>
      </c>
      <c r="E426">
        <v>51398</v>
      </c>
      <c r="F426" t="s">
        <v>74</v>
      </c>
      <c r="G426" t="s">
        <v>6154</v>
      </c>
      <c r="H426" t="s">
        <v>6155</v>
      </c>
      <c r="I426">
        <v>47</v>
      </c>
      <c r="J426">
        <v>47</v>
      </c>
      <c r="K426">
        <v>0</v>
      </c>
      <c r="L426">
        <v>0</v>
      </c>
      <c r="M426">
        <v>0</v>
      </c>
      <c r="N426">
        <v>0</v>
      </c>
      <c r="O426">
        <f t="shared" si="6"/>
        <v>1</v>
      </c>
    </row>
    <row r="427" spans="1:15" x14ac:dyDescent="0.2">
      <c r="A427" t="s">
        <v>3054</v>
      </c>
      <c r="B427" t="s">
        <v>135</v>
      </c>
      <c r="C427">
        <v>15737124</v>
      </c>
      <c r="D427">
        <v>15820210</v>
      </c>
      <c r="E427">
        <v>83087</v>
      </c>
      <c r="F427" t="s">
        <v>66</v>
      </c>
      <c r="G427" t="s">
        <v>6156</v>
      </c>
      <c r="H427" t="s">
        <v>6157</v>
      </c>
      <c r="I427">
        <v>69</v>
      </c>
      <c r="J427">
        <v>69</v>
      </c>
      <c r="K427">
        <v>0</v>
      </c>
      <c r="L427">
        <v>0</v>
      </c>
      <c r="M427">
        <v>0</v>
      </c>
      <c r="N427">
        <v>0</v>
      </c>
      <c r="O427">
        <f t="shared" si="6"/>
        <v>1</v>
      </c>
    </row>
    <row r="428" spans="1:15" x14ac:dyDescent="0.2">
      <c r="A428" t="s">
        <v>3061</v>
      </c>
      <c r="B428" t="s">
        <v>83</v>
      </c>
      <c r="C428">
        <v>43808022</v>
      </c>
      <c r="D428">
        <v>43832921</v>
      </c>
      <c r="E428">
        <v>24900</v>
      </c>
      <c r="F428" t="s">
        <v>74</v>
      </c>
      <c r="G428" t="s">
        <v>6158</v>
      </c>
      <c r="H428" t="s">
        <v>6159</v>
      </c>
      <c r="I428">
        <v>6</v>
      </c>
      <c r="J428">
        <v>6</v>
      </c>
      <c r="K428">
        <v>0</v>
      </c>
      <c r="L428">
        <v>0</v>
      </c>
      <c r="M428">
        <v>0</v>
      </c>
      <c r="N428">
        <v>0</v>
      </c>
      <c r="O428">
        <f t="shared" si="6"/>
        <v>1</v>
      </c>
    </row>
    <row r="429" spans="1:15" x14ac:dyDescent="0.2">
      <c r="A429" t="s">
        <v>3068</v>
      </c>
      <c r="B429" t="s">
        <v>439</v>
      </c>
      <c r="C429">
        <v>149865346</v>
      </c>
      <c r="D429">
        <v>149937773</v>
      </c>
      <c r="E429">
        <v>72428</v>
      </c>
      <c r="F429" t="s">
        <v>66</v>
      </c>
      <c r="G429" t="s">
        <v>6160</v>
      </c>
      <c r="H429" t="s">
        <v>6161</v>
      </c>
      <c r="I429">
        <v>47</v>
      </c>
      <c r="J429">
        <v>47</v>
      </c>
      <c r="K429">
        <v>0</v>
      </c>
      <c r="L429">
        <v>0</v>
      </c>
      <c r="M429">
        <v>0</v>
      </c>
      <c r="N429">
        <v>0</v>
      </c>
      <c r="O429">
        <f t="shared" si="6"/>
        <v>1</v>
      </c>
    </row>
    <row r="430" spans="1:15" x14ac:dyDescent="0.2">
      <c r="A430" t="s">
        <v>3075</v>
      </c>
      <c r="B430" t="s">
        <v>83</v>
      </c>
      <c r="C430">
        <v>119005734</v>
      </c>
      <c r="D430">
        <v>119010629</v>
      </c>
      <c r="E430">
        <v>4896</v>
      </c>
      <c r="F430" t="s">
        <v>66</v>
      </c>
      <c r="G430" t="s">
        <v>6162</v>
      </c>
      <c r="H430" t="s">
        <v>6163</v>
      </c>
      <c r="I430">
        <v>6</v>
      </c>
      <c r="J430">
        <v>6</v>
      </c>
      <c r="K430">
        <v>0</v>
      </c>
      <c r="L430">
        <v>0</v>
      </c>
      <c r="M430">
        <v>0</v>
      </c>
      <c r="N430">
        <v>0</v>
      </c>
      <c r="O430">
        <f t="shared" si="6"/>
        <v>1</v>
      </c>
    </row>
    <row r="431" spans="1:15" x14ac:dyDescent="0.2">
      <c r="A431" t="s">
        <v>3082</v>
      </c>
      <c r="B431" t="s">
        <v>192</v>
      </c>
      <c r="C431">
        <v>5891287</v>
      </c>
      <c r="D431">
        <v>5904024</v>
      </c>
      <c r="E431">
        <v>12738</v>
      </c>
      <c r="F431" t="s">
        <v>74</v>
      </c>
      <c r="G431" t="s">
        <v>6164</v>
      </c>
      <c r="H431" t="s">
        <v>6165</v>
      </c>
      <c r="I431">
        <v>13</v>
      </c>
      <c r="J431">
        <v>13</v>
      </c>
      <c r="K431">
        <v>0</v>
      </c>
      <c r="L431">
        <v>0</v>
      </c>
      <c r="M431">
        <v>0</v>
      </c>
      <c r="N431">
        <v>0</v>
      </c>
      <c r="O431">
        <f t="shared" si="6"/>
        <v>1</v>
      </c>
    </row>
    <row r="432" spans="1:15" x14ac:dyDescent="0.2">
      <c r="A432" t="s">
        <v>3088</v>
      </c>
      <c r="B432" t="s">
        <v>65</v>
      </c>
      <c r="C432">
        <v>95365104</v>
      </c>
      <c r="D432">
        <v>95397489</v>
      </c>
      <c r="E432">
        <v>32386</v>
      </c>
      <c r="F432" t="s">
        <v>74</v>
      </c>
      <c r="G432" t="s">
        <v>6166</v>
      </c>
      <c r="H432" t="s">
        <v>6167</v>
      </c>
      <c r="I432">
        <v>12</v>
      </c>
      <c r="J432">
        <v>10</v>
      </c>
      <c r="K432">
        <v>2</v>
      </c>
      <c r="L432">
        <v>0</v>
      </c>
      <c r="M432">
        <v>0</v>
      </c>
      <c r="N432">
        <v>0</v>
      </c>
      <c r="O432">
        <f t="shared" si="6"/>
        <v>1</v>
      </c>
    </row>
    <row r="433" spans="1:15" x14ac:dyDescent="0.2">
      <c r="A433" t="s">
        <v>3095</v>
      </c>
      <c r="B433" t="s">
        <v>167</v>
      </c>
      <c r="C433">
        <v>206986695</v>
      </c>
      <c r="D433">
        <v>207024243</v>
      </c>
      <c r="E433">
        <v>37549</v>
      </c>
      <c r="F433" t="s">
        <v>74</v>
      </c>
      <c r="G433" t="s">
        <v>6168</v>
      </c>
      <c r="H433" t="s">
        <v>6169</v>
      </c>
      <c r="I433">
        <v>49</v>
      </c>
      <c r="J433">
        <v>49</v>
      </c>
      <c r="K433">
        <v>0</v>
      </c>
      <c r="L433">
        <v>0</v>
      </c>
      <c r="M433">
        <v>0</v>
      </c>
      <c r="N433">
        <v>0</v>
      </c>
      <c r="O433">
        <f t="shared" si="6"/>
        <v>1</v>
      </c>
    </row>
    <row r="434" spans="1:15" x14ac:dyDescent="0.2">
      <c r="A434" t="s">
        <v>3101</v>
      </c>
      <c r="B434" t="s">
        <v>183</v>
      </c>
      <c r="C434">
        <v>161167167</v>
      </c>
      <c r="D434">
        <v>161184185</v>
      </c>
      <c r="E434">
        <v>17019</v>
      </c>
      <c r="F434" t="s">
        <v>66</v>
      </c>
      <c r="G434" t="s">
        <v>6170</v>
      </c>
      <c r="H434" t="s">
        <v>6171</v>
      </c>
      <c r="I434">
        <v>32</v>
      </c>
      <c r="J434">
        <v>32</v>
      </c>
      <c r="K434">
        <v>0</v>
      </c>
      <c r="L434">
        <v>0</v>
      </c>
      <c r="M434">
        <v>0</v>
      </c>
      <c r="N434">
        <v>0</v>
      </c>
      <c r="O434">
        <f t="shared" si="6"/>
        <v>1</v>
      </c>
    </row>
    <row r="435" spans="1:15" x14ac:dyDescent="0.2">
      <c r="A435" t="s">
        <v>3107</v>
      </c>
      <c r="B435" t="s">
        <v>395</v>
      </c>
      <c r="C435">
        <v>47600562</v>
      </c>
      <c r="D435">
        <v>47606115</v>
      </c>
      <c r="E435">
        <v>5554</v>
      </c>
      <c r="F435" t="s">
        <v>66</v>
      </c>
      <c r="G435" t="s">
        <v>6172</v>
      </c>
      <c r="H435" t="s">
        <v>6173</v>
      </c>
      <c r="I435">
        <v>19</v>
      </c>
      <c r="J435">
        <v>19</v>
      </c>
      <c r="K435">
        <v>0</v>
      </c>
      <c r="L435">
        <v>0</v>
      </c>
      <c r="M435">
        <v>0</v>
      </c>
      <c r="N435">
        <v>0</v>
      </c>
      <c r="O435">
        <f t="shared" si="6"/>
        <v>1</v>
      </c>
    </row>
    <row r="436" spans="1:15" x14ac:dyDescent="0.2">
      <c r="A436" t="s">
        <v>3114</v>
      </c>
      <c r="B436" t="s">
        <v>439</v>
      </c>
      <c r="C436">
        <v>52856440</v>
      </c>
      <c r="D436">
        <v>52979171</v>
      </c>
      <c r="E436">
        <v>122732</v>
      </c>
      <c r="F436" t="s">
        <v>66</v>
      </c>
      <c r="G436" t="s">
        <v>6174</v>
      </c>
      <c r="H436" t="s">
        <v>6175</v>
      </c>
      <c r="I436">
        <v>14</v>
      </c>
      <c r="J436">
        <v>14</v>
      </c>
      <c r="K436">
        <v>0</v>
      </c>
      <c r="L436">
        <v>0</v>
      </c>
      <c r="M436">
        <v>0</v>
      </c>
      <c r="N436">
        <v>0</v>
      </c>
      <c r="O436">
        <f t="shared" si="6"/>
        <v>1</v>
      </c>
    </row>
    <row r="437" spans="1:15" x14ac:dyDescent="0.2">
      <c r="A437" t="s">
        <v>3121</v>
      </c>
      <c r="B437" t="s">
        <v>192</v>
      </c>
      <c r="C437">
        <v>1383570</v>
      </c>
      <c r="D437">
        <v>1395588</v>
      </c>
      <c r="E437">
        <v>12019</v>
      </c>
      <c r="F437" t="s">
        <v>66</v>
      </c>
      <c r="G437" t="s">
        <v>6176</v>
      </c>
      <c r="H437" t="s">
        <v>6177</v>
      </c>
      <c r="I437">
        <v>28</v>
      </c>
      <c r="J437">
        <v>28</v>
      </c>
      <c r="K437">
        <v>0</v>
      </c>
      <c r="L437">
        <v>0</v>
      </c>
      <c r="M437">
        <v>0</v>
      </c>
      <c r="N437">
        <v>0</v>
      </c>
      <c r="O437">
        <f t="shared" si="6"/>
        <v>1</v>
      </c>
    </row>
    <row r="438" spans="1:15" x14ac:dyDescent="0.2">
      <c r="A438" t="s">
        <v>3128</v>
      </c>
      <c r="B438" t="s">
        <v>395</v>
      </c>
      <c r="C438">
        <v>67798084</v>
      </c>
      <c r="D438">
        <v>67804114</v>
      </c>
      <c r="E438">
        <v>6031</v>
      </c>
      <c r="F438" t="s">
        <v>66</v>
      </c>
      <c r="G438" t="s">
        <v>6178</v>
      </c>
      <c r="H438" t="s">
        <v>6179</v>
      </c>
      <c r="I438">
        <v>19</v>
      </c>
      <c r="J438">
        <v>19</v>
      </c>
      <c r="K438">
        <v>0</v>
      </c>
      <c r="L438">
        <v>0</v>
      </c>
      <c r="M438">
        <v>0</v>
      </c>
      <c r="N438">
        <v>0</v>
      </c>
      <c r="O438">
        <f t="shared" si="6"/>
        <v>1</v>
      </c>
    </row>
    <row r="439" spans="1:15" x14ac:dyDescent="0.2">
      <c r="A439" t="s">
        <v>3135</v>
      </c>
      <c r="B439" t="s">
        <v>395</v>
      </c>
      <c r="C439">
        <v>67374323</v>
      </c>
      <c r="D439">
        <v>67380012</v>
      </c>
      <c r="E439">
        <v>5690</v>
      </c>
      <c r="F439" t="s">
        <v>66</v>
      </c>
      <c r="G439" t="s">
        <v>6180</v>
      </c>
      <c r="H439" t="s">
        <v>6181</v>
      </c>
      <c r="I439">
        <v>30</v>
      </c>
      <c r="J439">
        <v>30</v>
      </c>
      <c r="K439">
        <v>0</v>
      </c>
      <c r="L439">
        <v>0</v>
      </c>
      <c r="M439">
        <v>0</v>
      </c>
      <c r="N439">
        <v>0</v>
      </c>
      <c r="O439">
        <f t="shared" si="6"/>
        <v>1</v>
      </c>
    </row>
    <row r="440" spans="1:15" x14ac:dyDescent="0.2">
      <c r="A440" t="s">
        <v>3141</v>
      </c>
      <c r="B440" t="s">
        <v>631</v>
      </c>
      <c r="C440">
        <v>55711594</v>
      </c>
      <c r="D440">
        <v>56068772</v>
      </c>
      <c r="E440">
        <v>357179</v>
      </c>
      <c r="F440" t="s">
        <v>66</v>
      </c>
      <c r="G440" t="s">
        <v>6182</v>
      </c>
      <c r="H440" t="s">
        <v>6183</v>
      </c>
      <c r="I440">
        <v>0</v>
      </c>
      <c r="J440">
        <v>0</v>
      </c>
      <c r="K440">
        <v>0</v>
      </c>
      <c r="L440">
        <v>0</v>
      </c>
      <c r="M440">
        <v>0</v>
      </c>
      <c r="N440">
        <v>0</v>
      </c>
      <c r="O440">
        <f t="shared" si="6"/>
        <v>0</v>
      </c>
    </row>
    <row r="441" spans="1:15" x14ac:dyDescent="0.2">
      <c r="A441" t="s">
        <v>3148</v>
      </c>
      <c r="B441" t="s">
        <v>288</v>
      </c>
      <c r="C441">
        <v>31826829</v>
      </c>
      <c r="D441">
        <v>31830709</v>
      </c>
      <c r="E441">
        <v>3881</v>
      </c>
      <c r="F441" t="s">
        <v>74</v>
      </c>
      <c r="G441" t="s">
        <v>6184</v>
      </c>
      <c r="H441" t="s">
        <v>6185</v>
      </c>
      <c r="I441">
        <v>19</v>
      </c>
      <c r="J441">
        <v>19</v>
      </c>
      <c r="K441">
        <v>0</v>
      </c>
      <c r="L441">
        <v>0</v>
      </c>
      <c r="M441">
        <v>0</v>
      </c>
      <c r="N441">
        <v>0</v>
      </c>
      <c r="O441">
        <f t="shared" si="6"/>
        <v>1</v>
      </c>
    </row>
    <row r="442" spans="1:15" x14ac:dyDescent="0.2">
      <c r="A442" t="s">
        <v>3155</v>
      </c>
      <c r="B442" t="s">
        <v>126</v>
      </c>
      <c r="C442">
        <v>29421945</v>
      </c>
      <c r="D442">
        <v>29704695</v>
      </c>
      <c r="E442">
        <v>282751</v>
      </c>
      <c r="F442" t="s">
        <v>66</v>
      </c>
      <c r="G442" t="s">
        <v>6186</v>
      </c>
      <c r="H442" t="s">
        <v>6187</v>
      </c>
      <c r="I442">
        <v>174</v>
      </c>
      <c r="J442">
        <v>174</v>
      </c>
      <c r="K442">
        <v>0</v>
      </c>
      <c r="L442">
        <v>0</v>
      </c>
      <c r="M442">
        <v>0</v>
      </c>
      <c r="N442">
        <v>0</v>
      </c>
      <c r="O442">
        <f t="shared" si="6"/>
        <v>1</v>
      </c>
    </row>
    <row r="443" spans="1:15" x14ac:dyDescent="0.2">
      <c r="A443" t="s">
        <v>3162</v>
      </c>
      <c r="B443" t="s">
        <v>631</v>
      </c>
      <c r="C443">
        <v>77155772</v>
      </c>
      <c r="D443">
        <v>77289323</v>
      </c>
      <c r="E443">
        <v>133552</v>
      </c>
      <c r="F443" t="s">
        <v>66</v>
      </c>
      <c r="G443" t="s">
        <v>6188</v>
      </c>
      <c r="H443" t="s">
        <v>6189</v>
      </c>
      <c r="I443">
        <v>0</v>
      </c>
      <c r="J443">
        <v>0</v>
      </c>
      <c r="K443">
        <v>0</v>
      </c>
      <c r="L443">
        <v>0</v>
      </c>
      <c r="M443">
        <v>0</v>
      </c>
      <c r="N443">
        <v>0</v>
      </c>
      <c r="O443">
        <f t="shared" si="6"/>
        <v>0</v>
      </c>
    </row>
    <row r="444" spans="1:15" x14ac:dyDescent="0.2">
      <c r="A444" t="s">
        <v>3169</v>
      </c>
      <c r="B444" t="s">
        <v>183</v>
      </c>
      <c r="C444">
        <v>61542796</v>
      </c>
      <c r="D444">
        <v>61928460</v>
      </c>
      <c r="E444">
        <v>385665</v>
      </c>
      <c r="F444" t="s">
        <v>66</v>
      </c>
      <c r="G444" t="s">
        <v>6190</v>
      </c>
      <c r="H444" t="s">
        <v>6191</v>
      </c>
      <c r="I444">
        <v>0</v>
      </c>
      <c r="J444">
        <v>0</v>
      </c>
      <c r="K444">
        <v>0</v>
      </c>
      <c r="L444">
        <v>0</v>
      </c>
      <c r="M444">
        <v>0</v>
      </c>
      <c r="N444">
        <v>0</v>
      </c>
      <c r="O444">
        <f t="shared" si="6"/>
        <v>0</v>
      </c>
    </row>
    <row r="445" spans="1:15" x14ac:dyDescent="0.2">
      <c r="A445" t="s">
        <v>3176</v>
      </c>
      <c r="B445" t="s">
        <v>192</v>
      </c>
      <c r="C445">
        <v>13106326</v>
      </c>
      <c r="D445">
        <v>13209610</v>
      </c>
      <c r="E445">
        <v>103285</v>
      </c>
      <c r="F445" t="s">
        <v>66</v>
      </c>
      <c r="G445" t="s">
        <v>6192</v>
      </c>
      <c r="H445" t="s">
        <v>6193</v>
      </c>
      <c r="I445">
        <v>34</v>
      </c>
      <c r="J445">
        <v>34</v>
      </c>
      <c r="K445">
        <v>0</v>
      </c>
      <c r="L445">
        <v>0</v>
      </c>
      <c r="M445">
        <v>0</v>
      </c>
      <c r="N445">
        <v>0</v>
      </c>
      <c r="O445">
        <f t="shared" si="6"/>
        <v>1</v>
      </c>
    </row>
    <row r="446" spans="1:15" x14ac:dyDescent="0.2">
      <c r="A446" t="s">
        <v>3183</v>
      </c>
      <c r="B446" t="s">
        <v>83</v>
      </c>
      <c r="C446">
        <v>17393543</v>
      </c>
      <c r="D446">
        <v>17754114</v>
      </c>
      <c r="E446">
        <v>360572</v>
      </c>
      <c r="F446" t="s">
        <v>66</v>
      </c>
      <c r="G446" t="s">
        <v>6194</v>
      </c>
      <c r="H446" t="s">
        <v>6195</v>
      </c>
      <c r="I446">
        <v>86</v>
      </c>
      <c r="J446">
        <v>86</v>
      </c>
      <c r="K446">
        <v>0</v>
      </c>
      <c r="L446">
        <v>0</v>
      </c>
      <c r="M446">
        <v>0</v>
      </c>
      <c r="N446">
        <v>0</v>
      </c>
      <c r="O446">
        <f t="shared" si="6"/>
        <v>1</v>
      </c>
    </row>
    <row r="447" spans="1:15" x14ac:dyDescent="0.2">
      <c r="A447" t="s">
        <v>3190</v>
      </c>
      <c r="B447" t="s">
        <v>439</v>
      </c>
      <c r="C447">
        <v>36876861</v>
      </c>
      <c r="D447">
        <v>37065921</v>
      </c>
      <c r="E447">
        <v>189061</v>
      </c>
      <c r="F447" t="s">
        <v>66</v>
      </c>
      <c r="G447" t="s">
        <v>6196</v>
      </c>
      <c r="H447" t="s">
        <v>6197</v>
      </c>
      <c r="I447">
        <v>154</v>
      </c>
      <c r="J447">
        <v>154</v>
      </c>
      <c r="K447">
        <v>0</v>
      </c>
      <c r="L447">
        <v>0</v>
      </c>
      <c r="M447">
        <v>0</v>
      </c>
      <c r="N447">
        <v>0</v>
      </c>
      <c r="O447">
        <f t="shared" si="6"/>
        <v>1</v>
      </c>
    </row>
    <row r="448" spans="1:15" x14ac:dyDescent="0.2">
      <c r="A448" t="s">
        <v>3197</v>
      </c>
      <c r="B448" t="s">
        <v>92</v>
      </c>
      <c r="C448">
        <v>36985602</v>
      </c>
      <c r="D448">
        <v>36989430</v>
      </c>
      <c r="E448">
        <v>3829</v>
      </c>
      <c r="F448" t="s">
        <v>74</v>
      </c>
      <c r="G448" t="s">
        <v>6198</v>
      </c>
      <c r="H448" t="s">
        <v>6199</v>
      </c>
      <c r="I448">
        <v>19</v>
      </c>
      <c r="J448">
        <v>19</v>
      </c>
      <c r="K448">
        <v>0</v>
      </c>
      <c r="L448">
        <v>0</v>
      </c>
      <c r="M448">
        <v>0</v>
      </c>
      <c r="N448">
        <v>0</v>
      </c>
      <c r="O448">
        <f t="shared" si="6"/>
        <v>1</v>
      </c>
    </row>
    <row r="449" spans="1:15" x14ac:dyDescent="0.2">
      <c r="A449" t="s">
        <v>3204</v>
      </c>
      <c r="B449" t="s">
        <v>83</v>
      </c>
      <c r="C449">
        <v>70364239</v>
      </c>
      <c r="D449">
        <v>70395157</v>
      </c>
      <c r="E449">
        <v>30919</v>
      </c>
      <c r="F449" t="s">
        <v>66</v>
      </c>
      <c r="G449" t="s">
        <v>6200</v>
      </c>
      <c r="H449" t="s">
        <v>6201</v>
      </c>
      <c r="I449">
        <v>44</v>
      </c>
      <c r="J449">
        <v>44</v>
      </c>
      <c r="K449">
        <v>0</v>
      </c>
      <c r="L449">
        <v>0</v>
      </c>
      <c r="M449">
        <v>0</v>
      </c>
      <c r="N449">
        <v>0</v>
      </c>
      <c r="O449">
        <f t="shared" si="6"/>
        <v>1</v>
      </c>
    </row>
    <row r="450" spans="1:15" x14ac:dyDescent="0.2">
      <c r="A450" t="s">
        <v>3211</v>
      </c>
      <c r="B450" t="s">
        <v>83</v>
      </c>
      <c r="C450">
        <v>5808067</v>
      </c>
      <c r="D450">
        <v>6146923</v>
      </c>
      <c r="E450">
        <v>338857</v>
      </c>
      <c r="F450" t="s">
        <v>74</v>
      </c>
      <c r="G450" t="s">
        <v>6202</v>
      </c>
      <c r="H450" t="s">
        <v>6203</v>
      </c>
      <c r="I450">
        <v>42</v>
      </c>
      <c r="J450">
        <v>42</v>
      </c>
      <c r="K450">
        <v>0</v>
      </c>
      <c r="L450">
        <v>0</v>
      </c>
      <c r="M450">
        <v>0</v>
      </c>
      <c r="N450">
        <v>0</v>
      </c>
      <c r="O450">
        <f t="shared" ref="O450:O513" si="7">IF(I450=0,0,1)</f>
        <v>1</v>
      </c>
    </row>
    <row r="451" spans="1:15" x14ac:dyDescent="0.2">
      <c r="A451" t="s">
        <v>3218</v>
      </c>
      <c r="B451" t="s">
        <v>183</v>
      </c>
      <c r="C451">
        <v>247579458</v>
      </c>
      <c r="D451">
        <v>247612410</v>
      </c>
      <c r="E451">
        <v>32953</v>
      </c>
      <c r="F451" t="s">
        <v>66</v>
      </c>
      <c r="G451" t="s">
        <v>6204</v>
      </c>
      <c r="H451" t="s">
        <v>6205</v>
      </c>
      <c r="I451">
        <v>52</v>
      </c>
      <c r="J451">
        <v>52</v>
      </c>
      <c r="K451">
        <v>0</v>
      </c>
      <c r="L451">
        <v>0</v>
      </c>
      <c r="M451">
        <v>0</v>
      </c>
      <c r="N451">
        <v>0</v>
      </c>
      <c r="O451">
        <f t="shared" si="7"/>
        <v>1</v>
      </c>
    </row>
    <row r="452" spans="1:15" x14ac:dyDescent="0.2">
      <c r="A452" t="s">
        <v>3225</v>
      </c>
      <c r="B452" t="s">
        <v>167</v>
      </c>
      <c r="C452">
        <v>110880913</v>
      </c>
      <c r="D452">
        <v>110962639</v>
      </c>
      <c r="E452">
        <v>81727</v>
      </c>
      <c r="F452" t="s">
        <v>74</v>
      </c>
      <c r="G452" t="s">
        <v>6206</v>
      </c>
      <c r="H452" t="s">
        <v>6207</v>
      </c>
      <c r="I452">
        <v>51</v>
      </c>
      <c r="J452">
        <v>51</v>
      </c>
      <c r="K452">
        <v>0</v>
      </c>
      <c r="L452">
        <v>0</v>
      </c>
      <c r="M452">
        <v>0</v>
      </c>
      <c r="N452">
        <v>0</v>
      </c>
      <c r="O452">
        <f t="shared" si="7"/>
        <v>1</v>
      </c>
    </row>
    <row r="453" spans="1:15" x14ac:dyDescent="0.2">
      <c r="A453" t="s">
        <v>3232</v>
      </c>
      <c r="B453" t="s">
        <v>439</v>
      </c>
      <c r="C453">
        <v>92919043</v>
      </c>
      <c r="D453">
        <v>92930319</v>
      </c>
      <c r="E453">
        <v>11277</v>
      </c>
      <c r="F453" t="s">
        <v>66</v>
      </c>
      <c r="G453" t="s">
        <v>6208</v>
      </c>
      <c r="H453" t="s">
        <v>6209</v>
      </c>
      <c r="I453">
        <v>0</v>
      </c>
      <c r="J453">
        <v>0</v>
      </c>
      <c r="K453">
        <v>0</v>
      </c>
      <c r="L453">
        <v>0</v>
      </c>
      <c r="M453">
        <v>0</v>
      </c>
      <c r="N453">
        <v>0</v>
      </c>
      <c r="O453">
        <f t="shared" si="7"/>
        <v>0</v>
      </c>
    </row>
    <row r="454" spans="1:15" x14ac:dyDescent="0.2">
      <c r="A454" t="s">
        <v>3239</v>
      </c>
      <c r="B454" t="s">
        <v>183</v>
      </c>
      <c r="C454">
        <v>115247085</v>
      </c>
      <c r="D454">
        <v>115259515</v>
      </c>
      <c r="E454">
        <v>12431</v>
      </c>
      <c r="F454" t="s">
        <v>74</v>
      </c>
      <c r="G454" t="s">
        <v>6210</v>
      </c>
      <c r="H454" t="s">
        <v>6211</v>
      </c>
      <c r="I454">
        <v>10</v>
      </c>
      <c r="J454">
        <v>10</v>
      </c>
      <c r="K454">
        <v>0</v>
      </c>
      <c r="L454">
        <v>0</v>
      </c>
      <c r="M454">
        <v>0</v>
      </c>
      <c r="N454">
        <v>0</v>
      </c>
      <c r="O454">
        <f t="shared" si="7"/>
        <v>1</v>
      </c>
    </row>
    <row r="455" spans="1:15" x14ac:dyDescent="0.2">
      <c r="A455" t="s">
        <v>3246</v>
      </c>
      <c r="B455" t="s">
        <v>167</v>
      </c>
      <c r="C455">
        <v>50145641</v>
      </c>
      <c r="D455">
        <v>51259674</v>
      </c>
      <c r="E455">
        <v>1114034</v>
      </c>
      <c r="F455" t="s">
        <v>74</v>
      </c>
      <c r="G455" t="s">
        <v>6212</v>
      </c>
      <c r="H455" t="s">
        <v>6213</v>
      </c>
      <c r="I455">
        <v>117</v>
      </c>
      <c r="J455">
        <v>117</v>
      </c>
      <c r="K455">
        <v>0</v>
      </c>
      <c r="L455">
        <v>0</v>
      </c>
      <c r="M455">
        <v>0</v>
      </c>
      <c r="N455">
        <v>0</v>
      </c>
      <c r="O455">
        <f t="shared" si="7"/>
        <v>1</v>
      </c>
    </row>
    <row r="456" spans="1:15" x14ac:dyDescent="0.2">
      <c r="A456" t="s">
        <v>3253</v>
      </c>
      <c r="B456" t="s">
        <v>439</v>
      </c>
      <c r="C456">
        <v>176560080</v>
      </c>
      <c r="D456">
        <v>176727214</v>
      </c>
      <c r="E456">
        <v>167135</v>
      </c>
      <c r="F456" t="s">
        <v>66</v>
      </c>
      <c r="G456" t="s">
        <v>6214</v>
      </c>
      <c r="H456" t="s">
        <v>6215</v>
      </c>
      <c r="I456">
        <v>139</v>
      </c>
      <c r="J456">
        <v>139</v>
      </c>
      <c r="K456">
        <v>0</v>
      </c>
      <c r="L456">
        <v>0</v>
      </c>
      <c r="M456">
        <v>0</v>
      </c>
      <c r="N456">
        <v>0</v>
      </c>
      <c r="O456">
        <f t="shared" si="7"/>
        <v>1</v>
      </c>
    </row>
    <row r="457" spans="1:15" x14ac:dyDescent="0.2">
      <c r="A457" t="s">
        <v>3260</v>
      </c>
      <c r="B457" t="s">
        <v>83</v>
      </c>
      <c r="C457">
        <v>151999511</v>
      </c>
      <c r="D457">
        <v>152037907</v>
      </c>
      <c r="E457">
        <v>38397</v>
      </c>
      <c r="F457" t="s">
        <v>66</v>
      </c>
      <c r="G457" t="s">
        <v>6216</v>
      </c>
      <c r="H457" t="s">
        <v>6217</v>
      </c>
      <c r="I457">
        <v>21</v>
      </c>
      <c r="J457">
        <v>21</v>
      </c>
      <c r="K457">
        <v>0</v>
      </c>
      <c r="L457">
        <v>0</v>
      </c>
      <c r="M457">
        <v>0</v>
      </c>
      <c r="N457">
        <v>0</v>
      </c>
      <c r="O457">
        <f t="shared" si="7"/>
        <v>1</v>
      </c>
    </row>
    <row r="458" spans="1:15" x14ac:dyDescent="0.2">
      <c r="A458" t="s">
        <v>3267</v>
      </c>
      <c r="B458" t="s">
        <v>439</v>
      </c>
      <c r="C458">
        <v>6599352</v>
      </c>
      <c r="D458">
        <v>6633473</v>
      </c>
      <c r="E458">
        <v>34122</v>
      </c>
      <c r="F458" t="s">
        <v>74</v>
      </c>
      <c r="G458" t="s">
        <v>6218</v>
      </c>
      <c r="H458" t="s">
        <v>6219</v>
      </c>
      <c r="I458">
        <v>50</v>
      </c>
      <c r="J458">
        <v>50</v>
      </c>
      <c r="K458">
        <v>0</v>
      </c>
      <c r="L458">
        <v>0</v>
      </c>
      <c r="M458">
        <v>0</v>
      </c>
      <c r="N458">
        <v>0</v>
      </c>
      <c r="O458">
        <f t="shared" si="7"/>
        <v>1</v>
      </c>
    </row>
    <row r="459" spans="1:15" x14ac:dyDescent="0.2">
      <c r="A459" t="s">
        <v>3274</v>
      </c>
      <c r="B459" t="s">
        <v>183</v>
      </c>
      <c r="C459">
        <v>156785542</v>
      </c>
      <c r="D459">
        <v>156851642</v>
      </c>
      <c r="E459">
        <v>66101</v>
      </c>
      <c r="F459" t="s">
        <v>66</v>
      </c>
      <c r="G459" t="s">
        <v>6220</v>
      </c>
      <c r="H459" t="s">
        <v>6221</v>
      </c>
      <c r="I459">
        <v>52</v>
      </c>
      <c r="J459">
        <v>51</v>
      </c>
      <c r="K459">
        <v>1</v>
      </c>
      <c r="L459">
        <v>0</v>
      </c>
      <c r="M459">
        <v>0</v>
      </c>
      <c r="N459">
        <v>0</v>
      </c>
      <c r="O459">
        <f t="shared" si="7"/>
        <v>1</v>
      </c>
    </row>
    <row r="460" spans="1:15" x14ac:dyDescent="0.2">
      <c r="A460" t="s">
        <v>3281</v>
      </c>
      <c r="B460" t="s">
        <v>439</v>
      </c>
      <c r="C460">
        <v>68788119</v>
      </c>
      <c r="D460">
        <v>68853931</v>
      </c>
      <c r="E460">
        <v>65813</v>
      </c>
      <c r="F460" t="s">
        <v>66</v>
      </c>
      <c r="G460" t="s">
        <v>6222</v>
      </c>
      <c r="H460" t="s">
        <v>6223</v>
      </c>
      <c r="I460">
        <v>29</v>
      </c>
      <c r="J460">
        <v>29</v>
      </c>
      <c r="K460">
        <v>0</v>
      </c>
      <c r="L460">
        <v>0</v>
      </c>
      <c r="M460">
        <v>0</v>
      </c>
      <c r="N460">
        <v>0</v>
      </c>
      <c r="O460">
        <f t="shared" si="7"/>
        <v>1</v>
      </c>
    </row>
    <row r="461" spans="1:15" x14ac:dyDescent="0.2">
      <c r="A461" t="s">
        <v>3288</v>
      </c>
      <c r="B461" t="s">
        <v>83</v>
      </c>
      <c r="C461">
        <v>128666714</v>
      </c>
      <c r="D461">
        <v>128726538</v>
      </c>
      <c r="E461">
        <v>59825</v>
      </c>
      <c r="F461" t="s">
        <v>66</v>
      </c>
      <c r="G461" t="s">
        <v>6224</v>
      </c>
      <c r="H461" t="s">
        <v>6225</v>
      </c>
      <c r="I461">
        <v>56</v>
      </c>
      <c r="J461">
        <v>56</v>
      </c>
      <c r="K461">
        <v>0</v>
      </c>
      <c r="L461">
        <v>0</v>
      </c>
      <c r="M461">
        <v>0</v>
      </c>
      <c r="N461">
        <v>0</v>
      </c>
      <c r="O461">
        <f t="shared" si="7"/>
        <v>1</v>
      </c>
    </row>
    <row r="462" spans="1:15" x14ac:dyDescent="0.2">
      <c r="A462" t="s">
        <v>3295</v>
      </c>
      <c r="B462" t="s">
        <v>167</v>
      </c>
      <c r="C462">
        <v>10580497</v>
      </c>
      <c r="D462">
        <v>10588680</v>
      </c>
      <c r="E462">
        <v>8184</v>
      </c>
      <c r="F462" t="s">
        <v>74</v>
      </c>
      <c r="G462" t="s">
        <v>6226</v>
      </c>
      <c r="H462" t="s">
        <v>6227</v>
      </c>
      <c r="I462">
        <v>0</v>
      </c>
      <c r="J462">
        <v>0</v>
      </c>
      <c r="K462">
        <v>0</v>
      </c>
      <c r="L462">
        <v>0</v>
      </c>
      <c r="M462">
        <v>0</v>
      </c>
      <c r="N462">
        <v>0</v>
      </c>
      <c r="O462">
        <f t="shared" si="7"/>
        <v>0</v>
      </c>
    </row>
    <row r="463" spans="1:15" x14ac:dyDescent="0.2">
      <c r="A463" t="s">
        <v>3302</v>
      </c>
      <c r="B463" t="s">
        <v>83</v>
      </c>
      <c r="C463">
        <v>13752832</v>
      </c>
      <c r="D463">
        <v>13787480</v>
      </c>
      <c r="E463">
        <v>34649</v>
      </c>
      <c r="F463" t="s">
        <v>66</v>
      </c>
      <c r="G463" t="s">
        <v>6228</v>
      </c>
      <c r="H463" t="s">
        <v>6229</v>
      </c>
      <c r="I463">
        <v>66</v>
      </c>
      <c r="J463">
        <v>66</v>
      </c>
      <c r="K463">
        <v>0</v>
      </c>
      <c r="L463">
        <v>0</v>
      </c>
      <c r="M463">
        <v>0</v>
      </c>
      <c r="N463">
        <v>0</v>
      </c>
      <c r="O463">
        <f t="shared" si="7"/>
        <v>1</v>
      </c>
    </row>
    <row r="464" spans="1:15" x14ac:dyDescent="0.2">
      <c r="A464" t="s">
        <v>3309</v>
      </c>
      <c r="B464" t="s">
        <v>83</v>
      </c>
      <c r="C464">
        <v>67262186</v>
      </c>
      <c r="D464">
        <v>67653683</v>
      </c>
      <c r="E464">
        <v>391498</v>
      </c>
      <c r="F464" t="s">
        <v>74</v>
      </c>
      <c r="G464" t="s">
        <v>6230</v>
      </c>
      <c r="H464" t="s">
        <v>6231</v>
      </c>
      <c r="I464">
        <v>54</v>
      </c>
      <c r="J464">
        <v>54</v>
      </c>
      <c r="K464">
        <v>0</v>
      </c>
      <c r="L464">
        <v>0</v>
      </c>
      <c r="M464">
        <v>0</v>
      </c>
      <c r="N464">
        <v>0</v>
      </c>
      <c r="O464">
        <f t="shared" si="7"/>
        <v>1</v>
      </c>
    </row>
    <row r="465" spans="1:15" x14ac:dyDescent="0.2">
      <c r="A465" t="s">
        <v>3316</v>
      </c>
      <c r="B465" t="s">
        <v>183</v>
      </c>
      <c r="C465">
        <v>52837080</v>
      </c>
      <c r="D465">
        <v>52870143</v>
      </c>
      <c r="E465">
        <v>33064</v>
      </c>
      <c r="F465" t="s">
        <v>74</v>
      </c>
      <c r="G465" t="s">
        <v>6232</v>
      </c>
      <c r="H465" t="s">
        <v>6233</v>
      </c>
      <c r="I465">
        <v>46</v>
      </c>
      <c r="J465">
        <v>46</v>
      </c>
      <c r="K465">
        <v>0</v>
      </c>
      <c r="L465">
        <v>0</v>
      </c>
      <c r="M465">
        <v>0</v>
      </c>
      <c r="N465">
        <v>0</v>
      </c>
      <c r="O465">
        <f t="shared" si="7"/>
        <v>1</v>
      </c>
    </row>
    <row r="466" spans="1:15" x14ac:dyDescent="0.2">
      <c r="A466" t="s">
        <v>3323</v>
      </c>
      <c r="B466" t="s">
        <v>83</v>
      </c>
      <c r="C466">
        <v>38211736</v>
      </c>
      <c r="D466">
        <v>38280703</v>
      </c>
      <c r="E466">
        <v>68968</v>
      </c>
      <c r="F466" t="s">
        <v>66</v>
      </c>
      <c r="G466" t="s">
        <v>6234</v>
      </c>
      <c r="H466" t="s">
        <v>6235</v>
      </c>
      <c r="I466">
        <v>25</v>
      </c>
      <c r="J466">
        <v>25</v>
      </c>
      <c r="K466">
        <v>0</v>
      </c>
      <c r="L466">
        <v>0</v>
      </c>
      <c r="M466">
        <v>0</v>
      </c>
      <c r="N466">
        <v>0</v>
      </c>
      <c r="O466">
        <f t="shared" si="7"/>
        <v>1</v>
      </c>
    </row>
    <row r="467" spans="1:15" x14ac:dyDescent="0.2">
      <c r="A467" t="s">
        <v>3330</v>
      </c>
      <c r="B467" t="s">
        <v>395</v>
      </c>
      <c r="C467">
        <v>65837747</v>
      </c>
      <c r="D467">
        <v>66012218</v>
      </c>
      <c r="E467">
        <v>174472</v>
      </c>
      <c r="F467" t="s">
        <v>66</v>
      </c>
      <c r="G467" t="s">
        <v>6236</v>
      </c>
      <c r="H467" t="s">
        <v>6237</v>
      </c>
      <c r="I467">
        <v>0</v>
      </c>
      <c r="J467">
        <v>0</v>
      </c>
      <c r="K467">
        <v>0</v>
      </c>
      <c r="L467">
        <v>0</v>
      </c>
      <c r="M467">
        <v>0</v>
      </c>
      <c r="N467">
        <v>0</v>
      </c>
      <c r="O467">
        <f t="shared" si="7"/>
        <v>0</v>
      </c>
    </row>
    <row r="468" spans="1:15" x14ac:dyDescent="0.2">
      <c r="A468" t="s">
        <v>3337</v>
      </c>
      <c r="B468" t="s">
        <v>126</v>
      </c>
      <c r="C468">
        <v>2496504</v>
      </c>
      <c r="D468">
        <v>2588911</v>
      </c>
      <c r="E468">
        <v>92408</v>
      </c>
      <c r="F468" t="s">
        <v>66</v>
      </c>
      <c r="G468" t="s">
        <v>6238</v>
      </c>
      <c r="H468" t="s">
        <v>6239</v>
      </c>
      <c r="I468">
        <v>24</v>
      </c>
      <c r="J468">
        <v>24</v>
      </c>
      <c r="K468">
        <v>0</v>
      </c>
      <c r="L468">
        <v>0</v>
      </c>
      <c r="M468">
        <v>0</v>
      </c>
      <c r="N468">
        <v>0</v>
      </c>
      <c r="O468">
        <f t="shared" si="7"/>
        <v>1</v>
      </c>
    </row>
    <row r="469" spans="1:15" x14ac:dyDescent="0.2">
      <c r="A469" t="s">
        <v>3344</v>
      </c>
      <c r="B469" t="s">
        <v>65</v>
      </c>
      <c r="C469">
        <v>103232104</v>
      </c>
      <c r="D469">
        <v>103311381</v>
      </c>
      <c r="E469">
        <v>79278</v>
      </c>
      <c r="F469" t="s">
        <v>74</v>
      </c>
      <c r="G469" t="s">
        <v>6240</v>
      </c>
      <c r="H469" t="s">
        <v>6241</v>
      </c>
      <c r="I469">
        <v>32</v>
      </c>
      <c r="J469">
        <v>32</v>
      </c>
      <c r="K469">
        <v>0</v>
      </c>
      <c r="L469">
        <v>0</v>
      </c>
      <c r="M469">
        <v>0</v>
      </c>
      <c r="N469">
        <v>0</v>
      </c>
      <c r="O469">
        <f t="shared" si="7"/>
        <v>1</v>
      </c>
    </row>
    <row r="470" spans="1:15" x14ac:dyDescent="0.2">
      <c r="A470" t="s">
        <v>3351</v>
      </c>
      <c r="B470" t="s">
        <v>83</v>
      </c>
      <c r="C470">
        <v>110187469</v>
      </c>
      <c r="D470">
        <v>110470589</v>
      </c>
      <c r="E470">
        <v>283121</v>
      </c>
      <c r="F470" t="s">
        <v>66</v>
      </c>
      <c r="G470" t="s">
        <v>6242</v>
      </c>
      <c r="H470" t="s">
        <v>6243</v>
      </c>
      <c r="I470">
        <v>39</v>
      </c>
      <c r="J470">
        <v>39</v>
      </c>
      <c r="K470">
        <v>0</v>
      </c>
      <c r="L470">
        <v>0</v>
      </c>
      <c r="M470">
        <v>0</v>
      </c>
      <c r="N470">
        <v>0</v>
      </c>
      <c r="O470">
        <f t="shared" si="7"/>
        <v>1</v>
      </c>
    </row>
    <row r="471" spans="1:15" x14ac:dyDescent="0.2">
      <c r="A471" t="s">
        <v>3358</v>
      </c>
      <c r="B471" t="s">
        <v>224</v>
      </c>
      <c r="C471">
        <v>3869486</v>
      </c>
      <c r="D471">
        <v>3910529</v>
      </c>
      <c r="E471">
        <v>41044</v>
      </c>
      <c r="F471" t="s">
        <v>66</v>
      </c>
      <c r="G471" t="s">
        <v>6244</v>
      </c>
      <c r="H471" t="s">
        <v>6245</v>
      </c>
      <c r="I471">
        <v>32</v>
      </c>
      <c r="J471">
        <v>32</v>
      </c>
      <c r="K471">
        <v>0</v>
      </c>
      <c r="L471">
        <v>0</v>
      </c>
      <c r="M471">
        <v>0</v>
      </c>
      <c r="N471">
        <v>0</v>
      </c>
      <c r="O471">
        <f t="shared" si="7"/>
        <v>1</v>
      </c>
    </row>
    <row r="472" spans="1:15" x14ac:dyDescent="0.2">
      <c r="A472" t="s">
        <v>3365</v>
      </c>
      <c r="B472" t="s">
        <v>224</v>
      </c>
      <c r="C472">
        <v>21686297</v>
      </c>
      <c r="D472">
        <v>21699124</v>
      </c>
      <c r="E472">
        <v>12828</v>
      </c>
      <c r="F472" t="s">
        <v>66</v>
      </c>
      <c r="G472" t="s">
        <v>6246</v>
      </c>
      <c r="H472" t="s">
        <v>6247</v>
      </c>
      <c r="I472">
        <v>0</v>
      </c>
      <c r="J472">
        <v>0</v>
      </c>
      <c r="K472">
        <v>0</v>
      </c>
      <c r="L472">
        <v>0</v>
      </c>
      <c r="M472">
        <v>0</v>
      </c>
      <c r="N472">
        <v>0</v>
      </c>
      <c r="O472">
        <f t="shared" si="7"/>
        <v>0</v>
      </c>
    </row>
    <row r="473" spans="1:15" x14ac:dyDescent="0.2">
      <c r="A473" t="s">
        <v>3372</v>
      </c>
      <c r="B473" t="s">
        <v>395</v>
      </c>
      <c r="C473">
        <v>31806340</v>
      </c>
      <c r="D473">
        <v>31839509</v>
      </c>
      <c r="E473">
        <v>33170</v>
      </c>
      <c r="F473" t="s">
        <v>74</v>
      </c>
      <c r="G473" t="s">
        <v>6248</v>
      </c>
      <c r="H473" t="s">
        <v>6249</v>
      </c>
      <c r="I473">
        <v>33</v>
      </c>
      <c r="J473">
        <v>33</v>
      </c>
      <c r="K473">
        <v>0</v>
      </c>
      <c r="L473">
        <v>0</v>
      </c>
      <c r="M473">
        <v>0</v>
      </c>
      <c r="N473">
        <v>0</v>
      </c>
      <c r="O473">
        <f t="shared" si="7"/>
        <v>1</v>
      </c>
    </row>
    <row r="474" spans="1:15" x14ac:dyDescent="0.2">
      <c r="A474" t="s">
        <v>3379</v>
      </c>
      <c r="B474" t="s">
        <v>167</v>
      </c>
      <c r="C474">
        <v>113973574</v>
      </c>
      <c r="D474">
        <v>114036527</v>
      </c>
      <c r="E474">
        <v>62954</v>
      </c>
      <c r="F474" t="s">
        <v>74</v>
      </c>
      <c r="G474" t="s">
        <v>6250</v>
      </c>
      <c r="H474" t="s">
        <v>6251</v>
      </c>
      <c r="I474">
        <v>29</v>
      </c>
      <c r="J474">
        <v>29</v>
      </c>
      <c r="K474">
        <v>0</v>
      </c>
      <c r="L474">
        <v>0</v>
      </c>
      <c r="M474">
        <v>0</v>
      </c>
      <c r="N474">
        <v>0</v>
      </c>
      <c r="O474">
        <f t="shared" si="7"/>
        <v>1</v>
      </c>
    </row>
    <row r="475" spans="1:15" x14ac:dyDescent="0.2">
      <c r="A475" t="s">
        <v>3385</v>
      </c>
      <c r="B475" t="s">
        <v>395</v>
      </c>
      <c r="C475">
        <v>66615993</v>
      </c>
      <c r="D475">
        <v>66725889</v>
      </c>
      <c r="E475">
        <v>109897</v>
      </c>
      <c r="F475" t="s">
        <v>74</v>
      </c>
      <c r="G475" t="s">
        <v>6252</v>
      </c>
      <c r="H475" t="s">
        <v>6253</v>
      </c>
      <c r="I475">
        <v>65</v>
      </c>
      <c r="J475">
        <v>65</v>
      </c>
      <c r="K475">
        <v>0</v>
      </c>
      <c r="L475">
        <v>0</v>
      </c>
      <c r="M475">
        <v>0</v>
      </c>
      <c r="N475">
        <v>0</v>
      </c>
      <c r="O475">
        <f t="shared" si="7"/>
        <v>1</v>
      </c>
    </row>
    <row r="476" spans="1:15" x14ac:dyDescent="0.2">
      <c r="A476" t="s">
        <v>3392</v>
      </c>
      <c r="B476" t="s">
        <v>83</v>
      </c>
      <c r="C476">
        <v>99546642</v>
      </c>
      <c r="D476">
        <v>99665271</v>
      </c>
      <c r="E476">
        <v>118630</v>
      </c>
      <c r="F476" t="s">
        <v>74</v>
      </c>
      <c r="G476" t="s">
        <v>6254</v>
      </c>
      <c r="H476" t="s">
        <v>6255</v>
      </c>
      <c r="I476">
        <v>57</v>
      </c>
      <c r="J476">
        <v>57</v>
      </c>
      <c r="K476">
        <v>0</v>
      </c>
      <c r="L476">
        <v>0</v>
      </c>
      <c r="M476">
        <v>0</v>
      </c>
      <c r="N476">
        <v>0</v>
      </c>
      <c r="O476">
        <f t="shared" si="7"/>
        <v>1</v>
      </c>
    </row>
    <row r="477" spans="1:15" x14ac:dyDescent="0.2">
      <c r="A477" t="s">
        <v>3399</v>
      </c>
      <c r="B477" t="s">
        <v>126</v>
      </c>
      <c r="C477">
        <v>36890150</v>
      </c>
      <c r="D477">
        <v>36906070</v>
      </c>
      <c r="E477">
        <v>15921</v>
      </c>
      <c r="F477" t="s">
        <v>74</v>
      </c>
      <c r="G477" t="s">
        <v>6256</v>
      </c>
      <c r="H477" t="s">
        <v>6257</v>
      </c>
      <c r="I477">
        <v>0</v>
      </c>
      <c r="J477">
        <v>0</v>
      </c>
      <c r="K477">
        <v>0</v>
      </c>
      <c r="L477">
        <v>0</v>
      </c>
      <c r="M477">
        <v>0</v>
      </c>
      <c r="N477">
        <v>0</v>
      </c>
      <c r="O477">
        <f t="shared" si="7"/>
        <v>0</v>
      </c>
    </row>
    <row r="478" spans="1:15" x14ac:dyDescent="0.2">
      <c r="A478" t="s">
        <v>3406</v>
      </c>
      <c r="B478" t="s">
        <v>939</v>
      </c>
      <c r="C478">
        <v>47744017</v>
      </c>
      <c r="D478">
        <v>47865682</v>
      </c>
      <c r="E478">
        <v>121666</v>
      </c>
      <c r="F478" t="s">
        <v>66</v>
      </c>
      <c r="G478" t="s">
        <v>6258</v>
      </c>
      <c r="H478" t="s">
        <v>6259</v>
      </c>
      <c r="I478">
        <v>172</v>
      </c>
      <c r="J478">
        <v>172</v>
      </c>
      <c r="K478">
        <v>0</v>
      </c>
      <c r="L478">
        <v>0</v>
      </c>
      <c r="M478">
        <v>0</v>
      </c>
      <c r="N478">
        <v>0</v>
      </c>
      <c r="O478">
        <f t="shared" si="7"/>
        <v>1</v>
      </c>
    </row>
    <row r="479" spans="1:15" x14ac:dyDescent="0.2">
      <c r="A479" t="s">
        <v>3413</v>
      </c>
      <c r="B479" t="s">
        <v>439</v>
      </c>
      <c r="C479">
        <v>58264865</v>
      </c>
      <c r="D479">
        <v>59783925</v>
      </c>
      <c r="E479">
        <v>1519061</v>
      </c>
      <c r="F479" t="s">
        <v>74</v>
      </c>
      <c r="G479" t="s">
        <v>6260</v>
      </c>
      <c r="H479" t="s">
        <v>6261</v>
      </c>
      <c r="I479">
        <v>73</v>
      </c>
      <c r="J479">
        <v>73</v>
      </c>
      <c r="K479">
        <v>0</v>
      </c>
      <c r="L479">
        <v>0</v>
      </c>
      <c r="M479">
        <v>0</v>
      </c>
      <c r="N479">
        <v>0</v>
      </c>
      <c r="O479">
        <f t="shared" si="7"/>
        <v>1</v>
      </c>
    </row>
    <row r="480" spans="1:15" x14ac:dyDescent="0.2">
      <c r="A480" t="s">
        <v>3420</v>
      </c>
      <c r="B480" t="s">
        <v>83</v>
      </c>
      <c r="C480">
        <v>19362011</v>
      </c>
      <c r="D480">
        <v>19379825</v>
      </c>
      <c r="E480">
        <v>17815</v>
      </c>
      <c r="F480" t="s">
        <v>66</v>
      </c>
      <c r="G480" t="s">
        <v>6262</v>
      </c>
      <c r="H480" t="s">
        <v>6263</v>
      </c>
      <c r="I480">
        <v>32</v>
      </c>
      <c r="J480">
        <v>32</v>
      </c>
      <c r="K480">
        <v>0</v>
      </c>
      <c r="L480">
        <v>0</v>
      </c>
      <c r="M480">
        <v>0</v>
      </c>
      <c r="N480">
        <v>0</v>
      </c>
      <c r="O480">
        <f t="shared" si="7"/>
        <v>1</v>
      </c>
    </row>
    <row r="481" spans="1:15" x14ac:dyDescent="0.2">
      <c r="A481" t="s">
        <v>3427</v>
      </c>
      <c r="B481" t="s">
        <v>215</v>
      </c>
      <c r="C481">
        <v>26985981</v>
      </c>
      <c r="D481">
        <v>27035727</v>
      </c>
      <c r="E481">
        <v>49747</v>
      </c>
      <c r="F481" t="s">
        <v>66</v>
      </c>
      <c r="G481" t="s">
        <v>6264</v>
      </c>
      <c r="H481" t="s">
        <v>6265</v>
      </c>
      <c r="I481">
        <v>28</v>
      </c>
      <c r="J481">
        <v>28</v>
      </c>
      <c r="K481">
        <v>0</v>
      </c>
      <c r="L481">
        <v>0</v>
      </c>
      <c r="M481">
        <v>0</v>
      </c>
      <c r="N481">
        <v>0</v>
      </c>
      <c r="O481">
        <f t="shared" si="7"/>
        <v>1</v>
      </c>
    </row>
    <row r="482" spans="1:15" x14ac:dyDescent="0.2">
      <c r="A482" t="s">
        <v>3434</v>
      </c>
      <c r="B482" t="s">
        <v>288</v>
      </c>
      <c r="C482">
        <v>107473761</v>
      </c>
      <c r="D482">
        <v>107780887</v>
      </c>
      <c r="E482">
        <v>307127</v>
      </c>
      <c r="F482" t="s">
        <v>74</v>
      </c>
      <c r="G482" t="s">
        <v>6266</v>
      </c>
      <c r="H482" t="s">
        <v>6267</v>
      </c>
      <c r="I482">
        <v>27</v>
      </c>
      <c r="J482">
        <v>27</v>
      </c>
      <c r="K482">
        <v>0</v>
      </c>
      <c r="L482">
        <v>0</v>
      </c>
      <c r="M482">
        <v>0</v>
      </c>
      <c r="N482">
        <v>0</v>
      </c>
      <c r="O482">
        <f t="shared" si="7"/>
        <v>1</v>
      </c>
    </row>
    <row r="483" spans="1:15" x14ac:dyDescent="0.2">
      <c r="A483" t="s">
        <v>3441</v>
      </c>
      <c r="B483" t="s">
        <v>192</v>
      </c>
      <c r="C483">
        <v>33877855</v>
      </c>
      <c r="D483">
        <v>34012799</v>
      </c>
      <c r="E483">
        <v>134945</v>
      </c>
      <c r="F483" t="s">
        <v>74</v>
      </c>
      <c r="G483" t="s">
        <v>6268</v>
      </c>
      <c r="H483" t="s">
        <v>6269</v>
      </c>
      <c r="I483">
        <v>36</v>
      </c>
      <c r="J483">
        <v>36</v>
      </c>
      <c r="K483">
        <v>0</v>
      </c>
      <c r="L483">
        <v>0</v>
      </c>
      <c r="M483">
        <v>0</v>
      </c>
      <c r="N483">
        <v>0</v>
      </c>
      <c r="O483">
        <f t="shared" si="7"/>
        <v>1</v>
      </c>
    </row>
    <row r="484" spans="1:15" x14ac:dyDescent="0.2">
      <c r="A484" t="s">
        <v>3448</v>
      </c>
      <c r="B484" t="s">
        <v>151</v>
      </c>
      <c r="C484">
        <v>92116337</v>
      </c>
      <c r="D484">
        <v>92157845</v>
      </c>
      <c r="E484">
        <v>41509</v>
      </c>
      <c r="F484" t="s">
        <v>74</v>
      </c>
      <c r="G484" t="s">
        <v>6270</v>
      </c>
      <c r="H484" t="s">
        <v>6271</v>
      </c>
      <c r="I484">
        <v>72</v>
      </c>
      <c r="J484">
        <v>72</v>
      </c>
      <c r="K484">
        <v>0</v>
      </c>
      <c r="L484">
        <v>0</v>
      </c>
      <c r="M484">
        <v>0</v>
      </c>
      <c r="N484">
        <v>0</v>
      </c>
      <c r="O484">
        <f t="shared" si="7"/>
        <v>1</v>
      </c>
    </row>
    <row r="485" spans="1:15" x14ac:dyDescent="0.2">
      <c r="A485" t="s">
        <v>3455</v>
      </c>
      <c r="B485" t="s">
        <v>183</v>
      </c>
      <c r="C485">
        <v>2336241</v>
      </c>
      <c r="D485">
        <v>2344061</v>
      </c>
      <c r="E485">
        <v>7821</v>
      </c>
      <c r="F485" t="s">
        <v>74</v>
      </c>
      <c r="G485" t="s">
        <v>6272</v>
      </c>
      <c r="H485" t="s">
        <v>6273</v>
      </c>
      <c r="I485">
        <v>20</v>
      </c>
      <c r="J485">
        <v>20</v>
      </c>
      <c r="K485">
        <v>0</v>
      </c>
      <c r="L485">
        <v>0</v>
      </c>
      <c r="M485">
        <v>0</v>
      </c>
      <c r="N485">
        <v>0</v>
      </c>
      <c r="O485">
        <f t="shared" si="7"/>
        <v>1</v>
      </c>
    </row>
    <row r="486" spans="1:15" x14ac:dyDescent="0.2">
      <c r="A486" t="s">
        <v>3462</v>
      </c>
      <c r="B486" t="s">
        <v>183</v>
      </c>
      <c r="C486">
        <v>145516164</v>
      </c>
      <c r="D486">
        <v>145523731</v>
      </c>
      <c r="E486">
        <v>7568</v>
      </c>
      <c r="F486" t="s">
        <v>74</v>
      </c>
      <c r="G486" t="s">
        <v>6274</v>
      </c>
      <c r="H486" t="s">
        <v>6275</v>
      </c>
      <c r="I486">
        <v>15</v>
      </c>
      <c r="J486">
        <v>15</v>
      </c>
      <c r="K486">
        <v>0</v>
      </c>
      <c r="L486">
        <v>0</v>
      </c>
      <c r="M486">
        <v>0</v>
      </c>
      <c r="N486">
        <v>0</v>
      </c>
      <c r="O486">
        <f t="shared" si="7"/>
        <v>1</v>
      </c>
    </row>
    <row r="487" spans="1:15" x14ac:dyDescent="0.2">
      <c r="A487" t="s">
        <v>3469</v>
      </c>
      <c r="B487" t="s">
        <v>126</v>
      </c>
      <c r="C487">
        <v>33901814</v>
      </c>
      <c r="D487">
        <v>33905656</v>
      </c>
      <c r="E487">
        <v>3843</v>
      </c>
      <c r="F487" t="s">
        <v>74</v>
      </c>
      <c r="G487" t="s">
        <v>6276</v>
      </c>
      <c r="H487" t="s">
        <v>6277</v>
      </c>
      <c r="I487">
        <v>18</v>
      </c>
      <c r="J487">
        <v>18</v>
      </c>
      <c r="K487">
        <v>0</v>
      </c>
      <c r="L487">
        <v>0</v>
      </c>
      <c r="M487">
        <v>0</v>
      </c>
      <c r="N487">
        <v>0</v>
      </c>
      <c r="O487">
        <f t="shared" si="7"/>
        <v>1</v>
      </c>
    </row>
    <row r="488" spans="1:15" x14ac:dyDescent="0.2">
      <c r="A488" t="s">
        <v>3476</v>
      </c>
      <c r="B488" t="s">
        <v>167</v>
      </c>
      <c r="C488">
        <v>61244812</v>
      </c>
      <c r="D488">
        <v>61279125</v>
      </c>
      <c r="E488">
        <v>34314</v>
      </c>
      <c r="F488" t="s">
        <v>66</v>
      </c>
      <c r="G488" t="s">
        <v>6278</v>
      </c>
      <c r="H488" t="s">
        <v>6279</v>
      </c>
      <c r="I488">
        <v>22</v>
      </c>
      <c r="J488">
        <v>22</v>
      </c>
      <c r="K488">
        <v>0</v>
      </c>
      <c r="L488">
        <v>0</v>
      </c>
      <c r="M488">
        <v>0</v>
      </c>
      <c r="N488">
        <v>0</v>
      </c>
      <c r="O488">
        <f t="shared" si="7"/>
        <v>1</v>
      </c>
    </row>
    <row r="489" spans="1:15" x14ac:dyDescent="0.2">
      <c r="A489" t="s">
        <v>3483</v>
      </c>
      <c r="B489" t="s">
        <v>395</v>
      </c>
      <c r="C489">
        <v>45931220</v>
      </c>
      <c r="D489">
        <v>45939674</v>
      </c>
      <c r="E489">
        <v>8455</v>
      </c>
      <c r="F489" t="s">
        <v>74</v>
      </c>
      <c r="G489" t="s">
        <v>6280</v>
      </c>
      <c r="H489" t="s">
        <v>6281</v>
      </c>
      <c r="I489">
        <v>30</v>
      </c>
      <c r="J489">
        <v>30</v>
      </c>
      <c r="K489">
        <v>0</v>
      </c>
      <c r="L489">
        <v>0</v>
      </c>
      <c r="M489">
        <v>0</v>
      </c>
      <c r="N489">
        <v>0</v>
      </c>
      <c r="O489">
        <f t="shared" si="7"/>
        <v>1</v>
      </c>
    </row>
    <row r="490" spans="1:15" x14ac:dyDescent="0.2">
      <c r="A490" t="s">
        <v>3490</v>
      </c>
      <c r="B490" t="s">
        <v>183</v>
      </c>
      <c r="C490">
        <v>160246599</v>
      </c>
      <c r="D490">
        <v>160254941</v>
      </c>
      <c r="E490">
        <v>8343</v>
      </c>
      <c r="F490" t="s">
        <v>74</v>
      </c>
      <c r="G490" t="s">
        <v>6282</v>
      </c>
      <c r="H490" t="s">
        <v>6283</v>
      </c>
      <c r="I490">
        <v>21</v>
      </c>
      <c r="J490">
        <v>20</v>
      </c>
      <c r="K490">
        <v>1</v>
      </c>
      <c r="L490">
        <v>0</v>
      </c>
      <c r="M490">
        <v>0</v>
      </c>
      <c r="N490">
        <v>0</v>
      </c>
      <c r="O490">
        <f t="shared" si="7"/>
        <v>1</v>
      </c>
    </row>
    <row r="491" spans="1:15" x14ac:dyDescent="0.2">
      <c r="A491" t="s">
        <v>3497</v>
      </c>
      <c r="B491" t="s">
        <v>256</v>
      </c>
      <c r="C491">
        <v>77892494</v>
      </c>
      <c r="D491">
        <v>77913280</v>
      </c>
      <c r="E491">
        <v>20787</v>
      </c>
      <c r="F491" t="s">
        <v>74</v>
      </c>
      <c r="G491" t="s">
        <v>6284</v>
      </c>
      <c r="H491" t="s">
        <v>6285</v>
      </c>
      <c r="I491">
        <v>15</v>
      </c>
      <c r="J491">
        <v>15</v>
      </c>
      <c r="K491">
        <v>0</v>
      </c>
      <c r="L491">
        <v>0</v>
      </c>
      <c r="M491">
        <v>0</v>
      </c>
      <c r="N491">
        <v>0</v>
      </c>
      <c r="O491">
        <f t="shared" si="7"/>
        <v>1</v>
      </c>
    </row>
    <row r="492" spans="1:15" x14ac:dyDescent="0.2">
      <c r="A492" t="s">
        <v>3504</v>
      </c>
      <c r="B492" t="s">
        <v>117</v>
      </c>
      <c r="C492">
        <v>18560686</v>
      </c>
      <c r="D492">
        <v>18573797</v>
      </c>
      <c r="E492">
        <v>13112</v>
      </c>
      <c r="F492" t="s">
        <v>66</v>
      </c>
      <c r="G492" t="s">
        <v>6286</v>
      </c>
      <c r="H492" t="s">
        <v>6287</v>
      </c>
      <c r="I492">
        <v>17</v>
      </c>
      <c r="J492">
        <v>17</v>
      </c>
      <c r="K492">
        <v>0</v>
      </c>
      <c r="L492">
        <v>0</v>
      </c>
      <c r="M492">
        <v>0</v>
      </c>
      <c r="N492">
        <v>0</v>
      </c>
      <c r="O492">
        <f t="shared" si="7"/>
        <v>1</v>
      </c>
    </row>
    <row r="493" spans="1:15" x14ac:dyDescent="0.2">
      <c r="A493" t="s">
        <v>3511</v>
      </c>
      <c r="B493" t="s">
        <v>288</v>
      </c>
      <c r="C493">
        <v>143771918</v>
      </c>
      <c r="D493">
        <v>143811753</v>
      </c>
      <c r="E493">
        <v>39836</v>
      </c>
      <c r="F493" t="s">
        <v>66</v>
      </c>
      <c r="G493" t="s">
        <v>6288</v>
      </c>
      <c r="H493" t="s">
        <v>6289</v>
      </c>
      <c r="I493">
        <v>28</v>
      </c>
      <c r="J493">
        <v>28</v>
      </c>
      <c r="K493">
        <v>0</v>
      </c>
      <c r="L493">
        <v>0</v>
      </c>
      <c r="M493">
        <v>0</v>
      </c>
      <c r="N493">
        <v>0</v>
      </c>
      <c r="O493">
        <f t="shared" si="7"/>
        <v>1</v>
      </c>
    </row>
    <row r="494" spans="1:15" x14ac:dyDescent="0.2">
      <c r="A494" t="s">
        <v>3518</v>
      </c>
      <c r="B494" t="s">
        <v>65</v>
      </c>
      <c r="C494">
        <v>7340668</v>
      </c>
      <c r="D494">
        <v>7371170</v>
      </c>
      <c r="E494">
        <v>30503</v>
      </c>
      <c r="F494" t="s">
        <v>66</v>
      </c>
      <c r="G494" t="s">
        <v>6290</v>
      </c>
      <c r="H494" t="s">
        <v>6291</v>
      </c>
      <c r="I494">
        <v>40</v>
      </c>
      <c r="J494">
        <v>40</v>
      </c>
      <c r="K494">
        <v>0</v>
      </c>
      <c r="L494">
        <v>0</v>
      </c>
      <c r="M494">
        <v>0</v>
      </c>
      <c r="N494">
        <v>0</v>
      </c>
      <c r="O494">
        <f t="shared" si="7"/>
        <v>1</v>
      </c>
    </row>
    <row r="495" spans="1:15" x14ac:dyDescent="0.2">
      <c r="A495" t="s">
        <v>3525</v>
      </c>
      <c r="B495" t="s">
        <v>288</v>
      </c>
      <c r="C495">
        <v>42931611</v>
      </c>
      <c r="D495">
        <v>42946981</v>
      </c>
      <c r="E495">
        <v>15371</v>
      </c>
      <c r="F495" t="s">
        <v>74</v>
      </c>
      <c r="G495" t="s">
        <v>6292</v>
      </c>
      <c r="H495" t="s">
        <v>6293</v>
      </c>
      <c r="I495">
        <v>53</v>
      </c>
      <c r="J495">
        <v>53</v>
      </c>
      <c r="K495">
        <v>0</v>
      </c>
      <c r="L495">
        <v>0</v>
      </c>
      <c r="M495">
        <v>0</v>
      </c>
      <c r="N495">
        <v>0</v>
      </c>
      <c r="O495">
        <f t="shared" si="7"/>
        <v>1</v>
      </c>
    </row>
    <row r="496" spans="1:15" x14ac:dyDescent="0.2">
      <c r="A496" t="s">
        <v>3532</v>
      </c>
      <c r="B496" t="s">
        <v>288</v>
      </c>
      <c r="C496">
        <v>137143358</v>
      </c>
      <c r="D496">
        <v>137235072</v>
      </c>
      <c r="E496">
        <v>91715</v>
      </c>
      <c r="F496" t="s">
        <v>66</v>
      </c>
      <c r="G496" t="s">
        <v>6294</v>
      </c>
      <c r="H496" t="s">
        <v>6295</v>
      </c>
      <c r="I496">
        <v>23</v>
      </c>
      <c r="J496">
        <v>23</v>
      </c>
      <c r="K496">
        <v>0</v>
      </c>
      <c r="L496">
        <v>0</v>
      </c>
      <c r="M496">
        <v>0</v>
      </c>
      <c r="N496">
        <v>0</v>
      </c>
      <c r="O496">
        <f t="shared" si="7"/>
        <v>1</v>
      </c>
    </row>
    <row r="497" spans="1:15" x14ac:dyDescent="0.2">
      <c r="A497" t="s">
        <v>3539</v>
      </c>
      <c r="B497" t="s">
        <v>167</v>
      </c>
      <c r="C497">
        <v>197697728</v>
      </c>
      <c r="D497">
        <v>197791719</v>
      </c>
      <c r="E497">
        <v>93992</v>
      </c>
      <c r="F497" t="s">
        <v>74</v>
      </c>
      <c r="G497" t="s">
        <v>6296</v>
      </c>
      <c r="H497" t="s">
        <v>6297</v>
      </c>
      <c r="I497">
        <v>0</v>
      </c>
      <c r="J497">
        <v>0</v>
      </c>
      <c r="K497">
        <v>0</v>
      </c>
      <c r="L497">
        <v>0</v>
      </c>
      <c r="M497">
        <v>0</v>
      </c>
      <c r="N497">
        <v>0</v>
      </c>
      <c r="O497">
        <f t="shared" si="7"/>
        <v>0</v>
      </c>
    </row>
    <row r="498" spans="1:15" x14ac:dyDescent="0.2">
      <c r="A498" t="s">
        <v>3546</v>
      </c>
      <c r="B498" t="s">
        <v>395</v>
      </c>
      <c r="C498">
        <v>3818954</v>
      </c>
      <c r="D498">
        <v>3847601</v>
      </c>
      <c r="E498">
        <v>28648</v>
      </c>
      <c r="F498" t="s">
        <v>66</v>
      </c>
      <c r="G498" t="s">
        <v>6298</v>
      </c>
      <c r="H498" t="s">
        <v>6299</v>
      </c>
      <c r="I498">
        <v>0</v>
      </c>
      <c r="J498">
        <v>0</v>
      </c>
      <c r="K498">
        <v>0</v>
      </c>
      <c r="L498">
        <v>0</v>
      </c>
      <c r="M498">
        <v>0</v>
      </c>
      <c r="N498">
        <v>0</v>
      </c>
      <c r="O498">
        <f t="shared" si="7"/>
        <v>0</v>
      </c>
    </row>
    <row r="499" spans="1:15" x14ac:dyDescent="0.2">
      <c r="A499" t="s">
        <v>3552</v>
      </c>
      <c r="B499" t="s">
        <v>126</v>
      </c>
      <c r="C499">
        <v>37827375</v>
      </c>
      <c r="D499">
        <v>37844323</v>
      </c>
      <c r="E499">
        <v>16949</v>
      </c>
      <c r="F499" t="s">
        <v>74</v>
      </c>
      <c r="G499" t="s">
        <v>6300</v>
      </c>
      <c r="H499" t="s">
        <v>6301</v>
      </c>
      <c r="I499">
        <v>0</v>
      </c>
      <c r="J499">
        <v>0</v>
      </c>
      <c r="K499">
        <v>0</v>
      </c>
      <c r="L499">
        <v>0</v>
      </c>
      <c r="M499">
        <v>0</v>
      </c>
      <c r="N499">
        <v>0</v>
      </c>
      <c r="O499">
        <f t="shared" si="7"/>
        <v>0</v>
      </c>
    </row>
    <row r="500" spans="1:15" x14ac:dyDescent="0.2">
      <c r="A500" t="s">
        <v>3559</v>
      </c>
      <c r="B500" t="s">
        <v>83</v>
      </c>
      <c r="C500">
        <v>77359666</v>
      </c>
      <c r="D500">
        <v>77382324</v>
      </c>
      <c r="E500">
        <v>22659</v>
      </c>
      <c r="F500" t="s">
        <v>66</v>
      </c>
      <c r="G500" t="s">
        <v>6302</v>
      </c>
      <c r="H500" t="s">
        <v>6303</v>
      </c>
      <c r="I500">
        <v>26</v>
      </c>
      <c r="J500">
        <v>26</v>
      </c>
      <c r="K500">
        <v>0</v>
      </c>
      <c r="L500">
        <v>0</v>
      </c>
      <c r="M500">
        <v>0</v>
      </c>
      <c r="N500">
        <v>0</v>
      </c>
      <c r="O500">
        <f t="shared" si="7"/>
        <v>1</v>
      </c>
    </row>
    <row r="501" spans="1:15" x14ac:dyDescent="0.2">
      <c r="A501" t="s">
        <v>3566</v>
      </c>
      <c r="B501" t="s">
        <v>83</v>
      </c>
      <c r="C501">
        <v>133507342</v>
      </c>
      <c r="D501">
        <v>133562822</v>
      </c>
      <c r="E501">
        <v>55481</v>
      </c>
      <c r="F501" t="s">
        <v>66</v>
      </c>
      <c r="G501" t="s">
        <v>6304</v>
      </c>
      <c r="H501" t="s">
        <v>6305</v>
      </c>
      <c r="I501">
        <v>25</v>
      </c>
      <c r="J501">
        <v>25</v>
      </c>
      <c r="K501">
        <v>0</v>
      </c>
      <c r="L501">
        <v>0</v>
      </c>
      <c r="M501">
        <v>0</v>
      </c>
      <c r="N501">
        <v>0</v>
      </c>
      <c r="O501">
        <f t="shared" si="7"/>
        <v>1</v>
      </c>
    </row>
    <row r="502" spans="1:15" x14ac:dyDescent="0.2">
      <c r="A502" t="s">
        <v>3573</v>
      </c>
      <c r="B502" t="s">
        <v>83</v>
      </c>
      <c r="C502">
        <v>53963113</v>
      </c>
      <c r="D502">
        <v>54075368</v>
      </c>
      <c r="E502">
        <v>112256</v>
      </c>
      <c r="F502" t="s">
        <v>74</v>
      </c>
      <c r="G502" t="s">
        <v>6306</v>
      </c>
      <c r="H502" t="s">
        <v>6307</v>
      </c>
      <c r="I502">
        <v>68</v>
      </c>
      <c r="J502">
        <v>68</v>
      </c>
      <c r="K502">
        <v>0</v>
      </c>
      <c r="L502">
        <v>0</v>
      </c>
      <c r="M502">
        <v>0</v>
      </c>
      <c r="N502">
        <v>0</v>
      </c>
      <c r="O502">
        <f t="shared" si="7"/>
        <v>1</v>
      </c>
    </row>
    <row r="503" spans="1:15" x14ac:dyDescent="0.2">
      <c r="A503" t="s">
        <v>3580</v>
      </c>
      <c r="B503" t="s">
        <v>183</v>
      </c>
      <c r="C503">
        <v>120254360</v>
      </c>
      <c r="D503">
        <v>120286849</v>
      </c>
      <c r="E503">
        <v>32490</v>
      </c>
      <c r="F503" t="s">
        <v>66</v>
      </c>
      <c r="G503" t="s">
        <v>6308</v>
      </c>
      <c r="H503" t="s">
        <v>6309</v>
      </c>
      <c r="I503">
        <v>33</v>
      </c>
      <c r="J503">
        <v>33</v>
      </c>
      <c r="K503">
        <v>0</v>
      </c>
      <c r="L503">
        <v>0</v>
      </c>
      <c r="M503">
        <v>0</v>
      </c>
      <c r="N503">
        <v>0</v>
      </c>
      <c r="O503">
        <f t="shared" si="7"/>
        <v>1</v>
      </c>
    </row>
    <row r="504" spans="1:15" x14ac:dyDescent="0.2">
      <c r="A504" t="s">
        <v>3587</v>
      </c>
      <c r="B504" t="s">
        <v>288</v>
      </c>
      <c r="C504">
        <v>79644136</v>
      </c>
      <c r="D504">
        <v>79788011</v>
      </c>
      <c r="E504">
        <v>143876</v>
      </c>
      <c r="F504" t="s">
        <v>74</v>
      </c>
      <c r="G504" t="s">
        <v>6310</v>
      </c>
      <c r="H504" t="s">
        <v>6311</v>
      </c>
      <c r="I504">
        <v>104</v>
      </c>
      <c r="J504">
        <v>104</v>
      </c>
      <c r="K504">
        <v>0</v>
      </c>
      <c r="L504">
        <v>0</v>
      </c>
      <c r="M504">
        <v>0</v>
      </c>
      <c r="N504">
        <v>0</v>
      </c>
      <c r="O504">
        <f t="shared" si="7"/>
        <v>1</v>
      </c>
    </row>
    <row r="505" spans="1:15" x14ac:dyDescent="0.2">
      <c r="A505" t="s">
        <v>3594</v>
      </c>
      <c r="B505" t="s">
        <v>126</v>
      </c>
      <c r="C505">
        <v>16120509</v>
      </c>
      <c r="D505">
        <v>16255114</v>
      </c>
      <c r="E505">
        <v>134606</v>
      </c>
      <c r="F505" t="s">
        <v>66</v>
      </c>
      <c r="G505" t="s">
        <v>6312</v>
      </c>
      <c r="H505" t="s">
        <v>6313</v>
      </c>
      <c r="I505">
        <v>22</v>
      </c>
      <c r="J505">
        <v>22</v>
      </c>
      <c r="K505">
        <v>0</v>
      </c>
      <c r="L505">
        <v>0</v>
      </c>
      <c r="M505">
        <v>0</v>
      </c>
      <c r="N505">
        <v>0</v>
      </c>
      <c r="O505">
        <f t="shared" si="7"/>
        <v>1</v>
      </c>
    </row>
    <row r="506" spans="1:15" x14ac:dyDescent="0.2">
      <c r="A506" t="s">
        <v>3601</v>
      </c>
      <c r="B506" t="s">
        <v>631</v>
      </c>
      <c r="C506">
        <v>59711457</v>
      </c>
      <c r="D506">
        <v>59854351</v>
      </c>
      <c r="E506">
        <v>142895</v>
      </c>
      <c r="F506" t="s">
        <v>74</v>
      </c>
      <c r="G506" t="s">
        <v>6314</v>
      </c>
      <c r="H506" t="s">
        <v>6315</v>
      </c>
      <c r="I506">
        <v>63</v>
      </c>
      <c r="J506">
        <v>63</v>
      </c>
      <c r="K506">
        <v>0</v>
      </c>
      <c r="L506">
        <v>0</v>
      </c>
      <c r="M506">
        <v>0</v>
      </c>
      <c r="N506">
        <v>0</v>
      </c>
      <c r="O506">
        <f t="shared" si="7"/>
        <v>1</v>
      </c>
    </row>
    <row r="507" spans="1:15" x14ac:dyDescent="0.2">
      <c r="A507" t="s">
        <v>3608</v>
      </c>
      <c r="B507" t="s">
        <v>265</v>
      </c>
      <c r="C507">
        <v>35085490</v>
      </c>
      <c r="D507">
        <v>35096598</v>
      </c>
      <c r="E507">
        <v>11109</v>
      </c>
      <c r="F507" t="s">
        <v>74</v>
      </c>
      <c r="G507" t="s">
        <v>6316</v>
      </c>
      <c r="H507" t="s">
        <v>6317</v>
      </c>
      <c r="I507">
        <v>56</v>
      </c>
      <c r="J507">
        <v>56</v>
      </c>
      <c r="K507">
        <v>0</v>
      </c>
      <c r="L507">
        <v>0</v>
      </c>
      <c r="M507">
        <v>0</v>
      </c>
      <c r="N507">
        <v>0</v>
      </c>
      <c r="O507">
        <f t="shared" si="7"/>
        <v>1</v>
      </c>
    </row>
    <row r="508" spans="1:15" x14ac:dyDescent="0.2">
      <c r="A508" t="s">
        <v>3615</v>
      </c>
      <c r="B508" t="s">
        <v>224</v>
      </c>
      <c r="C508">
        <v>44044707</v>
      </c>
      <c r="D508">
        <v>44054885</v>
      </c>
      <c r="E508">
        <v>10179</v>
      </c>
      <c r="F508" t="s">
        <v>66</v>
      </c>
      <c r="G508" t="s">
        <v>6318</v>
      </c>
      <c r="H508" t="s">
        <v>6319</v>
      </c>
      <c r="I508">
        <v>0</v>
      </c>
      <c r="J508">
        <v>0</v>
      </c>
      <c r="K508">
        <v>0</v>
      </c>
      <c r="L508">
        <v>0</v>
      </c>
      <c r="M508">
        <v>0</v>
      </c>
      <c r="N508">
        <v>0</v>
      </c>
      <c r="O508">
        <f t="shared" si="7"/>
        <v>0</v>
      </c>
    </row>
    <row r="509" spans="1:15" x14ac:dyDescent="0.2">
      <c r="A509" t="s">
        <v>3622</v>
      </c>
      <c r="B509" t="s">
        <v>183</v>
      </c>
      <c r="C509">
        <v>27114454</v>
      </c>
      <c r="D509">
        <v>27124894</v>
      </c>
      <c r="E509">
        <v>10441</v>
      </c>
      <c r="F509" t="s">
        <v>66</v>
      </c>
      <c r="G509" t="s">
        <v>6320</v>
      </c>
      <c r="H509" t="s">
        <v>6321</v>
      </c>
      <c r="I509">
        <v>24</v>
      </c>
      <c r="J509">
        <v>24</v>
      </c>
      <c r="K509">
        <v>0</v>
      </c>
      <c r="L509">
        <v>0</v>
      </c>
      <c r="M509">
        <v>0</v>
      </c>
      <c r="N509">
        <v>0</v>
      </c>
      <c r="O509">
        <f t="shared" si="7"/>
        <v>1</v>
      </c>
    </row>
    <row r="510" spans="1:15" x14ac:dyDescent="0.2">
      <c r="A510" t="s">
        <v>3629</v>
      </c>
      <c r="B510" t="s">
        <v>192</v>
      </c>
      <c r="C510">
        <v>18263988</v>
      </c>
      <c r="D510">
        <v>18281343</v>
      </c>
      <c r="E510">
        <v>17356</v>
      </c>
      <c r="F510" t="s">
        <v>66</v>
      </c>
      <c r="G510" t="s">
        <v>6322</v>
      </c>
      <c r="H510" t="s">
        <v>6323</v>
      </c>
      <c r="I510">
        <v>43</v>
      </c>
      <c r="J510">
        <v>43</v>
      </c>
      <c r="K510">
        <v>0</v>
      </c>
      <c r="L510">
        <v>0</v>
      </c>
      <c r="M510">
        <v>0</v>
      </c>
      <c r="N510">
        <v>0</v>
      </c>
      <c r="O510">
        <f t="shared" si="7"/>
        <v>1</v>
      </c>
    </row>
    <row r="511" spans="1:15" x14ac:dyDescent="0.2">
      <c r="A511" t="s">
        <v>3635</v>
      </c>
      <c r="B511" t="s">
        <v>117</v>
      </c>
      <c r="C511">
        <v>38507502</v>
      </c>
      <c r="D511">
        <v>38588106</v>
      </c>
      <c r="E511">
        <v>80605</v>
      </c>
      <c r="F511" t="s">
        <v>74</v>
      </c>
      <c r="G511" t="s">
        <v>6324</v>
      </c>
      <c r="H511" t="s">
        <v>6325</v>
      </c>
      <c r="I511">
        <v>64</v>
      </c>
      <c r="J511">
        <v>64</v>
      </c>
      <c r="K511">
        <v>0</v>
      </c>
      <c r="L511">
        <v>0</v>
      </c>
      <c r="M511">
        <v>0</v>
      </c>
      <c r="N511">
        <v>0</v>
      </c>
      <c r="O511">
        <f t="shared" si="7"/>
        <v>1</v>
      </c>
    </row>
    <row r="512" spans="1:15" x14ac:dyDescent="0.2">
      <c r="A512" t="s">
        <v>3642</v>
      </c>
      <c r="B512" t="s">
        <v>224</v>
      </c>
      <c r="C512">
        <v>8112883</v>
      </c>
      <c r="D512">
        <v>8865558</v>
      </c>
      <c r="E512">
        <v>752676</v>
      </c>
      <c r="F512" t="s">
        <v>66</v>
      </c>
      <c r="G512" t="s">
        <v>6326</v>
      </c>
      <c r="H512" t="s">
        <v>6327</v>
      </c>
      <c r="I512">
        <v>84</v>
      </c>
      <c r="J512">
        <v>84</v>
      </c>
      <c r="K512">
        <v>0</v>
      </c>
      <c r="L512">
        <v>0</v>
      </c>
      <c r="M512">
        <v>0</v>
      </c>
      <c r="N512">
        <v>0</v>
      </c>
      <c r="O512">
        <f t="shared" si="7"/>
        <v>1</v>
      </c>
    </row>
    <row r="513" spans="1:15" x14ac:dyDescent="0.2">
      <c r="A513" t="s">
        <v>3649</v>
      </c>
      <c r="B513" t="s">
        <v>83</v>
      </c>
      <c r="C513">
        <v>103031434</v>
      </c>
      <c r="D513">
        <v>103047548</v>
      </c>
      <c r="E513">
        <v>16115</v>
      </c>
      <c r="F513" t="s">
        <v>66</v>
      </c>
      <c r="G513" t="s">
        <v>6328</v>
      </c>
      <c r="H513" t="s">
        <v>6329</v>
      </c>
      <c r="I513">
        <v>18</v>
      </c>
      <c r="J513">
        <v>18</v>
      </c>
      <c r="K513">
        <v>0</v>
      </c>
      <c r="L513">
        <v>0</v>
      </c>
      <c r="M513">
        <v>0</v>
      </c>
      <c r="N513">
        <v>0</v>
      </c>
      <c r="O513">
        <f t="shared" si="7"/>
        <v>1</v>
      </c>
    </row>
    <row r="514" spans="1:15" x14ac:dyDescent="0.2">
      <c r="A514" t="s">
        <v>3656</v>
      </c>
      <c r="B514" t="s">
        <v>101</v>
      </c>
      <c r="C514">
        <v>129274056</v>
      </c>
      <c r="D514">
        <v>129325582</v>
      </c>
      <c r="E514">
        <v>51527</v>
      </c>
      <c r="F514" t="s">
        <v>74</v>
      </c>
      <c r="G514" t="s">
        <v>6330</v>
      </c>
      <c r="H514" t="s">
        <v>6331</v>
      </c>
      <c r="I514">
        <v>0</v>
      </c>
      <c r="J514">
        <v>0</v>
      </c>
      <c r="K514">
        <v>0</v>
      </c>
      <c r="L514">
        <v>0</v>
      </c>
      <c r="M514">
        <v>0</v>
      </c>
      <c r="N514">
        <v>0</v>
      </c>
      <c r="O514">
        <f t="shared" ref="O514:O577" si="8">IF(I514=0,0,1)</f>
        <v>0</v>
      </c>
    </row>
    <row r="515" spans="1:15" x14ac:dyDescent="0.2">
      <c r="A515" t="s">
        <v>3662</v>
      </c>
      <c r="B515" t="s">
        <v>135</v>
      </c>
      <c r="C515">
        <v>8891670</v>
      </c>
      <c r="D515">
        <v>8943194</v>
      </c>
      <c r="E515">
        <v>51525</v>
      </c>
      <c r="F515" t="s">
        <v>66</v>
      </c>
      <c r="G515" t="s">
        <v>6332</v>
      </c>
      <c r="H515" t="s">
        <v>6333</v>
      </c>
      <c r="I515">
        <v>20</v>
      </c>
      <c r="J515">
        <v>20</v>
      </c>
      <c r="K515">
        <v>0</v>
      </c>
      <c r="L515">
        <v>0</v>
      </c>
      <c r="M515">
        <v>0</v>
      </c>
      <c r="N515">
        <v>0</v>
      </c>
      <c r="O515">
        <f t="shared" si="8"/>
        <v>1</v>
      </c>
    </row>
    <row r="516" spans="1:15" x14ac:dyDescent="0.2">
      <c r="A516" t="s">
        <v>3669</v>
      </c>
      <c r="B516" t="s">
        <v>192</v>
      </c>
      <c r="C516">
        <v>50364460</v>
      </c>
      <c r="D516">
        <v>50370822</v>
      </c>
      <c r="E516">
        <v>6363</v>
      </c>
      <c r="F516" t="s">
        <v>74</v>
      </c>
      <c r="G516" t="s">
        <v>6334</v>
      </c>
      <c r="H516" t="s">
        <v>6335</v>
      </c>
      <c r="I516">
        <v>35</v>
      </c>
      <c r="J516">
        <v>35</v>
      </c>
      <c r="K516">
        <v>0</v>
      </c>
      <c r="L516">
        <v>0</v>
      </c>
      <c r="M516">
        <v>0</v>
      </c>
      <c r="N516">
        <v>0</v>
      </c>
      <c r="O516">
        <f t="shared" si="8"/>
        <v>1</v>
      </c>
    </row>
    <row r="517" spans="1:15" x14ac:dyDescent="0.2">
      <c r="A517" t="s">
        <v>3676</v>
      </c>
      <c r="B517" t="s">
        <v>92</v>
      </c>
      <c r="C517">
        <v>20937538</v>
      </c>
      <c r="D517">
        <v>20946165</v>
      </c>
      <c r="E517">
        <v>8628</v>
      </c>
      <c r="F517" t="s">
        <v>66</v>
      </c>
      <c r="G517" t="s">
        <v>6336</v>
      </c>
      <c r="H517" t="s">
        <v>6337</v>
      </c>
      <c r="I517">
        <v>19</v>
      </c>
      <c r="J517">
        <v>19</v>
      </c>
      <c r="K517">
        <v>0</v>
      </c>
      <c r="L517">
        <v>0</v>
      </c>
      <c r="M517">
        <v>0</v>
      </c>
      <c r="N517">
        <v>0</v>
      </c>
      <c r="O517">
        <f t="shared" si="8"/>
        <v>1</v>
      </c>
    </row>
    <row r="518" spans="1:15" x14ac:dyDescent="0.2">
      <c r="A518" t="s">
        <v>3683</v>
      </c>
      <c r="B518" t="s">
        <v>101</v>
      </c>
      <c r="C518">
        <v>52109249</v>
      </c>
      <c r="D518">
        <v>52188706</v>
      </c>
      <c r="E518">
        <v>79458</v>
      </c>
      <c r="F518" t="s">
        <v>74</v>
      </c>
      <c r="G518" t="s">
        <v>6338</v>
      </c>
      <c r="H518" t="s">
        <v>6339</v>
      </c>
      <c r="I518">
        <v>26</v>
      </c>
      <c r="J518">
        <v>26</v>
      </c>
      <c r="K518">
        <v>0</v>
      </c>
      <c r="L518">
        <v>0</v>
      </c>
      <c r="M518">
        <v>0</v>
      </c>
      <c r="N518">
        <v>0</v>
      </c>
      <c r="O518">
        <f t="shared" si="8"/>
        <v>1</v>
      </c>
    </row>
    <row r="519" spans="1:15" x14ac:dyDescent="0.2">
      <c r="A519" t="s">
        <v>3690</v>
      </c>
      <c r="B519" t="s">
        <v>183</v>
      </c>
      <c r="C519">
        <v>151375200</v>
      </c>
      <c r="D519">
        <v>151431941</v>
      </c>
      <c r="E519">
        <v>56742</v>
      </c>
      <c r="F519" t="s">
        <v>74</v>
      </c>
      <c r="G519" t="s">
        <v>6340</v>
      </c>
      <c r="H519" t="s">
        <v>6341</v>
      </c>
      <c r="I519">
        <v>0</v>
      </c>
      <c r="J519">
        <v>0</v>
      </c>
      <c r="K519">
        <v>0</v>
      </c>
      <c r="L519">
        <v>0</v>
      </c>
      <c r="M519">
        <v>0</v>
      </c>
      <c r="N519">
        <v>0</v>
      </c>
      <c r="O519">
        <f t="shared" si="8"/>
        <v>0</v>
      </c>
    </row>
    <row r="520" spans="1:15" x14ac:dyDescent="0.2">
      <c r="A520" t="s">
        <v>3697</v>
      </c>
      <c r="B520" t="s">
        <v>490</v>
      </c>
      <c r="C520">
        <v>89859536</v>
      </c>
      <c r="D520">
        <v>89878026</v>
      </c>
      <c r="E520">
        <v>18491</v>
      </c>
      <c r="F520" t="s">
        <v>74</v>
      </c>
      <c r="G520" t="s">
        <v>6342</v>
      </c>
      <c r="H520" t="s">
        <v>6343</v>
      </c>
      <c r="I520">
        <v>72</v>
      </c>
      <c r="J520">
        <v>72</v>
      </c>
      <c r="K520">
        <v>0</v>
      </c>
      <c r="L520">
        <v>0</v>
      </c>
      <c r="M520">
        <v>0</v>
      </c>
      <c r="N520">
        <v>0</v>
      </c>
      <c r="O520">
        <f t="shared" si="8"/>
        <v>1</v>
      </c>
    </row>
    <row r="521" spans="1:15" x14ac:dyDescent="0.2">
      <c r="A521" t="s">
        <v>3704</v>
      </c>
      <c r="B521" t="s">
        <v>215</v>
      </c>
      <c r="C521">
        <v>79734907</v>
      </c>
      <c r="D521">
        <v>79789298</v>
      </c>
      <c r="E521">
        <v>54392</v>
      </c>
      <c r="F521" t="s">
        <v>74</v>
      </c>
      <c r="G521" t="s">
        <v>6344</v>
      </c>
      <c r="H521" t="s">
        <v>6345</v>
      </c>
      <c r="I521">
        <v>83</v>
      </c>
      <c r="J521">
        <v>83</v>
      </c>
      <c r="K521">
        <v>0</v>
      </c>
      <c r="L521">
        <v>0</v>
      </c>
      <c r="M521">
        <v>0</v>
      </c>
      <c r="N521">
        <v>0</v>
      </c>
      <c r="O521">
        <f t="shared" si="8"/>
        <v>1</v>
      </c>
    </row>
    <row r="522" spans="1:15" x14ac:dyDescent="0.2">
      <c r="A522" t="s">
        <v>3711</v>
      </c>
      <c r="B522" t="s">
        <v>65</v>
      </c>
      <c r="C522">
        <v>106751436</v>
      </c>
      <c r="D522">
        <v>106903976</v>
      </c>
      <c r="E522">
        <v>152541</v>
      </c>
      <c r="F522" t="s">
        <v>66</v>
      </c>
      <c r="G522" t="s">
        <v>6346</v>
      </c>
      <c r="H522" t="s">
        <v>6347</v>
      </c>
      <c r="I522">
        <v>71</v>
      </c>
      <c r="J522">
        <v>71</v>
      </c>
      <c r="K522">
        <v>0</v>
      </c>
      <c r="L522">
        <v>0</v>
      </c>
      <c r="M522">
        <v>0</v>
      </c>
      <c r="N522">
        <v>0</v>
      </c>
      <c r="O522">
        <f t="shared" si="8"/>
        <v>1</v>
      </c>
    </row>
    <row r="523" spans="1:15" x14ac:dyDescent="0.2">
      <c r="A523" t="s">
        <v>3718</v>
      </c>
      <c r="B523" t="s">
        <v>183</v>
      </c>
      <c r="C523">
        <v>46654353</v>
      </c>
      <c r="D523">
        <v>46685977</v>
      </c>
      <c r="E523">
        <v>31625</v>
      </c>
      <c r="F523" t="s">
        <v>74</v>
      </c>
      <c r="G523" t="s">
        <v>6348</v>
      </c>
      <c r="H523" t="s">
        <v>6349</v>
      </c>
      <c r="I523">
        <v>52</v>
      </c>
      <c r="J523">
        <v>52</v>
      </c>
      <c r="K523">
        <v>0</v>
      </c>
      <c r="L523">
        <v>0</v>
      </c>
      <c r="M523">
        <v>0</v>
      </c>
      <c r="N523">
        <v>0</v>
      </c>
      <c r="O523">
        <f t="shared" si="8"/>
        <v>1</v>
      </c>
    </row>
    <row r="524" spans="1:15" x14ac:dyDescent="0.2">
      <c r="A524" t="s">
        <v>3725</v>
      </c>
      <c r="B524" t="s">
        <v>256</v>
      </c>
      <c r="C524">
        <v>42948649</v>
      </c>
      <c r="D524">
        <v>42978323</v>
      </c>
      <c r="E524">
        <v>29675</v>
      </c>
      <c r="F524" t="s">
        <v>66</v>
      </c>
      <c r="G524" t="s">
        <v>6350</v>
      </c>
      <c r="H524" t="s">
        <v>6351</v>
      </c>
      <c r="I524">
        <v>0</v>
      </c>
      <c r="J524">
        <v>0</v>
      </c>
      <c r="K524">
        <v>0</v>
      </c>
      <c r="L524">
        <v>0</v>
      </c>
      <c r="M524">
        <v>0</v>
      </c>
      <c r="N524">
        <v>0</v>
      </c>
      <c r="O524">
        <f t="shared" si="8"/>
        <v>0</v>
      </c>
    </row>
    <row r="525" spans="1:15" x14ac:dyDescent="0.2">
      <c r="A525" t="s">
        <v>3732</v>
      </c>
      <c r="B525" t="s">
        <v>265</v>
      </c>
      <c r="C525">
        <v>134378282</v>
      </c>
      <c r="D525">
        <v>134399193</v>
      </c>
      <c r="E525">
        <v>20912</v>
      </c>
      <c r="F525" t="s">
        <v>66</v>
      </c>
      <c r="G525" t="s">
        <v>6352</v>
      </c>
      <c r="H525" t="s">
        <v>6353</v>
      </c>
      <c r="I525">
        <v>50</v>
      </c>
      <c r="J525">
        <v>50</v>
      </c>
      <c r="K525">
        <v>0</v>
      </c>
      <c r="L525">
        <v>0</v>
      </c>
      <c r="M525">
        <v>0</v>
      </c>
      <c r="N525">
        <v>0</v>
      </c>
      <c r="O525">
        <f t="shared" si="8"/>
        <v>1</v>
      </c>
    </row>
    <row r="526" spans="1:15" x14ac:dyDescent="0.2">
      <c r="A526" t="s">
        <v>3739</v>
      </c>
      <c r="B526" t="s">
        <v>92</v>
      </c>
      <c r="C526">
        <v>77741299</v>
      </c>
      <c r="D526">
        <v>77787228</v>
      </c>
      <c r="E526">
        <v>45930</v>
      </c>
      <c r="F526" t="s">
        <v>74</v>
      </c>
      <c r="G526" t="s">
        <v>6354</v>
      </c>
      <c r="H526" t="s">
        <v>6355</v>
      </c>
      <c r="I526">
        <v>55</v>
      </c>
      <c r="J526">
        <v>55</v>
      </c>
      <c r="K526">
        <v>0</v>
      </c>
      <c r="L526">
        <v>0</v>
      </c>
      <c r="M526">
        <v>0</v>
      </c>
      <c r="N526">
        <v>0</v>
      </c>
      <c r="O526">
        <f t="shared" si="8"/>
        <v>1</v>
      </c>
    </row>
    <row r="527" spans="1:15" x14ac:dyDescent="0.2">
      <c r="A527" t="s">
        <v>3746</v>
      </c>
      <c r="B527" t="s">
        <v>83</v>
      </c>
      <c r="C527">
        <v>48367342</v>
      </c>
      <c r="D527">
        <v>48379202</v>
      </c>
      <c r="E527">
        <v>11861</v>
      </c>
      <c r="F527" t="s">
        <v>66</v>
      </c>
      <c r="G527" t="s">
        <v>6356</v>
      </c>
      <c r="H527" t="s">
        <v>6357</v>
      </c>
      <c r="I527">
        <v>33</v>
      </c>
      <c r="J527">
        <v>33</v>
      </c>
      <c r="K527">
        <v>0</v>
      </c>
      <c r="L527">
        <v>0</v>
      </c>
      <c r="M527">
        <v>0</v>
      </c>
      <c r="N527">
        <v>0</v>
      </c>
      <c r="O527">
        <f t="shared" si="8"/>
        <v>1</v>
      </c>
    </row>
    <row r="528" spans="1:15" x14ac:dyDescent="0.2">
      <c r="A528" t="s">
        <v>3753</v>
      </c>
      <c r="B528" t="s">
        <v>101</v>
      </c>
      <c r="C528">
        <v>87308783</v>
      </c>
      <c r="D528">
        <v>87325737</v>
      </c>
      <c r="E528">
        <v>16955</v>
      </c>
      <c r="F528" t="s">
        <v>74</v>
      </c>
      <c r="G528" t="s">
        <v>6358</v>
      </c>
      <c r="H528" t="s">
        <v>6359</v>
      </c>
      <c r="I528">
        <v>17</v>
      </c>
      <c r="J528">
        <v>17</v>
      </c>
      <c r="K528">
        <v>0</v>
      </c>
      <c r="L528">
        <v>0</v>
      </c>
      <c r="M528">
        <v>0</v>
      </c>
      <c r="N528">
        <v>0</v>
      </c>
      <c r="O528">
        <f t="shared" si="8"/>
        <v>1</v>
      </c>
    </row>
    <row r="529" spans="1:15" x14ac:dyDescent="0.2">
      <c r="A529" t="s">
        <v>3760</v>
      </c>
      <c r="B529" t="s">
        <v>183</v>
      </c>
      <c r="C529">
        <v>161135518</v>
      </c>
      <c r="D529">
        <v>161148067</v>
      </c>
      <c r="E529">
        <v>12550</v>
      </c>
      <c r="F529" t="s">
        <v>66</v>
      </c>
      <c r="G529" t="s">
        <v>6360</v>
      </c>
      <c r="H529" t="s">
        <v>6361</v>
      </c>
      <c r="I529">
        <v>34</v>
      </c>
      <c r="J529">
        <v>34</v>
      </c>
      <c r="K529">
        <v>0</v>
      </c>
      <c r="L529">
        <v>0</v>
      </c>
      <c r="M529">
        <v>0</v>
      </c>
      <c r="N529">
        <v>0</v>
      </c>
      <c r="O529">
        <f t="shared" si="8"/>
        <v>1</v>
      </c>
    </row>
    <row r="530" spans="1:15" x14ac:dyDescent="0.2">
      <c r="A530" t="s">
        <v>3767</v>
      </c>
      <c r="B530" t="s">
        <v>192</v>
      </c>
      <c r="C530">
        <v>52693055</v>
      </c>
      <c r="D530">
        <v>52729678</v>
      </c>
      <c r="E530">
        <v>36624</v>
      </c>
      <c r="F530" t="s">
        <v>66</v>
      </c>
      <c r="G530" t="s">
        <v>6362</v>
      </c>
      <c r="H530" t="s">
        <v>6363</v>
      </c>
      <c r="I530">
        <v>0</v>
      </c>
      <c r="J530">
        <v>0</v>
      </c>
      <c r="K530">
        <v>0</v>
      </c>
      <c r="L530">
        <v>0</v>
      </c>
      <c r="M530">
        <v>0</v>
      </c>
      <c r="N530">
        <v>0</v>
      </c>
      <c r="O530">
        <f t="shared" si="8"/>
        <v>0</v>
      </c>
    </row>
    <row r="531" spans="1:15" x14ac:dyDescent="0.2">
      <c r="A531" t="s">
        <v>3774</v>
      </c>
      <c r="B531" t="s">
        <v>288</v>
      </c>
      <c r="C531">
        <v>42952237</v>
      </c>
      <c r="D531">
        <v>42980083</v>
      </c>
      <c r="E531">
        <v>27847</v>
      </c>
      <c r="F531" t="s">
        <v>66</v>
      </c>
      <c r="G531" t="s">
        <v>6364</v>
      </c>
      <c r="H531" t="s">
        <v>6365</v>
      </c>
      <c r="I531">
        <v>40</v>
      </c>
      <c r="J531">
        <v>40</v>
      </c>
      <c r="K531">
        <v>0</v>
      </c>
      <c r="L531">
        <v>0</v>
      </c>
      <c r="M531">
        <v>0</v>
      </c>
      <c r="N531">
        <v>0</v>
      </c>
      <c r="O531">
        <f t="shared" si="8"/>
        <v>1</v>
      </c>
    </row>
    <row r="532" spans="1:15" x14ac:dyDescent="0.2">
      <c r="A532" t="s">
        <v>3781</v>
      </c>
      <c r="B532" t="s">
        <v>183</v>
      </c>
      <c r="C532">
        <v>40538382</v>
      </c>
      <c r="D532">
        <v>40563142</v>
      </c>
      <c r="E532">
        <v>24761</v>
      </c>
      <c r="F532" t="s">
        <v>74</v>
      </c>
      <c r="G532" t="s">
        <v>6366</v>
      </c>
      <c r="H532" t="s">
        <v>6367</v>
      </c>
      <c r="I532">
        <v>25</v>
      </c>
      <c r="J532">
        <v>25</v>
      </c>
      <c r="K532">
        <v>0</v>
      </c>
      <c r="L532">
        <v>0</v>
      </c>
      <c r="M532">
        <v>0</v>
      </c>
      <c r="N532">
        <v>0</v>
      </c>
      <c r="O532">
        <f t="shared" si="8"/>
        <v>1</v>
      </c>
    </row>
    <row r="533" spans="1:15" x14ac:dyDescent="0.2">
      <c r="A533" t="s">
        <v>3788</v>
      </c>
      <c r="B533" t="s">
        <v>83</v>
      </c>
      <c r="C533">
        <v>48755145</v>
      </c>
      <c r="D533">
        <v>48760422</v>
      </c>
      <c r="E533">
        <v>5278</v>
      </c>
      <c r="F533" t="s">
        <v>66</v>
      </c>
      <c r="G533" t="s">
        <v>6368</v>
      </c>
      <c r="H533" t="s">
        <v>6369</v>
      </c>
      <c r="I533">
        <v>17</v>
      </c>
      <c r="J533">
        <v>17</v>
      </c>
      <c r="K533">
        <v>0</v>
      </c>
      <c r="L533">
        <v>0</v>
      </c>
      <c r="M533">
        <v>0</v>
      </c>
      <c r="N533">
        <v>0</v>
      </c>
      <c r="O533">
        <f t="shared" si="8"/>
        <v>1</v>
      </c>
    </row>
    <row r="534" spans="1:15" x14ac:dyDescent="0.2">
      <c r="A534" t="s">
        <v>3795</v>
      </c>
      <c r="B534" t="s">
        <v>117</v>
      </c>
      <c r="C534">
        <v>18900287</v>
      </c>
      <c r="D534">
        <v>18924066</v>
      </c>
      <c r="E534">
        <v>23780</v>
      </c>
      <c r="F534" t="s">
        <v>74</v>
      </c>
      <c r="G534" t="s">
        <v>6370</v>
      </c>
      <c r="H534" t="s">
        <v>6371</v>
      </c>
      <c r="I534">
        <v>35</v>
      </c>
      <c r="J534">
        <v>35</v>
      </c>
      <c r="K534">
        <v>0</v>
      </c>
      <c r="L534">
        <v>0</v>
      </c>
      <c r="M534">
        <v>0</v>
      </c>
      <c r="N534">
        <v>0</v>
      </c>
      <c r="O534">
        <f t="shared" si="8"/>
        <v>1</v>
      </c>
    </row>
    <row r="535" spans="1:15" x14ac:dyDescent="0.2">
      <c r="A535" t="s">
        <v>3802</v>
      </c>
      <c r="B535" t="s">
        <v>83</v>
      </c>
      <c r="C535">
        <v>106871654</v>
      </c>
      <c r="D535">
        <v>106894256</v>
      </c>
      <c r="E535">
        <v>22603</v>
      </c>
      <c r="F535" t="s">
        <v>66</v>
      </c>
      <c r="G535" t="s">
        <v>6372</v>
      </c>
      <c r="H535" t="s">
        <v>6373</v>
      </c>
      <c r="I535">
        <v>20</v>
      </c>
      <c r="J535">
        <v>20</v>
      </c>
      <c r="K535">
        <v>0</v>
      </c>
      <c r="L535">
        <v>0</v>
      </c>
      <c r="M535">
        <v>0</v>
      </c>
      <c r="N535">
        <v>0</v>
      </c>
      <c r="O535">
        <f t="shared" si="8"/>
        <v>1</v>
      </c>
    </row>
    <row r="536" spans="1:15" x14ac:dyDescent="0.2">
      <c r="A536" t="s">
        <v>3809</v>
      </c>
      <c r="B536" t="s">
        <v>247</v>
      </c>
      <c r="C536">
        <v>119201193</v>
      </c>
      <c r="D536">
        <v>119274197</v>
      </c>
      <c r="E536">
        <v>73005</v>
      </c>
      <c r="F536" t="s">
        <v>74</v>
      </c>
      <c r="G536" t="s">
        <v>6374</v>
      </c>
      <c r="H536" t="s">
        <v>6375</v>
      </c>
      <c r="I536">
        <v>46</v>
      </c>
      <c r="J536">
        <v>46</v>
      </c>
      <c r="K536">
        <v>0</v>
      </c>
      <c r="L536">
        <v>0</v>
      </c>
      <c r="M536">
        <v>0</v>
      </c>
      <c r="N536">
        <v>0</v>
      </c>
      <c r="O536">
        <f t="shared" si="8"/>
        <v>1</v>
      </c>
    </row>
    <row r="537" spans="1:15" x14ac:dyDescent="0.2">
      <c r="A537" t="s">
        <v>3816</v>
      </c>
      <c r="B537" t="s">
        <v>215</v>
      </c>
      <c r="C537">
        <v>73576040</v>
      </c>
      <c r="D537">
        <v>73611132</v>
      </c>
      <c r="E537">
        <v>35093</v>
      </c>
      <c r="F537" t="s">
        <v>74</v>
      </c>
      <c r="G537" t="s">
        <v>6376</v>
      </c>
      <c r="H537" t="s">
        <v>6377</v>
      </c>
      <c r="I537">
        <v>41</v>
      </c>
      <c r="J537">
        <v>41</v>
      </c>
      <c r="K537">
        <v>0</v>
      </c>
      <c r="L537">
        <v>0</v>
      </c>
      <c r="M537">
        <v>0</v>
      </c>
      <c r="N537">
        <v>0</v>
      </c>
      <c r="O537">
        <f t="shared" si="8"/>
        <v>1</v>
      </c>
    </row>
    <row r="538" spans="1:15" x14ac:dyDescent="0.2">
      <c r="A538" t="s">
        <v>3823</v>
      </c>
      <c r="B538" t="s">
        <v>92</v>
      </c>
      <c r="C538">
        <v>73603143</v>
      </c>
      <c r="D538">
        <v>73690399</v>
      </c>
      <c r="E538">
        <v>87257</v>
      </c>
      <c r="F538" t="s">
        <v>66</v>
      </c>
      <c r="G538" t="s">
        <v>6378</v>
      </c>
      <c r="H538" t="s">
        <v>6379</v>
      </c>
      <c r="I538">
        <v>26</v>
      </c>
      <c r="J538">
        <v>26</v>
      </c>
      <c r="K538">
        <v>0</v>
      </c>
      <c r="L538">
        <v>0</v>
      </c>
      <c r="M538">
        <v>0</v>
      </c>
      <c r="N538">
        <v>0</v>
      </c>
      <c r="O538">
        <f t="shared" si="8"/>
        <v>1</v>
      </c>
    </row>
    <row r="539" spans="1:15" x14ac:dyDescent="0.2">
      <c r="A539" t="s">
        <v>3830</v>
      </c>
      <c r="B539" t="s">
        <v>265</v>
      </c>
      <c r="C539">
        <v>98205264</v>
      </c>
      <c r="D539">
        <v>98279247</v>
      </c>
      <c r="E539">
        <v>73984</v>
      </c>
      <c r="F539" t="s">
        <v>74</v>
      </c>
      <c r="G539" t="s">
        <v>6380</v>
      </c>
      <c r="H539" t="s">
        <v>6381</v>
      </c>
      <c r="I539">
        <v>88</v>
      </c>
      <c r="J539">
        <v>88</v>
      </c>
      <c r="K539">
        <v>0</v>
      </c>
      <c r="L539">
        <v>0</v>
      </c>
      <c r="M539">
        <v>0</v>
      </c>
      <c r="N539">
        <v>0</v>
      </c>
      <c r="O539">
        <f t="shared" si="8"/>
        <v>1</v>
      </c>
    </row>
    <row r="540" spans="1:15" x14ac:dyDescent="0.2">
      <c r="A540" t="s">
        <v>3837</v>
      </c>
      <c r="B540" t="s">
        <v>83</v>
      </c>
      <c r="C540">
        <v>23352487</v>
      </c>
      <c r="D540">
        <v>23422491</v>
      </c>
      <c r="E540">
        <v>70005</v>
      </c>
      <c r="F540" t="s">
        <v>66</v>
      </c>
      <c r="G540" t="s">
        <v>6382</v>
      </c>
      <c r="H540" t="s">
        <v>6383</v>
      </c>
      <c r="I540">
        <v>43</v>
      </c>
      <c r="J540">
        <v>43</v>
      </c>
      <c r="K540">
        <v>0</v>
      </c>
      <c r="L540">
        <v>0</v>
      </c>
      <c r="M540">
        <v>0</v>
      </c>
      <c r="N540">
        <v>0</v>
      </c>
      <c r="O540">
        <f t="shared" si="8"/>
        <v>1</v>
      </c>
    </row>
    <row r="541" spans="1:15" x14ac:dyDescent="0.2">
      <c r="A541" t="s">
        <v>3844</v>
      </c>
      <c r="B541" t="s">
        <v>256</v>
      </c>
      <c r="C541">
        <v>97274114</v>
      </c>
      <c r="D541">
        <v>97346780</v>
      </c>
      <c r="E541">
        <v>72667</v>
      </c>
      <c r="F541" t="s">
        <v>66</v>
      </c>
      <c r="G541" t="s">
        <v>6384</v>
      </c>
      <c r="H541" t="s">
        <v>6385</v>
      </c>
      <c r="I541">
        <v>0</v>
      </c>
      <c r="J541">
        <v>0</v>
      </c>
      <c r="K541">
        <v>0</v>
      </c>
      <c r="L541">
        <v>0</v>
      </c>
      <c r="M541">
        <v>0</v>
      </c>
      <c r="N541">
        <v>0</v>
      </c>
      <c r="O541">
        <f t="shared" si="8"/>
        <v>0</v>
      </c>
    </row>
    <row r="542" spans="1:15" x14ac:dyDescent="0.2">
      <c r="A542" t="s">
        <v>3851</v>
      </c>
      <c r="B542" t="s">
        <v>215</v>
      </c>
      <c r="C542">
        <v>89623195</v>
      </c>
      <c r="D542">
        <v>89731687</v>
      </c>
      <c r="E542">
        <v>108493</v>
      </c>
      <c r="F542" t="s">
        <v>66</v>
      </c>
      <c r="G542" t="s">
        <v>6386</v>
      </c>
      <c r="H542" t="s">
        <v>6387</v>
      </c>
      <c r="I542">
        <v>23</v>
      </c>
      <c r="J542">
        <v>23</v>
      </c>
      <c r="K542">
        <v>0</v>
      </c>
      <c r="L542">
        <v>0</v>
      </c>
      <c r="M542">
        <v>0</v>
      </c>
      <c r="N542">
        <v>0</v>
      </c>
      <c r="O542">
        <f t="shared" si="8"/>
        <v>1</v>
      </c>
    </row>
    <row r="543" spans="1:15" x14ac:dyDescent="0.2">
      <c r="A543" t="s">
        <v>3858</v>
      </c>
      <c r="B543" t="s">
        <v>65</v>
      </c>
      <c r="C543">
        <v>112856536</v>
      </c>
      <c r="D543">
        <v>112947717</v>
      </c>
      <c r="E543">
        <v>91182</v>
      </c>
      <c r="F543" t="s">
        <v>66</v>
      </c>
      <c r="G543" t="s">
        <v>6388</v>
      </c>
      <c r="H543" t="s">
        <v>6389</v>
      </c>
      <c r="I543">
        <v>41</v>
      </c>
      <c r="J543">
        <v>41</v>
      </c>
      <c r="K543">
        <v>0</v>
      </c>
      <c r="L543">
        <v>0</v>
      </c>
      <c r="M543">
        <v>0</v>
      </c>
      <c r="N543">
        <v>0</v>
      </c>
      <c r="O543">
        <f t="shared" si="8"/>
        <v>1</v>
      </c>
    </row>
    <row r="544" spans="1:15" x14ac:dyDescent="0.2">
      <c r="A544" t="s">
        <v>3865</v>
      </c>
      <c r="B544" t="s">
        <v>256</v>
      </c>
      <c r="C544">
        <v>144898514</v>
      </c>
      <c r="D544">
        <v>144911556</v>
      </c>
      <c r="E544">
        <v>13043</v>
      </c>
      <c r="F544" t="s">
        <v>74</v>
      </c>
      <c r="G544" t="s">
        <v>6390</v>
      </c>
      <c r="H544" t="s">
        <v>6391</v>
      </c>
      <c r="I544">
        <v>0</v>
      </c>
      <c r="J544">
        <v>0</v>
      </c>
      <c r="K544">
        <v>0</v>
      </c>
      <c r="L544">
        <v>0</v>
      </c>
      <c r="M544">
        <v>0</v>
      </c>
      <c r="N544">
        <v>0</v>
      </c>
      <c r="O544">
        <f t="shared" si="8"/>
        <v>0</v>
      </c>
    </row>
    <row r="545" spans="1:15" x14ac:dyDescent="0.2">
      <c r="A545" t="s">
        <v>3872</v>
      </c>
      <c r="B545" t="s">
        <v>439</v>
      </c>
      <c r="C545">
        <v>139493708</v>
      </c>
      <c r="D545">
        <v>139499001</v>
      </c>
      <c r="E545">
        <v>5294</v>
      </c>
      <c r="F545" t="s">
        <v>66</v>
      </c>
      <c r="G545" t="s">
        <v>6392</v>
      </c>
      <c r="H545" t="s">
        <v>6393</v>
      </c>
      <c r="I545">
        <v>0</v>
      </c>
      <c r="J545">
        <v>0</v>
      </c>
      <c r="K545">
        <v>0</v>
      </c>
      <c r="L545">
        <v>0</v>
      </c>
      <c r="M545">
        <v>0</v>
      </c>
      <c r="N545">
        <v>0</v>
      </c>
      <c r="O545">
        <f t="shared" si="8"/>
        <v>0</v>
      </c>
    </row>
    <row r="546" spans="1:15" x14ac:dyDescent="0.2">
      <c r="A546" t="s">
        <v>3879</v>
      </c>
      <c r="B546" t="s">
        <v>65</v>
      </c>
      <c r="C546">
        <v>132413745</v>
      </c>
      <c r="D546">
        <v>132428585</v>
      </c>
      <c r="E546">
        <v>14841</v>
      </c>
      <c r="F546" t="s">
        <v>66</v>
      </c>
      <c r="G546" t="s">
        <v>6394</v>
      </c>
      <c r="H546" t="s">
        <v>6395</v>
      </c>
      <c r="I546">
        <v>24</v>
      </c>
      <c r="J546">
        <v>24</v>
      </c>
      <c r="K546">
        <v>0</v>
      </c>
      <c r="L546">
        <v>0</v>
      </c>
      <c r="M546">
        <v>0</v>
      </c>
      <c r="N546">
        <v>0</v>
      </c>
      <c r="O546">
        <f t="shared" si="8"/>
        <v>1</v>
      </c>
    </row>
    <row r="547" spans="1:15" x14ac:dyDescent="0.2">
      <c r="A547" t="s">
        <v>3886</v>
      </c>
      <c r="B547" t="s">
        <v>126</v>
      </c>
      <c r="C547">
        <v>79890260</v>
      </c>
      <c r="D547">
        <v>79895204</v>
      </c>
      <c r="E547">
        <v>4945</v>
      </c>
      <c r="F547" t="s">
        <v>74</v>
      </c>
      <c r="G547" t="s">
        <v>6396</v>
      </c>
      <c r="H547" t="s">
        <v>6397</v>
      </c>
      <c r="I547">
        <v>23</v>
      </c>
      <c r="J547">
        <v>23</v>
      </c>
      <c r="K547">
        <v>0</v>
      </c>
      <c r="L547">
        <v>0</v>
      </c>
      <c r="M547">
        <v>0</v>
      </c>
      <c r="N547">
        <v>0</v>
      </c>
      <c r="O547">
        <f t="shared" si="8"/>
        <v>1</v>
      </c>
    </row>
    <row r="548" spans="1:15" x14ac:dyDescent="0.2">
      <c r="A548" t="s">
        <v>3893</v>
      </c>
      <c r="B548" t="s">
        <v>215</v>
      </c>
      <c r="C548">
        <v>27793103</v>
      </c>
      <c r="D548">
        <v>27831166</v>
      </c>
      <c r="E548">
        <v>38064</v>
      </c>
      <c r="F548" t="s">
        <v>66</v>
      </c>
      <c r="G548" t="s">
        <v>6398</v>
      </c>
      <c r="H548" t="s">
        <v>6399</v>
      </c>
      <c r="I548">
        <v>22</v>
      </c>
      <c r="J548">
        <v>22</v>
      </c>
      <c r="K548">
        <v>0</v>
      </c>
      <c r="L548">
        <v>0</v>
      </c>
      <c r="M548">
        <v>0</v>
      </c>
      <c r="N548">
        <v>0</v>
      </c>
      <c r="O548">
        <f t="shared" si="8"/>
        <v>1</v>
      </c>
    </row>
    <row r="549" spans="1:15" x14ac:dyDescent="0.2">
      <c r="A549" t="s">
        <v>3900</v>
      </c>
      <c r="B549" t="s">
        <v>490</v>
      </c>
      <c r="C549">
        <v>55495164</v>
      </c>
      <c r="D549">
        <v>55583386</v>
      </c>
      <c r="E549">
        <v>88223</v>
      </c>
      <c r="F549" t="s">
        <v>74</v>
      </c>
      <c r="G549" t="s">
        <v>6400</v>
      </c>
      <c r="H549" t="s">
        <v>6401</v>
      </c>
      <c r="I549">
        <v>13</v>
      </c>
      <c r="J549">
        <v>13</v>
      </c>
      <c r="K549">
        <v>0</v>
      </c>
      <c r="L549">
        <v>0</v>
      </c>
      <c r="M549">
        <v>0</v>
      </c>
      <c r="N549">
        <v>0</v>
      </c>
      <c r="O549">
        <f t="shared" si="8"/>
        <v>1</v>
      </c>
    </row>
    <row r="550" spans="1:15" x14ac:dyDescent="0.2">
      <c r="A550" t="s">
        <v>3907</v>
      </c>
      <c r="B550" t="s">
        <v>83</v>
      </c>
      <c r="C550">
        <v>154487519</v>
      </c>
      <c r="D550">
        <v>154493874</v>
      </c>
      <c r="E550">
        <v>6356</v>
      </c>
      <c r="F550" t="s">
        <v>74</v>
      </c>
      <c r="G550" t="s">
        <v>6402</v>
      </c>
      <c r="H550" t="s">
        <v>6403</v>
      </c>
      <c r="I550">
        <v>10</v>
      </c>
      <c r="J550">
        <v>10</v>
      </c>
      <c r="K550">
        <v>0</v>
      </c>
      <c r="L550">
        <v>0</v>
      </c>
      <c r="M550">
        <v>0</v>
      </c>
      <c r="N550">
        <v>0</v>
      </c>
      <c r="O550">
        <f t="shared" si="8"/>
        <v>1</v>
      </c>
    </row>
    <row r="551" spans="1:15" x14ac:dyDescent="0.2">
      <c r="A551" t="s">
        <v>3914</v>
      </c>
      <c r="B551" t="s">
        <v>167</v>
      </c>
      <c r="C551">
        <v>135809835</v>
      </c>
      <c r="D551">
        <v>135934237</v>
      </c>
      <c r="E551">
        <v>124403</v>
      </c>
      <c r="F551" t="s">
        <v>66</v>
      </c>
      <c r="G551" t="s">
        <v>6404</v>
      </c>
      <c r="H551" t="s">
        <v>6405</v>
      </c>
      <c r="I551">
        <v>63</v>
      </c>
      <c r="J551">
        <v>62</v>
      </c>
      <c r="K551">
        <v>1</v>
      </c>
      <c r="L551">
        <v>0</v>
      </c>
      <c r="M551">
        <v>0</v>
      </c>
      <c r="N551">
        <v>0</v>
      </c>
      <c r="O551">
        <f t="shared" si="8"/>
        <v>1</v>
      </c>
    </row>
    <row r="552" spans="1:15" x14ac:dyDescent="0.2">
      <c r="A552" t="s">
        <v>3921</v>
      </c>
      <c r="B552" t="s">
        <v>183</v>
      </c>
      <c r="C552">
        <v>220321610</v>
      </c>
      <c r="D552">
        <v>220445843</v>
      </c>
      <c r="E552">
        <v>124234</v>
      </c>
      <c r="F552" t="s">
        <v>74</v>
      </c>
      <c r="G552" t="s">
        <v>6406</v>
      </c>
      <c r="H552" t="s">
        <v>6407</v>
      </c>
      <c r="I552">
        <v>86</v>
      </c>
      <c r="J552">
        <v>86</v>
      </c>
      <c r="K552">
        <v>0</v>
      </c>
      <c r="L552">
        <v>0</v>
      </c>
      <c r="M552">
        <v>0</v>
      </c>
      <c r="N552">
        <v>0</v>
      </c>
      <c r="O552">
        <f t="shared" si="8"/>
        <v>1</v>
      </c>
    </row>
    <row r="553" spans="1:15" x14ac:dyDescent="0.2">
      <c r="A553" t="s">
        <v>3928</v>
      </c>
      <c r="B553" t="s">
        <v>83</v>
      </c>
      <c r="C553">
        <v>102192200</v>
      </c>
      <c r="D553">
        <v>102193228</v>
      </c>
      <c r="E553">
        <v>1029</v>
      </c>
      <c r="F553" t="s">
        <v>66</v>
      </c>
      <c r="G553" t="s">
        <v>6408</v>
      </c>
      <c r="H553" t="s">
        <v>6409</v>
      </c>
      <c r="I553">
        <v>13</v>
      </c>
      <c r="J553">
        <v>13</v>
      </c>
      <c r="K553">
        <v>0</v>
      </c>
      <c r="L553">
        <v>0</v>
      </c>
      <c r="M553">
        <v>0</v>
      </c>
      <c r="N553">
        <v>0</v>
      </c>
      <c r="O553">
        <f t="shared" si="8"/>
        <v>1</v>
      </c>
    </row>
    <row r="554" spans="1:15" x14ac:dyDescent="0.2">
      <c r="A554" t="s">
        <v>3935</v>
      </c>
      <c r="B554" t="s">
        <v>151</v>
      </c>
      <c r="C554">
        <v>6414126</v>
      </c>
      <c r="D554">
        <v>6443598</v>
      </c>
      <c r="E554">
        <v>29473</v>
      </c>
      <c r="F554" t="s">
        <v>66</v>
      </c>
      <c r="G554" t="s">
        <v>6410</v>
      </c>
      <c r="H554" t="s">
        <v>6411</v>
      </c>
      <c r="I554">
        <v>0</v>
      </c>
      <c r="J554">
        <v>0</v>
      </c>
      <c r="K554">
        <v>0</v>
      </c>
      <c r="L554">
        <v>0</v>
      </c>
      <c r="M554">
        <v>0</v>
      </c>
      <c r="N554">
        <v>0</v>
      </c>
      <c r="O554">
        <f t="shared" si="8"/>
        <v>0</v>
      </c>
    </row>
    <row r="555" spans="1:15" x14ac:dyDescent="0.2">
      <c r="A555" t="s">
        <v>3941</v>
      </c>
      <c r="B555" t="s">
        <v>256</v>
      </c>
      <c r="C555">
        <v>117858173</v>
      </c>
      <c r="D555">
        <v>117887105</v>
      </c>
      <c r="E555">
        <v>28933</v>
      </c>
      <c r="F555" t="s">
        <v>74</v>
      </c>
      <c r="G555" t="s">
        <v>6412</v>
      </c>
      <c r="H555" t="s">
        <v>6413</v>
      </c>
      <c r="I555">
        <v>37</v>
      </c>
      <c r="J555">
        <v>37</v>
      </c>
      <c r="K555">
        <v>0</v>
      </c>
      <c r="L555">
        <v>0</v>
      </c>
      <c r="M555">
        <v>0</v>
      </c>
      <c r="N555">
        <v>0</v>
      </c>
      <c r="O555">
        <f t="shared" si="8"/>
        <v>1</v>
      </c>
    </row>
    <row r="556" spans="1:15" x14ac:dyDescent="0.2">
      <c r="A556" t="s">
        <v>3948</v>
      </c>
      <c r="B556" t="s">
        <v>101</v>
      </c>
      <c r="C556">
        <v>12625100</v>
      </c>
      <c r="D556">
        <v>12705700</v>
      </c>
      <c r="E556">
        <v>80601</v>
      </c>
      <c r="F556" t="s">
        <v>74</v>
      </c>
      <c r="G556" t="s">
        <v>6414</v>
      </c>
      <c r="H556" t="s">
        <v>6415</v>
      </c>
      <c r="I556">
        <v>42</v>
      </c>
      <c r="J556">
        <v>42</v>
      </c>
      <c r="K556">
        <v>0</v>
      </c>
      <c r="L556">
        <v>0</v>
      </c>
      <c r="M556">
        <v>0</v>
      </c>
      <c r="N556">
        <v>0</v>
      </c>
      <c r="O556">
        <f t="shared" si="8"/>
        <v>1</v>
      </c>
    </row>
    <row r="557" spans="1:15" x14ac:dyDescent="0.2">
      <c r="A557" t="s">
        <v>3955</v>
      </c>
      <c r="B557" t="s">
        <v>126</v>
      </c>
      <c r="C557">
        <v>17584690</v>
      </c>
      <c r="D557">
        <v>17714767</v>
      </c>
      <c r="E557">
        <v>130078</v>
      </c>
      <c r="F557" t="s">
        <v>66</v>
      </c>
      <c r="G557" t="s">
        <v>6416</v>
      </c>
      <c r="H557" t="s">
        <v>6417</v>
      </c>
      <c r="I557">
        <v>110</v>
      </c>
      <c r="J557">
        <v>110</v>
      </c>
      <c r="K557">
        <v>0</v>
      </c>
      <c r="L557">
        <v>0</v>
      </c>
      <c r="M557">
        <v>0</v>
      </c>
      <c r="N557">
        <v>0</v>
      </c>
      <c r="O557">
        <f t="shared" si="8"/>
        <v>1</v>
      </c>
    </row>
    <row r="558" spans="1:15" x14ac:dyDescent="0.2">
      <c r="A558" t="s">
        <v>3962</v>
      </c>
      <c r="B558" t="s">
        <v>288</v>
      </c>
      <c r="C558">
        <v>88223462</v>
      </c>
      <c r="D558">
        <v>88299750</v>
      </c>
      <c r="E558">
        <v>76289</v>
      </c>
      <c r="F558" t="s">
        <v>74</v>
      </c>
      <c r="G558" t="s">
        <v>6418</v>
      </c>
      <c r="H558" t="s">
        <v>6419</v>
      </c>
      <c r="I558">
        <v>42</v>
      </c>
      <c r="J558">
        <v>42</v>
      </c>
      <c r="K558">
        <v>0</v>
      </c>
      <c r="L558">
        <v>0</v>
      </c>
      <c r="M558">
        <v>0</v>
      </c>
      <c r="N558">
        <v>0</v>
      </c>
      <c r="O558">
        <f t="shared" si="8"/>
        <v>1</v>
      </c>
    </row>
    <row r="559" spans="1:15" x14ac:dyDescent="0.2">
      <c r="A559" t="s">
        <v>3969</v>
      </c>
      <c r="B559" t="s">
        <v>83</v>
      </c>
      <c r="C559">
        <v>47004595</v>
      </c>
      <c r="D559">
        <v>47046214</v>
      </c>
      <c r="E559">
        <v>41620</v>
      </c>
      <c r="F559" t="s">
        <v>66</v>
      </c>
      <c r="G559" t="s">
        <v>6420</v>
      </c>
      <c r="H559" t="s">
        <v>6421</v>
      </c>
      <c r="I559">
        <v>62</v>
      </c>
      <c r="J559">
        <v>62</v>
      </c>
      <c r="K559">
        <v>0</v>
      </c>
      <c r="L559">
        <v>0</v>
      </c>
      <c r="M559">
        <v>0</v>
      </c>
      <c r="N559">
        <v>0</v>
      </c>
      <c r="O559">
        <f t="shared" si="8"/>
        <v>1</v>
      </c>
    </row>
    <row r="560" spans="1:15" x14ac:dyDescent="0.2">
      <c r="A560" t="s">
        <v>3976</v>
      </c>
      <c r="B560" t="s">
        <v>151</v>
      </c>
      <c r="C560">
        <v>127944173</v>
      </c>
      <c r="D560">
        <v>127983969</v>
      </c>
      <c r="E560">
        <v>39797</v>
      </c>
      <c r="F560" t="s">
        <v>74</v>
      </c>
      <c r="G560" t="s">
        <v>6422</v>
      </c>
      <c r="H560" t="s">
        <v>6423</v>
      </c>
      <c r="I560">
        <v>50</v>
      </c>
      <c r="J560">
        <v>50</v>
      </c>
      <c r="K560">
        <v>0</v>
      </c>
      <c r="L560">
        <v>0</v>
      </c>
      <c r="M560">
        <v>0</v>
      </c>
      <c r="N560">
        <v>0</v>
      </c>
      <c r="O560">
        <f t="shared" si="8"/>
        <v>1</v>
      </c>
    </row>
    <row r="561" spans="1:15" x14ac:dyDescent="0.2">
      <c r="A561" t="s">
        <v>3983</v>
      </c>
      <c r="B561" t="s">
        <v>151</v>
      </c>
      <c r="C561">
        <v>103112231</v>
      </c>
      <c r="D561">
        <v>103629963</v>
      </c>
      <c r="E561">
        <v>517733</v>
      </c>
      <c r="F561" t="s">
        <v>74</v>
      </c>
      <c r="G561" t="s">
        <v>6424</v>
      </c>
      <c r="H561" t="s">
        <v>6425</v>
      </c>
      <c r="I561">
        <v>187</v>
      </c>
      <c r="J561">
        <v>187</v>
      </c>
      <c r="K561">
        <v>0</v>
      </c>
      <c r="L561">
        <v>0</v>
      </c>
      <c r="M561">
        <v>0</v>
      </c>
      <c r="N561">
        <v>0</v>
      </c>
      <c r="O561">
        <f t="shared" si="8"/>
        <v>1</v>
      </c>
    </row>
    <row r="562" spans="1:15" x14ac:dyDescent="0.2">
      <c r="A562" t="s">
        <v>3990</v>
      </c>
      <c r="B562" t="s">
        <v>288</v>
      </c>
      <c r="C562">
        <v>111620234</v>
      </c>
      <c r="D562">
        <v>111804918</v>
      </c>
      <c r="E562">
        <v>184685</v>
      </c>
      <c r="F562" t="s">
        <v>74</v>
      </c>
      <c r="G562" t="s">
        <v>6426</v>
      </c>
      <c r="H562" t="s">
        <v>6427</v>
      </c>
      <c r="I562">
        <v>0</v>
      </c>
      <c r="J562">
        <v>0</v>
      </c>
      <c r="K562">
        <v>0</v>
      </c>
      <c r="L562">
        <v>0</v>
      </c>
      <c r="M562">
        <v>0</v>
      </c>
      <c r="N562">
        <v>0</v>
      </c>
      <c r="O562">
        <f t="shared" si="8"/>
        <v>0</v>
      </c>
    </row>
    <row r="563" spans="1:15" x14ac:dyDescent="0.2">
      <c r="A563" t="s">
        <v>3996</v>
      </c>
      <c r="B563" t="s">
        <v>101</v>
      </c>
      <c r="C563">
        <v>53105167</v>
      </c>
      <c r="D563">
        <v>53164485</v>
      </c>
      <c r="E563">
        <v>59319</v>
      </c>
      <c r="F563" t="s">
        <v>74</v>
      </c>
      <c r="G563" t="s">
        <v>6428</v>
      </c>
      <c r="H563" t="s">
        <v>6429</v>
      </c>
      <c r="I563">
        <v>33</v>
      </c>
      <c r="J563">
        <v>33</v>
      </c>
      <c r="K563">
        <v>0</v>
      </c>
      <c r="L563">
        <v>0</v>
      </c>
      <c r="M563">
        <v>0</v>
      </c>
      <c r="N563">
        <v>0</v>
      </c>
      <c r="O563">
        <f t="shared" si="8"/>
        <v>1</v>
      </c>
    </row>
    <row r="564" spans="1:15" x14ac:dyDescent="0.2">
      <c r="A564" t="s">
        <v>4003</v>
      </c>
      <c r="B564" t="s">
        <v>151</v>
      </c>
      <c r="C564">
        <v>151163098</v>
      </c>
      <c r="D564">
        <v>151217010</v>
      </c>
      <c r="E564">
        <v>53913</v>
      </c>
      <c r="F564" t="s">
        <v>74</v>
      </c>
      <c r="G564" t="s">
        <v>6430</v>
      </c>
      <c r="H564" t="s">
        <v>6431</v>
      </c>
      <c r="I564">
        <v>0</v>
      </c>
      <c r="J564">
        <v>0</v>
      </c>
      <c r="K564">
        <v>0</v>
      </c>
      <c r="L564">
        <v>0</v>
      </c>
      <c r="M564">
        <v>0</v>
      </c>
      <c r="N564">
        <v>0</v>
      </c>
      <c r="O564">
        <f t="shared" si="8"/>
        <v>0</v>
      </c>
    </row>
    <row r="565" spans="1:15" x14ac:dyDescent="0.2">
      <c r="A565" t="s">
        <v>4009</v>
      </c>
      <c r="B565" t="s">
        <v>183</v>
      </c>
      <c r="C565">
        <v>155867599</v>
      </c>
      <c r="D565">
        <v>155881193</v>
      </c>
      <c r="E565">
        <v>13595</v>
      </c>
      <c r="F565" t="s">
        <v>74</v>
      </c>
      <c r="G565" t="s">
        <v>6432</v>
      </c>
      <c r="H565" t="s">
        <v>6433</v>
      </c>
      <c r="I565">
        <v>0</v>
      </c>
      <c r="J565">
        <v>0</v>
      </c>
      <c r="K565">
        <v>0</v>
      </c>
      <c r="L565">
        <v>0</v>
      </c>
      <c r="M565">
        <v>0</v>
      </c>
      <c r="N565">
        <v>0</v>
      </c>
      <c r="O565">
        <f t="shared" si="8"/>
        <v>0</v>
      </c>
    </row>
    <row r="566" spans="1:15" x14ac:dyDescent="0.2">
      <c r="A566" t="s">
        <v>4016</v>
      </c>
      <c r="B566" t="s">
        <v>288</v>
      </c>
      <c r="C566">
        <v>151725683</v>
      </c>
      <c r="D566">
        <v>151773316</v>
      </c>
      <c r="E566">
        <v>47634</v>
      </c>
      <c r="F566" t="s">
        <v>74</v>
      </c>
      <c r="G566" t="s">
        <v>6434</v>
      </c>
      <c r="H566" t="s">
        <v>6435</v>
      </c>
      <c r="I566">
        <v>29</v>
      </c>
      <c r="J566">
        <v>29</v>
      </c>
      <c r="K566">
        <v>0</v>
      </c>
      <c r="L566">
        <v>0</v>
      </c>
      <c r="M566">
        <v>0</v>
      </c>
      <c r="N566">
        <v>0</v>
      </c>
      <c r="O566">
        <f t="shared" si="8"/>
        <v>1</v>
      </c>
    </row>
    <row r="567" spans="1:15" x14ac:dyDescent="0.2">
      <c r="A567" t="s">
        <v>4023</v>
      </c>
      <c r="B567" t="s">
        <v>265</v>
      </c>
      <c r="C567">
        <v>35657748</v>
      </c>
      <c r="D567">
        <v>35658015</v>
      </c>
      <c r="E567">
        <v>268</v>
      </c>
      <c r="F567" t="s">
        <v>74</v>
      </c>
      <c r="G567" t="s">
        <v>6436</v>
      </c>
      <c r="H567" t="s">
        <v>6437</v>
      </c>
      <c r="I567">
        <v>0</v>
      </c>
      <c r="J567">
        <v>0</v>
      </c>
      <c r="K567">
        <v>0</v>
      </c>
      <c r="L567">
        <v>0</v>
      </c>
      <c r="M567">
        <v>0</v>
      </c>
      <c r="N567">
        <v>0</v>
      </c>
      <c r="O567">
        <f t="shared" si="8"/>
        <v>0</v>
      </c>
    </row>
    <row r="568" spans="1:15" x14ac:dyDescent="0.2">
      <c r="A568" t="s">
        <v>4031</v>
      </c>
      <c r="B568" t="s">
        <v>192</v>
      </c>
      <c r="C568">
        <v>12912868</v>
      </c>
      <c r="D568">
        <v>12924462</v>
      </c>
      <c r="E568">
        <v>11595</v>
      </c>
      <c r="F568" t="s">
        <v>66</v>
      </c>
      <c r="G568" t="s">
        <v>6438</v>
      </c>
      <c r="H568" t="s">
        <v>6439</v>
      </c>
      <c r="I568">
        <v>21</v>
      </c>
      <c r="J568">
        <v>21</v>
      </c>
      <c r="K568">
        <v>0</v>
      </c>
      <c r="L568">
        <v>0</v>
      </c>
      <c r="M568">
        <v>0</v>
      </c>
      <c r="N568">
        <v>0</v>
      </c>
      <c r="O568">
        <f t="shared" si="8"/>
        <v>1</v>
      </c>
    </row>
    <row r="569" spans="1:15" x14ac:dyDescent="0.2">
      <c r="A569" t="s">
        <v>4038</v>
      </c>
      <c r="B569" t="s">
        <v>682</v>
      </c>
      <c r="C569">
        <v>51483814</v>
      </c>
      <c r="D569">
        <v>51544598</v>
      </c>
      <c r="E569">
        <v>60785</v>
      </c>
      <c r="F569" t="s">
        <v>66</v>
      </c>
      <c r="G569" t="s">
        <v>6440</v>
      </c>
      <c r="H569" t="s">
        <v>6441</v>
      </c>
      <c r="I569">
        <v>25</v>
      </c>
      <c r="J569">
        <v>25</v>
      </c>
      <c r="K569">
        <v>0</v>
      </c>
      <c r="L569">
        <v>0</v>
      </c>
      <c r="M569">
        <v>0</v>
      </c>
      <c r="N569">
        <v>0</v>
      </c>
      <c r="O569">
        <f t="shared" si="8"/>
        <v>1</v>
      </c>
    </row>
    <row r="570" spans="1:15" x14ac:dyDescent="0.2">
      <c r="A570" t="s">
        <v>4045</v>
      </c>
      <c r="B570" t="s">
        <v>395</v>
      </c>
      <c r="C570">
        <v>65485144</v>
      </c>
      <c r="D570">
        <v>65488409</v>
      </c>
      <c r="E570">
        <v>3266</v>
      </c>
      <c r="F570" t="s">
        <v>74</v>
      </c>
      <c r="G570" t="s">
        <v>6442</v>
      </c>
      <c r="H570" t="s">
        <v>6443</v>
      </c>
      <c r="I570">
        <v>13</v>
      </c>
      <c r="J570">
        <v>13</v>
      </c>
      <c r="K570">
        <v>0</v>
      </c>
      <c r="L570">
        <v>0</v>
      </c>
      <c r="M570">
        <v>0</v>
      </c>
      <c r="N570">
        <v>0</v>
      </c>
      <c r="O570">
        <f t="shared" si="8"/>
        <v>1</v>
      </c>
    </row>
    <row r="571" spans="1:15" x14ac:dyDescent="0.2">
      <c r="A571" t="s">
        <v>4052</v>
      </c>
      <c r="B571" t="s">
        <v>288</v>
      </c>
      <c r="C571">
        <v>167342997</v>
      </c>
      <c r="D571">
        <v>167370077</v>
      </c>
      <c r="E571">
        <v>27081</v>
      </c>
      <c r="F571" t="s">
        <v>74</v>
      </c>
      <c r="G571" t="s">
        <v>6444</v>
      </c>
      <c r="H571" t="s">
        <v>6445</v>
      </c>
      <c r="I571">
        <v>34</v>
      </c>
      <c r="J571">
        <v>34</v>
      </c>
      <c r="K571">
        <v>0</v>
      </c>
      <c r="L571">
        <v>0</v>
      </c>
      <c r="M571">
        <v>0</v>
      </c>
      <c r="N571">
        <v>0</v>
      </c>
      <c r="O571">
        <f t="shared" si="8"/>
        <v>1</v>
      </c>
    </row>
    <row r="572" spans="1:15" x14ac:dyDescent="0.2">
      <c r="A572" t="s">
        <v>4059</v>
      </c>
      <c r="B572" t="s">
        <v>135</v>
      </c>
      <c r="C572">
        <v>4846963</v>
      </c>
      <c r="D572">
        <v>4852951</v>
      </c>
      <c r="E572">
        <v>5989</v>
      </c>
      <c r="F572" t="s">
        <v>74</v>
      </c>
      <c r="G572" t="s">
        <v>6446</v>
      </c>
      <c r="H572" t="s">
        <v>6447</v>
      </c>
      <c r="I572">
        <v>21</v>
      </c>
      <c r="J572">
        <v>21</v>
      </c>
      <c r="K572">
        <v>0</v>
      </c>
      <c r="L572">
        <v>0</v>
      </c>
      <c r="M572">
        <v>0</v>
      </c>
      <c r="N572">
        <v>0</v>
      </c>
      <c r="O572">
        <f t="shared" si="8"/>
        <v>1</v>
      </c>
    </row>
    <row r="573" spans="1:15" x14ac:dyDescent="0.2">
      <c r="A573" t="s">
        <v>4066</v>
      </c>
      <c r="B573" t="s">
        <v>135</v>
      </c>
      <c r="C573">
        <v>53633151</v>
      </c>
      <c r="D573">
        <v>53737846</v>
      </c>
      <c r="E573">
        <v>104696</v>
      </c>
      <c r="F573" t="s">
        <v>74</v>
      </c>
      <c r="G573" t="s">
        <v>6448</v>
      </c>
      <c r="H573" t="s">
        <v>6449</v>
      </c>
      <c r="I573">
        <v>74</v>
      </c>
      <c r="J573">
        <v>74</v>
      </c>
      <c r="K573">
        <v>0</v>
      </c>
      <c r="L573">
        <v>0</v>
      </c>
      <c r="M573">
        <v>0</v>
      </c>
      <c r="N573">
        <v>0</v>
      </c>
      <c r="O573">
        <f t="shared" si="8"/>
        <v>1</v>
      </c>
    </row>
    <row r="574" spans="1:15" x14ac:dyDescent="0.2">
      <c r="A574" t="s">
        <v>4073</v>
      </c>
      <c r="B574" t="s">
        <v>83</v>
      </c>
      <c r="C574">
        <v>153626406</v>
      </c>
      <c r="D574">
        <v>153630680</v>
      </c>
      <c r="E574">
        <v>4275</v>
      </c>
      <c r="F574" t="s">
        <v>66</v>
      </c>
      <c r="G574" t="s">
        <v>6450</v>
      </c>
      <c r="H574" t="s">
        <v>6451</v>
      </c>
      <c r="I574">
        <v>17</v>
      </c>
      <c r="J574">
        <v>17</v>
      </c>
      <c r="K574">
        <v>0</v>
      </c>
      <c r="L574">
        <v>0</v>
      </c>
      <c r="M574">
        <v>0</v>
      </c>
      <c r="N574">
        <v>0</v>
      </c>
      <c r="O574">
        <f t="shared" si="8"/>
        <v>1</v>
      </c>
    </row>
    <row r="575" spans="1:15" x14ac:dyDescent="0.2">
      <c r="A575" t="s">
        <v>4080</v>
      </c>
      <c r="B575" t="s">
        <v>83</v>
      </c>
      <c r="C575">
        <v>20168029</v>
      </c>
      <c r="D575">
        <v>20285632</v>
      </c>
      <c r="E575">
        <v>117604</v>
      </c>
      <c r="F575" t="s">
        <v>74</v>
      </c>
      <c r="G575" t="s">
        <v>6452</v>
      </c>
      <c r="H575" t="s">
        <v>6453</v>
      </c>
      <c r="I575">
        <v>53</v>
      </c>
      <c r="J575">
        <v>53</v>
      </c>
      <c r="K575">
        <v>0</v>
      </c>
      <c r="L575">
        <v>0</v>
      </c>
      <c r="M575">
        <v>0</v>
      </c>
      <c r="N575">
        <v>0</v>
      </c>
      <c r="O575">
        <f t="shared" si="8"/>
        <v>1</v>
      </c>
    </row>
    <row r="576" spans="1:15" x14ac:dyDescent="0.2">
      <c r="A576" t="s">
        <v>4087</v>
      </c>
      <c r="B576" t="s">
        <v>224</v>
      </c>
      <c r="C576">
        <v>62289163</v>
      </c>
      <c r="D576">
        <v>62327606</v>
      </c>
      <c r="E576">
        <v>38444</v>
      </c>
      <c r="F576" t="s">
        <v>66</v>
      </c>
      <c r="G576" t="s">
        <v>6454</v>
      </c>
      <c r="H576" t="s">
        <v>6455</v>
      </c>
      <c r="I576">
        <v>0</v>
      </c>
      <c r="J576">
        <v>0</v>
      </c>
      <c r="K576">
        <v>0</v>
      </c>
      <c r="L576">
        <v>0</v>
      </c>
      <c r="M576">
        <v>0</v>
      </c>
      <c r="N576">
        <v>0</v>
      </c>
      <c r="O576">
        <f t="shared" si="8"/>
        <v>0</v>
      </c>
    </row>
    <row r="577" spans="1:15" x14ac:dyDescent="0.2">
      <c r="A577" t="s">
        <v>4094</v>
      </c>
      <c r="B577" t="s">
        <v>101</v>
      </c>
      <c r="C577">
        <v>197397084</v>
      </c>
      <c r="D577">
        <v>197476722</v>
      </c>
      <c r="E577">
        <v>79639</v>
      </c>
      <c r="F577" t="s">
        <v>74</v>
      </c>
      <c r="G577" t="s">
        <v>6456</v>
      </c>
      <c r="H577" t="s">
        <v>6457</v>
      </c>
      <c r="I577">
        <v>60</v>
      </c>
      <c r="J577">
        <v>60</v>
      </c>
      <c r="K577">
        <v>0</v>
      </c>
      <c r="L577">
        <v>0</v>
      </c>
      <c r="M577">
        <v>0</v>
      </c>
      <c r="N577">
        <v>0</v>
      </c>
      <c r="O577">
        <f t="shared" si="8"/>
        <v>1</v>
      </c>
    </row>
    <row r="578" spans="1:15" x14ac:dyDescent="0.2">
      <c r="A578" t="s">
        <v>4101</v>
      </c>
      <c r="B578" t="s">
        <v>135</v>
      </c>
      <c r="C578">
        <v>51169886</v>
      </c>
      <c r="D578">
        <v>51186297</v>
      </c>
      <c r="E578">
        <v>16412</v>
      </c>
      <c r="F578" t="s">
        <v>74</v>
      </c>
      <c r="G578" t="s">
        <v>6458</v>
      </c>
      <c r="H578" t="s">
        <v>6459</v>
      </c>
      <c r="I578">
        <v>65</v>
      </c>
      <c r="J578">
        <v>65</v>
      </c>
      <c r="K578">
        <v>0</v>
      </c>
      <c r="L578">
        <v>0</v>
      </c>
      <c r="M578">
        <v>0</v>
      </c>
      <c r="N578">
        <v>0</v>
      </c>
      <c r="O578">
        <f t="shared" ref="O578:O641" si="9">IF(I578=0,0,1)</f>
        <v>1</v>
      </c>
    </row>
    <row r="579" spans="1:15" x14ac:dyDescent="0.2">
      <c r="A579" t="s">
        <v>4108</v>
      </c>
      <c r="B579" t="s">
        <v>167</v>
      </c>
      <c r="C579">
        <v>200134223</v>
      </c>
      <c r="D579">
        <v>200335989</v>
      </c>
      <c r="E579">
        <v>201767</v>
      </c>
      <c r="F579" t="s">
        <v>74</v>
      </c>
      <c r="G579" t="s">
        <v>6460</v>
      </c>
      <c r="H579" t="s">
        <v>6461</v>
      </c>
      <c r="I579">
        <v>37</v>
      </c>
      <c r="J579">
        <v>37</v>
      </c>
      <c r="K579">
        <v>0</v>
      </c>
      <c r="L579">
        <v>0</v>
      </c>
      <c r="M579">
        <v>0</v>
      </c>
      <c r="N579">
        <v>0</v>
      </c>
      <c r="O579">
        <f t="shared" si="9"/>
        <v>1</v>
      </c>
    </row>
    <row r="580" spans="1:15" x14ac:dyDescent="0.2">
      <c r="A580" t="s">
        <v>4115</v>
      </c>
      <c r="B580" t="s">
        <v>395</v>
      </c>
      <c r="C580">
        <v>121163388</v>
      </c>
      <c r="D580">
        <v>121184119</v>
      </c>
      <c r="E580">
        <v>20732</v>
      </c>
      <c r="F580" t="s">
        <v>66</v>
      </c>
      <c r="G580" t="s">
        <v>6462</v>
      </c>
      <c r="H580" t="s">
        <v>6463</v>
      </c>
      <c r="I580">
        <v>15</v>
      </c>
      <c r="J580">
        <v>15</v>
      </c>
      <c r="K580">
        <v>0</v>
      </c>
      <c r="L580">
        <v>0</v>
      </c>
      <c r="M580">
        <v>0</v>
      </c>
      <c r="N580">
        <v>0</v>
      </c>
      <c r="O580">
        <f t="shared" si="9"/>
        <v>1</v>
      </c>
    </row>
    <row r="581" spans="1:15" x14ac:dyDescent="0.2">
      <c r="A581" t="s">
        <v>4122</v>
      </c>
      <c r="B581" t="s">
        <v>167</v>
      </c>
      <c r="C581">
        <v>166845670</v>
      </c>
      <c r="D581">
        <v>167005726</v>
      </c>
      <c r="E581">
        <v>160057</v>
      </c>
      <c r="F581" t="s">
        <v>74</v>
      </c>
      <c r="G581" t="s">
        <v>6464</v>
      </c>
      <c r="H581" t="s">
        <v>6465</v>
      </c>
      <c r="I581">
        <v>104</v>
      </c>
      <c r="J581">
        <v>104</v>
      </c>
      <c r="K581">
        <v>0</v>
      </c>
      <c r="L581">
        <v>0</v>
      </c>
      <c r="M581">
        <v>0</v>
      </c>
      <c r="N581">
        <v>0</v>
      </c>
      <c r="O581">
        <f t="shared" si="9"/>
        <v>1</v>
      </c>
    </row>
    <row r="582" spans="1:15" x14ac:dyDescent="0.2">
      <c r="A582" t="s">
        <v>4129</v>
      </c>
      <c r="B582" t="s">
        <v>167</v>
      </c>
      <c r="C582">
        <v>166064566</v>
      </c>
      <c r="D582">
        <v>166248820</v>
      </c>
      <c r="E582">
        <v>184255</v>
      </c>
      <c r="F582" t="s">
        <v>66</v>
      </c>
      <c r="G582" t="s">
        <v>6466</v>
      </c>
      <c r="H582" t="s">
        <v>6467</v>
      </c>
      <c r="I582">
        <v>104</v>
      </c>
      <c r="J582">
        <v>104</v>
      </c>
      <c r="K582">
        <v>0</v>
      </c>
      <c r="L582">
        <v>0</v>
      </c>
      <c r="M582">
        <v>0</v>
      </c>
      <c r="N582">
        <v>0</v>
      </c>
      <c r="O582">
        <f t="shared" si="9"/>
        <v>1</v>
      </c>
    </row>
    <row r="583" spans="1:15" x14ac:dyDescent="0.2">
      <c r="A583" t="s">
        <v>4136</v>
      </c>
      <c r="B583" t="s">
        <v>65</v>
      </c>
      <c r="C583">
        <v>51983743</v>
      </c>
      <c r="D583">
        <v>52206649</v>
      </c>
      <c r="E583">
        <v>222907</v>
      </c>
      <c r="F583" t="s">
        <v>66</v>
      </c>
      <c r="G583" t="s">
        <v>6468</v>
      </c>
      <c r="H583" t="s">
        <v>6469</v>
      </c>
      <c r="I583">
        <v>106</v>
      </c>
      <c r="J583">
        <v>106</v>
      </c>
      <c r="K583">
        <v>0</v>
      </c>
      <c r="L583">
        <v>0</v>
      </c>
      <c r="M583">
        <v>0</v>
      </c>
      <c r="N583">
        <v>0</v>
      </c>
      <c r="O583">
        <f t="shared" si="9"/>
        <v>1</v>
      </c>
    </row>
    <row r="584" spans="1:15" x14ac:dyDescent="0.2">
      <c r="A584" t="s">
        <v>4143</v>
      </c>
      <c r="B584" t="s">
        <v>117</v>
      </c>
      <c r="C584">
        <v>50961997</v>
      </c>
      <c r="D584">
        <v>50964868</v>
      </c>
      <c r="E584">
        <v>2872</v>
      </c>
      <c r="F584" t="s">
        <v>74</v>
      </c>
      <c r="G584" t="s">
        <v>6470</v>
      </c>
      <c r="H584" t="s">
        <v>6471</v>
      </c>
      <c r="I584">
        <v>23</v>
      </c>
      <c r="J584">
        <v>21</v>
      </c>
      <c r="K584">
        <v>1</v>
      </c>
      <c r="L584">
        <v>0</v>
      </c>
      <c r="M584">
        <v>0</v>
      </c>
      <c r="N584">
        <v>1</v>
      </c>
      <c r="O584">
        <f t="shared" si="9"/>
        <v>1</v>
      </c>
    </row>
    <row r="585" spans="1:15" x14ac:dyDescent="0.2">
      <c r="A585" t="s">
        <v>4150</v>
      </c>
      <c r="B585" t="s">
        <v>439</v>
      </c>
      <c r="C585">
        <v>218338</v>
      </c>
      <c r="D585">
        <v>264931</v>
      </c>
      <c r="E585">
        <v>46594</v>
      </c>
      <c r="F585" t="s">
        <v>66</v>
      </c>
      <c r="G585" t="s">
        <v>6472</v>
      </c>
      <c r="H585" t="s">
        <v>6473</v>
      </c>
      <c r="I585">
        <v>42</v>
      </c>
      <c r="J585">
        <v>42</v>
      </c>
      <c r="K585">
        <v>0</v>
      </c>
      <c r="L585">
        <v>0</v>
      </c>
      <c r="M585">
        <v>0</v>
      </c>
      <c r="N585">
        <v>0</v>
      </c>
      <c r="O585">
        <f t="shared" si="9"/>
        <v>1</v>
      </c>
    </row>
    <row r="586" spans="1:15" x14ac:dyDescent="0.2">
      <c r="A586" t="s">
        <v>4157</v>
      </c>
      <c r="B586" t="s">
        <v>288</v>
      </c>
      <c r="C586">
        <v>158530536</v>
      </c>
      <c r="D586">
        <v>158589312</v>
      </c>
      <c r="E586">
        <v>58777</v>
      </c>
      <c r="F586" t="s">
        <v>74</v>
      </c>
      <c r="G586" t="s">
        <v>6474</v>
      </c>
      <c r="H586" t="s">
        <v>6475</v>
      </c>
      <c r="I586">
        <v>45</v>
      </c>
      <c r="J586">
        <v>45</v>
      </c>
      <c r="K586">
        <v>0</v>
      </c>
      <c r="L586">
        <v>0</v>
      </c>
      <c r="M586">
        <v>0</v>
      </c>
      <c r="N586">
        <v>0</v>
      </c>
      <c r="O586">
        <f t="shared" si="9"/>
        <v>1</v>
      </c>
    </row>
    <row r="587" spans="1:15" x14ac:dyDescent="0.2">
      <c r="A587" t="s">
        <v>4163</v>
      </c>
      <c r="B587" t="s">
        <v>631</v>
      </c>
      <c r="C587">
        <v>42260138</v>
      </c>
      <c r="D587">
        <v>42648475</v>
      </c>
      <c r="E587">
        <v>388338</v>
      </c>
      <c r="F587" t="s">
        <v>66</v>
      </c>
      <c r="G587" t="s">
        <v>6476</v>
      </c>
      <c r="H587" t="s">
        <v>6477</v>
      </c>
      <c r="I587">
        <v>82</v>
      </c>
      <c r="J587">
        <v>82</v>
      </c>
      <c r="K587">
        <v>0</v>
      </c>
      <c r="L587">
        <v>0</v>
      </c>
      <c r="M587">
        <v>0</v>
      </c>
      <c r="N587">
        <v>0</v>
      </c>
      <c r="O587">
        <f t="shared" si="9"/>
        <v>1</v>
      </c>
    </row>
    <row r="588" spans="1:15" x14ac:dyDescent="0.2">
      <c r="A588" t="s">
        <v>4170</v>
      </c>
      <c r="B588" t="s">
        <v>101</v>
      </c>
      <c r="C588">
        <v>47057898</v>
      </c>
      <c r="D588">
        <v>47205599</v>
      </c>
      <c r="E588">
        <v>147702</v>
      </c>
      <c r="F588" t="s">
        <v>74</v>
      </c>
      <c r="G588" t="s">
        <v>6478</v>
      </c>
      <c r="H588" t="s">
        <v>6479</v>
      </c>
      <c r="I588">
        <v>0</v>
      </c>
      <c r="J588">
        <v>0</v>
      </c>
      <c r="K588">
        <v>0</v>
      </c>
      <c r="L588">
        <v>0</v>
      </c>
      <c r="M588">
        <v>0</v>
      </c>
      <c r="N588">
        <v>0</v>
      </c>
      <c r="O588">
        <f t="shared" si="9"/>
        <v>0</v>
      </c>
    </row>
    <row r="589" spans="1:15" x14ac:dyDescent="0.2">
      <c r="A589" t="s">
        <v>4177</v>
      </c>
      <c r="B589" t="s">
        <v>101</v>
      </c>
      <c r="C589">
        <v>9439384</v>
      </c>
      <c r="D589">
        <v>9519838</v>
      </c>
      <c r="E589">
        <v>80455</v>
      </c>
      <c r="F589" t="s">
        <v>66</v>
      </c>
      <c r="G589" t="s">
        <v>6480</v>
      </c>
      <c r="H589" t="s">
        <v>6481</v>
      </c>
      <c r="I589">
        <v>86</v>
      </c>
      <c r="J589">
        <v>86</v>
      </c>
      <c r="K589">
        <v>0</v>
      </c>
      <c r="L589">
        <v>0</v>
      </c>
      <c r="M589">
        <v>0</v>
      </c>
      <c r="N589">
        <v>0</v>
      </c>
      <c r="O589">
        <f t="shared" si="9"/>
        <v>1</v>
      </c>
    </row>
    <row r="590" spans="1:15" x14ac:dyDescent="0.2">
      <c r="A590" t="s">
        <v>4183</v>
      </c>
      <c r="B590" t="s">
        <v>395</v>
      </c>
      <c r="C590">
        <v>64532076</v>
      </c>
      <c r="D590">
        <v>64546515</v>
      </c>
      <c r="E590">
        <v>14440</v>
      </c>
      <c r="F590" t="s">
        <v>74</v>
      </c>
      <c r="G590" t="s">
        <v>6482</v>
      </c>
      <c r="H590" t="s">
        <v>6483</v>
      </c>
      <c r="I590">
        <v>0</v>
      </c>
      <c r="J590">
        <v>0</v>
      </c>
      <c r="K590">
        <v>0</v>
      </c>
      <c r="L590">
        <v>0</v>
      </c>
      <c r="M590">
        <v>0</v>
      </c>
      <c r="N590">
        <v>0</v>
      </c>
      <c r="O590">
        <f t="shared" si="9"/>
        <v>0</v>
      </c>
    </row>
    <row r="591" spans="1:15" x14ac:dyDescent="0.2">
      <c r="A591" t="s">
        <v>4189</v>
      </c>
      <c r="B591" t="s">
        <v>126</v>
      </c>
      <c r="C591">
        <v>78174467</v>
      </c>
      <c r="D591">
        <v>78194199</v>
      </c>
      <c r="E591">
        <v>19733</v>
      </c>
      <c r="F591" t="s">
        <v>74</v>
      </c>
      <c r="G591" t="s">
        <v>6484</v>
      </c>
      <c r="H591" t="s">
        <v>6485</v>
      </c>
      <c r="I591">
        <v>51</v>
      </c>
      <c r="J591">
        <v>51</v>
      </c>
      <c r="K591">
        <v>0</v>
      </c>
      <c r="L591">
        <v>0</v>
      </c>
      <c r="M591">
        <v>0</v>
      </c>
      <c r="N591">
        <v>0</v>
      </c>
      <c r="O591">
        <f t="shared" si="9"/>
        <v>1</v>
      </c>
    </row>
    <row r="592" spans="1:15" x14ac:dyDescent="0.2">
      <c r="A592" t="s">
        <v>4203</v>
      </c>
      <c r="B592" t="s">
        <v>117</v>
      </c>
      <c r="C592">
        <v>51113070</v>
      </c>
      <c r="D592">
        <v>51171640</v>
      </c>
      <c r="E592">
        <v>58571</v>
      </c>
      <c r="F592" t="s">
        <v>66</v>
      </c>
      <c r="G592" t="s">
        <v>6486</v>
      </c>
      <c r="H592" t="s">
        <v>6487</v>
      </c>
      <c r="I592">
        <v>94</v>
      </c>
      <c r="J592">
        <v>94</v>
      </c>
      <c r="K592">
        <v>0</v>
      </c>
      <c r="L592">
        <v>0</v>
      </c>
      <c r="M592">
        <v>0</v>
      </c>
      <c r="N592">
        <v>0</v>
      </c>
      <c r="O592">
        <f t="shared" si="9"/>
        <v>1</v>
      </c>
    </row>
    <row r="593" spans="1:15" x14ac:dyDescent="0.2">
      <c r="A593" t="s">
        <v>4210</v>
      </c>
      <c r="B593" t="s">
        <v>151</v>
      </c>
      <c r="C593">
        <v>155592678</v>
      </c>
      <c r="D593">
        <v>155604967</v>
      </c>
      <c r="E593">
        <v>12290</v>
      </c>
      <c r="F593" t="s">
        <v>74</v>
      </c>
      <c r="G593" t="s">
        <v>6488</v>
      </c>
      <c r="H593" t="s">
        <v>6489</v>
      </c>
      <c r="I593">
        <v>27</v>
      </c>
      <c r="J593">
        <v>27</v>
      </c>
      <c r="K593">
        <v>0</v>
      </c>
      <c r="L593">
        <v>0</v>
      </c>
      <c r="M593">
        <v>0</v>
      </c>
      <c r="N593">
        <v>0</v>
      </c>
      <c r="O593">
        <f t="shared" si="9"/>
        <v>1</v>
      </c>
    </row>
    <row r="594" spans="1:15" x14ac:dyDescent="0.2">
      <c r="A594" t="s">
        <v>4217</v>
      </c>
      <c r="B594" t="s">
        <v>215</v>
      </c>
      <c r="C594">
        <v>112679128</v>
      </c>
      <c r="D594">
        <v>112773425</v>
      </c>
      <c r="E594">
        <v>94298</v>
      </c>
      <c r="F594" t="s">
        <v>66</v>
      </c>
      <c r="G594" t="s">
        <v>6490</v>
      </c>
      <c r="H594" t="s">
        <v>6491</v>
      </c>
      <c r="I594">
        <v>31</v>
      </c>
      <c r="J594">
        <v>31</v>
      </c>
      <c r="K594">
        <v>0</v>
      </c>
      <c r="L594">
        <v>0</v>
      </c>
      <c r="M594">
        <v>0</v>
      </c>
      <c r="N594">
        <v>0</v>
      </c>
      <c r="O594">
        <f t="shared" si="9"/>
        <v>1</v>
      </c>
    </row>
    <row r="595" spans="1:15" x14ac:dyDescent="0.2">
      <c r="A595" t="s">
        <v>4224</v>
      </c>
      <c r="B595" t="s">
        <v>83</v>
      </c>
      <c r="C595">
        <v>50318534</v>
      </c>
      <c r="D595">
        <v>50557167</v>
      </c>
      <c r="E595">
        <v>238634</v>
      </c>
      <c r="F595" t="s">
        <v>74</v>
      </c>
      <c r="G595" t="s">
        <v>6492</v>
      </c>
      <c r="H595" t="s">
        <v>6493</v>
      </c>
      <c r="I595">
        <v>72</v>
      </c>
      <c r="J595">
        <v>72</v>
      </c>
      <c r="K595">
        <v>0</v>
      </c>
      <c r="L595">
        <v>0</v>
      </c>
      <c r="M595">
        <v>0</v>
      </c>
      <c r="N595">
        <v>0</v>
      </c>
      <c r="O595">
        <f t="shared" si="9"/>
        <v>1</v>
      </c>
    </row>
    <row r="596" spans="1:15" x14ac:dyDescent="0.2">
      <c r="A596" t="s">
        <v>4231</v>
      </c>
      <c r="B596" t="s">
        <v>439</v>
      </c>
      <c r="C596">
        <v>138282409</v>
      </c>
      <c r="D596">
        <v>138534065</v>
      </c>
      <c r="E596">
        <v>251657</v>
      </c>
      <c r="F596" t="s">
        <v>74</v>
      </c>
      <c r="G596" t="s">
        <v>6494</v>
      </c>
      <c r="H596" t="s">
        <v>6495</v>
      </c>
      <c r="I596">
        <v>29</v>
      </c>
      <c r="J596">
        <v>29</v>
      </c>
      <c r="K596">
        <v>0</v>
      </c>
      <c r="L596">
        <v>0</v>
      </c>
      <c r="M596">
        <v>0</v>
      </c>
      <c r="N596">
        <v>0</v>
      </c>
      <c r="O596">
        <f t="shared" si="9"/>
        <v>1</v>
      </c>
    </row>
    <row r="597" spans="1:15" x14ac:dyDescent="0.2">
      <c r="A597" t="s">
        <v>4238</v>
      </c>
      <c r="B597" t="s">
        <v>490</v>
      </c>
      <c r="C597">
        <v>75661720</v>
      </c>
      <c r="D597">
        <v>75748160</v>
      </c>
      <c r="E597">
        <v>86441</v>
      </c>
      <c r="F597" t="s">
        <v>74</v>
      </c>
      <c r="G597" t="s">
        <v>6496</v>
      </c>
      <c r="H597" t="s">
        <v>6497</v>
      </c>
      <c r="I597">
        <v>0</v>
      </c>
      <c r="J597">
        <v>0</v>
      </c>
      <c r="K597">
        <v>0</v>
      </c>
      <c r="L597">
        <v>0</v>
      </c>
      <c r="M597">
        <v>0</v>
      </c>
      <c r="N597">
        <v>0</v>
      </c>
      <c r="O597">
        <f t="shared" si="9"/>
        <v>0</v>
      </c>
    </row>
    <row r="598" spans="1:15" x14ac:dyDescent="0.2">
      <c r="A598" t="s">
        <v>4244</v>
      </c>
      <c r="B598" t="s">
        <v>167</v>
      </c>
      <c r="C598">
        <v>45169037</v>
      </c>
      <c r="D598">
        <v>45173216</v>
      </c>
      <c r="E598">
        <v>4180</v>
      </c>
      <c r="F598" t="s">
        <v>66</v>
      </c>
      <c r="G598" t="s">
        <v>6498</v>
      </c>
      <c r="H598" t="s">
        <v>6499</v>
      </c>
      <c r="I598">
        <v>12</v>
      </c>
      <c r="J598">
        <v>12</v>
      </c>
      <c r="K598">
        <v>0</v>
      </c>
      <c r="L598">
        <v>0</v>
      </c>
      <c r="M598">
        <v>0</v>
      </c>
      <c r="N598">
        <v>0</v>
      </c>
      <c r="O598">
        <f t="shared" si="9"/>
        <v>1</v>
      </c>
    </row>
    <row r="599" spans="1:15" x14ac:dyDescent="0.2">
      <c r="A599" t="s">
        <v>4251</v>
      </c>
      <c r="B599" t="s">
        <v>183</v>
      </c>
      <c r="C599">
        <v>2160134</v>
      </c>
      <c r="D599">
        <v>2241652</v>
      </c>
      <c r="E599">
        <v>81519</v>
      </c>
      <c r="F599" t="s">
        <v>66</v>
      </c>
      <c r="G599" t="s">
        <v>6500</v>
      </c>
      <c r="H599" t="s">
        <v>6501</v>
      </c>
      <c r="I599">
        <v>35</v>
      </c>
      <c r="J599">
        <v>35</v>
      </c>
      <c r="K599">
        <v>0</v>
      </c>
      <c r="L599">
        <v>0</v>
      </c>
      <c r="M599">
        <v>0</v>
      </c>
      <c r="N599">
        <v>0</v>
      </c>
      <c r="O599">
        <f t="shared" si="9"/>
        <v>1</v>
      </c>
    </row>
    <row r="600" spans="1:15" x14ac:dyDescent="0.2">
      <c r="A600" t="s">
        <v>4258</v>
      </c>
      <c r="B600" t="s">
        <v>490</v>
      </c>
      <c r="C600">
        <v>34522197</v>
      </c>
      <c r="D600">
        <v>34630265</v>
      </c>
      <c r="E600">
        <v>108069</v>
      </c>
      <c r="F600" t="s">
        <v>74</v>
      </c>
      <c r="G600" t="s">
        <v>6502</v>
      </c>
      <c r="H600" t="s">
        <v>6503</v>
      </c>
      <c r="I600">
        <v>68</v>
      </c>
      <c r="J600">
        <v>68</v>
      </c>
      <c r="K600">
        <v>0</v>
      </c>
      <c r="L600">
        <v>0</v>
      </c>
      <c r="M600">
        <v>0</v>
      </c>
      <c r="N600">
        <v>0</v>
      </c>
      <c r="O600">
        <f t="shared" si="9"/>
        <v>1</v>
      </c>
    </row>
    <row r="601" spans="1:15" x14ac:dyDescent="0.2">
      <c r="A601" t="s">
        <v>4265</v>
      </c>
      <c r="B601" t="s">
        <v>83</v>
      </c>
      <c r="C601">
        <v>73641328</v>
      </c>
      <c r="D601">
        <v>73753764</v>
      </c>
      <c r="E601">
        <v>112437</v>
      </c>
      <c r="F601" t="s">
        <v>66</v>
      </c>
      <c r="G601" t="s">
        <v>6504</v>
      </c>
      <c r="H601" t="s">
        <v>6505</v>
      </c>
      <c r="I601">
        <v>24</v>
      </c>
      <c r="J601">
        <v>24</v>
      </c>
      <c r="K601">
        <v>0</v>
      </c>
      <c r="L601">
        <v>0</v>
      </c>
      <c r="M601">
        <v>0</v>
      </c>
      <c r="N601">
        <v>0</v>
      </c>
      <c r="O601">
        <f t="shared" si="9"/>
        <v>1</v>
      </c>
    </row>
    <row r="602" spans="1:15" x14ac:dyDescent="0.2">
      <c r="A602" t="s">
        <v>4272</v>
      </c>
      <c r="B602" t="s">
        <v>288</v>
      </c>
      <c r="C602">
        <v>74303101</v>
      </c>
      <c r="D602">
        <v>74363737</v>
      </c>
      <c r="E602">
        <v>60637</v>
      </c>
      <c r="F602" t="s">
        <v>74</v>
      </c>
      <c r="G602" t="s">
        <v>6506</v>
      </c>
      <c r="H602" t="s">
        <v>6507</v>
      </c>
      <c r="I602">
        <v>28</v>
      </c>
      <c r="J602">
        <v>28</v>
      </c>
      <c r="K602">
        <v>0</v>
      </c>
      <c r="L602">
        <v>0</v>
      </c>
      <c r="M602">
        <v>0</v>
      </c>
      <c r="N602">
        <v>0</v>
      </c>
      <c r="O602">
        <f t="shared" si="9"/>
        <v>1</v>
      </c>
    </row>
    <row r="603" spans="1:15" x14ac:dyDescent="0.2">
      <c r="A603" t="s">
        <v>4279</v>
      </c>
      <c r="B603" t="s">
        <v>167</v>
      </c>
      <c r="C603">
        <v>228549926</v>
      </c>
      <c r="D603">
        <v>228582746</v>
      </c>
      <c r="E603">
        <v>32821</v>
      </c>
      <c r="F603" t="s">
        <v>74</v>
      </c>
      <c r="G603" t="s">
        <v>6508</v>
      </c>
      <c r="H603" t="s">
        <v>6509</v>
      </c>
      <c r="I603">
        <v>30</v>
      </c>
      <c r="J603">
        <v>30</v>
      </c>
      <c r="K603">
        <v>0</v>
      </c>
      <c r="L603">
        <v>0</v>
      </c>
      <c r="M603">
        <v>0</v>
      </c>
      <c r="N603">
        <v>0</v>
      </c>
      <c r="O603">
        <f t="shared" si="9"/>
        <v>1</v>
      </c>
    </row>
    <row r="604" spans="1:15" x14ac:dyDescent="0.2">
      <c r="A604" t="s">
        <v>4286</v>
      </c>
      <c r="B604" t="s">
        <v>265</v>
      </c>
      <c r="C604">
        <v>4490427</v>
      </c>
      <c r="D604">
        <v>4587469</v>
      </c>
      <c r="E604">
        <v>97043</v>
      </c>
      <c r="F604" t="s">
        <v>66</v>
      </c>
      <c r="G604" t="s">
        <v>6510</v>
      </c>
      <c r="H604" t="s">
        <v>6511</v>
      </c>
      <c r="I604">
        <v>31</v>
      </c>
      <c r="J604">
        <v>31</v>
      </c>
      <c r="K604">
        <v>0</v>
      </c>
      <c r="L604">
        <v>0</v>
      </c>
      <c r="M604">
        <v>0</v>
      </c>
      <c r="N604">
        <v>0</v>
      </c>
      <c r="O604">
        <f t="shared" si="9"/>
        <v>1</v>
      </c>
    </row>
    <row r="605" spans="1:15" x14ac:dyDescent="0.2">
      <c r="A605" t="s">
        <v>4293</v>
      </c>
      <c r="B605" t="s">
        <v>167</v>
      </c>
      <c r="C605">
        <v>65215579</v>
      </c>
      <c r="D605">
        <v>65250999</v>
      </c>
      <c r="E605">
        <v>35421</v>
      </c>
      <c r="F605" t="s">
        <v>66</v>
      </c>
      <c r="G605" t="s">
        <v>6512</v>
      </c>
      <c r="H605" t="s">
        <v>6513</v>
      </c>
      <c r="I605">
        <v>0</v>
      </c>
      <c r="J605">
        <v>0</v>
      </c>
      <c r="K605">
        <v>0</v>
      </c>
      <c r="L605">
        <v>0</v>
      </c>
      <c r="M605">
        <v>0</v>
      </c>
      <c r="N605">
        <v>0</v>
      </c>
      <c r="O605">
        <f t="shared" si="9"/>
        <v>0</v>
      </c>
    </row>
    <row r="606" spans="1:15" x14ac:dyDescent="0.2">
      <c r="A606" t="s">
        <v>4299</v>
      </c>
      <c r="B606" t="s">
        <v>682</v>
      </c>
      <c r="C606">
        <v>41363547</v>
      </c>
      <c r="D606">
        <v>41386596</v>
      </c>
      <c r="E606">
        <v>23050</v>
      </c>
      <c r="F606" t="s">
        <v>66</v>
      </c>
      <c r="G606" t="s">
        <v>6514</v>
      </c>
      <c r="H606" t="s">
        <v>6515</v>
      </c>
      <c r="I606">
        <v>18</v>
      </c>
      <c r="J606">
        <v>18</v>
      </c>
      <c r="K606">
        <v>0</v>
      </c>
      <c r="L606">
        <v>0</v>
      </c>
      <c r="M606">
        <v>0</v>
      </c>
      <c r="N606">
        <v>0</v>
      </c>
      <c r="O606">
        <f t="shared" si="9"/>
        <v>1</v>
      </c>
    </row>
    <row r="607" spans="1:15" x14ac:dyDescent="0.2">
      <c r="A607" t="s">
        <v>4306</v>
      </c>
      <c r="B607" t="s">
        <v>395</v>
      </c>
      <c r="C607">
        <v>790475</v>
      </c>
      <c r="D607">
        <v>798269</v>
      </c>
      <c r="E607">
        <v>7795</v>
      </c>
      <c r="F607" t="s">
        <v>74</v>
      </c>
      <c r="G607" t="s">
        <v>6516</v>
      </c>
      <c r="H607" t="s">
        <v>6517</v>
      </c>
      <c r="I607">
        <v>23</v>
      </c>
      <c r="J607">
        <v>23</v>
      </c>
      <c r="K607">
        <v>0</v>
      </c>
      <c r="L607">
        <v>0</v>
      </c>
      <c r="M607">
        <v>0</v>
      </c>
      <c r="N607">
        <v>0</v>
      </c>
      <c r="O607">
        <f t="shared" si="9"/>
        <v>1</v>
      </c>
    </row>
    <row r="608" spans="1:15" x14ac:dyDescent="0.2">
      <c r="A608" t="s">
        <v>4313</v>
      </c>
      <c r="B608" t="s">
        <v>183</v>
      </c>
      <c r="C608">
        <v>43391046</v>
      </c>
      <c r="D608">
        <v>43424847</v>
      </c>
      <c r="E608">
        <v>33802</v>
      </c>
      <c r="F608" t="s">
        <v>74</v>
      </c>
      <c r="G608" t="s">
        <v>6518</v>
      </c>
      <c r="H608" t="s">
        <v>6519</v>
      </c>
      <c r="I608">
        <v>36</v>
      </c>
      <c r="J608">
        <v>36</v>
      </c>
      <c r="K608">
        <v>0</v>
      </c>
      <c r="L608">
        <v>0</v>
      </c>
      <c r="M608">
        <v>0</v>
      </c>
      <c r="N608">
        <v>0</v>
      </c>
      <c r="O608">
        <f t="shared" si="9"/>
        <v>1</v>
      </c>
    </row>
    <row r="609" spans="1:15" x14ac:dyDescent="0.2">
      <c r="A609" t="s">
        <v>4320</v>
      </c>
      <c r="B609" t="s">
        <v>101</v>
      </c>
      <c r="C609">
        <v>155544300</v>
      </c>
      <c r="D609">
        <v>155572248</v>
      </c>
      <c r="E609">
        <v>27949</v>
      </c>
      <c r="F609" t="s">
        <v>74</v>
      </c>
      <c r="G609" t="s">
        <v>6520</v>
      </c>
      <c r="H609" t="s">
        <v>6521</v>
      </c>
      <c r="I609">
        <v>26</v>
      </c>
      <c r="J609">
        <v>26</v>
      </c>
      <c r="K609">
        <v>0</v>
      </c>
      <c r="L609">
        <v>0</v>
      </c>
      <c r="M609">
        <v>0</v>
      </c>
      <c r="N609">
        <v>0</v>
      </c>
      <c r="O609">
        <f t="shared" si="9"/>
        <v>1</v>
      </c>
    </row>
    <row r="610" spans="1:15" x14ac:dyDescent="0.2">
      <c r="A610" t="s">
        <v>4327</v>
      </c>
      <c r="B610" t="s">
        <v>83</v>
      </c>
      <c r="C610">
        <v>48760457</v>
      </c>
      <c r="D610">
        <v>48769235</v>
      </c>
      <c r="E610">
        <v>8779</v>
      </c>
      <c r="F610" t="s">
        <v>74</v>
      </c>
      <c r="G610" t="s">
        <v>6522</v>
      </c>
      <c r="H610" t="s">
        <v>6523</v>
      </c>
      <c r="I610">
        <v>2</v>
      </c>
      <c r="J610">
        <v>0</v>
      </c>
      <c r="K610">
        <v>0</v>
      </c>
      <c r="L610">
        <v>0</v>
      </c>
      <c r="M610">
        <v>1</v>
      </c>
      <c r="N610">
        <v>1</v>
      </c>
      <c r="O610">
        <f t="shared" si="9"/>
        <v>1</v>
      </c>
    </row>
    <row r="611" spans="1:15" x14ac:dyDescent="0.2">
      <c r="A611" t="s">
        <v>4334</v>
      </c>
      <c r="B611" t="s">
        <v>395</v>
      </c>
      <c r="C611">
        <v>45825623</v>
      </c>
      <c r="D611">
        <v>45834567</v>
      </c>
      <c r="E611">
        <v>8945</v>
      </c>
      <c r="F611" t="s">
        <v>66</v>
      </c>
      <c r="G611" t="s">
        <v>6524</v>
      </c>
      <c r="H611" t="s">
        <v>6525</v>
      </c>
      <c r="I611">
        <v>17</v>
      </c>
      <c r="J611">
        <v>17</v>
      </c>
      <c r="K611">
        <v>0</v>
      </c>
      <c r="L611">
        <v>0</v>
      </c>
      <c r="M611">
        <v>0</v>
      </c>
      <c r="N611">
        <v>0</v>
      </c>
      <c r="O611">
        <f t="shared" si="9"/>
        <v>1</v>
      </c>
    </row>
    <row r="612" spans="1:15" x14ac:dyDescent="0.2">
      <c r="A612" t="s">
        <v>4341</v>
      </c>
      <c r="B612" t="s">
        <v>215</v>
      </c>
      <c r="C612">
        <v>18240768</v>
      </c>
      <c r="D612">
        <v>18332221</v>
      </c>
      <c r="E612">
        <v>91454</v>
      </c>
      <c r="F612" t="s">
        <v>66</v>
      </c>
      <c r="G612" t="s">
        <v>6526</v>
      </c>
      <c r="H612" t="s">
        <v>6527</v>
      </c>
      <c r="I612">
        <v>0</v>
      </c>
      <c r="J612">
        <v>0</v>
      </c>
      <c r="K612">
        <v>0</v>
      </c>
      <c r="L612">
        <v>0</v>
      </c>
      <c r="M612">
        <v>0</v>
      </c>
      <c r="N612">
        <v>0</v>
      </c>
      <c r="O612">
        <f t="shared" si="9"/>
        <v>0</v>
      </c>
    </row>
    <row r="613" spans="1:15" x14ac:dyDescent="0.2">
      <c r="A613" t="s">
        <v>4347</v>
      </c>
      <c r="B613" t="s">
        <v>247</v>
      </c>
      <c r="C613">
        <v>72053003</v>
      </c>
      <c r="D613">
        <v>72437804</v>
      </c>
      <c r="E613">
        <v>384802</v>
      </c>
      <c r="F613" t="s">
        <v>66</v>
      </c>
      <c r="G613" t="s">
        <v>6528</v>
      </c>
      <c r="H613" t="s">
        <v>6529</v>
      </c>
      <c r="I613">
        <v>70</v>
      </c>
      <c r="J613">
        <v>70</v>
      </c>
      <c r="K613">
        <v>0</v>
      </c>
      <c r="L613">
        <v>0</v>
      </c>
      <c r="M613">
        <v>0</v>
      </c>
      <c r="N613">
        <v>0</v>
      </c>
      <c r="O613">
        <f t="shared" si="9"/>
        <v>1</v>
      </c>
    </row>
    <row r="614" spans="1:15" x14ac:dyDescent="0.2">
      <c r="A614" t="s">
        <v>4354</v>
      </c>
      <c r="B614" t="s">
        <v>183</v>
      </c>
      <c r="C614">
        <v>110693132</v>
      </c>
      <c r="D614">
        <v>110744824</v>
      </c>
      <c r="E614">
        <v>51693</v>
      </c>
      <c r="F614" t="s">
        <v>66</v>
      </c>
      <c r="G614" t="s">
        <v>6530</v>
      </c>
      <c r="H614" t="s">
        <v>6531</v>
      </c>
      <c r="I614">
        <v>37</v>
      </c>
      <c r="J614">
        <v>37</v>
      </c>
      <c r="K614">
        <v>0</v>
      </c>
      <c r="L614">
        <v>0</v>
      </c>
      <c r="M614">
        <v>0</v>
      </c>
      <c r="N614">
        <v>0</v>
      </c>
      <c r="O614">
        <f t="shared" si="9"/>
        <v>1</v>
      </c>
    </row>
    <row r="615" spans="1:15" x14ac:dyDescent="0.2">
      <c r="A615" t="s">
        <v>4361</v>
      </c>
      <c r="B615" t="s">
        <v>439</v>
      </c>
      <c r="C615">
        <v>1392905</v>
      </c>
      <c r="D615">
        <v>1445543</v>
      </c>
      <c r="E615">
        <v>52639</v>
      </c>
      <c r="F615" t="s">
        <v>74</v>
      </c>
      <c r="G615" t="s">
        <v>6532</v>
      </c>
      <c r="H615" t="s">
        <v>6533</v>
      </c>
      <c r="I615">
        <v>40</v>
      </c>
      <c r="J615">
        <v>40</v>
      </c>
      <c r="K615">
        <v>0</v>
      </c>
      <c r="L615">
        <v>0</v>
      </c>
      <c r="M615">
        <v>0</v>
      </c>
      <c r="N615">
        <v>0</v>
      </c>
      <c r="O615">
        <f t="shared" si="9"/>
        <v>1</v>
      </c>
    </row>
    <row r="616" spans="1:15" x14ac:dyDescent="0.2">
      <c r="A616" t="s">
        <v>4368</v>
      </c>
      <c r="B616" t="s">
        <v>83</v>
      </c>
      <c r="C616">
        <v>152953752</v>
      </c>
      <c r="D616">
        <v>152962048</v>
      </c>
      <c r="E616">
        <v>8297</v>
      </c>
      <c r="F616" t="s">
        <v>66</v>
      </c>
      <c r="G616" t="s">
        <v>6534</v>
      </c>
      <c r="H616" t="s">
        <v>6535</v>
      </c>
      <c r="I616">
        <v>56</v>
      </c>
      <c r="J616">
        <v>56</v>
      </c>
      <c r="K616">
        <v>0</v>
      </c>
      <c r="L616">
        <v>0</v>
      </c>
      <c r="M616">
        <v>0</v>
      </c>
      <c r="N616">
        <v>0</v>
      </c>
      <c r="O616">
        <f t="shared" si="9"/>
        <v>1</v>
      </c>
    </row>
    <row r="617" spans="1:15" x14ac:dyDescent="0.2">
      <c r="A617" t="s">
        <v>4375</v>
      </c>
      <c r="B617" t="s">
        <v>92</v>
      </c>
      <c r="C617">
        <v>23242431</v>
      </c>
      <c r="D617">
        <v>23289020</v>
      </c>
      <c r="E617">
        <v>46590</v>
      </c>
      <c r="F617" t="s">
        <v>74</v>
      </c>
      <c r="G617" t="s">
        <v>6536</v>
      </c>
      <c r="H617" t="s">
        <v>6537</v>
      </c>
      <c r="I617">
        <v>29</v>
      </c>
      <c r="J617">
        <v>29</v>
      </c>
      <c r="K617">
        <v>0</v>
      </c>
      <c r="L617">
        <v>0</v>
      </c>
      <c r="M617">
        <v>0</v>
      </c>
      <c r="N617">
        <v>0</v>
      </c>
      <c r="O617">
        <f t="shared" si="9"/>
        <v>1</v>
      </c>
    </row>
    <row r="618" spans="1:15" x14ac:dyDescent="0.2">
      <c r="A618" t="s">
        <v>4382</v>
      </c>
      <c r="B618" t="s">
        <v>83</v>
      </c>
      <c r="C618">
        <v>135056756</v>
      </c>
      <c r="D618">
        <v>135129428</v>
      </c>
      <c r="E618">
        <v>72673</v>
      </c>
      <c r="F618" t="s">
        <v>66</v>
      </c>
      <c r="G618" t="s">
        <v>6538</v>
      </c>
      <c r="H618" t="s">
        <v>6539</v>
      </c>
      <c r="I618">
        <v>40</v>
      </c>
      <c r="J618">
        <v>40</v>
      </c>
      <c r="K618">
        <v>0</v>
      </c>
      <c r="L618">
        <v>0</v>
      </c>
      <c r="M618">
        <v>0</v>
      </c>
      <c r="N618">
        <v>0</v>
      </c>
      <c r="O618">
        <f t="shared" si="9"/>
        <v>1</v>
      </c>
    </row>
    <row r="619" spans="1:15" x14ac:dyDescent="0.2">
      <c r="A619" t="s">
        <v>4389</v>
      </c>
      <c r="B619" t="s">
        <v>631</v>
      </c>
      <c r="C619">
        <v>48556583</v>
      </c>
      <c r="D619">
        <v>48611412</v>
      </c>
      <c r="E619">
        <v>54830</v>
      </c>
      <c r="F619" t="s">
        <v>66</v>
      </c>
      <c r="G619" t="s">
        <v>6540</v>
      </c>
      <c r="H619" t="s">
        <v>6541</v>
      </c>
      <c r="I619">
        <v>34</v>
      </c>
      <c r="J619">
        <v>34</v>
      </c>
      <c r="K619">
        <v>0</v>
      </c>
      <c r="L619">
        <v>0</v>
      </c>
      <c r="M619">
        <v>0</v>
      </c>
      <c r="N619">
        <v>0</v>
      </c>
      <c r="O619">
        <f t="shared" si="9"/>
        <v>1</v>
      </c>
    </row>
    <row r="620" spans="1:15" x14ac:dyDescent="0.2">
      <c r="A620" t="s">
        <v>4396</v>
      </c>
      <c r="B620" t="s">
        <v>265</v>
      </c>
      <c r="C620">
        <v>2015219</v>
      </c>
      <c r="D620">
        <v>2193624</v>
      </c>
      <c r="E620">
        <v>178406</v>
      </c>
      <c r="F620" t="s">
        <v>66</v>
      </c>
      <c r="G620" t="s">
        <v>6542</v>
      </c>
      <c r="H620" t="s">
        <v>6543</v>
      </c>
      <c r="I620">
        <v>94</v>
      </c>
      <c r="J620">
        <v>94</v>
      </c>
      <c r="K620">
        <v>0</v>
      </c>
      <c r="L620">
        <v>0</v>
      </c>
      <c r="M620">
        <v>0</v>
      </c>
      <c r="N620">
        <v>0</v>
      </c>
      <c r="O620">
        <f t="shared" si="9"/>
        <v>1</v>
      </c>
    </row>
    <row r="621" spans="1:15" x14ac:dyDescent="0.2">
      <c r="A621" t="s">
        <v>4403</v>
      </c>
      <c r="B621" t="s">
        <v>192</v>
      </c>
      <c r="C621">
        <v>11071598</v>
      </c>
      <c r="D621">
        <v>11172958</v>
      </c>
      <c r="E621">
        <v>101361</v>
      </c>
      <c r="F621" t="s">
        <v>66</v>
      </c>
      <c r="G621" t="s">
        <v>6544</v>
      </c>
      <c r="H621" t="s">
        <v>6545</v>
      </c>
      <c r="I621">
        <v>104</v>
      </c>
      <c r="J621">
        <v>104</v>
      </c>
      <c r="K621">
        <v>0</v>
      </c>
      <c r="L621">
        <v>0</v>
      </c>
      <c r="M621">
        <v>0</v>
      </c>
      <c r="N621">
        <v>0</v>
      </c>
      <c r="O621">
        <f t="shared" si="9"/>
        <v>1</v>
      </c>
    </row>
    <row r="622" spans="1:15" x14ac:dyDescent="0.2">
      <c r="A622" t="s">
        <v>4410</v>
      </c>
      <c r="B622" t="s">
        <v>117</v>
      </c>
      <c r="C622">
        <v>24129118</v>
      </c>
      <c r="D622">
        <v>24176705</v>
      </c>
      <c r="E622">
        <v>47588</v>
      </c>
      <c r="F622" t="s">
        <v>66</v>
      </c>
      <c r="G622" t="s">
        <v>6546</v>
      </c>
      <c r="H622" t="s">
        <v>6547</v>
      </c>
      <c r="I622">
        <v>25</v>
      </c>
      <c r="J622">
        <v>25</v>
      </c>
      <c r="K622">
        <v>0</v>
      </c>
      <c r="L622">
        <v>0</v>
      </c>
      <c r="M622">
        <v>0</v>
      </c>
      <c r="N622">
        <v>0</v>
      </c>
      <c r="O622">
        <f t="shared" si="9"/>
        <v>1</v>
      </c>
    </row>
    <row r="623" spans="1:15" x14ac:dyDescent="0.2">
      <c r="A623" t="s">
        <v>4417</v>
      </c>
      <c r="B623" t="s">
        <v>65</v>
      </c>
      <c r="C623">
        <v>56555636</v>
      </c>
      <c r="D623">
        <v>56583351</v>
      </c>
      <c r="E623">
        <v>27716</v>
      </c>
      <c r="F623" t="s">
        <v>74</v>
      </c>
      <c r="G623" t="s">
        <v>6548</v>
      </c>
      <c r="H623" t="s">
        <v>6549</v>
      </c>
      <c r="I623">
        <v>0</v>
      </c>
      <c r="J623">
        <v>0</v>
      </c>
      <c r="K623">
        <v>0</v>
      </c>
      <c r="L623">
        <v>0</v>
      </c>
      <c r="M623">
        <v>0</v>
      </c>
      <c r="N623">
        <v>0</v>
      </c>
      <c r="O623">
        <f t="shared" si="9"/>
        <v>0</v>
      </c>
    </row>
    <row r="624" spans="1:15" x14ac:dyDescent="0.2">
      <c r="A624" t="s">
        <v>4424</v>
      </c>
      <c r="B624" t="s">
        <v>126</v>
      </c>
      <c r="C624">
        <v>38783972</v>
      </c>
      <c r="D624">
        <v>38804103</v>
      </c>
      <c r="E624">
        <v>20132</v>
      </c>
      <c r="F624" t="s">
        <v>74</v>
      </c>
      <c r="G624" t="s">
        <v>6550</v>
      </c>
      <c r="H624" t="s">
        <v>6551</v>
      </c>
      <c r="I624">
        <v>32</v>
      </c>
      <c r="J624">
        <v>32</v>
      </c>
      <c r="K624">
        <v>0</v>
      </c>
      <c r="L624">
        <v>0</v>
      </c>
      <c r="M624">
        <v>0</v>
      </c>
      <c r="N624">
        <v>0</v>
      </c>
      <c r="O624">
        <f t="shared" si="9"/>
        <v>1</v>
      </c>
    </row>
    <row r="625" spans="1:15" x14ac:dyDescent="0.2">
      <c r="A625" t="s">
        <v>4431</v>
      </c>
      <c r="B625" t="s">
        <v>83</v>
      </c>
      <c r="C625">
        <v>53401070</v>
      </c>
      <c r="D625">
        <v>53449677</v>
      </c>
      <c r="E625">
        <v>48608</v>
      </c>
      <c r="F625" t="s">
        <v>74</v>
      </c>
      <c r="G625" t="s">
        <v>6552</v>
      </c>
      <c r="H625" t="s">
        <v>6553</v>
      </c>
      <c r="I625">
        <v>72</v>
      </c>
      <c r="J625">
        <v>72</v>
      </c>
      <c r="K625">
        <v>0</v>
      </c>
      <c r="L625">
        <v>0</v>
      </c>
      <c r="M625">
        <v>0</v>
      </c>
      <c r="N625">
        <v>0</v>
      </c>
      <c r="O625">
        <f t="shared" si="9"/>
        <v>1</v>
      </c>
    </row>
    <row r="626" spans="1:15" x14ac:dyDescent="0.2">
      <c r="A626" t="s">
        <v>4438</v>
      </c>
      <c r="B626" t="s">
        <v>215</v>
      </c>
      <c r="C626">
        <v>112327449</v>
      </c>
      <c r="D626">
        <v>112364392</v>
      </c>
      <c r="E626">
        <v>36944</v>
      </c>
      <c r="F626" t="s">
        <v>66</v>
      </c>
      <c r="G626" t="s">
        <v>6554</v>
      </c>
      <c r="H626" t="s">
        <v>6555</v>
      </c>
      <c r="I626">
        <v>73</v>
      </c>
      <c r="J626">
        <v>73</v>
      </c>
      <c r="K626">
        <v>0</v>
      </c>
      <c r="L626">
        <v>0</v>
      </c>
      <c r="M626">
        <v>0</v>
      </c>
      <c r="N626">
        <v>0</v>
      </c>
      <c r="O626">
        <f t="shared" si="9"/>
        <v>1</v>
      </c>
    </row>
    <row r="627" spans="1:15" x14ac:dyDescent="0.2">
      <c r="A627" t="s">
        <v>4445</v>
      </c>
      <c r="B627" t="s">
        <v>92</v>
      </c>
      <c r="C627">
        <v>70346105</v>
      </c>
      <c r="D627">
        <v>70499083</v>
      </c>
      <c r="E627">
        <v>152979</v>
      </c>
      <c r="F627" t="s">
        <v>66</v>
      </c>
      <c r="G627" t="s">
        <v>6556</v>
      </c>
      <c r="H627" t="s">
        <v>6557</v>
      </c>
      <c r="I627">
        <v>28</v>
      </c>
      <c r="J627">
        <v>28</v>
      </c>
      <c r="K627">
        <v>0</v>
      </c>
      <c r="L627">
        <v>0</v>
      </c>
      <c r="M627">
        <v>0</v>
      </c>
      <c r="N627">
        <v>0</v>
      </c>
      <c r="O627">
        <f t="shared" si="9"/>
        <v>1</v>
      </c>
    </row>
    <row r="628" spans="1:15" x14ac:dyDescent="0.2">
      <c r="A628" t="s">
        <v>4452</v>
      </c>
      <c r="B628" t="s">
        <v>395</v>
      </c>
      <c r="C628">
        <v>6411531</v>
      </c>
      <c r="D628">
        <v>6416228</v>
      </c>
      <c r="E628">
        <v>4698</v>
      </c>
      <c r="F628" t="s">
        <v>66</v>
      </c>
      <c r="G628" t="s">
        <v>6558</v>
      </c>
      <c r="H628" t="s">
        <v>6559</v>
      </c>
      <c r="I628">
        <v>32</v>
      </c>
      <c r="J628">
        <v>32</v>
      </c>
      <c r="K628">
        <v>0</v>
      </c>
      <c r="L628">
        <v>0</v>
      </c>
      <c r="M628">
        <v>0</v>
      </c>
      <c r="N628">
        <v>0</v>
      </c>
      <c r="O628">
        <f t="shared" si="9"/>
        <v>1</v>
      </c>
    </row>
    <row r="629" spans="1:15" x14ac:dyDescent="0.2">
      <c r="A629" t="s">
        <v>4459</v>
      </c>
      <c r="B629" t="s">
        <v>83</v>
      </c>
      <c r="C629">
        <v>21958691</v>
      </c>
      <c r="D629">
        <v>22012955</v>
      </c>
      <c r="E629">
        <v>54265</v>
      </c>
      <c r="F629" t="s">
        <v>66</v>
      </c>
      <c r="G629" t="s">
        <v>6560</v>
      </c>
      <c r="H629" t="s">
        <v>6561</v>
      </c>
      <c r="I629">
        <v>0</v>
      </c>
      <c r="J629">
        <v>0</v>
      </c>
      <c r="K629">
        <v>0</v>
      </c>
      <c r="L629">
        <v>0</v>
      </c>
      <c r="M629">
        <v>0</v>
      </c>
      <c r="N629">
        <v>0</v>
      </c>
      <c r="O629">
        <f t="shared" si="9"/>
        <v>0</v>
      </c>
    </row>
    <row r="630" spans="1:15" x14ac:dyDescent="0.2">
      <c r="A630" t="s">
        <v>4466</v>
      </c>
      <c r="B630" t="s">
        <v>117</v>
      </c>
      <c r="C630">
        <v>21213292</v>
      </c>
      <c r="D630">
        <v>21245502</v>
      </c>
      <c r="E630">
        <v>32211</v>
      </c>
      <c r="F630" t="s">
        <v>66</v>
      </c>
      <c r="G630" t="s">
        <v>6562</v>
      </c>
      <c r="H630" t="s">
        <v>6563</v>
      </c>
      <c r="I630">
        <v>13</v>
      </c>
      <c r="J630">
        <v>13</v>
      </c>
      <c r="K630">
        <v>0</v>
      </c>
      <c r="L630">
        <v>0</v>
      </c>
      <c r="M630">
        <v>0</v>
      </c>
      <c r="N630">
        <v>0</v>
      </c>
      <c r="O630">
        <f t="shared" si="9"/>
        <v>1</v>
      </c>
    </row>
    <row r="631" spans="1:15" x14ac:dyDescent="0.2">
      <c r="A631" t="s">
        <v>4473</v>
      </c>
      <c r="B631" t="s">
        <v>183</v>
      </c>
      <c r="C631">
        <v>38000050</v>
      </c>
      <c r="D631">
        <v>38019945</v>
      </c>
      <c r="E631">
        <v>19896</v>
      </c>
      <c r="F631" t="s">
        <v>74</v>
      </c>
      <c r="G631" t="s">
        <v>6564</v>
      </c>
      <c r="H631" t="s">
        <v>6565</v>
      </c>
      <c r="I631">
        <v>18</v>
      </c>
      <c r="J631">
        <v>18</v>
      </c>
      <c r="K631">
        <v>0</v>
      </c>
      <c r="L631">
        <v>0</v>
      </c>
      <c r="M631">
        <v>0</v>
      </c>
      <c r="N631">
        <v>0</v>
      </c>
      <c r="O631">
        <f t="shared" si="9"/>
        <v>1</v>
      </c>
    </row>
    <row r="632" spans="1:15" x14ac:dyDescent="0.2">
      <c r="A632" t="s">
        <v>4480</v>
      </c>
      <c r="B632" t="s">
        <v>288</v>
      </c>
      <c r="C632">
        <v>86215214</v>
      </c>
      <c r="D632">
        <v>86303874</v>
      </c>
      <c r="E632">
        <v>88661</v>
      </c>
      <c r="F632" t="s">
        <v>74</v>
      </c>
      <c r="G632" t="s">
        <v>6566</v>
      </c>
      <c r="H632" t="s">
        <v>6567</v>
      </c>
      <c r="I632">
        <v>0</v>
      </c>
      <c r="J632">
        <v>0</v>
      </c>
      <c r="K632">
        <v>0</v>
      </c>
      <c r="L632">
        <v>0</v>
      </c>
      <c r="M632">
        <v>0</v>
      </c>
      <c r="N632">
        <v>0</v>
      </c>
      <c r="O632">
        <f t="shared" si="9"/>
        <v>0</v>
      </c>
    </row>
    <row r="633" spans="1:15" x14ac:dyDescent="0.2">
      <c r="A633" t="s">
        <v>4487</v>
      </c>
      <c r="B633" t="s">
        <v>288</v>
      </c>
      <c r="C633">
        <v>107811308</v>
      </c>
      <c r="D633">
        <v>107982513</v>
      </c>
      <c r="E633">
        <v>171206</v>
      </c>
      <c r="F633" t="s">
        <v>66</v>
      </c>
      <c r="G633" t="s">
        <v>6568</v>
      </c>
      <c r="H633" t="s">
        <v>6569</v>
      </c>
      <c r="I633">
        <v>42</v>
      </c>
      <c r="J633">
        <v>42</v>
      </c>
      <c r="K633">
        <v>0</v>
      </c>
      <c r="L633">
        <v>0</v>
      </c>
      <c r="M633">
        <v>0</v>
      </c>
      <c r="N633">
        <v>0</v>
      </c>
      <c r="O633">
        <f t="shared" si="9"/>
        <v>1</v>
      </c>
    </row>
    <row r="634" spans="1:15" x14ac:dyDescent="0.2">
      <c r="A634" t="s">
        <v>4494</v>
      </c>
      <c r="B634" t="s">
        <v>939</v>
      </c>
      <c r="C634">
        <v>34915344</v>
      </c>
      <c r="D634">
        <v>34949820</v>
      </c>
      <c r="E634">
        <v>34477</v>
      </c>
      <c r="F634" t="s">
        <v>66</v>
      </c>
      <c r="G634" t="s">
        <v>6570</v>
      </c>
      <c r="H634" t="s">
        <v>6571</v>
      </c>
      <c r="I634">
        <v>0</v>
      </c>
      <c r="J634">
        <v>0</v>
      </c>
      <c r="K634">
        <v>0</v>
      </c>
      <c r="L634">
        <v>0</v>
      </c>
      <c r="M634">
        <v>0</v>
      </c>
      <c r="N634">
        <v>0</v>
      </c>
      <c r="O634">
        <f t="shared" si="9"/>
        <v>0</v>
      </c>
    </row>
    <row r="635" spans="1:15" x14ac:dyDescent="0.2">
      <c r="A635" t="s">
        <v>4501</v>
      </c>
      <c r="B635" t="s">
        <v>167</v>
      </c>
      <c r="C635">
        <v>39208690</v>
      </c>
      <c r="D635">
        <v>39352100</v>
      </c>
      <c r="E635">
        <v>143411</v>
      </c>
      <c r="F635" t="s">
        <v>74</v>
      </c>
      <c r="G635" t="s">
        <v>6572</v>
      </c>
      <c r="H635" t="s">
        <v>6573</v>
      </c>
      <c r="I635">
        <v>74</v>
      </c>
      <c r="J635">
        <v>74</v>
      </c>
      <c r="K635">
        <v>0</v>
      </c>
      <c r="L635">
        <v>0</v>
      </c>
      <c r="M635">
        <v>0</v>
      </c>
      <c r="N635">
        <v>0</v>
      </c>
      <c r="O635">
        <f t="shared" si="9"/>
        <v>1</v>
      </c>
    </row>
    <row r="636" spans="1:15" x14ac:dyDescent="0.2">
      <c r="A636" t="s">
        <v>4508</v>
      </c>
      <c r="B636" t="s">
        <v>117</v>
      </c>
      <c r="C636">
        <v>38368319</v>
      </c>
      <c r="D636">
        <v>38380539</v>
      </c>
      <c r="E636">
        <v>12221</v>
      </c>
      <c r="F636" t="s">
        <v>74</v>
      </c>
      <c r="G636" t="s">
        <v>6574</v>
      </c>
      <c r="H636" t="s">
        <v>6575</v>
      </c>
      <c r="I636">
        <v>22</v>
      </c>
      <c r="J636">
        <v>22</v>
      </c>
      <c r="K636">
        <v>0</v>
      </c>
      <c r="L636">
        <v>0</v>
      </c>
      <c r="M636">
        <v>0</v>
      </c>
      <c r="N636">
        <v>0</v>
      </c>
      <c r="O636">
        <f t="shared" si="9"/>
        <v>1</v>
      </c>
    </row>
    <row r="637" spans="1:15" x14ac:dyDescent="0.2">
      <c r="A637" t="s">
        <v>4515</v>
      </c>
      <c r="B637" t="s">
        <v>167</v>
      </c>
      <c r="C637">
        <v>5832799</v>
      </c>
      <c r="D637">
        <v>5841517</v>
      </c>
      <c r="E637">
        <v>8719</v>
      </c>
      <c r="F637" t="s">
        <v>66</v>
      </c>
      <c r="G637" t="s">
        <v>6576</v>
      </c>
      <c r="H637" t="s">
        <v>6577</v>
      </c>
      <c r="I637">
        <v>0</v>
      </c>
      <c r="J637">
        <v>0</v>
      </c>
      <c r="K637">
        <v>0</v>
      </c>
      <c r="L637">
        <v>0</v>
      </c>
      <c r="M637">
        <v>0</v>
      </c>
      <c r="N637">
        <v>0</v>
      </c>
      <c r="O637">
        <f t="shared" si="9"/>
        <v>0</v>
      </c>
    </row>
    <row r="638" spans="1:15" x14ac:dyDescent="0.2">
      <c r="A638" t="s">
        <v>4522</v>
      </c>
      <c r="B638" t="s">
        <v>101</v>
      </c>
      <c r="C638">
        <v>181429712</v>
      </c>
      <c r="D638">
        <v>181432224</v>
      </c>
      <c r="E638">
        <v>2513</v>
      </c>
      <c r="F638" t="s">
        <v>66</v>
      </c>
      <c r="G638" t="s">
        <v>6578</v>
      </c>
      <c r="H638" t="s">
        <v>6579</v>
      </c>
      <c r="I638">
        <v>15</v>
      </c>
      <c r="J638">
        <v>15</v>
      </c>
      <c r="K638">
        <v>0</v>
      </c>
      <c r="L638">
        <v>0</v>
      </c>
      <c r="M638">
        <v>0</v>
      </c>
      <c r="N638">
        <v>0</v>
      </c>
      <c r="O638">
        <f t="shared" si="9"/>
        <v>1</v>
      </c>
    </row>
    <row r="639" spans="1:15" x14ac:dyDescent="0.2">
      <c r="A639" t="s">
        <v>4529</v>
      </c>
      <c r="B639" t="s">
        <v>83</v>
      </c>
      <c r="C639">
        <v>139585152</v>
      </c>
      <c r="D639">
        <v>139587225</v>
      </c>
      <c r="E639">
        <v>2074</v>
      </c>
      <c r="F639" t="s">
        <v>74</v>
      </c>
      <c r="G639" t="s">
        <v>6580</v>
      </c>
      <c r="H639" t="s">
        <v>6581</v>
      </c>
      <c r="I639">
        <v>16</v>
      </c>
      <c r="J639">
        <v>15</v>
      </c>
      <c r="K639">
        <v>1</v>
      </c>
      <c r="L639">
        <v>0</v>
      </c>
      <c r="M639">
        <v>0</v>
      </c>
      <c r="N639">
        <v>0</v>
      </c>
      <c r="O639">
        <f t="shared" si="9"/>
        <v>1</v>
      </c>
    </row>
    <row r="640" spans="1:15" x14ac:dyDescent="0.2">
      <c r="A640" t="s">
        <v>4536</v>
      </c>
      <c r="B640" t="s">
        <v>65</v>
      </c>
      <c r="C640">
        <v>23682433</v>
      </c>
      <c r="D640">
        <v>24715635</v>
      </c>
      <c r="E640">
        <v>1033203</v>
      </c>
      <c r="F640" t="s">
        <v>74</v>
      </c>
      <c r="G640" t="s">
        <v>6582</v>
      </c>
      <c r="H640" t="s">
        <v>6583</v>
      </c>
      <c r="I640">
        <v>0</v>
      </c>
      <c r="J640">
        <v>0</v>
      </c>
      <c r="K640">
        <v>0</v>
      </c>
      <c r="L640">
        <v>0</v>
      </c>
      <c r="M640">
        <v>0</v>
      </c>
      <c r="N640">
        <v>0</v>
      </c>
      <c r="O640">
        <f t="shared" si="9"/>
        <v>0</v>
      </c>
    </row>
    <row r="641" spans="1:15" x14ac:dyDescent="0.2">
      <c r="A641" t="s">
        <v>4543</v>
      </c>
      <c r="B641" t="s">
        <v>490</v>
      </c>
      <c r="C641">
        <v>44854894</v>
      </c>
      <c r="D641">
        <v>44955876</v>
      </c>
      <c r="E641">
        <v>100983</v>
      </c>
      <c r="F641" t="s">
        <v>74</v>
      </c>
      <c r="G641" t="s">
        <v>6584</v>
      </c>
      <c r="H641" t="s">
        <v>6585</v>
      </c>
      <c r="I641">
        <v>130</v>
      </c>
      <c r="J641">
        <v>130</v>
      </c>
      <c r="K641">
        <v>0</v>
      </c>
      <c r="L641">
        <v>0</v>
      </c>
      <c r="M641">
        <v>0</v>
      </c>
      <c r="N641">
        <v>0</v>
      </c>
      <c r="O641">
        <f t="shared" si="9"/>
        <v>1</v>
      </c>
    </row>
    <row r="642" spans="1:15" x14ac:dyDescent="0.2">
      <c r="A642" t="s">
        <v>4550</v>
      </c>
      <c r="B642" t="s">
        <v>490</v>
      </c>
      <c r="C642">
        <v>38544288</v>
      </c>
      <c r="D642">
        <v>38649450</v>
      </c>
      <c r="E642">
        <v>105163</v>
      </c>
      <c r="F642" t="s">
        <v>66</v>
      </c>
      <c r="G642" t="s">
        <v>6586</v>
      </c>
      <c r="H642" t="s">
        <v>6587</v>
      </c>
      <c r="I642">
        <v>25</v>
      </c>
      <c r="J642">
        <v>25</v>
      </c>
      <c r="K642">
        <v>0</v>
      </c>
      <c r="L642">
        <v>0</v>
      </c>
      <c r="M642">
        <v>0</v>
      </c>
      <c r="N642">
        <v>0</v>
      </c>
      <c r="O642">
        <f t="shared" ref="O642:O705" si="10">IF(I642=0,0,1)</f>
        <v>1</v>
      </c>
    </row>
    <row r="643" spans="1:15" x14ac:dyDescent="0.2">
      <c r="A643" t="s">
        <v>4557</v>
      </c>
      <c r="B643" t="s">
        <v>265</v>
      </c>
      <c r="C643">
        <v>131314837</v>
      </c>
      <c r="D643">
        <v>131395944</v>
      </c>
      <c r="E643">
        <v>81108</v>
      </c>
      <c r="F643" t="s">
        <v>66</v>
      </c>
      <c r="G643" t="s">
        <v>6588</v>
      </c>
      <c r="H643" t="s">
        <v>6589</v>
      </c>
      <c r="I643">
        <v>155</v>
      </c>
      <c r="J643">
        <v>155</v>
      </c>
      <c r="K643">
        <v>0</v>
      </c>
      <c r="L643">
        <v>0</v>
      </c>
      <c r="M643">
        <v>0</v>
      </c>
      <c r="N643">
        <v>0</v>
      </c>
      <c r="O643">
        <f t="shared" si="10"/>
        <v>1</v>
      </c>
    </row>
    <row r="644" spans="1:15" x14ac:dyDescent="0.2">
      <c r="A644" t="s">
        <v>4564</v>
      </c>
      <c r="B644" t="s">
        <v>135</v>
      </c>
      <c r="C644">
        <v>30710462</v>
      </c>
      <c r="D644">
        <v>30751450</v>
      </c>
      <c r="E644">
        <v>40989</v>
      </c>
      <c r="F644" t="s">
        <v>66</v>
      </c>
      <c r="G644" t="s">
        <v>6590</v>
      </c>
      <c r="H644" t="s">
        <v>6591</v>
      </c>
      <c r="I644">
        <v>159</v>
      </c>
      <c r="J644">
        <v>159</v>
      </c>
      <c r="K644">
        <v>0</v>
      </c>
      <c r="L644">
        <v>0</v>
      </c>
      <c r="M644">
        <v>0</v>
      </c>
      <c r="N644">
        <v>0</v>
      </c>
      <c r="O644">
        <f t="shared" si="10"/>
        <v>1</v>
      </c>
    </row>
    <row r="645" spans="1:15" x14ac:dyDescent="0.2">
      <c r="A645" t="s">
        <v>4571</v>
      </c>
      <c r="B645" t="s">
        <v>247</v>
      </c>
      <c r="C645">
        <v>56212281</v>
      </c>
      <c r="D645">
        <v>56239267</v>
      </c>
      <c r="E645">
        <v>26987</v>
      </c>
      <c r="F645" t="s">
        <v>66</v>
      </c>
      <c r="G645" t="s">
        <v>6592</v>
      </c>
      <c r="H645" t="s">
        <v>6593</v>
      </c>
      <c r="I645">
        <v>16</v>
      </c>
      <c r="J645">
        <v>16</v>
      </c>
      <c r="K645">
        <v>0</v>
      </c>
      <c r="L645">
        <v>0</v>
      </c>
      <c r="M645">
        <v>0</v>
      </c>
      <c r="N645">
        <v>0</v>
      </c>
      <c r="O645">
        <f t="shared" si="10"/>
        <v>1</v>
      </c>
    </row>
    <row r="646" spans="1:15" x14ac:dyDescent="0.2">
      <c r="A646" t="s">
        <v>4578</v>
      </c>
      <c r="B646" t="s">
        <v>83</v>
      </c>
      <c r="C646">
        <v>99899163</v>
      </c>
      <c r="D646">
        <v>99926296</v>
      </c>
      <c r="E646">
        <v>27134</v>
      </c>
      <c r="F646" t="s">
        <v>66</v>
      </c>
      <c r="G646" t="s">
        <v>6594</v>
      </c>
      <c r="H646" t="s">
        <v>6595</v>
      </c>
      <c r="I646">
        <v>28</v>
      </c>
      <c r="J646">
        <v>28</v>
      </c>
      <c r="K646">
        <v>0</v>
      </c>
      <c r="L646">
        <v>0</v>
      </c>
      <c r="M646">
        <v>0</v>
      </c>
      <c r="N646">
        <v>0</v>
      </c>
      <c r="O646">
        <f t="shared" si="10"/>
        <v>1</v>
      </c>
    </row>
    <row r="647" spans="1:15" x14ac:dyDescent="0.2">
      <c r="A647" t="s">
        <v>4585</v>
      </c>
      <c r="B647" t="s">
        <v>183</v>
      </c>
      <c r="C647">
        <v>44173168</v>
      </c>
      <c r="D647">
        <v>44396837</v>
      </c>
      <c r="E647">
        <v>223670</v>
      </c>
      <c r="F647" t="s">
        <v>66</v>
      </c>
      <c r="G647" t="s">
        <v>6596</v>
      </c>
      <c r="H647" t="s">
        <v>6597</v>
      </c>
      <c r="I647">
        <v>39</v>
      </c>
      <c r="J647">
        <v>39</v>
      </c>
      <c r="K647">
        <v>0</v>
      </c>
      <c r="L647">
        <v>0</v>
      </c>
      <c r="M647">
        <v>0</v>
      </c>
      <c r="N647">
        <v>0</v>
      </c>
      <c r="O647">
        <f t="shared" si="10"/>
        <v>1</v>
      </c>
    </row>
    <row r="648" spans="1:15" x14ac:dyDescent="0.2">
      <c r="A648" t="s">
        <v>4592</v>
      </c>
      <c r="B648" t="s">
        <v>167</v>
      </c>
      <c r="C648">
        <v>86066271</v>
      </c>
      <c r="D648">
        <v>86116157</v>
      </c>
      <c r="E648">
        <v>49887</v>
      </c>
      <c r="F648" t="s">
        <v>74</v>
      </c>
      <c r="G648" t="s">
        <v>6598</v>
      </c>
      <c r="H648" t="s">
        <v>6599</v>
      </c>
      <c r="I648">
        <v>35</v>
      </c>
      <c r="J648">
        <v>35</v>
      </c>
      <c r="K648">
        <v>0</v>
      </c>
      <c r="L648">
        <v>0</v>
      </c>
      <c r="M648">
        <v>0</v>
      </c>
      <c r="N648">
        <v>0</v>
      </c>
      <c r="O648">
        <f t="shared" si="10"/>
        <v>1</v>
      </c>
    </row>
    <row r="649" spans="1:15" x14ac:dyDescent="0.2">
      <c r="A649" t="s">
        <v>4599</v>
      </c>
      <c r="B649" t="s">
        <v>101</v>
      </c>
      <c r="C649">
        <v>136055077</v>
      </c>
      <c r="D649">
        <v>136471254</v>
      </c>
      <c r="E649">
        <v>416178</v>
      </c>
      <c r="F649" t="s">
        <v>74</v>
      </c>
      <c r="G649" t="s">
        <v>6600</v>
      </c>
      <c r="H649" t="s">
        <v>6601</v>
      </c>
      <c r="I649">
        <v>83</v>
      </c>
      <c r="J649">
        <v>83</v>
      </c>
      <c r="K649">
        <v>0</v>
      </c>
      <c r="L649">
        <v>0</v>
      </c>
      <c r="M649">
        <v>0</v>
      </c>
      <c r="N649">
        <v>0</v>
      </c>
      <c r="O649">
        <f t="shared" si="10"/>
        <v>1</v>
      </c>
    </row>
    <row r="650" spans="1:15" x14ac:dyDescent="0.2">
      <c r="A650" t="s">
        <v>4605</v>
      </c>
      <c r="B650" t="s">
        <v>183</v>
      </c>
      <c r="C650">
        <v>47715811</v>
      </c>
      <c r="D650">
        <v>47780459</v>
      </c>
      <c r="E650">
        <v>64649</v>
      </c>
      <c r="F650" t="s">
        <v>74</v>
      </c>
      <c r="G650" t="s">
        <v>6602</v>
      </c>
      <c r="H650" t="s">
        <v>6603</v>
      </c>
      <c r="I650">
        <v>67</v>
      </c>
      <c r="J650">
        <v>67</v>
      </c>
      <c r="K650">
        <v>0</v>
      </c>
      <c r="L650">
        <v>0</v>
      </c>
      <c r="M650">
        <v>0</v>
      </c>
      <c r="N650">
        <v>0</v>
      </c>
      <c r="O650">
        <f t="shared" si="10"/>
        <v>1</v>
      </c>
    </row>
    <row r="651" spans="1:15" x14ac:dyDescent="0.2">
      <c r="A651" t="s">
        <v>4612</v>
      </c>
      <c r="B651" t="s">
        <v>490</v>
      </c>
      <c r="C651">
        <v>74471807</v>
      </c>
      <c r="D651">
        <v>74504608</v>
      </c>
      <c r="E651">
        <v>32802</v>
      </c>
      <c r="F651" t="s">
        <v>74</v>
      </c>
      <c r="G651" t="s">
        <v>6604</v>
      </c>
      <c r="H651" t="s">
        <v>6605</v>
      </c>
      <c r="I651">
        <v>52</v>
      </c>
      <c r="J651">
        <v>52</v>
      </c>
      <c r="K651">
        <v>0</v>
      </c>
      <c r="L651">
        <v>0</v>
      </c>
      <c r="M651">
        <v>0</v>
      </c>
      <c r="N651">
        <v>0</v>
      </c>
      <c r="O651">
        <f t="shared" si="10"/>
        <v>1</v>
      </c>
    </row>
    <row r="652" spans="1:15" x14ac:dyDescent="0.2">
      <c r="A652" t="s">
        <v>4619</v>
      </c>
      <c r="B652" t="s">
        <v>395</v>
      </c>
      <c r="C652">
        <v>125462690</v>
      </c>
      <c r="D652">
        <v>125492654</v>
      </c>
      <c r="E652">
        <v>29965</v>
      </c>
      <c r="F652" t="s">
        <v>66</v>
      </c>
      <c r="G652" t="s">
        <v>6606</v>
      </c>
      <c r="H652" t="s">
        <v>6607</v>
      </c>
      <c r="I652">
        <v>0</v>
      </c>
      <c r="J652">
        <v>0</v>
      </c>
      <c r="K652">
        <v>0</v>
      </c>
      <c r="L652">
        <v>0</v>
      </c>
      <c r="M652">
        <v>0</v>
      </c>
      <c r="N652">
        <v>0</v>
      </c>
      <c r="O652">
        <f t="shared" si="10"/>
        <v>0</v>
      </c>
    </row>
    <row r="653" spans="1:15" x14ac:dyDescent="0.2">
      <c r="A653" t="s">
        <v>4626</v>
      </c>
      <c r="B653" t="s">
        <v>101</v>
      </c>
      <c r="C653">
        <v>31573993</v>
      </c>
      <c r="D653">
        <v>31679114</v>
      </c>
      <c r="E653">
        <v>105122</v>
      </c>
      <c r="F653" t="s">
        <v>66</v>
      </c>
      <c r="G653" t="s">
        <v>6608</v>
      </c>
      <c r="H653" t="s">
        <v>6609</v>
      </c>
      <c r="I653">
        <v>0</v>
      </c>
      <c r="J653">
        <v>0</v>
      </c>
      <c r="K653">
        <v>0</v>
      </c>
      <c r="L653">
        <v>0</v>
      </c>
      <c r="M653">
        <v>0</v>
      </c>
      <c r="N653">
        <v>0</v>
      </c>
      <c r="O653">
        <f t="shared" si="10"/>
        <v>0</v>
      </c>
    </row>
    <row r="654" spans="1:15" x14ac:dyDescent="0.2">
      <c r="A654" t="s">
        <v>4633</v>
      </c>
      <c r="B654" t="s">
        <v>135</v>
      </c>
      <c r="C654">
        <v>31000577</v>
      </c>
      <c r="D654">
        <v>31021959</v>
      </c>
      <c r="E654">
        <v>21383</v>
      </c>
      <c r="F654" t="s">
        <v>74</v>
      </c>
      <c r="G654" t="s">
        <v>6610</v>
      </c>
      <c r="H654" t="s">
        <v>6611</v>
      </c>
      <c r="I654">
        <v>0</v>
      </c>
      <c r="J654">
        <v>0</v>
      </c>
      <c r="K654">
        <v>0</v>
      </c>
      <c r="L654">
        <v>0</v>
      </c>
      <c r="M654">
        <v>0</v>
      </c>
      <c r="N654">
        <v>0</v>
      </c>
      <c r="O654">
        <f t="shared" si="10"/>
        <v>0</v>
      </c>
    </row>
    <row r="655" spans="1:15" x14ac:dyDescent="0.2">
      <c r="A655" t="s">
        <v>4640</v>
      </c>
      <c r="B655" t="s">
        <v>265</v>
      </c>
      <c r="C655">
        <v>130374486</v>
      </c>
      <c r="D655">
        <v>130454995</v>
      </c>
      <c r="E655">
        <v>80510</v>
      </c>
      <c r="F655" t="s">
        <v>66</v>
      </c>
      <c r="G655" t="s">
        <v>6612</v>
      </c>
      <c r="H655" t="s">
        <v>6613</v>
      </c>
      <c r="I655">
        <v>44</v>
      </c>
      <c r="J655">
        <v>44</v>
      </c>
      <c r="K655">
        <v>0</v>
      </c>
      <c r="L655">
        <v>0</v>
      </c>
      <c r="M655">
        <v>0</v>
      </c>
      <c r="N655">
        <v>0</v>
      </c>
      <c r="O655">
        <f t="shared" si="10"/>
        <v>1</v>
      </c>
    </row>
    <row r="656" spans="1:15" x14ac:dyDescent="0.2">
      <c r="A656" t="s">
        <v>4647</v>
      </c>
      <c r="B656" t="s">
        <v>682</v>
      </c>
      <c r="C656">
        <v>48516791</v>
      </c>
      <c r="D656">
        <v>48612108</v>
      </c>
      <c r="E656">
        <v>95318</v>
      </c>
      <c r="F656" t="s">
        <v>74</v>
      </c>
      <c r="G656" t="s">
        <v>6614</v>
      </c>
      <c r="H656" t="s">
        <v>6615</v>
      </c>
      <c r="I656">
        <v>29</v>
      </c>
      <c r="J656">
        <v>29</v>
      </c>
      <c r="K656">
        <v>0</v>
      </c>
      <c r="L656">
        <v>0</v>
      </c>
      <c r="M656">
        <v>0</v>
      </c>
      <c r="N656">
        <v>0</v>
      </c>
      <c r="O656">
        <f t="shared" si="10"/>
        <v>1</v>
      </c>
    </row>
    <row r="657" spans="1:15" x14ac:dyDescent="0.2">
      <c r="A657" t="s">
        <v>4654</v>
      </c>
      <c r="B657" t="s">
        <v>65</v>
      </c>
      <c r="C657">
        <v>56390560</v>
      </c>
      <c r="D657">
        <v>56399309</v>
      </c>
      <c r="E657">
        <v>8750</v>
      </c>
      <c r="F657" t="s">
        <v>66</v>
      </c>
      <c r="G657" t="s">
        <v>6616</v>
      </c>
      <c r="H657" t="s">
        <v>6617</v>
      </c>
      <c r="I657">
        <v>28</v>
      </c>
      <c r="J657">
        <v>28</v>
      </c>
      <c r="K657">
        <v>0</v>
      </c>
      <c r="L657">
        <v>0</v>
      </c>
      <c r="M657">
        <v>0</v>
      </c>
      <c r="N657">
        <v>0</v>
      </c>
      <c r="O657">
        <f t="shared" si="10"/>
        <v>1</v>
      </c>
    </row>
    <row r="658" spans="1:15" x14ac:dyDescent="0.2">
      <c r="A658" t="s">
        <v>4660</v>
      </c>
      <c r="B658" t="s">
        <v>265</v>
      </c>
      <c r="C658">
        <v>136218660</v>
      </c>
      <c r="D658">
        <v>136223361</v>
      </c>
      <c r="E658">
        <v>4702</v>
      </c>
      <c r="F658" t="s">
        <v>74</v>
      </c>
      <c r="G658" t="s">
        <v>6618</v>
      </c>
      <c r="H658" t="s">
        <v>6619</v>
      </c>
      <c r="I658">
        <v>19</v>
      </c>
      <c r="J658">
        <v>19</v>
      </c>
      <c r="K658">
        <v>0</v>
      </c>
      <c r="L658">
        <v>0</v>
      </c>
      <c r="M658">
        <v>0</v>
      </c>
      <c r="N658">
        <v>0</v>
      </c>
      <c r="O658">
        <f t="shared" si="10"/>
        <v>1</v>
      </c>
    </row>
    <row r="659" spans="1:15" x14ac:dyDescent="0.2">
      <c r="A659" t="s">
        <v>4667</v>
      </c>
      <c r="B659" t="s">
        <v>83</v>
      </c>
      <c r="C659">
        <v>47431300</v>
      </c>
      <c r="D659">
        <v>47479256</v>
      </c>
      <c r="E659">
        <v>47957</v>
      </c>
      <c r="F659" t="s">
        <v>74</v>
      </c>
      <c r="G659" t="s">
        <v>6620</v>
      </c>
      <c r="H659" t="s">
        <v>6621</v>
      </c>
      <c r="I659">
        <v>41</v>
      </c>
      <c r="J659">
        <v>41</v>
      </c>
      <c r="K659">
        <v>0</v>
      </c>
      <c r="L659">
        <v>0</v>
      </c>
      <c r="M659">
        <v>0</v>
      </c>
      <c r="N659">
        <v>0</v>
      </c>
      <c r="O659">
        <f t="shared" si="10"/>
        <v>1</v>
      </c>
    </row>
    <row r="660" spans="1:15" x14ac:dyDescent="0.2">
      <c r="A660" t="s">
        <v>4674</v>
      </c>
      <c r="B660" t="s">
        <v>288</v>
      </c>
      <c r="C660">
        <v>86317502</v>
      </c>
      <c r="D660">
        <v>86353580</v>
      </c>
      <c r="E660">
        <v>36079</v>
      </c>
      <c r="F660" t="s">
        <v>74</v>
      </c>
      <c r="G660" t="s">
        <v>6622</v>
      </c>
      <c r="H660" t="s">
        <v>6623</v>
      </c>
      <c r="I660">
        <v>35</v>
      </c>
      <c r="J660">
        <v>35</v>
      </c>
      <c r="K660">
        <v>0</v>
      </c>
      <c r="L660">
        <v>0</v>
      </c>
      <c r="M660">
        <v>0</v>
      </c>
      <c r="N660">
        <v>0</v>
      </c>
      <c r="O660">
        <f t="shared" si="10"/>
        <v>1</v>
      </c>
    </row>
    <row r="661" spans="1:15" x14ac:dyDescent="0.2">
      <c r="A661" t="s">
        <v>4680</v>
      </c>
      <c r="B661" t="s">
        <v>288</v>
      </c>
      <c r="C661">
        <v>152442819</v>
      </c>
      <c r="D661">
        <v>152958534</v>
      </c>
      <c r="E661">
        <v>515716</v>
      </c>
      <c r="F661" t="s">
        <v>74</v>
      </c>
      <c r="G661" t="s">
        <v>6624</v>
      </c>
      <c r="H661" t="s">
        <v>6625</v>
      </c>
      <c r="I661">
        <v>487</v>
      </c>
      <c r="J661">
        <v>487</v>
      </c>
      <c r="K661">
        <v>0</v>
      </c>
      <c r="L661">
        <v>0</v>
      </c>
      <c r="M661">
        <v>0</v>
      </c>
      <c r="N661">
        <v>0</v>
      </c>
      <c r="O661">
        <f t="shared" si="10"/>
        <v>1</v>
      </c>
    </row>
    <row r="662" spans="1:15" x14ac:dyDescent="0.2">
      <c r="A662" t="s">
        <v>4687</v>
      </c>
      <c r="B662" t="s">
        <v>288</v>
      </c>
      <c r="C662">
        <v>33387847</v>
      </c>
      <c r="D662">
        <v>33421466</v>
      </c>
      <c r="E662">
        <v>33620</v>
      </c>
      <c r="F662" t="s">
        <v>66</v>
      </c>
      <c r="G662" t="s">
        <v>6626</v>
      </c>
      <c r="H662" t="s">
        <v>6627</v>
      </c>
      <c r="I662">
        <v>73</v>
      </c>
      <c r="J662">
        <v>73</v>
      </c>
      <c r="K662">
        <v>0</v>
      </c>
      <c r="L662">
        <v>0</v>
      </c>
      <c r="M662">
        <v>0</v>
      </c>
      <c r="N662">
        <v>0</v>
      </c>
      <c r="O662">
        <f t="shared" si="10"/>
        <v>1</v>
      </c>
    </row>
    <row r="663" spans="1:15" x14ac:dyDescent="0.2">
      <c r="A663" t="s">
        <v>4694</v>
      </c>
      <c r="B663" t="s">
        <v>83</v>
      </c>
      <c r="C663">
        <v>49044265</v>
      </c>
      <c r="D663">
        <v>49056661</v>
      </c>
      <c r="E663">
        <v>12397</v>
      </c>
      <c r="F663" t="s">
        <v>74</v>
      </c>
      <c r="G663" t="s">
        <v>6628</v>
      </c>
      <c r="H663" t="s">
        <v>6629</v>
      </c>
      <c r="I663">
        <v>19</v>
      </c>
      <c r="J663">
        <v>18</v>
      </c>
      <c r="K663">
        <v>1</v>
      </c>
      <c r="L663">
        <v>0</v>
      </c>
      <c r="M663">
        <v>0</v>
      </c>
      <c r="N663">
        <v>0</v>
      </c>
      <c r="O663">
        <f t="shared" si="10"/>
        <v>1</v>
      </c>
    </row>
    <row r="664" spans="1:15" x14ac:dyDescent="0.2">
      <c r="A664" t="s">
        <v>4701</v>
      </c>
      <c r="B664" t="s">
        <v>183</v>
      </c>
      <c r="C664">
        <v>210111510</v>
      </c>
      <c r="D664">
        <v>210344660</v>
      </c>
      <c r="E664">
        <v>233151</v>
      </c>
      <c r="F664" t="s">
        <v>66</v>
      </c>
      <c r="G664" t="s">
        <v>6630</v>
      </c>
      <c r="H664" t="s">
        <v>6631</v>
      </c>
      <c r="I664">
        <v>31</v>
      </c>
      <c r="J664">
        <v>31</v>
      </c>
      <c r="K664">
        <v>0</v>
      </c>
      <c r="L664">
        <v>0</v>
      </c>
      <c r="M664">
        <v>0</v>
      </c>
      <c r="N664">
        <v>0</v>
      </c>
      <c r="O664">
        <f t="shared" si="10"/>
        <v>1</v>
      </c>
    </row>
    <row r="665" spans="1:15" x14ac:dyDescent="0.2">
      <c r="A665" t="s">
        <v>4708</v>
      </c>
      <c r="B665" t="s">
        <v>256</v>
      </c>
      <c r="C665">
        <v>120743014</v>
      </c>
      <c r="D665">
        <v>120845098</v>
      </c>
      <c r="E665">
        <v>102085</v>
      </c>
      <c r="F665" t="s">
        <v>74</v>
      </c>
      <c r="G665" t="s">
        <v>6632</v>
      </c>
      <c r="H665" t="s">
        <v>6633</v>
      </c>
      <c r="I665">
        <v>70</v>
      </c>
      <c r="J665">
        <v>70</v>
      </c>
      <c r="K665">
        <v>0</v>
      </c>
      <c r="L665">
        <v>0</v>
      </c>
      <c r="M665">
        <v>0</v>
      </c>
      <c r="N665">
        <v>0</v>
      </c>
      <c r="O665">
        <f t="shared" si="10"/>
        <v>1</v>
      </c>
    </row>
    <row r="666" spans="1:15" x14ac:dyDescent="0.2">
      <c r="A666" t="s">
        <v>4715</v>
      </c>
      <c r="B666" t="s">
        <v>135</v>
      </c>
      <c r="C666">
        <v>71600754</v>
      </c>
      <c r="D666">
        <v>71610998</v>
      </c>
      <c r="E666">
        <v>10245</v>
      </c>
      <c r="F666" t="s">
        <v>74</v>
      </c>
      <c r="G666" t="s">
        <v>6634</v>
      </c>
      <c r="H666" t="s">
        <v>6635</v>
      </c>
      <c r="I666">
        <v>28</v>
      </c>
      <c r="J666">
        <v>28</v>
      </c>
      <c r="K666">
        <v>0</v>
      </c>
      <c r="L666">
        <v>0</v>
      </c>
      <c r="M666">
        <v>0</v>
      </c>
      <c r="N666">
        <v>0</v>
      </c>
      <c r="O666">
        <f t="shared" si="10"/>
        <v>1</v>
      </c>
    </row>
    <row r="667" spans="1:15" x14ac:dyDescent="0.2">
      <c r="A667" t="s">
        <v>4721</v>
      </c>
      <c r="B667" t="s">
        <v>135</v>
      </c>
      <c r="C667">
        <v>2525105</v>
      </c>
      <c r="D667">
        <v>2559670</v>
      </c>
      <c r="E667">
        <v>34566</v>
      </c>
      <c r="F667" t="s">
        <v>66</v>
      </c>
      <c r="G667" t="s">
        <v>6636</v>
      </c>
      <c r="H667" t="s">
        <v>6637</v>
      </c>
      <c r="I667">
        <v>31</v>
      </c>
      <c r="J667">
        <v>31</v>
      </c>
      <c r="K667">
        <v>0</v>
      </c>
      <c r="L667">
        <v>0</v>
      </c>
      <c r="M667">
        <v>0</v>
      </c>
      <c r="N667">
        <v>0</v>
      </c>
      <c r="O667">
        <f t="shared" si="10"/>
        <v>1</v>
      </c>
    </row>
    <row r="668" spans="1:15" x14ac:dyDescent="0.2">
      <c r="A668" t="s">
        <v>4728</v>
      </c>
      <c r="B668" t="s">
        <v>288</v>
      </c>
      <c r="C668">
        <v>13305183</v>
      </c>
      <c r="D668">
        <v>13328815</v>
      </c>
      <c r="E668">
        <v>23633</v>
      </c>
      <c r="F668" t="s">
        <v>74</v>
      </c>
      <c r="G668" t="s">
        <v>6638</v>
      </c>
      <c r="H668" t="s">
        <v>6639</v>
      </c>
      <c r="I668">
        <v>0</v>
      </c>
      <c r="J668">
        <v>0</v>
      </c>
      <c r="K668">
        <v>0</v>
      </c>
      <c r="L668">
        <v>0</v>
      </c>
      <c r="M668">
        <v>0</v>
      </c>
      <c r="N668">
        <v>0</v>
      </c>
      <c r="O668">
        <f t="shared" si="10"/>
        <v>0</v>
      </c>
    </row>
    <row r="669" spans="1:15" x14ac:dyDescent="0.2">
      <c r="A669" t="s">
        <v>4735</v>
      </c>
      <c r="B669" t="s">
        <v>183</v>
      </c>
      <c r="C669">
        <v>235530675</v>
      </c>
      <c r="D669">
        <v>235612283</v>
      </c>
      <c r="E669">
        <v>81609</v>
      </c>
      <c r="F669" t="s">
        <v>66</v>
      </c>
      <c r="G669" t="s">
        <v>6640</v>
      </c>
      <c r="H669" t="s">
        <v>6641</v>
      </c>
      <c r="I669">
        <v>38</v>
      </c>
      <c r="J669">
        <v>38</v>
      </c>
      <c r="K669">
        <v>0</v>
      </c>
      <c r="L669">
        <v>0</v>
      </c>
      <c r="M669">
        <v>0</v>
      </c>
      <c r="N669">
        <v>0</v>
      </c>
      <c r="O669">
        <f t="shared" si="10"/>
        <v>1</v>
      </c>
    </row>
    <row r="670" spans="1:15" x14ac:dyDescent="0.2">
      <c r="A670" t="s">
        <v>4742</v>
      </c>
      <c r="B670" t="s">
        <v>167</v>
      </c>
      <c r="C670">
        <v>162272605</v>
      </c>
      <c r="D670">
        <v>162282378</v>
      </c>
      <c r="E670">
        <v>9774</v>
      </c>
      <c r="F670" t="s">
        <v>66</v>
      </c>
      <c r="G670" t="s">
        <v>6642</v>
      </c>
      <c r="H670" t="s">
        <v>6643</v>
      </c>
      <c r="I670">
        <v>0</v>
      </c>
      <c r="J670">
        <v>0</v>
      </c>
      <c r="K670">
        <v>0</v>
      </c>
      <c r="L670">
        <v>0</v>
      </c>
      <c r="M670">
        <v>0</v>
      </c>
      <c r="N670">
        <v>0</v>
      </c>
      <c r="O670">
        <f t="shared" si="10"/>
        <v>0</v>
      </c>
    </row>
    <row r="671" spans="1:15" x14ac:dyDescent="0.2">
      <c r="A671" t="s">
        <v>4749</v>
      </c>
      <c r="B671" t="s">
        <v>117</v>
      </c>
      <c r="C671">
        <v>42556019</v>
      </c>
      <c r="D671">
        <v>42679933</v>
      </c>
      <c r="E671">
        <v>123915</v>
      </c>
      <c r="F671" t="s">
        <v>74</v>
      </c>
      <c r="G671" t="s">
        <v>6644</v>
      </c>
      <c r="H671" t="s">
        <v>6645</v>
      </c>
      <c r="I671">
        <v>0</v>
      </c>
      <c r="J671">
        <v>0</v>
      </c>
      <c r="K671">
        <v>0</v>
      </c>
      <c r="L671">
        <v>0</v>
      </c>
      <c r="M671">
        <v>0</v>
      </c>
      <c r="N671">
        <v>0</v>
      </c>
      <c r="O671">
        <f t="shared" si="10"/>
        <v>0</v>
      </c>
    </row>
    <row r="672" spans="1:15" x14ac:dyDescent="0.2">
      <c r="A672" t="s">
        <v>4756</v>
      </c>
      <c r="B672" t="s">
        <v>631</v>
      </c>
      <c r="C672">
        <v>52889562</v>
      </c>
      <c r="D672">
        <v>53303224</v>
      </c>
      <c r="E672">
        <v>413663</v>
      </c>
      <c r="F672" t="s">
        <v>74</v>
      </c>
      <c r="G672" t="s">
        <v>6646</v>
      </c>
      <c r="H672" t="s">
        <v>6647</v>
      </c>
      <c r="I672">
        <v>61</v>
      </c>
      <c r="J672">
        <v>61</v>
      </c>
      <c r="K672">
        <v>0</v>
      </c>
      <c r="L672">
        <v>0</v>
      </c>
      <c r="M672">
        <v>0</v>
      </c>
      <c r="N672">
        <v>0</v>
      </c>
      <c r="O672">
        <f t="shared" si="10"/>
        <v>1</v>
      </c>
    </row>
    <row r="673" spans="1:15" x14ac:dyDescent="0.2">
      <c r="A673" t="s">
        <v>4763</v>
      </c>
      <c r="B673" t="s">
        <v>215</v>
      </c>
      <c r="C673">
        <v>114709978</v>
      </c>
      <c r="D673">
        <v>114927437</v>
      </c>
      <c r="E673">
        <v>217460</v>
      </c>
      <c r="F673" t="s">
        <v>66</v>
      </c>
      <c r="G673" t="s">
        <v>6648</v>
      </c>
      <c r="H673" t="s">
        <v>6649</v>
      </c>
      <c r="I673">
        <v>0</v>
      </c>
      <c r="J673">
        <v>0</v>
      </c>
      <c r="K673">
        <v>0</v>
      </c>
      <c r="L673">
        <v>0</v>
      </c>
      <c r="M673">
        <v>0</v>
      </c>
      <c r="N673">
        <v>0</v>
      </c>
      <c r="O673">
        <f t="shared" si="10"/>
        <v>0</v>
      </c>
    </row>
    <row r="674" spans="1:15" x14ac:dyDescent="0.2">
      <c r="A674" t="s">
        <v>4770</v>
      </c>
      <c r="B674" t="s">
        <v>192</v>
      </c>
      <c r="C674">
        <v>14638572</v>
      </c>
      <c r="D674">
        <v>14676792</v>
      </c>
      <c r="E674">
        <v>38221</v>
      </c>
      <c r="F674" t="s">
        <v>66</v>
      </c>
      <c r="G674" t="s">
        <v>6650</v>
      </c>
      <c r="H674" t="s">
        <v>6651</v>
      </c>
      <c r="I674">
        <v>29</v>
      </c>
      <c r="J674">
        <v>29</v>
      </c>
      <c r="K674">
        <v>0</v>
      </c>
      <c r="L674">
        <v>0</v>
      </c>
      <c r="M674">
        <v>0</v>
      </c>
      <c r="N674">
        <v>0</v>
      </c>
      <c r="O674">
        <f t="shared" si="10"/>
        <v>1</v>
      </c>
    </row>
    <row r="675" spans="1:15" x14ac:dyDescent="0.2">
      <c r="A675" t="s">
        <v>4777</v>
      </c>
      <c r="B675" t="s">
        <v>288</v>
      </c>
      <c r="C675">
        <v>10396910</v>
      </c>
      <c r="D675">
        <v>10420130</v>
      </c>
      <c r="E675">
        <v>23221</v>
      </c>
      <c r="F675" t="s">
        <v>74</v>
      </c>
      <c r="G675" t="s">
        <v>6652</v>
      </c>
      <c r="H675" t="s">
        <v>6653</v>
      </c>
      <c r="I675">
        <v>32</v>
      </c>
      <c r="J675">
        <v>32</v>
      </c>
      <c r="K675">
        <v>0</v>
      </c>
      <c r="L675">
        <v>0</v>
      </c>
      <c r="M675">
        <v>0</v>
      </c>
      <c r="N675">
        <v>0</v>
      </c>
      <c r="O675">
        <f t="shared" si="10"/>
        <v>1</v>
      </c>
    </row>
    <row r="676" spans="1:15" x14ac:dyDescent="0.2">
      <c r="A676" t="s">
        <v>4784</v>
      </c>
      <c r="B676" t="s">
        <v>265</v>
      </c>
      <c r="C676">
        <v>101866320</v>
      </c>
      <c r="D676">
        <v>101916474</v>
      </c>
      <c r="E676">
        <v>50155</v>
      </c>
      <c r="F676" t="s">
        <v>66</v>
      </c>
      <c r="G676" t="s">
        <v>6654</v>
      </c>
      <c r="H676" t="s">
        <v>6655</v>
      </c>
      <c r="I676">
        <v>28</v>
      </c>
      <c r="J676">
        <v>28</v>
      </c>
      <c r="K676">
        <v>0</v>
      </c>
      <c r="L676">
        <v>0</v>
      </c>
      <c r="M676">
        <v>0</v>
      </c>
      <c r="N676">
        <v>0</v>
      </c>
      <c r="O676">
        <f t="shared" si="10"/>
        <v>1</v>
      </c>
    </row>
    <row r="677" spans="1:15" x14ac:dyDescent="0.2">
      <c r="A677" t="s">
        <v>4791</v>
      </c>
      <c r="B677" t="s">
        <v>101</v>
      </c>
      <c r="C677">
        <v>30647982</v>
      </c>
      <c r="D677">
        <v>30735634</v>
      </c>
      <c r="E677">
        <v>87653</v>
      </c>
      <c r="F677" t="s">
        <v>66</v>
      </c>
      <c r="G677" t="s">
        <v>6656</v>
      </c>
      <c r="H677" t="s">
        <v>6657</v>
      </c>
      <c r="I677">
        <v>34</v>
      </c>
      <c r="J677">
        <v>34</v>
      </c>
      <c r="K677">
        <v>0</v>
      </c>
      <c r="L677">
        <v>0</v>
      </c>
      <c r="M677">
        <v>0</v>
      </c>
      <c r="N677">
        <v>0</v>
      </c>
      <c r="O677">
        <f t="shared" si="10"/>
        <v>1</v>
      </c>
    </row>
    <row r="678" spans="1:15" x14ac:dyDescent="0.2">
      <c r="A678" t="s">
        <v>4798</v>
      </c>
      <c r="B678" t="s">
        <v>631</v>
      </c>
      <c r="C678">
        <v>3411925</v>
      </c>
      <c r="D678">
        <v>3458410</v>
      </c>
      <c r="E678">
        <v>46486</v>
      </c>
      <c r="F678" t="s">
        <v>66</v>
      </c>
      <c r="G678" t="s">
        <v>6658</v>
      </c>
      <c r="H678" t="s">
        <v>6659</v>
      </c>
      <c r="I678">
        <v>25</v>
      </c>
      <c r="J678">
        <v>25</v>
      </c>
      <c r="K678">
        <v>0</v>
      </c>
      <c r="L678">
        <v>0</v>
      </c>
      <c r="M678">
        <v>0</v>
      </c>
      <c r="N678">
        <v>0</v>
      </c>
      <c r="O678">
        <f t="shared" si="10"/>
        <v>1</v>
      </c>
    </row>
    <row r="679" spans="1:15" x14ac:dyDescent="0.2">
      <c r="A679" t="s">
        <v>4805</v>
      </c>
      <c r="B679" t="s">
        <v>395</v>
      </c>
      <c r="C679">
        <v>2185159</v>
      </c>
      <c r="D679">
        <v>2195311</v>
      </c>
      <c r="E679">
        <v>10153</v>
      </c>
      <c r="F679" t="s">
        <v>74</v>
      </c>
      <c r="G679" t="s">
        <v>6660</v>
      </c>
      <c r="H679" t="s">
        <v>6661</v>
      </c>
      <c r="I679">
        <v>34</v>
      </c>
      <c r="J679">
        <v>34</v>
      </c>
      <c r="K679">
        <v>0</v>
      </c>
      <c r="L679">
        <v>0</v>
      </c>
      <c r="M679">
        <v>0</v>
      </c>
      <c r="N679">
        <v>0</v>
      </c>
      <c r="O679">
        <f t="shared" si="10"/>
        <v>1</v>
      </c>
    </row>
    <row r="680" spans="1:15" x14ac:dyDescent="0.2">
      <c r="A680" t="s">
        <v>4812</v>
      </c>
      <c r="B680" t="s">
        <v>135</v>
      </c>
      <c r="C680">
        <v>3074032</v>
      </c>
      <c r="D680">
        <v>3077756</v>
      </c>
      <c r="E680">
        <v>3725</v>
      </c>
      <c r="F680" t="s">
        <v>66</v>
      </c>
      <c r="G680" t="s">
        <v>6662</v>
      </c>
      <c r="H680" t="s">
        <v>6663</v>
      </c>
      <c r="I680">
        <v>0</v>
      </c>
      <c r="J680">
        <v>0</v>
      </c>
      <c r="K680">
        <v>0</v>
      </c>
      <c r="L680">
        <v>0</v>
      </c>
      <c r="M680">
        <v>0</v>
      </c>
      <c r="N680">
        <v>0</v>
      </c>
      <c r="O680">
        <f t="shared" si="10"/>
        <v>0</v>
      </c>
    </row>
    <row r="681" spans="1:15" x14ac:dyDescent="0.2">
      <c r="A681" t="s">
        <v>4818</v>
      </c>
      <c r="B681" t="s">
        <v>101</v>
      </c>
      <c r="C681">
        <v>24158644</v>
      </c>
      <c r="D681">
        <v>24536772</v>
      </c>
      <c r="E681">
        <v>378129</v>
      </c>
      <c r="F681" t="s">
        <v>74</v>
      </c>
      <c r="G681" t="s">
        <v>6664</v>
      </c>
      <c r="H681" t="s">
        <v>6665</v>
      </c>
      <c r="I681">
        <v>30</v>
      </c>
      <c r="J681">
        <v>30</v>
      </c>
      <c r="K681">
        <v>0</v>
      </c>
      <c r="L681">
        <v>0</v>
      </c>
      <c r="M681">
        <v>0</v>
      </c>
      <c r="N681">
        <v>0</v>
      </c>
      <c r="O681">
        <f t="shared" si="10"/>
        <v>1</v>
      </c>
    </row>
    <row r="682" spans="1:15" x14ac:dyDescent="0.2">
      <c r="A682" t="s">
        <v>4825</v>
      </c>
      <c r="B682" t="s">
        <v>83</v>
      </c>
      <c r="C682">
        <v>100600644</v>
      </c>
      <c r="D682">
        <v>100603957</v>
      </c>
      <c r="E682">
        <v>3314</v>
      </c>
      <c r="F682" t="s">
        <v>74</v>
      </c>
      <c r="G682" t="s">
        <v>6666</v>
      </c>
      <c r="H682" t="s">
        <v>6667</v>
      </c>
      <c r="I682">
        <v>8</v>
      </c>
      <c r="J682">
        <v>8</v>
      </c>
      <c r="K682">
        <v>0</v>
      </c>
      <c r="L682">
        <v>0</v>
      </c>
      <c r="M682">
        <v>0</v>
      </c>
      <c r="N682">
        <v>0</v>
      </c>
      <c r="O682">
        <f t="shared" si="10"/>
        <v>1</v>
      </c>
    </row>
    <row r="683" spans="1:15" x14ac:dyDescent="0.2">
      <c r="A683" t="s">
        <v>4832</v>
      </c>
      <c r="B683" t="s">
        <v>126</v>
      </c>
      <c r="C683">
        <v>60554842</v>
      </c>
      <c r="D683">
        <v>60692842</v>
      </c>
      <c r="E683">
        <v>138001</v>
      </c>
      <c r="F683" t="s">
        <v>66</v>
      </c>
      <c r="G683" t="s">
        <v>6668</v>
      </c>
      <c r="H683" t="s">
        <v>6669</v>
      </c>
      <c r="I683">
        <v>0</v>
      </c>
      <c r="J683">
        <v>0</v>
      </c>
      <c r="K683">
        <v>0</v>
      </c>
      <c r="L683">
        <v>0</v>
      </c>
      <c r="M683">
        <v>0</v>
      </c>
      <c r="N683">
        <v>0</v>
      </c>
      <c r="O683">
        <f t="shared" si="10"/>
        <v>0</v>
      </c>
    </row>
    <row r="684" spans="1:15" x14ac:dyDescent="0.2">
      <c r="A684" t="s">
        <v>4839</v>
      </c>
      <c r="B684" t="s">
        <v>183</v>
      </c>
      <c r="C684">
        <v>165693528</v>
      </c>
      <c r="D684">
        <v>165738159</v>
      </c>
      <c r="E684">
        <v>44632</v>
      </c>
      <c r="F684" t="s">
        <v>74</v>
      </c>
      <c r="G684" t="s">
        <v>6670</v>
      </c>
      <c r="H684" t="s">
        <v>6671</v>
      </c>
      <c r="I684">
        <v>18</v>
      </c>
      <c r="J684">
        <v>18</v>
      </c>
      <c r="K684">
        <v>0</v>
      </c>
      <c r="L684">
        <v>0</v>
      </c>
      <c r="M684">
        <v>0</v>
      </c>
      <c r="N684">
        <v>0</v>
      </c>
      <c r="O684">
        <f t="shared" si="10"/>
        <v>1</v>
      </c>
    </row>
    <row r="685" spans="1:15" x14ac:dyDescent="0.2">
      <c r="A685" t="s">
        <v>4846</v>
      </c>
      <c r="B685" t="s">
        <v>247</v>
      </c>
      <c r="C685">
        <v>56262080</v>
      </c>
      <c r="D685">
        <v>56319564</v>
      </c>
      <c r="E685">
        <v>57485</v>
      </c>
      <c r="F685" t="s">
        <v>66</v>
      </c>
      <c r="G685" t="s">
        <v>6672</v>
      </c>
      <c r="H685" t="s">
        <v>6673</v>
      </c>
      <c r="I685">
        <v>20</v>
      </c>
      <c r="J685">
        <v>20</v>
      </c>
      <c r="K685">
        <v>0</v>
      </c>
      <c r="L685">
        <v>0</v>
      </c>
      <c r="M685">
        <v>0</v>
      </c>
      <c r="N685">
        <v>0</v>
      </c>
      <c r="O685">
        <f t="shared" si="10"/>
        <v>1</v>
      </c>
    </row>
    <row r="686" spans="1:15" x14ac:dyDescent="0.2">
      <c r="A686" t="s">
        <v>4853</v>
      </c>
      <c r="B686" t="s">
        <v>135</v>
      </c>
      <c r="C686">
        <v>75572015</v>
      </c>
      <c r="D686">
        <v>75590184</v>
      </c>
      <c r="E686">
        <v>18170</v>
      </c>
      <c r="F686" t="s">
        <v>74</v>
      </c>
      <c r="G686" t="s">
        <v>6674</v>
      </c>
      <c r="H686" t="s">
        <v>6675</v>
      </c>
      <c r="I686">
        <v>21</v>
      </c>
      <c r="J686">
        <v>21</v>
      </c>
      <c r="K686">
        <v>0</v>
      </c>
      <c r="L686">
        <v>0</v>
      </c>
      <c r="M686">
        <v>0</v>
      </c>
      <c r="N686">
        <v>0</v>
      </c>
      <c r="O686">
        <f t="shared" si="10"/>
        <v>1</v>
      </c>
    </row>
    <row r="687" spans="1:15" x14ac:dyDescent="0.2">
      <c r="A687" t="s">
        <v>4860</v>
      </c>
      <c r="B687" t="s">
        <v>167</v>
      </c>
      <c r="C687">
        <v>202484907</v>
      </c>
      <c r="D687">
        <v>202508252</v>
      </c>
      <c r="E687">
        <v>23346</v>
      </c>
      <c r="F687" t="s">
        <v>74</v>
      </c>
      <c r="G687" t="s">
        <v>6676</v>
      </c>
      <c r="H687" t="s">
        <v>6677</v>
      </c>
      <c r="I687">
        <v>36</v>
      </c>
      <c r="J687">
        <v>36</v>
      </c>
      <c r="K687">
        <v>0</v>
      </c>
      <c r="L687">
        <v>0</v>
      </c>
      <c r="M687">
        <v>0</v>
      </c>
      <c r="N687">
        <v>0</v>
      </c>
      <c r="O687">
        <f t="shared" si="10"/>
        <v>1</v>
      </c>
    </row>
    <row r="688" spans="1:15" x14ac:dyDescent="0.2">
      <c r="A688" t="s">
        <v>4867</v>
      </c>
      <c r="B688" t="s">
        <v>256</v>
      </c>
      <c r="C688">
        <v>94767072</v>
      </c>
      <c r="D688">
        <v>94844881</v>
      </c>
      <c r="E688">
        <v>77810</v>
      </c>
      <c r="F688" t="s">
        <v>66</v>
      </c>
      <c r="G688" t="s">
        <v>6678</v>
      </c>
      <c r="H688" t="s">
        <v>6679</v>
      </c>
      <c r="I688">
        <v>67</v>
      </c>
      <c r="J688">
        <v>67</v>
      </c>
      <c r="K688">
        <v>0</v>
      </c>
      <c r="L688">
        <v>0</v>
      </c>
      <c r="M688">
        <v>0</v>
      </c>
      <c r="N688">
        <v>0</v>
      </c>
      <c r="O688">
        <f t="shared" si="10"/>
        <v>1</v>
      </c>
    </row>
    <row r="689" spans="1:15" x14ac:dyDescent="0.2">
      <c r="A689" t="s">
        <v>4874</v>
      </c>
      <c r="B689" t="s">
        <v>83</v>
      </c>
      <c r="C689">
        <v>154718668</v>
      </c>
      <c r="D689">
        <v>154842622</v>
      </c>
      <c r="E689">
        <v>123955</v>
      </c>
      <c r="F689" t="s">
        <v>74</v>
      </c>
      <c r="G689" t="s">
        <v>6680</v>
      </c>
      <c r="H689" t="s">
        <v>6681</v>
      </c>
      <c r="I689">
        <v>24</v>
      </c>
      <c r="J689">
        <v>24</v>
      </c>
      <c r="K689">
        <v>0</v>
      </c>
      <c r="L689">
        <v>0</v>
      </c>
      <c r="M689">
        <v>0</v>
      </c>
      <c r="N689">
        <v>0</v>
      </c>
      <c r="O689">
        <f t="shared" si="10"/>
        <v>1</v>
      </c>
    </row>
    <row r="690" spans="1:15" x14ac:dyDescent="0.2">
      <c r="A690" t="s">
        <v>4881</v>
      </c>
      <c r="B690" t="s">
        <v>395</v>
      </c>
      <c r="C690">
        <v>6633997</v>
      </c>
      <c r="D690">
        <v>6640692</v>
      </c>
      <c r="E690">
        <v>6696</v>
      </c>
      <c r="F690" t="s">
        <v>74</v>
      </c>
      <c r="G690" t="s">
        <v>6682</v>
      </c>
      <c r="H690" t="s">
        <v>6683</v>
      </c>
      <c r="I690">
        <v>38</v>
      </c>
      <c r="J690">
        <v>37</v>
      </c>
      <c r="K690">
        <v>1</v>
      </c>
      <c r="L690">
        <v>0</v>
      </c>
      <c r="M690">
        <v>0</v>
      </c>
      <c r="N690">
        <v>0</v>
      </c>
      <c r="O690">
        <f t="shared" si="10"/>
        <v>1</v>
      </c>
    </row>
    <row r="691" spans="1:15" x14ac:dyDescent="0.2">
      <c r="A691" t="s">
        <v>4888</v>
      </c>
      <c r="B691" t="s">
        <v>247</v>
      </c>
      <c r="C691">
        <v>184580420</v>
      </c>
      <c r="D691">
        <v>184634747</v>
      </c>
      <c r="E691">
        <v>54328</v>
      </c>
      <c r="F691" t="s">
        <v>66</v>
      </c>
      <c r="G691" t="s">
        <v>6684</v>
      </c>
      <c r="H691" t="s">
        <v>6685</v>
      </c>
      <c r="I691">
        <v>0</v>
      </c>
      <c r="J691">
        <v>0</v>
      </c>
      <c r="K691">
        <v>0</v>
      </c>
      <c r="L691">
        <v>0</v>
      </c>
      <c r="M691">
        <v>0</v>
      </c>
      <c r="N691">
        <v>0</v>
      </c>
      <c r="O691">
        <f t="shared" si="10"/>
        <v>0</v>
      </c>
    </row>
    <row r="692" spans="1:15" x14ac:dyDescent="0.2">
      <c r="A692" t="s">
        <v>4895</v>
      </c>
      <c r="B692" t="s">
        <v>256</v>
      </c>
      <c r="C692">
        <v>140739968</v>
      </c>
      <c r="D692">
        <v>141468678</v>
      </c>
      <c r="E692">
        <v>728711</v>
      </c>
      <c r="F692" t="s">
        <v>74</v>
      </c>
      <c r="G692" t="s">
        <v>6686</v>
      </c>
      <c r="H692" t="s">
        <v>6687</v>
      </c>
      <c r="I692">
        <v>72</v>
      </c>
      <c r="J692">
        <v>72</v>
      </c>
      <c r="K692">
        <v>0</v>
      </c>
      <c r="L692">
        <v>0</v>
      </c>
      <c r="M692">
        <v>0</v>
      </c>
      <c r="N692">
        <v>0</v>
      </c>
      <c r="O692">
        <f t="shared" si="10"/>
        <v>1</v>
      </c>
    </row>
    <row r="693" spans="1:15" x14ac:dyDescent="0.2">
      <c r="A693" t="s">
        <v>4902</v>
      </c>
      <c r="B693" t="s">
        <v>101</v>
      </c>
      <c r="C693">
        <v>48506919</v>
      </c>
      <c r="D693">
        <v>48509044</v>
      </c>
      <c r="E693">
        <v>2126</v>
      </c>
      <c r="F693" t="s">
        <v>66</v>
      </c>
      <c r="G693" t="s">
        <v>6688</v>
      </c>
      <c r="H693" t="s">
        <v>6689</v>
      </c>
      <c r="I693">
        <v>18</v>
      </c>
      <c r="J693">
        <v>18</v>
      </c>
      <c r="K693">
        <v>0</v>
      </c>
      <c r="L693">
        <v>0</v>
      </c>
      <c r="M693">
        <v>0</v>
      </c>
      <c r="N693">
        <v>0</v>
      </c>
      <c r="O693">
        <f t="shared" si="10"/>
        <v>1</v>
      </c>
    </row>
    <row r="694" spans="1:15" x14ac:dyDescent="0.2">
      <c r="A694" t="s">
        <v>4909</v>
      </c>
      <c r="B694" t="s">
        <v>265</v>
      </c>
      <c r="C694">
        <v>119449581</v>
      </c>
      <c r="D694">
        <v>119463579</v>
      </c>
      <c r="E694">
        <v>13999</v>
      </c>
      <c r="F694" t="s">
        <v>66</v>
      </c>
      <c r="G694" t="s">
        <v>6690</v>
      </c>
      <c r="H694" t="s">
        <v>6691</v>
      </c>
      <c r="I694">
        <v>32</v>
      </c>
      <c r="J694">
        <v>32</v>
      </c>
      <c r="K694">
        <v>0</v>
      </c>
      <c r="L694">
        <v>0</v>
      </c>
      <c r="M694">
        <v>0</v>
      </c>
      <c r="N694">
        <v>0</v>
      </c>
      <c r="O694">
        <f t="shared" si="10"/>
        <v>1</v>
      </c>
    </row>
    <row r="695" spans="1:15" x14ac:dyDescent="0.2">
      <c r="A695" t="s">
        <v>4916</v>
      </c>
      <c r="B695" t="s">
        <v>439</v>
      </c>
      <c r="C695">
        <v>14143459</v>
      </c>
      <c r="D695">
        <v>14510313</v>
      </c>
      <c r="E695">
        <v>366855</v>
      </c>
      <c r="F695" t="s">
        <v>66</v>
      </c>
      <c r="G695" t="s">
        <v>6692</v>
      </c>
      <c r="H695" t="s">
        <v>6693</v>
      </c>
      <c r="I695">
        <v>177</v>
      </c>
      <c r="J695">
        <v>177</v>
      </c>
      <c r="K695">
        <v>0</v>
      </c>
      <c r="L695">
        <v>0</v>
      </c>
      <c r="M695">
        <v>0</v>
      </c>
      <c r="N695">
        <v>0</v>
      </c>
      <c r="O695">
        <f t="shared" si="10"/>
        <v>1</v>
      </c>
    </row>
    <row r="696" spans="1:15" x14ac:dyDescent="0.2">
      <c r="A696" t="s">
        <v>4923</v>
      </c>
      <c r="B696" t="s">
        <v>167</v>
      </c>
      <c r="C696">
        <v>230628553</v>
      </c>
      <c r="D696">
        <v>230787950</v>
      </c>
      <c r="E696">
        <v>159398</v>
      </c>
      <c r="F696" t="s">
        <v>74</v>
      </c>
      <c r="G696" t="s">
        <v>6694</v>
      </c>
      <c r="H696" t="s">
        <v>6695</v>
      </c>
      <c r="I696">
        <v>0</v>
      </c>
      <c r="J696">
        <v>0</v>
      </c>
      <c r="K696">
        <v>0</v>
      </c>
      <c r="L696">
        <v>0</v>
      </c>
      <c r="M696">
        <v>0</v>
      </c>
      <c r="N696">
        <v>0</v>
      </c>
      <c r="O696">
        <f t="shared" si="10"/>
        <v>0</v>
      </c>
    </row>
    <row r="697" spans="1:15" x14ac:dyDescent="0.2">
      <c r="A697" t="s">
        <v>4929</v>
      </c>
      <c r="B697" t="s">
        <v>247</v>
      </c>
      <c r="C697">
        <v>100467864</v>
      </c>
      <c r="D697">
        <v>100485214</v>
      </c>
      <c r="E697">
        <v>17351</v>
      </c>
      <c r="F697" t="s">
        <v>74</v>
      </c>
      <c r="G697" t="s">
        <v>6696</v>
      </c>
      <c r="H697" t="s">
        <v>6697</v>
      </c>
      <c r="I697">
        <v>4</v>
      </c>
      <c r="J697">
        <v>2</v>
      </c>
      <c r="K697">
        <v>0</v>
      </c>
      <c r="L697">
        <v>0</v>
      </c>
      <c r="M697">
        <v>1</v>
      </c>
      <c r="N697">
        <v>1</v>
      </c>
      <c r="O697">
        <f t="shared" si="10"/>
        <v>1</v>
      </c>
    </row>
    <row r="698" spans="1:15" x14ac:dyDescent="0.2">
      <c r="A698" t="s">
        <v>4936</v>
      </c>
      <c r="B698" t="s">
        <v>265</v>
      </c>
      <c r="C698">
        <v>135766735</v>
      </c>
      <c r="D698">
        <v>135820656</v>
      </c>
      <c r="E698">
        <v>53922</v>
      </c>
      <c r="F698" t="s">
        <v>74</v>
      </c>
      <c r="G698" t="s">
        <v>6698</v>
      </c>
      <c r="H698" t="s">
        <v>6699</v>
      </c>
      <c r="I698">
        <v>67</v>
      </c>
      <c r="J698">
        <v>67</v>
      </c>
      <c r="K698">
        <v>0</v>
      </c>
      <c r="L698">
        <v>0</v>
      </c>
      <c r="M698">
        <v>0</v>
      </c>
      <c r="N698">
        <v>0</v>
      </c>
      <c r="O698">
        <f t="shared" si="10"/>
        <v>1</v>
      </c>
    </row>
    <row r="699" spans="1:15" x14ac:dyDescent="0.2">
      <c r="A699" t="s">
        <v>4943</v>
      </c>
      <c r="B699" t="s">
        <v>135</v>
      </c>
      <c r="C699">
        <v>2097805</v>
      </c>
      <c r="D699">
        <v>2138721</v>
      </c>
      <c r="E699">
        <v>40917</v>
      </c>
      <c r="F699" t="s">
        <v>66</v>
      </c>
      <c r="G699" t="s">
        <v>6700</v>
      </c>
      <c r="H699" t="s">
        <v>6701</v>
      </c>
      <c r="I699">
        <v>115</v>
      </c>
      <c r="J699">
        <v>115</v>
      </c>
      <c r="K699">
        <v>0</v>
      </c>
      <c r="L699">
        <v>0</v>
      </c>
      <c r="M699">
        <v>0</v>
      </c>
      <c r="N699">
        <v>0</v>
      </c>
      <c r="O699">
        <f t="shared" si="10"/>
        <v>1</v>
      </c>
    </row>
    <row r="700" spans="1:15" x14ac:dyDescent="0.2">
      <c r="A700" t="s">
        <v>4950</v>
      </c>
      <c r="B700" t="s">
        <v>126</v>
      </c>
      <c r="C700">
        <v>73512609</v>
      </c>
      <c r="D700">
        <v>73520820</v>
      </c>
      <c r="E700">
        <v>8212</v>
      </c>
      <c r="F700" t="s">
        <v>66</v>
      </c>
      <c r="G700" t="s">
        <v>6702</v>
      </c>
      <c r="H700" t="s">
        <v>6703</v>
      </c>
      <c r="I700">
        <v>39</v>
      </c>
      <c r="J700">
        <v>39</v>
      </c>
      <c r="K700">
        <v>0</v>
      </c>
      <c r="L700">
        <v>0</v>
      </c>
      <c r="M700">
        <v>0</v>
      </c>
      <c r="N700">
        <v>0</v>
      </c>
      <c r="O700">
        <f t="shared" si="10"/>
        <v>1</v>
      </c>
    </row>
    <row r="701" spans="1:15" x14ac:dyDescent="0.2">
      <c r="A701" t="s">
        <v>4957</v>
      </c>
      <c r="B701" t="s">
        <v>83</v>
      </c>
      <c r="C701">
        <v>38420731</v>
      </c>
      <c r="D701">
        <v>38548172</v>
      </c>
      <c r="E701">
        <v>127442</v>
      </c>
      <c r="F701" t="s">
        <v>66</v>
      </c>
      <c r="G701" t="s">
        <v>6704</v>
      </c>
      <c r="H701" t="s">
        <v>6705</v>
      </c>
      <c r="I701">
        <v>29</v>
      </c>
      <c r="J701">
        <v>29</v>
      </c>
      <c r="K701">
        <v>0</v>
      </c>
      <c r="L701">
        <v>0</v>
      </c>
      <c r="M701">
        <v>0</v>
      </c>
      <c r="N701">
        <v>0</v>
      </c>
      <c r="O701">
        <f t="shared" si="10"/>
        <v>1</v>
      </c>
    </row>
    <row r="702" spans="1:15" x14ac:dyDescent="0.2">
      <c r="A702" t="s">
        <v>4964</v>
      </c>
      <c r="B702" t="s">
        <v>92</v>
      </c>
      <c r="C702">
        <v>89290497</v>
      </c>
      <c r="D702">
        <v>89344340</v>
      </c>
      <c r="E702">
        <v>53844</v>
      </c>
      <c r="F702" t="s">
        <v>66</v>
      </c>
      <c r="G702" t="s">
        <v>6706</v>
      </c>
      <c r="H702" t="s">
        <v>6707</v>
      </c>
      <c r="I702">
        <v>41</v>
      </c>
      <c r="J702">
        <v>41</v>
      </c>
      <c r="K702">
        <v>0</v>
      </c>
      <c r="L702">
        <v>0</v>
      </c>
      <c r="M702">
        <v>0</v>
      </c>
      <c r="N702">
        <v>0</v>
      </c>
      <c r="O702">
        <f t="shared" si="10"/>
        <v>1</v>
      </c>
    </row>
    <row r="703" spans="1:15" x14ac:dyDescent="0.2">
      <c r="A703" t="s">
        <v>4971</v>
      </c>
      <c r="B703" t="s">
        <v>256</v>
      </c>
      <c r="C703">
        <v>33356027</v>
      </c>
      <c r="D703">
        <v>33371119</v>
      </c>
      <c r="E703">
        <v>15093</v>
      </c>
      <c r="F703" t="s">
        <v>74</v>
      </c>
      <c r="G703" t="s">
        <v>6708</v>
      </c>
      <c r="H703" t="s">
        <v>6709</v>
      </c>
      <c r="I703">
        <v>26</v>
      </c>
      <c r="J703">
        <v>26</v>
      </c>
      <c r="K703">
        <v>0</v>
      </c>
      <c r="L703">
        <v>0</v>
      </c>
      <c r="M703">
        <v>0</v>
      </c>
      <c r="N703">
        <v>0</v>
      </c>
      <c r="O703">
        <f t="shared" si="10"/>
        <v>1</v>
      </c>
    </row>
    <row r="704" spans="1:15" x14ac:dyDescent="0.2">
      <c r="A704" t="s">
        <v>4978</v>
      </c>
      <c r="B704" t="s">
        <v>65</v>
      </c>
      <c r="C704">
        <v>49578578</v>
      </c>
      <c r="D704">
        <v>49583107</v>
      </c>
      <c r="E704">
        <v>4530</v>
      </c>
      <c r="F704" t="s">
        <v>74</v>
      </c>
      <c r="G704" t="s">
        <v>6710</v>
      </c>
      <c r="H704" t="s">
        <v>6711</v>
      </c>
      <c r="I704">
        <v>28</v>
      </c>
      <c r="J704">
        <v>28</v>
      </c>
      <c r="K704">
        <v>0</v>
      </c>
      <c r="L704">
        <v>0</v>
      </c>
      <c r="M704">
        <v>0</v>
      </c>
      <c r="N704">
        <v>0</v>
      </c>
      <c r="O704">
        <f t="shared" si="10"/>
        <v>1</v>
      </c>
    </row>
    <row r="705" spans="1:15" x14ac:dyDescent="0.2">
      <c r="A705" t="s">
        <v>4985</v>
      </c>
      <c r="B705" t="s">
        <v>117</v>
      </c>
      <c r="C705">
        <v>18593453</v>
      </c>
      <c r="D705">
        <v>18614498</v>
      </c>
      <c r="E705">
        <v>21046</v>
      </c>
      <c r="F705" t="s">
        <v>66</v>
      </c>
      <c r="G705" t="s">
        <v>6712</v>
      </c>
      <c r="H705" t="s">
        <v>6713</v>
      </c>
      <c r="I705">
        <v>24</v>
      </c>
      <c r="J705">
        <v>24</v>
      </c>
      <c r="K705">
        <v>0</v>
      </c>
      <c r="L705">
        <v>0</v>
      </c>
      <c r="M705">
        <v>0</v>
      </c>
      <c r="N705">
        <v>0</v>
      </c>
      <c r="O705">
        <f t="shared" si="10"/>
        <v>1</v>
      </c>
    </row>
    <row r="706" spans="1:15" x14ac:dyDescent="0.2">
      <c r="A706" t="s">
        <v>4992</v>
      </c>
      <c r="B706" t="s">
        <v>288</v>
      </c>
      <c r="C706">
        <v>3224495</v>
      </c>
      <c r="D706">
        <v>3227968</v>
      </c>
      <c r="E706">
        <v>3474</v>
      </c>
      <c r="F706" t="s">
        <v>74</v>
      </c>
      <c r="G706" t="s">
        <v>6714</v>
      </c>
      <c r="H706" t="s">
        <v>6715</v>
      </c>
      <c r="I706">
        <v>23</v>
      </c>
      <c r="J706">
        <v>23</v>
      </c>
      <c r="K706">
        <v>0</v>
      </c>
      <c r="L706">
        <v>0</v>
      </c>
      <c r="M706">
        <v>0</v>
      </c>
      <c r="N706">
        <v>0</v>
      </c>
      <c r="O706">
        <f t="shared" ref="O706:O749" si="11">IF(I706=0,0,1)</f>
        <v>1</v>
      </c>
    </row>
    <row r="707" spans="1:15" x14ac:dyDescent="0.2">
      <c r="A707" t="s">
        <v>4999</v>
      </c>
      <c r="B707" t="s">
        <v>192</v>
      </c>
      <c r="C707">
        <v>6494330</v>
      </c>
      <c r="D707">
        <v>6502859</v>
      </c>
      <c r="E707">
        <v>8530</v>
      </c>
      <c r="F707" t="s">
        <v>74</v>
      </c>
      <c r="G707" t="s">
        <v>6716</v>
      </c>
      <c r="H707" t="s">
        <v>6717</v>
      </c>
      <c r="I707">
        <v>0</v>
      </c>
      <c r="J707">
        <v>0</v>
      </c>
      <c r="K707">
        <v>0</v>
      </c>
      <c r="L707">
        <v>0</v>
      </c>
      <c r="M707">
        <v>0</v>
      </c>
      <c r="N707">
        <v>0</v>
      </c>
      <c r="O707">
        <f t="shared" si="11"/>
        <v>0</v>
      </c>
    </row>
    <row r="708" spans="1:15" x14ac:dyDescent="0.2">
      <c r="A708" t="s">
        <v>5006</v>
      </c>
      <c r="B708" t="s">
        <v>117</v>
      </c>
      <c r="C708">
        <v>50656118</v>
      </c>
      <c r="D708">
        <v>50683453</v>
      </c>
      <c r="E708">
        <v>27336</v>
      </c>
      <c r="F708" t="s">
        <v>74</v>
      </c>
      <c r="G708" t="s">
        <v>6718</v>
      </c>
      <c r="H708" t="s">
        <v>6719</v>
      </c>
      <c r="I708">
        <v>100</v>
      </c>
      <c r="J708">
        <v>100</v>
      </c>
      <c r="K708">
        <v>0</v>
      </c>
      <c r="L708">
        <v>0</v>
      </c>
      <c r="M708">
        <v>0</v>
      </c>
      <c r="N708">
        <v>0</v>
      </c>
      <c r="O708">
        <f t="shared" si="11"/>
        <v>1</v>
      </c>
    </row>
    <row r="709" spans="1:15" x14ac:dyDescent="0.2">
      <c r="A709" t="s">
        <v>5013</v>
      </c>
      <c r="B709" t="s">
        <v>256</v>
      </c>
      <c r="C709">
        <v>15397596</v>
      </c>
      <c r="D709">
        <v>15624158</v>
      </c>
      <c r="E709">
        <v>226563</v>
      </c>
      <c r="F709" t="s">
        <v>66</v>
      </c>
      <c r="G709" t="s">
        <v>6720</v>
      </c>
      <c r="H709" t="s">
        <v>6721</v>
      </c>
      <c r="I709">
        <v>28</v>
      </c>
      <c r="J709">
        <v>28</v>
      </c>
      <c r="K709">
        <v>0</v>
      </c>
      <c r="L709">
        <v>0</v>
      </c>
      <c r="M709">
        <v>0</v>
      </c>
      <c r="N709">
        <v>0</v>
      </c>
      <c r="O709">
        <f t="shared" si="11"/>
        <v>1</v>
      </c>
    </row>
    <row r="710" spans="1:15" x14ac:dyDescent="0.2">
      <c r="A710" t="s">
        <v>5020</v>
      </c>
      <c r="B710" t="s">
        <v>151</v>
      </c>
      <c r="C710">
        <v>19152670</v>
      </c>
      <c r="D710">
        <v>19157295</v>
      </c>
      <c r="E710">
        <v>4626</v>
      </c>
      <c r="F710" t="s">
        <v>74</v>
      </c>
      <c r="G710" t="s">
        <v>6722</v>
      </c>
      <c r="H710" t="s">
        <v>6723</v>
      </c>
      <c r="I710">
        <v>7</v>
      </c>
      <c r="J710">
        <v>7</v>
      </c>
      <c r="K710">
        <v>0</v>
      </c>
      <c r="L710">
        <v>0</v>
      </c>
      <c r="M710">
        <v>0</v>
      </c>
      <c r="N710">
        <v>0</v>
      </c>
      <c r="O710">
        <f t="shared" si="11"/>
        <v>1</v>
      </c>
    </row>
    <row r="711" spans="1:15" x14ac:dyDescent="0.2">
      <c r="A711" t="s">
        <v>5027</v>
      </c>
      <c r="B711" t="s">
        <v>83</v>
      </c>
      <c r="C711">
        <v>118708430</v>
      </c>
      <c r="D711">
        <v>118718392</v>
      </c>
      <c r="E711">
        <v>9963</v>
      </c>
      <c r="F711" t="s">
        <v>66</v>
      </c>
      <c r="G711" t="s">
        <v>6724</v>
      </c>
      <c r="H711" t="s">
        <v>6725</v>
      </c>
      <c r="I711">
        <v>13</v>
      </c>
      <c r="J711">
        <v>13</v>
      </c>
      <c r="K711">
        <v>0</v>
      </c>
      <c r="L711">
        <v>0</v>
      </c>
      <c r="M711">
        <v>0</v>
      </c>
      <c r="N711">
        <v>0</v>
      </c>
      <c r="O711">
        <f t="shared" si="11"/>
        <v>1</v>
      </c>
    </row>
    <row r="712" spans="1:15" x14ac:dyDescent="0.2">
      <c r="A712" t="s">
        <v>5034</v>
      </c>
      <c r="B712" t="s">
        <v>490</v>
      </c>
      <c r="C712">
        <v>25582381</v>
      </c>
      <c r="D712">
        <v>25684233</v>
      </c>
      <c r="E712">
        <v>101853</v>
      </c>
      <c r="F712" t="s">
        <v>74</v>
      </c>
      <c r="G712" t="s">
        <v>6726</v>
      </c>
      <c r="H712" t="s">
        <v>6727</v>
      </c>
      <c r="I712">
        <v>51</v>
      </c>
      <c r="J712">
        <v>51</v>
      </c>
      <c r="K712">
        <v>0</v>
      </c>
      <c r="L712">
        <v>0</v>
      </c>
      <c r="M712">
        <v>0</v>
      </c>
      <c r="N712">
        <v>0</v>
      </c>
      <c r="O712">
        <f t="shared" si="11"/>
        <v>1</v>
      </c>
    </row>
    <row r="713" spans="1:15" x14ac:dyDescent="0.2">
      <c r="A713" t="s">
        <v>5041</v>
      </c>
      <c r="B713" t="s">
        <v>65</v>
      </c>
      <c r="C713">
        <v>109915215</v>
      </c>
      <c r="D713">
        <v>109981433</v>
      </c>
      <c r="E713">
        <v>66219</v>
      </c>
      <c r="F713" t="s">
        <v>66</v>
      </c>
      <c r="G713" t="s">
        <v>6728</v>
      </c>
      <c r="H713" t="s">
        <v>6729</v>
      </c>
      <c r="I713">
        <v>0</v>
      </c>
      <c r="J713">
        <v>0</v>
      </c>
      <c r="K713">
        <v>0</v>
      </c>
      <c r="L713">
        <v>0</v>
      </c>
      <c r="M713">
        <v>0</v>
      </c>
      <c r="N713">
        <v>0</v>
      </c>
      <c r="O713">
        <f t="shared" si="11"/>
        <v>0</v>
      </c>
    </row>
    <row r="714" spans="1:15" x14ac:dyDescent="0.2">
      <c r="A714" t="s">
        <v>5048</v>
      </c>
      <c r="B714" t="s">
        <v>490</v>
      </c>
      <c r="C714">
        <v>43235095</v>
      </c>
      <c r="D714">
        <v>43398286</v>
      </c>
      <c r="E714">
        <v>163192</v>
      </c>
      <c r="F714" t="s">
        <v>74</v>
      </c>
      <c r="G714" t="s">
        <v>6730</v>
      </c>
      <c r="H714" t="s">
        <v>6731</v>
      </c>
      <c r="I714">
        <v>112</v>
      </c>
      <c r="J714">
        <v>112</v>
      </c>
      <c r="K714">
        <v>0</v>
      </c>
      <c r="L714">
        <v>0</v>
      </c>
      <c r="M714">
        <v>0</v>
      </c>
      <c r="N714">
        <v>0</v>
      </c>
      <c r="O714">
        <f t="shared" si="11"/>
        <v>1</v>
      </c>
    </row>
    <row r="715" spans="1:15" x14ac:dyDescent="0.2">
      <c r="A715" t="s">
        <v>5055</v>
      </c>
      <c r="B715" t="s">
        <v>117</v>
      </c>
      <c r="C715">
        <v>24891028</v>
      </c>
      <c r="D715">
        <v>24924649</v>
      </c>
      <c r="E715">
        <v>33622</v>
      </c>
      <c r="F715" t="s">
        <v>66</v>
      </c>
      <c r="G715" t="s">
        <v>6732</v>
      </c>
      <c r="H715" t="s">
        <v>6733</v>
      </c>
      <c r="I715">
        <v>27</v>
      </c>
      <c r="J715">
        <v>27</v>
      </c>
      <c r="K715">
        <v>0</v>
      </c>
      <c r="L715">
        <v>0</v>
      </c>
      <c r="M715">
        <v>0</v>
      </c>
      <c r="N715">
        <v>0</v>
      </c>
      <c r="O715">
        <f t="shared" si="11"/>
        <v>1</v>
      </c>
    </row>
    <row r="716" spans="1:15" x14ac:dyDescent="0.2">
      <c r="A716" t="s">
        <v>5062</v>
      </c>
      <c r="B716" t="s">
        <v>83</v>
      </c>
      <c r="C716">
        <v>118939274</v>
      </c>
      <c r="D716">
        <v>118986991</v>
      </c>
      <c r="E716">
        <v>47718</v>
      </c>
      <c r="F716" t="s">
        <v>74</v>
      </c>
      <c r="G716" t="s">
        <v>6734</v>
      </c>
      <c r="H716" t="s">
        <v>6735</v>
      </c>
      <c r="I716">
        <v>29</v>
      </c>
      <c r="J716">
        <v>29</v>
      </c>
      <c r="K716">
        <v>0</v>
      </c>
      <c r="L716">
        <v>0</v>
      </c>
      <c r="M716">
        <v>0</v>
      </c>
      <c r="N716">
        <v>0</v>
      </c>
      <c r="O716">
        <f t="shared" si="11"/>
        <v>1</v>
      </c>
    </row>
    <row r="717" spans="1:15" x14ac:dyDescent="0.2">
      <c r="A717" t="s">
        <v>5069</v>
      </c>
      <c r="B717" t="s">
        <v>135</v>
      </c>
      <c r="C717">
        <v>8985951</v>
      </c>
      <c r="D717">
        <v>9057769</v>
      </c>
      <c r="E717">
        <v>71819</v>
      </c>
      <c r="F717" t="s">
        <v>74</v>
      </c>
      <c r="G717" t="s">
        <v>6736</v>
      </c>
      <c r="H717" t="s">
        <v>6737</v>
      </c>
      <c r="I717">
        <v>0</v>
      </c>
      <c r="J717">
        <v>0</v>
      </c>
      <c r="K717">
        <v>0</v>
      </c>
      <c r="L717">
        <v>0</v>
      </c>
      <c r="M717">
        <v>0</v>
      </c>
      <c r="N717">
        <v>0</v>
      </c>
      <c r="O717">
        <f t="shared" si="11"/>
        <v>0</v>
      </c>
    </row>
    <row r="718" spans="1:15" x14ac:dyDescent="0.2">
      <c r="A718" t="s">
        <v>5076</v>
      </c>
      <c r="B718" t="s">
        <v>83</v>
      </c>
      <c r="C718">
        <v>40944673</v>
      </c>
      <c r="D718">
        <v>41095832</v>
      </c>
      <c r="E718">
        <v>151160</v>
      </c>
      <c r="F718" t="s">
        <v>66</v>
      </c>
      <c r="G718" t="s">
        <v>6738</v>
      </c>
      <c r="H718" t="s">
        <v>6739</v>
      </c>
      <c r="I718">
        <v>0</v>
      </c>
      <c r="J718">
        <v>0</v>
      </c>
      <c r="K718">
        <v>0</v>
      </c>
      <c r="L718">
        <v>0</v>
      </c>
      <c r="M718">
        <v>0</v>
      </c>
      <c r="N718">
        <v>0</v>
      </c>
      <c r="O718">
        <f t="shared" si="11"/>
        <v>0</v>
      </c>
    </row>
    <row r="719" spans="1:15" x14ac:dyDescent="0.2">
      <c r="A719" t="s">
        <v>5083</v>
      </c>
      <c r="B719" t="s">
        <v>265</v>
      </c>
      <c r="C719">
        <v>2621679</v>
      </c>
      <c r="D719">
        <v>2656103</v>
      </c>
      <c r="E719">
        <v>34425</v>
      </c>
      <c r="F719" t="s">
        <v>66</v>
      </c>
      <c r="G719" t="s">
        <v>6740</v>
      </c>
      <c r="H719" t="s">
        <v>6741</v>
      </c>
      <c r="I719">
        <v>53</v>
      </c>
      <c r="J719">
        <v>53</v>
      </c>
      <c r="K719">
        <v>0</v>
      </c>
      <c r="L719">
        <v>0</v>
      </c>
      <c r="M719">
        <v>0</v>
      </c>
      <c r="N719">
        <v>0</v>
      </c>
      <c r="O719">
        <f t="shared" si="11"/>
        <v>1</v>
      </c>
    </row>
    <row r="720" spans="1:15" x14ac:dyDescent="0.2">
      <c r="A720" t="s">
        <v>5090</v>
      </c>
      <c r="B720" t="s">
        <v>256</v>
      </c>
      <c r="C720">
        <v>100019242</v>
      </c>
      <c r="D720">
        <v>100889814</v>
      </c>
      <c r="E720">
        <v>870573</v>
      </c>
      <c r="F720" t="s">
        <v>66</v>
      </c>
      <c r="G720" t="s">
        <v>6742</v>
      </c>
      <c r="H720" t="s">
        <v>6743</v>
      </c>
      <c r="I720">
        <v>209</v>
      </c>
      <c r="J720">
        <v>209</v>
      </c>
      <c r="K720">
        <v>0</v>
      </c>
      <c r="L720">
        <v>0</v>
      </c>
      <c r="M720">
        <v>0</v>
      </c>
      <c r="N720">
        <v>0</v>
      </c>
      <c r="O720">
        <f t="shared" si="11"/>
        <v>1</v>
      </c>
    </row>
    <row r="721" spans="1:15" x14ac:dyDescent="0.2">
      <c r="A721" t="s">
        <v>5097</v>
      </c>
      <c r="B721" t="s">
        <v>92</v>
      </c>
      <c r="C721">
        <v>97263646</v>
      </c>
      <c r="D721">
        <v>97347951</v>
      </c>
      <c r="E721">
        <v>84306</v>
      </c>
      <c r="F721" t="s">
        <v>66</v>
      </c>
      <c r="G721" t="s">
        <v>6744</v>
      </c>
      <c r="H721" t="s">
        <v>6745</v>
      </c>
      <c r="I721">
        <v>31</v>
      </c>
      <c r="J721">
        <v>31</v>
      </c>
      <c r="K721">
        <v>0</v>
      </c>
      <c r="L721">
        <v>0</v>
      </c>
      <c r="M721">
        <v>0</v>
      </c>
      <c r="N721">
        <v>0</v>
      </c>
      <c r="O721">
        <f t="shared" si="11"/>
        <v>1</v>
      </c>
    </row>
    <row r="722" spans="1:15" x14ac:dyDescent="0.2">
      <c r="A722" t="s">
        <v>5104</v>
      </c>
      <c r="B722" t="s">
        <v>215</v>
      </c>
      <c r="C722">
        <v>28821355</v>
      </c>
      <c r="D722">
        <v>28912041</v>
      </c>
      <c r="E722">
        <v>90687</v>
      </c>
      <c r="F722" t="s">
        <v>66</v>
      </c>
      <c r="G722" t="s">
        <v>6746</v>
      </c>
      <c r="H722" t="s">
        <v>6747</v>
      </c>
      <c r="I722">
        <v>41</v>
      </c>
      <c r="J722">
        <v>41</v>
      </c>
      <c r="K722">
        <v>0</v>
      </c>
      <c r="L722">
        <v>0</v>
      </c>
      <c r="M722">
        <v>0</v>
      </c>
      <c r="N722">
        <v>0</v>
      </c>
      <c r="O722">
        <f t="shared" si="11"/>
        <v>1</v>
      </c>
    </row>
    <row r="723" spans="1:15" x14ac:dyDescent="0.2">
      <c r="A723" t="s">
        <v>5111</v>
      </c>
      <c r="B723" t="s">
        <v>83</v>
      </c>
      <c r="C723">
        <v>48455880</v>
      </c>
      <c r="D723">
        <v>48463582</v>
      </c>
      <c r="E723">
        <v>7703</v>
      </c>
      <c r="F723" t="s">
        <v>66</v>
      </c>
      <c r="G723" t="s">
        <v>6748</v>
      </c>
      <c r="H723" t="s">
        <v>6749</v>
      </c>
      <c r="I723">
        <v>0</v>
      </c>
      <c r="J723">
        <v>0</v>
      </c>
      <c r="K723">
        <v>0</v>
      </c>
      <c r="L723">
        <v>0</v>
      </c>
      <c r="M723">
        <v>0</v>
      </c>
      <c r="N723">
        <v>0</v>
      </c>
      <c r="O723">
        <f t="shared" si="11"/>
        <v>0</v>
      </c>
    </row>
    <row r="724" spans="1:15" x14ac:dyDescent="0.2">
      <c r="A724" t="s">
        <v>5118</v>
      </c>
      <c r="B724" t="s">
        <v>247</v>
      </c>
      <c r="C724">
        <v>39184024</v>
      </c>
      <c r="D724">
        <v>39287430</v>
      </c>
      <c r="E724">
        <v>103407</v>
      </c>
      <c r="F724" t="s">
        <v>66</v>
      </c>
      <c r="G724" t="s">
        <v>6750</v>
      </c>
      <c r="H724" t="s">
        <v>6751</v>
      </c>
      <c r="I724">
        <v>88</v>
      </c>
      <c r="J724">
        <v>88</v>
      </c>
      <c r="K724">
        <v>0</v>
      </c>
      <c r="L724">
        <v>0</v>
      </c>
      <c r="M724">
        <v>0</v>
      </c>
      <c r="N724">
        <v>0</v>
      </c>
      <c r="O724">
        <f t="shared" si="11"/>
        <v>1</v>
      </c>
    </row>
    <row r="725" spans="1:15" x14ac:dyDescent="0.2">
      <c r="A725" t="s">
        <v>5125</v>
      </c>
      <c r="B725" t="s">
        <v>83</v>
      </c>
      <c r="C725">
        <v>48932092</v>
      </c>
      <c r="D725">
        <v>48958059</v>
      </c>
      <c r="E725">
        <v>25968</v>
      </c>
      <c r="F725" t="s">
        <v>74</v>
      </c>
      <c r="G725" t="s">
        <v>6752</v>
      </c>
      <c r="H725" t="s">
        <v>6753</v>
      </c>
      <c r="I725">
        <v>0</v>
      </c>
      <c r="J725">
        <v>0</v>
      </c>
      <c r="K725">
        <v>0</v>
      </c>
      <c r="L725">
        <v>0</v>
      </c>
      <c r="M725">
        <v>0</v>
      </c>
      <c r="N725">
        <v>0</v>
      </c>
      <c r="O725">
        <f t="shared" si="11"/>
        <v>0</v>
      </c>
    </row>
    <row r="726" spans="1:15" x14ac:dyDescent="0.2">
      <c r="A726" t="s">
        <v>5132</v>
      </c>
      <c r="B726" t="s">
        <v>192</v>
      </c>
      <c r="C726">
        <v>36545783</v>
      </c>
      <c r="D726">
        <v>36602047</v>
      </c>
      <c r="E726">
        <v>56265</v>
      </c>
      <c r="F726" t="s">
        <v>66</v>
      </c>
      <c r="G726" t="s">
        <v>6754</v>
      </c>
      <c r="H726" t="s">
        <v>6755</v>
      </c>
      <c r="I726">
        <v>97</v>
      </c>
      <c r="J726">
        <v>97</v>
      </c>
      <c r="K726">
        <v>0</v>
      </c>
      <c r="L726">
        <v>0</v>
      </c>
      <c r="M726">
        <v>0</v>
      </c>
      <c r="N726">
        <v>0</v>
      </c>
      <c r="O726">
        <f t="shared" si="11"/>
        <v>1</v>
      </c>
    </row>
    <row r="727" spans="1:15" x14ac:dyDescent="0.2">
      <c r="A727" t="s">
        <v>5139</v>
      </c>
      <c r="B727" t="s">
        <v>490</v>
      </c>
      <c r="C727">
        <v>85183913</v>
      </c>
      <c r="D727">
        <v>85197574</v>
      </c>
      <c r="E727">
        <v>13662</v>
      </c>
      <c r="F727" t="s">
        <v>74</v>
      </c>
      <c r="G727" t="s">
        <v>6756</v>
      </c>
      <c r="H727" t="s">
        <v>6757</v>
      </c>
      <c r="I727">
        <v>0</v>
      </c>
      <c r="J727">
        <v>0</v>
      </c>
      <c r="K727">
        <v>0</v>
      </c>
      <c r="L727">
        <v>0</v>
      </c>
      <c r="M727">
        <v>0</v>
      </c>
      <c r="N727">
        <v>0</v>
      </c>
      <c r="O727">
        <f t="shared" si="11"/>
        <v>0</v>
      </c>
    </row>
    <row r="728" spans="1:15" x14ac:dyDescent="0.2">
      <c r="A728" t="s">
        <v>5146</v>
      </c>
      <c r="B728" t="s">
        <v>126</v>
      </c>
      <c r="C728">
        <v>1619817</v>
      </c>
      <c r="D728">
        <v>1641893</v>
      </c>
      <c r="E728">
        <v>22077</v>
      </c>
      <c r="F728" t="s">
        <v>66</v>
      </c>
      <c r="G728" t="s">
        <v>6758</v>
      </c>
      <c r="H728" t="s">
        <v>6759</v>
      </c>
      <c r="I728">
        <v>96</v>
      </c>
      <c r="J728">
        <v>95</v>
      </c>
      <c r="K728">
        <v>1</v>
      </c>
      <c r="L728">
        <v>0</v>
      </c>
      <c r="M728">
        <v>0</v>
      </c>
      <c r="N728">
        <v>0</v>
      </c>
      <c r="O728">
        <f t="shared" si="11"/>
        <v>1</v>
      </c>
    </row>
    <row r="729" spans="1:15" x14ac:dyDescent="0.2">
      <c r="A729" t="s">
        <v>5153</v>
      </c>
      <c r="B729" t="s">
        <v>135</v>
      </c>
      <c r="C729">
        <v>78133310</v>
      </c>
      <c r="D729">
        <v>79246564</v>
      </c>
      <c r="E729">
        <v>1113255</v>
      </c>
      <c r="F729" t="s">
        <v>66</v>
      </c>
      <c r="G729" t="s">
        <v>6760</v>
      </c>
      <c r="H729" t="s">
        <v>6761</v>
      </c>
      <c r="I729">
        <v>32</v>
      </c>
      <c r="J729">
        <v>32</v>
      </c>
      <c r="K729">
        <v>0</v>
      </c>
      <c r="L729">
        <v>0</v>
      </c>
      <c r="M729">
        <v>0</v>
      </c>
      <c r="N729">
        <v>0</v>
      </c>
      <c r="O729">
        <f t="shared" si="11"/>
        <v>1</v>
      </c>
    </row>
    <row r="730" spans="1:15" x14ac:dyDescent="0.2">
      <c r="A730" t="s">
        <v>5160</v>
      </c>
      <c r="B730" t="s">
        <v>265</v>
      </c>
      <c r="C730">
        <v>100416680</v>
      </c>
      <c r="D730">
        <v>100459691</v>
      </c>
      <c r="E730">
        <v>43012</v>
      </c>
      <c r="F730" t="s">
        <v>74</v>
      </c>
      <c r="G730" t="s">
        <v>6762</v>
      </c>
      <c r="H730" t="s">
        <v>6763</v>
      </c>
      <c r="I730">
        <v>18</v>
      </c>
      <c r="J730">
        <v>18</v>
      </c>
      <c r="K730">
        <v>0</v>
      </c>
      <c r="L730">
        <v>0</v>
      </c>
      <c r="M730">
        <v>0</v>
      </c>
      <c r="N730">
        <v>0</v>
      </c>
      <c r="O730">
        <f t="shared" si="11"/>
        <v>1</v>
      </c>
    </row>
    <row r="731" spans="1:15" x14ac:dyDescent="0.2">
      <c r="A731" t="s">
        <v>5167</v>
      </c>
      <c r="B731" t="s">
        <v>117</v>
      </c>
      <c r="C731">
        <v>41253085</v>
      </c>
      <c r="D731">
        <v>41328823</v>
      </c>
      <c r="E731">
        <v>75739</v>
      </c>
      <c r="F731" t="s">
        <v>66</v>
      </c>
      <c r="G731" t="s">
        <v>6764</v>
      </c>
      <c r="H731" t="s">
        <v>6765</v>
      </c>
      <c r="I731">
        <v>30</v>
      </c>
      <c r="J731">
        <v>30</v>
      </c>
      <c r="K731">
        <v>0</v>
      </c>
      <c r="L731">
        <v>0</v>
      </c>
      <c r="M731">
        <v>0</v>
      </c>
      <c r="N731">
        <v>0</v>
      </c>
      <c r="O731">
        <f t="shared" si="11"/>
        <v>1</v>
      </c>
    </row>
    <row r="732" spans="1:15" x14ac:dyDescent="0.2">
      <c r="A732" t="s">
        <v>5174</v>
      </c>
      <c r="B732" t="s">
        <v>135</v>
      </c>
      <c r="C732">
        <v>17196181</v>
      </c>
      <c r="D732">
        <v>17564791</v>
      </c>
      <c r="E732">
        <v>368611</v>
      </c>
      <c r="F732" t="s">
        <v>74</v>
      </c>
      <c r="G732" t="s">
        <v>6766</v>
      </c>
      <c r="H732" t="s">
        <v>6767</v>
      </c>
      <c r="I732">
        <v>0</v>
      </c>
      <c r="J732">
        <v>0</v>
      </c>
      <c r="K732">
        <v>0</v>
      </c>
      <c r="L732">
        <v>0</v>
      </c>
      <c r="M732">
        <v>0</v>
      </c>
      <c r="N732">
        <v>0</v>
      </c>
      <c r="O732">
        <f t="shared" si="11"/>
        <v>0</v>
      </c>
    </row>
    <row r="733" spans="1:15" x14ac:dyDescent="0.2">
      <c r="A733" t="s">
        <v>5181</v>
      </c>
      <c r="B733" t="s">
        <v>395</v>
      </c>
      <c r="C733">
        <v>101980688</v>
      </c>
      <c r="D733">
        <v>102104154</v>
      </c>
      <c r="E733">
        <v>123467</v>
      </c>
      <c r="F733" t="s">
        <v>66</v>
      </c>
      <c r="G733" t="s">
        <v>6768</v>
      </c>
      <c r="H733" t="s">
        <v>6769</v>
      </c>
      <c r="I733">
        <v>0</v>
      </c>
      <c r="J733">
        <v>0</v>
      </c>
      <c r="K733">
        <v>0</v>
      </c>
      <c r="L733">
        <v>0</v>
      </c>
      <c r="M733">
        <v>0</v>
      </c>
      <c r="N733">
        <v>0</v>
      </c>
      <c r="O733">
        <f t="shared" si="11"/>
        <v>0</v>
      </c>
    </row>
    <row r="734" spans="1:15" x14ac:dyDescent="0.2">
      <c r="A734" t="s">
        <v>5188</v>
      </c>
      <c r="B734" t="s">
        <v>126</v>
      </c>
      <c r="C734">
        <v>1247784</v>
      </c>
      <c r="D734">
        <v>1303669</v>
      </c>
      <c r="E734">
        <v>55886</v>
      </c>
      <c r="F734" t="s">
        <v>74</v>
      </c>
      <c r="G734" t="s">
        <v>6770</v>
      </c>
      <c r="H734" t="s">
        <v>6771</v>
      </c>
      <c r="I734">
        <v>15</v>
      </c>
      <c r="J734">
        <v>15</v>
      </c>
      <c r="K734">
        <v>0</v>
      </c>
      <c r="L734">
        <v>0</v>
      </c>
      <c r="M734">
        <v>0</v>
      </c>
      <c r="N734">
        <v>0</v>
      </c>
      <c r="O734">
        <f t="shared" si="11"/>
        <v>1</v>
      </c>
    </row>
    <row r="735" spans="1:15" x14ac:dyDescent="0.2">
      <c r="A735" t="s">
        <v>5195</v>
      </c>
      <c r="B735" t="s">
        <v>92</v>
      </c>
      <c r="C735">
        <v>100705102</v>
      </c>
      <c r="D735">
        <v>100745371</v>
      </c>
      <c r="E735">
        <v>40270</v>
      </c>
      <c r="F735" t="s">
        <v>66</v>
      </c>
      <c r="G735" t="s">
        <v>6772</v>
      </c>
      <c r="H735" t="s">
        <v>6773</v>
      </c>
      <c r="I735">
        <v>0</v>
      </c>
      <c r="J735">
        <v>0</v>
      </c>
      <c r="K735">
        <v>0</v>
      </c>
      <c r="L735">
        <v>0</v>
      </c>
      <c r="M735">
        <v>0</v>
      </c>
      <c r="N735">
        <v>0</v>
      </c>
      <c r="O735">
        <f t="shared" si="11"/>
        <v>0</v>
      </c>
    </row>
    <row r="736" spans="1:15" x14ac:dyDescent="0.2">
      <c r="A736" t="s">
        <v>5202</v>
      </c>
      <c r="B736" t="s">
        <v>395</v>
      </c>
      <c r="C736">
        <v>113930298</v>
      </c>
      <c r="D736">
        <v>114127487</v>
      </c>
      <c r="E736">
        <v>197190</v>
      </c>
      <c r="F736" t="s">
        <v>66</v>
      </c>
      <c r="G736" t="s">
        <v>6774</v>
      </c>
      <c r="H736" t="s">
        <v>6775</v>
      </c>
      <c r="I736">
        <v>36</v>
      </c>
      <c r="J736">
        <v>36</v>
      </c>
      <c r="K736">
        <v>0</v>
      </c>
      <c r="L736">
        <v>0</v>
      </c>
      <c r="M736">
        <v>0</v>
      </c>
      <c r="N736">
        <v>0</v>
      </c>
      <c r="O736">
        <f t="shared" si="11"/>
        <v>1</v>
      </c>
    </row>
    <row r="737" spans="1:15" x14ac:dyDescent="0.2">
      <c r="A737" t="s">
        <v>5209</v>
      </c>
      <c r="B737" t="s">
        <v>183</v>
      </c>
      <c r="C737">
        <v>244212241</v>
      </c>
      <c r="D737">
        <v>244220778</v>
      </c>
      <c r="E737">
        <v>8538</v>
      </c>
      <c r="F737" t="s">
        <v>66</v>
      </c>
      <c r="G737" t="s">
        <v>6776</v>
      </c>
      <c r="H737" t="s">
        <v>6777</v>
      </c>
      <c r="I737">
        <v>28</v>
      </c>
      <c r="J737">
        <v>28</v>
      </c>
      <c r="K737">
        <v>0</v>
      </c>
      <c r="L737">
        <v>0</v>
      </c>
      <c r="M737">
        <v>0</v>
      </c>
      <c r="N737">
        <v>0</v>
      </c>
      <c r="O737">
        <f t="shared" si="11"/>
        <v>1</v>
      </c>
    </row>
    <row r="738" spans="1:15" x14ac:dyDescent="0.2">
      <c r="A738" t="s">
        <v>5216</v>
      </c>
      <c r="B738" t="s">
        <v>83</v>
      </c>
      <c r="C738">
        <v>74588262</v>
      </c>
      <c r="D738">
        <v>74743461</v>
      </c>
      <c r="E738">
        <v>155200</v>
      </c>
      <c r="F738" t="s">
        <v>74</v>
      </c>
      <c r="G738" t="s">
        <v>6778</v>
      </c>
      <c r="H738" t="s">
        <v>6779</v>
      </c>
      <c r="I738">
        <v>27</v>
      </c>
      <c r="J738">
        <v>27</v>
      </c>
      <c r="K738">
        <v>0</v>
      </c>
      <c r="L738">
        <v>0</v>
      </c>
      <c r="M738">
        <v>0</v>
      </c>
      <c r="N738">
        <v>0</v>
      </c>
      <c r="O738">
        <f t="shared" si="11"/>
        <v>1</v>
      </c>
    </row>
    <row r="739" spans="1:15" x14ac:dyDescent="0.2">
      <c r="A739" t="s">
        <v>5223</v>
      </c>
      <c r="B739" t="s">
        <v>83</v>
      </c>
      <c r="C739">
        <v>128937264</v>
      </c>
      <c r="D739">
        <v>128977910</v>
      </c>
      <c r="E739">
        <v>40647</v>
      </c>
      <c r="F739" t="s">
        <v>74</v>
      </c>
      <c r="G739" t="s">
        <v>6780</v>
      </c>
      <c r="H739" t="s">
        <v>6781</v>
      </c>
      <c r="I739">
        <v>22</v>
      </c>
      <c r="J739">
        <v>22</v>
      </c>
      <c r="K739">
        <v>0</v>
      </c>
      <c r="L739">
        <v>0</v>
      </c>
      <c r="M739">
        <v>0</v>
      </c>
      <c r="N739">
        <v>0</v>
      </c>
      <c r="O739">
        <f t="shared" si="11"/>
        <v>1</v>
      </c>
    </row>
    <row r="740" spans="1:15" x14ac:dyDescent="0.2">
      <c r="A740" t="s">
        <v>5230</v>
      </c>
      <c r="B740" t="s">
        <v>167</v>
      </c>
      <c r="C740">
        <v>145141942</v>
      </c>
      <c r="D740">
        <v>145277958</v>
      </c>
      <c r="E740">
        <v>136017</v>
      </c>
      <c r="F740" t="s">
        <v>74</v>
      </c>
      <c r="G740" t="s">
        <v>6782</v>
      </c>
      <c r="H740" t="s">
        <v>6783</v>
      </c>
      <c r="I740">
        <v>66</v>
      </c>
      <c r="J740">
        <v>66</v>
      </c>
      <c r="K740">
        <v>0</v>
      </c>
      <c r="L740">
        <v>0</v>
      </c>
      <c r="M740">
        <v>0</v>
      </c>
      <c r="N740">
        <v>0</v>
      </c>
      <c r="O740">
        <f t="shared" si="11"/>
        <v>1</v>
      </c>
    </row>
    <row r="741" spans="1:15" x14ac:dyDescent="0.2">
      <c r="A741" t="s">
        <v>5237</v>
      </c>
      <c r="B741" t="s">
        <v>92</v>
      </c>
      <c r="C741">
        <v>68195609</v>
      </c>
      <c r="D741">
        <v>68284010</v>
      </c>
      <c r="E741">
        <v>88402</v>
      </c>
      <c r="F741" t="s">
        <v>74</v>
      </c>
      <c r="G741" t="s">
        <v>6784</v>
      </c>
      <c r="H741" t="s">
        <v>6785</v>
      </c>
      <c r="I741">
        <v>143</v>
      </c>
      <c r="J741">
        <v>143</v>
      </c>
      <c r="K741">
        <v>0</v>
      </c>
      <c r="L741">
        <v>0</v>
      </c>
      <c r="M741">
        <v>0</v>
      </c>
      <c r="N741">
        <v>0</v>
      </c>
      <c r="O741">
        <f t="shared" si="11"/>
        <v>1</v>
      </c>
    </row>
    <row r="742" spans="1:15" x14ac:dyDescent="0.2">
      <c r="A742" t="s">
        <v>5244</v>
      </c>
      <c r="B742" t="s">
        <v>682</v>
      </c>
      <c r="C742">
        <v>100634026</v>
      </c>
      <c r="D742">
        <v>100639019</v>
      </c>
      <c r="E742">
        <v>4994</v>
      </c>
      <c r="F742" t="s">
        <v>66</v>
      </c>
      <c r="G742" t="s">
        <v>6786</v>
      </c>
      <c r="H742" t="s">
        <v>6787</v>
      </c>
      <c r="I742">
        <v>26</v>
      </c>
      <c r="J742">
        <v>26</v>
      </c>
      <c r="K742">
        <v>0</v>
      </c>
      <c r="L742">
        <v>0</v>
      </c>
      <c r="M742">
        <v>0</v>
      </c>
      <c r="N742">
        <v>0</v>
      </c>
      <c r="O742">
        <f t="shared" si="11"/>
        <v>1</v>
      </c>
    </row>
    <row r="743" spans="1:15" x14ac:dyDescent="0.2">
      <c r="A743" t="s">
        <v>5251</v>
      </c>
      <c r="B743" t="s">
        <v>215</v>
      </c>
      <c r="C743">
        <v>180280</v>
      </c>
      <c r="D743">
        <v>300577</v>
      </c>
      <c r="E743">
        <v>120298</v>
      </c>
      <c r="F743" t="s">
        <v>66</v>
      </c>
      <c r="G743" t="s">
        <v>6788</v>
      </c>
      <c r="H743" t="s">
        <v>6789</v>
      </c>
      <c r="I743">
        <v>0</v>
      </c>
      <c r="J743">
        <v>0</v>
      </c>
      <c r="K743">
        <v>0</v>
      </c>
      <c r="L743">
        <v>0</v>
      </c>
      <c r="M743">
        <v>0</v>
      </c>
      <c r="N743">
        <v>0</v>
      </c>
      <c r="O743">
        <f t="shared" si="11"/>
        <v>0</v>
      </c>
    </row>
    <row r="744" spans="1:15" x14ac:dyDescent="0.2">
      <c r="A744" t="s">
        <v>5258</v>
      </c>
      <c r="B744" t="s">
        <v>288</v>
      </c>
      <c r="C744">
        <v>87865269</v>
      </c>
      <c r="D744">
        <v>87973890</v>
      </c>
      <c r="E744">
        <v>108622</v>
      </c>
      <c r="F744" t="s">
        <v>66</v>
      </c>
      <c r="G744" t="s">
        <v>6790</v>
      </c>
      <c r="H744" t="s">
        <v>6791</v>
      </c>
      <c r="I744">
        <v>0</v>
      </c>
      <c r="J744">
        <v>0</v>
      </c>
      <c r="K744">
        <v>0</v>
      </c>
      <c r="L744">
        <v>0</v>
      </c>
      <c r="M744">
        <v>0</v>
      </c>
      <c r="N744">
        <v>0</v>
      </c>
      <c r="O744">
        <f t="shared" si="11"/>
        <v>0</v>
      </c>
    </row>
    <row r="745" spans="1:15" x14ac:dyDescent="0.2">
      <c r="A745" t="s">
        <v>5264</v>
      </c>
      <c r="B745" t="s">
        <v>83</v>
      </c>
      <c r="C745">
        <v>47304090</v>
      </c>
      <c r="D745">
        <v>47343070</v>
      </c>
      <c r="E745">
        <v>38981</v>
      </c>
      <c r="F745" t="s">
        <v>74</v>
      </c>
      <c r="G745" t="s">
        <v>6792</v>
      </c>
      <c r="H745" t="s">
        <v>6793</v>
      </c>
      <c r="I745">
        <v>41</v>
      </c>
      <c r="J745">
        <v>41</v>
      </c>
      <c r="K745">
        <v>0</v>
      </c>
      <c r="L745">
        <v>0</v>
      </c>
      <c r="M745">
        <v>0</v>
      </c>
      <c r="N745">
        <v>0</v>
      </c>
      <c r="O745">
        <f t="shared" si="11"/>
        <v>1</v>
      </c>
    </row>
    <row r="746" spans="1:15" x14ac:dyDescent="0.2">
      <c r="A746" t="s">
        <v>5271</v>
      </c>
      <c r="B746" t="s">
        <v>490</v>
      </c>
      <c r="C746">
        <v>85291787</v>
      </c>
      <c r="D746">
        <v>85349663</v>
      </c>
      <c r="E746">
        <v>57877</v>
      </c>
      <c r="F746" t="s">
        <v>66</v>
      </c>
      <c r="G746" t="s">
        <v>6794</v>
      </c>
      <c r="H746" t="s">
        <v>6795</v>
      </c>
      <c r="I746">
        <v>61</v>
      </c>
      <c r="J746">
        <v>61</v>
      </c>
      <c r="K746">
        <v>0</v>
      </c>
      <c r="L746">
        <v>0</v>
      </c>
      <c r="M746">
        <v>0</v>
      </c>
      <c r="N746">
        <v>0</v>
      </c>
      <c r="O746">
        <f t="shared" si="11"/>
        <v>1</v>
      </c>
    </row>
    <row r="747" spans="1:15" x14ac:dyDescent="0.2">
      <c r="A747" t="s">
        <v>5278</v>
      </c>
      <c r="B747" t="s">
        <v>83</v>
      </c>
      <c r="C747">
        <v>46357160</v>
      </c>
      <c r="D747">
        <v>46404894</v>
      </c>
      <c r="E747">
        <v>47735</v>
      </c>
      <c r="F747" t="s">
        <v>74</v>
      </c>
      <c r="G747" t="s">
        <v>6796</v>
      </c>
      <c r="H747" t="s">
        <v>6797</v>
      </c>
      <c r="I747">
        <v>31</v>
      </c>
      <c r="J747">
        <v>31</v>
      </c>
      <c r="K747">
        <v>0</v>
      </c>
      <c r="L747">
        <v>0</v>
      </c>
      <c r="M747">
        <v>0</v>
      </c>
      <c r="N747">
        <v>0</v>
      </c>
      <c r="O747">
        <f t="shared" si="11"/>
        <v>1</v>
      </c>
    </row>
    <row r="748" spans="1:15" x14ac:dyDescent="0.2">
      <c r="A748" t="s">
        <v>5285</v>
      </c>
      <c r="B748" t="s">
        <v>83</v>
      </c>
      <c r="C748">
        <v>84498826</v>
      </c>
      <c r="D748">
        <v>84528368</v>
      </c>
      <c r="E748">
        <v>29543</v>
      </c>
      <c r="F748" t="s">
        <v>66</v>
      </c>
      <c r="G748" t="s">
        <v>6798</v>
      </c>
      <c r="H748" t="s">
        <v>6799</v>
      </c>
      <c r="I748">
        <v>44</v>
      </c>
      <c r="J748">
        <v>44</v>
      </c>
      <c r="K748">
        <v>0</v>
      </c>
      <c r="L748">
        <v>0</v>
      </c>
      <c r="M748">
        <v>0</v>
      </c>
      <c r="N748">
        <v>0</v>
      </c>
      <c r="O748">
        <f t="shared" si="11"/>
        <v>1</v>
      </c>
    </row>
    <row r="749" spans="1:15" x14ac:dyDescent="0.2">
      <c r="A749" t="s">
        <v>5292</v>
      </c>
      <c r="B749" t="s">
        <v>83</v>
      </c>
      <c r="C749">
        <v>47696263</v>
      </c>
      <c r="D749">
        <v>47785025</v>
      </c>
      <c r="E749">
        <v>88763</v>
      </c>
      <c r="F749" t="s">
        <v>66</v>
      </c>
      <c r="G749" t="s">
        <v>6800</v>
      </c>
      <c r="H749" t="s">
        <v>6801</v>
      </c>
      <c r="I749">
        <v>37</v>
      </c>
      <c r="J749">
        <v>37</v>
      </c>
      <c r="K749">
        <v>0</v>
      </c>
      <c r="L749">
        <v>0</v>
      </c>
      <c r="M749">
        <v>0</v>
      </c>
      <c r="N749">
        <v>0</v>
      </c>
      <c r="O749">
        <f t="shared" si="11"/>
        <v>1</v>
      </c>
    </row>
  </sheetData>
  <sheetProtection sheet="1" objects="1" scenarios="1"/>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144"/>
  <sheetViews>
    <sheetView topLeftCell="E163" zoomScaleNormal="100" workbookViewId="0">
      <selection activeCell="O2" sqref="O2"/>
    </sheetView>
  </sheetViews>
  <sheetFormatPr baseColWidth="10" defaultColWidth="9.140625" defaultRowHeight="12.75" x14ac:dyDescent="0.2"/>
  <cols>
    <col min="1" max="1" width="20.5703125"/>
    <col min="2" max="2" width="9.42578125"/>
    <col min="3" max="3" width="11.28515625"/>
    <col min="4" max="4" width="13.42578125"/>
    <col min="5" max="5" width="12.140625"/>
    <col min="6" max="6" width="11.85546875"/>
    <col min="7" max="7" width="10.7109375"/>
    <col min="8" max="8" width="34.42578125"/>
    <col min="9" max="9" width="9.42578125"/>
    <col min="10" max="10" width="10.28515625"/>
    <col min="11" max="11" width="7.85546875"/>
    <col min="12" max="14" width="9.7109375"/>
    <col min="15" max="1025" width="8.5703125"/>
  </cols>
  <sheetData>
    <row r="1" spans="1:22" x14ac:dyDescent="0.2">
      <c r="A1" t="s">
        <v>38</v>
      </c>
      <c r="B1" t="s">
        <v>5299</v>
      </c>
      <c r="C1" t="s">
        <v>5300</v>
      </c>
      <c r="D1" t="s">
        <v>5301</v>
      </c>
      <c r="E1" t="s">
        <v>5302</v>
      </c>
      <c r="F1" t="s">
        <v>5303</v>
      </c>
      <c r="G1" t="s">
        <v>5304</v>
      </c>
      <c r="H1" t="s">
        <v>5305</v>
      </c>
      <c r="I1" t="s">
        <v>1</v>
      </c>
      <c r="J1" t="s">
        <v>2</v>
      </c>
      <c r="K1" t="s">
        <v>3</v>
      </c>
      <c r="L1" t="s">
        <v>4</v>
      </c>
      <c r="M1" t="s">
        <v>5</v>
      </c>
      <c r="N1" t="s">
        <v>6</v>
      </c>
      <c r="O1" t="s">
        <v>6802</v>
      </c>
      <c r="P1" s="9" t="s">
        <v>6803</v>
      </c>
      <c r="Q1">
        <f>SUM(Q2:Q14144)</f>
        <v>749</v>
      </c>
      <c r="U1" t="s">
        <v>6804</v>
      </c>
      <c r="V1" t="s">
        <v>6805</v>
      </c>
    </row>
    <row r="2" spans="1:22" x14ac:dyDescent="0.2">
      <c r="A2" t="s">
        <v>6806</v>
      </c>
      <c r="B2" t="s">
        <v>65</v>
      </c>
      <c r="C2">
        <v>8975248</v>
      </c>
      <c r="D2">
        <v>8975309</v>
      </c>
      <c r="E2">
        <v>62</v>
      </c>
      <c r="F2" t="s">
        <v>66</v>
      </c>
      <c r="G2" t="s">
        <v>55</v>
      </c>
      <c r="H2" t="s">
        <v>6807</v>
      </c>
      <c r="I2">
        <v>0</v>
      </c>
      <c r="J2">
        <v>0</v>
      </c>
      <c r="K2">
        <v>0</v>
      </c>
      <c r="L2">
        <v>0</v>
      </c>
      <c r="M2">
        <v>0</v>
      </c>
      <c r="N2">
        <v>0</v>
      </c>
      <c r="O2" t="str">
        <f t="shared" ref="O2:O65" si="0">IF(U2=1,G2,"")</f>
        <v/>
      </c>
      <c r="P2">
        <f>IF(ISERROR(VLOOKUP(G2,Genes!$A$2:$A$749,1,0)),0,1)</f>
        <v>1</v>
      </c>
      <c r="Q2">
        <f t="shared" ref="Q2:Q65" si="1">IF(G2&lt;&gt;G1,1,0)</f>
        <v>1</v>
      </c>
      <c r="R2">
        <f t="shared" ref="R2:R65" si="2">IF(I2=0,0,1)</f>
        <v>0</v>
      </c>
      <c r="S2">
        <f t="shared" ref="S2:S65" si="3">IF(Q2=1,R2,S1+R2)</f>
        <v>0</v>
      </c>
      <c r="T2">
        <f t="shared" ref="T2:T65" si="4">IF(Q2=1,1,T1+1)</f>
        <v>1</v>
      </c>
      <c r="U2">
        <f t="shared" ref="U2:U65" si="5">IF(G2&lt;&gt;G3,1,0)</f>
        <v>0</v>
      </c>
      <c r="V2" t="str">
        <f t="shared" ref="V2:V65" si="6">IF(U2=1,S2/T2,"")</f>
        <v/>
      </c>
    </row>
    <row r="3" spans="1:22" x14ac:dyDescent="0.2">
      <c r="A3" t="s">
        <v>6808</v>
      </c>
      <c r="B3" t="s">
        <v>65</v>
      </c>
      <c r="C3">
        <v>8991709</v>
      </c>
      <c r="D3">
        <v>8991818</v>
      </c>
      <c r="E3">
        <v>110</v>
      </c>
      <c r="F3" t="s">
        <v>66</v>
      </c>
      <c r="G3" t="s">
        <v>55</v>
      </c>
      <c r="H3" t="s">
        <v>6809</v>
      </c>
      <c r="I3">
        <v>0</v>
      </c>
      <c r="J3">
        <v>0</v>
      </c>
      <c r="K3">
        <v>0</v>
      </c>
      <c r="L3">
        <v>0</v>
      </c>
      <c r="M3">
        <v>0</v>
      </c>
      <c r="N3">
        <v>0</v>
      </c>
      <c r="O3" t="str">
        <f t="shared" si="0"/>
        <v/>
      </c>
      <c r="P3">
        <f>IF(ISERROR(VLOOKUP(G3,Genes!$A$2:$A$749,1,0)),0,1)</f>
        <v>1</v>
      </c>
      <c r="Q3">
        <f t="shared" si="1"/>
        <v>0</v>
      </c>
      <c r="R3">
        <f t="shared" si="2"/>
        <v>0</v>
      </c>
      <c r="S3">
        <f t="shared" si="3"/>
        <v>0</v>
      </c>
      <c r="T3">
        <f t="shared" si="4"/>
        <v>2</v>
      </c>
      <c r="U3">
        <f t="shared" si="5"/>
        <v>0</v>
      </c>
      <c r="V3" t="str">
        <f t="shared" si="6"/>
        <v/>
      </c>
    </row>
    <row r="4" spans="1:22" x14ac:dyDescent="0.2">
      <c r="A4" t="s">
        <v>6810</v>
      </c>
      <c r="B4" t="s">
        <v>65</v>
      </c>
      <c r="C4">
        <v>8993965</v>
      </c>
      <c r="D4">
        <v>8994132</v>
      </c>
      <c r="E4">
        <v>168</v>
      </c>
      <c r="F4" t="s">
        <v>66</v>
      </c>
      <c r="G4" t="s">
        <v>55</v>
      </c>
      <c r="H4" t="s">
        <v>6811</v>
      </c>
      <c r="I4">
        <v>0</v>
      </c>
      <c r="J4">
        <v>0</v>
      </c>
      <c r="K4">
        <v>0</v>
      </c>
      <c r="L4">
        <v>0</v>
      </c>
      <c r="M4">
        <v>0</v>
      </c>
      <c r="N4">
        <v>0</v>
      </c>
      <c r="O4" t="str">
        <f t="shared" si="0"/>
        <v/>
      </c>
      <c r="P4">
        <f>IF(ISERROR(VLOOKUP(G4,Genes!$A$2:$A$749,1,0)),0,1)</f>
        <v>1</v>
      </c>
      <c r="Q4">
        <f t="shared" si="1"/>
        <v>0</v>
      </c>
      <c r="R4">
        <f t="shared" si="2"/>
        <v>0</v>
      </c>
      <c r="S4">
        <f t="shared" si="3"/>
        <v>0</v>
      </c>
      <c r="T4">
        <f t="shared" si="4"/>
        <v>3</v>
      </c>
      <c r="U4">
        <f t="shared" si="5"/>
        <v>0</v>
      </c>
      <c r="V4" t="str">
        <f t="shared" si="6"/>
        <v/>
      </c>
    </row>
    <row r="5" spans="1:22" x14ac:dyDescent="0.2">
      <c r="A5" t="s">
        <v>6812</v>
      </c>
      <c r="B5" t="s">
        <v>65</v>
      </c>
      <c r="C5">
        <v>8995730</v>
      </c>
      <c r="D5">
        <v>8995957</v>
      </c>
      <c r="E5">
        <v>228</v>
      </c>
      <c r="F5" t="s">
        <v>66</v>
      </c>
      <c r="G5" t="s">
        <v>55</v>
      </c>
      <c r="H5" t="s">
        <v>6813</v>
      </c>
      <c r="I5">
        <v>0</v>
      </c>
      <c r="J5">
        <v>0</v>
      </c>
      <c r="K5">
        <v>0</v>
      </c>
      <c r="L5">
        <v>0</v>
      </c>
      <c r="M5">
        <v>0</v>
      </c>
      <c r="N5">
        <v>0</v>
      </c>
      <c r="O5" t="str">
        <f t="shared" si="0"/>
        <v/>
      </c>
      <c r="P5">
        <f>IF(ISERROR(VLOOKUP(G5,Genes!$A$2:$A$749,1,0)),0,1)</f>
        <v>1</v>
      </c>
      <c r="Q5">
        <f t="shared" si="1"/>
        <v>0</v>
      </c>
      <c r="R5">
        <f t="shared" si="2"/>
        <v>0</v>
      </c>
      <c r="S5">
        <f t="shared" si="3"/>
        <v>0</v>
      </c>
      <c r="T5">
        <f t="shared" si="4"/>
        <v>4</v>
      </c>
      <c r="U5">
        <f t="shared" si="5"/>
        <v>0</v>
      </c>
      <c r="V5" t="str">
        <f t="shared" si="6"/>
        <v/>
      </c>
    </row>
    <row r="6" spans="1:22" x14ac:dyDescent="0.2">
      <c r="A6" t="s">
        <v>6814</v>
      </c>
      <c r="B6" t="s">
        <v>65</v>
      </c>
      <c r="C6">
        <v>8997768</v>
      </c>
      <c r="D6">
        <v>8997770</v>
      </c>
      <c r="E6">
        <v>3</v>
      </c>
      <c r="F6" t="s">
        <v>66</v>
      </c>
      <c r="G6" t="s">
        <v>55</v>
      </c>
      <c r="H6" t="s">
        <v>6815</v>
      </c>
      <c r="I6">
        <v>0</v>
      </c>
      <c r="J6">
        <v>0</v>
      </c>
      <c r="K6">
        <v>0</v>
      </c>
      <c r="L6">
        <v>0</v>
      </c>
      <c r="M6">
        <v>0</v>
      </c>
      <c r="N6">
        <v>0</v>
      </c>
      <c r="O6" t="str">
        <f t="shared" si="0"/>
        <v/>
      </c>
      <c r="P6">
        <f>IF(ISERROR(VLOOKUP(G6,Genes!$A$2:$A$749,1,0)),0,1)</f>
        <v>1</v>
      </c>
      <c r="Q6">
        <f t="shared" si="1"/>
        <v>0</v>
      </c>
      <c r="R6">
        <f t="shared" si="2"/>
        <v>0</v>
      </c>
      <c r="S6">
        <f t="shared" si="3"/>
        <v>0</v>
      </c>
      <c r="T6">
        <f t="shared" si="4"/>
        <v>5</v>
      </c>
      <c r="U6">
        <f t="shared" si="5"/>
        <v>0</v>
      </c>
      <c r="V6" t="str">
        <f t="shared" si="6"/>
        <v/>
      </c>
    </row>
    <row r="7" spans="1:22" x14ac:dyDescent="0.2">
      <c r="A7" t="s">
        <v>6816</v>
      </c>
      <c r="B7" t="s">
        <v>65</v>
      </c>
      <c r="C7">
        <v>8998038</v>
      </c>
      <c r="D7">
        <v>8998098</v>
      </c>
      <c r="E7">
        <v>61</v>
      </c>
      <c r="F7" t="s">
        <v>66</v>
      </c>
      <c r="G7" t="s">
        <v>55</v>
      </c>
      <c r="H7" t="s">
        <v>6817</v>
      </c>
      <c r="I7">
        <v>0</v>
      </c>
      <c r="J7">
        <v>0</v>
      </c>
      <c r="K7">
        <v>0</v>
      </c>
      <c r="L7">
        <v>0</v>
      </c>
      <c r="M7">
        <v>0</v>
      </c>
      <c r="N7">
        <v>0</v>
      </c>
      <c r="O7" t="str">
        <f t="shared" si="0"/>
        <v/>
      </c>
      <c r="P7">
        <f>IF(ISERROR(VLOOKUP(G7,Genes!$A$2:$A$749,1,0)),0,1)</f>
        <v>1</v>
      </c>
      <c r="Q7">
        <f t="shared" si="1"/>
        <v>0</v>
      </c>
      <c r="R7">
        <f t="shared" si="2"/>
        <v>0</v>
      </c>
      <c r="S7">
        <f t="shared" si="3"/>
        <v>0</v>
      </c>
      <c r="T7">
        <f t="shared" si="4"/>
        <v>6</v>
      </c>
      <c r="U7">
        <f t="shared" si="5"/>
        <v>0</v>
      </c>
      <c r="V7" t="str">
        <f t="shared" si="6"/>
        <v/>
      </c>
    </row>
    <row r="8" spans="1:22" x14ac:dyDescent="0.2">
      <c r="A8" t="s">
        <v>6818</v>
      </c>
      <c r="B8" t="s">
        <v>65</v>
      </c>
      <c r="C8">
        <v>8998673</v>
      </c>
      <c r="D8">
        <v>8998818</v>
      </c>
      <c r="E8">
        <v>146</v>
      </c>
      <c r="F8" t="s">
        <v>66</v>
      </c>
      <c r="G8" t="s">
        <v>55</v>
      </c>
      <c r="H8" t="s">
        <v>6819</v>
      </c>
      <c r="I8">
        <v>0</v>
      </c>
      <c r="J8">
        <v>0</v>
      </c>
      <c r="K8">
        <v>0</v>
      </c>
      <c r="L8">
        <v>0</v>
      </c>
      <c r="M8">
        <v>0</v>
      </c>
      <c r="N8">
        <v>0</v>
      </c>
      <c r="O8" t="str">
        <f t="shared" si="0"/>
        <v/>
      </c>
      <c r="P8">
        <f>IF(ISERROR(VLOOKUP(G8,Genes!$A$2:$A$749,1,0)),0,1)</f>
        <v>1</v>
      </c>
      <c r="Q8">
        <f t="shared" si="1"/>
        <v>0</v>
      </c>
      <c r="R8">
        <f t="shared" si="2"/>
        <v>0</v>
      </c>
      <c r="S8">
        <f t="shared" si="3"/>
        <v>0</v>
      </c>
      <c r="T8">
        <f t="shared" si="4"/>
        <v>7</v>
      </c>
      <c r="U8">
        <f t="shared" si="5"/>
        <v>0</v>
      </c>
      <c r="V8" t="str">
        <f t="shared" si="6"/>
        <v/>
      </c>
    </row>
    <row r="9" spans="1:22" x14ac:dyDescent="0.2">
      <c r="A9" t="s">
        <v>6820</v>
      </c>
      <c r="B9" t="s">
        <v>65</v>
      </c>
      <c r="C9">
        <v>9000106</v>
      </c>
      <c r="D9">
        <v>9000294</v>
      </c>
      <c r="E9">
        <v>189</v>
      </c>
      <c r="F9" t="s">
        <v>66</v>
      </c>
      <c r="G9" t="s">
        <v>55</v>
      </c>
      <c r="H9" t="s">
        <v>6821</v>
      </c>
      <c r="I9">
        <v>0</v>
      </c>
      <c r="J9">
        <v>0</v>
      </c>
      <c r="K9">
        <v>0</v>
      </c>
      <c r="L9">
        <v>0</v>
      </c>
      <c r="M9">
        <v>0</v>
      </c>
      <c r="N9">
        <v>0</v>
      </c>
      <c r="O9" t="str">
        <f t="shared" si="0"/>
        <v/>
      </c>
      <c r="P9">
        <f>IF(ISERROR(VLOOKUP(G9,Genes!$A$2:$A$749,1,0)),0,1)</f>
        <v>1</v>
      </c>
      <c r="Q9">
        <f t="shared" si="1"/>
        <v>0</v>
      </c>
      <c r="R9">
        <f t="shared" si="2"/>
        <v>0</v>
      </c>
      <c r="S9">
        <f t="shared" si="3"/>
        <v>0</v>
      </c>
      <c r="T9">
        <f t="shared" si="4"/>
        <v>8</v>
      </c>
      <c r="U9">
        <f t="shared" si="5"/>
        <v>0</v>
      </c>
      <c r="V9" t="str">
        <f t="shared" si="6"/>
        <v/>
      </c>
    </row>
    <row r="10" spans="1:22" x14ac:dyDescent="0.2">
      <c r="A10" t="s">
        <v>6822</v>
      </c>
      <c r="B10" t="s">
        <v>65</v>
      </c>
      <c r="C10">
        <v>9000145</v>
      </c>
      <c r="D10">
        <v>9000294</v>
      </c>
      <c r="E10">
        <v>150</v>
      </c>
      <c r="F10" t="s">
        <v>66</v>
      </c>
      <c r="G10" t="s">
        <v>55</v>
      </c>
      <c r="H10" t="s">
        <v>6823</v>
      </c>
      <c r="I10">
        <v>0</v>
      </c>
      <c r="J10">
        <v>0</v>
      </c>
      <c r="K10">
        <v>0</v>
      </c>
      <c r="L10">
        <v>0</v>
      </c>
      <c r="M10">
        <v>0</v>
      </c>
      <c r="N10">
        <v>0</v>
      </c>
      <c r="O10" t="str">
        <f t="shared" si="0"/>
        <v/>
      </c>
      <c r="P10">
        <f>IF(ISERROR(VLOOKUP(G10,Genes!$A$2:$A$749,1,0)),0,1)</f>
        <v>1</v>
      </c>
      <c r="Q10">
        <f t="shared" si="1"/>
        <v>0</v>
      </c>
      <c r="R10">
        <f t="shared" si="2"/>
        <v>0</v>
      </c>
      <c r="S10">
        <f t="shared" si="3"/>
        <v>0</v>
      </c>
      <c r="T10">
        <f t="shared" si="4"/>
        <v>9</v>
      </c>
      <c r="U10">
        <f t="shared" si="5"/>
        <v>0</v>
      </c>
      <c r="V10" t="str">
        <f t="shared" si="6"/>
        <v/>
      </c>
    </row>
    <row r="11" spans="1:22" x14ac:dyDescent="0.2">
      <c r="A11" t="s">
        <v>6824</v>
      </c>
      <c r="B11" t="s">
        <v>65</v>
      </c>
      <c r="C11">
        <v>9001316</v>
      </c>
      <c r="D11">
        <v>9001510</v>
      </c>
      <c r="E11">
        <v>195</v>
      </c>
      <c r="F11" t="s">
        <v>66</v>
      </c>
      <c r="G11" t="s">
        <v>55</v>
      </c>
      <c r="H11" t="s">
        <v>6825</v>
      </c>
      <c r="I11">
        <v>0</v>
      </c>
      <c r="J11">
        <v>0</v>
      </c>
      <c r="K11">
        <v>0</v>
      </c>
      <c r="L11">
        <v>0</v>
      </c>
      <c r="M11">
        <v>0</v>
      </c>
      <c r="N11">
        <v>0</v>
      </c>
      <c r="O11" t="str">
        <f t="shared" si="0"/>
        <v/>
      </c>
      <c r="P11">
        <f>IF(ISERROR(VLOOKUP(G11,Genes!$A$2:$A$749,1,0)),0,1)</f>
        <v>1</v>
      </c>
      <c r="Q11">
        <f t="shared" si="1"/>
        <v>0</v>
      </c>
      <c r="R11">
        <f t="shared" si="2"/>
        <v>0</v>
      </c>
      <c r="S11">
        <f t="shared" si="3"/>
        <v>0</v>
      </c>
      <c r="T11">
        <f t="shared" si="4"/>
        <v>10</v>
      </c>
      <c r="U11">
        <f t="shared" si="5"/>
        <v>0</v>
      </c>
      <c r="V11" t="str">
        <f t="shared" si="6"/>
        <v/>
      </c>
    </row>
    <row r="12" spans="1:22" x14ac:dyDescent="0.2">
      <c r="A12" t="s">
        <v>6826</v>
      </c>
      <c r="B12" t="s">
        <v>65</v>
      </c>
      <c r="C12">
        <v>9002265</v>
      </c>
      <c r="D12">
        <v>9002355</v>
      </c>
      <c r="E12">
        <v>91</v>
      </c>
      <c r="F12" t="s">
        <v>66</v>
      </c>
      <c r="G12" t="s">
        <v>55</v>
      </c>
      <c r="H12" t="s">
        <v>6827</v>
      </c>
      <c r="I12">
        <v>0</v>
      </c>
      <c r="J12">
        <v>0</v>
      </c>
      <c r="K12">
        <v>0</v>
      </c>
      <c r="L12">
        <v>0</v>
      </c>
      <c r="M12">
        <v>0</v>
      </c>
      <c r="N12">
        <v>0</v>
      </c>
      <c r="O12" t="str">
        <f t="shared" si="0"/>
        <v/>
      </c>
      <c r="P12">
        <f>IF(ISERROR(VLOOKUP(G12,Genes!$A$2:$A$749,1,0)),0,1)</f>
        <v>1</v>
      </c>
      <c r="Q12">
        <f t="shared" si="1"/>
        <v>0</v>
      </c>
      <c r="R12">
        <f t="shared" si="2"/>
        <v>0</v>
      </c>
      <c r="S12">
        <f t="shared" si="3"/>
        <v>0</v>
      </c>
      <c r="T12">
        <f t="shared" si="4"/>
        <v>11</v>
      </c>
      <c r="U12">
        <f t="shared" si="5"/>
        <v>0</v>
      </c>
      <c r="V12" t="str">
        <f t="shared" si="6"/>
        <v/>
      </c>
    </row>
    <row r="13" spans="1:22" x14ac:dyDescent="0.2">
      <c r="A13" t="s">
        <v>6828</v>
      </c>
      <c r="B13" t="s">
        <v>65</v>
      </c>
      <c r="C13">
        <v>8975778</v>
      </c>
      <c r="D13">
        <v>8975961</v>
      </c>
      <c r="E13">
        <v>184</v>
      </c>
      <c r="F13" t="s">
        <v>66</v>
      </c>
      <c r="G13" t="s">
        <v>55</v>
      </c>
      <c r="H13" t="s">
        <v>6829</v>
      </c>
      <c r="I13">
        <v>0</v>
      </c>
      <c r="J13">
        <v>0</v>
      </c>
      <c r="K13">
        <v>0</v>
      </c>
      <c r="L13">
        <v>0</v>
      </c>
      <c r="M13">
        <v>0</v>
      </c>
      <c r="N13">
        <v>0</v>
      </c>
      <c r="O13" t="str">
        <f t="shared" si="0"/>
        <v/>
      </c>
      <c r="P13">
        <f>IF(ISERROR(VLOOKUP(G13,Genes!$A$2:$A$749,1,0)),0,1)</f>
        <v>1</v>
      </c>
      <c r="Q13">
        <f t="shared" si="1"/>
        <v>0</v>
      </c>
      <c r="R13">
        <f t="shared" si="2"/>
        <v>0</v>
      </c>
      <c r="S13">
        <f t="shared" si="3"/>
        <v>0</v>
      </c>
      <c r="T13">
        <f t="shared" si="4"/>
        <v>12</v>
      </c>
      <c r="U13">
        <f t="shared" si="5"/>
        <v>0</v>
      </c>
      <c r="V13" t="str">
        <f t="shared" si="6"/>
        <v/>
      </c>
    </row>
    <row r="14" spans="1:22" x14ac:dyDescent="0.2">
      <c r="A14" t="s">
        <v>6830</v>
      </c>
      <c r="B14" t="s">
        <v>65</v>
      </c>
      <c r="C14">
        <v>9002756</v>
      </c>
      <c r="D14">
        <v>9002870</v>
      </c>
      <c r="E14">
        <v>115</v>
      </c>
      <c r="F14" t="s">
        <v>66</v>
      </c>
      <c r="G14" t="s">
        <v>55</v>
      </c>
      <c r="H14" t="s">
        <v>6831</v>
      </c>
      <c r="I14">
        <v>0</v>
      </c>
      <c r="J14">
        <v>0</v>
      </c>
      <c r="K14">
        <v>0</v>
      </c>
      <c r="L14">
        <v>0</v>
      </c>
      <c r="M14">
        <v>0</v>
      </c>
      <c r="N14">
        <v>0</v>
      </c>
      <c r="O14" t="str">
        <f t="shared" si="0"/>
        <v/>
      </c>
      <c r="P14">
        <f>IF(ISERROR(VLOOKUP(G14,Genes!$A$2:$A$749,1,0)),0,1)</f>
        <v>1</v>
      </c>
      <c r="Q14">
        <f t="shared" si="1"/>
        <v>0</v>
      </c>
      <c r="R14">
        <f t="shared" si="2"/>
        <v>0</v>
      </c>
      <c r="S14">
        <f t="shared" si="3"/>
        <v>0</v>
      </c>
      <c r="T14">
        <f t="shared" si="4"/>
        <v>13</v>
      </c>
      <c r="U14">
        <f t="shared" si="5"/>
        <v>0</v>
      </c>
      <c r="V14" t="str">
        <f t="shared" si="6"/>
        <v/>
      </c>
    </row>
    <row r="15" spans="1:22" x14ac:dyDescent="0.2">
      <c r="A15" t="s">
        <v>6832</v>
      </c>
      <c r="B15" t="s">
        <v>65</v>
      </c>
      <c r="C15">
        <v>9002759</v>
      </c>
      <c r="D15">
        <v>9002870</v>
      </c>
      <c r="E15">
        <v>112</v>
      </c>
      <c r="F15" t="s">
        <v>66</v>
      </c>
      <c r="G15" t="s">
        <v>55</v>
      </c>
      <c r="H15" t="s">
        <v>6833</v>
      </c>
      <c r="I15">
        <v>0</v>
      </c>
      <c r="J15">
        <v>0</v>
      </c>
      <c r="K15">
        <v>0</v>
      </c>
      <c r="L15">
        <v>0</v>
      </c>
      <c r="M15">
        <v>0</v>
      </c>
      <c r="N15">
        <v>0</v>
      </c>
      <c r="O15" t="str">
        <f t="shared" si="0"/>
        <v/>
      </c>
      <c r="P15">
        <f>IF(ISERROR(VLOOKUP(G15,Genes!$A$2:$A$749,1,0)),0,1)</f>
        <v>1</v>
      </c>
      <c r="Q15">
        <f t="shared" si="1"/>
        <v>0</v>
      </c>
      <c r="R15">
        <f t="shared" si="2"/>
        <v>0</v>
      </c>
      <c r="S15">
        <f t="shared" si="3"/>
        <v>0</v>
      </c>
      <c r="T15">
        <f t="shared" si="4"/>
        <v>14</v>
      </c>
      <c r="U15">
        <f t="shared" si="5"/>
        <v>0</v>
      </c>
      <c r="V15" t="str">
        <f t="shared" si="6"/>
        <v/>
      </c>
    </row>
    <row r="16" spans="1:22" x14ac:dyDescent="0.2">
      <c r="A16" t="s">
        <v>6834</v>
      </c>
      <c r="B16" t="s">
        <v>65</v>
      </c>
      <c r="C16">
        <v>9004380</v>
      </c>
      <c r="D16">
        <v>9004608</v>
      </c>
      <c r="E16">
        <v>229</v>
      </c>
      <c r="F16" t="s">
        <v>66</v>
      </c>
      <c r="G16" t="s">
        <v>55</v>
      </c>
      <c r="H16" t="s">
        <v>6835</v>
      </c>
      <c r="I16">
        <v>0</v>
      </c>
      <c r="J16">
        <v>0</v>
      </c>
      <c r="K16">
        <v>0</v>
      </c>
      <c r="L16">
        <v>0</v>
      </c>
      <c r="M16">
        <v>0</v>
      </c>
      <c r="N16">
        <v>0</v>
      </c>
      <c r="O16" t="str">
        <f t="shared" si="0"/>
        <v/>
      </c>
      <c r="P16">
        <f>IF(ISERROR(VLOOKUP(G16,Genes!$A$2:$A$749,1,0)),0,1)</f>
        <v>1</v>
      </c>
      <c r="Q16">
        <f t="shared" si="1"/>
        <v>0</v>
      </c>
      <c r="R16">
        <f t="shared" si="2"/>
        <v>0</v>
      </c>
      <c r="S16">
        <f t="shared" si="3"/>
        <v>0</v>
      </c>
      <c r="T16">
        <f t="shared" si="4"/>
        <v>15</v>
      </c>
      <c r="U16">
        <f t="shared" si="5"/>
        <v>0</v>
      </c>
      <c r="V16" t="str">
        <f t="shared" si="6"/>
        <v/>
      </c>
    </row>
    <row r="17" spans="1:22" x14ac:dyDescent="0.2">
      <c r="A17" t="s">
        <v>6836</v>
      </c>
      <c r="B17" t="s">
        <v>65</v>
      </c>
      <c r="C17">
        <v>9004806</v>
      </c>
      <c r="D17">
        <v>9004932</v>
      </c>
      <c r="E17">
        <v>127</v>
      </c>
      <c r="F17" t="s">
        <v>66</v>
      </c>
      <c r="G17" t="s">
        <v>55</v>
      </c>
      <c r="H17" t="s">
        <v>6837</v>
      </c>
      <c r="I17">
        <v>0</v>
      </c>
      <c r="J17">
        <v>0</v>
      </c>
      <c r="K17">
        <v>0</v>
      </c>
      <c r="L17">
        <v>0</v>
      </c>
      <c r="M17">
        <v>0</v>
      </c>
      <c r="N17">
        <v>0</v>
      </c>
      <c r="O17" t="str">
        <f t="shared" si="0"/>
        <v/>
      </c>
      <c r="P17">
        <f>IF(ISERROR(VLOOKUP(G17,Genes!$A$2:$A$749,1,0)),0,1)</f>
        <v>1</v>
      </c>
      <c r="Q17">
        <f t="shared" si="1"/>
        <v>0</v>
      </c>
      <c r="R17">
        <f t="shared" si="2"/>
        <v>0</v>
      </c>
      <c r="S17">
        <f t="shared" si="3"/>
        <v>0</v>
      </c>
      <c r="T17">
        <f t="shared" si="4"/>
        <v>16</v>
      </c>
      <c r="U17">
        <f t="shared" si="5"/>
        <v>0</v>
      </c>
      <c r="V17" t="str">
        <f t="shared" si="6"/>
        <v/>
      </c>
    </row>
    <row r="18" spans="1:22" x14ac:dyDescent="0.2">
      <c r="A18" t="s">
        <v>6838</v>
      </c>
      <c r="B18" t="s">
        <v>65</v>
      </c>
      <c r="C18">
        <v>9006724</v>
      </c>
      <c r="D18">
        <v>9006845</v>
      </c>
      <c r="E18">
        <v>122</v>
      </c>
      <c r="F18" t="s">
        <v>66</v>
      </c>
      <c r="G18" t="s">
        <v>55</v>
      </c>
      <c r="H18" t="s">
        <v>6839</v>
      </c>
      <c r="I18">
        <v>0</v>
      </c>
      <c r="J18">
        <v>0</v>
      </c>
      <c r="K18">
        <v>0</v>
      </c>
      <c r="L18">
        <v>0</v>
      </c>
      <c r="M18">
        <v>0</v>
      </c>
      <c r="N18">
        <v>0</v>
      </c>
      <c r="O18" t="str">
        <f t="shared" si="0"/>
        <v/>
      </c>
      <c r="P18">
        <f>IF(ISERROR(VLOOKUP(G18,Genes!$A$2:$A$749,1,0)),0,1)</f>
        <v>1</v>
      </c>
      <c r="Q18">
        <f t="shared" si="1"/>
        <v>0</v>
      </c>
      <c r="R18">
        <f t="shared" si="2"/>
        <v>0</v>
      </c>
      <c r="S18">
        <f t="shared" si="3"/>
        <v>0</v>
      </c>
      <c r="T18">
        <f t="shared" si="4"/>
        <v>17</v>
      </c>
      <c r="U18">
        <f t="shared" si="5"/>
        <v>0</v>
      </c>
      <c r="V18" t="str">
        <f t="shared" si="6"/>
        <v/>
      </c>
    </row>
    <row r="19" spans="1:22" x14ac:dyDescent="0.2">
      <c r="A19" t="s">
        <v>6840</v>
      </c>
      <c r="B19" t="s">
        <v>65</v>
      </c>
      <c r="C19">
        <v>9007376</v>
      </c>
      <c r="D19">
        <v>9007427</v>
      </c>
      <c r="E19">
        <v>52</v>
      </c>
      <c r="F19" t="s">
        <v>66</v>
      </c>
      <c r="G19" t="s">
        <v>55</v>
      </c>
      <c r="H19" t="s">
        <v>6841</v>
      </c>
      <c r="I19">
        <v>0</v>
      </c>
      <c r="J19">
        <v>0</v>
      </c>
      <c r="K19">
        <v>0</v>
      </c>
      <c r="L19">
        <v>0</v>
      </c>
      <c r="M19">
        <v>0</v>
      </c>
      <c r="N19">
        <v>0</v>
      </c>
      <c r="O19" t="str">
        <f t="shared" si="0"/>
        <v/>
      </c>
      <c r="P19">
        <f>IF(ISERROR(VLOOKUP(G19,Genes!$A$2:$A$749,1,0)),0,1)</f>
        <v>1</v>
      </c>
      <c r="Q19">
        <f t="shared" si="1"/>
        <v>0</v>
      </c>
      <c r="R19">
        <f t="shared" si="2"/>
        <v>0</v>
      </c>
      <c r="S19">
        <f t="shared" si="3"/>
        <v>0</v>
      </c>
      <c r="T19">
        <f t="shared" si="4"/>
        <v>18</v>
      </c>
      <c r="U19">
        <f t="shared" si="5"/>
        <v>0</v>
      </c>
      <c r="V19" t="str">
        <f t="shared" si="6"/>
        <v/>
      </c>
    </row>
    <row r="20" spans="1:22" x14ac:dyDescent="0.2">
      <c r="A20" t="s">
        <v>6842</v>
      </c>
      <c r="B20" t="s">
        <v>65</v>
      </c>
      <c r="C20">
        <v>9008105</v>
      </c>
      <c r="D20">
        <v>9008188</v>
      </c>
      <c r="E20">
        <v>84</v>
      </c>
      <c r="F20" t="s">
        <v>66</v>
      </c>
      <c r="G20" t="s">
        <v>55</v>
      </c>
      <c r="H20" t="s">
        <v>6843</v>
      </c>
      <c r="I20">
        <v>0</v>
      </c>
      <c r="J20">
        <v>0</v>
      </c>
      <c r="K20">
        <v>0</v>
      </c>
      <c r="L20">
        <v>0</v>
      </c>
      <c r="M20">
        <v>0</v>
      </c>
      <c r="N20">
        <v>0</v>
      </c>
      <c r="O20" t="str">
        <f t="shared" si="0"/>
        <v/>
      </c>
      <c r="P20">
        <f>IF(ISERROR(VLOOKUP(G20,Genes!$A$2:$A$749,1,0)),0,1)</f>
        <v>1</v>
      </c>
      <c r="Q20">
        <f t="shared" si="1"/>
        <v>0</v>
      </c>
      <c r="R20">
        <f t="shared" si="2"/>
        <v>0</v>
      </c>
      <c r="S20">
        <f t="shared" si="3"/>
        <v>0</v>
      </c>
      <c r="T20">
        <f t="shared" si="4"/>
        <v>19</v>
      </c>
      <c r="U20">
        <f t="shared" si="5"/>
        <v>0</v>
      </c>
      <c r="V20" t="str">
        <f t="shared" si="6"/>
        <v/>
      </c>
    </row>
    <row r="21" spans="1:22" x14ac:dyDescent="0.2">
      <c r="A21" t="s">
        <v>6844</v>
      </c>
      <c r="B21" t="s">
        <v>65</v>
      </c>
      <c r="C21">
        <v>9009760</v>
      </c>
      <c r="D21">
        <v>9009936</v>
      </c>
      <c r="E21">
        <v>177</v>
      </c>
      <c r="F21" t="s">
        <v>66</v>
      </c>
      <c r="G21" t="s">
        <v>55</v>
      </c>
      <c r="H21" t="s">
        <v>6845</v>
      </c>
      <c r="I21">
        <v>0</v>
      </c>
      <c r="J21">
        <v>0</v>
      </c>
      <c r="K21">
        <v>0</v>
      </c>
      <c r="L21">
        <v>0</v>
      </c>
      <c r="M21">
        <v>0</v>
      </c>
      <c r="N21">
        <v>0</v>
      </c>
      <c r="O21" t="str">
        <f t="shared" si="0"/>
        <v/>
      </c>
      <c r="P21">
        <f>IF(ISERROR(VLOOKUP(G21,Genes!$A$2:$A$749,1,0)),0,1)</f>
        <v>1</v>
      </c>
      <c r="Q21">
        <f t="shared" si="1"/>
        <v>0</v>
      </c>
      <c r="R21">
        <f t="shared" si="2"/>
        <v>0</v>
      </c>
      <c r="S21">
        <f t="shared" si="3"/>
        <v>0</v>
      </c>
      <c r="T21">
        <f t="shared" si="4"/>
        <v>20</v>
      </c>
      <c r="U21">
        <f t="shared" si="5"/>
        <v>0</v>
      </c>
      <c r="V21" t="str">
        <f t="shared" si="6"/>
        <v/>
      </c>
    </row>
    <row r="22" spans="1:22" x14ac:dyDescent="0.2">
      <c r="A22" t="s">
        <v>6846</v>
      </c>
      <c r="B22" t="s">
        <v>65</v>
      </c>
      <c r="C22">
        <v>9010103</v>
      </c>
      <c r="D22">
        <v>9010184</v>
      </c>
      <c r="E22">
        <v>82</v>
      </c>
      <c r="F22" t="s">
        <v>66</v>
      </c>
      <c r="G22" t="s">
        <v>55</v>
      </c>
      <c r="H22" t="s">
        <v>6847</v>
      </c>
      <c r="I22">
        <v>0</v>
      </c>
      <c r="J22">
        <v>0</v>
      </c>
      <c r="K22">
        <v>0</v>
      </c>
      <c r="L22">
        <v>0</v>
      </c>
      <c r="M22">
        <v>0</v>
      </c>
      <c r="N22">
        <v>0</v>
      </c>
      <c r="O22" t="str">
        <f t="shared" si="0"/>
        <v/>
      </c>
      <c r="P22">
        <f>IF(ISERROR(VLOOKUP(G22,Genes!$A$2:$A$749,1,0)),0,1)</f>
        <v>1</v>
      </c>
      <c r="Q22">
        <f t="shared" si="1"/>
        <v>0</v>
      </c>
      <c r="R22">
        <f t="shared" si="2"/>
        <v>0</v>
      </c>
      <c r="S22">
        <f t="shared" si="3"/>
        <v>0</v>
      </c>
      <c r="T22">
        <f t="shared" si="4"/>
        <v>21</v>
      </c>
      <c r="U22">
        <f t="shared" si="5"/>
        <v>0</v>
      </c>
      <c r="V22" t="str">
        <f t="shared" si="6"/>
        <v/>
      </c>
    </row>
    <row r="23" spans="1:22" x14ac:dyDescent="0.2">
      <c r="A23" t="s">
        <v>6848</v>
      </c>
      <c r="B23" t="s">
        <v>65</v>
      </c>
      <c r="C23">
        <v>9010542</v>
      </c>
      <c r="D23">
        <v>9010698</v>
      </c>
      <c r="E23">
        <v>157</v>
      </c>
      <c r="F23" t="s">
        <v>66</v>
      </c>
      <c r="G23" t="s">
        <v>55</v>
      </c>
      <c r="H23" t="s">
        <v>6849</v>
      </c>
      <c r="I23">
        <v>0</v>
      </c>
      <c r="J23">
        <v>0</v>
      </c>
      <c r="K23">
        <v>0</v>
      </c>
      <c r="L23">
        <v>0</v>
      </c>
      <c r="M23">
        <v>0</v>
      </c>
      <c r="N23">
        <v>0</v>
      </c>
      <c r="O23" t="str">
        <f t="shared" si="0"/>
        <v/>
      </c>
      <c r="P23">
        <f>IF(ISERROR(VLOOKUP(G23,Genes!$A$2:$A$749,1,0)),0,1)</f>
        <v>1</v>
      </c>
      <c r="Q23">
        <f t="shared" si="1"/>
        <v>0</v>
      </c>
      <c r="R23">
        <f t="shared" si="2"/>
        <v>0</v>
      </c>
      <c r="S23">
        <f t="shared" si="3"/>
        <v>0</v>
      </c>
      <c r="T23">
        <f t="shared" si="4"/>
        <v>22</v>
      </c>
      <c r="U23">
        <f t="shared" si="5"/>
        <v>0</v>
      </c>
      <c r="V23" t="str">
        <f t="shared" si="6"/>
        <v/>
      </c>
    </row>
    <row r="24" spans="1:22" x14ac:dyDescent="0.2">
      <c r="A24" t="s">
        <v>6850</v>
      </c>
      <c r="B24" t="s">
        <v>65</v>
      </c>
      <c r="C24">
        <v>8976316</v>
      </c>
      <c r="D24">
        <v>8976478</v>
      </c>
      <c r="E24">
        <v>163</v>
      </c>
      <c r="F24" t="s">
        <v>66</v>
      </c>
      <c r="G24" t="s">
        <v>55</v>
      </c>
      <c r="H24" t="s">
        <v>6851</v>
      </c>
      <c r="I24">
        <v>0</v>
      </c>
      <c r="J24">
        <v>0</v>
      </c>
      <c r="K24">
        <v>0</v>
      </c>
      <c r="L24">
        <v>0</v>
      </c>
      <c r="M24">
        <v>0</v>
      </c>
      <c r="N24">
        <v>0</v>
      </c>
      <c r="O24" t="str">
        <f t="shared" si="0"/>
        <v/>
      </c>
      <c r="P24">
        <f>IF(ISERROR(VLOOKUP(G24,Genes!$A$2:$A$749,1,0)),0,1)</f>
        <v>1</v>
      </c>
      <c r="Q24">
        <f t="shared" si="1"/>
        <v>0</v>
      </c>
      <c r="R24">
        <f t="shared" si="2"/>
        <v>0</v>
      </c>
      <c r="S24">
        <f t="shared" si="3"/>
        <v>0</v>
      </c>
      <c r="T24">
        <f t="shared" si="4"/>
        <v>23</v>
      </c>
      <c r="U24">
        <f t="shared" si="5"/>
        <v>0</v>
      </c>
      <c r="V24" t="str">
        <f t="shared" si="6"/>
        <v/>
      </c>
    </row>
    <row r="25" spans="1:22" x14ac:dyDescent="0.2">
      <c r="A25" t="s">
        <v>6852</v>
      </c>
      <c r="B25" t="s">
        <v>65</v>
      </c>
      <c r="C25">
        <v>9013477</v>
      </c>
      <c r="D25">
        <v>9013551</v>
      </c>
      <c r="E25">
        <v>75</v>
      </c>
      <c r="F25" t="s">
        <v>66</v>
      </c>
      <c r="G25" t="s">
        <v>55</v>
      </c>
      <c r="H25" t="s">
        <v>6853</v>
      </c>
      <c r="I25">
        <v>0</v>
      </c>
      <c r="J25">
        <v>0</v>
      </c>
      <c r="K25">
        <v>0</v>
      </c>
      <c r="L25">
        <v>0</v>
      </c>
      <c r="M25">
        <v>0</v>
      </c>
      <c r="N25">
        <v>0</v>
      </c>
      <c r="O25" t="str">
        <f t="shared" si="0"/>
        <v/>
      </c>
      <c r="P25">
        <f>IF(ISERROR(VLOOKUP(G25,Genes!$A$2:$A$749,1,0)),0,1)</f>
        <v>1</v>
      </c>
      <c r="Q25">
        <f t="shared" si="1"/>
        <v>0</v>
      </c>
      <c r="R25">
        <f t="shared" si="2"/>
        <v>0</v>
      </c>
      <c r="S25">
        <f t="shared" si="3"/>
        <v>0</v>
      </c>
      <c r="T25">
        <f t="shared" si="4"/>
        <v>24</v>
      </c>
      <c r="U25">
        <f t="shared" si="5"/>
        <v>0</v>
      </c>
      <c r="V25" t="str">
        <f t="shared" si="6"/>
        <v/>
      </c>
    </row>
    <row r="26" spans="1:22" x14ac:dyDescent="0.2">
      <c r="A26" t="s">
        <v>6854</v>
      </c>
      <c r="B26" t="s">
        <v>65</v>
      </c>
      <c r="C26">
        <v>9013731</v>
      </c>
      <c r="D26">
        <v>9013893</v>
      </c>
      <c r="E26">
        <v>163</v>
      </c>
      <c r="F26" t="s">
        <v>66</v>
      </c>
      <c r="G26" t="s">
        <v>55</v>
      </c>
      <c r="H26" t="s">
        <v>6855</v>
      </c>
      <c r="I26">
        <v>0</v>
      </c>
      <c r="J26">
        <v>0</v>
      </c>
      <c r="K26">
        <v>0</v>
      </c>
      <c r="L26">
        <v>0</v>
      </c>
      <c r="M26">
        <v>0</v>
      </c>
      <c r="N26">
        <v>0</v>
      </c>
      <c r="O26" t="str">
        <f t="shared" si="0"/>
        <v/>
      </c>
      <c r="P26">
        <f>IF(ISERROR(VLOOKUP(G26,Genes!$A$2:$A$749,1,0)),0,1)</f>
        <v>1</v>
      </c>
      <c r="Q26">
        <f t="shared" si="1"/>
        <v>0</v>
      </c>
      <c r="R26">
        <f t="shared" si="2"/>
        <v>0</v>
      </c>
      <c r="S26">
        <f t="shared" si="3"/>
        <v>0</v>
      </c>
      <c r="T26">
        <f t="shared" si="4"/>
        <v>25</v>
      </c>
      <c r="U26">
        <f t="shared" si="5"/>
        <v>0</v>
      </c>
      <c r="V26" t="str">
        <f t="shared" si="6"/>
        <v/>
      </c>
    </row>
    <row r="27" spans="1:22" x14ac:dyDescent="0.2">
      <c r="A27" t="s">
        <v>6856</v>
      </c>
      <c r="B27" t="s">
        <v>65</v>
      </c>
      <c r="C27">
        <v>9016390</v>
      </c>
      <c r="D27">
        <v>9016604</v>
      </c>
      <c r="E27">
        <v>215</v>
      </c>
      <c r="F27" t="s">
        <v>66</v>
      </c>
      <c r="G27" t="s">
        <v>55</v>
      </c>
      <c r="H27" t="s">
        <v>6857</v>
      </c>
      <c r="I27">
        <v>0</v>
      </c>
      <c r="J27">
        <v>0</v>
      </c>
      <c r="K27">
        <v>0</v>
      </c>
      <c r="L27">
        <v>0</v>
      </c>
      <c r="M27">
        <v>0</v>
      </c>
      <c r="N27">
        <v>0</v>
      </c>
      <c r="O27" t="str">
        <f t="shared" si="0"/>
        <v/>
      </c>
      <c r="P27">
        <f>IF(ISERROR(VLOOKUP(G27,Genes!$A$2:$A$749,1,0)),0,1)</f>
        <v>1</v>
      </c>
      <c r="Q27">
        <f t="shared" si="1"/>
        <v>0</v>
      </c>
      <c r="R27">
        <f t="shared" si="2"/>
        <v>0</v>
      </c>
      <c r="S27">
        <f t="shared" si="3"/>
        <v>0</v>
      </c>
      <c r="T27">
        <f t="shared" si="4"/>
        <v>26</v>
      </c>
      <c r="U27">
        <f t="shared" si="5"/>
        <v>0</v>
      </c>
      <c r="V27" t="str">
        <f t="shared" si="6"/>
        <v/>
      </c>
    </row>
    <row r="28" spans="1:22" x14ac:dyDescent="0.2">
      <c r="A28" t="s">
        <v>6858</v>
      </c>
      <c r="B28" t="s">
        <v>65</v>
      </c>
      <c r="C28">
        <v>9020438</v>
      </c>
      <c r="D28">
        <v>9020653</v>
      </c>
      <c r="E28">
        <v>216</v>
      </c>
      <c r="F28" t="s">
        <v>66</v>
      </c>
      <c r="G28" t="s">
        <v>55</v>
      </c>
      <c r="H28" t="s">
        <v>6859</v>
      </c>
      <c r="I28">
        <v>0</v>
      </c>
      <c r="J28">
        <v>0</v>
      </c>
      <c r="K28">
        <v>0</v>
      </c>
      <c r="L28">
        <v>0</v>
      </c>
      <c r="M28">
        <v>0</v>
      </c>
      <c r="N28">
        <v>0</v>
      </c>
      <c r="O28" t="str">
        <f t="shared" si="0"/>
        <v/>
      </c>
      <c r="P28">
        <f>IF(ISERROR(VLOOKUP(G28,Genes!$A$2:$A$749,1,0)),0,1)</f>
        <v>1</v>
      </c>
      <c r="Q28">
        <f t="shared" si="1"/>
        <v>0</v>
      </c>
      <c r="R28">
        <f t="shared" si="2"/>
        <v>0</v>
      </c>
      <c r="S28">
        <f t="shared" si="3"/>
        <v>0</v>
      </c>
      <c r="T28">
        <f t="shared" si="4"/>
        <v>27</v>
      </c>
      <c r="U28">
        <f t="shared" si="5"/>
        <v>0</v>
      </c>
      <c r="V28" t="str">
        <f t="shared" si="6"/>
        <v/>
      </c>
    </row>
    <row r="29" spans="1:22" x14ac:dyDescent="0.2">
      <c r="A29" t="s">
        <v>6860</v>
      </c>
      <c r="B29" t="s">
        <v>65</v>
      </c>
      <c r="C29">
        <v>9020826</v>
      </c>
      <c r="D29">
        <v>9020953</v>
      </c>
      <c r="E29">
        <v>128</v>
      </c>
      <c r="F29" t="s">
        <v>66</v>
      </c>
      <c r="G29" t="s">
        <v>55</v>
      </c>
      <c r="H29" t="s">
        <v>6861</v>
      </c>
      <c r="I29">
        <v>0</v>
      </c>
      <c r="J29">
        <v>0</v>
      </c>
      <c r="K29">
        <v>0</v>
      </c>
      <c r="L29">
        <v>0</v>
      </c>
      <c r="M29">
        <v>0</v>
      </c>
      <c r="N29">
        <v>0</v>
      </c>
      <c r="O29" t="str">
        <f t="shared" si="0"/>
        <v/>
      </c>
      <c r="P29">
        <f>IF(ISERROR(VLOOKUP(G29,Genes!$A$2:$A$749,1,0)),0,1)</f>
        <v>1</v>
      </c>
      <c r="Q29">
        <f t="shared" si="1"/>
        <v>0</v>
      </c>
      <c r="R29">
        <f t="shared" si="2"/>
        <v>0</v>
      </c>
      <c r="S29">
        <f t="shared" si="3"/>
        <v>0</v>
      </c>
      <c r="T29">
        <f t="shared" si="4"/>
        <v>28</v>
      </c>
      <c r="U29">
        <f t="shared" si="5"/>
        <v>0</v>
      </c>
      <c r="V29" t="str">
        <f t="shared" si="6"/>
        <v/>
      </c>
    </row>
    <row r="30" spans="1:22" x14ac:dyDescent="0.2">
      <c r="A30" t="s">
        <v>6862</v>
      </c>
      <c r="B30" t="s">
        <v>65</v>
      </c>
      <c r="C30">
        <v>9021133</v>
      </c>
      <c r="D30">
        <v>9021223</v>
      </c>
      <c r="E30">
        <v>91</v>
      </c>
      <c r="F30" t="s">
        <v>66</v>
      </c>
      <c r="G30" t="s">
        <v>55</v>
      </c>
      <c r="H30" t="s">
        <v>6863</v>
      </c>
      <c r="I30">
        <v>0</v>
      </c>
      <c r="J30">
        <v>0</v>
      </c>
      <c r="K30">
        <v>0</v>
      </c>
      <c r="L30">
        <v>0</v>
      </c>
      <c r="M30">
        <v>0</v>
      </c>
      <c r="N30">
        <v>0</v>
      </c>
      <c r="O30" t="str">
        <f t="shared" si="0"/>
        <v/>
      </c>
      <c r="P30">
        <f>IF(ISERROR(VLOOKUP(G30,Genes!$A$2:$A$749,1,0)),0,1)</f>
        <v>1</v>
      </c>
      <c r="Q30">
        <f t="shared" si="1"/>
        <v>0</v>
      </c>
      <c r="R30">
        <f t="shared" si="2"/>
        <v>0</v>
      </c>
      <c r="S30">
        <f t="shared" si="3"/>
        <v>0</v>
      </c>
      <c r="T30">
        <f t="shared" si="4"/>
        <v>29</v>
      </c>
      <c r="U30">
        <f t="shared" si="5"/>
        <v>0</v>
      </c>
      <c r="V30" t="str">
        <f t="shared" si="6"/>
        <v/>
      </c>
    </row>
    <row r="31" spans="1:22" x14ac:dyDescent="0.2">
      <c r="A31" t="s">
        <v>6864</v>
      </c>
      <c r="B31" t="s">
        <v>65</v>
      </c>
      <c r="C31">
        <v>9021731</v>
      </c>
      <c r="D31">
        <v>9021799</v>
      </c>
      <c r="E31">
        <v>69</v>
      </c>
      <c r="F31" t="s">
        <v>66</v>
      </c>
      <c r="G31" t="s">
        <v>55</v>
      </c>
      <c r="H31" t="s">
        <v>6865</v>
      </c>
      <c r="I31">
        <v>0</v>
      </c>
      <c r="J31">
        <v>0</v>
      </c>
      <c r="K31">
        <v>0</v>
      </c>
      <c r="L31">
        <v>0</v>
      </c>
      <c r="M31">
        <v>0</v>
      </c>
      <c r="N31">
        <v>0</v>
      </c>
      <c r="O31" t="str">
        <f t="shared" si="0"/>
        <v/>
      </c>
      <c r="P31">
        <f>IF(ISERROR(VLOOKUP(G31,Genes!$A$2:$A$749,1,0)),0,1)</f>
        <v>1</v>
      </c>
      <c r="Q31">
        <f t="shared" si="1"/>
        <v>0</v>
      </c>
      <c r="R31">
        <f t="shared" si="2"/>
        <v>0</v>
      </c>
      <c r="S31">
        <f t="shared" si="3"/>
        <v>0</v>
      </c>
      <c r="T31">
        <f t="shared" si="4"/>
        <v>30</v>
      </c>
      <c r="U31">
        <f t="shared" si="5"/>
        <v>0</v>
      </c>
      <c r="V31" t="str">
        <f t="shared" si="6"/>
        <v/>
      </c>
    </row>
    <row r="32" spans="1:22" x14ac:dyDescent="0.2">
      <c r="A32" t="s">
        <v>6866</v>
      </c>
      <c r="B32" t="s">
        <v>65</v>
      </c>
      <c r="C32">
        <v>9027021</v>
      </c>
      <c r="D32">
        <v>9027123</v>
      </c>
      <c r="E32">
        <v>103</v>
      </c>
      <c r="F32" t="s">
        <v>66</v>
      </c>
      <c r="G32" t="s">
        <v>55</v>
      </c>
      <c r="H32" t="s">
        <v>6867</v>
      </c>
      <c r="I32">
        <v>0</v>
      </c>
      <c r="J32">
        <v>0</v>
      </c>
      <c r="K32">
        <v>0</v>
      </c>
      <c r="L32">
        <v>0</v>
      </c>
      <c r="M32">
        <v>0</v>
      </c>
      <c r="N32">
        <v>0</v>
      </c>
      <c r="O32" t="str">
        <f t="shared" si="0"/>
        <v/>
      </c>
      <c r="P32">
        <f>IF(ISERROR(VLOOKUP(G32,Genes!$A$2:$A$749,1,0)),0,1)</f>
        <v>1</v>
      </c>
      <c r="Q32">
        <f t="shared" si="1"/>
        <v>0</v>
      </c>
      <c r="R32">
        <f t="shared" si="2"/>
        <v>0</v>
      </c>
      <c r="S32">
        <f t="shared" si="3"/>
        <v>0</v>
      </c>
      <c r="T32">
        <f t="shared" si="4"/>
        <v>31</v>
      </c>
      <c r="U32">
        <f t="shared" si="5"/>
        <v>0</v>
      </c>
      <c r="V32" t="str">
        <f t="shared" si="6"/>
        <v/>
      </c>
    </row>
    <row r="33" spans="1:22" x14ac:dyDescent="0.2">
      <c r="A33" t="s">
        <v>6868</v>
      </c>
      <c r="B33" t="s">
        <v>65</v>
      </c>
      <c r="C33">
        <v>9027567</v>
      </c>
      <c r="D33">
        <v>9027607</v>
      </c>
      <c r="E33">
        <v>41</v>
      </c>
      <c r="F33" t="s">
        <v>66</v>
      </c>
      <c r="G33" t="s">
        <v>55</v>
      </c>
      <c r="H33" t="s">
        <v>6869</v>
      </c>
      <c r="I33">
        <v>0</v>
      </c>
      <c r="J33">
        <v>0</v>
      </c>
      <c r="K33">
        <v>0</v>
      </c>
      <c r="L33">
        <v>0</v>
      </c>
      <c r="M33">
        <v>0</v>
      </c>
      <c r="N33">
        <v>0</v>
      </c>
      <c r="O33" t="str">
        <f t="shared" si="0"/>
        <v/>
      </c>
      <c r="P33">
        <f>IF(ISERROR(VLOOKUP(G33,Genes!$A$2:$A$749,1,0)),0,1)</f>
        <v>1</v>
      </c>
      <c r="Q33">
        <f t="shared" si="1"/>
        <v>0</v>
      </c>
      <c r="R33">
        <f t="shared" si="2"/>
        <v>0</v>
      </c>
      <c r="S33">
        <f t="shared" si="3"/>
        <v>0</v>
      </c>
      <c r="T33">
        <f t="shared" si="4"/>
        <v>32</v>
      </c>
      <c r="U33">
        <f t="shared" si="5"/>
        <v>0</v>
      </c>
      <c r="V33" t="str">
        <f t="shared" si="6"/>
        <v/>
      </c>
    </row>
    <row r="34" spans="1:22" x14ac:dyDescent="0.2">
      <c r="A34" t="s">
        <v>6870</v>
      </c>
      <c r="B34" t="s">
        <v>65</v>
      </c>
      <c r="C34">
        <v>8982323</v>
      </c>
      <c r="D34">
        <v>8982375</v>
      </c>
      <c r="E34">
        <v>53</v>
      </c>
      <c r="F34" t="s">
        <v>66</v>
      </c>
      <c r="G34" t="s">
        <v>55</v>
      </c>
      <c r="H34" t="s">
        <v>6871</v>
      </c>
      <c r="I34">
        <v>0</v>
      </c>
      <c r="J34">
        <v>0</v>
      </c>
      <c r="K34">
        <v>0</v>
      </c>
      <c r="L34">
        <v>0</v>
      </c>
      <c r="M34">
        <v>0</v>
      </c>
      <c r="N34">
        <v>0</v>
      </c>
      <c r="O34" t="str">
        <f t="shared" si="0"/>
        <v/>
      </c>
      <c r="P34">
        <f>IF(ISERROR(VLOOKUP(G34,Genes!$A$2:$A$749,1,0)),0,1)</f>
        <v>1</v>
      </c>
      <c r="Q34">
        <f t="shared" si="1"/>
        <v>0</v>
      </c>
      <c r="R34">
        <f t="shared" si="2"/>
        <v>0</v>
      </c>
      <c r="S34">
        <f t="shared" si="3"/>
        <v>0</v>
      </c>
      <c r="T34">
        <f t="shared" si="4"/>
        <v>33</v>
      </c>
      <c r="U34">
        <f t="shared" si="5"/>
        <v>0</v>
      </c>
      <c r="V34" t="str">
        <f t="shared" si="6"/>
        <v/>
      </c>
    </row>
    <row r="35" spans="1:22" x14ac:dyDescent="0.2">
      <c r="A35" t="s">
        <v>6872</v>
      </c>
      <c r="B35" t="s">
        <v>65</v>
      </c>
      <c r="C35">
        <v>8987258</v>
      </c>
      <c r="D35">
        <v>8987278</v>
      </c>
      <c r="E35">
        <v>21</v>
      </c>
      <c r="F35" t="s">
        <v>66</v>
      </c>
      <c r="G35" t="s">
        <v>55</v>
      </c>
      <c r="H35" t="s">
        <v>6873</v>
      </c>
      <c r="I35">
        <v>0</v>
      </c>
      <c r="J35">
        <v>0</v>
      </c>
      <c r="K35">
        <v>0</v>
      </c>
      <c r="L35">
        <v>0</v>
      </c>
      <c r="M35">
        <v>0</v>
      </c>
      <c r="N35">
        <v>0</v>
      </c>
      <c r="O35" t="str">
        <f t="shared" si="0"/>
        <v/>
      </c>
      <c r="P35">
        <f>IF(ISERROR(VLOOKUP(G35,Genes!$A$2:$A$749,1,0)),0,1)</f>
        <v>1</v>
      </c>
      <c r="Q35">
        <f t="shared" si="1"/>
        <v>0</v>
      </c>
      <c r="R35">
        <f t="shared" si="2"/>
        <v>0</v>
      </c>
      <c r="S35">
        <f t="shared" si="3"/>
        <v>0</v>
      </c>
      <c r="T35">
        <f t="shared" si="4"/>
        <v>34</v>
      </c>
      <c r="U35">
        <f t="shared" si="5"/>
        <v>0</v>
      </c>
      <c r="V35" t="str">
        <f t="shared" si="6"/>
        <v/>
      </c>
    </row>
    <row r="36" spans="1:22" x14ac:dyDescent="0.2">
      <c r="A36" t="s">
        <v>6874</v>
      </c>
      <c r="B36" t="s">
        <v>65</v>
      </c>
      <c r="C36">
        <v>8988103</v>
      </c>
      <c r="D36">
        <v>8988262</v>
      </c>
      <c r="E36">
        <v>160</v>
      </c>
      <c r="F36" t="s">
        <v>66</v>
      </c>
      <c r="G36" t="s">
        <v>55</v>
      </c>
      <c r="H36" t="s">
        <v>6875</v>
      </c>
      <c r="I36">
        <v>0</v>
      </c>
      <c r="J36">
        <v>0</v>
      </c>
      <c r="K36">
        <v>0</v>
      </c>
      <c r="L36">
        <v>0</v>
      </c>
      <c r="M36">
        <v>0</v>
      </c>
      <c r="N36">
        <v>0</v>
      </c>
      <c r="O36" t="str">
        <f t="shared" si="0"/>
        <v/>
      </c>
      <c r="P36">
        <f>IF(ISERROR(VLOOKUP(G36,Genes!$A$2:$A$749,1,0)),0,1)</f>
        <v>1</v>
      </c>
      <c r="Q36">
        <f t="shared" si="1"/>
        <v>0</v>
      </c>
      <c r="R36">
        <f t="shared" si="2"/>
        <v>0</v>
      </c>
      <c r="S36">
        <f t="shared" si="3"/>
        <v>0</v>
      </c>
      <c r="T36">
        <f t="shared" si="4"/>
        <v>35</v>
      </c>
      <c r="U36">
        <f t="shared" si="5"/>
        <v>0</v>
      </c>
      <c r="V36" t="str">
        <f t="shared" si="6"/>
        <v/>
      </c>
    </row>
    <row r="37" spans="1:22" x14ac:dyDescent="0.2">
      <c r="A37" t="s">
        <v>6876</v>
      </c>
      <c r="B37" t="s">
        <v>65</v>
      </c>
      <c r="C37">
        <v>8988851</v>
      </c>
      <c r="D37">
        <v>8988935</v>
      </c>
      <c r="E37">
        <v>85</v>
      </c>
      <c r="F37" t="s">
        <v>66</v>
      </c>
      <c r="G37" t="s">
        <v>55</v>
      </c>
      <c r="H37" t="s">
        <v>6877</v>
      </c>
      <c r="I37">
        <v>0</v>
      </c>
      <c r="J37">
        <v>0</v>
      </c>
      <c r="K37">
        <v>0</v>
      </c>
      <c r="L37">
        <v>0</v>
      </c>
      <c r="M37">
        <v>0</v>
      </c>
      <c r="N37">
        <v>0</v>
      </c>
      <c r="O37" t="str">
        <f t="shared" si="0"/>
        <v/>
      </c>
      <c r="P37">
        <f>IF(ISERROR(VLOOKUP(G37,Genes!$A$2:$A$749,1,0)),0,1)</f>
        <v>1</v>
      </c>
      <c r="Q37">
        <f t="shared" si="1"/>
        <v>0</v>
      </c>
      <c r="R37">
        <f t="shared" si="2"/>
        <v>0</v>
      </c>
      <c r="S37">
        <f t="shared" si="3"/>
        <v>0</v>
      </c>
      <c r="T37">
        <f t="shared" si="4"/>
        <v>36</v>
      </c>
      <c r="U37">
        <f t="shared" si="5"/>
        <v>0</v>
      </c>
      <c r="V37" t="str">
        <f t="shared" si="6"/>
        <v/>
      </c>
    </row>
    <row r="38" spans="1:22" x14ac:dyDescent="0.2">
      <c r="A38" t="s">
        <v>6878</v>
      </c>
      <c r="B38" t="s">
        <v>65</v>
      </c>
      <c r="C38">
        <v>8990036</v>
      </c>
      <c r="D38">
        <v>8990162</v>
      </c>
      <c r="E38">
        <v>127</v>
      </c>
      <c r="F38" t="s">
        <v>66</v>
      </c>
      <c r="G38" t="s">
        <v>55</v>
      </c>
      <c r="H38" t="s">
        <v>6879</v>
      </c>
      <c r="I38">
        <v>0</v>
      </c>
      <c r="J38">
        <v>0</v>
      </c>
      <c r="K38">
        <v>0</v>
      </c>
      <c r="L38">
        <v>0</v>
      </c>
      <c r="M38">
        <v>0</v>
      </c>
      <c r="N38">
        <v>0</v>
      </c>
      <c r="O38" t="str">
        <f t="shared" si="0"/>
        <v/>
      </c>
      <c r="P38">
        <f>IF(ISERROR(VLOOKUP(G38,Genes!$A$2:$A$749,1,0)),0,1)</f>
        <v>1</v>
      </c>
      <c r="Q38">
        <f t="shared" si="1"/>
        <v>0</v>
      </c>
      <c r="R38">
        <f t="shared" si="2"/>
        <v>0</v>
      </c>
      <c r="S38">
        <f t="shared" si="3"/>
        <v>0</v>
      </c>
      <c r="T38">
        <f t="shared" si="4"/>
        <v>37</v>
      </c>
      <c r="U38">
        <f t="shared" si="5"/>
        <v>0</v>
      </c>
      <c r="V38" t="str">
        <f t="shared" si="6"/>
        <v/>
      </c>
    </row>
    <row r="39" spans="1:22" x14ac:dyDescent="0.2">
      <c r="A39" t="s">
        <v>6880</v>
      </c>
      <c r="B39" t="s">
        <v>65</v>
      </c>
      <c r="C39">
        <v>8990932</v>
      </c>
      <c r="D39">
        <v>8991046</v>
      </c>
      <c r="E39">
        <v>115</v>
      </c>
      <c r="F39" t="s">
        <v>66</v>
      </c>
      <c r="G39" t="s">
        <v>55</v>
      </c>
      <c r="H39" t="s">
        <v>6881</v>
      </c>
      <c r="I39">
        <v>0</v>
      </c>
      <c r="J39">
        <v>0</v>
      </c>
      <c r="K39">
        <v>0</v>
      </c>
      <c r="L39">
        <v>0</v>
      </c>
      <c r="M39">
        <v>0</v>
      </c>
      <c r="N39">
        <v>0</v>
      </c>
      <c r="O39" t="str">
        <f t="shared" si="0"/>
        <v>A2ML1</v>
      </c>
      <c r="P39">
        <f>IF(ISERROR(VLOOKUP(G39,Genes!$A$2:$A$749,1,0)),0,1)</f>
        <v>1</v>
      </c>
      <c r="Q39">
        <f t="shared" si="1"/>
        <v>0</v>
      </c>
      <c r="R39">
        <f t="shared" si="2"/>
        <v>0</v>
      </c>
      <c r="S39">
        <f t="shared" si="3"/>
        <v>0</v>
      </c>
      <c r="T39">
        <f t="shared" si="4"/>
        <v>38</v>
      </c>
      <c r="U39">
        <f t="shared" si="5"/>
        <v>1</v>
      </c>
      <c r="V39">
        <f t="shared" si="6"/>
        <v>0</v>
      </c>
    </row>
    <row r="40" spans="1:22" x14ac:dyDescent="0.2">
      <c r="A40" t="s">
        <v>6882</v>
      </c>
      <c r="B40" t="s">
        <v>65</v>
      </c>
      <c r="C40">
        <v>22089467</v>
      </c>
      <c r="D40">
        <v>22089608</v>
      </c>
      <c r="E40">
        <v>142</v>
      </c>
      <c r="F40" t="s">
        <v>74</v>
      </c>
      <c r="G40" t="s">
        <v>67</v>
      </c>
      <c r="H40" t="s">
        <v>6883</v>
      </c>
      <c r="I40">
        <v>3</v>
      </c>
      <c r="J40">
        <v>1</v>
      </c>
      <c r="K40">
        <v>2</v>
      </c>
      <c r="L40">
        <v>0</v>
      </c>
      <c r="M40">
        <v>0</v>
      </c>
      <c r="N40">
        <v>0</v>
      </c>
      <c r="O40" t="str">
        <f t="shared" si="0"/>
        <v/>
      </c>
      <c r="P40">
        <f>IF(ISERROR(VLOOKUP(G40,Genes!$A$2:$A$749,1,0)),0,1)</f>
        <v>1</v>
      </c>
      <c r="Q40">
        <f t="shared" si="1"/>
        <v>1</v>
      </c>
      <c r="R40">
        <f t="shared" si="2"/>
        <v>1</v>
      </c>
      <c r="S40">
        <f t="shared" si="3"/>
        <v>1</v>
      </c>
      <c r="T40">
        <f t="shared" si="4"/>
        <v>1</v>
      </c>
      <c r="U40">
        <f t="shared" si="5"/>
        <v>0</v>
      </c>
      <c r="V40" t="str">
        <f t="shared" si="6"/>
        <v/>
      </c>
    </row>
    <row r="41" spans="1:22" x14ac:dyDescent="0.2">
      <c r="A41" t="s">
        <v>6884</v>
      </c>
      <c r="B41" t="s">
        <v>65</v>
      </c>
      <c r="C41">
        <v>22059060</v>
      </c>
      <c r="D41">
        <v>22059222</v>
      </c>
      <c r="E41">
        <v>163</v>
      </c>
      <c r="F41" t="s">
        <v>74</v>
      </c>
      <c r="G41" t="s">
        <v>67</v>
      </c>
      <c r="H41" t="s">
        <v>6885</v>
      </c>
      <c r="I41">
        <v>3</v>
      </c>
      <c r="J41">
        <v>1</v>
      </c>
      <c r="K41">
        <v>2</v>
      </c>
      <c r="L41">
        <v>0</v>
      </c>
      <c r="M41">
        <v>0</v>
      </c>
      <c r="N41">
        <v>0</v>
      </c>
      <c r="O41" t="str">
        <f t="shared" si="0"/>
        <v/>
      </c>
      <c r="P41">
        <f>IF(ISERROR(VLOOKUP(G41,Genes!$A$2:$A$749,1,0)),0,1)</f>
        <v>1</v>
      </c>
      <c r="Q41">
        <f t="shared" si="1"/>
        <v>0</v>
      </c>
      <c r="R41">
        <f t="shared" si="2"/>
        <v>1</v>
      </c>
      <c r="S41">
        <f t="shared" si="3"/>
        <v>2</v>
      </c>
      <c r="T41">
        <f t="shared" si="4"/>
        <v>2</v>
      </c>
      <c r="U41">
        <f t="shared" si="5"/>
        <v>0</v>
      </c>
      <c r="V41" t="str">
        <f t="shared" si="6"/>
        <v/>
      </c>
    </row>
    <row r="42" spans="1:22" x14ac:dyDescent="0.2">
      <c r="A42" t="s">
        <v>6886</v>
      </c>
      <c r="B42" t="s">
        <v>65</v>
      </c>
      <c r="C42">
        <v>22048209</v>
      </c>
      <c r="D42">
        <v>22048249</v>
      </c>
      <c r="E42">
        <v>41</v>
      </c>
      <c r="F42" t="s">
        <v>74</v>
      </c>
      <c r="G42" t="s">
        <v>67</v>
      </c>
      <c r="H42" t="s">
        <v>6887</v>
      </c>
      <c r="I42">
        <v>2</v>
      </c>
      <c r="J42">
        <v>2</v>
      </c>
      <c r="K42">
        <v>0</v>
      </c>
      <c r="L42">
        <v>0</v>
      </c>
      <c r="M42">
        <v>0</v>
      </c>
      <c r="N42">
        <v>0</v>
      </c>
      <c r="O42" t="str">
        <f t="shared" si="0"/>
        <v/>
      </c>
      <c r="P42">
        <f>IF(ISERROR(VLOOKUP(G42,Genes!$A$2:$A$749,1,0)),0,1)</f>
        <v>1</v>
      </c>
      <c r="Q42">
        <f t="shared" si="1"/>
        <v>0</v>
      </c>
      <c r="R42">
        <f t="shared" si="2"/>
        <v>1</v>
      </c>
      <c r="S42">
        <f t="shared" si="3"/>
        <v>3</v>
      </c>
      <c r="T42">
        <f t="shared" si="4"/>
        <v>3</v>
      </c>
      <c r="U42">
        <f t="shared" si="5"/>
        <v>0</v>
      </c>
      <c r="V42" t="str">
        <f t="shared" si="6"/>
        <v/>
      </c>
    </row>
    <row r="43" spans="1:22" x14ac:dyDescent="0.2">
      <c r="A43" t="s">
        <v>6888</v>
      </c>
      <c r="B43" t="s">
        <v>65</v>
      </c>
      <c r="C43">
        <v>22046966</v>
      </c>
      <c r="D43">
        <v>22047108</v>
      </c>
      <c r="E43">
        <v>143</v>
      </c>
      <c r="F43" t="s">
        <v>74</v>
      </c>
      <c r="G43" t="s">
        <v>67</v>
      </c>
      <c r="H43" t="s">
        <v>6889</v>
      </c>
      <c r="I43">
        <v>3</v>
      </c>
      <c r="J43">
        <v>1</v>
      </c>
      <c r="K43">
        <v>2</v>
      </c>
      <c r="L43">
        <v>0</v>
      </c>
      <c r="M43">
        <v>0</v>
      </c>
      <c r="N43">
        <v>0</v>
      </c>
      <c r="O43" t="str">
        <f t="shared" si="0"/>
        <v/>
      </c>
      <c r="P43">
        <f>IF(ISERROR(VLOOKUP(G43,Genes!$A$2:$A$749,1,0)),0,1)</f>
        <v>1</v>
      </c>
      <c r="Q43">
        <f t="shared" si="1"/>
        <v>0</v>
      </c>
      <c r="R43">
        <f t="shared" si="2"/>
        <v>1</v>
      </c>
      <c r="S43">
        <f t="shared" si="3"/>
        <v>4</v>
      </c>
      <c r="T43">
        <f t="shared" si="4"/>
        <v>4</v>
      </c>
      <c r="U43">
        <f t="shared" si="5"/>
        <v>0</v>
      </c>
      <c r="V43" t="str">
        <f t="shared" si="6"/>
        <v/>
      </c>
    </row>
    <row r="44" spans="1:22" x14ac:dyDescent="0.2">
      <c r="A44" t="s">
        <v>6890</v>
      </c>
      <c r="B44" t="s">
        <v>65</v>
      </c>
      <c r="C44">
        <v>22040760</v>
      </c>
      <c r="D44">
        <v>22040868</v>
      </c>
      <c r="E44">
        <v>109</v>
      </c>
      <c r="F44" t="s">
        <v>74</v>
      </c>
      <c r="G44" t="s">
        <v>67</v>
      </c>
      <c r="H44" t="s">
        <v>6891</v>
      </c>
      <c r="I44">
        <v>2</v>
      </c>
      <c r="J44">
        <v>0</v>
      </c>
      <c r="K44">
        <v>2</v>
      </c>
      <c r="L44">
        <v>0</v>
      </c>
      <c r="M44">
        <v>0</v>
      </c>
      <c r="N44">
        <v>0</v>
      </c>
      <c r="O44" t="str">
        <f t="shared" si="0"/>
        <v/>
      </c>
      <c r="P44">
        <f>IF(ISERROR(VLOOKUP(G44,Genes!$A$2:$A$749,1,0)),0,1)</f>
        <v>1</v>
      </c>
      <c r="Q44">
        <f t="shared" si="1"/>
        <v>0</v>
      </c>
      <c r="R44">
        <f t="shared" si="2"/>
        <v>1</v>
      </c>
      <c r="S44">
        <f t="shared" si="3"/>
        <v>5</v>
      </c>
      <c r="T44">
        <f t="shared" si="4"/>
        <v>5</v>
      </c>
      <c r="U44">
        <f t="shared" si="5"/>
        <v>0</v>
      </c>
      <c r="V44" t="str">
        <f t="shared" si="6"/>
        <v/>
      </c>
    </row>
    <row r="45" spans="1:22" x14ac:dyDescent="0.2">
      <c r="A45" t="s">
        <v>6892</v>
      </c>
      <c r="B45" t="s">
        <v>65</v>
      </c>
      <c r="C45">
        <v>22035700</v>
      </c>
      <c r="D45">
        <v>22035807</v>
      </c>
      <c r="E45">
        <v>108</v>
      </c>
      <c r="F45" t="s">
        <v>74</v>
      </c>
      <c r="G45" t="s">
        <v>67</v>
      </c>
      <c r="H45" t="s">
        <v>6893</v>
      </c>
      <c r="I45">
        <v>2</v>
      </c>
      <c r="J45">
        <v>0</v>
      </c>
      <c r="K45">
        <v>2</v>
      </c>
      <c r="L45">
        <v>0</v>
      </c>
      <c r="M45">
        <v>0</v>
      </c>
      <c r="N45">
        <v>0</v>
      </c>
      <c r="O45" t="str">
        <f t="shared" si="0"/>
        <v/>
      </c>
      <c r="P45">
        <f>IF(ISERROR(VLOOKUP(G45,Genes!$A$2:$A$749,1,0)),0,1)</f>
        <v>1</v>
      </c>
      <c r="Q45">
        <f t="shared" si="1"/>
        <v>0</v>
      </c>
      <c r="R45">
        <f t="shared" si="2"/>
        <v>1</v>
      </c>
      <c r="S45">
        <f t="shared" si="3"/>
        <v>6</v>
      </c>
      <c r="T45">
        <f t="shared" si="4"/>
        <v>6</v>
      </c>
      <c r="U45">
        <f t="shared" si="5"/>
        <v>0</v>
      </c>
      <c r="V45" t="str">
        <f t="shared" si="6"/>
        <v/>
      </c>
    </row>
    <row r="46" spans="1:22" x14ac:dyDescent="0.2">
      <c r="A46" t="s">
        <v>6894</v>
      </c>
      <c r="B46" t="s">
        <v>65</v>
      </c>
      <c r="C46">
        <v>22028588</v>
      </c>
      <c r="D46">
        <v>22028660</v>
      </c>
      <c r="E46">
        <v>73</v>
      </c>
      <c r="F46" t="s">
        <v>74</v>
      </c>
      <c r="G46" t="s">
        <v>67</v>
      </c>
      <c r="H46" t="s">
        <v>6895</v>
      </c>
      <c r="I46">
        <v>2</v>
      </c>
      <c r="J46">
        <v>0</v>
      </c>
      <c r="K46">
        <v>2</v>
      </c>
      <c r="L46">
        <v>0</v>
      </c>
      <c r="M46">
        <v>0</v>
      </c>
      <c r="N46">
        <v>0</v>
      </c>
      <c r="O46" t="str">
        <f t="shared" si="0"/>
        <v/>
      </c>
      <c r="P46">
        <f>IF(ISERROR(VLOOKUP(G46,Genes!$A$2:$A$749,1,0)),0,1)</f>
        <v>1</v>
      </c>
      <c r="Q46">
        <f t="shared" si="1"/>
        <v>0</v>
      </c>
      <c r="R46">
        <f t="shared" si="2"/>
        <v>1</v>
      </c>
      <c r="S46">
        <f t="shared" si="3"/>
        <v>7</v>
      </c>
      <c r="T46">
        <f t="shared" si="4"/>
        <v>7</v>
      </c>
      <c r="U46">
        <f t="shared" si="5"/>
        <v>0</v>
      </c>
      <c r="V46" t="str">
        <f t="shared" si="6"/>
        <v/>
      </c>
    </row>
    <row r="47" spans="1:22" x14ac:dyDescent="0.2">
      <c r="A47" t="s">
        <v>6896</v>
      </c>
      <c r="B47" t="s">
        <v>65</v>
      </c>
      <c r="C47">
        <v>22025559</v>
      </c>
      <c r="D47">
        <v>22025664</v>
      </c>
      <c r="E47">
        <v>106</v>
      </c>
      <c r="F47" t="s">
        <v>74</v>
      </c>
      <c r="G47" t="s">
        <v>67</v>
      </c>
      <c r="H47" t="s">
        <v>6897</v>
      </c>
      <c r="I47">
        <v>2</v>
      </c>
      <c r="J47">
        <v>0</v>
      </c>
      <c r="K47">
        <v>2</v>
      </c>
      <c r="L47">
        <v>0</v>
      </c>
      <c r="M47">
        <v>0</v>
      </c>
      <c r="N47">
        <v>0</v>
      </c>
      <c r="O47" t="str">
        <f t="shared" si="0"/>
        <v/>
      </c>
      <c r="P47">
        <f>IF(ISERROR(VLOOKUP(G47,Genes!$A$2:$A$749,1,0)),0,1)</f>
        <v>1</v>
      </c>
      <c r="Q47">
        <f t="shared" si="1"/>
        <v>0</v>
      </c>
      <c r="R47">
        <f t="shared" si="2"/>
        <v>1</v>
      </c>
      <c r="S47">
        <f t="shared" si="3"/>
        <v>8</v>
      </c>
      <c r="T47">
        <f t="shared" si="4"/>
        <v>8</v>
      </c>
      <c r="U47">
        <f t="shared" si="5"/>
        <v>0</v>
      </c>
      <c r="V47" t="str">
        <f t="shared" si="6"/>
        <v/>
      </c>
    </row>
    <row r="48" spans="1:22" x14ac:dyDescent="0.2">
      <c r="A48" t="s">
        <v>6898</v>
      </c>
      <c r="B48" t="s">
        <v>65</v>
      </c>
      <c r="C48">
        <v>22017373</v>
      </c>
      <c r="D48">
        <v>22017411</v>
      </c>
      <c r="E48">
        <v>39</v>
      </c>
      <c r="F48" t="s">
        <v>74</v>
      </c>
      <c r="G48" t="s">
        <v>67</v>
      </c>
      <c r="H48" t="s">
        <v>6899</v>
      </c>
      <c r="I48">
        <v>2</v>
      </c>
      <c r="J48">
        <v>2</v>
      </c>
      <c r="K48">
        <v>0</v>
      </c>
      <c r="L48">
        <v>0</v>
      </c>
      <c r="M48">
        <v>0</v>
      </c>
      <c r="N48">
        <v>0</v>
      </c>
      <c r="O48" t="str">
        <f t="shared" si="0"/>
        <v/>
      </c>
      <c r="P48">
        <f>IF(ISERROR(VLOOKUP(G48,Genes!$A$2:$A$749,1,0)),0,1)</f>
        <v>1</v>
      </c>
      <c r="Q48">
        <f t="shared" si="1"/>
        <v>0</v>
      </c>
      <c r="R48">
        <f t="shared" si="2"/>
        <v>1</v>
      </c>
      <c r="S48">
        <f t="shared" si="3"/>
        <v>9</v>
      </c>
      <c r="T48">
        <f t="shared" si="4"/>
        <v>9</v>
      </c>
      <c r="U48">
        <f t="shared" si="5"/>
        <v>0</v>
      </c>
      <c r="V48" t="str">
        <f t="shared" si="6"/>
        <v/>
      </c>
    </row>
    <row r="49" spans="1:22" x14ac:dyDescent="0.2">
      <c r="A49" t="s">
        <v>6900</v>
      </c>
      <c r="B49" t="s">
        <v>65</v>
      </c>
      <c r="C49">
        <v>22015887</v>
      </c>
      <c r="D49">
        <v>22015988</v>
      </c>
      <c r="E49">
        <v>102</v>
      </c>
      <c r="F49" t="s">
        <v>74</v>
      </c>
      <c r="G49" t="s">
        <v>67</v>
      </c>
      <c r="H49" t="s">
        <v>6901</v>
      </c>
      <c r="I49">
        <v>2</v>
      </c>
      <c r="J49">
        <v>0</v>
      </c>
      <c r="K49">
        <v>2</v>
      </c>
      <c r="L49">
        <v>0</v>
      </c>
      <c r="M49">
        <v>0</v>
      </c>
      <c r="N49">
        <v>0</v>
      </c>
      <c r="O49" t="str">
        <f t="shared" si="0"/>
        <v/>
      </c>
      <c r="P49">
        <f>IF(ISERROR(VLOOKUP(G49,Genes!$A$2:$A$749,1,0)),0,1)</f>
        <v>1</v>
      </c>
      <c r="Q49">
        <f t="shared" si="1"/>
        <v>0</v>
      </c>
      <c r="R49">
        <f t="shared" si="2"/>
        <v>1</v>
      </c>
      <c r="S49">
        <f t="shared" si="3"/>
        <v>10</v>
      </c>
      <c r="T49">
        <f t="shared" si="4"/>
        <v>10</v>
      </c>
      <c r="U49">
        <f t="shared" si="5"/>
        <v>0</v>
      </c>
      <c r="V49" t="str">
        <f t="shared" si="6"/>
        <v/>
      </c>
    </row>
    <row r="50" spans="1:22" x14ac:dyDescent="0.2">
      <c r="A50" t="s">
        <v>6902</v>
      </c>
      <c r="B50" t="s">
        <v>65</v>
      </c>
      <c r="C50">
        <v>22013905</v>
      </c>
      <c r="D50">
        <v>22013989</v>
      </c>
      <c r="E50">
        <v>85</v>
      </c>
      <c r="F50" t="s">
        <v>74</v>
      </c>
      <c r="G50" t="s">
        <v>67</v>
      </c>
      <c r="H50" t="s">
        <v>6903</v>
      </c>
      <c r="I50">
        <v>2</v>
      </c>
      <c r="J50">
        <v>0</v>
      </c>
      <c r="K50">
        <v>2</v>
      </c>
      <c r="L50">
        <v>0</v>
      </c>
      <c r="M50">
        <v>0</v>
      </c>
      <c r="N50">
        <v>0</v>
      </c>
      <c r="O50" t="str">
        <f t="shared" si="0"/>
        <v/>
      </c>
      <c r="P50">
        <f>IF(ISERROR(VLOOKUP(G50,Genes!$A$2:$A$749,1,0)),0,1)</f>
        <v>1</v>
      </c>
      <c r="Q50">
        <f t="shared" si="1"/>
        <v>0</v>
      </c>
      <c r="R50">
        <f t="shared" si="2"/>
        <v>1</v>
      </c>
      <c r="S50">
        <f t="shared" si="3"/>
        <v>11</v>
      </c>
      <c r="T50">
        <f t="shared" si="4"/>
        <v>11</v>
      </c>
      <c r="U50">
        <f t="shared" si="5"/>
        <v>0</v>
      </c>
      <c r="V50" t="str">
        <f t="shared" si="6"/>
        <v/>
      </c>
    </row>
    <row r="51" spans="1:22" x14ac:dyDescent="0.2">
      <c r="A51" t="s">
        <v>6904</v>
      </c>
      <c r="B51" t="s">
        <v>65</v>
      </c>
      <c r="C51">
        <v>22086716</v>
      </c>
      <c r="D51">
        <v>22086857</v>
      </c>
      <c r="E51">
        <v>142</v>
      </c>
      <c r="F51" t="s">
        <v>74</v>
      </c>
      <c r="G51" t="s">
        <v>67</v>
      </c>
      <c r="H51" t="s">
        <v>6905</v>
      </c>
      <c r="I51">
        <v>3</v>
      </c>
      <c r="J51">
        <v>1</v>
      </c>
      <c r="K51">
        <v>2</v>
      </c>
      <c r="L51">
        <v>0</v>
      </c>
      <c r="M51">
        <v>0</v>
      </c>
      <c r="N51">
        <v>0</v>
      </c>
      <c r="O51" t="str">
        <f t="shared" si="0"/>
        <v/>
      </c>
      <c r="P51">
        <f>IF(ISERROR(VLOOKUP(G51,Genes!$A$2:$A$749,1,0)),0,1)</f>
        <v>1</v>
      </c>
      <c r="Q51">
        <f t="shared" si="1"/>
        <v>0</v>
      </c>
      <c r="R51">
        <f t="shared" si="2"/>
        <v>1</v>
      </c>
      <c r="S51">
        <f t="shared" si="3"/>
        <v>12</v>
      </c>
      <c r="T51">
        <f t="shared" si="4"/>
        <v>12</v>
      </c>
      <c r="U51">
        <f t="shared" si="5"/>
        <v>0</v>
      </c>
      <c r="V51" t="str">
        <f t="shared" si="6"/>
        <v/>
      </c>
    </row>
    <row r="52" spans="1:22" x14ac:dyDescent="0.2">
      <c r="A52" t="s">
        <v>6906</v>
      </c>
      <c r="B52" t="s">
        <v>65</v>
      </c>
      <c r="C52">
        <v>22012520</v>
      </c>
      <c r="D52">
        <v>22012600</v>
      </c>
      <c r="E52">
        <v>81</v>
      </c>
      <c r="F52" t="s">
        <v>74</v>
      </c>
      <c r="G52" t="s">
        <v>67</v>
      </c>
      <c r="H52" t="s">
        <v>6907</v>
      </c>
      <c r="I52">
        <v>2</v>
      </c>
      <c r="J52">
        <v>0</v>
      </c>
      <c r="K52">
        <v>2</v>
      </c>
      <c r="L52">
        <v>0</v>
      </c>
      <c r="M52">
        <v>0</v>
      </c>
      <c r="N52">
        <v>0</v>
      </c>
      <c r="O52" t="str">
        <f t="shared" si="0"/>
        <v/>
      </c>
      <c r="P52">
        <f>IF(ISERROR(VLOOKUP(G52,Genes!$A$2:$A$749,1,0)),0,1)</f>
        <v>1</v>
      </c>
      <c r="Q52">
        <f t="shared" si="1"/>
        <v>0</v>
      </c>
      <c r="R52">
        <f t="shared" si="2"/>
        <v>1</v>
      </c>
      <c r="S52">
        <f t="shared" si="3"/>
        <v>13</v>
      </c>
      <c r="T52">
        <f t="shared" si="4"/>
        <v>13</v>
      </c>
      <c r="U52">
        <f t="shared" si="5"/>
        <v>0</v>
      </c>
      <c r="V52" t="str">
        <f t="shared" si="6"/>
        <v/>
      </c>
    </row>
    <row r="53" spans="1:22" x14ac:dyDescent="0.2">
      <c r="A53" t="s">
        <v>6908</v>
      </c>
      <c r="B53" t="s">
        <v>65</v>
      </c>
      <c r="C53">
        <v>22005302</v>
      </c>
      <c r="D53">
        <v>22005439</v>
      </c>
      <c r="E53">
        <v>138</v>
      </c>
      <c r="F53" t="s">
        <v>74</v>
      </c>
      <c r="G53" t="s">
        <v>67</v>
      </c>
      <c r="H53" t="s">
        <v>6909</v>
      </c>
      <c r="I53">
        <v>4</v>
      </c>
      <c r="J53">
        <v>1</v>
      </c>
      <c r="K53">
        <v>2</v>
      </c>
      <c r="L53">
        <v>0</v>
      </c>
      <c r="M53">
        <v>0</v>
      </c>
      <c r="N53">
        <v>1</v>
      </c>
      <c r="O53" t="str">
        <f t="shared" si="0"/>
        <v/>
      </c>
      <c r="P53">
        <f>IF(ISERROR(VLOOKUP(G53,Genes!$A$2:$A$749,1,0)),0,1)</f>
        <v>1</v>
      </c>
      <c r="Q53">
        <f t="shared" si="1"/>
        <v>0</v>
      </c>
      <c r="R53">
        <f t="shared" si="2"/>
        <v>1</v>
      </c>
      <c r="S53">
        <f t="shared" si="3"/>
        <v>14</v>
      </c>
      <c r="T53">
        <f t="shared" si="4"/>
        <v>14</v>
      </c>
      <c r="U53">
        <f t="shared" si="5"/>
        <v>0</v>
      </c>
      <c r="V53" t="str">
        <f t="shared" si="6"/>
        <v/>
      </c>
    </row>
    <row r="54" spans="1:22" x14ac:dyDescent="0.2">
      <c r="A54" t="s">
        <v>6910</v>
      </c>
      <c r="B54" t="s">
        <v>65</v>
      </c>
      <c r="C54">
        <v>22005031</v>
      </c>
      <c r="D54">
        <v>22005156</v>
      </c>
      <c r="E54">
        <v>126</v>
      </c>
      <c r="F54" t="s">
        <v>74</v>
      </c>
      <c r="G54" t="s">
        <v>67</v>
      </c>
      <c r="H54" t="s">
        <v>6911</v>
      </c>
      <c r="I54">
        <v>4</v>
      </c>
      <c r="J54">
        <v>1</v>
      </c>
      <c r="K54">
        <v>2</v>
      </c>
      <c r="L54">
        <v>0</v>
      </c>
      <c r="M54">
        <v>0</v>
      </c>
      <c r="N54">
        <v>1</v>
      </c>
      <c r="O54" t="str">
        <f t="shared" si="0"/>
        <v/>
      </c>
      <c r="P54">
        <f>IF(ISERROR(VLOOKUP(G54,Genes!$A$2:$A$749,1,0)),0,1)</f>
        <v>1</v>
      </c>
      <c r="Q54">
        <f t="shared" si="1"/>
        <v>0</v>
      </c>
      <c r="R54">
        <f t="shared" si="2"/>
        <v>1</v>
      </c>
      <c r="S54">
        <f t="shared" si="3"/>
        <v>15</v>
      </c>
      <c r="T54">
        <f t="shared" si="4"/>
        <v>15</v>
      </c>
      <c r="U54">
        <f t="shared" si="5"/>
        <v>0</v>
      </c>
      <c r="V54" t="str">
        <f t="shared" si="6"/>
        <v/>
      </c>
    </row>
    <row r="55" spans="1:22" x14ac:dyDescent="0.2">
      <c r="A55" t="s">
        <v>6912</v>
      </c>
      <c r="B55" t="s">
        <v>65</v>
      </c>
      <c r="C55">
        <v>22001084</v>
      </c>
      <c r="D55">
        <v>22001180</v>
      </c>
      <c r="E55">
        <v>97</v>
      </c>
      <c r="F55" t="s">
        <v>74</v>
      </c>
      <c r="G55" t="s">
        <v>67</v>
      </c>
      <c r="H55" t="s">
        <v>6913</v>
      </c>
      <c r="I55">
        <v>2</v>
      </c>
      <c r="J55">
        <v>0</v>
      </c>
      <c r="K55">
        <v>2</v>
      </c>
      <c r="L55">
        <v>0</v>
      </c>
      <c r="M55">
        <v>0</v>
      </c>
      <c r="N55">
        <v>0</v>
      </c>
      <c r="O55" t="str">
        <f t="shared" si="0"/>
        <v/>
      </c>
      <c r="P55">
        <f>IF(ISERROR(VLOOKUP(G55,Genes!$A$2:$A$749,1,0)),0,1)</f>
        <v>1</v>
      </c>
      <c r="Q55">
        <f t="shared" si="1"/>
        <v>0</v>
      </c>
      <c r="R55">
        <f t="shared" si="2"/>
        <v>1</v>
      </c>
      <c r="S55">
        <f t="shared" si="3"/>
        <v>16</v>
      </c>
      <c r="T55">
        <f t="shared" si="4"/>
        <v>16</v>
      </c>
      <c r="U55">
        <f t="shared" si="5"/>
        <v>0</v>
      </c>
      <c r="V55" t="str">
        <f t="shared" si="6"/>
        <v/>
      </c>
    </row>
    <row r="56" spans="1:22" x14ac:dyDescent="0.2">
      <c r="A56" t="s">
        <v>6914</v>
      </c>
      <c r="B56" t="s">
        <v>65</v>
      </c>
      <c r="C56">
        <v>21998537</v>
      </c>
      <c r="D56">
        <v>21998766</v>
      </c>
      <c r="E56">
        <v>230</v>
      </c>
      <c r="F56" t="s">
        <v>74</v>
      </c>
      <c r="G56" t="s">
        <v>67</v>
      </c>
      <c r="H56" t="s">
        <v>6915</v>
      </c>
      <c r="I56">
        <v>3</v>
      </c>
      <c r="J56">
        <v>1</v>
      </c>
      <c r="K56">
        <v>2</v>
      </c>
      <c r="L56">
        <v>0</v>
      </c>
      <c r="M56">
        <v>0</v>
      </c>
      <c r="N56">
        <v>0</v>
      </c>
      <c r="O56" t="str">
        <f t="shared" si="0"/>
        <v/>
      </c>
      <c r="P56">
        <f>IF(ISERROR(VLOOKUP(G56,Genes!$A$2:$A$749,1,0)),0,1)</f>
        <v>1</v>
      </c>
      <c r="Q56">
        <f t="shared" si="1"/>
        <v>0</v>
      </c>
      <c r="R56">
        <f t="shared" si="2"/>
        <v>1</v>
      </c>
      <c r="S56">
        <f t="shared" si="3"/>
        <v>17</v>
      </c>
      <c r="T56">
        <f t="shared" si="4"/>
        <v>17</v>
      </c>
      <c r="U56">
        <f t="shared" si="5"/>
        <v>0</v>
      </c>
      <c r="V56" t="str">
        <f t="shared" si="6"/>
        <v/>
      </c>
    </row>
    <row r="57" spans="1:22" x14ac:dyDescent="0.2">
      <c r="A57" t="s">
        <v>6916</v>
      </c>
      <c r="B57" t="s">
        <v>65</v>
      </c>
      <c r="C57">
        <v>21997701</v>
      </c>
      <c r="D57">
        <v>21997849</v>
      </c>
      <c r="E57">
        <v>149</v>
      </c>
      <c r="F57" t="s">
        <v>74</v>
      </c>
      <c r="G57" t="s">
        <v>67</v>
      </c>
      <c r="H57" t="s">
        <v>6917</v>
      </c>
      <c r="I57">
        <v>3</v>
      </c>
      <c r="J57">
        <v>1</v>
      </c>
      <c r="K57">
        <v>2</v>
      </c>
      <c r="L57">
        <v>0</v>
      </c>
      <c r="M57">
        <v>0</v>
      </c>
      <c r="N57">
        <v>0</v>
      </c>
      <c r="O57" t="str">
        <f t="shared" si="0"/>
        <v/>
      </c>
      <c r="P57">
        <f>IF(ISERROR(VLOOKUP(G57,Genes!$A$2:$A$749,1,0)),0,1)</f>
        <v>1</v>
      </c>
      <c r="Q57">
        <f t="shared" si="1"/>
        <v>0</v>
      </c>
      <c r="R57">
        <f t="shared" si="2"/>
        <v>1</v>
      </c>
      <c r="S57">
        <f t="shared" si="3"/>
        <v>18</v>
      </c>
      <c r="T57">
        <f t="shared" si="4"/>
        <v>18</v>
      </c>
      <c r="U57">
        <f t="shared" si="5"/>
        <v>0</v>
      </c>
      <c r="V57" t="str">
        <f t="shared" si="6"/>
        <v/>
      </c>
    </row>
    <row r="58" spans="1:22" x14ac:dyDescent="0.2">
      <c r="A58" t="s">
        <v>6918</v>
      </c>
      <c r="B58" t="s">
        <v>65</v>
      </c>
      <c r="C58">
        <v>21997417</v>
      </c>
      <c r="D58">
        <v>21997486</v>
      </c>
      <c r="E58">
        <v>70</v>
      </c>
      <c r="F58" t="s">
        <v>74</v>
      </c>
      <c r="G58" t="s">
        <v>67</v>
      </c>
      <c r="H58" t="s">
        <v>6919</v>
      </c>
      <c r="I58">
        <v>2</v>
      </c>
      <c r="J58">
        <v>0</v>
      </c>
      <c r="K58">
        <v>2</v>
      </c>
      <c r="L58">
        <v>0</v>
      </c>
      <c r="M58">
        <v>0</v>
      </c>
      <c r="N58">
        <v>0</v>
      </c>
      <c r="O58" t="str">
        <f t="shared" si="0"/>
        <v/>
      </c>
      <c r="P58">
        <f>IF(ISERROR(VLOOKUP(G58,Genes!$A$2:$A$749,1,0)),0,1)</f>
        <v>1</v>
      </c>
      <c r="Q58">
        <f t="shared" si="1"/>
        <v>0</v>
      </c>
      <c r="R58">
        <f t="shared" si="2"/>
        <v>1</v>
      </c>
      <c r="S58">
        <f t="shared" si="3"/>
        <v>19</v>
      </c>
      <c r="T58">
        <f t="shared" si="4"/>
        <v>19</v>
      </c>
      <c r="U58">
        <f t="shared" si="5"/>
        <v>0</v>
      </c>
      <c r="V58" t="str">
        <f t="shared" si="6"/>
        <v/>
      </c>
    </row>
    <row r="59" spans="1:22" x14ac:dyDescent="0.2">
      <c r="A59" t="s">
        <v>6920</v>
      </c>
      <c r="B59" t="s">
        <v>65</v>
      </c>
      <c r="C59">
        <v>21995248</v>
      </c>
      <c r="D59">
        <v>21995405</v>
      </c>
      <c r="E59">
        <v>158</v>
      </c>
      <c r="F59" t="s">
        <v>74</v>
      </c>
      <c r="G59" t="s">
        <v>67</v>
      </c>
      <c r="H59" t="s">
        <v>6921</v>
      </c>
      <c r="I59">
        <v>3</v>
      </c>
      <c r="J59">
        <v>1</v>
      </c>
      <c r="K59">
        <v>2</v>
      </c>
      <c r="L59">
        <v>0</v>
      </c>
      <c r="M59">
        <v>0</v>
      </c>
      <c r="N59">
        <v>0</v>
      </c>
      <c r="O59" t="str">
        <f t="shared" si="0"/>
        <v/>
      </c>
      <c r="P59">
        <f>IF(ISERROR(VLOOKUP(G59,Genes!$A$2:$A$749,1,0)),0,1)</f>
        <v>1</v>
      </c>
      <c r="Q59">
        <f t="shared" si="1"/>
        <v>0</v>
      </c>
      <c r="R59">
        <f t="shared" si="2"/>
        <v>1</v>
      </c>
      <c r="S59">
        <f t="shared" si="3"/>
        <v>20</v>
      </c>
      <c r="T59">
        <f t="shared" si="4"/>
        <v>20</v>
      </c>
      <c r="U59">
        <f t="shared" si="5"/>
        <v>0</v>
      </c>
      <c r="V59" t="str">
        <f t="shared" si="6"/>
        <v/>
      </c>
    </row>
    <row r="60" spans="1:22" x14ac:dyDescent="0.2">
      <c r="A60" t="s">
        <v>6922</v>
      </c>
      <c r="B60" t="s">
        <v>65</v>
      </c>
      <c r="C60">
        <v>21991012</v>
      </c>
      <c r="D60">
        <v>21991104</v>
      </c>
      <c r="E60">
        <v>93</v>
      </c>
      <c r="F60" t="s">
        <v>74</v>
      </c>
      <c r="G60" t="s">
        <v>67</v>
      </c>
      <c r="H60" t="s">
        <v>6923</v>
      </c>
      <c r="I60">
        <v>2</v>
      </c>
      <c r="J60">
        <v>0</v>
      </c>
      <c r="K60">
        <v>2</v>
      </c>
      <c r="L60">
        <v>0</v>
      </c>
      <c r="M60">
        <v>0</v>
      </c>
      <c r="N60">
        <v>0</v>
      </c>
      <c r="O60" t="str">
        <f t="shared" si="0"/>
        <v/>
      </c>
      <c r="P60">
        <f>IF(ISERROR(VLOOKUP(G60,Genes!$A$2:$A$749,1,0)),0,1)</f>
        <v>1</v>
      </c>
      <c r="Q60">
        <f t="shared" si="1"/>
        <v>0</v>
      </c>
      <c r="R60">
        <f t="shared" si="2"/>
        <v>1</v>
      </c>
      <c r="S60">
        <f t="shared" si="3"/>
        <v>21</v>
      </c>
      <c r="T60">
        <f t="shared" si="4"/>
        <v>21</v>
      </c>
      <c r="U60">
        <f t="shared" si="5"/>
        <v>0</v>
      </c>
      <c r="V60" t="str">
        <f t="shared" si="6"/>
        <v/>
      </c>
    </row>
    <row r="61" spans="1:22" x14ac:dyDescent="0.2">
      <c r="A61" t="s">
        <v>6924</v>
      </c>
      <c r="B61" t="s">
        <v>65</v>
      </c>
      <c r="C61">
        <v>21981892</v>
      </c>
      <c r="D61">
        <v>21981994</v>
      </c>
      <c r="E61">
        <v>103</v>
      </c>
      <c r="F61" t="s">
        <v>74</v>
      </c>
      <c r="G61" t="s">
        <v>67</v>
      </c>
      <c r="H61" t="s">
        <v>6925</v>
      </c>
      <c r="I61">
        <v>2</v>
      </c>
      <c r="J61">
        <v>0</v>
      </c>
      <c r="K61">
        <v>2</v>
      </c>
      <c r="L61">
        <v>0</v>
      </c>
      <c r="M61">
        <v>0</v>
      </c>
      <c r="N61">
        <v>0</v>
      </c>
      <c r="O61" t="str">
        <f t="shared" si="0"/>
        <v/>
      </c>
      <c r="P61">
        <f>IF(ISERROR(VLOOKUP(G61,Genes!$A$2:$A$749,1,0)),0,1)</f>
        <v>1</v>
      </c>
      <c r="Q61">
        <f t="shared" si="1"/>
        <v>0</v>
      </c>
      <c r="R61">
        <f t="shared" si="2"/>
        <v>1</v>
      </c>
      <c r="S61">
        <f t="shared" si="3"/>
        <v>22</v>
      </c>
      <c r="T61">
        <f t="shared" si="4"/>
        <v>22</v>
      </c>
      <c r="U61">
        <f t="shared" si="5"/>
        <v>0</v>
      </c>
      <c r="V61" t="str">
        <f t="shared" si="6"/>
        <v/>
      </c>
    </row>
    <row r="62" spans="1:22" x14ac:dyDescent="0.2">
      <c r="A62" t="s">
        <v>6926</v>
      </c>
      <c r="B62" t="s">
        <v>65</v>
      </c>
      <c r="C62">
        <v>22078876</v>
      </c>
      <c r="D62">
        <v>22078997</v>
      </c>
      <c r="E62">
        <v>122</v>
      </c>
      <c r="F62" t="s">
        <v>74</v>
      </c>
      <c r="G62" t="s">
        <v>67</v>
      </c>
      <c r="H62" t="s">
        <v>6927</v>
      </c>
      <c r="I62">
        <v>3</v>
      </c>
      <c r="J62">
        <v>1</v>
      </c>
      <c r="K62">
        <v>2</v>
      </c>
      <c r="L62">
        <v>0</v>
      </c>
      <c r="M62">
        <v>0</v>
      </c>
      <c r="N62">
        <v>0</v>
      </c>
      <c r="O62" t="str">
        <f t="shared" si="0"/>
        <v/>
      </c>
      <c r="P62">
        <f>IF(ISERROR(VLOOKUP(G62,Genes!$A$2:$A$749,1,0)),0,1)</f>
        <v>1</v>
      </c>
      <c r="Q62">
        <f t="shared" si="1"/>
        <v>0</v>
      </c>
      <c r="R62">
        <f t="shared" si="2"/>
        <v>1</v>
      </c>
      <c r="S62">
        <f t="shared" si="3"/>
        <v>23</v>
      </c>
      <c r="T62">
        <f t="shared" si="4"/>
        <v>23</v>
      </c>
      <c r="U62">
        <f t="shared" si="5"/>
        <v>0</v>
      </c>
      <c r="V62" t="str">
        <f t="shared" si="6"/>
        <v/>
      </c>
    </row>
    <row r="63" spans="1:22" x14ac:dyDescent="0.2">
      <c r="A63" t="s">
        <v>6928</v>
      </c>
      <c r="B63" t="s">
        <v>65</v>
      </c>
      <c r="C63">
        <v>21971084</v>
      </c>
      <c r="D63">
        <v>21971185</v>
      </c>
      <c r="E63">
        <v>102</v>
      </c>
      <c r="F63" t="s">
        <v>74</v>
      </c>
      <c r="G63" t="s">
        <v>67</v>
      </c>
      <c r="H63" t="s">
        <v>6929</v>
      </c>
      <c r="I63">
        <v>2</v>
      </c>
      <c r="J63">
        <v>0</v>
      </c>
      <c r="K63">
        <v>2</v>
      </c>
      <c r="L63">
        <v>0</v>
      </c>
      <c r="M63">
        <v>0</v>
      </c>
      <c r="N63">
        <v>0</v>
      </c>
      <c r="O63" t="str">
        <f t="shared" si="0"/>
        <v/>
      </c>
      <c r="P63">
        <f>IF(ISERROR(VLOOKUP(G63,Genes!$A$2:$A$749,1,0)),0,1)</f>
        <v>1</v>
      </c>
      <c r="Q63">
        <f t="shared" si="1"/>
        <v>0</v>
      </c>
      <c r="R63">
        <f t="shared" si="2"/>
        <v>1</v>
      </c>
      <c r="S63">
        <f t="shared" si="3"/>
        <v>24</v>
      </c>
      <c r="T63">
        <f t="shared" si="4"/>
        <v>24</v>
      </c>
      <c r="U63">
        <f t="shared" si="5"/>
        <v>0</v>
      </c>
      <c r="V63" t="str">
        <f t="shared" si="6"/>
        <v/>
      </c>
    </row>
    <row r="64" spans="1:22" x14ac:dyDescent="0.2">
      <c r="A64" t="s">
        <v>6930</v>
      </c>
      <c r="B64" t="s">
        <v>65</v>
      </c>
      <c r="C64">
        <v>21970121</v>
      </c>
      <c r="D64">
        <v>21970241</v>
      </c>
      <c r="E64">
        <v>121</v>
      </c>
      <c r="F64" t="s">
        <v>74</v>
      </c>
      <c r="G64" t="s">
        <v>67</v>
      </c>
      <c r="H64" t="s">
        <v>6931</v>
      </c>
      <c r="I64">
        <v>3</v>
      </c>
      <c r="J64">
        <v>0</v>
      </c>
      <c r="K64">
        <v>2</v>
      </c>
      <c r="L64">
        <v>1</v>
      </c>
      <c r="M64">
        <v>0</v>
      </c>
      <c r="N64">
        <v>0</v>
      </c>
      <c r="O64" t="str">
        <f t="shared" si="0"/>
        <v/>
      </c>
      <c r="P64">
        <f>IF(ISERROR(VLOOKUP(G64,Genes!$A$2:$A$749,1,0)),0,1)</f>
        <v>1</v>
      </c>
      <c r="Q64">
        <f t="shared" si="1"/>
        <v>0</v>
      </c>
      <c r="R64">
        <f t="shared" si="2"/>
        <v>1</v>
      </c>
      <c r="S64">
        <f t="shared" si="3"/>
        <v>25</v>
      </c>
      <c r="T64">
        <f t="shared" si="4"/>
        <v>25</v>
      </c>
      <c r="U64">
        <f t="shared" si="5"/>
        <v>0</v>
      </c>
      <c r="V64" t="str">
        <f t="shared" si="6"/>
        <v/>
      </c>
    </row>
    <row r="65" spans="1:22" x14ac:dyDescent="0.2">
      <c r="A65" t="s">
        <v>6932</v>
      </c>
      <c r="B65" t="s">
        <v>65</v>
      </c>
      <c r="C65">
        <v>21968697</v>
      </c>
      <c r="D65">
        <v>21968827</v>
      </c>
      <c r="E65">
        <v>131</v>
      </c>
      <c r="F65" t="s">
        <v>74</v>
      </c>
      <c r="G65" t="s">
        <v>67</v>
      </c>
      <c r="H65" t="s">
        <v>6933</v>
      </c>
      <c r="I65">
        <v>3</v>
      </c>
      <c r="J65">
        <v>1</v>
      </c>
      <c r="K65">
        <v>2</v>
      </c>
      <c r="L65">
        <v>0</v>
      </c>
      <c r="M65">
        <v>0</v>
      </c>
      <c r="N65">
        <v>0</v>
      </c>
      <c r="O65" t="str">
        <f t="shared" si="0"/>
        <v/>
      </c>
      <c r="P65">
        <f>IF(ISERROR(VLOOKUP(G65,Genes!$A$2:$A$749,1,0)),0,1)</f>
        <v>1</v>
      </c>
      <c r="Q65">
        <f t="shared" si="1"/>
        <v>0</v>
      </c>
      <c r="R65">
        <f t="shared" si="2"/>
        <v>1</v>
      </c>
      <c r="S65">
        <f t="shared" si="3"/>
        <v>26</v>
      </c>
      <c r="T65">
        <f t="shared" si="4"/>
        <v>26</v>
      </c>
      <c r="U65">
        <f t="shared" si="5"/>
        <v>0</v>
      </c>
      <c r="V65" t="str">
        <f t="shared" si="6"/>
        <v/>
      </c>
    </row>
    <row r="66" spans="1:22" x14ac:dyDescent="0.2">
      <c r="A66" t="s">
        <v>6934</v>
      </c>
      <c r="B66" t="s">
        <v>65</v>
      </c>
      <c r="C66">
        <v>21967578</v>
      </c>
      <c r="D66">
        <v>21967656</v>
      </c>
      <c r="E66">
        <v>79</v>
      </c>
      <c r="F66" t="s">
        <v>74</v>
      </c>
      <c r="G66" t="s">
        <v>67</v>
      </c>
      <c r="H66" t="s">
        <v>6935</v>
      </c>
      <c r="I66">
        <v>2</v>
      </c>
      <c r="J66">
        <v>0</v>
      </c>
      <c r="K66">
        <v>2</v>
      </c>
      <c r="L66">
        <v>0</v>
      </c>
      <c r="M66">
        <v>0</v>
      </c>
      <c r="N66">
        <v>0</v>
      </c>
      <c r="O66" t="str">
        <f t="shared" ref="O66:O129" si="7">IF(U66=1,G66,"")</f>
        <v/>
      </c>
      <c r="P66">
        <f>IF(ISERROR(VLOOKUP(G66,Genes!$A$2:$A$749,1,0)),0,1)</f>
        <v>1</v>
      </c>
      <c r="Q66">
        <f t="shared" ref="Q66:Q129" si="8">IF(G66&lt;&gt;G65,1,0)</f>
        <v>0</v>
      </c>
      <c r="R66">
        <f t="shared" ref="R66:R129" si="9">IF(I66=0,0,1)</f>
        <v>1</v>
      </c>
      <c r="S66">
        <f t="shared" ref="S66:S129" si="10">IF(Q66=1,R66,S65+R66)</f>
        <v>27</v>
      </c>
      <c r="T66">
        <f t="shared" ref="T66:T129" si="11">IF(Q66=1,1,T65+1)</f>
        <v>27</v>
      </c>
      <c r="U66">
        <f t="shared" ref="U66:U129" si="12">IF(G66&lt;&gt;G67,1,0)</f>
        <v>0</v>
      </c>
      <c r="V66" t="str">
        <f t="shared" ref="V66:V129" si="13">IF(U66=1,S66/T66,"")</f>
        <v/>
      </c>
    </row>
    <row r="67" spans="1:22" x14ac:dyDescent="0.2">
      <c r="A67" t="s">
        <v>6936</v>
      </c>
      <c r="B67" t="s">
        <v>65</v>
      </c>
      <c r="C67">
        <v>21964983</v>
      </c>
      <c r="D67">
        <v>21965091</v>
      </c>
      <c r="E67">
        <v>109</v>
      </c>
      <c r="F67" t="s">
        <v>74</v>
      </c>
      <c r="G67" t="s">
        <v>67</v>
      </c>
      <c r="H67" t="s">
        <v>6937</v>
      </c>
      <c r="I67">
        <v>2</v>
      </c>
      <c r="J67">
        <v>0</v>
      </c>
      <c r="K67">
        <v>2</v>
      </c>
      <c r="L67">
        <v>0</v>
      </c>
      <c r="M67">
        <v>0</v>
      </c>
      <c r="N67">
        <v>0</v>
      </c>
      <c r="O67" t="str">
        <f t="shared" si="7"/>
        <v/>
      </c>
      <c r="P67">
        <f>IF(ISERROR(VLOOKUP(G67,Genes!$A$2:$A$749,1,0)),0,1)</f>
        <v>1</v>
      </c>
      <c r="Q67">
        <f t="shared" si="8"/>
        <v>0</v>
      </c>
      <c r="R67">
        <f t="shared" si="9"/>
        <v>1</v>
      </c>
      <c r="S67">
        <f t="shared" si="10"/>
        <v>28</v>
      </c>
      <c r="T67">
        <f t="shared" si="11"/>
        <v>28</v>
      </c>
      <c r="U67">
        <f t="shared" si="12"/>
        <v>0</v>
      </c>
      <c r="V67" t="str">
        <f t="shared" si="13"/>
        <v/>
      </c>
    </row>
    <row r="68" spans="1:22" x14ac:dyDescent="0.2">
      <c r="A68" t="s">
        <v>6938</v>
      </c>
      <c r="B68" t="s">
        <v>65</v>
      </c>
      <c r="C68">
        <v>21962786</v>
      </c>
      <c r="D68">
        <v>21962889</v>
      </c>
      <c r="E68">
        <v>104</v>
      </c>
      <c r="F68" t="s">
        <v>74</v>
      </c>
      <c r="G68" t="s">
        <v>67</v>
      </c>
      <c r="H68" t="s">
        <v>6939</v>
      </c>
      <c r="I68">
        <v>2</v>
      </c>
      <c r="J68">
        <v>0</v>
      </c>
      <c r="K68">
        <v>2</v>
      </c>
      <c r="L68">
        <v>0</v>
      </c>
      <c r="M68">
        <v>0</v>
      </c>
      <c r="N68">
        <v>0</v>
      </c>
      <c r="O68" t="str">
        <f t="shared" si="7"/>
        <v/>
      </c>
      <c r="P68">
        <f>IF(ISERROR(VLOOKUP(G68,Genes!$A$2:$A$749,1,0)),0,1)</f>
        <v>1</v>
      </c>
      <c r="Q68">
        <f t="shared" si="8"/>
        <v>0</v>
      </c>
      <c r="R68">
        <f t="shared" si="9"/>
        <v>1</v>
      </c>
      <c r="S68">
        <f t="shared" si="10"/>
        <v>29</v>
      </c>
      <c r="T68">
        <f t="shared" si="11"/>
        <v>29</v>
      </c>
      <c r="U68">
        <f t="shared" si="12"/>
        <v>0</v>
      </c>
      <c r="V68" t="str">
        <f t="shared" si="13"/>
        <v/>
      </c>
    </row>
    <row r="69" spans="1:22" x14ac:dyDescent="0.2">
      <c r="A69" t="s">
        <v>6940</v>
      </c>
      <c r="B69" t="s">
        <v>65</v>
      </c>
      <c r="C69">
        <v>21960280</v>
      </c>
      <c r="D69">
        <v>21960413</v>
      </c>
      <c r="E69">
        <v>134</v>
      </c>
      <c r="F69" t="s">
        <v>74</v>
      </c>
      <c r="G69" t="s">
        <v>67</v>
      </c>
      <c r="H69" t="s">
        <v>6941</v>
      </c>
      <c r="I69">
        <v>3</v>
      </c>
      <c r="J69">
        <v>1</v>
      </c>
      <c r="K69">
        <v>2</v>
      </c>
      <c r="L69">
        <v>0</v>
      </c>
      <c r="M69">
        <v>0</v>
      </c>
      <c r="N69">
        <v>0</v>
      </c>
      <c r="O69" t="str">
        <f t="shared" si="7"/>
        <v/>
      </c>
      <c r="P69">
        <f>IF(ISERROR(VLOOKUP(G69,Genes!$A$2:$A$749,1,0)),0,1)</f>
        <v>1</v>
      </c>
      <c r="Q69">
        <f t="shared" si="8"/>
        <v>0</v>
      </c>
      <c r="R69">
        <f t="shared" si="9"/>
        <v>1</v>
      </c>
      <c r="S69">
        <f t="shared" si="10"/>
        <v>30</v>
      </c>
      <c r="T69">
        <f t="shared" si="11"/>
        <v>30</v>
      </c>
      <c r="U69">
        <f t="shared" si="12"/>
        <v>0</v>
      </c>
      <c r="V69" t="str">
        <f t="shared" si="13"/>
        <v/>
      </c>
    </row>
    <row r="70" spans="1:22" x14ac:dyDescent="0.2">
      <c r="A70" t="s">
        <v>6942</v>
      </c>
      <c r="B70" t="s">
        <v>65</v>
      </c>
      <c r="C70">
        <v>21958932</v>
      </c>
      <c r="D70">
        <v>21958994</v>
      </c>
      <c r="E70">
        <v>63</v>
      </c>
      <c r="F70" t="s">
        <v>74</v>
      </c>
      <c r="G70" t="s">
        <v>67</v>
      </c>
      <c r="H70" t="s">
        <v>6943</v>
      </c>
      <c r="I70">
        <v>2</v>
      </c>
      <c r="J70">
        <v>0</v>
      </c>
      <c r="K70">
        <v>2</v>
      </c>
      <c r="L70">
        <v>0</v>
      </c>
      <c r="M70">
        <v>0</v>
      </c>
      <c r="N70">
        <v>0</v>
      </c>
      <c r="O70" t="str">
        <f t="shared" si="7"/>
        <v/>
      </c>
      <c r="P70">
        <f>IF(ISERROR(VLOOKUP(G70,Genes!$A$2:$A$749,1,0)),0,1)</f>
        <v>1</v>
      </c>
      <c r="Q70">
        <f t="shared" si="8"/>
        <v>0</v>
      </c>
      <c r="R70">
        <f t="shared" si="9"/>
        <v>1</v>
      </c>
      <c r="S70">
        <f t="shared" si="10"/>
        <v>31</v>
      </c>
      <c r="T70">
        <f t="shared" si="11"/>
        <v>31</v>
      </c>
      <c r="U70">
        <f t="shared" si="12"/>
        <v>0</v>
      </c>
      <c r="V70" t="str">
        <f t="shared" si="13"/>
        <v/>
      </c>
    </row>
    <row r="71" spans="1:22" x14ac:dyDescent="0.2">
      <c r="A71" t="s">
        <v>6944</v>
      </c>
      <c r="B71" t="s">
        <v>65</v>
      </c>
      <c r="C71">
        <v>21958108</v>
      </c>
      <c r="D71">
        <v>21958245</v>
      </c>
      <c r="E71">
        <v>138</v>
      </c>
      <c r="F71" t="s">
        <v>74</v>
      </c>
      <c r="G71" t="s">
        <v>67</v>
      </c>
      <c r="H71" t="s">
        <v>6945</v>
      </c>
      <c r="I71">
        <v>3</v>
      </c>
      <c r="J71">
        <v>1</v>
      </c>
      <c r="K71">
        <v>2</v>
      </c>
      <c r="L71">
        <v>0</v>
      </c>
      <c r="M71">
        <v>0</v>
      </c>
      <c r="N71">
        <v>0</v>
      </c>
      <c r="O71" t="str">
        <f t="shared" si="7"/>
        <v/>
      </c>
      <c r="P71">
        <f>IF(ISERROR(VLOOKUP(G71,Genes!$A$2:$A$749,1,0)),0,1)</f>
        <v>1</v>
      </c>
      <c r="Q71">
        <f t="shared" si="8"/>
        <v>0</v>
      </c>
      <c r="R71">
        <f t="shared" si="9"/>
        <v>1</v>
      </c>
      <c r="S71">
        <f t="shared" si="10"/>
        <v>32</v>
      </c>
      <c r="T71">
        <f t="shared" si="11"/>
        <v>32</v>
      </c>
      <c r="U71">
        <f t="shared" si="12"/>
        <v>0</v>
      </c>
      <c r="V71" t="str">
        <f t="shared" si="13"/>
        <v/>
      </c>
    </row>
    <row r="72" spans="1:22" x14ac:dyDescent="0.2">
      <c r="A72" t="s">
        <v>6946</v>
      </c>
      <c r="B72" t="s">
        <v>65</v>
      </c>
      <c r="C72">
        <v>21953978</v>
      </c>
      <c r="D72">
        <v>21954115</v>
      </c>
      <c r="E72">
        <v>138</v>
      </c>
      <c r="F72" t="s">
        <v>74</v>
      </c>
      <c r="G72" t="s">
        <v>67</v>
      </c>
      <c r="H72" t="s">
        <v>6947</v>
      </c>
      <c r="I72">
        <v>3</v>
      </c>
      <c r="J72">
        <v>1</v>
      </c>
      <c r="K72">
        <v>2</v>
      </c>
      <c r="L72">
        <v>0</v>
      </c>
      <c r="M72">
        <v>0</v>
      </c>
      <c r="N72">
        <v>0</v>
      </c>
      <c r="O72" t="str">
        <f t="shared" si="7"/>
        <v/>
      </c>
      <c r="P72">
        <f>IF(ISERROR(VLOOKUP(G72,Genes!$A$2:$A$749,1,0)),0,1)</f>
        <v>1</v>
      </c>
      <c r="Q72">
        <f t="shared" si="8"/>
        <v>0</v>
      </c>
      <c r="R72">
        <f t="shared" si="9"/>
        <v>1</v>
      </c>
      <c r="S72">
        <f t="shared" si="10"/>
        <v>33</v>
      </c>
      <c r="T72">
        <f t="shared" si="11"/>
        <v>33</v>
      </c>
      <c r="U72">
        <f t="shared" si="12"/>
        <v>0</v>
      </c>
      <c r="V72" t="str">
        <f t="shared" si="13"/>
        <v/>
      </c>
    </row>
    <row r="73" spans="1:22" x14ac:dyDescent="0.2">
      <c r="A73" t="s">
        <v>6948</v>
      </c>
      <c r="B73" t="s">
        <v>65</v>
      </c>
      <c r="C73">
        <v>22069871</v>
      </c>
      <c r="D73">
        <v>22070037</v>
      </c>
      <c r="E73">
        <v>167</v>
      </c>
      <c r="F73" t="s">
        <v>74</v>
      </c>
      <c r="G73" t="s">
        <v>67</v>
      </c>
      <c r="H73" t="s">
        <v>6949</v>
      </c>
      <c r="I73">
        <v>3</v>
      </c>
      <c r="J73">
        <v>1</v>
      </c>
      <c r="K73">
        <v>2</v>
      </c>
      <c r="L73">
        <v>0</v>
      </c>
      <c r="M73">
        <v>0</v>
      </c>
      <c r="N73">
        <v>0</v>
      </c>
      <c r="O73" t="str">
        <f t="shared" si="7"/>
        <v/>
      </c>
      <c r="P73">
        <f>IF(ISERROR(VLOOKUP(G73,Genes!$A$2:$A$749,1,0)),0,1)</f>
        <v>1</v>
      </c>
      <c r="Q73">
        <f t="shared" si="8"/>
        <v>0</v>
      </c>
      <c r="R73">
        <f t="shared" si="9"/>
        <v>1</v>
      </c>
      <c r="S73">
        <f t="shared" si="10"/>
        <v>34</v>
      </c>
      <c r="T73">
        <f t="shared" si="11"/>
        <v>34</v>
      </c>
      <c r="U73">
        <f t="shared" si="12"/>
        <v>0</v>
      </c>
      <c r="V73" t="str">
        <f t="shared" si="13"/>
        <v/>
      </c>
    </row>
    <row r="74" spans="1:22" x14ac:dyDescent="0.2">
      <c r="A74" t="s">
        <v>6950</v>
      </c>
      <c r="B74" t="s">
        <v>65</v>
      </c>
      <c r="C74">
        <v>22068602</v>
      </c>
      <c r="D74">
        <v>22068844</v>
      </c>
      <c r="E74">
        <v>243</v>
      </c>
      <c r="F74" t="s">
        <v>74</v>
      </c>
      <c r="G74" t="s">
        <v>67</v>
      </c>
      <c r="H74" t="s">
        <v>6951</v>
      </c>
      <c r="I74">
        <v>4</v>
      </c>
      <c r="J74">
        <v>2</v>
      </c>
      <c r="K74">
        <v>2</v>
      </c>
      <c r="L74">
        <v>0</v>
      </c>
      <c r="M74">
        <v>0</v>
      </c>
      <c r="N74">
        <v>0</v>
      </c>
      <c r="O74" t="str">
        <f t="shared" si="7"/>
        <v/>
      </c>
      <c r="P74">
        <f>IF(ISERROR(VLOOKUP(G74,Genes!$A$2:$A$749,1,0)),0,1)</f>
        <v>1</v>
      </c>
      <c r="Q74">
        <f t="shared" si="8"/>
        <v>0</v>
      </c>
      <c r="R74">
        <f t="shared" si="9"/>
        <v>1</v>
      </c>
      <c r="S74">
        <f t="shared" si="10"/>
        <v>35</v>
      </c>
      <c r="T74">
        <f t="shared" si="11"/>
        <v>35</v>
      </c>
      <c r="U74">
        <f t="shared" si="12"/>
        <v>0</v>
      </c>
      <c r="V74" t="str">
        <f t="shared" si="13"/>
        <v/>
      </c>
    </row>
    <row r="75" spans="1:22" x14ac:dyDescent="0.2">
      <c r="A75" t="s">
        <v>6952</v>
      </c>
      <c r="B75" t="s">
        <v>65</v>
      </c>
      <c r="C75">
        <v>22065806</v>
      </c>
      <c r="D75">
        <v>22066000</v>
      </c>
      <c r="E75">
        <v>195</v>
      </c>
      <c r="F75" t="s">
        <v>74</v>
      </c>
      <c r="G75" t="s">
        <v>67</v>
      </c>
      <c r="H75" t="s">
        <v>6953</v>
      </c>
      <c r="I75">
        <v>3</v>
      </c>
      <c r="J75">
        <v>1</v>
      </c>
      <c r="K75">
        <v>2</v>
      </c>
      <c r="L75">
        <v>0</v>
      </c>
      <c r="M75">
        <v>0</v>
      </c>
      <c r="N75">
        <v>0</v>
      </c>
      <c r="O75" t="str">
        <f t="shared" si="7"/>
        <v/>
      </c>
      <c r="P75">
        <f>IF(ISERROR(VLOOKUP(G75,Genes!$A$2:$A$749,1,0)),0,1)</f>
        <v>1</v>
      </c>
      <c r="Q75">
        <f t="shared" si="8"/>
        <v>0</v>
      </c>
      <c r="R75">
        <f t="shared" si="9"/>
        <v>1</v>
      </c>
      <c r="S75">
        <f t="shared" si="10"/>
        <v>36</v>
      </c>
      <c r="T75">
        <f t="shared" si="11"/>
        <v>36</v>
      </c>
      <c r="U75">
        <f t="shared" si="12"/>
        <v>0</v>
      </c>
      <c r="V75" t="str">
        <f t="shared" si="13"/>
        <v/>
      </c>
    </row>
    <row r="76" spans="1:22" x14ac:dyDescent="0.2">
      <c r="A76" t="s">
        <v>6954</v>
      </c>
      <c r="B76" t="s">
        <v>65</v>
      </c>
      <c r="C76">
        <v>22063760</v>
      </c>
      <c r="D76">
        <v>22063912</v>
      </c>
      <c r="E76">
        <v>153</v>
      </c>
      <c r="F76" t="s">
        <v>74</v>
      </c>
      <c r="G76" t="s">
        <v>67</v>
      </c>
      <c r="H76" t="s">
        <v>6955</v>
      </c>
      <c r="I76">
        <v>3</v>
      </c>
      <c r="J76">
        <v>1</v>
      </c>
      <c r="K76">
        <v>2</v>
      </c>
      <c r="L76">
        <v>0</v>
      </c>
      <c r="M76">
        <v>0</v>
      </c>
      <c r="N76">
        <v>0</v>
      </c>
      <c r="O76" t="str">
        <f t="shared" si="7"/>
        <v/>
      </c>
      <c r="P76">
        <f>IF(ISERROR(VLOOKUP(G76,Genes!$A$2:$A$749,1,0)),0,1)</f>
        <v>1</v>
      </c>
      <c r="Q76">
        <f t="shared" si="8"/>
        <v>0</v>
      </c>
      <c r="R76">
        <f t="shared" si="9"/>
        <v>1</v>
      </c>
      <c r="S76">
        <f t="shared" si="10"/>
        <v>37</v>
      </c>
      <c r="T76">
        <f t="shared" si="11"/>
        <v>37</v>
      </c>
      <c r="U76">
        <f t="shared" si="12"/>
        <v>0</v>
      </c>
      <c r="V76" t="str">
        <f t="shared" si="13"/>
        <v/>
      </c>
    </row>
    <row r="77" spans="1:22" x14ac:dyDescent="0.2">
      <c r="A77" t="s">
        <v>6956</v>
      </c>
      <c r="B77" t="s">
        <v>65</v>
      </c>
      <c r="C77">
        <v>22063091</v>
      </c>
      <c r="D77">
        <v>22063246</v>
      </c>
      <c r="E77">
        <v>156</v>
      </c>
      <c r="F77" t="s">
        <v>74</v>
      </c>
      <c r="G77" t="s">
        <v>67</v>
      </c>
      <c r="H77" t="s">
        <v>6957</v>
      </c>
      <c r="I77">
        <v>3</v>
      </c>
      <c r="J77">
        <v>1</v>
      </c>
      <c r="K77">
        <v>2</v>
      </c>
      <c r="L77">
        <v>0</v>
      </c>
      <c r="M77">
        <v>0</v>
      </c>
      <c r="N77">
        <v>0</v>
      </c>
      <c r="O77" t="str">
        <f t="shared" si="7"/>
        <v/>
      </c>
      <c r="P77">
        <f>IF(ISERROR(VLOOKUP(G77,Genes!$A$2:$A$749,1,0)),0,1)</f>
        <v>1</v>
      </c>
      <c r="Q77">
        <f t="shared" si="8"/>
        <v>0</v>
      </c>
      <c r="R77">
        <f t="shared" si="9"/>
        <v>1</v>
      </c>
      <c r="S77">
        <f t="shared" si="10"/>
        <v>38</v>
      </c>
      <c r="T77">
        <f t="shared" si="11"/>
        <v>38</v>
      </c>
      <c r="U77">
        <f t="shared" si="12"/>
        <v>0</v>
      </c>
      <c r="V77" t="str">
        <f t="shared" si="13"/>
        <v/>
      </c>
    </row>
    <row r="78" spans="1:22" x14ac:dyDescent="0.2">
      <c r="A78" t="s">
        <v>6958</v>
      </c>
      <c r="B78" t="s">
        <v>65</v>
      </c>
      <c r="C78">
        <v>22061011</v>
      </c>
      <c r="D78">
        <v>22061145</v>
      </c>
      <c r="E78">
        <v>135</v>
      </c>
      <c r="F78" t="s">
        <v>74</v>
      </c>
      <c r="G78" t="s">
        <v>67</v>
      </c>
      <c r="H78" t="s">
        <v>6959</v>
      </c>
      <c r="I78">
        <v>3</v>
      </c>
      <c r="J78">
        <v>1</v>
      </c>
      <c r="K78">
        <v>2</v>
      </c>
      <c r="L78">
        <v>0</v>
      </c>
      <c r="M78">
        <v>0</v>
      </c>
      <c r="N78">
        <v>0</v>
      </c>
      <c r="O78" t="str">
        <f t="shared" si="7"/>
        <v>ABCC9</v>
      </c>
      <c r="P78">
        <f>IF(ISERROR(VLOOKUP(G78,Genes!$A$2:$A$749,1,0)),0,1)</f>
        <v>1</v>
      </c>
      <c r="Q78">
        <f t="shared" si="8"/>
        <v>0</v>
      </c>
      <c r="R78">
        <f t="shared" si="9"/>
        <v>1</v>
      </c>
      <c r="S78">
        <f t="shared" si="10"/>
        <v>39</v>
      </c>
      <c r="T78">
        <f t="shared" si="11"/>
        <v>39</v>
      </c>
      <c r="U78">
        <f t="shared" si="12"/>
        <v>1</v>
      </c>
      <c r="V78">
        <f t="shared" si="13"/>
        <v>1</v>
      </c>
    </row>
    <row r="79" spans="1:22" x14ac:dyDescent="0.2">
      <c r="A79" t="s">
        <v>6960</v>
      </c>
      <c r="B79" t="s">
        <v>83</v>
      </c>
      <c r="C79">
        <v>152990722</v>
      </c>
      <c r="D79">
        <v>152991621</v>
      </c>
      <c r="E79">
        <v>900</v>
      </c>
      <c r="F79" t="s">
        <v>66</v>
      </c>
      <c r="G79" t="s">
        <v>75</v>
      </c>
      <c r="H79" t="s">
        <v>6961</v>
      </c>
      <c r="I79">
        <v>14</v>
      </c>
      <c r="J79">
        <v>14</v>
      </c>
      <c r="K79">
        <v>0</v>
      </c>
      <c r="L79">
        <v>0</v>
      </c>
      <c r="M79">
        <v>0</v>
      </c>
      <c r="N79">
        <v>0</v>
      </c>
      <c r="O79" t="str">
        <f t="shared" si="7"/>
        <v/>
      </c>
      <c r="P79">
        <f>IF(ISERROR(VLOOKUP(G79,Genes!$A$2:$A$749,1,0)),0,1)</f>
        <v>1</v>
      </c>
      <c r="Q79">
        <f t="shared" si="8"/>
        <v>1</v>
      </c>
      <c r="R79">
        <f t="shared" si="9"/>
        <v>1</v>
      </c>
      <c r="S79">
        <f t="shared" si="10"/>
        <v>1</v>
      </c>
      <c r="T79">
        <f t="shared" si="11"/>
        <v>1</v>
      </c>
      <c r="U79">
        <f t="shared" si="12"/>
        <v>0</v>
      </c>
      <c r="V79" t="str">
        <f t="shared" si="13"/>
        <v/>
      </c>
    </row>
    <row r="80" spans="1:22" x14ac:dyDescent="0.2">
      <c r="A80" t="s">
        <v>6962</v>
      </c>
      <c r="B80" t="s">
        <v>83</v>
      </c>
      <c r="C80">
        <v>153008943</v>
      </c>
      <c r="D80">
        <v>153009189</v>
      </c>
      <c r="E80">
        <v>247</v>
      </c>
      <c r="F80" t="s">
        <v>66</v>
      </c>
      <c r="G80" t="s">
        <v>75</v>
      </c>
      <c r="H80" t="s">
        <v>6963</v>
      </c>
      <c r="I80">
        <v>5</v>
      </c>
      <c r="J80">
        <v>2</v>
      </c>
      <c r="K80">
        <v>2</v>
      </c>
      <c r="L80">
        <v>0</v>
      </c>
      <c r="M80">
        <v>0</v>
      </c>
      <c r="N80">
        <v>1</v>
      </c>
      <c r="O80" t="str">
        <f t="shared" si="7"/>
        <v/>
      </c>
      <c r="P80">
        <f>IF(ISERROR(VLOOKUP(G80,Genes!$A$2:$A$749,1,0)),0,1)</f>
        <v>1</v>
      </c>
      <c r="Q80">
        <f t="shared" si="8"/>
        <v>0</v>
      </c>
      <c r="R80">
        <f t="shared" si="9"/>
        <v>1</v>
      </c>
      <c r="S80">
        <f t="shared" si="10"/>
        <v>2</v>
      </c>
      <c r="T80">
        <f t="shared" si="11"/>
        <v>2</v>
      </c>
      <c r="U80">
        <f t="shared" si="12"/>
        <v>0</v>
      </c>
      <c r="V80" t="str">
        <f t="shared" si="13"/>
        <v/>
      </c>
    </row>
    <row r="81" spans="1:22" x14ac:dyDescent="0.2">
      <c r="A81" t="s">
        <v>6964</v>
      </c>
      <c r="B81" t="s">
        <v>83</v>
      </c>
      <c r="C81">
        <v>152994687</v>
      </c>
      <c r="D81">
        <v>152994867</v>
      </c>
      <c r="E81">
        <v>181</v>
      </c>
      <c r="F81" t="s">
        <v>66</v>
      </c>
      <c r="G81" t="s">
        <v>75</v>
      </c>
      <c r="H81" t="s">
        <v>6965</v>
      </c>
      <c r="I81">
        <v>5</v>
      </c>
      <c r="J81">
        <v>1</v>
      </c>
      <c r="K81">
        <v>2</v>
      </c>
      <c r="L81">
        <v>1</v>
      </c>
      <c r="M81">
        <v>1</v>
      </c>
      <c r="N81">
        <v>0</v>
      </c>
      <c r="O81" t="str">
        <f t="shared" si="7"/>
        <v/>
      </c>
      <c r="P81">
        <f>IF(ISERROR(VLOOKUP(G81,Genes!$A$2:$A$749,1,0)),0,1)</f>
        <v>1</v>
      </c>
      <c r="Q81">
        <f t="shared" si="8"/>
        <v>0</v>
      </c>
      <c r="R81">
        <f t="shared" si="9"/>
        <v>1</v>
      </c>
      <c r="S81">
        <f t="shared" si="10"/>
        <v>3</v>
      </c>
      <c r="T81">
        <f t="shared" si="11"/>
        <v>3</v>
      </c>
      <c r="U81">
        <f t="shared" si="12"/>
        <v>0</v>
      </c>
      <c r="V81" t="str">
        <f t="shared" si="13"/>
        <v/>
      </c>
    </row>
    <row r="82" spans="1:22" x14ac:dyDescent="0.2">
      <c r="A82" t="s">
        <v>6966</v>
      </c>
      <c r="B82" t="s">
        <v>83</v>
      </c>
      <c r="C82">
        <v>153001566</v>
      </c>
      <c r="D82">
        <v>153001708</v>
      </c>
      <c r="E82">
        <v>143</v>
      </c>
      <c r="F82" t="s">
        <v>66</v>
      </c>
      <c r="G82" t="s">
        <v>75</v>
      </c>
      <c r="H82" t="s">
        <v>6967</v>
      </c>
      <c r="I82">
        <v>5</v>
      </c>
      <c r="J82">
        <v>1</v>
      </c>
      <c r="K82">
        <v>2</v>
      </c>
      <c r="L82">
        <v>0</v>
      </c>
      <c r="M82">
        <v>1</v>
      </c>
      <c r="N82">
        <v>1</v>
      </c>
      <c r="O82" t="str">
        <f t="shared" si="7"/>
        <v/>
      </c>
      <c r="P82">
        <f>IF(ISERROR(VLOOKUP(G82,Genes!$A$2:$A$749,1,0)),0,1)</f>
        <v>1</v>
      </c>
      <c r="Q82">
        <f t="shared" si="8"/>
        <v>0</v>
      </c>
      <c r="R82">
        <f t="shared" si="9"/>
        <v>1</v>
      </c>
      <c r="S82">
        <f t="shared" si="10"/>
        <v>4</v>
      </c>
      <c r="T82">
        <f t="shared" si="11"/>
        <v>4</v>
      </c>
      <c r="U82">
        <f t="shared" si="12"/>
        <v>0</v>
      </c>
      <c r="V82" t="str">
        <f t="shared" si="13"/>
        <v/>
      </c>
    </row>
    <row r="83" spans="1:22" x14ac:dyDescent="0.2">
      <c r="A83" t="s">
        <v>6968</v>
      </c>
      <c r="B83" t="s">
        <v>83</v>
      </c>
      <c r="C83">
        <v>153001799</v>
      </c>
      <c r="D83">
        <v>153001967</v>
      </c>
      <c r="E83">
        <v>169</v>
      </c>
      <c r="F83" t="s">
        <v>66</v>
      </c>
      <c r="G83" t="s">
        <v>75</v>
      </c>
      <c r="H83" t="s">
        <v>6969</v>
      </c>
      <c r="I83">
        <v>5</v>
      </c>
      <c r="J83">
        <v>1</v>
      </c>
      <c r="K83">
        <v>2</v>
      </c>
      <c r="L83">
        <v>0</v>
      </c>
      <c r="M83">
        <v>1</v>
      </c>
      <c r="N83">
        <v>1</v>
      </c>
      <c r="O83" t="str">
        <f t="shared" si="7"/>
        <v/>
      </c>
      <c r="P83">
        <f>IF(ISERROR(VLOOKUP(G83,Genes!$A$2:$A$749,1,0)),0,1)</f>
        <v>1</v>
      </c>
      <c r="Q83">
        <f t="shared" si="8"/>
        <v>0</v>
      </c>
      <c r="R83">
        <f t="shared" si="9"/>
        <v>1</v>
      </c>
      <c r="S83">
        <f t="shared" si="10"/>
        <v>5</v>
      </c>
      <c r="T83">
        <f t="shared" si="11"/>
        <v>5</v>
      </c>
      <c r="U83">
        <f t="shared" si="12"/>
        <v>0</v>
      </c>
      <c r="V83" t="str">
        <f t="shared" si="13"/>
        <v/>
      </c>
    </row>
    <row r="84" spans="1:22" x14ac:dyDescent="0.2">
      <c r="A84" t="s">
        <v>6970</v>
      </c>
      <c r="B84" t="s">
        <v>83</v>
      </c>
      <c r="C84">
        <v>153002611</v>
      </c>
      <c r="D84">
        <v>153002705</v>
      </c>
      <c r="E84">
        <v>95</v>
      </c>
      <c r="F84" t="s">
        <v>66</v>
      </c>
      <c r="G84" t="s">
        <v>75</v>
      </c>
      <c r="H84" t="s">
        <v>6971</v>
      </c>
      <c r="I84">
        <v>2</v>
      </c>
      <c r="J84">
        <v>0</v>
      </c>
      <c r="K84">
        <v>2</v>
      </c>
      <c r="L84">
        <v>0</v>
      </c>
      <c r="M84">
        <v>0</v>
      </c>
      <c r="N84">
        <v>0</v>
      </c>
      <c r="O84" t="str">
        <f t="shared" si="7"/>
        <v/>
      </c>
      <c r="P84">
        <f>IF(ISERROR(VLOOKUP(G84,Genes!$A$2:$A$749,1,0)),0,1)</f>
        <v>1</v>
      </c>
      <c r="Q84">
        <f t="shared" si="8"/>
        <v>0</v>
      </c>
      <c r="R84">
        <f t="shared" si="9"/>
        <v>1</v>
      </c>
      <c r="S84">
        <f t="shared" si="10"/>
        <v>6</v>
      </c>
      <c r="T84">
        <f t="shared" si="11"/>
        <v>6</v>
      </c>
      <c r="U84">
        <f t="shared" si="12"/>
        <v>0</v>
      </c>
      <c r="V84" t="str">
        <f t="shared" si="13"/>
        <v/>
      </c>
    </row>
    <row r="85" spans="1:22" x14ac:dyDescent="0.2">
      <c r="A85" t="s">
        <v>6972</v>
      </c>
      <c r="B85" t="s">
        <v>83</v>
      </c>
      <c r="C85">
        <v>153005546</v>
      </c>
      <c r="D85">
        <v>153005691</v>
      </c>
      <c r="E85">
        <v>146</v>
      </c>
      <c r="F85" t="s">
        <v>66</v>
      </c>
      <c r="G85" t="s">
        <v>75</v>
      </c>
      <c r="H85" t="s">
        <v>6973</v>
      </c>
      <c r="I85">
        <v>3</v>
      </c>
      <c r="J85">
        <v>1</v>
      </c>
      <c r="K85">
        <v>2</v>
      </c>
      <c r="L85">
        <v>0</v>
      </c>
      <c r="M85">
        <v>0</v>
      </c>
      <c r="N85">
        <v>0</v>
      </c>
      <c r="O85" t="str">
        <f t="shared" si="7"/>
        <v/>
      </c>
      <c r="P85">
        <f>IF(ISERROR(VLOOKUP(G85,Genes!$A$2:$A$749,1,0)),0,1)</f>
        <v>1</v>
      </c>
      <c r="Q85">
        <f t="shared" si="8"/>
        <v>0</v>
      </c>
      <c r="R85">
        <f t="shared" si="9"/>
        <v>1</v>
      </c>
      <c r="S85">
        <f t="shared" si="10"/>
        <v>7</v>
      </c>
      <c r="T85">
        <f t="shared" si="11"/>
        <v>7</v>
      </c>
      <c r="U85">
        <f t="shared" si="12"/>
        <v>0</v>
      </c>
      <c r="V85" t="str">
        <f t="shared" si="13"/>
        <v/>
      </c>
    </row>
    <row r="86" spans="1:22" x14ac:dyDescent="0.2">
      <c r="A86" t="s">
        <v>6974</v>
      </c>
      <c r="B86" t="s">
        <v>83</v>
      </c>
      <c r="C86">
        <v>153006028</v>
      </c>
      <c r="D86">
        <v>153006173</v>
      </c>
      <c r="E86">
        <v>146</v>
      </c>
      <c r="F86" t="s">
        <v>66</v>
      </c>
      <c r="G86" t="s">
        <v>75</v>
      </c>
      <c r="H86" t="s">
        <v>6975</v>
      </c>
      <c r="I86">
        <v>3</v>
      </c>
      <c r="J86">
        <v>1</v>
      </c>
      <c r="K86">
        <v>2</v>
      </c>
      <c r="L86">
        <v>0</v>
      </c>
      <c r="M86">
        <v>0</v>
      </c>
      <c r="N86">
        <v>0</v>
      </c>
      <c r="O86" t="str">
        <f t="shared" si="7"/>
        <v/>
      </c>
      <c r="P86">
        <f>IF(ISERROR(VLOOKUP(G86,Genes!$A$2:$A$749,1,0)),0,1)</f>
        <v>1</v>
      </c>
      <c r="Q86">
        <f t="shared" si="8"/>
        <v>0</v>
      </c>
      <c r="R86">
        <f t="shared" si="9"/>
        <v>1</v>
      </c>
      <c r="S86">
        <f t="shared" si="10"/>
        <v>8</v>
      </c>
      <c r="T86">
        <f t="shared" si="11"/>
        <v>8</v>
      </c>
      <c r="U86">
        <f t="shared" si="12"/>
        <v>0</v>
      </c>
      <c r="V86" t="str">
        <f t="shared" si="13"/>
        <v/>
      </c>
    </row>
    <row r="87" spans="1:22" x14ac:dyDescent="0.2">
      <c r="A87" t="s">
        <v>6976</v>
      </c>
      <c r="B87" t="s">
        <v>83</v>
      </c>
      <c r="C87">
        <v>153008441</v>
      </c>
      <c r="D87">
        <v>153008525</v>
      </c>
      <c r="E87">
        <v>85</v>
      </c>
      <c r="F87" t="s">
        <v>66</v>
      </c>
      <c r="G87" t="s">
        <v>75</v>
      </c>
      <c r="H87" t="s">
        <v>6977</v>
      </c>
      <c r="I87">
        <v>3</v>
      </c>
      <c r="J87">
        <v>0</v>
      </c>
      <c r="K87">
        <v>2</v>
      </c>
      <c r="L87">
        <v>0</v>
      </c>
      <c r="M87">
        <v>0</v>
      </c>
      <c r="N87">
        <v>1</v>
      </c>
      <c r="O87" t="str">
        <f t="shared" si="7"/>
        <v/>
      </c>
      <c r="P87">
        <f>IF(ISERROR(VLOOKUP(G87,Genes!$A$2:$A$749,1,0)),0,1)</f>
        <v>1</v>
      </c>
      <c r="Q87">
        <f t="shared" si="8"/>
        <v>0</v>
      </c>
      <c r="R87">
        <f t="shared" si="9"/>
        <v>1</v>
      </c>
      <c r="S87">
        <f t="shared" si="10"/>
        <v>9</v>
      </c>
      <c r="T87">
        <f t="shared" si="11"/>
        <v>9</v>
      </c>
      <c r="U87">
        <f t="shared" si="12"/>
        <v>0</v>
      </c>
      <c r="V87" t="str">
        <f t="shared" si="13"/>
        <v/>
      </c>
    </row>
    <row r="88" spans="1:22" x14ac:dyDescent="0.2">
      <c r="A88" t="s">
        <v>6978</v>
      </c>
      <c r="B88" t="s">
        <v>83</v>
      </c>
      <c r="C88">
        <v>153008675</v>
      </c>
      <c r="D88">
        <v>153008800</v>
      </c>
      <c r="E88">
        <v>126</v>
      </c>
      <c r="F88" t="s">
        <v>66</v>
      </c>
      <c r="G88" t="s">
        <v>75</v>
      </c>
      <c r="H88" t="s">
        <v>6979</v>
      </c>
      <c r="I88">
        <v>5</v>
      </c>
      <c r="J88">
        <v>1</v>
      </c>
      <c r="K88">
        <v>2</v>
      </c>
      <c r="L88">
        <v>0</v>
      </c>
      <c r="M88">
        <v>0</v>
      </c>
      <c r="N88">
        <v>2</v>
      </c>
      <c r="O88" t="str">
        <f t="shared" si="7"/>
        <v>ABCD1</v>
      </c>
      <c r="P88">
        <f>IF(ISERROR(VLOOKUP(G88,Genes!$A$2:$A$749,1,0)),0,1)</f>
        <v>1</v>
      </c>
      <c r="Q88">
        <f t="shared" si="8"/>
        <v>0</v>
      </c>
      <c r="R88">
        <f t="shared" si="9"/>
        <v>1</v>
      </c>
      <c r="S88">
        <f t="shared" si="10"/>
        <v>10</v>
      </c>
      <c r="T88">
        <f t="shared" si="11"/>
        <v>10</v>
      </c>
      <c r="U88">
        <f t="shared" si="12"/>
        <v>1</v>
      </c>
      <c r="V88">
        <f t="shared" si="13"/>
        <v>1</v>
      </c>
    </row>
    <row r="89" spans="1:22" x14ac:dyDescent="0.2">
      <c r="A89" t="s">
        <v>6980</v>
      </c>
      <c r="B89" t="s">
        <v>92</v>
      </c>
      <c r="C89">
        <v>74769578</v>
      </c>
      <c r="D89">
        <v>74769615</v>
      </c>
      <c r="E89">
        <v>38</v>
      </c>
      <c r="F89" t="s">
        <v>74</v>
      </c>
      <c r="G89" t="s">
        <v>84</v>
      </c>
      <c r="H89" t="s">
        <v>6981</v>
      </c>
      <c r="I89">
        <v>2</v>
      </c>
      <c r="J89">
        <v>2</v>
      </c>
      <c r="K89">
        <v>0</v>
      </c>
      <c r="L89">
        <v>0</v>
      </c>
      <c r="M89">
        <v>0</v>
      </c>
      <c r="N89">
        <v>0</v>
      </c>
      <c r="O89" t="str">
        <f t="shared" si="7"/>
        <v/>
      </c>
      <c r="P89">
        <f>IF(ISERROR(VLOOKUP(G89,Genes!$A$2:$A$749,1,0)),0,1)</f>
        <v>1</v>
      </c>
      <c r="Q89">
        <f t="shared" si="8"/>
        <v>1</v>
      </c>
      <c r="R89">
        <f t="shared" si="9"/>
        <v>1</v>
      </c>
      <c r="S89">
        <f t="shared" si="10"/>
        <v>1</v>
      </c>
      <c r="T89">
        <f t="shared" si="11"/>
        <v>1</v>
      </c>
      <c r="U89">
        <f t="shared" si="12"/>
        <v>0</v>
      </c>
      <c r="V89" t="str">
        <f t="shared" si="13"/>
        <v/>
      </c>
    </row>
    <row r="90" spans="1:22" x14ac:dyDescent="0.2">
      <c r="A90" t="s">
        <v>6982</v>
      </c>
      <c r="B90" t="s">
        <v>92</v>
      </c>
      <c r="C90">
        <v>74762557</v>
      </c>
      <c r="D90">
        <v>74762677</v>
      </c>
      <c r="E90">
        <v>121</v>
      </c>
      <c r="F90" t="s">
        <v>74</v>
      </c>
      <c r="G90" t="s">
        <v>84</v>
      </c>
      <c r="H90" t="s">
        <v>6983</v>
      </c>
      <c r="I90">
        <v>3</v>
      </c>
      <c r="J90">
        <v>0</v>
      </c>
      <c r="K90">
        <v>2</v>
      </c>
      <c r="L90">
        <v>1</v>
      </c>
      <c r="M90">
        <v>0</v>
      </c>
      <c r="N90">
        <v>0</v>
      </c>
      <c r="O90" t="str">
        <f t="shared" si="7"/>
        <v/>
      </c>
      <c r="P90">
        <f>IF(ISERROR(VLOOKUP(G90,Genes!$A$2:$A$749,1,0)),0,1)</f>
        <v>1</v>
      </c>
      <c r="Q90">
        <f t="shared" si="8"/>
        <v>0</v>
      </c>
      <c r="R90">
        <f t="shared" si="9"/>
        <v>1</v>
      </c>
      <c r="S90">
        <f t="shared" si="10"/>
        <v>2</v>
      </c>
      <c r="T90">
        <f t="shared" si="11"/>
        <v>2</v>
      </c>
      <c r="U90">
        <f t="shared" si="12"/>
        <v>0</v>
      </c>
      <c r="V90" t="str">
        <f t="shared" si="13"/>
        <v/>
      </c>
    </row>
    <row r="91" spans="1:22" x14ac:dyDescent="0.2">
      <c r="A91" t="s">
        <v>6984</v>
      </c>
      <c r="B91" t="s">
        <v>92</v>
      </c>
      <c r="C91">
        <v>74762557</v>
      </c>
      <c r="D91">
        <v>74762612</v>
      </c>
      <c r="E91">
        <v>56</v>
      </c>
      <c r="F91" t="s">
        <v>74</v>
      </c>
      <c r="G91" t="s">
        <v>84</v>
      </c>
      <c r="H91" t="s">
        <v>6985</v>
      </c>
      <c r="I91">
        <v>3</v>
      </c>
      <c r="J91">
        <v>1</v>
      </c>
      <c r="K91">
        <v>0</v>
      </c>
      <c r="L91">
        <v>1</v>
      </c>
      <c r="M91">
        <v>1</v>
      </c>
      <c r="N91">
        <v>0</v>
      </c>
      <c r="O91" t="str">
        <f t="shared" si="7"/>
        <v/>
      </c>
      <c r="P91">
        <f>IF(ISERROR(VLOOKUP(G91,Genes!$A$2:$A$749,1,0)),0,1)</f>
        <v>1</v>
      </c>
      <c r="Q91">
        <f t="shared" si="8"/>
        <v>0</v>
      </c>
      <c r="R91">
        <f t="shared" si="9"/>
        <v>1</v>
      </c>
      <c r="S91">
        <f t="shared" si="10"/>
        <v>3</v>
      </c>
      <c r="T91">
        <f t="shared" si="11"/>
        <v>3</v>
      </c>
      <c r="U91">
        <f t="shared" si="12"/>
        <v>0</v>
      </c>
      <c r="V91" t="str">
        <f t="shared" si="13"/>
        <v/>
      </c>
    </row>
    <row r="92" spans="1:22" x14ac:dyDescent="0.2">
      <c r="A92" t="s">
        <v>6986</v>
      </c>
      <c r="B92" t="s">
        <v>92</v>
      </c>
      <c r="C92">
        <v>74761851</v>
      </c>
      <c r="D92">
        <v>74761901</v>
      </c>
      <c r="E92">
        <v>51</v>
      </c>
      <c r="F92" t="s">
        <v>74</v>
      </c>
      <c r="G92" t="s">
        <v>84</v>
      </c>
      <c r="H92" t="s">
        <v>6987</v>
      </c>
      <c r="I92">
        <v>2</v>
      </c>
      <c r="J92">
        <v>2</v>
      </c>
      <c r="K92">
        <v>0</v>
      </c>
      <c r="L92">
        <v>0</v>
      </c>
      <c r="M92">
        <v>0</v>
      </c>
      <c r="N92">
        <v>0</v>
      </c>
      <c r="O92" t="str">
        <f t="shared" si="7"/>
        <v/>
      </c>
      <c r="P92">
        <f>IF(ISERROR(VLOOKUP(G92,Genes!$A$2:$A$749,1,0)),0,1)</f>
        <v>1</v>
      </c>
      <c r="Q92">
        <f t="shared" si="8"/>
        <v>0</v>
      </c>
      <c r="R92">
        <f t="shared" si="9"/>
        <v>1</v>
      </c>
      <c r="S92">
        <f t="shared" si="10"/>
        <v>4</v>
      </c>
      <c r="T92">
        <f t="shared" si="11"/>
        <v>4</v>
      </c>
      <c r="U92">
        <f t="shared" si="12"/>
        <v>0</v>
      </c>
      <c r="V92" t="str">
        <f t="shared" si="13"/>
        <v/>
      </c>
    </row>
    <row r="93" spans="1:22" x14ac:dyDescent="0.2">
      <c r="A93" t="s">
        <v>6988</v>
      </c>
      <c r="B93" t="s">
        <v>92</v>
      </c>
      <c r="C93">
        <v>74761851</v>
      </c>
      <c r="D93">
        <v>74761875</v>
      </c>
      <c r="E93">
        <v>25</v>
      </c>
      <c r="F93" t="s">
        <v>74</v>
      </c>
      <c r="G93" t="s">
        <v>84</v>
      </c>
      <c r="H93" t="s">
        <v>6989</v>
      </c>
      <c r="I93">
        <v>2</v>
      </c>
      <c r="J93">
        <v>2</v>
      </c>
      <c r="K93">
        <v>0</v>
      </c>
      <c r="L93">
        <v>0</v>
      </c>
      <c r="M93">
        <v>0</v>
      </c>
      <c r="N93">
        <v>0</v>
      </c>
      <c r="O93" t="str">
        <f t="shared" si="7"/>
        <v/>
      </c>
      <c r="P93">
        <f>IF(ISERROR(VLOOKUP(G93,Genes!$A$2:$A$749,1,0)),0,1)</f>
        <v>1</v>
      </c>
      <c r="Q93">
        <f t="shared" si="8"/>
        <v>0</v>
      </c>
      <c r="R93">
        <f t="shared" si="9"/>
        <v>1</v>
      </c>
      <c r="S93">
        <f t="shared" si="10"/>
        <v>5</v>
      </c>
      <c r="T93">
        <f t="shared" si="11"/>
        <v>5</v>
      </c>
      <c r="U93">
        <f t="shared" si="12"/>
        <v>0</v>
      </c>
      <c r="V93" t="str">
        <f t="shared" si="13"/>
        <v/>
      </c>
    </row>
    <row r="94" spans="1:22" x14ac:dyDescent="0.2">
      <c r="A94" t="s">
        <v>6990</v>
      </c>
      <c r="B94" t="s">
        <v>92</v>
      </c>
      <c r="C94">
        <v>74759857</v>
      </c>
      <c r="D94">
        <v>74759951</v>
      </c>
      <c r="E94">
        <v>95</v>
      </c>
      <c r="F94" t="s">
        <v>74</v>
      </c>
      <c r="G94" t="s">
        <v>84</v>
      </c>
      <c r="H94" t="s">
        <v>6991</v>
      </c>
      <c r="I94">
        <v>3</v>
      </c>
      <c r="J94">
        <v>0</v>
      </c>
      <c r="K94">
        <v>2</v>
      </c>
      <c r="L94">
        <v>1</v>
      </c>
      <c r="M94">
        <v>0</v>
      </c>
      <c r="N94">
        <v>0</v>
      </c>
      <c r="O94" t="str">
        <f t="shared" si="7"/>
        <v/>
      </c>
      <c r="P94">
        <f>IF(ISERROR(VLOOKUP(G94,Genes!$A$2:$A$749,1,0)),0,1)</f>
        <v>1</v>
      </c>
      <c r="Q94">
        <f t="shared" si="8"/>
        <v>0</v>
      </c>
      <c r="R94">
        <f t="shared" si="9"/>
        <v>1</v>
      </c>
      <c r="S94">
        <f t="shared" si="10"/>
        <v>6</v>
      </c>
      <c r="T94">
        <f t="shared" si="11"/>
        <v>6</v>
      </c>
      <c r="U94">
        <f t="shared" si="12"/>
        <v>0</v>
      </c>
      <c r="V94" t="str">
        <f t="shared" si="13"/>
        <v/>
      </c>
    </row>
    <row r="95" spans="1:22" x14ac:dyDescent="0.2">
      <c r="A95" t="s">
        <v>6992</v>
      </c>
      <c r="B95" t="s">
        <v>92</v>
      </c>
      <c r="C95">
        <v>74759451</v>
      </c>
      <c r="D95">
        <v>74759572</v>
      </c>
      <c r="E95">
        <v>122</v>
      </c>
      <c r="F95" t="s">
        <v>74</v>
      </c>
      <c r="G95" t="s">
        <v>84</v>
      </c>
      <c r="H95" t="s">
        <v>6993</v>
      </c>
      <c r="I95">
        <v>4</v>
      </c>
      <c r="J95">
        <v>1</v>
      </c>
      <c r="K95">
        <v>2</v>
      </c>
      <c r="L95">
        <v>0</v>
      </c>
      <c r="M95">
        <v>0</v>
      </c>
      <c r="N95">
        <v>1</v>
      </c>
      <c r="O95" t="str">
        <f t="shared" si="7"/>
        <v/>
      </c>
      <c r="P95">
        <f>IF(ISERROR(VLOOKUP(G95,Genes!$A$2:$A$749,1,0)),0,1)</f>
        <v>1</v>
      </c>
      <c r="Q95">
        <f t="shared" si="8"/>
        <v>0</v>
      </c>
      <c r="R95">
        <f t="shared" si="9"/>
        <v>1</v>
      </c>
      <c r="S95">
        <f t="shared" si="10"/>
        <v>7</v>
      </c>
      <c r="T95">
        <f t="shared" si="11"/>
        <v>7</v>
      </c>
      <c r="U95">
        <f t="shared" si="12"/>
        <v>0</v>
      </c>
      <c r="V95" t="str">
        <f t="shared" si="13"/>
        <v/>
      </c>
    </row>
    <row r="96" spans="1:22" x14ac:dyDescent="0.2">
      <c r="A96" t="s">
        <v>6994</v>
      </c>
      <c r="B96" t="s">
        <v>92</v>
      </c>
      <c r="C96">
        <v>74759254</v>
      </c>
      <c r="D96">
        <v>74759345</v>
      </c>
      <c r="E96">
        <v>92</v>
      </c>
      <c r="F96" t="s">
        <v>74</v>
      </c>
      <c r="G96" t="s">
        <v>84</v>
      </c>
      <c r="H96" t="s">
        <v>6995</v>
      </c>
      <c r="I96">
        <v>4</v>
      </c>
      <c r="J96">
        <v>0</v>
      </c>
      <c r="K96">
        <v>2</v>
      </c>
      <c r="L96">
        <v>0</v>
      </c>
      <c r="M96">
        <v>1</v>
      </c>
      <c r="N96">
        <v>1</v>
      </c>
      <c r="O96" t="str">
        <f t="shared" si="7"/>
        <v/>
      </c>
      <c r="P96">
        <f>IF(ISERROR(VLOOKUP(G96,Genes!$A$2:$A$749,1,0)),0,1)</f>
        <v>1</v>
      </c>
      <c r="Q96">
        <f t="shared" si="8"/>
        <v>0</v>
      </c>
      <c r="R96">
        <f t="shared" si="9"/>
        <v>1</v>
      </c>
      <c r="S96">
        <f t="shared" si="10"/>
        <v>8</v>
      </c>
      <c r="T96">
        <f t="shared" si="11"/>
        <v>8</v>
      </c>
      <c r="U96">
        <f t="shared" si="12"/>
        <v>0</v>
      </c>
      <c r="V96" t="str">
        <f t="shared" si="13"/>
        <v/>
      </c>
    </row>
    <row r="97" spans="1:22" x14ac:dyDescent="0.2">
      <c r="A97" t="s">
        <v>6996</v>
      </c>
      <c r="B97" t="s">
        <v>92</v>
      </c>
      <c r="C97">
        <v>74758990</v>
      </c>
      <c r="D97">
        <v>74759079</v>
      </c>
      <c r="E97">
        <v>90</v>
      </c>
      <c r="F97" t="s">
        <v>74</v>
      </c>
      <c r="G97" t="s">
        <v>84</v>
      </c>
      <c r="H97" t="s">
        <v>6997</v>
      </c>
      <c r="I97">
        <v>2</v>
      </c>
      <c r="J97">
        <v>0</v>
      </c>
      <c r="K97">
        <v>2</v>
      </c>
      <c r="L97">
        <v>0</v>
      </c>
      <c r="M97">
        <v>0</v>
      </c>
      <c r="N97">
        <v>0</v>
      </c>
      <c r="O97" t="str">
        <f t="shared" si="7"/>
        <v/>
      </c>
      <c r="P97">
        <f>IF(ISERROR(VLOOKUP(G97,Genes!$A$2:$A$749,1,0)),0,1)</f>
        <v>1</v>
      </c>
      <c r="Q97">
        <f t="shared" si="8"/>
        <v>0</v>
      </c>
      <c r="R97">
        <f t="shared" si="9"/>
        <v>1</v>
      </c>
      <c r="S97">
        <f t="shared" si="10"/>
        <v>9</v>
      </c>
      <c r="T97">
        <f t="shared" si="11"/>
        <v>9</v>
      </c>
      <c r="U97">
        <f t="shared" si="12"/>
        <v>0</v>
      </c>
      <c r="V97" t="str">
        <f t="shared" si="13"/>
        <v/>
      </c>
    </row>
    <row r="98" spans="1:22" x14ac:dyDescent="0.2">
      <c r="A98" t="s">
        <v>6998</v>
      </c>
      <c r="B98" t="s">
        <v>92</v>
      </c>
      <c r="C98">
        <v>74756994</v>
      </c>
      <c r="D98">
        <v>74757202</v>
      </c>
      <c r="E98">
        <v>209</v>
      </c>
      <c r="F98" t="s">
        <v>74</v>
      </c>
      <c r="G98" t="s">
        <v>84</v>
      </c>
      <c r="H98" t="s">
        <v>6999</v>
      </c>
      <c r="I98">
        <v>3</v>
      </c>
      <c r="J98">
        <v>1</v>
      </c>
      <c r="K98">
        <v>2</v>
      </c>
      <c r="L98">
        <v>0</v>
      </c>
      <c r="M98">
        <v>0</v>
      </c>
      <c r="N98">
        <v>0</v>
      </c>
      <c r="O98" t="str">
        <f t="shared" si="7"/>
        <v/>
      </c>
      <c r="P98">
        <f>IF(ISERROR(VLOOKUP(G98,Genes!$A$2:$A$749,1,0)),0,1)</f>
        <v>1</v>
      </c>
      <c r="Q98">
        <f t="shared" si="8"/>
        <v>0</v>
      </c>
      <c r="R98">
        <f t="shared" si="9"/>
        <v>1</v>
      </c>
      <c r="S98">
        <f t="shared" si="10"/>
        <v>10</v>
      </c>
      <c r="T98">
        <f t="shared" si="11"/>
        <v>10</v>
      </c>
      <c r="U98">
        <f t="shared" si="12"/>
        <v>0</v>
      </c>
      <c r="V98" t="str">
        <f t="shared" si="13"/>
        <v/>
      </c>
    </row>
    <row r="99" spans="1:22" x14ac:dyDescent="0.2">
      <c r="A99" t="s">
        <v>7000</v>
      </c>
      <c r="B99" t="s">
        <v>92</v>
      </c>
      <c r="C99">
        <v>74756730</v>
      </c>
      <c r="D99">
        <v>74756821</v>
      </c>
      <c r="E99">
        <v>92</v>
      </c>
      <c r="F99" t="s">
        <v>74</v>
      </c>
      <c r="G99" t="s">
        <v>84</v>
      </c>
      <c r="H99" t="s">
        <v>7001</v>
      </c>
      <c r="I99">
        <v>2</v>
      </c>
      <c r="J99">
        <v>0</v>
      </c>
      <c r="K99">
        <v>2</v>
      </c>
      <c r="L99">
        <v>0</v>
      </c>
      <c r="M99">
        <v>0</v>
      </c>
      <c r="N99">
        <v>0</v>
      </c>
      <c r="O99" t="str">
        <f t="shared" si="7"/>
        <v/>
      </c>
      <c r="P99">
        <f>IF(ISERROR(VLOOKUP(G99,Genes!$A$2:$A$749,1,0)),0,1)</f>
        <v>1</v>
      </c>
      <c r="Q99">
        <f t="shared" si="8"/>
        <v>0</v>
      </c>
      <c r="R99">
        <f t="shared" si="9"/>
        <v>1</v>
      </c>
      <c r="S99">
        <f t="shared" si="10"/>
        <v>11</v>
      </c>
      <c r="T99">
        <f t="shared" si="11"/>
        <v>11</v>
      </c>
      <c r="U99">
        <f t="shared" si="12"/>
        <v>0</v>
      </c>
      <c r="V99" t="str">
        <f t="shared" si="13"/>
        <v/>
      </c>
    </row>
    <row r="100" spans="1:22" x14ac:dyDescent="0.2">
      <c r="A100" t="s">
        <v>7002</v>
      </c>
      <c r="B100" t="s">
        <v>92</v>
      </c>
      <c r="C100">
        <v>74766853</v>
      </c>
      <c r="D100">
        <v>74766971</v>
      </c>
      <c r="E100">
        <v>119</v>
      </c>
      <c r="F100" t="s">
        <v>74</v>
      </c>
      <c r="G100" t="s">
        <v>84</v>
      </c>
      <c r="H100" t="s">
        <v>7003</v>
      </c>
      <c r="I100">
        <v>2</v>
      </c>
      <c r="J100">
        <v>0</v>
      </c>
      <c r="K100">
        <v>2</v>
      </c>
      <c r="L100">
        <v>0</v>
      </c>
      <c r="M100">
        <v>0</v>
      </c>
      <c r="N100">
        <v>0</v>
      </c>
      <c r="O100" t="str">
        <f t="shared" si="7"/>
        <v/>
      </c>
      <c r="P100">
        <f>IF(ISERROR(VLOOKUP(G100,Genes!$A$2:$A$749,1,0)),0,1)</f>
        <v>1</v>
      </c>
      <c r="Q100">
        <f t="shared" si="8"/>
        <v>0</v>
      </c>
      <c r="R100">
        <f t="shared" si="9"/>
        <v>1</v>
      </c>
      <c r="S100">
        <f t="shared" si="10"/>
        <v>12</v>
      </c>
      <c r="T100">
        <f t="shared" si="11"/>
        <v>12</v>
      </c>
      <c r="U100">
        <f t="shared" si="12"/>
        <v>0</v>
      </c>
      <c r="V100" t="str">
        <f t="shared" si="13"/>
        <v/>
      </c>
    </row>
    <row r="101" spans="1:22" x14ac:dyDescent="0.2">
      <c r="A101" t="s">
        <v>7004</v>
      </c>
      <c r="B101" t="s">
        <v>92</v>
      </c>
      <c r="C101">
        <v>74756186</v>
      </c>
      <c r="D101">
        <v>74756222</v>
      </c>
      <c r="E101">
        <v>37</v>
      </c>
      <c r="F101" t="s">
        <v>74</v>
      </c>
      <c r="G101" t="s">
        <v>84</v>
      </c>
      <c r="H101" t="s">
        <v>7005</v>
      </c>
      <c r="I101">
        <v>2</v>
      </c>
      <c r="J101">
        <v>2</v>
      </c>
      <c r="K101">
        <v>0</v>
      </c>
      <c r="L101">
        <v>0</v>
      </c>
      <c r="M101">
        <v>0</v>
      </c>
      <c r="N101">
        <v>0</v>
      </c>
      <c r="O101" t="str">
        <f t="shared" si="7"/>
        <v/>
      </c>
      <c r="P101">
        <f>IF(ISERROR(VLOOKUP(G101,Genes!$A$2:$A$749,1,0)),0,1)</f>
        <v>1</v>
      </c>
      <c r="Q101">
        <f t="shared" si="8"/>
        <v>0</v>
      </c>
      <c r="R101">
        <f t="shared" si="9"/>
        <v>1</v>
      </c>
      <c r="S101">
        <f t="shared" si="10"/>
        <v>13</v>
      </c>
      <c r="T101">
        <f t="shared" si="11"/>
        <v>13</v>
      </c>
      <c r="U101">
        <f t="shared" si="12"/>
        <v>0</v>
      </c>
      <c r="V101" t="str">
        <f t="shared" si="13"/>
        <v/>
      </c>
    </row>
    <row r="102" spans="1:22" x14ac:dyDescent="0.2">
      <c r="A102" t="s">
        <v>7006</v>
      </c>
      <c r="B102" t="s">
        <v>92</v>
      </c>
      <c r="C102">
        <v>74755419</v>
      </c>
      <c r="D102">
        <v>74755468</v>
      </c>
      <c r="E102">
        <v>50</v>
      </c>
      <c r="F102" t="s">
        <v>74</v>
      </c>
      <c r="G102" t="s">
        <v>84</v>
      </c>
      <c r="H102" t="s">
        <v>7007</v>
      </c>
      <c r="I102">
        <v>2</v>
      </c>
      <c r="J102">
        <v>1</v>
      </c>
      <c r="K102">
        <v>0</v>
      </c>
      <c r="L102">
        <v>1</v>
      </c>
      <c r="M102">
        <v>0</v>
      </c>
      <c r="N102">
        <v>0</v>
      </c>
      <c r="O102" t="str">
        <f t="shared" si="7"/>
        <v/>
      </c>
      <c r="P102">
        <f>IF(ISERROR(VLOOKUP(G102,Genes!$A$2:$A$749,1,0)),0,1)</f>
        <v>1</v>
      </c>
      <c r="Q102">
        <f t="shared" si="8"/>
        <v>0</v>
      </c>
      <c r="R102">
        <f t="shared" si="9"/>
        <v>1</v>
      </c>
      <c r="S102">
        <f t="shared" si="10"/>
        <v>14</v>
      </c>
      <c r="T102">
        <f t="shared" si="11"/>
        <v>14</v>
      </c>
      <c r="U102">
        <f t="shared" si="12"/>
        <v>0</v>
      </c>
      <c r="V102" t="str">
        <f t="shared" si="13"/>
        <v/>
      </c>
    </row>
    <row r="103" spans="1:22" x14ac:dyDescent="0.2">
      <c r="A103" t="s">
        <v>7008</v>
      </c>
      <c r="B103" t="s">
        <v>92</v>
      </c>
      <c r="C103">
        <v>74755363</v>
      </c>
      <c r="D103">
        <v>74755468</v>
      </c>
      <c r="E103">
        <v>106</v>
      </c>
      <c r="F103" t="s">
        <v>74</v>
      </c>
      <c r="G103" t="s">
        <v>84</v>
      </c>
      <c r="H103" t="s">
        <v>7009</v>
      </c>
      <c r="I103">
        <v>2</v>
      </c>
      <c r="J103">
        <v>0</v>
      </c>
      <c r="K103">
        <v>2</v>
      </c>
      <c r="L103">
        <v>0</v>
      </c>
      <c r="M103">
        <v>0</v>
      </c>
      <c r="N103">
        <v>0</v>
      </c>
      <c r="O103" t="str">
        <f t="shared" si="7"/>
        <v/>
      </c>
      <c r="P103">
        <f>IF(ISERROR(VLOOKUP(G103,Genes!$A$2:$A$749,1,0)),0,1)</f>
        <v>1</v>
      </c>
      <c r="Q103">
        <f t="shared" si="8"/>
        <v>0</v>
      </c>
      <c r="R103">
        <f t="shared" si="9"/>
        <v>1</v>
      </c>
      <c r="S103">
        <f t="shared" si="10"/>
        <v>15</v>
      </c>
      <c r="T103">
        <f t="shared" si="11"/>
        <v>15</v>
      </c>
      <c r="U103">
        <f t="shared" si="12"/>
        <v>0</v>
      </c>
      <c r="V103" t="str">
        <f t="shared" si="13"/>
        <v/>
      </c>
    </row>
    <row r="104" spans="1:22" x14ac:dyDescent="0.2">
      <c r="A104" t="s">
        <v>7010</v>
      </c>
      <c r="B104" t="s">
        <v>92</v>
      </c>
      <c r="C104">
        <v>74754910</v>
      </c>
      <c r="D104">
        <v>74754962</v>
      </c>
      <c r="E104">
        <v>53</v>
      </c>
      <c r="F104" t="s">
        <v>74</v>
      </c>
      <c r="G104" t="s">
        <v>84</v>
      </c>
      <c r="H104" t="s">
        <v>7011</v>
      </c>
      <c r="I104">
        <v>2</v>
      </c>
      <c r="J104">
        <v>2</v>
      </c>
      <c r="K104">
        <v>0</v>
      </c>
      <c r="L104">
        <v>0</v>
      </c>
      <c r="M104">
        <v>0</v>
      </c>
      <c r="N104">
        <v>0</v>
      </c>
      <c r="O104" t="str">
        <f t="shared" si="7"/>
        <v/>
      </c>
      <c r="P104">
        <f>IF(ISERROR(VLOOKUP(G104,Genes!$A$2:$A$749,1,0)),0,1)</f>
        <v>1</v>
      </c>
      <c r="Q104">
        <f t="shared" si="8"/>
        <v>0</v>
      </c>
      <c r="R104">
        <f t="shared" si="9"/>
        <v>1</v>
      </c>
      <c r="S104">
        <f t="shared" si="10"/>
        <v>16</v>
      </c>
      <c r="T104">
        <f t="shared" si="11"/>
        <v>16</v>
      </c>
      <c r="U104">
        <f t="shared" si="12"/>
        <v>0</v>
      </c>
      <c r="V104" t="str">
        <f t="shared" si="13"/>
        <v/>
      </c>
    </row>
    <row r="105" spans="1:22" x14ac:dyDescent="0.2">
      <c r="A105" t="s">
        <v>7012</v>
      </c>
      <c r="B105" t="s">
        <v>92</v>
      </c>
      <c r="C105">
        <v>74754513</v>
      </c>
      <c r="D105">
        <v>74754589</v>
      </c>
      <c r="E105">
        <v>77</v>
      </c>
      <c r="F105" t="s">
        <v>74</v>
      </c>
      <c r="G105" t="s">
        <v>84</v>
      </c>
      <c r="H105" t="s">
        <v>7013</v>
      </c>
      <c r="I105">
        <v>2</v>
      </c>
      <c r="J105">
        <v>0</v>
      </c>
      <c r="K105">
        <v>2</v>
      </c>
      <c r="L105">
        <v>0</v>
      </c>
      <c r="M105">
        <v>0</v>
      </c>
      <c r="N105">
        <v>0</v>
      </c>
      <c r="O105" t="str">
        <f t="shared" si="7"/>
        <v/>
      </c>
      <c r="P105">
        <f>IF(ISERROR(VLOOKUP(G105,Genes!$A$2:$A$749,1,0)),0,1)</f>
        <v>1</v>
      </c>
      <c r="Q105">
        <f t="shared" si="8"/>
        <v>0</v>
      </c>
      <c r="R105">
        <f t="shared" si="9"/>
        <v>1</v>
      </c>
      <c r="S105">
        <f t="shared" si="10"/>
        <v>17</v>
      </c>
      <c r="T105">
        <f t="shared" si="11"/>
        <v>17</v>
      </c>
      <c r="U105">
        <f t="shared" si="12"/>
        <v>0</v>
      </c>
      <c r="V105" t="str">
        <f t="shared" si="13"/>
        <v/>
      </c>
    </row>
    <row r="106" spans="1:22" x14ac:dyDescent="0.2">
      <c r="A106" t="s">
        <v>7014</v>
      </c>
      <c r="B106" t="s">
        <v>92</v>
      </c>
      <c r="C106">
        <v>74753493</v>
      </c>
      <c r="D106">
        <v>74753519</v>
      </c>
      <c r="E106">
        <v>27</v>
      </c>
      <c r="F106" t="s">
        <v>74</v>
      </c>
      <c r="G106" t="s">
        <v>84</v>
      </c>
      <c r="H106" t="s">
        <v>7015</v>
      </c>
      <c r="I106">
        <v>3</v>
      </c>
      <c r="J106">
        <v>1</v>
      </c>
      <c r="K106">
        <v>0</v>
      </c>
      <c r="L106">
        <v>1</v>
      </c>
      <c r="M106">
        <v>1</v>
      </c>
      <c r="N106">
        <v>0</v>
      </c>
      <c r="O106" t="str">
        <f t="shared" si="7"/>
        <v/>
      </c>
      <c r="P106">
        <f>IF(ISERROR(VLOOKUP(G106,Genes!$A$2:$A$749,1,0)),0,1)</f>
        <v>1</v>
      </c>
      <c r="Q106">
        <f t="shared" si="8"/>
        <v>0</v>
      </c>
      <c r="R106">
        <f t="shared" si="9"/>
        <v>1</v>
      </c>
      <c r="S106">
        <f t="shared" si="10"/>
        <v>18</v>
      </c>
      <c r="T106">
        <f t="shared" si="11"/>
        <v>18</v>
      </c>
      <c r="U106">
        <f t="shared" si="12"/>
        <v>0</v>
      </c>
      <c r="V106" t="str">
        <f t="shared" si="13"/>
        <v/>
      </c>
    </row>
    <row r="107" spans="1:22" x14ac:dyDescent="0.2">
      <c r="A107" t="s">
        <v>7016</v>
      </c>
      <c r="B107" t="s">
        <v>92</v>
      </c>
      <c r="C107">
        <v>74753404</v>
      </c>
      <c r="D107">
        <v>74753519</v>
      </c>
      <c r="E107">
        <v>116</v>
      </c>
      <c r="F107" t="s">
        <v>74</v>
      </c>
      <c r="G107" t="s">
        <v>84</v>
      </c>
      <c r="H107" t="s">
        <v>7017</v>
      </c>
      <c r="I107">
        <v>4</v>
      </c>
      <c r="J107">
        <v>0</v>
      </c>
      <c r="K107">
        <v>2</v>
      </c>
      <c r="L107">
        <v>1</v>
      </c>
      <c r="M107">
        <v>0</v>
      </c>
      <c r="N107">
        <v>1</v>
      </c>
      <c r="O107" t="str">
        <f t="shared" si="7"/>
        <v/>
      </c>
      <c r="P107">
        <f>IF(ISERROR(VLOOKUP(G107,Genes!$A$2:$A$749,1,0)),0,1)</f>
        <v>1</v>
      </c>
      <c r="Q107">
        <f t="shared" si="8"/>
        <v>0</v>
      </c>
      <c r="R107">
        <f t="shared" si="9"/>
        <v>1</v>
      </c>
      <c r="S107">
        <f t="shared" si="10"/>
        <v>19</v>
      </c>
      <c r="T107">
        <f t="shared" si="11"/>
        <v>19</v>
      </c>
      <c r="U107">
        <f t="shared" si="12"/>
        <v>0</v>
      </c>
      <c r="V107" t="str">
        <f t="shared" si="13"/>
        <v/>
      </c>
    </row>
    <row r="108" spans="1:22" x14ac:dyDescent="0.2">
      <c r="A108" t="s">
        <v>7018</v>
      </c>
      <c r="B108" t="s">
        <v>92</v>
      </c>
      <c r="C108">
        <v>74753377</v>
      </c>
      <c r="D108">
        <v>74753519</v>
      </c>
      <c r="E108">
        <v>143</v>
      </c>
      <c r="F108" t="s">
        <v>74</v>
      </c>
      <c r="G108" t="s">
        <v>84</v>
      </c>
      <c r="H108" t="s">
        <v>7019</v>
      </c>
      <c r="I108">
        <v>4</v>
      </c>
      <c r="J108">
        <v>1</v>
      </c>
      <c r="K108">
        <v>2</v>
      </c>
      <c r="L108">
        <v>0</v>
      </c>
      <c r="M108">
        <v>0</v>
      </c>
      <c r="N108">
        <v>1</v>
      </c>
      <c r="O108" t="str">
        <f t="shared" si="7"/>
        <v/>
      </c>
      <c r="P108">
        <f>IF(ISERROR(VLOOKUP(G108,Genes!$A$2:$A$749,1,0)),0,1)</f>
        <v>1</v>
      </c>
      <c r="Q108">
        <f t="shared" si="8"/>
        <v>0</v>
      </c>
      <c r="R108">
        <f t="shared" si="9"/>
        <v>1</v>
      </c>
      <c r="S108">
        <f t="shared" si="10"/>
        <v>20</v>
      </c>
      <c r="T108">
        <f t="shared" si="11"/>
        <v>20</v>
      </c>
      <c r="U108">
        <f t="shared" si="12"/>
        <v>0</v>
      </c>
      <c r="V108" t="str">
        <f t="shared" si="13"/>
        <v/>
      </c>
    </row>
    <row r="109" spans="1:22" x14ac:dyDescent="0.2">
      <c r="A109" t="s">
        <v>7020</v>
      </c>
      <c r="B109" t="s">
        <v>92</v>
      </c>
      <c r="C109">
        <v>74753164</v>
      </c>
      <c r="D109">
        <v>74753232</v>
      </c>
      <c r="E109">
        <v>69</v>
      </c>
      <c r="F109" t="s">
        <v>74</v>
      </c>
      <c r="G109" t="s">
        <v>84</v>
      </c>
      <c r="H109" t="s">
        <v>7021</v>
      </c>
      <c r="I109">
        <v>4</v>
      </c>
      <c r="J109">
        <v>1</v>
      </c>
      <c r="K109">
        <v>0</v>
      </c>
      <c r="L109">
        <v>2</v>
      </c>
      <c r="M109">
        <v>0</v>
      </c>
      <c r="N109">
        <v>1</v>
      </c>
      <c r="O109" t="str">
        <f t="shared" si="7"/>
        <v/>
      </c>
      <c r="P109">
        <f>IF(ISERROR(VLOOKUP(G109,Genes!$A$2:$A$749,1,0)),0,1)</f>
        <v>1</v>
      </c>
      <c r="Q109">
        <f t="shared" si="8"/>
        <v>0</v>
      </c>
      <c r="R109">
        <f t="shared" si="9"/>
        <v>1</v>
      </c>
      <c r="S109">
        <f t="shared" si="10"/>
        <v>21</v>
      </c>
      <c r="T109">
        <f t="shared" si="11"/>
        <v>21</v>
      </c>
      <c r="U109">
        <f t="shared" si="12"/>
        <v>0</v>
      </c>
      <c r="V109" t="str">
        <f t="shared" si="13"/>
        <v/>
      </c>
    </row>
    <row r="110" spans="1:22" x14ac:dyDescent="0.2">
      <c r="A110" t="s">
        <v>7022</v>
      </c>
      <c r="B110" t="s">
        <v>92</v>
      </c>
      <c r="C110">
        <v>74766251</v>
      </c>
      <c r="D110">
        <v>74766378</v>
      </c>
      <c r="E110">
        <v>128</v>
      </c>
      <c r="F110" t="s">
        <v>74</v>
      </c>
      <c r="G110" t="s">
        <v>84</v>
      </c>
      <c r="H110" t="s">
        <v>7023</v>
      </c>
      <c r="I110">
        <v>3</v>
      </c>
      <c r="J110">
        <v>1</v>
      </c>
      <c r="K110">
        <v>2</v>
      </c>
      <c r="L110">
        <v>0</v>
      </c>
      <c r="M110">
        <v>0</v>
      </c>
      <c r="N110">
        <v>0</v>
      </c>
      <c r="O110" t="str">
        <f t="shared" si="7"/>
        <v/>
      </c>
      <c r="P110">
        <f>IF(ISERROR(VLOOKUP(G110,Genes!$A$2:$A$749,1,0)),0,1)</f>
        <v>1</v>
      </c>
      <c r="Q110">
        <f t="shared" si="8"/>
        <v>0</v>
      </c>
      <c r="R110">
        <f t="shared" si="9"/>
        <v>1</v>
      </c>
      <c r="S110">
        <f t="shared" si="10"/>
        <v>22</v>
      </c>
      <c r="T110">
        <f t="shared" si="11"/>
        <v>22</v>
      </c>
      <c r="U110">
        <f t="shared" si="12"/>
        <v>0</v>
      </c>
      <c r="V110" t="str">
        <f t="shared" si="13"/>
        <v/>
      </c>
    </row>
    <row r="111" spans="1:22" x14ac:dyDescent="0.2">
      <c r="A111" t="s">
        <v>7024</v>
      </c>
      <c r="B111" t="s">
        <v>92</v>
      </c>
      <c r="C111">
        <v>74766251</v>
      </c>
      <c r="D111">
        <v>74766274</v>
      </c>
      <c r="E111">
        <v>24</v>
      </c>
      <c r="F111" t="s">
        <v>74</v>
      </c>
      <c r="G111" t="s">
        <v>84</v>
      </c>
      <c r="H111" t="s">
        <v>7025</v>
      </c>
      <c r="I111">
        <v>3</v>
      </c>
      <c r="J111">
        <v>1</v>
      </c>
      <c r="K111">
        <v>0</v>
      </c>
      <c r="L111">
        <v>1</v>
      </c>
      <c r="M111">
        <v>1</v>
      </c>
      <c r="N111">
        <v>0</v>
      </c>
      <c r="O111" t="str">
        <f t="shared" si="7"/>
        <v/>
      </c>
      <c r="P111">
        <f>IF(ISERROR(VLOOKUP(G111,Genes!$A$2:$A$749,1,0)),0,1)</f>
        <v>1</v>
      </c>
      <c r="Q111">
        <f t="shared" si="8"/>
        <v>0</v>
      </c>
      <c r="R111">
        <f t="shared" si="9"/>
        <v>1</v>
      </c>
      <c r="S111">
        <f t="shared" si="10"/>
        <v>23</v>
      </c>
      <c r="T111">
        <f t="shared" si="11"/>
        <v>23</v>
      </c>
      <c r="U111">
        <f t="shared" si="12"/>
        <v>0</v>
      </c>
      <c r="V111" t="str">
        <f t="shared" si="13"/>
        <v/>
      </c>
    </row>
    <row r="112" spans="1:22" x14ac:dyDescent="0.2">
      <c r="A112" t="s">
        <v>7026</v>
      </c>
      <c r="B112" t="s">
        <v>92</v>
      </c>
      <c r="C112">
        <v>74764633</v>
      </c>
      <c r="D112">
        <v>74764772</v>
      </c>
      <c r="E112">
        <v>140</v>
      </c>
      <c r="F112" t="s">
        <v>74</v>
      </c>
      <c r="G112" t="s">
        <v>84</v>
      </c>
      <c r="H112" t="s">
        <v>7027</v>
      </c>
      <c r="I112">
        <v>3</v>
      </c>
      <c r="J112">
        <v>1</v>
      </c>
      <c r="K112">
        <v>2</v>
      </c>
      <c r="L112">
        <v>0</v>
      </c>
      <c r="M112">
        <v>0</v>
      </c>
      <c r="N112">
        <v>0</v>
      </c>
      <c r="O112" t="str">
        <f t="shared" si="7"/>
        <v/>
      </c>
      <c r="P112">
        <f>IF(ISERROR(VLOOKUP(G112,Genes!$A$2:$A$749,1,0)),0,1)</f>
        <v>1</v>
      </c>
      <c r="Q112">
        <f t="shared" si="8"/>
        <v>0</v>
      </c>
      <c r="R112">
        <f t="shared" si="9"/>
        <v>1</v>
      </c>
      <c r="S112">
        <f t="shared" si="10"/>
        <v>24</v>
      </c>
      <c r="T112">
        <f t="shared" si="11"/>
        <v>24</v>
      </c>
      <c r="U112">
        <f t="shared" si="12"/>
        <v>0</v>
      </c>
      <c r="V112" t="str">
        <f t="shared" si="13"/>
        <v/>
      </c>
    </row>
    <row r="113" spans="1:22" x14ac:dyDescent="0.2">
      <c r="A113" t="s">
        <v>7028</v>
      </c>
      <c r="B113" t="s">
        <v>92</v>
      </c>
      <c r="C113">
        <v>74764633</v>
      </c>
      <c r="D113">
        <v>74764648</v>
      </c>
      <c r="E113">
        <v>16</v>
      </c>
      <c r="F113" t="s">
        <v>74</v>
      </c>
      <c r="G113" t="s">
        <v>84</v>
      </c>
      <c r="H113" t="s">
        <v>7029</v>
      </c>
      <c r="I113">
        <v>3</v>
      </c>
      <c r="J113">
        <v>1</v>
      </c>
      <c r="K113">
        <v>0</v>
      </c>
      <c r="L113">
        <v>1</v>
      </c>
      <c r="M113">
        <v>1</v>
      </c>
      <c r="N113">
        <v>0</v>
      </c>
      <c r="O113" t="str">
        <f t="shared" si="7"/>
        <v/>
      </c>
      <c r="P113">
        <f>IF(ISERROR(VLOOKUP(G113,Genes!$A$2:$A$749,1,0)),0,1)</f>
        <v>1</v>
      </c>
      <c r="Q113">
        <f t="shared" si="8"/>
        <v>0</v>
      </c>
      <c r="R113">
        <f t="shared" si="9"/>
        <v>1</v>
      </c>
      <c r="S113">
        <f t="shared" si="10"/>
        <v>25</v>
      </c>
      <c r="T113">
        <f t="shared" si="11"/>
        <v>25</v>
      </c>
      <c r="U113">
        <f t="shared" si="12"/>
        <v>0</v>
      </c>
      <c r="V113" t="str">
        <f t="shared" si="13"/>
        <v/>
      </c>
    </row>
    <row r="114" spans="1:22" x14ac:dyDescent="0.2">
      <c r="A114" t="s">
        <v>7030</v>
      </c>
      <c r="B114" t="s">
        <v>92</v>
      </c>
      <c r="C114">
        <v>74763036</v>
      </c>
      <c r="D114">
        <v>74763152</v>
      </c>
      <c r="E114">
        <v>117</v>
      </c>
      <c r="F114" t="s">
        <v>74</v>
      </c>
      <c r="G114" t="s">
        <v>84</v>
      </c>
      <c r="H114" t="s">
        <v>7031</v>
      </c>
      <c r="I114">
        <v>2</v>
      </c>
      <c r="J114">
        <v>0</v>
      </c>
      <c r="K114">
        <v>2</v>
      </c>
      <c r="L114">
        <v>0</v>
      </c>
      <c r="M114">
        <v>0</v>
      </c>
      <c r="N114">
        <v>0</v>
      </c>
      <c r="O114" t="str">
        <f t="shared" si="7"/>
        <v/>
      </c>
      <c r="P114">
        <f>IF(ISERROR(VLOOKUP(G114,Genes!$A$2:$A$749,1,0)),0,1)</f>
        <v>1</v>
      </c>
      <c r="Q114">
        <f t="shared" si="8"/>
        <v>0</v>
      </c>
      <c r="R114">
        <f t="shared" si="9"/>
        <v>1</v>
      </c>
      <c r="S114">
        <f t="shared" si="10"/>
        <v>26</v>
      </c>
      <c r="T114">
        <f t="shared" si="11"/>
        <v>26</v>
      </c>
      <c r="U114">
        <f t="shared" si="12"/>
        <v>0</v>
      </c>
      <c r="V114" t="str">
        <f t="shared" si="13"/>
        <v/>
      </c>
    </row>
    <row r="115" spans="1:22" x14ac:dyDescent="0.2">
      <c r="A115" t="s">
        <v>7032</v>
      </c>
      <c r="B115" t="s">
        <v>92</v>
      </c>
      <c r="C115">
        <v>74763036</v>
      </c>
      <c r="D115">
        <v>74763100</v>
      </c>
      <c r="E115">
        <v>65</v>
      </c>
      <c r="F115" t="s">
        <v>74</v>
      </c>
      <c r="G115" t="s">
        <v>84</v>
      </c>
      <c r="H115" t="s">
        <v>7033</v>
      </c>
      <c r="I115">
        <v>2</v>
      </c>
      <c r="J115">
        <v>1</v>
      </c>
      <c r="K115">
        <v>0</v>
      </c>
      <c r="L115">
        <v>1</v>
      </c>
      <c r="M115">
        <v>0</v>
      </c>
      <c r="N115">
        <v>0</v>
      </c>
      <c r="O115" t="str">
        <f t="shared" si="7"/>
        <v/>
      </c>
      <c r="P115">
        <f>IF(ISERROR(VLOOKUP(G115,Genes!$A$2:$A$749,1,0)),0,1)</f>
        <v>1</v>
      </c>
      <c r="Q115">
        <f t="shared" si="8"/>
        <v>0</v>
      </c>
      <c r="R115">
        <f t="shared" si="9"/>
        <v>1</v>
      </c>
      <c r="S115">
        <f t="shared" si="10"/>
        <v>27</v>
      </c>
      <c r="T115">
        <f t="shared" si="11"/>
        <v>27</v>
      </c>
      <c r="U115">
        <f t="shared" si="12"/>
        <v>0</v>
      </c>
      <c r="V115" t="str">
        <f t="shared" si="13"/>
        <v/>
      </c>
    </row>
    <row r="116" spans="1:22" x14ac:dyDescent="0.2">
      <c r="A116" t="s">
        <v>7034</v>
      </c>
      <c r="B116" t="s">
        <v>92</v>
      </c>
      <c r="C116">
        <v>74762557</v>
      </c>
      <c r="D116">
        <v>74762682</v>
      </c>
      <c r="E116">
        <v>126</v>
      </c>
      <c r="F116" t="s">
        <v>74</v>
      </c>
      <c r="G116" t="s">
        <v>84</v>
      </c>
      <c r="H116" t="s">
        <v>7035</v>
      </c>
      <c r="I116">
        <v>3</v>
      </c>
      <c r="J116">
        <v>1</v>
      </c>
      <c r="K116">
        <v>2</v>
      </c>
      <c r="L116">
        <v>0</v>
      </c>
      <c r="M116">
        <v>0</v>
      </c>
      <c r="N116">
        <v>0</v>
      </c>
      <c r="O116" t="str">
        <f t="shared" si="7"/>
        <v>ABCD4</v>
      </c>
      <c r="P116">
        <f>IF(ISERROR(VLOOKUP(G116,Genes!$A$2:$A$749,1,0)),0,1)</f>
        <v>1</v>
      </c>
      <c r="Q116">
        <f t="shared" si="8"/>
        <v>0</v>
      </c>
      <c r="R116">
        <f t="shared" si="9"/>
        <v>1</v>
      </c>
      <c r="S116">
        <f t="shared" si="10"/>
        <v>28</v>
      </c>
      <c r="T116">
        <f t="shared" si="11"/>
        <v>28</v>
      </c>
      <c r="U116">
        <f t="shared" si="12"/>
        <v>1</v>
      </c>
      <c r="V116">
        <f t="shared" si="13"/>
        <v>1</v>
      </c>
    </row>
    <row r="117" spans="1:22" x14ac:dyDescent="0.2">
      <c r="A117" t="s">
        <v>7036</v>
      </c>
      <c r="B117" t="s">
        <v>101</v>
      </c>
      <c r="C117">
        <v>43732485</v>
      </c>
      <c r="D117">
        <v>43732531</v>
      </c>
      <c r="E117">
        <v>47</v>
      </c>
      <c r="F117" t="s">
        <v>66</v>
      </c>
      <c r="G117" t="s">
        <v>93</v>
      </c>
      <c r="H117" t="s">
        <v>7037</v>
      </c>
      <c r="I117">
        <v>2</v>
      </c>
      <c r="J117">
        <v>2</v>
      </c>
      <c r="K117">
        <v>0</v>
      </c>
      <c r="L117">
        <v>0</v>
      </c>
      <c r="M117">
        <v>0</v>
      </c>
      <c r="N117">
        <v>0</v>
      </c>
      <c r="O117" t="str">
        <f t="shared" si="7"/>
        <v/>
      </c>
      <c r="P117">
        <f>IF(ISERROR(VLOOKUP(G117,Genes!$A$2:$A$749,1,0)),0,1)</f>
        <v>1</v>
      </c>
      <c r="Q117">
        <f t="shared" si="8"/>
        <v>1</v>
      </c>
      <c r="R117">
        <f t="shared" si="9"/>
        <v>1</v>
      </c>
      <c r="S117">
        <f t="shared" si="10"/>
        <v>1</v>
      </c>
      <c r="T117">
        <f t="shared" si="11"/>
        <v>1</v>
      </c>
      <c r="U117">
        <f t="shared" si="12"/>
        <v>0</v>
      </c>
      <c r="V117" t="str">
        <f t="shared" si="13"/>
        <v/>
      </c>
    </row>
    <row r="118" spans="1:22" x14ac:dyDescent="0.2">
      <c r="A118" t="s">
        <v>7038</v>
      </c>
      <c r="B118" t="s">
        <v>101</v>
      </c>
      <c r="C118">
        <v>43740768</v>
      </c>
      <c r="D118">
        <v>43740853</v>
      </c>
      <c r="E118">
        <v>86</v>
      </c>
      <c r="F118" t="s">
        <v>66</v>
      </c>
      <c r="G118" t="s">
        <v>93</v>
      </c>
      <c r="H118" t="s">
        <v>7039</v>
      </c>
      <c r="I118">
        <v>4</v>
      </c>
      <c r="J118">
        <v>0</v>
      </c>
      <c r="K118">
        <v>2</v>
      </c>
      <c r="L118">
        <v>0</v>
      </c>
      <c r="M118">
        <v>1</v>
      </c>
      <c r="N118">
        <v>1</v>
      </c>
      <c r="O118" t="str">
        <f t="shared" si="7"/>
        <v/>
      </c>
      <c r="P118">
        <f>IF(ISERROR(VLOOKUP(G118,Genes!$A$2:$A$749,1,0)),0,1)</f>
        <v>1</v>
      </c>
      <c r="Q118">
        <f t="shared" si="8"/>
        <v>0</v>
      </c>
      <c r="R118">
        <f t="shared" si="9"/>
        <v>1</v>
      </c>
      <c r="S118">
        <f t="shared" si="10"/>
        <v>2</v>
      </c>
      <c r="T118">
        <f t="shared" si="11"/>
        <v>2</v>
      </c>
      <c r="U118">
        <f t="shared" si="12"/>
        <v>0</v>
      </c>
      <c r="V118" t="str">
        <f t="shared" si="13"/>
        <v/>
      </c>
    </row>
    <row r="119" spans="1:22" x14ac:dyDescent="0.2">
      <c r="A119" t="s">
        <v>7040</v>
      </c>
      <c r="B119" t="s">
        <v>101</v>
      </c>
      <c r="C119">
        <v>43740844</v>
      </c>
      <c r="D119">
        <v>43740853</v>
      </c>
      <c r="E119">
        <v>10</v>
      </c>
      <c r="F119" t="s">
        <v>66</v>
      </c>
      <c r="G119" t="s">
        <v>93</v>
      </c>
      <c r="H119" t="s">
        <v>7041</v>
      </c>
      <c r="I119">
        <v>4</v>
      </c>
      <c r="J119">
        <v>1</v>
      </c>
      <c r="K119">
        <v>0</v>
      </c>
      <c r="L119">
        <v>0</v>
      </c>
      <c r="M119">
        <v>2</v>
      </c>
      <c r="N119">
        <v>1</v>
      </c>
      <c r="O119" t="str">
        <f t="shared" si="7"/>
        <v/>
      </c>
      <c r="P119">
        <f>IF(ISERROR(VLOOKUP(G119,Genes!$A$2:$A$749,1,0)),0,1)</f>
        <v>1</v>
      </c>
      <c r="Q119">
        <f t="shared" si="8"/>
        <v>0</v>
      </c>
      <c r="R119">
        <f t="shared" si="9"/>
        <v>1</v>
      </c>
      <c r="S119">
        <f t="shared" si="10"/>
        <v>3</v>
      </c>
      <c r="T119">
        <f t="shared" si="11"/>
        <v>3</v>
      </c>
      <c r="U119">
        <f t="shared" si="12"/>
        <v>0</v>
      </c>
      <c r="V119" t="str">
        <f t="shared" si="13"/>
        <v/>
      </c>
    </row>
    <row r="120" spans="1:22" x14ac:dyDescent="0.2">
      <c r="A120" t="s">
        <v>7042</v>
      </c>
      <c r="B120" t="s">
        <v>101</v>
      </c>
      <c r="C120">
        <v>43743707</v>
      </c>
      <c r="D120">
        <v>43744079</v>
      </c>
      <c r="E120">
        <v>373</v>
      </c>
      <c r="F120" t="s">
        <v>66</v>
      </c>
      <c r="G120" t="s">
        <v>93</v>
      </c>
      <c r="H120" t="s">
        <v>7043</v>
      </c>
      <c r="I120">
        <v>6</v>
      </c>
      <c r="J120">
        <v>4</v>
      </c>
      <c r="K120">
        <v>2</v>
      </c>
      <c r="L120">
        <v>0</v>
      </c>
      <c r="M120">
        <v>0</v>
      </c>
      <c r="N120">
        <v>0</v>
      </c>
      <c r="O120" t="str">
        <f t="shared" si="7"/>
        <v/>
      </c>
      <c r="P120">
        <f>IF(ISERROR(VLOOKUP(G120,Genes!$A$2:$A$749,1,0)),0,1)</f>
        <v>1</v>
      </c>
      <c r="Q120">
        <f t="shared" si="8"/>
        <v>0</v>
      </c>
      <c r="R120">
        <f t="shared" si="9"/>
        <v>1</v>
      </c>
      <c r="S120">
        <f t="shared" si="10"/>
        <v>4</v>
      </c>
      <c r="T120">
        <f t="shared" si="11"/>
        <v>4</v>
      </c>
      <c r="U120">
        <f t="shared" si="12"/>
        <v>0</v>
      </c>
      <c r="V120" t="str">
        <f t="shared" si="13"/>
        <v/>
      </c>
    </row>
    <row r="121" spans="1:22" x14ac:dyDescent="0.2">
      <c r="A121" t="s">
        <v>7044</v>
      </c>
      <c r="B121" t="s">
        <v>101</v>
      </c>
      <c r="C121">
        <v>43753201</v>
      </c>
      <c r="D121">
        <v>43753355</v>
      </c>
      <c r="E121">
        <v>155</v>
      </c>
      <c r="F121" t="s">
        <v>66</v>
      </c>
      <c r="G121" t="s">
        <v>93</v>
      </c>
      <c r="H121" t="s">
        <v>7045</v>
      </c>
      <c r="I121">
        <v>3</v>
      </c>
      <c r="J121">
        <v>1</v>
      </c>
      <c r="K121">
        <v>2</v>
      </c>
      <c r="L121">
        <v>0</v>
      </c>
      <c r="M121">
        <v>0</v>
      </c>
      <c r="N121">
        <v>0</v>
      </c>
      <c r="O121" t="str">
        <f t="shared" si="7"/>
        <v/>
      </c>
      <c r="P121">
        <f>IF(ISERROR(VLOOKUP(G121,Genes!$A$2:$A$749,1,0)),0,1)</f>
        <v>1</v>
      </c>
      <c r="Q121">
        <f t="shared" si="8"/>
        <v>0</v>
      </c>
      <c r="R121">
        <f t="shared" si="9"/>
        <v>1</v>
      </c>
      <c r="S121">
        <f t="shared" si="10"/>
        <v>5</v>
      </c>
      <c r="T121">
        <f t="shared" si="11"/>
        <v>5</v>
      </c>
      <c r="U121">
        <f t="shared" si="12"/>
        <v>0</v>
      </c>
      <c r="V121" t="str">
        <f t="shared" si="13"/>
        <v/>
      </c>
    </row>
    <row r="122" spans="1:22" x14ac:dyDescent="0.2">
      <c r="A122" t="s">
        <v>7046</v>
      </c>
      <c r="B122" t="s">
        <v>101</v>
      </c>
      <c r="C122">
        <v>43756439</v>
      </c>
      <c r="D122">
        <v>43756550</v>
      </c>
      <c r="E122">
        <v>112</v>
      </c>
      <c r="F122" t="s">
        <v>66</v>
      </c>
      <c r="G122" t="s">
        <v>93</v>
      </c>
      <c r="H122" t="s">
        <v>7047</v>
      </c>
      <c r="I122">
        <v>2</v>
      </c>
      <c r="J122">
        <v>0</v>
      </c>
      <c r="K122">
        <v>2</v>
      </c>
      <c r="L122">
        <v>0</v>
      </c>
      <c r="M122">
        <v>0</v>
      </c>
      <c r="N122">
        <v>0</v>
      </c>
      <c r="O122" t="str">
        <f t="shared" si="7"/>
        <v/>
      </c>
      <c r="P122">
        <f>IF(ISERROR(VLOOKUP(G122,Genes!$A$2:$A$749,1,0)),0,1)</f>
        <v>1</v>
      </c>
      <c r="Q122">
        <f t="shared" si="8"/>
        <v>0</v>
      </c>
      <c r="R122">
        <f t="shared" si="9"/>
        <v>1</v>
      </c>
      <c r="S122">
        <f t="shared" si="10"/>
        <v>6</v>
      </c>
      <c r="T122">
        <f t="shared" si="11"/>
        <v>6</v>
      </c>
      <c r="U122">
        <f t="shared" si="12"/>
        <v>0</v>
      </c>
      <c r="V122" t="str">
        <f t="shared" si="13"/>
        <v/>
      </c>
    </row>
    <row r="123" spans="1:22" x14ac:dyDescent="0.2">
      <c r="A123" t="s">
        <v>7048</v>
      </c>
      <c r="B123" t="s">
        <v>101</v>
      </c>
      <c r="C123">
        <v>43759163</v>
      </c>
      <c r="D123">
        <v>43759349</v>
      </c>
      <c r="E123">
        <v>187</v>
      </c>
      <c r="F123" t="s">
        <v>66</v>
      </c>
      <c r="G123" t="s">
        <v>93</v>
      </c>
      <c r="H123" t="s">
        <v>7049</v>
      </c>
      <c r="I123">
        <v>3</v>
      </c>
      <c r="J123">
        <v>1</v>
      </c>
      <c r="K123">
        <v>2</v>
      </c>
      <c r="L123">
        <v>0</v>
      </c>
      <c r="M123">
        <v>0</v>
      </c>
      <c r="N123">
        <v>0</v>
      </c>
      <c r="O123" t="str">
        <f t="shared" si="7"/>
        <v/>
      </c>
      <c r="P123">
        <f>IF(ISERROR(VLOOKUP(G123,Genes!$A$2:$A$749,1,0)),0,1)</f>
        <v>1</v>
      </c>
      <c r="Q123">
        <f t="shared" si="8"/>
        <v>0</v>
      </c>
      <c r="R123">
        <f t="shared" si="9"/>
        <v>1</v>
      </c>
      <c r="S123">
        <f t="shared" si="10"/>
        <v>7</v>
      </c>
      <c r="T123">
        <f t="shared" si="11"/>
        <v>7</v>
      </c>
      <c r="U123">
        <f t="shared" si="12"/>
        <v>0</v>
      </c>
      <c r="V123" t="str">
        <f t="shared" si="13"/>
        <v/>
      </c>
    </row>
    <row r="124" spans="1:22" x14ac:dyDescent="0.2">
      <c r="A124" t="s">
        <v>7050</v>
      </c>
      <c r="B124" t="s">
        <v>101</v>
      </c>
      <c r="C124">
        <v>43759935</v>
      </c>
      <c r="D124">
        <v>43759998</v>
      </c>
      <c r="E124">
        <v>64</v>
      </c>
      <c r="F124" t="s">
        <v>66</v>
      </c>
      <c r="G124" t="s">
        <v>93</v>
      </c>
      <c r="H124" t="s">
        <v>7051</v>
      </c>
      <c r="I124">
        <v>2</v>
      </c>
      <c r="J124">
        <v>1</v>
      </c>
      <c r="K124">
        <v>0</v>
      </c>
      <c r="L124">
        <v>1</v>
      </c>
      <c r="M124">
        <v>0</v>
      </c>
      <c r="N124">
        <v>0</v>
      </c>
      <c r="O124" t="str">
        <f t="shared" si="7"/>
        <v/>
      </c>
      <c r="P124">
        <f>IF(ISERROR(VLOOKUP(G124,Genes!$A$2:$A$749,1,0)),0,1)</f>
        <v>1</v>
      </c>
      <c r="Q124">
        <f t="shared" si="8"/>
        <v>0</v>
      </c>
      <c r="R124">
        <f t="shared" si="9"/>
        <v>1</v>
      </c>
      <c r="S124">
        <f t="shared" si="10"/>
        <v>8</v>
      </c>
      <c r="T124">
        <f t="shared" si="11"/>
        <v>8</v>
      </c>
      <c r="U124">
        <f t="shared" si="12"/>
        <v>0</v>
      </c>
      <c r="V124" t="str">
        <f t="shared" si="13"/>
        <v/>
      </c>
    </row>
    <row r="125" spans="1:22" x14ac:dyDescent="0.2">
      <c r="A125" t="s">
        <v>7052</v>
      </c>
      <c r="B125" t="s">
        <v>101</v>
      </c>
      <c r="C125">
        <v>43759935</v>
      </c>
      <c r="D125">
        <v>43760024</v>
      </c>
      <c r="E125">
        <v>90</v>
      </c>
      <c r="F125" t="s">
        <v>66</v>
      </c>
      <c r="G125" t="s">
        <v>93</v>
      </c>
      <c r="H125" t="s">
        <v>7053</v>
      </c>
      <c r="I125">
        <v>2</v>
      </c>
      <c r="J125">
        <v>0</v>
      </c>
      <c r="K125">
        <v>2</v>
      </c>
      <c r="L125">
        <v>0</v>
      </c>
      <c r="M125">
        <v>0</v>
      </c>
      <c r="N125">
        <v>0</v>
      </c>
      <c r="O125" t="str">
        <f t="shared" si="7"/>
        <v>ABHD5</v>
      </c>
      <c r="P125">
        <f>IF(ISERROR(VLOOKUP(G125,Genes!$A$2:$A$749,1,0)),0,1)</f>
        <v>1</v>
      </c>
      <c r="Q125">
        <f t="shared" si="8"/>
        <v>0</v>
      </c>
      <c r="R125">
        <f t="shared" si="9"/>
        <v>1</v>
      </c>
      <c r="S125">
        <f t="shared" si="10"/>
        <v>9</v>
      </c>
      <c r="T125">
        <f t="shared" si="11"/>
        <v>9</v>
      </c>
      <c r="U125">
        <f t="shared" si="12"/>
        <v>1</v>
      </c>
      <c r="V125">
        <f t="shared" si="13"/>
        <v>1</v>
      </c>
    </row>
    <row r="126" spans="1:22" x14ac:dyDescent="0.2">
      <c r="A126" t="s">
        <v>7054</v>
      </c>
      <c r="B126" t="s">
        <v>101</v>
      </c>
      <c r="C126">
        <v>128598535</v>
      </c>
      <c r="D126">
        <v>128598684</v>
      </c>
      <c r="E126">
        <v>150</v>
      </c>
      <c r="F126" t="s">
        <v>66</v>
      </c>
      <c r="G126" t="s">
        <v>102</v>
      </c>
      <c r="H126" t="s">
        <v>7055</v>
      </c>
      <c r="I126">
        <v>4</v>
      </c>
      <c r="J126">
        <v>0</v>
      </c>
      <c r="K126">
        <v>2</v>
      </c>
      <c r="L126">
        <v>1</v>
      </c>
      <c r="M126">
        <v>1</v>
      </c>
      <c r="N126">
        <v>0</v>
      </c>
      <c r="O126" t="str">
        <f t="shared" si="7"/>
        <v/>
      </c>
      <c r="P126">
        <f>IF(ISERROR(VLOOKUP(G126,Genes!$A$2:$A$749,1,0)),0,1)</f>
        <v>1</v>
      </c>
      <c r="Q126">
        <f t="shared" si="8"/>
        <v>1</v>
      </c>
      <c r="R126">
        <f t="shared" si="9"/>
        <v>1</v>
      </c>
      <c r="S126">
        <f t="shared" si="10"/>
        <v>1</v>
      </c>
      <c r="T126">
        <f t="shared" si="11"/>
        <v>1</v>
      </c>
      <c r="U126">
        <f t="shared" si="12"/>
        <v>0</v>
      </c>
      <c r="V126" t="str">
        <f t="shared" si="13"/>
        <v/>
      </c>
    </row>
    <row r="127" spans="1:22" x14ac:dyDescent="0.2">
      <c r="A127" t="s">
        <v>7056</v>
      </c>
      <c r="B127" t="s">
        <v>101</v>
      </c>
      <c r="C127">
        <v>128621396</v>
      </c>
      <c r="D127">
        <v>128621471</v>
      </c>
      <c r="E127">
        <v>76</v>
      </c>
      <c r="F127" t="s">
        <v>66</v>
      </c>
      <c r="G127" t="s">
        <v>102</v>
      </c>
      <c r="H127" t="s">
        <v>7057</v>
      </c>
      <c r="I127">
        <v>2</v>
      </c>
      <c r="J127">
        <v>0</v>
      </c>
      <c r="K127">
        <v>2</v>
      </c>
      <c r="L127">
        <v>0</v>
      </c>
      <c r="M127">
        <v>0</v>
      </c>
      <c r="N127">
        <v>0</v>
      </c>
      <c r="O127" t="str">
        <f t="shared" si="7"/>
        <v/>
      </c>
      <c r="P127">
        <f>IF(ISERROR(VLOOKUP(G127,Genes!$A$2:$A$749,1,0)),0,1)</f>
        <v>1</v>
      </c>
      <c r="Q127">
        <f t="shared" si="8"/>
        <v>0</v>
      </c>
      <c r="R127">
        <f t="shared" si="9"/>
        <v>1</v>
      </c>
      <c r="S127">
        <f t="shared" si="10"/>
        <v>2</v>
      </c>
      <c r="T127">
        <f t="shared" si="11"/>
        <v>2</v>
      </c>
      <c r="U127">
        <f t="shared" si="12"/>
        <v>0</v>
      </c>
      <c r="V127" t="str">
        <f t="shared" si="13"/>
        <v/>
      </c>
    </row>
    <row r="128" spans="1:22" x14ac:dyDescent="0.2">
      <c r="A128" t="s">
        <v>7058</v>
      </c>
      <c r="B128" t="s">
        <v>101</v>
      </c>
      <c r="C128">
        <v>128622905</v>
      </c>
      <c r="D128">
        <v>128622975</v>
      </c>
      <c r="E128">
        <v>71</v>
      </c>
      <c r="F128" t="s">
        <v>66</v>
      </c>
      <c r="G128" t="s">
        <v>102</v>
      </c>
      <c r="H128" t="s">
        <v>7059</v>
      </c>
      <c r="I128">
        <v>2</v>
      </c>
      <c r="J128">
        <v>0</v>
      </c>
      <c r="K128">
        <v>2</v>
      </c>
      <c r="L128">
        <v>0</v>
      </c>
      <c r="M128">
        <v>0</v>
      </c>
      <c r="N128">
        <v>0</v>
      </c>
      <c r="O128" t="str">
        <f t="shared" si="7"/>
        <v/>
      </c>
      <c r="P128">
        <f>IF(ISERROR(VLOOKUP(G128,Genes!$A$2:$A$749,1,0)),0,1)</f>
        <v>1</v>
      </c>
      <c r="Q128">
        <f t="shared" si="8"/>
        <v>0</v>
      </c>
      <c r="R128">
        <f t="shared" si="9"/>
        <v>1</v>
      </c>
      <c r="S128">
        <f t="shared" si="10"/>
        <v>3</v>
      </c>
      <c r="T128">
        <f t="shared" si="11"/>
        <v>3</v>
      </c>
      <c r="U128">
        <f t="shared" si="12"/>
        <v>0</v>
      </c>
      <c r="V128" t="str">
        <f t="shared" si="13"/>
        <v/>
      </c>
    </row>
    <row r="129" spans="1:22" x14ac:dyDescent="0.2">
      <c r="A129" t="s">
        <v>7060</v>
      </c>
      <c r="B129" t="s">
        <v>101</v>
      </c>
      <c r="C129">
        <v>128622907</v>
      </c>
      <c r="D129">
        <v>128622975</v>
      </c>
      <c r="E129">
        <v>69</v>
      </c>
      <c r="F129" t="s">
        <v>66</v>
      </c>
      <c r="G129" t="s">
        <v>102</v>
      </c>
      <c r="H129" t="s">
        <v>7061</v>
      </c>
      <c r="I129">
        <v>2</v>
      </c>
      <c r="J129">
        <v>0</v>
      </c>
      <c r="K129">
        <v>2</v>
      </c>
      <c r="L129">
        <v>0</v>
      </c>
      <c r="M129">
        <v>0</v>
      </c>
      <c r="N129">
        <v>0</v>
      </c>
      <c r="O129" t="str">
        <f t="shared" si="7"/>
        <v/>
      </c>
      <c r="P129">
        <f>IF(ISERROR(VLOOKUP(G129,Genes!$A$2:$A$749,1,0)),0,1)</f>
        <v>1</v>
      </c>
      <c r="Q129">
        <f t="shared" si="8"/>
        <v>0</v>
      </c>
      <c r="R129">
        <f t="shared" si="9"/>
        <v>1</v>
      </c>
      <c r="S129">
        <f t="shared" si="10"/>
        <v>4</v>
      </c>
      <c r="T129">
        <f t="shared" si="11"/>
        <v>4</v>
      </c>
      <c r="U129">
        <f t="shared" si="12"/>
        <v>0</v>
      </c>
      <c r="V129" t="str">
        <f t="shared" si="13"/>
        <v/>
      </c>
    </row>
    <row r="130" spans="1:22" x14ac:dyDescent="0.2">
      <c r="A130" t="s">
        <v>7062</v>
      </c>
      <c r="B130" t="s">
        <v>101</v>
      </c>
      <c r="C130">
        <v>128623229</v>
      </c>
      <c r="D130">
        <v>128623348</v>
      </c>
      <c r="E130">
        <v>120</v>
      </c>
      <c r="F130" t="s">
        <v>66</v>
      </c>
      <c r="G130" t="s">
        <v>102</v>
      </c>
      <c r="H130" t="s">
        <v>7063</v>
      </c>
      <c r="I130">
        <v>2</v>
      </c>
      <c r="J130">
        <v>0</v>
      </c>
      <c r="K130">
        <v>2</v>
      </c>
      <c r="L130">
        <v>0</v>
      </c>
      <c r="M130">
        <v>0</v>
      </c>
      <c r="N130">
        <v>0</v>
      </c>
      <c r="O130" t="str">
        <f t="shared" ref="O130:O193" si="14">IF(U130=1,G130,"")</f>
        <v/>
      </c>
      <c r="P130">
        <f>IF(ISERROR(VLOOKUP(G130,Genes!$A$2:$A$749,1,0)),0,1)</f>
        <v>1</v>
      </c>
      <c r="Q130">
        <f t="shared" ref="Q130:Q193" si="15">IF(G130&lt;&gt;G129,1,0)</f>
        <v>0</v>
      </c>
      <c r="R130">
        <f t="shared" ref="R130:R193" si="16">IF(I130=0,0,1)</f>
        <v>1</v>
      </c>
      <c r="S130">
        <f t="shared" ref="S130:S193" si="17">IF(Q130=1,R130,S129+R130)</f>
        <v>5</v>
      </c>
      <c r="T130">
        <f t="shared" ref="T130:T193" si="18">IF(Q130=1,1,T129+1)</f>
        <v>5</v>
      </c>
      <c r="U130">
        <f t="shared" ref="U130:U193" si="19">IF(G130&lt;&gt;G131,1,0)</f>
        <v>0</v>
      </c>
      <c r="V130" t="str">
        <f t="shared" ref="V130:V193" si="20">IF(U130=1,S130/T130,"")</f>
        <v/>
      </c>
    </row>
    <row r="131" spans="1:22" x14ac:dyDescent="0.2">
      <c r="A131" t="s">
        <v>7064</v>
      </c>
      <c r="B131" t="s">
        <v>101</v>
      </c>
      <c r="C131">
        <v>128624964</v>
      </c>
      <c r="D131">
        <v>128625092</v>
      </c>
      <c r="E131">
        <v>129</v>
      </c>
      <c r="F131" t="s">
        <v>66</v>
      </c>
      <c r="G131" t="s">
        <v>102</v>
      </c>
      <c r="H131" t="s">
        <v>7065</v>
      </c>
      <c r="I131">
        <v>3</v>
      </c>
      <c r="J131">
        <v>1</v>
      </c>
      <c r="K131">
        <v>2</v>
      </c>
      <c r="L131">
        <v>0</v>
      </c>
      <c r="M131">
        <v>0</v>
      </c>
      <c r="N131">
        <v>0</v>
      </c>
      <c r="O131" t="str">
        <f t="shared" si="14"/>
        <v/>
      </c>
      <c r="P131">
        <f>IF(ISERROR(VLOOKUP(G131,Genes!$A$2:$A$749,1,0)),0,1)</f>
        <v>1</v>
      </c>
      <c r="Q131">
        <f t="shared" si="15"/>
        <v>0</v>
      </c>
      <c r="R131">
        <f t="shared" si="16"/>
        <v>1</v>
      </c>
      <c r="S131">
        <f t="shared" si="17"/>
        <v>6</v>
      </c>
      <c r="T131">
        <f t="shared" si="18"/>
        <v>6</v>
      </c>
      <c r="U131">
        <f t="shared" si="19"/>
        <v>0</v>
      </c>
      <c r="V131" t="str">
        <f t="shared" si="20"/>
        <v/>
      </c>
    </row>
    <row r="132" spans="1:22" x14ac:dyDescent="0.2">
      <c r="A132" t="s">
        <v>7066</v>
      </c>
      <c r="B132" t="s">
        <v>101</v>
      </c>
      <c r="C132">
        <v>128627028</v>
      </c>
      <c r="D132">
        <v>128627107</v>
      </c>
      <c r="E132">
        <v>80</v>
      </c>
      <c r="F132" t="s">
        <v>66</v>
      </c>
      <c r="G132" t="s">
        <v>102</v>
      </c>
      <c r="H132" t="s">
        <v>7067</v>
      </c>
      <c r="I132">
        <v>2</v>
      </c>
      <c r="J132">
        <v>0</v>
      </c>
      <c r="K132">
        <v>2</v>
      </c>
      <c r="L132">
        <v>0</v>
      </c>
      <c r="M132">
        <v>0</v>
      </c>
      <c r="N132">
        <v>0</v>
      </c>
      <c r="O132" t="str">
        <f t="shared" si="14"/>
        <v/>
      </c>
      <c r="P132">
        <f>IF(ISERROR(VLOOKUP(G132,Genes!$A$2:$A$749,1,0)),0,1)</f>
        <v>1</v>
      </c>
      <c r="Q132">
        <f t="shared" si="15"/>
        <v>0</v>
      </c>
      <c r="R132">
        <f t="shared" si="16"/>
        <v>1</v>
      </c>
      <c r="S132">
        <f t="shared" si="17"/>
        <v>7</v>
      </c>
      <c r="T132">
        <f t="shared" si="18"/>
        <v>7</v>
      </c>
      <c r="U132">
        <f t="shared" si="19"/>
        <v>0</v>
      </c>
      <c r="V132" t="str">
        <f t="shared" si="20"/>
        <v/>
      </c>
    </row>
    <row r="133" spans="1:22" x14ac:dyDescent="0.2">
      <c r="A133" t="s">
        <v>7068</v>
      </c>
      <c r="B133" t="s">
        <v>101</v>
      </c>
      <c r="C133">
        <v>128627816</v>
      </c>
      <c r="D133">
        <v>128627942</v>
      </c>
      <c r="E133">
        <v>127</v>
      </c>
      <c r="F133" t="s">
        <v>66</v>
      </c>
      <c r="G133" t="s">
        <v>102</v>
      </c>
      <c r="H133" t="s">
        <v>7069</v>
      </c>
      <c r="I133">
        <v>3</v>
      </c>
      <c r="J133">
        <v>1</v>
      </c>
      <c r="K133">
        <v>2</v>
      </c>
      <c r="L133">
        <v>0</v>
      </c>
      <c r="M133">
        <v>0</v>
      </c>
      <c r="N133">
        <v>0</v>
      </c>
      <c r="O133" t="str">
        <f t="shared" si="14"/>
        <v/>
      </c>
      <c r="P133">
        <f>IF(ISERROR(VLOOKUP(G133,Genes!$A$2:$A$749,1,0)),0,1)</f>
        <v>1</v>
      </c>
      <c r="Q133">
        <f t="shared" si="15"/>
        <v>0</v>
      </c>
      <c r="R133">
        <f t="shared" si="16"/>
        <v>1</v>
      </c>
      <c r="S133">
        <f t="shared" si="17"/>
        <v>8</v>
      </c>
      <c r="T133">
        <f t="shared" si="18"/>
        <v>8</v>
      </c>
      <c r="U133">
        <f t="shared" si="19"/>
        <v>0</v>
      </c>
      <c r="V133" t="str">
        <f t="shared" si="20"/>
        <v/>
      </c>
    </row>
    <row r="134" spans="1:22" x14ac:dyDescent="0.2">
      <c r="A134" t="s">
        <v>7070</v>
      </c>
      <c r="B134" t="s">
        <v>101</v>
      </c>
      <c r="C134">
        <v>128628187</v>
      </c>
      <c r="D134">
        <v>128628264</v>
      </c>
      <c r="E134">
        <v>78</v>
      </c>
      <c r="F134" t="s">
        <v>66</v>
      </c>
      <c r="G134" t="s">
        <v>102</v>
      </c>
      <c r="H134" t="s">
        <v>7071</v>
      </c>
      <c r="I134">
        <v>2</v>
      </c>
      <c r="J134">
        <v>0</v>
      </c>
      <c r="K134">
        <v>2</v>
      </c>
      <c r="L134">
        <v>0</v>
      </c>
      <c r="M134">
        <v>0</v>
      </c>
      <c r="N134">
        <v>0</v>
      </c>
      <c r="O134" t="str">
        <f t="shared" si="14"/>
        <v/>
      </c>
      <c r="P134">
        <f>IF(ISERROR(VLOOKUP(G134,Genes!$A$2:$A$749,1,0)),0,1)</f>
        <v>1</v>
      </c>
      <c r="Q134">
        <f t="shared" si="15"/>
        <v>0</v>
      </c>
      <c r="R134">
        <f t="shared" si="16"/>
        <v>1</v>
      </c>
      <c r="S134">
        <f t="shared" si="17"/>
        <v>9</v>
      </c>
      <c r="T134">
        <f t="shared" si="18"/>
        <v>9</v>
      </c>
      <c r="U134">
        <f t="shared" si="19"/>
        <v>0</v>
      </c>
      <c r="V134" t="str">
        <f t="shared" si="20"/>
        <v/>
      </c>
    </row>
    <row r="135" spans="1:22" x14ac:dyDescent="0.2">
      <c r="A135" t="s">
        <v>7072</v>
      </c>
      <c r="B135" t="s">
        <v>101</v>
      </c>
      <c r="C135">
        <v>128628864</v>
      </c>
      <c r="D135">
        <v>128628992</v>
      </c>
      <c r="E135">
        <v>129</v>
      </c>
      <c r="F135" t="s">
        <v>66</v>
      </c>
      <c r="G135" t="s">
        <v>102</v>
      </c>
      <c r="H135" t="s">
        <v>7073</v>
      </c>
      <c r="I135">
        <v>3</v>
      </c>
      <c r="J135">
        <v>1</v>
      </c>
      <c r="K135">
        <v>2</v>
      </c>
      <c r="L135">
        <v>0</v>
      </c>
      <c r="M135">
        <v>0</v>
      </c>
      <c r="N135">
        <v>0</v>
      </c>
      <c r="O135" t="str">
        <f t="shared" si="14"/>
        <v/>
      </c>
      <c r="P135">
        <f>IF(ISERROR(VLOOKUP(G135,Genes!$A$2:$A$749,1,0)),0,1)</f>
        <v>1</v>
      </c>
      <c r="Q135">
        <f t="shared" si="15"/>
        <v>0</v>
      </c>
      <c r="R135">
        <f t="shared" si="16"/>
        <v>1</v>
      </c>
      <c r="S135">
        <f t="shared" si="17"/>
        <v>10</v>
      </c>
      <c r="T135">
        <f t="shared" si="18"/>
        <v>10</v>
      </c>
      <c r="U135">
        <f t="shared" si="19"/>
        <v>0</v>
      </c>
      <c r="V135" t="str">
        <f t="shared" si="20"/>
        <v/>
      </c>
    </row>
    <row r="136" spans="1:22" x14ac:dyDescent="0.2">
      <c r="A136" t="s">
        <v>7074</v>
      </c>
      <c r="B136" t="s">
        <v>101</v>
      </c>
      <c r="C136">
        <v>128629234</v>
      </c>
      <c r="D136">
        <v>128629524</v>
      </c>
      <c r="E136">
        <v>291</v>
      </c>
      <c r="F136" t="s">
        <v>66</v>
      </c>
      <c r="G136" t="s">
        <v>102</v>
      </c>
      <c r="H136" t="s">
        <v>7075</v>
      </c>
      <c r="I136">
        <v>2</v>
      </c>
      <c r="J136">
        <v>0</v>
      </c>
      <c r="K136">
        <v>0</v>
      </c>
      <c r="L136">
        <v>0</v>
      </c>
      <c r="M136">
        <v>1</v>
      </c>
      <c r="N136">
        <v>1</v>
      </c>
      <c r="O136" t="str">
        <f t="shared" si="14"/>
        <v/>
      </c>
      <c r="P136">
        <f>IF(ISERROR(VLOOKUP(G136,Genes!$A$2:$A$749,1,0)),0,1)</f>
        <v>1</v>
      </c>
      <c r="Q136">
        <f t="shared" si="15"/>
        <v>0</v>
      </c>
      <c r="R136">
        <f t="shared" si="16"/>
        <v>1</v>
      </c>
      <c r="S136">
        <f t="shared" si="17"/>
        <v>11</v>
      </c>
      <c r="T136">
        <f t="shared" si="18"/>
        <v>11</v>
      </c>
      <c r="U136">
        <f t="shared" si="19"/>
        <v>0</v>
      </c>
      <c r="V136" t="str">
        <f t="shared" si="20"/>
        <v/>
      </c>
    </row>
    <row r="137" spans="1:22" x14ac:dyDescent="0.2">
      <c r="A137" t="s">
        <v>7076</v>
      </c>
      <c r="B137" t="s">
        <v>101</v>
      </c>
      <c r="C137">
        <v>128603496</v>
      </c>
      <c r="D137">
        <v>128603589</v>
      </c>
      <c r="E137">
        <v>94</v>
      </c>
      <c r="F137" t="s">
        <v>66</v>
      </c>
      <c r="G137" t="s">
        <v>102</v>
      </c>
      <c r="H137" t="s">
        <v>7077</v>
      </c>
      <c r="I137">
        <v>2</v>
      </c>
      <c r="J137">
        <v>1</v>
      </c>
      <c r="K137">
        <v>0</v>
      </c>
      <c r="L137">
        <v>1</v>
      </c>
      <c r="M137">
        <v>0</v>
      </c>
      <c r="N137">
        <v>0</v>
      </c>
      <c r="O137" t="str">
        <f t="shared" si="14"/>
        <v/>
      </c>
      <c r="P137">
        <f>IF(ISERROR(VLOOKUP(G137,Genes!$A$2:$A$749,1,0)),0,1)</f>
        <v>1</v>
      </c>
      <c r="Q137">
        <f t="shared" si="15"/>
        <v>0</v>
      </c>
      <c r="R137">
        <f t="shared" si="16"/>
        <v>1</v>
      </c>
      <c r="S137">
        <f t="shared" si="17"/>
        <v>12</v>
      </c>
      <c r="T137">
        <f t="shared" si="18"/>
        <v>12</v>
      </c>
      <c r="U137">
        <f t="shared" si="19"/>
        <v>0</v>
      </c>
      <c r="V137" t="str">
        <f t="shared" si="20"/>
        <v/>
      </c>
    </row>
    <row r="138" spans="1:22" x14ac:dyDescent="0.2">
      <c r="A138" t="s">
        <v>7078</v>
      </c>
      <c r="B138" t="s">
        <v>101</v>
      </c>
      <c r="C138">
        <v>128629584</v>
      </c>
      <c r="D138">
        <v>128629656</v>
      </c>
      <c r="E138">
        <v>73</v>
      </c>
      <c r="F138" t="s">
        <v>66</v>
      </c>
      <c r="G138" t="s">
        <v>102</v>
      </c>
      <c r="H138" t="s">
        <v>7079</v>
      </c>
      <c r="I138">
        <v>2</v>
      </c>
      <c r="J138">
        <v>0</v>
      </c>
      <c r="K138">
        <v>2</v>
      </c>
      <c r="L138">
        <v>0</v>
      </c>
      <c r="M138">
        <v>0</v>
      </c>
      <c r="N138">
        <v>0</v>
      </c>
      <c r="O138" t="str">
        <f t="shared" si="14"/>
        <v/>
      </c>
      <c r="P138">
        <f>IF(ISERROR(VLOOKUP(G138,Genes!$A$2:$A$749,1,0)),0,1)</f>
        <v>1</v>
      </c>
      <c r="Q138">
        <f t="shared" si="15"/>
        <v>0</v>
      </c>
      <c r="R138">
        <f t="shared" si="16"/>
        <v>1</v>
      </c>
      <c r="S138">
        <f t="shared" si="17"/>
        <v>13</v>
      </c>
      <c r="T138">
        <f t="shared" si="18"/>
        <v>13</v>
      </c>
      <c r="U138">
        <f t="shared" si="19"/>
        <v>0</v>
      </c>
      <c r="V138" t="str">
        <f t="shared" si="20"/>
        <v/>
      </c>
    </row>
    <row r="139" spans="1:22" x14ac:dyDescent="0.2">
      <c r="A139" t="s">
        <v>7080</v>
      </c>
      <c r="B139" t="s">
        <v>101</v>
      </c>
      <c r="C139">
        <v>128631350</v>
      </c>
      <c r="D139">
        <v>128631450</v>
      </c>
      <c r="E139">
        <v>101</v>
      </c>
      <c r="F139" t="s">
        <v>66</v>
      </c>
      <c r="G139" t="s">
        <v>102</v>
      </c>
      <c r="H139" t="s">
        <v>7081</v>
      </c>
      <c r="I139">
        <v>6</v>
      </c>
      <c r="J139">
        <v>0</v>
      </c>
      <c r="K139">
        <v>2</v>
      </c>
      <c r="L139">
        <v>1</v>
      </c>
      <c r="M139">
        <v>2</v>
      </c>
      <c r="N139">
        <v>1</v>
      </c>
      <c r="O139" t="str">
        <f t="shared" si="14"/>
        <v/>
      </c>
      <c r="P139">
        <f>IF(ISERROR(VLOOKUP(G139,Genes!$A$2:$A$749,1,0)),0,1)</f>
        <v>1</v>
      </c>
      <c r="Q139">
        <f t="shared" si="15"/>
        <v>0</v>
      </c>
      <c r="R139">
        <f t="shared" si="16"/>
        <v>1</v>
      </c>
      <c r="S139">
        <f t="shared" si="17"/>
        <v>14</v>
      </c>
      <c r="T139">
        <f t="shared" si="18"/>
        <v>14</v>
      </c>
      <c r="U139">
        <f t="shared" si="19"/>
        <v>0</v>
      </c>
      <c r="V139" t="str">
        <f t="shared" si="20"/>
        <v/>
      </c>
    </row>
    <row r="140" spans="1:22" x14ac:dyDescent="0.2">
      <c r="A140" t="s">
        <v>7082</v>
      </c>
      <c r="B140" t="s">
        <v>101</v>
      </c>
      <c r="C140">
        <v>128612398</v>
      </c>
      <c r="D140">
        <v>128612499</v>
      </c>
      <c r="E140">
        <v>102</v>
      </c>
      <c r="F140" t="s">
        <v>66</v>
      </c>
      <c r="G140" t="s">
        <v>102</v>
      </c>
      <c r="H140" t="s">
        <v>7083</v>
      </c>
      <c r="I140">
        <v>3</v>
      </c>
      <c r="J140">
        <v>0</v>
      </c>
      <c r="K140">
        <v>2</v>
      </c>
      <c r="L140">
        <v>1</v>
      </c>
      <c r="M140">
        <v>0</v>
      </c>
      <c r="N140">
        <v>0</v>
      </c>
      <c r="O140" t="str">
        <f t="shared" si="14"/>
        <v/>
      </c>
      <c r="P140">
        <f>IF(ISERROR(VLOOKUP(G140,Genes!$A$2:$A$749,1,0)),0,1)</f>
        <v>1</v>
      </c>
      <c r="Q140">
        <f t="shared" si="15"/>
        <v>0</v>
      </c>
      <c r="R140">
        <f t="shared" si="16"/>
        <v>1</v>
      </c>
      <c r="S140">
        <f t="shared" si="17"/>
        <v>15</v>
      </c>
      <c r="T140">
        <f t="shared" si="18"/>
        <v>15</v>
      </c>
      <c r="U140">
        <f t="shared" si="19"/>
        <v>0</v>
      </c>
      <c r="V140" t="str">
        <f t="shared" si="20"/>
        <v/>
      </c>
    </row>
    <row r="141" spans="1:22" x14ac:dyDescent="0.2">
      <c r="A141" t="s">
        <v>7084</v>
      </c>
      <c r="B141" t="s">
        <v>101</v>
      </c>
      <c r="C141">
        <v>128614153</v>
      </c>
      <c r="D141">
        <v>128614259</v>
      </c>
      <c r="E141">
        <v>107</v>
      </c>
      <c r="F141" t="s">
        <v>66</v>
      </c>
      <c r="G141" t="s">
        <v>102</v>
      </c>
      <c r="H141" t="s">
        <v>7085</v>
      </c>
      <c r="I141">
        <v>2</v>
      </c>
      <c r="J141">
        <v>0</v>
      </c>
      <c r="K141">
        <v>2</v>
      </c>
      <c r="L141">
        <v>0</v>
      </c>
      <c r="M141">
        <v>0</v>
      </c>
      <c r="N141">
        <v>0</v>
      </c>
      <c r="O141" t="str">
        <f t="shared" si="14"/>
        <v/>
      </c>
      <c r="P141">
        <f>IF(ISERROR(VLOOKUP(G141,Genes!$A$2:$A$749,1,0)),0,1)</f>
        <v>1</v>
      </c>
      <c r="Q141">
        <f t="shared" si="15"/>
        <v>0</v>
      </c>
      <c r="R141">
        <f t="shared" si="16"/>
        <v>1</v>
      </c>
      <c r="S141">
        <f t="shared" si="17"/>
        <v>16</v>
      </c>
      <c r="T141">
        <f t="shared" si="18"/>
        <v>16</v>
      </c>
      <c r="U141">
        <f t="shared" si="19"/>
        <v>0</v>
      </c>
      <c r="V141" t="str">
        <f t="shared" si="20"/>
        <v/>
      </c>
    </row>
    <row r="142" spans="1:22" x14ac:dyDescent="0.2">
      <c r="A142" t="s">
        <v>7086</v>
      </c>
      <c r="B142" t="s">
        <v>101</v>
      </c>
      <c r="C142">
        <v>128614176</v>
      </c>
      <c r="D142">
        <v>128614259</v>
      </c>
      <c r="E142">
        <v>84</v>
      </c>
      <c r="F142" t="s">
        <v>66</v>
      </c>
      <c r="G142" t="s">
        <v>102</v>
      </c>
      <c r="H142" t="s">
        <v>7087</v>
      </c>
      <c r="I142">
        <v>2</v>
      </c>
      <c r="J142">
        <v>1</v>
      </c>
      <c r="K142">
        <v>0</v>
      </c>
      <c r="L142">
        <v>1</v>
      </c>
      <c r="M142">
        <v>0</v>
      </c>
      <c r="N142">
        <v>0</v>
      </c>
      <c r="O142" t="str">
        <f t="shared" si="14"/>
        <v/>
      </c>
      <c r="P142">
        <f>IF(ISERROR(VLOOKUP(G142,Genes!$A$2:$A$749,1,0)),0,1)</f>
        <v>1</v>
      </c>
      <c r="Q142">
        <f t="shared" si="15"/>
        <v>0</v>
      </c>
      <c r="R142">
        <f t="shared" si="16"/>
        <v>1</v>
      </c>
      <c r="S142">
        <f t="shared" si="17"/>
        <v>17</v>
      </c>
      <c r="T142">
        <f t="shared" si="18"/>
        <v>17</v>
      </c>
      <c r="U142">
        <f t="shared" si="19"/>
        <v>0</v>
      </c>
      <c r="V142" t="str">
        <f t="shared" si="20"/>
        <v/>
      </c>
    </row>
    <row r="143" spans="1:22" x14ac:dyDescent="0.2">
      <c r="A143" t="s">
        <v>7088</v>
      </c>
      <c r="B143" t="s">
        <v>101</v>
      </c>
      <c r="C143">
        <v>128615279</v>
      </c>
      <c r="D143">
        <v>128615379</v>
      </c>
      <c r="E143">
        <v>101</v>
      </c>
      <c r="F143" t="s">
        <v>66</v>
      </c>
      <c r="G143" t="s">
        <v>102</v>
      </c>
      <c r="H143" t="s">
        <v>7089</v>
      </c>
      <c r="I143">
        <v>2</v>
      </c>
      <c r="J143">
        <v>0</v>
      </c>
      <c r="K143">
        <v>2</v>
      </c>
      <c r="L143">
        <v>0</v>
      </c>
      <c r="M143">
        <v>0</v>
      </c>
      <c r="N143">
        <v>0</v>
      </c>
      <c r="O143" t="str">
        <f t="shared" si="14"/>
        <v/>
      </c>
      <c r="P143">
        <f>IF(ISERROR(VLOOKUP(G143,Genes!$A$2:$A$749,1,0)),0,1)</f>
        <v>1</v>
      </c>
      <c r="Q143">
        <f t="shared" si="15"/>
        <v>0</v>
      </c>
      <c r="R143">
        <f t="shared" si="16"/>
        <v>1</v>
      </c>
      <c r="S143">
        <f t="shared" si="17"/>
        <v>18</v>
      </c>
      <c r="T143">
        <f t="shared" si="18"/>
        <v>18</v>
      </c>
      <c r="U143">
        <f t="shared" si="19"/>
        <v>0</v>
      </c>
      <c r="V143" t="str">
        <f t="shared" si="20"/>
        <v/>
      </c>
    </row>
    <row r="144" spans="1:22" x14ac:dyDescent="0.2">
      <c r="A144" t="s">
        <v>7090</v>
      </c>
      <c r="B144" t="s">
        <v>101</v>
      </c>
      <c r="C144">
        <v>128616475</v>
      </c>
      <c r="D144">
        <v>128616553</v>
      </c>
      <c r="E144">
        <v>79</v>
      </c>
      <c r="F144" t="s">
        <v>66</v>
      </c>
      <c r="G144" t="s">
        <v>102</v>
      </c>
      <c r="H144" t="s">
        <v>7091</v>
      </c>
      <c r="I144">
        <v>2</v>
      </c>
      <c r="J144">
        <v>0</v>
      </c>
      <c r="K144">
        <v>2</v>
      </c>
      <c r="L144">
        <v>0</v>
      </c>
      <c r="M144">
        <v>0</v>
      </c>
      <c r="N144">
        <v>0</v>
      </c>
      <c r="O144" t="str">
        <f t="shared" si="14"/>
        <v/>
      </c>
      <c r="P144">
        <f>IF(ISERROR(VLOOKUP(G144,Genes!$A$2:$A$749,1,0)),0,1)</f>
        <v>1</v>
      </c>
      <c r="Q144">
        <f t="shared" si="15"/>
        <v>0</v>
      </c>
      <c r="R144">
        <f t="shared" si="16"/>
        <v>1</v>
      </c>
      <c r="S144">
        <f t="shared" si="17"/>
        <v>19</v>
      </c>
      <c r="T144">
        <f t="shared" si="18"/>
        <v>19</v>
      </c>
      <c r="U144">
        <f t="shared" si="19"/>
        <v>0</v>
      </c>
      <c r="V144" t="str">
        <f t="shared" si="20"/>
        <v/>
      </c>
    </row>
    <row r="145" spans="1:22" x14ac:dyDescent="0.2">
      <c r="A145" t="s">
        <v>7092</v>
      </c>
      <c r="B145" t="s">
        <v>101</v>
      </c>
      <c r="C145">
        <v>128618130</v>
      </c>
      <c r="D145">
        <v>128618304</v>
      </c>
      <c r="E145">
        <v>175</v>
      </c>
      <c r="F145" t="s">
        <v>66</v>
      </c>
      <c r="G145" t="s">
        <v>102</v>
      </c>
      <c r="H145" t="s">
        <v>7093</v>
      </c>
      <c r="I145">
        <v>3</v>
      </c>
      <c r="J145">
        <v>1</v>
      </c>
      <c r="K145">
        <v>2</v>
      </c>
      <c r="L145">
        <v>0</v>
      </c>
      <c r="M145">
        <v>0</v>
      </c>
      <c r="N145">
        <v>0</v>
      </c>
      <c r="O145" t="str">
        <f t="shared" si="14"/>
        <v/>
      </c>
      <c r="P145">
        <f>IF(ISERROR(VLOOKUP(G145,Genes!$A$2:$A$749,1,0)),0,1)</f>
        <v>1</v>
      </c>
      <c r="Q145">
        <f t="shared" si="15"/>
        <v>0</v>
      </c>
      <c r="R145">
        <f t="shared" si="16"/>
        <v>1</v>
      </c>
      <c r="S145">
        <f t="shared" si="17"/>
        <v>20</v>
      </c>
      <c r="T145">
        <f t="shared" si="18"/>
        <v>20</v>
      </c>
      <c r="U145">
        <f t="shared" si="19"/>
        <v>0</v>
      </c>
      <c r="V145" t="str">
        <f t="shared" si="20"/>
        <v/>
      </c>
    </row>
    <row r="146" spans="1:22" x14ac:dyDescent="0.2">
      <c r="A146" t="s">
        <v>7094</v>
      </c>
      <c r="B146" t="s">
        <v>101</v>
      </c>
      <c r="C146">
        <v>128620119</v>
      </c>
      <c r="D146">
        <v>128620192</v>
      </c>
      <c r="E146">
        <v>74</v>
      </c>
      <c r="F146" t="s">
        <v>66</v>
      </c>
      <c r="G146" t="s">
        <v>102</v>
      </c>
      <c r="H146" t="s">
        <v>7095</v>
      </c>
      <c r="I146">
        <v>2</v>
      </c>
      <c r="J146">
        <v>0</v>
      </c>
      <c r="K146">
        <v>2</v>
      </c>
      <c r="L146">
        <v>0</v>
      </c>
      <c r="M146">
        <v>0</v>
      </c>
      <c r="N146">
        <v>0</v>
      </c>
      <c r="O146" t="str">
        <f t="shared" si="14"/>
        <v>ACAD9</v>
      </c>
      <c r="P146">
        <f>IF(ISERROR(VLOOKUP(G146,Genes!$A$2:$A$749,1,0)),0,1)</f>
        <v>1</v>
      </c>
      <c r="Q146">
        <f t="shared" si="15"/>
        <v>0</v>
      </c>
      <c r="R146">
        <f t="shared" si="16"/>
        <v>1</v>
      </c>
      <c r="S146">
        <f t="shared" si="17"/>
        <v>21</v>
      </c>
      <c r="T146">
        <f t="shared" si="18"/>
        <v>21</v>
      </c>
      <c r="U146">
        <f t="shared" si="19"/>
        <v>1</v>
      </c>
      <c r="V146">
        <f t="shared" si="20"/>
        <v>1</v>
      </c>
    </row>
    <row r="147" spans="1:22" x14ac:dyDescent="0.2">
      <c r="A147" t="s">
        <v>7096</v>
      </c>
      <c r="B147" t="s">
        <v>117</v>
      </c>
      <c r="C147">
        <v>41865151</v>
      </c>
      <c r="D147">
        <v>41865186</v>
      </c>
      <c r="E147">
        <v>36</v>
      </c>
      <c r="F147" t="s">
        <v>66</v>
      </c>
      <c r="G147" t="s">
        <v>109</v>
      </c>
      <c r="H147" t="s">
        <v>7097</v>
      </c>
      <c r="I147">
        <v>2</v>
      </c>
      <c r="J147">
        <v>2</v>
      </c>
      <c r="K147">
        <v>0</v>
      </c>
      <c r="L147">
        <v>0</v>
      </c>
      <c r="M147">
        <v>0</v>
      </c>
      <c r="N147">
        <v>0</v>
      </c>
      <c r="O147" t="str">
        <f t="shared" si="14"/>
        <v/>
      </c>
      <c r="P147">
        <f>IF(ISERROR(VLOOKUP(G147,Genes!$A$2:$A$749,1,0)),0,1)</f>
        <v>1</v>
      </c>
      <c r="Q147">
        <f t="shared" si="15"/>
        <v>1</v>
      </c>
      <c r="R147">
        <f t="shared" si="16"/>
        <v>1</v>
      </c>
      <c r="S147">
        <f t="shared" si="17"/>
        <v>1</v>
      </c>
      <c r="T147">
        <f t="shared" si="18"/>
        <v>1</v>
      </c>
      <c r="U147">
        <f t="shared" si="19"/>
        <v>0</v>
      </c>
      <c r="V147" t="str">
        <f t="shared" si="20"/>
        <v/>
      </c>
    </row>
    <row r="148" spans="1:22" x14ac:dyDescent="0.2">
      <c r="A148" t="s">
        <v>7098</v>
      </c>
      <c r="B148" t="s">
        <v>117</v>
      </c>
      <c r="C148">
        <v>41916175</v>
      </c>
      <c r="D148">
        <v>41916280</v>
      </c>
      <c r="E148">
        <v>106</v>
      </c>
      <c r="F148" t="s">
        <v>66</v>
      </c>
      <c r="G148" t="s">
        <v>109</v>
      </c>
      <c r="H148" t="s">
        <v>7099</v>
      </c>
      <c r="I148">
        <v>2</v>
      </c>
      <c r="J148">
        <v>0</v>
      </c>
      <c r="K148">
        <v>2</v>
      </c>
      <c r="L148">
        <v>0</v>
      </c>
      <c r="M148">
        <v>0</v>
      </c>
      <c r="N148">
        <v>0</v>
      </c>
      <c r="O148" t="str">
        <f t="shared" si="14"/>
        <v/>
      </c>
      <c r="P148">
        <f>IF(ISERROR(VLOOKUP(G148,Genes!$A$2:$A$749,1,0)),0,1)</f>
        <v>1</v>
      </c>
      <c r="Q148">
        <f t="shared" si="15"/>
        <v>0</v>
      </c>
      <c r="R148">
        <f t="shared" si="16"/>
        <v>1</v>
      </c>
      <c r="S148">
        <f t="shared" si="17"/>
        <v>2</v>
      </c>
      <c r="T148">
        <f t="shared" si="18"/>
        <v>2</v>
      </c>
      <c r="U148">
        <f t="shared" si="19"/>
        <v>0</v>
      </c>
      <c r="V148" t="str">
        <f t="shared" si="20"/>
        <v/>
      </c>
    </row>
    <row r="149" spans="1:22" x14ac:dyDescent="0.2">
      <c r="A149" t="s">
        <v>7100</v>
      </c>
      <c r="B149" t="s">
        <v>117</v>
      </c>
      <c r="C149">
        <v>41918834</v>
      </c>
      <c r="D149">
        <v>41918991</v>
      </c>
      <c r="E149">
        <v>158</v>
      </c>
      <c r="F149" t="s">
        <v>66</v>
      </c>
      <c r="G149" t="s">
        <v>109</v>
      </c>
      <c r="H149" t="s">
        <v>7101</v>
      </c>
      <c r="I149">
        <v>3</v>
      </c>
      <c r="J149">
        <v>1</v>
      </c>
      <c r="K149">
        <v>2</v>
      </c>
      <c r="L149">
        <v>0</v>
      </c>
      <c r="M149">
        <v>0</v>
      </c>
      <c r="N149">
        <v>0</v>
      </c>
      <c r="O149" t="str">
        <f t="shared" si="14"/>
        <v/>
      </c>
      <c r="P149">
        <f>IF(ISERROR(VLOOKUP(G149,Genes!$A$2:$A$749,1,0)),0,1)</f>
        <v>1</v>
      </c>
      <c r="Q149">
        <f t="shared" si="15"/>
        <v>0</v>
      </c>
      <c r="R149">
        <f t="shared" si="16"/>
        <v>1</v>
      </c>
      <c r="S149">
        <f t="shared" si="17"/>
        <v>3</v>
      </c>
      <c r="T149">
        <f t="shared" si="18"/>
        <v>3</v>
      </c>
      <c r="U149">
        <f t="shared" si="19"/>
        <v>0</v>
      </c>
      <c r="V149" t="str">
        <f t="shared" si="20"/>
        <v/>
      </c>
    </row>
    <row r="150" spans="1:22" x14ac:dyDescent="0.2">
      <c r="A150" t="s">
        <v>7102</v>
      </c>
      <c r="B150" t="s">
        <v>117</v>
      </c>
      <c r="C150">
        <v>41919209</v>
      </c>
      <c r="D150">
        <v>41919282</v>
      </c>
      <c r="E150">
        <v>74</v>
      </c>
      <c r="F150" t="s">
        <v>66</v>
      </c>
      <c r="G150" t="s">
        <v>109</v>
      </c>
      <c r="H150" t="s">
        <v>7103</v>
      </c>
      <c r="I150">
        <v>2</v>
      </c>
      <c r="J150">
        <v>0</v>
      </c>
      <c r="K150">
        <v>2</v>
      </c>
      <c r="L150">
        <v>0</v>
      </c>
      <c r="M150">
        <v>0</v>
      </c>
      <c r="N150">
        <v>0</v>
      </c>
      <c r="O150" t="str">
        <f t="shared" si="14"/>
        <v/>
      </c>
      <c r="P150">
        <f>IF(ISERROR(VLOOKUP(G150,Genes!$A$2:$A$749,1,0)),0,1)</f>
        <v>1</v>
      </c>
      <c r="Q150">
        <f t="shared" si="15"/>
        <v>0</v>
      </c>
      <c r="R150">
        <f t="shared" si="16"/>
        <v>1</v>
      </c>
      <c r="S150">
        <f t="shared" si="17"/>
        <v>4</v>
      </c>
      <c r="T150">
        <f t="shared" si="18"/>
        <v>4</v>
      </c>
      <c r="U150">
        <f t="shared" si="19"/>
        <v>0</v>
      </c>
      <c r="V150" t="str">
        <f t="shared" si="20"/>
        <v/>
      </c>
    </row>
    <row r="151" spans="1:22" x14ac:dyDescent="0.2">
      <c r="A151" t="s">
        <v>7104</v>
      </c>
      <c r="B151" t="s">
        <v>117</v>
      </c>
      <c r="C151">
        <v>41919834</v>
      </c>
      <c r="D151">
        <v>41919945</v>
      </c>
      <c r="E151">
        <v>112</v>
      </c>
      <c r="F151" t="s">
        <v>66</v>
      </c>
      <c r="G151" t="s">
        <v>109</v>
      </c>
      <c r="H151" t="s">
        <v>7105</v>
      </c>
      <c r="I151">
        <v>2</v>
      </c>
      <c r="J151">
        <v>0</v>
      </c>
      <c r="K151">
        <v>2</v>
      </c>
      <c r="L151">
        <v>0</v>
      </c>
      <c r="M151">
        <v>0</v>
      </c>
      <c r="N151">
        <v>0</v>
      </c>
      <c r="O151" t="str">
        <f t="shared" si="14"/>
        <v/>
      </c>
      <c r="P151">
        <f>IF(ISERROR(VLOOKUP(G151,Genes!$A$2:$A$749,1,0)),0,1)</f>
        <v>1</v>
      </c>
      <c r="Q151">
        <f t="shared" si="15"/>
        <v>0</v>
      </c>
      <c r="R151">
        <f t="shared" si="16"/>
        <v>1</v>
      </c>
      <c r="S151">
        <f t="shared" si="17"/>
        <v>5</v>
      </c>
      <c r="T151">
        <f t="shared" si="18"/>
        <v>5</v>
      </c>
      <c r="U151">
        <f t="shared" si="19"/>
        <v>0</v>
      </c>
      <c r="V151" t="str">
        <f t="shared" si="20"/>
        <v/>
      </c>
    </row>
    <row r="152" spans="1:22" x14ac:dyDescent="0.2">
      <c r="A152" t="s">
        <v>7106</v>
      </c>
      <c r="B152" t="s">
        <v>117</v>
      </c>
      <c r="C152">
        <v>41920850</v>
      </c>
      <c r="D152">
        <v>41920972</v>
      </c>
      <c r="E152">
        <v>123</v>
      </c>
      <c r="F152" t="s">
        <v>66</v>
      </c>
      <c r="G152" t="s">
        <v>109</v>
      </c>
      <c r="H152" t="s">
        <v>7107</v>
      </c>
      <c r="I152">
        <v>3</v>
      </c>
      <c r="J152">
        <v>1</v>
      </c>
      <c r="K152">
        <v>2</v>
      </c>
      <c r="L152">
        <v>0</v>
      </c>
      <c r="M152">
        <v>0</v>
      </c>
      <c r="N152">
        <v>0</v>
      </c>
      <c r="O152" t="str">
        <f t="shared" si="14"/>
        <v/>
      </c>
      <c r="P152">
        <f>IF(ISERROR(VLOOKUP(G152,Genes!$A$2:$A$749,1,0)),0,1)</f>
        <v>1</v>
      </c>
      <c r="Q152">
        <f t="shared" si="15"/>
        <v>0</v>
      </c>
      <c r="R152">
        <f t="shared" si="16"/>
        <v>1</v>
      </c>
      <c r="S152">
        <f t="shared" si="17"/>
        <v>6</v>
      </c>
      <c r="T152">
        <f t="shared" si="18"/>
        <v>6</v>
      </c>
      <c r="U152">
        <f t="shared" si="19"/>
        <v>0</v>
      </c>
      <c r="V152" t="str">
        <f t="shared" si="20"/>
        <v/>
      </c>
    </row>
    <row r="153" spans="1:22" x14ac:dyDescent="0.2">
      <c r="A153" t="s">
        <v>7108</v>
      </c>
      <c r="B153" t="s">
        <v>117</v>
      </c>
      <c r="C153">
        <v>41921197</v>
      </c>
      <c r="D153">
        <v>41921352</v>
      </c>
      <c r="E153">
        <v>156</v>
      </c>
      <c r="F153" t="s">
        <v>66</v>
      </c>
      <c r="G153" t="s">
        <v>109</v>
      </c>
      <c r="H153" t="s">
        <v>7109</v>
      </c>
      <c r="I153">
        <v>3</v>
      </c>
      <c r="J153">
        <v>1</v>
      </c>
      <c r="K153">
        <v>2</v>
      </c>
      <c r="L153">
        <v>0</v>
      </c>
      <c r="M153">
        <v>0</v>
      </c>
      <c r="N153">
        <v>0</v>
      </c>
      <c r="O153" t="str">
        <f t="shared" si="14"/>
        <v/>
      </c>
      <c r="P153">
        <f>IF(ISERROR(VLOOKUP(G153,Genes!$A$2:$A$749,1,0)),0,1)</f>
        <v>1</v>
      </c>
      <c r="Q153">
        <f t="shared" si="15"/>
        <v>0</v>
      </c>
      <c r="R153">
        <f t="shared" si="16"/>
        <v>1</v>
      </c>
      <c r="S153">
        <f t="shared" si="17"/>
        <v>7</v>
      </c>
      <c r="T153">
        <f t="shared" si="18"/>
        <v>7</v>
      </c>
      <c r="U153">
        <f t="shared" si="19"/>
        <v>0</v>
      </c>
      <c r="V153" t="str">
        <f t="shared" si="20"/>
        <v/>
      </c>
    </row>
    <row r="154" spans="1:22" x14ac:dyDescent="0.2">
      <c r="A154" t="s">
        <v>7110</v>
      </c>
      <c r="B154" t="s">
        <v>117</v>
      </c>
      <c r="C154">
        <v>41922266</v>
      </c>
      <c r="D154">
        <v>41922457</v>
      </c>
      <c r="E154">
        <v>192</v>
      </c>
      <c r="F154" t="s">
        <v>66</v>
      </c>
      <c r="G154" t="s">
        <v>109</v>
      </c>
      <c r="H154" t="s">
        <v>7111</v>
      </c>
      <c r="I154">
        <v>3</v>
      </c>
      <c r="J154">
        <v>1</v>
      </c>
      <c r="K154">
        <v>2</v>
      </c>
      <c r="L154">
        <v>0</v>
      </c>
      <c r="M154">
        <v>0</v>
      </c>
      <c r="N154">
        <v>0</v>
      </c>
      <c r="O154" t="str">
        <f t="shared" si="14"/>
        <v/>
      </c>
      <c r="P154">
        <f>IF(ISERROR(VLOOKUP(G154,Genes!$A$2:$A$749,1,0)),0,1)</f>
        <v>1</v>
      </c>
      <c r="Q154">
        <f t="shared" si="15"/>
        <v>0</v>
      </c>
      <c r="R154">
        <f t="shared" si="16"/>
        <v>1</v>
      </c>
      <c r="S154">
        <f t="shared" si="17"/>
        <v>8</v>
      </c>
      <c r="T154">
        <f t="shared" si="18"/>
        <v>8</v>
      </c>
      <c r="U154">
        <f t="shared" si="19"/>
        <v>0</v>
      </c>
      <c r="V154" t="str">
        <f t="shared" si="20"/>
        <v/>
      </c>
    </row>
    <row r="155" spans="1:22" x14ac:dyDescent="0.2">
      <c r="A155" t="s">
        <v>7112</v>
      </c>
      <c r="B155" t="s">
        <v>117</v>
      </c>
      <c r="C155">
        <v>41923292</v>
      </c>
      <c r="D155">
        <v>41923424</v>
      </c>
      <c r="E155">
        <v>133</v>
      </c>
      <c r="F155" t="s">
        <v>66</v>
      </c>
      <c r="G155" t="s">
        <v>109</v>
      </c>
      <c r="H155" t="s">
        <v>7113</v>
      </c>
      <c r="I155">
        <v>3</v>
      </c>
      <c r="J155">
        <v>1</v>
      </c>
      <c r="K155">
        <v>2</v>
      </c>
      <c r="L155">
        <v>0</v>
      </c>
      <c r="M155">
        <v>0</v>
      </c>
      <c r="N155">
        <v>0</v>
      </c>
      <c r="O155" t="str">
        <f t="shared" si="14"/>
        <v/>
      </c>
      <c r="P155">
        <f>IF(ISERROR(VLOOKUP(G155,Genes!$A$2:$A$749,1,0)),0,1)</f>
        <v>1</v>
      </c>
      <c r="Q155">
        <f t="shared" si="15"/>
        <v>0</v>
      </c>
      <c r="R155">
        <f t="shared" si="16"/>
        <v>1</v>
      </c>
      <c r="S155">
        <f t="shared" si="17"/>
        <v>9</v>
      </c>
      <c r="T155">
        <f t="shared" si="18"/>
        <v>9</v>
      </c>
      <c r="U155">
        <f t="shared" si="19"/>
        <v>0</v>
      </c>
      <c r="V155" t="str">
        <f t="shared" si="20"/>
        <v/>
      </c>
    </row>
    <row r="156" spans="1:22" x14ac:dyDescent="0.2">
      <c r="A156" t="s">
        <v>7114</v>
      </c>
      <c r="B156" t="s">
        <v>117</v>
      </c>
      <c r="C156">
        <v>41923905</v>
      </c>
      <c r="D156">
        <v>41924026</v>
      </c>
      <c r="E156">
        <v>122</v>
      </c>
      <c r="F156" t="s">
        <v>66</v>
      </c>
      <c r="G156" t="s">
        <v>109</v>
      </c>
      <c r="H156" t="s">
        <v>7115</v>
      </c>
      <c r="I156">
        <v>3</v>
      </c>
      <c r="J156">
        <v>1</v>
      </c>
      <c r="K156">
        <v>2</v>
      </c>
      <c r="L156">
        <v>0</v>
      </c>
      <c r="M156">
        <v>0</v>
      </c>
      <c r="N156">
        <v>0</v>
      </c>
      <c r="O156" t="str">
        <f t="shared" si="14"/>
        <v/>
      </c>
      <c r="P156">
        <f>IF(ISERROR(VLOOKUP(G156,Genes!$A$2:$A$749,1,0)),0,1)</f>
        <v>1</v>
      </c>
      <c r="Q156">
        <f t="shared" si="15"/>
        <v>0</v>
      </c>
      <c r="R156">
        <f t="shared" si="16"/>
        <v>1</v>
      </c>
      <c r="S156">
        <f t="shared" si="17"/>
        <v>10</v>
      </c>
      <c r="T156">
        <f t="shared" si="18"/>
        <v>10</v>
      </c>
      <c r="U156">
        <f t="shared" si="19"/>
        <v>0</v>
      </c>
      <c r="V156" t="str">
        <f t="shared" si="20"/>
        <v/>
      </c>
    </row>
    <row r="157" spans="1:22" x14ac:dyDescent="0.2">
      <c r="A157" t="s">
        <v>7116</v>
      </c>
      <c r="B157" t="s">
        <v>117</v>
      </c>
      <c r="C157">
        <v>41924483</v>
      </c>
      <c r="D157">
        <v>41924617</v>
      </c>
      <c r="E157">
        <v>135</v>
      </c>
      <c r="F157" t="s">
        <v>66</v>
      </c>
      <c r="G157" t="s">
        <v>109</v>
      </c>
      <c r="H157" t="s">
        <v>7117</v>
      </c>
      <c r="I157">
        <v>3</v>
      </c>
      <c r="J157">
        <v>1</v>
      </c>
      <c r="K157">
        <v>2</v>
      </c>
      <c r="L157">
        <v>0</v>
      </c>
      <c r="M157">
        <v>0</v>
      </c>
      <c r="N157">
        <v>0</v>
      </c>
      <c r="O157" t="str">
        <f t="shared" si="14"/>
        <v/>
      </c>
      <c r="P157">
        <f>IF(ISERROR(VLOOKUP(G157,Genes!$A$2:$A$749,1,0)),0,1)</f>
        <v>1</v>
      </c>
      <c r="Q157">
        <f t="shared" si="15"/>
        <v>0</v>
      </c>
      <c r="R157">
        <f t="shared" si="16"/>
        <v>1</v>
      </c>
      <c r="S157">
        <f t="shared" si="17"/>
        <v>11</v>
      </c>
      <c r="T157">
        <f t="shared" si="18"/>
        <v>11</v>
      </c>
      <c r="U157">
        <f t="shared" si="19"/>
        <v>0</v>
      </c>
      <c r="V157" t="str">
        <f t="shared" si="20"/>
        <v/>
      </c>
    </row>
    <row r="158" spans="1:22" x14ac:dyDescent="0.2">
      <c r="A158" t="s">
        <v>7118</v>
      </c>
      <c r="B158" t="s">
        <v>117</v>
      </c>
      <c r="C158">
        <v>41895730</v>
      </c>
      <c r="D158">
        <v>41895866</v>
      </c>
      <c r="E158">
        <v>137</v>
      </c>
      <c r="F158" t="s">
        <v>66</v>
      </c>
      <c r="G158" t="s">
        <v>109</v>
      </c>
      <c r="H158" t="s">
        <v>7119</v>
      </c>
      <c r="I158">
        <v>3</v>
      </c>
      <c r="J158">
        <v>1</v>
      </c>
      <c r="K158">
        <v>2</v>
      </c>
      <c r="L158">
        <v>0</v>
      </c>
      <c r="M158">
        <v>0</v>
      </c>
      <c r="N158">
        <v>0</v>
      </c>
      <c r="O158" t="str">
        <f t="shared" si="14"/>
        <v/>
      </c>
      <c r="P158">
        <f>IF(ISERROR(VLOOKUP(G158,Genes!$A$2:$A$749,1,0)),0,1)</f>
        <v>1</v>
      </c>
      <c r="Q158">
        <f t="shared" si="15"/>
        <v>0</v>
      </c>
      <c r="R158">
        <f t="shared" si="16"/>
        <v>1</v>
      </c>
      <c r="S158">
        <f t="shared" si="17"/>
        <v>12</v>
      </c>
      <c r="T158">
        <f t="shared" si="18"/>
        <v>12</v>
      </c>
      <c r="U158">
        <f t="shared" si="19"/>
        <v>0</v>
      </c>
      <c r="V158" t="str">
        <f t="shared" si="20"/>
        <v/>
      </c>
    </row>
    <row r="159" spans="1:22" x14ac:dyDescent="0.2">
      <c r="A159" t="s">
        <v>7120</v>
      </c>
      <c r="B159" t="s">
        <v>117</v>
      </c>
      <c r="C159">
        <v>41895793</v>
      </c>
      <c r="D159">
        <v>41895866</v>
      </c>
      <c r="E159">
        <v>74</v>
      </c>
      <c r="F159" t="s">
        <v>66</v>
      </c>
      <c r="G159" t="s">
        <v>109</v>
      </c>
      <c r="H159" t="s">
        <v>7121</v>
      </c>
      <c r="I159">
        <v>3</v>
      </c>
      <c r="J159">
        <v>0</v>
      </c>
      <c r="K159">
        <v>2</v>
      </c>
      <c r="L159">
        <v>1</v>
      </c>
      <c r="M159">
        <v>0</v>
      </c>
      <c r="N159">
        <v>0</v>
      </c>
      <c r="O159" t="str">
        <f t="shared" si="14"/>
        <v/>
      </c>
      <c r="P159">
        <f>IF(ISERROR(VLOOKUP(G159,Genes!$A$2:$A$749,1,0)),0,1)</f>
        <v>1</v>
      </c>
      <c r="Q159">
        <f t="shared" si="15"/>
        <v>0</v>
      </c>
      <c r="R159">
        <f t="shared" si="16"/>
        <v>1</v>
      </c>
      <c r="S159">
        <f t="shared" si="17"/>
        <v>13</v>
      </c>
      <c r="T159">
        <f t="shared" si="18"/>
        <v>13</v>
      </c>
      <c r="U159">
        <f t="shared" si="19"/>
        <v>0</v>
      </c>
      <c r="V159" t="str">
        <f t="shared" si="20"/>
        <v/>
      </c>
    </row>
    <row r="160" spans="1:22" x14ac:dyDescent="0.2">
      <c r="A160" t="s">
        <v>7122</v>
      </c>
      <c r="B160" t="s">
        <v>117</v>
      </c>
      <c r="C160">
        <v>41903795</v>
      </c>
      <c r="D160">
        <v>41904053</v>
      </c>
      <c r="E160">
        <v>259</v>
      </c>
      <c r="F160" t="s">
        <v>66</v>
      </c>
      <c r="G160" t="s">
        <v>109</v>
      </c>
      <c r="H160" t="s">
        <v>7123</v>
      </c>
      <c r="I160">
        <v>4</v>
      </c>
      <c r="J160">
        <v>2</v>
      </c>
      <c r="K160">
        <v>2</v>
      </c>
      <c r="L160">
        <v>0</v>
      </c>
      <c r="M160">
        <v>0</v>
      </c>
      <c r="N160">
        <v>0</v>
      </c>
      <c r="O160" t="str">
        <f t="shared" si="14"/>
        <v/>
      </c>
      <c r="P160">
        <f>IF(ISERROR(VLOOKUP(G160,Genes!$A$2:$A$749,1,0)),0,1)</f>
        <v>1</v>
      </c>
      <c r="Q160">
        <f t="shared" si="15"/>
        <v>0</v>
      </c>
      <c r="R160">
        <f t="shared" si="16"/>
        <v>1</v>
      </c>
      <c r="S160">
        <f t="shared" si="17"/>
        <v>14</v>
      </c>
      <c r="T160">
        <f t="shared" si="18"/>
        <v>14</v>
      </c>
      <c r="U160">
        <f t="shared" si="19"/>
        <v>0</v>
      </c>
      <c r="V160" t="str">
        <f t="shared" si="20"/>
        <v/>
      </c>
    </row>
    <row r="161" spans="1:22" x14ac:dyDescent="0.2">
      <c r="A161" t="s">
        <v>7124</v>
      </c>
      <c r="B161" t="s">
        <v>117</v>
      </c>
      <c r="C161">
        <v>41907880</v>
      </c>
      <c r="D161">
        <v>41907972</v>
      </c>
      <c r="E161">
        <v>93</v>
      </c>
      <c r="F161" t="s">
        <v>66</v>
      </c>
      <c r="G161" t="s">
        <v>109</v>
      </c>
      <c r="H161" t="s">
        <v>7125</v>
      </c>
      <c r="I161">
        <v>2</v>
      </c>
      <c r="J161">
        <v>0</v>
      </c>
      <c r="K161">
        <v>2</v>
      </c>
      <c r="L161">
        <v>0</v>
      </c>
      <c r="M161">
        <v>0</v>
      </c>
      <c r="N161">
        <v>0</v>
      </c>
      <c r="O161" t="str">
        <f t="shared" si="14"/>
        <v/>
      </c>
      <c r="P161">
        <f>IF(ISERROR(VLOOKUP(G161,Genes!$A$2:$A$749,1,0)),0,1)</f>
        <v>1</v>
      </c>
      <c r="Q161">
        <f t="shared" si="15"/>
        <v>0</v>
      </c>
      <c r="R161">
        <f t="shared" si="16"/>
        <v>1</v>
      </c>
      <c r="S161">
        <f t="shared" si="17"/>
        <v>15</v>
      </c>
      <c r="T161">
        <f t="shared" si="18"/>
        <v>15</v>
      </c>
      <c r="U161">
        <f t="shared" si="19"/>
        <v>0</v>
      </c>
      <c r="V161" t="str">
        <f t="shared" si="20"/>
        <v/>
      </c>
    </row>
    <row r="162" spans="1:22" x14ac:dyDescent="0.2">
      <c r="A162" t="s">
        <v>7126</v>
      </c>
      <c r="B162" t="s">
        <v>117</v>
      </c>
      <c r="C162">
        <v>41911381</v>
      </c>
      <c r="D162">
        <v>41911539</v>
      </c>
      <c r="E162">
        <v>159</v>
      </c>
      <c r="F162" t="s">
        <v>66</v>
      </c>
      <c r="G162" t="s">
        <v>109</v>
      </c>
      <c r="H162" t="s">
        <v>7127</v>
      </c>
      <c r="I162">
        <v>3</v>
      </c>
      <c r="J162">
        <v>1</v>
      </c>
      <c r="K162">
        <v>2</v>
      </c>
      <c r="L162">
        <v>0</v>
      </c>
      <c r="M162">
        <v>0</v>
      </c>
      <c r="N162">
        <v>0</v>
      </c>
      <c r="O162" t="str">
        <f t="shared" si="14"/>
        <v/>
      </c>
      <c r="P162">
        <f>IF(ISERROR(VLOOKUP(G162,Genes!$A$2:$A$749,1,0)),0,1)</f>
        <v>1</v>
      </c>
      <c r="Q162">
        <f t="shared" si="15"/>
        <v>0</v>
      </c>
      <c r="R162">
        <f t="shared" si="16"/>
        <v>1</v>
      </c>
      <c r="S162">
        <f t="shared" si="17"/>
        <v>16</v>
      </c>
      <c r="T162">
        <f t="shared" si="18"/>
        <v>16</v>
      </c>
      <c r="U162">
        <f t="shared" si="19"/>
        <v>0</v>
      </c>
      <c r="V162" t="str">
        <f t="shared" si="20"/>
        <v/>
      </c>
    </row>
    <row r="163" spans="1:22" x14ac:dyDescent="0.2">
      <c r="A163" t="s">
        <v>7128</v>
      </c>
      <c r="B163" t="s">
        <v>117</v>
      </c>
      <c r="C163">
        <v>41911771</v>
      </c>
      <c r="D163">
        <v>41911921</v>
      </c>
      <c r="E163">
        <v>151</v>
      </c>
      <c r="F163" t="s">
        <v>66</v>
      </c>
      <c r="G163" t="s">
        <v>109</v>
      </c>
      <c r="H163" t="s">
        <v>7129</v>
      </c>
      <c r="I163">
        <v>3</v>
      </c>
      <c r="J163">
        <v>0</v>
      </c>
      <c r="K163">
        <v>2</v>
      </c>
      <c r="L163">
        <v>1</v>
      </c>
      <c r="M163">
        <v>0</v>
      </c>
      <c r="N163">
        <v>0</v>
      </c>
      <c r="O163" t="str">
        <f t="shared" si="14"/>
        <v/>
      </c>
      <c r="P163">
        <f>IF(ISERROR(VLOOKUP(G163,Genes!$A$2:$A$749,1,0)),0,1)</f>
        <v>1</v>
      </c>
      <c r="Q163">
        <f t="shared" si="15"/>
        <v>0</v>
      </c>
      <c r="R163">
        <f t="shared" si="16"/>
        <v>1</v>
      </c>
      <c r="S163">
        <f t="shared" si="17"/>
        <v>17</v>
      </c>
      <c r="T163">
        <f t="shared" si="18"/>
        <v>17</v>
      </c>
      <c r="U163">
        <f t="shared" si="19"/>
        <v>0</v>
      </c>
      <c r="V163" t="str">
        <f t="shared" si="20"/>
        <v/>
      </c>
    </row>
    <row r="164" spans="1:22" x14ac:dyDescent="0.2">
      <c r="A164" t="s">
        <v>7130</v>
      </c>
      <c r="B164" t="s">
        <v>117</v>
      </c>
      <c r="C164">
        <v>41913531</v>
      </c>
      <c r="D164">
        <v>41913635</v>
      </c>
      <c r="E164">
        <v>105</v>
      </c>
      <c r="F164" t="s">
        <v>66</v>
      </c>
      <c r="G164" t="s">
        <v>109</v>
      </c>
      <c r="H164" t="s">
        <v>7131</v>
      </c>
      <c r="I164">
        <v>2</v>
      </c>
      <c r="J164">
        <v>0</v>
      </c>
      <c r="K164">
        <v>2</v>
      </c>
      <c r="L164">
        <v>0</v>
      </c>
      <c r="M164">
        <v>0</v>
      </c>
      <c r="N164">
        <v>0</v>
      </c>
      <c r="O164" t="str">
        <f t="shared" si="14"/>
        <v/>
      </c>
      <c r="P164">
        <f>IF(ISERROR(VLOOKUP(G164,Genes!$A$2:$A$749,1,0)),0,1)</f>
        <v>1</v>
      </c>
      <c r="Q164">
        <f t="shared" si="15"/>
        <v>0</v>
      </c>
      <c r="R164">
        <f t="shared" si="16"/>
        <v>1</v>
      </c>
      <c r="S164">
        <f t="shared" si="17"/>
        <v>18</v>
      </c>
      <c r="T164">
        <f t="shared" si="18"/>
        <v>18</v>
      </c>
      <c r="U164">
        <f t="shared" si="19"/>
        <v>0</v>
      </c>
      <c r="V164" t="str">
        <f t="shared" si="20"/>
        <v/>
      </c>
    </row>
    <row r="165" spans="1:22" x14ac:dyDescent="0.2">
      <c r="A165" t="s">
        <v>7132</v>
      </c>
      <c r="B165" t="s">
        <v>117</v>
      </c>
      <c r="C165">
        <v>41914485</v>
      </c>
      <c r="D165">
        <v>41914576</v>
      </c>
      <c r="E165">
        <v>92</v>
      </c>
      <c r="F165" t="s">
        <v>66</v>
      </c>
      <c r="G165" t="s">
        <v>109</v>
      </c>
      <c r="H165" t="s">
        <v>7133</v>
      </c>
      <c r="I165">
        <v>2</v>
      </c>
      <c r="J165">
        <v>0</v>
      </c>
      <c r="K165">
        <v>2</v>
      </c>
      <c r="L165">
        <v>0</v>
      </c>
      <c r="M165">
        <v>0</v>
      </c>
      <c r="N165">
        <v>0</v>
      </c>
      <c r="O165" t="str">
        <f t="shared" si="14"/>
        <v>ACO2</v>
      </c>
      <c r="P165">
        <f>IF(ISERROR(VLOOKUP(G165,Genes!$A$2:$A$749,1,0)),0,1)</f>
        <v>1</v>
      </c>
      <c r="Q165">
        <f t="shared" si="15"/>
        <v>0</v>
      </c>
      <c r="R165">
        <f t="shared" si="16"/>
        <v>1</v>
      </c>
      <c r="S165">
        <f t="shared" si="17"/>
        <v>19</v>
      </c>
      <c r="T165">
        <f t="shared" si="18"/>
        <v>19</v>
      </c>
      <c r="U165">
        <f t="shared" si="19"/>
        <v>1</v>
      </c>
      <c r="V165">
        <f t="shared" si="20"/>
        <v>1</v>
      </c>
    </row>
    <row r="166" spans="1:22" x14ac:dyDescent="0.2">
      <c r="A166" t="s">
        <v>7134</v>
      </c>
      <c r="B166" t="s">
        <v>126</v>
      </c>
      <c r="C166">
        <v>73975046</v>
      </c>
      <c r="D166">
        <v>73975154</v>
      </c>
      <c r="E166">
        <v>109</v>
      </c>
      <c r="F166" t="s">
        <v>74</v>
      </c>
      <c r="G166" t="s">
        <v>118</v>
      </c>
      <c r="H166" t="s">
        <v>7135</v>
      </c>
      <c r="I166">
        <v>3</v>
      </c>
      <c r="J166">
        <v>0</v>
      </c>
      <c r="K166">
        <v>2</v>
      </c>
      <c r="L166">
        <v>1</v>
      </c>
      <c r="M166">
        <v>0</v>
      </c>
      <c r="N166">
        <v>0</v>
      </c>
      <c r="O166" t="str">
        <f t="shared" si="14"/>
        <v/>
      </c>
      <c r="P166">
        <f>IF(ISERROR(VLOOKUP(G166,Genes!$A$2:$A$749,1,0)),0,1)</f>
        <v>1</v>
      </c>
      <c r="Q166">
        <f t="shared" si="15"/>
        <v>1</v>
      </c>
      <c r="R166">
        <f t="shared" si="16"/>
        <v>1</v>
      </c>
      <c r="S166">
        <f t="shared" si="17"/>
        <v>1</v>
      </c>
      <c r="T166">
        <f t="shared" si="18"/>
        <v>1</v>
      </c>
      <c r="U166">
        <f t="shared" si="19"/>
        <v>0</v>
      </c>
      <c r="V166" t="str">
        <f t="shared" si="20"/>
        <v/>
      </c>
    </row>
    <row r="167" spans="1:22" x14ac:dyDescent="0.2">
      <c r="A167" t="s">
        <v>7136</v>
      </c>
      <c r="B167" t="s">
        <v>126</v>
      </c>
      <c r="C167">
        <v>73951647</v>
      </c>
      <c r="D167">
        <v>73951762</v>
      </c>
      <c r="E167">
        <v>116</v>
      </c>
      <c r="F167" t="s">
        <v>74</v>
      </c>
      <c r="G167" t="s">
        <v>118</v>
      </c>
      <c r="H167" t="s">
        <v>7137</v>
      </c>
      <c r="I167">
        <v>3</v>
      </c>
      <c r="J167">
        <v>0</v>
      </c>
      <c r="K167">
        <v>2</v>
      </c>
      <c r="L167">
        <v>0</v>
      </c>
      <c r="M167">
        <v>0</v>
      </c>
      <c r="N167">
        <v>1</v>
      </c>
      <c r="O167" t="str">
        <f t="shared" si="14"/>
        <v/>
      </c>
      <c r="P167">
        <f>IF(ISERROR(VLOOKUP(G167,Genes!$A$2:$A$749,1,0)),0,1)</f>
        <v>1</v>
      </c>
      <c r="Q167">
        <f t="shared" si="15"/>
        <v>0</v>
      </c>
      <c r="R167">
        <f t="shared" si="16"/>
        <v>1</v>
      </c>
      <c r="S167">
        <f t="shared" si="17"/>
        <v>2</v>
      </c>
      <c r="T167">
        <f t="shared" si="18"/>
        <v>2</v>
      </c>
      <c r="U167">
        <f t="shared" si="19"/>
        <v>0</v>
      </c>
      <c r="V167" t="str">
        <f t="shared" si="20"/>
        <v/>
      </c>
    </row>
    <row r="168" spans="1:22" x14ac:dyDescent="0.2">
      <c r="A168" t="s">
        <v>7138</v>
      </c>
      <c r="B168" t="s">
        <v>126</v>
      </c>
      <c r="C168">
        <v>73949532</v>
      </c>
      <c r="D168">
        <v>73949701</v>
      </c>
      <c r="E168">
        <v>170</v>
      </c>
      <c r="F168" t="s">
        <v>74</v>
      </c>
      <c r="G168" t="s">
        <v>118</v>
      </c>
      <c r="H168" t="s">
        <v>7139</v>
      </c>
      <c r="I168">
        <v>3</v>
      </c>
      <c r="J168">
        <v>1</v>
      </c>
      <c r="K168">
        <v>2</v>
      </c>
      <c r="L168">
        <v>0</v>
      </c>
      <c r="M168">
        <v>0</v>
      </c>
      <c r="N168">
        <v>0</v>
      </c>
      <c r="O168" t="str">
        <f t="shared" si="14"/>
        <v/>
      </c>
      <c r="P168">
        <f>IF(ISERROR(VLOOKUP(G168,Genes!$A$2:$A$749,1,0)),0,1)</f>
        <v>1</v>
      </c>
      <c r="Q168">
        <f t="shared" si="15"/>
        <v>0</v>
      </c>
      <c r="R168">
        <f t="shared" si="16"/>
        <v>1</v>
      </c>
      <c r="S168">
        <f t="shared" si="17"/>
        <v>3</v>
      </c>
      <c r="T168">
        <f t="shared" si="18"/>
        <v>3</v>
      </c>
      <c r="U168">
        <f t="shared" si="19"/>
        <v>0</v>
      </c>
      <c r="V168" t="str">
        <f t="shared" si="20"/>
        <v/>
      </c>
    </row>
    <row r="169" spans="1:22" x14ac:dyDescent="0.2">
      <c r="A169" t="s">
        <v>7140</v>
      </c>
      <c r="B169" t="s">
        <v>126</v>
      </c>
      <c r="C169">
        <v>73947496</v>
      </c>
      <c r="D169">
        <v>73947658</v>
      </c>
      <c r="E169">
        <v>163</v>
      </c>
      <c r="F169" t="s">
        <v>74</v>
      </c>
      <c r="G169" t="s">
        <v>118</v>
      </c>
      <c r="H169" t="s">
        <v>7141</v>
      </c>
      <c r="I169">
        <v>3</v>
      </c>
      <c r="J169">
        <v>1</v>
      </c>
      <c r="K169">
        <v>2</v>
      </c>
      <c r="L169">
        <v>0</v>
      </c>
      <c r="M169">
        <v>0</v>
      </c>
      <c r="N169">
        <v>0</v>
      </c>
      <c r="O169" t="str">
        <f t="shared" si="14"/>
        <v/>
      </c>
      <c r="P169">
        <f>IF(ISERROR(VLOOKUP(G169,Genes!$A$2:$A$749,1,0)),0,1)</f>
        <v>1</v>
      </c>
      <c r="Q169">
        <f t="shared" si="15"/>
        <v>0</v>
      </c>
      <c r="R169">
        <f t="shared" si="16"/>
        <v>1</v>
      </c>
      <c r="S169">
        <f t="shared" si="17"/>
        <v>4</v>
      </c>
      <c r="T169">
        <f t="shared" si="18"/>
        <v>4</v>
      </c>
      <c r="U169">
        <f t="shared" si="19"/>
        <v>0</v>
      </c>
      <c r="V169" t="str">
        <f t="shared" si="20"/>
        <v/>
      </c>
    </row>
    <row r="170" spans="1:22" x14ac:dyDescent="0.2">
      <c r="A170" t="s">
        <v>7142</v>
      </c>
      <c r="B170" t="s">
        <v>126</v>
      </c>
      <c r="C170">
        <v>73946855</v>
      </c>
      <c r="D170">
        <v>73947045</v>
      </c>
      <c r="E170">
        <v>191</v>
      </c>
      <c r="F170" t="s">
        <v>74</v>
      </c>
      <c r="G170" t="s">
        <v>118</v>
      </c>
      <c r="H170" t="s">
        <v>7143</v>
      </c>
      <c r="I170">
        <v>3</v>
      </c>
      <c r="J170">
        <v>1</v>
      </c>
      <c r="K170">
        <v>2</v>
      </c>
      <c r="L170">
        <v>0</v>
      </c>
      <c r="M170">
        <v>0</v>
      </c>
      <c r="N170">
        <v>0</v>
      </c>
      <c r="O170" t="str">
        <f t="shared" si="14"/>
        <v/>
      </c>
      <c r="P170">
        <f>IF(ISERROR(VLOOKUP(G170,Genes!$A$2:$A$749,1,0)),0,1)</f>
        <v>1</v>
      </c>
      <c r="Q170">
        <f t="shared" si="15"/>
        <v>0</v>
      </c>
      <c r="R170">
        <f t="shared" si="16"/>
        <v>1</v>
      </c>
      <c r="S170">
        <f t="shared" si="17"/>
        <v>5</v>
      </c>
      <c r="T170">
        <f t="shared" si="18"/>
        <v>5</v>
      </c>
      <c r="U170">
        <f t="shared" si="19"/>
        <v>0</v>
      </c>
      <c r="V170" t="str">
        <f t="shared" si="20"/>
        <v/>
      </c>
    </row>
    <row r="171" spans="1:22" x14ac:dyDescent="0.2">
      <c r="A171" t="s">
        <v>7144</v>
      </c>
      <c r="B171" t="s">
        <v>126</v>
      </c>
      <c r="C171">
        <v>73945799</v>
      </c>
      <c r="D171">
        <v>73945978</v>
      </c>
      <c r="E171">
        <v>180</v>
      </c>
      <c r="F171" t="s">
        <v>74</v>
      </c>
      <c r="G171" t="s">
        <v>118</v>
      </c>
      <c r="H171" t="s">
        <v>7145</v>
      </c>
      <c r="I171">
        <v>4</v>
      </c>
      <c r="J171">
        <v>1</v>
      </c>
      <c r="K171">
        <v>2</v>
      </c>
      <c r="L171">
        <v>0</v>
      </c>
      <c r="M171">
        <v>0</v>
      </c>
      <c r="N171">
        <v>1</v>
      </c>
      <c r="O171" t="str">
        <f t="shared" si="14"/>
        <v/>
      </c>
      <c r="P171">
        <f>IF(ISERROR(VLOOKUP(G171,Genes!$A$2:$A$749,1,0)),0,1)</f>
        <v>1</v>
      </c>
      <c r="Q171">
        <f t="shared" si="15"/>
        <v>0</v>
      </c>
      <c r="R171">
        <f t="shared" si="16"/>
        <v>1</v>
      </c>
      <c r="S171">
        <f t="shared" si="17"/>
        <v>6</v>
      </c>
      <c r="T171">
        <f t="shared" si="18"/>
        <v>6</v>
      </c>
      <c r="U171">
        <f t="shared" si="19"/>
        <v>0</v>
      </c>
      <c r="V171" t="str">
        <f t="shared" si="20"/>
        <v/>
      </c>
    </row>
    <row r="172" spans="1:22" x14ac:dyDescent="0.2">
      <c r="A172" t="s">
        <v>7146</v>
      </c>
      <c r="B172" t="s">
        <v>126</v>
      </c>
      <c r="C172">
        <v>73945576</v>
      </c>
      <c r="D172">
        <v>73945681</v>
      </c>
      <c r="E172">
        <v>106</v>
      </c>
      <c r="F172" t="s">
        <v>74</v>
      </c>
      <c r="G172" t="s">
        <v>118</v>
      </c>
      <c r="H172" t="s">
        <v>7147</v>
      </c>
      <c r="I172">
        <v>4</v>
      </c>
      <c r="J172">
        <v>0</v>
      </c>
      <c r="K172">
        <v>2</v>
      </c>
      <c r="L172">
        <v>0</v>
      </c>
      <c r="M172">
        <v>0</v>
      </c>
      <c r="N172">
        <v>2</v>
      </c>
      <c r="O172" t="str">
        <f t="shared" si="14"/>
        <v/>
      </c>
      <c r="P172">
        <f>IF(ISERROR(VLOOKUP(G172,Genes!$A$2:$A$749,1,0)),0,1)</f>
        <v>1</v>
      </c>
      <c r="Q172">
        <f t="shared" si="15"/>
        <v>0</v>
      </c>
      <c r="R172">
        <f t="shared" si="16"/>
        <v>1</v>
      </c>
      <c r="S172">
        <f t="shared" si="17"/>
        <v>7</v>
      </c>
      <c r="T172">
        <f t="shared" si="18"/>
        <v>7</v>
      </c>
      <c r="U172">
        <f t="shared" si="19"/>
        <v>0</v>
      </c>
      <c r="V172" t="str">
        <f t="shared" si="20"/>
        <v/>
      </c>
    </row>
    <row r="173" spans="1:22" x14ac:dyDescent="0.2">
      <c r="A173" t="s">
        <v>7148</v>
      </c>
      <c r="B173" t="s">
        <v>126</v>
      </c>
      <c r="C173">
        <v>73945298</v>
      </c>
      <c r="D173">
        <v>73945441</v>
      </c>
      <c r="E173">
        <v>144</v>
      </c>
      <c r="F173" t="s">
        <v>74</v>
      </c>
      <c r="G173" t="s">
        <v>118</v>
      </c>
      <c r="H173" t="s">
        <v>7149</v>
      </c>
      <c r="I173">
        <v>4</v>
      </c>
      <c r="J173">
        <v>1</v>
      </c>
      <c r="K173">
        <v>2</v>
      </c>
      <c r="L173">
        <v>0</v>
      </c>
      <c r="M173">
        <v>0</v>
      </c>
      <c r="N173">
        <v>1</v>
      </c>
      <c r="O173" t="str">
        <f t="shared" si="14"/>
        <v/>
      </c>
      <c r="P173">
        <f>IF(ISERROR(VLOOKUP(G173,Genes!$A$2:$A$749,1,0)),0,1)</f>
        <v>1</v>
      </c>
      <c r="Q173">
        <f t="shared" si="15"/>
        <v>0</v>
      </c>
      <c r="R173">
        <f t="shared" si="16"/>
        <v>1</v>
      </c>
      <c r="S173">
        <f t="shared" si="17"/>
        <v>8</v>
      </c>
      <c r="T173">
        <f t="shared" si="18"/>
        <v>8</v>
      </c>
      <c r="U173">
        <f t="shared" si="19"/>
        <v>0</v>
      </c>
      <c r="V173" t="str">
        <f t="shared" si="20"/>
        <v/>
      </c>
    </row>
    <row r="174" spans="1:22" x14ac:dyDescent="0.2">
      <c r="A174" t="s">
        <v>7150</v>
      </c>
      <c r="B174" t="s">
        <v>126</v>
      </c>
      <c r="C174">
        <v>73944332</v>
      </c>
      <c r="D174">
        <v>73944538</v>
      </c>
      <c r="E174">
        <v>207</v>
      </c>
      <c r="F174" t="s">
        <v>74</v>
      </c>
      <c r="G174" t="s">
        <v>118</v>
      </c>
      <c r="H174" t="s">
        <v>7151</v>
      </c>
      <c r="I174">
        <v>3</v>
      </c>
      <c r="J174">
        <v>1</v>
      </c>
      <c r="K174">
        <v>2</v>
      </c>
      <c r="L174">
        <v>0</v>
      </c>
      <c r="M174">
        <v>0</v>
      </c>
      <c r="N174">
        <v>0</v>
      </c>
      <c r="O174" t="str">
        <f t="shared" si="14"/>
        <v/>
      </c>
      <c r="P174">
        <f>IF(ISERROR(VLOOKUP(G174,Genes!$A$2:$A$749,1,0)),0,1)</f>
        <v>1</v>
      </c>
      <c r="Q174">
        <f t="shared" si="15"/>
        <v>0</v>
      </c>
      <c r="R174">
        <f t="shared" si="16"/>
        <v>1</v>
      </c>
      <c r="S174">
        <f t="shared" si="17"/>
        <v>9</v>
      </c>
      <c r="T174">
        <f t="shared" si="18"/>
        <v>9</v>
      </c>
      <c r="U174">
        <f t="shared" si="19"/>
        <v>0</v>
      </c>
      <c r="V174" t="str">
        <f t="shared" si="20"/>
        <v/>
      </c>
    </row>
    <row r="175" spans="1:22" x14ac:dyDescent="0.2">
      <c r="A175" t="s">
        <v>7152</v>
      </c>
      <c r="B175" t="s">
        <v>126</v>
      </c>
      <c r="C175">
        <v>73942829</v>
      </c>
      <c r="D175">
        <v>73942876</v>
      </c>
      <c r="E175">
        <v>48</v>
      </c>
      <c r="F175" t="s">
        <v>74</v>
      </c>
      <c r="G175" t="s">
        <v>118</v>
      </c>
      <c r="H175" t="s">
        <v>7153</v>
      </c>
      <c r="I175">
        <v>2</v>
      </c>
      <c r="J175">
        <v>2</v>
      </c>
      <c r="K175">
        <v>0</v>
      </c>
      <c r="L175">
        <v>0</v>
      </c>
      <c r="M175">
        <v>0</v>
      </c>
      <c r="N175">
        <v>0</v>
      </c>
      <c r="O175" t="str">
        <f t="shared" si="14"/>
        <v/>
      </c>
      <c r="P175">
        <f>IF(ISERROR(VLOOKUP(G175,Genes!$A$2:$A$749,1,0)),0,1)</f>
        <v>1</v>
      </c>
      <c r="Q175">
        <f t="shared" si="15"/>
        <v>0</v>
      </c>
      <c r="R175">
        <f t="shared" si="16"/>
        <v>1</v>
      </c>
      <c r="S175">
        <f t="shared" si="17"/>
        <v>10</v>
      </c>
      <c r="T175">
        <f t="shared" si="18"/>
        <v>10</v>
      </c>
      <c r="U175">
        <f t="shared" si="19"/>
        <v>0</v>
      </c>
      <c r="V175" t="str">
        <f t="shared" si="20"/>
        <v/>
      </c>
    </row>
    <row r="176" spans="1:22" x14ac:dyDescent="0.2">
      <c r="A176" t="s">
        <v>7154</v>
      </c>
      <c r="B176" t="s">
        <v>126</v>
      </c>
      <c r="C176">
        <v>73974615</v>
      </c>
      <c r="D176">
        <v>73974774</v>
      </c>
      <c r="E176">
        <v>160</v>
      </c>
      <c r="F176" t="s">
        <v>74</v>
      </c>
      <c r="G176" t="s">
        <v>118</v>
      </c>
      <c r="H176" t="s">
        <v>7155</v>
      </c>
      <c r="I176">
        <v>3</v>
      </c>
      <c r="J176">
        <v>1</v>
      </c>
      <c r="K176">
        <v>2</v>
      </c>
      <c r="L176">
        <v>0</v>
      </c>
      <c r="M176">
        <v>0</v>
      </c>
      <c r="N176">
        <v>0</v>
      </c>
      <c r="O176" t="str">
        <f t="shared" si="14"/>
        <v/>
      </c>
      <c r="P176">
        <f>IF(ISERROR(VLOOKUP(G176,Genes!$A$2:$A$749,1,0)),0,1)</f>
        <v>1</v>
      </c>
      <c r="Q176">
        <f t="shared" si="15"/>
        <v>0</v>
      </c>
      <c r="R176">
        <f t="shared" si="16"/>
        <v>1</v>
      </c>
      <c r="S176">
        <f t="shared" si="17"/>
        <v>11</v>
      </c>
      <c r="T176">
        <f t="shared" si="18"/>
        <v>11</v>
      </c>
      <c r="U176">
        <f t="shared" si="19"/>
        <v>0</v>
      </c>
      <c r="V176" t="str">
        <f t="shared" si="20"/>
        <v/>
      </c>
    </row>
    <row r="177" spans="1:22" x14ac:dyDescent="0.2">
      <c r="A177" t="s">
        <v>7156</v>
      </c>
      <c r="B177" t="s">
        <v>126</v>
      </c>
      <c r="C177">
        <v>73974615</v>
      </c>
      <c r="D177">
        <v>73974769</v>
      </c>
      <c r="E177">
        <v>155</v>
      </c>
      <c r="F177" t="s">
        <v>74</v>
      </c>
      <c r="G177" t="s">
        <v>118</v>
      </c>
      <c r="H177" t="s">
        <v>7157</v>
      </c>
      <c r="I177">
        <v>3</v>
      </c>
      <c r="J177">
        <v>1</v>
      </c>
      <c r="K177">
        <v>2</v>
      </c>
      <c r="L177">
        <v>0</v>
      </c>
      <c r="M177">
        <v>0</v>
      </c>
      <c r="N177">
        <v>0</v>
      </c>
      <c r="O177" t="str">
        <f t="shared" si="14"/>
        <v/>
      </c>
      <c r="P177">
        <f>IF(ISERROR(VLOOKUP(G177,Genes!$A$2:$A$749,1,0)),0,1)</f>
        <v>1</v>
      </c>
      <c r="Q177">
        <f t="shared" si="15"/>
        <v>0</v>
      </c>
      <c r="R177">
        <f t="shared" si="16"/>
        <v>1</v>
      </c>
      <c r="S177">
        <f t="shared" si="17"/>
        <v>12</v>
      </c>
      <c r="T177">
        <f t="shared" si="18"/>
        <v>12</v>
      </c>
      <c r="U177">
        <f t="shared" si="19"/>
        <v>0</v>
      </c>
      <c r="V177" t="str">
        <f t="shared" si="20"/>
        <v/>
      </c>
    </row>
    <row r="178" spans="1:22" x14ac:dyDescent="0.2">
      <c r="A178" t="s">
        <v>7158</v>
      </c>
      <c r="B178" t="s">
        <v>126</v>
      </c>
      <c r="C178">
        <v>73974615</v>
      </c>
      <c r="D178">
        <v>73974636</v>
      </c>
      <c r="E178">
        <v>22</v>
      </c>
      <c r="F178" t="s">
        <v>74</v>
      </c>
      <c r="G178" t="s">
        <v>118</v>
      </c>
      <c r="H178" t="s">
        <v>7159</v>
      </c>
      <c r="I178">
        <v>3</v>
      </c>
      <c r="J178">
        <v>1</v>
      </c>
      <c r="K178">
        <v>0</v>
      </c>
      <c r="L178">
        <v>1</v>
      </c>
      <c r="M178">
        <v>1</v>
      </c>
      <c r="N178">
        <v>0</v>
      </c>
      <c r="O178" t="str">
        <f t="shared" si="14"/>
        <v/>
      </c>
      <c r="P178">
        <f>IF(ISERROR(VLOOKUP(G178,Genes!$A$2:$A$749,1,0)),0,1)</f>
        <v>1</v>
      </c>
      <c r="Q178">
        <f t="shared" si="15"/>
        <v>0</v>
      </c>
      <c r="R178">
        <f t="shared" si="16"/>
        <v>1</v>
      </c>
      <c r="S178">
        <f t="shared" si="17"/>
        <v>13</v>
      </c>
      <c r="T178">
        <f t="shared" si="18"/>
        <v>13</v>
      </c>
      <c r="U178">
        <f t="shared" si="19"/>
        <v>0</v>
      </c>
      <c r="V178" t="str">
        <f t="shared" si="20"/>
        <v/>
      </c>
    </row>
    <row r="179" spans="1:22" x14ac:dyDescent="0.2">
      <c r="A179" t="s">
        <v>7160</v>
      </c>
      <c r="B179" t="s">
        <v>126</v>
      </c>
      <c r="C179">
        <v>73969706</v>
      </c>
      <c r="D179">
        <v>73969866</v>
      </c>
      <c r="E179">
        <v>161</v>
      </c>
      <c r="F179" t="s">
        <v>74</v>
      </c>
      <c r="G179" t="s">
        <v>118</v>
      </c>
      <c r="H179" t="s">
        <v>7161</v>
      </c>
      <c r="I179">
        <v>3</v>
      </c>
      <c r="J179">
        <v>1</v>
      </c>
      <c r="K179">
        <v>2</v>
      </c>
      <c r="L179">
        <v>0</v>
      </c>
      <c r="M179">
        <v>0</v>
      </c>
      <c r="N179">
        <v>0</v>
      </c>
      <c r="O179" t="str">
        <f t="shared" si="14"/>
        <v/>
      </c>
      <c r="P179">
        <f>IF(ISERROR(VLOOKUP(G179,Genes!$A$2:$A$749,1,0)),0,1)</f>
        <v>1</v>
      </c>
      <c r="Q179">
        <f t="shared" si="15"/>
        <v>0</v>
      </c>
      <c r="R179">
        <f t="shared" si="16"/>
        <v>1</v>
      </c>
      <c r="S179">
        <f t="shared" si="17"/>
        <v>14</v>
      </c>
      <c r="T179">
        <f t="shared" si="18"/>
        <v>14</v>
      </c>
      <c r="U179">
        <f t="shared" si="19"/>
        <v>0</v>
      </c>
      <c r="V179" t="str">
        <f t="shared" si="20"/>
        <v/>
      </c>
    </row>
    <row r="180" spans="1:22" x14ac:dyDescent="0.2">
      <c r="A180" t="s">
        <v>7162</v>
      </c>
      <c r="B180" t="s">
        <v>126</v>
      </c>
      <c r="C180">
        <v>73969706</v>
      </c>
      <c r="D180">
        <v>73969770</v>
      </c>
      <c r="E180">
        <v>65</v>
      </c>
      <c r="F180" t="s">
        <v>74</v>
      </c>
      <c r="G180" t="s">
        <v>118</v>
      </c>
      <c r="H180" t="s">
        <v>7163</v>
      </c>
      <c r="I180">
        <v>3</v>
      </c>
      <c r="J180">
        <v>1</v>
      </c>
      <c r="K180">
        <v>0</v>
      </c>
      <c r="L180">
        <v>1</v>
      </c>
      <c r="M180">
        <v>1</v>
      </c>
      <c r="N180">
        <v>0</v>
      </c>
      <c r="O180" t="str">
        <f t="shared" si="14"/>
        <v/>
      </c>
      <c r="P180">
        <f>IF(ISERROR(VLOOKUP(G180,Genes!$A$2:$A$749,1,0)),0,1)</f>
        <v>1</v>
      </c>
      <c r="Q180">
        <f t="shared" si="15"/>
        <v>0</v>
      </c>
      <c r="R180">
        <f t="shared" si="16"/>
        <v>1</v>
      </c>
      <c r="S180">
        <f t="shared" si="17"/>
        <v>15</v>
      </c>
      <c r="T180">
        <f t="shared" si="18"/>
        <v>15</v>
      </c>
      <c r="U180">
        <f t="shared" si="19"/>
        <v>0</v>
      </c>
      <c r="V180" t="str">
        <f t="shared" si="20"/>
        <v/>
      </c>
    </row>
    <row r="181" spans="1:22" x14ac:dyDescent="0.2">
      <c r="A181" t="s">
        <v>7164</v>
      </c>
      <c r="B181" t="s">
        <v>126</v>
      </c>
      <c r="C181">
        <v>73956296</v>
      </c>
      <c r="D181">
        <v>73956456</v>
      </c>
      <c r="E181">
        <v>161</v>
      </c>
      <c r="F181" t="s">
        <v>74</v>
      </c>
      <c r="G181" t="s">
        <v>118</v>
      </c>
      <c r="H181" t="s">
        <v>7165</v>
      </c>
      <c r="I181">
        <v>3</v>
      </c>
      <c r="J181">
        <v>1</v>
      </c>
      <c r="K181">
        <v>2</v>
      </c>
      <c r="L181">
        <v>0</v>
      </c>
      <c r="M181">
        <v>0</v>
      </c>
      <c r="N181">
        <v>0</v>
      </c>
      <c r="O181" t="str">
        <f t="shared" si="14"/>
        <v/>
      </c>
      <c r="P181">
        <f>IF(ISERROR(VLOOKUP(G181,Genes!$A$2:$A$749,1,0)),0,1)</f>
        <v>1</v>
      </c>
      <c r="Q181">
        <f t="shared" si="15"/>
        <v>0</v>
      </c>
      <c r="R181">
        <f t="shared" si="16"/>
        <v>1</v>
      </c>
      <c r="S181">
        <f t="shared" si="17"/>
        <v>16</v>
      </c>
      <c r="T181">
        <f t="shared" si="18"/>
        <v>16</v>
      </c>
      <c r="U181">
        <f t="shared" si="19"/>
        <v>0</v>
      </c>
      <c r="V181" t="str">
        <f t="shared" si="20"/>
        <v/>
      </c>
    </row>
    <row r="182" spans="1:22" x14ac:dyDescent="0.2">
      <c r="A182" t="s">
        <v>7166</v>
      </c>
      <c r="B182" t="s">
        <v>126</v>
      </c>
      <c r="C182">
        <v>73953540</v>
      </c>
      <c r="D182">
        <v>73953647</v>
      </c>
      <c r="E182">
        <v>108</v>
      </c>
      <c r="F182" t="s">
        <v>74</v>
      </c>
      <c r="G182" t="s">
        <v>118</v>
      </c>
      <c r="H182" t="s">
        <v>7167</v>
      </c>
      <c r="I182">
        <v>2</v>
      </c>
      <c r="J182">
        <v>0</v>
      </c>
      <c r="K182">
        <v>2</v>
      </c>
      <c r="L182">
        <v>0</v>
      </c>
      <c r="M182">
        <v>0</v>
      </c>
      <c r="N182">
        <v>0</v>
      </c>
      <c r="O182" t="str">
        <f t="shared" si="14"/>
        <v/>
      </c>
      <c r="P182">
        <f>IF(ISERROR(VLOOKUP(G182,Genes!$A$2:$A$749,1,0)),0,1)</f>
        <v>1</v>
      </c>
      <c r="Q182">
        <f t="shared" si="15"/>
        <v>0</v>
      </c>
      <c r="R182">
        <f t="shared" si="16"/>
        <v>1</v>
      </c>
      <c r="S182">
        <f t="shared" si="17"/>
        <v>17</v>
      </c>
      <c r="T182">
        <f t="shared" si="18"/>
        <v>17</v>
      </c>
      <c r="U182">
        <f t="shared" si="19"/>
        <v>0</v>
      </c>
      <c r="V182" t="str">
        <f t="shared" si="20"/>
        <v/>
      </c>
    </row>
    <row r="183" spans="1:22" x14ac:dyDescent="0.2">
      <c r="A183" t="s">
        <v>7168</v>
      </c>
      <c r="B183" t="s">
        <v>126</v>
      </c>
      <c r="C183">
        <v>73951909</v>
      </c>
      <c r="D183">
        <v>73952028</v>
      </c>
      <c r="E183">
        <v>120</v>
      </c>
      <c r="F183" t="s">
        <v>74</v>
      </c>
      <c r="G183" t="s">
        <v>118</v>
      </c>
      <c r="H183" t="s">
        <v>7169</v>
      </c>
      <c r="I183">
        <v>3</v>
      </c>
      <c r="J183">
        <v>0</v>
      </c>
      <c r="K183">
        <v>2</v>
      </c>
      <c r="L183">
        <v>0</v>
      </c>
      <c r="M183">
        <v>0</v>
      </c>
      <c r="N183">
        <v>1</v>
      </c>
      <c r="O183" t="str">
        <f t="shared" si="14"/>
        <v>ACOX1</v>
      </c>
      <c r="P183">
        <f>IF(ISERROR(VLOOKUP(G183,Genes!$A$2:$A$749,1,0)),0,1)</f>
        <v>1</v>
      </c>
      <c r="Q183">
        <f t="shared" si="15"/>
        <v>0</v>
      </c>
      <c r="R183">
        <f t="shared" si="16"/>
        <v>1</v>
      </c>
      <c r="S183">
        <f t="shared" si="17"/>
        <v>18</v>
      </c>
      <c r="T183">
        <f t="shared" si="18"/>
        <v>18</v>
      </c>
      <c r="U183">
        <f t="shared" si="19"/>
        <v>1</v>
      </c>
      <c r="V183">
        <f t="shared" si="20"/>
        <v>1</v>
      </c>
    </row>
    <row r="184" spans="1:22" x14ac:dyDescent="0.2">
      <c r="A184" t="s">
        <v>7170</v>
      </c>
      <c r="B184" t="s">
        <v>135</v>
      </c>
      <c r="C184">
        <v>89167090</v>
      </c>
      <c r="D184">
        <v>89167755</v>
      </c>
      <c r="E184">
        <v>666</v>
      </c>
      <c r="F184" t="s">
        <v>66</v>
      </c>
      <c r="G184" t="s">
        <v>127</v>
      </c>
      <c r="H184" t="s">
        <v>7171</v>
      </c>
      <c r="I184">
        <v>11</v>
      </c>
      <c r="J184">
        <v>9</v>
      </c>
      <c r="K184">
        <v>2</v>
      </c>
      <c r="L184">
        <v>0</v>
      </c>
      <c r="M184">
        <v>0</v>
      </c>
      <c r="N184">
        <v>0</v>
      </c>
      <c r="O184" t="str">
        <f t="shared" si="14"/>
        <v/>
      </c>
      <c r="P184">
        <f>IF(ISERROR(VLOOKUP(G184,Genes!$A$2:$A$749,1,0)),0,1)</f>
        <v>1</v>
      </c>
      <c r="Q184">
        <f t="shared" si="15"/>
        <v>1</v>
      </c>
      <c r="R184">
        <f t="shared" si="16"/>
        <v>1</v>
      </c>
      <c r="S184">
        <f t="shared" si="17"/>
        <v>1</v>
      </c>
      <c r="T184">
        <f t="shared" si="18"/>
        <v>1</v>
      </c>
      <c r="U184">
        <f t="shared" si="19"/>
        <v>0</v>
      </c>
      <c r="V184" t="str">
        <f t="shared" si="20"/>
        <v/>
      </c>
    </row>
    <row r="185" spans="1:22" x14ac:dyDescent="0.2">
      <c r="A185" t="s">
        <v>7172</v>
      </c>
      <c r="B185" t="s">
        <v>135</v>
      </c>
      <c r="C185">
        <v>89211675</v>
      </c>
      <c r="D185">
        <v>89211809</v>
      </c>
      <c r="E185">
        <v>135</v>
      </c>
      <c r="F185" t="s">
        <v>66</v>
      </c>
      <c r="G185" t="s">
        <v>127</v>
      </c>
      <c r="H185" t="s">
        <v>7173</v>
      </c>
      <c r="I185">
        <v>3</v>
      </c>
      <c r="J185">
        <v>1</v>
      </c>
      <c r="K185">
        <v>2</v>
      </c>
      <c r="L185">
        <v>0</v>
      </c>
      <c r="M185">
        <v>0</v>
      </c>
      <c r="N185">
        <v>0</v>
      </c>
      <c r="O185" t="str">
        <f t="shared" si="14"/>
        <v/>
      </c>
      <c r="P185">
        <f>IF(ISERROR(VLOOKUP(G185,Genes!$A$2:$A$749,1,0)),0,1)</f>
        <v>1</v>
      </c>
      <c r="Q185">
        <f t="shared" si="15"/>
        <v>0</v>
      </c>
      <c r="R185">
        <f t="shared" si="16"/>
        <v>1</v>
      </c>
      <c r="S185">
        <f t="shared" si="17"/>
        <v>2</v>
      </c>
      <c r="T185">
        <f t="shared" si="18"/>
        <v>2</v>
      </c>
      <c r="U185">
        <f t="shared" si="19"/>
        <v>0</v>
      </c>
      <c r="V185" t="str">
        <f t="shared" si="20"/>
        <v/>
      </c>
    </row>
    <row r="186" spans="1:22" x14ac:dyDescent="0.2">
      <c r="A186" t="s">
        <v>7174</v>
      </c>
      <c r="B186" t="s">
        <v>135</v>
      </c>
      <c r="C186">
        <v>89212346</v>
      </c>
      <c r="D186">
        <v>89212457</v>
      </c>
      <c r="E186">
        <v>112</v>
      </c>
      <c r="F186" t="s">
        <v>66</v>
      </c>
      <c r="G186" t="s">
        <v>127</v>
      </c>
      <c r="H186" t="s">
        <v>7175</v>
      </c>
      <c r="I186">
        <v>2</v>
      </c>
      <c r="J186">
        <v>0</v>
      </c>
      <c r="K186">
        <v>2</v>
      </c>
      <c r="L186">
        <v>0</v>
      </c>
      <c r="M186">
        <v>0</v>
      </c>
      <c r="N186">
        <v>0</v>
      </c>
      <c r="O186" t="str">
        <f t="shared" si="14"/>
        <v/>
      </c>
      <c r="P186">
        <f>IF(ISERROR(VLOOKUP(G186,Genes!$A$2:$A$749,1,0)),0,1)</f>
        <v>1</v>
      </c>
      <c r="Q186">
        <f t="shared" si="15"/>
        <v>0</v>
      </c>
      <c r="R186">
        <f t="shared" si="16"/>
        <v>1</v>
      </c>
      <c r="S186">
        <f t="shared" si="17"/>
        <v>3</v>
      </c>
      <c r="T186">
        <f t="shared" si="18"/>
        <v>3</v>
      </c>
      <c r="U186">
        <f t="shared" si="19"/>
        <v>0</v>
      </c>
      <c r="V186" t="str">
        <f t="shared" si="20"/>
        <v/>
      </c>
    </row>
    <row r="187" spans="1:22" x14ac:dyDescent="0.2">
      <c r="A187" t="s">
        <v>7176</v>
      </c>
      <c r="B187" t="s">
        <v>135</v>
      </c>
      <c r="C187">
        <v>89217436</v>
      </c>
      <c r="D187">
        <v>89217655</v>
      </c>
      <c r="E187">
        <v>220</v>
      </c>
      <c r="F187" t="s">
        <v>66</v>
      </c>
      <c r="G187" t="s">
        <v>127</v>
      </c>
      <c r="H187" t="s">
        <v>7177</v>
      </c>
      <c r="I187">
        <v>3</v>
      </c>
      <c r="J187">
        <v>1</v>
      </c>
      <c r="K187">
        <v>2</v>
      </c>
      <c r="L187">
        <v>0</v>
      </c>
      <c r="M187">
        <v>0</v>
      </c>
      <c r="N187">
        <v>0</v>
      </c>
      <c r="O187" t="str">
        <f t="shared" si="14"/>
        <v/>
      </c>
      <c r="P187">
        <f>IF(ISERROR(VLOOKUP(G187,Genes!$A$2:$A$749,1,0)),0,1)</f>
        <v>1</v>
      </c>
      <c r="Q187">
        <f t="shared" si="15"/>
        <v>0</v>
      </c>
      <c r="R187">
        <f t="shared" si="16"/>
        <v>1</v>
      </c>
      <c r="S187">
        <f t="shared" si="17"/>
        <v>4</v>
      </c>
      <c r="T187">
        <f t="shared" si="18"/>
        <v>4</v>
      </c>
      <c r="U187">
        <f t="shared" si="19"/>
        <v>0</v>
      </c>
      <c r="V187" t="str">
        <f t="shared" si="20"/>
        <v/>
      </c>
    </row>
    <row r="188" spans="1:22" x14ac:dyDescent="0.2">
      <c r="A188" t="s">
        <v>7178</v>
      </c>
      <c r="B188" t="s">
        <v>135</v>
      </c>
      <c r="C188">
        <v>89218200</v>
      </c>
      <c r="D188">
        <v>89218254</v>
      </c>
      <c r="E188">
        <v>55</v>
      </c>
      <c r="F188" t="s">
        <v>66</v>
      </c>
      <c r="G188" t="s">
        <v>127</v>
      </c>
      <c r="H188" t="s">
        <v>7179</v>
      </c>
      <c r="I188">
        <v>0</v>
      </c>
      <c r="J188">
        <v>0</v>
      </c>
      <c r="K188">
        <v>0</v>
      </c>
      <c r="L188">
        <v>0</v>
      </c>
      <c r="M188">
        <v>0</v>
      </c>
      <c r="N188">
        <v>0</v>
      </c>
      <c r="O188" t="str">
        <f t="shared" si="14"/>
        <v/>
      </c>
      <c r="P188">
        <f>IF(ISERROR(VLOOKUP(G188,Genes!$A$2:$A$749,1,0)),0,1)</f>
        <v>1</v>
      </c>
      <c r="Q188">
        <f t="shared" si="15"/>
        <v>0</v>
      </c>
      <c r="R188">
        <f t="shared" si="16"/>
        <v>0</v>
      </c>
      <c r="S188">
        <f t="shared" si="17"/>
        <v>4</v>
      </c>
      <c r="T188">
        <f t="shared" si="18"/>
        <v>5</v>
      </c>
      <c r="U188">
        <f t="shared" si="19"/>
        <v>0</v>
      </c>
      <c r="V188" t="str">
        <f t="shared" si="20"/>
        <v/>
      </c>
    </row>
    <row r="189" spans="1:22" x14ac:dyDescent="0.2">
      <c r="A189" t="s">
        <v>7180</v>
      </c>
      <c r="B189" t="s">
        <v>135</v>
      </c>
      <c r="C189">
        <v>89220498</v>
      </c>
      <c r="D189">
        <v>89220615</v>
      </c>
      <c r="E189">
        <v>118</v>
      </c>
      <c r="F189" t="s">
        <v>66</v>
      </c>
      <c r="G189" t="s">
        <v>127</v>
      </c>
      <c r="H189" t="s">
        <v>7181</v>
      </c>
      <c r="I189">
        <v>2</v>
      </c>
      <c r="J189">
        <v>0</v>
      </c>
      <c r="K189">
        <v>2</v>
      </c>
      <c r="L189">
        <v>0</v>
      </c>
      <c r="M189">
        <v>0</v>
      </c>
      <c r="N189">
        <v>0</v>
      </c>
      <c r="O189" t="str">
        <f t="shared" si="14"/>
        <v/>
      </c>
      <c r="P189">
        <f>IF(ISERROR(VLOOKUP(G189,Genes!$A$2:$A$749,1,0)),0,1)</f>
        <v>1</v>
      </c>
      <c r="Q189">
        <f t="shared" si="15"/>
        <v>0</v>
      </c>
      <c r="R189">
        <f t="shared" si="16"/>
        <v>1</v>
      </c>
      <c r="S189">
        <f t="shared" si="17"/>
        <v>5</v>
      </c>
      <c r="T189">
        <f t="shared" si="18"/>
        <v>6</v>
      </c>
      <c r="U189">
        <f t="shared" si="19"/>
        <v>0</v>
      </c>
      <c r="V189" t="str">
        <f t="shared" si="20"/>
        <v/>
      </c>
    </row>
    <row r="190" spans="1:22" x14ac:dyDescent="0.2">
      <c r="A190" t="s">
        <v>7182</v>
      </c>
      <c r="B190" t="s">
        <v>135</v>
      </c>
      <c r="C190">
        <v>89223989</v>
      </c>
      <c r="D190">
        <v>89225419</v>
      </c>
      <c r="E190">
        <v>1431</v>
      </c>
      <c r="F190" t="s">
        <v>66</v>
      </c>
      <c r="G190" t="s">
        <v>127</v>
      </c>
      <c r="H190" t="s">
        <v>7183</v>
      </c>
      <c r="I190">
        <v>0</v>
      </c>
      <c r="J190">
        <v>0</v>
      </c>
      <c r="K190">
        <v>0</v>
      </c>
      <c r="L190">
        <v>0</v>
      </c>
      <c r="M190">
        <v>0</v>
      </c>
      <c r="N190">
        <v>0</v>
      </c>
      <c r="O190" t="str">
        <f t="shared" si="14"/>
        <v/>
      </c>
      <c r="P190">
        <f>IF(ISERROR(VLOOKUP(G190,Genes!$A$2:$A$749,1,0)),0,1)</f>
        <v>1</v>
      </c>
      <c r="Q190">
        <f t="shared" si="15"/>
        <v>0</v>
      </c>
      <c r="R190">
        <f t="shared" si="16"/>
        <v>0</v>
      </c>
      <c r="S190">
        <f t="shared" si="17"/>
        <v>5</v>
      </c>
      <c r="T190">
        <f t="shared" si="18"/>
        <v>7</v>
      </c>
      <c r="U190">
        <f t="shared" si="19"/>
        <v>0</v>
      </c>
      <c r="V190" t="str">
        <f t="shared" si="20"/>
        <v/>
      </c>
    </row>
    <row r="191" spans="1:22" x14ac:dyDescent="0.2">
      <c r="A191" t="s">
        <v>7184</v>
      </c>
      <c r="B191" t="s">
        <v>135</v>
      </c>
      <c r="C191">
        <v>89169012</v>
      </c>
      <c r="D191">
        <v>89169167</v>
      </c>
      <c r="E191">
        <v>156</v>
      </c>
      <c r="F191" t="s">
        <v>66</v>
      </c>
      <c r="G191" t="s">
        <v>127</v>
      </c>
      <c r="H191" t="s">
        <v>7185</v>
      </c>
      <c r="I191">
        <v>3</v>
      </c>
      <c r="J191">
        <v>1</v>
      </c>
      <c r="K191">
        <v>2</v>
      </c>
      <c r="L191">
        <v>0</v>
      </c>
      <c r="M191">
        <v>0</v>
      </c>
      <c r="N191">
        <v>0</v>
      </c>
      <c r="O191" t="str">
        <f t="shared" si="14"/>
        <v/>
      </c>
      <c r="P191">
        <f>IF(ISERROR(VLOOKUP(G191,Genes!$A$2:$A$749,1,0)),0,1)</f>
        <v>1</v>
      </c>
      <c r="Q191">
        <f t="shared" si="15"/>
        <v>0</v>
      </c>
      <c r="R191">
        <f t="shared" si="16"/>
        <v>1</v>
      </c>
      <c r="S191">
        <f t="shared" si="17"/>
        <v>6</v>
      </c>
      <c r="T191">
        <f t="shared" si="18"/>
        <v>8</v>
      </c>
      <c r="U191">
        <f t="shared" si="19"/>
        <v>0</v>
      </c>
      <c r="V191" t="str">
        <f t="shared" si="20"/>
        <v/>
      </c>
    </row>
    <row r="192" spans="1:22" x14ac:dyDescent="0.2">
      <c r="A192" t="s">
        <v>7186</v>
      </c>
      <c r="B192" t="s">
        <v>135</v>
      </c>
      <c r="C192">
        <v>89169141</v>
      </c>
      <c r="D192">
        <v>89169167</v>
      </c>
      <c r="E192">
        <v>27</v>
      </c>
      <c r="F192" t="s">
        <v>66</v>
      </c>
      <c r="G192" t="s">
        <v>127</v>
      </c>
      <c r="H192" t="s">
        <v>7187</v>
      </c>
      <c r="I192">
        <v>3</v>
      </c>
      <c r="J192">
        <v>1</v>
      </c>
      <c r="K192">
        <v>0</v>
      </c>
      <c r="L192">
        <v>1</v>
      </c>
      <c r="M192">
        <v>1</v>
      </c>
      <c r="N192">
        <v>0</v>
      </c>
      <c r="O192" t="str">
        <f t="shared" si="14"/>
        <v/>
      </c>
      <c r="P192">
        <f>IF(ISERROR(VLOOKUP(G192,Genes!$A$2:$A$749,1,0)),0,1)</f>
        <v>1</v>
      </c>
      <c r="Q192">
        <f t="shared" si="15"/>
        <v>0</v>
      </c>
      <c r="R192">
        <f t="shared" si="16"/>
        <v>1</v>
      </c>
      <c r="S192">
        <f t="shared" si="17"/>
        <v>7</v>
      </c>
      <c r="T192">
        <f t="shared" si="18"/>
        <v>9</v>
      </c>
      <c r="U192">
        <f t="shared" si="19"/>
        <v>0</v>
      </c>
      <c r="V192" t="str">
        <f t="shared" si="20"/>
        <v/>
      </c>
    </row>
    <row r="193" spans="1:22" x14ac:dyDescent="0.2">
      <c r="A193" t="s">
        <v>7188</v>
      </c>
      <c r="B193" t="s">
        <v>135</v>
      </c>
      <c r="C193">
        <v>89178500</v>
      </c>
      <c r="D193">
        <v>89178654</v>
      </c>
      <c r="E193">
        <v>155</v>
      </c>
      <c r="F193" t="s">
        <v>66</v>
      </c>
      <c r="G193" t="s">
        <v>127</v>
      </c>
      <c r="H193" t="s">
        <v>7189</v>
      </c>
      <c r="I193">
        <v>3</v>
      </c>
      <c r="J193">
        <v>1</v>
      </c>
      <c r="K193">
        <v>2</v>
      </c>
      <c r="L193">
        <v>0</v>
      </c>
      <c r="M193">
        <v>0</v>
      </c>
      <c r="N193">
        <v>0</v>
      </c>
      <c r="O193" t="str">
        <f t="shared" si="14"/>
        <v/>
      </c>
      <c r="P193">
        <f>IF(ISERROR(VLOOKUP(G193,Genes!$A$2:$A$749,1,0)),0,1)</f>
        <v>1</v>
      </c>
      <c r="Q193">
        <f t="shared" si="15"/>
        <v>0</v>
      </c>
      <c r="R193">
        <f t="shared" si="16"/>
        <v>1</v>
      </c>
      <c r="S193">
        <f t="shared" si="17"/>
        <v>8</v>
      </c>
      <c r="T193">
        <f t="shared" si="18"/>
        <v>10</v>
      </c>
      <c r="U193">
        <f t="shared" si="19"/>
        <v>0</v>
      </c>
      <c r="V193" t="str">
        <f t="shared" si="20"/>
        <v/>
      </c>
    </row>
    <row r="194" spans="1:22" x14ac:dyDescent="0.2">
      <c r="A194" t="s">
        <v>7190</v>
      </c>
      <c r="B194" t="s">
        <v>135</v>
      </c>
      <c r="C194">
        <v>89180747</v>
      </c>
      <c r="D194">
        <v>89180895</v>
      </c>
      <c r="E194">
        <v>149</v>
      </c>
      <c r="F194" t="s">
        <v>66</v>
      </c>
      <c r="G194" t="s">
        <v>127</v>
      </c>
      <c r="H194" t="s">
        <v>7191</v>
      </c>
      <c r="I194">
        <v>3</v>
      </c>
      <c r="J194">
        <v>1</v>
      </c>
      <c r="K194">
        <v>2</v>
      </c>
      <c r="L194">
        <v>0</v>
      </c>
      <c r="M194">
        <v>0</v>
      </c>
      <c r="N194">
        <v>0</v>
      </c>
      <c r="O194" t="str">
        <f t="shared" ref="O194:O257" si="21">IF(U194=1,G194,"")</f>
        <v/>
      </c>
      <c r="P194">
        <f>IF(ISERROR(VLOOKUP(G194,Genes!$A$2:$A$749,1,0)),0,1)</f>
        <v>1</v>
      </c>
      <c r="Q194">
        <f t="shared" ref="Q194:Q257" si="22">IF(G194&lt;&gt;G193,1,0)</f>
        <v>0</v>
      </c>
      <c r="R194">
        <f t="shared" ref="R194:R257" si="23">IF(I194=0,0,1)</f>
        <v>1</v>
      </c>
      <c r="S194">
        <f t="shared" ref="S194:S257" si="24">IF(Q194=1,R194,S193+R194)</f>
        <v>9</v>
      </c>
      <c r="T194">
        <f t="shared" ref="T194:T257" si="25">IF(Q194=1,1,T193+1)</f>
        <v>11</v>
      </c>
      <c r="U194">
        <f t="shared" ref="U194:U257" si="26">IF(G194&lt;&gt;G195,1,0)</f>
        <v>0</v>
      </c>
      <c r="V194" t="str">
        <f t="shared" ref="V194:V257" si="27">IF(U194=1,S194/T194,"")</f>
        <v/>
      </c>
    </row>
    <row r="195" spans="1:22" x14ac:dyDescent="0.2">
      <c r="A195" t="s">
        <v>7192</v>
      </c>
      <c r="B195" t="s">
        <v>135</v>
      </c>
      <c r="C195">
        <v>89182572</v>
      </c>
      <c r="D195">
        <v>89182830</v>
      </c>
      <c r="E195">
        <v>259</v>
      </c>
      <c r="F195" t="s">
        <v>66</v>
      </c>
      <c r="G195" t="s">
        <v>127</v>
      </c>
      <c r="H195" t="s">
        <v>7193</v>
      </c>
      <c r="I195">
        <v>0</v>
      </c>
      <c r="J195">
        <v>0</v>
      </c>
      <c r="K195">
        <v>0</v>
      </c>
      <c r="L195">
        <v>0</v>
      </c>
      <c r="M195">
        <v>0</v>
      </c>
      <c r="N195">
        <v>0</v>
      </c>
      <c r="O195" t="str">
        <f t="shared" si="21"/>
        <v/>
      </c>
      <c r="P195">
        <f>IF(ISERROR(VLOOKUP(G195,Genes!$A$2:$A$749,1,0)),0,1)</f>
        <v>1</v>
      </c>
      <c r="Q195">
        <f t="shared" si="22"/>
        <v>0</v>
      </c>
      <c r="R195">
        <f t="shared" si="23"/>
        <v>0</v>
      </c>
      <c r="S195">
        <f t="shared" si="24"/>
        <v>9</v>
      </c>
      <c r="T195">
        <f t="shared" si="25"/>
        <v>12</v>
      </c>
      <c r="U195">
        <f t="shared" si="26"/>
        <v>0</v>
      </c>
      <c r="V195" t="str">
        <f t="shared" si="27"/>
        <v/>
      </c>
    </row>
    <row r="196" spans="1:22" x14ac:dyDescent="0.2">
      <c r="A196" t="s">
        <v>7194</v>
      </c>
      <c r="B196" t="s">
        <v>135</v>
      </c>
      <c r="C196">
        <v>89187209</v>
      </c>
      <c r="D196">
        <v>89187321</v>
      </c>
      <c r="E196">
        <v>113</v>
      </c>
      <c r="F196" t="s">
        <v>66</v>
      </c>
      <c r="G196" t="s">
        <v>127</v>
      </c>
      <c r="H196" t="s">
        <v>7195</v>
      </c>
      <c r="I196">
        <v>2</v>
      </c>
      <c r="J196">
        <v>0</v>
      </c>
      <c r="K196">
        <v>2</v>
      </c>
      <c r="L196">
        <v>0</v>
      </c>
      <c r="M196">
        <v>0</v>
      </c>
      <c r="N196">
        <v>0</v>
      </c>
      <c r="O196" t="str">
        <f t="shared" si="21"/>
        <v/>
      </c>
      <c r="P196">
        <f>IF(ISERROR(VLOOKUP(G196,Genes!$A$2:$A$749,1,0)),0,1)</f>
        <v>1</v>
      </c>
      <c r="Q196">
        <f t="shared" si="22"/>
        <v>0</v>
      </c>
      <c r="R196">
        <f t="shared" si="23"/>
        <v>1</v>
      </c>
      <c r="S196">
        <f t="shared" si="24"/>
        <v>10</v>
      </c>
      <c r="T196">
        <f t="shared" si="25"/>
        <v>13</v>
      </c>
      <c r="U196">
        <f t="shared" si="26"/>
        <v>0</v>
      </c>
      <c r="V196" t="str">
        <f t="shared" si="27"/>
        <v/>
      </c>
    </row>
    <row r="197" spans="1:22" x14ac:dyDescent="0.2">
      <c r="A197" t="s">
        <v>7196</v>
      </c>
      <c r="B197" t="s">
        <v>135</v>
      </c>
      <c r="C197">
        <v>89199544</v>
      </c>
      <c r="D197">
        <v>89199670</v>
      </c>
      <c r="E197">
        <v>127</v>
      </c>
      <c r="F197" t="s">
        <v>66</v>
      </c>
      <c r="G197" t="s">
        <v>127</v>
      </c>
      <c r="H197" t="s">
        <v>7197</v>
      </c>
      <c r="I197">
        <v>3</v>
      </c>
      <c r="J197">
        <v>1</v>
      </c>
      <c r="K197">
        <v>2</v>
      </c>
      <c r="L197">
        <v>0</v>
      </c>
      <c r="M197">
        <v>0</v>
      </c>
      <c r="N197">
        <v>0</v>
      </c>
      <c r="O197" t="str">
        <f t="shared" si="21"/>
        <v/>
      </c>
      <c r="P197">
        <f>IF(ISERROR(VLOOKUP(G197,Genes!$A$2:$A$749,1,0)),0,1)</f>
        <v>1</v>
      </c>
      <c r="Q197">
        <f t="shared" si="22"/>
        <v>0</v>
      </c>
      <c r="R197">
        <f t="shared" si="23"/>
        <v>1</v>
      </c>
      <c r="S197">
        <f t="shared" si="24"/>
        <v>11</v>
      </c>
      <c r="T197">
        <f t="shared" si="25"/>
        <v>14</v>
      </c>
      <c r="U197">
        <f t="shared" si="26"/>
        <v>0</v>
      </c>
      <c r="V197" t="str">
        <f t="shared" si="27"/>
        <v/>
      </c>
    </row>
    <row r="198" spans="1:22" x14ac:dyDescent="0.2">
      <c r="A198" t="s">
        <v>7198</v>
      </c>
      <c r="B198" t="s">
        <v>135</v>
      </c>
      <c r="C198">
        <v>89206326</v>
      </c>
      <c r="D198">
        <v>89206351</v>
      </c>
      <c r="E198">
        <v>26</v>
      </c>
      <c r="F198" t="s">
        <v>66</v>
      </c>
      <c r="G198" t="s">
        <v>127</v>
      </c>
      <c r="H198" t="s">
        <v>7199</v>
      </c>
      <c r="I198">
        <v>0</v>
      </c>
      <c r="J198">
        <v>0</v>
      </c>
      <c r="K198">
        <v>0</v>
      </c>
      <c r="L198">
        <v>0</v>
      </c>
      <c r="M198">
        <v>0</v>
      </c>
      <c r="N198">
        <v>0</v>
      </c>
      <c r="O198" t="str">
        <f t="shared" si="21"/>
        <v>ACSF3</v>
      </c>
      <c r="P198">
        <f>IF(ISERROR(VLOOKUP(G198,Genes!$A$2:$A$749,1,0)),0,1)</f>
        <v>1</v>
      </c>
      <c r="Q198">
        <f t="shared" si="22"/>
        <v>0</v>
      </c>
      <c r="R198">
        <f t="shared" si="23"/>
        <v>0</v>
      </c>
      <c r="S198">
        <f t="shared" si="24"/>
        <v>11</v>
      </c>
      <c r="T198">
        <f t="shared" si="25"/>
        <v>15</v>
      </c>
      <c r="U198">
        <f t="shared" si="26"/>
        <v>1</v>
      </c>
      <c r="V198">
        <f t="shared" si="27"/>
        <v>0.73333333333333328</v>
      </c>
    </row>
    <row r="199" spans="1:22" x14ac:dyDescent="0.2">
      <c r="A199" t="s">
        <v>7200</v>
      </c>
      <c r="B199" t="s">
        <v>83</v>
      </c>
      <c r="C199">
        <v>108926365</v>
      </c>
      <c r="D199">
        <v>108926715</v>
      </c>
      <c r="E199">
        <v>351</v>
      </c>
      <c r="F199" t="s">
        <v>74</v>
      </c>
      <c r="G199" t="s">
        <v>136</v>
      </c>
      <c r="H199" t="s">
        <v>7201</v>
      </c>
      <c r="I199">
        <v>5</v>
      </c>
      <c r="J199">
        <v>3</v>
      </c>
      <c r="K199">
        <v>2</v>
      </c>
      <c r="L199">
        <v>0</v>
      </c>
      <c r="M199">
        <v>0</v>
      </c>
      <c r="N199">
        <v>0</v>
      </c>
      <c r="O199" t="str">
        <f t="shared" si="21"/>
        <v/>
      </c>
      <c r="P199">
        <f>IF(ISERROR(VLOOKUP(G199,Genes!$A$2:$A$749,1,0)),0,1)</f>
        <v>1</v>
      </c>
      <c r="Q199">
        <f t="shared" si="22"/>
        <v>1</v>
      </c>
      <c r="R199">
        <f t="shared" si="23"/>
        <v>1</v>
      </c>
      <c r="S199">
        <f t="shared" si="24"/>
        <v>1</v>
      </c>
      <c r="T199">
        <f t="shared" si="25"/>
        <v>1</v>
      </c>
      <c r="U199">
        <f t="shared" si="26"/>
        <v>0</v>
      </c>
      <c r="V199" t="str">
        <f t="shared" si="27"/>
        <v/>
      </c>
    </row>
    <row r="200" spans="1:22" x14ac:dyDescent="0.2">
      <c r="A200" t="s">
        <v>7202</v>
      </c>
      <c r="B200" t="s">
        <v>83</v>
      </c>
      <c r="C200">
        <v>108911330</v>
      </c>
      <c r="D200">
        <v>108911502</v>
      </c>
      <c r="E200">
        <v>173</v>
      </c>
      <c r="F200" t="s">
        <v>74</v>
      </c>
      <c r="G200" t="s">
        <v>136</v>
      </c>
      <c r="H200" t="s">
        <v>7203</v>
      </c>
      <c r="I200">
        <v>3</v>
      </c>
      <c r="J200">
        <v>1</v>
      </c>
      <c r="K200">
        <v>2</v>
      </c>
      <c r="L200">
        <v>0</v>
      </c>
      <c r="M200">
        <v>0</v>
      </c>
      <c r="N200">
        <v>0</v>
      </c>
      <c r="O200" t="str">
        <f t="shared" si="21"/>
        <v/>
      </c>
      <c r="P200">
        <f>IF(ISERROR(VLOOKUP(G200,Genes!$A$2:$A$749,1,0)),0,1)</f>
        <v>1</v>
      </c>
      <c r="Q200">
        <f t="shared" si="22"/>
        <v>0</v>
      </c>
      <c r="R200">
        <f t="shared" si="23"/>
        <v>1</v>
      </c>
      <c r="S200">
        <f t="shared" si="24"/>
        <v>2</v>
      </c>
      <c r="T200">
        <f t="shared" si="25"/>
        <v>2</v>
      </c>
      <c r="U200">
        <f t="shared" si="26"/>
        <v>0</v>
      </c>
      <c r="V200" t="str">
        <f t="shared" si="27"/>
        <v/>
      </c>
    </row>
    <row r="201" spans="1:22" x14ac:dyDescent="0.2">
      <c r="A201" t="s">
        <v>7204</v>
      </c>
      <c r="B201" t="s">
        <v>83</v>
      </c>
      <c r="C201">
        <v>108908649</v>
      </c>
      <c r="D201">
        <v>108908723</v>
      </c>
      <c r="E201">
        <v>75</v>
      </c>
      <c r="F201" t="s">
        <v>74</v>
      </c>
      <c r="G201" t="s">
        <v>136</v>
      </c>
      <c r="H201" t="s">
        <v>7205</v>
      </c>
      <c r="I201">
        <v>2</v>
      </c>
      <c r="J201">
        <v>0</v>
      </c>
      <c r="K201">
        <v>2</v>
      </c>
      <c r="L201">
        <v>0</v>
      </c>
      <c r="M201">
        <v>0</v>
      </c>
      <c r="N201">
        <v>0</v>
      </c>
      <c r="O201" t="str">
        <f t="shared" si="21"/>
        <v/>
      </c>
      <c r="P201">
        <f>IF(ISERROR(VLOOKUP(G201,Genes!$A$2:$A$749,1,0)),0,1)</f>
        <v>1</v>
      </c>
      <c r="Q201">
        <f t="shared" si="22"/>
        <v>0</v>
      </c>
      <c r="R201">
        <f t="shared" si="23"/>
        <v>1</v>
      </c>
      <c r="S201">
        <f t="shared" si="24"/>
        <v>3</v>
      </c>
      <c r="T201">
        <f t="shared" si="25"/>
        <v>3</v>
      </c>
      <c r="U201">
        <f t="shared" si="26"/>
        <v>0</v>
      </c>
      <c r="V201" t="str">
        <f t="shared" si="27"/>
        <v/>
      </c>
    </row>
    <row r="202" spans="1:22" x14ac:dyDescent="0.2">
      <c r="A202" t="s">
        <v>7206</v>
      </c>
      <c r="B202" t="s">
        <v>83</v>
      </c>
      <c r="C202">
        <v>108906440</v>
      </c>
      <c r="D202">
        <v>108906631</v>
      </c>
      <c r="E202">
        <v>192</v>
      </c>
      <c r="F202" t="s">
        <v>74</v>
      </c>
      <c r="G202" t="s">
        <v>136</v>
      </c>
      <c r="H202" t="s">
        <v>7207</v>
      </c>
      <c r="I202">
        <v>3</v>
      </c>
      <c r="J202">
        <v>1</v>
      </c>
      <c r="K202">
        <v>2</v>
      </c>
      <c r="L202">
        <v>0</v>
      </c>
      <c r="M202">
        <v>0</v>
      </c>
      <c r="N202">
        <v>0</v>
      </c>
      <c r="O202" t="str">
        <f t="shared" si="21"/>
        <v/>
      </c>
      <c r="P202">
        <f>IF(ISERROR(VLOOKUP(G202,Genes!$A$2:$A$749,1,0)),0,1)</f>
        <v>1</v>
      </c>
      <c r="Q202">
        <f t="shared" si="22"/>
        <v>0</v>
      </c>
      <c r="R202">
        <f t="shared" si="23"/>
        <v>1</v>
      </c>
      <c r="S202">
        <f t="shared" si="24"/>
        <v>4</v>
      </c>
      <c r="T202">
        <f t="shared" si="25"/>
        <v>4</v>
      </c>
      <c r="U202">
        <f t="shared" si="26"/>
        <v>0</v>
      </c>
      <c r="V202" t="str">
        <f t="shared" si="27"/>
        <v/>
      </c>
    </row>
    <row r="203" spans="1:22" x14ac:dyDescent="0.2">
      <c r="A203" t="s">
        <v>7208</v>
      </c>
      <c r="B203" t="s">
        <v>83</v>
      </c>
      <c r="C203">
        <v>108904760</v>
      </c>
      <c r="D203">
        <v>108904874</v>
      </c>
      <c r="E203">
        <v>115</v>
      </c>
      <c r="F203" t="s">
        <v>74</v>
      </c>
      <c r="G203" t="s">
        <v>136</v>
      </c>
      <c r="H203" t="s">
        <v>7209</v>
      </c>
      <c r="I203">
        <v>2</v>
      </c>
      <c r="J203">
        <v>0</v>
      </c>
      <c r="K203">
        <v>2</v>
      </c>
      <c r="L203">
        <v>0</v>
      </c>
      <c r="M203">
        <v>0</v>
      </c>
      <c r="N203">
        <v>0</v>
      </c>
      <c r="O203" t="str">
        <f t="shared" si="21"/>
        <v/>
      </c>
      <c r="P203">
        <f>IF(ISERROR(VLOOKUP(G203,Genes!$A$2:$A$749,1,0)),0,1)</f>
        <v>1</v>
      </c>
      <c r="Q203">
        <f t="shared" si="22"/>
        <v>0</v>
      </c>
      <c r="R203">
        <f t="shared" si="23"/>
        <v>1</v>
      </c>
      <c r="S203">
        <f t="shared" si="24"/>
        <v>5</v>
      </c>
      <c r="T203">
        <f t="shared" si="25"/>
        <v>5</v>
      </c>
      <c r="U203">
        <f t="shared" si="26"/>
        <v>0</v>
      </c>
      <c r="V203" t="str">
        <f t="shared" si="27"/>
        <v/>
      </c>
    </row>
    <row r="204" spans="1:22" x14ac:dyDescent="0.2">
      <c r="A204" t="s">
        <v>7210</v>
      </c>
      <c r="B204" t="s">
        <v>83</v>
      </c>
      <c r="C204">
        <v>108902583</v>
      </c>
      <c r="D204">
        <v>108902740</v>
      </c>
      <c r="E204">
        <v>158</v>
      </c>
      <c r="F204" t="s">
        <v>74</v>
      </c>
      <c r="G204" t="s">
        <v>136</v>
      </c>
      <c r="H204" t="s">
        <v>7211</v>
      </c>
      <c r="I204">
        <v>3</v>
      </c>
      <c r="J204">
        <v>1</v>
      </c>
      <c r="K204">
        <v>2</v>
      </c>
      <c r="L204">
        <v>0</v>
      </c>
      <c r="M204">
        <v>0</v>
      </c>
      <c r="N204">
        <v>0</v>
      </c>
      <c r="O204" t="str">
        <f t="shared" si="21"/>
        <v/>
      </c>
      <c r="P204">
        <f>IF(ISERROR(VLOOKUP(G204,Genes!$A$2:$A$749,1,0)),0,1)</f>
        <v>1</v>
      </c>
      <c r="Q204">
        <f t="shared" si="22"/>
        <v>0</v>
      </c>
      <c r="R204">
        <f t="shared" si="23"/>
        <v>1</v>
      </c>
      <c r="S204">
        <f t="shared" si="24"/>
        <v>6</v>
      </c>
      <c r="T204">
        <f t="shared" si="25"/>
        <v>6</v>
      </c>
      <c r="U204">
        <f t="shared" si="26"/>
        <v>0</v>
      </c>
      <c r="V204" t="str">
        <f t="shared" si="27"/>
        <v/>
      </c>
    </row>
    <row r="205" spans="1:22" x14ac:dyDescent="0.2">
      <c r="A205" t="s">
        <v>7212</v>
      </c>
      <c r="B205" t="s">
        <v>83</v>
      </c>
      <c r="C205">
        <v>108887258</v>
      </c>
      <c r="D205">
        <v>108887415</v>
      </c>
      <c r="E205">
        <v>158</v>
      </c>
      <c r="F205" t="s">
        <v>74</v>
      </c>
      <c r="G205" t="s">
        <v>136</v>
      </c>
      <c r="H205" t="s">
        <v>7213</v>
      </c>
      <c r="I205">
        <v>3</v>
      </c>
      <c r="J205">
        <v>1</v>
      </c>
      <c r="K205">
        <v>2</v>
      </c>
      <c r="L205">
        <v>0</v>
      </c>
      <c r="M205">
        <v>0</v>
      </c>
      <c r="N205">
        <v>0</v>
      </c>
      <c r="O205" t="str">
        <f t="shared" si="21"/>
        <v/>
      </c>
      <c r="P205">
        <f>IF(ISERROR(VLOOKUP(G205,Genes!$A$2:$A$749,1,0)),0,1)</f>
        <v>1</v>
      </c>
      <c r="Q205">
        <f t="shared" si="22"/>
        <v>0</v>
      </c>
      <c r="R205">
        <f t="shared" si="23"/>
        <v>1</v>
      </c>
      <c r="S205">
        <f t="shared" si="24"/>
        <v>7</v>
      </c>
      <c r="T205">
        <f t="shared" si="25"/>
        <v>7</v>
      </c>
      <c r="U205">
        <f t="shared" si="26"/>
        <v>0</v>
      </c>
      <c r="V205" t="str">
        <f t="shared" si="27"/>
        <v/>
      </c>
    </row>
    <row r="206" spans="1:22" x14ac:dyDescent="0.2">
      <c r="A206" t="s">
        <v>7214</v>
      </c>
      <c r="B206" t="s">
        <v>83</v>
      </c>
      <c r="C206">
        <v>108926365</v>
      </c>
      <c r="D206">
        <v>108926592</v>
      </c>
      <c r="E206">
        <v>228</v>
      </c>
      <c r="F206" t="s">
        <v>74</v>
      </c>
      <c r="G206" t="s">
        <v>136</v>
      </c>
      <c r="H206" t="s">
        <v>7215</v>
      </c>
      <c r="I206">
        <v>5</v>
      </c>
      <c r="J206">
        <v>1</v>
      </c>
      <c r="K206">
        <v>2</v>
      </c>
      <c r="L206">
        <v>1</v>
      </c>
      <c r="M206">
        <v>1</v>
      </c>
      <c r="N206">
        <v>0</v>
      </c>
      <c r="O206" t="str">
        <f t="shared" si="21"/>
        <v/>
      </c>
      <c r="P206">
        <f>IF(ISERROR(VLOOKUP(G206,Genes!$A$2:$A$749,1,0)),0,1)</f>
        <v>1</v>
      </c>
      <c r="Q206">
        <f t="shared" si="22"/>
        <v>0</v>
      </c>
      <c r="R206">
        <f t="shared" si="23"/>
        <v>1</v>
      </c>
      <c r="S206">
        <f t="shared" si="24"/>
        <v>8</v>
      </c>
      <c r="T206">
        <f t="shared" si="25"/>
        <v>8</v>
      </c>
      <c r="U206">
        <f t="shared" si="26"/>
        <v>0</v>
      </c>
      <c r="V206" t="str">
        <f t="shared" si="27"/>
        <v/>
      </c>
    </row>
    <row r="207" spans="1:22" x14ac:dyDescent="0.2">
      <c r="A207" t="s">
        <v>7216</v>
      </c>
      <c r="B207" t="s">
        <v>83</v>
      </c>
      <c r="C207">
        <v>108925948</v>
      </c>
      <c r="D207">
        <v>108926125</v>
      </c>
      <c r="E207">
        <v>178</v>
      </c>
      <c r="F207" t="s">
        <v>74</v>
      </c>
      <c r="G207" t="s">
        <v>136</v>
      </c>
      <c r="H207" t="s">
        <v>7217</v>
      </c>
      <c r="I207">
        <v>3</v>
      </c>
      <c r="J207">
        <v>1</v>
      </c>
      <c r="K207">
        <v>2</v>
      </c>
      <c r="L207">
        <v>0</v>
      </c>
      <c r="M207">
        <v>0</v>
      </c>
      <c r="N207">
        <v>0</v>
      </c>
      <c r="O207" t="str">
        <f t="shared" si="21"/>
        <v/>
      </c>
      <c r="P207">
        <f>IF(ISERROR(VLOOKUP(G207,Genes!$A$2:$A$749,1,0)),0,1)</f>
        <v>1</v>
      </c>
      <c r="Q207">
        <f t="shared" si="22"/>
        <v>0</v>
      </c>
      <c r="R207">
        <f t="shared" si="23"/>
        <v>1</v>
      </c>
      <c r="S207">
        <f t="shared" si="24"/>
        <v>9</v>
      </c>
      <c r="T207">
        <f t="shared" si="25"/>
        <v>9</v>
      </c>
      <c r="U207">
        <f t="shared" si="26"/>
        <v>0</v>
      </c>
      <c r="V207" t="str">
        <f t="shared" si="27"/>
        <v/>
      </c>
    </row>
    <row r="208" spans="1:22" x14ac:dyDescent="0.2">
      <c r="A208" t="s">
        <v>7218</v>
      </c>
      <c r="B208" t="s">
        <v>83</v>
      </c>
      <c r="C208">
        <v>108924495</v>
      </c>
      <c r="D208">
        <v>108924604</v>
      </c>
      <c r="E208">
        <v>110</v>
      </c>
      <c r="F208" t="s">
        <v>74</v>
      </c>
      <c r="G208" t="s">
        <v>136</v>
      </c>
      <c r="H208" t="s">
        <v>7219</v>
      </c>
      <c r="I208">
        <v>3</v>
      </c>
      <c r="J208">
        <v>0</v>
      </c>
      <c r="K208">
        <v>2</v>
      </c>
      <c r="L208">
        <v>0</v>
      </c>
      <c r="M208">
        <v>0</v>
      </c>
      <c r="N208">
        <v>1</v>
      </c>
      <c r="O208" t="str">
        <f t="shared" si="21"/>
        <v/>
      </c>
      <c r="P208">
        <f>IF(ISERROR(VLOOKUP(G208,Genes!$A$2:$A$749,1,0)),0,1)</f>
        <v>1</v>
      </c>
      <c r="Q208">
        <f t="shared" si="22"/>
        <v>0</v>
      </c>
      <c r="R208">
        <f t="shared" si="23"/>
        <v>1</v>
      </c>
      <c r="S208">
        <f t="shared" si="24"/>
        <v>10</v>
      </c>
      <c r="T208">
        <f t="shared" si="25"/>
        <v>10</v>
      </c>
      <c r="U208">
        <f t="shared" si="26"/>
        <v>0</v>
      </c>
      <c r="V208" t="str">
        <f t="shared" si="27"/>
        <v/>
      </c>
    </row>
    <row r="209" spans="1:22" x14ac:dyDescent="0.2">
      <c r="A209" t="s">
        <v>7220</v>
      </c>
      <c r="B209" t="s">
        <v>83</v>
      </c>
      <c r="C209">
        <v>108924227</v>
      </c>
      <c r="D209">
        <v>108924365</v>
      </c>
      <c r="E209">
        <v>139</v>
      </c>
      <c r="F209" t="s">
        <v>74</v>
      </c>
      <c r="G209" t="s">
        <v>136</v>
      </c>
      <c r="H209" t="s">
        <v>7221</v>
      </c>
      <c r="I209">
        <v>4</v>
      </c>
      <c r="J209">
        <v>1</v>
      </c>
      <c r="K209">
        <v>2</v>
      </c>
      <c r="L209">
        <v>0</v>
      </c>
      <c r="M209">
        <v>0</v>
      </c>
      <c r="N209">
        <v>1</v>
      </c>
      <c r="O209" t="str">
        <f t="shared" si="21"/>
        <v/>
      </c>
      <c r="P209">
        <f>IF(ISERROR(VLOOKUP(G209,Genes!$A$2:$A$749,1,0)),0,1)</f>
        <v>1</v>
      </c>
      <c r="Q209">
        <f t="shared" si="22"/>
        <v>0</v>
      </c>
      <c r="R209">
        <f t="shared" si="23"/>
        <v>1</v>
      </c>
      <c r="S209">
        <f t="shared" si="24"/>
        <v>11</v>
      </c>
      <c r="T209">
        <f t="shared" si="25"/>
        <v>11</v>
      </c>
      <c r="U209">
        <f t="shared" si="26"/>
        <v>0</v>
      </c>
      <c r="V209" t="str">
        <f t="shared" si="27"/>
        <v/>
      </c>
    </row>
    <row r="210" spans="1:22" x14ac:dyDescent="0.2">
      <c r="A210" t="s">
        <v>7222</v>
      </c>
      <c r="B210" t="s">
        <v>83</v>
      </c>
      <c r="C210">
        <v>108921494</v>
      </c>
      <c r="D210">
        <v>108921644</v>
      </c>
      <c r="E210">
        <v>151</v>
      </c>
      <c r="F210" t="s">
        <v>74</v>
      </c>
      <c r="G210" t="s">
        <v>136</v>
      </c>
      <c r="H210" t="s">
        <v>7223</v>
      </c>
      <c r="I210">
        <v>4</v>
      </c>
      <c r="J210">
        <v>1</v>
      </c>
      <c r="K210">
        <v>2</v>
      </c>
      <c r="L210">
        <v>0</v>
      </c>
      <c r="M210">
        <v>0</v>
      </c>
      <c r="N210">
        <v>1</v>
      </c>
      <c r="O210" t="str">
        <f t="shared" si="21"/>
        <v/>
      </c>
      <c r="P210">
        <f>IF(ISERROR(VLOOKUP(G210,Genes!$A$2:$A$749,1,0)),0,1)</f>
        <v>1</v>
      </c>
      <c r="Q210">
        <f t="shared" si="22"/>
        <v>0</v>
      </c>
      <c r="R210">
        <f t="shared" si="23"/>
        <v>1</v>
      </c>
      <c r="S210">
        <f t="shared" si="24"/>
        <v>12</v>
      </c>
      <c r="T210">
        <f t="shared" si="25"/>
        <v>12</v>
      </c>
      <c r="U210">
        <f t="shared" si="26"/>
        <v>0</v>
      </c>
      <c r="V210" t="str">
        <f t="shared" si="27"/>
        <v/>
      </c>
    </row>
    <row r="211" spans="1:22" x14ac:dyDescent="0.2">
      <c r="A211" t="s">
        <v>7224</v>
      </c>
      <c r="B211" t="s">
        <v>83</v>
      </c>
      <c r="C211">
        <v>108921217</v>
      </c>
      <c r="D211">
        <v>108921340</v>
      </c>
      <c r="E211">
        <v>124</v>
      </c>
      <c r="F211" t="s">
        <v>74</v>
      </c>
      <c r="G211" t="s">
        <v>136</v>
      </c>
      <c r="H211" t="s">
        <v>7225</v>
      </c>
      <c r="I211">
        <v>4</v>
      </c>
      <c r="J211">
        <v>1</v>
      </c>
      <c r="K211">
        <v>2</v>
      </c>
      <c r="L211">
        <v>0</v>
      </c>
      <c r="M211">
        <v>0</v>
      </c>
      <c r="N211">
        <v>1</v>
      </c>
      <c r="O211" t="str">
        <f t="shared" si="21"/>
        <v/>
      </c>
      <c r="P211">
        <f>IF(ISERROR(VLOOKUP(G211,Genes!$A$2:$A$749,1,0)),0,1)</f>
        <v>1</v>
      </c>
      <c r="Q211">
        <f t="shared" si="22"/>
        <v>0</v>
      </c>
      <c r="R211">
        <f t="shared" si="23"/>
        <v>1</v>
      </c>
      <c r="S211">
        <f t="shared" si="24"/>
        <v>13</v>
      </c>
      <c r="T211">
        <f t="shared" si="25"/>
        <v>13</v>
      </c>
      <c r="U211">
        <f t="shared" si="26"/>
        <v>0</v>
      </c>
      <c r="V211" t="str">
        <f t="shared" si="27"/>
        <v/>
      </c>
    </row>
    <row r="212" spans="1:22" x14ac:dyDescent="0.2">
      <c r="A212" t="s">
        <v>7226</v>
      </c>
      <c r="B212" t="s">
        <v>83</v>
      </c>
      <c r="C212">
        <v>108917631</v>
      </c>
      <c r="D212">
        <v>108917702</v>
      </c>
      <c r="E212">
        <v>72</v>
      </c>
      <c r="F212" t="s">
        <v>74</v>
      </c>
      <c r="G212" t="s">
        <v>136</v>
      </c>
      <c r="H212" t="s">
        <v>7227</v>
      </c>
      <c r="I212">
        <v>2</v>
      </c>
      <c r="J212">
        <v>0</v>
      </c>
      <c r="K212">
        <v>2</v>
      </c>
      <c r="L212">
        <v>0</v>
      </c>
      <c r="M212">
        <v>0</v>
      </c>
      <c r="N212">
        <v>0</v>
      </c>
      <c r="O212" t="str">
        <f t="shared" si="21"/>
        <v/>
      </c>
      <c r="P212">
        <f>IF(ISERROR(VLOOKUP(G212,Genes!$A$2:$A$749,1,0)),0,1)</f>
        <v>1</v>
      </c>
      <c r="Q212">
        <f t="shared" si="22"/>
        <v>0</v>
      </c>
      <c r="R212">
        <f t="shared" si="23"/>
        <v>1</v>
      </c>
      <c r="S212">
        <f t="shared" si="24"/>
        <v>14</v>
      </c>
      <c r="T212">
        <f t="shared" si="25"/>
        <v>14</v>
      </c>
      <c r="U212">
        <f t="shared" si="26"/>
        <v>0</v>
      </c>
      <c r="V212" t="str">
        <f t="shared" si="27"/>
        <v/>
      </c>
    </row>
    <row r="213" spans="1:22" x14ac:dyDescent="0.2">
      <c r="A213" t="s">
        <v>7228</v>
      </c>
      <c r="B213" t="s">
        <v>83</v>
      </c>
      <c r="C213">
        <v>108912263</v>
      </c>
      <c r="D213">
        <v>108912402</v>
      </c>
      <c r="E213">
        <v>140</v>
      </c>
      <c r="F213" t="s">
        <v>74</v>
      </c>
      <c r="G213" t="s">
        <v>136</v>
      </c>
      <c r="H213" t="s">
        <v>7229</v>
      </c>
      <c r="I213">
        <v>3</v>
      </c>
      <c r="J213">
        <v>1</v>
      </c>
      <c r="K213">
        <v>2</v>
      </c>
      <c r="L213">
        <v>0</v>
      </c>
      <c r="M213">
        <v>0</v>
      </c>
      <c r="N213">
        <v>0</v>
      </c>
      <c r="O213" t="str">
        <f t="shared" si="21"/>
        <v>ACSL4</v>
      </c>
      <c r="P213">
        <f>IF(ISERROR(VLOOKUP(G213,Genes!$A$2:$A$749,1,0)),0,1)</f>
        <v>1</v>
      </c>
      <c r="Q213">
        <f t="shared" si="22"/>
        <v>0</v>
      </c>
      <c r="R213">
        <f t="shared" si="23"/>
        <v>1</v>
      </c>
      <c r="S213">
        <f t="shared" si="24"/>
        <v>15</v>
      </c>
      <c r="T213">
        <f t="shared" si="25"/>
        <v>15</v>
      </c>
      <c r="U213">
        <f t="shared" si="26"/>
        <v>1</v>
      </c>
      <c r="V213">
        <f t="shared" si="27"/>
        <v>1</v>
      </c>
    </row>
    <row r="214" spans="1:22" x14ac:dyDescent="0.2">
      <c r="A214" t="s">
        <v>7230</v>
      </c>
      <c r="B214" t="s">
        <v>151</v>
      </c>
      <c r="C214">
        <v>5569166</v>
      </c>
      <c r="D214">
        <v>5569288</v>
      </c>
      <c r="E214">
        <v>123</v>
      </c>
      <c r="F214" t="s">
        <v>74</v>
      </c>
      <c r="G214" t="s">
        <v>143</v>
      </c>
      <c r="H214" t="s">
        <v>7231</v>
      </c>
      <c r="I214">
        <v>5</v>
      </c>
      <c r="J214">
        <v>0</v>
      </c>
      <c r="K214">
        <v>2</v>
      </c>
      <c r="L214">
        <v>1</v>
      </c>
      <c r="M214">
        <v>1</v>
      </c>
      <c r="N214">
        <v>1</v>
      </c>
      <c r="O214" t="str">
        <f t="shared" si="21"/>
        <v/>
      </c>
      <c r="P214">
        <f>IF(ISERROR(VLOOKUP(G214,Genes!$A$2:$A$749,1,0)),0,1)</f>
        <v>1</v>
      </c>
      <c r="Q214">
        <f t="shared" si="22"/>
        <v>1</v>
      </c>
      <c r="R214">
        <f t="shared" si="23"/>
        <v>1</v>
      </c>
      <c r="S214">
        <f t="shared" si="24"/>
        <v>1</v>
      </c>
      <c r="T214">
        <f t="shared" si="25"/>
        <v>1</v>
      </c>
      <c r="U214">
        <f t="shared" si="26"/>
        <v>0</v>
      </c>
      <c r="V214" t="str">
        <f t="shared" si="27"/>
        <v/>
      </c>
    </row>
    <row r="215" spans="1:22" x14ac:dyDescent="0.2">
      <c r="A215" t="s">
        <v>7232</v>
      </c>
      <c r="B215" t="s">
        <v>151</v>
      </c>
      <c r="C215">
        <v>5568792</v>
      </c>
      <c r="D215">
        <v>5569031</v>
      </c>
      <c r="E215">
        <v>240</v>
      </c>
      <c r="F215" t="s">
        <v>74</v>
      </c>
      <c r="G215" t="s">
        <v>143</v>
      </c>
      <c r="H215" t="s">
        <v>7233</v>
      </c>
      <c r="I215">
        <v>6</v>
      </c>
      <c r="J215">
        <v>3</v>
      </c>
      <c r="K215">
        <v>0</v>
      </c>
      <c r="L215">
        <v>0</v>
      </c>
      <c r="M215">
        <v>1</v>
      </c>
      <c r="N215">
        <v>2</v>
      </c>
      <c r="O215" t="str">
        <f t="shared" si="21"/>
        <v/>
      </c>
      <c r="P215">
        <f>IF(ISERROR(VLOOKUP(G215,Genes!$A$2:$A$749,1,0)),0,1)</f>
        <v>1</v>
      </c>
      <c r="Q215">
        <f t="shared" si="22"/>
        <v>0</v>
      </c>
      <c r="R215">
        <f t="shared" si="23"/>
        <v>1</v>
      </c>
      <c r="S215">
        <f t="shared" si="24"/>
        <v>2</v>
      </c>
      <c r="T215">
        <f t="shared" si="25"/>
        <v>2</v>
      </c>
      <c r="U215">
        <f t="shared" si="26"/>
        <v>0</v>
      </c>
      <c r="V215" t="str">
        <f t="shared" si="27"/>
        <v/>
      </c>
    </row>
    <row r="216" spans="1:22" x14ac:dyDescent="0.2">
      <c r="A216" t="s">
        <v>7234</v>
      </c>
      <c r="B216" t="s">
        <v>151</v>
      </c>
      <c r="C216">
        <v>5567912</v>
      </c>
      <c r="D216">
        <v>5568350</v>
      </c>
      <c r="E216">
        <v>439</v>
      </c>
      <c r="F216" t="s">
        <v>74</v>
      </c>
      <c r="G216" t="s">
        <v>143</v>
      </c>
      <c r="H216" t="s">
        <v>7235</v>
      </c>
      <c r="I216">
        <v>8</v>
      </c>
      <c r="J216">
        <v>5</v>
      </c>
      <c r="K216">
        <v>2</v>
      </c>
      <c r="L216">
        <v>0</v>
      </c>
      <c r="M216">
        <v>0</v>
      </c>
      <c r="N216">
        <v>1</v>
      </c>
      <c r="O216" t="str">
        <f t="shared" si="21"/>
        <v/>
      </c>
      <c r="P216">
        <f>IF(ISERROR(VLOOKUP(G216,Genes!$A$2:$A$749,1,0)),0,1)</f>
        <v>1</v>
      </c>
      <c r="Q216">
        <f t="shared" si="22"/>
        <v>0</v>
      </c>
      <c r="R216">
        <f t="shared" si="23"/>
        <v>1</v>
      </c>
      <c r="S216">
        <f t="shared" si="24"/>
        <v>3</v>
      </c>
      <c r="T216">
        <f t="shared" si="25"/>
        <v>3</v>
      </c>
      <c r="U216">
        <f t="shared" si="26"/>
        <v>0</v>
      </c>
      <c r="V216" t="str">
        <f t="shared" si="27"/>
        <v/>
      </c>
    </row>
    <row r="217" spans="1:22" x14ac:dyDescent="0.2">
      <c r="A217" t="s">
        <v>7236</v>
      </c>
      <c r="B217" t="s">
        <v>151</v>
      </c>
      <c r="C217">
        <v>5567635</v>
      </c>
      <c r="D217">
        <v>5567816</v>
      </c>
      <c r="E217">
        <v>182</v>
      </c>
      <c r="F217" t="s">
        <v>74</v>
      </c>
      <c r="G217" t="s">
        <v>143</v>
      </c>
      <c r="H217" t="s">
        <v>7237</v>
      </c>
      <c r="I217">
        <v>5</v>
      </c>
      <c r="J217">
        <v>1</v>
      </c>
      <c r="K217">
        <v>2</v>
      </c>
      <c r="L217">
        <v>0</v>
      </c>
      <c r="M217">
        <v>0</v>
      </c>
      <c r="N217">
        <v>2</v>
      </c>
      <c r="O217" t="str">
        <f t="shared" si="21"/>
        <v/>
      </c>
      <c r="P217">
        <f>IF(ISERROR(VLOOKUP(G217,Genes!$A$2:$A$749,1,0)),0,1)</f>
        <v>1</v>
      </c>
      <c r="Q217">
        <f t="shared" si="22"/>
        <v>0</v>
      </c>
      <c r="R217">
        <f t="shared" si="23"/>
        <v>1</v>
      </c>
      <c r="S217">
        <f t="shared" si="24"/>
        <v>4</v>
      </c>
      <c r="T217">
        <f t="shared" si="25"/>
        <v>4</v>
      </c>
      <c r="U217">
        <f t="shared" si="26"/>
        <v>0</v>
      </c>
      <c r="V217" t="str">
        <f t="shared" si="27"/>
        <v/>
      </c>
    </row>
    <row r="218" spans="1:22" x14ac:dyDescent="0.2">
      <c r="A218" t="s">
        <v>7238</v>
      </c>
      <c r="B218" t="s">
        <v>151</v>
      </c>
      <c r="C218">
        <v>5567379</v>
      </c>
      <c r="D218">
        <v>5567522</v>
      </c>
      <c r="E218">
        <v>144</v>
      </c>
      <c r="F218" t="s">
        <v>74</v>
      </c>
      <c r="G218" t="s">
        <v>143</v>
      </c>
      <c r="H218" t="s">
        <v>7239</v>
      </c>
      <c r="I218">
        <v>4</v>
      </c>
      <c r="J218">
        <v>1</v>
      </c>
      <c r="K218">
        <v>2</v>
      </c>
      <c r="L218">
        <v>0</v>
      </c>
      <c r="M218">
        <v>0</v>
      </c>
      <c r="N218">
        <v>1</v>
      </c>
      <c r="O218" t="str">
        <f t="shared" si="21"/>
        <v>ACTB</v>
      </c>
      <c r="P218">
        <f>IF(ISERROR(VLOOKUP(G218,Genes!$A$2:$A$749,1,0)),0,1)</f>
        <v>1</v>
      </c>
      <c r="Q218">
        <f t="shared" si="22"/>
        <v>0</v>
      </c>
      <c r="R218">
        <f t="shared" si="23"/>
        <v>1</v>
      </c>
      <c r="S218">
        <f t="shared" si="24"/>
        <v>5</v>
      </c>
      <c r="T218">
        <f t="shared" si="25"/>
        <v>5</v>
      </c>
      <c r="U218">
        <f t="shared" si="26"/>
        <v>1</v>
      </c>
      <c r="V218">
        <f t="shared" si="27"/>
        <v>1</v>
      </c>
    </row>
    <row r="219" spans="1:22" x14ac:dyDescent="0.2">
      <c r="A219" t="s">
        <v>7240</v>
      </c>
      <c r="B219" t="s">
        <v>126</v>
      </c>
      <c r="C219">
        <v>79479258</v>
      </c>
      <c r="D219">
        <v>79479380</v>
      </c>
      <c r="E219">
        <v>123</v>
      </c>
      <c r="F219" t="s">
        <v>74</v>
      </c>
      <c r="G219" t="s">
        <v>152</v>
      </c>
      <c r="H219" t="s">
        <v>7241</v>
      </c>
      <c r="I219">
        <v>4</v>
      </c>
      <c r="J219">
        <v>1</v>
      </c>
      <c r="K219">
        <v>2</v>
      </c>
      <c r="L219">
        <v>0</v>
      </c>
      <c r="M219">
        <v>0</v>
      </c>
      <c r="N219">
        <v>1</v>
      </c>
      <c r="O219" t="str">
        <f t="shared" si="21"/>
        <v/>
      </c>
      <c r="P219">
        <f>IF(ISERROR(VLOOKUP(G219,Genes!$A$2:$A$749,1,0)),0,1)</f>
        <v>1</v>
      </c>
      <c r="Q219">
        <f t="shared" si="22"/>
        <v>1</v>
      </c>
      <c r="R219">
        <f t="shared" si="23"/>
        <v>1</v>
      </c>
      <c r="S219">
        <f t="shared" si="24"/>
        <v>1</v>
      </c>
      <c r="T219">
        <f t="shared" si="25"/>
        <v>1</v>
      </c>
      <c r="U219">
        <f t="shared" si="26"/>
        <v>0</v>
      </c>
      <c r="V219" t="str">
        <f t="shared" si="27"/>
        <v/>
      </c>
    </row>
    <row r="220" spans="1:22" x14ac:dyDescent="0.2">
      <c r="A220" t="s">
        <v>7242</v>
      </c>
      <c r="B220" t="s">
        <v>126</v>
      </c>
      <c r="C220">
        <v>79478929</v>
      </c>
      <c r="D220">
        <v>79479168</v>
      </c>
      <c r="E220">
        <v>240</v>
      </c>
      <c r="F220" t="s">
        <v>74</v>
      </c>
      <c r="G220" t="s">
        <v>152</v>
      </c>
      <c r="H220" t="s">
        <v>7243</v>
      </c>
      <c r="I220">
        <v>7</v>
      </c>
      <c r="J220">
        <v>3</v>
      </c>
      <c r="K220">
        <v>0</v>
      </c>
      <c r="L220">
        <v>0</v>
      </c>
      <c r="M220">
        <v>2</v>
      </c>
      <c r="N220">
        <v>2</v>
      </c>
      <c r="O220" t="str">
        <f t="shared" si="21"/>
        <v/>
      </c>
      <c r="P220">
        <f>IF(ISERROR(VLOOKUP(G220,Genes!$A$2:$A$749,1,0)),0,1)</f>
        <v>1</v>
      </c>
      <c r="Q220">
        <f t="shared" si="22"/>
        <v>0</v>
      </c>
      <c r="R220">
        <f t="shared" si="23"/>
        <v>1</v>
      </c>
      <c r="S220">
        <f t="shared" si="24"/>
        <v>2</v>
      </c>
      <c r="T220">
        <f t="shared" si="25"/>
        <v>2</v>
      </c>
      <c r="U220">
        <f t="shared" si="26"/>
        <v>0</v>
      </c>
      <c r="V220" t="str">
        <f t="shared" si="27"/>
        <v/>
      </c>
    </row>
    <row r="221" spans="1:22" x14ac:dyDescent="0.2">
      <c r="A221" t="s">
        <v>7244</v>
      </c>
      <c r="B221" t="s">
        <v>126</v>
      </c>
      <c r="C221">
        <v>79478214</v>
      </c>
      <c r="D221">
        <v>79478652</v>
      </c>
      <c r="E221">
        <v>439</v>
      </c>
      <c r="F221" t="s">
        <v>74</v>
      </c>
      <c r="G221" t="s">
        <v>152</v>
      </c>
      <c r="H221" t="s">
        <v>7245</v>
      </c>
      <c r="I221">
        <v>10</v>
      </c>
      <c r="J221">
        <v>5</v>
      </c>
      <c r="K221">
        <v>2</v>
      </c>
      <c r="L221">
        <v>0</v>
      </c>
      <c r="M221">
        <v>1</v>
      </c>
      <c r="N221">
        <v>2</v>
      </c>
      <c r="O221" t="str">
        <f t="shared" si="21"/>
        <v/>
      </c>
      <c r="P221">
        <f>IF(ISERROR(VLOOKUP(G221,Genes!$A$2:$A$749,1,0)),0,1)</f>
        <v>1</v>
      </c>
      <c r="Q221">
        <f t="shared" si="22"/>
        <v>0</v>
      </c>
      <c r="R221">
        <f t="shared" si="23"/>
        <v>1</v>
      </c>
      <c r="S221">
        <f t="shared" si="24"/>
        <v>3</v>
      </c>
      <c r="T221">
        <f t="shared" si="25"/>
        <v>3</v>
      </c>
      <c r="U221">
        <f t="shared" si="26"/>
        <v>0</v>
      </c>
      <c r="V221" t="str">
        <f t="shared" si="27"/>
        <v/>
      </c>
    </row>
    <row r="222" spans="1:22" x14ac:dyDescent="0.2">
      <c r="A222" t="s">
        <v>7246</v>
      </c>
      <c r="B222" t="s">
        <v>126</v>
      </c>
      <c r="C222">
        <v>79477953</v>
      </c>
      <c r="D222">
        <v>79478134</v>
      </c>
      <c r="E222">
        <v>182</v>
      </c>
      <c r="F222" t="s">
        <v>74</v>
      </c>
      <c r="G222" t="s">
        <v>152</v>
      </c>
      <c r="H222" t="s">
        <v>7247</v>
      </c>
      <c r="I222">
        <v>6</v>
      </c>
      <c r="J222">
        <v>1</v>
      </c>
      <c r="K222">
        <v>2</v>
      </c>
      <c r="L222">
        <v>0</v>
      </c>
      <c r="M222">
        <v>1</v>
      </c>
      <c r="N222">
        <v>2</v>
      </c>
      <c r="O222" t="str">
        <f t="shared" si="21"/>
        <v/>
      </c>
      <c r="P222">
        <f>IF(ISERROR(VLOOKUP(G222,Genes!$A$2:$A$749,1,0)),0,1)</f>
        <v>1</v>
      </c>
      <c r="Q222">
        <f t="shared" si="22"/>
        <v>0</v>
      </c>
      <c r="R222">
        <f t="shared" si="23"/>
        <v>1</v>
      </c>
      <c r="S222">
        <f t="shared" si="24"/>
        <v>4</v>
      </c>
      <c r="T222">
        <f t="shared" si="25"/>
        <v>4</v>
      </c>
      <c r="U222">
        <f t="shared" si="26"/>
        <v>0</v>
      </c>
      <c r="V222" t="str">
        <f t="shared" si="27"/>
        <v/>
      </c>
    </row>
    <row r="223" spans="1:22" x14ac:dyDescent="0.2">
      <c r="A223" t="s">
        <v>7248</v>
      </c>
      <c r="B223" t="s">
        <v>126</v>
      </c>
      <c r="C223">
        <v>79477716</v>
      </c>
      <c r="D223">
        <v>79477859</v>
      </c>
      <c r="E223">
        <v>144</v>
      </c>
      <c r="F223" t="s">
        <v>74</v>
      </c>
      <c r="G223" t="s">
        <v>152</v>
      </c>
      <c r="H223" t="s">
        <v>7249</v>
      </c>
      <c r="I223">
        <v>4</v>
      </c>
      <c r="J223">
        <v>0</v>
      </c>
      <c r="K223">
        <v>2</v>
      </c>
      <c r="L223">
        <v>1</v>
      </c>
      <c r="M223">
        <v>0</v>
      </c>
      <c r="N223">
        <v>1</v>
      </c>
      <c r="O223" t="str">
        <f t="shared" si="21"/>
        <v>ACTG1</v>
      </c>
      <c r="P223">
        <f>IF(ISERROR(VLOOKUP(G223,Genes!$A$2:$A$749,1,0)),0,1)</f>
        <v>1</v>
      </c>
      <c r="Q223">
        <f t="shared" si="22"/>
        <v>0</v>
      </c>
      <c r="R223">
        <f t="shared" si="23"/>
        <v>1</v>
      </c>
      <c r="S223">
        <f t="shared" si="24"/>
        <v>5</v>
      </c>
      <c r="T223">
        <f t="shared" si="25"/>
        <v>5</v>
      </c>
      <c r="U223">
        <f t="shared" si="26"/>
        <v>1</v>
      </c>
      <c r="V223">
        <f t="shared" si="27"/>
        <v>1</v>
      </c>
    </row>
    <row r="224" spans="1:22" x14ac:dyDescent="0.2">
      <c r="A224" t="s">
        <v>7250</v>
      </c>
      <c r="B224" t="s">
        <v>167</v>
      </c>
      <c r="C224">
        <v>158655939</v>
      </c>
      <c r="D224">
        <v>158656005</v>
      </c>
      <c r="E224">
        <v>67</v>
      </c>
      <c r="F224" t="s">
        <v>74</v>
      </c>
      <c r="G224" t="s">
        <v>159</v>
      </c>
      <c r="H224" t="s">
        <v>7251</v>
      </c>
      <c r="I224">
        <v>2</v>
      </c>
      <c r="J224">
        <v>0</v>
      </c>
      <c r="K224">
        <v>2</v>
      </c>
      <c r="L224">
        <v>0</v>
      </c>
      <c r="M224">
        <v>0</v>
      </c>
      <c r="N224">
        <v>0</v>
      </c>
      <c r="O224" t="str">
        <f t="shared" si="21"/>
        <v/>
      </c>
      <c r="P224">
        <f>IF(ISERROR(VLOOKUP(G224,Genes!$A$2:$A$749,1,0)),0,1)</f>
        <v>1</v>
      </c>
      <c r="Q224">
        <f t="shared" si="22"/>
        <v>1</v>
      </c>
      <c r="R224">
        <f t="shared" si="23"/>
        <v>1</v>
      </c>
      <c r="S224">
        <f t="shared" si="24"/>
        <v>1</v>
      </c>
      <c r="T224">
        <f t="shared" si="25"/>
        <v>1</v>
      </c>
      <c r="U224">
        <f t="shared" si="26"/>
        <v>0</v>
      </c>
      <c r="V224" t="str">
        <f t="shared" si="27"/>
        <v/>
      </c>
    </row>
    <row r="225" spans="1:22" x14ac:dyDescent="0.2">
      <c r="A225" t="s">
        <v>7252</v>
      </c>
      <c r="B225" t="s">
        <v>167</v>
      </c>
      <c r="C225">
        <v>158636849</v>
      </c>
      <c r="D225">
        <v>158637112</v>
      </c>
      <c r="E225">
        <v>264</v>
      </c>
      <c r="F225" t="s">
        <v>74</v>
      </c>
      <c r="G225" t="s">
        <v>159</v>
      </c>
      <c r="H225" t="s">
        <v>7253</v>
      </c>
      <c r="I225">
        <v>4</v>
      </c>
      <c r="J225">
        <v>2</v>
      </c>
      <c r="K225">
        <v>2</v>
      </c>
      <c r="L225">
        <v>0</v>
      </c>
      <c r="M225">
        <v>0</v>
      </c>
      <c r="N225">
        <v>0</v>
      </c>
      <c r="O225" t="str">
        <f t="shared" si="21"/>
        <v/>
      </c>
      <c r="P225">
        <f>IF(ISERROR(VLOOKUP(G225,Genes!$A$2:$A$749,1,0)),0,1)</f>
        <v>1</v>
      </c>
      <c r="Q225">
        <f t="shared" si="22"/>
        <v>0</v>
      </c>
      <c r="R225">
        <f t="shared" si="23"/>
        <v>1</v>
      </c>
      <c r="S225">
        <f t="shared" si="24"/>
        <v>2</v>
      </c>
      <c r="T225">
        <f t="shared" si="25"/>
        <v>2</v>
      </c>
      <c r="U225">
        <f t="shared" si="26"/>
        <v>0</v>
      </c>
      <c r="V225" t="str">
        <f t="shared" si="27"/>
        <v/>
      </c>
    </row>
    <row r="226" spans="1:22" x14ac:dyDescent="0.2">
      <c r="A226" t="s">
        <v>7254</v>
      </c>
      <c r="B226" t="s">
        <v>167</v>
      </c>
      <c r="C226">
        <v>158634643</v>
      </c>
      <c r="D226">
        <v>158634854</v>
      </c>
      <c r="E226">
        <v>212</v>
      </c>
      <c r="F226" t="s">
        <v>74</v>
      </c>
      <c r="G226" t="s">
        <v>159</v>
      </c>
      <c r="H226" t="s">
        <v>7255</v>
      </c>
      <c r="I226">
        <v>3</v>
      </c>
      <c r="J226">
        <v>1</v>
      </c>
      <c r="K226">
        <v>2</v>
      </c>
      <c r="L226">
        <v>0</v>
      </c>
      <c r="M226">
        <v>0</v>
      </c>
      <c r="N226">
        <v>0</v>
      </c>
      <c r="O226" t="str">
        <f t="shared" si="21"/>
        <v/>
      </c>
      <c r="P226">
        <f>IF(ISERROR(VLOOKUP(G226,Genes!$A$2:$A$749,1,0)),0,1)</f>
        <v>1</v>
      </c>
      <c r="Q226">
        <f t="shared" si="22"/>
        <v>0</v>
      </c>
      <c r="R226">
        <f t="shared" si="23"/>
        <v>1</v>
      </c>
      <c r="S226">
        <f t="shared" si="24"/>
        <v>3</v>
      </c>
      <c r="T226">
        <f t="shared" si="25"/>
        <v>3</v>
      </c>
      <c r="U226">
        <f t="shared" si="26"/>
        <v>0</v>
      </c>
      <c r="V226" t="str">
        <f t="shared" si="27"/>
        <v/>
      </c>
    </row>
    <row r="227" spans="1:22" x14ac:dyDescent="0.2">
      <c r="A227" t="s">
        <v>7256</v>
      </c>
      <c r="B227" t="s">
        <v>167</v>
      </c>
      <c r="C227">
        <v>158630600</v>
      </c>
      <c r="D227">
        <v>158630699</v>
      </c>
      <c r="E227">
        <v>100</v>
      </c>
      <c r="F227" t="s">
        <v>74</v>
      </c>
      <c r="G227" t="s">
        <v>159</v>
      </c>
      <c r="H227" t="s">
        <v>7257</v>
      </c>
      <c r="I227">
        <v>2</v>
      </c>
      <c r="J227">
        <v>0</v>
      </c>
      <c r="K227">
        <v>2</v>
      </c>
      <c r="L227">
        <v>0</v>
      </c>
      <c r="M227">
        <v>0</v>
      </c>
      <c r="N227">
        <v>0</v>
      </c>
      <c r="O227" t="str">
        <f t="shared" si="21"/>
        <v/>
      </c>
      <c r="P227">
        <f>IF(ISERROR(VLOOKUP(G227,Genes!$A$2:$A$749,1,0)),0,1)</f>
        <v>1</v>
      </c>
      <c r="Q227">
        <f t="shared" si="22"/>
        <v>0</v>
      </c>
      <c r="R227">
        <f t="shared" si="23"/>
        <v>1</v>
      </c>
      <c r="S227">
        <f t="shared" si="24"/>
        <v>4</v>
      </c>
      <c r="T227">
        <f t="shared" si="25"/>
        <v>4</v>
      </c>
      <c r="U227">
        <f t="shared" si="26"/>
        <v>0</v>
      </c>
      <c r="V227" t="str">
        <f t="shared" si="27"/>
        <v/>
      </c>
    </row>
    <row r="228" spans="1:22" x14ac:dyDescent="0.2">
      <c r="A228" t="s">
        <v>7258</v>
      </c>
      <c r="B228" t="s">
        <v>167</v>
      </c>
      <c r="C228">
        <v>158626880</v>
      </c>
      <c r="D228">
        <v>158627026</v>
      </c>
      <c r="E228">
        <v>147</v>
      </c>
      <c r="F228" t="s">
        <v>74</v>
      </c>
      <c r="G228" t="s">
        <v>159</v>
      </c>
      <c r="H228" t="s">
        <v>7259</v>
      </c>
      <c r="I228">
        <v>3</v>
      </c>
      <c r="J228">
        <v>1</v>
      </c>
      <c r="K228">
        <v>2</v>
      </c>
      <c r="L228">
        <v>0</v>
      </c>
      <c r="M228">
        <v>0</v>
      </c>
      <c r="N228">
        <v>0</v>
      </c>
      <c r="O228" t="str">
        <f t="shared" si="21"/>
        <v/>
      </c>
      <c r="P228">
        <f>IF(ISERROR(VLOOKUP(G228,Genes!$A$2:$A$749,1,0)),0,1)</f>
        <v>1</v>
      </c>
      <c r="Q228">
        <f t="shared" si="22"/>
        <v>0</v>
      </c>
      <c r="R228">
        <f t="shared" si="23"/>
        <v>1</v>
      </c>
      <c r="S228">
        <f t="shared" si="24"/>
        <v>5</v>
      </c>
      <c r="T228">
        <f t="shared" si="25"/>
        <v>5</v>
      </c>
      <c r="U228">
        <f t="shared" si="26"/>
        <v>0</v>
      </c>
      <c r="V228" t="str">
        <f t="shared" si="27"/>
        <v/>
      </c>
    </row>
    <row r="229" spans="1:22" x14ac:dyDescent="0.2">
      <c r="A229" t="s">
        <v>7260</v>
      </c>
      <c r="B229" t="s">
        <v>167</v>
      </c>
      <c r="C229">
        <v>158622433</v>
      </c>
      <c r="D229">
        <v>158622708</v>
      </c>
      <c r="E229">
        <v>276</v>
      </c>
      <c r="F229" t="s">
        <v>74</v>
      </c>
      <c r="G229" t="s">
        <v>159</v>
      </c>
      <c r="H229" t="s">
        <v>7261</v>
      </c>
      <c r="I229">
        <v>4</v>
      </c>
      <c r="J229">
        <v>2</v>
      </c>
      <c r="K229">
        <v>2</v>
      </c>
      <c r="L229">
        <v>0</v>
      </c>
      <c r="M229">
        <v>0</v>
      </c>
      <c r="N229">
        <v>0</v>
      </c>
      <c r="O229" t="str">
        <f t="shared" si="21"/>
        <v/>
      </c>
      <c r="P229">
        <f>IF(ISERROR(VLOOKUP(G229,Genes!$A$2:$A$749,1,0)),0,1)</f>
        <v>1</v>
      </c>
      <c r="Q229">
        <f t="shared" si="22"/>
        <v>0</v>
      </c>
      <c r="R229">
        <f t="shared" si="23"/>
        <v>1</v>
      </c>
      <c r="S229">
        <f t="shared" si="24"/>
        <v>6</v>
      </c>
      <c r="T229">
        <f t="shared" si="25"/>
        <v>6</v>
      </c>
      <c r="U229">
        <f t="shared" si="26"/>
        <v>0</v>
      </c>
      <c r="V229" t="str">
        <f t="shared" si="27"/>
        <v/>
      </c>
    </row>
    <row r="230" spans="1:22" x14ac:dyDescent="0.2">
      <c r="A230" t="s">
        <v>7262</v>
      </c>
      <c r="B230" t="s">
        <v>167</v>
      </c>
      <c r="C230">
        <v>158617392</v>
      </c>
      <c r="D230">
        <v>158617589</v>
      </c>
      <c r="E230">
        <v>198</v>
      </c>
      <c r="F230" t="s">
        <v>74</v>
      </c>
      <c r="G230" t="s">
        <v>159</v>
      </c>
      <c r="H230" t="s">
        <v>7263</v>
      </c>
      <c r="I230">
        <v>3</v>
      </c>
      <c r="J230">
        <v>1</v>
      </c>
      <c r="K230">
        <v>2</v>
      </c>
      <c r="L230">
        <v>0</v>
      </c>
      <c r="M230">
        <v>0</v>
      </c>
      <c r="N230">
        <v>0</v>
      </c>
      <c r="O230" t="str">
        <f t="shared" si="21"/>
        <v/>
      </c>
      <c r="P230">
        <f>IF(ISERROR(VLOOKUP(G230,Genes!$A$2:$A$749,1,0)),0,1)</f>
        <v>1</v>
      </c>
      <c r="Q230">
        <f t="shared" si="22"/>
        <v>0</v>
      </c>
      <c r="R230">
        <f t="shared" si="23"/>
        <v>1</v>
      </c>
      <c r="S230">
        <f t="shared" si="24"/>
        <v>7</v>
      </c>
      <c r="T230">
        <f t="shared" si="25"/>
        <v>7</v>
      </c>
      <c r="U230">
        <f t="shared" si="26"/>
        <v>0</v>
      </c>
      <c r="V230" t="str">
        <f t="shared" si="27"/>
        <v/>
      </c>
    </row>
    <row r="231" spans="1:22" x14ac:dyDescent="0.2">
      <c r="A231" t="s">
        <v>7264</v>
      </c>
      <c r="B231" t="s">
        <v>167</v>
      </c>
      <c r="C231">
        <v>158594952</v>
      </c>
      <c r="D231">
        <v>158595082</v>
      </c>
      <c r="E231">
        <v>131</v>
      </c>
      <c r="F231" t="s">
        <v>74</v>
      </c>
      <c r="G231" t="s">
        <v>159</v>
      </c>
      <c r="H231" t="s">
        <v>7265</v>
      </c>
      <c r="I231">
        <v>3</v>
      </c>
      <c r="J231">
        <v>1</v>
      </c>
      <c r="K231">
        <v>2</v>
      </c>
      <c r="L231">
        <v>0</v>
      </c>
      <c r="M231">
        <v>0</v>
      </c>
      <c r="N231">
        <v>0</v>
      </c>
      <c r="O231" t="str">
        <f t="shared" si="21"/>
        <v/>
      </c>
      <c r="P231">
        <f>IF(ISERROR(VLOOKUP(G231,Genes!$A$2:$A$749,1,0)),0,1)</f>
        <v>1</v>
      </c>
      <c r="Q231">
        <f t="shared" si="22"/>
        <v>0</v>
      </c>
      <c r="R231">
        <f t="shared" si="23"/>
        <v>1</v>
      </c>
      <c r="S231">
        <f t="shared" si="24"/>
        <v>8</v>
      </c>
      <c r="T231">
        <f t="shared" si="25"/>
        <v>8</v>
      </c>
      <c r="U231">
        <f t="shared" si="26"/>
        <v>0</v>
      </c>
      <c r="V231" t="str">
        <f t="shared" si="27"/>
        <v/>
      </c>
    </row>
    <row r="232" spans="1:22" x14ac:dyDescent="0.2">
      <c r="A232" t="s">
        <v>7266</v>
      </c>
      <c r="B232" t="s">
        <v>167</v>
      </c>
      <c r="C232">
        <v>158594043</v>
      </c>
      <c r="D232">
        <v>158594177</v>
      </c>
      <c r="E232">
        <v>135</v>
      </c>
      <c r="F232" t="s">
        <v>74</v>
      </c>
      <c r="G232" t="s">
        <v>159</v>
      </c>
      <c r="H232" t="s">
        <v>7267</v>
      </c>
      <c r="I232">
        <v>3</v>
      </c>
      <c r="J232">
        <v>1</v>
      </c>
      <c r="K232">
        <v>2</v>
      </c>
      <c r="L232">
        <v>0</v>
      </c>
      <c r="M232">
        <v>0</v>
      </c>
      <c r="N232">
        <v>0</v>
      </c>
      <c r="O232" t="str">
        <f t="shared" si="21"/>
        <v>ACVR1</v>
      </c>
      <c r="P232">
        <f>IF(ISERROR(VLOOKUP(G232,Genes!$A$2:$A$749,1,0)),0,1)</f>
        <v>1</v>
      </c>
      <c r="Q232">
        <f t="shared" si="22"/>
        <v>0</v>
      </c>
      <c r="R232">
        <f t="shared" si="23"/>
        <v>1</v>
      </c>
      <c r="S232">
        <f t="shared" si="24"/>
        <v>9</v>
      </c>
      <c r="T232">
        <f t="shared" si="25"/>
        <v>9</v>
      </c>
      <c r="U232">
        <f t="shared" si="26"/>
        <v>1</v>
      </c>
      <c r="V232">
        <f t="shared" si="27"/>
        <v>1</v>
      </c>
    </row>
    <row r="233" spans="1:22" x14ac:dyDescent="0.2">
      <c r="A233" t="s">
        <v>7268</v>
      </c>
      <c r="B233" t="s">
        <v>101</v>
      </c>
      <c r="C233">
        <v>52018081</v>
      </c>
      <c r="D233">
        <v>52018174</v>
      </c>
      <c r="E233">
        <v>94</v>
      </c>
      <c r="F233" t="s">
        <v>66</v>
      </c>
      <c r="G233" t="s">
        <v>168</v>
      </c>
      <c r="H233" t="s">
        <v>7269</v>
      </c>
      <c r="I233">
        <v>2</v>
      </c>
      <c r="J233">
        <v>0</v>
      </c>
      <c r="K233">
        <v>2</v>
      </c>
      <c r="L233">
        <v>0</v>
      </c>
      <c r="M233">
        <v>0</v>
      </c>
      <c r="N233">
        <v>0</v>
      </c>
      <c r="O233" t="str">
        <f t="shared" si="21"/>
        <v/>
      </c>
      <c r="P233">
        <f>IF(ISERROR(VLOOKUP(G233,Genes!$A$2:$A$749,1,0)),0,1)</f>
        <v>1</v>
      </c>
      <c r="Q233">
        <f t="shared" si="22"/>
        <v>1</v>
      </c>
      <c r="R233">
        <f t="shared" si="23"/>
        <v>1</v>
      </c>
      <c r="S233">
        <f t="shared" si="24"/>
        <v>1</v>
      </c>
      <c r="T233">
        <f t="shared" si="25"/>
        <v>1</v>
      </c>
      <c r="U233">
        <f t="shared" si="26"/>
        <v>0</v>
      </c>
      <c r="V233" t="str">
        <f t="shared" si="27"/>
        <v/>
      </c>
    </row>
    <row r="234" spans="1:22" x14ac:dyDescent="0.2">
      <c r="A234" t="s">
        <v>7270</v>
      </c>
      <c r="B234" t="s">
        <v>101</v>
      </c>
      <c r="C234">
        <v>52021004</v>
      </c>
      <c r="D234">
        <v>52021077</v>
      </c>
      <c r="E234">
        <v>74</v>
      </c>
      <c r="F234" t="s">
        <v>66</v>
      </c>
      <c r="G234" t="s">
        <v>168</v>
      </c>
      <c r="H234" t="s">
        <v>7271</v>
      </c>
      <c r="I234">
        <v>4</v>
      </c>
      <c r="J234">
        <v>0</v>
      </c>
      <c r="K234">
        <v>2</v>
      </c>
      <c r="L234">
        <v>0</v>
      </c>
      <c r="M234">
        <v>1</v>
      </c>
      <c r="N234">
        <v>1</v>
      </c>
      <c r="O234" t="str">
        <f t="shared" si="21"/>
        <v/>
      </c>
      <c r="P234">
        <f>IF(ISERROR(VLOOKUP(G234,Genes!$A$2:$A$749,1,0)),0,1)</f>
        <v>1</v>
      </c>
      <c r="Q234">
        <f t="shared" si="22"/>
        <v>0</v>
      </c>
      <c r="R234">
        <f t="shared" si="23"/>
        <v>1</v>
      </c>
      <c r="S234">
        <f t="shared" si="24"/>
        <v>2</v>
      </c>
      <c r="T234">
        <f t="shared" si="25"/>
        <v>2</v>
      </c>
      <c r="U234">
        <f t="shared" si="26"/>
        <v>0</v>
      </c>
      <c r="V234" t="str">
        <f t="shared" si="27"/>
        <v/>
      </c>
    </row>
    <row r="235" spans="1:22" x14ac:dyDescent="0.2">
      <c r="A235" t="s">
        <v>7272</v>
      </c>
      <c r="B235" t="s">
        <v>101</v>
      </c>
      <c r="C235">
        <v>52021163</v>
      </c>
      <c r="D235">
        <v>52021212</v>
      </c>
      <c r="E235">
        <v>50</v>
      </c>
      <c r="F235" t="s">
        <v>66</v>
      </c>
      <c r="G235" t="s">
        <v>168</v>
      </c>
      <c r="H235" t="s">
        <v>7273</v>
      </c>
      <c r="I235">
        <v>5</v>
      </c>
      <c r="J235">
        <v>2</v>
      </c>
      <c r="K235">
        <v>0</v>
      </c>
      <c r="L235">
        <v>0</v>
      </c>
      <c r="M235">
        <v>1</v>
      </c>
      <c r="N235">
        <v>2</v>
      </c>
      <c r="O235" t="str">
        <f t="shared" si="21"/>
        <v/>
      </c>
      <c r="P235">
        <f>IF(ISERROR(VLOOKUP(G235,Genes!$A$2:$A$749,1,0)),0,1)</f>
        <v>1</v>
      </c>
      <c r="Q235">
        <f t="shared" si="22"/>
        <v>0</v>
      </c>
      <c r="R235">
        <f t="shared" si="23"/>
        <v>1</v>
      </c>
      <c r="S235">
        <f t="shared" si="24"/>
        <v>3</v>
      </c>
      <c r="T235">
        <f t="shared" si="25"/>
        <v>3</v>
      </c>
      <c r="U235">
        <f t="shared" si="26"/>
        <v>0</v>
      </c>
      <c r="V235" t="str">
        <f t="shared" si="27"/>
        <v/>
      </c>
    </row>
    <row r="236" spans="1:22" x14ac:dyDescent="0.2">
      <c r="A236" t="s">
        <v>7274</v>
      </c>
      <c r="B236" t="s">
        <v>101</v>
      </c>
      <c r="C236">
        <v>52021325</v>
      </c>
      <c r="D236">
        <v>52021469</v>
      </c>
      <c r="E236">
        <v>145</v>
      </c>
      <c r="F236" t="s">
        <v>66</v>
      </c>
      <c r="G236" t="s">
        <v>168</v>
      </c>
      <c r="H236" t="s">
        <v>7275</v>
      </c>
      <c r="I236">
        <v>7</v>
      </c>
      <c r="J236">
        <v>1</v>
      </c>
      <c r="K236">
        <v>2</v>
      </c>
      <c r="L236">
        <v>0</v>
      </c>
      <c r="M236">
        <v>2</v>
      </c>
      <c r="N236">
        <v>2</v>
      </c>
      <c r="O236" t="str">
        <f t="shared" si="21"/>
        <v/>
      </c>
      <c r="P236">
        <f>IF(ISERROR(VLOOKUP(G236,Genes!$A$2:$A$749,1,0)),0,1)</f>
        <v>1</v>
      </c>
      <c r="Q236">
        <f t="shared" si="22"/>
        <v>0</v>
      </c>
      <c r="R236">
        <f t="shared" si="23"/>
        <v>1</v>
      </c>
      <c r="S236">
        <f t="shared" si="24"/>
        <v>4</v>
      </c>
      <c r="T236">
        <f t="shared" si="25"/>
        <v>4</v>
      </c>
      <c r="U236">
        <f t="shared" si="26"/>
        <v>0</v>
      </c>
      <c r="V236" t="str">
        <f t="shared" si="27"/>
        <v/>
      </c>
    </row>
    <row r="237" spans="1:22" x14ac:dyDescent="0.2">
      <c r="A237" t="s">
        <v>7276</v>
      </c>
      <c r="B237" t="s">
        <v>101</v>
      </c>
      <c r="C237">
        <v>52021572</v>
      </c>
      <c r="D237">
        <v>52021640</v>
      </c>
      <c r="E237">
        <v>69</v>
      </c>
      <c r="F237" t="s">
        <v>66</v>
      </c>
      <c r="G237" t="s">
        <v>168</v>
      </c>
      <c r="H237" t="s">
        <v>7277</v>
      </c>
      <c r="I237">
        <v>4</v>
      </c>
      <c r="J237">
        <v>0</v>
      </c>
      <c r="K237">
        <v>2</v>
      </c>
      <c r="L237">
        <v>0</v>
      </c>
      <c r="M237">
        <v>1</v>
      </c>
      <c r="N237">
        <v>1</v>
      </c>
      <c r="O237" t="str">
        <f t="shared" si="21"/>
        <v/>
      </c>
      <c r="P237">
        <f>IF(ISERROR(VLOOKUP(G237,Genes!$A$2:$A$749,1,0)),0,1)</f>
        <v>1</v>
      </c>
      <c r="Q237">
        <f t="shared" si="22"/>
        <v>0</v>
      </c>
      <c r="R237">
        <f t="shared" si="23"/>
        <v>1</v>
      </c>
      <c r="S237">
        <f t="shared" si="24"/>
        <v>5</v>
      </c>
      <c r="T237">
        <f t="shared" si="25"/>
        <v>5</v>
      </c>
      <c r="U237">
        <f t="shared" si="26"/>
        <v>0</v>
      </c>
      <c r="V237" t="str">
        <f t="shared" si="27"/>
        <v/>
      </c>
    </row>
    <row r="238" spans="1:22" x14ac:dyDescent="0.2">
      <c r="A238" t="s">
        <v>7278</v>
      </c>
      <c r="B238" t="s">
        <v>101</v>
      </c>
      <c r="C238">
        <v>52022540</v>
      </c>
      <c r="D238">
        <v>52022619</v>
      </c>
      <c r="E238">
        <v>80</v>
      </c>
      <c r="F238" t="s">
        <v>66</v>
      </c>
      <c r="G238" t="s">
        <v>168</v>
      </c>
      <c r="H238" t="s">
        <v>7279</v>
      </c>
      <c r="I238">
        <v>3</v>
      </c>
      <c r="J238">
        <v>0</v>
      </c>
      <c r="K238">
        <v>2</v>
      </c>
      <c r="L238">
        <v>0</v>
      </c>
      <c r="M238">
        <v>0</v>
      </c>
      <c r="N238">
        <v>1</v>
      </c>
      <c r="O238" t="str">
        <f t="shared" si="21"/>
        <v/>
      </c>
      <c r="P238">
        <f>IF(ISERROR(VLOOKUP(G238,Genes!$A$2:$A$749,1,0)),0,1)</f>
        <v>1</v>
      </c>
      <c r="Q238">
        <f t="shared" si="22"/>
        <v>0</v>
      </c>
      <c r="R238">
        <f t="shared" si="23"/>
        <v>1</v>
      </c>
      <c r="S238">
        <f t="shared" si="24"/>
        <v>6</v>
      </c>
      <c r="T238">
        <f t="shared" si="25"/>
        <v>6</v>
      </c>
      <c r="U238">
        <f t="shared" si="26"/>
        <v>0</v>
      </c>
      <c r="V238" t="str">
        <f t="shared" si="27"/>
        <v/>
      </c>
    </row>
    <row r="239" spans="1:22" x14ac:dyDescent="0.2">
      <c r="A239" t="s">
        <v>7280</v>
      </c>
      <c r="B239" t="s">
        <v>101</v>
      </c>
      <c r="C239">
        <v>52022782</v>
      </c>
      <c r="D239">
        <v>52022842</v>
      </c>
      <c r="E239">
        <v>61</v>
      </c>
      <c r="F239" t="s">
        <v>66</v>
      </c>
      <c r="G239" t="s">
        <v>168</v>
      </c>
      <c r="H239" t="s">
        <v>7281</v>
      </c>
      <c r="I239">
        <v>5</v>
      </c>
      <c r="J239">
        <v>1</v>
      </c>
      <c r="K239">
        <v>0</v>
      </c>
      <c r="L239">
        <v>1</v>
      </c>
      <c r="M239">
        <v>1</v>
      </c>
      <c r="N239">
        <v>2</v>
      </c>
      <c r="O239" t="str">
        <f t="shared" si="21"/>
        <v/>
      </c>
      <c r="P239">
        <f>IF(ISERROR(VLOOKUP(G239,Genes!$A$2:$A$749,1,0)),0,1)</f>
        <v>1</v>
      </c>
      <c r="Q239">
        <f t="shared" si="22"/>
        <v>0</v>
      </c>
      <c r="R239">
        <f t="shared" si="23"/>
        <v>1</v>
      </c>
      <c r="S239">
        <f t="shared" si="24"/>
        <v>7</v>
      </c>
      <c r="T239">
        <f t="shared" si="25"/>
        <v>7</v>
      </c>
      <c r="U239">
        <f t="shared" si="26"/>
        <v>0</v>
      </c>
      <c r="V239" t="str">
        <f t="shared" si="27"/>
        <v/>
      </c>
    </row>
    <row r="240" spans="1:22" x14ac:dyDescent="0.2">
      <c r="A240" t="s">
        <v>7282</v>
      </c>
      <c r="B240" t="s">
        <v>101</v>
      </c>
      <c r="C240">
        <v>52022927</v>
      </c>
      <c r="D240">
        <v>52023091</v>
      </c>
      <c r="E240">
        <v>165</v>
      </c>
      <c r="F240" t="s">
        <v>66</v>
      </c>
      <c r="G240" t="s">
        <v>168</v>
      </c>
      <c r="H240" t="s">
        <v>7283</v>
      </c>
      <c r="I240">
        <v>5</v>
      </c>
      <c r="J240">
        <v>1</v>
      </c>
      <c r="K240">
        <v>2</v>
      </c>
      <c r="L240">
        <v>0</v>
      </c>
      <c r="M240">
        <v>1</v>
      </c>
      <c r="N240">
        <v>1</v>
      </c>
      <c r="O240" t="str">
        <f t="shared" si="21"/>
        <v/>
      </c>
      <c r="P240">
        <f>IF(ISERROR(VLOOKUP(G240,Genes!$A$2:$A$749,1,0)),0,1)</f>
        <v>1</v>
      </c>
      <c r="Q240">
        <f t="shared" si="22"/>
        <v>0</v>
      </c>
      <c r="R240">
        <f t="shared" si="23"/>
        <v>1</v>
      </c>
      <c r="S240">
        <f t="shared" si="24"/>
        <v>8</v>
      </c>
      <c r="T240">
        <f t="shared" si="25"/>
        <v>8</v>
      </c>
      <c r="U240">
        <f t="shared" si="26"/>
        <v>0</v>
      </c>
      <c r="V240" t="str">
        <f t="shared" si="27"/>
        <v/>
      </c>
    </row>
    <row r="241" spans="1:22" x14ac:dyDescent="0.2">
      <c r="A241" t="s">
        <v>7284</v>
      </c>
      <c r="B241" t="s">
        <v>101</v>
      </c>
      <c r="C241">
        <v>52019223</v>
      </c>
      <c r="D241">
        <v>52019287</v>
      </c>
      <c r="E241">
        <v>65</v>
      </c>
      <c r="F241" t="s">
        <v>66</v>
      </c>
      <c r="G241" t="s">
        <v>168</v>
      </c>
      <c r="H241" t="s">
        <v>7285</v>
      </c>
      <c r="I241">
        <v>4</v>
      </c>
      <c r="J241">
        <v>0</v>
      </c>
      <c r="K241">
        <v>2</v>
      </c>
      <c r="L241">
        <v>0</v>
      </c>
      <c r="M241">
        <v>1</v>
      </c>
      <c r="N241">
        <v>1</v>
      </c>
      <c r="O241" t="str">
        <f t="shared" si="21"/>
        <v/>
      </c>
      <c r="P241">
        <f>IF(ISERROR(VLOOKUP(G241,Genes!$A$2:$A$749,1,0)),0,1)</f>
        <v>1</v>
      </c>
      <c r="Q241">
        <f t="shared" si="22"/>
        <v>0</v>
      </c>
      <c r="R241">
        <f t="shared" si="23"/>
        <v>1</v>
      </c>
      <c r="S241">
        <f t="shared" si="24"/>
        <v>9</v>
      </c>
      <c r="T241">
        <f t="shared" si="25"/>
        <v>9</v>
      </c>
      <c r="U241">
        <f t="shared" si="26"/>
        <v>0</v>
      </c>
      <c r="V241" t="str">
        <f t="shared" si="27"/>
        <v/>
      </c>
    </row>
    <row r="242" spans="1:22" x14ac:dyDescent="0.2">
      <c r="A242" t="s">
        <v>7286</v>
      </c>
      <c r="B242" t="s">
        <v>101</v>
      </c>
      <c r="C242">
        <v>52019377</v>
      </c>
      <c r="D242">
        <v>52019481</v>
      </c>
      <c r="E242">
        <v>105</v>
      </c>
      <c r="F242" t="s">
        <v>66</v>
      </c>
      <c r="G242" t="s">
        <v>168</v>
      </c>
      <c r="H242" t="s">
        <v>7287</v>
      </c>
      <c r="I242">
        <v>5</v>
      </c>
      <c r="J242">
        <v>0</v>
      </c>
      <c r="K242">
        <v>2</v>
      </c>
      <c r="L242">
        <v>1</v>
      </c>
      <c r="M242">
        <v>1</v>
      </c>
      <c r="N242">
        <v>1</v>
      </c>
      <c r="O242" t="str">
        <f t="shared" si="21"/>
        <v/>
      </c>
      <c r="P242">
        <f>IF(ISERROR(VLOOKUP(G242,Genes!$A$2:$A$749,1,0)),0,1)</f>
        <v>1</v>
      </c>
      <c r="Q242">
        <f t="shared" si="22"/>
        <v>0</v>
      </c>
      <c r="R242">
        <f t="shared" si="23"/>
        <v>1</v>
      </c>
      <c r="S242">
        <f t="shared" si="24"/>
        <v>10</v>
      </c>
      <c r="T242">
        <f t="shared" si="25"/>
        <v>10</v>
      </c>
      <c r="U242">
        <f t="shared" si="26"/>
        <v>0</v>
      </c>
      <c r="V242" t="str">
        <f t="shared" si="27"/>
        <v/>
      </c>
    </row>
    <row r="243" spans="1:22" x14ac:dyDescent="0.2">
      <c r="A243" t="s">
        <v>7288</v>
      </c>
      <c r="B243" t="s">
        <v>101</v>
      </c>
      <c r="C243">
        <v>52019417</v>
      </c>
      <c r="D243">
        <v>52019481</v>
      </c>
      <c r="E243">
        <v>65</v>
      </c>
      <c r="F243" t="s">
        <v>66</v>
      </c>
      <c r="G243" t="s">
        <v>168</v>
      </c>
      <c r="H243" t="s">
        <v>7289</v>
      </c>
      <c r="I243">
        <v>4</v>
      </c>
      <c r="J243">
        <v>1</v>
      </c>
      <c r="K243">
        <v>0</v>
      </c>
      <c r="L243">
        <v>1</v>
      </c>
      <c r="M243">
        <v>1</v>
      </c>
      <c r="N243">
        <v>1</v>
      </c>
      <c r="O243" t="str">
        <f t="shared" si="21"/>
        <v/>
      </c>
      <c r="P243">
        <f>IF(ISERROR(VLOOKUP(G243,Genes!$A$2:$A$749,1,0)),0,1)</f>
        <v>1</v>
      </c>
      <c r="Q243">
        <f t="shared" si="22"/>
        <v>0</v>
      </c>
      <c r="R243">
        <f t="shared" si="23"/>
        <v>1</v>
      </c>
      <c r="S243">
        <f t="shared" si="24"/>
        <v>11</v>
      </c>
      <c r="T243">
        <f t="shared" si="25"/>
        <v>11</v>
      </c>
      <c r="U243">
        <f t="shared" si="26"/>
        <v>0</v>
      </c>
      <c r="V243" t="str">
        <f t="shared" si="27"/>
        <v/>
      </c>
    </row>
    <row r="244" spans="1:22" x14ac:dyDescent="0.2">
      <c r="A244" t="s">
        <v>7290</v>
      </c>
      <c r="B244" t="s">
        <v>101</v>
      </c>
      <c r="C244">
        <v>52019868</v>
      </c>
      <c r="D244">
        <v>52019913</v>
      </c>
      <c r="E244">
        <v>46</v>
      </c>
      <c r="F244" t="s">
        <v>66</v>
      </c>
      <c r="G244" t="s">
        <v>168</v>
      </c>
      <c r="H244" t="s">
        <v>7291</v>
      </c>
      <c r="I244">
        <v>2</v>
      </c>
      <c r="J244">
        <v>1</v>
      </c>
      <c r="K244">
        <v>0</v>
      </c>
      <c r="L244">
        <v>1</v>
      </c>
      <c r="M244">
        <v>0</v>
      </c>
      <c r="N244">
        <v>0</v>
      </c>
      <c r="O244" t="str">
        <f t="shared" si="21"/>
        <v/>
      </c>
      <c r="P244">
        <f>IF(ISERROR(VLOOKUP(G244,Genes!$A$2:$A$749,1,0)),0,1)</f>
        <v>1</v>
      </c>
      <c r="Q244">
        <f t="shared" si="22"/>
        <v>0</v>
      </c>
      <c r="R244">
        <f t="shared" si="23"/>
        <v>1</v>
      </c>
      <c r="S244">
        <f t="shared" si="24"/>
        <v>12</v>
      </c>
      <c r="T244">
        <f t="shared" si="25"/>
        <v>12</v>
      </c>
      <c r="U244">
        <f t="shared" si="26"/>
        <v>0</v>
      </c>
      <c r="V244" t="str">
        <f t="shared" si="27"/>
        <v/>
      </c>
    </row>
    <row r="245" spans="1:22" x14ac:dyDescent="0.2">
      <c r="A245" t="s">
        <v>7292</v>
      </c>
      <c r="B245" t="s">
        <v>101</v>
      </c>
      <c r="C245">
        <v>52019868</v>
      </c>
      <c r="D245">
        <v>52019962</v>
      </c>
      <c r="E245">
        <v>95</v>
      </c>
      <c r="F245" t="s">
        <v>66</v>
      </c>
      <c r="G245" t="s">
        <v>168</v>
      </c>
      <c r="H245" t="s">
        <v>7293</v>
      </c>
      <c r="I245">
        <v>2</v>
      </c>
      <c r="J245">
        <v>0</v>
      </c>
      <c r="K245">
        <v>2</v>
      </c>
      <c r="L245">
        <v>0</v>
      </c>
      <c r="M245">
        <v>0</v>
      </c>
      <c r="N245">
        <v>0</v>
      </c>
      <c r="O245" t="str">
        <f t="shared" si="21"/>
        <v/>
      </c>
      <c r="P245">
        <f>IF(ISERROR(VLOOKUP(G245,Genes!$A$2:$A$749,1,0)),0,1)</f>
        <v>1</v>
      </c>
      <c r="Q245">
        <f t="shared" si="22"/>
        <v>0</v>
      </c>
      <c r="R245">
        <f t="shared" si="23"/>
        <v>1</v>
      </c>
      <c r="S245">
        <f t="shared" si="24"/>
        <v>13</v>
      </c>
      <c r="T245">
        <f t="shared" si="25"/>
        <v>13</v>
      </c>
      <c r="U245">
        <f t="shared" si="26"/>
        <v>0</v>
      </c>
      <c r="V245" t="str">
        <f t="shared" si="27"/>
        <v/>
      </c>
    </row>
    <row r="246" spans="1:22" x14ac:dyDescent="0.2">
      <c r="A246" t="s">
        <v>7294</v>
      </c>
      <c r="B246" t="s">
        <v>101</v>
      </c>
      <c r="C246">
        <v>52020271</v>
      </c>
      <c r="D246">
        <v>52020347</v>
      </c>
      <c r="E246">
        <v>77</v>
      </c>
      <c r="F246" t="s">
        <v>66</v>
      </c>
      <c r="G246" t="s">
        <v>168</v>
      </c>
      <c r="H246" t="s">
        <v>7295</v>
      </c>
      <c r="I246">
        <v>4</v>
      </c>
      <c r="J246">
        <v>0</v>
      </c>
      <c r="K246">
        <v>2</v>
      </c>
      <c r="L246">
        <v>0</v>
      </c>
      <c r="M246">
        <v>1</v>
      </c>
      <c r="N246">
        <v>1</v>
      </c>
      <c r="O246" t="str">
        <f t="shared" si="21"/>
        <v/>
      </c>
      <c r="P246">
        <f>IF(ISERROR(VLOOKUP(G246,Genes!$A$2:$A$749,1,0)),0,1)</f>
        <v>1</v>
      </c>
      <c r="Q246">
        <f t="shared" si="22"/>
        <v>0</v>
      </c>
      <c r="R246">
        <f t="shared" si="23"/>
        <v>1</v>
      </c>
      <c r="S246">
        <f t="shared" si="24"/>
        <v>14</v>
      </c>
      <c r="T246">
        <f t="shared" si="25"/>
        <v>14</v>
      </c>
      <c r="U246">
        <f t="shared" si="26"/>
        <v>0</v>
      </c>
      <c r="V246" t="str">
        <f t="shared" si="27"/>
        <v/>
      </c>
    </row>
    <row r="247" spans="1:22" x14ac:dyDescent="0.2">
      <c r="A247" t="s">
        <v>7296</v>
      </c>
      <c r="B247" t="s">
        <v>101</v>
      </c>
      <c r="C247">
        <v>52020431</v>
      </c>
      <c r="D247">
        <v>52020520</v>
      </c>
      <c r="E247">
        <v>90</v>
      </c>
      <c r="F247" t="s">
        <v>66</v>
      </c>
      <c r="G247" t="s">
        <v>168</v>
      </c>
      <c r="H247" t="s">
        <v>7297</v>
      </c>
      <c r="I247">
        <v>6</v>
      </c>
      <c r="J247">
        <v>0</v>
      </c>
      <c r="K247">
        <v>2</v>
      </c>
      <c r="L247">
        <v>0</v>
      </c>
      <c r="M247">
        <v>2</v>
      </c>
      <c r="N247">
        <v>2</v>
      </c>
      <c r="O247" t="str">
        <f t="shared" si="21"/>
        <v/>
      </c>
      <c r="P247">
        <f>IF(ISERROR(VLOOKUP(G247,Genes!$A$2:$A$749,1,0)),0,1)</f>
        <v>1</v>
      </c>
      <c r="Q247">
        <f t="shared" si="22"/>
        <v>0</v>
      </c>
      <c r="R247">
        <f t="shared" si="23"/>
        <v>1</v>
      </c>
      <c r="S247">
        <f t="shared" si="24"/>
        <v>15</v>
      </c>
      <c r="T247">
        <f t="shared" si="25"/>
        <v>15</v>
      </c>
      <c r="U247">
        <f t="shared" si="26"/>
        <v>0</v>
      </c>
      <c r="V247" t="str">
        <f t="shared" si="27"/>
        <v/>
      </c>
    </row>
    <row r="248" spans="1:22" x14ac:dyDescent="0.2">
      <c r="A248" t="s">
        <v>7298</v>
      </c>
      <c r="B248" t="s">
        <v>101</v>
      </c>
      <c r="C248">
        <v>52020621</v>
      </c>
      <c r="D248">
        <v>52020677</v>
      </c>
      <c r="E248">
        <v>57</v>
      </c>
      <c r="F248" t="s">
        <v>66</v>
      </c>
      <c r="G248" t="s">
        <v>168</v>
      </c>
      <c r="H248" t="s">
        <v>7299</v>
      </c>
      <c r="I248">
        <v>4</v>
      </c>
      <c r="J248">
        <v>2</v>
      </c>
      <c r="K248">
        <v>0</v>
      </c>
      <c r="L248">
        <v>0</v>
      </c>
      <c r="M248">
        <v>1</v>
      </c>
      <c r="N248">
        <v>1</v>
      </c>
      <c r="O248" t="str">
        <f t="shared" si="21"/>
        <v>ACY1</v>
      </c>
      <c r="P248">
        <f>IF(ISERROR(VLOOKUP(G248,Genes!$A$2:$A$749,1,0)),0,1)</f>
        <v>1</v>
      </c>
      <c r="Q248">
        <f t="shared" si="22"/>
        <v>0</v>
      </c>
      <c r="R248">
        <f t="shared" si="23"/>
        <v>1</v>
      </c>
      <c r="S248">
        <f t="shared" si="24"/>
        <v>16</v>
      </c>
      <c r="T248">
        <f t="shared" si="25"/>
        <v>16</v>
      </c>
      <c r="U248">
        <f t="shared" si="26"/>
        <v>1</v>
      </c>
      <c r="V248">
        <f t="shared" si="27"/>
        <v>1</v>
      </c>
    </row>
    <row r="249" spans="1:22" x14ac:dyDescent="0.2">
      <c r="A249" t="s">
        <v>7300</v>
      </c>
      <c r="B249" t="s">
        <v>183</v>
      </c>
      <c r="C249">
        <v>154600430</v>
      </c>
      <c r="D249">
        <v>154600474</v>
      </c>
      <c r="E249">
        <v>45</v>
      </c>
      <c r="F249" t="s">
        <v>74</v>
      </c>
      <c r="G249" t="s">
        <v>175</v>
      </c>
      <c r="H249" t="s">
        <v>7301</v>
      </c>
      <c r="I249">
        <v>3</v>
      </c>
      <c r="J249">
        <v>1</v>
      </c>
      <c r="K249">
        <v>0</v>
      </c>
      <c r="L249">
        <v>1</v>
      </c>
      <c r="M249">
        <v>1</v>
      </c>
      <c r="N249">
        <v>0</v>
      </c>
      <c r="O249" t="str">
        <f t="shared" si="21"/>
        <v/>
      </c>
      <c r="P249">
        <f>IF(ISERROR(VLOOKUP(G249,Genes!$A$2:$A$749,1,0)),0,1)</f>
        <v>1</v>
      </c>
      <c r="Q249">
        <f t="shared" si="22"/>
        <v>1</v>
      </c>
      <c r="R249">
        <f t="shared" si="23"/>
        <v>1</v>
      </c>
      <c r="S249">
        <f t="shared" si="24"/>
        <v>1</v>
      </c>
      <c r="T249">
        <f t="shared" si="25"/>
        <v>1</v>
      </c>
      <c r="U249">
        <f t="shared" si="26"/>
        <v>0</v>
      </c>
      <c r="V249" t="str">
        <f t="shared" si="27"/>
        <v/>
      </c>
    </row>
    <row r="250" spans="1:22" x14ac:dyDescent="0.2">
      <c r="A250" t="s">
        <v>7302</v>
      </c>
      <c r="B250" t="s">
        <v>183</v>
      </c>
      <c r="C250">
        <v>154569281</v>
      </c>
      <c r="D250">
        <v>154569471</v>
      </c>
      <c r="E250">
        <v>191</v>
      </c>
      <c r="F250" t="s">
        <v>74</v>
      </c>
      <c r="G250" t="s">
        <v>175</v>
      </c>
      <c r="H250" t="s">
        <v>7303</v>
      </c>
      <c r="I250">
        <v>4</v>
      </c>
      <c r="J250">
        <v>1</v>
      </c>
      <c r="K250">
        <v>2</v>
      </c>
      <c r="L250">
        <v>0</v>
      </c>
      <c r="M250">
        <v>0</v>
      </c>
      <c r="N250">
        <v>1</v>
      </c>
      <c r="O250" t="str">
        <f t="shared" si="21"/>
        <v/>
      </c>
      <c r="P250">
        <f>IF(ISERROR(VLOOKUP(G250,Genes!$A$2:$A$749,1,0)),0,1)</f>
        <v>1</v>
      </c>
      <c r="Q250">
        <f t="shared" si="22"/>
        <v>0</v>
      </c>
      <c r="R250">
        <f t="shared" si="23"/>
        <v>1</v>
      </c>
      <c r="S250">
        <f t="shared" si="24"/>
        <v>2</v>
      </c>
      <c r="T250">
        <f t="shared" si="25"/>
        <v>2</v>
      </c>
      <c r="U250">
        <f t="shared" si="26"/>
        <v>0</v>
      </c>
      <c r="V250" t="str">
        <f t="shared" si="27"/>
        <v/>
      </c>
    </row>
    <row r="251" spans="1:22" x14ac:dyDescent="0.2">
      <c r="A251" t="s">
        <v>7304</v>
      </c>
      <c r="B251" t="s">
        <v>183</v>
      </c>
      <c r="C251">
        <v>154569281</v>
      </c>
      <c r="D251">
        <v>154569414</v>
      </c>
      <c r="E251">
        <v>134</v>
      </c>
      <c r="F251" t="s">
        <v>74</v>
      </c>
      <c r="G251" t="s">
        <v>175</v>
      </c>
      <c r="H251" t="s">
        <v>7305</v>
      </c>
      <c r="I251">
        <v>3</v>
      </c>
      <c r="J251">
        <v>0</v>
      </c>
      <c r="K251">
        <v>2</v>
      </c>
      <c r="L251">
        <v>1</v>
      </c>
      <c r="M251">
        <v>0</v>
      </c>
      <c r="N251">
        <v>0</v>
      </c>
      <c r="O251" t="str">
        <f t="shared" si="21"/>
        <v/>
      </c>
      <c r="P251">
        <f>IF(ISERROR(VLOOKUP(G251,Genes!$A$2:$A$749,1,0)),0,1)</f>
        <v>1</v>
      </c>
      <c r="Q251">
        <f t="shared" si="22"/>
        <v>0</v>
      </c>
      <c r="R251">
        <f t="shared" si="23"/>
        <v>1</v>
      </c>
      <c r="S251">
        <f t="shared" si="24"/>
        <v>3</v>
      </c>
      <c r="T251">
        <f t="shared" si="25"/>
        <v>3</v>
      </c>
      <c r="U251">
        <f t="shared" si="26"/>
        <v>0</v>
      </c>
      <c r="V251" t="str">
        <f t="shared" si="27"/>
        <v/>
      </c>
    </row>
    <row r="252" spans="1:22" x14ac:dyDescent="0.2">
      <c r="A252" t="s">
        <v>7306</v>
      </c>
      <c r="B252" t="s">
        <v>183</v>
      </c>
      <c r="C252">
        <v>154562738</v>
      </c>
      <c r="D252">
        <v>154562885</v>
      </c>
      <c r="E252">
        <v>148</v>
      </c>
      <c r="F252" t="s">
        <v>74</v>
      </c>
      <c r="G252" t="s">
        <v>175</v>
      </c>
      <c r="H252" t="s">
        <v>7307</v>
      </c>
      <c r="I252">
        <v>3</v>
      </c>
      <c r="J252">
        <v>0</v>
      </c>
      <c r="K252">
        <v>2</v>
      </c>
      <c r="L252">
        <v>1</v>
      </c>
      <c r="M252">
        <v>0</v>
      </c>
      <c r="N252">
        <v>0</v>
      </c>
      <c r="O252" t="str">
        <f t="shared" si="21"/>
        <v/>
      </c>
      <c r="P252">
        <f>IF(ISERROR(VLOOKUP(G252,Genes!$A$2:$A$749,1,0)),0,1)</f>
        <v>1</v>
      </c>
      <c r="Q252">
        <f t="shared" si="22"/>
        <v>0</v>
      </c>
      <c r="R252">
        <f t="shared" si="23"/>
        <v>1</v>
      </c>
      <c r="S252">
        <f t="shared" si="24"/>
        <v>4</v>
      </c>
      <c r="T252">
        <f t="shared" si="25"/>
        <v>4</v>
      </c>
      <c r="U252">
        <f t="shared" si="26"/>
        <v>0</v>
      </c>
      <c r="V252" t="str">
        <f t="shared" si="27"/>
        <v/>
      </c>
    </row>
    <row r="253" spans="1:22" x14ac:dyDescent="0.2">
      <c r="A253" t="s">
        <v>7308</v>
      </c>
      <c r="B253" t="s">
        <v>183</v>
      </c>
      <c r="C253">
        <v>154562660</v>
      </c>
      <c r="D253">
        <v>154562885</v>
      </c>
      <c r="E253">
        <v>226</v>
      </c>
      <c r="F253" t="s">
        <v>74</v>
      </c>
      <c r="G253" t="s">
        <v>175</v>
      </c>
      <c r="H253" t="s">
        <v>7309</v>
      </c>
      <c r="I253">
        <v>3</v>
      </c>
      <c r="J253">
        <v>1</v>
      </c>
      <c r="K253">
        <v>2</v>
      </c>
      <c r="L253">
        <v>0</v>
      </c>
      <c r="M253">
        <v>0</v>
      </c>
      <c r="N253">
        <v>0</v>
      </c>
      <c r="O253" t="str">
        <f t="shared" si="21"/>
        <v/>
      </c>
      <c r="P253">
        <f>IF(ISERROR(VLOOKUP(G253,Genes!$A$2:$A$749,1,0)),0,1)</f>
        <v>1</v>
      </c>
      <c r="Q253">
        <f t="shared" si="22"/>
        <v>0</v>
      </c>
      <c r="R253">
        <f t="shared" si="23"/>
        <v>1</v>
      </c>
      <c r="S253">
        <f t="shared" si="24"/>
        <v>5</v>
      </c>
      <c r="T253">
        <f t="shared" si="25"/>
        <v>5</v>
      </c>
      <c r="U253">
        <f t="shared" si="26"/>
        <v>0</v>
      </c>
      <c r="V253" t="str">
        <f t="shared" si="27"/>
        <v/>
      </c>
    </row>
    <row r="254" spans="1:22" x14ac:dyDescent="0.2">
      <c r="A254" t="s">
        <v>7310</v>
      </c>
      <c r="B254" t="s">
        <v>183</v>
      </c>
      <c r="C254">
        <v>154562233</v>
      </c>
      <c r="D254">
        <v>154562404</v>
      </c>
      <c r="E254">
        <v>172</v>
      </c>
      <c r="F254" t="s">
        <v>74</v>
      </c>
      <c r="G254" t="s">
        <v>175</v>
      </c>
      <c r="H254" t="s">
        <v>7311</v>
      </c>
      <c r="I254">
        <v>3</v>
      </c>
      <c r="J254">
        <v>1</v>
      </c>
      <c r="K254">
        <v>2</v>
      </c>
      <c r="L254">
        <v>0</v>
      </c>
      <c r="M254">
        <v>0</v>
      </c>
      <c r="N254">
        <v>0</v>
      </c>
      <c r="O254" t="str">
        <f t="shared" si="21"/>
        <v/>
      </c>
      <c r="P254">
        <f>IF(ISERROR(VLOOKUP(G254,Genes!$A$2:$A$749,1,0)),0,1)</f>
        <v>1</v>
      </c>
      <c r="Q254">
        <f t="shared" si="22"/>
        <v>0</v>
      </c>
      <c r="R254">
        <f t="shared" si="23"/>
        <v>1</v>
      </c>
      <c r="S254">
        <f t="shared" si="24"/>
        <v>6</v>
      </c>
      <c r="T254">
        <f t="shared" si="25"/>
        <v>6</v>
      </c>
      <c r="U254">
        <f t="shared" si="26"/>
        <v>0</v>
      </c>
      <c r="V254" t="str">
        <f t="shared" si="27"/>
        <v/>
      </c>
    </row>
    <row r="255" spans="1:22" x14ac:dyDescent="0.2">
      <c r="A255" t="s">
        <v>7312</v>
      </c>
      <c r="B255" t="s">
        <v>183</v>
      </c>
      <c r="C255">
        <v>154561845</v>
      </c>
      <c r="D255">
        <v>154561938</v>
      </c>
      <c r="E255">
        <v>94</v>
      </c>
      <c r="F255" t="s">
        <v>74</v>
      </c>
      <c r="G255" t="s">
        <v>175</v>
      </c>
      <c r="H255" t="s">
        <v>7313</v>
      </c>
      <c r="I255">
        <v>2</v>
      </c>
      <c r="J255">
        <v>0</v>
      </c>
      <c r="K255">
        <v>2</v>
      </c>
      <c r="L255">
        <v>0</v>
      </c>
      <c r="M255">
        <v>0</v>
      </c>
      <c r="N255">
        <v>0</v>
      </c>
      <c r="O255" t="str">
        <f t="shared" si="21"/>
        <v/>
      </c>
      <c r="P255">
        <f>IF(ISERROR(VLOOKUP(G255,Genes!$A$2:$A$749,1,0)),0,1)</f>
        <v>1</v>
      </c>
      <c r="Q255">
        <f t="shared" si="22"/>
        <v>0</v>
      </c>
      <c r="R255">
        <f t="shared" si="23"/>
        <v>1</v>
      </c>
      <c r="S255">
        <f t="shared" si="24"/>
        <v>7</v>
      </c>
      <c r="T255">
        <f t="shared" si="25"/>
        <v>7</v>
      </c>
      <c r="U255">
        <f t="shared" si="26"/>
        <v>0</v>
      </c>
      <c r="V255" t="str">
        <f t="shared" si="27"/>
        <v/>
      </c>
    </row>
    <row r="256" spans="1:22" x14ac:dyDescent="0.2">
      <c r="A256" t="s">
        <v>7314</v>
      </c>
      <c r="B256" t="s">
        <v>183</v>
      </c>
      <c r="C256">
        <v>154561027</v>
      </c>
      <c r="D256">
        <v>154561149</v>
      </c>
      <c r="E256">
        <v>123</v>
      </c>
      <c r="F256" t="s">
        <v>74</v>
      </c>
      <c r="G256" t="s">
        <v>175</v>
      </c>
      <c r="H256" t="s">
        <v>7315</v>
      </c>
      <c r="I256">
        <v>3</v>
      </c>
      <c r="J256">
        <v>1</v>
      </c>
      <c r="K256">
        <v>2</v>
      </c>
      <c r="L256">
        <v>0</v>
      </c>
      <c r="M256">
        <v>0</v>
      </c>
      <c r="N256">
        <v>0</v>
      </c>
      <c r="O256" t="str">
        <f t="shared" si="21"/>
        <v/>
      </c>
      <c r="P256">
        <f>IF(ISERROR(VLOOKUP(G256,Genes!$A$2:$A$749,1,0)),0,1)</f>
        <v>1</v>
      </c>
      <c r="Q256">
        <f t="shared" si="22"/>
        <v>0</v>
      </c>
      <c r="R256">
        <f t="shared" si="23"/>
        <v>1</v>
      </c>
      <c r="S256">
        <f t="shared" si="24"/>
        <v>8</v>
      </c>
      <c r="T256">
        <f t="shared" si="25"/>
        <v>8</v>
      </c>
      <c r="U256">
        <f t="shared" si="26"/>
        <v>0</v>
      </c>
      <c r="V256" t="str">
        <f t="shared" si="27"/>
        <v/>
      </c>
    </row>
    <row r="257" spans="1:22" x14ac:dyDescent="0.2">
      <c r="A257" t="s">
        <v>7316</v>
      </c>
      <c r="B257" t="s">
        <v>183</v>
      </c>
      <c r="C257">
        <v>154560601</v>
      </c>
      <c r="D257">
        <v>154560734</v>
      </c>
      <c r="E257">
        <v>134</v>
      </c>
      <c r="F257" t="s">
        <v>74</v>
      </c>
      <c r="G257" t="s">
        <v>175</v>
      </c>
      <c r="H257" t="s">
        <v>7317</v>
      </c>
      <c r="I257">
        <v>3</v>
      </c>
      <c r="J257">
        <v>1</v>
      </c>
      <c r="K257">
        <v>2</v>
      </c>
      <c r="L257">
        <v>0</v>
      </c>
      <c r="M257">
        <v>0</v>
      </c>
      <c r="N257">
        <v>0</v>
      </c>
      <c r="O257" t="str">
        <f t="shared" si="21"/>
        <v/>
      </c>
      <c r="P257">
        <f>IF(ISERROR(VLOOKUP(G257,Genes!$A$2:$A$749,1,0)),0,1)</f>
        <v>1</v>
      </c>
      <c r="Q257">
        <f t="shared" si="22"/>
        <v>0</v>
      </c>
      <c r="R257">
        <f t="shared" si="23"/>
        <v>1</v>
      </c>
      <c r="S257">
        <f t="shared" si="24"/>
        <v>9</v>
      </c>
      <c r="T257">
        <f t="shared" si="25"/>
        <v>9</v>
      </c>
      <c r="U257">
        <f t="shared" si="26"/>
        <v>0</v>
      </c>
      <c r="V257" t="str">
        <f t="shared" si="27"/>
        <v/>
      </c>
    </row>
    <row r="258" spans="1:22" x14ac:dyDescent="0.2">
      <c r="A258" t="s">
        <v>7318</v>
      </c>
      <c r="B258" t="s">
        <v>183</v>
      </c>
      <c r="C258">
        <v>154558657</v>
      </c>
      <c r="D258">
        <v>154558839</v>
      </c>
      <c r="E258">
        <v>183</v>
      </c>
      <c r="F258" t="s">
        <v>74</v>
      </c>
      <c r="G258" t="s">
        <v>175</v>
      </c>
      <c r="H258" t="s">
        <v>7319</v>
      </c>
      <c r="I258">
        <v>3</v>
      </c>
      <c r="J258">
        <v>1</v>
      </c>
      <c r="K258">
        <v>2</v>
      </c>
      <c r="L258">
        <v>0</v>
      </c>
      <c r="M258">
        <v>0</v>
      </c>
      <c r="N258">
        <v>0</v>
      </c>
      <c r="O258" t="str">
        <f t="shared" ref="O258:O321" si="28">IF(U258=1,G258,"")</f>
        <v/>
      </c>
      <c r="P258">
        <f>IF(ISERROR(VLOOKUP(G258,Genes!$A$2:$A$749,1,0)),0,1)</f>
        <v>1</v>
      </c>
      <c r="Q258">
        <f t="shared" ref="Q258:Q321" si="29">IF(G258&lt;&gt;G257,1,0)</f>
        <v>0</v>
      </c>
      <c r="R258">
        <f t="shared" ref="R258:R321" si="30">IF(I258=0,0,1)</f>
        <v>1</v>
      </c>
      <c r="S258">
        <f t="shared" ref="S258:S321" si="31">IF(Q258=1,R258,S257+R258)</f>
        <v>10</v>
      </c>
      <c r="T258">
        <f t="shared" ref="T258:T321" si="32">IF(Q258=1,1,T257+1)</f>
        <v>10</v>
      </c>
      <c r="U258">
        <f t="shared" ref="U258:U321" si="33">IF(G258&lt;&gt;G259,1,0)</f>
        <v>0</v>
      </c>
      <c r="V258" t="str">
        <f t="shared" ref="V258:V321" si="34">IF(U258=1,S258/T258,"")</f>
        <v/>
      </c>
    </row>
    <row r="259" spans="1:22" x14ac:dyDescent="0.2">
      <c r="A259" t="s">
        <v>7320</v>
      </c>
      <c r="B259" t="s">
        <v>183</v>
      </c>
      <c r="C259">
        <v>154558229</v>
      </c>
      <c r="D259">
        <v>154558341</v>
      </c>
      <c r="E259">
        <v>113</v>
      </c>
      <c r="F259" t="s">
        <v>74</v>
      </c>
      <c r="G259" t="s">
        <v>175</v>
      </c>
      <c r="H259" t="s">
        <v>7321</v>
      </c>
      <c r="I259">
        <v>2</v>
      </c>
      <c r="J259">
        <v>0</v>
      </c>
      <c r="K259">
        <v>2</v>
      </c>
      <c r="L259">
        <v>0</v>
      </c>
      <c r="M259">
        <v>0</v>
      </c>
      <c r="N259">
        <v>0</v>
      </c>
      <c r="O259" t="str">
        <f t="shared" si="28"/>
        <v/>
      </c>
      <c r="P259">
        <f>IF(ISERROR(VLOOKUP(G259,Genes!$A$2:$A$749,1,0)),0,1)</f>
        <v>1</v>
      </c>
      <c r="Q259">
        <f t="shared" si="29"/>
        <v>0</v>
      </c>
      <c r="R259">
        <f t="shared" si="30"/>
        <v>1</v>
      </c>
      <c r="S259">
        <f t="shared" si="31"/>
        <v>11</v>
      </c>
      <c r="T259">
        <f t="shared" si="32"/>
        <v>11</v>
      </c>
      <c r="U259">
        <f t="shared" si="33"/>
        <v>0</v>
      </c>
      <c r="V259" t="str">
        <f t="shared" si="34"/>
        <v/>
      </c>
    </row>
    <row r="260" spans="1:22" x14ac:dyDescent="0.2">
      <c r="A260" t="s">
        <v>7322</v>
      </c>
      <c r="B260" t="s">
        <v>183</v>
      </c>
      <c r="C260">
        <v>154600331</v>
      </c>
      <c r="D260">
        <v>154600474</v>
      </c>
      <c r="E260">
        <v>144</v>
      </c>
      <c r="F260" t="s">
        <v>74</v>
      </c>
      <c r="G260" t="s">
        <v>175</v>
      </c>
      <c r="H260" t="s">
        <v>7323</v>
      </c>
      <c r="I260">
        <v>3</v>
      </c>
      <c r="J260">
        <v>1</v>
      </c>
      <c r="K260">
        <v>2</v>
      </c>
      <c r="L260">
        <v>0</v>
      </c>
      <c r="M260">
        <v>0</v>
      </c>
      <c r="N260">
        <v>0</v>
      </c>
      <c r="O260" t="str">
        <f t="shared" si="28"/>
        <v/>
      </c>
      <c r="P260">
        <f>IF(ISERROR(VLOOKUP(G260,Genes!$A$2:$A$749,1,0)),0,1)</f>
        <v>1</v>
      </c>
      <c r="Q260">
        <f t="shared" si="29"/>
        <v>0</v>
      </c>
      <c r="R260">
        <f t="shared" si="30"/>
        <v>1</v>
      </c>
      <c r="S260">
        <f t="shared" si="31"/>
        <v>12</v>
      </c>
      <c r="T260">
        <f t="shared" si="32"/>
        <v>12</v>
      </c>
      <c r="U260">
        <f t="shared" si="33"/>
        <v>0</v>
      </c>
      <c r="V260" t="str">
        <f t="shared" si="34"/>
        <v/>
      </c>
    </row>
    <row r="261" spans="1:22" x14ac:dyDescent="0.2">
      <c r="A261" t="s">
        <v>7324</v>
      </c>
      <c r="B261" t="s">
        <v>183</v>
      </c>
      <c r="C261">
        <v>154557693</v>
      </c>
      <c r="D261">
        <v>154557820</v>
      </c>
      <c r="E261">
        <v>128</v>
      </c>
      <c r="F261" t="s">
        <v>74</v>
      </c>
      <c r="G261" t="s">
        <v>175</v>
      </c>
      <c r="H261" t="s">
        <v>7325</v>
      </c>
      <c r="I261">
        <v>3</v>
      </c>
      <c r="J261">
        <v>1</v>
      </c>
      <c r="K261">
        <v>2</v>
      </c>
      <c r="L261">
        <v>0</v>
      </c>
      <c r="M261">
        <v>0</v>
      </c>
      <c r="N261">
        <v>0</v>
      </c>
      <c r="O261" t="str">
        <f t="shared" si="28"/>
        <v/>
      </c>
      <c r="P261">
        <f>IF(ISERROR(VLOOKUP(G261,Genes!$A$2:$A$749,1,0)),0,1)</f>
        <v>1</v>
      </c>
      <c r="Q261">
        <f t="shared" si="29"/>
        <v>0</v>
      </c>
      <c r="R261">
        <f t="shared" si="30"/>
        <v>1</v>
      </c>
      <c r="S261">
        <f t="shared" si="31"/>
        <v>13</v>
      </c>
      <c r="T261">
        <f t="shared" si="32"/>
        <v>13</v>
      </c>
      <c r="U261">
        <f t="shared" si="33"/>
        <v>0</v>
      </c>
      <c r="V261" t="str">
        <f t="shared" si="34"/>
        <v/>
      </c>
    </row>
    <row r="262" spans="1:22" x14ac:dyDescent="0.2">
      <c r="A262" t="s">
        <v>7326</v>
      </c>
      <c r="B262" t="s">
        <v>183</v>
      </c>
      <c r="C262">
        <v>154557282</v>
      </c>
      <c r="D262">
        <v>154557519</v>
      </c>
      <c r="E262">
        <v>238</v>
      </c>
      <c r="F262" t="s">
        <v>74</v>
      </c>
      <c r="G262" t="s">
        <v>175</v>
      </c>
      <c r="H262" t="s">
        <v>7327</v>
      </c>
      <c r="I262">
        <v>4</v>
      </c>
      <c r="J262">
        <v>1</v>
      </c>
      <c r="K262">
        <v>2</v>
      </c>
      <c r="L262">
        <v>0</v>
      </c>
      <c r="M262">
        <v>0</v>
      </c>
      <c r="N262">
        <v>1</v>
      </c>
      <c r="O262" t="str">
        <f t="shared" si="28"/>
        <v/>
      </c>
      <c r="P262">
        <f>IF(ISERROR(VLOOKUP(G262,Genes!$A$2:$A$749,1,0)),0,1)</f>
        <v>1</v>
      </c>
      <c r="Q262">
        <f t="shared" si="29"/>
        <v>0</v>
      </c>
      <c r="R262">
        <f t="shared" si="30"/>
        <v>1</v>
      </c>
      <c r="S262">
        <f t="shared" si="31"/>
        <v>14</v>
      </c>
      <c r="T262">
        <f t="shared" si="32"/>
        <v>14</v>
      </c>
      <c r="U262">
        <f t="shared" si="33"/>
        <v>0</v>
      </c>
      <c r="V262" t="str">
        <f t="shared" si="34"/>
        <v/>
      </c>
    </row>
    <row r="263" spans="1:22" x14ac:dyDescent="0.2">
      <c r="A263" t="s">
        <v>7328</v>
      </c>
      <c r="B263" t="s">
        <v>183</v>
      </c>
      <c r="C263">
        <v>154597539</v>
      </c>
      <c r="D263">
        <v>154597571</v>
      </c>
      <c r="E263">
        <v>33</v>
      </c>
      <c r="F263" t="s">
        <v>74</v>
      </c>
      <c r="G263" t="s">
        <v>175</v>
      </c>
      <c r="H263" t="s">
        <v>7329</v>
      </c>
      <c r="I263">
        <v>0</v>
      </c>
      <c r="J263">
        <v>0</v>
      </c>
      <c r="K263">
        <v>0</v>
      </c>
      <c r="L263">
        <v>0</v>
      </c>
      <c r="M263">
        <v>0</v>
      </c>
      <c r="N263">
        <v>0</v>
      </c>
      <c r="O263" t="str">
        <f t="shared" si="28"/>
        <v/>
      </c>
      <c r="P263">
        <f>IF(ISERROR(VLOOKUP(G263,Genes!$A$2:$A$749,1,0)),0,1)</f>
        <v>1</v>
      </c>
      <c r="Q263">
        <f t="shared" si="29"/>
        <v>0</v>
      </c>
      <c r="R263">
        <f t="shared" si="30"/>
        <v>0</v>
      </c>
      <c r="S263">
        <f t="shared" si="31"/>
        <v>14</v>
      </c>
      <c r="T263">
        <f t="shared" si="32"/>
        <v>15</v>
      </c>
      <c r="U263">
        <f t="shared" si="33"/>
        <v>0</v>
      </c>
      <c r="V263" t="str">
        <f t="shared" si="34"/>
        <v/>
      </c>
    </row>
    <row r="264" spans="1:22" x14ac:dyDescent="0.2">
      <c r="A264" t="s">
        <v>7330</v>
      </c>
      <c r="B264" t="s">
        <v>183</v>
      </c>
      <c r="C264">
        <v>154580468</v>
      </c>
      <c r="D264">
        <v>154580482</v>
      </c>
      <c r="E264">
        <v>15</v>
      </c>
      <c r="F264" t="s">
        <v>74</v>
      </c>
      <c r="G264" t="s">
        <v>175</v>
      </c>
      <c r="H264" t="s">
        <v>7331</v>
      </c>
      <c r="I264">
        <v>2</v>
      </c>
      <c r="J264">
        <v>2</v>
      </c>
      <c r="K264">
        <v>0</v>
      </c>
      <c r="L264">
        <v>0</v>
      </c>
      <c r="M264">
        <v>0</v>
      </c>
      <c r="N264">
        <v>0</v>
      </c>
      <c r="O264" t="str">
        <f t="shared" si="28"/>
        <v/>
      </c>
      <c r="P264">
        <f>IF(ISERROR(VLOOKUP(G264,Genes!$A$2:$A$749,1,0)),0,1)</f>
        <v>1</v>
      </c>
      <c r="Q264">
        <f t="shared" si="29"/>
        <v>0</v>
      </c>
      <c r="R264">
        <f t="shared" si="30"/>
        <v>1</v>
      </c>
      <c r="S264">
        <f t="shared" si="31"/>
        <v>15</v>
      </c>
      <c r="T264">
        <f t="shared" si="32"/>
        <v>16</v>
      </c>
      <c r="U264">
        <f t="shared" si="33"/>
        <v>0</v>
      </c>
      <c r="V264" t="str">
        <f t="shared" si="34"/>
        <v/>
      </c>
    </row>
    <row r="265" spans="1:22" x14ac:dyDescent="0.2">
      <c r="A265" t="s">
        <v>7332</v>
      </c>
      <c r="B265" t="s">
        <v>183</v>
      </c>
      <c r="C265">
        <v>154573517</v>
      </c>
      <c r="D265">
        <v>154575102</v>
      </c>
      <c r="E265">
        <v>1586</v>
      </c>
      <c r="F265" t="s">
        <v>74</v>
      </c>
      <c r="G265" t="s">
        <v>175</v>
      </c>
      <c r="H265" t="s">
        <v>7333</v>
      </c>
      <c r="I265">
        <v>26</v>
      </c>
      <c r="J265">
        <v>24</v>
      </c>
      <c r="K265">
        <v>2</v>
      </c>
      <c r="L265">
        <v>0</v>
      </c>
      <c r="M265">
        <v>0</v>
      </c>
      <c r="N265">
        <v>0</v>
      </c>
      <c r="O265" t="str">
        <f t="shared" si="28"/>
        <v/>
      </c>
      <c r="P265">
        <f>IF(ISERROR(VLOOKUP(G265,Genes!$A$2:$A$749,1,0)),0,1)</f>
        <v>1</v>
      </c>
      <c r="Q265">
        <f t="shared" si="29"/>
        <v>0</v>
      </c>
      <c r="R265">
        <f t="shared" si="30"/>
        <v>1</v>
      </c>
      <c r="S265">
        <f t="shared" si="31"/>
        <v>16</v>
      </c>
      <c r="T265">
        <f t="shared" si="32"/>
        <v>17</v>
      </c>
      <c r="U265">
        <f t="shared" si="33"/>
        <v>0</v>
      </c>
      <c r="V265" t="str">
        <f t="shared" si="34"/>
        <v/>
      </c>
    </row>
    <row r="266" spans="1:22" x14ac:dyDescent="0.2">
      <c r="A266" t="s">
        <v>7334</v>
      </c>
      <c r="B266" t="s">
        <v>183</v>
      </c>
      <c r="C266">
        <v>154573517</v>
      </c>
      <c r="D266">
        <v>154574232</v>
      </c>
      <c r="E266">
        <v>716</v>
      </c>
      <c r="F266" t="s">
        <v>74</v>
      </c>
      <c r="G266" t="s">
        <v>175</v>
      </c>
      <c r="H266" t="s">
        <v>7335</v>
      </c>
      <c r="I266">
        <v>15</v>
      </c>
      <c r="J266">
        <v>10</v>
      </c>
      <c r="K266">
        <v>2</v>
      </c>
      <c r="L266">
        <v>1</v>
      </c>
      <c r="M266">
        <v>1</v>
      </c>
      <c r="N266">
        <v>1</v>
      </c>
      <c r="O266" t="str">
        <f t="shared" si="28"/>
        <v/>
      </c>
      <c r="P266">
        <f>IF(ISERROR(VLOOKUP(G266,Genes!$A$2:$A$749,1,0)),0,1)</f>
        <v>1</v>
      </c>
      <c r="Q266">
        <f t="shared" si="29"/>
        <v>0</v>
      </c>
      <c r="R266">
        <f t="shared" si="30"/>
        <v>1</v>
      </c>
      <c r="S266">
        <f t="shared" si="31"/>
        <v>17</v>
      </c>
      <c r="T266">
        <f t="shared" si="32"/>
        <v>18</v>
      </c>
      <c r="U266">
        <f t="shared" si="33"/>
        <v>0</v>
      </c>
      <c r="V266" t="str">
        <f t="shared" si="34"/>
        <v/>
      </c>
    </row>
    <row r="267" spans="1:22" x14ac:dyDescent="0.2">
      <c r="A267" t="s">
        <v>7336</v>
      </c>
      <c r="B267" t="s">
        <v>183</v>
      </c>
      <c r="C267">
        <v>154570878</v>
      </c>
      <c r="D267">
        <v>154571061</v>
      </c>
      <c r="E267">
        <v>184</v>
      </c>
      <c r="F267" t="s">
        <v>74</v>
      </c>
      <c r="G267" t="s">
        <v>175</v>
      </c>
      <c r="H267" t="s">
        <v>7337</v>
      </c>
      <c r="I267">
        <v>3</v>
      </c>
      <c r="J267">
        <v>1</v>
      </c>
      <c r="K267">
        <v>2</v>
      </c>
      <c r="L267">
        <v>0</v>
      </c>
      <c r="M267">
        <v>0</v>
      </c>
      <c r="N267">
        <v>0</v>
      </c>
      <c r="O267" t="str">
        <f t="shared" si="28"/>
        <v/>
      </c>
      <c r="P267">
        <f>IF(ISERROR(VLOOKUP(G267,Genes!$A$2:$A$749,1,0)),0,1)</f>
        <v>1</v>
      </c>
      <c r="Q267">
        <f t="shared" si="29"/>
        <v>0</v>
      </c>
      <c r="R267">
        <f t="shared" si="30"/>
        <v>1</v>
      </c>
      <c r="S267">
        <f t="shared" si="31"/>
        <v>18</v>
      </c>
      <c r="T267">
        <f t="shared" si="32"/>
        <v>19</v>
      </c>
      <c r="U267">
        <f t="shared" si="33"/>
        <v>0</v>
      </c>
      <c r="V267" t="str">
        <f t="shared" si="34"/>
        <v/>
      </c>
    </row>
    <row r="268" spans="1:22" x14ac:dyDescent="0.2">
      <c r="A268" t="s">
        <v>7338</v>
      </c>
      <c r="B268" t="s">
        <v>183</v>
      </c>
      <c r="C268">
        <v>154570304</v>
      </c>
      <c r="D268">
        <v>154570452</v>
      </c>
      <c r="E268">
        <v>149</v>
      </c>
      <c r="F268" t="s">
        <v>74</v>
      </c>
      <c r="G268" t="s">
        <v>175</v>
      </c>
      <c r="H268" t="s">
        <v>7339</v>
      </c>
      <c r="I268">
        <v>3</v>
      </c>
      <c r="J268">
        <v>1</v>
      </c>
      <c r="K268">
        <v>2</v>
      </c>
      <c r="L268">
        <v>0</v>
      </c>
      <c r="M268">
        <v>0</v>
      </c>
      <c r="N268">
        <v>0</v>
      </c>
      <c r="O268" t="str">
        <f t="shared" si="28"/>
        <v/>
      </c>
      <c r="P268">
        <f>IF(ISERROR(VLOOKUP(G268,Genes!$A$2:$A$749,1,0)),0,1)</f>
        <v>1</v>
      </c>
      <c r="Q268">
        <f t="shared" si="29"/>
        <v>0</v>
      </c>
      <c r="R268">
        <f t="shared" si="30"/>
        <v>1</v>
      </c>
      <c r="S268">
        <f t="shared" si="31"/>
        <v>19</v>
      </c>
      <c r="T268">
        <f t="shared" si="32"/>
        <v>20</v>
      </c>
      <c r="U268">
        <f t="shared" si="33"/>
        <v>0</v>
      </c>
      <c r="V268" t="str">
        <f t="shared" si="34"/>
        <v/>
      </c>
    </row>
    <row r="269" spans="1:22" x14ac:dyDescent="0.2">
      <c r="A269" t="s">
        <v>7340</v>
      </c>
      <c r="B269" t="s">
        <v>183</v>
      </c>
      <c r="C269">
        <v>154569599</v>
      </c>
      <c r="D269">
        <v>154569743</v>
      </c>
      <c r="E269">
        <v>145</v>
      </c>
      <c r="F269" t="s">
        <v>74</v>
      </c>
      <c r="G269" t="s">
        <v>175</v>
      </c>
      <c r="H269" t="s">
        <v>7341</v>
      </c>
      <c r="I269">
        <v>4</v>
      </c>
      <c r="J269">
        <v>1</v>
      </c>
      <c r="K269">
        <v>2</v>
      </c>
      <c r="L269">
        <v>0</v>
      </c>
      <c r="M269">
        <v>0</v>
      </c>
      <c r="N269">
        <v>1</v>
      </c>
      <c r="O269" t="str">
        <f t="shared" si="28"/>
        <v>ADAR</v>
      </c>
      <c r="P269">
        <f>IF(ISERROR(VLOOKUP(G269,Genes!$A$2:$A$749,1,0)),0,1)</f>
        <v>1</v>
      </c>
      <c r="Q269">
        <f t="shared" si="29"/>
        <v>0</v>
      </c>
      <c r="R269">
        <f t="shared" si="30"/>
        <v>1</v>
      </c>
      <c r="S269">
        <f t="shared" si="31"/>
        <v>20</v>
      </c>
      <c r="T269">
        <f t="shared" si="32"/>
        <v>21</v>
      </c>
      <c r="U269">
        <f t="shared" si="33"/>
        <v>1</v>
      </c>
      <c r="V269">
        <f t="shared" si="34"/>
        <v>0.95238095238095233</v>
      </c>
    </row>
    <row r="270" spans="1:22" x14ac:dyDescent="0.2">
      <c r="A270" t="s">
        <v>7342</v>
      </c>
      <c r="B270" t="s">
        <v>192</v>
      </c>
      <c r="C270">
        <v>1912047</v>
      </c>
      <c r="D270">
        <v>1913150</v>
      </c>
      <c r="E270">
        <v>1104</v>
      </c>
      <c r="F270" t="s">
        <v>66</v>
      </c>
      <c r="G270" t="s">
        <v>184</v>
      </c>
      <c r="H270" t="s">
        <v>7343</v>
      </c>
      <c r="I270">
        <v>0</v>
      </c>
      <c r="J270">
        <v>0</v>
      </c>
      <c r="K270">
        <v>0</v>
      </c>
      <c r="L270">
        <v>0</v>
      </c>
      <c r="M270">
        <v>0</v>
      </c>
      <c r="N270">
        <v>0</v>
      </c>
      <c r="O270" t="str">
        <f t="shared" si="28"/>
        <v>ADAT3</v>
      </c>
      <c r="P270">
        <f>IF(ISERROR(VLOOKUP(G270,Genes!$A$2:$A$749,1,0)),0,1)</f>
        <v>1</v>
      </c>
      <c r="Q270">
        <f t="shared" si="29"/>
        <v>1</v>
      </c>
      <c r="R270">
        <f t="shared" si="30"/>
        <v>0</v>
      </c>
      <c r="S270">
        <f t="shared" si="31"/>
        <v>0</v>
      </c>
      <c r="T270">
        <f t="shared" si="32"/>
        <v>1</v>
      </c>
      <c r="U270">
        <f t="shared" si="33"/>
        <v>1</v>
      </c>
      <c r="V270">
        <f t="shared" si="34"/>
        <v>0</v>
      </c>
    </row>
    <row r="271" spans="1:22" x14ac:dyDescent="0.2">
      <c r="A271" t="s">
        <v>7344</v>
      </c>
      <c r="B271" t="s">
        <v>183</v>
      </c>
      <c r="C271">
        <v>227149087</v>
      </c>
      <c r="D271">
        <v>227149263</v>
      </c>
      <c r="E271">
        <v>177</v>
      </c>
      <c r="F271" t="s">
        <v>66</v>
      </c>
      <c r="G271" t="s">
        <v>193</v>
      </c>
      <c r="H271" t="s">
        <v>7345</v>
      </c>
      <c r="I271">
        <v>3</v>
      </c>
      <c r="J271">
        <v>1</v>
      </c>
      <c r="K271">
        <v>2</v>
      </c>
      <c r="L271">
        <v>0</v>
      </c>
      <c r="M271">
        <v>0</v>
      </c>
      <c r="N271">
        <v>0</v>
      </c>
      <c r="O271" t="str">
        <f t="shared" si="28"/>
        <v/>
      </c>
      <c r="P271">
        <f>IF(ISERROR(VLOOKUP(G271,Genes!$A$2:$A$749,1,0)),0,1)</f>
        <v>1</v>
      </c>
      <c r="Q271">
        <f t="shared" si="29"/>
        <v>1</v>
      </c>
      <c r="R271">
        <f t="shared" si="30"/>
        <v>1</v>
      </c>
      <c r="S271">
        <f t="shared" si="31"/>
        <v>1</v>
      </c>
      <c r="T271">
        <f t="shared" si="32"/>
        <v>1</v>
      </c>
      <c r="U271">
        <f t="shared" si="33"/>
        <v>0</v>
      </c>
      <c r="V271" t="str">
        <f t="shared" si="34"/>
        <v/>
      </c>
    </row>
    <row r="272" spans="1:22" x14ac:dyDescent="0.2">
      <c r="A272" t="s">
        <v>7346</v>
      </c>
      <c r="B272" t="s">
        <v>183</v>
      </c>
      <c r="C272">
        <v>227171795</v>
      </c>
      <c r="D272">
        <v>227171936</v>
      </c>
      <c r="E272">
        <v>142</v>
      </c>
      <c r="F272" t="s">
        <v>66</v>
      </c>
      <c r="G272" t="s">
        <v>193</v>
      </c>
      <c r="H272" t="s">
        <v>7347</v>
      </c>
      <c r="I272">
        <v>3</v>
      </c>
      <c r="J272">
        <v>1</v>
      </c>
      <c r="K272">
        <v>2</v>
      </c>
      <c r="L272">
        <v>0</v>
      </c>
      <c r="M272">
        <v>0</v>
      </c>
      <c r="N272">
        <v>0</v>
      </c>
      <c r="O272" t="str">
        <f t="shared" si="28"/>
        <v/>
      </c>
      <c r="P272">
        <f>IF(ISERROR(VLOOKUP(G272,Genes!$A$2:$A$749,1,0)),0,1)</f>
        <v>1</v>
      </c>
      <c r="Q272">
        <f t="shared" si="29"/>
        <v>0</v>
      </c>
      <c r="R272">
        <f t="shared" si="30"/>
        <v>1</v>
      </c>
      <c r="S272">
        <f t="shared" si="31"/>
        <v>2</v>
      </c>
      <c r="T272">
        <f t="shared" si="32"/>
        <v>2</v>
      </c>
      <c r="U272">
        <f t="shared" si="33"/>
        <v>0</v>
      </c>
      <c r="V272" t="str">
        <f t="shared" si="34"/>
        <v/>
      </c>
    </row>
    <row r="273" spans="1:22" x14ac:dyDescent="0.2">
      <c r="A273" t="s">
        <v>7348</v>
      </c>
      <c r="B273" t="s">
        <v>183</v>
      </c>
      <c r="C273">
        <v>227172249</v>
      </c>
      <c r="D273">
        <v>227172356</v>
      </c>
      <c r="E273">
        <v>108</v>
      </c>
      <c r="F273" t="s">
        <v>66</v>
      </c>
      <c r="G273" t="s">
        <v>193</v>
      </c>
      <c r="H273" t="s">
        <v>7349</v>
      </c>
      <c r="I273">
        <v>2</v>
      </c>
      <c r="J273">
        <v>0</v>
      </c>
      <c r="K273">
        <v>2</v>
      </c>
      <c r="L273">
        <v>0</v>
      </c>
      <c r="M273">
        <v>0</v>
      </c>
      <c r="N273">
        <v>0</v>
      </c>
      <c r="O273" t="str">
        <f t="shared" si="28"/>
        <v/>
      </c>
      <c r="P273">
        <f>IF(ISERROR(VLOOKUP(G273,Genes!$A$2:$A$749,1,0)),0,1)</f>
        <v>1</v>
      </c>
      <c r="Q273">
        <f t="shared" si="29"/>
        <v>0</v>
      </c>
      <c r="R273">
        <f t="shared" si="30"/>
        <v>1</v>
      </c>
      <c r="S273">
        <f t="shared" si="31"/>
        <v>3</v>
      </c>
      <c r="T273">
        <f t="shared" si="32"/>
        <v>3</v>
      </c>
      <c r="U273">
        <f t="shared" si="33"/>
        <v>0</v>
      </c>
      <c r="V273" t="str">
        <f t="shared" si="34"/>
        <v/>
      </c>
    </row>
    <row r="274" spans="1:22" x14ac:dyDescent="0.2">
      <c r="A274" t="s">
        <v>7350</v>
      </c>
      <c r="B274" t="s">
        <v>183</v>
      </c>
      <c r="C274">
        <v>227172577</v>
      </c>
      <c r="D274">
        <v>227172642</v>
      </c>
      <c r="E274">
        <v>66</v>
      </c>
      <c r="F274" t="s">
        <v>66</v>
      </c>
      <c r="G274" t="s">
        <v>193</v>
      </c>
      <c r="H274" t="s">
        <v>7351</v>
      </c>
      <c r="I274">
        <v>2</v>
      </c>
      <c r="J274">
        <v>0</v>
      </c>
      <c r="K274">
        <v>2</v>
      </c>
      <c r="L274">
        <v>0</v>
      </c>
      <c r="M274">
        <v>0</v>
      </c>
      <c r="N274">
        <v>0</v>
      </c>
      <c r="O274" t="str">
        <f t="shared" si="28"/>
        <v/>
      </c>
      <c r="P274">
        <f>IF(ISERROR(VLOOKUP(G274,Genes!$A$2:$A$749,1,0)),0,1)</f>
        <v>1</v>
      </c>
      <c r="Q274">
        <f t="shared" si="29"/>
        <v>0</v>
      </c>
      <c r="R274">
        <f t="shared" si="30"/>
        <v>1</v>
      </c>
      <c r="S274">
        <f t="shared" si="31"/>
        <v>4</v>
      </c>
      <c r="T274">
        <f t="shared" si="32"/>
        <v>4</v>
      </c>
      <c r="U274">
        <f t="shared" si="33"/>
        <v>0</v>
      </c>
      <c r="V274" t="str">
        <f t="shared" si="34"/>
        <v/>
      </c>
    </row>
    <row r="275" spans="1:22" x14ac:dyDescent="0.2">
      <c r="A275" t="s">
        <v>7352</v>
      </c>
      <c r="B275" t="s">
        <v>183</v>
      </c>
      <c r="C275">
        <v>227172955</v>
      </c>
      <c r="D275">
        <v>227173041</v>
      </c>
      <c r="E275">
        <v>87</v>
      </c>
      <c r="F275" t="s">
        <v>66</v>
      </c>
      <c r="G275" t="s">
        <v>193</v>
      </c>
      <c r="H275" t="s">
        <v>7353</v>
      </c>
      <c r="I275">
        <v>2</v>
      </c>
      <c r="J275">
        <v>0</v>
      </c>
      <c r="K275">
        <v>2</v>
      </c>
      <c r="L275">
        <v>0</v>
      </c>
      <c r="M275">
        <v>0</v>
      </c>
      <c r="N275">
        <v>0</v>
      </c>
      <c r="O275" t="str">
        <f t="shared" si="28"/>
        <v/>
      </c>
      <c r="P275">
        <f>IF(ISERROR(VLOOKUP(G275,Genes!$A$2:$A$749,1,0)),0,1)</f>
        <v>1</v>
      </c>
      <c r="Q275">
        <f t="shared" si="29"/>
        <v>0</v>
      </c>
      <c r="R275">
        <f t="shared" si="30"/>
        <v>1</v>
      </c>
      <c r="S275">
        <f t="shared" si="31"/>
        <v>5</v>
      </c>
      <c r="T275">
        <f t="shared" si="32"/>
        <v>5</v>
      </c>
      <c r="U275">
        <f t="shared" si="33"/>
        <v>0</v>
      </c>
      <c r="V275" t="str">
        <f t="shared" si="34"/>
        <v/>
      </c>
    </row>
    <row r="276" spans="1:22" x14ac:dyDescent="0.2">
      <c r="A276" t="s">
        <v>7354</v>
      </c>
      <c r="B276" t="s">
        <v>183</v>
      </c>
      <c r="C276">
        <v>227174154</v>
      </c>
      <c r="D276">
        <v>227174438</v>
      </c>
      <c r="E276">
        <v>285</v>
      </c>
      <c r="F276" t="s">
        <v>66</v>
      </c>
      <c r="G276" t="s">
        <v>193</v>
      </c>
      <c r="H276" t="s">
        <v>7355</v>
      </c>
      <c r="I276">
        <v>4</v>
      </c>
      <c r="J276">
        <v>2</v>
      </c>
      <c r="K276">
        <v>2</v>
      </c>
      <c r="L276">
        <v>0</v>
      </c>
      <c r="M276">
        <v>0</v>
      </c>
      <c r="N276">
        <v>0</v>
      </c>
      <c r="O276" t="str">
        <f t="shared" si="28"/>
        <v/>
      </c>
      <c r="P276">
        <f>IF(ISERROR(VLOOKUP(G276,Genes!$A$2:$A$749,1,0)),0,1)</f>
        <v>1</v>
      </c>
      <c r="Q276">
        <f t="shared" si="29"/>
        <v>0</v>
      </c>
      <c r="R276">
        <f t="shared" si="30"/>
        <v>1</v>
      </c>
      <c r="S276">
        <f t="shared" si="31"/>
        <v>6</v>
      </c>
      <c r="T276">
        <f t="shared" si="32"/>
        <v>6</v>
      </c>
      <c r="U276">
        <f t="shared" si="33"/>
        <v>0</v>
      </c>
      <c r="V276" t="str">
        <f t="shared" si="34"/>
        <v/>
      </c>
    </row>
    <row r="277" spans="1:22" x14ac:dyDescent="0.2">
      <c r="A277" t="s">
        <v>7356</v>
      </c>
      <c r="B277" t="s">
        <v>183</v>
      </c>
      <c r="C277">
        <v>227152701</v>
      </c>
      <c r="D277">
        <v>227153111</v>
      </c>
      <c r="E277">
        <v>411</v>
      </c>
      <c r="F277" t="s">
        <v>66</v>
      </c>
      <c r="G277" t="s">
        <v>193</v>
      </c>
      <c r="H277" t="s">
        <v>7357</v>
      </c>
      <c r="I277">
        <v>6</v>
      </c>
      <c r="J277">
        <v>4</v>
      </c>
      <c r="K277">
        <v>2</v>
      </c>
      <c r="L277">
        <v>0</v>
      </c>
      <c r="M277">
        <v>0</v>
      </c>
      <c r="N277">
        <v>0</v>
      </c>
      <c r="O277" t="str">
        <f t="shared" si="28"/>
        <v/>
      </c>
      <c r="P277">
        <f>IF(ISERROR(VLOOKUP(G277,Genes!$A$2:$A$749,1,0)),0,1)</f>
        <v>1</v>
      </c>
      <c r="Q277">
        <f t="shared" si="29"/>
        <v>0</v>
      </c>
      <c r="R277">
        <f t="shared" si="30"/>
        <v>1</v>
      </c>
      <c r="S277">
        <f t="shared" si="31"/>
        <v>7</v>
      </c>
      <c r="T277">
        <f t="shared" si="32"/>
        <v>7</v>
      </c>
      <c r="U277">
        <f t="shared" si="33"/>
        <v>0</v>
      </c>
      <c r="V277" t="str">
        <f t="shared" si="34"/>
        <v/>
      </c>
    </row>
    <row r="278" spans="1:22" x14ac:dyDescent="0.2">
      <c r="A278" t="s">
        <v>7358</v>
      </c>
      <c r="B278" t="s">
        <v>183</v>
      </c>
      <c r="C278">
        <v>227153372</v>
      </c>
      <c r="D278">
        <v>227153438</v>
      </c>
      <c r="E278">
        <v>67</v>
      </c>
      <c r="F278" t="s">
        <v>66</v>
      </c>
      <c r="G278" t="s">
        <v>193</v>
      </c>
      <c r="H278" t="s">
        <v>7359</v>
      </c>
      <c r="I278">
        <v>2</v>
      </c>
      <c r="J278">
        <v>0</v>
      </c>
      <c r="K278">
        <v>2</v>
      </c>
      <c r="L278">
        <v>0</v>
      </c>
      <c r="M278">
        <v>0</v>
      </c>
      <c r="N278">
        <v>0</v>
      </c>
      <c r="O278" t="str">
        <f t="shared" si="28"/>
        <v/>
      </c>
      <c r="P278">
        <f>IF(ISERROR(VLOOKUP(G278,Genes!$A$2:$A$749,1,0)),0,1)</f>
        <v>1</v>
      </c>
      <c r="Q278">
        <f t="shared" si="29"/>
        <v>0</v>
      </c>
      <c r="R278">
        <f t="shared" si="30"/>
        <v>1</v>
      </c>
      <c r="S278">
        <f t="shared" si="31"/>
        <v>8</v>
      </c>
      <c r="T278">
        <f t="shared" si="32"/>
        <v>8</v>
      </c>
      <c r="U278">
        <f t="shared" si="33"/>
        <v>0</v>
      </c>
      <c r="V278" t="str">
        <f t="shared" si="34"/>
        <v/>
      </c>
    </row>
    <row r="279" spans="1:22" x14ac:dyDescent="0.2">
      <c r="A279" t="s">
        <v>7360</v>
      </c>
      <c r="B279" t="s">
        <v>183</v>
      </c>
      <c r="C279">
        <v>227165150</v>
      </c>
      <c r="D279">
        <v>227165224</v>
      </c>
      <c r="E279">
        <v>75</v>
      </c>
      <c r="F279" t="s">
        <v>66</v>
      </c>
      <c r="G279" t="s">
        <v>193</v>
      </c>
      <c r="H279" t="s">
        <v>7361</v>
      </c>
      <c r="I279">
        <v>2</v>
      </c>
      <c r="J279">
        <v>0</v>
      </c>
      <c r="K279">
        <v>2</v>
      </c>
      <c r="L279">
        <v>0</v>
      </c>
      <c r="M279">
        <v>0</v>
      </c>
      <c r="N279">
        <v>0</v>
      </c>
      <c r="O279" t="str">
        <f t="shared" si="28"/>
        <v/>
      </c>
      <c r="P279">
        <f>IF(ISERROR(VLOOKUP(G279,Genes!$A$2:$A$749,1,0)),0,1)</f>
        <v>1</v>
      </c>
      <c r="Q279">
        <f t="shared" si="29"/>
        <v>0</v>
      </c>
      <c r="R279">
        <f t="shared" si="30"/>
        <v>1</v>
      </c>
      <c r="S279">
        <f t="shared" si="31"/>
        <v>9</v>
      </c>
      <c r="T279">
        <f t="shared" si="32"/>
        <v>9</v>
      </c>
      <c r="U279">
        <f t="shared" si="33"/>
        <v>0</v>
      </c>
      <c r="V279" t="str">
        <f t="shared" si="34"/>
        <v/>
      </c>
    </row>
    <row r="280" spans="1:22" x14ac:dyDescent="0.2">
      <c r="A280" t="s">
        <v>7362</v>
      </c>
      <c r="B280" t="s">
        <v>183</v>
      </c>
      <c r="C280">
        <v>227169728</v>
      </c>
      <c r="D280">
        <v>227169850</v>
      </c>
      <c r="E280">
        <v>123</v>
      </c>
      <c r="F280" t="s">
        <v>66</v>
      </c>
      <c r="G280" t="s">
        <v>193</v>
      </c>
      <c r="H280" t="s">
        <v>7363</v>
      </c>
      <c r="I280">
        <v>3</v>
      </c>
      <c r="J280">
        <v>1</v>
      </c>
      <c r="K280">
        <v>2</v>
      </c>
      <c r="L280">
        <v>0</v>
      </c>
      <c r="M280">
        <v>0</v>
      </c>
      <c r="N280">
        <v>0</v>
      </c>
      <c r="O280" t="str">
        <f t="shared" si="28"/>
        <v/>
      </c>
      <c r="P280">
        <f>IF(ISERROR(VLOOKUP(G280,Genes!$A$2:$A$749,1,0)),0,1)</f>
        <v>1</v>
      </c>
      <c r="Q280">
        <f t="shared" si="29"/>
        <v>0</v>
      </c>
      <c r="R280">
        <f t="shared" si="30"/>
        <v>1</v>
      </c>
      <c r="S280">
        <f t="shared" si="31"/>
        <v>10</v>
      </c>
      <c r="T280">
        <f t="shared" si="32"/>
        <v>10</v>
      </c>
      <c r="U280">
        <f t="shared" si="33"/>
        <v>0</v>
      </c>
      <c r="V280" t="str">
        <f t="shared" si="34"/>
        <v/>
      </c>
    </row>
    <row r="281" spans="1:22" x14ac:dyDescent="0.2">
      <c r="A281" t="s">
        <v>7364</v>
      </c>
      <c r="B281" t="s">
        <v>183</v>
      </c>
      <c r="C281">
        <v>227170379</v>
      </c>
      <c r="D281">
        <v>227170464</v>
      </c>
      <c r="E281">
        <v>86</v>
      </c>
      <c r="F281" t="s">
        <v>66</v>
      </c>
      <c r="G281" t="s">
        <v>193</v>
      </c>
      <c r="H281" t="s">
        <v>7365</v>
      </c>
      <c r="I281">
        <v>3</v>
      </c>
      <c r="J281">
        <v>0</v>
      </c>
      <c r="K281">
        <v>2</v>
      </c>
      <c r="L281">
        <v>0</v>
      </c>
      <c r="M281">
        <v>0</v>
      </c>
      <c r="N281">
        <v>1</v>
      </c>
      <c r="O281" t="str">
        <f t="shared" si="28"/>
        <v/>
      </c>
      <c r="P281">
        <f>IF(ISERROR(VLOOKUP(G281,Genes!$A$2:$A$749,1,0)),0,1)</f>
        <v>1</v>
      </c>
      <c r="Q281">
        <f t="shared" si="29"/>
        <v>0</v>
      </c>
      <c r="R281">
        <f t="shared" si="30"/>
        <v>1</v>
      </c>
      <c r="S281">
        <f t="shared" si="31"/>
        <v>11</v>
      </c>
      <c r="T281">
        <f t="shared" si="32"/>
        <v>11</v>
      </c>
      <c r="U281">
        <f t="shared" si="33"/>
        <v>0</v>
      </c>
      <c r="V281" t="str">
        <f t="shared" si="34"/>
        <v/>
      </c>
    </row>
    <row r="282" spans="1:22" x14ac:dyDescent="0.2">
      <c r="A282" t="s">
        <v>7366</v>
      </c>
      <c r="B282" t="s">
        <v>183</v>
      </c>
      <c r="C282">
        <v>227170595</v>
      </c>
      <c r="D282">
        <v>227170735</v>
      </c>
      <c r="E282">
        <v>141</v>
      </c>
      <c r="F282" t="s">
        <v>66</v>
      </c>
      <c r="G282" t="s">
        <v>193</v>
      </c>
      <c r="H282" t="s">
        <v>7367</v>
      </c>
      <c r="I282">
        <v>4</v>
      </c>
      <c r="J282">
        <v>1</v>
      </c>
      <c r="K282">
        <v>2</v>
      </c>
      <c r="L282">
        <v>0</v>
      </c>
      <c r="M282">
        <v>0</v>
      </c>
      <c r="N282">
        <v>1</v>
      </c>
      <c r="O282" t="str">
        <f t="shared" si="28"/>
        <v/>
      </c>
      <c r="P282">
        <f>IF(ISERROR(VLOOKUP(G282,Genes!$A$2:$A$749,1,0)),0,1)</f>
        <v>1</v>
      </c>
      <c r="Q282">
        <f t="shared" si="29"/>
        <v>0</v>
      </c>
      <c r="R282">
        <f t="shared" si="30"/>
        <v>1</v>
      </c>
      <c r="S282">
        <f t="shared" si="31"/>
        <v>12</v>
      </c>
      <c r="T282">
        <f t="shared" si="32"/>
        <v>12</v>
      </c>
      <c r="U282">
        <f t="shared" si="33"/>
        <v>0</v>
      </c>
      <c r="V282" t="str">
        <f t="shared" si="34"/>
        <v/>
      </c>
    </row>
    <row r="283" spans="1:22" x14ac:dyDescent="0.2">
      <c r="A283" t="s">
        <v>7368</v>
      </c>
      <c r="B283" t="s">
        <v>183</v>
      </c>
      <c r="C283">
        <v>227171253</v>
      </c>
      <c r="D283">
        <v>227171334</v>
      </c>
      <c r="E283">
        <v>82</v>
      </c>
      <c r="F283" t="s">
        <v>66</v>
      </c>
      <c r="G283" t="s">
        <v>193</v>
      </c>
      <c r="H283" t="s">
        <v>7369</v>
      </c>
      <c r="I283">
        <v>3</v>
      </c>
      <c r="J283">
        <v>0</v>
      </c>
      <c r="K283">
        <v>2</v>
      </c>
      <c r="L283">
        <v>0</v>
      </c>
      <c r="M283">
        <v>0</v>
      </c>
      <c r="N283">
        <v>1</v>
      </c>
      <c r="O283" t="str">
        <f t="shared" si="28"/>
        <v/>
      </c>
      <c r="P283">
        <f>IF(ISERROR(VLOOKUP(G283,Genes!$A$2:$A$749,1,0)),0,1)</f>
        <v>1</v>
      </c>
      <c r="Q283">
        <f t="shared" si="29"/>
        <v>0</v>
      </c>
      <c r="R283">
        <f t="shared" si="30"/>
        <v>1</v>
      </c>
      <c r="S283">
        <f t="shared" si="31"/>
        <v>13</v>
      </c>
      <c r="T283">
        <f t="shared" si="32"/>
        <v>13</v>
      </c>
      <c r="U283">
        <f t="shared" si="33"/>
        <v>0</v>
      </c>
      <c r="V283" t="str">
        <f t="shared" si="34"/>
        <v/>
      </c>
    </row>
    <row r="284" spans="1:22" x14ac:dyDescent="0.2">
      <c r="A284" t="s">
        <v>7370</v>
      </c>
      <c r="B284" t="s">
        <v>183</v>
      </c>
      <c r="C284">
        <v>227171462</v>
      </c>
      <c r="D284">
        <v>227171555</v>
      </c>
      <c r="E284">
        <v>94</v>
      </c>
      <c r="F284" t="s">
        <v>66</v>
      </c>
      <c r="G284" t="s">
        <v>193</v>
      </c>
      <c r="H284" t="s">
        <v>7371</v>
      </c>
      <c r="I284">
        <v>3</v>
      </c>
      <c r="J284">
        <v>0</v>
      </c>
      <c r="K284">
        <v>2</v>
      </c>
      <c r="L284">
        <v>0</v>
      </c>
      <c r="M284">
        <v>0</v>
      </c>
      <c r="N284">
        <v>1</v>
      </c>
      <c r="O284" t="str">
        <f t="shared" si="28"/>
        <v>ADCK3</v>
      </c>
      <c r="P284">
        <f>IF(ISERROR(VLOOKUP(G284,Genes!$A$2:$A$749,1,0)),0,1)</f>
        <v>1</v>
      </c>
      <c r="Q284">
        <f t="shared" si="29"/>
        <v>0</v>
      </c>
      <c r="R284">
        <f t="shared" si="30"/>
        <v>1</v>
      </c>
      <c r="S284">
        <f t="shared" si="31"/>
        <v>14</v>
      </c>
      <c r="T284">
        <f t="shared" si="32"/>
        <v>14</v>
      </c>
      <c r="U284">
        <f t="shared" si="33"/>
        <v>1</v>
      </c>
      <c r="V284">
        <f t="shared" si="34"/>
        <v>1</v>
      </c>
    </row>
    <row r="285" spans="1:22" x14ac:dyDescent="0.2">
      <c r="A285" t="s">
        <v>7372</v>
      </c>
      <c r="B285" t="s">
        <v>135</v>
      </c>
      <c r="C285">
        <v>57684200</v>
      </c>
      <c r="D285">
        <v>57684263</v>
      </c>
      <c r="E285">
        <v>64</v>
      </c>
      <c r="F285" t="s">
        <v>66</v>
      </c>
      <c r="G285" t="s">
        <v>200</v>
      </c>
      <c r="H285" t="s">
        <v>7373</v>
      </c>
      <c r="I285">
        <v>2</v>
      </c>
      <c r="J285">
        <v>1</v>
      </c>
      <c r="K285">
        <v>0</v>
      </c>
      <c r="L285">
        <v>1</v>
      </c>
      <c r="M285">
        <v>0</v>
      </c>
      <c r="N285">
        <v>0</v>
      </c>
      <c r="O285" t="str">
        <f t="shared" si="28"/>
        <v/>
      </c>
      <c r="P285">
        <f>IF(ISERROR(VLOOKUP(G285,Genes!$A$2:$A$749,1,0)),0,1)</f>
        <v>1</v>
      </c>
      <c r="Q285">
        <f t="shared" si="29"/>
        <v>1</v>
      </c>
      <c r="R285">
        <f t="shared" si="30"/>
        <v>1</v>
      </c>
      <c r="S285">
        <f t="shared" si="31"/>
        <v>1</v>
      </c>
      <c r="T285">
        <f t="shared" si="32"/>
        <v>1</v>
      </c>
      <c r="U285">
        <f t="shared" si="33"/>
        <v>0</v>
      </c>
      <c r="V285" t="str">
        <f t="shared" si="34"/>
        <v/>
      </c>
    </row>
    <row r="286" spans="1:22" x14ac:dyDescent="0.2">
      <c r="A286" t="s">
        <v>7374</v>
      </c>
      <c r="B286" t="s">
        <v>135</v>
      </c>
      <c r="C286">
        <v>57690138</v>
      </c>
      <c r="D286">
        <v>57690183</v>
      </c>
      <c r="E286">
        <v>46</v>
      </c>
      <c r="F286" t="s">
        <v>66</v>
      </c>
      <c r="G286" t="s">
        <v>200</v>
      </c>
      <c r="H286" t="s">
        <v>7375</v>
      </c>
      <c r="I286">
        <v>2</v>
      </c>
      <c r="J286">
        <v>2</v>
      </c>
      <c r="K286">
        <v>0</v>
      </c>
      <c r="L286">
        <v>0</v>
      </c>
      <c r="M286">
        <v>0</v>
      </c>
      <c r="N286">
        <v>0</v>
      </c>
      <c r="O286" t="str">
        <f t="shared" si="28"/>
        <v/>
      </c>
      <c r="P286">
        <f>IF(ISERROR(VLOOKUP(G286,Genes!$A$2:$A$749,1,0)),0,1)</f>
        <v>1</v>
      </c>
      <c r="Q286">
        <f t="shared" si="29"/>
        <v>0</v>
      </c>
      <c r="R286">
        <f t="shared" si="30"/>
        <v>1</v>
      </c>
      <c r="S286">
        <f t="shared" si="31"/>
        <v>2</v>
      </c>
      <c r="T286">
        <f t="shared" si="32"/>
        <v>2</v>
      </c>
      <c r="U286">
        <f t="shared" si="33"/>
        <v>0</v>
      </c>
      <c r="V286" t="str">
        <f t="shared" si="34"/>
        <v/>
      </c>
    </row>
    <row r="287" spans="1:22" x14ac:dyDescent="0.2">
      <c r="A287" t="s">
        <v>7376</v>
      </c>
      <c r="B287" t="s">
        <v>135</v>
      </c>
      <c r="C287">
        <v>57690426</v>
      </c>
      <c r="D287">
        <v>57690529</v>
      </c>
      <c r="E287">
        <v>104</v>
      </c>
      <c r="F287" t="s">
        <v>66</v>
      </c>
      <c r="G287" t="s">
        <v>200</v>
      </c>
      <c r="H287" t="s">
        <v>7377</v>
      </c>
      <c r="I287">
        <v>2</v>
      </c>
      <c r="J287">
        <v>0</v>
      </c>
      <c r="K287">
        <v>2</v>
      </c>
      <c r="L287">
        <v>0</v>
      </c>
      <c r="M287">
        <v>0</v>
      </c>
      <c r="N287">
        <v>0</v>
      </c>
      <c r="O287" t="str">
        <f t="shared" si="28"/>
        <v/>
      </c>
      <c r="P287">
        <f>IF(ISERROR(VLOOKUP(G287,Genes!$A$2:$A$749,1,0)),0,1)</f>
        <v>1</v>
      </c>
      <c r="Q287">
        <f t="shared" si="29"/>
        <v>0</v>
      </c>
      <c r="R287">
        <f t="shared" si="30"/>
        <v>1</v>
      </c>
      <c r="S287">
        <f t="shared" si="31"/>
        <v>3</v>
      </c>
      <c r="T287">
        <f t="shared" si="32"/>
        <v>3</v>
      </c>
      <c r="U287">
        <f t="shared" si="33"/>
        <v>0</v>
      </c>
      <c r="V287" t="str">
        <f t="shared" si="34"/>
        <v/>
      </c>
    </row>
    <row r="288" spans="1:22" x14ac:dyDescent="0.2">
      <c r="A288" t="s">
        <v>7378</v>
      </c>
      <c r="B288" t="s">
        <v>135</v>
      </c>
      <c r="C288">
        <v>57691285</v>
      </c>
      <c r="D288">
        <v>57691403</v>
      </c>
      <c r="E288">
        <v>119</v>
      </c>
      <c r="F288" t="s">
        <v>66</v>
      </c>
      <c r="G288" t="s">
        <v>200</v>
      </c>
      <c r="H288" t="s">
        <v>7379</v>
      </c>
      <c r="I288">
        <v>2</v>
      </c>
      <c r="J288">
        <v>0</v>
      </c>
      <c r="K288">
        <v>2</v>
      </c>
      <c r="L288">
        <v>0</v>
      </c>
      <c r="M288">
        <v>0</v>
      </c>
      <c r="N288">
        <v>0</v>
      </c>
      <c r="O288" t="str">
        <f t="shared" si="28"/>
        <v/>
      </c>
      <c r="P288">
        <f>IF(ISERROR(VLOOKUP(G288,Genes!$A$2:$A$749,1,0)),0,1)</f>
        <v>1</v>
      </c>
      <c r="Q288">
        <f t="shared" si="29"/>
        <v>0</v>
      </c>
      <c r="R288">
        <f t="shared" si="30"/>
        <v>1</v>
      </c>
      <c r="S288">
        <f t="shared" si="31"/>
        <v>4</v>
      </c>
      <c r="T288">
        <f t="shared" si="32"/>
        <v>4</v>
      </c>
      <c r="U288">
        <f t="shared" si="33"/>
        <v>0</v>
      </c>
      <c r="V288" t="str">
        <f t="shared" si="34"/>
        <v/>
      </c>
    </row>
    <row r="289" spans="1:22" x14ac:dyDescent="0.2">
      <c r="A289" t="s">
        <v>7380</v>
      </c>
      <c r="B289" t="s">
        <v>135</v>
      </c>
      <c r="C289">
        <v>57693307</v>
      </c>
      <c r="D289">
        <v>57693593</v>
      </c>
      <c r="E289">
        <v>287</v>
      </c>
      <c r="F289" t="s">
        <v>66</v>
      </c>
      <c r="G289" t="s">
        <v>200</v>
      </c>
      <c r="H289" t="s">
        <v>7381</v>
      </c>
      <c r="I289">
        <v>4</v>
      </c>
      <c r="J289">
        <v>2</v>
      </c>
      <c r="K289">
        <v>2</v>
      </c>
      <c r="L289">
        <v>0</v>
      </c>
      <c r="M289">
        <v>0</v>
      </c>
      <c r="N289">
        <v>0</v>
      </c>
      <c r="O289" t="str">
        <f t="shared" si="28"/>
        <v/>
      </c>
      <c r="P289">
        <f>IF(ISERROR(VLOOKUP(G289,Genes!$A$2:$A$749,1,0)),0,1)</f>
        <v>1</v>
      </c>
      <c r="Q289">
        <f t="shared" si="29"/>
        <v>0</v>
      </c>
      <c r="R289">
        <f t="shared" si="30"/>
        <v>1</v>
      </c>
      <c r="S289">
        <f t="shared" si="31"/>
        <v>5</v>
      </c>
      <c r="T289">
        <f t="shared" si="32"/>
        <v>5</v>
      </c>
      <c r="U289">
        <f t="shared" si="33"/>
        <v>0</v>
      </c>
      <c r="V289" t="str">
        <f t="shared" si="34"/>
        <v/>
      </c>
    </row>
    <row r="290" spans="1:22" x14ac:dyDescent="0.2">
      <c r="A290" t="s">
        <v>7382</v>
      </c>
      <c r="B290" t="s">
        <v>135</v>
      </c>
      <c r="C290">
        <v>57693325</v>
      </c>
      <c r="D290">
        <v>57693593</v>
      </c>
      <c r="E290">
        <v>269</v>
      </c>
      <c r="F290" t="s">
        <v>66</v>
      </c>
      <c r="G290" t="s">
        <v>200</v>
      </c>
      <c r="H290" t="s">
        <v>7383</v>
      </c>
      <c r="I290">
        <v>4</v>
      </c>
      <c r="J290">
        <v>2</v>
      </c>
      <c r="K290">
        <v>2</v>
      </c>
      <c r="L290">
        <v>0</v>
      </c>
      <c r="M290">
        <v>0</v>
      </c>
      <c r="N290">
        <v>0</v>
      </c>
      <c r="O290" t="str">
        <f t="shared" si="28"/>
        <v/>
      </c>
      <c r="P290">
        <f>IF(ISERROR(VLOOKUP(G290,Genes!$A$2:$A$749,1,0)),0,1)</f>
        <v>1</v>
      </c>
      <c r="Q290">
        <f t="shared" si="29"/>
        <v>0</v>
      </c>
      <c r="R290">
        <f t="shared" si="30"/>
        <v>1</v>
      </c>
      <c r="S290">
        <f t="shared" si="31"/>
        <v>6</v>
      </c>
      <c r="T290">
        <f t="shared" si="32"/>
        <v>6</v>
      </c>
      <c r="U290">
        <f t="shared" si="33"/>
        <v>0</v>
      </c>
      <c r="V290" t="str">
        <f t="shared" si="34"/>
        <v/>
      </c>
    </row>
    <row r="291" spans="1:22" x14ac:dyDescent="0.2">
      <c r="A291" t="s">
        <v>7384</v>
      </c>
      <c r="B291" t="s">
        <v>135</v>
      </c>
      <c r="C291">
        <v>57694680</v>
      </c>
      <c r="D291">
        <v>57694788</v>
      </c>
      <c r="E291">
        <v>109</v>
      </c>
      <c r="F291" t="s">
        <v>66</v>
      </c>
      <c r="G291" t="s">
        <v>200</v>
      </c>
      <c r="H291" t="s">
        <v>7385</v>
      </c>
      <c r="I291">
        <v>2</v>
      </c>
      <c r="J291">
        <v>0</v>
      </c>
      <c r="K291">
        <v>2</v>
      </c>
      <c r="L291">
        <v>0</v>
      </c>
      <c r="M291">
        <v>0</v>
      </c>
      <c r="N291">
        <v>0</v>
      </c>
      <c r="O291" t="str">
        <f t="shared" si="28"/>
        <v/>
      </c>
      <c r="P291">
        <f>IF(ISERROR(VLOOKUP(G291,Genes!$A$2:$A$749,1,0)),0,1)</f>
        <v>1</v>
      </c>
      <c r="Q291">
        <f t="shared" si="29"/>
        <v>0</v>
      </c>
      <c r="R291">
        <f t="shared" si="30"/>
        <v>1</v>
      </c>
      <c r="S291">
        <f t="shared" si="31"/>
        <v>7</v>
      </c>
      <c r="T291">
        <f t="shared" si="32"/>
        <v>7</v>
      </c>
      <c r="U291">
        <f t="shared" si="33"/>
        <v>0</v>
      </c>
      <c r="V291" t="str">
        <f t="shared" si="34"/>
        <v/>
      </c>
    </row>
    <row r="292" spans="1:22" x14ac:dyDescent="0.2">
      <c r="A292" t="s">
        <v>7386</v>
      </c>
      <c r="B292" t="s">
        <v>135</v>
      </c>
      <c r="C292">
        <v>57695609</v>
      </c>
      <c r="D292">
        <v>57695877</v>
      </c>
      <c r="E292">
        <v>269</v>
      </c>
      <c r="F292" t="s">
        <v>66</v>
      </c>
      <c r="G292" t="s">
        <v>200</v>
      </c>
      <c r="H292" t="s">
        <v>7387</v>
      </c>
      <c r="I292">
        <v>4</v>
      </c>
      <c r="J292">
        <v>2</v>
      </c>
      <c r="K292">
        <v>2</v>
      </c>
      <c r="L292">
        <v>0</v>
      </c>
      <c r="M292">
        <v>0</v>
      </c>
      <c r="N292">
        <v>0</v>
      </c>
      <c r="O292" t="str">
        <f t="shared" si="28"/>
        <v/>
      </c>
      <c r="P292">
        <f>IF(ISERROR(VLOOKUP(G292,Genes!$A$2:$A$749,1,0)),0,1)</f>
        <v>1</v>
      </c>
      <c r="Q292">
        <f t="shared" si="29"/>
        <v>0</v>
      </c>
      <c r="R292">
        <f t="shared" si="30"/>
        <v>1</v>
      </c>
      <c r="S292">
        <f t="shared" si="31"/>
        <v>8</v>
      </c>
      <c r="T292">
        <f t="shared" si="32"/>
        <v>8</v>
      </c>
      <c r="U292">
        <f t="shared" si="33"/>
        <v>0</v>
      </c>
      <c r="V292" t="str">
        <f t="shared" si="34"/>
        <v/>
      </c>
    </row>
    <row r="293" spans="1:22" x14ac:dyDescent="0.2">
      <c r="A293" t="s">
        <v>7388</v>
      </c>
      <c r="B293" t="s">
        <v>135</v>
      </c>
      <c r="C293">
        <v>57697364</v>
      </c>
      <c r="D293">
        <v>57697494</v>
      </c>
      <c r="E293">
        <v>131</v>
      </c>
      <c r="F293" t="s">
        <v>66</v>
      </c>
      <c r="G293" t="s">
        <v>200</v>
      </c>
      <c r="H293" t="s">
        <v>7389</v>
      </c>
      <c r="I293">
        <v>3</v>
      </c>
      <c r="J293">
        <v>1</v>
      </c>
      <c r="K293">
        <v>2</v>
      </c>
      <c r="L293">
        <v>0</v>
      </c>
      <c r="M293">
        <v>0</v>
      </c>
      <c r="N293">
        <v>0</v>
      </c>
      <c r="O293" t="str">
        <f t="shared" si="28"/>
        <v/>
      </c>
      <c r="P293">
        <f>IF(ISERROR(VLOOKUP(G293,Genes!$A$2:$A$749,1,0)),0,1)</f>
        <v>1</v>
      </c>
      <c r="Q293">
        <f t="shared" si="29"/>
        <v>0</v>
      </c>
      <c r="R293">
        <f t="shared" si="30"/>
        <v>1</v>
      </c>
      <c r="S293">
        <f t="shared" si="31"/>
        <v>9</v>
      </c>
      <c r="T293">
        <f t="shared" si="32"/>
        <v>9</v>
      </c>
      <c r="U293">
        <f t="shared" si="33"/>
        <v>0</v>
      </c>
      <c r="V293" t="str">
        <f t="shared" si="34"/>
        <v/>
      </c>
    </row>
    <row r="294" spans="1:22" x14ac:dyDescent="0.2">
      <c r="A294" t="s">
        <v>7390</v>
      </c>
      <c r="B294" t="s">
        <v>135</v>
      </c>
      <c r="C294">
        <v>57685097</v>
      </c>
      <c r="D294">
        <v>57685534</v>
      </c>
      <c r="E294">
        <v>438</v>
      </c>
      <c r="F294" t="s">
        <v>66</v>
      </c>
      <c r="G294" t="s">
        <v>200</v>
      </c>
      <c r="H294" t="s">
        <v>7391</v>
      </c>
      <c r="I294">
        <v>7</v>
      </c>
      <c r="J294">
        <v>5</v>
      </c>
      <c r="K294">
        <v>2</v>
      </c>
      <c r="L294">
        <v>0</v>
      </c>
      <c r="M294">
        <v>0</v>
      </c>
      <c r="N294">
        <v>0</v>
      </c>
      <c r="O294" t="str">
        <f t="shared" si="28"/>
        <v/>
      </c>
      <c r="P294">
        <f>IF(ISERROR(VLOOKUP(G294,Genes!$A$2:$A$749,1,0)),0,1)</f>
        <v>1</v>
      </c>
      <c r="Q294">
        <f t="shared" si="29"/>
        <v>0</v>
      </c>
      <c r="R294">
        <f t="shared" si="30"/>
        <v>1</v>
      </c>
      <c r="S294">
        <f t="shared" si="31"/>
        <v>10</v>
      </c>
      <c r="T294">
        <f t="shared" si="32"/>
        <v>10</v>
      </c>
      <c r="U294">
        <f t="shared" si="33"/>
        <v>0</v>
      </c>
      <c r="V294" t="str">
        <f t="shared" si="34"/>
        <v/>
      </c>
    </row>
    <row r="295" spans="1:22" x14ac:dyDescent="0.2">
      <c r="A295" t="s">
        <v>7392</v>
      </c>
      <c r="B295" t="s">
        <v>135</v>
      </c>
      <c r="C295">
        <v>57685112</v>
      </c>
      <c r="D295">
        <v>57685157</v>
      </c>
      <c r="E295">
        <v>46</v>
      </c>
      <c r="F295" t="s">
        <v>66</v>
      </c>
      <c r="G295" t="s">
        <v>200</v>
      </c>
      <c r="H295" t="s">
        <v>7393</v>
      </c>
      <c r="I295">
        <v>4</v>
      </c>
      <c r="J295">
        <v>1</v>
      </c>
      <c r="K295">
        <v>0</v>
      </c>
      <c r="L295">
        <v>1</v>
      </c>
      <c r="M295">
        <v>1</v>
      </c>
      <c r="N295">
        <v>1</v>
      </c>
      <c r="O295" t="str">
        <f t="shared" si="28"/>
        <v/>
      </c>
      <c r="P295">
        <f>IF(ISERROR(VLOOKUP(G295,Genes!$A$2:$A$749,1,0)),0,1)</f>
        <v>1</v>
      </c>
      <c r="Q295">
        <f t="shared" si="29"/>
        <v>0</v>
      </c>
      <c r="R295">
        <f t="shared" si="30"/>
        <v>1</v>
      </c>
      <c r="S295">
        <f t="shared" si="31"/>
        <v>11</v>
      </c>
      <c r="T295">
        <f t="shared" si="32"/>
        <v>11</v>
      </c>
      <c r="U295">
        <f t="shared" si="33"/>
        <v>0</v>
      </c>
      <c r="V295" t="str">
        <f t="shared" si="34"/>
        <v/>
      </c>
    </row>
    <row r="296" spans="1:22" x14ac:dyDescent="0.2">
      <c r="A296" t="s">
        <v>7394</v>
      </c>
      <c r="B296" t="s">
        <v>135</v>
      </c>
      <c r="C296">
        <v>57685112</v>
      </c>
      <c r="D296">
        <v>57685534</v>
      </c>
      <c r="E296">
        <v>423</v>
      </c>
      <c r="F296" t="s">
        <v>66</v>
      </c>
      <c r="G296" t="s">
        <v>200</v>
      </c>
      <c r="H296" t="s">
        <v>7395</v>
      </c>
      <c r="I296">
        <v>7</v>
      </c>
      <c r="J296">
        <v>5</v>
      </c>
      <c r="K296">
        <v>2</v>
      </c>
      <c r="L296">
        <v>0</v>
      </c>
      <c r="M296">
        <v>0</v>
      </c>
      <c r="N296">
        <v>0</v>
      </c>
      <c r="O296" t="str">
        <f t="shared" si="28"/>
        <v/>
      </c>
      <c r="P296">
        <f>IF(ISERROR(VLOOKUP(G296,Genes!$A$2:$A$749,1,0)),0,1)</f>
        <v>1</v>
      </c>
      <c r="Q296">
        <f t="shared" si="29"/>
        <v>0</v>
      </c>
      <c r="R296">
        <f t="shared" si="30"/>
        <v>1</v>
      </c>
      <c r="S296">
        <f t="shared" si="31"/>
        <v>12</v>
      </c>
      <c r="T296">
        <f t="shared" si="32"/>
        <v>12</v>
      </c>
      <c r="U296">
        <f t="shared" si="33"/>
        <v>0</v>
      </c>
      <c r="V296" t="str">
        <f t="shared" si="34"/>
        <v/>
      </c>
    </row>
    <row r="297" spans="1:22" x14ac:dyDescent="0.2">
      <c r="A297" t="s">
        <v>7396</v>
      </c>
      <c r="B297" t="s">
        <v>135</v>
      </c>
      <c r="C297">
        <v>57687115</v>
      </c>
      <c r="D297">
        <v>57687247</v>
      </c>
      <c r="E297">
        <v>133</v>
      </c>
      <c r="F297" t="s">
        <v>66</v>
      </c>
      <c r="G297" t="s">
        <v>200</v>
      </c>
      <c r="H297" t="s">
        <v>7397</v>
      </c>
      <c r="I297">
        <v>3</v>
      </c>
      <c r="J297">
        <v>1</v>
      </c>
      <c r="K297">
        <v>2</v>
      </c>
      <c r="L297">
        <v>0</v>
      </c>
      <c r="M297">
        <v>0</v>
      </c>
      <c r="N297">
        <v>0</v>
      </c>
      <c r="O297" t="str">
        <f t="shared" si="28"/>
        <v/>
      </c>
      <c r="P297">
        <f>IF(ISERROR(VLOOKUP(G297,Genes!$A$2:$A$749,1,0)),0,1)</f>
        <v>1</v>
      </c>
      <c r="Q297">
        <f t="shared" si="29"/>
        <v>0</v>
      </c>
      <c r="R297">
        <f t="shared" si="30"/>
        <v>1</v>
      </c>
      <c r="S297">
        <f t="shared" si="31"/>
        <v>13</v>
      </c>
      <c r="T297">
        <f t="shared" si="32"/>
        <v>13</v>
      </c>
      <c r="U297">
        <f t="shared" si="33"/>
        <v>0</v>
      </c>
      <c r="V297" t="str">
        <f t="shared" si="34"/>
        <v/>
      </c>
    </row>
    <row r="298" spans="1:22" x14ac:dyDescent="0.2">
      <c r="A298" t="s">
        <v>7398</v>
      </c>
      <c r="B298" t="s">
        <v>135</v>
      </c>
      <c r="C298">
        <v>57687153</v>
      </c>
      <c r="D298">
        <v>57687247</v>
      </c>
      <c r="E298">
        <v>95</v>
      </c>
      <c r="F298" t="s">
        <v>66</v>
      </c>
      <c r="G298" t="s">
        <v>200</v>
      </c>
      <c r="H298" t="s">
        <v>7399</v>
      </c>
      <c r="I298">
        <v>3</v>
      </c>
      <c r="J298">
        <v>0</v>
      </c>
      <c r="K298">
        <v>2</v>
      </c>
      <c r="L298">
        <v>1</v>
      </c>
      <c r="M298">
        <v>0</v>
      </c>
      <c r="N298">
        <v>0</v>
      </c>
      <c r="O298" t="str">
        <f t="shared" si="28"/>
        <v/>
      </c>
      <c r="P298">
        <f>IF(ISERROR(VLOOKUP(G298,Genes!$A$2:$A$749,1,0)),0,1)</f>
        <v>1</v>
      </c>
      <c r="Q298">
        <f t="shared" si="29"/>
        <v>0</v>
      </c>
      <c r="R298">
        <f t="shared" si="30"/>
        <v>1</v>
      </c>
      <c r="S298">
        <f t="shared" si="31"/>
        <v>14</v>
      </c>
      <c r="T298">
        <f t="shared" si="32"/>
        <v>14</v>
      </c>
      <c r="U298">
        <f t="shared" si="33"/>
        <v>0</v>
      </c>
      <c r="V298" t="str">
        <f t="shared" si="34"/>
        <v/>
      </c>
    </row>
    <row r="299" spans="1:22" x14ac:dyDescent="0.2">
      <c r="A299" t="s">
        <v>7400</v>
      </c>
      <c r="B299" t="s">
        <v>135</v>
      </c>
      <c r="C299">
        <v>57687898</v>
      </c>
      <c r="D299">
        <v>57688045</v>
      </c>
      <c r="E299">
        <v>148</v>
      </c>
      <c r="F299" t="s">
        <v>66</v>
      </c>
      <c r="G299" t="s">
        <v>200</v>
      </c>
      <c r="H299" t="s">
        <v>7401</v>
      </c>
      <c r="I299">
        <v>3</v>
      </c>
      <c r="J299">
        <v>1</v>
      </c>
      <c r="K299">
        <v>2</v>
      </c>
      <c r="L299">
        <v>0</v>
      </c>
      <c r="M299">
        <v>0</v>
      </c>
      <c r="N299">
        <v>0</v>
      </c>
      <c r="O299" t="str">
        <f t="shared" si="28"/>
        <v/>
      </c>
      <c r="P299">
        <f>IF(ISERROR(VLOOKUP(G299,Genes!$A$2:$A$749,1,0)),0,1)</f>
        <v>1</v>
      </c>
      <c r="Q299">
        <f t="shared" si="29"/>
        <v>0</v>
      </c>
      <c r="R299">
        <f t="shared" si="30"/>
        <v>1</v>
      </c>
      <c r="S299">
        <f t="shared" si="31"/>
        <v>15</v>
      </c>
      <c r="T299">
        <f t="shared" si="32"/>
        <v>15</v>
      </c>
      <c r="U299">
        <f t="shared" si="33"/>
        <v>0</v>
      </c>
      <c r="V299" t="str">
        <f t="shared" si="34"/>
        <v/>
      </c>
    </row>
    <row r="300" spans="1:22" x14ac:dyDescent="0.2">
      <c r="A300" t="s">
        <v>7402</v>
      </c>
      <c r="B300" t="s">
        <v>135</v>
      </c>
      <c r="C300">
        <v>57689311</v>
      </c>
      <c r="D300">
        <v>57689442</v>
      </c>
      <c r="E300">
        <v>132</v>
      </c>
      <c r="F300" t="s">
        <v>66</v>
      </c>
      <c r="G300" t="s">
        <v>200</v>
      </c>
      <c r="H300" t="s">
        <v>7403</v>
      </c>
      <c r="I300">
        <v>3</v>
      </c>
      <c r="J300">
        <v>1</v>
      </c>
      <c r="K300">
        <v>2</v>
      </c>
      <c r="L300">
        <v>0</v>
      </c>
      <c r="M300">
        <v>0</v>
      </c>
      <c r="N300">
        <v>0</v>
      </c>
      <c r="O300" t="str">
        <f t="shared" si="28"/>
        <v/>
      </c>
      <c r="P300">
        <f>IF(ISERROR(VLOOKUP(G300,Genes!$A$2:$A$749,1,0)),0,1)</f>
        <v>1</v>
      </c>
      <c r="Q300">
        <f t="shared" si="29"/>
        <v>0</v>
      </c>
      <c r="R300">
        <f t="shared" si="30"/>
        <v>1</v>
      </c>
      <c r="S300">
        <f t="shared" si="31"/>
        <v>16</v>
      </c>
      <c r="T300">
        <f t="shared" si="32"/>
        <v>16</v>
      </c>
      <c r="U300">
        <f t="shared" si="33"/>
        <v>0</v>
      </c>
      <c r="V300" t="str">
        <f t="shared" si="34"/>
        <v/>
      </c>
    </row>
    <row r="301" spans="1:22" x14ac:dyDescent="0.2">
      <c r="A301" t="s">
        <v>7404</v>
      </c>
      <c r="B301" t="s">
        <v>135</v>
      </c>
      <c r="C301">
        <v>57689788</v>
      </c>
      <c r="D301">
        <v>57689904</v>
      </c>
      <c r="E301">
        <v>117</v>
      </c>
      <c r="F301" t="s">
        <v>66</v>
      </c>
      <c r="G301" t="s">
        <v>200</v>
      </c>
      <c r="H301" t="s">
        <v>7405</v>
      </c>
      <c r="I301">
        <v>2</v>
      </c>
      <c r="J301">
        <v>0</v>
      </c>
      <c r="K301">
        <v>2</v>
      </c>
      <c r="L301">
        <v>0</v>
      </c>
      <c r="M301">
        <v>0</v>
      </c>
      <c r="N301">
        <v>0</v>
      </c>
      <c r="O301" t="str">
        <f t="shared" si="28"/>
        <v>ADGRG1</v>
      </c>
      <c r="P301">
        <f>IF(ISERROR(VLOOKUP(G301,Genes!$A$2:$A$749,1,0)),0,1)</f>
        <v>1</v>
      </c>
      <c r="Q301">
        <f t="shared" si="29"/>
        <v>0</v>
      </c>
      <c r="R301">
        <f t="shared" si="30"/>
        <v>1</v>
      </c>
      <c r="S301">
        <f t="shared" si="31"/>
        <v>17</v>
      </c>
      <c r="T301">
        <f t="shared" si="32"/>
        <v>17</v>
      </c>
      <c r="U301">
        <f t="shared" si="33"/>
        <v>1</v>
      </c>
      <c r="V301">
        <f t="shared" si="34"/>
        <v>1</v>
      </c>
    </row>
    <row r="302" spans="1:22" x14ac:dyDescent="0.2">
      <c r="A302" t="s">
        <v>7406</v>
      </c>
      <c r="B302" t="s">
        <v>215</v>
      </c>
      <c r="C302">
        <v>75911037</v>
      </c>
      <c r="D302">
        <v>75911101</v>
      </c>
      <c r="E302">
        <v>65</v>
      </c>
      <c r="F302" t="s">
        <v>66</v>
      </c>
      <c r="G302" t="s">
        <v>207</v>
      </c>
      <c r="H302" t="s">
        <v>7407</v>
      </c>
      <c r="I302">
        <v>2</v>
      </c>
      <c r="J302">
        <v>0</v>
      </c>
      <c r="K302">
        <v>2</v>
      </c>
      <c r="L302">
        <v>0</v>
      </c>
      <c r="M302">
        <v>0</v>
      </c>
      <c r="N302">
        <v>0</v>
      </c>
      <c r="O302" t="str">
        <f t="shared" si="28"/>
        <v/>
      </c>
      <c r="P302">
        <f>IF(ISERROR(VLOOKUP(G302,Genes!$A$2:$A$749,1,0)),0,1)</f>
        <v>1</v>
      </c>
      <c r="Q302">
        <f t="shared" si="29"/>
        <v>1</v>
      </c>
      <c r="R302">
        <f t="shared" si="30"/>
        <v>1</v>
      </c>
      <c r="S302">
        <f t="shared" si="31"/>
        <v>1</v>
      </c>
      <c r="T302">
        <f t="shared" si="32"/>
        <v>1</v>
      </c>
      <c r="U302">
        <f t="shared" si="33"/>
        <v>0</v>
      </c>
      <c r="V302" t="str">
        <f t="shared" si="34"/>
        <v/>
      </c>
    </row>
    <row r="303" spans="1:22" x14ac:dyDescent="0.2">
      <c r="A303" t="s">
        <v>7408</v>
      </c>
      <c r="B303" t="s">
        <v>215</v>
      </c>
      <c r="C303">
        <v>76158229</v>
      </c>
      <c r="D303">
        <v>76158337</v>
      </c>
      <c r="E303">
        <v>109</v>
      </c>
      <c r="F303" t="s">
        <v>66</v>
      </c>
      <c r="G303" t="s">
        <v>207</v>
      </c>
      <c r="H303" t="s">
        <v>7409</v>
      </c>
      <c r="I303">
        <v>2</v>
      </c>
      <c r="J303">
        <v>0</v>
      </c>
      <c r="K303">
        <v>2</v>
      </c>
      <c r="L303">
        <v>0</v>
      </c>
      <c r="M303">
        <v>0</v>
      </c>
      <c r="N303">
        <v>0</v>
      </c>
      <c r="O303" t="str">
        <f t="shared" si="28"/>
        <v/>
      </c>
      <c r="P303">
        <f>IF(ISERROR(VLOOKUP(G303,Genes!$A$2:$A$749,1,0)),0,1)</f>
        <v>1</v>
      </c>
      <c r="Q303">
        <f t="shared" si="29"/>
        <v>0</v>
      </c>
      <c r="R303">
        <f t="shared" si="30"/>
        <v>1</v>
      </c>
      <c r="S303">
        <f t="shared" si="31"/>
        <v>2</v>
      </c>
      <c r="T303">
        <f t="shared" si="32"/>
        <v>2</v>
      </c>
      <c r="U303">
        <f t="shared" si="33"/>
        <v>0</v>
      </c>
      <c r="V303" t="str">
        <f t="shared" si="34"/>
        <v/>
      </c>
    </row>
    <row r="304" spans="1:22" x14ac:dyDescent="0.2">
      <c r="A304" t="s">
        <v>7410</v>
      </c>
      <c r="B304" t="s">
        <v>215</v>
      </c>
      <c r="C304">
        <v>76285014</v>
      </c>
      <c r="D304">
        <v>76285184</v>
      </c>
      <c r="E304">
        <v>171</v>
      </c>
      <c r="F304" t="s">
        <v>66</v>
      </c>
      <c r="G304" t="s">
        <v>207</v>
      </c>
      <c r="H304" t="s">
        <v>7411</v>
      </c>
      <c r="I304">
        <v>3</v>
      </c>
      <c r="J304">
        <v>1</v>
      </c>
      <c r="K304">
        <v>2</v>
      </c>
      <c r="L304">
        <v>0</v>
      </c>
      <c r="M304">
        <v>0</v>
      </c>
      <c r="N304">
        <v>0</v>
      </c>
      <c r="O304" t="str">
        <f t="shared" si="28"/>
        <v/>
      </c>
      <c r="P304">
        <f>IF(ISERROR(VLOOKUP(G304,Genes!$A$2:$A$749,1,0)),0,1)</f>
        <v>1</v>
      </c>
      <c r="Q304">
        <f t="shared" si="29"/>
        <v>0</v>
      </c>
      <c r="R304">
        <f t="shared" si="30"/>
        <v>1</v>
      </c>
      <c r="S304">
        <f t="shared" si="31"/>
        <v>3</v>
      </c>
      <c r="T304">
        <f t="shared" si="32"/>
        <v>3</v>
      </c>
      <c r="U304">
        <f t="shared" si="33"/>
        <v>0</v>
      </c>
      <c r="V304" t="str">
        <f t="shared" si="34"/>
        <v/>
      </c>
    </row>
    <row r="305" spans="1:22" x14ac:dyDescent="0.2">
      <c r="A305" t="s">
        <v>7412</v>
      </c>
      <c r="B305" t="s">
        <v>215</v>
      </c>
      <c r="C305">
        <v>76287518</v>
      </c>
      <c r="D305">
        <v>76287532</v>
      </c>
      <c r="E305">
        <v>15</v>
      </c>
      <c r="F305" t="s">
        <v>66</v>
      </c>
      <c r="G305" t="s">
        <v>207</v>
      </c>
      <c r="H305" t="s">
        <v>7413</v>
      </c>
      <c r="I305">
        <v>0</v>
      </c>
      <c r="J305">
        <v>0</v>
      </c>
      <c r="K305">
        <v>0</v>
      </c>
      <c r="L305">
        <v>0</v>
      </c>
      <c r="M305">
        <v>0</v>
      </c>
      <c r="N305">
        <v>0</v>
      </c>
      <c r="O305" t="str">
        <f t="shared" si="28"/>
        <v/>
      </c>
      <c r="P305">
        <f>IF(ISERROR(VLOOKUP(G305,Genes!$A$2:$A$749,1,0)),0,1)</f>
        <v>1</v>
      </c>
      <c r="Q305">
        <f t="shared" si="29"/>
        <v>0</v>
      </c>
      <c r="R305">
        <f t="shared" si="30"/>
        <v>0</v>
      </c>
      <c r="S305">
        <f t="shared" si="31"/>
        <v>3</v>
      </c>
      <c r="T305">
        <f t="shared" si="32"/>
        <v>4</v>
      </c>
      <c r="U305">
        <f t="shared" si="33"/>
        <v>0</v>
      </c>
      <c r="V305" t="str">
        <f t="shared" si="34"/>
        <v/>
      </c>
    </row>
    <row r="306" spans="1:22" x14ac:dyDescent="0.2">
      <c r="A306" t="s">
        <v>7414</v>
      </c>
      <c r="B306" t="s">
        <v>215</v>
      </c>
      <c r="C306">
        <v>76349040</v>
      </c>
      <c r="D306">
        <v>76349075</v>
      </c>
      <c r="E306">
        <v>36</v>
      </c>
      <c r="F306" t="s">
        <v>66</v>
      </c>
      <c r="G306" t="s">
        <v>207</v>
      </c>
      <c r="H306" t="s">
        <v>7415</v>
      </c>
      <c r="I306">
        <v>2</v>
      </c>
      <c r="J306">
        <v>2</v>
      </c>
      <c r="K306">
        <v>0</v>
      </c>
      <c r="L306">
        <v>0</v>
      </c>
      <c r="M306">
        <v>0</v>
      </c>
      <c r="N306">
        <v>0</v>
      </c>
      <c r="O306" t="str">
        <f t="shared" si="28"/>
        <v/>
      </c>
      <c r="P306">
        <f>IF(ISERROR(VLOOKUP(G306,Genes!$A$2:$A$749,1,0)),0,1)</f>
        <v>1</v>
      </c>
      <c r="Q306">
        <f t="shared" si="29"/>
        <v>0</v>
      </c>
      <c r="R306">
        <f t="shared" si="30"/>
        <v>1</v>
      </c>
      <c r="S306">
        <f t="shared" si="31"/>
        <v>4</v>
      </c>
      <c r="T306">
        <f t="shared" si="32"/>
        <v>5</v>
      </c>
      <c r="U306">
        <f t="shared" si="33"/>
        <v>0</v>
      </c>
      <c r="V306" t="str">
        <f t="shared" si="34"/>
        <v/>
      </c>
    </row>
    <row r="307" spans="1:22" x14ac:dyDescent="0.2">
      <c r="A307" t="s">
        <v>7416</v>
      </c>
      <c r="B307" t="s">
        <v>215</v>
      </c>
      <c r="C307">
        <v>76360137</v>
      </c>
      <c r="D307">
        <v>76360251</v>
      </c>
      <c r="E307">
        <v>115</v>
      </c>
      <c r="F307" t="s">
        <v>66</v>
      </c>
      <c r="G307" t="s">
        <v>207</v>
      </c>
      <c r="H307" t="s">
        <v>7417</v>
      </c>
      <c r="I307">
        <v>2</v>
      </c>
      <c r="J307">
        <v>0</v>
      </c>
      <c r="K307">
        <v>2</v>
      </c>
      <c r="L307">
        <v>0</v>
      </c>
      <c r="M307">
        <v>0</v>
      </c>
      <c r="N307">
        <v>0</v>
      </c>
      <c r="O307" t="str">
        <f t="shared" si="28"/>
        <v/>
      </c>
      <c r="P307">
        <f>IF(ISERROR(VLOOKUP(G307,Genes!$A$2:$A$749,1,0)),0,1)</f>
        <v>1</v>
      </c>
      <c r="Q307">
        <f t="shared" si="29"/>
        <v>0</v>
      </c>
      <c r="R307">
        <f t="shared" si="30"/>
        <v>1</v>
      </c>
      <c r="S307">
        <f t="shared" si="31"/>
        <v>5</v>
      </c>
      <c r="T307">
        <f t="shared" si="32"/>
        <v>6</v>
      </c>
      <c r="U307">
        <f t="shared" si="33"/>
        <v>0</v>
      </c>
      <c r="V307" t="str">
        <f t="shared" si="34"/>
        <v/>
      </c>
    </row>
    <row r="308" spans="1:22" x14ac:dyDescent="0.2">
      <c r="A308" t="s">
        <v>7418</v>
      </c>
      <c r="B308" t="s">
        <v>215</v>
      </c>
      <c r="C308">
        <v>76361546</v>
      </c>
      <c r="D308">
        <v>76361715</v>
      </c>
      <c r="E308">
        <v>170</v>
      </c>
      <c r="F308" t="s">
        <v>66</v>
      </c>
      <c r="G308" t="s">
        <v>207</v>
      </c>
      <c r="H308" t="s">
        <v>7419</v>
      </c>
      <c r="I308">
        <v>0</v>
      </c>
      <c r="J308">
        <v>0</v>
      </c>
      <c r="K308">
        <v>0</v>
      </c>
      <c r="L308">
        <v>0</v>
      </c>
      <c r="M308">
        <v>0</v>
      </c>
      <c r="N308">
        <v>0</v>
      </c>
      <c r="O308" t="str">
        <f t="shared" si="28"/>
        <v/>
      </c>
      <c r="P308">
        <f>IF(ISERROR(VLOOKUP(G308,Genes!$A$2:$A$749,1,0)),0,1)</f>
        <v>1</v>
      </c>
      <c r="Q308">
        <f t="shared" si="29"/>
        <v>0</v>
      </c>
      <c r="R308">
        <f t="shared" si="30"/>
        <v>0</v>
      </c>
      <c r="S308">
        <f t="shared" si="31"/>
        <v>5</v>
      </c>
      <c r="T308">
        <f t="shared" si="32"/>
        <v>7</v>
      </c>
      <c r="U308">
        <f t="shared" si="33"/>
        <v>0</v>
      </c>
      <c r="V308" t="str">
        <f t="shared" si="34"/>
        <v/>
      </c>
    </row>
    <row r="309" spans="1:22" x14ac:dyDescent="0.2">
      <c r="A309" t="s">
        <v>7420</v>
      </c>
      <c r="B309" t="s">
        <v>215</v>
      </c>
      <c r="C309">
        <v>76429941</v>
      </c>
      <c r="D309">
        <v>76430027</v>
      </c>
      <c r="E309">
        <v>87</v>
      </c>
      <c r="F309" t="s">
        <v>66</v>
      </c>
      <c r="G309" t="s">
        <v>207</v>
      </c>
      <c r="H309" t="s">
        <v>7421</v>
      </c>
      <c r="I309">
        <v>2</v>
      </c>
      <c r="J309">
        <v>0</v>
      </c>
      <c r="K309">
        <v>2</v>
      </c>
      <c r="L309">
        <v>0</v>
      </c>
      <c r="M309">
        <v>0</v>
      </c>
      <c r="N309">
        <v>0</v>
      </c>
      <c r="O309" t="str">
        <f t="shared" si="28"/>
        <v/>
      </c>
      <c r="P309">
        <f>IF(ISERROR(VLOOKUP(G309,Genes!$A$2:$A$749,1,0)),0,1)</f>
        <v>1</v>
      </c>
      <c r="Q309">
        <f t="shared" si="29"/>
        <v>0</v>
      </c>
      <c r="R309">
        <f t="shared" si="30"/>
        <v>1</v>
      </c>
      <c r="S309">
        <f t="shared" si="31"/>
        <v>6</v>
      </c>
      <c r="T309">
        <f t="shared" si="32"/>
        <v>8</v>
      </c>
      <c r="U309">
        <f t="shared" si="33"/>
        <v>0</v>
      </c>
      <c r="V309" t="str">
        <f t="shared" si="34"/>
        <v/>
      </c>
    </row>
    <row r="310" spans="1:22" x14ac:dyDescent="0.2">
      <c r="A310" t="s">
        <v>7422</v>
      </c>
      <c r="B310" t="s">
        <v>215</v>
      </c>
      <c r="C310">
        <v>76468079</v>
      </c>
      <c r="D310">
        <v>76468114</v>
      </c>
      <c r="E310">
        <v>36</v>
      </c>
      <c r="F310" t="s">
        <v>66</v>
      </c>
      <c r="G310" t="s">
        <v>207</v>
      </c>
      <c r="H310" t="s">
        <v>7423</v>
      </c>
      <c r="I310">
        <v>3</v>
      </c>
      <c r="J310">
        <v>1</v>
      </c>
      <c r="K310">
        <v>0</v>
      </c>
      <c r="L310">
        <v>1</v>
      </c>
      <c r="M310">
        <v>1</v>
      </c>
      <c r="N310">
        <v>0</v>
      </c>
      <c r="O310" t="str">
        <f t="shared" si="28"/>
        <v/>
      </c>
      <c r="P310">
        <f>IF(ISERROR(VLOOKUP(G310,Genes!$A$2:$A$749,1,0)),0,1)</f>
        <v>1</v>
      </c>
      <c r="Q310">
        <f t="shared" si="29"/>
        <v>0</v>
      </c>
      <c r="R310">
        <f t="shared" si="30"/>
        <v>1</v>
      </c>
      <c r="S310">
        <f t="shared" si="31"/>
        <v>7</v>
      </c>
      <c r="T310">
        <f t="shared" si="32"/>
        <v>9</v>
      </c>
      <c r="U310">
        <f t="shared" si="33"/>
        <v>0</v>
      </c>
      <c r="V310" t="str">
        <f t="shared" si="34"/>
        <v/>
      </c>
    </row>
    <row r="311" spans="1:22" x14ac:dyDescent="0.2">
      <c r="A311" t="s">
        <v>7424</v>
      </c>
      <c r="B311" t="s">
        <v>215</v>
      </c>
      <c r="C311">
        <v>76468079</v>
      </c>
      <c r="D311">
        <v>76468203</v>
      </c>
      <c r="E311">
        <v>125</v>
      </c>
      <c r="F311" t="s">
        <v>66</v>
      </c>
      <c r="G311" t="s">
        <v>207</v>
      </c>
      <c r="H311" t="s">
        <v>7425</v>
      </c>
      <c r="I311">
        <v>3</v>
      </c>
      <c r="J311">
        <v>1</v>
      </c>
      <c r="K311">
        <v>2</v>
      </c>
      <c r="L311">
        <v>0</v>
      </c>
      <c r="M311">
        <v>0</v>
      </c>
      <c r="N311">
        <v>0</v>
      </c>
      <c r="O311" t="str">
        <f t="shared" si="28"/>
        <v/>
      </c>
      <c r="P311">
        <f>IF(ISERROR(VLOOKUP(G311,Genes!$A$2:$A$749,1,0)),0,1)</f>
        <v>1</v>
      </c>
      <c r="Q311">
        <f t="shared" si="29"/>
        <v>0</v>
      </c>
      <c r="R311">
        <f t="shared" si="30"/>
        <v>1</v>
      </c>
      <c r="S311">
        <f t="shared" si="31"/>
        <v>8</v>
      </c>
      <c r="T311">
        <f t="shared" si="32"/>
        <v>10</v>
      </c>
      <c r="U311">
        <f t="shared" si="33"/>
        <v>0</v>
      </c>
      <c r="V311" t="str">
        <f t="shared" si="34"/>
        <v/>
      </c>
    </row>
    <row r="312" spans="1:22" x14ac:dyDescent="0.2">
      <c r="A312" t="s">
        <v>7426</v>
      </c>
      <c r="B312" t="s">
        <v>215</v>
      </c>
      <c r="C312">
        <v>75936631</v>
      </c>
      <c r="D312">
        <v>75936644</v>
      </c>
      <c r="E312">
        <v>14</v>
      </c>
      <c r="F312" t="s">
        <v>66</v>
      </c>
      <c r="G312" t="s">
        <v>207</v>
      </c>
      <c r="H312" t="s">
        <v>7427</v>
      </c>
      <c r="I312">
        <v>2</v>
      </c>
      <c r="J312">
        <v>2</v>
      </c>
      <c r="K312">
        <v>0</v>
      </c>
      <c r="L312">
        <v>0</v>
      </c>
      <c r="M312">
        <v>0</v>
      </c>
      <c r="N312">
        <v>0</v>
      </c>
      <c r="O312" t="str">
        <f t="shared" si="28"/>
        <v/>
      </c>
      <c r="P312">
        <f>IF(ISERROR(VLOOKUP(G312,Genes!$A$2:$A$749,1,0)),0,1)</f>
        <v>1</v>
      </c>
      <c r="Q312">
        <f t="shared" si="29"/>
        <v>0</v>
      </c>
      <c r="R312">
        <f t="shared" si="30"/>
        <v>1</v>
      </c>
      <c r="S312">
        <f t="shared" si="31"/>
        <v>9</v>
      </c>
      <c r="T312">
        <f t="shared" si="32"/>
        <v>11</v>
      </c>
      <c r="U312">
        <f t="shared" si="33"/>
        <v>0</v>
      </c>
      <c r="V312" t="str">
        <f t="shared" si="34"/>
        <v/>
      </c>
    </row>
    <row r="313" spans="1:22" x14ac:dyDescent="0.2">
      <c r="A313" t="s">
        <v>7428</v>
      </c>
      <c r="B313" t="s">
        <v>215</v>
      </c>
      <c r="C313">
        <v>75960522</v>
      </c>
      <c r="D313">
        <v>75960596</v>
      </c>
      <c r="E313">
        <v>75</v>
      </c>
      <c r="F313" t="s">
        <v>66</v>
      </c>
      <c r="G313" t="s">
        <v>207</v>
      </c>
      <c r="H313" t="s">
        <v>7429</v>
      </c>
      <c r="I313">
        <v>2</v>
      </c>
      <c r="J313">
        <v>0</v>
      </c>
      <c r="K313">
        <v>2</v>
      </c>
      <c r="L313">
        <v>0</v>
      </c>
      <c r="M313">
        <v>0</v>
      </c>
      <c r="N313">
        <v>0</v>
      </c>
      <c r="O313" t="str">
        <f t="shared" si="28"/>
        <v/>
      </c>
      <c r="P313">
        <f>IF(ISERROR(VLOOKUP(G313,Genes!$A$2:$A$749,1,0)),0,1)</f>
        <v>1</v>
      </c>
      <c r="Q313">
        <f t="shared" si="29"/>
        <v>0</v>
      </c>
      <c r="R313">
        <f t="shared" si="30"/>
        <v>1</v>
      </c>
      <c r="S313">
        <f t="shared" si="31"/>
        <v>10</v>
      </c>
      <c r="T313">
        <f t="shared" si="32"/>
        <v>12</v>
      </c>
      <c r="U313">
        <f t="shared" si="33"/>
        <v>0</v>
      </c>
      <c r="V313" t="str">
        <f t="shared" si="34"/>
        <v/>
      </c>
    </row>
    <row r="314" spans="1:22" x14ac:dyDescent="0.2">
      <c r="A314" t="s">
        <v>7430</v>
      </c>
      <c r="B314" t="s">
        <v>215</v>
      </c>
      <c r="C314">
        <v>75984296</v>
      </c>
      <c r="D314">
        <v>75984349</v>
      </c>
      <c r="E314">
        <v>54</v>
      </c>
      <c r="F314" t="s">
        <v>66</v>
      </c>
      <c r="G314" t="s">
        <v>207</v>
      </c>
      <c r="H314" t="s">
        <v>7431</v>
      </c>
      <c r="I314">
        <v>2</v>
      </c>
      <c r="J314">
        <v>2</v>
      </c>
      <c r="K314">
        <v>0</v>
      </c>
      <c r="L314">
        <v>0</v>
      </c>
      <c r="M314">
        <v>0</v>
      </c>
      <c r="N314">
        <v>0</v>
      </c>
      <c r="O314" t="str">
        <f t="shared" si="28"/>
        <v/>
      </c>
      <c r="P314">
        <f>IF(ISERROR(VLOOKUP(G314,Genes!$A$2:$A$749,1,0)),0,1)</f>
        <v>1</v>
      </c>
      <c r="Q314">
        <f t="shared" si="29"/>
        <v>0</v>
      </c>
      <c r="R314">
        <f t="shared" si="30"/>
        <v>1</v>
      </c>
      <c r="S314">
        <f t="shared" si="31"/>
        <v>11</v>
      </c>
      <c r="T314">
        <f t="shared" si="32"/>
        <v>13</v>
      </c>
      <c r="U314">
        <f t="shared" si="33"/>
        <v>0</v>
      </c>
      <c r="V314" t="str">
        <f t="shared" si="34"/>
        <v/>
      </c>
    </row>
    <row r="315" spans="1:22" x14ac:dyDescent="0.2">
      <c r="A315" t="s">
        <v>7432</v>
      </c>
      <c r="B315" t="s">
        <v>215</v>
      </c>
      <c r="C315">
        <v>76074425</v>
      </c>
      <c r="D315">
        <v>76074503</v>
      </c>
      <c r="E315">
        <v>79</v>
      </c>
      <c r="F315" t="s">
        <v>66</v>
      </c>
      <c r="G315" t="s">
        <v>207</v>
      </c>
      <c r="H315" t="s">
        <v>7433</v>
      </c>
      <c r="I315">
        <v>2</v>
      </c>
      <c r="J315">
        <v>0</v>
      </c>
      <c r="K315">
        <v>2</v>
      </c>
      <c r="L315">
        <v>0</v>
      </c>
      <c r="M315">
        <v>0</v>
      </c>
      <c r="N315">
        <v>0</v>
      </c>
      <c r="O315" t="str">
        <f t="shared" si="28"/>
        <v/>
      </c>
      <c r="P315">
        <f>IF(ISERROR(VLOOKUP(G315,Genes!$A$2:$A$749,1,0)),0,1)</f>
        <v>1</v>
      </c>
      <c r="Q315">
        <f t="shared" si="29"/>
        <v>0</v>
      </c>
      <c r="R315">
        <f t="shared" si="30"/>
        <v>1</v>
      </c>
      <c r="S315">
        <f t="shared" si="31"/>
        <v>12</v>
      </c>
      <c r="T315">
        <f t="shared" si="32"/>
        <v>14</v>
      </c>
      <c r="U315">
        <f t="shared" si="33"/>
        <v>0</v>
      </c>
      <c r="V315" t="str">
        <f t="shared" si="34"/>
        <v/>
      </c>
    </row>
    <row r="316" spans="1:22" x14ac:dyDescent="0.2">
      <c r="A316" t="s">
        <v>7434</v>
      </c>
      <c r="B316" t="s">
        <v>215</v>
      </c>
      <c r="C316">
        <v>76118314</v>
      </c>
      <c r="D316">
        <v>76118348</v>
      </c>
      <c r="E316">
        <v>35</v>
      </c>
      <c r="F316" t="s">
        <v>66</v>
      </c>
      <c r="G316" t="s">
        <v>207</v>
      </c>
      <c r="H316" t="s">
        <v>7435</v>
      </c>
      <c r="I316">
        <v>0</v>
      </c>
      <c r="J316">
        <v>0</v>
      </c>
      <c r="K316">
        <v>0</v>
      </c>
      <c r="L316">
        <v>0</v>
      </c>
      <c r="M316">
        <v>0</v>
      </c>
      <c r="N316">
        <v>0</v>
      </c>
      <c r="O316" t="str">
        <f t="shared" si="28"/>
        <v/>
      </c>
      <c r="P316">
        <f>IF(ISERROR(VLOOKUP(G316,Genes!$A$2:$A$749,1,0)),0,1)</f>
        <v>1</v>
      </c>
      <c r="Q316">
        <f t="shared" si="29"/>
        <v>0</v>
      </c>
      <c r="R316">
        <f t="shared" si="30"/>
        <v>0</v>
      </c>
      <c r="S316">
        <f t="shared" si="31"/>
        <v>12</v>
      </c>
      <c r="T316">
        <f t="shared" si="32"/>
        <v>15</v>
      </c>
      <c r="U316">
        <f t="shared" si="33"/>
        <v>0</v>
      </c>
      <c r="V316" t="str">
        <f t="shared" si="34"/>
        <v/>
      </c>
    </row>
    <row r="317" spans="1:22" x14ac:dyDescent="0.2">
      <c r="A317" t="s">
        <v>7436</v>
      </c>
      <c r="B317" t="s">
        <v>215</v>
      </c>
      <c r="C317">
        <v>76140687</v>
      </c>
      <c r="D317">
        <v>76140729</v>
      </c>
      <c r="E317">
        <v>43</v>
      </c>
      <c r="F317" t="s">
        <v>66</v>
      </c>
      <c r="G317" t="s">
        <v>207</v>
      </c>
      <c r="H317" t="s">
        <v>7437</v>
      </c>
      <c r="I317">
        <v>0</v>
      </c>
      <c r="J317">
        <v>0</v>
      </c>
      <c r="K317">
        <v>0</v>
      </c>
      <c r="L317">
        <v>0</v>
      </c>
      <c r="M317">
        <v>0</v>
      </c>
      <c r="N317">
        <v>0</v>
      </c>
      <c r="O317" t="str">
        <f t="shared" si="28"/>
        <v/>
      </c>
      <c r="P317">
        <f>IF(ISERROR(VLOOKUP(G317,Genes!$A$2:$A$749,1,0)),0,1)</f>
        <v>1</v>
      </c>
      <c r="Q317">
        <f t="shared" si="29"/>
        <v>0</v>
      </c>
      <c r="R317">
        <f t="shared" si="30"/>
        <v>0</v>
      </c>
      <c r="S317">
        <f t="shared" si="31"/>
        <v>12</v>
      </c>
      <c r="T317">
        <f t="shared" si="32"/>
        <v>16</v>
      </c>
      <c r="U317">
        <f t="shared" si="33"/>
        <v>0</v>
      </c>
      <c r="V317" t="str">
        <f t="shared" si="34"/>
        <v/>
      </c>
    </row>
    <row r="318" spans="1:22" x14ac:dyDescent="0.2">
      <c r="A318" t="s">
        <v>7438</v>
      </c>
      <c r="B318" t="s">
        <v>215</v>
      </c>
      <c r="C318">
        <v>76153899</v>
      </c>
      <c r="D318">
        <v>76154071</v>
      </c>
      <c r="E318">
        <v>173</v>
      </c>
      <c r="F318" t="s">
        <v>66</v>
      </c>
      <c r="G318" t="s">
        <v>207</v>
      </c>
      <c r="H318" t="s">
        <v>7439</v>
      </c>
      <c r="I318">
        <v>3</v>
      </c>
      <c r="J318">
        <v>1</v>
      </c>
      <c r="K318">
        <v>2</v>
      </c>
      <c r="L318">
        <v>0</v>
      </c>
      <c r="M318">
        <v>0</v>
      </c>
      <c r="N318">
        <v>0</v>
      </c>
      <c r="O318" t="str">
        <f t="shared" si="28"/>
        <v/>
      </c>
      <c r="P318">
        <f>IF(ISERROR(VLOOKUP(G318,Genes!$A$2:$A$749,1,0)),0,1)</f>
        <v>1</v>
      </c>
      <c r="Q318">
        <f t="shared" si="29"/>
        <v>0</v>
      </c>
      <c r="R318">
        <f t="shared" si="30"/>
        <v>1</v>
      </c>
      <c r="S318">
        <f t="shared" si="31"/>
        <v>13</v>
      </c>
      <c r="T318">
        <f t="shared" si="32"/>
        <v>17</v>
      </c>
      <c r="U318">
        <f t="shared" si="33"/>
        <v>0</v>
      </c>
      <c r="V318" t="str">
        <f t="shared" si="34"/>
        <v/>
      </c>
    </row>
    <row r="319" spans="1:22" x14ac:dyDescent="0.2">
      <c r="A319" t="s">
        <v>7440</v>
      </c>
      <c r="B319" t="s">
        <v>215</v>
      </c>
      <c r="C319">
        <v>76153902</v>
      </c>
      <c r="D319">
        <v>76154071</v>
      </c>
      <c r="E319">
        <v>170</v>
      </c>
      <c r="F319" t="s">
        <v>66</v>
      </c>
      <c r="G319" t="s">
        <v>207</v>
      </c>
      <c r="H319" t="s">
        <v>7441</v>
      </c>
      <c r="I319">
        <v>3</v>
      </c>
      <c r="J319">
        <v>1</v>
      </c>
      <c r="K319">
        <v>2</v>
      </c>
      <c r="L319">
        <v>0</v>
      </c>
      <c r="M319">
        <v>0</v>
      </c>
      <c r="N319">
        <v>0</v>
      </c>
      <c r="O319" t="str">
        <f t="shared" si="28"/>
        <v>ADK</v>
      </c>
      <c r="P319">
        <f>IF(ISERROR(VLOOKUP(G319,Genes!$A$2:$A$749,1,0)),0,1)</f>
        <v>1</v>
      </c>
      <c r="Q319">
        <f t="shared" si="29"/>
        <v>0</v>
      </c>
      <c r="R319">
        <f t="shared" si="30"/>
        <v>1</v>
      </c>
      <c r="S319">
        <f t="shared" si="31"/>
        <v>14</v>
      </c>
      <c r="T319">
        <f t="shared" si="32"/>
        <v>18</v>
      </c>
      <c r="U319">
        <f t="shared" si="33"/>
        <v>1</v>
      </c>
      <c r="V319">
        <f t="shared" si="34"/>
        <v>0.77777777777777779</v>
      </c>
    </row>
    <row r="320" spans="1:22" x14ac:dyDescent="0.2">
      <c r="A320" t="s">
        <v>7442</v>
      </c>
      <c r="B320" t="s">
        <v>224</v>
      </c>
      <c r="C320">
        <v>49535198</v>
      </c>
      <c r="D320">
        <v>49535219</v>
      </c>
      <c r="E320">
        <v>22</v>
      </c>
      <c r="F320" t="s">
        <v>74</v>
      </c>
      <c r="G320" t="s">
        <v>216</v>
      </c>
      <c r="H320" t="s">
        <v>7443</v>
      </c>
      <c r="I320">
        <v>0</v>
      </c>
      <c r="J320">
        <v>0</v>
      </c>
      <c r="K320">
        <v>0</v>
      </c>
      <c r="L320">
        <v>0</v>
      </c>
      <c r="M320">
        <v>0</v>
      </c>
      <c r="N320">
        <v>0</v>
      </c>
      <c r="O320" t="str">
        <f t="shared" si="28"/>
        <v/>
      </c>
      <c r="P320">
        <f>IF(ISERROR(VLOOKUP(G320,Genes!$A$2:$A$749,1,0)),0,1)</f>
        <v>1</v>
      </c>
      <c r="Q320">
        <f t="shared" si="29"/>
        <v>1</v>
      </c>
      <c r="R320">
        <f t="shared" si="30"/>
        <v>0</v>
      </c>
      <c r="S320">
        <f t="shared" si="31"/>
        <v>0</v>
      </c>
      <c r="T320">
        <f t="shared" si="32"/>
        <v>1</v>
      </c>
      <c r="U320">
        <f t="shared" si="33"/>
        <v>0</v>
      </c>
      <c r="V320" t="str">
        <f t="shared" si="34"/>
        <v/>
      </c>
    </row>
    <row r="321" spans="1:22" x14ac:dyDescent="0.2">
      <c r="A321" t="s">
        <v>7444</v>
      </c>
      <c r="B321" t="s">
        <v>224</v>
      </c>
      <c r="C321">
        <v>49520426</v>
      </c>
      <c r="D321">
        <v>49520538</v>
      </c>
      <c r="E321">
        <v>113</v>
      </c>
      <c r="F321" t="s">
        <v>74</v>
      </c>
      <c r="G321" t="s">
        <v>216</v>
      </c>
      <c r="H321" t="s">
        <v>7445</v>
      </c>
      <c r="I321">
        <v>0</v>
      </c>
      <c r="J321">
        <v>0</v>
      </c>
      <c r="K321">
        <v>0</v>
      </c>
      <c r="L321">
        <v>0</v>
      </c>
      <c r="M321">
        <v>0</v>
      </c>
      <c r="N321">
        <v>0</v>
      </c>
      <c r="O321" t="str">
        <f t="shared" si="28"/>
        <v/>
      </c>
      <c r="P321">
        <f>IF(ISERROR(VLOOKUP(G321,Genes!$A$2:$A$749,1,0)),0,1)</f>
        <v>1</v>
      </c>
      <c r="Q321">
        <f t="shared" si="29"/>
        <v>0</v>
      </c>
      <c r="R321">
        <f t="shared" si="30"/>
        <v>0</v>
      </c>
      <c r="S321">
        <f t="shared" si="31"/>
        <v>0</v>
      </c>
      <c r="T321">
        <f t="shared" si="32"/>
        <v>2</v>
      </c>
      <c r="U321">
        <f t="shared" si="33"/>
        <v>0</v>
      </c>
      <c r="V321" t="str">
        <f t="shared" si="34"/>
        <v/>
      </c>
    </row>
    <row r="322" spans="1:22" x14ac:dyDescent="0.2">
      <c r="A322" t="s">
        <v>7446</v>
      </c>
      <c r="B322" t="s">
        <v>224</v>
      </c>
      <c r="C322">
        <v>49520426</v>
      </c>
      <c r="D322">
        <v>49520533</v>
      </c>
      <c r="E322">
        <v>108</v>
      </c>
      <c r="F322" t="s">
        <v>74</v>
      </c>
      <c r="G322" t="s">
        <v>216</v>
      </c>
      <c r="H322" t="s">
        <v>7447</v>
      </c>
      <c r="I322">
        <v>0</v>
      </c>
      <c r="J322">
        <v>0</v>
      </c>
      <c r="K322">
        <v>0</v>
      </c>
      <c r="L322">
        <v>0</v>
      </c>
      <c r="M322">
        <v>0</v>
      </c>
      <c r="N322">
        <v>0</v>
      </c>
      <c r="O322" t="str">
        <f t="shared" ref="O322:O385" si="35">IF(U322=1,G322,"")</f>
        <v/>
      </c>
      <c r="P322">
        <f>IF(ISERROR(VLOOKUP(G322,Genes!$A$2:$A$749,1,0)),0,1)</f>
        <v>1</v>
      </c>
      <c r="Q322">
        <f t="shared" ref="Q322:Q385" si="36">IF(G322&lt;&gt;G321,1,0)</f>
        <v>0</v>
      </c>
      <c r="R322">
        <f t="shared" ref="R322:R385" si="37">IF(I322=0,0,1)</f>
        <v>0</v>
      </c>
      <c r="S322">
        <f t="shared" ref="S322:S385" si="38">IF(Q322=1,R322,S321+R322)</f>
        <v>0</v>
      </c>
      <c r="T322">
        <f t="shared" ref="T322:T385" si="39">IF(Q322=1,1,T321+1)</f>
        <v>3</v>
      </c>
      <c r="U322">
        <f t="shared" ref="U322:U385" si="40">IF(G322&lt;&gt;G323,1,0)</f>
        <v>0</v>
      </c>
      <c r="V322" t="str">
        <f t="shared" ref="V322:V385" si="41">IF(U322=1,S322/T322,"")</f>
        <v/>
      </c>
    </row>
    <row r="323" spans="1:22" x14ac:dyDescent="0.2">
      <c r="A323" t="s">
        <v>7448</v>
      </c>
      <c r="B323" t="s">
        <v>224</v>
      </c>
      <c r="C323">
        <v>49518554</v>
      </c>
      <c r="D323">
        <v>49518646</v>
      </c>
      <c r="E323">
        <v>93</v>
      </c>
      <c r="F323" t="s">
        <v>74</v>
      </c>
      <c r="G323" t="s">
        <v>216</v>
      </c>
      <c r="H323" t="s">
        <v>7449</v>
      </c>
      <c r="I323">
        <v>0</v>
      </c>
      <c r="J323">
        <v>0</v>
      </c>
      <c r="K323">
        <v>0</v>
      </c>
      <c r="L323">
        <v>0</v>
      </c>
      <c r="M323">
        <v>0</v>
      </c>
      <c r="N323">
        <v>0</v>
      </c>
      <c r="O323" t="str">
        <f t="shared" si="35"/>
        <v/>
      </c>
      <c r="P323">
        <f>IF(ISERROR(VLOOKUP(G323,Genes!$A$2:$A$749,1,0)),0,1)</f>
        <v>1</v>
      </c>
      <c r="Q323">
        <f t="shared" si="36"/>
        <v>0</v>
      </c>
      <c r="R323">
        <f t="shared" si="37"/>
        <v>0</v>
      </c>
      <c r="S323">
        <f t="shared" si="38"/>
        <v>0</v>
      </c>
      <c r="T323">
        <f t="shared" si="39"/>
        <v>4</v>
      </c>
      <c r="U323">
        <f t="shared" si="40"/>
        <v>0</v>
      </c>
      <c r="V323" t="str">
        <f t="shared" si="41"/>
        <v/>
      </c>
    </row>
    <row r="324" spans="1:22" x14ac:dyDescent="0.2">
      <c r="A324" t="s">
        <v>7450</v>
      </c>
      <c r="B324" t="s">
        <v>224</v>
      </c>
      <c r="C324">
        <v>49507942</v>
      </c>
      <c r="D324">
        <v>49511049</v>
      </c>
      <c r="E324">
        <v>3108</v>
      </c>
      <c r="F324" t="s">
        <v>74</v>
      </c>
      <c r="G324" t="s">
        <v>216</v>
      </c>
      <c r="H324" t="s">
        <v>7451</v>
      </c>
      <c r="I324">
        <v>0</v>
      </c>
      <c r="J324">
        <v>0</v>
      </c>
      <c r="K324">
        <v>0</v>
      </c>
      <c r="L324">
        <v>0</v>
      </c>
      <c r="M324">
        <v>0</v>
      </c>
      <c r="N324">
        <v>0</v>
      </c>
      <c r="O324" t="str">
        <f t="shared" si="35"/>
        <v>ADNP</v>
      </c>
      <c r="P324">
        <f>IF(ISERROR(VLOOKUP(G324,Genes!$A$2:$A$749,1,0)),0,1)</f>
        <v>1</v>
      </c>
      <c r="Q324">
        <f t="shared" si="36"/>
        <v>0</v>
      </c>
      <c r="R324">
        <f t="shared" si="37"/>
        <v>0</v>
      </c>
      <c r="S324">
        <f t="shared" si="38"/>
        <v>0</v>
      </c>
      <c r="T324">
        <f t="shared" si="39"/>
        <v>5</v>
      </c>
      <c r="U324">
        <f t="shared" si="40"/>
        <v>1</v>
      </c>
      <c r="V324">
        <f t="shared" si="41"/>
        <v>0</v>
      </c>
    </row>
    <row r="325" spans="1:22" x14ac:dyDescent="0.2">
      <c r="A325" t="s">
        <v>7452</v>
      </c>
      <c r="B325" t="s">
        <v>117</v>
      </c>
      <c r="C325">
        <v>40742563</v>
      </c>
      <c r="D325">
        <v>40742715</v>
      </c>
      <c r="E325">
        <v>153</v>
      </c>
      <c r="F325" t="s">
        <v>66</v>
      </c>
      <c r="G325" t="s">
        <v>225</v>
      </c>
      <c r="H325" t="s">
        <v>7453</v>
      </c>
      <c r="I325">
        <v>3</v>
      </c>
      <c r="J325">
        <v>1</v>
      </c>
      <c r="K325">
        <v>2</v>
      </c>
      <c r="L325">
        <v>0</v>
      </c>
      <c r="M325">
        <v>0</v>
      </c>
      <c r="N325">
        <v>0</v>
      </c>
      <c r="O325" t="str">
        <f t="shared" si="35"/>
        <v/>
      </c>
      <c r="P325">
        <f>IF(ISERROR(VLOOKUP(G325,Genes!$A$2:$A$749,1,0)),0,1)</f>
        <v>1</v>
      </c>
      <c r="Q325">
        <f t="shared" si="36"/>
        <v>1</v>
      </c>
      <c r="R325">
        <f t="shared" si="37"/>
        <v>1</v>
      </c>
      <c r="S325">
        <f t="shared" si="38"/>
        <v>1</v>
      </c>
      <c r="T325">
        <f t="shared" si="39"/>
        <v>1</v>
      </c>
      <c r="U325">
        <f t="shared" si="40"/>
        <v>0</v>
      </c>
      <c r="V325" t="str">
        <f t="shared" si="41"/>
        <v/>
      </c>
    </row>
    <row r="326" spans="1:22" x14ac:dyDescent="0.2">
      <c r="A326" t="s">
        <v>7454</v>
      </c>
      <c r="B326" t="s">
        <v>117</v>
      </c>
      <c r="C326">
        <v>40757277</v>
      </c>
      <c r="D326">
        <v>40757346</v>
      </c>
      <c r="E326">
        <v>70</v>
      </c>
      <c r="F326" t="s">
        <v>66</v>
      </c>
      <c r="G326" t="s">
        <v>225</v>
      </c>
      <c r="H326" t="s">
        <v>7455</v>
      </c>
      <c r="I326">
        <v>3</v>
      </c>
      <c r="J326">
        <v>0</v>
      </c>
      <c r="K326">
        <v>2</v>
      </c>
      <c r="L326">
        <v>0</v>
      </c>
      <c r="M326">
        <v>0</v>
      </c>
      <c r="N326">
        <v>1</v>
      </c>
      <c r="O326" t="str">
        <f t="shared" si="35"/>
        <v/>
      </c>
      <c r="P326">
        <f>IF(ISERROR(VLOOKUP(G326,Genes!$A$2:$A$749,1,0)),0,1)</f>
        <v>1</v>
      </c>
      <c r="Q326">
        <f t="shared" si="36"/>
        <v>0</v>
      </c>
      <c r="R326">
        <f t="shared" si="37"/>
        <v>1</v>
      </c>
      <c r="S326">
        <f t="shared" si="38"/>
        <v>2</v>
      </c>
      <c r="T326">
        <f t="shared" si="39"/>
        <v>2</v>
      </c>
      <c r="U326">
        <f t="shared" si="40"/>
        <v>0</v>
      </c>
      <c r="V326" t="str">
        <f t="shared" si="41"/>
        <v/>
      </c>
    </row>
    <row r="327" spans="1:22" x14ac:dyDescent="0.2">
      <c r="A327" t="s">
        <v>7456</v>
      </c>
      <c r="B327" t="s">
        <v>117</v>
      </c>
      <c r="C327">
        <v>40757316</v>
      </c>
      <c r="D327">
        <v>40757346</v>
      </c>
      <c r="E327">
        <v>31</v>
      </c>
      <c r="F327" t="s">
        <v>66</v>
      </c>
      <c r="G327" t="s">
        <v>225</v>
      </c>
      <c r="H327" t="s">
        <v>7457</v>
      </c>
      <c r="I327">
        <v>3</v>
      </c>
      <c r="J327">
        <v>1</v>
      </c>
      <c r="K327">
        <v>0</v>
      </c>
      <c r="L327">
        <v>1</v>
      </c>
      <c r="M327">
        <v>0</v>
      </c>
      <c r="N327">
        <v>1</v>
      </c>
      <c r="O327" t="str">
        <f t="shared" si="35"/>
        <v/>
      </c>
      <c r="P327">
        <f>IF(ISERROR(VLOOKUP(G327,Genes!$A$2:$A$749,1,0)),0,1)</f>
        <v>1</v>
      </c>
      <c r="Q327">
        <f t="shared" si="36"/>
        <v>0</v>
      </c>
      <c r="R327">
        <f t="shared" si="37"/>
        <v>1</v>
      </c>
      <c r="S327">
        <f t="shared" si="38"/>
        <v>3</v>
      </c>
      <c r="T327">
        <f t="shared" si="39"/>
        <v>3</v>
      </c>
      <c r="U327">
        <f t="shared" si="40"/>
        <v>0</v>
      </c>
      <c r="V327" t="str">
        <f t="shared" si="41"/>
        <v/>
      </c>
    </row>
    <row r="328" spans="1:22" x14ac:dyDescent="0.2">
      <c r="A328" t="s">
        <v>7458</v>
      </c>
      <c r="B328" t="s">
        <v>117</v>
      </c>
      <c r="C328">
        <v>40757492</v>
      </c>
      <c r="D328">
        <v>40757639</v>
      </c>
      <c r="E328">
        <v>148</v>
      </c>
      <c r="F328" t="s">
        <v>66</v>
      </c>
      <c r="G328" t="s">
        <v>225</v>
      </c>
      <c r="H328" t="s">
        <v>7459</v>
      </c>
      <c r="I328">
        <v>4</v>
      </c>
      <c r="J328">
        <v>1</v>
      </c>
      <c r="K328">
        <v>2</v>
      </c>
      <c r="L328">
        <v>0</v>
      </c>
      <c r="M328">
        <v>0</v>
      </c>
      <c r="N328">
        <v>1</v>
      </c>
      <c r="O328" t="str">
        <f t="shared" si="35"/>
        <v/>
      </c>
      <c r="P328">
        <f>IF(ISERROR(VLOOKUP(G328,Genes!$A$2:$A$749,1,0)),0,1)</f>
        <v>1</v>
      </c>
      <c r="Q328">
        <f t="shared" si="36"/>
        <v>0</v>
      </c>
      <c r="R328">
        <f t="shared" si="37"/>
        <v>1</v>
      </c>
      <c r="S328">
        <f t="shared" si="38"/>
        <v>4</v>
      </c>
      <c r="T328">
        <f t="shared" si="39"/>
        <v>4</v>
      </c>
      <c r="U328">
        <f t="shared" si="40"/>
        <v>0</v>
      </c>
      <c r="V328" t="str">
        <f t="shared" si="41"/>
        <v/>
      </c>
    </row>
    <row r="329" spans="1:22" x14ac:dyDescent="0.2">
      <c r="A329" t="s">
        <v>7460</v>
      </c>
      <c r="B329" t="s">
        <v>117</v>
      </c>
      <c r="C329">
        <v>40758985</v>
      </c>
      <c r="D329">
        <v>40759075</v>
      </c>
      <c r="E329">
        <v>91</v>
      </c>
      <c r="F329" t="s">
        <v>66</v>
      </c>
      <c r="G329" t="s">
        <v>225</v>
      </c>
      <c r="H329" t="s">
        <v>7461</v>
      </c>
      <c r="I329">
        <v>2</v>
      </c>
      <c r="J329">
        <v>0</v>
      </c>
      <c r="K329">
        <v>2</v>
      </c>
      <c r="L329">
        <v>0</v>
      </c>
      <c r="M329">
        <v>0</v>
      </c>
      <c r="N329">
        <v>0</v>
      </c>
      <c r="O329" t="str">
        <f t="shared" si="35"/>
        <v/>
      </c>
      <c r="P329">
        <f>IF(ISERROR(VLOOKUP(G329,Genes!$A$2:$A$749,1,0)),0,1)</f>
        <v>1</v>
      </c>
      <c r="Q329">
        <f t="shared" si="36"/>
        <v>0</v>
      </c>
      <c r="R329">
        <f t="shared" si="37"/>
        <v>1</v>
      </c>
      <c r="S329">
        <f t="shared" si="38"/>
        <v>5</v>
      </c>
      <c r="T329">
        <f t="shared" si="39"/>
        <v>5</v>
      </c>
      <c r="U329">
        <f t="shared" si="40"/>
        <v>0</v>
      </c>
      <c r="V329" t="str">
        <f t="shared" si="41"/>
        <v/>
      </c>
    </row>
    <row r="330" spans="1:22" x14ac:dyDescent="0.2">
      <c r="A330" t="s">
        <v>7462</v>
      </c>
      <c r="B330" t="s">
        <v>117</v>
      </c>
      <c r="C330">
        <v>40760280</v>
      </c>
      <c r="D330">
        <v>40760369</v>
      </c>
      <c r="E330">
        <v>90</v>
      </c>
      <c r="F330" t="s">
        <v>66</v>
      </c>
      <c r="G330" t="s">
        <v>225</v>
      </c>
      <c r="H330" t="s">
        <v>7463</v>
      </c>
      <c r="I330">
        <v>2</v>
      </c>
      <c r="J330">
        <v>0</v>
      </c>
      <c r="K330">
        <v>2</v>
      </c>
      <c r="L330">
        <v>0</v>
      </c>
      <c r="M330">
        <v>0</v>
      </c>
      <c r="N330">
        <v>0</v>
      </c>
      <c r="O330" t="str">
        <f t="shared" si="35"/>
        <v/>
      </c>
      <c r="P330">
        <f>IF(ISERROR(VLOOKUP(G330,Genes!$A$2:$A$749,1,0)),0,1)</f>
        <v>1</v>
      </c>
      <c r="Q330">
        <f t="shared" si="36"/>
        <v>0</v>
      </c>
      <c r="R330">
        <f t="shared" si="37"/>
        <v>1</v>
      </c>
      <c r="S330">
        <f t="shared" si="38"/>
        <v>6</v>
      </c>
      <c r="T330">
        <f t="shared" si="39"/>
        <v>6</v>
      </c>
      <c r="U330">
        <f t="shared" si="40"/>
        <v>0</v>
      </c>
      <c r="V330" t="str">
        <f t="shared" si="41"/>
        <v/>
      </c>
    </row>
    <row r="331" spans="1:22" x14ac:dyDescent="0.2">
      <c r="A331" t="s">
        <v>7464</v>
      </c>
      <c r="B331" t="s">
        <v>117</v>
      </c>
      <c r="C331">
        <v>40760884</v>
      </c>
      <c r="D331">
        <v>40761060</v>
      </c>
      <c r="E331">
        <v>177</v>
      </c>
      <c r="F331" t="s">
        <v>66</v>
      </c>
      <c r="G331" t="s">
        <v>225</v>
      </c>
      <c r="H331" t="s">
        <v>7465</v>
      </c>
      <c r="I331">
        <v>3</v>
      </c>
      <c r="J331">
        <v>1</v>
      </c>
      <c r="K331">
        <v>2</v>
      </c>
      <c r="L331">
        <v>0</v>
      </c>
      <c r="M331">
        <v>0</v>
      </c>
      <c r="N331">
        <v>0</v>
      </c>
      <c r="O331" t="str">
        <f t="shared" si="35"/>
        <v/>
      </c>
      <c r="P331">
        <f>IF(ISERROR(VLOOKUP(G331,Genes!$A$2:$A$749,1,0)),0,1)</f>
        <v>1</v>
      </c>
      <c r="Q331">
        <f t="shared" si="36"/>
        <v>0</v>
      </c>
      <c r="R331">
        <f t="shared" si="37"/>
        <v>1</v>
      </c>
      <c r="S331">
        <f t="shared" si="38"/>
        <v>7</v>
      </c>
      <c r="T331">
        <f t="shared" si="39"/>
        <v>7</v>
      </c>
      <c r="U331">
        <f t="shared" si="40"/>
        <v>0</v>
      </c>
      <c r="V331" t="str">
        <f t="shared" si="41"/>
        <v/>
      </c>
    </row>
    <row r="332" spans="1:22" x14ac:dyDescent="0.2">
      <c r="A332" t="s">
        <v>7466</v>
      </c>
      <c r="B332" t="s">
        <v>117</v>
      </c>
      <c r="C332">
        <v>40762440</v>
      </c>
      <c r="D332">
        <v>40762502</v>
      </c>
      <c r="E332">
        <v>63</v>
      </c>
      <c r="F332" t="s">
        <v>66</v>
      </c>
      <c r="G332" t="s">
        <v>225</v>
      </c>
      <c r="H332" t="s">
        <v>7467</v>
      </c>
      <c r="I332">
        <v>2</v>
      </c>
      <c r="J332">
        <v>1</v>
      </c>
      <c r="K332">
        <v>0</v>
      </c>
      <c r="L332">
        <v>1</v>
      </c>
      <c r="M332">
        <v>0</v>
      </c>
      <c r="N332">
        <v>0</v>
      </c>
      <c r="O332" t="str">
        <f t="shared" si="35"/>
        <v/>
      </c>
      <c r="P332">
        <f>IF(ISERROR(VLOOKUP(G332,Genes!$A$2:$A$749,1,0)),0,1)</f>
        <v>1</v>
      </c>
      <c r="Q332">
        <f t="shared" si="36"/>
        <v>0</v>
      </c>
      <c r="R332">
        <f t="shared" si="37"/>
        <v>1</v>
      </c>
      <c r="S332">
        <f t="shared" si="38"/>
        <v>8</v>
      </c>
      <c r="T332">
        <f t="shared" si="39"/>
        <v>8</v>
      </c>
      <c r="U332">
        <f t="shared" si="40"/>
        <v>0</v>
      </c>
      <c r="V332" t="str">
        <f t="shared" si="41"/>
        <v/>
      </c>
    </row>
    <row r="333" spans="1:22" x14ac:dyDescent="0.2">
      <c r="A333" t="s">
        <v>7468</v>
      </c>
      <c r="B333" t="s">
        <v>117</v>
      </c>
      <c r="C333">
        <v>40762440</v>
      </c>
      <c r="D333">
        <v>40762526</v>
      </c>
      <c r="E333">
        <v>87</v>
      </c>
      <c r="F333" t="s">
        <v>66</v>
      </c>
      <c r="G333" t="s">
        <v>225</v>
      </c>
      <c r="H333" t="s">
        <v>7469</v>
      </c>
      <c r="I333">
        <v>2</v>
      </c>
      <c r="J333">
        <v>0</v>
      </c>
      <c r="K333">
        <v>2</v>
      </c>
      <c r="L333">
        <v>0</v>
      </c>
      <c r="M333">
        <v>0</v>
      </c>
      <c r="N333">
        <v>0</v>
      </c>
      <c r="O333" t="str">
        <f t="shared" si="35"/>
        <v/>
      </c>
      <c r="P333">
        <f>IF(ISERROR(VLOOKUP(G333,Genes!$A$2:$A$749,1,0)),0,1)</f>
        <v>1</v>
      </c>
      <c r="Q333">
        <f t="shared" si="36"/>
        <v>0</v>
      </c>
      <c r="R333">
        <f t="shared" si="37"/>
        <v>1</v>
      </c>
      <c r="S333">
        <f t="shared" si="38"/>
        <v>9</v>
      </c>
      <c r="T333">
        <f t="shared" si="39"/>
        <v>9</v>
      </c>
      <c r="U333">
        <f t="shared" si="40"/>
        <v>0</v>
      </c>
      <c r="V333" t="str">
        <f t="shared" si="41"/>
        <v/>
      </c>
    </row>
    <row r="334" spans="1:22" x14ac:dyDescent="0.2">
      <c r="A334" t="s">
        <v>7470</v>
      </c>
      <c r="B334" t="s">
        <v>117</v>
      </c>
      <c r="C334">
        <v>40763473</v>
      </c>
      <c r="D334">
        <v>40763622</v>
      </c>
      <c r="E334">
        <v>150</v>
      </c>
      <c r="F334" t="s">
        <v>66</v>
      </c>
      <c r="G334" t="s">
        <v>225</v>
      </c>
      <c r="H334" t="s">
        <v>7471</v>
      </c>
      <c r="I334">
        <v>3</v>
      </c>
      <c r="J334">
        <v>0</v>
      </c>
      <c r="K334">
        <v>2</v>
      </c>
      <c r="L334">
        <v>1</v>
      </c>
      <c r="M334">
        <v>0</v>
      </c>
      <c r="N334">
        <v>0</v>
      </c>
      <c r="O334" t="str">
        <f t="shared" si="35"/>
        <v/>
      </c>
      <c r="P334">
        <f>IF(ISERROR(VLOOKUP(G334,Genes!$A$2:$A$749,1,0)),0,1)</f>
        <v>1</v>
      </c>
      <c r="Q334">
        <f t="shared" si="36"/>
        <v>0</v>
      </c>
      <c r="R334">
        <f t="shared" si="37"/>
        <v>1</v>
      </c>
      <c r="S334">
        <f t="shared" si="38"/>
        <v>10</v>
      </c>
      <c r="T334">
        <f t="shared" si="39"/>
        <v>10</v>
      </c>
      <c r="U334">
        <f t="shared" si="40"/>
        <v>0</v>
      </c>
      <c r="V334" t="str">
        <f t="shared" si="41"/>
        <v/>
      </c>
    </row>
    <row r="335" spans="1:22" x14ac:dyDescent="0.2">
      <c r="A335" t="s">
        <v>7472</v>
      </c>
      <c r="B335" t="s">
        <v>117</v>
      </c>
      <c r="C335">
        <v>40783223</v>
      </c>
      <c r="D335">
        <v>40783234</v>
      </c>
      <c r="E335">
        <v>12</v>
      </c>
      <c r="F335" t="s">
        <v>66</v>
      </c>
      <c r="G335" t="s">
        <v>225</v>
      </c>
      <c r="H335" t="s">
        <v>7473</v>
      </c>
      <c r="I335">
        <v>0</v>
      </c>
      <c r="J335">
        <v>0</v>
      </c>
      <c r="K335">
        <v>0</v>
      </c>
      <c r="L335">
        <v>0</v>
      </c>
      <c r="M335">
        <v>0</v>
      </c>
      <c r="N335">
        <v>0</v>
      </c>
      <c r="O335" t="str">
        <f t="shared" si="35"/>
        <v/>
      </c>
      <c r="P335">
        <f>IF(ISERROR(VLOOKUP(G335,Genes!$A$2:$A$749,1,0)),0,1)</f>
        <v>1</v>
      </c>
      <c r="Q335">
        <f t="shared" si="36"/>
        <v>0</v>
      </c>
      <c r="R335">
        <f t="shared" si="37"/>
        <v>0</v>
      </c>
      <c r="S335">
        <f t="shared" si="38"/>
        <v>10</v>
      </c>
      <c r="T335">
        <f t="shared" si="39"/>
        <v>11</v>
      </c>
      <c r="U335">
        <f t="shared" si="40"/>
        <v>0</v>
      </c>
      <c r="V335" t="str">
        <f t="shared" si="41"/>
        <v/>
      </c>
    </row>
    <row r="336" spans="1:22" x14ac:dyDescent="0.2">
      <c r="A336" t="s">
        <v>7474</v>
      </c>
      <c r="B336" t="s">
        <v>117</v>
      </c>
      <c r="C336">
        <v>40745836</v>
      </c>
      <c r="D336">
        <v>40746039</v>
      </c>
      <c r="E336">
        <v>204</v>
      </c>
      <c r="F336" t="s">
        <v>66</v>
      </c>
      <c r="G336" t="s">
        <v>225</v>
      </c>
      <c r="H336" t="s">
        <v>7475</v>
      </c>
      <c r="I336">
        <v>3</v>
      </c>
      <c r="J336">
        <v>1</v>
      </c>
      <c r="K336">
        <v>2</v>
      </c>
      <c r="L336">
        <v>0</v>
      </c>
      <c r="M336">
        <v>0</v>
      </c>
      <c r="N336">
        <v>0</v>
      </c>
      <c r="O336" t="str">
        <f t="shared" si="35"/>
        <v/>
      </c>
      <c r="P336">
        <f>IF(ISERROR(VLOOKUP(G336,Genes!$A$2:$A$749,1,0)),0,1)</f>
        <v>1</v>
      </c>
      <c r="Q336">
        <f t="shared" si="36"/>
        <v>0</v>
      </c>
      <c r="R336">
        <f t="shared" si="37"/>
        <v>1</v>
      </c>
      <c r="S336">
        <f t="shared" si="38"/>
        <v>11</v>
      </c>
      <c r="T336">
        <f t="shared" si="39"/>
        <v>12</v>
      </c>
      <c r="U336">
        <f t="shared" si="40"/>
        <v>0</v>
      </c>
      <c r="V336" t="str">
        <f t="shared" si="41"/>
        <v/>
      </c>
    </row>
    <row r="337" spans="1:22" x14ac:dyDescent="0.2">
      <c r="A337" t="s">
        <v>7476</v>
      </c>
      <c r="B337" t="s">
        <v>117</v>
      </c>
      <c r="C337">
        <v>40745875</v>
      </c>
      <c r="D337">
        <v>40746039</v>
      </c>
      <c r="E337">
        <v>165</v>
      </c>
      <c r="F337" t="s">
        <v>66</v>
      </c>
      <c r="G337" t="s">
        <v>225</v>
      </c>
      <c r="H337" t="s">
        <v>7477</v>
      </c>
      <c r="I337">
        <v>3</v>
      </c>
      <c r="J337">
        <v>1</v>
      </c>
      <c r="K337">
        <v>2</v>
      </c>
      <c r="L337">
        <v>0</v>
      </c>
      <c r="M337">
        <v>0</v>
      </c>
      <c r="N337">
        <v>0</v>
      </c>
      <c r="O337" t="str">
        <f t="shared" si="35"/>
        <v/>
      </c>
      <c r="P337">
        <f>IF(ISERROR(VLOOKUP(G337,Genes!$A$2:$A$749,1,0)),0,1)</f>
        <v>1</v>
      </c>
      <c r="Q337">
        <f t="shared" si="36"/>
        <v>0</v>
      </c>
      <c r="R337">
        <f t="shared" si="37"/>
        <v>1</v>
      </c>
      <c r="S337">
        <f t="shared" si="38"/>
        <v>12</v>
      </c>
      <c r="T337">
        <f t="shared" si="39"/>
        <v>13</v>
      </c>
      <c r="U337">
        <f t="shared" si="40"/>
        <v>0</v>
      </c>
      <c r="V337" t="str">
        <f t="shared" si="41"/>
        <v/>
      </c>
    </row>
    <row r="338" spans="1:22" x14ac:dyDescent="0.2">
      <c r="A338" t="s">
        <v>7478</v>
      </c>
      <c r="B338" t="s">
        <v>117</v>
      </c>
      <c r="C338">
        <v>40746023</v>
      </c>
      <c r="D338">
        <v>40746039</v>
      </c>
      <c r="E338">
        <v>17</v>
      </c>
      <c r="F338" t="s">
        <v>66</v>
      </c>
      <c r="G338" t="s">
        <v>225</v>
      </c>
      <c r="H338" t="s">
        <v>7479</v>
      </c>
      <c r="I338">
        <v>3</v>
      </c>
      <c r="J338">
        <v>1</v>
      </c>
      <c r="K338">
        <v>0</v>
      </c>
      <c r="L338">
        <v>0</v>
      </c>
      <c r="M338">
        <v>1</v>
      </c>
      <c r="N338">
        <v>1</v>
      </c>
      <c r="O338" t="str">
        <f t="shared" si="35"/>
        <v/>
      </c>
      <c r="P338">
        <f>IF(ISERROR(VLOOKUP(G338,Genes!$A$2:$A$749,1,0)),0,1)</f>
        <v>1</v>
      </c>
      <c r="Q338">
        <f t="shared" si="36"/>
        <v>0</v>
      </c>
      <c r="R338">
        <f t="shared" si="37"/>
        <v>1</v>
      </c>
      <c r="S338">
        <f t="shared" si="38"/>
        <v>13</v>
      </c>
      <c r="T338">
        <f t="shared" si="39"/>
        <v>14</v>
      </c>
      <c r="U338">
        <f t="shared" si="40"/>
        <v>0</v>
      </c>
      <c r="V338" t="str">
        <f t="shared" si="41"/>
        <v/>
      </c>
    </row>
    <row r="339" spans="1:22" x14ac:dyDescent="0.2">
      <c r="A339" t="s">
        <v>7480</v>
      </c>
      <c r="B339" t="s">
        <v>117</v>
      </c>
      <c r="C339">
        <v>40749077</v>
      </c>
      <c r="D339">
        <v>40749121</v>
      </c>
      <c r="E339">
        <v>45</v>
      </c>
      <c r="F339" t="s">
        <v>66</v>
      </c>
      <c r="G339" t="s">
        <v>225</v>
      </c>
      <c r="H339" t="s">
        <v>7481</v>
      </c>
      <c r="I339">
        <v>2</v>
      </c>
      <c r="J339">
        <v>2</v>
      </c>
      <c r="K339">
        <v>0</v>
      </c>
      <c r="L339">
        <v>0</v>
      </c>
      <c r="M339">
        <v>0</v>
      </c>
      <c r="N339">
        <v>0</v>
      </c>
      <c r="O339" t="str">
        <f t="shared" si="35"/>
        <v/>
      </c>
      <c r="P339">
        <f>IF(ISERROR(VLOOKUP(G339,Genes!$A$2:$A$749,1,0)),0,1)</f>
        <v>1</v>
      </c>
      <c r="Q339">
        <f t="shared" si="36"/>
        <v>0</v>
      </c>
      <c r="R339">
        <f t="shared" si="37"/>
        <v>1</v>
      </c>
      <c r="S339">
        <f t="shared" si="38"/>
        <v>14</v>
      </c>
      <c r="T339">
        <f t="shared" si="39"/>
        <v>15</v>
      </c>
      <c r="U339">
        <f t="shared" si="40"/>
        <v>0</v>
      </c>
      <c r="V339" t="str">
        <f t="shared" si="41"/>
        <v/>
      </c>
    </row>
    <row r="340" spans="1:22" x14ac:dyDescent="0.2">
      <c r="A340" t="s">
        <v>7482</v>
      </c>
      <c r="B340" t="s">
        <v>117</v>
      </c>
      <c r="C340">
        <v>40750252</v>
      </c>
      <c r="D340">
        <v>40750331</v>
      </c>
      <c r="E340">
        <v>80</v>
      </c>
      <c r="F340" t="s">
        <v>66</v>
      </c>
      <c r="G340" t="s">
        <v>225</v>
      </c>
      <c r="H340" t="s">
        <v>7483</v>
      </c>
      <c r="I340">
        <v>2</v>
      </c>
      <c r="J340">
        <v>0</v>
      </c>
      <c r="K340">
        <v>2</v>
      </c>
      <c r="L340">
        <v>0</v>
      </c>
      <c r="M340">
        <v>0</v>
      </c>
      <c r="N340">
        <v>0</v>
      </c>
      <c r="O340" t="str">
        <f t="shared" si="35"/>
        <v/>
      </c>
      <c r="P340">
        <f>IF(ISERROR(VLOOKUP(G340,Genes!$A$2:$A$749,1,0)),0,1)</f>
        <v>1</v>
      </c>
      <c r="Q340">
        <f t="shared" si="36"/>
        <v>0</v>
      </c>
      <c r="R340">
        <f t="shared" si="37"/>
        <v>1</v>
      </c>
      <c r="S340">
        <f t="shared" si="38"/>
        <v>15</v>
      </c>
      <c r="T340">
        <f t="shared" si="39"/>
        <v>16</v>
      </c>
      <c r="U340">
        <f t="shared" si="40"/>
        <v>0</v>
      </c>
      <c r="V340" t="str">
        <f t="shared" si="41"/>
        <v/>
      </c>
    </row>
    <row r="341" spans="1:22" x14ac:dyDescent="0.2">
      <c r="A341" t="s">
        <v>7484</v>
      </c>
      <c r="B341" t="s">
        <v>117</v>
      </c>
      <c r="C341">
        <v>40754868</v>
      </c>
      <c r="D341">
        <v>40755039</v>
      </c>
      <c r="E341">
        <v>172</v>
      </c>
      <c r="F341" t="s">
        <v>66</v>
      </c>
      <c r="G341" t="s">
        <v>225</v>
      </c>
      <c r="H341" t="s">
        <v>7485</v>
      </c>
      <c r="I341">
        <v>3</v>
      </c>
      <c r="J341">
        <v>1</v>
      </c>
      <c r="K341">
        <v>2</v>
      </c>
      <c r="L341">
        <v>0</v>
      </c>
      <c r="M341">
        <v>0</v>
      </c>
      <c r="N341">
        <v>0</v>
      </c>
      <c r="O341" t="str">
        <f t="shared" si="35"/>
        <v/>
      </c>
      <c r="P341">
        <f>IF(ISERROR(VLOOKUP(G341,Genes!$A$2:$A$749,1,0)),0,1)</f>
        <v>1</v>
      </c>
      <c r="Q341">
        <f t="shared" si="36"/>
        <v>0</v>
      </c>
      <c r="R341">
        <f t="shared" si="37"/>
        <v>1</v>
      </c>
      <c r="S341">
        <f t="shared" si="38"/>
        <v>16</v>
      </c>
      <c r="T341">
        <f t="shared" si="39"/>
        <v>17</v>
      </c>
      <c r="U341">
        <f t="shared" si="40"/>
        <v>0</v>
      </c>
      <c r="V341" t="str">
        <f t="shared" si="41"/>
        <v/>
      </c>
    </row>
    <row r="342" spans="1:22" x14ac:dyDescent="0.2">
      <c r="A342" t="s">
        <v>7486</v>
      </c>
      <c r="B342" t="s">
        <v>117</v>
      </c>
      <c r="C342">
        <v>40755264</v>
      </c>
      <c r="D342">
        <v>40755310</v>
      </c>
      <c r="E342">
        <v>47</v>
      </c>
      <c r="F342" t="s">
        <v>66</v>
      </c>
      <c r="G342" t="s">
        <v>225</v>
      </c>
      <c r="H342" t="s">
        <v>7487</v>
      </c>
      <c r="I342">
        <v>2</v>
      </c>
      <c r="J342">
        <v>2</v>
      </c>
      <c r="K342">
        <v>0</v>
      </c>
      <c r="L342">
        <v>0</v>
      </c>
      <c r="M342">
        <v>0</v>
      </c>
      <c r="N342">
        <v>0</v>
      </c>
      <c r="O342" t="str">
        <f t="shared" si="35"/>
        <v/>
      </c>
      <c r="P342">
        <f>IF(ISERROR(VLOOKUP(G342,Genes!$A$2:$A$749,1,0)),0,1)</f>
        <v>1</v>
      </c>
      <c r="Q342">
        <f t="shared" si="36"/>
        <v>0</v>
      </c>
      <c r="R342">
        <f t="shared" si="37"/>
        <v>1</v>
      </c>
      <c r="S342">
        <f t="shared" si="38"/>
        <v>17</v>
      </c>
      <c r="T342">
        <f t="shared" si="39"/>
        <v>18</v>
      </c>
      <c r="U342">
        <f t="shared" si="40"/>
        <v>0</v>
      </c>
      <c r="V342" t="str">
        <f t="shared" si="41"/>
        <v/>
      </c>
    </row>
    <row r="343" spans="1:22" x14ac:dyDescent="0.2">
      <c r="A343" t="s">
        <v>7488</v>
      </c>
      <c r="B343" t="s">
        <v>117</v>
      </c>
      <c r="C343">
        <v>40756406</v>
      </c>
      <c r="D343">
        <v>40756496</v>
      </c>
      <c r="E343">
        <v>91</v>
      </c>
      <c r="F343" t="s">
        <v>66</v>
      </c>
      <c r="G343" t="s">
        <v>225</v>
      </c>
      <c r="H343" t="s">
        <v>7489</v>
      </c>
      <c r="I343">
        <v>2</v>
      </c>
      <c r="J343">
        <v>0</v>
      </c>
      <c r="K343">
        <v>2</v>
      </c>
      <c r="L343">
        <v>0</v>
      </c>
      <c r="M343">
        <v>0</v>
      </c>
      <c r="N343">
        <v>0</v>
      </c>
      <c r="O343" t="str">
        <f t="shared" si="35"/>
        <v>ADSL</v>
      </c>
      <c r="P343">
        <f>IF(ISERROR(VLOOKUP(G343,Genes!$A$2:$A$749,1,0)),0,1)</f>
        <v>1</v>
      </c>
      <c r="Q343">
        <f t="shared" si="36"/>
        <v>0</v>
      </c>
      <c r="R343">
        <f t="shared" si="37"/>
        <v>1</v>
      </c>
      <c r="S343">
        <f t="shared" si="38"/>
        <v>18</v>
      </c>
      <c r="T343">
        <f t="shared" si="39"/>
        <v>19</v>
      </c>
      <c r="U343">
        <f t="shared" si="40"/>
        <v>1</v>
      </c>
      <c r="V343">
        <f t="shared" si="41"/>
        <v>0.94736842105263153</v>
      </c>
    </row>
    <row r="344" spans="1:22" x14ac:dyDescent="0.2">
      <c r="A344" t="s">
        <v>7490</v>
      </c>
      <c r="B344" t="s">
        <v>83</v>
      </c>
      <c r="C344">
        <v>147582618</v>
      </c>
      <c r="D344">
        <v>147582664</v>
      </c>
      <c r="E344">
        <v>47</v>
      </c>
      <c r="F344" t="s">
        <v>66</v>
      </c>
      <c r="G344" t="s">
        <v>232</v>
      </c>
      <c r="H344" t="s">
        <v>7491</v>
      </c>
      <c r="I344">
        <v>2</v>
      </c>
      <c r="J344">
        <v>1</v>
      </c>
      <c r="K344">
        <v>0</v>
      </c>
      <c r="L344">
        <v>1</v>
      </c>
      <c r="M344">
        <v>0</v>
      </c>
      <c r="N344">
        <v>0</v>
      </c>
      <c r="O344" t="str">
        <f t="shared" si="35"/>
        <v/>
      </c>
      <c r="P344">
        <f>IF(ISERROR(VLOOKUP(G344,Genes!$A$2:$A$749,1,0)),0,1)</f>
        <v>1</v>
      </c>
      <c r="Q344">
        <f t="shared" si="36"/>
        <v>1</v>
      </c>
      <c r="R344">
        <f t="shared" si="37"/>
        <v>1</v>
      </c>
      <c r="S344">
        <f t="shared" si="38"/>
        <v>1</v>
      </c>
      <c r="T344">
        <f t="shared" si="39"/>
        <v>1</v>
      </c>
      <c r="U344">
        <f t="shared" si="40"/>
        <v>0</v>
      </c>
      <c r="V344" t="str">
        <f t="shared" si="41"/>
        <v/>
      </c>
    </row>
    <row r="345" spans="1:22" x14ac:dyDescent="0.2">
      <c r="A345" t="s">
        <v>7492</v>
      </c>
      <c r="B345" t="s">
        <v>83</v>
      </c>
      <c r="C345">
        <v>147924906</v>
      </c>
      <c r="D345">
        <v>147924957</v>
      </c>
      <c r="E345">
        <v>52</v>
      </c>
      <c r="F345" t="s">
        <v>66</v>
      </c>
      <c r="G345" t="s">
        <v>232</v>
      </c>
      <c r="H345" t="s">
        <v>7493</v>
      </c>
      <c r="I345">
        <v>2</v>
      </c>
      <c r="J345">
        <v>2</v>
      </c>
      <c r="K345">
        <v>0</v>
      </c>
      <c r="L345">
        <v>0</v>
      </c>
      <c r="M345">
        <v>0</v>
      </c>
      <c r="N345">
        <v>0</v>
      </c>
      <c r="O345" t="str">
        <f t="shared" si="35"/>
        <v/>
      </c>
      <c r="P345">
        <f>IF(ISERROR(VLOOKUP(G345,Genes!$A$2:$A$749,1,0)),0,1)</f>
        <v>1</v>
      </c>
      <c r="Q345">
        <f t="shared" si="36"/>
        <v>0</v>
      </c>
      <c r="R345">
        <f t="shared" si="37"/>
        <v>1</v>
      </c>
      <c r="S345">
        <f t="shared" si="38"/>
        <v>2</v>
      </c>
      <c r="T345">
        <f t="shared" si="39"/>
        <v>2</v>
      </c>
      <c r="U345">
        <f t="shared" si="40"/>
        <v>0</v>
      </c>
      <c r="V345" t="str">
        <f t="shared" si="41"/>
        <v/>
      </c>
    </row>
    <row r="346" spans="1:22" x14ac:dyDescent="0.2">
      <c r="A346" t="s">
        <v>7494</v>
      </c>
      <c r="B346" t="s">
        <v>83</v>
      </c>
      <c r="C346">
        <v>147967419</v>
      </c>
      <c r="D346">
        <v>147967515</v>
      </c>
      <c r="E346">
        <v>97</v>
      </c>
      <c r="F346" t="s">
        <v>66</v>
      </c>
      <c r="G346" t="s">
        <v>232</v>
      </c>
      <c r="H346" t="s">
        <v>7495</v>
      </c>
      <c r="I346">
        <v>2</v>
      </c>
      <c r="J346">
        <v>0</v>
      </c>
      <c r="K346">
        <v>2</v>
      </c>
      <c r="L346">
        <v>0</v>
      </c>
      <c r="M346">
        <v>0</v>
      </c>
      <c r="N346">
        <v>0</v>
      </c>
      <c r="O346" t="str">
        <f t="shared" si="35"/>
        <v/>
      </c>
      <c r="P346">
        <f>IF(ISERROR(VLOOKUP(G346,Genes!$A$2:$A$749,1,0)),0,1)</f>
        <v>1</v>
      </c>
      <c r="Q346">
        <f t="shared" si="36"/>
        <v>0</v>
      </c>
      <c r="R346">
        <f t="shared" si="37"/>
        <v>1</v>
      </c>
      <c r="S346">
        <f t="shared" si="38"/>
        <v>3</v>
      </c>
      <c r="T346">
        <f t="shared" si="39"/>
        <v>3</v>
      </c>
      <c r="U346">
        <f t="shared" si="40"/>
        <v>0</v>
      </c>
      <c r="V346" t="str">
        <f t="shared" si="41"/>
        <v/>
      </c>
    </row>
    <row r="347" spans="1:22" x14ac:dyDescent="0.2">
      <c r="A347" t="s">
        <v>7496</v>
      </c>
      <c r="B347" t="s">
        <v>83</v>
      </c>
      <c r="C347">
        <v>147985751</v>
      </c>
      <c r="D347">
        <v>147985788</v>
      </c>
      <c r="E347">
        <v>38</v>
      </c>
      <c r="F347" t="s">
        <v>66</v>
      </c>
      <c r="G347" t="s">
        <v>232</v>
      </c>
      <c r="H347" t="s">
        <v>7497</v>
      </c>
      <c r="I347">
        <v>2</v>
      </c>
      <c r="J347">
        <v>2</v>
      </c>
      <c r="K347">
        <v>0</v>
      </c>
      <c r="L347">
        <v>0</v>
      </c>
      <c r="M347">
        <v>0</v>
      </c>
      <c r="N347">
        <v>0</v>
      </c>
      <c r="O347" t="str">
        <f t="shared" si="35"/>
        <v/>
      </c>
      <c r="P347">
        <f>IF(ISERROR(VLOOKUP(G347,Genes!$A$2:$A$749,1,0)),0,1)</f>
        <v>1</v>
      </c>
      <c r="Q347">
        <f t="shared" si="36"/>
        <v>0</v>
      </c>
      <c r="R347">
        <f t="shared" si="37"/>
        <v>1</v>
      </c>
      <c r="S347">
        <f t="shared" si="38"/>
        <v>4</v>
      </c>
      <c r="T347">
        <f t="shared" si="39"/>
        <v>4</v>
      </c>
      <c r="U347">
        <f t="shared" si="40"/>
        <v>0</v>
      </c>
      <c r="V347" t="str">
        <f t="shared" si="41"/>
        <v/>
      </c>
    </row>
    <row r="348" spans="1:22" x14ac:dyDescent="0.2">
      <c r="A348" t="s">
        <v>7498</v>
      </c>
      <c r="B348" t="s">
        <v>83</v>
      </c>
      <c r="C348">
        <v>148035110</v>
      </c>
      <c r="D348">
        <v>148035269</v>
      </c>
      <c r="E348">
        <v>160</v>
      </c>
      <c r="F348" t="s">
        <v>66</v>
      </c>
      <c r="G348" t="s">
        <v>232</v>
      </c>
      <c r="H348" t="s">
        <v>7499</v>
      </c>
      <c r="I348">
        <v>3</v>
      </c>
      <c r="J348">
        <v>1</v>
      </c>
      <c r="K348">
        <v>2</v>
      </c>
      <c r="L348">
        <v>0</v>
      </c>
      <c r="M348">
        <v>0</v>
      </c>
      <c r="N348">
        <v>0</v>
      </c>
      <c r="O348" t="str">
        <f t="shared" si="35"/>
        <v/>
      </c>
      <c r="P348">
        <f>IF(ISERROR(VLOOKUP(G348,Genes!$A$2:$A$749,1,0)),0,1)</f>
        <v>1</v>
      </c>
      <c r="Q348">
        <f t="shared" si="36"/>
        <v>0</v>
      </c>
      <c r="R348">
        <f t="shared" si="37"/>
        <v>1</v>
      </c>
      <c r="S348">
        <f t="shared" si="38"/>
        <v>5</v>
      </c>
      <c r="T348">
        <f t="shared" si="39"/>
        <v>5</v>
      </c>
      <c r="U348">
        <f t="shared" si="40"/>
        <v>0</v>
      </c>
      <c r="V348" t="str">
        <f t="shared" si="41"/>
        <v/>
      </c>
    </row>
    <row r="349" spans="1:22" x14ac:dyDescent="0.2">
      <c r="A349" t="s">
        <v>7500</v>
      </c>
      <c r="B349" t="s">
        <v>83</v>
      </c>
      <c r="C349">
        <v>148037133</v>
      </c>
      <c r="D349">
        <v>148038143</v>
      </c>
      <c r="E349">
        <v>1011</v>
      </c>
      <c r="F349" t="s">
        <v>66</v>
      </c>
      <c r="G349" t="s">
        <v>232</v>
      </c>
      <c r="H349" t="s">
        <v>7501</v>
      </c>
      <c r="I349">
        <v>16</v>
      </c>
      <c r="J349">
        <v>14</v>
      </c>
      <c r="K349">
        <v>2</v>
      </c>
      <c r="L349">
        <v>0</v>
      </c>
      <c r="M349">
        <v>0</v>
      </c>
      <c r="N349">
        <v>0</v>
      </c>
      <c r="O349" t="str">
        <f t="shared" si="35"/>
        <v/>
      </c>
      <c r="P349">
        <f>IF(ISERROR(VLOOKUP(G349,Genes!$A$2:$A$749,1,0)),0,1)</f>
        <v>1</v>
      </c>
      <c r="Q349">
        <f t="shared" si="36"/>
        <v>0</v>
      </c>
      <c r="R349">
        <f t="shared" si="37"/>
        <v>1</v>
      </c>
      <c r="S349">
        <f t="shared" si="38"/>
        <v>6</v>
      </c>
      <c r="T349">
        <f t="shared" si="39"/>
        <v>6</v>
      </c>
      <c r="U349">
        <f t="shared" si="40"/>
        <v>0</v>
      </c>
      <c r="V349" t="str">
        <f t="shared" si="41"/>
        <v/>
      </c>
    </row>
    <row r="350" spans="1:22" x14ac:dyDescent="0.2">
      <c r="A350" t="s">
        <v>7502</v>
      </c>
      <c r="B350" t="s">
        <v>83</v>
      </c>
      <c r="C350">
        <v>148039867</v>
      </c>
      <c r="D350">
        <v>148039988</v>
      </c>
      <c r="E350">
        <v>122</v>
      </c>
      <c r="F350" t="s">
        <v>66</v>
      </c>
      <c r="G350" t="s">
        <v>232</v>
      </c>
      <c r="H350" t="s">
        <v>7503</v>
      </c>
      <c r="I350">
        <v>3</v>
      </c>
      <c r="J350">
        <v>1</v>
      </c>
      <c r="K350">
        <v>2</v>
      </c>
      <c r="L350">
        <v>0</v>
      </c>
      <c r="M350">
        <v>0</v>
      </c>
      <c r="N350">
        <v>0</v>
      </c>
      <c r="O350" t="str">
        <f t="shared" si="35"/>
        <v/>
      </c>
      <c r="P350">
        <f>IF(ISERROR(VLOOKUP(G350,Genes!$A$2:$A$749,1,0)),0,1)</f>
        <v>1</v>
      </c>
      <c r="Q350">
        <f t="shared" si="36"/>
        <v>0</v>
      </c>
      <c r="R350">
        <f t="shared" si="37"/>
        <v>1</v>
      </c>
      <c r="S350">
        <f t="shared" si="38"/>
        <v>7</v>
      </c>
      <c r="T350">
        <f t="shared" si="39"/>
        <v>7</v>
      </c>
      <c r="U350">
        <f t="shared" si="40"/>
        <v>0</v>
      </c>
      <c r="V350" t="str">
        <f t="shared" si="41"/>
        <v/>
      </c>
    </row>
    <row r="351" spans="1:22" x14ac:dyDescent="0.2">
      <c r="A351" t="s">
        <v>7504</v>
      </c>
      <c r="B351" t="s">
        <v>83</v>
      </c>
      <c r="C351">
        <v>148044245</v>
      </c>
      <c r="D351">
        <v>148044461</v>
      </c>
      <c r="E351">
        <v>217</v>
      </c>
      <c r="F351" t="s">
        <v>66</v>
      </c>
      <c r="G351" t="s">
        <v>232</v>
      </c>
      <c r="H351" t="s">
        <v>7505</v>
      </c>
      <c r="I351">
        <v>3</v>
      </c>
      <c r="J351">
        <v>1</v>
      </c>
      <c r="K351">
        <v>2</v>
      </c>
      <c r="L351">
        <v>0</v>
      </c>
      <c r="M351">
        <v>0</v>
      </c>
      <c r="N351">
        <v>0</v>
      </c>
      <c r="O351" t="str">
        <f t="shared" si="35"/>
        <v/>
      </c>
      <c r="P351">
        <f>IF(ISERROR(VLOOKUP(G351,Genes!$A$2:$A$749,1,0)),0,1)</f>
        <v>1</v>
      </c>
      <c r="Q351">
        <f t="shared" si="36"/>
        <v>0</v>
      </c>
      <c r="R351">
        <f t="shared" si="37"/>
        <v>1</v>
      </c>
      <c r="S351">
        <f t="shared" si="38"/>
        <v>8</v>
      </c>
      <c r="T351">
        <f t="shared" si="39"/>
        <v>8</v>
      </c>
      <c r="U351">
        <f t="shared" si="40"/>
        <v>0</v>
      </c>
      <c r="V351" t="str">
        <f t="shared" si="41"/>
        <v/>
      </c>
    </row>
    <row r="352" spans="1:22" x14ac:dyDescent="0.2">
      <c r="A352" t="s">
        <v>7506</v>
      </c>
      <c r="B352" t="s">
        <v>83</v>
      </c>
      <c r="C352">
        <v>148044245</v>
      </c>
      <c r="D352">
        <v>148044467</v>
      </c>
      <c r="E352">
        <v>223</v>
      </c>
      <c r="F352" t="s">
        <v>66</v>
      </c>
      <c r="G352" t="s">
        <v>232</v>
      </c>
      <c r="H352" t="s">
        <v>7507</v>
      </c>
      <c r="I352">
        <v>3</v>
      </c>
      <c r="J352">
        <v>1</v>
      </c>
      <c r="K352">
        <v>2</v>
      </c>
      <c r="L352">
        <v>0</v>
      </c>
      <c r="M352">
        <v>0</v>
      </c>
      <c r="N352">
        <v>0</v>
      </c>
      <c r="O352" t="str">
        <f t="shared" si="35"/>
        <v/>
      </c>
      <c r="P352">
        <f>IF(ISERROR(VLOOKUP(G352,Genes!$A$2:$A$749,1,0)),0,1)</f>
        <v>1</v>
      </c>
      <c r="Q352">
        <f t="shared" si="36"/>
        <v>0</v>
      </c>
      <c r="R352">
        <f t="shared" si="37"/>
        <v>1</v>
      </c>
      <c r="S352">
        <f t="shared" si="38"/>
        <v>9</v>
      </c>
      <c r="T352">
        <f t="shared" si="39"/>
        <v>9</v>
      </c>
      <c r="U352">
        <f t="shared" si="40"/>
        <v>0</v>
      </c>
      <c r="V352" t="str">
        <f t="shared" si="41"/>
        <v/>
      </c>
    </row>
    <row r="353" spans="1:22" x14ac:dyDescent="0.2">
      <c r="A353" t="s">
        <v>7508</v>
      </c>
      <c r="B353" t="s">
        <v>83</v>
      </c>
      <c r="C353">
        <v>148048320</v>
      </c>
      <c r="D353">
        <v>148048609</v>
      </c>
      <c r="E353">
        <v>290</v>
      </c>
      <c r="F353" t="s">
        <v>66</v>
      </c>
      <c r="G353" t="s">
        <v>232</v>
      </c>
      <c r="H353" t="s">
        <v>7509</v>
      </c>
      <c r="I353">
        <v>4</v>
      </c>
      <c r="J353">
        <v>1</v>
      </c>
      <c r="K353">
        <v>2</v>
      </c>
      <c r="L353">
        <v>1</v>
      </c>
      <c r="M353">
        <v>0</v>
      </c>
      <c r="N353">
        <v>0</v>
      </c>
      <c r="O353" t="str">
        <f t="shared" si="35"/>
        <v/>
      </c>
      <c r="P353">
        <f>IF(ISERROR(VLOOKUP(G353,Genes!$A$2:$A$749,1,0)),0,1)</f>
        <v>1</v>
      </c>
      <c r="Q353">
        <f t="shared" si="36"/>
        <v>0</v>
      </c>
      <c r="R353">
        <f t="shared" si="37"/>
        <v>1</v>
      </c>
      <c r="S353">
        <f t="shared" si="38"/>
        <v>10</v>
      </c>
      <c r="T353">
        <f t="shared" si="39"/>
        <v>10</v>
      </c>
      <c r="U353">
        <f t="shared" si="40"/>
        <v>0</v>
      </c>
      <c r="V353" t="str">
        <f t="shared" si="41"/>
        <v/>
      </c>
    </row>
    <row r="354" spans="1:22" x14ac:dyDescent="0.2">
      <c r="A354" t="s">
        <v>7510</v>
      </c>
      <c r="B354" t="s">
        <v>83</v>
      </c>
      <c r="C354">
        <v>148049159</v>
      </c>
      <c r="D354">
        <v>148049222</v>
      </c>
      <c r="E354">
        <v>64</v>
      </c>
      <c r="F354" t="s">
        <v>66</v>
      </c>
      <c r="G354" t="s">
        <v>232</v>
      </c>
      <c r="H354" t="s">
        <v>7511</v>
      </c>
      <c r="I354">
        <v>2</v>
      </c>
      <c r="J354">
        <v>0</v>
      </c>
      <c r="K354">
        <v>2</v>
      </c>
      <c r="L354">
        <v>0</v>
      </c>
      <c r="M354">
        <v>0</v>
      </c>
      <c r="N354">
        <v>0</v>
      </c>
      <c r="O354" t="str">
        <f t="shared" si="35"/>
        <v/>
      </c>
      <c r="P354">
        <f>IF(ISERROR(VLOOKUP(G354,Genes!$A$2:$A$749,1,0)),0,1)</f>
        <v>1</v>
      </c>
      <c r="Q354">
        <f t="shared" si="36"/>
        <v>0</v>
      </c>
      <c r="R354">
        <f t="shared" si="37"/>
        <v>1</v>
      </c>
      <c r="S354">
        <f t="shared" si="38"/>
        <v>11</v>
      </c>
      <c r="T354">
        <f t="shared" si="39"/>
        <v>11</v>
      </c>
      <c r="U354">
        <f t="shared" si="40"/>
        <v>0</v>
      </c>
      <c r="V354" t="str">
        <f t="shared" si="41"/>
        <v/>
      </c>
    </row>
    <row r="355" spans="1:22" x14ac:dyDescent="0.2">
      <c r="A355" t="s">
        <v>7512</v>
      </c>
      <c r="B355" t="s">
        <v>83</v>
      </c>
      <c r="C355">
        <v>147733520</v>
      </c>
      <c r="D355">
        <v>147733640</v>
      </c>
      <c r="E355">
        <v>121</v>
      </c>
      <c r="F355" t="s">
        <v>66</v>
      </c>
      <c r="G355" t="s">
        <v>232</v>
      </c>
      <c r="H355" t="s">
        <v>7513</v>
      </c>
      <c r="I355">
        <v>3</v>
      </c>
      <c r="J355">
        <v>0</v>
      </c>
      <c r="K355">
        <v>2</v>
      </c>
      <c r="L355">
        <v>1</v>
      </c>
      <c r="M355">
        <v>0</v>
      </c>
      <c r="N355">
        <v>0</v>
      </c>
      <c r="O355" t="str">
        <f t="shared" si="35"/>
        <v/>
      </c>
      <c r="P355">
        <f>IF(ISERROR(VLOOKUP(G355,Genes!$A$2:$A$749,1,0)),0,1)</f>
        <v>1</v>
      </c>
      <c r="Q355">
        <f t="shared" si="36"/>
        <v>0</v>
      </c>
      <c r="R355">
        <f t="shared" si="37"/>
        <v>1</v>
      </c>
      <c r="S355">
        <f t="shared" si="38"/>
        <v>12</v>
      </c>
      <c r="T355">
        <f t="shared" si="39"/>
        <v>12</v>
      </c>
      <c r="U355">
        <f t="shared" si="40"/>
        <v>0</v>
      </c>
      <c r="V355" t="str">
        <f t="shared" si="41"/>
        <v/>
      </c>
    </row>
    <row r="356" spans="1:22" x14ac:dyDescent="0.2">
      <c r="A356" t="s">
        <v>7514</v>
      </c>
      <c r="B356" t="s">
        <v>83</v>
      </c>
      <c r="C356">
        <v>148055001</v>
      </c>
      <c r="D356">
        <v>148055137</v>
      </c>
      <c r="E356">
        <v>137</v>
      </c>
      <c r="F356" t="s">
        <v>66</v>
      </c>
      <c r="G356" t="s">
        <v>232</v>
      </c>
      <c r="H356" t="s">
        <v>7515</v>
      </c>
      <c r="I356">
        <v>3</v>
      </c>
      <c r="J356">
        <v>1</v>
      </c>
      <c r="K356">
        <v>2</v>
      </c>
      <c r="L356">
        <v>0</v>
      </c>
      <c r="M356">
        <v>0</v>
      </c>
      <c r="N356">
        <v>0</v>
      </c>
      <c r="O356" t="str">
        <f t="shared" si="35"/>
        <v/>
      </c>
      <c r="P356">
        <f>IF(ISERROR(VLOOKUP(G356,Genes!$A$2:$A$749,1,0)),0,1)</f>
        <v>1</v>
      </c>
      <c r="Q356">
        <f t="shared" si="36"/>
        <v>0</v>
      </c>
      <c r="R356">
        <f t="shared" si="37"/>
        <v>1</v>
      </c>
      <c r="S356">
        <f t="shared" si="38"/>
        <v>13</v>
      </c>
      <c r="T356">
        <f t="shared" si="39"/>
        <v>13</v>
      </c>
      <c r="U356">
        <f t="shared" si="40"/>
        <v>0</v>
      </c>
      <c r="V356" t="str">
        <f t="shared" si="41"/>
        <v/>
      </c>
    </row>
    <row r="357" spans="1:22" x14ac:dyDescent="0.2">
      <c r="A357" t="s">
        <v>7516</v>
      </c>
      <c r="B357" t="s">
        <v>83</v>
      </c>
      <c r="C357">
        <v>148059463</v>
      </c>
      <c r="D357">
        <v>148059534</v>
      </c>
      <c r="E357">
        <v>72</v>
      </c>
      <c r="F357" t="s">
        <v>66</v>
      </c>
      <c r="G357" t="s">
        <v>232</v>
      </c>
      <c r="H357" t="s">
        <v>7517</v>
      </c>
      <c r="I357">
        <v>2</v>
      </c>
      <c r="J357">
        <v>0</v>
      </c>
      <c r="K357">
        <v>2</v>
      </c>
      <c r="L357">
        <v>0</v>
      </c>
      <c r="M357">
        <v>0</v>
      </c>
      <c r="N357">
        <v>0</v>
      </c>
      <c r="O357" t="str">
        <f t="shared" si="35"/>
        <v/>
      </c>
      <c r="P357">
        <f>IF(ISERROR(VLOOKUP(G357,Genes!$A$2:$A$749,1,0)),0,1)</f>
        <v>1</v>
      </c>
      <c r="Q357">
        <f t="shared" si="36"/>
        <v>0</v>
      </c>
      <c r="R357">
        <f t="shared" si="37"/>
        <v>1</v>
      </c>
      <c r="S357">
        <f t="shared" si="38"/>
        <v>14</v>
      </c>
      <c r="T357">
        <f t="shared" si="39"/>
        <v>14</v>
      </c>
      <c r="U357">
        <f t="shared" si="40"/>
        <v>0</v>
      </c>
      <c r="V357" t="str">
        <f t="shared" si="41"/>
        <v/>
      </c>
    </row>
    <row r="358" spans="1:22" x14ac:dyDescent="0.2">
      <c r="A358" t="s">
        <v>7518</v>
      </c>
      <c r="B358" t="s">
        <v>83</v>
      </c>
      <c r="C358">
        <v>148059892</v>
      </c>
      <c r="D358">
        <v>148059985</v>
      </c>
      <c r="E358">
        <v>94</v>
      </c>
      <c r="F358" t="s">
        <v>66</v>
      </c>
      <c r="G358" t="s">
        <v>232</v>
      </c>
      <c r="H358" t="s">
        <v>7519</v>
      </c>
      <c r="I358">
        <v>2</v>
      </c>
      <c r="J358">
        <v>0</v>
      </c>
      <c r="K358">
        <v>2</v>
      </c>
      <c r="L358">
        <v>0</v>
      </c>
      <c r="M358">
        <v>0</v>
      </c>
      <c r="N358">
        <v>0</v>
      </c>
      <c r="O358" t="str">
        <f t="shared" si="35"/>
        <v/>
      </c>
      <c r="P358">
        <f>IF(ISERROR(VLOOKUP(G358,Genes!$A$2:$A$749,1,0)),0,1)</f>
        <v>1</v>
      </c>
      <c r="Q358">
        <f t="shared" si="36"/>
        <v>0</v>
      </c>
      <c r="R358">
        <f t="shared" si="37"/>
        <v>1</v>
      </c>
      <c r="S358">
        <f t="shared" si="38"/>
        <v>15</v>
      </c>
      <c r="T358">
        <f t="shared" si="39"/>
        <v>15</v>
      </c>
      <c r="U358">
        <f t="shared" si="40"/>
        <v>0</v>
      </c>
      <c r="V358" t="str">
        <f t="shared" si="41"/>
        <v/>
      </c>
    </row>
    <row r="359" spans="1:22" x14ac:dyDescent="0.2">
      <c r="A359" t="s">
        <v>7520</v>
      </c>
      <c r="B359" t="s">
        <v>83</v>
      </c>
      <c r="C359">
        <v>148062268</v>
      </c>
      <c r="D359">
        <v>148062320</v>
      </c>
      <c r="E359">
        <v>53</v>
      </c>
      <c r="F359" t="s">
        <v>66</v>
      </c>
      <c r="G359" t="s">
        <v>232</v>
      </c>
      <c r="H359" t="s">
        <v>7521</v>
      </c>
      <c r="I359">
        <v>2</v>
      </c>
      <c r="J359">
        <v>2</v>
      </c>
      <c r="K359">
        <v>0</v>
      </c>
      <c r="L359">
        <v>0</v>
      </c>
      <c r="M359">
        <v>0</v>
      </c>
      <c r="N359">
        <v>0</v>
      </c>
      <c r="O359" t="str">
        <f t="shared" si="35"/>
        <v/>
      </c>
      <c r="P359">
        <f>IF(ISERROR(VLOOKUP(G359,Genes!$A$2:$A$749,1,0)),0,1)</f>
        <v>1</v>
      </c>
      <c r="Q359">
        <f t="shared" si="36"/>
        <v>0</v>
      </c>
      <c r="R359">
        <f t="shared" si="37"/>
        <v>1</v>
      </c>
      <c r="S359">
        <f t="shared" si="38"/>
        <v>16</v>
      </c>
      <c r="T359">
        <f t="shared" si="39"/>
        <v>16</v>
      </c>
      <c r="U359">
        <f t="shared" si="40"/>
        <v>0</v>
      </c>
      <c r="V359" t="str">
        <f t="shared" si="41"/>
        <v/>
      </c>
    </row>
    <row r="360" spans="1:22" x14ac:dyDescent="0.2">
      <c r="A360" t="s">
        <v>7522</v>
      </c>
      <c r="B360" t="s">
        <v>83</v>
      </c>
      <c r="C360">
        <v>148068897</v>
      </c>
      <c r="D360">
        <v>148069087</v>
      </c>
      <c r="E360">
        <v>191</v>
      </c>
      <c r="F360" t="s">
        <v>66</v>
      </c>
      <c r="G360" t="s">
        <v>232</v>
      </c>
      <c r="H360" t="s">
        <v>7523</v>
      </c>
      <c r="I360">
        <v>3</v>
      </c>
      <c r="J360">
        <v>1</v>
      </c>
      <c r="K360">
        <v>2</v>
      </c>
      <c r="L360">
        <v>0</v>
      </c>
      <c r="M360">
        <v>0</v>
      </c>
      <c r="N360">
        <v>0</v>
      </c>
      <c r="O360" t="str">
        <f t="shared" si="35"/>
        <v/>
      </c>
      <c r="P360">
        <f>IF(ISERROR(VLOOKUP(G360,Genes!$A$2:$A$749,1,0)),0,1)</f>
        <v>1</v>
      </c>
      <c r="Q360">
        <f t="shared" si="36"/>
        <v>0</v>
      </c>
      <c r="R360">
        <f t="shared" si="37"/>
        <v>1</v>
      </c>
      <c r="S360">
        <f t="shared" si="38"/>
        <v>17</v>
      </c>
      <c r="T360">
        <f t="shared" si="39"/>
        <v>17</v>
      </c>
      <c r="U360">
        <f t="shared" si="40"/>
        <v>0</v>
      </c>
      <c r="V360" t="str">
        <f t="shared" si="41"/>
        <v/>
      </c>
    </row>
    <row r="361" spans="1:22" x14ac:dyDescent="0.2">
      <c r="A361" t="s">
        <v>7524</v>
      </c>
      <c r="B361" t="s">
        <v>83</v>
      </c>
      <c r="C361">
        <v>148072741</v>
      </c>
      <c r="D361">
        <v>148072862</v>
      </c>
      <c r="E361">
        <v>122</v>
      </c>
      <c r="F361" t="s">
        <v>66</v>
      </c>
      <c r="G361" t="s">
        <v>232</v>
      </c>
      <c r="H361" t="s">
        <v>7525</v>
      </c>
      <c r="I361">
        <v>3</v>
      </c>
      <c r="J361">
        <v>1</v>
      </c>
      <c r="K361">
        <v>2</v>
      </c>
      <c r="L361">
        <v>0</v>
      </c>
      <c r="M361">
        <v>0</v>
      </c>
      <c r="N361">
        <v>0</v>
      </c>
      <c r="O361" t="str">
        <f t="shared" si="35"/>
        <v/>
      </c>
      <c r="P361">
        <f>IF(ISERROR(VLOOKUP(G361,Genes!$A$2:$A$749,1,0)),0,1)</f>
        <v>1</v>
      </c>
      <c r="Q361">
        <f t="shared" si="36"/>
        <v>0</v>
      </c>
      <c r="R361">
        <f t="shared" si="37"/>
        <v>1</v>
      </c>
      <c r="S361">
        <f t="shared" si="38"/>
        <v>18</v>
      </c>
      <c r="T361">
        <f t="shared" si="39"/>
        <v>18</v>
      </c>
      <c r="U361">
        <f t="shared" si="40"/>
        <v>0</v>
      </c>
      <c r="V361" t="str">
        <f t="shared" si="41"/>
        <v/>
      </c>
    </row>
    <row r="362" spans="1:22" x14ac:dyDescent="0.2">
      <c r="A362" t="s">
        <v>7526</v>
      </c>
      <c r="B362" t="s">
        <v>83</v>
      </c>
      <c r="C362">
        <v>147733520</v>
      </c>
      <c r="D362">
        <v>147733652</v>
      </c>
      <c r="E362">
        <v>133</v>
      </c>
      <c r="F362" t="s">
        <v>66</v>
      </c>
      <c r="G362" t="s">
        <v>232</v>
      </c>
      <c r="H362" t="s">
        <v>7527</v>
      </c>
      <c r="I362">
        <v>3</v>
      </c>
      <c r="J362">
        <v>1</v>
      </c>
      <c r="K362">
        <v>2</v>
      </c>
      <c r="L362">
        <v>0</v>
      </c>
      <c r="M362">
        <v>0</v>
      </c>
      <c r="N362">
        <v>0</v>
      </c>
      <c r="O362" t="str">
        <f t="shared" si="35"/>
        <v/>
      </c>
      <c r="P362">
        <f>IF(ISERROR(VLOOKUP(G362,Genes!$A$2:$A$749,1,0)),0,1)</f>
        <v>1</v>
      </c>
      <c r="Q362">
        <f t="shared" si="36"/>
        <v>0</v>
      </c>
      <c r="R362">
        <f t="shared" si="37"/>
        <v>1</v>
      </c>
      <c r="S362">
        <f t="shared" si="38"/>
        <v>19</v>
      </c>
      <c r="T362">
        <f t="shared" si="39"/>
        <v>19</v>
      </c>
      <c r="U362">
        <f t="shared" si="40"/>
        <v>0</v>
      </c>
      <c r="V362" t="str">
        <f t="shared" si="41"/>
        <v/>
      </c>
    </row>
    <row r="363" spans="1:22" x14ac:dyDescent="0.2">
      <c r="A363" t="s">
        <v>7528</v>
      </c>
      <c r="B363" t="s">
        <v>83</v>
      </c>
      <c r="C363">
        <v>147743429</v>
      </c>
      <c r="D363">
        <v>147744289</v>
      </c>
      <c r="E363">
        <v>861</v>
      </c>
      <c r="F363" t="s">
        <v>66</v>
      </c>
      <c r="G363" t="s">
        <v>232</v>
      </c>
      <c r="H363" t="s">
        <v>7529</v>
      </c>
      <c r="I363">
        <v>14</v>
      </c>
      <c r="J363">
        <v>12</v>
      </c>
      <c r="K363">
        <v>2</v>
      </c>
      <c r="L363">
        <v>0</v>
      </c>
      <c r="M363">
        <v>0</v>
      </c>
      <c r="N363">
        <v>0</v>
      </c>
      <c r="O363" t="str">
        <f t="shared" si="35"/>
        <v/>
      </c>
      <c r="P363">
        <f>IF(ISERROR(VLOOKUP(G363,Genes!$A$2:$A$749,1,0)),0,1)</f>
        <v>1</v>
      </c>
      <c r="Q363">
        <f t="shared" si="36"/>
        <v>0</v>
      </c>
      <c r="R363">
        <f t="shared" si="37"/>
        <v>1</v>
      </c>
      <c r="S363">
        <f t="shared" si="38"/>
        <v>20</v>
      </c>
      <c r="T363">
        <f t="shared" si="39"/>
        <v>20</v>
      </c>
      <c r="U363">
        <f t="shared" si="40"/>
        <v>0</v>
      </c>
      <c r="V363" t="str">
        <f t="shared" si="41"/>
        <v/>
      </c>
    </row>
    <row r="364" spans="1:22" x14ac:dyDescent="0.2">
      <c r="A364" t="s">
        <v>7530</v>
      </c>
      <c r="B364" t="s">
        <v>83</v>
      </c>
      <c r="C364">
        <v>147800705</v>
      </c>
      <c r="D364">
        <v>147800755</v>
      </c>
      <c r="E364">
        <v>51</v>
      </c>
      <c r="F364" t="s">
        <v>66</v>
      </c>
      <c r="G364" t="s">
        <v>232</v>
      </c>
      <c r="H364" t="s">
        <v>7531</v>
      </c>
      <c r="I364">
        <v>2</v>
      </c>
      <c r="J364">
        <v>2</v>
      </c>
      <c r="K364">
        <v>0</v>
      </c>
      <c r="L364">
        <v>0</v>
      </c>
      <c r="M364">
        <v>0</v>
      </c>
      <c r="N364">
        <v>0</v>
      </c>
      <c r="O364" t="str">
        <f t="shared" si="35"/>
        <v/>
      </c>
      <c r="P364">
        <f>IF(ISERROR(VLOOKUP(G364,Genes!$A$2:$A$749,1,0)),0,1)</f>
        <v>1</v>
      </c>
      <c r="Q364">
        <f t="shared" si="36"/>
        <v>0</v>
      </c>
      <c r="R364">
        <f t="shared" si="37"/>
        <v>1</v>
      </c>
      <c r="S364">
        <f t="shared" si="38"/>
        <v>21</v>
      </c>
      <c r="T364">
        <f t="shared" si="39"/>
        <v>21</v>
      </c>
      <c r="U364">
        <f t="shared" si="40"/>
        <v>0</v>
      </c>
      <c r="V364" t="str">
        <f t="shared" si="41"/>
        <v/>
      </c>
    </row>
    <row r="365" spans="1:22" x14ac:dyDescent="0.2">
      <c r="A365" t="s">
        <v>7532</v>
      </c>
      <c r="B365" t="s">
        <v>83</v>
      </c>
      <c r="C365">
        <v>147891400</v>
      </c>
      <c r="D365">
        <v>147891444</v>
      </c>
      <c r="E365">
        <v>45</v>
      </c>
      <c r="F365" t="s">
        <v>66</v>
      </c>
      <c r="G365" t="s">
        <v>232</v>
      </c>
      <c r="H365" t="s">
        <v>7533</v>
      </c>
      <c r="I365">
        <v>2</v>
      </c>
      <c r="J365">
        <v>2</v>
      </c>
      <c r="K365">
        <v>0</v>
      </c>
      <c r="L365">
        <v>0</v>
      </c>
      <c r="M365">
        <v>0</v>
      </c>
      <c r="N365">
        <v>0</v>
      </c>
      <c r="O365" t="str">
        <f t="shared" si="35"/>
        <v/>
      </c>
      <c r="P365">
        <f>IF(ISERROR(VLOOKUP(G365,Genes!$A$2:$A$749,1,0)),0,1)</f>
        <v>1</v>
      </c>
      <c r="Q365">
        <f t="shared" si="36"/>
        <v>0</v>
      </c>
      <c r="R365">
        <f t="shared" si="37"/>
        <v>1</v>
      </c>
      <c r="S365">
        <f t="shared" si="38"/>
        <v>22</v>
      </c>
      <c r="T365">
        <f t="shared" si="39"/>
        <v>22</v>
      </c>
      <c r="U365">
        <f t="shared" si="40"/>
        <v>0</v>
      </c>
      <c r="V365" t="str">
        <f t="shared" si="41"/>
        <v/>
      </c>
    </row>
    <row r="366" spans="1:22" x14ac:dyDescent="0.2">
      <c r="A366" t="s">
        <v>7534</v>
      </c>
      <c r="B366" t="s">
        <v>83</v>
      </c>
      <c r="C366">
        <v>147919171</v>
      </c>
      <c r="D366">
        <v>147919257</v>
      </c>
      <c r="E366">
        <v>87</v>
      </c>
      <c r="F366" t="s">
        <v>66</v>
      </c>
      <c r="G366" t="s">
        <v>232</v>
      </c>
      <c r="H366" t="s">
        <v>7535</v>
      </c>
      <c r="I366">
        <v>2</v>
      </c>
      <c r="J366">
        <v>0</v>
      </c>
      <c r="K366">
        <v>2</v>
      </c>
      <c r="L366">
        <v>0</v>
      </c>
      <c r="M366">
        <v>0</v>
      </c>
      <c r="N366">
        <v>0</v>
      </c>
      <c r="O366" t="str">
        <f t="shared" si="35"/>
        <v/>
      </c>
      <c r="P366">
        <f>IF(ISERROR(VLOOKUP(G366,Genes!$A$2:$A$749,1,0)),0,1)</f>
        <v>1</v>
      </c>
      <c r="Q366">
        <f t="shared" si="36"/>
        <v>0</v>
      </c>
      <c r="R366">
        <f t="shared" si="37"/>
        <v>1</v>
      </c>
      <c r="S366">
        <f t="shared" si="38"/>
        <v>23</v>
      </c>
      <c r="T366">
        <f t="shared" si="39"/>
        <v>23</v>
      </c>
      <c r="U366">
        <f t="shared" si="40"/>
        <v>0</v>
      </c>
      <c r="V366" t="str">
        <f t="shared" si="41"/>
        <v/>
      </c>
    </row>
    <row r="367" spans="1:22" x14ac:dyDescent="0.2">
      <c r="A367" t="s">
        <v>7536</v>
      </c>
      <c r="B367" t="s">
        <v>83</v>
      </c>
      <c r="C367">
        <v>147924490</v>
      </c>
      <c r="D367">
        <v>147924526</v>
      </c>
      <c r="E367">
        <v>37</v>
      </c>
      <c r="F367" t="s">
        <v>66</v>
      </c>
      <c r="G367" t="s">
        <v>232</v>
      </c>
      <c r="H367" t="s">
        <v>7537</v>
      </c>
      <c r="I367">
        <v>2</v>
      </c>
      <c r="J367">
        <v>2</v>
      </c>
      <c r="K367">
        <v>0</v>
      </c>
      <c r="L367">
        <v>0</v>
      </c>
      <c r="M367">
        <v>0</v>
      </c>
      <c r="N367">
        <v>0</v>
      </c>
      <c r="O367" t="str">
        <f t="shared" si="35"/>
        <v/>
      </c>
      <c r="P367">
        <f>IF(ISERROR(VLOOKUP(G367,Genes!$A$2:$A$749,1,0)),0,1)</f>
        <v>1</v>
      </c>
      <c r="Q367">
        <f t="shared" si="36"/>
        <v>0</v>
      </c>
      <c r="R367">
        <f t="shared" si="37"/>
        <v>1</v>
      </c>
      <c r="S367">
        <f t="shared" si="38"/>
        <v>24</v>
      </c>
      <c r="T367">
        <f t="shared" si="39"/>
        <v>24</v>
      </c>
      <c r="U367">
        <f t="shared" si="40"/>
        <v>0</v>
      </c>
      <c r="V367" t="str">
        <f t="shared" si="41"/>
        <v/>
      </c>
    </row>
    <row r="368" spans="1:22" x14ac:dyDescent="0.2">
      <c r="A368" t="s">
        <v>7538</v>
      </c>
      <c r="B368" t="s">
        <v>83</v>
      </c>
      <c r="C368">
        <v>147924906</v>
      </c>
      <c r="D368">
        <v>147924939</v>
      </c>
      <c r="E368">
        <v>34</v>
      </c>
      <c r="F368" t="s">
        <v>66</v>
      </c>
      <c r="G368" t="s">
        <v>232</v>
      </c>
      <c r="H368" t="s">
        <v>7539</v>
      </c>
      <c r="I368">
        <v>2</v>
      </c>
      <c r="J368">
        <v>2</v>
      </c>
      <c r="K368">
        <v>0</v>
      </c>
      <c r="L368">
        <v>0</v>
      </c>
      <c r="M368">
        <v>0</v>
      </c>
      <c r="N368">
        <v>0</v>
      </c>
      <c r="O368" t="str">
        <f t="shared" si="35"/>
        <v>AFF2</v>
      </c>
      <c r="P368">
        <f>IF(ISERROR(VLOOKUP(G368,Genes!$A$2:$A$749,1,0)),0,1)</f>
        <v>1</v>
      </c>
      <c r="Q368">
        <f t="shared" si="36"/>
        <v>0</v>
      </c>
      <c r="R368">
        <f t="shared" si="37"/>
        <v>1</v>
      </c>
      <c r="S368">
        <f t="shared" si="38"/>
        <v>25</v>
      </c>
      <c r="T368">
        <f t="shared" si="39"/>
        <v>25</v>
      </c>
      <c r="U368">
        <f t="shared" si="40"/>
        <v>1</v>
      </c>
      <c r="V368">
        <f t="shared" si="41"/>
        <v>1</v>
      </c>
    </row>
    <row r="369" spans="1:22" x14ac:dyDescent="0.2">
      <c r="A369" t="s">
        <v>7540</v>
      </c>
      <c r="B369" t="s">
        <v>247</v>
      </c>
      <c r="C369">
        <v>178363403</v>
      </c>
      <c r="D369">
        <v>178363529</v>
      </c>
      <c r="E369">
        <v>127</v>
      </c>
      <c r="F369" t="s">
        <v>74</v>
      </c>
      <c r="G369" t="s">
        <v>239</v>
      </c>
      <c r="H369" t="s">
        <v>7541</v>
      </c>
      <c r="I369">
        <v>3</v>
      </c>
      <c r="J369">
        <v>1</v>
      </c>
      <c r="K369">
        <v>2</v>
      </c>
      <c r="L369">
        <v>0</v>
      </c>
      <c r="M369">
        <v>0</v>
      </c>
      <c r="N369">
        <v>0</v>
      </c>
      <c r="O369" t="str">
        <f t="shared" si="35"/>
        <v/>
      </c>
      <c r="P369">
        <f>IF(ISERROR(VLOOKUP(G369,Genes!$A$2:$A$749,1,0)),0,1)</f>
        <v>1</v>
      </c>
      <c r="Q369">
        <f t="shared" si="36"/>
        <v>1</v>
      </c>
      <c r="R369">
        <f t="shared" si="37"/>
        <v>1</v>
      </c>
      <c r="S369">
        <f t="shared" si="38"/>
        <v>1</v>
      </c>
      <c r="T369">
        <f t="shared" si="39"/>
        <v>1</v>
      </c>
      <c r="U369">
        <f t="shared" si="40"/>
        <v>0</v>
      </c>
      <c r="V369" t="str">
        <f t="shared" si="41"/>
        <v/>
      </c>
    </row>
    <row r="370" spans="1:22" x14ac:dyDescent="0.2">
      <c r="A370" t="s">
        <v>7542</v>
      </c>
      <c r="B370" t="s">
        <v>247</v>
      </c>
      <c r="C370">
        <v>178354368</v>
      </c>
      <c r="D370">
        <v>178354501</v>
      </c>
      <c r="E370">
        <v>134</v>
      </c>
      <c r="F370" t="s">
        <v>74</v>
      </c>
      <c r="G370" t="s">
        <v>239</v>
      </c>
      <c r="H370" t="s">
        <v>7543</v>
      </c>
      <c r="I370">
        <v>3</v>
      </c>
      <c r="J370">
        <v>1</v>
      </c>
      <c r="K370">
        <v>2</v>
      </c>
      <c r="L370">
        <v>0</v>
      </c>
      <c r="M370">
        <v>0</v>
      </c>
      <c r="N370">
        <v>0</v>
      </c>
      <c r="O370" t="str">
        <f t="shared" si="35"/>
        <v/>
      </c>
      <c r="P370">
        <f>IF(ISERROR(VLOOKUP(G370,Genes!$A$2:$A$749,1,0)),0,1)</f>
        <v>1</v>
      </c>
      <c r="Q370">
        <f t="shared" si="36"/>
        <v>0</v>
      </c>
      <c r="R370">
        <f t="shared" si="37"/>
        <v>1</v>
      </c>
      <c r="S370">
        <f t="shared" si="38"/>
        <v>2</v>
      </c>
      <c r="T370">
        <f t="shared" si="39"/>
        <v>2</v>
      </c>
      <c r="U370">
        <f t="shared" si="40"/>
        <v>0</v>
      </c>
      <c r="V370" t="str">
        <f t="shared" si="41"/>
        <v/>
      </c>
    </row>
    <row r="371" spans="1:22" x14ac:dyDescent="0.2">
      <c r="A371" t="s">
        <v>7544</v>
      </c>
      <c r="B371" t="s">
        <v>247</v>
      </c>
      <c r="C371">
        <v>178352862</v>
      </c>
      <c r="D371">
        <v>178352962</v>
      </c>
      <c r="E371">
        <v>101</v>
      </c>
      <c r="F371" t="s">
        <v>74</v>
      </c>
      <c r="G371" t="s">
        <v>239</v>
      </c>
      <c r="H371" t="s">
        <v>7545</v>
      </c>
      <c r="I371">
        <v>2</v>
      </c>
      <c r="J371">
        <v>0</v>
      </c>
      <c r="K371">
        <v>2</v>
      </c>
      <c r="L371">
        <v>0</v>
      </c>
      <c r="M371">
        <v>0</v>
      </c>
      <c r="N371">
        <v>0</v>
      </c>
      <c r="O371" t="str">
        <f t="shared" si="35"/>
        <v/>
      </c>
      <c r="P371">
        <f>IF(ISERROR(VLOOKUP(G371,Genes!$A$2:$A$749,1,0)),0,1)</f>
        <v>1</v>
      </c>
      <c r="Q371">
        <f t="shared" si="36"/>
        <v>0</v>
      </c>
      <c r="R371">
        <f t="shared" si="37"/>
        <v>1</v>
      </c>
      <c r="S371">
        <f t="shared" si="38"/>
        <v>3</v>
      </c>
      <c r="T371">
        <f t="shared" si="39"/>
        <v>3</v>
      </c>
      <c r="U371">
        <f t="shared" si="40"/>
        <v>0</v>
      </c>
      <c r="V371" t="str">
        <f t="shared" si="41"/>
        <v/>
      </c>
    </row>
    <row r="372" spans="1:22" x14ac:dyDescent="0.2">
      <c r="A372" t="s">
        <v>7546</v>
      </c>
      <c r="B372" t="s">
        <v>247</v>
      </c>
      <c r="C372">
        <v>178361427</v>
      </c>
      <c r="D372">
        <v>178361580</v>
      </c>
      <c r="E372">
        <v>154</v>
      </c>
      <c r="F372" t="s">
        <v>74</v>
      </c>
      <c r="G372" t="s">
        <v>239</v>
      </c>
      <c r="H372" t="s">
        <v>7547</v>
      </c>
      <c r="I372">
        <v>3</v>
      </c>
      <c r="J372">
        <v>1</v>
      </c>
      <c r="K372">
        <v>2</v>
      </c>
      <c r="L372">
        <v>0</v>
      </c>
      <c r="M372">
        <v>0</v>
      </c>
      <c r="N372">
        <v>0</v>
      </c>
      <c r="O372" t="str">
        <f t="shared" si="35"/>
        <v/>
      </c>
      <c r="P372">
        <f>IF(ISERROR(VLOOKUP(G372,Genes!$A$2:$A$749,1,0)),0,1)</f>
        <v>1</v>
      </c>
      <c r="Q372">
        <f t="shared" si="36"/>
        <v>0</v>
      </c>
      <c r="R372">
        <f t="shared" si="37"/>
        <v>1</v>
      </c>
      <c r="S372">
        <f t="shared" si="38"/>
        <v>4</v>
      </c>
      <c r="T372">
        <f t="shared" si="39"/>
        <v>4</v>
      </c>
      <c r="U372">
        <f t="shared" si="40"/>
        <v>0</v>
      </c>
      <c r="V372" t="str">
        <f t="shared" si="41"/>
        <v/>
      </c>
    </row>
    <row r="373" spans="1:22" x14ac:dyDescent="0.2">
      <c r="A373" t="s">
        <v>7548</v>
      </c>
      <c r="B373" t="s">
        <v>247</v>
      </c>
      <c r="C373">
        <v>178360730</v>
      </c>
      <c r="D373">
        <v>178360842</v>
      </c>
      <c r="E373">
        <v>113</v>
      </c>
      <c r="F373" t="s">
        <v>74</v>
      </c>
      <c r="G373" t="s">
        <v>239</v>
      </c>
      <c r="H373" t="s">
        <v>7549</v>
      </c>
      <c r="I373">
        <v>2</v>
      </c>
      <c r="J373">
        <v>0</v>
      </c>
      <c r="K373">
        <v>2</v>
      </c>
      <c r="L373">
        <v>0</v>
      </c>
      <c r="M373">
        <v>0</v>
      </c>
      <c r="N373">
        <v>0</v>
      </c>
      <c r="O373" t="str">
        <f t="shared" si="35"/>
        <v/>
      </c>
      <c r="P373">
        <f>IF(ISERROR(VLOOKUP(G373,Genes!$A$2:$A$749,1,0)),0,1)</f>
        <v>1</v>
      </c>
      <c r="Q373">
        <f t="shared" si="36"/>
        <v>0</v>
      </c>
      <c r="R373">
        <f t="shared" si="37"/>
        <v>1</v>
      </c>
      <c r="S373">
        <f t="shared" si="38"/>
        <v>5</v>
      </c>
      <c r="T373">
        <f t="shared" si="39"/>
        <v>5</v>
      </c>
      <c r="U373">
        <f t="shared" si="40"/>
        <v>0</v>
      </c>
      <c r="V373" t="str">
        <f t="shared" si="41"/>
        <v/>
      </c>
    </row>
    <row r="374" spans="1:22" x14ac:dyDescent="0.2">
      <c r="A374" t="s">
        <v>7550</v>
      </c>
      <c r="B374" t="s">
        <v>247</v>
      </c>
      <c r="C374">
        <v>178359899</v>
      </c>
      <c r="D374">
        <v>178360011</v>
      </c>
      <c r="E374">
        <v>113</v>
      </c>
      <c r="F374" t="s">
        <v>74</v>
      </c>
      <c r="G374" t="s">
        <v>239</v>
      </c>
      <c r="H374" t="s">
        <v>7551</v>
      </c>
      <c r="I374">
        <v>2</v>
      </c>
      <c r="J374">
        <v>0</v>
      </c>
      <c r="K374">
        <v>2</v>
      </c>
      <c r="L374">
        <v>0</v>
      </c>
      <c r="M374">
        <v>0</v>
      </c>
      <c r="N374">
        <v>0</v>
      </c>
      <c r="O374" t="str">
        <f t="shared" si="35"/>
        <v/>
      </c>
      <c r="P374">
        <f>IF(ISERROR(VLOOKUP(G374,Genes!$A$2:$A$749,1,0)),0,1)</f>
        <v>1</v>
      </c>
      <c r="Q374">
        <f t="shared" si="36"/>
        <v>0</v>
      </c>
      <c r="R374">
        <f t="shared" si="37"/>
        <v>1</v>
      </c>
      <c r="S374">
        <f t="shared" si="38"/>
        <v>6</v>
      </c>
      <c r="T374">
        <f t="shared" si="39"/>
        <v>6</v>
      </c>
      <c r="U374">
        <f t="shared" si="40"/>
        <v>0</v>
      </c>
      <c r="V374" t="str">
        <f t="shared" si="41"/>
        <v/>
      </c>
    </row>
    <row r="375" spans="1:22" x14ac:dyDescent="0.2">
      <c r="A375" t="s">
        <v>7552</v>
      </c>
      <c r="B375" t="s">
        <v>247</v>
      </c>
      <c r="C375">
        <v>178358559</v>
      </c>
      <c r="D375">
        <v>178358673</v>
      </c>
      <c r="E375">
        <v>115</v>
      </c>
      <c r="F375" t="s">
        <v>74</v>
      </c>
      <c r="G375" t="s">
        <v>239</v>
      </c>
      <c r="H375" t="s">
        <v>7553</v>
      </c>
      <c r="I375">
        <v>2</v>
      </c>
      <c r="J375">
        <v>0</v>
      </c>
      <c r="K375">
        <v>2</v>
      </c>
      <c r="L375">
        <v>0</v>
      </c>
      <c r="M375">
        <v>0</v>
      </c>
      <c r="N375">
        <v>0</v>
      </c>
      <c r="O375" t="str">
        <f t="shared" si="35"/>
        <v/>
      </c>
      <c r="P375">
        <f>IF(ISERROR(VLOOKUP(G375,Genes!$A$2:$A$749,1,0)),0,1)</f>
        <v>1</v>
      </c>
      <c r="Q375">
        <f t="shared" si="36"/>
        <v>0</v>
      </c>
      <c r="R375">
        <f t="shared" si="37"/>
        <v>1</v>
      </c>
      <c r="S375">
        <f t="shared" si="38"/>
        <v>7</v>
      </c>
      <c r="T375">
        <f t="shared" si="39"/>
        <v>7</v>
      </c>
      <c r="U375">
        <f t="shared" si="40"/>
        <v>0</v>
      </c>
      <c r="V375" t="str">
        <f t="shared" si="41"/>
        <v/>
      </c>
    </row>
    <row r="376" spans="1:22" x14ac:dyDescent="0.2">
      <c r="A376" t="s">
        <v>7554</v>
      </c>
      <c r="B376" t="s">
        <v>247</v>
      </c>
      <c r="C376">
        <v>178357452</v>
      </c>
      <c r="D376">
        <v>178357505</v>
      </c>
      <c r="E376">
        <v>54</v>
      </c>
      <c r="F376" t="s">
        <v>74</v>
      </c>
      <c r="G376" t="s">
        <v>239</v>
      </c>
      <c r="H376" t="s">
        <v>7555</v>
      </c>
      <c r="I376">
        <v>2</v>
      </c>
      <c r="J376">
        <v>1</v>
      </c>
      <c r="K376">
        <v>0</v>
      </c>
      <c r="L376">
        <v>1</v>
      </c>
      <c r="M376">
        <v>0</v>
      </c>
      <c r="N376">
        <v>0</v>
      </c>
      <c r="O376" t="str">
        <f t="shared" si="35"/>
        <v/>
      </c>
      <c r="P376">
        <f>IF(ISERROR(VLOOKUP(G376,Genes!$A$2:$A$749,1,0)),0,1)</f>
        <v>1</v>
      </c>
      <c r="Q376">
        <f t="shared" si="36"/>
        <v>0</v>
      </c>
      <c r="R376">
        <f t="shared" si="37"/>
        <v>1</v>
      </c>
      <c r="S376">
        <f t="shared" si="38"/>
        <v>8</v>
      </c>
      <c r="T376">
        <f t="shared" si="39"/>
        <v>8</v>
      </c>
      <c r="U376">
        <f t="shared" si="40"/>
        <v>0</v>
      </c>
      <c r="V376" t="str">
        <f t="shared" si="41"/>
        <v/>
      </c>
    </row>
    <row r="377" spans="1:22" x14ac:dyDescent="0.2">
      <c r="A377" t="s">
        <v>7556</v>
      </c>
      <c r="B377" t="s">
        <v>247</v>
      </c>
      <c r="C377">
        <v>178357430</v>
      </c>
      <c r="D377">
        <v>178357505</v>
      </c>
      <c r="E377">
        <v>76</v>
      </c>
      <c r="F377" t="s">
        <v>74</v>
      </c>
      <c r="G377" t="s">
        <v>239</v>
      </c>
      <c r="H377" t="s">
        <v>7557</v>
      </c>
      <c r="I377">
        <v>2</v>
      </c>
      <c r="J377">
        <v>0</v>
      </c>
      <c r="K377">
        <v>2</v>
      </c>
      <c r="L377">
        <v>0</v>
      </c>
      <c r="M377">
        <v>0</v>
      </c>
      <c r="N377">
        <v>0</v>
      </c>
      <c r="O377" t="str">
        <f t="shared" si="35"/>
        <v/>
      </c>
      <c r="P377">
        <f>IF(ISERROR(VLOOKUP(G377,Genes!$A$2:$A$749,1,0)),0,1)</f>
        <v>1</v>
      </c>
      <c r="Q377">
        <f t="shared" si="36"/>
        <v>0</v>
      </c>
      <c r="R377">
        <f t="shared" si="37"/>
        <v>1</v>
      </c>
      <c r="S377">
        <f t="shared" si="38"/>
        <v>9</v>
      </c>
      <c r="T377">
        <f t="shared" si="39"/>
        <v>9</v>
      </c>
      <c r="U377">
        <f t="shared" si="40"/>
        <v>0</v>
      </c>
      <c r="V377" t="str">
        <f t="shared" si="41"/>
        <v/>
      </c>
    </row>
    <row r="378" spans="1:22" x14ac:dyDescent="0.2">
      <c r="A378" t="s">
        <v>7558</v>
      </c>
      <c r="B378" t="s">
        <v>247</v>
      </c>
      <c r="C378">
        <v>178355536</v>
      </c>
      <c r="D378">
        <v>178355643</v>
      </c>
      <c r="E378">
        <v>108</v>
      </c>
      <c r="F378" t="s">
        <v>74</v>
      </c>
      <c r="G378" t="s">
        <v>239</v>
      </c>
      <c r="H378" t="s">
        <v>7559</v>
      </c>
      <c r="I378">
        <v>2</v>
      </c>
      <c r="J378">
        <v>0</v>
      </c>
      <c r="K378">
        <v>2</v>
      </c>
      <c r="L378">
        <v>0</v>
      </c>
      <c r="M378">
        <v>0</v>
      </c>
      <c r="N378">
        <v>0</v>
      </c>
      <c r="O378" t="str">
        <f t="shared" si="35"/>
        <v/>
      </c>
      <c r="P378">
        <f>IF(ISERROR(VLOOKUP(G378,Genes!$A$2:$A$749,1,0)),0,1)</f>
        <v>1</v>
      </c>
      <c r="Q378">
        <f t="shared" si="36"/>
        <v>0</v>
      </c>
      <c r="R378">
        <f t="shared" si="37"/>
        <v>1</v>
      </c>
      <c r="S378">
        <f t="shared" si="38"/>
        <v>10</v>
      </c>
      <c r="T378">
        <f t="shared" si="39"/>
        <v>10</v>
      </c>
      <c r="U378">
        <f t="shared" si="40"/>
        <v>0</v>
      </c>
      <c r="V378" t="str">
        <f t="shared" si="41"/>
        <v/>
      </c>
    </row>
    <row r="379" spans="1:22" x14ac:dyDescent="0.2">
      <c r="A379" t="s">
        <v>7560</v>
      </c>
      <c r="B379" t="s">
        <v>247</v>
      </c>
      <c r="C379">
        <v>178355536</v>
      </c>
      <c r="D379">
        <v>178355635</v>
      </c>
      <c r="E379">
        <v>100</v>
      </c>
      <c r="F379" t="s">
        <v>74</v>
      </c>
      <c r="G379" t="s">
        <v>239</v>
      </c>
      <c r="H379" t="s">
        <v>7561</v>
      </c>
      <c r="I379">
        <v>2</v>
      </c>
      <c r="J379">
        <v>0</v>
      </c>
      <c r="K379">
        <v>2</v>
      </c>
      <c r="L379">
        <v>0</v>
      </c>
      <c r="M379">
        <v>0</v>
      </c>
      <c r="N379">
        <v>0</v>
      </c>
      <c r="O379" t="str">
        <f t="shared" si="35"/>
        <v>AGA</v>
      </c>
      <c r="P379">
        <f>IF(ISERROR(VLOOKUP(G379,Genes!$A$2:$A$749,1,0)),0,1)</f>
        <v>1</v>
      </c>
      <c r="Q379">
        <f t="shared" si="36"/>
        <v>0</v>
      </c>
      <c r="R379">
        <f t="shared" si="37"/>
        <v>1</v>
      </c>
      <c r="S379">
        <f t="shared" si="38"/>
        <v>11</v>
      </c>
      <c r="T379">
        <f t="shared" si="39"/>
        <v>11</v>
      </c>
      <c r="U379">
        <f t="shared" si="40"/>
        <v>1</v>
      </c>
      <c r="V379">
        <f t="shared" si="41"/>
        <v>1</v>
      </c>
    </row>
    <row r="380" spans="1:22" x14ac:dyDescent="0.2">
      <c r="A380" t="s">
        <v>7562</v>
      </c>
      <c r="B380" t="s">
        <v>256</v>
      </c>
      <c r="C380">
        <v>141652292</v>
      </c>
      <c r="D380">
        <v>141652490</v>
      </c>
      <c r="E380">
        <v>199</v>
      </c>
      <c r="F380" t="s">
        <v>74</v>
      </c>
      <c r="G380" t="s">
        <v>248</v>
      </c>
      <c r="H380" t="s">
        <v>7563</v>
      </c>
      <c r="I380">
        <v>0</v>
      </c>
      <c r="J380">
        <v>0</v>
      </c>
      <c r="K380">
        <v>0</v>
      </c>
      <c r="L380">
        <v>0</v>
      </c>
      <c r="M380">
        <v>0</v>
      </c>
      <c r="N380">
        <v>0</v>
      </c>
      <c r="O380" t="str">
        <f t="shared" si="35"/>
        <v/>
      </c>
      <c r="P380">
        <f>IF(ISERROR(VLOOKUP(G380,Genes!$A$2:$A$749,1,0)),0,1)</f>
        <v>1</v>
      </c>
      <c r="Q380">
        <f t="shared" si="36"/>
        <v>1</v>
      </c>
      <c r="R380">
        <f t="shared" si="37"/>
        <v>0</v>
      </c>
      <c r="S380">
        <f t="shared" si="38"/>
        <v>0</v>
      </c>
      <c r="T380">
        <f t="shared" si="39"/>
        <v>1</v>
      </c>
      <c r="U380">
        <f t="shared" si="40"/>
        <v>0</v>
      </c>
      <c r="V380" t="str">
        <f t="shared" si="41"/>
        <v/>
      </c>
    </row>
    <row r="381" spans="1:22" x14ac:dyDescent="0.2">
      <c r="A381" t="s">
        <v>7564</v>
      </c>
      <c r="B381" t="s">
        <v>256</v>
      </c>
      <c r="C381">
        <v>141569494</v>
      </c>
      <c r="D381">
        <v>141569628</v>
      </c>
      <c r="E381">
        <v>135</v>
      </c>
      <c r="F381" t="s">
        <v>74</v>
      </c>
      <c r="G381" t="s">
        <v>248</v>
      </c>
      <c r="H381" t="s">
        <v>7565</v>
      </c>
      <c r="I381">
        <v>0</v>
      </c>
      <c r="J381">
        <v>0</v>
      </c>
      <c r="K381">
        <v>0</v>
      </c>
      <c r="L381">
        <v>0</v>
      </c>
      <c r="M381">
        <v>0</v>
      </c>
      <c r="N381">
        <v>0</v>
      </c>
      <c r="O381" t="str">
        <f t="shared" si="35"/>
        <v/>
      </c>
      <c r="P381">
        <f>IF(ISERROR(VLOOKUP(G381,Genes!$A$2:$A$749,1,0)),0,1)</f>
        <v>1</v>
      </c>
      <c r="Q381">
        <f t="shared" si="36"/>
        <v>0</v>
      </c>
      <c r="R381">
        <f t="shared" si="37"/>
        <v>0</v>
      </c>
      <c r="S381">
        <f t="shared" si="38"/>
        <v>0</v>
      </c>
      <c r="T381">
        <f t="shared" si="39"/>
        <v>2</v>
      </c>
      <c r="U381">
        <f t="shared" si="40"/>
        <v>0</v>
      </c>
      <c r="V381" t="str">
        <f t="shared" si="41"/>
        <v/>
      </c>
    </row>
    <row r="382" spans="1:22" x14ac:dyDescent="0.2">
      <c r="A382" t="s">
        <v>7566</v>
      </c>
      <c r="B382" t="s">
        <v>256</v>
      </c>
      <c r="C382">
        <v>141568584</v>
      </c>
      <c r="D382">
        <v>141568671</v>
      </c>
      <c r="E382">
        <v>88</v>
      </c>
      <c r="F382" t="s">
        <v>74</v>
      </c>
      <c r="G382" t="s">
        <v>248</v>
      </c>
      <c r="H382" t="s">
        <v>7567</v>
      </c>
      <c r="I382">
        <v>0</v>
      </c>
      <c r="J382">
        <v>0</v>
      </c>
      <c r="K382">
        <v>0</v>
      </c>
      <c r="L382">
        <v>0</v>
      </c>
      <c r="M382">
        <v>0</v>
      </c>
      <c r="N382">
        <v>0</v>
      </c>
      <c r="O382" t="str">
        <f t="shared" si="35"/>
        <v/>
      </c>
      <c r="P382">
        <f>IF(ISERROR(VLOOKUP(G382,Genes!$A$2:$A$749,1,0)),0,1)</f>
        <v>1</v>
      </c>
      <c r="Q382">
        <f t="shared" si="36"/>
        <v>0</v>
      </c>
      <c r="R382">
        <f t="shared" si="37"/>
        <v>0</v>
      </c>
      <c r="S382">
        <f t="shared" si="38"/>
        <v>0</v>
      </c>
      <c r="T382">
        <f t="shared" si="39"/>
        <v>3</v>
      </c>
      <c r="U382">
        <f t="shared" si="40"/>
        <v>0</v>
      </c>
      <c r="V382" t="str">
        <f t="shared" si="41"/>
        <v/>
      </c>
    </row>
    <row r="383" spans="1:22" x14ac:dyDescent="0.2">
      <c r="A383" t="s">
        <v>7568</v>
      </c>
      <c r="B383" t="s">
        <v>256</v>
      </c>
      <c r="C383">
        <v>141567188</v>
      </c>
      <c r="D383">
        <v>141567335</v>
      </c>
      <c r="E383">
        <v>148</v>
      </c>
      <c r="F383" t="s">
        <v>74</v>
      </c>
      <c r="G383" t="s">
        <v>248</v>
      </c>
      <c r="H383" t="s">
        <v>7569</v>
      </c>
      <c r="I383">
        <v>0</v>
      </c>
      <c r="J383">
        <v>0</v>
      </c>
      <c r="K383">
        <v>0</v>
      </c>
      <c r="L383">
        <v>0</v>
      </c>
      <c r="M383">
        <v>0</v>
      </c>
      <c r="N383">
        <v>0</v>
      </c>
      <c r="O383" t="str">
        <f t="shared" si="35"/>
        <v/>
      </c>
      <c r="P383">
        <f>IF(ISERROR(VLOOKUP(G383,Genes!$A$2:$A$749,1,0)),0,1)</f>
        <v>1</v>
      </c>
      <c r="Q383">
        <f t="shared" si="36"/>
        <v>0</v>
      </c>
      <c r="R383">
        <f t="shared" si="37"/>
        <v>0</v>
      </c>
      <c r="S383">
        <f t="shared" si="38"/>
        <v>0</v>
      </c>
      <c r="T383">
        <f t="shared" si="39"/>
        <v>4</v>
      </c>
      <c r="U383">
        <f t="shared" si="40"/>
        <v>0</v>
      </c>
      <c r="V383" t="str">
        <f t="shared" si="41"/>
        <v/>
      </c>
    </row>
    <row r="384" spans="1:22" x14ac:dyDescent="0.2">
      <c r="A384" t="s">
        <v>7570</v>
      </c>
      <c r="B384" t="s">
        <v>256</v>
      </c>
      <c r="C384">
        <v>141566266</v>
      </c>
      <c r="D384">
        <v>141566385</v>
      </c>
      <c r="E384">
        <v>120</v>
      </c>
      <c r="F384" t="s">
        <v>74</v>
      </c>
      <c r="G384" t="s">
        <v>248</v>
      </c>
      <c r="H384" t="s">
        <v>7571</v>
      </c>
      <c r="I384">
        <v>0</v>
      </c>
      <c r="J384">
        <v>0</v>
      </c>
      <c r="K384">
        <v>0</v>
      </c>
      <c r="L384">
        <v>0</v>
      </c>
      <c r="M384">
        <v>0</v>
      </c>
      <c r="N384">
        <v>0</v>
      </c>
      <c r="O384" t="str">
        <f t="shared" si="35"/>
        <v/>
      </c>
      <c r="P384">
        <f>IF(ISERROR(VLOOKUP(G384,Genes!$A$2:$A$749,1,0)),0,1)</f>
        <v>1</v>
      </c>
      <c r="Q384">
        <f t="shared" si="36"/>
        <v>0</v>
      </c>
      <c r="R384">
        <f t="shared" si="37"/>
        <v>0</v>
      </c>
      <c r="S384">
        <f t="shared" si="38"/>
        <v>0</v>
      </c>
      <c r="T384">
        <f t="shared" si="39"/>
        <v>5</v>
      </c>
      <c r="U384">
        <f t="shared" si="40"/>
        <v>0</v>
      </c>
      <c r="V384" t="str">
        <f t="shared" si="41"/>
        <v/>
      </c>
    </row>
    <row r="385" spans="1:22" x14ac:dyDescent="0.2">
      <c r="A385" t="s">
        <v>7572</v>
      </c>
      <c r="B385" t="s">
        <v>256</v>
      </c>
      <c r="C385">
        <v>141565995</v>
      </c>
      <c r="D385">
        <v>141566117</v>
      </c>
      <c r="E385">
        <v>123</v>
      </c>
      <c r="F385" t="s">
        <v>74</v>
      </c>
      <c r="G385" t="s">
        <v>248</v>
      </c>
      <c r="H385" t="s">
        <v>7573</v>
      </c>
      <c r="I385">
        <v>0</v>
      </c>
      <c r="J385">
        <v>0</v>
      </c>
      <c r="K385">
        <v>0</v>
      </c>
      <c r="L385">
        <v>0</v>
      </c>
      <c r="M385">
        <v>0</v>
      </c>
      <c r="N385">
        <v>0</v>
      </c>
      <c r="O385" t="str">
        <f t="shared" si="35"/>
        <v/>
      </c>
      <c r="P385">
        <f>IF(ISERROR(VLOOKUP(G385,Genes!$A$2:$A$749,1,0)),0,1)</f>
        <v>1</v>
      </c>
      <c r="Q385">
        <f t="shared" si="36"/>
        <v>0</v>
      </c>
      <c r="R385">
        <f t="shared" si="37"/>
        <v>0</v>
      </c>
      <c r="S385">
        <f t="shared" si="38"/>
        <v>0</v>
      </c>
      <c r="T385">
        <f t="shared" si="39"/>
        <v>6</v>
      </c>
      <c r="U385">
        <f t="shared" si="40"/>
        <v>0</v>
      </c>
      <c r="V385" t="str">
        <f t="shared" si="41"/>
        <v/>
      </c>
    </row>
    <row r="386" spans="1:22" x14ac:dyDescent="0.2">
      <c r="A386" t="s">
        <v>7574</v>
      </c>
      <c r="B386" t="s">
        <v>256</v>
      </c>
      <c r="C386">
        <v>141561402</v>
      </c>
      <c r="D386">
        <v>141561535</v>
      </c>
      <c r="E386">
        <v>134</v>
      </c>
      <c r="F386" t="s">
        <v>74</v>
      </c>
      <c r="G386" t="s">
        <v>248</v>
      </c>
      <c r="H386" t="s">
        <v>7575</v>
      </c>
      <c r="I386">
        <v>0</v>
      </c>
      <c r="J386">
        <v>0</v>
      </c>
      <c r="K386">
        <v>0</v>
      </c>
      <c r="L386">
        <v>0</v>
      </c>
      <c r="M386">
        <v>0</v>
      </c>
      <c r="N386">
        <v>0</v>
      </c>
      <c r="O386" t="str">
        <f t="shared" ref="O386:O449" si="42">IF(U386=1,G386,"")</f>
        <v/>
      </c>
      <c r="P386">
        <f>IF(ISERROR(VLOOKUP(G386,Genes!$A$2:$A$749,1,0)),0,1)</f>
        <v>1</v>
      </c>
      <c r="Q386">
        <f t="shared" ref="Q386:Q449" si="43">IF(G386&lt;&gt;G385,1,0)</f>
        <v>0</v>
      </c>
      <c r="R386">
        <f t="shared" ref="R386:R449" si="44">IF(I386=0,0,1)</f>
        <v>0</v>
      </c>
      <c r="S386">
        <f t="shared" ref="S386:S449" si="45">IF(Q386=1,R386,S385+R386)</f>
        <v>0</v>
      </c>
      <c r="T386">
        <f t="shared" ref="T386:T449" si="46">IF(Q386=1,1,T385+1)</f>
        <v>7</v>
      </c>
      <c r="U386">
        <f t="shared" ref="U386:U449" si="47">IF(G386&lt;&gt;G387,1,0)</f>
        <v>0</v>
      </c>
      <c r="V386" t="str">
        <f t="shared" ref="V386:V449" si="48">IF(U386=1,S386/T386,"")</f>
        <v/>
      </c>
    </row>
    <row r="387" spans="1:22" x14ac:dyDescent="0.2">
      <c r="A387" t="s">
        <v>7576</v>
      </c>
      <c r="B387" t="s">
        <v>256</v>
      </c>
      <c r="C387">
        <v>141559213</v>
      </c>
      <c r="D387">
        <v>141559397</v>
      </c>
      <c r="E387">
        <v>185</v>
      </c>
      <c r="F387" t="s">
        <v>74</v>
      </c>
      <c r="G387" t="s">
        <v>248</v>
      </c>
      <c r="H387" t="s">
        <v>7577</v>
      </c>
      <c r="I387">
        <v>0</v>
      </c>
      <c r="J387">
        <v>0</v>
      </c>
      <c r="K387">
        <v>0</v>
      </c>
      <c r="L387">
        <v>0</v>
      </c>
      <c r="M387">
        <v>0</v>
      </c>
      <c r="N387">
        <v>0</v>
      </c>
      <c r="O387" t="str">
        <f t="shared" si="42"/>
        <v/>
      </c>
      <c r="P387">
        <f>IF(ISERROR(VLOOKUP(G387,Genes!$A$2:$A$749,1,0)),0,1)</f>
        <v>1</v>
      </c>
      <c r="Q387">
        <f t="shared" si="43"/>
        <v>0</v>
      </c>
      <c r="R387">
        <f t="shared" si="44"/>
        <v>0</v>
      </c>
      <c r="S387">
        <f t="shared" si="45"/>
        <v>0</v>
      </c>
      <c r="T387">
        <f t="shared" si="46"/>
        <v>8</v>
      </c>
      <c r="U387">
        <f t="shared" si="47"/>
        <v>0</v>
      </c>
      <c r="V387" t="str">
        <f t="shared" si="48"/>
        <v/>
      </c>
    </row>
    <row r="388" spans="1:22" x14ac:dyDescent="0.2">
      <c r="A388" t="s">
        <v>7578</v>
      </c>
      <c r="B388" t="s">
        <v>256</v>
      </c>
      <c r="C388">
        <v>141557567</v>
      </c>
      <c r="D388">
        <v>141557726</v>
      </c>
      <c r="E388">
        <v>160</v>
      </c>
      <c r="F388" t="s">
        <v>74</v>
      </c>
      <c r="G388" t="s">
        <v>248</v>
      </c>
      <c r="H388" t="s">
        <v>7579</v>
      </c>
      <c r="I388">
        <v>0</v>
      </c>
      <c r="J388">
        <v>0</v>
      </c>
      <c r="K388">
        <v>0</v>
      </c>
      <c r="L388">
        <v>0</v>
      </c>
      <c r="M388">
        <v>0</v>
      </c>
      <c r="N388">
        <v>0</v>
      </c>
      <c r="O388" t="str">
        <f t="shared" si="42"/>
        <v/>
      </c>
      <c r="P388">
        <f>IF(ISERROR(VLOOKUP(G388,Genes!$A$2:$A$749,1,0)),0,1)</f>
        <v>1</v>
      </c>
      <c r="Q388">
        <f t="shared" si="43"/>
        <v>0</v>
      </c>
      <c r="R388">
        <f t="shared" si="44"/>
        <v>0</v>
      </c>
      <c r="S388">
        <f t="shared" si="45"/>
        <v>0</v>
      </c>
      <c r="T388">
        <f t="shared" si="46"/>
        <v>9</v>
      </c>
      <c r="U388">
        <f t="shared" si="47"/>
        <v>0</v>
      </c>
      <c r="V388" t="str">
        <f t="shared" si="48"/>
        <v/>
      </c>
    </row>
    <row r="389" spans="1:22" x14ac:dyDescent="0.2">
      <c r="A389" t="s">
        <v>7580</v>
      </c>
      <c r="B389" t="s">
        <v>256</v>
      </c>
      <c r="C389">
        <v>141554312</v>
      </c>
      <c r="D389">
        <v>141554402</v>
      </c>
      <c r="E389">
        <v>91</v>
      </c>
      <c r="F389" t="s">
        <v>74</v>
      </c>
      <c r="G389" t="s">
        <v>248</v>
      </c>
      <c r="H389" t="s">
        <v>7581</v>
      </c>
      <c r="I389">
        <v>0</v>
      </c>
      <c r="J389">
        <v>0</v>
      </c>
      <c r="K389">
        <v>0</v>
      </c>
      <c r="L389">
        <v>0</v>
      </c>
      <c r="M389">
        <v>0</v>
      </c>
      <c r="N389">
        <v>0</v>
      </c>
      <c r="O389" t="str">
        <f t="shared" si="42"/>
        <v/>
      </c>
      <c r="P389">
        <f>IF(ISERROR(VLOOKUP(G389,Genes!$A$2:$A$749,1,0)),0,1)</f>
        <v>1</v>
      </c>
      <c r="Q389">
        <f t="shared" si="43"/>
        <v>0</v>
      </c>
      <c r="R389">
        <f t="shared" si="44"/>
        <v>0</v>
      </c>
      <c r="S389">
        <f t="shared" si="45"/>
        <v>0</v>
      </c>
      <c r="T389">
        <f t="shared" si="46"/>
        <v>10</v>
      </c>
      <c r="U389">
        <f t="shared" si="47"/>
        <v>0</v>
      </c>
      <c r="V389" t="str">
        <f t="shared" si="48"/>
        <v/>
      </c>
    </row>
    <row r="390" spans="1:22" x14ac:dyDescent="0.2">
      <c r="A390" t="s">
        <v>7582</v>
      </c>
      <c r="B390" t="s">
        <v>256</v>
      </c>
      <c r="C390">
        <v>141551263</v>
      </c>
      <c r="D390">
        <v>141551457</v>
      </c>
      <c r="E390">
        <v>195</v>
      </c>
      <c r="F390" t="s">
        <v>74</v>
      </c>
      <c r="G390" t="s">
        <v>248</v>
      </c>
      <c r="H390" t="s">
        <v>7583</v>
      </c>
      <c r="I390">
        <v>0</v>
      </c>
      <c r="J390">
        <v>0</v>
      </c>
      <c r="K390">
        <v>0</v>
      </c>
      <c r="L390">
        <v>0</v>
      </c>
      <c r="M390">
        <v>0</v>
      </c>
      <c r="N390">
        <v>0</v>
      </c>
      <c r="O390" t="str">
        <f t="shared" si="42"/>
        <v/>
      </c>
      <c r="P390">
        <f>IF(ISERROR(VLOOKUP(G390,Genes!$A$2:$A$749,1,0)),0,1)</f>
        <v>1</v>
      </c>
      <c r="Q390">
        <f t="shared" si="43"/>
        <v>0</v>
      </c>
      <c r="R390">
        <f t="shared" si="44"/>
        <v>0</v>
      </c>
      <c r="S390">
        <f t="shared" si="45"/>
        <v>0</v>
      </c>
      <c r="T390">
        <f t="shared" si="46"/>
        <v>11</v>
      </c>
      <c r="U390">
        <f t="shared" si="47"/>
        <v>0</v>
      </c>
      <c r="V390" t="str">
        <f t="shared" si="48"/>
        <v/>
      </c>
    </row>
    <row r="391" spans="1:22" x14ac:dyDescent="0.2">
      <c r="A391" t="s">
        <v>7584</v>
      </c>
      <c r="B391" t="s">
        <v>256</v>
      </c>
      <c r="C391">
        <v>141645584</v>
      </c>
      <c r="D391">
        <v>141645605</v>
      </c>
      <c r="E391">
        <v>22</v>
      </c>
      <c r="F391" t="s">
        <v>74</v>
      </c>
      <c r="G391" t="s">
        <v>248</v>
      </c>
      <c r="H391" t="s">
        <v>7585</v>
      </c>
      <c r="I391">
        <v>0</v>
      </c>
      <c r="J391">
        <v>0</v>
      </c>
      <c r="K391">
        <v>0</v>
      </c>
      <c r="L391">
        <v>0</v>
      </c>
      <c r="M391">
        <v>0</v>
      </c>
      <c r="N391">
        <v>0</v>
      </c>
      <c r="O391" t="str">
        <f t="shared" si="42"/>
        <v/>
      </c>
      <c r="P391">
        <f>IF(ISERROR(VLOOKUP(G391,Genes!$A$2:$A$749,1,0)),0,1)</f>
        <v>1</v>
      </c>
      <c r="Q391">
        <f t="shared" si="43"/>
        <v>0</v>
      </c>
      <c r="R391">
        <f t="shared" si="44"/>
        <v>0</v>
      </c>
      <c r="S391">
        <f t="shared" si="45"/>
        <v>0</v>
      </c>
      <c r="T391">
        <f t="shared" si="46"/>
        <v>12</v>
      </c>
      <c r="U391">
        <f t="shared" si="47"/>
        <v>0</v>
      </c>
      <c r="V391" t="str">
        <f t="shared" si="48"/>
        <v/>
      </c>
    </row>
    <row r="392" spans="1:22" x14ac:dyDescent="0.2">
      <c r="A392" t="s">
        <v>7586</v>
      </c>
      <c r="B392" t="s">
        <v>256</v>
      </c>
      <c r="C392">
        <v>141549419</v>
      </c>
      <c r="D392">
        <v>141549553</v>
      </c>
      <c r="E392">
        <v>135</v>
      </c>
      <c r="F392" t="s">
        <v>74</v>
      </c>
      <c r="G392" t="s">
        <v>248</v>
      </c>
      <c r="H392" t="s">
        <v>7587</v>
      </c>
      <c r="I392">
        <v>0</v>
      </c>
      <c r="J392">
        <v>0</v>
      </c>
      <c r="K392">
        <v>0</v>
      </c>
      <c r="L392">
        <v>0</v>
      </c>
      <c r="M392">
        <v>0</v>
      </c>
      <c r="N392">
        <v>0</v>
      </c>
      <c r="O392" t="str">
        <f t="shared" si="42"/>
        <v/>
      </c>
      <c r="P392">
        <f>IF(ISERROR(VLOOKUP(G392,Genes!$A$2:$A$749,1,0)),0,1)</f>
        <v>1</v>
      </c>
      <c r="Q392">
        <f t="shared" si="43"/>
        <v>0</v>
      </c>
      <c r="R392">
        <f t="shared" si="44"/>
        <v>0</v>
      </c>
      <c r="S392">
        <f t="shared" si="45"/>
        <v>0</v>
      </c>
      <c r="T392">
        <f t="shared" si="46"/>
        <v>13</v>
      </c>
      <c r="U392">
        <f t="shared" si="47"/>
        <v>0</v>
      </c>
      <c r="V392" t="str">
        <f t="shared" si="48"/>
        <v/>
      </c>
    </row>
    <row r="393" spans="1:22" x14ac:dyDescent="0.2">
      <c r="A393" t="s">
        <v>7588</v>
      </c>
      <c r="B393" t="s">
        <v>256</v>
      </c>
      <c r="C393">
        <v>141545567</v>
      </c>
      <c r="D393">
        <v>141545668</v>
      </c>
      <c r="E393">
        <v>102</v>
      </c>
      <c r="F393" t="s">
        <v>74</v>
      </c>
      <c r="G393" t="s">
        <v>248</v>
      </c>
      <c r="H393" t="s">
        <v>7589</v>
      </c>
      <c r="I393">
        <v>0</v>
      </c>
      <c r="J393">
        <v>0</v>
      </c>
      <c r="K393">
        <v>0</v>
      </c>
      <c r="L393">
        <v>0</v>
      </c>
      <c r="M393">
        <v>0</v>
      </c>
      <c r="N393">
        <v>0</v>
      </c>
      <c r="O393" t="str">
        <f t="shared" si="42"/>
        <v/>
      </c>
      <c r="P393">
        <f>IF(ISERROR(VLOOKUP(G393,Genes!$A$2:$A$749,1,0)),0,1)</f>
        <v>1</v>
      </c>
      <c r="Q393">
        <f t="shared" si="43"/>
        <v>0</v>
      </c>
      <c r="R393">
        <f t="shared" si="44"/>
        <v>0</v>
      </c>
      <c r="S393">
        <f t="shared" si="45"/>
        <v>0</v>
      </c>
      <c r="T393">
        <f t="shared" si="46"/>
        <v>14</v>
      </c>
      <c r="U393">
        <f t="shared" si="47"/>
        <v>0</v>
      </c>
      <c r="V393" t="str">
        <f t="shared" si="48"/>
        <v/>
      </c>
    </row>
    <row r="394" spans="1:22" x14ac:dyDescent="0.2">
      <c r="A394" t="s">
        <v>7590</v>
      </c>
      <c r="B394" t="s">
        <v>256</v>
      </c>
      <c r="C394">
        <v>141542515</v>
      </c>
      <c r="D394">
        <v>141542714</v>
      </c>
      <c r="E394">
        <v>200</v>
      </c>
      <c r="F394" t="s">
        <v>74</v>
      </c>
      <c r="G394" t="s">
        <v>248</v>
      </c>
      <c r="H394" t="s">
        <v>7591</v>
      </c>
      <c r="I394">
        <v>0</v>
      </c>
      <c r="J394">
        <v>0</v>
      </c>
      <c r="K394">
        <v>0</v>
      </c>
      <c r="L394">
        <v>0</v>
      </c>
      <c r="M394">
        <v>0</v>
      </c>
      <c r="N394">
        <v>0</v>
      </c>
      <c r="O394" t="str">
        <f t="shared" si="42"/>
        <v/>
      </c>
      <c r="P394">
        <f>IF(ISERROR(VLOOKUP(G394,Genes!$A$2:$A$749,1,0)),0,1)</f>
        <v>1</v>
      </c>
      <c r="Q394">
        <f t="shared" si="43"/>
        <v>0</v>
      </c>
      <c r="R394">
        <f t="shared" si="44"/>
        <v>0</v>
      </c>
      <c r="S394">
        <f t="shared" si="45"/>
        <v>0</v>
      </c>
      <c r="T394">
        <f t="shared" si="46"/>
        <v>15</v>
      </c>
      <c r="U394">
        <f t="shared" si="47"/>
        <v>0</v>
      </c>
      <c r="V394" t="str">
        <f t="shared" si="48"/>
        <v/>
      </c>
    </row>
    <row r="395" spans="1:22" x14ac:dyDescent="0.2">
      <c r="A395" t="s">
        <v>7592</v>
      </c>
      <c r="B395" t="s">
        <v>256</v>
      </c>
      <c r="C395">
        <v>141542143</v>
      </c>
      <c r="D395">
        <v>141542251</v>
      </c>
      <c r="E395">
        <v>109</v>
      </c>
      <c r="F395" t="s">
        <v>74</v>
      </c>
      <c r="G395" t="s">
        <v>248</v>
      </c>
      <c r="H395" t="s">
        <v>7593</v>
      </c>
      <c r="I395">
        <v>0</v>
      </c>
      <c r="J395">
        <v>0</v>
      </c>
      <c r="K395">
        <v>0</v>
      </c>
      <c r="L395">
        <v>0</v>
      </c>
      <c r="M395">
        <v>0</v>
      </c>
      <c r="N395">
        <v>0</v>
      </c>
      <c r="O395" t="str">
        <f t="shared" si="42"/>
        <v/>
      </c>
      <c r="P395">
        <f>IF(ISERROR(VLOOKUP(G395,Genes!$A$2:$A$749,1,0)),0,1)</f>
        <v>1</v>
      </c>
      <c r="Q395">
        <f t="shared" si="43"/>
        <v>0</v>
      </c>
      <c r="R395">
        <f t="shared" si="44"/>
        <v>0</v>
      </c>
      <c r="S395">
        <f t="shared" si="45"/>
        <v>0</v>
      </c>
      <c r="T395">
        <f t="shared" si="46"/>
        <v>16</v>
      </c>
      <c r="U395">
        <f t="shared" si="47"/>
        <v>0</v>
      </c>
      <c r="V395" t="str">
        <f t="shared" si="48"/>
        <v/>
      </c>
    </row>
    <row r="396" spans="1:22" x14ac:dyDescent="0.2">
      <c r="A396" t="s">
        <v>7594</v>
      </c>
      <c r="B396" t="s">
        <v>256</v>
      </c>
      <c r="C396">
        <v>141606775</v>
      </c>
      <c r="D396">
        <v>141606838</v>
      </c>
      <c r="E396">
        <v>64</v>
      </c>
      <c r="F396" t="s">
        <v>74</v>
      </c>
      <c r="G396" t="s">
        <v>248</v>
      </c>
      <c r="H396" t="s">
        <v>7595</v>
      </c>
      <c r="I396">
        <v>0</v>
      </c>
      <c r="J396">
        <v>0</v>
      </c>
      <c r="K396">
        <v>0</v>
      </c>
      <c r="L396">
        <v>0</v>
      </c>
      <c r="M396">
        <v>0</v>
      </c>
      <c r="N396">
        <v>0</v>
      </c>
      <c r="O396" t="str">
        <f t="shared" si="42"/>
        <v/>
      </c>
      <c r="P396">
        <f>IF(ISERROR(VLOOKUP(G396,Genes!$A$2:$A$749,1,0)),0,1)</f>
        <v>1</v>
      </c>
      <c r="Q396">
        <f t="shared" si="43"/>
        <v>0</v>
      </c>
      <c r="R396">
        <f t="shared" si="44"/>
        <v>0</v>
      </c>
      <c r="S396">
        <f t="shared" si="45"/>
        <v>0</v>
      </c>
      <c r="T396">
        <f t="shared" si="46"/>
        <v>17</v>
      </c>
      <c r="U396">
        <f t="shared" si="47"/>
        <v>0</v>
      </c>
      <c r="V396" t="str">
        <f t="shared" si="48"/>
        <v/>
      </c>
    </row>
    <row r="397" spans="1:22" x14ac:dyDescent="0.2">
      <c r="A397" t="s">
        <v>7596</v>
      </c>
      <c r="B397" t="s">
        <v>256</v>
      </c>
      <c r="C397">
        <v>141595218</v>
      </c>
      <c r="D397">
        <v>141595410</v>
      </c>
      <c r="E397">
        <v>193</v>
      </c>
      <c r="F397" t="s">
        <v>74</v>
      </c>
      <c r="G397" t="s">
        <v>248</v>
      </c>
      <c r="H397" t="s">
        <v>7597</v>
      </c>
      <c r="I397">
        <v>0</v>
      </c>
      <c r="J397">
        <v>0</v>
      </c>
      <c r="K397">
        <v>0</v>
      </c>
      <c r="L397">
        <v>0</v>
      </c>
      <c r="M397">
        <v>0</v>
      </c>
      <c r="N397">
        <v>0</v>
      </c>
      <c r="O397" t="str">
        <f t="shared" si="42"/>
        <v/>
      </c>
      <c r="P397">
        <f>IF(ISERROR(VLOOKUP(G397,Genes!$A$2:$A$749,1,0)),0,1)</f>
        <v>1</v>
      </c>
      <c r="Q397">
        <f t="shared" si="43"/>
        <v>0</v>
      </c>
      <c r="R397">
        <f t="shared" si="44"/>
        <v>0</v>
      </c>
      <c r="S397">
        <f t="shared" si="45"/>
        <v>0</v>
      </c>
      <c r="T397">
        <f t="shared" si="46"/>
        <v>18</v>
      </c>
      <c r="U397">
        <f t="shared" si="47"/>
        <v>0</v>
      </c>
      <c r="V397" t="str">
        <f t="shared" si="48"/>
        <v/>
      </c>
    </row>
    <row r="398" spans="1:22" x14ac:dyDescent="0.2">
      <c r="A398" t="s">
        <v>7598</v>
      </c>
      <c r="B398" t="s">
        <v>256</v>
      </c>
      <c r="C398">
        <v>141595218</v>
      </c>
      <c r="D398">
        <v>141595294</v>
      </c>
      <c r="E398">
        <v>77</v>
      </c>
      <c r="F398" t="s">
        <v>74</v>
      </c>
      <c r="G398" t="s">
        <v>248</v>
      </c>
      <c r="H398" t="s">
        <v>7599</v>
      </c>
      <c r="I398">
        <v>0</v>
      </c>
      <c r="J398">
        <v>0</v>
      </c>
      <c r="K398">
        <v>0</v>
      </c>
      <c r="L398">
        <v>0</v>
      </c>
      <c r="M398">
        <v>0</v>
      </c>
      <c r="N398">
        <v>0</v>
      </c>
      <c r="O398" t="str">
        <f t="shared" si="42"/>
        <v/>
      </c>
      <c r="P398">
        <f>IF(ISERROR(VLOOKUP(G398,Genes!$A$2:$A$749,1,0)),0,1)</f>
        <v>1</v>
      </c>
      <c r="Q398">
        <f t="shared" si="43"/>
        <v>0</v>
      </c>
      <c r="R398">
        <f t="shared" si="44"/>
        <v>0</v>
      </c>
      <c r="S398">
        <f t="shared" si="45"/>
        <v>0</v>
      </c>
      <c r="T398">
        <f t="shared" si="46"/>
        <v>19</v>
      </c>
      <c r="U398">
        <f t="shared" si="47"/>
        <v>0</v>
      </c>
      <c r="V398" t="str">
        <f t="shared" si="48"/>
        <v/>
      </c>
    </row>
    <row r="399" spans="1:22" x14ac:dyDescent="0.2">
      <c r="A399" t="s">
        <v>7600</v>
      </c>
      <c r="B399" t="s">
        <v>256</v>
      </c>
      <c r="C399">
        <v>141582911</v>
      </c>
      <c r="D399">
        <v>141583031</v>
      </c>
      <c r="E399">
        <v>121</v>
      </c>
      <c r="F399" t="s">
        <v>74</v>
      </c>
      <c r="G399" t="s">
        <v>248</v>
      </c>
      <c r="H399" t="s">
        <v>7601</v>
      </c>
      <c r="I399">
        <v>0</v>
      </c>
      <c r="J399">
        <v>0</v>
      </c>
      <c r="K399">
        <v>0</v>
      </c>
      <c r="L399">
        <v>0</v>
      </c>
      <c r="M399">
        <v>0</v>
      </c>
      <c r="N399">
        <v>0</v>
      </c>
      <c r="O399" t="str">
        <f t="shared" si="42"/>
        <v/>
      </c>
      <c r="P399">
        <f>IF(ISERROR(VLOOKUP(G399,Genes!$A$2:$A$749,1,0)),0,1)</f>
        <v>1</v>
      </c>
      <c r="Q399">
        <f t="shared" si="43"/>
        <v>0</v>
      </c>
      <c r="R399">
        <f t="shared" si="44"/>
        <v>0</v>
      </c>
      <c r="S399">
        <f t="shared" si="45"/>
        <v>0</v>
      </c>
      <c r="T399">
        <f t="shared" si="46"/>
        <v>20</v>
      </c>
      <c r="U399">
        <f t="shared" si="47"/>
        <v>0</v>
      </c>
      <c r="V399" t="str">
        <f t="shared" si="48"/>
        <v/>
      </c>
    </row>
    <row r="400" spans="1:22" x14ac:dyDescent="0.2">
      <c r="A400" t="s">
        <v>7602</v>
      </c>
      <c r="B400" t="s">
        <v>256</v>
      </c>
      <c r="C400">
        <v>141582911</v>
      </c>
      <c r="D400">
        <v>141583015</v>
      </c>
      <c r="E400">
        <v>105</v>
      </c>
      <c r="F400" t="s">
        <v>74</v>
      </c>
      <c r="G400" t="s">
        <v>248</v>
      </c>
      <c r="H400" t="s">
        <v>7603</v>
      </c>
      <c r="I400">
        <v>0</v>
      </c>
      <c r="J400">
        <v>0</v>
      </c>
      <c r="K400">
        <v>0</v>
      </c>
      <c r="L400">
        <v>0</v>
      </c>
      <c r="M400">
        <v>0</v>
      </c>
      <c r="N400">
        <v>0</v>
      </c>
      <c r="O400" t="str">
        <f t="shared" si="42"/>
        <v/>
      </c>
      <c r="P400">
        <f>IF(ISERROR(VLOOKUP(G400,Genes!$A$2:$A$749,1,0)),0,1)</f>
        <v>1</v>
      </c>
      <c r="Q400">
        <f t="shared" si="43"/>
        <v>0</v>
      </c>
      <c r="R400">
        <f t="shared" si="44"/>
        <v>0</v>
      </c>
      <c r="S400">
        <f t="shared" si="45"/>
        <v>0</v>
      </c>
      <c r="T400">
        <f t="shared" si="46"/>
        <v>21</v>
      </c>
      <c r="U400">
        <f t="shared" si="47"/>
        <v>0</v>
      </c>
      <c r="V400" t="str">
        <f t="shared" si="48"/>
        <v/>
      </c>
    </row>
    <row r="401" spans="1:22" x14ac:dyDescent="0.2">
      <c r="A401" t="s">
        <v>7604</v>
      </c>
      <c r="B401" t="s">
        <v>256</v>
      </c>
      <c r="C401">
        <v>141572552</v>
      </c>
      <c r="D401">
        <v>141572733</v>
      </c>
      <c r="E401">
        <v>182</v>
      </c>
      <c r="F401" t="s">
        <v>74</v>
      </c>
      <c r="G401" t="s">
        <v>248</v>
      </c>
      <c r="H401" t="s">
        <v>7605</v>
      </c>
      <c r="I401">
        <v>0</v>
      </c>
      <c r="J401">
        <v>0</v>
      </c>
      <c r="K401">
        <v>0</v>
      </c>
      <c r="L401">
        <v>0</v>
      </c>
      <c r="M401">
        <v>0</v>
      </c>
      <c r="N401">
        <v>0</v>
      </c>
      <c r="O401" t="str">
        <f t="shared" si="42"/>
        <v/>
      </c>
      <c r="P401">
        <f>IF(ISERROR(VLOOKUP(G401,Genes!$A$2:$A$749,1,0)),0,1)</f>
        <v>1</v>
      </c>
      <c r="Q401">
        <f t="shared" si="43"/>
        <v>0</v>
      </c>
      <c r="R401">
        <f t="shared" si="44"/>
        <v>0</v>
      </c>
      <c r="S401">
        <f t="shared" si="45"/>
        <v>0</v>
      </c>
      <c r="T401">
        <f t="shared" si="46"/>
        <v>22</v>
      </c>
      <c r="U401">
        <f t="shared" si="47"/>
        <v>0</v>
      </c>
      <c r="V401" t="str">
        <f t="shared" si="48"/>
        <v/>
      </c>
    </row>
    <row r="402" spans="1:22" x14ac:dyDescent="0.2">
      <c r="A402" t="s">
        <v>7606</v>
      </c>
      <c r="B402" t="s">
        <v>256</v>
      </c>
      <c r="C402">
        <v>141570473</v>
      </c>
      <c r="D402">
        <v>141570609</v>
      </c>
      <c r="E402">
        <v>137</v>
      </c>
      <c r="F402" t="s">
        <v>74</v>
      </c>
      <c r="G402" t="s">
        <v>248</v>
      </c>
      <c r="H402" t="s">
        <v>7607</v>
      </c>
      <c r="I402">
        <v>0</v>
      </c>
      <c r="J402">
        <v>0</v>
      </c>
      <c r="K402">
        <v>0</v>
      </c>
      <c r="L402">
        <v>0</v>
      </c>
      <c r="M402">
        <v>0</v>
      </c>
      <c r="N402">
        <v>0</v>
      </c>
      <c r="O402" t="str">
        <f t="shared" si="42"/>
        <v>AGO2</v>
      </c>
      <c r="P402">
        <f>IF(ISERROR(VLOOKUP(G402,Genes!$A$2:$A$749,1,0)),0,1)</f>
        <v>1</v>
      </c>
      <c r="Q402">
        <f t="shared" si="43"/>
        <v>0</v>
      </c>
      <c r="R402">
        <f t="shared" si="44"/>
        <v>0</v>
      </c>
      <c r="S402">
        <f t="shared" si="45"/>
        <v>0</v>
      </c>
      <c r="T402">
        <f t="shared" si="46"/>
        <v>23</v>
      </c>
      <c r="U402">
        <f t="shared" si="47"/>
        <v>1</v>
      </c>
      <c r="V402">
        <f t="shared" si="48"/>
        <v>0</v>
      </c>
    </row>
    <row r="403" spans="1:22" x14ac:dyDescent="0.2">
      <c r="A403" t="s">
        <v>7608</v>
      </c>
      <c r="B403" t="s">
        <v>265</v>
      </c>
      <c r="C403">
        <v>139581628</v>
      </c>
      <c r="D403">
        <v>139581809</v>
      </c>
      <c r="E403">
        <v>182</v>
      </c>
      <c r="F403" t="s">
        <v>74</v>
      </c>
      <c r="G403" t="s">
        <v>257</v>
      </c>
      <c r="H403" t="s">
        <v>7609</v>
      </c>
      <c r="I403">
        <v>2</v>
      </c>
      <c r="J403">
        <v>2</v>
      </c>
      <c r="K403">
        <v>0</v>
      </c>
      <c r="L403">
        <v>0</v>
      </c>
      <c r="M403">
        <v>0</v>
      </c>
      <c r="N403">
        <v>0</v>
      </c>
      <c r="O403" t="str">
        <f t="shared" si="42"/>
        <v/>
      </c>
      <c r="P403">
        <f>IF(ISERROR(VLOOKUP(G403,Genes!$A$2:$A$749,1,0)),0,1)</f>
        <v>1</v>
      </c>
      <c r="Q403">
        <f t="shared" si="43"/>
        <v>1</v>
      </c>
      <c r="R403">
        <f t="shared" si="44"/>
        <v>1</v>
      </c>
      <c r="S403">
        <f t="shared" si="45"/>
        <v>1</v>
      </c>
      <c r="T403">
        <f t="shared" si="46"/>
        <v>1</v>
      </c>
      <c r="U403">
        <f t="shared" si="47"/>
        <v>0</v>
      </c>
      <c r="V403" t="str">
        <f t="shared" si="48"/>
        <v/>
      </c>
    </row>
    <row r="404" spans="1:22" x14ac:dyDescent="0.2">
      <c r="A404" t="s">
        <v>7610</v>
      </c>
      <c r="B404" t="s">
        <v>265</v>
      </c>
      <c r="C404">
        <v>139571875</v>
      </c>
      <c r="D404">
        <v>139572008</v>
      </c>
      <c r="E404">
        <v>134</v>
      </c>
      <c r="F404" t="s">
        <v>74</v>
      </c>
      <c r="G404" t="s">
        <v>257</v>
      </c>
      <c r="H404" t="s">
        <v>7611</v>
      </c>
      <c r="I404">
        <v>3</v>
      </c>
      <c r="J404">
        <v>1</v>
      </c>
      <c r="K404">
        <v>2</v>
      </c>
      <c r="L404">
        <v>0</v>
      </c>
      <c r="M404">
        <v>0</v>
      </c>
      <c r="N404">
        <v>0</v>
      </c>
      <c r="O404" t="str">
        <f t="shared" si="42"/>
        <v/>
      </c>
      <c r="P404">
        <f>IF(ISERROR(VLOOKUP(G404,Genes!$A$2:$A$749,1,0)),0,1)</f>
        <v>1</v>
      </c>
      <c r="Q404">
        <f t="shared" si="43"/>
        <v>0</v>
      </c>
      <c r="R404">
        <f t="shared" si="44"/>
        <v>1</v>
      </c>
      <c r="S404">
        <f t="shared" si="45"/>
        <v>2</v>
      </c>
      <c r="T404">
        <f t="shared" si="46"/>
        <v>2</v>
      </c>
      <c r="U404">
        <f t="shared" si="47"/>
        <v>0</v>
      </c>
      <c r="V404" t="str">
        <f t="shared" si="48"/>
        <v/>
      </c>
    </row>
    <row r="405" spans="1:22" x14ac:dyDescent="0.2">
      <c r="A405" t="s">
        <v>7612</v>
      </c>
      <c r="B405" t="s">
        <v>265</v>
      </c>
      <c r="C405">
        <v>139571413</v>
      </c>
      <c r="D405">
        <v>139571588</v>
      </c>
      <c r="E405">
        <v>176</v>
      </c>
      <c r="F405" t="s">
        <v>74</v>
      </c>
      <c r="G405" t="s">
        <v>257</v>
      </c>
      <c r="H405" t="s">
        <v>7613</v>
      </c>
      <c r="I405">
        <v>3</v>
      </c>
      <c r="J405">
        <v>1</v>
      </c>
      <c r="K405">
        <v>2</v>
      </c>
      <c r="L405">
        <v>0</v>
      </c>
      <c r="M405">
        <v>0</v>
      </c>
      <c r="N405">
        <v>0</v>
      </c>
      <c r="O405" t="str">
        <f t="shared" si="42"/>
        <v/>
      </c>
      <c r="P405">
        <f>IF(ISERROR(VLOOKUP(G405,Genes!$A$2:$A$749,1,0)),0,1)</f>
        <v>1</v>
      </c>
      <c r="Q405">
        <f t="shared" si="43"/>
        <v>0</v>
      </c>
      <c r="R405">
        <f t="shared" si="44"/>
        <v>1</v>
      </c>
      <c r="S405">
        <f t="shared" si="45"/>
        <v>3</v>
      </c>
      <c r="T405">
        <f t="shared" si="46"/>
        <v>3</v>
      </c>
      <c r="U405">
        <f t="shared" si="47"/>
        <v>0</v>
      </c>
      <c r="V405" t="str">
        <f t="shared" si="48"/>
        <v/>
      </c>
    </row>
    <row r="406" spans="1:22" x14ac:dyDescent="0.2">
      <c r="A406" t="s">
        <v>7614</v>
      </c>
      <c r="B406" t="s">
        <v>265</v>
      </c>
      <c r="C406">
        <v>139571037</v>
      </c>
      <c r="D406">
        <v>139571132</v>
      </c>
      <c r="E406">
        <v>96</v>
      </c>
      <c r="F406" t="s">
        <v>74</v>
      </c>
      <c r="G406" t="s">
        <v>257</v>
      </c>
      <c r="H406" t="s">
        <v>7615</v>
      </c>
      <c r="I406">
        <v>2</v>
      </c>
      <c r="J406">
        <v>0</v>
      </c>
      <c r="K406">
        <v>2</v>
      </c>
      <c r="L406">
        <v>0</v>
      </c>
      <c r="M406">
        <v>0</v>
      </c>
      <c r="N406">
        <v>0</v>
      </c>
      <c r="O406" t="str">
        <f t="shared" si="42"/>
        <v/>
      </c>
      <c r="P406">
        <f>IF(ISERROR(VLOOKUP(G406,Genes!$A$2:$A$749,1,0)),0,1)</f>
        <v>1</v>
      </c>
      <c r="Q406">
        <f t="shared" si="43"/>
        <v>0</v>
      </c>
      <c r="R406">
        <f t="shared" si="44"/>
        <v>1</v>
      </c>
      <c r="S406">
        <f t="shared" si="45"/>
        <v>4</v>
      </c>
      <c r="T406">
        <f t="shared" si="46"/>
        <v>4</v>
      </c>
      <c r="U406">
        <f t="shared" si="47"/>
        <v>0</v>
      </c>
      <c r="V406" t="str">
        <f t="shared" si="48"/>
        <v/>
      </c>
    </row>
    <row r="407" spans="1:22" x14ac:dyDescent="0.2">
      <c r="A407" t="s">
        <v>7616</v>
      </c>
      <c r="B407" t="s">
        <v>265</v>
      </c>
      <c r="C407">
        <v>139569187</v>
      </c>
      <c r="D407">
        <v>139569259</v>
      </c>
      <c r="E407">
        <v>73</v>
      </c>
      <c r="F407" t="s">
        <v>74</v>
      </c>
      <c r="G407" t="s">
        <v>257</v>
      </c>
      <c r="H407" t="s">
        <v>7617</v>
      </c>
      <c r="I407">
        <v>2</v>
      </c>
      <c r="J407">
        <v>0</v>
      </c>
      <c r="K407">
        <v>2</v>
      </c>
      <c r="L407">
        <v>0</v>
      </c>
      <c r="M407">
        <v>0</v>
      </c>
      <c r="N407">
        <v>0</v>
      </c>
      <c r="O407" t="str">
        <f t="shared" si="42"/>
        <v/>
      </c>
      <c r="P407">
        <f>IF(ISERROR(VLOOKUP(G407,Genes!$A$2:$A$749,1,0)),0,1)</f>
        <v>1</v>
      </c>
      <c r="Q407">
        <f t="shared" si="43"/>
        <v>0</v>
      </c>
      <c r="R407">
        <f t="shared" si="44"/>
        <v>1</v>
      </c>
      <c r="S407">
        <f t="shared" si="45"/>
        <v>5</v>
      </c>
      <c r="T407">
        <f t="shared" si="46"/>
        <v>5</v>
      </c>
      <c r="U407">
        <f t="shared" si="47"/>
        <v>0</v>
      </c>
      <c r="V407" t="str">
        <f t="shared" si="48"/>
        <v/>
      </c>
    </row>
    <row r="408" spans="1:22" x14ac:dyDescent="0.2">
      <c r="A408" t="s">
        <v>7618</v>
      </c>
      <c r="B408" t="s">
        <v>265</v>
      </c>
      <c r="C408">
        <v>139568204</v>
      </c>
      <c r="D408">
        <v>139568379</v>
      </c>
      <c r="E408">
        <v>176</v>
      </c>
      <c r="F408" t="s">
        <v>74</v>
      </c>
      <c r="G408" t="s">
        <v>257</v>
      </c>
      <c r="H408" t="s">
        <v>7619</v>
      </c>
      <c r="I408">
        <v>3</v>
      </c>
      <c r="J408">
        <v>1</v>
      </c>
      <c r="K408">
        <v>2</v>
      </c>
      <c r="L408">
        <v>0</v>
      </c>
      <c r="M408">
        <v>0</v>
      </c>
      <c r="N408">
        <v>0</v>
      </c>
      <c r="O408" t="str">
        <f t="shared" si="42"/>
        <v>AGPAT2</v>
      </c>
      <c r="P408">
        <f>IF(ISERROR(VLOOKUP(G408,Genes!$A$2:$A$749,1,0)),0,1)</f>
        <v>1</v>
      </c>
      <c r="Q408">
        <f t="shared" si="43"/>
        <v>0</v>
      </c>
      <c r="R408">
        <f t="shared" si="44"/>
        <v>1</v>
      </c>
      <c r="S408">
        <f t="shared" si="45"/>
        <v>6</v>
      </c>
      <c r="T408">
        <f t="shared" si="46"/>
        <v>6</v>
      </c>
      <c r="U408">
        <f t="shared" si="47"/>
        <v>1</v>
      </c>
      <c r="V408">
        <f t="shared" si="48"/>
        <v>1</v>
      </c>
    </row>
    <row r="409" spans="1:22" x14ac:dyDescent="0.2">
      <c r="A409" t="s">
        <v>7620</v>
      </c>
      <c r="B409" t="s">
        <v>224</v>
      </c>
      <c r="C409">
        <v>32891049</v>
      </c>
      <c r="D409">
        <v>32891076</v>
      </c>
      <c r="E409">
        <v>28</v>
      </c>
      <c r="F409" t="s">
        <v>74</v>
      </c>
      <c r="G409" t="s">
        <v>266</v>
      </c>
      <c r="H409" t="s">
        <v>7621</v>
      </c>
      <c r="I409">
        <v>2</v>
      </c>
      <c r="J409">
        <v>2</v>
      </c>
      <c r="K409">
        <v>0</v>
      </c>
      <c r="L409">
        <v>0</v>
      </c>
      <c r="M409">
        <v>0</v>
      </c>
      <c r="N409">
        <v>0</v>
      </c>
      <c r="O409" t="str">
        <f t="shared" si="42"/>
        <v/>
      </c>
      <c r="P409">
        <f>IF(ISERROR(VLOOKUP(G409,Genes!$A$2:$A$749,1,0)),0,1)</f>
        <v>1</v>
      </c>
      <c r="Q409">
        <f t="shared" si="43"/>
        <v>1</v>
      </c>
      <c r="R409">
        <f t="shared" si="44"/>
        <v>1</v>
      </c>
      <c r="S409">
        <f t="shared" si="45"/>
        <v>1</v>
      </c>
      <c r="T409">
        <f t="shared" si="46"/>
        <v>1</v>
      </c>
      <c r="U409">
        <f t="shared" si="47"/>
        <v>0</v>
      </c>
      <c r="V409" t="str">
        <f t="shared" si="48"/>
        <v/>
      </c>
    </row>
    <row r="410" spans="1:22" x14ac:dyDescent="0.2">
      <c r="A410" t="s">
        <v>7622</v>
      </c>
      <c r="B410" t="s">
        <v>224</v>
      </c>
      <c r="C410">
        <v>32878357</v>
      </c>
      <c r="D410">
        <v>32878444</v>
      </c>
      <c r="E410">
        <v>88</v>
      </c>
      <c r="F410" t="s">
        <v>74</v>
      </c>
      <c r="G410" t="s">
        <v>266</v>
      </c>
      <c r="H410" t="s">
        <v>7623</v>
      </c>
      <c r="I410">
        <v>4</v>
      </c>
      <c r="J410">
        <v>0</v>
      </c>
      <c r="K410">
        <v>2</v>
      </c>
      <c r="L410">
        <v>0</v>
      </c>
      <c r="M410">
        <v>0</v>
      </c>
      <c r="N410">
        <v>2</v>
      </c>
      <c r="O410" t="str">
        <f t="shared" si="42"/>
        <v/>
      </c>
      <c r="P410">
        <f>IF(ISERROR(VLOOKUP(G410,Genes!$A$2:$A$749,1,0)),0,1)</f>
        <v>1</v>
      </c>
      <c r="Q410">
        <f t="shared" si="43"/>
        <v>0</v>
      </c>
      <c r="R410">
        <f t="shared" si="44"/>
        <v>1</v>
      </c>
      <c r="S410">
        <f t="shared" si="45"/>
        <v>2</v>
      </c>
      <c r="T410">
        <f t="shared" si="46"/>
        <v>2</v>
      </c>
      <c r="U410">
        <f t="shared" si="47"/>
        <v>0</v>
      </c>
      <c r="V410" t="str">
        <f t="shared" si="48"/>
        <v/>
      </c>
    </row>
    <row r="411" spans="1:22" x14ac:dyDescent="0.2">
      <c r="A411" t="s">
        <v>7624</v>
      </c>
      <c r="B411" t="s">
        <v>224</v>
      </c>
      <c r="C411">
        <v>32878138</v>
      </c>
      <c r="D411">
        <v>32878255</v>
      </c>
      <c r="E411">
        <v>118</v>
      </c>
      <c r="F411" t="s">
        <v>74</v>
      </c>
      <c r="G411" t="s">
        <v>266</v>
      </c>
      <c r="H411" t="s">
        <v>7625</v>
      </c>
      <c r="I411">
        <v>4</v>
      </c>
      <c r="J411">
        <v>0</v>
      </c>
      <c r="K411">
        <v>2</v>
      </c>
      <c r="L411">
        <v>0</v>
      </c>
      <c r="M411">
        <v>1</v>
      </c>
      <c r="N411">
        <v>1</v>
      </c>
      <c r="O411" t="str">
        <f t="shared" si="42"/>
        <v/>
      </c>
      <c r="P411">
        <f>IF(ISERROR(VLOOKUP(G411,Genes!$A$2:$A$749,1,0)),0,1)</f>
        <v>1</v>
      </c>
      <c r="Q411">
        <f t="shared" si="43"/>
        <v>0</v>
      </c>
      <c r="R411">
        <f t="shared" si="44"/>
        <v>1</v>
      </c>
      <c r="S411">
        <f t="shared" si="45"/>
        <v>3</v>
      </c>
      <c r="T411">
        <f t="shared" si="46"/>
        <v>3</v>
      </c>
      <c r="U411">
        <f t="shared" si="47"/>
        <v>0</v>
      </c>
      <c r="V411" t="str">
        <f t="shared" si="48"/>
        <v/>
      </c>
    </row>
    <row r="412" spans="1:22" x14ac:dyDescent="0.2">
      <c r="A412" t="s">
        <v>7626</v>
      </c>
      <c r="B412" t="s">
        <v>224</v>
      </c>
      <c r="C412">
        <v>32873246</v>
      </c>
      <c r="D412">
        <v>32873440</v>
      </c>
      <c r="E412">
        <v>195</v>
      </c>
      <c r="F412" t="s">
        <v>74</v>
      </c>
      <c r="G412" t="s">
        <v>266</v>
      </c>
      <c r="H412" t="s">
        <v>7627</v>
      </c>
      <c r="I412">
        <v>3</v>
      </c>
      <c r="J412">
        <v>1</v>
      </c>
      <c r="K412">
        <v>2</v>
      </c>
      <c r="L412">
        <v>0</v>
      </c>
      <c r="M412">
        <v>0</v>
      </c>
      <c r="N412">
        <v>0</v>
      </c>
      <c r="O412" t="str">
        <f t="shared" si="42"/>
        <v/>
      </c>
      <c r="P412">
        <f>IF(ISERROR(VLOOKUP(G412,Genes!$A$2:$A$749,1,0)),0,1)</f>
        <v>1</v>
      </c>
      <c r="Q412">
        <f t="shared" si="43"/>
        <v>0</v>
      </c>
      <c r="R412">
        <f t="shared" si="44"/>
        <v>1</v>
      </c>
      <c r="S412">
        <f t="shared" si="45"/>
        <v>4</v>
      </c>
      <c r="T412">
        <f t="shared" si="46"/>
        <v>4</v>
      </c>
      <c r="U412">
        <f t="shared" si="47"/>
        <v>0</v>
      </c>
      <c r="V412" t="str">
        <f t="shared" si="48"/>
        <v/>
      </c>
    </row>
    <row r="413" spans="1:22" x14ac:dyDescent="0.2">
      <c r="A413" t="s">
        <v>7628</v>
      </c>
      <c r="B413" t="s">
        <v>224</v>
      </c>
      <c r="C413">
        <v>32868840</v>
      </c>
      <c r="D413">
        <v>32868971</v>
      </c>
      <c r="E413">
        <v>132</v>
      </c>
      <c r="F413" t="s">
        <v>74</v>
      </c>
      <c r="G413" t="s">
        <v>266</v>
      </c>
      <c r="H413" t="s">
        <v>7629</v>
      </c>
      <c r="I413">
        <v>3</v>
      </c>
      <c r="J413">
        <v>1</v>
      </c>
      <c r="K413">
        <v>2</v>
      </c>
      <c r="L413">
        <v>0</v>
      </c>
      <c r="M413">
        <v>0</v>
      </c>
      <c r="N413">
        <v>0</v>
      </c>
      <c r="O413" t="str">
        <f t="shared" si="42"/>
        <v/>
      </c>
      <c r="P413">
        <f>IF(ISERROR(VLOOKUP(G413,Genes!$A$2:$A$749,1,0)),0,1)</f>
        <v>1</v>
      </c>
      <c r="Q413">
        <f t="shared" si="43"/>
        <v>0</v>
      </c>
      <c r="R413">
        <f t="shared" si="44"/>
        <v>1</v>
      </c>
      <c r="S413">
        <f t="shared" si="45"/>
        <v>5</v>
      </c>
      <c r="T413">
        <f t="shared" si="46"/>
        <v>5</v>
      </c>
      <c r="U413">
        <f t="shared" si="47"/>
        <v>0</v>
      </c>
      <c r="V413" t="str">
        <f t="shared" si="48"/>
        <v/>
      </c>
    </row>
    <row r="414" spans="1:22" x14ac:dyDescent="0.2">
      <c r="A414" t="s">
        <v>7630</v>
      </c>
      <c r="B414" t="s">
        <v>224</v>
      </c>
      <c r="C414">
        <v>32889553</v>
      </c>
      <c r="D414">
        <v>32889586</v>
      </c>
      <c r="E414">
        <v>34</v>
      </c>
      <c r="F414" t="s">
        <v>74</v>
      </c>
      <c r="G414" t="s">
        <v>266</v>
      </c>
      <c r="H414" t="s">
        <v>7631</v>
      </c>
      <c r="I414">
        <v>0</v>
      </c>
      <c r="J414">
        <v>0</v>
      </c>
      <c r="K414">
        <v>0</v>
      </c>
      <c r="L414">
        <v>0</v>
      </c>
      <c r="M414">
        <v>0</v>
      </c>
      <c r="N414">
        <v>0</v>
      </c>
      <c r="O414" t="str">
        <f t="shared" si="42"/>
        <v/>
      </c>
      <c r="P414">
        <f>IF(ISERROR(VLOOKUP(G414,Genes!$A$2:$A$749,1,0)),0,1)</f>
        <v>1</v>
      </c>
      <c r="Q414">
        <f t="shared" si="43"/>
        <v>0</v>
      </c>
      <c r="R414">
        <f t="shared" si="44"/>
        <v>0</v>
      </c>
      <c r="S414">
        <f t="shared" si="45"/>
        <v>5</v>
      </c>
      <c r="T414">
        <f t="shared" si="46"/>
        <v>6</v>
      </c>
      <c r="U414">
        <f t="shared" si="47"/>
        <v>0</v>
      </c>
      <c r="V414" t="str">
        <f t="shared" si="48"/>
        <v/>
      </c>
    </row>
    <row r="415" spans="1:22" x14ac:dyDescent="0.2">
      <c r="A415" t="s">
        <v>7632</v>
      </c>
      <c r="B415" t="s">
        <v>224</v>
      </c>
      <c r="C415">
        <v>32883201</v>
      </c>
      <c r="D415">
        <v>32883391</v>
      </c>
      <c r="E415">
        <v>191</v>
      </c>
      <c r="F415" t="s">
        <v>74</v>
      </c>
      <c r="G415" t="s">
        <v>266</v>
      </c>
      <c r="H415" t="s">
        <v>7633</v>
      </c>
      <c r="I415">
        <v>3</v>
      </c>
      <c r="J415">
        <v>1</v>
      </c>
      <c r="K415">
        <v>2</v>
      </c>
      <c r="L415">
        <v>0</v>
      </c>
      <c r="M415">
        <v>0</v>
      </c>
      <c r="N415">
        <v>0</v>
      </c>
      <c r="O415" t="str">
        <f t="shared" si="42"/>
        <v/>
      </c>
      <c r="P415">
        <f>IF(ISERROR(VLOOKUP(G415,Genes!$A$2:$A$749,1,0)),0,1)</f>
        <v>1</v>
      </c>
      <c r="Q415">
        <f t="shared" si="43"/>
        <v>0</v>
      </c>
      <c r="R415">
        <f t="shared" si="44"/>
        <v>1</v>
      </c>
      <c r="S415">
        <f t="shared" si="45"/>
        <v>6</v>
      </c>
      <c r="T415">
        <f t="shared" si="46"/>
        <v>7</v>
      </c>
      <c r="U415">
        <f t="shared" si="47"/>
        <v>0</v>
      </c>
      <c r="V415" t="str">
        <f t="shared" si="48"/>
        <v/>
      </c>
    </row>
    <row r="416" spans="1:22" x14ac:dyDescent="0.2">
      <c r="A416" t="s">
        <v>7634</v>
      </c>
      <c r="B416" t="s">
        <v>224</v>
      </c>
      <c r="C416">
        <v>32883201</v>
      </c>
      <c r="D416">
        <v>32883335</v>
      </c>
      <c r="E416">
        <v>135</v>
      </c>
      <c r="F416" t="s">
        <v>74</v>
      </c>
      <c r="G416" t="s">
        <v>266</v>
      </c>
      <c r="H416" t="s">
        <v>7635</v>
      </c>
      <c r="I416">
        <v>3</v>
      </c>
      <c r="J416">
        <v>0</v>
      </c>
      <c r="K416">
        <v>2</v>
      </c>
      <c r="L416">
        <v>1</v>
      </c>
      <c r="M416">
        <v>0</v>
      </c>
      <c r="N416">
        <v>0</v>
      </c>
      <c r="O416" t="str">
        <f t="shared" si="42"/>
        <v/>
      </c>
      <c r="P416">
        <f>IF(ISERROR(VLOOKUP(G416,Genes!$A$2:$A$749,1,0)),0,1)</f>
        <v>1</v>
      </c>
      <c r="Q416">
        <f t="shared" si="43"/>
        <v>0</v>
      </c>
      <c r="R416">
        <f t="shared" si="44"/>
        <v>1</v>
      </c>
      <c r="S416">
        <f t="shared" si="45"/>
        <v>7</v>
      </c>
      <c r="T416">
        <f t="shared" si="46"/>
        <v>8</v>
      </c>
      <c r="U416">
        <f t="shared" si="47"/>
        <v>0</v>
      </c>
      <c r="V416" t="str">
        <f t="shared" si="48"/>
        <v/>
      </c>
    </row>
    <row r="417" spans="1:22" x14ac:dyDescent="0.2">
      <c r="A417" t="s">
        <v>7636</v>
      </c>
      <c r="B417" t="s">
        <v>224</v>
      </c>
      <c r="C417">
        <v>32881887</v>
      </c>
      <c r="D417">
        <v>32881962</v>
      </c>
      <c r="E417">
        <v>76</v>
      </c>
      <c r="F417" t="s">
        <v>74</v>
      </c>
      <c r="G417" t="s">
        <v>266</v>
      </c>
      <c r="H417" t="s">
        <v>7637</v>
      </c>
      <c r="I417">
        <v>2</v>
      </c>
      <c r="J417">
        <v>0</v>
      </c>
      <c r="K417">
        <v>2</v>
      </c>
      <c r="L417">
        <v>0</v>
      </c>
      <c r="M417">
        <v>0</v>
      </c>
      <c r="N417">
        <v>0</v>
      </c>
      <c r="O417" t="str">
        <f t="shared" si="42"/>
        <v/>
      </c>
      <c r="P417">
        <f>IF(ISERROR(VLOOKUP(G417,Genes!$A$2:$A$749,1,0)),0,1)</f>
        <v>1</v>
      </c>
      <c r="Q417">
        <f t="shared" si="43"/>
        <v>0</v>
      </c>
      <c r="R417">
        <f t="shared" si="44"/>
        <v>1</v>
      </c>
      <c r="S417">
        <f t="shared" si="45"/>
        <v>8</v>
      </c>
      <c r="T417">
        <f t="shared" si="46"/>
        <v>9</v>
      </c>
      <c r="U417">
        <f t="shared" si="47"/>
        <v>0</v>
      </c>
      <c r="V417" t="str">
        <f t="shared" si="48"/>
        <v/>
      </c>
    </row>
    <row r="418" spans="1:22" x14ac:dyDescent="0.2">
      <c r="A418" t="s">
        <v>7638</v>
      </c>
      <c r="B418" t="s">
        <v>224</v>
      </c>
      <c r="C418">
        <v>32880164</v>
      </c>
      <c r="D418">
        <v>32880313</v>
      </c>
      <c r="E418">
        <v>150</v>
      </c>
      <c r="F418" t="s">
        <v>74</v>
      </c>
      <c r="G418" t="s">
        <v>266</v>
      </c>
      <c r="H418" t="s">
        <v>7639</v>
      </c>
      <c r="I418">
        <v>3</v>
      </c>
      <c r="J418">
        <v>1</v>
      </c>
      <c r="K418">
        <v>2</v>
      </c>
      <c r="L418">
        <v>0</v>
      </c>
      <c r="M418">
        <v>0</v>
      </c>
      <c r="N418">
        <v>0</v>
      </c>
      <c r="O418" t="str">
        <f t="shared" si="42"/>
        <v/>
      </c>
      <c r="P418">
        <f>IF(ISERROR(VLOOKUP(G418,Genes!$A$2:$A$749,1,0)),0,1)</f>
        <v>1</v>
      </c>
      <c r="Q418">
        <f t="shared" si="43"/>
        <v>0</v>
      </c>
      <c r="R418">
        <f t="shared" si="44"/>
        <v>1</v>
      </c>
      <c r="S418">
        <f t="shared" si="45"/>
        <v>9</v>
      </c>
      <c r="T418">
        <f t="shared" si="46"/>
        <v>10</v>
      </c>
      <c r="U418">
        <f t="shared" si="47"/>
        <v>0</v>
      </c>
      <c r="V418" t="str">
        <f t="shared" si="48"/>
        <v/>
      </c>
    </row>
    <row r="419" spans="1:22" x14ac:dyDescent="0.2">
      <c r="A419" t="s">
        <v>7640</v>
      </c>
      <c r="B419" t="s">
        <v>224</v>
      </c>
      <c r="C419">
        <v>32880164</v>
      </c>
      <c r="D419">
        <v>32880230</v>
      </c>
      <c r="E419">
        <v>67</v>
      </c>
      <c r="F419" t="s">
        <v>74</v>
      </c>
      <c r="G419" t="s">
        <v>266</v>
      </c>
      <c r="H419" t="s">
        <v>7641</v>
      </c>
      <c r="I419">
        <v>3</v>
      </c>
      <c r="J419">
        <v>1</v>
      </c>
      <c r="K419">
        <v>0</v>
      </c>
      <c r="L419">
        <v>1</v>
      </c>
      <c r="M419">
        <v>1</v>
      </c>
      <c r="N419">
        <v>0</v>
      </c>
      <c r="O419" t="str">
        <f t="shared" si="42"/>
        <v/>
      </c>
      <c r="P419">
        <f>IF(ISERROR(VLOOKUP(G419,Genes!$A$2:$A$749,1,0)),0,1)</f>
        <v>1</v>
      </c>
      <c r="Q419">
        <f t="shared" si="43"/>
        <v>0</v>
      </c>
      <c r="R419">
        <f t="shared" si="44"/>
        <v>1</v>
      </c>
      <c r="S419">
        <f t="shared" si="45"/>
        <v>10</v>
      </c>
      <c r="T419">
        <f t="shared" si="46"/>
        <v>11</v>
      </c>
      <c r="U419">
        <f t="shared" si="47"/>
        <v>0</v>
      </c>
      <c r="V419" t="str">
        <f t="shared" si="48"/>
        <v/>
      </c>
    </row>
    <row r="420" spans="1:22" x14ac:dyDescent="0.2">
      <c r="A420" t="s">
        <v>7642</v>
      </c>
      <c r="B420" t="s">
        <v>224</v>
      </c>
      <c r="C420">
        <v>32879225</v>
      </c>
      <c r="D420">
        <v>32879337</v>
      </c>
      <c r="E420">
        <v>113</v>
      </c>
      <c r="F420" t="s">
        <v>74</v>
      </c>
      <c r="G420" t="s">
        <v>266</v>
      </c>
      <c r="H420" t="s">
        <v>7643</v>
      </c>
      <c r="I420">
        <v>2</v>
      </c>
      <c r="J420">
        <v>0</v>
      </c>
      <c r="K420">
        <v>2</v>
      </c>
      <c r="L420">
        <v>0</v>
      </c>
      <c r="M420">
        <v>0</v>
      </c>
      <c r="N420">
        <v>0</v>
      </c>
      <c r="O420" t="str">
        <f t="shared" si="42"/>
        <v/>
      </c>
      <c r="P420">
        <f>IF(ISERROR(VLOOKUP(G420,Genes!$A$2:$A$749,1,0)),0,1)</f>
        <v>1</v>
      </c>
      <c r="Q420">
        <f t="shared" si="43"/>
        <v>0</v>
      </c>
      <c r="R420">
        <f t="shared" si="44"/>
        <v>1</v>
      </c>
      <c r="S420">
        <f t="shared" si="45"/>
        <v>11</v>
      </c>
      <c r="T420">
        <f t="shared" si="46"/>
        <v>12</v>
      </c>
      <c r="U420">
        <f t="shared" si="47"/>
        <v>0</v>
      </c>
      <c r="V420" t="str">
        <f t="shared" si="48"/>
        <v/>
      </c>
    </row>
    <row r="421" spans="1:22" x14ac:dyDescent="0.2">
      <c r="A421" t="s">
        <v>7644</v>
      </c>
      <c r="B421" t="s">
        <v>224</v>
      </c>
      <c r="C421">
        <v>32878537</v>
      </c>
      <c r="D421">
        <v>32878744</v>
      </c>
      <c r="E421">
        <v>208</v>
      </c>
      <c r="F421" t="s">
        <v>74</v>
      </c>
      <c r="G421" t="s">
        <v>266</v>
      </c>
      <c r="H421" t="s">
        <v>7645</v>
      </c>
      <c r="I421">
        <v>5</v>
      </c>
      <c r="J421">
        <v>1</v>
      </c>
      <c r="K421">
        <v>2</v>
      </c>
      <c r="L421">
        <v>0</v>
      </c>
      <c r="M421">
        <v>1</v>
      </c>
      <c r="N421">
        <v>1</v>
      </c>
      <c r="O421" t="str">
        <f t="shared" si="42"/>
        <v>AHCY</v>
      </c>
      <c r="P421">
        <f>IF(ISERROR(VLOOKUP(G421,Genes!$A$2:$A$749,1,0)),0,1)</f>
        <v>1</v>
      </c>
      <c r="Q421">
        <f t="shared" si="43"/>
        <v>0</v>
      </c>
      <c r="R421">
        <f t="shared" si="44"/>
        <v>1</v>
      </c>
      <c r="S421">
        <f t="shared" si="45"/>
        <v>12</v>
      </c>
      <c r="T421">
        <f t="shared" si="46"/>
        <v>13</v>
      </c>
      <c r="U421">
        <f t="shared" si="47"/>
        <v>1</v>
      </c>
      <c r="V421">
        <f t="shared" si="48"/>
        <v>0.92307692307692313</v>
      </c>
    </row>
    <row r="422" spans="1:22" x14ac:dyDescent="0.2">
      <c r="A422" t="s">
        <v>7646</v>
      </c>
      <c r="B422" t="s">
        <v>183</v>
      </c>
      <c r="C422">
        <v>27873815</v>
      </c>
      <c r="D422">
        <v>27878626</v>
      </c>
      <c r="E422">
        <v>4812</v>
      </c>
      <c r="F422" t="s">
        <v>74</v>
      </c>
      <c r="G422" t="s">
        <v>273</v>
      </c>
      <c r="H422" t="s">
        <v>7647</v>
      </c>
      <c r="I422">
        <v>0</v>
      </c>
      <c r="J422">
        <v>0</v>
      </c>
      <c r="K422">
        <v>0</v>
      </c>
      <c r="L422">
        <v>0</v>
      </c>
      <c r="M422">
        <v>0</v>
      </c>
      <c r="N422">
        <v>0</v>
      </c>
      <c r="O422" t="str">
        <f t="shared" si="42"/>
        <v>AHDC1</v>
      </c>
      <c r="P422">
        <f>IF(ISERROR(VLOOKUP(G422,Genes!$A$2:$A$749,1,0)),0,1)</f>
        <v>1</v>
      </c>
      <c r="Q422">
        <f t="shared" si="43"/>
        <v>1</v>
      </c>
      <c r="R422">
        <f t="shared" si="44"/>
        <v>0</v>
      </c>
      <c r="S422">
        <f t="shared" si="45"/>
        <v>0</v>
      </c>
      <c r="T422">
        <f t="shared" si="46"/>
        <v>1</v>
      </c>
      <c r="U422">
        <f t="shared" si="47"/>
        <v>1</v>
      </c>
      <c r="V422">
        <f t="shared" si="48"/>
        <v>0</v>
      </c>
    </row>
    <row r="423" spans="1:22" x14ac:dyDescent="0.2">
      <c r="A423" t="s">
        <v>7648</v>
      </c>
      <c r="B423" t="s">
        <v>288</v>
      </c>
      <c r="C423">
        <v>135813366</v>
      </c>
      <c r="D423">
        <v>135813375</v>
      </c>
      <c r="E423">
        <v>10</v>
      </c>
      <c r="F423" t="s">
        <v>74</v>
      </c>
      <c r="G423" t="s">
        <v>280</v>
      </c>
      <c r="H423" t="s">
        <v>7649</v>
      </c>
      <c r="I423">
        <v>2</v>
      </c>
      <c r="J423">
        <v>1</v>
      </c>
      <c r="K423">
        <v>0</v>
      </c>
      <c r="L423">
        <v>0</v>
      </c>
      <c r="M423">
        <v>1</v>
      </c>
      <c r="N423">
        <v>0</v>
      </c>
      <c r="O423" t="str">
        <f t="shared" si="42"/>
        <v/>
      </c>
      <c r="P423">
        <f>IF(ISERROR(VLOOKUP(G423,Genes!$A$2:$A$749,1,0)),0,1)</f>
        <v>1</v>
      </c>
      <c r="Q423">
        <f t="shared" si="43"/>
        <v>1</v>
      </c>
      <c r="R423">
        <f t="shared" si="44"/>
        <v>1</v>
      </c>
      <c r="S423">
        <f t="shared" si="45"/>
        <v>1</v>
      </c>
      <c r="T423">
        <f t="shared" si="46"/>
        <v>1</v>
      </c>
      <c r="U423">
        <f t="shared" si="47"/>
        <v>0</v>
      </c>
      <c r="V423" t="str">
        <f t="shared" si="48"/>
        <v/>
      </c>
    </row>
    <row r="424" spans="1:22" x14ac:dyDescent="0.2">
      <c r="A424" t="s">
        <v>7650</v>
      </c>
      <c r="B424" t="s">
        <v>288</v>
      </c>
      <c r="C424">
        <v>135768146</v>
      </c>
      <c r="D424">
        <v>135768298</v>
      </c>
      <c r="E424">
        <v>153</v>
      </c>
      <c r="F424" t="s">
        <v>74</v>
      </c>
      <c r="G424" t="s">
        <v>280</v>
      </c>
      <c r="H424" t="s">
        <v>7651</v>
      </c>
      <c r="I424">
        <v>3</v>
      </c>
      <c r="J424">
        <v>1</v>
      </c>
      <c r="K424">
        <v>2</v>
      </c>
      <c r="L424">
        <v>0</v>
      </c>
      <c r="M424">
        <v>0</v>
      </c>
      <c r="N424">
        <v>0</v>
      </c>
      <c r="O424" t="str">
        <f t="shared" si="42"/>
        <v/>
      </c>
      <c r="P424">
        <f>IF(ISERROR(VLOOKUP(G424,Genes!$A$2:$A$749,1,0)),0,1)</f>
        <v>1</v>
      </c>
      <c r="Q424">
        <f t="shared" si="43"/>
        <v>0</v>
      </c>
      <c r="R424">
        <f t="shared" si="44"/>
        <v>1</v>
      </c>
      <c r="S424">
        <f t="shared" si="45"/>
        <v>2</v>
      </c>
      <c r="T424">
        <f t="shared" si="46"/>
        <v>2</v>
      </c>
      <c r="U424">
        <f t="shared" si="47"/>
        <v>0</v>
      </c>
      <c r="V424" t="str">
        <f t="shared" si="48"/>
        <v/>
      </c>
    </row>
    <row r="425" spans="1:22" x14ac:dyDescent="0.2">
      <c r="A425" t="s">
        <v>7652</v>
      </c>
      <c r="B425" t="s">
        <v>288</v>
      </c>
      <c r="C425">
        <v>135763720</v>
      </c>
      <c r="D425">
        <v>135763852</v>
      </c>
      <c r="E425">
        <v>133</v>
      </c>
      <c r="F425" t="s">
        <v>74</v>
      </c>
      <c r="G425" t="s">
        <v>280</v>
      </c>
      <c r="H425" t="s">
        <v>7653</v>
      </c>
      <c r="I425">
        <v>3</v>
      </c>
      <c r="J425">
        <v>1</v>
      </c>
      <c r="K425">
        <v>2</v>
      </c>
      <c r="L425">
        <v>0</v>
      </c>
      <c r="M425">
        <v>0</v>
      </c>
      <c r="N425">
        <v>0</v>
      </c>
      <c r="O425" t="str">
        <f t="shared" si="42"/>
        <v/>
      </c>
      <c r="P425">
        <f>IF(ISERROR(VLOOKUP(G425,Genes!$A$2:$A$749,1,0)),0,1)</f>
        <v>1</v>
      </c>
      <c r="Q425">
        <f t="shared" si="43"/>
        <v>0</v>
      </c>
      <c r="R425">
        <f t="shared" si="44"/>
        <v>1</v>
      </c>
      <c r="S425">
        <f t="shared" si="45"/>
        <v>3</v>
      </c>
      <c r="T425">
        <f t="shared" si="46"/>
        <v>3</v>
      </c>
      <c r="U425">
        <f t="shared" si="47"/>
        <v>0</v>
      </c>
      <c r="V425" t="str">
        <f t="shared" si="48"/>
        <v/>
      </c>
    </row>
    <row r="426" spans="1:22" x14ac:dyDescent="0.2">
      <c r="A426" t="s">
        <v>7654</v>
      </c>
      <c r="B426" t="s">
        <v>288</v>
      </c>
      <c r="C426">
        <v>135759513</v>
      </c>
      <c r="D426">
        <v>135759636</v>
      </c>
      <c r="E426">
        <v>124</v>
      </c>
      <c r="F426" t="s">
        <v>74</v>
      </c>
      <c r="G426" t="s">
        <v>280</v>
      </c>
      <c r="H426" t="s">
        <v>7655</v>
      </c>
      <c r="I426">
        <v>3</v>
      </c>
      <c r="J426">
        <v>1</v>
      </c>
      <c r="K426">
        <v>2</v>
      </c>
      <c r="L426">
        <v>0</v>
      </c>
      <c r="M426">
        <v>0</v>
      </c>
      <c r="N426">
        <v>0</v>
      </c>
      <c r="O426" t="str">
        <f t="shared" si="42"/>
        <v/>
      </c>
      <c r="P426">
        <f>IF(ISERROR(VLOOKUP(G426,Genes!$A$2:$A$749,1,0)),0,1)</f>
        <v>1</v>
      </c>
      <c r="Q426">
        <f t="shared" si="43"/>
        <v>0</v>
      </c>
      <c r="R426">
        <f t="shared" si="44"/>
        <v>1</v>
      </c>
      <c r="S426">
        <f t="shared" si="45"/>
        <v>4</v>
      </c>
      <c r="T426">
        <f t="shared" si="46"/>
        <v>4</v>
      </c>
      <c r="U426">
        <f t="shared" si="47"/>
        <v>0</v>
      </c>
      <c r="V426" t="str">
        <f t="shared" si="48"/>
        <v/>
      </c>
    </row>
    <row r="427" spans="1:22" x14ac:dyDescent="0.2">
      <c r="A427" t="s">
        <v>7656</v>
      </c>
      <c r="B427" t="s">
        <v>288</v>
      </c>
      <c r="C427">
        <v>135754165</v>
      </c>
      <c r="D427">
        <v>135754394</v>
      </c>
      <c r="E427">
        <v>230</v>
      </c>
      <c r="F427" t="s">
        <v>74</v>
      </c>
      <c r="G427" t="s">
        <v>280</v>
      </c>
      <c r="H427" t="s">
        <v>7657</v>
      </c>
      <c r="I427">
        <v>3</v>
      </c>
      <c r="J427">
        <v>1</v>
      </c>
      <c r="K427">
        <v>2</v>
      </c>
      <c r="L427">
        <v>0</v>
      </c>
      <c r="M427">
        <v>0</v>
      </c>
      <c r="N427">
        <v>0</v>
      </c>
      <c r="O427" t="str">
        <f t="shared" si="42"/>
        <v/>
      </c>
      <c r="P427">
        <f>IF(ISERROR(VLOOKUP(G427,Genes!$A$2:$A$749,1,0)),0,1)</f>
        <v>1</v>
      </c>
      <c r="Q427">
        <f t="shared" si="43"/>
        <v>0</v>
      </c>
      <c r="R427">
        <f t="shared" si="44"/>
        <v>1</v>
      </c>
      <c r="S427">
        <f t="shared" si="45"/>
        <v>5</v>
      </c>
      <c r="T427">
        <f t="shared" si="46"/>
        <v>5</v>
      </c>
      <c r="U427">
        <f t="shared" si="47"/>
        <v>0</v>
      </c>
      <c r="V427" t="str">
        <f t="shared" si="48"/>
        <v/>
      </c>
    </row>
    <row r="428" spans="1:22" x14ac:dyDescent="0.2">
      <c r="A428" t="s">
        <v>7658</v>
      </c>
      <c r="B428" t="s">
        <v>288</v>
      </c>
      <c r="C428">
        <v>135752346</v>
      </c>
      <c r="D428">
        <v>135752452</v>
      </c>
      <c r="E428">
        <v>107</v>
      </c>
      <c r="F428" t="s">
        <v>74</v>
      </c>
      <c r="G428" t="s">
        <v>280</v>
      </c>
      <c r="H428" t="s">
        <v>7659</v>
      </c>
      <c r="I428">
        <v>2</v>
      </c>
      <c r="J428">
        <v>0</v>
      </c>
      <c r="K428">
        <v>2</v>
      </c>
      <c r="L428">
        <v>0</v>
      </c>
      <c r="M428">
        <v>0</v>
      </c>
      <c r="N428">
        <v>0</v>
      </c>
      <c r="O428" t="str">
        <f t="shared" si="42"/>
        <v/>
      </c>
      <c r="P428">
        <f>IF(ISERROR(VLOOKUP(G428,Genes!$A$2:$A$749,1,0)),0,1)</f>
        <v>1</v>
      </c>
      <c r="Q428">
        <f t="shared" si="43"/>
        <v>0</v>
      </c>
      <c r="R428">
        <f t="shared" si="44"/>
        <v>1</v>
      </c>
      <c r="S428">
        <f t="shared" si="45"/>
        <v>6</v>
      </c>
      <c r="T428">
        <f t="shared" si="46"/>
        <v>6</v>
      </c>
      <c r="U428">
        <f t="shared" si="47"/>
        <v>0</v>
      </c>
      <c r="V428" t="str">
        <f t="shared" si="48"/>
        <v/>
      </c>
    </row>
    <row r="429" spans="1:22" x14ac:dyDescent="0.2">
      <c r="A429" t="s">
        <v>7660</v>
      </c>
      <c r="B429" t="s">
        <v>288</v>
      </c>
      <c r="C429">
        <v>135751020</v>
      </c>
      <c r="D429">
        <v>135751138</v>
      </c>
      <c r="E429">
        <v>119</v>
      </c>
      <c r="F429" t="s">
        <v>74</v>
      </c>
      <c r="G429" t="s">
        <v>280</v>
      </c>
      <c r="H429" t="s">
        <v>7661</v>
      </c>
      <c r="I429">
        <v>2</v>
      </c>
      <c r="J429">
        <v>0</v>
      </c>
      <c r="K429">
        <v>2</v>
      </c>
      <c r="L429">
        <v>0</v>
      </c>
      <c r="M429">
        <v>0</v>
      </c>
      <c r="N429">
        <v>0</v>
      </c>
      <c r="O429" t="str">
        <f t="shared" si="42"/>
        <v/>
      </c>
      <c r="P429">
        <f>IF(ISERROR(VLOOKUP(G429,Genes!$A$2:$A$749,1,0)),0,1)</f>
        <v>1</v>
      </c>
      <c r="Q429">
        <f t="shared" si="43"/>
        <v>0</v>
      </c>
      <c r="R429">
        <f t="shared" si="44"/>
        <v>1</v>
      </c>
      <c r="S429">
        <f t="shared" si="45"/>
        <v>7</v>
      </c>
      <c r="T429">
        <f t="shared" si="46"/>
        <v>7</v>
      </c>
      <c r="U429">
        <f t="shared" si="47"/>
        <v>0</v>
      </c>
      <c r="V429" t="str">
        <f t="shared" si="48"/>
        <v/>
      </c>
    </row>
    <row r="430" spans="1:22" x14ac:dyDescent="0.2">
      <c r="A430" t="s">
        <v>7662</v>
      </c>
      <c r="B430" t="s">
        <v>288</v>
      </c>
      <c r="C430">
        <v>135749767</v>
      </c>
      <c r="D430">
        <v>135749897</v>
      </c>
      <c r="E430">
        <v>131</v>
      </c>
      <c r="F430" t="s">
        <v>74</v>
      </c>
      <c r="G430" t="s">
        <v>280</v>
      </c>
      <c r="H430" t="s">
        <v>7663</v>
      </c>
      <c r="I430">
        <v>3</v>
      </c>
      <c r="J430">
        <v>1</v>
      </c>
      <c r="K430">
        <v>2</v>
      </c>
      <c r="L430">
        <v>0</v>
      </c>
      <c r="M430">
        <v>0</v>
      </c>
      <c r="N430">
        <v>0</v>
      </c>
      <c r="O430" t="str">
        <f t="shared" si="42"/>
        <v/>
      </c>
      <c r="P430">
        <f>IF(ISERROR(VLOOKUP(G430,Genes!$A$2:$A$749,1,0)),0,1)</f>
        <v>1</v>
      </c>
      <c r="Q430">
        <f t="shared" si="43"/>
        <v>0</v>
      </c>
      <c r="R430">
        <f t="shared" si="44"/>
        <v>1</v>
      </c>
      <c r="S430">
        <f t="shared" si="45"/>
        <v>8</v>
      </c>
      <c r="T430">
        <f t="shared" si="46"/>
        <v>8</v>
      </c>
      <c r="U430">
        <f t="shared" si="47"/>
        <v>0</v>
      </c>
      <c r="V430" t="str">
        <f t="shared" si="48"/>
        <v/>
      </c>
    </row>
    <row r="431" spans="1:22" x14ac:dyDescent="0.2">
      <c r="A431" t="s">
        <v>7664</v>
      </c>
      <c r="B431" t="s">
        <v>288</v>
      </c>
      <c r="C431">
        <v>135748305</v>
      </c>
      <c r="D431">
        <v>135748445</v>
      </c>
      <c r="E431">
        <v>141</v>
      </c>
      <c r="F431" t="s">
        <v>74</v>
      </c>
      <c r="G431" t="s">
        <v>280</v>
      </c>
      <c r="H431" t="s">
        <v>7665</v>
      </c>
      <c r="I431">
        <v>3</v>
      </c>
      <c r="J431">
        <v>1</v>
      </c>
      <c r="K431">
        <v>2</v>
      </c>
      <c r="L431">
        <v>0</v>
      </c>
      <c r="M431">
        <v>0</v>
      </c>
      <c r="N431">
        <v>0</v>
      </c>
      <c r="O431" t="str">
        <f t="shared" si="42"/>
        <v/>
      </c>
      <c r="P431">
        <f>IF(ISERROR(VLOOKUP(G431,Genes!$A$2:$A$749,1,0)),0,1)</f>
        <v>1</v>
      </c>
      <c r="Q431">
        <f t="shared" si="43"/>
        <v>0</v>
      </c>
      <c r="R431">
        <f t="shared" si="44"/>
        <v>1</v>
      </c>
      <c r="S431">
        <f t="shared" si="45"/>
        <v>9</v>
      </c>
      <c r="T431">
        <f t="shared" si="46"/>
        <v>9</v>
      </c>
      <c r="U431">
        <f t="shared" si="47"/>
        <v>0</v>
      </c>
      <c r="V431" t="str">
        <f t="shared" si="48"/>
        <v/>
      </c>
    </row>
    <row r="432" spans="1:22" x14ac:dyDescent="0.2">
      <c r="A432" t="s">
        <v>7666</v>
      </c>
      <c r="B432" t="s">
        <v>288</v>
      </c>
      <c r="C432">
        <v>135732486</v>
      </c>
      <c r="D432">
        <v>135732682</v>
      </c>
      <c r="E432">
        <v>197</v>
      </c>
      <c r="F432" t="s">
        <v>74</v>
      </c>
      <c r="G432" t="s">
        <v>280</v>
      </c>
      <c r="H432" t="s">
        <v>7667</v>
      </c>
      <c r="I432">
        <v>3</v>
      </c>
      <c r="J432">
        <v>1</v>
      </c>
      <c r="K432">
        <v>2</v>
      </c>
      <c r="L432">
        <v>0</v>
      </c>
      <c r="M432">
        <v>0</v>
      </c>
      <c r="N432">
        <v>0</v>
      </c>
      <c r="O432" t="str">
        <f t="shared" si="42"/>
        <v/>
      </c>
      <c r="P432">
        <f>IF(ISERROR(VLOOKUP(G432,Genes!$A$2:$A$749,1,0)),0,1)</f>
        <v>1</v>
      </c>
      <c r="Q432">
        <f t="shared" si="43"/>
        <v>0</v>
      </c>
      <c r="R432">
        <f t="shared" si="44"/>
        <v>1</v>
      </c>
      <c r="S432">
        <f t="shared" si="45"/>
        <v>10</v>
      </c>
      <c r="T432">
        <f t="shared" si="46"/>
        <v>10</v>
      </c>
      <c r="U432">
        <f t="shared" si="47"/>
        <v>0</v>
      </c>
      <c r="V432" t="str">
        <f t="shared" si="48"/>
        <v/>
      </c>
    </row>
    <row r="433" spans="1:22" x14ac:dyDescent="0.2">
      <c r="A433" t="s">
        <v>7668</v>
      </c>
      <c r="B433" t="s">
        <v>288</v>
      </c>
      <c r="C433">
        <v>135726089</v>
      </c>
      <c r="D433">
        <v>135726115</v>
      </c>
      <c r="E433">
        <v>27</v>
      </c>
      <c r="F433" t="s">
        <v>74</v>
      </c>
      <c r="G433" t="s">
        <v>280</v>
      </c>
      <c r="H433" t="s">
        <v>7669</v>
      </c>
      <c r="I433">
        <v>2</v>
      </c>
      <c r="J433">
        <v>2</v>
      </c>
      <c r="K433">
        <v>0</v>
      </c>
      <c r="L433">
        <v>0</v>
      </c>
      <c r="M433">
        <v>0</v>
      </c>
      <c r="N433">
        <v>0</v>
      </c>
      <c r="O433" t="str">
        <f t="shared" si="42"/>
        <v/>
      </c>
      <c r="P433">
        <f>IF(ISERROR(VLOOKUP(G433,Genes!$A$2:$A$749,1,0)),0,1)</f>
        <v>1</v>
      </c>
      <c r="Q433">
        <f t="shared" si="43"/>
        <v>0</v>
      </c>
      <c r="R433">
        <f t="shared" si="44"/>
        <v>1</v>
      </c>
      <c r="S433">
        <f t="shared" si="45"/>
        <v>11</v>
      </c>
      <c r="T433">
        <f t="shared" si="46"/>
        <v>11</v>
      </c>
      <c r="U433">
        <f t="shared" si="47"/>
        <v>0</v>
      </c>
      <c r="V433" t="str">
        <f t="shared" si="48"/>
        <v/>
      </c>
    </row>
    <row r="434" spans="1:22" x14ac:dyDescent="0.2">
      <c r="A434" t="s">
        <v>7670</v>
      </c>
      <c r="B434" t="s">
        <v>288</v>
      </c>
      <c r="C434">
        <v>135811761</v>
      </c>
      <c r="D434">
        <v>135811885</v>
      </c>
      <c r="E434">
        <v>125</v>
      </c>
      <c r="F434" t="s">
        <v>74</v>
      </c>
      <c r="G434" t="s">
        <v>280</v>
      </c>
      <c r="H434" t="s">
        <v>7671</v>
      </c>
      <c r="I434">
        <v>3</v>
      </c>
      <c r="J434">
        <v>0</v>
      </c>
      <c r="K434">
        <v>2</v>
      </c>
      <c r="L434">
        <v>1</v>
      </c>
      <c r="M434">
        <v>0</v>
      </c>
      <c r="N434">
        <v>0</v>
      </c>
      <c r="O434" t="str">
        <f t="shared" si="42"/>
        <v/>
      </c>
      <c r="P434">
        <f>IF(ISERROR(VLOOKUP(G434,Genes!$A$2:$A$749,1,0)),0,1)</f>
        <v>1</v>
      </c>
      <c r="Q434">
        <f t="shared" si="43"/>
        <v>0</v>
      </c>
      <c r="R434">
        <f t="shared" si="44"/>
        <v>1</v>
      </c>
      <c r="S434">
        <f t="shared" si="45"/>
        <v>12</v>
      </c>
      <c r="T434">
        <f t="shared" si="46"/>
        <v>12</v>
      </c>
      <c r="U434">
        <f t="shared" si="47"/>
        <v>0</v>
      </c>
      <c r="V434" t="str">
        <f t="shared" si="48"/>
        <v/>
      </c>
    </row>
    <row r="435" spans="1:22" x14ac:dyDescent="0.2">
      <c r="A435" t="s">
        <v>7672</v>
      </c>
      <c r="B435" t="s">
        <v>288</v>
      </c>
      <c r="C435">
        <v>135715914</v>
      </c>
      <c r="D435">
        <v>135716034</v>
      </c>
      <c r="E435">
        <v>121</v>
      </c>
      <c r="F435" t="s">
        <v>74</v>
      </c>
      <c r="G435" t="s">
        <v>280</v>
      </c>
      <c r="H435" t="s">
        <v>7673</v>
      </c>
      <c r="I435">
        <v>3</v>
      </c>
      <c r="J435">
        <v>0</v>
      </c>
      <c r="K435">
        <v>2</v>
      </c>
      <c r="L435">
        <v>1</v>
      </c>
      <c r="M435">
        <v>0</v>
      </c>
      <c r="N435">
        <v>0</v>
      </c>
      <c r="O435" t="str">
        <f t="shared" si="42"/>
        <v/>
      </c>
      <c r="P435">
        <f>IF(ISERROR(VLOOKUP(G435,Genes!$A$2:$A$749,1,0)),0,1)</f>
        <v>1</v>
      </c>
      <c r="Q435">
        <f t="shared" si="43"/>
        <v>0</v>
      </c>
      <c r="R435">
        <f t="shared" si="44"/>
        <v>1</v>
      </c>
      <c r="S435">
        <f t="shared" si="45"/>
        <v>13</v>
      </c>
      <c r="T435">
        <f t="shared" si="46"/>
        <v>13</v>
      </c>
      <c r="U435">
        <f t="shared" si="47"/>
        <v>0</v>
      </c>
      <c r="V435" t="str">
        <f t="shared" si="48"/>
        <v/>
      </c>
    </row>
    <row r="436" spans="1:22" x14ac:dyDescent="0.2">
      <c r="A436" t="s">
        <v>7674</v>
      </c>
      <c r="B436" t="s">
        <v>288</v>
      </c>
      <c r="C436">
        <v>135709119</v>
      </c>
      <c r="D436">
        <v>135709171</v>
      </c>
      <c r="E436">
        <v>53</v>
      </c>
      <c r="F436" t="s">
        <v>74</v>
      </c>
      <c r="G436" t="s">
        <v>280</v>
      </c>
      <c r="H436" t="s">
        <v>7675</v>
      </c>
      <c r="I436">
        <v>2</v>
      </c>
      <c r="J436">
        <v>2</v>
      </c>
      <c r="K436">
        <v>0</v>
      </c>
      <c r="L436">
        <v>0</v>
      </c>
      <c r="M436">
        <v>0</v>
      </c>
      <c r="N436">
        <v>0</v>
      </c>
      <c r="O436" t="str">
        <f t="shared" si="42"/>
        <v/>
      </c>
      <c r="P436">
        <f>IF(ISERROR(VLOOKUP(G436,Genes!$A$2:$A$749,1,0)),0,1)</f>
        <v>1</v>
      </c>
      <c r="Q436">
        <f t="shared" si="43"/>
        <v>0</v>
      </c>
      <c r="R436">
        <f t="shared" si="44"/>
        <v>1</v>
      </c>
      <c r="S436">
        <f t="shared" si="45"/>
        <v>14</v>
      </c>
      <c r="T436">
        <f t="shared" si="46"/>
        <v>14</v>
      </c>
      <c r="U436">
        <f t="shared" si="47"/>
        <v>0</v>
      </c>
      <c r="V436" t="str">
        <f t="shared" si="48"/>
        <v/>
      </c>
    </row>
    <row r="437" spans="1:22" x14ac:dyDescent="0.2">
      <c r="A437" t="s">
        <v>7676</v>
      </c>
      <c r="B437" t="s">
        <v>288</v>
      </c>
      <c r="C437">
        <v>135679270</v>
      </c>
      <c r="D437">
        <v>135679325</v>
      </c>
      <c r="E437">
        <v>56</v>
      </c>
      <c r="F437" t="s">
        <v>74</v>
      </c>
      <c r="G437" t="s">
        <v>280</v>
      </c>
      <c r="H437" t="s">
        <v>7677</v>
      </c>
      <c r="I437">
        <v>2</v>
      </c>
      <c r="J437">
        <v>2</v>
      </c>
      <c r="K437">
        <v>0</v>
      </c>
      <c r="L437">
        <v>0</v>
      </c>
      <c r="M437">
        <v>0</v>
      </c>
      <c r="N437">
        <v>0</v>
      </c>
      <c r="O437" t="str">
        <f t="shared" si="42"/>
        <v/>
      </c>
      <c r="P437">
        <f>IF(ISERROR(VLOOKUP(G437,Genes!$A$2:$A$749,1,0)),0,1)</f>
        <v>1</v>
      </c>
      <c r="Q437">
        <f t="shared" si="43"/>
        <v>0</v>
      </c>
      <c r="R437">
        <f t="shared" si="44"/>
        <v>1</v>
      </c>
      <c r="S437">
        <f t="shared" si="45"/>
        <v>15</v>
      </c>
      <c r="T437">
        <f t="shared" si="46"/>
        <v>15</v>
      </c>
      <c r="U437">
        <f t="shared" si="47"/>
        <v>0</v>
      </c>
      <c r="V437" t="str">
        <f t="shared" si="48"/>
        <v/>
      </c>
    </row>
    <row r="438" spans="1:22" x14ac:dyDescent="0.2">
      <c r="A438" t="s">
        <v>7678</v>
      </c>
      <c r="B438" t="s">
        <v>288</v>
      </c>
      <c r="C438">
        <v>135644300</v>
      </c>
      <c r="D438">
        <v>135644462</v>
      </c>
      <c r="E438">
        <v>163</v>
      </c>
      <c r="F438" t="s">
        <v>74</v>
      </c>
      <c r="G438" t="s">
        <v>280</v>
      </c>
      <c r="H438" t="s">
        <v>7679</v>
      </c>
      <c r="I438">
        <v>3</v>
      </c>
      <c r="J438">
        <v>1</v>
      </c>
      <c r="K438">
        <v>2</v>
      </c>
      <c r="L438">
        <v>0</v>
      </c>
      <c r="M438">
        <v>0</v>
      </c>
      <c r="N438">
        <v>0</v>
      </c>
      <c r="O438" t="str">
        <f t="shared" si="42"/>
        <v/>
      </c>
      <c r="P438">
        <f>IF(ISERROR(VLOOKUP(G438,Genes!$A$2:$A$749,1,0)),0,1)</f>
        <v>1</v>
      </c>
      <c r="Q438">
        <f t="shared" si="43"/>
        <v>0</v>
      </c>
      <c r="R438">
        <f t="shared" si="44"/>
        <v>1</v>
      </c>
      <c r="S438">
        <f t="shared" si="45"/>
        <v>16</v>
      </c>
      <c r="T438">
        <f t="shared" si="46"/>
        <v>16</v>
      </c>
      <c r="U438">
        <f t="shared" si="47"/>
        <v>0</v>
      </c>
      <c r="V438" t="str">
        <f t="shared" si="48"/>
        <v/>
      </c>
    </row>
    <row r="439" spans="1:22" x14ac:dyDescent="0.2">
      <c r="A439" t="s">
        <v>7680</v>
      </c>
      <c r="B439" t="s">
        <v>288</v>
      </c>
      <c r="C439">
        <v>135639725</v>
      </c>
      <c r="D439">
        <v>135639754</v>
      </c>
      <c r="E439">
        <v>30</v>
      </c>
      <c r="F439" t="s">
        <v>74</v>
      </c>
      <c r="G439" t="s">
        <v>280</v>
      </c>
      <c r="H439" t="s">
        <v>7681</v>
      </c>
      <c r="I439">
        <v>2</v>
      </c>
      <c r="J439">
        <v>1</v>
      </c>
      <c r="K439">
        <v>0</v>
      </c>
      <c r="L439">
        <v>1</v>
      </c>
      <c r="M439">
        <v>0</v>
      </c>
      <c r="N439">
        <v>0</v>
      </c>
      <c r="O439" t="str">
        <f t="shared" si="42"/>
        <v/>
      </c>
      <c r="P439">
        <f>IF(ISERROR(VLOOKUP(G439,Genes!$A$2:$A$749,1,0)),0,1)</f>
        <v>1</v>
      </c>
      <c r="Q439">
        <f t="shared" si="43"/>
        <v>0</v>
      </c>
      <c r="R439">
        <f t="shared" si="44"/>
        <v>1</v>
      </c>
      <c r="S439">
        <f t="shared" si="45"/>
        <v>17</v>
      </c>
      <c r="T439">
        <f t="shared" si="46"/>
        <v>17</v>
      </c>
      <c r="U439">
        <f t="shared" si="47"/>
        <v>0</v>
      </c>
      <c r="V439" t="str">
        <f t="shared" si="48"/>
        <v/>
      </c>
    </row>
    <row r="440" spans="1:22" x14ac:dyDescent="0.2">
      <c r="A440" t="s">
        <v>7682</v>
      </c>
      <c r="B440" t="s">
        <v>288</v>
      </c>
      <c r="C440">
        <v>135639657</v>
      </c>
      <c r="D440">
        <v>135639754</v>
      </c>
      <c r="E440">
        <v>98</v>
      </c>
      <c r="F440" t="s">
        <v>74</v>
      </c>
      <c r="G440" t="s">
        <v>280</v>
      </c>
      <c r="H440" t="s">
        <v>7683</v>
      </c>
      <c r="I440">
        <v>2</v>
      </c>
      <c r="J440">
        <v>0</v>
      </c>
      <c r="K440">
        <v>2</v>
      </c>
      <c r="L440">
        <v>0</v>
      </c>
      <c r="M440">
        <v>0</v>
      </c>
      <c r="N440">
        <v>0</v>
      </c>
      <c r="O440" t="str">
        <f t="shared" si="42"/>
        <v/>
      </c>
      <c r="P440">
        <f>IF(ISERROR(VLOOKUP(G440,Genes!$A$2:$A$749,1,0)),0,1)</f>
        <v>1</v>
      </c>
      <c r="Q440">
        <f t="shared" si="43"/>
        <v>0</v>
      </c>
      <c r="R440">
        <f t="shared" si="44"/>
        <v>1</v>
      </c>
      <c r="S440">
        <f t="shared" si="45"/>
        <v>18</v>
      </c>
      <c r="T440">
        <f t="shared" si="46"/>
        <v>18</v>
      </c>
      <c r="U440">
        <f t="shared" si="47"/>
        <v>0</v>
      </c>
      <c r="V440" t="str">
        <f t="shared" si="48"/>
        <v/>
      </c>
    </row>
    <row r="441" spans="1:22" x14ac:dyDescent="0.2">
      <c r="A441" t="s">
        <v>7684</v>
      </c>
      <c r="B441" t="s">
        <v>288</v>
      </c>
      <c r="C441">
        <v>135637044</v>
      </c>
      <c r="D441">
        <v>135637178</v>
      </c>
      <c r="E441">
        <v>135</v>
      </c>
      <c r="F441" t="s">
        <v>74</v>
      </c>
      <c r="G441" t="s">
        <v>280</v>
      </c>
      <c r="H441" t="s">
        <v>7685</v>
      </c>
      <c r="I441">
        <v>0</v>
      </c>
      <c r="J441">
        <v>0</v>
      </c>
      <c r="K441">
        <v>0</v>
      </c>
      <c r="L441">
        <v>0</v>
      </c>
      <c r="M441">
        <v>0</v>
      </c>
      <c r="N441">
        <v>0</v>
      </c>
      <c r="O441" t="str">
        <f t="shared" si="42"/>
        <v/>
      </c>
      <c r="P441">
        <f>IF(ISERROR(VLOOKUP(G441,Genes!$A$2:$A$749,1,0)),0,1)</f>
        <v>1</v>
      </c>
      <c r="Q441">
        <f t="shared" si="43"/>
        <v>0</v>
      </c>
      <c r="R441">
        <f t="shared" si="44"/>
        <v>0</v>
      </c>
      <c r="S441">
        <f t="shared" si="45"/>
        <v>18</v>
      </c>
      <c r="T441">
        <f t="shared" si="46"/>
        <v>19</v>
      </c>
      <c r="U441">
        <f t="shared" si="47"/>
        <v>0</v>
      </c>
      <c r="V441" t="str">
        <f t="shared" si="48"/>
        <v/>
      </c>
    </row>
    <row r="442" spans="1:22" x14ac:dyDescent="0.2">
      <c r="A442" t="s">
        <v>7686</v>
      </c>
      <c r="B442" t="s">
        <v>288</v>
      </c>
      <c r="C442">
        <v>135621638</v>
      </c>
      <c r="D442">
        <v>135621696</v>
      </c>
      <c r="E442">
        <v>59</v>
      </c>
      <c r="F442" t="s">
        <v>74</v>
      </c>
      <c r="G442" t="s">
        <v>280</v>
      </c>
      <c r="H442" t="s">
        <v>7687</v>
      </c>
      <c r="I442">
        <v>2</v>
      </c>
      <c r="J442">
        <v>2</v>
      </c>
      <c r="K442">
        <v>0</v>
      </c>
      <c r="L442">
        <v>0</v>
      </c>
      <c r="M442">
        <v>0</v>
      </c>
      <c r="N442">
        <v>0</v>
      </c>
      <c r="O442" t="str">
        <f t="shared" si="42"/>
        <v/>
      </c>
      <c r="P442">
        <f>IF(ISERROR(VLOOKUP(G442,Genes!$A$2:$A$749,1,0)),0,1)</f>
        <v>1</v>
      </c>
      <c r="Q442">
        <f t="shared" si="43"/>
        <v>0</v>
      </c>
      <c r="R442">
        <f t="shared" si="44"/>
        <v>1</v>
      </c>
      <c r="S442">
        <f t="shared" si="45"/>
        <v>19</v>
      </c>
      <c r="T442">
        <f t="shared" si="46"/>
        <v>20</v>
      </c>
      <c r="U442">
        <f t="shared" si="47"/>
        <v>0</v>
      </c>
      <c r="V442" t="str">
        <f t="shared" si="48"/>
        <v/>
      </c>
    </row>
    <row r="443" spans="1:22" x14ac:dyDescent="0.2">
      <c r="A443" t="s">
        <v>7688</v>
      </c>
      <c r="B443" t="s">
        <v>288</v>
      </c>
      <c r="C443">
        <v>135618576</v>
      </c>
      <c r="D443">
        <v>135618630</v>
      </c>
      <c r="E443">
        <v>55</v>
      </c>
      <c r="F443" t="s">
        <v>74</v>
      </c>
      <c r="G443" t="s">
        <v>280</v>
      </c>
      <c r="H443" t="s">
        <v>7689</v>
      </c>
      <c r="I443">
        <v>2</v>
      </c>
      <c r="J443">
        <v>2</v>
      </c>
      <c r="K443">
        <v>0</v>
      </c>
      <c r="L443">
        <v>0</v>
      </c>
      <c r="M443">
        <v>0</v>
      </c>
      <c r="N443">
        <v>0</v>
      </c>
      <c r="O443" t="str">
        <f t="shared" si="42"/>
        <v/>
      </c>
      <c r="P443">
        <f>IF(ISERROR(VLOOKUP(G443,Genes!$A$2:$A$749,1,0)),0,1)</f>
        <v>1</v>
      </c>
      <c r="Q443">
        <f t="shared" si="43"/>
        <v>0</v>
      </c>
      <c r="R443">
        <f t="shared" si="44"/>
        <v>1</v>
      </c>
      <c r="S443">
        <f t="shared" si="45"/>
        <v>20</v>
      </c>
      <c r="T443">
        <f t="shared" si="46"/>
        <v>21</v>
      </c>
      <c r="U443">
        <f t="shared" si="47"/>
        <v>0</v>
      </c>
      <c r="V443" t="str">
        <f t="shared" si="48"/>
        <v/>
      </c>
    </row>
    <row r="444" spans="1:22" x14ac:dyDescent="0.2">
      <c r="A444" t="s">
        <v>7690</v>
      </c>
      <c r="B444" t="s">
        <v>288</v>
      </c>
      <c r="C444">
        <v>135611561</v>
      </c>
      <c r="D444">
        <v>135611663</v>
      </c>
      <c r="E444">
        <v>103</v>
      </c>
      <c r="F444" t="s">
        <v>74</v>
      </c>
      <c r="G444" t="s">
        <v>280</v>
      </c>
      <c r="H444" t="s">
        <v>7691</v>
      </c>
      <c r="I444">
        <v>2</v>
      </c>
      <c r="J444">
        <v>0</v>
      </c>
      <c r="K444">
        <v>2</v>
      </c>
      <c r="L444">
        <v>0</v>
      </c>
      <c r="M444">
        <v>0</v>
      </c>
      <c r="N444">
        <v>0</v>
      </c>
      <c r="O444" t="str">
        <f t="shared" si="42"/>
        <v/>
      </c>
      <c r="P444">
        <f>IF(ISERROR(VLOOKUP(G444,Genes!$A$2:$A$749,1,0)),0,1)</f>
        <v>1</v>
      </c>
      <c r="Q444">
        <f t="shared" si="43"/>
        <v>0</v>
      </c>
      <c r="R444">
        <f t="shared" si="44"/>
        <v>1</v>
      </c>
      <c r="S444">
        <f t="shared" si="45"/>
        <v>21</v>
      </c>
      <c r="T444">
        <f t="shared" si="46"/>
        <v>22</v>
      </c>
      <c r="U444">
        <f t="shared" si="47"/>
        <v>0</v>
      </c>
      <c r="V444" t="str">
        <f t="shared" si="48"/>
        <v/>
      </c>
    </row>
    <row r="445" spans="1:22" x14ac:dyDescent="0.2">
      <c r="A445" t="s">
        <v>7692</v>
      </c>
      <c r="B445" t="s">
        <v>288</v>
      </c>
      <c r="C445">
        <v>135788719</v>
      </c>
      <c r="D445">
        <v>135788772</v>
      </c>
      <c r="E445">
        <v>54</v>
      </c>
      <c r="F445" t="s">
        <v>74</v>
      </c>
      <c r="G445" t="s">
        <v>280</v>
      </c>
      <c r="H445" t="s">
        <v>7693</v>
      </c>
      <c r="I445">
        <v>2</v>
      </c>
      <c r="J445">
        <v>2</v>
      </c>
      <c r="K445">
        <v>0</v>
      </c>
      <c r="L445">
        <v>0</v>
      </c>
      <c r="M445">
        <v>0</v>
      </c>
      <c r="N445">
        <v>0</v>
      </c>
      <c r="O445" t="str">
        <f t="shared" si="42"/>
        <v/>
      </c>
      <c r="P445">
        <f>IF(ISERROR(VLOOKUP(G445,Genes!$A$2:$A$749,1,0)),0,1)</f>
        <v>1</v>
      </c>
      <c r="Q445">
        <f t="shared" si="43"/>
        <v>0</v>
      </c>
      <c r="R445">
        <f t="shared" si="44"/>
        <v>1</v>
      </c>
      <c r="S445">
        <f t="shared" si="45"/>
        <v>22</v>
      </c>
      <c r="T445">
        <f t="shared" si="46"/>
        <v>23</v>
      </c>
      <c r="U445">
        <f t="shared" si="47"/>
        <v>0</v>
      </c>
      <c r="V445" t="str">
        <f t="shared" si="48"/>
        <v/>
      </c>
    </row>
    <row r="446" spans="1:22" x14ac:dyDescent="0.2">
      <c r="A446" t="s">
        <v>7694</v>
      </c>
      <c r="B446" t="s">
        <v>288</v>
      </c>
      <c r="C446">
        <v>135606783</v>
      </c>
      <c r="D446">
        <v>135606785</v>
      </c>
      <c r="E446">
        <v>3</v>
      </c>
      <c r="F446" t="s">
        <v>74</v>
      </c>
      <c r="G446" t="s">
        <v>280</v>
      </c>
      <c r="H446" t="s">
        <v>7695</v>
      </c>
      <c r="I446">
        <v>2</v>
      </c>
      <c r="J446">
        <v>2</v>
      </c>
      <c r="K446">
        <v>0</v>
      </c>
      <c r="L446">
        <v>0</v>
      </c>
      <c r="M446">
        <v>0</v>
      </c>
      <c r="N446">
        <v>0</v>
      </c>
      <c r="O446" t="str">
        <f t="shared" si="42"/>
        <v/>
      </c>
      <c r="P446">
        <f>IF(ISERROR(VLOOKUP(G446,Genes!$A$2:$A$749,1,0)),0,1)</f>
        <v>1</v>
      </c>
      <c r="Q446">
        <f t="shared" si="43"/>
        <v>0</v>
      </c>
      <c r="R446">
        <f t="shared" si="44"/>
        <v>1</v>
      </c>
      <c r="S446">
        <f t="shared" si="45"/>
        <v>23</v>
      </c>
      <c r="T446">
        <f t="shared" si="46"/>
        <v>24</v>
      </c>
      <c r="U446">
        <f t="shared" si="47"/>
        <v>0</v>
      </c>
      <c r="V446" t="str">
        <f t="shared" si="48"/>
        <v/>
      </c>
    </row>
    <row r="447" spans="1:22" x14ac:dyDescent="0.2">
      <c r="A447" t="s">
        <v>7696</v>
      </c>
      <c r="B447" t="s">
        <v>288</v>
      </c>
      <c r="C447">
        <v>135606764</v>
      </c>
      <c r="D447">
        <v>135606785</v>
      </c>
      <c r="E447">
        <v>22</v>
      </c>
      <c r="F447" t="s">
        <v>74</v>
      </c>
      <c r="G447" t="s">
        <v>280</v>
      </c>
      <c r="H447" t="s">
        <v>7697</v>
      </c>
      <c r="I447">
        <v>2</v>
      </c>
      <c r="J447">
        <v>2</v>
      </c>
      <c r="K447">
        <v>0</v>
      </c>
      <c r="L447">
        <v>0</v>
      </c>
      <c r="M447">
        <v>0</v>
      </c>
      <c r="N447">
        <v>0</v>
      </c>
      <c r="O447" t="str">
        <f t="shared" si="42"/>
        <v/>
      </c>
      <c r="P447">
        <f>IF(ISERROR(VLOOKUP(G447,Genes!$A$2:$A$749,1,0)),0,1)</f>
        <v>1</v>
      </c>
      <c r="Q447">
        <f t="shared" si="43"/>
        <v>0</v>
      </c>
      <c r="R447">
        <f t="shared" si="44"/>
        <v>1</v>
      </c>
      <c r="S447">
        <f t="shared" si="45"/>
        <v>24</v>
      </c>
      <c r="T447">
        <f t="shared" si="46"/>
        <v>25</v>
      </c>
      <c r="U447">
        <f t="shared" si="47"/>
        <v>0</v>
      </c>
      <c r="V447" t="str">
        <f t="shared" si="48"/>
        <v/>
      </c>
    </row>
    <row r="448" spans="1:22" x14ac:dyDescent="0.2">
      <c r="A448" t="s">
        <v>7698</v>
      </c>
      <c r="B448" t="s">
        <v>288</v>
      </c>
      <c r="C448">
        <v>135786952</v>
      </c>
      <c r="D448">
        <v>135787511</v>
      </c>
      <c r="E448">
        <v>560</v>
      </c>
      <c r="F448" t="s">
        <v>74</v>
      </c>
      <c r="G448" t="s">
        <v>280</v>
      </c>
      <c r="H448" t="s">
        <v>7699</v>
      </c>
      <c r="I448">
        <v>9</v>
      </c>
      <c r="J448">
        <v>7</v>
      </c>
      <c r="K448">
        <v>2</v>
      </c>
      <c r="L448">
        <v>0</v>
      </c>
      <c r="M448">
        <v>0</v>
      </c>
      <c r="N448">
        <v>0</v>
      </c>
      <c r="O448" t="str">
        <f t="shared" si="42"/>
        <v/>
      </c>
      <c r="P448">
        <f>IF(ISERROR(VLOOKUP(G448,Genes!$A$2:$A$749,1,0)),0,1)</f>
        <v>1</v>
      </c>
      <c r="Q448">
        <f t="shared" si="43"/>
        <v>0</v>
      </c>
      <c r="R448">
        <f t="shared" si="44"/>
        <v>1</v>
      </c>
      <c r="S448">
        <f t="shared" si="45"/>
        <v>25</v>
      </c>
      <c r="T448">
        <f t="shared" si="46"/>
        <v>26</v>
      </c>
      <c r="U448">
        <f t="shared" si="47"/>
        <v>0</v>
      </c>
      <c r="V448" t="str">
        <f t="shared" si="48"/>
        <v/>
      </c>
    </row>
    <row r="449" spans="1:22" x14ac:dyDescent="0.2">
      <c r="A449" t="s">
        <v>7700</v>
      </c>
      <c r="B449" t="s">
        <v>288</v>
      </c>
      <c r="C449">
        <v>135784263</v>
      </c>
      <c r="D449">
        <v>135784444</v>
      </c>
      <c r="E449">
        <v>182</v>
      </c>
      <c r="F449" t="s">
        <v>74</v>
      </c>
      <c r="G449" t="s">
        <v>280</v>
      </c>
      <c r="H449" t="s">
        <v>7701</v>
      </c>
      <c r="I449">
        <v>3</v>
      </c>
      <c r="J449">
        <v>1</v>
      </c>
      <c r="K449">
        <v>2</v>
      </c>
      <c r="L449">
        <v>0</v>
      </c>
      <c r="M449">
        <v>0</v>
      </c>
      <c r="N449">
        <v>0</v>
      </c>
      <c r="O449" t="str">
        <f t="shared" si="42"/>
        <v/>
      </c>
      <c r="P449">
        <f>IF(ISERROR(VLOOKUP(G449,Genes!$A$2:$A$749,1,0)),0,1)</f>
        <v>1</v>
      </c>
      <c r="Q449">
        <f t="shared" si="43"/>
        <v>0</v>
      </c>
      <c r="R449">
        <f t="shared" si="44"/>
        <v>1</v>
      </c>
      <c r="S449">
        <f t="shared" si="45"/>
        <v>26</v>
      </c>
      <c r="T449">
        <f t="shared" si="46"/>
        <v>27</v>
      </c>
      <c r="U449">
        <f t="shared" si="47"/>
        <v>0</v>
      </c>
      <c r="V449" t="str">
        <f t="shared" si="48"/>
        <v/>
      </c>
    </row>
    <row r="450" spans="1:22" x14ac:dyDescent="0.2">
      <c r="A450" t="s">
        <v>7702</v>
      </c>
      <c r="B450" t="s">
        <v>288</v>
      </c>
      <c r="C450">
        <v>135778632</v>
      </c>
      <c r="D450">
        <v>135778851</v>
      </c>
      <c r="E450">
        <v>220</v>
      </c>
      <c r="F450" t="s">
        <v>74</v>
      </c>
      <c r="G450" t="s">
        <v>280</v>
      </c>
      <c r="H450" t="s">
        <v>7703</v>
      </c>
      <c r="I450">
        <v>3</v>
      </c>
      <c r="J450">
        <v>1</v>
      </c>
      <c r="K450">
        <v>2</v>
      </c>
      <c r="L450">
        <v>0</v>
      </c>
      <c r="M450">
        <v>0</v>
      </c>
      <c r="N450">
        <v>0</v>
      </c>
      <c r="O450" t="str">
        <f t="shared" ref="O450:O513" si="49">IF(U450=1,G450,"")</f>
        <v/>
      </c>
      <c r="P450">
        <f>IF(ISERROR(VLOOKUP(G450,Genes!$A$2:$A$749,1,0)),0,1)</f>
        <v>1</v>
      </c>
      <c r="Q450">
        <f t="shared" ref="Q450:Q513" si="50">IF(G450&lt;&gt;G449,1,0)</f>
        <v>0</v>
      </c>
      <c r="R450">
        <f t="shared" ref="R450:R513" si="51">IF(I450=0,0,1)</f>
        <v>1</v>
      </c>
      <c r="S450">
        <f t="shared" ref="S450:S513" si="52">IF(Q450=1,R450,S449+R450)</f>
        <v>27</v>
      </c>
      <c r="T450">
        <f t="shared" ref="T450:T513" si="53">IF(Q450=1,1,T449+1)</f>
        <v>28</v>
      </c>
      <c r="U450">
        <f t="shared" ref="U450:U513" si="54">IF(G450&lt;&gt;G451,1,0)</f>
        <v>0</v>
      </c>
      <c r="V450" t="str">
        <f t="shared" ref="V450:V513" si="55">IF(U450=1,S450/T450,"")</f>
        <v/>
      </c>
    </row>
    <row r="451" spans="1:22" x14ac:dyDescent="0.2">
      <c r="A451" t="s">
        <v>7704</v>
      </c>
      <c r="B451" t="s">
        <v>288</v>
      </c>
      <c r="C451">
        <v>135776872</v>
      </c>
      <c r="D451">
        <v>135777064</v>
      </c>
      <c r="E451">
        <v>193</v>
      </c>
      <c r="F451" t="s">
        <v>74</v>
      </c>
      <c r="G451" t="s">
        <v>280</v>
      </c>
      <c r="H451" t="s">
        <v>7705</v>
      </c>
      <c r="I451">
        <v>3</v>
      </c>
      <c r="J451">
        <v>1</v>
      </c>
      <c r="K451">
        <v>2</v>
      </c>
      <c r="L451">
        <v>0</v>
      </c>
      <c r="M451">
        <v>0</v>
      </c>
      <c r="N451">
        <v>0</v>
      </c>
      <c r="O451" t="str">
        <f t="shared" si="49"/>
        <v/>
      </c>
      <c r="P451">
        <f>IF(ISERROR(VLOOKUP(G451,Genes!$A$2:$A$749,1,0)),0,1)</f>
        <v>1</v>
      </c>
      <c r="Q451">
        <f t="shared" si="50"/>
        <v>0</v>
      </c>
      <c r="R451">
        <f t="shared" si="51"/>
        <v>1</v>
      </c>
      <c r="S451">
        <f t="shared" si="52"/>
        <v>28</v>
      </c>
      <c r="T451">
        <f t="shared" si="53"/>
        <v>29</v>
      </c>
      <c r="U451">
        <f t="shared" si="54"/>
        <v>0</v>
      </c>
      <c r="V451" t="str">
        <f t="shared" si="55"/>
        <v/>
      </c>
    </row>
    <row r="452" spans="1:22" x14ac:dyDescent="0.2">
      <c r="A452" t="s">
        <v>7706</v>
      </c>
      <c r="B452" t="s">
        <v>288</v>
      </c>
      <c r="C452">
        <v>135774479</v>
      </c>
      <c r="D452">
        <v>135774574</v>
      </c>
      <c r="E452">
        <v>96</v>
      </c>
      <c r="F452" t="s">
        <v>74</v>
      </c>
      <c r="G452" t="s">
        <v>280</v>
      </c>
      <c r="H452" t="s">
        <v>7707</v>
      </c>
      <c r="I452">
        <v>2</v>
      </c>
      <c r="J452">
        <v>0</v>
      </c>
      <c r="K452">
        <v>2</v>
      </c>
      <c r="L452">
        <v>0</v>
      </c>
      <c r="M452">
        <v>0</v>
      </c>
      <c r="N452">
        <v>0</v>
      </c>
      <c r="O452" t="str">
        <f t="shared" si="49"/>
        <v/>
      </c>
      <c r="P452">
        <f>IF(ISERROR(VLOOKUP(G452,Genes!$A$2:$A$749,1,0)),0,1)</f>
        <v>1</v>
      </c>
      <c r="Q452">
        <f t="shared" si="50"/>
        <v>0</v>
      </c>
      <c r="R452">
        <f t="shared" si="51"/>
        <v>1</v>
      </c>
      <c r="S452">
        <f t="shared" si="52"/>
        <v>29</v>
      </c>
      <c r="T452">
        <f t="shared" si="53"/>
        <v>30</v>
      </c>
      <c r="U452">
        <f t="shared" si="54"/>
        <v>0</v>
      </c>
      <c r="V452" t="str">
        <f t="shared" si="55"/>
        <v/>
      </c>
    </row>
    <row r="453" spans="1:22" x14ac:dyDescent="0.2">
      <c r="A453" t="s">
        <v>7708</v>
      </c>
      <c r="B453" t="s">
        <v>288</v>
      </c>
      <c r="C453">
        <v>135769428</v>
      </c>
      <c r="D453">
        <v>135769613</v>
      </c>
      <c r="E453">
        <v>186</v>
      </c>
      <c r="F453" t="s">
        <v>74</v>
      </c>
      <c r="G453" t="s">
        <v>280</v>
      </c>
      <c r="H453" t="s">
        <v>7709</v>
      </c>
      <c r="I453">
        <v>3</v>
      </c>
      <c r="J453">
        <v>1</v>
      </c>
      <c r="K453">
        <v>2</v>
      </c>
      <c r="L453">
        <v>0</v>
      </c>
      <c r="M453">
        <v>0</v>
      </c>
      <c r="N453">
        <v>0</v>
      </c>
      <c r="O453" t="str">
        <f t="shared" si="49"/>
        <v>AHI1</v>
      </c>
      <c r="P453">
        <f>IF(ISERROR(VLOOKUP(G453,Genes!$A$2:$A$749,1,0)),0,1)</f>
        <v>1</v>
      </c>
      <c r="Q453">
        <f t="shared" si="50"/>
        <v>0</v>
      </c>
      <c r="R453">
        <f t="shared" si="51"/>
        <v>1</v>
      </c>
      <c r="S453">
        <f t="shared" si="52"/>
        <v>30</v>
      </c>
      <c r="T453">
        <f t="shared" si="53"/>
        <v>31</v>
      </c>
      <c r="U453">
        <f t="shared" si="54"/>
        <v>1</v>
      </c>
      <c r="V453">
        <f t="shared" si="55"/>
        <v>0.967741935483871</v>
      </c>
    </row>
    <row r="454" spans="1:22" x14ac:dyDescent="0.2">
      <c r="A454" t="s">
        <v>7710</v>
      </c>
      <c r="B454" t="s">
        <v>83</v>
      </c>
      <c r="C454">
        <v>129299525</v>
      </c>
      <c r="D454">
        <v>129299630</v>
      </c>
      <c r="E454">
        <v>106</v>
      </c>
      <c r="F454" t="s">
        <v>74</v>
      </c>
      <c r="G454" t="s">
        <v>289</v>
      </c>
      <c r="H454" t="s">
        <v>7711</v>
      </c>
      <c r="I454">
        <v>2</v>
      </c>
      <c r="J454">
        <v>0</v>
      </c>
      <c r="K454">
        <v>2</v>
      </c>
      <c r="L454">
        <v>0</v>
      </c>
      <c r="M454">
        <v>0</v>
      </c>
      <c r="N454">
        <v>0</v>
      </c>
      <c r="O454" t="str">
        <f t="shared" si="49"/>
        <v/>
      </c>
      <c r="P454">
        <f>IF(ISERROR(VLOOKUP(G454,Genes!$A$2:$A$749,1,0)),0,1)</f>
        <v>1</v>
      </c>
      <c r="Q454">
        <f t="shared" si="50"/>
        <v>1</v>
      </c>
      <c r="R454">
        <f t="shared" si="51"/>
        <v>1</v>
      </c>
      <c r="S454">
        <f t="shared" si="52"/>
        <v>1</v>
      </c>
      <c r="T454">
        <f t="shared" si="53"/>
        <v>1</v>
      </c>
      <c r="U454">
        <f t="shared" si="54"/>
        <v>0</v>
      </c>
      <c r="V454" t="str">
        <f t="shared" si="55"/>
        <v/>
      </c>
    </row>
    <row r="455" spans="1:22" x14ac:dyDescent="0.2">
      <c r="A455" t="s">
        <v>7712</v>
      </c>
      <c r="B455" t="s">
        <v>83</v>
      </c>
      <c r="C455">
        <v>129272568</v>
      </c>
      <c r="D455">
        <v>129272676</v>
      </c>
      <c r="E455">
        <v>109</v>
      </c>
      <c r="F455" t="s">
        <v>74</v>
      </c>
      <c r="G455" t="s">
        <v>289</v>
      </c>
      <c r="H455" t="s">
        <v>7713</v>
      </c>
      <c r="I455">
        <v>2</v>
      </c>
      <c r="J455">
        <v>0</v>
      </c>
      <c r="K455">
        <v>2</v>
      </c>
      <c r="L455">
        <v>0</v>
      </c>
      <c r="M455">
        <v>0</v>
      </c>
      <c r="N455">
        <v>0</v>
      </c>
      <c r="O455" t="str">
        <f t="shared" si="49"/>
        <v/>
      </c>
      <c r="P455">
        <f>IF(ISERROR(VLOOKUP(G455,Genes!$A$2:$A$749,1,0)),0,1)</f>
        <v>1</v>
      </c>
      <c r="Q455">
        <f t="shared" si="50"/>
        <v>0</v>
      </c>
      <c r="R455">
        <f t="shared" si="51"/>
        <v>1</v>
      </c>
      <c r="S455">
        <f t="shared" si="52"/>
        <v>2</v>
      </c>
      <c r="T455">
        <f t="shared" si="53"/>
        <v>2</v>
      </c>
      <c r="U455">
        <f t="shared" si="54"/>
        <v>0</v>
      </c>
      <c r="V455" t="str">
        <f t="shared" si="55"/>
        <v/>
      </c>
    </row>
    <row r="456" spans="1:22" x14ac:dyDescent="0.2">
      <c r="A456" t="s">
        <v>7714</v>
      </c>
      <c r="B456" t="s">
        <v>83</v>
      </c>
      <c r="C456">
        <v>129271493</v>
      </c>
      <c r="D456">
        <v>129271500</v>
      </c>
      <c r="E456">
        <v>8</v>
      </c>
      <c r="F456" t="s">
        <v>74</v>
      </c>
      <c r="G456" t="s">
        <v>289</v>
      </c>
      <c r="H456" t="s">
        <v>7715</v>
      </c>
      <c r="I456">
        <v>2</v>
      </c>
      <c r="J456">
        <v>2</v>
      </c>
      <c r="K456">
        <v>0</v>
      </c>
      <c r="L456">
        <v>0</v>
      </c>
      <c r="M456">
        <v>0</v>
      </c>
      <c r="N456">
        <v>0</v>
      </c>
      <c r="O456" t="str">
        <f t="shared" si="49"/>
        <v/>
      </c>
      <c r="P456">
        <f>IF(ISERROR(VLOOKUP(G456,Genes!$A$2:$A$749,1,0)),0,1)</f>
        <v>1</v>
      </c>
      <c r="Q456">
        <f t="shared" si="50"/>
        <v>0</v>
      </c>
      <c r="R456">
        <f t="shared" si="51"/>
        <v>1</v>
      </c>
      <c r="S456">
        <f t="shared" si="52"/>
        <v>3</v>
      </c>
      <c r="T456">
        <f t="shared" si="53"/>
        <v>3</v>
      </c>
      <c r="U456">
        <f t="shared" si="54"/>
        <v>0</v>
      </c>
      <c r="V456" t="str">
        <f t="shared" si="55"/>
        <v/>
      </c>
    </row>
    <row r="457" spans="1:22" x14ac:dyDescent="0.2">
      <c r="A457" t="s">
        <v>7716</v>
      </c>
      <c r="B457" t="s">
        <v>83</v>
      </c>
      <c r="C457">
        <v>129271053</v>
      </c>
      <c r="D457">
        <v>129271160</v>
      </c>
      <c r="E457">
        <v>108</v>
      </c>
      <c r="F457" t="s">
        <v>74</v>
      </c>
      <c r="G457" t="s">
        <v>289</v>
      </c>
      <c r="H457" t="s">
        <v>7717</v>
      </c>
      <c r="I457">
        <v>2</v>
      </c>
      <c r="J457">
        <v>0</v>
      </c>
      <c r="K457">
        <v>2</v>
      </c>
      <c r="L457">
        <v>0</v>
      </c>
      <c r="M457">
        <v>0</v>
      </c>
      <c r="N457">
        <v>0</v>
      </c>
      <c r="O457" t="str">
        <f t="shared" si="49"/>
        <v/>
      </c>
      <c r="P457">
        <f>IF(ISERROR(VLOOKUP(G457,Genes!$A$2:$A$749,1,0)),0,1)</f>
        <v>1</v>
      </c>
      <c r="Q457">
        <f t="shared" si="50"/>
        <v>0</v>
      </c>
      <c r="R457">
        <f t="shared" si="51"/>
        <v>1</v>
      </c>
      <c r="S457">
        <f t="shared" si="52"/>
        <v>4</v>
      </c>
      <c r="T457">
        <f t="shared" si="53"/>
        <v>4</v>
      </c>
      <c r="U457">
        <f t="shared" si="54"/>
        <v>0</v>
      </c>
      <c r="V457" t="str">
        <f t="shared" si="55"/>
        <v/>
      </c>
    </row>
    <row r="458" spans="1:22" x14ac:dyDescent="0.2">
      <c r="A458" t="s">
        <v>7718</v>
      </c>
      <c r="B458" t="s">
        <v>83</v>
      </c>
      <c r="C458">
        <v>129271053</v>
      </c>
      <c r="D458">
        <v>129271110</v>
      </c>
      <c r="E458">
        <v>58</v>
      </c>
      <c r="F458" t="s">
        <v>74</v>
      </c>
      <c r="G458" t="s">
        <v>289</v>
      </c>
      <c r="H458" t="s">
        <v>7719</v>
      </c>
      <c r="I458">
        <v>2</v>
      </c>
      <c r="J458">
        <v>1</v>
      </c>
      <c r="K458">
        <v>0</v>
      </c>
      <c r="L458">
        <v>1</v>
      </c>
      <c r="M458">
        <v>0</v>
      </c>
      <c r="N458">
        <v>0</v>
      </c>
      <c r="O458" t="str">
        <f t="shared" si="49"/>
        <v/>
      </c>
      <c r="P458">
        <f>IF(ISERROR(VLOOKUP(G458,Genes!$A$2:$A$749,1,0)),0,1)</f>
        <v>1</v>
      </c>
      <c r="Q458">
        <f t="shared" si="50"/>
        <v>0</v>
      </c>
      <c r="R458">
        <f t="shared" si="51"/>
        <v>1</v>
      </c>
      <c r="S458">
        <f t="shared" si="52"/>
        <v>5</v>
      </c>
      <c r="T458">
        <f t="shared" si="53"/>
        <v>5</v>
      </c>
      <c r="U458">
        <f t="shared" si="54"/>
        <v>0</v>
      </c>
      <c r="V458" t="str">
        <f t="shared" si="55"/>
        <v/>
      </c>
    </row>
    <row r="459" spans="1:22" x14ac:dyDescent="0.2">
      <c r="A459" t="s">
        <v>7720</v>
      </c>
      <c r="B459" t="s">
        <v>83</v>
      </c>
      <c r="C459">
        <v>129270618</v>
      </c>
      <c r="D459">
        <v>129270706</v>
      </c>
      <c r="E459">
        <v>89</v>
      </c>
      <c r="F459" t="s">
        <v>74</v>
      </c>
      <c r="G459" t="s">
        <v>289</v>
      </c>
      <c r="H459" t="s">
        <v>7721</v>
      </c>
      <c r="I459">
        <v>2</v>
      </c>
      <c r="J459">
        <v>0</v>
      </c>
      <c r="K459">
        <v>2</v>
      </c>
      <c r="L459">
        <v>0</v>
      </c>
      <c r="M459">
        <v>0</v>
      </c>
      <c r="N459">
        <v>0</v>
      </c>
      <c r="O459" t="str">
        <f t="shared" si="49"/>
        <v/>
      </c>
      <c r="P459">
        <f>IF(ISERROR(VLOOKUP(G459,Genes!$A$2:$A$749,1,0)),0,1)</f>
        <v>1</v>
      </c>
      <c r="Q459">
        <f t="shared" si="50"/>
        <v>0</v>
      </c>
      <c r="R459">
        <f t="shared" si="51"/>
        <v>1</v>
      </c>
      <c r="S459">
        <f t="shared" si="52"/>
        <v>6</v>
      </c>
      <c r="T459">
        <f t="shared" si="53"/>
        <v>6</v>
      </c>
      <c r="U459">
        <f t="shared" si="54"/>
        <v>0</v>
      </c>
      <c r="V459" t="str">
        <f t="shared" si="55"/>
        <v/>
      </c>
    </row>
    <row r="460" spans="1:22" x14ac:dyDescent="0.2">
      <c r="A460" t="s">
        <v>7722</v>
      </c>
      <c r="B460" t="s">
        <v>83</v>
      </c>
      <c r="C460">
        <v>129270020</v>
      </c>
      <c r="D460">
        <v>129270160</v>
      </c>
      <c r="E460">
        <v>141</v>
      </c>
      <c r="F460" t="s">
        <v>74</v>
      </c>
      <c r="G460" t="s">
        <v>289</v>
      </c>
      <c r="H460" t="s">
        <v>7723</v>
      </c>
      <c r="I460">
        <v>3</v>
      </c>
      <c r="J460">
        <v>1</v>
      </c>
      <c r="K460">
        <v>2</v>
      </c>
      <c r="L460">
        <v>0</v>
      </c>
      <c r="M460">
        <v>0</v>
      </c>
      <c r="N460">
        <v>0</v>
      </c>
      <c r="O460" t="str">
        <f t="shared" si="49"/>
        <v/>
      </c>
      <c r="P460">
        <f>IF(ISERROR(VLOOKUP(G460,Genes!$A$2:$A$749,1,0)),0,1)</f>
        <v>1</v>
      </c>
      <c r="Q460">
        <f t="shared" si="50"/>
        <v>0</v>
      </c>
      <c r="R460">
        <f t="shared" si="51"/>
        <v>1</v>
      </c>
      <c r="S460">
        <f t="shared" si="52"/>
        <v>7</v>
      </c>
      <c r="T460">
        <f t="shared" si="53"/>
        <v>7</v>
      </c>
      <c r="U460">
        <f t="shared" si="54"/>
        <v>0</v>
      </c>
      <c r="V460" t="str">
        <f t="shared" si="55"/>
        <v/>
      </c>
    </row>
    <row r="461" spans="1:22" x14ac:dyDescent="0.2">
      <c r="A461" t="s">
        <v>7724</v>
      </c>
      <c r="B461" t="s">
        <v>83</v>
      </c>
      <c r="C461">
        <v>129267288</v>
      </c>
      <c r="D461">
        <v>129267430</v>
      </c>
      <c r="E461">
        <v>143</v>
      </c>
      <c r="F461" t="s">
        <v>74</v>
      </c>
      <c r="G461" t="s">
        <v>289</v>
      </c>
      <c r="H461" t="s">
        <v>7725</v>
      </c>
      <c r="I461">
        <v>3</v>
      </c>
      <c r="J461">
        <v>1</v>
      </c>
      <c r="K461">
        <v>2</v>
      </c>
      <c r="L461">
        <v>0</v>
      </c>
      <c r="M461">
        <v>0</v>
      </c>
      <c r="N461">
        <v>0</v>
      </c>
      <c r="O461" t="str">
        <f t="shared" si="49"/>
        <v/>
      </c>
      <c r="P461">
        <f>IF(ISERROR(VLOOKUP(G461,Genes!$A$2:$A$749,1,0)),0,1)</f>
        <v>1</v>
      </c>
      <c r="Q461">
        <f t="shared" si="50"/>
        <v>0</v>
      </c>
      <c r="R461">
        <f t="shared" si="51"/>
        <v>1</v>
      </c>
      <c r="S461">
        <f t="shared" si="52"/>
        <v>8</v>
      </c>
      <c r="T461">
        <f t="shared" si="53"/>
        <v>8</v>
      </c>
      <c r="U461">
        <f t="shared" si="54"/>
        <v>0</v>
      </c>
      <c r="V461" t="str">
        <f t="shared" si="55"/>
        <v/>
      </c>
    </row>
    <row r="462" spans="1:22" x14ac:dyDescent="0.2">
      <c r="A462" t="s">
        <v>7726</v>
      </c>
      <c r="B462" t="s">
        <v>83</v>
      </c>
      <c r="C462">
        <v>129265650</v>
      </c>
      <c r="D462">
        <v>129265774</v>
      </c>
      <c r="E462">
        <v>125</v>
      </c>
      <c r="F462" t="s">
        <v>74</v>
      </c>
      <c r="G462" t="s">
        <v>289</v>
      </c>
      <c r="H462" t="s">
        <v>7727</v>
      </c>
      <c r="I462">
        <v>3</v>
      </c>
      <c r="J462">
        <v>1</v>
      </c>
      <c r="K462">
        <v>2</v>
      </c>
      <c r="L462">
        <v>0</v>
      </c>
      <c r="M462">
        <v>0</v>
      </c>
      <c r="N462">
        <v>0</v>
      </c>
      <c r="O462" t="str">
        <f t="shared" si="49"/>
        <v/>
      </c>
      <c r="P462">
        <f>IF(ISERROR(VLOOKUP(G462,Genes!$A$2:$A$749,1,0)),0,1)</f>
        <v>1</v>
      </c>
      <c r="Q462">
        <f t="shared" si="50"/>
        <v>0</v>
      </c>
      <c r="R462">
        <f t="shared" si="51"/>
        <v>1</v>
      </c>
      <c r="S462">
        <f t="shared" si="52"/>
        <v>9</v>
      </c>
      <c r="T462">
        <f t="shared" si="53"/>
        <v>9</v>
      </c>
      <c r="U462">
        <f t="shared" si="54"/>
        <v>0</v>
      </c>
      <c r="V462" t="str">
        <f t="shared" si="55"/>
        <v/>
      </c>
    </row>
    <row r="463" spans="1:22" x14ac:dyDescent="0.2">
      <c r="A463" t="s">
        <v>7728</v>
      </c>
      <c r="B463" t="s">
        <v>83</v>
      </c>
      <c r="C463">
        <v>129263945</v>
      </c>
      <c r="D463">
        <v>129264141</v>
      </c>
      <c r="E463">
        <v>197</v>
      </c>
      <c r="F463" t="s">
        <v>74</v>
      </c>
      <c r="G463" t="s">
        <v>289</v>
      </c>
      <c r="H463" t="s">
        <v>7729</v>
      </c>
      <c r="I463">
        <v>3</v>
      </c>
      <c r="J463">
        <v>1</v>
      </c>
      <c r="K463">
        <v>2</v>
      </c>
      <c r="L463">
        <v>0</v>
      </c>
      <c r="M463">
        <v>0</v>
      </c>
      <c r="N463">
        <v>0</v>
      </c>
      <c r="O463" t="str">
        <f t="shared" si="49"/>
        <v/>
      </c>
      <c r="P463">
        <f>IF(ISERROR(VLOOKUP(G463,Genes!$A$2:$A$749,1,0)),0,1)</f>
        <v>1</v>
      </c>
      <c r="Q463">
        <f t="shared" si="50"/>
        <v>0</v>
      </c>
      <c r="R463">
        <f t="shared" si="51"/>
        <v>1</v>
      </c>
      <c r="S463">
        <f t="shared" si="52"/>
        <v>10</v>
      </c>
      <c r="T463">
        <f t="shared" si="53"/>
        <v>10</v>
      </c>
      <c r="U463">
        <f t="shared" si="54"/>
        <v>0</v>
      </c>
      <c r="V463" t="str">
        <f t="shared" si="55"/>
        <v/>
      </c>
    </row>
    <row r="464" spans="1:22" x14ac:dyDescent="0.2">
      <c r="A464" t="s">
        <v>7730</v>
      </c>
      <c r="B464" t="s">
        <v>83</v>
      </c>
      <c r="C464">
        <v>129263532</v>
      </c>
      <c r="D464">
        <v>129263603</v>
      </c>
      <c r="E464">
        <v>72</v>
      </c>
      <c r="F464" t="s">
        <v>74</v>
      </c>
      <c r="G464" t="s">
        <v>289</v>
      </c>
      <c r="H464" t="s">
        <v>7731</v>
      </c>
      <c r="I464">
        <v>2</v>
      </c>
      <c r="J464">
        <v>0</v>
      </c>
      <c r="K464">
        <v>2</v>
      </c>
      <c r="L464">
        <v>0</v>
      </c>
      <c r="M464">
        <v>0</v>
      </c>
      <c r="N464">
        <v>0</v>
      </c>
      <c r="O464" t="str">
        <f t="shared" si="49"/>
        <v/>
      </c>
      <c r="P464">
        <f>IF(ISERROR(VLOOKUP(G464,Genes!$A$2:$A$749,1,0)),0,1)</f>
        <v>1</v>
      </c>
      <c r="Q464">
        <f t="shared" si="50"/>
        <v>0</v>
      </c>
      <c r="R464">
        <f t="shared" si="51"/>
        <v>1</v>
      </c>
      <c r="S464">
        <f t="shared" si="52"/>
        <v>11</v>
      </c>
      <c r="T464">
        <f t="shared" si="53"/>
        <v>11</v>
      </c>
      <c r="U464">
        <f t="shared" si="54"/>
        <v>0</v>
      </c>
      <c r="V464" t="str">
        <f t="shared" si="55"/>
        <v/>
      </c>
    </row>
    <row r="465" spans="1:22" x14ac:dyDescent="0.2">
      <c r="A465" t="s">
        <v>7732</v>
      </c>
      <c r="B465" t="s">
        <v>83</v>
      </c>
      <c r="C465">
        <v>129290435</v>
      </c>
      <c r="D465">
        <v>129290577</v>
      </c>
      <c r="E465">
        <v>143</v>
      </c>
      <c r="F465" t="s">
        <v>74</v>
      </c>
      <c r="G465" t="s">
        <v>289</v>
      </c>
      <c r="H465" t="s">
        <v>7733</v>
      </c>
      <c r="I465">
        <v>3</v>
      </c>
      <c r="J465">
        <v>1</v>
      </c>
      <c r="K465">
        <v>2</v>
      </c>
      <c r="L465">
        <v>0</v>
      </c>
      <c r="M465">
        <v>0</v>
      </c>
      <c r="N465">
        <v>0</v>
      </c>
      <c r="O465" t="str">
        <f t="shared" si="49"/>
        <v/>
      </c>
      <c r="P465">
        <f>IF(ISERROR(VLOOKUP(G465,Genes!$A$2:$A$749,1,0)),0,1)</f>
        <v>1</v>
      </c>
      <c r="Q465">
        <f t="shared" si="50"/>
        <v>0</v>
      </c>
      <c r="R465">
        <f t="shared" si="51"/>
        <v>1</v>
      </c>
      <c r="S465">
        <f t="shared" si="52"/>
        <v>12</v>
      </c>
      <c r="T465">
        <f t="shared" si="53"/>
        <v>12</v>
      </c>
      <c r="U465">
        <f t="shared" si="54"/>
        <v>0</v>
      </c>
      <c r="V465" t="str">
        <f t="shared" si="55"/>
        <v/>
      </c>
    </row>
    <row r="466" spans="1:22" x14ac:dyDescent="0.2">
      <c r="A466" t="s">
        <v>7734</v>
      </c>
      <c r="B466" t="s">
        <v>83</v>
      </c>
      <c r="C466">
        <v>129289131</v>
      </c>
      <c r="D466">
        <v>129289261</v>
      </c>
      <c r="E466">
        <v>131</v>
      </c>
      <c r="F466" t="s">
        <v>74</v>
      </c>
      <c r="G466" t="s">
        <v>289</v>
      </c>
      <c r="H466" t="s">
        <v>7735</v>
      </c>
      <c r="I466">
        <v>3</v>
      </c>
      <c r="J466">
        <v>1</v>
      </c>
      <c r="K466">
        <v>2</v>
      </c>
      <c r="L466">
        <v>0</v>
      </c>
      <c r="M466">
        <v>0</v>
      </c>
      <c r="N466">
        <v>0</v>
      </c>
      <c r="O466" t="str">
        <f t="shared" si="49"/>
        <v/>
      </c>
      <c r="P466">
        <f>IF(ISERROR(VLOOKUP(G466,Genes!$A$2:$A$749,1,0)),0,1)</f>
        <v>1</v>
      </c>
      <c r="Q466">
        <f t="shared" si="50"/>
        <v>0</v>
      </c>
      <c r="R466">
        <f t="shared" si="51"/>
        <v>1</v>
      </c>
      <c r="S466">
        <f t="shared" si="52"/>
        <v>13</v>
      </c>
      <c r="T466">
        <f t="shared" si="53"/>
        <v>13</v>
      </c>
      <c r="U466">
        <f t="shared" si="54"/>
        <v>0</v>
      </c>
      <c r="V466" t="str">
        <f t="shared" si="55"/>
        <v/>
      </c>
    </row>
    <row r="467" spans="1:22" x14ac:dyDescent="0.2">
      <c r="A467" t="s">
        <v>7736</v>
      </c>
      <c r="B467" t="s">
        <v>83</v>
      </c>
      <c r="C467">
        <v>129283444</v>
      </c>
      <c r="D467">
        <v>129283543</v>
      </c>
      <c r="E467">
        <v>100</v>
      </c>
      <c r="F467" t="s">
        <v>74</v>
      </c>
      <c r="G467" t="s">
        <v>289</v>
      </c>
      <c r="H467" t="s">
        <v>7737</v>
      </c>
      <c r="I467">
        <v>2</v>
      </c>
      <c r="J467">
        <v>0</v>
      </c>
      <c r="K467">
        <v>2</v>
      </c>
      <c r="L467">
        <v>0</v>
      </c>
      <c r="M467">
        <v>0</v>
      </c>
      <c r="N467">
        <v>0</v>
      </c>
      <c r="O467" t="str">
        <f t="shared" si="49"/>
        <v/>
      </c>
      <c r="P467">
        <f>IF(ISERROR(VLOOKUP(G467,Genes!$A$2:$A$749,1,0)),0,1)</f>
        <v>1</v>
      </c>
      <c r="Q467">
        <f t="shared" si="50"/>
        <v>0</v>
      </c>
      <c r="R467">
        <f t="shared" si="51"/>
        <v>1</v>
      </c>
      <c r="S467">
        <f t="shared" si="52"/>
        <v>14</v>
      </c>
      <c r="T467">
        <f t="shared" si="53"/>
        <v>14</v>
      </c>
      <c r="U467">
        <f t="shared" si="54"/>
        <v>0</v>
      </c>
      <c r="V467" t="str">
        <f t="shared" si="55"/>
        <v/>
      </c>
    </row>
    <row r="468" spans="1:22" x14ac:dyDescent="0.2">
      <c r="A468" t="s">
        <v>7738</v>
      </c>
      <c r="B468" t="s">
        <v>83</v>
      </c>
      <c r="C468">
        <v>129281727</v>
      </c>
      <c r="D468">
        <v>129281851</v>
      </c>
      <c r="E468">
        <v>125</v>
      </c>
      <c r="F468" t="s">
        <v>74</v>
      </c>
      <c r="G468" t="s">
        <v>289</v>
      </c>
      <c r="H468" t="s">
        <v>7739</v>
      </c>
      <c r="I468">
        <v>4</v>
      </c>
      <c r="J468">
        <v>1</v>
      </c>
      <c r="K468">
        <v>2</v>
      </c>
      <c r="L468">
        <v>0</v>
      </c>
      <c r="M468">
        <v>0</v>
      </c>
      <c r="N468">
        <v>1</v>
      </c>
      <c r="O468" t="str">
        <f t="shared" si="49"/>
        <v/>
      </c>
      <c r="P468">
        <f>IF(ISERROR(VLOOKUP(G468,Genes!$A$2:$A$749,1,0)),0,1)</f>
        <v>1</v>
      </c>
      <c r="Q468">
        <f t="shared" si="50"/>
        <v>0</v>
      </c>
      <c r="R468">
        <f t="shared" si="51"/>
        <v>1</v>
      </c>
      <c r="S468">
        <f t="shared" si="52"/>
        <v>15</v>
      </c>
      <c r="T468">
        <f t="shared" si="53"/>
        <v>15</v>
      </c>
      <c r="U468">
        <f t="shared" si="54"/>
        <v>0</v>
      </c>
      <c r="V468" t="str">
        <f t="shared" si="55"/>
        <v/>
      </c>
    </row>
    <row r="469" spans="1:22" x14ac:dyDescent="0.2">
      <c r="A469" t="s">
        <v>7740</v>
      </c>
      <c r="B469" t="s">
        <v>83</v>
      </c>
      <c r="C469">
        <v>129281468</v>
      </c>
      <c r="D469">
        <v>129281598</v>
      </c>
      <c r="E469">
        <v>131</v>
      </c>
      <c r="F469" t="s">
        <v>74</v>
      </c>
      <c r="G469" t="s">
        <v>289</v>
      </c>
      <c r="H469" t="s">
        <v>7741</v>
      </c>
      <c r="I469">
        <v>4</v>
      </c>
      <c r="J469">
        <v>1</v>
      </c>
      <c r="K469">
        <v>2</v>
      </c>
      <c r="L469">
        <v>0</v>
      </c>
      <c r="M469">
        <v>0</v>
      </c>
      <c r="N469">
        <v>1</v>
      </c>
      <c r="O469" t="str">
        <f t="shared" si="49"/>
        <v/>
      </c>
      <c r="P469">
        <f>IF(ISERROR(VLOOKUP(G469,Genes!$A$2:$A$749,1,0)),0,1)</f>
        <v>1</v>
      </c>
      <c r="Q469">
        <f t="shared" si="50"/>
        <v>0</v>
      </c>
      <c r="R469">
        <f t="shared" si="51"/>
        <v>1</v>
      </c>
      <c r="S469">
        <f t="shared" si="52"/>
        <v>16</v>
      </c>
      <c r="T469">
        <f t="shared" si="53"/>
        <v>16</v>
      </c>
      <c r="U469">
        <f t="shared" si="54"/>
        <v>0</v>
      </c>
      <c r="V469" t="str">
        <f t="shared" si="55"/>
        <v/>
      </c>
    </row>
    <row r="470" spans="1:22" x14ac:dyDescent="0.2">
      <c r="A470" t="s">
        <v>7742</v>
      </c>
      <c r="B470" t="s">
        <v>83</v>
      </c>
      <c r="C470">
        <v>129279454</v>
      </c>
      <c r="D470">
        <v>129279544</v>
      </c>
      <c r="E470">
        <v>91</v>
      </c>
      <c r="F470" t="s">
        <v>74</v>
      </c>
      <c r="G470" t="s">
        <v>289</v>
      </c>
      <c r="H470" t="s">
        <v>7743</v>
      </c>
      <c r="I470">
        <v>2</v>
      </c>
      <c r="J470">
        <v>0</v>
      </c>
      <c r="K470">
        <v>2</v>
      </c>
      <c r="L470">
        <v>0</v>
      </c>
      <c r="M470">
        <v>0</v>
      </c>
      <c r="N470">
        <v>0</v>
      </c>
      <c r="O470" t="str">
        <f t="shared" si="49"/>
        <v/>
      </c>
      <c r="P470">
        <f>IF(ISERROR(VLOOKUP(G470,Genes!$A$2:$A$749,1,0)),0,1)</f>
        <v>1</v>
      </c>
      <c r="Q470">
        <f t="shared" si="50"/>
        <v>0</v>
      </c>
      <c r="R470">
        <f t="shared" si="51"/>
        <v>1</v>
      </c>
      <c r="S470">
        <f t="shared" si="52"/>
        <v>17</v>
      </c>
      <c r="T470">
        <f t="shared" si="53"/>
        <v>17</v>
      </c>
      <c r="U470">
        <f t="shared" si="54"/>
        <v>0</v>
      </c>
      <c r="V470" t="str">
        <f t="shared" si="55"/>
        <v/>
      </c>
    </row>
    <row r="471" spans="1:22" x14ac:dyDescent="0.2">
      <c r="A471" t="s">
        <v>7744</v>
      </c>
      <c r="B471" t="s">
        <v>83</v>
      </c>
      <c r="C471">
        <v>129274508</v>
      </c>
      <c r="D471">
        <v>129274592</v>
      </c>
      <c r="E471">
        <v>85</v>
      </c>
      <c r="F471" t="s">
        <v>74</v>
      </c>
      <c r="G471" t="s">
        <v>289</v>
      </c>
      <c r="H471" t="s">
        <v>7745</v>
      </c>
      <c r="I471">
        <v>2</v>
      </c>
      <c r="J471">
        <v>0</v>
      </c>
      <c r="K471">
        <v>2</v>
      </c>
      <c r="L471">
        <v>0</v>
      </c>
      <c r="M471">
        <v>0</v>
      </c>
      <c r="N471">
        <v>0</v>
      </c>
      <c r="O471" t="str">
        <f t="shared" si="49"/>
        <v/>
      </c>
      <c r="P471">
        <f>IF(ISERROR(VLOOKUP(G471,Genes!$A$2:$A$749,1,0)),0,1)</f>
        <v>1</v>
      </c>
      <c r="Q471">
        <f t="shared" si="50"/>
        <v>0</v>
      </c>
      <c r="R471">
        <f t="shared" si="51"/>
        <v>1</v>
      </c>
      <c r="S471">
        <f t="shared" si="52"/>
        <v>18</v>
      </c>
      <c r="T471">
        <f t="shared" si="53"/>
        <v>18</v>
      </c>
      <c r="U471">
        <f t="shared" si="54"/>
        <v>0</v>
      </c>
      <c r="V471" t="str">
        <f t="shared" si="55"/>
        <v/>
      </c>
    </row>
    <row r="472" spans="1:22" x14ac:dyDescent="0.2">
      <c r="A472" t="s">
        <v>7746</v>
      </c>
      <c r="B472" t="s">
        <v>83</v>
      </c>
      <c r="C472">
        <v>129273770</v>
      </c>
      <c r="D472">
        <v>129273846</v>
      </c>
      <c r="E472">
        <v>77</v>
      </c>
      <c r="F472" t="s">
        <v>74</v>
      </c>
      <c r="G472" t="s">
        <v>289</v>
      </c>
      <c r="H472" t="s">
        <v>7747</v>
      </c>
      <c r="I472">
        <v>2</v>
      </c>
      <c r="J472">
        <v>0</v>
      </c>
      <c r="K472">
        <v>2</v>
      </c>
      <c r="L472">
        <v>0</v>
      </c>
      <c r="M472">
        <v>0</v>
      </c>
      <c r="N472">
        <v>0</v>
      </c>
      <c r="O472" t="str">
        <f t="shared" si="49"/>
        <v>AIFM1</v>
      </c>
      <c r="P472">
        <f>IF(ISERROR(VLOOKUP(G472,Genes!$A$2:$A$749,1,0)),0,1)</f>
        <v>1</v>
      </c>
      <c r="Q472">
        <f t="shared" si="50"/>
        <v>0</v>
      </c>
      <c r="R472">
        <f t="shared" si="51"/>
        <v>1</v>
      </c>
      <c r="S472">
        <f t="shared" si="52"/>
        <v>19</v>
      </c>
      <c r="T472">
        <f t="shared" si="53"/>
        <v>19</v>
      </c>
      <c r="U472">
        <f t="shared" si="54"/>
        <v>1</v>
      </c>
      <c r="V472">
        <f t="shared" si="55"/>
        <v>1</v>
      </c>
    </row>
    <row r="473" spans="1:22" x14ac:dyDescent="0.2">
      <c r="A473" t="s">
        <v>7748</v>
      </c>
      <c r="B473" t="s">
        <v>247</v>
      </c>
      <c r="C473">
        <v>107237705</v>
      </c>
      <c r="D473">
        <v>107237751</v>
      </c>
      <c r="E473">
        <v>47</v>
      </c>
      <c r="F473" t="s">
        <v>66</v>
      </c>
      <c r="G473" t="s">
        <v>296</v>
      </c>
      <c r="H473" t="s">
        <v>7749</v>
      </c>
      <c r="I473">
        <v>2</v>
      </c>
      <c r="J473">
        <v>2</v>
      </c>
      <c r="K473">
        <v>0</v>
      </c>
      <c r="L473">
        <v>0</v>
      </c>
      <c r="M473">
        <v>0</v>
      </c>
      <c r="N473">
        <v>0</v>
      </c>
      <c r="O473" t="str">
        <f t="shared" si="49"/>
        <v/>
      </c>
      <c r="P473">
        <f>IF(ISERROR(VLOOKUP(G473,Genes!$A$2:$A$749,1,0)),0,1)</f>
        <v>1</v>
      </c>
      <c r="Q473">
        <f t="shared" si="50"/>
        <v>1</v>
      </c>
      <c r="R473">
        <f t="shared" si="51"/>
        <v>1</v>
      </c>
      <c r="S473">
        <f t="shared" si="52"/>
        <v>1</v>
      </c>
      <c r="T473">
        <f t="shared" si="53"/>
        <v>1</v>
      </c>
      <c r="U473">
        <f t="shared" si="54"/>
        <v>0</v>
      </c>
      <c r="V473" t="str">
        <f t="shared" si="55"/>
        <v/>
      </c>
    </row>
    <row r="474" spans="1:22" x14ac:dyDescent="0.2">
      <c r="A474" t="s">
        <v>7750</v>
      </c>
      <c r="B474" t="s">
        <v>247</v>
      </c>
      <c r="C474">
        <v>107246142</v>
      </c>
      <c r="D474">
        <v>107246275</v>
      </c>
      <c r="E474">
        <v>134</v>
      </c>
      <c r="F474" t="s">
        <v>66</v>
      </c>
      <c r="G474" t="s">
        <v>296</v>
      </c>
      <c r="H474" t="s">
        <v>7751</v>
      </c>
      <c r="I474">
        <v>3</v>
      </c>
      <c r="J474">
        <v>1</v>
      </c>
      <c r="K474">
        <v>2</v>
      </c>
      <c r="L474">
        <v>0</v>
      </c>
      <c r="M474">
        <v>0</v>
      </c>
      <c r="N474">
        <v>0</v>
      </c>
      <c r="O474" t="str">
        <f t="shared" si="49"/>
        <v/>
      </c>
      <c r="P474">
        <f>IF(ISERROR(VLOOKUP(G474,Genes!$A$2:$A$749,1,0)),0,1)</f>
        <v>1</v>
      </c>
      <c r="Q474">
        <f t="shared" si="50"/>
        <v>0</v>
      </c>
      <c r="R474">
        <f t="shared" si="51"/>
        <v>1</v>
      </c>
      <c r="S474">
        <f t="shared" si="52"/>
        <v>2</v>
      </c>
      <c r="T474">
        <f t="shared" si="53"/>
        <v>2</v>
      </c>
      <c r="U474">
        <f t="shared" si="54"/>
        <v>0</v>
      </c>
      <c r="V474" t="str">
        <f t="shared" si="55"/>
        <v/>
      </c>
    </row>
    <row r="475" spans="1:22" x14ac:dyDescent="0.2">
      <c r="A475" t="s">
        <v>7752</v>
      </c>
      <c r="B475" t="s">
        <v>247</v>
      </c>
      <c r="C475">
        <v>107246167</v>
      </c>
      <c r="D475">
        <v>107246275</v>
      </c>
      <c r="E475">
        <v>109</v>
      </c>
      <c r="F475" t="s">
        <v>66</v>
      </c>
      <c r="G475" t="s">
        <v>296</v>
      </c>
      <c r="H475" t="s">
        <v>7753</v>
      </c>
      <c r="I475">
        <v>3</v>
      </c>
      <c r="J475">
        <v>0</v>
      </c>
      <c r="K475">
        <v>2</v>
      </c>
      <c r="L475">
        <v>1</v>
      </c>
      <c r="M475">
        <v>0</v>
      </c>
      <c r="N475">
        <v>0</v>
      </c>
      <c r="O475" t="str">
        <f t="shared" si="49"/>
        <v/>
      </c>
      <c r="P475">
        <f>IF(ISERROR(VLOOKUP(G475,Genes!$A$2:$A$749,1,0)),0,1)</f>
        <v>1</v>
      </c>
      <c r="Q475">
        <f t="shared" si="50"/>
        <v>0</v>
      </c>
      <c r="R475">
        <f t="shared" si="51"/>
        <v>1</v>
      </c>
      <c r="S475">
        <f t="shared" si="52"/>
        <v>3</v>
      </c>
      <c r="T475">
        <f t="shared" si="53"/>
        <v>3</v>
      </c>
      <c r="U475">
        <f t="shared" si="54"/>
        <v>0</v>
      </c>
      <c r="V475" t="str">
        <f t="shared" si="55"/>
        <v/>
      </c>
    </row>
    <row r="476" spans="1:22" x14ac:dyDescent="0.2">
      <c r="A476" t="s">
        <v>7754</v>
      </c>
      <c r="B476" t="s">
        <v>247</v>
      </c>
      <c r="C476">
        <v>107248608</v>
      </c>
      <c r="D476">
        <v>107248721</v>
      </c>
      <c r="E476">
        <v>114</v>
      </c>
      <c r="F476" t="s">
        <v>66</v>
      </c>
      <c r="G476" t="s">
        <v>296</v>
      </c>
      <c r="H476" t="s">
        <v>7755</v>
      </c>
      <c r="I476">
        <v>2</v>
      </c>
      <c r="J476">
        <v>0</v>
      </c>
      <c r="K476">
        <v>2</v>
      </c>
      <c r="L476">
        <v>0</v>
      </c>
      <c r="M476">
        <v>0</v>
      </c>
      <c r="N476">
        <v>0</v>
      </c>
      <c r="O476" t="str">
        <f t="shared" si="49"/>
        <v/>
      </c>
      <c r="P476">
        <f>IF(ISERROR(VLOOKUP(G476,Genes!$A$2:$A$749,1,0)),0,1)</f>
        <v>1</v>
      </c>
      <c r="Q476">
        <f t="shared" si="50"/>
        <v>0</v>
      </c>
      <c r="R476">
        <f t="shared" si="51"/>
        <v>1</v>
      </c>
      <c r="S476">
        <f t="shared" si="52"/>
        <v>4</v>
      </c>
      <c r="T476">
        <f t="shared" si="53"/>
        <v>4</v>
      </c>
      <c r="U476">
        <f t="shared" si="54"/>
        <v>0</v>
      </c>
      <c r="V476" t="str">
        <f t="shared" si="55"/>
        <v/>
      </c>
    </row>
    <row r="477" spans="1:22" x14ac:dyDescent="0.2">
      <c r="A477" t="s">
        <v>7756</v>
      </c>
      <c r="B477" t="s">
        <v>247</v>
      </c>
      <c r="C477">
        <v>107249233</v>
      </c>
      <c r="D477">
        <v>107249400</v>
      </c>
      <c r="E477">
        <v>168</v>
      </c>
      <c r="F477" t="s">
        <v>66</v>
      </c>
      <c r="G477" t="s">
        <v>296</v>
      </c>
      <c r="H477" t="s">
        <v>7757</v>
      </c>
      <c r="I477">
        <v>3</v>
      </c>
      <c r="J477">
        <v>1</v>
      </c>
      <c r="K477">
        <v>2</v>
      </c>
      <c r="L477">
        <v>0</v>
      </c>
      <c r="M477">
        <v>0</v>
      </c>
      <c r="N477">
        <v>0</v>
      </c>
      <c r="O477" t="str">
        <f t="shared" si="49"/>
        <v/>
      </c>
      <c r="P477">
        <f>IF(ISERROR(VLOOKUP(G477,Genes!$A$2:$A$749,1,0)),0,1)</f>
        <v>1</v>
      </c>
      <c r="Q477">
        <f t="shared" si="50"/>
        <v>0</v>
      </c>
      <c r="R477">
        <f t="shared" si="51"/>
        <v>1</v>
      </c>
      <c r="S477">
        <f t="shared" si="52"/>
        <v>5</v>
      </c>
      <c r="T477">
        <f t="shared" si="53"/>
        <v>5</v>
      </c>
      <c r="U477">
        <f t="shared" si="54"/>
        <v>0</v>
      </c>
      <c r="V477" t="str">
        <f t="shared" si="55"/>
        <v/>
      </c>
    </row>
    <row r="478" spans="1:22" x14ac:dyDescent="0.2">
      <c r="A478" t="s">
        <v>7758</v>
      </c>
      <c r="B478" t="s">
        <v>247</v>
      </c>
      <c r="C478">
        <v>107252829</v>
      </c>
      <c r="D478">
        <v>107253040</v>
      </c>
      <c r="E478">
        <v>212</v>
      </c>
      <c r="F478" t="s">
        <v>66</v>
      </c>
      <c r="G478" t="s">
        <v>296</v>
      </c>
      <c r="H478" t="s">
        <v>7759</v>
      </c>
      <c r="I478">
        <v>3</v>
      </c>
      <c r="J478">
        <v>1</v>
      </c>
      <c r="K478">
        <v>2</v>
      </c>
      <c r="L478">
        <v>0</v>
      </c>
      <c r="M478">
        <v>0</v>
      </c>
      <c r="N478">
        <v>0</v>
      </c>
      <c r="O478" t="str">
        <f t="shared" si="49"/>
        <v/>
      </c>
      <c r="P478">
        <f>IF(ISERROR(VLOOKUP(G478,Genes!$A$2:$A$749,1,0)),0,1)</f>
        <v>1</v>
      </c>
      <c r="Q478">
        <f t="shared" si="50"/>
        <v>0</v>
      </c>
      <c r="R478">
        <f t="shared" si="51"/>
        <v>1</v>
      </c>
      <c r="S478">
        <f t="shared" si="52"/>
        <v>6</v>
      </c>
      <c r="T478">
        <f t="shared" si="53"/>
        <v>6</v>
      </c>
      <c r="U478">
        <f t="shared" si="54"/>
        <v>0</v>
      </c>
      <c r="V478" t="str">
        <f t="shared" si="55"/>
        <v/>
      </c>
    </row>
    <row r="479" spans="1:22" x14ac:dyDescent="0.2">
      <c r="A479" t="s">
        <v>7760</v>
      </c>
      <c r="B479" t="s">
        <v>247</v>
      </c>
      <c r="C479">
        <v>107258026</v>
      </c>
      <c r="D479">
        <v>107258194</v>
      </c>
      <c r="E479">
        <v>169</v>
      </c>
      <c r="F479" t="s">
        <v>66</v>
      </c>
      <c r="G479" t="s">
        <v>296</v>
      </c>
      <c r="H479" t="s">
        <v>7761</v>
      </c>
      <c r="I479">
        <v>3</v>
      </c>
      <c r="J479">
        <v>1</v>
      </c>
      <c r="K479">
        <v>2</v>
      </c>
      <c r="L479">
        <v>0</v>
      </c>
      <c r="M479">
        <v>0</v>
      </c>
      <c r="N479">
        <v>0</v>
      </c>
      <c r="O479" t="str">
        <f t="shared" si="49"/>
        <v/>
      </c>
      <c r="P479">
        <f>IF(ISERROR(VLOOKUP(G479,Genes!$A$2:$A$749,1,0)),0,1)</f>
        <v>1</v>
      </c>
      <c r="Q479">
        <f t="shared" si="50"/>
        <v>0</v>
      </c>
      <c r="R479">
        <f t="shared" si="51"/>
        <v>1</v>
      </c>
      <c r="S479">
        <f t="shared" si="52"/>
        <v>7</v>
      </c>
      <c r="T479">
        <f t="shared" si="53"/>
        <v>7</v>
      </c>
      <c r="U479">
        <f t="shared" si="54"/>
        <v>0</v>
      </c>
      <c r="V479" t="str">
        <f t="shared" si="55"/>
        <v/>
      </c>
    </row>
    <row r="480" spans="1:22" x14ac:dyDescent="0.2">
      <c r="A480" t="s">
        <v>7762</v>
      </c>
      <c r="B480" t="s">
        <v>247</v>
      </c>
      <c r="C480">
        <v>107268683</v>
      </c>
      <c r="D480">
        <v>107268849</v>
      </c>
      <c r="E480">
        <v>167</v>
      </c>
      <c r="F480" t="s">
        <v>66</v>
      </c>
      <c r="G480" t="s">
        <v>296</v>
      </c>
      <c r="H480" t="s">
        <v>7763</v>
      </c>
      <c r="I480">
        <v>3</v>
      </c>
      <c r="J480">
        <v>1</v>
      </c>
      <c r="K480">
        <v>2</v>
      </c>
      <c r="L480">
        <v>0</v>
      </c>
      <c r="M480">
        <v>0</v>
      </c>
      <c r="N480">
        <v>0</v>
      </c>
      <c r="O480" t="str">
        <f t="shared" si="49"/>
        <v>AIMP1</v>
      </c>
      <c r="P480">
        <f>IF(ISERROR(VLOOKUP(G480,Genes!$A$2:$A$749,1,0)),0,1)</f>
        <v>1</v>
      </c>
      <c r="Q480">
        <f t="shared" si="50"/>
        <v>0</v>
      </c>
      <c r="R480">
        <f t="shared" si="51"/>
        <v>1</v>
      </c>
      <c r="S480">
        <f t="shared" si="52"/>
        <v>8</v>
      </c>
      <c r="T480">
        <f t="shared" si="53"/>
        <v>8</v>
      </c>
      <c r="U480">
        <f t="shared" si="54"/>
        <v>1</v>
      </c>
      <c r="V480">
        <f t="shared" si="55"/>
        <v>1</v>
      </c>
    </row>
    <row r="481" spans="1:22" x14ac:dyDescent="0.2">
      <c r="A481" t="s">
        <v>7764</v>
      </c>
      <c r="B481" t="s">
        <v>265</v>
      </c>
      <c r="C481">
        <v>130636890</v>
      </c>
      <c r="D481">
        <v>130636896</v>
      </c>
      <c r="E481">
        <v>7</v>
      </c>
      <c r="F481" t="s">
        <v>74</v>
      </c>
      <c r="G481" t="s">
        <v>303</v>
      </c>
      <c r="H481" t="s">
        <v>7765</v>
      </c>
      <c r="I481">
        <v>2</v>
      </c>
      <c r="J481">
        <v>2</v>
      </c>
      <c r="K481">
        <v>0</v>
      </c>
      <c r="L481">
        <v>0</v>
      </c>
      <c r="M481">
        <v>0</v>
      </c>
      <c r="N481">
        <v>0</v>
      </c>
      <c r="O481" t="str">
        <f t="shared" si="49"/>
        <v/>
      </c>
      <c r="P481">
        <f>IF(ISERROR(VLOOKUP(G481,Genes!$A$2:$A$749,1,0)),0,1)</f>
        <v>1</v>
      </c>
      <c r="Q481">
        <f t="shared" si="50"/>
        <v>1</v>
      </c>
      <c r="R481">
        <f t="shared" si="51"/>
        <v>1</v>
      </c>
      <c r="S481">
        <f t="shared" si="52"/>
        <v>1</v>
      </c>
      <c r="T481">
        <f t="shared" si="53"/>
        <v>1</v>
      </c>
      <c r="U481">
        <f t="shared" si="54"/>
        <v>0</v>
      </c>
      <c r="V481" t="str">
        <f t="shared" si="55"/>
        <v/>
      </c>
    </row>
    <row r="482" spans="1:22" x14ac:dyDescent="0.2">
      <c r="A482" t="s">
        <v>7766</v>
      </c>
      <c r="B482" t="s">
        <v>265</v>
      </c>
      <c r="C482">
        <v>130635673</v>
      </c>
      <c r="D482">
        <v>130635727</v>
      </c>
      <c r="E482">
        <v>55</v>
      </c>
      <c r="F482" t="s">
        <v>74</v>
      </c>
      <c r="G482" t="s">
        <v>303</v>
      </c>
      <c r="H482" t="s">
        <v>7767</v>
      </c>
      <c r="I482">
        <v>2</v>
      </c>
      <c r="J482">
        <v>2</v>
      </c>
      <c r="K482">
        <v>0</v>
      </c>
      <c r="L482">
        <v>0</v>
      </c>
      <c r="M482">
        <v>0</v>
      </c>
      <c r="N482">
        <v>0</v>
      </c>
      <c r="O482" t="str">
        <f t="shared" si="49"/>
        <v/>
      </c>
      <c r="P482">
        <f>IF(ISERROR(VLOOKUP(G482,Genes!$A$2:$A$749,1,0)),0,1)</f>
        <v>1</v>
      </c>
      <c r="Q482">
        <f t="shared" si="50"/>
        <v>0</v>
      </c>
      <c r="R482">
        <f t="shared" si="51"/>
        <v>1</v>
      </c>
      <c r="S482">
        <f t="shared" si="52"/>
        <v>2</v>
      </c>
      <c r="T482">
        <f t="shared" si="53"/>
        <v>2</v>
      </c>
      <c r="U482">
        <f t="shared" si="54"/>
        <v>0</v>
      </c>
      <c r="V482" t="str">
        <f t="shared" si="55"/>
        <v/>
      </c>
    </row>
    <row r="483" spans="1:22" x14ac:dyDescent="0.2">
      <c r="A483" t="s">
        <v>7768</v>
      </c>
      <c r="B483" t="s">
        <v>265</v>
      </c>
      <c r="C483">
        <v>130635305</v>
      </c>
      <c r="D483">
        <v>130635340</v>
      </c>
      <c r="E483">
        <v>36</v>
      </c>
      <c r="F483" t="s">
        <v>74</v>
      </c>
      <c r="G483" t="s">
        <v>303</v>
      </c>
      <c r="H483" t="s">
        <v>7769</v>
      </c>
      <c r="I483">
        <v>4</v>
      </c>
      <c r="J483">
        <v>2</v>
      </c>
      <c r="K483">
        <v>0</v>
      </c>
      <c r="L483">
        <v>1</v>
      </c>
      <c r="M483">
        <v>1</v>
      </c>
      <c r="N483">
        <v>0</v>
      </c>
      <c r="O483" t="str">
        <f t="shared" si="49"/>
        <v/>
      </c>
      <c r="P483">
        <f>IF(ISERROR(VLOOKUP(G483,Genes!$A$2:$A$749,1,0)),0,1)</f>
        <v>1</v>
      </c>
      <c r="Q483">
        <f t="shared" si="50"/>
        <v>0</v>
      </c>
      <c r="R483">
        <f t="shared" si="51"/>
        <v>1</v>
      </c>
      <c r="S483">
        <f t="shared" si="52"/>
        <v>3</v>
      </c>
      <c r="T483">
        <f t="shared" si="53"/>
        <v>3</v>
      </c>
      <c r="U483">
        <f t="shared" si="54"/>
        <v>0</v>
      </c>
      <c r="V483" t="str">
        <f t="shared" si="55"/>
        <v/>
      </c>
    </row>
    <row r="484" spans="1:22" x14ac:dyDescent="0.2">
      <c r="A484" t="s">
        <v>7770</v>
      </c>
      <c r="B484" t="s">
        <v>265</v>
      </c>
      <c r="C484">
        <v>130634969</v>
      </c>
      <c r="D484">
        <v>130635132</v>
      </c>
      <c r="E484">
        <v>164</v>
      </c>
      <c r="F484" t="s">
        <v>74</v>
      </c>
      <c r="G484" t="s">
        <v>303</v>
      </c>
      <c r="H484" t="s">
        <v>7771</v>
      </c>
      <c r="I484">
        <v>4</v>
      </c>
      <c r="J484">
        <v>1</v>
      </c>
      <c r="K484">
        <v>2</v>
      </c>
      <c r="L484">
        <v>0</v>
      </c>
      <c r="M484">
        <v>0</v>
      </c>
      <c r="N484">
        <v>1</v>
      </c>
      <c r="O484" t="str">
        <f t="shared" si="49"/>
        <v/>
      </c>
      <c r="P484">
        <f>IF(ISERROR(VLOOKUP(G484,Genes!$A$2:$A$749,1,0)),0,1)</f>
        <v>1</v>
      </c>
      <c r="Q484">
        <f t="shared" si="50"/>
        <v>0</v>
      </c>
      <c r="R484">
        <f t="shared" si="51"/>
        <v>1</v>
      </c>
      <c r="S484">
        <f t="shared" si="52"/>
        <v>4</v>
      </c>
      <c r="T484">
        <f t="shared" si="53"/>
        <v>4</v>
      </c>
      <c r="U484">
        <f t="shared" si="54"/>
        <v>0</v>
      </c>
      <c r="V484" t="str">
        <f t="shared" si="55"/>
        <v/>
      </c>
    </row>
    <row r="485" spans="1:22" x14ac:dyDescent="0.2">
      <c r="A485" t="s">
        <v>7772</v>
      </c>
      <c r="B485" t="s">
        <v>265</v>
      </c>
      <c r="C485">
        <v>130634102</v>
      </c>
      <c r="D485">
        <v>130634218</v>
      </c>
      <c r="E485">
        <v>117</v>
      </c>
      <c r="F485" t="s">
        <v>74</v>
      </c>
      <c r="G485" t="s">
        <v>303</v>
      </c>
      <c r="H485" t="s">
        <v>7773</v>
      </c>
      <c r="I485">
        <v>2</v>
      </c>
      <c r="J485">
        <v>0</v>
      </c>
      <c r="K485">
        <v>2</v>
      </c>
      <c r="L485">
        <v>0</v>
      </c>
      <c r="M485">
        <v>0</v>
      </c>
      <c r="N485">
        <v>0</v>
      </c>
      <c r="O485" t="str">
        <f t="shared" si="49"/>
        <v/>
      </c>
      <c r="P485">
        <f>IF(ISERROR(VLOOKUP(G485,Genes!$A$2:$A$749,1,0)),0,1)</f>
        <v>1</v>
      </c>
      <c r="Q485">
        <f t="shared" si="50"/>
        <v>0</v>
      </c>
      <c r="R485">
        <f t="shared" si="51"/>
        <v>1</v>
      </c>
      <c r="S485">
        <f t="shared" si="52"/>
        <v>5</v>
      </c>
      <c r="T485">
        <f t="shared" si="53"/>
        <v>5</v>
      </c>
      <c r="U485">
        <f t="shared" si="54"/>
        <v>0</v>
      </c>
      <c r="V485" t="str">
        <f t="shared" si="55"/>
        <v/>
      </c>
    </row>
    <row r="486" spans="1:22" x14ac:dyDescent="0.2">
      <c r="A486" t="s">
        <v>7774</v>
      </c>
      <c r="B486" t="s">
        <v>265</v>
      </c>
      <c r="C486">
        <v>130630600</v>
      </c>
      <c r="D486">
        <v>130630791</v>
      </c>
      <c r="E486">
        <v>192</v>
      </c>
      <c r="F486" t="s">
        <v>74</v>
      </c>
      <c r="G486" t="s">
        <v>303</v>
      </c>
      <c r="H486" t="s">
        <v>7775</v>
      </c>
      <c r="I486">
        <v>3</v>
      </c>
      <c r="J486">
        <v>1</v>
      </c>
      <c r="K486">
        <v>2</v>
      </c>
      <c r="L486">
        <v>0</v>
      </c>
      <c r="M486">
        <v>0</v>
      </c>
      <c r="N486">
        <v>0</v>
      </c>
      <c r="O486" t="str">
        <f t="shared" si="49"/>
        <v/>
      </c>
      <c r="P486">
        <f>IF(ISERROR(VLOOKUP(G486,Genes!$A$2:$A$749,1,0)),0,1)</f>
        <v>1</v>
      </c>
      <c r="Q486">
        <f t="shared" si="50"/>
        <v>0</v>
      </c>
      <c r="R486">
        <f t="shared" si="51"/>
        <v>1</v>
      </c>
      <c r="S486">
        <f t="shared" si="52"/>
        <v>6</v>
      </c>
      <c r="T486">
        <f t="shared" si="53"/>
        <v>6</v>
      </c>
      <c r="U486">
        <f t="shared" si="54"/>
        <v>0</v>
      </c>
      <c r="V486" t="str">
        <f t="shared" si="55"/>
        <v/>
      </c>
    </row>
    <row r="487" spans="1:22" x14ac:dyDescent="0.2">
      <c r="A487" t="s">
        <v>7776</v>
      </c>
      <c r="B487" t="s">
        <v>265</v>
      </c>
      <c r="C487">
        <v>130630287</v>
      </c>
      <c r="D487">
        <v>130630355</v>
      </c>
      <c r="E487">
        <v>69</v>
      </c>
      <c r="F487" t="s">
        <v>74</v>
      </c>
      <c r="G487" t="s">
        <v>303</v>
      </c>
      <c r="H487" t="s">
        <v>7777</v>
      </c>
      <c r="I487">
        <v>2</v>
      </c>
      <c r="J487">
        <v>0</v>
      </c>
      <c r="K487">
        <v>2</v>
      </c>
      <c r="L487">
        <v>0</v>
      </c>
      <c r="M487">
        <v>0</v>
      </c>
      <c r="N487">
        <v>0</v>
      </c>
      <c r="O487" t="str">
        <f t="shared" si="49"/>
        <v>AK1</v>
      </c>
      <c r="P487">
        <f>IF(ISERROR(VLOOKUP(G487,Genes!$A$2:$A$749,1,0)),0,1)</f>
        <v>1</v>
      </c>
      <c r="Q487">
        <f t="shared" si="50"/>
        <v>0</v>
      </c>
      <c r="R487">
        <f t="shared" si="51"/>
        <v>1</v>
      </c>
      <c r="S487">
        <f t="shared" si="52"/>
        <v>7</v>
      </c>
      <c r="T487">
        <f t="shared" si="53"/>
        <v>7</v>
      </c>
      <c r="U487">
        <f t="shared" si="54"/>
        <v>1</v>
      </c>
      <c r="V487">
        <f t="shared" si="55"/>
        <v>1</v>
      </c>
    </row>
    <row r="488" spans="1:22" x14ac:dyDescent="0.2">
      <c r="A488" t="s">
        <v>7778</v>
      </c>
      <c r="B488" t="s">
        <v>183</v>
      </c>
      <c r="C488">
        <v>244006427</v>
      </c>
      <c r="D488">
        <v>244006472</v>
      </c>
      <c r="E488">
        <v>46</v>
      </c>
      <c r="F488" t="s">
        <v>74</v>
      </c>
      <c r="G488" t="s">
        <v>310</v>
      </c>
      <c r="H488" t="s">
        <v>7779</v>
      </c>
      <c r="I488">
        <v>2</v>
      </c>
      <c r="J488">
        <v>2</v>
      </c>
      <c r="K488">
        <v>0</v>
      </c>
      <c r="L488">
        <v>0</v>
      </c>
      <c r="M488">
        <v>0</v>
      </c>
      <c r="N488">
        <v>0</v>
      </c>
      <c r="O488" t="str">
        <f t="shared" si="49"/>
        <v/>
      </c>
      <c r="P488">
        <f>IF(ISERROR(VLOOKUP(G488,Genes!$A$2:$A$749,1,0)),0,1)</f>
        <v>1</v>
      </c>
      <c r="Q488">
        <f t="shared" si="50"/>
        <v>1</v>
      </c>
      <c r="R488">
        <f t="shared" si="51"/>
        <v>1</v>
      </c>
      <c r="S488">
        <f t="shared" si="52"/>
        <v>1</v>
      </c>
      <c r="T488">
        <f t="shared" si="53"/>
        <v>1</v>
      </c>
      <c r="U488">
        <f t="shared" si="54"/>
        <v>0</v>
      </c>
      <c r="V488" t="str">
        <f t="shared" si="55"/>
        <v/>
      </c>
    </row>
    <row r="489" spans="1:22" x14ac:dyDescent="0.2">
      <c r="A489" t="s">
        <v>7780</v>
      </c>
      <c r="B489" t="s">
        <v>183</v>
      </c>
      <c r="C489">
        <v>243736228</v>
      </c>
      <c r="D489">
        <v>243736350</v>
      </c>
      <c r="E489">
        <v>123</v>
      </c>
      <c r="F489" t="s">
        <v>74</v>
      </c>
      <c r="G489" t="s">
        <v>310</v>
      </c>
      <c r="H489" t="s">
        <v>7781</v>
      </c>
      <c r="I489">
        <v>3</v>
      </c>
      <c r="J489">
        <v>1</v>
      </c>
      <c r="K489">
        <v>2</v>
      </c>
      <c r="L489">
        <v>0</v>
      </c>
      <c r="M489">
        <v>0</v>
      </c>
      <c r="N489">
        <v>0</v>
      </c>
      <c r="O489" t="str">
        <f t="shared" si="49"/>
        <v/>
      </c>
      <c r="P489">
        <f>IF(ISERROR(VLOOKUP(G489,Genes!$A$2:$A$749,1,0)),0,1)</f>
        <v>1</v>
      </c>
      <c r="Q489">
        <f t="shared" si="50"/>
        <v>0</v>
      </c>
      <c r="R489">
        <f t="shared" si="51"/>
        <v>1</v>
      </c>
      <c r="S489">
        <f t="shared" si="52"/>
        <v>2</v>
      </c>
      <c r="T489">
        <f t="shared" si="53"/>
        <v>2</v>
      </c>
      <c r="U489">
        <f t="shared" si="54"/>
        <v>0</v>
      </c>
      <c r="V489" t="str">
        <f t="shared" si="55"/>
        <v/>
      </c>
    </row>
    <row r="490" spans="1:22" x14ac:dyDescent="0.2">
      <c r="A490" t="s">
        <v>7782</v>
      </c>
      <c r="B490" t="s">
        <v>183</v>
      </c>
      <c r="C490">
        <v>243730080</v>
      </c>
      <c r="D490">
        <v>243730105</v>
      </c>
      <c r="E490">
        <v>26</v>
      </c>
      <c r="F490" t="s">
        <v>74</v>
      </c>
      <c r="G490" t="s">
        <v>310</v>
      </c>
      <c r="H490" t="s">
        <v>7783</v>
      </c>
      <c r="I490">
        <v>0</v>
      </c>
      <c r="J490">
        <v>0</v>
      </c>
      <c r="K490">
        <v>0</v>
      </c>
      <c r="L490">
        <v>0</v>
      </c>
      <c r="M490">
        <v>0</v>
      </c>
      <c r="N490">
        <v>0</v>
      </c>
      <c r="O490" t="str">
        <f t="shared" si="49"/>
        <v/>
      </c>
      <c r="P490">
        <f>IF(ISERROR(VLOOKUP(G490,Genes!$A$2:$A$749,1,0)),0,1)</f>
        <v>1</v>
      </c>
      <c r="Q490">
        <f t="shared" si="50"/>
        <v>0</v>
      </c>
      <c r="R490">
        <f t="shared" si="51"/>
        <v>0</v>
      </c>
      <c r="S490">
        <f t="shared" si="52"/>
        <v>2</v>
      </c>
      <c r="T490">
        <f t="shared" si="53"/>
        <v>3</v>
      </c>
      <c r="U490">
        <f t="shared" si="54"/>
        <v>0</v>
      </c>
      <c r="V490" t="str">
        <f t="shared" si="55"/>
        <v/>
      </c>
    </row>
    <row r="491" spans="1:22" x14ac:dyDescent="0.2">
      <c r="A491" t="s">
        <v>7784</v>
      </c>
      <c r="B491" t="s">
        <v>183</v>
      </c>
      <c r="C491">
        <v>243727621</v>
      </c>
      <c r="D491">
        <v>243727689</v>
      </c>
      <c r="E491">
        <v>69</v>
      </c>
      <c r="F491" t="s">
        <v>74</v>
      </c>
      <c r="G491" t="s">
        <v>310</v>
      </c>
      <c r="H491" t="s">
        <v>7785</v>
      </c>
      <c r="I491">
        <v>0</v>
      </c>
      <c r="J491">
        <v>0</v>
      </c>
      <c r="K491">
        <v>0</v>
      </c>
      <c r="L491">
        <v>0</v>
      </c>
      <c r="M491">
        <v>0</v>
      </c>
      <c r="N491">
        <v>0</v>
      </c>
      <c r="O491" t="str">
        <f t="shared" si="49"/>
        <v/>
      </c>
      <c r="P491">
        <f>IF(ISERROR(VLOOKUP(G491,Genes!$A$2:$A$749,1,0)),0,1)</f>
        <v>1</v>
      </c>
      <c r="Q491">
        <f t="shared" si="50"/>
        <v>0</v>
      </c>
      <c r="R491">
        <f t="shared" si="51"/>
        <v>0</v>
      </c>
      <c r="S491">
        <f t="shared" si="52"/>
        <v>2</v>
      </c>
      <c r="T491">
        <f t="shared" si="53"/>
        <v>4</v>
      </c>
      <c r="U491">
        <f t="shared" si="54"/>
        <v>0</v>
      </c>
      <c r="V491" t="str">
        <f t="shared" si="55"/>
        <v/>
      </c>
    </row>
    <row r="492" spans="1:22" x14ac:dyDescent="0.2">
      <c r="A492" t="s">
        <v>7786</v>
      </c>
      <c r="B492" t="s">
        <v>183</v>
      </c>
      <c r="C492">
        <v>243727587</v>
      </c>
      <c r="D492">
        <v>243727689</v>
      </c>
      <c r="E492">
        <v>103</v>
      </c>
      <c r="F492" t="s">
        <v>74</v>
      </c>
      <c r="G492" t="s">
        <v>310</v>
      </c>
      <c r="H492" t="s">
        <v>7787</v>
      </c>
      <c r="I492">
        <v>0</v>
      </c>
      <c r="J492">
        <v>0</v>
      </c>
      <c r="K492">
        <v>0</v>
      </c>
      <c r="L492">
        <v>0</v>
      </c>
      <c r="M492">
        <v>0</v>
      </c>
      <c r="N492">
        <v>0</v>
      </c>
      <c r="O492" t="str">
        <f t="shared" si="49"/>
        <v/>
      </c>
      <c r="P492">
        <f>IF(ISERROR(VLOOKUP(G492,Genes!$A$2:$A$749,1,0)),0,1)</f>
        <v>1</v>
      </c>
      <c r="Q492">
        <f t="shared" si="50"/>
        <v>0</v>
      </c>
      <c r="R492">
        <f t="shared" si="51"/>
        <v>0</v>
      </c>
      <c r="S492">
        <f t="shared" si="52"/>
        <v>2</v>
      </c>
      <c r="T492">
        <f t="shared" si="53"/>
        <v>5</v>
      </c>
      <c r="U492">
        <f t="shared" si="54"/>
        <v>0</v>
      </c>
      <c r="V492" t="str">
        <f t="shared" si="55"/>
        <v/>
      </c>
    </row>
    <row r="493" spans="1:22" x14ac:dyDescent="0.2">
      <c r="A493" t="s">
        <v>7788</v>
      </c>
      <c r="B493" t="s">
        <v>183</v>
      </c>
      <c r="C493">
        <v>243727022</v>
      </c>
      <c r="D493">
        <v>243727150</v>
      </c>
      <c r="E493">
        <v>129</v>
      </c>
      <c r="F493" t="s">
        <v>74</v>
      </c>
      <c r="G493" t="s">
        <v>310</v>
      </c>
      <c r="H493" t="s">
        <v>7789</v>
      </c>
      <c r="I493">
        <v>3</v>
      </c>
      <c r="J493">
        <v>1</v>
      </c>
      <c r="K493">
        <v>2</v>
      </c>
      <c r="L493">
        <v>0</v>
      </c>
      <c r="M493">
        <v>0</v>
      </c>
      <c r="N493">
        <v>0</v>
      </c>
      <c r="O493" t="str">
        <f t="shared" si="49"/>
        <v/>
      </c>
      <c r="P493">
        <f>IF(ISERROR(VLOOKUP(G493,Genes!$A$2:$A$749,1,0)),0,1)</f>
        <v>1</v>
      </c>
      <c r="Q493">
        <f t="shared" si="50"/>
        <v>0</v>
      </c>
      <c r="R493">
        <f t="shared" si="51"/>
        <v>1</v>
      </c>
      <c r="S493">
        <f t="shared" si="52"/>
        <v>3</v>
      </c>
      <c r="T493">
        <f t="shared" si="53"/>
        <v>6</v>
      </c>
      <c r="U493">
        <f t="shared" si="54"/>
        <v>0</v>
      </c>
      <c r="V493" t="str">
        <f t="shared" si="55"/>
        <v/>
      </c>
    </row>
    <row r="494" spans="1:22" x14ac:dyDescent="0.2">
      <c r="A494" t="s">
        <v>7790</v>
      </c>
      <c r="B494" t="s">
        <v>183</v>
      </c>
      <c r="C494">
        <v>243716031</v>
      </c>
      <c r="D494">
        <v>243716245</v>
      </c>
      <c r="E494">
        <v>215</v>
      </c>
      <c r="F494" t="s">
        <v>74</v>
      </c>
      <c r="G494" t="s">
        <v>310</v>
      </c>
      <c r="H494" t="s">
        <v>7791</v>
      </c>
      <c r="I494">
        <v>3</v>
      </c>
      <c r="J494">
        <v>1</v>
      </c>
      <c r="K494">
        <v>2</v>
      </c>
      <c r="L494">
        <v>0</v>
      </c>
      <c r="M494">
        <v>0</v>
      </c>
      <c r="N494">
        <v>0</v>
      </c>
      <c r="O494" t="str">
        <f t="shared" si="49"/>
        <v/>
      </c>
      <c r="P494">
        <f>IF(ISERROR(VLOOKUP(G494,Genes!$A$2:$A$749,1,0)),0,1)</f>
        <v>1</v>
      </c>
      <c r="Q494">
        <f t="shared" si="50"/>
        <v>0</v>
      </c>
      <c r="R494">
        <f t="shared" si="51"/>
        <v>1</v>
      </c>
      <c r="S494">
        <f t="shared" si="52"/>
        <v>4</v>
      </c>
      <c r="T494">
        <f t="shared" si="53"/>
        <v>7</v>
      </c>
      <c r="U494">
        <f t="shared" si="54"/>
        <v>0</v>
      </c>
      <c r="V494" t="str">
        <f t="shared" si="55"/>
        <v/>
      </c>
    </row>
    <row r="495" spans="1:22" x14ac:dyDescent="0.2">
      <c r="A495" t="s">
        <v>7792</v>
      </c>
      <c r="B495" t="s">
        <v>183</v>
      </c>
      <c r="C495">
        <v>243708812</v>
      </c>
      <c r="D495">
        <v>243708899</v>
      </c>
      <c r="E495">
        <v>88</v>
      </c>
      <c r="F495" t="s">
        <v>74</v>
      </c>
      <c r="G495" t="s">
        <v>310</v>
      </c>
      <c r="H495" t="s">
        <v>7793</v>
      </c>
      <c r="I495">
        <v>2</v>
      </c>
      <c r="J495">
        <v>0</v>
      </c>
      <c r="K495">
        <v>2</v>
      </c>
      <c r="L495">
        <v>0</v>
      </c>
      <c r="M495">
        <v>0</v>
      </c>
      <c r="N495">
        <v>0</v>
      </c>
      <c r="O495" t="str">
        <f t="shared" si="49"/>
        <v/>
      </c>
      <c r="P495">
        <f>IF(ISERROR(VLOOKUP(G495,Genes!$A$2:$A$749,1,0)),0,1)</f>
        <v>1</v>
      </c>
      <c r="Q495">
        <f t="shared" si="50"/>
        <v>0</v>
      </c>
      <c r="R495">
        <f t="shared" si="51"/>
        <v>1</v>
      </c>
      <c r="S495">
        <f t="shared" si="52"/>
        <v>5</v>
      </c>
      <c r="T495">
        <f t="shared" si="53"/>
        <v>8</v>
      </c>
      <c r="U495">
        <f t="shared" si="54"/>
        <v>0</v>
      </c>
      <c r="V495" t="str">
        <f t="shared" si="55"/>
        <v/>
      </c>
    </row>
    <row r="496" spans="1:22" x14ac:dyDescent="0.2">
      <c r="A496" t="s">
        <v>7794</v>
      </c>
      <c r="B496" t="s">
        <v>183</v>
      </c>
      <c r="C496">
        <v>243687904</v>
      </c>
      <c r="D496">
        <v>243687908</v>
      </c>
      <c r="E496">
        <v>5</v>
      </c>
      <c r="F496" t="s">
        <v>74</v>
      </c>
      <c r="G496" t="s">
        <v>310</v>
      </c>
      <c r="H496" t="s">
        <v>7795</v>
      </c>
      <c r="I496">
        <v>0</v>
      </c>
      <c r="J496">
        <v>0</v>
      </c>
      <c r="K496">
        <v>0</v>
      </c>
      <c r="L496">
        <v>0</v>
      </c>
      <c r="M496">
        <v>0</v>
      </c>
      <c r="N496">
        <v>0</v>
      </c>
      <c r="O496" t="str">
        <f t="shared" si="49"/>
        <v/>
      </c>
      <c r="P496">
        <f>IF(ISERROR(VLOOKUP(G496,Genes!$A$2:$A$749,1,0)),0,1)</f>
        <v>1</v>
      </c>
      <c r="Q496">
        <f t="shared" si="50"/>
        <v>0</v>
      </c>
      <c r="R496">
        <f t="shared" si="51"/>
        <v>0</v>
      </c>
      <c r="S496">
        <f t="shared" si="52"/>
        <v>5</v>
      </c>
      <c r="T496">
        <f t="shared" si="53"/>
        <v>9</v>
      </c>
      <c r="U496">
        <f t="shared" si="54"/>
        <v>0</v>
      </c>
      <c r="V496" t="str">
        <f t="shared" si="55"/>
        <v/>
      </c>
    </row>
    <row r="497" spans="1:22" x14ac:dyDescent="0.2">
      <c r="A497" t="s">
        <v>7796</v>
      </c>
      <c r="B497" t="s">
        <v>183</v>
      </c>
      <c r="C497">
        <v>243687729</v>
      </c>
      <c r="D497">
        <v>243687780</v>
      </c>
      <c r="E497">
        <v>52</v>
      </c>
      <c r="F497" t="s">
        <v>74</v>
      </c>
      <c r="G497" t="s">
        <v>310</v>
      </c>
      <c r="H497" t="s">
        <v>7797</v>
      </c>
      <c r="I497">
        <v>0</v>
      </c>
      <c r="J497">
        <v>0</v>
      </c>
      <c r="K497">
        <v>0</v>
      </c>
      <c r="L497">
        <v>0</v>
      </c>
      <c r="M497">
        <v>0</v>
      </c>
      <c r="N497">
        <v>0</v>
      </c>
      <c r="O497" t="str">
        <f t="shared" si="49"/>
        <v/>
      </c>
      <c r="P497">
        <f>IF(ISERROR(VLOOKUP(G497,Genes!$A$2:$A$749,1,0)),0,1)</f>
        <v>1</v>
      </c>
      <c r="Q497">
        <f t="shared" si="50"/>
        <v>0</v>
      </c>
      <c r="R497">
        <f t="shared" si="51"/>
        <v>0</v>
      </c>
      <c r="S497">
        <f t="shared" si="52"/>
        <v>5</v>
      </c>
      <c r="T497">
        <f t="shared" si="53"/>
        <v>10</v>
      </c>
      <c r="U497">
        <f t="shared" si="54"/>
        <v>0</v>
      </c>
      <c r="V497" t="str">
        <f t="shared" si="55"/>
        <v/>
      </c>
    </row>
    <row r="498" spans="1:22" x14ac:dyDescent="0.2">
      <c r="A498" t="s">
        <v>7798</v>
      </c>
      <c r="B498" t="s">
        <v>183</v>
      </c>
      <c r="C498">
        <v>243675626</v>
      </c>
      <c r="D498">
        <v>243675728</v>
      </c>
      <c r="E498">
        <v>103</v>
      </c>
      <c r="F498" t="s">
        <v>74</v>
      </c>
      <c r="G498" t="s">
        <v>310</v>
      </c>
      <c r="H498" t="s">
        <v>7799</v>
      </c>
      <c r="I498">
        <v>2</v>
      </c>
      <c r="J498">
        <v>0</v>
      </c>
      <c r="K498">
        <v>2</v>
      </c>
      <c r="L498">
        <v>0</v>
      </c>
      <c r="M498">
        <v>0</v>
      </c>
      <c r="N498">
        <v>0</v>
      </c>
      <c r="O498" t="str">
        <f t="shared" si="49"/>
        <v/>
      </c>
      <c r="P498">
        <f>IF(ISERROR(VLOOKUP(G498,Genes!$A$2:$A$749,1,0)),0,1)</f>
        <v>1</v>
      </c>
      <c r="Q498">
        <f t="shared" si="50"/>
        <v>0</v>
      </c>
      <c r="R498">
        <f t="shared" si="51"/>
        <v>1</v>
      </c>
      <c r="S498">
        <f t="shared" si="52"/>
        <v>6</v>
      </c>
      <c r="T498">
        <f t="shared" si="53"/>
        <v>11</v>
      </c>
      <c r="U498">
        <f t="shared" si="54"/>
        <v>0</v>
      </c>
      <c r="V498" t="str">
        <f t="shared" si="55"/>
        <v/>
      </c>
    </row>
    <row r="499" spans="1:22" x14ac:dyDescent="0.2">
      <c r="A499" t="s">
        <v>7800</v>
      </c>
      <c r="B499" t="s">
        <v>183</v>
      </c>
      <c r="C499">
        <v>243858893</v>
      </c>
      <c r="D499">
        <v>243859018</v>
      </c>
      <c r="E499">
        <v>126</v>
      </c>
      <c r="F499" t="s">
        <v>74</v>
      </c>
      <c r="G499" t="s">
        <v>310</v>
      </c>
      <c r="H499" t="s">
        <v>7801</v>
      </c>
      <c r="I499">
        <v>3</v>
      </c>
      <c r="J499">
        <v>1</v>
      </c>
      <c r="K499">
        <v>2</v>
      </c>
      <c r="L499">
        <v>0</v>
      </c>
      <c r="M499">
        <v>0</v>
      </c>
      <c r="N499">
        <v>0</v>
      </c>
      <c r="O499" t="str">
        <f t="shared" si="49"/>
        <v/>
      </c>
      <c r="P499">
        <f>IF(ISERROR(VLOOKUP(G499,Genes!$A$2:$A$749,1,0)),0,1)</f>
        <v>1</v>
      </c>
      <c r="Q499">
        <f t="shared" si="50"/>
        <v>0</v>
      </c>
      <c r="R499">
        <f t="shared" si="51"/>
        <v>1</v>
      </c>
      <c r="S499">
        <f t="shared" si="52"/>
        <v>7</v>
      </c>
      <c r="T499">
        <f t="shared" si="53"/>
        <v>12</v>
      </c>
      <c r="U499">
        <f t="shared" si="54"/>
        <v>0</v>
      </c>
      <c r="V499" t="str">
        <f t="shared" si="55"/>
        <v/>
      </c>
    </row>
    <row r="500" spans="1:22" x14ac:dyDescent="0.2">
      <c r="A500" t="s">
        <v>7802</v>
      </c>
      <c r="B500" t="s">
        <v>183</v>
      </c>
      <c r="C500">
        <v>243668551</v>
      </c>
      <c r="D500">
        <v>243668636</v>
      </c>
      <c r="E500">
        <v>86</v>
      </c>
      <c r="F500" t="s">
        <v>74</v>
      </c>
      <c r="G500" t="s">
        <v>310</v>
      </c>
      <c r="H500" t="s">
        <v>7803</v>
      </c>
      <c r="I500">
        <v>2</v>
      </c>
      <c r="J500">
        <v>0</v>
      </c>
      <c r="K500">
        <v>2</v>
      </c>
      <c r="L500">
        <v>0</v>
      </c>
      <c r="M500">
        <v>0</v>
      </c>
      <c r="N500">
        <v>0</v>
      </c>
      <c r="O500" t="str">
        <f t="shared" si="49"/>
        <v/>
      </c>
      <c r="P500">
        <f>IF(ISERROR(VLOOKUP(G500,Genes!$A$2:$A$749,1,0)),0,1)</f>
        <v>1</v>
      </c>
      <c r="Q500">
        <f t="shared" si="50"/>
        <v>0</v>
      </c>
      <c r="R500">
        <f t="shared" si="51"/>
        <v>1</v>
      </c>
      <c r="S500">
        <f t="shared" si="52"/>
        <v>8</v>
      </c>
      <c r="T500">
        <f t="shared" si="53"/>
        <v>13</v>
      </c>
      <c r="U500">
        <f t="shared" si="54"/>
        <v>0</v>
      </c>
      <c r="V500" t="str">
        <f t="shared" si="55"/>
        <v/>
      </c>
    </row>
    <row r="501" spans="1:22" x14ac:dyDescent="0.2">
      <c r="A501" t="s">
        <v>7804</v>
      </c>
      <c r="B501" t="s">
        <v>183</v>
      </c>
      <c r="C501">
        <v>243663045</v>
      </c>
      <c r="D501">
        <v>243663088</v>
      </c>
      <c r="E501">
        <v>44</v>
      </c>
      <c r="F501" t="s">
        <v>74</v>
      </c>
      <c r="G501" t="s">
        <v>310</v>
      </c>
      <c r="H501" t="s">
        <v>7805</v>
      </c>
      <c r="I501">
        <v>2</v>
      </c>
      <c r="J501">
        <v>2</v>
      </c>
      <c r="K501">
        <v>0</v>
      </c>
      <c r="L501">
        <v>0</v>
      </c>
      <c r="M501">
        <v>0</v>
      </c>
      <c r="N501">
        <v>0</v>
      </c>
      <c r="O501" t="str">
        <f t="shared" si="49"/>
        <v/>
      </c>
      <c r="P501">
        <f>IF(ISERROR(VLOOKUP(G501,Genes!$A$2:$A$749,1,0)),0,1)</f>
        <v>1</v>
      </c>
      <c r="Q501">
        <f t="shared" si="50"/>
        <v>0</v>
      </c>
      <c r="R501">
        <f t="shared" si="51"/>
        <v>1</v>
      </c>
      <c r="S501">
        <f t="shared" si="52"/>
        <v>9</v>
      </c>
      <c r="T501">
        <f t="shared" si="53"/>
        <v>14</v>
      </c>
      <c r="U501">
        <f t="shared" si="54"/>
        <v>0</v>
      </c>
      <c r="V501" t="str">
        <f t="shared" si="55"/>
        <v/>
      </c>
    </row>
    <row r="502" spans="1:22" x14ac:dyDescent="0.2">
      <c r="A502" t="s">
        <v>7806</v>
      </c>
      <c r="B502" t="s">
        <v>183</v>
      </c>
      <c r="C502">
        <v>243828074</v>
      </c>
      <c r="D502">
        <v>243828185</v>
      </c>
      <c r="E502">
        <v>112</v>
      </c>
      <c r="F502" t="s">
        <v>74</v>
      </c>
      <c r="G502" t="s">
        <v>310</v>
      </c>
      <c r="H502" t="s">
        <v>7807</v>
      </c>
      <c r="I502">
        <v>2</v>
      </c>
      <c r="J502">
        <v>0</v>
      </c>
      <c r="K502">
        <v>2</v>
      </c>
      <c r="L502">
        <v>0</v>
      </c>
      <c r="M502">
        <v>0</v>
      </c>
      <c r="N502">
        <v>0</v>
      </c>
      <c r="O502" t="str">
        <f t="shared" si="49"/>
        <v/>
      </c>
      <c r="P502">
        <f>IF(ISERROR(VLOOKUP(G502,Genes!$A$2:$A$749,1,0)),0,1)</f>
        <v>1</v>
      </c>
      <c r="Q502">
        <f t="shared" si="50"/>
        <v>0</v>
      </c>
      <c r="R502">
        <f t="shared" si="51"/>
        <v>1</v>
      </c>
      <c r="S502">
        <f t="shared" si="52"/>
        <v>10</v>
      </c>
      <c r="T502">
        <f t="shared" si="53"/>
        <v>15</v>
      </c>
      <c r="U502">
        <f t="shared" si="54"/>
        <v>0</v>
      </c>
      <c r="V502" t="str">
        <f t="shared" si="55"/>
        <v/>
      </c>
    </row>
    <row r="503" spans="1:22" x14ac:dyDescent="0.2">
      <c r="A503" t="s">
        <v>7808</v>
      </c>
      <c r="B503" t="s">
        <v>183</v>
      </c>
      <c r="C503">
        <v>243828074</v>
      </c>
      <c r="D503">
        <v>243828174</v>
      </c>
      <c r="E503">
        <v>101</v>
      </c>
      <c r="F503" t="s">
        <v>74</v>
      </c>
      <c r="G503" t="s">
        <v>310</v>
      </c>
      <c r="H503" t="s">
        <v>7809</v>
      </c>
      <c r="I503">
        <v>2</v>
      </c>
      <c r="J503">
        <v>0</v>
      </c>
      <c r="K503">
        <v>2</v>
      </c>
      <c r="L503">
        <v>0</v>
      </c>
      <c r="M503">
        <v>0</v>
      </c>
      <c r="N503">
        <v>0</v>
      </c>
      <c r="O503" t="str">
        <f t="shared" si="49"/>
        <v/>
      </c>
      <c r="P503">
        <f>IF(ISERROR(VLOOKUP(G503,Genes!$A$2:$A$749,1,0)),0,1)</f>
        <v>1</v>
      </c>
      <c r="Q503">
        <f t="shared" si="50"/>
        <v>0</v>
      </c>
      <c r="R503">
        <f t="shared" si="51"/>
        <v>1</v>
      </c>
      <c r="S503">
        <f t="shared" si="52"/>
        <v>11</v>
      </c>
      <c r="T503">
        <f t="shared" si="53"/>
        <v>16</v>
      </c>
      <c r="U503">
        <f t="shared" si="54"/>
        <v>0</v>
      </c>
      <c r="V503" t="str">
        <f t="shared" si="55"/>
        <v/>
      </c>
    </row>
    <row r="504" spans="1:22" x14ac:dyDescent="0.2">
      <c r="A504" t="s">
        <v>7810</v>
      </c>
      <c r="B504" t="s">
        <v>183</v>
      </c>
      <c r="C504">
        <v>243809195</v>
      </c>
      <c r="D504">
        <v>243809339</v>
      </c>
      <c r="E504">
        <v>145</v>
      </c>
      <c r="F504" t="s">
        <v>74</v>
      </c>
      <c r="G504" t="s">
        <v>310</v>
      </c>
      <c r="H504" t="s">
        <v>7811</v>
      </c>
      <c r="I504">
        <v>3</v>
      </c>
      <c r="J504">
        <v>1</v>
      </c>
      <c r="K504">
        <v>2</v>
      </c>
      <c r="L504">
        <v>0</v>
      </c>
      <c r="M504">
        <v>0</v>
      </c>
      <c r="N504">
        <v>0</v>
      </c>
      <c r="O504" t="str">
        <f t="shared" si="49"/>
        <v/>
      </c>
      <c r="P504">
        <f>IF(ISERROR(VLOOKUP(G504,Genes!$A$2:$A$749,1,0)),0,1)</f>
        <v>1</v>
      </c>
      <c r="Q504">
        <f t="shared" si="50"/>
        <v>0</v>
      </c>
      <c r="R504">
        <f t="shared" si="51"/>
        <v>1</v>
      </c>
      <c r="S504">
        <f t="shared" si="52"/>
        <v>12</v>
      </c>
      <c r="T504">
        <f t="shared" si="53"/>
        <v>17</v>
      </c>
      <c r="U504">
        <f t="shared" si="54"/>
        <v>0</v>
      </c>
      <c r="V504" t="str">
        <f t="shared" si="55"/>
        <v/>
      </c>
    </row>
    <row r="505" spans="1:22" x14ac:dyDescent="0.2">
      <c r="A505" t="s">
        <v>7812</v>
      </c>
      <c r="B505" t="s">
        <v>183</v>
      </c>
      <c r="C505">
        <v>243800913</v>
      </c>
      <c r="D505">
        <v>243801044</v>
      </c>
      <c r="E505">
        <v>132</v>
      </c>
      <c r="F505" t="s">
        <v>74</v>
      </c>
      <c r="G505" t="s">
        <v>310</v>
      </c>
      <c r="H505" t="s">
        <v>7813</v>
      </c>
      <c r="I505">
        <v>3</v>
      </c>
      <c r="J505">
        <v>1</v>
      </c>
      <c r="K505">
        <v>2</v>
      </c>
      <c r="L505">
        <v>0</v>
      </c>
      <c r="M505">
        <v>0</v>
      </c>
      <c r="N505">
        <v>0</v>
      </c>
      <c r="O505" t="str">
        <f t="shared" si="49"/>
        <v/>
      </c>
      <c r="P505">
        <f>IF(ISERROR(VLOOKUP(G505,Genes!$A$2:$A$749,1,0)),0,1)</f>
        <v>1</v>
      </c>
      <c r="Q505">
        <f t="shared" si="50"/>
        <v>0</v>
      </c>
      <c r="R505">
        <f t="shared" si="51"/>
        <v>1</v>
      </c>
      <c r="S505">
        <f t="shared" si="52"/>
        <v>13</v>
      </c>
      <c r="T505">
        <f t="shared" si="53"/>
        <v>18</v>
      </c>
      <c r="U505">
        <f t="shared" si="54"/>
        <v>0</v>
      </c>
      <c r="V505" t="str">
        <f t="shared" si="55"/>
        <v/>
      </c>
    </row>
    <row r="506" spans="1:22" x14ac:dyDescent="0.2">
      <c r="A506" t="s">
        <v>7814</v>
      </c>
      <c r="B506" t="s">
        <v>183</v>
      </c>
      <c r="C506">
        <v>243778398</v>
      </c>
      <c r="D506">
        <v>243778463</v>
      </c>
      <c r="E506">
        <v>66</v>
      </c>
      <c r="F506" t="s">
        <v>74</v>
      </c>
      <c r="G506" t="s">
        <v>310</v>
      </c>
      <c r="H506" t="s">
        <v>7815</v>
      </c>
      <c r="I506">
        <v>2</v>
      </c>
      <c r="J506">
        <v>0</v>
      </c>
      <c r="K506">
        <v>2</v>
      </c>
      <c r="L506">
        <v>0</v>
      </c>
      <c r="M506">
        <v>0</v>
      </c>
      <c r="N506">
        <v>0</v>
      </c>
      <c r="O506" t="str">
        <f t="shared" si="49"/>
        <v/>
      </c>
      <c r="P506">
        <f>IF(ISERROR(VLOOKUP(G506,Genes!$A$2:$A$749,1,0)),0,1)</f>
        <v>1</v>
      </c>
      <c r="Q506">
        <f t="shared" si="50"/>
        <v>0</v>
      </c>
      <c r="R506">
        <f t="shared" si="51"/>
        <v>1</v>
      </c>
      <c r="S506">
        <f t="shared" si="52"/>
        <v>14</v>
      </c>
      <c r="T506">
        <f t="shared" si="53"/>
        <v>19</v>
      </c>
      <c r="U506">
        <f t="shared" si="54"/>
        <v>0</v>
      </c>
      <c r="V506" t="str">
        <f t="shared" si="55"/>
        <v/>
      </c>
    </row>
    <row r="507" spans="1:22" x14ac:dyDescent="0.2">
      <c r="A507" t="s">
        <v>7816</v>
      </c>
      <c r="B507" t="s">
        <v>183</v>
      </c>
      <c r="C507">
        <v>243776973</v>
      </c>
      <c r="D507">
        <v>243777041</v>
      </c>
      <c r="E507">
        <v>69</v>
      </c>
      <c r="F507" t="s">
        <v>74</v>
      </c>
      <c r="G507" t="s">
        <v>310</v>
      </c>
      <c r="H507" t="s">
        <v>7817</v>
      </c>
      <c r="I507">
        <v>2</v>
      </c>
      <c r="J507">
        <v>0</v>
      </c>
      <c r="K507">
        <v>2</v>
      </c>
      <c r="L507">
        <v>0</v>
      </c>
      <c r="M507">
        <v>0</v>
      </c>
      <c r="N507">
        <v>0</v>
      </c>
      <c r="O507" t="str">
        <f t="shared" si="49"/>
        <v/>
      </c>
      <c r="P507">
        <f>IF(ISERROR(VLOOKUP(G507,Genes!$A$2:$A$749,1,0)),0,1)</f>
        <v>1</v>
      </c>
      <c r="Q507">
        <f t="shared" si="50"/>
        <v>0</v>
      </c>
      <c r="R507">
        <f t="shared" si="51"/>
        <v>1</v>
      </c>
      <c r="S507">
        <f t="shared" si="52"/>
        <v>15</v>
      </c>
      <c r="T507">
        <f t="shared" si="53"/>
        <v>20</v>
      </c>
      <c r="U507">
        <f t="shared" si="54"/>
        <v>0</v>
      </c>
      <c r="V507" t="str">
        <f t="shared" si="55"/>
        <v/>
      </c>
    </row>
    <row r="508" spans="1:22" x14ac:dyDescent="0.2">
      <c r="A508" t="s">
        <v>7818</v>
      </c>
      <c r="B508" t="s">
        <v>183</v>
      </c>
      <c r="C508">
        <v>243776289</v>
      </c>
      <c r="D508">
        <v>243776336</v>
      </c>
      <c r="E508">
        <v>48</v>
      </c>
      <c r="F508" t="s">
        <v>74</v>
      </c>
      <c r="G508" t="s">
        <v>310</v>
      </c>
      <c r="H508" t="s">
        <v>7819</v>
      </c>
      <c r="I508">
        <v>0</v>
      </c>
      <c r="J508">
        <v>0</v>
      </c>
      <c r="K508">
        <v>0</v>
      </c>
      <c r="L508">
        <v>0</v>
      </c>
      <c r="M508">
        <v>0</v>
      </c>
      <c r="N508">
        <v>0</v>
      </c>
      <c r="O508" t="str">
        <f t="shared" si="49"/>
        <v>AKT3</v>
      </c>
      <c r="P508">
        <f>IF(ISERROR(VLOOKUP(G508,Genes!$A$2:$A$749,1,0)),0,1)</f>
        <v>1</v>
      </c>
      <c r="Q508">
        <f t="shared" si="50"/>
        <v>0</v>
      </c>
      <c r="R508">
        <f t="shared" si="51"/>
        <v>0</v>
      </c>
      <c r="S508">
        <f t="shared" si="52"/>
        <v>15</v>
      </c>
      <c r="T508">
        <f t="shared" si="53"/>
        <v>21</v>
      </c>
      <c r="U508">
        <f t="shared" si="54"/>
        <v>1</v>
      </c>
      <c r="V508">
        <f t="shared" si="55"/>
        <v>0.7142857142857143</v>
      </c>
    </row>
    <row r="509" spans="1:22" x14ac:dyDescent="0.2">
      <c r="A509" t="s">
        <v>7820</v>
      </c>
      <c r="B509" t="s">
        <v>215</v>
      </c>
      <c r="C509">
        <v>97413047</v>
      </c>
      <c r="D509">
        <v>97413134</v>
      </c>
      <c r="E509">
        <v>88</v>
      </c>
      <c r="F509" t="s">
        <v>74</v>
      </c>
      <c r="G509" t="s">
        <v>317</v>
      </c>
      <c r="H509" t="s">
        <v>7821</v>
      </c>
      <c r="I509">
        <v>2</v>
      </c>
      <c r="J509">
        <v>0</v>
      </c>
      <c r="K509">
        <v>2</v>
      </c>
      <c r="L509">
        <v>0</v>
      </c>
      <c r="M509">
        <v>0</v>
      </c>
      <c r="N509">
        <v>0</v>
      </c>
      <c r="O509" t="str">
        <f t="shared" si="49"/>
        <v/>
      </c>
      <c r="P509">
        <f>IF(ISERROR(VLOOKUP(G509,Genes!$A$2:$A$749,1,0)),0,1)</f>
        <v>1</v>
      </c>
      <c r="Q509">
        <f t="shared" si="50"/>
        <v>1</v>
      </c>
      <c r="R509">
        <f t="shared" si="51"/>
        <v>1</v>
      </c>
      <c r="S509">
        <f t="shared" si="52"/>
        <v>1</v>
      </c>
      <c r="T509">
        <f t="shared" si="53"/>
        <v>1</v>
      </c>
      <c r="U509">
        <f t="shared" si="54"/>
        <v>0</v>
      </c>
      <c r="V509" t="str">
        <f t="shared" si="55"/>
        <v/>
      </c>
    </row>
    <row r="510" spans="1:22" x14ac:dyDescent="0.2">
      <c r="A510" t="s">
        <v>7822</v>
      </c>
      <c r="B510" t="s">
        <v>215</v>
      </c>
      <c r="C510">
        <v>97388125</v>
      </c>
      <c r="D510">
        <v>97388249</v>
      </c>
      <c r="E510">
        <v>125</v>
      </c>
      <c r="F510" t="s">
        <v>74</v>
      </c>
      <c r="G510" t="s">
        <v>317</v>
      </c>
      <c r="H510" t="s">
        <v>7823</v>
      </c>
      <c r="I510">
        <v>3</v>
      </c>
      <c r="J510">
        <v>1</v>
      </c>
      <c r="K510">
        <v>2</v>
      </c>
      <c r="L510">
        <v>0</v>
      </c>
      <c r="M510">
        <v>0</v>
      </c>
      <c r="N510">
        <v>0</v>
      </c>
      <c r="O510" t="str">
        <f t="shared" si="49"/>
        <v/>
      </c>
      <c r="P510">
        <f>IF(ISERROR(VLOOKUP(G510,Genes!$A$2:$A$749,1,0)),0,1)</f>
        <v>1</v>
      </c>
      <c r="Q510">
        <f t="shared" si="50"/>
        <v>0</v>
      </c>
      <c r="R510">
        <f t="shared" si="51"/>
        <v>1</v>
      </c>
      <c r="S510">
        <f t="shared" si="52"/>
        <v>2</v>
      </c>
      <c r="T510">
        <f t="shared" si="53"/>
        <v>2</v>
      </c>
      <c r="U510">
        <f t="shared" si="54"/>
        <v>0</v>
      </c>
      <c r="V510" t="str">
        <f t="shared" si="55"/>
        <v/>
      </c>
    </row>
    <row r="511" spans="1:22" x14ac:dyDescent="0.2">
      <c r="A511" t="s">
        <v>7824</v>
      </c>
      <c r="B511" t="s">
        <v>215</v>
      </c>
      <c r="C511">
        <v>97387199</v>
      </c>
      <c r="D511">
        <v>97387343</v>
      </c>
      <c r="E511">
        <v>145</v>
      </c>
      <c r="F511" t="s">
        <v>74</v>
      </c>
      <c r="G511" t="s">
        <v>317</v>
      </c>
      <c r="H511" t="s">
        <v>7825</v>
      </c>
      <c r="I511">
        <v>3</v>
      </c>
      <c r="J511">
        <v>1</v>
      </c>
      <c r="K511">
        <v>2</v>
      </c>
      <c r="L511">
        <v>0</v>
      </c>
      <c r="M511">
        <v>0</v>
      </c>
      <c r="N511">
        <v>0</v>
      </c>
      <c r="O511" t="str">
        <f t="shared" si="49"/>
        <v/>
      </c>
      <c r="P511">
        <f>IF(ISERROR(VLOOKUP(G511,Genes!$A$2:$A$749,1,0)),0,1)</f>
        <v>1</v>
      </c>
      <c r="Q511">
        <f t="shared" si="50"/>
        <v>0</v>
      </c>
      <c r="R511">
        <f t="shared" si="51"/>
        <v>1</v>
      </c>
      <c r="S511">
        <f t="shared" si="52"/>
        <v>3</v>
      </c>
      <c r="T511">
        <f t="shared" si="53"/>
        <v>3</v>
      </c>
      <c r="U511">
        <f t="shared" si="54"/>
        <v>0</v>
      </c>
      <c r="V511" t="str">
        <f t="shared" si="55"/>
        <v/>
      </c>
    </row>
    <row r="512" spans="1:22" x14ac:dyDescent="0.2">
      <c r="A512" t="s">
        <v>7826</v>
      </c>
      <c r="B512" t="s">
        <v>215</v>
      </c>
      <c r="C512">
        <v>97386460</v>
      </c>
      <c r="D512">
        <v>97386533</v>
      </c>
      <c r="E512">
        <v>74</v>
      </c>
      <c r="F512" t="s">
        <v>74</v>
      </c>
      <c r="G512" t="s">
        <v>317</v>
      </c>
      <c r="H512" t="s">
        <v>7827</v>
      </c>
      <c r="I512">
        <v>2</v>
      </c>
      <c r="J512">
        <v>0</v>
      </c>
      <c r="K512">
        <v>2</v>
      </c>
      <c r="L512">
        <v>0</v>
      </c>
      <c r="M512">
        <v>0</v>
      </c>
      <c r="N512">
        <v>0</v>
      </c>
      <c r="O512" t="str">
        <f t="shared" si="49"/>
        <v/>
      </c>
      <c r="P512">
        <f>IF(ISERROR(VLOOKUP(G512,Genes!$A$2:$A$749,1,0)),0,1)</f>
        <v>1</v>
      </c>
      <c r="Q512">
        <f t="shared" si="50"/>
        <v>0</v>
      </c>
      <c r="R512">
        <f t="shared" si="51"/>
        <v>1</v>
      </c>
      <c r="S512">
        <f t="shared" si="52"/>
        <v>4</v>
      </c>
      <c r="T512">
        <f t="shared" si="53"/>
        <v>4</v>
      </c>
      <c r="U512">
        <f t="shared" si="54"/>
        <v>0</v>
      </c>
      <c r="V512" t="str">
        <f t="shared" si="55"/>
        <v/>
      </c>
    </row>
    <row r="513" spans="1:22" x14ac:dyDescent="0.2">
      <c r="A513" t="s">
        <v>7828</v>
      </c>
      <c r="B513" t="s">
        <v>215</v>
      </c>
      <c r="C513">
        <v>97385119</v>
      </c>
      <c r="D513">
        <v>97385212</v>
      </c>
      <c r="E513">
        <v>94</v>
      </c>
      <c r="F513" t="s">
        <v>74</v>
      </c>
      <c r="G513" t="s">
        <v>317</v>
      </c>
      <c r="H513" t="s">
        <v>7829</v>
      </c>
      <c r="I513">
        <v>2</v>
      </c>
      <c r="J513">
        <v>0</v>
      </c>
      <c r="K513">
        <v>2</v>
      </c>
      <c r="L513">
        <v>0</v>
      </c>
      <c r="M513">
        <v>0</v>
      </c>
      <c r="N513">
        <v>0</v>
      </c>
      <c r="O513" t="str">
        <f t="shared" si="49"/>
        <v/>
      </c>
      <c r="P513">
        <f>IF(ISERROR(VLOOKUP(G513,Genes!$A$2:$A$749,1,0)),0,1)</f>
        <v>1</v>
      </c>
      <c r="Q513">
        <f t="shared" si="50"/>
        <v>0</v>
      </c>
      <c r="R513">
        <f t="shared" si="51"/>
        <v>1</v>
      </c>
      <c r="S513">
        <f t="shared" si="52"/>
        <v>5</v>
      </c>
      <c r="T513">
        <f t="shared" si="53"/>
        <v>5</v>
      </c>
      <c r="U513">
        <f t="shared" si="54"/>
        <v>0</v>
      </c>
      <c r="V513" t="str">
        <f t="shared" si="55"/>
        <v/>
      </c>
    </row>
    <row r="514" spans="1:22" x14ac:dyDescent="0.2">
      <c r="A514" t="s">
        <v>7830</v>
      </c>
      <c r="B514" t="s">
        <v>215</v>
      </c>
      <c r="C514">
        <v>97380788</v>
      </c>
      <c r="D514">
        <v>97381008</v>
      </c>
      <c r="E514">
        <v>221</v>
      </c>
      <c r="F514" t="s">
        <v>74</v>
      </c>
      <c r="G514" t="s">
        <v>317</v>
      </c>
      <c r="H514" t="s">
        <v>7831</v>
      </c>
      <c r="I514">
        <v>3</v>
      </c>
      <c r="J514">
        <v>1</v>
      </c>
      <c r="K514">
        <v>2</v>
      </c>
      <c r="L514">
        <v>0</v>
      </c>
      <c r="M514">
        <v>0</v>
      </c>
      <c r="N514">
        <v>0</v>
      </c>
      <c r="O514" t="str">
        <f t="shared" ref="O514:O577" si="56">IF(U514=1,G514,"")</f>
        <v/>
      </c>
      <c r="P514">
        <f>IF(ISERROR(VLOOKUP(G514,Genes!$A$2:$A$749,1,0)),0,1)</f>
        <v>1</v>
      </c>
      <c r="Q514">
        <f t="shared" ref="Q514:Q577" si="57">IF(G514&lt;&gt;G513,1,0)</f>
        <v>0</v>
      </c>
      <c r="R514">
        <f t="shared" ref="R514:R577" si="58">IF(I514=0,0,1)</f>
        <v>1</v>
      </c>
      <c r="S514">
        <f t="shared" ref="S514:S577" si="59">IF(Q514=1,R514,S513+R514)</f>
        <v>6</v>
      </c>
      <c r="T514">
        <f t="shared" ref="T514:T577" si="60">IF(Q514=1,1,T513+1)</f>
        <v>6</v>
      </c>
      <c r="U514">
        <f t="shared" ref="U514:U577" si="61">IF(G514&lt;&gt;G515,1,0)</f>
        <v>0</v>
      </c>
      <c r="V514" t="str">
        <f t="shared" ref="V514:V577" si="62">IF(U514=1,S514/T514,"")</f>
        <v/>
      </c>
    </row>
    <row r="515" spans="1:22" x14ac:dyDescent="0.2">
      <c r="A515" t="s">
        <v>7832</v>
      </c>
      <c r="B515" t="s">
        <v>215</v>
      </c>
      <c r="C515">
        <v>97376234</v>
      </c>
      <c r="D515">
        <v>97376371</v>
      </c>
      <c r="E515">
        <v>138</v>
      </c>
      <c r="F515" t="s">
        <v>74</v>
      </c>
      <c r="G515" t="s">
        <v>317</v>
      </c>
      <c r="H515" t="s">
        <v>7833</v>
      </c>
      <c r="I515">
        <v>3</v>
      </c>
      <c r="J515">
        <v>1</v>
      </c>
      <c r="K515">
        <v>2</v>
      </c>
      <c r="L515">
        <v>0</v>
      </c>
      <c r="M515">
        <v>0</v>
      </c>
      <c r="N515">
        <v>0</v>
      </c>
      <c r="O515" t="str">
        <f t="shared" si="56"/>
        <v/>
      </c>
      <c r="P515">
        <f>IF(ISERROR(VLOOKUP(G515,Genes!$A$2:$A$749,1,0)),0,1)</f>
        <v>1</v>
      </c>
      <c r="Q515">
        <f t="shared" si="57"/>
        <v>0</v>
      </c>
      <c r="R515">
        <f t="shared" si="58"/>
        <v>1</v>
      </c>
      <c r="S515">
        <f t="shared" si="59"/>
        <v>7</v>
      </c>
      <c r="T515">
        <f t="shared" si="60"/>
        <v>7</v>
      </c>
      <c r="U515">
        <f t="shared" si="61"/>
        <v>0</v>
      </c>
      <c r="V515" t="str">
        <f t="shared" si="62"/>
        <v/>
      </c>
    </row>
    <row r="516" spans="1:22" x14ac:dyDescent="0.2">
      <c r="A516" t="s">
        <v>7834</v>
      </c>
      <c r="B516" t="s">
        <v>215</v>
      </c>
      <c r="C516">
        <v>97373723</v>
      </c>
      <c r="D516">
        <v>97373918</v>
      </c>
      <c r="E516">
        <v>196</v>
      </c>
      <c r="F516" t="s">
        <v>74</v>
      </c>
      <c r="G516" t="s">
        <v>317</v>
      </c>
      <c r="H516" t="s">
        <v>7835</v>
      </c>
      <c r="I516">
        <v>5</v>
      </c>
      <c r="J516">
        <v>1</v>
      </c>
      <c r="K516">
        <v>2</v>
      </c>
      <c r="L516">
        <v>0</v>
      </c>
      <c r="M516">
        <v>1</v>
      </c>
      <c r="N516">
        <v>1</v>
      </c>
      <c r="O516" t="str">
        <f t="shared" si="56"/>
        <v/>
      </c>
      <c r="P516">
        <f>IF(ISERROR(VLOOKUP(G516,Genes!$A$2:$A$749,1,0)),0,1)</f>
        <v>1</v>
      </c>
      <c r="Q516">
        <f t="shared" si="57"/>
        <v>0</v>
      </c>
      <c r="R516">
        <f t="shared" si="58"/>
        <v>1</v>
      </c>
      <c r="S516">
        <f t="shared" si="59"/>
        <v>8</v>
      </c>
      <c r="T516">
        <f t="shared" si="60"/>
        <v>8</v>
      </c>
      <c r="U516">
        <f t="shared" si="61"/>
        <v>0</v>
      </c>
      <c r="V516" t="str">
        <f t="shared" si="62"/>
        <v/>
      </c>
    </row>
    <row r="517" spans="1:22" x14ac:dyDescent="0.2">
      <c r="A517" t="s">
        <v>7836</v>
      </c>
      <c r="B517" t="s">
        <v>215</v>
      </c>
      <c r="C517">
        <v>97373499</v>
      </c>
      <c r="D517">
        <v>97373620</v>
      </c>
      <c r="E517">
        <v>122</v>
      </c>
      <c r="F517" t="s">
        <v>74</v>
      </c>
      <c r="G517" t="s">
        <v>317</v>
      </c>
      <c r="H517" t="s">
        <v>7837</v>
      </c>
      <c r="I517">
        <v>4</v>
      </c>
      <c r="J517">
        <v>1</v>
      </c>
      <c r="K517">
        <v>2</v>
      </c>
      <c r="L517">
        <v>0</v>
      </c>
      <c r="M517">
        <v>0</v>
      </c>
      <c r="N517">
        <v>1</v>
      </c>
      <c r="O517" t="str">
        <f t="shared" si="56"/>
        <v/>
      </c>
      <c r="P517">
        <f>IF(ISERROR(VLOOKUP(G517,Genes!$A$2:$A$749,1,0)),0,1)</f>
        <v>1</v>
      </c>
      <c r="Q517">
        <f t="shared" si="57"/>
        <v>0</v>
      </c>
      <c r="R517">
        <f t="shared" si="58"/>
        <v>1</v>
      </c>
      <c r="S517">
        <f t="shared" si="59"/>
        <v>9</v>
      </c>
      <c r="T517">
        <f t="shared" si="60"/>
        <v>9</v>
      </c>
      <c r="U517">
        <f t="shared" si="61"/>
        <v>0</v>
      </c>
      <c r="V517" t="str">
        <f t="shared" si="62"/>
        <v/>
      </c>
    </row>
    <row r="518" spans="1:22" x14ac:dyDescent="0.2">
      <c r="A518" t="s">
        <v>7838</v>
      </c>
      <c r="B518" t="s">
        <v>215</v>
      </c>
      <c r="C518">
        <v>97371013</v>
      </c>
      <c r="D518">
        <v>97371199</v>
      </c>
      <c r="E518">
        <v>187</v>
      </c>
      <c r="F518" t="s">
        <v>74</v>
      </c>
      <c r="G518" t="s">
        <v>317</v>
      </c>
      <c r="H518" t="s">
        <v>7839</v>
      </c>
      <c r="I518">
        <v>3</v>
      </c>
      <c r="J518">
        <v>1</v>
      </c>
      <c r="K518">
        <v>2</v>
      </c>
      <c r="L518">
        <v>0</v>
      </c>
      <c r="M518">
        <v>0</v>
      </c>
      <c r="N518">
        <v>0</v>
      </c>
      <c r="O518" t="str">
        <f t="shared" si="56"/>
        <v/>
      </c>
      <c r="P518">
        <f>IF(ISERROR(VLOOKUP(G518,Genes!$A$2:$A$749,1,0)),0,1)</f>
        <v>1</v>
      </c>
      <c r="Q518">
        <f t="shared" si="57"/>
        <v>0</v>
      </c>
      <c r="R518">
        <f t="shared" si="58"/>
        <v>1</v>
      </c>
      <c r="S518">
        <f t="shared" si="59"/>
        <v>10</v>
      </c>
      <c r="T518">
        <f t="shared" si="60"/>
        <v>10</v>
      </c>
      <c r="U518">
        <f t="shared" si="61"/>
        <v>0</v>
      </c>
      <c r="V518" t="str">
        <f t="shared" si="62"/>
        <v/>
      </c>
    </row>
    <row r="519" spans="1:22" x14ac:dyDescent="0.2">
      <c r="A519" t="s">
        <v>7840</v>
      </c>
      <c r="B519" t="s">
        <v>215</v>
      </c>
      <c r="C519">
        <v>97369954</v>
      </c>
      <c r="D519">
        <v>97370049</v>
      </c>
      <c r="E519">
        <v>96</v>
      </c>
      <c r="F519" t="s">
        <v>74</v>
      </c>
      <c r="G519" t="s">
        <v>317</v>
      </c>
      <c r="H519" t="s">
        <v>7841</v>
      </c>
      <c r="I519">
        <v>2</v>
      </c>
      <c r="J519">
        <v>0</v>
      </c>
      <c r="K519">
        <v>2</v>
      </c>
      <c r="L519">
        <v>0</v>
      </c>
      <c r="M519">
        <v>0</v>
      </c>
      <c r="N519">
        <v>0</v>
      </c>
      <c r="O519" t="str">
        <f t="shared" si="56"/>
        <v/>
      </c>
      <c r="P519">
        <f>IF(ISERROR(VLOOKUP(G519,Genes!$A$2:$A$749,1,0)),0,1)</f>
        <v>1</v>
      </c>
      <c r="Q519">
        <f t="shared" si="57"/>
        <v>0</v>
      </c>
      <c r="R519">
        <f t="shared" si="58"/>
        <v>1</v>
      </c>
      <c r="S519">
        <f t="shared" si="59"/>
        <v>11</v>
      </c>
      <c r="T519">
        <f t="shared" si="60"/>
        <v>11</v>
      </c>
      <c r="U519">
        <f t="shared" si="61"/>
        <v>0</v>
      </c>
      <c r="V519" t="str">
        <f t="shared" si="62"/>
        <v/>
      </c>
    </row>
    <row r="520" spans="1:22" x14ac:dyDescent="0.2">
      <c r="A520" t="s">
        <v>7842</v>
      </c>
      <c r="B520" t="s">
        <v>215</v>
      </c>
      <c r="C520">
        <v>97402749</v>
      </c>
      <c r="D520">
        <v>97402963</v>
      </c>
      <c r="E520">
        <v>215</v>
      </c>
      <c r="F520" t="s">
        <v>74</v>
      </c>
      <c r="G520" t="s">
        <v>317</v>
      </c>
      <c r="H520" t="s">
        <v>7843</v>
      </c>
      <c r="I520">
        <v>3</v>
      </c>
      <c r="J520">
        <v>1</v>
      </c>
      <c r="K520">
        <v>2</v>
      </c>
      <c r="L520">
        <v>0</v>
      </c>
      <c r="M520">
        <v>0</v>
      </c>
      <c r="N520">
        <v>0</v>
      </c>
      <c r="O520" t="str">
        <f t="shared" si="56"/>
        <v/>
      </c>
      <c r="P520">
        <f>IF(ISERROR(VLOOKUP(G520,Genes!$A$2:$A$749,1,0)),0,1)</f>
        <v>1</v>
      </c>
      <c r="Q520">
        <f t="shared" si="57"/>
        <v>0</v>
      </c>
      <c r="R520">
        <f t="shared" si="58"/>
        <v>1</v>
      </c>
      <c r="S520">
        <f t="shared" si="59"/>
        <v>12</v>
      </c>
      <c r="T520">
        <f t="shared" si="60"/>
        <v>12</v>
      </c>
      <c r="U520">
        <f t="shared" si="61"/>
        <v>0</v>
      </c>
      <c r="V520" t="str">
        <f t="shared" si="62"/>
        <v/>
      </c>
    </row>
    <row r="521" spans="1:22" x14ac:dyDescent="0.2">
      <c r="A521" t="s">
        <v>7844</v>
      </c>
      <c r="B521" t="s">
        <v>215</v>
      </c>
      <c r="C521">
        <v>97366519</v>
      </c>
      <c r="D521">
        <v>97366700</v>
      </c>
      <c r="E521">
        <v>182</v>
      </c>
      <c r="F521" t="s">
        <v>74</v>
      </c>
      <c r="G521" t="s">
        <v>317</v>
      </c>
      <c r="H521" t="s">
        <v>7845</v>
      </c>
      <c r="I521">
        <v>3</v>
      </c>
      <c r="J521">
        <v>1</v>
      </c>
      <c r="K521">
        <v>2</v>
      </c>
      <c r="L521">
        <v>0</v>
      </c>
      <c r="M521">
        <v>0</v>
      </c>
      <c r="N521">
        <v>0</v>
      </c>
      <c r="O521" t="str">
        <f t="shared" si="56"/>
        <v/>
      </c>
      <c r="P521">
        <f>IF(ISERROR(VLOOKUP(G521,Genes!$A$2:$A$749,1,0)),0,1)</f>
        <v>1</v>
      </c>
      <c r="Q521">
        <f t="shared" si="57"/>
        <v>0</v>
      </c>
      <c r="R521">
        <f t="shared" si="58"/>
        <v>1</v>
      </c>
      <c r="S521">
        <f t="shared" si="59"/>
        <v>13</v>
      </c>
      <c r="T521">
        <f t="shared" si="60"/>
        <v>13</v>
      </c>
      <c r="U521">
        <f t="shared" si="61"/>
        <v>0</v>
      </c>
      <c r="V521" t="str">
        <f t="shared" si="62"/>
        <v/>
      </c>
    </row>
    <row r="522" spans="1:22" x14ac:dyDescent="0.2">
      <c r="A522" t="s">
        <v>7846</v>
      </c>
      <c r="B522" t="s">
        <v>215</v>
      </c>
      <c r="C522">
        <v>97397044</v>
      </c>
      <c r="D522">
        <v>97397193</v>
      </c>
      <c r="E522">
        <v>150</v>
      </c>
      <c r="F522" t="s">
        <v>74</v>
      </c>
      <c r="G522" t="s">
        <v>317</v>
      </c>
      <c r="H522" t="s">
        <v>7847</v>
      </c>
      <c r="I522">
        <v>5</v>
      </c>
      <c r="J522">
        <v>1</v>
      </c>
      <c r="K522">
        <v>2</v>
      </c>
      <c r="L522">
        <v>0</v>
      </c>
      <c r="M522">
        <v>1</v>
      </c>
      <c r="N522">
        <v>1</v>
      </c>
      <c r="O522" t="str">
        <f t="shared" si="56"/>
        <v/>
      </c>
      <c r="P522">
        <f>IF(ISERROR(VLOOKUP(G522,Genes!$A$2:$A$749,1,0)),0,1)</f>
        <v>1</v>
      </c>
      <c r="Q522">
        <f t="shared" si="57"/>
        <v>0</v>
      </c>
      <c r="R522">
        <f t="shared" si="58"/>
        <v>1</v>
      </c>
      <c r="S522">
        <f t="shared" si="59"/>
        <v>14</v>
      </c>
      <c r="T522">
        <f t="shared" si="60"/>
        <v>14</v>
      </c>
      <c r="U522">
        <f t="shared" si="61"/>
        <v>0</v>
      </c>
      <c r="V522" t="str">
        <f t="shared" si="62"/>
        <v/>
      </c>
    </row>
    <row r="523" spans="1:22" x14ac:dyDescent="0.2">
      <c r="A523" t="s">
        <v>7848</v>
      </c>
      <c r="B523" t="s">
        <v>215</v>
      </c>
      <c r="C523">
        <v>97397044</v>
      </c>
      <c r="D523">
        <v>97397163</v>
      </c>
      <c r="E523">
        <v>120</v>
      </c>
      <c r="F523" t="s">
        <v>74</v>
      </c>
      <c r="G523" t="s">
        <v>317</v>
      </c>
      <c r="H523" t="s">
        <v>7849</v>
      </c>
      <c r="I523">
        <v>5</v>
      </c>
      <c r="J523">
        <v>0</v>
      </c>
      <c r="K523">
        <v>2</v>
      </c>
      <c r="L523">
        <v>1</v>
      </c>
      <c r="M523">
        <v>1</v>
      </c>
      <c r="N523">
        <v>1</v>
      </c>
      <c r="O523" t="str">
        <f t="shared" si="56"/>
        <v/>
      </c>
      <c r="P523">
        <f>IF(ISERROR(VLOOKUP(G523,Genes!$A$2:$A$749,1,0)),0,1)</f>
        <v>1</v>
      </c>
      <c r="Q523">
        <f t="shared" si="57"/>
        <v>0</v>
      </c>
      <c r="R523">
        <f t="shared" si="58"/>
        <v>1</v>
      </c>
      <c r="S523">
        <f t="shared" si="59"/>
        <v>15</v>
      </c>
      <c r="T523">
        <f t="shared" si="60"/>
        <v>15</v>
      </c>
      <c r="U523">
        <f t="shared" si="61"/>
        <v>0</v>
      </c>
      <c r="V523" t="str">
        <f t="shared" si="62"/>
        <v/>
      </c>
    </row>
    <row r="524" spans="1:22" x14ac:dyDescent="0.2">
      <c r="A524" t="s">
        <v>7850</v>
      </c>
      <c r="B524" t="s">
        <v>215</v>
      </c>
      <c r="C524">
        <v>97396850</v>
      </c>
      <c r="D524">
        <v>97396954</v>
      </c>
      <c r="E524">
        <v>105</v>
      </c>
      <c r="F524" t="s">
        <v>74</v>
      </c>
      <c r="G524" t="s">
        <v>317</v>
      </c>
      <c r="H524" t="s">
        <v>7851</v>
      </c>
      <c r="I524">
        <v>4</v>
      </c>
      <c r="J524">
        <v>0</v>
      </c>
      <c r="K524">
        <v>2</v>
      </c>
      <c r="L524">
        <v>0</v>
      </c>
      <c r="M524">
        <v>1</v>
      </c>
      <c r="N524">
        <v>1</v>
      </c>
      <c r="O524" t="str">
        <f t="shared" si="56"/>
        <v/>
      </c>
      <c r="P524">
        <f>IF(ISERROR(VLOOKUP(G524,Genes!$A$2:$A$749,1,0)),0,1)</f>
        <v>1</v>
      </c>
      <c r="Q524">
        <f t="shared" si="57"/>
        <v>0</v>
      </c>
      <c r="R524">
        <f t="shared" si="58"/>
        <v>1</v>
      </c>
      <c r="S524">
        <f t="shared" si="59"/>
        <v>16</v>
      </c>
      <c r="T524">
        <f t="shared" si="60"/>
        <v>16</v>
      </c>
      <c r="U524">
        <f t="shared" si="61"/>
        <v>0</v>
      </c>
      <c r="V524" t="str">
        <f t="shared" si="62"/>
        <v/>
      </c>
    </row>
    <row r="525" spans="1:22" x14ac:dyDescent="0.2">
      <c r="A525" t="s">
        <v>7852</v>
      </c>
      <c r="B525" t="s">
        <v>215</v>
      </c>
      <c r="C525">
        <v>97393254</v>
      </c>
      <c r="D525">
        <v>97393406</v>
      </c>
      <c r="E525">
        <v>153</v>
      </c>
      <c r="F525" t="s">
        <v>74</v>
      </c>
      <c r="G525" t="s">
        <v>317</v>
      </c>
      <c r="H525" t="s">
        <v>7853</v>
      </c>
      <c r="I525">
        <v>3</v>
      </c>
      <c r="J525">
        <v>1</v>
      </c>
      <c r="K525">
        <v>2</v>
      </c>
      <c r="L525">
        <v>0</v>
      </c>
      <c r="M525">
        <v>0</v>
      </c>
      <c r="N525">
        <v>0</v>
      </c>
      <c r="O525" t="str">
        <f t="shared" si="56"/>
        <v/>
      </c>
      <c r="P525">
        <f>IF(ISERROR(VLOOKUP(G525,Genes!$A$2:$A$749,1,0)),0,1)</f>
        <v>1</v>
      </c>
      <c r="Q525">
        <f t="shared" si="57"/>
        <v>0</v>
      </c>
      <c r="R525">
        <f t="shared" si="58"/>
        <v>1</v>
      </c>
      <c r="S525">
        <f t="shared" si="59"/>
        <v>17</v>
      </c>
      <c r="T525">
        <f t="shared" si="60"/>
        <v>17</v>
      </c>
      <c r="U525">
        <f t="shared" si="61"/>
        <v>0</v>
      </c>
      <c r="V525" t="str">
        <f t="shared" si="62"/>
        <v/>
      </c>
    </row>
    <row r="526" spans="1:22" x14ac:dyDescent="0.2">
      <c r="A526" t="s">
        <v>7854</v>
      </c>
      <c r="B526" t="s">
        <v>215</v>
      </c>
      <c r="C526">
        <v>97393248</v>
      </c>
      <c r="D526">
        <v>97393406</v>
      </c>
      <c r="E526">
        <v>159</v>
      </c>
      <c r="F526" t="s">
        <v>74</v>
      </c>
      <c r="G526" t="s">
        <v>317</v>
      </c>
      <c r="H526" t="s">
        <v>7855</v>
      </c>
      <c r="I526">
        <v>3</v>
      </c>
      <c r="J526">
        <v>1</v>
      </c>
      <c r="K526">
        <v>2</v>
      </c>
      <c r="L526">
        <v>0</v>
      </c>
      <c r="M526">
        <v>0</v>
      </c>
      <c r="N526">
        <v>0</v>
      </c>
      <c r="O526" t="str">
        <f t="shared" si="56"/>
        <v/>
      </c>
      <c r="P526">
        <f>IF(ISERROR(VLOOKUP(G526,Genes!$A$2:$A$749,1,0)),0,1)</f>
        <v>1</v>
      </c>
      <c r="Q526">
        <f t="shared" si="57"/>
        <v>0</v>
      </c>
      <c r="R526">
        <f t="shared" si="58"/>
        <v>1</v>
      </c>
      <c r="S526">
        <f t="shared" si="59"/>
        <v>18</v>
      </c>
      <c r="T526">
        <f t="shared" si="60"/>
        <v>18</v>
      </c>
      <c r="U526">
        <f t="shared" si="61"/>
        <v>0</v>
      </c>
      <c r="V526" t="str">
        <f t="shared" si="62"/>
        <v/>
      </c>
    </row>
    <row r="527" spans="1:22" x14ac:dyDescent="0.2">
      <c r="A527" t="s">
        <v>7856</v>
      </c>
      <c r="B527" t="s">
        <v>215</v>
      </c>
      <c r="C527">
        <v>97393248</v>
      </c>
      <c r="D527">
        <v>97393328</v>
      </c>
      <c r="E527">
        <v>81</v>
      </c>
      <c r="F527" t="s">
        <v>74</v>
      </c>
      <c r="G527" t="s">
        <v>317</v>
      </c>
      <c r="H527" t="s">
        <v>7857</v>
      </c>
      <c r="I527">
        <v>3</v>
      </c>
      <c r="J527">
        <v>0</v>
      </c>
      <c r="K527">
        <v>2</v>
      </c>
      <c r="L527">
        <v>1</v>
      </c>
      <c r="M527">
        <v>0</v>
      </c>
      <c r="N527">
        <v>0</v>
      </c>
      <c r="O527" t="str">
        <f t="shared" si="56"/>
        <v/>
      </c>
      <c r="P527">
        <f>IF(ISERROR(VLOOKUP(G527,Genes!$A$2:$A$749,1,0)),0,1)</f>
        <v>1</v>
      </c>
      <c r="Q527">
        <f t="shared" si="57"/>
        <v>0</v>
      </c>
      <c r="R527">
        <f t="shared" si="58"/>
        <v>1</v>
      </c>
      <c r="S527">
        <f t="shared" si="59"/>
        <v>19</v>
      </c>
      <c r="T527">
        <f t="shared" si="60"/>
        <v>19</v>
      </c>
      <c r="U527">
        <f t="shared" si="61"/>
        <v>0</v>
      </c>
      <c r="V527" t="str">
        <f t="shared" si="62"/>
        <v/>
      </c>
    </row>
    <row r="528" spans="1:22" x14ac:dyDescent="0.2">
      <c r="A528" t="s">
        <v>7858</v>
      </c>
      <c r="B528" t="s">
        <v>215</v>
      </c>
      <c r="C528">
        <v>97392716</v>
      </c>
      <c r="D528">
        <v>97392806</v>
      </c>
      <c r="E528">
        <v>91</v>
      </c>
      <c r="F528" t="s">
        <v>74</v>
      </c>
      <c r="G528" t="s">
        <v>317</v>
      </c>
      <c r="H528" t="s">
        <v>7859</v>
      </c>
      <c r="I528">
        <v>2</v>
      </c>
      <c r="J528">
        <v>0</v>
      </c>
      <c r="K528">
        <v>2</v>
      </c>
      <c r="L528">
        <v>0</v>
      </c>
      <c r="M528">
        <v>0</v>
      </c>
      <c r="N528">
        <v>0</v>
      </c>
      <c r="O528" t="str">
        <f t="shared" si="56"/>
        <v>ALDH18A1</v>
      </c>
      <c r="P528">
        <f>IF(ISERROR(VLOOKUP(G528,Genes!$A$2:$A$749,1,0)),0,1)</f>
        <v>1</v>
      </c>
      <c r="Q528">
        <f t="shared" si="57"/>
        <v>0</v>
      </c>
      <c r="R528">
        <f t="shared" si="58"/>
        <v>1</v>
      </c>
      <c r="S528">
        <f t="shared" si="59"/>
        <v>20</v>
      </c>
      <c r="T528">
        <f t="shared" si="60"/>
        <v>20</v>
      </c>
      <c r="U528">
        <f t="shared" si="61"/>
        <v>1</v>
      </c>
      <c r="V528">
        <f t="shared" si="62"/>
        <v>1</v>
      </c>
    </row>
    <row r="529" spans="1:22" x14ac:dyDescent="0.2">
      <c r="A529" t="s">
        <v>7860</v>
      </c>
      <c r="B529" t="s">
        <v>126</v>
      </c>
      <c r="C529">
        <v>19552285</v>
      </c>
      <c r="D529">
        <v>19552437</v>
      </c>
      <c r="E529">
        <v>153</v>
      </c>
      <c r="F529" t="s">
        <v>66</v>
      </c>
      <c r="G529" t="s">
        <v>324</v>
      </c>
      <c r="H529" t="s">
        <v>7861</v>
      </c>
      <c r="I529">
        <v>3</v>
      </c>
      <c r="J529">
        <v>1</v>
      </c>
      <c r="K529">
        <v>2</v>
      </c>
      <c r="L529">
        <v>0</v>
      </c>
      <c r="M529">
        <v>0</v>
      </c>
      <c r="N529">
        <v>0</v>
      </c>
      <c r="O529" t="str">
        <f t="shared" si="56"/>
        <v/>
      </c>
      <c r="P529">
        <f>IF(ISERROR(VLOOKUP(G529,Genes!$A$2:$A$749,1,0)),0,1)</f>
        <v>1</v>
      </c>
      <c r="Q529">
        <f t="shared" si="57"/>
        <v>1</v>
      </c>
      <c r="R529">
        <f t="shared" si="58"/>
        <v>1</v>
      </c>
      <c r="S529">
        <f t="shared" si="59"/>
        <v>1</v>
      </c>
      <c r="T529">
        <f t="shared" si="60"/>
        <v>1</v>
      </c>
      <c r="U529">
        <f t="shared" si="61"/>
        <v>0</v>
      </c>
      <c r="V529" t="str">
        <f t="shared" si="62"/>
        <v/>
      </c>
    </row>
    <row r="530" spans="1:22" x14ac:dyDescent="0.2">
      <c r="A530" t="s">
        <v>7862</v>
      </c>
      <c r="B530" t="s">
        <v>126</v>
      </c>
      <c r="C530">
        <v>19576464</v>
      </c>
      <c r="D530">
        <v>19576547</v>
      </c>
      <c r="E530">
        <v>84</v>
      </c>
      <c r="F530" t="s">
        <v>66</v>
      </c>
      <c r="G530" t="s">
        <v>324</v>
      </c>
      <c r="H530" t="s">
        <v>7863</v>
      </c>
      <c r="I530">
        <v>2</v>
      </c>
      <c r="J530">
        <v>1</v>
      </c>
      <c r="K530">
        <v>0</v>
      </c>
      <c r="L530">
        <v>1</v>
      </c>
      <c r="M530">
        <v>0</v>
      </c>
      <c r="N530">
        <v>0</v>
      </c>
      <c r="O530" t="str">
        <f t="shared" si="56"/>
        <v/>
      </c>
      <c r="P530">
        <f>IF(ISERROR(VLOOKUP(G530,Genes!$A$2:$A$749,1,0)),0,1)</f>
        <v>1</v>
      </c>
      <c r="Q530">
        <f t="shared" si="57"/>
        <v>0</v>
      </c>
      <c r="R530">
        <f t="shared" si="58"/>
        <v>1</v>
      </c>
      <c r="S530">
        <f t="shared" si="59"/>
        <v>2</v>
      </c>
      <c r="T530">
        <f t="shared" si="60"/>
        <v>2</v>
      </c>
      <c r="U530">
        <f t="shared" si="61"/>
        <v>0</v>
      </c>
      <c r="V530" t="str">
        <f t="shared" si="62"/>
        <v/>
      </c>
    </row>
    <row r="531" spans="1:22" x14ac:dyDescent="0.2">
      <c r="A531" t="s">
        <v>7864</v>
      </c>
      <c r="B531" t="s">
        <v>126</v>
      </c>
      <c r="C531">
        <v>19578871</v>
      </c>
      <c r="D531">
        <v>19578885</v>
      </c>
      <c r="E531">
        <v>15</v>
      </c>
      <c r="F531" t="s">
        <v>66</v>
      </c>
      <c r="G531" t="s">
        <v>324</v>
      </c>
      <c r="H531" t="s">
        <v>7865</v>
      </c>
      <c r="I531">
        <v>2</v>
      </c>
      <c r="J531">
        <v>1</v>
      </c>
      <c r="K531">
        <v>0</v>
      </c>
      <c r="L531">
        <v>1</v>
      </c>
      <c r="M531">
        <v>0</v>
      </c>
      <c r="N531">
        <v>0</v>
      </c>
      <c r="O531" t="str">
        <f t="shared" si="56"/>
        <v/>
      </c>
      <c r="P531">
        <f>IF(ISERROR(VLOOKUP(G531,Genes!$A$2:$A$749,1,0)),0,1)</f>
        <v>1</v>
      </c>
      <c r="Q531">
        <f t="shared" si="57"/>
        <v>0</v>
      </c>
      <c r="R531">
        <f t="shared" si="58"/>
        <v>1</v>
      </c>
      <c r="S531">
        <f t="shared" si="59"/>
        <v>3</v>
      </c>
      <c r="T531">
        <f t="shared" si="60"/>
        <v>3</v>
      </c>
      <c r="U531">
        <f t="shared" si="61"/>
        <v>0</v>
      </c>
      <c r="V531" t="str">
        <f t="shared" si="62"/>
        <v/>
      </c>
    </row>
    <row r="532" spans="1:22" x14ac:dyDescent="0.2">
      <c r="A532" t="s">
        <v>7866</v>
      </c>
      <c r="B532" t="s">
        <v>126</v>
      </c>
      <c r="C532">
        <v>19578871</v>
      </c>
      <c r="D532">
        <v>19578938</v>
      </c>
      <c r="E532">
        <v>68</v>
      </c>
      <c r="F532" t="s">
        <v>66</v>
      </c>
      <c r="G532" t="s">
        <v>324</v>
      </c>
      <c r="H532" t="s">
        <v>7867</v>
      </c>
      <c r="I532">
        <v>2</v>
      </c>
      <c r="J532">
        <v>0</v>
      </c>
      <c r="K532">
        <v>2</v>
      </c>
      <c r="L532">
        <v>0</v>
      </c>
      <c r="M532">
        <v>0</v>
      </c>
      <c r="N532">
        <v>0</v>
      </c>
      <c r="O532" t="str">
        <f t="shared" si="56"/>
        <v/>
      </c>
      <c r="P532">
        <f>IF(ISERROR(VLOOKUP(G532,Genes!$A$2:$A$749,1,0)),0,1)</f>
        <v>1</v>
      </c>
      <c r="Q532">
        <f t="shared" si="57"/>
        <v>0</v>
      </c>
      <c r="R532">
        <f t="shared" si="58"/>
        <v>1</v>
      </c>
      <c r="S532">
        <f t="shared" si="59"/>
        <v>4</v>
      </c>
      <c r="T532">
        <f t="shared" si="60"/>
        <v>4</v>
      </c>
      <c r="U532">
        <f t="shared" si="61"/>
        <v>0</v>
      </c>
      <c r="V532" t="str">
        <f t="shared" si="62"/>
        <v/>
      </c>
    </row>
    <row r="533" spans="1:22" x14ac:dyDescent="0.2">
      <c r="A533" t="s">
        <v>7868</v>
      </c>
      <c r="B533" t="s">
        <v>126</v>
      </c>
      <c r="C533">
        <v>19554860</v>
      </c>
      <c r="D533">
        <v>19555091</v>
      </c>
      <c r="E533">
        <v>232</v>
      </c>
      <c r="F533" t="s">
        <v>66</v>
      </c>
      <c r="G533" t="s">
        <v>324</v>
      </c>
      <c r="H533" t="s">
        <v>7869</v>
      </c>
      <c r="I533">
        <v>3</v>
      </c>
      <c r="J533">
        <v>1</v>
      </c>
      <c r="K533">
        <v>2</v>
      </c>
      <c r="L533">
        <v>0</v>
      </c>
      <c r="M533">
        <v>0</v>
      </c>
      <c r="N533">
        <v>0</v>
      </c>
      <c r="O533" t="str">
        <f t="shared" si="56"/>
        <v/>
      </c>
      <c r="P533">
        <f>IF(ISERROR(VLOOKUP(G533,Genes!$A$2:$A$749,1,0)),0,1)</f>
        <v>1</v>
      </c>
      <c r="Q533">
        <f t="shared" si="57"/>
        <v>0</v>
      </c>
      <c r="R533">
        <f t="shared" si="58"/>
        <v>1</v>
      </c>
      <c r="S533">
        <f t="shared" si="59"/>
        <v>5</v>
      </c>
      <c r="T533">
        <f t="shared" si="60"/>
        <v>5</v>
      </c>
      <c r="U533">
        <f t="shared" si="61"/>
        <v>0</v>
      </c>
      <c r="V533" t="str">
        <f t="shared" si="62"/>
        <v/>
      </c>
    </row>
    <row r="534" spans="1:22" x14ac:dyDescent="0.2">
      <c r="A534" t="s">
        <v>7870</v>
      </c>
      <c r="B534" t="s">
        <v>126</v>
      </c>
      <c r="C534">
        <v>19555860</v>
      </c>
      <c r="D534">
        <v>19555945</v>
      </c>
      <c r="E534">
        <v>86</v>
      </c>
      <c r="F534" t="s">
        <v>66</v>
      </c>
      <c r="G534" t="s">
        <v>324</v>
      </c>
      <c r="H534" t="s">
        <v>7871</v>
      </c>
      <c r="I534">
        <v>2</v>
      </c>
      <c r="J534">
        <v>0</v>
      </c>
      <c r="K534">
        <v>2</v>
      </c>
      <c r="L534">
        <v>0</v>
      </c>
      <c r="M534">
        <v>0</v>
      </c>
      <c r="N534">
        <v>0</v>
      </c>
      <c r="O534" t="str">
        <f t="shared" si="56"/>
        <v/>
      </c>
      <c r="P534">
        <f>IF(ISERROR(VLOOKUP(G534,Genes!$A$2:$A$749,1,0)),0,1)</f>
        <v>1</v>
      </c>
      <c r="Q534">
        <f t="shared" si="57"/>
        <v>0</v>
      </c>
      <c r="R534">
        <f t="shared" si="58"/>
        <v>1</v>
      </c>
      <c r="S534">
        <f t="shared" si="59"/>
        <v>6</v>
      </c>
      <c r="T534">
        <f t="shared" si="60"/>
        <v>6</v>
      </c>
      <c r="U534">
        <f t="shared" si="61"/>
        <v>0</v>
      </c>
      <c r="V534" t="str">
        <f t="shared" si="62"/>
        <v/>
      </c>
    </row>
    <row r="535" spans="1:22" x14ac:dyDescent="0.2">
      <c r="A535" t="s">
        <v>7872</v>
      </c>
      <c r="B535" t="s">
        <v>126</v>
      </c>
      <c r="C535">
        <v>19559679</v>
      </c>
      <c r="D535">
        <v>19559887</v>
      </c>
      <c r="E535">
        <v>209</v>
      </c>
      <c r="F535" t="s">
        <v>66</v>
      </c>
      <c r="G535" t="s">
        <v>324</v>
      </c>
      <c r="H535" t="s">
        <v>7873</v>
      </c>
      <c r="I535">
        <v>3</v>
      </c>
      <c r="J535">
        <v>1</v>
      </c>
      <c r="K535">
        <v>2</v>
      </c>
      <c r="L535">
        <v>0</v>
      </c>
      <c r="M535">
        <v>0</v>
      </c>
      <c r="N535">
        <v>0</v>
      </c>
      <c r="O535" t="str">
        <f t="shared" si="56"/>
        <v/>
      </c>
      <c r="P535">
        <f>IF(ISERROR(VLOOKUP(G535,Genes!$A$2:$A$749,1,0)),0,1)</f>
        <v>1</v>
      </c>
      <c r="Q535">
        <f t="shared" si="57"/>
        <v>0</v>
      </c>
      <c r="R535">
        <f t="shared" si="58"/>
        <v>1</v>
      </c>
      <c r="S535">
        <f t="shared" si="59"/>
        <v>7</v>
      </c>
      <c r="T535">
        <f t="shared" si="60"/>
        <v>7</v>
      </c>
      <c r="U535">
        <f t="shared" si="61"/>
        <v>0</v>
      </c>
      <c r="V535" t="str">
        <f t="shared" si="62"/>
        <v/>
      </c>
    </row>
    <row r="536" spans="1:22" x14ac:dyDescent="0.2">
      <c r="A536" t="s">
        <v>7874</v>
      </c>
      <c r="B536" t="s">
        <v>126</v>
      </c>
      <c r="C536">
        <v>19561058</v>
      </c>
      <c r="D536">
        <v>19561175</v>
      </c>
      <c r="E536">
        <v>118</v>
      </c>
      <c r="F536" t="s">
        <v>66</v>
      </c>
      <c r="G536" t="s">
        <v>324</v>
      </c>
      <c r="H536" t="s">
        <v>7875</v>
      </c>
      <c r="I536">
        <v>3</v>
      </c>
      <c r="J536">
        <v>0</v>
      </c>
      <c r="K536">
        <v>2</v>
      </c>
      <c r="L536">
        <v>1</v>
      </c>
      <c r="M536">
        <v>0</v>
      </c>
      <c r="N536">
        <v>0</v>
      </c>
      <c r="O536" t="str">
        <f t="shared" si="56"/>
        <v/>
      </c>
      <c r="P536">
        <f>IF(ISERROR(VLOOKUP(G536,Genes!$A$2:$A$749,1,0)),0,1)</f>
        <v>1</v>
      </c>
      <c r="Q536">
        <f t="shared" si="57"/>
        <v>0</v>
      </c>
      <c r="R536">
        <f t="shared" si="58"/>
        <v>1</v>
      </c>
      <c r="S536">
        <f t="shared" si="59"/>
        <v>8</v>
      </c>
      <c r="T536">
        <f t="shared" si="60"/>
        <v>8</v>
      </c>
      <c r="U536">
        <f t="shared" si="61"/>
        <v>0</v>
      </c>
      <c r="V536" t="str">
        <f t="shared" si="62"/>
        <v/>
      </c>
    </row>
    <row r="537" spans="1:22" x14ac:dyDescent="0.2">
      <c r="A537" t="s">
        <v>7876</v>
      </c>
      <c r="B537" t="s">
        <v>126</v>
      </c>
      <c r="C537">
        <v>19564440</v>
      </c>
      <c r="D537">
        <v>19564581</v>
      </c>
      <c r="E537">
        <v>142</v>
      </c>
      <c r="F537" t="s">
        <v>66</v>
      </c>
      <c r="G537" t="s">
        <v>324</v>
      </c>
      <c r="H537" t="s">
        <v>7877</v>
      </c>
      <c r="I537">
        <v>3</v>
      </c>
      <c r="J537">
        <v>0</v>
      </c>
      <c r="K537">
        <v>2</v>
      </c>
      <c r="L537">
        <v>1</v>
      </c>
      <c r="M537">
        <v>0</v>
      </c>
      <c r="N537">
        <v>0</v>
      </c>
      <c r="O537" t="str">
        <f t="shared" si="56"/>
        <v/>
      </c>
      <c r="P537">
        <f>IF(ISERROR(VLOOKUP(G537,Genes!$A$2:$A$749,1,0)),0,1)</f>
        <v>1</v>
      </c>
      <c r="Q537">
        <f t="shared" si="57"/>
        <v>0</v>
      </c>
      <c r="R537">
        <f t="shared" si="58"/>
        <v>1</v>
      </c>
      <c r="S537">
        <f t="shared" si="59"/>
        <v>9</v>
      </c>
      <c r="T537">
        <f t="shared" si="60"/>
        <v>9</v>
      </c>
      <c r="U537">
        <f t="shared" si="61"/>
        <v>0</v>
      </c>
      <c r="V537" t="str">
        <f t="shared" si="62"/>
        <v/>
      </c>
    </row>
    <row r="538" spans="1:22" x14ac:dyDescent="0.2">
      <c r="A538" t="s">
        <v>7878</v>
      </c>
      <c r="B538" t="s">
        <v>126</v>
      </c>
      <c r="C538">
        <v>19566646</v>
      </c>
      <c r="D538">
        <v>19566812</v>
      </c>
      <c r="E538">
        <v>167</v>
      </c>
      <c r="F538" t="s">
        <v>66</v>
      </c>
      <c r="G538" t="s">
        <v>324</v>
      </c>
      <c r="H538" t="s">
        <v>7879</v>
      </c>
      <c r="I538">
        <v>3</v>
      </c>
      <c r="J538">
        <v>1</v>
      </c>
      <c r="K538">
        <v>2</v>
      </c>
      <c r="L538">
        <v>0</v>
      </c>
      <c r="M538">
        <v>0</v>
      </c>
      <c r="N538">
        <v>0</v>
      </c>
      <c r="O538" t="str">
        <f t="shared" si="56"/>
        <v/>
      </c>
      <c r="P538">
        <f>IF(ISERROR(VLOOKUP(G538,Genes!$A$2:$A$749,1,0)),0,1)</f>
        <v>1</v>
      </c>
      <c r="Q538">
        <f t="shared" si="57"/>
        <v>0</v>
      </c>
      <c r="R538">
        <f t="shared" si="58"/>
        <v>1</v>
      </c>
      <c r="S538">
        <f t="shared" si="59"/>
        <v>10</v>
      </c>
      <c r="T538">
        <f t="shared" si="60"/>
        <v>10</v>
      </c>
      <c r="U538">
        <f t="shared" si="61"/>
        <v>0</v>
      </c>
      <c r="V538" t="str">
        <f t="shared" si="62"/>
        <v/>
      </c>
    </row>
    <row r="539" spans="1:22" x14ac:dyDescent="0.2">
      <c r="A539" t="s">
        <v>7880</v>
      </c>
      <c r="B539" t="s">
        <v>126</v>
      </c>
      <c r="C539">
        <v>19568261</v>
      </c>
      <c r="D539">
        <v>19568360</v>
      </c>
      <c r="E539">
        <v>100</v>
      </c>
      <c r="F539" t="s">
        <v>66</v>
      </c>
      <c r="G539" t="s">
        <v>324</v>
      </c>
      <c r="H539" t="s">
        <v>7881</v>
      </c>
      <c r="I539">
        <v>2</v>
      </c>
      <c r="J539">
        <v>0</v>
      </c>
      <c r="K539">
        <v>2</v>
      </c>
      <c r="L539">
        <v>0</v>
      </c>
      <c r="M539">
        <v>0</v>
      </c>
      <c r="N539">
        <v>0</v>
      </c>
      <c r="O539" t="str">
        <f t="shared" si="56"/>
        <v/>
      </c>
      <c r="P539">
        <f>IF(ISERROR(VLOOKUP(G539,Genes!$A$2:$A$749,1,0)),0,1)</f>
        <v>1</v>
      </c>
      <c r="Q539">
        <f t="shared" si="57"/>
        <v>0</v>
      </c>
      <c r="R539">
        <f t="shared" si="58"/>
        <v>1</v>
      </c>
      <c r="S539">
        <f t="shared" si="59"/>
        <v>11</v>
      </c>
      <c r="T539">
        <f t="shared" si="60"/>
        <v>11</v>
      </c>
      <c r="U539">
        <f t="shared" si="61"/>
        <v>0</v>
      </c>
      <c r="V539" t="str">
        <f t="shared" si="62"/>
        <v/>
      </c>
    </row>
    <row r="540" spans="1:22" x14ac:dyDescent="0.2">
      <c r="A540" t="s">
        <v>7882</v>
      </c>
      <c r="B540" t="s">
        <v>126</v>
      </c>
      <c r="C540">
        <v>19575034</v>
      </c>
      <c r="D540">
        <v>19575269</v>
      </c>
      <c r="E540">
        <v>236</v>
      </c>
      <c r="F540" t="s">
        <v>66</v>
      </c>
      <c r="G540" t="s">
        <v>324</v>
      </c>
      <c r="H540" t="s">
        <v>7883</v>
      </c>
      <c r="I540">
        <v>3</v>
      </c>
      <c r="J540">
        <v>1</v>
      </c>
      <c r="K540">
        <v>2</v>
      </c>
      <c r="L540">
        <v>0</v>
      </c>
      <c r="M540">
        <v>0</v>
      </c>
      <c r="N540">
        <v>0</v>
      </c>
      <c r="O540" t="str">
        <f t="shared" si="56"/>
        <v>ALDH3A2</v>
      </c>
      <c r="P540">
        <f>IF(ISERROR(VLOOKUP(G540,Genes!$A$2:$A$749,1,0)),0,1)</f>
        <v>1</v>
      </c>
      <c r="Q540">
        <f t="shared" si="57"/>
        <v>0</v>
      </c>
      <c r="R540">
        <f t="shared" si="58"/>
        <v>1</v>
      </c>
      <c r="S540">
        <f t="shared" si="59"/>
        <v>12</v>
      </c>
      <c r="T540">
        <f t="shared" si="60"/>
        <v>12</v>
      </c>
      <c r="U540">
        <f t="shared" si="61"/>
        <v>1</v>
      </c>
      <c r="V540">
        <f t="shared" si="62"/>
        <v>1</v>
      </c>
    </row>
    <row r="541" spans="1:22" x14ac:dyDescent="0.2">
      <c r="A541" t="s">
        <v>7884</v>
      </c>
      <c r="B541" t="s">
        <v>183</v>
      </c>
      <c r="C541">
        <v>19228956</v>
      </c>
      <c r="D541">
        <v>19229017</v>
      </c>
      <c r="E541">
        <v>62</v>
      </c>
      <c r="F541" t="s">
        <v>74</v>
      </c>
      <c r="G541" t="s">
        <v>331</v>
      </c>
      <c r="H541" t="s">
        <v>7885</v>
      </c>
      <c r="I541">
        <v>2</v>
      </c>
      <c r="J541">
        <v>0</v>
      </c>
      <c r="K541">
        <v>2</v>
      </c>
      <c r="L541">
        <v>0</v>
      </c>
      <c r="M541">
        <v>0</v>
      </c>
      <c r="N541">
        <v>0</v>
      </c>
      <c r="O541" t="str">
        <f t="shared" si="56"/>
        <v/>
      </c>
      <c r="P541">
        <f>IF(ISERROR(VLOOKUP(G541,Genes!$A$2:$A$749,1,0)),0,1)</f>
        <v>1</v>
      </c>
      <c r="Q541">
        <f t="shared" si="57"/>
        <v>1</v>
      </c>
      <c r="R541">
        <f t="shared" si="58"/>
        <v>1</v>
      </c>
      <c r="S541">
        <f t="shared" si="59"/>
        <v>1</v>
      </c>
      <c r="T541">
        <f t="shared" si="60"/>
        <v>1</v>
      </c>
      <c r="U541">
        <f t="shared" si="61"/>
        <v>0</v>
      </c>
      <c r="V541" t="str">
        <f t="shared" si="62"/>
        <v/>
      </c>
    </row>
    <row r="542" spans="1:22" x14ac:dyDescent="0.2">
      <c r="A542" t="s">
        <v>7886</v>
      </c>
      <c r="B542" t="s">
        <v>183</v>
      </c>
      <c r="C542">
        <v>19205794</v>
      </c>
      <c r="D542">
        <v>19205867</v>
      </c>
      <c r="E542">
        <v>74</v>
      </c>
      <c r="F542" t="s">
        <v>74</v>
      </c>
      <c r="G542" t="s">
        <v>331</v>
      </c>
      <c r="H542" t="s">
        <v>7887</v>
      </c>
      <c r="I542">
        <v>2</v>
      </c>
      <c r="J542">
        <v>0</v>
      </c>
      <c r="K542">
        <v>2</v>
      </c>
      <c r="L542">
        <v>0</v>
      </c>
      <c r="M542">
        <v>0</v>
      </c>
      <c r="N542">
        <v>0</v>
      </c>
      <c r="O542" t="str">
        <f t="shared" si="56"/>
        <v/>
      </c>
      <c r="P542">
        <f>IF(ISERROR(VLOOKUP(G542,Genes!$A$2:$A$749,1,0)),0,1)</f>
        <v>1</v>
      </c>
      <c r="Q542">
        <f t="shared" si="57"/>
        <v>0</v>
      </c>
      <c r="R542">
        <f t="shared" si="58"/>
        <v>1</v>
      </c>
      <c r="S542">
        <f t="shared" si="59"/>
        <v>2</v>
      </c>
      <c r="T542">
        <f t="shared" si="60"/>
        <v>2</v>
      </c>
      <c r="U542">
        <f t="shared" si="61"/>
        <v>0</v>
      </c>
      <c r="V542" t="str">
        <f t="shared" si="62"/>
        <v/>
      </c>
    </row>
    <row r="543" spans="1:22" x14ac:dyDescent="0.2">
      <c r="A543" t="s">
        <v>7888</v>
      </c>
      <c r="B543" t="s">
        <v>183</v>
      </c>
      <c r="C543">
        <v>19203910</v>
      </c>
      <c r="D543">
        <v>19204106</v>
      </c>
      <c r="E543">
        <v>197</v>
      </c>
      <c r="F543" t="s">
        <v>74</v>
      </c>
      <c r="G543" t="s">
        <v>331</v>
      </c>
      <c r="H543" t="s">
        <v>7889</v>
      </c>
      <c r="I543">
        <v>4</v>
      </c>
      <c r="J543">
        <v>1</v>
      </c>
      <c r="K543">
        <v>2</v>
      </c>
      <c r="L543">
        <v>0</v>
      </c>
      <c r="M543">
        <v>0</v>
      </c>
      <c r="N543">
        <v>1</v>
      </c>
      <c r="O543" t="str">
        <f t="shared" si="56"/>
        <v/>
      </c>
      <c r="P543">
        <f>IF(ISERROR(VLOOKUP(G543,Genes!$A$2:$A$749,1,0)),0,1)</f>
        <v>1</v>
      </c>
      <c r="Q543">
        <f t="shared" si="57"/>
        <v>0</v>
      </c>
      <c r="R543">
        <f t="shared" si="58"/>
        <v>1</v>
      </c>
      <c r="S543">
        <f t="shared" si="59"/>
        <v>3</v>
      </c>
      <c r="T543">
        <f t="shared" si="60"/>
        <v>3</v>
      </c>
      <c r="U543">
        <f t="shared" si="61"/>
        <v>0</v>
      </c>
      <c r="V543" t="str">
        <f t="shared" si="62"/>
        <v/>
      </c>
    </row>
    <row r="544" spans="1:22" x14ac:dyDescent="0.2">
      <c r="A544" t="s">
        <v>7890</v>
      </c>
      <c r="B544" t="s">
        <v>183</v>
      </c>
      <c r="C544">
        <v>19203702</v>
      </c>
      <c r="D544">
        <v>19203749</v>
      </c>
      <c r="E544">
        <v>48</v>
      </c>
      <c r="F544" t="s">
        <v>74</v>
      </c>
      <c r="G544" t="s">
        <v>331</v>
      </c>
      <c r="H544" t="s">
        <v>7891</v>
      </c>
      <c r="I544">
        <v>2</v>
      </c>
      <c r="J544">
        <v>2</v>
      </c>
      <c r="K544">
        <v>0</v>
      </c>
      <c r="L544">
        <v>0</v>
      </c>
      <c r="M544">
        <v>0</v>
      </c>
      <c r="N544">
        <v>0</v>
      </c>
      <c r="O544" t="str">
        <f t="shared" si="56"/>
        <v/>
      </c>
      <c r="P544">
        <f>IF(ISERROR(VLOOKUP(G544,Genes!$A$2:$A$749,1,0)),0,1)</f>
        <v>1</v>
      </c>
      <c r="Q544">
        <f t="shared" si="57"/>
        <v>0</v>
      </c>
      <c r="R544">
        <f t="shared" si="58"/>
        <v>1</v>
      </c>
      <c r="S544">
        <f t="shared" si="59"/>
        <v>4</v>
      </c>
      <c r="T544">
        <f t="shared" si="60"/>
        <v>4</v>
      </c>
      <c r="U544">
        <f t="shared" si="61"/>
        <v>0</v>
      </c>
      <c r="V544" t="str">
        <f t="shared" si="62"/>
        <v/>
      </c>
    </row>
    <row r="545" spans="1:22" x14ac:dyDescent="0.2">
      <c r="A545" t="s">
        <v>7892</v>
      </c>
      <c r="B545" t="s">
        <v>183</v>
      </c>
      <c r="C545">
        <v>19202809</v>
      </c>
      <c r="D545">
        <v>19202961</v>
      </c>
      <c r="E545">
        <v>153</v>
      </c>
      <c r="F545" t="s">
        <v>74</v>
      </c>
      <c r="G545" t="s">
        <v>331</v>
      </c>
      <c r="H545" t="s">
        <v>7893</v>
      </c>
      <c r="I545">
        <v>3</v>
      </c>
      <c r="J545">
        <v>1</v>
      </c>
      <c r="K545">
        <v>2</v>
      </c>
      <c r="L545">
        <v>0</v>
      </c>
      <c r="M545">
        <v>0</v>
      </c>
      <c r="N545">
        <v>0</v>
      </c>
      <c r="O545" t="str">
        <f t="shared" si="56"/>
        <v/>
      </c>
      <c r="P545">
        <f>IF(ISERROR(VLOOKUP(G545,Genes!$A$2:$A$749,1,0)),0,1)</f>
        <v>1</v>
      </c>
      <c r="Q545">
        <f t="shared" si="57"/>
        <v>0</v>
      </c>
      <c r="R545">
        <f t="shared" si="58"/>
        <v>1</v>
      </c>
      <c r="S545">
        <f t="shared" si="59"/>
        <v>5</v>
      </c>
      <c r="T545">
        <f t="shared" si="60"/>
        <v>5</v>
      </c>
      <c r="U545">
        <f t="shared" si="61"/>
        <v>0</v>
      </c>
      <c r="V545" t="str">
        <f t="shared" si="62"/>
        <v/>
      </c>
    </row>
    <row r="546" spans="1:22" x14ac:dyDescent="0.2">
      <c r="A546" t="s">
        <v>7894</v>
      </c>
      <c r="B546" t="s">
        <v>183</v>
      </c>
      <c r="C546">
        <v>19201876</v>
      </c>
      <c r="D546">
        <v>19201997</v>
      </c>
      <c r="E546">
        <v>122</v>
      </c>
      <c r="F546" t="s">
        <v>74</v>
      </c>
      <c r="G546" t="s">
        <v>331</v>
      </c>
      <c r="H546" t="s">
        <v>7895</v>
      </c>
      <c r="I546">
        <v>3</v>
      </c>
      <c r="J546">
        <v>1</v>
      </c>
      <c r="K546">
        <v>2</v>
      </c>
      <c r="L546">
        <v>0</v>
      </c>
      <c r="M546">
        <v>0</v>
      </c>
      <c r="N546">
        <v>0</v>
      </c>
      <c r="O546" t="str">
        <f t="shared" si="56"/>
        <v/>
      </c>
      <c r="P546">
        <f>IF(ISERROR(VLOOKUP(G546,Genes!$A$2:$A$749,1,0)),0,1)</f>
        <v>1</v>
      </c>
      <c r="Q546">
        <f t="shared" si="57"/>
        <v>0</v>
      </c>
      <c r="R546">
        <f t="shared" si="58"/>
        <v>1</v>
      </c>
      <c r="S546">
        <f t="shared" si="59"/>
        <v>6</v>
      </c>
      <c r="T546">
        <f t="shared" si="60"/>
        <v>6</v>
      </c>
      <c r="U546">
        <f t="shared" si="61"/>
        <v>0</v>
      </c>
      <c r="V546" t="str">
        <f t="shared" si="62"/>
        <v/>
      </c>
    </row>
    <row r="547" spans="1:22" x14ac:dyDescent="0.2">
      <c r="A547" t="s">
        <v>7896</v>
      </c>
      <c r="B547" t="s">
        <v>183</v>
      </c>
      <c r="C547">
        <v>19200957</v>
      </c>
      <c r="D547">
        <v>19201075</v>
      </c>
      <c r="E547">
        <v>119</v>
      </c>
      <c r="F547" t="s">
        <v>74</v>
      </c>
      <c r="G547" t="s">
        <v>331</v>
      </c>
      <c r="H547" t="s">
        <v>7897</v>
      </c>
      <c r="I547">
        <v>2</v>
      </c>
      <c r="J547">
        <v>0</v>
      </c>
      <c r="K547">
        <v>2</v>
      </c>
      <c r="L547">
        <v>0</v>
      </c>
      <c r="M547">
        <v>0</v>
      </c>
      <c r="N547">
        <v>0</v>
      </c>
      <c r="O547" t="str">
        <f t="shared" si="56"/>
        <v/>
      </c>
      <c r="P547">
        <f>IF(ISERROR(VLOOKUP(G547,Genes!$A$2:$A$749,1,0)),0,1)</f>
        <v>1</v>
      </c>
      <c r="Q547">
        <f t="shared" si="57"/>
        <v>0</v>
      </c>
      <c r="R547">
        <f t="shared" si="58"/>
        <v>1</v>
      </c>
      <c r="S547">
        <f t="shared" si="59"/>
        <v>7</v>
      </c>
      <c r="T547">
        <f t="shared" si="60"/>
        <v>7</v>
      </c>
      <c r="U547">
        <f t="shared" si="61"/>
        <v>0</v>
      </c>
      <c r="V547" t="str">
        <f t="shared" si="62"/>
        <v/>
      </c>
    </row>
    <row r="548" spans="1:22" x14ac:dyDescent="0.2">
      <c r="A548" t="s">
        <v>7898</v>
      </c>
      <c r="B548" t="s">
        <v>183</v>
      </c>
      <c r="C548">
        <v>19199339</v>
      </c>
      <c r="D548">
        <v>19199451</v>
      </c>
      <c r="E548">
        <v>113</v>
      </c>
      <c r="F548" t="s">
        <v>74</v>
      </c>
      <c r="G548" t="s">
        <v>331</v>
      </c>
      <c r="H548" t="s">
        <v>7899</v>
      </c>
      <c r="I548">
        <v>2</v>
      </c>
      <c r="J548">
        <v>0</v>
      </c>
      <c r="K548">
        <v>2</v>
      </c>
      <c r="L548">
        <v>0</v>
      </c>
      <c r="M548">
        <v>0</v>
      </c>
      <c r="N548">
        <v>0</v>
      </c>
      <c r="O548" t="str">
        <f t="shared" si="56"/>
        <v/>
      </c>
      <c r="P548">
        <f>IF(ISERROR(VLOOKUP(G548,Genes!$A$2:$A$749,1,0)),0,1)</f>
        <v>1</v>
      </c>
      <c r="Q548">
        <f t="shared" si="57"/>
        <v>0</v>
      </c>
      <c r="R548">
        <f t="shared" si="58"/>
        <v>1</v>
      </c>
      <c r="S548">
        <f t="shared" si="59"/>
        <v>8</v>
      </c>
      <c r="T548">
        <f t="shared" si="60"/>
        <v>8</v>
      </c>
      <c r="U548">
        <f t="shared" si="61"/>
        <v>0</v>
      </c>
      <c r="V548" t="str">
        <f t="shared" si="62"/>
        <v/>
      </c>
    </row>
    <row r="549" spans="1:22" x14ac:dyDescent="0.2">
      <c r="A549" t="s">
        <v>7900</v>
      </c>
      <c r="B549" t="s">
        <v>183</v>
      </c>
      <c r="C549">
        <v>19216506</v>
      </c>
      <c r="D549">
        <v>19216599</v>
      </c>
      <c r="E549">
        <v>94</v>
      </c>
      <c r="F549" t="s">
        <v>74</v>
      </c>
      <c r="G549" t="s">
        <v>331</v>
      </c>
      <c r="H549" t="s">
        <v>7901</v>
      </c>
      <c r="I549">
        <v>2</v>
      </c>
      <c r="J549">
        <v>0</v>
      </c>
      <c r="K549">
        <v>2</v>
      </c>
      <c r="L549">
        <v>0</v>
      </c>
      <c r="M549">
        <v>0</v>
      </c>
      <c r="N549">
        <v>0</v>
      </c>
      <c r="O549" t="str">
        <f t="shared" si="56"/>
        <v/>
      </c>
      <c r="P549">
        <f>IF(ISERROR(VLOOKUP(G549,Genes!$A$2:$A$749,1,0)),0,1)</f>
        <v>1</v>
      </c>
      <c r="Q549">
        <f t="shared" si="57"/>
        <v>0</v>
      </c>
      <c r="R549">
        <f t="shared" si="58"/>
        <v>1</v>
      </c>
      <c r="S549">
        <f t="shared" si="59"/>
        <v>9</v>
      </c>
      <c r="T549">
        <f t="shared" si="60"/>
        <v>9</v>
      </c>
      <c r="U549">
        <f t="shared" si="61"/>
        <v>0</v>
      </c>
      <c r="V549" t="str">
        <f t="shared" si="62"/>
        <v/>
      </c>
    </row>
    <row r="550" spans="1:22" x14ac:dyDescent="0.2">
      <c r="A550" t="s">
        <v>7902</v>
      </c>
      <c r="B550" t="s">
        <v>183</v>
      </c>
      <c r="C550">
        <v>19215856</v>
      </c>
      <c r="D550">
        <v>19215948</v>
      </c>
      <c r="E550">
        <v>93</v>
      </c>
      <c r="F550" t="s">
        <v>74</v>
      </c>
      <c r="G550" t="s">
        <v>331</v>
      </c>
      <c r="H550" t="s">
        <v>7903</v>
      </c>
      <c r="I550">
        <v>2</v>
      </c>
      <c r="J550">
        <v>0</v>
      </c>
      <c r="K550">
        <v>2</v>
      </c>
      <c r="L550">
        <v>0</v>
      </c>
      <c r="M550">
        <v>0</v>
      </c>
      <c r="N550">
        <v>0</v>
      </c>
      <c r="O550" t="str">
        <f t="shared" si="56"/>
        <v/>
      </c>
      <c r="P550">
        <f>IF(ISERROR(VLOOKUP(G550,Genes!$A$2:$A$749,1,0)),0,1)</f>
        <v>1</v>
      </c>
      <c r="Q550">
        <f t="shared" si="57"/>
        <v>0</v>
      </c>
      <c r="R550">
        <f t="shared" si="58"/>
        <v>1</v>
      </c>
      <c r="S550">
        <f t="shared" si="59"/>
        <v>10</v>
      </c>
      <c r="T550">
        <f t="shared" si="60"/>
        <v>10</v>
      </c>
      <c r="U550">
        <f t="shared" si="61"/>
        <v>0</v>
      </c>
      <c r="V550" t="str">
        <f t="shared" si="62"/>
        <v/>
      </c>
    </row>
    <row r="551" spans="1:22" x14ac:dyDescent="0.2">
      <c r="A551" t="s">
        <v>7904</v>
      </c>
      <c r="B551" t="s">
        <v>183</v>
      </c>
      <c r="C551">
        <v>19215856</v>
      </c>
      <c r="D551">
        <v>19215924</v>
      </c>
      <c r="E551">
        <v>69</v>
      </c>
      <c r="F551" t="s">
        <v>74</v>
      </c>
      <c r="G551" t="s">
        <v>331</v>
      </c>
      <c r="H551" t="s">
        <v>7905</v>
      </c>
      <c r="I551">
        <v>2</v>
      </c>
      <c r="J551">
        <v>1</v>
      </c>
      <c r="K551">
        <v>0</v>
      </c>
      <c r="L551">
        <v>1</v>
      </c>
      <c r="M551">
        <v>0</v>
      </c>
      <c r="N551">
        <v>0</v>
      </c>
      <c r="O551" t="str">
        <f t="shared" si="56"/>
        <v/>
      </c>
      <c r="P551">
        <f>IF(ISERROR(VLOOKUP(G551,Genes!$A$2:$A$749,1,0)),0,1)</f>
        <v>1</v>
      </c>
      <c r="Q551">
        <f t="shared" si="57"/>
        <v>0</v>
      </c>
      <c r="R551">
        <f t="shared" si="58"/>
        <v>1</v>
      </c>
      <c r="S551">
        <f t="shared" si="59"/>
        <v>11</v>
      </c>
      <c r="T551">
        <f t="shared" si="60"/>
        <v>11</v>
      </c>
      <c r="U551">
        <f t="shared" si="61"/>
        <v>0</v>
      </c>
      <c r="V551" t="str">
        <f t="shared" si="62"/>
        <v/>
      </c>
    </row>
    <row r="552" spans="1:22" x14ac:dyDescent="0.2">
      <c r="A552" t="s">
        <v>7906</v>
      </c>
      <c r="B552" t="s">
        <v>183</v>
      </c>
      <c r="C552">
        <v>19212958</v>
      </c>
      <c r="D552">
        <v>19213005</v>
      </c>
      <c r="E552">
        <v>48</v>
      </c>
      <c r="F552" t="s">
        <v>74</v>
      </c>
      <c r="G552" t="s">
        <v>331</v>
      </c>
      <c r="H552" t="s">
        <v>7907</v>
      </c>
      <c r="I552">
        <v>2</v>
      </c>
      <c r="J552">
        <v>2</v>
      </c>
      <c r="K552">
        <v>0</v>
      </c>
      <c r="L552">
        <v>0</v>
      </c>
      <c r="M552">
        <v>0</v>
      </c>
      <c r="N552">
        <v>0</v>
      </c>
      <c r="O552" t="str">
        <f t="shared" si="56"/>
        <v/>
      </c>
      <c r="P552">
        <f>IF(ISERROR(VLOOKUP(G552,Genes!$A$2:$A$749,1,0)),0,1)</f>
        <v>1</v>
      </c>
      <c r="Q552">
        <f t="shared" si="57"/>
        <v>0</v>
      </c>
      <c r="R552">
        <f t="shared" si="58"/>
        <v>1</v>
      </c>
      <c r="S552">
        <f t="shared" si="59"/>
        <v>12</v>
      </c>
      <c r="T552">
        <f t="shared" si="60"/>
        <v>12</v>
      </c>
      <c r="U552">
        <f t="shared" si="61"/>
        <v>0</v>
      </c>
      <c r="V552" t="str">
        <f t="shared" si="62"/>
        <v/>
      </c>
    </row>
    <row r="553" spans="1:22" x14ac:dyDescent="0.2">
      <c r="A553" t="s">
        <v>7908</v>
      </c>
      <c r="B553" t="s">
        <v>183</v>
      </c>
      <c r="C553">
        <v>19211967</v>
      </c>
      <c r="D553">
        <v>19212122</v>
      </c>
      <c r="E553">
        <v>156</v>
      </c>
      <c r="F553" t="s">
        <v>74</v>
      </c>
      <c r="G553" t="s">
        <v>331</v>
      </c>
      <c r="H553" t="s">
        <v>7909</v>
      </c>
      <c r="I553">
        <v>3</v>
      </c>
      <c r="J553">
        <v>0</v>
      </c>
      <c r="K553">
        <v>2</v>
      </c>
      <c r="L553">
        <v>1</v>
      </c>
      <c r="M553">
        <v>0</v>
      </c>
      <c r="N553">
        <v>0</v>
      </c>
      <c r="O553" t="str">
        <f t="shared" si="56"/>
        <v/>
      </c>
      <c r="P553">
        <f>IF(ISERROR(VLOOKUP(G553,Genes!$A$2:$A$749,1,0)),0,1)</f>
        <v>1</v>
      </c>
      <c r="Q553">
        <f t="shared" si="57"/>
        <v>0</v>
      </c>
      <c r="R553">
        <f t="shared" si="58"/>
        <v>1</v>
      </c>
      <c r="S553">
        <f t="shared" si="59"/>
        <v>13</v>
      </c>
      <c r="T553">
        <f t="shared" si="60"/>
        <v>13</v>
      </c>
      <c r="U553">
        <f t="shared" si="61"/>
        <v>0</v>
      </c>
      <c r="V553" t="str">
        <f t="shared" si="62"/>
        <v/>
      </c>
    </row>
    <row r="554" spans="1:22" x14ac:dyDescent="0.2">
      <c r="A554" t="s">
        <v>7910</v>
      </c>
      <c r="B554" t="s">
        <v>183</v>
      </c>
      <c r="C554">
        <v>19209773</v>
      </c>
      <c r="D554">
        <v>19209922</v>
      </c>
      <c r="E554">
        <v>150</v>
      </c>
      <c r="F554" t="s">
        <v>74</v>
      </c>
      <c r="G554" t="s">
        <v>331</v>
      </c>
      <c r="H554" t="s">
        <v>7911</v>
      </c>
      <c r="I554">
        <v>5</v>
      </c>
      <c r="J554">
        <v>1</v>
      </c>
      <c r="K554">
        <v>2</v>
      </c>
      <c r="L554">
        <v>0</v>
      </c>
      <c r="M554">
        <v>1</v>
      </c>
      <c r="N554">
        <v>1</v>
      </c>
      <c r="O554" t="str">
        <f t="shared" si="56"/>
        <v/>
      </c>
      <c r="P554">
        <f>IF(ISERROR(VLOOKUP(G554,Genes!$A$2:$A$749,1,0)),0,1)</f>
        <v>1</v>
      </c>
      <c r="Q554">
        <f t="shared" si="57"/>
        <v>0</v>
      </c>
      <c r="R554">
        <f t="shared" si="58"/>
        <v>1</v>
      </c>
      <c r="S554">
        <f t="shared" si="59"/>
        <v>14</v>
      </c>
      <c r="T554">
        <f t="shared" si="60"/>
        <v>14</v>
      </c>
      <c r="U554">
        <f t="shared" si="61"/>
        <v>0</v>
      </c>
      <c r="V554" t="str">
        <f t="shared" si="62"/>
        <v/>
      </c>
    </row>
    <row r="555" spans="1:22" x14ac:dyDescent="0.2">
      <c r="A555" t="s">
        <v>7912</v>
      </c>
      <c r="B555" t="s">
        <v>183</v>
      </c>
      <c r="C555">
        <v>19209618</v>
      </c>
      <c r="D555">
        <v>19209692</v>
      </c>
      <c r="E555">
        <v>75</v>
      </c>
      <c r="F555" t="s">
        <v>74</v>
      </c>
      <c r="G555" t="s">
        <v>331</v>
      </c>
      <c r="H555" t="s">
        <v>7913</v>
      </c>
      <c r="I555">
        <v>4</v>
      </c>
      <c r="J555">
        <v>0</v>
      </c>
      <c r="K555">
        <v>2</v>
      </c>
      <c r="L555">
        <v>0</v>
      </c>
      <c r="M555">
        <v>1</v>
      </c>
      <c r="N555">
        <v>1</v>
      </c>
      <c r="O555" t="str">
        <f t="shared" si="56"/>
        <v/>
      </c>
      <c r="P555">
        <f>IF(ISERROR(VLOOKUP(G555,Genes!$A$2:$A$749,1,0)),0,1)</f>
        <v>1</v>
      </c>
      <c r="Q555">
        <f t="shared" si="57"/>
        <v>0</v>
      </c>
      <c r="R555">
        <f t="shared" si="58"/>
        <v>1</v>
      </c>
      <c r="S555">
        <f t="shared" si="59"/>
        <v>15</v>
      </c>
      <c r="T555">
        <f t="shared" si="60"/>
        <v>15</v>
      </c>
      <c r="U555">
        <f t="shared" si="61"/>
        <v>0</v>
      </c>
      <c r="V555" t="str">
        <f t="shared" si="62"/>
        <v/>
      </c>
    </row>
    <row r="556" spans="1:22" x14ac:dyDescent="0.2">
      <c r="A556" t="s">
        <v>7914</v>
      </c>
      <c r="B556" t="s">
        <v>183</v>
      </c>
      <c r="C556">
        <v>19208194</v>
      </c>
      <c r="D556">
        <v>19208381</v>
      </c>
      <c r="E556">
        <v>188</v>
      </c>
      <c r="F556" t="s">
        <v>74</v>
      </c>
      <c r="G556" t="s">
        <v>331</v>
      </c>
      <c r="H556" t="s">
        <v>7915</v>
      </c>
      <c r="I556">
        <v>3</v>
      </c>
      <c r="J556">
        <v>1</v>
      </c>
      <c r="K556">
        <v>2</v>
      </c>
      <c r="L556">
        <v>0</v>
      </c>
      <c r="M556">
        <v>0</v>
      </c>
      <c r="N556">
        <v>0</v>
      </c>
      <c r="O556" t="str">
        <f t="shared" si="56"/>
        <v>ALDH4A1</v>
      </c>
      <c r="P556">
        <f>IF(ISERROR(VLOOKUP(G556,Genes!$A$2:$A$749,1,0)),0,1)</f>
        <v>1</v>
      </c>
      <c r="Q556">
        <f t="shared" si="57"/>
        <v>0</v>
      </c>
      <c r="R556">
        <f t="shared" si="58"/>
        <v>1</v>
      </c>
      <c r="S556">
        <f t="shared" si="59"/>
        <v>16</v>
      </c>
      <c r="T556">
        <f t="shared" si="60"/>
        <v>16</v>
      </c>
      <c r="U556">
        <f t="shared" si="61"/>
        <v>1</v>
      </c>
      <c r="V556">
        <f t="shared" si="62"/>
        <v>1</v>
      </c>
    </row>
    <row r="557" spans="1:22" x14ac:dyDescent="0.2">
      <c r="A557" t="s">
        <v>7916</v>
      </c>
      <c r="B557" t="s">
        <v>288</v>
      </c>
      <c r="C557">
        <v>24495225</v>
      </c>
      <c r="D557">
        <v>24495578</v>
      </c>
      <c r="E557">
        <v>354</v>
      </c>
      <c r="F557" t="s">
        <v>66</v>
      </c>
      <c r="G557" t="s">
        <v>338</v>
      </c>
      <c r="H557" t="s">
        <v>7917</v>
      </c>
      <c r="I557">
        <v>5</v>
      </c>
      <c r="J557">
        <v>2</v>
      </c>
      <c r="K557">
        <v>2</v>
      </c>
      <c r="L557">
        <v>1</v>
      </c>
      <c r="M557">
        <v>0</v>
      </c>
      <c r="N557">
        <v>0</v>
      </c>
      <c r="O557" t="str">
        <f t="shared" si="56"/>
        <v/>
      </c>
      <c r="P557">
        <f>IF(ISERROR(VLOOKUP(G557,Genes!$A$2:$A$749,1,0)),0,1)</f>
        <v>1</v>
      </c>
      <c r="Q557">
        <f t="shared" si="57"/>
        <v>1</v>
      </c>
      <c r="R557">
        <f t="shared" si="58"/>
        <v>1</v>
      </c>
      <c r="S557">
        <f t="shared" si="59"/>
        <v>1</v>
      </c>
      <c r="T557">
        <f t="shared" si="60"/>
        <v>1</v>
      </c>
      <c r="U557">
        <f t="shared" si="61"/>
        <v>0</v>
      </c>
      <c r="V557" t="str">
        <f t="shared" si="62"/>
        <v/>
      </c>
    </row>
    <row r="558" spans="1:22" x14ac:dyDescent="0.2">
      <c r="A558" t="s">
        <v>7918</v>
      </c>
      <c r="B558" t="s">
        <v>288</v>
      </c>
      <c r="C558">
        <v>24532347</v>
      </c>
      <c r="D558">
        <v>24532405</v>
      </c>
      <c r="E558">
        <v>59</v>
      </c>
      <c r="F558" t="s">
        <v>66</v>
      </c>
      <c r="G558" t="s">
        <v>338</v>
      </c>
      <c r="H558" t="s">
        <v>7919</v>
      </c>
      <c r="I558">
        <v>2</v>
      </c>
      <c r="J558">
        <v>2</v>
      </c>
      <c r="K558">
        <v>0</v>
      </c>
      <c r="L558">
        <v>0</v>
      </c>
      <c r="M558">
        <v>0</v>
      </c>
      <c r="N558">
        <v>0</v>
      </c>
      <c r="O558" t="str">
        <f t="shared" si="56"/>
        <v/>
      </c>
      <c r="P558">
        <f>IF(ISERROR(VLOOKUP(G558,Genes!$A$2:$A$749,1,0)),0,1)</f>
        <v>1</v>
      </c>
      <c r="Q558">
        <f t="shared" si="57"/>
        <v>0</v>
      </c>
      <c r="R558">
        <f t="shared" si="58"/>
        <v>1</v>
      </c>
      <c r="S558">
        <f t="shared" si="59"/>
        <v>2</v>
      </c>
      <c r="T558">
        <f t="shared" si="60"/>
        <v>2</v>
      </c>
      <c r="U558">
        <f t="shared" si="61"/>
        <v>0</v>
      </c>
      <c r="V558" t="str">
        <f t="shared" si="62"/>
        <v/>
      </c>
    </row>
    <row r="559" spans="1:22" x14ac:dyDescent="0.2">
      <c r="A559" t="s">
        <v>7920</v>
      </c>
      <c r="B559" t="s">
        <v>288</v>
      </c>
      <c r="C559">
        <v>24533735</v>
      </c>
      <c r="D559">
        <v>24533940</v>
      </c>
      <c r="E559">
        <v>206</v>
      </c>
      <c r="F559" t="s">
        <v>66</v>
      </c>
      <c r="G559" t="s">
        <v>338</v>
      </c>
      <c r="H559" t="s">
        <v>7921</v>
      </c>
      <c r="I559">
        <v>3</v>
      </c>
      <c r="J559">
        <v>1</v>
      </c>
      <c r="K559">
        <v>2</v>
      </c>
      <c r="L559">
        <v>0</v>
      </c>
      <c r="M559">
        <v>0</v>
      </c>
      <c r="N559">
        <v>0</v>
      </c>
      <c r="O559" t="str">
        <f t="shared" si="56"/>
        <v/>
      </c>
      <c r="P559">
        <f>IF(ISERROR(VLOOKUP(G559,Genes!$A$2:$A$749,1,0)),0,1)</f>
        <v>1</v>
      </c>
      <c r="Q559">
        <f t="shared" si="57"/>
        <v>0</v>
      </c>
      <c r="R559">
        <f t="shared" si="58"/>
        <v>1</v>
      </c>
      <c r="S559">
        <f t="shared" si="59"/>
        <v>3</v>
      </c>
      <c r="T559">
        <f t="shared" si="60"/>
        <v>3</v>
      </c>
      <c r="U559">
        <f t="shared" si="61"/>
        <v>0</v>
      </c>
      <c r="V559" t="str">
        <f t="shared" si="62"/>
        <v/>
      </c>
    </row>
    <row r="560" spans="1:22" x14ac:dyDescent="0.2">
      <c r="A560" t="s">
        <v>7922</v>
      </c>
      <c r="B560" t="s">
        <v>288</v>
      </c>
      <c r="C560">
        <v>24502751</v>
      </c>
      <c r="D560">
        <v>24502834</v>
      </c>
      <c r="E560">
        <v>84</v>
      </c>
      <c r="F560" t="s">
        <v>66</v>
      </c>
      <c r="G560" t="s">
        <v>338</v>
      </c>
      <c r="H560" t="s">
        <v>7923</v>
      </c>
      <c r="I560">
        <v>2</v>
      </c>
      <c r="J560">
        <v>0</v>
      </c>
      <c r="K560">
        <v>2</v>
      </c>
      <c r="L560">
        <v>0</v>
      </c>
      <c r="M560">
        <v>0</v>
      </c>
      <c r="N560">
        <v>0</v>
      </c>
      <c r="O560" t="str">
        <f t="shared" si="56"/>
        <v/>
      </c>
      <c r="P560">
        <f>IF(ISERROR(VLOOKUP(G560,Genes!$A$2:$A$749,1,0)),0,1)</f>
        <v>1</v>
      </c>
      <c r="Q560">
        <f t="shared" si="57"/>
        <v>0</v>
      </c>
      <c r="R560">
        <f t="shared" si="58"/>
        <v>1</v>
      </c>
      <c r="S560">
        <f t="shared" si="59"/>
        <v>4</v>
      </c>
      <c r="T560">
        <f t="shared" si="60"/>
        <v>4</v>
      </c>
      <c r="U560">
        <f t="shared" si="61"/>
        <v>0</v>
      </c>
      <c r="V560" t="str">
        <f t="shared" si="62"/>
        <v/>
      </c>
    </row>
    <row r="561" spans="1:22" x14ac:dyDescent="0.2">
      <c r="A561" t="s">
        <v>7924</v>
      </c>
      <c r="B561" t="s">
        <v>288</v>
      </c>
      <c r="C561">
        <v>24503491</v>
      </c>
      <c r="D561">
        <v>24503661</v>
      </c>
      <c r="E561">
        <v>171</v>
      </c>
      <c r="F561" t="s">
        <v>66</v>
      </c>
      <c r="G561" t="s">
        <v>338</v>
      </c>
      <c r="H561" t="s">
        <v>7925</v>
      </c>
      <c r="I561">
        <v>3</v>
      </c>
      <c r="J561">
        <v>1</v>
      </c>
      <c r="K561">
        <v>2</v>
      </c>
      <c r="L561">
        <v>0</v>
      </c>
      <c r="M561">
        <v>0</v>
      </c>
      <c r="N561">
        <v>0</v>
      </c>
      <c r="O561" t="str">
        <f t="shared" si="56"/>
        <v/>
      </c>
      <c r="P561">
        <f>IF(ISERROR(VLOOKUP(G561,Genes!$A$2:$A$749,1,0)),0,1)</f>
        <v>1</v>
      </c>
      <c r="Q561">
        <f t="shared" si="57"/>
        <v>0</v>
      </c>
      <c r="R561">
        <f t="shared" si="58"/>
        <v>1</v>
      </c>
      <c r="S561">
        <f t="shared" si="59"/>
        <v>5</v>
      </c>
      <c r="T561">
        <f t="shared" si="60"/>
        <v>5</v>
      </c>
      <c r="U561">
        <f t="shared" si="61"/>
        <v>0</v>
      </c>
      <c r="V561" t="str">
        <f t="shared" si="62"/>
        <v/>
      </c>
    </row>
    <row r="562" spans="1:22" x14ac:dyDescent="0.2">
      <c r="A562" t="s">
        <v>7926</v>
      </c>
      <c r="B562" t="s">
        <v>288</v>
      </c>
      <c r="C562">
        <v>24505097</v>
      </c>
      <c r="D562">
        <v>24505213</v>
      </c>
      <c r="E562">
        <v>117</v>
      </c>
      <c r="F562" t="s">
        <v>66</v>
      </c>
      <c r="G562" t="s">
        <v>338</v>
      </c>
      <c r="H562" t="s">
        <v>7927</v>
      </c>
      <c r="I562">
        <v>2</v>
      </c>
      <c r="J562">
        <v>0</v>
      </c>
      <c r="K562">
        <v>2</v>
      </c>
      <c r="L562">
        <v>0</v>
      </c>
      <c r="M562">
        <v>0</v>
      </c>
      <c r="N562">
        <v>0</v>
      </c>
      <c r="O562" t="str">
        <f t="shared" si="56"/>
        <v/>
      </c>
      <c r="P562">
        <f>IF(ISERROR(VLOOKUP(G562,Genes!$A$2:$A$749,1,0)),0,1)</f>
        <v>1</v>
      </c>
      <c r="Q562">
        <f t="shared" si="57"/>
        <v>0</v>
      </c>
      <c r="R562">
        <f t="shared" si="58"/>
        <v>1</v>
      </c>
      <c r="S562">
        <f t="shared" si="59"/>
        <v>6</v>
      </c>
      <c r="T562">
        <f t="shared" si="60"/>
        <v>6</v>
      </c>
      <c r="U562">
        <f t="shared" si="61"/>
        <v>0</v>
      </c>
      <c r="V562" t="str">
        <f t="shared" si="62"/>
        <v/>
      </c>
    </row>
    <row r="563" spans="1:22" x14ac:dyDescent="0.2">
      <c r="A563" t="s">
        <v>7928</v>
      </c>
      <c r="B563" t="s">
        <v>288</v>
      </c>
      <c r="C563">
        <v>24512058</v>
      </c>
      <c r="D563">
        <v>24512096</v>
      </c>
      <c r="E563">
        <v>39</v>
      </c>
      <c r="F563" t="s">
        <v>66</v>
      </c>
      <c r="G563" t="s">
        <v>338</v>
      </c>
      <c r="H563" t="s">
        <v>7929</v>
      </c>
      <c r="I563">
        <v>0</v>
      </c>
      <c r="J563">
        <v>0</v>
      </c>
      <c r="K563">
        <v>0</v>
      </c>
      <c r="L563">
        <v>0</v>
      </c>
      <c r="M563">
        <v>0</v>
      </c>
      <c r="N563">
        <v>0</v>
      </c>
      <c r="O563" t="str">
        <f t="shared" si="56"/>
        <v/>
      </c>
      <c r="P563">
        <f>IF(ISERROR(VLOOKUP(G563,Genes!$A$2:$A$749,1,0)),0,1)</f>
        <v>1</v>
      </c>
      <c r="Q563">
        <f t="shared" si="57"/>
        <v>0</v>
      </c>
      <c r="R563">
        <f t="shared" si="58"/>
        <v>0</v>
      </c>
      <c r="S563">
        <f t="shared" si="59"/>
        <v>6</v>
      </c>
      <c r="T563">
        <f t="shared" si="60"/>
        <v>7</v>
      </c>
      <c r="U563">
        <f t="shared" si="61"/>
        <v>0</v>
      </c>
      <c r="V563" t="str">
        <f t="shared" si="62"/>
        <v/>
      </c>
    </row>
    <row r="564" spans="1:22" x14ac:dyDescent="0.2">
      <c r="A564" t="s">
        <v>7930</v>
      </c>
      <c r="B564" t="s">
        <v>288</v>
      </c>
      <c r="C564">
        <v>24515395</v>
      </c>
      <c r="D564">
        <v>24515538</v>
      </c>
      <c r="E564">
        <v>144</v>
      </c>
      <c r="F564" t="s">
        <v>66</v>
      </c>
      <c r="G564" t="s">
        <v>338</v>
      </c>
      <c r="H564" t="s">
        <v>7931</v>
      </c>
      <c r="I564">
        <v>3</v>
      </c>
      <c r="J564">
        <v>1</v>
      </c>
      <c r="K564">
        <v>2</v>
      </c>
      <c r="L564">
        <v>0</v>
      </c>
      <c r="M564">
        <v>0</v>
      </c>
      <c r="N564">
        <v>0</v>
      </c>
      <c r="O564" t="str">
        <f t="shared" si="56"/>
        <v/>
      </c>
      <c r="P564">
        <f>IF(ISERROR(VLOOKUP(G564,Genes!$A$2:$A$749,1,0)),0,1)</f>
        <v>1</v>
      </c>
      <c r="Q564">
        <f t="shared" si="57"/>
        <v>0</v>
      </c>
      <c r="R564">
        <f t="shared" si="58"/>
        <v>1</v>
      </c>
      <c r="S564">
        <f t="shared" si="59"/>
        <v>7</v>
      </c>
      <c r="T564">
        <f t="shared" si="60"/>
        <v>8</v>
      </c>
      <c r="U564">
        <f t="shared" si="61"/>
        <v>0</v>
      </c>
      <c r="V564" t="str">
        <f t="shared" si="62"/>
        <v/>
      </c>
    </row>
    <row r="565" spans="1:22" x14ac:dyDescent="0.2">
      <c r="A565" t="s">
        <v>7932</v>
      </c>
      <c r="B565" t="s">
        <v>288</v>
      </c>
      <c r="C565">
        <v>24520629</v>
      </c>
      <c r="D565">
        <v>24520772</v>
      </c>
      <c r="E565">
        <v>144</v>
      </c>
      <c r="F565" t="s">
        <v>66</v>
      </c>
      <c r="G565" t="s">
        <v>338</v>
      </c>
      <c r="H565" t="s">
        <v>7933</v>
      </c>
      <c r="I565">
        <v>3</v>
      </c>
      <c r="J565">
        <v>1</v>
      </c>
      <c r="K565">
        <v>2</v>
      </c>
      <c r="L565">
        <v>0</v>
      </c>
      <c r="M565">
        <v>0</v>
      </c>
      <c r="N565">
        <v>0</v>
      </c>
      <c r="O565" t="str">
        <f t="shared" si="56"/>
        <v/>
      </c>
      <c r="P565">
        <f>IF(ISERROR(VLOOKUP(G565,Genes!$A$2:$A$749,1,0)),0,1)</f>
        <v>1</v>
      </c>
      <c r="Q565">
        <f t="shared" si="57"/>
        <v>0</v>
      </c>
      <c r="R565">
        <f t="shared" si="58"/>
        <v>1</v>
      </c>
      <c r="S565">
        <f t="shared" si="59"/>
        <v>8</v>
      </c>
      <c r="T565">
        <f t="shared" si="60"/>
        <v>9</v>
      </c>
      <c r="U565">
        <f t="shared" si="61"/>
        <v>0</v>
      </c>
      <c r="V565" t="str">
        <f t="shared" si="62"/>
        <v/>
      </c>
    </row>
    <row r="566" spans="1:22" x14ac:dyDescent="0.2">
      <c r="A566" t="s">
        <v>7934</v>
      </c>
      <c r="B566" t="s">
        <v>288</v>
      </c>
      <c r="C566">
        <v>24522995</v>
      </c>
      <c r="D566">
        <v>24523153</v>
      </c>
      <c r="E566">
        <v>159</v>
      </c>
      <c r="F566" t="s">
        <v>66</v>
      </c>
      <c r="G566" t="s">
        <v>338</v>
      </c>
      <c r="H566" t="s">
        <v>7935</v>
      </c>
      <c r="I566">
        <v>3</v>
      </c>
      <c r="J566">
        <v>1</v>
      </c>
      <c r="K566">
        <v>2</v>
      </c>
      <c r="L566">
        <v>0</v>
      </c>
      <c r="M566">
        <v>0</v>
      </c>
      <c r="N566">
        <v>0</v>
      </c>
      <c r="O566" t="str">
        <f t="shared" si="56"/>
        <v/>
      </c>
      <c r="P566">
        <f>IF(ISERROR(VLOOKUP(G566,Genes!$A$2:$A$749,1,0)),0,1)</f>
        <v>1</v>
      </c>
      <c r="Q566">
        <f t="shared" si="57"/>
        <v>0</v>
      </c>
      <c r="R566">
        <f t="shared" si="58"/>
        <v>1</v>
      </c>
      <c r="S566">
        <f t="shared" si="59"/>
        <v>9</v>
      </c>
      <c r="T566">
        <f t="shared" si="60"/>
        <v>10</v>
      </c>
      <c r="U566">
        <f t="shared" si="61"/>
        <v>0</v>
      </c>
      <c r="V566" t="str">
        <f t="shared" si="62"/>
        <v/>
      </c>
    </row>
    <row r="567" spans="1:22" x14ac:dyDescent="0.2">
      <c r="A567" t="s">
        <v>7936</v>
      </c>
      <c r="B567" t="s">
        <v>288</v>
      </c>
      <c r="C567">
        <v>24528225</v>
      </c>
      <c r="D567">
        <v>24528394</v>
      </c>
      <c r="E567">
        <v>170</v>
      </c>
      <c r="F567" t="s">
        <v>66</v>
      </c>
      <c r="G567" t="s">
        <v>338</v>
      </c>
      <c r="H567" t="s">
        <v>7937</v>
      </c>
      <c r="I567">
        <v>3</v>
      </c>
      <c r="J567">
        <v>1</v>
      </c>
      <c r="K567">
        <v>2</v>
      </c>
      <c r="L567">
        <v>0</v>
      </c>
      <c r="M567">
        <v>0</v>
      </c>
      <c r="N567">
        <v>0</v>
      </c>
      <c r="O567" t="str">
        <f t="shared" si="56"/>
        <v>ALDH5A1</v>
      </c>
      <c r="P567">
        <f>IF(ISERROR(VLOOKUP(G567,Genes!$A$2:$A$749,1,0)),0,1)</f>
        <v>1</v>
      </c>
      <c r="Q567">
        <f t="shared" si="57"/>
        <v>0</v>
      </c>
      <c r="R567">
        <f t="shared" si="58"/>
        <v>1</v>
      </c>
      <c r="S567">
        <f t="shared" si="59"/>
        <v>10</v>
      </c>
      <c r="T567">
        <f t="shared" si="60"/>
        <v>11</v>
      </c>
      <c r="U567">
        <f t="shared" si="61"/>
        <v>1</v>
      </c>
      <c r="V567">
        <f t="shared" si="62"/>
        <v>0.90909090909090906</v>
      </c>
    </row>
    <row r="568" spans="1:22" x14ac:dyDescent="0.2">
      <c r="A568" t="s">
        <v>7938</v>
      </c>
      <c r="B568" t="s">
        <v>135</v>
      </c>
      <c r="C568">
        <v>5121851</v>
      </c>
      <c r="D568">
        <v>5122058</v>
      </c>
      <c r="E568">
        <v>208</v>
      </c>
      <c r="F568" t="s">
        <v>66</v>
      </c>
      <c r="G568" t="s">
        <v>345</v>
      </c>
      <c r="H568" t="s">
        <v>7939</v>
      </c>
      <c r="I568">
        <v>5</v>
      </c>
      <c r="J568">
        <v>1</v>
      </c>
      <c r="K568">
        <v>1</v>
      </c>
      <c r="L568">
        <v>2</v>
      </c>
      <c r="M568">
        <v>1</v>
      </c>
      <c r="N568">
        <v>0</v>
      </c>
      <c r="O568" t="str">
        <f t="shared" si="56"/>
        <v/>
      </c>
      <c r="P568">
        <f>IF(ISERROR(VLOOKUP(G568,Genes!$A$2:$A$749,1,0)),0,1)</f>
        <v>1</v>
      </c>
      <c r="Q568">
        <f t="shared" si="57"/>
        <v>1</v>
      </c>
      <c r="R568">
        <f t="shared" si="58"/>
        <v>1</v>
      </c>
      <c r="S568">
        <f t="shared" si="59"/>
        <v>1</v>
      </c>
      <c r="T568">
        <f t="shared" si="60"/>
        <v>1</v>
      </c>
      <c r="U568">
        <f t="shared" si="61"/>
        <v>0</v>
      </c>
      <c r="V568" t="str">
        <f t="shared" si="62"/>
        <v/>
      </c>
    </row>
    <row r="569" spans="1:22" x14ac:dyDescent="0.2">
      <c r="A569" t="s">
        <v>7940</v>
      </c>
      <c r="B569" t="s">
        <v>135</v>
      </c>
      <c r="C569">
        <v>5129749</v>
      </c>
      <c r="D569">
        <v>5129808</v>
      </c>
      <c r="E569">
        <v>60</v>
      </c>
      <c r="F569" t="s">
        <v>66</v>
      </c>
      <c r="G569" t="s">
        <v>345</v>
      </c>
      <c r="H569" t="s">
        <v>7941</v>
      </c>
      <c r="I569">
        <v>2</v>
      </c>
      <c r="J569">
        <v>2</v>
      </c>
      <c r="K569">
        <v>0</v>
      </c>
      <c r="L569">
        <v>0</v>
      </c>
      <c r="M569">
        <v>0</v>
      </c>
      <c r="N569">
        <v>0</v>
      </c>
      <c r="O569" t="str">
        <f t="shared" si="56"/>
        <v/>
      </c>
      <c r="P569">
        <f>IF(ISERROR(VLOOKUP(G569,Genes!$A$2:$A$749,1,0)),0,1)</f>
        <v>1</v>
      </c>
      <c r="Q569">
        <f t="shared" si="57"/>
        <v>0</v>
      </c>
      <c r="R569">
        <f t="shared" si="58"/>
        <v>1</v>
      </c>
      <c r="S569">
        <f t="shared" si="59"/>
        <v>2</v>
      </c>
      <c r="T569">
        <f t="shared" si="60"/>
        <v>2</v>
      </c>
      <c r="U569">
        <f t="shared" si="61"/>
        <v>0</v>
      </c>
      <c r="V569" t="str">
        <f t="shared" si="62"/>
        <v/>
      </c>
    </row>
    <row r="570" spans="1:22" x14ac:dyDescent="0.2">
      <c r="A570" t="s">
        <v>7942</v>
      </c>
      <c r="B570" t="s">
        <v>135</v>
      </c>
      <c r="C570">
        <v>5130947</v>
      </c>
      <c r="D570">
        <v>5131057</v>
      </c>
      <c r="E570">
        <v>111</v>
      </c>
      <c r="F570" t="s">
        <v>66</v>
      </c>
      <c r="G570" t="s">
        <v>345</v>
      </c>
      <c r="H570" t="s">
        <v>7943</v>
      </c>
      <c r="I570">
        <v>2</v>
      </c>
      <c r="J570">
        <v>0</v>
      </c>
      <c r="K570">
        <v>2</v>
      </c>
      <c r="L570">
        <v>0</v>
      </c>
      <c r="M570">
        <v>0</v>
      </c>
      <c r="N570">
        <v>0</v>
      </c>
      <c r="O570" t="str">
        <f t="shared" si="56"/>
        <v/>
      </c>
      <c r="P570">
        <f>IF(ISERROR(VLOOKUP(G570,Genes!$A$2:$A$749,1,0)),0,1)</f>
        <v>1</v>
      </c>
      <c r="Q570">
        <f t="shared" si="57"/>
        <v>0</v>
      </c>
      <c r="R570">
        <f t="shared" si="58"/>
        <v>1</v>
      </c>
      <c r="S570">
        <f t="shared" si="59"/>
        <v>3</v>
      </c>
      <c r="T570">
        <f t="shared" si="60"/>
        <v>3</v>
      </c>
      <c r="U570">
        <f t="shared" si="61"/>
        <v>0</v>
      </c>
      <c r="V570" t="str">
        <f t="shared" si="62"/>
        <v/>
      </c>
    </row>
    <row r="571" spans="1:22" x14ac:dyDescent="0.2">
      <c r="A571" t="s">
        <v>7944</v>
      </c>
      <c r="B571" t="s">
        <v>135</v>
      </c>
      <c r="C571">
        <v>5132560</v>
      </c>
      <c r="D571">
        <v>5132674</v>
      </c>
      <c r="E571">
        <v>115</v>
      </c>
      <c r="F571" t="s">
        <v>66</v>
      </c>
      <c r="G571" t="s">
        <v>345</v>
      </c>
      <c r="H571" t="s">
        <v>7945</v>
      </c>
      <c r="I571">
        <v>2</v>
      </c>
      <c r="J571">
        <v>0</v>
      </c>
      <c r="K571">
        <v>2</v>
      </c>
      <c r="L571">
        <v>0</v>
      </c>
      <c r="M571">
        <v>0</v>
      </c>
      <c r="N571">
        <v>0</v>
      </c>
      <c r="O571" t="str">
        <f t="shared" si="56"/>
        <v/>
      </c>
      <c r="P571">
        <f>IF(ISERROR(VLOOKUP(G571,Genes!$A$2:$A$749,1,0)),0,1)</f>
        <v>1</v>
      </c>
      <c r="Q571">
        <f t="shared" si="57"/>
        <v>0</v>
      </c>
      <c r="R571">
        <f t="shared" si="58"/>
        <v>1</v>
      </c>
      <c r="S571">
        <f t="shared" si="59"/>
        <v>4</v>
      </c>
      <c r="T571">
        <f t="shared" si="60"/>
        <v>4</v>
      </c>
      <c r="U571">
        <f t="shared" si="61"/>
        <v>0</v>
      </c>
      <c r="V571" t="str">
        <f t="shared" si="62"/>
        <v/>
      </c>
    </row>
    <row r="572" spans="1:22" x14ac:dyDescent="0.2">
      <c r="A572" t="s">
        <v>7946</v>
      </c>
      <c r="B572" t="s">
        <v>135</v>
      </c>
      <c r="C572">
        <v>5133683</v>
      </c>
      <c r="D572">
        <v>5133758</v>
      </c>
      <c r="E572">
        <v>76</v>
      </c>
      <c r="F572" t="s">
        <v>66</v>
      </c>
      <c r="G572" t="s">
        <v>345</v>
      </c>
      <c r="H572" t="s">
        <v>7947</v>
      </c>
      <c r="I572">
        <v>2</v>
      </c>
      <c r="J572">
        <v>0</v>
      </c>
      <c r="K572">
        <v>2</v>
      </c>
      <c r="L572">
        <v>0</v>
      </c>
      <c r="M572">
        <v>0</v>
      </c>
      <c r="N572">
        <v>0</v>
      </c>
      <c r="O572" t="str">
        <f t="shared" si="56"/>
        <v/>
      </c>
      <c r="P572">
        <f>IF(ISERROR(VLOOKUP(G572,Genes!$A$2:$A$749,1,0)),0,1)</f>
        <v>1</v>
      </c>
      <c r="Q572">
        <f t="shared" si="57"/>
        <v>0</v>
      </c>
      <c r="R572">
        <f t="shared" si="58"/>
        <v>1</v>
      </c>
      <c r="S572">
        <f t="shared" si="59"/>
        <v>5</v>
      </c>
      <c r="T572">
        <f t="shared" si="60"/>
        <v>5</v>
      </c>
      <c r="U572">
        <f t="shared" si="61"/>
        <v>0</v>
      </c>
      <c r="V572" t="str">
        <f t="shared" si="62"/>
        <v/>
      </c>
    </row>
    <row r="573" spans="1:22" x14ac:dyDescent="0.2">
      <c r="A573" t="s">
        <v>7948</v>
      </c>
      <c r="B573" t="s">
        <v>135</v>
      </c>
      <c r="C573">
        <v>5134751</v>
      </c>
      <c r="D573">
        <v>5134882</v>
      </c>
      <c r="E573">
        <v>132</v>
      </c>
      <c r="F573" t="s">
        <v>66</v>
      </c>
      <c r="G573" t="s">
        <v>345</v>
      </c>
      <c r="H573" t="s">
        <v>7949</v>
      </c>
      <c r="I573">
        <v>3</v>
      </c>
      <c r="J573">
        <v>1</v>
      </c>
      <c r="K573">
        <v>2</v>
      </c>
      <c r="L573">
        <v>0</v>
      </c>
      <c r="M573">
        <v>0</v>
      </c>
      <c r="N573">
        <v>0</v>
      </c>
      <c r="O573" t="str">
        <f t="shared" si="56"/>
        <v/>
      </c>
      <c r="P573">
        <f>IF(ISERROR(VLOOKUP(G573,Genes!$A$2:$A$749,1,0)),0,1)</f>
        <v>1</v>
      </c>
      <c r="Q573">
        <f t="shared" si="57"/>
        <v>0</v>
      </c>
      <c r="R573">
        <f t="shared" si="58"/>
        <v>1</v>
      </c>
      <c r="S573">
        <f t="shared" si="59"/>
        <v>6</v>
      </c>
      <c r="T573">
        <f t="shared" si="60"/>
        <v>6</v>
      </c>
      <c r="U573">
        <f t="shared" si="61"/>
        <v>0</v>
      </c>
      <c r="V573" t="str">
        <f t="shared" si="62"/>
        <v/>
      </c>
    </row>
    <row r="574" spans="1:22" x14ac:dyDescent="0.2">
      <c r="A574" t="s">
        <v>7950</v>
      </c>
      <c r="B574" t="s">
        <v>135</v>
      </c>
      <c r="C574">
        <v>5122952</v>
      </c>
      <c r="D574">
        <v>5123029</v>
      </c>
      <c r="E574">
        <v>78</v>
      </c>
      <c r="F574" t="s">
        <v>66</v>
      </c>
      <c r="G574" t="s">
        <v>345</v>
      </c>
      <c r="H574" t="s">
        <v>7951</v>
      </c>
      <c r="I574">
        <v>3</v>
      </c>
      <c r="J574">
        <v>0</v>
      </c>
      <c r="K574">
        <v>2</v>
      </c>
      <c r="L574">
        <v>0</v>
      </c>
      <c r="M574">
        <v>0</v>
      </c>
      <c r="N574">
        <v>1</v>
      </c>
      <c r="O574" t="str">
        <f t="shared" si="56"/>
        <v/>
      </c>
      <c r="P574">
        <f>IF(ISERROR(VLOOKUP(G574,Genes!$A$2:$A$749,1,0)),0,1)</f>
        <v>1</v>
      </c>
      <c r="Q574">
        <f t="shared" si="57"/>
        <v>0</v>
      </c>
      <c r="R574">
        <f t="shared" si="58"/>
        <v>1</v>
      </c>
      <c r="S574">
        <f t="shared" si="59"/>
        <v>7</v>
      </c>
      <c r="T574">
        <f t="shared" si="60"/>
        <v>7</v>
      </c>
      <c r="U574">
        <f t="shared" si="61"/>
        <v>0</v>
      </c>
      <c r="V574" t="str">
        <f t="shared" si="62"/>
        <v/>
      </c>
    </row>
    <row r="575" spans="1:22" x14ac:dyDescent="0.2">
      <c r="A575" t="s">
        <v>7952</v>
      </c>
      <c r="B575" t="s">
        <v>135</v>
      </c>
      <c r="C575">
        <v>5123154</v>
      </c>
      <c r="D575">
        <v>5123257</v>
      </c>
      <c r="E575">
        <v>104</v>
      </c>
      <c r="F575" t="s">
        <v>66</v>
      </c>
      <c r="G575" t="s">
        <v>345</v>
      </c>
      <c r="H575" t="s">
        <v>7953</v>
      </c>
      <c r="I575">
        <v>3</v>
      </c>
      <c r="J575">
        <v>0</v>
      </c>
      <c r="K575">
        <v>2</v>
      </c>
      <c r="L575">
        <v>0</v>
      </c>
      <c r="M575">
        <v>0</v>
      </c>
      <c r="N575">
        <v>1</v>
      </c>
      <c r="O575" t="str">
        <f t="shared" si="56"/>
        <v/>
      </c>
      <c r="P575">
        <f>IF(ISERROR(VLOOKUP(G575,Genes!$A$2:$A$749,1,0)),0,1)</f>
        <v>1</v>
      </c>
      <c r="Q575">
        <f t="shared" si="57"/>
        <v>0</v>
      </c>
      <c r="R575">
        <f t="shared" si="58"/>
        <v>1</v>
      </c>
      <c r="S575">
        <f t="shared" si="59"/>
        <v>8</v>
      </c>
      <c r="T575">
        <f t="shared" si="60"/>
        <v>8</v>
      </c>
      <c r="U575">
        <f t="shared" si="61"/>
        <v>0</v>
      </c>
      <c r="V575" t="str">
        <f t="shared" si="62"/>
        <v/>
      </c>
    </row>
    <row r="576" spans="1:22" x14ac:dyDescent="0.2">
      <c r="A576" t="s">
        <v>7954</v>
      </c>
      <c r="B576" t="s">
        <v>135</v>
      </c>
      <c r="C576">
        <v>5123201</v>
      </c>
      <c r="D576">
        <v>5123257</v>
      </c>
      <c r="E576">
        <v>57</v>
      </c>
      <c r="F576" t="s">
        <v>66</v>
      </c>
      <c r="G576" t="s">
        <v>345</v>
      </c>
      <c r="H576" t="s">
        <v>7955</v>
      </c>
      <c r="I576">
        <v>2</v>
      </c>
      <c r="J576">
        <v>1</v>
      </c>
      <c r="K576">
        <v>0</v>
      </c>
      <c r="L576">
        <v>1</v>
      </c>
      <c r="M576">
        <v>0</v>
      </c>
      <c r="N576">
        <v>0</v>
      </c>
      <c r="O576" t="str">
        <f t="shared" si="56"/>
        <v/>
      </c>
      <c r="P576">
        <f>IF(ISERROR(VLOOKUP(G576,Genes!$A$2:$A$749,1,0)),0,1)</f>
        <v>1</v>
      </c>
      <c r="Q576">
        <f t="shared" si="57"/>
        <v>0</v>
      </c>
      <c r="R576">
        <f t="shared" si="58"/>
        <v>1</v>
      </c>
      <c r="S576">
        <f t="shared" si="59"/>
        <v>9</v>
      </c>
      <c r="T576">
        <f t="shared" si="60"/>
        <v>9</v>
      </c>
      <c r="U576">
        <f t="shared" si="61"/>
        <v>0</v>
      </c>
      <c r="V576" t="str">
        <f t="shared" si="62"/>
        <v/>
      </c>
    </row>
    <row r="577" spans="1:22" x14ac:dyDescent="0.2">
      <c r="A577" t="s">
        <v>7956</v>
      </c>
      <c r="B577" t="s">
        <v>135</v>
      </c>
      <c r="C577">
        <v>5125389</v>
      </c>
      <c r="D577">
        <v>5125537</v>
      </c>
      <c r="E577">
        <v>149</v>
      </c>
      <c r="F577" t="s">
        <v>66</v>
      </c>
      <c r="G577" t="s">
        <v>345</v>
      </c>
      <c r="H577" t="s">
        <v>7957</v>
      </c>
      <c r="I577">
        <v>3</v>
      </c>
      <c r="J577">
        <v>1</v>
      </c>
      <c r="K577">
        <v>2</v>
      </c>
      <c r="L577">
        <v>0</v>
      </c>
      <c r="M577">
        <v>0</v>
      </c>
      <c r="N577">
        <v>0</v>
      </c>
      <c r="O577" t="str">
        <f t="shared" si="56"/>
        <v/>
      </c>
      <c r="P577">
        <f>IF(ISERROR(VLOOKUP(G577,Genes!$A$2:$A$749,1,0)),0,1)</f>
        <v>1</v>
      </c>
      <c r="Q577">
        <f t="shared" si="57"/>
        <v>0</v>
      </c>
      <c r="R577">
        <f t="shared" si="58"/>
        <v>1</v>
      </c>
      <c r="S577">
        <f t="shared" si="59"/>
        <v>10</v>
      </c>
      <c r="T577">
        <f t="shared" si="60"/>
        <v>10</v>
      </c>
      <c r="U577">
        <f t="shared" si="61"/>
        <v>0</v>
      </c>
      <c r="V577" t="str">
        <f t="shared" si="62"/>
        <v/>
      </c>
    </row>
    <row r="578" spans="1:22" x14ac:dyDescent="0.2">
      <c r="A578" t="s">
        <v>7958</v>
      </c>
      <c r="B578" t="s">
        <v>135</v>
      </c>
      <c r="C578">
        <v>5127446</v>
      </c>
      <c r="D578">
        <v>5127535</v>
      </c>
      <c r="E578">
        <v>90</v>
      </c>
      <c r="F578" t="s">
        <v>66</v>
      </c>
      <c r="G578" t="s">
        <v>345</v>
      </c>
      <c r="H578" t="s">
        <v>7959</v>
      </c>
      <c r="I578">
        <v>2</v>
      </c>
      <c r="J578">
        <v>0</v>
      </c>
      <c r="K578">
        <v>2</v>
      </c>
      <c r="L578">
        <v>0</v>
      </c>
      <c r="M578">
        <v>0</v>
      </c>
      <c r="N578">
        <v>0</v>
      </c>
      <c r="O578" t="str">
        <f t="shared" ref="O578:O641" si="63">IF(U578=1,G578,"")</f>
        <v/>
      </c>
      <c r="P578">
        <f>IF(ISERROR(VLOOKUP(G578,Genes!$A$2:$A$749,1,0)),0,1)</f>
        <v>1</v>
      </c>
      <c r="Q578">
        <f t="shared" ref="Q578:Q641" si="64">IF(G578&lt;&gt;G577,1,0)</f>
        <v>0</v>
      </c>
      <c r="R578">
        <f t="shared" ref="R578:R641" si="65">IF(I578=0,0,1)</f>
        <v>1</v>
      </c>
      <c r="S578">
        <f t="shared" ref="S578:S641" si="66">IF(Q578=1,R578,S577+R578)</f>
        <v>11</v>
      </c>
      <c r="T578">
        <f t="shared" ref="T578:T641" si="67">IF(Q578=1,1,T577+1)</f>
        <v>11</v>
      </c>
      <c r="U578">
        <f t="shared" ref="U578:U641" si="68">IF(G578&lt;&gt;G579,1,0)</f>
        <v>0</v>
      </c>
      <c r="V578" t="str">
        <f t="shared" ref="V578:V641" si="69">IF(U578=1,S578/T578,"")</f>
        <v/>
      </c>
    </row>
    <row r="579" spans="1:22" x14ac:dyDescent="0.2">
      <c r="A579" t="s">
        <v>7960</v>
      </c>
      <c r="B579" t="s">
        <v>135</v>
      </c>
      <c r="C579">
        <v>5127908</v>
      </c>
      <c r="D579">
        <v>5128018</v>
      </c>
      <c r="E579">
        <v>111</v>
      </c>
      <c r="F579" t="s">
        <v>66</v>
      </c>
      <c r="G579" t="s">
        <v>345</v>
      </c>
      <c r="H579" t="s">
        <v>7961</v>
      </c>
      <c r="I579">
        <v>2</v>
      </c>
      <c r="J579">
        <v>0</v>
      </c>
      <c r="K579">
        <v>2</v>
      </c>
      <c r="L579">
        <v>0</v>
      </c>
      <c r="M579">
        <v>0</v>
      </c>
      <c r="N579">
        <v>0</v>
      </c>
      <c r="O579" t="str">
        <f t="shared" si="63"/>
        <v/>
      </c>
      <c r="P579">
        <f>IF(ISERROR(VLOOKUP(G579,Genes!$A$2:$A$749,1,0)),0,1)</f>
        <v>1</v>
      </c>
      <c r="Q579">
        <f t="shared" si="64"/>
        <v>0</v>
      </c>
      <c r="R579">
        <f t="shared" si="65"/>
        <v>1</v>
      </c>
      <c r="S579">
        <f t="shared" si="66"/>
        <v>12</v>
      </c>
      <c r="T579">
        <f t="shared" si="67"/>
        <v>12</v>
      </c>
      <c r="U579">
        <f t="shared" si="68"/>
        <v>0</v>
      </c>
      <c r="V579" t="str">
        <f t="shared" si="69"/>
        <v/>
      </c>
    </row>
    <row r="580" spans="1:22" x14ac:dyDescent="0.2">
      <c r="A580" t="s">
        <v>7962</v>
      </c>
      <c r="B580" t="s">
        <v>135</v>
      </c>
      <c r="C580">
        <v>5128758</v>
      </c>
      <c r="D580">
        <v>5128879</v>
      </c>
      <c r="E580">
        <v>122</v>
      </c>
      <c r="F580" t="s">
        <v>66</v>
      </c>
      <c r="G580" t="s">
        <v>345</v>
      </c>
      <c r="H580" t="s">
        <v>7963</v>
      </c>
      <c r="I580">
        <v>4</v>
      </c>
      <c r="J580">
        <v>1</v>
      </c>
      <c r="K580">
        <v>2</v>
      </c>
      <c r="L580">
        <v>0</v>
      </c>
      <c r="M580">
        <v>0</v>
      </c>
      <c r="N580">
        <v>1</v>
      </c>
      <c r="O580" t="str">
        <f t="shared" si="63"/>
        <v/>
      </c>
      <c r="P580">
        <f>IF(ISERROR(VLOOKUP(G580,Genes!$A$2:$A$749,1,0)),0,1)</f>
        <v>1</v>
      </c>
      <c r="Q580">
        <f t="shared" si="64"/>
        <v>0</v>
      </c>
      <c r="R580">
        <f t="shared" si="65"/>
        <v>1</v>
      </c>
      <c r="S580">
        <f t="shared" si="66"/>
        <v>13</v>
      </c>
      <c r="T580">
        <f t="shared" si="67"/>
        <v>13</v>
      </c>
      <c r="U580">
        <f t="shared" si="68"/>
        <v>0</v>
      </c>
      <c r="V580" t="str">
        <f t="shared" si="69"/>
        <v/>
      </c>
    </row>
    <row r="581" spans="1:22" x14ac:dyDescent="0.2">
      <c r="A581" t="s">
        <v>7964</v>
      </c>
      <c r="B581" t="s">
        <v>135</v>
      </c>
      <c r="C581">
        <v>5129065</v>
      </c>
      <c r="D581">
        <v>5129103</v>
      </c>
      <c r="E581">
        <v>39</v>
      </c>
      <c r="F581" t="s">
        <v>66</v>
      </c>
      <c r="G581" t="s">
        <v>345</v>
      </c>
      <c r="H581" t="s">
        <v>7965</v>
      </c>
      <c r="I581">
        <v>2</v>
      </c>
      <c r="J581">
        <v>2</v>
      </c>
      <c r="K581">
        <v>0</v>
      </c>
      <c r="L581">
        <v>0</v>
      </c>
      <c r="M581">
        <v>0</v>
      </c>
      <c r="N581">
        <v>0</v>
      </c>
      <c r="O581" t="str">
        <f t="shared" si="63"/>
        <v>ALG1</v>
      </c>
      <c r="P581">
        <f>IF(ISERROR(VLOOKUP(G581,Genes!$A$2:$A$749,1,0)),0,1)</f>
        <v>1</v>
      </c>
      <c r="Q581">
        <f t="shared" si="64"/>
        <v>0</v>
      </c>
      <c r="R581">
        <f t="shared" si="65"/>
        <v>1</v>
      </c>
      <c r="S581">
        <f t="shared" si="66"/>
        <v>14</v>
      </c>
      <c r="T581">
        <f t="shared" si="67"/>
        <v>14</v>
      </c>
      <c r="U581">
        <f t="shared" si="68"/>
        <v>1</v>
      </c>
      <c r="V581">
        <f t="shared" si="69"/>
        <v>1</v>
      </c>
    </row>
    <row r="582" spans="1:22" x14ac:dyDescent="0.2">
      <c r="A582" t="s">
        <v>7966</v>
      </c>
      <c r="B582" t="s">
        <v>117</v>
      </c>
      <c r="C582">
        <v>50307252</v>
      </c>
      <c r="D582">
        <v>50307413</v>
      </c>
      <c r="E582">
        <v>162</v>
      </c>
      <c r="F582" t="s">
        <v>74</v>
      </c>
      <c r="G582" t="s">
        <v>352</v>
      </c>
      <c r="H582" t="s">
        <v>7967</v>
      </c>
      <c r="I582">
        <v>5</v>
      </c>
      <c r="J582">
        <v>1</v>
      </c>
      <c r="K582">
        <v>2</v>
      </c>
      <c r="L582">
        <v>0</v>
      </c>
      <c r="M582">
        <v>1</v>
      </c>
      <c r="N582">
        <v>1</v>
      </c>
      <c r="O582" t="str">
        <f t="shared" si="63"/>
        <v/>
      </c>
      <c r="P582">
        <f>IF(ISERROR(VLOOKUP(G582,Genes!$A$2:$A$749,1,0)),0,1)</f>
        <v>1</v>
      </c>
      <c r="Q582">
        <f t="shared" si="64"/>
        <v>1</v>
      </c>
      <c r="R582">
        <f t="shared" si="65"/>
        <v>1</v>
      </c>
      <c r="S582">
        <f t="shared" si="66"/>
        <v>1</v>
      </c>
      <c r="T582">
        <f t="shared" si="67"/>
        <v>1</v>
      </c>
      <c r="U582">
        <f t="shared" si="68"/>
        <v>0</v>
      </c>
      <c r="V582" t="str">
        <f t="shared" si="69"/>
        <v/>
      </c>
    </row>
    <row r="583" spans="1:22" x14ac:dyDescent="0.2">
      <c r="A583" t="s">
        <v>7968</v>
      </c>
      <c r="B583" t="s">
        <v>117</v>
      </c>
      <c r="C583">
        <v>50297827</v>
      </c>
      <c r="D583">
        <v>50297902</v>
      </c>
      <c r="E583">
        <v>76</v>
      </c>
      <c r="F583" t="s">
        <v>74</v>
      </c>
      <c r="G583" t="s">
        <v>352</v>
      </c>
      <c r="H583" t="s">
        <v>7969</v>
      </c>
      <c r="I583">
        <v>5</v>
      </c>
      <c r="J583">
        <v>0</v>
      </c>
      <c r="K583">
        <v>2</v>
      </c>
      <c r="L583">
        <v>0</v>
      </c>
      <c r="M583">
        <v>1</v>
      </c>
      <c r="N583">
        <v>2</v>
      </c>
      <c r="O583" t="str">
        <f t="shared" si="63"/>
        <v/>
      </c>
      <c r="P583">
        <f>IF(ISERROR(VLOOKUP(G583,Genes!$A$2:$A$749,1,0)),0,1)</f>
        <v>1</v>
      </c>
      <c r="Q583">
        <f t="shared" si="64"/>
        <v>0</v>
      </c>
      <c r="R583">
        <f t="shared" si="65"/>
        <v>1</v>
      </c>
      <c r="S583">
        <f t="shared" si="66"/>
        <v>2</v>
      </c>
      <c r="T583">
        <f t="shared" si="67"/>
        <v>2</v>
      </c>
      <c r="U583">
        <f t="shared" si="68"/>
        <v>0</v>
      </c>
      <c r="V583" t="str">
        <f t="shared" si="69"/>
        <v/>
      </c>
    </row>
    <row r="584" spans="1:22" x14ac:dyDescent="0.2">
      <c r="A584" t="s">
        <v>7970</v>
      </c>
      <c r="B584" t="s">
        <v>117</v>
      </c>
      <c r="C584">
        <v>50297486</v>
      </c>
      <c r="D584">
        <v>50297714</v>
      </c>
      <c r="E584">
        <v>229</v>
      </c>
      <c r="F584" t="s">
        <v>74</v>
      </c>
      <c r="G584" t="s">
        <v>352</v>
      </c>
      <c r="H584" t="s">
        <v>7971</v>
      </c>
      <c r="I584">
        <v>8</v>
      </c>
      <c r="J584">
        <v>2</v>
      </c>
      <c r="K584">
        <v>2</v>
      </c>
      <c r="L584">
        <v>1</v>
      </c>
      <c r="M584">
        <v>1</v>
      </c>
      <c r="N584">
        <v>2</v>
      </c>
      <c r="O584" t="str">
        <f t="shared" si="63"/>
        <v/>
      </c>
      <c r="P584">
        <f>IF(ISERROR(VLOOKUP(G584,Genes!$A$2:$A$749,1,0)),0,1)</f>
        <v>1</v>
      </c>
      <c r="Q584">
        <f t="shared" si="64"/>
        <v>0</v>
      </c>
      <c r="R584">
        <f t="shared" si="65"/>
        <v>1</v>
      </c>
      <c r="S584">
        <f t="shared" si="66"/>
        <v>3</v>
      </c>
      <c r="T584">
        <f t="shared" si="67"/>
        <v>3</v>
      </c>
      <c r="U584">
        <f t="shared" si="68"/>
        <v>0</v>
      </c>
      <c r="V584" t="str">
        <f t="shared" si="69"/>
        <v/>
      </c>
    </row>
    <row r="585" spans="1:22" x14ac:dyDescent="0.2">
      <c r="A585" t="s">
        <v>7972</v>
      </c>
      <c r="B585" t="s">
        <v>117</v>
      </c>
      <c r="C585">
        <v>50261810</v>
      </c>
      <c r="D585">
        <v>50261897</v>
      </c>
      <c r="E585">
        <v>88</v>
      </c>
      <c r="F585" t="s">
        <v>74</v>
      </c>
      <c r="G585" t="s">
        <v>352</v>
      </c>
      <c r="H585" t="s">
        <v>7973</v>
      </c>
      <c r="I585">
        <v>0</v>
      </c>
      <c r="J585">
        <v>0</v>
      </c>
      <c r="K585">
        <v>0</v>
      </c>
      <c r="L585">
        <v>0</v>
      </c>
      <c r="M585">
        <v>0</v>
      </c>
      <c r="N585">
        <v>0</v>
      </c>
      <c r="O585" t="str">
        <f t="shared" si="63"/>
        <v/>
      </c>
      <c r="P585">
        <f>IF(ISERROR(VLOOKUP(G585,Genes!$A$2:$A$749,1,0)),0,1)</f>
        <v>1</v>
      </c>
      <c r="Q585">
        <f t="shared" si="64"/>
        <v>0</v>
      </c>
      <c r="R585">
        <f t="shared" si="65"/>
        <v>0</v>
      </c>
      <c r="S585">
        <f t="shared" si="66"/>
        <v>3</v>
      </c>
      <c r="T585">
        <f t="shared" si="67"/>
        <v>4</v>
      </c>
      <c r="U585">
        <f t="shared" si="68"/>
        <v>0</v>
      </c>
      <c r="V585" t="str">
        <f t="shared" si="69"/>
        <v/>
      </c>
    </row>
    <row r="586" spans="1:22" x14ac:dyDescent="0.2">
      <c r="A586" t="s">
        <v>7974</v>
      </c>
      <c r="B586" t="s">
        <v>117</v>
      </c>
      <c r="C586">
        <v>50253834</v>
      </c>
      <c r="D586">
        <v>50253939</v>
      </c>
      <c r="E586">
        <v>106</v>
      </c>
      <c r="F586" t="s">
        <v>74</v>
      </c>
      <c r="G586" t="s">
        <v>352</v>
      </c>
      <c r="H586" t="s">
        <v>7975</v>
      </c>
      <c r="I586">
        <v>0</v>
      </c>
      <c r="J586">
        <v>0</v>
      </c>
      <c r="K586">
        <v>0</v>
      </c>
      <c r="L586">
        <v>0</v>
      </c>
      <c r="M586">
        <v>0</v>
      </c>
      <c r="N586">
        <v>0</v>
      </c>
      <c r="O586" t="str">
        <f t="shared" si="63"/>
        <v/>
      </c>
      <c r="P586">
        <f>IF(ISERROR(VLOOKUP(G586,Genes!$A$2:$A$749,1,0)),0,1)</f>
        <v>1</v>
      </c>
      <c r="Q586">
        <f t="shared" si="64"/>
        <v>0</v>
      </c>
      <c r="R586">
        <f t="shared" si="65"/>
        <v>0</v>
      </c>
      <c r="S586">
        <f t="shared" si="66"/>
        <v>3</v>
      </c>
      <c r="T586">
        <f t="shared" si="67"/>
        <v>5</v>
      </c>
      <c r="U586">
        <f t="shared" si="68"/>
        <v>0</v>
      </c>
      <c r="V586" t="str">
        <f t="shared" si="69"/>
        <v/>
      </c>
    </row>
    <row r="587" spans="1:22" x14ac:dyDescent="0.2">
      <c r="A587" t="s">
        <v>7976</v>
      </c>
      <c r="B587" t="s">
        <v>117</v>
      </c>
      <c r="C587">
        <v>50307033</v>
      </c>
      <c r="D587">
        <v>50307165</v>
      </c>
      <c r="E587">
        <v>133</v>
      </c>
      <c r="F587" t="s">
        <v>74</v>
      </c>
      <c r="G587" t="s">
        <v>352</v>
      </c>
      <c r="H587" t="s">
        <v>7977</v>
      </c>
      <c r="I587">
        <v>5</v>
      </c>
      <c r="J587">
        <v>1</v>
      </c>
      <c r="K587">
        <v>2</v>
      </c>
      <c r="L587">
        <v>0</v>
      </c>
      <c r="M587">
        <v>1</v>
      </c>
      <c r="N587">
        <v>1</v>
      </c>
      <c r="O587" t="str">
        <f t="shared" si="63"/>
        <v/>
      </c>
      <c r="P587">
        <f>IF(ISERROR(VLOOKUP(G587,Genes!$A$2:$A$749,1,0)),0,1)</f>
        <v>1</v>
      </c>
      <c r="Q587">
        <f t="shared" si="64"/>
        <v>0</v>
      </c>
      <c r="R587">
        <f t="shared" si="65"/>
        <v>1</v>
      </c>
      <c r="S587">
        <f t="shared" si="66"/>
        <v>4</v>
      </c>
      <c r="T587">
        <f t="shared" si="67"/>
        <v>6</v>
      </c>
      <c r="U587">
        <f t="shared" si="68"/>
        <v>0</v>
      </c>
      <c r="V587" t="str">
        <f t="shared" si="69"/>
        <v/>
      </c>
    </row>
    <row r="588" spans="1:22" x14ac:dyDescent="0.2">
      <c r="A588" t="s">
        <v>7978</v>
      </c>
      <c r="B588" t="s">
        <v>117</v>
      </c>
      <c r="C588">
        <v>50304082</v>
      </c>
      <c r="D588">
        <v>50304255</v>
      </c>
      <c r="E588">
        <v>174</v>
      </c>
      <c r="F588" t="s">
        <v>74</v>
      </c>
      <c r="G588" t="s">
        <v>352</v>
      </c>
      <c r="H588" t="s">
        <v>7979</v>
      </c>
      <c r="I588">
        <v>3</v>
      </c>
      <c r="J588">
        <v>1</v>
      </c>
      <c r="K588">
        <v>2</v>
      </c>
      <c r="L588">
        <v>0</v>
      </c>
      <c r="M588">
        <v>0</v>
      </c>
      <c r="N588">
        <v>0</v>
      </c>
      <c r="O588" t="str">
        <f t="shared" si="63"/>
        <v/>
      </c>
      <c r="P588">
        <f>IF(ISERROR(VLOOKUP(G588,Genes!$A$2:$A$749,1,0)),0,1)</f>
        <v>1</v>
      </c>
      <c r="Q588">
        <f t="shared" si="64"/>
        <v>0</v>
      </c>
      <c r="R588">
        <f t="shared" si="65"/>
        <v>1</v>
      </c>
      <c r="S588">
        <f t="shared" si="66"/>
        <v>5</v>
      </c>
      <c r="T588">
        <f t="shared" si="67"/>
        <v>7</v>
      </c>
      <c r="U588">
        <f t="shared" si="68"/>
        <v>0</v>
      </c>
      <c r="V588" t="str">
        <f t="shared" si="69"/>
        <v/>
      </c>
    </row>
    <row r="589" spans="1:22" x14ac:dyDescent="0.2">
      <c r="A589" t="s">
        <v>7980</v>
      </c>
      <c r="B589" t="s">
        <v>117</v>
      </c>
      <c r="C589">
        <v>50303542</v>
      </c>
      <c r="D589">
        <v>50303736</v>
      </c>
      <c r="E589">
        <v>195</v>
      </c>
      <c r="F589" t="s">
        <v>74</v>
      </c>
      <c r="G589" t="s">
        <v>352</v>
      </c>
      <c r="H589" t="s">
        <v>7981</v>
      </c>
      <c r="I589">
        <v>3</v>
      </c>
      <c r="J589">
        <v>1</v>
      </c>
      <c r="K589">
        <v>2</v>
      </c>
      <c r="L589">
        <v>0</v>
      </c>
      <c r="M589">
        <v>0</v>
      </c>
      <c r="N589">
        <v>0</v>
      </c>
      <c r="O589" t="str">
        <f t="shared" si="63"/>
        <v/>
      </c>
      <c r="P589">
        <f>IF(ISERROR(VLOOKUP(G589,Genes!$A$2:$A$749,1,0)),0,1)</f>
        <v>1</v>
      </c>
      <c r="Q589">
        <f t="shared" si="64"/>
        <v>0</v>
      </c>
      <c r="R589">
        <f t="shared" si="65"/>
        <v>1</v>
      </c>
      <c r="S589">
        <f t="shared" si="66"/>
        <v>6</v>
      </c>
      <c r="T589">
        <f t="shared" si="67"/>
        <v>8</v>
      </c>
      <c r="U589">
        <f t="shared" si="68"/>
        <v>0</v>
      </c>
      <c r="V589" t="str">
        <f t="shared" si="69"/>
        <v/>
      </c>
    </row>
    <row r="590" spans="1:22" x14ac:dyDescent="0.2">
      <c r="A590" t="s">
        <v>7982</v>
      </c>
      <c r="B590" t="s">
        <v>117</v>
      </c>
      <c r="C590">
        <v>50302892</v>
      </c>
      <c r="D590">
        <v>50302995</v>
      </c>
      <c r="E590">
        <v>104</v>
      </c>
      <c r="F590" t="s">
        <v>74</v>
      </c>
      <c r="G590" t="s">
        <v>352</v>
      </c>
      <c r="H590" t="s">
        <v>7983</v>
      </c>
      <c r="I590">
        <v>2</v>
      </c>
      <c r="J590">
        <v>0</v>
      </c>
      <c r="K590">
        <v>2</v>
      </c>
      <c r="L590">
        <v>0</v>
      </c>
      <c r="M590">
        <v>0</v>
      </c>
      <c r="N590">
        <v>0</v>
      </c>
      <c r="O590" t="str">
        <f t="shared" si="63"/>
        <v/>
      </c>
      <c r="P590">
        <f>IF(ISERROR(VLOOKUP(G590,Genes!$A$2:$A$749,1,0)),0,1)</f>
        <v>1</v>
      </c>
      <c r="Q590">
        <f t="shared" si="64"/>
        <v>0</v>
      </c>
      <c r="R590">
        <f t="shared" si="65"/>
        <v>1</v>
      </c>
      <c r="S590">
        <f t="shared" si="66"/>
        <v>7</v>
      </c>
      <c r="T590">
        <f t="shared" si="67"/>
        <v>9</v>
      </c>
      <c r="U590">
        <f t="shared" si="68"/>
        <v>0</v>
      </c>
      <c r="V590" t="str">
        <f t="shared" si="69"/>
        <v/>
      </c>
    </row>
    <row r="591" spans="1:22" x14ac:dyDescent="0.2">
      <c r="A591" t="s">
        <v>7984</v>
      </c>
      <c r="B591" t="s">
        <v>117</v>
      </c>
      <c r="C591">
        <v>50301369</v>
      </c>
      <c r="D591">
        <v>50301592</v>
      </c>
      <c r="E591">
        <v>224</v>
      </c>
      <c r="F591" t="s">
        <v>74</v>
      </c>
      <c r="G591" t="s">
        <v>352</v>
      </c>
      <c r="H591" t="s">
        <v>7985</v>
      </c>
      <c r="I591">
        <v>3</v>
      </c>
      <c r="J591">
        <v>1</v>
      </c>
      <c r="K591">
        <v>2</v>
      </c>
      <c r="L591">
        <v>0</v>
      </c>
      <c r="M591">
        <v>0</v>
      </c>
      <c r="N591">
        <v>0</v>
      </c>
      <c r="O591" t="str">
        <f t="shared" si="63"/>
        <v/>
      </c>
      <c r="P591">
        <f>IF(ISERROR(VLOOKUP(G591,Genes!$A$2:$A$749,1,0)),0,1)</f>
        <v>1</v>
      </c>
      <c r="Q591">
        <f t="shared" si="64"/>
        <v>0</v>
      </c>
      <c r="R591">
        <f t="shared" si="65"/>
        <v>1</v>
      </c>
      <c r="S591">
        <f t="shared" si="66"/>
        <v>8</v>
      </c>
      <c r="T591">
        <f t="shared" si="67"/>
        <v>10</v>
      </c>
      <c r="U591">
        <f t="shared" si="68"/>
        <v>0</v>
      </c>
      <c r="V591" t="str">
        <f t="shared" si="69"/>
        <v/>
      </c>
    </row>
    <row r="592" spans="1:22" x14ac:dyDescent="0.2">
      <c r="A592" t="s">
        <v>7986</v>
      </c>
      <c r="B592" t="s">
        <v>117</v>
      </c>
      <c r="C592">
        <v>50297985</v>
      </c>
      <c r="D592">
        <v>50298154</v>
      </c>
      <c r="E592">
        <v>170</v>
      </c>
      <c r="F592" t="s">
        <v>74</v>
      </c>
      <c r="G592" t="s">
        <v>352</v>
      </c>
      <c r="H592" t="s">
        <v>7987</v>
      </c>
      <c r="I592">
        <v>5</v>
      </c>
      <c r="J592">
        <v>1</v>
      </c>
      <c r="K592">
        <v>2</v>
      </c>
      <c r="L592">
        <v>0</v>
      </c>
      <c r="M592">
        <v>1</v>
      </c>
      <c r="N592">
        <v>1</v>
      </c>
      <c r="O592" t="str">
        <f t="shared" si="63"/>
        <v/>
      </c>
      <c r="P592">
        <f>IF(ISERROR(VLOOKUP(G592,Genes!$A$2:$A$749,1,0)),0,1)</f>
        <v>1</v>
      </c>
      <c r="Q592">
        <f t="shared" si="64"/>
        <v>0</v>
      </c>
      <c r="R592">
        <f t="shared" si="65"/>
        <v>1</v>
      </c>
      <c r="S592">
        <f t="shared" si="66"/>
        <v>9</v>
      </c>
      <c r="T592">
        <f t="shared" si="67"/>
        <v>11</v>
      </c>
      <c r="U592">
        <f t="shared" si="68"/>
        <v>0</v>
      </c>
      <c r="V592" t="str">
        <f t="shared" si="69"/>
        <v/>
      </c>
    </row>
    <row r="593" spans="1:22" x14ac:dyDescent="0.2">
      <c r="A593" t="s">
        <v>7988</v>
      </c>
      <c r="B593" t="s">
        <v>117</v>
      </c>
      <c r="C593">
        <v>50297985</v>
      </c>
      <c r="D593">
        <v>50298032</v>
      </c>
      <c r="E593">
        <v>48</v>
      </c>
      <c r="F593" t="s">
        <v>74</v>
      </c>
      <c r="G593" t="s">
        <v>352</v>
      </c>
      <c r="H593" t="s">
        <v>7989</v>
      </c>
      <c r="I593">
        <v>5</v>
      </c>
      <c r="J593">
        <v>1</v>
      </c>
      <c r="K593">
        <v>0</v>
      </c>
      <c r="L593">
        <v>1</v>
      </c>
      <c r="M593">
        <v>2</v>
      </c>
      <c r="N593">
        <v>1</v>
      </c>
      <c r="O593" t="str">
        <f t="shared" si="63"/>
        <v/>
      </c>
      <c r="P593">
        <f>IF(ISERROR(VLOOKUP(G593,Genes!$A$2:$A$749,1,0)),0,1)</f>
        <v>1</v>
      </c>
      <c r="Q593">
        <f t="shared" si="64"/>
        <v>0</v>
      </c>
      <c r="R593">
        <f t="shared" si="65"/>
        <v>1</v>
      </c>
      <c r="S593">
        <f t="shared" si="66"/>
        <v>10</v>
      </c>
      <c r="T593">
        <f t="shared" si="67"/>
        <v>12</v>
      </c>
      <c r="U593">
        <f t="shared" si="68"/>
        <v>0</v>
      </c>
      <c r="V593" t="str">
        <f t="shared" si="69"/>
        <v/>
      </c>
    </row>
    <row r="594" spans="1:22" x14ac:dyDescent="0.2">
      <c r="A594" t="s">
        <v>7990</v>
      </c>
      <c r="B594" t="s">
        <v>117</v>
      </c>
      <c r="C594">
        <v>50297884</v>
      </c>
      <c r="D594">
        <v>50297902</v>
      </c>
      <c r="E594">
        <v>19</v>
      </c>
      <c r="F594" t="s">
        <v>74</v>
      </c>
      <c r="G594" t="s">
        <v>352</v>
      </c>
      <c r="H594" t="s">
        <v>7991</v>
      </c>
      <c r="I594">
        <v>4</v>
      </c>
      <c r="J594">
        <v>1</v>
      </c>
      <c r="K594">
        <v>0</v>
      </c>
      <c r="L594">
        <v>1</v>
      </c>
      <c r="M594">
        <v>1</v>
      </c>
      <c r="N594">
        <v>1</v>
      </c>
      <c r="O594" t="str">
        <f t="shared" si="63"/>
        <v>ALG12</v>
      </c>
      <c r="P594">
        <f>IF(ISERROR(VLOOKUP(G594,Genes!$A$2:$A$749,1,0)),0,1)</f>
        <v>1</v>
      </c>
      <c r="Q594">
        <f t="shared" si="64"/>
        <v>0</v>
      </c>
      <c r="R594">
        <f t="shared" si="65"/>
        <v>1</v>
      </c>
      <c r="S594">
        <f t="shared" si="66"/>
        <v>11</v>
      </c>
      <c r="T594">
        <f t="shared" si="67"/>
        <v>13</v>
      </c>
      <c r="U594">
        <f t="shared" si="68"/>
        <v>1</v>
      </c>
      <c r="V594">
        <f t="shared" si="69"/>
        <v>0.84615384615384615</v>
      </c>
    </row>
    <row r="595" spans="1:22" x14ac:dyDescent="0.2">
      <c r="A595" t="s">
        <v>7992</v>
      </c>
      <c r="B595" t="s">
        <v>83</v>
      </c>
      <c r="C595">
        <v>110924447</v>
      </c>
      <c r="D595">
        <v>110924527</v>
      </c>
      <c r="E595">
        <v>81</v>
      </c>
      <c r="F595" t="s">
        <v>66</v>
      </c>
      <c r="G595" t="s">
        <v>359</v>
      </c>
      <c r="H595" t="s">
        <v>7993</v>
      </c>
      <c r="I595">
        <v>2</v>
      </c>
      <c r="J595">
        <v>0</v>
      </c>
      <c r="K595">
        <v>2</v>
      </c>
      <c r="L595">
        <v>0</v>
      </c>
      <c r="M595">
        <v>0</v>
      </c>
      <c r="N595">
        <v>0</v>
      </c>
      <c r="O595" t="str">
        <f t="shared" si="63"/>
        <v/>
      </c>
      <c r="P595">
        <f>IF(ISERROR(VLOOKUP(G595,Genes!$A$2:$A$749,1,0)),0,1)</f>
        <v>1</v>
      </c>
      <c r="Q595">
        <f t="shared" si="64"/>
        <v>1</v>
      </c>
      <c r="R595">
        <f t="shared" si="65"/>
        <v>1</v>
      </c>
      <c r="S595">
        <f t="shared" si="66"/>
        <v>1</v>
      </c>
      <c r="T595">
        <f t="shared" si="67"/>
        <v>1</v>
      </c>
      <c r="U595">
        <f t="shared" si="68"/>
        <v>0</v>
      </c>
      <c r="V595" t="str">
        <f t="shared" si="69"/>
        <v/>
      </c>
    </row>
    <row r="596" spans="1:22" x14ac:dyDescent="0.2">
      <c r="A596" t="s">
        <v>7994</v>
      </c>
      <c r="B596" t="s">
        <v>83</v>
      </c>
      <c r="C596">
        <v>110931115</v>
      </c>
      <c r="D596">
        <v>110931229</v>
      </c>
      <c r="E596">
        <v>115</v>
      </c>
      <c r="F596" t="s">
        <v>66</v>
      </c>
      <c r="G596" t="s">
        <v>359</v>
      </c>
      <c r="H596" t="s">
        <v>7995</v>
      </c>
      <c r="I596">
        <v>2</v>
      </c>
      <c r="J596">
        <v>0</v>
      </c>
      <c r="K596">
        <v>2</v>
      </c>
      <c r="L596">
        <v>0</v>
      </c>
      <c r="M596">
        <v>0</v>
      </c>
      <c r="N596">
        <v>0</v>
      </c>
      <c r="O596" t="str">
        <f t="shared" si="63"/>
        <v/>
      </c>
      <c r="P596">
        <f>IF(ISERROR(VLOOKUP(G596,Genes!$A$2:$A$749,1,0)),0,1)</f>
        <v>1</v>
      </c>
      <c r="Q596">
        <f t="shared" si="64"/>
        <v>0</v>
      </c>
      <c r="R596">
        <f t="shared" si="65"/>
        <v>1</v>
      </c>
      <c r="S596">
        <f t="shared" si="66"/>
        <v>2</v>
      </c>
      <c r="T596">
        <f t="shared" si="67"/>
        <v>2</v>
      </c>
      <c r="U596">
        <f t="shared" si="68"/>
        <v>0</v>
      </c>
      <c r="V596" t="str">
        <f t="shared" si="69"/>
        <v/>
      </c>
    </row>
    <row r="597" spans="1:22" x14ac:dyDescent="0.2">
      <c r="A597" t="s">
        <v>7996</v>
      </c>
      <c r="B597" t="s">
        <v>83</v>
      </c>
      <c r="C597">
        <v>110951255</v>
      </c>
      <c r="D597">
        <v>110951621</v>
      </c>
      <c r="E597">
        <v>367</v>
      </c>
      <c r="F597" t="s">
        <v>66</v>
      </c>
      <c r="G597" t="s">
        <v>359</v>
      </c>
      <c r="H597" t="s">
        <v>7997</v>
      </c>
      <c r="I597">
        <v>6</v>
      </c>
      <c r="J597">
        <v>4</v>
      </c>
      <c r="K597">
        <v>2</v>
      </c>
      <c r="L597">
        <v>0</v>
      </c>
      <c r="M597">
        <v>0</v>
      </c>
      <c r="N597">
        <v>0</v>
      </c>
      <c r="O597" t="str">
        <f t="shared" si="63"/>
        <v/>
      </c>
      <c r="P597">
        <f>IF(ISERROR(VLOOKUP(G597,Genes!$A$2:$A$749,1,0)),0,1)</f>
        <v>1</v>
      </c>
      <c r="Q597">
        <f t="shared" si="64"/>
        <v>0</v>
      </c>
      <c r="R597">
        <f t="shared" si="65"/>
        <v>1</v>
      </c>
      <c r="S597">
        <f t="shared" si="66"/>
        <v>3</v>
      </c>
      <c r="T597">
        <f t="shared" si="67"/>
        <v>3</v>
      </c>
      <c r="U597">
        <f t="shared" si="68"/>
        <v>0</v>
      </c>
      <c r="V597" t="str">
        <f t="shared" si="69"/>
        <v/>
      </c>
    </row>
    <row r="598" spans="1:22" x14ac:dyDescent="0.2">
      <c r="A598" t="s">
        <v>7998</v>
      </c>
      <c r="B598" t="s">
        <v>83</v>
      </c>
      <c r="C598">
        <v>110951481</v>
      </c>
      <c r="D598">
        <v>110951621</v>
      </c>
      <c r="E598">
        <v>141</v>
      </c>
      <c r="F598" t="s">
        <v>66</v>
      </c>
      <c r="G598" t="s">
        <v>359</v>
      </c>
      <c r="H598" t="s">
        <v>7999</v>
      </c>
      <c r="I598">
        <v>5</v>
      </c>
      <c r="J598">
        <v>0</v>
      </c>
      <c r="K598">
        <v>2</v>
      </c>
      <c r="L598">
        <v>1</v>
      </c>
      <c r="M598">
        <v>1</v>
      </c>
      <c r="N598">
        <v>1</v>
      </c>
      <c r="O598" t="str">
        <f t="shared" si="63"/>
        <v/>
      </c>
      <c r="P598">
        <f>IF(ISERROR(VLOOKUP(G598,Genes!$A$2:$A$749,1,0)),0,1)</f>
        <v>1</v>
      </c>
      <c r="Q598">
        <f t="shared" si="64"/>
        <v>0</v>
      </c>
      <c r="R598">
        <f t="shared" si="65"/>
        <v>1</v>
      </c>
      <c r="S598">
        <f t="shared" si="66"/>
        <v>4</v>
      </c>
      <c r="T598">
        <f t="shared" si="67"/>
        <v>4</v>
      </c>
      <c r="U598">
        <f t="shared" si="68"/>
        <v>0</v>
      </c>
      <c r="V598" t="str">
        <f t="shared" si="69"/>
        <v/>
      </c>
    </row>
    <row r="599" spans="1:22" x14ac:dyDescent="0.2">
      <c r="A599" t="s">
        <v>8000</v>
      </c>
      <c r="B599" t="s">
        <v>83</v>
      </c>
      <c r="C599">
        <v>110952193</v>
      </c>
      <c r="D599">
        <v>110952276</v>
      </c>
      <c r="E599">
        <v>84</v>
      </c>
      <c r="F599" t="s">
        <v>66</v>
      </c>
      <c r="G599" t="s">
        <v>359</v>
      </c>
      <c r="H599" t="s">
        <v>8001</v>
      </c>
      <c r="I599">
        <v>2</v>
      </c>
      <c r="J599">
        <v>0</v>
      </c>
      <c r="K599">
        <v>2</v>
      </c>
      <c r="L599">
        <v>0</v>
      </c>
      <c r="M599">
        <v>0</v>
      </c>
      <c r="N599">
        <v>0</v>
      </c>
      <c r="O599" t="str">
        <f t="shared" si="63"/>
        <v/>
      </c>
      <c r="P599">
        <f>IF(ISERROR(VLOOKUP(G599,Genes!$A$2:$A$749,1,0)),0,1)</f>
        <v>1</v>
      </c>
      <c r="Q599">
        <f t="shared" si="64"/>
        <v>0</v>
      </c>
      <c r="R599">
        <f t="shared" si="65"/>
        <v>1</v>
      </c>
      <c r="S599">
        <f t="shared" si="66"/>
        <v>5</v>
      </c>
      <c r="T599">
        <f t="shared" si="67"/>
        <v>5</v>
      </c>
      <c r="U599">
        <f t="shared" si="68"/>
        <v>0</v>
      </c>
      <c r="V599" t="str">
        <f t="shared" si="69"/>
        <v/>
      </c>
    </row>
    <row r="600" spans="1:22" x14ac:dyDescent="0.2">
      <c r="A600" t="s">
        <v>8002</v>
      </c>
      <c r="B600" t="s">
        <v>83</v>
      </c>
      <c r="C600">
        <v>110952247</v>
      </c>
      <c r="D600">
        <v>110952276</v>
      </c>
      <c r="E600">
        <v>30</v>
      </c>
      <c r="F600" t="s">
        <v>66</v>
      </c>
      <c r="G600" t="s">
        <v>359</v>
      </c>
      <c r="H600" t="s">
        <v>8003</v>
      </c>
      <c r="I600">
        <v>2</v>
      </c>
      <c r="J600">
        <v>1</v>
      </c>
      <c r="K600">
        <v>0</v>
      </c>
      <c r="L600">
        <v>1</v>
      </c>
      <c r="M600">
        <v>0</v>
      </c>
      <c r="N600">
        <v>0</v>
      </c>
      <c r="O600" t="str">
        <f t="shared" si="63"/>
        <v/>
      </c>
      <c r="P600">
        <f>IF(ISERROR(VLOOKUP(G600,Genes!$A$2:$A$749,1,0)),0,1)</f>
        <v>1</v>
      </c>
      <c r="Q600">
        <f t="shared" si="64"/>
        <v>0</v>
      </c>
      <c r="R600">
        <f t="shared" si="65"/>
        <v>1</v>
      </c>
      <c r="S600">
        <f t="shared" si="66"/>
        <v>6</v>
      </c>
      <c r="T600">
        <f t="shared" si="67"/>
        <v>6</v>
      </c>
      <c r="U600">
        <f t="shared" si="68"/>
        <v>0</v>
      </c>
      <c r="V600" t="str">
        <f t="shared" si="69"/>
        <v/>
      </c>
    </row>
    <row r="601" spans="1:22" x14ac:dyDescent="0.2">
      <c r="A601" t="s">
        <v>8004</v>
      </c>
      <c r="B601" t="s">
        <v>83</v>
      </c>
      <c r="C601">
        <v>110954903</v>
      </c>
      <c r="D601">
        <v>110954953</v>
      </c>
      <c r="E601">
        <v>51</v>
      </c>
      <c r="F601" t="s">
        <v>66</v>
      </c>
      <c r="G601" t="s">
        <v>359</v>
      </c>
      <c r="H601" t="s">
        <v>8005</v>
      </c>
      <c r="I601">
        <v>2</v>
      </c>
      <c r="J601">
        <v>2</v>
      </c>
      <c r="K601">
        <v>0</v>
      </c>
      <c r="L601">
        <v>0</v>
      </c>
      <c r="M601">
        <v>0</v>
      </c>
      <c r="N601">
        <v>0</v>
      </c>
      <c r="O601" t="str">
        <f t="shared" si="63"/>
        <v/>
      </c>
      <c r="P601">
        <f>IF(ISERROR(VLOOKUP(G601,Genes!$A$2:$A$749,1,0)),0,1)</f>
        <v>1</v>
      </c>
      <c r="Q601">
        <f t="shared" si="64"/>
        <v>0</v>
      </c>
      <c r="R601">
        <f t="shared" si="65"/>
        <v>1</v>
      </c>
      <c r="S601">
        <f t="shared" si="66"/>
        <v>7</v>
      </c>
      <c r="T601">
        <f t="shared" si="67"/>
        <v>7</v>
      </c>
      <c r="U601">
        <f t="shared" si="68"/>
        <v>0</v>
      </c>
      <c r="V601" t="str">
        <f t="shared" si="69"/>
        <v/>
      </c>
    </row>
    <row r="602" spans="1:22" x14ac:dyDescent="0.2">
      <c r="A602" t="s">
        <v>8006</v>
      </c>
      <c r="B602" t="s">
        <v>83</v>
      </c>
      <c r="C602">
        <v>110955712</v>
      </c>
      <c r="D602">
        <v>110955758</v>
      </c>
      <c r="E602">
        <v>47</v>
      </c>
      <c r="F602" t="s">
        <v>66</v>
      </c>
      <c r="G602" t="s">
        <v>359</v>
      </c>
      <c r="H602" t="s">
        <v>8007</v>
      </c>
      <c r="I602">
        <v>2</v>
      </c>
      <c r="J602">
        <v>2</v>
      </c>
      <c r="K602">
        <v>0</v>
      </c>
      <c r="L602">
        <v>0</v>
      </c>
      <c r="M602">
        <v>0</v>
      </c>
      <c r="N602">
        <v>0</v>
      </c>
      <c r="O602" t="str">
        <f t="shared" si="63"/>
        <v/>
      </c>
      <c r="P602">
        <f>IF(ISERROR(VLOOKUP(G602,Genes!$A$2:$A$749,1,0)),0,1)</f>
        <v>1</v>
      </c>
      <c r="Q602">
        <f t="shared" si="64"/>
        <v>0</v>
      </c>
      <c r="R602">
        <f t="shared" si="65"/>
        <v>1</v>
      </c>
      <c r="S602">
        <f t="shared" si="66"/>
        <v>8</v>
      </c>
      <c r="T602">
        <f t="shared" si="67"/>
        <v>8</v>
      </c>
      <c r="U602">
        <f t="shared" si="68"/>
        <v>0</v>
      </c>
      <c r="V602" t="str">
        <f t="shared" si="69"/>
        <v/>
      </c>
    </row>
    <row r="603" spans="1:22" x14ac:dyDescent="0.2">
      <c r="A603" t="s">
        <v>8008</v>
      </c>
      <c r="B603" t="s">
        <v>83</v>
      </c>
      <c r="C603">
        <v>110956453</v>
      </c>
      <c r="D603">
        <v>110956525</v>
      </c>
      <c r="E603">
        <v>73</v>
      </c>
      <c r="F603" t="s">
        <v>66</v>
      </c>
      <c r="G603" t="s">
        <v>359</v>
      </c>
      <c r="H603" t="s">
        <v>8009</v>
      </c>
      <c r="I603">
        <v>2</v>
      </c>
      <c r="J603">
        <v>0</v>
      </c>
      <c r="K603">
        <v>2</v>
      </c>
      <c r="L603">
        <v>0</v>
      </c>
      <c r="M603">
        <v>0</v>
      </c>
      <c r="N603">
        <v>0</v>
      </c>
      <c r="O603" t="str">
        <f t="shared" si="63"/>
        <v/>
      </c>
      <c r="P603">
        <f>IF(ISERROR(VLOOKUP(G603,Genes!$A$2:$A$749,1,0)),0,1)</f>
        <v>1</v>
      </c>
      <c r="Q603">
        <f t="shared" si="64"/>
        <v>0</v>
      </c>
      <c r="R603">
        <f t="shared" si="65"/>
        <v>1</v>
      </c>
      <c r="S603">
        <f t="shared" si="66"/>
        <v>9</v>
      </c>
      <c r="T603">
        <f t="shared" si="67"/>
        <v>9</v>
      </c>
      <c r="U603">
        <f t="shared" si="68"/>
        <v>0</v>
      </c>
      <c r="V603" t="str">
        <f t="shared" si="69"/>
        <v/>
      </c>
    </row>
    <row r="604" spans="1:22" x14ac:dyDescent="0.2">
      <c r="A604" t="s">
        <v>8010</v>
      </c>
      <c r="B604" t="s">
        <v>83</v>
      </c>
      <c r="C604">
        <v>110960197</v>
      </c>
      <c r="D604">
        <v>110960232</v>
      </c>
      <c r="E604">
        <v>36</v>
      </c>
      <c r="F604" t="s">
        <v>66</v>
      </c>
      <c r="G604" t="s">
        <v>359</v>
      </c>
      <c r="H604" t="s">
        <v>8011</v>
      </c>
      <c r="I604">
        <v>0</v>
      </c>
      <c r="J604">
        <v>0</v>
      </c>
      <c r="K604">
        <v>0</v>
      </c>
      <c r="L604">
        <v>0</v>
      </c>
      <c r="M604">
        <v>0</v>
      </c>
      <c r="N604">
        <v>0</v>
      </c>
      <c r="O604" t="str">
        <f t="shared" si="63"/>
        <v/>
      </c>
      <c r="P604">
        <f>IF(ISERROR(VLOOKUP(G604,Genes!$A$2:$A$749,1,0)),0,1)</f>
        <v>1</v>
      </c>
      <c r="Q604">
        <f t="shared" si="64"/>
        <v>0</v>
      </c>
      <c r="R604">
        <f t="shared" si="65"/>
        <v>0</v>
      </c>
      <c r="S604">
        <f t="shared" si="66"/>
        <v>9</v>
      </c>
      <c r="T604">
        <f t="shared" si="67"/>
        <v>10</v>
      </c>
      <c r="U604">
        <f t="shared" si="68"/>
        <v>0</v>
      </c>
      <c r="V604" t="str">
        <f t="shared" si="69"/>
        <v/>
      </c>
    </row>
    <row r="605" spans="1:22" x14ac:dyDescent="0.2">
      <c r="A605" t="s">
        <v>8012</v>
      </c>
      <c r="B605" t="s">
        <v>83</v>
      </c>
      <c r="C605">
        <v>110961074</v>
      </c>
      <c r="D605">
        <v>110961155</v>
      </c>
      <c r="E605">
        <v>82</v>
      </c>
      <c r="F605" t="s">
        <v>66</v>
      </c>
      <c r="G605" t="s">
        <v>359</v>
      </c>
      <c r="H605" t="s">
        <v>8013</v>
      </c>
      <c r="I605">
        <v>2</v>
      </c>
      <c r="J605">
        <v>0</v>
      </c>
      <c r="K605">
        <v>2</v>
      </c>
      <c r="L605">
        <v>0</v>
      </c>
      <c r="M605">
        <v>0</v>
      </c>
      <c r="N605">
        <v>0</v>
      </c>
      <c r="O605" t="str">
        <f t="shared" si="63"/>
        <v/>
      </c>
      <c r="P605">
        <f>IF(ISERROR(VLOOKUP(G605,Genes!$A$2:$A$749,1,0)),0,1)</f>
        <v>1</v>
      </c>
      <c r="Q605">
        <f t="shared" si="64"/>
        <v>0</v>
      </c>
      <c r="R605">
        <f t="shared" si="65"/>
        <v>1</v>
      </c>
      <c r="S605">
        <f t="shared" si="66"/>
        <v>10</v>
      </c>
      <c r="T605">
        <f t="shared" si="67"/>
        <v>11</v>
      </c>
      <c r="U605">
        <f t="shared" si="68"/>
        <v>0</v>
      </c>
      <c r="V605" t="str">
        <f t="shared" si="69"/>
        <v/>
      </c>
    </row>
    <row r="606" spans="1:22" x14ac:dyDescent="0.2">
      <c r="A606" t="s">
        <v>8014</v>
      </c>
      <c r="B606" t="s">
        <v>83</v>
      </c>
      <c r="C606">
        <v>110925360</v>
      </c>
      <c r="D606">
        <v>110925463</v>
      </c>
      <c r="E606">
        <v>104</v>
      </c>
      <c r="F606" t="s">
        <v>66</v>
      </c>
      <c r="G606" t="s">
        <v>359</v>
      </c>
      <c r="H606" t="s">
        <v>8015</v>
      </c>
      <c r="I606">
        <v>3</v>
      </c>
      <c r="J606">
        <v>0</v>
      </c>
      <c r="K606">
        <v>2</v>
      </c>
      <c r="L606">
        <v>1</v>
      </c>
      <c r="M606">
        <v>0</v>
      </c>
      <c r="N606">
        <v>0</v>
      </c>
      <c r="O606" t="str">
        <f t="shared" si="63"/>
        <v/>
      </c>
      <c r="P606">
        <f>IF(ISERROR(VLOOKUP(G606,Genes!$A$2:$A$749,1,0)),0,1)</f>
        <v>1</v>
      </c>
      <c r="Q606">
        <f t="shared" si="64"/>
        <v>0</v>
      </c>
      <c r="R606">
        <f t="shared" si="65"/>
        <v>1</v>
      </c>
      <c r="S606">
        <f t="shared" si="66"/>
        <v>11</v>
      </c>
      <c r="T606">
        <f t="shared" si="67"/>
        <v>12</v>
      </c>
      <c r="U606">
        <f t="shared" si="68"/>
        <v>0</v>
      </c>
      <c r="V606" t="str">
        <f t="shared" si="69"/>
        <v/>
      </c>
    </row>
    <row r="607" spans="1:22" x14ac:dyDescent="0.2">
      <c r="A607" t="s">
        <v>8016</v>
      </c>
      <c r="B607" t="s">
        <v>83</v>
      </c>
      <c r="C607">
        <v>110961340</v>
      </c>
      <c r="D607">
        <v>110961502</v>
      </c>
      <c r="E607">
        <v>163</v>
      </c>
      <c r="F607" t="s">
        <v>66</v>
      </c>
      <c r="G607" t="s">
        <v>359</v>
      </c>
      <c r="H607" t="s">
        <v>8017</v>
      </c>
      <c r="I607">
        <v>3</v>
      </c>
      <c r="J607">
        <v>1</v>
      </c>
      <c r="K607">
        <v>2</v>
      </c>
      <c r="L607">
        <v>0</v>
      </c>
      <c r="M607">
        <v>0</v>
      </c>
      <c r="N607">
        <v>0</v>
      </c>
      <c r="O607" t="str">
        <f t="shared" si="63"/>
        <v/>
      </c>
      <c r="P607">
        <f>IF(ISERROR(VLOOKUP(G607,Genes!$A$2:$A$749,1,0)),0,1)</f>
        <v>1</v>
      </c>
      <c r="Q607">
        <f t="shared" si="64"/>
        <v>0</v>
      </c>
      <c r="R607">
        <f t="shared" si="65"/>
        <v>1</v>
      </c>
      <c r="S607">
        <f t="shared" si="66"/>
        <v>12</v>
      </c>
      <c r="T607">
        <f t="shared" si="67"/>
        <v>13</v>
      </c>
      <c r="U607">
        <f t="shared" si="68"/>
        <v>0</v>
      </c>
      <c r="V607" t="str">
        <f t="shared" si="69"/>
        <v/>
      </c>
    </row>
    <row r="608" spans="1:22" x14ac:dyDescent="0.2">
      <c r="A608" t="s">
        <v>8018</v>
      </c>
      <c r="B608" t="s">
        <v>83</v>
      </c>
      <c r="C608">
        <v>110963323</v>
      </c>
      <c r="D608">
        <v>110963398</v>
      </c>
      <c r="E608">
        <v>76</v>
      </c>
      <c r="F608" t="s">
        <v>66</v>
      </c>
      <c r="G608" t="s">
        <v>359</v>
      </c>
      <c r="H608" t="s">
        <v>8019</v>
      </c>
      <c r="I608">
        <v>2</v>
      </c>
      <c r="J608">
        <v>0</v>
      </c>
      <c r="K608">
        <v>2</v>
      </c>
      <c r="L608">
        <v>0</v>
      </c>
      <c r="M608">
        <v>0</v>
      </c>
      <c r="N608">
        <v>0</v>
      </c>
      <c r="O608" t="str">
        <f t="shared" si="63"/>
        <v/>
      </c>
      <c r="P608">
        <f>IF(ISERROR(VLOOKUP(G608,Genes!$A$2:$A$749,1,0)),0,1)</f>
        <v>1</v>
      </c>
      <c r="Q608">
        <f t="shared" si="64"/>
        <v>0</v>
      </c>
      <c r="R608">
        <f t="shared" si="65"/>
        <v>1</v>
      </c>
      <c r="S608">
        <f t="shared" si="66"/>
        <v>13</v>
      </c>
      <c r="T608">
        <f t="shared" si="67"/>
        <v>14</v>
      </c>
      <c r="U608">
        <f t="shared" si="68"/>
        <v>0</v>
      </c>
      <c r="V608" t="str">
        <f t="shared" si="69"/>
        <v/>
      </c>
    </row>
    <row r="609" spans="1:22" x14ac:dyDescent="0.2">
      <c r="A609" t="s">
        <v>8020</v>
      </c>
      <c r="B609" t="s">
        <v>83</v>
      </c>
      <c r="C609">
        <v>110964831</v>
      </c>
      <c r="D609">
        <v>110964939</v>
      </c>
      <c r="E609">
        <v>109</v>
      </c>
      <c r="F609" t="s">
        <v>66</v>
      </c>
      <c r="G609" t="s">
        <v>359</v>
      </c>
      <c r="H609" t="s">
        <v>8021</v>
      </c>
      <c r="I609">
        <v>2</v>
      </c>
      <c r="J609">
        <v>0</v>
      </c>
      <c r="K609">
        <v>2</v>
      </c>
      <c r="L609">
        <v>0</v>
      </c>
      <c r="M609">
        <v>0</v>
      </c>
      <c r="N609">
        <v>0</v>
      </c>
      <c r="O609" t="str">
        <f t="shared" si="63"/>
        <v/>
      </c>
      <c r="P609">
        <f>IF(ISERROR(VLOOKUP(G609,Genes!$A$2:$A$749,1,0)),0,1)</f>
        <v>1</v>
      </c>
      <c r="Q609">
        <f t="shared" si="64"/>
        <v>0</v>
      </c>
      <c r="R609">
        <f t="shared" si="65"/>
        <v>1</v>
      </c>
      <c r="S609">
        <f t="shared" si="66"/>
        <v>14</v>
      </c>
      <c r="T609">
        <f t="shared" si="67"/>
        <v>15</v>
      </c>
      <c r="U609">
        <f t="shared" si="68"/>
        <v>0</v>
      </c>
      <c r="V609" t="str">
        <f t="shared" si="69"/>
        <v/>
      </c>
    </row>
    <row r="610" spans="1:22" x14ac:dyDescent="0.2">
      <c r="A610" t="s">
        <v>8022</v>
      </c>
      <c r="B610" t="s">
        <v>83</v>
      </c>
      <c r="C610">
        <v>110964916</v>
      </c>
      <c r="D610">
        <v>110964939</v>
      </c>
      <c r="E610">
        <v>24</v>
      </c>
      <c r="F610" t="s">
        <v>66</v>
      </c>
      <c r="G610" t="s">
        <v>359</v>
      </c>
      <c r="H610" t="s">
        <v>8023</v>
      </c>
      <c r="I610">
        <v>2</v>
      </c>
      <c r="J610">
        <v>1</v>
      </c>
      <c r="K610">
        <v>0</v>
      </c>
      <c r="L610">
        <v>0</v>
      </c>
      <c r="M610">
        <v>1</v>
      </c>
      <c r="N610">
        <v>0</v>
      </c>
      <c r="O610" t="str">
        <f t="shared" si="63"/>
        <v/>
      </c>
      <c r="P610">
        <f>IF(ISERROR(VLOOKUP(G610,Genes!$A$2:$A$749,1,0)),0,1)</f>
        <v>1</v>
      </c>
      <c r="Q610">
        <f t="shared" si="64"/>
        <v>0</v>
      </c>
      <c r="R610">
        <f t="shared" si="65"/>
        <v>1</v>
      </c>
      <c r="S610">
        <f t="shared" si="66"/>
        <v>15</v>
      </c>
      <c r="T610">
        <f t="shared" si="67"/>
        <v>16</v>
      </c>
      <c r="U610">
        <f t="shared" si="68"/>
        <v>0</v>
      </c>
      <c r="V610" t="str">
        <f t="shared" si="69"/>
        <v/>
      </c>
    </row>
    <row r="611" spans="1:22" x14ac:dyDescent="0.2">
      <c r="A611" t="s">
        <v>8024</v>
      </c>
      <c r="B611" t="s">
        <v>83</v>
      </c>
      <c r="C611">
        <v>110966021</v>
      </c>
      <c r="D611">
        <v>110966085</v>
      </c>
      <c r="E611">
        <v>65</v>
      </c>
      <c r="F611" t="s">
        <v>66</v>
      </c>
      <c r="G611" t="s">
        <v>359</v>
      </c>
      <c r="H611" t="s">
        <v>8025</v>
      </c>
      <c r="I611">
        <v>2</v>
      </c>
      <c r="J611">
        <v>0</v>
      </c>
      <c r="K611">
        <v>2</v>
      </c>
      <c r="L611">
        <v>0</v>
      </c>
      <c r="M611">
        <v>0</v>
      </c>
      <c r="N611">
        <v>0</v>
      </c>
      <c r="O611" t="str">
        <f t="shared" si="63"/>
        <v/>
      </c>
      <c r="P611">
        <f>IF(ISERROR(VLOOKUP(G611,Genes!$A$2:$A$749,1,0)),0,1)</f>
        <v>1</v>
      </c>
      <c r="Q611">
        <f t="shared" si="64"/>
        <v>0</v>
      </c>
      <c r="R611">
        <f t="shared" si="65"/>
        <v>1</v>
      </c>
      <c r="S611">
        <f t="shared" si="66"/>
        <v>16</v>
      </c>
      <c r="T611">
        <f t="shared" si="67"/>
        <v>17</v>
      </c>
      <c r="U611">
        <f t="shared" si="68"/>
        <v>0</v>
      </c>
      <c r="V611" t="str">
        <f t="shared" si="69"/>
        <v/>
      </c>
    </row>
    <row r="612" spans="1:22" x14ac:dyDescent="0.2">
      <c r="A612" t="s">
        <v>8026</v>
      </c>
      <c r="B612" t="s">
        <v>83</v>
      </c>
      <c r="C612">
        <v>110966041</v>
      </c>
      <c r="D612">
        <v>110966085</v>
      </c>
      <c r="E612">
        <v>45</v>
      </c>
      <c r="F612" t="s">
        <v>66</v>
      </c>
      <c r="G612" t="s">
        <v>359</v>
      </c>
      <c r="H612" t="s">
        <v>8027</v>
      </c>
      <c r="I612">
        <v>2</v>
      </c>
      <c r="J612">
        <v>1</v>
      </c>
      <c r="K612">
        <v>0</v>
      </c>
      <c r="L612">
        <v>1</v>
      </c>
      <c r="M612">
        <v>0</v>
      </c>
      <c r="N612">
        <v>0</v>
      </c>
      <c r="O612" t="str">
        <f t="shared" si="63"/>
        <v/>
      </c>
      <c r="P612">
        <f>IF(ISERROR(VLOOKUP(G612,Genes!$A$2:$A$749,1,0)),0,1)</f>
        <v>1</v>
      </c>
      <c r="Q612">
        <f t="shared" si="64"/>
        <v>0</v>
      </c>
      <c r="R612">
        <f t="shared" si="65"/>
        <v>1</v>
      </c>
      <c r="S612">
        <f t="shared" si="66"/>
        <v>17</v>
      </c>
      <c r="T612">
        <f t="shared" si="67"/>
        <v>18</v>
      </c>
      <c r="U612">
        <f t="shared" si="68"/>
        <v>0</v>
      </c>
      <c r="V612" t="str">
        <f t="shared" si="69"/>
        <v/>
      </c>
    </row>
    <row r="613" spans="1:22" x14ac:dyDescent="0.2">
      <c r="A613" t="s">
        <v>8028</v>
      </c>
      <c r="B613" t="s">
        <v>83</v>
      </c>
      <c r="C613">
        <v>110967026</v>
      </c>
      <c r="D613">
        <v>110967126</v>
      </c>
      <c r="E613">
        <v>101</v>
      </c>
      <c r="F613" t="s">
        <v>66</v>
      </c>
      <c r="G613" t="s">
        <v>359</v>
      </c>
      <c r="H613" t="s">
        <v>8029</v>
      </c>
      <c r="I613">
        <v>2</v>
      </c>
      <c r="J613">
        <v>0</v>
      </c>
      <c r="K613">
        <v>2</v>
      </c>
      <c r="L613">
        <v>0</v>
      </c>
      <c r="M613">
        <v>0</v>
      </c>
      <c r="N613">
        <v>0</v>
      </c>
      <c r="O613" t="str">
        <f t="shared" si="63"/>
        <v/>
      </c>
      <c r="P613">
        <f>IF(ISERROR(VLOOKUP(G613,Genes!$A$2:$A$749,1,0)),0,1)</f>
        <v>1</v>
      </c>
      <c r="Q613">
        <f t="shared" si="64"/>
        <v>0</v>
      </c>
      <c r="R613">
        <f t="shared" si="65"/>
        <v>1</v>
      </c>
      <c r="S613">
        <f t="shared" si="66"/>
        <v>18</v>
      </c>
      <c r="T613">
        <f t="shared" si="67"/>
        <v>19</v>
      </c>
      <c r="U613">
        <f t="shared" si="68"/>
        <v>0</v>
      </c>
      <c r="V613" t="str">
        <f t="shared" si="69"/>
        <v/>
      </c>
    </row>
    <row r="614" spans="1:22" x14ac:dyDescent="0.2">
      <c r="A614" t="s">
        <v>8030</v>
      </c>
      <c r="B614" t="s">
        <v>83</v>
      </c>
      <c r="C614">
        <v>110968162</v>
      </c>
      <c r="D614">
        <v>110968289</v>
      </c>
      <c r="E614">
        <v>128</v>
      </c>
      <c r="F614" t="s">
        <v>66</v>
      </c>
      <c r="G614" t="s">
        <v>359</v>
      </c>
      <c r="H614" t="s">
        <v>8031</v>
      </c>
      <c r="I614">
        <v>3</v>
      </c>
      <c r="J614">
        <v>1</v>
      </c>
      <c r="K614">
        <v>2</v>
      </c>
      <c r="L614">
        <v>0</v>
      </c>
      <c r="M614">
        <v>0</v>
      </c>
      <c r="N614">
        <v>0</v>
      </c>
      <c r="O614" t="str">
        <f t="shared" si="63"/>
        <v/>
      </c>
      <c r="P614">
        <f>IF(ISERROR(VLOOKUP(G614,Genes!$A$2:$A$749,1,0)),0,1)</f>
        <v>1</v>
      </c>
      <c r="Q614">
        <f t="shared" si="64"/>
        <v>0</v>
      </c>
      <c r="R614">
        <f t="shared" si="65"/>
        <v>1</v>
      </c>
      <c r="S614">
        <f t="shared" si="66"/>
        <v>19</v>
      </c>
      <c r="T614">
        <f t="shared" si="67"/>
        <v>20</v>
      </c>
      <c r="U614">
        <f t="shared" si="68"/>
        <v>0</v>
      </c>
      <c r="V614" t="str">
        <f t="shared" si="69"/>
        <v/>
      </c>
    </row>
    <row r="615" spans="1:22" x14ac:dyDescent="0.2">
      <c r="A615" t="s">
        <v>8032</v>
      </c>
      <c r="B615" t="s">
        <v>83</v>
      </c>
      <c r="C615">
        <v>110968205</v>
      </c>
      <c r="D615">
        <v>110968289</v>
      </c>
      <c r="E615">
        <v>85</v>
      </c>
      <c r="F615" t="s">
        <v>66</v>
      </c>
      <c r="G615" t="s">
        <v>359</v>
      </c>
      <c r="H615" t="s">
        <v>8033</v>
      </c>
      <c r="I615">
        <v>3</v>
      </c>
      <c r="J615">
        <v>0</v>
      </c>
      <c r="K615">
        <v>2</v>
      </c>
      <c r="L615">
        <v>1</v>
      </c>
      <c r="M615">
        <v>0</v>
      </c>
      <c r="N615">
        <v>0</v>
      </c>
      <c r="O615" t="str">
        <f t="shared" si="63"/>
        <v/>
      </c>
      <c r="P615">
        <f>IF(ISERROR(VLOOKUP(G615,Genes!$A$2:$A$749,1,0)),0,1)</f>
        <v>1</v>
      </c>
      <c r="Q615">
        <f t="shared" si="64"/>
        <v>0</v>
      </c>
      <c r="R615">
        <f t="shared" si="65"/>
        <v>1</v>
      </c>
      <c r="S615">
        <f t="shared" si="66"/>
        <v>20</v>
      </c>
      <c r="T615">
        <f t="shared" si="67"/>
        <v>21</v>
      </c>
      <c r="U615">
        <f t="shared" si="68"/>
        <v>0</v>
      </c>
      <c r="V615" t="str">
        <f t="shared" si="69"/>
        <v/>
      </c>
    </row>
    <row r="616" spans="1:22" x14ac:dyDescent="0.2">
      <c r="A616" t="s">
        <v>8034</v>
      </c>
      <c r="B616" t="s">
        <v>83</v>
      </c>
      <c r="C616">
        <v>110970037</v>
      </c>
      <c r="D616">
        <v>110970283</v>
      </c>
      <c r="E616">
        <v>247</v>
      </c>
      <c r="F616" t="s">
        <v>66</v>
      </c>
      <c r="G616" t="s">
        <v>359</v>
      </c>
      <c r="H616" t="s">
        <v>8035</v>
      </c>
      <c r="I616">
        <v>4</v>
      </c>
      <c r="J616">
        <v>2</v>
      </c>
      <c r="K616">
        <v>2</v>
      </c>
      <c r="L616">
        <v>0</v>
      </c>
      <c r="M616">
        <v>0</v>
      </c>
      <c r="N616">
        <v>0</v>
      </c>
      <c r="O616" t="str">
        <f t="shared" si="63"/>
        <v/>
      </c>
      <c r="P616">
        <f>IF(ISERROR(VLOOKUP(G616,Genes!$A$2:$A$749,1,0)),0,1)</f>
        <v>1</v>
      </c>
      <c r="Q616">
        <f t="shared" si="64"/>
        <v>0</v>
      </c>
      <c r="R616">
        <f t="shared" si="65"/>
        <v>1</v>
      </c>
      <c r="S616">
        <f t="shared" si="66"/>
        <v>21</v>
      </c>
      <c r="T616">
        <f t="shared" si="67"/>
        <v>22</v>
      </c>
      <c r="U616">
        <f t="shared" si="68"/>
        <v>0</v>
      </c>
      <c r="V616" t="str">
        <f t="shared" si="69"/>
        <v/>
      </c>
    </row>
    <row r="617" spans="1:22" x14ac:dyDescent="0.2">
      <c r="A617" t="s">
        <v>8036</v>
      </c>
      <c r="B617" t="s">
        <v>83</v>
      </c>
      <c r="C617">
        <v>110925360</v>
      </c>
      <c r="D617">
        <v>110925522</v>
      </c>
      <c r="E617">
        <v>163</v>
      </c>
      <c r="F617" t="s">
        <v>66</v>
      </c>
      <c r="G617" t="s">
        <v>359</v>
      </c>
      <c r="H617" t="s">
        <v>8037</v>
      </c>
      <c r="I617">
        <v>3</v>
      </c>
      <c r="J617">
        <v>1</v>
      </c>
      <c r="K617">
        <v>2</v>
      </c>
      <c r="L617">
        <v>0</v>
      </c>
      <c r="M617">
        <v>0</v>
      </c>
      <c r="N617">
        <v>0</v>
      </c>
      <c r="O617" t="str">
        <f t="shared" si="63"/>
        <v/>
      </c>
      <c r="P617">
        <f>IF(ISERROR(VLOOKUP(G617,Genes!$A$2:$A$749,1,0)),0,1)</f>
        <v>1</v>
      </c>
      <c r="Q617">
        <f t="shared" si="64"/>
        <v>0</v>
      </c>
      <c r="R617">
        <f t="shared" si="65"/>
        <v>1</v>
      </c>
      <c r="S617">
        <f t="shared" si="66"/>
        <v>22</v>
      </c>
      <c r="T617">
        <f t="shared" si="67"/>
        <v>23</v>
      </c>
      <c r="U617">
        <f t="shared" si="68"/>
        <v>0</v>
      </c>
      <c r="V617" t="str">
        <f t="shared" si="69"/>
        <v/>
      </c>
    </row>
    <row r="618" spans="1:22" x14ac:dyDescent="0.2">
      <c r="A618" t="s">
        <v>8038</v>
      </c>
      <c r="B618" t="s">
        <v>83</v>
      </c>
      <c r="C618">
        <v>110970560</v>
      </c>
      <c r="D618">
        <v>110970673</v>
      </c>
      <c r="E618">
        <v>114</v>
      </c>
      <c r="F618" t="s">
        <v>66</v>
      </c>
      <c r="G618" t="s">
        <v>359</v>
      </c>
      <c r="H618" t="s">
        <v>8039</v>
      </c>
      <c r="I618">
        <v>2</v>
      </c>
      <c r="J618">
        <v>0</v>
      </c>
      <c r="K618">
        <v>2</v>
      </c>
      <c r="L618">
        <v>0</v>
      </c>
      <c r="M618">
        <v>0</v>
      </c>
      <c r="N618">
        <v>0</v>
      </c>
      <c r="O618" t="str">
        <f t="shared" si="63"/>
        <v/>
      </c>
      <c r="P618">
        <f>IF(ISERROR(VLOOKUP(G618,Genes!$A$2:$A$749,1,0)),0,1)</f>
        <v>1</v>
      </c>
      <c r="Q618">
        <f t="shared" si="64"/>
        <v>0</v>
      </c>
      <c r="R618">
        <f t="shared" si="65"/>
        <v>1</v>
      </c>
      <c r="S618">
        <f t="shared" si="66"/>
        <v>23</v>
      </c>
      <c r="T618">
        <f t="shared" si="67"/>
        <v>24</v>
      </c>
      <c r="U618">
        <f t="shared" si="68"/>
        <v>0</v>
      </c>
      <c r="V618" t="str">
        <f t="shared" si="69"/>
        <v/>
      </c>
    </row>
    <row r="619" spans="1:22" x14ac:dyDescent="0.2">
      <c r="A619" t="s">
        <v>8040</v>
      </c>
      <c r="B619" t="s">
        <v>83</v>
      </c>
      <c r="C619">
        <v>110970584</v>
      </c>
      <c r="D619">
        <v>110970673</v>
      </c>
      <c r="E619">
        <v>90</v>
      </c>
      <c r="F619" t="s">
        <v>66</v>
      </c>
      <c r="G619" t="s">
        <v>359</v>
      </c>
      <c r="H619" t="s">
        <v>8041</v>
      </c>
      <c r="I619">
        <v>2</v>
      </c>
      <c r="J619">
        <v>0</v>
      </c>
      <c r="K619">
        <v>2</v>
      </c>
      <c r="L619">
        <v>0</v>
      </c>
      <c r="M619">
        <v>0</v>
      </c>
      <c r="N619">
        <v>0</v>
      </c>
      <c r="O619" t="str">
        <f t="shared" si="63"/>
        <v/>
      </c>
      <c r="P619">
        <f>IF(ISERROR(VLOOKUP(G619,Genes!$A$2:$A$749,1,0)),0,1)</f>
        <v>1</v>
      </c>
      <c r="Q619">
        <f t="shared" si="64"/>
        <v>0</v>
      </c>
      <c r="R619">
        <f t="shared" si="65"/>
        <v>1</v>
      </c>
      <c r="S619">
        <f t="shared" si="66"/>
        <v>24</v>
      </c>
      <c r="T619">
        <f t="shared" si="67"/>
        <v>25</v>
      </c>
      <c r="U619">
        <f t="shared" si="68"/>
        <v>0</v>
      </c>
      <c r="V619" t="str">
        <f t="shared" si="69"/>
        <v/>
      </c>
    </row>
    <row r="620" spans="1:22" x14ac:dyDescent="0.2">
      <c r="A620" t="s">
        <v>8042</v>
      </c>
      <c r="B620" t="s">
        <v>83</v>
      </c>
      <c r="C620">
        <v>110970842</v>
      </c>
      <c r="D620">
        <v>110970998</v>
      </c>
      <c r="E620">
        <v>157</v>
      </c>
      <c r="F620" t="s">
        <v>66</v>
      </c>
      <c r="G620" t="s">
        <v>359</v>
      </c>
      <c r="H620" t="s">
        <v>8043</v>
      </c>
      <c r="I620">
        <v>3</v>
      </c>
      <c r="J620">
        <v>1</v>
      </c>
      <c r="K620">
        <v>2</v>
      </c>
      <c r="L620">
        <v>0</v>
      </c>
      <c r="M620">
        <v>0</v>
      </c>
      <c r="N620">
        <v>0</v>
      </c>
      <c r="O620" t="str">
        <f t="shared" si="63"/>
        <v/>
      </c>
      <c r="P620">
        <f>IF(ISERROR(VLOOKUP(G620,Genes!$A$2:$A$749,1,0)),0,1)</f>
        <v>1</v>
      </c>
      <c r="Q620">
        <f t="shared" si="64"/>
        <v>0</v>
      </c>
      <c r="R620">
        <f t="shared" si="65"/>
        <v>1</v>
      </c>
      <c r="S620">
        <f t="shared" si="66"/>
        <v>25</v>
      </c>
      <c r="T620">
        <f t="shared" si="67"/>
        <v>26</v>
      </c>
      <c r="U620">
        <f t="shared" si="68"/>
        <v>0</v>
      </c>
      <c r="V620" t="str">
        <f t="shared" si="69"/>
        <v/>
      </c>
    </row>
    <row r="621" spans="1:22" x14ac:dyDescent="0.2">
      <c r="A621" t="s">
        <v>8044</v>
      </c>
      <c r="B621" t="s">
        <v>83</v>
      </c>
      <c r="C621">
        <v>110971413</v>
      </c>
      <c r="D621">
        <v>110971533</v>
      </c>
      <c r="E621">
        <v>121</v>
      </c>
      <c r="F621" t="s">
        <v>66</v>
      </c>
      <c r="G621" t="s">
        <v>359</v>
      </c>
      <c r="H621" t="s">
        <v>8045</v>
      </c>
      <c r="I621">
        <v>3</v>
      </c>
      <c r="J621">
        <v>1</v>
      </c>
      <c r="K621">
        <v>1</v>
      </c>
      <c r="L621">
        <v>1</v>
      </c>
      <c r="M621">
        <v>0</v>
      </c>
      <c r="N621">
        <v>0</v>
      </c>
      <c r="O621" t="str">
        <f t="shared" si="63"/>
        <v/>
      </c>
      <c r="P621">
        <f>IF(ISERROR(VLOOKUP(G621,Genes!$A$2:$A$749,1,0)),0,1)</f>
        <v>1</v>
      </c>
      <c r="Q621">
        <f t="shared" si="64"/>
        <v>0</v>
      </c>
      <c r="R621">
        <f t="shared" si="65"/>
        <v>1</v>
      </c>
      <c r="S621">
        <f t="shared" si="66"/>
        <v>26</v>
      </c>
      <c r="T621">
        <f t="shared" si="67"/>
        <v>27</v>
      </c>
      <c r="U621">
        <f t="shared" si="68"/>
        <v>0</v>
      </c>
      <c r="V621" t="str">
        <f t="shared" si="69"/>
        <v/>
      </c>
    </row>
    <row r="622" spans="1:22" x14ac:dyDescent="0.2">
      <c r="A622" t="s">
        <v>8046</v>
      </c>
      <c r="B622" t="s">
        <v>83</v>
      </c>
      <c r="C622">
        <v>110973623</v>
      </c>
      <c r="D622">
        <v>110973655</v>
      </c>
      <c r="E622">
        <v>33</v>
      </c>
      <c r="F622" t="s">
        <v>66</v>
      </c>
      <c r="G622" t="s">
        <v>359</v>
      </c>
      <c r="H622" t="s">
        <v>8047</v>
      </c>
      <c r="I622">
        <v>4</v>
      </c>
      <c r="J622">
        <v>2</v>
      </c>
      <c r="K622">
        <v>0</v>
      </c>
      <c r="L622">
        <v>0</v>
      </c>
      <c r="M622">
        <v>1</v>
      </c>
      <c r="N622">
        <v>1</v>
      </c>
      <c r="O622" t="str">
        <f t="shared" si="63"/>
        <v/>
      </c>
      <c r="P622">
        <f>IF(ISERROR(VLOOKUP(G622,Genes!$A$2:$A$749,1,0)),0,1)</f>
        <v>1</v>
      </c>
      <c r="Q622">
        <f t="shared" si="64"/>
        <v>0</v>
      </c>
      <c r="R622">
        <f t="shared" si="65"/>
        <v>1</v>
      </c>
      <c r="S622">
        <f t="shared" si="66"/>
        <v>27</v>
      </c>
      <c r="T622">
        <f t="shared" si="67"/>
        <v>28</v>
      </c>
      <c r="U622">
        <f t="shared" si="68"/>
        <v>0</v>
      </c>
      <c r="V622" t="str">
        <f t="shared" si="69"/>
        <v/>
      </c>
    </row>
    <row r="623" spans="1:22" x14ac:dyDescent="0.2">
      <c r="A623" t="s">
        <v>8048</v>
      </c>
      <c r="B623" t="s">
        <v>83</v>
      </c>
      <c r="C623">
        <v>110973753</v>
      </c>
      <c r="D623">
        <v>110973808</v>
      </c>
      <c r="E623">
        <v>56</v>
      </c>
      <c r="F623" t="s">
        <v>66</v>
      </c>
      <c r="G623" t="s">
        <v>359</v>
      </c>
      <c r="H623" t="s">
        <v>8049</v>
      </c>
      <c r="I623">
        <v>4</v>
      </c>
      <c r="J623">
        <v>2</v>
      </c>
      <c r="K623">
        <v>0</v>
      </c>
      <c r="L623">
        <v>0</v>
      </c>
      <c r="M623">
        <v>1</v>
      </c>
      <c r="N623">
        <v>1</v>
      </c>
      <c r="O623" t="str">
        <f t="shared" si="63"/>
        <v/>
      </c>
      <c r="P623">
        <f>IF(ISERROR(VLOOKUP(G623,Genes!$A$2:$A$749,1,0)),0,1)</f>
        <v>1</v>
      </c>
      <c r="Q623">
        <f t="shared" si="64"/>
        <v>0</v>
      </c>
      <c r="R623">
        <f t="shared" si="65"/>
        <v>1</v>
      </c>
      <c r="S623">
        <f t="shared" si="66"/>
        <v>28</v>
      </c>
      <c r="T623">
        <f t="shared" si="67"/>
        <v>29</v>
      </c>
      <c r="U623">
        <f t="shared" si="68"/>
        <v>0</v>
      </c>
      <c r="V623" t="str">
        <f t="shared" si="69"/>
        <v/>
      </c>
    </row>
    <row r="624" spans="1:22" x14ac:dyDescent="0.2">
      <c r="A624" t="s">
        <v>8050</v>
      </c>
      <c r="B624" t="s">
        <v>83</v>
      </c>
      <c r="C624">
        <v>110977596</v>
      </c>
      <c r="D624">
        <v>110977667</v>
      </c>
      <c r="E624">
        <v>72</v>
      </c>
      <c r="F624" t="s">
        <v>66</v>
      </c>
      <c r="G624" t="s">
        <v>359</v>
      </c>
      <c r="H624" t="s">
        <v>8051</v>
      </c>
      <c r="I624">
        <v>0</v>
      </c>
      <c r="J624">
        <v>0</v>
      </c>
      <c r="K624">
        <v>0</v>
      </c>
      <c r="L624">
        <v>0</v>
      </c>
      <c r="M624">
        <v>0</v>
      </c>
      <c r="N624">
        <v>0</v>
      </c>
      <c r="O624" t="str">
        <f t="shared" si="63"/>
        <v/>
      </c>
      <c r="P624">
        <f>IF(ISERROR(VLOOKUP(G624,Genes!$A$2:$A$749,1,0)),0,1)</f>
        <v>1</v>
      </c>
      <c r="Q624">
        <f t="shared" si="64"/>
        <v>0</v>
      </c>
      <c r="R624">
        <f t="shared" si="65"/>
        <v>0</v>
      </c>
      <c r="S624">
        <f t="shared" si="66"/>
        <v>28</v>
      </c>
      <c r="T624">
        <f t="shared" si="67"/>
        <v>30</v>
      </c>
      <c r="U624">
        <f t="shared" si="68"/>
        <v>0</v>
      </c>
      <c r="V624" t="str">
        <f t="shared" si="69"/>
        <v/>
      </c>
    </row>
    <row r="625" spans="1:22" x14ac:dyDescent="0.2">
      <c r="A625" t="s">
        <v>8052</v>
      </c>
      <c r="B625" t="s">
        <v>83</v>
      </c>
      <c r="C625">
        <v>110978279</v>
      </c>
      <c r="D625">
        <v>110978350</v>
      </c>
      <c r="E625">
        <v>72</v>
      </c>
      <c r="F625" t="s">
        <v>66</v>
      </c>
      <c r="G625" t="s">
        <v>359</v>
      </c>
      <c r="H625" t="s">
        <v>8053</v>
      </c>
      <c r="I625">
        <v>2</v>
      </c>
      <c r="J625">
        <v>0</v>
      </c>
      <c r="K625">
        <v>2</v>
      </c>
      <c r="L625">
        <v>0</v>
      </c>
      <c r="M625">
        <v>0</v>
      </c>
      <c r="N625">
        <v>0</v>
      </c>
      <c r="O625" t="str">
        <f t="shared" si="63"/>
        <v/>
      </c>
      <c r="P625">
        <f>IF(ISERROR(VLOOKUP(G625,Genes!$A$2:$A$749,1,0)),0,1)</f>
        <v>1</v>
      </c>
      <c r="Q625">
        <f t="shared" si="64"/>
        <v>0</v>
      </c>
      <c r="R625">
        <f t="shared" si="65"/>
        <v>1</v>
      </c>
      <c r="S625">
        <f t="shared" si="66"/>
        <v>29</v>
      </c>
      <c r="T625">
        <f t="shared" si="67"/>
        <v>31</v>
      </c>
      <c r="U625">
        <f t="shared" si="68"/>
        <v>0</v>
      </c>
      <c r="V625" t="str">
        <f t="shared" si="69"/>
        <v/>
      </c>
    </row>
    <row r="626" spans="1:22" x14ac:dyDescent="0.2">
      <c r="A626" t="s">
        <v>8054</v>
      </c>
      <c r="B626" t="s">
        <v>83</v>
      </c>
      <c r="C626">
        <v>110978318</v>
      </c>
      <c r="D626">
        <v>110978350</v>
      </c>
      <c r="E626">
        <v>33</v>
      </c>
      <c r="F626" t="s">
        <v>66</v>
      </c>
      <c r="G626" t="s">
        <v>359</v>
      </c>
      <c r="H626" t="s">
        <v>8055</v>
      </c>
      <c r="I626">
        <v>2</v>
      </c>
      <c r="J626">
        <v>1</v>
      </c>
      <c r="K626">
        <v>0</v>
      </c>
      <c r="L626">
        <v>1</v>
      </c>
      <c r="M626">
        <v>0</v>
      </c>
      <c r="N626">
        <v>0</v>
      </c>
      <c r="O626" t="str">
        <f t="shared" si="63"/>
        <v/>
      </c>
      <c r="P626">
        <f>IF(ISERROR(VLOOKUP(G626,Genes!$A$2:$A$749,1,0)),0,1)</f>
        <v>1</v>
      </c>
      <c r="Q626">
        <f t="shared" si="64"/>
        <v>0</v>
      </c>
      <c r="R626">
        <f t="shared" si="65"/>
        <v>1</v>
      </c>
      <c r="S626">
        <f t="shared" si="66"/>
        <v>30</v>
      </c>
      <c r="T626">
        <f t="shared" si="67"/>
        <v>32</v>
      </c>
      <c r="U626">
        <f t="shared" si="68"/>
        <v>0</v>
      </c>
      <c r="V626" t="str">
        <f t="shared" si="69"/>
        <v/>
      </c>
    </row>
    <row r="627" spans="1:22" x14ac:dyDescent="0.2">
      <c r="A627" t="s">
        <v>8056</v>
      </c>
      <c r="B627" t="s">
        <v>83</v>
      </c>
      <c r="C627">
        <v>110979942</v>
      </c>
      <c r="D627">
        <v>110980107</v>
      </c>
      <c r="E627">
        <v>166</v>
      </c>
      <c r="F627" t="s">
        <v>66</v>
      </c>
      <c r="G627" t="s">
        <v>359</v>
      </c>
      <c r="H627" t="s">
        <v>8057</v>
      </c>
      <c r="I627">
        <v>3</v>
      </c>
      <c r="J627">
        <v>1</v>
      </c>
      <c r="K627">
        <v>2</v>
      </c>
      <c r="L627">
        <v>0</v>
      </c>
      <c r="M627">
        <v>0</v>
      </c>
      <c r="N627">
        <v>0</v>
      </c>
      <c r="O627" t="str">
        <f t="shared" si="63"/>
        <v/>
      </c>
      <c r="P627">
        <f>IF(ISERROR(VLOOKUP(G627,Genes!$A$2:$A$749,1,0)),0,1)</f>
        <v>1</v>
      </c>
      <c r="Q627">
        <f t="shared" si="64"/>
        <v>0</v>
      </c>
      <c r="R627">
        <f t="shared" si="65"/>
        <v>1</v>
      </c>
      <c r="S627">
        <f t="shared" si="66"/>
        <v>31</v>
      </c>
      <c r="T627">
        <f t="shared" si="67"/>
        <v>33</v>
      </c>
      <c r="U627">
        <f t="shared" si="68"/>
        <v>0</v>
      </c>
      <c r="V627" t="str">
        <f t="shared" si="69"/>
        <v/>
      </c>
    </row>
    <row r="628" spans="1:22" x14ac:dyDescent="0.2">
      <c r="A628" t="s">
        <v>8058</v>
      </c>
      <c r="B628" t="s">
        <v>83</v>
      </c>
      <c r="C628">
        <v>110925360</v>
      </c>
      <c r="D628">
        <v>110925528</v>
      </c>
      <c r="E628">
        <v>169</v>
      </c>
      <c r="F628" t="s">
        <v>66</v>
      </c>
      <c r="G628" t="s">
        <v>359</v>
      </c>
      <c r="H628" t="s">
        <v>8059</v>
      </c>
      <c r="I628">
        <v>3</v>
      </c>
      <c r="J628">
        <v>1</v>
      </c>
      <c r="K628">
        <v>2</v>
      </c>
      <c r="L628">
        <v>0</v>
      </c>
      <c r="M628">
        <v>0</v>
      </c>
      <c r="N628">
        <v>0</v>
      </c>
      <c r="O628" t="str">
        <f t="shared" si="63"/>
        <v/>
      </c>
      <c r="P628">
        <f>IF(ISERROR(VLOOKUP(G628,Genes!$A$2:$A$749,1,0)),0,1)</f>
        <v>1</v>
      </c>
      <c r="Q628">
        <f t="shared" si="64"/>
        <v>0</v>
      </c>
      <c r="R628">
        <f t="shared" si="65"/>
        <v>1</v>
      </c>
      <c r="S628">
        <f t="shared" si="66"/>
        <v>32</v>
      </c>
      <c r="T628">
        <f t="shared" si="67"/>
        <v>34</v>
      </c>
      <c r="U628">
        <f t="shared" si="68"/>
        <v>0</v>
      </c>
      <c r="V628" t="str">
        <f t="shared" si="69"/>
        <v/>
      </c>
    </row>
    <row r="629" spans="1:22" x14ac:dyDescent="0.2">
      <c r="A629" t="s">
        <v>8060</v>
      </c>
      <c r="B629" t="s">
        <v>83</v>
      </c>
      <c r="C629">
        <v>110980210</v>
      </c>
      <c r="D629">
        <v>110980262</v>
      </c>
      <c r="E629">
        <v>53</v>
      </c>
      <c r="F629" t="s">
        <v>66</v>
      </c>
      <c r="G629" t="s">
        <v>359</v>
      </c>
      <c r="H629" t="s">
        <v>8061</v>
      </c>
      <c r="I629">
        <v>1</v>
      </c>
      <c r="J629">
        <v>0</v>
      </c>
      <c r="K629">
        <v>0</v>
      </c>
      <c r="L629">
        <v>0</v>
      </c>
      <c r="M629">
        <v>0</v>
      </c>
      <c r="N629">
        <v>1</v>
      </c>
      <c r="O629" t="str">
        <f t="shared" si="63"/>
        <v/>
      </c>
      <c r="P629">
        <f>IF(ISERROR(VLOOKUP(G629,Genes!$A$2:$A$749,1,0)),0,1)</f>
        <v>1</v>
      </c>
      <c r="Q629">
        <f t="shared" si="64"/>
        <v>0</v>
      </c>
      <c r="R629">
        <f t="shared" si="65"/>
        <v>1</v>
      </c>
      <c r="S629">
        <f t="shared" si="66"/>
        <v>33</v>
      </c>
      <c r="T629">
        <f t="shared" si="67"/>
        <v>35</v>
      </c>
      <c r="U629">
        <f t="shared" si="68"/>
        <v>0</v>
      </c>
      <c r="V629" t="str">
        <f t="shared" si="69"/>
        <v/>
      </c>
    </row>
    <row r="630" spans="1:22" x14ac:dyDescent="0.2">
      <c r="A630" t="s">
        <v>8062</v>
      </c>
      <c r="B630" t="s">
        <v>83</v>
      </c>
      <c r="C630">
        <v>110987028</v>
      </c>
      <c r="D630">
        <v>110987038</v>
      </c>
      <c r="E630">
        <v>11</v>
      </c>
      <c r="F630" t="s">
        <v>66</v>
      </c>
      <c r="G630" t="s">
        <v>359</v>
      </c>
      <c r="H630" t="s">
        <v>8063</v>
      </c>
      <c r="I630">
        <v>0</v>
      </c>
      <c r="J630">
        <v>0</v>
      </c>
      <c r="K630">
        <v>0</v>
      </c>
      <c r="L630">
        <v>0</v>
      </c>
      <c r="M630">
        <v>0</v>
      </c>
      <c r="N630">
        <v>0</v>
      </c>
      <c r="O630" t="str">
        <f t="shared" si="63"/>
        <v/>
      </c>
      <c r="P630">
        <f>IF(ISERROR(VLOOKUP(G630,Genes!$A$2:$A$749,1,0)),0,1)</f>
        <v>1</v>
      </c>
      <c r="Q630">
        <f t="shared" si="64"/>
        <v>0</v>
      </c>
      <c r="R630">
        <f t="shared" si="65"/>
        <v>0</v>
      </c>
      <c r="S630">
        <f t="shared" si="66"/>
        <v>33</v>
      </c>
      <c r="T630">
        <f t="shared" si="67"/>
        <v>36</v>
      </c>
      <c r="U630">
        <f t="shared" si="68"/>
        <v>0</v>
      </c>
      <c r="V630" t="str">
        <f t="shared" si="69"/>
        <v/>
      </c>
    </row>
    <row r="631" spans="1:22" x14ac:dyDescent="0.2">
      <c r="A631" t="s">
        <v>8064</v>
      </c>
      <c r="B631" t="s">
        <v>83</v>
      </c>
      <c r="C631">
        <v>110987896</v>
      </c>
      <c r="D631">
        <v>110988132</v>
      </c>
      <c r="E631">
        <v>237</v>
      </c>
      <c r="F631" t="s">
        <v>66</v>
      </c>
      <c r="G631" t="s">
        <v>359</v>
      </c>
      <c r="H631" t="s">
        <v>8065</v>
      </c>
      <c r="I631">
        <v>4</v>
      </c>
      <c r="J631">
        <v>0</v>
      </c>
      <c r="K631">
        <v>1</v>
      </c>
      <c r="L631">
        <v>2</v>
      </c>
      <c r="M631">
        <v>1</v>
      </c>
      <c r="N631">
        <v>0</v>
      </c>
      <c r="O631" t="str">
        <f t="shared" si="63"/>
        <v/>
      </c>
      <c r="P631">
        <f>IF(ISERROR(VLOOKUP(G631,Genes!$A$2:$A$749,1,0)),0,1)</f>
        <v>1</v>
      </c>
      <c r="Q631">
        <f t="shared" si="64"/>
        <v>0</v>
      </c>
      <c r="R631">
        <f t="shared" si="65"/>
        <v>1</v>
      </c>
      <c r="S631">
        <f t="shared" si="66"/>
        <v>34</v>
      </c>
      <c r="T631">
        <f t="shared" si="67"/>
        <v>37</v>
      </c>
      <c r="U631">
        <f t="shared" si="68"/>
        <v>0</v>
      </c>
      <c r="V631" t="str">
        <f t="shared" si="69"/>
        <v/>
      </c>
    </row>
    <row r="632" spans="1:22" x14ac:dyDescent="0.2">
      <c r="A632" t="s">
        <v>8066</v>
      </c>
      <c r="B632" t="s">
        <v>83</v>
      </c>
      <c r="C632">
        <v>110996018</v>
      </c>
      <c r="D632">
        <v>110996058</v>
      </c>
      <c r="E632">
        <v>41</v>
      </c>
      <c r="F632" t="s">
        <v>66</v>
      </c>
      <c r="G632" t="s">
        <v>359</v>
      </c>
      <c r="H632" t="s">
        <v>8067</v>
      </c>
      <c r="I632">
        <v>2</v>
      </c>
      <c r="J632">
        <v>2</v>
      </c>
      <c r="K632">
        <v>0</v>
      </c>
      <c r="L632">
        <v>0</v>
      </c>
      <c r="M632">
        <v>0</v>
      </c>
      <c r="N632">
        <v>0</v>
      </c>
      <c r="O632" t="str">
        <f t="shared" si="63"/>
        <v/>
      </c>
      <c r="P632">
        <f>IF(ISERROR(VLOOKUP(G632,Genes!$A$2:$A$749,1,0)),0,1)</f>
        <v>1</v>
      </c>
      <c r="Q632">
        <f t="shared" si="64"/>
        <v>0</v>
      </c>
      <c r="R632">
        <f t="shared" si="65"/>
        <v>1</v>
      </c>
      <c r="S632">
        <f t="shared" si="66"/>
        <v>35</v>
      </c>
      <c r="T632">
        <f t="shared" si="67"/>
        <v>38</v>
      </c>
      <c r="U632">
        <f t="shared" si="68"/>
        <v>0</v>
      </c>
      <c r="V632" t="str">
        <f t="shared" si="69"/>
        <v/>
      </c>
    </row>
    <row r="633" spans="1:22" x14ac:dyDescent="0.2">
      <c r="A633" t="s">
        <v>8068</v>
      </c>
      <c r="B633" t="s">
        <v>83</v>
      </c>
      <c r="C633">
        <v>111000816</v>
      </c>
      <c r="D633">
        <v>111000990</v>
      </c>
      <c r="E633">
        <v>175</v>
      </c>
      <c r="F633" t="s">
        <v>66</v>
      </c>
      <c r="G633" t="s">
        <v>359</v>
      </c>
      <c r="H633" t="s">
        <v>8069</v>
      </c>
      <c r="I633">
        <v>3</v>
      </c>
      <c r="J633">
        <v>1</v>
      </c>
      <c r="K633">
        <v>2</v>
      </c>
      <c r="L633">
        <v>0</v>
      </c>
      <c r="M633">
        <v>0</v>
      </c>
      <c r="N633">
        <v>0</v>
      </c>
      <c r="O633" t="str">
        <f t="shared" si="63"/>
        <v/>
      </c>
      <c r="P633">
        <f>IF(ISERROR(VLOOKUP(G633,Genes!$A$2:$A$749,1,0)),0,1)</f>
        <v>1</v>
      </c>
      <c r="Q633">
        <f t="shared" si="64"/>
        <v>0</v>
      </c>
      <c r="R633">
        <f t="shared" si="65"/>
        <v>1</v>
      </c>
      <c r="S633">
        <f t="shared" si="66"/>
        <v>36</v>
      </c>
      <c r="T633">
        <f t="shared" si="67"/>
        <v>39</v>
      </c>
      <c r="U633">
        <f t="shared" si="68"/>
        <v>0</v>
      </c>
      <c r="V633" t="str">
        <f t="shared" si="69"/>
        <v/>
      </c>
    </row>
    <row r="634" spans="1:22" x14ac:dyDescent="0.2">
      <c r="A634" t="s">
        <v>8070</v>
      </c>
      <c r="B634" t="s">
        <v>83</v>
      </c>
      <c r="C634">
        <v>111002962</v>
      </c>
      <c r="D634">
        <v>111003227</v>
      </c>
      <c r="E634">
        <v>266</v>
      </c>
      <c r="F634" t="s">
        <v>66</v>
      </c>
      <c r="G634" t="s">
        <v>359</v>
      </c>
      <c r="H634" t="s">
        <v>8071</v>
      </c>
      <c r="I634">
        <v>4</v>
      </c>
      <c r="J634">
        <v>2</v>
      </c>
      <c r="K634">
        <v>2</v>
      </c>
      <c r="L634">
        <v>0</v>
      </c>
      <c r="M634">
        <v>0</v>
      </c>
      <c r="N634">
        <v>0</v>
      </c>
      <c r="O634" t="str">
        <f t="shared" si="63"/>
        <v/>
      </c>
      <c r="P634">
        <f>IF(ISERROR(VLOOKUP(G634,Genes!$A$2:$A$749,1,0)),0,1)</f>
        <v>1</v>
      </c>
      <c r="Q634">
        <f t="shared" si="64"/>
        <v>0</v>
      </c>
      <c r="R634">
        <f t="shared" si="65"/>
        <v>1</v>
      </c>
      <c r="S634">
        <f t="shared" si="66"/>
        <v>37</v>
      </c>
      <c r="T634">
        <f t="shared" si="67"/>
        <v>40</v>
      </c>
      <c r="U634">
        <f t="shared" si="68"/>
        <v>0</v>
      </c>
      <c r="V634" t="str">
        <f t="shared" si="69"/>
        <v/>
      </c>
    </row>
    <row r="635" spans="1:22" x14ac:dyDescent="0.2">
      <c r="A635" t="s">
        <v>8072</v>
      </c>
      <c r="B635" t="s">
        <v>83</v>
      </c>
      <c r="C635">
        <v>110925454</v>
      </c>
      <c r="D635">
        <v>110925463</v>
      </c>
      <c r="E635">
        <v>10</v>
      </c>
      <c r="F635" t="s">
        <v>66</v>
      </c>
      <c r="G635" t="s">
        <v>359</v>
      </c>
      <c r="H635" t="s">
        <v>8073</v>
      </c>
      <c r="I635">
        <v>3</v>
      </c>
      <c r="J635">
        <v>2</v>
      </c>
      <c r="K635">
        <v>0</v>
      </c>
      <c r="L635">
        <v>0</v>
      </c>
      <c r="M635">
        <v>1</v>
      </c>
      <c r="N635">
        <v>0</v>
      </c>
      <c r="O635" t="str">
        <f t="shared" si="63"/>
        <v/>
      </c>
      <c r="P635">
        <f>IF(ISERROR(VLOOKUP(G635,Genes!$A$2:$A$749,1,0)),0,1)</f>
        <v>1</v>
      </c>
      <c r="Q635">
        <f t="shared" si="64"/>
        <v>0</v>
      </c>
      <c r="R635">
        <f t="shared" si="65"/>
        <v>1</v>
      </c>
      <c r="S635">
        <f t="shared" si="66"/>
        <v>38</v>
      </c>
      <c r="T635">
        <f t="shared" si="67"/>
        <v>41</v>
      </c>
      <c r="U635">
        <f t="shared" si="68"/>
        <v>0</v>
      </c>
      <c r="V635" t="str">
        <f t="shared" si="69"/>
        <v/>
      </c>
    </row>
    <row r="636" spans="1:22" x14ac:dyDescent="0.2">
      <c r="A636" t="s">
        <v>8074</v>
      </c>
      <c r="B636" t="s">
        <v>83</v>
      </c>
      <c r="C636">
        <v>110928193</v>
      </c>
      <c r="D636">
        <v>110928331</v>
      </c>
      <c r="E636">
        <v>139</v>
      </c>
      <c r="F636" t="s">
        <v>66</v>
      </c>
      <c r="G636" t="s">
        <v>359</v>
      </c>
      <c r="H636" t="s">
        <v>8075</v>
      </c>
      <c r="I636">
        <v>3</v>
      </c>
      <c r="J636">
        <v>1</v>
      </c>
      <c r="K636">
        <v>2</v>
      </c>
      <c r="L636">
        <v>0</v>
      </c>
      <c r="M636">
        <v>0</v>
      </c>
      <c r="N636">
        <v>0</v>
      </c>
      <c r="O636" t="str">
        <f t="shared" si="63"/>
        <v/>
      </c>
      <c r="P636">
        <f>IF(ISERROR(VLOOKUP(G636,Genes!$A$2:$A$749,1,0)),0,1)</f>
        <v>1</v>
      </c>
      <c r="Q636">
        <f t="shared" si="64"/>
        <v>0</v>
      </c>
      <c r="R636">
        <f t="shared" si="65"/>
        <v>1</v>
      </c>
      <c r="S636">
        <f t="shared" si="66"/>
        <v>39</v>
      </c>
      <c r="T636">
        <f t="shared" si="67"/>
        <v>42</v>
      </c>
      <c r="U636">
        <f t="shared" si="68"/>
        <v>0</v>
      </c>
      <c r="V636" t="str">
        <f t="shared" si="69"/>
        <v/>
      </c>
    </row>
    <row r="637" spans="1:22" x14ac:dyDescent="0.2">
      <c r="A637" t="s">
        <v>8076</v>
      </c>
      <c r="B637" t="s">
        <v>83</v>
      </c>
      <c r="C637">
        <v>110928261</v>
      </c>
      <c r="D637">
        <v>110928331</v>
      </c>
      <c r="E637">
        <v>71</v>
      </c>
      <c r="F637" t="s">
        <v>66</v>
      </c>
      <c r="G637" t="s">
        <v>359</v>
      </c>
      <c r="H637" t="s">
        <v>8077</v>
      </c>
      <c r="I637">
        <v>3</v>
      </c>
      <c r="J637">
        <v>0</v>
      </c>
      <c r="K637">
        <v>2</v>
      </c>
      <c r="L637">
        <v>1</v>
      </c>
      <c r="M637">
        <v>0</v>
      </c>
      <c r="N637">
        <v>0</v>
      </c>
      <c r="O637" t="str">
        <f t="shared" si="63"/>
        <v/>
      </c>
      <c r="P637">
        <f>IF(ISERROR(VLOOKUP(G637,Genes!$A$2:$A$749,1,0)),0,1)</f>
        <v>1</v>
      </c>
      <c r="Q637">
        <f t="shared" si="64"/>
        <v>0</v>
      </c>
      <c r="R637">
        <f t="shared" si="65"/>
        <v>1</v>
      </c>
      <c r="S637">
        <f t="shared" si="66"/>
        <v>40</v>
      </c>
      <c r="T637">
        <f t="shared" si="67"/>
        <v>43</v>
      </c>
      <c r="U637">
        <f t="shared" si="68"/>
        <v>0</v>
      </c>
      <c r="V637" t="str">
        <f t="shared" si="69"/>
        <v/>
      </c>
    </row>
    <row r="638" spans="1:22" x14ac:dyDescent="0.2">
      <c r="A638" t="s">
        <v>8078</v>
      </c>
      <c r="B638" t="s">
        <v>83</v>
      </c>
      <c r="C638">
        <v>110929365</v>
      </c>
      <c r="D638">
        <v>110929383</v>
      </c>
      <c r="E638">
        <v>19</v>
      </c>
      <c r="F638" t="s">
        <v>66</v>
      </c>
      <c r="G638" t="s">
        <v>359</v>
      </c>
      <c r="H638" t="s">
        <v>8079</v>
      </c>
      <c r="I638">
        <v>2</v>
      </c>
      <c r="J638">
        <v>2</v>
      </c>
      <c r="K638">
        <v>0</v>
      </c>
      <c r="L638">
        <v>0</v>
      </c>
      <c r="M638">
        <v>0</v>
      </c>
      <c r="N638">
        <v>0</v>
      </c>
      <c r="O638" t="str">
        <f t="shared" si="63"/>
        <v/>
      </c>
      <c r="P638">
        <f>IF(ISERROR(VLOOKUP(G638,Genes!$A$2:$A$749,1,0)),0,1)</f>
        <v>1</v>
      </c>
      <c r="Q638">
        <f t="shared" si="64"/>
        <v>0</v>
      </c>
      <c r="R638">
        <f t="shared" si="65"/>
        <v>1</v>
      </c>
      <c r="S638">
        <f t="shared" si="66"/>
        <v>41</v>
      </c>
      <c r="T638">
        <f t="shared" si="67"/>
        <v>44</v>
      </c>
      <c r="U638">
        <f t="shared" si="68"/>
        <v>0</v>
      </c>
      <c r="V638" t="str">
        <f t="shared" si="69"/>
        <v/>
      </c>
    </row>
    <row r="639" spans="1:22" x14ac:dyDescent="0.2">
      <c r="A639" t="s">
        <v>8080</v>
      </c>
      <c r="B639" t="s">
        <v>83</v>
      </c>
      <c r="C639">
        <v>110931115</v>
      </c>
      <c r="D639">
        <v>110931207</v>
      </c>
      <c r="E639">
        <v>93</v>
      </c>
      <c r="F639" t="s">
        <v>66</v>
      </c>
      <c r="G639" t="s">
        <v>359</v>
      </c>
      <c r="H639" t="s">
        <v>8081</v>
      </c>
      <c r="I639">
        <v>2</v>
      </c>
      <c r="J639">
        <v>0</v>
      </c>
      <c r="K639">
        <v>2</v>
      </c>
      <c r="L639">
        <v>0</v>
      </c>
      <c r="M639">
        <v>0</v>
      </c>
      <c r="N639">
        <v>0</v>
      </c>
      <c r="O639" t="str">
        <f t="shared" si="63"/>
        <v>ALG13</v>
      </c>
      <c r="P639">
        <f>IF(ISERROR(VLOOKUP(G639,Genes!$A$2:$A$749,1,0)),0,1)</f>
        <v>1</v>
      </c>
      <c r="Q639">
        <f t="shared" si="64"/>
        <v>0</v>
      </c>
      <c r="R639">
        <f t="shared" si="65"/>
        <v>1</v>
      </c>
      <c r="S639">
        <f t="shared" si="66"/>
        <v>42</v>
      </c>
      <c r="T639">
        <f t="shared" si="67"/>
        <v>45</v>
      </c>
      <c r="U639">
        <f t="shared" si="68"/>
        <v>1</v>
      </c>
      <c r="V639">
        <f t="shared" si="69"/>
        <v>0.93333333333333335</v>
      </c>
    </row>
    <row r="640" spans="1:22" x14ac:dyDescent="0.2">
      <c r="A640" t="s">
        <v>8082</v>
      </c>
      <c r="B640" t="s">
        <v>265</v>
      </c>
      <c r="C640">
        <v>101983829</v>
      </c>
      <c r="D640">
        <v>101984176</v>
      </c>
      <c r="E640">
        <v>348</v>
      </c>
      <c r="F640" t="s">
        <v>74</v>
      </c>
      <c r="G640" t="s">
        <v>366</v>
      </c>
      <c r="H640" t="s">
        <v>8083</v>
      </c>
      <c r="I640">
        <v>5</v>
      </c>
      <c r="J640">
        <v>3</v>
      </c>
      <c r="K640">
        <v>2</v>
      </c>
      <c r="L640">
        <v>0</v>
      </c>
      <c r="M640">
        <v>0</v>
      </c>
      <c r="N640">
        <v>0</v>
      </c>
      <c r="O640" t="str">
        <f t="shared" si="63"/>
        <v/>
      </c>
      <c r="P640">
        <f>IF(ISERROR(VLOOKUP(G640,Genes!$A$2:$A$749,1,0)),0,1)</f>
        <v>1</v>
      </c>
      <c r="Q640">
        <f t="shared" si="64"/>
        <v>1</v>
      </c>
      <c r="R640">
        <f t="shared" si="65"/>
        <v>1</v>
      </c>
      <c r="S640">
        <f t="shared" si="66"/>
        <v>1</v>
      </c>
      <c r="T640">
        <f t="shared" si="67"/>
        <v>1</v>
      </c>
      <c r="U640">
        <f t="shared" si="68"/>
        <v>0</v>
      </c>
      <c r="V640" t="str">
        <f t="shared" si="69"/>
        <v/>
      </c>
    </row>
    <row r="641" spans="1:22" x14ac:dyDescent="0.2">
      <c r="A641" t="s">
        <v>8084</v>
      </c>
      <c r="B641" t="s">
        <v>265</v>
      </c>
      <c r="C641">
        <v>101980216</v>
      </c>
      <c r="D641">
        <v>101981118</v>
      </c>
      <c r="E641">
        <v>903</v>
      </c>
      <c r="F641" t="s">
        <v>74</v>
      </c>
      <c r="G641" t="s">
        <v>366</v>
      </c>
      <c r="H641" t="s">
        <v>8085</v>
      </c>
      <c r="I641">
        <v>15</v>
      </c>
      <c r="J641">
        <v>13</v>
      </c>
      <c r="K641">
        <v>2</v>
      </c>
      <c r="L641">
        <v>0</v>
      </c>
      <c r="M641">
        <v>0</v>
      </c>
      <c r="N641">
        <v>0</v>
      </c>
      <c r="O641" t="str">
        <f t="shared" si="63"/>
        <v>ALG2</v>
      </c>
      <c r="P641">
        <f>IF(ISERROR(VLOOKUP(G641,Genes!$A$2:$A$749,1,0)),0,1)</f>
        <v>1</v>
      </c>
      <c r="Q641">
        <f t="shared" si="64"/>
        <v>0</v>
      </c>
      <c r="R641">
        <f t="shared" si="65"/>
        <v>1</v>
      </c>
      <c r="S641">
        <f t="shared" si="66"/>
        <v>2</v>
      </c>
      <c r="T641">
        <f t="shared" si="67"/>
        <v>2</v>
      </c>
      <c r="U641">
        <f t="shared" si="68"/>
        <v>1</v>
      </c>
      <c r="V641">
        <f t="shared" si="69"/>
        <v>1</v>
      </c>
    </row>
    <row r="642" spans="1:22" x14ac:dyDescent="0.2">
      <c r="A642" t="s">
        <v>8086</v>
      </c>
      <c r="B642" t="s">
        <v>101</v>
      </c>
      <c r="C642">
        <v>183967014</v>
      </c>
      <c r="D642">
        <v>183967065</v>
      </c>
      <c r="E642">
        <v>52</v>
      </c>
      <c r="F642" t="s">
        <v>74</v>
      </c>
      <c r="G642" t="s">
        <v>373</v>
      </c>
      <c r="H642" t="s">
        <v>8087</v>
      </c>
      <c r="I642">
        <v>2</v>
      </c>
      <c r="J642">
        <v>2</v>
      </c>
      <c r="K642">
        <v>0</v>
      </c>
      <c r="L642">
        <v>0</v>
      </c>
      <c r="M642">
        <v>0</v>
      </c>
      <c r="N642">
        <v>0</v>
      </c>
      <c r="O642" t="str">
        <f t="shared" ref="O642:O705" si="70">IF(U642=1,G642,"")</f>
        <v/>
      </c>
      <c r="P642">
        <f>IF(ISERROR(VLOOKUP(G642,Genes!$A$2:$A$749,1,0)),0,1)</f>
        <v>1</v>
      </c>
      <c r="Q642">
        <f t="shared" ref="Q642:Q705" si="71">IF(G642&lt;&gt;G641,1,0)</f>
        <v>1</v>
      </c>
      <c r="R642">
        <f t="shared" ref="R642:R705" si="72">IF(I642=0,0,1)</f>
        <v>1</v>
      </c>
      <c r="S642">
        <f t="shared" ref="S642:S705" si="73">IF(Q642=1,R642,S641+R642)</f>
        <v>1</v>
      </c>
      <c r="T642">
        <f t="shared" ref="T642:T705" si="74">IF(Q642=1,1,T641+1)</f>
        <v>1</v>
      </c>
      <c r="U642">
        <f t="shared" ref="U642:U705" si="75">IF(G642&lt;&gt;G643,1,0)</f>
        <v>0</v>
      </c>
      <c r="V642" t="str">
        <f t="shared" ref="V642:V705" si="76">IF(U642=1,S642/T642,"")</f>
        <v/>
      </c>
    </row>
    <row r="643" spans="1:22" x14ac:dyDescent="0.2">
      <c r="A643" t="s">
        <v>8088</v>
      </c>
      <c r="B643" t="s">
        <v>101</v>
      </c>
      <c r="C643">
        <v>183961342</v>
      </c>
      <c r="D643">
        <v>183961418</v>
      </c>
      <c r="E643">
        <v>77</v>
      </c>
      <c r="F643" t="s">
        <v>74</v>
      </c>
      <c r="G643" t="s">
        <v>373</v>
      </c>
      <c r="H643" t="s">
        <v>8089</v>
      </c>
      <c r="I643">
        <v>2</v>
      </c>
      <c r="J643">
        <v>0</v>
      </c>
      <c r="K643">
        <v>2</v>
      </c>
      <c r="L643">
        <v>0</v>
      </c>
      <c r="M643">
        <v>0</v>
      </c>
      <c r="N643">
        <v>0</v>
      </c>
      <c r="O643" t="str">
        <f t="shared" si="70"/>
        <v/>
      </c>
      <c r="P643">
        <f>IF(ISERROR(VLOOKUP(G643,Genes!$A$2:$A$749,1,0)),0,1)</f>
        <v>1</v>
      </c>
      <c r="Q643">
        <f t="shared" si="71"/>
        <v>0</v>
      </c>
      <c r="R643">
        <f t="shared" si="72"/>
        <v>1</v>
      </c>
      <c r="S643">
        <f t="shared" si="73"/>
        <v>2</v>
      </c>
      <c r="T643">
        <f t="shared" si="74"/>
        <v>2</v>
      </c>
      <c r="U643">
        <f t="shared" si="75"/>
        <v>0</v>
      </c>
      <c r="V643" t="str">
        <f t="shared" si="76"/>
        <v/>
      </c>
    </row>
    <row r="644" spans="1:22" x14ac:dyDescent="0.2">
      <c r="A644" t="s">
        <v>8090</v>
      </c>
      <c r="B644" t="s">
        <v>101</v>
      </c>
      <c r="C644">
        <v>183960601</v>
      </c>
      <c r="D644">
        <v>183960745</v>
      </c>
      <c r="E644">
        <v>145</v>
      </c>
      <c r="F644" t="s">
        <v>74</v>
      </c>
      <c r="G644" t="s">
        <v>373</v>
      </c>
      <c r="H644" t="s">
        <v>8091</v>
      </c>
      <c r="I644">
        <v>4</v>
      </c>
      <c r="J644">
        <v>1</v>
      </c>
      <c r="K644">
        <v>2</v>
      </c>
      <c r="L644">
        <v>0</v>
      </c>
      <c r="M644">
        <v>0</v>
      </c>
      <c r="N644">
        <v>1</v>
      </c>
      <c r="O644" t="str">
        <f t="shared" si="70"/>
        <v/>
      </c>
      <c r="P644">
        <f>IF(ISERROR(VLOOKUP(G644,Genes!$A$2:$A$749,1,0)),0,1)</f>
        <v>1</v>
      </c>
      <c r="Q644">
        <f t="shared" si="71"/>
        <v>0</v>
      </c>
      <c r="R644">
        <f t="shared" si="72"/>
        <v>1</v>
      </c>
      <c r="S644">
        <f t="shared" si="73"/>
        <v>3</v>
      </c>
      <c r="T644">
        <f t="shared" si="74"/>
        <v>3</v>
      </c>
      <c r="U644">
        <f t="shared" si="75"/>
        <v>0</v>
      </c>
      <c r="V644" t="str">
        <f t="shared" si="76"/>
        <v/>
      </c>
    </row>
    <row r="645" spans="1:22" x14ac:dyDescent="0.2">
      <c r="A645" t="s">
        <v>8092</v>
      </c>
      <c r="B645" t="s">
        <v>101</v>
      </c>
      <c r="C645">
        <v>183960302</v>
      </c>
      <c r="D645">
        <v>183960464</v>
      </c>
      <c r="E645">
        <v>163</v>
      </c>
      <c r="F645" t="s">
        <v>74</v>
      </c>
      <c r="G645" t="s">
        <v>373</v>
      </c>
      <c r="H645" t="s">
        <v>8093</v>
      </c>
      <c r="I645">
        <v>4</v>
      </c>
      <c r="J645">
        <v>1</v>
      </c>
      <c r="K645">
        <v>2</v>
      </c>
      <c r="L645">
        <v>0</v>
      </c>
      <c r="M645">
        <v>0</v>
      </c>
      <c r="N645">
        <v>1</v>
      </c>
      <c r="O645" t="str">
        <f t="shared" si="70"/>
        <v/>
      </c>
      <c r="P645">
        <f>IF(ISERROR(VLOOKUP(G645,Genes!$A$2:$A$749,1,0)),0,1)</f>
        <v>1</v>
      </c>
      <c r="Q645">
        <f t="shared" si="71"/>
        <v>0</v>
      </c>
      <c r="R645">
        <f t="shared" si="72"/>
        <v>1</v>
      </c>
      <c r="S645">
        <f t="shared" si="73"/>
        <v>4</v>
      </c>
      <c r="T645">
        <f t="shared" si="74"/>
        <v>4</v>
      </c>
      <c r="U645">
        <f t="shared" si="75"/>
        <v>0</v>
      </c>
      <c r="V645" t="str">
        <f t="shared" si="76"/>
        <v/>
      </c>
    </row>
    <row r="646" spans="1:22" x14ac:dyDescent="0.2">
      <c r="A646" t="s">
        <v>8094</v>
      </c>
      <c r="B646" t="s">
        <v>101</v>
      </c>
      <c r="C646">
        <v>183966778</v>
      </c>
      <c r="D646">
        <v>183966853</v>
      </c>
      <c r="E646">
        <v>76</v>
      </c>
      <c r="F646" t="s">
        <v>74</v>
      </c>
      <c r="G646" t="s">
        <v>373</v>
      </c>
      <c r="H646" t="s">
        <v>8095</v>
      </c>
      <c r="I646">
        <v>5</v>
      </c>
      <c r="J646">
        <v>1</v>
      </c>
      <c r="K646">
        <v>0</v>
      </c>
      <c r="L646">
        <v>1</v>
      </c>
      <c r="M646">
        <v>1</v>
      </c>
      <c r="N646">
        <v>2</v>
      </c>
      <c r="O646" t="str">
        <f t="shared" si="70"/>
        <v/>
      </c>
      <c r="P646">
        <f>IF(ISERROR(VLOOKUP(G646,Genes!$A$2:$A$749,1,0)),0,1)</f>
        <v>1</v>
      </c>
      <c r="Q646">
        <f t="shared" si="71"/>
        <v>0</v>
      </c>
      <c r="R646">
        <f t="shared" si="72"/>
        <v>1</v>
      </c>
      <c r="S646">
        <f t="shared" si="73"/>
        <v>5</v>
      </c>
      <c r="T646">
        <f t="shared" si="74"/>
        <v>5</v>
      </c>
      <c r="U646">
        <f t="shared" si="75"/>
        <v>0</v>
      </c>
      <c r="V646" t="str">
        <f t="shared" si="76"/>
        <v/>
      </c>
    </row>
    <row r="647" spans="1:22" x14ac:dyDescent="0.2">
      <c r="A647" t="s">
        <v>8096</v>
      </c>
      <c r="B647" t="s">
        <v>101</v>
      </c>
      <c r="C647">
        <v>183966533</v>
      </c>
      <c r="D647">
        <v>183966728</v>
      </c>
      <c r="E647">
        <v>196</v>
      </c>
      <c r="F647" t="s">
        <v>74</v>
      </c>
      <c r="G647" t="s">
        <v>373</v>
      </c>
      <c r="H647" t="s">
        <v>8097</v>
      </c>
      <c r="I647">
        <v>5</v>
      </c>
      <c r="J647">
        <v>1</v>
      </c>
      <c r="K647">
        <v>2</v>
      </c>
      <c r="L647">
        <v>1</v>
      </c>
      <c r="M647">
        <v>1</v>
      </c>
      <c r="N647">
        <v>0</v>
      </c>
      <c r="O647" t="str">
        <f t="shared" si="70"/>
        <v/>
      </c>
      <c r="P647">
        <f>IF(ISERROR(VLOOKUP(G647,Genes!$A$2:$A$749,1,0)),0,1)</f>
        <v>1</v>
      </c>
      <c r="Q647">
        <f t="shared" si="71"/>
        <v>0</v>
      </c>
      <c r="R647">
        <f t="shared" si="72"/>
        <v>1</v>
      </c>
      <c r="S647">
        <f t="shared" si="73"/>
        <v>6</v>
      </c>
      <c r="T647">
        <f t="shared" si="74"/>
        <v>6</v>
      </c>
      <c r="U647">
        <f t="shared" si="75"/>
        <v>0</v>
      </c>
      <c r="V647" t="str">
        <f t="shared" si="76"/>
        <v/>
      </c>
    </row>
    <row r="648" spans="1:22" x14ac:dyDescent="0.2">
      <c r="A648" t="s">
        <v>8098</v>
      </c>
      <c r="B648" t="s">
        <v>101</v>
      </c>
      <c r="C648">
        <v>183965474</v>
      </c>
      <c r="D648">
        <v>183965570</v>
      </c>
      <c r="E648">
        <v>97</v>
      </c>
      <c r="F648" t="s">
        <v>74</v>
      </c>
      <c r="G648" t="s">
        <v>373</v>
      </c>
      <c r="H648" t="s">
        <v>8099</v>
      </c>
      <c r="I648">
        <v>0</v>
      </c>
      <c r="J648">
        <v>0</v>
      </c>
      <c r="K648">
        <v>0</v>
      </c>
      <c r="L648">
        <v>0</v>
      </c>
      <c r="M648">
        <v>0</v>
      </c>
      <c r="N648">
        <v>0</v>
      </c>
      <c r="O648" t="str">
        <f t="shared" si="70"/>
        <v/>
      </c>
      <c r="P648">
        <f>IF(ISERROR(VLOOKUP(G648,Genes!$A$2:$A$749,1,0)),0,1)</f>
        <v>1</v>
      </c>
      <c r="Q648">
        <f t="shared" si="71"/>
        <v>0</v>
      </c>
      <c r="R648">
        <f t="shared" si="72"/>
        <v>0</v>
      </c>
      <c r="S648">
        <f t="shared" si="73"/>
        <v>6</v>
      </c>
      <c r="T648">
        <f t="shared" si="74"/>
        <v>7</v>
      </c>
      <c r="U648">
        <f t="shared" si="75"/>
        <v>0</v>
      </c>
      <c r="V648" t="str">
        <f t="shared" si="76"/>
        <v/>
      </c>
    </row>
    <row r="649" spans="1:22" x14ac:dyDescent="0.2">
      <c r="A649" t="s">
        <v>8100</v>
      </c>
      <c r="B649" t="s">
        <v>101</v>
      </c>
      <c r="C649">
        <v>183963501</v>
      </c>
      <c r="D649">
        <v>183963600</v>
      </c>
      <c r="E649">
        <v>100</v>
      </c>
      <c r="F649" t="s">
        <v>74</v>
      </c>
      <c r="G649" t="s">
        <v>373</v>
      </c>
      <c r="H649" t="s">
        <v>8101</v>
      </c>
      <c r="I649">
        <v>4</v>
      </c>
      <c r="J649">
        <v>0</v>
      </c>
      <c r="K649">
        <v>2</v>
      </c>
      <c r="L649">
        <v>0</v>
      </c>
      <c r="M649">
        <v>1</v>
      </c>
      <c r="N649">
        <v>1</v>
      </c>
      <c r="O649" t="str">
        <f t="shared" si="70"/>
        <v/>
      </c>
      <c r="P649">
        <f>IF(ISERROR(VLOOKUP(G649,Genes!$A$2:$A$749,1,0)),0,1)</f>
        <v>1</v>
      </c>
      <c r="Q649">
        <f t="shared" si="71"/>
        <v>0</v>
      </c>
      <c r="R649">
        <f t="shared" si="72"/>
        <v>1</v>
      </c>
      <c r="S649">
        <f t="shared" si="73"/>
        <v>7</v>
      </c>
      <c r="T649">
        <f t="shared" si="74"/>
        <v>8</v>
      </c>
      <c r="U649">
        <f t="shared" si="75"/>
        <v>0</v>
      </c>
      <c r="V649" t="str">
        <f t="shared" si="76"/>
        <v/>
      </c>
    </row>
    <row r="650" spans="1:22" x14ac:dyDescent="0.2">
      <c r="A650" t="s">
        <v>8102</v>
      </c>
      <c r="B650" t="s">
        <v>101</v>
      </c>
      <c r="C650">
        <v>183963256</v>
      </c>
      <c r="D650">
        <v>183963403</v>
      </c>
      <c r="E650">
        <v>148</v>
      </c>
      <c r="F650" t="s">
        <v>74</v>
      </c>
      <c r="G650" t="s">
        <v>373</v>
      </c>
      <c r="H650" t="s">
        <v>8103</v>
      </c>
      <c r="I650">
        <v>6</v>
      </c>
      <c r="J650">
        <v>1</v>
      </c>
      <c r="K650">
        <v>2</v>
      </c>
      <c r="L650">
        <v>0</v>
      </c>
      <c r="M650">
        <v>1</v>
      </c>
      <c r="N650">
        <v>2</v>
      </c>
      <c r="O650" t="str">
        <f t="shared" si="70"/>
        <v/>
      </c>
      <c r="P650">
        <f>IF(ISERROR(VLOOKUP(G650,Genes!$A$2:$A$749,1,0)),0,1)</f>
        <v>1</v>
      </c>
      <c r="Q650">
        <f t="shared" si="71"/>
        <v>0</v>
      </c>
      <c r="R650">
        <f t="shared" si="72"/>
        <v>1</v>
      </c>
      <c r="S650">
        <f t="shared" si="73"/>
        <v>8</v>
      </c>
      <c r="T650">
        <f t="shared" si="74"/>
        <v>9</v>
      </c>
      <c r="U650">
        <f t="shared" si="75"/>
        <v>0</v>
      </c>
      <c r="V650" t="str">
        <f t="shared" si="76"/>
        <v/>
      </c>
    </row>
    <row r="651" spans="1:22" x14ac:dyDescent="0.2">
      <c r="A651" t="s">
        <v>8104</v>
      </c>
      <c r="B651" t="s">
        <v>101</v>
      </c>
      <c r="C651">
        <v>183962986</v>
      </c>
      <c r="D651">
        <v>183963146</v>
      </c>
      <c r="E651">
        <v>161</v>
      </c>
      <c r="F651" t="s">
        <v>74</v>
      </c>
      <c r="G651" t="s">
        <v>373</v>
      </c>
      <c r="H651" t="s">
        <v>8105</v>
      </c>
      <c r="I651">
        <v>4</v>
      </c>
      <c r="J651">
        <v>1</v>
      </c>
      <c r="K651">
        <v>2</v>
      </c>
      <c r="L651">
        <v>0</v>
      </c>
      <c r="M651">
        <v>0</v>
      </c>
      <c r="N651">
        <v>1</v>
      </c>
      <c r="O651" t="str">
        <f t="shared" si="70"/>
        <v/>
      </c>
      <c r="P651">
        <f>IF(ISERROR(VLOOKUP(G651,Genes!$A$2:$A$749,1,0)),0,1)</f>
        <v>1</v>
      </c>
      <c r="Q651">
        <f t="shared" si="71"/>
        <v>0</v>
      </c>
      <c r="R651">
        <f t="shared" si="72"/>
        <v>1</v>
      </c>
      <c r="S651">
        <f t="shared" si="73"/>
        <v>9</v>
      </c>
      <c r="T651">
        <f t="shared" si="74"/>
        <v>10</v>
      </c>
      <c r="U651">
        <f t="shared" si="75"/>
        <v>0</v>
      </c>
      <c r="V651" t="str">
        <f t="shared" si="76"/>
        <v/>
      </c>
    </row>
    <row r="652" spans="1:22" x14ac:dyDescent="0.2">
      <c r="A652" t="s">
        <v>8106</v>
      </c>
      <c r="B652" t="s">
        <v>101</v>
      </c>
      <c r="C652">
        <v>183962389</v>
      </c>
      <c r="D652">
        <v>183962509</v>
      </c>
      <c r="E652">
        <v>121</v>
      </c>
      <c r="F652" t="s">
        <v>74</v>
      </c>
      <c r="G652" t="s">
        <v>373</v>
      </c>
      <c r="H652" t="s">
        <v>8107</v>
      </c>
      <c r="I652">
        <v>3</v>
      </c>
      <c r="J652">
        <v>1</v>
      </c>
      <c r="K652">
        <v>1</v>
      </c>
      <c r="L652">
        <v>1</v>
      </c>
      <c r="M652">
        <v>0</v>
      </c>
      <c r="N652">
        <v>0</v>
      </c>
      <c r="O652" t="str">
        <f t="shared" si="70"/>
        <v/>
      </c>
      <c r="P652">
        <f>IF(ISERROR(VLOOKUP(G652,Genes!$A$2:$A$749,1,0)),0,1)</f>
        <v>1</v>
      </c>
      <c r="Q652">
        <f t="shared" si="71"/>
        <v>0</v>
      </c>
      <c r="R652">
        <f t="shared" si="72"/>
        <v>1</v>
      </c>
      <c r="S652">
        <f t="shared" si="73"/>
        <v>10</v>
      </c>
      <c r="T652">
        <f t="shared" si="74"/>
        <v>11</v>
      </c>
      <c r="U652">
        <f t="shared" si="75"/>
        <v>0</v>
      </c>
      <c r="V652" t="str">
        <f t="shared" si="76"/>
        <v/>
      </c>
    </row>
    <row r="653" spans="1:22" x14ac:dyDescent="0.2">
      <c r="A653" t="s">
        <v>8108</v>
      </c>
      <c r="B653" t="s">
        <v>101</v>
      </c>
      <c r="C653">
        <v>183961579</v>
      </c>
      <c r="D653">
        <v>183961784</v>
      </c>
      <c r="E653">
        <v>206</v>
      </c>
      <c r="F653" t="s">
        <v>74</v>
      </c>
      <c r="G653" t="s">
        <v>373</v>
      </c>
      <c r="H653" t="s">
        <v>8109</v>
      </c>
      <c r="I653">
        <v>4</v>
      </c>
      <c r="J653">
        <v>1</v>
      </c>
      <c r="K653">
        <v>2</v>
      </c>
      <c r="L653">
        <v>0</v>
      </c>
      <c r="M653">
        <v>0</v>
      </c>
      <c r="N653">
        <v>1</v>
      </c>
      <c r="O653" t="str">
        <f t="shared" si="70"/>
        <v>ALG3</v>
      </c>
      <c r="P653">
        <f>IF(ISERROR(VLOOKUP(G653,Genes!$A$2:$A$749,1,0)),0,1)</f>
        <v>1</v>
      </c>
      <c r="Q653">
        <f t="shared" si="71"/>
        <v>0</v>
      </c>
      <c r="R653">
        <f t="shared" si="72"/>
        <v>1</v>
      </c>
      <c r="S653">
        <f t="shared" si="73"/>
        <v>11</v>
      </c>
      <c r="T653">
        <f t="shared" si="74"/>
        <v>12</v>
      </c>
      <c r="U653">
        <f t="shared" si="75"/>
        <v>1</v>
      </c>
      <c r="V653">
        <f t="shared" si="76"/>
        <v>0.91666666666666663</v>
      </c>
    </row>
    <row r="654" spans="1:22" x14ac:dyDescent="0.2">
      <c r="A654" t="s">
        <v>8110</v>
      </c>
      <c r="B654" t="s">
        <v>183</v>
      </c>
      <c r="C654">
        <v>63836649</v>
      </c>
      <c r="D654">
        <v>63836730</v>
      </c>
      <c r="E654">
        <v>82</v>
      </c>
      <c r="F654" t="s">
        <v>66</v>
      </c>
      <c r="G654" t="s">
        <v>380</v>
      </c>
      <c r="H654" t="s">
        <v>8111</v>
      </c>
      <c r="I654">
        <v>2</v>
      </c>
      <c r="J654">
        <v>0</v>
      </c>
      <c r="K654">
        <v>2</v>
      </c>
      <c r="L654">
        <v>0</v>
      </c>
      <c r="M654">
        <v>0</v>
      </c>
      <c r="N654">
        <v>0</v>
      </c>
      <c r="O654" t="str">
        <f t="shared" si="70"/>
        <v/>
      </c>
      <c r="P654">
        <f>IF(ISERROR(VLOOKUP(G654,Genes!$A$2:$A$749,1,0)),0,1)</f>
        <v>1</v>
      </c>
      <c r="Q654">
        <f t="shared" si="71"/>
        <v>1</v>
      </c>
      <c r="R654">
        <f t="shared" si="72"/>
        <v>1</v>
      </c>
      <c r="S654">
        <f t="shared" si="73"/>
        <v>1</v>
      </c>
      <c r="T654">
        <f t="shared" si="74"/>
        <v>1</v>
      </c>
      <c r="U654">
        <f t="shared" si="75"/>
        <v>0</v>
      </c>
      <c r="V654" t="str">
        <f t="shared" si="76"/>
        <v/>
      </c>
    </row>
    <row r="655" spans="1:22" x14ac:dyDescent="0.2">
      <c r="A655" t="s">
        <v>8112</v>
      </c>
      <c r="B655" t="s">
        <v>183</v>
      </c>
      <c r="C655">
        <v>63881544</v>
      </c>
      <c r="D655">
        <v>63881628</v>
      </c>
      <c r="E655">
        <v>85</v>
      </c>
      <c r="F655" t="s">
        <v>66</v>
      </c>
      <c r="G655" t="s">
        <v>380</v>
      </c>
      <c r="H655" t="s">
        <v>8113</v>
      </c>
      <c r="I655">
        <v>2</v>
      </c>
      <c r="J655">
        <v>0</v>
      </c>
      <c r="K655">
        <v>2</v>
      </c>
      <c r="L655">
        <v>0</v>
      </c>
      <c r="M655">
        <v>0</v>
      </c>
      <c r="N655">
        <v>0</v>
      </c>
      <c r="O655" t="str">
        <f t="shared" si="70"/>
        <v/>
      </c>
      <c r="P655">
        <f>IF(ISERROR(VLOOKUP(G655,Genes!$A$2:$A$749,1,0)),0,1)</f>
        <v>1</v>
      </c>
      <c r="Q655">
        <f t="shared" si="71"/>
        <v>0</v>
      </c>
      <c r="R655">
        <f t="shared" si="72"/>
        <v>1</v>
      </c>
      <c r="S655">
        <f t="shared" si="73"/>
        <v>2</v>
      </c>
      <c r="T655">
        <f t="shared" si="74"/>
        <v>2</v>
      </c>
      <c r="U655">
        <f t="shared" si="75"/>
        <v>0</v>
      </c>
      <c r="V655" t="str">
        <f t="shared" si="76"/>
        <v/>
      </c>
    </row>
    <row r="656" spans="1:22" x14ac:dyDescent="0.2">
      <c r="A656" t="s">
        <v>8114</v>
      </c>
      <c r="B656" t="s">
        <v>183</v>
      </c>
      <c r="C656">
        <v>63885041</v>
      </c>
      <c r="D656">
        <v>63885111</v>
      </c>
      <c r="E656">
        <v>71</v>
      </c>
      <c r="F656" t="s">
        <v>66</v>
      </c>
      <c r="G656" t="s">
        <v>380</v>
      </c>
      <c r="H656" t="s">
        <v>8115</v>
      </c>
      <c r="I656">
        <v>2</v>
      </c>
      <c r="J656">
        <v>0</v>
      </c>
      <c r="K656">
        <v>2</v>
      </c>
      <c r="L656">
        <v>0</v>
      </c>
      <c r="M656">
        <v>0</v>
      </c>
      <c r="N656">
        <v>0</v>
      </c>
      <c r="O656" t="str">
        <f t="shared" si="70"/>
        <v/>
      </c>
      <c r="P656">
        <f>IF(ISERROR(VLOOKUP(G656,Genes!$A$2:$A$749,1,0)),0,1)</f>
        <v>1</v>
      </c>
      <c r="Q656">
        <f t="shared" si="71"/>
        <v>0</v>
      </c>
      <c r="R656">
        <f t="shared" si="72"/>
        <v>1</v>
      </c>
      <c r="S656">
        <f t="shared" si="73"/>
        <v>3</v>
      </c>
      <c r="T656">
        <f t="shared" si="74"/>
        <v>3</v>
      </c>
      <c r="U656">
        <f t="shared" si="75"/>
        <v>0</v>
      </c>
      <c r="V656" t="str">
        <f t="shared" si="76"/>
        <v/>
      </c>
    </row>
    <row r="657" spans="1:22" x14ac:dyDescent="0.2">
      <c r="A657" t="s">
        <v>8116</v>
      </c>
      <c r="B657" t="s">
        <v>183</v>
      </c>
      <c r="C657">
        <v>63894404</v>
      </c>
      <c r="D657">
        <v>63894472</v>
      </c>
      <c r="E657">
        <v>69</v>
      </c>
      <c r="F657" t="s">
        <v>66</v>
      </c>
      <c r="G657" t="s">
        <v>380</v>
      </c>
      <c r="H657" t="s">
        <v>8117</v>
      </c>
      <c r="I657">
        <v>3</v>
      </c>
      <c r="J657">
        <v>0</v>
      </c>
      <c r="K657">
        <v>2</v>
      </c>
      <c r="L657">
        <v>0</v>
      </c>
      <c r="M657">
        <v>0</v>
      </c>
      <c r="N657">
        <v>1</v>
      </c>
      <c r="O657" t="str">
        <f t="shared" si="70"/>
        <v/>
      </c>
      <c r="P657">
        <f>IF(ISERROR(VLOOKUP(G657,Genes!$A$2:$A$749,1,0)),0,1)</f>
        <v>1</v>
      </c>
      <c r="Q657">
        <f t="shared" si="71"/>
        <v>0</v>
      </c>
      <c r="R657">
        <f t="shared" si="72"/>
        <v>1</v>
      </c>
      <c r="S657">
        <f t="shared" si="73"/>
        <v>4</v>
      </c>
      <c r="T657">
        <f t="shared" si="74"/>
        <v>4</v>
      </c>
      <c r="U657">
        <f t="shared" si="75"/>
        <v>0</v>
      </c>
      <c r="V657" t="str">
        <f t="shared" si="76"/>
        <v/>
      </c>
    </row>
    <row r="658" spans="1:22" x14ac:dyDescent="0.2">
      <c r="A658" t="s">
        <v>8118</v>
      </c>
      <c r="B658" t="s">
        <v>183</v>
      </c>
      <c r="C658">
        <v>63894599</v>
      </c>
      <c r="D658">
        <v>63894797</v>
      </c>
      <c r="E658">
        <v>199</v>
      </c>
      <c r="F658" t="s">
        <v>66</v>
      </c>
      <c r="G658" t="s">
        <v>380</v>
      </c>
      <c r="H658" t="s">
        <v>8119</v>
      </c>
      <c r="I658">
        <v>4</v>
      </c>
      <c r="J658">
        <v>1</v>
      </c>
      <c r="K658">
        <v>2</v>
      </c>
      <c r="L658">
        <v>0</v>
      </c>
      <c r="M658">
        <v>0</v>
      </c>
      <c r="N658">
        <v>1</v>
      </c>
      <c r="O658" t="str">
        <f t="shared" si="70"/>
        <v/>
      </c>
      <c r="P658">
        <f>IF(ISERROR(VLOOKUP(G658,Genes!$A$2:$A$749,1,0)),0,1)</f>
        <v>1</v>
      </c>
      <c r="Q658">
        <f t="shared" si="71"/>
        <v>0</v>
      </c>
      <c r="R658">
        <f t="shared" si="72"/>
        <v>1</v>
      </c>
      <c r="S658">
        <f t="shared" si="73"/>
        <v>5</v>
      </c>
      <c r="T658">
        <f t="shared" si="74"/>
        <v>5</v>
      </c>
      <c r="U658">
        <f t="shared" si="75"/>
        <v>0</v>
      </c>
      <c r="V658" t="str">
        <f t="shared" si="76"/>
        <v/>
      </c>
    </row>
    <row r="659" spans="1:22" x14ac:dyDescent="0.2">
      <c r="A659" t="s">
        <v>8120</v>
      </c>
      <c r="B659" t="s">
        <v>183</v>
      </c>
      <c r="C659">
        <v>63902494</v>
      </c>
      <c r="D659">
        <v>63902691</v>
      </c>
      <c r="E659">
        <v>198</v>
      </c>
      <c r="F659" t="s">
        <v>66</v>
      </c>
      <c r="G659" t="s">
        <v>380</v>
      </c>
      <c r="H659" t="s">
        <v>8121</v>
      </c>
      <c r="I659">
        <v>3</v>
      </c>
      <c r="J659">
        <v>1</v>
      </c>
      <c r="K659">
        <v>2</v>
      </c>
      <c r="L659">
        <v>0</v>
      </c>
      <c r="M659">
        <v>0</v>
      </c>
      <c r="N659">
        <v>0</v>
      </c>
      <c r="O659" t="str">
        <f t="shared" si="70"/>
        <v/>
      </c>
      <c r="P659">
        <f>IF(ISERROR(VLOOKUP(G659,Genes!$A$2:$A$749,1,0)),0,1)</f>
        <v>1</v>
      </c>
      <c r="Q659">
        <f t="shared" si="71"/>
        <v>0</v>
      </c>
      <c r="R659">
        <f t="shared" si="72"/>
        <v>1</v>
      </c>
      <c r="S659">
        <f t="shared" si="73"/>
        <v>6</v>
      </c>
      <c r="T659">
        <f t="shared" si="74"/>
        <v>6</v>
      </c>
      <c r="U659">
        <f t="shared" si="75"/>
        <v>0</v>
      </c>
      <c r="V659" t="str">
        <f t="shared" si="76"/>
        <v/>
      </c>
    </row>
    <row r="660" spans="1:22" x14ac:dyDescent="0.2">
      <c r="A660" t="s">
        <v>8122</v>
      </c>
      <c r="B660" t="s">
        <v>183</v>
      </c>
      <c r="C660">
        <v>63862184</v>
      </c>
      <c r="D660">
        <v>63862268</v>
      </c>
      <c r="E660">
        <v>85</v>
      </c>
      <c r="F660" t="s">
        <v>66</v>
      </c>
      <c r="G660" t="s">
        <v>380</v>
      </c>
      <c r="H660" t="s">
        <v>8123</v>
      </c>
      <c r="I660">
        <v>2</v>
      </c>
      <c r="J660">
        <v>0</v>
      </c>
      <c r="K660">
        <v>2</v>
      </c>
      <c r="L660">
        <v>0</v>
      </c>
      <c r="M660">
        <v>0</v>
      </c>
      <c r="N660">
        <v>0</v>
      </c>
      <c r="O660" t="str">
        <f t="shared" si="70"/>
        <v/>
      </c>
      <c r="P660">
        <f>IF(ISERROR(VLOOKUP(G660,Genes!$A$2:$A$749,1,0)),0,1)</f>
        <v>1</v>
      </c>
      <c r="Q660">
        <f t="shared" si="71"/>
        <v>0</v>
      </c>
      <c r="R660">
        <f t="shared" si="72"/>
        <v>1</v>
      </c>
      <c r="S660">
        <f t="shared" si="73"/>
        <v>7</v>
      </c>
      <c r="T660">
        <f t="shared" si="74"/>
        <v>7</v>
      </c>
      <c r="U660">
        <f t="shared" si="75"/>
        <v>0</v>
      </c>
      <c r="V660" t="str">
        <f t="shared" si="76"/>
        <v/>
      </c>
    </row>
    <row r="661" spans="1:22" x14ac:dyDescent="0.2">
      <c r="A661" t="s">
        <v>8124</v>
      </c>
      <c r="B661" t="s">
        <v>183</v>
      </c>
      <c r="C661">
        <v>63867925</v>
      </c>
      <c r="D661">
        <v>63868014</v>
      </c>
      <c r="E661">
        <v>90</v>
      </c>
      <c r="F661" t="s">
        <v>66</v>
      </c>
      <c r="G661" t="s">
        <v>380</v>
      </c>
      <c r="H661" t="s">
        <v>8125</v>
      </c>
      <c r="I661">
        <v>2</v>
      </c>
      <c r="J661">
        <v>0</v>
      </c>
      <c r="K661">
        <v>2</v>
      </c>
      <c r="L661">
        <v>0</v>
      </c>
      <c r="M661">
        <v>0</v>
      </c>
      <c r="N661">
        <v>0</v>
      </c>
      <c r="O661" t="str">
        <f t="shared" si="70"/>
        <v/>
      </c>
      <c r="P661">
        <f>IF(ISERROR(VLOOKUP(G661,Genes!$A$2:$A$749,1,0)),0,1)</f>
        <v>1</v>
      </c>
      <c r="Q661">
        <f t="shared" si="71"/>
        <v>0</v>
      </c>
      <c r="R661">
        <f t="shared" si="72"/>
        <v>1</v>
      </c>
      <c r="S661">
        <f t="shared" si="73"/>
        <v>8</v>
      </c>
      <c r="T661">
        <f t="shared" si="74"/>
        <v>8</v>
      </c>
      <c r="U661">
        <f t="shared" si="75"/>
        <v>0</v>
      </c>
      <c r="V661" t="str">
        <f t="shared" si="76"/>
        <v/>
      </c>
    </row>
    <row r="662" spans="1:22" x14ac:dyDescent="0.2">
      <c r="A662" t="s">
        <v>8126</v>
      </c>
      <c r="B662" t="s">
        <v>183</v>
      </c>
      <c r="C662">
        <v>63870124</v>
      </c>
      <c r="D662">
        <v>63870212</v>
      </c>
      <c r="E662">
        <v>89</v>
      </c>
      <c r="F662" t="s">
        <v>66</v>
      </c>
      <c r="G662" t="s">
        <v>380</v>
      </c>
      <c r="H662" t="s">
        <v>8127</v>
      </c>
      <c r="I662">
        <v>2</v>
      </c>
      <c r="J662">
        <v>0</v>
      </c>
      <c r="K662">
        <v>2</v>
      </c>
      <c r="L662">
        <v>0</v>
      </c>
      <c r="M662">
        <v>0</v>
      </c>
      <c r="N662">
        <v>0</v>
      </c>
      <c r="O662" t="str">
        <f t="shared" si="70"/>
        <v/>
      </c>
      <c r="P662">
        <f>IF(ISERROR(VLOOKUP(G662,Genes!$A$2:$A$749,1,0)),0,1)</f>
        <v>1</v>
      </c>
      <c r="Q662">
        <f t="shared" si="71"/>
        <v>0</v>
      </c>
      <c r="R662">
        <f t="shared" si="72"/>
        <v>1</v>
      </c>
      <c r="S662">
        <f t="shared" si="73"/>
        <v>9</v>
      </c>
      <c r="T662">
        <f t="shared" si="74"/>
        <v>9</v>
      </c>
      <c r="U662">
        <f t="shared" si="75"/>
        <v>0</v>
      </c>
      <c r="V662" t="str">
        <f t="shared" si="76"/>
        <v/>
      </c>
    </row>
    <row r="663" spans="1:22" x14ac:dyDescent="0.2">
      <c r="A663" t="s">
        <v>8128</v>
      </c>
      <c r="B663" t="s">
        <v>183</v>
      </c>
      <c r="C663">
        <v>63871988</v>
      </c>
      <c r="D663">
        <v>63872070</v>
      </c>
      <c r="E663">
        <v>83</v>
      </c>
      <c r="F663" t="s">
        <v>66</v>
      </c>
      <c r="G663" t="s">
        <v>380</v>
      </c>
      <c r="H663" t="s">
        <v>8129</v>
      </c>
      <c r="I663">
        <v>2</v>
      </c>
      <c r="J663">
        <v>0</v>
      </c>
      <c r="K663">
        <v>2</v>
      </c>
      <c r="L663">
        <v>0</v>
      </c>
      <c r="M663">
        <v>0</v>
      </c>
      <c r="N663">
        <v>0</v>
      </c>
      <c r="O663" t="str">
        <f t="shared" si="70"/>
        <v/>
      </c>
      <c r="P663">
        <f>IF(ISERROR(VLOOKUP(G663,Genes!$A$2:$A$749,1,0)),0,1)</f>
        <v>1</v>
      </c>
      <c r="Q663">
        <f t="shared" si="71"/>
        <v>0</v>
      </c>
      <c r="R663">
        <f t="shared" si="72"/>
        <v>1</v>
      </c>
      <c r="S663">
        <f t="shared" si="73"/>
        <v>10</v>
      </c>
      <c r="T663">
        <f t="shared" si="74"/>
        <v>10</v>
      </c>
      <c r="U663">
        <f t="shared" si="75"/>
        <v>0</v>
      </c>
      <c r="V663" t="str">
        <f t="shared" si="76"/>
        <v/>
      </c>
    </row>
    <row r="664" spans="1:22" x14ac:dyDescent="0.2">
      <c r="A664" t="s">
        <v>8130</v>
      </c>
      <c r="B664" t="s">
        <v>183</v>
      </c>
      <c r="C664">
        <v>63872733</v>
      </c>
      <c r="D664">
        <v>63872797</v>
      </c>
      <c r="E664">
        <v>65</v>
      </c>
      <c r="F664" t="s">
        <v>66</v>
      </c>
      <c r="G664" t="s">
        <v>380</v>
      </c>
      <c r="H664" t="s">
        <v>8131</v>
      </c>
      <c r="I664">
        <v>2</v>
      </c>
      <c r="J664">
        <v>0</v>
      </c>
      <c r="K664">
        <v>2</v>
      </c>
      <c r="L664">
        <v>0</v>
      </c>
      <c r="M664">
        <v>0</v>
      </c>
      <c r="N664">
        <v>0</v>
      </c>
      <c r="O664" t="str">
        <f t="shared" si="70"/>
        <v/>
      </c>
      <c r="P664">
        <f>IF(ISERROR(VLOOKUP(G664,Genes!$A$2:$A$749,1,0)),0,1)</f>
        <v>1</v>
      </c>
      <c r="Q664">
        <f t="shared" si="71"/>
        <v>0</v>
      </c>
      <c r="R664">
        <f t="shared" si="72"/>
        <v>1</v>
      </c>
      <c r="S664">
        <f t="shared" si="73"/>
        <v>11</v>
      </c>
      <c r="T664">
        <f t="shared" si="74"/>
        <v>11</v>
      </c>
      <c r="U664">
        <f t="shared" si="75"/>
        <v>0</v>
      </c>
      <c r="V664" t="str">
        <f t="shared" si="76"/>
        <v/>
      </c>
    </row>
    <row r="665" spans="1:22" x14ac:dyDescent="0.2">
      <c r="A665" t="s">
        <v>8132</v>
      </c>
      <c r="B665" t="s">
        <v>183</v>
      </c>
      <c r="C665">
        <v>63876817</v>
      </c>
      <c r="D665">
        <v>63877002</v>
      </c>
      <c r="E665">
        <v>186</v>
      </c>
      <c r="F665" t="s">
        <v>66</v>
      </c>
      <c r="G665" t="s">
        <v>380</v>
      </c>
      <c r="H665" t="s">
        <v>8133</v>
      </c>
      <c r="I665">
        <v>3</v>
      </c>
      <c r="J665">
        <v>1</v>
      </c>
      <c r="K665">
        <v>2</v>
      </c>
      <c r="L665">
        <v>0</v>
      </c>
      <c r="M665">
        <v>0</v>
      </c>
      <c r="N665">
        <v>0</v>
      </c>
      <c r="O665" t="str">
        <f t="shared" si="70"/>
        <v/>
      </c>
      <c r="P665">
        <f>IF(ISERROR(VLOOKUP(G665,Genes!$A$2:$A$749,1,0)),0,1)</f>
        <v>1</v>
      </c>
      <c r="Q665">
        <f t="shared" si="71"/>
        <v>0</v>
      </c>
      <c r="R665">
        <f t="shared" si="72"/>
        <v>1</v>
      </c>
      <c r="S665">
        <f t="shared" si="73"/>
        <v>12</v>
      </c>
      <c r="T665">
        <f t="shared" si="74"/>
        <v>12</v>
      </c>
      <c r="U665">
        <f t="shared" si="75"/>
        <v>0</v>
      </c>
      <c r="V665" t="str">
        <f t="shared" si="76"/>
        <v/>
      </c>
    </row>
    <row r="666" spans="1:22" x14ac:dyDescent="0.2">
      <c r="A666" t="s">
        <v>8134</v>
      </c>
      <c r="B666" t="s">
        <v>183</v>
      </c>
      <c r="C666">
        <v>63877597</v>
      </c>
      <c r="D666">
        <v>63877732</v>
      </c>
      <c r="E666">
        <v>136</v>
      </c>
      <c r="F666" t="s">
        <v>66</v>
      </c>
      <c r="G666" t="s">
        <v>380</v>
      </c>
      <c r="H666" t="s">
        <v>8135</v>
      </c>
      <c r="I666">
        <v>3</v>
      </c>
      <c r="J666">
        <v>1</v>
      </c>
      <c r="K666">
        <v>2</v>
      </c>
      <c r="L666">
        <v>0</v>
      </c>
      <c r="M666">
        <v>0</v>
      </c>
      <c r="N666">
        <v>0</v>
      </c>
      <c r="O666" t="str">
        <f t="shared" si="70"/>
        <v/>
      </c>
      <c r="P666">
        <f>IF(ISERROR(VLOOKUP(G666,Genes!$A$2:$A$749,1,0)),0,1)</f>
        <v>1</v>
      </c>
      <c r="Q666">
        <f t="shared" si="71"/>
        <v>0</v>
      </c>
      <c r="R666">
        <f t="shared" si="72"/>
        <v>1</v>
      </c>
      <c r="S666">
        <f t="shared" si="73"/>
        <v>13</v>
      </c>
      <c r="T666">
        <f t="shared" si="74"/>
        <v>13</v>
      </c>
      <c r="U666">
        <f t="shared" si="75"/>
        <v>0</v>
      </c>
      <c r="V666" t="str">
        <f t="shared" si="76"/>
        <v/>
      </c>
    </row>
    <row r="667" spans="1:22" x14ac:dyDescent="0.2">
      <c r="A667" t="s">
        <v>8136</v>
      </c>
      <c r="B667" t="s">
        <v>183</v>
      </c>
      <c r="C667">
        <v>63879732</v>
      </c>
      <c r="D667">
        <v>63879817</v>
      </c>
      <c r="E667">
        <v>86</v>
      </c>
      <c r="F667" t="s">
        <v>66</v>
      </c>
      <c r="G667" t="s">
        <v>380</v>
      </c>
      <c r="H667" t="s">
        <v>8137</v>
      </c>
      <c r="I667">
        <v>2</v>
      </c>
      <c r="J667">
        <v>0</v>
      </c>
      <c r="K667">
        <v>2</v>
      </c>
      <c r="L667">
        <v>0</v>
      </c>
      <c r="M667">
        <v>0</v>
      </c>
      <c r="N667">
        <v>0</v>
      </c>
      <c r="O667" t="str">
        <f t="shared" si="70"/>
        <v>ALG6</v>
      </c>
      <c r="P667">
        <f>IF(ISERROR(VLOOKUP(G667,Genes!$A$2:$A$749,1,0)),0,1)</f>
        <v>1</v>
      </c>
      <c r="Q667">
        <f t="shared" si="71"/>
        <v>0</v>
      </c>
      <c r="R667">
        <f t="shared" si="72"/>
        <v>1</v>
      </c>
      <c r="S667">
        <f t="shared" si="73"/>
        <v>14</v>
      </c>
      <c r="T667">
        <f t="shared" si="74"/>
        <v>14</v>
      </c>
      <c r="U667">
        <f t="shared" si="75"/>
        <v>1</v>
      </c>
      <c r="V667">
        <f t="shared" si="76"/>
        <v>1</v>
      </c>
    </row>
    <row r="668" spans="1:22" x14ac:dyDescent="0.2">
      <c r="A668" t="s">
        <v>8138</v>
      </c>
      <c r="B668" t="s">
        <v>395</v>
      </c>
      <c r="C668">
        <v>111742075</v>
      </c>
      <c r="D668">
        <v>111742206</v>
      </c>
      <c r="E668">
        <v>132</v>
      </c>
      <c r="F668" t="s">
        <v>74</v>
      </c>
      <c r="G668" t="s">
        <v>387</v>
      </c>
      <c r="H668" t="s">
        <v>8139</v>
      </c>
      <c r="I668">
        <v>4</v>
      </c>
      <c r="J668">
        <v>2</v>
      </c>
      <c r="K668">
        <v>1</v>
      </c>
      <c r="L668">
        <v>1</v>
      </c>
      <c r="M668">
        <v>0</v>
      </c>
      <c r="N668">
        <v>0</v>
      </c>
      <c r="O668" t="str">
        <f t="shared" si="70"/>
        <v/>
      </c>
      <c r="P668">
        <f>IF(ISERROR(VLOOKUP(G668,Genes!$A$2:$A$749,1,0)),0,1)</f>
        <v>1</v>
      </c>
      <c r="Q668">
        <f t="shared" si="71"/>
        <v>1</v>
      </c>
      <c r="R668">
        <f t="shared" si="72"/>
        <v>1</v>
      </c>
      <c r="S668">
        <f t="shared" si="73"/>
        <v>1</v>
      </c>
      <c r="T668">
        <f t="shared" si="74"/>
        <v>1</v>
      </c>
      <c r="U668">
        <f t="shared" si="75"/>
        <v>0</v>
      </c>
      <c r="V668" t="str">
        <f t="shared" si="76"/>
        <v/>
      </c>
    </row>
    <row r="669" spans="1:22" x14ac:dyDescent="0.2">
      <c r="A669" t="s">
        <v>8140</v>
      </c>
      <c r="B669" t="s">
        <v>395</v>
      </c>
      <c r="C669">
        <v>111724103</v>
      </c>
      <c r="D669">
        <v>111724208</v>
      </c>
      <c r="E669">
        <v>106</v>
      </c>
      <c r="F669" t="s">
        <v>74</v>
      </c>
      <c r="G669" t="s">
        <v>387</v>
      </c>
      <c r="H669" t="s">
        <v>8141</v>
      </c>
      <c r="I669">
        <v>3</v>
      </c>
      <c r="J669">
        <v>0</v>
      </c>
      <c r="K669">
        <v>2</v>
      </c>
      <c r="L669">
        <v>0</v>
      </c>
      <c r="M669">
        <v>0</v>
      </c>
      <c r="N669">
        <v>1</v>
      </c>
      <c r="O669" t="str">
        <f t="shared" si="70"/>
        <v/>
      </c>
      <c r="P669">
        <f>IF(ISERROR(VLOOKUP(G669,Genes!$A$2:$A$749,1,0)),0,1)</f>
        <v>1</v>
      </c>
      <c r="Q669">
        <f t="shared" si="71"/>
        <v>0</v>
      </c>
      <c r="R669">
        <f t="shared" si="72"/>
        <v>1</v>
      </c>
      <c r="S669">
        <f t="shared" si="73"/>
        <v>2</v>
      </c>
      <c r="T669">
        <f t="shared" si="74"/>
        <v>2</v>
      </c>
      <c r="U669">
        <f t="shared" si="75"/>
        <v>0</v>
      </c>
      <c r="V669" t="str">
        <f t="shared" si="76"/>
        <v/>
      </c>
    </row>
    <row r="670" spans="1:22" x14ac:dyDescent="0.2">
      <c r="A670" t="s">
        <v>8142</v>
      </c>
      <c r="B670" t="s">
        <v>395</v>
      </c>
      <c r="C670">
        <v>111715324</v>
      </c>
      <c r="D670">
        <v>111715446</v>
      </c>
      <c r="E670">
        <v>123</v>
      </c>
      <c r="F670" t="s">
        <v>74</v>
      </c>
      <c r="G670" t="s">
        <v>387</v>
      </c>
      <c r="H670" t="s">
        <v>8143</v>
      </c>
      <c r="I670">
        <v>3</v>
      </c>
      <c r="J670">
        <v>1</v>
      </c>
      <c r="K670">
        <v>2</v>
      </c>
      <c r="L670">
        <v>0</v>
      </c>
      <c r="M670">
        <v>0</v>
      </c>
      <c r="N670">
        <v>0</v>
      </c>
      <c r="O670" t="str">
        <f t="shared" si="70"/>
        <v/>
      </c>
      <c r="P670">
        <f>IF(ISERROR(VLOOKUP(G670,Genes!$A$2:$A$749,1,0)),0,1)</f>
        <v>1</v>
      </c>
      <c r="Q670">
        <f t="shared" si="71"/>
        <v>0</v>
      </c>
      <c r="R670">
        <f t="shared" si="72"/>
        <v>1</v>
      </c>
      <c r="S670">
        <f t="shared" si="73"/>
        <v>3</v>
      </c>
      <c r="T670">
        <f t="shared" si="74"/>
        <v>3</v>
      </c>
      <c r="U670">
        <f t="shared" si="75"/>
        <v>0</v>
      </c>
      <c r="V670" t="str">
        <f t="shared" si="76"/>
        <v/>
      </c>
    </row>
    <row r="671" spans="1:22" x14ac:dyDescent="0.2">
      <c r="A671" t="s">
        <v>8144</v>
      </c>
      <c r="B671" t="s">
        <v>395</v>
      </c>
      <c r="C671">
        <v>111711378</v>
      </c>
      <c r="D671">
        <v>111711532</v>
      </c>
      <c r="E671">
        <v>155</v>
      </c>
      <c r="F671" t="s">
        <v>74</v>
      </c>
      <c r="G671" t="s">
        <v>387</v>
      </c>
      <c r="H671" t="s">
        <v>8145</v>
      </c>
      <c r="I671">
        <v>3</v>
      </c>
      <c r="J671">
        <v>1</v>
      </c>
      <c r="K671">
        <v>2</v>
      </c>
      <c r="L671">
        <v>0</v>
      </c>
      <c r="M671">
        <v>0</v>
      </c>
      <c r="N671">
        <v>0</v>
      </c>
      <c r="O671" t="str">
        <f t="shared" si="70"/>
        <v/>
      </c>
      <c r="P671">
        <f>IF(ISERROR(VLOOKUP(G671,Genes!$A$2:$A$749,1,0)),0,1)</f>
        <v>1</v>
      </c>
      <c r="Q671">
        <f t="shared" si="71"/>
        <v>0</v>
      </c>
      <c r="R671">
        <f t="shared" si="72"/>
        <v>1</v>
      </c>
      <c r="S671">
        <f t="shared" si="73"/>
        <v>4</v>
      </c>
      <c r="T671">
        <f t="shared" si="74"/>
        <v>4</v>
      </c>
      <c r="U671">
        <f t="shared" si="75"/>
        <v>0</v>
      </c>
      <c r="V671" t="str">
        <f t="shared" si="76"/>
        <v/>
      </c>
    </row>
    <row r="672" spans="1:22" x14ac:dyDescent="0.2">
      <c r="A672" t="s">
        <v>8146</v>
      </c>
      <c r="B672" t="s">
        <v>395</v>
      </c>
      <c r="C672">
        <v>111708972</v>
      </c>
      <c r="D672">
        <v>111709122</v>
      </c>
      <c r="E672">
        <v>151</v>
      </c>
      <c r="F672" t="s">
        <v>74</v>
      </c>
      <c r="G672" t="s">
        <v>387</v>
      </c>
      <c r="H672" t="s">
        <v>8147</v>
      </c>
      <c r="I672">
        <v>3</v>
      </c>
      <c r="J672">
        <v>1</v>
      </c>
      <c r="K672">
        <v>2</v>
      </c>
      <c r="L672">
        <v>0</v>
      </c>
      <c r="M672">
        <v>0</v>
      </c>
      <c r="N672">
        <v>0</v>
      </c>
      <c r="O672" t="str">
        <f t="shared" si="70"/>
        <v/>
      </c>
      <c r="P672">
        <f>IF(ISERROR(VLOOKUP(G672,Genes!$A$2:$A$749,1,0)),0,1)</f>
        <v>1</v>
      </c>
      <c r="Q672">
        <f t="shared" si="71"/>
        <v>0</v>
      </c>
      <c r="R672">
        <f t="shared" si="72"/>
        <v>1</v>
      </c>
      <c r="S672">
        <f t="shared" si="73"/>
        <v>5</v>
      </c>
      <c r="T672">
        <f t="shared" si="74"/>
        <v>5</v>
      </c>
      <c r="U672">
        <f t="shared" si="75"/>
        <v>0</v>
      </c>
      <c r="V672" t="str">
        <f t="shared" si="76"/>
        <v/>
      </c>
    </row>
    <row r="673" spans="1:22" x14ac:dyDescent="0.2">
      <c r="A673" t="s">
        <v>8148</v>
      </c>
      <c r="B673" t="s">
        <v>395</v>
      </c>
      <c r="C673">
        <v>111708972</v>
      </c>
      <c r="D673">
        <v>111709101</v>
      </c>
      <c r="E673">
        <v>130</v>
      </c>
      <c r="F673" t="s">
        <v>74</v>
      </c>
      <c r="G673" t="s">
        <v>387</v>
      </c>
      <c r="H673" t="s">
        <v>8149</v>
      </c>
      <c r="I673">
        <v>3</v>
      </c>
      <c r="J673">
        <v>0</v>
      </c>
      <c r="K673">
        <v>2</v>
      </c>
      <c r="L673">
        <v>1</v>
      </c>
      <c r="M673">
        <v>0</v>
      </c>
      <c r="N673">
        <v>0</v>
      </c>
      <c r="O673" t="str">
        <f t="shared" si="70"/>
        <v/>
      </c>
      <c r="P673">
        <f>IF(ISERROR(VLOOKUP(G673,Genes!$A$2:$A$749,1,0)),0,1)</f>
        <v>1</v>
      </c>
      <c r="Q673">
        <f t="shared" si="71"/>
        <v>0</v>
      </c>
      <c r="R673">
        <f t="shared" si="72"/>
        <v>1</v>
      </c>
      <c r="S673">
        <f t="shared" si="73"/>
        <v>6</v>
      </c>
      <c r="T673">
        <f t="shared" si="74"/>
        <v>6</v>
      </c>
      <c r="U673">
        <f t="shared" si="75"/>
        <v>0</v>
      </c>
      <c r="V673" t="str">
        <f t="shared" si="76"/>
        <v/>
      </c>
    </row>
    <row r="674" spans="1:22" x14ac:dyDescent="0.2">
      <c r="A674" t="s">
        <v>8150</v>
      </c>
      <c r="B674" t="s">
        <v>395</v>
      </c>
      <c r="C674">
        <v>111708191</v>
      </c>
      <c r="D674">
        <v>111708338</v>
      </c>
      <c r="E674">
        <v>148</v>
      </c>
      <c r="F674" t="s">
        <v>74</v>
      </c>
      <c r="G674" t="s">
        <v>387</v>
      </c>
      <c r="H674" t="s">
        <v>8151</v>
      </c>
      <c r="I674">
        <v>3</v>
      </c>
      <c r="J674">
        <v>1</v>
      </c>
      <c r="K674">
        <v>2</v>
      </c>
      <c r="L674">
        <v>0</v>
      </c>
      <c r="M674">
        <v>0</v>
      </c>
      <c r="N674">
        <v>0</v>
      </c>
      <c r="O674" t="str">
        <f t="shared" si="70"/>
        <v/>
      </c>
      <c r="P674">
        <f>IF(ISERROR(VLOOKUP(G674,Genes!$A$2:$A$749,1,0)),0,1)</f>
        <v>1</v>
      </c>
      <c r="Q674">
        <f t="shared" si="71"/>
        <v>0</v>
      </c>
      <c r="R674">
        <f t="shared" si="72"/>
        <v>1</v>
      </c>
      <c r="S674">
        <f t="shared" si="73"/>
        <v>7</v>
      </c>
      <c r="T674">
        <f t="shared" si="74"/>
        <v>7</v>
      </c>
      <c r="U674">
        <f t="shared" si="75"/>
        <v>0</v>
      </c>
      <c r="V674" t="str">
        <f t="shared" si="76"/>
        <v/>
      </c>
    </row>
    <row r="675" spans="1:22" x14ac:dyDescent="0.2">
      <c r="A675" t="s">
        <v>8152</v>
      </c>
      <c r="B675" t="s">
        <v>395</v>
      </c>
      <c r="C675">
        <v>111706888</v>
      </c>
      <c r="D675">
        <v>111707017</v>
      </c>
      <c r="E675">
        <v>130</v>
      </c>
      <c r="F675" t="s">
        <v>74</v>
      </c>
      <c r="G675" t="s">
        <v>387</v>
      </c>
      <c r="H675" t="s">
        <v>8153</v>
      </c>
      <c r="I675">
        <v>3</v>
      </c>
      <c r="J675">
        <v>1</v>
      </c>
      <c r="K675">
        <v>2</v>
      </c>
      <c r="L675">
        <v>0</v>
      </c>
      <c r="M675">
        <v>0</v>
      </c>
      <c r="N675">
        <v>0</v>
      </c>
      <c r="O675" t="str">
        <f t="shared" si="70"/>
        <v/>
      </c>
      <c r="P675">
        <f>IF(ISERROR(VLOOKUP(G675,Genes!$A$2:$A$749,1,0)),0,1)</f>
        <v>1</v>
      </c>
      <c r="Q675">
        <f t="shared" si="71"/>
        <v>0</v>
      </c>
      <c r="R675">
        <f t="shared" si="72"/>
        <v>1</v>
      </c>
      <c r="S675">
        <f t="shared" si="73"/>
        <v>8</v>
      </c>
      <c r="T675">
        <f t="shared" si="74"/>
        <v>8</v>
      </c>
      <c r="U675">
        <f t="shared" si="75"/>
        <v>0</v>
      </c>
      <c r="V675" t="str">
        <f t="shared" si="76"/>
        <v/>
      </c>
    </row>
    <row r="676" spans="1:22" x14ac:dyDescent="0.2">
      <c r="A676" t="s">
        <v>8154</v>
      </c>
      <c r="B676" t="s">
        <v>395</v>
      </c>
      <c r="C676">
        <v>111680367</v>
      </c>
      <c r="D676">
        <v>111680497</v>
      </c>
      <c r="E676">
        <v>131</v>
      </c>
      <c r="F676" t="s">
        <v>74</v>
      </c>
      <c r="G676" t="s">
        <v>387</v>
      </c>
      <c r="H676" t="s">
        <v>8155</v>
      </c>
      <c r="I676">
        <v>3</v>
      </c>
      <c r="J676">
        <v>1</v>
      </c>
      <c r="K676">
        <v>2</v>
      </c>
      <c r="L676">
        <v>0</v>
      </c>
      <c r="M676">
        <v>0</v>
      </c>
      <c r="N676">
        <v>0</v>
      </c>
      <c r="O676" t="str">
        <f t="shared" si="70"/>
        <v/>
      </c>
      <c r="P676">
        <f>IF(ISERROR(VLOOKUP(G676,Genes!$A$2:$A$749,1,0)),0,1)</f>
        <v>1</v>
      </c>
      <c r="Q676">
        <f t="shared" si="71"/>
        <v>0</v>
      </c>
      <c r="R676">
        <f t="shared" si="72"/>
        <v>1</v>
      </c>
      <c r="S676">
        <f t="shared" si="73"/>
        <v>9</v>
      </c>
      <c r="T676">
        <f t="shared" si="74"/>
        <v>9</v>
      </c>
      <c r="U676">
        <f t="shared" si="75"/>
        <v>0</v>
      </c>
      <c r="V676" t="str">
        <f t="shared" si="76"/>
        <v/>
      </c>
    </row>
    <row r="677" spans="1:22" x14ac:dyDescent="0.2">
      <c r="A677" t="s">
        <v>8156</v>
      </c>
      <c r="B677" t="s">
        <v>395</v>
      </c>
      <c r="C677">
        <v>111667461</v>
      </c>
      <c r="D677">
        <v>111667523</v>
      </c>
      <c r="E677">
        <v>63</v>
      </c>
      <c r="F677" t="s">
        <v>74</v>
      </c>
      <c r="G677" t="s">
        <v>387</v>
      </c>
      <c r="H677" t="s">
        <v>8157</v>
      </c>
      <c r="I677">
        <v>0</v>
      </c>
      <c r="J677">
        <v>0</v>
      </c>
      <c r="K677">
        <v>0</v>
      </c>
      <c r="L677">
        <v>0</v>
      </c>
      <c r="M677">
        <v>0</v>
      </c>
      <c r="N677">
        <v>0</v>
      </c>
      <c r="O677" t="str">
        <f t="shared" si="70"/>
        <v/>
      </c>
      <c r="P677">
        <f>IF(ISERROR(VLOOKUP(G677,Genes!$A$2:$A$749,1,0)),0,1)</f>
        <v>1</v>
      </c>
      <c r="Q677">
        <f t="shared" si="71"/>
        <v>0</v>
      </c>
      <c r="R677">
        <f t="shared" si="72"/>
        <v>0</v>
      </c>
      <c r="S677">
        <f t="shared" si="73"/>
        <v>9</v>
      </c>
      <c r="T677">
        <f t="shared" si="74"/>
        <v>10</v>
      </c>
      <c r="U677">
        <f t="shared" si="75"/>
        <v>0</v>
      </c>
      <c r="V677" t="str">
        <f t="shared" si="76"/>
        <v/>
      </c>
    </row>
    <row r="678" spans="1:22" x14ac:dyDescent="0.2">
      <c r="A678" t="s">
        <v>8158</v>
      </c>
      <c r="B678" t="s">
        <v>395</v>
      </c>
      <c r="C678">
        <v>111659170</v>
      </c>
      <c r="D678">
        <v>111659293</v>
      </c>
      <c r="E678">
        <v>124</v>
      </c>
      <c r="F678" t="s">
        <v>74</v>
      </c>
      <c r="G678" t="s">
        <v>387</v>
      </c>
      <c r="H678" t="s">
        <v>8159</v>
      </c>
      <c r="I678">
        <v>0</v>
      </c>
      <c r="J678">
        <v>0</v>
      </c>
      <c r="K678">
        <v>0</v>
      </c>
      <c r="L678">
        <v>0</v>
      </c>
      <c r="M678">
        <v>0</v>
      </c>
      <c r="N678">
        <v>0</v>
      </c>
      <c r="O678" t="str">
        <f t="shared" si="70"/>
        <v/>
      </c>
      <c r="P678">
        <f>IF(ISERROR(VLOOKUP(G678,Genes!$A$2:$A$749,1,0)),0,1)</f>
        <v>1</v>
      </c>
      <c r="Q678">
        <f t="shared" si="71"/>
        <v>0</v>
      </c>
      <c r="R678">
        <f t="shared" si="72"/>
        <v>0</v>
      </c>
      <c r="S678">
        <f t="shared" si="73"/>
        <v>9</v>
      </c>
      <c r="T678">
        <f t="shared" si="74"/>
        <v>11</v>
      </c>
      <c r="U678">
        <f t="shared" si="75"/>
        <v>0</v>
      </c>
      <c r="V678" t="str">
        <f t="shared" si="76"/>
        <v/>
      </c>
    </row>
    <row r="679" spans="1:22" x14ac:dyDescent="0.2">
      <c r="A679" t="s">
        <v>8160</v>
      </c>
      <c r="B679" t="s">
        <v>395</v>
      </c>
      <c r="C679">
        <v>111740955</v>
      </c>
      <c r="D679">
        <v>111741093</v>
      </c>
      <c r="E679">
        <v>139</v>
      </c>
      <c r="F679" t="s">
        <v>74</v>
      </c>
      <c r="G679" t="s">
        <v>387</v>
      </c>
      <c r="H679" t="s">
        <v>8161</v>
      </c>
      <c r="I679">
        <v>3</v>
      </c>
      <c r="J679">
        <v>0</v>
      </c>
      <c r="K679">
        <v>2</v>
      </c>
      <c r="L679">
        <v>1</v>
      </c>
      <c r="M679">
        <v>0</v>
      </c>
      <c r="N679">
        <v>0</v>
      </c>
      <c r="O679" t="str">
        <f t="shared" si="70"/>
        <v/>
      </c>
      <c r="P679">
        <f>IF(ISERROR(VLOOKUP(G679,Genes!$A$2:$A$749,1,0)),0,1)</f>
        <v>1</v>
      </c>
      <c r="Q679">
        <f t="shared" si="71"/>
        <v>0</v>
      </c>
      <c r="R679">
        <f t="shared" si="72"/>
        <v>1</v>
      </c>
      <c r="S679">
        <f t="shared" si="73"/>
        <v>10</v>
      </c>
      <c r="T679">
        <f t="shared" si="74"/>
        <v>12</v>
      </c>
      <c r="U679">
        <f t="shared" si="75"/>
        <v>0</v>
      </c>
      <c r="V679" t="str">
        <f t="shared" si="76"/>
        <v/>
      </c>
    </row>
    <row r="680" spans="1:22" x14ac:dyDescent="0.2">
      <c r="A680" t="s">
        <v>8162</v>
      </c>
      <c r="B680" t="s">
        <v>395</v>
      </c>
      <c r="C680">
        <v>111657126</v>
      </c>
      <c r="D680">
        <v>111657244</v>
      </c>
      <c r="E680">
        <v>119</v>
      </c>
      <c r="F680" t="s">
        <v>74</v>
      </c>
      <c r="G680" t="s">
        <v>387</v>
      </c>
      <c r="H680" t="s">
        <v>8163</v>
      </c>
      <c r="I680">
        <v>3</v>
      </c>
      <c r="J680">
        <v>0</v>
      </c>
      <c r="K680">
        <v>2</v>
      </c>
      <c r="L680">
        <v>1</v>
      </c>
      <c r="M680">
        <v>0</v>
      </c>
      <c r="N680">
        <v>0</v>
      </c>
      <c r="O680" t="str">
        <f t="shared" si="70"/>
        <v/>
      </c>
      <c r="P680">
        <f>IF(ISERROR(VLOOKUP(G680,Genes!$A$2:$A$749,1,0)),0,1)</f>
        <v>1</v>
      </c>
      <c r="Q680">
        <f t="shared" si="71"/>
        <v>0</v>
      </c>
      <c r="R680">
        <f t="shared" si="72"/>
        <v>1</v>
      </c>
      <c r="S680">
        <f t="shared" si="73"/>
        <v>11</v>
      </c>
      <c r="T680">
        <f t="shared" si="74"/>
        <v>13</v>
      </c>
      <c r="U680">
        <f t="shared" si="75"/>
        <v>0</v>
      </c>
      <c r="V680" t="str">
        <f t="shared" si="76"/>
        <v/>
      </c>
    </row>
    <row r="681" spans="1:22" x14ac:dyDescent="0.2">
      <c r="A681" t="s">
        <v>8164</v>
      </c>
      <c r="B681" t="s">
        <v>395</v>
      </c>
      <c r="C681">
        <v>111657121</v>
      </c>
      <c r="D681">
        <v>111657244</v>
      </c>
      <c r="E681">
        <v>124</v>
      </c>
      <c r="F681" t="s">
        <v>74</v>
      </c>
      <c r="G681" t="s">
        <v>387</v>
      </c>
      <c r="H681" t="s">
        <v>8165</v>
      </c>
      <c r="I681">
        <v>3</v>
      </c>
      <c r="J681">
        <v>1</v>
      </c>
      <c r="K681">
        <v>2</v>
      </c>
      <c r="L681">
        <v>0</v>
      </c>
      <c r="M681">
        <v>0</v>
      </c>
      <c r="N681">
        <v>0</v>
      </c>
      <c r="O681" t="str">
        <f t="shared" si="70"/>
        <v/>
      </c>
      <c r="P681">
        <f>IF(ISERROR(VLOOKUP(G681,Genes!$A$2:$A$749,1,0)),0,1)</f>
        <v>1</v>
      </c>
      <c r="Q681">
        <f t="shared" si="71"/>
        <v>0</v>
      </c>
      <c r="R681">
        <f t="shared" si="72"/>
        <v>1</v>
      </c>
      <c r="S681">
        <f t="shared" si="73"/>
        <v>12</v>
      </c>
      <c r="T681">
        <f t="shared" si="74"/>
        <v>14</v>
      </c>
      <c r="U681">
        <f t="shared" si="75"/>
        <v>0</v>
      </c>
      <c r="V681" t="str">
        <f t="shared" si="76"/>
        <v/>
      </c>
    </row>
    <row r="682" spans="1:22" x14ac:dyDescent="0.2">
      <c r="A682" t="s">
        <v>8166</v>
      </c>
      <c r="B682" t="s">
        <v>395</v>
      </c>
      <c r="C682">
        <v>111656781</v>
      </c>
      <c r="D682">
        <v>111656818</v>
      </c>
      <c r="E682">
        <v>38</v>
      </c>
      <c r="F682" t="s">
        <v>74</v>
      </c>
      <c r="G682" t="s">
        <v>387</v>
      </c>
      <c r="H682" t="s">
        <v>8167</v>
      </c>
      <c r="I682">
        <v>2</v>
      </c>
      <c r="J682">
        <v>2</v>
      </c>
      <c r="K682">
        <v>0</v>
      </c>
      <c r="L682">
        <v>0</v>
      </c>
      <c r="M682">
        <v>0</v>
      </c>
      <c r="N682">
        <v>0</v>
      </c>
      <c r="O682" t="str">
        <f t="shared" si="70"/>
        <v/>
      </c>
      <c r="P682">
        <f>IF(ISERROR(VLOOKUP(G682,Genes!$A$2:$A$749,1,0)),0,1)</f>
        <v>1</v>
      </c>
      <c r="Q682">
        <f t="shared" si="71"/>
        <v>0</v>
      </c>
      <c r="R682">
        <f t="shared" si="72"/>
        <v>1</v>
      </c>
      <c r="S682">
        <f t="shared" si="73"/>
        <v>13</v>
      </c>
      <c r="T682">
        <f t="shared" si="74"/>
        <v>15</v>
      </c>
      <c r="U682">
        <f t="shared" si="75"/>
        <v>0</v>
      </c>
      <c r="V682" t="str">
        <f t="shared" si="76"/>
        <v/>
      </c>
    </row>
    <row r="683" spans="1:22" x14ac:dyDescent="0.2">
      <c r="A683" t="s">
        <v>8168</v>
      </c>
      <c r="B683" t="s">
        <v>395</v>
      </c>
      <c r="C683">
        <v>111739325</v>
      </c>
      <c r="D683">
        <v>111739459</v>
      </c>
      <c r="E683">
        <v>135</v>
      </c>
      <c r="F683" t="s">
        <v>74</v>
      </c>
      <c r="G683" t="s">
        <v>387</v>
      </c>
      <c r="H683" t="s">
        <v>8169</v>
      </c>
      <c r="I683">
        <v>3</v>
      </c>
      <c r="J683">
        <v>1</v>
      </c>
      <c r="K683">
        <v>2</v>
      </c>
      <c r="L683">
        <v>0</v>
      </c>
      <c r="M683">
        <v>0</v>
      </c>
      <c r="N683">
        <v>0</v>
      </c>
      <c r="O683" t="str">
        <f t="shared" si="70"/>
        <v/>
      </c>
      <c r="P683">
        <f>IF(ISERROR(VLOOKUP(G683,Genes!$A$2:$A$749,1,0)),0,1)</f>
        <v>1</v>
      </c>
      <c r="Q683">
        <f t="shared" si="71"/>
        <v>0</v>
      </c>
      <c r="R683">
        <f t="shared" si="72"/>
        <v>1</v>
      </c>
      <c r="S683">
        <f t="shared" si="73"/>
        <v>14</v>
      </c>
      <c r="T683">
        <f t="shared" si="74"/>
        <v>16</v>
      </c>
      <c r="U683">
        <f t="shared" si="75"/>
        <v>0</v>
      </c>
      <c r="V683" t="str">
        <f t="shared" si="76"/>
        <v/>
      </c>
    </row>
    <row r="684" spans="1:22" x14ac:dyDescent="0.2">
      <c r="A684" t="s">
        <v>8170</v>
      </c>
      <c r="B684" t="s">
        <v>395</v>
      </c>
      <c r="C684">
        <v>111735904</v>
      </c>
      <c r="D684">
        <v>111735974</v>
      </c>
      <c r="E684">
        <v>71</v>
      </c>
      <c r="F684" t="s">
        <v>74</v>
      </c>
      <c r="G684" t="s">
        <v>387</v>
      </c>
      <c r="H684" t="s">
        <v>8171</v>
      </c>
      <c r="I684">
        <v>2</v>
      </c>
      <c r="J684">
        <v>0</v>
      </c>
      <c r="K684">
        <v>2</v>
      </c>
      <c r="L684">
        <v>0</v>
      </c>
      <c r="M684">
        <v>0</v>
      </c>
      <c r="N684">
        <v>0</v>
      </c>
      <c r="O684" t="str">
        <f t="shared" si="70"/>
        <v/>
      </c>
      <c r="P684">
        <f>IF(ISERROR(VLOOKUP(G684,Genes!$A$2:$A$749,1,0)),0,1)</f>
        <v>1</v>
      </c>
      <c r="Q684">
        <f t="shared" si="71"/>
        <v>0</v>
      </c>
      <c r="R684">
        <f t="shared" si="72"/>
        <v>1</v>
      </c>
      <c r="S684">
        <f t="shared" si="73"/>
        <v>15</v>
      </c>
      <c r="T684">
        <f t="shared" si="74"/>
        <v>17</v>
      </c>
      <c r="U684">
        <f t="shared" si="75"/>
        <v>0</v>
      </c>
      <c r="V684" t="str">
        <f t="shared" si="76"/>
        <v/>
      </c>
    </row>
    <row r="685" spans="1:22" x14ac:dyDescent="0.2">
      <c r="A685" t="s">
        <v>8172</v>
      </c>
      <c r="B685" t="s">
        <v>395</v>
      </c>
      <c r="C685">
        <v>111731270</v>
      </c>
      <c r="D685">
        <v>111731358</v>
      </c>
      <c r="E685">
        <v>89</v>
      </c>
      <c r="F685" t="s">
        <v>74</v>
      </c>
      <c r="G685" t="s">
        <v>387</v>
      </c>
      <c r="H685" t="s">
        <v>8173</v>
      </c>
      <c r="I685">
        <v>2</v>
      </c>
      <c r="J685">
        <v>0</v>
      </c>
      <c r="K685">
        <v>2</v>
      </c>
      <c r="L685">
        <v>0</v>
      </c>
      <c r="M685">
        <v>0</v>
      </c>
      <c r="N685">
        <v>0</v>
      </c>
      <c r="O685" t="str">
        <f t="shared" si="70"/>
        <v/>
      </c>
      <c r="P685">
        <f>IF(ISERROR(VLOOKUP(G685,Genes!$A$2:$A$749,1,0)),0,1)</f>
        <v>1</v>
      </c>
      <c r="Q685">
        <f t="shared" si="71"/>
        <v>0</v>
      </c>
      <c r="R685">
        <f t="shared" si="72"/>
        <v>1</v>
      </c>
      <c r="S685">
        <f t="shared" si="73"/>
        <v>16</v>
      </c>
      <c r="T685">
        <f t="shared" si="74"/>
        <v>18</v>
      </c>
      <c r="U685">
        <f t="shared" si="75"/>
        <v>0</v>
      </c>
      <c r="V685" t="str">
        <f t="shared" si="76"/>
        <v/>
      </c>
    </row>
    <row r="686" spans="1:22" x14ac:dyDescent="0.2">
      <c r="A686" t="s">
        <v>8174</v>
      </c>
      <c r="B686" t="s">
        <v>395</v>
      </c>
      <c r="C686">
        <v>111731270</v>
      </c>
      <c r="D686">
        <v>111731321</v>
      </c>
      <c r="E686">
        <v>52</v>
      </c>
      <c r="F686" t="s">
        <v>74</v>
      </c>
      <c r="G686" t="s">
        <v>387</v>
      </c>
      <c r="H686" t="s">
        <v>8175</v>
      </c>
      <c r="I686">
        <v>2</v>
      </c>
      <c r="J686">
        <v>1</v>
      </c>
      <c r="K686">
        <v>0</v>
      </c>
      <c r="L686">
        <v>1</v>
      </c>
      <c r="M686">
        <v>0</v>
      </c>
      <c r="N686">
        <v>0</v>
      </c>
      <c r="O686" t="str">
        <f t="shared" si="70"/>
        <v/>
      </c>
      <c r="P686">
        <f>IF(ISERROR(VLOOKUP(G686,Genes!$A$2:$A$749,1,0)),0,1)</f>
        <v>1</v>
      </c>
      <c r="Q686">
        <f t="shared" si="71"/>
        <v>0</v>
      </c>
      <c r="R686">
        <f t="shared" si="72"/>
        <v>1</v>
      </c>
      <c r="S686">
        <f t="shared" si="73"/>
        <v>17</v>
      </c>
      <c r="T686">
        <f t="shared" si="74"/>
        <v>19</v>
      </c>
      <c r="U686">
        <f t="shared" si="75"/>
        <v>0</v>
      </c>
      <c r="V686" t="str">
        <f t="shared" si="76"/>
        <v/>
      </c>
    </row>
    <row r="687" spans="1:22" x14ac:dyDescent="0.2">
      <c r="A687" t="s">
        <v>8176</v>
      </c>
      <c r="B687" t="s">
        <v>395</v>
      </c>
      <c r="C687">
        <v>111728325</v>
      </c>
      <c r="D687">
        <v>111728460</v>
      </c>
      <c r="E687">
        <v>136</v>
      </c>
      <c r="F687" t="s">
        <v>74</v>
      </c>
      <c r="G687" t="s">
        <v>387</v>
      </c>
      <c r="H687" t="s">
        <v>8177</v>
      </c>
      <c r="I687">
        <v>3</v>
      </c>
      <c r="J687">
        <v>1</v>
      </c>
      <c r="K687">
        <v>2</v>
      </c>
      <c r="L687">
        <v>0</v>
      </c>
      <c r="M687">
        <v>0</v>
      </c>
      <c r="N687">
        <v>0</v>
      </c>
      <c r="O687" t="str">
        <f t="shared" si="70"/>
        <v/>
      </c>
      <c r="P687">
        <f>IF(ISERROR(VLOOKUP(G687,Genes!$A$2:$A$749,1,0)),0,1)</f>
        <v>1</v>
      </c>
      <c r="Q687">
        <f t="shared" si="71"/>
        <v>0</v>
      </c>
      <c r="R687">
        <f t="shared" si="72"/>
        <v>1</v>
      </c>
      <c r="S687">
        <f t="shared" si="73"/>
        <v>18</v>
      </c>
      <c r="T687">
        <f t="shared" si="74"/>
        <v>20</v>
      </c>
      <c r="U687">
        <f t="shared" si="75"/>
        <v>0</v>
      </c>
      <c r="V687" t="str">
        <f t="shared" si="76"/>
        <v/>
      </c>
    </row>
    <row r="688" spans="1:22" x14ac:dyDescent="0.2">
      <c r="A688" t="s">
        <v>8178</v>
      </c>
      <c r="B688" t="s">
        <v>395</v>
      </c>
      <c r="C688">
        <v>111728325</v>
      </c>
      <c r="D688">
        <v>111728437</v>
      </c>
      <c r="E688">
        <v>113</v>
      </c>
      <c r="F688" t="s">
        <v>74</v>
      </c>
      <c r="G688" t="s">
        <v>387</v>
      </c>
      <c r="H688" t="s">
        <v>8179</v>
      </c>
      <c r="I688">
        <v>3</v>
      </c>
      <c r="J688">
        <v>0</v>
      </c>
      <c r="K688">
        <v>2</v>
      </c>
      <c r="L688">
        <v>1</v>
      </c>
      <c r="M688">
        <v>0</v>
      </c>
      <c r="N688">
        <v>0</v>
      </c>
      <c r="O688" t="str">
        <f t="shared" si="70"/>
        <v/>
      </c>
      <c r="P688">
        <f>IF(ISERROR(VLOOKUP(G688,Genes!$A$2:$A$749,1,0)),0,1)</f>
        <v>1</v>
      </c>
      <c r="Q688">
        <f t="shared" si="71"/>
        <v>0</v>
      </c>
      <c r="R688">
        <f t="shared" si="72"/>
        <v>1</v>
      </c>
      <c r="S688">
        <f t="shared" si="73"/>
        <v>19</v>
      </c>
      <c r="T688">
        <f t="shared" si="74"/>
        <v>21</v>
      </c>
      <c r="U688">
        <f t="shared" si="75"/>
        <v>0</v>
      </c>
      <c r="V688" t="str">
        <f t="shared" si="76"/>
        <v/>
      </c>
    </row>
    <row r="689" spans="1:22" x14ac:dyDescent="0.2">
      <c r="A689" t="s">
        <v>8180</v>
      </c>
      <c r="B689" t="s">
        <v>395</v>
      </c>
      <c r="C689">
        <v>111724372</v>
      </c>
      <c r="D689">
        <v>111724459</v>
      </c>
      <c r="E689">
        <v>88</v>
      </c>
      <c r="F689" t="s">
        <v>74</v>
      </c>
      <c r="G689" t="s">
        <v>387</v>
      </c>
      <c r="H689" t="s">
        <v>8181</v>
      </c>
      <c r="I689">
        <v>2</v>
      </c>
      <c r="J689">
        <v>0</v>
      </c>
      <c r="K689">
        <v>2</v>
      </c>
      <c r="L689">
        <v>0</v>
      </c>
      <c r="M689">
        <v>0</v>
      </c>
      <c r="N689">
        <v>0</v>
      </c>
      <c r="O689" t="str">
        <f t="shared" si="70"/>
        <v>ALG9</v>
      </c>
      <c r="P689">
        <f>IF(ISERROR(VLOOKUP(G689,Genes!$A$2:$A$749,1,0)),0,1)</f>
        <v>1</v>
      </c>
      <c r="Q689">
        <f t="shared" si="71"/>
        <v>0</v>
      </c>
      <c r="R689">
        <f t="shared" si="72"/>
        <v>1</v>
      </c>
      <c r="S689">
        <f t="shared" si="73"/>
        <v>20</v>
      </c>
      <c r="T689">
        <f t="shared" si="74"/>
        <v>22</v>
      </c>
      <c r="U689">
        <f t="shared" si="75"/>
        <v>1</v>
      </c>
      <c r="V689">
        <f t="shared" si="76"/>
        <v>0.90909090909090906</v>
      </c>
    </row>
    <row r="690" spans="1:22" x14ac:dyDescent="0.2">
      <c r="A690" t="s">
        <v>8182</v>
      </c>
      <c r="B690" t="s">
        <v>65</v>
      </c>
      <c r="C690">
        <v>85674040</v>
      </c>
      <c r="D690">
        <v>85674265</v>
      </c>
      <c r="E690">
        <v>226</v>
      </c>
      <c r="F690" t="s">
        <v>66</v>
      </c>
      <c r="G690" t="s">
        <v>396</v>
      </c>
      <c r="H690" t="s">
        <v>8183</v>
      </c>
      <c r="I690">
        <v>3</v>
      </c>
      <c r="J690">
        <v>1</v>
      </c>
      <c r="K690">
        <v>2</v>
      </c>
      <c r="L690">
        <v>0</v>
      </c>
      <c r="M690">
        <v>0</v>
      </c>
      <c r="N690">
        <v>0</v>
      </c>
      <c r="O690" t="str">
        <f t="shared" si="70"/>
        <v/>
      </c>
      <c r="P690">
        <f>IF(ISERROR(VLOOKUP(G690,Genes!$A$2:$A$749,1,0)),0,1)</f>
        <v>1</v>
      </c>
      <c r="Q690">
        <f t="shared" si="71"/>
        <v>1</v>
      </c>
      <c r="R690">
        <f t="shared" si="72"/>
        <v>1</v>
      </c>
      <c r="S690">
        <f t="shared" si="73"/>
        <v>1</v>
      </c>
      <c r="T690">
        <f t="shared" si="74"/>
        <v>1</v>
      </c>
      <c r="U690">
        <f t="shared" si="75"/>
        <v>0</v>
      </c>
      <c r="V690" t="str">
        <f t="shared" si="76"/>
        <v/>
      </c>
    </row>
    <row r="691" spans="1:22" x14ac:dyDescent="0.2">
      <c r="A691" t="s">
        <v>8184</v>
      </c>
      <c r="B691" t="s">
        <v>65</v>
      </c>
      <c r="C691">
        <v>85677350</v>
      </c>
      <c r="D691">
        <v>85677654</v>
      </c>
      <c r="E691">
        <v>305</v>
      </c>
      <c r="F691" t="s">
        <v>66</v>
      </c>
      <c r="G691" t="s">
        <v>396</v>
      </c>
      <c r="H691" t="s">
        <v>8185</v>
      </c>
      <c r="I691">
        <v>5</v>
      </c>
      <c r="J691">
        <v>3</v>
      </c>
      <c r="K691">
        <v>2</v>
      </c>
      <c r="L691">
        <v>0</v>
      </c>
      <c r="M691">
        <v>0</v>
      </c>
      <c r="N691">
        <v>0</v>
      </c>
      <c r="O691" t="str">
        <f t="shared" si="70"/>
        <v/>
      </c>
      <c r="P691">
        <f>IF(ISERROR(VLOOKUP(G691,Genes!$A$2:$A$749,1,0)),0,1)</f>
        <v>1</v>
      </c>
      <c r="Q691">
        <f t="shared" si="71"/>
        <v>0</v>
      </c>
      <c r="R691">
        <f t="shared" si="72"/>
        <v>1</v>
      </c>
      <c r="S691">
        <f t="shared" si="73"/>
        <v>2</v>
      </c>
      <c r="T691">
        <f t="shared" si="74"/>
        <v>2</v>
      </c>
      <c r="U691">
        <f t="shared" si="75"/>
        <v>0</v>
      </c>
      <c r="V691" t="str">
        <f t="shared" si="76"/>
        <v/>
      </c>
    </row>
    <row r="692" spans="1:22" x14ac:dyDescent="0.2">
      <c r="A692" t="s">
        <v>8186</v>
      </c>
      <c r="B692" t="s">
        <v>65</v>
      </c>
      <c r="C692">
        <v>85677409</v>
      </c>
      <c r="D692">
        <v>85677654</v>
      </c>
      <c r="E692">
        <v>246</v>
      </c>
      <c r="F692" t="s">
        <v>66</v>
      </c>
      <c r="G692" t="s">
        <v>396</v>
      </c>
      <c r="H692" t="s">
        <v>8187</v>
      </c>
      <c r="I692">
        <v>5</v>
      </c>
      <c r="J692">
        <v>2</v>
      </c>
      <c r="K692">
        <v>2</v>
      </c>
      <c r="L692">
        <v>1</v>
      </c>
      <c r="M692">
        <v>0</v>
      </c>
      <c r="N692">
        <v>0</v>
      </c>
      <c r="O692" t="str">
        <f t="shared" si="70"/>
        <v/>
      </c>
      <c r="P692">
        <f>IF(ISERROR(VLOOKUP(G692,Genes!$A$2:$A$749,1,0)),0,1)</f>
        <v>1</v>
      </c>
      <c r="Q692">
        <f t="shared" si="71"/>
        <v>0</v>
      </c>
      <c r="R692">
        <f t="shared" si="72"/>
        <v>1</v>
      </c>
      <c r="S692">
        <f t="shared" si="73"/>
        <v>3</v>
      </c>
      <c r="T692">
        <f t="shared" si="74"/>
        <v>3</v>
      </c>
      <c r="U692">
        <f t="shared" si="75"/>
        <v>0</v>
      </c>
      <c r="V692" t="str">
        <f t="shared" si="76"/>
        <v/>
      </c>
    </row>
    <row r="693" spans="1:22" x14ac:dyDescent="0.2">
      <c r="A693" t="s">
        <v>8188</v>
      </c>
      <c r="B693" t="s">
        <v>65</v>
      </c>
      <c r="C693">
        <v>85680631</v>
      </c>
      <c r="D693">
        <v>85680759</v>
      </c>
      <c r="E693">
        <v>129</v>
      </c>
      <c r="F693" t="s">
        <v>66</v>
      </c>
      <c r="G693" t="s">
        <v>396</v>
      </c>
      <c r="H693" t="s">
        <v>8189</v>
      </c>
      <c r="I693">
        <v>3</v>
      </c>
      <c r="J693">
        <v>0</v>
      </c>
      <c r="K693">
        <v>2</v>
      </c>
      <c r="L693">
        <v>1</v>
      </c>
      <c r="M693">
        <v>0</v>
      </c>
      <c r="N693">
        <v>0</v>
      </c>
      <c r="O693" t="str">
        <f t="shared" si="70"/>
        <v/>
      </c>
      <c r="P693">
        <f>IF(ISERROR(VLOOKUP(G693,Genes!$A$2:$A$749,1,0)),0,1)</f>
        <v>1</v>
      </c>
      <c r="Q693">
        <f t="shared" si="71"/>
        <v>0</v>
      </c>
      <c r="R693">
        <f t="shared" si="72"/>
        <v>1</v>
      </c>
      <c r="S693">
        <f t="shared" si="73"/>
        <v>4</v>
      </c>
      <c r="T693">
        <f t="shared" si="74"/>
        <v>4</v>
      </c>
      <c r="U693">
        <f t="shared" si="75"/>
        <v>0</v>
      </c>
      <c r="V693" t="str">
        <f t="shared" si="76"/>
        <v/>
      </c>
    </row>
    <row r="694" spans="1:22" x14ac:dyDescent="0.2">
      <c r="A694" t="s">
        <v>8190</v>
      </c>
      <c r="B694" t="s">
        <v>65</v>
      </c>
      <c r="C694">
        <v>85694933</v>
      </c>
      <c r="D694">
        <v>85695253</v>
      </c>
      <c r="E694">
        <v>321</v>
      </c>
      <c r="F694" t="s">
        <v>66</v>
      </c>
      <c r="G694" t="s">
        <v>396</v>
      </c>
      <c r="H694" t="s">
        <v>8191</v>
      </c>
      <c r="I694">
        <v>5</v>
      </c>
      <c r="J694">
        <v>3</v>
      </c>
      <c r="K694">
        <v>2</v>
      </c>
      <c r="L694">
        <v>0</v>
      </c>
      <c r="M694">
        <v>0</v>
      </c>
      <c r="N694">
        <v>0</v>
      </c>
      <c r="O694" t="str">
        <f t="shared" si="70"/>
        <v>ALX1</v>
      </c>
      <c r="P694">
        <f>IF(ISERROR(VLOOKUP(G694,Genes!$A$2:$A$749,1,0)),0,1)</f>
        <v>1</v>
      </c>
      <c r="Q694">
        <f t="shared" si="71"/>
        <v>0</v>
      </c>
      <c r="R694">
        <f t="shared" si="72"/>
        <v>1</v>
      </c>
      <c r="S694">
        <f t="shared" si="73"/>
        <v>5</v>
      </c>
      <c r="T694">
        <f t="shared" si="74"/>
        <v>5</v>
      </c>
      <c r="U694">
        <f t="shared" si="75"/>
        <v>1</v>
      </c>
      <c r="V694">
        <f t="shared" si="76"/>
        <v>1</v>
      </c>
    </row>
    <row r="695" spans="1:22" x14ac:dyDescent="0.2">
      <c r="A695" t="s">
        <v>8192</v>
      </c>
      <c r="B695" t="s">
        <v>395</v>
      </c>
      <c r="C695">
        <v>44331147</v>
      </c>
      <c r="D695">
        <v>44331612</v>
      </c>
      <c r="E695">
        <v>466</v>
      </c>
      <c r="F695" t="s">
        <v>74</v>
      </c>
      <c r="G695" t="s">
        <v>403</v>
      </c>
      <c r="H695" t="s">
        <v>8193</v>
      </c>
      <c r="I695">
        <v>6</v>
      </c>
      <c r="J695">
        <v>4</v>
      </c>
      <c r="K695">
        <v>2</v>
      </c>
      <c r="L695">
        <v>0</v>
      </c>
      <c r="M695">
        <v>0</v>
      </c>
      <c r="N695">
        <v>0</v>
      </c>
      <c r="O695" t="str">
        <f t="shared" si="70"/>
        <v/>
      </c>
      <c r="P695">
        <f>IF(ISERROR(VLOOKUP(G695,Genes!$A$2:$A$749,1,0)),0,1)</f>
        <v>1</v>
      </c>
      <c r="Q695">
        <f t="shared" si="71"/>
        <v>1</v>
      </c>
      <c r="R695">
        <f t="shared" si="72"/>
        <v>1</v>
      </c>
      <c r="S695">
        <f t="shared" si="73"/>
        <v>1</v>
      </c>
      <c r="T695">
        <f t="shared" si="74"/>
        <v>1</v>
      </c>
      <c r="U695">
        <f t="shared" si="75"/>
        <v>0</v>
      </c>
      <c r="V695" t="str">
        <f t="shared" si="76"/>
        <v/>
      </c>
    </row>
    <row r="696" spans="1:22" x14ac:dyDescent="0.2">
      <c r="A696" t="s">
        <v>8194</v>
      </c>
      <c r="B696" t="s">
        <v>395</v>
      </c>
      <c r="C696">
        <v>44296898</v>
      </c>
      <c r="D696">
        <v>44297208</v>
      </c>
      <c r="E696">
        <v>311</v>
      </c>
      <c r="F696" t="s">
        <v>74</v>
      </c>
      <c r="G696" t="s">
        <v>403</v>
      </c>
      <c r="H696" t="s">
        <v>8195</v>
      </c>
      <c r="I696">
        <v>5</v>
      </c>
      <c r="J696">
        <v>3</v>
      </c>
      <c r="K696">
        <v>2</v>
      </c>
      <c r="L696">
        <v>0</v>
      </c>
      <c r="M696">
        <v>0</v>
      </c>
      <c r="N696">
        <v>0</v>
      </c>
      <c r="O696" t="str">
        <f t="shared" si="70"/>
        <v/>
      </c>
      <c r="P696">
        <f>IF(ISERROR(VLOOKUP(G696,Genes!$A$2:$A$749,1,0)),0,1)</f>
        <v>1</v>
      </c>
      <c r="Q696">
        <f t="shared" si="71"/>
        <v>0</v>
      </c>
      <c r="R696">
        <f t="shared" si="72"/>
        <v>1</v>
      </c>
      <c r="S696">
        <f t="shared" si="73"/>
        <v>2</v>
      </c>
      <c r="T696">
        <f t="shared" si="74"/>
        <v>2</v>
      </c>
      <c r="U696">
        <f t="shared" si="75"/>
        <v>0</v>
      </c>
      <c r="V696" t="str">
        <f t="shared" si="76"/>
        <v/>
      </c>
    </row>
    <row r="697" spans="1:22" x14ac:dyDescent="0.2">
      <c r="A697" t="s">
        <v>8196</v>
      </c>
      <c r="B697" t="s">
        <v>395</v>
      </c>
      <c r="C697">
        <v>44289044</v>
      </c>
      <c r="D697">
        <v>44289172</v>
      </c>
      <c r="E697">
        <v>129</v>
      </c>
      <c r="F697" t="s">
        <v>74</v>
      </c>
      <c r="G697" t="s">
        <v>403</v>
      </c>
      <c r="H697" t="s">
        <v>8197</v>
      </c>
      <c r="I697">
        <v>3</v>
      </c>
      <c r="J697">
        <v>1</v>
      </c>
      <c r="K697">
        <v>2</v>
      </c>
      <c r="L697">
        <v>0</v>
      </c>
      <c r="M697">
        <v>0</v>
      </c>
      <c r="N697">
        <v>0</v>
      </c>
      <c r="O697" t="str">
        <f t="shared" si="70"/>
        <v/>
      </c>
      <c r="P697">
        <f>IF(ISERROR(VLOOKUP(G697,Genes!$A$2:$A$749,1,0)),0,1)</f>
        <v>1</v>
      </c>
      <c r="Q697">
        <f t="shared" si="71"/>
        <v>0</v>
      </c>
      <c r="R697">
        <f t="shared" si="72"/>
        <v>1</v>
      </c>
      <c r="S697">
        <f t="shared" si="73"/>
        <v>3</v>
      </c>
      <c r="T697">
        <f t="shared" si="74"/>
        <v>3</v>
      </c>
      <c r="U697">
        <f t="shared" si="75"/>
        <v>0</v>
      </c>
      <c r="V697" t="str">
        <f t="shared" si="76"/>
        <v/>
      </c>
    </row>
    <row r="698" spans="1:22" x14ac:dyDescent="0.2">
      <c r="A698" t="s">
        <v>8198</v>
      </c>
      <c r="B698" t="s">
        <v>395</v>
      </c>
      <c r="C698">
        <v>44286404</v>
      </c>
      <c r="D698">
        <v>44286733</v>
      </c>
      <c r="E698">
        <v>330</v>
      </c>
      <c r="F698" t="s">
        <v>74</v>
      </c>
      <c r="G698" t="s">
        <v>403</v>
      </c>
      <c r="H698" t="s">
        <v>8199</v>
      </c>
      <c r="I698">
        <v>5</v>
      </c>
      <c r="J698">
        <v>3</v>
      </c>
      <c r="K698">
        <v>2</v>
      </c>
      <c r="L698">
        <v>0</v>
      </c>
      <c r="M698">
        <v>0</v>
      </c>
      <c r="N698">
        <v>0</v>
      </c>
      <c r="O698" t="str">
        <f t="shared" si="70"/>
        <v>ALX4</v>
      </c>
      <c r="P698">
        <f>IF(ISERROR(VLOOKUP(G698,Genes!$A$2:$A$749,1,0)),0,1)</f>
        <v>1</v>
      </c>
      <c r="Q698">
        <f t="shared" si="71"/>
        <v>0</v>
      </c>
      <c r="R698">
        <f t="shared" si="72"/>
        <v>1</v>
      </c>
      <c r="S698">
        <f t="shared" si="73"/>
        <v>4</v>
      </c>
      <c r="T698">
        <f t="shared" si="74"/>
        <v>4</v>
      </c>
      <c r="U698">
        <f t="shared" si="75"/>
        <v>1</v>
      </c>
      <c r="V698">
        <f t="shared" si="76"/>
        <v>1</v>
      </c>
    </row>
    <row r="699" spans="1:22" x14ac:dyDescent="0.2">
      <c r="A699" t="s">
        <v>8200</v>
      </c>
      <c r="B699" t="s">
        <v>183</v>
      </c>
      <c r="C699">
        <v>110162891</v>
      </c>
      <c r="D699">
        <v>110162900</v>
      </c>
      <c r="E699">
        <v>10</v>
      </c>
      <c r="F699" t="s">
        <v>66</v>
      </c>
      <c r="G699" t="s">
        <v>410</v>
      </c>
      <c r="H699" t="s">
        <v>8201</v>
      </c>
      <c r="I699">
        <v>0</v>
      </c>
      <c r="J699">
        <v>0</v>
      </c>
      <c r="K699">
        <v>0</v>
      </c>
      <c r="L699">
        <v>0</v>
      </c>
      <c r="M699">
        <v>0</v>
      </c>
      <c r="N699">
        <v>0</v>
      </c>
      <c r="O699" t="str">
        <f t="shared" si="70"/>
        <v/>
      </c>
      <c r="P699">
        <f>IF(ISERROR(VLOOKUP(G699,Genes!$A$2:$A$749,1,0)),0,1)</f>
        <v>1</v>
      </c>
      <c r="Q699">
        <f t="shared" si="71"/>
        <v>1</v>
      </c>
      <c r="R699">
        <f t="shared" si="72"/>
        <v>0</v>
      </c>
      <c r="S699">
        <f t="shared" si="73"/>
        <v>0</v>
      </c>
      <c r="T699">
        <f t="shared" si="74"/>
        <v>1</v>
      </c>
      <c r="U699">
        <f t="shared" si="75"/>
        <v>0</v>
      </c>
      <c r="V699" t="str">
        <f t="shared" si="76"/>
        <v/>
      </c>
    </row>
    <row r="700" spans="1:22" x14ac:dyDescent="0.2">
      <c r="A700" t="s">
        <v>8202</v>
      </c>
      <c r="B700" t="s">
        <v>183</v>
      </c>
      <c r="C700">
        <v>110169348</v>
      </c>
      <c r="D700">
        <v>110169534</v>
      </c>
      <c r="E700">
        <v>187</v>
      </c>
      <c r="F700" t="s">
        <v>66</v>
      </c>
      <c r="G700" t="s">
        <v>410</v>
      </c>
      <c r="H700" t="s">
        <v>8203</v>
      </c>
      <c r="I700">
        <v>0</v>
      </c>
      <c r="J700">
        <v>0</v>
      </c>
      <c r="K700">
        <v>0</v>
      </c>
      <c r="L700">
        <v>0</v>
      </c>
      <c r="M700">
        <v>0</v>
      </c>
      <c r="N700">
        <v>0</v>
      </c>
      <c r="O700" t="str">
        <f t="shared" si="70"/>
        <v/>
      </c>
      <c r="P700">
        <f>IF(ISERROR(VLOOKUP(G700,Genes!$A$2:$A$749,1,0)),0,1)</f>
        <v>1</v>
      </c>
      <c r="Q700">
        <f t="shared" si="71"/>
        <v>0</v>
      </c>
      <c r="R700">
        <f t="shared" si="72"/>
        <v>0</v>
      </c>
      <c r="S700">
        <f t="shared" si="73"/>
        <v>0</v>
      </c>
      <c r="T700">
        <f t="shared" si="74"/>
        <v>2</v>
      </c>
      <c r="U700">
        <f t="shared" si="75"/>
        <v>0</v>
      </c>
      <c r="V700" t="str">
        <f t="shared" si="76"/>
        <v/>
      </c>
    </row>
    <row r="701" spans="1:22" x14ac:dyDescent="0.2">
      <c r="A701" t="s">
        <v>8204</v>
      </c>
      <c r="B701" t="s">
        <v>183</v>
      </c>
      <c r="C701">
        <v>110169797</v>
      </c>
      <c r="D701">
        <v>110169938</v>
      </c>
      <c r="E701">
        <v>142</v>
      </c>
      <c r="F701" t="s">
        <v>66</v>
      </c>
      <c r="G701" t="s">
        <v>410</v>
      </c>
      <c r="H701" t="s">
        <v>8205</v>
      </c>
      <c r="I701">
        <v>0</v>
      </c>
      <c r="J701">
        <v>0</v>
      </c>
      <c r="K701">
        <v>0</v>
      </c>
      <c r="L701">
        <v>0</v>
      </c>
      <c r="M701">
        <v>0</v>
      </c>
      <c r="N701">
        <v>0</v>
      </c>
      <c r="O701" t="str">
        <f t="shared" si="70"/>
        <v/>
      </c>
      <c r="P701">
        <f>IF(ISERROR(VLOOKUP(G701,Genes!$A$2:$A$749,1,0)),0,1)</f>
        <v>1</v>
      </c>
      <c r="Q701">
        <f t="shared" si="71"/>
        <v>0</v>
      </c>
      <c r="R701">
        <f t="shared" si="72"/>
        <v>0</v>
      </c>
      <c r="S701">
        <f t="shared" si="73"/>
        <v>0</v>
      </c>
      <c r="T701">
        <f t="shared" si="74"/>
        <v>3</v>
      </c>
      <c r="U701">
        <f t="shared" si="75"/>
        <v>0</v>
      </c>
      <c r="V701" t="str">
        <f t="shared" si="76"/>
        <v/>
      </c>
    </row>
    <row r="702" spans="1:22" x14ac:dyDescent="0.2">
      <c r="A702" t="s">
        <v>8206</v>
      </c>
      <c r="B702" t="s">
        <v>183</v>
      </c>
      <c r="C702">
        <v>110170051</v>
      </c>
      <c r="D702">
        <v>110170140</v>
      </c>
      <c r="E702">
        <v>90</v>
      </c>
      <c r="F702" t="s">
        <v>66</v>
      </c>
      <c r="G702" t="s">
        <v>410</v>
      </c>
      <c r="H702" t="s">
        <v>8207</v>
      </c>
      <c r="I702">
        <v>0</v>
      </c>
      <c r="J702">
        <v>0</v>
      </c>
      <c r="K702">
        <v>0</v>
      </c>
      <c r="L702">
        <v>0</v>
      </c>
      <c r="M702">
        <v>0</v>
      </c>
      <c r="N702">
        <v>0</v>
      </c>
      <c r="O702" t="str">
        <f t="shared" si="70"/>
        <v/>
      </c>
      <c r="P702">
        <f>IF(ISERROR(VLOOKUP(G702,Genes!$A$2:$A$749,1,0)),0,1)</f>
        <v>1</v>
      </c>
      <c r="Q702">
        <f t="shared" si="71"/>
        <v>0</v>
      </c>
      <c r="R702">
        <f t="shared" si="72"/>
        <v>0</v>
      </c>
      <c r="S702">
        <f t="shared" si="73"/>
        <v>0</v>
      </c>
      <c r="T702">
        <f t="shared" si="74"/>
        <v>4</v>
      </c>
      <c r="U702">
        <f t="shared" si="75"/>
        <v>0</v>
      </c>
      <c r="V702" t="str">
        <f t="shared" si="76"/>
        <v/>
      </c>
    </row>
    <row r="703" spans="1:22" x14ac:dyDescent="0.2">
      <c r="A703" t="s">
        <v>8208</v>
      </c>
      <c r="B703" t="s">
        <v>183</v>
      </c>
      <c r="C703">
        <v>110170396</v>
      </c>
      <c r="D703">
        <v>110170525</v>
      </c>
      <c r="E703">
        <v>130</v>
      </c>
      <c r="F703" t="s">
        <v>66</v>
      </c>
      <c r="G703" t="s">
        <v>410</v>
      </c>
      <c r="H703" t="s">
        <v>8209</v>
      </c>
      <c r="I703">
        <v>0</v>
      </c>
      <c r="J703">
        <v>0</v>
      </c>
      <c r="K703">
        <v>0</v>
      </c>
      <c r="L703">
        <v>0</v>
      </c>
      <c r="M703">
        <v>0</v>
      </c>
      <c r="N703">
        <v>0</v>
      </c>
      <c r="O703" t="str">
        <f t="shared" si="70"/>
        <v/>
      </c>
      <c r="P703">
        <f>IF(ISERROR(VLOOKUP(G703,Genes!$A$2:$A$749,1,0)),0,1)</f>
        <v>1</v>
      </c>
      <c r="Q703">
        <f t="shared" si="71"/>
        <v>0</v>
      </c>
      <c r="R703">
        <f t="shared" si="72"/>
        <v>0</v>
      </c>
      <c r="S703">
        <f t="shared" si="73"/>
        <v>0</v>
      </c>
      <c r="T703">
        <f t="shared" si="74"/>
        <v>5</v>
      </c>
      <c r="U703">
        <f t="shared" si="75"/>
        <v>0</v>
      </c>
      <c r="V703" t="str">
        <f t="shared" si="76"/>
        <v/>
      </c>
    </row>
    <row r="704" spans="1:22" x14ac:dyDescent="0.2">
      <c r="A704" t="s">
        <v>8210</v>
      </c>
      <c r="B704" t="s">
        <v>183</v>
      </c>
      <c r="C704">
        <v>110170705</v>
      </c>
      <c r="D704">
        <v>110170899</v>
      </c>
      <c r="E704">
        <v>195</v>
      </c>
      <c r="F704" t="s">
        <v>66</v>
      </c>
      <c r="G704" t="s">
        <v>410</v>
      </c>
      <c r="H704" t="s">
        <v>8211</v>
      </c>
      <c r="I704">
        <v>0</v>
      </c>
      <c r="J704">
        <v>0</v>
      </c>
      <c r="K704">
        <v>0</v>
      </c>
      <c r="L704">
        <v>0</v>
      </c>
      <c r="M704">
        <v>0</v>
      </c>
      <c r="N704">
        <v>0</v>
      </c>
      <c r="O704" t="str">
        <f t="shared" si="70"/>
        <v/>
      </c>
      <c r="P704">
        <f>IF(ISERROR(VLOOKUP(G704,Genes!$A$2:$A$749,1,0)),0,1)</f>
        <v>1</v>
      </c>
      <c r="Q704">
        <f t="shared" si="71"/>
        <v>0</v>
      </c>
      <c r="R704">
        <f t="shared" si="72"/>
        <v>0</v>
      </c>
      <c r="S704">
        <f t="shared" si="73"/>
        <v>0</v>
      </c>
      <c r="T704">
        <f t="shared" si="74"/>
        <v>6</v>
      </c>
      <c r="U704">
        <f t="shared" si="75"/>
        <v>0</v>
      </c>
      <c r="V704" t="str">
        <f t="shared" si="76"/>
        <v/>
      </c>
    </row>
    <row r="705" spans="1:22" x14ac:dyDescent="0.2">
      <c r="A705" t="s">
        <v>8212</v>
      </c>
      <c r="B705" t="s">
        <v>183</v>
      </c>
      <c r="C705">
        <v>110170986</v>
      </c>
      <c r="D705">
        <v>110171117</v>
      </c>
      <c r="E705">
        <v>132</v>
      </c>
      <c r="F705" t="s">
        <v>66</v>
      </c>
      <c r="G705" t="s">
        <v>410</v>
      </c>
      <c r="H705" t="s">
        <v>8213</v>
      </c>
      <c r="I705">
        <v>0</v>
      </c>
      <c r="J705">
        <v>0</v>
      </c>
      <c r="K705">
        <v>0</v>
      </c>
      <c r="L705">
        <v>0</v>
      </c>
      <c r="M705">
        <v>0</v>
      </c>
      <c r="N705">
        <v>0</v>
      </c>
      <c r="O705" t="str">
        <f t="shared" si="70"/>
        <v/>
      </c>
      <c r="P705">
        <f>IF(ISERROR(VLOOKUP(G705,Genes!$A$2:$A$749,1,0)),0,1)</f>
        <v>1</v>
      </c>
      <c r="Q705">
        <f t="shared" si="71"/>
        <v>0</v>
      </c>
      <c r="R705">
        <f t="shared" si="72"/>
        <v>0</v>
      </c>
      <c r="S705">
        <f t="shared" si="73"/>
        <v>0</v>
      </c>
      <c r="T705">
        <f t="shared" si="74"/>
        <v>7</v>
      </c>
      <c r="U705">
        <f t="shared" si="75"/>
        <v>0</v>
      </c>
      <c r="V705" t="str">
        <f t="shared" si="76"/>
        <v/>
      </c>
    </row>
    <row r="706" spans="1:22" x14ac:dyDescent="0.2">
      <c r="A706" t="s">
        <v>8214</v>
      </c>
      <c r="B706" t="s">
        <v>183</v>
      </c>
      <c r="C706">
        <v>110171265</v>
      </c>
      <c r="D706">
        <v>110171428</v>
      </c>
      <c r="E706">
        <v>164</v>
      </c>
      <c r="F706" t="s">
        <v>66</v>
      </c>
      <c r="G706" t="s">
        <v>410</v>
      </c>
      <c r="H706" t="s">
        <v>8215</v>
      </c>
      <c r="I706">
        <v>0</v>
      </c>
      <c r="J706">
        <v>0</v>
      </c>
      <c r="K706">
        <v>0</v>
      </c>
      <c r="L706">
        <v>0</v>
      </c>
      <c r="M706">
        <v>0</v>
      </c>
      <c r="N706">
        <v>0</v>
      </c>
      <c r="O706" t="str">
        <f t="shared" ref="O706:O769" si="77">IF(U706=1,G706,"")</f>
        <v/>
      </c>
      <c r="P706">
        <f>IF(ISERROR(VLOOKUP(G706,Genes!$A$2:$A$749,1,0)),0,1)</f>
        <v>1</v>
      </c>
      <c r="Q706">
        <f t="shared" ref="Q706:Q769" si="78">IF(G706&lt;&gt;G705,1,0)</f>
        <v>0</v>
      </c>
      <c r="R706">
        <f t="shared" ref="R706:R769" si="79">IF(I706=0,0,1)</f>
        <v>0</v>
      </c>
      <c r="S706">
        <f t="shared" ref="S706:S769" si="80">IF(Q706=1,R706,S705+R706)</f>
        <v>0</v>
      </c>
      <c r="T706">
        <f t="shared" ref="T706:T769" si="81">IF(Q706=1,1,T705+1)</f>
        <v>8</v>
      </c>
      <c r="U706">
        <f t="shared" ref="U706:U769" si="82">IF(G706&lt;&gt;G707,1,0)</f>
        <v>0</v>
      </c>
      <c r="V706" t="str">
        <f t="shared" ref="V706:V769" si="83">IF(U706=1,S706/T706,"")</f>
        <v/>
      </c>
    </row>
    <row r="707" spans="1:22" x14ac:dyDescent="0.2">
      <c r="A707" t="s">
        <v>8216</v>
      </c>
      <c r="B707" t="s">
        <v>183</v>
      </c>
      <c r="C707">
        <v>110171731</v>
      </c>
      <c r="D707">
        <v>110171857</v>
      </c>
      <c r="E707">
        <v>127</v>
      </c>
      <c r="F707" t="s">
        <v>66</v>
      </c>
      <c r="G707" t="s">
        <v>410</v>
      </c>
      <c r="H707" t="s">
        <v>8217</v>
      </c>
      <c r="I707">
        <v>0</v>
      </c>
      <c r="J707">
        <v>0</v>
      </c>
      <c r="K707">
        <v>0</v>
      </c>
      <c r="L707">
        <v>0</v>
      </c>
      <c r="M707">
        <v>0</v>
      </c>
      <c r="N707">
        <v>0</v>
      </c>
      <c r="O707" t="str">
        <f t="shared" si="77"/>
        <v/>
      </c>
      <c r="P707">
        <f>IF(ISERROR(VLOOKUP(G707,Genes!$A$2:$A$749,1,0)),0,1)</f>
        <v>1</v>
      </c>
      <c r="Q707">
        <f t="shared" si="78"/>
        <v>0</v>
      </c>
      <c r="R707">
        <f t="shared" si="79"/>
        <v>0</v>
      </c>
      <c r="S707">
        <f t="shared" si="80"/>
        <v>0</v>
      </c>
      <c r="T707">
        <f t="shared" si="81"/>
        <v>9</v>
      </c>
      <c r="U707">
        <f t="shared" si="82"/>
        <v>0</v>
      </c>
      <c r="V707" t="str">
        <f t="shared" si="83"/>
        <v/>
      </c>
    </row>
    <row r="708" spans="1:22" x14ac:dyDescent="0.2">
      <c r="A708" t="s">
        <v>8218</v>
      </c>
      <c r="B708" t="s">
        <v>183</v>
      </c>
      <c r="C708">
        <v>110171949</v>
      </c>
      <c r="D708">
        <v>110172112</v>
      </c>
      <c r="E708">
        <v>164</v>
      </c>
      <c r="F708" t="s">
        <v>66</v>
      </c>
      <c r="G708" t="s">
        <v>410</v>
      </c>
      <c r="H708" t="s">
        <v>8219</v>
      </c>
      <c r="I708">
        <v>0</v>
      </c>
      <c r="J708">
        <v>0</v>
      </c>
      <c r="K708">
        <v>0</v>
      </c>
      <c r="L708">
        <v>0</v>
      </c>
      <c r="M708">
        <v>0</v>
      </c>
      <c r="N708">
        <v>0</v>
      </c>
      <c r="O708" t="str">
        <f t="shared" si="77"/>
        <v/>
      </c>
      <c r="P708">
        <f>IF(ISERROR(VLOOKUP(G708,Genes!$A$2:$A$749,1,0)),0,1)</f>
        <v>1</v>
      </c>
      <c r="Q708">
        <f t="shared" si="78"/>
        <v>0</v>
      </c>
      <c r="R708">
        <f t="shared" si="79"/>
        <v>0</v>
      </c>
      <c r="S708">
        <f t="shared" si="80"/>
        <v>0</v>
      </c>
      <c r="T708">
        <f t="shared" si="81"/>
        <v>10</v>
      </c>
      <c r="U708">
        <f t="shared" si="82"/>
        <v>0</v>
      </c>
      <c r="V708" t="str">
        <f t="shared" si="83"/>
        <v/>
      </c>
    </row>
    <row r="709" spans="1:22" x14ac:dyDescent="0.2">
      <c r="A709" t="s">
        <v>8220</v>
      </c>
      <c r="B709" t="s">
        <v>183</v>
      </c>
      <c r="C709">
        <v>110172418</v>
      </c>
      <c r="D709">
        <v>110172538</v>
      </c>
      <c r="E709">
        <v>121</v>
      </c>
      <c r="F709" t="s">
        <v>66</v>
      </c>
      <c r="G709" t="s">
        <v>410</v>
      </c>
      <c r="H709" t="s">
        <v>8221</v>
      </c>
      <c r="I709">
        <v>0</v>
      </c>
      <c r="J709">
        <v>0</v>
      </c>
      <c r="K709">
        <v>0</v>
      </c>
      <c r="L709">
        <v>0</v>
      </c>
      <c r="M709">
        <v>0</v>
      </c>
      <c r="N709">
        <v>0</v>
      </c>
      <c r="O709" t="str">
        <f t="shared" si="77"/>
        <v/>
      </c>
      <c r="P709">
        <f>IF(ISERROR(VLOOKUP(G709,Genes!$A$2:$A$749,1,0)),0,1)</f>
        <v>1</v>
      </c>
      <c r="Q709">
        <f t="shared" si="78"/>
        <v>0</v>
      </c>
      <c r="R709">
        <f t="shared" si="79"/>
        <v>0</v>
      </c>
      <c r="S709">
        <f t="shared" si="80"/>
        <v>0</v>
      </c>
      <c r="T709">
        <f t="shared" si="81"/>
        <v>11</v>
      </c>
      <c r="U709">
        <f t="shared" si="82"/>
        <v>0</v>
      </c>
      <c r="V709" t="str">
        <f t="shared" si="83"/>
        <v/>
      </c>
    </row>
    <row r="710" spans="1:22" x14ac:dyDescent="0.2">
      <c r="A710" t="s">
        <v>8222</v>
      </c>
      <c r="B710" t="s">
        <v>183</v>
      </c>
      <c r="C710">
        <v>110163636</v>
      </c>
      <c r="D710">
        <v>110163888</v>
      </c>
      <c r="E710">
        <v>253</v>
      </c>
      <c r="F710" t="s">
        <v>66</v>
      </c>
      <c r="G710" t="s">
        <v>410</v>
      </c>
      <c r="H710" t="s">
        <v>8223</v>
      </c>
      <c r="I710">
        <v>0</v>
      </c>
      <c r="J710">
        <v>0</v>
      </c>
      <c r="K710">
        <v>0</v>
      </c>
      <c r="L710">
        <v>0</v>
      </c>
      <c r="M710">
        <v>0</v>
      </c>
      <c r="N710">
        <v>0</v>
      </c>
      <c r="O710" t="str">
        <f t="shared" si="77"/>
        <v/>
      </c>
      <c r="P710">
        <f>IF(ISERROR(VLOOKUP(G710,Genes!$A$2:$A$749,1,0)),0,1)</f>
        <v>1</v>
      </c>
      <c r="Q710">
        <f t="shared" si="78"/>
        <v>0</v>
      </c>
      <c r="R710">
        <f t="shared" si="79"/>
        <v>0</v>
      </c>
      <c r="S710">
        <f t="shared" si="80"/>
        <v>0</v>
      </c>
      <c r="T710">
        <f t="shared" si="81"/>
        <v>12</v>
      </c>
      <c r="U710">
        <f t="shared" si="82"/>
        <v>0</v>
      </c>
      <c r="V710" t="str">
        <f t="shared" si="83"/>
        <v/>
      </c>
    </row>
    <row r="711" spans="1:22" x14ac:dyDescent="0.2">
      <c r="A711" t="s">
        <v>8224</v>
      </c>
      <c r="B711" t="s">
        <v>183</v>
      </c>
      <c r="C711">
        <v>110172855</v>
      </c>
      <c r="D711">
        <v>110173028</v>
      </c>
      <c r="E711">
        <v>174</v>
      </c>
      <c r="F711" t="s">
        <v>66</v>
      </c>
      <c r="G711" t="s">
        <v>410</v>
      </c>
      <c r="H711" t="s">
        <v>8225</v>
      </c>
      <c r="I711">
        <v>0</v>
      </c>
      <c r="J711">
        <v>0</v>
      </c>
      <c r="K711">
        <v>0</v>
      </c>
      <c r="L711">
        <v>0</v>
      </c>
      <c r="M711">
        <v>0</v>
      </c>
      <c r="N711">
        <v>0</v>
      </c>
      <c r="O711" t="str">
        <f t="shared" si="77"/>
        <v/>
      </c>
      <c r="P711">
        <f>IF(ISERROR(VLOOKUP(G711,Genes!$A$2:$A$749,1,0)),0,1)</f>
        <v>1</v>
      </c>
      <c r="Q711">
        <f t="shared" si="78"/>
        <v>0</v>
      </c>
      <c r="R711">
        <f t="shared" si="79"/>
        <v>0</v>
      </c>
      <c r="S711">
        <f t="shared" si="80"/>
        <v>0</v>
      </c>
      <c r="T711">
        <f t="shared" si="81"/>
        <v>13</v>
      </c>
      <c r="U711">
        <f t="shared" si="82"/>
        <v>0</v>
      </c>
      <c r="V711" t="str">
        <f t="shared" si="83"/>
        <v/>
      </c>
    </row>
    <row r="712" spans="1:22" x14ac:dyDescent="0.2">
      <c r="A712" t="s">
        <v>8226</v>
      </c>
      <c r="B712" t="s">
        <v>183</v>
      </c>
      <c r="C712">
        <v>110173305</v>
      </c>
      <c r="D712">
        <v>110173415</v>
      </c>
      <c r="E712">
        <v>111</v>
      </c>
      <c r="F712" t="s">
        <v>66</v>
      </c>
      <c r="G712" t="s">
        <v>410</v>
      </c>
      <c r="H712" t="s">
        <v>8227</v>
      </c>
      <c r="I712">
        <v>0</v>
      </c>
      <c r="J712">
        <v>0</v>
      </c>
      <c r="K712">
        <v>0</v>
      </c>
      <c r="L712">
        <v>0</v>
      </c>
      <c r="M712">
        <v>0</v>
      </c>
      <c r="N712">
        <v>0</v>
      </c>
      <c r="O712" t="str">
        <f t="shared" si="77"/>
        <v/>
      </c>
      <c r="P712">
        <f>IF(ISERROR(VLOOKUP(G712,Genes!$A$2:$A$749,1,0)),0,1)</f>
        <v>1</v>
      </c>
      <c r="Q712">
        <f t="shared" si="78"/>
        <v>0</v>
      </c>
      <c r="R712">
        <f t="shared" si="79"/>
        <v>0</v>
      </c>
      <c r="S712">
        <f t="shared" si="80"/>
        <v>0</v>
      </c>
      <c r="T712">
        <f t="shared" si="81"/>
        <v>14</v>
      </c>
      <c r="U712">
        <f t="shared" si="82"/>
        <v>0</v>
      </c>
      <c r="V712" t="str">
        <f t="shared" si="83"/>
        <v/>
      </c>
    </row>
    <row r="713" spans="1:22" x14ac:dyDescent="0.2">
      <c r="A713" t="s">
        <v>8228</v>
      </c>
      <c r="B713" t="s">
        <v>183</v>
      </c>
      <c r="C713">
        <v>110173565</v>
      </c>
      <c r="D713">
        <v>110173774</v>
      </c>
      <c r="E713">
        <v>210</v>
      </c>
      <c r="F713" t="s">
        <v>66</v>
      </c>
      <c r="G713" t="s">
        <v>410</v>
      </c>
      <c r="H713" t="s">
        <v>8229</v>
      </c>
      <c r="I713">
        <v>0</v>
      </c>
      <c r="J713">
        <v>0</v>
      </c>
      <c r="K713">
        <v>0</v>
      </c>
      <c r="L713">
        <v>0</v>
      </c>
      <c r="M713">
        <v>0</v>
      </c>
      <c r="N713">
        <v>0</v>
      </c>
      <c r="O713" t="str">
        <f t="shared" si="77"/>
        <v/>
      </c>
      <c r="P713">
        <f>IF(ISERROR(VLOOKUP(G713,Genes!$A$2:$A$749,1,0)),0,1)</f>
        <v>1</v>
      </c>
      <c r="Q713">
        <f t="shared" si="78"/>
        <v>0</v>
      </c>
      <c r="R713">
        <f t="shared" si="79"/>
        <v>0</v>
      </c>
      <c r="S713">
        <f t="shared" si="80"/>
        <v>0</v>
      </c>
      <c r="T713">
        <f t="shared" si="81"/>
        <v>15</v>
      </c>
      <c r="U713">
        <f t="shared" si="82"/>
        <v>0</v>
      </c>
      <c r="V713" t="str">
        <f t="shared" si="83"/>
        <v/>
      </c>
    </row>
    <row r="714" spans="1:22" x14ac:dyDescent="0.2">
      <c r="A714" t="s">
        <v>8230</v>
      </c>
      <c r="B714" t="s">
        <v>183</v>
      </c>
      <c r="C714">
        <v>110163730</v>
      </c>
      <c r="D714">
        <v>110163888</v>
      </c>
      <c r="E714">
        <v>159</v>
      </c>
      <c r="F714" t="s">
        <v>66</v>
      </c>
      <c r="G714" t="s">
        <v>410</v>
      </c>
      <c r="H714" t="s">
        <v>8231</v>
      </c>
      <c r="I714">
        <v>0</v>
      </c>
      <c r="J714">
        <v>0</v>
      </c>
      <c r="K714">
        <v>0</v>
      </c>
      <c r="L714">
        <v>0</v>
      </c>
      <c r="M714">
        <v>0</v>
      </c>
      <c r="N714">
        <v>0</v>
      </c>
      <c r="O714" t="str">
        <f t="shared" si="77"/>
        <v/>
      </c>
      <c r="P714">
        <f>IF(ISERROR(VLOOKUP(G714,Genes!$A$2:$A$749,1,0)),0,1)</f>
        <v>1</v>
      </c>
      <c r="Q714">
        <f t="shared" si="78"/>
        <v>0</v>
      </c>
      <c r="R714">
        <f t="shared" si="79"/>
        <v>0</v>
      </c>
      <c r="S714">
        <f t="shared" si="80"/>
        <v>0</v>
      </c>
      <c r="T714">
        <f t="shared" si="81"/>
        <v>16</v>
      </c>
      <c r="U714">
        <f t="shared" si="82"/>
        <v>0</v>
      </c>
      <c r="V714" t="str">
        <f t="shared" si="83"/>
        <v/>
      </c>
    </row>
    <row r="715" spans="1:22" x14ac:dyDescent="0.2">
      <c r="A715" t="s">
        <v>8232</v>
      </c>
      <c r="B715" t="s">
        <v>183</v>
      </c>
      <c r="C715">
        <v>110167925</v>
      </c>
      <c r="D715">
        <v>110168055</v>
      </c>
      <c r="E715">
        <v>131</v>
      </c>
      <c r="F715" t="s">
        <v>66</v>
      </c>
      <c r="G715" t="s">
        <v>410</v>
      </c>
      <c r="H715" t="s">
        <v>8233</v>
      </c>
      <c r="I715">
        <v>0</v>
      </c>
      <c r="J715">
        <v>0</v>
      </c>
      <c r="K715">
        <v>0</v>
      </c>
      <c r="L715">
        <v>0</v>
      </c>
      <c r="M715">
        <v>0</v>
      </c>
      <c r="N715">
        <v>0</v>
      </c>
      <c r="O715" t="str">
        <f t="shared" si="77"/>
        <v/>
      </c>
      <c r="P715">
        <f>IF(ISERROR(VLOOKUP(G715,Genes!$A$2:$A$749,1,0)),0,1)</f>
        <v>1</v>
      </c>
      <c r="Q715">
        <f t="shared" si="78"/>
        <v>0</v>
      </c>
      <c r="R715">
        <f t="shared" si="79"/>
        <v>0</v>
      </c>
      <c r="S715">
        <f t="shared" si="80"/>
        <v>0</v>
      </c>
      <c r="T715">
        <f t="shared" si="81"/>
        <v>17</v>
      </c>
      <c r="U715">
        <f t="shared" si="82"/>
        <v>0</v>
      </c>
      <c r="V715" t="str">
        <f t="shared" si="83"/>
        <v/>
      </c>
    </row>
    <row r="716" spans="1:22" x14ac:dyDescent="0.2">
      <c r="A716" t="s">
        <v>8234</v>
      </c>
      <c r="B716" t="s">
        <v>183</v>
      </c>
      <c r="C716">
        <v>110168026</v>
      </c>
      <c r="D716">
        <v>110168055</v>
      </c>
      <c r="E716">
        <v>30</v>
      </c>
      <c r="F716" t="s">
        <v>66</v>
      </c>
      <c r="G716" t="s">
        <v>410</v>
      </c>
      <c r="H716" t="s">
        <v>8235</v>
      </c>
      <c r="I716">
        <v>0</v>
      </c>
      <c r="J716">
        <v>0</v>
      </c>
      <c r="K716">
        <v>0</v>
      </c>
      <c r="L716">
        <v>0</v>
      </c>
      <c r="M716">
        <v>0</v>
      </c>
      <c r="N716">
        <v>0</v>
      </c>
      <c r="O716" t="str">
        <f t="shared" si="77"/>
        <v/>
      </c>
      <c r="P716">
        <f>IF(ISERROR(VLOOKUP(G716,Genes!$A$2:$A$749,1,0)),0,1)</f>
        <v>1</v>
      </c>
      <c r="Q716">
        <f t="shared" si="78"/>
        <v>0</v>
      </c>
      <c r="R716">
        <f t="shared" si="79"/>
        <v>0</v>
      </c>
      <c r="S716">
        <f t="shared" si="80"/>
        <v>0</v>
      </c>
      <c r="T716">
        <f t="shared" si="81"/>
        <v>18</v>
      </c>
      <c r="U716">
        <f t="shared" si="82"/>
        <v>0</v>
      </c>
      <c r="V716" t="str">
        <f t="shared" si="83"/>
        <v/>
      </c>
    </row>
    <row r="717" spans="1:22" x14ac:dyDescent="0.2">
      <c r="A717" t="s">
        <v>8236</v>
      </c>
      <c r="B717" t="s">
        <v>183</v>
      </c>
      <c r="C717">
        <v>110168257</v>
      </c>
      <c r="D717">
        <v>110168414</v>
      </c>
      <c r="E717">
        <v>158</v>
      </c>
      <c r="F717" t="s">
        <v>66</v>
      </c>
      <c r="G717" t="s">
        <v>410</v>
      </c>
      <c r="H717" t="s">
        <v>8237</v>
      </c>
      <c r="I717">
        <v>0</v>
      </c>
      <c r="J717">
        <v>0</v>
      </c>
      <c r="K717">
        <v>0</v>
      </c>
      <c r="L717">
        <v>0</v>
      </c>
      <c r="M717">
        <v>0</v>
      </c>
      <c r="N717">
        <v>0</v>
      </c>
      <c r="O717" t="str">
        <f t="shared" si="77"/>
        <v/>
      </c>
      <c r="P717">
        <f>IF(ISERROR(VLOOKUP(G717,Genes!$A$2:$A$749,1,0)),0,1)</f>
        <v>1</v>
      </c>
      <c r="Q717">
        <f t="shared" si="78"/>
        <v>0</v>
      </c>
      <c r="R717">
        <f t="shared" si="79"/>
        <v>0</v>
      </c>
      <c r="S717">
        <f t="shared" si="80"/>
        <v>0</v>
      </c>
      <c r="T717">
        <f t="shared" si="81"/>
        <v>19</v>
      </c>
      <c r="U717">
        <f t="shared" si="82"/>
        <v>0</v>
      </c>
      <c r="V717" t="str">
        <f t="shared" si="83"/>
        <v/>
      </c>
    </row>
    <row r="718" spans="1:22" x14ac:dyDescent="0.2">
      <c r="A718" t="s">
        <v>8238</v>
      </c>
      <c r="B718" t="s">
        <v>183</v>
      </c>
      <c r="C718">
        <v>110168284</v>
      </c>
      <c r="D718">
        <v>110168414</v>
      </c>
      <c r="E718">
        <v>131</v>
      </c>
      <c r="F718" t="s">
        <v>66</v>
      </c>
      <c r="G718" t="s">
        <v>410</v>
      </c>
      <c r="H718" t="s">
        <v>8239</v>
      </c>
      <c r="I718">
        <v>0</v>
      </c>
      <c r="J718">
        <v>0</v>
      </c>
      <c r="K718">
        <v>0</v>
      </c>
      <c r="L718">
        <v>0</v>
      </c>
      <c r="M718">
        <v>0</v>
      </c>
      <c r="N718">
        <v>0</v>
      </c>
      <c r="O718" t="str">
        <f t="shared" si="77"/>
        <v/>
      </c>
      <c r="P718">
        <f>IF(ISERROR(VLOOKUP(G718,Genes!$A$2:$A$749,1,0)),0,1)</f>
        <v>1</v>
      </c>
      <c r="Q718">
        <f t="shared" si="78"/>
        <v>0</v>
      </c>
      <c r="R718">
        <f t="shared" si="79"/>
        <v>0</v>
      </c>
      <c r="S718">
        <f t="shared" si="80"/>
        <v>0</v>
      </c>
      <c r="T718">
        <f t="shared" si="81"/>
        <v>20</v>
      </c>
      <c r="U718">
        <f t="shared" si="82"/>
        <v>0</v>
      </c>
      <c r="V718" t="str">
        <f t="shared" si="83"/>
        <v/>
      </c>
    </row>
    <row r="719" spans="1:22" x14ac:dyDescent="0.2">
      <c r="A719" t="s">
        <v>8240</v>
      </c>
      <c r="B719" t="s">
        <v>183</v>
      </c>
      <c r="C719">
        <v>110168782</v>
      </c>
      <c r="D719">
        <v>110168850</v>
      </c>
      <c r="E719">
        <v>69</v>
      </c>
      <c r="F719" t="s">
        <v>66</v>
      </c>
      <c r="G719" t="s">
        <v>410</v>
      </c>
      <c r="H719" t="s">
        <v>8241</v>
      </c>
      <c r="I719">
        <v>0</v>
      </c>
      <c r="J719">
        <v>0</v>
      </c>
      <c r="K719">
        <v>0</v>
      </c>
      <c r="L719">
        <v>0</v>
      </c>
      <c r="M719">
        <v>0</v>
      </c>
      <c r="N719">
        <v>0</v>
      </c>
      <c r="O719" t="str">
        <f t="shared" si="77"/>
        <v/>
      </c>
      <c r="P719">
        <f>IF(ISERROR(VLOOKUP(G719,Genes!$A$2:$A$749,1,0)),0,1)</f>
        <v>1</v>
      </c>
      <c r="Q719">
        <f t="shared" si="78"/>
        <v>0</v>
      </c>
      <c r="R719">
        <f t="shared" si="79"/>
        <v>0</v>
      </c>
      <c r="S719">
        <f t="shared" si="80"/>
        <v>0</v>
      </c>
      <c r="T719">
        <f t="shared" si="81"/>
        <v>21</v>
      </c>
      <c r="U719">
        <f t="shared" si="82"/>
        <v>0</v>
      </c>
      <c r="V719" t="str">
        <f t="shared" si="83"/>
        <v/>
      </c>
    </row>
    <row r="720" spans="1:22" x14ac:dyDescent="0.2">
      <c r="A720" t="s">
        <v>8242</v>
      </c>
      <c r="B720" t="s">
        <v>183</v>
      </c>
      <c r="C720">
        <v>110168941</v>
      </c>
      <c r="D720">
        <v>110169049</v>
      </c>
      <c r="E720">
        <v>109</v>
      </c>
      <c r="F720" t="s">
        <v>66</v>
      </c>
      <c r="G720" t="s">
        <v>410</v>
      </c>
      <c r="H720" t="s">
        <v>8243</v>
      </c>
      <c r="I720">
        <v>0</v>
      </c>
      <c r="J720">
        <v>0</v>
      </c>
      <c r="K720">
        <v>0</v>
      </c>
      <c r="L720">
        <v>0</v>
      </c>
      <c r="M720">
        <v>0</v>
      </c>
      <c r="N720">
        <v>0</v>
      </c>
      <c r="O720" t="str">
        <f t="shared" si="77"/>
        <v>AMPD2</v>
      </c>
      <c r="P720">
        <f>IF(ISERROR(VLOOKUP(G720,Genes!$A$2:$A$749,1,0)),0,1)</f>
        <v>1</v>
      </c>
      <c r="Q720">
        <f t="shared" si="78"/>
        <v>0</v>
      </c>
      <c r="R720">
        <f t="shared" si="79"/>
        <v>0</v>
      </c>
      <c r="S720">
        <f t="shared" si="80"/>
        <v>0</v>
      </c>
      <c r="T720">
        <f t="shared" si="81"/>
        <v>22</v>
      </c>
      <c r="U720">
        <f t="shared" si="82"/>
        <v>1</v>
      </c>
      <c r="V720">
        <f t="shared" si="83"/>
        <v>0</v>
      </c>
    </row>
    <row r="721" spans="1:22" x14ac:dyDescent="0.2">
      <c r="A721" t="s">
        <v>8244</v>
      </c>
      <c r="B721" t="s">
        <v>101</v>
      </c>
      <c r="C721">
        <v>49459794</v>
      </c>
      <c r="D721">
        <v>49459883</v>
      </c>
      <c r="E721">
        <v>90</v>
      </c>
      <c r="F721" t="s">
        <v>74</v>
      </c>
      <c r="G721" t="s">
        <v>417</v>
      </c>
      <c r="H721" t="s">
        <v>8245</v>
      </c>
      <c r="I721">
        <v>4</v>
      </c>
      <c r="J721">
        <v>0</v>
      </c>
      <c r="K721">
        <v>2</v>
      </c>
      <c r="L721">
        <v>0</v>
      </c>
      <c r="M721">
        <v>1</v>
      </c>
      <c r="N721">
        <v>1</v>
      </c>
      <c r="O721" t="str">
        <f t="shared" si="77"/>
        <v/>
      </c>
      <c r="P721">
        <f>IF(ISERROR(VLOOKUP(G721,Genes!$A$2:$A$749,1,0)),0,1)</f>
        <v>1</v>
      </c>
      <c r="Q721">
        <f t="shared" si="78"/>
        <v>1</v>
      </c>
      <c r="R721">
        <f t="shared" si="79"/>
        <v>1</v>
      </c>
      <c r="S721">
        <f t="shared" si="80"/>
        <v>1</v>
      </c>
      <c r="T721">
        <f t="shared" si="81"/>
        <v>1</v>
      </c>
      <c r="U721">
        <f t="shared" si="82"/>
        <v>0</v>
      </c>
      <c r="V721" t="str">
        <f t="shared" si="83"/>
        <v/>
      </c>
    </row>
    <row r="722" spans="1:22" x14ac:dyDescent="0.2">
      <c r="A722" t="s">
        <v>8246</v>
      </c>
      <c r="B722" t="s">
        <v>101</v>
      </c>
      <c r="C722">
        <v>49454973</v>
      </c>
      <c r="D722">
        <v>49455151</v>
      </c>
      <c r="E722">
        <v>179</v>
      </c>
      <c r="F722" t="s">
        <v>74</v>
      </c>
      <c r="G722" t="s">
        <v>417</v>
      </c>
      <c r="H722" t="s">
        <v>8247</v>
      </c>
      <c r="I722">
        <v>6</v>
      </c>
      <c r="J722">
        <v>1</v>
      </c>
      <c r="K722">
        <v>2</v>
      </c>
      <c r="L722">
        <v>0</v>
      </c>
      <c r="M722">
        <v>1</v>
      </c>
      <c r="N722">
        <v>2</v>
      </c>
      <c r="O722" t="str">
        <f t="shared" si="77"/>
        <v/>
      </c>
      <c r="P722">
        <f>IF(ISERROR(VLOOKUP(G722,Genes!$A$2:$A$749,1,0)),0,1)</f>
        <v>1</v>
      </c>
      <c r="Q722">
        <f t="shared" si="78"/>
        <v>0</v>
      </c>
      <c r="R722">
        <f t="shared" si="79"/>
        <v>1</v>
      </c>
      <c r="S722">
        <f t="shared" si="80"/>
        <v>2</v>
      </c>
      <c r="T722">
        <f t="shared" si="81"/>
        <v>2</v>
      </c>
      <c r="U722">
        <f t="shared" si="82"/>
        <v>0</v>
      </c>
      <c r="V722" t="str">
        <f t="shared" si="83"/>
        <v/>
      </c>
    </row>
    <row r="723" spans="1:22" x14ac:dyDescent="0.2">
      <c r="A723" t="s">
        <v>8248</v>
      </c>
      <c r="B723" t="s">
        <v>101</v>
      </c>
      <c r="C723">
        <v>49454777</v>
      </c>
      <c r="D723">
        <v>49454800</v>
      </c>
      <c r="E723">
        <v>24</v>
      </c>
      <c r="F723" t="s">
        <v>74</v>
      </c>
      <c r="G723" t="s">
        <v>417</v>
      </c>
      <c r="H723" t="s">
        <v>8249</v>
      </c>
      <c r="I723">
        <v>2</v>
      </c>
      <c r="J723">
        <v>2</v>
      </c>
      <c r="K723">
        <v>0</v>
      </c>
      <c r="L723">
        <v>0</v>
      </c>
      <c r="M723">
        <v>0</v>
      </c>
      <c r="N723">
        <v>0</v>
      </c>
      <c r="O723" t="str">
        <f t="shared" si="77"/>
        <v/>
      </c>
      <c r="P723">
        <f>IF(ISERROR(VLOOKUP(G723,Genes!$A$2:$A$749,1,0)),0,1)</f>
        <v>1</v>
      </c>
      <c r="Q723">
        <f t="shared" si="78"/>
        <v>0</v>
      </c>
      <c r="R723">
        <f t="shared" si="79"/>
        <v>1</v>
      </c>
      <c r="S723">
        <f t="shared" si="80"/>
        <v>3</v>
      </c>
      <c r="T723">
        <f t="shared" si="81"/>
        <v>3</v>
      </c>
      <c r="U723">
        <f t="shared" si="82"/>
        <v>0</v>
      </c>
      <c r="V723" t="str">
        <f t="shared" si="83"/>
        <v/>
      </c>
    </row>
    <row r="724" spans="1:22" x14ac:dyDescent="0.2">
      <c r="A724" t="s">
        <v>8250</v>
      </c>
      <c r="B724" t="s">
        <v>101</v>
      </c>
      <c r="C724">
        <v>49459537</v>
      </c>
      <c r="D724">
        <v>49459704</v>
      </c>
      <c r="E724">
        <v>168</v>
      </c>
      <c r="F724" t="s">
        <v>74</v>
      </c>
      <c r="G724" t="s">
        <v>417</v>
      </c>
      <c r="H724" t="s">
        <v>8251</v>
      </c>
      <c r="I724">
        <v>7</v>
      </c>
      <c r="J724">
        <v>1</v>
      </c>
      <c r="K724">
        <v>2</v>
      </c>
      <c r="L724">
        <v>1</v>
      </c>
      <c r="M724">
        <v>2</v>
      </c>
      <c r="N724">
        <v>1</v>
      </c>
      <c r="O724" t="str">
        <f t="shared" si="77"/>
        <v/>
      </c>
      <c r="P724">
        <f>IF(ISERROR(VLOOKUP(G724,Genes!$A$2:$A$749,1,0)),0,1)</f>
        <v>1</v>
      </c>
      <c r="Q724">
        <f t="shared" si="78"/>
        <v>0</v>
      </c>
      <c r="R724">
        <f t="shared" si="79"/>
        <v>1</v>
      </c>
      <c r="S724">
        <f t="shared" si="80"/>
        <v>4</v>
      </c>
      <c r="T724">
        <f t="shared" si="81"/>
        <v>4</v>
      </c>
      <c r="U724">
        <f t="shared" si="82"/>
        <v>0</v>
      </c>
      <c r="V724" t="str">
        <f t="shared" si="83"/>
        <v/>
      </c>
    </row>
    <row r="725" spans="1:22" x14ac:dyDescent="0.2">
      <c r="A725" t="s">
        <v>8252</v>
      </c>
      <c r="B725" t="s">
        <v>101</v>
      </c>
      <c r="C725">
        <v>49458925</v>
      </c>
      <c r="D725">
        <v>49459005</v>
      </c>
      <c r="E725">
        <v>81</v>
      </c>
      <c r="F725" t="s">
        <v>74</v>
      </c>
      <c r="G725" t="s">
        <v>417</v>
      </c>
      <c r="H725" t="s">
        <v>8253</v>
      </c>
      <c r="I725">
        <v>2</v>
      </c>
      <c r="J725">
        <v>0</v>
      </c>
      <c r="K725">
        <v>2</v>
      </c>
      <c r="L725">
        <v>0</v>
      </c>
      <c r="M725">
        <v>0</v>
      </c>
      <c r="N725">
        <v>0</v>
      </c>
      <c r="O725" t="str">
        <f t="shared" si="77"/>
        <v/>
      </c>
      <c r="P725">
        <f>IF(ISERROR(VLOOKUP(G725,Genes!$A$2:$A$749,1,0)),0,1)</f>
        <v>1</v>
      </c>
      <c r="Q725">
        <f t="shared" si="78"/>
        <v>0</v>
      </c>
      <c r="R725">
        <f t="shared" si="79"/>
        <v>1</v>
      </c>
      <c r="S725">
        <f t="shared" si="80"/>
        <v>5</v>
      </c>
      <c r="T725">
        <f t="shared" si="81"/>
        <v>5</v>
      </c>
      <c r="U725">
        <f t="shared" si="82"/>
        <v>0</v>
      </c>
      <c r="V725" t="str">
        <f t="shared" si="83"/>
        <v/>
      </c>
    </row>
    <row r="726" spans="1:22" x14ac:dyDescent="0.2">
      <c r="A726" t="s">
        <v>8254</v>
      </c>
      <c r="B726" t="s">
        <v>101</v>
      </c>
      <c r="C726">
        <v>49457644</v>
      </c>
      <c r="D726">
        <v>49457775</v>
      </c>
      <c r="E726">
        <v>132</v>
      </c>
      <c r="F726" t="s">
        <v>74</v>
      </c>
      <c r="G726" t="s">
        <v>417</v>
      </c>
      <c r="H726" t="s">
        <v>8255</v>
      </c>
      <c r="I726">
        <v>3</v>
      </c>
      <c r="J726">
        <v>1</v>
      </c>
      <c r="K726">
        <v>2</v>
      </c>
      <c r="L726">
        <v>0</v>
      </c>
      <c r="M726">
        <v>0</v>
      </c>
      <c r="N726">
        <v>0</v>
      </c>
      <c r="O726" t="str">
        <f t="shared" si="77"/>
        <v/>
      </c>
      <c r="P726">
        <f>IF(ISERROR(VLOOKUP(G726,Genes!$A$2:$A$749,1,0)),0,1)</f>
        <v>1</v>
      </c>
      <c r="Q726">
        <f t="shared" si="78"/>
        <v>0</v>
      </c>
      <c r="R726">
        <f t="shared" si="79"/>
        <v>1</v>
      </c>
      <c r="S726">
        <f t="shared" si="80"/>
        <v>6</v>
      </c>
      <c r="T726">
        <f t="shared" si="81"/>
        <v>6</v>
      </c>
      <c r="U726">
        <f t="shared" si="82"/>
        <v>0</v>
      </c>
      <c r="V726" t="str">
        <f t="shared" si="83"/>
        <v/>
      </c>
    </row>
    <row r="727" spans="1:22" x14ac:dyDescent="0.2">
      <c r="A727" t="s">
        <v>8256</v>
      </c>
      <c r="B727" t="s">
        <v>101</v>
      </c>
      <c r="C727">
        <v>49457143</v>
      </c>
      <c r="D727">
        <v>49457221</v>
      </c>
      <c r="E727">
        <v>79</v>
      </c>
      <c r="F727" t="s">
        <v>74</v>
      </c>
      <c r="G727" t="s">
        <v>417</v>
      </c>
      <c r="H727" t="s">
        <v>8257</v>
      </c>
      <c r="I727">
        <v>2</v>
      </c>
      <c r="J727">
        <v>0</v>
      </c>
      <c r="K727">
        <v>2</v>
      </c>
      <c r="L727">
        <v>0</v>
      </c>
      <c r="M727">
        <v>0</v>
      </c>
      <c r="N727">
        <v>0</v>
      </c>
      <c r="O727" t="str">
        <f t="shared" si="77"/>
        <v/>
      </c>
      <c r="P727">
        <f>IF(ISERROR(VLOOKUP(G727,Genes!$A$2:$A$749,1,0)),0,1)</f>
        <v>1</v>
      </c>
      <c r="Q727">
        <f t="shared" si="78"/>
        <v>0</v>
      </c>
      <c r="R727">
        <f t="shared" si="79"/>
        <v>1</v>
      </c>
      <c r="S727">
        <f t="shared" si="80"/>
        <v>7</v>
      </c>
      <c r="T727">
        <f t="shared" si="81"/>
        <v>7</v>
      </c>
      <c r="U727">
        <f t="shared" si="82"/>
        <v>0</v>
      </c>
      <c r="V727" t="str">
        <f t="shared" si="83"/>
        <v/>
      </c>
    </row>
    <row r="728" spans="1:22" x14ac:dyDescent="0.2">
      <c r="A728" t="s">
        <v>8258</v>
      </c>
      <c r="B728" t="s">
        <v>101</v>
      </c>
      <c r="C728">
        <v>49456693</v>
      </c>
      <c r="D728">
        <v>49456838</v>
      </c>
      <c r="E728">
        <v>146</v>
      </c>
      <c r="F728" t="s">
        <v>74</v>
      </c>
      <c r="G728" t="s">
        <v>417</v>
      </c>
      <c r="H728" t="s">
        <v>8259</v>
      </c>
      <c r="I728">
        <v>4</v>
      </c>
      <c r="J728">
        <v>1</v>
      </c>
      <c r="K728">
        <v>2</v>
      </c>
      <c r="L728">
        <v>0</v>
      </c>
      <c r="M728">
        <v>0</v>
      </c>
      <c r="N728">
        <v>1</v>
      </c>
      <c r="O728" t="str">
        <f t="shared" si="77"/>
        <v/>
      </c>
      <c r="P728">
        <f>IF(ISERROR(VLOOKUP(G728,Genes!$A$2:$A$749,1,0)),0,1)</f>
        <v>1</v>
      </c>
      <c r="Q728">
        <f t="shared" si="78"/>
        <v>0</v>
      </c>
      <c r="R728">
        <f t="shared" si="79"/>
        <v>1</v>
      </c>
      <c r="S728">
        <f t="shared" si="80"/>
        <v>8</v>
      </c>
      <c r="T728">
        <f t="shared" si="81"/>
        <v>8</v>
      </c>
      <c r="U728">
        <f t="shared" si="82"/>
        <v>0</v>
      </c>
      <c r="V728" t="str">
        <f t="shared" si="83"/>
        <v/>
      </c>
    </row>
    <row r="729" spans="1:22" x14ac:dyDescent="0.2">
      <c r="A729" t="s">
        <v>8260</v>
      </c>
      <c r="B729" t="s">
        <v>101</v>
      </c>
      <c r="C729">
        <v>49456404</v>
      </c>
      <c r="D729">
        <v>49456584</v>
      </c>
      <c r="E729">
        <v>181</v>
      </c>
      <c r="F729" t="s">
        <v>74</v>
      </c>
      <c r="G729" t="s">
        <v>417</v>
      </c>
      <c r="H729" t="s">
        <v>8261</v>
      </c>
      <c r="I729">
        <v>4</v>
      </c>
      <c r="J729">
        <v>1</v>
      </c>
      <c r="K729">
        <v>2</v>
      </c>
      <c r="L729">
        <v>0</v>
      </c>
      <c r="M729">
        <v>0</v>
      </c>
      <c r="N729">
        <v>1</v>
      </c>
      <c r="O729" t="str">
        <f t="shared" si="77"/>
        <v/>
      </c>
      <c r="P729">
        <f>IF(ISERROR(VLOOKUP(G729,Genes!$A$2:$A$749,1,0)),0,1)</f>
        <v>1</v>
      </c>
      <c r="Q729">
        <f t="shared" si="78"/>
        <v>0</v>
      </c>
      <c r="R729">
        <f t="shared" si="79"/>
        <v>1</v>
      </c>
      <c r="S729">
        <f t="shared" si="80"/>
        <v>9</v>
      </c>
      <c r="T729">
        <f t="shared" si="81"/>
        <v>9</v>
      </c>
      <c r="U729">
        <f t="shared" si="82"/>
        <v>0</v>
      </c>
      <c r="V729" t="str">
        <f t="shared" si="83"/>
        <v/>
      </c>
    </row>
    <row r="730" spans="1:22" x14ac:dyDescent="0.2">
      <c r="A730" t="s">
        <v>8262</v>
      </c>
      <c r="B730" t="s">
        <v>101</v>
      </c>
      <c r="C730">
        <v>49455251</v>
      </c>
      <c r="D730">
        <v>49455406</v>
      </c>
      <c r="E730">
        <v>156</v>
      </c>
      <c r="F730" t="s">
        <v>74</v>
      </c>
      <c r="G730" t="s">
        <v>417</v>
      </c>
      <c r="H730" t="s">
        <v>8263</v>
      </c>
      <c r="I730">
        <v>4</v>
      </c>
      <c r="J730">
        <v>1</v>
      </c>
      <c r="K730">
        <v>2</v>
      </c>
      <c r="L730">
        <v>0</v>
      </c>
      <c r="M730">
        <v>0</v>
      </c>
      <c r="N730">
        <v>1</v>
      </c>
      <c r="O730" t="str">
        <f t="shared" si="77"/>
        <v/>
      </c>
      <c r="P730">
        <f>IF(ISERROR(VLOOKUP(G730,Genes!$A$2:$A$749,1,0)),0,1)</f>
        <v>1</v>
      </c>
      <c r="Q730">
        <f t="shared" si="78"/>
        <v>0</v>
      </c>
      <c r="R730">
        <f t="shared" si="79"/>
        <v>1</v>
      </c>
      <c r="S730">
        <f t="shared" si="80"/>
        <v>10</v>
      </c>
      <c r="T730">
        <f t="shared" si="81"/>
        <v>10</v>
      </c>
      <c r="U730">
        <f t="shared" si="82"/>
        <v>0</v>
      </c>
      <c r="V730" t="str">
        <f t="shared" si="83"/>
        <v/>
      </c>
    </row>
    <row r="731" spans="1:22" x14ac:dyDescent="0.2">
      <c r="A731" t="s">
        <v>8264</v>
      </c>
      <c r="B731" t="s">
        <v>101</v>
      </c>
      <c r="C731">
        <v>49455048</v>
      </c>
      <c r="D731">
        <v>49455151</v>
      </c>
      <c r="E731">
        <v>104</v>
      </c>
      <c r="F731" t="s">
        <v>74</v>
      </c>
      <c r="G731" t="s">
        <v>417</v>
      </c>
      <c r="H731" t="s">
        <v>8265</v>
      </c>
      <c r="I731">
        <v>5</v>
      </c>
      <c r="J731">
        <v>0</v>
      </c>
      <c r="K731">
        <v>2</v>
      </c>
      <c r="L731">
        <v>1</v>
      </c>
      <c r="M731">
        <v>1</v>
      </c>
      <c r="N731">
        <v>1</v>
      </c>
      <c r="O731" t="str">
        <f t="shared" si="77"/>
        <v>AMT</v>
      </c>
      <c r="P731">
        <f>IF(ISERROR(VLOOKUP(G731,Genes!$A$2:$A$749,1,0)),0,1)</f>
        <v>1</v>
      </c>
      <c r="Q731">
        <f t="shared" si="78"/>
        <v>0</v>
      </c>
      <c r="R731">
        <f t="shared" si="79"/>
        <v>1</v>
      </c>
      <c r="S731">
        <f t="shared" si="80"/>
        <v>11</v>
      </c>
      <c r="T731">
        <f t="shared" si="81"/>
        <v>11</v>
      </c>
      <c r="U731">
        <f t="shared" si="82"/>
        <v>1</v>
      </c>
      <c r="V731">
        <f t="shared" si="83"/>
        <v>1</v>
      </c>
    </row>
    <row r="732" spans="1:22" x14ac:dyDescent="0.2">
      <c r="A732" t="s">
        <v>8266</v>
      </c>
      <c r="B732" t="s">
        <v>215</v>
      </c>
      <c r="C732">
        <v>62493021</v>
      </c>
      <c r="D732">
        <v>62493077</v>
      </c>
      <c r="E732">
        <v>57</v>
      </c>
      <c r="F732" t="s">
        <v>74</v>
      </c>
      <c r="G732" t="s">
        <v>424</v>
      </c>
      <c r="H732" t="s">
        <v>8267</v>
      </c>
      <c r="I732">
        <v>0</v>
      </c>
      <c r="J732">
        <v>0</v>
      </c>
      <c r="K732">
        <v>0</v>
      </c>
      <c r="L732">
        <v>0</v>
      </c>
      <c r="M732">
        <v>0</v>
      </c>
      <c r="N732">
        <v>0</v>
      </c>
      <c r="O732" t="str">
        <f t="shared" si="77"/>
        <v/>
      </c>
      <c r="P732">
        <f>IF(ISERROR(VLOOKUP(G732,Genes!$A$2:$A$749,1,0)),0,1)</f>
        <v>1</v>
      </c>
      <c r="Q732">
        <f t="shared" si="78"/>
        <v>1</v>
      </c>
      <c r="R732">
        <f t="shared" si="79"/>
        <v>0</v>
      </c>
      <c r="S732">
        <f t="shared" si="80"/>
        <v>0</v>
      </c>
      <c r="T732">
        <f t="shared" si="81"/>
        <v>1</v>
      </c>
      <c r="U732">
        <f t="shared" si="82"/>
        <v>0</v>
      </c>
      <c r="V732" t="str">
        <f t="shared" si="83"/>
        <v/>
      </c>
    </row>
    <row r="733" spans="1:22" x14ac:dyDescent="0.2">
      <c r="A733" t="s">
        <v>8268</v>
      </c>
      <c r="B733" t="s">
        <v>215</v>
      </c>
      <c r="C733">
        <v>62023593</v>
      </c>
      <c r="D733">
        <v>62023778</v>
      </c>
      <c r="E733">
        <v>186</v>
      </c>
      <c r="F733" t="s">
        <v>74</v>
      </c>
      <c r="G733" t="s">
        <v>424</v>
      </c>
      <c r="H733" t="s">
        <v>8269</v>
      </c>
      <c r="I733">
        <v>0</v>
      </c>
      <c r="J733">
        <v>0</v>
      </c>
      <c r="K733">
        <v>0</v>
      </c>
      <c r="L733">
        <v>0</v>
      </c>
      <c r="M733">
        <v>0</v>
      </c>
      <c r="N733">
        <v>0</v>
      </c>
      <c r="O733" t="str">
        <f t="shared" si="77"/>
        <v/>
      </c>
      <c r="P733">
        <f>IF(ISERROR(VLOOKUP(G733,Genes!$A$2:$A$749,1,0)),0,1)</f>
        <v>1</v>
      </c>
      <c r="Q733">
        <f t="shared" si="78"/>
        <v>0</v>
      </c>
      <c r="R733">
        <f t="shared" si="79"/>
        <v>0</v>
      </c>
      <c r="S733">
        <f t="shared" si="80"/>
        <v>0</v>
      </c>
      <c r="T733">
        <f t="shared" si="81"/>
        <v>2</v>
      </c>
      <c r="U733">
        <f t="shared" si="82"/>
        <v>0</v>
      </c>
      <c r="V733" t="str">
        <f t="shared" si="83"/>
        <v/>
      </c>
    </row>
    <row r="734" spans="1:22" x14ac:dyDescent="0.2">
      <c r="A734" t="s">
        <v>8270</v>
      </c>
      <c r="B734" t="s">
        <v>215</v>
      </c>
      <c r="C734">
        <v>62021617</v>
      </c>
      <c r="D734">
        <v>62021715</v>
      </c>
      <c r="E734">
        <v>99</v>
      </c>
      <c r="F734" t="s">
        <v>74</v>
      </c>
      <c r="G734" t="s">
        <v>424</v>
      </c>
      <c r="H734" t="s">
        <v>8271</v>
      </c>
      <c r="I734">
        <v>0</v>
      </c>
      <c r="J734">
        <v>0</v>
      </c>
      <c r="K734">
        <v>0</v>
      </c>
      <c r="L734">
        <v>0</v>
      </c>
      <c r="M734">
        <v>0</v>
      </c>
      <c r="N734">
        <v>0</v>
      </c>
      <c r="O734" t="str">
        <f t="shared" si="77"/>
        <v/>
      </c>
      <c r="P734">
        <f>IF(ISERROR(VLOOKUP(G734,Genes!$A$2:$A$749,1,0)),0,1)</f>
        <v>1</v>
      </c>
      <c r="Q734">
        <f t="shared" si="78"/>
        <v>0</v>
      </c>
      <c r="R734">
        <f t="shared" si="79"/>
        <v>0</v>
      </c>
      <c r="S734">
        <f t="shared" si="80"/>
        <v>0</v>
      </c>
      <c r="T734">
        <f t="shared" si="81"/>
        <v>3</v>
      </c>
      <c r="U734">
        <f t="shared" si="82"/>
        <v>0</v>
      </c>
      <c r="V734" t="str">
        <f t="shared" si="83"/>
        <v/>
      </c>
    </row>
    <row r="735" spans="1:22" x14ac:dyDescent="0.2">
      <c r="A735" t="s">
        <v>8272</v>
      </c>
      <c r="B735" t="s">
        <v>215</v>
      </c>
      <c r="C735">
        <v>61994446</v>
      </c>
      <c r="D735">
        <v>61994544</v>
      </c>
      <c r="E735">
        <v>99</v>
      </c>
      <c r="F735" t="s">
        <v>74</v>
      </c>
      <c r="G735" t="s">
        <v>424</v>
      </c>
      <c r="H735" t="s">
        <v>8273</v>
      </c>
      <c r="I735">
        <v>0</v>
      </c>
      <c r="J735">
        <v>0</v>
      </c>
      <c r="K735">
        <v>0</v>
      </c>
      <c r="L735">
        <v>0</v>
      </c>
      <c r="M735">
        <v>0</v>
      </c>
      <c r="N735">
        <v>0</v>
      </c>
      <c r="O735" t="str">
        <f t="shared" si="77"/>
        <v/>
      </c>
      <c r="P735">
        <f>IF(ISERROR(VLOOKUP(G735,Genes!$A$2:$A$749,1,0)),0,1)</f>
        <v>1</v>
      </c>
      <c r="Q735">
        <f t="shared" si="78"/>
        <v>0</v>
      </c>
      <c r="R735">
        <f t="shared" si="79"/>
        <v>0</v>
      </c>
      <c r="S735">
        <f t="shared" si="80"/>
        <v>0</v>
      </c>
      <c r="T735">
        <f t="shared" si="81"/>
        <v>4</v>
      </c>
      <c r="U735">
        <f t="shared" si="82"/>
        <v>0</v>
      </c>
      <c r="V735" t="str">
        <f t="shared" si="83"/>
        <v/>
      </c>
    </row>
    <row r="736" spans="1:22" x14ac:dyDescent="0.2">
      <c r="A736" t="s">
        <v>8274</v>
      </c>
      <c r="B736" t="s">
        <v>215</v>
      </c>
      <c r="C736">
        <v>61973170</v>
      </c>
      <c r="D736">
        <v>61973268</v>
      </c>
      <c r="E736">
        <v>99</v>
      </c>
      <c r="F736" t="s">
        <v>74</v>
      </c>
      <c r="G736" t="s">
        <v>424</v>
      </c>
      <c r="H736" t="s">
        <v>8275</v>
      </c>
      <c r="I736">
        <v>0</v>
      </c>
      <c r="J736">
        <v>0</v>
      </c>
      <c r="K736">
        <v>0</v>
      </c>
      <c r="L736">
        <v>0</v>
      </c>
      <c r="M736">
        <v>0</v>
      </c>
      <c r="N736">
        <v>0</v>
      </c>
      <c r="O736" t="str">
        <f t="shared" si="77"/>
        <v/>
      </c>
      <c r="P736">
        <f>IF(ISERROR(VLOOKUP(G736,Genes!$A$2:$A$749,1,0)),0,1)</f>
        <v>1</v>
      </c>
      <c r="Q736">
        <f t="shared" si="78"/>
        <v>0</v>
      </c>
      <c r="R736">
        <f t="shared" si="79"/>
        <v>0</v>
      </c>
      <c r="S736">
        <f t="shared" si="80"/>
        <v>0</v>
      </c>
      <c r="T736">
        <f t="shared" si="81"/>
        <v>5</v>
      </c>
      <c r="U736">
        <f t="shared" si="82"/>
        <v>0</v>
      </c>
      <c r="V736" t="str">
        <f t="shared" si="83"/>
        <v/>
      </c>
    </row>
    <row r="737" spans="1:22" x14ac:dyDescent="0.2">
      <c r="A737" t="s">
        <v>8276</v>
      </c>
      <c r="B737" t="s">
        <v>215</v>
      </c>
      <c r="C737">
        <v>61967794</v>
      </c>
      <c r="D737">
        <v>61967991</v>
      </c>
      <c r="E737">
        <v>198</v>
      </c>
      <c r="F737" t="s">
        <v>74</v>
      </c>
      <c r="G737" t="s">
        <v>424</v>
      </c>
      <c r="H737" t="s">
        <v>8277</v>
      </c>
      <c r="I737">
        <v>0</v>
      </c>
      <c r="J737">
        <v>0</v>
      </c>
      <c r="K737">
        <v>0</v>
      </c>
      <c r="L737">
        <v>0</v>
      </c>
      <c r="M737">
        <v>0</v>
      </c>
      <c r="N737">
        <v>0</v>
      </c>
      <c r="O737" t="str">
        <f t="shared" si="77"/>
        <v/>
      </c>
      <c r="P737">
        <f>IF(ISERROR(VLOOKUP(G737,Genes!$A$2:$A$749,1,0)),0,1)</f>
        <v>1</v>
      </c>
      <c r="Q737">
        <f t="shared" si="78"/>
        <v>0</v>
      </c>
      <c r="R737">
        <f t="shared" si="79"/>
        <v>0</v>
      </c>
      <c r="S737">
        <f t="shared" si="80"/>
        <v>0</v>
      </c>
      <c r="T737">
        <f t="shared" si="81"/>
        <v>6</v>
      </c>
      <c r="U737">
        <f t="shared" si="82"/>
        <v>0</v>
      </c>
      <c r="V737" t="str">
        <f t="shared" si="83"/>
        <v/>
      </c>
    </row>
    <row r="738" spans="1:22" x14ac:dyDescent="0.2">
      <c r="A738" t="s">
        <v>8278</v>
      </c>
      <c r="B738" t="s">
        <v>215</v>
      </c>
      <c r="C738">
        <v>61965550</v>
      </c>
      <c r="D738">
        <v>61965648</v>
      </c>
      <c r="E738">
        <v>99</v>
      </c>
      <c r="F738" t="s">
        <v>74</v>
      </c>
      <c r="G738" t="s">
        <v>424</v>
      </c>
      <c r="H738" t="s">
        <v>8279</v>
      </c>
      <c r="I738">
        <v>0</v>
      </c>
      <c r="J738">
        <v>0</v>
      </c>
      <c r="K738">
        <v>0</v>
      </c>
      <c r="L738">
        <v>0</v>
      </c>
      <c r="M738">
        <v>0</v>
      </c>
      <c r="N738">
        <v>0</v>
      </c>
      <c r="O738" t="str">
        <f t="shared" si="77"/>
        <v/>
      </c>
      <c r="P738">
        <f>IF(ISERROR(VLOOKUP(G738,Genes!$A$2:$A$749,1,0)),0,1)</f>
        <v>1</v>
      </c>
      <c r="Q738">
        <f t="shared" si="78"/>
        <v>0</v>
      </c>
      <c r="R738">
        <f t="shared" si="79"/>
        <v>0</v>
      </c>
      <c r="S738">
        <f t="shared" si="80"/>
        <v>0</v>
      </c>
      <c r="T738">
        <f t="shared" si="81"/>
        <v>7</v>
      </c>
      <c r="U738">
        <f t="shared" si="82"/>
        <v>0</v>
      </c>
      <c r="V738" t="str">
        <f t="shared" si="83"/>
        <v/>
      </c>
    </row>
    <row r="739" spans="1:22" x14ac:dyDescent="0.2">
      <c r="A739" t="s">
        <v>8280</v>
      </c>
      <c r="B739" t="s">
        <v>215</v>
      </c>
      <c r="C739">
        <v>61962760</v>
      </c>
      <c r="D739">
        <v>61962858</v>
      </c>
      <c r="E739">
        <v>99</v>
      </c>
      <c r="F739" t="s">
        <v>74</v>
      </c>
      <c r="G739" t="s">
        <v>424</v>
      </c>
      <c r="H739" t="s">
        <v>8281</v>
      </c>
      <c r="I739">
        <v>0</v>
      </c>
      <c r="J739">
        <v>0</v>
      </c>
      <c r="K739">
        <v>0</v>
      </c>
      <c r="L739">
        <v>0</v>
      </c>
      <c r="M739">
        <v>0</v>
      </c>
      <c r="N739">
        <v>0</v>
      </c>
      <c r="O739" t="str">
        <f t="shared" si="77"/>
        <v/>
      </c>
      <c r="P739">
        <f>IF(ISERROR(VLOOKUP(G739,Genes!$A$2:$A$749,1,0)),0,1)</f>
        <v>1</v>
      </c>
      <c r="Q739">
        <f t="shared" si="78"/>
        <v>0</v>
      </c>
      <c r="R739">
        <f t="shared" si="79"/>
        <v>0</v>
      </c>
      <c r="S739">
        <f t="shared" si="80"/>
        <v>0</v>
      </c>
      <c r="T739">
        <f t="shared" si="81"/>
        <v>8</v>
      </c>
      <c r="U739">
        <f t="shared" si="82"/>
        <v>0</v>
      </c>
      <c r="V739" t="str">
        <f t="shared" si="83"/>
        <v/>
      </c>
    </row>
    <row r="740" spans="1:22" x14ac:dyDescent="0.2">
      <c r="A740" t="s">
        <v>8282</v>
      </c>
      <c r="B740" t="s">
        <v>215</v>
      </c>
      <c r="C740">
        <v>61959887</v>
      </c>
      <c r="D740">
        <v>61959985</v>
      </c>
      <c r="E740">
        <v>99</v>
      </c>
      <c r="F740" t="s">
        <v>74</v>
      </c>
      <c r="G740" t="s">
        <v>424</v>
      </c>
      <c r="H740" t="s">
        <v>8283</v>
      </c>
      <c r="I740">
        <v>0</v>
      </c>
      <c r="J740">
        <v>0</v>
      </c>
      <c r="K740">
        <v>0</v>
      </c>
      <c r="L740">
        <v>0</v>
      </c>
      <c r="M740">
        <v>0</v>
      </c>
      <c r="N740">
        <v>0</v>
      </c>
      <c r="O740" t="str">
        <f t="shared" si="77"/>
        <v/>
      </c>
      <c r="P740">
        <f>IF(ISERROR(VLOOKUP(G740,Genes!$A$2:$A$749,1,0)),0,1)</f>
        <v>1</v>
      </c>
      <c r="Q740">
        <f t="shared" si="78"/>
        <v>0</v>
      </c>
      <c r="R740">
        <f t="shared" si="79"/>
        <v>0</v>
      </c>
      <c r="S740">
        <f t="shared" si="80"/>
        <v>0</v>
      </c>
      <c r="T740">
        <f t="shared" si="81"/>
        <v>9</v>
      </c>
      <c r="U740">
        <f t="shared" si="82"/>
        <v>0</v>
      </c>
      <c r="V740" t="str">
        <f t="shared" si="83"/>
        <v/>
      </c>
    </row>
    <row r="741" spans="1:22" x14ac:dyDescent="0.2">
      <c r="A741" t="s">
        <v>8284</v>
      </c>
      <c r="B741" t="s">
        <v>215</v>
      </c>
      <c r="C741">
        <v>61958098</v>
      </c>
      <c r="D741">
        <v>61958295</v>
      </c>
      <c r="E741">
        <v>198</v>
      </c>
      <c r="F741" t="s">
        <v>74</v>
      </c>
      <c r="G741" t="s">
        <v>424</v>
      </c>
      <c r="H741" t="s">
        <v>8285</v>
      </c>
      <c r="I741">
        <v>0</v>
      </c>
      <c r="J741">
        <v>0</v>
      </c>
      <c r="K741">
        <v>0</v>
      </c>
      <c r="L741">
        <v>0</v>
      </c>
      <c r="M741">
        <v>0</v>
      </c>
      <c r="N741">
        <v>0</v>
      </c>
      <c r="O741" t="str">
        <f t="shared" si="77"/>
        <v/>
      </c>
      <c r="P741">
        <f>IF(ISERROR(VLOOKUP(G741,Genes!$A$2:$A$749,1,0)),0,1)</f>
        <v>1</v>
      </c>
      <c r="Q741">
        <f t="shared" si="78"/>
        <v>0</v>
      </c>
      <c r="R741">
        <f t="shared" si="79"/>
        <v>0</v>
      </c>
      <c r="S741">
        <f t="shared" si="80"/>
        <v>0</v>
      </c>
      <c r="T741">
        <f t="shared" si="81"/>
        <v>10</v>
      </c>
      <c r="U741">
        <f t="shared" si="82"/>
        <v>0</v>
      </c>
      <c r="V741" t="str">
        <f t="shared" si="83"/>
        <v/>
      </c>
    </row>
    <row r="742" spans="1:22" x14ac:dyDescent="0.2">
      <c r="A742" t="s">
        <v>8286</v>
      </c>
      <c r="B742" t="s">
        <v>215</v>
      </c>
      <c r="C742">
        <v>61956285</v>
      </c>
      <c r="D742">
        <v>61956383</v>
      </c>
      <c r="E742">
        <v>99</v>
      </c>
      <c r="F742" t="s">
        <v>74</v>
      </c>
      <c r="G742" t="s">
        <v>424</v>
      </c>
      <c r="H742" t="s">
        <v>8287</v>
      </c>
      <c r="I742">
        <v>0</v>
      </c>
      <c r="J742">
        <v>0</v>
      </c>
      <c r="K742">
        <v>0</v>
      </c>
      <c r="L742">
        <v>0</v>
      </c>
      <c r="M742">
        <v>0</v>
      </c>
      <c r="N742">
        <v>0</v>
      </c>
      <c r="O742" t="str">
        <f t="shared" si="77"/>
        <v/>
      </c>
      <c r="P742">
        <f>IF(ISERROR(VLOOKUP(G742,Genes!$A$2:$A$749,1,0)),0,1)</f>
        <v>1</v>
      </c>
      <c r="Q742">
        <f t="shared" si="78"/>
        <v>0</v>
      </c>
      <c r="R742">
        <f t="shared" si="79"/>
        <v>0</v>
      </c>
      <c r="S742">
        <f t="shared" si="80"/>
        <v>0</v>
      </c>
      <c r="T742">
        <f t="shared" si="81"/>
        <v>11</v>
      </c>
      <c r="U742">
        <f t="shared" si="82"/>
        <v>0</v>
      </c>
      <c r="V742" t="str">
        <f t="shared" si="83"/>
        <v/>
      </c>
    </row>
    <row r="743" spans="1:22" x14ac:dyDescent="0.2">
      <c r="A743" t="s">
        <v>8288</v>
      </c>
      <c r="B743" t="s">
        <v>215</v>
      </c>
      <c r="C743">
        <v>62374944</v>
      </c>
      <c r="D743">
        <v>62374982</v>
      </c>
      <c r="E743">
        <v>39</v>
      </c>
      <c r="F743" t="s">
        <v>74</v>
      </c>
      <c r="G743" t="s">
        <v>424</v>
      </c>
      <c r="H743" t="s">
        <v>8289</v>
      </c>
      <c r="I743">
        <v>0</v>
      </c>
      <c r="J743">
        <v>0</v>
      </c>
      <c r="K743">
        <v>0</v>
      </c>
      <c r="L743">
        <v>0</v>
      </c>
      <c r="M743">
        <v>0</v>
      </c>
      <c r="N743">
        <v>0</v>
      </c>
      <c r="O743" t="str">
        <f t="shared" si="77"/>
        <v/>
      </c>
      <c r="P743">
        <f>IF(ISERROR(VLOOKUP(G743,Genes!$A$2:$A$749,1,0)),0,1)</f>
        <v>1</v>
      </c>
      <c r="Q743">
        <f t="shared" si="78"/>
        <v>0</v>
      </c>
      <c r="R743">
        <f t="shared" si="79"/>
        <v>0</v>
      </c>
      <c r="S743">
        <f t="shared" si="80"/>
        <v>0</v>
      </c>
      <c r="T743">
        <f t="shared" si="81"/>
        <v>12</v>
      </c>
      <c r="U743">
        <f t="shared" si="82"/>
        <v>0</v>
      </c>
      <c r="V743" t="str">
        <f t="shared" si="83"/>
        <v/>
      </c>
    </row>
    <row r="744" spans="1:22" x14ac:dyDescent="0.2">
      <c r="A744" t="s">
        <v>8290</v>
      </c>
      <c r="B744" t="s">
        <v>215</v>
      </c>
      <c r="C744">
        <v>61955903</v>
      </c>
      <c r="D744">
        <v>61956001</v>
      </c>
      <c r="E744">
        <v>99</v>
      </c>
      <c r="F744" t="s">
        <v>74</v>
      </c>
      <c r="G744" t="s">
        <v>424</v>
      </c>
      <c r="H744" t="s">
        <v>8291</v>
      </c>
      <c r="I744">
        <v>0</v>
      </c>
      <c r="J744">
        <v>0</v>
      </c>
      <c r="K744">
        <v>0</v>
      </c>
      <c r="L744">
        <v>0</v>
      </c>
      <c r="M744">
        <v>0</v>
      </c>
      <c r="N744">
        <v>0</v>
      </c>
      <c r="O744" t="str">
        <f t="shared" si="77"/>
        <v/>
      </c>
      <c r="P744">
        <f>IF(ISERROR(VLOOKUP(G744,Genes!$A$2:$A$749,1,0)),0,1)</f>
        <v>1</v>
      </c>
      <c r="Q744">
        <f t="shared" si="78"/>
        <v>0</v>
      </c>
      <c r="R744">
        <f t="shared" si="79"/>
        <v>0</v>
      </c>
      <c r="S744">
        <f t="shared" si="80"/>
        <v>0</v>
      </c>
      <c r="T744">
        <f t="shared" si="81"/>
        <v>13</v>
      </c>
      <c r="U744">
        <f t="shared" si="82"/>
        <v>0</v>
      </c>
      <c r="V744" t="str">
        <f t="shared" si="83"/>
        <v/>
      </c>
    </row>
    <row r="745" spans="1:22" x14ac:dyDescent="0.2">
      <c r="A745" t="s">
        <v>8292</v>
      </c>
      <c r="B745" t="s">
        <v>215</v>
      </c>
      <c r="C745">
        <v>61946473</v>
      </c>
      <c r="D745">
        <v>61946670</v>
      </c>
      <c r="E745">
        <v>198</v>
      </c>
      <c r="F745" t="s">
        <v>74</v>
      </c>
      <c r="G745" t="s">
        <v>424</v>
      </c>
      <c r="H745" t="s">
        <v>8293</v>
      </c>
      <c r="I745">
        <v>0</v>
      </c>
      <c r="J745">
        <v>0</v>
      </c>
      <c r="K745">
        <v>0</v>
      </c>
      <c r="L745">
        <v>0</v>
      </c>
      <c r="M745">
        <v>0</v>
      </c>
      <c r="N745">
        <v>0</v>
      </c>
      <c r="O745" t="str">
        <f t="shared" si="77"/>
        <v/>
      </c>
      <c r="P745">
        <f>IF(ISERROR(VLOOKUP(G745,Genes!$A$2:$A$749,1,0)),0,1)</f>
        <v>1</v>
      </c>
      <c r="Q745">
        <f t="shared" si="78"/>
        <v>0</v>
      </c>
      <c r="R745">
        <f t="shared" si="79"/>
        <v>0</v>
      </c>
      <c r="S745">
        <f t="shared" si="80"/>
        <v>0</v>
      </c>
      <c r="T745">
        <f t="shared" si="81"/>
        <v>14</v>
      </c>
      <c r="U745">
        <f t="shared" si="82"/>
        <v>0</v>
      </c>
      <c r="V745" t="str">
        <f t="shared" si="83"/>
        <v/>
      </c>
    </row>
    <row r="746" spans="1:22" x14ac:dyDescent="0.2">
      <c r="A746" t="s">
        <v>8294</v>
      </c>
      <c r="B746" t="s">
        <v>215</v>
      </c>
      <c r="C746">
        <v>61941087</v>
      </c>
      <c r="D746">
        <v>61941185</v>
      </c>
      <c r="E746">
        <v>99</v>
      </c>
      <c r="F746" t="s">
        <v>74</v>
      </c>
      <c r="G746" t="s">
        <v>424</v>
      </c>
      <c r="H746" t="s">
        <v>8295</v>
      </c>
      <c r="I746">
        <v>0</v>
      </c>
      <c r="J746">
        <v>0</v>
      </c>
      <c r="K746">
        <v>0</v>
      </c>
      <c r="L746">
        <v>0</v>
      </c>
      <c r="M746">
        <v>0</v>
      </c>
      <c r="N746">
        <v>0</v>
      </c>
      <c r="O746" t="str">
        <f t="shared" si="77"/>
        <v/>
      </c>
      <c r="P746">
        <f>IF(ISERROR(VLOOKUP(G746,Genes!$A$2:$A$749,1,0)),0,1)</f>
        <v>1</v>
      </c>
      <c r="Q746">
        <f t="shared" si="78"/>
        <v>0</v>
      </c>
      <c r="R746">
        <f t="shared" si="79"/>
        <v>0</v>
      </c>
      <c r="S746">
        <f t="shared" si="80"/>
        <v>0</v>
      </c>
      <c r="T746">
        <f t="shared" si="81"/>
        <v>15</v>
      </c>
      <c r="U746">
        <f t="shared" si="82"/>
        <v>0</v>
      </c>
      <c r="V746" t="str">
        <f t="shared" si="83"/>
        <v/>
      </c>
    </row>
    <row r="747" spans="1:22" x14ac:dyDescent="0.2">
      <c r="A747" t="s">
        <v>8296</v>
      </c>
      <c r="B747" t="s">
        <v>215</v>
      </c>
      <c r="C747">
        <v>61932846</v>
      </c>
      <c r="D747">
        <v>61932944</v>
      </c>
      <c r="E747">
        <v>99</v>
      </c>
      <c r="F747" t="s">
        <v>74</v>
      </c>
      <c r="G747" t="s">
        <v>424</v>
      </c>
      <c r="H747" t="s">
        <v>8297</v>
      </c>
      <c r="I747">
        <v>0</v>
      </c>
      <c r="J747">
        <v>0</v>
      </c>
      <c r="K747">
        <v>0</v>
      </c>
      <c r="L747">
        <v>0</v>
      </c>
      <c r="M747">
        <v>0</v>
      </c>
      <c r="N747">
        <v>0</v>
      </c>
      <c r="O747" t="str">
        <f t="shared" si="77"/>
        <v/>
      </c>
      <c r="P747">
        <f>IF(ISERROR(VLOOKUP(G747,Genes!$A$2:$A$749,1,0)),0,1)</f>
        <v>1</v>
      </c>
      <c r="Q747">
        <f t="shared" si="78"/>
        <v>0</v>
      </c>
      <c r="R747">
        <f t="shared" si="79"/>
        <v>0</v>
      </c>
      <c r="S747">
        <f t="shared" si="80"/>
        <v>0</v>
      </c>
      <c r="T747">
        <f t="shared" si="81"/>
        <v>16</v>
      </c>
      <c r="U747">
        <f t="shared" si="82"/>
        <v>0</v>
      </c>
      <c r="V747" t="str">
        <f t="shared" si="83"/>
        <v/>
      </c>
    </row>
    <row r="748" spans="1:22" x14ac:dyDescent="0.2">
      <c r="A748" t="s">
        <v>8298</v>
      </c>
      <c r="B748" t="s">
        <v>215</v>
      </c>
      <c r="C748">
        <v>61932658</v>
      </c>
      <c r="D748">
        <v>61932756</v>
      </c>
      <c r="E748">
        <v>99</v>
      </c>
      <c r="F748" t="s">
        <v>74</v>
      </c>
      <c r="G748" t="s">
        <v>424</v>
      </c>
      <c r="H748" t="s">
        <v>8299</v>
      </c>
      <c r="I748">
        <v>0</v>
      </c>
      <c r="J748">
        <v>0</v>
      </c>
      <c r="K748">
        <v>0</v>
      </c>
      <c r="L748">
        <v>0</v>
      </c>
      <c r="M748">
        <v>0</v>
      </c>
      <c r="N748">
        <v>0</v>
      </c>
      <c r="O748" t="str">
        <f t="shared" si="77"/>
        <v/>
      </c>
      <c r="P748">
        <f>IF(ISERROR(VLOOKUP(G748,Genes!$A$2:$A$749,1,0)),0,1)</f>
        <v>1</v>
      </c>
      <c r="Q748">
        <f t="shared" si="78"/>
        <v>0</v>
      </c>
      <c r="R748">
        <f t="shared" si="79"/>
        <v>0</v>
      </c>
      <c r="S748">
        <f t="shared" si="80"/>
        <v>0</v>
      </c>
      <c r="T748">
        <f t="shared" si="81"/>
        <v>17</v>
      </c>
      <c r="U748">
        <f t="shared" si="82"/>
        <v>0</v>
      </c>
      <c r="V748" t="str">
        <f t="shared" si="83"/>
        <v/>
      </c>
    </row>
    <row r="749" spans="1:22" x14ac:dyDescent="0.2">
      <c r="A749" t="s">
        <v>8300</v>
      </c>
      <c r="B749" t="s">
        <v>215</v>
      </c>
      <c r="C749">
        <v>61932066</v>
      </c>
      <c r="D749">
        <v>61932161</v>
      </c>
      <c r="E749">
        <v>96</v>
      </c>
      <c r="F749" t="s">
        <v>74</v>
      </c>
      <c r="G749" t="s">
        <v>424</v>
      </c>
      <c r="H749" t="s">
        <v>8301</v>
      </c>
      <c r="I749">
        <v>0</v>
      </c>
      <c r="J749">
        <v>0</v>
      </c>
      <c r="K749">
        <v>0</v>
      </c>
      <c r="L749">
        <v>0</v>
      </c>
      <c r="M749">
        <v>0</v>
      </c>
      <c r="N749">
        <v>0</v>
      </c>
      <c r="O749" t="str">
        <f t="shared" si="77"/>
        <v/>
      </c>
      <c r="P749">
        <f>IF(ISERROR(VLOOKUP(G749,Genes!$A$2:$A$749,1,0)),0,1)</f>
        <v>1</v>
      </c>
      <c r="Q749">
        <f t="shared" si="78"/>
        <v>0</v>
      </c>
      <c r="R749">
        <f t="shared" si="79"/>
        <v>0</v>
      </c>
      <c r="S749">
        <f t="shared" si="80"/>
        <v>0</v>
      </c>
      <c r="T749">
        <f t="shared" si="81"/>
        <v>18</v>
      </c>
      <c r="U749">
        <f t="shared" si="82"/>
        <v>0</v>
      </c>
      <c r="V749" t="str">
        <f t="shared" si="83"/>
        <v/>
      </c>
    </row>
    <row r="750" spans="1:22" x14ac:dyDescent="0.2">
      <c r="A750" t="s">
        <v>8302</v>
      </c>
      <c r="B750" t="s">
        <v>215</v>
      </c>
      <c r="C750">
        <v>61926582</v>
      </c>
      <c r="D750">
        <v>61926654</v>
      </c>
      <c r="E750">
        <v>73</v>
      </c>
      <c r="F750" t="s">
        <v>74</v>
      </c>
      <c r="G750" t="s">
        <v>424</v>
      </c>
      <c r="H750" t="s">
        <v>8303</v>
      </c>
      <c r="I750">
        <v>0</v>
      </c>
      <c r="J750">
        <v>0</v>
      </c>
      <c r="K750">
        <v>0</v>
      </c>
      <c r="L750">
        <v>0</v>
      </c>
      <c r="M750">
        <v>0</v>
      </c>
      <c r="N750">
        <v>0</v>
      </c>
      <c r="O750" t="str">
        <f t="shared" si="77"/>
        <v/>
      </c>
      <c r="P750">
        <f>IF(ISERROR(VLOOKUP(G750,Genes!$A$2:$A$749,1,0)),0,1)</f>
        <v>1</v>
      </c>
      <c r="Q750">
        <f t="shared" si="78"/>
        <v>0</v>
      </c>
      <c r="R750">
        <f t="shared" si="79"/>
        <v>0</v>
      </c>
      <c r="S750">
        <f t="shared" si="80"/>
        <v>0</v>
      </c>
      <c r="T750">
        <f t="shared" si="81"/>
        <v>19</v>
      </c>
      <c r="U750">
        <f t="shared" si="82"/>
        <v>0</v>
      </c>
      <c r="V750" t="str">
        <f t="shared" si="83"/>
        <v/>
      </c>
    </row>
    <row r="751" spans="1:22" x14ac:dyDescent="0.2">
      <c r="A751" t="s">
        <v>8304</v>
      </c>
      <c r="B751" t="s">
        <v>215</v>
      </c>
      <c r="C751">
        <v>61926349</v>
      </c>
      <c r="D751">
        <v>61926411</v>
      </c>
      <c r="E751">
        <v>63</v>
      </c>
      <c r="F751" t="s">
        <v>74</v>
      </c>
      <c r="G751" t="s">
        <v>424</v>
      </c>
      <c r="H751" t="s">
        <v>8305</v>
      </c>
      <c r="I751">
        <v>0</v>
      </c>
      <c r="J751">
        <v>0</v>
      </c>
      <c r="K751">
        <v>0</v>
      </c>
      <c r="L751">
        <v>0</v>
      </c>
      <c r="M751">
        <v>0</v>
      </c>
      <c r="N751">
        <v>0</v>
      </c>
      <c r="O751" t="str">
        <f t="shared" si="77"/>
        <v/>
      </c>
      <c r="P751">
        <f>IF(ISERROR(VLOOKUP(G751,Genes!$A$2:$A$749,1,0)),0,1)</f>
        <v>1</v>
      </c>
      <c r="Q751">
        <f t="shared" si="78"/>
        <v>0</v>
      </c>
      <c r="R751">
        <f t="shared" si="79"/>
        <v>0</v>
      </c>
      <c r="S751">
        <f t="shared" si="80"/>
        <v>0</v>
      </c>
      <c r="T751">
        <f t="shared" si="81"/>
        <v>20</v>
      </c>
      <c r="U751">
        <f t="shared" si="82"/>
        <v>0</v>
      </c>
      <c r="V751" t="str">
        <f t="shared" si="83"/>
        <v/>
      </c>
    </row>
    <row r="752" spans="1:22" x14ac:dyDescent="0.2">
      <c r="A752" t="s">
        <v>8306</v>
      </c>
      <c r="B752" t="s">
        <v>215</v>
      </c>
      <c r="C752">
        <v>61905726</v>
      </c>
      <c r="D752">
        <v>61905779</v>
      </c>
      <c r="E752">
        <v>54</v>
      </c>
      <c r="F752" t="s">
        <v>74</v>
      </c>
      <c r="G752" t="s">
        <v>424</v>
      </c>
      <c r="H752" t="s">
        <v>8307</v>
      </c>
      <c r="I752">
        <v>0</v>
      </c>
      <c r="J752">
        <v>0</v>
      </c>
      <c r="K752">
        <v>0</v>
      </c>
      <c r="L752">
        <v>0</v>
      </c>
      <c r="M752">
        <v>0</v>
      </c>
      <c r="N752">
        <v>0</v>
      </c>
      <c r="O752" t="str">
        <f t="shared" si="77"/>
        <v/>
      </c>
      <c r="P752">
        <f>IF(ISERROR(VLOOKUP(G752,Genes!$A$2:$A$749,1,0)),0,1)</f>
        <v>1</v>
      </c>
      <c r="Q752">
        <f t="shared" si="78"/>
        <v>0</v>
      </c>
      <c r="R752">
        <f t="shared" si="79"/>
        <v>0</v>
      </c>
      <c r="S752">
        <f t="shared" si="80"/>
        <v>0</v>
      </c>
      <c r="T752">
        <f t="shared" si="81"/>
        <v>21</v>
      </c>
      <c r="U752">
        <f t="shared" si="82"/>
        <v>0</v>
      </c>
      <c r="V752" t="str">
        <f t="shared" si="83"/>
        <v/>
      </c>
    </row>
    <row r="753" spans="1:22" x14ac:dyDescent="0.2">
      <c r="A753" t="s">
        <v>8308</v>
      </c>
      <c r="B753" t="s">
        <v>215</v>
      </c>
      <c r="C753">
        <v>61900110</v>
      </c>
      <c r="D753">
        <v>61900125</v>
      </c>
      <c r="E753">
        <v>16</v>
      </c>
      <c r="F753" t="s">
        <v>74</v>
      </c>
      <c r="G753" t="s">
        <v>424</v>
      </c>
      <c r="H753" t="s">
        <v>8309</v>
      </c>
      <c r="I753">
        <v>0</v>
      </c>
      <c r="J753">
        <v>0</v>
      </c>
      <c r="K753">
        <v>0</v>
      </c>
      <c r="L753">
        <v>0</v>
      </c>
      <c r="M753">
        <v>0</v>
      </c>
      <c r="N753">
        <v>0</v>
      </c>
      <c r="O753" t="str">
        <f t="shared" si="77"/>
        <v/>
      </c>
      <c r="P753">
        <f>IF(ISERROR(VLOOKUP(G753,Genes!$A$2:$A$749,1,0)),0,1)</f>
        <v>1</v>
      </c>
      <c r="Q753">
        <f t="shared" si="78"/>
        <v>0</v>
      </c>
      <c r="R753">
        <f t="shared" si="79"/>
        <v>0</v>
      </c>
      <c r="S753">
        <f t="shared" si="80"/>
        <v>0</v>
      </c>
      <c r="T753">
        <f t="shared" si="81"/>
        <v>22</v>
      </c>
      <c r="U753">
        <f t="shared" si="82"/>
        <v>0</v>
      </c>
      <c r="V753" t="str">
        <f t="shared" si="83"/>
        <v/>
      </c>
    </row>
    <row r="754" spans="1:22" x14ac:dyDescent="0.2">
      <c r="A754" t="s">
        <v>8310</v>
      </c>
      <c r="B754" t="s">
        <v>215</v>
      </c>
      <c r="C754">
        <v>62332223</v>
      </c>
      <c r="D754">
        <v>62332285</v>
      </c>
      <c r="E754">
        <v>63</v>
      </c>
      <c r="F754" t="s">
        <v>74</v>
      </c>
      <c r="G754" t="s">
        <v>424</v>
      </c>
      <c r="H754" t="s">
        <v>8311</v>
      </c>
      <c r="I754">
        <v>0</v>
      </c>
      <c r="J754">
        <v>0</v>
      </c>
      <c r="K754">
        <v>0</v>
      </c>
      <c r="L754">
        <v>0</v>
      </c>
      <c r="M754">
        <v>0</v>
      </c>
      <c r="N754">
        <v>0</v>
      </c>
      <c r="O754" t="str">
        <f t="shared" si="77"/>
        <v/>
      </c>
      <c r="P754">
        <f>IF(ISERROR(VLOOKUP(G754,Genes!$A$2:$A$749,1,0)),0,1)</f>
        <v>1</v>
      </c>
      <c r="Q754">
        <f t="shared" si="78"/>
        <v>0</v>
      </c>
      <c r="R754">
        <f t="shared" si="79"/>
        <v>0</v>
      </c>
      <c r="S754">
        <f t="shared" si="80"/>
        <v>0</v>
      </c>
      <c r="T754">
        <f t="shared" si="81"/>
        <v>23</v>
      </c>
      <c r="U754">
        <f t="shared" si="82"/>
        <v>0</v>
      </c>
      <c r="V754" t="str">
        <f t="shared" si="83"/>
        <v/>
      </c>
    </row>
    <row r="755" spans="1:22" x14ac:dyDescent="0.2">
      <c r="A755" t="s">
        <v>8312</v>
      </c>
      <c r="B755" t="s">
        <v>215</v>
      </c>
      <c r="C755">
        <v>61898722</v>
      </c>
      <c r="D755">
        <v>61898845</v>
      </c>
      <c r="E755">
        <v>124</v>
      </c>
      <c r="F755" t="s">
        <v>74</v>
      </c>
      <c r="G755" t="s">
        <v>424</v>
      </c>
      <c r="H755" t="s">
        <v>8313</v>
      </c>
      <c r="I755">
        <v>0</v>
      </c>
      <c r="J755">
        <v>0</v>
      </c>
      <c r="K755">
        <v>0</v>
      </c>
      <c r="L755">
        <v>0</v>
      </c>
      <c r="M755">
        <v>0</v>
      </c>
      <c r="N755">
        <v>0</v>
      </c>
      <c r="O755" t="str">
        <f t="shared" si="77"/>
        <v/>
      </c>
      <c r="P755">
        <f>IF(ISERROR(VLOOKUP(G755,Genes!$A$2:$A$749,1,0)),0,1)</f>
        <v>1</v>
      </c>
      <c r="Q755">
        <f t="shared" si="78"/>
        <v>0</v>
      </c>
      <c r="R755">
        <f t="shared" si="79"/>
        <v>0</v>
      </c>
      <c r="S755">
        <f t="shared" si="80"/>
        <v>0</v>
      </c>
      <c r="T755">
        <f t="shared" si="81"/>
        <v>24</v>
      </c>
      <c r="U755">
        <f t="shared" si="82"/>
        <v>0</v>
      </c>
      <c r="V755" t="str">
        <f t="shared" si="83"/>
        <v/>
      </c>
    </row>
    <row r="756" spans="1:22" x14ac:dyDescent="0.2">
      <c r="A756" t="s">
        <v>8314</v>
      </c>
      <c r="B756" t="s">
        <v>215</v>
      </c>
      <c r="C756">
        <v>61897100</v>
      </c>
      <c r="D756">
        <v>61897111</v>
      </c>
      <c r="E756">
        <v>12</v>
      </c>
      <c r="F756" t="s">
        <v>74</v>
      </c>
      <c r="G756" t="s">
        <v>424</v>
      </c>
      <c r="H756" t="s">
        <v>8315</v>
      </c>
      <c r="I756">
        <v>0</v>
      </c>
      <c r="J756">
        <v>0</v>
      </c>
      <c r="K756">
        <v>0</v>
      </c>
      <c r="L756">
        <v>0</v>
      </c>
      <c r="M756">
        <v>0</v>
      </c>
      <c r="N756">
        <v>0</v>
      </c>
      <c r="O756" t="str">
        <f t="shared" si="77"/>
        <v/>
      </c>
      <c r="P756">
        <f>IF(ISERROR(VLOOKUP(G756,Genes!$A$2:$A$749,1,0)),0,1)</f>
        <v>1</v>
      </c>
      <c r="Q756">
        <f t="shared" si="78"/>
        <v>0</v>
      </c>
      <c r="R756">
        <f t="shared" si="79"/>
        <v>0</v>
      </c>
      <c r="S756">
        <f t="shared" si="80"/>
        <v>0</v>
      </c>
      <c r="T756">
        <f t="shared" si="81"/>
        <v>25</v>
      </c>
      <c r="U756">
        <f t="shared" si="82"/>
        <v>0</v>
      </c>
      <c r="V756" t="str">
        <f t="shared" si="83"/>
        <v/>
      </c>
    </row>
    <row r="757" spans="1:22" x14ac:dyDescent="0.2">
      <c r="A757" t="s">
        <v>8316</v>
      </c>
      <c r="B757" t="s">
        <v>215</v>
      </c>
      <c r="C757">
        <v>61894029</v>
      </c>
      <c r="D757">
        <v>61894131</v>
      </c>
      <c r="E757">
        <v>103</v>
      </c>
      <c r="F757" t="s">
        <v>74</v>
      </c>
      <c r="G757" t="s">
        <v>424</v>
      </c>
      <c r="H757" t="s">
        <v>8317</v>
      </c>
      <c r="I757">
        <v>0</v>
      </c>
      <c r="J757">
        <v>0</v>
      </c>
      <c r="K757">
        <v>0</v>
      </c>
      <c r="L757">
        <v>0</v>
      </c>
      <c r="M757">
        <v>0</v>
      </c>
      <c r="N757">
        <v>0</v>
      </c>
      <c r="O757" t="str">
        <f t="shared" si="77"/>
        <v/>
      </c>
      <c r="P757">
        <f>IF(ISERROR(VLOOKUP(G757,Genes!$A$2:$A$749,1,0)),0,1)</f>
        <v>1</v>
      </c>
      <c r="Q757">
        <f t="shared" si="78"/>
        <v>0</v>
      </c>
      <c r="R757">
        <f t="shared" si="79"/>
        <v>0</v>
      </c>
      <c r="S757">
        <f t="shared" si="80"/>
        <v>0</v>
      </c>
      <c r="T757">
        <f t="shared" si="81"/>
        <v>26</v>
      </c>
      <c r="U757">
        <f t="shared" si="82"/>
        <v>0</v>
      </c>
      <c r="V757" t="str">
        <f t="shared" si="83"/>
        <v/>
      </c>
    </row>
    <row r="758" spans="1:22" x14ac:dyDescent="0.2">
      <c r="A758" t="s">
        <v>8318</v>
      </c>
      <c r="B758" t="s">
        <v>215</v>
      </c>
      <c r="C758">
        <v>61894029</v>
      </c>
      <c r="D758">
        <v>61894116</v>
      </c>
      <c r="E758">
        <v>88</v>
      </c>
      <c r="F758" t="s">
        <v>74</v>
      </c>
      <c r="G758" t="s">
        <v>424</v>
      </c>
      <c r="H758" t="s">
        <v>8319</v>
      </c>
      <c r="I758">
        <v>0</v>
      </c>
      <c r="J758">
        <v>0</v>
      </c>
      <c r="K758">
        <v>0</v>
      </c>
      <c r="L758">
        <v>0</v>
      </c>
      <c r="M758">
        <v>0</v>
      </c>
      <c r="N758">
        <v>0</v>
      </c>
      <c r="O758" t="str">
        <f t="shared" si="77"/>
        <v/>
      </c>
      <c r="P758">
        <f>IF(ISERROR(VLOOKUP(G758,Genes!$A$2:$A$749,1,0)),0,1)</f>
        <v>1</v>
      </c>
      <c r="Q758">
        <f t="shared" si="78"/>
        <v>0</v>
      </c>
      <c r="R758">
        <f t="shared" si="79"/>
        <v>0</v>
      </c>
      <c r="S758">
        <f t="shared" si="80"/>
        <v>0</v>
      </c>
      <c r="T758">
        <f t="shared" si="81"/>
        <v>27</v>
      </c>
      <c r="U758">
        <f t="shared" si="82"/>
        <v>0</v>
      </c>
      <c r="V758" t="str">
        <f t="shared" si="83"/>
        <v/>
      </c>
    </row>
    <row r="759" spans="1:22" x14ac:dyDescent="0.2">
      <c r="A759" t="s">
        <v>8320</v>
      </c>
      <c r="B759" t="s">
        <v>215</v>
      </c>
      <c r="C759">
        <v>61873983</v>
      </c>
      <c r="D759">
        <v>61874089</v>
      </c>
      <c r="E759">
        <v>107</v>
      </c>
      <c r="F759" t="s">
        <v>74</v>
      </c>
      <c r="G759" t="s">
        <v>424</v>
      </c>
      <c r="H759" t="s">
        <v>8321</v>
      </c>
      <c r="I759">
        <v>0</v>
      </c>
      <c r="J759">
        <v>0</v>
      </c>
      <c r="K759">
        <v>0</v>
      </c>
      <c r="L759">
        <v>0</v>
      </c>
      <c r="M759">
        <v>0</v>
      </c>
      <c r="N759">
        <v>0</v>
      </c>
      <c r="O759" t="str">
        <f t="shared" si="77"/>
        <v/>
      </c>
      <c r="P759">
        <f>IF(ISERROR(VLOOKUP(G759,Genes!$A$2:$A$749,1,0)),0,1)</f>
        <v>1</v>
      </c>
      <c r="Q759">
        <f t="shared" si="78"/>
        <v>0</v>
      </c>
      <c r="R759">
        <f t="shared" si="79"/>
        <v>0</v>
      </c>
      <c r="S759">
        <f t="shared" si="80"/>
        <v>0</v>
      </c>
      <c r="T759">
        <f t="shared" si="81"/>
        <v>28</v>
      </c>
      <c r="U759">
        <f t="shared" si="82"/>
        <v>0</v>
      </c>
      <c r="V759" t="str">
        <f t="shared" si="83"/>
        <v/>
      </c>
    </row>
    <row r="760" spans="1:22" x14ac:dyDescent="0.2">
      <c r="A760" t="s">
        <v>8322</v>
      </c>
      <c r="B760" t="s">
        <v>215</v>
      </c>
      <c r="C760">
        <v>61868588</v>
      </c>
      <c r="D760">
        <v>61868812</v>
      </c>
      <c r="E760">
        <v>225</v>
      </c>
      <c r="F760" t="s">
        <v>74</v>
      </c>
      <c r="G760" t="s">
        <v>424</v>
      </c>
      <c r="H760" t="s">
        <v>8323</v>
      </c>
      <c r="I760">
        <v>0</v>
      </c>
      <c r="J760">
        <v>0</v>
      </c>
      <c r="K760">
        <v>0</v>
      </c>
      <c r="L760">
        <v>0</v>
      </c>
      <c r="M760">
        <v>0</v>
      </c>
      <c r="N760">
        <v>0</v>
      </c>
      <c r="O760" t="str">
        <f t="shared" si="77"/>
        <v/>
      </c>
      <c r="P760">
        <f>IF(ISERROR(VLOOKUP(G760,Genes!$A$2:$A$749,1,0)),0,1)</f>
        <v>1</v>
      </c>
      <c r="Q760">
        <f t="shared" si="78"/>
        <v>0</v>
      </c>
      <c r="R760">
        <f t="shared" si="79"/>
        <v>0</v>
      </c>
      <c r="S760">
        <f t="shared" si="80"/>
        <v>0</v>
      </c>
      <c r="T760">
        <f t="shared" si="81"/>
        <v>29</v>
      </c>
      <c r="U760">
        <f t="shared" si="82"/>
        <v>0</v>
      </c>
      <c r="V760" t="str">
        <f t="shared" si="83"/>
        <v/>
      </c>
    </row>
    <row r="761" spans="1:22" x14ac:dyDescent="0.2">
      <c r="A761" t="s">
        <v>8324</v>
      </c>
      <c r="B761" t="s">
        <v>215</v>
      </c>
      <c r="C761">
        <v>61865663</v>
      </c>
      <c r="D761">
        <v>61865817</v>
      </c>
      <c r="E761">
        <v>155</v>
      </c>
      <c r="F761" t="s">
        <v>74</v>
      </c>
      <c r="G761" t="s">
        <v>424</v>
      </c>
      <c r="H761" t="s">
        <v>8325</v>
      </c>
      <c r="I761">
        <v>0</v>
      </c>
      <c r="J761">
        <v>0</v>
      </c>
      <c r="K761">
        <v>0</v>
      </c>
      <c r="L761">
        <v>0</v>
      </c>
      <c r="M761">
        <v>0</v>
      </c>
      <c r="N761">
        <v>0</v>
      </c>
      <c r="O761" t="str">
        <f t="shared" si="77"/>
        <v/>
      </c>
      <c r="P761">
        <f>IF(ISERROR(VLOOKUP(G761,Genes!$A$2:$A$749,1,0)),0,1)</f>
        <v>1</v>
      </c>
      <c r="Q761">
        <f t="shared" si="78"/>
        <v>0</v>
      </c>
      <c r="R761">
        <f t="shared" si="79"/>
        <v>0</v>
      </c>
      <c r="S761">
        <f t="shared" si="80"/>
        <v>0</v>
      </c>
      <c r="T761">
        <f t="shared" si="81"/>
        <v>30</v>
      </c>
      <c r="U761">
        <f t="shared" si="82"/>
        <v>0</v>
      </c>
      <c r="V761" t="str">
        <f t="shared" si="83"/>
        <v/>
      </c>
    </row>
    <row r="762" spans="1:22" x14ac:dyDescent="0.2">
      <c r="A762" t="s">
        <v>8326</v>
      </c>
      <c r="B762" t="s">
        <v>215</v>
      </c>
      <c r="C762">
        <v>61847905</v>
      </c>
      <c r="D762">
        <v>61848116</v>
      </c>
      <c r="E762">
        <v>212</v>
      </c>
      <c r="F762" t="s">
        <v>74</v>
      </c>
      <c r="G762" t="s">
        <v>424</v>
      </c>
      <c r="H762" t="s">
        <v>8327</v>
      </c>
      <c r="I762">
        <v>0</v>
      </c>
      <c r="J762">
        <v>0</v>
      </c>
      <c r="K762">
        <v>0</v>
      </c>
      <c r="L762">
        <v>0</v>
      </c>
      <c r="M762">
        <v>0</v>
      </c>
      <c r="N762">
        <v>0</v>
      </c>
      <c r="O762" t="str">
        <f t="shared" si="77"/>
        <v/>
      </c>
      <c r="P762">
        <f>IF(ISERROR(VLOOKUP(G762,Genes!$A$2:$A$749,1,0)),0,1)</f>
        <v>1</v>
      </c>
      <c r="Q762">
        <f t="shared" si="78"/>
        <v>0</v>
      </c>
      <c r="R762">
        <f t="shared" si="79"/>
        <v>0</v>
      </c>
      <c r="S762">
        <f t="shared" si="80"/>
        <v>0</v>
      </c>
      <c r="T762">
        <f t="shared" si="81"/>
        <v>31</v>
      </c>
      <c r="U762">
        <f t="shared" si="82"/>
        <v>0</v>
      </c>
      <c r="V762" t="str">
        <f t="shared" si="83"/>
        <v/>
      </c>
    </row>
    <row r="763" spans="1:22" x14ac:dyDescent="0.2">
      <c r="A763" t="s">
        <v>8328</v>
      </c>
      <c r="B763" t="s">
        <v>215</v>
      </c>
      <c r="C763">
        <v>61846435</v>
      </c>
      <c r="D763">
        <v>61846642</v>
      </c>
      <c r="E763">
        <v>208</v>
      </c>
      <c r="F763" t="s">
        <v>74</v>
      </c>
      <c r="G763" t="s">
        <v>424</v>
      </c>
      <c r="H763" t="s">
        <v>8329</v>
      </c>
      <c r="I763">
        <v>0</v>
      </c>
      <c r="J763">
        <v>0</v>
      </c>
      <c r="K763">
        <v>0</v>
      </c>
      <c r="L763">
        <v>0</v>
      </c>
      <c r="M763">
        <v>0</v>
      </c>
      <c r="N763">
        <v>0</v>
      </c>
      <c r="O763" t="str">
        <f t="shared" si="77"/>
        <v/>
      </c>
      <c r="P763">
        <f>IF(ISERROR(VLOOKUP(G763,Genes!$A$2:$A$749,1,0)),0,1)</f>
        <v>1</v>
      </c>
      <c r="Q763">
        <f t="shared" si="78"/>
        <v>0</v>
      </c>
      <c r="R763">
        <f t="shared" si="79"/>
        <v>0</v>
      </c>
      <c r="S763">
        <f t="shared" si="80"/>
        <v>0</v>
      </c>
      <c r="T763">
        <f t="shared" si="81"/>
        <v>32</v>
      </c>
      <c r="U763">
        <f t="shared" si="82"/>
        <v>0</v>
      </c>
      <c r="V763" t="str">
        <f t="shared" si="83"/>
        <v/>
      </c>
    </row>
    <row r="764" spans="1:22" x14ac:dyDescent="0.2">
      <c r="A764" t="s">
        <v>8330</v>
      </c>
      <c r="B764" t="s">
        <v>215</v>
      </c>
      <c r="C764">
        <v>61844915</v>
      </c>
      <c r="D764">
        <v>61845011</v>
      </c>
      <c r="E764">
        <v>97</v>
      </c>
      <c r="F764" t="s">
        <v>74</v>
      </c>
      <c r="G764" t="s">
        <v>424</v>
      </c>
      <c r="H764" t="s">
        <v>8331</v>
      </c>
      <c r="I764">
        <v>0</v>
      </c>
      <c r="J764">
        <v>0</v>
      </c>
      <c r="K764">
        <v>0</v>
      </c>
      <c r="L764">
        <v>0</v>
      </c>
      <c r="M764">
        <v>0</v>
      </c>
      <c r="N764">
        <v>0</v>
      </c>
      <c r="O764" t="str">
        <f t="shared" si="77"/>
        <v/>
      </c>
      <c r="P764">
        <f>IF(ISERROR(VLOOKUP(G764,Genes!$A$2:$A$749,1,0)),0,1)</f>
        <v>1</v>
      </c>
      <c r="Q764">
        <f t="shared" si="78"/>
        <v>0</v>
      </c>
      <c r="R764">
        <f t="shared" si="79"/>
        <v>0</v>
      </c>
      <c r="S764">
        <f t="shared" si="80"/>
        <v>0</v>
      </c>
      <c r="T764">
        <f t="shared" si="81"/>
        <v>33</v>
      </c>
      <c r="U764">
        <f t="shared" si="82"/>
        <v>0</v>
      </c>
      <c r="V764" t="str">
        <f t="shared" si="83"/>
        <v/>
      </c>
    </row>
    <row r="765" spans="1:22" x14ac:dyDescent="0.2">
      <c r="A765" t="s">
        <v>8332</v>
      </c>
      <c r="B765" t="s">
        <v>215</v>
      </c>
      <c r="C765">
        <v>62149183</v>
      </c>
      <c r="D765">
        <v>62149296</v>
      </c>
      <c r="E765">
        <v>114</v>
      </c>
      <c r="F765" t="s">
        <v>74</v>
      </c>
      <c r="G765" t="s">
        <v>424</v>
      </c>
      <c r="H765" t="s">
        <v>8333</v>
      </c>
      <c r="I765">
        <v>0</v>
      </c>
      <c r="J765">
        <v>0</v>
      </c>
      <c r="K765">
        <v>0</v>
      </c>
      <c r="L765">
        <v>0</v>
      </c>
      <c r="M765">
        <v>0</v>
      </c>
      <c r="N765">
        <v>0</v>
      </c>
      <c r="O765" t="str">
        <f t="shared" si="77"/>
        <v/>
      </c>
      <c r="P765">
        <f>IF(ISERROR(VLOOKUP(G765,Genes!$A$2:$A$749,1,0)),0,1)</f>
        <v>1</v>
      </c>
      <c r="Q765">
        <f t="shared" si="78"/>
        <v>0</v>
      </c>
      <c r="R765">
        <f t="shared" si="79"/>
        <v>0</v>
      </c>
      <c r="S765">
        <f t="shared" si="80"/>
        <v>0</v>
      </c>
      <c r="T765">
        <f t="shared" si="81"/>
        <v>34</v>
      </c>
      <c r="U765">
        <f t="shared" si="82"/>
        <v>0</v>
      </c>
      <c r="V765" t="str">
        <f t="shared" si="83"/>
        <v/>
      </c>
    </row>
    <row r="766" spans="1:22" x14ac:dyDescent="0.2">
      <c r="A766" t="s">
        <v>8334</v>
      </c>
      <c r="B766" t="s">
        <v>215</v>
      </c>
      <c r="C766">
        <v>61844360</v>
      </c>
      <c r="D766">
        <v>61844588</v>
      </c>
      <c r="E766">
        <v>229</v>
      </c>
      <c r="F766" t="s">
        <v>74</v>
      </c>
      <c r="G766" t="s">
        <v>424</v>
      </c>
      <c r="H766" t="s">
        <v>8335</v>
      </c>
      <c r="I766">
        <v>0</v>
      </c>
      <c r="J766">
        <v>0</v>
      </c>
      <c r="K766">
        <v>0</v>
      </c>
      <c r="L766">
        <v>0</v>
      </c>
      <c r="M766">
        <v>0</v>
      </c>
      <c r="N766">
        <v>0</v>
      </c>
      <c r="O766" t="str">
        <f t="shared" si="77"/>
        <v/>
      </c>
      <c r="P766">
        <f>IF(ISERROR(VLOOKUP(G766,Genes!$A$2:$A$749,1,0)),0,1)</f>
        <v>1</v>
      </c>
      <c r="Q766">
        <f t="shared" si="78"/>
        <v>0</v>
      </c>
      <c r="R766">
        <f t="shared" si="79"/>
        <v>0</v>
      </c>
      <c r="S766">
        <f t="shared" si="80"/>
        <v>0</v>
      </c>
      <c r="T766">
        <f t="shared" si="81"/>
        <v>35</v>
      </c>
      <c r="U766">
        <f t="shared" si="82"/>
        <v>0</v>
      </c>
      <c r="V766" t="str">
        <f t="shared" si="83"/>
        <v/>
      </c>
    </row>
    <row r="767" spans="1:22" x14ac:dyDescent="0.2">
      <c r="A767" t="s">
        <v>8336</v>
      </c>
      <c r="B767" t="s">
        <v>215</v>
      </c>
      <c r="C767">
        <v>61843250</v>
      </c>
      <c r="D767">
        <v>61843375</v>
      </c>
      <c r="E767">
        <v>126</v>
      </c>
      <c r="F767" t="s">
        <v>74</v>
      </c>
      <c r="G767" t="s">
        <v>424</v>
      </c>
      <c r="H767" t="s">
        <v>8337</v>
      </c>
      <c r="I767">
        <v>0</v>
      </c>
      <c r="J767">
        <v>0</v>
      </c>
      <c r="K767">
        <v>0</v>
      </c>
      <c r="L767">
        <v>0</v>
      </c>
      <c r="M767">
        <v>0</v>
      </c>
      <c r="N767">
        <v>0</v>
      </c>
      <c r="O767" t="str">
        <f t="shared" si="77"/>
        <v/>
      </c>
      <c r="P767">
        <f>IF(ISERROR(VLOOKUP(G767,Genes!$A$2:$A$749,1,0)),0,1)</f>
        <v>1</v>
      </c>
      <c r="Q767">
        <f t="shared" si="78"/>
        <v>0</v>
      </c>
      <c r="R767">
        <f t="shared" si="79"/>
        <v>0</v>
      </c>
      <c r="S767">
        <f t="shared" si="80"/>
        <v>0</v>
      </c>
      <c r="T767">
        <f t="shared" si="81"/>
        <v>36</v>
      </c>
      <c r="U767">
        <f t="shared" si="82"/>
        <v>0</v>
      </c>
      <c r="V767" t="str">
        <f t="shared" si="83"/>
        <v/>
      </c>
    </row>
    <row r="768" spans="1:22" x14ac:dyDescent="0.2">
      <c r="A768" t="s">
        <v>8338</v>
      </c>
      <c r="B768" t="s">
        <v>215</v>
      </c>
      <c r="C768">
        <v>61842373</v>
      </c>
      <c r="D768">
        <v>61842495</v>
      </c>
      <c r="E768">
        <v>123</v>
      </c>
      <c r="F768" t="s">
        <v>74</v>
      </c>
      <c r="G768" t="s">
        <v>424</v>
      </c>
      <c r="H768" t="s">
        <v>8339</v>
      </c>
      <c r="I768">
        <v>0</v>
      </c>
      <c r="J768">
        <v>0</v>
      </c>
      <c r="K768">
        <v>0</v>
      </c>
      <c r="L768">
        <v>0</v>
      </c>
      <c r="M768">
        <v>0</v>
      </c>
      <c r="N768">
        <v>0</v>
      </c>
      <c r="O768" t="str">
        <f t="shared" si="77"/>
        <v/>
      </c>
      <c r="P768">
        <f>IF(ISERROR(VLOOKUP(G768,Genes!$A$2:$A$749,1,0)),0,1)</f>
        <v>1</v>
      </c>
      <c r="Q768">
        <f t="shared" si="78"/>
        <v>0</v>
      </c>
      <c r="R768">
        <f t="shared" si="79"/>
        <v>0</v>
      </c>
      <c r="S768">
        <f t="shared" si="80"/>
        <v>0</v>
      </c>
      <c r="T768">
        <f t="shared" si="81"/>
        <v>37</v>
      </c>
      <c r="U768">
        <f t="shared" si="82"/>
        <v>0</v>
      </c>
      <c r="V768" t="str">
        <f t="shared" si="83"/>
        <v/>
      </c>
    </row>
    <row r="769" spans="1:22" x14ac:dyDescent="0.2">
      <c r="A769" t="s">
        <v>8340</v>
      </c>
      <c r="B769" t="s">
        <v>215</v>
      </c>
      <c r="C769">
        <v>61841908</v>
      </c>
      <c r="D769">
        <v>61841934</v>
      </c>
      <c r="E769">
        <v>27</v>
      </c>
      <c r="F769" t="s">
        <v>74</v>
      </c>
      <c r="G769" t="s">
        <v>424</v>
      </c>
      <c r="H769" t="s">
        <v>8341</v>
      </c>
      <c r="I769">
        <v>0</v>
      </c>
      <c r="J769">
        <v>0</v>
      </c>
      <c r="K769">
        <v>0</v>
      </c>
      <c r="L769">
        <v>0</v>
      </c>
      <c r="M769">
        <v>0</v>
      </c>
      <c r="N769">
        <v>0</v>
      </c>
      <c r="O769" t="str">
        <f t="shared" si="77"/>
        <v/>
      </c>
      <c r="P769">
        <f>IF(ISERROR(VLOOKUP(G769,Genes!$A$2:$A$749,1,0)),0,1)</f>
        <v>1</v>
      </c>
      <c r="Q769">
        <f t="shared" si="78"/>
        <v>0</v>
      </c>
      <c r="R769">
        <f t="shared" si="79"/>
        <v>0</v>
      </c>
      <c r="S769">
        <f t="shared" si="80"/>
        <v>0</v>
      </c>
      <c r="T769">
        <f t="shared" si="81"/>
        <v>38</v>
      </c>
      <c r="U769">
        <f t="shared" si="82"/>
        <v>0</v>
      </c>
      <c r="V769" t="str">
        <f t="shared" si="83"/>
        <v/>
      </c>
    </row>
    <row r="770" spans="1:22" x14ac:dyDescent="0.2">
      <c r="A770" t="s">
        <v>8342</v>
      </c>
      <c r="B770" t="s">
        <v>215</v>
      </c>
      <c r="C770">
        <v>61840331</v>
      </c>
      <c r="D770">
        <v>61840376</v>
      </c>
      <c r="E770">
        <v>46</v>
      </c>
      <c r="F770" t="s">
        <v>74</v>
      </c>
      <c r="G770" t="s">
        <v>424</v>
      </c>
      <c r="H770" t="s">
        <v>8343</v>
      </c>
      <c r="I770">
        <v>0</v>
      </c>
      <c r="J770">
        <v>0</v>
      </c>
      <c r="K770">
        <v>0</v>
      </c>
      <c r="L770">
        <v>0</v>
      </c>
      <c r="M770">
        <v>0</v>
      </c>
      <c r="N770">
        <v>0</v>
      </c>
      <c r="O770" t="str">
        <f t="shared" ref="O770:O833" si="84">IF(U770=1,G770,"")</f>
        <v/>
      </c>
      <c r="P770">
        <f>IF(ISERROR(VLOOKUP(G770,Genes!$A$2:$A$749,1,0)),0,1)</f>
        <v>1</v>
      </c>
      <c r="Q770">
        <f t="shared" ref="Q770:Q833" si="85">IF(G770&lt;&gt;G769,1,0)</f>
        <v>0</v>
      </c>
      <c r="R770">
        <f t="shared" ref="R770:R833" si="86">IF(I770=0,0,1)</f>
        <v>0</v>
      </c>
      <c r="S770">
        <f t="shared" ref="S770:S833" si="87">IF(Q770=1,R770,S769+R770)</f>
        <v>0</v>
      </c>
      <c r="T770">
        <f t="shared" ref="T770:T833" si="88">IF(Q770=1,1,T769+1)</f>
        <v>39</v>
      </c>
      <c r="U770">
        <f t="shared" ref="U770:U833" si="89">IF(G770&lt;&gt;G771,1,0)</f>
        <v>0</v>
      </c>
      <c r="V770" t="str">
        <f t="shared" ref="V770:V833" si="90">IF(U770=1,S770/T770,"")</f>
        <v/>
      </c>
    </row>
    <row r="771" spans="1:22" x14ac:dyDescent="0.2">
      <c r="A771" t="s">
        <v>8344</v>
      </c>
      <c r="B771" t="s">
        <v>215</v>
      </c>
      <c r="C771">
        <v>61840295</v>
      </c>
      <c r="D771">
        <v>61840376</v>
      </c>
      <c r="E771">
        <v>82</v>
      </c>
      <c r="F771" t="s">
        <v>74</v>
      </c>
      <c r="G771" t="s">
        <v>424</v>
      </c>
      <c r="H771" t="s">
        <v>8345</v>
      </c>
      <c r="I771">
        <v>0</v>
      </c>
      <c r="J771">
        <v>0</v>
      </c>
      <c r="K771">
        <v>0</v>
      </c>
      <c r="L771">
        <v>0</v>
      </c>
      <c r="M771">
        <v>0</v>
      </c>
      <c r="N771">
        <v>0</v>
      </c>
      <c r="O771" t="str">
        <f t="shared" si="84"/>
        <v/>
      </c>
      <c r="P771">
        <f>IF(ISERROR(VLOOKUP(G771,Genes!$A$2:$A$749,1,0)),0,1)</f>
        <v>1</v>
      </c>
      <c r="Q771">
        <f t="shared" si="85"/>
        <v>0</v>
      </c>
      <c r="R771">
        <f t="shared" si="86"/>
        <v>0</v>
      </c>
      <c r="S771">
        <f t="shared" si="87"/>
        <v>0</v>
      </c>
      <c r="T771">
        <f t="shared" si="88"/>
        <v>40</v>
      </c>
      <c r="U771">
        <f t="shared" si="89"/>
        <v>0</v>
      </c>
      <c r="V771" t="str">
        <f t="shared" si="90"/>
        <v/>
      </c>
    </row>
    <row r="772" spans="1:22" x14ac:dyDescent="0.2">
      <c r="A772" t="s">
        <v>8346</v>
      </c>
      <c r="B772" t="s">
        <v>215</v>
      </c>
      <c r="C772">
        <v>61833630</v>
      </c>
      <c r="D772">
        <v>61836212</v>
      </c>
      <c r="E772">
        <v>2583</v>
      </c>
      <c r="F772" t="s">
        <v>74</v>
      </c>
      <c r="G772" t="s">
        <v>424</v>
      </c>
      <c r="H772" t="s">
        <v>8347</v>
      </c>
      <c r="I772">
        <v>0</v>
      </c>
      <c r="J772">
        <v>0</v>
      </c>
      <c r="K772">
        <v>0</v>
      </c>
      <c r="L772">
        <v>0</v>
      </c>
      <c r="M772">
        <v>0</v>
      </c>
      <c r="N772">
        <v>0</v>
      </c>
      <c r="O772" t="str">
        <f t="shared" si="84"/>
        <v/>
      </c>
      <c r="P772">
        <f>IF(ISERROR(VLOOKUP(G772,Genes!$A$2:$A$749,1,0)),0,1)</f>
        <v>1</v>
      </c>
      <c r="Q772">
        <f t="shared" si="85"/>
        <v>0</v>
      </c>
      <c r="R772">
        <f t="shared" si="86"/>
        <v>0</v>
      </c>
      <c r="S772">
        <f t="shared" si="87"/>
        <v>0</v>
      </c>
      <c r="T772">
        <f t="shared" si="88"/>
        <v>41</v>
      </c>
      <c r="U772">
        <f t="shared" si="89"/>
        <v>0</v>
      </c>
      <c r="V772" t="str">
        <f t="shared" si="90"/>
        <v/>
      </c>
    </row>
    <row r="773" spans="1:22" x14ac:dyDescent="0.2">
      <c r="A773" t="s">
        <v>8348</v>
      </c>
      <c r="B773" t="s">
        <v>215</v>
      </c>
      <c r="C773">
        <v>61829736</v>
      </c>
      <c r="D773">
        <v>61836212</v>
      </c>
      <c r="E773">
        <v>6477</v>
      </c>
      <c r="F773" t="s">
        <v>74</v>
      </c>
      <c r="G773" t="s">
        <v>424</v>
      </c>
      <c r="H773" t="s">
        <v>8349</v>
      </c>
      <c r="I773">
        <v>0</v>
      </c>
      <c r="J773">
        <v>0</v>
      </c>
      <c r="K773">
        <v>0</v>
      </c>
      <c r="L773">
        <v>0</v>
      </c>
      <c r="M773">
        <v>0</v>
      </c>
      <c r="N773">
        <v>0</v>
      </c>
      <c r="O773" t="str">
        <f t="shared" si="84"/>
        <v/>
      </c>
      <c r="P773">
        <f>IF(ISERROR(VLOOKUP(G773,Genes!$A$2:$A$749,1,0)),0,1)</f>
        <v>1</v>
      </c>
      <c r="Q773">
        <f t="shared" si="85"/>
        <v>0</v>
      </c>
      <c r="R773">
        <f t="shared" si="86"/>
        <v>0</v>
      </c>
      <c r="S773">
        <f t="shared" si="87"/>
        <v>0</v>
      </c>
      <c r="T773">
        <f t="shared" si="88"/>
        <v>42</v>
      </c>
      <c r="U773">
        <f t="shared" si="89"/>
        <v>0</v>
      </c>
      <c r="V773" t="str">
        <f t="shared" si="90"/>
        <v/>
      </c>
    </row>
    <row r="774" spans="1:22" x14ac:dyDescent="0.2">
      <c r="A774" t="s">
        <v>8350</v>
      </c>
      <c r="B774" t="s">
        <v>215</v>
      </c>
      <c r="C774">
        <v>61828395</v>
      </c>
      <c r="D774">
        <v>61836212</v>
      </c>
      <c r="E774">
        <v>7818</v>
      </c>
      <c r="F774" t="s">
        <v>74</v>
      </c>
      <c r="G774" t="s">
        <v>424</v>
      </c>
      <c r="H774" t="s">
        <v>8351</v>
      </c>
      <c r="I774">
        <v>0</v>
      </c>
      <c r="J774">
        <v>0</v>
      </c>
      <c r="K774">
        <v>0</v>
      </c>
      <c r="L774">
        <v>0</v>
      </c>
      <c r="M774">
        <v>0</v>
      </c>
      <c r="N774">
        <v>0</v>
      </c>
      <c r="O774" t="str">
        <f t="shared" si="84"/>
        <v/>
      </c>
      <c r="P774">
        <f>IF(ISERROR(VLOOKUP(G774,Genes!$A$2:$A$749,1,0)),0,1)</f>
        <v>1</v>
      </c>
      <c r="Q774">
        <f t="shared" si="85"/>
        <v>0</v>
      </c>
      <c r="R774">
        <f t="shared" si="86"/>
        <v>0</v>
      </c>
      <c r="S774">
        <f t="shared" si="87"/>
        <v>0</v>
      </c>
      <c r="T774">
        <f t="shared" si="88"/>
        <v>43</v>
      </c>
      <c r="U774">
        <f t="shared" si="89"/>
        <v>0</v>
      </c>
      <c r="V774" t="str">
        <f t="shared" si="90"/>
        <v/>
      </c>
    </row>
    <row r="775" spans="1:22" x14ac:dyDescent="0.2">
      <c r="A775" t="s">
        <v>8352</v>
      </c>
      <c r="B775" t="s">
        <v>215</v>
      </c>
      <c r="C775">
        <v>61828395</v>
      </c>
      <c r="D775">
        <v>61836206</v>
      </c>
      <c r="E775">
        <v>7812</v>
      </c>
      <c r="F775" t="s">
        <v>74</v>
      </c>
      <c r="G775" t="s">
        <v>424</v>
      </c>
      <c r="H775" t="s">
        <v>8353</v>
      </c>
      <c r="I775">
        <v>0</v>
      </c>
      <c r="J775">
        <v>0</v>
      </c>
      <c r="K775">
        <v>0</v>
      </c>
      <c r="L775">
        <v>0</v>
      </c>
      <c r="M775">
        <v>0</v>
      </c>
      <c r="N775">
        <v>0</v>
      </c>
      <c r="O775" t="str">
        <f t="shared" si="84"/>
        <v/>
      </c>
      <c r="P775">
        <f>IF(ISERROR(VLOOKUP(G775,Genes!$A$2:$A$749,1,0)),0,1)</f>
        <v>1</v>
      </c>
      <c r="Q775">
        <f t="shared" si="85"/>
        <v>0</v>
      </c>
      <c r="R775">
        <f t="shared" si="86"/>
        <v>0</v>
      </c>
      <c r="S775">
        <f t="shared" si="87"/>
        <v>0</v>
      </c>
      <c r="T775">
        <f t="shared" si="88"/>
        <v>44</v>
      </c>
      <c r="U775">
        <f t="shared" si="89"/>
        <v>0</v>
      </c>
      <c r="V775" t="str">
        <f t="shared" si="90"/>
        <v/>
      </c>
    </row>
    <row r="776" spans="1:22" x14ac:dyDescent="0.2">
      <c r="A776" t="s">
        <v>8354</v>
      </c>
      <c r="B776" t="s">
        <v>215</v>
      </c>
      <c r="C776">
        <v>62060077</v>
      </c>
      <c r="D776">
        <v>62060112</v>
      </c>
      <c r="E776">
        <v>36</v>
      </c>
      <c r="F776" t="s">
        <v>74</v>
      </c>
      <c r="G776" t="s">
        <v>424</v>
      </c>
      <c r="H776" t="s">
        <v>8355</v>
      </c>
      <c r="I776">
        <v>0</v>
      </c>
      <c r="J776">
        <v>0</v>
      </c>
      <c r="K776">
        <v>0</v>
      </c>
      <c r="L776">
        <v>0</v>
      </c>
      <c r="M776">
        <v>0</v>
      </c>
      <c r="N776">
        <v>0</v>
      </c>
      <c r="O776" t="str">
        <f t="shared" si="84"/>
        <v/>
      </c>
      <c r="P776">
        <f>IF(ISERROR(VLOOKUP(G776,Genes!$A$2:$A$749,1,0)),0,1)</f>
        <v>1</v>
      </c>
      <c r="Q776">
        <f t="shared" si="85"/>
        <v>0</v>
      </c>
      <c r="R776">
        <f t="shared" si="86"/>
        <v>0</v>
      </c>
      <c r="S776">
        <f t="shared" si="87"/>
        <v>0</v>
      </c>
      <c r="T776">
        <f t="shared" si="88"/>
        <v>45</v>
      </c>
      <c r="U776">
        <f t="shared" si="89"/>
        <v>0</v>
      </c>
      <c r="V776" t="str">
        <f t="shared" si="90"/>
        <v/>
      </c>
    </row>
    <row r="777" spans="1:22" x14ac:dyDescent="0.2">
      <c r="A777" t="s">
        <v>8356</v>
      </c>
      <c r="B777" t="s">
        <v>215</v>
      </c>
      <c r="C777">
        <v>61827693</v>
      </c>
      <c r="D777">
        <v>61827767</v>
      </c>
      <c r="E777">
        <v>75</v>
      </c>
      <c r="F777" t="s">
        <v>74</v>
      </c>
      <c r="G777" t="s">
        <v>424</v>
      </c>
      <c r="H777" t="s">
        <v>8357</v>
      </c>
      <c r="I777">
        <v>0</v>
      </c>
      <c r="J777">
        <v>0</v>
      </c>
      <c r="K777">
        <v>0</v>
      </c>
      <c r="L777">
        <v>0</v>
      </c>
      <c r="M777">
        <v>0</v>
      </c>
      <c r="N777">
        <v>0</v>
      </c>
      <c r="O777" t="str">
        <f t="shared" si="84"/>
        <v/>
      </c>
      <c r="P777">
        <f>IF(ISERROR(VLOOKUP(G777,Genes!$A$2:$A$749,1,0)),0,1)</f>
        <v>1</v>
      </c>
      <c r="Q777">
        <f t="shared" si="85"/>
        <v>0</v>
      </c>
      <c r="R777">
        <f t="shared" si="86"/>
        <v>0</v>
      </c>
      <c r="S777">
        <f t="shared" si="87"/>
        <v>0</v>
      </c>
      <c r="T777">
        <f t="shared" si="88"/>
        <v>46</v>
      </c>
      <c r="U777">
        <f t="shared" si="89"/>
        <v>0</v>
      </c>
      <c r="V777" t="str">
        <f t="shared" si="90"/>
        <v/>
      </c>
    </row>
    <row r="778" spans="1:22" x14ac:dyDescent="0.2">
      <c r="A778" t="s">
        <v>8358</v>
      </c>
      <c r="B778" t="s">
        <v>215</v>
      </c>
      <c r="C778">
        <v>61823915</v>
      </c>
      <c r="D778">
        <v>61824046</v>
      </c>
      <c r="E778">
        <v>132</v>
      </c>
      <c r="F778" t="s">
        <v>74</v>
      </c>
      <c r="G778" t="s">
        <v>424</v>
      </c>
      <c r="H778" t="s">
        <v>8359</v>
      </c>
      <c r="I778">
        <v>0</v>
      </c>
      <c r="J778">
        <v>0</v>
      </c>
      <c r="K778">
        <v>0</v>
      </c>
      <c r="L778">
        <v>0</v>
      </c>
      <c r="M778">
        <v>0</v>
      </c>
      <c r="N778">
        <v>0</v>
      </c>
      <c r="O778" t="str">
        <f t="shared" si="84"/>
        <v/>
      </c>
      <c r="P778">
        <f>IF(ISERROR(VLOOKUP(G778,Genes!$A$2:$A$749,1,0)),0,1)</f>
        <v>1</v>
      </c>
      <c r="Q778">
        <f t="shared" si="85"/>
        <v>0</v>
      </c>
      <c r="R778">
        <f t="shared" si="86"/>
        <v>0</v>
      </c>
      <c r="S778">
        <f t="shared" si="87"/>
        <v>0</v>
      </c>
      <c r="T778">
        <f t="shared" si="88"/>
        <v>47</v>
      </c>
      <c r="U778">
        <f t="shared" si="89"/>
        <v>0</v>
      </c>
      <c r="V778" t="str">
        <f t="shared" si="90"/>
        <v/>
      </c>
    </row>
    <row r="779" spans="1:22" x14ac:dyDescent="0.2">
      <c r="A779" t="s">
        <v>8360</v>
      </c>
      <c r="B779" t="s">
        <v>215</v>
      </c>
      <c r="C779">
        <v>61822869</v>
      </c>
      <c r="D779">
        <v>61823012</v>
      </c>
      <c r="E779">
        <v>144</v>
      </c>
      <c r="F779" t="s">
        <v>74</v>
      </c>
      <c r="G779" t="s">
        <v>424</v>
      </c>
      <c r="H779" t="s">
        <v>8361</v>
      </c>
      <c r="I779">
        <v>0</v>
      </c>
      <c r="J779">
        <v>0</v>
      </c>
      <c r="K779">
        <v>0</v>
      </c>
      <c r="L779">
        <v>0</v>
      </c>
      <c r="M779">
        <v>0</v>
      </c>
      <c r="N779">
        <v>0</v>
      </c>
      <c r="O779" t="str">
        <f t="shared" si="84"/>
        <v/>
      </c>
      <c r="P779">
        <f>IF(ISERROR(VLOOKUP(G779,Genes!$A$2:$A$749,1,0)),0,1)</f>
        <v>1</v>
      </c>
      <c r="Q779">
        <f t="shared" si="85"/>
        <v>0</v>
      </c>
      <c r="R779">
        <f t="shared" si="86"/>
        <v>0</v>
      </c>
      <c r="S779">
        <f t="shared" si="87"/>
        <v>0</v>
      </c>
      <c r="T779">
        <f t="shared" si="88"/>
        <v>48</v>
      </c>
      <c r="U779">
        <f t="shared" si="89"/>
        <v>0</v>
      </c>
      <c r="V779" t="str">
        <f t="shared" si="90"/>
        <v/>
      </c>
    </row>
    <row r="780" spans="1:22" x14ac:dyDescent="0.2">
      <c r="A780" t="s">
        <v>8362</v>
      </c>
      <c r="B780" t="s">
        <v>215</v>
      </c>
      <c r="C780">
        <v>61819456</v>
      </c>
      <c r="D780">
        <v>61819764</v>
      </c>
      <c r="E780">
        <v>309</v>
      </c>
      <c r="F780" t="s">
        <v>74</v>
      </c>
      <c r="G780" t="s">
        <v>424</v>
      </c>
      <c r="H780" t="s">
        <v>8363</v>
      </c>
      <c r="I780">
        <v>0</v>
      </c>
      <c r="J780">
        <v>0</v>
      </c>
      <c r="K780">
        <v>0</v>
      </c>
      <c r="L780">
        <v>0</v>
      </c>
      <c r="M780">
        <v>0</v>
      </c>
      <c r="N780">
        <v>0</v>
      </c>
      <c r="O780" t="str">
        <f t="shared" si="84"/>
        <v/>
      </c>
      <c r="P780">
        <f>IF(ISERROR(VLOOKUP(G780,Genes!$A$2:$A$749,1,0)),0,1)</f>
        <v>1</v>
      </c>
      <c r="Q780">
        <f t="shared" si="85"/>
        <v>0</v>
      </c>
      <c r="R780">
        <f t="shared" si="86"/>
        <v>0</v>
      </c>
      <c r="S780">
        <f t="shared" si="87"/>
        <v>0</v>
      </c>
      <c r="T780">
        <f t="shared" si="88"/>
        <v>49</v>
      </c>
      <c r="U780">
        <f t="shared" si="89"/>
        <v>0</v>
      </c>
      <c r="V780" t="str">
        <f t="shared" si="90"/>
        <v/>
      </c>
    </row>
    <row r="781" spans="1:22" x14ac:dyDescent="0.2">
      <c r="A781" t="s">
        <v>8364</v>
      </c>
      <c r="B781" t="s">
        <v>215</v>
      </c>
      <c r="C781">
        <v>61819098</v>
      </c>
      <c r="D781">
        <v>61819188</v>
      </c>
      <c r="E781">
        <v>91</v>
      </c>
      <c r="F781" t="s">
        <v>74</v>
      </c>
      <c r="G781" t="s">
        <v>424</v>
      </c>
      <c r="H781" t="s">
        <v>8365</v>
      </c>
      <c r="I781">
        <v>0</v>
      </c>
      <c r="J781">
        <v>0</v>
      </c>
      <c r="K781">
        <v>0</v>
      </c>
      <c r="L781">
        <v>0</v>
      </c>
      <c r="M781">
        <v>0</v>
      </c>
      <c r="N781">
        <v>0</v>
      </c>
      <c r="O781" t="str">
        <f t="shared" si="84"/>
        <v/>
      </c>
      <c r="P781">
        <f>IF(ISERROR(VLOOKUP(G781,Genes!$A$2:$A$749,1,0)),0,1)</f>
        <v>1</v>
      </c>
      <c r="Q781">
        <f t="shared" si="85"/>
        <v>0</v>
      </c>
      <c r="R781">
        <f t="shared" si="86"/>
        <v>0</v>
      </c>
      <c r="S781">
        <f t="shared" si="87"/>
        <v>0</v>
      </c>
      <c r="T781">
        <f t="shared" si="88"/>
        <v>50</v>
      </c>
      <c r="U781">
        <f t="shared" si="89"/>
        <v>0</v>
      </c>
      <c r="V781" t="str">
        <f t="shared" si="90"/>
        <v/>
      </c>
    </row>
    <row r="782" spans="1:22" x14ac:dyDescent="0.2">
      <c r="A782" t="s">
        <v>8366</v>
      </c>
      <c r="B782" t="s">
        <v>215</v>
      </c>
      <c r="C782">
        <v>61815416</v>
      </c>
      <c r="D782">
        <v>61815794</v>
      </c>
      <c r="E782">
        <v>379</v>
      </c>
      <c r="F782" t="s">
        <v>74</v>
      </c>
      <c r="G782" t="s">
        <v>424</v>
      </c>
      <c r="H782" t="s">
        <v>8367</v>
      </c>
      <c r="I782">
        <v>0</v>
      </c>
      <c r="J782">
        <v>0</v>
      </c>
      <c r="K782">
        <v>0</v>
      </c>
      <c r="L782">
        <v>0</v>
      </c>
      <c r="M782">
        <v>0</v>
      </c>
      <c r="N782">
        <v>0</v>
      </c>
      <c r="O782" t="str">
        <f t="shared" si="84"/>
        <v/>
      </c>
      <c r="P782">
        <f>IF(ISERROR(VLOOKUP(G782,Genes!$A$2:$A$749,1,0)),0,1)</f>
        <v>1</v>
      </c>
      <c r="Q782">
        <f t="shared" si="85"/>
        <v>0</v>
      </c>
      <c r="R782">
        <f t="shared" si="86"/>
        <v>0</v>
      </c>
      <c r="S782">
        <f t="shared" si="87"/>
        <v>0</v>
      </c>
      <c r="T782">
        <f t="shared" si="88"/>
        <v>51</v>
      </c>
      <c r="U782">
        <f t="shared" si="89"/>
        <v>0</v>
      </c>
      <c r="V782" t="str">
        <f t="shared" si="90"/>
        <v/>
      </c>
    </row>
    <row r="783" spans="1:22" x14ac:dyDescent="0.2">
      <c r="A783" t="s">
        <v>8368</v>
      </c>
      <c r="B783" t="s">
        <v>215</v>
      </c>
      <c r="C783">
        <v>61802449</v>
      </c>
      <c r="D783">
        <v>61802517</v>
      </c>
      <c r="E783">
        <v>69</v>
      </c>
      <c r="F783" t="s">
        <v>74</v>
      </c>
      <c r="G783" t="s">
        <v>424</v>
      </c>
      <c r="H783" t="s">
        <v>8369</v>
      </c>
      <c r="I783">
        <v>0</v>
      </c>
      <c r="J783">
        <v>0</v>
      </c>
      <c r="K783">
        <v>0</v>
      </c>
      <c r="L783">
        <v>0</v>
      </c>
      <c r="M783">
        <v>0</v>
      </c>
      <c r="N783">
        <v>0</v>
      </c>
      <c r="O783" t="str">
        <f t="shared" si="84"/>
        <v/>
      </c>
      <c r="P783">
        <f>IF(ISERROR(VLOOKUP(G783,Genes!$A$2:$A$749,1,0)),0,1)</f>
        <v>1</v>
      </c>
      <c r="Q783">
        <f t="shared" si="85"/>
        <v>0</v>
      </c>
      <c r="R783">
        <f t="shared" si="86"/>
        <v>0</v>
      </c>
      <c r="S783">
        <f t="shared" si="87"/>
        <v>0</v>
      </c>
      <c r="T783">
        <f t="shared" si="88"/>
        <v>52</v>
      </c>
      <c r="U783">
        <f t="shared" si="89"/>
        <v>0</v>
      </c>
      <c r="V783" t="str">
        <f t="shared" si="90"/>
        <v/>
      </c>
    </row>
    <row r="784" spans="1:22" x14ac:dyDescent="0.2">
      <c r="A784" t="s">
        <v>8370</v>
      </c>
      <c r="B784" t="s">
        <v>215</v>
      </c>
      <c r="C784">
        <v>61802449</v>
      </c>
      <c r="D784">
        <v>61802514</v>
      </c>
      <c r="E784">
        <v>66</v>
      </c>
      <c r="F784" t="s">
        <v>74</v>
      </c>
      <c r="G784" t="s">
        <v>424</v>
      </c>
      <c r="H784" t="s">
        <v>8371</v>
      </c>
      <c r="I784">
        <v>0</v>
      </c>
      <c r="J784">
        <v>0</v>
      </c>
      <c r="K784">
        <v>0</v>
      </c>
      <c r="L784">
        <v>0</v>
      </c>
      <c r="M784">
        <v>0</v>
      </c>
      <c r="N784">
        <v>0</v>
      </c>
      <c r="O784" t="str">
        <f t="shared" si="84"/>
        <v/>
      </c>
      <c r="P784">
        <f>IF(ISERROR(VLOOKUP(G784,Genes!$A$2:$A$749,1,0)),0,1)</f>
        <v>1</v>
      </c>
      <c r="Q784">
        <f t="shared" si="85"/>
        <v>0</v>
      </c>
      <c r="R784">
        <f t="shared" si="86"/>
        <v>0</v>
      </c>
      <c r="S784">
        <f t="shared" si="87"/>
        <v>0</v>
      </c>
      <c r="T784">
        <f t="shared" si="88"/>
        <v>53</v>
      </c>
      <c r="U784">
        <f t="shared" si="89"/>
        <v>0</v>
      </c>
      <c r="V784" t="str">
        <f t="shared" si="90"/>
        <v/>
      </c>
    </row>
    <row r="785" spans="1:22" x14ac:dyDescent="0.2">
      <c r="A785" t="s">
        <v>8372</v>
      </c>
      <c r="B785" t="s">
        <v>215</v>
      </c>
      <c r="C785">
        <v>62039296</v>
      </c>
      <c r="D785">
        <v>62039397</v>
      </c>
      <c r="E785">
        <v>102</v>
      </c>
      <c r="F785" t="s">
        <v>74</v>
      </c>
      <c r="G785" t="s">
        <v>424</v>
      </c>
      <c r="H785" t="s">
        <v>8373</v>
      </c>
      <c r="I785">
        <v>0</v>
      </c>
      <c r="J785">
        <v>0</v>
      </c>
      <c r="K785">
        <v>0</v>
      </c>
      <c r="L785">
        <v>0</v>
      </c>
      <c r="M785">
        <v>0</v>
      </c>
      <c r="N785">
        <v>0</v>
      </c>
      <c r="O785" t="str">
        <f t="shared" si="84"/>
        <v/>
      </c>
      <c r="P785">
        <f>IF(ISERROR(VLOOKUP(G785,Genes!$A$2:$A$749,1,0)),0,1)</f>
        <v>1</v>
      </c>
      <c r="Q785">
        <f t="shared" si="85"/>
        <v>0</v>
      </c>
      <c r="R785">
        <f t="shared" si="86"/>
        <v>0</v>
      </c>
      <c r="S785">
        <f t="shared" si="87"/>
        <v>0</v>
      </c>
      <c r="T785">
        <f t="shared" si="88"/>
        <v>54</v>
      </c>
      <c r="U785">
        <f t="shared" si="89"/>
        <v>0</v>
      </c>
      <c r="V785" t="str">
        <f t="shared" si="90"/>
        <v/>
      </c>
    </row>
    <row r="786" spans="1:22" x14ac:dyDescent="0.2">
      <c r="A786" t="s">
        <v>8374</v>
      </c>
      <c r="B786" t="s">
        <v>215</v>
      </c>
      <c r="C786">
        <v>62038808</v>
      </c>
      <c r="D786">
        <v>62038906</v>
      </c>
      <c r="E786">
        <v>99</v>
      </c>
      <c r="F786" t="s">
        <v>74</v>
      </c>
      <c r="G786" t="s">
        <v>424</v>
      </c>
      <c r="H786" t="s">
        <v>8375</v>
      </c>
      <c r="I786">
        <v>0</v>
      </c>
      <c r="J786">
        <v>0</v>
      </c>
      <c r="K786">
        <v>0</v>
      </c>
      <c r="L786">
        <v>0</v>
      </c>
      <c r="M786">
        <v>0</v>
      </c>
      <c r="N786">
        <v>0</v>
      </c>
      <c r="O786" t="str">
        <f t="shared" si="84"/>
        <v/>
      </c>
      <c r="P786">
        <f>IF(ISERROR(VLOOKUP(G786,Genes!$A$2:$A$749,1,0)),0,1)</f>
        <v>1</v>
      </c>
      <c r="Q786">
        <f t="shared" si="85"/>
        <v>0</v>
      </c>
      <c r="R786">
        <f t="shared" si="86"/>
        <v>0</v>
      </c>
      <c r="S786">
        <f t="shared" si="87"/>
        <v>0</v>
      </c>
      <c r="T786">
        <f t="shared" si="88"/>
        <v>55</v>
      </c>
      <c r="U786">
        <f t="shared" si="89"/>
        <v>0</v>
      </c>
      <c r="V786" t="str">
        <f t="shared" si="90"/>
        <v/>
      </c>
    </row>
    <row r="787" spans="1:22" x14ac:dyDescent="0.2">
      <c r="A787" t="s">
        <v>8376</v>
      </c>
      <c r="B787" t="s">
        <v>215</v>
      </c>
      <c r="C787">
        <v>62038532</v>
      </c>
      <c r="D787">
        <v>62038630</v>
      </c>
      <c r="E787">
        <v>99</v>
      </c>
      <c r="F787" t="s">
        <v>74</v>
      </c>
      <c r="G787" t="s">
        <v>424</v>
      </c>
      <c r="H787" t="s">
        <v>8377</v>
      </c>
      <c r="I787">
        <v>0</v>
      </c>
      <c r="J787">
        <v>0</v>
      </c>
      <c r="K787">
        <v>0</v>
      </c>
      <c r="L787">
        <v>0</v>
      </c>
      <c r="M787">
        <v>0</v>
      </c>
      <c r="N787">
        <v>0</v>
      </c>
      <c r="O787" t="str">
        <f t="shared" si="84"/>
        <v/>
      </c>
      <c r="P787">
        <f>IF(ISERROR(VLOOKUP(G787,Genes!$A$2:$A$749,1,0)),0,1)</f>
        <v>1</v>
      </c>
      <c r="Q787">
        <f t="shared" si="85"/>
        <v>0</v>
      </c>
      <c r="R787">
        <f t="shared" si="86"/>
        <v>0</v>
      </c>
      <c r="S787">
        <f t="shared" si="87"/>
        <v>0</v>
      </c>
      <c r="T787">
        <f t="shared" si="88"/>
        <v>56</v>
      </c>
      <c r="U787">
        <f t="shared" si="89"/>
        <v>0</v>
      </c>
      <c r="V787" t="str">
        <f t="shared" si="90"/>
        <v/>
      </c>
    </row>
    <row r="788" spans="1:22" x14ac:dyDescent="0.2">
      <c r="A788" t="s">
        <v>8378</v>
      </c>
      <c r="B788" t="s">
        <v>215</v>
      </c>
      <c r="C788">
        <v>62029889</v>
      </c>
      <c r="D788">
        <v>62029987</v>
      </c>
      <c r="E788">
        <v>99</v>
      </c>
      <c r="F788" t="s">
        <v>74</v>
      </c>
      <c r="G788" t="s">
        <v>424</v>
      </c>
      <c r="H788" t="s">
        <v>8379</v>
      </c>
      <c r="I788">
        <v>0</v>
      </c>
      <c r="J788">
        <v>0</v>
      </c>
      <c r="K788">
        <v>0</v>
      </c>
      <c r="L788">
        <v>0</v>
      </c>
      <c r="M788">
        <v>0</v>
      </c>
      <c r="N788">
        <v>0</v>
      </c>
      <c r="O788" t="str">
        <f t="shared" si="84"/>
        <v>ANK3</v>
      </c>
      <c r="P788">
        <f>IF(ISERROR(VLOOKUP(G788,Genes!$A$2:$A$749,1,0)),0,1)</f>
        <v>1</v>
      </c>
      <c r="Q788">
        <f t="shared" si="85"/>
        <v>0</v>
      </c>
      <c r="R788">
        <f t="shared" si="86"/>
        <v>0</v>
      </c>
      <c r="S788">
        <f t="shared" si="87"/>
        <v>0</v>
      </c>
      <c r="T788">
        <f t="shared" si="88"/>
        <v>57</v>
      </c>
      <c r="U788">
        <f t="shared" si="89"/>
        <v>1</v>
      </c>
      <c r="V788">
        <f t="shared" si="90"/>
        <v>0</v>
      </c>
    </row>
    <row r="789" spans="1:22" x14ac:dyDescent="0.2">
      <c r="A789" t="s">
        <v>8380</v>
      </c>
      <c r="B789" t="s">
        <v>439</v>
      </c>
      <c r="C789">
        <v>14871461</v>
      </c>
      <c r="D789">
        <v>14871556</v>
      </c>
      <c r="E789">
        <v>96</v>
      </c>
      <c r="F789" t="s">
        <v>74</v>
      </c>
      <c r="G789" t="s">
        <v>431</v>
      </c>
      <c r="H789" t="s">
        <v>8381</v>
      </c>
      <c r="I789">
        <v>4</v>
      </c>
      <c r="J789">
        <v>1</v>
      </c>
      <c r="K789">
        <v>0</v>
      </c>
      <c r="L789">
        <v>1</v>
      </c>
      <c r="M789">
        <v>1</v>
      </c>
      <c r="N789">
        <v>1</v>
      </c>
      <c r="O789" t="str">
        <f t="shared" si="84"/>
        <v/>
      </c>
      <c r="P789">
        <f>IF(ISERROR(VLOOKUP(G789,Genes!$A$2:$A$749,1,0)),0,1)</f>
        <v>1</v>
      </c>
      <c r="Q789">
        <f t="shared" si="85"/>
        <v>1</v>
      </c>
      <c r="R789">
        <f t="shared" si="86"/>
        <v>1</v>
      </c>
      <c r="S789">
        <f t="shared" si="87"/>
        <v>1</v>
      </c>
      <c r="T789">
        <f t="shared" si="88"/>
        <v>1</v>
      </c>
      <c r="U789">
        <f t="shared" si="89"/>
        <v>0</v>
      </c>
      <c r="V789" t="str">
        <f t="shared" si="90"/>
        <v/>
      </c>
    </row>
    <row r="790" spans="1:22" x14ac:dyDescent="0.2">
      <c r="A790" t="s">
        <v>8382</v>
      </c>
      <c r="B790" t="s">
        <v>439</v>
      </c>
      <c r="C790">
        <v>14741446</v>
      </c>
      <c r="D790">
        <v>14741487</v>
      </c>
      <c r="E790">
        <v>42</v>
      </c>
      <c r="F790" t="s">
        <v>74</v>
      </c>
      <c r="G790" t="s">
        <v>431</v>
      </c>
      <c r="H790" t="s">
        <v>8383</v>
      </c>
      <c r="I790">
        <v>0</v>
      </c>
      <c r="J790">
        <v>0</v>
      </c>
      <c r="K790">
        <v>0</v>
      </c>
      <c r="L790">
        <v>0</v>
      </c>
      <c r="M790">
        <v>0</v>
      </c>
      <c r="N790">
        <v>0</v>
      </c>
      <c r="O790" t="str">
        <f t="shared" si="84"/>
        <v/>
      </c>
      <c r="P790">
        <f>IF(ISERROR(VLOOKUP(G790,Genes!$A$2:$A$749,1,0)),0,1)</f>
        <v>1</v>
      </c>
      <c r="Q790">
        <f t="shared" si="85"/>
        <v>0</v>
      </c>
      <c r="R790">
        <f t="shared" si="86"/>
        <v>0</v>
      </c>
      <c r="S790">
        <f t="shared" si="87"/>
        <v>1</v>
      </c>
      <c r="T790">
        <f t="shared" si="88"/>
        <v>2</v>
      </c>
      <c r="U790">
        <f t="shared" si="89"/>
        <v>0</v>
      </c>
      <c r="V790" t="str">
        <f t="shared" si="90"/>
        <v/>
      </c>
    </row>
    <row r="791" spans="1:22" x14ac:dyDescent="0.2">
      <c r="A791" t="s">
        <v>8384</v>
      </c>
      <c r="B791" t="s">
        <v>439</v>
      </c>
      <c r="C791">
        <v>14716815</v>
      </c>
      <c r="D791">
        <v>14716944</v>
      </c>
      <c r="E791">
        <v>130</v>
      </c>
      <c r="F791" t="s">
        <v>74</v>
      </c>
      <c r="G791" t="s">
        <v>431</v>
      </c>
      <c r="H791" t="s">
        <v>8385</v>
      </c>
      <c r="I791">
        <v>3</v>
      </c>
      <c r="J791">
        <v>1</v>
      </c>
      <c r="K791">
        <v>2</v>
      </c>
      <c r="L791">
        <v>0</v>
      </c>
      <c r="M791">
        <v>0</v>
      </c>
      <c r="N791">
        <v>0</v>
      </c>
      <c r="O791" t="str">
        <f t="shared" si="84"/>
        <v/>
      </c>
      <c r="P791">
        <f>IF(ISERROR(VLOOKUP(G791,Genes!$A$2:$A$749,1,0)),0,1)</f>
        <v>1</v>
      </c>
      <c r="Q791">
        <f t="shared" si="85"/>
        <v>0</v>
      </c>
      <c r="R791">
        <f t="shared" si="86"/>
        <v>1</v>
      </c>
      <c r="S791">
        <f t="shared" si="87"/>
        <v>2</v>
      </c>
      <c r="T791">
        <f t="shared" si="88"/>
        <v>3</v>
      </c>
      <c r="U791">
        <f t="shared" si="89"/>
        <v>0</v>
      </c>
      <c r="V791" t="str">
        <f t="shared" si="90"/>
        <v/>
      </c>
    </row>
    <row r="792" spans="1:22" x14ac:dyDescent="0.2">
      <c r="A792" t="s">
        <v>8386</v>
      </c>
      <c r="B792" t="s">
        <v>439</v>
      </c>
      <c r="C792">
        <v>14713653</v>
      </c>
      <c r="D792">
        <v>14713776</v>
      </c>
      <c r="E792">
        <v>124</v>
      </c>
      <c r="F792" t="s">
        <v>74</v>
      </c>
      <c r="G792" t="s">
        <v>431</v>
      </c>
      <c r="H792" t="s">
        <v>8387</v>
      </c>
      <c r="I792">
        <v>3</v>
      </c>
      <c r="J792">
        <v>1</v>
      </c>
      <c r="K792">
        <v>2</v>
      </c>
      <c r="L792">
        <v>0</v>
      </c>
      <c r="M792">
        <v>0</v>
      </c>
      <c r="N792">
        <v>0</v>
      </c>
      <c r="O792" t="str">
        <f t="shared" si="84"/>
        <v/>
      </c>
      <c r="P792">
        <f>IF(ISERROR(VLOOKUP(G792,Genes!$A$2:$A$749,1,0)),0,1)</f>
        <v>1</v>
      </c>
      <c r="Q792">
        <f t="shared" si="85"/>
        <v>0</v>
      </c>
      <c r="R792">
        <f t="shared" si="86"/>
        <v>1</v>
      </c>
      <c r="S792">
        <f t="shared" si="87"/>
        <v>3</v>
      </c>
      <c r="T792">
        <f t="shared" si="88"/>
        <v>4</v>
      </c>
      <c r="U792">
        <f t="shared" si="89"/>
        <v>0</v>
      </c>
      <c r="V792" t="str">
        <f t="shared" si="90"/>
        <v/>
      </c>
    </row>
    <row r="793" spans="1:22" x14ac:dyDescent="0.2">
      <c r="A793" t="s">
        <v>8388</v>
      </c>
      <c r="B793" t="s">
        <v>439</v>
      </c>
      <c r="C793">
        <v>14712983</v>
      </c>
      <c r="D793">
        <v>14713082</v>
      </c>
      <c r="E793">
        <v>100</v>
      </c>
      <c r="F793" t="s">
        <v>74</v>
      </c>
      <c r="G793" t="s">
        <v>431</v>
      </c>
      <c r="H793" t="s">
        <v>8389</v>
      </c>
      <c r="I793">
        <v>2</v>
      </c>
      <c r="J793">
        <v>0</v>
      </c>
      <c r="K793">
        <v>2</v>
      </c>
      <c r="L793">
        <v>0</v>
      </c>
      <c r="M793">
        <v>0</v>
      </c>
      <c r="N793">
        <v>0</v>
      </c>
      <c r="O793" t="str">
        <f t="shared" si="84"/>
        <v/>
      </c>
      <c r="P793">
        <f>IF(ISERROR(VLOOKUP(G793,Genes!$A$2:$A$749,1,0)),0,1)</f>
        <v>1</v>
      </c>
      <c r="Q793">
        <f t="shared" si="85"/>
        <v>0</v>
      </c>
      <c r="R793">
        <f t="shared" si="86"/>
        <v>1</v>
      </c>
      <c r="S793">
        <f t="shared" si="87"/>
        <v>4</v>
      </c>
      <c r="T793">
        <f t="shared" si="88"/>
        <v>5</v>
      </c>
      <c r="U793">
        <f t="shared" si="89"/>
        <v>0</v>
      </c>
      <c r="V793" t="str">
        <f t="shared" si="90"/>
        <v/>
      </c>
    </row>
    <row r="794" spans="1:22" x14ac:dyDescent="0.2">
      <c r="A794" t="s">
        <v>8390</v>
      </c>
      <c r="B794" t="s">
        <v>439</v>
      </c>
      <c r="C794">
        <v>14711306</v>
      </c>
      <c r="D794">
        <v>14711419</v>
      </c>
      <c r="E794">
        <v>114</v>
      </c>
      <c r="F794" t="s">
        <v>74</v>
      </c>
      <c r="G794" t="s">
        <v>431</v>
      </c>
      <c r="H794" t="s">
        <v>8391</v>
      </c>
      <c r="I794">
        <v>2</v>
      </c>
      <c r="J794">
        <v>0</v>
      </c>
      <c r="K794">
        <v>2</v>
      </c>
      <c r="L794">
        <v>0</v>
      </c>
      <c r="M794">
        <v>0</v>
      </c>
      <c r="N794">
        <v>0</v>
      </c>
      <c r="O794" t="str">
        <f t="shared" si="84"/>
        <v/>
      </c>
      <c r="P794">
        <f>IF(ISERROR(VLOOKUP(G794,Genes!$A$2:$A$749,1,0)),0,1)</f>
        <v>1</v>
      </c>
      <c r="Q794">
        <f t="shared" si="85"/>
        <v>0</v>
      </c>
      <c r="R794">
        <f t="shared" si="86"/>
        <v>1</v>
      </c>
      <c r="S794">
        <f t="shared" si="87"/>
        <v>5</v>
      </c>
      <c r="T794">
        <f t="shared" si="88"/>
        <v>6</v>
      </c>
      <c r="U794">
        <f t="shared" si="89"/>
        <v>0</v>
      </c>
      <c r="V794" t="str">
        <f t="shared" si="90"/>
        <v/>
      </c>
    </row>
    <row r="795" spans="1:22" x14ac:dyDescent="0.2">
      <c r="A795" t="s">
        <v>8392</v>
      </c>
      <c r="B795" t="s">
        <v>439</v>
      </c>
      <c r="C795">
        <v>14796327</v>
      </c>
      <c r="D795">
        <v>14796338</v>
      </c>
      <c r="E795">
        <v>12</v>
      </c>
      <c r="F795" t="s">
        <v>74</v>
      </c>
      <c r="G795" t="s">
        <v>431</v>
      </c>
      <c r="H795" t="s">
        <v>8393</v>
      </c>
      <c r="I795">
        <v>0</v>
      </c>
      <c r="J795">
        <v>0</v>
      </c>
      <c r="K795">
        <v>0</v>
      </c>
      <c r="L795">
        <v>0</v>
      </c>
      <c r="M795">
        <v>0</v>
      </c>
      <c r="N795">
        <v>0</v>
      </c>
      <c r="O795" t="str">
        <f t="shared" si="84"/>
        <v/>
      </c>
      <c r="P795">
        <f>IF(ISERROR(VLOOKUP(G795,Genes!$A$2:$A$749,1,0)),0,1)</f>
        <v>1</v>
      </c>
      <c r="Q795">
        <f t="shared" si="85"/>
        <v>0</v>
      </c>
      <c r="R795">
        <f t="shared" si="86"/>
        <v>0</v>
      </c>
      <c r="S795">
        <f t="shared" si="87"/>
        <v>5</v>
      </c>
      <c r="T795">
        <f t="shared" si="88"/>
        <v>7</v>
      </c>
      <c r="U795">
        <f t="shared" si="89"/>
        <v>0</v>
      </c>
      <c r="V795" t="str">
        <f t="shared" si="90"/>
        <v/>
      </c>
    </row>
    <row r="796" spans="1:22" x14ac:dyDescent="0.2">
      <c r="A796" t="s">
        <v>8394</v>
      </c>
      <c r="B796" t="s">
        <v>439</v>
      </c>
      <c r="C796">
        <v>14769084</v>
      </c>
      <c r="D796">
        <v>14769300</v>
      </c>
      <c r="E796">
        <v>217</v>
      </c>
      <c r="F796" t="s">
        <v>74</v>
      </c>
      <c r="G796" t="s">
        <v>431</v>
      </c>
      <c r="H796" t="s">
        <v>8395</v>
      </c>
      <c r="I796">
        <v>3</v>
      </c>
      <c r="J796">
        <v>1</v>
      </c>
      <c r="K796">
        <v>2</v>
      </c>
      <c r="L796">
        <v>0</v>
      </c>
      <c r="M796">
        <v>0</v>
      </c>
      <c r="N796">
        <v>0</v>
      </c>
      <c r="O796" t="str">
        <f t="shared" si="84"/>
        <v/>
      </c>
      <c r="P796">
        <f>IF(ISERROR(VLOOKUP(G796,Genes!$A$2:$A$749,1,0)),0,1)</f>
        <v>1</v>
      </c>
      <c r="Q796">
        <f t="shared" si="85"/>
        <v>0</v>
      </c>
      <c r="R796">
        <f t="shared" si="86"/>
        <v>1</v>
      </c>
      <c r="S796">
        <f t="shared" si="87"/>
        <v>6</v>
      </c>
      <c r="T796">
        <f t="shared" si="88"/>
        <v>8</v>
      </c>
      <c r="U796">
        <f t="shared" si="89"/>
        <v>0</v>
      </c>
      <c r="V796" t="str">
        <f t="shared" si="90"/>
        <v/>
      </c>
    </row>
    <row r="797" spans="1:22" x14ac:dyDescent="0.2">
      <c r="A797" t="s">
        <v>8396</v>
      </c>
      <c r="B797" t="s">
        <v>439</v>
      </c>
      <c r="C797">
        <v>14758589</v>
      </c>
      <c r="D797">
        <v>14758707</v>
      </c>
      <c r="E797">
        <v>119</v>
      </c>
      <c r="F797" t="s">
        <v>74</v>
      </c>
      <c r="G797" t="s">
        <v>431</v>
      </c>
      <c r="H797" t="s">
        <v>8397</v>
      </c>
      <c r="I797">
        <v>2</v>
      </c>
      <c r="J797">
        <v>0</v>
      </c>
      <c r="K797">
        <v>2</v>
      </c>
      <c r="L797">
        <v>0</v>
      </c>
      <c r="M797">
        <v>0</v>
      </c>
      <c r="N797">
        <v>0</v>
      </c>
      <c r="O797" t="str">
        <f t="shared" si="84"/>
        <v/>
      </c>
      <c r="P797">
        <f>IF(ISERROR(VLOOKUP(G797,Genes!$A$2:$A$749,1,0)),0,1)</f>
        <v>1</v>
      </c>
      <c r="Q797">
        <f t="shared" si="85"/>
        <v>0</v>
      </c>
      <c r="R797">
        <f t="shared" si="86"/>
        <v>1</v>
      </c>
      <c r="S797">
        <f t="shared" si="87"/>
        <v>7</v>
      </c>
      <c r="T797">
        <f t="shared" si="88"/>
        <v>9</v>
      </c>
      <c r="U797">
        <f t="shared" si="89"/>
        <v>0</v>
      </c>
      <c r="V797" t="str">
        <f t="shared" si="90"/>
        <v/>
      </c>
    </row>
    <row r="798" spans="1:22" x14ac:dyDescent="0.2">
      <c r="A798" t="s">
        <v>8398</v>
      </c>
      <c r="B798" t="s">
        <v>439</v>
      </c>
      <c r="C798">
        <v>14755970</v>
      </c>
      <c r="D798">
        <v>14756053</v>
      </c>
      <c r="E798">
        <v>84</v>
      </c>
      <c r="F798" t="s">
        <v>74</v>
      </c>
      <c r="G798" t="s">
        <v>431</v>
      </c>
      <c r="H798" t="s">
        <v>8399</v>
      </c>
      <c r="I798">
        <v>2</v>
      </c>
      <c r="J798">
        <v>0</v>
      </c>
      <c r="K798">
        <v>2</v>
      </c>
      <c r="L798">
        <v>0</v>
      </c>
      <c r="M798">
        <v>0</v>
      </c>
      <c r="N798">
        <v>0</v>
      </c>
      <c r="O798" t="str">
        <f t="shared" si="84"/>
        <v/>
      </c>
      <c r="P798">
        <f>IF(ISERROR(VLOOKUP(G798,Genes!$A$2:$A$749,1,0)),0,1)</f>
        <v>1</v>
      </c>
      <c r="Q798">
        <f t="shared" si="85"/>
        <v>0</v>
      </c>
      <c r="R798">
        <f t="shared" si="86"/>
        <v>1</v>
      </c>
      <c r="S798">
        <f t="shared" si="87"/>
        <v>8</v>
      </c>
      <c r="T798">
        <f t="shared" si="88"/>
        <v>10</v>
      </c>
      <c r="U798">
        <f t="shared" si="89"/>
        <v>0</v>
      </c>
      <c r="V798" t="str">
        <f t="shared" si="90"/>
        <v/>
      </c>
    </row>
    <row r="799" spans="1:22" x14ac:dyDescent="0.2">
      <c r="A799" t="s">
        <v>8400</v>
      </c>
      <c r="B799" t="s">
        <v>439</v>
      </c>
      <c r="C799">
        <v>14751178</v>
      </c>
      <c r="D799">
        <v>14751348</v>
      </c>
      <c r="E799">
        <v>171</v>
      </c>
      <c r="F799" t="s">
        <v>74</v>
      </c>
      <c r="G799" t="s">
        <v>431</v>
      </c>
      <c r="H799" t="s">
        <v>8401</v>
      </c>
      <c r="I799">
        <v>3</v>
      </c>
      <c r="J799">
        <v>1</v>
      </c>
      <c r="K799">
        <v>2</v>
      </c>
      <c r="L799">
        <v>0</v>
      </c>
      <c r="M799">
        <v>0</v>
      </c>
      <c r="N799">
        <v>0</v>
      </c>
      <c r="O799" t="str">
        <f t="shared" si="84"/>
        <v/>
      </c>
      <c r="P799">
        <f>IF(ISERROR(VLOOKUP(G799,Genes!$A$2:$A$749,1,0)),0,1)</f>
        <v>1</v>
      </c>
      <c r="Q799">
        <f t="shared" si="85"/>
        <v>0</v>
      </c>
      <c r="R799">
        <f t="shared" si="86"/>
        <v>1</v>
      </c>
      <c r="S799">
        <f t="shared" si="87"/>
        <v>9</v>
      </c>
      <c r="T799">
        <f t="shared" si="88"/>
        <v>11</v>
      </c>
      <c r="U799">
        <f t="shared" si="89"/>
        <v>0</v>
      </c>
      <c r="V799" t="str">
        <f t="shared" si="90"/>
        <v/>
      </c>
    </row>
    <row r="800" spans="1:22" x14ac:dyDescent="0.2">
      <c r="A800" t="s">
        <v>8402</v>
      </c>
      <c r="B800" t="s">
        <v>439</v>
      </c>
      <c r="C800">
        <v>14749281</v>
      </c>
      <c r="D800">
        <v>14749415</v>
      </c>
      <c r="E800">
        <v>135</v>
      </c>
      <c r="F800" t="s">
        <v>74</v>
      </c>
      <c r="G800" t="s">
        <v>431</v>
      </c>
      <c r="H800" t="s">
        <v>8403</v>
      </c>
      <c r="I800">
        <v>3</v>
      </c>
      <c r="J800">
        <v>1</v>
      </c>
      <c r="K800">
        <v>2</v>
      </c>
      <c r="L800">
        <v>0</v>
      </c>
      <c r="M800">
        <v>0</v>
      </c>
      <c r="N800">
        <v>0</v>
      </c>
      <c r="O800" t="str">
        <f t="shared" si="84"/>
        <v/>
      </c>
      <c r="P800">
        <f>IF(ISERROR(VLOOKUP(G800,Genes!$A$2:$A$749,1,0)),0,1)</f>
        <v>1</v>
      </c>
      <c r="Q800">
        <f t="shared" si="85"/>
        <v>0</v>
      </c>
      <c r="R800">
        <f t="shared" si="86"/>
        <v>1</v>
      </c>
      <c r="S800">
        <f t="shared" si="87"/>
        <v>10</v>
      </c>
      <c r="T800">
        <f t="shared" si="88"/>
        <v>12</v>
      </c>
      <c r="U800">
        <f t="shared" si="89"/>
        <v>0</v>
      </c>
      <c r="V800" t="str">
        <f t="shared" si="90"/>
        <v/>
      </c>
    </row>
    <row r="801" spans="1:22" x14ac:dyDescent="0.2">
      <c r="A801" t="s">
        <v>8404</v>
      </c>
      <c r="B801" t="s">
        <v>439</v>
      </c>
      <c r="C801">
        <v>14745979</v>
      </c>
      <c r="D801">
        <v>14746071</v>
      </c>
      <c r="E801">
        <v>93</v>
      </c>
      <c r="F801" t="s">
        <v>74</v>
      </c>
      <c r="G801" t="s">
        <v>431</v>
      </c>
      <c r="H801" t="s">
        <v>8405</v>
      </c>
      <c r="I801">
        <v>2</v>
      </c>
      <c r="J801">
        <v>0</v>
      </c>
      <c r="K801">
        <v>2</v>
      </c>
      <c r="L801">
        <v>0</v>
      </c>
      <c r="M801">
        <v>0</v>
      </c>
      <c r="N801">
        <v>0</v>
      </c>
      <c r="O801" t="str">
        <f t="shared" si="84"/>
        <v/>
      </c>
      <c r="P801">
        <f>IF(ISERROR(VLOOKUP(G801,Genes!$A$2:$A$749,1,0)),0,1)</f>
        <v>1</v>
      </c>
      <c r="Q801">
        <f t="shared" si="85"/>
        <v>0</v>
      </c>
      <c r="R801">
        <f t="shared" si="86"/>
        <v>1</v>
      </c>
      <c r="S801">
        <f t="shared" si="87"/>
        <v>11</v>
      </c>
      <c r="T801">
        <f t="shared" si="88"/>
        <v>13</v>
      </c>
      <c r="U801">
        <f t="shared" si="89"/>
        <v>0</v>
      </c>
      <c r="V801" t="str">
        <f t="shared" si="90"/>
        <v/>
      </c>
    </row>
    <row r="802" spans="1:22" x14ac:dyDescent="0.2">
      <c r="A802" t="s">
        <v>8406</v>
      </c>
      <c r="B802" t="s">
        <v>439</v>
      </c>
      <c r="C802">
        <v>14741936</v>
      </c>
      <c r="D802">
        <v>14742031</v>
      </c>
      <c r="E802">
        <v>96</v>
      </c>
      <c r="F802" t="s">
        <v>74</v>
      </c>
      <c r="G802" t="s">
        <v>431</v>
      </c>
      <c r="H802" t="s">
        <v>8407</v>
      </c>
      <c r="I802">
        <v>2</v>
      </c>
      <c r="J802">
        <v>0</v>
      </c>
      <c r="K802">
        <v>2</v>
      </c>
      <c r="L802">
        <v>0</v>
      </c>
      <c r="M802">
        <v>0</v>
      </c>
      <c r="N802">
        <v>0</v>
      </c>
      <c r="O802" t="str">
        <f t="shared" si="84"/>
        <v>ANKH</v>
      </c>
      <c r="P802">
        <f>IF(ISERROR(VLOOKUP(G802,Genes!$A$2:$A$749,1,0)),0,1)</f>
        <v>1</v>
      </c>
      <c r="Q802">
        <f t="shared" si="85"/>
        <v>0</v>
      </c>
      <c r="R802">
        <f t="shared" si="86"/>
        <v>1</v>
      </c>
      <c r="S802">
        <f t="shared" si="87"/>
        <v>12</v>
      </c>
      <c r="T802">
        <f t="shared" si="88"/>
        <v>14</v>
      </c>
      <c r="U802">
        <f t="shared" si="89"/>
        <v>1</v>
      </c>
      <c r="V802">
        <f t="shared" si="90"/>
        <v>0.8571428571428571</v>
      </c>
    </row>
    <row r="803" spans="1:22" x14ac:dyDescent="0.2">
      <c r="A803" t="s">
        <v>8408</v>
      </c>
      <c r="B803" t="s">
        <v>135</v>
      </c>
      <c r="C803">
        <v>89383341</v>
      </c>
      <c r="D803">
        <v>89383427</v>
      </c>
      <c r="E803">
        <v>87</v>
      </c>
      <c r="F803" t="s">
        <v>74</v>
      </c>
      <c r="G803" t="s">
        <v>440</v>
      </c>
      <c r="H803" t="s">
        <v>8409</v>
      </c>
      <c r="I803">
        <v>3</v>
      </c>
      <c r="J803">
        <v>0</v>
      </c>
      <c r="K803">
        <v>2</v>
      </c>
      <c r="L803">
        <v>1</v>
      </c>
      <c r="M803">
        <v>0</v>
      </c>
      <c r="N803">
        <v>0</v>
      </c>
      <c r="O803" t="str">
        <f t="shared" si="84"/>
        <v/>
      </c>
      <c r="P803">
        <f>IF(ISERROR(VLOOKUP(G803,Genes!$A$2:$A$749,1,0)),0,1)</f>
        <v>1</v>
      </c>
      <c r="Q803">
        <f t="shared" si="85"/>
        <v>1</v>
      </c>
      <c r="R803">
        <f t="shared" si="86"/>
        <v>1</v>
      </c>
      <c r="S803">
        <f t="shared" si="87"/>
        <v>1</v>
      </c>
      <c r="T803">
        <f t="shared" si="88"/>
        <v>1</v>
      </c>
      <c r="U803">
        <f t="shared" si="89"/>
        <v>0</v>
      </c>
      <c r="V803" t="str">
        <f t="shared" si="90"/>
        <v/>
      </c>
    </row>
    <row r="804" spans="1:22" x14ac:dyDescent="0.2">
      <c r="A804" t="s">
        <v>8410</v>
      </c>
      <c r="B804" t="s">
        <v>135</v>
      </c>
      <c r="C804">
        <v>89345480</v>
      </c>
      <c r="D804">
        <v>89352057</v>
      </c>
      <c r="E804">
        <v>6578</v>
      </c>
      <c r="F804" t="s">
        <v>74</v>
      </c>
      <c r="G804" t="s">
        <v>440</v>
      </c>
      <c r="H804" t="s">
        <v>8411</v>
      </c>
      <c r="I804">
        <v>106</v>
      </c>
      <c r="J804">
        <v>104</v>
      </c>
      <c r="K804">
        <v>2</v>
      </c>
      <c r="L804">
        <v>0</v>
      </c>
      <c r="M804">
        <v>0</v>
      </c>
      <c r="N804">
        <v>0</v>
      </c>
      <c r="O804" t="str">
        <f t="shared" si="84"/>
        <v/>
      </c>
      <c r="P804">
        <f>IF(ISERROR(VLOOKUP(G804,Genes!$A$2:$A$749,1,0)),0,1)</f>
        <v>1</v>
      </c>
      <c r="Q804">
        <f t="shared" si="85"/>
        <v>0</v>
      </c>
      <c r="R804">
        <f t="shared" si="86"/>
        <v>1</v>
      </c>
      <c r="S804">
        <f t="shared" si="87"/>
        <v>2</v>
      </c>
      <c r="T804">
        <f t="shared" si="88"/>
        <v>2</v>
      </c>
      <c r="U804">
        <f t="shared" si="89"/>
        <v>0</v>
      </c>
      <c r="V804" t="str">
        <f t="shared" si="90"/>
        <v/>
      </c>
    </row>
    <row r="805" spans="1:22" x14ac:dyDescent="0.2">
      <c r="A805" t="s">
        <v>8412</v>
      </c>
      <c r="B805" t="s">
        <v>135</v>
      </c>
      <c r="C805">
        <v>89341501</v>
      </c>
      <c r="D805">
        <v>89341599</v>
      </c>
      <c r="E805">
        <v>99</v>
      </c>
      <c r="F805" t="s">
        <v>74</v>
      </c>
      <c r="G805" t="s">
        <v>440</v>
      </c>
      <c r="H805" t="s">
        <v>8413</v>
      </c>
      <c r="I805">
        <v>3</v>
      </c>
      <c r="J805">
        <v>0</v>
      </c>
      <c r="K805">
        <v>2</v>
      </c>
      <c r="L805">
        <v>0</v>
      </c>
      <c r="M805">
        <v>0</v>
      </c>
      <c r="N805">
        <v>1</v>
      </c>
      <c r="O805" t="str">
        <f t="shared" si="84"/>
        <v/>
      </c>
      <c r="P805">
        <f>IF(ISERROR(VLOOKUP(G805,Genes!$A$2:$A$749,1,0)),0,1)</f>
        <v>1</v>
      </c>
      <c r="Q805">
        <f t="shared" si="85"/>
        <v>0</v>
      </c>
      <c r="R805">
        <f t="shared" si="86"/>
        <v>1</v>
      </c>
      <c r="S805">
        <f t="shared" si="87"/>
        <v>3</v>
      </c>
      <c r="T805">
        <f t="shared" si="88"/>
        <v>3</v>
      </c>
      <c r="U805">
        <f t="shared" si="89"/>
        <v>0</v>
      </c>
      <c r="V805" t="str">
        <f t="shared" si="90"/>
        <v/>
      </c>
    </row>
    <row r="806" spans="1:22" x14ac:dyDescent="0.2">
      <c r="A806" t="s">
        <v>8414</v>
      </c>
      <c r="B806" t="s">
        <v>135</v>
      </c>
      <c r="C806">
        <v>89341222</v>
      </c>
      <c r="D806">
        <v>89341365</v>
      </c>
      <c r="E806">
        <v>144</v>
      </c>
      <c r="F806" t="s">
        <v>74</v>
      </c>
      <c r="G806" t="s">
        <v>440</v>
      </c>
      <c r="H806" t="s">
        <v>8415</v>
      </c>
      <c r="I806">
        <v>4</v>
      </c>
      <c r="J806">
        <v>1</v>
      </c>
      <c r="K806">
        <v>2</v>
      </c>
      <c r="L806">
        <v>0</v>
      </c>
      <c r="M806">
        <v>0</v>
      </c>
      <c r="N806">
        <v>1</v>
      </c>
      <c r="O806" t="str">
        <f t="shared" si="84"/>
        <v/>
      </c>
      <c r="P806">
        <f>IF(ISERROR(VLOOKUP(G806,Genes!$A$2:$A$749,1,0)),0,1)</f>
        <v>1</v>
      </c>
      <c r="Q806">
        <f t="shared" si="85"/>
        <v>0</v>
      </c>
      <c r="R806">
        <f t="shared" si="86"/>
        <v>1</v>
      </c>
      <c r="S806">
        <f t="shared" si="87"/>
        <v>4</v>
      </c>
      <c r="T806">
        <f t="shared" si="88"/>
        <v>4</v>
      </c>
      <c r="U806">
        <f t="shared" si="89"/>
        <v>0</v>
      </c>
      <c r="V806" t="str">
        <f t="shared" si="90"/>
        <v/>
      </c>
    </row>
    <row r="807" spans="1:22" x14ac:dyDescent="0.2">
      <c r="A807" t="s">
        <v>8416</v>
      </c>
      <c r="B807" t="s">
        <v>135</v>
      </c>
      <c r="C807">
        <v>89337225</v>
      </c>
      <c r="D807">
        <v>89337317</v>
      </c>
      <c r="E807">
        <v>93</v>
      </c>
      <c r="F807" t="s">
        <v>74</v>
      </c>
      <c r="G807" t="s">
        <v>440</v>
      </c>
      <c r="H807" t="s">
        <v>8417</v>
      </c>
      <c r="I807">
        <v>2</v>
      </c>
      <c r="J807">
        <v>0</v>
      </c>
      <c r="K807">
        <v>2</v>
      </c>
      <c r="L807">
        <v>0</v>
      </c>
      <c r="M807">
        <v>0</v>
      </c>
      <c r="N807">
        <v>0</v>
      </c>
      <c r="O807" t="str">
        <f t="shared" si="84"/>
        <v/>
      </c>
      <c r="P807">
        <f>IF(ISERROR(VLOOKUP(G807,Genes!$A$2:$A$749,1,0)),0,1)</f>
        <v>1</v>
      </c>
      <c r="Q807">
        <f t="shared" si="85"/>
        <v>0</v>
      </c>
      <c r="R807">
        <f t="shared" si="86"/>
        <v>1</v>
      </c>
      <c r="S807">
        <f t="shared" si="87"/>
        <v>5</v>
      </c>
      <c r="T807">
        <f t="shared" si="88"/>
        <v>5</v>
      </c>
      <c r="U807">
        <f t="shared" si="89"/>
        <v>0</v>
      </c>
      <c r="V807" t="str">
        <f t="shared" si="90"/>
        <v/>
      </c>
    </row>
    <row r="808" spans="1:22" x14ac:dyDescent="0.2">
      <c r="A808" t="s">
        <v>8418</v>
      </c>
      <c r="B808" t="s">
        <v>135</v>
      </c>
      <c r="C808">
        <v>89336964</v>
      </c>
      <c r="D808">
        <v>89336999</v>
      </c>
      <c r="E808">
        <v>36</v>
      </c>
      <c r="F808" t="s">
        <v>74</v>
      </c>
      <c r="G808" t="s">
        <v>440</v>
      </c>
      <c r="H808" t="s">
        <v>8419</v>
      </c>
      <c r="I808">
        <v>0</v>
      </c>
      <c r="J808">
        <v>0</v>
      </c>
      <c r="K808">
        <v>0</v>
      </c>
      <c r="L808">
        <v>0</v>
      </c>
      <c r="M808">
        <v>0</v>
      </c>
      <c r="N808">
        <v>0</v>
      </c>
      <c r="O808" t="str">
        <f t="shared" si="84"/>
        <v/>
      </c>
      <c r="P808">
        <f>IF(ISERROR(VLOOKUP(G808,Genes!$A$2:$A$749,1,0)),0,1)</f>
        <v>1</v>
      </c>
      <c r="Q808">
        <f t="shared" si="85"/>
        <v>0</v>
      </c>
      <c r="R808">
        <f t="shared" si="86"/>
        <v>0</v>
      </c>
      <c r="S808">
        <f t="shared" si="87"/>
        <v>5</v>
      </c>
      <c r="T808">
        <f t="shared" si="88"/>
        <v>6</v>
      </c>
      <c r="U808">
        <f t="shared" si="89"/>
        <v>0</v>
      </c>
      <c r="V808" t="str">
        <f t="shared" si="90"/>
        <v/>
      </c>
    </row>
    <row r="809" spans="1:22" x14ac:dyDescent="0.2">
      <c r="A809" t="s">
        <v>8420</v>
      </c>
      <c r="B809" t="s">
        <v>135</v>
      </c>
      <c r="C809">
        <v>89334886</v>
      </c>
      <c r="D809">
        <v>89335071</v>
      </c>
      <c r="E809">
        <v>186</v>
      </c>
      <c r="F809" t="s">
        <v>74</v>
      </c>
      <c r="G809" t="s">
        <v>440</v>
      </c>
      <c r="H809" t="s">
        <v>8421</v>
      </c>
      <c r="I809">
        <v>3</v>
      </c>
      <c r="J809">
        <v>1</v>
      </c>
      <c r="K809">
        <v>2</v>
      </c>
      <c r="L809">
        <v>0</v>
      </c>
      <c r="M809">
        <v>0</v>
      </c>
      <c r="N809">
        <v>0</v>
      </c>
      <c r="O809" t="str">
        <f t="shared" si="84"/>
        <v/>
      </c>
      <c r="P809">
        <f>IF(ISERROR(VLOOKUP(G809,Genes!$A$2:$A$749,1,0)),0,1)</f>
        <v>1</v>
      </c>
      <c r="Q809">
        <f t="shared" si="85"/>
        <v>0</v>
      </c>
      <c r="R809">
        <f t="shared" si="86"/>
        <v>1</v>
      </c>
      <c r="S809">
        <f t="shared" si="87"/>
        <v>6</v>
      </c>
      <c r="T809">
        <f t="shared" si="88"/>
        <v>7</v>
      </c>
      <c r="U809">
        <f t="shared" si="89"/>
        <v>0</v>
      </c>
      <c r="V809" t="str">
        <f t="shared" si="90"/>
        <v/>
      </c>
    </row>
    <row r="810" spans="1:22" x14ac:dyDescent="0.2">
      <c r="A810" t="s">
        <v>8422</v>
      </c>
      <c r="B810" t="s">
        <v>135</v>
      </c>
      <c r="C810">
        <v>89371614</v>
      </c>
      <c r="D810">
        <v>89371752</v>
      </c>
      <c r="E810">
        <v>139</v>
      </c>
      <c r="F810" t="s">
        <v>74</v>
      </c>
      <c r="G810" t="s">
        <v>440</v>
      </c>
      <c r="H810" t="s">
        <v>8423</v>
      </c>
      <c r="I810">
        <v>3</v>
      </c>
      <c r="J810">
        <v>1</v>
      </c>
      <c r="K810">
        <v>2</v>
      </c>
      <c r="L810">
        <v>0</v>
      </c>
      <c r="M810">
        <v>0</v>
      </c>
      <c r="N810">
        <v>0</v>
      </c>
      <c r="O810" t="str">
        <f t="shared" si="84"/>
        <v/>
      </c>
      <c r="P810">
        <f>IF(ISERROR(VLOOKUP(G810,Genes!$A$2:$A$749,1,0)),0,1)</f>
        <v>1</v>
      </c>
      <c r="Q810">
        <f t="shared" si="85"/>
        <v>0</v>
      </c>
      <c r="R810">
        <f t="shared" si="86"/>
        <v>1</v>
      </c>
      <c r="S810">
        <f t="shared" si="87"/>
        <v>7</v>
      </c>
      <c r="T810">
        <f t="shared" si="88"/>
        <v>8</v>
      </c>
      <c r="U810">
        <f t="shared" si="89"/>
        <v>0</v>
      </c>
      <c r="V810" t="str">
        <f t="shared" si="90"/>
        <v/>
      </c>
    </row>
    <row r="811" spans="1:22" x14ac:dyDescent="0.2">
      <c r="A811" t="s">
        <v>8424</v>
      </c>
      <c r="B811" t="s">
        <v>135</v>
      </c>
      <c r="C811">
        <v>89371614</v>
      </c>
      <c r="D811">
        <v>89371640</v>
      </c>
      <c r="E811">
        <v>27</v>
      </c>
      <c r="F811" t="s">
        <v>74</v>
      </c>
      <c r="G811" t="s">
        <v>440</v>
      </c>
      <c r="H811" t="s">
        <v>8425</v>
      </c>
      <c r="I811">
        <v>3</v>
      </c>
      <c r="J811">
        <v>1</v>
      </c>
      <c r="K811">
        <v>0</v>
      </c>
      <c r="L811">
        <v>1</v>
      </c>
      <c r="M811">
        <v>1</v>
      </c>
      <c r="N811">
        <v>0</v>
      </c>
      <c r="O811" t="str">
        <f t="shared" si="84"/>
        <v/>
      </c>
      <c r="P811">
        <f>IF(ISERROR(VLOOKUP(G811,Genes!$A$2:$A$749,1,0)),0,1)</f>
        <v>1</v>
      </c>
      <c r="Q811">
        <f t="shared" si="85"/>
        <v>0</v>
      </c>
      <c r="R811">
        <f t="shared" si="86"/>
        <v>1</v>
      </c>
      <c r="S811">
        <f t="shared" si="87"/>
        <v>8</v>
      </c>
      <c r="T811">
        <f t="shared" si="88"/>
        <v>9</v>
      </c>
      <c r="U811">
        <f t="shared" si="89"/>
        <v>0</v>
      </c>
      <c r="V811" t="str">
        <f t="shared" si="90"/>
        <v/>
      </c>
    </row>
    <row r="812" spans="1:22" x14ac:dyDescent="0.2">
      <c r="A812" t="s">
        <v>8426</v>
      </c>
      <c r="B812" t="s">
        <v>135</v>
      </c>
      <c r="C812">
        <v>89358089</v>
      </c>
      <c r="D812">
        <v>89358185</v>
      </c>
      <c r="E812">
        <v>97</v>
      </c>
      <c r="F812" t="s">
        <v>74</v>
      </c>
      <c r="G812" t="s">
        <v>440</v>
      </c>
      <c r="H812" t="s">
        <v>8427</v>
      </c>
      <c r="I812">
        <v>2</v>
      </c>
      <c r="J812">
        <v>0</v>
      </c>
      <c r="K812">
        <v>2</v>
      </c>
      <c r="L812">
        <v>0</v>
      </c>
      <c r="M812">
        <v>0</v>
      </c>
      <c r="N812">
        <v>0</v>
      </c>
      <c r="O812" t="str">
        <f t="shared" si="84"/>
        <v/>
      </c>
      <c r="P812">
        <f>IF(ISERROR(VLOOKUP(G812,Genes!$A$2:$A$749,1,0)),0,1)</f>
        <v>1</v>
      </c>
      <c r="Q812">
        <f t="shared" si="85"/>
        <v>0</v>
      </c>
      <c r="R812">
        <f t="shared" si="86"/>
        <v>1</v>
      </c>
      <c r="S812">
        <f t="shared" si="87"/>
        <v>9</v>
      </c>
      <c r="T812">
        <f t="shared" si="88"/>
        <v>10</v>
      </c>
      <c r="U812">
        <f t="shared" si="89"/>
        <v>0</v>
      </c>
      <c r="V812" t="str">
        <f t="shared" si="90"/>
        <v/>
      </c>
    </row>
    <row r="813" spans="1:22" x14ac:dyDescent="0.2">
      <c r="A813" t="s">
        <v>8428</v>
      </c>
      <c r="B813" t="s">
        <v>135</v>
      </c>
      <c r="C813">
        <v>89357421</v>
      </c>
      <c r="D813">
        <v>89357591</v>
      </c>
      <c r="E813">
        <v>171</v>
      </c>
      <c r="F813" t="s">
        <v>74</v>
      </c>
      <c r="G813" t="s">
        <v>440</v>
      </c>
      <c r="H813" t="s">
        <v>8429</v>
      </c>
      <c r="I813">
        <v>3</v>
      </c>
      <c r="J813">
        <v>1</v>
      </c>
      <c r="K813">
        <v>2</v>
      </c>
      <c r="L813">
        <v>0</v>
      </c>
      <c r="M813">
        <v>0</v>
      </c>
      <c r="N813">
        <v>0</v>
      </c>
      <c r="O813" t="str">
        <f t="shared" si="84"/>
        <v/>
      </c>
      <c r="P813">
        <f>IF(ISERROR(VLOOKUP(G813,Genes!$A$2:$A$749,1,0)),0,1)</f>
        <v>1</v>
      </c>
      <c r="Q813">
        <f t="shared" si="85"/>
        <v>0</v>
      </c>
      <c r="R813">
        <f t="shared" si="86"/>
        <v>1</v>
      </c>
      <c r="S813">
        <f t="shared" si="87"/>
        <v>10</v>
      </c>
      <c r="T813">
        <f t="shared" si="88"/>
        <v>11</v>
      </c>
      <c r="U813">
        <f t="shared" si="89"/>
        <v>0</v>
      </c>
      <c r="V813" t="str">
        <f t="shared" si="90"/>
        <v/>
      </c>
    </row>
    <row r="814" spans="1:22" x14ac:dyDescent="0.2">
      <c r="A814" t="s">
        <v>8430</v>
      </c>
      <c r="B814" t="s">
        <v>135</v>
      </c>
      <c r="C814">
        <v>89357421</v>
      </c>
      <c r="D814">
        <v>89357520</v>
      </c>
      <c r="E814">
        <v>100</v>
      </c>
      <c r="F814" t="s">
        <v>74</v>
      </c>
      <c r="G814" t="s">
        <v>440</v>
      </c>
      <c r="H814" t="s">
        <v>8431</v>
      </c>
      <c r="I814">
        <v>3</v>
      </c>
      <c r="J814">
        <v>0</v>
      </c>
      <c r="K814">
        <v>2</v>
      </c>
      <c r="L814">
        <v>1</v>
      </c>
      <c r="M814">
        <v>0</v>
      </c>
      <c r="N814">
        <v>0</v>
      </c>
      <c r="O814" t="str">
        <f t="shared" si="84"/>
        <v/>
      </c>
      <c r="P814">
        <f>IF(ISERROR(VLOOKUP(G814,Genes!$A$2:$A$749,1,0)),0,1)</f>
        <v>1</v>
      </c>
      <c r="Q814">
        <f t="shared" si="85"/>
        <v>0</v>
      </c>
      <c r="R814">
        <f t="shared" si="86"/>
        <v>1</v>
      </c>
      <c r="S814">
        <f t="shared" si="87"/>
        <v>11</v>
      </c>
      <c r="T814">
        <f t="shared" si="88"/>
        <v>12</v>
      </c>
      <c r="U814">
        <f t="shared" si="89"/>
        <v>0</v>
      </c>
      <c r="V814" t="str">
        <f t="shared" si="90"/>
        <v/>
      </c>
    </row>
    <row r="815" spans="1:22" x14ac:dyDescent="0.2">
      <c r="A815" t="s">
        <v>8432</v>
      </c>
      <c r="B815" t="s">
        <v>135</v>
      </c>
      <c r="C815">
        <v>89357033</v>
      </c>
      <c r="D815">
        <v>89357236</v>
      </c>
      <c r="E815">
        <v>204</v>
      </c>
      <c r="F815" t="s">
        <v>74</v>
      </c>
      <c r="G815" t="s">
        <v>440</v>
      </c>
      <c r="H815" t="s">
        <v>8433</v>
      </c>
      <c r="I815">
        <v>3</v>
      </c>
      <c r="J815">
        <v>1</v>
      </c>
      <c r="K815">
        <v>2</v>
      </c>
      <c r="L815">
        <v>0</v>
      </c>
      <c r="M815">
        <v>0</v>
      </c>
      <c r="N815">
        <v>0</v>
      </c>
      <c r="O815" t="str">
        <f t="shared" si="84"/>
        <v/>
      </c>
      <c r="P815">
        <f>IF(ISERROR(VLOOKUP(G815,Genes!$A$2:$A$749,1,0)),0,1)</f>
        <v>1</v>
      </c>
      <c r="Q815">
        <f t="shared" si="85"/>
        <v>0</v>
      </c>
      <c r="R815">
        <f t="shared" si="86"/>
        <v>1</v>
      </c>
      <c r="S815">
        <f t="shared" si="87"/>
        <v>12</v>
      </c>
      <c r="T815">
        <f t="shared" si="88"/>
        <v>13</v>
      </c>
      <c r="U815">
        <f t="shared" si="89"/>
        <v>0</v>
      </c>
      <c r="V815" t="str">
        <f t="shared" si="90"/>
        <v/>
      </c>
    </row>
    <row r="816" spans="1:22" x14ac:dyDescent="0.2">
      <c r="A816" t="s">
        <v>8434</v>
      </c>
      <c r="B816" t="s">
        <v>135</v>
      </c>
      <c r="C816">
        <v>89354936</v>
      </c>
      <c r="D816">
        <v>89355078</v>
      </c>
      <c r="E816">
        <v>143</v>
      </c>
      <c r="F816" t="s">
        <v>74</v>
      </c>
      <c r="G816" t="s">
        <v>440</v>
      </c>
      <c r="H816" t="s">
        <v>8435</v>
      </c>
      <c r="I816">
        <v>3</v>
      </c>
      <c r="J816">
        <v>1</v>
      </c>
      <c r="K816">
        <v>2</v>
      </c>
      <c r="L816">
        <v>0</v>
      </c>
      <c r="M816">
        <v>0</v>
      </c>
      <c r="N816">
        <v>0</v>
      </c>
      <c r="O816" t="str">
        <f t="shared" si="84"/>
        <v/>
      </c>
      <c r="P816">
        <f>IF(ISERROR(VLOOKUP(G816,Genes!$A$2:$A$749,1,0)),0,1)</f>
        <v>1</v>
      </c>
      <c r="Q816">
        <f t="shared" si="85"/>
        <v>0</v>
      </c>
      <c r="R816">
        <f t="shared" si="86"/>
        <v>1</v>
      </c>
      <c r="S816">
        <f t="shared" si="87"/>
        <v>13</v>
      </c>
      <c r="T816">
        <f t="shared" si="88"/>
        <v>14</v>
      </c>
      <c r="U816">
        <f t="shared" si="89"/>
        <v>0</v>
      </c>
      <c r="V816" t="str">
        <f t="shared" si="90"/>
        <v/>
      </c>
    </row>
    <row r="817" spans="1:22" x14ac:dyDescent="0.2">
      <c r="A817" t="s">
        <v>8436</v>
      </c>
      <c r="B817" t="s">
        <v>135</v>
      </c>
      <c r="C817">
        <v>89352447</v>
      </c>
      <c r="D817">
        <v>89352594</v>
      </c>
      <c r="E817">
        <v>148</v>
      </c>
      <c r="F817" t="s">
        <v>74</v>
      </c>
      <c r="G817" t="s">
        <v>440</v>
      </c>
      <c r="H817" t="s">
        <v>8437</v>
      </c>
      <c r="I817">
        <v>3</v>
      </c>
      <c r="J817">
        <v>1</v>
      </c>
      <c r="K817">
        <v>2</v>
      </c>
      <c r="L817">
        <v>0</v>
      </c>
      <c r="M817">
        <v>0</v>
      </c>
      <c r="N817">
        <v>0</v>
      </c>
      <c r="O817" t="str">
        <f t="shared" si="84"/>
        <v>ANKRD11</v>
      </c>
      <c r="P817">
        <f>IF(ISERROR(VLOOKUP(G817,Genes!$A$2:$A$749,1,0)),0,1)</f>
        <v>1</v>
      </c>
      <c r="Q817">
        <f t="shared" si="85"/>
        <v>0</v>
      </c>
      <c r="R817">
        <f t="shared" si="86"/>
        <v>1</v>
      </c>
      <c r="S817">
        <f t="shared" si="87"/>
        <v>14</v>
      </c>
      <c r="T817">
        <f t="shared" si="88"/>
        <v>15</v>
      </c>
      <c r="U817">
        <f t="shared" si="89"/>
        <v>1</v>
      </c>
      <c r="V817">
        <f t="shared" si="90"/>
        <v>0.93333333333333335</v>
      </c>
    </row>
    <row r="818" spans="1:22" x14ac:dyDescent="0.2">
      <c r="A818" t="s">
        <v>8438</v>
      </c>
      <c r="B818" t="s">
        <v>101</v>
      </c>
      <c r="C818">
        <v>43647206</v>
      </c>
      <c r="D818">
        <v>43647344</v>
      </c>
      <c r="E818">
        <v>139</v>
      </c>
      <c r="F818" t="s">
        <v>74</v>
      </c>
      <c r="G818" t="s">
        <v>447</v>
      </c>
      <c r="H818" t="s">
        <v>8439</v>
      </c>
      <c r="I818">
        <v>3</v>
      </c>
      <c r="J818">
        <v>1</v>
      </c>
      <c r="K818">
        <v>2</v>
      </c>
      <c r="L818">
        <v>0</v>
      </c>
      <c r="M818">
        <v>0</v>
      </c>
      <c r="N818">
        <v>0</v>
      </c>
      <c r="O818" t="str">
        <f t="shared" si="84"/>
        <v/>
      </c>
      <c r="P818">
        <f>IF(ISERROR(VLOOKUP(G818,Genes!$A$2:$A$749,1,0)),0,1)</f>
        <v>1</v>
      </c>
      <c r="Q818">
        <f t="shared" si="85"/>
        <v>1</v>
      </c>
      <c r="R818">
        <f t="shared" si="86"/>
        <v>1</v>
      </c>
      <c r="S818">
        <f t="shared" si="87"/>
        <v>1</v>
      </c>
      <c r="T818">
        <f t="shared" si="88"/>
        <v>1</v>
      </c>
      <c r="U818">
        <f t="shared" si="89"/>
        <v>0</v>
      </c>
      <c r="V818" t="str">
        <f t="shared" si="90"/>
        <v/>
      </c>
    </row>
    <row r="819" spans="1:22" x14ac:dyDescent="0.2">
      <c r="A819" t="s">
        <v>8440</v>
      </c>
      <c r="B819" t="s">
        <v>101</v>
      </c>
      <c r="C819">
        <v>43592964</v>
      </c>
      <c r="D819">
        <v>43593080</v>
      </c>
      <c r="E819">
        <v>117</v>
      </c>
      <c r="F819" t="s">
        <v>74</v>
      </c>
      <c r="G819" t="s">
        <v>447</v>
      </c>
      <c r="H819" t="s">
        <v>8441</v>
      </c>
      <c r="I819">
        <v>2</v>
      </c>
      <c r="J819">
        <v>0</v>
      </c>
      <c r="K819">
        <v>1</v>
      </c>
      <c r="L819">
        <v>1</v>
      </c>
      <c r="M819">
        <v>0</v>
      </c>
      <c r="N819">
        <v>0</v>
      </c>
      <c r="O819" t="str">
        <f t="shared" si="84"/>
        <v/>
      </c>
      <c r="P819">
        <f>IF(ISERROR(VLOOKUP(G819,Genes!$A$2:$A$749,1,0)),0,1)</f>
        <v>1</v>
      </c>
      <c r="Q819">
        <f t="shared" si="85"/>
        <v>0</v>
      </c>
      <c r="R819">
        <f t="shared" si="86"/>
        <v>1</v>
      </c>
      <c r="S819">
        <f t="shared" si="87"/>
        <v>2</v>
      </c>
      <c r="T819">
        <f t="shared" si="88"/>
        <v>2</v>
      </c>
      <c r="U819">
        <f t="shared" si="89"/>
        <v>0</v>
      </c>
      <c r="V819" t="str">
        <f t="shared" si="90"/>
        <v/>
      </c>
    </row>
    <row r="820" spans="1:22" x14ac:dyDescent="0.2">
      <c r="A820" t="s">
        <v>8442</v>
      </c>
      <c r="B820" t="s">
        <v>101</v>
      </c>
      <c r="C820">
        <v>43591212</v>
      </c>
      <c r="D820">
        <v>43591340</v>
      </c>
      <c r="E820">
        <v>129</v>
      </c>
      <c r="F820" t="s">
        <v>74</v>
      </c>
      <c r="G820" t="s">
        <v>447</v>
      </c>
      <c r="H820" t="s">
        <v>8443</v>
      </c>
      <c r="I820">
        <v>3</v>
      </c>
      <c r="J820">
        <v>1</v>
      </c>
      <c r="K820">
        <v>2</v>
      </c>
      <c r="L820">
        <v>0</v>
      </c>
      <c r="M820">
        <v>0</v>
      </c>
      <c r="N820">
        <v>0</v>
      </c>
      <c r="O820" t="str">
        <f t="shared" si="84"/>
        <v/>
      </c>
      <c r="P820">
        <f>IF(ISERROR(VLOOKUP(G820,Genes!$A$2:$A$749,1,0)),0,1)</f>
        <v>1</v>
      </c>
      <c r="Q820">
        <f t="shared" si="85"/>
        <v>0</v>
      </c>
      <c r="R820">
        <f t="shared" si="86"/>
        <v>1</v>
      </c>
      <c r="S820">
        <f t="shared" si="87"/>
        <v>3</v>
      </c>
      <c r="T820">
        <f t="shared" si="88"/>
        <v>3</v>
      </c>
      <c r="U820">
        <f t="shared" si="89"/>
        <v>0</v>
      </c>
      <c r="V820" t="str">
        <f t="shared" si="90"/>
        <v/>
      </c>
    </row>
    <row r="821" spans="1:22" x14ac:dyDescent="0.2">
      <c r="A821" t="s">
        <v>8444</v>
      </c>
      <c r="B821" t="s">
        <v>101</v>
      </c>
      <c r="C821">
        <v>43578149</v>
      </c>
      <c r="D821">
        <v>43578160</v>
      </c>
      <c r="E821">
        <v>12</v>
      </c>
      <c r="F821" t="s">
        <v>74</v>
      </c>
      <c r="G821" t="s">
        <v>447</v>
      </c>
      <c r="H821" t="s">
        <v>8445</v>
      </c>
      <c r="I821">
        <v>0</v>
      </c>
      <c r="J821">
        <v>0</v>
      </c>
      <c r="K821">
        <v>0</v>
      </c>
      <c r="L821">
        <v>0</v>
      </c>
      <c r="M821">
        <v>0</v>
      </c>
      <c r="N821">
        <v>0</v>
      </c>
      <c r="O821" t="str">
        <f t="shared" si="84"/>
        <v/>
      </c>
      <c r="P821">
        <f>IF(ISERROR(VLOOKUP(G821,Genes!$A$2:$A$749,1,0)),0,1)</f>
        <v>1</v>
      </c>
      <c r="Q821">
        <f t="shared" si="85"/>
        <v>0</v>
      </c>
      <c r="R821">
        <f t="shared" si="86"/>
        <v>0</v>
      </c>
      <c r="S821">
        <f t="shared" si="87"/>
        <v>3</v>
      </c>
      <c r="T821">
        <f t="shared" si="88"/>
        <v>4</v>
      </c>
      <c r="U821">
        <f t="shared" si="89"/>
        <v>0</v>
      </c>
      <c r="V821" t="str">
        <f t="shared" si="90"/>
        <v/>
      </c>
    </row>
    <row r="822" spans="1:22" x14ac:dyDescent="0.2">
      <c r="A822" t="s">
        <v>8446</v>
      </c>
      <c r="B822" t="s">
        <v>101</v>
      </c>
      <c r="C822">
        <v>43556478</v>
      </c>
      <c r="D822">
        <v>43556501</v>
      </c>
      <c r="E822">
        <v>24</v>
      </c>
      <c r="F822" t="s">
        <v>74</v>
      </c>
      <c r="G822" t="s">
        <v>447</v>
      </c>
      <c r="H822" t="s">
        <v>8447</v>
      </c>
      <c r="I822">
        <v>0</v>
      </c>
      <c r="J822">
        <v>0</v>
      </c>
      <c r="K822">
        <v>0</v>
      </c>
      <c r="L822">
        <v>0</v>
      </c>
      <c r="M822">
        <v>0</v>
      </c>
      <c r="N822">
        <v>0</v>
      </c>
      <c r="O822" t="str">
        <f t="shared" si="84"/>
        <v/>
      </c>
      <c r="P822">
        <f>IF(ISERROR(VLOOKUP(G822,Genes!$A$2:$A$749,1,0)),0,1)</f>
        <v>1</v>
      </c>
      <c r="Q822">
        <f t="shared" si="85"/>
        <v>0</v>
      </c>
      <c r="R822">
        <f t="shared" si="86"/>
        <v>0</v>
      </c>
      <c r="S822">
        <f t="shared" si="87"/>
        <v>3</v>
      </c>
      <c r="T822">
        <f t="shared" si="88"/>
        <v>5</v>
      </c>
      <c r="U822">
        <f t="shared" si="89"/>
        <v>0</v>
      </c>
      <c r="V822" t="str">
        <f t="shared" si="90"/>
        <v/>
      </c>
    </row>
    <row r="823" spans="1:22" x14ac:dyDescent="0.2">
      <c r="A823" t="s">
        <v>8448</v>
      </c>
      <c r="B823" t="s">
        <v>101</v>
      </c>
      <c r="C823">
        <v>43554397</v>
      </c>
      <c r="D823">
        <v>43554500</v>
      </c>
      <c r="E823">
        <v>104</v>
      </c>
      <c r="F823" t="s">
        <v>74</v>
      </c>
      <c r="G823" t="s">
        <v>447</v>
      </c>
      <c r="H823" t="s">
        <v>8449</v>
      </c>
      <c r="I823">
        <v>0</v>
      </c>
      <c r="J823">
        <v>0</v>
      </c>
      <c r="K823">
        <v>0</v>
      </c>
      <c r="L823">
        <v>0</v>
      </c>
      <c r="M823">
        <v>0</v>
      </c>
      <c r="N823">
        <v>0</v>
      </c>
      <c r="O823" t="str">
        <f t="shared" si="84"/>
        <v/>
      </c>
      <c r="P823">
        <f>IF(ISERROR(VLOOKUP(G823,Genes!$A$2:$A$749,1,0)),0,1)</f>
        <v>1</v>
      </c>
      <c r="Q823">
        <f t="shared" si="85"/>
        <v>0</v>
      </c>
      <c r="R823">
        <f t="shared" si="86"/>
        <v>0</v>
      </c>
      <c r="S823">
        <f t="shared" si="87"/>
        <v>3</v>
      </c>
      <c r="T823">
        <f t="shared" si="88"/>
        <v>6</v>
      </c>
      <c r="U823">
        <f t="shared" si="89"/>
        <v>0</v>
      </c>
      <c r="V823" t="str">
        <f t="shared" si="90"/>
        <v/>
      </c>
    </row>
    <row r="824" spans="1:22" x14ac:dyDescent="0.2">
      <c r="A824" t="s">
        <v>8450</v>
      </c>
      <c r="B824" t="s">
        <v>101</v>
      </c>
      <c r="C824">
        <v>43474201</v>
      </c>
      <c r="D824">
        <v>43474219</v>
      </c>
      <c r="E824">
        <v>19</v>
      </c>
      <c r="F824" t="s">
        <v>74</v>
      </c>
      <c r="G824" t="s">
        <v>447</v>
      </c>
      <c r="H824" t="s">
        <v>8451</v>
      </c>
      <c r="I824">
        <v>2</v>
      </c>
      <c r="J824">
        <v>1</v>
      </c>
      <c r="K824">
        <v>0</v>
      </c>
      <c r="L824">
        <v>0</v>
      </c>
      <c r="M824">
        <v>1</v>
      </c>
      <c r="N824">
        <v>0</v>
      </c>
      <c r="O824" t="str">
        <f t="shared" si="84"/>
        <v/>
      </c>
      <c r="P824">
        <f>IF(ISERROR(VLOOKUP(G824,Genes!$A$2:$A$749,1,0)),0,1)</f>
        <v>1</v>
      </c>
      <c r="Q824">
        <f t="shared" si="85"/>
        <v>0</v>
      </c>
      <c r="R824">
        <f t="shared" si="86"/>
        <v>1</v>
      </c>
      <c r="S824">
        <f t="shared" si="87"/>
        <v>4</v>
      </c>
      <c r="T824">
        <f t="shared" si="88"/>
        <v>7</v>
      </c>
      <c r="U824">
        <f t="shared" si="89"/>
        <v>0</v>
      </c>
      <c r="V824" t="str">
        <f t="shared" si="90"/>
        <v/>
      </c>
    </row>
    <row r="825" spans="1:22" x14ac:dyDescent="0.2">
      <c r="A825" t="s">
        <v>8452</v>
      </c>
      <c r="B825" t="s">
        <v>101</v>
      </c>
      <c r="C825">
        <v>43474103</v>
      </c>
      <c r="D825">
        <v>43474219</v>
      </c>
      <c r="E825">
        <v>117</v>
      </c>
      <c r="F825" t="s">
        <v>74</v>
      </c>
      <c r="G825" t="s">
        <v>447</v>
      </c>
      <c r="H825" t="s">
        <v>8453</v>
      </c>
      <c r="I825">
        <v>2</v>
      </c>
      <c r="J825">
        <v>0</v>
      </c>
      <c r="K825">
        <v>2</v>
      </c>
      <c r="L825">
        <v>0</v>
      </c>
      <c r="M825">
        <v>0</v>
      </c>
      <c r="N825">
        <v>0</v>
      </c>
      <c r="O825" t="str">
        <f t="shared" si="84"/>
        <v/>
      </c>
      <c r="P825">
        <f>IF(ISERROR(VLOOKUP(G825,Genes!$A$2:$A$749,1,0)),0,1)</f>
        <v>1</v>
      </c>
      <c r="Q825">
        <f t="shared" si="85"/>
        <v>0</v>
      </c>
      <c r="R825">
        <f t="shared" si="86"/>
        <v>1</v>
      </c>
      <c r="S825">
        <f t="shared" si="87"/>
        <v>5</v>
      </c>
      <c r="T825">
        <f t="shared" si="88"/>
        <v>8</v>
      </c>
      <c r="U825">
        <f t="shared" si="89"/>
        <v>0</v>
      </c>
      <c r="V825" t="str">
        <f t="shared" si="90"/>
        <v/>
      </c>
    </row>
    <row r="826" spans="1:22" x14ac:dyDescent="0.2">
      <c r="A826" t="s">
        <v>8454</v>
      </c>
      <c r="B826" t="s">
        <v>101</v>
      </c>
      <c r="C826">
        <v>43414253</v>
      </c>
      <c r="D826">
        <v>43414339</v>
      </c>
      <c r="E826">
        <v>87</v>
      </c>
      <c r="F826" t="s">
        <v>74</v>
      </c>
      <c r="G826" t="s">
        <v>447</v>
      </c>
      <c r="H826" t="s">
        <v>8455</v>
      </c>
      <c r="I826">
        <v>0</v>
      </c>
      <c r="J826">
        <v>0</v>
      </c>
      <c r="K826">
        <v>0</v>
      </c>
      <c r="L826">
        <v>0</v>
      </c>
      <c r="M826">
        <v>0</v>
      </c>
      <c r="N826">
        <v>0</v>
      </c>
      <c r="O826" t="str">
        <f t="shared" si="84"/>
        <v/>
      </c>
      <c r="P826">
        <f>IF(ISERROR(VLOOKUP(G826,Genes!$A$2:$A$749,1,0)),0,1)</f>
        <v>1</v>
      </c>
      <c r="Q826">
        <f t="shared" si="85"/>
        <v>0</v>
      </c>
      <c r="R826">
        <f t="shared" si="86"/>
        <v>0</v>
      </c>
      <c r="S826">
        <f t="shared" si="87"/>
        <v>5</v>
      </c>
      <c r="T826">
        <f t="shared" si="88"/>
        <v>9</v>
      </c>
      <c r="U826">
        <f t="shared" si="89"/>
        <v>0</v>
      </c>
      <c r="V826" t="str">
        <f t="shared" si="90"/>
        <v/>
      </c>
    </row>
    <row r="827" spans="1:22" x14ac:dyDescent="0.2">
      <c r="A827" t="s">
        <v>8456</v>
      </c>
      <c r="B827" t="s">
        <v>101</v>
      </c>
      <c r="C827">
        <v>43408398</v>
      </c>
      <c r="D827">
        <v>43408466</v>
      </c>
      <c r="E827">
        <v>69</v>
      </c>
      <c r="F827" t="s">
        <v>74</v>
      </c>
      <c r="G827" t="s">
        <v>447</v>
      </c>
      <c r="H827" t="s">
        <v>8457</v>
      </c>
      <c r="I827">
        <v>2</v>
      </c>
      <c r="J827">
        <v>0</v>
      </c>
      <c r="K827">
        <v>2</v>
      </c>
      <c r="L827">
        <v>0</v>
      </c>
      <c r="M827">
        <v>0</v>
      </c>
      <c r="N827">
        <v>0</v>
      </c>
      <c r="O827" t="str">
        <f t="shared" si="84"/>
        <v/>
      </c>
      <c r="P827">
        <f>IF(ISERROR(VLOOKUP(G827,Genes!$A$2:$A$749,1,0)),0,1)</f>
        <v>1</v>
      </c>
      <c r="Q827">
        <f t="shared" si="85"/>
        <v>0</v>
      </c>
      <c r="R827">
        <f t="shared" si="86"/>
        <v>1</v>
      </c>
      <c r="S827">
        <f t="shared" si="87"/>
        <v>6</v>
      </c>
      <c r="T827">
        <f t="shared" si="88"/>
        <v>10</v>
      </c>
      <c r="U827">
        <f t="shared" si="89"/>
        <v>0</v>
      </c>
      <c r="V827" t="str">
        <f t="shared" si="90"/>
        <v/>
      </c>
    </row>
    <row r="828" spans="1:22" x14ac:dyDescent="0.2">
      <c r="A828" t="s">
        <v>8458</v>
      </c>
      <c r="B828" t="s">
        <v>101</v>
      </c>
      <c r="C828">
        <v>43641876</v>
      </c>
      <c r="D828">
        <v>43642073</v>
      </c>
      <c r="E828">
        <v>198</v>
      </c>
      <c r="F828" t="s">
        <v>74</v>
      </c>
      <c r="G828" t="s">
        <v>447</v>
      </c>
      <c r="H828" t="s">
        <v>8459</v>
      </c>
      <c r="I828">
        <v>3</v>
      </c>
      <c r="J828">
        <v>1</v>
      </c>
      <c r="K828">
        <v>2</v>
      </c>
      <c r="L828">
        <v>0</v>
      </c>
      <c r="M828">
        <v>0</v>
      </c>
      <c r="N828">
        <v>0</v>
      </c>
      <c r="O828" t="str">
        <f t="shared" si="84"/>
        <v/>
      </c>
      <c r="P828">
        <f>IF(ISERROR(VLOOKUP(G828,Genes!$A$2:$A$749,1,0)),0,1)</f>
        <v>1</v>
      </c>
      <c r="Q828">
        <f t="shared" si="85"/>
        <v>0</v>
      </c>
      <c r="R828">
        <f t="shared" si="86"/>
        <v>1</v>
      </c>
      <c r="S828">
        <f t="shared" si="87"/>
        <v>7</v>
      </c>
      <c r="T828">
        <f t="shared" si="88"/>
        <v>11</v>
      </c>
      <c r="U828">
        <f t="shared" si="89"/>
        <v>0</v>
      </c>
      <c r="V828" t="str">
        <f t="shared" si="90"/>
        <v/>
      </c>
    </row>
    <row r="829" spans="1:22" x14ac:dyDescent="0.2">
      <c r="A829" t="s">
        <v>8460</v>
      </c>
      <c r="B829" t="s">
        <v>101</v>
      </c>
      <c r="C829">
        <v>43640024</v>
      </c>
      <c r="D829">
        <v>43640158</v>
      </c>
      <c r="E829">
        <v>135</v>
      </c>
      <c r="F829" t="s">
        <v>74</v>
      </c>
      <c r="G829" t="s">
        <v>447</v>
      </c>
      <c r="H829" t="s">
        <v>8461</v>
      </c>
      <c r="I829">
        <v>3</v>
      </c>
      <c r="J829">
        <v>1</v>
      </c>
      <c r="K829">
        <v>2</v>
      </c>
      <c r="L829">
        <v>0</v>
      </c>
      <c r="M829">
        <v>0</v>
      </c>
      <c r="N829">
        <v>0</v>
      </c>
      <c r="O829" t="str">
        <f t="shared" si="84"/>
        <v/>
      </c>
      <c r="P829">
        <f>IF(ISERROR(VLOOKUP(G829,Genes!$A$2:$A$749,1,0)),0,1)</f>
        <v>1</v>
      </c>
      <c r="Q829">
        <f t="shared" si="85"/>
        <v>0</v>
      </c>
      <c r="R829">
        <f t="shared" si="86"/>
        <v>1</v>
      </c>
      <c r="S829">
        <f t="shared" si="87"/>
        <v>8</v>
      </c>
      <c r="T829">
        <f t="shared" si="88"/>
        <v>12</v>
      </c>
      <c r="U829">
        <f t="shared" si="89"/>
        <v>0</v>
      </c>
      <c r="V829" t="str">
        <f t="shared" si="90"/>
        <v/>
      </c>
    </row>
    <row r="830" spans="1:22" x14ac:dyDescent="0.2">
      <c r="A830" t="s">
        <v>8462</v>
      </c>
      <c r="B830" t="s">
        <v>101</v>
      </c>
      <c r="C830">
        <v>43621845</v>
      </c>
      <c r="D830">
        <v>43621964</v>
      </c>
      <c r="E830">
        <v>120</v>
      </c>
      <c r="F830" t="s">
        <v>74</v>
      </c>
      <c r="G830" t="s">
        <v>447</v>
      </c>
      <c r="H830" t="s">
        <v>8463</v>
      </c>
      <c r="I830">
        <v>2</v>
      </c>
      <c r="J830">
        <v>0</v>
      </c>
      <c r="K830">
        <v>2</v>
      </c>
      <c r="L830">
        <v>0</v>
      </c>
      <c r="M830">
        <v>0</v>
      </c>
      <c r="N830">
        <v>0</v>
      </c>
      <c r="O830" t="str">
        <f t="shared" si="84"/>
        <v/>
      </c>
      <c r="P830">
        <f>IF(ISERROR(VLOOKUP(G830,Genes!$A$2:$A$749,1,0)),0,1)</f>
        <v>1</v>
      </c>
      <c r="Q830">
        <f t="shared" si="85"/>
        <v>0</v>
      </c>
      <c r="R830">
        <f t="shared" si="86"/>
        <v>1</v>
      </c>
      <c r="S830">
        <f t="shared" si="87"/>
        <v>9</v>
      </c>
      <c r="T830">
        <f t="shared" si="88"/>
        <v>13</v>
      </c>
      <c r="U830">
        <f t="shared" si="89"/>
        <v>0</v>
      </c>
      <c r="V830" t="str">
        <f t="shared" si="90"/>
        <v/>
      </c>
    </row>
    <row r="831" spans="1:22" x14ac:dyDescent="0.2">
      <c r="A831" t="s">
        <v>8464</v>
      </c>
      <c r="B831" t="s">
        <v>101</v>
      </c>
      <c r="C831">
        <v>43618184</v>
      </c>
      <c r="D831">
        <v>43618753</v>
      </c>
      <c r="E831">
        <v>570</v>
      </c>
      <c r="F831" t="s">
        <v>74</v>
      </c>
      <c r="G831" t="s">
        <v>447</v>
      </c>
      <c r="H831" t="s">
        <v>8465</v>
      </c>
      <c r="I831">
        <v>9</v>
      </c>
      <c r="J831">
        <v>7</v>
      </c>
      <c r="K831">
        <v>2</v>
      </c>
      <c r="L831">
        <v>0</v>
      </c>
      <c r="M831">
        <v>0</v>
      </c>
      <c r="N831">
        <v>0</v>
      </c>
      <c r="O831" t="str">
        <f t="shared" si="84"/>
        <v/>
      </c>
      <c r="P831">
        <f>IF(ISERROR(VLOOKUP(G831,Genes!$A$2:$A$749,1,0)),0,1)</f>
        <v>1</v>
      </c>
      <c r="Q831">
        <f t="shared" si="85"/>
        <v>0</v>
      </c>
      <c r="R831">
        <f t="shared" si="86"/>
        <v>1</v>
      </c>
      <c r="S831">
        <f t="shared" si="87"/>
        <v>10</v>
      </c>
      <c r="T831">
        <f t="shared" si="88"/>
        <v>14</v>
      </c>
      <c r="U831">
        <f t="shared" si="89"/>
        <v>0</v>
      </c>
      <c r="V831" t="str">
        <f t="shared" si="90"/>
        <v/>
      </c>
    </row>
    <row r="832" spans="1:22" x14ac:dyDescent="0.2">
      <c r="A832" t="s">
        <v>8466</v>
      </c>
      <c r="B832" t="s">
        <v>101</v>
      </c>
      <c r="C832">
        <v>43616301</v>
      </c>
      <c r="D832">
        <v>43616356</v>
      </c>
      <c r="E832">
        <v>56</v>
      </c>
      <c r="F832" t="s">
        <v>74</v>
      </c>
      <c r="G832" t="s">
        <v>447</v>
      </c>
      <c r="H832" t="s">
        <v>8467</v>
      </c>
      <c r="I832">
        <v>2</v>
      </c>
      <c r="J832">
        <v>2</v>
      </c>
      <c r="K832">
        <v>0</v>
      </c>
      <c r="L832">
        <v>0</v>
      </c>
      <c r="M832">
        <v>0</v>
      </c>
      <c r="N832">
        <v>0</v>
      </c>
      <c r="O832" t="str">
        <f t="shared" si="84"/>
        <v/>
      </c>
      <c r="P832">
        <f>IF(ISERROR(VLOOKUP(G832,Genes!$A$2:$A$749,1,0)),0,1)</f>
        <v>1</v>
      </c>
      <c r="Q832">
        <f t="shared" si="85"/>
        <v>0</v>
      </c>
      <c r="R832">
        <f t="shared" si="86"/>
        <v>1</v>
      </c>
      <c r="S832">
        <f t="shared" si="87"/>
        <v>11</v>
      </c>
      <c r="T832">
        <f t="shared" si="88"/>
        <v>15</v>
      </c>
      <c r="U832">
        <f t="shared" si="89"/>
        <v>0</v>
      </c>
      <c r="V832" t="str">
        <f t="shared" si="90"/>
        <v/>
      </c>
    </row>
    <row r="833" spans="1:22" x14ac:dyDescent="0.2">
      <c r="A833" t="s">
        <v>8468</v>
      </c>
      <c r="B833" t="s">
        <v>101</v>
      </c>
      <c r="C833">
        <v>43607145</v>
      </c>
      <c r="D833">
        <v>43607219</v>
      </c>
      <c r="E833">
        <v>75</v>
      </c>
      <c r="F833" t="s">
        <v>74</v>
      </c>
      <c r="G833" t="s">
        <v>447</v>
      </c>
      <c r="H833" t="s">
        <v>8469</v>
      </c>
      <c r="I833">
        <v>2</v>
      </c>
      <c r="J833">
        <v>0</v>
      </c>
      <c r="K833">
        <v>2</v>
      </c>
      <c r="L833">
        <v>0</v>
      </c>
      <c r="M833">
        <v>0</v>
      </c>
      <c r="N833">
        <v>0</v>
      </c>
      <c r="O833" t="str">
        <f t="shared" si="84"/>
        <v/>
      </c>
      <c r="P833">
        <f>IF(ISERROR(VLOOKUP(G833,Genes!$A$2:$A$749,1,0)),0,1)</f>
        <v>1</v>
      </c>
      <c r="Q833">
        <f t="shared" si="85"/>
        <v>0</v>
      </c>
      <c r="R833">
        <f t="shared" si="86"/>
        <v>1</v>
      </c>
      <c r="S833">
        <f t="shared" si="87"/>
        <v>12</v>
      </c>
      <c r="T833">
        <f t="shared" si="88"/>
        <v>16</v>
      </c>
      <c r="U833">
        <f t="shared" si="89"/>
        <v>0</v>
      </c>
      <c r="V833" t="str">
        <f t="shared" si="90"/>
        <v/>
      </c>
    </row>
    <row r="834" spans="1:22" x14ac:dyDescent="0.2">
      <c r="A834" t="s">
        <v>8470</v>
      </c>
      <c r="B834" t="s">
        <v>101</v>
      </c>
      <c r="C834">
        <v>43602712</v>
      </c>
      <c r="D834">
        <v>43602894</v>
      </c>
      <c r="E834">
        <v>183</v>
      </c>
      <c r="F834" t="s">
        <v>74</v>
      </c>
      <c r="G834" t="s">
        <v>447</v>
      </c>
      <c r="H834" t="s">
        <v>8471</v>
      </c>
      <c r="I834">
        <v>3</v>
      </c>
      <c r="J834">
        <v>1</v>
      </c>
      <c r="K834">
        <v>2</v>
      </c>
      <c r="L834">
        <v>0</v>
      </c>
      <c r="M834">
        <v>0</v>
      </c>
      <c r="N834">
        <v>0</v>
      </c>
      <c r="O834" t="str">
        <f t="shared" ref="O834:O897" si="91">IF(U834=1,G834,"")</f>
        <v/>
      </c>
      <c r="P834">
        <f>IF(ISERROR(VLOOKUP(G834,Genes!$A$2:$A$749,1,0)),0,1)</f>
        <v>1</v>
      </c>
      <c r="Q834">
        <f t="shared" ref="Q834:Q897" si="92">IF(G834&lt;&gt;G833,1,0)</f>
        <v>0</v>
      </c>
      <c r="R834">
        <f t="shared" ref="R834:R897" si="93">IF(I834=0,0,1)</f>
        <v>1</v>
      </c>
      <c r="S834">
        <f t="shared" ref="S834:S897" si="94">IF(Q834=1,R834,S833+R834)</f>
        <v>13</v>
      </c>
      <c r="T834">
        <f t="shared" ref="T834:T897" si="95">IF(Q834=1,1,T833+1)</f>
        <v>17</v>
      </c>
      <c r="U834">
        <f t="shared" ref="U834:U897" si="96">IF(G834&lt;&gt;G835,1,0)</f>
        <v>0</v>
      </c>
      <c r="V834" t="str">
        <f t="shared" ref="V834:V897" si="97">IF(U834=1,S834/T834,"")</f>
        <v/>
      </c>
    </row>
    <row r="835" spans="1:22" x14ac:dyDescent="0.2">
      <c r="A835" t="s">
        <v>8472</v>
      </c>
      <c r="B835" t="s">
        <v>101</v>
      </c>
      <c r="C835">
        <v>43596770</v>
      </c>
      <c r="D835">
        <v>43596961</v>
      </c>
      <c r="E835">
        <v>192</v>
      </c>
      <c r="F835" t="s">
        <v>74</v>
      </c>
      <c r="G835" t="s">
        <v>447</v>
      </c>
      <c r="H835" t="s">
        <v>8473</v>
      </c>
      <c r="I835">
        <v>3</v>
      </c>
      <c r="J835">
        <v>1</v>
      </c>
      <c r="K835">
        <v>2</v>
      </c>
      <c r="L835">
        <v>0</v>
      </c>
      <c r="M835">
        <v>0</v>
      </c>
      <c r="N835">
        <v>0</v>
      </c>
      <c r="O835" t="str">
        <f t="shared" si="91"/>
        <v>ANO10</v>
      </c>
      <c r="P835">
        <f>IF(ISERROR(VLOOKUP(G835,Genes!$A$2:$A$749,1,0)),0,1)</f>
        <v>1</v>
      </c>
      <c r="Q835">
        <f t="shared" si="92"/>
        <v>0</v>
      </c>
      <c r="R835">
        <f t="shared" si="93"/>
        <v>1</v>
      </c>
      <c r="S835">
        <f t="shared" si="94"/>
        <v>14</v>
      </c>
      <c r="T835">
        <f t="shared" si="95"/>
        <v>18</v>
      </c>
      <c r="U835">
        <f t="shared" si="96"/>
        <v>1</v>
      </c>
      <c r="V835">
        <f t="shared" si="97"/>
        <v>0.77777777777777779</v>
      </c>
    </row>
    <row r="836" spans="1:22" x14ac:dyDescent="0.2">
      <c r="A836" t="s">
        <v>8474</v>
      </c>
      <c r="B836" t="s">
        <v>167</v>
      </c>
      <c r="C836">
        <v>69240632</v>
      </c>
      <c r="D836">
        <v>69240783</v>
      </c>
      <c r="E836">
        <v>152</v>
      </c>
      <c r="F836" t="s">
        <v>66</v>
      </c>
      <c r="G836" t="s">
        <v>454</v>
      </c>
      <c r="H836" t="s">
        <v>8475</v>
      </c>
      <c r="I836">
        <v>0</v>
      </c>
      <c r="J836">
        <v>0</v>
      </c>
      <c r="K836">
        <v>0</v>
      </c>
      <c r="L836">
        <v>0</v>
      </c>
      <c r="M836">
        <v>0</v>
      </c>
      <c r="N836">
        <v>0</v>
      </c>
      <c r="O836" t="str">
        <f t="shared" si="91"/>
        <v/>
      </c>
      <c r="P836">
        <f>IF(ISERROR(VLOOKUP(G836,Genes!$A$2:$A$749,1,0)),0,1)</f>
        <v>1</v>
      </c>
      <c r="Q836">
        <f t="shared" si="92"/>
        <v>1</v>
      </c>
      <c r="R836">
        <f t="shared" si="93"/>
        <v>0</v>
      </c>
      <c r="S836">
        <f t="shared" si="94"/>
        <v>0</v>
      </c>
      <c r="T836">
        <f t="shared" si="95"/>
        <v>1</v>
      </c>
      <c r="U836">
        <f t="shared" si="96"/>
        <v>0</v>
      </c>
      <c r="V836" t="str">
        <f t="shared" si="97"/>
        <v/>
      </c>
    </row>
    <row r="837" spans="1:22" x14ac:dyDescent="0.2">
      <c r="A837" t="s">
        <v>8476</v>
      </c>
      <c r="B837" t="s">
        <v>167</v>
      </c>
      <c r="C837">
        <v>69329974</v>
      </c>
      <c r="D837">
        <v>69330072</v>
      </c>
      <c r="E837">
        <v>99</v>
      </c>
      <c r="F837" t="s">
        <v>66</v>
      </c>
      <c r="G837" t="s">
        <v>454</v>
      </c>
      <c r="H837" t="s">
        <v>8477</v>
      </c>
      <c r="I837">
        <v>0</v>
      </c>
      <c r="J837">
        <v>0</v>
      </c>
      <c r="K837">
        <v>0</v>
      </c>
      <c r="L837">
        <v>0</v>
      </c>
      <c r="M837">
        <v>0</v>
      </c>
      <c r="N837">
        <v>0</v>
      </c>
      <c r="O837" t="str">
        <f t="shared" si="91"/>
        <v/>
      </c>
      <c r="P837">
        <f>IF(ISERROR(VLOOKUP(G837,Genes!$A$2:$A$749,1,0)),0,1)</f>
        <v>1</v>
      </c>
      <c r="Q837">
        <f t="shared" si="92"/>
        <v>0</v>
      </c>
      <c r="R837">
        <f t="shared" si="93"/>
        <v>0</v>
      </c>
      <c r="S837">
        <f t="shared" si="94"/>
        <v>0</v>
      </c>
      <c r="T837">
        <f t="shared" si="95"/>
        <v>2</v>
      </c>
      <c r="U837">
        <f t="shared" si="96"/>
        <v>0</v>
      </c>
      <c r="V837" t="str">
        <f t="shared" si="97"/>
        <v/>
      </c>
    </row>
    <row r="838" spans="1:22" x14ac:dyDescent="0.2">
      <c r="A838" t="s">
        <v>8478</v>
      </c>
      <c r="B838" t="s">
        <v>167</v>
      </c>
      <c r="C838">
        <v>69350149</v>
      </c>
      <c r="D838">
        <v>69350218</v>
      </c>
      <c r="E838">
        <v>70</v>
      </c>
      <c r="F838" t="s">
        <v>66</v>
      </c>
      <c r="G838" t="s">
        <v>454</v>
      </c>
      <c r="H838" t="s">
        <v>8479</v>
      </c>
      <c r="I838">
        <v>0</v>
      </c>
      <c r="J838">
        <v>0</v>
      </c>
      <c r="K838">
        <v>0</v>
      </c>
      <c r="L838">
        <v>0</v>
      </c>
      <c r="M838">
        <v>0</v>
      </c>
      <c r="N838">
        <v>0</v>
      </c>
      <c r="O838" t="str">
        <f t="shared" si="91"/>
        <v/>
      </c>
      <c r="P838">
        <f>IF(ISERROR(VLOOKUP(G838,Genes!$A$2:$A$749,1,0)),0,1)</f>
        <v>1</v>
      </c>
      <c r="Q838">
        <f t="shared" si="92"/>
        <v>0</v>
      </c>
      <c r="R838">
        <f t="shared" si="93"/>
        <v>0</v>
      </c>
      <c r="S838">
        <f t="shared" si="94"/>
        <v>0</v>
      </c>
      <c r="T838">
        <f t="shared" si="95"/>
        <v>3</v>
      </c>
      <c r="U838">
        <f t="shared" si="96"/>
        <v>0</v>
      </c>
      <c r="V838" t="str">
        <f t="shared" si="97"/>
        <v/>
      </c>
    </row>
    <row r="839" spans="1:22" x14ac:dyDescent="0.2">
      <c r="A839" t="s">
        <v>8480</v>
      </c>
      <c r="B839" t="s">
        <v>167</v>
      </c>
      <c r="C839">
        <v>69351697</v>
      </c>
      <c r="D839">
        <v>69351775</v>
      </c>
      <c r="E839">
        <v>79</v>
      </c>
      <c r="F839" t="s">
        <v>66</v>
      </c>
      <c r="G839" t="s">
        <v>454</v>
      </c>
      <c r="H839" t="s">
        <v>8481</v>
      </c>
      <c r="I839">
        <v>0</v>
      </c>
      <c r="J839">
        <v>0</v>
      </c>
      <c r="K839">
        <v>0</v>
      </c>
      <c r="L839">
        <v>0</v>
      </c>
      <c r="M839">
        <v>0</v>
      </c>
      <c r="N839">
        <v>0</v>
      </c>
      <c r="O839" t="str">
        <f t="shared" si="91"/>
        <v/>
      </c>
      <c r="P839">
        <f>IF(ISERROR(VLOOKUP(G839,Genes!$A$2:$A$749,1,0)),0,1)</f>
        <v>1</v>
      </c>
      <c r="Q839">
        <f t="shared" si="92"/>
        <v>0</v>
      </c>
      <c r="R839">
        <f t="shared" si="93"/>
        <v>0</v>
      </c>
      <c r="S839">
        <f t="shared" si="94"/>
        <v>0</v>
      </c>
      <c r="T839">
        <f t="shared" si="95"/>
        <v>4</v>
      </c>
      <c r="U839">
        <f t="shared" si="96"/>
        <v>0</v>
      </c>
      <c r="V839" t="str">
        <f t="shared" si="97"/>
        <v/>
      </c>
    </row>
    <row r="840" spans="1:22" x14ac:dyDescent="0.2">
      <c r="A840" t="s">
        <v>8482</v>
      </c>
      <c r="B840" t="s">
        <v>167</v>
      </c>
      <c r="C840">
        <v>69357242</v>
      </c>
      <c r="D840">
        <v>69357301</v>
      </c>
      <c r="E840">
        <v>60</v>
      </c>
      <c r="F840" t="s">
        <v>66</v>
      </c>
      <c r="G840" t="s">
        <v>454</v>
      </c>
      <c r="H840" t="s">
        <v>8483</v>
      </c>
      <c r="I840">
        <v>0</v>
      </c>
      <c r="J840">
        <v>0</v>
      </c>
      <c r="K840">
        <v>0</v>
      </c>
      <c r="L840">
        <v>0</v>
      </c>
      <c r="M840">
        <v>0</v>
      </c>
      <c r="N840">
        <v>0</v>
      </c>
      <c r="O840" t="str">
        <f t="shared" si="91"/>
        <v/>
      </c>
      <c r="P840">
        <f>IF(ISERROR(VLOOKUP(G840,Genes!$A$2:$A$749,1,0)),0,1)</f>
        <v>1</v>
      </c>
      <c r="Q840">
        <f t="shared" si="92"/>
        <v>0</v>
      </c>
      <c r="R840">
        <f t="shared" si="93"/>
        <v>0</v>
      </c>
      <c r="S840">
        <f t="shared" si="94"/>
        <v>0</v>
      </c>
      <c r="T840">
        <f t="shared" si="95"/>
        <v>5</v>
      </c>
      <c r="U840">
        <f t="shared" si="96"/>
        <v>0</v>
      </c>
      <c r="V840" t="str">
        <f t="shared" si="97"/>
        <v/>
      </c>
    </row>
    <row r="841" spans="1:22" x14ac:dyDescent="0.2">
      <c r="A841" t="s">
        <v>8484</v>
      </c>
      <c r="B841" t="s">
        <v>167</v>
      </c>
      <c r="C841">
        <v>69362127</v>
      </c>
      <c r="D841">
        <v>69362219</v>
      </c>
      <c r="E841">
        <v>93</v>
      </c>
      <c r="F841" t="s">
        <v>66</v>
      </c>
      <c r="G841" t="s">
        <v>454</v>
      </c>
      <c r="H841" t="s">
        <v>8485</v>
      </c>
      <c r="I841">
        <v>0</v>
      </c>
      <c r="J841">
        <v>0</v>
      </c>
      <c r="K841">
        <v>0</v>
      </c>
      <c r="L841">
        <v>0</v>
      </c>
      <c r="M841">
        <v>0</v>
      </c>
      <c r="N841">
        <v>0</v>
      </c>
      <c r="O841" t="str">
        <f t="shared" si="91"/>
        <v/>
      </c>
      <c r="P841">
        <f>IF(ISERROR(VLOOKUP(G841,Genes!$A$2:$A$749,1,0)),0,1)</f>
        <v>1</v>
      </c>
      <c r="Q841">
        <f t="shared" si="92"/>
        <v>0</v>
      </c>
      <c r="R841">
        <f t="shared" si="93"/>
        <v>0</v>
      </c>
      <c r="S841">
        <f t="shared" si="94"/>
        <v>0</v>
      </c>
      <c r="T841">
        <f t="shared" si="95"/>
        <v>6</v>
      </c>
      <c r="U841">
        <f t="shared" si="96"/>
        <v>0</v>
      </c>
      <c r="V841" t="str">
        <f t="shared" si="97"/>
        <v/>
      </c>
    </row>
    <row r="842" spans="1:22" x14ac:dyDescent="0.2">
      <c r="A842" t="s">
        <v>8486</v>
      </c>
      <c r="B842" t="s">
        <v>167</v>
      </c>
      <c r="C842">
        <v>69371417</v>
      </c>
      <c r="D842">
        <v>69371458</v>
      </c>
      <c r="E842">
        <v>42</v>
      </c>
      <c r="F842" t="s">
        <v>66</v>
      </c>
      <c r="G842" t="s">
        <v>454</v>
      </c>
      <c r="H842" t="s">
        <v>8487</v>
      </c>
      <c r="I842">
        <v>0</v>
      </c>
      <c r="J842">
        <v>0</v>
      </c>
      <c r="K842">
        <v>0</v>
      </c>
      <c r="L842">
        <v>0</v>
      </c>
      <c r="M842">
        <v>0</v>
      </c>
      <c r="N842">
        <v>0</v>
      </c>
      <c r="O842" t="str">
        <f t="shared" si="91"/>
        <v/>
      </c>
      <c r="P842">
        <f>IF(ISERROR(VLOOKUP(G842,Genes!$A$2:$A$749,1,0)),0,1)</f>
        <v>1</v>
      </c>
      <c r="Q842">
        <f t="shared" si="92"/>
        <v>0</v>
      </c>
      <c r="R842">
        <f t="shared" si="93"/>
        <v>0</v>
      </c>
      <c r="S842">
        <f t="shared" si="94"/>
        <v>0</v>
      </c>
      <c r="T842">
        <f t="shared" si="95"/>
        <v>7</v>
      </c>
      <c r="U842">
        <f t="shared" si="96"/>
        <v>0</v>
      </c>
      <c r="V842" t="str">
        <f t="shared" si="97"/>
        <v/>
      </c>
    </row>
    <row r="843" spans="1:22" x14ac:dyDescent="0.2">
      <c r="A843" t="s">
        <v>8488</v>
      </c>
      <c r="B843" t="s">
        <v>167</v>
      </c>
      <c r="C843">
        <v>69372458</v>
      </c>
      <c r="D843">
        <v>69372508</v>
      </c>
      <c r="E843">
        <v>51</v>
      </c>
      <c r="F843" t="s">
        <v>66</v>
      </c>
      <c r="G843" t="s">
        <v>454</v>
      </c>
      <c r="H843" t="s">
        <v>8489</v>
      </c>
      <c r="I843">
        <v>0</v>
      </c>
      <c r="J843">
        <v>0</v>
      </c>
      <c r="K843">
        <v>0</v>
      </c>
      <c r="L843">
        <v>0</v>
      </c>
      <c r="M843">
        <v>0</v>
      </c>
      <c r="N843">
        <v>0</v>
      </c>
      <c r="O843" t="str">
        <f t="shared" si="91"/>
        <v/>
      </c>
      <c r="P843">
        <f>IF(ISERROR(VLOOKUP(G843,Genes!$A$2:$A$749,1,0)),0,1)</f>
        <v>1</v>
      </c>
      <c r="Q843">
        <f t="shared" si="92"/>
        <v>0</v>
      </c>
      <c r="R843">
        <f t="shared" si="93"/>
        <v>0</v>
      </c>
      <c r="S843">
        <f t="shared" si="94"/>
        <v>0</v>
      </c>
      <c r="T843">
        <f t="shared" si="95"/>
        <v>8</v>
      </c>
      <c r="U843">
        <f t="shared" si="96"/>
        <v>0</v>
      </c>
      <c r="V843" t="str">
        <f t="shared" si="97"/>
        <v/>
      </c>
    </row>
    <row r="844" spans="1:22" x14ac:dyDescent="0.2">
      <c r="A844" t="s">
        <v>8490</v>
      </c>
      <c r="B844" t="s">
        <v>167</v>
      </c>
      <c r="C844">
        <v>69379301</v>
      </c>
      <c r="D844">
        <v>69379396</v>
      </c>
      <c r="E844">
        <v>96</v>
      </c>
      <c r="F844" t="s">
        <v>66</v>
      </c>
      <c r="G844" t="s">
        <v>454</v>
      </c>
      <c r="H844" t="s">
        <v>8491</v>
      </c>
      <c r="I844">
        <v>0</v>
      </c>
      <c r="J844">
        <v>0</v>
      </c>
      <c r="K844">
        <v>0</v>
      </c>
      <c r="L844">
        <v>0</v>
      </c>
      <c r="M844">
        <v>0</v>
      </c>
      <c r="N844">
        <v>0</v>
      </c>
      <c r="O844" t="str">
        <f t="shared" si="91"/>
        <v/>
      </c>
      <c r="P844">
        <f>IF(ISERROR(VLOOKUP(G844,Genes!$A$2:$A$749,1,0)),0,1)</f>
        <v>1</v>
      </c>
      <c r="Q844">
        <f t="shared" si="92"/>
        <v>0</v>
      </c>
      <c r="R844">
        <f t="shared" si="93"/>
        <v>0</v>
      </c>
      <c r="S844">
        <f t="shared" si="94"/>
        <v>0</v>
      </c>
      <c r="T844">
        <f t="shared" si="95"/>
        <v>9</v>
      </c>
      <c r="U844">
        <f t="shared" si="96"/>
        <v>0</v>
      </c>
      <c r="V844" t="str">
        <f t="shared" si="97"/>
        <v/>
      </c>
    </row>
    <row r="845" spans="1:22" x14ac:dyDescent="0.2">
      <c r="A845" t="s">
        <v>8492</v>
      </c>
      <c r="B845" t="s">
        <v>167</v>
      </c>
      <c r="C845">
        <v>69397380</v>
      </c>
      <c r="D845">
        <v>69397421</v>
      </c>
      <c r="E845">
        <v>42</v>
      </c>
      <c r="F845" t="s">
        <v>66</v>
      </c>
      <c r="G845" t="s">
        <v>454</v>
      </c>
      <c r="H845" t="s">
        <v>8493</v>
      </c>
      <c r="I845">
        <v>0</v>
      </c>
      <c r="J845">
        <v>0</v>
      </c>
      <c r="K845">
        <v>0</v>
      </c>
      <c r="L845">
        <v>0</v>
      </c>
      <c r="M845">
        <v>0</v>
      </c>
      <c r="N845">
        <v>0</v>
      </c>
      <c r="O845" t="str">
        <f t="shared" si="91"/>
        <v/>
      </c>
      <c r="P845">
        <f>IF(ISERROR(VLOOKUP(G845,Genes!$A$2:$A$749,1,0)),0,1)</f>
        <v>1</v>
      </c>
      <c r="Q845">
        <f t="shared" si="92"/>
        <v>0</v>
      </c>
      <c r="R845">
        <f t="shared" si="93"/>
        <v>0</v>
      </c>
      <c r="S845">
        <f t="shared" si="94"/>
        <v>0</v>
      </c>
      <c r="T845">
        <f t="shared" si="95"/>
        <v>10</v>
      </c>
      <c r="U845">
        <f t="shared" si="96"/>
        <v>0</v>
      </c>
      <c r="V845" t="str">
        <f t="shared" si="97"/>
        <v/>
      </c>
    </row>
    <row r="846" spans="1:22" x14ac:dyDescent="0.2">
      <c r="A846" t="s">
        <v>8494</v>
      </c>
      <c r="B846" t="s">
        <v>167</v>
      </c>
      <c r="C846">
        <v>69399499</v>
      </c>
      <c r="D846">
        <v>69399516</v>
      </c>
      <c r="E846">
        <v>18</v>
      </c>
      <c r="F846" t="s">
        <v>66</v>
      </c>
      <c r="G846" t="s">
        <v>454</v>
      </c>
      <c r="H846" t="s">
        <v>8495</v>
      </c>
      <c r="I846">
        <v>0</v>
      </c>
      <c r="J846">
        <v>0</v>
      </c>
      <c r="K846">
        <v>0</v>
      </c>
      <c r="L846">
        <v>0</v>
      </c>
      <c r="M846">
        <v>0</v>
      </c>
      <c r="N846">
        <v>0</v>
      </c>
      <c r="O846" t="str">
        <f t="shared" si="91"/>
        <v/>
      </c>
      <c r="P846">
        <f>IF(ISERROR(VLOOKUP(G846,Genes!$A$2:$A$749,1,0)),0,1)</f>
        <v>1</v>
      </c>
      <c r="Q846">
        <f t="shared" si="92"/>
        <v>0</v>
      </c>
      <c r="R846">
        <f t="shared" si="93"/>
        <v>0</v>
      </c>
      <c r="S846">
        <f t="shared" si="94"/>
        <v>0</v>
      </c>
      <c r="T846">
        <f t="shared" si="95"/>
        <v>11</v>
      </c>
      <c r="U846">
        <f t="shared" si="96"/>
        <v>0</v>
      </c>
      <c r="V846" t="str">
        <f t="shared" si="97"/>
        <v/>
      </c>
    </row>
    <row r="847" spans="1:22" x14ac:dyDescent="0.2">
      <c r="A847" t="s">
        <v>8496</v>
      </c>
      <c r="B847" t="s">
        <v>167</v>
      </c>
      <c r="C847">
        <v>69267176</v>
      </c>
      <c r="D847">
        <v>69267247</v>
      </c>
      <c r="E847">
        <v>72</v>
      </c>
      <c r="F847" t="s">
        <v>66</v>
      </c>
      <c r="G847" t="s">
        <v>454</v>
      </c>
      <c r="H847" t="s">
        <v>8497</v>
      </c>
      <c r="I847">
        <v>0</v>
      </c>
      <c r="J847">
        <v>0</v>
      </c>
      <c r="K847">
        <v>0</v>
      </c>
      <c r="L847">
        <v>0</v>
      </c>
      <c r="M847">
        <v>0</v>
      </c>
      <c r="N847">
        <v>0</v>
      </c>
      <c r="O847" t="str">
        <f t="shared" si="91"/>
        <v/>
      </c>
      <c r="P847">
        <f>IF(ISERROR(VLOOKUP(G847,Genes!$A$2:$A$749,1,0)),0,1)</f>
        <v>1</v>
      </c>
      <c r="Q847">
        <f t="shared" si="92"/>
        <v>0</v>
      </c>
      <c r="R847">
        <f t="shared" si="93"/>
        <v>0</v>
      </c>
      <c r="S847">
        <f t="shared" si="94"/>
        <v>0</v>
      </c>
      <c r="T847">
        <f t="shared" si="95"/>
        <v>12</v>
      </c>
      <c r="U847">
        <f t="shared" si="96"/>
        <v>0</v>
      </c>
      <c r="V847" t="str">
        <f t="shared" si="97"/>
        <v/>
      </c>
    </row>
    <row r="848" spans="1:22" x14ac:dyDescent="0.2">
      <c r="A848" t="s">
        <v>8498</v>
      </c>
      <c r="B848" t="s">
        <v>167</v>
      </c>
      <c r="C848">
        <v>69408918</v>
      </c>
      <c r="D848">
        <v>69409013</v>
      </c>
      <c r="E848">
        <v>96</v>
      </c>
      <c r="F848" t="s">
        <v>66</v>
      </c>
      <c r="G848" t="s">
        <v>454</v>
      </c>
      <c r="H848" t="s">
        <v>8499</v>
      </c>
      <c r="I848">
        <v>0</v>
      </c>
      <c r="J848">
        <v>0</v>
      </c>
      <c r="K848">
        <v>0</v>
      </c>
      <c r="L848">
        <v>0</v>
      </c>
      <c r="M848">
        <v>0</v>
      </c>
      <c r="N848">
        <v>0</v>
      </c>
      <c r="O848" t="str">
        <f t="shared" si="91"/>
        <v/>
      </c>
      <c r="P848">
        <f>IF(ISERROR(VLOOKUP(G848,Genes!$A$2:$A$749,1,0)),0,1)</f>
        <v>1</v>
      </c>
      <c r="Q848">
        <f t="shared" si="92"/>
        <v>0</v>
      </c>
      <c r="R848">
        <f t="shared" si="93"/>
        <v>0</v>
      </c>
      <c r="S848">
        <f t="shared" si="94"/>
        <v>0</v>
      </c>
      <c r="T848">
        <f t="shared" si="95"/>
        <v>13</v>
      </c>
      <c r="U848">
        <f t="shared" si="96"/>
        <v>0</v>
      </c>
      <c r="V848" t="str">
        <f t="shared" si="97"/>
        <v/>
      </c>
    </row>
    <row r="849" spans="1:22" x14ac:dyDescent="0.2">
      <c r="A849" t="s">
        <v>8500</v>
      </c>
      <c r="B849" t="s">
        <v>167</v>
      </c>
      <c r="C849">
        <v>69409625</v>
      </c>
      <c r="D849">
        <v>69409792</v>
      </c>
      <c r="E849">
        <v>168</v>
      </c>
      <c r="F849" t="s">
        <v>66</v>
      </c>
      <c r="G849" t="s">
        <v>454</v>
      </c>
      <c r="H849" t="s">
        <v>8501</v>
      </c>
      <c r="I849">
        <v>0</v>
      </c>
      <c r="J849">
        <v>0</v>
      </c>
      <c r="K849">
        <v>0</v>
      </c>
      <c r="L849">
        <v>0</v>
      </c>
      <c r="M849">
        <v>0</v>
      </c>
      <c r="N849">
        <v>0</v>
      </c>
      <c r="O849" t="str">
        <f t="shared" si="91"/>
        <v/>
      </c>
      <c r="P849">
        <f>IF(ISERROR(VLOOKUP(G849,Genes!$A$2:$A$749,1,0)),0,1)</f>
        <v>1</v>
      </c>
      <c r="Q849">
        <f t="shared" si="92"/>
        <v>0</v>
      </c>
      <c r="R849">
        <f t="shared" si="93"/>
        <v>0</v>
      </c>
      <c r="S849">
        <f t="shared" si="94"/>
        <v>0</v>
      </c>
      <c r="T849">
        <f t="shared" si="95"/>
        <v>14</v>
      </c>
      <c r="U849">
        <f t="shared" si="96"/>
        <v>0</v>
      </c>
      <c r="V849" t="str">
        <f t="shared" si="97"/>
        <v/>
      </c>
    </row>
    <row r="850" spans="1:22" x14ac:dyDescent="0.2">
      <c r="A850" t="s">
        <v>8502</v>
      </c>
      <c r="B850" t="s">
        <v>167</v>
      </c>
      <c r="C850">
        <v>69420467</v>
      </c>
      <c r="D850">
        <v>69420547</v>
      </c>
      <c r="E850">
        <v>81</v>
      </c>
      <c r="F850" t="s">
        <v>66</v>
      </c>
      <c r="G850" t="s">
        <v>454</v>
      </c>
      <c r="H850" t="s">
        <v>8503</v>
      </c>
      <c r="I850">
        <v>0</v>
      </c>
      <c r="J850">
        <v>0</v>
      </c>
      <c r="K850">
        <v>0</v>
      </c>
      <c r="L850">
        <v>0</v>
      </c>
      <c r="M850">
        <v>0</v>
      </c>
      <c r="N850">
        <v>0</v>
      </c>
      <c r="O850" t="str">
        <f t="shared" si="91"/>
        <v/>
      </c>
      <c r="P850">
        <f>IF(ISERROR(VLOOKUP(G850,Genes!$A$2:$A$749,1,0)),0,1)</f>
        <v>1</v>
      </c>
      <c r="Q850">
        <f t="shared" si="92"/>
        <v>0</v>
      </c>
      <c r="R850">
        <f t="shared" si="93"/>
        <v>0</v>
      </c>
      <c r="S850">
        <f t="shared" si="94"/>
        <v>0</v>
      </c>
      <c r="T850">
        <f t="shared" si="95"/>
        <v>15</v>
      </c>
      <c r="U850">
        <f t="shared" si="96"/>
        <v>0</v>
      </c>
      <c r="V850" t="str">
        <f t="shared" si="97"/>
        <v/>
      </c>
    </row>
    <row r="851" spans="1:22" x14ac:dyDescent="0.2">
      <c r="A851" t="s">
        <v>8504</v>
      </c>
      <c r="B851" t="s">
        <v>167</v>
      </c>
      <c r="C851">
        <v>69472357</v>
      </c>
      <c r="D851">
        <v>69472617</v>
      </c>
      <c r="E851">
        <v>261</v>
      </c>
      <c r="F851" t="s">
        <v>66</v>
      </c>
      <c r="G851" t="s">
        <v>454</v>
      </c>
      <c r="H851" t="s">
        <v>8505</v>
      </c>
      <c r="I851">
        <v>0</v>
      </c>
      <c r="J851">
        <v>0</v>
      </c>
      <c r="K851">
        <v>0</v>
      </c>
      <c r="L851">
        <v>0</v>
      </c>
      <c r="M851">
        <v>0</v>
      </c>
      <c r="N851">
        <v>0</v>
      </c>
      <c r="O851" t="str">
        <f t="shared" si="91"/>
        <v/>
      </c>
      <c r="P851">
        <f>IF(ISERROR(VLOOKUP(G851,Genes!$A$2:$A$749,1,0)),0,1)</f>
        <v>1</v>
      </c>
      <c r="Q851">
        <f t="shared" si="92"/>
        <v>0</v>
      </c>
      <c r="R851">
        <f t="shared" si="93"/>
        <v>0</v>
      </c>
      <c r="S851">
        <f t="shared" si="94"/>
        <v>0</v>
      </c>
      <c r="T851">
        <f t="shared" si="95"/>
        <v>16</v>
      </c>
      <c r="U851">
        <f t="shared" si="96"/>
        <v>0</v>
      </c>
      <c r="V851" t="str">
        <f t="shared" si="97"/>
        <v/>
      </c>
    </row>
    <row r="852" spans="1:22" x14ac:dyDescent="0.2">
      <c r="A852" t="s">
        <v>8506</v>
      </c>
      <c r="B852" t="s">
        <v>167</v>
      </c>
      <c r="C852">
        <v>69271874</v>
      </c>
      <c r="D852">
        <v>69271945</v>
      </c>
      <c r="E852">
        <v>72</v>
      </c>
      <c r="F852" t="s">
        <v>66</v>
      </c>
      <c r="G852" t="s">
        <v>454</v>
      </c>
      <c r="H852" t="s">
        <v>8507</v>
      </c>
      <c r="I852">
        <v>0</v>
      </c>
      <c r="J852">
        <v>0</v>
      </c>
      <c r="K852">
        <v>0</v>
      </c>
      <c r="L852">
        <v>0</v>
      </c>
      <c r="M852">
        <v>0</v>
      </c>
      <c r="N852">
        <v>0</v>
      </c>
      <c r="O852" t="str">
        <f t="shared" si="91"/>
        <v/>
      </c>
      <c r="P852">
        <f>IF(ISERROR(VLOOKUP(G852,Genes!$A$2:$A$749,1,0)),0,1)</f>
        <v>1</v>
      </c>
      <c r="Q852">
        <f t="shared" si="92"/>
        <v>0</v>
      </c>
      <c r="R852">
        <f t="shared" si="93"/>
        <v>0</v>
      </c>
      <c r="S852">
        <f t="shared" si="94"/>
        <v>0</v>
      </c>
      <c r="T852">
        <f t="shared" si="95"/>
        <v>17</v>
      </c>
      <c r="U852">
        <f t="shared" si="96"/>
        <v>0</v>
      </c>
      <c r="V852" t="str">
        <f t="shared" si="97"/>
        <v/>
      </c>
    </row>
    <row r="853" spans="1:22" x14ac:dyDescent="0.2">
      <c r="A853" t="s">
        <v>8508</v>
      </c>
      <c r="B853" t="s">
        <v>167</v>
      </c>
      <c r="C853">
        <v>69297779</v>
      </c>
      <c r="D853">
        <v>69297860</v>
      </c>
      <c r="E853">
        <v>82</v>
      </c>
      <c r="F853" t="s">
        <v>66</v>
      </c>
      <c r="G853" t="s">
        <v>454</v>
      </c>
      <c r="H853" t="s">
        <v>8509</v>
      </c>
      <c r="I853">
        <v>0</v>
      </c>
      <c r="J853">
        <v>0</v>
      </c>
      <c r="K853">
        <v>0</v>
      </c>
      <c r="L853">
        <v>0</v>
      </c>
      <c r="M853">
        <v>0</v>
      </c>
      <c r="N853">
        <v>0</v>
      </c>
      <c r="O853" t="str">
        <f t="shared" si="91"/>
        <v/>
      </c>
      <c r="P853">
        <f>IF(ISERROR(VLOOKUP(G853,Genes!$A$2:$A$749,1,0)),0,1)</f>
        <v>1</v>
      </c>
      <c r="Q853">
        <f t="shared" si="92"/>
        <v>0</v>
      </c>
      <c r="R853">
        <f t="shared" si="93"/>
        <v>0</v>
      </c>
      <c r="S853">
        <f t="shared" si="94"/>
        <v>0</v>
      </c>
      <c r="T853">
        <f t="shared" si="95"/>
        <v>18</v>
      </c>
      <c r="U853">
        <f t="shared" si="96"/>
        <v>0</v>
      </c>
      <c r="V853" t="str">
        <f t="shared" si="97"/>
        <v/>
      </c>
    </row>
    <row r="854" spans="1:22" x14ac:dyDescent="0.2">
      <c r="A854" t="s">
        <v>8510</v>
      </c>
      <c r="B854" t="s">
        <v>167</v>
      </c>
      <c r="C854">
        <v>69298886</v>
      </c>
      <c r="D854">
        <v>69298919</v>
      </c>
      <c r="E854">
        <v>34</v>
      </c>
      <c r="F854" t="s">
        <v>66</v>
      </c>
      <c r="G854" t="s">
        <v>454</v>
      </c>
      <c r="H854" t="s">
        <v>8511</v>
      </c>
      <c r="I854">
        <v>0</v>
      </c>
      <c r="J854">
        <v>0</v>
      </c>
      <c r="K854">
        <v>0</v>
      </c>
      <c r="L854">
        <v>0</v>
      </c>
      <c r="M854">
        <v>0</v>
      </c>
      <c r="N854">
        <v>0</v>
      </c>
      <c r="O854" t="str">
        <f t="shared" si="91"/>
        <v/>
      </c>
      <c r="P854">
        <f>IF(ISERROR(VLOOKUP(G854,Genes!$A$2:$A$749,1,0)),0,1)</f>
        <v>1</v>
      </c>
      <c r="Q854">
        <f t="shared" si="92"/>
        <v>0</v>
      </c>
      <c r="R854">
        <f t="shared" si="93"/>
        <v>0</v>
      </c>
      <c r="S854">
        <f t="shared" si="94"/>
        <v>0</v>
      </c>
      <c r="T854">
        <f t="shared" si="95"/>
        <v>19</v>
      </c>
      <c r="U854">
        <f t="shared" si="96"/>
        <v>0</v>
      </c>
      <c r="V854" t="str">
        <f t="shared" si="97"/>
        <v/>
      </c>
    </row>
    <row r="855" spans="1:22" x14ac:dyDescent="0.2">
      <c r="A855" t="s">
        <v>8512</v>
      </c>
      <c r="B855" t="s">
        <v>167</v>
      </c>
      <c r="C855">
        <v>69300154</v>
      </c>
      <c r="D855">
        <v>69300233</v>
      </c>
      <c r="E855">
        <v>80</v>
      </c>
      <c r="F855" t="s">
        <v>66</v>
      </c>
      <c r="G855" t="s">
        <v>454</v>
      </c>
      <c r="H855" t="s">
        <v>8513</v>
      </c>
      <c r="I855">
        <v>0</v>
      </c>
      <c r="J855">
        <v>0</v>
      </c>
      <c r="K855">
        <v>0</v>
      </c>
      <c r="L855">
        <v>0</v>
      </c>
      <c r="M855">
        <v>0</v>
      </c>
      <c r="N855">
        <v>0</v>
      </c>
      <c r="O855" t="str">
        <f t="shared" si="91"/>
        <v/>
      </c>
      <c r="P855">
        <f>IF(ISERROR(VLOOKUP(G855,Genes!$A$2:$A$749,1,0)),0,1)</f>
        <v>1</v>
      </c>
      <c r="Q855">
        <f t="shared" si="92"/>
        <v>0</v>
      </c>
      <c r="R855">
        <f t="shared" si="93"/>
        <v>0</v>
      </c>
      <c r="S855">
        <f t="shared" si="94"/>
        <v>0</v>
      </c>
      <c r="T855">
        <f t="shared" si="95"/>
        <v>20</v>
      </c>
      <c r="U855">
        <f t="shared" si="96"/>
        <v>0</v>
      </c>
      <c r="V855" t="str">
        <f t="shared" si="97"/>
        <v/>
      </c>
    </row>
    <row r="856" spans="1:22" x14ac:dyDescent="0.2">
      <c r="A856" t="s">
        <v>8514</v>
      </c>
      <c r="B856" t="s">
        <v>167</v>
      </c>
      <c r="C856">
        <v>69302722</v>
      </c>
      <c r="D856">
        <v>69302790</v>
      </c>
      <c r="E856">
        <v>69</v>
      </c>
      <c r="F856" t="s">
        <v>66</v>
      </c>
      <c r="G856" t="s">
        <v>454</v>
      </c>
      <c r="H856" t="s">
        <v>8515</v>
      </c>
      <c r="I856">
        <v>0</v>
      </c>
      <c r="J856">
        <v>0</v>
      </c>
      <c r="K856">
        <v>0</v>
      </c>
      <c r="L856">
        <v>0</v>
      </c>
      <c r="M856">
        <v>0</v>
      </c>
      <c r="N856">
        <v>0</v>
      </c>
      <c r="O856" t="str">
        <f t="shared" si="91"/>
        <v/>
      </c>
      <c r="P856">
        <f>IF(ISERROR(VLOOKUP(G856,Genes!$A$2:$A$749,1,0)),0,1)</f>
        <v>1</v>
      </c>
      <c r="Q856">
        <f t="shared" si="92"/>
        <v>0</v>
      </c>
      <c r="R856">
        <f t="shared" si="93"/>
        <v>0</v>
      </c>
      <c r="S856">
        <f t="shared" si="94"/>
        <v>0</v>
      </c>
      <c r="T856">
        <f t="shared" si="95"/>
        <v>21</v>
      </c>
      <c r="U856">
        <f t="shared" si="96"/>
        <v>0</v>
      </c>
      <c r="V856" t="str">
        <f t="shared" si="97"/>
        <v/>
      </c>
    </row>
    <row r="857" spans="1:22" x14ac:dyDescent="0.2">
      <c r="A857" t="s">
        <v>8516</v>
      </c>
      <c r="B857" t="s">
        <v>167</v>
      </c>
      <c r="C857">
        <v>69304540</v>
      </c>
      <c r="D857">
        <v>69304620</v>
      </c>
      <c r="E857">
        <v>81</v>
      </c>
      <c r="F857" t="s">
        <v>66</v>
      </c>
      <c r="G857" t="s">
        <v>454</v>
      </c>
      <c r="H857" t="s">
        <v>8517</v>
      </c>
      <c r="I857">
        <v>0</v>
      </c>
      <c r="J857">
        <v>0</v>
      </c>
      <c r="K857">
        <v>0</v>
      </c>
      <c r="L857">
        <v>0</v>
      </c>
      <c r="M857">
        <v>0</v>
      </c>
      <c r="N857">
        <v>0</v>
      </c>
      <c r="O857" t="str">
        <f t="shared" si="91"/>
        <v/>
      </c>
      <c r="P857">
        <f>IF(ISERROR(VLOOKUP(G857,Genes!$A$2:$A$749,1,0)),0,1)</f>
        <v>1</v>
      </c>
      <c r="Q857">
        <f t="shared" si="92"/>
        <v>0</v>
      </c>
      <c r="R857">
        <f t="shared" si="93"/>
        <v>0</v>
      </c>
      <c r="S857">
        <f t="shared" si="94"/>
        <v>0</v>
      </c>
      <c r="T857">
        <f t="shared" si="95"/>
        <v>22</v>
      </c>
      <c r="U857">
        <f t="shared" si="96"/>
        <v>0</v>
      </c>
      <c r="V857" t="str">
        <f t="shared" si="97"/>
        <v/>
      </c>
    </row>
    <row r="858" spans="1:22" x14ac:dyDescent="0.2">
      <c r="A858" t="s">
        <v>8518</v>
      </c>
      <c r="B858" t="s">
        <v>167</v>
      </c>
      <c r="C858">
        <v>69317991</v>
      </c>
      <c r="D858">
        <v>69318051</v>
      </c>
      <c r="E858">
        <v>61</v>
      </c>
      <c r="F858" t="s">
        <v>66</v>
      </c>
      <c r="G858" t="s">
        <v>454</v>
      </c>
      <c r="H858" t="s">
        <v>8519</v>
      </c>
      <c r="I858">
        <v>0</v>
      </c>
      <c r="J858">
        <v>0</v>
      </c>
      <c r="K858">
        <v>0</v>
      </c>
      <c r="L858">
        <v>0</v>
      </c>
      <c r="M858">
        <v>0</v>
      </c>
      <c r="N858">
        <v>0</v>
      </c>
      <c r="O858" t="str">
        <f t="shared" si="91"/>
        <v>ANTXR1</v>
      </c>
      <c r="P858">
        <f>IF(ISERROR(VLOOKUP(G858,Genes!$A$2:$A$749,1,0)),0,1)</f>
        <v>1</v>
      </c>
      <c r="Q858">
        <f t="shared" si="92"/>
        <v>0</v>
      </c>
      <c r="R858">
        <f t="shared" si="93"/>
        <v>0</v>
      </c>
      <c r="S858">
        <f t="shared" si="94"/>
        <v>0</v>
      </c>
      <c r="T858">
        <f t="shared" si="95"/>
        <v>23</v>
      </c>
      <c r="U858">
        <f t="shared" si="96"/>
        <v>1</v>
      </c>
      <c r="V858">
        <f t="shared" si="97"/>
        <v>0</v>
      </c>
    </row>
    <row r="859" spans="1:22" x14ac:dyDescent="0.2">
      <c r="A859" t="s">
        <v>8520</v>
      </c>
      <c r="B859" t="s">
        <v>83</v>
      </c>
      <c r="C859">
        <v>15872811</v>
      </c>
      <c r="D859">
        <v>15872936</v>
      </c>
      <c r="E859">
        <v>126</v>
      </c>
      <c r="F859" t="s">
        <v>74</v>
      </c>
      <c r="G859" t="s">
        <v>461</v>
      </c>
      <c r="H859" t="s">
        <v>8521</v>
      </c>
      <c r="I859">
        <v>0</v>
      </c>
      <c r="J859">
        <v>0</v>
      </c>
      <c r="K859">
        <v>0</v>
      </c>
      <c r="L859">
        <v>0</v>
      </c>
      <c r="M859">
        <v>0</v>
      </c>
      <c r="N859">
        <v>0</v>
      </c>
      <c r="O859" t="str">
        <f t="shared" si="91"/>
        <v/>
      </c>
      <c r="P859">
        <f>IF(ISERROR(VLOOKUP(G859,Genes!$A$2:$A$749,1,0)),0,1)</f>
        <v>1</v>
      </c>
      <c r="Q859">
        <f t="shared" si="92"/>
        <v>1</v>
      </c>
      <c r="R859">
        <f t="shared" si="93"/>
        <v>0</v>
      </c>
      <c r="S859">
        <f t="shared" si="94"/>
        <v>0</v>
      </c>
      <c r="T859">
        <f t="shared" si="95"/>
        <v>1</v>
      </c>
      <c r="U859">
        <f t="shared" si="96"/>
        <v>0</v>
      </c>
      <c r="V859" t="str">
        <f t="shared" si="97"/>
        <v/>
      </c>
    </row>
    <row r="860" spans="1:22" x14ac:dyDescent="0.2">
      <c r="A860" t="s">
        <v>8522</v>
      </c>
      <c r="B860" t="s">
        <v>83</v>
      </c>
      <c r="C860">
        <v>15870469</v>
      </c>
      <c r="D860">
        <v>15870647</v>
      </c>
      <c r="E860">
        <v>179</v>
      </c>
      <c r="F860" t="s">
        <v>74</v>
      </c>
      <c r="G860" t="s">
        <v>461</v>
      </c>
      <c r="H860" t="s">
        <v>8523</v>
      </c>
      <c r="I860">
        <v>3</v>
      </c>
      <c r="J860">
        <v>1</v>
      </c>
      <c r="K860">
        <v>2</v>
      </c>
      <c r="L860">
        <v>0</v>
      </c>
      <c r="M860">
        <v>0</v>
      </c>
      <c r="N860">
        <v>0</v>
      </c>
      <c r="O860" t="str">
        <f t="shared" si="91"/>
        <v/>
      </c>
      <c r="P860">
        <f>IF(ISERROR(VLOOKUP(G860,Genes!$A$2:$A$749,1,0)),0,1)</f>
        <v>1</v>
      </c>
      <c r="Q860">
        <f t="shared" si="92"/>
        <v>0</v>
      </c>
      <c r="R860">
        <f t="shared" si="93"/>
        <v>1</v>
      </c>
      <c r="S860">
        <f t="shared" si="94"/>
        <v>1</v>
      </c>
      <c r="T860">
        <f t="shared" si="95"/>
        <v>2</v>
      </c>
      <c r="U860">
        <f t="shared" si="96"/>
        <v>0</v>
      </c>
      <c r="V860" t="str">
        <f t="shared" si="97"/>
        <v/>
      </c>
    </row>
    <row r="861" spans="1:22" x14ac:dyDescent="0.2">
      <c r="A861" t="s">
        <v>8524</v>
      </c>
      <c r="B861" t="s">
        <v>83</v>
      </c>
      <c r="C861">
        <v>15864026</v>
      </c>
      <c r="D861">
        <v>15864134</v>
      </c>
      <c r="E861">
        <v>109</v>
      </c>
      <c r="F861" t="s">
        <v>74</v>
      </c>
      <c r="G861" t="s">
        <v>461</v>
      </c>
      <c r="H861" t="s">
        <v>8525</v>
      </c>
      <c r="I861">
        <v>2</v>
      </c>
      <c r="J861">
        <v>0</v>
      </c>
      <c r="K861">
        <v>2</v>
      </c>
      <c r="L861">
        <v>0</v>
      </c>
      <c r="M861">
        <v>0</v>
      </c>
      <c r="N861">
        <v>0</v>
      </c>
      <c r="O861" t="str">
        <f t="shared" si="91"/>
        <v/>
      </c>
      <c r="P861">
        <f>IF(ISERROR(VLOOKUP(G861,Genes!$A$2:$A$749,1,0)),0,1)</f>
        <v>1</v>
      </c>
      <c r="Q861">
        <f t="shared" si="92"/>
        <v>0</v>
      </c>
      <c r="R861">
        <f t="shared" si="93"/>
        <v>1</v>
      </c>
      <c r="S861">
        <f t="shared" si="94"/>
        <v>2</v>
      </c>
      <c r="T861">
        <f t="shared" si="95"/>
        <v>3</v>
      </c>
      <c r="U861">
        <f t="shared" si="96"/>
        <v>0</v>
      </c>
      <c r="V861" t="str">
        <f t="shared" si="97"/>
        <v/>
      </c>
    </row>
    <row r="862" spans="1:22" x14ac:dyDescent="0.2">
      <c r="A862" t="s">
        <v>8526</v>
      </c>
      <c r="B862" t="s">
        <v>83</v>
      </c>
      <c r="C862">
        <v>15863502</v>
      </c>
      <c r="D862">
        <v>15863639</v>
      </c>
      <c r="E862">
        <v>138</v>
      </c>
      <c r="F862" t="s">
        <v>74</v>
      </c>
      <c r="G862" t="s">
        <v>461</v>
      </c>
      <c r="H862" t="s">
        <v>8527</v>
      </c>
      <c r="I862">
        <v>3</v>
      </c>
      <c r="J862">
        <v>0</v>
      </c>
      <c r="K862">
        <v>2</v>
      </c>
      <c r="L862">
        <v>1</v>
      </c>
      <c r="M862">
        <v>0</v>
      </c>
      <c r="N862">
        <v>0</v>
      </c>
      <c r="O862" t="str">
        <f t="shared" si="91"/>
        <v/>
      </c>
      <c r="P862">
        <f>IF(ISERROR(VLOOKUP(G862,Genes!$A$2:$A$749,1,0)),0,1)</f>
        <v>1</v>
      </c>
      <c r="Q862">
        <f t="shared" si="92"/>
        <v>0</v>
      </c>
      <c r="R862">
        <f t="shared" si="93"/>
        <v>1</v>
      </c>
      <c r="S862">
        <f t="shared" si="94"/>
        <v>3</v>
      </c>
      <c r="T862">
        <f t="shared" si="95"/>
        <v>4</v>
      </c>
      <c r="U862">
        <f t="shared" si="96"/>
        <v>0</v>
      </c>
      <c r="V862" t="str">
        <f t="shared" si="97"/>
        <v/>
      </c>
    </row>
    <row r="863" spans="1:22" x14ac:dyDescent="0.2">
      <c r="A863" t="s">
        <v>8528</v>
      </c>
      <c r="B863" t="s">
        <v>83</v>
      </c>
      <c r="C863">
        <v>15851630</v>
      </c>
      <c r="D863">
        <v>15851647</v>
      </c>
      <c r="E863">
        <v>18</v>
      </c>
      <c r="F863" t="s">
        <v>74</v>
      </c>
      <c r="G863" t="s">
        <v>461</v>
      </c>
      <c r="H863" t="s">
        <v>8529</v>
      </c>
      <c r="I863">
        <v>0</v>
      </c>
      <c r="J863">
        <v>0</v>
      </c>
      <c r="K863">
        <v>0</v>
      </c>
      <c r="L863">
        <v>0</v>
      </c>
      <c r="M863">
        <v>0</v>
      </c>
      <c r="N863">
        <v>0</v>
      </c>
      <c r="O863" t="str">
        <f t="shared" si="91"/>
        <v/>
      </c>
      <c r="P863">
        <f>IF(ISERROR(VLOOKUP(G863,Genes!$A$2:$A$749,1,0)),0,1)</f>
        <v>1</v>
      </c>
      <c r="Q863">
        <f t="shared" si="92"/>
        <v>0</v>
      </c>
      <c r="R863">
        <f t="shared" si="93"/>
        <v>0</v>
      </c>
      <c r="S863">
        <f t="shared" si="94"/>
        <v>3</v>
      </c>
      <c r="T863">
        <f t="shared" si="95"/>
        <v>5</v>
      </c>
      <c r="U863">
        <f t="shared" si="96"/>
        <v>0</v>
      </c>
      <c r="V863" t="str">
        <f t="shared" si="97"/>
        <v/>
      </c>
    </row>
    <row r="864" spans="1:22" x14ac:dyDescent="0.2">
      <c r="A864" t="s">
        <v>8530</v>
      </c>
      <c r="B864" t="s">
        <v>83</v>
      </c>
      <c r="C864">
        <v>15851074</v>
      </c>
      <c r="D864">
        <v>15851130</v>
      </c>
      <c r="E864">
        <v>57</v>
      </c>
      <c r="F864" t="s">
        <v>74</v>
      </c>
      <c r="G864" t="s">
        <v>461</v>
      </c>
      <c r="H864" t="s">
        <v>8531</v>
      </c>
      <c r="I864">
        <v>2</v>
      </c>
      <c r="J864">
        <v>2</v>
      </c>
      <c r="K864">
        <v>0</v>
      </c>
      <c r="L864">
        <v>0</v>
      </c>
      <c r="M864">
        <v>0</v>
      </c>
      <c r="N864">
        <v>0</v>
      </c>
      <c r="O864" t="str">
        <f t="shared" si="91"/>
        <v/>
      </c>
      <c r="P864">
        <f>IF(ISERROR(VLOOKUP(G864,Genes!$A$2:$A$749,1,0)),0,1)</f>
        <v>1</v>
      </c>
      <c r="Q864">
        <f t="shared" si="92"/>
        <v>0</v>
      </c>
      <c r="R864">
        <f t="shared" si="93"/>
        <v>1</v>
      </c>
      <c r="S864">
        <f t="shared" si="94"/>
        <v>4</v>
      </c>
      <c r="T864">
        <f t="shared" si="95"/>
        <v>6</v>
      </c>
      <c r="U864">
        <f t="shared" si="96"/>
        <v>0</v>
      </c>
      <c r="V864" t="str">
        <f t="shared" si="97"/>
        <v/>
      </c>
    </row>
    <row r="865" spans="1:22" x14ac:dyDescent="0.2">
      <c r="A865" t="s">
        <v>8532</v>
      </c>
      <c r="B865" t="s">
        <v>83</v>
      </c>
      <c r="C865">
        <v>15849656</v>
      </c>
      <c r="D865">
        <v>15849691</v>
      </c>
      <c r="E865">
        <v>36</v>
      </c>
      <c r="F865" t="s">
        <v>74</v>
      </c>
      <c r="G865" t="s">
        <v>461</v>
      </c>
      <c r="H865" t="s">
        <v>8533</v>
      </c>
      <c r="I865">
        <v>2</v>
      </c>
      <c r="J865">
        <v>2</v>
      </c>
      <c r="K865">
        <v>0</v>
      </c>
      <c r="L865">
        <v>0</v>
      </c>
      <c r="M865">
        <v>0</v>
      </c>
      <c r="N865">
        <v>0</v>
      </c>
      <c r="O865" t="str">
        <f t="shared" si="91"/>
        <v/>
      </c>
      <c r="P865">
        <f>IF(ISERROR(VLOOKUP(G865,Genes!$A$2:$A$749,1,0)),0,1)</f>
        <v>1</v>
      </c>
      <c r="Q865">
        <f t="shared" si="92"/>
        <v>0</v>
      </c>
      <c r="R865">
        <f t="shared" si="93"/>
        <v>1</v>
      </c>
      <c r="S865">
        <f t="shared" si="94"/>
        <v>5</v>
      </c>
      <c r="T865">
        <f t="shared" si="95"/>
        <v>7</v>
      </c>
      <c r="U865">
        <f t="shared" si="96"/>
        <v>0</v>
      </c>
      <c r="V865" t="str">
        <f t="shared" si="97"/>
        <v/>
      </c>
    </row>
    <row r="866" spans="1:22" x14ac:dyDescent="0.2">
      <c r="A866" t="s">
        <v>8534</v>
      </c>
      <c r="B866" t="s">
        <v>83</v>
      </c>
      <c r="C866">
        <v>15846315</v>
      </c>
      <c r="D866">
        <v>15846323</v>
      </c>
      <c r="E866">
        <v>9</v>
      </c>
      <c r="F866" t="s">
        <v>74</v>
      </c>
      <c r="G866" t="s">
        <v>461</v>
      </c>
      <c r="H866" t="s">
        <v>8535</v>
      </c>
      <c r="I866">
        <v>0</v>
      </c>
      <c r="J866">
        <v>0</v>
      </c>
      <c r="K866">
        <v>0</v>
      </c>
      <c r="L866">
        <v>0</v>
      </c>
      <c r="M866">
        <v>0</v>
      </c>
      <c r="N866">
        <v>0</v>
      </c>
      <c r="O866" t="str">
        <f t="shared" si="91"/>
        <v/>
      </c>
      <c r="P866">
        <f>IF(ISERROR(VLOOKUP(G866,Genes!$A$2:$A$749,1,0)),0,1)</f>
        <v>1</v>
      </c>
      <c r="Q866">
        <f t="shared" si="92"/>
        <v>0</v>
      </c>
      <c r="R866">
        <f t="shared" si="93"/>
        <v>0</v>
      </c>
      <c r="S866">
        <f t="shared" si="94"/>
        <v>5</v>
      </c>
      <c r="T866">
        <f t="shared" si="95"/>
        <v>8</v>
      </c>
      <c r="U866">
        <f t="shared" si="96"/>
        <v>0</v>
      </c>
      <c r="V866" t="str">
        <f t="shared" si="97"/>
        <v/>
      </c>
    </row>
    <row r="867" spans="1:22" x14ac:dyDescent="0.2">
      <c r="A867" t="s">
        <v>8536</v>
      </c>
      <c r="B867" t="s">
        <v>83</v>
      </c>
      <c r="C867">
        <v>15845448</v>
      </c>
      <c r="D867">
        <v>15845495</v>
      </c>
      <c r="E867">
        <v>48</v>
      </c>
      <c r="F867" t="s">
        <v>74</v>
      </c>
      <c r="G867" t="s">
        <v>461</v>
      </c>
      <c r="H867" t="s">
        <v>8537</v>
      </c>
      <c r="I867">
        <v>2</v>
      </c>
      <c r="J867">
        <v>2</v>
      </c>
      <c r="K867">
        <v>0</v>
      </c>
      <c r="L867">
        <v>0</v>
      </c>
      <c r="M867">
        <v>0</v>
      </c>
      <c r="N867">
        <v>0</v>
      </c>
      <c r="O867" t="str">
        <f t="shared" si="91"/>
        <v>AP1S2</v>
      </c>
      <c r="P867">
        <f>IF(ISERROR(VLOOKUP(G867,Genes!$A$2:$A$749,1,0)),0,1)</f>
        <v>1</v>
      </c>
      <c r="Q867">
        <f t="shared" si="92"/>
        <v>0</v>
      </c>
      <c r="R867">
        <f t="shared" si="93"/>
        <v>1</v>
      </c>
      <c r="S867">
        <f t="shared" si="94"/>
        <v>6</v>
      </c>
      <c r="T867">
        <f t="shared" si="95"/>
        <v>9</v>
      </c>
      <c r="U867">
        <f t="shared" si="96"/>
        <v>1</v>
      </c>
      <c r="V867">
        <f t="shared" si="97"/>
        <v>0.66666666666666663</v>
      </c>
    </row>
    <row r="868" spans="1:22" x14ac:dyDescent="0.2">
      <c r="A868" t="s">
        <v>8538</v>
      </c>
      <c r="B868" t="s">
        <v>439</v>
      </c>
      <c r="C868">
        <v>77590276</v>
      </c>
      <c r="D868">
        <v>77590403</v>
      </c>
      <c r="E868">
        <v>128</v>
      </c>
      <c r="F868" t="s">
        <v>74</v>
      </c>
      <c r="G868" t="s">
        <v>468</v>
      </c>
      <c r="H868" t="s">
        <v>8539</v>
      </c>
      <c r="I868">
        <v>3</v>
      </c>
      <c r="J868">
        <v>1</v>
      </c>
      <c r="K868">
        <v>2</v>
      </c>
      <c r="L868">
        <v>0</v>
      </c>
      <c r="M868">
        <v>0</v>
      </c>
      <c r="N868">
        <v>0</v>
      </c>
      <c r="O868" t="str">
        <f t="shared" si="91"/>
        <v/>
      </c>
      <c r="P868">
        <f>IF(ISERROR(VLOOKUP(G868,Genes!$A$2:$A$749,1,0)),0,1)</f>
        <v>1</v>
      </c>
      <c r="Q868">
        <f t="shared" si="92"/>
        <v>1</v>
      </c>
      <c r="R868">
        <f t="shared" si="93"/>
        <v>1</v>
      </c>
      <c r="S868">
        <f t="shared" si="94"/>
        <v>1</v>
      </c>
      <c r="T868">
        <f t="shared" si="95"/>
        <v>1</v>
      </c>
      <c r="U868">
        <f t="shared" si="96"/>
        <v>0</v>
      </c>
      <c r="V868" t="str">
        <f t="shared" si="97"/>
        <v/>
      </c>
    </row>
    <row r="869" spans="1:22" x14ac:dyDescent="0.2">
      <c r="A869" t="s">
        <v>8540</v>
      </c>
      <c r="B869" t="s">
        <v>439</v>
      </c>
      <c r="C869">
        <v>77473163</v>
      </c>
      <c r="D869">
        <v>77473260</v>
      </c>
      <c r="E869">
        <v>98</v>
      </c>
      <c r="F869" t="s">
        <v>74</v>
      </c>
      <c r="G869" t="s">
        <v>468</v>
      </c>
      <c r="H869" t="s">
        <v>8541</v>
      </c>
      <c r="I869">
        <v>2</v>
      </c>
      <c r="J869">
        <v>0</v>
      </c>
      <c r="K869">
        <v>2</v>
      </c>
      <c r="L869">
        <v>0</v>
      </c>
      <c r="M869">
        <v>0</v>
      </c>
      <c r="N869">
        <v>0</v>
      </c>
      <c r="O869" t="str">
        <f t="shared" si="91"/>
        <v/>
      </c>
      <c r="P869">
        <f>IF(ISERROR(VLOOKUP(G869,Genes!$A$2:$A$749,1,0)),0,1)</f>
        <v>1</v>
      </c>
      <c r="Q869">
        <f t="shared" si="92"/>
        <v>0</v>
      </c>
      <c r="R869">
        <f t="shared" si="93"/>
        <v>1</v>
      </c>
      <c r="S869">
        <f t="shared" si="94"/>
        <v>2</v>
      </c>
      <c r="T869">
        <f t="shared" si="95"/>
        <v>2</v>
      </c>
      <c r="U869">
        <f t="shared" si="96"/>
        <v>0</v>
      </c>
      <c r="V869" t="str">
        <f t="shared" si="97"/>
        <v/>
      </c>
    </row>
    <row r="870" spans="1:22" x14ac:dyDescent="0.2">
      <c r="A870" t="s">
        <v>8542</v>
      </c>
      <c r="B870" t="s">
        <v>439</v>
      </c>
      <c r="C870">
        <v>77471608</v>
      </c>
      <c r="D870">
        <v>77471662</v>
      </c>
      <c r="E870">
        <v>55</v>
      </c>
      <c r="F870" t="s">
        <v>74</v>
      </c>
      <c r="G870" t="s">
        <v>468</v>
      </c>
      <c r="H870" t="s">
        <v>8543</v>
      </c>
      <c r="I870">
        <v>4</v>
      </c>
      <c r="J870">
        <v>2</v>
      </c>
      <c r="K870">
        <v>0</v>
      </c>
      <c r="L870">
        <v>0</v>
      </c>
      <c r="M870">
        <v>1</v>
      </c>
      <c r="N870">
        <v>1</v>
      </c>
      <c r="O870" t="str">
        <f t="shared" si="91"/>
        <v/>
      </c>
      <c r="P870">
        <f>IF(ISERROR(VLOOKUP(G870,Genes!$A$2:$A$749,1,0)),0,1)</f>
        <v>1</v>
      </c>
      <c r="Q870">
        <f t="shared" si="92"/>
        <v>0</v>
      </c>
      <c r="R870">
        <f t="shared" si="93"/>
        <v>1</v>
      </c>
      <c r="S870">
        <f t="shared" si="94"/>
        <v>3</v>
      </c>
      <c r="T870">
        <f t="shared" si="95"/>
        <v>3</v>
      </c>
      <c r="U870">
        <f t="shared" si="96"/>
        <v>0</v>
      </c>
      <c r="V870" t="str">
        <f t="shared" si="97"/>
        <v/>
      </c>
    </row>
    <row r="871" spans="1:22" x14ac:dyDescent="0.2">
      <c r="A871" t="s">
        <v>8544</v>
      </c>
      <c r="B871" t="s">
        <v>439</v>
      </c>
      <c r="C871">
        <v>77471450</v>
      </c>
      <c r="D871">
        <v>77471521</v>
      </c>
      <c r="E871">
        <v>72</v>
      </c>
      <c r="F871" t="s">
        <v>74</v>
      </c>
      <c r="G871" t="s">
        <v>468</v>
      </c>
      <c r="H871" t="s">
        <v>8545</v>
      </c>
      <c r="I871">
        <v>4</v>
      </c>
      <c r="J871">
        <v>0</v>
      </c>
      <c r="K871">
        <v>2</v>
      </c>
      <c r="L871">
        <v>0</v>
      </c>
      <c r="M871">
        <v>1</v>
      </c>
      <c r="N871">
        <v>1</v>
      </c>
      <c r="O871" t="str">
        <f t="shared" si="91"/>
        <v/>
      </c>
      <c r="P871">
        <f>IF(ISERROR(VLOOKUP(G871,Genes!$A$2:$A$749,1,0)),0,1)</f>
        <v>1</v>
      </c>
      <c r="Q871">
        <f t="shared" si="92"/>
        <v>0</v>
      </c>
      <c r="R871">
        <f t="shared" si="93"/>
        <v>1</v>
      </c>
      <c r="S871">
        <f t="shared" si="94"/>
        <v>4</v>
      </c>
      <c r="T871">
        <f t="shared" si="95"/>
        <v>4</v>
      </c>
      <c r="U871">
        <f t="shared" si="96"/>
        <v>0</v>
      </c>
      <c r="V871" t="str">
        <f t="shared" si="97"/>
        <v/>
      </c>
    </row>
    <row r="872" spans="1:22" x14ac:dyDescent="0.2">
      <c r="A872" t="s">
        <v>8546</v>
      </c>
      <c r="B872" t="s">
        <v>439</v>
      </c>
      <c r="C872">
        <v>77461434</v>
      </c>
      <c r="D872">
        <v>77461496</v>
      </c>
      <c r="E872">
        <v>63</v>
      </c>
      <c r="F872" t="s">
        <v>74</v>
      </c>
      <c r="G872" t="s">
        <v>468</v>
      </c>
      <c r="H872" t="s">
        <v>8547</v>
      </c>
      <c r="I872">
        <v>2</v>
      </c>
      <c r="J872">
        <v>0</v>
      </c>
      <c r="K872">
        <v>2</v>
      </c>
      <c r="L872">
        <v>0</v>
      </c>
      <c r="M872">
        <v>0</v>
      </c>
      <c r="N872">
        <v>0</v>
      </c>
      <c r="O872" t="str">
        <f t="shared" si="91"/>
        <v/>
      </c>
      <c r="P872">
        <f>IF(ISERROR(VLOOKUP(G872,Genes!$A$2:$A$749,1,0)),0,1)</f>
        <v>1</v>
      </c>
      <c r="Q872">
        <f t="shared" si="92"/>
        <v>0</v>
      </c>
      <c r="R872">
        <f t="shared" si="93"/>
        <v>1</v>
      </c>
      <c r="S872">
        <f t="shared" si="94"/>
        <v>5</v>
      </c>
      <c r="T872">
        <f t="shared" si="95"/>
        <v>5</v>
      </c>
      <c r="U872">
        <f t="shared" si="96"/>
        <v>0</v>
      </c>
      <c r="V872" t="str">
        <f t="shared" si="97"/>
        <v/>
      </c>
    </row>
    <row r="873" spans="1:22" x14ac:dyDescent="0.2">
      <c r="A873" t="s">
        <v>8548</v>
      </c>
      <c r="B873" t="s">
        <v>439</v>
      </c>
      <c r="C873">
        <v>77458643</v>
      </c>
      <c r="D873">
        <v>77458775</v>
      </c>
      <c r="E873">
        <v>133</v>
      </c>
      <c r="F873" t="s">
        <v>74</v>
      </c>
      <c r="G873" t="s">
        <v>468</v>
      </c>
      <c r="H873" t="s">
        <v>8549</v>
      </c>
      <c r="I873">
        <v>3</v>
      </c>
      <c r="J873">
        <v>1</v>
      </c>
      <c r="K873">
        <v>2</v>
      </c>
      <c r="L873">
        <v>0</v>
      </c>
      <c r="M873">
        <v>0</v>
      </c>
      <c r="N873">
        <v>0</v>
      </c>
      <c r="O873" t="str">
        <f t="shared" si="91"/>
        <v/>
      </c>
      <c r="P873">
        <f>IF(ISERROR(VLOOKUP(G873,Genes!$A$2:$A$749,1,0)),0,1)</f>
        <v>1</v>
      </c>
      <c r="Q873">
        <f t="shared" si="92"/>
        <v>0</v>
      </c>
      <c r="R873">
        <f t="shared" si="93"/>
        <v>1</v>
      </c>
      <c r="S873">
        <f t="shared" si="94"/>
        <v>6</v>
      </c>
      <c r="T873">
        <f t="shared" si="95"/>
        <v>6</v>
      </c>
      <c r="U873">
        <f t="shared" si="96"/>
        <v>0</v>
      </c>
      <c r="V873" t="str">
        <f t="shared" si="97"/>
        <v/>
      </c>
    </row>
    <row r="874" spans="1:22" x14ac:dyDescent="0.2">
      <c r="A874" t="s">
        <v>8550</v>
      </c>
      <c r="B874" t="s">
        <v>439</v>
      </c>
      <c r="C874">
        <v>77452082</v>
      </c>
      <c r="D874">
        <v>77452191</v>
      </c>
      <c r="E874">
        <v>110</v>
      </c>
      <c r="F874" t="s">
        <v>74</v>
      </c>
      <c r="G874" t="s">
        <v>468</v>
      </c>
      <c r="H874" t="s">
        <v>8551</v>
      </c>
      <c r="I874">
        <v>2</v>
      </c>
      <c r="J874">
        <v>0</v>
      </c>
      <c r="K874">
        <v>2</v>
      </c>
      <c r="L874">
        <v>0</v>
      </c>
      <c r="M874">
        <v>0</v>
      </c>
      <c r="N874">
        <v>0</v>
      </c>
      <c r="O874" t="str">
        <f t="shared" si="91"/>
        <v/>
      </c>
      <c r="P874">
        <f>IF(ISERROR(VLOOKUP(G874,Genes!$A$2:$A$749,1,0)),0,1)</f>
        <v>1</v>
      </c>
      <c r="Q874">
        <f t="shared" si="92"/>
        <v>0</v>
      </c>
      <c r="R874">
        <f t="shared" si="93"/>
        <v>1</v>
      </c>
      <c r="S874">
        <f t="shared" si="94"/>
        <v>7</v>
      </c>
      <c r="T874">
        <f t="shared" si="95"/>
        <v>7</v>
      </c>
      <c r="U874">
        <f t="shared" si="96"/>
        <v>0</v>
      </c>
      <c r="V874" t="str">
        <f t="shared" si="97"/>
        <v/>
      </c>
    </row>
    <row r="875" spans="1:22" x14ac:dyDescent="0.2">
      <c r="A875" t="s">
        <v>8552</v>
      </c>
      <c r="B875" t="s">
        <v>439</v>
      </c>
      <c r="C875">
        <v>77436967</v>
      </c>
      <c r="D875">
        <v>77437143</v>
      </c>
      <c r="E875">
        <v>177</v>
      </c>
      <c r="F875" t="s">
        <v>74</v>
      </c>
      <c r="G875" t="s">
        <v>468</v>
      </c>
      <c r="H875" t="s">
        <v>8553</v>
      </c>
      <c r="I875">
        <v>3</v>
      </c>
      <c r="J875">
        <v>1</v>
      </c>
      <c r="K875">
        <v>2</v>
      </c>
      <c r="L875">
        <v>0</v>
      </c>
      <c r="M875">
        <v>0</v>
      </c>
      <c r="N875">
        <v>0</v>
      </c>
      <c r="O875" t="str">
        <f t="shared" si="91"/>
        <v/>
      </c>
      <c r="P875">
        <f>IF(ISERROR(VLOOKUP(G875,Genes!$A$2:$A$749,1,0)),0,1)</f>
        <v>1</v>
      </c>
      <c r="Q875">
        <f t="shared" si="92"/>
        <v>0</v>
      </c>
      <c r="R875">
        <f t="shared" si="93"/>
        <v>1</v>
      </c>
      <c r="S875">
        <f t="shared" si="94"/>
        <v>8</v>
      </c>
      <c r="T875">
        <f t="shared" si="95"/>
        <v>8</v>
      </c>
      <c r="U875">
        <f t="shared" si="96"/>
        <v>0</v>
      </c>
      <c r="V875" t="str">
        <f t="shared" si="97"/>
        <v/>
      </c>
    </row>
    <row r="876" spans="1:22" x14ac:dyDescent="0.2">
      <c r="A876" t="s">
        <v>8554</v>
      </c>
      <c r="B876" t="s">
        <v>439</v>
      </c>
      <c r="C876">
        <v>77424945</v>
      </c>
      <c r="D876">
        <v>77425131</v>
      </c>
      <c r="E876">
        <v>187</v>
      </c>
      <c r="F876" t="s">
        <v>74</v>
      </c>
      <c r="G876" t="s">
        <v>468</v>
      </c>
      <c r="H876" t="s">
        <v>8555</v>
      </c>
      <c r="I876">
        <v>3</v>
      </c>
      <c r="J876">
        <v>1</v>
      </c>
      <c r="K876">
        <v>2</v>
      </c>
      <c r="L876">
        <v>0</v>
      </c>
      <c r="M876">
        <v>0</v>
      </c>
      <c r="N876">
        <v>0</v>
      </c>
      <c r="O876" t="str">
        <f t="shared" si="91"/>
        <v/>
      </c>
      <c r="P876">
        <f>IF(ISERROR(VLOOKUP(G876,Genes!$A$2:$A$749,1,0)),0,1)</f>
        <v>1</v>
      </c>
      <c r="Q876">
        <f t="shared" si="92"/>
        <v>0</v>
      </c>
      <c r="R876">
        <f t="shared" si="93"/>
        <v>1</v>
      </c>
      <c r="S876">
        <f t="shared" si="94"/>
        <v>9</v>
      </c>
      <c r="T876">
        <f t="shared" si="95"/>
        <v>9</v>
      </c>
      <c r="U876">
        <f t="shared" si="96"/>
        <v>0</v>
      </c>
      <c r="V876" t="str">
        <f t="shared" si="97"/>
        <v/>
      </c>
    </row>
    <row r="877" spans="1:22" x14ac:dyDescent="0.2">
      <c r="A877" t="s">
        <v>8556</v>
      </c>
      <c r="B877" t="s">
        <v>439</v>
      </c>
      <c r="C877">
        <v>77423854</v>
      </c>
      <c r="D877">
        <v>77423984</v>
      </c>
      <c r="E877">
        <v>131</v>
      </c>
      <c r="F877" t="s">
        <v>74</v>
      </c>
      <c r="G877" t="s">
        <v>468</v>
      </c>
      <c r="H877" t="s">
        <v>8557</v>
      </c>
      <c r="I877">
        <v>3</v>
      </c>
      <c r="J877">
        <v>1</v>
      </c>
      <c r="K877">
        <v>2</v>
      </c>
      <c r="L877">
        <v>0</v>
      </c>
      <c r="M877">
        <v>0</v>
      </c>
      <c r="N877">
        <v>0</v>
      </c>
      <c r="O877" t="str">
        <f t="shared" si="91"/>
        <v/>
      </c>
      <c r="P877">
        <f>IF(ISERROR(VLOOKUP(G877,Genes!$A$2:$A$749,1,0)),0,1)</f>
        <v>1</v>
      </c>
      <c r="Q877">
        <f t="shared" si="92"/>
        <v>0</v>
      </c>
      <c r="R877">
        <f t="shared" si="93"/>
        <v>1</v>
      </c>
      <c r="S877">
        <f t="shared" si="94"/>
        <v>10</v>
      </c>
      <c r="T877">
        <f t="shared" si="95"/>
        <v>10</v>
      </c>
      <c r="U877">
        <f t="shared" si="96"/>
        <v>0</v>
      </c>
      <c r="V877" t="str">
        <f t="shared" si="97"/>
        <v/>
      </c>
    </row>
    <row r="878" spans="1:22" x14ac:dyDescent="0.2">
      <c r="A878" t="s">
        <v>8558</v>
      </c>
      <c r="B878" t="s">
        <v>439</v>
      </c>
      <c r="C878">
        <v>77411950</v>
      </c>
      <c r="D878">
        <v>77412058</v>
      </c>
      <c r="E878">
        <v>109</v>
      </c>
      <c r="F878" t="s">
        <v>74</v>
      </c>
      <c r="G878" t="s">
        <v>468</v>
      </c>
      <c r="H878" t="s">
        <v>8559</v>
      </c>
      <c r="I878">
        <v>4</v>
      </c>
      <c r="J878">
        <v>0</v>
      </c>
      <c r="K878">
        <v>2</v>
      </c>
      <c r="L878">
        <v>0</v>
      </c>
      <c r="M878">
        <v>1</v>
      </c>
      <c r="N878">
        <v>1</v>
      </c>
      <c r="O878" t="str">
        <f t="shared" si="91"/>
        <v/>
      </c>
      <c r="P878">
        <f>IF(ISERROR(VLOOKUP(G878,Genes!$A$2:$A$749,1,0)),0,1)</f>
        <v>1</v>
      </c>
      <c r="Q878">
        <f t="shared" si="92"/>
        <v>0</v>
      </c>
      <c r="R878">
        <f t="shared" si="93"/>
        <v>1</v>
      </c>
      <c r="S878">
        <f t="shared" si="94"/>
        <v>11</v>
      </c>
      <c r="T878">
        <f t="shared" si="95"/>
        <v>11</v>
      </c>
      <c r="U878">
        <f t="shared" si="96"/>
        <v>0</v>
      </c>
      <c r="V878" t="str">
        <f t="shared" si="97"/>
        <v/>
      </c>
    </row>
    <row r="879" spans="1:22" x14ac:dyDescent="0.2">
      <c r="A879" t="s">
        <v>8560</v>
      </c>
      <c r="B879" t="s">
        <v>439</v>
      </c>
      <c r="C879">
        <v>77563344</v>
      </c>
      <c r="D879">
        <v>77563419</v>
      </c>
      <c r="E879">
        <v>76</v>
      </c>
      <c r="F879" t="s">
        <v>74</v>
      </c>
      <c r="G879" t="s">
        <v>468</v>
      </c>
      <c r="H879" t="s">
        <v>8561</v>
      </c>
      <c r="I879">
        <v>2</v>
      </c>
      <c r="J879">
        <v>0</v>
      </c>
      <c r="K879">
        <v>2</v>
      </c>
      <c r="L879">
        <v>0</v>
      </c>
      <c r="M879">
        <v>0</v>
      </c>
      <c r="N879">
        <v>0</v>
      </c>
      <c r="O879" t="str">
        <f t="shared" si="91"/>
        <v/>
      </c>
      <c r="P879">
        <f>IF(ISERROR(VLOOKUP(G879,Genes!$A$2:$A$749,1,0)),0,1)</f>
        <v>1</v>
      </c>
      <c r="Q879">
        <f t="shared" si="92"/>
        <v>0</v>
      </c>
      <c r="R879">
        <f t="shared" si="93"/>
        <v>1</v>
      </c>
      <c r="S879">
        <f t="shared" si="94"/>
        <v>12</v>
      </c>
      <c r="T879">
        <f t="shared" si="95"/>
        <v>12</v>
      </c>
      <c r="U879">
        <f t="shared" si="96"/>
        <v>0</v>
      </c>
      <c r="V879" t="str">
        <f t="shared" si="97"/>
        <v/>
      </c>
    </row>
    <row r="880" spans="1:22" x14ac:dyDescent="0.2">
      <c r="A880" t="s">
        <v>8562</v>
      </c>
      <c r="B880" t="s">
        <v>439</v>
      </c>
      <c r="C880">
        <v>77409576</v>
      </c>
      <c r="D880">
        <v>77409747</v>
      </c>
      <c r="E880">
        <v>172</v>
      </c>
      <c r="F880" t="s">
        <v>74</v>
      </c>
      <c r="G880" t="s">
        <v>468</v>
      </c>
      <c r="H880" t="s">
        <v>8563</v>
      </c>
      <c r="I880">
        <v>3</v>
      </c>
      <c r="J880">
        <v>1</v>
      </c>
      <c r="K880">
        <v>2</v>
      </c>
      <c r="L880">
        <v>0</v>
      </c>
      <c r="M880">
        <v>0</v>
      </c>
      <c r="N880">
        <v>0</v>
      </c>
      <c r="O880" t="str">
        <f t="shared" si="91"/>
        <v/>
      </c>
      <c r="P880">
        <f>IF(ISERROR(VLOOKUP(G880,Genes!$A$2:$A$749,1,0)),0,1)</f>
        <v>1</v>
      </c>
      <c r="Q880">
        <f t="shared" si="92"/>
        <v>0</v>
      </c>
      <c r="R880">
        <f t="shared" si="93"/>
        <v>1</v>
      </c>
      <c r="S880">
        <f t="shared" si="94"/>
        <v>13</v>
      </c>
      <c r="T880">
        <f t="shared" si="95"/>
        <v>13</v>
      </c>
      <c r="U880">
        <f t="shared" si="96"/>
        <v>0</v>
      </c>
      <c r="V880" t="str">
        <f t="shared" si="97"/>
        <v/>
      </c>
    </row>
    <row r="881" spans="1:22" x14ac:dyDescent="0.2">
      <c r="A881" t="s">
        <v>8564</v>
      </c>
      <c r="B881" t="s">
        <v>439</v>
      </c>
      <c r="C881">
        <v>77406031</v>
      </c>
      <c r="D881">
        <v>77406178</v>
      </c>
      <c r="E881">
        <v>148</v>
      </c>
      <c r="F881" t="s">
        <v>74</v>
      </c>
      <c r="G881" t="s">
        <v>468</v>
      </c>
      <c r="H881" t="s">
        <v>8565</v>
      </c>
      <c r="I881">
        <v>3</v>
      </c>
      <c r="J881">
        <v>1</v>
      </c>
      <c r="K881">
        <v>2</v>
      </c>
      <c r="L881">
        <v>0</v>
      </c>
      <c r="M881">
        <v>0</v>
      </c>
      <c r="N881">
        <v>0</v>
      </c>
      <c r="O881" t="str">
        <f t="shared" si="91"/>
        <v/>
      </c>
      <c r="P881">
        <f>IF(ISERROR(VLOOKUP(G881,Genes!$A$2:$A$749,1,0)),0,1)</f>
        <v>1</v>
      </c>
      <c r="Q881">
        <f t="shared" si="92"/>
        <v>0</v>
      </c>
      <c r="R881">
        <f t="shared" si="93"/>
        <v>1</v>
      </c>
      <c r="S881">
        <f t="shared" si="94"/>
        <v>14</v>
      </c>
      <c r="T881">
        <f t="shared" si="95"/>
        <v>14</v>
      </c>
      <c r="U881">
        <f t="shared" si="96"/>
        <v>0</v>
      </c>
      <c r="V881" t="str">
        <f t="shared" si="97"/>
        <v/>
      </c>
    </row>
    <row r="882" spans="1:22" x14ac:dyDescent="0.2">
      <c r="A882" t="s">
        <v>8566</v>
      </c>
      <c r="B882" t="s">
        <v>439</v>
      </c>
      <c r="C882">
        <v>77396777</v>
      </c>
      <c r="D882">
        <v>77396849</v>
      </c>
      <c r="E882">
        <v>73</v>
      </c>
      <c r="F882" t="s">
        <v>74</v>
      </c>
      <c r="G882" t="s">
        <v>468</v>
      </c>
      <c r="H882" t="s">
        <v>8567</v>
      </c>
      <c r="I882">
        <v>2</v>
      </c>
      <c r="J882">
        <v>0</v>
      </c>
      <c r="K882">
        <v>2</v>
      </c>
      <c r="L882">
        <v>0</v>
      </c>
      <c r="M882">
        <v>0</v>
      </c>
      <c r="N882">
        <v>0</v>
      </c>
      <c r="O882" t="str">
        <f t="shared" si="91"/>
        <v/>
      </c>
      <c r="P882">
        <f>IF(ISERROR(VLOOKUP(G882,Genes!$A$2:$A$749,1,0)),0,1)</f>
        <v>1</v>
      </c>
      <c r="Q882">
        <f t="shared" si="92"/>
        <v>0</v>
      </c>
      <c r="R882">
        <f t="shared" si="93"/>
        <v>1</v>
      </c>
      <c r="S882">
        <f t="shared" si="94"/>
        <v>15</v>
      </c>
      <c r="T882">
        <f t="shared" si="95"/>
        <v>15</v>
      </c>
      <c r="U882">
        <f t="shared" si="96"/>
        <v>0</v>
      </c>
      <c r="V882" t="str">
        <f t="shared" si="97"/>
        <v/>
      </c>
    </row>
    <row r="883" spans="1:22" x14ac:dyDescent="0.2">
      <c r="A883" t="s">
        <v>8568</v>
      </c>
      <c r="B883" t="s">
        <v>439</v>
      </c>
      <c r="C883">
        <v>77385217</v>
      </c>
      <c r="D883">
        <v>77385323</v>
      </c>
      <c r="E883">
        <v>107</v>
      </c>
      <c r="F883" t="s">
        <v>74</v>
      </c>
      <c r="G883" t="s">
        <v>468</v>
      </c>
      <c r="H883" t="s">
        <v>8569</v>
      </c>
      <c r="I883">
        <v>2</v>
      </c>
      <c r="J883">
        <v>0</v>
      </c>
      <c r="K883">
        <v>2</v>
      </c>
      <c r="L883">
        <v>0</v>
      </c>
      <c r="M883">
        <v>0</v>
      </c>
      <c r="N883">
        <v>0</v>
      </c>
      <c r="O883" t="str">
        <f t="shared" si="91"/>
        <v/>
      </c>
      <c r="P883">
        <f>IF(ISERROR(VLOOKUP(G883,Genes!$A$2:$A$749,1,0)),0,1)</f>
        <v>1</v>
      </c>
      <c r="Q883">
        <f t="shared" si="92"/>
        <v>0</v>
      </c>
      <c r="R883">
        <f t="shared" si="93"/>
        <v>1</v>
      </c>
      <c r="S883">
        <f t="shared" si="94"/>
        <v>16</v>
      </c>
      <c r="T883">
        <f t="shared" si="95"/>
        <v>16</v>
      </c>
      <c r="U883">
        <f t="shared" si="96"/>
        <v>0</v>
      </c>
      <c r="V883" t="str">
        <f t="shared" si="97"/>
        <v/>
      </c>
    </row>
    <row r="884" spans="1:22" x14ac:dyDescent="0.2">
      <c r="A884" t="s">
        <v>8570</v>
      </c>
      <c r="B884" t="s">
        <v>439</v>
      </c>
      <c r="C884">
        <v>77383453</v>
      </c>
      <c r="D884">
        <v>77383491</v>
      </c>
      <c r="E884">
        <v>39</v>
      </c>
      <c r="F884" t="s">
        <v>74</v>
      </c>
      <c r="G884" t="s">
        <v>468</v>
      </c>
      <c r="H884" t="s">
        <v>8571</v>
      </c>
      <c r="I884">
        <v>0</v>
      </c>
      <c r="J884">
        <v>0</v>
      </c>
      <c r="K884">
        <v>0</v>
      </c>
      <c r="L884">
        <v>0</v>
      </c>
      <c r="M884">
        <v>0</v>
      </c>
      <c r="N884">
        <v>0</v>
      </c>
      <c r="O884" t="str">
        <f t="shared" si="91"/>
        <v/>
      </c>
      <c r="P884">
        <f>IF(ISERROR(VLOOKUP(G884,Genes!$A$2:$A$749,1,0)),0,1)</f>
        <v>1</v>
      </c>
      <c r="Q884">
        <f t="shared" si="92"/>
        <v>0</v>
      </c>
      <c r="R884">
        <f t="shared" si="93"/>
        <v>0</v>
      </c>
      <c r="S884">
        <f t="shared" si="94"/>
        <v>16</v>
      </c>
      <c r="T884">
        <f t="shared" si="95"/>
        <v>17</v>
      </c>
      <c r="U884">
        <f t="shared" si="96"/>
        <v>0</v>
      </c>
      <c r="V884" t="str">
        <f t="shared" si="97"/>
        <v/>
      </c>
    </row>
    <row r="885" spans="1:22" x14ac:dyDescent="0.2">
      <c r="A885" t="s">
        <v>8572</v>
      </c>
      <c r="B885" t="s">
        <v>439</v>
      </c>
      <c r="C885">
        <v>77334867</v>
      </c>
      <c r="D885">
        <v>77335098</v>
      </c>
      <c r="E885">
        <v>232</v>
      </c>
      <c r="F885" t="s">
        <v>74</v>
      </c>
      <c r="G885" t="s">
        <v>468</v>
      </c>
      <c r="H885" t="s">
        <v>8573</v>
      </c>
      <c r="I885">
        <v>3</v>
      </c>
      <c r="J885">
        <v>1</v>
      </c>
      <c r="K885">
        <v>2</v>
      </c>
      <c r="L885">
        <v>0</v>
      </c>
      <c r="M885">
        <v>0</v>
      </c>
      <c r="N885">
        <v>0</v>
      </c>
      <c r="O885" t="str">
        <f t="shared" si="91"/>
        <v/>
      </c>
      <c r="P885">
        <f>IF(ISERROR(VLOOKUP(G885,Genes!$A$2:$A$749,1,0)),0,1)</f>
        <v>1</v>
      </c>
      <c r="Q885">
        <f t="shared" si="92"/>
        <v>0</v>
      </c>
      <c r="R885">
        <f t="shared" si="93"/>
        <v>1</v>
      </c>
      <c r="S885">
        <f t="shared" si="94"/>
        <v>17</v>
      </c>
      <c r="T885">
        <f t="shared" si="95"/>
        <v>18</v>
      </c>
      <c r="U885">
        <f t="shared" si="96"/>
        <v>0</v>
      </c>
      <c r="V885" t="str">
        <f t="shared" si="97"/>
        <v/>
      </c>
    </row>
    <row r="886" spans="1:22" x14ac:dyDescent="0.2">
      <c r="A886" t="s">
        <v>8574</v>
      </c>
      <c r="B886" t="s">
        <v>439</v>
      </c>
      <c r="C886">
        <v>77330185</v>
      </c>
      <c r="D886">
        <v>77330269</v>
      </c>
      <c r="E886">
        <v>85</v>
      </c>
      <c r="F886" t="s">
        <v>74</v>
      </c>
      <c r="G886" t="s">
        <v>468</v>
      </c>
      <c r="H886" t="s">
        <v>8575</v>
      </c>
      <c r="I886">
        <v>2</v>
      </c>
      <c r="J886">
        <v>0</v>
      </c>
      <c r="K886">
        <v>2</v>
      </c>
      <c r="L886">
        <v>0</v>
      </c>
      <c r="M886">
        <v>0</v>
      </c>
      <c r="N886">
        <v>0</v>
      </c>
      <c r="O886" t="str">
        <f t="shared" si="91"/>
        <v/>
      </c>
      <c r="P886">
        <f>IF(ISERROR(VLOOKUP(G886,Genes!$A$2:$A$749,1,0)),0,1)</f>
        <v>1</v>
      </c>
      <c r="Q886">
        <f t="shared" si="92"/>
        <v>0</v>
      </c>
      <c r="R886">
        <f t="shared" si="93"/>
        <v>1</v>
      </c>
      <c r="S886">
        <f t="shared" si="94"/>
        <v>18</v>
      </c>
      <c r="T886">
        <f t="shared" si="95"/>
        <v>19</v>
      </c>
      <c r="U886">
        <f t="shared" si="96"/>
        <v>0</v>
      </c>
      <c r="V886" t="str">
        <f t="shared" si="97"/>
        <v/>
      </c>
    </row>
    <row r="887" spans="1:22" x14ac:dyDescent="0.2">
      <c r="A887" t="s">
        <v>8576</v>
      </c>
      <c r="B887" t="s">
        <v>439</v>
      </c>
      <c r="C887">
        <v>77316516</v>
      </c>
      <c r="D887">
        <v>77316613</v>
      </c>
      <c r="E887">
        <v>98</v>
      </c>
      <c r="F887" t="s">
        <v>74</v>
      </c>
      <c r="G887" t="s">
        <v>468</v>
      </c>
      <c r="H887" t="s">
        <v>8577</v>
      </c>
      <c r="I887">
        <v>2</v>
      </c>
      <c r="J887">
        <v>0</v>
      </c>
      <c r="K887">
        <v>2</v>
      </c>
      <c r="L887">
        <v>0</v>
      </c>
      <c r="M887">
        <v>0</v>
      </c>
      <c r="N887">
        <v>0</v>
      </c>
      <c r="O887" t="str">
        <f t="shared" si="91"/>
        <v/>
      </c>
      <c r="P887">
        <f>IF(ISERROR(VLOOKUP(G887,Genes!$A$2:$A$749,1,0)),0,1)</f>
        <v>1</v>
      </c>
      <c r="Q887">
        <f t="shared" si="92"/>
        <v>0</v>
      </c>
      <c r="R887">
        <f t="shared" si="93"/>
        <v>1</v>
      </c>
      <c r="S887">
        <f t="shared" si="94"/>
        <v>19</v>
      </c>
      <c r="T887">
        <f t="shared" si="95"/>
        <v>20</v>
      </c>
      <c r="U887">
        <f t="shared" si="96"/>
        <v>0</v>
      </c>
      <c r="V887" t="str">
        <f t="shared" si="97"/>
        <v/>
      </c>
    </row>
    <row r="888" spans="1:22" x14ac:dyDescent="0.2">
      <c r="A888" t="s">
        <v>8578</v>
      </c>
      <c r="B888" t="s">
        <v>439</v>
      </c>
      <c r="C888">
        <v>77311234</v>
      </c>
      <c r="D888">
        <v>77311372</v>
      </c>
      <c r="E888">
        <v>139</v>
      </c>
      <c r="F888" t="s">
        <v>74</v>
      </c>
      <c r="G888" t="s">
        <v>468</v>
      </c>
      <c r="H888" t="s">
        <v>8579</v>
      </c>
      <c r="I888">
        <v>3</v>
      </c>
      <c r="J888">
        <v>1</v>
      </c>
      <c r="K888">
        <v>2</v>
      </c>
      <c r="L888">
        <v>0</v>
      </c>
      <c r="M888">
        <v>0</v>
      </c>
      <c r="N888">
        <v>0</v>
      </c>
      <c r="O888" t="str">
        <f t="shared" si="91"/>
        <v/>
      </c>
      <c r="P888">
        <f>IF(ISERROR(VLOOKUP(G888,Genes!$A$2:$A$749,1,0)),0,1)</f>
        <v>1</v>
      </c>
      <c r="Q888">
        <f t="shared" si="92"/>
        <v>0</v>
      </c>
      <c r="R888">
        <f t="shared" si="93"/>
        <v>1</v>
      </c>
      <c r="S888">
        <f t="shared" si="94"/>
        <v>20</v>
      </c>
      <c r="T888">
        <f t="shared" si="95"/>
        <v>21</v>
      </c>
      <c r="U888">
        <f t="shared" si="96"/>
        <v>0</v>
      </c>
      <c r="V888" t="str">
        <f t="shared" si="97"/>
        <v/>
      </c>
    </row>
    <row r="889" spans="1:22" x14ac:dyDescent="0.2">
      <c r="A889" t="s">
        <v>8580</v>
      </c>
      <c r="B889" t="s">
        <v>439</v>
      </c>
      <c r="C889">
        <v>77299288</v>
      </c>
      <c r="D889">
        <v>77299318</v>
      </c>
      <c r="E889">
        <v>31</v>
      </c>
      <c r="F889" t="s">
        <v>74</v>
      </c>
      <c r="G889" t="s">
        <v>468</v>
      </c>
      <c r="H889" t="s">
        <v>8581</v>
      </c>
      <c r="I889">
        <v>0</v>
      </c>
      <c r="J889">
        <v>0</v>
      </c>
      <c r="K889">
        <v>0</v>
      </c>
      <c r="L889">
        <v>0</v>
      </c>
      <c r="M889">
        <v>0</v>
      </c>
      <c r="N889">
        <v>0</v>
      </c>
      <c r="O889" t="str">
        <f t="shared" si="91"/>
        <v/>
      </c>
      <c r="P889">
        <f>IF(ISERROR(VLOOKUP(G889,Genes!$A$2:$A$749,1,0)),0,1)</f>
        <v>1</v>
      </c>
      <c r="Q889">
        <f t="shared" si="92"/>
        <v>0</v>
      </c>
      <c r="R889">
        <f t="shared" si="93"/>
        <v>0</v>
      </c>
      <c r="S889">
        <f t="shared" si="94"/>
        <v>20</v>
      </c>
      <c r="T889">
        <f t="shared" si="95"/>
        <v>22</v>
      </c>
      <c r="U889">
        <f t="shared" si="96"/>
        <v>0</v>
      </c>
      <c r="V889" t="str">
        <f t="shared" si="97"/>
        <v/>
      </c>
    </row>
    <row r="890" spans="1:22" x14ac:dyDescent="0.2">
      <c r="A890" t="s">
        <v>8582</v>
      </c>
      <c r="B890" t="s">
        <v>439</v>
      </c>
      <c r="C890">
        <v>77563344</v>
      </c>
      <c r="D890">
        <v>77563400</v>
      </c>
      <c r="E890">
        <v>57</v>
      </c>
      <c r="F890" t="s">
        <v>74</v>
      </c>
      <c r="G890" t="s">
        <v>468</v>
      </c>
      <c r="H890" t="s">
        <v>8583</v>
      </c>
      <c r="I890">
        <v>2</v>
      </c>
      <c r="J890">
        <v>1</v>
      </c>
      <c r="K890">
        <v>0</v>
      </c>
      <c r="L890">
        <v>1</v>
      </c>
      <c r="M890">
        <v>0</v>
      </c>
      <c r="N890">
        <v>0</v>
      </c>
      <c r="O890" t="str">
        <f t="shared" si="91"/>
        <v/>
      </c>
      <c r="P890">
        <f>IF(ISERROR(VLOOKUP(G890,Genes!$A$2:$A$749,1,0)),0,1)</f>
        <v>1</v>
      </c>
      <c r="Q890">
        <f t="shared" si="92"/>
        <v>0</v>
      </c>
      <c r="R890">
        <f t="shared" si="93"/>
        <v>1</v>
      </c>
      <c r="S890">
        <f t="shared" si="94"/>
        <v>21</v>
      </c>
      <c r="T890">
        <f t="shared" si="95"/>
        <v>23</v>
      </c>
      <c r="U890">
        <f t="shared" si="96"/>
        <v>0</v>
      </c>
      <c r="V890" t="str">
        <f t="shared" si="97"/>
        <v/>
      </c>
    </row>
    <row r="891" spans="1:22" x14ac:dyDescent="0.2">
      <c r="A891" t="s">
        <v>8584</v>
      </c>
      <c r="B891" t="s">
        <v>439</v>
      </c>
      <c r="C891">
        <v>77298726</v>
      </c>
      <c r="D891">
        <v>77298879</v>
      </c>
      <c r="E891">
        <v>154</v>
      </c>
      <c r="F891" t="s">
        <v>74</v>
      </c>
      <c r="G891" t="s">
        <v>468</v>
      </c>
      <c r="H891" t="s">
        <v>8585</v>
      </c>
      <c r="I891">
        <v>3</v>
      </c>
      <c r="J891">
        <v>1</v>
      </c>
      <c r="K891">
        <v>2</v>
      </c>
      <c r="L891">
        <v>0</v>
      </c>
      <c r="M891">
        <v>0</v>
      </c>
      <c r="N891">
        <v>0</v>
      </c>
      <c r="O891" t="str">
        <f t="shared" si="91"/>
        <v/>
      </c>
      <c r="P891">
        <f>IF(ISERROR(VLOOKUP(G891,Genes!$A$2:$A$749,1,0)),0,1)</f>
        <v>1</v>
      </c>
      <c r="Q891">
        <f t="shared" si="92"/>
        <v>0</v>
      </c>
      <c r="R891">
        <f t="shared" si="93"/>
        <v>1</v>
      </c>
      <c r="S891">
        <f t="shared" si="94"/>
        <v>22</v>
      </c>
      <c r="T891">
        <f t="shared" si="95"/>
        <v>24</v>
      </c>
      <c r="U891">
        <f t="shared" si="96"/>
        <v>0</v>
      </c>
      <c r="V891" t="str">
        <f t="shared" si="97"/>
        <v/>
      </c>
    </row>
    <row r="892" spans="1:22" x14ac:dyDescent="0.2">
      <c r="A892" t="s">
        <v>8586</v>
      </c>
      <c r="B892" t="s">
        <v>439</v>
      </c>
      <c r="C892">
        <v>77536686</v>
      </c>
      <c r="D892">
        <v>77536760</v>
      </c>
      <c r="E892">
        <v>75</v>
      </c>
      <c r="F892" t="s">
        <v>74</v>
      </c>
      <c r="G892" t="s">
        <v>468</v>
      </c>
      <c r="H892" t="s">
        <v>8587</v>
      </c>
      <c r="I892">
        <v>2</v>
      </c>
      <c r="J892">
        <v>0</v>
      </c>
      <c r="K892">
        <v>2</v>
      </c>
      <c r="L892">
        <v>0</v>
      </c>
      <c r="M892">
        <v>0</v>
      </c>
      <c r="N892">
        <v>0</v>
      </c>
      <c r="O892" t="str">
        <f t="shared" si="91"/>
        <v/>
      </c>
      <c r="P892">
        <f>IF(ISERROR(VLOOKUP(G892,Genes!$A$2:$A$749,1,0)),0,1)</f>
        <v>1</v>
      </c>
      <c r="Q892">
        <f t="shared" si="92"/>
        <v>0</v>
      </c>
      <c r="R892">
        <f t="shared" si="93"/>
        <v>1</v>
      </c>
      <c r="S892">
        <f t="shared" si="94"/>
        <v>23</v>
      </c>
      <c r="T892">
        <f t="shared" si="95"/>
        <v>25</v>
      </c>
      <c r="U892">
        <f t="shared" si="96"/>
        <v>0</v>
      </c>
      <c r="V892" t="str">
        <f t="shared" si="97"/>
        <v/>
      </c>
    </row>
    <row r="893" spans="1:22" x14ac:dyDescent="0.2">
      <c r="A893" t="s">
        <v>8588</v>
      </c>
      <c r="B893" t="s">
        <v>439</v>
      </c>
      <c r="C893">
        <v>77523968</v>
      </c>
      <c r="D893">
        <v>77524063</v>
      </c>
      <c r="E893">
        <v>96</v>
      </c>
      <c r="F893" t="s">
        <v>74</v>
      </c>
      <c r="G893" t="s">
        <v>468</v>
      </c>
      <c r="H893" t="s">
        <v>8589</v>
      </c>
      <c r="I893">
        <v>2</v>
      </c>
      <c r="J893">
        <v>0</v>
      </c>
      <c r="K893">
        <v>2</v>
      </c>
      <c r="L893">
        <v>0</v>
      </c>
      <c r="M893">
        <v>0</v>
      </c>
      <c r="N893">
        <v>0</v>
      </c>
      <c r="O893" t="str">
        <f t="shared" si="91"/>
        <v/>
      </c>
      <c r="P893">
        <f>IF(ISERROR(VLOOKUP(G893,Genes!$A$2:$A$749,1,0)),0,1)</f>
        <v>1</v>
      </c>
      <c r="Q893">
        <f t="shared" si="92"/>
        <v>0</v>
      </c>
      <c r="R893">
        <f t="shared" si="93"/>
        <v>1</v>
      </c>
      <c r="S893">
        <f t="shared" si="94"/>
        <v>24</v>
      </c>
      <c r="T893">
        <f t="shared" si="95"/>
        <v>26</v>
      </c>
      <c r="U893">
        <f t="shared" si="96"/>
        <v>0</v>
      </c>
      <c r="V893" t="str">
        <f t="shared" si="97"/>
        <v/>
      </c>
    </row>
    <row r="894" spans="1:22" x14ac:dyDescent="0.2">
      <c r="A894" t="s">
        <v>8590</v>
      </c>
      <c r="B894" t="s">
        <v>439</v>
      </c>
      <c r="C894">
        <v>77523196</v>
      </c>
      <c r="D894">
        <v>77523356</v>
      </c>
      <c r="E894">
        <v>161</v>
      </c>
      <c r="F894" t="s">
        <v>74</v>
      </c>
      <c r="G894" t="s">
        <v>468</v>
      </c>
      <c r="H894" t="s">
        <v>8591</v>
      </c>
      <c r="I894">
        <v>3</v>
      </c>
      <c r="J894">
        <v>1</v>
      </c>
      <c r="K894">
        <v>2</v>
      </c>
      <c r="L894">
        <v>0</v>
      </c>
      <c r="M894">
        <v>0</v>
      </c>
      <c r="N894">
        <v>0</v>
      </c>
      <c r="O894" t="str">
        <f t="shared" si="91"/>
        <v/>
      </c>
      <c r="P894">
        <f>IF(ISERROR(VLOOKUP(G894,Genes!$A$2:$A$749,1,0)),0,1)</f>
        <v>1</v>
      </c>
      <c r="Q894">
        <f t="shared" si="92"/>
        <v>0</v>
      </c>
      <c r="R894">
        <f t="shared" si="93"/>
        <v>1</v>
      </c>
      <c r="S894">
        <f t="shared" si="94"/>
        <v>25</v>
      </c>
      <c r="T894">
        <f t="shared" si="95"/>
        <v>27</v>
      </c>
      <c r="U894">
        <f t="shared" si="96"/>
        <v>0</v>
      </c>
      <c r="V894" t="str">
        <f t="shared" si="97"/>
        <v/>
      </c>
    </row>
    <row r="895" spans="1:22" x14ac:dyDescent="0.2">
      <c r="A895" t="s">
        <v>8592</v>
      </c>
      <c r="B895" t="s">
        <v>439</v>
      </c>
      <c r="C895">
        <v>77521366</v>
      </c>
      <c r="D895">
        <v>77521432</v>
      </c>
      <c r="E895">
        <v>67</v>
      </c>
      <c r="F895" t="s">
        <v>74</v>
      </c>
      <c r="G895" t="s">
        <v>468</v>
      </c>
      <c r="H895" t="s">
        <v>8593</v>
      </c>
      <c r="I895">
        <v>2</v>
      </c>
      <c r="J895">
        <v>0</v>
      </c>
      <c r="K895">
        <v>2</v>
      </c>
      <c r="L895">
        <v>0</v>
      </c>
      <c r="M895">
        <v>0</v>
      </c>
      <c r="N895">
        <v>0</v>
      </c>
      <c r="O895" t="str">
        <f t="shared" si="91"/>
        <v/>
      </c>
      <c r="P895">
        <f>IF(ISERROR(VLOOKUP(G895,Genes!$A$2:$A$749,1,0)),0,1)</f>
        <v>1</v>
      </c>
      <c r="Q895">
        <f t="shared" si="92"/>
        <v>0</v>
      </c>
      <c r="R895">
        <f t="shared" si="93"/>
        <v>1</v>
      </c>
      <c r="S895">
        <f t="shared" si="94"/>
        <v>26</v>
      </c>
      <c r="T895">
        <f t="shared" si="95"/>
        <v>28</v>
      </c>
      <c r="U895">
        <f t="shared" si="96"/>
        <v>0</v>
      </c>
      <c r="V895" t="str">
        <f t="shared" si="97"/>
        <v/>
      </c>
    </row>
    <row r="896" spans="1:22" x14ac:dyDescent="0.2">
      <c r="A896" t="s">
        <v>8594</v>
      </c>
      <c r="B896" t="s">
        <v>439</v>
      </c>
      <c r="C896">
        <v>77511879</v>
      </c>
      <c r="D896">
        <v>77512061</v>
      </c>
      <c r="E896">
        <v>183</v>
      </c>
      <c r="F896" t="s">
        <v>74</v>
      </c>
      <c r="G896" t="s">
        <v>468</v>
      </c>
      <c r="H896" t="s">
        <v>8595</v>
      </c>
      <c r="I896">
        <v>3</v>
      </c>
      <c r="J896">
        <v>1</v>
      </c>
      <c r="K896">
        <v>2</v>
      </c>
      <c r="L896">
        <v>0</v>
      </c>
      <c r="M896">
        <v>0</v>
      </c>
      <c r="N896">
        <v>0</v>
      </c>
      <c r="O896" t="str">
        <f t="shared" si="91"/>
        <v/>
      </c>
      <c r="P896">
        <f>IF(ISERROR(VLOOKUP(G896,Genes!$A$2:$A$749,1,0)),0,1)</f>
        <v>1</v>
      </c>
      <c r="Q896">
        <f t="shared" si="92"/>
        <v>0</v>
      </c>
      <c r="R896">
        <f t="shared" si="93"/>
        <v>1</v>
      </c>
      <c r="S896">
        <f t="shared" si="94"/>
        <v>27</v>
      </c>
      <c r="T896">
        <f t="shared" si="95"/>
        <v>29</v>
      </c>
      <c r="U896">
        <f t="shared" si="96"/>
        <v>0</v>
      </c>
      <c r="V896" t="str">
        <f t="shared" si="97"/>
        <v/>
      </c>
    </row>
    <row r="897" spans="1:22" x14ac:dyDescent="0.2">
      <c r="A897" t="s">
        <v>8596</v>
      </c>
      <c r="B897" t="s">
        <v>439</v>
      </c>
      <c r="C897">
        <v>77477331</v>
      </c>
      <c r="D897">
        <v>77477486</v>
      </c>
      <c r="E897">
        <v>156</v>
      </c>
      <c r="F897" t="s">
        <v>74</v>
      </c>
      <c r="G897" t="s">
        <v>468</v>
      </c>
      <c r="H897" t="s">
        <v>8597</v>
      </c>
      <c r="I897">
        <v>3</v>
      </c>
      <c r="J897">
        <v>1</v>
      </c>
      <c r="K897">
        <v>2</v>
      </c>
      <c r="L897">
        <v>0</v>
      </c>
      <c r="M897">
        <v>0</v>
      </c>
      <c r="N897">
        <v>0</v>
      </c>
      <c r="O897" t="str">
        <f t="shared" si="91"/>
        <v>AP3B1</v>
      </c>
      <c r="P897">
        <f>IF(ISERROR(VLOOKUP(G897,Genes!$A$2:$A$749,1,0)),0,1)</f>
        <v>1</v>
      </c>
      <c r="Q897">
        <f t="shared" si="92"/>
        <v>0</v>
      </c>
      <c r="R897">
        <f t="shared" si="93"/>
        <v>1</v>
      </c>
      <c r="S897">
        <f t="shared" si="94"/>
        <v>28</v>
      </c>
      <c r="T897">
        <f t="shared" si="95"/>
        <v>30</v>
      </c>
      <c r="U897">
        <f t="shared" si="96"/>
        <v>1</v>
      </c>
      <c r="V897">
        <f t="shared" si="97"/>
        <v>0.93333333333333335</v>
      </c>
    </row>
    <row r="898" spans="1:22" x14ac:dyDescent="0.2">
      <c r="A898" t="s">
        <v>8598</v>
      </c>
      <c r="B898" t="s">
        <v>183</v>
      </c>
      <c r="C898">
        <v>114447227</v>
      </c>
      <c r="D898">
        <v>114447339</v>
      </c>
      <c r="E898">
        <v>113</v>
      </c>
      <c r="F898" t="s">
        <v>74</v>
      </c>
      <c r="G898" t="s">
        <v>475</v>
      </c>
      <c r="H898" t="s">
        <v>8599</v>
      </c>
      <c r="I898">
        <v>2</v>
      </c>
      <c r="J898">
        <v>0</v>
      </c>
      <c r="K898">
        <v>2</v>
      </c>
      <c r="L898">
        <v>0</v>
      </c>
      <c r="M898">
        <v>0</v>
      </c>
      <c r="N898">
        <v>0</v>
      </c>
      <c r="O898" t="str">
        <f t="shared" ref="O898:O961" si="98">IF(U898=1,G898,"")</f>
        <v/>
      </c>
      <c r="P898">
        <f>IF(ISERROR(VLOOKUP(G898,Genes!$A$2:$A$749,1,0)),0,1)</f>
        <v>1</v>
      </c>
      <c r="Q898">
        <f t="shared" ref="Q898:Q961" si="99">IF(G898&lt;&gt;G897,1,0)</f>
        <v>1</v>
      </c>
      <c r="R898">
        <f t="shared" ref="R898:R961" si="100">IF(I898=0,0,1)</f>
        <v>1</v>
      </c>
      <c r="S898">
        <f t="shared" ref="S898:S961" si="101">IF(Q898=1,R898,S897+R898)</f>
        <v>1</v>
      </c>
      <c r="T898">
        <f t="shared" ref="T898:T961" si="102">IF(Q898=1,1,T897+1)</f>
        <v>1</v>
      </c>
      <c r="U898">
        <f t="shared" ref="U898:U961" si="103">IF(G898&lt;&gt;G899,1,0)</f>
        <v>0</v>
      </c>
      <c r="V898" t="str">
        <f t="shared" ref="V898:V961" si="104">IF(U898=1,S898/T898,"")</f>
        <v/>
      </c>
    </row>
    <row r="899" spans="1:22" x14ac:dyDescent="0.2">
      <c r="A899" t="s">
        <v>8600</v>
      </c>
      <c r="B899" t="s">
        <v>183</v>
      </c>
      <c r="C899">
        <v>114440649</v>
      </c>
      <c r="D899">
        <v>114440668</v>
      </c>
      <c r="E899">
        <v>20</v>
      </c>
      <c r="F899" t="s">
        <v>74</v>
      </c>
      <c r="G899" t="s">
        <v>475</v>
      </c>
      <c r="H899" t="s">
        <v>8601</v>
      </c>
      <c r="I899">
        <v>2</v>
      </c>
      <c r="J899">
        <v>0</v>
      </c>
      <c r="K899">
        <v>0</v>
      </c>
      <c r="L899">
        <v>0</v>
      </c>
      <c r="M899">
        <v>1</v>
      </c>
      <c r="N899">
        <v>1</v>
      </c>
      <c r="O899" t="str">
        <f t="shared" si="98"/>
        <v/>
      </c>
      <c r="P899">
        <f>IF(ISERROR(VLOOKUP(G899,Genes!$A$2:$A$749,1,0)),0,1)</f>
        <v>1</v>
      </c>
      <c r="Q899">
        <f t="shared" si="99"/>
        <v>0</v>
      </c>
      <c r="R899">
        <f t="shared" si="100"/>
        <v>1</v>
      </c>
      <c r="S899">
        <f t="shared" si="101"/>
        <v>2</v>
      </c>
      <c r="T899">
        <f t="shared" si="102"/>
        <v>2</v>
      </c>
      <c r="U899">
        <f t="shared" si="103"/>
        <v>0</v>
      </c>
      <c r="V899" t="str">
        <f t="shared" si="104"/>
        <v/>
      </c>
    </row>
    <row r="900" spans="1:22" x14ac:dyDescent="0.2">
      <c r="A900" t="s">
        <v>8602</v>
      </c>
      <c r="B900" t="s">
        <v>183</v>
      </c>
      <c r="C900">
        <v>114440462</v>
      </c>
      <c r="D900">
        <v>114440565</v>
      </c>
      <c r="E900">
        <v>104</v>
      </c>
      <c r="F900" t="s">
        <v>74</v>
      </c>
      <c r="G900" t="s">
        <v>475</v>
      </c>
      <c r="H900" t="s">
        <v>8603</v>
      </c>
      <c r="I900">
        <v>2</v>
      </c>
      <c r="J900">
        <v>0</v>
      </c>
      <c r="K900">
        <v>2</v>
      </c>
      <c r="L900">
        <v>0</v>
      </c>
      <c r="M900">
        <v>0</v>
      </c>
      <c r="N900">
        <v>0</v>
      </c>
      <c r="O900" t="str">
        <f t="shared" si="98"/>
        <v/>
      </c>
      <c r="P900">
        <f>IF(ISERROR(VLOOKUP(G900,Genes!$A$2:$A$749,1,0)),0,1)</f>
        <v>1</v>
      </c>
      <c r="Q900">
        <f t="shared" si="99"/>
        <v>0</v>
      </c>
      <c r="R900">
        <f t="shared" si="100"/>
        <v>1</v>
      </c>
      <c r="S900">
        <f t="shared" si="101"/>
        <v>3</v>
      </c>
      <c r="T900">
        <f t="shared" si="102"/>
        <v>3</v>
      </c>
      <c r="U900">
        <f t="shared" si="103"/>
        <v>0</v>
      </c>
      <c r="V900" t="str">
        <f t="shared" si="104"/>
        <v/>
      </c>
    </row>
    <row r="901" spans="1:22" x14ac:dyDescent="0.2">
      <c r="A901" t="s">
        <v>8604</v>
      </c>
      <c r="B901" t="s">
        <v>183</v>
      </c>
      <c r="C901">
        <v>114438880</v>
      </c>
      <c r="D901">
        <v>114439087</v>
      </c>
      <c r="E901">
        <v>208</v>
      </c>
      <c r="F901" t="s">
        <v>74</v>
      </c>
      <c r="G901" t="s">
        <v>475</v>
      </c>
      <c r="H901" t="s">
        <v>8605</v>
      </c>
      <c r="I901">
        <v>3</v>
      </c>
      <c r="J901">
        <v>1</v>
      </c>
      <c r="K901">
        <v>2</v>
      </c>
      <c r="L901">
        <v>0</v>
      </c>
      <c r="M901">
        <v>0</v>
      </c>
      <c r="N901">
        <v>0</v>
      </c>
      <c r="O901" t="str">
        <f t="shared" si="98"/>
        <v/>
      </c>
      <c r="P901">
        <f>IF(ISERROR(VLOOKUP(G901,Genes!$A$2:$A$749,1,0)),0,1)</f>
        <v>1</v>
      </c>
      <c r="Q901">
        <f t="shared" si="99"/>
        <v>0</v>
      </c>
      <c r="R901">
        <f t="shared" si="100"/>
        <v>1</v>
      </c>
      <c r="S901">
        <f t="shared" si="101"/>
        <v>4</v>
      </c>
      <c r="T901">
        <f t="shared" si="102"/>
        <v>4</v>
      </c>
      <c r="U901">
        <f t="shared" si="103"/>
        <v>0</v>
      </c>
      <c r="V901" t="str">
        <f t="shared" si="104"/>
        <v/>
      </c>
    </row>
    <row r="902" spans="1:22" x14ac:dyDescent="0.2">
      <c r="A902" t="s">
        <v>8606</v>
      </c>
      <c r="B902" t="s">
        <v>183</v>
      </c>
      <c r="C902">
        <v>114438379</v>
      </c>
      <c r="D902">
        <v>114438660</v>
      </c>
      <c r="E902">
        <v>282</v>
      </c>
      <c r="F902" t="s">
        <v>74</v>
      </c>
      <c r="G902" t="s">
        <v>475</v>
      </c>
      <c r="H902" t="s">
        <v>8607</v>
      </c>
      <c r="I902">
        <v>4</v>
      </c>
      <c r="J902">
        <v>2</v>
      </c>
      <c r="K902">
        <v>2</v>
      </c>
      <c r="L902">
        <v>0</v>
      </c>
      <c r="M902">
        <v>0</v>
      </c>
      <c r="N902">
        <v>0</v>
      </c>
      <c r="O902" t="str">
        <f t="shared" si="98"/>
        <v/>
      </c>
      <c r="P902">
        <f>IF(ISERROR(VLOOKUP(G902,Genes!$A$2:$A$749,1,0)),0,1)</f>
        <v>1</v>
      </c>
      <c r="Q902">
        <f t="shared" si="99"/>
        <v>0</v>
      </c>
      <c r="R902">
        <f t="shared" si="100"/>
        <v>1</v>
      </c>
      <c r="S902">
        <f t="shared" si="101"/>
        <v>5</v>
      </c>
      <c r="T902">
        <f t="shared" si="102"/>
        <v>5</v>
      </c>
      <c r="U902">
        <f t="shared" si="103"/>
        <v>0</v>
      </c>
      <c r="V902" t="str">
        <f t="shared" si="104"/>
        <v/>
      </c>
    </row>
    <row r="903" spans="1:22" x14ac:dyDescent="0.2">
      <c r="A903" t="s">
        <v>8608</v>
      </c>
      <c r="B903" t="s">
        <v>183</v>
      </c>
      <c r="C903">
        <v>114437687</v>
      </c>
      <c r="D903">
        <v>114438114</v>
      </c>
      <c r="E903">
        <v>428</v>
      </c>
      <c r="F903" t="s">
        <v>74</v>
      </c>
      <c r="G903" t="s">
        <v>475</v>
      </c>
      <c r="H903" t="s">
        <v>8609</v>
      </c>
      <c r="I903">
        <v>7</v>
      </c>
      <c r="J903">
        <v>5</v>
      </c>
      <c r="K903">
        <v>2</v>
      </c>
      <c r="L903">
        <v>0</v>
      </c>
      <c r="M903">
        <v>0</v>
      </c>
      <c r="N903">
        <v>0</v>
      </c>
      <c r="O903" t="str">
        <f t="shared" si="98"/>
        <v/>
      </c>
      <c r="P903">
        <f>IF(ISERROR(VLOOKUP(G903,Genes!$A$2:$A$749,1,0)),0,1)</f>
        <v>1</v>
      </c>
      <c r="Q903">
        <f t="shared" si="99"/>
        <v>0</v>
      </c>
      <c r="R903">
        <f t="shared" si="100"/>
        <v>1</v>
      </c>
      <c r="S903">
        <f t="shared" si="101"/>
        <v>6</v>
      </c>
      <c r="T903">
        <f t="shared" si="102"/>
        <v>6</v>
      </c>
      <c r="U903">
        <f t="shared" si="103"/>
        <v>0</v>
      </c>
      <c r="V903" t="str">
        <f t="shared" si="104"/>
        <v/>
      </c>
    </row>
    <row r="904" spans="1:22" x14ac:dyDescent="0.2">
      <c r="A904" t="s">
        <v>8610</v>
      </c>
      <c r="B904" t="s">
        <v>183</v>
      </c>
      <c r="C904">
        <v>114445260</v>
      </c>
      <c r="D904">
        <v>114445484</v>
      </c>
      <c r="E904">
        <v>225</v>
      </c>
      <c r="F904" t="s">
        <v>74</v>
      </c>
      <c r="G904" t="s">
        <v>475</v>
      </c>
      <c r="H904" t="s">
        <v>8611</v>
      </c>
      <c r="I904">
        <v>3</v>
      </c>
      <c r="J904">
        <v>1</v>
      </c>
      <c r="K904">
        <v>2</v>
      </c>
      <c r="L904">
        <v>0</v>
      </c>
      <c r="M904">
        <v>0</v>
      </c>
      <c r="N904">
        <v>0</v>
      </c>
      <c r="O904" t="str">
        <f t="shared" si="98"/>
        <v/>
      </c>
      <c r="P904">
        <f>IF(ISERROR(VLOOKUP(G904,Genes!$A$2:$A$749,1,0)),0,1)</f>
        <v>1</v>
      </c>
      <c r="Q904">
        <f t="shared" si="99"/>
        <v>0</v>
      </c>
      <c r="R904">
        <f t="shared" si="100"/>
        <v>1</v>
      </c>
      <c r="S904">
        <f t="shared" si="101"/>
        <v>7</v>
      </c>
      <c r="T904">
        <f t="shared" si="102"/>
        <v>7</v>
      </c>
      <c r="U904">
        <f t="shared" si="103"/>
        <v>0</v>
      </c>
      <c r="V904" t="str">
        <f t="shared" si="104"/>
        <v/>
      </c>
    </row>
    <row r="905" spans="1:22" x14ac:dyDescent="0.2">
      <c r="A905" t="s">
        <v>8612</v>
      </c>
      <c r="B905" t="s">
        <v>183</v>
      </c>
      <c r="C905">
        <v>114445260</v>
      </c>
      <c r="D905">
        <v>114445480</v>
      </c>
      <c r="E905">
        <v>221</v>
      </c>
      <c r="F905" t="s">
        <v>74</v>
      </c>
      <c r="G905" t="s">
        <v>475</v>
      </c>
      <c r="H905" t="s">
        <v>8613</v>
      </c>
      <c r="I905">
        <v>3</v>
      </c>
      <c r="J905">
        <v>1</v>
      </c>
      <c r="K905">
        <v>2</v>
      </c>
      <c r="L905">
        <v>0</v>
      </c>
      <c r="M905">
        <v>0</v>
      </c>
      <c r="N905">
        <v>0</v>
      </c>
      <c r="O905" t="str">
        <f t="shared" si="98"/>
        <v/>
      </c>
      <c r="P905">
        <f>IF(ISERROR(VLOOKUP(G905,Genes!$A$2:$A$749,1,0)),0,1)</f>
        <v>1</v>
      </c>
      <c r="Q905">
        <f t="shared" si="99"/>
        <v>0</v>
      </c>
      <c r="R905">
        <f t="shared" si="100"/>
        <v>1</v>
      </c>
      <c r="S905">
        <f t="shared" si="101"/>
        <v>8</v>
      </c>
      <c r="T905">
        <f t="shared" si="102"/>
        <v>8</v>
      </c>
      <c r="U905">
        <f t="shared" si="103"/>
        <v>0</v>
      </c>
      <c r="V905" t="str">
        <f t="shared" si="104"/>
        <v/>
      </c>
    </row>
    <row r="906" spans="1:22" x14ac:dyDescent="0.2">
      <c r="A906" t="s">
        <v>8614</v>
      </c>
      <c r="B906" t="s">
        <v>183</v>
      </c>
      <c r="C906">
        <v>114445260</v>
      </c>
      <c r="D906">
        <v>114445300</v>
      </c>
      <c r="E906">
        <v>41</v>
      </c>
      <c r="F906" t="s">
        <v>74</v>
      </c>
      <c r="G906" t="s">
        <v>475</v>
      </c>
      <c r="H906" t="s">
        <v>8615</v>
      </c>
      <c r="I906">
        <v>3</v>
      </c>
      <c r="J906">
        <v>1</v>
      </c>
      <c r="K906">
        <v>0</v>
      </c>
      <c r="L906">
        <v>0</v>
      </c>
      <c r="M906">
        <v>1</v>
      </c>
      <c r="N906">
        <v>1</v>
      </c>
      <c r="O906" t="str">
        <f t="shared" si="98"/>
        <v/>
      </c>
      <c r="P906">
        <f>IF(ISERROR(VLOOKUP(G906,Genes!$A$2:$A$749,1,0)),0,1)</f>
        <v>1</v>
      </c>
      <c r="Q906">
        <f t="shared" si="99"/>
        <v>0</v>
      </c>
      <c r="R906">
        <f t="shared" si="100"/>
        <v>1</v>
      </c>
      <c r="S906">
        <f t="shared" si="101"/>
        <v>9</v>
      </c>
      <c r="T906">
        <f t="shared" si="102"/>
        <v>9</v>
      </c>
      <c r="U906">
        <f t="shared" si="103"/>
        <v>0</v>
      </c>
      <c r="V906" t="str">
        <f t="shared" si="104"/>
        <v/>
      </c>
    </row>
    <row r="907" spans="1:22" x14ac:dyDescent="0.2">
      <c r="A907" t="s">
        <v>8616</v>
      </c>
      <c r="B907" t="s">
        <v>183</v>
      </c>
      <c r="C907">
        <v>114444377</v>
      </c>
      <c r="D907">
        <v>114444507</v>
      </c>
      <c r="E907">
        <v>131</v>
      </c>
      <c r="F907" t="s">
        <v>74</v>
      </c>
      <c r="G907" t="s">
        <v>475</v>
      </c>
      <c r="H907" t="s">
        <v>8617</v>
      </c>
      <c r="I907">
        <v>3</v>
      </c>
      <c r="J907">
        <v>1</v>
      </c>
      <c r="K907">
        <v>2</v>
      </c>
      <c r="L907">
        <v>0</v>
      </c>
      <c r="M907">
        <v>0</v>
      </c>
      <c r="N907">
        <v>0</v>
      </c>
      <c r="O907" t="str">
        <f t="shared" si="98"/>
        <v/>
      </c>
      <c r="P907">
        <f>IF(ISERROR(VLOOKUP(G907,Genes!$A$2:$A$749,1,0)),0,1)</f>
        <v>1</v>
      </c>
      <c r="Q907">
        <f t="shared" si="99"/>
        <v>0</v>
      </c>
      <c r="R907">
        <f t="shared" si="100"/>
        <v>1</v>
      </c>
      <c r="S907">
        <f t="shared" si="101"/>
        <v>10</v>
      </c>
      <c r="T907">
        <f t="shared" si="102"/>
        <v>10</v>
      </c>
      <c r="U907">
        <f t="shared" si="103"/>
        <v>0</v>
      </c>
      <c r="V907" t="str">
        <f t="shared" si="104"/>
        <v/>
      </c>
    </row>
    <row r="908" spans="1:22" x14ac:dyDescent="0.2">
      <c r="A908" t="s">
        <v>8618</v>
      </c>
      <c r="B908" t="s">
        <v>183</v>
      </c>
      <c r="C908">
        <v>114443858</v>
      </c>
      <c r="D908">
        <v>114444005</v>
      </c>
      <c r="E908">
        <v>148</v>
      </c>
      <c r="F908" t="s">
        <v>74</v>
      </c>
      <c r="G908" t="s">
        <v>475</v>
      </c>
      <c r="H908" t="s">
        <v>8619</v>
      </c>
      <c r="I908">
        <v>3</v>
      </c>
      <c r="J908">
        <v>1</v>
      </c>
      <c r="K908">
        <v>2</v>
      </c>
      <c r="L908">
        <v>0</v>
      </c>
      <c r="M908">
        <v>0</v>
      </c>
      <c r="N908">
        <v>0</v>
      </c>
      <c r="O908" t="str">
        <f t="shared" si="98"/>
        <v/>
      </c>
      <c r="P908">
        <f>IF(ISERROR(VLOOKUP(G908,Genes!$A$2:$A$749,1,0)),0,1)</f>
        <v>1</v>
      </c>
      <c r="Q908">
        <f t="shared" si="99"/>
        <v>0</v>
      </c>
      <c r="R908">
        <f t="shared" si="100"/>
        <v>1</v>
      </c>
      <c r="S908">
        <f t="shared" si="101"/>
        <v>11</v>
      </c>
      <c r="T908">
        <f t="shared" si="102"/>
        <v>11</v>
      </c>
      <c r="U908">
        <f t="shared" si="103"/>
        <v>0</v>
      </c>
      <c r="V908" t="str">
        <f t="shared" si="104"/>
        <v/>
      </c>
    </row>
    <row r="909" spans="1:22" x14ac:dyDescent="0.2">
      <c r="A909" t="s">
        <v>8620</v>
      </c>
      <c r="B909" t="s">
        <v>183</v>
      </c>
      <c r="C909">
        <v>114442526</v>
      </c>
      <c r="D909">
        <v>114443022</v>
      </c>
      <c r="E909">
        <v>497</v>
      </c>
      <c r="F909" t="s">
        <v>74</v>
      </c>
      <c r="G909" t="s">
        <v>475</v>
      </c>
      <c r="H909" t="s">
        <v>8621</v>
      </c>
      <c r="I909">
        <v>9</v>
      </c>
      <c r="J909">
        <v>6</v>
      </c>
      <c r="K909">
        <v>2</v>
      </c>
      <c r="L909">
        <v>1</v>
      </c>
      <c r="M909">
        <v>0</v>
      </c>
      <c r="N909">
        <v>0</v>
      </c>
      <c r="O909" t="str">
        <f t="shared" si="98"/>
        <v/>
      </c>
      <c r="P909">
        <f>IF(ISERROR(VLOOKUP(G909,Genes!$A$2:$A$749,1,0)),0,1)</f>
        <v>1</v>
      </c>
      <c r="Q909">
        <f t="shared" si="99"/>
        <v>0</v>
      </c>
      <c r="R909">
        <f t="shared" si="100"/>
        <v>1</v>
      </c>
      <c r="S909">
        <f t="shared" si="101"/>
        <v>12</v>
      </c>
      <c r="T909">
        <f t="shared" si="102"/>
        <v>12</v>
      </c>
      <c r="U909">
        <f t="shared" si="103"/>
        <v>0</v>
      </c>
      <c r="V909" t="str">
        <f t="shared" si="104"/>
        <v/>
      </c>
    </row>
    <row r="910" spans="1:22" x14ac:dyDescent="0.2">
      <c r="A910" t="s">
        <v>8622</v>
      </c>
      <c r="B910" t="s">
        <v>183</v>
      </c>
      <c r="C910">
        <v>114441706</v>
      </c>
      <c r="D910">
        <v>114441844</v>
      </c>
      <c r="E910">
        <v>139</v>
      </c>
      <c r="F910" t="s">
        <v>74</v>
      </c>
      <c r="G910" t="s">
        <v>475</v>
      </c>
      <c r="H910" t="s">
        <v>8623</v>
      </c>
      <c r="I910">
        <v>0</v>
      </c>
      <c r="J910">
        <v>0</v>
      </c>
      <c r="K910">
        <v>0</v>
      </c>
      <c r="L910">
        <v>0</v>
      </c>
      <c r="M910">
        <v>0</v>
      </c>
      <c r="N910">
        <v>0</v>
      </c>
      <c r="O910" t="str">
        <f t="shared" si="98"/>
        <v/>
      </c>
      <c r="P910">
        <f>IF(ISERROR(VLOOKUP(G910,Genes!$A$2:$A$749,1,0)),0,1)</f>
        <v>1</v>
      </c>
      <c r="Q910">
        <f t="shared" si="99"/>
        <v>0</v>
      </c>
      <c r="R910">
        <f t="shared" si="100"/>
        <v>0</v>
      </c>
      <c r="S910">
        <f t="shared" si="101"/>
        <v>12</v>
      </c>
      <c r="T910">
        <f t="shared" si="102"/>
        <v>13</v>
      </c>
      <c r="U910">
        <f t="shared" si="103"/>
        <v>0</v>
      </c>
      <c r="V910" t="str">
        <f t="shared" si="104"/>
        <v/>
      </c>
    </row>
    <row r="911" spans="1:22" x14ac:dyDescent="0.2">
      <c r="A911" t="s">
        <v>8624</v>
      </c>
      <c r="B911" t="s">
        <v>183</v>
      </c>
      <c r="C911">
        <v>114441340</v>
      </c>
      <c r="D911">
        <v>114441423</v>
      </c>
      <c r="E911">
        <v>84</v>
      </c>
      <c r="F911" t="s">
        <v>74</v>
      </c>
      <c r="G911" t="s">
        <v>475</v>
      </c>
      <c r="H911" t="s">
        <v>8625</v>
      </c>
      <c r="I911">
        <v>2</v>
      </c>
      <c r="J911">
        <v>0</v>
      </c>
      <c r="K911">
        <v>2</v>
      </c>
      <c r="L911">
        <v>0</v>
      </c>
      <c r="M911">
        <v>0</v>
      </c>
      <c r="N911">
        <v>0</v>
      </c>
      <c r="O911" t="str">
        <f t="shared" si="98"/>
        <v>AP4B1</v>
      </c>
      <c r="P911">
        <f>IF(ISERROR(VLOOKUP(G911,Genes!$A$2:$A$749,1,0)),0,1)</f>
        <v>1</v>
      </c>
      <c r="Q911">
        <f t="shared" si="99"/>
        <v>0</v>
      </c>
      <c r="R911">
        <f t="shared" si="100"/>
        <v>1</v>
      </c>
      <c r="S911">
        <f t="shared" si="101"/>
        <v>13</v>
      </c>
      <c r="T911">
        <f t="shared" si="102"/>
        <v>14</v>
      </c>
      <c r="U911">
        <f t="shared" si="103"/>
        <v>1</v>
      </c>
      <c r="V911">
        <f t="shared" si="104"/>
        <v>0.9285714285714286</v>
      </c>
    </row>
    <row r="912" spans="1:22" x14ac:dyDescent="0.2">
      <c r="A912" t="s">
        <v>8626</v>
      </c>
      <c r="B912" t="s">
        <v>490</v>
      </c>
      <c r="C912">
        <v>51200976</v>
      </c>
      <c r="D912">
        <v>51201125</v>
      </c>
      <c r="E912">
        <v>150</v>
      </c>
      <c r="F912" t="s">
        <v>66</v>
      </c>
      <c r="G912" t="s">
        <v>482</v>
      </c>
      <c r="H912" t="s">
        <v>8627</v>
      </c>
      <c r="I912">
        <v>3</v>
      </c>
      <c r="J912">
        <v>0</v>
      </c>
      <c r="K912">
        <v>2</v>
      </c>
      <c r="L912">
        <v>1</v>
      </c>
      <c r="M912">
        <v>0</v>
      </c>
      <c r="N912">
        <v>0</v>
      </c>
      <c r="O912" t="str">
        <f t="shared" si="98"/>
        <v/>
      </c>
      <c r="P912">
        <f>IF(ISERROR(VLOOKUP(G912,Genes!$A$2:$A$749,1,0)),0,1)</f>
        <v>1</v>
      </c>
      <c r="Q912">
        <f t="shared" si="99"/>
        <v>1</v>
      </c>
      <c r="R912">
        <f t="shared" si="100"/>
        <v>1</v>
      </c>
      <c r="S912">
        <f t="shared" si="101"/>
        <v>1</v>
      </c>
      <c r="T912">
        <f t="shared" si="102"/>
        <v>1</v>
      </c>
      <c r="U912">
        <f t="shared" si="103"/>
        <v>0</v>
      </c>
      <c r="V912" t="str">
        <f t="shared" si="104"/>
        <v/>
      </c>
    </row>
    <row r="913" spans="1:22" x14ac:dyDescent="0.2">
      <c r="A913" t="s">
        <v>8628</v>
      </c>
      <c r="B913" t="s">
        <v>490</v>
      </c>
      <c r="C913">
        <v>51226834</v>
      </c>
      <c r="D913">
        <v>51226894</v>
      </c>
      <c r="E913">
        <v>61</v>
      </c>
      <c r="F913" t="s">
        <v>66</v>
      </c>
      <c r="G913" t="s">
        <v>482</v>
      </c>
      <c r="H913" t="s">
        <v>8629</v>
      </c>
      <c r="I913">
        <v>3</v>
      </c>
      <c r="J913">
        <v>1</v>
      </c>
      <c r="K913">
        <v>0</v>
      </c>
      <c r="L913">
        <v>1</v>
      </c>
      <c r="M913">
        <v>1</v>
      </c>
      <c r="N913">
        <v>0</v>
      </c>
      <c r="O913" t="str">
        <f t="shared" si="98"/>
        <v/>
      </c>
      <c r="P913">
        <f>IF(ISERROR(VLOOKUP(G913,Genes!$A$2:$A$749,1,0)),0,1)</f>
        <v>1</v>
      </c>
      <c r="Q913">
        <f t="shared" si="99"/>
        <v>0</v>
      </c>
      <c r="R913">
        <f t="shared" si="100"/>
        <v>1</v>
      </c>
      <c r="S913">
        <f t="shared" si="101"/>
        <v>2</v>
      </c>
      <c r="T913">
        <f t="shared" si="102"/>
        <v>2</v>
      </c>
      <c r="U913">
        <f t="shared" si="103"/>
        <v>0</v>
      </c>
      <c r="V913" t="str">
        <f t="shared" si="104"/>
        <v/>
      </c>
    </row>
    <row r="914" spans="1:22" x14ac:dyDescent="0.2">
      <c r="A914" t="s">
        <v>8630</v>
      </c>
      <c r="B914" t="s">
        <v>490</v>
      </c>
      <c r="C914">
        <v>51233639</v>
      </c>
      <c r="D914">
        <v>51233761</v>
      </c>
      <c r="E914">
        <v>123</v>
      </c>
      <c r="F914" t="s">
        <v>66</v>
      </c>
      <c r="G914" t="s">
        <v>482</v>
      </c>
      <c r="H914" t="s">
        <v>8631</v>
      </c>
      <c r="I914">
        <v>4</v>
      </c>
      <c r="J914">
        <v>1</v>
      </c>
      <c r="K914">
        <v>2</v>
      </c>
      <c r="L914">
        <v>0</v>
      </c>
      <c r="M914">
        <v>0</v>
      </c>
      <c r="N914">
        <v>1</v>
      </c>
      <c r="O914" t="str">
        <f t="shared" si="98"/>
        <v/>
      </c>
      <c r="P914">
        <f>IF(ISERROR(VLOOKUP(G914,Genes!$A$2:$A$749,1,0)),0,1)</f>
        <v>1</v>
      </c>
      <c r="Q914">
        <f t="shared" si="99"/>
        <v>0</v>
      </c>
      <c r="R914">
        <f t="shared" si="100"/>
        <v>1</v>
      </c>
      <c r="S914">
        <f t="shared" si="101"/>
        <v>3</v>
      </c>
      <c r="T914">
        <f t="shared" si="102"/>
        <v>3</v>
      </c>
      <c r="U914">
        <f t="shared" si="103"/>
        <v>0</v>
      </c>
      <c r="V914" t="str">
        <f t="shared" si="104"/>
        <v/>
      </c>
    </row>
    <row r="915" spans="1:22" x14ac:dyDescent="0.2">
      <c r="A915" t="s">
        <v>8632</v>
      </c>
      <c r="B915" t="s">
        <v>490</v>
      </c>
      <c r="C915">
        <v>51233863</v>
      </c>
      <c r="D915">
        <v>51233972</v>
      </c>
      <c r="E915">
        <v>110</v>
      </c>
      <c r="F915" t="s">
        <v>66</v>
      </c>
      <c r="G915" t="s">
        <v>482</v>
      </c>
      <c r="H915" t="s">
        <v>8633</v>
      </c>
      <c r="I915">
        <v>4</v>
      </c>
      <c r="J915">
        <v>0</v>
      </c>
      <c r="K915">
        <v>2</v>
      </c>
      <c r="L915">
        <v>0</v>
      </c>
      <c r="M915">
        <v>1</v>
      </c>
      <c r="N915">
        <v>1</v>
      </c>
      <c r="O915" t="str">
        <f t="shared" si="98"/>
        <v/>
      </c>
      <c r="P915">
        <f>IF(ISERROR(VLOOKUP(G915,Genes!$A$2:$A$749,1,0)),0,1)</f>
        <v>1</v>
      </c>
      <c r="Q915">
        <f t="shared" si="99"/>
        <v>0</v>
      </c>
      <c r="R915">
        <f t="shared" si="100"/>
        <v>1</v>
      </c>
      <c r="S915">
        <f t="shared" si="101"/>
        <v>4</v>
      </c>
      <c r="T915">
        <f t="shared" si="102"/>
        <v>4</v>
      </c>
      <c r="U915">
        <f t="shared" si="103"/>
        <v>0</v>
      </c>
      <c r="V915" t="str">
        <f t="shared" si="104"/>
        <v/>
      </c>
    </row>
    <row r="916" spans="1:22" x14ac:dyDescent="0.2">
      <c r="A916" t="s">
        <v>8634</v>
      </c>
      <c r="B916" t="s">
        <v>490</v>
      </c>
      <c r="C916">
        <v>51240217</v>
      </c>
      <c r="D916">
        <v>51240356</v>
      </c>
      <c r="E916">
        <v>140</v>
      </c>
      <c r="F916" t="s">
        <v>66</v>
      </c>
      <c r="G916" t="s">
        <v>482</v>
      </c>
      <c r="H916" t="s">
        <v>8635</v>
      </c>
      <c r="I916">
        <v>3</v>
      </c>
      <c r="J916">
        <v>1</v>
      </c>
      <c r="K916">
        <v>2</v>
      </c>
      <c r="L916">
        <v>0</v>
      </c>
      <c r="M916">
        <v>0</v>
      </c>
      <c r="N916">
        <v>0</v>
      </c>
      <c r="O916" t="str">
        <f t="shared" si="98"/>
        <v/>
      </c>
      <c r="P916">
        <f>IF(ISERROR(VLOOKUP(G916,Genes!$A$2:$A$749,1,0)),0,1)</f>
        <v>1</v>
      </c>
      <c r="Q916">
        <f t="shared" si="99"/>
        <v>0</v>
      </c>
      <c r="R916">
        <f t="shared" si="100"/>
        <v>1</v>
      </c>
      <c r="S916">
        <f t="shared" si="101"/>
        <v>5</v>
      </c>
      <c r="T916">
        <f t="shared" si="102"/>
        <v>5</v>
      </c>
      <c r="U916">
        <f t="shared" si="103"/>
        <v>0</v>
      </c>
      <c r="V916" t="str">
        <f t="shared" si="104"/>
        <v/>
      </c>
    </row>
    <row r="917" spans="1:22" x14ac:dyDescent="0.2">
      <c r="A917" t="s">
        <v>8636</v>
      </c>
      <c r="B917" t="s">
        <v>490</v>
      </c>
      <c r="C917">
        <v>51242023</v>
      </c>
      <c r="D917">
        <v>51242135</v>
      </c>
      <c r="E917">
        <v>113</v>
      </c>
      <c r="F917" t="s">
        <v>66</v>
      </c>
      <c r="G917" t="s">
        <v>482</v>
      </c>
      <c r="H917" t="s">
        <v>8637</v>
      </c>
      <c r="I917">
        <v>3</v>
      </c>
      <c r="J917">
        <v>0</v>
      </c>
      <c r="K917">
        <v>2</v>
      </c>
      <c r="L917">
        <v>0</v>
      </c>
      <c r="M917">
        <v>0</v>
      </c>
      <c r="N917">
        <v>1</v>
      </c>
      <c r="O917" t="str">
        <f t="shared" si="98"/>
        <v/>
      </c>
      <c r="P917">
        <f>IF(ISERROR(VLOOKUP(G917,Genes!$A$2:$A$749,1,0)),0,1)</f>
        <v>1</v>
      </c>
      <c r="Q917">
        <f t="shared" si="99"/>
        <v>0</v>
      </c>
      <c r="R917">
        <f t="shared" si="100"/>
        <v>1</v>
      </c>
      <c r="S917">
        <f t="shared" si="101"/>
        <v>6</v>
      </c>
      <c r="T917">
        <f t="shared" si="102"/>
        <v>6</v>
      </c>
      <c r="U917">
        <f t="shared" si="103"/>
        <v>0</v>
      </c>
      <c r="V917" t="str">
        <f t="shared" si="104"/>
        <v/>
      </c>
    </row>
    <row r="918" spans="1:22" x14ac:dyDescent="0.2">
      <c r="A918" t="s">
        <v>8638</v>
      </c>
      <c r="B918" t="s">
        <v>490</v>
      </c>
      <c r="C918">
        <v>51242248</v>
      </c>
      <c r="D918">
        <v>51242366</v>
      </c>
      <c r="E918">
        <v>119</v>
      </c>
      <c r="F918" t="s">
        <v>66</v>
      </c>
      <c r="G918" t="s">
        <v>482</v>
      </c>
      <c r="H918" t="s">
        <v>8639</v>
      </c>
      <c r="I918">
        <v>3</v>
      </c>
      <c r="J918">
        <v>0</v>
      </c>
      <c r="K918">
        <v>2</v>
      </c>
      <c r="L918">
        <v>0</v>
      </c>
      <c r="M918">
        <v>0</v>
      </c>
      <c r="N918">
        <v>1</v>
      </c>
      <c r="O918" t="str">
        <f t="shared" si="98"/>
        <v/>
      </c>
      <c r="P918">
        <f>IF(ISERROR(VLOOKUP(G918,Genes!$A$2:$A$749,1,0)),0,1)</f>
        <v>1</v>
      </c>
      <c r="Q918">
        <f t="shared" si="99"/>
        <v>0</v>
      </c>
      <c r="R918">
        <f t="shared" si="100"/>
        <v>1</v>
      </c>
      <c r="S918">
        <f t="shared" si="101"/>
        <v>7</v>
      </c>
      <c r="T918">
        <f t="shared" si="102"/>
        <v>7</v>
      </c>
      <c r="U918">
        <f t="shared" si="103"/>
        <v>0</v>
      </c>
      <c r="V918" t="str">
        <f t="shared" si="104"/>
        <v/>
      </c>
    </row>
    <row r="919" spans="1:22" x14ac:dyDescent="0.2">
      <c r="A919" t="s">
        <v>8640</v>
      </c>
      <c r="B919" t="s">
        <v>490</v>
      </c>
      <c r="C919">
        <v>51250689</v>
      </c>
      <c r="D919">
        <v>51250991</v>
      </c>
      <c r="E919">
        <v>303</v>
      </c>
      <c r="F919" t="s">
        <v>66</v>
      </c>
      <c r="G919" t="s">
        <v>482</v>
      </c>
      <c r="H919" t="s">
        <v>8641</v>
      </c>
      <c r="I919">
        <v>5</v>
      </c>
      <c r="J919">
        <v>3</v>
      </c>
      <c r="K919">
        <v>2</v>
      </c>
      <c r="L919">
        <v>0</v>
      </c>
      <c r="M919">
        <v>0</v>
      </c>
      <c r="N919">
        <v>0</v>
      </c>
      <c r="O919" t="str">
        <f t="shared" si="98"/>
        <v/>
      </c>
      <c r="P919">
        <f>IF(ISERROR(VLOOKUP(G919,Genes!$A$2:$A$749,1,0)),0,1)</f>
        <v>1</v>
      </c>
      <c r="Q919">
        <f t="shared" si="99"/>
        <v>0</v>
      </c>
      <c r="R919">
        <f t="shared" si="100"/>
        <v>1</v>
      </c>
      <c r="S919">
        <f t="shared" si="101"/>
        <v>8</v>
      </c>
      <c r="T919">
        <f t="shared" si="102"/>
        <v>8</v>
      </c>
      <c r="U919">
        <f t="shared" si="103"/>
        <v>0</v>
      </c>
      <c r="V919" t="str">
        <f t="shared" si="104"/>
        <v/>
      </c>
    </row>
    <row r="920" spans="1:22" x14ac:dyDescent="0.2">
      <c r="A920" t="s">
        <v>8642</v>
      </c>
      <c r="B920" t="s">
        <v>490</v>
      </c>
      <c r="C920">
        <v>51260460</v>
      </c>
      <c r="D920">
        <v>51260574</v>
      </c>
      <c r="E920">
        <v>115</v>
      </c>
      <c r="F920" t="s">
        <v>66</v>
      </c>
      <c r="G920" t="s">
        <v>482</v>
      </c>
      <c r="H920" t="s">
        <v>8643</v>
      </c>
      <c r="I920">
        <v>2</v>
      </c>
      <c r="J920">
        <v>0</v>
      </c>
      <c r="K920">
        <v>2</v>
      </c>
      <c r="L920">
        <v>0</v>
      </c>
      <c r="M920">
        <v>0</v>
      </c>
      <c r="N920">
        <v>0</v>
      </c>
      <c r="O920" t="str">
        <f t="shared" si="98"/>
        <v/>
      </c>
      <c r="P920">
        <f>IF(ISERROR(VLOOKUP(G920,Genes!$A$2:$A$749,1,0)),0,1)</f>
        <v>1</v>
      </c>
      <c r="Q920">
        <f t="shared" si="99"/>
        <v>0</v>
      </c>
      <c r="R920">
        <f t="shared" si="100"/>
        <v>1</v>
      </c>
      <c r="S920">
        <f t="shared" si="101"/>
        <v>9</v>
      </c>
      <c r="T920">
        <f t="shared" si="102"/>
        <v>9</v>
      </c>
      <c r="U920">
        <f t="shared" si="103"/>
        <v>0</v>
      </c>
      <c r="V920" t="str">
        <f t="shared" si="104"/>
        <v/>
      </c>
    </row>
    <row r="921" spans="1:22" x14ac:dyDescent="0.2">
      <c r="A921" t="s">
        <v>8644</v>
      </c>
      <c r="B921" t="s">
        <v>490</v>
      </c>
      <c r="C921">
        <v>51276219</v>
      </c>
      <c r="D921">
        <v>51276342</v>
      </c>
      <c r="E921">
        <v>124</v>
      </c>
      <c r="F921" t="s">
        <v>66</v>
      </c>
      <c r="G921" t="s">
        <v>482</v>
      </c>
      <c r="H921" t="s">
        <v>8645</v>
      </c>
      <c r="I921">
        <v>3</v>
      </c>
      <c r="J921">
        <v>1</v>
      </c>
      <c r="K921">
        <v>2</v>
      </c>
      <c r="L921">
        <v>0</v>
      </c>
      <c r="M921">
        <v>0</v>
      </c>
      <c r="N921">
        <v>0</v>
      </c>
      <c r="O921" t="str">
        <f t="shared" si="98"/>
        <v/>
      </c>
      <c r="P921">
        <f>IF(ISERROR(VLOOKUP(G921,Genes!$A$2:$A$749,1,0)),0,1)</f>
        <v>1</v>
      </c>
      <c r="Q921">
        <f t="shared" si="99"/>
        <v>0</v>
      </c>
      <c r="R921">
        <f t="shared" si="100"/>
        <v>1</v>
      </c>
      <c r="S921">
        <f t="shared" si="101"/>
        <v>10</v>
      </c>
      <c r="T921">
        <f t="shared" si="102"/>
        <v>10</v>
      </c>
      <c r="U921">
        <f t="shared" si="103"/>
        <v>0</v>
      </c>
      <c r="V921" t="str">
        <f t="shared" si="104"/>
        <v/>
      </c>
    </row>
    <row r="922" spans="1:22" x14ac:dyDescent="0.2">
      <c r="A922" t="s">
        <v>8646</v>
      </c>
      <c r="B922" t="s">
        <v>490</v>
      </c>
      <c r="C922">
        <v>51285567</v>
      </c>
      <c r="D922">
        <v>51285822</v>
      </c>
      <c r="E922">
        <v>256</v>
      </c>
      <c r="F922" t="s">
        <v>66</v>
      </c>
      <c r="G922" t="s">
        <v>482</v>
      </c>
      <c r="H922" t="s">
        <v>8647</v>
      </c>
      <c r="I922">
        <v>4</v>
      </c>
      <c r="J922">
        <v>2</v>
      </c>
      <c r="K922">
        <v>2</v>
      </c>
      <c r="L922">
        <v>0</v>
      </c>
      <c r="M922">
        <v>0</v>
      </c>
      <c r="N922">
        <v>0</v>
      </c>
      <c r="O922" t="str">
        <f t="shared" si="98"/>
        <v/>
      </c>
      <c r="P922">
        <f>IF(ISERROR(VLOOKUP(G922,Genes!$A$2:$A$749,1,0)),0,1)</f>
        <v>1</v>
      </c>
      <c r="Q922">
        <f t="shared" si="99"/>
        <v>0</v>
      </c>
      <c r="R922">
        <f t="shared" si="100"/>
        <v>1</v>
      </c>
      <c r="S922">
        <f t="shared" si="101"/>
        <v>11</v>
      </c>
      <c r="T922">
        <f t="shared" si="102"/>
        <v>11</v>
      </c>
      <c r="U922">
        <f t="shared" si="103"/>
        <v>0</v>
      </c>
      <c r="V922" t="str">
        <f t="shared" si="104"/>
        <v/>
      </c>
    </row>
    <row r="923" spans="1:22" x14ac:dyDescent="0.2">
      <c r="A923" t="s">
        <v>8648</v>
      </c>
      <c r="B923" t="s">
        <v>490</v>
      </c>
      <c r="C923">
        <v>51204275</v>
      </c>
      <c r="D923">
        <v>51204346</v>
      </c>
      <c r="E923">
        <v>72</v>
      </c>
      <c r="F923" t="s">
        <v>66</v>
      </c>
      <c r="G923" t="s">
        <v>482</v>
      </c>
      <c r="H923" t="s">
        <v>8649</v>
      </c>
      <c r="I923">
        <v>2</v>
      </c>
      <c r="J923">
        <v>0</v>
      </c>
      <c r="K923">
        <v>2</v>
      </c>
      <c r="L923">
        <v>0</v>
      </c>
      <c r="M923">
        <v>0</v>
      </c>
      <c r="N923">
        <v>0</v>
      </c>
      <c r="O923" t="str">
        <f t="shared" si="98"/>
        <v/>
      </c>
      <c r="P923">
        <f>IF(ISERROR(VLOOKUP(G923,Genes!$A$2:$A$749,1,0)),0,1)</f>
        <v>1</v>
      </c>
      <c r="Q923">
        <f t="shared" si="99"/>
        <v>0</v>
      </c>
      <c r="R923">
        <f t="shared" si="100"/>
        <v>1</v>
      </c>
      <c r="S923">
        <f t="shared" si="101"/>
        <v>12</v>
      </c>
      <c r="T923">
        <f t="shared" si="102"/>
        <v>12</v>
      </c>
      <c r="U923">
        <f t="shared" si="103"/>
        <v>0</v>
      </c>
      <c r="V923" t="str">
        <f t="shared" si="104"/>
        <v/>
      </c>
    </row>
    <row r="924" spans="1:22" x14ac:dyDescent="0.2">
      <c r="A924" t="s">
        <v>8650</v>
      </c>
      <c r="B924" t="s">
        <v>490</v>
      </c>
      <c r="C924">
        <v>51289523</v>
      </c>
      <c r="D924">
        <v>51290080</v>
      </c>
      <c r="E924">
        <v>558</v>
      </c>
      <c r="F924" t="s">
        <v>66</v>
      </c>
      <c r="G924" t="s">
        <v>482</v>
      </c>
      <c r="H924" t="s">
        <v>8651</v>
      </c>
      <c r="I924">
        <v>9</v>
      </c>
      <c r="J924">
        <v>7</v>
      </c>
      <c r="K924">
        <v>2</v>
      </c>
      <c r="L924">
        <v>0</v>
      </c>
      <c r="M924">
        <v>0</v>
      </c>
      <c r="N924">
        <v>0</v>
      </c>
      <c r="O924" t="str">
        <f t="shared" si="98"/>
        <v/>
      </c>
      <c r="P924">
        <f>IF(ISERROR(VLOOKUP(G924,Genes!$A$2:$A$749,1,0)),0,1)</f>
        <v>1</v>
      </c>
      <c r="Q924">
        <f t="shared" si="99"/>
        <v>0</v>
      </c>
      <c r="R924">
        <f t="shared" si="100"/>
        <v>1</v>
      </c>
      <c r="S924">
        <f t="shared" si="101"/>
        <v>13</v>
      </c>
      <c r="T924">
        <f t="shared" si="102"/>
        <v>13</v>
      </c>
      <c r="U924">
        <f t="shared" si="103"/>
        <v>0</v>
      </c>
      <c r="V924" t="str">
        <f t="shared" si="104"/>
        <v/>
      </c>
    </row>
    <row r="925" spans="1:22" x14ac:dyDescent="0.2">
      <c r="A925" t="s">
        <v>8652</v>
      </c>
      <c r="B925" t="s">
        <v>490</v>
      </c>
      <c r="C925">
        <v>51291269</v>
      </c>
      <c r="D925">
        <v>51291459</v>
      </c>
      <c r="E925">
        <v>191</v>
      </c>
      <c r="F925" t="s">
        <v>66</v>
      </c>
      <c r="G925" t="s">
        <v>482</v>
      </c>
      <c r="H925" t="s">
        <v>8653</v>
      </c>
      <c r="I925">
        <v>3</v>
      </c>
      <c r="J925">
        <v>1</v>
      </c>
      <c r="K925">
        <v>2</v>
      </c>
      <c r="L925">
        <v>0</v>
      </c>
      <c r="M925">
        <v>0</v>
      </c>
      <c r="N925">
        <v>0</v>
      </c>
      <c r="O925" t="str">
        <f t="shared" si="98"/>
        <v/>
      </c>
      <c r="P925">
        <f>IF(ISERROR(VLOOKUP(G925,Genes!$A$2:$A$749,1,0)),0,1)</f>
        <v>1</v>
      </c>
      <c r="Q925">
        <f t="shared" si="99"/>
        <v>0</v>
      </c>
      <c r="R925">
        <f t="shared" si="100"/>
        <v>1</v>
      </c>
      <c r="S925">
        <f t="shared" si="101"/>
        <v>14</v>
      </c>
      <c r="T925">
        <f t="shared" si="102"/>
        <v>14</v>
      </c>
      <c r="U925">
        <f t="shared" si="103"/>
        <v>0</v>
      </c>
      <c r="V925" t="str">
        <f t="shared" si="104"/>
        <v/>
      </c>
    </row>
    <row r="926" spans="1:22" x14ac:dyDescent="0.2">
      <c r="A926" t="s">
        <v>8654</v>
      </c>
      <c r="B926" t="s">
        <v>490</v>
      </c>
      <c r="C926">
        <v>51293223</v>
      </c>
      <c r="D926">
        <v>51293380</v>
      </c>
      <c r="E926">
        <v>158</v>
      </c>
      <c r="F926" t="s">
        <v>66</v>
      </c>
      <c r="G926" t="s">
        <v>482</v>
      </c>
      <c r="H926" t="s">
        <v>8655</v>
      </c>
      <c r="I926">
        <v>3</v>
      </c>
      <c r="J926">
        <v>1</v>
      </c>
      <c r="K926">
        <v>2</v>
      </c>
      <c r="L926">
        <v>0</v>
      </c>
      <c r="M926">
        <v>0</v>
      </c>
      <c r="N926">
        <v>0</v>
      </c>
      <c r="O926" t="str">
        <f t="shared" si="98"/>
        <v/>
      </c>
      <c r="P926">
        <f>IF(ISERROR(VLOOKUP(G926,Genes!$A$2:$A$749,1,0)),0,1)</f>
        <v>1</v>
      </c>
      <c r="Q926">
        <f t="shared" si="99"/>
        <v>0</v>
      </c>
      <c r="R926">
        <f t="shared" si="100"/>
        <v>1</v>
      </c>
      <c r="S926">
        <f t="shared" si="101"/>
        <v>15</v>
      </c>
      <c r="T926">
        <f t="shared" si="102"/>
        <v>15</v>
      </c>
      <c r="U926">
        <f t="shared" si="103"/>
        <v>0</v>
      </c>
      <c r="V926" t="str">
        <f t="shared" si="104"/>
        <v/>
      </c>
    </row>
    <row r="927" spans="1:22" x14ac:dyDescent="0.2">
      <c r="A927" t="s">
        <v>8656</v>
      </c>
      <c r="B927" t="s">
        <v>490</v>
      </c>
      <c r="C927">
        <v>51294699</v>
      </c>
      <c r="D927">
        <v>51294859</v>
      </c>
      <c r="E927">
        <v>161</v>
      </c>
      <c r="F927" t="s">
        <v>66</v>
      </c>
      <c r="G927" t="s">
        <v>482</v>
      </c>
      <c r="H927" t="s">
        <v>8657</v>
      </c>
      <c r="I927">
        <v>3</v>
      </c>
      <c r="J927">
        <v>1</v>
      </c>
      <c r="K927">
        <v>2</v>
      </c>
      <c r="L927">
        <v>0</v>
      </c>
      <c r="M927">
        <v>0</v>
      </c>
      <c r="N927">
        <v>0</v>
      </c>
      <c r="O927" t="str">
        <f t="shared" si="98"/>
        <v/>
      </c>
      <c r="P927">
        <f>IF(ISERROR(VLOOKUP(G927,Genes!$A$2:$A$749,1,0)),0,1)</f>
        <v>1</v>
      </c>
      <c r="Q927">
        <f t="shared" si="99"/>
        <v>0</v>
      </c>
      <c r="R927">
        <f t="shared" si="100"/>
        <v>1</v>
      </c>
      <c r="S927">
        <f t="shared" si="101"/>
        <v>16</v>
      </c>
      <c r="T927">
        <f t="shared" si="102"/>
        <v>16</v>
      </c>
      <c r="U927">
        <f t="shared" si="103"/>
        <v>0</v>
      </c>
      <c r="V927" t="str">
        <f t="shared" si="104"/>
        <v/>
      </c>
    </row>
    <row r="928" spans="1:22" x14ac:dyDescent="0.2">
      <c r="A928" t="s">
        <v>8658</v>
      </c>
      <c r="B928" t="s">
        <v>490</v>
      </c>
      <c r="C928">
        <v>51207645</v>
      </c>
      <c r="D928">
        <v>51207768</v>
      </c>
      <c r="E928">
        <v>124</v>
      </c>
      <c r="F928" t="s">
        <v>66</v>
      </c>
      <c r="G928" t="s">
        <v>482</v>
      </c>
      <c r="H928" t="s">
        <v>8659</v>
      </c>
      <c r="I928">
        <v>3</v>
      </c>
      <c r="J928">
        <v>1</v>
      </c>
      <c r="K928">
        <v>2</v>
      </c>
      <c r="L928">
        <v>0</v>
      </c>
      <c r="M928">
        <v>0</v>
      </c>
      <c r="N928">
        <v>0</v>
      </c>
      <c r="O928" t="str">
        <f t="shared" si="98"/>
        <v/>
      </c>
      <c r="P928">
        <f>IF(ISERROR(VLOOKUP(G928,Genes!$A$2:$A$749,1,0)),0,1)</f>
        <v>1</v>
      </c>
      <c r="Q928">
        <f t="shared" si="99"/>
        <v>0</v>
      </c>
      <c r="R928">
        <f t="shared" si="100"/>
        <v>1</v>
      </c>
      <c r="S928">
        <f t="shared" si="101"/>
        <v>17</v>
      </c>
      <c r="T928">
        <f t="shared" si="102"/>
        <v>17</v>
      </c>
      <c r="U928">
        <f t="shared" si="103"/>
        <v>0</v>
      </c>
      <c r="V928" t="str">
        <f t="shared" si="104"/>
        <v/>
      </c>
    </row>
    <row r="929" spans="1:22" x14ac:dyDescent="0.2">
      <c r="A929" t="s">
        <v>8660</v>
      </c>
      <c r="B929" t="s">
        <v>490</v>
      </c>
      <c r="C929">
        <v>51207648</v>
      </c>
      <c r="D929">
        <v>51207768</v>
      </c>
      <c r="E929">
        <v>121</v>
      </c>
      <c r="F929" t="s">
        <v>66</v>
      </c>
      <c r="G929" t="s">
        <v>482</v>
      </c>
      <c r="H929" t="s">
        <v>8661</v>
      </c>
      <c r="I929">
        <v>3</v>
      </c>
      <c r="J929">
        <v>0</v>
      </c>
      <c r="K929">
        <v>2</v>
      </c>
      <c r="L929">
        <v>1</v>
      </c>
      <c r="M929">
        <v>0</v>
      </c>
      <c r="N929">
        <v>0</v>
      </c>
      <c r="O929" t="str">
        <f t="shared" si="98"/>
        <v/>
      </c>
      <c r="P929">
        <f>IF(ISERROR(VLOOKUP(G929,Genes!$A$2:$A$749,1,0)),0,1)</f>
        <v>1</v>
      </c>
      <c r="Q929">
        <f t="shared" si="99"/>
        <v>0</v>
      </c>
      <c r="R929">
        <f t="shared" si="100"/>
        <v>1</v>
      </c>
      <c r="S929">
        <f t="shared" si="101"/>
        <v>18</v>
      </c>
      <c r="T929">
        <f t="shared" si="102"/>
        <v>18</v>
      </c>
      <c r="U929">
        <f t="shared" si="103"/>
        <v>0</v>
      </c>
      <c r="V929" t="str">
        <f t="shared" si="104"/>
        <v/>
      </c>
    </row>
    <row r="930" spans="1:22" x14ac:dyDescent="0.2">
      <c r="A930" t="s">
        <v>8662</v>
      </c>
      <c r="B930" t="s">
        <v>490</v>
      </c>
      <c r="C930">
        <v>51216128</v>
      </c>
      <c r="D930">
        <v>51216201</v>
      </c>
      <c r="E930">
        <v>74</v>
      </c>
      <c r="F930" t="s">
        <v>66</v>
      </c>
      <c r="G930" t="s">
        <v>482</v>
      </c>
      <c r="H930" t="s">
        <v>8663</v>
      </c>
      <c r="I930">
        <v>2</v>
      </c>
      <c r="J930">
        <v>0</v>
      </c>
      <c r="K930">
        <v>2</v>
      </c>
      <c r="L930">
        <v>0</v>
      </c>
      <c r="M930">
        <v>0</v>
      </c>
      <c r="N930">
        <v>0</v>
      </c>
      <c r="O930" t="str">
        <f t="shared" si="98"/>
        <v/>
      </c>
      <c r="P930">
        <f>IF(ISERROR(VLOOKUP(G930,Genes!$A$2:$A$749,1,0)),0,1)</f>
        <v>1</v>
      </c>
      <c r="Q930">
        <f t="shared" si="99"/>
        <v>0</v>
      </c>
      <c r="R930">
        <f t="shared" si="100"/>
        <v>1</v>
      </c>
      <c r="S930">
        <f t="shared" si="101"/>
        <v>19</v>
      </c>
      <c r="T930">
        <f t="shared" si="102"/>
        <v>19</v>
      </c>
      <c r="U930">
        <f t="shared" si="103"/>
        <v>0</v>
      </c>
      <c r="V930" t="str">
        <f t="shared" si="104"/>
        <v/>
      </c>
    </row>
    <row r="931" spans="1:22" x14ac:dyDescent="0.2">
      <c r="A931" t="s">
        <v>8664</v>
      </c>
      <c r="B931" t="s">
        <v>490</v>
      </c>
      <c r="C931">
        <v>51217295</v>
      </c>
      <c r="D931">
        <v>51217416</v>
      </c>
      <c r="E931">
        <v>122</v>
      </c>
      <c r="F931" t="s">
        <v>66</v>
      </c>
      <c r="G931" t="s">
        <v>482</v>
      </c>
      <c r="H931" t="s">
        <v>8665</v>
      </c>
      <c r="I931">
        <v>3</v>
      </c>
      <c r="J931">
        <v>1</v>
      </c>
      <c r="K931">
        <v>2</v>
      </c>
      <c r="L931">
        <v>0</v>
      </c>
      <c r="M931">
        <v>0</v>
      </c>
      <c r="N931">
        <v>0</v>
      </c>
      <c r="O931" t="str">
        <f t="shared" si="98"/>
        <v/>
      </c>
      <c r="P931">
        <f>IF(ISERROR(VLOOKUP(G931,Genes!$A$2:$A$749,1,0)),0,1)</f>
        <v>1</v>
      </c>
      <c r="Q931">
        <f t="shared" si="99"/>
        <v>0</v>
      </c>
      <c r="R931">
        <f t="shared" si="100"/>
        <v>1</v>
      </c>
      <c r="S931">
        <f t="shared" si="101"/>
        <v>20</v>
      </c>
      <c r="T931">
        <f t="shared" si="102"/>
        <v>20</v>
      </c>
      <c r="U931">
        <f t="shared" si="103"/>
        <v>0</v>
      </c>
      <c r="V931" t="str">
        <f t="shared" si="104"/>
        <v/>
      </c>
    </row>
    <row r="932" spans="1:22" x14ac:dyDescent="0.2">
      <c r="A932" t="s">
        <v>8666</v>
      </c>
      <c r="B932" t="s">
        <v>490</v>
      </c>
      <c r="C932">
        <v>51221206</v>
      </c>
      <c r="D932">
        <v>51221365</v>
      </c>
      <c r="E932">
        <v>160</v>
      </c>
      <c r="F932" t="s">
        <v>66</v>
      </c>
      <c r="G932" t="s">
        <v>482</v>
      </c>
      <c r="H932" t="s">
        <v>8667</v>
      </c>
      <c r="I932">
        <v>3</v>
      </c>
      <c r="J932">
        <v>1</v>
      </c>
      <c r="K932">
        <v>2</v>
      </c>
      <c r="L932">
        <v>0</v>
      </c>
      <c r="M932">
        <v>0</v>
      </c>
      <c r="N932">
        <v>0</v>
      </c>
      <c r="O932" t="str">
        <f t="shared" si="98"/>
        <v/>
      </c>
      <c r="P932">
        <f>IF(ISERROR(VLOOKUP(G932,Genes!$A$2:$A$749,1,0)),0,1)</f>
        <v>1</v>
      </c>
      <c r="Q932">
        <f t="shared" si="99"/>
        <v>0</v>
      </c>
      <c r="R932">
        <f t="shared" si="100"/>
        <v>1</v>
      </c>
      <c r="S932">
        <f t="shared" si="101"/>
        <v>21</v>
      </c>
      <c r="T932">
        <f t="shared" si="102"/>
        <v>21</v>
      </c>
      <c r="U932">
        <f t="shared" si="103"/>
        <v>0</v>
      </c>
      <c r="V932" t="str">
        <f t="shared" si="104"/>
        <v/>
      </c>
    </row>
    <row r="933" spans="1:22" x14ac:dyDescent="0.2">
      <c r="A933" t="s">
        <v>8668</v>
      </c>
      <c r="B933" t="s">
        <v>490</v>
      </c>
      <c r="C933">
        <v>51223002</v>
      </c>
      <c r="D933">
        <v>51223168</v>
      </c>
      <c r="E933">
        <v>167</v>
      </c>
      <c r="F933" t="s">
        <v>66</v>
      </c>
      <c r="G933" t="s">
        <v>482</v>
      </c>
      <c r="H933" t="s">
        <v>8669</v>
      </c>
      <c r="I933">
        <v>3</v>
      </c>
      <c r="J933">
        <v>1</v>
      </c>
      <c r="K933">
        <v>2</v>
      </c>
      <c r="L933">
        <v>0</v>
      </c>
      <c r="M933">
        <v>0</v>
      </c>
      <c r="N933">
        <v>0</v>
      </c>
      <c r="O933" t="str">
        <f t="shared" si="98"/>
        <v/>
      </c>
      <c r="P933">
        <f>IF(ISERROR(VLOOKUP(G933,Genes!$A$2:$A$749,1,0)),0,1)</f>
        <v>1</v>
      </c>
      <c r="Q933">
        <f t="shared" si="99"/>
        <v>0</v>
      </c>
      <c r="R933">
        <f t="shared" si="100"/>
        <v>1</v>
      </c>
      <c r="S933">
        <f t="shared" si="101"/>
        <v>22</v>
      </c>
      <c r="T933">
        <f t="shared" si="102"/>
        <v>22</v>
      </c>
      <c r="U933">
        <f t="shared" si="103"/>
        <v>0</v>
      </c>
      <c r="V933" t="str">
        <f t="shared" si="104"/>
        <v/>
      </c>
    </row>
    <row r="934" spans="1:22" x14ac:dyDescent="0.2">
      <c r="A934" t="s">
        <v>8670</v>
      </c>
      <c r="B934" t="s">
        <v>490</v>
      </c>
      <c r="C934">
        <v>51226821</v>
      </c>
      <c r="D934">
        <v>51226894</v>
      </c>
      <c r="E934">
        <v>74</v>
      </c>
      <c r="F934" t="s">
        <v>66</v>
      </c>
      <c r="G934" t="s">
        <v>482</v>
      </c>
      <c r="H934" t="s">
        <v>8671</v>
      </c>
      <c r="I934">
        <v>3</v>
      </c>
      <c r="J934">
        <v>1</v>
      </c>
      <c r="K934">
        <v>0</v>
      </c>
      <c r="L934">
        <v>1</v>
      </c>
      <c r="M934">
        <v>1</v>
      </c>
      <c r="N934">
        <v>0</v>
      </c>
      <c r="O934" t="str">
        <f t="shared" si="98"/>
        <v>AP4E1</v>
      </c>
      <c r="P934">
        <f>IF(ISERROR(VLOOKUP(G934,Genes!$A$2:$A$749,1,0)),0,1)</f>
        <v>1</v>
      </c>
      <c r="Q934">
        <f t="shared" si="99"/>
        <v>0</v>
      </c>
      <c r="R934">
        <f t="shared" si="100"/>
        <v>1</v>
      </c>
      <c r="S934">
        <f t="shared" si="101"/>
        <v>23</v>
      </c>
      <c r="T934">
        <f t="shared" si="102"/>
        <v>23</v>
      </c>
      <c r="U934">
        <f t="shared" si="103"/>
        <v>1</v>
      </c>
      <c r="V934">
        <f t="shared" si="104"/>
        <v>1</v>
      </c>
    </row>
    <row r="935" spans="1:22" x14ac:dyDescent="0.2">
      <c r="A935" t="s">
        <v>8672</v>
      </c>
      <c r="B935" t="s">
        <v>151</v>
      </c>
      <c r="C935">
        <v>99699338</v>
      </c>
      <c r="D935">
        <v>99699395</v>
      </c>
      <c r="E935">
        <v>58</v>
      </c>
      <c r="F935" t="s">
        <v>66</v>
      </c>
      <c r="G935" t="s">
        <v>491</v>
      </c>
      <c r="H935" t="s">
        <v>8673</v>
      </c>
      <c r="I935">
        <v>4</v>
      </c>
      <c r="J935">
        <v>2</v>
      </c>
      <c r="K935">
        <v>0</v>
      </c>
      <c r="L935">
        <v>0</v>
      </c>
      <c r="M935">
        <v>1</v>
      </c>
      <c r="N935">
        <v>1</v>
      </c>
      <c r="O935" t="str">
        <f t="shared" si="98"/>
        <v/>
      </c>
      <c r="P935">
        <f>IF(ISERROR(VLOOKUP(G935,Genes!$A$2:$A$749,1,0)),0,1)</f>
        <v>1</v>
      </c>
      <c r="Q935">
        <f t="shared" si="99"/>
        <v>1</v>
      </c>
      <c r="R935">
        <f t="shared" si="100"/>
        <v>1</v>
      </c>
      <c r="S935">
        <f t="shared" si="101"/>
        <v>1</v>
      </c>
      <c r="T935">
        <f t="shared" si="102"/>
        <v>1</v>
      </c>
      <c r="U935">
        <f t="shared" si="103"/>
        <v>0</v>
      </c>
      <c r="V935" t="str">
        <f t="shared" si="104"/>
        <v/>
      </c>
    </row>
    <row r="936" spans="1:22" x14ac:dyDescent="0.2">
      <c r="A936" t="s">
        <v>8674</v>
      </c>
      <c r="B936" t="s">
        <v>151</v>
      </c>
      <c r="C936">
        <v>99702497</v>
      </c>
      <c r="D936">
        <v>99702563</v>
      </c>
      <c r="E936">
        <v>67</v>
      </c>
      <c r="F936" t="s">
        <v>66</v>
      </c>
      <c r="G936" t="s">
        <v>491</v>
      </c>
      <c r="H936" t="s">
        <v>8675</v>
      </c>
      <c r="I936">
        <v>4</v>
      </c>
      <c r="J936">
        <v>1</v>
      </c>
      <c r="K936">
        <v>0</v>
      </c>
      <c r="L936">
        <v>1</v>
      </c>
      <c r="M936">
        <v>1</v>
      </c>
      <c r="N936">
        <v>1</v>
      </c>
      <c r="O936" t="str">
        <f t="shared" si="98"/>
        <v/>
      </c>
      <c r="P936">
        <f>IF(ISERROR(VLOOKUP(G936,Genes!$A$2:$A$749,1,0)),0,1)</f>
        <v>1</v>
      </c>
      <c r="Q936">
        <f t="shared" si="99"/>
        <v>0</v>
      </c>
      <c r="R936">
        <f t="shared" si="100"/>
        <v>1</v>
      </c>
      <c r="S936">
        <f t="shared" si="101"/>
        <v>2</v>
      </c>
      <c r="T936">
        <f t="shared" si="102"/>
        <v>2</v>
      </c>
      <c r="U936">
        <f t="shared" si="103"/>
        <v>0</v>
      </c>
      <c r="V936" t="str">
        <f t="shared" si="104"/>
        <v/>
      </c>
    </row>
    <row r="937" spans="1:22" x14ac:dyDescent="0.2">
      <c r="A937" t="s">
        <v>8676</v>
      </c>
      <c r="B937" t="s">
        <v>151</v>
      </c>
      <c r="C937">
        <v>99702668</v>
      </c>
      <c r="D937">
        <v>99702721</v>
      </c>
      <c r="E937">
        <v>54</v>
      </c>
      <c r="F937" t="s">
        <v>66</v>
      </c>
      <c r="G937" t="s">
        <v>491</v>
      </c>
      <c r="H937" t="s">
        <v>8677</v>
      </c>
      <c r="I937">
        <v>5</v>
      </c>
      <c r="J937">
        <v>2</v>
      </c>
      <c r="K937">
        <v>0</v>
      </c>
      <c r="L937">
        <v>0</v>
      </c>
      <c r="M937">
        <v>1</v>
      </c>
      <c r="N937">
        <v>2</v>
      </c>
      <c r="O937" t="str">
        <f t="shared" si="98"/>
        <v/>
      </c>
      <c r="P937">
        <f>IF(ISERROR(VLOOKUP(G937,Genes!$A$2:$A$749,1,0)),0,1)</f>
        <v>1</v>
      </c>
      <c r="Q937">
        <f t="shared" si="99"/>
        <v>0</v>
      </c>
      <c r="R937">
        <f t="shared" si="100"/>
        <v>1</v>
      </c>
      <c r="S937">
        <f t="shared" si="101"/>
        <v>3</v>
      </c>
      <c r="T937">
        <f t="shared" si="102"/>
        <v>3</v>
      </c>
      <c r="U937">
        <f t="shared" si="103"/>
        <v>0</v>
      </c>
      <c r="V937" t="str">
        <f t="shared" si="104"/>
        <v/>
      </c>
    </row>
    <row r="938" spans="1:22" x14ac:dyDescent="0.2">
      <c r="A938" t="s">
        <v>8678</v>
      </c>
      <c r="B938" t="s">
        <v>151</v>
      </c>
      <c r="C938">
        <v>99702670</v>
      </c>
      <c r="D938">
        <v>99702721</v>
      </c>
      <c r="E938">
        <v>52</v>
      </c>
      <c r="F938" t="s">
        <v>66</v>
      </c>
      <c r="G938" t="s">
        <v>491</v>
      </c>
      <c r="H938" t="s">
        <v>8679</v>
      </c>
      <c r="I938">
        <v>5</v>
      </c>
      <c r="J938">
        <v>2</v>
      </c>
      <c r="K938">
        <v>0</v>
      </c>
      <c r="L938">
        <v>0</v>
      </c>
      <c r="M938">
        <v>1</v>
      </c>
      <c r="N938">
        <v>2</v>
      </c>
      <c r="O938" t="str">
        <f t="shared" si="98"/>
        <v/>
      </c>
      <c r="P938">
        <f>IF(ISERROR(VLOOKUP(G938,Genes!$A$2:$A$749,1,0)),0,1)</f>
        <v>1</v>
      </c>
      <c r="Q938">
        <f t="shared" si="99"/>
        <v>0</v>
      </c>
      <c r="R938">
        <f t="shared" si="100"/>
        <v>1</v>
      </c>
      <c r="S938">
        <f t="shared" si="101"/>
        <v>4</v>
      </c>
      <c r="T938">
        <f t="shared" si="102"/>
        <v>4</v>
      </c>
      <c r="U938">
        <f t="shared" si="103"/>
        <v>0</v>
      </c>
      <c r="V938" t="str">
        <f t="shared" si="104"/>
        <v/>
      </c>
    </row>
    <row r="939" spans="1:22" x14ac:dyDescent="0.2">
      <c r="A939" t="s">
        <v>8680</v>
      </c>
      <c r="B939" t="s">
        <v>151</v>
      </c>
      <c r="C939">
        <v>99702863</v>
      </c>
      <c r="D939">
        <v>99702969</v>
      </c>
      <c r="E939">
        <v>107</v>
      </c>
      <c r="F939" t="s">
        <v>66</v>
      </c>
      <c r="G939" t="s">
        <v>491</v>
      </c>
      <c r="H939" t="s">
        <v>8681</v>
      </c>
      <c r="I939">
        <v>5</v>
      </c>
      <c r="J939">
        <v>0</v>
      </c>
      <c r="K939">
        <v>2</v>
      </c>
      <c r="L939">
        <v>0</v>
      </c>
      <c r="M939">
        <v>1</v>
      </c>
      <c r="N939">
        <v>2</v>
      </c>
      <c r="O939" t="str">
        <f t="shared" si="98"/>
        <v/>
      </c>
      <c r="P939">
        <f>IF(ISERROR(VLOOKUP(G939,Genes!$A$2:$A$749,1,0)),0,1)</f>
        <v>1</v>
      </c>
      <c r="Q939">
        <f t="shared" si="99"/>
        <v>0</v>
      </c>
      <c r="R939">
        <f t="shared" si="100"/>
        <v>1</v>
      </c>
      <c r="S939">
        <f t="shared" si="101"/>
        <v>5</v>
      </c>
      <c r="T939">
        <f t="shared" si="102"/>
        <v>5</v>
      </c>
      <c r="U939">
        <f t="shared" si="103"/>
        <v>0</v>
      </c>
      <c r="V939" t="str">
        <f t="shared" si="104"/>
        <v/>
      </c>
    </row>
    <row r="940" spans="1:22" x14ac:dyDescent="0.2">
      <c r="A940" t="s">
        <v>8682</v>
      </c>
      <c r="B940" t="s">
        <v>151</v>
      </c>
      <c r="C940">
        <v>99703068</v>
      </c>
      <c r="D940">
        <v>99703162</v>
      </c>
      <c r="E940">
        <v>95</v>
      </c>
      <c r="F940" t="s">
        <v>66</v>
      </c>
      <c r="G940" t="s">
        <v>491</v>
      </c>
      <c r="H940" t="s">
        <v>8683</v>
      </c>
      <c r="I940">
        <v>3</v>
      </c>
      <c r="J940">
        <v>0</v>
      </c>
      <c r="K940">
        <v>2</v>
      </c>
      <c r="L940">
        <v>0</v>
      </c>
      <c r="M940">
        <v>0</v>
      </c>
      <c r="N940">
        <v>1</v>
      </c>
      <c r="O940" t="str">
        <f t="shared" si="98"/>
        <v/>
      </c>
      <c r="P940">
        <f>IF(ISERROR(VLOOKUP(G940,Genes!$A$2:$A$749,1,0)),0,1)</f>
        <v>1</v>
      </c>
      <c r="Q940">
        <f t="shared" si="99"/>
        <v>0</v>
      </c>
      <c r="R940">
        <f t="shared" si="100"/>
        <v>1</v>
      </c>
      <c r="S940">
        <f t="shared" si="101"/>
        <v>6</v>
      </c>
      <c r="T940">
        <f t="shared" si="102"/>
        <v>6</v>
      </c>
      <c r="U940">
        <f t="shared" si="103"/>
        <v>0</v>
      </c>
      <c r="V940" t="str">
        <f t="shared" si="104"/>
        <v/>
      </c>
    </row>
    <row r="941" spans="1:22" x14ac:dyDescent="0.2">
      <c r="A941" t="s">
        <v>8684</v>
      </c>
      <c r="B941" t="s">
        <v>151</v>
      </c>
      <c r="C941">
        <v>99703582</v>
      </c>
      <c r="D941">
        <v>99703626</v>
      </c>
      <c r="E941">
        <v>45</v>
      </c>
      <c r="F941" t="s">
        <v>66</v>
      </c>
      <c r="G941" t="s">
        <v>491</v>
      </c>
      <c r="H941" t="s">
        <v>8685</v>
      </c>
      <c r="I941">
        <v>2</v>
      </c>
      <c r="J941">
        <v>2</v>
      </c>
      <c r="K941">
        <v>0</v>
      </c>
      <c r="L941">
        <v>0</v>
      </c>
      <c r="M941">
        <v>0</v>
      </c>
      <c r="N941">
        <v>0</v>
      </c>
      <c r="O941" t="str">
        <f t="shared" si="98"/>
        <v/>
      </c>
      <c r="P941">
        <f>IF(ISERROR(VLOOKUP(G941,Genes!$A$2:$A$749,1,0)),0,1)</f>
        <v>1</v>
      </c>
      <c r="Q941">
        <f t="shared" si="99"/>
        <v>0</v>
      </c>
      <c r="R941">
        <f t="shared" si="100"/>
        <v>1</v>
      </c>
      <c r="S941">
        <f t="shared" si="101"/>
        <v>7</v>
      </c>
      <c r="T941">
        <f t="shared" si="102"/>
        <v>7</v>
      </c>
      <c r="U941">
        <f t="shared" si="103"/>
        <v>0</v>
      </c>
      <c r="V941" t="str">
        <f t="shared" si="104"/>
        <v/>
      </c>
    </row>
    <row r="942" spans="1:22" x14ac:dyDescent="0.2">
      <c r="A942" t="s">
        <v>8686</v>
      </c>
      <c r="B942" t="s">
        <v>151</v>
      </c>
      <c r="C942">
        <v>99703864</v>
      </c>
      <c r="D942">
        <v>99703914</v>
      </c>
      <c r="E942">
        <v>51</v>
      </c>
      <c r="F942" t="s">
        <v>66</v>
      </c>
      <c r="G942" t="s">
        <v>491</v>
      </c>
      <c r="H942" t="s">
        <v>8687</v>
      </c>
      <c r="I942">
        <v>3</v>
      </c>
      <c r="J942">
        <v>2</v>
      </c>
      <c r="K942">
        <v>0</v>
      </c>
      <c r="L942">
        <v>0</v>
      </c>
      <c r="M942">
        <v>0</v>
      </c>
      <c r="N942">
        <v>1</v>
      </c>
      <c r="O942" t="str">
        <f t="shared" si="98"/>
        <v/>
      </c>
      <c r="P942">
        <f>IF(ISERROR(VLOOKUP(G942,Genes!$A$2:$A$749,1,0)),0,1)</f>
        <v>1</v>
      </c>
      <c r="Q942">
        <f t="shared" si="99"/>
        <v>0</v>
      </c>
      <c r="R942">
        <f t="shared" si="100"/>
        <v>1</v>
      </c>
      <c r="S942">
        <f t="shared" si="101"/>
        <v>8</v>
      </c>
      <c r="T942">
        <f t="shared" si="102"/>
        <v>8</v>
      </c>
      <c r="U942">
        <f t="shared" si="103"/>
        <v>0</v>
      </c>
      <c r="V942" t="str">
        <f t="shared" si="104"/>
        <v/>
      </c>
    </row>
    <row r="943" spans="1:22" x14ac:dyDescent="0.2">
      <c r="A943" t="s">
        <v>8688</v>
      </c>
      <c r="B943" t="s">
        <v>151</v>
      </c>
      <c r="C943">
        <v>99704026</v>
      </c>
      <c r="D943">
        <v>99704137</v>
      </c>
      <c r="E943">
        <v>112</v>
      </c>
      <c r="F943" t="s">
        <v>66</v>
      </c>
      <c r="G943" t="s">
        <v>491</v>
      </c>
      <c r="H943" t="s">
        <v>8689</v>
      </c>
      <c r="I943">
        <v>4</v>
      </c>
      <c r="J943">
        <v>0</v>
      </c>
      <c r="K943">
        <v>2</v>
      </c>
      <c r="L943">
        <v>0</v>
      </c>
      <c r="M943">
        <v>1</v>
      </c>
      <c r="N943">
        <v>1</v>
      </c>
      <c r="O943" t="str">
        <f t="shared" si="98"/>
        <v/>
      </c>
      <c r="P943">
        <f>IF(ISERROR(VLOOKUP(G943,Genes!$A$2:$A$749,1,0)),0,1)</f>
        <v>1</v>
      </c>
      <c r="Q943">
        <f t="shared" si="99"/>
        <v>0</v>
      </c>
      <c r="R943">
        <f t="shared" si="100"/>
        <v>1</v>
      </c>
      <c r="S943">
        <f t="shared" si="101"/>
        <v>9</v>
      </c>
      <c r="T943">
        <f t="shared" si="102"/>
        <v>9</v>
      </c>
      <c r="U943">
        <f t="shared" si="103"/>
        <v>0</v>
      </c>
      <c r="V943" t="str">
        <f t="shared" si="104"/>
        <v/>
      </c>
    </row>
    <row r="944" spans="1:22" x14ac:dyDescent="0.2">
      <c r="A944" t="s">
        <v>8690</v>
      </c>
      <c r="B944" t="s">
        <v>151</v>
      </c>
      <c r="C944">
        <v>99704281</v>
      </c>
      <c r="D944">
        <v>99704505</v>
      </c>
      <c r="E944">
        <v>225</v>
      </c>
      <c r="F944" t="s">
        <v>66</v>
      </c>
      <c r="G944" t="s">
        <v>491</v>
      </c>
      <c r="H944" t="s">
        <v>8691</v>
      </c>
      <c r="I944">
        <v>4</v>
      </c>
      <c r="J944">
        <v>1</v>
      </c>
      <c r="K944">
        <v>2</v>
      </c>
      <c r="L944">
        <v>0</v>
      </c>
      <c r="M944">
        <v>0</v>
      </c>
      <c r="N944">
        <v>1</v>
      </c>
      <c r="O944" t="str">
        <f t="shared" si="98"/>
        <v/>
      </c>
      <c r="P944">
        <f>IF(ISERROR(VLOOKUP(G944,Genes!$A$2:$A$749,1,0)),0,1)</f>
        <v>1</v>
      </c>
      <c r="Q944">
        <f t="shared" si="99"/>
        <v>0</v>
      </c>
      <c r="R944">
        <f t="shared" si="100"/>
        <v>1</v>
      </c>
      <c r="S944">
        <f t="shared" si="101"/>
        <v>10</v>
      </c>
      <c r="T944">
        <f t="shared" si="102"/>
        <v>10</v>
      </c>
      <c r="U944">
        <f t="shared" si="103"/>
        <v>0</v>
      </c>
      <c r="V944" t="str">
        <f t="shared" si="104"/>
        <v/>
      </c>
    </row>
    <row r="945" spans="1:22" x14ac:dyDescent="0.2">
      <c r="A945" t="s">
        <v>8692</v>
      </c>
      <c r="B945" t="s">
        <v>151</v>
      </c>
      <c r="C945">
        <v>99704404</v>
      </c>
      <c r="D945">
        <v>99704505</v>
      </c>
      <c r="E945">
        <v>102</v>
      </c>
      <c r="F945" t="s">
        <v>66</v>
      </c>
      <c r="G945" t="s">
        <v>491</v>
      </c>
      <c r="H945" t="s">
        <v>8693</v>
      </c>
      <c r="I945">
        <v>3</v>
      </c>
      <c r="J945">
        <v>1</v>
      </c>
      <c r="K945">
        <v>0</v>
      </c>
      <c r="L945">
        <v>1</v>
      </c>
      <c r="M945">
        <v>1</v>
      </c>
      <c r="N945">
        <v>0</v>
      </c>
      <c r="O945" t="str">
        <f t="shared" si="98"/>
        <v/>
      </c>
      <c r="P945">
        <f>IF(ISERROR(VLOOKUP(G945,Genes!$A$2:$A$749,1,0)),0,1)</f>
        <v>1</v>
      </c>
      <c r="Q945">
        <f t="shared" si="99"/>
        <v>0</v>
      </c>
      <c r="R945">
        <f t="shared" si="100"/>
        <v>1</v>
      </c>
      <c r="S945">
        <f t="shared" si="101"/>
        <v>11</v>
      </c>
      <c r="T945">
        <f t="shared" si="102"/>
        <v>11</v>
      </c>
      <c r="U945">
        <f t="shared" si="103"/>
        <v>0</v>
      </c>
      <c r="V945" t="str">
        <f t="shared" si="104"/>
        <v/>
      </c>
    </row>
    <row r="946" spans="1:22" x14ac:dyDescent="0.2">
      <c r="A946" t="s">
        <v>8694</v>
      </c>
      <c r="B946" t="s">
        <v>151</v>
      </c>
      <c r="C946">
        <v>99699503</v>
      </c>
      <c r="D946">
        <v>99699591</v>
      </c>
      <c r="E946">
        <v>89</v>
      </c>
      <c r="F946" t="s">
        <v>66</v>
      </c>
      <c r="G946" t="s">
        <v>491</v>
      </c>
      <c r="H946" t="s">
        <v>8695</v>
      </c>
      <c r="I946">
        <v>5</v>
      </c>
      <c r="J946">
        <v>1</v>
      </c>
      <c r="K946">
        <v>0</v>
      </c>
      <c r="L946">
        <v>2</v>
      </c>
      <c r="M946">
        <v>1</v>
      </c>
      <c r="N946">
        <v>1</v>
      </c>
      <c r="O946" t="str">
        <f t="shared" si="98"/>
        <v/>
      </c>
      <c r="P946">
        <f>IF(ISERROR(VLOOKUP(G946,Genes!$A$2:$A$749,1,0)),0,1)</f>
        <v>1</v>
      </c>
      <c r="Q946">
        <f t="shared" si="99"/>
        <v>0</v>
      </c>
      <c r="R946">
        <f t="shared" si="100"/>
        <v>1</v>
      </c>
      <c r="S946">
        <f t="shared" si="101"/>
        <v>12</v>
      </c>
      <c r="T946">
        <f t="shared" si="102"/>
        <v>12</v>
      </c>
      <c r="U946">
        <f t="shared" si="103"/>
        <v>0</v>
      </c>
      <c r="V946" t="str">
        <f t="shared" si="104"/>
        <v/>
      </c>
    </row>
    <row r="947" spans="1:22" x14ac:dyDescent="0.2">
      <c r="A947" t="s">
        <v>8696</v>
      </c>
      <c r="B947" t="s">
        <v>151</v>
      </c>
      <c r="C947">
        <v>99699503</v>
      </c>
      <c r="D947">
        <v>99699612</v>
      </c>
      <c r="E947">
        <v>110</v>
      </c>
      <c r="F947" t="s">
        <v>66</v>
      </c>
      <c r="G947" t="s">
        <v>491</v>
      </c>
      <c r="H947" t="s">
        <v>8697</v>
      </c>
      <c r="I947">
        <v>5</v>
      </c>
      <c r="J947">
        <v>0</v>
      </c>
      <c r="K947">
        <v>2</v>
      </c>
      <c r="L947">
        <v>1</v>
      </c>
      <c r="M947">
        <v>1</v>
      </c>
      <c r="N947">
        <v>1</v>
      </c>
      <c r="O947" t="str">
        <f t="shared" si="98"/>
        <v/>
      </c>
      <c r="P947">
        <f>IF(ISERROR(VLOOKUP(G947,Genes!$A$2:$A$749,1,0)),0,1)</f>
        <v>1</v>
      </c>
      <c r="Q947">
        <f t="shared" si="99"/>
        <v>0</v>
      </c>
      <c r="R947">
        <f t="shared" si="100"/>
        <v>1</v>
      </c>
      <c r="S947">
        <f t="shared" si="101"/>
        <v>13</v>
      </c>
      <c r="T947">
        <f t="shared" si="102"/>
        <v>13</v>
      </c>
      <c r="U947">
        <f t="shared" si="103"/>
        <v>0</v>
      </c>
      <c r="V947" t="str">
        <f t="shared" si="104"/>
        <v/>
      </c>
    </row>
    <row r="948" spans="1:22" x14ac:dyDescent="0.2">
      <c r="A948" t="s">
        <v>8698</v>
      </c>
      <c r="B948" t="s">
        <v>151</v>
      </c>
      <c r="C948">
        <v>99700298</v>
      </c>
      <c r="D948">
        <v>99700404</v>
      </c>
      <c r="E948">
        <v>107</v>
      </c>
      <c r="F948" t="s">
        <v>66</v>
      </c>
      <c r="G948" t="s">
        <v>491</v>
      </c>
      <c r="H948" t="s">
        <v>8699</v>
      </c>
      <c r="I948">
        <v>4</v>
      </c>
      <c r="J948">
        <v>0</v>
      </c>
      <c r="K948">
        <v>2</v>
      </c>
      <c r="L948">
        <v>0</v>
      </c>
      <c r="M948">
        <v>1</v>
      </c>
      <c r="N948">
        <v>1</v>
      </c>
      <c r="O948" t="str">
        <f t="shared" si="98"/>
        <v/>
      </c>
      <c r="P948">
        <f>IF(ISERROR(VLOOKUP(G948,Genes!$A$2:$A$749,1,0)),0,1)</f>
        <v>1</v>
      </c>
      <c r="Q948">
        <f t="shared" si="99"/>
        <v>0</v>
      </c>
      <c r="R948">
        <f t="shared" si="100"/>
        <v>1</v>
      </c>
      <c r="S948">
        <f t="shared" si="101"/>
        <v>14</v>
      </c>
      <c r="T948">
        <f t="shared" si="102"/>
        <v>14</v>
      </c>
      <c r="U948">
        <f t="shared" si="103"/>
        <v>0</v>
      </c>
      <c r="V948" t="str">
        <f t="shared" si="104"/>
        <v/>
      </c>
    </row>
    <row r="949" spans="1:22" x14ac:dyDescent="0.2">
      <c r="A949" t="s">
        <v>8700</v>
      </c>
      <c r="B949" t="s">
        <v>151</v>
      </c>
      <c r="C949">
        <v>99700487</v>
      </c>
      <c r="D949">
        <v>99700583</v>
      </c>
      <c r="E949">
        <v>97</v>
      </c>
      <c r="F949" t="s">
        <v>66</v>
      </c>
      <c r="G949" t="s">
        <v>491</v>
      </c>
      <c r="H949" t="s">
        <v>8701</v>
      </c>
      <c r="I949">
        <v>4</v>
      </c>
      <c r="J949">
        <v>0</v>
      </c>
      <c r="K949">
        <v>2</v>
      </c>
      <c r="L949">
        <v>0</v>
      </c>
      <c r="M949">
        <v>1</v>
      </c>
      <c r="N949">
        <v>1</v>
      </c>
      <c r="O949" t="str">
        <f t="shared" si="98"/>
        <v/>
      </c>
      <c r="P949">
        <f>IF(ISERROR(VLOOKUP(G949,Genes!$A$2:$A$749,1,0)),0,1)</f>
        <v>1</v>
      </c>
      <c r="Q949">
        <f t="shared" si="99"/>
        <v>0</v>
      </c>
      <c r="R949">
        <f t="shared" si="100"/>
        <v>1</v>
      </c>
      <c r="S949">
        <f t="shared" si="101"/>
        <v>15</v>
      </c>
      <c r="T949">
        <f t="shared" si="102"/>
        <v>15</v>
      </c>
      <c r="U949">
        <f t="shared" si="103"/>
        <v>0</v>
      </c>
      <c r="V949" t="str">
        <f t="shared" si="104"/>
        <v/>
      </c>
    </row>
    <row r="950" spans="1:22" x14ac:dyDescent="0.2">
      <c r="A950" t="s">
        <v>8702</v>
      </c>
      <c r="B950" t="s">
        <v>151</v>
      </c>
      <c r="C950">
        <v>99701032</v>
      </c>
      <c r="D950">
        <v>99701142</v>
      </c>
      <c r="E950">
        <v>111</v>
      </c>
      <c r="F950" t="s">
        <v>66</v>
      </c>
      <c r="G950" t="s">
        <v>491</v>
      </c>
      <c r="H950" t="s">
        <v>8703</v>
      </c>
      <c r="I950">
        <v>4</v>
      </c>
      <c r="J950">
        <v>0</v>
      </c>
      <c r="K950">
        <v>2</v>
      </c>
      <c r="L950">
        <v>0</v>
      </c>
      <c r="M950">
        <v>1</v>
      </c>
      <c r="N950">
        <v>1</v>
      </c>
      <c r="O950" t="str">
        <f t="shared" si="98"/>
        <v/>
      </c>
      <c r="P950">
        <f>IF(ISERROR(VLOOKUP(G950,Genes!$A$2:$A$749,1,0)),0,1)</f>
        <v>1</v>
      </c>
      <c r="Q950">
        <f t="shared" si="99"/>
        <v>0</v>
      </c>
      <c r="R950">
        <f t="shared" si="100"/>
        <v>1</v>
      </c>
      <c r="S950">
        <f t="shared" si="101"/>
        <v>16</v>
      </c>
      <c r="T950">
        <f t="shared" si="102"/>
        <v>16</v>
      </c>
      <c r="U950">
        <f t="shared" si="103"/>
        <v>0</v>
      </c>
      <c r="V950" t="str">
        <f t="shared" si="104"/>
        <v/>
      </c>
    </row>
    <row r="951" spans="1:22" x14ac:dyDescent="0.2">
      <c r="A951" t="s">
        <v>8704</v>
      </c>
      <c r="B951" t="s">
        <v>151</v>
      </c>
      <c r="C951">
        <v>99701065</v>
      </c>
      <c r="D951">
        <v>99701142</v>
      </c>
      <c r="E951">
        <v>78</v>
      </c>
      <c r="F951" t="s">
        <v>66</v>
      </c>
      <c r="G951" t="s">
        <v>491</v>
      </c>
      <c r="H951" t="s">
        <v>8705</v>
      </c>
      <c r="I951">
        <v>4</v>
      </c>
      <c r="J951">
        <v>1</v>
      </c>
      <c r="K951">
        <v>0</v>
      </c>
      <c r="L951">
        <v>1</v>
      </c>
      <c r="M951">
        <v>1</v>
      </c>
      <c r="N951">
        <v>1</v>
      </c>
      <c r="O951" t="str">
        <f t="shared" si="98"/>
        <v/>
      </c>
      <c r="P951">
        <f>IF(ISERROR(VLOOKUP(G951,Genes!$A$2:$A$749,1,0)),0,1)</f>
        <v>1</v>
      </c>
      <c r="Q951">
        <f t="shared" si="99"/>
        <v>0</v>
      </c>
      <c r="R951">
        <f t="shared" si="100"/>
        <v>1</v>
      </c>
      <c r="S951">
        <f t="shared" si="101"/>
        <v>17</v>
      </c>
      <c r="T951">
        <f t="shared" si="102"/>
        <v>17</v>
      </c>
      <c r="U951">
        <f t="shared" si="103"/>
        <v>0</v>
      </c>
      <c r="V951" t="str">
        <f t="shared" si="104"/>
        <v/>
      </c>
    </row>
    <row r="952" spans="1:22" x14ac:dyDescent="0.2">
      <c r="A952" t="s">
        <v>8706</v>
      </c>
      <c r="B952" t="s">
        <v>151</v>
      </c>
      <c r="C952">
        <v>99701235</v>
      </c>
      <c r="D952">
        <v>99701315</v>
      </c>
      <c r="E952">
        <v>81</v>
      </c>
      <c r="F952" t="s">
        <v>66</v>
      </c>
      <c r="G952" t="s">
        <v>491</v>
      </c>
      <c r="H952" t="s">
        <v>8707</v>
      </c>
      <c r="I952">
        <v>4</v>
      </c>
      <c r="J952">
        <v>0</v>
      </c>
      <c r="K952">
        <v>2</v>
      </c>
      <c r="L952">
        <v>0</v>
      </c>
      <c r="M952">
        <v>1</v>
      </c>
      <c r="N952">
        <v>1</v>
      </c>
      <c r="O952" t="str">
        <f t="shared" si="98"/>
        <v/>
      </c>
      <c r="P952">
        <f>IF(ISERROR(VLOOKUP(G952,Genes!$A$2:$A$749,1,0)),0,1)</f>
        <v>1</v>
      </c>
      <c r="Q952">
        <f t="shared" si="99"/>
        <v>0</v>
      </c>
      <c r="R952">
        <f t="shared" si="100"/>
        <v>1</v>
      </c>
      <c r="S952">
        <f t="shared" si="101"/>
        <v>18</v>
      </c>
      <c r="T952">
        <f t="shared" si="102"/>
        <v>18</v>
      </c>
      <c r="U952">
        <f t="shared" si="103"/>
        <v>0</v>
      </c>
      <c r="V952" t="str">
        <f t="shared" si="104"/>
        <v/>
      </c>
    </row>
    <row r="953" spans="1:22" x14ac:dyDescent="0.2">
      <c r="A953" t="s">
        <v>8708</v>
      </c>
      <c r="B953" t="s">
        <v>151</v>
      </c>
      <c r="C953">
        <v>99701715</v>
      </c>
      <c r="D953">
        <v>99701777</v>
      </c>
      <c r="E953">
        <v>63</v>
      </c>
      <c r="F953" t="s">
        <v>66</v>
      </c>
      <c r="G953" t="s">
        <v>491</v>
      </c>
      <c r="H953" t="s">
        <v>8709</v>
      </c>
      <c r="I953">
        <v>2</v>
      </c>
      <c r="J953">
        <v>0</v>
      </c>
      <c r="K953">
        <v>2</v>
      </c>
      <c r="L953">
        <v>0</v>
      </c>
      <c r="M953">
        <v>0</v>
      </c>
      <c r="N953">
        <v>0</v>
      </c>
      <c r="O953" t="str">
        <f t="shared" si="98"/>
        <v>AP4M1</v>
      </c>
      <c r="P953">
        <f>IF(ISERROR(VLOOKUP(G953,Genes!$A$2:$A$749,1,0)),0,1)</f>
        <v>1</v>
      </c>
      <c r="Q953">
        <f t="shared" si="99"/>
        <v>0</v>
      </c>
      <c r="R953">
        <f t="shared" si="100"/>
        <v>1</v>
      </c>
      <c r="S953">
        <f t="shared" si="101"/>
        <v>19</v>
      </c>
      <c r="T953">
        <f t="shared" si="102"/>
        <v>19</v>
      </c>
      <c r="U953">
        <f t="shared" si="103"/>
        <v>1</v>
      </c>
      <c r="V953">
        <f t="shared" si="104"/>
        <v>1</v>
      </c>
    </row>
    <row r="954" spans="1:22" x14ac:dyDescent="0.2">
      <c r="A954" t="s">
        <v>8710</v>
      </c>
      <c r="B954" t="s">
        <v>92</v>
      </c>
      <c r="C954">
        <v>31535403</v>
      </c>
      <c r="D954">
        <v>31535540</v>
      </c>
      <c r="E954">
        <v>138</v>
      </c>
      <c r="F954" t="s">
        <v>66</v>
      </c>
      <c r="G954" t="s">
        <v>498</v>
      </c>
      <c r="H954" t="s">
        <v>8711</v>
      </c>
      <c r="I954">
        <v>3</v>
      </c>
      <c r="J954">
        <v>1</v>
      </c>
      <c r="K954">
        <v>2</v>
      </c>
      <c r="L954">
        <v>0</v>
      </c>
      <c r="M954">
        <v>0</v>
      </c>
      <c r="N954">
        <v>0</v>
      </c>
      <c r="O954" t="str">
        <f t="shared" si="98"/>
        <v/>
      </c>
      <c r="P954">
        <f>IF(ISERROR(VLOOKUP(G954,Genes!$A$2:$A$749,1,0)),0,1)</f>
        <v>1</v>
      </c>
      <c r="Q954">
        <f t="shared" si="99"/>
        <v>1</v>
      </c>
      <c r="R954">
        <f t="shared" si="100"/>
        <v>1</v>
      </c>
      <c r="S954">
        <f t="shared" si="101"/>
        <v>1</v>
      </c>
      <c r="T954">
        <f t="shared" si="102"/>
        <v>1</v>
      </c>
      <c r="U954">
        <f t="shared" si="103"/>
        <v>0</v>
      </c>
      <c r="V954" t="str">
        <f t="shared" si="104"/>
        <v/>
      </c>
    </row>
    <row r="955" spans="1:22" x14ac:dyDescent="0.2">
      <c r="A955" t="s">
        <v>8712</v>
      </c>
      <c r="B955" t="s">
        <v>92</v>
      </c>
      <c r="C955">
        <v>31539049</v>
      </c>
      <c r="D955">
        <v>31539135</v>
      </c>
      <c r="E955">
        <v>87</v>
      </c>
      <c r="F955" t="s">
        <v>66</v>
      </c>
      <c r="G955" t="s">
        <v>498</v>
      </c>
      <c r="H955" t="s">
        <v>8713</v>
      </c>
      <c r="I955">
        <v>2</v>
      </c>
      <c r="J955">
        <v>0</v>
      </c>
      <c r="K955">
        <v>2</v>
      </c>
      <c r="L955">
        <v>0</v>
      </c>
      <c r="M955">
        <v>0</v>
      </c>
      <c r="N955">
        <v>0</v>
      </c>
      <c r="O955" t="str">
        <f t="shared" si="98"/>
        <v/>
      </c>
      <c r="P955">
        <f>IF(ISERROR(VLOOKUP(G955,Genes!$A$2:$A$749,1,0)),0,1)</f>
        <v>1</v>
      </c>
      <c r="Q955">
        <f t="shared" si="99"/>
        <v>0</v>
      </c>
      <c r="R955">
        <f t="shared" si="100"/>
        <v>1</v>
      </c>
      <c r="S955">
        <f t="shared" si="101"/>
        <v>2</v>
      </c>
      <c r="T955">
        <f t="shared" si="102"/>
        <v>2</v>
      </c>
      <c r="U955">
        <f t="shared" si="103"/>
        <v>0</v>
      </c>
      <c r="V955" t="str">
        <f t="shared" si="104"/>
        <v/>
      </c>
    </row>
    <row r="956" spans="1:22" x14ac:dyDescent="0.2">
      <c r="A956" t="s">
        <v>8714</v>
      </c>
      <c r="B956" t="s">
        <v>92</v>
      </c>
      <c r="C956">
        <v>31542111</v>
      </c>
      <c r="D956">
        <v>31542179</v>
      </c>
      <c r="E956">
        <v>69</v>
      </c>
      <c r="F956" t="s">
        <v>66</v>
      </c>
      <c r="G956" t="s">
        <v>498</v>
      </c>
      <c r="H956" t="s">
        <v>8715</v>
      </c>
      <c r="I956">
        <v>3</v>
      </c>
      <c r="J956">
        <v>0</v>
      </c>
      <c r="K956">
        <v>2</v>
      </c>
      <c r="L956">
        <v>1</v>
      </c>
      <c r="M956">
        <v>0</v>
      </c>
      <c r="N956">
        <v>0</v>
      </c>
      <c r="O956" t="str">
        <f t="shared" si="98"/>
        <v/>
      </c>
      <c r="P956">
        <f>IF(ISERROR(VLOOKUP(G956,Genes!$A$2:$A$749,1,0)),0,1)</f>
        <v>1</v>
      </c>
      <c r="Q956">
        <f t="shared" si="99"/>
        <v>0</v>
      </c>
      <c r="R956">
        <f t="shared" si="100"/>
        <v>1</v>
      </c>
      <c r="S956">
        <f t="shared" si="101"/>
        <v>3</v>
      </c>
      <c r="T956">
        <f t="shared" si="102"/>
        <v>3</v>
      </c>
      <c r="U956">
        <f t="shared" si="103"/>
        <v>0</v>
      </c>
      <c r="V956" t="str">
        <f t="shared" si="104"/>
        <v/>
      </c>
    </row>
    <row r="957" spans="1:22" x14ac:dyDescent="0.2">
      <c r="A957" t="s">
        <v>8716</v>
      </c>
      <c r="B957" t="s">
        <v>92</v>
      </c>
      <c r="C957">
        <v>31549779</v>
      </c>
      <c r="D957">
        <v>31549790</v>
      </c>
      <c r="E957">
        <v>12</v>
      </c>
      <c r="F957" t="s">
        <v>66</v>
      </c>
      <c r="G957" t="s">
        <v>498</v>
      </c>
      <c r="H957" t="s">
        <v>8717</v>
      </c>
      <c r="I957">
        <v>2</v>
      </c>
      <c r="J957">
        <v>1</v>
      </c>
      <c r="K957">
        <v>0</v>
      </c>
      <c r="L957">
        <v>1</v>
      </c>
      <c r="M957">
        <v>0</v>
      </c>
      <c r="N957">
        <v>0</v>
      </c>
      <c r="O957" t="str">
        <f t="shared" si="98"/>
        <v/>
      </c>
      <c r="P957">
        <f>IF(ISERROR(VLOOKUP(G957,Genes!$A$2:$A$749,1,0)),0,1)</f>
        <v>1</v>
      </c>
      <c r="Q957">
        <f t="shared" si="99"/>
        <v>0</v>
      </c>
      <c r="R957">
        <f t="shared" si="100"/>
        <v>1</v>
      </c>
      <c r="S957">
        <f t="shared" si="101"/>
        <v>4</v>
      </c>
      <c r="T957">
        <f t="shared" si="102"/>
        <v>4</v>
      </c>
      <c r="U957">
        <f t="shared" si="103"/>
        <v>0</v>
      </c>
      <c r="V957" t="str">
        <f t="shared" si="104"/>
        <v/>
      </c>
    </row>
    <row r="958" spans="1:22" x14ac:dyDescent="0.2">
      <c r="A958" t="s">
        <v>8718</v>
      </c>
      <c r="B958" t="s">
        <v>92</v>
      </c>
      <c r="C958">
        <v>31549779</v>
      </c>
      <c r="D958">
        <v>31549850</v>
      </c>
      <c r="E958">
        <v>72</v>
      </c>
      <c r="F958" t="s">
        <v>66</v>
      </c>
      <c r="G958" t="s">
        <v>498</v>
      </c>
      <c r="H958" t="s">
        <v>8719</v>
      </c>
      <c r="I958">
        <v>2</v>
      </c>
      <c r="J958">
        <v>0</v>
      </c>
      <c r="K958">
        <v>2</v>
      </c>
      <c r="L958">
        <v>0</v>
      </c>
      <c r="M958">
        <v>0</v>
      </c>
      <c r="N958">
        <v>0</v>
      </c>
      <c r="O958" t="str">
        <f t="shared" si="98"/>
        <v/>
      </c>
      <c r="P958">
        <f>IF(ISERROR(VLOOKUP(G958,Genes!$A$2:$A$749,1,0)),0,1)</f>
        <v>1</v>
      </c>
      <c r="Q958">
        <f t="shared" si="99"/>
        <v>0</v>
      </c>
      <c r="R958">
        <f t="shared" si="100"/>
        <v>1</v>
      </c>
      <c r="S958">
        <f t="shared" si="101"/>
        <v>5</v>
      </c>
      <c r="T958">
        <f t="shared" si="102"/>
        <v>5</v>
      </c>
      <c r="U958">
        <f t="shared" si="103"/>
        <v>0</v>
      </c>
      <c r="V958" t="str">
        <f t="shared" si="104"/>
        <v/>
      </c>
    </row>
    <row r="959" spans="1:22" x14ac:dyDescent="0.2">
      <c r="A959" t="s">
        <v>8720</v>
      </c>
      <c r="B959" t="s">
        <v>92</v>
      </c>
      <c r="C959">
        <v>31552732</v>
      </c>
      <c r="D959">
        <v>31552815</v>
      </c>
      <c r="E959">
        <v>84</v>
      </c>
      <c r="F959" t="s">
        <v>66</v>
      </c>
      <c r="G959" t="s">
        <v>498</v>
      </c>
      <c r="H959" t="s">
        <v>8721</v>
      </c>
      <c r="I959">
        <v>2</v>
      </c>
      <c r="J959">
        <v>0</v>
      </c>
      <c r="K959">
        <v>0</v>
      </c>
      <c r="L959">
        <v>0</v>
      </c>
      <c r="M959">
        <v>1</v>
      </c>
      <c r="N959">
        <v>1</v>
      </c>
      <c r="O959" t="str">
        <f t="shared" si="98"/>
        <v/>
      </c>
      <c r="P959">
        <f>IF(ISERROR(VLOOKUP(G959,Genes!$A$2:$A$749,1,0)),0,1)</f>
        <v>1</v>
      </c>
      <c r="Q959">
        <f t="shared" si="99"/>
        <v>0</v>
      </c>
      <c r="R959">
        <f t="shared" si="100"/>
        <v>1</v>
      </c>
      <c r="S959">
        <f t="shared" si="101"/>
        <v>6</v>
      </c>
      <c r="T959">
        <f t="shared" si="102"/>
        <v>6</v>
      </c>
      <c r="U959">
        <f t="shared" si="103"/>
        <v>0</v>
      </c>
      <c r="V959" t="str">
        <f t="shared" si="104"/>
        <v/>
      </c>
    </row>
    <row r="960" spans="1:22" x14ac:dyDescent="0.2">
      <c r="A960" t="s">
        <v>8722</v>
      </c>
      <c r="B960" t="s">
        <v>92</v>
      </c>
      <c r="C960">
        <v>31553975</v>
      </c>
      <c r="D960">
        <v>31554088</v>
      </c>
      <c r="E960">
        <v>114</v>
      </c>
      <c r="F960" t="s">
        <v>66</v>
      </c>
      <c r="G960" t="s">
        <v>498</v>
      </c>
      <c r="H960" t="s">
        <v>8723</v>
      </c>
      <c r="I960">
        <v>2</v>
      </c>
      <c r="J960">
        <v>0</v>
      </c>
      <c r="K960">
        <v>2</v>
      </c>
      <c r="L960">
        <v>0</v>
      </c>
      <c r="M960">
        <v>0</v>
      </c>
      <c r="N960">
        <v>0</v>
      </c>
      <c r="O960" t="str">
        <f t="shared" si="98"/>
        <v/>
      </c>
      <c r="P960">
        <f>IF(ISERROR(VLOOKUP(G960,Genes!$A$2:$A$749,1,0)),0,1)</f>
        <v>1</v>
      </c>
      <c r="Q960">
        <f t="shared" si="99"/>
        <v>0</v>
      </c>
      <c r="R960">
        <f t="shared" si="100"/>
        <v>1</v>
      </c>
      <c r="S960">
        <f t="shared" si="101"/>
        <v>7</v>
      </c>
      <c r="T960">
        <f t="shared" si="102"/>
        <v>7</v>
      </c>
      <c r="U960">
        <f t="shared" si="103"/>
        <v>0</v>
      </c>
      <c r="V960" t="str">
        <f t="shared" si="104"/>
        <v/>
      </c>
    </row>
    <row r="961" spans="1:22" x14ac:dyDescent="0.2">
      <c r="A961" t="s">
        <v>8724</v>
      </c>
      <c r="B961" t="s">
        <v>92</v>
      </c>
      <c r="C961">
        <v>31562113</v>
      </c>
      <c r="D961">
        <v>31562241</v>
      </c>
      <c r="E961">
        <v>129</v>
      </c>
      <c r="F961" t="s">
        <v>66</v>
      </c>
      <c r="G961" t="s">
        <v>498</v>
      </c>
      <c r="H961" t="s">
        <v>8725</v>
      </c>
      <c r="I961">
        <v>3</v>
      </c>
      <c r="J961">
        <v>1</v>
      </c>
      <c r="K961">
        <v>2</v>
      </c>
      <c r="L961">
        <v>0</v>
      </c>
      <c r="M961">
        <v>0</v>
      </c>
      <c r="N961">
        <v>0</v>
      </c>
      <c r="O961" t="str">
        <f t="shared" si="98"/>
        <v>AP4S1</v>
      </c>
      <c r="P961">
        <f>IF(ISERROR(VLOOKUP(G961,Genes!$A$2:$A$749,1,0)),0,1)</f>
        <v>1</v>
      </c>
      <c r="Q961">
        <f t="shared" si="99"/>
        <v>0</v>
      </c>
      <c r="R961">
        <f t="shared" si="100"/>
        <v>1</v>
      </c>
      <c r="S961">
        <f t="shared" si="101"/>
        <v>8</v>
      </c>
      <c r="T961">
        <f t="shared" si="102"/>
        <v>8</v>
      </c>
      <c r="U961">
        <f t="shared" si="103"/>
        <v>1</v>
      </c>
      <c r="V961">
        <f t="shared" si="104"/>
        <v>1</v>
      </c>
    </row>
    <row r="962" spans="1:22" x14ac:dyDescent="0.2">
      <c r="A962" t="s">
        <v>8726</v>
      </c>
      <c r="B962" t="s">
        <v>265</v>
      </c>
      <c r="C962">
        <v>33001565</v>
      </c>
      <c r="D962">
        <v>33001602</v>
      </c>
      <c r="E962">
        <v>38</v>
      </c>
      <c r="F962" t="s">
        <v>74</v>
      </c>
      <c r="G962" t="s">
        <v>505</v>
      </c>
      <c r="H962" t="s">
        <v>8727</v>
      </c>
      <c r="I962">
        <v>2</v>
      </c>
      <c r="J962">
        <v>2</v>
      </c>
      <c r="K962">
        <v>0</v>
      </c>
      <c r="L962">
        <v>0</v>
      </c>
      <c r="M962">
        <v>0</v>
      </c>
      <c r="N962">
        <v>0</v>
      </c>
      <c r="O962" t="str">
        <f t="shared" ref="O962:O1025" si="105">IF(U962=1,G962,"")</f>
        <v/>
      </c>
      <c r="P962">
        <f>IF(ISERROR(VLOOKUP(G962,Genes!$A$2:$A$749,1,0)),0,1)</f>
        <v>1</v>
      </c>
      <c r="Q962">
        <f t="shared" ref="Q962:Q1025" si="106">IF(G962&lt;&gt;G961,1,0)</f>
        <v>1</v>
      </c>
      <c r="R962">
        <f t="shared" ref="R962:R1025" si="107">IF(I962=0,0,1)</f>
        <v>1</v>
      </c>
      <c r="S962">
        <f t="shared" ref="S962:S1025" si="108">IF(Q962=1,R962,S961+R962)</f>
        <v>1</v>
      </c>
      <c r="T962">
        <f t="shared" ref="T962:T1025" si="109">IF(Q962=1,1,T961+1)</f>
        <v>1</v>
      </c>
      <c r="U962">
        <f t="shared" ref="U962:U1025" si="110">IF(G962&lt;&gt;G963,1,0)</f>
        <v>0</v>
      </c>
      <c r="V962" t="str">
        <f t="shared" ref="V962:V1025" si="111">IF(U962=1,S962/T962,"")</f>
        <v/>
      </c>
    </row>
    <row r="963" spans="1:22" x14ac:dyDescent="0.2">
      <c r="A963" t="s">
        <v>8728</v>
      </c>
      <c r="B963" t="s">
        <v>265</v>
      </c>
      <c r="C963">
        <v>32984629</v>
      </c>
      <c r="D963">
        <v>32984855</v>
      </c>
      <c r="E963">
        <v>227</v>
      </c>
      <c r="F963" t="s">
        <v>74</v>
      </c>
      <c r="G963" t="s">
        <v>505</v>
      </c>
      <c r="H963" t="s">
        <v>8729</v>
      </c>
      <c r="I963">
        <v>3</v>
      </c>
      <c r="J963">
        <v>1</v>
      </c>
      <c r="K963">
        <v>2</v>
      </c>
      <c r="L963">
        <v>0</v>
      </c>
      <c r="M963">
        <v>0</v>
      </c>
      <c r="N963">
        <v>0</v>
      </c>
      <c r="O963" t="str">
        <f t="shared" si="105"/>
        <v/>
      </c>
      <c r="P963">
        <f>IF(ISERROR(VLOOKUP(G963,Genes!$A$2:$A$749,1,0)),0,1)</f>
        <v>1</v>
      </c>
      <c r="Q963">
        <f t="shared" si="106"/>
        <v>0</v>
      </c>
      <c r="R963">
        <f t="shared" si="107"/>
        <v>1</v>
      </c>
      <c r="S963">
        <f t="shared" si="108"/>
        <v>2</v>
      </c>
      <c r="T963">
        <f t="shared" si="109"/>
        <v>2</v>
      </c>
      <c r="U963">
        <f t="shared" si="110"/>
        <v>0</v>
      </c>
      <c r="V963" t="str">
        <f t="shared" si="111"/>
        <v/>
      </c>
    </row>
    <row r="964" spans="1:22" x14ac:dyDescent="0.2">
      <c r="A964" t="s">
        <v>8730</v>
      </c>
      <c r="B964" t="s">
        <v>265</v>
      </c>
      <c r="C964">
        <v>32974456</v>
      </c>
      <c r="D964">
        <v>32974559</v>
      </c>
      <c r="E964">
        <v>104</v>
      </c>
      <c r="F964" t="s">
        <v>74</v>
      </c>
      <c r="G964" t="s">
        <v>505</v>
      </c>
      <c r="H964" t="s">
        <v>8731</v>
      </c>
      <c r="I964">
        <v>2</v>
      </c>
      <c r="J964">
        <v>0</v>
      </c>
      <c r="K964">
        <v>2</v>
      </c>
      <c r="L964">
        <v>0</v>
      </c>
      <c r="M964">
        <v>0</v>
      </c>
      <c r="N964">
        <v>0</v>
      </c>
      <c r="O964" t="str">
        <f t="shared" si="105"/>
        <v/>
      </c>
      <c r="P964">
        <f>IF(ISERROR(VLOOKUP(G964,Genes!$A$2:$A$749,1,0)),0,1)</f>
        <v>1</v>
      </c>
      <c r="Q964">
        <f t="shared" si="106"/>
        <v>0</v>
      </c>
      <c r="R964">
        <f t="shared" si="107"/>
        <v>1</v>
      </c>
      <c r="S964">
        <f t="shared" si="108"/>
        <v>3</v>
      </c>
      <c r="T964">
        <f t="shared" si="109"/>
        <v>3</v>
      </c>
      <c r="U964">
        <f t="shared" si="110"/>
        <v>0</v>
      </c>
      <c r="V964" t="str">
        <f t="shared" si="111"/>
        <v/>
      </c>
    </row>
    <row r="965" spans="1:22" x14ac:dyDescent="0.2">
      <c r="A965" t="s">
        <v>8732</v>
      </c>
      <c r="B965" t="s">
        <v>265</v>
      </c>
      <c r="C965">
        <v>32973682</v>
      </c>
      <c r="D965">
        <v>32973686</v>
      </c>
      <c r="E965">
        <v>5</v>
      </c>
      <c r="F965" t="s">
        <v>74</v>
      </c>
      <c r="G965" t="s">
        <v>505</v>
      </c>
      <c r="H965" t="s">
        <v>8733</v>
      </c>
      <c r="I965">
        <v>5</v>
      </c>
      <c r="J965">
        <v>3</v>
      </c>
      <c r="K965">
        <v>0</v>
      </c>
      <c r="L965">
        <v>0</v>
      </c>
      <c r="M965">
        <v>1</v>
      </c>
      <c r="N965">
        <v>1</v>
      </c>
      <c r="O965" t="str">
        <f t="shared" si="105"/>
        <v/>
      </c>
      <c r="P965">
        <f>IF(ISERROR(VLOOKUP(G965,Genes!$A$2:$A$749,1,0)),0,1)</f>
        <v>1</v>
      </c>
      <c r="Q965">
        <f t="shared" si="106"/>
        <v>0</v>
      </c>
      <c r="R965">
        <f t="shared" si="107"/>
        <v>1</v>
      </c>
      <c r="S965">
        <f t="shared" si="108"/>
        <v>4</v>
      </c>
      <c r="T965">
        <f t="shared" si="109"/>
        <v>4</v>
      </c>
      <c r="U965">
        <f t="shared" si="110"/>
        <v>0</v>
      </c>
      <c r="V965" t="str">
        <f t="shared" si="111"/>
        <v/>
      </c>
    </row>
    <row r="966" spans="1:22" x14ac:dyDescent="0.2">
      <c r="A966" t="s">
        <v>8734</v>
      </c>
      <c r="B966" t="s">
        <v>265</v>
      </c>
      <c r="C966">
        <v>32973496</v>
      </c>
      <c r="D966">
        <v>32973650</v>
      </c>
      <c r="E966">
        <v>155</v>
      </c>
      <c r="F966" t="s">
        <v>74</v>
      </c>
      <c r="G966" t="s">
        <v>505</v>
      </c>
      <c r="H966" t="s">
        <v>8735</v>
      </c>
      <c r="I966">
        <v>5</v>
      </c>
      <c r="J966">
        <v>1</v>
      </c>
      <c r="K966">
        <v>2</v>
      </c>
      <c r="L966">
        <v>1</v>
      </c>
      <c r="M966">
        <v>1</v>
      </c>
      <c r="N966">
        <v>0</v>
      </c>
      <c r="O966" t="str">
        <f t="shared" si="105"/>
        <v/>
      </c>
      <c r="P966">
        <f>IF(ISERROR(VLOOKUP(G966,Genes!$A$2:$A$749,1,0)),0,1)</f>
        <v>1</v>
      </c>
      <c r="Q966">
        <f t="shared" si="106"/>
        <v>0</v>
      </c>
      <c r="R966">
        <f t="shared" si="107"/>
        <v>1</v>
      </c>
      <c r="S966">
        <f t="shared" si="108"/>
        <v>5</v>
      </c>
      <c r="T966">
        <f t="shared" si="109"/>
        <v>5</v>
      </c>
      <c r="U966">
        <f t="shared" si="110"/>
        <v>0</v>
      </c>
      <c r="V966" t="str">
        <f t="shared" si="111"/>
        <v/>
      </c>
    </row>
    <row r="967" spans="1:22" x14ac:dyDescent="0.2">
      <c r="A967" t="s">
        <v>8736</v>
      </c>
      <c r="B967" t="s">
        <v>265</v>
      </c>
      <c r="C967">
        <v>32966674</v>
      </c>
      <c r="D967">
        <v>32966771</v>
      </c>
      <c r="E967">
        <v>98</v>
      </c>
      <c r="F967" t="s">
        <v>74</v>
      </c>
      <c r="G967" t="s">
        <v>505</v>
      </c>
      <c r="H967" t="s">
        <v>8737</v>
      </c>
      <c r="I967">
        <v>0</v>
      </c>
      <c r="J967">
        <v>0</v>
      </c>
      <c r="K967">
        <v>0</v>
      </c>
      <c r="L967">
        <v>0</v>
      </c>
      <c r="M967">
        <v>0</v>
      </c>
      <c r="N967">
        <v>0</v>
      </c>
      <c r="O967" t="str">
        <f t="shared" si="105"/>
        <v/>
      </c>
      <c r="P967">
        <f>IF(ISERROR(VLOOKUP(G967,Genes!$A$2:$A$749,1,0)),0,1)</f>
        <v>1</v>
      </c>
      <c r="Q967">
        <f t="shared" si="106"/>
        <v>0</v>
      </c>
      <c r="R967">
        <f t="shared" si="107"/>
        <v>0</v>
      </c>
      <c r="S967">
        <f t="shared" si="108"/>
        <v>5</v>
      </c>
      <c r="T967">
        <f t="shared" si="109"/>
        <v>6</v>
      </c>
      <c r="U967">
        <f t="shared" si="110"/>
        <v>0</v>
      </c>
      <c r="V967" t="str">
        <f t="shared" si="111"/>
        <v/>
      </c>
    </row>
    <row r="968" spans="1:22" x14ac:dyDescent="0.2">
      <c r="A968" t="s">
        <v>8738</v>
      </c>
      <c r="B968" t="s">
        <v>265</v>
      </c>
      <c r="C968">
        <v>32955199</v>
      </c>
      <c r="D968">
        <v>32955215</v>
      </c>
      <c r="E968">
        <v>17</v>
      </c>
      <c r="F968" t="s">
        <v>74</v>
      </c>
      <c r="G968" t="s">
        <v>505</v>
      </c>
      <c r="H968" t="s">
        <v>8739</v>
      </c>
      <c r="I968">
        <v>0</v>
      </c>
      <c r="J968">
        <v>0</v>
      </c>
      <c r="K968">
        <v>0</v>
      </c>
      <c r="L968">
        <v>0</v>
      </c>
      <c r="M968">
        <v>0</v>
      </c>
      <c r="N968">
        <v>0</v>
      </c>
      <c r="O968" t="str">
        <f t="shared" si="105"/>
        <v/>
      </c>
      <c r="P968">
        <f>IF(ISERROR(VLOOKUP(G968,Genes!$A$2:$A$749,1,0)),0,1)</f>
        <v>1</v>
      </c>
      <c r="Q968">
        <f t="shared" si="106"/>
        <v>0</v>
      </c>
      <c r="R968">
        <f t="shared" si="107"/>
        <v>0</v>
      </c>
      <c r="S968">
        <f t="shared" si="108"/>
        <v>5</v>
      </c>
      <c r="T968">
        <f t="shared" si="109"/>
        <v>7</v>
      </c>
      <c r="U968">
        <f t="shared" si="110"/>
        <v>0</v>
      </c>
      <c r="V968" t="str">
        <f t="shared" si="111"/>
        <v/>
      </c>
    </row>
    <row r="969" spans="1:22" x14ac:dyDescent="0.2">
      <c r="A969" t="s">
        <v>8740</v>
      </c>
      <c r="B969" t="s">
        <v>265</v>
      </c>
      <c r="C969">
        <v>32947548</v>
      </c>
      <c r="D969">
        <v>32947616</v>
      </c>
      <c r="E969">
        <v>69</v>
      </c>
      <c r="F969" t="s">
        <v>74</v>
      </c>
      <c r="G969" t="s">
        <v>505</v>
      </c>
      <c r="H969" t="s">
        <v>8741</v>
      </c>
      <c r="I969">
        <v>0</v>
      </c>
      <c r="J969">
        <v>0</v>
      </c>
      <c r="K969">
        <v>0</v>
      </c>
      <c r="L969">
        <v>0</v>
      </c>
      <c r="M969">
        <v>0</v>
      </c>
      <c r="N969">
        <v>0</v>
      </c>
      <c r="O969" t="str">
        <f t="shared" si="105"/>
        <v/>
      </c>
      <c r="P969">
        <f>IF(ISERROR(VLOOKUP(G969,Genes!$A$2:$A$749,1,0)),0,1)</f>
        <v>1</v>
      </c>
      <c r="Q969">
        <f t="shared" si="106"/>
        <v>0</v>
      </c>
      <c r="R969">
        <f t="shared" si="107"/>
        <v>0</v>
      </c>
      <c r="S969">
        <f t="shared" si="108"/>
        <v>5</v>
      </c>
      <c r="T969">
        <f t="shared" si="109"/>
        <v>8</v>
      </c>
      <c r="U969">
        <f t="shared" si="110"/>
        <v>0</v>
      </c>
      <c r="V969" t="str">
        <f t="shared" si="111"/>
        <v/>
      </c>
    </row>
    <row r="970" spans="1:22" x14ac:dyDescent="0.2">
      <c r="A970" t="s">
        <v>8742</v>
      </c>
      <c r="B970" t="s">
        <v>265</v>
      </c>
      <c r="C970">
        <v>32947399</v>
      </c>
      <c r="D970">
        <v>32947436</v>
      </c>
      <c r="E970">
        <v>38</v>
      </c>
      <c r="F970" t="s">
        <v>74</v>
      </c>
      <c r="G970" t="s">
        <v>505</v>
      </c>
      <c r="H970" t="s">
        <v>8743</v>
      </c>
      <c r="I970">
        <v>0</v>
      </c>
      <c r="J970">
        <v>0</v>
      </c>
      <c r="K970">
        <v>0</v>
      </c>
      <c r="L970">
        <v>0</v>
      </c>
      <c r="M970">
        <v>0</v>
      </c>
      <c r="N970">
        <v>0</v>
      </c>
      <c r="O970" t="str">
        <f t="shared" si="105"/>
        <v/>
      </c>
      <c r="P970">
        <f>IF(ISERROR(VLOOKUP(G970,Genes!$A$2:$A$749,1,0)),0,1)</f>
        <v>1</v>
      </c>
      <c r="Q970">
        <f t="shared" si="106"/>
        <v>0</v>
      </c>
      <c r="R970">
        <f t="shared" si="107"/>
        <v>0</v>
      </c>
      <c r="S970">
        <f t="shared" si="108"/>
        <v>5</v>
      </c>
      <c r="T970">
        <f t="shared" si="109"/>
        <v>9</v>
      </c>
      <c r="U970">
        <f t="shared" si="110"/>
        <v>0</v>
      </c>
      <c r="V970" t="str">
        <f t="shared" si="111"/>
        <v/>
      </c>
    </row>
    <row r="971" spans="1:22" x14ac:dyDescent="0.2">
      <c r="A971" t="s">
        <v>8744</v>
      </c>
      <c r="B971" t="s">
        <v>265</v>
      </c>
      <c r="C971">
        <v>32926414</v>
      </c>
      <c r="D971">
        <v>32926451</v>
      </c>
      <c r="E971">
        <v>38</v>
      </c>
      <c r="F971" t="s">
        <v>74</v>
      </c>
      <c r="G971" t="s">
        <v>505</v>
      </c>
      <c r="H971" t="s">
        <v>8745</v>
      </c>
      <c r="I971">
        <v>0</v>
      </c>
      <c r="J971">
        <v>0</v>
      </c>
      <c r="K971">
        <v>0</v>
      </c>
      <c r="L971">
        <v>0</v>
      </c>
      <c r="M971">
        <v>0</v>
      </c>
      <c r="N971">
        <v>0</v>
      </c>
      <c r="O971" t="str">
        <f t="shared" si="105"/>
        <v/>
      </c>
      <c r="P971">
        <f>IF(ISERROR(VLOOKUP(G971,Genes!$A$2:$A$749,1,0)),0,1)</f>
        <v>1</v>
      </c>
      <c r="Q971">
        <f t="shared" si="106"/>
        <v>0</v>
      </c>
      <c r="R971">
        <f t="shared" si="107"/>
        <v>0</v>
      </c>
      <c r="S971">
        <f t="shared" si="108"/>
        <v>5</v>
      </c>
      <c r="T971">
        <f t="shared" si="109"/>
        <v>10</v>
      </c>
      <c r="U971">
        <f t="shared" si="110"/>
        <v>0</v>
      </c>
      <c r="V971" t="str">
        <f t="shared" si="111"/>
        <v/>
      </c>
    </row>
    <row r="972" spans="1:22" x14ac:dyDescent="0.2">
      <c r="A972" t="s">
        <v>8746</v>
      </c>
      <c r="B972" t="s">
        <v>265</v>
      </c>
      <c r="C972">
        <v>32924895</v>
      </c>
      <c r="D972">
        <v>32925026</v>
      </c>
      <c r="E972">
        <v>132</v>
      </c>
      <c r="F972" t="s">
        <v>74</v>
      </c>
      <c r="G972" t="s">
        <v>505</v>
      </c>
      <c r="H972" t="s">
        <v>8747</v>
      </c>
      <c r="I972">
        <v>0</v>
      </c>
      <c r="J972">
        <v>0</v>
      </c>
      <c r="K972">
        <v>0</v>
      </c>
      <c r="L972">
        <v>0</v>
      </c>
      <c r="M972">
        <v>0</v>
      </c>
      <c r="N972">
        <v>0</v>
      </c>
      <c r="O972" t="str">
        <f t="shared" si="105"/>
        <v/>
      </c>
      <c r="P972">
        <f>IF(ISERROR(VLOOKUP(G972,Genes!$A$2:$A$749,1,0)),0,1)</f>
        <v>1</v>
      </c>
      <c r="Q972">
        <f t="shared" si="106"/>
        <v>0</v>
      </c>
      <c r="R972">
        <f t="shared" si="107"/>
        <v>0</v>
      </c>
      <c r="S972">
        <f t="shared" si="108"/>
        <v>5</v>
      </c>
      <c r="T972">
        <f t="shared" si="109"/>
        <v>11</v>
      </c>
      <c r="U972">
        <f t="shared" si="110"/>
        <v>0</v>
      </c>
      <c r="V972" t="str">
        <f t="shared" si="111"/>
        <v/>
      </c>
    </row>
    <row r="973" spans="1:22" x14ac:dyDescent="0.2">
      <c r="A973" t="s">
        <v>8748</v>
      </c>
      <c r="B973" t="s">
        <v>265</v>
      </c>
      <c r="C973">
        <v>32989757</v>
      </c>
      <c r="D973">
        <v>32989893</v>
      </c>
      <c r="E973">
        <v>137</v>
      </c>
      <c r="F973" t="s">
        <v>74</v>
      </c>
      <c r="G973" t="s">
        <v>505</v>
      </c>
      <c r="H973" t="s">
        <v>8749</v>
      </c>
      <c r="I973">
        <v>3</v>
      </c>
      <c r="J973">
        <v>1</v>
      </c>
      <c r="K973">
        <v>2</v>
      </c>
      <c r="L973">
        <v>0</v>
      </c>
      <c r="M973">
        <v>0</v>
      </c>
      <c r="N973">
        <v>0</v>
      </c>
      <c r="O973" t="str">
        <f t="shared" si="105"/>
        <v/>
      </c>
      <c r="P973">
        <f>IF(ISERROR(VLOOKUP(G973,Genes!$A$2:$A$749,1,0)),0,1)</f>
        <v>1</v>
      </c>
      <c r="Q973">
        <f t="shared" si="106"/>
        <v>0</v>
      </c>
      <c r="R973">
        <f t="shared" si="107"/>
        <v>1</v>
      </c>
      <c r="S973">
        <f t="shared" si="108"/>
        <v>6</v>
      </c>
      <c r="T973">
        <f t="shared" si="109"/>
        <v>12</v>
      </c>
      <c r="U973">
        <f t="shared" si="110"/>
        <v>0</v>
      </c>
      <c r="V973" t="str">
        <f t="shared" si="111"/>
        <v/>
      </c>
    </row>
    <row r="974" spans="1:22" x14ac:dyDescent="0.2">
      <c r="A974" t="s">
        <v>8750</v>
      </c>
      <c r="B974" t="s">
        <v>265</v>
      </c>
      <c r="C974">
        <v>32891848</v>
      </c>
      <c r="D974">
        <v>32891912</v>
      </c>
      <c r="E974">
        <v>65</v>
      </c>
      <c r="F974" t="s">
        <v>74</v>
      </c>
      <c r="G974" t="s">
        <v>505</v>
      </c>
      <c r="H974" t="s">
        <v>8751</v>
      </c>
      <c r="I974">
        <v>0</v>
      </c>
      <c r="J974">
        <v>0</v>
      </c>
      <c r="K974">
        <v>0</v>
      </c>
      <c r="L974">
        <v>0</v>
      </c>
      <c r="M974">
        <v>0</v>
      </c>
      <c r="N974">
        <v>0</v>
      </c>
      <c r="O974" t="str">
        <f t="shared" si="105"/>
        <v/>
      </c>
      <c r="P974">
        <f>IF(ISERROR(VLOOKUP(G974,Genes!$A$2:$A$749,1,0)),0,1)</f>
        <v>1</v>
      </c>
      <c r="Q974">
        <f t="shared" si="106"/>
        <v>0</v>
      </c>
      <c r="R974">
        <f t="shared" si="107"/>
        <v>0</v>
      </c>
      <c r="S974">
        <f t="shared" si="108"/>
        <v>6</v>
      </c>
      <c r="T974">
        <f t="shared" si="109"/>
        <v>13</v>
      </c>
      <c r="U974">
        <f t="shared" si="110"/>
        <v>0</v>
      </c>
      <c r="V974" t="str">
        <f t="shared" si="111"/>
        <v/>
      </c>
    </row>
    <row r="975" spans="1:22" x14ac:dyDescent="0.2">
      <c r="A975" t="s">
        <v>8752</v>
      </c>
      <c r="B975" t="s">
        <v>265</v>
      </c>
      <c r="C975">
        <v>32887177</v>
      </c>
      <c r="D975">
        <v>32887244</v>
      </c>
      <c r="E975">
        <v>68</v>
      </c>
      <c r="F975" t="s">
        <v>74</v>
      </c>
      <c r="G975" t="s">
        <v>505</v>
      </c>
      <c r="H975" t="s">
        <v>8753</v>
      </c>
      <c r="I975">
        <v>0</v>
      </c>
      <c r="J975">
        <v>0</v>
      </c>
      <c r="K975">
        <v>0</v>
      </c>
      <c r="L975">
        <v>0</v>
      </c>
      <c r="M975">
        <v>0</v>
      </c>
      <c r="N975">
        <v>0</v>
      </c>
      <c r="O975" t="str">
        <f t="shared" si="105"/>
        <v/>
      </c>
      <c r="P975">
        <f>IF(ISERROR(VLOOKUP(G975,Genes!$A$2:$A$749,1,0)),0,1)</f>
        <v>1</v>
      </c>
      <c r="Q975">
        <f t="shared" si="106"/>
        <v>0</v>
      </c>
      <c r="R975">
        <f t="shared" si="107"/>
        <v>0</v>
      </c>
      <c r="S975">
        <f t="shared" si="108"/>
        <v>6</v>
      </c>
      <c r="T975">
        <f t="shared" si="109"/>
        <v>14</v>
      </c>
      <c r="U975">
        <f t="shared" si="110"/>
        <v>0</v>
      </c>
      <c r="V975" t="str">
        <f t="shared" si="111"/>
        <v/>
      </c>
    </row>
    <row r="976" spans="1:22" x14ac:dyDescent="0.2">
      <c r="A976" t="s">
        <v>8754</v>
      </c>
      <c r="B976" t="s">
        <v>265</v>
      </c>
      <c r="C976">
        <v>32887080</v>
      </c>
      <c r="D976">
        <v>32887244</v>
      </c>
      <c r="E976">
        <v>165</v>
      </c>
      <c r="F976" t="s">
        <v>74</v>
      </c>
      <c r="G976" t="s">
        <v>505</v>
      </c>
      <c r="H976" t="s">
        <v>8755</v>
      </c>
      <c r="I976">
        <v>0</v>
      </c>
      <c r="J976">
        <v>0</v>
      </c>
      <c r="K976">
        <v>0</v>
      </c>
      <c r="L976">
        <v>0</v>
      </c>
      <c r="M976">
        <v>0</v>
      </c>
      <c r="N976">
        <v>0</v>
      </c>
      <c r="O976" t="str">
        <f t="shared" si="105"/>
        <v/>
      </c>
      <c r="P976">
        <f>IF(ISERROR(VLOOKUP(G976,Genes!$A$2:$A$749,1,0)),0,1)</f>
        <v>1</v>
      </c>
      <c r="Q976">
        <f t="shared" si="106"/>
        <v>0</v>
      </c>
      <c r="R976">
        <f t="shared" si="107"/>
        <v>0</v>
      </c>
      <c r="S976">
        <f t="shared" si="108"/>
        <v>6</v>
      </c>
      <c r="T976">
        <f t="shared" si="109"/>
        <v>15</v>
      </c>
      <c r="U976">
        <f t="shared" si="110"/>
        <v>0</v>
      </c>
      <c r="V976" t="str">
        <f t="shared" si="111"/>
        <v/>
      </c>
    </row>
    <row r="977" spans="1:22" x14ac:dyDescent="0.2">
      <c r="A977" t="s">
        <v>8756</v>
      </c>
      <c r="B977" t="s">
        <v>265</v>
      </c>
      <c r="C977">
        <v>32989757</v>
      </c>
      <c r="D977">
        <v>32989889</v>
      </c>
      <c r="E977">
        <v>133</v>
      </c>
      <c r="F977" t="s">
        <v>74</v>
      </c>
      <c r="G977" t="s">
        <v>505</v>
      </c>
      <c r="H977" t="s">
        <v>8757</v>
      </c>
      <c r="I977">
        <v>3</v>
      </c>
      <c r="J977">
        <v>1</v>
      </c>
      <c r="K977">
        <v>2</v>
      </c>
      <c r="L977">
        <v>0</v>
      </c>
      <c r="M977">
        <v>0</v>
      </c>
      <c r="N977">
        <v>0</v>
      </c>
      <c r="O977" t="str">
        <f t="shared" si="105"/>
        <v/>
      </c>
      <c r="P977">
        <f>IF(ISERROR(VLOOKUP(G977,Genes!$A$2:$A$749,1,0)),0,1)</f>
        <v>1</v>
      </c>
      <c r="Q977">
        <f t="shared" si="106"/>
        <v>0</v>
      </c>
      <c r="R977">
        <f t="shared" si="107"/>
        <v>1</v>
      </c>
      <c r="S977">
        <f t="shared" si="108"/>
        <v>7</v>
      </c>
      <c r="T977">
        <f t="shared" si="109"/>
        <v>16</v>
      </c>
      <c r="U977">
        <f t="shared" si="110"/>
        <v>0</v>
      </c>
      <c r="V977" t="str">
        <f t="shared" si="111"/>
        <v/>
      </c>
    </row>
    <row r="978" spans="1:22" x14ac:dyDescent="0.2">
      <c r="A978" t="s">
        <v>8758</v>
      </c>
      <c r="B978" t="s">
        <v>265</v>
      </c>
      <c r="C978">
        <v>32988081</v>
      </c>
      <c r="D978">
        <v>32988127</v>
      </c>
      <c r="E978">
        <v>47</v>
      </c>
      <c r="F978" t="s">
        <v>74</v>
      </c>
      <c r="G978" t="s">
        <v>505</v>
      </c>
      <c r="H978" t="s">
        <v>8759</v>
      </c>
      <c r="I978">
        <v>2</v>
      </c>
      <c r="J978">
        <v>2</v>
      </c>
      <c r="K978">
        <v>0</v>
      </c>
      <c r="L978">
        <v>0</v>
      </c>
      <c r="M978">
        <v>0</v>
      </c>
      <c r="N978">
        <v>0</v>
      </c>
      <c r="O978" t="str">
        <f t="shared" si="105"/>
        <v/>
      </c>
      <c r="P978">
        <f>IF(ISERROR(VLOOKUP(G978,Genes!$A$2:$A$749,1,0)),0,1)</f>
        <v>1</v>
      </c>
      <c r="Q978">
        <f t="shared" si="106"/>
        <v>0</v>
      </c>
      <c r="R978">
        <f t="shared" si="107"/>
        <v>1</v>
      </c>
      <c r="S978">
        <f t="shared" si="108"/>
        <v>8</v>
      </c>
      <c r="T978">
        <f t="shared" si="109"/>
        <v>17</v>
      </c>
      <c r="U978">
        <f t="shared" si="110"/>
        <v>0</v>
      </c>
      <c r="V978" t="str">
        <f t="shared" si="111"/>
        <v/>
      </c>
    </row>
    <row r="979" spans="1:22" x14ac:dyDescent="0.2">
      <c r="A979" t="s">
        <v>8760</v>
      </c>
      <c r="B979" t="s">
        <v>265</v>
      </c>
      <c r="C979">
        <v>32987758</v>
      </c>
      <c r="D979">
        <v>32987844</v>
      </c>
      <c r="E979">
        <v>87</v>
      </c>
      <c r="F979" t="s">
        <v>74</v>
      </c>
      <c r="G979" t="s">
        <v>505</v>
      </c>
      <c r="H979" t="s">
        <v>8761</v>
      </c>
      <c r="I979">
        <v>4</v>
      </c>
      <c r="J979">
        <v>1</v>
      </c>
      <c r="K979">
        <v>0</v>
      </c>
      <c r="L979">
        <v>1</v>
      </c>
      <c r="M979">
        <v>1</v>
      </c>
      <c r="N979">
        <v>1</v>
      </c>
      <c r="O979" t="str">
        <f t="shared" si="105"/>
        <v/>
      </c>
      <c r="P979">
        <f>IF(ISERROR(VLOOKUP(G979,Genes!$A$2:$A$749,1,0)),0,1)</f>
        <v>1</v>
      </c>
      <c r="Q979">
        <f t="shared" si="106"/>
        <v>0</v>
      </c>
      <c r="R979">
        <f t="shared" si="107"/>
        <v>1</v>
      </c>
      <c r="S979">
        <f t="shared" si="108"/>
        <v>9</v>
      </c>
      <c r="T979">
        <f t="shared" si="109"/>
        <v>18</v>
      </c>
      <c r="U979">
        <f t="shared" si="110"/>
        <v>0</v>
      </c>
      <c r="V979" t="str">
        <f t="shared" si="111"/>
        <v/>
      </c>
    </row>
    <row r="980" spans="1:22" x14ac:dyDescent="0.2">
      <c r="A980" t="s">
        <v>8762</v>
      </c>
      <c r="B980" t="s">
        <v>265</v>
      </c>
      <c r="C980">
        <v>32987542</v>
      </c>
      <c r="D980">
        <v>32987844</v>
      </c>
      <c r="E980">
        <v>303</v>
      </c>
      <c r="F980" t="s">
        <v>74</v>
      </c>
      <c r="G980" t="s">
        <v>505</v>
      </c>
      <c r="H980" t="s">
        <v>8763</v>
      </c>
      <c r="I980">
        <v>5</v>
      </c>
      <c r="J980">
        <v>3</v>
      </c>
      <c r="K980">
        <v>2</v>
      </c>
      <c r="L980">
        <v>0</v>
      </c>
      <c r="M980">
        <v>0</v>
      </c>
      <c r="N980">
        <v>0</v>
      </c>
      <c r="O980" t="str">
        <f t="shared" si="105"/>
        <v/>
      </c>
      <c r="P980">
        <f>IF(ISERROR(VLOOKUP(G980,Genes!$A$2:$A$749,1,0)),0,1)</f>
        <v>1</v>
      </c>
      <c r="Q980">
        <f t="shared" si="106"/>
        <v>0</v>
      </c>
      <c r="R980">
        <f t="shared" si="107"/>
        <v>1</v>
      </c>
      <c r="S980">
        <f t="shared" si="108"/>
        <v>10</v>
      </c>
      <c r="T980">
        <f t="shared" si="109"/>
        <v>19</v>
      </c>
      <c r="U980">
        <f t="shared" si="110"/>
        <v>0</v>
      </c>
      <c r="V980" t="str">
        <f t="shared" si="111"/>
        <v/>
      </c>
    </row>
    <row r="981" spans="1:22" x14ac:dyDescent="0.2">
      <c r="A981" t="s">
        <v>8764</v>
      </c>
      <c r="B981" t="s">
        <v>265</v>
      </c>
      <c r="C981">
        <v>32987542</v>
      </c>
      <c r="D981">
        <v>32987760</v>
      </c>
      <c r="E981">
        <v>219</v>
      </c>
      <c r="F981" t="s">
        <v>74</v>
      </c>
      <c r="G981" t="s">
        <v>505</v>
      </c>
      <c r="H981" t="s">
        <v>8765</v>
      </c>
      <c r="I981">
        <v>5</v>
      </c>
      <c r="J981">
        <v>2</v>
      </c>
      <c r="K981">
        <v>2</v>
      </c>
      <c r="L981">
        <v>1</v>
      </c>
      <c r="M981">
        <v>0</v>
      </c>
      <c r="N981">
        <v>0</v>
      </c>
      <c r="O981" t="str">
        <f t="shared" si="105"/>
        <v/>
      </c>
      <c r="P981">
        <f>IF(ISERROR(VLOOKUP(G981,Genes!$A$2:$A$749,1,0)),0,1)</f>
        <v>1</v>
      </c>
      <c r="Q981">
        <f t="shared" si="106"/>
        <v>0</v>
      </c>
      <c r="R981">
        <f t="shared" si="107"/>
        <v>1</v>
      </c>
      <c r="S981">
        <f t="shared" si="108"/>
        <v>11</v>
      </c>
      <c r="T981">
        <f t="shared" si="109"/>
        <v>20</v>
      </c>
      <c r="U981">
        <f t="shared" si="110"/>
        <v>0</v>
      </c>
      <c r="V981" t="str">
        <f t="shared" si="111"/>
        <v/>
      </c>
    </row>
    <row r="982" spans="1:22" x14ac:dyDescent="0.2">
      <c r="A982" t="s">
        <v>8766</v>
      </c>
      <c r="B982" t="s">
        <v>265</v>
      </c>
      <c r="C982">
        <v>32987542</v>
      </c>
      <c r="D982">
        <v>32987729</v>
      </c>
      <c r="E982">
        <v>188</v>
      </c>
      <c r="F982" t="s">
        <v>74</v>
      </c>
      <c r="G982" t="s">
        <v>505</v>
      </c>
      <c r="H982" t="s">
        <v>8767</v>
      </c>
      <c r="I982">
        <v>5</v>
      </c>
      <c r="J982">
        <v>1</v>
      </c>
      <c r="K982">
        <v>2</v>
      </c>
      <c r="L982">
        <v>1</v>
      </c>
      <c r="M982">
        <v>1</v>
      </c>
      <c r="N982">
        <v>0</v>
      </c>
      <c r="O982" t="str">
        <f t="shared" si="105"/>
        <v/>
      </c>
      <c r="P982">
        <f>IF(ISERROR(VLOOKUP(G982,Genes!$A$2:$A$749,1,0)),0,1)</f>
        <v>1</v>
      </c>
      <c r="Q982">
        <f t="shared" si="106"/>
        <v>0</v>
      </c>
      <c r="R982">
        <f t="shared" si="107"/>
        <v>1</v>
      </c>
      <c r="S982">
        <f t="shared" si="108"/>
        <v>12</v>
      </c>
      <c r="T982">
        <f t="shared" si="109"/>
        <v>21</v>
      </c>
      <c r="U982">
        <f t="shared" si="110"/>
        <v>0</v>
      </c>
      <c r="V982" t="str">
        <f t="shared" si="111"/>
        <v/>
      </c>
    </row>
    <row r="983" spans="1:22" x14ac:dyDescent="0.2">
      <c r="A983" t="s">
        <v>8768</v>
      </c>
      <c r="B983" t="s">
        <v>265</v>
      </c>
      <c r="C983">
        <v>32985969</v>
      </c>
      <c r="D983">
        <v>32986028</v>
      </c>
      <c r="E983">
        <v>60</v>
      </c>
      <c r="F983" t="s">
        <v>74</v>
      </c>
      <c r="G983" t="s">
        <v>505</v>
      </c>
      <c r="H983" t="s">
        <v>8769</v>
      </c>
      <c r="I983">
        <v>4</v>
      </c>
      <c r="J983">
        <v>1</v>
      </c>
      <c r="K983">
        <v>0</v>
      </c>
      <c r="L983">
        <v>1</v>
      </c>
      <c r="M983">
        <v>1</v>
      </c>
      <c r="N983">
        <v>1</v>
      </c>
      <c r="O983" t="str">
        <f t="shared" si="105"/>
        <v>APTX</v>
      </c>
      <c r="P983">
        <f>IF(ISERROR(VLOOKUP(G983,Genes!$A$2:$A$749,1,0)),0,1)</f>
        <v>1</v>
      </c>
      <c r="Q983">
        <f t="shared" si="106"/>
        <v>0</v>
      </c>
      <c r="R983">
        <f t="shared" si="107"/>
        <v>1</v>
      </c>
      <c r="S983">
        <f t="shared" si="108"/>
        <v>13</v>
      </c>
      <c r="T983">
        <f t="shared" si="109"/>
        <v>22</v>
      </c>
      <c r="U983">
        <f t="shared" si="110"/>
        <v>1</v>
      </c>
      <c r="V983">
        <f t="shared" si="111"/>
        <v>0.59090909090909094</v>
      </c>
    </row>
    <row r="984" spans="1:22" x14ac:dyDescent="0.2">
      <c r="A984" t="s">
        <v>8770</v>
      </c>
      <c r="B984" t="s">
        <v>224</v>
      </c>
      <c r="C984">
        <v>47538427</v>
      </c>
      <c r="D984">
        <v>47538547</v>
      </c>
      <c r="E984">
        <v>121</v>
      </c>
      <c r="F984" t="s">
        <v>66</v>
      </c>
      <c r="G984" t="s">
        <v>512</v>
      </c>
      <c r="H984" t="s">
        <v>8771</v>
      </c>
      <c r="I984">
        <v>3</v>
      </c>
      <c r="J984">
        <v>0</v>
      </c>
      <c r="K984">
        <v>2</v>
      </c>
      <c r="L984">
        <v>1</v>
      </c>
      <c r="M984">
        <v>0</v>
      </c>
      <c r="N984">
        <v>0</v>
      </c>
      <c r="O984" t="str">
        <f t="shared" si="105"/>
        <v/>
      </c>
      <c r="P984">
        <f>IF(ISERROR(VLOOKUP(G984,Genes!$A$2:$A$749,1,0)),0,1)</f>
        <v>1</v>
      </c>
      <c r="Q984">
        <f t="shared" si="106"/>
        <v>1</v>
      </c>
      <c r="R984">
        <f t="shared" si="107"/>
        <v>1</v>
      </c>
      <c r="S984">
        <f t="shared" si="108"/>
        <v>1</v>
      </c>
      <c r="T984">
        <f t="shared" si="109"/>
        <v>1</v>
      </c>
      <c r="U984">
        <f t="shared" si="110"/>
        <v>0</v>
      </c>
      <c r="V984" t="str">
        <f t="shared" si="111"/>
        <v/>
      </c>
    </row>
    <row r="985" spans="1:22" x14ac:dyDescent="0.2">
      <c r="A985" t="s">
        <v>8772</v>
      </c>
      <c r="B985" t="s">
        <v>224</v>
      </c>
      <c r="C985">
        <v>47585684</v>
      </c>
      <c r="D985">
        <v>47585814</v>
      </c>
      <c r="E985">
        <v>131</v>
      </c>
      <c r="F985" t="s">
        <v>66</v>
      </c>
      <c r="G985" t="s">
        <v>512</v>
      </c>
      <c r="H985" t="s">
        <v>8773</v>
      </c>
      <c r="I985">
        <v>3</v>
      </c>
      <c r="J985">
        <v>0</v>
      </c>
      <c r="K985">
        <v>2</v>
      </c>
      <c r="L985">
        <v>1</v>
      </c>
      <c r="M985">
        <v>0</v>
      </c>
      <c r="N985">
        <v>0</v>
      </c>
      <c r="O985" t="str">
        <f t="shared" si="105"/>
        <v/>
      </c>
      <c r="P985">
        <f>IF(ISERROR(VLOOKUP(G985,Genes!$A$2:$A$749,1,0)),0,1)</f>
        <v>1</v>
      </c>
      <c r="Q985">
        <f t="shared" si="106"/>
        <v>0</v>
      </c>
      <c r="R985">
        <f t="shared" si="107"/>
        <v>1</v>
      </c>
      <c r="S985">
        <f t="shared" si="108"/>
        <v>2</v>
      </c>
      <c r="T985">
        <f t="shared" si="109"/>
        <v>2</v>
      </c>
      <c r="U985">
        <f t="shared" si="110"/>
        <v>0</v>
      </c>
      <c r="V985" t="str">
        <f t="shared" si="111"/>
        <v/>
      </c>
    </row>
    <row r="986" spans="1:22" x14ac:dyDescent="0.2">
      <c r="A986" t="s">
        <v>8774</v>
      </c>
      <c r="B986" t="s">
        <v>224</v>
      </c>
      <c r="C986">
        <v>47587657</v>
      </c>
      <c r="D986">
        <v>47587891</v>
      </c>
      <c r="E986">
        <v>235</v>
      </c>
      <c r="F986" t="s">
        <v>66</v>
      </c>
      <c r="G986" t="s">
        <v>512</v>
      </c>
      <c r="H986" t="s">
        <v>8775</v>
      </c>
      <c r="I986">
        <v>3</v>
      </c>
      <c r="J986">
        <v>1</v>
      </c>
      <c r="K986">
        <v>2</v>
      </c>
      <c r="L986">
        <v>0</v>
      </c>
      <c r="M986">
        <v>0</v>
      </c>
      <c r="N986">
        <v>0</v>
      </c>
      <c r="O986" t="str">
        <f t="shared" si="105"/>
        <v/>
      </c>
      <c r="P986">
        <f>IF(ISERROR(VLOOKUP(G986,Genes!$A$2:$A$749,1,0)),0,1)</f>
        <v>1</v>
      </c>
      <c r="Q986">
        <f t="shared" si="106"/>
        <v>0</v>
      </c>
      <c r="R986">
        <f t="shared" si="107"/>
        <v>1</v>
      </c>
      <c r="S986">
        <f t="shared" si="108"/>
        <v>3</v>
      </c>
      <c r="T986">
        <f t="shared" si="109"/>
        <v>3</v>
      </c>
      <c r="U986">
        <f t="shared" si="110"/>
        <v>0</v>
      </c>
      <c r="V986" t="str">
        <f t="shared" si="111"/>
        <v/>
      </c>
    </row>
    <row r="987" spans="1:22" x14ac:dyDescent="0.2">
      <c r="A987" t="s">
        <v>8776</v>
      </c>
      <c r="B987" t="s">
        <v>224</v>
      </c>
      <c r="C987">
        <v>47588863</v>
      </c>
      <c r="D987">
        <v>47588962</v>
      </c>
      <c r="E987">
        <v>100</v>
      </c>
      <c r="F987" t="s">
        <v>66</v>
      </c>
      <c r="G987" t="s">
        <v>512</v>
      </c>
      <c r="H987" t="s">
        <v>8777</v>
      </c>
      <c r="I987">
        <v>2</v>
      </c>
      <c r="J987">
        <v>0</v>
      </c>
      <c r="K987">
        <v>2</v>
      </c>
      <c r="L987">
        <v>0</v>
      </c>
      <c r="M987">
        <v>0</v>
      </c>
      <c r="N987">
        <v>0</v>
      </c>
      <c r="O987" t="str">
        <f t="shared" si="105"/>
        <v/>
      </c>
      <c r="P987">
        <f>IF(ISERROR(VLOOKUP(G987,Genes!$A$2:$A$749,1,0)),0,1)</f>
        <v>1</v>
      </c>
      <c r="Q987">
        <f t="shared" si="106"/>
        <v>0</v>
      </c>
      <c r="R987">
        <f t="shared" si="107"/>
        <v>1</v>
      </c>
      <c r="S987">
        <f t="shared" si="108"/>
        <v>4</v>
      </c>
      <c r="T987">
        <f t="shared" si="109"/>
        <v>4</v>
      </c>
      <c r="U987">
        <f t="shared" si="110"/>
        <v>0</v>
      </c>
      <c r="V987" t="str">
        <f t="shared" si="111"/>
        <v/>
      </c>
    </row>
    <row r="988" spans="1:22" x14ac:dyDescent="0.2">
      <c r="A988" t="s">
        <v>8778</v>
      </c>
      <c r="B988" t="s">
        <v>224</v>
      </c>
      <c r="C988">
        <v>47589682</v>
      </c>
      <c r="D988">
        <v>47589821</v>
      </c>
      <c r="E988">
        <v>140</v>
      </c>
      <c r="F988" t="s">
        <v>66</v>
      </c>
      <c r="G988" t="s">
        <v>512</v>
      </c>
      <c r="H988" t="s">
        <v>8779</v>
      </c>
      <c r="I988">
        <v>3</v>
      </c>
      <c r="J988">
        <v>1</v>
      </c>
      <c r="K988">
        <v>2</v>
      </c>
      <c r="L988">
        <v>0</v>
      </c>
      <c r="M988">
        <v>0</v>
      </c>
      <c r="N988">
        <v>0</v>
      </c>
      <c r="O988" t="str">
        <f t="shared" si="105"/>
        <v/>
      </c>
      <c r="P988">
        <f>IF(ISERROR(VLOOKUP(G988,Genes!$A$2:$A$749,1,0)),0,1)</f>
        <v>1</v>
      </c>
      <c r="Q988">
        <f t="shared" si="106"/>
        <v>0</v>
      </c>
      <c r="R988">
        <f t="shared" si="107"/>
        <v>1</v>
      </c>
      <c r="S988">
        <f t="shared" si="108"/>
        <v>5</v>
      </c>
      <c r="T988">
        <f t="shared" si="109"/>
        <v>5</v>
      </c>
      <c r="U988">
        <f t="shared" si="110"/>
        <v>0</v>
      </c>
      <c r="V988" t="str">
        <f t="shared" si="111"/>
        <v/>
      </c>
    </row>
    <row r="989" spans="1:22" x14ac:dyDescent="0.2">
      <c r="A989" t="s">
        <v>8780</v>
      </c>
      <c r="B989" t="s">
        <v>224</v>
      </c>
      <c r="C989">
        <v>47591303</v>
      </c>
      <c r="D989">
        <v>47591411</v>
      </c>
      <c r="E989">
        <v>109</v>
      </c>
      <c r="F989" t="s">
        <v>66</v>
      </c>
      <c r="G989" t="s">
        <v>512</v>
      </c>
      <c r="H989" t="s">
        <v>8781</v>
      </c>
      <c r="I989">
        <v>2</v>
      </c>
      <c r="J989">
        <v>0</v>
      </c>
      <c r="K989">
        <v>2</v>
      </c>
      <c r="L989">
        <v>0</v>
      </c>
      <c r="M989">
        <v>0</v>
      </c>
      <c r="N989">
        <v>0</v>
      </c>
      <c r="O989" t="str">
        <f t="shared" si="105"/>
        <v/>
      </c>
      <c r="P989">
        <f>IF(ISERROR(VLOOKUP(G989,Genes!$A$2:$A$749,1,0)),0,1)</f>
        <v>1</v>
      </c>
      <c r="Q989">
        <f t="shared" si="106"/>
        <v>0</v>
      </c>
      <c r="R989">
        <f t="shared" si="107"/>
        <v>1</v>
      </c>
      <c r="S989">
        <f t="shared" si="108"/>
        <v>6</v>
      </c>
      <c r="T989">
        <f t="shared" si="109"/>
        <v>6</v>
      </c>
      <c r="U989">
        <f t="shared" si="110"/>
        <v>0</v>
      </c>
      <c r="V989" t="str">
        <f t="shared" si="111"/>
        <v/>
      </c>
    </row>
    <row r="990" spans="1:22" x14ac:dyDescent="0.2">
      <c r="A990" t="s">
        <v>8782</v>
      </c>
      <c r="B990" t="s">
        <v>224</v>
      </c>
      <c r="C990">
        <v>47592553</v>
      </c>
      <c r="D990">
        <v>47592736</v>
      </c>
      <c r="E990">
        <v>184</v>
      </c>
      <c r="F990" t="s">
        <v>66</v>
      </c>
      <c r="G990" t="s">
        <v>512</v>
      </c>
      <c r="H990" t="s">
        <v>8783</v>
      </c>
      <c r="I990">
        <v>3</v>
      </c>
      <c r="J990">
        <v>1</v>
      </c>
      <c r="K990">
        <v>2</v>
      </c>
      <c r="L990">
        <v>0</v>
      </c>
      <c r="M990">
        <v>0</v>
      </c>
      <c r="N990">
        <v>0</v>
      </c>
      <c r="O990" t="str">
        <f t="shared" si="105"/>
        <v/>
      </c>
      <c r="P990">
        <f>IF(ISERROR(VLOOKUP(G990,Genes!$A$2:$A$749,1,0)),0,1)</f>
        <v>1</v>
      </c>
      <c r="Q990">
        <f t="shared" si="106"/>
        <v>0</v>
      </c>
      <c r="R990">
        <f t="shared" si="107"/>
        <v>1</v>
      </c>
      <c r="S990">
        <f t="shared" si="108"/>
        <v>7</v>
      </c>
      <c r="T990">
        <f t="shared" si="109"/>
        <v>7</v>
      </c>
      <c r="U990">
        <f t="shared" si="110"/>
        <v>0</v>
      </c>
      <c r="V990" t="str">
        <f t="shared" si="111"/>
        <v/>
      </c>
    </row>
    <row r="991" spans="1:22" x14ac:dyDescent="0.2">
      <c r="A991" t="s">
        <v>8784</v>
      </c>
      <c r="B991" t="s">
        <v>224</v>
      </c>
      <c r="C991">
        <v>47601266</v>
      </c>
      <c r="D991">
        <v>47601377</v>
      </c>
      <c r="E991">
        <v>112</v>
      </c>
      <c r="F991" t="s">
        <v>66</v>
      </c>
      <c r="G991" t="s">
        <v>512</v>
      </c>
      <c r="H991" t="s">
        <v>8785</v>
      </c>
      <c r="I991">
        <v>2</v>
      </c>
      <c r="J991">
        <v>0</v>
      </c>
      <c r="K991">
        <v>2</v>
      </c>
      <c r="L991">
        <v>0</v>
      </c>
      <c r="M991">
        <v>0</v>
      </c>
      <c r="N991">
        <v>0</v>
      </c>
      <c r="O991" t="str">
        <f t="shared" si="105"/>
        <v/>
      </c>
      <c r="P991">
        <f>IF(ISERROR(VLOOKUP(G991,Genes!$A$2:$A$749,1,0)),0,1)</f>
        <v>1</v>
      </c>
      <c r="Q991">
        <f t="shared" si="106"/>
        <v>0</v>
      </c>
      <c r="R991">
        <f t="shared" si="107"/>
        <v>1</v>
      </c>
      <c r="S991">
        <f t="shared" si="108"/>
        <v>8</v>
      </c>
      <c r="T991">
        <f t="shared" si="109"/>
        <v>8</v>
      </c>
      <c r="U991">
        <f t="shared" si="110"/>
        <v>0</v>
      </c>
      <c r="V991" t="str">
        <f t="shared" si="111"/>
        <v/>
      </c>
    </row>
    <row r="992" spans="1:22" x14ac:dyDescent="0.2">
      <c r="A992" t="s">
        <v>8786</v>
      </c>
      <c r="B992" t="s">
        <v>224</v>
      </c>
      <c r="C992">
        <v>47601945</v>
      </c>
      <c r="D992">
        <v>47602150</v>
      </c>
      <c r="E992">
        <v>206</v>
      </c>
      <c r="F992" t="s">
        <v>66</v>
      </c>
      <c r="G992" t="s">
        <v>512</v>
      </c>
      <c r="H992" t="s">
        <v>8787</v>
      </c>
      <c r="I992">
        <v>3</v>
      </c>
      <c r="J992">
        <v>1</v>
      </c>
      <c r="K992">
        <v>2</v>
      </c>
      <c r="L992">
        <v>0</v>
      </c>
      <c r="M992">
        <v>0</v>
      </c>
      <c r="N992">
        <v>0</v>
      </c>
      <c r="O992" t="str">
        <f t="shared" si="105"/>
        <v/>
      </c>
      <c r="P992">
        <f>IF(ISERROR(VLOOKUP(G992,Genes!$A$2:$A$749,1,0)),0,1)</f>
        <v>1</v>
      </c>
      <c r="Q992">
        <f t="shared" si="106"/>
        <v>0</v>
      </c>
      <c r="R992">
        <f t="shared" si="107"/>
        <v>1</v>
      </c>
      <c r="S992">
        <f t="shared" si="108"/>
        <v>9</v>
      </c>
      <c r="T992">
        <f t="shared" si="109"/>
        <v>9</v>
      </c>
      <c r="U992">
        <f t="shared" si="110"/>
        <v>0</v>
      </c>
      <c r="V992" t="str">
        <f t="shared" si="111"/>
        <v/>
      </c>
    </row>
    <row r="993" spans="1:22" x14ac:dyDescent="0.2">
      <c r="A993" t="s">
        <v>8788</v>
      </c>
      <c r="B993" t="s">
        <v>224</v>
      </c>
      <c r="C993">
        <v>47604841</v>
      </c>
      <c r="D993">
        <v>47604925</v>
      </c>
      <c r="E993">
        <v>85</v>
      </c>
      <c r="F993" t="s">
        <v>66</v>
      </c>
      <c r="G993" t="s">
        <v>512</v>
      </c>
      <c r="H993" t="s">
        <v>8789</v>
      </c>
      <c r="I993">
        <v>3</v>
      </c>
      <c r="J993">
        <v>0</v>
      </c>
      <c r="K993">
        <v>2</v>
      </c>
      <c r="L993">
        <v>0</v>
      </c>
      <c r="M993">
        <v>0</v>
      </c>
      <c r="N993">
        <v>1</v>
      </c>
      <c r="O993" t="str">
        <f t="shared" si="105"/>
        <v/>
      </c>
      <c r="P993">
        <f>IF(ISERROR(VLOOKUP(G993,Genes!$A$2:$A$749,1,0)),0,1)</f>
        <v>1</v>
      </c>
      <c r="Q993">
        <f t="shared" si="106"/>
        <v>0</v>
      </c>
      <c r="R993">
        <f t="shared" si="107"/>
        <v>1</v>
      </c>
      <c r="S993">
        <f t="shared" si="108"/>
        <v>10</v>
      </c>
      <c r="T993">
        <f t="shared" si="109"/>
        <v>10</v>
      </c>
      <c r="U993">
        <f t="shared" si="110"/>
        <v>0</v>
      </c>
      <c r="V993" t="str">
        <f t="shared" si="111"/>
        <v/>
      </c>
    </row>
    <row r="994" spans="1:22" x14ac:dyDescent="0.2">
      <c r="A994" t="s">
        <v>8790</v>
      </c>
      <c r="B994" t="s">
        <v>224</v>
      </c>
      <c r="C994">
        <v>47605028</v>
      </c>
      <c r="D994">
        <v>47605199</v>
      </c>
      <c r="E994">
        <v>172</v>
      </c>
      <c r="F994" t="s">
        <v>66</v>
      </c>
      <c r="G994" t="s">
        <v>512</v>
      </c>
      <c r="H994" t="s">
        <v>8791</v>
      </c>
      <c r="I994">
        <v>5</v>
      </c>
      <c r="J994">
        <v>1</v>
      </c>
      <c r="K994">
        <v>2</v>
      </c>
      <c r="L994">
        <v>0</v>
      </c>
      <c r="M994">
        <v>1</v>
      </c>
      <c r="N994">
        <v>1</v>
      </c>
      <c r="O994" t="str">
        <f t="shared" si="105"/>
        <v/>
      </c>
      <c r="P994">
        <f>IF(ISERROR(VLOOKUP(G994,Genes!$A$2:$A$749,1,0)),0,1)</f>
        <v>1</v>
      </c>
      <c r="Q994">
        <f t="shared" si="106"/>
        <v>0</v>
      </c>
      <c r="R994">
        <f t="shared" si="107"/>
        <v>1</v>
      </c>
      <c r="S994">
        <f t="shared" si="108"/>
        <v>11</v>
      </c>
      <c r="T994">
        <f t="shared" si="109"/>
        <v>11</v>
      </c>
      <c r="U994">
        <f t="shared" si="110"/>
        <v>0</v>
      </c>
      <c r="V994" t="str">
        <f t="shared" si="111"/>
        <v/>
      </c>
    </row>
    <row r="995" spans="1:22" x14ac:dyDescent="0.2">
      <c r="A995" t="s">
        <v>8792</v>
      </c>
      <c r="B995" t="s">
        <v>224</v>
      </c>
      <c r="C995">
        <v>47557736</v>
      </c>
      <c r="D995">
        <v>47557766</v>
      </c>
      <c r="E995">
        <v>31</v>
      </c>
      <c r="F995" t="s">
        <v>66</v>
      </c>
      <c r="G995" t="s">
        <v>512</v>
      </c>
      <c r="H995" t="s">
        <v>8793</v>
      </c>
      <c r="I995">
        <v>2</v>
      </c>
      <c r="J995">
        <v>2</v>
      </c>
      <c r="K995">
        <v>0</v>
      </c>
      <c r="L995">
        <v>0</v>
      </c>
      <c r="M995">
        <v>0</v>
      </c>
      <c r="N995">
        <v>0</v>
      </c>
      <c r="O995" t="str">
        <f t="shared" si="105"/>
        <v/>
      </c>
      <c r="P995">
        <f>IF(ISERROR(VLOOKUP(G995,Genes!$A$2:$A$749,1,0)),0,1)</f>
        <v>1</v>
      </c>
      <c r="Q995">
        <f t="shared" si="106"/>
        <v>0</v>
      </c>
      <c r="R995">
        <f t="shared" si="107"/>
        <v>1</v>
      </c>
      <c r="S995">
        <f t="shared" si="108"/>
        <v>12</v>
      </c>
      <c r="T995">
        <f t="shared" si="109"/>
        <v>12</v>
      </c>
      <c r="U995">
        <f t="shared" si="110"/>
        <v>0</v>
      </c>
      <c r="V995" t="str">
        <f t="shared" si="111"/>
        <v/>
      </c>
    </row>
    <row r="996" spans="1:22" x14ac:dyDescent="0.2">
      <c r="A996" t="s">
        <v>8794</v>
      </c>
      <c r="B996" t="s">
        <v>224</v>
      </c>
      <c r="C996">
        <v>47605822</v>
      </c>
      <c r="D996">
        <v>47605973</v>
      </c>
      <c r="E996">
        <v>152</v>
      </c>
      <c r="F996" t="s">
        <v>66</v>
      </c>
      <c r="G996" t="s">
        <v>512</v>
      </c>
      <c r="H996" t="s">
        <v>8795</v>
      </c>
      <c r="I996">
        <v>4</v>
      </c>
      <c r="J996">
        <v>1</v>
      </c>
      <c r="K996">
        <v>2</v>
      </c>
      <c r="L996">
        <v>0</v>
      </c>
      <c r="M996">
        <v>0</v>
      </c>
      <c r="N996">
        <v>1</v>
      </c>
      <c r="O996" t="str">
        <f t="shared" si="105"/>
        <v/>
      </c>
      <c r="P996">
        <f>IF(ISERROR(VLOOKUP(G996,Genes!$A$2:$A$749,1,0)),0,1)</f>
        <v>1</v>
      </c>
      <c r="Q996">
        <f t="shared" si="106"/>
        <v>0</v>
      </c>
      <c r="R996">
        <f t="shared" si="107"/>
        <v>1</v>
      </c>
      <c r="S996">
        <f t="shared" si="108"/>
        <v>13</v>
      </c>
      <c r="T996">
        <f t="shared" si="109"/>
        <v>13</v>
      </c>
      <c r="U996">
        <f t="shared" si="110"/>
        <v>0</v>
      </c>
      <c r="V996" t="str">
        <f t="shared" si="111"/>
        <v/>
      </c>
    </row>
    <row r="997" spans="1:22" x14ac:dyDescent="0.2">
      <c r="A997" t="s">
        <v>8796</v>
      </c>
      <c r="B997" t="s">
        <v>224</v>
      </c>
      <c r="C997">
        <v>47606093</v>
      </c>
      <c r="D997">
        <v>47606221</v>
      </c>
      <c r="E997">
        <v>129</v>
      </c>
      <c r="F997" t="s">
        <v>66</v>
      </c>
      <c r="G997" t="s">
        <v>512</v>
      </c>
      <c r="H997" t="s">
        <v>8797</v>
      </c>
      <c r="I997">
        <v>4</v>
      </c>
      <c r="J997">
        <v>1</v>
      </c>
      <c r="K997">
        <v>2</v>
      </c>
      <c r="L997">
        <v>0</v>
      </c>
      <c r="M997">
        <v>0</v>
      </c>
      <c r="N997">
        <v>1</v>
      </c>
      <c r="O997" t="str">
        <f t="shared" si="105"/>
        <v/>
      </c>
      <c r="P997">
        <f>IF(ISERROR(VLOOKUP(G997,Genes!$A$2:$A$749,1,0)),0,1)</f>
        <v>1</v>
      </c>
      <c r="Q997">
        <f t="shared" si="106"/>
        <v>0</v>
      </c>
      <c r="R997">
        <f t="shared" si="107"/>
        <v>1</v>
      </c>
      <c r="S997">
        <f t="shared" si="108"/>
        <v>14</v>
      </c>
      <c r="T997">
        <f t="shared" si="109"/>
        <v>14</v>
      </c>
      <c r="U997">
        <f t="shared" si="110"/>
        <v>0</v>
      </c>
      <c r="V997" t="str">
        <f t="shared" si="111"/>
        <v/>
      </c>
    </row>
    <row r="998" spans="1:22" x14ac:dyDescent="0.2">
      <c r="A998" t="s">
        <v>8798</v>
      </c>
      <c r="B998" t="s">
        <v>224</v>
      </c>
      <c r="C998">
        <v>47607577</v>
      </c>
      <c r="D998">
        <v>47607735</v>
      </c>
      <c r="E998">
        <v>159</v>
      </c>
      <c r="F998" t="s">
        <v>66</v>
      </c>
      <c r="G998" t="s">
        <v>512</v>
      </c>
      <c r="H998" t="s">
        <v>8799</v>
      </c>
      <c r="I998">
        <v>3</v>
      </c>
      <c r="J998">
        <v>1</v>
      </c>
      <c r="K998">
        <v>2</v>
      </c>
      <c r="L998">
        <v>0</v>
      </c>
      <c r="M998">
        <v>0</v>
      </c>
      <c r="N998">
        <v>0</v>
      </c>
      <c r="O998" t="str">
        <f t="shared" si="105"/>
        <v/>
      </c>
      <c r="P998">
        <f>IF(ISERROR(VLOOKUP(G998,Genes!$A$2:$A$749,1,0)),0,1)</f>
        <v>1</v>
      </c>
      <c r="Q998">
        <f t="shared" si="106"/>
        <v>0</v>
      </c>
      <c r="R998">
        <f t="shared" si="107"/>
        <v>1</v>
      </c>
      <c r="S998">
        <f t="shared" si="108"/>
        <v>15</v>
      </c>
      <c r="T998">
        <f t="shared" si="109"/>
        <v>15</v>
      </c>
      <c r="U998">
        <f t="shared" si="110"/>
        <v>0</v>
      </c>
      <c r="V998" t="str">
        <f t="shared" si="111"/>
        <v/>
      </c>
    </row>
    <row r="999" spans="1:22" x14ac:dyDescent="0.2">
      <c r="A999" t="s">
        <v>8800</v>
      </c>
      <c r="B999" t="s">
        <v>224</v>
      </c>
      <c r="C999">
        <v>47610988</v>
      </c>
      <c r="D999">
        <v>47611135</v>
      </c>
      <c r="E999">
        <v>148</v>
      </c>
      <c r="F999" t="s">
        <v>66</v>
      </c>
      <c r="G999" t="s">
        <v>512</v>
      </c>
      <c r="H999" t="s">
        <v>8801</v>
      </c>
      <c r="I999">
        <v>3</v>
      </c>
      <c r="J999">
        <v>1</v>
      </c>
      <c r="K999">
        <v>2</v>
      </c>
      <c r="L999">
        <v>0</v>
      </c>
      <c r="M999">
        <v>0</v>
      </c>
      <c r="N999">
        <v>0</v>
      </c>
      <c r="O999" t="str">
        <f t="shared" si="105"/>
        <v/>
      </c>
      <c r="P999">
        <f>IF(ISERROR(VLOOKUP(G999,Genes!$A$2:$A$749,1,0)),0,1)</f>
        <v>1</v>
      </c>
      <c r="Q999">
        <f t="shared" si="106"/>
        <v>0</v>
      </c>
      <c r="R999">
        <f t="shared" si="107"/>
        <v>1</v>
      </c>
      <c r="S999">
        <f t="shared" si="108"/>
        <v>16</v>
      </c>
      <c r="T999">
        <f t="shared" si="109"/>
        <v>16</v>
      </c>
      <c r="U999">
        <f t="shared" si="110"/>
        <v>0</v>
      </c>
      <c r="V999" t="str">
        <f t="shared" si="111"/>
        <v/>
      </c>
    </row>
    <row r="1000" spans="1:22" x14ac:dyDescent="0.2">
      <c r="A1000" t="s">
        <v>8802</v>
      </c>
      <c r="B1000" t="s">
        <v>224</v>
      </c>
      <c r="C1000">
        <v>47612320</v>
      </c>
      <c r="D1000">
        <v>47612419</v>
      </c>
      <c r="E1000">
        <v>100</v>
      </c>
      <c r="F1000" t="s">
        <v>66</v>
      </c>
      <c r="G1000" t="s">
        <v>512</v>
      </c>
      <c r="H1000" t="s">
        <v>8803</v>
      </c>
      <c r="I1000">
        <v>2</v>
      </c>
      <c r="J1000">
        <v>0</v>
      </c>
      <c r="K1000">
        <v>2</v>
      </c>
      <c r="L1000">
        <v>0</v>
      </c>
      <c r="M1000">
        <v>0</v>
      </c>
      <c r="N1000">
        <v>0</v>
      </c>
      <c r="O1000" t="str">
        <f t="shared" si="105"/>
        <v/>
      </c>
      <c r="P1000">
        <f>IF(ISERROR(VLOOKUP(G1000,Genes!$A$2:$A$749,1,0)),0,1)</f>
        <v>1</v>
      </c>
      <c r="Q1000">
        <f t="shared" si="106"/>
        <v>0</v>
      </c>
      <c r="R1000">
        <f t="shared" si="107"/>
        <v>1</v>
      </c>
      <c r="S1000">
        <f t="shared" si="108"/>
        <v>17</v>
      </c>
      <c r="T1000">
        <f t="shared" si="109"/>
        <v>17</v>
      </c>
      <c r="U1000">
        <f t="shared" si="110"/>
        <v>0</v>
      </c>
      <c r="V1000" t="str">
        <f t="shared" si="111"/>
        <v/>
      </c>
    </row>
    <row r="1001" spans="1:22" x14ac:dyDescent="0.2">
      <c r="A1001" t="s">
        <v>8804</v>
      </c>
      <c r="B1001" t="s">
        <v>224</v>
      </c>
      <c r="C1001">
        <v>47614730</v>
      </c>
      <c r="D1001">
        <v>47614770</v>
      </c>
      <c r="E1001">
        <v>41</v>
      </c>
      <c r="F1001" t="s">
        <v>66</v>
      </c>
      <c r="G1001" t="s">
        <v>512</v>
      </c>
      <c r="H1001" t="s">
        <v>8805</v>
      </c>
      <c r="I1001">
        <v>3</v>
      </c>
      <c r="J1001">
        <v>1</v>
      </c>
      <c r="K1001">
        <v>0</v>
      </c>
      <c r="L1001">
        <v>1</v>
      </c>
      <c r="M1001">
        <v>0</v>
      </c>
      <c r="N1001">
        <v>1</v>
      </c>
      <c r="O1001" t="str">
        <f t="shared" si="105"/>
        <v/>
      </c>
      <c r="P1001">
        <f>IF(ISERROR(VLOOKUP(G1001,Genes!$A$2:$A$749,1,0)),0,1)</f>
        <v>1</v>
      </c>
      <c r="Q1001">
        <f t="shared" si="106"/>
        <v>0</v>
      </c>
      <c r="R1001">
        <f t="shared" si="107"/>
        <v>1</v>
      </c>
      <c r="S1001">
        <f t="shared" si="108"/>
        <v>18</v>
      </c>
      <c r="T1001">
        <f t="shared" si="109"/>
        <v>18</v>
      </c>
      <c r="U1001">
        <f t="shared" si="110"/>
        <v>0</v>
      </c>
      <c r="V1001" t="str">
        <f t="shared" si="111"/>
        <v/>
      </c>
    </row>
    <row r="1002" spans="1:22" x14ac:dyDescent="0.2">
      <c r="A1002" t="s">
        <v>8806</v>
      </c>
      <c r="B1002" t="s">
        <v>224</v>
      </c>
      <c r="C1002">
        <v>47614873</v>
      </c>
      <c r="D1002">
        <v>47615042</v>
      </c>
      <c r="E1002">
        <v>170</v>
      </c>
      <c r="F1002" t="s">
        <v>66</v>
      </c>
      <c r="G1002" t="s">
        <v>512</v>
      </c>
      <c r="H1002" t="s">
        <v>8807</v>
      </c>
      <c r="I1002">
        <v>5</v>
      </c>
      <c r="J1002">
        <v>1</v>
      </c>
      <c r="K1002">
        <v>2</v>
      </c>
      <c r="L1002">
        <v>0</v>
      </c>
      <c r="M1002">
        <v>1</v>
      </c>
      <c r="N1002">
        <v>1</v>
      </c>
      <c r="O1002" t="str">
        <f t="shared" si="105"/>
        <v/>
      </c>
      <c r="P1002">
        <f>IF(ISERROR(VLOOKUP(G1002,Genes!$A$2:$A$749,1,0)),0,1)</f>
        <v>1</v>
      </c>
      <c r="Q1002">
        <f t="shared" si="106"/>
        <v>0</v>
      </c>
      <c r="R1002">
        <f t="shared" si="107"/>
        <v>1</v>
      </c>
      <c r="S1002">
        <f t="shared" si="108"/>
        <v>19</v>
      </c>
      <c r="T1002">
        <f t="shared" si="109"/>
        <v>19</v>
      </c>
      <c r="U1002">
        <f t="shared" si="110"/>
        <v>0</v>
      </c>
      <c r="V1002" t="str">
        <f t="shared" si="111"/>
        <v/>
      </c>
    </row>
    <row r="1003" spans="1:22" x14ac:dyDescent="0.2">
      <c r="A1003" t="s">
        <v>8808</v>
      </c>
      <c r="B1003" t="s">
        <v>224</v>
      </c>
      <c r="C1003">
        <v>47621607</v>
      </c>
      <c r="D1003">
        <v>47621758</v>
      </c>
      <c r="E1003">
        <v>152</v>
      </c>
      <c r="F1003" t="s">
        <v>66</v>
      </c>
      <c r="G1003" t="s">
        <v>512</v>
      </c>
      <c r="H1003" t="s">
        <v>8809</v>
      </c>
      <c r="I1003">
        <v>3</v>
      </c>
      <c r="J1003">
        <v>1</v>
      </c>
      <c r="K1003">
        <v>2</v>
      </c>
      <c r="L1003">
        <v>0</v>
      </c>
      <c r="M1003">
        <v>0</v>
      </c>
      <c r="N1003">
        <v>0</v>
      </c>
      <c r="O1003" t="str">
        <f t="shared" si="105"/>
        <v/>
      </c>
      <c r="P1003">
        <f>IF(ISERROR(VLOOKUP(G1003,Genes!$A$2:$A$749,1,0)),0,1)</f>
        <v>1</v>
      </c>
      <c r="Q1003">
        <f t="shared" si="106"/>
        <v>0</v>
      </c>
      <c r="R1003">
        <f t="shared" si="107"/>
        <v>1</v>
      </c>
      <c r="S1003">
        <f t="shared" si="108"/>
        <v>20</v>
      </c>
      <c r="T1003">
        <f t="shared" si="109"/>
        <v>20</v>
      </c>
      <c r="U1003">
        <f t="shared" si="110"/>
        <v>0</v>
      </c>
      <c r="V1003" t="str">
        <f t="shared" si="111"/>
        <v/>
      </c>
    </row>
    <row r="1004" spans="1:22" x14ac:dyDescent="0.2">
      <c r="A1004" t="s">
        <v>8810</v>
      </c>
      <c r="B1004" t="s">
        <v>224</v>
      </c>
      <c r="C1004">
        <v>47626769</v>
      </c>
      <c r="D1004">
        <v>47626941</v>
      </c>
      <c r="E1004">
        <v>173</v>
      </c>
      <c r="F1004" t="s">
        <v>66</v>
      </c>
      <c r="G1004" t="s">
        <v>512</v>
      </c>
      <c r="H1004" t="s">
        <v>8811</v>
      </c>
      <c r="I1004">
        <v>3</v>
      </c>
      <c r="J1004">
        <v>1</v>
      </c>
      <c r="K1004">
        <v>2</v>
      </c>
      <c r="L1004">
        <v>0</v>
      </c>
      <c r="M1004">
        <v>0</v>
      </c>
      <c r="N1004">
        <v>0</v>
      </c>
      <c r="O1004" t="str">
        <f t="shared" si="105"/>
        <v/>
      </c>
      <c r="P1004">
        <f>IF(ISERROR(VLOOKUP(G1004,Genes!$A$2:$A$749,1,0)),0,1)</f>
        <v>1</v>
      </c>
      <c r="Q1004">
        <f t="shared" si="106"/>
        <v>0</v>
      </c>
      <c r="R1004">
        <f t="shared" si="107"/>
        <v>1</v>
      </c>
      <c r="S1004">
        <f t="shared" si="108"/>
        <v>21</v>
      </c>
      <c r="T1004">
        <f t="shared" si="109"/>
        <v>21</v>
      </c>
      <c r="U1004">
        <f t="shared" si="110"/>
        <v>0</v>
      </c>
      <c r="V1004" t="str">
        <f t="shared" si="111"/>
        <v/>
      </c>
    </row>
    <row r="1005" spans="1:22" x14ac:dyDescent="0.2">
      <c r="A1005" t="s">
        <v>8812</v>
      </c>
      <c r="B1005" t="s">
        <v>224</v>
      </c>
      <c r="C1005">
        <v>47628461</v>
      </c>
      <c r="D1005">
        <v>47628621</v>
      </c>
      <c r="E1005">
        <v>161</v>
      </c>
      <c r="F1005" t="s">
        <v>66</v>
      </c>
      <c r="G1005" t="s">
        <v>512</v>
      </c>
      <c r="H1005" t="s">
        <v>8813</v>
      </c>
      <c r="I1005">
        <v>3</v>
      </c>
      <c r="J1005">
        <v>1</v>
      </c>
      <c r="K1005">
        <v>2</v>
      </c>
      <c r="L1005">
        <v>0</v>
      </c>
      <c r="M1005">
        <v>0</v>
      </c>
      <c r="N1005">
        <v>0</v>
      </c>
      <c r="O1005" t="str">
        <f t="shared" si="105"/>
        <v/>
      </c>
      <c r="P1005">
        <f>IF(ISERROR(VLOOKUP(G1005,Genes!$A$2:$A$749,1,0)),0,1)</f>
        <v>1</v>
      </c>
      <c r="Q1005">
        <f t="shared" si="106"/>
        <v>0</v>
      </c>
      <c r="R1005">
        <f t="shared" si="107"/>
        <v>1</v>
      </c>
      <c r="S1005">
        <f t="shared" si="108"/>
        <v>22</v>
      </c>
      <c r="T1005">
        <f t="shared" si="109"/>
        <v>22</v>
      </c>
      <c r="U1005">
        <f t="shared" si="110"/>
        <v>0</v>
      </c>
      <c r="V1005" t="str">
        <f t="shared" si="111"/>
        <v/>
      </c>
    </row>
    <row r="1006" spans="1:22" x14ac:dyDescent="0.2">
      <c r="A1006" t="s">
        <v>8814</v>
      </c>
      <c r="B1006" t="s">
        <v>224</v>
      </c>
      <c r="C1006">
        <v>47558401</v>
      </c>
      <c r="D1006">
        <v>47558524</v>
      </c>
      <c r="E1006">
        <v>124</v>
      </c>
      <c r="F1006" t="s">
        <v>66</v>
      </c>
      <c r="G1006" t="s">
        <v>512</v>
      </c>
      <c r="H1006" t="s">
        <v>8815</v>
      </c>
      <c r="I1006">
        <v>3</v>
      </c>
      <c r="J1006">
        <v>1</v>
      </c>
      <c r="K1006">
        <v>2</v>
      </c>
      <c r="L1006">
        <v>0</v>
      </c>
      <c r="M1006">
        <v>0</v>
      </c>
      <c r="N1006">
        <v>0</v>
      </c>
      <c r="O1006" t="str">
        <f t="shared" si="105"/>
        <v/>
      </c>
      <c r="P1006">
        <f>IF(ISERROR(VLOOKUP(G1006,Genes!$A$2:$A$749,1,0)),0,1)</f>
        <v>1</v>
      </c>
      <c r="Q1006">
        <f t="shared" si="106"/>
        <v>0</v>
      </c>
      <c r="R1006">
        <f t="shared" si="107"/>
        <v>1</v>
      </c>
      <c r="S1006">
        <f t="shared" si="108"/>
        <v>23</v>
      </c>
      <c r="T1006">
        <f t="shared" si="109"/>
        <v>23</v>
      </c>
      <c r="U1006">
        <f t="shared" si="110"/>
        <v>0</v>
      </c>
      <c r="V1006" t="str">
        <f t="shared" si="111"/>
        <v/>
      </c>
    </row>
    <row r="1007" spans="1:22" x14ac:dyDescent="0.2">
      <c r="A1007" t="s">
        <v>8816</v>
      </c>
      <c r="B1007" t="s">
        <v>224</v>
      </c>
      <c r="C1007">
        <v>47630101</v>
      </c>
      <c r="D1007">
        <v>47630231</v>
      </c>
      <c r="E1007">
        <v>131</v>
      </c>
      <c r="F1007" t="s">
        <v>66</v>
      </c>
      <c r="G1007" t="s">
        <v>512</v>
      </c>
      <c r="H1007" t="s">
        <v>8817</v>
      </c>
      <c r="I1007">
        <v>4</v>
      </c>
      <c r="J1007">
        <v>1</v>
      </c>
      <c r="K1007">
        <v>2</v>
      </c>
      <c r="L1007">
        <v>0</v>
      </c>
      <c r="M1007">
        <v>0</v>
      </c>
      <c r="N1007">
        <v>1</v>
      </c>
      <c r="O1007" t="str">
        <f t="shared" si="105"/>
        <v/>
      </c>
      <c r="P1007">
        <f>IF(ISERROR(VLOOKUP(G1007,Genes!$A$2:$A$749,1,0)),0,1)</f>
        <v>1</v>
      </c>
      <c r="Q1007">
        <f t="shared" si="106"/>
        <v>0</v>
      </c>
      <c r="R1007">
        <f t="shared" si="107"/>
        <v>1</v>
      </c>
      <c r="S1007">
        <f t="shared" si="108"/>
        <v>24</v>
      </c>
      <c r="T1007">
        <f t="shared" si="109"/>
        <v>24</v>
      </c>
      <c r="U1007">
        <f t="shared" si="110"/>
        <v>0</v>
      </c>
      <c r="V1007" t="str">
        <f t="shared" si="111"/>
        <v/>
      </c>
    </row>
    <row r="1008" spans="1:22" x14ac:dyDescent="0.2">
      <c r="A1008" t="s">
        <v>8818</v>
      </c>
      <c r="B1008" t="s">
        <v>224</v>
      </c>
      <c r="C1008">
        <v>47630368</v>
      </c>
      <c r="D1008">
        <v>47630497</v>
      </c>
      <c r="E1008">
        <v>130</v>
      </c>
      <c r="F1008" t="s">
        <v>66</v>
      </c>
      <c r="G1008" t="s">
        <v>512</v>
      </c>
      <c r="H1008" t="s">
        <v>8819</v>
      </c>
      <c r="I1008">
        <v>4</v>
      </c>
      <c r="J1008">
        <v>1</v>
      </c>
      <c r="K1008">
        <v>2</v>
      </c>
      <c r="L1008">
        <v>0</v>
      </c>
      <c r="M1008">
        <v>0</v>
      </c>
      <c r="N1008">
        <v>1</v>
      </c>
      <c r="O1008" t="str">
        <f t="shared" si="105"/>
        <v/>
      </c>
      <c r="P1008">
        <f>IF(ISERROR(VLOOKUP(G1008,Genes!$A$2:$A$749,1,0)),0,1)</f>
        <v>1</v>
      </c>
      <c r="Q1008">
        <f t="shared" si="106"/>
        <v>0</v>
      </c>
      <c r="R1008">
        <f t="shared" si="107"/>
        <v>1</v>
      </c>
      <c r="S1008">
        <f t="shared" si="108"/>
        <v>25</v>
      </c>
      <c r="T1008">
        <f t="shared" si="109"/>
        <v>25</v>
      </c>
      <c r="U1008">
        <f t="shared" si="110"/>
        <v>0</v>
      </c>
      <c r="V1008" t="str">
        <f t="shared" si="111"/>
        <v/>
      </c>
    </row>
    <row r="1009" spans="1:22" x14ac:dyDescent="0.2">
      <c r="A1009" t="s">
        <v>8820</v>
      </c>
      <c r="B1009" t="s">
        <v>224</v>
      </c>
      <c r="C1009">
        <v>47632817</v>
      </c>
      <c r="D1009">
        <v>47632952</v>
      </c>
      <c r="E1009">
        <v>136</v>
      </c>
      <c r="F1009" t="s">
        <v>66</v>
      </c>
      <c r="G1009" t="s">
        <v>512</v>
      </c>
      <c r="H1009" t="s">
        <v>8821</v>
      </c>
      <c r="I1009">
        <v>3</v>
      </c>
      <c r="J1009">
        <v>1</v>
      </c>
      <c r="K1009">
        <v>2</v>
      </c>
      <c r="L1009">
        <v>0</v>
      </c>
      <c r="M1009">
        <v>0</v>
      </c>
      <c r="N1009">
        <v>0</v>
      </c>
      <c r="O1009" t="str">
        <f t="shared" si="105"/>
        <v/>
      </c>
      <c r="P1009">
        <f>IF(ISERROR(VLOOKUP(G1009,Genes!$A$2:$A$749,1,0)),0,1)</f>
        <v>1</v>
      </c>
      <c r="Q1009">
        <f t="shared" si="106"/>
        <v>0</v>
      </c>
      <c r="R1009">
        <f t="shared" si="107"/>
        <v>1</v>
      </c>
      <c r="S1009">
        <f t="shared" si="108"/>
        <v>26</v>
      </c>
      <c r="T1009">
        <f t="shared" si="109"/>
        <v>26</v>
      </c>
      <c r="U1009">
        <f t="shared" si="110"/>
        <v>0</v>
      </c>
      <c r="V1009" t="str">
        <f t="shared" si="111"/>
        <v/>
      </c>
    </row>
    <row r="1010" spans="1:22" x14ac:dyDescent="0.2">
      <c r="A1010" t="s">
        <v>8822</v>
      </c>
      <c r="B1010" t="s">
        <v>224</v>
      </c>
      <c r="C1010">
        <v>47633786</v>
      </c>
      <c r="D1010">
        <v>47633924</v>
      </c>
      <c r="E1010">
        <v>139</v>
      </c>
      <c r="F1010" t="s">
        <v>66</v>
      </c>
      <c r="G1010" t="s">
        <v>512</v>
      </c>
      <c r="H1010" t="s">
        <v>8823</v>
      </c>
      <c r="I1010">
        <v>5</v>
      </c>
      <c r="J1010">
        <v>1</v>
      </c>
      <c r="K1010">
        <v>2</v>
      </c>
      <c r="L1010">
        <v>0</v>
      </c>
      <c r="M1010">
        <v>1</v>
      </c>
      <c r="N1010">
        <v>1</v>
      </c>
      <c r="O1010" t="str">
        <f t="shared" si="105"/>
        <v/>
      </c>
      <c r="P1010">
        <f>IF(ISERROR(VLOOKUP(G1010,Genes!$A$2:$A$749,1,0)),0,1)</f>
        <v>1</v>
      </c>
      <c r="Q1010">
        <f t="shared" si="106"/>
        <v>0</v>
      </c>
      <c r="R1010">
        <f t="shared" si="107"/>
        <v>1</v>
      </c>
      <c r="S1010">
        <f t="shared" si="108"/>
        <v>27</v>
      </c>
      <c r="T1010">
        <f t="shared" si="109"/>
        <v>27</v>
      </c>
      <c r="U1010">
        <f t="shared" si="110"/>
        <v>0</v>
      </c>
      <c r="V1010" t="str">
        <f t="shared" si="111"/>
        <v/>
      </c>
    </row>
    <row r="1011" spans="1:22" x14ac:dyDescent="0.2">
      <c r="A1011" t="s">
        <v>8824</v>
      </c>
      <c r="B1011" t="s">
        <v>224</v>
      </c>
      <c r="C1011">
        <v>47634033</v>
      </c>
      <c r="D1011">
        <v>47634087</v>
      </c>
      <c r="E1011">
        <v>55</v>
      </c>
      <c r="F1011" t="s">
        <v>66</v>
      </c>
      <c r="G1011" t="s">
        <v>512</v>
      </c>
      <c r="H1011" t="s">
        <v>8825</v>
      </c>
      <c r="I1011">
        <v>4</v>
      </c>
      <c r="J1011">
        <v>2</v>
      </c>
      <c r="K1011">
        <v>0</v>
      </c>
      <c r="L1011">
        <v>0</v>
      </c>
      <c r="M1011">
        <v>1</v>
      </c>
      <c r="N1011">
        <v>1</v>
      </c>
      <c r="O1011" t="str">
        <f t="shared" si="105"/>
        <v/>
      </c>
      <c r="P1011">
        <f>IF(ISERROR(VLOOKUP(G1011,Genes!$A$2:$A$749,1,0)),0,1)</f>
        <v>1</v>
      </c>
      <c r="Q1011">
        <f t="shared" si="106"/>
        <v>0</v>
      </c>
      <c r="R1011">
        <f t="shared" si="107"/>
        <v>1</v>
      </c>
      <c r="S1011">
        <f t="shared" si="108"/>
        <v>28</v>
      </c>
      <c r="T1011">
        <f t="shared" si="109"/>
        <v>28</v>
      </c>
      <c r="U1011">
        <f t="shared" si="110"/>
        <v>0</v>
      </c>
      <c r="V1011" t="str">
        <f t="shared" si="111"/>
        <v/>
      </c>
    </row>
    <row r="1012" spans="1:22" x14ac:dyDescent="0.2">
      <c r="A1012" t="s">
        <v>8826</v>
      </c>
      <c r="B1012" t="s">
        <v>224</v>
      </c>
      <c r="C1012">
        <v>47635421</v>
      </c>
      <c r="D1012">
        <v>47635535</v>
      </c>
      <c r="E1012">
        <v>115</v>
      </c>
      <c r="F1012" t="s">
        <v>66</v>
      </c>
      <c r="G1012" t="s">
        <v>512</v>
      </c>
      <c r="H1012" t="s">
        <v>8827</v>
      </c>
      <c r="I1012">
        <v>2</v>
      </c>
      <c r="J1012">
        <v>0</v>
      </c>
      <c r="K1012">
        <v>2</v>
      </c>
      <c r="L1012">
        <v>0</v>
      </c>
      <c r="M1012">
        <v>0</v>
      </c>
      <c r="N1012">
        <v>0</v>
      </c>
      <c r="O1012" t="str">
        <f t="shared" si="105"/>
        <v/>
      </c>
      <c r="P1012">
        <f>IF(ISERROR(VLOOKUP(G1012,Genes!$A$2:$A$749,1,0)),0,1)</f>
        <v>1</v>
      </c>
      <c r="Q1012">
        <f t="shared" si="106"/>
        <v>0</v>
      </c>
      <c r="R1012">
        <f t="shared" si="107"/>
        <v>1</v>
      </c>
      <c r="S1012">
        <f t="shared" si="108"/>
        <v>29</v>
      </c>
      <c r="T1012">
        <f t="shared" si="109"/>
        <v>29</v>
      </c>
      <c r="U1012">
        <f t="shared" si="110"/>
        <v>0</v>
      </c>
      <c r="V1012" t="str">
        <f t="shared" si="111"/>
        <v/>
      </c>
    </row>
    <row r="1013" spans="1:22" x14ac:dyDescent="0.2">
      <c r="A1013" t="s">
        <v>8828</v>
      </c>
      <c r="B1013" t="s">
        <v>224</v>
      </c>
      <c r="C1013">
        <v>47639588</v>
      </c>
      <c r="D1013">
        <v>47639718</v>
      </c>
      <c r="E1013">
        <v>131</v>
      </c>
      <c r="F1013" t="s">
        <v>66</v>
      </c>
      <c r="G1013" t="s">
        <v>512</v>
      </c>
      <c r="H1013" t="s">
        <v>8829</v>
      </c>
      <c r="I1013">
        <v>3</v>
      </c>
      <c r="J1013">
        <v>1</v>
      </c>
      <c r="K1013">
        <v>2</v>
      </c>
      <c r="L1013">
        <v>0</v>
      </c>
      <c r="M1013">
        <v>0</v>
      </c>
      <c r="N1013">
        <v>0</v>
      </c>
      <c r="O1013" t="str">
        <f t="shared" si="105"/>
        <v/>
      </c>
      <c r="P1013">
        <f>IF(ISERROR(VLOOKUP(G1013,Genes!$A$2:$A$749,1,0)),0,1)</f>
        <v>1</v>
      </c>
      <c r="Q1013">
        <f t="shared" si="106"/>
        <v>0</v>
      </c>
      <c r="R1013">
        <f t="shared" si="107"/>
        <v>1</v>
      </c>
      <c r="S1013">
        <f t="shared" si="108"/>
        <v>30</v>
      </c>
      <c r="T1013">
        <f t="shared" si="109"/>
        <v>30</v>
      </c>
      <c r="U1013">
        <f t="shared" si="110"/>
        <v>0</v>
      </c>
      <c r="V1013" t="str">
        <f t="shared" si="111"/>
        <v/>
      </c>
    </row>
    <row r="1014" spans="1:22" x14ac:dyDescent="0.2">
      <c r="A1014" t="s">
        <v>8830</v>
      </c>
      <c r="B1014" t="s">
        <v>224</v>
      </c>
      <c r="C1014">
        <v>47641850</v>
      </c>
      <c r="D1014">
        <v>47642018</v>
      </c>
      <c r="E1014">
        <v>169</v>
      </c>
      <c r="F1014" t="s">
        <v>66</v>
      </c>
      <c r="G1014" t="s">
        <v>512</v>
      </c>
      <c r="H1014" t="s">
        <v>8831</v>
      </c>
      <c r="I1014">
        <v>3</v>
      </c>
      <c r="J1014">
        <v>1</v>
      </c>
      <c r="K1014">
        <v>2</v>
      </c>
      <c r="L1014">
        <v>0</v>
      </c>
      <c r="M1014">
        <v>0</v>
      </c>
      <c r="N1014">
        <v>0</v>
      </c>
      <c r="O1014" t="str">
        <f t="shared" si="105"/>
        <v/>
      </c>
      <c r="P1014">
        <f>IF(ISERROR(VLOOKUP(G1014,Genes!$A$2:$A$749,1,0)),0,1)</f>
        <v>1</v>
      </c>
      <c r="Q1014">
        <f t="shared" si="106"/>
        <v>0</v>
      </c>
      <c r="R1014">
        <f t="shared" si="107"/>
        <v>1</v>
      </c>
      <c r="S1014">
        <f t="shared" si="108"/>
        <v>31</v>
      </c>
      <c r="T1014">
        <f t="shared" si="109"/>
        <v>31</v>
      </c>
      <c r="U1014">
        <f t="shared" si="110"/>
        <v>0</v>
      </c>
      <c r="V1014" t="str">
        <f t="shared" si="111"/>
        <v/>
      </c>
    </row>
    <row r="1015" spans="1:22" x14ac:dyDescent="0.2">
      <c r="A1015" t="s">
        <v>8832</v>
      </c>
      <c r="B1015" t="s">
        <v>224</v>
      </c>
      <c r="C1015">
        <v>47645067</v>
      </c>
      <c r="D1015">
        <v>47645205</v>
      </c>
      <c r="E1015">
        <v>139</v>
      </c>
      <c r="F1015" t="s">
        <v>66</v>
      </c>
      <c r="G1015" t="s">
        <v>512</v>
      </c>
      <c r="H1015" t="s">
        <v>8833</v>
      </c>
      <c r="I1015">
        <v>3</v>
      </c>
      <c r="J1015">
        <v>1</v>
      </c>
      <c r="K1015">
        <v>2</v>
      </c>
      <c r="L1015">
        <v>0</v>
      </c>
      <c r="M1015">
        <v>0</v>
      </c>
      <c r="N1015">
        <v>0</v>
      </c>
      <c r="O1015" t="str">
        <f t="shared" si="105"/>
        <v/>
      </c>
      <c r="P1015">
        <f>IF(ISERROR(VLOOKUP(G1015,Genes!$A$2:$A$749,1,0)),0,1)</f>
        <v>1</v>
      </c>
      <c r="Q1015">
        <f t="shared" si="106"/>
        <v>0</v>
      </c>
      <c r="R1015">
        <f t="shared" si="107"/>
        <v>1</v>
      </c>
      <c r="S1015">
        <f t="shared" si="108"/>
        <v>32</v>
      </c>
      <c r="T1015">
        <f t="shared" si="109"/>
        <v>32</v>
      </c>
      <c r="U1015">
        <f t="shared" si="110"/>
        <v>0</v>
      </c>
      <c r="V1015" t="str">
        <f t="shared" si="111"/>
        <v/>
      </c>
    </row>
    <row r="1016" spans="1:22" x14ac:dyDescent="0.2">
      <c r="A1016" t="s">
        <v>8834</v>
      </c>
      <c r="B1016" t="s">
        <v>224</v>
      </c>
      <c r="C1016">
        <v>47648586</v>
      </c>
      <c r="D1016">
        <v>47648703</v>
      </c>
      <c r="E1016">
        <v>118</v>
      </c>
      <c r="F1016" t="s">
        <v>66</v>
      </c>
      <c r="G1016" t="s">
        <v>512</v>
      </c>
      <c r="H1016" t="s">
        <v>8835</v>
      </c>
      <c r="I1016">
        <v>2</v>
      </c>
      <c r="J1016">
        <v>0</v>
      </c>
      <c r="K1016">
        <v>2</v>
      </c>
      <c r="L1016">
        <v>0</v>
      </c>
      <c r="M1016">
        <v>0</v>
      </c>
      <c r="N1016">
        <v>0</v>
      </c>
      <c r="O1016" t="str">
        <f t="shared" si="105"/>
        <v/>
      </c>
      <c r="P1016">
        <f>IF(ISERROR(VLOOKUP(G1016,Genes!$A$2:$A$749,1,0)),0,1)</f>
        <v>1</v>
      </c>
      <c r="Q1016">
        <f t="shared" si="106"/>
        <v>0</v>
      </c>
      <c r="R1016">
        <f t="shared" si="107"/>
        <v>1</v>
      </c>
      <c r="S1016">
        <f t="shared" si="108"/>
        <v>33</v>
      </c>
      <c r="T1016">
        <f t="shared" si="109"/>
        <v>33</v>
      </c>
      <c r="U1016">
        <f t="shared" si="110"/>
        <v>0</v>
      </c>
      <c r="V1016" t="str">
        <f t="shared" si="111"/>
        <v/>
      </c>
    </row>
    <row r="1017" spans="1:22" x14ac:dyDescent="0.2">
      <c r="A1017" t="s">
        <v>8836</v>
      </c>
      <c r="B1017" t="s">
        <v>224</v>
      </c>
      <c r="C1017">
        <v>47567860</v>
      </c>
      <c r="D1017">
        <v>47568006</v>
      </c>
      <c r="E1017">
        <v>147</v>
      </c>
      <c r="F1017" t="s">
        <v>66</v>
      </c>
      <c r="G1017" t="s">
        <v>512</v>
      </c>
      <c r="H1017" t="s">
        <v>8837</v>
      </c>
      <c r="I1017">
        <v>3</v>
      </c>
      <c r="J1017">
        <v>1</v>
      </c>
      <c r="K1017">
        <v>2</v>
      </c>
      <c r="L1017">
        <v>0</v>
      </c>
      <c r="M1017">
        <v>0</v>
      </c>
      <c r="N1017">
        <v>0</v>
      </c>
      <c r="O1017" t="str">
        <f t="shared" si="105"/>
        <v/>
      </c>
      <c r="P1017">
        <f>IF(ISERROR(VLOOKUP(G1017,Genes!$A$2:$A$749,1,0)),0,1)</f>
        <v>1</v>
      </c>
      <c r="Q1017">
        <f t="shared" si="106"/>
        <v>0</v>
      </c>
      <c r="R1017">
        <f t="shared" si="107"/>
        <v>1</v>
      </c>
      <c r="S1017">
        <f t="shared" si="108"/>
        <v>34</v>
      </c>
      <c r="T1017">
        <f t="shared" si="109"/>
        <v>34</v>
      </c>
      <c r="U1017">
        <f t="shared" si="110"/>
        <v>0</v>
      </c>
      <c r="V1017" t="str">
        <f t="shared" si="111"/>
        <v/>
      </c>
    </row>
    <row r="1018" spans="1:22" x14ac:dyDescent="0.2">
      <c r="A1018" t="s">
        <v>8838</v>
      </c>
      <c r="B1018" t="s">
        <v>224</v>
      </c>
      <c r="C1018">
        <v>47649560</v>
      </c>
      <c r="D1018">
        <v>47649736</v>
      </c>
      <c r="E1018">
        <v>177</v>
      </c>
      <c r="F1018" t="s">
        <v>66</v>
      </c>
      <c r="G1018" t="s">
        <v>512</v>
      </c>
      <c r="H1018" t="s">
        <v>8839</v>
      </c>
      <c r="I1018">
        <v>3</v>
      </c>
      <c r="J1018">
        <v>1</v>
      </c>
      <c r="K1018">
        <v>2</v>
      </c>
      <c r="L1018">
        <v>0</v>
      </c>
      <c r="M1018">
        <v>0</v>
      </c>
      <c r="N1018">
        <v>0</v>
      </c>
      <c r="O1018" t="str">
        <f t="shared" si="105"/>
        <v/>
      </c>
      <c r="P1018">
        <f>IF(ISERROR(VLOOKUP(G1018,Genes!$A$2:$A$749,1,0)),0,1)</f>
        <v>1</v>
      </c>
      <c r="Q1018">
        <f t="shared" si="106"/>
        <v>0</v>
      </c>
      <c r="R1018">
        <f t="shared" si="107"/>
        <v>1</v>
      </c>
      <c r="S1018">
        <f t="shared" si="108"/>
        <v>35</v>
      </c>
      <c r="T1018">
        <f t="shared" si="109"/>
        <v>35</v>
      </c>
      <c r="U1018">
        <f t="shared" si="110"/>
        <v>0</v>
      </c>
      <c r="V1018" t="str">
        <f t="shared" si="111"/>
        <v/>
      </c>
    </row>
    <row r="1019" spans="1:22" x14ac:dyDescent="0.2">
      <c r="A1019" t="s">
        <v>8840</v>
      </c>
      <c r="B1019" t="s">
        <v>224</v>
      </c>
      <c r="C1019">
        <v>47569242</v>
      </c>
      <c r="D1019">
        <v>47569421</v>
      </c>
      <c r="E1019">
        <v>180</v>
      </c>
      <c r="F1019" t="s">
        <v>66</v>
      </c>
      <c r="G1019" t="s">
        <v>512</v>
      </c>
      <c r="H1019" t="s">
        <v>8841</v>
      </c>
      <c r="I1019">
        <v>3</v>
      </c>
      <c r="J1019">
        <v>1</v>
      </c>
      <c r="K1019">
        <v>2</v>
      </c>
      <c r="L1019">
        <v>0</v>
      </c>
      <c r="M1019">
        <v>0</v>
      </c>
      <c r="N1019">
        <v>0</v>
      </c>
      <c r="O1019" t="str">
        <f t="shared" si="105"/>
        <v/>
      </c>
      <c r="P1019">
        <f>IF(ISERROR(VLOOKUP(G1019,Genes!$A$2:$A$749,1,0)),0,1)</f>
        <v>1</v>
      </c>
      <c r="Q1019">
        <f t="shared" si="106"/>
        <v>0</v>
      </c>
      <c r="R1019">
        <f t="shared" si="107"/>
        <v>1</v>
      </c>
      <c r="S1019">
        <f t="shared" si="108"/>
        <v>36</v>
      </c>
      <c r="T1019">
        <f t="shared" si="109"/>
        <v>36</v>
      </c>
      <c r="U1019">
        <f t="shared" si="110"/>
        <v>0</v>
      </c>
      <c r="V1019" t="str">
        <f t="shared" si="111"/>
        <v/>
      </c>
    </row>
    <row r="1020" spans="1:22" x14ac:dyDescent="0.2">
      <c r="A1020" t="s">
        <v>8842</v>
      </c>
      <c r="B1020" t="s">
        <v>224</v>
      </c>
      <c r="C1020">
        <v>47570093</v>
      </c>
      <c r="D1020">
        <v>47570327</v>
      </c>
      <c r="E1020">
        <v>235</v>
      </c>
      <c r="F1020" t="s">
        <v>66</v>
      </c>
      <c r="G1020" t="s">
        <v>512</v>
      </c>
      <c r="H1020" t="s">
        <v>8843</v>
      </c>
      <c r="I1020">
        <v>3</v>
      </c>
      <c r="J1020">
        <v>1</v>
      </c>
      <c r="K1020">
        <v>2</v>
      </c>
      <c r="L1020">
        <v>0</v>
      </c>
      <c r="M1020">
        <v>0</v>
      </c>
      <c r="N1020">
        <v>0</v>
      </c>
      <c r="O1020" t="str">
        <f t="shared" si="105"/>
        <v/>
      </c>
      <c r="P1020">
        <f>IF(ISERROR(VLOOKUP(G1020,Genes!$A$2:$A$749,1,0)),0,1)</f>
        <v>1</v>
      </c>
      <c r="Q1020">
        <f t="shared" si="106"/>
        <v>0</v>
      </c>
      <c r="R1020">
        <f t="shared" si="107"/>
        <v>1</v>
      </c>
      <c r="S1020">
        <f t="shared" si="108"/>
        <v>37</v>
      </c>
      <c r="T1020">
        <f t="shared" si="109"/>
        <v>37</v>
      </c>
      <c r="U1020">
        <f t="shared" si="110"/>
        <v>0</v>
      </c>
      <c r="V1020" t="str">
        <f t="shared" si="111"/>
        <v/>
      </c>
    </row>
    <row r="1021" spans="1:22" x14ac:dyDescent="0.2">
      <c r="A1021" t="s">
        <v>8844</v>
      </c>
      <c r="B1021" t="s">
        <v>224</v>
      </c>
      <c r="C1021">
        <v>47580367</v>
      </c>
      <c r="D1021">
        <v>47580435</v>
      </c>
      <c r="E1021">
        <v>69</v>
      </c>
      <c r="F1021" t="s">
        <v>66</v>
      </c>
      <c r="G1021" t="s">
        <v>512</v>
      </c>
      <c r="H1021" t="s">
        <v>8845</v>
      </c>
      <c r="I1021">
        <v>2</v>
      </c>
      <c r="J1021">
        <v>0</v>
      </c>
      <c r="K1021">
        <v>2</v>
      </c>
      <c r="L1021">
        <v>0</v>
      </c>
      <c r="M1021">
        <v>0</v>
      </c>
      <c r="N1021">
        <v>0</v>
      </c>
      <c r="O1021" t="str">
        <f t="shared" si="105"/>
        <v/>
      </c>
      <c r="P1021">
        <f>IF(ISERROR(VLOOKUP(G1021,Genes!$A$2:$A$749,1,0)),0,1)</f>
        <v>1</v>
      </c>
      <c r="Q1021">
        <f t="shared" si="106"/>
        <v>0</v>
      </c>
      <c r="R1021">
        <f t="shared" si="107"/>
        <v>1</v>
      </c>
      <c r="S1021">
        <f t="shared" si="108"/>
        <v>38</v>
      </c>
      <c r="T1021">
        <f t="shared" si="109"/>
        <v>38</v>
      </c>
      <c r="U1021">
        <f t="shared" si="110"/>
        <v>0</v>
      </c>
      <c r="V1021" t="str">
        <f t="shared" si="111"/>
        <v/>
      </c>
    </row>
    <row r="1022" spans="1:22" x14ac:dyDescent="0.2">
      <c r="A1022" t="s">
        <v>8846</v>
      </c>
      <c r="B1022" t="s">
        <v>224</v>
      </c>
      <c r="C1022">
        <v>47582409</v>
      </c>
      <c r="D1022">
        <v>47582560</v>
      </c>
      <c r="E1022">
        <v>152</v>
      </c>
      <c r="F1022" t="s">
        <v>66</v>
      </c>
      <c r="G1022" t="s">
        <v>512</v>
      </c>
      <c r="H1022" t="s">
        <v>8847</v>
      </c>
      <c r="I1022">
        <v>3</v>
      </c>
      <c r="J1022">
        <v>1</v>
      </c>
      <c r="K1022">
        <v>2</v>
      </c>
      <c r="L1022">
        <v>0</v>
      </c>
      <c r="M1022">
        <v>0</v>
      </c>
      <c r="N1022">
        <v>0</v>
      </c>
      <c r="O1022" t="str">
        <f t="shared" si="105"/>
        <v/>
      </c>
      <c r="P1022">
        <f>IF(ISERROR(VLOOKUP(G1022,Genes!$A$2:$A$749,1,0)),0,1)</f>
        <v>1</v>
      </c>
      <c r="Q1022">
        <f t="shared" si="106"/>
        <v>0</v>
      </c>
      <c r="R1022">
        <f t="shared" si="107"/>
        <v>1</v>
      </c>
      <c r="S1022">
        <f t="shared" si="108"/>
        <v>39</v>
      </c>
      <c r="T1022">
        <f t="shared" si="109"/>
        <v>39</v>
      </c>
      <c r="U1022">
        <f t="shared" si="110"/>
        <v>0</v>
      </c>
      <c r="V1022" t="str">
        <f t="shared" si="111"/>
        <v/>
      </c>
    </row>
    <row r="1023" spans="1:22" x14ac:dyDescent="0.2">
      <c r="A1023" t="s">
        <v>8848</v>
      </c>
      <c r="B1023" t="s">
        <v>224</v>
      </c>
      <c r="C1023">
        <v>47582412</v>
      </c>
      <c r="D1023">
        <v>47582560</v>
      </c>
      <c r="E1023">
        <v>149</v>
      </c>
      <c r="F1023" t="s">
        <v>66</v>
      </c>
      <c r="G1023" t="s">
        <v>512</v>
      </c>
      <c r="H1023" t="s">
        <v>8849</v>
      </c>
      <c r="I1023">
        <v>3</v>
      </c>
      <c r="J1023">
        <v>1</v>
      </c>
      <c r="K1023">
        <v>2</v>
      </c>
      <c r="L1023">
        <v>0</v>
      </c>
      <c r="M1023">
        <v>0</v>
      </c>
      <c r="N1023">
        <v>0</v>
      </c>
      <c r="O1023" t="str">
        <f t="shared" si="105"/>
        <v>ARFGEF2</v>
      </c>
      <c r="P1023">
        <f>IF(ISERROR(VLOOKUP(G1023,Genes!$A$2:$A$749,1,0)),0,1)</f>
        <v>1</v>
      </c>
      <c r="Q1023">
        <f t="shared" si="106"/>
        <v>0</v>
      </c>
      <c r="R1023">
        <f t="shared" si="107"/>
        <v>1</v>
      </c>
      <c r="S1023">
        <f t="shared" si="108"/>
        <v>40</v>
      </c>
      <c r="T1023">
        <f t="shared" si="109"/>
        <v>40</v>
      </c>
      <c r="U1023">
        <f t="shared" si="110"/>
        <v>1</v>
      </c>
      <c r="V1023">
        <f t="shared" si="111"/>
        <v>1</v>
      </c>
    </row>
    <row r="1024" spans="1:22" x14ac:dyDescent="0.2">
      <c r="A1024" t="s">
        <v>8850</v>
      </c>
      <c r="B1024" t="s">
        <v>288</v>
      </c>
      <c r="C1024">
        <v>131894423</v>
      </c>
      <c r="D1024">
        <v>131894479</v>
      </c>
      <c r="E1024">
        <v>57</v>
      </c>
      <c r="F1024" t="s">
        <v>66</v>
      </c>
      <c r="G1024" t="s">
        <v>519</v>
      </c>
      <c r="H1024" t="s">
        <v>8851</v>
      </c>
      <c r="I1024">
        <v>2</v>
      </c>
      <c r="J1024">
        <v>2</v>
      </c>
      <c r="K1024">
        <v>0</v>
      </c>
      <c r="L1024">
        <v>0</v>
      </c>
      <c r="M1024">
        <v>0</v>
      </c>
      <c r="N1024">
        <v>0</v>
      </c>
      <c r="O1024" t="str">
        <f t="shared" si="105"/>
        <v/>
      </c>
      <c r="P1024">
        <f>IF(ISERROR(VLOOKUP(G1024,Genes!$A$2:$A$749,1,0)),0,1)</f>
        <v>1</v>
      </c>
      <c r="Q1024">
        <f t="shared" si="106"/>
        <v>1</v>
      </c>
      <c r="R1024">
        <f t="shared" si="107"/>
        <v>1</v>
      </c>
      <c r="S1024">
        <f t="shared" si="108"/>
        <v>1</v>
      </c>
      <c r="T1024">
        <f t="shared" si="109"/>
        <v>1</v>
      </c>
      <c r="U1024">
        <f t="shared" si="110"/>
        <v>0</v>
      </c>
      <c r="V1024" t="str">
        <f t="shared" si="111"/>
        <v/>
      </c>
    </row>
    <row r="1025" spans="1:22" x14ac:dyDescent="0.2">
      <c r="A1025" t="s">
        <v>8852</v>
      </c>
      <c r="B1025" t="s">
        <v>288</v>
      </c>
      <c r="C1025">
        <v>131897803</v>
      </c>
      <c r="D1025">
        <v>131897875</v>
      </c>
      <c r="E1025">
        <v>73</v>
      </c>
      <c r="F1025" t="s">
        <v>66</v>
      </c>
      <c r="G1025" t="s">
        <v>519</v>
      </c>
      <c r="H1025" t="s">
        <v>8853</v>
      </c>
      <c r="I1025">
        <v>2</v>
      </c>
      <c r="J1025">
        <v>0</v>
      </c>
      <c r="K1025">
        <v>2</v>
      </c>
      <c r="L1025">
        <v>0</v>
      </c>
      <c r="M1025">
        <v>0</v>
      </c>
      <c r="N1025">
        <v>0</v>
      </c>
      <c r="O1025" t="str">
        <f t="shared" si="105"/>
        <v/>
      </c>
      <c r="P1025">
        <f>IF(ISERROR(VLOOKUP(G1025,Genes!$A$2:$A$749,1,0)),0,1)</f>
        <v>1</v>
      </c>
      <c r="Q1025">
        <f t="shared" si="106"/>
        <v>0</v>
      </c>
      <c r="R1025">
        <f t="shared" si="107"/>
        <v>1</v>
      </c>
      <c r="S1025">
        <f t="shared" si="108"/>
        <v>2</v>
      </c>
      <c r="T1025">
        <f t="shared" si="109"/>
        <v>2</v>
      </c>
      <c r="U1025">
        <f t="shared" si="110"/>
        <v>0</v>
      </c>
      <c r="V1025" t="str">
        <f t="shared" si="111"/>
        <v/>
      </c>
    </row>
    <row r="1026" spans="1:22" x14ac:dyDescent="0.2">
      <c r="A1026" t="s">
        <v>8854</v>
      </c>
      <c r="B1026" t="s">
        <v>288</v>
      </c>
      <c r="C1026">
        <v>131900227</v>
      </c>
      <c r="D1026">
        <v>131900425</v>
      </c>
      <c r="E1026">
        <v>199</v>
      </c>
      <c r="F1026" t="s">
        <v>66</v>
      </c>
      <c r="G1026" t="s">
        <v>519</v>
      </c>
      <c r="H1026" t="s">
        <v>8855</v>
      </c>
      <c r="I1026">
        <v>3</v>
      </c>
      <c r="J1026">
        <v>1</v>
      </c>
      <c r="K1026">
        <v>2</v>
      </c>
      <c r="L1026">
        <v>0</v>
      </c>
      <c r="M1026">
        <v>0</v>
      </c>
      <c r="N1026">
        <v>0</v>
      </c>
      <c r="O1026" t="str">
        <f t="shared" ref="O1026:O1089" si="112">IF(U1026=1,G1026,"")</f>
        <v/>
      </c>
      <c r="P1026">
        <f>IF(ISERROR(VLOOKUP(G1026,Genes!$A$2:$A$749,1,0)),0,1)</f>
        <v>1</v>
      </c>
      <c r="Q1026">
        <f t="shared" ref="Q1026:Q1089" si="113">IF(G1026&lt;&gt;G1025,1,0)</f>
        <v>0</v>
      </c>
      <c r="R1026">
        <f t="shared" ref="R1026:R1089" si="114">IF(I1026=0,0,1)</f>
        <v>1</v>
      </c>
      <c r="S1026">
        <f t="shared" ref="S1026:S1089" si="115">IF(Q1026=1,R1026,S1025+R1026)</f>
        <v>3</v>
      </c>
      <c r="T1026">
        <f t="shared" ref="T1026:T1089" si="116">IF(Q1026=1,1,T1025+1)</f>
        <v>3</v>
      </c>
      <c r="U1026">
        <f t="shared" ref="U1026:U1089" si="117">IF(G1026&lt;&gt;G1027,1,0)</f>
        <v>0</v>
      </c>
      <c r="V1026" t="str">
        <f t="shared" ref="V1026:V1089" si="118">IF(U1026=1,S1026/T1026,"")</f>
        <v/>
      </c>
    </row>
    <row r="1027" spans="1:22" x14ac:dyDescent="0.2">
      <c r="A1027" t="s">
        <v>8856</v>
      </c>
      <c r="B1027" t="s">
        <v>288</v>
      </c>
      <c r="C1027">
        <v>131900251</v>
      </c>
      <c r="D1027">
        <v>131900425</v>
      </c>
      <c r="E1027">
        <v>175</v>
      </c>
      <c r="F1027" t="s">
        <v>66</v>
      </c>
      <c r="G1027" t="s">
        <v>519</v>
      </c>
      <c r="H1027" t="s">
        <v>8857</v>
      </c>
      <c r="I1027">
        <v>3</v>
      </c>
      <c r="J1027">
        <v>1</v>
      </c>
      <c r="K1027">
        <v>2</v>
      </c>
      <c r="L1027">
        <v>0</v>
      </c>
      <c r="M1027">
        <v>0</v>
      </c>
      <c r="N1027">
        <v>0</v>
      </c>
      <c r="O1027" t="str">
        <f t="shared" si="112"/>
        <v/>
      </c>
      <c r="P1027">
        <f>IF(ISERROR(VLOOKUP(G1027,Genes!$A$2:$A$749,1,0)),0,1)</f>
        <v>1</v>
      </c>
      <c r="Q1027">
        <f t="shared" si="113"/>
        <v>0</v>
      </c>
      <c r="R1027">
        <f t="shared" si="114"/>
        <v>1</v>
      </c>
      <c r="S1027">
        <f t="shared" si="115"/>
        <v>4</v>
      </c>
      <c r="T1027">
        <f t="shared" si="116"/>
        <v>4</v>
      </c>
      <c r="U1027">
        <f t="shared" si="117"/>
        <v>0</v>
      </c>
      <c r="V1027" t="str">
        <f t="shared" si="118"/>
        <v/>
      </c>
    </row>
    <row r="1028" spans="1:22" x14ac:dyDescent="0.2">
      <c r="A1028" t="s">
        <v>8858</v>
      </c>
      <c r="B1028" t="s">
        <v>288</v>
      </c>
      <c r="C1028">
        <v>131902359</v>
      </c>
      <c r="D1028">
        <v>131902518</v>
      </c>
      <c r="E1028">
        <v>160</v>
      </c>
      <c r="F1028" t="s">
        <v>66</v>
      </c>
      <c r="G1028" t="s">
        <v>519</v>
      </c>
      <c r="H1028" t="s">
        <v>8859</v>
      </c>
      <c r="I1028">
        <v>3</v>
      </c>
      <c r="J1028">
        <v>1</v>
      </c>
      <c r="K1028">
        <v>2</v>
      </c>
      <c r="L1028">
        <v>0</v>
      </c>
      <c r="M1028">
        <v>0</v>
      </c>
      <c r="N1028">
        <v>0</v>
      </c>
      <c r="O1028" t="str">
        <f t="shared" si="112"/>
        <v/>
      </c>
      <c r="P1028">
        <f>IF(ISERROR(VLOOKUP(G1028,Genes!$A$2:$A$749,1,0)),0,1)</f>
        <v>1</v>
      </c>
      <c r="Q1028">
        <f t="shared" si="113"/>
        <v>0</v>
      </c>
      <c r="R1028">
        <f t="shared" si="114"/>
        <v>1</v>
      </c>
      <c r="S1028">
        <f t="shared" si="115"/>
        <v>5</v>
      </c>
      <c r="T1028">
        <f t="shared" si="116"/>
        <v>5</v>
      </c>
      <c r="U1028">
        <f t="shared" si="117"/>
        <v>0</v>
      </c>
      <c r="V1028" t="str">
        <f t="shared" si="118"/>
        <v/>
      </c>
    </row>
    <row r="1029" spans="1:22" x14ac:dyDescent="0.2">
      <c r="A1029" t="s">
        <v>8860</v>
      </c>
      <c r="B1029" t="s">
        <v>288</v>
      </c>
      <c r="C1029">
        <v>131903761</v>
      </c>
      <c r="D1029">
        <v>131903855</v>
      </c>
      <c r="E1029">
        <v>95</v>
      </c>
      <c r="F1029" t="s">
        <v>66</v>
      </c>
      <c r="G1029" t="s">
        <v>519</v>
      </c>
      <c r="H1029" t="s">
        <v>8861</v>
      </c>
      <c r="I1029">
        <v>2</v>
      </c>
      <c r="J1029">
        <v>0</v>
      </c>
      <c r="K1029">
        <v>2</v>
      </c>
      <c r="L1029">
        <v>0</v>
      </c>
      <c r="M1029">
        <v>0</v>
      </c>
      <c r="N1029">
        <v>0</v>
      </c>
      <c r="O1029" t="str">
        <f t="shared" si="112"/>
        <v/>
      </c>
      <c r="P1029">
        <f>IF(ISERROR(VLOOKUP(G1029,Genes!$A$2:$A$749,1,0)),0,1)</f>
        <v>1</v>
      </c>
      <c r="Q1029">
        <f t="shared" si="113"/>
        <v>0</v>
      </c>
      <c r="R1029">
        <f t="shared" si="114"/>
        <v>1</v>
      </c>
      <c r="S1029">
        <f t="shared" si="115"/>
        <v>6</v>
      </c>
      <c r="T1029">
        <f t="shared" si="116"/>
        <v>6</v>
      </c>
      <c r="U1029">
        <f t="shared" si="117"/>
        <v>0</v>
      </c>
      <c r="V1029" t="str">
        <f t="shared" si="118"/>
        <v/>
      </c>
    </row>
    <row r="1030" spans="1:22" x14ac:dyDescent="0.2">
      <c r="A1030" t="s">
        <v>8862</v>
      </c>
      <c r="B1030" t="s">
        <v>288</v>
      </c>
      <c r="C1030">
        <v>131904200</v>
      </c>
      <c r="D1030">
        <v>131904304</v>
      </c>
      <c r="E1030">
        <v>105</v>
      </c>
      <c r="F1030" t="s">
        <v>66</v>
      </c>
      <c r="G1030" t="s">
        <v>519</v>
      </c>
      <c r="H1030" t="s">
        <v>8863</v>
      </c>
      <c r="I1030">
        <v>2</v>
      </c>
      <c r="J1030">
        <v>0</v>
      </c>
      <c r="K1030">
        <v>2</v>
      </c>
      <c r="L1030">
        <v>0</v>
      </c>
      <c r="M1030">
        <v>0</v>
      </c>
      <c r="N1030">
        <v>0</v>
      </c>
      <c r="O1030" t="str">
        <f t="shared" si="112"/>
        <v/>
      </c>
      <c r="P1030">
        <f>IF(ISERROR(VLOOKUP(G1030,Genes!$A$2:$A$749,1,0)),0,1)</f>
        <v>1</v>
      </c>
      <c r="Q1030">
        <f t="shared" si="113"/>
        <v>0</v>
      </c>
      <c r="R1030">
        <f t="shared" si="114"/>
        <v>1</v>
      </c>
      <c r="S1030">
        <f t="shared" si="115"/>
        <v>7</v>
      </c>
      <c r="T1030">
        <f t="shared" si="116"/>
        <v>7</v>
      </c>
      <c r="U1030">
        <f t="shared" si="117"/>
        <v>0</v>
      </c>
      <c r="V1030" t="str">
        <f t="shared" si="118"/>
        <v/>
      </c>
    </row>
    <row r="1031" spans="1:22" x14ac:dyDescent="0.2">
      <c r="A1031" t="s">
        <v>8864</v>
      </c>
      <c r="B1031" t="s">
        <v>288</v>
      </c>
      <c r="C1031">
        <v>131904495</v>
      </c>
      <c r="D1031">
        <v>131904631</v>
      </c>
      <c r="E1031">
        <v>137</v>
      </c>
      <c r="F1031" t="s">
        <v>66</v>
      </c>
      <c r="G1031" t="s">
        <v>519</v>
      </c>
      <c r="H1031" t="s">
        <v>8865</v>
      </c>
      <c r="I1031">
        <v>3</v>
      </c>
      <c r="J1031">
        <v>1</v>
      </c>
      <c r="K1031">
        <v>2</v>
      </c>
      <c r="L1031">
        <v>0</v>
      </c>
      <c r="M1031">
        <v>0</v>
      </c>
      <c r="N1031">
        <v>0</v>
      </c>
      <c r="O1031" t="str">
        <f t="shared" si="112"/>
        <v/>
      </c>
      <c r="P1031">
        <f>IF(ISERROR(VLOOKUP(G1031,Genes!$A$2:$A$749,1,0)),0,1)</f>
        <v>1</v>
      </c>
      <c r="Q1031">
        <f t="shared" si="113"/>
        <v>0</v>
      </c>
      <c r="R1031">
        <f t="shared" si="114"/>
        <v>1</v>
      </c>
      <c r="S1031">
        <f t="shared" si="115"/>
        <v>8</v>
      </c>
      <c r="T1031">
        <f t="shared" si="116"/>
        <v>8</v>
      </c>
      <c r="U1031">
        <f t="shared" si="117"/>
        <v>0</v>
      </c>
      <c r="V1031" t="str">
        <f t="shared" si="118"/>
        <v/>
      </c>
    </row>
    <row r="1032" spans="1:22" x14ac:dyDescent="0.2">
      <c r="A1032" t="s">
        <v>8866</v>
      </c>
      <c r="B1032" t="s">
        <v>288</v>
      </c>
      <c r="C1032">
        <v>131904882</v>
      </c>
      <c r="D1032">
        <v>131905048</v>
      </c>
      <c r="E1032">
        <v>167</v>
      </c>
      <c r="F1032" t="s">
        <v>66</v>
      </c>
      <c r="G1032" t="s">
        <v>519</v>
      </c>
      <c r="H1032" t="s">
        <v>8867</v>
      </c>
      <c r="I1032">
        <v>3</v>
      </c>
      <c r="J1032">
        <v>1</v>
      </c>
      <c r="K1032">
        <v>2</v>
      </c>
      <c r="L1032">
        <v>0</v>
      </c>
      <c r="M1032">
        <v>0</v>
      </c>
      <c r="N1032">
        <v>0</v>
      </c>
      <c r="O1032" t="str">
        <f t="shared" si="112"/>
        <v>ARG1</v>
      </c>
      <c r="P1032">
        <f>IF(ISERROR(VLOOKUP(G1032,Genes!$A$2:$A$749,1,0)),0,1)</f>
        <v>1</v>
      </c>
      <c r="Q1032">
        <f t="shared" si="113"/>
        <v>0</v>
      </c>
      <c r="R1032">
        <f t="shared" si="114"/>
        <v>1</v>
      </c>
      <c r="S1032">
        <f t="shared" si="115"/>
        <v>9</v>
      </c>
      <c r="T1032">
        <f t="shared" si="116"/>
        <v>9</v>
      </c>
      <c r="U1032">
        <f t="shared" si="117"/>
        <v>1</v>
      </c>
      <c r="V1032">
        <f t="shared" si="118"/>
        <v>1</v>
      </c>
    </row>
    <row r="1033" spans="1:22" x14ac:dyDescent="0.2">
      <c r="A1033" t="s">
        <v>8868</v>
      </c>
      <c r="B1033" t="s">
        <v>83</v>
      </c>
      <c r="C1033">
        <v>135862877</v>
      </c>
      <c r="D1033">
        <v>135863041</v>
      </c>
      <c r="E1033">
        <v>165</v>
      </c>
      <c r="F1033" t="s">
        <v>74</v>
      </c>
      <c r="G1033" t="s">
        <v>525</v>
      </c>
      <c r="H1033" t="s">
        <v>8869</v>
      </c>
      <c r="I1033">
        <v>3</v>
      </c>
      <c r="J1033">
        <v>1</v>
      </c>
      <c r="K1033">
        <v>2</v>
      </c>
      <c r="L1033">
        <v>0</v>
      </c>
      <c r="M1033">
        <v>0</v>
      </c>
      <c r="N1033">
        <v>0</v>
      </c>
      <c r="O1033" t="str">
        <f t="shared" si="112"/>
        <v/>
      </c>
      <c r="P1033">
        <f>IF(ISERROR(VLOOKUP(G1033,Genes!$A$2:$A$749,1,0)),0,1)</f>
        <v>1</v>
      </c>
      <c r="Q1033">
        <f t="shared" si="113"/>
        <v>1</v>
      </c>
      <c r="R1033">
        <f t="shared" si="114"/>
        <v>1</v>
      </c>
      <c r="S1033">
        <f t="shared" si="115"/>
        <v>1</v>
      </c>
      <c r="T1033">
        <f t="shared" si="116"/>
        <v>1</v>
      </c>
      <c r="U1033">
        <f t="shared" si="117"/>
        <v>0</v>
      </c>
      <c r="V1033" t="str">
        <f t="shared" si="118"/>
        <v/>
      </c>
    </row>
    <row r="1034" spans="1:22" x14ac:dyDescent="0.2">
      <c r="A1034" t="s">
        <v>8870</v>
      </c>
      <c r="B1034" t="s">
        <v>83</v>
      </c>
      <c r="C1034">
        <v>135795435</v>
      </c>
      <c r="D1034">
        <v>135795529</v>
      </c>
      <c r="E1034">
        <v>95</v>
      </c>
      <c r="F1034" t="s">
        <v>74</v>
      </c>
      <c r="G1034" t="s">
        <v>525</v>
      </c>
      <c r="H1034" t="s">
        <v>8871</v>
      </c>
      <c r="I1034">
        <v>2</v>
      </c>
      <c r="J1034">
        <v>0</v>
      </c>
      <c r="K1034">
        <v>2</v>
      </c>
      <c r="L1034">
        <v>0</v>
      </c>
      <c r="M1034">
        <v>0</v>
      </c>
      <c r="N1034">
        <v>0</v>
      </c>
      <c r="O1034" t="str">
        <f t="shared" si="112"/>
        <v/>
      </c>
      <c r="P1034">
        <f>IF(ISERROR(VLOOKUP(G1034,Genes!$A$2:$A$749,1,0)),0,1)</f>
        <v>1</v>
      </c>
      <c r="Q1034">
        <f t="shared" si="113"/>
        <v>0</v>
      </c>
      <c r="R1034">
        <f t="shared" si="114"/>
        <v>1</v>
      </c>
      <c r="S1034">
        <f t="shared" si="115"/>
        <v>2</v>
      </c>
      <c r="T1034">
        <f t="shared" si="116"/>
        <v>2</v>
      </c>
      <c r="U1034">
        <f t="shared" si="117"/>
        <v>0</v>
      </c>
      <c r="V1034" t="str">
        <f t="shared" si="118"/>
        <v/>
      </c>
    </row>
    <row r="1035" spans="1:22" x14ac:dyDescent="0.2">
      <c r="A1035" t="s">
        <v>8872</v>
      </c>
      <c r="B1035" t="s">
        <v>83</v>
      </c>
      <c r="C1035">
        <v>135790834</v>
      </c>
      <c r="D1035">
        <v>135790929</v>
      </c>
      <c r="E1035">
        <v>96</v>
      </c>
      <c r="F1035" t="s">
        <v>74</v>
      </c>
      <c r="G1035" t="s">
        <v>525</v>
      </c>
      <c r="H1035" t="s">
        <v>8873</v>
      </c>
      <c r="I1035">
        <v>2</v>
      </c>
      <c r="J1035">
        <v>0</v>
      </c>
      <c r="K1035">
        <v>2</v>
      </c>
      <c r="L1035">
        <v>0</v>
      </c>
      <c r="M1035">
        <v>0</v>
      </c>
      <c r="N1035">
        <v>0</v>
      </c>
      <c r="O1035" t="str">
        <f t="shared" si="112"/>
        <v/>
      </c>
      <c r="P1035">
        <f>IF(ISERROR(VLOOKUP(G1035,Genes!$A$2:$A$749,1,0)),0,1)</f>
        <v>1</v>
      </c>
      <c r="Q1035">
        <f t="shared" si="113"/>
        <v>0</v>
      </c>
      <c r="R1035">
        <f t="shared" si="114"/>
        <v>1</v>
      </c>
      <c r="S1035">
        <f t="shared" si="115"/>
        <v>3</v>
      </c>
      <c r="T1035">
        <f t="shared" si="116"/>
        <v>3</v>
      </c>
      <c r="U1035">
        <f t="shared" si="117"/>
        <v>0</v>
      </c>
      <c r="V1035" t="str">
        <f t="shared" si="118"/>
        <v/>
      </c>
    </row>
    <row r="1036" spans="1:22" x14ac:dyDescent="0.2">
      <c r="A1036" t="s">
        <v>8874</v>
      </c>
      <c r="B1036" t="s">
        <v>83</v>
      </c>
      <c r="C1036">
        <v>135789067</v>
      </c>
      <c r="D1036">
        <v>135789189</v>
      </c>
      <c r="E1036">
        <v>123</v>
      </c>
      <c r="F1036" t="s">
        <v>74</v>
      </c>
      <c r="G1036" t="s">
        <v>525</v>
      </c>
      <c r="H1036" t="s">
        <v>8875</v>
      </c>
      <c r="I1036">
        <v>3</v>
      </c>
      <c r="J1036">
        <v>1</v>
      </c>
      <c r="K1036">
        <v>2</v>
      </c>
      <c r="L1036">
        <v>0</v>
      </c>
      <c r="M1036">
        <v>0</v>
      </c>
      <c r="N1036">
        <v>0</v>
      </c>
      <c r="O1036" t="str">
        <f t="shared" si="112"/>
        <v/>
      </c>
      <c r="P1036">
        <f>IF(ISERROR(VLOOKUP(G1036,Genes!$A$2:$A$749,1,0)),0,1)</f>
        <v>1</v>
      </c>
      <c r="Q1036">
        <f t="shared" si="113"/>
        <v>0</v>
      </c>
      <c r="R1036">
        <f t="shared" si="114"/>
        <v>1</v>
      </c>
      <c r="S1036">
        <f t="shared" si="115"/>
        <v>4</v>
      </c>
      <c r="T1036">
        <f t="shared" si="116"/>
        <v>4</v>
      </c>
      <c r="U1036">
        <f t="shared" si="117"/>
        <v>0</v>
      </c>
      <c r="V1036" t="str">
        <f t="shared" si="118"/>
        <v/>
      </c>
    </row>
    <row r="1037" spans="1:22" x14ac:dyDescent="0.2">
      <c r="A1037" t="s">
        <v>8876</v>
      </c>
      <c r="B1037" t="s">
        <v>83</v>
      </c>
      <c r="C1037">
        <v>135772769</v>
      </c>
      <c r="D1037">
        <v>135772907</v>
      </c>
      <c r="E1037">
        <v>139</v>
      </c>
      <c r="F1037" t="s">
        <v>74</v>
      </c>
      <c r="G1037" t="s">
        <v>525</v>
      </c>
      <c r="H1037" t="s">
        <v>8877</v>
      </c>
      <c r="I1037">
        <v>3</v>
      </c>
      <c r="J1037">
        <v>1</v>
      </c>
      <c r="K1037">
        <v>2</v>
      </c>
      <c r="L1037">
        <v>0</v>
      </c>
      <c r="M1037">
        <v>0</v>
      </c>
      <c r="N1037">
        <v>0</v>
      </c>
      <c r="O1037" t="str">
        <f t="shared" si="112"/>
        <v/>
      </c>
      <c r="P1037">
        <f>IF(ISERROR(VLOOKUP(G1037,Genes!$A$2:$A$749,1,0)),0,1)</f>
        <v>1</v>
      </c>
      <c r="Q1037">
        <f t="shared" si="113"/>
        <v>0</v>
      </c>
      <c r="R1037">
        <f t="shared" si="114"/>
        <v>1</v>
      </c>
      <c r="S1037">
        <f t="shared" si="115"/>
        <v>5</v>
      </c>
      <c r="T1037">
        <f t="shared" si="116"/>
        <v>5</v>
      </c>
      <c r="U1037">
        <f t="shared" si="117"/>
        <v>0</v>
      </c>
      <c r="V1037" t="str">
        <f t="shared" si="118"/>
        <v/>
      </c>
    </row>
    <row r="1038" spans="1:22" x14ac:dyDescent="0.2">
      <c r="A1038" t="s">
        <v>8878</v>
      </c>
      <c r="B1038" t="s">
        <v>83</v>
      </c>
      <c r="C1038">
        <v>135770091</v>
      </c>
      <c r="D1038">
        <v>135770150</v>
      </c>
      <c r="E1038">
        <v>60</v>
      </c>
      <c r="F1038" t="s">
        <v>74</v>
      </c>
      <c r="G1038" t="s">
        <v>525</v>
      </c>
      <c r="H1038" t="s">
        <v>8879</v>
      </c>
      <c r="I1038">
        <v>2</v>
      </c>
      <c r="J1038">
        <v>2</v>
      </c>
      <c r="K1038">
        <v>0</v>
      </c>
      <c r="L1038">
        <v>0</v>
      </c>
      <c r="M1038">
        <v>0</v>
      </c>
      <c r="N1038">
        <v>0</v>
      </c>
      <c r="O1038" t="str">
        <f t="shared" si="112"/>
        <v/>
      </c>
      <c r="P1038">
        <f>IF(ISERROR(VLOOKUP(G1038,Genes!$A$2:$A$749,1,0)),0,1)</f>
        <v>1</v>
      </c>
      <c r="Q1038">
        <f t="shared" si="113"/>
        <v>0</v>
      </c>
      <c r="R1038">
        <f t="shared" si="114"/>
        <v>1</v>
      </c>
      <c r="S1038">
        <f t="shared" si="115"/>
        <v>6</v>
      </c>
      <c r="T1038">
        <f t="shared" si="116"/>
        <v>6</v>
      </c>
      <c r="U1038">
        <f t="shared" si="117"/>
        <v>0</v>
      </c>
      <c r="V1038" t="str">
        <f t="shared" si="118"/>
        <v/>
      </c>
    </row>
    <row r="1039" spans="1:22" x14ac:dyDescent="0.2">
      <c r="A1039" t="s">
        <v>8880</v>
      </c>
      <c r="B1039" t="s">
        <v>83</v>
      </c>
      <c r="C1039">
        <v>135767836</v>
      </c>
      <c r="D1039">
        <v>135767982</v>
      </c>
      <c r="E1039">
        <v>147</v>
      </c>
      <c r="F1039" t="s">
        <v>74</v>
      </c>
      <c r="G1039" t="s">
        <v>525</v>
      </c>
      <c r="H1039" t="s">
        <v>8881</v>
      </c>
      <c r="I1039">
        <v>3</v>
      </c>
      <c r="J1039">
        <v>1</v>
      </c>
      <c r="K1039">
        <v>2</v>
      </c>
      <c r="L1039">
        <v>0</v>
      </c>
      <c r="M1039">
        <v>0</v>
      </c>
      <c r="N1039">
        <v>0</v>
      </c>
      <c r="O1039" t="str">
        <f t="shared" si="112"/>
        <v/>
      </c>
      <c r="P1039">
        <f>IF(ISERROR(VLOOKUP(G1039,Genes!$A$2:$A$749,1,0)),0,1)</f>
        <v>1</v>
      </c>
      <c r="Q1039">
        <f t="shared" si="113"/>
        <v>0</v>
      </c>
      <c r="R1039">
        <f t="shared" si="114"/>
        <v>1</v>
      </c>
      <c r="S1039">
        <f t="shared" si="115"/>
        <v>7</v>
      </c>
      <c r="T1039">
        <f t="shared" si="116"/>
        <v>7</v>
      </c>
      <c r="U1039">
        <f t="shared" si="117"/>
        <v>0</v>
      </c>
      <c r="V1039" t="str">
        <f t="shared" si="118"/>
        <v/>
      </c>
    </row>
    <row r="1040" spans="1:22" x14ac:dyDescent="0.2">
      <c r="A1040" t="s">
        <v>8882</v>
      </c>
      <c r="B1040" t="s">
        <v>83</v>
      </c>
      <c r="C1040">
        <v>135764917</v>
      </c>
      <c r="D1040">
        <v>135765003</v>
      </c>
      <c r="E1040">
        <v>87</v>
      </c>
      <c r="F1040" t="s">
        <v>74</v>
      </c>
      <c r="G1040" t="s">
        <v>525</v>
      </c>
      <c r="H1040" t="s">
        <v>8883</v>
      </c>
      <c r="I1040">
        <v>2</v>
      </c>
      <c r="J1040">
        <v>0</v>
      </c>
      <c r="K1040">
        <v>2</v>
      </c>
      <c r="L1040">
        <v>0</v>
      </c>
      <c r="M1040">
        <v>0</v>
      </c>
      <c r="N1040">
        <v>0</v>
      </c>
      <c r="O1040" t="str">
        <f t="shared" si="112"/>
        <v/>
      </c>
      <c r="P1040">
        <f>IF(ISERROR(VLOOKUP(G1040,Genes!$A$2:$A$749,1,0)),0,1)</f>
        <v>1</v>
      </c>
      <c r="Q1040">
        <f t="shared" si="113"/>
        <v>0</v>
      </c>
      <c r="R1040">
        <f t="shared" si="114"/>
        <v>1</v>
      </c>
      <c r="S1040">
        <f t="shared" si="115"/>
        <v>8</v>
      </c>
      <c r="T1040">
        <f t="shared" si="116"/>
        <v>8</v>
      </c>
      <c r="U1040">
        <f t="shared" si="117"/>
        <v>0</v>
      </c>
      <c r="V1040" t="str">
        <f t="shared" si="118"/>
        <v/>
      </c>
    </row>
    <row r="1041" spans="1:22" x14ac:dyDescent="0.2">
      <c r="A1041" t="s">
        <v>8884</v>
      </c>
      <c r="B1041" t="s">
        <v>83</v>
      </c>
      <c r="C1041">
        <v>135764049</v>
      </c>
      <c r="D1041">
        <v>135764127</v>
      </c>
      <c r="E1041">
        <v>79</v>
      </c>
      <c r="F1041" t="s">
        <v>74</v>
      </c>
      <c r="G1041" t="s">
        <v>525</v>
      </c>
      <c r="H1041" t="s">
        <v>8885</v>
      </c>
      <c r="I1041">
        <v>2</v>
      </c>
      <c r="J1041">
        <v>0</v>
      </c>
      <c r="K1041">
        <v>2</v>
      </c>
      <c r="L1041">
        <v>0</v>
      </c>
      <c r="M1041">
        <v>0</v>
      </c>
      <c r="N1041">
        <v>0</v>
      </c>
      <c r="O1041" t="str">
        <f t="shared" si="112"/>
        <v/>
      </c>
      <c r="P1041">
        <f>IF(ISERROR(VLOOKUP(G1041,Genes!$A$2:$A$749,1,0)),0,1)</f>
        <v>1</v>
      </c>
      <c r="Q1041">
        <f t="shared" si="113"/>
        <v>0</v>
      </c>
      <c r="R1041">
        <f t="shared" si="114"/>
        <v>1</v>
      </c>
      <c r="S1041">
        <f t="shared" si="115"/>
        <v>9</v>
      </c>
      <c r="T1041">
        <f t="shared" si="116"/>
        <v>9</v>
      </c>
      <c r="U1041">
        <f t="shared" si="117"/>
        <v>0</v>
      </c>
      <c r="V1041" t="str">
        <f t="shared" si="118"/>
        <v/>
      </c>
    </row>
    <row r="1042" spans="1:22" x14ac:dyDescent="0.2">
      <c r="A1042" t="s">
        <v>8886</v>
      </c>
      <c r="B1042" t="s">
        <v>83</v>
      </c>
      <c r="C1042">
        <v>135762890</v>
      </c>
      <c r="D1042">
        <v>135763035</v>
      </c>
      <c r="E1042">
        <v>146</v>
      </c>
      <c r="F1042" t="s">
        <v>74</v>
      </c>
      <c r="G1042" t="s">
        <v>525</v>
      </c>
      <c r="H1042" t="s">
        <v>8887</v>
      </c>
      <c r="I1042">
        <v>3</v>
      </c>
      <c r="J1042">
        <v>1</v>
      </c>
      <c r="K1042">
        <v>2</v>
      </c>
      <c r="L1042">
        <v>0</v>
      </c>
      <c r="M1042">
        <v>0</v>
      </c>
      <c r="N1042">
        <v>0</v>
      </c>
      <c r="O1042" t="str">
        <f t="shared" si="112"/>
        <v/>
      </c>
      <c r="P1042">
        <f>IF(ISERROR(VLOOKUP(G1042,Genes!$A$2:$A$749,1,0)),0,1)</f>
        <v>1</v>
      </c>
      <c r="Q1042">
        <f t="shared" si="113"/>
        <v>0</v>
      </c>
      <c r="R1042">
        <f t="shared" si="114"/>
        <v>1</v>
      </c>
      <c r="S1042">
        <f t="shared" si="115"/>
        <v>10</v>
      </c>
      <c r="T1042">
        <f t="shared" si="116"/>
        <v>10</v>
      </c>
      <c r="U1042">
        <f t="shared" si="117"/>
        <v>0</v>
      </c>
      <c r="V1042" t="str">
        <f t="shared" si="118"/>
        <v/>
      </c>
    </row>
    <row r="1043" spans="1:22" x14ac:dyDescent="0.2">
      <c r="A1043" t="s">
        <v>8888</v>
      </c>
      <c r="B1043" t="s">
        <v>83</v>
      </c>
      <c r="C1043">
        <v>135761694</v>
      </c>
      <c r="D1043">
        <v>135761831</v>
      </c>
      <c r="E1043">
        <v>138</v>
      </c>
      <c r="F1043" t="s">
        <v>74</v>
      </c>
      <c r="G1043" t="s">
        <v>525</v>
      </c>
      <c r="H1043" t="s">
        <v>8889</v>
      </c>
      <c r="I1043">
        <v>3</v>
      </c>
      <c r="J1043">
        <v>1</v>
      </c>
      <c r="K1043">
        <v>2</v>
      </c>
      <c r="L1043">
        <v>0</v>
      </c>
      <c r="M1043">
        <v>0</v>
      </c>
      <c r="N1043">
        <v>0</v>
      </c>
      <c r="O1043" t="str">
        <f t="shared" si="112"/>
        <v/>
      </c>
      <c r="P1043">
        <f>IF(ISERROR(VLOOKUP(G1043,Genes!$A$2:$A$749,1,0)),0,1)</f>
        <v>1</v>
      </c>
      <c r="Q1043">
        <f t="shared" si="113"/>
        <v>0</v>
      </c>
      <c r="R1043">
        <f t="shared" si="114"/>
        <v>1</v>
      </c>
      <c r="S1043">
        <f t="shared" si="115"/>
        <v>11</v>
      </c>
      <c r="T1043">
        <f t="shared" si="116"/>
        <v>11</v>
      </c>
      <c r="U1043">
        <f t="shared" si="117"/>
        <v>0</v>
      </c>
      <c r="V1043" t="str">
        <f t="shared" si="118"/>
        <v/>
      </c>
    </row>
    <row r="1044" spans="1:22" x14ac:dyDescent="0.2">
      <c r="A1044" t="s">
        <v>8890</v>
      </c>
      <c r="B1044" t="s">
        <v>83</v>
      </c>
      <c r="C1044">
        <v>135861573</v>
      </c>
      <c r="D1044">
        <v>135861656</v>
      </c>
      <c r="E1044">
        <v>84</v>
      </c>
      <c r="F1044" t="s">
        <v>74</v>
      </c>
      <c r="G1044" t="s">
        <v>525</v>
      </c>
      <c r="H1044" t="s">
        <v>8891</v>
      </c>
      <c r="I1044">
        <v>2</v>
      </c>
      <c r="J1044">
        <v>0</v>
      </c>
      <c r="K1044">
        <v>2</v>
      </c>
      <c r="L1044">
        <v>0</v>
      </c>
      <c r="M1044">
        <v>0</v>
      </c>
      <c r="N1044">
        <v>0</v>
      </c>
      <c r="O1044" t="str">
        <f t="shared" si="112"/>
        <v/>
      </c>
      <c r="P1044">
        <f>IF(ISERROR(VLOOKUP(G1044,Genes!$A$2:$A$749,1,0)),0,1)</f>
        <v>1</v>
      </c>
      <c r="Q1044">
        <f t="shared" si="113"/>
        <v>0</v>
      </c>
      <c r="R1044">
        <f t="shared" si="114"/>
        <v>1</v>
      </c>
      <c r="S1044">
        <f t="shared" si="115"/>
        <v>12</v>
      </c>
      <c r="T1044">
        <f t="shared" si="116"/>
        <v>12</v>
      </c>
      <c r="U1044">
        <f t="shared" si="117"/>
        <v>0</v>
      </c>
      <c r="V1044" t="str">
        <f t="shared" si="118"/>
        <v/>
      </c>
    </row>
    <row r="1045" spans="1:22" x14ac:dyDescent="0.2">
      <c r="A1045" t="s">
        <v>8892</v>
      </c>
      <c r="B1045" t="s">
        <v>83</v>
      </c>
      <c r="C1045">
        <v>135761694</v>
      </c>
      <c r="D1045">
        <v>135761819</v>
      </c>
      <c r="E1045">
        <v>126</v>
      </c>
      <c r="F1045" t="s">
        <v>74</v>
      </c>
      <c r="G1045" t="s">
        <v>525</v>
      </c>
      <c r="H1045" t="s">
        <v>8893</v>
      </c>
      <c r="I1045">
        <v>3</v>
      </c>
      <c r="J1045">
        <v>1</v>
      </c>
      <c r="K1045">
        <v>2</v>
      </c>
      <c r="L1045">
        <v>0</v>
      </c>
      <c r="M1045">
        <v>0</v>
      </c>
      <c r="N1045">
        <v>0</v>
      </c>
      <c r="O1045" t="str">
        <f t="shared" si="112"/>
        <v/>
      </c>
      <c r="P1045">
        <f>IF(ISERROR(VLOOKUP(G1045,Genes!$A$2:$A$749,1,0)),0,1)</f>
        <v>1</v>
      </c>
      <c r="Q1045">
        <f t="shared" si="113"/>
        <v>0</v>
      </c>
      <c r="R1045">
        <f t="shared" si="114"/>
        <v>1</v>
      </c>
      <c r="S1045">
        <f t="shared" si="115"/>
        <v>13</v>
      </c>
      <c r="T1045">
        <f t="shared" si="116"/>
        <v>13</v>
      </c>
      <c r="U1045">
        <f t="shared" si="117"/>
        <v>0</v>
      </c>
      <c r="V1045" t="str">
        <f t="shared" si="118"/>
        <v/>
      </c>
    </row>
    <row r="1046" spans="1:22" x14ac:dyDescent="0.2">
      <c r="A1046" t="s">
        <v>8894</v>
      </c>
      <c r="B1046" t="s">
        <v>83</v>
      </c>
      <c r="C1046">
        <v>135760095</v>
      </c>
      <c r="D1046">
        <v>135760115</v>
      </c>
      <c r="E1046">
        <v>21</v>
      </c>
      <c r="F1046" t="s">
        <v>74</v>
      </c>
      <c r="G1046" t="s">
        <v>525</v>
      </c>
      <c r="H1046" t="s">
        <v>8895</v>
      </c>
      <c r="I1046">
        <v>2</v>
      </c>
      <c r="J1046">
        <v>2</v>
      </c>
      <c r="K1046">
        <v>0</v>
      </c>
      <c r="L1046">
        <v>0</v>
      </c>
      <c r="M1046">
        <v>0</v>
      </c>
      <c r="N1046">
        <v>0</v>
      </c>
      <c r="O1046" t="str">
        <f t="shared" si="112"/>
        <v/>
      </c>
      <c r="P1046">
        <f>IF(ISERROR(VLOOKUP(G1046,Genes!$A$2:$A$749,1,0)),0,1)</f>
        <v>1</v>
      </c>
      <c r="Q1046">
        <f t="shared" si="113"/>
        <v>0</v>
      </c>
      <c r="R1046">
        <f t="shared" si="114"/>
        <v>1</v>
      </c>
      <c r="S1046">
        <f t="shared" si="115"/>
        <v>14</v>
      </c>
      <c r="T1046">
        <f t="shared" si="116"/>
        <v>14</v>
      </c>
      <c r="U1046">
        <f t="shared" si="117"/>
        <v>0</v>
      </c>
      <c r="V1046" t="str">
        <f t="shared" si="118"/>
        <v/>
      </c>
    </row>
    <row r="1047" spans="1:22" x14ac:dyDescent="0.2">
      <c r="A1047" t="s">
        <v>8896</v>
      </c>
      <c r="B1047" t="s">
        <v>83</v>
      </c>
      <c r="C1047">
        <v>135758783</v>
      </c>
      <c r="D1047">
        <v>135758876</v>
      </c>
      <c r="E1047">
        <v>94</v>
      </c>
      <c r="F1047" t="s">
        <v>74</v>
      </c>
      <c r="G1047" t="s">
        <v>525</v>
      </c>
      <c r="H1047" t="s">
        <v>8897</v>
      </c>
      <c r="I1047">
        <v>4</v>
      </c>
      <c r="J1047">
        <v>0</v>
      </c>
      <c r="K1047">
        <v>2</v>
      </c>
      <c r="L1047">
        <v>1</v>
      </c>
      <c r="M1047">
        <v>1</v>
      </c>
      <c r="N1047">
        <v>0</v>
      </c>
      <c r="O1047" t="str">
        <f t="shared" si="112"/>
        <v/>
      </c>
      <c r="P1047">
        <f>IF(ISERROR(VLOOKUP(G1047,Genes!$A$2:$A$749,1,0)),0,1)</f>
        <v>1</v>
      </c>
      <c r="Q1047">
        <f t="shared" si="113"/>
        <v>0</v>
      </c>
      <c r="R1047">
        <f t="shared" si="114"/>
        <v>1</v>
      </c>
      <c r="S1047">
        <f t="shared" si="115"/>
        <v>15</v>
      </c>
      <c r="T1047">
        <f t="shared" si="116"/>
        <v>15</v>
      </c>
      <c r="U1047">
        <f t="shared" si="117"/>
        <v>0</v>
      </c>
      <c r="V1047" t="str">
        <f t="shared" si="118"/>
        <v/>
      </c>
    </row>
    <row r="1048" spans="1:22" x14ac:dyDescent="0.2">
      <c r="A1048" t="s">
        <v>8898</v>
      </c>
      <c r="B1048" t="s">
        <v>83</v>
      </c>
      <c r="C1048">
        <v>135757166</v>
      </c>
      <c r="D1048">
        <v>135757255</v>
      </c>
      <c r="E1048">
        <v>90</v>
      </c>
      <c r="F1048" t="s">
        <v>74</v>
      </c>
      <c r="G1048" t="s">
        <v>525</v>
      </c>
      <c r="H1048" t="s">
        <v>8899</v>
      </c>
      <c r="I1048">
        <v>2</v>
      </c>
      <c r="J1048">
        <v>0</v>
      </c>
      <c r="K1048">
        <v>2</v>
      </c>
      <c r="L1048">
        <v>0</v>
      </c>
      <c r="M1048">
        <v>0</v>
      </c>
      <c r="N1048">
        <v>0</v>
      </c>
      <c r="O1048" t="str">
        <f t="shared" si="112"/>
        <v/>
      </c>
      <c r="P1048">
        <f>IF(ISERROR(VLOOKUP(G1048,Genes!$A$2:$A$749,1,0)),0,1)</f>
        <v>1</v>
      </c>
      <c r="Q1048">
        <f t="shared" si="113"/>
        <v>0</v>
      </c>
      <c r="R1048">
        <f t="shared" si="114"/>
        <v>1</v>
      </c>
      <c r="S1048">
        <f t="shared" si="115"/>
        <v>16</v>
      </c>
      <c r="T1048">
        <f t="shared" si="116"/>
        <v>16</v>
      </c>
      <c r="U1048">
        <f t="shared" si="117"/>
        <v>0</v>
      </c>
      <c r="V1048" t="str">
        <f t="shared" si="118"/>
        <v/>
      </c>
    </row>
    <row r="1049" spans="1:22" x14ac:dyDescent="0.2">
      <c r="A1049" t="s">
        <v>8900</v>
      </c>
      <c r="B1049" t="s">
        <v>83</v>
      </c>
      <c r="C1049">
        <v>135754179</v>
      </c>
      <c r="D1049">
        <v>135754278</v>
      </c>
      <c r="E1049">
        <v>100</v>
      </c>
      <c r="F1049" t="s">
        <v>74</v>
      </c>
      <c r="G1049" t="s">
        <v>525</v>
      </c>
      <c r="H1049" t="s">
        <v>8901</v>
      </c>
      <c r="I1049">
        <v>2</v>
      </c>
      <c r="J1049">
        <v>0</v>
      </c>
      <c r="K1049">
        <v>2</v>
      </c>
      <c r="L1049">
        <v>0</v>
      </c>
      <c r="M1049">
        <v>0</v>
      </c>
      <c r="N1049">
        <v>0</v>
      </c>
      <c r="O1049" t="str">
        <f t="shared" si="112"/>
        <v/>
      </c>
      <c r="P1049">
        <f>IF(ISERROR(VLOOKUP(G1049,Genes!$A$2:$A$749,1,0)),0,1)</f>
        <v>1</v>
      </c>
      <c r="Q1049">
        <f t="shared" si="113"/>
        <v>0</v>
      </c>
      <c r="R1049">
        <f t="shared" si="114"/>
        <v>1</v>
      </c>
      <c r="S1049">
        <f t="shared" si="115"/>
        <v>17</v>
      </c>
      <c r="T1049">
        <f t="shared" si="116"/>
        <v>17</v>
      </c>
      <c r="U1049">
        <f t="shared" si="117"/>
        <v>0</v>
      </c>
      <c r="V1049" t="str">
        <f t="shared" si="118"/>
        <v/>
      </c>
    </row>
    <row r="1050" spans="1:22" x14ac:dyDescent="0.2">
      <c r="A1050" t="s">
        <v>8902</v>
      </c>
      <c r="B1050" t="s">
        <v>83</v>
      </c>
      <c r="C1050">
        <v>135751641</v>
      </c>
      <c r="D1050">
        <v>135751695</v>
      </c>
      <c r="E1050">
        <v>55</v>
      </c>
      <c r="F1050" t="s">
        <v>74</v>
      </c>
      <c r="G1050" t="s">
        <v>525</v>
      </c>
      <c r="H1050" t="s">
        <v>8903</v>
      </c>
      <c r="I1050">
        <v>2</v>
      </c>
      <c r="J1050">
        <v>2</v>
      </c>
      <c r="K1050">
        <v>0</v>
      </c>
      <c r="L1050">
        <v>0</v>
      </c>
      <c r="M1050">
        <v>0</v>
      </c>
      <c r="N1050">
        <v>0</v>
      </c>
      <c r="O1050" t="str">
        <f t="shared" si="112"/>
        <v/>
      </c>
      <c r="P1050">
        <f>IF(ISERROR(VLOOKUP(G1050,Genes!$A$2:$A$749,1,0)),0,1)</f>
        <v>1</v>
      </c>
      <c r="Q1050">
        <f t="shared" si="113"/>
        <v>0</v>
      </c>
      <c r="R1050">
        <f t="shared" si="114"/>
        <v>1</v>
      </c>
      <c r="S1050">
        <f t="shared" si="115"/>
        <v>18</v>
      </c>
      <c r="T1050">
        <f t="shared" si="116"/>
        <v>18</v>
      </c>
      <c r="U1050">
        <f t="shared" si="117"/>
        <v>0</v>
      </c>
      <c r="V1050" t="str">
        <f t="shared" si="118"/>
        <v/>
      </c>
    </row>
    <row r="1051" spans="1:22" x14ac:dyDescent="0.2">
      <c r="A1051" t="s">
        <v>8904</v>
      </c>
      <c r="B1051" t="s">
        <v>83</v>
      </c>
      <c r="C1051">
        <v>135750188</v>
      </c>
      <c r="D1051">
        <v>135750328</v>
      </c>
      <c r="E1051">
        <v>141</v>
      </c>
      <c r="F1051" t="s">
        <v>74</v>
      </c>
      <c r="G1051" t="s">
        <v>525</v>
      </c>
      <c r="H1051" t="s">
        <v>8905</v>
      </c>
      <c r="I1051">
        <v>3</v>
      </c>
      <c r="J1051">
        <v>1</v>
      </c>
      <c r="K1051">
        <v>2</v>
      </c>
      <c r="L1051">
        <v>0</v>
      </c>
      <c r="M1051">
        <v>0</v>
      </c>
      <c r="N1051">
        <v>0</v>
      </c>
      <c r="O1051" t="str">
        <f t="shared" si="112"/>
        <v/>
      </c>
      <c r="P1051">
        <f>IF(ISERROR(VLOOKUP(G1051,Genes!$A$2:$A$749,1,0)),0,1)</f>
        <v>1</v>
      </c>
      <c r="Q1051">
        <f t="shared" si="113"/>
        <v>0</v>
      </c>
      <c r="R1051">
        <f t="shared" si="114"/>
        <v>1</v>
      </c>
      <c r="S1051">
        <f t="shared" si="115"/>
        <v>19</v>
      </c>
      <c r="T1051">
        <f t="shared" si="116"/>
        <v>19</v>
      </c>
      <c r="U1051">
        <f t="shared" si="117"/>
        <v>0</v>
      </c>
      <c r="V1051" t="str">
        <f t="shared" si="118"/>
        <v/>
      </c>
    </row>
    <row r="1052" spans="1:22" x14ac:dyDescent="0.2">
      <c r="A1052" t="s">
        <v>8906</v>
      </c>
      <c r="B1052" t="s">
        <v>83</v>
      </c>
      <c r="C1052">
        <v>135841399</v>
      </c>
      <c r="D1052">
        <v>135841476</v>
      </c>
      <c r="E1052">
        <v>78</v>
      </c>
      <c r="F1052" t="s">
        <v>74</v>
      </c>
      <c r="G1052" t="s">
        <v>525</v>
      </c>
      <c r="H1052" t="s">
        <v>8907</v>
      </c>
      <c r="I1052">
        <v>0</v>
      </c>
      <c r="J1052">
        <v>0</v>
      </c>
      <c r="K1052">
        <v>0</v>
      </c>
      <c r="L1052">
        <v>0</v>
      </c>
      <c r="M1052">
        <v>0</v>
      </c>
      <c r="N1052">
        <v>0</v>
      </c>
      <c r="O1052" t="str">
        <f t="shared" si="112"/>
        <v/>
      </c>
      <c r="P1052">
        <f>IF(ISERROR(VLOOKUP(G1052,Genes!$A$2:$A$749,1,0)),0,1)</f>
        <v>1</v>
      </c>
      <c r="Q1052">
        <f t="shared" si="113"/>
        <v>0</v>
      </c>
      <c r="R1052">
        <f t="shared" si="114"/>
        <v>0</v>
      </c>
      <c r="S1052">
        <f t="shared" si="115"/>
        <v>19</v>
      </c>
      <c r="T1052">
        <f t="shared" si="116"/>
        <v>20</v>
      </c>
      <c r="U1052">
        <f t="shared" si="117"/>
        <v>0</v>
      </c>
      <c r="V1052" t="str">
        <f t="shared" si="118"/>
        <v/>
      </c>
    </row>
    <row r="1053" spans="1:22" x14ac:dyDescent="0.2">
      <c r="A1053" t="s">
        <v>8908</v>
      </c>
      <c r="B1053" t="s">
        <v>83</v>
      </c>
      <c r="C1053">
        <v>135829667</v>
      </c>
      <c r="D1053">
        <v>135829751</v>
      </c>
      <c r="E1053">
        <v>85</v>
      </c>
      <c r="F1053" t="s">
        <v>74</v>
      </c>
      <c r="G1053" t="s">
        <v>525</v>
      </c>
      <c r="H1053" t="s">
        <v>8909</v>
      </c>
      <c r="I1053">
        <v>2</v>
      </c>
      <c r="J1053">
        <v>0</v>
      </c>
      <c r="K1053">
        <v>2</v>
      </c>
      <c r="L1053">
        <v>0</v>
      </c>
      <c r="M1053">
        <v>0</v>
      </c>
      <c r="N1053">
        <v>0</v>
      </c>
      <c r="O1053" t="str">
        <f t="shared" si="112"/>
        <v/>
      </c>
      <c r="P1053">
        <f>IF(ISERROR(VLOOKUP(G1053,Genes!$A$2:$A$749,1,0)),0,1)</f>
        <v>1</v>
      </c>
      <c r="Q1053">
        <f t="shared" si="113"/>
        <v>0</v>
      </c>
      <c r="R1053">
        <f t="shared" si="114"/>
        <v>1</v>
      </c>
      <c r="S1053">
        <f t="shared" si="115"/>
        <v>20</v>
      </c>
      <c r="T1053">
        <f t="shared" si="116"/>
        <v>21</v>
      </c>
      <c r="U1053">
        <f t="shared" si="117"/>
        <v>0</v>
      </c>
      <c r="V1053" t="str">
        <f t="shared" si="118"/>
        <v/>
      </c>
    </row>
    <row r="1054" spans="1:22" x14ac:dyDescent="0.2">
      <c r="A1054" t="s">
        <v>8910</v>
      </c>
      <c r="B1054" t="s">
        <v>83</v>
      </c>
      <c r="C1054">
        <v>135827382</v>
      </c>
      <c r="D1054">
        <v>135827506</v>
      </c>
      <c r="E1054">
        <v>125</v>
      </c>
      <c r="F1054" t="s">
        <v>74</v>
      </c>
      <c r="G1054" t="s">
        <v>525</v>
      </c>
      <c r="H1054" t="s">
        <v>8911</v>
      </c>
      <c r="I1054">
        <v>3</v>
      </c>
      <c r="J1054">
        <v>1</v>
      </c>
      <c r="K1054">
        <v>2</v>
      </c>
      <c r="L1054">
        <v>0</v>
      </c>
      <c r="M1054">
        <v>0</v>
      </c>
      <c r="N1054">
        <v>0</v>
      </c>
      <c r="O1054" t="str">
        <f t="shared" si="112"/>
        <v/>
      </c>
      <c r="P1054">
        <f>IF(ISERROR(VLOOKUP(G1054,Genes!$A$2:$A$749,1,0)),0,1)</f>
        <v>1</v>
      </c>
      <c r="Q1054">
        <f t="shared" si="113"/>
        <v>0</v>
      </c>
      <c r="R1054">
        <f t="shared" si="114"/>
        <v>1</v>
      </c>
      <c r="S1054">
        <f t="shared" si="115"/>
        <v>21</v>
      </c>
      <c r="T1054">
        <f t="shared" si="116"/>
        <v>22</v>
      </c>
      <c r="U1054">
        <f t="shared" si="117"/>
        <v>0</v>
      </c>
      <c r="V1054" t="str">
        <f t="shared" si="118"/>
        <v/>
      </c>
    </row>
    <row r="1055" spans="1:22" x14ac:dyDescent="0.2">
      <c r="A1055" t="s">
        <v>8912</v>
      </c>
      <c r="B1055" t="s">
        <v>83</v>
      </c>
      <c r="C1055">
        <v>135825744</v>
      </c>
      <c r="D1055">
        <v>135825945</v>
      </c>
      <c r="E1055">
        <v>202</v>
      </c>
      <c r="F1055" t="s">
        <v>74</v>
      </c>
      <c r="G1055" t="s">
        <v>525</v>
      </c>
      <c r="H1055" t="s">
        <v>8913</v>
      </c>
      <c r="I1055">
        <v>3</v>
      </c>
      <c r="J1055">
        <v>1</v>
      </c>
      <c r="K1055">
        <v>2</v>
      </c>
      <c r="L1055">
        <v>0</v>
      </c>
      <c r="M1055">
        <v>0</v>
      </c>
      <c r="N1055">
        <v>0</v>
      </c>
      <c r="O1055" t="str">
        <f t="shared" si="112"/>
        <v/>
      </c>
      <c r="P1055">
        <f>IF(ISERROR(VLOOKUP(G1055,Genes!$A$2:$A$749,1,0)),0,1)</f>
        <v>1</v>
      </c>
      <c r="Q1055">
        <f t="shared" si="113"/>
        <v>0</v>
      </c>
      <c r="R1055">
        <f t="shared" si="114"/>
        <v>1</v>
      </c>
      <c r="S1055">
        <f t="shared" si="115"/>
        <v>22</v>
      </c>
      <c r="T1055">
        <f t="shared" si="116"/>
        <v>23</v>
      </c>
      <c r="U1055">
        <f t="shared" si="117"/>
        <v>0</v>
      </c>
      <c r="V1055" t="str">
        <f t="shared" si="118"/>
        <v/>
      </c>
    </row>
    <row r="1056" spans="1:22" x14ac:dyDescent="0.2">
      <c r="A1056" t="s">
        <v>8914</v>
      </c>
      <c r="B1056" t="s">
        <v>83</v>
      </c>
      <c r="C1056">
        <v>135825744</v>
      </c>
      <c r="D1056">
        <v>135825942</v>
      </c>
      <c r="E1056">
        <v>199</v>
      </c>
      <c r="F1056" t="s">
        <v>74</v>
      </c>
      <c r="G1056" t="s">
        <v>525</v>
      </c>
      <c r="H1056" t="s">
        <v>8915</v>
      </c>
      <c r="I1056">
        <v>3</v>
      </c>
      <c r="J1056">
        <v>1</v>
      </c>
      <c r="K1056">
        <v>2</v>
      </c>
      <c r="L1056">
        <v>0</v>
      </c>
      <c r="M1056">
        <v>0</v>
      </c>
      <c r="N1056">
        <v>0</v>
      </c>
      <c r="O1056" t="str">
        <f t="shared" si="112"/>
        <v/>
      </c>
      <c r="P1056">
        <f>IF(ISERROR(VLOOKUP(G1056,Genes!$A$2:$A$749,1,0)),0,1)</f>
        <v>1</v>
      </c>
      <c r="Q1056">
        <f t="shared" si="113"/>
        <v>0</v>
      </c>
      <c r="R1056">
        <f t="shared" si="114"/>
        <v>1</v>
      </c>
      <c r="S1056">
        <f t="shared" si="115"/>
        <v>23</v>
      </c>
      <c r="T1056">
        <f t="shared" si="116"/>
        <v>24</v>
      </c>
      <c r="U1056">
        <f t="shared" si="117"/>
        <v>0</v>
      </c>
      <c r="V1056" t="str">
        <f t="shared" si="118"/>
        <v/>
      </c>
    </row>
    <row r="1057" spans="1:22" x14ac:dyDescent="0.2">
      <c r="A1057" t="s">
        <v>8916</v>
      </c>
      <c r="B1057" t="s">
        <v>83</v>
      </c>
      <c r="C1057">
        <v>135819543</v>
      </c>
      <c r="D1057">
        <v>135819623</v>
      </c>
      <c r="E1057">
        <v>81</v>
      </c>
      <c r="F1057" t="s">
        <v>74</v>
      </c>
      <c r="G1057" t="s">
        <v>525</v>
      </c>
      <c r="H1057" t="s">
        <v>8917</v>
      </c>
      <c r="I1057">
        <v>0</v>
      </c>
      <c r="J1057">
        <v>0</v>
      </c>
      <c r="K1057">
        <v>0</v>
      </c>
      <c r="L1057">
        <v>0</v>
      </c>
      <c r="M1057">
        <v>0</v>
      </c>
      <c r="N1057">
        <v>0</v>
      </c>
      <c r="O1057" t="str">
        <f t="shared" si="112"/>
        <v/>
      </c>
      <c r="P1057">
        <f>IF(ISERROR(VLOOKUP(G1057,Genes!$A$2:$A$749,1,0)),0,1)</f>
        <v>1</v>
      </c>
      <c r="Q1057">
        <f t="shared" si="113"/>
        <v>0</v>
      </c>
      <c r="R1057">
        <f t="shared" si="114"/>
        <v>0</v>
      </c>
      <c r="S1057">
        <f t="shared" si="115"/>
        <v>23</v>
      </c>
      <c r="T1057">
        <f t="shared" si="116"/>
        <v>25</v>
      </c>
      <c r="U1057">
        <f t="shared" si="117"/>
        <v>0</v>
      </c>
      <c r="V1057" t="str">
        <f t="shared" si="118"/>
        <v/>
      </c>
    </row>
    <row r="1058" spans="1:22" x14ac:dyDescent="0.2">
      <c r="A1058" t="s">
        <v>8918</v>
      </c>
      <c r="B1058" t="s">
        <v>83</v>
      </c>
      <c r="C1058">
        <v>135814261</v>
      </c>
      <c r="D1058">
        <v>135814331</v>
      </c>
      <c r="E1058">
        <v>71</v>
      </c>
      <c r="F1058" t="s">
        <v>74</v>
      </c>
      <c r="G1058" t="s">
        <v>525</v>
      </c>
      <c r="H1058" t="s">
        <v>8919</v>
      </c>
      <c r="I1058">
        <v>2</v>
      </c>
      <c r="J1058">
        <v>0</v>
      </c>
      <c r="K1058">
        <v>2</v>
      </c>
      <c r="L1058">
        <v>0</v>
      </c>
      <c r="M1058">
        <v>0</v>
      </c>
      <c r="N1058">
        <v>0</v>
      </c>
      <c r="O1058" t="str">
        <f t="shared" si="112"/>
        <v>ARHGEF6</v>
      </c>
      <c r="P1058">
        <f>IF(ISERROR(VLOOKUP(G1058,Genes!$A$2:$A$749,1,0)),0,1)</f>
        <v>1</v>
      </c>
      <c r="Q1058">
        <f t="shared" si="113"/>
        <v>0</v>
      </c>
      <c r="R1058">
        <f t="shared" si="114"/>
        <v>1</v>
      </c>
      <c r="S1058">
        <f t="shared" si="115"/>
        <v>24</v>
      </c>
      <c r="T1058">
        <f t="shared" si="116"/>
        <v>26</v>
      </c>
      <c r="U1058">
        <f t="shared" si="117"/>
        <v>1</v>
      </c>
      <c r="V1058">
        <f t="shared" si="118"/>
        <v>0.92307692307692313</v>
      </c>
    </row>
    <row r="1059" spans="1:22" x14ac:dyDescent="0.2">
      <c r="A1059" t="s">
        <v>8920</v>
      </c>
      <c r="B1059" t="s">
        <v>83</v>
      </c>
      <c r="C1059">
        <v>63004996</v>
      </c>
      <c r="D1059">
        <v>63005025</v>
      </c>
      <c r="E1059">
        <v>30</v>
      </c>
      <c r="F1059" t="s">
        <v>74</v>
      </c>
      <c r="G1059" t="s">
        <v>532</v>
      </c>
      <c r="H1059" t="s">
        <v>8921</v>
      </c>
      <c r="I1059">
        <v>2</v>
      </c>
      <c r="J1059">
        <v>2</v>
      </c>
      <c r="K1059">
        <v>0</v>
      </c>
      <c r="L1059">
        <v>0</v>
      </c>
      <c r="M1059">
        <v>0</v>
      </c>
      <c r="N1059">
        <v>0</v>
      </c>
      <c r="O1059" t="str">
        <f t="shared" si="112"/>
        <v/>
      </c>
      <c r="P1059">
        <f>IF(ISERROR(VLOOKUP(G1059,Genes!$A$2:$A$749,1,0)),0,1)</f>
        <v>1</v>
      </c>
      <c r="Q1059">
        <f t="shared" si="113"/>
        <v>1</v>
      </c>
      <c r="R1059">
        <f t="shared" si="114"/>
        <v>1</v>
      </c>
      <c r="S1059">
        <f t="shared" si="115"/>
        <v>1</v>
      </c>
      <c r="T1059">
        <f t="shared" si="116"/>
        <v>1</v>
      </c>
      <c r="U1059">
        <f t="shared" si="117"/>
        <v>0</v>
      </c>
      <c r="V1059" t="str">
        <f t="shared" si="118"/>
        <v/>
      </c>
    </row>
    <row r="1060" spans="1:22" x14ac:dyDescent="0.2">
      <c r="A1060" t="s">
        <v>8922</v>
      </c>
      <c r="B1060" t="s">
        <v>83</v>
      </c>
      <c r="C1060">
        <v>62917005</v>
      </c>
      <c r="D1060">
        <v>62917184</v>
      </c>
      <c r="E1060">
        <v>180</v>
      </c>
      <c r="F1060" t="s">
        <v>74</v>
      </c>
      <c r="G1060" t="s">
        <v>532</v>
      </c>
      <c r="H1060" t="s">
        <v>8923</v>
      </c>
      <c r="I1060">
        <v>3</v>
      </c>
      <c r="J1060">
        <v>1</v>
      </c>
      <c r="K1060">
        <v>2</v>
      </c>
      <c r="L1060">
        <v>0</v>
      </c>
      <c r="M1060">
        <v>0</v>
      </c>
      <c r="N1060">
        <v>0</v>
      </c>
      <c r="O1060" t="str">
        <f t="shared" si="112"/>
        <v/>
      </c>
      <c r="P1060">
        <f>IF(ISERROR(VLOOKUP(G1060,Genes!$A$2:$A$749,1,0)),0,1)</f>
        <v>1</v>
      </c>
      <c r="Q1060">
        <f t="shared" si="113"/>
        <v>0</v>
      </c>
      <c r="R1060">
        <f t="shared" si="114"/>
        <v>1</v>
      </c>
      <c r="S1060">
        <f t="shared" si="115"/>
        <v>2</v>
      </c>
      <c r="T1060">
        <f t="shared" si="116"/>
        <v>2</v>
      </c>
      <c r="U1060">
        <f t="shared" si="117"/>
        <v>0</v>
      </c>
      <c r="V1060" t="str">
        <f t="shared" si="118"/>
        <v/>
      </c>
    </row>
    <row r="1061" spans="1:22" x14ac:dyDescent="0.2">
      <c r="A1061" t="s">
        <v>8924</v>
      </c>
      <c r="B1061" t="s">
        <v>83</v>
      </c>
      <c r="C1061">
        <v>62898220</v>
      </c>
      <c r="D1061">
        <v>62898452</v>
      </c>
      <c r="E1061">
        <v>233</v>
      </c>
      <c r="F1061" t="s">
        <v>74</v>
      </c>
      <c r="G1061" t="s">
        <v>532</v>
      </c>
      <c r="H1061" t="s">
        <v>8925</v>
      </c>
      <c r="I1061">
        <v>3</v>
      </c>
      <c r="J1061">
        <v>1</v>
      </c>
      <c r="K1061">
        <v>2</v>
      </c>
      <c r="L1061">
        <v>0</v>
      </c>
      <c r="M1061">
        <v>0</v>
      </c>
      <c r="N1061">
        <v>0</v>
      </c>
      <c r="O1061" t="str">
        <f t="shared" si="112"/>
        <v/>
      </c>
      <c r="P1061">
        <f>IF(ISERROR(VLOOKUP(G1061,Genes!$A$2:$A$749,1,0)),0,1)</f>
        <v>1</v>
      </c>
      <c r="Q1061">
        <f t="shared" si="113"/>
        <v>0</v>
      </c>
      <c r="R1061">
        <f t="shared" si="114"/>
        <v>1</v>
      </c>
      <c r="S1061">
        <f t="shared" si="115"/>
        <v>3</v>
      </c>
      <c r="T1061">
        <f t="shared" si="116"/>
        <v>3</v>
      </c>
      <c r="U1061">
        <f t="shared" si="117"/>
        <v>0</v>
      </c>
      <c r="V1061" t="str">
        <f t="shared" si="118"/>
        <v/>
      </c>
    </row>
    <row r="1062" spans="1:22" x14ac:dyDescent="0.2">
      <c r="A1062" t="s">
        <v>8926</v>
      </c>
      <c r="B1062" t="s">
        <v>83</v>
      </c>
      <c r="C1062">
        <v>62893918</v>
      </c>
      <c r="D1062">
        <v>62894047</v>
      </c>
      <c r="E1062">
        <v>130</v>
      </c>
      <c r="F1062" t="s">
        <v>74</v>
      </c>
      <c r="G1062" t="s">
        <v>532</v>
      </c>
      <c r="H1062" t="s">
        <v>8927</v>
      </c>
      <c r="I1062">
        <v>3</v>
      </c>
      <c r="J1062">
        <v>1</v>
      </c>
      <c r="K1062">
        <v>2</v>
      </c>
      <c r="L1062">
        <v>0</v>
      </c>
      <c r="M1062">
        <v>0</v>
      </c>
      <c r="N1062">
        <v>0</v>
      </c>
      <c r="O1062" t="str">
        <f t="shared" si="112"/>
        <v/>
      </c>
      <c r="P1062">
        <f>IF(ISERROR(VLOOKUP(G1062,Genes!$A$2:$A$749,1,0)),0,1)</f>
        <v>1</v>
      </c>
      <c r="Q1062">
        <f t="shared" si="113"/>
        <v>0</v>
      </c>
      <c r="R1062">
        <f t="shared" si="114"/>
        <v>1</v>
      </c>
      <c r="S1062">
        <f t="shared" si="115"/>
        <v>4</v>
      </c>
      <c r="T1062">
        <f t="shared" si="116"/>
        <v>4</v>
      </c>
      <c r="U1062">
        <f t="shared" si="117"/>
        <v>0</v>
      </c>
      <c r="V1062" t="str">
        <f t="shared" si="118"/>
        <v/>
      </c>
    </row>
    <row r="1063" spans="1:22" x14ac:dyDescent="0.2">
      <c r="A1063" t="s">
        <v>8928</v>
      </c>
      <c r="B1063" t="s">
        <v>83</v>
      </c>
      <c r="C1063">
        <v>62885766</v>
      </c>
      <c r="D1063">
        <v>62885897</v>
      </c>
      <c r="E1063">
        <v>132</v>
      </c>
      <c r="F1063" t="s">
        <v>74</v>
      </c>
      <c r="G1063" t="s">
        <v>532</v>
      </c>
      <c r="H1063" t="s">
        <v>8929</v>
      </c>
      <c r="I1063">
        <v>3</v>
      </c>
      <c r="J1063">
        <v>1</v>
      </c>
      <c r="K1063">
        <v>2</v>
      </c>
      <c r="L1063">
        <v>0</v>
      </c>
      <c r="M1063">
        <v>0</v>
      </c>
      <c r="N1063">
        <v>0</v>
      </c>
      <c r="O1063" t="str">
        <f t="shared" si="112"/>
        <v/>
      </c>
      <c r="P1063">
        <f>IF(ISERROR(VLOOKUP(G1063,Genes!$A$2:$A$749,1,0)),0,1)</f>
        <v>1</v>
      </c>
      <c r="Q1063">
        <f t="shared" si="113"/>
        <v>0</v>
      </c>
      <c r="R1063">
        <f t="shared" si="114"/>
        <v>1</v>
      </c>
      <c r="S1063">
        <f t="shared" si="115"/>
        <v>5</v>
      </c>
      <c r="T1063">
        <f t="shared" si="116"/>
        <v>5</v>
      </c>
      <c r="U1063">
        <f t="shared" si="117"/>
        <v>0</v>
      </c>
      <c r="V1063" t="str">
        <f t="shared" si="118"/>
        <v/>
      </c>
    </row>
    <row r="1064" spans="1:22" x14ac:dyDescent="0.2">
      <c r="A1064" t="s">
        <v>8930</v>
      </c>
      <c r="B1064" t="s">
        <v>83</v>
      </c>
      <c r="C1064">
        <v>62877933</v>
      </c>
      <c r="D1064">
        <v>62877944</v>
      </c>
      <c r="E1064">
        <v>12</v>
      </c>
      <c r="F1064" t="s">
        <v>74</v>
      </c>
      <c r="G1064" t="s">
        <v>532</v>
      </c>
      <c r="H1064" t="s">
        <v>8931</v>
      </c>
      <c r="I1064">
        <v>0</v>
      </c>
      <c r="J1064">
        <v>0</v>
      </c>
      <c r="K1064">
        <v>0</v>
      </c>
      <c r="L1064">
        <v>0</v>
      </c>
      <c r="M1064">
        <v>0</v>
      </c>
      <c r="N1064">
        <v>0</v>
      </c>
      <c r="O1064" t="str">
        <f t="shared" si="112"/>
        <v/>
      </c>
      <c r="P1064">
        <f>IF(ISERROR(VLOOKUP(G1064,Genes!$A$2:$A$749,1,0)),0,1)</f>
        <v>1</v>
      </c>
      <c r="Q1064">
        <f t="shared" si="113"/>
        <v>0</v>
      </c>
      <c r="R1064">
        <f t="shared" si="114"/>
        <v>0</v>
      </c>
      <c r="S1064">
        <f t="shared" si="115"/>
        <v>5</v>
      </c>
      <c r="T1064">
        <f t="shared" si="116"/>
        <v>6</v>
      </c>
      <c r="U1064">
        <f t="shared" si="117"/>
        <v>0</v>
      </c>
      <c r="V1064" t="str">
        <f t="shared" si="118"/>
        <v/>
      </c>
    </row>
    <row r="1065" spans="1:22" x14ac:dyDescent="0.2">
      <c r="A1065" t="s">
        <v>8932</v>
      </c>
      <c r="B1065" t="s">
        <v>83</v>
      </c>
      <c r="C1065">
        <v>62875374</v>
      </c>
      <c r="D1065">
        <v>62875617</v>
      </c>
      <c r="E1065">
        <v>244</v>
      </c>
      <c r="F1065" t="s">
        <v>74</v>
      </c>
      <c r="G1065" t="s">
        <v>532</v>
      </c>
      <c r="H1065" t="s">
        <v>8933</v>
      </c>
      <c r="I1065">
        <v>4</v>
      </c>
      <c r="J1065">
        <v>2</v>
      </c>
      <c r="K1065">
        <v>2</v>
      </c>
      <c r="L1065">
        <v>0</v>
      </c>
      <c r="M1065">
        <v>0</v>
      </c>
      <c r="N1065">
        <v>0</v>
      </c>
      <c r="O1065" t="str">
        <f t="shared" si="112"/>
        <v/>
      </c>
      <c r="P1065">
        <f>IF(ISERROR(VLOOKUP(G1065,Genes!$A$2:$A$749,1,0)),0,1)</f>
        <v>1</v>
      </c>
      <c r="Q1065">
        <f t="shared" si="113"/>
        <v>0</v>
      </c>
      <c r="R1065">
        <f t="shared" si="114"/>
        <v>1</v>
      </c>
      <c r="S1065">
        <f t="shared" si="115"/>
        <v>6</v>
      </c>
      <c r="T1065">
        <f t="shared" si="116"/>
        <v>7</v>
      </c>
      <c r="U1065">
        <f t="shared" si="117"/>
        <v>0</v>
      </c>
      <c r="V1065" t="str">
        <f t="shared" si="118"/>
        <v/>
      </c>
    </row>
    <row r="1066" spans="1:22" x14ac:dyDescent="0.2">
      <c r="A1066" t="s">
        <v>8934</v>
      </c>
      <c r="B1066" t="s">
        <v>83</v>
      </c>
      <c r="C1066">
        <v>62863887</v>
      </c>
      <c r="D1066">
        <v>62863928</v>
      </c>
      <c r="E1066">
        <v>42</v>
      </c>
      <c r="F1066" t="s">
        <v>74</v>
      </c>
      <c r="G1066" t="s">
        <v>532</v>
      </c>
      <c r="H1066" t="s">
        <v>8935</v>
      </c>
      <c r="I1066">
        <v>2</v>
      </c>
      <c r="J1066">
        <v>1</v>
      </c>
      <c r="K1066">
        <v>0</v>
      </c>
      <c r="L1066">
        <v>1</v>
      </c>
      <c r="M1066">
        <v>0</v>
      </c>
      <c r="N1066">
        <v>0</v>
      </c>
      <c r="O1066" t="str">
        <f t="shared" si="112"/>
        <v/>
      </c>
      <c r="P1066">
        <f>IF(ISERROR(VLOOKUP(G1066,Genes!$A$2:$A$749,1,0)),0,1)</f>
        <v>1</v>
      </c>
      <c r="Q1066">
        <f t="shared" si="113"/>
        <v>0</v>
      </c>
      <c r="R1066">
        <f t="shared" si="114"/>
        <v>1</v>
      </c>
      <c r="S1066">
        <f t="shared" si="115"/>
        <v>7</v>
      </c>
      <c r="T1066">
        <f t="shared" si="116"/>
        <v>8</v>
      </c>
      <c r="U1066">
        <f t="shared" si="117"/>
        <v>0</v>
      </c>
      <c r="V1066" t="str">
        <f t="shared" si="118"/>
        <v/>
      </c>
    </row>
    <row r="1067" spans="1:22" x14ac:dyDescent="0.2">
      <c r="A1067" t="s">
        <v>8936</v>
      </c>
      <c r="B1067" t="s">
        <v>83</v>
      </c>
      <c r="C1067">
        <v>62863860</v>
      </c>
      <c r="D1067">
        <v>62863928</v>
      </c>
      <c r="E1067">
        <v>69</v>
      </c>
      <c r="F1067" t="s">
        <v>74</v>
      </c>
      <c r="G1067" t="s">
        <v>532</v>
      </c>
      <c r="H1067" t="s">
        <v>8937</v>
      </c>
      <c r="I1067">
        <v>2</v>
      </c>
      <c r="J1067">
        <v>0</v>
      </c>
      <c r="K1067">
        <v>2</v>
      </c>
      <c r="L1067">
        <v>0</v>
      </c>
      <c r="M1067">
        <v>0</v>
      </c>
      <c r="N1067">
        <v>0</v>
      </c>
      <c r="O1067" t="str">
        <f t="shared" si="112"/>
        <v/>
      </c>
      <c r="P1067">
        <f>IF(ISERROR(VLOOKUP(G1067,Genes!$A$2:$A$749,1,0)),0,1)</f>
        <v>1</v>
      </c>
      <c r="Q1067">
        <f t="shared" si="113"/>
        <v>0</v>
      </c>
      <c r="R1067">
        <f t="shared" si="114"/>
        <v>1</v>
      </c>
      <c r="S1067">
        <f t="shared" si="115"/>
        <v>8</v>
      </c>
      <c r="T1067">
        <f t="shared" si="116"/>
        <v>9</v>
      </c>
      <c r="U1067">
        <f t="shared" si="117"/>
        <v>0</v>
      </c>
      <c r="V1067" t="str">
        <f t="shared" si="118"/>
        <v/>
      </c>
    </row>
    <row r="1068" spans="1:22" x14ac:dyDescent="0.2">
      <c r="A1068" t="s">
        <v>8938</v>
      </c>
      <c r="B1068" t="s">
        <v>83</v>
      </c>
      <c r="C1068">
        <v>62857908</v>
      </c>
      <c r="D1068">
        <v>62858089</v>
      </c>
      <c r="E1068">
        <v>182</v>
      </c>
      <c r="F1068" t="s">
        <v>74</v>
      </c>
      <c r="G1068" t="s">
        <v>532</v>
      </c>
      <c r="H1068" t="s">
        <v>8939</v>
      </c>
      <c r="I1068">
        <v>3</v>
      </c>
      <c r="J1068">
        <v>1</v>
      </c>
      <c r="K1068">
        <v>2</v>
      </c>
      <c r="L1068">
        <v>0</v>
      </c>
      <c r="M1068">
        <v>0</v>
      </c>
      <c r="N1068">
        <v>0</v>
      </c>
      <c r="O1068" t="str">
        <f t="shared" si="112"/>
        <v/>
      </c>
      <c r="P1068">
        <f>IF(ISERROR(VLOOKUP(G1068,Genes!$A$2:$A$749,1,0)),0,1)</f>
        <v>1</v>
      </c>
      <c r="Q1068">
        <f t="shared" si="113"/>
        <v>0</v>
      </c>
      <c r="R1068">
        <f t="shared" si="114"/>
        <v>1</v>
      </c>
      <c r="S1068">
        <f t="shared" si="115"/>
        <v>9</v>
      </c>
      <c r="T1068">
        <f t="shared" si="116"/>
        <v>10</v>
      </c>
      <c r="U1068">
        <f t="shared" si="117"/>
        <v>0</v>
      </c>
      <c r="V1068" t="str">
        <f t="shared" si="118"/>
        <v/>
      </c>
    </row>
    <row r="1069" spans="1:22" x14ac:dyDescent="0.2">
      <c r="A1069" t="s">
        <v>8940</v>
      </c>
      <c r="B1069" t="s">
        <v>83</v>
      </c>
      <c r="C1069">
        <v>62974188</v>
      </c>
      <c r="D1069">
        <v>62974196</v>
      </c>
      <c r="E1069">
        <v>9</v>
      </c>
      <c r="F1069" t="s">
        <v>74</v>
      </c>
      <c r="G1069" t="s">
        <v>532</v>
      </c>
      <c r="H1069" t="s">
        <v>8941</v>
      </c>
      <c r="I1069">
        <v>2</v>
      </c>
      <c r="J1069">
        <v>2</v>
      </c>
      <c r="K1069">
        <v>0</v>
      </c>
      <c r="L1069">
        <v>0</v>
      </c>
      <c r="M1069">
        <v>0</v>
      </c>
      <c r="N1069">
        <v>0</v>
      </c>
      <c r="O1069" t="str">
        <f t="shared" si="112"/>
        <v/>
      </c>
      <c r="P1069">
        <f>IF(ISERROR(VLOOKUP(G1069,Genes!$A$2:$A$749,1,0)),0,1)</f>
        <v>1</v>
      </c>
      <c r="Q1069">
        <f t="shared" si="113"/>
        <v>0</v>
      </c>
      <c r="R1069">
        <f t="shared" si="114"/>
        <v>1</v>
      </c>
      <c r="S1069">
        <f t="shared" si="115"/>
        <v>10</v>
      </c>
      <c r="T1069">
        <f t="shared" si="116"/>
        <v>11</v>
      </c>
      <c r="U1069">
        <f t="shared" si="117"/>
        <v>0</v>
      </c>
      <c r="V1069" t="str">
        <f t="shared" si="118"/>
        <v/>
      </c>
    </row>
    <row r="1070" spans="1:22" x14ac:dyDescent="0.2">
      <c r="A1070" t="s">
        <v>8942</v>
      </c>
      <c r="B1070" t="s">
        <v>83</v>
      </c>
      <c r="C1070">
        <v>62974184</v>
      </c>
      <c r="D1070">
        <v>62974192</v>
      </c>
      <c r="E1070">
        <v>9</v>
      </c>
      <c r="F1070" t="s">
        <v>74</v>
      </c>
      <c r="G1070" t="s">
        <v>532</v>
      </c>
      <c r="H1070" t="s">
        <v>8943</v>
      </c>
      <c r="I1070">
        <v>2</v>
      </c>
      <c r="J1070">
        <v>2</v>
      </c>
      <c r="K1070">
        <v>0</v>
      </c>
      <c r="L1070">
        <v>0</v>
      </c>
      <c r="M1070">
        <v>0</v>
      </c>
      <c r="N1070">
        <v>0</v>
      </c>
      <c r="O1070" t="str">
        <f t="shared" si="112"/>
        <v/>
      </c>
      <c r="P1070">
        <f>IF(ISERROR(VLOOKUP(G1070,Genes!$A$2:$A$749,1,0)),0,1)</f>
        <v>1</v>
      </c>
      <c r="Q1070">
        <f t="shared" si="113"/>
        <v>0</v>
      </c>
      <c r="R1070">
        <f t="shared" si="114"/>
        <v>1</v>
      </c>
      <c r="S1070">
        <f t="shared" si="115"/>
        <v>11</v>
      </c>
      <c r="T1070">
        <f t="shared" si="116"/>
        <v>12</v>
      </c>
      <c r="U1070">
        <f t="shared" si="117"/>
        <v>0</v>
      </c>
      <c r="V1070" t="str">
        <f t="shared" si="118"/>
        <v/>
      </c>
    </row>
    <row r="1071" spans="1:22" x14ac:dyDescent="0.2">
      <c r="A1071" t="s">
        <v>8944</v>
      </c>
      <c r="B1071" t="s">
        <v>83</v>
      </c>
      <c r="C1071">
        <v>62956870</v>
      </c>
      <c r="D1071">
        <v>62956893</v>
      </c>
      <c r="E1071">
        <v>24</v>
      </c>
      <c r="F1071" t="s">
        <v>74</v>
      </c>
      <c r="G1071" t="s">
        <v>532</v>
      </c>
      <c r="H1071" t="s">
        <v>8945</v>
      </c>
      <c r="I1071">
        <v>0</v>
      </c>
      <c r="J1071">
        <v>0</v>
      </c>
      <c r="K1071">
        <v>0</v>
      </c>
      <c r="L1071">
        <v>0</v>
      </c>
      <c r="M1071">
        <v>0</v>
      </c>
      <c r="N1071">
        <v>0</v>
      </c>
      <c r="O1071" t="str">
        <f t="shared" si="112"/>
        <v/>
      </c>
      <c r="P1071">
        <f>IF(ISERROR(VLOOKUP(G1071,Genes!$A$2:$A$749,1,0)),0,1)</f>
        <v>1</v>
      </c>
      <c r="Q1071">
        <f t="shared" si="113"/>
        <v>0</v>
      </c>
      <c r="R1071">
        <f t="shared" si="114"/>
        <v>0</v>
      </c>
      <c r="S1071">
        <f t="shared" si="115"/>
        <v>11</v>
      </c>
      <c r="T1071">
        <f t="shared" si="116"/>
        <v>13</v>
      </c>
      <c r="U1071">
        <f t="shared" si="117"/>
        <v>0</v>
      </c>
      <c r="V1071" t="str">
        <f t="shared" si="118"/>
        <v/>
      </c>
    </row>
    <row r="1072" spans="1:22" x14ac:dyDescent="0.2">
      <c r="A1072" t="s">
        <v>8946</v>
      </c>
      <c r="B1072" t="s">
        <v>83</v>
      </c>
      <c r="C1072">
        <v>62944676</v>
      </c>
      <c r="D1072">
        <v>62944744</v>
      </c>
      <c r="E1072">
        <v>69</v>
      </c>
      <c r="F1072" t="s">
        <v>74</v>
      </c>
      <c r="G1072" t="s">
        <v>532</v>
      </c>
      <c r="H1072" t="s">
        <v>8947</v>
      </c>
      <c r="I1072">
        <v>2</v>
      </c>
      <c r="J1072">
        <v>0</v>
      </c>
      <c r="K1072">
        <v>0</v>
      </c>
      <c r="L1072">
        <v>0</v>
      </c>
      <c r="M1072">
        <v>1</v>
      </c>
      <c r="N1072">
        <v>1</v>
      </c>
      <c r="O1072" t="str">
        <f t="shared" si="112"/>
        <v/>
      </c>
      <c r="P1072">
        <f>IF(ISERROR(VLOOKUP(G1072,Genes!$A$2:$A$749,1,0)),0,1)</f>
        <v>1</v>
      </c>
      <c r="Q1072">
        <f t="shared" si="113"/>
        <v>0</v>
      </c>
      <c r="R1072">
        <f t="shared" si="114"/>
        <v>1</v>
      </c>
      <c r="S1072">
        <f t="shared" si="115"/>
        <v>12</v>
      </c>
      <c r="T1072">
        <f t="shared" si="116"/>
        <v>14</v>
      </c>
      <c r="U1072">
        <f t="shared" si="117"/>
        <v>0</v>
      </c>
      <c r="V1072" t="str">
        <f t="shared" si="118"/>
        <v/>
      </c>
    </row>
    <row r="1073" spans="1:22" x14ac:dyDescent="0.2">
      <c r="A1073" t="s">
        <v>8948</v>
      </c>
      <c r="B1073" t="s">
        <v>83</v>
      </c>
      <c r="C1073">
        <v>62944412</v>
      </c>
      <c r="D1073">
        <v>62944591</v>
      </c>
      <c r="E1073">
        <v>180</v>
      </c>
      <c r="F1073" t="s">
        <v>74</v>
      </c>
      <c r="G1073" t="s">
        <v>532</v>
      </c>
      <c r="H1073" t="s">
        <v>8949</v>
      </c>
      <c r="I1073">
        <v>3</v>
      </c>
      <c r="J1073">
        <v>1</v>
      </c>
      <c r="K1073">
        <v>2</v>
      </c>
      <c r="L1073">
        <v>0</v>
      </c>
      <c r="M1073">
        <v>0</v>
      </c>
      <c r="N1073">
        <v>0</v>
      </c>
      <c r="O1073" t="str">
        <f t="shared" si="112"/>
        <v/>
      </c>
      <c r="P1073">
        <f>IF(ISERROR(VLOOKUP(G1073,Genes!$A$2:$A$749,1,0)),0,1)</f>
        <v>1</v>
      </c>
      <c r="Q1073">
        <f t="shared" si="113"/>
        <v>0</v>
      </c>
      <c r="R1073">
        <f t="shared" si="114"/>
        <v>1</v>
      </c>
      <c r="S1073">
        <f t="shared" si="115"/>
        <v>13</v>
      </c>
      <c r="T1073">
        <f t="shared" si="116"/>
        <v>15</v>
      </c>
      <c r="U1073">
        <f t="shared" si="117"/>
        <v>0</v>
      </c>
      <c r="V1073" t="str">
        <f t="shared" si="118"/>
        <v/>
      </c>
    </row>
    <row r="1074" spans="1:22" x14ac:dyDescent="0.2">
      <c r="A1074" t="s">
        <v>8950</v>
      </c>
      <c r="B1074" t="s">
        <v>83</v>
      </c>
      <c r="C1074">
        <v>62944412</v>
      </c>
      <c r="D1074">
        <v>62944537</v>
      </c>
      <c r="E1074">
        <v>126</v>
      </c>
      <c r="F1074" t="s">
        <v>74</v>
      </c>
      <c r="G1074" t="s">
        <v>532</v>
      </c>
      <c r="H1074" t="s">
        <v>8951</v>
      </c>
      <c r="I1074">
        <v>3</v>
      </c>
      <c r="J1074">
        <v>0</v>
      </c>
      <c r="K1074">
        <v>2</v>
      </c>
      <c r="L1074">
        <v>1</v>
      </c>
      <c r="M1074">
        <v>0</v>
      </c>
      <c r="N1074">
        <v>0</v>
      </c>
      <c r="O1074" t="str">
        <f t="shared" si="112"/>
        <v/>
      </c>
      <c r="P1074">
        <f>IF(ISERROR(VLOOKUP(G1074,Genes!$A$2:$A$749,1,0)),0,1)</f>
        <v>1</v>
      </c>
      <c r="Q1074">
        <f t="shared" si="113"/>
        <v>0</v>
      </c>
      <c r="R1074">
        <f t="shared" si="114"/>
        <v>1</v>
      </c>
      <c r="S1074">
        <f t="shared" si="115"/>
        <v>14</v>
      </c>
      <c r="T1074">
        <f t="shared" si="116"/>
        <v>16</v>
      </c>
      <c r="U1074">
        <f t="shared" si="117"/>
        <v>0</v>
      </c>
      <c r="V1074" t="str">
        <f t="shared" si="118"/>
        <v/>
      </c>
    </row>
    <row r="1075" spans="1:22" x14ac:dyDescent="0.2">
      <c r="A1075" t="s">
        <v>8952</v>
      </c>
      <c r="B1075" t="s">
        <v>83</v>
      </c>
      <c r="C1075">
        <v>62926138</v>
      </c>
      <c r="D1075">
        <v>62926329</v>
      </c>
      <c r="E1075">
        <v>192</v>
      </c>
      <c r="F1075" t="s">
        <v>74</v>
      </c>
      <c r="G1075" t="s">
        <v>532</v>
      </c>
      <c r="H1075" t="s">
        <v>8953</v>
      </c>
      <c r="I1075">
        <v>3</v>
      </c>
      <c r="J1075">
        <v>1</v>
      </c>
      <c r="K1075">
        <v>2</v>
      </c>
      <c r="L1075">
        <v>0</v>
      </c>
      <c r="M1075">
        <v>0</v>
      </c>
      <c r="N1075">
        <v>0</v>
      </c>
      <c r="O1075" t="str">
        <f t="shared" si="112"/>
        <v/>
      </c>
      <c r="P1075">
        <f>IF(ISERROR(VLOOKUP(G1075,Genes!$A$2:$A$749,1,0)),0,1)</f>
        <v>1</v>
      </c>
      <c r="Q1075">
        <f t="shared" si="113"/>
        <v>0</v>
      </c>
      <c r="R1075">
        <f t="shared" si="114"/>
        <v>1</v>
      </c>
      <c r="S1075">
        <f t="shared" si="115"/>
        <v>15</v>
      </c>
      <c r="T1075">
        <f t="shared" si="116"/>
        <v>17</v>
      </c>
      <c r="U1075">
        <f t="shared" si="117"/>
        <v>0</v>
      </c>
      <c r="V1075" t="str">
        <f t="shared" si="118"/>
        <v/>
      </c>
    </row>
    <row r="1076" spans="1:22" x14ac:dyDescent="0.2">
      <c r="A1076" t="s">
        <v>8954</v>
      </c>
      <c r="B1076" t="s">
        <v>83</v>
      </c>
      <c r="C1076">
        <v>62926138</v>
      </c>
      <c r="D1076">
        <v>62926212</v>
      </c>
      <c r="E1076">
        <v>75</v>
      </c>
      <c r="F1076" t="s">
        <v>74</v>
      </c>
      <c r="G1076" t="s">
        <v>532</v>
      </c>
      <c r="H1076" t="s">
        <v>8955</v>
      </c>
      <c r="I1076">
        <v>3</v>
      </c>
      <c r="J1076">
        <v>1</v>
      </c>
      <c r="K1076">
        <v>0</v>
      </c>
      <c r="L1076">
        <v>1</v>
      </c>
      <c r="M1076">
        <v>1</v>
      </c>
      <c r="N1076">
        <v>0</v>
      </c>
      <c r="O1076" t="str">
        <f t="shared" si="112"/>
        <v>ARHGEF9</v>
      </c>
      <c r="P1076">
        <f>IF(ISERROR(VLOOKUP(G1076,Genes!$A$2:$A$749,1,0)),0,1)</f>
        <v>1</v>
      </c>
      <c r="Q1076">
        <f t="shared" si="113"/>
        <v>0</v>
      </c>
      <c r="R1076">
        <f t="shared" si="114"/>
        <v>1</v>
      </c>
      <c r="S1076">
        <f t="shared" si="115"/>
        <v>16</v>
      </c>
      <c r="T1076">
        <f t="shared" si="116"/>
        <v>18</v>
      </c>
      <c r="U1076">
        <f t="shared" si="117"/>
        <v>1</v>
      </c>
      <c r="V1076">
        <f t="shared" si="118"/>
        <v>0.88888888888888884</v>
      </c>
    </row>
    <row r="1077" spans="1:22" x14ac:dyDescent="0.2">
      <c r="A1077" t="s">
        <v>8956</v>
      </c>
      <c r="B1077" t="s">
        <v>183</v>
      </c>
      <c r="C1077">
        <v>27022895</v>
      </c>
      <c r="D1077">
        <v>27024031</v>
      </c>
      <c r="E1077">
        <v>1137</v>
      </c>
      <c r="F1077" t="s">
        <v>66</v>
      </c>
      <c r="G1077" t="s">
        <v>539</v>
      </c>
      <c r="H1077" t="s">
        <v>8957</v>
      </c>
      <c r="I1077">
        <v>14</v>
      </c>
      <c r="J1077">
        <v>13</v>
      </c>
      <c r="K1077">
        <v>1</v>
      </c>
      <c r="L1077">
        <v>0</v>
      </c>
      <c r="M1077">
        <v>0</v>
      </c>
      <c r="N1077">
        <v>0</v>
      </c>
      <c r="O1077" t="str">
        <f t="shared" si="112"/>
        <v/>
      </c>
      <c r="P1077">
        <f>IF(ISERROR(VLOOKUP(G1077,Genes!$A$2:$A$749,1,0)),0,1)</f>
        <v>1</v>
      </c>
      <c r="Q1077">
        <f t="shared" si="113"/>
        <v>1</v>
      </c>
      <c r="R1077">
        <f t="shared" si="114"/>
        <v>1</v>
      </c>
      <c r="S1077">
        <f t="shared" si="115"/>
        <v>1</v>
      </c>
      <c r="T1077">
        <f t="shared" si="116"/>
        <v>1</v>
      </c>
      <c r="U1077">
        <f t="shared" si="117"/>
        <v>0</v>
      </c>
      <c r="V1077" t="str">
        <f t="shared" si="118"/>
        <v/>
      </c>
    </row>
    <row r="1078" spans="1:22" x14ac:dyDescent="0.2">
      <c r="A1078" t="s">
        <v>8958</v>
      </c>
      <c r="B1078" t="s">
        <v>183</v>
      </c>
      <c r="C1078">
        <v>27092948</v>
      </c>
      <c r="D1078">
        <v>27093057</v>
      </c>
      <c r="E1078">
        <v>110</v>
      </c>
      <c r="F1078" t="s">
        <v>66</v>
      </c>
      <c r="G1078" t="s">
        <v>539</v>
      </c>
      <c r="H1078" t="s">
        <v>8959</v>
      </c>
      <c r="I1078">
        <v>4</v>
      </c>
      <c r="J1078">
        <v>0</v>
      </c>
      <c r="K1078">
        <v>2</v>
      </c>
      <c r="L1078">
        <v>0</v>
      </c>
      <c r="M1078">
        <v>1</v>
      </c>
      <c r="N1078">
        <v>1</v>
      </c>
      <c r="O1078" t="str">
        <f t="shared" si="112"/>
        <v/>
      </c>
      <c r="P1078">
        <f>IF(ISERROR(VLOOKUP(G1078,Genes!$A$2:$A$749,1,0)),0,1)</f>
        <v>1</v>
      </c>
      <c r="Q1078">
        <f t="shared" si="113"/>
        <v>0</v>
      </c>
      <c r="R1078">
        <f t="shared" si="114"/>
        <v>1</v>
      </c>
      <c r="S1078">
        <f t="shared" si="115"/>
        <v>2</v>
      </c>
      <c r="T1078">
        <f t="shared" si="116"/>
        <v>2</v>
      </c>
      <c r="U1078">
        <f t="shared" si="117"/>
        <v>0</v>
      </c>
      <c r="V1078" t="str">
        <f t="shared" si="118"/>
        <v/>
      </c>
    </row>
    <row r="1079" spans="1:22" x14ac:dyDescent="0.2">
      <c r="A1079" t="s">
        <v>8960</v>
      </c>
      <c r="B1079" t="s">
        <v>183</v>
      </c>
      <c r="C1079">
        <v>27094281</v>
      </c>
      <c r="D1079">
        <v>27094490</v>
      </c>
      <c r="E1079">
        <v>210</v>
      </c>
      <c r="F1079" t="s">
        <v>66</v>
      </c>
      <c r="G1079" t="s">
        <v>539</v>
      </c>
      <c r="H1079" t="s">
        <v>8961</v>
      </c>
      <c r="I1079">
        <v>3</v>
      </c>
      <c r="J1079">
        <v>1</v>
      </c>
      <c r="K1079">
        <v>2</v>
      </c>
      <c r="L1079">
        <v>0</v>
      </c>
      <c r="M1079">
        <v>0</v>
      </c>
      <c r="N1079">
        <v>0</v>
      </c>
      <c r="O1079" t="str">
        <f t="shared" si="112"/>
        <v/>
      </c>
      <c r="P1079">
        <f>IF(ISERROR(VLOOKUP(G1079,Genes!$A$2:$A$749,1,0)),0,1)</f>
        <v>1</v>
      </c>
      <c r="Q1079">
        <f t="shared" si="113"/>
        <v>0</v>
      </c>
      <c r="R1079">
        <f t="shared" si="114"/>
        <v>1</v>
      </c>
      <c r="S1079">
        <f t="shared" si="115"/>
        <v>3</v>
      </c>
      <c r="T1079">
        <f t="shared" si="116"/>
        <v>3</v>
      </c>
      <c r="U1079">
        <f t="shared" si="117"/>
        <v>0</v>
      </c>
      <c r="V1079" t="str">
        <f t="shared" si="118"/>
        <v/>
      </c>
    </row>
    <row r="1080" spans="1:22" x14ac:dyDescent="0.2">
      <c r="A1080" t="s">
        <v>8962</v>
      </c>
      <c r="B1080" t="s">
        <v>183</v>
      </c>
      <c r="C1080">
        <v>27097610</v>
      </c>
      <c r="D1080">
        <v>27097817</v>
      </c>
      <c r="E1080">
        <v>208</v>
      </c>
      <c r="F1080" t="s">
        <v>66</v>
      </c>
      <c r="G1080" t="s">
        <v>539</v>
      </c>
      <c r="H1080" t="s">
        <v>8963</v>
      </c>
      <c r="I1080">
        <v>3</v>
      </c>
      <c r="J1080">
        <v>1</v>
      </c>
      <c r="K1080">
        <v>2</v>
      </c>
      <c r="L1080">
        <v>0</v>
      </c>
      <c r="M1080">
        <v>0</v>
      </c>
      <c r="N1080">
        <v>0</v>
      </c>
      <c r="O1080" t="str">
        <f t="shared" si="112"/>
        <v/>
      </c>
      <c r="P1080">
        <f>IF(ISERROR(VLOOKUP(G1080,Genes!$A$2:$A$749,1,0)),0,1)</f>
        <v>1</v>
      </c>
      <c r="Q1080">
        <f t="shared" si="113"/>
        <v>0</v>
      </c>
      <c r="R1080">
        <f t="shared" si="114"/>
        <v>1</v>
      </c>
      <c r="S1080">
        <f t="shared" si="115"/>
        <v>4</v>
      </c>
      <c r="T1080">
        <f t="shared" si="116"/>
        <v>4</v>
      </c>
      <c r="U1080">
        <f t="shared" si="117"/>
        <v>0</v>
      </c>
      <c r="V1080" t="str">
        <f t="shared" si="118"/>
        <v/>
      </c>
    </row>
    <row r="1081" spans="1:22" x14ac:dyDescent="0.2">
      <c r="A1081" t="s">
        <v>8964</v>
      </c>
      <c r="B1081" t="s">
        <v>183</v>
      </c>
      <c r="C1081">
        <v>27098991</v>
      </c>
      <c r="D1081">
        <v>27099123</v>
      </c>
      <c r="E1081">
        <v>133</v>
      </c>
      <c r="F1081" t="s">
        <v>66</v>
      </c>
      <c r="G1081" t="s">
        <v>539</v>
      </c>
      <c r="H1081" t="s">
        <v>8965</v>
      </c>
      <c r="I1081">
        <v>3</v>
      </c>
      <c r="J1081">
        <v>1</v>
      </c>
      <c r="K1081">
        <v>2</v>
      </c>
      <c r="L1081">
        <v>0</v>
      </c>
      <c r="M1081">
        <v>0</v>
      </c>
      <c r="N1081">
        <v>0</v>
      </c>
      <c r="O1081" t="str">
        <f t="shared" si="112"/>
        <v/>
      </c>
      <c r="P1081">
        <f>IF(ISERROR(VLOOKUP(G1081,Genes!$A$2:$A$749,1,0)),0,1)</f>
        <v>1</v>
      </c>
      <c r="Q1081">
        <f t="shared" si="113"/>
        <v>0</v>
      </c>
      <c r="R1081">
        <f t="shared" si="114"/>
        <v>1</v>
      </c>
      <c r="S1081">
        <f t="shared" si="115"/>
        <v>5</v>
      </c>
      <c r="T1081">
        <f t="shared" si="116"/>
        <v>5</v>
      </c>
      <c r="U1081">
        <f t="shared" si="117"/>
        <v>0</v>
      </c>
      <c r="V1081" t="str">
        <f t="shared" si="118"/>
        <v/>
      </c>
    </row>
    <row r="1082" spans="1:22" x14ac:dyDescent="0.2">
      <c r="A1082" t="s">
        <v>8966</v>
      </c>
      <c r="B1082" t="s">
        <v>183</v>
      </c>
      <c r="C1082">
        <v>27099303</v>
      </c>
      <c r="D1082">
        <v>27099478</v>
      </c>
      <c r="E1082">
        <v>176</v>
      </c>
      <c r="F1082" t="s">
        <v>66</v>
      </c>
      <c r="G1082" t="s">
        <v>539</v>
      </c>
      <c r="H1082" t="s">
        <v>8967</v>
      </c>
      <c r="I1082">
        <v>3</v>
      </c>
      <c r="J1082">
        <v>1</v>
      </c>
      <c r="K1082">
        <v>2</v>
      </c>
      <c r="L1082">
        <v>0</v>
      </c>
      <c r="M1082">
        <v>0</v>
      </c>
      <c r="N1082">
        <v>0</v>
      </c>
      <c r="O1082" t="str">
        <f t="shared" si="112"/>
        <v/>
      </c>
      <c r="P1082">
        <f>IF(ISERROR(VLOOKUP(G1082,Genes!$A$2:$A$749,1,0)),0,1)</f>
        <v>1</v>
      </c>
      <c r="Q1082">
        <f t="shared" si="113"/>
        <v>0</v>
      </c>
      <c r="R1082">
        <f t="shared" si="114"/>
        <v>1</v>
      </c>
      <c r="S1082">
        <f t="shared" si="115"/>
        <v>6</v>
      </c>
      <c r="T1082">
        <f t="shared" si="116"/>
        <v>6</v>
      </c>
      <c r="U1082">
        <f t="shared" si="117"/>
        <v>0</v>
      </c>
      <c r="V1082" t="str">
        <f t="shared" si="118"/>
        <v/>
      </c>
    </row>
    <row r="1083" spans="1:22" x14ac:dyDescent="0.2">
      <c r="A1083" t="s">
        <v>8968</v>
      </c>
      <c r="B1083" t="s">
        <v>183</v>
      </c>
      <c r="C1083">
        <v>27099837</v>
      </c>
      <c r="D1083">
        <v>27099987</v>
      </c>
      <c r="E1083">
        <v>151</v>
      </c>
      <c r="F1083" t="s">
        <v>66</v>
      </c>
      <c r="G1083" t="s">
        <v>539</v>
      </c>
      <c r="H1083" t="s">
        <v>8969</v>
      </c>
      <c r="I1083">
        <v>5</v>
      </c>
      <c r="J1083">
        <v>1</v>
      </c>
      <c r="K1083">
        <v>2</v>
      </c>
      <c r="L1083">
        <v>0</v>
      </c>
      <c r="M1083">
        <v>1</v>
      </c>
      <c r="N1083">
        <v>1</v>
      </c>
      <c r="O1083" t="str">
        <f t="shared" si="112"/>
        <v/>
      </c>
      <c r="P1083">
        <f>IF(ISERROR(VLOOKUP(G1083,Genes!$A$2:$A$749,1,0)),0,1)</f>
        <v>1</v>
      </c>
      <c r="Q1083">
        <f t="shared" si="113"/>
        <v>0</v>
      </c>
      <c r="R1083">
        <f t="shared" si="114"/>
        <v>1</v>
      </c>
      <c r="S1083">
        <f t="shared" si="115"/>
        <v>7</v>
      </c>
      <c r="T1083">
        <f t="shared" si="116"/>
        <v>7</v>
      </c>
      <c r="U1083">
        <f t="shared" si="117"/>
        <v>0</v>
      </c>
      <c r="V1083" t="str">
        <f t="shared" si="118"/>
        <v/>
      </c>
    </row>
    <row r="1084" spans="1:22" x14ac:dyDescent="0.2">
      <c r="A1084" t="s">
        <v>8970</v>
      </c>
      <c r="B1084" t="s">
        <v>183</v>
      </c>
      <c r="C1084">
        <v>27100071</v>
      </c>
      <c r="D1084">
        <v>27100208</v>
      </c>
      <c r="E1084">
        <v>138</v>
      </c>
      <c r="F1084" t="s">
        <v>66</v>
      </c>
      <c r="G1084" t="s">
        <v>539</v>
      </c>
      <c r="H1084" t="s">
        <v>8971</v>
      </c>
      <c r="I1084">
        <v>8</v>
      </c>
      <c r="J1084">
        <v>1</v>
      </c>
      <c r="K1084">
        <v>1</v>
      </c>
      <c r="L1084">
        <v>1</v>
      </c>
      <c r="M1084">
        <v>3</v>
      </c>
      <c r="N1084">
        <v>2</v>
      </c>
      <c r="O1084" t="str">
        <f t="shared" si="112"/>
        <v/>
      </c>
      <c r="P1084">
        <f>IF(ISERROR(VLOOKUP(G1084,Genes!$A$2:$A$749,1,0)),0,1)</f>
        <v>1</v>
      </c>
      <c r="Q1084">
        <f t="shared" si="113"/>
        <v>0</v>
      </c>
      <c r="R1084">
        <f t="shared" si="114"/>
        <v>1</v>
      </c>
      <c r="S1084">
        <f t="shared" si="115"/>
        <v>8</v>
      </c>
      <c r="T1084">
        <f t="shared" si="116"/>
        <v>8</v>
      </c>
      <c r="U1084">
        <f t="shared" si="117"/>
        <v>0</v>
      </c>
      <c r="V1084" t="str">
        <f t="shared" si="118"/>
        <v/>
      </c>
    </row>
    <row r="1085" spans="1:22" x14ac:dyDescent="0.2">
      <c r="A1085" t="s">
        <v>8972</v>
      </c>
      <c r="B1085" t="s">
        <v>183</v>
      </c>
      <c r="C1085">
        <v>27100293</v>
      </c>
      <c r="D1085">
        <v>27100389</v>
      </c>
      <c r="E1085">
        <v>97</v>
      </c>
      <c r="F1085" t="s">
        <v>66</v>
      </c>
      <c r="G1085" t="s">
        <v>539</v>
      </c>
      <c r="H1085" t="s">
        <v>8973</v>
      </c>
      <c r="I1085">
        <v>5</v>
      </c>
      <c r="J1085">
        <v>0</v>
      </c>
      <c r="K1085">
        <v>3</v>
      </c>
      <c r="L1085">
        <v>1</v>
      </c>
      <c r="M1085">
        <v>0</v>
      </c>
      <c r="N1085">
        <v>1</v>
      </c>
      <c r="O1085" t="str">
        <f t="shared" si="112"/>
        <v/>
      </c>
      <c r="P1085">
        <f>IF(ISERROR(VLOOKUP(G1085,Genes!$A$2:$A$749,1,0)),0,1)</f>
        <v>1</v>
      </c>
      <c r="Q1085">
        <f t="shared" si="113"/>
        <v>0</v>
      </c>
      <c r="R1085">
        <f t="shared" si="114"/>
        <v>1</v>
      </c>
      <c r="S1085">
        <f t="shared" si="115"/>
        <v>9</v>
      </c>
      <c r="T1085">
        <f t="shared" si="116"/>
        <v>9</v>
      </c>
      <c r="U1085">
        <f t="shared" si="117"/>
        <v>0</v>
      </c>
      <c r="V1085" t="str">
        <f t="shared" si="118"/>
        <v/>
      </c>
    </row>
    <row r="1086" spans="1:22" x14ac:dyDescent="0.2">
      <c r="A1086" t="s">
        <v>8974</v>
      </c>
      <c r="B1086" t="s">
        <v>183</v>
      </c>
      <c r="C1086">
        <v>27100820</v>
      </c>
      <c r="D1086">
        <v>27101711</v>
      </c>
      <c r="E1086">
        <v>892</v>
      </c>
      <c r="F1086" t="s">
        <v>66</v>
      </c>
      <c r="G1086" t="s">
        <v>539</v>
      </c>
      <c r="H1086" t="s">
        <v>8975</v>
      </c>
      <c r="I1086">
        <v>14</v>
      </c>
      <c r="J1086">
        <v>12</v>
      </c>
      <c r="K1086">
        <v>2</v>
      </c>
      <c r="L1086">
        <v>0</v>
      </c>
      <c r="M1086">
        <v>0</v>
      </c>
      <c r="N1086">
        <v>0</v>
      </c>
      <c r="O1086" t="str">
        <f t="shared" si="112"/>
        <v/>
      </c>
      <c r="P1086">
        <f>IF(ISERROR(VLOOKUP(G1086,Genes!$A$2:$A$749,1,0)),0,1)</f>
        <v>1</v>
      </c>
      <c r="Q1086">
        <f t="shared" si="113"/>
        <v>0</v>
      </c>
      <c r="R1086">
        <f t="shared" si="114"/>
        <v>1</v>
      </c>
      <c r="S1086">
        <f t="shared" si="115"/>
        <v>10</v>
      </c>
      <c r="T1086">
        <f t="shared" si="116"/>
        <v>10</v>
      </c>
      <c r="U1086">
        <f t="shared" si="117"/>
        <v>0</v>
      </c>
      <c r="V1086" t="str">
        <f t="shared" si="118"/>
        <v/>
      </c>
    </row>
    <row r="1087" spans="1:22" x14ac:dyDescent="0.2">
      <c r="A1087" t="s">
        <v>8976</v>
      </c>
      <c r="B1087" t="s">
        <v>183</v>
      </c>
      <c r="C1087">
        <v>27101471</v>
      </c>
      <c r="D1087">
        <v>27101711</v>
      </c>
      <c r="E1087">
        <v>241</v>
      </c>
      <c r="F1087" t="s">
        <v>66</v>
      </c>
      <c r="G1087" t="s">
        <v>539</v>
      </c>
      <c r="H1087" t="s">
        <v>8977</v>
      </c>
      <c r="I1087">
        <v>7</v>
      </c>
      <c r="J1087">
        <v>2</v>
      </c>
      <c r="K1087">
        <v>2</v>
      </c>
      <c r="L1087">
        <v>1</v>
      </c>
      <c r="M1087">
        <v>1</v>
      </c>
      <c r="N1087">
        <v>1</v>
      </c>
      <c r="O1087" t="str">
        <f t="shared" si="112"/>
        <v/>
      </c>
      <c r="P1087">
        <f>IF(ISERROR(VLOOKUP(G1087,Genes!$A$2:$A$749,1,0)),0,1)</f>
        <v>1</v>
      </c>
      <c r="Q1087">
        <f t="shared" si="113"/>
        <v>0</v>
      </c>
      <c r="R1087">
        <f t="shared" si="114"/>
        <v>1</v>
      </c>
      <c r="S1087">
        <f t="shared" si="115"/>
        <v>11</v>
      </c>
      <c r="T1087">
        <f t="shared" si="116"/>
        <v>11</v>
      </c>
      <c r="U1087">
        <f t="shared" si="117"/>
        <v>0</v>
      </c>
      <c r="V1087" t="str">
        <f t="shared" si="118"/>
        <v/>
      </c>
    </row>
    <row r="1088" spans="1:22" x14ac:dyDescent="0.2">
      <c r="A1088" t="s">
        <v>8978</v>
      </c>
      <c r="B1088" t="s">
        <v>183</v>
      </c>
      <c r="C1088">
        <v>27056142</v>
      </c>
      <c r="D1088">
        <v>27056354</v>
      </c>
      <c r="E1088">
        <v>213</v>
      </c>
      <c r="F1088" t="s">
        <v>66</v>
      </c>
      <c r="G1088" t="s">
        <v>539</v>
      </c>
      <c r="H1088" t="s">
        <v>8979</v>
      </c>
      <c r="I1088">
        <v>3</v>
      </c>
      <c r="J1088">
        <v>1</v>
      </c>
      <c r="K1088">
        <v>2</v>
      </c>
      <c r="L1088">
        <v>0</v>
      </c>
      <c r="M1088">
        <v>0</v>
      </c>
      <c r="N1088">
        <v>0</v>
      </c>
      <c r="O1088" t="str">
        <f t="shared" si="112"/>
        <v/>
      </c>
      <c r="P1088">
        <f>IF(ISERROR(VLOOKUP(G1088,Genes!$A$2:$A$749,1,0)),0,1)</f>
        <v>1</v>
      </c>
      <c r="Q1088">
        <f t="shared" si="113"/>
        <v>0</v>
      </c>
      <c r="R1088">
        <f t="shared" si="114"/>
        <v>1</v>
      </c>
      <c r="S1088">
        <f t="shared" si="115"/>
        <v>12</v>
      </c>
      <c r="T1088">
        <f t="shared" si="116"/>
        <v>12</v>
      </c>
      <c r="U1088">
        <f t="shared" si="117"/>
        <v>0</v>
      </c>
      <c r="V1088" t="str">
        <f t="shared" si="118"/>
        <v/>
      </c>
    </row>
    <row r="1089" spans="1:22" x14ac:dyDescent="0.2">
      <c r="A1089" t="s">
        <v>8980</v>
      </c>
      <c r="B1089" t="s">
        <v>183</v>
      </c>
      <c r="C1089">
        <v>27102068</v>
      </c>
      <c r="D1089">
        <v>27102198</v>
      </c>
      <c r="E1089">
        <v>131</v>
      </c>
      <c r="F1089" t="s">
        <v>66</v>
      </c>
      <c r="G1089" t="s">
        <v>539</v>
      </c>
      <c r="H1089" t="s">
        <v>8981</v>
      </c>
      <c r="I1089">
        <v>4</v>
      </c>
      <c r="J1089">
        <v>1</v>
      </c>
      <c r="K1089">
        <v>2</v>
      </c>
      <c r="L1089">
        <v>0</v>
      </c>
      <c r="M1089">
        <v>0</v>
      </c>
      <c r="N1089">
        <v>1</v>
      </c>
      <c r="O1089" t="str">
        <f t="shared" si="112"/>
        <v/>
      </c>
      <c r="P1089">
        <f>IF(ISERROR(VLOOKUP(G1089,Genes!$A$2:$A$749,1,0)),0,1)</f>
        <v>1</v>
      </c>
      <c r="Q1089">
        <f t="shared" si="113"/>
        <v>0</v>
      </c>
      <c r="R1089">
        <f t="shared" si="114"/>
        <v>1</v>
      </c>
      <c r="S1089">
        <f t="shared" si="115"/>
        <v>13</v>
      </c>
      <c r="T1089">
        <f t="shared" si="116"/>
        <v>13</v>
      </c>
      <c r="U1089">
        <f t="shared" si="117"/>
        <v>0</v>
      </c>
      <c r="V1089" t="str">
        <f t="shared" si="118"/>
        <v/>
      </c>
    </row>
    <row r="1090" spans="1:22" x14ac:dyDescent="0.2">
      <c r="A1090" t="s">
        <v>8982</v>
      </c>
      <c r="B1090" t="s">
        <v>183</v>
      </c>
      <c r="C1090">
        <v>27105514</v>
      </c>
      <c r="D1090">
        <v>27107247</v>
      </c>
      <c r="E1090">
        <v>1734</v>
      </c>
      <c r="F1090" t="s">
        <v>66</v>
      </c>
      <c r="G1090" t="s">
        <v>539</v>
      </c>
      <c r="H1090" t="s">
        <v>8983</v>
      </c>
      <c r="I1090">
        <v>28</v>
      </c>
      <c r="J1090">
        <v>26</v>
      </c>
      <c r="K1090">
        <v>2</v>
      </c>
      <c r="L1090">
        <v>0</v>
      </c>
      <c r="M1090">
        <v>0</v>
      </c>
      <c r="N1090">
        <v>0</v>
      </c>
      <c r="O1090" t="str">
        <f t="shared" ref="O1090:O1153" si="119">IF(U1090=1,G1090,"")</f>
        <v/>
      </c>
      <c r="P1090">
        <f>IF(ISERROR(VLOOKUP(G1090,Genes!$A$2:$A$749,1,0)),0,1)</f>
        <v>1</v>
      </c>
      <c r="Q1090">
        <f t="shared" ref="Q1090:Q1153" si="120">IF(G1090&lt;&gt;G1089,1,0)</f>
        <v>0</v>
      </c>
      <c r="R1090">
        <f t="shared" ref="R1090:R1153" si="121">IF(I1090=0,0,1)</f>
        <v>1</v>
      </c>
      <c r="S1090">
        <f t="shared" ref="S1090:S1153" si="122">IF(Q1090=1,R1090,S1089+R1090)</f>
        <v>14</v>
      </c>
      <c r="T1090">
        <f t="shared" ref="T1090:T1153" si="123">IF(Q1090=1,1,T1089+1)</f>
        <v>14</v>
      </c>
      <c r="U1090">
        <f t="shared" ref="U1090:U1153" si="124">IF(G1090&lt;&gt;G1091,1,0)</f>
        <v>0</v>
      </c>
      <c r="V1090" t="str">
        <f t="shared" ref="V1090:V1153" si="125">IF(U1090=1,S1090/T1090,"")</f>
        <v/>
      </c>
    </row>
    <row r="1091" spans="1:22" x14ac:dyDescent="0.2">
      <c r="A1091" t="s">
        <v>8984</v>
      </c>
      <c r="B1091" t="s">
        <v>183</v>
      </c>
      <c r="C1091">
        <v>27057643</v>
      </c>
      <c r="D1091">
        <v>27058095</v>
      </c>
      <c r="E1091">
        <v>453</v>
      </c>
      <c r="F1091" t="s">
        <v>66</v>
      </c>
      <c r="G1091" t="s">
        <v>539</v>
      </c>
      <c r="H1091" t="s">
        <v>8985</v>
      </c>
      <c r="I1091">
        <v>7</v>
      </c>
      <c r="J1091">
        <v>5</v>
      </c>
      <c r="K1091">
        <v>2</v>
      </c>
      <c r="L1091">
        <v>0</v>
      </c>
      <c r="M1091">
        <v>0</v>
      </c>
      <c r="N1091">
        <v>0</v>
      </c>
      <c r="O1091" t="str">
        <f t="shared" si="119"/>
        <v/>
      </c>
      <c r="P1091">
        <f>IF(ISERROR(VLOOKUP(G1091,Genes!$A$2:$A$749,1,0)),0,1)</f>
        <v>1</v>
      </c>
      <c r="Q1091">
        <f t="shared" si="120"/>
        <v>0</v>
      </c>
      <c r="R1091">
        <f t="shared" si="121"/>
        <v>1</v>
      </c>
      <c r="S1091">
        <f t="shared" si="122"/>
        <v>15</v>
      </c>
      <c r="T1091">
        <f t="shared" si="123"/>
        <v>15</v>
      </c>
      <c r="U1091">
        <f t="shared" si="124"/>
        <v>0</v>
      </c>
      <c r="V1091" t="str">
        <f t="shared" si="125"/>
        <v/>
      </c>
    </row>
    <row r="1092" spans="1:22" x14ac:dyDescent="0.2">
      <c r="A1092" t="s">
        <v>8986</v>
      </c>
      <c r="B1092" t="s">
        <v>183</v>
      </c>
      <c r="C1092">
        <v>27059167</v>
      </c>
      <c r="D1092">
        <v>27059283</v>
      </c>
      <c r="E1092">
        <v>117</v>
      </c>
      <c r="F1092" t="s">
        <v>66</v>
      </c>
      <c r="G1092" t="s">
        <v>539</v>
      </c>
      <c r="H1092" t="s">
        <v>8987</v>
      </c>
      <c r="I1092">
        <v>2</v>
      </c>
      <c r="J1092">
        <v>0</v>
      </c>
      <c r="K1092">
        <v>2</v>
      </c>
      <c r="L1092">
        <v>0</v>
      </c>
      <c r="M1092">
        <v>0</v>
      </c>
      <c r="N1092">
        <v>0</v>
      </c>
      <c r="O1092" t="str">
        <f t="shared" si="119"/>
        <v/>
      </c>
      <c r="P1092">
        <f>IF(ISERROR(VLOOKUP(G1092,Genes!$A$2:$A$749,1,0)),0,1)</f>
        <v>1</v>
      </c>
      <c r="Q1092">
        <f t="shared" si="120"/>
        <v>0</v>
      </c>
      <c r="R1092">
        <f t="shared" si="121"/>
        <v>1</v>
      </c>
      <c r="S1092">
        <f t="shared" si="122"/>
        <v>16</v>
      </c>
      <c r="T1092">
        <f t="shared" si="123"/>
        <v>16</v>
      </c>
      <c r="U1092">
        <f t="shared" si="124"/>
        <v>0</v>
      </c>
      <c r="V1092" t="str">
        <f t="shared" si="125"/>
        <v/>
      </c>
    </row>
    <row r="1093" spans="1:22" x14ac:dyDescent="0.2">
      <c r="A1093" t="s">
        <v>8988</v>
      </c>
      <c r="B1093" t="s">
        <v>183</v>
      </c>
      <c r="C1093">
        <v>27087347</v>
      </c>
      <c r="D1093">
        <v>27087587</v>
      </c>
      <c r="E1093">
        <v>241</v>
      </c>
      <c r="F1093" t="s">
        <v>66</v>
      </c>
      <c r="G1093" t="s">
        <v>539</v>
      </c>
      <c r="H1093" t="s">
        <v>8989</v>
      </c>
      <c r="I1093">
        <v>4</v>
      </c>
      <c r="J1093">
        <v>2</v>
      </c>
      <c r="K1093">
        <v>2</v>
      </c>
      <c r="L1093">
        <v>0</v>
      </c>
      <c r="M1093">
        <v>0</v>
      </c>
      <c r="N1093">
        <v>0</v>
      </c>
      <c r="O1093" t="str">
        <f t="shared" si="119"/>
        <v/>
      </c>
      <c r="P1093">
        <f>IF(ISERROR(VLOOKUP(G1093,Genes!$A$2:$A$749,1,0)),0,1)</f>
        <v>1</v>
      </c>
      <c r="Q1093">
        <f t="shared" si="120"/>
        <v>0</v>
      </c>
      <c r="R1093">
        <f t="shared" si="121"/>
        <v>1</v>
      </c>
      <c r="S1093">
        <f t="shared" si="122"/>
        <v>17</v>
      </c>
      <c r="T1093">
        <f t="shared" si="123"/>
        <v>17</v>
      </c>
      <c r="U1093">
        <f t="shared" si="124"/>
        <v>0</v>
      </c>
      <c r="V1093" t="str">
        <f t="shared" si="125"/>
        <v/>
      </c>
    </row>
    <row r="1094" spans="1:22" x14ac:dyDescent="0.2">
      <c r="A1094" t="s">
        <v>8990</v>
      </c>
      <c r="B1094" t="s">
        <v>183</v>
      </c>
      <c r="C1094">
        <v>27087875</v>
      </c>
      <c r="D1094">
        <v>27087964</v>
      </c>
      <c r="E1094">
        <v>90</v>
      </c>
      <c r="F1094" t="s">
        <v>66</v>
      </c>
      <c r="G1094" t="s">
        <v>539</v>
      </c>
      <c r="H1094" t="s">
        <v>8991</v>
      </c>
      <c r="I1094">
        <v>2</v>
      </c>
      <c r="J1094">
        <v>0</v>
      </c>
      <c r="K1094">
        <v>2</v>
      </c>
      <c r="L1094">
        <v>0</v>
      </c>
      <c r="M1094">
        <v>0</v>
      </c>
      <c r="N1094">
        <v>0</v>
      </c>
      <c r="O1094" t="str">
        <f t="shared" si="119"/>
        <v/>
      </c>
      <c r="P1094">
        <f>IF(ISERROR(VLOOKUP(G1094,Genes!$A$2:$A$749,1,0)),0,1)</f>
        <v>1</v>
      </c>
      <c r="Q1094">
        <f t="shared" si="120"/>
        <v>0</v>
      </c>
      <c r="R1094">
        <f t="shared" si="121"/>
        <v>1</v>
      </c>
      <c r="S1094">
        <f t="shared" si="122"/>
        <v>18</v>
      </c>
      <c r="T1094">
        <f t="shared" si="123"/>
        <v>18</v>
      </c>
      <c r="U1094">
        <f t="shared" si="124"/>
        <v>0</v>
      </c>
      <c r="V1094" t="str">
        <f t="shared" si="125"/>
        <v/>
      </c>
    </row>
    <row r="1095" spans="1:22" x14ac:dyDescent="0.2">
      <c r="A1095" t="s">
        <v>8992</v>
      </c>
      <c r="B1095" t="s">
        <v>183</v>
      </c>
      <c r="C1095">
        <v>27088643</v>
      </c>
      <c r="D1095">
        <v>27088810</v>
      </c>
      <c r="E1095">
        <v>168</v>
      </c>
      <c r="F1095" t="s">
        <v>66</v>
      </c>
      <c r="G1095" t="s">
        <v>539</v>
      </c>
      <c r="H1095" t="s">
        <v>8993</v>
      </c>
      <c r="I1095">
        <v>3</v>
      </c>
      <c r="J1095">
        <v>1</v>
      </c>
      <c r="K1095">
        <v>2</v>
      </c>
      <c r="L1095">
        <v>0</v>
      </c>
      <c r="M1095">
        <v>0</v>
      </c>
      <c r="N1095">
        <v>0</v>
      </c>
      <c r="O1095" t="str">
        <f t="shared" si="119"/>
        <v/>
      </c>
      <c r="P1095">
        <f>IF(ISERROR(VLOOKUP(G1095,Genes!$A$2:$A$749,1,0)),0,1)</f>
        <v>1</v>
      </c>
      <c r="Q1095">
        <f t="shared" si="120"/>
        <v>0</v>
      </c>
      <c r="R1095">
        <f t="shared" si="121"/>
        <v>1</v>
      </c>
      <c r="S1095">
        <f t="shared" si="122"/>
        <v>19</v>
      </c>
      <c r="T1095">
        <f t="shared" si="123"/>
        <v>19</v>
      </c>
      <c r="U1095">
        <f t="shared" si="124"/>
        <v>0</v>
      </c>
      <c r="V1095" t="str">
        <f t="shared" si="125"/>
        <v/>
      </c>
    </row>
    <row r="1096" spans="1:22" x14ac:dyDescent="0.2">
      <c r="A1096" t="s">
        <v>8994</v>
      </c>
      <c r="B1096" t="s">
        <v>183</v>
      </c>
      <c r="C1096">
        <v>27089464</v>
      </c>
      <c r="D1096">
        <v>27089776</v>
      </c>
      <c r="E1096">
        <v>313</v>
      </c>
      <c r="F1096" t="s">
        <v>66</v>
      </c>
      <c r="G1096" t="s">
        <v>539</v>
      </c>
      <c r="H1096" t="s">
        <v>8995</v>
      </c>
      <c r="I1096">
        <v>5</v>
      </c>
      <c r="J1096">
        <v>3</v>
      </c>
      <c r="K1096">
        <v>2</v>
      </c>
      <c r="L1096">
        <v>0</v>
      </c>
      <c r="M1096">
        <v>0</v>
      </c>
      <c r="N1096">
        <v>0</v>
      </c>
      <c r="O1096" t="str">
        <f t="shared" si="119"/>
        <v/>
      </c>
      <c r="P1096">
        <f>IF(ISERROR(VLOOKUP(G1096,Genes!$A$2:$A$749,1,0)),0,1)</f>
        <v>1</v>
      </c>
      <c r="Q1096">
        <f t="shared" si="120"/>
        <v>0</v>
      </c>
      <c r="R1096">
        <f t="shared" si="121"/>
        <v>1</v>
      </c>
      <c r="S1096">
        <f t="shared" si="122"/>
        <v>20</v>
      </c>
      <c r="T1096">
        <f t="shared" si="123"/>
        <v>20</v>
      </c>
      <c r="U1096">
        <f t="shared" si="124"/>
        <v>0</v>
      </c>
      <c r="V1096" t="str">
        <f t="shared" si="125"/>
        <v/>
      </c>
    </row>
    <row r="1097" spans="1:22" x14ac:dyDescent="0.2">
      <c r="A1097" t="s">
        <v>8996</v>
      </c>
      <c r="B1097" t="s">
        <v>183</v>
      </c>
      <c r="C1097">
        <v>27092712</v>
      </c>
      <c r="D1097">
        <v>27092857</v>
      </c>
      <c r="E1097">
        <v>146</v>
      </c>
      <c r="F1097" t="s">
        <v>66</v>
      </c>
      <c r="G1097" t="s">
        <v>539</v>
      </c>
      <c r="H1097" t="s">
        <v>8997</v>
      </c>
      <c r="I1097">
        <v>5</v>
      </c>
      <c r="J1097">
        <v>1</v>
      </c>
      <c r="K1097">
        <v>2</v>
      </c>
      <c r="L1097">
        <v>0</v>
      </c>
      <c r="M1097">
        <v>1</v>
      </c>
      <c r="N1097">
        <v>1</v>
      </c>
      <c r="O1097" t="str">
        <f t="shared" si="119"/>
        <v>ARID1A</v>
      </c>
      <c r="P1097">
        <f>IF(ISERROR(VLOOKUP(G1097,Genes!$A$2:$A$749,1,0)),0,1)</f>
        <v>1</v>
      </c>
      <c r="Q1097">
        <f t="shared" si="120"/>
        <v>0</v>
      </c>
      <c r="R1097">
        <f t="shared" si="121"/>
        <v>1</v>
      </c>
      <c r="S1097">
        <f t="shared" si="122"/>
        <v>21</v>
      </c>
      <c r="T1097">
        <f t="shared" si="123"/>
        <v>21</v>
      </c>
      <c r="U1097">
        <f t="shared" si="124"/>
        <v>1</v>
      </c>
      <c r="V1097">
        <f t="shared" si="125"/>
        <v>1</v>
      </c>
    </row>
    <row r="1098" spans="1:22" x14ac:dyDescent="0.2">
      <c r="A1098" t="s">
        <v>8998</v>
      </c>
      <c r="B1098" t="s">
        <v>288</v>
      </c>
      <c r="C1098">
        <v>157098983</v>
      </c>
      <c r="D1098">
        <v>157100605</v>
      </c>
      <c r="E1098">
        <v>1623</v>
      </c>
      <c r="F1098" t="s">
        <v>66</v>
      </c>
      <c r="G1098" t="s">
        <v>546</v>
      </c>
      <c r="H1098" t="s">
        <v>8999</v>
      </c>
      <c r="I1098">
        <v>14</v>
      </c>
      <c r="J1098">
        <v>12</v>
      </c>
      <c r="K1098">
        <v>1</v>
      </c>
      <c r="L1098">
        <v>1</v>
      </c>
      <c r="M1098">
        <v>0</v>
      </c>
      <c r="N1098">
        <v>0</v>
      </c>
      <c r="O1098" t="str">
        <f t="shared" si="119"/>
        <v/>
      </c>
      <c r="P1098">
        <f>IF(ISERROR(VLOOKUP(G1098,Genes!$A$2:$A$749,1,0)),0,1)</f>
        <v>1</v>
      </c>
      <c r="Q1098">
        <f t="shared" si="120"/>
        <v>1</v>
      </c>
      <c r="R1098">
        <f t="shared" si="121"/>
        <v>1</v>
      </c>
      <c r="S1098">
        <f t="shared" si="122"/>
        <v>1</v>
      </c>
      <c r="T1098">
        <f t="shared" si="123"/>
        <v>1</v>
      </c>
      <c r="U1098">
        <f t="shared" si="124"/>
        <v>0</v>
      </c>
      <c r="V1098" t="str">
        <f t="shared" si="125"/>
        <v/>
      </c>
    </row>
    <row r="1099" spans="1:22" x14ac:dyDescent="0.2">
      <c r="A1099" t="s">
        <v>9000</v>
      </c>
      <c r="B1099" t="s">
        <v>288</v>
      </c>
      <c r="C1099">
        <v>157431614</v>
      </c>
      <c r="D1099">
        <v>157431695</v>
      </c>
      <c r="E1099">
        <v>82</v>
      </c>
      <c r="F1099" t="s">
        <v>66</v>
      </c>
      <c r="G1099" t="s">
        <v>546</v>
      </c>
      <c r="H1099" t="s">
        <v>9001</v>
      </c>
      <c r="I1099">
        <v>2</v>
      </c>
      <c r="J1099">
        <v>0</v>
      </c>
      <c r="K1099">
        <v>2</v>
      </c>
      <c r="L1099">
        <v>0</v>
      </c>
      <c r="M1099">
        <v>0</v>
      </c>
      <c r="N1099">
        <v>0</v>
      </c>
      <c r="O1099" t="str">
        <f t="shared" si="119"/>
        <v/>
      </c>
      <c r="P1099">
        <f>IF(ISERROR(VLOOKUP(G1099,Genes!$A$2:$A$749,1,0)),0,1)</f>
        <v>1</v>
      </c>
      <c r="Q1099">
        <f t="shared" si="120"/>
        <v>0</v>
      </c>
      <c r="R1099">
        <f t="shared" si="121"/>
        <v>1</v>
      </c>
      <c r="S1099">
        <f t="shared" si="122"/>
        <v>2</v>
      </c>
      <c r="T1099">
        <f t="shared" si="123"/>
        <v>2</v>
      </c>
      <c r="U1099">
        <f t="shared" si="124"/>
        <v>0</v>
      </c>
      <c r="V1099" t="str">
        <f t="shared" si="125"/>
        <v/>
      </c>
    </row>
    <row r="1100" spans="1:22" x14ac:dyDescent="0.2">
      <c r="A1100" t="s">
        <v>9002</v>
      </c>
      <c r="B1100" t="s">
        <v>288</v>
      </c>
      <c r="C1100">
        <v>157454162</v>
      </c>
      <c r="D1100">
        <v>157454341</v>
      </c>
      <c r="E1100">
        <v>180</v>
      </c>
      <c r="F1100" t="s">
        <v>66</v>
      </c>
      <c r="G1100" t="s">
        <v>546</v>
      </c>
      <c r="H1100" t="s">
        <v>9003</v>
      </c>
      <c r="I1100">
        <v>3</v>
      </c>
      <c r="J1100">
        <v>1</v>
      </c>
      <c r="K1100">
        <v>2</v>
      </c>
      <c r="L1100">
        <v>0</v>
      </c>
      <c r="M1100">
        <v>0</v>
      </c>
      <c r="N1100">
        <v>0</v>
      </c>
      <c r="O1100" t="str">
        <f t="shared" si="119"/>
        <v/>
      </c>
      <c r="P1100">
        <f>IF(ISERROR(VLOOKUP(G1100,Genes!$A$2:$A$749,1,0)),0,1)</f>
        <v>1</v>
      </c>
      <c r="Q1100">
        <f t="shared" si="120"/>
        <v>0</v>
      </c>
      <c r="R1100">
        <f t="shared" si="121"/>
        <v>1</v>
      </c>
      <c r="S1100">
        <f t="shared" si="122"/>
        <v>3</v>
      </c>
      <c r="T1100">
        <f t="shared" si="123"/>
        <v>3</v>
      </c>
      <c r="U1100">
        <f t="shared" si="124"/>
        <v>0</v>
      </c>
      <c r="V1100" t="str">
        <f t="shared" si="125"/>
        <v/>
      </c>
    </row>
    <row r="1101" spans="1:22" x14ac:dyDescent="0.2">
      <c r="A1101" t="s">
        <v>9004</v>
      </c>
      <c r="B1101" t="s">
        <v>288</v>
      </c>
      <c r="C1101">
        <v>157469758</v>
      </c>
      <c r="D1101">
        <v>157470085</v>
      </c>
      <c r="E1101">
        <v>328</v>
      </c>
      <c r="F1101" t="s">
        <v>66</v>
      </c>
      <c r="G1101" t="s">
        <v>546</v>
      </c>
      <c r="H1101" t="s">
        <v>9005</v>
      </c>
      <c r="I1101">
        <v>6</v>
      </c>
      <c r="J1101">
        <v>3</v>
      </c>
      <c r="K1101">
        <v>2</v>
      </c>
      <c r="L1101">
        <v>1</v>
      </c>
      <c r="M1101">
        <v>0</v>
      </c>
      <c r="N1101">
        <v>0</v>
      </c>
      <c r="O1101" t="str">
        <f t="shared" si="119"/>
        <v/>
      </c>
      <c r="P1101">
        <f>IF(ISERROR(VLOOKUP(G1101,Genes!$A$2:$A$749,1,0)),0,1)</f>
        <v>1</v>
      </c>
      <c r="Q1101">
        <f t="shared" si="120"/>
        <v>0</v>
      </c>
      <c r="R1101">
        <f t="shared" si="121"/>
        <v>1</v>
      </c>
      <c r="S1101">
        <f t="shared" si="122"/>
        <v>4</v>
      </c>
      <c r="T1101">
        <f t="shared" si="123"/>
        <v>4</v>
      </c>
      <c r="U1101">
        <f t="shared" si="124"/>
        <v>0</v>
      </c>
      <c r="V1101" t="str">
        <f t="shared" si="125"/>
        <v/>
      </c>
    </row>
    <row r="1102" spans="1:22" x14ac:dyDescent="0.2">
      <c r="A1102" t="s">
        <v>9006</v>
      </c>
      <c r="B1102" t="s">
        <v>288</v>
      </c>
      <c r="C1102">
        <v>157469758</v>
      </c>
      <c r="D1102">
        <v>157470115</v>
      </c>
      <c r="E1102">
        <v>358</v>
      </c>
      <c r="F1102" t="s">
        <v>66</v>
      </c>
      <c r="G1102" t="s">
        <v>546</v>
      </c>
      <c r="H1102" t="s">
        <v>9007</v>
      </c>
      <c r="I1102">
        <v>6</v>
      </c>
      <c r="J1102">
        <v>4</v>
      </c>
      <c r="K1102">
        <v>2</v>
      </c>
      <c r="L1102">
        <v>0</v>
      </c>
      <c r="M1102">
        <v>0</v>
      </c>
      <c r="N1102">
        <v>0</v>
      </c>
      <c r="O1102" t="str">
        <f t="shared" si="119"/>
        <v/>
      </c>
      <c r="P1102">
        <f>IF(ISERROR(VLOOKUP(G1102,Genes!$A$2:$A$749,1,0)),0,1)</f>
        <v>1</v>
      </c>
      <c r="Q1102">
        <f t="shared" si="120"/>
        <v>0</v>
      </c>
      <c r="R1102">
        <f t="shared" si="121"/>
        <v>1</v>
      </c>
      <c r="S1102">
        <f t="shared" si="122"/>
        <v>5</v>
      </c>
      <c r="T1102">
        <f t="shared" si="123"/>
        <v>5</v>
      </c>
      <c r="U1102">
        <f t="shared" si="124"/>
        <v>0</v>
      </c>
      <c r="V1102" t="str">
        <f t="shared" si="125"/>
        <v/>
      </c>
    </row>
    <row r="1103" spans="1:22" x14ac:dyDescent="0.2">
      <c r="A1103" t="s">
        <v>9008</v>
      </c>
      <c r="B1103" t="s">
        <v>288</v>
      </c>
      <c r="C1103">
        <v>157471859</v>
      </c>
      <c r="D1103">
        <v>157471987</v>
      </c>
      <c r="E1103">
        <v>129</v>
      </c>
      <c r="F1103" t="s">
        <v>66</v>
      </c>
      <c r="G1103" t="s">
        <v>546</v>
      </c>
      <c r="H1103" t="s">
        <v>9009</v>
      </c>
      <c r="I1103">
        <v>0</v>
      </c>
      <c r="J1103">
        <v>0</v>
      </c>
      <c r="K1103">
        <v>0</v>
      </c>
      <c r="L1103">
        <v>0</v>
      </c>
      <c r="M1103">
        <v>0</v>
      </c>
      <c r="N1103">
        <v>0</v>
      </c>
      <c r="O1103" t="str">
        <f t="shared" si="119"/>
        <v/>
      </c>
      <c r="P1103">
        <f>IF(ISERROR(VLOOKUP(G1103,Genes!$A$2:$A$749,1,0)),0,1)</f>
        <v>1</v>
      </c>
      <c r="Q1103">
        <f t="shared" si="120"/>
        <v>0</v>
      </c>
      <c r="R1103">
        <f t="shared" si="121"/>
        <v>0</v>
      </c>
      <c r="S1103">
        <f t="shared" si="122"/>
        <v>5</v>
      </c>
      <c r="T1103">
        <f t="shared" si="123"/>
        <v>6</v>
      </c>
      <c r="U1103">
        <f t="shared" si="124"/>
        <v>0</v>
      </c>
      <c r="V1103" t="str">
        <f t="shared" si="125"/>
        <v/>
      </c>
    </row>
    <row r="1104" spans="1:22" x14ac:dyDescent="0.2">
      <c r="A1104" t="s">
        <v>9010</v>
      </c>
      <c r="B1104" t="s">
        <v>288</v>
      </c>
      <c r="C1104">
        <v>157488174</v>
      </c>
      <c r="D1104">
        <v>157488319</v>
      </c>
      <c r="E1104">
        <v>146</v>
      </c>
      <c r="F1104" t="s">
        <v>66</v>
      </c>
      <c r="G1104" t="s">
        <v>546</v>
      </c>
      <c r="H1104" t="s">
        <v>9011</v>
      </c>
      <c r="I1104">
        <v>3</v>
      </c>
      <c r="J1104">
        <v>1</v>
      </c>
      <c r="K1104">
        <v>2</v>
      </c>
      <c r="L1104">
        <v>0</v>
      </c>
      <c r="M1104">
        <v>0</v>
      </c>
      <c r="N1104">
        <v>0</v>
      </c>
      <c r="O1104" t="str">
        <f t="shared" si="119"/>
        <v/>
      </c>
      <c r="P1104">
        <f>IF(ISERROR(VLOOKUP(G1104,Genes!$A$2:$A$749,1,0)),0,1)</f>
        <v>1</v>
      </c>
      <c r="Q1104">
        <f t="shared" si="120"/>
        <v>0</v>
      </c>
      <c r="R1104">
        <f t="shared" si="121"/>
        <v>1</v>
      </c>
      <c r="S1104">
        <f t="shared" si="122"/>
        <v>6</v>
      </c>
      <c r="T1104">
        <f t="shared" si="123"/>
        <v>7</v>
      </c>
      <c r="U1104">
        <f t="shared" si="124"/>
        <v>0</v>
      </c>
      <c r="V1104" t="str">
        <f t="shared" si="125"/>
        <v/>
      </c>
    </row>
    <row r="1105" spans="1:22" x14ac:dyDescent="0.2">
      <c r="A1105" t="s">
        <v>9012</v>
      </c>
      <c r="B1105" t="s">
        <v>288</v>
      </c>
      <c r="C1105">
        <v>157488193</v>
      </c>
      <c r="D1105">
        <v>157488319</v>
      </c>
      <c r="E1105">
        <v>127</v>
      </c>
      <c r="F1105" t="s">
        <v>66</v>
      </c>
      <c r="G1105" t="s">
        <v>546</v>
      </c>
      <c r="H1105" t="s">
        <v>9013</v>
      </c>
      <c r="I1105">
        <v>3</v>
      </c>
      <c r="J1105">
        <v>0</v>
      </c>
      <c r="K1105">
        <v>2</v>
      </c>
      <c r="L1105">
        <v>1</v>
      </c>
      <c r="M1105">
        <v>0</v>
      </c>
      <c r="N1105">
        <v>0</v>
      </c>
      <c r="O1105" t="str">
        <f t="shared" si="119"/>
        <v/>
      </c>
      <c r="P1105">
        <f>IF(ISERROR(VLOOKUP(G1105,Genes!$A$2:$A$749,1,0)),0,1)</f>
        <v>1</v>
      </c>
      <c r="Q1105">
        <f t="shared" si="120"/>
        <v>0</v>
      </c>
      <c r="R1105">
        <f t="shared" si="121"/>
        <v>1</v>
      </c>
      <c r="S1105">
        <f t="shared" si="122"/>
        <v>7</v>
      </c>
      <c r="T1105">
        <f t="shared" si="123"/>
        <v>8</v>
      </c>
      <c r="U1105">
        <f t="shared" si="124"/>
        <v>0</v>
      </c>
      <c r="V1105" t="str">
        <f t="shared" si="125"/>
        <v/>
      </c>
    </row>
    <row r="1106" spans="1:22" x14ac:dyDescent="0.2">
      <c r="A1106" t="s">
        <v>9014</v>
      </c>
      <c r="B1106" t="s">
        <v>288</v>
      </c>
      <c r="C1106">
        <v>157495142</v>
      </c>
      <c r="D1106">
        <v>157495251</v>
      </c>
      <c r="E1106">
        <v>110</v>
      </c>
      <c r="F1106" t="s">
        <v>66</v>
      </c>
      <c r="G1106" t="s">
        <v>546</v>
      </c>
      <c r="H1106" t="s">
        <v>9015</v>
      </c>
      <c r="I1106">
        <v>2</v>
      </c>
      <c r="J1106">
        <v>0</v>
      </c>
      <c r="K1106">
        <v>2</v>
      </c>
      <c r="L1106">
        <v>0</v>
      </c>
      <c r="M1106">
        <v>0</v>
      </c>
      <c r="N1106">
        <v>0</v>
      </c>
      <c r="O1106" t="str">
        <f t="shared" si="119"/>
        <v/>
      </c>
      <c r="P1106">
        <f>IF(ISERROR(VLOOKUP(G1106,Genes!$A$2:$A$749,1,0)),0,1)</f>
        <v>1</v>
      </c>
      <c r="Q1106">
        <f t="shared" si="120"/>
        <v>0</v>
      </c>
      <c r="R1106">
        <f t="shared" si="121"/>
        <v>1</v>
      </c>
      <c r="S1106">
        <f t="shared" si="122"/>
        <v>8</v>
      </c>
      <c r="T1106">
        <f t="shared" si="123"/>
        <v>9</v>
      </c>
      <c r="U1106">
        <f t="shared" si="124"/>
        <v>0</v>
      </c>
      <c r="V1106" t="str">
        <f t="shared" si="125"/>
        <v/>
      </c>
    </row>
    <row r="1107" spans="1:22" x14ac:dyDescent="0.2">
      <c r="A1107" t="s">
        <v>9016</v>
      </c>
      <c r="B1107" t="s">
        <v>288</v>
      </c>
      <c r="C1107">
        <v>157495981</v>
      </c>
      <c r="D1107">
        <v>157496139</v>
      </c>
      <c r="E1107">
        <v>159</v>
      </c>
      <c r="F1107" t="s">
        <v>66</v>
      </c>
      <c r="G1107" t="s">
        <v>546</v>
      </c>
      <c r="H1107" t="s">
        <v>9017</v>
      </c>
      <c r="I1107">
        <v>3</v>
      </c>
      <c r="J1107">
        <v>1</v>
      </c>
      <c r="K1107">
        <v>2</v>
      </c>
      <c r="L1107">
        <v>0</v>
      </c>
      <c r="M1107">
        <v>0</v>
      </c>
      <c r="N1107">
        <v>0</v>
      </c>
      <c r="O1107" t="str">
        <f t="shared" si="119"/>
        <v/>
      </c>
      <c r="P1107">
        <f>IF(ISERROR(VLOOKUP(G1107,Genes!$A$2:$A$749,1,0)),0,1)</f>
        <v>1</v>
      </c>
      <c r="Q1107">
        <f t="shared" si="120"/>
        <v>0</v>
      </c>
      <c r="R1107">
        <f t="shared" si="121"/>
        <v>1</v>
      </c>
      <c r="S1107">
        <f t="shared" si="122"/>
        <v>9</v>
      </c>
      <c r="T1107">
        <f t="shared" si="123"/>
        <v>10</v>
      </c>
      <c r="U1107">
        <f t="shared" si="124"/>
        <v>0</v>
      </c>
      <c r="V1107" t="str">
        <f t="shared" si="125"/>
        <v/>
      </c>
    </row>
    <row r="1108" spans="1:22" x14ac:dyDescent="0.2">
      <c r="A1108" t="s">
        <v>9018</v>
      </c>
      <c r="B1108" t="s">
        <v>288</v>
      </c>
      <c r="C1108">
        <v>157502103</v>
      </c>
      <c r="D1108">
        <v>157502312</v>
      </c>
      <c r="E1108">
        <v>210</v>
      </c>
      <c r="F1108" t="s">
        <v>66</v>
      </c>
      <c r="G1108" t="s">
        <v>546</v>
      </c>
      <c r="H1108" t="s">
        <v>9019</v>
      </c>
      <c r="I1108">
        <v>3</v>
      </c>
      <c r="J1108">
        <v>1</v>
      </c>
      <c r="K1108">
        <v>2</v>
      </c>
      <c r="L1108">
        <v>0</v>
      </c>
      <c r="M1108">
        <v>0</v>
      </c>
      <c r="N1108">
        <v>0</v>
      </c>
      <c r="O1108" t="str">
        <f t="shared" si="119"/>
        <v/>
      </c>
      <c r="P1108">
        <f>IF(ISERROR(VLOOKUP(G1108,Genes!$A$2:$A$749,1,0)),0,1)</f>
        <v>1</v>
      </c>
      <c r="Q1108">
        <f t="shared" si="120"/>
        <v>0</v>
      </c>
      <c r="R1108">
        <f t="shared" si="121"/>
        <v>1</v>
      </c>
      <c r="S1108">
        <f t="shared" si="122"/>
        <v>10</v>
      </c>
      <c r="T1108">
        <f t="shared" si="123"/>
        <v>11</v>
      </c>
      <c r="U1108">
        <f t="shared" si="124"/>
        <v>0</v>
      </c>
      <c r="V1108" t="str">
        <f t="shared" si="125"/>
        <v/>
      </c>
    </row>
    <row r="1109" spans="1:22" x14ac:dyDescent="0.2">
      <c r="A1109" t="s">
        <v>9020</v>
      </c>
      <c r="B1109" t="s">
        <v>288</v>
      </c>
      <c r="C1109">
        <v>157099064</v>
      </c>
      <c r="D1109">
        <v>157100605</v>
      </c>
      <c r="E1109">
        <v>1542</v>
      </c>
      <c r="F1109" t="s">
        <v>66</v>
      </c>
      <c r="G1109" t="s">
        <v>546</v>
      </c>
      <c r="H1109" t="s">
        <v>9021</v>
      </c>
      <c r="I1109">
        <v>14</v>
      </c>
      <c r="J1109">
        <v>11</v>
      </c>
      <c r="K1109">
        <v>2</v>
      </c>
      <c r="L1109">
        <v>1</v>
      </c>
      <c r="M1109">
        <v>0</v>
      </c>
      <c r="N1109">
        <v>0</v>
      </c>
      <c r="O1109" t="str">
        <f t="shared" si="119"/>
        <v/>
      </c>
      <c r="P1109">
        <f>IF(ISERROR(VLOOKUP(G1109,Genes!$A$2:$A$749,1,0)),0,1)</f>
        <v>1</v>
      </c>
      <c r="Q1109">
        <f t="shared" si="120"/>
        <v>0</v>
      </c>
      <c r="R1109">
        <f t="shared" si="121"/>
        <v>1</v>
      </c>
      <c r="S1109">
        <f t="shared" si="122"/>
        <v>11</v>
      </c>
      <c r="T1109">
        <f t="shared" si="123"/>
        <v>12</v>
      </c>
      <c r="U1109">
        <f t="shared" si="124"/>
        <v>0</v>
      </c>
      <c r="V1109" t="str">
        <f t="shared" si="125"/>
        <v/>
      </c>
    </row>
    <row r="1110" spans="1:22" x14ac:dyDescent="0.2">
      <c r="A1110" t="s">
        <v>9022</v>
      </c>
      <c r="B1110" t="s">
        <v>288</v>
      </c>
      <c r="C1110">
        <v>157505365</v>
      </c>
      <c r="D1110">
        <v>157505569</v>
      </c>
      <c r="E1110">
        <v>205</v>
      </c>
      <c r="F1110" t="s">
        <v>66</v>
      </c>
      <c r="G1110" t="s">
        <v>546</v>
      </c>
      <c r="H1110" t="s">
        <v>9023</v>
      </c>
      <c r="I1110">
        <v>5</v>
      </c>
      <c r="J1110">
        <v>1</v>
      </c>
      <c r="K1110">
        <v>2</v>
      </c>
      <c r="L1110">
        <v>1</v>
      </c>
      <c r="M1110">
        <v>1</v>
      </c>
      <c r="N1110">
        <v>0</v>
      </c>
      <c r="O1110" t="str">
        <f t="shared" si="119"/>
        <v/>
      </c>
      <c r="P1110">
        <f>IF(ISERROR(VLOOKUP(G1110,Genes!$A$2:$A$749,1,0)),0,1)</f>
        <v>1</v>
      </c>
      <c r="Q1110">
        <f t="shared" si="120"/>
        <v>0</v>
      </c>
      <c r="R1110">
        <f t="shared" si="121"/>
        <v>1</v>
      </c>
      <c r="S1110">
        <f t="shared" si="122"/>
        <v>12</v>
      </c>
      <c r="T1110">
        <f t="shared" si="123"/>
        <v>13</v>
      </c>
      <c r="U1110">
        <f t="shared" si="124"/>
        <v>0</v>
      </c>
      <c r="V1110" t="str">
        <f t="shared" si="125"/>
        <v/>
      </c>
    </row>
    <row r="1111" spans="1:22" x14ac:dyDescent="0.2">
      <c r="A1111" t="s">
        <v>9024</v>
      </c>
      <c r="B1111" t="s">
        <v>288</v>
      </c>
      <c r="C1111">
        <v>157510776</v>
      </c>
      <c r="D1111">
        <v>157510914</v>
      </c>
      <c r="E1111">
        <v>139</v>
      </c>
      <c r="F1111" t="s">
        <v>66</v>
      </c>
      <c r="G1111" t="s">
        <v>546</v>
      </c>
      <c r="H1111" t="s">
        <v>9025</v>
      </c>
      <c r="I1111">
        <v>3</v>
      </c>
      <c r="J1111">
        <v>1</v>
      </c>
      <c r="K1111">
        <v>2</v>
      </c>
      <c r="L1111">
        <v>0</v>
      </c>
      <c r="M1111">
        <v>0</v>
      </c>
      <c r="N1111">
        <v>0</v>
      </c>
      <c r="O1111" t="str">
        <f t="shared" si="119"/>
        <v/>
      </c>
      <c r="P1111">
        <f>IF(ISERROR(VLOOKUP(G1111,Genes!$A$2:$A$749,1,0)),0,1)</f>
        <v>1</v>
      </c>
      <c r="Q1111">
        <f t="shared" si="120"/>
        <v>0</v>
      </c>
      <c r="R1111">
        <f t="shared" si="121"/>
        <v>1</v>
      </c>
      <c r="S1111">
        <f t="shared" si="122"/>
        <v>13</v>
      </c>
      <c r="T1111">
        <f t="shared" si="123"/>
        <v>14</v>
      </c>
      <c r="U1111">
        <f t="shared" si="124"/>
        <v>0</v>
      </c>
      <c r="V1111" t="str">
        <f t="shared" si="125"/>
        <v/>
      </c>
    </row>
    <row r="1112" spans="1:22" x14ac:dyDescent="0.2">
      <c r="A1112" t="s">
        <v>9026</v>
      </c>
      <c r="B1112" t="s">
        <v>288</v>
      </c>
      <c r="C1112">
        <v>157511172</v>
      </c>
      <c r="D1112">
        <v>157511344</v>
      </c>
      <c r="E1112">
        <v>173</v>
      </c>
      <c r="F1112" t="s">
        <v>66</v>
      </c>
      <c r="G1112" t="s">
        <v>546</v>
      </c>
      <c r="H1112" t="s">
        <v>9027</v>
      </c>
      <c r="I1112">
        <v>3</v>
      </c>
      <c r="J1112">
        <v>1</v>
      </c>
      <c r="K1112">
        <v>2</v>
      </c>
      <c r="L1112">
        <v>0</v>
      </c>
      <c r="M1112">
        <v>0</v>
      </c>
      <c r="N1112">
        <v>0</v>
      </c>
      <c r="O1112" t="str">
        <f t="shared" si="119"/>
        <v/>
      </c>
      <c r="P1112">
        <f>IF(ISERROR(VLOOKUP(G1112,Genes!$A$2:$A$749,1,0)),0,1)</f>
        <v>1</v>
      </c>
      <c r="Q1112">
        <f t="shared" si="120"/>
        <v>0</v>
      </c>
      <c r="R1112">
        <f t="shared" si="121"/>
        <v>1</v>
      </c>
      <c r="S1112">
        <f t="shared" si="122"/>
        <v>14</v>
      </c>
      <c r="T1112">
        <f t="shared" si="123"/>
        <v>15</v>
      </c>
      <c r="U1112">
        <f t="shared" si="124"/>
        <v>0</v>
      </c>
      <c r="V1112" t="str">
        <f t="shared" si="125"/>
        <v/>
      </c>
    </row>
    <row r="1113" spans="1:22" x14ac:dyDescent="0.2">
      <c r="A1113" t="s">
        <v>9028</v>
      </c>
      <c r="B1113" t="s">
        <v>288</v>
      </c>
      <c r="C1113">
        <v>157517299</v>
      </c>
      <c r="D1113">
        <v>157517449</v>
      </c>
      <c r="E1113">
        <v>151</v>
      </c>
      <c r="F1113" t="s">
        <v>66</v>
      </c>
      <c r="G1113" t="s">
        <v>546</v>
      </c>
      <c r="H1113" t="s">
        <v>9029</v>
      </c>
      <c r="I1113">
        <v>3</v>
      </c>
      <c r="J1113">
        <v>1</v>
      </c>
      <c r="K1113">
        <v>2</v>
      </c>
      <c r="L1113">
        <v>0</v>
      </c>
      <c r="M1113">
        <v>0</v>
      </c>
      <c r="N1113">
        <v>0</v>
      </c>
      <c r="O1113" t="str">
        <f t="shared" si="119"/>
        <v/>
      </c>
      <c r="P1113">
        <f>IF(ISERROR(VLOOKUP(G1113,Genes!$A$2:$A$749,1,0)),0,1)</f>
        <v>1</v>
      </c>
      <c r="Q1113">
        <f t="shared" si="120"/>
        <v>0</v>
      </c>
      <c r="R1113">
        <f t="shared" si="121"/>
        <v>1</v>
      </c>
      <c r="S1113">
        <f t="shared" si="122"/>
        <v>15</v>
      </c>
      <c r="T1113">
        <f t="shared" si="123"/>
        <v>16</v>
      </c>
      <c r="U1113">
        <f t="shared" si="124"/>
        <v>0</v>
      </c>
      <c r="V1113" t="str">
        <f t="shared" si="125"/>
        <v/>
      </c>
    </row>
    <row r="1114" spans="1:22" x14ac:dyDescent="0.2">
      <c r="A1114" t="s">
        <v>9030</v>
      </c>
      <c r="B1114" t="s">
        <v>288</v>
      </c>
      <c r="C1114">
        <v>157519945</v>
      </c>
      <c r="D1114">
        <v>157520041</v>
      </c>
      <c r="E1114">
        <v>97</v>
      </c>
      <c r="F1114" t="s">
        <v>66</v>
      </c>
      <c r="G1114" t="s">
        <v>546</v>
      </c>
      <c r="H1114" t="s">
        <v>9031</v>
      </c>
      <c r="I1114">
        <v>2</v>
      </c>
      <c r="J1114">
        <v>0</v>
      </c>
      <c r="K1114">
        <v>2</v>
      </c>
      <c r="L1114">
        <v>0</v>
      </c>
      <c r="M1114">
        <v>0</v>
      </c>
      <c r="N1114">
        <v>0</v>
      </c>
      <c r="O1114" t="str">
        <f t="shared" si="119"/>
        <v/>
      </c>
      <c r="P1114">
        <f>IF(ISERROR(VLOOKUP(G1114,Genes!$A$2:$A$749,1,0)),0,1)</f>
        <v>1</v>
      </c>
      <c r="Q1114">
        <f t="shared" si="120"/>
        <v>0</v>
      </c>
      <c r="R1114">
        <f t="shared" si="121"/>
        <v>1</v>
      </c>
      <c r="S1114">
        <f t="shared" si="122"/>
        <v>16</v>
      </c>
      <c r="T1114">
        <f t="shared" si="123"/>
        <v>17</v>
      </c>
      <c r="U1114">
        <f t="shared" si="124"/>
        <v>0</v>
      </c>
      <c r="V1114" t="str">
        <f t="shared" si="125"/>
        <v/>
      </c>
    </row>
    <row r="1115" spans="1:22" x14ac:dyDescent="0.2">
      <c r="A1115" t="s">
        <v>9032</v>
      </c>
      <c r="B1115" t="s">
        <v>288</v>
      </c>
      <c r="C1115">
        <v>157521839</v>
      </c>
      <c r="D1115">
        <v>157522070</v>
      </c>
      <c r="E1115">
        <v>232</v>
      </c>
      <c r="F1115" t="s">
        <v>66</v>
      </c>
      <c r="G1115" t="s">
        <v>546</v>
      </c>
      <c r="H1115" t="s">
        <v>9033</v>
      </c>
      <c r="I1115">
        <v>7</v>
      </c>
      <c r="J1115">
        <v>2</v>
      </c>
      <c r="K1115">
        <v>2</v>
      </c>
      <c r="L1115">
        <v>1</v>
      </c>
      <c r="M1115">
        <v>1</v>
      </c>
      <c r="N1115">
        <v>1</v>
      </c>
      <c r="O1115" t="str">
        <f t="shared" si="119"/>
        <v/>
      </c>
      <c r="P1115">
        <f>IF(ISERROR(VLOOKUP(G1115,Genes!$A$2:$A$749,1,0)),0,1)</f>
        <v>1</v>
      </c>
      <c r="Q1115">
        <f t="shared" si="120"/>
        <v>0</v>
      </c>
      <c r="R1115">
        <f t="shared" si="121"/>
        <v>1</v>
      </c>
      <c r="S1115">
        <f t="shared" si="122"/>
        <v>17</v>
      </c>
      <c r="T1115">
        <f t="shared" si="123"/>
        <v>18</v>
      </c>
      <c r="U1115">
        <f t="shared" si="124"/>
        <v>0</v>
      </c>
      <c r="V1115" t="str">
        <f t="shared" si="125"/>
        <v/>
      </c>
    </row>
    <row r="1116" spans="1:22" x14ac:dyDescent="0.2">
      <c r="A1116" t="s">
        <v>9034</v>
      </c>
      <c r="B1116" t="s">
        <v>288</v>
      </c>
      <c r="C1116">
        <v>157521839</v>
      </c>
      <c r="D1116">
        <v>157522622</v>
      </c>
      <c r="E1116">
        <v>784</v>
      </c>
      <c r="F1116" t="s">
        <v>66</v>
      </c>
      <c r="G1116" t="s">
        <v>546</v>
      </c>
      <c r="H1116" t="s">
        <v>9035</v>
      </c>
      <c r="I1116">
        <v>13</v>
      </c>
      <c r="J1116">
        <v>11</v>
      </c>
      <c r="K1116">
        <v>2</v>
      </c>
      <c r="L1116">
        <v>0</v>
      </c>
      <c r="M1116">
        <v>0</v>
      </c>
      <c r="N1116">
        <v>0</v>
      </c>
      <c r="O1116" t="str">
        <f t="shared" si="119"/>
        <v/>
      </c>
      <c r="P1116">
        <f>IF(ISERROR(VLOOKUP(G1116,Genes!$A$2:$A$749,1,0)),0,1)</f>
        <v>1</v>
      </c>
      <c r="Q1116">
        <f t="shared" si="120"/>
        <v>0</v>
      </c>
      <c r="R1116">
        <f t="shared" si="121"/>
        <v>1</v>
      </c>
      <c r="S1116">
        <f t="shared" si="122"/>
        <v>18</v>
      </c>
      <c r="T1116">
        <f t="shared" si="123"/>
        <v>19</v>
      </c>
      <c r="U1116">
        <f t="shared" si="124"/>
        <v>0</v>
      </c>
      <c r="V1116" t="str">
        <f t="shared" si="125"/>
        <v/>
      </c>
    </row>
    <row r="1117" spans="1:22" x14ac:dyDescent="0.2">
      <c r="A1117" t="s">
        <v>9036</v>
      </c>
      <c r="B1117" t="s">
        <v>288</v>
      </c>
      <c r="C1117">
        <v>157525000</v>
      </c>
      <c r="D1117">
        <v>157525130</v>
      </c>
      <c r="E1117">
        <v>131</v>
      </c>
      <c r="F1117" t="s">
        <v>66</v>
      </c>
      <c r="G1117" t="s">
        <v>546</v>
      </c>
      <c r="H1117" t="s">
        <v>9037</v>
      </c>
      <c r="I1117">
        <v>3</v>
      </c>
      <c r="J1117">
        <v>1</v>
      </c>
      <c r="K1117">
        <v>2</v>
      </c>
      <c r="L1117">
        <v>0</v>
      </c>
      <c r="M1117">
        <v>0</v>
      </c>
      <c r="N1117">
        <v>0</v>
      </c>
      <c r="O1117" t="str">
        <f t="shared" si="119"/>
        <v/>
      </c>
      <c r="P1117">
        <f>IF(ISERROR(VLOOKUP(G1117,Genes!$A$2:$A$749,1,0)),0,1)</f>
        <v>1</v>
      </c>
      <c r="Q1117">
        <f t="shared" si="120"/>
        <v>0</v>
      </c>
      <c r="R1117">
        <f t="shared" si="121"/>
        <v>1</v>
      </c>
      <c r="S1117">
        <f t="shared" si="122"/>
        <v>19</v>
      </c>
      <c r="T1117">
        <f t="shared" si="123"/>
        <v>20</v>
      </c>
      <c r="U1117">
        <f t="shared" si="124"/>
        <v>0</v>
      </c>
      <c r="V1117" t="str">
        <f t="shared" si="125"/>
        <v/>
      </c>
    </row>
    <row r="1118" spans="1:22" x14ac:dyDescent="0.2">
      <c r="A1118" t="s">
        <v>9038</v>
      </c>
      <c r="B1118" t="s">
        <v>288</v>
      </c>
      <c r="C1118">
        <v>157527301</v>
      </c>
      <c r="D1118">
        <v>157529025</v>
      </c>
      <c r="E1118">
        <v>1725</v>
      </c>
      <c r="F1118" t="s">
        <v>66</v>
      </c>
      <c r="G1118" t="s">
        <v>546</v>
      </c>
      <c r="H1118" t="s">
        <v>9039</v>
      </c>
      <c r="I1118">
        <v>28</v>
      </c>
      <c r="J1118">
        <v>26</v>
      </c>
      <c r="K1118">
        <v>2</v>
      </c>
      <c r="L1118">
        <v>0</v>
      </c>
      <c r="M1118">
        <v>0</v>
      </c>
      <c r="N1118">
        <v>0</v>
      </c>
      <c r="O1118" t="str">
        <f t="shared" si="119"/>
        <v/>
      </c>
      <c r="P1118">
        <f>IF(ISERROR(VLOOKUP(G1118,Genes!$A$2:$A$749,1,0)),0,1)</f>
        <v>1</v>
      </c>
      <c r="Q1118">
        <f t="shared" si="120"/>
        <v>0</v>
      </c>
      <c r="R1118">
        <f t="shared" si="121"/>
        <v>1</v>
      </c>
      <c r="S1118">
        <f t="shared" si="122"/>
        <v>20</v>
      </c>
      <c r="T1118">
        <f t="shared" si="123"/>
        <v>21</v>
      </c>
      <c r="U1118">
        <f t="shared" si="124"/>
        <v>0</v>
      </c>
      <c r="V1118" t="str">
        <f t="shared" si="125"/>
        <v/>
      </c>
    </row>
    <row r="1119" spans="1:22" x14ac:dyDescent="0.2">
      <c r="A1119" t="s">
        <v>9040</v>
      </c>
      <c r="B1119" t="s">
        <v>288</v>
      </c>
      <c r="C1119">
        <v>157150361</v>
      </c>
      <c r="D1119">
        <v>157150555</v>
      </c>
      <c r="E1119">
        <v>195</v>
      </c>
      <c r="F1119" t="s">
        <v>66</v>
      </c>
      <c r="G1119" t="s">
        <v>546</v>
      </c>
      <c r="H1119" t="s">
        <v>9041</v>
      </c>
      <c r="I1119">
        <v>3</v>
      </c>
      <c r="J1119">
        <v>1</v>
      </c>
      <c r="K1119">
        <v>2</v>
      </c>
      <c r="L1119">
        <v>0</v>
      </c>
      <c r="M1119">
        <v>0</v>
      </c>
      <c r="N1119">
        <v>0</v>
      </c>
      <c r="O1119" t="str">
        <f t="shared" si="119"/>
        <v/>
      </c>
      <c r="P1119">
        <f>IF(ISERROR(VLOOKUP(G1119,Genes!$A$2:$A$749,1,0)),0,1)</f>
        <v>1</v>
      </c>
      <c r="Q1119">
        <f t="shared" si="120"/>
        <v>0</v>
      </c>
      <c r="R1119">
        <f t="shared" si="121"/>
        <v>1</v>
      </c>
      <c r="S1119">
        <f t="shared" si="122"/>
        <v>21</v>
      </c>
      <c r="T1119">
        <f t="shared" si="123"/>
        <v>22</v>
      </c>
      <c r="U1119">
        <f t="shared" si="124"/>
        <v>0</v>
      </c>
      <c r="V1119" t="str">
        <f t="shared" si="125"/>
        <v/>
      </c>
    </row>
    <row r="1120" spans="1:22" x14ac:dyDescent="0.2">
      <c r="A1120" t="s">
        <v>9042</v>
      </c>
      <c r="B1120" t="s">
        <v>288</v>
      </c>
      <c r="C1120">
        <v>157192748</v>
      </c>
      <c r="D1120">
        <v>157192786</v>
      </c>
      <c r="E1120">
        <v>39</v>
      </c>
      <c r="F1120" t="s">
        <v>66</v>
      </c>
      <c r="G1120" t="s">
        <v>546</v>
      </c>
      <c r="H1120" t="s">
        <v>9043</v>
      </c>
      <c r="I1120">
        <v>2</v>
      </c>
      <c r="J1120">
        <v>2</v>
      </c>
      <c r="K1120">
        <v>0</v>
      </c>
      <c r="L1120">
        <v>0</v>
      </c>
      <c r="M1120">
        <v>0</v>
      </c>
      <c r="N1120">
        <v>0</v>
      </c>
      <c r="O1120" t="str">
        <f t="shared" si="119"/>
        <v/>
      </c>
      <c r="P1120">
        <f>IF(ISERROR(VLOOKUP(G1120,Genes!$A$2:$A$749,1,0)),0,1)</f>
        <v>1</v>
      </c>
      <c r="Q1120">
        <f t="shared" si="120"/>
        <v>0</v>
      </c>
      <c r="R1120">
        <f t="shared" si="121"/>
        <v>1</v>
      </c>
      <c r="S1120">
        <f t="shared" si="122"/>
        <v>22</v>
      </c>
      <c r="T1120">
        <f t="shared" si="123"/>
        <v>23</v>
      </c>
      <c r="U1120">
        <f t="shared" si="124"/>
        <v>0</v>
      </c>
      <c r="V1120" t="str">
        <f t="shared" si="125"/>
        <v/>
      </c>
    </row>
    <row r="1121" spans="1:22" x14ac:dyDescent="0.2">
      <c r="A1121" t="s">
        <v>9044</v>
      </c>
      <c r="B1121" t="s">
        <v>288</v>
      </c>
      <c r="C1121">
        <v>157222510</v>
      </c>
      <c r="D1121">
        <v>157222659</v>
      </c>
      <c r="E1121">
        <v>150</v>
      </c>
      <c r="F1121" t="s">
        <v>66</v>
      </c>
      <c r="G1121" t="s">
        <v>546</v>
      </c>
      <c r="H1121" t="s">
        <v>9045</v>
      </c>
      <c r="I1121">
        <v>3</v>
      </c>
      <c r="J1121">
        <v>1</v>
      </c>
      <c r="K1121">
        <v>2</v>
      </c>
      <c r="L1121">
        <v>0</v>
      </c>
      <c r="M1121">
        <v>0</v>
      </c>
      <c r="N1121">
        <v>0</v>
      </c>
      <c r="O1121" t="str">
        <f t="shared" si="119"/>
        <v/>
      </c>
      <c r="P1121">
        <f>IF(ISERROR(VLOOKUP(G1121,Genes!$A$2:$A$749,1,0)),0,1)</f>
        <v>1</v>
      </c>
      <c r="Q1121">
        <f t="shared" si="120"/>
        <v>0</v>
      </c>
      <c r="R1121">
        <f t="shared" si="121"/>
        <v>1</v>
      </c>
      <c r="S1121">
        <f t="shared" si="122"/>
        <v>23</v>
      </c>
      <c r="T1121">
        <f t="shared" si="123"/>
        <v>24</v>
      </c>
      <c r="U1121">
        <f t="shared" si="124"/>
        <v>0</v>
      </c>
      <c r="V1121" t="str">
        <f t="shared" si="125"/>
        <v/>
      </c>
    </row>
    <row r="1122" spans="1:22" x14ac:dyDescent="0.2">
      <c r="A1122" t="s">
        <v>9046</v>
      </c>
      <c r="B1122" t="s">
        <v>288</v>
      </c>
      <c r="C1122">
        <v>157256600</v>
      </c>
      <c r="D1122">
        <v>157256710</v>
      </c>
      <c r="E1122">
        <v>111</v>
      </c>
      <c r="F1122" t="s">
        <v>66</v>
      </c>
      <c r="G1122" t="s">
        <v>546</v>
      </c>
      <c r="H1122" t="s">
        <v>9047</v>
      </c>
      <c r="I1122">
        <v>2</v>
      </c>
      <c r="J1122">
        <v>0</v>
      </c>
      <c r="K1122">
        <v>2</v>
      </c>
      <c r="L1122">
        <v>0</v>
      </c>
      <c r="M1122">
        <v>0</v>
      </c>
      <c r="N1122">
        <v>0</v>
      </c>
      <c r="O1122" t="str">
        <f t="shared" si="119"/>
        <v/>
      </c>
      <c r="P1122">
        <f>IF(ISERROR(VLOOKUP(G1122,Genes!$A$2:$A$749,1,0)),0,1)</f>
        <v>1</v>
      </c>
      <c r="Q1122">
        <f t="shared" si="120"/>
        <v>0</v>
      </c>
      <c r="R1122">
        <f t="shared" si="121"/>
        <v>1</v>
      </c>
      <c r="S1122">
        <f t="shared" si="122"/>
        <v>24</v>
      </c>
      <c r="T1122">
        <f t="shared" si="123"/>
        <v>25</v>
      </c>
      <c r="U1122">
        <f t="shared" si="124"/>
        <v>0</v>
      </c>
      <c r="V1122" t="str">
        <f t="shared" si="125"/>
        <v/>
      </c>
    </row>
    <row r="1123" spans="1:22" x14ac:dyDescent="0.2">
      <c r="A1123" t="s">
        <v>9048</v>
      </c>
      <c r="B1123" t="s">
        <v>288</v>
      </c>
      <c r="C1123">
        <v>157357969</v>
      </c>
      <c r="D1123">
        <v>157358010</v>
      </c>
      <c r="E1123">
        <v>42</v>
      </c>
      <c r="F1123" t="s">
        <v>66</v>
      </c>
      <c r="G1123" t="s">
        <v>546</v>
      </c>
      <c r="H1123" t="s">
        <v>9049</v>
      </c>
      <c r="I1123">
        <v>2</v>
      </c>
      <c r="J1123">
        <v>2</v>
      </c>
      <c r="K1123">
        <v>0</v>
      </c>
      <c r="L1123">
        <v>0</v>
      </c>
      <c r="M1123">
        <v>0</v>
      </c>
      <c r="N1123">
        <v>0</v>
      </c>
      <c r="O1123" t="str">
        <f t="shared" si="119"/>
        <v/>
      </c>
      <c r="P1123">
        <f>IF(ISERROR(VLOOKUP(G1123,Genes!$A$2:$A$749,1,0)),0,1)</f>
        <v>1</v>
      </c>
      <c r="Q1123">
        <f t="shared" si="120"/>
        <v>0</v>
      </c>
      <c r="R1123">
        <f t="shared" si="121"/>
        <v>1</v>
      </c>
      <c r="S1123">
        <f t="shared" si="122"/>
        <v>25</v>
      </c>
      <c r="T1123">
        <f t="shared" si="123"/>
        <v>26</v>
      </c>
      <c r="U1123">
        <f t="shared" si="124"/>
        <v>0</v>
      </c>
      <c r="V1123" t="str">
        <f t="shared" si="125"/>
        <v/>
      </c>
    </row>
    <row r="1124" spans="1:22" x14ac:dyDescent="0.2">
      <c r="A1124" t="s">
        <v>9050</v>
      </c>
      <c r="B1124" t="s">
        <v>288</v>
      </c>
      <c r="C1124">
        <v>157405796</v>
      </c>
      <c r="D1124">
        <v>157406039</v>
      </c>
      <c r="E1124">
        <v>244</v>
      </c>
      <c r="F1124" t="s">
        <v>66</v>
      </c>
      <c r="G1124" t="s">
        <v>546</v>
      </c>
      <c r="H1124" t="s">
        <v>9051</v>
      </c>
      <c r="I1124">
        <v>4</v>
      </c>
      <c r="J1124">
        <v>2</v>
      </c>
      <c r="K1124">
        <v>2</v>
      </c>
      <c r="L1124">
        <v>0</v>
      </c>
      <c r="M1124">
        <v>0</v>
      </c>
      <c r="N1124">
        <v>0</v>
      </c>
      <c r="O1124" t="str">
        <f t="shared" si="119"/>
        <v/>
      </c>
      <c r="P1124">
        <f>IF(ISERROR(VLOOKUP(G1124,Genes!$A$2:$A$749,1,0)),0,1)</f>
        <v>1</v>
      </c>
      <c r="Q1124">
        <f t="shared" si="120"/>
        <v>0</v>
      </c>
      <c r="R1124">
        <f t="shared" si="121"/>
        <v>1</v>
      </c>
      <c r="S1124">
        <f t="shared" si="122"/>
        <v>26</v>
      </c>
      <c r="T1124">
        <f t="shared" si="123"/>
        <v>27</v>
      </c>
      <c r="U1124">
        <f t="shared" si="124"/>
        <v>0</v>
      </c>
      <c r="V1124" t="str">
        <f t="shared" si="125"/>
        <v/>
      </c>
    </row>
    <row r="1125" spans="1:22" x14ac:dyDescent="0.2">
      <c r="A1125" t="s">
        <v>9052</v>
      </c>
      <c r="B1125" t="s">
        <v>288</v>
      </c>
      <c r="C1125">
        <v>157431606</v>
      </c>
      <c r="D1125">
        <v>157431695</v>
      </c>
      <c r="E1125">
        <v>90</v>
      </c>
      <c r="F1125" t="s">
        <v>66</v>
      </c>
      <c r="G1125" t="s">
        <v>546</v>
      </c>
      <c r="H1125" t="s">
        <v>9053</v>
      </c>
      <c r="I1125">
        <v>2</v>
      </c>
      <c r="J1125">
        <v>0</v>
      </c>
      <c r="K1125">
        <v>2</v>
      </c>
      <c r="L1125">
        <v>0</v>
      </c>
      <c r="M1125">
        <v>0</v>
      </c>
      <c r="N1125">
        <v>0</v>
      </c>
      <c r="O1125" t="str">
        <f t="shared" si="119"/>
        <v>ARID1B</v>
      </c>
      <c r="P1125">
        <f>IF(ISERROR(VLOOKUP(G1125,Genes!$A$2:$A$749,1,0)),0,1)</f>
        <v>1</v>
      </c>
      <c r="Q1125">
        <f t="shared" si="120"/>
        <v>0</v>
      </c>
      <c r="R1125">
        <f t="shared" si="121"/>
        <v>1</v>
      </c>
      <c r="S1125">
        <f t="shared" si="122"/>
        <v>27</v>
      </c>
      <c r="T1125">
        <f t="shared" si="123"/>
        <v>28</v>
      </c>
      <c r="U1125">
        <f t="shared" si="124"/>
        <v>1</v>
      </c>
      <c r="V1125">
        <f t="shared" si="125"/>
        <v>0.9642857142857143</v>
      </c>
    </row>
    <row r="1126" spans="1:22" x14ac:dyDescent="0.2">
      <c r="A1126" t="s">
        <v>9054</v>
      </c>
      <c r="B1126" t="s">
        <v>65</v>
      </c>
      <c r="C1126">
        <v>46123620</v>
      </c>
      <c r="D1126">
        <v>46123711</v>
      </c>
      <c r="E1126">
        <v>92</v>
      </c>
      <c r="F1126" t="s">
        <v>66</v>
      </c>
      <c r="G1126" t="s">
        <v>553</v>
      </c>
      <c r="H1126" t="s">
        <v>9055</v>
      </c>
      <c r="I1126">
        <v>0</v>
      </c>
      <c r="J1126">
        <v>0</v>
      </c>
      <c r="K1126">
        <v>0</v>
      </c>
      <c r="L1126">
        <v>0</v>
      </c>
      <c r="M1126">
        <v>0</v>
      </c>
      <c r="N1126">
        <v>0</v>
      </c>
      <c r="O1126" t="str">
        <f t="shared" si="119"/>
        <v/>
      </c>
      <c r="P1126">
        <f>IF(ISERROR(VLOOKUP(G1126,Genes!$A$2:$A$749,1,0)),0,1)</f>
        <v>1</v>
      </c>
      <c r="Q1126">
        <f t="shared" si="120"/>
        <v>1</v>
      </c>
      <c r="R1126">
        <f t="shared" si="121"/>
        <v>0</v>
      </c>
      <c r="S1126">
        <f t="shared" si="122"/>
        <v>0</v>
      </c>
      <c r="T1126">
        <f t="shared" si="123"/>
        <v>1</v>
      </c>
      <c r="U1126">
        <f t="shared" si="124"/>
        <v>0</v>
      </c>
      <c r="V1126" t="str">
        <f t="shared" si="125"/>
        <v/>
      </c>
    </row>
    <row r="1127" spans="1:22" x14ac:dyDescent="0.2">
      <c r="A1127" t="s">
        <v>9056</v>
      </c>
      <c r="B1127" t="s">
        <v>65</v>
      </c>
      <c r="C1127">
        <v>46231281</v>
      </c>
      <c r="D1127">
        <v>46231490</v>
      </c>
      <c r="E1127">
        <v>210</v>
      </c>
      <c r="F1127" t="s">
        <v>66</v>
      </c>
      <c r="G1127" t="s">
        <v>553</v>
      </c>
      <c r="H1127" t="s">
        <v>9057</v>
      </c>
      <c r="I1127">
        <v>0</v>
      </c>
      <c r="J1127">
        <v>0</v>
      </c>
      <c r="K1127">
        <v>0</v>
      </c>
      <c r="L1127">
        <v>0</v>
      </c>
      <c r="M1127">
        <v>0</v>
      </c>
      <c r="N1127">
        <v>0</v>
      </c>
      <c r="O1127" t="str">
        <f t="shared" si="119"/>
        <v/>
      </c>
      <c r="P1127">
        <f>IF(ISERROR(VLOOKUP(G1127,Genes!$A$2:$A$749,1,0)),0,1)</f>
        <v>1</v>
      </c>
      <c r="Q1127">
        <f t="shared" si="120"/>
        <v>0</v>
      </c>
      <c r="R1127">
        <f t="shared" si="121"/>
        <v>0</v>
      </c>
      <c r="S1127">
        <f t="shared" si="122"/>
        <v>0</v>
      </c>
      <c r="T1127">
        <f t="shared" si="123"/>
        <v>2</v>
      </c>
      <c r="U1127">
        <f t="shared" si="124"/>
        <v>0</v>
      </c>
      <c r="V1127" t="str">
        <f t="shared" si="125"/>
        <v/>
      </c>
    </row>
    <row r="1128" spans="1:22" x14ac:dyDescent="0.2">
      <c r="A1128" t="s">
        <v>9058</v>
      </c>
      <c r="B1128" t="s">
        <v>65</v>
      </c>
      <c r="C1128">
        <v>46233112</v>
      </c>
      <c r="D1128">
        <v>46233279</v>
      </c>
      <c r="E1128">
        <v>168</v>
      </c>
      <c r="F1128" t="s">
        <v>66</v>
      </c>
      <c r="G1128" t="s">
        <v>553</v>
      </c>
      <c r="H1128" t="s">
        <v>9059</v>
      </c>
      <c r="I1128">
        <v>0</v>
      </c>
      <c r="J1128">
        <v>0</v>
      </c>
      <c r="K1128">
        <v>0</v>
      </c>
      <c r="L1128">
        <v>0</v>
      </c>
      <c r="M1128">
        <v>0</v>
      </c>
      <c r="N1128">
        <v>0</v>
      </c>
      <c r="O1128" t="str">
        <f t="shared" si="119"/>
        <v/>
      </c>
      <c r="P1128">
        <f>IF(ISERROR(VLOOKUP(G1128,Genes!$A$2:$A$749,1,0)),0,1)</f>
        <v>1</v>
      </c>
      <c r="Q1128">
        <f t="shared" si="120"/>
        <v>0</v>
      </c>
      <c r="R1128">
        <f t="shared" si="121"/>
        <v>0</v>
      </c>
      <c r="S1128">
        <f t="shared" si="122"/>
        <v>0</v>
      </c>
      <c r="T1128">
        <f t="shared" si="123"/>
        <v>3</v>
      </c>
      <c r="U1128">
        <f t="shared" si="124"/>
        <v>0</v>
      </c>
      <c r="V1128" t="str">
        <f t="shared" si="125"/>
        <v/>
      </c>
    </row>
    <row r="1129" spans="1:22" x14ac:dyDescent="0.2">
      <c r="A1129" t="s">
        <v>9060</v>
      </c>
      <c r="B1129" t="s">
        <v>65</v>
      </c>
      <c r="C1129">
        <v>46240639</v>
      </c>
      <c r="D1129">
        <v>46240720</v>
      </c>
      <c r="E1129">
        <v>82</v>
      </c>
      <c r="F1129" t="s">
        <v>66</v>
      </c>
      <c r="G1129" t="s">
        <v>553</v>
      </c>
      <c r="H1129" t="s">
        <v>9061</v>
      </c>
      <c r="I1129">
        <v>0</v>
      </c>
      <c r="J1129">
        <v>0</v>
      </c>
      <c r="K1129">
        <v>0</v>
      </c>
      <c r="L1129">
        <v>0</v>
      </c>
      <c r="M1129">
        <v>0</v>
      </c>
      <c r="N1129">
        <v>0</v>
      </c>
      <c r="O1129" t="str">
        <f t="shared" si="119"/>
        <v/>
      </c>
      <c r="P1129">
        <f>IF(ISERROR(VLOOKUP(G1129,Genes!$A$2:$A$749,1,0)),0,1)</f>
        <v>1</v>
      </c>
      <c r="Q1129">
        <f t="shared" si="120"/>
        <v>0</v>
      </c>
      <c r="R1129">
        <f t="shared" si="121"/>
        <v>0</v>
      </c>
      <c r="S1129">
        <f t="shared" si="122"/>
        <v>0</v>
      </c>
      <c r="T1129">
        <f t="shared" si="123"/>
        <v>4</v>
      </c>
      <c r="U1129">
        <f t="shared" si="124"/>
        <v>0</v>
      </c>
      <c r="V1129" t="str">
        <f t="shared" si="125"/>
        <v/>
      </c>
    </row>
    <row r="1130" spans="1:22" x14ac:dyDescent="0.2">
      <c r="A1130" t="s">
        <v>9062</v>
      </c>
      <c r="B1130" t="s">
        <v>65</v>
      </c>
      <c r="C1130">
        <v>46242619</v>
      </c>
      <c r="D1130">
        <v>46242753</v>
      </c>
      <c r="E1130">
        <v>135</v>
      </c>
      <c r="F1130" t="s">
        <v>66</v>
      </c>
      <c r="G1130" t="s">
        <v>553</v>
      </c>
      <c r="H1130" t="s">
        <v>9063</v>
      </c>
      <c r="I1130">
        <v>0</v>
      </c>
      <c r="J1130">
        <v>0</v>
      </c>
      <c r="K1130">
        <v>0</v>
      </c>
      <c r="L1130">
        <v>0</v>
      </c>
      <c r="M1130">
        <v>0</v>
      </c>
      <c r="N1130">
        <v>0</v>
      </c>
      <c r="O1130" t="str">
        <f t="shared" si="119"/>
        <v/>
      </c>
      <c r="P1130">
        <f>IF(ISERROR(VLOOKUP(G1130,Genes!$A$2:$A$749,1,0)),0,1)</f>
        <v>1</v>
      </c>
      <c r="Q1130">
        <f t="shared" si="120"/>
        <v>0</v>
      </c>
      <c r="R1130">
        <f t="shared" si="121"/>
        <v>0</v>
      </c>
      <c r="S1130">
        <f t="shared" si="122"/>
        <v>0</v>
      </c>
      <c r="T1130">
        <f t="shared" si="123"/>
        <v>5</v>
      </c>
      <c r="U1130">
        <f t="shared" si="124"/>
        <v>0</v>
      </c>
      <c r="V1130" t="str">
        <f t="shared" si="125"/>
        <v/>
      </c>
    </row>
    <row r="1131" spans="1:22" x14ac:dyDescent="0.2">
      <c r="A1131" t="s">
        <v>9064</v>
      </c>
      <c r="B1131" t="s">
        <v>65</v>
      </c>
      <c r="C1131">
        <v>46242671</v>
      </c>
      <c r="D1131">
        <v>46242753</v>
      </c>
      <c r="E1131">
        <v>83</v>
      </c>
      <c r="F1131" t="s">
        <v>66</v>
      </c>
      <c r="G1131" t="s">
        <v>553</v>
      </c>
      <c r="H1131" t="s">
        <v>9065</v>
      </c>
      <c r="I1131">
        <v>0</v>
      </c>
      <c r="J1131">
        <v>0</v>
      </c>
      <c r="K1131">
        <v>0</v>
      </c>
      <c r="L1131">
        <v>0</v>
      </c>
      <c r="M1131">
        <v>0</v>
      </c>
      <c r="N1131">
        <v>0</v>
      </c>
      <c r="O1131" t="str">
        <f t="shared" si="119"/>
        <v/>
      </c>
      <c r="P1131">
        <f>IF(ISERROR(VLOOKUP(G1131,Genes!$A$2:$A$749,1,0)),0,1)</f>
        <v>1</v>
      </c>
      <c r="Q1131">
        <f t="shared" si="120"/>
        <v>0</v>
      </c>
      <c r="R1131">
        <f t="shared" si="121"/>
        <v>0</v>
      </c>
      <c r="S1131">
        <f t="shared" si="122"/>
        <v>0</v>
      </c>
      <c r="T1131">
        <f t="shared" si="123"/>
        <v>6</v>
      </c>
      <c r="U1131">
        <f t="shared" si="124"/>
        <v>0</v>
      </c>
      <c r="V1131" t="str">
        <f t="shared" si="125"/>
        <v/>
      </c>
    </row>
    <row r="1132" spans="1:22" x14ac:dyDescent="0.2">
      <c r="A1132" t="s">
        <v>9066</v>
      </c>
      <c r="B1132" t="s">
        <v>65</v>
      </c>
      <c r="C1132">
        <v>46243363</v>
      </c>
      <c r="D1132">
        <v>46243559</v>
      </c>
      <c r="E1132">
        <v>197</v>
      </c>
      <c r="F1132" t="s">
        <v>66</v>
      </c>
      <c r="G1132" t="s">
        <v>553</v>
      </c>
      <c r="H1132" t="s">
        <v>9067</v>
      </c>
      <c r="I1132">
        <v>0</v>
      </c>
      <c r="J1132">
        <v>0</v>
      </c>
      <c r="K1132">
        <v>0</v>
      </c>
      <c r="L1132">
        <v>0</v>
      </c>
      <c r="M1132">
        <v>0</v>
      </c>
      <c r="N1132">
        <v>0</v>
      </c>
      <c r="O1132" t="str">
        <f t="shared" si="119"/>
        <v/>
      </c>
      <c r="P1132">
        <f>IF(ISERROR(VLOOKUP(G1132,Genes!$A$2:$A$749,1,0)),0,1)</f>
        <v>1</v>
      </c>
      <c r="Q1132">
        <f t="shared" si="120"/>
        <v>0</v>
      </c>
      <c r="R1132">
        <f t="shared" si="121"/>
        <v>0</v>
      </c>
      <c r="S1132">
        <f t="shared" si="122"/>
        <v>0</v>
      </c>
      <c r="T1132">
        <f t="shared" si="123"/>
        <v>7</v>
      </c>
      <c r="U1132">
        <f t="shared" si="124"/>
        <v>0</v>
      </c>
      <c r="V1132" t="str">
        <f t="shared" si="125"/>
        <v/>
      </c>
    </row>
    <row r="1133" spans="1:22" x14ac:dyDescent="0.2">
      <c r="A1133" t="s">
        <v>9068</v>
      </c>
      <c r="B1133" t="s">
        <v>65</v>
      </c>
      <c r="C1133">
        <v>46243819</v>
      </c>
      <c r="D1133">
        <v>46246679</v>
      </c>
      <c r="E1133">
        <v>2861</v>
      </c>
      <c r="F1133" t="s">
        <v>66</v>
      </c>
      <c r="G1133" t="s">
        <v>553</v>
      </c>
      <c r="H1133" t="s">
        <v>9069</v>
      </c>
      <c r="I1133">
        <v>0</v>
      </c>
      <c r="J1133">
        <v>0</v>
      </c>
      <c r="K1133">
        <v>0</v>
      </c>
      <c r="L1133">
        <v>0</v>
      </c>
      <c r="M1133">
        <v>0</v>
      </c>
      <c r="N1133">
        <v>0</v>
      </c>
      <c r="O1133" t="str">
        <f t="shared" si="119"/>
        <v/>
      </c>
      <c r="P1133">
        <f>IF(ISERROR(VLOOKUP(G1133,Genes!$A$2:$A$749,1,0)),0,1)</f>
        <v>1</v>
      </c>
      <c r="Q1133">
        <f t="shared" si="120"/>
        <v>0</v>
      </c>
      <c r="R1133">
        <f t="shared" si="121"/>
        <v>0</v>
      </c>
      <c r="S1133">
        <f t="shared" si="122"/>
        <v>0</v>
      </c>
      <c r="T1133">
        <f t="shared" si="123"/>
        <v>8</v>
      </c>
      <c r="U1133">
        <f t="shared" si="124"/>
        <v>0</v>
      </c>
      <c r="V1133" t="str">
        <f t="shared" si="125"/>
        <v/>
      </c>
    </row>
    <row r="1134" spans="1:22" x14ac:dyDescent="0.2">
      <c r="A1134" t="s">
        <v>9070</v>
      </c>
      <c r="B1134" t="s">
        <v>65</v>
      </c>
      <c r="C1134">
        <v>46254584</v>
      </c>
      <c r="D1134">
        <v>46254732</v>
      </c>
      <c r="E1134">
        <v>149</v>
      </c>
      <c r="F1134" t="s">
        <v>66</v>
      </c>
      <c r="G1134" t="s">
        <v>553</v>
      </c>
      <c r="H1134" t="s">
        <v>9071</v>
      </c>
      <c r="I1134">
        <v>0</v>
      </c>
      <c r="J1134">
        <v>0</v>
      </c>
      <c r="K1134">
        <v>0</v>
      </c>
      <c r="L1134">
        <v>0</v>
      </c>
      <c r="M1134">
        <v>0</v>
      </c>
      <c r="N1134">
        <v>0</v>
      </c>
      <c r="O1134" t="str">
        <f t="shared" si="119"/>
        <v/>
      </c>
      <c r="P1134">
        <f>IF(ISERROR(VLOOKUP(G1134,Genes!$A$2:$A$749,1,0)),0,1)</f>
        <v>1</v>
      </c>
      <c r="Q1134">
        <f t="shared" si="120"/>
        <v>0</v>
      </c>
      <c r="R1134">
        <f t="shared" si="121"/>
        <v>0</v>
      </c>
      <c r="S1134">
        <f t="shared" si="122"/>
        <v>0</v>
      </c>
      <c r="T1134">
        <f t="shared" si="123"/>
        <v>9</v>
      </c>
      <c r="U1134">
        <f t="shared" si="124"/>
        <v>0</v>
      </c>
      <c r="V1134" t="str">
        <f t="shared" si="125"/>
        <v/>
      </c>
    </row>
    <row r="1135" spans="1:22" x14ac:dyDescent="0.2">
      <c r="A1135" t="s">
        <v>9072</v>
      </c>
      <c r="B1135" t="s">
        <v>65</v>
      </c>
      <c r="C1135">
        <v>46285563</v>
      </c>
      <c r="D1135">
        <v>46285701</v>
      </c>
      <c r="E1135">
        <v>139</v>
      </c>
      <c r="F1135" t="s">
        <v>66</v>
      </c>
      <c r="G1135" t="s">
        <v>553</v>
      </c>
      <c r="H1135" t="s">
        <v>9073</v>
      </c>
      <c r="I1135">
        <v>0</v>
      </c>
      <c r="J1135">
        <v>0</v>
      </c>
      <c r="K1135">
        <v>0</v>
      </c>
      <c r="L1135">
        <v>0</v>
      </c>
      <c r="M1135">
        <v>0</v>
      </c>
      <c r="N1135">
        <v>0</v>
      </c>
      <c r="O1135" t="str">
        <f t="shared" si="119"/>
        <v/>
      </c>
      <c r="P1135">
        <f>IF(ISERROR(VLOOKUP(G1135,Genes!$A$2:$A$749,1,0)),0,1)</f>
        <v>1</v>
      </c>
      <c r="Q1135">
        <f t="shared" si="120"/>
        <v>0</v>
      </c>
      <c r="R1135">
        <f t="shared" si="121"/>
        <v>0</v>
      </c>
      <c r="S1135">
        <f t="shared" si="122"/>
        <v>0</v>
      </c>
      <c r="T1135">
        <f t="shared" si="123"/>
        <v>10</v>
      </c>
      <c r="U1135">
        <f t="shared" si="124"/>
        <v>0</v>
      </c>
      <c r="V1135" t="str">
        <f t="shared" si="125"/>
        <v/>
      </c>
    </row>
    <row r="1136" spans="1:22" x14ac:dyDescent="0.2">
      <c r="A1136" t="s">
        <v>9074</v>
      </c>
      <c r="B1136" t="s">
        <v>65</v>
      </c>
      <c r="C1136">
        <v>46285794</v>
      </c>
      <c r="D1136">
        <v>46285879</v>
      </c>
      <c r="E1136">
        <v>86</v>
      </c>
      <c r="F1136" t="s">
        <v>66</v>
      </c>
      <c r="G1136" t="s">
        <v>553</v>
      </c>
      <c r="H1136" t="s">
        <v>9075</v>
      </c>
      <c r="I1136">
        <v>0</v>
      </c>
      <c r="J1136">
        <v>0</v>
      </c>
      <c r="K1136">
        <v>0</v>
      </c>
      <c r="L1136">
        <v>0</v>
      </c>
      <c r="M1136">
        <v>0</v>
      </c>
      <c r="N1136">
        <v>0</v>
      </c>
      <c r="O1136" t="str">
        <f t="shared" si="119"/>
        <v/>
      </c>
      <c r="P1136">
        <f>IF(ISERROR(VLOOKUP(G1136,Genes!$A$2:$A$749,1,0)),0,1)</f>
        <v>1</v>
      </c>
      <c r="Q1136">
        <f t="shared" si="120"/>
        <v>0</v>
      </c>
      <c r="R1136">
        <f t="shared" si="121"/>
        <v>0</v>
      </c>
      <c r="S1136">
        <f t="shared" si="122"/>
        <v>0</v>
      </c>
      <c r="T1136">
        <f t="shared" si="123"/>
        <v>11</v>
      </c>
      <c r="U1136">
        <f t="shared" si="124"/>
        <v>0</v>
      </c>
      <c r="V1136" t="str">
        <f t="shared" si="125"/>
        <v/>
      </c>
    </row>
    <row r="1137" spans="1:22" x14ac:dyDescent="0.2">
      <c r="A1137" t="s">
        <v>9076</v>
      </c>
      <c r="B1137" t="s">
        <v>65</v>
      </c>
      <c r="C1137">
        <v>46123827</v>
      </c>
      <c r="D1137">
        <v>46123920</v>
      </c>
      <c r="E1137">
        <v>94</v>
      </c>
      <c r="F1137" t="s">
        <v>66</v>
      </c>
      <c r="G1137" t="s">
        <v>553</v>
      </c>
      <c r="H1137" t="s">
        <v>9077</v>
      </c>
      <c r="I1137">
        <v>0</v>
      </c>
      <c r="J1137">
        <v>0</v>
      </c>
      <c r="K1137">
        <v>0</v>
      </c>
      <c r="L1137">
        <v>0</v>
      </c>
      <c r="M1137">
        <v>0</v>
      </c>
      <c r="N1137">
        <v>0</v>
      </c>
      <c r="O1137" t="str">
        <f t="shared" si="119"/>
        <v/>
      </c>
      <c r="P1137">
        <f>IF(ISERROR(VLOOKUP(G1137,Genes!$A$2:$A$749,1,0)),0,1)</f>
        <v>1</v>
      </c>
      <c r="Q1137">
        <f t="shared" si="120"/>
        <v>0</v>
      </c>
      <c r="R1137">
        <f t="shared" si="121"/>
        <v>0</v>
      </c>
      <c r="S1137">
        <f t="shared" si="122"/>
        <v>0</v>
      </c>
      <c r="T1137">
        <f t="shared" si="123"/>
        <v>12</v>
      </c>
      <c r="U1137">
        <f t="shared" si="124"/>
        <v>0</v>
      </c>
      <c r="V1137" t="str">
        <f t="shared" si="125"/>
        <v/>
      </c>
    </row>
    <row r="1138" spans="1:22" x14ac:dyDescent="0.2">
      <c r="A1138" t="s">
        <v>9078</v>
      </c>
      <c r="B1138" t="s">
        <v>65</v>
      </c>
      <c r="C1138">
        <v>46287203</v>
      </c>
      <c r="D1138">
        <v>46287326</v>
      </c>
      <c r="E1138">
        <v>124</v>
      </c>
      <c r="F1138" t="s">
        <v>66</v>
      </c>
      <c r="G1138" t="s">
        <v>553</v>
      </c>
      <c r="H1138" t="s">
        <v>9079</v>
      </c>
      <c r="I1138">
        <v>0</v>
      </c>
      <c r="J1138">
        <v>0</v>
      </c>
      <c r="K1138">
        <v>0</v>
      </c>
      <c r="L1138">
        <v>0</v>
      </c>
      <c r="M1138">
        <v>0</v>
      </c>
      <c r="N1138">
        <v>0</v>
      </c>
      <c r="O1138" t="str">
        <f t="shared" si="119"/>
        <v/>
      </c>
      <c r="P1138">
        <f>IF(ISERROR(VLOOKUP(G1138,Genes!$A$2:$A$749,1,0)),0,1)</f>
        <v>1</v>
      </c>
      <c r="Q1138">
        <f t="shared" si="120"/>
        <v>0</v>
      </c>
      <c r="R1138">
        <f t="shared" si="121"/>
        <v>0</v>
      </c>
      <c r="S1138">
        <f t="shared" si="122"/>
        <v>0</v>
      </c>
      <c r="T1138">
        <f t="shared" si="123"/>
        <v>13</v>
      </c>
      <c r="U1138">
        <f t="shared" si="124"/>
        <v>0</v>
      </c>
      <c r="V1138" t="str">
        <f t="shared" si="125"/>
        <v/>
      </c>
    </row>
    <row r="1139" spans="1:22" x14ac:dyDescent="0.2">
      <c r="A1139" t="s">
        <v>9080</v>
      </c>
      <c r="B1139" t="s">
        <v>65</v>
      </c>
      <c r="C1139">
        <v>46287413</v>
      </c>
      <c r="D1139">
        <v>46287504</v>
      </c>
      <c r="E1139">
        <v>92</v>
      </c>
      <c r="F1139" t="s">
        <v>66</v>
      </c>
      <c r="G1139" t="s">
        <v>553</v>
      </c>
      <c r="H1139" t="s">
        <v>9081</v>
      </c>
      <c r="I1139">
        <v>0</v>
      </c>
      <c r="J1139">
        <v>0</v>
      </c>
      <c r="K1139">
        <v>0</v>
      </c>
      <c r="L1139">
        <v>0</v>
      </c>
      <c r="M1139">
        <v>0</v>
      </c>
      <c r="N1139">
        <v>0</v>
      </c>
      <c r="O1139" t="str">
        <f t="shared" si="119"/>
        <v/>
      </c>
      <c r="P1139">
        <f>IF(ISERROR(VLOOKUP(G1139,Genes!$A$2:$A$749,1,0)),0,1)</f>
        <v>1</v>
      </c>
      <c r="Q1139">
        <f t="shared" si="120"/>
        <v>0</v>
      </c>
      <c r="R1139">
        <f t="shared" si="121"/>
        <v>0</v>
      </c>
      <c r="S1139">
        <f t="shared" si="122"/>
        <v>0</v>
      </c>
      <c r="T1139">
        <f t="shared" si="123"/>
        <v>14</v>
      </c>
      <c r="U1139">
        <f t="shared" si="124"/>
        <v>0</v>
      </c>
      <c r="V1139" t="str">
        <f t="shared" si="125"/>
        <v/>
      </c>
    </row>
    <row r="1140" spans="1:22" x14ac:dyDescent="0.2">
      <c r="A1140" t="s">
        <v>9082</v>
      </c>
      <c r="B1140" t="s">
        <v>65</v>
      </c>
      <c r="C1140">
        <v>46298125</v>
      </c>
      <c r="D1140">
        <v>46298143</v>
      </c>
      <c r="E1140">
        <v>19</v>
      </c>
      <c r="F1140" t="s">
        <v>66</v>
      </c>
      <c r="G1140" t="s">
        <v>553</v>
      </c>
      <c r="H1140" t="s">
        <v>9083</v>
      </c>
      <c r="I1140">
        <v>0</v>
      </c>
      <c r="J1140">
        <v>0</v>
      </c>
      <c r="K1140">
        <v>0</v>
      </c>
      <c r="L1140">
        <v>0</v>
      </c>
      <c r="M1140">
        <v>0</v>
      </c>
      <c r="N1140">
        <v>0</v>
      </c>
      <c r="O1140" t="str">
        <f t="shared" si="119"/>
        <v/>
      </c>
      <c r="P1140">
        <f>IF(ISERROR(VLOOKUP(G1140,Genes!$A$2:$A$749,1,0)),0,1)</f>
        <v>1</v>
      </c>
      <c r="Q1140">
        <f t="shared" si="120"/>
        <v>0</v>
      </c>
      <c r="R1140">
        <f t="shared" si="121"/>
        <v>0</v>
      </c>
      <c r="S1140">
        <f t="shared" si="122"/>
        <v>0</v>
      </c>
      <c r="T1140">
        <f t="shared" si="123"/>
        <v>15</v>
      </c>
      <c r="U1140">
        <f t="shared" si="124"/>
        <v>0</v>
      </c>
      <c r="V1140" t="str">
        <f t="shared" si="125"/>
        <v/>
      </c>
    </row>
    <row r="1141" spans="1:22" x14ac:dyDescent="0.2">
      <c r="A1141" t="s">
        <v>9084</v>
      </c>
      <c r="B1141" t="s">
        <v>65</v>
      </c>
      <c r="C1141">
        <v>46298717</v>
      </c>
      <c r="D1141">
        <v>46298861</v>
      </c>
      <c r="E1141">
        <v>145</v>
      </c>
      <c r="F1141" t="s">
        <v>66</v>
      </c>
      <c r="G1141" t="s">
        <v>553</v>
      </c>
      <c r="H1141" t="s">
        <v>9085</v>
      </c>
      <c r="I1141">
        <v>0</v>
      </c>
      <c r="J1141">
        <v>0</v>
      </c>
      <c r="K1141">
        <v>0</v>
      </c>
      <c r="L1141">
        <v>0</v>
      </c>
      <c r="M1141">
        <v>0</v>
      </c>
      <c r="N1141">
        <v>0</v>
      </c>
      <c r="O1141" t="str">
        <f t="shared" si="119"/>
        <v/>
      </c>
      <c r="P1141">
        <f>IF(ISERROR(VLOOKUP(G1141,Genes!$A$2:$A$749,1,0)),0,1)</f>
        <v>1</v>
      </c>
      <c r="Q1141">
        <f t="shared" si="120"/>
        <v>0</v>
      </c>
      <c r="R1141">
        <f t="shared" si="121"/>
        <v>0</v>
      </c>
      <c r="S1141">
        <f t="shared" si="122"/>
        <v>0</v>
      </c>
      <c r="T1141">
        <f t="shared" si="123"/>
        <v>16</v>
      </c>
      <c r="U1141">
        <f t="shared" si="124"/>
        <v>0</v>
      </c>
      <c r="V1141" t="str">
        <f t="shared" si="125"/>
        <v/>
      </c>
    </row>
    <row r="1142" spans="1:22" x14ac:dyDescent="0.2">
      <c r="A1142" t="s">
        <v>9086</v>
      </c>
      <c r="B1142" t="s">
        <v>65</v>
      </c>
      <c r="C1142">
        <v>46125000</v>
      </c>
      <c r="D1142">
        <v>46125097</v>
      </c>
      <c r="E1142">
        <v>98</v>
      </c>
      <c r="F1142" t="s">
        <v>66</v>
      </c>
      <c r="G1142" t="s">
        <v>553</v>
      </c>
      <c r="H1142" t="s">
        <v>9087</v>
      </c>
      <c r="I1142">
        <v>0</v>
      </c>
      <c r="J1142">
        <v>0</v>
      </c>
      <c r="K1142">
        <v>0</v>
      </c>
      <c r="L1142">
        <v>0</v>
      </c>
      <c r="M1142">
        <v>0</v>
      </c>
      <c r="N1142">
        <v>0</v>
      </c>
      <c r="O1142" t="str">
        <f t="shared" si="119"/>
        <v/>
      </c>
      <c r="P1142">
        <f>IF(ISERROR(VLOOKUP(G1142,Genes!$A$2:$A$749,1,0)),0,1)</f>
        <v>1</v>
      </c>
      <c r="Q1142">
        <f t="shared" si="120"/>
        <v>0</v>
      </c>
      <c r="R1142">
        <f t="shared" si="121"/>
        <v>0</v>
      </c>
      <c r="S1142">
        <f t="shared" si="122"/>
        <v>0</v>
      </c>
      <c r="T1142">
        <f t="shared" si="123"/>
        <v>17</v>
      </c>
      <c r="U1142">
        <f t="shared" si="124"/>
        <v>0</v>
      </c>
      <c r="V1142" t="str">
        <f t="shared" si="125"/>
        <v/>
      </c>
    </row>
    <row r="1143" spans="1:22" x14ac:dyDescent="0.2">
      <c r="A1143" t="s">
        <v>9088</v>
      </c>
      <c r="B1143" t="s">
        <v>65</v>
      </c>
      <c r="C1143">
        <v>46205201</v>
      </c>
      <c r="D1143">
        <v>46205334</v>
      </c>
      <c r="E1143">
        <v>134</v>
      </c>
      <c r="F1143" t="s">
        <v>66</v>
      </c>
      <c r="G1143" t="s">
        <v>553</v>
      </c>
      <c r="H1143" t="s">
        <v>9089</v>
      </c>
      <c r="I1143">
        <v>0</v>
      </c>
      <c r="J1143">
        <v>0</v>
      </c>
      <c r="K1143">
        <v>0</v>
      </c>
      <c r="L1143">
        <v>0</v>
      </c>
      <c r="M1143">
        <v>0</v>
      </c>
      <c r="N1143">
        <v>0</v>
      </c>
      <c r="O1143" t="str">
        <f t="shared" si="119"/>
        <v/>
      </c>
      <c r="P1143">
        <f>IF(ISERROR(VLOOKUP(G1143,Genes!$A$2:$A$749,1,0)),0,1)</f>
        <v>1</v>
      </c>
      <c r="Q1143">
        <f t="shared" si="120"/>
        <v>0</v>
      </c>
      <c r="R1143">
        <f t="shared" si="121"/>
        <v>0</v>
      </c>
      <c r="S1143">
        <f t="shared" si="122"/>
        <v>0</v>
      </c>
      <c r="T1143">
        <f t="shared" si="123"/>
        <v>18</v>
      </c>
      <c r="U1143">
        <f t="shared" si="124"/>
        <v>0</v>
      </c>
      <c r="V1143" t="str">
        <f t="shared" si="125"/>
        <v/>
      </c>
    </row>
    <row r="1144" spans="1:22" x14ac:dyDescent="0.2">
      <c r="A1144" t="s">
        <v>9090</v>
      </c>
      <c r="B1144" t="s">
        <v>65</v>
      </c>
      <c r="C1144">
        <v>46211453</v>
      </c>
      <c r="D1144">
        <v>46211671</v>
      </c>
      <c r="E1144">
        <v>219</v>
      </c>
      <c r="F1144" t="s">
        <v>66</v>
      </c>
      <c r="G1144" t="s">
        <v>553</v>
      </c>
      <c r="H1144" t="s">
        <v>9091</v>
      </c>
      <c r="I1144">
        <v>0</v>
      </c>
      <c r="J1144">
        <v>0</v>
      </c>
      <c r="K1144">
        <v>0</v>
      </c>
      <c r="L1144">
        <v>0</v>
      </c>
      <c r="M1144">
        <v>0</v>
      </c>
      <c r="N1144">
        <v>0</v>
      </c>
      <c r="O1144" t="str">
        <f t="shared" si="119"/>
        <v/>
      </c>
      <c r="P1144">
        <f>IF(ISERROR(VLOOKUP(G1144,Genes!$A$2:$A$749,1,0)),0,1)</f>
        <v>1</v>
      </c>
      <c r="Q1144">
        <f t="shared" si="120"/>
        <v>0</v>
      </c>
      <c r="R1144">
        <f t="shared" si="121"/>
        <v>0</v>
      </c>
      <c r="S1144">
        <f t="shared" si="122"/>
        <v>0</v>
      </c>
      <c r="T1144">
        <f t="shared" si="123"/>
        <v>19</v>
      </c>
      <c r="U1144">
        <f t="shared" si="124"/>
        <v>0</v>
      </c>
      <c r="V1144" t="str">
        <f t="shared" si="125"/>
        <v/>
      </c>
    </row>
    <row r="1145" spans="1:22" x14ac:dyDescent="0.2">
      <c r="A1145" t="s">
        <v>9092</v>
      </c>
      <c r="B1145" t="s">
        <v>65</v>
      </c>
      <c r="C1145">
        <v>46215203</v>
      </c>
      <c r="D1145">
        <v>46215270</v>
      </c>
      <c r="E1145">
        <v>68</v>
      </c>
      <c r="F1145" t="s">
        <v>66</v>
      </c>
      <c r="G1145" t="s">
        <v>553</v>
      </c>
      <c r="H1145" t="s">
        <v>9093</v>
      </c>
      <c r="I1145">
        <v>0</v>
      </c>
      <c r="J1145">
        <v>0</v>
      </c>
      <c r="K1145">
        <v>0</v>
      </c>
      <c r="L1145">
        <v>0</v>
      </c>
      <c r="M1145">
        <v>0</v>
      </c>
      <c r="N1145">
        <v>0</v>
      </c>
      <c r="O1145" t="str">
        <f t="shared" si="119"/>
        <v/>
      </c>
      <c r="P1145">
        <f>IF(ISERROR(VLOOKUP(G1145,Genes!$A$2:$A$749,1,0)),0,1)</f>
        <v>1</v>
      </c>
      <c r="Q1145">
        <f t="shared" si="120"/>
        <v>0</v>
      </c>
      <c r="R1145">
        <f t="shared" si="121"/>
        <v>0</v>
      </c>
      <c r="S1145">
        <f t="shared" si="122"/>
        <v>0</v>
      </c>
      <c r="T1145">
        <f t="shared" si="123"/>
        <v>20</v>
      </c>
      <c r="U1145">
        <f t="shared" si="124"/>
        <v>0</v>
      </c>
      <c r="V1145" t="str">
        <f t="shared" si="125"/>
        <v/>
      </c>
    </row>
    <row r="1146" spans="1:22" x14ac:dyDescent="0.2">
      <c r="A1146" t="s">
        <v>9094</v>
      </c>
      <c r="B1146" t="s">
        <v>65</v>
      </c>
      <c r="C1146">
        <v>46230372</v>
      </c>
      <c r="D1146">
        <v>46230438</v>
      </c>
      <c r="E1146">
        <v>67</v>
      </c>
      <c r="F1146" t="s">
        <v>66</v>
      </c>
      <c r="G1146" t="s">
        <v>553</v>
      </c>
      <c r="H1146" t="s">
        <v>9095</v>
      </c>
      <c r="I1146">
        <v>0</v>
      </c>
      <c r="J1146">
        <v>0</v>
      </c>
      <c r="K1146">
        <v>0</v>
      </c>
      <c r="L1146">
        <v>0</v>
      </c>
      <c r="M1146">
        <v>0</v>
      </c>
      <c r="N1146">
        <v>0</v>
      </c>
      <c r="O1146" t="str">
        <f t="shared" si="119"/>
        <v/>
      </c>
      <c r="P1146">
        <f>IF(ISERROR(VLOOKUP(G1146,Genes!$A$2:$A$749,1,0)),0,1)</f>
        <v>1</v>
      </c>
      <c r="Q1146">
        <f t="shared" si="120"/>
        <v>0</v>
      </c>
      <c r="R1146">
        <f t="shared" si="121"/>
        <v>0</v>
      </c>
      <c r="S1146">
        <f t="shared" si="122"/>
        <v>0</v>
      </c>
      <c r="T1146">
        <f t="shared" si="123"/>
        <v>21</v>
      </c>
      <c r="U1146">
        <f t="shared" si="124"/>
        <v>0</v>
      </c>
      <c r="V1146" t="str">
        <f t="shared" si="125"/>
        <v/>
      </c>
    </row>
    <row r="1147" spans="1:22" x14ac:dyDescent="0.2">
      <c r="A1147" t="s">
        <v>9096</v>
      </c>
      <c r="B1147" t="s">
        <v>65</v>
      </c>
      <c r="C1147">
        <v>46230524</v>
      </c>
      <c r="D1147">
        <v>46230774</v>
      </c>
      <c r="E1147">
        <v>251</v>
      </c>
      <c r="F1147" t="s">
        <v>66</v>
      </c>
      <c r="G1147" t="s">
        <v>553</v>
      </c>
      <c r="H1147" t="s">
        <v>9097</v>
      </c>
      <c r="I1147">
        <v>0</v>
      </c>
      <c r="J1147">
        <v>0</v>
      </c>
      <c r="K1147">
        <v>0</v>
      </c>
      <c r="L1147">
        <v>0</v>
      </c>
      <c r="M1147">
        <v>0</v>
      </c>
      <c r="N1147">
        <v>0</v>
      </c>
      <c r="O1147" t="str">
        <f t="shared" si="119"/>
        <v/>
      </c>
      <c r="P1147">
        <f>IF(ISERROR(VLOOKUP(G1147,Genes!$A$2:$A$749,1,0)),0,1)</f>
        <v>1</v>
      </c>
      <c r="Q1147">
        <f t="shared" si="120"/>
        <v>0</v>
      </c>
      <c r="R1147">
        <f t="shared" si="121"/>
        <v>0</v>
      </c>
      <c r="S1147">
        <f t="shared" si="122"/>
        <v>0</v>
      </c>
      <c r="T1147">
        <f t="shared" si="123"/>
        <v>22</v>
      </c>
      <c r="U1147">
        <f t="shared" si="124"/>
        <v>0</v>
      </c>
      <c r="V1147" t="str">
        <f t="shared" si="125"/>
        <v/>
      </c>
    </row>
    <row r="1148" spans="1:22" x14ac:dyDescent="0.2">
      <c r="A1148" t="s">
        <v>9098</v>
      </c>
      <c r="B1148" t="s">
        <v>65</v>
      </c>
      <c r="C1148">
        <v>46231104</v>
      </c>
      <c r="D1148">
        <v>46231200</v>
      </c>
      <c r="E1148">
        <v>97</v>
      </c>
      <c r="F1148" t="s">
        <v>66</v>
      </c>
      <c r="G1148" t="s">
        <v>553</v>
      </c>
      <c r="H1148" t="s">
        <v>9099</v>
      </c>
      <c r="I1148">
        <v>0</v>
      </c>
      <c r="J1148">
        <v>0</v>
      </c>
      <c r="K1148">
        <v>0</v>
      </c>
      <c r="L1148">
        <v>0</v>
      </c>
      <c r="M1148">
        <v>0</v>
      </c>
      <c r="N1148">
        <v>0</v>
      </c>
      <c r="O1148" t="str">
        <f t="shared" si="119"/>
        <v>ARID2</v>
      </c>
      <c r="P1148">
        <f>IF(ISERROR(VLOOKUP(G1148,Genes!$A$2:$A$749,1,0)),0,1)</f>
        <v>1</v>
      </c>
      <c r="Q1148">
        <f t="shared" si="120"/>
        <v>0</v>
      </c>
      <c r="R1148">
        <f t="shared" si="121"/>
        <v>0</v>
      </c>
      <c r="S1148">
        <f t="shared" si="122"/>
        <v>0</v>
      </c>
      <c r="T1148">
        <f t="shared" si="123"/>
        <v>23</v>
      </c>
      <c r="U1148">
        <f t="shared" si="124"/>
        <v>1</v>
      </c>
      <c r="V1148">
        <f t="shared" si="125"/>
        <v>0</v>
      </c>
    </row>
    <row r="1149" spans="1:22" x14ac:dyDescent="0.2">
      <c r="A1149" t="s">
        <v>9100</v>
      </c>
      <c r="B1149" t="s">
        <v>101</v>
      </c>
      <c r="C1149">
        <v>93699268</v>
      </c>
      <c r="D1149">
        <v>93699326</v>
      </c>
      <c r="E1149">
        <v>59</v>
      </c>
      <c r="F1149" t="s">
        <v>66</v>
      </c>
      <c r="G1149" t="s">
        <v>560</v>
      </c>
      <c r="H1149" t="s">
        <v>9101</v>
      </c>
      <c r="I1149">
        <v>2</v>
      </c>
      <c r="J1149">
        <v>2</v>
      </c>
      <c r="K1149">
        <v>0</v>
      </c>
      <c r="L1149">
        <v>0</v>
      </c>
      <c r="M1149">
        <v>0</v>
      </c>
      <c r="N1149">
        <v>0</v>
      </c>
      <c r="O1149" t="str">
        <f t="shared" si="119"/>
        <v/>
      </c>
      <c r="P1149">
        <f>IF(ISERROR(VLOOKUP(G1149,Genes!$A$2:$A$749,1,0)),0,1)</f>
        <v>1</v>
      </c>
      <c r="Q1149">
        <f t="shared" si="120"/>
        <v>1</v>
      </c>
      <c r="R1149">
        <f t="shared" si="121"/>
        <v>1</v>
      </c>
      <c r="S1149">
        <f t="shared" si="122"/>
        <v>1</v>
      </c>
      <c r="T1149">
        <f t="shared" si="123"/>
        <v>1</v>
      </c>
      <c r="U1149">
        <f t="shared" si="124"/>
        <v>0</v>
      </c>
      <c r="V1149" t="str">
        <f t="shared" si="125"/>
        <v/>
      </c>
    </row>
    <row r="1150" spans="1:22" x14ac:dyDescent="0.2">
      <c r="A1150" t="s">
        <v>9102</v>
      </c>
      <c r="B1150" t="s">
        <v>101</v>
      </c>
      <c r="C1150">
        <v>93755396</v>
      </c>
      <c r="D1150">
        <v>93755598</v>
      </c>
      <c r="E1150">
        <v>203</v>
      </c>
      <c r="F1150" t="s">
        <v>66</v>
      </c>
      <c r="G1150" t="s">
        <v>560</v>
      </c>
      <c r="H1150" t="s">
        <v>9103</v>
      </c>
      <c r="I1150">
        <v>3</v>
      </c>
      <c r="J1150">
        <v>1</v>
      </c>
      <c r="K1150">
        <v>2</v>
      </c>
      <c r="L1150">
        <v>0</v>
      </c>
      <c r="M1150">
        <v>0</v>
      </c>
      <c r="N1150">
        <v>0</v>
      </c>
      <c r="O1150" t="str">
        <f t="shared" si="119"/>
        <v/>
      </c>
      <c r="P1150">
        <f>IF(ISERROR(VLOOKUP(G1150,Genes!$A$2:$A$749,1,0)),0,1)</f>
        <v>1</v>
      </c>
      <c r="Q1150">
        <f t="shared" si="120"/>
        <v>0</v>
      </c>
      <c r="R1150">
        <f t="shared" si="121"/>
        <v>1</v>
      </c>
      <c r="S1150">
        <f t="shared" si="122"/>
        <v>2</v>
      </c>
      <c r="T1150">
        <f t="shared" si="123"/>
        <v>2</v>
      </c>
      <c r="U1150">
        <f t="shared" si="124"/>
        <v>0</v>
      </c>
      <c r="V1150" t="str">
        <f t="shared" si="125"/>
        <v/>
      </c>
    </row>
    <row r="1151" spans="1:22" x14ac:dyDescent="0.2">
      <c r="A1151" t="s">
        <v>9104</v>
      </c>
      <c r="B1151" t="s">
        <v>101</v>
      </c>
      <c r="C1151">
        <v>93758724</v>
      </c>
      <c r="D1151">
        <v>93758832</v>
      </c>
      <c r="E1151">
        <v>109</v>
      </c>
      <c r="F1151" t="s">
        <v>66</v>
      </c>
      <c r="G1151" t="s">
        <v>560</v>
      </c>
      <c r="H1151" t="s">
        <v>9105</v>
      </c>
      <c r="I1151">
        <v>2</v>
      </c>
      <c r="J1151">
        <v>0</v>
      </c>
      <c r="K1151">
        <v>2</v>
      </c>
      <c r="L1151">
        <v>0</v>
      </c>
      <c r="M1151">
        <v>0</v>
      </c>
      <c r="N1151">
        <v>0</v>
      </c>
      <c r="O1151" t="str">
        <f t="shared" si="119"/>
        <v/>
      </c>
      <c r="P1151">
        <f>IF(ISERROR(VLOOKUP(G1151,Genes!$A$2:$A$749,1,0)),0,1)</f>
        <v>1</v>
      </c>
      <c r="Q1151">
        <f t="shared" si="120"/>
        <v>0</v>
      </c>
      <c r="R1151">
        <f t="shared" si="121"/>
        <v>1</v>
      </c>
      <c r="S1151">
        <f t="shared" si="122"/>
        <v>3</v>
      </c>
      <c r="T1151">
        <f t="shared" si="123"/>
        <v>3</v>
      </c>
      <c r="U1151">
        <f t="shared" si="124"/>
        <v>0</v>
      </c>
      <c r="V1151" t="str">
        <f t="shared" si="125"/>
        <v/>
      </c>
    </row>
    <row r="1152" spans="1:22" x14ac:dyDescent="0.2">
      <c r="A1152" t="s">
        <v>9106</v>
      </c>
      <c r="B1152" t="s">
        <v>101</v>
      </c>
      <c r="C1152">
        <v>93761859</v>
      </c>
      <c r="D1152">
        <v>93762084</v>
      </c>
      <c r="E1152">
        <v>226</v>
      </c>
      <c r="F1152" t="s">
        <v>66</v>
      </c>
      <c r="G1152" t="s">
        <v>560</v>
      </c>
      <c r="H1152" t="s">
        <v>9107</v>
      </c>
      <c r="I1152">
        <v>3</v>
      </c>
      <c r="J1152">
        <v>1</v>
      </c>
      <c r="K1152">
        <v>2</v>
      </c>
      <c r="L1152">
        <v>0</v>
      </c>
      <c r="M1152">
        <v>0</v>
      </c>
      <c r="N1152">
        <v>0</v>
      </c>
      <c r="O1152" t="str">
        <f t="shared" si="119"/>
        <v/>
      </c>
      <c r="P1152">
        <f>IF(ISERROR(VLOOKUP(G1152,Genes!$A$2:$A$749,1,0)),0,1)</f>
        <v>1</v>
      </c>
      <c r="Q1152">
        <f t="shared" si="120"/>
        <v>0</v>
      </c>
      <c r="R1152">
        <f t="shared" si="121"/>
        <v>1</v>
      </c>
      <c r="S1152">
        <f t="shared" si="122"/>
        <v>4</v>
      </c>
      <c r="T1152">
        <f t="shared" si="123"/>
        <v>4</v>
      </c>
      <c r="U1152">
        <f t="shared" si="124"/>
        <v>0</v>
      </c>
      <c r="V1152" t="str">
        <f t="shared" si="125"/>
        <v/>
      </c>
    </row>
    <row r="1153" spans="1:22" x14ac:dyDescent="0.2">
      <c r="A1153" t="s">
        <v>9108</v>
      </c>
      <c r="B1153" t="s">
        <v>101</v>
      </c>
      <c r="C1153">
        <v>93768250</v>
      </c>
      <c r="D1153">
        <v>93768366</v>
      </c>
      <c r="E1153">
        <v>117</v>
      </c>
      <c r="F1153" t="s">
        <v>66</v>
      </c>
      <c r="G1153" t="s">
        <v>560</v>
      </c>
      <c r="H1153" t="s">
        <v>9109</v>
      </c>
      <c r="I1153">
        <v>2</v>
      </c>
      <c r="J1153">
        <v>0</v>
      </c>
      <c r="K1153">
        <v>2</v>
      </c>
      <c r="L1153">
        <v>0</v>
      </c>
      <c r="M1153">
        <v>0</v>
      </c>
      <c r="N1153">
        <v>0</v>
      </c>
      <c r="O1153" t="str">
        <f t="shared" si="119"/>
        <v/>
      </c>
      <c r="P1153">
        <f>IF(ISERROR(VLOOKUP(G1153,Genes!$A$2:$A$749,1,0)),0,1)</f>
        <v>1</v>
      </c>
      <c r="Q1153">
        <f t="shared" si="120"/>
        <v>0</v>
      </c>
      <c r="R1153">
        <f t="shared" si="121"/>
        <v>1</v>
      </c>
      <c r="S1153">
        <f t="shared" si="122"/>
        <v>5</v>
      </c>
      <c r="T1153">
        <f t="shared" si="123"/>
        <v>5</v>
      </c>
      <c r="U1153">
        <f t="shared" si="124"/>
        <v>0</v>
      </c>
      <c r="V1153" t="str">
        <f t="shared" si="125"/>
        <v/>
      </c>
    </row>
    <row r="1154" spans="1:22" x14ac:dyDescent="0.2">
      <c r="A1154" t="s">
        <v>9110</v>
      </c>
      <c r="B1154" t="s">
        <v>101</v>
      </c>
      <c r="C1154">
        <v>93769668</v>
      </c>
      <c r="D1154">
        <v>93769736</v>
      </c>
      <c r="E1154">
        <v>69</v>
      </c>
      <c r="F1154" t="s">
        <v>66</v>
      </c>
      <c r="G1154" t="s">
        <v>560</v>
      </c>
      <c r="H1154" t="s">
        <v>9111</v>
      </c>
      <c r="I1154">
        <v>2</v>
      </c>
      <c r="J1154">
        <v>0</v>
      </c>
      <c r="K1154">
        <v>2</v>
      </c>
      <c r="L1154">
        <v>0</v>
      </c>
      <c r="M1154">
        <v>0</v>
      </c>
      <c r="N1154">
        <v>0</v>
      </c>
      <c r="O1154" t="str">
        <f t="shared" ref="O1154:O1217" si="126">IF(U1154=1,G1154,"")</f>
        <v/>
      </c>
      <c r="P1154">
        <f>IF(ISERROR(VLOOKUP(G1154,Genes!$A$2:$A$749,1,0)),0,1)</f>
        <v>1</v>
      </c>
      <c r="Q1154">
        <f t="shared" ref="Q1154:Q1217" si="127">IF(G1154&lt;&gt;G1153,1,0)</f>
        <v>0</v>
      </c>
      <c r="R1154">
        <f t="shared" ref="R1154:R1217" si="128">IF(I1154=0,0,1)</f>
        <v>1</v>
      </c>
      <c r="S1154">
        <f t="shared" ref="S1154:S1217" si="129">IF(Q1154=1,R1154,S1153+R1154)</f>
        <v>6</v>
      </c>
      <c r="T1154">
        <f t="shared" ref="T1154:T1217" si="130">IF(Q1154=1,1,T1153+1)</f>
        <v>6</v>
      </c>
      <c r="U1154">
        <f t="shared" ref="U1154:U1217" si="131">IF(G1154&lt;&gt;G1155,1,0)</f>
        <v>0</v>
      </c>
      <c r="V1154" t="str">
        <f t="shared" ref="V1154:V1217" si="132">IF(U1154=1,S1154/T1154,"")</f>
        <v/>
      </c>
    </row>
    <row r="1155" spans="1:22" x14ac:dyDescent="0.2">
      <c r="A1155" t="s">
        <v>9112</v>
      </c>
      <c r="B1155" t="s">
        <v>101</v>
      </c>
      <c r="C1155">
        <v>93772031</v>
      </c>
      <c r="D1155">
        <v>93772107</v>
      </c>
      <c r="E1155">
        <v>77</v>
      </c>
      <c r="F1155" t="s">
        <v>66</v>
      </c>
      <c r="G1155" t="s">
        <v>560</v>
      </c>
      <c r="H1155" t="s">
        <v>9113</v>
      </c>
      <c r="I1155">
        <v>2</v>
      </c>
      <c r="J1155">
        <v>0</v>
      </c>
      <c r="K1155">
        <v>2</v>
      </c>
      <c r="L1155">
        <v>0</v>
      </c>
      <c r="M1155">
        <v>0</v>
      </c>
      <c r="N1155">
        <v>0</v>
      </c>
      <c r="O1155" t="str">
        <f t="shared" si="126"/>
        <v/>
      </c>
      <c r="P1155">
        <f>IF(ISERROR(VLOOKUP(G1155,Genes!$A$2:$A$749,1,0)),0,1)</f>
        <v>1</v>
      </c>
      <c r="Q1155">
        <f t="shared" si="127"/>
        <v>0</v>
      </c>
      <c r="R1155">
        <f t="shared" si="128"/>
        <v>1</v>
      </c>
      <c r="S1155">
        <f t="shared" si="129"/>
        <v>7</v>
      </c>
      <c r="T1155">
        <f t="shared" si="130"/>
        <v>7</v>
      </c>
      <c r="U1155">
        <f t="shared" si="131"/>
        <v>0</v>
      </c>
      <c r="V1155" t="str">
        <f t="shared" si="132"/>
        <v/>
      </c>
    </row>
    <row r="1156" spans="1:22" x14ac:dyDescent="0.2">
      <c r="A1156" t="s">
        <v>9114</v>
      </c>
      <c r="B1156" t="s">
        <v>101</v>
      </c>
      <c r="C1156">
        <v>93714718</v>
      </c>
      <c r="D1156">
        <v>93714788</v>
      </c>
      <c r="E1156">
        <v>71</v>
      </c>
      <c r="F1156" t="s">
        <v>66</v>
      </c>
      <c r="G1156" t="s">
        <v>560</v>
      </c>
      <c r="H1156" t="s">
        <v>9115</v>
      </c>
      <c r="I1156">
        <v>2</v>
      </c>
      <c r="J1156">
        <v>0</v>
      </c>
      <c r="K1156">
        <v>2</v>
      </c>
      <c r="L1156">
        <v>0</v>
      </c>
      <c r="M1156">
        <v>0</v>
      </c>
      <c r="N1156">
        <v>0</v>
      </c>
      <c r="O1156" t="str">
        <f t="shared" si="126"/>
        <v/>
      </c>
      <c r="P1156">
        <f>IF(ISERROR(VLOOKUP(G1156,Genes!$A$2:$A$749,1,0)),0,1)</f>
        <v>1</v>
      </c>
      <c r="Q1156">
        <f t="shared" si="127"/>
        <v>0</v>
      </c>
      <c r="R1156">
        <f t="shared" si="128"/>
        <v>1</v>
      </c>
      <c r="S1156">
        <f t="shared" si="129"/>
        <v>8</v>
      </c>
      <c r="T1156">
        <f t="shared" si="130"/>
        <v>8</v>
      </c>
      <c r="U1156">
        <f t="shared" si="131"/>
        <v>0</v>
      </c>
      <c r="V1156" t="str">
        <f t="shared" si="132"/>
        <v/>
      </c>
    </row>
    <row r="1157" spans="1:22" x14ac:dyDescent="0.2">
      <c r="A1157" t="s">
        <v>9116</v>
      </c>
      <c r="B1157" t="s">
        <v>101</v>
      </c>
      <c r="C1157">
        <v>93714734</v>
      </c>
      <c r="D1157">
        <v>93714788</v>
      </c>
      <c r="E1157">
        <v>55</v>
      </c>
      <c r="F1157" t="s">
        <v>66</v>
      </c>
      <c r="G1157" t="s">
        <v>560</v>
      </c>
      <c r="H1157" t="s">
        <v>9117</v>
      </c>
      <c r="I1157">
        <v>2</v>
      </c>
      <c r="J1157">
        <v>1</v>
      </c>
      <c r="K1157">
        <v>0</v>
      </c>
      <c r="L1157">
        <v>1</v>
      </c>
      <c r="M1157">
        <v>0</v>
      </c>
      <c r="N1157">
        <v>0</v>
      </c>
      <c r="O1157" t="str">
        <f t="shared" si="126"/>
        <v/>
      </c>
      <c r="P1157">
        <f>IF(ISERROR(VLOOKUP(G1157,Genes!$A$2:$A$749,1,0)),0,1)</f>
        <v>1</v>
      </c>
      <c r="Q1157">
        <f t="shared" si="127"/>
        <v>0</v>
      </c>
      <c r="R1157">
        <f t="shared" si="128"/>
        <v>1</v>
      </c>
      <c r="S1157">
        <f t="shared" si="129"/>
        <v>9</v>
      </c>
      <c r="T1157">
        <f t="shared" si="130"/>
        <v>9</v>
      </c>
      <c r="U1157">
        <f t="shared" si="131"/>
        <v>0</v>
      </c>
      <c r="V1157" t="str">
        <f t="shared" si="132"/>
        <v/>
      </c>
    </row>
    <row r="1158" spans="1:22" x14ac:dyDescent="0.2">
      <c r="A1158" t="s">
        <v>9118</v>
      </c>
      <c r="B1158" t="s">
        <v>101</v>
      </c>
      <c r="C1158">
        <v>93714750</v>
      </c>
      <c r="D1158">
        <v>93714788</v>
      </c>
      <c r="E1158">
        <v>39</v>
      </c>
      <c r="F1158" t="s">
        <v>66</v>
      </c>
      <c r="G1158" t="s">
        <v>560</v>
      </c>
      <c r="H1158" t="s">
        <v>9119</v>
      </c>
      <c r="I1158">
        <v>2</v>
      </c>
      <c r="J1158">
        <v>1</v>
      </c>
      <c r="K1158">
        <v>0</v>
      </c>
      <c r="L1158">
        <v>1</v>
      </c>
      <c r="M1158">
        <v>0</v>
      </c>
      <c r="N1158">
        <v>0</v>
      </c>
      <c r="O1158" t="str">
        <f t="shared" si="126"/>
        <v/>
      </c>
      <c r="P1158">
        <f>IF(ISERROR(VLOOKUP(G1158,Genes!$A$2:$A$749,1,0)),0,1)</f>
        <v>1</v>
      </c>
      <c r="Q1158">
        <f t="shared" si="127"/>
        <v>0</v>
      </c>
      <c r="R1158">
        <f t="shared" si="128"/>
        <v>1</v>
      </c>
      <c r="S1158">
        <f t="shared" si="129"/>
        <v>10</v>
      </c>
      <c r="T1158">
        <f t="shared" si="130"/>
        <v>10</v>
      </c>
      <c r="U1158">
        <f t="shared" si="131"/>
        <v>0</v>
      </c>
      <c r="V1158" t="str">
        <f t="shared" si="132"/>
        <v/>
      </c>
    </row>
    <row r="1159" spans="1:22" x14ac:dyDescent="0.2">
      <c r="A1159" t="s">
        <v>9120</v>
      </c>
      <c r="B1159" t="s">
        <v>101</v>
      </c>
      <c r="C1159">
        <v>93715444</v>
      </c>
      <c r="D1159">
        <v>93715528</v>
      </c>
      <c r="E1159">
        <v>85</v>
      </c>
      <c r="F1159" t="s">
        <v>66</v>
      </c>
      <c r="G1159" t="s">
        <v>560</v>
      </c>
      <c r="H1159" t="s">
        <v>9121</v>
      </c>
      <c r="I1159">
        <v>2</v>
      </c>
      <c r="J1159">
        <v>0</v>
      </c>
      <c r="K1159">
        <v>0</v>
      </c>
      <c r="L1159">
        <v>1</v>
      </c>
      <c r="M1159">
        <v>1</v>
      </c>
      <c r="N1159">
        <v>0</v>
      </c>
      <c r="O1159" t="str">
        <f t="shared" si="126"/>
        <v/>
      </c>
      <c r="P1159">
        <f>IF(ISERROR(VLOOKUP(G1159,Genes!$A$2:$A$749,1,0)),0,1)</f>
        <v>1</v>
      </c>
      <c r="Q1159">
        <f t="shared" si="127"/>
        <v>0</v>
      </c>
      <c r="R1159">
        <f t="shared" si="128"/>
        <v>1</v>
      </c>
      <c r="S1159">
        <f t="shared" si="129"/>
        <v>11</v>
      </c>
      <c r="T1159">
        <f t="shared" si="130"/>
        <v>11</v>
      </c>
      <c r="U1159">
        <f t="shared" si="131"/>
        <v>0</v>
      </c>
      <c r="V1159" t="str">
        <f t="shared" si="132"/>
        <v/>
      </c>
    </row>
    <row r="1160" spans="1:22" x14ac:dyDescent="0.2">
      <c r="A1160" t="s">
        <v>9122</v>
      </c>
      <c r="B1160" t="s">
        <v>101</v>
      </c>
      <c r="C1160">
        <v>93716091</v>
      </c>
      <c r="D1160">
        <v>93716145</v>
      </c>
      <c r="E1160">
        <v>55</v>
      </c>
      <c r="F1160" t="s">
        <v>66</v>
      </c>
      <c r="G1160" t="s">
        <v>560</v>
      </c>
      <c r="H1160" t="s">
        <v>9123</v>
      </c>
      <c r="I1160">
        <v>0</v>
      </c>
      <c r="J1160">
        <v>0</v>
      </c>
      <c r="K1160">
        <v>0</v>
      </c>
      <c r="L1160">
        <v>0</v>
      </c>
      <c r="M1160">
        <v>0</v>
      </c>
      <c r="N1160">
        <v>0</v>
      </c>
      <c r="O1160" t="str">
        <f t="shared" si="126"/>
        <v/>
      </c>
      <c r="P1160">
        <f>IF(ISERROR(VLOOKUP(G1160,Genes!$A$2:$A$749,1,0)),0,1)</f>
        <v>1</v>
      </c>
      <c r="Q1160">
        <f t="shared" si="127"/>
        <v>0</v>
      </c>
      <c r="R1160">
        <f t="shared" si="128"/>
        <v>0</v>
      </c>
      <c r="S1160">
        <f t="shared" si="129"/>
        <v>11</v>
      </c>
      <c r="T1160">
        <f t="shared" si="130"/>
        <v>12</v>
      </c>
      <c r="U1160">
        <f t="shared" si="131"/>
        <v>0</v>
      </c>
      <c r="V1160" t="str">
        <f t="shared" si="132"/>
        <v/>
      </c>
    </row>
    <row r="1161" spans="1:22" x14ac:dyDescent="0.2">
      <c r="A1161" t="s">
        <v>9124</v>
      </c>
      <c r="B1161" t="s">
        <v>101</v>
      </c>
      <c r="C1161">
        <v>93722503</v>
      </c>
      <c r="D1161">
        <v>93722752</v>
      </c>
      <c r="E1161">
        <v>250</v>
      </c>
      <c r="F1161" t="s">
        <v>66</v>
      </c>
      <c r="G1161" t="s">
        <v>560</v>
      </c>
      <c r="H1161" t="s">
        <v>9125</v>
      </c>
      <c r="I1161">
        <v>4</v>
      </c>
      <c r="J1161">
        <v>2</v>
      </c>
      <c r="K1161">
        <v>2</v>
      </c>
      <c r="L1161">
        <v>0</v>
      </c>
      <c r="M1161">
        <v>0</v>
      </c>
      <c r="N1161">
        <v>0</v>
      </c>
      <c r="O1161" t="str">
        <f t="shared" si="126"/>
        <v/>
      </c>
      <c r="P1161">
        <f>IF(ISERROR(VLOOKUP(G1161,Genes!$A$2:$A$749,1,0)),0,1)</f>
        <v>1</v>
      </c>
      <c r="Q1161">
        <f t="shared" si="127"/>
        <v>0</v>
      </c>
      <c r="R1161">
        <f t="shared" si="128"/>
        <v>1</v>
      </c>
      <c r="S1161">
        <f t="shared" si="129"/>
        <v>12</v>
      </c>
      <c r="T1161">
        <f t="shared" si="130"/>
        <v>13</v>
      </c>
      <c r="U1161">
        <f t="shared" si="131"/>
        <v>0</v>
      </c>
      <c r="V1161" t="str">
        <f t="shared" si="132"/>
        <v/>
      </c>
    </row>
    <row r="1162" spans="1:22" x14ac:dyDescent="0.2">
      <c r="A1162" t="s">
        <v>9126</v>
      </c>
      <c r="B1162" t="s">
        <v>101</v>
      </c>
      <c r="C1162">
        <v>93722682</v>
      </c>
      <c r="D1162">
        <v>93722752</v>
      </c>
      <c r="E1162">
        <v>71</v>
      </c>
      <c r="F1162" t="s">
        <v>66</v>
      </c>
      <c r="G1162" t="s">
        <v>560</v>
      </c>
      <c r="H1162" t="s">
        <v>9127</v>
      </c>
      <c r="I1162">
        <v>4</v>
      </c>
      <c r="J1162">
        <v>1</v>
      </c>
      <c r="K1162">
        <v>0</v>
      </c>
      <c r="L1162">
        <v>1</v>
      </c>
      <c r="M1162">
        <v>1</v>
      </c>
      <c r="N1162">
        <v>1</v>
      </c>
      <c r="O1162" t="str">
        <f t="shared" si="126"/>
        <v/>
      </c>
      <c r="P1162">
        <f>IF(ISERROR(VLOOKUP(G1162,Genes!$A$2:$A$749,1,0)),0,1)</f>
        <v>1</v>
      </c>
      <c r="Q1162">
        <f t="shared" si="127"/>
        <v>0</v>
      </c>
      <c r="R1162">
        <f t="shared" si="128"/>
        <v>1</v>
      </c>
      <c r="S1162">
        <f t="shared" si="129"/>
        <v>13</v>
      </c>
      <c r="T1162">
        <f t="shared" si="130"/>
        <v>14</v>
      </c>
      <c r="U1162">
        <f t="shared" si="131"/>
        <v>0</v>
      </c>
      <c r="V1162" t="str">
        <f t="shared" si="132"/>
        <v/>
      </c>
    </row>
    <row r="1163" spans="1:22" x14ac:dyDescent="0.2">
      <c r="A1163" t="s">
        <v>9128</v>
      </c>
      <c r="B1163" t="s">
        <v>101</v>
      </c>
      <c r="C1163">
        <v>93754175</v>
      </c>
      <c r="D1163">
        <v>93754280</v>
      </c>
      <c r="E1163">
        <v>106</v>
      </c>
      <c r="F1163" t="s">
        <v>66</v>
      </c>
      <c r="G1163" t="s">
        <v>560</v>
      </c>
      <c r="H1163" t="s">
        <v>9129</v>
      </c>
      <c r="I1163">
        <v>2</v>
      </c>
      <c r="J1163">
        <v>0</v>
      </c>
      <c r="K1163">
        <v>2</v>
      </c>
      <c r="L1163">
        <v>0</v>
      </c>
      <c r="M1163">
        <v>0</v>
      </c>
      <c r="N1163">
        <v>0</v>
      </c>
      <c r="O1163" t="str">
        <f t="shared" si="126"/>
        <v>ARL13B</v>
      </c>
      <c r="P1163">
        <f>IF(ISERROR(VLOOKUP(G1163,Genes!$A$2:$A$749,1,0)),0,1)</f>
        <v>1</v>
      </c>
      <c r="Q1163">
        <f t="shared" si="127"/>
        <v>0</v>
      </c>
      <c r="R1163">
        <f t="shared" si="128"/>
        <v>1</v>
      </c>
      <c r="S1163">
        <f t="shared" si="129"/>
        <v>14</v>
      </c>
      <c r="T1163">
        <f t="shared" si="130"/>
        <v>15</v>
      </c>
      <c r="U1163">
        <f t="shared" si="131"/>
        <v>1</v>
      </c>
      <c r="V1163">
        <f t="shared" si="132"/>
        <v>0.93333333333333335</v>
      </c>
    </row>
    <row r="1164" spans="1:22" x14ac:dyDescent="0.2">
      <c r="A1164" t="s">
        <v>9130</v>
      </c>
      <c r="B1164" t="s">
        <v>101</v>
      </c>
      <c r="C1164">
        <v>97486952</v>
      </c>
      <c r="D1164">
        <v>97487074</v>
      </c>
      <c r="E1164">
        <v>123</v>
      </c>
      <c r="F1164" t="s">
        <v>66</v>
      </c>
      <c r="G1164" t="s">
        <v>567</v>
      </c>
      <c r="H1164" t="s">
        <v>9131</v>
      </c>
      <c r="I1164">
        <v>3</v>
      </c>
      <c r="J1164">
        <v>1</v>
      </c>
      <c r="K1164">
        <v>2</v>
      </c>
      <c r="L1164">
        <v>0</v>
      </c>
      <c r="M1164">
        <v>0</v>
      </c>
      <c r="N1164">
        <v>0</v>
      </c>
      <c r="O1164" t="str">
        <f t="shared" si="126"/>
        <v/>
      </c>
      <c r="P1164">
        <f>IF(ISERROR(VLOOKUP(G1164,Genes!$A$2:$A$749,1,0)),0,1)</f>
        <v>1</v>
      </c>
      <c r="Q1164">
        <f t="shared" si="127"/>
        <v>1</v>
      </c>
      <c r="R1164">
        <f t="shared" si="128"/>
        <v>1</v>
      </c>
      <c r="S1164">
        <f t="shared" si="129"/>
        <v>1</v>
      </c>
      <c r="T1164">
        <f t="shared" si="130"/>
        <v>1</v>
      </c>
      <c r="U1164">
        <f t="shared" si="131"/>
        <v>0</v>
      </c>
      <c r="V1164" t="str">
        <f t="shared" si="132"/>
        <v/>
      </c>
    </row>
    <row r="1165" spans="1:22" x14ac:dyDescent="0.2">
      <c r="A1165" t="s">
        <v>9132</v>
      </c>
      <c r="B1165" t="s">
        <v>101</v>
      </c>
      <c r="C1165">
        <v>97499003</v>
      </c>
      <c r="D1165">
        <v>97499064</v>
      </c>
      <c r="E1165">
        <v>62</v>
      </c>
      <c r="F1165" t="s">
        <v>66</v>
      </c>
      <c r="G1165" t="s">
        <v>567</v>
      </c>
      <c r="H1165" t="s">
        <v>9133</v>
      </c>
      <c r="I1165">
        <v>2</v>
      </c>
      <c r="J1165">
        <v>0</v>
      </c>
      <c r="K1165">
        <v>2</v>
      </c>
      <c r="L1165">
        <v>0</v>
      </c>
      <c r="M1165">
        <v>0</v>
      </c>
      <c r="N1165">
        <v>0</v>
      </c>
      <c r="O1165" t="str">
        <f t="shared" si="126"/>
        <v/>
      </c>
      <c r="P1165">
        <f>IF(ISERROR(VLOOKUP(G1165,Genes!$A$2:$A$749,1,0)),0,1)</f>
        <v>1</v>
      </c>
      <c r="Q1165">
        <f t="shared" si="127"/>
        <v>0</v>
      </c>
      <c r="R1165">
        <f t="shared" si="128"/>
        <v>1</v>
      </c>
      <c r="S1165">
        <f t="shared" si="129"/>
        <v>2</v>
      </c>
      <c r="T1165">
        <f t="shared" si="130"/>
        <v>2</v>
      </c>
      <c r="U1165">
        <f t="shared" si="131"/>
        <v>0</v>
      </c>
      <c r="V1165" t="str">
        <f t="shared" si="132"/>
        <v/>
      </c>
    </row>
    <row r="1166" spans="1:22" x14ac:dyDescent="0.2">
      <c r="A1166" t="s">
        <v>9134</v>
      </c>
      <c r="B1166" t="s">
        <v>101</v>
      </c>
      <c r="C1166">
        <v>97499459</v>
      </c>
      <c r="D1166">
        <v>97499527</v>
      </c>
      <c r="E1166">
        <v>69</v>
      </c>
      <c r="F1166" t="s">
        <v>66</v>
      </c>
      <c r="G1166" t="s">
        <v>567</v>
      </c>
      <c r="H1166" t="s">
        <v>9135</v>
      </c>
      <c r="I1166">
        <v>2</v>
      </c>
      <c r="J1166">
        <v>0</v>
      </c>
      <c r="K1166">
        <v>2</v>
      </c>
      <c r="L1166">
        <v>0</v>
      </c>
      <c r="M1166">
        <v>0</v>
      </c>
      <c r="N1166">
        <v>0</v>
      </c>
      <c r="O1166" t="str">
        <f t="shared" si="126"/>
        <v/>
      </c>
      <c r="P1166">
        <f>IF(ISERROR(VLOOKUP(G1166,Genes!$A$2:$A$749,1,0)),0,1)</f>
        <v>1</v>
      </c>
      <c r="Q1166">
        <f t="shared" si="127"/>
        <v>0</v>
      </c>
      <c r="R1166">
        <f t="shared" si="128"/>
        <v>1</v>
      </c>
      <c r="S1166">
        <f t="shared" si="129"/>
        <v>3</v>
      </c>
      <c r="T1166">
        <f t="shared" si="130"/>
        <v>3</v>
      </c>
      <c r="U1166">
        <f t="shared" si="131"/>
        <v>0</v>
      </c>
      <c r="V1166" t="str">
        <f t="shared" si="132"/>
        <v/>
      </c>
    </row>
    <row r="1167" spans="1:22" x14ac:dyDescent="0.2">
      <c r="A1167" t="s">
        <v>9136</v>
      </c>
      <c r="B1167" t="s">
        <v>101</v>
      </c>
      <c r="C1167">
        <v>97503799</v>
      </c>
      <c r="D1167">
        <v>97503893</v>
      </c>
      <c r="E1167">
        <v>95</v>
      </c>
      <c r="F1167" t="s">
        <v>66</v>
      </c>
      <c r="G1167" t="s">
        <v>567</v>
      </c>
      <c r="H1167" t="s">
        <v>9137</v>
      </c>
      <c r="I1167">
        <v>2</v>
      </c>
      <c r="J1167">
        <v>0</v>
      </c>
      <c r="K1167">
        <v>2</v>
      </c>
      <c r="L1167">
        <v>0</v>
      </c>
      <c r="M1167">
        <v>0</v>
      </c>
      <c r="N1167">
        <v>0</v>
      </c>
      <c r="O1167" t="str">
        <f t="shared" si="126"/>
        <v/>
      </c>
      <c r="P1167">
        <f>IF(ISERROR(VLOOKUP(G1167,Genes!$A$2:$A$749,1,0)),0,1)</f>
        <v>1</v>
      </c>
      <c r="Q1167">
        <f t="shared" si="127"/>
        <v>0</v>
      </c>
      <c r="R1167">
        <f t="shared" si="128"/>
        <v>1</v>
      </c>
      <c r="S1167">
        <f t="shared" si="129"/>
        <v>4</v>
      </c>
      <c r="T1167">
        <f t="shared" si="130"/>
        <v>4</v>
      </c>
      <c r="U1167">
        <f t="shared" si="131"/>
        <v>0</v>
      </c>
      <c r="V1167" t="str">
        <f t="shared" si="132"/>
        <v/>
      </c>
    </row>
    <row r="1168" spans="1:22" x14ac:dyDescent="0.2">
      <c r="A1168" t="s">
        <v>9138</v>
      </c>
      <c r="B1168" t="s">
        <v>101</v>
      </c>
      <c r="C1168">
        <v>97506834</v>
      </c>
      <c r="D1168">
        <v>97506963</v>
      </c>
      <c r="E1168">
        <v>130</v>
      </c>
      <c r="F1168" t="s">
        <v>66</v>
      </c>
      <c r="G1168" t="s">
        <v>567</v>
      </c>
      <c r="H1168" t="s">
        <v>9139</v>
      </c>
      <c r="I1168">
        <v>3</v>
      </c>
      <c r="J1168">
        <v>1</v>
      </c>
      <c r="K1168">
        <v>2</v>
      </c>
      <c r="L1168">
        <v>0</v>
      </c>
      <c r="M1168">
        <v>0</v>
      </c>
      <c r="N1168">
        <v>0</v>
      </c>
      <c r="O1168" t="str">
        <f t="shared" si="126"/>
        <v/>
      </c>
      <c r="P1168">
        <f>IF(ISERROR(VLOOKUP(G1168,Genes!$A$2:$A$749,1,0)),0,1)</f>
        <v>1</v>
      </c>
      <c r="Q1168">
        <f t="shared" si="127"/>
        <v>0</v>
      </c>
      <c r="R1168">
        <f t="shared" si="128"/>
        <v>1</v>
      </c>
      <c r="S1168">
        <f t="shared" si="129"/>
        <v>5</v>
      </c>
      <c r="T1168">
        <f t="shared" si="130"/>
        <v>5</v>
      </c>
      <c r="U1168">
        <f t="shared" si="131"/>
        <v>0</v>
      </c>
      <c r="V1168" t="str">
        <f t="shared" si="132"/>
        <v/>
      </c>
    </row>
    <row r="1169" spans="1:22" x14ac:dyDescent="0.2">
      <c r="A1169" t="s">
        <v>9140</v>
      </c>
      <c r="B1169" t="s">
        <v>101</v>
      </c>
      <c r="C1169">
        <v>97510615</v>
      </c>
      <c r="D1169">
        <v>97510670</v>
      </c>
      <c r="E1169">
        <v>56</v>
      </c>
      <c r="F1169" t="s">
        <v>66</v>
      </c>
      <c r="G1169" t="s">
        <v>567</v>
      </c>
      <c r="H1169" t="s">
        <v>9141</v>
      </c>
      <c r="I1169">
        <v>2</v>
      </c>
      <c r="J1169">
        <v>1</v>
      </c>
      <c r="K1169">
        <v>0</v>
      </c>
      <c r="L1169">
        <v>1</v>
      </c>
      <c r="M1169">
        <v>0</v>
      </c>
      <c r="N1169">
        <v>0</v>
      </c>
      <c r="O1169" t="str">
        <f t="shared" si="126"/>
        <v/>
      </c>
      <c r="P1169">
        <f>IF(ISERROR(VLOOKUP(G1169,Genes!$A$2:$A$749,1,0)),0,1)</f>
        <v>1</v>
      </c>
      <c r="Q1169">
        <f t="shared" si="127"/>
        <v>0</v>
      </c>
      <c r="R1169">
        <f t="shared" si="128"/>
        <v>1</v>
      </c>
      <c r="S1169">
        <f t="shared" si="129"/>
        <v>6</v>
      </c>
      <c r="T1169">
        <f t="shared" si="130"/>
        <v>6</v>
      </c>
      <c r="U1169">
        <f t="shared" si="131"/>
        <v>0</v>
      </c>
      <c r="V1169" t="str">
        <f t="shared" si="132"/>
        <v/>
      </c>
    </row>
    <row r="1170" spans="1:22" x14ac:dyDescent="0.2">
      <c r="A1170" t="s">
        <v>9142</v>
      </c>
      <c r="B1170" t="s">
        <v>101</v>
      </c>
      <c r="C1170">
        <v>97516868</v>
      </c>
      <c r="D1170">
        <v>97516893</v>
      </c>
      <c r="E1170">
        <v>26</v>
      </c>
      <c r="F1170" t="s">
        <v>66</v>
      </c>
      <c r="G1170" t="s">
        <v>567</v>
      </c>
      <c r="H1170" t="s">
        <v>9143</v>
      </c>
      <c r="I1170">
        <v>2</v>
      </c>
      <c r="J1170">
        <v>2</v>
      </c>
      <c r="K1170">
        <v>0</v>
      </c>
      <c r="L1170">
        <v>0</v>
      </c>
      <c r="M1170">
        <v>0</v>
      </c>
      <c r="N1170">
        <v>0</v>
      </c>
      <c r="O1170" t="str">
        <f t="shared" si="126"/>
        <v>ARL6</v>
      </c>
      <c r="P1170">
        <f>IF(ISERROR(VLOOKUP(G1170,Genes!$A$2:$A$749,1,0)),0,1)</f>
        <v>1</v>
      </c>
      <c r="Q1170">
        <f t="shared" si="127"/>
        <v>0</v>
      </c>
      <c r="R1170">
        <f t="shared" si="128"/>
        <v>1</v>
      </c>
      <c r="S1170">
        <f t="shared" si="129"/>
        <v>7</v>
      </c>
      <c r="T1170">
        <f t="shared" si="130"/>
        <v>7</v>
      </c>
      <c r="U1170">
        <f t="shared" si="131"/>
        <v>1</v>
      </c>
      <c r="V1170">
        <f t="shared" si="132"/>
        <v>1</v>
      </c>
    </row>
    <row r="1171" spans="1:22" x14ac:dyDescent="0.2">
      <c r="A1171" t="s">
        <v>9144</v>
      </c>
      <c r="B1171" t="s">
        <v>83</v>
      </c>
      <c r="C1171">
        <v>2886190</v>
      </c>
      <c r="D1171">
        <v>2886196</v>
      </c>
      <c r="E1171">
        <v>7</v>
      </c>
      <c r="F1171" t="s">
        <v>74</v>
      </c>
      <c r="G1171" t="s">
        <v>574</v>
      </c>
      <c r="H1171" t="s">
        <v>9145</v>
      </c>
      <c r="I1171">
        <v>2</v>
      </c>
      <c r="J1171">
        <v>2</v>
      </c>
      <c r="K1171">
        <v>0</v>
      </c>
      <c r="L1171">
        <v>0</v>
      </c>
      <c r="M1171">
        <v>0</v>
      </c>
      <c r="N1171">
        <v>0</v>
      </c>
      <c r="O1171" t="str">
        <f t="shared" si="126"/>
        <v/>
      </c>
      <c r="P1171">
        <f>IF(ISERROR(VLOOKUP(G1171,Genes!$A$2:$A$749,1,0)),0,1)</f>
        <v>1</v>
      </c>
      <c r="Q1171">
        <f t="shared" si="127"/>
        <v>1</v>
      </c>
      <c r="R1171">
        <f t="shared" si="128"/>
        <v>1</v>
      </c>
      <c r="S1171">
        <f t="shared" si="129"/>
        <v>1</v>
      </c>
      <c r="T1171">
        <f t="shared" si="130"/>
        <v>1</v>
      </c>
      <c r="U1171">
        <f t="shared" si="131"/>
        <v>0</v>
      </c>
      <c r="V1171" t="str">
        <f t="shared" si="132"/>
        <v/>
      </c>
    </row>
    <row r="1172" spans="1:22" x14ac:dyDescent="0.2">
      <c r="A1172" t="s">
        <v>9146</v>
      </c>
      <c r="B1172" t="s">
        <v>83</v>
      </c>
      <c r="C1172">
        <v>2861106</v>
      </c>
      <c r="D1172">
        <v>2861240</v>
      </c>
      <c r="E1172">
        <v>135</v>
      </c>
      <c r="F1172" t="s">
        <v>74</v>
      </c>
      <c r="G1172" t="s">
        <v>574</v>
      </c>
      <c r="H1172" t="s">
        <v>9147</v>
      </c>
      <c r="I1172">
        <v>3</v>
      </c>
      <c r="J1172">
        <v>1</v>
      </c>
      <c r="K1172">
        <v>2</v>
      </c>
      <c r="L1172">
        <v>0</v>
      </c>
      <c r="M1172">
        <v>0</v>
      </c>
      <c r="N1172">
        <v>0</v>
      </c>
      <c r="O1172" t="str">
        <f t="shared" si="126"/>
        <v/>
      </c>
      <c r="P1172">
        <f>IF(ISERROR(VLOOKUP(G1172,Genes!$A$2:$A$749,1,0)),0,1)</f>
        <v>1</v>
      </c>
      <c r="Q1172">
        <f t="shared" si="127"/>
        <v>0</v>
      </c>
      <c r="R1172">
        <f t="shared" si="128"/>
        <v>1</v>
      </c>
      <c r="S1172">
        <f t="shared" si="129"/>
        <v>2</v>
      </c>
      <c r="T1172">
        <f t="shared" si="130"/>
        <v>2</v>
      </c>
      <c r="U1172">
        <f t="shared" si="131"/>
        <v>0</v>
      </c>
      <c r="V1172" t="str">
        <f t="shared" si="132"/>
        <v/>
      </c>
    </row>
    <row r="1173" spans="1:22" x14ac:dyDescent="0.2">
      <c r="A1173" t="s">
        <v>9148</v>
      </c>
      <c r="B1173" t="s">
        <v>83</v>
      </c>
      <c r="C1173">
        <v>2856136</v>
      </c>
      <c r="D1173">
        <v>2856298</v>
      </c>
      <c r="E1173">
        <v>163</v>
      </c>
      <c r="F1173" t="s">
        <v>74</v>
      </c>
      <c r="G1173" t="s">
        <v>574</v>
      </c>
      <c r="H1173" t="s">
        <v>9149</v>
      </c>
      <c r="I1173">
        <v>3</v>
      </c>
      <c r="J1173">
        <v>1</v>
      </c>
      <c r="K1173">
        <v>2</v>
      </c>
      <c r="L1173">
        <v>0</v>
      </c>
      <c r="M1173">
        <v>0</v>
      </c>
      <c r="N1173">
        <v>0</v>
      </c>
      <c r="O1173" t="str">
        <f t="shared" si="126"/>
        <v/>
      </c>
      <c r="P1173">
        <f>IF(ISERROR(VLOOKUP(G1173,Genes!$A$2:$A$749,1,0)),0,1)</f>
        <v>1</v>
      </c>
      <c r="Q1173">
        <f t="shared" si="127"/>
        <v>0</v>
      </c>
      <c r="R1173">
        <f t="shared" si="128"/>
        <v>1</v>
      </c>
      <c r="S1173">
        <f t="shared" si="129"/>
        <v>3</v>
      </c>
      <c r="T1173">
        <f t="shared" si="130"/>
        <v>3</v>
      </c>
      <c r="U1173">
        <f t="shared" si="131"/>
        <v>0</v>
      </c>
      <c r="V1173" t="str">
        <f t="shared" si="132"/>
        <v/>
      </c>
    </row>
    <row r="1174" spans="1:22" x14ac:dyDescent="0.2">
      <c r="A1174" t="s">
        <v>9150</v>
      </c>
      <c r="B1174" t="s">
        <v>83</v>
      </c>
      <c r="C1174">
        <v>2854783</v>
      </c>
      <c r="D1174">
        <v>2854904</v>
      </c>
      <c r="E1174">
        <v>122</v>
      </c>
      <c r="F1174" t="s">
        <v>74</v>
      </c>
      <c r="G1174" t="s">
        <v>574</v>
      </c>
      <c r="H1174" t="s">
        <v>9151</v>
      </c>
      <c r="I1174">
        <v>3</v>
      </c>
      <c r="J1174">
        <v>1</v>
      </c>
      <c r="K1174">
        <v>2</v>
      </c>
      <c r="L1174">
        <v>0</v>
      </c>
      <c r="M1174">
        <v>0</v>
      </c>
      <c r="N1174">
        <v>0</v>
      </c>
      <c r="O1174" t="str">
        <f t="shared" si="126"/>
        <v/>
      </c>
      <c r="P1174">
        <f>IF(ISERROR(VLOOKUP(G1174,Genes!$A$2:$A$749,1,0)),0,1)</f>
        <v>1</v>
      </c>
      <c r="Q1174">
        <f t="shared" si="127"/>
        <v>0</v>
      </c>
      <c r="R1174">
        <f t="shared" si="128"/>
        <v>1</v>
      </c>
      <c r="S1174">
        <f t="shared" si="129"/>
        <v>4</v>
      </c>
      <c r="T1174">
        <f t="shared" si="130"/>
        <v>4</v>
      </c>
      <c r="U1174">
        <f t="shared" si="131"/>
        <v>0</v>
      </c>
      <c r="V1174" t="str">
        <f t="shared" si="132"/>
        <v/>
      </c>
    </row>
    <row r="1175" spans="1:22" x14ac:dyDescent="0.2">
      <c r="A1175" t="s">
        <v>9152</v>
      </c>
      <c r="B1175" t="s">
        <v>83</v>
      </c>
      <c r="C1175">
        <v>2852873</v>
      </c>
      <c r="D1175">
        <v>2853231</v>
      </c>
      <c r="E1175">
        <v>359</v>
      </c>
      <c r="F1175" t="s">
        <v>74</v>
      </c>
      <c r="G1175" t="s">
        <v>574</v>
      </c>
      <c r="H1175" t="s">
        <v>9153</v>
      </c>
      <c r="I1175">
        <v>5</v>
      </c>
      <c r="J1175">
        <v>4</v>
      </c>
      <c r="K1175">
        <v>1</v>
      </c>
      <c r="L1175">
        <v>0</v>
      </c>
      <c r="M1175">
        <v>0</v>
      </c>
      <c r="N1175">
        <v>0</v>
      </c>
      <c r="O1175" t="str">
        <f t="shared" si="126"/>
        <v/>
      </c>
      <c r="P1175">
        <f>IF(ISERROR(VLOOKUP(G1175,Genes!$A$2:$A$749,1,0)),0,1)</f>
        <v>1</v>
      </c>
      <c r="Q1175">
        <f t="shared" si="127"/>
        <v>0</v>
      </c>
      <c r="R1175">
        <f t="shared" si="128"/>
        <v>1</v>
      </c>
      <c r="S1175">
        <f t="shared" si="129"/>
        <v>5</v>
      </c>
      <c r="T1175">
        <f t="shared" si="130"/>
        <v>5</v>
      </c>
      <c r="U1175">
        <f t="shared" si="131"/>
        <v>0</v>
      </c>
      <c r="V1175" t="str">
        <f t="shared" si="132"/>
        <v/>
      </c>
    </row>
    <row r="1176" spans="1:22" x14ac:dyDescent="0.2">
      <c r="A1176" t="s">
        <v>9154</v>
      </c>
      <c r="B1176" t="s">
        <v>83</v>
      </c>
      <c r="C1176">
        <v>2878419</v>
      </c>
      <c r="D1176">
        <v>2878461</v>
      </c>
      <c r="E1176">
        <v>43</v>
      </c>
      <c r="F1176" t="s">
        <v>74</v>
      </c>
      <c r="G1176" t="s">
        <v>574</v>
      </c>
      <c r="H1176" t="s">
        <v>9155</v>
      </c>
      <c r="I1176">
        <v>2</v>
      </c>
      <c r="J1176">
        <v>1</v>
      </c>
      <c r="K1176">
        <v>0</v>
      </c>
      <c r="L1176">
        <v>1</v>
      </c>
      <c r="M1176">
        <v>0</v>
      </c>
      <c r="N1176">
        <v>0</v>
      </c>
      <c r="O1176" t="str">
        <f t="shared" si="126"/>
        <v/>
      </c>
      <c r="P1176">
        <f>IF(ISERROR(VLOOKUP(G1176,Genes!$A$2:$A$749,1,0)),0,1)</f>
        <v>1</v>
      </c>
      <c r="Q1176">
        <f t="shared" si="127"/>
        <v>0</v>
      </c>
      <c r="R1176">
        <f t="shared" si="128"/>
        <v>1</v>
      </c>
      <c r="S1176">
        <f t="shared" si="129"/>
        <v>6</v>
      </c>
      <c r="T1176">
        <f t="shared" si="130"/>
        <v>6</v>
      </c>
      <c r="U1176">
        <f t="shared" si="131"/>
        <v>0</v>
      </c>
      <c r="V1176" t="str">
        <f t="shared" si="132"/>
        <v/>
      </c>
    </row>
    <row r="1177" spans="1:22" x14ac:dyDescent="0.2">
      <c r="A1177" t="s">
        <v>9156</v>
      </c>
      <c r="B1177" t="s">
        <v>83</v>
      </c>
      <c r="C1177">
        <v>2878419</v>
      </c>
      <c r="D1177">
        <v>2878441</v>
      </c>
      <c r="E1177">
        <v>23</v>
      </c>
      <c r="F1177" t="s">
        <v>74</v>
      </c>
      <c r="G1177" t="s">
        <v>574</v>
      </c>
      <c r="H1177" t="s">
        <v>9157</v>
      </c>
      <c r="I1177">
        <v>2</v>
      </c>
      <c r="J1177">
        <v>1</v>
      </c>
      <c r="K1177">
        <v>0</v>
      </c>
      <c r="L1177">
        <v>1</v>
      </c>
      <c r="M1177">
        <v>0</v>
      </c>
      <c r="N1177">
        <v>0</v>
      </c>
      <c r="O1177" t="str">
        <f t="shared" si="126"/>
        <v/>
      </c>
      <c r="P1177">
        <f>IF(ISERROR(VLOOKUP(G1177,Genes!$A$2:$A$749,1,0)),0,1)</f>
        <v>1</v>
      </c>
      <c r="Q1177">
        <f t="shared" si="127"/>
        <v>0</v>
      </c>
      <c r="R1177">
        <f t="shared" si="128"/>
        <v>1</v>
      </c>
      <c r="S1177">
        <f t="shared" si="129"/>
        <v>7</v>
      </c>
      <c r="T1177">
        <f t="shared" si="130"/>
        <v>7</v>
      </c>
      <c r="U1177">
        <f t="shared" si="131"/>
        <v>0</v>
      </c>
      <c r="V1177" t="str">
        <f t="shared" si="132"/>
        <v/>
      </c>
    </row>
    <row r="1178" spans="1:22" x14ac:dyDescent="0.2">
      <c r="A1178" t="s">
        <v>9158</v>
      </c>
      <c r="B1178" t="s">
        <v>83</v>
      </c>
      <c r="C1178">
        <v>2877644</v>
      </c>
      <c r="D1178">
        <v>2877741</v>
      </c>
      <c r="E1178">
        <v>98</v>
      </c>
      <c r="F1178" t="s">
        <v>74</v>
      </c>
      <c r="G1178" t="s">
        <v>574</v>
      </c>
      <c r="H1178" t="s">
        <v>9159</v>
      </c>
      <c r="I1178">
        <v>2</v>
      </c>
      <c r="J1178">
        <v>0</v>
      </c>
      <c r="K1178">
        <v>2</v>
      </c>
      <c r="L1178">
        <v>0</v>
      </c>
      <c r="M1178">
        <v>0</v>
      </c>
      <c r="N1178">
        <v>0</v>
      </c>
      <c r="O1178" t="str">
        <f t="shared" si="126"/>
        <v/>
      </c>
      <c r="P1178">
        <f>IF(ISERROR(VLOOKUP(G1178,Genes!$A$2:$A$749,1,0)),0,1)</f>
        <v>1</v>
      </c>
      <c r="Q1178">
        <f t="shared" si="127"/>
        <v>0</v>
      </c>
      <c r="R1178">
        <f t="shared" si="128"/>
        <v>1</v>
      </c>
      <c r="S1178">
        <f t="shared" si="129"/>
        <v>8</v>
      </c>
      <c r="T1178">
        <f t="shared" si="130"/>
        <v>8</v>
      </c>
      <c r="U1178">
        <f t="shared" si="131"/>
        <v>0</v>
      </c>
      <c r="V1178" t="str">
        <f t="shared" si="132"/>
        <v/>
      </c>
    </row>
    <row r="1179" spans="1:22" x14ac:dyDescent="0.2">
      <c r="A1179" t="s">
        <v>9160</v>
      </c>
      <c r="B1179" t="s">
        <v>83</v>
      </c>
      <c r="C1179">
        <v>2876315</v>
      </c>
      <c r="D1179">
        <v>2876476</v>
      </c>
      <c r="E1179">
        <v>162</v>
      </c>
      <c r="F1179" t="s">
        <v>74</v>
      </c>
      <c r="G1179" t="s">
        <v>574</v>
      </c>
      <c r="H1179" t="s">
        <v>9161</v>
      </c>
      <c r="I1179">
        <v>3</v>
      </c>
      <c r="J1179">
        <v>1</v>
      </c>
      <c r="K1179">
        <v>2</v>
      </c>
      <c r="L1179">
        <v>0</v>
      </c>
      <c r="M1179">
        <v>0</v>
      </c>
      <c r="N1179">
        <v>0</v>
      </c>
      <c r="O1179" t="str">
        <f t="shared" si="126"/>
        <v/>
      </c>
      <c r="P1179">
        <f>IF(ISERROR(VLOOKUP(G1179,Genes!$A$2:$A$749,1,0)),0,1)</f>
        <v>1</v>
      </c>
      <c r="Q1179">
        <f t="shared" si="127"/>
        <v>0</v>
      </c>
      <c r="R1179">
        <f t="shared" si="128"/>
        <v>1</v>
      </c>
      <c r="S1179">
        <f t="shared" si="129"/>
        <v>9</v>
      </c>
      <c r="T1179">
        <f t="shared" si="130"/>
        <v>9</v>
      </c>
      <c r="U1179">
        <f t="shared" si="131"/>
        <v>0</v>
      </c>
      <c r="V1179" t="str">
        <f t="shared" si="132"/>
        <v/>
      </c>
    </row>
    <row r="1180" spans="1:22" x14ac:dyDescent="0.2">
      <c r="A1180" t="s">
        <v>9162</v>
      </c>
      <c r="B1180" t="s">
        <v>83</v>
      </c>
      <c r="C1180">
        <v>2873457</v>
      </c>
      <c r="D1180">
        <v>2873578</v>
      </c>
      <c r="E1180">
        <v>122</v>
      </c>
      <c r="F1180" t="s">
        <v>74</v>
      </c>
      <c r="G1180" t="s">
        <v>574</v>
      </c>
      <c r="H1180" t="s">
        <v>9163</v>
      </c>
      <c r="I1180">
        <v>3</v>
      </c>
      <c r="J1180">
        <v>1</v>
      </c>
      <c r="K1180">
        <v>2</v>
      </c>
      <c r="L1180">
        <v>0</v>
      </c>
      <c r="M1180">
        <v>0</v>
      </c>
      <c r="N1180">
        <v>0</v>
      </c>
      <c r="O1180" t="str">
        <f t="shared" si="126"/>
        <v/>
      </c>
      <c r="P1180">
        <f>IF(ISERROR(VLOOKUP(G1180,Genes!$A$2:$A$749,1,0)),0,1)</f>
        <v>1</v>
      </c>
      <c r="Q1180">
        <f t="shared" si="127"/>
        <v>0</v>
      </c>
      <c r="R1180">
        <f t="shared" si="128"/>
        <v>1</v>
      </c>
      <c r="S1180">
        <f t="shared" si="129"/>
        <v>10</v>
      </c>
      <c r="T1180">
        <f t="shared" si="130"/>
        <v>10</v>
      </c>
      <c r="U1180">
        <f t="shared" si="131"/>
        <v>0</v>
      </c>
      <c r="V1180" t="str">
        <f t="shared" si="132"/>
        <v/>
      </c>
    </row>
    <row r="1181" spans="1:22" x14ac:dyDescent="0.2">
      <c r="A1181" t="s">
        <v>9164</v>
      </c>
      <c r="B1181" t="s">
        <v>83</v>
      </c>
      <c r="C1181">
        <v>2871184</v>
      </c>
      <c r="D1181">
        <v>2871306</v>
      </c>
      <c r="E1181">
        <v>123</v>
      </c>
      <c r="F1181" t="s">
        <v>74</v>
      </c>
      <c r="G1181" t="s">
        <v>574</v>
      </c>
      <c r="H1181" t="s">
        <v>9165</v>
      </c>
      <c r="I1181">
        <v>3</v>
      </c>
      <c r="J1181">
        <v>1</v>
      </c>
      <c r="K1181">
        <v>2</v>
      </c>
      <c r="L1181">
        <v>0</v>
      </c>
      <c r="M1181">
        <v>0</v>
      </c>
      <c r="N1181">
        <v>0</v>
      </c>
      <c r="O1181" t="str">
        <f t="shared" si="126"/>
        <v/>
      </c>
      <c r="P1181">
        <f>IF(ISERROR(VLOOKUP(G1181,Genes!$A$2:$A$749,1,0)),0,1)</f>
        <v>1</v>
      </c>
      <c r="Q1181">
        <f t="shared" si="127"/>
        <v>0</v>
      </c>
      <c r="R1181">
        <f t="shared" si="128"/>
        <v>1</v>
      </c>
      <c r="S1181">
        <f t="shared" si="129"/>
        <v>11</v>
      </c>
      <c r="T1181">
        <f t="shared" si="130"/>
        <v>11</v>
      </c>
      <c r="U1181">
        <f t="shared" si="131"/>
        <v>0</v>
      </c>
      <c r="V1181" t="str">
        <f t="shared" si="132"/>
        <v/>
      </c>
    </row>
    <row r="1182" spans="1:22" x14ac:dyDescent="0.2">
      <c r="A1182" t="s">
        <v>9166</v>
      </c>
      <c r="B1182" t="s">
        <v>83</v>
      </c>
      <c r="C1182">
        <v>2867345</v>
      </c>
      <c r="D1182">
        <v>2867768</v>
      </c>
      <c r="E1182">
        <v>424</v>
      </c>
      <c r="F1182" t="s">
        <v>74</v>
      </c>
      <c r="G1182" t="s">
        <v>574</v>
      </c>
      <c r="H1182" t="s">
        <v>9167</v>
      </c>
      <c r="I1182">
        <v>7</v>
      </c>
      <c r="J1182">
        <v>5</v>
      </c>
      <c r="K1182">
        <v>2</v>
      </c>
      <c r="L1182">
        <v>0</v>
      </c>
      <c r="M1182">
        <v>0</v>
      </c>
      <c r="N1182">
        <v>0</v>
      </c>
      <c r="O1182" t="str">
        <f t="shared" si="126"/>
        <v/>
      </c>
      <c r="P1182">
        <f>IF(ISERROR(VLOOKUP(G1182,Genes!$A$2:$A$749,1,0)),0,1)</f>
        <v>1</v>
      </c>
      <c r="Q1182">
        <f t="shared" si="127"/>
        <v>0</v>
      </c>
      <c r="R1182">
        <f t="shared" si="128"/>
        <v>1</v>
      </c>
      <c r="S1182">
        <f t="shared" si="129"/>
        <v>12</v>
      </c>
      <c r="T1182">
        <f t="shared" si="130"/>
        <v>12</v>
      </c>
      <c r="U1182">
        <f t="shared" si="131"/>
        <v>0</v>
      </c>
      <c r="V1182" t="str">
        <f t="shared" si="132"/>
        <v/>
      </c>
    </row>
    <row r="1183" spans="1:22" x14ac:dyDescent="0.2">
      <c r="A1183" t="s">
        <v>9168</v>
      </c>
      <c r="B1183" t="s">
        <v>83</v>
      </c>
      <c r="C1183">
        <v>2864039</v>
      </c>
      <c r="D1183">
        <v>2864175</v>
      </c>
      <c r="E1183">
        <v>137</v>
      </c>
      <c r="F1183" t="s">
        <v>74</v>
      </c>
      <c r="G1183" t="s">
        <v>574</v>
      </c>
      <c r="H1183" t="s">
        <v>9169</v>
      </c>
      <c r="I1183">
        <v>3</v>
      </c>
      <c r="J1183">
        <v>1</v>
      </c>
      <c r="K1183">
        <v>2</v>
      </c>
      <c r="L1183">
        <v>0</v>
      </c>
      <c r="M1183">
        <v>0</v>
      </c>
      <c r="N1183">
        <v>0</v>
      </c>
      <c r="O1183" t="str">
        <f t="shared" si="126"/>
        <v>ARSE</v>
      </c>
      <c r="P1183">
        <f>IF(ISERROR(VLOOKUP(G1183,Genes!$A$2:$A$749,1,0)),0,1)</f>
        <v>1</v>
      </c>
      <c r="Q1183">
        <f t="shared" si="127"/>
        <v>0</v>
      </c>
      <c r="R1183">
        <f t="shared" si="128"/>
        <v>1</v>
      </c>
      <c r="S1183">
        <f t="shared" si="129"/>
        <v>13</v>
      </c>
      <c r="T1183">
        <f t="shared" si="130"/>
        <v>13</v>
      </c>
      <c r="U1183">
        <f t="shared" si="131"/>
        <v>1</v>
      </c>
      <c r="V1183">
        <f t="shared" si="132"/>
        <v>1</v>
      </c>
    </row>
    <row r="1184" spans="1:22" x14ac:dyDescent="0.2">
      <c r="A1184" t="s">
        <v>9170</v>
      </c>
      <c r="B1184" t="s">
        <v>83</v>
      </c>
      <c r="C1184">
        <v>25033659</v>
      </c>
      <c r="D1184">
        <v>25033854</v>
      </c>
      <c r="E1184">
        <v>196</v>
      </c>
      <c r="F1184" t="s">
        <v>74</v>
      </c>
      <c r="G1184" t="s">
        <v>581</v>
      </c>
      <c r="H1184" t="s">
        <v>9171</v>
      </c>
      <c r="I1184">
        <v>3</v>
      </c>
      <c r="J1184">
        <v>1</v>
      </c>
      <c r="K1184">
        <v>2</v>
      </c>
      <c r="L1184">
        <v>0</v>
      </c>
      <c r="M1184">
        <v>0</v>
      </c>
      <c r="N1184">
        <v>0</v>
      </c>
      <c r="O1184" t="str">
        <f t="shared" si="126"/>
        <v/>
      </c>
      <c r="P1184">
        <f>IF(ISERROR(VLOOKUP(G1184,Genes!$A$2:$A$749,1,0)),0,1)</f>
        <v>1</v>
      </c>
      <c r="Q1184">
        <f t="shared" si="127"/>
        <v>1</v>
      </c>
      <c r="R1184">
        <f t="shared" si="128"/>
        <v>1</v>
      </c>
      <c r="S1184">
        <f t="shared" si="129"/>
        <v>1</v>
      </c>
      <c r="T1184">
        <f t="shared" si="130"/>
        <v>1</v>
      </c>
      <c r="U1184">
        <f t="shared" si="131"/>
        <v>0</v>
      </c>
      <c r="V1184" t="str">
        <f t="shared" si="132"/>
        <v/>
      </c>
    </row>
    <row r="1185" spans="1:22" x14ac:dyDescent="0.2">
      <c r="A1185" t="s">
        <v>9172</v>
      </c>
      <c r="B1185" t="s">
        <v>83</v>
      </c>
      <c r="C1185">
        <v>25031039</v>
      </c>
      <c r="D1185">
        <v>25031915</v>
      </c>
      <c r="E1185">
        <v>877</v>
      </c>
      <c r="F1185" t="s">
        <v>74</v>
      </c>
      <c r="G1185" t="s">
        <v>581</v>
      </c>
      <c r="H1185" t="s">
        <v>9173</v>
      </c>
      <c r="I1185">
        <v>10</v>
      </c>
      <c r="J1185">
        <v>8</v>
      </c>
      <c r="K1185">
        <v>1</v>
      </c>
      <c r="L1185">
        <v>1</v>
      </c>
      <c r="M1185">
        <v>0</v>
      </c>
      <c r="N1185">
        <v>0</v>
      </c>
      <c r="O1185" t="str">
        <f t="shared" si="126"/>
        <v/>
      </c>
      <c r="P1185">
        <f>IF(ISERROR(VLOOKUP(G1185,Genes!$A$2:$A$749,1,0)),0,1)</f>
        <v>1</v>
      </c>
      <c r="Q1185">
        <f t="shared" si="127"/>
        <v>0</v>
      </c>
      <c r="R1185">
        <f t="shared" si="128"/>
        <v>1</v>
      </c>
      <c r="S1185">
        <f t="shared" si="129"/>
        <v>2</v>
      </c>
      <c r="T1185">
        <f t="shared" si="130"/>
        <v>2</v>
      </c>
      <c r="U1185">
        <f t="shared" si="131"/>
        <v>0</v>
      </c>
      <c r="V1185" t="str">
        <f t="shared" si="132"/>
        <v/>
      </c>
    </row>
    <row r="1186" spans="1:22" x14ac:dyDescent="0.2">
      <c r="A1186" t="s">
        <v>9174</v>
      </c>
      <c r="B1186" t="s">
        <v>83</v>
      </c>
      <c r="C1186">
        <v>25028377</v>
      </c>
      <c r="D1186">
        <v>25028422</v>
      </c>
      <c r="E1186">
        <v>46</v>
      </c>
      <c r="F1186" t="s">
        <v>74</v>
      </c>
      <c r="G1186" t="s">
        <v>581</v>
      </c>
      <c r="H1186" t="s">
        <v>9175</v>
      </c>
      <c r="I1186">
        <v>2</v>
      </c>
      <c r="J1186">
        <v>2</v>
      </c>
      <c r="K1186">
        <v>0</v>
      </c>
      <c r="L1186">
        <v>0</v>
      </c>
      <c r="M1186">
        <v>0</v>
      </c>
      <c r="N1186">
        <v>0</v>
      </c>
      <c r="O1186" t="str">
        <f t="shared" si="126"/>
        <v/>
      </c>
      <c r="P1186">
        <f>IF(ISERROR(VLOOKUP(G1186,Genes!$A$2:$A$749,1,0)),0,1)</f>
        <v>1</v>
      </c>
      <c r="Q1186">
        <f t="shared" si="127"/>
        <v>0</v>
      </c>
      <c r="R1186">
        <f t="shared" si="128"/>
        <v>1</v>
      </c>
      <c r="S1186">
        <f t="shared" si="129"/>
        <v>3</v>
      </c>
      <c r="T1186">
        <f t="shared" si="130"/>
        <v>3</v>
      </c>
      <c r="U1186">
        <f t="shared" si="131"/>
        <v>0</v>
      </c>
      <c r="V1186" t="str">
        <f t="shared" si="132"/>
        <v/>
      </c>
    </row>
    <row r="1187" spans="1:22" x14ac:dyDescent="0.2">
      <c r="A1187" t="s">
        <v>9176</v>
      </c>
      <c r="B1187" t="s">
        <v>83</v>
      </c>
      <c r="C1187">
        <v>25025228</v>
      </c>
      <c r="D1187">
        <v>25025556</v>
      </c>
      <c r="E1187">
        <v>329</v>
      </c>
      <c r="F1187" t="s">
        <v>74</v>
      </c>
      <c r="G1187" t="s">
        <v>581</v>
      </c>
      <c r="H1187" t="s">
        <v>9177</v>
      </c>
      <c r="I1187">
        <v>5</v>
      </c>
      <c r="J1187">
        <v>3</v>
      </c>
      <c r="K1187">
        <v>2</v>
      </c>
      <c r="L1187">
        <v>0</v>
      </c>
      <c r="M1187">
        <v>0</v>
      </c>
      <c r="N1187">
        <v>0</v>
      </c>
      <c r="O1187" t="str">
        <f t="shared" si="126"/>
        <v/>
      </c>
      <c r="P1187">
        <f>IF(ISERROR(VLOOKUP(G1187,Genes!$A$2:$A$749,1,0)),0,1)</f>
        <v>1</v>
      </c>
      <c r="Q1187">
        <f t="shared" si="127"/>
        <v>0</v>
      </c>
      <c r="R1187">
        <f t="shared" si="128"/>
        <v>1</v>
      </c>
      <c r="S1187">
        <f t="shared" si="129"/>
        <v>4</v>
      </c>
      <c r="T1187">
        <f t="shared" si="130"/>
        <v>4</v>
      </c>
      <c r="U1187">
        <f t="shared" si="131"/>
        <v>0</v>
      </c>
      <c r="V1187" t="str">
        <f t="shared" si="132"/>
        <v/>
      </c>
    </row>
    <row r="1188" spans="1:22" x14ac:dyDescent="0.2">
      <c r="A1188" t="s">
        <v>9178</v>
      </c>
      <c r="B1188" t="s">
        <v>83</v>
      </c>
      <c r="C1188">
        <v>25022787</v>
      </c>
      <c r="D1188">
        <v>25023027</v>
      </c>
      <c r="E1188">
        <v>241</v>
      </c>
      <c r="F1188" t="s">
        <v>74</v>
      </c>
      <c r="G1188" t="s">
        <v>581</v>
      </c>
      <c r="H1188" t="s">
        <v>9179</v>
      </c>
      <c r="I1188">
        <v>4</v>
      </c>
      <c r="J1188">
        <v>2</v>
      </c>
      <c r="K1188">
        <v>2</v>
      </c>
      <c r="L1188">
        <v>0</v>
      </c>
      <c r="M1188">
        <v>0</v>
      </c>
      <c r="N1188">
        <v>0</v>
      </c>
      <c r="O1188" t="str">
        <f t="shared" si="126"/>
        <v>ARX</v>
      </c>
      <c r="P1188">
        <f>IF(ISERROR(VLOOKUP(G1188,Genes!$A$2:$A$749,1,0)),0,1)</f>
        <v>1</v>
      </c>
      <c r="Q1188">
        <f t="shared" si="127"/>
        <v>0</v>
      </c>
      <c r="R1188">
        <f t="shared" si="128"/>
        <v>1</v>
      </c>
      <c r="S1188">
        <f t="shared" si="129"/>
        <v>5</v>
      </c>
      <c r="T1188">
        <f t="shared" si="130"/>
        <v>5</v>
      </c>
      <c r="U1188">
        <f t="shared" si="131"/>
        <v>1</v>
      </c>
      <c r="V1188">
        <f t="shared" si="132"/>
        <v>1</v>
      </c>
    </row>
    <row r="1189" spans="1:22" x14ac:dyDescent="0.2">
      <c r="A1189" t="s">
        <v>9180</v>
      </c>
      <c r="B1189" t="s">
        <v>151</v>
      </c>
      <c r="C1189">
        <v>65541069</v>
      </c>
      <c r="D1189">
        <v>65541080</v>
      </c>
      <c r="E1189">
        <v>12</v>
      </c>
      <c r="F1189" t="s">
        <v>66</v>
      </c>
      <c r="G1189" t="s">
        <v>588</v>
      </c>
      <c r="H1189" t="s">
        <v>9181</v>
      </c>
      <c r="I1189">
        <v>2</v>
      </c>
      <c r="J1189">
        <v>2</v>
      </c>
      <c r="K1189">
        <v>0</v>
      </c>
      <c r="L1189">
        <v>0</v>
      </c>
      <c r="M1189">
        <v>0</v>
      </c>
      <c r="N1189">
        <v>0</v>
      </c>
      <c r="O1189" t="str">
        <f t="shared" si="126"/>
        <v/>
      </c>
      <c r="P1189">
        <f>IF(ISERROR(VLOOKUP(G1189,Genes!$A$2:$A$749,1,0)),0,1)</f>
        <v>1</v>
      </c>
      <c r="Q1189">
        <f t="shared" si="127"/>
        <v>1</v>
      </c>
      <c r="R1189">
        <f t="shared" si="128"/>
        <v>1</v>
      </c>
      <c r="S1189">
        <f t="shared" si="129"/>
        <v>1</v>
      </c>
      <c r="T1189">
        <f t="shared" si="130"/>
        <v>1</v>
      </c>
      <c r="U1189">
        <f t="shared" si="131"/>
        <v>0</v>
      </c>
      <c r="V1189" t="str">
        <f t="shared" si="132"/>
        <v/>
      </c>
    </row>
    <row r="1190" spans="1:22" x14ac:dyDescent="0.2">
      <c r="A1190" t="s">
        <v>9182</v>
      </c>
      <c r="B1190" t="s">
        <v>151</v>
      </c>
      <c r="C1190">
        <v>65553794</v>
      </c>
      <c r="D1190">
        <v>65553908</v>
      </c>
      <c r="E1190">
        <v>115</v>
      </c>
      <c r="F1190" t="s">
        <v>66</v>
      </c>
      <c r="G1190" t="s">
        <v>588</v>
      </c>
      <c r="H1190" t="s">
        <v>9183</v>
      </c>
      <c r="I1190">
        <v>2</v>
      </c>
      <c r="J1190">
        <v>0</v>
      </c>
      <c r="K1190">
        <v>2</v>
      </c>
      <c r="L1190">
        <v>0</v>
      </c>
      <c r="M1190">
        <v>0</v>
      </c>
      <c r="N1190">
        <v>0</v>
      </c>
      <c r="O1190" t="str">
        <f t="shared" si="126"/>
        <v/>
      </c>
      <c r="P1190">
        <f>IF(ISERROR(VLOOKUP(G1190,Genes!$A$2:$A$749,1,0)),0,1)</f>
        <v>1</v>
      </c>
      <c r="Q1190">
        <f t="shared" si="127"/>
        <v>0</v>
      </c>
      <c r="R1190">
        <f t="shared" si="128"/>
        <v>1</v>
      </c>
      <c r="S1190">
        <f t="shared" si="129"/>
        <v>2</v>
      </c>
      <c r="T1190">
        <f t="shared" si="130"/>
        <v>2</v>
      </c>
      <c r="U1190">
        <f t="shared" si="131"/>
        <v>0</v>
      </c>
      <c r="V1190" t="str">
        <f t="shared" si="132"/>
        <v/>
      </c>
    </row>
    <row r="1191" spans="1:22" x14ac:dyDescent="0.2">
      <c r="A1191" t="s">
        <v>9184</v>
      </c>
      <c r="B1191" t="s">
        <v>151</v>
      </c>
      <c r="C1191">
        <v>65554078</v>
      </c>
      <c r="D1191">
        <v>65554162</v>
      </c>
      <c r="E1191">
        <v>85</v>
      </c>
      <c r="F1191" t="s">
        <v>66</v>
      </c>
      <c r="G1191" t="s">
        <v>588</v>
      </c>
      <c r="H1191" t="s">
        <v>9185</v>
      </c>
      <c r="I1191">
        <v>4</v>
      </c>
      <c r="J1191">
        <v>0</v>
      </c>
      <c r="K1191">
        <v>2</v>
      </c>
      <c r="L1191">
        <v>0</v>
      </c>
      <c r="M1191">
        <v>1</v>
      </c>
      <c r="N1191">
        <v>1</v>
      </c>
      <c r="O1191" t="str">
        <f t="shared" si="126"/>
        <v/>
      </c>
      <c r="P1191">
        <f>IF(ISERROR(VLOOKUP(G1191,Genes!$A$2:$A$749,1,0)),0,1)</f>
        <v>1</v>
      </c>
      <c r="Q1191">
        <f t="shared" si="127"/>
        <v>0</v>
      </c>
      <c r="R1191">
        <f t="shared" si="128"/>
        <v>1</v>
      </c>
      <c r="S1191">
        <f t="shared" si="129"/>
        <v>3</v>
      </c>
      <c r="T1191">
        <f t="shared" si="130"/>
        <v>3</v>
      </c>
      <c r="U1191">
        <f t="shared" si="131"/>
        <v>0</v>
      </c>
      <c r="V1191" t="str">
        <f t="shared" si="132"/>
        <v/>
      </c>
    </row>
    <row r="1192" spans="1:22" x14ac:dyDescent="0.2">
      <c r="A1192" t="s">
        <v>9186</v>
      </c>
      <c r="B1192" t="s">
        <v>151</v>
      </c>
      <c r="C1192">
        <v>65554263</v>
      </c>
      <c r="D1192">
        <v>65554322</v>
      </c>
      <c r="E1192">
        <v>60</v>
      </c>
      <c r="F1192" t="s">
        <v>66</v>
      </c>
      <c r="G1192" t="s">
        <v>588</v>
      </c>
      <c r="H1192" t="s">
        <v>9187</v>
      </c>
      <c r="I1192">
        <v>4</v>
      </c>
      <c r="J1192">
        <v>2</v>
      </c>
      <c r="K1192">
        <v>0</v>
      </c>
      <c r="L1192">
        <v>0</v>
      </c>
      <c r="M1192">
        <v>1</v>
      </c>
      <c r="N1192">
        <v>1</v>
      </c>
      <c r="O1192" t="str">
        <f t="shared" si="126"/>
        <v/>
      </c>
      <c r="P1192">
        <f>IF(ISERROR(VLOOKUP(G1192,Genes!$A$2:$A$749,1,0)),0,1)</f>
        <v>1</v>
      </c>
      <c r="Q1192">
        <f t="shared" si="127"/>
        <v>0</v>
      </c>
      <c r="R1192">
        <f t="shared" si="128"/>
        <v>1</v>
      </c>
      <c r="S1192">
        <f t="shared" si="129"/>
        <v>4</v>
      </c>
      <c r="T1192">
        <f t="shared" si="130"/>
        <v>4</v>
      </c>
      <c r="U1192">
        <f t="shared" si="131"/>
        <v>0</v>
      </c>
      <c r="V1192" t="str">
        <f t="shared" si="132"/>
        <v/>
      </c>
    </row>
    <row r="1193" spans="1:22" x14ac:dyDescent="0.2">
      <c r="A1193" t="s">
        <v>9188</v>
      </c>
      <c r="B1193" t="s">
        <v>151</v>
      </c>
      <c r="C1193">
        <v>65554599</v>
      </c>
      <c r="D1193">
        <v>65554682</v>
      </c>
      <c r="E1193">
        <v>84</v>
      </c>
      <c r="F1193" t="s">
        <v>66</v>
      </c>
      <c r="G1193" t="s">
        <v>588</v>
      </c>
      <c r="H1193" t="s">
        <v>9189</v>
      </c>
      <c r="I1193">
        <v>2</v>
      </c>
      <c r="J1193">
        <v>0</v>
      </c>
      <c r="K1193">
        <v>2</v>
      </c>
      <c r="L1193">
        <v>0</v>
      </c>
      <c r="M1193">
        <v>0</v>
      </c>
      <c r="N1193">
        <v>0</v>
      </c>
      <c r="O1193" t="str">
        <f t="shared" si="126"/>
        <v/>
      </c>
      <c r="P1193">
        <f>IF(ISERROR(VLOOKUP(G1193,Genes!$A$2:$A$749,1,0)),0,1)</f>
        <v>1</v>
      </c>
      <c r="Q1193">
        <f t="shared" si="127"/>
        <v>0</v>
      </c>
      <c r="R1193">
        <f t="shared" si="128"/>
        <v>1</v>
      </c>
      <c r="S1193">
        <f t="shared" si="129"/>
        <v>5</v>
      </c>
      <c r="T1193">
        <f t="shared" si="130"/>
        <v>5</v>
      </c>
      <c r="U1193">
        <f t="shared" si="131"/>
        <v>0</v>
      </c>
      <c r="V1193" t="str">
        <f t="shared" si="132"/>
        <v/>
      </c>
    </row>
    <row r="1194" spans="1:22" x14ac:dyDescent="0.2">
      <c r="A1194" t="s">
        <v>9190</v>
      </c>
      <c r="B1194" t="s">
        <v>151</v>
      </c>
      <c r="C1194">
        <v>65556993</v>
      </c>
      <c r="D1194">
        <v>65557073</v>
      </c>
      <c r="E1194">
        <v>81</v>
      </c>
      <c r="F1194" t="s">
        <v>66</v>
      </c>
      <c r="G1194" t="s">
        <v>588</v>
      </c>
      <c r="H1194" t="s">
        <v>9191</v>
      </c>
      <c r="I1194">
        <v>2</v>
      </c>
      <c r="J1194">
        <v>0</v>
      </c>
      <c r="K1194">
        <v>2</v>
      </c>
      <c r="L1194">
        <v>0</v>
      </c>
      <c r="M1194">
        <v>0</v>
      </c>
      <c r="N1194">
        <v>0</v>
      </c>
      <c r="O1194" t="str">
        <f t="shared" si="126"/>
        <v/>
      </c>
      <c r="P1194">
        <f>IF(ISERROR(VLOOKUP(G1194,Genes!$A$2:$A$749,1,0)),0,1)</f>
        <v>1</v>
      </c>
      <c r="Q1194">
        <f t="shared" si="127"/>
        <v>0</v>
      </c>
      <c r="R1194">
        <f t="shared" si="128"/>
        <v>1</v>
      </c>
      <c r="S1194">
        <f t="shared" si="129"/>
        <v>6</v>
      </c>
      <c r="T1194">
        <f t="shared" si="130"/>
        <v>6</v>
      </c>
      <c r="U1194">
        <f t="shared" si="131"/>
        <v>0</v>
      </c>
      <c r="V1194" t="str">
        <f t="shared" si="132"/>
        <v/>
      </c>
    </row>
    <row r="1195" spans="1:22" x14ac:dyDescent="0.2">
      <c r="A1195" t="s">
        <v>9192</v>
      </c>
      <c r="B1195" t="s">
        <v>151</v>
      </c>
      <c r="C1195">
        <v>65557544</v>
      </c>
      <c r="D1195">
        <v>65557650</v>
      </c>
      <c r="E1195">
        <v>107</v>
      </c>
      <c r="F1195" t="s">
        <v>66</v>
      </c>
      <c r="G1195" t="s">
        <v>588</v>
      </c>
      <c r="H1195" t="s">
        <v>9193</v>
      </c>
      <c r="I1195">
        <v>4</v>
      </c>
      <c r="J1195">
        <v>0</v>
      </c>
      <c r="K1195">
        <v>2</v>
      </c>
      <c r="L1195">
        <v>0</v>
      </c>
      <c r="M1195">
        <v>1</v>
      </c>
      <c r="N1195">
        <v>1</v>
      </c>
      <c r="O1195" t="str">
        <f t="shared" si="126"/>
        <v/>
      </c>
      <c r="P1195">
        <f>IF(ISERROR(VLOOKUP(G1195,Genes!$A$2:$A$749,1,0)),0,1)</f>
        <v>1</v>
      </c>
      <c r="Q1195">
        <f t="shared" si="127"/>
        <v>0</v>
      </c>
      <c r="R1195">
        <f t="shared" si="128"/>
        <v>1</v>
      </c>
      <c r="S1195">
        <f t="shared" si="129"/>
        <v>7</v>
      </c>
      <c r="T1195">
        <f t="shared" si="130"/>
        <v>7</v>
      </c>
      <c r="U1195">
        <f t="shared" si="131"/>
        <v>0</v>
      </c>
      <c r="V1195" t="str">
        <f t="shared" si="132"/>
        <v/>
      </c>
    </row>
    <row r="1196" spans="1:22" x14ac:dyDescent="0.2">
      <c r="A1196" t="s">
        <v>9194</v>
      </c>
      <c r="B1196" t="s">
        <v>151</v>
      </c>
      <c r="C1196">
        <v>65557755</v>
      </c>
      <c r="D1196">
        <v>65557899</v>
      </c>
      <c r="E1196">
        <v>145</v>
      </c>
      <c r="F1196" t="s">
        <v>66</v>
      </c>
      <c r="G1196" t="s">
        <v>588</v>
      </c>
      <c r="H1196" t="s">
        <v>9195</v>
      </c>
      <c r="I1196">
        <v>4</v>
      </c>
      <c r="J1196">
        <v>1</v>
      </c>
      <c r="K1196">
        <v>2</v>
      </c>
      <c r="L1196">
        <v>0</v>
      </c>
      <c r="M1196">
        <v>0</v>
      </c>
      <c r="N1196">
        <v>1</v>
      </c>
      <c r="O1196" t="str">
        <f t="shared" si="126"/>
        <v/>
      </c>
      <c r="P1196">
        <f>IF(ISERROR(VLOOKUP(G1196,Genes!$A$2:$A$749,1,0)),0,1)</f>
        <v>1</v>
      </c>
      <c r="Q1196">
        <f t="shared" si="127"/>
        <v>0</v>
      </c>
      <c r="R1196">
        <f t="shared" si="128"/>
        <v>1</v>
      </c>
      <c r="S1196">
        <f t="shared" si="129"/>
        <v>8</v>
      </c>
      <c r="T1196">
        <f t="shared" si="130"/>
        <v>8</v>
      </c>
      <c r="U1196">
        <f t="shared" si="131"/>
        <v>0</v>
      </c>
      <c r="V1196" t="str">
        <f t="shared" si="132"/>
        <v/>
      </c>
    </row>
    <row r="1197" spans="1:22" x14ac:dyDescent="0.2">
      <c r="A1197" t="s">
        <v>9196</v>
      </c>
      <c r="B1197" t="s">
        <v>151</v>
      </c>
      <c r="C1197">
        <v>65546790</v>
      </c>
      <c r="D1197">
        <v>65546984</v>
      </c>
      <c r="E1197">
        <v>195</v>
      </c>
      <c r="F1197" t="s">
        <v>66</v>
      </c>
      <c r="G1197" t="s">
        <v>588</v>
      </c>
      <c r="H1197" t="s">
        <v>9197</v>
      </c>
      <c r="I1197">
        <v>3</v>
      </c>
      <c r="J1197">
        <v>1</v>
      </c>
      <c r="K1197">
        <v>2</v>
      </c>
      <c r="L1197">
        <v>0</v>
      </c>
      <c r="M1197">
        <v>0</v>
      </c>
      <c r="N1197">
        <v>0</v>
      </c>
      <c r="O1197" t="str">
        <f t="shared" si="126"/>
        <v/>
      </c>
      <c r="P1197">
        <f>IF(ISERROR(VLOOKUP(G1197,Genes!$A$2:$A$749,1,0)),0,1)</f>
        <v>1</v>
      </c>
      <c r="Q1197">
        <f t="shared" si="127"/>
        <v>0</v>
      </c>
      <c r="R1197">
        <f t="shared" si="128"/>
        <v>1</v>
      </c>
      <c r="S1197">
        <f t="shared" si="129"/>
        <v>9</v>
      </c>
      <c r="T1197">
        <f t="shared" si="130"/>
        <v>9</v>
      </c>
      <c r="U1197">
        <f t="shared" si="131"/>
        <v>0</v>
      </c>
      <c r="V1197" t="str">
        <f t="shared" si="132"/>
        <v/>
      </c>
    </row>
    <row r="1198" spans="1:22" x14ac:dyDescent="0.2">
      <c r="A1198" t="s">
        <v>9198</v>
      </c>
      <c r="B1198" t="s">
        <v>151</v>
      </c>
      <c r="C1198">
        <v>65547355</v>
      </c>
      <c r="D1198">
        <v>65547438</v>
      </c>
      <c r="E1198">
        <v>84</v>
      </c>
      <c r="F1198" t="s">
        <v>66</v>
      </c>
      <c r="G1198" t="s">
        <v>588</v>
      </c>
      <c r="H1198" t="s">
        <v>9199</v>
      </c>
      <c r="I1198">
        <v>2</v>
      </c>
      <c r="J1198">
        <v>0</v>
      </c>
      <c r="K1198">
        <v>2</v>
      </c>
      <c r="L1198">
        <v>0</v>
      </c>
      <c r="M1198">
        <v>0</v>
      </c>
      <c r="N1198">
        <v>0</v>
      </c>
      <c r="O1198" t="str">
        <f t="shared" si="126"/>
        <v/>
      </c>
      <c r="P1198">
        <f>IF(ISERROR(VLOOKUP(G1198,Genes!$A$2:$A$749,1,0)),0,1)</f>
        <v>1</v>
      </c>
      <c r="Q1198">
        <f t="shared" si="127"/>
        <v>0</v>
      </c>
      <c r="R1198">
        <f t="shared" si="128"/>
        <v>1</v>
      </c>
      <c r="S1198">
        <f t="shared" si="129"/>
        <v>10</v>
      </c>
      <c r="T1198">
        <f t="shared" si="130"/>
        <v>10</v>
      </c>
      <c r="U1198">
        <f t="shared" si="131"/>
        <v>0</v>
      </c>
      <c r="V1198" t="str">
        <f t="shared" si="132"/>
        <v/>
      </c>
    </row>
    <row r="1199" spans="1:22" x14ac:dyDescent="0.2">
      <c r="A1199" t="s">
        <v>9200</v>
      </c>
      <c r="B1199" t="s">
        <v>151</v>
      </c>
      <c r="C1199">
        <v>65547867</v>
      </c>
      <c r="D1199">
        <v>65547923</v>
      </c>
      <c r="E1199">
        <v>57</v>
      </c>
      <c r="F1199" t="s">
        <v>66</v>
      </c>
      <c r="G1199" t="s">
        <v>588</v>
      </c>
      <c r="H1199" t="s">
        <v>9201</v>
      </c>
      <c r="I1199">
        <v>3</v>
      </c>
      <c r="J1199">
        <v>1</v>
      </c>
      <c r="K1199">
        <v>0</v>
      </c>
      <c r="L1199">
        <v>1</v>
      </c>
      <c r="M1199">
        <v>0</v>
      </c>
      <c r="N1199">
        <v>1</v>
      </c>
      <c r="O1199" t="str">
        <f t="shared" si="126"/>
        <v/>
      </c>
      <c r="P1199">
        <f>IF(ISERROR(VLOOKUP(G1199,Genes!$A$2:$A$749,1,0)),0,1)</f>
        <v>1</v>
      </c>
      <c r="Q1199">
        <f t="shared" si="127"/>
        <v>0</v>
      </c>
      <c r="R1199">
        <f t="shared" si="128"/>
        <v>1</v>
      </c>
      <c r="S1199">
        <f t="shared" si="129"/>
        <v>11</v>
      </c>
      <c r="T1199">
        <f t="shared" si="130"/>
        <v>11</v>
      </c>
      <c r="U1199">
        <f t="shared" si="131"/>
        <v>0</v>
      </c>
      <c r="V1199" t="str">
        <f t="shared" si="132"/>
        <v/>
      </c>
    </row>
    <row r="1200" spans="1:22" x14ac:dyDescent="0.2">
      <c r="A1200" t="s">
        <v>9202</v>
      </c>
      <c r="B1200" t="s">
        <v>151</v>
      </c>
      <c r="C1200">
        <v>65548064</v>
      </c>
      <c r="D1200">
        <v>65548161</v>
      </c>
      <c r="E1200">
        <v>98</v>
      </c>
      <c r="F1200" t="s">
        <v>66</v>
      </c>
      <c r="G1200" t="s">
        <v>588</v>
      </c>
      <c r="H1200" t="s">
        <v>9203</v>
      </c>
      <c r="I1200">
        <v>3</v>
      </c>
      <c r="J1200">
        <v>0</v>
      </c>
      <c r="K1200">
        <v>2</v>
      </c>
      <c r="L1200">
        <v>0</v>
      </c>
      <c r="M1200">
        <v>0</v>
      </c>
      <c r="N1200">
        <v>1</v>
      </c>
      <c r="O1200" t="str">
        <f t="shared" si="126"/>
        <v/>
      </c>
      <c r="P1200">
        <f>IF(ISERROR(VLOOKUP(G1200,Genes!$A$2:$A$749,1,0)),0,1)</f>
        <v>1</v>
      </c>
      <c r="Q1200">
        <f t="shared" si="127"/>
        <v>0</v>
      </c>
      <c r="R1200">
        <f t="shared" si="128"/>
        <v>1</v>
      </c>
      <c r="S1200">
        <f t="shared" si="129"/>
        <v>12</v>
      </c>
      <c r="T1200">
        <f t="shared" si="130"/>
        <v>12</v>
      </c>
      <c r="U1200">
        <f t="shared" si="131"/>
        <v>0</v>
      </c>
      <c r="V1200" t="str">
        <f t="shared" si="132"/>
        <v/>
      </c>
    </row>
    <row r="1201" spans="1:22" x14ac:dyDescent="0.2">
      <c r="A1201" t="s">
        <v>9204</v>
      </c>
      <c r="B1201" t="s">
        <v>151</v>
      </c>
      <c r="C1201">
        <v>65551572</v>
      </c>
      <c r="D1201">
        <v>65551649</v>
      </c>
      <c r="E1201">
        <v>78</v>
      </c>
      <c r="F1201" t="s">
        <v>66</v>
      </c>
      <c r="G1201" t="s">
        <v>588</v>
      </c>
      <c r="H1201" t="s">
        <v>9205</v>
      </c>
      <c r="I1201">
        <v>4</v>
      </c>
      <c r="J1201">
        <v>0</v>
      </c>
      <c r="K1201">
        <v>2</v>
      </c>
      <c r="L1201">
        <v>0</v>
      </c>
      <c r="M1201">
        <v>1</v>
      </c>
      <c r="N1201">
        <v>1</v>
      </c>
      <c r="O1201" t="str">
        <f t="shared" si="126"/>
        <v/>
      </c>
      <c r="P1201">
        <f>IF(ISERROR(VLOOKUP(G1201,Genes!$A$2:$A$749,1,0)),0,1)</f>
        <v>1</v>
      </c>
      <c r="Q1201">
        <f t="shared" si="127"/>
        <v>0</v>
      </c>
      <c r="R1201">
        <f t="shared" si="128"/>
        <v>1</v>
      </c>
      <c r="S1201">
        <f t="shared" si="129"/>
        <v>13</v>
      </c>
      <c r="T1201">
        <f t="shared" si="130"/>
        <v>13</v>
      </c>
      <c r="U1201">
        <f t="shared" si="131"/>
        <v>0</v>
      </c>
      <c r="V1201" t="str">
        <f t="shared" si="132"/>
        <v/>
      </c>
    </row>
    <row r="1202" spans="1:22" x14ac:dyDescent="0.2">
      <c r="A1202" t="s">
        <v>9206</v>
      </c>
      <c r="B1202" t="s">
        <v>151</v>
      </c>
      <c r="C1202">
        <v>65551731</v>
      </c>
      <c r="D1202">
        <v>65551808</v>
      </c>
      <c r="E1202">
        <v>78</v>
      </c>
      <c r="F1202" t="s">
        <v>66</v>
      </c>
      <c r="G1202" t="s">
        <v>588</v>
      </c>
      <c r="H1202" t="s">
        <v>9207</v>
      </c>
      <c r="I1202">
        <v>4</v>
      </c>
      <c r="J1202">
        <v>0</v>
      </c>
      <c r="K1202">
        <v>2</v>
      </c>
      <c r="L1202">
        <v>0</v>
      </c>
      <c r="M1202">
        <v>1</v>
      </c>
      <c r="N1202">
        <v>1</v>
      </c>
      <c r="O1202" t="str">
        <f t="shared" si="126"/>
        <v/>
      </c>
      <c r="P1202">
        <f>IF(ISERROR(VLOOKUP(G1202,Genes!$A$2:$A$749,1,0)),0,1)</f>
        <v>1</v>
      </c>
      <c r="Q1202">
        <f t="shared" si="127"/>
        <v>0</v>
      </c>
      <c r="R1202">
        <f t="shared" si="128"/>
        <v>1</v>
      </c>
      <c r="S1202">
        <f t="shared" si="129"/>
        <v>14</v>
      </c>
      <c r="T1202">
        <f t="shared" si="130"/>
        <v>14</v>
      </c>
      <c r="U1202">
        <f t="shared" si="131"/>
        <v>0</v>
      </c>
      <c r="V1202" t="str">
        <f t="shared" si="132"/>
        <v/>
      </c>
    </row>
    <row r="1203" spans="1:22" x14ac:dyDescent="0.2">
      <c r="A1203" t="s">
        <v>9208</v>
      </c>
      <c r="B1203" t="s">
        <v>151</v>
      </c>
      <c r="C1203">
        <v>65552321</v>
      </c>
      <c r="D1203">
        <v>65552373</v>
      </c>
      <c r="E1203">
        <v>53</v>
      </c>
      <c r="F1203" t="s">
        <v>66</v>
      </c>
      <c r="G1203" t="s">
        <v>588</v>
      </c>
      <c r="H1203" t="s">
        <v>9209</v>
      </c>
      <c r="I1203">
        <v>2</v>
      </c>
      <c r="J1203">
        <v>2</v>
      </c>
      <c r="K1203">
        <v>0</v>
      </c>
      <c r="L1203">
        <v>0</v>
      </c>
      <c r="M1203">
        <v>0</v>
      </c>
      <c r="N1203">
        <v>0</v>
      </c>
      <c r="O1203" t="str">
        <f t="shared" si="126"/>
        <v/>
      </c>
      <c r="P1203">
        <f>IF(ISERROR(VLOOKUP(G1203,Genes!$A$2:$A$749,1,0)),0,1)</f>
        <v>1</v>
      </c>
      <c r="Q1203">
        <f t="shared" si="127"/>
        <v>0</v>
      </c>
      <c r="R1203">
        <f t="shared" si="128"/>
        <v>1</v>
      </c>
      <c r="S1203">
        <f t="shared" si="129"/>
        <v>15</v>
      </c>
      <c r="T1203">
        <f t="shared" si="130"/>
        <v>15</v>
      </c>
      <c r="U1203">
        <f t="shared" si="131"/>
        <v>0</v>
      </c>
      <c r="V1203" t="str">
        <f t="shared" si="132"/>
        <v/>
      </c>
    </row>
    <row r="1204" spans="1:22" x14ac:dyDescent="0.2">
      <c r="A1204" t="s">
        <v>9210</v>
      </c>
      <c r="B1204" t="s">
        <v>151</v>
      </c>
      <c r="C1204">
        <v>65552716</v>
      </c>
      <c r="D1204">
        <v>65552778</v>
      </c>
      <c r="E1204">
        <v>63</v>
      </c>
      <c r="F1204" t="s">
        <v>66</v>
      </c>
      <c r="G1204" t="s">
        <v>588</v>
      </c>
      <c r="H1204" t="s">
        <v>9211</v>
      </c>
      <c r="I1204">
        <v>2</v>
      </c>
      <c r="J1204">
        <v>0</v>
      </c>
      <c r="K1204">
        <v>2</v>
      </c>
      <c r="L1204">
        <v>0</v>
      </c>
      <c r="M1204">
        <v>0</v>
      </c>
      <c r="N1204">
        <v>0</v>
      </c>
      <c r="O1204" t="str">
        <f t="shared" si="126"/>
        <v>ASL</v>
      </c>
      <c r="P1204">
        <f>IF(ISERROR(VLOOKUP(G1204,Genes!$A$2:$A$749,1,0)),0,1)</f>
        <v>1</v>
      </c>
      <c r="Q1204">
        <f t="shared" si="127"/>
        <v>0</v>
      </c>
      <c r="R1204">
        <f t="shared" si="128"/>
        <v>1</v>
      </c>
      <c r="S1204">
        <f t="shared" si="129"/>
        <v>16</v>
      </c>
      <c r="T1204">
        <f t="shared" si="130"/>
        <v>16</v>
      </c>
      <c r="U1204">
        <f t="shared" si="131"/>
        <v>1</v>
      </c>
      <c r="V1204">
        <f t="shared" si="132"/>
        <v>1</v>
      </c>
    </row>
    <row r="1205" spans="1:22" x14ac:dyDescent="0.2">
      <c r="A1205" t="s">
        <v>9212</v>
      </c>
      <c r="B1205" t="s">
        <v>151</v>
      </c>
      <c r="C1205">
        <v>97498220</v>
      </c>
      <c r="D1205">
        <v>97498468</v>
      </c>
      <c r="E1205">
        <v>249</v>
      </c>
      <c r="F1205" t="s">
        <v>74</v>
      </c>
      <c r="G1205" t="s">
        <v>595</v>
      </c>
      <c r="H1205" t="s">
        <v>9213</v>
      </c>
      <c r="I1205">
        <v>4</v>
      </c>
      <c r="J1205">
        <v>2</v>
      </c>
      <c r="K1205">
        <v>2</v>
      </c>
      <c r="L1205">
        <v>0</v>
      </c>
      <c r="M1205">
        <v>0</v>
      </c>
      <c r="N1205">
        <v>0</v>
      </c>
      <c r="O1205" t="str">
        <f t="shared" si="126"/>
        <v/>
      </c>
      <c r="P1205">
        <f>IF(ISERROR(VLOOKUP(G1205,Genes!$A$2:$A$749,1,0)),0,1)</f>
        <v>1</v>
      </c>
      <c r="Q1205">
        <f t="shared" si="127"/>
        <v>1</v>
      </c>
      <c r="R1205">
        <f t="shared" si="128"/>
        <v>1</v>
      </c>
      <c r="S1205">
        <f t="shared" si="129"/>
        <v>1</v>
      </c>
      <c r="T1205">
        <f t="shared" si="130"/>
        <v>1</v>
      </c>
      <c r="U1205">
        <f t="shared" si="131"/>
        <v>0</v>
      </c>
      <c r="V1205" t="str">
        <f t="shared" si="132"/>
        <v/>
      </c>
    </row>
    <row r="1206" spans="1:22" x14ac:dyDescent="0.2">
      <c r="A1206" t="s">
        <v>9214</v>
      </c>
      <c r="B1206" t="s">
        <v>151</v>
      </c>
      <c r="C1206">
        <v>97482617</v>
      </c>
      <c r="D1206">
        <v>97482698</v>
      </c>
      <c r="E1206">
        <v>82</v>
      </c>
      <c r="F1206" t="s">
        <v>74</v>
      </c>
      <c r="G1206" t="s">
        <v>595</v>
      </c>
      <c r="H1206" t="s">
        <v>9215</v>
      </c>
      <c r="I1206">
        <v>4</v>
      </c>
      <c r="J1206">
        <v>0</v>
      </c>
      <c r="K1206">
        <v>2</v>
      </c>
      <c r="L1206">
        <v>0</v>
      </c>
      <c r="M1206">
        <v>1</v>
      </c>
      <c r="N1206">
        <v>1</v>
      </c>
      <c r="O1206" t="str">
        <f t="shared" si="126"/>
        <v/>
      </c>
      <c r="P1206">
        <f>IF(ISERROR(VLOOKUP(G1206,Genes!$A$2:$A$749,1,0)),0,1)</f>
        <v>1</v>
      </c>
      <c r="Q1206">
        <f t="shared" si="127"/>
        <v>0</v>
      </c>
      <c r="R1206">
        <f t="shared" si="128"/>
        <v>1</v>
      </c>
      <c r="S1206">
        <f t="shared" si="129"/>
        <v>2</v>
      </c>
      <c r="T1206">
        <f t="shared" si="130"/>
        <v>2</v>
      </c>
      <c r="U1206">
        <f t="shared" si="131"/>
        <v>0</v>
      </c>
      <c r="V1206" t="str">
        <f t="shared" si="132"/>
        <v/>
      </c>
    </row>
    <row r="1207" spans="1:22" x14ac:dyDescent="0.2">
      <c r="A1207" t="s">
        <v>9216</v>
      </c>
      <c r="B1207" t="s">
        <v>151</v>
      </c>
      <c r="C1207">
        <v>97482372</v>
      </c>
      <c r="D1207">
        <v>97482527</v>
      </c>
      <c r="E1207">
        <v>156</v>
      </c>
      <c r="F1207" t="s">
        <v>74</v>
      </c>
      <c r="G1207" t="s">
        <v>595</v>
      </c>
      <c r="H1207" t="s">
        <v>9217</v>
      </c>
      <c r="I1207">
        <v>5</v>
      </c>
      <c r="J1207">
        <v>1</v>
      </c>
      <c r="K1207">
        <v>2</v>
      </c>
      <c r="L1207">
        <v>0</v>
      </c>
      <c r="M1207">
        <v>1</v>
      </c>
      <c r="N1207">
        <v>1</v>
      </c>
      <c r="O1207" t="str">
        <f t="shared" si="126"/>
        <v/>
      </c>
      <c r="P1207">
        <f>IF(ISERROR(VLOOKUP(G1207,Genes!$A$2:$A$749,1,0)),0,1)</f>
        <v>1</v>
      </c>
      <c r="Q1207">
        <f t="shared" si="127"/>
        <v>0</v>
      </c>
      <c r="R1207">
        <f t="shared" si="128"/>
        <v>1</v>
      </c>
      <c r="S1207">
        <f t="shared" si="129"/>
        <v>3</v>
      </c>
      <c r="T1207">
        <f t="shared" si="130"/>
        <v>3</v>
      </c>
      <c r="U1207">
        <f t="shared" si="131"/>
        <v>0</v>
      </c>
      <c r="V1207" t="str">
        <f t="shared" si="132"/>
        <v/>
      </c>
    </row>
    <row r="1208" spans="1:22" x14ac:dyDescent="0.2">
      <c r="A1208" t="s">
        <v>9218</v>
      </c>
      <c r="B1208" t="s">
        <v>151</v>
      </c>
      <c r="C1208">
        <v>97481571</v>
      </c>
      <c r="D1208">
        <v>97481780</v>
      </c>
      <c r="E1208">
        <v>210</v>
      </c>
      <c r="F1208" t="s">
        <v>74</v>
      </c>
      <c r="G1208" t="s">
        <v>595</v>
      </c>
      <c r="H1208" t="s">
        <v>9219</v>
      </c>
      <c r="I1208">
        <v>3</v>
      </c>
      <c r="J1208">
        <v>1</v>
      </c>
      <c r="K1208">
        <v>2</v>
      </c>
      <c r="L1208">
        <v>0</v>
      </c>
      <c r="M1208">
        <v>0</v>
      </c>
      <c r="N1208">
        <v>0</v>
      </c>
      <c r="O1208" t="str">
        <f t="shared" si="126"/>
        <v/>
      </c>
      <c r="P1208">
        <f>IF(ISERROR(VLOOKUP(G1208,Genes!$A$2:$A$749,1,0)),0,1)</f>
        <v>1</v>
      </c>
      <c r="Q1208">
        <f t="shared" si="127"/>
        <v>0</v>
      </c>
      <c r="R1208">
        <f t="shared" si="128"/>
        <v>1</v>
      </c>
      <c r="S1208">
        <f t="shared" si="129"/>
        <v>4</v>
      </c>
      <c r="T1208">
        <f t="shared" si="130"/>
        <v>4</v>
      </c>
      <c r="U1208">
        <f t="shared" si="131"/>
        <v>0</v>
      </c>
      <c r="V1208" t="str">
        <f t="shared" si="132"/>
        <v/>
      </c>
    </row>
    <row r="1209" spans="1:22" x14ac:dyDescent="0.2">
      <c r="A1209" t="s">
        <v>9220</v>
      </c>
      <c r="B1209" t="s">
        <v>151</v>
      </c>
      <c r="C1209">
        <v>97498220</v>
      </c>
      <c r="D1209">
        <v>97498405</v>
      </c>
      <c r="E1209">
        <v>186</v>
      </c>
      <c r="F1209" t="s">
        <v>74</v>
      </c>
      <c r="G1209" t="s">
        <v>595</v>
      </c>
      <c r="H1209" t="s">
        <v>9221</v>
      </c>
      <c r="I1209">
        <v>4</v>
      </c>
      <c r="J1209">
        <v>1</v>
      </c>
      <c r="K1209">
        <v>2</v>
      </c>
      <c r="L1209">
        <v>1</v>
      </c>
      <c r="M1209">
        <v>0</v>
      </c>
      <c r="N1209">
        <v>0</v>
      </c>
      <c r="O1209" t="str">
        <f t="shared" si="126"/>
        <v/>
      </c>
      <c r="P1209">
        <f>IF(ISERROR(VLOOKUP(G1209,Genes!$A$2:$A$749,1,0)),0,1)</f>
        <v>1</v>
      </c>
      <c r="Q1209">
        <f t="shared" si="127"/>
        <v>0</v>
      </c>
      <c r="R1209">
        <f t="shared" si="128"/>
        <v>1</v>
      </c>
      <c r="S1209">
        <f t="shared" si="129"/>
        <v>5</v>
      </c>
      <c r="T1209">
        <f t="shared" si="130"/>
        <v>5</v>
      </c>
      <c r="U1209">
        <f t="shared" si="131"/>
        <v>0</v>
      </c>
      <c r="V1209" t="str">
        <f t="shared" si="132"/>
        <v/>
      </c>
    </row>
    <row r="1210" spans="1:22" x14ac:dyDescent="0.2">
      <c r="A1210" t="s">
        <v>9222</v>
      </c>
      <c r="B1210" t="s">
        <v>151</v>
      </c>
      <c r="C1210">
        <v>97493571</v>
      </c>
      <c r="D1210">
        <v>97493808</v>
      </c>
      <c r="E1210">
        <v>238</v>
      </c>
      <c r="F1210" t="s">
        <v>74</v>
      </c>
      <c r="G1210" t="s">
        <v>595</v>
      </c>
      <c r="H1210" t="s">
        <v>9223</v>
      </c>
      <c r="I1210">
        <v>3</v>
      </c>
      <c r="J1210">
        <v>1</v>
      </c>
      <c r="K1210">
        <v>2</v>
      </c>
      <c r="L1210">
        <v>0</v>
      </c>
      <c r="M1210">
        <v>0</v>
      </c>
      <c r="N1210">
        <v>0</v>
      </c>
      <c r="O1210" t="str">
        <f t="shared" si="126"/>
        <v/>
      </c>
      <c r="P1210">
        <f>IF(ISERROR(VLOOKUP(G1210,Genes!$A$2:$A$749,1,0)),0,1)</f>
        <v>1</v>
      </c>
      <c r="Q1210">
        <f t="shared" si="127"/>
        <v>0</v>
      </c>
      <c r="R1210">
        <f t="shared" si="128"/>
        <v>1</v>
      </c>
      <c r="S1210">
        <f t="shared" si="129"/>
        <v>6</v>
      </c>
      <c r="T1210">
        <f t="shared" si="130"/>
        <v>6</v>
      </c>
      <c r="U1210">
        <f t="shared" si="131"/>
        <v>0</v>
      </c>
      <c r="V1210" t="str">
        <f t="shared" si="132"/>
        <v/>
      </c>
    </row>
    <row r="1211" spans="1:22" x14ac:dyDescent="0.2">
      <c r="A1211" t="s">
        <v>9224</v>
      </c>
      <c r="B1211" t="s">
        <v>151</v>
      </c>
      <c r="C1211">
        <v>97488525</v>
      </c>
      <c r="D1211">
        <v>97488710</v>
      </c>
      <c r="E1211">
        <v>186</v>
      </c>
      <c r="F1211" t="s">
        <v>74</v>
      </c>
      <c r="G1211" t="s">
        <v>595</v>
      </c>
      <c r="H1211" t="s">
        <v>9225</v>
      </c>
      <c r="I1211">
        <v>3</v>
      </c>
      <c r="J1211">
        <v>1</v>
      </c>
      <c r="K1211">
        <v>2</v>
      </c>
      <c r="L1211">
        <v>0</v>
      </c>
      <c r="M1211">
        <v>0</v>
      </c>
      <c r="N1211">
        <v>0</v>
      </c>
      <c r="O1211" t="str">
        <f t="shared" si="126"/>
        <v/>
      </c>
      <c r="P1211">
        <f>IF(ISERROR(VLOOKUP(G1211,Genes!$A$2:$A$749,1,0)),0,1)</f>
        <v>1</v>
      </c>
      <c r="Q1211">
        <f t="shared" si="127"/>
        <v>0</v>
      </c>
      <c r="R1211">
        <f t="shared" si="128"/>
        <v>1</v>
      </c>
      <c r="S1211">
        <f t="shared" si="129"/>
        <v>7</v>
      </c>
      <c r="T1211">
        <f t="shared" si="130"/>
        <v>7</v>
      </c>
      <c r="U1211">
        <f t="shared" si="131"/>
        <v>0</v>
      </c>
      <c r="V1211" t="str">
        <f t="shared" si="132"/>
        <v/>
      </c>
    </row>
    <row r="1212" spans="1:22" x14ac:dyDescent="0.2">
      <c r="A1212" t="s">
        <v>9226</v>
      </c>
      <c r="B1212" t="s">
        <v>151</v>
      </c>
      <c r="C1212">
        <v>97488166</v>
      </c>
      <c r="D1212">
        <v>97488267</v>
      </c>
      <c r="E1212">
        <v>102</v>
      </c>
      <c r="F1212" t="s">
        <v>74</v>
      </c>
      <c r="G1212" t="s">
        <v>595</v>
      </c>
      <c r="H1212" t="s">
        <v>9227</v>
      </c>
      <c r="I1212">
        <v>2</v>
      </c>
      <c r="J1212">
        <v>0</v>
      </c>
      <c r="K1212">
        <v>2</v>
      </c>
      <c r="L1212">
        <v>0</v>
      </c>
      <c r="M1212">
        <v>0</v>
      </c>
      <c r="N1212">
        <v>0</v>
      </c>
      <c r="O1212" t="str">
        <f t="shared" si="126"/>
        <v/>
      </c>
      <c r="P1212">
        <f>IF(ISERROR(VLOOKUP(G1212,Genes!$A$2:$A$749,1,0)),0,1)</f>
        <v>1</v>
      </c>
      <c r="Q1212">
        <f t="shared" si="127"/>
        <v>0</v>
      </c>
      <c r="R1212">
        <f t="shared" si="128"/>
        <v>1</v>
      </c>
      <c r="S1212">
        <f t="shared" si="129"/>
        <v>8</v>
      </c>
      <c r="T1212">
        <f t="shared" si="130"/>
        <v>8</v>
      </c>
      <c r="U1212">
        <f t="shared" si="131"/>
        <v>0</v>
      </c>
      <c r="V1212" t="str">
        <f t="shared" si="132"/>
        <v/>
      </c>
    </row>
    <row r="1213" spans="1:22" x14ac:dyDescent="0.2">
      <c r="A1213" t="s">
        <v>9228</v>
      </c>
      <c r="B1213" t="s">
        <v>151</v>
      </c>
      <c r="C1213">
        <v>97487590</v>
      </c>
      <c r="D1213">
        <v>97487717</v>
      </c>
      <c r="E1213">
        <v>128</v>
      </c>
      <c r="F1213" t="s">
        <v>74</v>
      </c>
      <c r="G1213" t="s">
        <v>595</v>
      </c>
      <c r="H1213" t="s">
        <v>9229</v>
      </c>
      <c r="I1213">
        <v>3</v>
      </c>
      <c r="J1213">
        <v>1</v>
      </c>
      <c r="K1213">
        <v>2</v>
      </c>
      <c r="L1213">
        <v>0</v>
      </c>
      <c r="M1213">
        <v>0</v>
      </c>
      <c r="N1213">
        <v>0</v>
      </c>
      <c r="O1213" t="str">
        <f t="shared" si="126"/>
        <v/>
      </c>
      <c r="P1213">
        <f>IF(ISERROR(VLOOKUP(G1213,Genes!$A$2:$A$749,1,0)),0,1)</f>
        <v>1</v>
      </c>
      <c r="Q1213">
        <f t="shared" si="127"/>
        <v>0</v>
      </c>
      <c r="R1213">
        <f t="shared" si="128"/>
        <v>1</v>
      </c>
      <c r="S1213">
        <f t="shared" si="129"/>
        <v>9</v>
      </c>
      <c r="T1213">
        <f t="shared" si="130"/>
        <v>9</v>
      </c>
      <c r="U1213">
        <f t="shared" si="131"/>
        <v>0</v>
      </c>
      <c r="V1213" t="str">
        <f t="shared" si="132"/>
        <v/>
      </c>
    </row>
    <row r="1214" spans="1:22" x14ac:dyDescent="0.2">
      <c r="A1214" t="s">
        <v>9230</v>
      </c>
      <c r="B1214" t="s">
        <v>151</v>
      </c>
      <c r="C1214">
        <v>97486002</v>
      </c>
      <c r="D1214">
        <v>97486128</v>
      </c>
      <c r="E1214">
        <v>127</v>
      </c>
      <c r="F1214" t="s">
        <v>74</v>
      </c>
      <c r="G1214" t="s">
        <v>595</v>
      </c>
      <c r="H1214" t="s">
        <v>9231</v>
      </c>
      <c r="I1214">
        <v>3</v>
      </c>
      <c r="J1214">
        <v>1</v>
      </c>
      <c r="K1214">
        <v>2</v>
      </c>
      <c r="L1214">
        <v>0</v>
      </c>
      <c r="M1214">
        <v>0</v>
      </c>
      <c r="N1214">
        <v>0</v>
      </c>
      <c r="O1214" t="str">
        <f t="shared" si="126"/>
        <v/>
      </c>
      <c r="P1214">
        <f>IF(ISERROR(VLOOKUP(G1214,Genes!$A$2:$A$749,1,0)),0,1)</f>
        <v>1</v>
      </c>
      <c r="Q1214">
        <f t="shared" si="127"/>
        <v>0</v>
      </c>
      <c r="R1214">
        <f t="shared" si="128"/>
        <v>1</v>
      </c>
      <c r="S1214">
        <f t="shared" si="129"/>
        <v>10</v>
      </c>
      <c r="T1214">
        <f t="shared" si="130"/>
        <v>10</v>
      </c>
      <c r="U1214">
        <f t="shared" si="131"/>
        <v>0</v>
      </c>
      <c r="V1214" t="str">
        <f t="shared" si="132"/>
        <v/>
      </c>
    </row>
    <row r="1215" spans="1:22" x14ac:dyDescent="0.2">
      <c r="A1215" t="s">
        <v>9232</v>
      </c>
      <c r="B1215" t="s">
        <v>151</v>
      </c>
      <c r="C1215">
        <v>97484665</v>
      </c>
      <c r="D1215">
        <v>97484771</v>
      </c>
      <c r="E1215">
        <v>107</v>
      </c>
      <c r="F1215" t="s">
        <v>74</v>
      </c>
      <c r="G1215" t="s">
        <v>595</v>
      </c>
      <c r="H1215" t="s">
        <v>9233</v>
      </c>
      <c r="I1215">
        <v>2</v>
      </c>
      <c r="J1215">
        <v>0</v>
      </c>
      <c r="K1215">
        <v>2</v>
      </c>
      <c r="L1215">
        <v>0</v>
      </c>
      <c r="M1215">
        <v>0</v>
      </c>
      <c r="N1215">
        <v>0</v>
      </c>
      <c r="O1215" t="str">
        <f t="shared" si="126"/>
        <v/>
      </c>
      <c r="P1215">
        <f>IF(ISERROR(VLOOKUP(G1215,Genes!$A$2:$A$749,1,0)),0,1)</f>
        <v>1</v>
      </c>
      <c r="Q1215">
        <f t="shared" si="127"/>
        <v>0</v>
      </c>
      <c r="R1215">
        <f t="shared" si="128"/>
        <v>1</v>
      </c>
      <c r="S1215">
        <f t="shared" si="129"/>
        <v>11</v>
      </c>
      <c r="T1215">
        <f t="shared" si="130"/>
        <v>11</v>
      </c>
      <c r="U1215">
        <f t="shared" si="131"/>
        <v>0</v>
      </c>
      <c r="V1215" t="str">
        <f t="shared" si="132"/>
        <v/>
      </c>
    </row>
    <row r="1216" spans="1:22" x14ac:dyDescent="0.2">
      <c r="A1216" t="s">
        <v>9234</v>
      </c>
      <c r="B1216" t="s">
        <v>151</v>
      </c>
      <c r="C1216">
        <v>97483892</v>
      </c>
      <c r="D1216">
        <v>97483992</v>
      </c>
      <c r="E1216">
        <v>101</v>
      </c>
      <c r="F1216" t="s">
        <v>74</v>
      </c>
      <c r="G1216" t="s">
        <v>595</v>
      </c>
      <c r="H1216" t="s">
        <v>9235</v>
      </c>
      <c r="I1216">
        <v>4</v>
      </c>
      <c r="J1216">
        <v>0</v>
      </c>
      <c r="K1216">
        <v>2</v>
      </c>
      <c r="L1216">
        <v>1</v>
      </c>
      <c r="M1216">
        <v>1</v>
      </c>
      <c r="N1216">
        <v>0</v>
      </c>
      <c r="O1216" t="str">
        <f t="shared" si="126"/>
        <v>ASNS</v>
      </c>
      <c r="P1216">
        <f>IF(ISERROR(VLOOKUP(G1216,Genes!$A$2:$A$749,1,0)),0,1)</f>
        <v>1</v>
      </c>
      <c r="Q1216">
        <f t="shared" si="127"/>
        <v>0</v>
      </c>
      <c r="R1216">
        <f t="shared" si="128"/>
        <v>1</v>
      </c>
      <c r="S1216">
        <f t="shared" si="129"/>
        <v>12</v>
      </c>
      <c r="T1216">
        <f t="shared" si="130"/>
        <v>12</v>
      </c>
      <c r="U1216">
        <f t="shared" si="131"/>
        <v>1</v>
      </c>
      <c r="V1216">
        <f t="shared" si="132"/>
        <v>1</v>
      </c>
    </row>
    <row r="1217" spans="1:22" x14ac:dyDescent="0.2">
      <c r="A1217" t="s">
        <v>9236</v>
      </c>
      <c r="B1217" t="s">
        <v>126</v>
      </c>
      <c r="C1217">
        <v>3379454</v>
      </c>
      <c r="D1217">
        <v>3379689</v>
      </c>
      <c r="E1217">
        <v>236</v>
      </c>
      <c r="F1217" t="s">
        <v>66</v>
      </c>
      <c r="G1217" t="s">
        <v>602</v>
      </c>
      <c r="H1217" t="s">
        <v>9237</v>
      </c>
      <c r="I1217">
        <v>3</v>
      </c>
      <c r="J1217">
        <v>1</v>
      </c>
      <c r="K1217">
        <v>2</v>
      </c>
      <c r="L1217">
        <v>0</v>
      </c>
      <c r="M1217">
        <v>0</v>
      </c>
      <c r="N1217">
        <v>0</v>
      </c>
      <c r="O1217" t="str">
        <f t="shared" si="126"/>
        <v/>
      </c>
      <c r="P1217">
        <f>IF(ISERROR(VLOOKUP(G1217,Genes!$A$2:$A$749,1,0)),0,1)</f>
        <v>1</v>
      </c>
      <c r="Q1217">
        <f t="shared" si="127"/>
        <v>1</v>
      </c>
      <c r="R1217">
        <f t="shared" si="128"/>
        <v>1</v>
      </c>
      <c r="S1217">
        <f t="shared" si="129"/>
        <v>1</v>
      </c>
      <c r="T1217">
        <f t="shared" si="130"/>
        <v>1</v>
      </c>
      <c r="U1217">
        <f t="shared" si="131"/>
        <v>0</v>
      </c>
      <c r="V1217" t="str">
        <f t="shared" si="132"/>
        <v/>
      </c>
    </row>
    <row r="1218" spans="1:22" x14ac:dyDescent="0.2">
      <c r="A1218" t="s">
        <v>9238</v>
      </c>
      <c r="B1218" t="s">
        <v>126</v>
      </c>
      <c r="C1218">
        <v>3384897</v>
      </c>
      <c r="D1218">
        <v>3385092</v>
      </c>
      <c r="E1218">
        <v>196</v>
      </c>
      <c r="F1218" t="s">
        <v>66</v>
      </c>
      <c r="G1218" t="s">
        <v>602</v>
      </c>
      <c r="H1218" t="s">
        <v>9239</v>
      </c>
      <c r="I1218">
        <v>3</v>
      </c>
      <c r="J1218">
        <v>1</v>
      </c>
      <c r="K1218">
        <v>2</v>
      </c>
      <c r="L1218">
        <v>0</v>
      </c>
      <c r="M1218">
        <v>0</v>
      </c>
      <c r="N1218">
        <v>0</v>
      </c>
      <c r="O1218" t="str">
        <f t="shared" ref="O1218:O1281" si="133">IF(U1218=1,G1218,"")</f>
        <v/>
      </c>
      <c r="P1218">
        <f>IF(ISERROR(VLOOKUP(G1218,Genes!$A$2:$A$749,1,0)),0,1)</f>
        <v>1</v>
      </c>
      <c r="Q1218">
        <f t="shared" ref="Q1218:Q1281" si="134">IF(G1218&lt;&gt;G1217,1,0)</f>
        <v>0</v>
      </c>
      <c r="R1218">
        <f t="shared" ref="R1218:R1281" si="135">IF(I1218=0,0,1)</f>
        <v>1</v>
      </c>
      <c r="S1218">
        <f t="shared" ref="S1218:S1281" si="136">IF(Q1218=1,R1218,S1217+R1218)</f>
        <v>2</v>
      </c>
      <c r="T1218">
        <f t="shared" ref="T1218:T1281" si="137">IF(Q1218=1,1,T1217+1)</f>
        <v>2</v>
      </c>
      <c r="U1218">
        <f t="shared" ref="U1218:U1281" si="138">IF(G1218&lt;&gt;G1219,1,0)</f>
        <v>0</v>
      </c>
      <c r="V1218" t="str">
        <f t="shared" ref="V1218:V1281" si="139">IF(U1218=1,S1218/T1218,"")</f>
        <v/>
      </c>
    </row>
    <row r="1219" spans="1:22" x14ac:dyDescent="0.2">
      <c r="A1219" t="s">
        <v>9240</v>
      </c>
      <c r="B1219" t="s">
        <v>126</v>
      </c>
      <c r="C1219">
        <v>3386793</v>
      </c>
      <c r="D1219">
        <v>3386886</v>
      </c>
      <c r="E1219">
        <v>94</v>
      </c>
      <c r="F1219" t="s">
        <v>66</v>
      </c>
      <c r="G1219" t="s">
        <v>602</v>
      </c>
      <c r="H1219" t="s">
        <v>9241</v>
      </c>
      <c r="I1219">
        <v>2</v>
      </c>
      <c r="J1219">
        <v>0</v>
      </c>
      <c r="K1219">
        <v>2</v>
      </c>
      <c r="L1219">
        <v>0</v>
      </c>
      <c r="M1219">
        <v>0</v>
      </c>
      <c r="N1219">
        <v>0</v>
      </c>
      <c r="O1219" t="str">
        <f t="shared" si="133"/>
        <v/>
      </c>
      <c r="P1219">
        <f>IF(ISERROR(VLOOKUP(G1219,Genes!$A$2:$A$749,1,0)),0,1)</f>
        <v>1</v>
      </c>
      <c r="Q1219">
        <f t="shared" si="134"/>
        <v>0</v>
      </c>
      <c r="R1219">
        <f t="shared" si="135"/>
        <v>1</v>
      </c>
      <c r="S1219">
        <f t="shared" si="136"/>
        <v>3</v>
      </c>
      <c r="T1219">
        <f t="shared" si="137"/>
        <v>3</v>
      </c>
      <c r="U1219">
        <f t="shared" si="138"/>
        <v>0</v>
      </c>
      <c r="V1219" t="str">
        <f t="shared" si="139"/>
        <v/>
      </c>
    </row>
    <row r="1220" spans="1:22" x14ac:dyDescent="0.2">
      <c r="A1220" t="s">
        <v>9242</v>
      </c>
      <c r="B1220" t="s">
        <v>126</v>
      </c>
      <c r="C1220">
        <v>3392529</v>
      </c>
      <c r="D1220">
        <v>3392636</v>
      </c>
      <c r="E1220">
        <v>108</v>
      </c>
      <c r="F1220" t="s">
        <v>66</v>
      </c>
      <c r="G1220" t="s">
        <v>602</v>
      </c>
      <c r="H1220" t="s">
        <v>9243</v>
      </c>
      <c r="I1220">
        <v>2</v>
      </c>
      <c r="J1220">
        <v>0</v>
      </c>
      <c r="K1220">
        <v>2</v>
      </c>
      <c r="L1220">
        <v>0</v>
      </c>
      <c r="M1220">
        <v>0</v>
      </c>
      <c r="N1220">
        <v>0</v>
      </c>
      <c r="O1220" t="str">
        <f t="shared" si="133"/>
        <v/>
      </c>
      <c r="P1220">
        <f>IF(ISERROR(VLOOKUP(G1220,Genes!$A$2:$A$749,1,0)),0,1)</f>
        <v>1</v>
      </c>
      <c r="Q1220">
        <f t="shared" si="134"/>
        <v>0</v>
      </c>
      <c r="R1220">
        <f t="shared" si="135"/>
        <v>1</v>
      </c>
      <c r="S1220">
        <f t="shared" si="136"/>
        <v>4</v>
      </c>
      <c r="T1220">
        <f t="shared" si="137"/>
        <v>4</v>
      </c>
      <c r="U1220">
        <f t="shared" si="138"/>
        <v>0</v>
      </c>
      <c r="V1220" t="str">
        <f t="shared" si="139"/>
        <v/>
      </c>
    </row>
    <row r="1221" spans="1:22" x14ac:dyDescent="0.2">
      <c r="A1221" t="s">
        <v>9244</v>
      </c>
      <c r="B1221" t="s">
        <v>126</v>
      </c>
      <c r="C1221">
        <v>3397644</v>
      </c>
      <c r="D1221">
        <v>3397753</v>
      </c>
      <c r="E1221">
        <v>110</v>
      </c>
      <c r="F1221" t="s">
        <v>66</v>
      </c>
      <c r="G1221" t="s">
        <v>602</v>
      </c>
      <c r="H1221" t="s">
        <v>9245</v>
      </c>
      <c r="I1221">
        <v>2</v>
      </c>
      <c r="J1221">
        <v>0</v>
      </c>
      <c r="K1221">
        <v>2</v>
      </c>
      <c r="L1221">
        <v>0</v>
      </c>
      <c r="M1221">
        <v>0</v>
      </c>
      <c r="N1221">
        <v>0</v>
      </c>
      <c r="O1221" t="str">
        <f t="shared" si="133"/>
        <v/>
      </c>
      <c r="P1221">
        <f>IF(ISERROR(VLOOKUP(G1221,Genes!$A$2:$A$749,1,0)),0,1)</f>
        <v>1</v>
      </c>
      <c r="Q1221">
        <f t="shared" si="134"/>
        <v>0</v>
      </c>
      <c r="R1221">
        <f t="shared" si="135"/>
        <v>1</v>
      </c>
      <c r="S1221">
        <f t="shared" si="136"/>
        <v>5</v>
      </c>
      <c r="T1221">
        <f t="shared" si="137"/>
        <v>5</v>
      </c>
      <c r="U1221">
        <f t="shared" si="138"/>
        <v>0</v>
      </c>
      <c r="V1221" t="str">
        <f t="shared" si="139"/>
        <v/>
      </c>
    </row>
    <row r="1222" spans="1:22" x14ac:dyDescent="0.2">
      <c r="A1222" t="s">
        <v>9246</v>
      </c>
      <c r="B1222" t="s">
        <v>126</v>
      </c>
      <c r="C1222">
        <v>3402185</v>
      </c>
      <c r="D1222">
        <v>3402382</v>
      </c>
      <c r="E1222">
        <v>198</v>
      </c>
      <c r="F1222" t="s">
        <v>66</v>
      </c>
      <c r="G1222" t="s">
        <v>602</v>
      </c>
      <c r="H1222" t="s">
        <v>9247</v>
      </c>
      <c r="I1222">
        <v>3</v>
      </c>
      <c r="J1222">
        <v>1</v>
      </c>
      <c r="K1222">
        <v>2</v>
      </c>
      <c r="L1222">
        <v>0</v>
      </c>
      <c r="M1222">
        <v>0</v>
      </c>
      <c r="N1222">
        <v>0</v>
      </c>
      <c r="O1222" t="str">
        <f t="shared" si="133"/>
        <v>ASPA</v>
      </c>
      <c r="P1222">
        <f>IF(ISERROR(VLOOKUP(G1222,Genes!$A$2:$A$749,1,0)),0,1)</f>
        <v>1</v>
      </c>
      <c r="Q1222">
        <f t="shared" si="134"/>
        <v>0</v>
      </c>
      <c r="R1222">
        <f t="shared" si="135"/>
        <v>1</v>
      </c>
      <c r="S1222">
        <f t="shared" si="136"/>
        <v>6</v>
      </c>
      <c r="T1222">
        <f t="shared" si="137"/>
        <v>6</v>
      </c>
      <c r="U1222">
        <f t="shared" si="138"/>
        <v>1</v>
      </c>
      <c r="V1222">
        <f t="shared" si="139"/>
        <v>1</v>
      </c>
    </row>
    <row r="1223" spans="1:22" x14ac:dyDescent="0.2">
      <c r="A1223" t="s">
        <v>9248</v>
      </c>
      <c r="B1223" t="s">
        <v>183</v>
      </c>
      <c r="C1223">
        <v>197115271</v>
      </c>
      <c r="D1223">
        <v>197115567</v>
      </c>
      <c r="E1223">
        <v>297</v>
      </c>
      <c r="F1223" t="s">
        <v>74</v>
      </c>
      <c r="G1223" t="s">
        <v>609</v>
      </c>
      <c r="H1223" t="s">
        <v>9249</v>
      </c>
      <c r="I1223">
        <v>4</v>
      </c>
      <c r="J1223">
        <v>2</v>
      </c>
      <c r="K1223">
        <v>2</v>
      </c>
      <c r="L1223">
        <v>0</v>
      </c>
      <c r="M1223">
        <v>0</v>
      </c>
      <c r="N1223">
        <v>0</v>
      </c>
      <c r="O1223" t="str">
        <f t="shared" si="133"/>
        <v/>
      </c>
      <c r="P1223">
        <f>IF(ISERROR(VLOOKUP(G1223,Genes!$A$2:$A$749,1,0)),0,1)</f>
        <v>1</v>
      </c>
      <c r="Q1223">
        <f t="shared" si="134"/>
        <v>1</v>
      </c>
      <c r="R1223">
        <f t="shared" si="135"/>
        <v>1</v>
      </c>
      <c r="S1223">
        <f t="shared" si="136"/>
        <v>1</v>
      </c>
      <c r="T1223">
        <f t="shared" si="137"/>
        <v>1</v>
      </c>
      <c r="U1223">
        <f t="shared" si="138"/>
        <v>0</v>
      </c>
      <c r="V1223" t="str">
        <f t="shared" si="139"/>
        <v/>
      </c>
    </row>
    <row r="1224" spans="1:22" x14ac:dyDescent="0.2">
      <c r="A1224" t="s">
        <v>9250</v>
      </c>
      <c r="B1224" t="s">
        <v>183</v>
      </c>
      <c r="C1224">
        <v>197097620</v>
      </c>
      <c r="D1224">
        <v>197097795</v>
      </c>
      <c r="E1224">
        <v>176</v>
      </c>
      <c r="F1224" t="s">
        <v>74</v>
      </c>
      <c r="G1224" t="s">
        <v>609</v>
      </c>
      <c r="H1224" t="s">
        <v>9251</v>
      </c>
      <c r="I1224">
        <v>3</v>
      </c>
      <c r="J1224">
        <v>1</v>
      </c>
      <c r="K1224">
        <v>2</v>
      </c>
      <c r="L1224">
        <v>0</v>
      </c>
      <c r="M1224">
        <v>0</v>
      </c>
      <c r="N1224">
        <v>0</v>
      </c>
      <c r="O1224" t="str">
        <f t="shared" si="133"/>
        <v/>
      </c>
      <c r="P1224">
        <f>IF(ISERROR(VLOOKUP(G1224,Genes!$A$2:$A$749,1,0)),0,1)</f>
        <v>1</v>
      </c>
      <c r="Q1224">
        <f t="shared" si="134"/>
        <v>0</v>
      </c>
      <c r="R1224">
        <f t="shared" si="135"/>
        <v>1</v>
      </c>
      <c r="S1224">
        <f t="shared" si="136"/>
        <v>2</v>
      </c>
      <c r="T1224">
        <f t="shared" si="137"/>
        <v>2</v>
      </c>
      <c r="U1224">
        <f t="shared" si="138"/>
        <v>0</v>
      </c>
      <c r="V1224" t="str">
        <f t="shared" si="139"/>
        <v/>
      </c>
    </row>
    <row r="1225" spans="1:22" x14ac:dyDescent="0.2">
      <c r="A1225" t="s">
        <v>9252</v>
      </c>
      <c r="B1225" t="s">
        <v>183</v>
      </c>
      <c r="C1225">
        <v>197094176</v>
      </c>
      <c r="D1225">
        <v>197094321</v>
      </c>
      <c r="E1225">
        <v>146</v>
      </c>
      <c r="F1225" t="s">
        <v>74</v>
      </c>
      <c r="G1225" t="s">
        <v>609</v>
      </c>
      <c r="H1225" t="s">
        <v>9253</v>
      </c>
      <c r="I1225">
        <v>5</v>
      </c>
      <c r="J1225">
        <v>1</v>
      </c>
      <c r="K1225">
        <v>2</v>
      </c>
      <c r="L1225">
        <v>0</v>
      </c>
      <c r="M1225">
        <v>1</v>
      </c>
      <c r="N1225">
        <v>1</v>
      </c>
      <c r="O1225" t="str">
        <f t="shared" si="133"/>
        <v/>
      </c>
      <c r="P1225">
        <f>IF(ISERROR(VLOOKUP(G1225,Genes!$A$2:$A$749,1,0)),0,1)</f>
        <v>1</v>
      </c>
      <c r="Q1225">
        <f t="shared" si="134"/>
        <v>0</v>
      </c>
      <c r="R1225">
        <f t="shared" si="135"/>
        <v>1</v>
      </c>
      <c r="S1225">
        <f t="shared" si="136"/>
        <v>3</v>
      </c>
      <c r="T1225">
        <f t="shared" si="137"/>
        <v>3</v>
      </c>
      <c r="U1225">
        <f t="shared" si="138"/>
        <v>0</v>
      </c>
      <c r="V1225" t="str">
        <f t="shared" si="139"/>
        <v/>
      </c>
    </row>
    <row r="1226" spans="1:22" x14ac:dyDescent="0.2">
      <c r="A1226" t="s">
        <v>9254</v>
      </c>
      <c r="B1226" t="s">
        <v>183</v>
      </c>
      <c r="C1226">
        <v>197094000</v>
      </c>
      <c r="D1226">
        <v>197094085</v>
      </c>
      <c r="E1226">
        <v>86</v>
      </c>
      <c r="F1226" t="s">
        <v>74</v>
      </c>
      <c r="G1226" t="s">
        <v>609</v>
      </c>
      <c r="H1226" t="s">
        <v>9255</v>
      </c>
      <c r="I1226">
        <v>4</v>
      </c>
      <c r="J1226">
        <v>0</v>
      </c>
      <c r="K1226">
        <v>2</v>
      </c>
      <c r="L1226">
        <v>0</v>
      </c>
      <c r="M1226">
        <v>1</v>
      </c>
      <c r="N1226">
        <v>1</v>
      </c>
      <c r="O1226" t="str">
        <f t="shared" si="133"/>
        <v/>
      </c>
      <c r="P1226">
        <f>IF(ISERROR(VLOOKUP(G1226,Genes!$A$2:$A$749,1,0)),0,1)</f>
        <v>1</v>
      </c>
      <c r="Q1226">
        <f t="shared" si="134"/>
        <v>0</v>
      </c>
      <c r="R1226">
        <f t="shared" si="135"/>
        <v>1</v>
      </c>
      <c r="S1226">
        <f t="shared" si="136"/>
        <v>4</v>
      </c>
      <c r="T1226">
        <f t="shared" si="137"/>
        <v>4</v>
      </c>
      <c r="U1226">
        <f t="shared" si="138"/>
        <v>0</v>
      </c>
      <c r="V1226" t="str">
        <f t="shared" si="139"/>
        <v/>
      </c>
    </row>
    <row r="1227" spans="1:22" x14ac:dyDescent="0.2">
      <c r="A1227" t="s">
        <v>9256</v>
      </c>
      <c r="B1227" t="s">
        <v>183</v>
      </c>
      <c r="C1227">
        <v>197093240</v>
      </c>
      <c r="D1227">
        <v>197093461</v>
      </c>
      <c r="E1227">
        <v>222</v>
      </c>
      <c r="F1227" t="s">
        <v>74</v>
      </c>
      <c r="G1227" t="s">
        <v>609</v>
      </c>
      <c r="H1227" t="s">
        <v>9257</v>
      </c>
      <c r="I1227">
        <v>3</v>
      </c>
      <c r="J1227">
        <v>1</v>
      </c>
      <c r="K1227">
        <v>2</v>
      </c>
      <c r="L1227">
        <v>0</v>
      </c>
      <c r="M1227">
        <v>0</v>
      </c>
      <c r="N1227">
        <v>0</v>
      </c>
      <c r="O1227" t="str">
        <f t="shared" si="133"/>
        <v/>
      </c>
      <c r="P1227">
        <f>IF(ISERROR(VLOOKUP(G1227,Genes!$A$2:$A$749,1,0)),0,1)</f>
        <v>1</v>
      </c>
      <c r="Q1227">
        <f t="shared" si="134"/>
        <v>0</v>
      </c>
      <c r="R1227">
        <f t="shared" si="135"/>
        <v>1</v>
      </c>
      <c r="S1227">
        <f t="shared" si="136"/>
        <v>5</v>
      </c>
      <c r="T1227">
        <f t="shared" si="137"/>
        <v>5</v>
      </c>
      <c r="U1227">
        <f t="shared" si="138"/>
        <v>0</v>
      </c>
      <c r="V1227" t="str">
        <f t="shared" si="139"/>
        <v/>
      </c>
    </row>
    <row r="1228" spans="1:22" x14ac:dyDescent="0.2">
      <c r="A1228" t="s">
        <v>9258</v>
      </c>
      <c r="B1228" t="s">
        <v>183</v>
      </c>
      <c r="C1228">
        <v>197091518</v>
      </c>
      <c r="D1228">
        <v>197091725</v>
      </c>
      <c r="E1228">
        <v>208</v>
      </c>
      <c r="F1228" t="s">
        <v>74</v>
      </c>
      <c r="G1228" t="s">
        <v>609</v>
      </c>
      <c r="H1228" t="s">
        <v>9259</v>
      </c>
      <c r="I1228">
        <v>5</v>
      </c>
      <c r="J1228">
        <v>1</v>
      </c>
      <c r="K1228">
        <v>2</v>
      </c>
      <c r="L1228">
        <v>0</v>
      </c>
      <c r="M1228">
        <v>1</v>
      </c>
      <c r="N1228">
        <v>1</v>
      </c>
      <c r="O1228" t="str">
        <f t="shared" si="133"/>
        <v/>
      </c>
      <c r="P1228">
        <f>IF(ISERROR(VLOOKUP(G1228,Genes!$A$2:$A$749,1,0)),0,1)</f>
        <v>1</v>
      </c>
      <c r="Q1228">
        <f t="shared" si="134"/>
        <v>0</v>
      </c>
      <c r="R1228">
        <f t="shared" si="135"/>
        <v>1</v>
      </c>
      <c r="S1228">
        <f t="shared" si="136"/>
        <v>6</v>
      </c>
      <c r="T1228">
        <f t="shared" si="137"/>
        <v>6</v>
      </c>
      <c r="U1228">
        <f t="shared" si="138"/>
        <v>0</v>
      </c>
      <c r="V1228" t="str">
        <f t="shared" si="139"/>
        <v/>
      </c>
    </row>
    <row r="1229" spans="1:22" x14ac:dyDescent="0.2">
      <c r="A1229" t="s">
        <v>9260</v>
      </c>
      <c r="B1229" t="s">
        <v>183</v>
      </c>
      <c r="C1229">
        <v>197091289</v>
      </c>
      <c r="D1229">
        <v>197091431</v>
      </c>
      <c r="E1229">
        <v>143</v>
      </c>
      <c r="F1229" t="s">
        <v>74</v>
      </c>
      <c r="G1229" t="s">
        <v>609</v>
      </c>
      <c r="H1229" t="s">
        <v>9261</v>
      </c>
      <c r="I1229">
        <v>5</v>
      </c>
      <c r="J1229">
        <v>1</v>
      </c>
      <c r="K1229">
        <v>2</v>
      </c>
      <c r="L1229">
        <v>0</v>
      </c>
      <c r="M1229">
        <v>0</v>
      </c>
      <c r="N1229">
        <v>2</v>
      </c>
      <c r="O1229" t="str">
        <f t="shared" si="133"/>
        <v/>
      </c>
      <c r="P1229">
        <f>IF(ISERROR(VLOOKUP(G1229,Genes!$A$2:$A$749,1,0)),0,1)</f>
        <v>1</v>
      </c>
      <c r="Q1229">
        <f t="shared" si="134"/>
        <v>0</v>
      </c>
      <c r="R1229">
        <f t="shared" si="135"/>
        <v>1</v>
      </c>
      <c r="S1229">
        <f t="shared" si="136"/>
        <v>7</v>
      </c>
      <c r="T1229">
        <f t="shared" si="137"/>
        <v>7</v>
      </c>
      <c r="U1229">
        <f t="shared" si="138"/>
        <v>0</v>
      </c>
      <c r="V1229" t="str">
        <f t="shared" si="139"/>
        <v/>
      </c>
    </row>
    <row r="1230" spans="1:22" x14ac:dyDescent="0.2">
      <c r="A1230" t="s">
        <v>9262</v>
      </c>
      <c r="B1230" t="s">
        <v>183</v>
      </c>
      <c r="C1230">
        <v>197091045</v>
      </c>
      <c r="D1230">
        <v>197091173</v>
      </c>
      <c r="E1230">
        <v>129</v>
      </c>
      <c r="F1230" t="s">
        <v>74</v>
      </c>
      <c r="G1230" t="s">
        <v>609</v>
      </c>
      <c r="H1230" t="s">
        <v>9263</v>
      </c>
      <c r="I1230">
        <v>4</v>
      </c>
      <c r="J1230">
        <v>1</v>
      </c>
      <c r="K1230">
        <v>2</v>
      </c>
      <c r="L1230">
        <v>0</v>
      </c>
      <c r="M1230">
        <v>0</v>
      </c>
      <c r="N1230">
        <v>1</v>
      </c>
      <c r="O1230" t="str">
        <f t="shared" si="133"/>
        <v/>
      </c>
      <c r="P1230">
        <f>IF(ISERROR(VLOOKUP(G1230,Genes!$A$2:$A$749,1,0)),0,1)</f>
        <v>1</v>
      </c>
      <c r="Q1230">
        <f t="shared" si="134"/>
        <v>0</v>
      </c>
      <c r="R1230">
        <f t="shared" si="135"/>
        <v>1</v>
      </c>
      <c r="S1230">
        <f t="shared" si="136"/>
        <v>8</v>
      </c>
      <c r="T1230">
        <f t="shared" si="137"/>
        <v>8</v>
      </c>
      <c r="U1230">
        <f t="shared" si="138"/>
        <v>0</v>
      </c>
      <c r="V1230" t="str">
        <f t="shared" si="139"/>
        <v/>
      </c>
    </row>
    <row r="1231" spans="1:22" x14ac:dyDescent="0.2">
      <c r="A1231" t="s">
        <v>9264</v>
      </c>
      <c r="B1231" t="s">
        <v>183</v>
      </c>
      <c r="C1231">
        <v>197086919</v>
      </c>
      <c r="D1231">
        <v>197087113</v>
      </c>
      <c r="E1231">
        <v>195</v>
      </c>
      <c r="F1231" t="s">
        <v>74</v>
      </c>
      <c r="G1231" t="s">
        <v>609</v>
      </c>
      <c r="H1231" t="s">
        <v>9265</v>
      </c>
      <c r="I1231">
        <v>3</v>
      </c>
      <c r="J1231">
        <v>1</v>
      </c>
      <c r="K1231">
        <v>2</v>
      </c>
      <c r="L1231">
        <v>0</v>
      </c>
      <c r="M1231">
        <v>0</v>
      </c>
      <c r="N1231">
        <v>0</v>
      </c>
      <c r="O1231" t="str">
        <f t="shared" si="133"/>
        <v/>
      </c>
      <c r="P1231">
        <f>IF(ISERROR(VLOOKUP(G1231,Genes!$A$2:$A$749,1,0)),0,1)</f>
        <v>1</v>
      </c>
      <c r="Q1231">
        <f t="shared" si="134"/>
        <v>0</v>
      </c>
      <c r="R1231">
        <f t="shared" si="135"/>
        <v>1</v>
      </c>
      <c r="S1231">
        <f t="shared" si="136"/>
        <v>9</v>
      </c>
      <c r="T1231">
        <f t="shared" si="137"/>
        <v>9</v>
      </c>
      <c r="U1231">
        <f t="shared" si="138"/>
        <v>0</v>
      </c>
      <c r="V1231" t="str">
        <f t="shared" si="139"/>
        <v/>
      </c>
    </row>
    <row r="1232" spans="1:22" x14ac:dyDescent="0.2">
      <c r="A1232" t="s">
        <v>9266</v>
      </c>
      <c r="B1232" t="s">
        <v>183</v>
      </c>
      <c r="C1232">
        <v>197069561</v>
      </c>
      <c r="D1232">
        <v>197074315</v>
      </c>
      <c r="E1232">
        <v>4755</v>
      </c>
      <c r="F1232" t="s">
        <v>74</v>
      </c>
      <c r="G1232" t="s">
        <v>609</v>
      </c>
      <c r="H1232" t="s">
        <v>9267</v>
      </c>
      <c r="I1232">
        <v>79</v>
      </c>
      <c r="J1232">
        <v>77</v>
      </c>
      <c r="K1232">
        <v>2</v>
      </c>
      <c r="L1232">
        <v>0</v>
      </c>
      <c r="M1232">
        <v>0</v>
      </c>
      <c r="N1232">
        <v>0</v>
      </c>
      <c r="O1232" t="str">
        <f t="shared" si="133"/>
        <v/>
      </c>
      <c r="P1232">
        <f>IF(ISERROR(VLOOKUP(G1232,Genes!$A$2:$A$749,1,0)),0,1)</f>
        <v>1</v>
      </c>
      <c r="Q1232">
        <f t="shared" si="134"/>
        <v>0</v>
      </c>
      <c r="R1232">
        <f t="shared" si="135"/>
        <v>1</v>
      </c>
      <c r="S1232">
        <f t="shared" si="136"/>
        <v>10</v>
      </c>
      <c r="T1232">
        <f t="shared" si="137"/>
        <v>10</v>
      </c>
      <c r="U1232">
        <f t="shared" si="138"/>
        <v>0</v>
      </c>
      <c r="V1232" t="str">
        <f t="shared" si="139"/>
        <v/>
      </c>
    </row>
    <row r="1233" spans="1:22" x14ac:dyDescent="0.2">
      <c r="A1233" t="s">
        <v>9268</v>
      </c>
      <c r="B1233" t="s">
        <v>183</v>
      </c>
      <c r="C1233">
        <v>197065128</v>
      </c>
      <c r="D1233">
        <v>197065294</v>
      </c>
      <c r="E1233">
        <v>167</v>
      </c>
      <c r="F1233" t="s">
        <v>74</v>
      </c>
      <c r="G1233" t="s">
        <v>609</v>
      </c>
      <c r="H1233" t="s">
        <v>9269</v>
      </c>
      <c r="I1233">
        <v>3</v>
      </c>
      <c r="J1233">
        <v>1</v>
      </c>
      <c r="K1233">
        <v>2</v>
      </c>
      <c r="L1233">
        <v>0</v>
      </c>
      <c r="M1233">
        <v>0</v>
      </c>
      <c r="N1233">
        <v>0</v>
      </c>
      <c r="O1233" t="str">
        <f t="shared" si="133"/>
        <v/>
      </c>
      <c r="P1233">
        <f>IF(ISERROR(VLOOKUP(G1233,Genes!$A$2:$A$749,1,0)),0,1)</f>
        <v>1</v>
      </c>
      <c r="Q1233">
        <f t="shared" si="134"/>
        <v>0</v>
      </c>
      <c r="R1233">
        <f t="shared" si="135"/>
        <v>1</v>
      </c>
      <c r="S1233">
        <f t="shared" si="136"/>
        <v>11</v>
      </c>
      <c r="T1233">
        <f t="shared" si="137"/>
        <v>11</v>
      </c>
      <c r="U1233">
        <f t="shared" si="138"/>
        <v>0</v>
      </c>
      <c r="V1233" t="str">
        <f t="shared" si="139"/>
        <v/>
      </c>
    </row>
    <row r="1234" spans="1:22" x14ac:dyDescent="0.2">
      <c r="A1234" t="s">
        <v>9270</v>
      </c>
      <c r="B1234" t="s">
        <v>183</v>
      </c>
      <c r="C1234">
        <v>197113087</v>
      </c>
      <c r="D1234">
        <v>197113230</v>
      </c>
      <c r="E1234">
        <v>144</v>
      </c>
      <c r="F1234" t="s">
        <v>74</v>
      </c>
      <c r="G1234" t="s">
        <v>609</v>
      </c>
      <c r="H1234" t="s">
        <v>9271</v>
      </c>
      <c r="I1234">
        <v>3</v>
      </c>
      <c r="J1234">
        <v>1</v>
      </c>
      <c r="K1234">
        <v>2</v>
      </c>
      <c r="L1234">
        <v>0</v>
      </c>
      <c r="M1234">
        <v>0</v>
      </c>
      <c r="N1234">
        <v>0</v>
      </c>
      <c r="O1234" t="str">
        <f t="shared" si="133"/>
        <v/>
      </c>
      <c r="P1234">
        <f>IF(ISERROR(VLOOKUP(G1234,Genes!$A$2:$A$749,1,0)),0,1)</f>
        <v>1</v>
      </c>
      <c r="Q1234">
        <f t="shared" si="134"/>
        <v>0</v>
      </c>
      <c r="R1234">
        <f t="shared" si="135"/>
        <v>1</v>
      </c>
      <c r="S1234">
        <f t="shared" si="136"/>
        <v>12</v>
      </c>
      <c r="T1234">
        <f t="shared" si="137"/>
        <v>12</v>
      </c>
      <c r="U1234">
        <f t="shared" si="138"/>
        <v>0</v>
      </c>
      <c r="V1234" t="str">
        <f t="shared" si="139"/>
        <v/>
      </c>
    </row>
    <row r="1235" spans="1:22" x14ac:dyDescent="0.2">
      <c r="A1235" t="s">
        <v>9272</v>
      </c>
      <c r="B1235" t="s">
        <v>183</v>
      </c>
      <c r="C1235">
        <v>197063214</v>
      </c>
      <c r="D1235">
        <v>197063310</v>
      </c>
      <c r="E1235">
        <v>97</v>
      </c>
      <c r="F1235" t="s">
        <v>74</v>
      </c>
      <c r="G1235" t="s">
        <v>609</v>
      </c>
      <c r="H1235" t="s">
        <v>9273</v>
      </c>
      <c r="I1235">
        <v>2</v>
      </c>
      <c r="J1235">
        <v>0</v>
      </c>
      <c r="K1235">
        <v>2</v>
      </c>
      <c r="L1235">
        <v>0</v>
      </c>
      <c r="M1235">
        <v>0</v>
      </c>
      <c r="N1235">
        <v>0</v>
      </c>
      <c r="O1235" t="str">
        <f t="shared" si="133"/>
        <v/>
      </c>
      <c r="P1235">
        <f>IF(ISERROR(VLOOKUP(G1235,Genes!$A$2:$A$749,1,0)),0,1)</f>
        <v>1</v>
      </c>
      <c r="Q1235">
        <f t="shared" si="134"/>
        <v>0</v>
      </c>
      <c r="R1235">
        <f t="shared" si="135"/>
        <v>1</v>
      </c>
      <c r="S1235">
        <f t="shared" si="136"/>
        <v>13</v>
      </c>
      <c r="T1235">
        <f t="shared" si="137"/>
        <v>13</v>
      </c>
      <c r="U1235">
        <f t="shared" si="138"/>
        <v>0</v>
      </c>
      <c r="V1235" t="str">
        <f t="shared" si="139"/>
        <v/>
      </c>
    </row>
    <row r="1236" spans="1:22" x14ac:dyDescent="0.2">
      <c r="A1236" t="s">
        <v>9274</v>
      </c>
      <c r="B1236" t="s">
        <v>183</v>
      </c>
      <c r="C1236">
        <v>197062182</v>
      </c>
      <c r="D1236">
        <v>197062391</v>
      </c>
      <c r="E1236">
        <v>210</v>
      </c>
      <c r="F1236" t="s">
        <v>74</v>
      </c>
      <c r="G1236" t="s">
        <v>609</v>
      </c>
      <c r="H1236" t="s">
        <v>9275</v>
      </c>
      <c r="I1236">
        <v>3</v>
      </c>
      <c r="J1236">
        <v>1</v>
      </c>
      <c r="K1236">
        <v>2</v>
      </c>
      <c r="L1236">
        <v>0</v>
      </c>
      <c r="M1236">
        <v>0</v>
      </c>
      <c r="N1236">
        <v>0</v>
      </c>
      <c r="O1236" t="str">
        <f t="shared" si="133"/>
        <v/>
      </c>
      <c r="P1236">
        <f>IF(ISERROR(VLOOKUP(G1236,Genes!$A$2:$A$749,1,0)),0,1)</f>
        <v>1</v>
      </c>
      <c r="Q1236">
        <f t="shared" si="134"/>
        <v>0</v>
      </c>
      <c r="R1236">
        <f t="shared" si="135"/>
        <v>1</v>
      </c>
      <c r="S1236">
        <f t="shared" si="136"/>
        <v>14</v>
      </c>
      <c r="T1236">
        <f t="shared" si="137"/>
        <v>14</v>
      </c>
      <c r="U1236">
        <f t="shared" si="138"/>
        <v>0</v>
      </c>
      <c r="V1236" t="str">
        <f t="shared" si="139"/>
        <v/>
      </c>
    </row>
    <row r="1237" spans="1:22" x14ac:dyDescent="0.2">
      <c r="A1237" t="s">
        <v>9276</v>
      </c>
      <c r="B1237" t="s">
        <v>183</v>
      </c>
      <c r="C1237">
        <v>197061037</v>
      </c>
      <c r="D1237">
        <v>197061186</v>
      </c>
      <c r="E1237">
        <v>150</v>
      </c>
      <c r="F1237" t="s">
        <v>74</v>
      </c>
      <c r="G1237" t="s">
        <v>609</v>
      </c>
      <c r="H1237" t="s">
        <v>9277</v>
      </c>
      <c r="I1237">
        <v>3</v>
      </c>
      <c r="J1237">
        <v>1</v>
      </c>
      <c r="K1237">
        <v>2</v>
      </c>
      <c r="L1237">
        <v>0</v>
      </c>
      <c r="M1237">
        <v>0</v>
      </c>
      <c r="N1237">
        <v>0</v>
      </c>
      <c r="O1237" t="str">
        <f t="shared" si="133"/>
        <v/>
      </c>
      <c r="P1237">
        <f>IF(ISERROR(VLOOKUP(G1237,Genes!$A$2:$A$749,1,0)),0,1)</f>
        <v>1</v>
      </c>
      <c r="Q1237">
        <f t="shared" si="134"/>
        <v>0</v>
      </c>
      <c r="R1237">
        <f t="shared" si="135"/>
        <v>1</v>
      </c>
      <c r="S1237">
        <f t="shared" si="136"/>
        <v>15</v>
      </c>
      <c r="T1237">
        <f t="shared" si="137"/>
        <v>15</v>
      </c>
      <c r="U1237">
        <f t="shared" si="138"/>
        <v>0</v>
      </c>
      <c r="V1237" t="str">
        <f t="shared" si="139"/>
        <v/>
      </c>
    </row>
    <row r="1238" spans="1:22" x14ac:dyDescent="0.2">
      <c r="A1238" t="s">
        <v>9278</v>
      </c>
      <c r="B1238" t="s">
        <v>183</v>
      </c>
      <c r="C1238">
        <v>197059980</v>
      </c>
      <c r="D1238">
        <v>197060171</v>
      </c>
      <c r="E1238">
        <v>192</v>
      </c>
      <c r="F1238" t="s">
        <v>74</v>
      </c>
      <c r="G1238" t="s">
        <v>609</v>
      </c>
      <c r="H1238" t="s">
        <v>9279</v>
      </c>
      <c r="I1238">
        <v>3</v>
      </c>
      <c r="J1238">
        <v>1</v>
      </c>
      <c r="K1238">
        <v>2</v>
      </c>
      <c r="L1238">
        <v>0</v>
      </c>
      <c r="M1238">
        <v>0</v>
      </c>
      <c r="N1238">
        <v>0</v>
      </c>
      <c r="O1238" t="str">
        <f t="shared" si="133"/>
        <v/>
      </c>
      <c r="P1238">
        <f>IF(ISERROR(VLOOKUP(G1238,Genes!$A$2:$A$749,1,0)),0,1)</f>
        <v>1</v>
      </c>
      <c r="Q1238">
        <f t="shared" si="134"/>
        <v>0</v>
      </c>
      <c r="R1238">
        <f t="shared" si="135"/>
        <v>1</v>
      </c>
      <c r="S1238">
        <f t="shared" si="136"/>
        <v>16</v>
      </c>
      <c r="T1238">
        <f t="shared" si="137"/>
        <v>16</v>
      </c>
      <c r="U1238">
        <f t="shared" si="138"/>
        <v>0</v>
      </c>
      <c r="V1238" t="str">
        <f t="shared" si="139"/>
        <v/>
      </c>
    </row>
    <row r="1239" spans="1:22" x14ac:dyDescent="0.2">
      <c r="A1239" t="s">
        <v>9280</v>
      </c>
      <c r="B1239" t="s">
        <v>183</v>
      </c>
      <c r="C1239">
        <v>197059326</v>
      </c>
      <c r="D1239">
        <v>197059518</v>
      </c>
      <c r="E1239">
        <v>193</v>
      </c>
      <c r="F1239" t="s">
        <v>74</v>
      </c>
      <c r="G1239" t="s">
        <v>609</v>
      </c>
      <c r="H1239" t="s">
        <v>9281</v>
      </c>
      <c r="I1239">
        <v>4</v>
      </c>
      <c r="J1239">
        <v>1</v>
      </c>
      <c r="K1239">
        <v>2</v>
      </c>
      <c r="L1239">
        <v>0</v>
      </c>
      <c r="M1239">
        <v>0</v>
      </c>
      <c r="N1239">
        <v>1</v>
      </c>
      <c r="O1239" t="str">
        <f t="shared" si="133"/>
        <v/>
      </c>
      <c r="P1239">
        <f>IF(ISERROR(VLOOKUP(G1239,Genes!$A$2:$A$749,1,0)),0,1)</f>
        <v>1</v>
      </c>
      <c r="Q1239">
        <f t="shared" si="134"/>
        <v>0</v>
      </c>
      <c r="R1239">
        <f t="shared" si="135"/>
        <v>1</v>
      </c>
      <c r="S1239">
        <f t="shared" si="136"/>
        <v>17</v>
      </c>
      <c r="T1239">
        <f t="shared" si="137"/>
        <v>17</v>
      </c>
      <c r="U1239">
        <f t="shared" si="138"/>
        <v>0</v>
      </c>
      <c r="V1239" t="str">
        <f t="shared" si="139"/>
        <v/>
      </c>
    </row>
    <row r="1240" spans="1:22" x14ac:dyDescent="0.2">
      <c r="A1240" t="s">
        <v>9282</v>
      </c>
      <c r="B1240" t="s">
        <v>183</v>
      </c>
      <c r="C1240">
        <v>197059060</v>
      </c>
      <c r="D1240">
        <v>197059214</v>
      </c>
      <c r="E1240">
        <v>155</v>
      </c>
      <c r="F1240" t="s">
        <v>74</v>
      </c>
      <c r="G1240" t="s">
        <v>609</v>
      </c>
      <c r="H1240" t="s">
        <v>9283</v>
      </c>
      <c r="I1240">
        <v>4</v>
      </c>
      <c r="J1240">
        <v>1</v>
      </c>
      <c r="K1240">
        <v>2</v>
      </c>
      <c r="L1240">
        <v>0</v>
      </c>
      <c r="M1240">
        <v>0</v>
      </c>
      <c r="N1240">
        <v>1</v>
      </c>
      <c r="O1240" t="str">
        <f t="shared" si="133"/>
        <v/>
      </c>
      <c r="P1240">
        <f>IF(ISERROR(VLOOKUP(G1240,Genes!$A$2:$A$749,1,0)),0,1)</f>
        <v>1</v>
      </c>
      <c r="Q1240">
        <f t="shared" si="134"/>
        <v>0</v>
      </c>
      <c r="R1240">
        <f t="shared" si="135"/>
        <v>1</v>
      </c>
      <c r="S1240">
        <f t="shared" si="136"/>
        <v>18</v>
      </c>
      <c r="T1240">
        <f t="shared" si="137"/>
        <v>18</v>
      </c>
      <c r="U1240">
        <f t="shared" si="138"/>
        <v>0</v>
      </c>
      <c r="V1240" t="str">
        <f t="shared" si="139"/>
        <v/>
      </c>
    </row>
    <row r="1241" spans="1:22" x14ac:dyDescent="0.2">
      <c r="A1241" t="s">
        <v>9284</v>
      </c>
      <c r="B1241" t="s">
        <v>183</v>
      </c>
      <c r="C1241">
        <v>197057386</v>
      </c>
      <c r="D1241">
        <v>197057562</v>
      </c>
      <c r="E1241">
        <v>177</v>
      </c>
      <c r="F1241" t="s">
        <v>74</v>
      </c>
      <c r="G1241" t="s">
        <v>609</v>
      </c>
      <c r="H1241" t="s">
        <v>9285</v>
      </c>
      <c r="I1241">
        <v>3</v>
      </c>
      <c r="J1241">
        <v>1</v>
      </c>
      <c r="K1241">
        <v>2</v>
      </c>
      <c r="L1241">
        <v>0</v>
      </c>
      <c r="M1241">
        <v>0</v>
      </c>
      <c r="N1241">
        <v>0</v>
      </c>
      <c r="O1241" t="str">
        <f t="shared" si="133"/>
        <v/>
      </c>
      <c r="P1241">
        <f>IF(ISERROR(VLOOKUP(G1241,Genes!$A$2:$A$749,1,0)),0,1)</f>
        <v>1</v>
      </c>
      <c r="Q1241">
        <f t="shared" si="134"/>
        <v>0</v>
      </c>
      <c r="R1241">
        <f t="shared" si="135"/>
        <v>1</v>
      </c>
      <c r="S1241">
        <f t="shared" si="136"/>
        <v>19</v>
      </c>
      <c r="T1241">
        <f t="shared" si="137"/>
        <v>19</v>
      </c>
      <c r="U1241">
        <f t="shared" si="138"/>
        <v>0</v>
      </c>
      <c r="V1241" t="str">
        <f t="shared" si="139"/>
        <v/>
      </c>
    </row>
    <row r="1242" spans="1:22" x14ac:dyDescent="0.2">
      <c r="A1242" t="s">
        <v>9286</v>
      </c>
      <c r="B1242" t="s">
        <v>183</v>
      </c>
      <c r="C1242">
        <v>197055933</v>
      </c>
      <c r="D1242">
        <v>197056102</v>
      </c>
      <c r="E1242">
        <v>170</v>
      </c>
      <c r="F1242" t="s">
        <v>74</v>
      </c>
      <c r="G1242" t="s">
        <v>609</v>
      </c>
      <c r="H1242" t="s">
        <v>9287</v>
      </c>
      <c r="I1242">
        <v>3</v>
      </c>
      <c r="J1242">
        <v>1</v>
      </c>
      <c r="K1242">
        <v>2</v>
      </c>
      <c r="L1242">
        <v>0</v>
      </c>
      <c r="M1242">
        <v>0</v>
      </c>
      <c r="N1242">
        <v>0</v>
      </c>
      <c r="O1242" t="str">
        <f t="shared" si="133"/>
        <v/>
      </c>
      <c r="P1242">
        <f>IF(ISERROR(VLOOKUP(G1242,Genes!$A$2:$A$749,1,0)),0,1)</f>
        <v>1</v>
      </c>
      <c r="Q1242">
        <f t="shared" si="134"/>
        <v>0</v>
      </c>
      <c r="R1242">
        <f t="shared" si="135"/>
        <v>1</v>
      </c>
      <c r="S1242">
        <f t="shared" si="136"/>
        <v>20</v>
      </c>
      <c r="T1242">
        <f t="shared" si="137"/>
        <v>20</v>
      </c>
      <c r="U1242">
        <f t="shared" si="138"/>
        <v>0</v>
      </c>
      <c r="V1242" t="str">
        <f t="shared" si="139"/>
        <v/>
      </c>
    </row>
    <row r="1243" spans="1:22" x14ac:dyDescent="0.2">
      <c r="A1243" t="s">
        <v>9288</v>
      </c>
      <c r="B1243" t="s">
        <v>183</v>
      </c>
      <c r="C1243">
        <v>197053454</v>
      </c>
      <c r="D1243">
        <v>197053556</v>
      </c>
      <c r="E1243">
        <v>103</v>
      </c>
      <c r="F1243" t="s">
        <v>74</v>
      </c>
      <c r="G1243" t="s">
        <v>609</v>
      </c>
      <c r="H1243" t="s">
        <v>9289</v>
      </c>
      <c r="I1243">
        <v>2</v>
      </c>
      <c r="J1243">
        <v>0</v>
      </c>
      <c r="K1243">
        <v>2</v>
      </c>
      <c r="L1243">
        <v>0</v>
      </c>
      <c r="M1243">
        <v>0</v>
      </c>
      <c r="N1243">
        <v>0</v>
      </c>
      <c r="O1243" t="str">
        <f t="shared" si="133"/>
        <v/>
      </c>
      <c r="P1243">
        <f>IF(ISERROR(VLOOKUP(G1243,Genes!$A$2:$A$749,1,0)),0,1)</f>
        <v>1</v>
      </c>
      <c r="Q1243">
        <f t="shared" si="134"/>
        <v>0</v>
      </c>
      <c r="R1243">
        <f t="shared" si="135"/>
        <v>1</v>
      </c>
      <c r="S1243">
        <f t="shared" si="136"/>
        <v>21</v>
      </c>
      <c r="T1243">
        <f t="shared" si="137"/>
        <v>21</v>
      </c>
      <c r="U1243">
        <f t="shared" si="138"/>
        <v>0</v>
      </c>
      <c r="V1243" t="str">
        <f t="shared" si="139"/>
        <v/>
      </c>
    </row>
    <row r="1244" spans="1:22" x14ac:dyDescent="0.2">
      <c r="A1244" t="s">
        <v>9290</v>
      </c>
      <c r="B1244" t="s">
        <v>183</v>
      </c>
      <c r="C1244">
        <v>197111461</v>
      </c>
      <c r="D1244">
        <v>197112940</v>
      </c>
      <c r="E1244">
        <v>1480</v>
      </c>
      <c r="F1244" t="s">
        <v>74</v>
      </c>
      <c r="G1244" t="s">
        <v>609</v>
      </c>
      <c r="H1244" t="s">
        <v>9291</v>
      </c>
      <c r="I1244">
        <v>25</v>
      </c>
      <c r="J1244">
        <v>22</v>
      </c>
      <c r="K1244">
        <v>2</v>
      </c>
      <c r="L1244">
        <v>0</v>
      </c>
      <c r="M1244">
        <v>0</v>
      </c>
      <c r="N1244">
        <v>1</v>
      </c>
      <c r="O1244" t="str">
        <f t="shared" si="133"/>
        <v/>
      </c>
      <c r="P1244">
        <f>IF(ISERROR(VLOOKUP(G1244,Genes!$A$2:$A$749,1,0)),0,1)</f>
        <v>1</v>
      </c>
      <c r="Q1244">
        <f t="shared" si="134"/>
        <v>0</v>
      </c>
      <c r="R1244">
        <f t="shared" si="135"/>
        <v>1</v>
      </c>
      <c r="S1244">
        <f t="shared" si="136"/>
        <v>22</v>
      </c>
      <c r="T1244">
        <f t="shared" si="137"/>
        <v>22</v>
      </c>
      <c r="U1244">
        <f t="shared" si="138"/>
        <v>0</v>
      </c>
      <c r="V1244" t="str">
        <f t="shared" si="139"/>
        <v/>
      </c>
    </row>
    <row r="1245" spans="1:22" x14ac:dyDescent="0.2">
      <c r="A1245" t="s">
        <v>9292</v>
      </c>
      <c r="B1245" t="s">
        <v>183</v>
      </c>
      <c r="C1245">
        <v>197108897</v>
      </c>
      <c r="D1245">
        <v>197109001</v>
      </c>
      <c r="E1245">
        <v>105</v>
      </c>
      <c r="F1245" t="s">
        <v>74</v>
      </c>
      <c r="G1245" t="s">
        <v>609</v>
      </c>
      <c r="H1245" t="s">
        <v>9293</v>
      </c>
      <c r="I1245">
        <v>2</v>
      </c>
      <c r="J1245">
        <v>0</v>
      </c>
      <c r="K1245">
        <v>2</v>
      </c>
      <c r="L1245">
        <v>0</v>
      </c>
      <c r="M1245">
        <v>0</v>
      </c>
      <c r="N1245">
        <v>0</v>
      </c>
      <c r="O1245" t="str">
        <f t="shared" si="133"/>
        <v/>
      </c>
      <c r="P1245">
        <f>IF(ISERROR(VLOOKUP(G1245,Genes!$A$2:$A$749,1,0)),0,1)</f>
        <v>1</v>
      </c>
      <c r="Q1245">
        <f t="shared" si="134"/>
        <v>0</v>
      </c>
      <c r="R1245">
        <f t="shared" si="135"/>
        <v>1</v>
      </c>
      <c r="S1245">
        <f t="shared" si="136"/>
        <v>23</v>
      </c>
      <c r="T1245">
        <f t="shared" si="137"/>
        <v>23</v>
      </c>
      <c r="U1245">
        <f t="shared" si="138"/>
        <v>0</v>
      </c>
      <c r="V1245" t="str">
        <f t="shared" si="139"/>
        <v/>
      </c>
    </row>
    <row r="1246" spans="1:22" x14ac:dyDescent="0.2">
      <c r="A1246" t="s">
        <v>9294</v>
      </c>
      <c r="B1246" t="s">
        <v>183</v>
      </c>
      <c r="C1246">
        <v>197104226</v>
      </c>
      <c r="D1246">
        <v>197104372</v>
      </c>
      <c r="E1246">
        <v>147</v>
      </c>
      <c r="F1246" t="s">
        <v>74</v>
      </c>
      <c r="G1246" t="s">
        <v>609</v>
      </c>
      <c r="H1246" t="s">
        <v>9295</v>
      </c>
      <c r="I1246">
        <v>3</v>
      </c>
      <c r="J1246">
        <v>1</v>
      </c>
      <c r="K1246">
        <v>2</v>
      </c>
      <c r="L1246">
        <v>0</v>
      </c>
      <c r="M1246">
        <v>0</v>
      </c>
      <c r="N1246">
        <v>0</v>
      </c>
      <c r="O1246" t="str">
        <f t="shared" si="133"/>
        <v/>
      </c>
      <c r="P1246">
        <f>IF(ISERROR(VLOOKUP(G1246,Genes!$A$2:$A$749,1,0)),0,1)</f>
        <v>1</v>
      </c>
      <c r="Q1246">
        <f t="shared" si="134"/>
        <v>0</v>
      </c>
      <c r="R1246">
        <f t="shared" si="135"/>
        <v>1</v>
      </c>
      <c r="S1246">
        <f t="shared" si="136"/>
        <v>24</v>
      </c>
      <c r="T1246">
        <f t="shared" si="137"/>
        <v>24</v>
      </c>
      <c r="U1246">
        <f t="shared" si="138"/>
        <v>0</v>
      </c>
      <c r="V1246" t="str">
        <f t="shared" si="139"/>
        <v/>
      </c>
    </row>
    <row r="1247" spans="1:22" x14ac:dyDescent="0.2">
      <c r="A1247" t="s">
        <v>9296</v>
      </c>
      <c r="B1247" t="s">
        <v>183</v>
      </c>
      <c r="C1247">
        <v>197102480</v>
      </c>
      <c r="D1247">
        <v>197102725</v>
      </c>
      <c r="E1247">
        <v>246</v>
      </c>
      <c r="F1247" t="s">
        <v>74</v>
      </c>
      <c r="G1247" t="s">
        <v>609</v>
      </c>
      <c r="H1247" t="s">
        <v>9297</v>
      </c>
      <c r="I1247">
        <v>4</v>
      </c>
      <c r="J1247">
        <v>2</v>
      </c>
      <c r="K1247">
        <v>2</v>
      </c>
      <c r="L1247">
        <v>0</v>
      </c>
      <c r="M1247">
        <v>0</v>
      </c>
      <c r="N1247">
        <v>0</v>
      </c>
      <c r="O1247" t="str">
        <f t="shared" si="133"/>
        <v/>
      </c>
      <c r="P1247">
        <f>IF(ISERROR(VLOOKUP(G1247,Genes!$A$2:$A$749,1,0)),0,1)</f>
        <v>1</v>
      </c>
      <c r="Q1247">
        <f t="shared" si="134"/>
        <v>0</v>
      </c>
      <c r="R1247">
        <f t="shared" si="135"/>
        <v>1</v>
      </c>
      <c r="S1247">
        <f t="shared" si="136"/>
        <v>25</v>
      </c>
      <c r="T1247">
        <f t="shared" si="137"/>
        <v>25</v>
      </c>
      <c r="U1247">
        <f t="shared" si="138"/>
        <v>0</v>
      </c>
      <c r="V1247" t="str">
        <f t="shared" si="139"/>
        <v/>
      </c>
    </row>
    <row r="1248" spans="1:22" x14ac:dyDescent="0.2">
      <c r="A1248" t="s">
        <v>9298</v>
      </c>
      <c r="B1248" t="s">
        <v>183</v>
      </c>
      <c r="C1248">
        <v>197101415</v>
      </c>
      <c r="D1248">
        <v>197101482</v>
      </c>
      <c r="E1248">
        <v>68</v>
      </c>
      <c r="F1248" t="s">
        <v>74</v>
      </c>
      <c r="G1248" t="s">
        <v>609</v>
      </c>
      <c r="H1248" t="s">
        <v>9299</v>
      </c>
      <c r="I1248">
        <v>2</v>
      </c>
      <c r="J1248">
        <v>1</v>
      </c>
      <c r="K1248">
        <v>0</v>
      </c>
      <c r="L1248">
        <v>1</v>
      </c>
      <c r="M1248">
        <v>0</v>
      </c>
      <c r="N1248">
        <v>0</v>
      </c>
      <c r="O1248" t="str">
        <f t="shared" si="133"/>
        <v/>
      </c>
      <c r="P1248">
        <f>IF(ISERROR(VLOOKUP(G1248,Genes!$A$2:$A$749,1,0)),0,1)</f>
        <v>1</v>
      </c>
      <c r="Q1248">
        <f t="shared" si="134"/>
        <v>0</v>
      </c>
      <c r="R1248">
        <f t="shared" si="135"/>
        <v>1</v>
      </c>
      <c r="S1248">
        <f t="shared" si="136"/>
        <v>26</v>
      </c>
      <c r="T1248">
        <f t="shared" si="137"/>
        <v>26</v>
      </c>
      <c r="U1248">
        <f t="shared" si="138"/>
        <v>0</v>
      </c>
      <c r="V1248" t="str">
        <f t="shared" si="139"/>
        <v/>
      </c>
    </row>
    <row r="1249" spans="1:22" x14ac:dyDescent="0.2">
      <c r="A1249" t="s">
        <v>9300</v>
      </c>
      <c r="B1249" t="s">
        <v>183</v>
      </c>
      <c r="C1249">
        <v>197099045</v>
      </c>
      <c r="D1249">
        <v>197099186</v>
      </c>
      <c r="E1249">
        <v>142</v>
      </c>
      <c r="F1249" t="s">
        <v>74</v>
      </c>
      <c r="G1249" t="s">
        <v>609</v>
      </c>
      <c r="H1249" t="s">
        <v>9301</v>
      </c>
      <c r="I1249">
        <v>3</v>
      </c>
      <c r="J1249">
        <v>1</v>
      </c>
      <c r="K1249">
        <v>2</v>
      </c>
      <c r="L1249">
        <v>0</v>
      </c>
      <c r="M1249">
        <v>0</v>
      </c>
      <c r="N1249">
        <v>0</v>
      </c>
      <c r="O1249" t="str">
        <f t="shared" si="133"/>
        <v/>
      </c>
      <c r="P1249">
        <f>IF(ISERROR(VLOOKUP(G1249,Genes!$A$2:$A$749,1,0)),0,1)</f>
        <v>1</v>
      </c>
      <c r="Q1249">
        <f t="shared" si="134"/>
        <v>0</v>
      </c>
      <c r="R1249">
        <f t="shared" si="135"/>
        <v>1</v>
      </c>
      <c r="S1249">
        <f t="shared" si="136"/>
        <v>27</v>
      </c>
      <c r="T1249">
        <f t="shared" si="137"/>
        <v>27</v>
      </c>
      <c r="U1249">
        <f t="shared" si="138"/>
        <v>0</v>
      </c>
      <c r="V1249" t="str">
        <f t="shared" si="139"/>
        <v/>
      </c>
    </row>
    <row r="1250" spans="1:22" x14ac:dyDescent="0.2">
      <c r="A1250" t="s">
        <v>9302</v>
      </c>
      <c r="B1250" t="s">
        <v>183</v>
      </c>
      <c r="C1250">
        <v>197098317</v>
      </c>
      <c r="D1250">
        <v>197098447</v>
      </c>
      <c r="E1250">
        <v>131</v>
      </c>
      <c r="F1250" t="s">
        <v>74</v>
      </c>
      <c r="G1250" t="s">
        <v>609</v>
      </c>
      <c r="H1250" t="s">
        <v>9303</v>
      </c>
      <c r="I1250">
        <v>3</v>
      </c>
      <c r="J1250">
        <v>1</v>
      </c>
      <c r="K1250">
        <v>2</v>
      </c>
      <c r="L1250">
        <v>0</v>
      </c>
      <c r="M1250">
        <v>0</v>
      </c>
      <c r="N1250">
        <v>0</v>
      </c>
      <c r="O1250" t="str">
        <f t="shared" si="133"/>
        <v>ASPM</v>
      </c>
      <c r="P1250">
        <f>IF(ISERROR(VLOOKUP(G1250,Genes!$A$2:$A$749,1,0)),0,1)</f>
        <v>1</v>
      </c>
      <c r="Q1250">
        <f t="shared" si="134"/>
        <v>0</v>
      </c>
      <c r="R1250">
        <f t="shared" si="135"/>
        <v>1</v>
      </c>
      <c r="S1250">
        <f t="shared" si="136"/>
        <v>28</v>
      </c>
      <c r="T1250">
        <f t="shared" si="137"/>
        <v>28</v>
      </c>
      <c r="U1250">
        <f t="shared" si="138"/>
        <v>1</v>
      </c>
      <c r="V1250">
        <f t="shared" si="139"/>
        <v>1</v>
      </c>
    </row>
    <row r="1251" spans="1:22" x14ac:dyDescent="0.2">
      <c r="A1251" t="s">
        <v>9304</v>
      </c>
      <c r="B1251" t="s">
        <v>224</v>
      </c>
      <c r="C1251">
        <v>30946579</v>
      </c>
      <c r="D1251">
        <v>30946635</v>
      </c>
      <c r="E1251">
        <v>57</v>
      </c>
      <c r="F1251" t="s">
        <v>66</v>
      </c>
      <c r="G1251" t="s">
        <v>616</v>
      </c>
      <c r="H1251" t="s">
        <v>9305</v>
      </c>
      <c r="I1251">
        <v>2</v>
      </c>
      <c r="J1251">
        <v>2</v>
      </c>
      <c r="K1251">
        <v>0</v>
      </c>
      <c r="L1251">
        <v>0</v>
      </c>
      <c r="M1251">
        <v>0</v>
      </c>
      <c r="N1251">
        <v>0</v>
      </c>
      <c r="O1251" t="str">
        <f t="shared" si="133"/>
        <v/>
      </c>
      <c r="P1251">
        <f>IF(ISERROR(VLOOKUP(G1251,Genes!$A$2:$A$749,1,0)),0,1)</f>
        <v>1</v>
      </c>
      <c r="Q1251">
        <f t="shared" si="134"/>
        <v>1</v>
      </c>
      <c r="R1251">
        <f t="shared" si="135"/>
        <v>1</v>
      </c>
      <c r="S1251">
        <f t="shared" si="136"/>
        <v>1</v>
      </c>
      <c r="T1251">
        <f t="shared" si="137"/>
        <v>1</v>
      </c>
      <c r="U1251">
        <f t="shared" si="138"/>
        <v>0</v>
      </c>
      <c r="V1251" t="str">
        <f t="shared" si="139"/>
        <v/>
      </c>
    </row>
    <row r="1252" spans="1:22" x14ac:dyDescent="0.2">
      <c r="A1252" t="s">
        <v>9306</v>
      </c>
      <c r="B1252" t="s">
        <v>224</v>
      </c>
      <c r="C1252">
        <v>31015931</v>
      </c>
      <c r="D1252">
        <v>31016051</v>
      </c>
      <c r="E1252">
        <v>121</v>
      </c>
      <c r="F1252" t="s">
        <v>66</v>
      </c>
      <c r="G1252" t="s">
        <v>616</v>
      </c>
      <c r="H1252" t="s">
        <v>9307</v>
      </c>
      <c r="I1252">
        <v>5</v>
      </c>
      <c r="J1252">
        <v>1</v>
      </c>
      <c r="K1252">
        <v>1</v>
      </c>
      <c r="L1252">
        <v>1</v>
      </c>
      <c r="M1252">
        <v>1</v>
      </c>
      <c r="N1252">
        <v>1</v>
      </c>
      <c r="O1252" t="str">
        <f t="shared" si="133"/>
        <v/>
      </c>
      <c r="P1252">
        <f>IF(ISERROR(VLOOKUP(G1252,Genes!$A$2:$A$749,1,0)),0,1)</f>
        <v>1</v>
      </c>
      <c r="Q1252">
        <f t="shared" si="134"/>
        <v>0</v>
      </c>
      <c r="R1252">
        <f t="shared" si="135"/>
        <v>1</v>
      </c>
      <c r="S1252">
        <f t="shared" si="136"/>
        <v>2</v>
      </c>
      <c r="T1252">
        <f t="shared" si="137"/>
        <v>2</v>
      </c>
      <c r="U1252">
        <f t="shared" si="138"/>
        <v>0</v>
      </c>
      <c r="V1252" t="str">
        <f t="shared" si="139"/>
        <v/>
      </c>
    </row>
    <row r="1253" spans="1:22" x14ac:dyDescent="0.2">
      <c r="A1253" t="s">
        <v>9308</v>
      </c>
      <c r="B1253" t="s">
        <v>224</v>
      </c>
      <c r="C1253">
        <v>31016128</v>
      </c>
      <c r="D1253">
        <v>31016225</v>
      </c>
      <c r="E1253">
        <v>98</v>
      </c>
      <c r="F1253" t="s">
        <v>66</v>
      </c>
      <c r="G1253" t="s">
        <v>616</v>
      </c>
      <c r="H1253" t="s">
        <v>9309</v>
      </c>
      <c r="I1253">
        <v>4</v>
      </c>
      <c r="J1253">
        <v>0</v>
      </c>
      <c r="K1253">
        <v>2</v>
      </c>
      <c r="L1253">
        <v>0</v>
      </c>
      <c r="M1253">
        <v>1</v>
      </c>
      <c r="N1253">
        <v>1</v>
      </c>
      <c r="O1253" t="str">
        <f t="shared" si="133"/>
        <v/>
      </c>
      <c r="P1253">
        <f>IF(ISERROR(VLOOKUP(G1253,Genes!$A$2:$A$749,1,0)),0,1)</f>
        <v>1</v>
      </c>
      <c r="Q1253">
        <f t="shared" si="134"/>
        <v>0</v>
      </c>
      <c r="R1253">
        <f t="shared" si="135"/>
        <v>1</v>
      </c>
      <c r="S1253">
        <f t="shared" si="136"/>
        <v>3</v>
      </c>
      <c r="T1253">
        <f t="shared" si="137"/>
        <v>3</v>
      </c>
      <c r="U1253">
        <f t="shared" si="138"/>
        <v>0</v>
      </c>
      <c r="V1253" t="str">
        <f t="shared" si="139"/>
        <v/>
      </c>
    </row>
    <row r="1254" spans="1:22" x14ac:dyDescent="0.2">
      <c r="A1254" t="s">
        <v>9310</v>
      </c>
      <c r="B1254" t="s">
        <v>224</v>
      </c>
      <c r="C1254">
        <v>31017141</v>
      </c>
      <c r="D1254">
        <v>31017234</v>
      </c>
      <c r="E1254">
        <v>94</v>
      </c>
      <c r="F1254" t="s">
        <v>66</v>
      </c>
      <c r="G1254" t="s">
        <v>616</v>
      </c>
      <c r="H1254" t="s">
        <v>9311</v>
      </c>
      <c r="I1254">
        <v>2</v>
      </c>
      <c r="J1254">
        <v>0</v>
      </c>
      <c r="K1254">
        <v>2</v>
      </c>
      <c r="L1254">
        <v>0</v>
      </c>
      <c r="M1254">
        <v>0</v>
      </c>
      <c r="N1254">
        <v>0</v>
      </c>
      <c r="O1254" t="str">
        <f t="shared" si="133"/>
        <v/>
      </c>
      <c r="P1254">
        <f>IF(ISERROR(VLOOKUP(G1254,Genes!$A$2:$A$749,1,0)),0,1)</f>
        <v>1</v>
      </c>
      <c r="Q1254">
        <f t="shared" si="134"/>
        <v>0</v>
      </c>
      <c r="R1254">
        <f t="shared" si="135"/>
        <v>1</v>
      </c>
      <c r="S1254">
        <f t="shared" si="136"/>
        <v>4</v>
      </c>
      <c r="T1254">
        <f t="shared" si="137"/>
        <v>4</v>
      </c>
      <c r="U1254">
        <f t="shared" si="138"/>
        <v>0</v>
      </c>
      <c r="V1254" t="str">
        <f t="shared" si="139"/>
        <v/>
      </c>
    </row>
    <row r="1255" spans="1:22" x14ac:dyDescent="0.2">
      <c r="A1255" t="s">
        <v>9312</v>
      </c>
      <c r="B1255" t="s">
        <v>224</v>
      </c>
      <c r="C1255">
        <v>31017704</v>
      </c>
      <c r="D1255">
        <v>31017856</v>
      </c>
      <c r="E1255">
        <v>153</v>
      </c>
      <c r="F1255" t="s">
        <v>66</v>
      </c>
      <c r="G1255" t="s">
        <v>616</v>
      </c>
      <c r="H1255" t="s">
        <v>9313</v>
      </c>
      <c r="I1255">
        <v>3</v>
      </c>
      <c r="J1255">
        <v>1</v>
      </c>
      <c r="K1255">
        <v>2</v>
      </c>
      <c r="L1255">
        <v>0</v>
      </c>
      <c r="M1255">
        <v>0</v>
      </c>
      <c r="N1255">
        <v>0</v>
      </c>
      <c r="O1255" t="str">
        <f t="shared" si="133"/>
        <v/>
      </c>
      <c r="P1255">
        <f>IF(ISERROR(VLOOKUP(G1255,Genes!$A$2:$A$749,1,0)),0,1)</f>
        <v>1</v>
      </c>
      <c r="Q1255">
        <f t="shared" si="134"/>
        <v>0</v>
      </c>
      <c r="R1255">
        <f t="shared" si="135"/>
        <v>1</v>
      </c>
      <c r="S1255">
        <f t="shared" si="136"/>
        <v>5</v>
      </c>
      <c r="T1255">
        <f t="shared" si="137"/>
        <v>5</v>
      </c>
      <c r="U1255">
        <f t="shared" si="138"/>
        <v>0</v>
      </c>
      <c r="V1255" t="str">
        <f t="shared" si="139"/>
        <v/>
      </c>
    </row>
    <row r="1256" spans="1:22" x14ac:dyDescent="0.2">
      <c r="A1256" t="s">
        <v>9314</v>
      </c>
      <c r="B1256" t="s">
        <v>224</v>
      </c>
      <c r="C1256">
        <v>31018946</v>
      </c>
      <c r="D1256">
        <v>31018979</v>
      </c>
      <c r="E1256">
        <v>34</v>
      </c>
      <c r="F1256" t="s">
        <v>66</v>
      </c>
      <c r="G1256" t="s">
        <v>616</v>
      </c>
      <c r="H1256" t="s">
        <v>9315</v>
      </c>
      <c r="I1256">
        <v>3</v>
      </c>
      <c r="J1256">
        <v>2</v>
      </c>
      <c r="K1256">
        <v>0</v>
      </c>
      <c r="L1256">
        <v>0</v>
      </c>
      <c r="M1256">
        <v>0</v>
      </c>
      <c r="N1256">
        <v>1</v>
      </c>
      <c r="O1256" t="str">
        <f t="shared" si="133"/>
        <v/>
      </c>
      <c r="P1256">
        <f>IF(ISERROR(VLOOKUP(G1256,Genes!$A$2:$A$749,1,0)),0,1)</f>
        <v>1</v>
      </c>
      <c r="Q1256">
        <f t="shared" si="134"/>
        <v>0</v>
      </c>
      <c r="R1256">
        <f t="shared" si="135"/>
        <v>1</v>
      </c>
      <c r="S1256">
        <f t="shared" si="136"/>
        <v>6</v>
      </c>
      <c r="T1256">
        <f t="shared" si="137"/>
        <v>6</v>
      </c>
      <c r="U1256">
        <f t="shared" si="138"/>
        <v>0</v>
      </c>
      <c r="V1256" t="str">
        <f t="shared" si="139"/>
        <v/>
      </c>
    </row>
    <row r="1257" spans="1:22" x14ac:dyDescent="0.2">
      <c r="A1257" t="s">
        <v>9316</v>
      </c>
      <c r="B1257" t="s">
        <v>224</v>
      </c>
      <c r="C1257">
        <v>31019124</v>
      </c>
      <c r="D1257">
        <v>31019287</v>
      </c>
      <c r="E1257">
        <v>164</v>
      </c>
      <c r="F1257" t="s">
        <v>66</v>
      </c>
      <c r="G1257" t="s">
        <v>616</v>
      </c>
      <c r="H1257" t="s">
        <v>9317</v>
      </c>
      <c r="I1257">
        <v>6</v>
      </c>
      <c r="J1257">
        <v>1</v>
      </c>
      <c r="K1257">
        <v>2</v>
      </c>
      <c r="L1257">
        <v>0</v>
      </c>
      <c r="M1257">
        <v>1</v>
      </c>
      <c r="N1257">
        <v>2</v>
      </c>
      <c r="O1257" t="str">
        <f t="shared" si="133"/>
        <v/>
      </c>
      <c r="P1257">
        <f>IF(ISERROR(VLOOKUP(G1257,Genes!$A$2:$A$749,1,0)),0,1)</f>
        <v>1</v>
      </c>
      <c r="Q1257">
        <f t="shared" si="134"/>
        <v>0</v>
      </c>
      <c r="R1257">
        <f t="shared" si="135"/>
        <v>1</v>
      </c>
      <c r="S1257">
        <f t="shared" si="136"/>
        <v>7</v>
      </c>
      <c r="T1257">
        <f t="shared" si="137"/>
        <v>7</v>
      </c>
      <c r="U1257">
        <f t="shared" si="138"/>
        <v>0</v>
      </c>
      <c r="V1257" t="str">
        <f t="shared" si="139"/>
        <v/>
      </c>
    </row>
    <row r="1258" spans="1:22" x14ac:dyDescent="0.2">
      <c r="A1258" t="s">
        <v>9318</v>
      </c>
      <c r="B1258" t="s">
        <v>224</v>
      </c>
      <c r="C1258">
        <v>31019386</v>
      </c>
      <c r="D1258">
        <v>31019482</v>
      </c>
      <c r="E1258">
        <v>97</v>
      </c>
      <c r="F1258" t="s">
        <v>66</v>
      </c>
      <c r="G1258" t="s">
        <v>616</v>
      </c>
      <c r="H1258" t="s">
        <v>9319</v>
      </c>
      <c r="I1258">
        <v>3</v>
      </c>
      <c r="J1258">
        <v>0</v>
      </c>
      <c r="K1258">
        <v>2</v>
      </c>
      <c r="L1258">
        <v>0</v>
      </c>
      <c r="M1258">
        <v>0</v>
      </c>
      <c r="N1258">
        <v>1</v>
      </c>
      <c r="O1258" t="str">
        <f t="shared" si="133"/>
        <v/>
      </c>
      <c r="P1258">
        <f>IF(ISERROR(VLOOKUP(G1258,Genes!$A$2:$A$749,1,0)),0,1)</f>
        <v>1</v>
      </c>
      <c r="Q1258">
        <f t="shared" si="134"/>
        <v>0</v>
      </c>
      <c r="R1258">
        <f t="shared" si="135"/>
        <v>1</v>
      </c>
      <c r="S1258">
        <f t="shared" si="136"/>
        <v>8</v>
      </c>
      <c r="T1258">
        <f t="shared" si="137"/>
        <v>8</v>
      </c>
      <c r="U1258">
        <f t="shared" si="138"/>
        <v>0</v>
      </c>
      <c r="V1258" t="str">
        <f t="shared" si="139"/>
        <v/>
      </c>
    </row>
    <row r="1259" spans="1:22" x14ac:dyDescent="0.2">
      <c r="A1259" t="s">
        <v>9320</v>
      </c>
      <c r="B1259" t="s">
        <v>224</v>
      </c>
      <c r="C1259">
        <v>31020683</v>
      </c>
      <c r="D1259">
        <v>31020788</v>
      </c>
      <c r="E1259">
        <v>106</v>
      </c>
      <c r="F1259" t="s">
        <v>66</v>
      </c>
      <c r="G1259" t="s">
        <v>616</v>
      </c>
      <c r="H1259" t="s">
        <v>9321</v>
      </c>
      <c r="I1259">
        <v>2</v>
      </c>
      <c r="J1259">
        <v>0</v>
      </c>
      <c r="K1259">
        <v>2</v>
      </c>
      <c r="L1259">
        <v>0</v>
      </c>
      <c r="M1259">
        <v>0</v>
      </c>
      <c r="N1259">
        <v>0</v>
      </c>
      <c r="O1259" t="str">
        <f t="shared" si="133"/>
        <v/>
      </c>
      <c r="P1259">
        <f>IF(ISERROR(VLOOKUP(G1259,Genes!$A$2:$A$749,1,0)),0,1)</f>
        <v>1</v>
      </c>
      <c r="Q1259">
        <f t="shared" si="134"/>
        <v>0</v>
      </c>
      <c r="R1259">
        <f t="shared" si="135"/>
        <v>1</v>
      </c>
      <c r="S1259">
        <f t="shared" si="136"/>
        <v>9</v>
      </c>
      <c r="T1259">
        <f t="shared" si="137"/>
        <v>9</v>
      </c>
      <c r="U1259">
        <f t="shared" si="138"/>
        <v>0</v>
      </c>
      <c r="V1259" t="str">
        <f t="shared" si="139"/>
        <v/>
      </c>
    </row>
    <row r="1260" spans="1:22" x14ac:dyDescent="0.2">
      <c r="A1260" t="s">
        <v>9322</v>
      </c>
      <c r="B1260" t="s">
        <v>224</v>
      </c>
      <c r="C1260">
        <v>31021087</v>
      </c>
      <c r="D1260">
        <v>31021720</v>
      </c>
      <c r="E1260">
        <v>634</v>
      </c>
      <c r="F1260" t="s">
        <v>66</v>
      </c>
      <c r="G1260" t="s">
        <v>616</v>
      </c>
      <c r="H1260" t="s">
        <v>9323</v>
      </c>
      <c r="I1260">
        <v>10</v>
      </c>
      <c r="J1260">
        <v>8</v>
      </c>
      <c r="K1260">
        <v>2</v>
      </c>
      <c r="L1260">
        <v>0</v>
      </c>
      <c r="M1260">
        <v>0</v>
      </c>
      <c r="N1260">
        <v>0</v>
      </c>
      <c r="O1260" t="str">
        <f t="shared" si="133"/>
        <v/>
      </c>
      <c r="P1260">
        <f>IF(ISERROR(VLOOKUP(G1260,Genes!$A$2:$A$749,1,0)),0,1)</f>
        <v>1</v>
      </c>
      <c r="Q1260">
        <f t="shared" si="134"/>
        <v>0</v>
      </c>
      <c r="R1260">
        <f t="shared" si="135"/>
        <v>1</v>
      </c>
      <c r="S1260">
        <f t="shared" si="136"/>
        <v>10</v>
      </c>
      <c r="T1260">
        <f t="shared" si="137"/>
        <v>10</v>
      </c>
      <c r="U1260">
        <f t="shared" si="138"/>
        <v>0</v>
      </c>
      <c r="V1260" t="str">
        <f t="shared" si="139"/>
        <v/>
      </c>
    </row>
    <row r="1261" spans="1:22" x14ac:dyDescent="0.2">
      <c r="A1261" t="s">
        <v>9324</v>
      </c>
      <c r="B1261" t="s">
        <v>224</v>
      </c>
      <c r="C1261">
        <v>31022235</v>
      </c>
      <c r="D1261">
        <v>31025141</v>
      </c>
      <c r="E1261">
        <v>2907</v>
      </c>
      <c r="F1261" t="s">
        <v>66</v>
      </c>
      <c r="G1261" t="s">
        <v>616</v>
      </c>
      <c r="H1261" t="s">
        <v>9325</v>
      </c>
      <c r="I1261">
        <v>48</v>
      </c>
      <c r="J1261">
        <v>46</v>
      </c>
      <c r="K1261">
        <v>2</v>
      </c>
      <c r="L1261">
        <v>0</v>
      </c>
      <c r="M1261">
        <v>0</v>
      </c>
      <c r="N1261">
        <v>0</v>
      </c>
      <c r="O1261" t="str">
        <f t="shared" si="133"/>
        <v/>
      </c>
      <c r="P1261">
        <f>IF(ISERROR(VLOOKUP(G1261,Genes!$A$2:$A$749,1,0)),0,1)</f>
        <v>1</v>
      </c>
      <c r="Q1261">
        <f t="shared" si="134"/>
        <v>0</v>
      </c>
      <c r="R1261">
        <f t="shared" si="135"/>
        <v>1</v>
      </c>
      <c r="S1261">
        <f t="shared" si="136"/>
        <v>11</v>
      </c>
      <c r="T1261">
        <f t="shared" si="137"/>
        <v>11</v>
      </c>
      <c r="U1261">
        <f t="shared" si="138"/>
        <v>0</v>
      </c>
      <c r="V1261" t="str">
        <f t="shared" si="139"/>
        <v/>
      </c>
    </row>
    <row r="1262" spans="1:22" x14ac:dyDescent="0.2">
      <c r="A1262" t="s">
        <v>9326</v>
      </c>
      <c r="B1262" t="s">
        <v>224</v>
      </c>
      <c r="C1262">
        <v>30946817</v>
      </c>
      <c r="D1262">
        <v>30947040</v>
      </c>
      <c r="E1262">
        <v>224</v>
      </c>
      <c r="F1262" t="s">
        <v>66</v>
      </c>
      <c r="G1262" t="s">
        <v>616</v>
      </c>
      <c r="H1262" t="s">
        <v>9327</v>
      </c>
      <c r="I1262">
        <v>2</v>
      </c>
      <c r="J1262">
        <v>0</v>
      </c>
      <c r="K1262">
        <v>0</v>
      </c>
      <c r="L1262">
        <v>1</v>
      </c>
      <c r="M1262">
        <v>1</v>
      </c>
      <c r="N1262">
        <v>0</v>
      </c>
      <c r="O1262" t="str">
        <f t="shared" si="133"/>
        <v/>
      </c>
      <c r="P1262">
        <f>IF(ISERROR(VLOOKUP(G1262,Genes!$A$2:$A$749,1,0)),0,1)</f>
        <v>1</v>
      </c>
      <c r="Q1262">
        <f t="shared" si="134"/>
        <v>0</v>
      </c>
      <c r="R1262">
        <f t="shared" si="135"/>
        <v>1</v>
      </c>
      <c r="S1262">
        <f t="shared" si="136"/>
        <v>12</v>
      </c>
      <c r="T1262">
        <f t="shared" si="137"/>
        <v>12</v>
      </c>
      <c r="U1262">
        <f t="shared" si="138"/>
        <v>0</v>
      </c>
      <c r="V1262" t="str">
        <f t="shared" si="139"/>
        <v/>
      </c>
    </row>
    <row r="1263" spans="1:22" x14ac:dyDescent="0.2">
      <c r="A1263" t="s">
        <v>9328</v>
      </c>
      <c r="B1263" t="s">
        <v>224</v>
      </c>
      <c r="C1263">
        <v>30947111</v>
      </c>
      <c r="D1263">
        <v>30947137</v>
      </c>
      <c r="E1263">
        <v>27</v>
      </c>
      <c r="F1263" t="s">
        <v>66</v>
      </c>
      <c r="G1263" t="s">
        <v>616</v>
      </c>
      <c r="H1263" t="s">
        <v>9329</v>
      </c>
      <c r="I1263">
        <v>2</v>
      </c>
      <c r="J1263">
        <v>2</v>
      </c>
      <c r="K1263">
        <v>0</v>
      </c>
      <c r="L1263">
        <v>0</v>
      </c>
      <c r="M1263">
        <v>0</v>
      </c>
      <c r="N1263">
        <v>0</v>
      </c>
      <c r="O1263" t="str">
        <f t="shared" si="133"/>
        <v/>
      </c>
      <c r="P1263">
        <f>IF(ISERROR(VLOOKUP(G1263,Genes!$A$2:$A$749,1,0)),0,1)</f>
        <v>1</v>
      </c>
      <c r="Q1263">
        <f t="shared" si="134"/>
        <v>0</v>
      </c>
      <c r="R1263">
        <f t="shared" si="135"/>
        <v>1</v>
      </c>
      <c r="S1263">
        <f t="shared" si="136"/>
        <v>13</v>
      </c>
      <c r="T1263">
        <f t="shared" si="137"/>
        <v>13</v>
      </c>
      <c r="U1263">
        <f t="shared" si="138"/>
        <v>0</v>
      </c>
      <c r="V1263" t="str">
        <f t="shared" si="139"/>
        <v/>
      </c>
    </row>
    <row r="1264" spans="1:22" x14ac:dyDescent="0.2">
      <c r="A1264" t="s">
        <v>9330</v>
      </c>
      <c r="B1264" t="s">
        <v>224</v>
      </c>
      <c r="C1264">
        <v>30948513</v>
      </c>
      <c r="D1264">
        <v>30948609</v>
      </c>
      <c r="E1264">
        <v>97</v>
      </c>
      <c r="F1264" t="s">
        <v>66</v>
      </c>
      <c r="G1264" t="s">
        <v>616</v>
      </c>
      <c r="H1264" t="s">
        <v>9331</v>
      </c>
      <c r="I1264">
        <v>0</v>
      </c>
      <c r="J1264">
        <v>0</v>
      </c>
      <c r="K1264">
        <v>0</v>
      </c>
      <c r="L1264">
        <v>0</v>
      </c>
      <c r="M1264">
        <v>0</v>
      </c>
      <c r="N1264">
        <v>0</v>
      </c>
      <c r="O1264" t="str">
        <f t="shared" si="133"/>
        <v/>
      </c>
      <c r="P1264">
        <f>IF(ISERROR(VLOOKUP(G1264,Genes!$A$2:$A$749,1,0)),0,1)</f>
        <v>1</v>
      </c>
      <c r="Q1264">
        <f t="shared" si="134"/>
        <v>0</v>
      </c>
      <c r="R1264">
        <f t="shared" si="135"/>
        <v>0</v>
      </c>
      <c r="S1264">
        <f t="shared" si="136"/>
        <v>13</v>
      </c>
      <c r="T1264">
        <f t="shared" si="137"/>
        <v>14</v>
      </c>
      <c r="U1264">
        <f t="shared" si="138"/>
        <v>0</v>
      </c>
      <c r="V1264" t="str">
        <f t="shared" si="139"/>
        <v/>
      </c>
    </row>
    <row r="1265" spans="1:22" x14ac:dyDescent="0.2">
      <c r="A1265" t="s">
        <v>9332</v>
      </c>
      <c r="B1265" t="s">
        <v>224</v>
      </c>
      <c r="C1265">
        <v>30954187</v>
      </c>
      <c r="D1265">
        <v>30954269</v>
      </c>
      <c r="E1265">
        <v>83</v>
      </c>
      <c r="F1265" t="s">
        <v>66</v>
      </c>
      <c r="G1265" t="s">
        <v>616</v>
      </c>
      <c r="H1265" t="s">
        <v>9333</v>
      </c>
      <c r="I1265">
        <v>2</v>
      </c>
      <c r="J1265">
        <v>0</v>
      </c>
      <c r="K1265">
        <v>2</v>
      </c>
      <c r="L1265">
        <v>0</v>
      </c>
      <c r="M1265">
        <v>0</v>
      </c>
      <c r="N1265">
        <v>0</v>
      </c>
      <c r="O1265" t="str">
        <f t="shared" si="133"/>
        <v/>
      </c>
      <c r="P1265">
        <f>IF(ISERROR(VLOOKUP(G1265,Genes!$A$2:$A$749,1,0)),0,1)</f>
        <v>1</v>
      </c>
      <c r="Q1265">
        <f t="shared" si="134"/>
        <v>0</v>
      </c>
      <c r="R1265">
        <f t="shared" si="135"/>
        <v>1</v>
      </c>
      <c r="S1265">
        <f t="shared" si="136"/>
        <v>14</v>
      </c>
      <c r="T1265">
        <f t="shared" si="137"/>
        <v>15</v>
      </c>
      <c r="U1265">
        <f t="shared" si="138"/>
        <v>0</v>
      </c>
      <c r="V1265" t="str">
        <f t="shared" si="139"/>
        <v/>
      </c>
    </row>
    <row r="1266" spans="1:22" x14ac:dyDescent="0.2">
      <c r="A1266" t="s">
        <v>9334</v>
      </c>
      <c r="B1266" t="s">
        <v>224</v>
      </c>
      <c r="C1266">
        <v>30954214</v>
      </c>
      <c r="D1266">
        <v>30954269</v>
      </c>
      <c r="E1266">
        <v>56</v>
      </c>
      <c r="F1266" t="s">
        <v>66</v>
      </c>
      <c r="G1266" t="s">
        <v>616</v>
      </c>
      <c r="H1266" t="s">
        <v>9335</v>
      </c>
      <c r="I1266">
        <v>2</v>
      </c>
      <c r="J1266">
        <v>1</v>
      </c>
      <c r="K1266">
        <v>0</v>
      </c>
      <c r="L1266">
        <v>1</v>
      </c>
      <c r="M1266">
        <v>0</v>
      </c>
      <c r="N1266">
        <v>0</v>
      </c>
      <c r="O1266" t="str">
        <f t="shared" si="133"/>
        <v/>
      </c>
      <c r="P1266">
        <f>IF(ISERROR(VLOOKUP(G1266,Genes!$A$2:$A$749,1,0)),0,1)</f>
        <v>1</v>
      </c>
      <c r="Q1266">
        <f t="shared" si="134"/>
        <v>0</v>
      </c>
      <c r="R1266">
        <f t="shared" si="135"/>
        <v>1</v>
      </c>
      <c r="S1266">
        <f t="shared" si="136"/>
        <v>15</v>
      </c>
      <c r="T1266">
        <f t="shared" si="137"/>
        <v>16</v>
      </c>
      <c r="U1266">
        <f t="shared" si="138"/>
        <v>0</v>
      </c>
      <c r="V1266" t="str">
        <f t="shared" si="139"/>
        <v/>
      </c>
    </row>
    <row r="1267" spans="1:22" x14ac:dyDescent="0.2">
      <c r="A1267" t="s">
        <v>9336</v>
      </c>
      <c r="B1267" t="s">
        <v>224</v>
      </c>
      <c r="C1267">
        <v>30955530</v>
      </c>
      <c r="D1267">
        <v>30955532</v>
      </c>
      <c r="E1267">
        <v>3</v>
      </c>
      <c r="F1267" t="s">
        <v>66</v>
      </c>
      <c r="G1267" t="s">
        <v>616</v>
      </c>
      <c r="H1267" t="s">
        <v>9337</v>
      </c>
      <c r="I1267">
        <v>2</v>
      </c>
      <c r="J1267">
        <v>2</v>
      </c>
      <c r="K1267">
        <v>0</v>
      </c>
      <c r="L1267">
        <v>0</v>
      </c>
      <c r="M1267">
        <v>0</v>
      </c>
      <c r="N1267">
        <v>0</v>
      </c>
      <c r="O1267" t="str">
        <f t="shared" si="133"/>
        <v/>
      </c>
      <c r="P1267">
        <f>IF(ISERROR(VLOOKUP(G1267,Genes!$A$2:$A$749,1,0)),0,1)</f>
        <v>1</v>
      </c>
      <c r="Q1267">
        <f t="shared" si="134"/>
        <v>0</v>
      </c>
      <c r="R1267">
        <f t="shared" si="135"/>
        <v>1</v>
      </c>
      <c r="S1267">
        <f t="shared" si="136"/>
        <v>16</v>
      </c>
      <c r="T1267">
        <f t="shared" si="137"/>
        <v>17</v>
      </c>
      <c r="U1267">
        <f t="shared" si="138"/>
        <v>0</v>
      </c>
      <c r="V1267" t="str">
        <f t="shared" si="139"/>
        <v/>
      </c>
    </row>
    <row r="1268" spans="1:22" x14ac:dyDescent="0.2">
      <c r="A1268" t="s">
        <v>9338</v>
      </c>
      <c r="B1268" t="s">
        <v>224</v>
      </c>
      <c r="C1268">
        <v>30956818</v>
      </c>
      <c r="D1268">
        <v>30956926</v>
      </c>
      <c r="E1268">
        <v>109</v>
      </c>
      <c r="F1268" t="s">
        <v>66</v>
      </c>
      <c r="G1268" t="s">
        <v>616</v>
      </c>
      <c r="H1268" t="s">
        <v>9339</v>
      </c>
      <c r="I1268">
        <v>2</v>
      </c>
      <c r="J1268">
        <v>0</v>
      </c>
      <c r="K1268">
        <v>2</v>
      </c>
      <c r="L1268">
        <v>0</v>
      </c>
      <c r="M1268">
        <v>0</v>
      </c>
      <c r="N1268">
        <v>0</v>
      </c>
      <c r="O1268" t="str">
        <f t="shared" si="133"/>
        <v/>
      </c>
      <c r="P1268">
        <f>IF(ISERROR(VLOOKUP(G1268,Genes!$A$2:$A$749,1,0)),0,1)</f>
        <v>1</v>
      </c>
      <c r="Q1268">
        <f t="shared" si="134"/>
        <v>0</v>
      </c>
      <c r="R1268">
        <f t="shared" si="135"/>
        <v>1</v>
      </c>
      <c r="S1268">
        <f t="shared" si="136"/>
        <v>17</v>
      </c>
      <c r="T1268">
        <f t="shared" si="137"/>
        <v>18</v>
      </c>
      <c r="U1268">
        <f t="shared" si="138"/>
        <v>0</v>
      </c>
      <c r="V1268" t="str">
        <f t="shared" si="139"/>
        <v/>
      </c>
    </row>
    <row r="1269" spans="1:22" x14ac:dyDescent="0.2">
      <c r="A1269" t="s">
        <v>9340</v>
      </c>
      <c r="B1269" t="s">
        <v>224</v>
      </c>
      <c r="C1269">
        <v>30959967</v>
      </c>
      <c r="D1269">
        <v>30959972</v>
      </c>
      <c r="E1269">
        <v>6</v>
      </c>
      <c r="F1269" t="s">
        <v>66</v>
      </c>
      <c r="G1269" t="s">
        <v>616</v>
      </c>
      <c r="H1269" t="s">
        <v>9341</v>
      </c>
      <c r="I1269">
        <v>2</v>
      </c>
      <c r="J1269">
        <v>2</v>
      </c>
      <c r="K1269">
        <v>0</v>
      </c>
      <c r="L1269">
        <v>0</v>
      </c>
      <c r="M1269">
        <v>0</v>
      </c>
      <c r="N1269">
        <v>0</v>
      </c>
      <c r="O1269" t="str">
        <f t="shared" si="133"/>
        <v>ASXL1</v>
      </c>
      <c r="P1269">
        <f>IF(ISERROR(VLOOKUP(G1269,Genes!$A$2:$A$749,1,0)),0,1)</f>
        <v>1</v>
      </c>
      <c r="Q1269">
        <f t="shared" si="134"/>
        <v>0</v>
      </c>
      <c r="R1269">
        <f t="shared" si="135"/>
        <v>1</v>
      </c>
      <c r="S1269">
        <f t="shared" si="136"/>
        <v>18</v>
      </c>
      <c r="T1269">
        <f t="shared" si="137"/>
        <v>19</v>
      </c>
      <c r="U1269">
        <f t="shared" si="138"/>
        <v>1</v>
      </c>
      <c r="V1269">
        <f t="shared" si="139"/>
        <v>0.94736842105263153</v>
      </c>
    </row>
    <row r="1270" spans="1:22" x14ac:dyDescent="0.2">
      <c r="A1270" t="s">
        <v>9342</v>
      </c>
      <c r="B1270" t="s">
        <v>631</v>
      </c>
      <c r="C1270">
        <v>31158596</v>
      </c>
      <c r="D1270">
        <v>31158649</v>
      </c>
      <c r="E1270">
        <v>54</v>
      </c>
      <c r="F1270" t="s">
        <v>66</v>
      </c>
      <c r="G1270" t="s">
        <v>623</v>
      </c>
      <c r="H1270" t="s">
        <v>9343</v>
      </c>
      <c r="I1270">
        <v>2</v>
      </c>
      <c r="J1270">
        <v>1</v>
      </c>
      <c r="K1270">
        <v>0</v>
      </c>
      <c r="L1270">
        <v>1</v>
      </c>
      <c r="M1270">
        <v>0</v>
      </c>
      <c r="N1270">
        <v>0</v>
      </c>
      <c r="O1270" t="str">
        <f t="shared" si="133"/>
        <v/>
      </c>
      <c r="P1270">
        <f>IF(ISERROR(VLOOKUP(G1270,Genes!$A$2:$A$749,1,0)),0,1)</f>
        <v>1</v>
      </c>
      <c r="Q1270">
        <f t="shared" si="134"/>
        <v>1</v>
      </c>
      <c r="R1270">
        <f t="shared" si="135"/>
        <v>1</v>
      </c>
      <c r="S1270">
        <f t="shared" si="136"/>
        <v>1</v>
      </c>
      <c r="T1270">
        <f t="shared" si="137"/>
        <v>1</v>
      </c>
      <c r="U1270">
        <f t="shared" si="138"/>
        <v>0</v>
      </c>
      <c r="V1270" t="str">
        <f t="shared" si="139"/>
        <v/>
      </c>
    </row>
    <row r="1271" spans="1:22" x14ac:dyDescent="0.2">
      <c r="A1271" t="s">
        <v>9344</v>
      </c>
      <c r="B1271" t="s">
        <v>631</v>
      </c>
      <c r="C1271">
        <v>31250637</v>
      </c>
      <c r="D1271">
        <v>31250754</v>
      </c>
      <c r="E1271">
        <v>118</v>
      </c>
      <c r="F1271" t="s">
        <v>66</v>
      </c>
      <c r="G1271" t="s">
        <v>623</v>
      </c>
      <c r="H1271" t="s">
        <v>9345</v>
      </c>
      <c r="I1271">
        <v>2</v>
      </c>
      <c r="J1271">
        <v>0</v>
      </c>
      <c r="K1271">
        <v>2</v>
      </c>
      <c r="L1271">
        <v>0</v>
      </c>
      <c r="M1271">
        <v>0</v>
      </c>
      <c r="N1271">
        <v>0</v>
      </c>
      <c r="O1271" t="str">
        <f t="shared" si="133"/>
        <v/>
      </c>
      <c r="P1271">
        <f>IF(ISERROR(VLOOKUP(G1271,Genes!$A$2:$A$749,1,0)),0,1)</f>
        <v>1</v>
      </c>
      <c r="Q1271">
        <f t="shared" si="134"/>
        <v>0</v>
      </c>
      <c r="R1271">
        <f t="shared" si="135"/>
        <v>1</v>
      </c>
      <c r="S1271">
        <f t="shared" si="136"/>
        <v>2</v>
      </c>
      <c r="T1271">
        <f t="shared" si="137"/>
        <v>2</v>
      </c>
      <c r="U1271">
        <f t="shared" si="138"/>
        <v>0</v>
      </c>
      <c r="V1271" t="str">
        <f t="shared" si="139"/>
        <v/>
      </c>
    </row>
    <row r="1272" spans="1:22" x14ac:dyDescent="0.2">
      <c r="A1272" t="s">
        <v>9346</v>
      </c>
      <c r="B1272" t="s">
        <v>631</v>
      </c>
      <c r="C1272">
        <v>31251711</v>
      </c>
      <c r="D1272">
        <v>31251830</v>
      </c>
      <c r="E1272">
        <v>120</v>
      </c>
      <c r="F1272" t="s">
        <v>66</v>
      </c>
      <c r="G1272" t="s">
        <v>623</v>
      </c>
      <c r="H1272" t="s">
        <v>9347</v>
      </c>
      <c r="I1272">
        <v>2</v>
      </c>
      <c r="J1272">
        <v>0</v>
      </c>
      <c r="K1272">
        <v>2</v>
      </c>
      <c r="L1272">
        <v>0</v>
      </c>
      <c r="M1272">
        <v>0</v>
      </c>
      <c r="N1272">
        <v>0</v>
      </c>
      <c r="O1272" t="str">
        <f t="shared" si="133"/>
        <v/>
      </c>
      <c r="P1272">
        <f>IF(ISERROR(VLOOKUP(G1272,Genes!$A$2:$A$749,1,0)),0,1)</f>
        <v>1</v>
      </c>
      <c r="Q1272">
        <f t="shared" si="134"/>
        <v>0</v>
      </c>
      <c r="R1272">
        <f t="shared" si="135"/>
        <v>1</v>
      </c>
      <c r="S1272">
        <f t="shared" si="136"/>
        <v>3</v>
      </c>
      <c r="T1272">
        <f t="shared" si="137"/>
        <v>3</v>
      </c>
      <c r="U1272">
        <f t="shared" si="138"/>
        <v>0</v>
      </c>
      <c r="V1272" t="str">
        <f t="shared" si="139"/>
        <v/>
      </c>
    </row>
    <row r="1273" spans="1:22" x14ac:dyDescent="0.2">
      <c r="A1273" t="s">
        <v>9348</v>
      </c>
      <c r="B1273" t="s">
        <v>631</v>
      </c>
      <c r="C1273">
        <v>31263369</v>
      </c>
      <c r="D1273">
        <v>31263532</v>
      </c>
      <c r="E1273">
        <v>164</v>
      </c>
      <c r="F1273" t="s">
        <v>66</v>
      </c>
      <c r="G1273" t="s">
        <v>623</v>
      </c>
      <c r="H1273" t="s">
        <v>9349</v>
      </c>
      <c r="I1273">
        <v>3</v>
      </c>
      <c r="J1273">
        <v>1</v>
      </c>
      <c r="K1273">
        <v>2</v>
      </c>
      <c r="L1273">
        <v>0</v>
      </c>
      <c r="M1273">
        <v>0</v>
      </c>
      <c r="N1273">
        <v>0</v>
      </c>
      <c r="O1273" t="str">
        <f t="shared" si="133"/>
        <v/>
      </c>
      <c r="P1273">
        <f>IF(ISERROR(VLOOKUP(G1273,Genes!$A$2:$A$749,1,0)),0,1)</f>
        <v>1</v>
      </c>
      <c r="Q1273">
        <f t="shared" si="134"/>
        <v>0</v>
      </c>
      <c r="R1273">
        <f t="shared" si="135"/>
        <v>1</v>
      </c>
      <c r="S1273">
        <f t="shared" si="136"/>
        <v>4</v>
      </c>
      <c r="T1273">
        <f t="shared" si="137"/>
        <v>4</v>
      </c>
      <c r="U1273">
        <f t="shared" si="138"/>
        <v>0</v>
      </c>
      <c r="V1273" t="str">
        <f t="shared" si="139"/>
        <v/>
      </c>
    </row>
    <row r="1274" spans="1:22" x14ac:dyDescent="0.2">
      <c r="A1274" t="s">
        <v>9350</v>
      </c>
      <c r="B1274" t="s">
        <v>631</v>
      </c>
      <c r="C1274">
        <v>31311932</v>
      </c>
      <c r="D1274">
        <v>31312028</v>
      </c>
      <c r="E1274">
        <v>97</v>
      </c>
      <c r="F1274" t="s">
        <v>66</v>
      </c>
      <c r="G1274" t="s">
        <v>623</v>
      </c>
      <c r="H1274" t="s">
        <v>9351</v>
      </c>
      <c r="I1274">
        <v>2</v>
      </c>
      <c r="J1274">
        <v>0</v>
      </c>
      <c r="K1274">
        <v>2</v>
      </c>
      <c r="L1274">
        <v>0</v>
      </c>
      <c r="M1274">
        <v>0</v>
      </c>
      <c r="N1274">
        <v>0</v>
      </c>
      <c r="O1274" t="str">
        <f t="shared" si="133"/>
        <v/>
      </c>
      <c r="P1274">
        <f>IF(ISERROR(VLOOKUP(G1274,Genes!$A$2:$A$749,1,0)),0,1)</f>
        <v>1</v>
      </c>
      <c r="Q1274">
        <f t="shared" si="134"/>
        <v>0</v>
      </c>
      <c r="R1274">
        <f t="shared" si="135"/>
        <v>1</v>
      </c>
      <c r="S1274">
        <f t="shared" si="136"/>
        <v>5</v>
      </c>
      <c r="T1274">
        <f t="shared" si="137"/>
        <v>5</v>
      </c>
      <c r="U1274">
        <f t="shared" si="138"/>
        <v>0</v>
      </c>
      <c r="V1274" t="str">
        <f t="shared" si="139"/>
        <v/>
      </c>
    </row>
    <row r="1275" spans="1:22" x14ac:dyDescent="0.2">
      <c r="A1275" t="s">
        <v>9352</v>
      </c>
      <c r="B1275" t="s">
        <v>631</v>
      </c>
      <c r="C1275">
        <v>31314274</v>
      </c>
      <c r="D1275">
        <v>31314379</v>
      </c>
      <c r="E1275">
        <v>106</v>
      </c>
      <c r="F1275" t="s">
        <v>66</v>
      </c>
      <c r="G1275" t="s">
        <v>623</v>
      </c>
      <c r="H1275" t="s">
        <v>9353</v>
      </c>
      <c r="I1275">
        <v>2</v>
      </c>
      <c r="J1275">
        <v>0</v>
      </c>
      <c r="K1275">
        <v>2</v>
      </c>
      <c r="L1275">
        <v>0</v>
      </c>
      <c r="M1275">
        <v>0</v>
      </c>
      <c r="N1275">
        <v>0</v>
      </c>
      <c r="O1275" t="str">
        <f t="shared" si="133"/>
        <v/>
      </c>
      <c r="P1275">
        <f>IF(ISERROR(VLOOKUP(G1275,Genes!$A$2:$A$749,1,0)),0,1)</f>
        <v>1</v>
      </c>
      <c r="Q1275">
        <f t="shared" si="134"/>
        <v>0</v>
      </c>
      <c r="R1275">
        <f t="shared" si="135"/>
        <v>1</v>
      </c>
      <c r="S1275">
        <f t="shared" si="136"/>
        <v>6</v>
      </c>
      <c r="T1275">
        <f t="shared" si="137"/>
        <v>6</v>
      </c>
      <c r="U1275">
        <f t="shared" si="138"/>
        <v>0</v>
      </c>
      <c r="V1275" t="str">
        <f t="shared" si="139"/>
        <v/>
      </c>
    </row>
    <row r="1276" spans="1:22" x14ac:dyDescent="0.2">
      <c r="A1276" t="s">
        <v>9354</v>
      </c>
      <c r="B1276" t="s">
        <v>631</v>
      </c>
      <c r="C1276">
        <v>31318451</v>
      </c>
      <c r="D1276">
        <v>31320407</v>
      </c>
      <c r="E1276">
        <v>1957</v>
      </c>
      <c r="F1276" t="s">
        <v>66</v>
      </c>
      <c r="G1276" t="s">
        <v>623</v>
      </c>
      <c r="H1276" t="s">
        <v>9355</v>
      </c>
      <c r="I1276">
        <v>32</v>
      </c>
      <c r="J1276">
        <v>30</v>
      </c>
      <c r="K1276">
        <v>2</v>
      </c>
      <c r="L1276">
        <v>0</v>
      </c>
      <c r="M1276">
        <v>0</v>
      </c>
      <c r="N1276">
        <v>0</v>
      </c>
      <c r="O1276" t="str">
        <f t="shared" si="133"/>
        <v/>
      </c>
      <c r="P1276">
        <f>IF(ISERROR(VLOOKUP(G1276,Genes!$A$2:$A$749,1,0)),0,1)</f>
        <v>1</v>
      </c>
      <c r="Q1276">
        <f t="shared" si="134"/>
        <v>0</v>
      </c>
      <c r="R1276">
        <f t="shared" si="135"/>
        <v>1</v>
      </c>
      <c r="S1276">
        <f t="shared" si="136"/>
        <v>7</v>
      </c>
      <c r="T1276">
        <f t="shared" si="137"/>
        <v>7</v>
      </c>
      <c r="U1276">
        <f t="shared" si="138"/>
        <v>0</v>
      </c>
      <c r="V1276" t="str">
        <f t="shared" si="139"/>
        <v/>
      </c>
    </row>
    <row r="1277" spans="1:22" x14ac:dyDescent="0.2">
      <c r="A1277" t="s">
        <v>9356</v>
      </c>
      <c r="B1277" t="s">
        <v>631</v>
      </c>
      <c r="C1277">
        <v>31322852</v>
      </c>
      <c r="D1277">
        <v>31326559</v>
      </c>
      <c r="E1277">
        <v>3708</v>
      </c>
      <c r="F1277" t="s">
        <v>66</v>
      </c>
      <c r="G1277" t="s">
        <v>623</v>
      </c>
      <c r="H1277" t="s">
        <v>9357</v>
      </c>
      <c r="I1277">
        <v>60</v>
      </c>
      <c r="J1277">
        <v>58</v>
      </c>
      <c r="K1277">
        <v>2</v>
      </c>
      <c r="L1277">
        <v>0</v>
      </c>
      <c r="M1277">
        <v>0</v>
      </c>
      <c r="N1277">
        <v>0</v>
      </c>
      <c r="O1277" t="str">
        <f t="shared" si="133"/>
        <v/>
      </c>
      <c r="P1277">
        <f>IF(ISERROR(VLOOKUP(G1277,Genes!$A$2:$A$749,1,0)),0,1)</f>
        <v>1</v>
      </c>
      <c r="Q1277">
        <f t="shared" si="134"/>
        <v>0</v>
      </c>
      <c r="R1277">
        <f t="shared" si="135"/>
        <v>1</v>
      </c>
      <c r="S1277">
        <f t="shared" si="136"/>
        <v>8</v>
      </c>
      <c r="T1277">
        <f t="shared" si="137"/>
        <v>8</v>
      </c>
      <c r="U1277">
        <f t="shared" si="138"/>
        <v>0</v>
      </c>
      <c r="V1277" t="str">
        <f t="shared" si="139"/>
        <v/>
      </c>
    </row>
    <row r="1278" spans="1:22" x14ac:dyDescent="0.2">
      <c r="A1278" t="s">
        <v>9358</v>
      </c>
      <c r="B1278" t="s">
        <v>631</v>
      </c>
      <c r="C1278">
        <v>31178710</v>
      </c>
      <c r="D1278">
        <v>31178736</v>
      </c>
      <c r="E1278">
        <v>27</v>
      </c>
      <c r="F1278" t="s">
        <v>66</v>
      </c>
      <c r="G1278" t="s">
        <v>623</v>
      </c>
      <c r="H1278" t="s">
        <v>9359</v>
      </c>
      <c r="I1278">
        <v>0</v>
      </c>
      <c r="J1278">
        <v>0</v>
      </c>
      <c r="K1278">
        <v>0</v>
      </c>
      <c r="L1278">
        <v>0</v>
      </c>
      <c r="M1278">
        <v>0</v>
      </c>
      <c r="N1278">
        <v>0</v>
      </c>
      <c r="O1278" t="str">
        <f t="shared" si="133"/>
        <v/>
      </c>
      <c r="P1278">
        <f>IF(ISERROR(VLOOKUP(G1278,Genes!$A$2:$A$749,1,0)),0,1)</f>
        <v>1</v>
      </c>
      <c r="Q1278">
        <f t="shared" si="134"/>
        <v>0</v>
      </c>
      <c r="R1278">
        <f t="shared" si="135"/>
        <v>0</v>
      </c>
      <c r="S1278">
        <f t="shared" si="136"/>
        <v>8</v>
      </c>
      <c r="T1278">
        <f t="shared" si="137"/>
        <v>9</v>
      </c>
      <c r="U1278">
        <f t="shared" si="138"/>
        <v>0</v>
      </c>
      <c r="V1278" t="str">
        <f t="shared" si="139"/>
        <v/>
      </c>
    </row>
    <row r="1279" spans="1:22" x14ac:dyDescent="0.2">
      <c r="A1279" t="s">
        <v>9360</v>
      </c>
      <c r="B1279" t="s">
        <v>631</v>
      </c>
      <c r="C1279">
        <v>31187558</v>
      </c>
      <c r="D1279">
        <v>31187640</v>
      </c>
      <c r="E1279">
        <v>83</v>
      </c>
      <c r="F1279" t="s">
        <v>66</v>
      </c>
      <c r="G1279" t="s">
        <v>623</v>
      </c>
      <c r="H1279" t="s">
        <v>9361</v>
      </c>
      <c r="I1279">
        <v>2</v>
      </c>
      <c r="J1279">
        <v>0</v>
      </c>
      <c r="K1279">
        <v>2</v>
      </c>
      <c r="L1279">
        <v>0</v>
      </c>
      <c r="M1279">
        <v>0</v>
      </c>
      <c r="N1279">
        <v>0</v>
      </c>
      <c r="O1279" t="str">
        <f t="shared" si="133"/>
        <v/>
      </c>
      <c r="P1279">
        <f>IF(ISERROR(VLOOKUP(G1279,Genes!$A$2:$A$749,1,0)),0,1)</f>
        <v>1</v>
      </c>
      <c r="Q1279">
        <f t="shared" si="134"/>
        <v>0</v>
      </c>
      <c r="R1279">
        <f t="shared" si="135"/>
        <v>1</v>
      </c>
      <c r="S1279">
        <f t="shared" si="136"/>
        <v>9</v>
      </c>
      <c r="T1279">
        <f t="shared" si="137"/>
        <v>10</v>
      </c>
      <c r="U1279">
        <f t="shared" si="138"/>
        <v>0</v>
      </c>
      <c r="V1279" t="str">
        <f t="shared" si="139"/>
        <v/>
      </c>
    </row>
    <row r="1280" spans="1:22" x14ac:dyDescent="0.2">
      <c r="A1280" t="s">
        <v>9362</v>
      </c>
      <c r="B1280" t="s">
        <v>631</v>
      </c>
      <c r="C1280">
        <v>31187585</v>
      </c>
      <c r="D1280">
        <v>31187640</v>
      </c>
      <c r="E1280">
        <v>56</v>
      </c>
      <c r="F1280" t="s">
        <v>66</v>
      </c>
      <c r="G1280" t="s">
        <v>623</v>
      </c>
      <c r="H1280" t="s">
        <v>9363</v>
      </c>
      <c r="I1280">
        <v>2</v>
      </c>
      <c r="J1280">
        <v>1</v>
      </c>
      <c r="K1280">
        <v>0</v>
      </c>
      <c r="L1280">
        <v>1</v>
      </c>
      <c r="M1280">
        <v>0</v>
      </c>
      <c r="N1280">
        <v>0</v>
      </c>
      <c r="O1280" t="str">
        <f t="shared" si="133"/>
        <v/>
      </c>
      <c r="P1280">
        <f>IF(ISERROR(VLOOKUP(G1280,Genes!$A$2:$A$749,1,0)),0,1)</f>
        <v>1</v>
      </c>
      <c r="Q1280">
        <f t="shared" si="134"/>
        <v>0</v>
      </c>
      <c r="R1280">
        <f t="shared" si="135"/>
        <v>1</v>
      </c>
      <c r="S1280">
        <f t="shared" si="136"/>
        <v>10</v>
      </c>
      <c r="T1280">
        <f t="shared" si="137"/>
        <v>11</v>
      </c>
      <c r="U1280">
        <f t="shared" si="138"/>
        <v>0</v>
      </c>
      <c r="V1280" t="str">
        <f t="shared" si="139"/>
        <v/>
      </c>
    </row>
    <row r="1281" spans="1:22" x14ac:dyDescent="0.2">
      <c r="A1281" t="s">
        <v>9364</v>
      </c>
      <c r="B1281" t="s">
        <v>631</v>
      </c>
      <c r="C1281">
        <v>31189015</v>
      </c>
      <c r="D1281">
        <v>31189017</v>
      </c>
      <c r="E1281">
        <v>3</v>
      </c>
      <c r="F1281" t="s">
        <v>66</v>
      </c>
      <c r="G1281" t="s">
        <v>623</v>
      </c>
      <c r="H1281" t="s">
        <v>9365</v>
      </c>
      <c r="I1281">
        <v>0</v>
      </c>
      <c r="J1281">
        <v>0</v>
      </c>
      <c r="K1281">
        <v>0</v>
      </c>
      <c r="L1281">
        <v>0</v>
      </c>
      <c r="M1281">
        <v>0</v>
      </c>
      <c r="N1281">
        <v>0</v>
      </c>
      <c r="O1281" t="str">
        <f t="shared" si="133"/>
        <v/>
      </c>
      <c r="P1281">
        <f>IF(ISERROR(VLOOKUP(G1281,Genes!$A$2:$A$749,1,0)),0,1)</f>
        <v>1</v>
      </c>
      <c r="Q1281">
        <f t="shared" si="134"/>
        <v>0</v>
      </c>
      <c r="R1281">
        <f t="shared" si="135"/>
        <v>0</v>
      </c>
      <c r="S1281">
        <f t="shared" si="136"/>
        <v>10</v>
      </c>
      <c r="T1281">
        <f t="shared" si="137"/>
        <v>12</v>
      </c>
      <c r="U1281">
        <f t="shared" si="138"/>
        <v>0</v>
      </c>
      <c r="V1281" t="str">
        <f t="shared" si="139"/>
        <v/>
      </c>
    </row>
    <row r="1282" spans="1:22" x14ac:dyDescent="0.2">
      <c r="A1282" t="s">
        <v>9366</v>
      </c>
      <c r="B1282" t="s">
        <v>631</v>
      </c>
      <c r="C1282">
        <v>31224858</v>
      </c>
      <c r="D1282">
        <v>31224966</v>
      </c>
      <c r="E1282">
        <v>109</v>
      </c>
      <c r="F1282" t="s">
        <v>66</v>
      </c>
      <c r="G1282" t="s">
        <v>623</v>
      </c>
      <c r="H1282" t="s">
        <v>9367</v>
      </c>
      <c r="I1282">
        <v>2</v>
      </c>
      <c r="J1282">
        <v>0</v>
      </c>
      <c r="K1282">
        <v>2</v>
      </c>
      <c r="L1282">
        <v>0</v>
      </c>
      <c r="M1282">
        <v>0</v>
      </c>
      <c r="N1282">
        <v>0</v>
      </c>
      <c r="O1282" t="str">
        <f t="shared" ref="O1282:O1345" si="140">IF(U1282=1,G1282,"")</f>
        <v/>
      </c>
      <c r="P1282">
        <f>IF(ISERROR(VLOOKUP(G1282,Genes!$A$2:$A$749,1,0)),0,1)</f>
        <v>1</v>
      </c>
      <c r="Q1282">
        <f t="shared" ref="Q1282:Q1345" si="141">IF(G1282&lt;&gt;G1281,1,0)</f>
        <v>0</v>
      </c>
      <c r="R1282">
        <f t="shared" ref="R1282:R1345" si="142">IF(I1282=0,0,1)</f>
        <v>1</v>
      </c>
      <c r="S1282">
        <f t="shared" ref="S1282:S1345" si="143">IF(Q1282=1,R1282,S1281+R1282)</f>
        <v>11</v>
      </c>
      <c r="T1282">
        <f t="shared" ref="T1282:T1345" si="144">IF(Q1282=1,1,T1281+1)</f>
        <v>13</v>
      </c>
      <c r="U1282">
        <f t="shared" ref="U1282:U1345" si="145">IF(G1282&lt;&gt;G1283,1,0)</f>
        <v>0</v>
      </c>
      <c r="V1282" t="str">
        <f t="shared" ref="V1282:V1345" si="146">IF(U1282=1,S1282/T1282,"")</f>
        <v/>
      </c>
    </row>
    <row r="1283" spans="1:22" x14ac:dyDescent="0.2">
      <c r="A1283" t="s">
        <v>9368</v>
      </c>
      <c r="B1283" t="s">
        <v>631</v>
      </c>
      <c r="C1283">
        <v>31224889</v>
      </c>
      <c r="D1283">
        <v>31224966</v>
      </c>
      <c r="E1283">
        <v>78</v>
      </c>
      <c r="F1283" t="s">
        <v>66</v>
      </c>
      <c r="G1283" t="s">
        <v>623</v>
      </c>
      <c r="H1283" t="s">
        <v>9369</v>
      </c>
      <c r="I1283">
        <v>2</v>
      </c>
      <c r="J1283">
        <v>1</v>
      </c>
      <c r="K1283">
        <v>0</v>
      </c>
      <c r="L1283">
        <v>1</v>
      </c>
      <c r="M1283">
        <v>0</v>
      </c>
      <c r="N1283">
        <v>0</v>
      </c>
      <c r="O1283" t="str">
        <f t="shared" si="140"/>
        <v/>
      </c>
      <c r="P1283">
        <f>IF(ISERROR(VLOOKUP(G1283,Genes!$A$2:$A$749,1,0)),0,1)</f>
        <v>1</v>
      </c>
      <c r="Q1283">
        <f t="shared" si="141"/>
        <v>0</v>
      </c>
      <c r="R1283">
        <f t="shared" si="142"/>
        <v>1</v>
      </c>
      <c r="S1283">
        <f t="shared" si="143"/>
        <v>12</v>
      </c>
      <c r="T1283">
        <f t="shared" si="144"/>
        <v>14</v>
      </c>
      <c r="U1283">
        <f t="shared" si="145"/>
        <v>0</v>
      </c>
      <c r="V1283" t="str">
        <f t="shared" si="146"/>
        <v/>
      </c>
    </row>
    <row r="1284" spans="1:22" x14ac:dyDescent="0.2">
      <c r="A1284" t="s">
        <v>9370</v>
      </c>
      <c r="B1284" t="s">
        <v>631</v>
      </c>
      <c r="C1284">
        <v>31226209</v>
      </c>
      <c r="D1284">
        <v>31226317</v>
      </c>
      <c r="E1284">
        <v>109</v>
      </c>
      <c r="F1284" t="s">
        <v>66</v>
      </c>
      <c r="G1284" t="s">
        <v>623</v>
      </c>
      <c r="H1284" t="s">
        <v>9371</v>
      </c>
      <c r="I1284">
        <v>2</v>
      </c>
      <c r="J1284">
        <v>0</v>
      </c>
      <c r="K1284">
        <v>2</v>
      </c>
      <c r="L1284">
        <v>0</v>
      </c>
      <c r="M1284">
        <v>0</v>
      </c>
      <c r="N1284">
        <v>0</v>
      </c>
      <c r="O1284" t="str">
        <f t="shared" si="140"/>
        <v/>
      </c>
      <c r="P1284">
        <f>IF(ISERROR(VLOOKUP(G1284,Genes!$A$2:$A$749,1,0)),0,1)</f>
        <v>1</v>
      </c>
      <c r="Q1284">
        <f t="shared" si="141"/>
        <v>0</v>
      </c>
      <c r="R1284">
        <f t="shared" si="142"/>
        <v>1</v>
      </c>
      <c r="S1284">
        <f t="shared" si="143"/>
        <v>13</v>
      </c>
      <c r="T1284">
        <f t="shared" si="144"/>
        <v>15</v>
      </c>
      <c r="U1284">
        <f t="shared" si="145"/>
        <v>0</v>
      </c>
      <c r="V1284" t="str">
        <f t="shared" si="146"/>
        <v/>
      </c>
    </row>
    <row r="1285" spans="1:22" x14ac:dyDescent="0.2">
      <c r="A1285" t="s">
        <v>9372</v>
      </c>
      <c r="B1285" t="s">
        <v>631</v>
      </c>
      <c r="C1285">
        <v>31241580</v>
      </c>
      <c r="D1285">
        <v>31241701</v>
      </c>
      <c r="E1285">
        <v>122</v>
      </c>
      <c r="F1285" t="s">
        <v>66</v>
      </c>
      <c r="G1285" t="s">
        <v>623</v>
      </c>
      <c r="H1285" t="s">
        <v>9373</v>
      </c>
      <c r="I1285">
        <v>3</v>
      </c>
      <c r="J1285">
        <v>1</v>
      </c>
      <c r="K1285">
        <v>2</v>
      </c>
      <c r="L1285">
        <v>0</v>
      </c>
      <c r="M1285">
        <v>0</v>
      </c>
      <c r="N1285">
        <v>0</v>
      </c>
      <c r="O1285" t="str">
        <f t="shared" si="140"/>
        <v>ASXL3</v>
      </c>
      <c r="P1285">
        <f>IF(ISERROR(VLOOKUP(G1285,Genes!$A$2:$A$749,1,0)),0,1)</f>
        <v>1</v>
      </c>
      <c r="Q1285">
        <f t="shared" si="141"/>
        <v>0</v>
      </c>
      <c r="R1285">
        <f t="shared" si="142"/>
        <v>1</v>
      </c>
      <c r="S1285">
        <f t="shared" si="143"/>
        <v>14</v>
      </c>
      <c r="T1285">
        <f t="shared" si="144"/>
        <v>16</v>
      </c>
      <c r="U1285">
        <f t="shared" si="145"/>
        <v>1</v>
      </c>
      <c r="V1285">
        <f t="shared" si="146"/>
        <v>0.875</v>
      </c>
    </row>
    <row r="1286" spans="1:22" x14ac:dyDescent="0.2">
      <c r="A1286" t="s">
        <v>9374</v>
      </c>
      <c r="B1286" t="s">
        <v>167</v>
      </c>
      <c r="C1286">
        <v>216176866</v>
      </c>
      <c r="D1286">
        <v>216176884</v>
      </c>
      <c r="E1286">
        <v>19</v>
      </c>
      <c r="F1286" t="s">
        <v>66</v>
      </c>
      <c r="G1286" t="s">
        <v>632</v>
      </c>
      <c r="H1286" t="s">
        <v>9375</v>
      </c>
      <c r="I1286">
        <v>3</v>
      </c>
      <c r="J1286">
        <v>1</v>
      </c>
      <c r="K1286">
        <v>0</v>
      </c>
      <c r="L1286">
        <v>1</v>
      </c>
      <c r="M1286">
        <v>1</v>
      </c>
      <c r="N1286">
        <v>0</v>
      </c>
      <c r="O1286" t="str">
        <f t="shared" si="140"/>
        <v/>
      </c>
      <c r="P1286">
        <f>IF(ISERROR(VLOOKUP(G1286,Genes!$A$2:$A$749,1,0)),0,1)</f>
        <v>1</v>
      </c>
      <c r="Q1286">
        <f t="shared" si="141"/>
        <v>1</v>
      </c>
      <c r="R1286">
        <f t="shared" si="142"/>
        <v>1</v>
      </c>
      <c r="S1286">
        <f t="shared" si="143"/>
        <v>1</v>
      </c>
      <c r="T1286">
        <f t="shared" si="144"/>
        <v>1</v>
      </c>
      <c r="U1286">
        <f t="shared" si="145"/>
        <v>0</v>
      </c>
      <c r="V1286" t="str">
        <f t="shared" si="146"/>
        <v/>
      </c>
    </row>
    <row r="1287" spans="1:22" x14ac:dyDescent="0.2">
      <c r="A1287" t="s">
        <v>9376</v>
      </c>
      <c r="B1287" t="s">
        <v>167</v>
      </c>
      <c r="C1287">
        <v>216199642</v>
      </c>
      <c r="D1287">
        <v>216199727</v>
      </c>
      <c r="E1287">
        <v>86</v>
      </c>
      <c r="F1287" t="s">
        <v>66</v>
      </c>
      <c r="G1287" t="s">
        <v>632</v>
      </c>
      <c r="H1287" t="s">
        <v>9377</v>
      </c>
      <c r="I1287">
        <v>2</v>
      </c>
      <c r="J1287">
        <v>0</v>
      </c>
      <c r="K1287">
        <v>2</v>
      </c>
      <c r="L1287">
        <v>0</v>
      </c>
      <c r="M1287">
        <v>0</v>
      </c>
      <c r="N1287">
        <v>0</v>
      </c>
      <c r="O1287" t="str">
        <f t="shared" si="140"/>
        <v/>
      </c>
      <c r="P1287">
        <f>IF(ISERROR(VLOOKUP(G1287,Genes!$A$2:$A$749,1,0)),0,1)</f>
        <v>1</v>
      </c>
      <c r="Q1287">
        <f t="shared" si="141"/>
        <v>0</v>
      </c>
      <c r="R1287">
        <f t="shared" si="142"/>
        <v>1</v>
      </c>
      <c r="S1287">
        <f t="shared" si="143"/>
        <v>2</v>
      </c>
      <c r="T1287">
        <f t="shared" si="144"/>
        <v>2</v>
      </c>
      <c r="U1287">
        <f t="shared" si="145"/>
        <v>0</v>
      </c>
      <c r="V1287" t="str">
        <f t="shared" si="146"/>
        <v/>
      </c>
    </row>
    <row r="1288" spans="1:22" x14ac:dyDescent="0.2">
      <c r="A1288" t="s">
        <v>9378</v>
      </c>
      <c r="B1288" t="s">
        <v>167</v>
      </c>
      <c r="C1288">
        <v>216200758</v>
      </c>
      <c r="D1288">
        <v>216200847</v>
      </c>
      <c r="E1288">
        <v>90</v>
      </c>
      <c r="F1288" t="s">
        <v>66</v>
      </c>
      <c r="G1288" t="s">
        <v>632</v>
      </c>
      <c r="H1288" t="s">
        <v>9379</v>
      </c>
      <c r="I1288">
        <v>2</v>
      </c>
      <c r="J1288">
        <v>1</v>
      </c>
      <c r="K1288">
        <v>0</v>
      </c>
      <c r="L1288">
        <v>1</v>
      </c>
      <c r="M1288">
        <v>0</v>
      </c>
      <c r="N1288">
        <v>0</v>
      </c>
      <c r="O1288" t="str">
        <f t="shared" si="140"/>
        <v/>
      </c>
      <c r="P1288">
        <f>IF(ISERROR(VLOOKUP(G1288,Genes!$A$2:$A$749,1,0)),0,1)</f>
        <v>1</v>
      </c>
      <c r="Q1288">
        <f t="shared" si="141"/>
        <v>0</v>
      </c>
      <c r="R1288">
        <f t="shared" si="142"/>
        <v>1</v>
      </c>
      <c r="S1288">
        <f t="shared" si="143"/>
        <v>3</v>
      </c>
      <c r="T1288">
        <f t="shared" si="144"/>
        <v>3</v>
      </c>
      <c r="U1288">
        <f t="shared" si="145"/>
        <v>0</v>
      </c>
      <c r="V1288" t="str">
        <f t="shared" si="146"/>
        <v/>
      </c>
    </row>
    <row r="1289" spans="1:22" x14ac:dyDescent="0.2">
      <c r="A1289" t="s">
        <v>9380</v>
      </c>
      <c r="B1289" t="s">
        <v>167</v>
      </c>
      <c r="C1289">
        <v>216203502</v>
      </c>
      <c r="D1289">
        <v>216203630</v>
      </c>
      <c r="E1289">
        <v>129</v>
      </c>
      <c r="F1289" t="s">
        <v>66</v>
      </c>
      <c r="G1289" t="s">
        <v>632</v>
      </c>
      <c r="H1289" t="s">
        <v>9381</v>
      </c>
      <c r="I1289">
        <v>3</v>
      </c>
      <c r="J1289">
        <v>1</v>
      </c>
      <c r="K1289">
        <v>2</v>
      </c>
      <c r="L1289">
        <v>0</v>
      </c>
      <c r="M1289">
        <v>0</v>
      </c>
      <c r="N1289">
        <v>0</v>
      </c>
      <c r="O1289" t="str">
        <f t="shared" si="140"/>
        <v/>
      </c>
      <c r="P1289">
        <f>IF(ISERROR(VLOOKUP(G1289,Genes!$A$2:$A$749,1,0)),0,1)</f>
        <v>1</v>
      </c>
      <c r="Q1289">
        <f t="shared" si="141"/>
        <v>0</v>
      </c>
      <c r="R1289">
        <f t="shared" si="142"/>
        <v>1</v>
      </c>
      <c r="S1289">
        <f t="shared" si="143"/>
        <v>4</v>
      </c>
      <c r="T1289">
        <f t="shared" si="144"/>
        <v>4</v>
      </c>
      <c r="U1289">
        <f t="shared" si="145"/>
        <v>0</v>
      </c>
      <c r="V1289" t="str">
        <f t="shared" si="146"/>
        <v/>
      </c>
    </row>
    <row r="1290" spans="1:22" x14ac:dyDescent="0.2">
      <c r="A1290" t="s">
        <v>9382</v>
      </c>
      <c r="B1290" t="s">
        <v>167</v>
      </c>
      <c r="C1290">
        <v>216209502</v>
      </c>
      <c r="D1290">
        <v>216209594</v>
      </c>
      <c r="E1290">
        <v>93</v>
      </c>
      <c r="F1290" t="s">
        <v>66</v>
      </c>
      <c r="G1290" t="s">
        <v>632</v>
      </c>
      <c r="H1290" t="s">
        <v>9383</v>
      </c>
      <c r="I1290">
        <v>2</v>
      </c>
      <c r="J1290">
        <v>0</v>
      </c>
      <c r="K1290">
        <v>2</v>
      </c>
      <c r="L1290">
        <v>0</v>
      </c>
      <c r="M1290">
        <v>0</v>
      </c>
      <c r="N1290">
        <v>0</v>
      </c>
      <c r="O1290" t="str">
        <f t="shared" si="140"/>
        <v/>
      </c>
      <c r="P1290">
        <f>IF(ISERROR(VLOOKUP(G1290,Genes!$A$2:$A$749,1,0)),0,1)</f>
        <v>1</v>
      </c>
      <c r="Q1290">
        <f t="shared" si="141"/>
        <v>0</v>
      </c>
      <c r="R1290">
        <f t="shared" si="142"/>
        <v>1</v>
      </c>
      <c r="S1290">
        <f t="shared" si="143"/>
        <v>5</v>
      </c>
      <c r="T1290">
        <f t="shared" si="144"/>
        <v>5</v>
      </c>
      <c r="U1290">
        <f t="shared" si="145"/>
        <v>0</v>
      </c>
      <c r="V1290" t="str">
        <f t="shared" si="146"/>
        <v/>
      </c>
    </row>
    <row r="1291" spans="1:22" x14ac:dyDescent="0.2">
      <c r="A1291" t="s">
        <v>9384</v>
      </c>
      <c r="B1291" t="s">
        <v>167</v>
      </c>
      <c r="C1291">
        <v>216211482</v>
      </c>
      <c r="D1291">
        <v>216211664</v>
      </c>
      <c r="E1291">
        <v>183</v>
      </c>
      <c r="F1291" t="s">
        <v>66</v>
      </c>
      <c r="G1291" t="s">
        <v>632</v>
      </c>
      <c r="H1291" t="s">
        <v>9385</v>
      </c>
      <c r="I1291">
        <v>3</v>
      </c>
      <c r="J1291">
        <v>1</v>
      </c>
      <c r="K1291">
        <v>2</v>
      </c>
      <c r="L1291">
        <v>0</v>
      </c>
      <c r="M1291">
        <v>0</v>
      </c>
      <c r="N1291">
        <v>0</v>
      </c>
      <c r="O1291" t="str">
        <f t="shared" si="140"/>
        <v/>
      </c>
      <c r="P1291">
        <f>IF(ISERROR(VLOOKUP(G1291,Genes!$A$2:$A$749,1,0)),0,1)</f>
        <v>1</v>
      </c>
      <c r="Q1291">
        <f t="shared" si="141"/>
        <v>0</v>
      </c>
      <c r="R1291">
        <f t="shared" si="142"/>
        <v>1</v>
      </c>
      <c r="S1291">
        <f t="shared" si="143"/>
        <v>6</v>
      </c>
      <c r="T1291">
        <f t="shared" si="144"/>
        <v>6</v>
      </c>
      <c r="U1291">
        <f t="shared" si="145"/>
        <v>0</v>
      </c>
      <c r="V1291" t="str">
        <f t="shared" si="146"/>
        <v/>
      </c>
    </row>
    <row r="1292" spans="1:22" x14ac:dyDescent="0.2">
      <c r="A1292" t="s">
        <v>9386</v>
      </c>
      <c r="B1292" t="s">
        <v>167</v>
      </c>
      <c r="C1292">
        <v>216213817</v>
      </c>
      <c r="D1292">
        <v>216213972</v>
      </c>
      <c r="E1292">
        <v>156</v>
      </c>
      <c r="F1292" t="s">
        <v>66</v>
      </c>
      <c r="G1292" t="s">
        <v>632</v>
      </c>
      <c r="H1292" t="s">
        <v>9387</v>
      </c>
      <c r="I1292">
        <v>3</v>
      </c>
      <c r="J1292">
        <v>1</v>
      </c>
      <c r="K1292">
        <v>2</v>
      </c>
      <c r="L1292">
        <v>0</v>
      </c>
      <c r="M1292">
        <v>0</v>
      </c>
      <c r="N1292">
        <v>0</v>
      </c>
      <c r="O1292" t="str">
        <f t="shared" si="140"/>
        <v/>
      </c>
      <c r="P1292">
        <f>IF(ISERROR(VLOOKUP(G1292,Genes!$A$2:$A$749,1,0)),0,1)</f>
        <v>1</v>
      </c>
      <c r="Q1292">
        <f t="shared" si="141"/>
        <v>0</v>
      </c>
      <c r="R1292">
        <f t="shared" si="142"/>
        <v>1</v>
      </c>
      <c r="S1292">
        <f t="shared" si="143"/>
        <v>7</v>
      </c>
      <c r="T1292">
        <f t="shared" si="144"/>
        <v>7</v>
      </c>
      <c r="U1292">
        <f t="shared" si="145"/>
        <v>0</v>
      </c>
      <c r="V1292" t="str">
        <f t="shared" si="146"/>
        <v/>
      </c>
    </row>
    <row r="1293" spans="1:22" x14ac:dyDescent="0.2">
      <c r="A1293" t="s">
        <v>9388</v>
      </c>
      <c r="B1293" t="s">
        <v>167</v>
      </c>
      <c r="C1293">
        <v>216214259</v>
      </c>
      <c r="D1293">
        <v>216214378</v>
      </c>
      <c r="E1293">
        <v>120</v>
      </c>
      <c r="F1293" t="s">
        <v>66</v>
      </c>
      <c r="G1293" t="s">
        <v>632</v>
      </c>
      <c r="H1293" t="s">
        <v>9389</v>
      </c>
      <c r="I1293">
        <v>2</v>
      </c>
      <c r="J1293">
        <v>0</v>
      </c>
      <c r="K1293">
        <v>2</v>
      </c>
      <c r="L1293">
        <v>0</v>
      </c>
      <c r="M1293">
        <v>0</v>
      </c>
      <c r="N1293">
        <v>0</v>
      </c>
      <c r="O1293" t="str">
        <f t="shared" si="140"/>
        <v/>
      </c>
      <c r="P1293">
        <f>IF(ISERROR(VLOOKUP(G1293,Genes!$A$2:$A$749,1,0)),0,1)</f>
        <v>1</v>
      </c>
      <c r="Q1293">
        <f t="shared" si="141"/>
        <v>0</v>
      </c>
      <c r="R1293">
        <f t="shared" si="142"/>
        <v>1</v>
      </c>
      <c r="S1293">
        <f t="shared" si="143"/>
        <v>8</v>
      </c>
      <c r="T1293">
        <f t="shared" si="144"/>
        <v>8</v>
      </c>
      <c r="U1293">
        <f t="shared" si="145"/>
        <v>0</v>
      </c>
      <c r="V1293" t="str">
        <f t="shared" si="146"/>
        <v/>
      </c>
    </row>
    <row r="1294" spans="1:22" x14ac:dyDescent="0.2">
      <c r="A1294" t="s">
        <v>9390</v>
      </c>
      <c r="B1294" t="s">
        <v>167</v>
      </c>
      <c r="C1294">
        <v>216224011</v>
      </c>
      <c r="D1294">
        <v>216224025</v>
      </c>
      <c r="E1294">
        <v>15</v>
      </c>
      <c r="F1294" t="s">
        <v>66</v>
      </c>
      <c r="G1294" t="s">
        <v>632</v>
      </c>
      <c r="H1294" t="s">
        <v>9391</v>
      </c>
      <c r="I1294">
        <v>0</v>
      </c>
      <c r="J1294">
        <v>0</v>
      </c>
      <c r="K1294">
        <v>0</v>
      </c>
      <c r="L1294">
        <v>0</v>
      </c>
      <c r="M1294">
        <v>0</v>
      </c>
      <c r="N1294">
        <v>0</v>
      </c>
      <c r="O1294" t="str">
        <f t="shared" si="140"/>
        <v/>
      </c>
      <c r="P1294">
        <f>IF(ISERROR(VLOOKUP(G1294,Genes!$A$2:$A$749,1,0)),0,1)</f>
        <v>1</v>
      </c>
      <c r="Q1294">
        <f t="shared" si="141"/>
        <v>0</v>
      </c>
      <c r="R1294">
        <f t="shared" si="142"/>
        <v>0</v>
      </c>
      <c r="S1294">
        <f t="shared" si="143"/>
        <v>8</v>
      </c>
      <c r="T1294">
        <f t="shared" si="144"/>
        <v>9</v>
      </c>
      <c r="U1294">
        <f t="shared" si="145"/>
        <v>0</v>
      </c>
      <c r="V1294" t="str">
        <f t="shared" si="146"/>
        <v/>
      </c>
    </row>
    <row r="1295" spans="1:22" x14ac:dyDescent="0.2">
      <c r="A1295" t="s">
        <v>9392</v>
      </c>
      <c r="B1295" t="s">
        <v>167</v>
      </c>
      <c r="C1295">
        <v>216177221</v>
      </c>
      <c r="D1295">
        <v>216177347</v>
      </c>
      <c r="E1295">
        <v>127</v>
      </c>
      <c r="F1295" t="s">
        <v>66</v>
      </c>
      <c r="G1295" t="s">
        <v>632</v>
      </c>
      <c r="H1295" t="s">
        <v>9393</v>
      </c>
      <c r="I1295">
        <v>3</v>
      </c>
      <c r="J1295">
        <v>0</v>
      </c>
      <c r="K1295">
        <v>2</v>
      </c>
      <c r="L1295">
        <v>1</v>
      </c>
      <c r="M1295">
        <v>0</v>
      </c>
      <c r="N1295">
        <v>0</v>
      </c>
      <c r="O1295" t="str">
        <f t="shared" si="140"/>
        <v/>
      </c>
      <c r="P1295">
        <f>IF(ISERROR(VLOOKUP(G1295,Genes!$A$2:$A$749,1,0)),0,1)</f>
        <v>1</v>
      </c>
      <c r="Q1295">
        <f t="shared" si="141"/>
        <v>0</v>
      </c>
      <c r="R1295">
        <f t="shared" si="142"/>
        <v>1</v>
      </c>
      <c r="S1295">
        <f t="shared" si="143"/>
        <v>9</v>
      </c>
      <c r="T1295">
        <f t="shared" si="144"/>
        <v>10</v>
      </c>
      <c r="U1295">
        <f t="shared" si="145"/>
        <v>0</v>
      </c>
      <c r="V1295" t="str">
        <f t="shared" si="146"/>
        <v/>
      </c>
    </row>
    <row r="1296" spans="1:22" x14ac:dyDescent="0.2">
      <c r="A1296" t="s">
        <v>9394</v>
      </c>
      <c r="B1296" t="s">
        <v>167</v>
      </c>
      <c r="C1296">
        <v>216182880</v>
      </c>
      <c r="D1296">
        <v>216182956</v>
      </c>
      <c r="E1296">
        <v>77</v>
      </c>
      <c r="F1296" t="s">
        <v>66</v>
      </c>
      <c r="G1296" t="s">
        <v>632</v>
      </c>
      <c r="H1296" t="s">
        <v>9395</v>
      </c>
      <c r="I1296">
        <v>2</v>
      </c>
      <c r="J1296">
        <v>0</v>
      </c>
      <c r="K1296">
        <v>2</v>
      </c>
      <c r="L1296">
        <v>0</v>
      </c>
      <c r="M1296">
        <v>0</v>
      </c>
      <c r="N1296">
        <v>0</v>
      </c>
      <c r="O1296" t="str">
        <f t="shared" si="140"/>
        <v/>
      </c>
      <c r="P1296">
        <f>IF(ISERROR(VLOOKUP(G1296,Genes!$A$2:$A$749,1,0)),0,1)</f>
        <v>1</v>
      </c>
      <c r="Q1296">
        <f t="shared" si="141"/>
        <v>0</v>
      </c>
      <c r="R1296">
        <f t="shared" si="142"/>
        <v>1</v>
      </c>
      <c r="S1296">
        <f t="shared" si="143"/>
        <v>10</v>
      </c>
      <c r="T1296">
        <f t="shared" si="144"/>
        <v>11</v>
      </c>
      <c r="U1296">
        <f t="shared" si="145"/>
        <v>0</v>
      </c>
      <c r="V1296" t="str">
        <f t="shared" si="146"/>
        <v/>
      </c>
    </row>
    <row r="1297" spans="1:22" x14ac:dyDescent="0.2">
      <c r="A1297" t="s">
        <v>9396</v>
      </c>
      <c r="B1297" t="s">
        <v>167</v>
      </c>
      <c r="C1297">
        <v>216184388</v>
      </c>
      <c r="D1297">
        <v>216184454</v>
      </c>
      <c r="E1297">
        <v>67</v>
      </c>
      <c r="F1297" t="s">
        <v>66</v>
      </c>
      <c r="G1297" t="s">
        <v>632</v>
      </c>
      <c r="H1297" t="s">
        <v>9397</v>
      </c>
      <c r="I1297">
        <v>2</v>
      </c>
      <c r="J1297">
        <v>0</v>
      </c>
      <c r="K1297">
        <v>2</v>
      </c>
      <c r="L1297">
        <v>0</v>
      </c>
      <c r="M1297">
        <v>0</v>
      </c>
      <c r="N1297">
        <v>0</v>
      </c>
      <c r="O1297" t="str">
        <f t="shared" si="140"/>
        <v/>
      </c>
      <c r="P1297">
        <f>IF(ISERROR(VLOOKUP(G1297,Genes!$A$2:$A$749,1,0)),0,1)</f>
        <v>1</v>
      </c>
      <c r="Q1297">
        <f t="shared" si="141"/>
        <v>0</v>
      </c>
      <c r="R1297">
        <f t="shared" si="142"/>
        <v>1</v>
      </c>
      <c r="S1297">
        <f t="shared" si="143"/>
        <v>11</v>
      </c>
      <c r="T1297">
        <f t="shared" si="144"/>
        <v>12</v>
      </c>
      <c r="U1297">
        <f t="shared" si="145"/>
        <v>0</v>
      </c>
      <c r="V1297" t="str">
        <f t="shared" si="146"/>
        <v/>
      </c>
    </row>
    <row r="1298" spans="1:22" x14ac:dyDescent="0.2">
      <c r="A1298" t="s">
        <v>9398</v>
      </c>
      <c r="B1298" t="s">
        <v>167</v>
      </c>
      <c r="C1298">
        <v>216189964</v>
      </c>
      <c r="D1298">
        <v>216190052</v>
      </c>
      <c r="E1298">
        <v>89</v>
      </c>
      <c r="F1298" t="s">
        <v>66</v>
      </c>
      <c r="G1298" t="s">
        <v>632</v>
      </c>
      <c r="H1298" t="s">
        <v>9399</v>
      </c>
      <c r="I1298">
        <v>2</v>
      </c>
      <c r="J1298">
        <v>0</v>
      </c>
      <c r="K1298">
        <v>2</v>
      </c>
      <c r="L1298">
        <v>0</v>
      </c>
      <c r="M1298">
        <v>0</v>
      </c>
      <c r="N1298">
        <v>0</v>
      </c>
      <c r="O1298" t="str">
        <f t="shared" si="140"/>
        <v/>
      </c>
      <c r="P1298">
        <f>IF(ISERROR(VLOOKUP(G1298,Genes!$A$2:$A$749,1,0)),0,1)</f>
        <v>1</v>
      </c>
      <c r="Q1298">
        <f t="shared" si="141"/>
        <v>0</v>
      </c>
      <c r="R1298">
        <f t="shared" si="142"/>
        <v>1</v>
      </c>
      <c r="S1298">
        <f t="shared" si="143"/>
        <v>12</v>
      </c>
      <c r="T1298">
        <f t="shared" si="144"/>
        <v>13</v>
      </c>
      <c r="U1298">
        <f t="shared" si="145"/>
        <v>0</v>
      </c>
      <c r="V1298" t="str">
        <f t="shared" si="146"/>
        <v/>
      </c>
    </row>
    <row r="1299" spans="1:22" x14ac:dyDescent="0.2">
      <c r="A1299" t="s">
        <v>9400</v>
      </c>
      <c r="B1299" t="s">
        <v>167</v>
      </c>
      <c r="C1299">
        <v>216190710</v>
      </c>
      <c r="D1299">
        <v>216190861</v>
      </c>
      <c r="E1299">
        <v>152</v>
      </c>
      <c r="F1299" t="s">
        <v>66</v>
      </c>
      <c r="G1299" t="s">
        <v>632</v>
      </c>
      <c r="H1299" t="s">
        <v>9401</v>
      </c>
      <c r="I1299">
        <v>3</v>
      </c>
      <c r="J1299">
        <v>1</v>
      </c>
      <c r="K1299">
        <v>2</v>
      </c>
      <c r="L1299">
        <v>0</v>
      </c>
      <c r="M1299">
        <v>0</v>
      </c>
      <c r="N1299">
        <v>0</v>
      </c>
      <c r="O1299" t="str">
        <f t="shared" si="140"/>
        <v/>
      </c>
      <c r="P1299">
        <f>IF(ISERROR(VLOOKUP(G1299,Genes!$A$2:$A$749,1,0)),0,1)</f>
        <v>1</v>
      </c>
      <c r="Q1299">
        <f t="shared" si="141"/>
        <v>0</v>
      </c>
      <c r="R1299">
        <f t="shared" si="142"/>
        <v>1</v>
      </c>
      <c r="S1299">
        <f t="shared" si="143"/>
        <v>13</v>
      </c>
      <c r="T1299">
        <f t="shared" si="144"/>
        <v>14</v>
      </c>
      <c r="U1299">
        <f t="shared" si="145"/>
        <v>0</v>
      </c>
      <c r="V1299" t="str">
        <f t="shared" si="146"/>
        <v/>
      </c>
    </row>
    <row r="1300" spans="1:22" x14ac:dyDescent="0.2">
      <c r="A1300" t="s">
        <v>9402</v>
      </c>
      <c r="B1300" t="s">
        <v>167</v>
      </c>
      <c r="C1300">
        <v>216191545</v>
      </c>
      <c r="D1300">
        <v>216191701</v>
      </c>
      <c r="E1300">
        <v>157</v>
      </c>
      <c r="F1300" t="s">
        <v>66</v>
      </c>
      <c r="G1300" t="s">
        <v>632</v>
      </c>
      <c r="H1300" t="s">
        <v>9403</v>
      </c>
      <c r="I1300">
        <v>3</v>
      </c>
      <c r="J1300">
        <v>1</v>
      </c>
      <c r="K1300">
        <v>2</v>
      </c>
      <c r="L1300">
        <v>0</v>
      </c>
      <c r="M1300">
        <v>0</v>
      </c>
      <c r="N1300">
        <v>0</v>
      </c>
      <c r="O1300" t="str">
        <f t="shared" si="140"/>
        <v/>
      </c>
      <c r="P1300">
        <f>IF(ISERROR(VLOOKUP(G1300,Genes!$A$2:$A$749,1,0)),0,1)</f>
        <v>1</v>
      </c>
      <c r="Q1300">
        <f t="shared" si="141"/>
        <v>0</v>
      </c>
      <c r="R1300">
        <f t="shared" si="142"/>
        <v>1</v>
      </c>
      <c r="S1300">
        <f t="shared" si="143"/>
        <v>14</v>
      </c>
      <c r="T1300">
        <f t="shared" si="144"/>
        <v>15</v>
      </c>
      <c r="U1300">
        <f t="shared" si="145"/>
        <v>0</v>
      </c>
      <c r="V1300" t="str">
        <f t="shared" si="146"/>
        <v/>
      </c>
    </row>
    <row r="1301" spans="1:22" x14ac:dyDescent="0.2">
      <c r="A1301" t="s">
        <v>9404</v>
      </c>
      <c r="B1301" t="s">
        <v>167</v>
      </c>
      <c r="C1301">
        <v>216197105</v>
      </c>
      <c r="D1301">
        <v>216197230</v>
      </c>
      <c r="E1301">
        <v>126</v>
      </c>
      <c r="F1301" t="s">
        <v>66</v>
      </c>
      <c r="G1301" t="s">
        <v>632</v>
      </c>
      <c r="H1301" t="s">
        <v>9405</v>
      </c>
      <c r="I1301">
        <v>3</v>
      </c>
      <c r="J1301">
        <v>1</v>
      </c>
      <c r="K1301">
        <v>2</v>
      </c>
      <c r="L1301">
        <v>0</v>
      </c>
      <c r="M1301">
        <v>0</v>
      </c>
      <c r="N1301">
        <v>0</v>
      </c>
      <c r="O1301" t="str">
        <f t="shared" si="140"/>
        <v/>
      </c>
      <c r="P1301">
        <f>IF(ISERROR(VLOOKUP(G1301,Genes!$A$2:$A$749,1,0)),0,1)</f>
        <v>1</v>
      </c>
      <c r="Q1301">
        <f t="shared" si="141"/>
        <v>0</v>
      </c>
      <c r="R1301">
        <f t="shared" si="142"/>
        <v>1</v>
      </c>
      <c r="S1301">
        <f t="shared" si="143"/>
        <v>15</v>
      </c>
      <c r="T1301">
        <f t="shared" si="144"/>
        <v>16</v>
      </c>
      <c r="U1301">
        <f t="shared" si="145"/>
        <v>0</v>
      </c>
      <c r="V1301" t="str">
        <f t="shared" si="146"/>
        <v/>
      </c>
    </row>
    <row r="1302" spans="1:22" x14ac:dyDescent="0.2">
      <c r="A1302" t="s">
        <v>9406</v>
      </c>
      <c r="B1302" t="s">
        <v>167</v>
      </c>
      <c r="C1302">
        <v>216198073</v>
      </c>
      <c r="D1302">
        <v>216198180</v>
      </c>
      <c r="E1302">
        <v>108</v>
      </c>
      <c r="F1302" t="s">
        <v>66</v>
      </c>
      <c r="G1302" t="s">
        <v>632</v>
      </c>
      <c r="H1302" t="s">
        <v>9407</v>
      </c>
      <c r="I1302">
        <v>2</v>
      </c>
      <c r="J1302">
        <v>0</v>
      </c>
      <c r="K1302">
        <v>2</v>
      </c>
      <c r="L1302">
        <v>0</v>
      </c>
      <c r="M1302">
        <v>0</v>
      </c>
      <c r="N1302">
        <v>0</v>
      </c>
      <c r="O1302" t="str">
        <f t="shared" si="140"/>
        <v>ATIC</v>
      </c>
      <c r="P1302">
        <f>IF(ISERROR(VLOOKUP(G1302,Genes!$A$2:$A$749,1,0)),0,1)</f>
        <v>1</v>
      </c>
      <c r="Q1302">
        <f t="shared" si="141"/>
        <v>0</v>
      </c>
      <c r="R1302">
        <f t="shared" si="142"/>
        <v>1</v>
      </c>
      <c r="S1302">
        <f t="shared" si="143"/>
        <v>16</v>
      </c>
      <c r="T1302">
        <f t="shared" si="144"/>
        <v>17</v>
      </c>
      <c r="U1302">
        <f t="shared" si="145"/>
        <v>1</v>
      </c>
      <c r="V1302">
        <f t="shared" si="146"/>
        <v>0.94117647058823528</v>
      </c>
    </row>
    <row r="1303" spans="1:22" x14ac:dyDescent="0.2">
      <c r="A1303" t="s">
        <v>9408</v>
      </c>
      <c r="B1303" t="s">
        <v>183</v>
      </c>
      <c r="C1303">
        <v>160085652</v>
      </c>
      <c r="D1303">
        <v>160085663</v>
      </c>
      <c r="E1303">
        <v>12</v>
      </c>
      <c r="F1303" t="s">
        <v>66</v>
      </c>
      <c r="G1303" t="s">
        <v>639</v>
      </c>
      <c r="H1303" t="s">
        <v>9409</v>
      </c>
      <c r="I1303">
        <v>2</v>
      </c>
      <c r="J1303">
        <v>2</v>
      </c>
      <c r="K1303">
        <v>0</v>
      </c>
      <c r="L1303">
        <v>0</v>
      </c>
      <c r="M1303">
        <v>0</v>
      </c>
      <c r="N1303">
        <v>0</v>
      </c>
      <c r="O1303" t="str">
        <f t="shared" si="140"/>
        <v/>
      </c>
      <c r="P1303">
        <f>IF(ISERROR(VLOOKUP(G1303,Genes!$A$2:$A$749,1,0)),0,1)</f>
        <v>1</v>
      </c>
      <c r="Q1303">
        <f t="shared" si="141"/>
        <v>1</v>
      </c>
      <c r="R1303">
        <f t="shared" si="142"/>
        <v>1</v>
      </c>
      <c r="S1303">
        <f t="shared" si="143"/>
        <v>1</v>
      </c>
      <c r="T1303">
        <f t="shared" si="144"/>
        <v>1</v>
      </c>
      <c r="U1303">
        <f t="shared" si="145"/>
        <v>0</v>
      </c>
      <c r="V1303" t="str">
        <f t="shared" si="146"/>
        <v/>
      </c>
    </row>
    <row r="1304" spans="1:22" x14ac:dyDescent="0.2">
      <c r="A1304" t="s">
        <v>9410</v>
      </c>
      <c r="B1304" t="s">
        <v>183</v>
      </c>
      <c r="C1304">
        <v>160098770</v>
      </c>
      <c r="D1304">
        <v>160098879</v>
      </c>
      <c r="E1304">
        <v>110</v>
      </c>
      <c r="F1304" t="s">
        <v>66</v>
      </c>
      <c r="G1304" t="s">
        <v>639</v>
      </c>
      <c r="H1304" t="s">
        <v>9411</v>
      </c>
      <c r="I1304">
        <v>4</v>
      </c>
      <c r="J1304">
        <v>0</v>
      </c>
      <c r="K1304">
        <v>2</v>
      </c>
      <c r="L1304">
        <v>0</v>
      </c>
      <c r="M1304">
        <v>1</v>
      </c>
      <c r="N1304">
        <v>1</v>
      </c>
      <c r="O1304" t="str">
        <f t="shared" si="140"/>
        <v/>
      </c>
      <c r="P1304">
        <f>IF(ISERROR(VLOOKUP(G1304,Genes!$A$2:$A$749,1,0)),0,1)</f>
        <v>1</v>
      </c>
      <c r="Q1304">
        <f t="shared" si="141"/>
        <v>0</v>
      </c>
      <c r="R1304">
        <f t="shared" si="142"/>
        <v>1</v>
      </c>
      <c r="S1304">
        <f t="shared" si="143"/>
        <v>2</v>
      </c>
      <c r="T1304">
        <f t="shared" si="144"/>
        <v>2</v>
      </c>
      <c r="U1304">
        <f t="shared" si="145"/>
        <v>0</v>
      </c>
      <c r="V1304" t="str">
        <f t="shared" si="146"/>
        <v/>
      </c>
    </row>
    <row r="1305" spans="1:22" x14ac:dyDescent="0.2">
      <c r="A1305" t="s">
        <v>9412</v>
      </c>
      <c r="B1305" t="s">
        <v>183</v>
      </c>
      <c r="C1305">
        <v>160099056</v>
      </c>
      <c r="D1305">
        <v>160099190</v>
      </c>
      <c r="E1305">
        <v>135</v>
      </c>
      <c r="F1305" t="s">
        <v>66</v>
      </c>
      <c r="G1305" t="s">
        <v>639</v>
      </c>
      <c r="H1305" t="s">
        <v>9413</v>
      </c>
      <c r="I1305">
        <v>3</v>
      </c>
      <c r="J1305">
        <v>1</v>
      </c>
      <c r="K1305">
        <v>2</v>
      </c>
      <c r="L1305">
        <v>0</v>
      </c>
      <c r="M1305">
        <v>0</v>
      </c>
      <c r="N1305">
        <v>0</v>
      </c>
      <c r="O1305" t="str">
        <f t="shared" si="140"/>
        <v/>
      </c>
      <c r="P1305">
        <f>IF(ISERROR(VLOOKUP(G1305,Genes!$A$2:$A$749,1,0)),0,1)</f>
        <v>1</v>
      </c>
      <c r="Q1305">
        <f t="shared" si="141"/>
        <v>0</v>
      </c>
      <c r="R1305">
        <f t="shared" si="142"/>
        <v>1</v>
      </c>
      <c r="S1305">
        <f t="shared" si="143"/>
        <v>3</v>
      </c>
      <c r="T1305">
        <f t="shared" si="144"/>
        <v>3</v>
      </c>
      <c r="U1305">
        <f t="shared" si="145"/>
        <v>0</v>
      </c>
      <c r="V1305" t="str">
        <f t="shared" si="146"/>
        <v/>
      </c>
    </row>
    <row r="1306" spans="1:22" x14ac:dyDescent="0.2">
      <c r="A1306" t="s">
        <v>9414</v>
      </c>
      <c r="B1306" t="s">
        <v>183</v>
      </c>
      <c r="C1306">
        <v>160099892</v>
      </c>
      <c r="D1306">
        <v>160100081</v>
      </c>
      <c r="E1306">
        <v>190</v>
      </c>
      <c r="F1306" t="s">
        <v>66</v>
      </c>
      <c r="G1306" t="s">
        <v>639</v>
      </c>
      <c r="H1306" t="s">
        <v>9415</v>
      </c>
      <c r="I1306">
        <v>4</v>
      </c>
      <c r="J1306">
        <v>1</v>
      </c>
      <c r="K1306">
        <v>2</v>
      </c>
      <c r="L1306">
        <v>0</v>
      </c>
      <c r="M1306">
        <v>0</v>
      </c>
      <c r="N1306">
        <v>1</v>
      </c>
      <c r="O1306" t="str">
        <f t="shared" si="140"/>
        <v/>
      </c>
      <c r="P1306">
        <f>IF(ISERROR(VLOOKUP(G1306,Genes!$A$2:$A$749,1,0)),0,1)</f>
        <v>1</v>
      </c>
      <c r="Q1306">
        <f t="shared" si="141"/>
        <v>0</v>
      </c>
      <c r="R1306">
        <f t="shared" si="142"/>
        <v>1</v>
      </c>
      <c r="S1306">
        <f t="shared" si="143"/>
        <v>4</v>
      </c>
      <c r="T1306">
        <f t="shared" si="144"/>
        <v>4</v>
      </c>
      <c r="U1306">
        <f t="shared" si="145"/>
        <v>0</v>
      </c>
      <c r="V1306" t="str">
        <f t="shared" si="146"/>
        <v/>
      </c>
    </row>
    <row r="1307" spans="1:22" x14ac:dyDescent="0.2">
      <c r="A1307" t="s">
        <v>9416</v>
      </c>
      <c r="B1307" t="s">
        <v>183</v>
      </c>
      <c r="C1307">
        <v>160100212</v>
      </c>
      <c r="D1307">
        <v>160100387</v>
      </c>
      <c r="E1307">
        <v>176</v>
      </c>
      <c r="F1307" t="s">
        <v>66</v>
      </c>
      <c r="G1307" t="s">
        <v>639</v>
      </c>
      <c r="H1307" t="s">
        <v>9417</v>
      </c>
      <c r="I1307">
        <v>4</v>
      </c>
      <c r="J1307">
        <v>1</v>
      </c>
      <c r="K1307">
        <v>2</v>
      </c>
      <c r="L1307">
        <v>0</v>
      </c>
      <c r="M1307">
        <v>0</v>
      </c>
      <c r="N1307">
        <v>1</v>
      </c>
      <c r="O1307" t="str">
        <f t="shared" si="140"/>
        <v/>
      </c>
      <c r="P1307">
        <f>IF(ISERROR(VLOOKUP(G1307,Genes!$A$2:$A$749,1,0)),0,1)</f>
        <v>1</v>
      </c>
      <c r="Q1307">
        <f t="shared" si="141"/>
        <v>0</v>
      </c>
      <c r="R1307">
        <f t="shared" si="142"/>
        <v>1</v>
      </c>
      <c r="S1307">
        <f t="shared" si="143"/>
        <v>5</v>
      </c>
      <c r="T1307">
        <f t="shared" si="144"/>
        <v>5</v>
      </c>
      <c r="U1307">
        <f t="shared" si="145"/>
        <v>0</v>
      </c>
      <c r="V1307" t="str">
        <f t="shared" si="146"/>
        <v/>
      </c>
    </row>
    <row r="1308" spans="1:22" x14ac:dyDescent="0.2">
      <c r="A1308" t="s">
        <v>9418</v>
      </c>
      <c r="B1308" t="s">
        <v>183</v>
      </c>
      <c r="C1308">
        <v>160104274</v>
      </c>
      <c r="D1308">
        <v>160104410</v>
      </c>
      <c r="E1308">
        <v>137</v>
      </c>
      <c r="F1308" t="s">
        <v>66</v>
      </c>
      <c r="G1308" t="s">
        <v>639</v>
      </c>
      <c r="H1308" t="s">
        <v>9419</v>
      </c>
      <c r="I1308">
        <v>3</v>
      </c>
      <c r="J1308">
        <v>1</v>
      </c>
      <c r="K1308">
        <v>2</v>
      </c>
      <c r="L1308">
        <v>0</v>
      </c>
      <c r="M1308">
        <v>0</v>
      </c>
      <c r="N1308">
        <v>0</v>
      </c>
      <c r="O1308" t="str">
        <f t="shared" si="140"/>
        <v/>
      </c>
      <c r="P1308">
        <f>IF(ISERROR(VLOOKUP(G1308,Genes!$A$2:$A$749,1,0)),0,1)</f>
        <v>1</v>
      </c>
      <c r="Q1308">
        <f t="shared" si="141"/>
        <v>0</v>
      </c>
      <c r="R1308">
        <f t="shared" si="142"/>
        <v>1</v>
      </c>
      <c r="S1308">
        <f t="shared" si="143"/>
        <v>6</v>
      </c>
      <c r="T1308">
        <f t="shared" si="144"/>
        <v>6</v>
      </c>
      <c r="U1308">
        <f t="shared" si="145"/>
        <v>0</v>
      </c>
      <c r="V1308" t="str">
        <f t="shared" si="146"/>
        <v/>
      </c>
    </row>
    <row r="1309" spans="1:22" x14ac:dyDescent="0.2">
      <c r="A1309" t="s">
        <v>9420</v>
      </c>
      <c r="B1309" t="s">
        <v>183</v>
      </c>
      <c r="C1309">
        <v>160104935</v>
      </c>
      <c r="D1309">
        <v>160105085</v>
      </c>
      <c r="E1309">
        <v>151</v>
      </c>
      <c r="F1309" t="s">
        <v>66</v>
      </c>
      <c r="G1309" t="s">
        <v>639</v>
      </c>
      <c r="H1309" t="s">
        <v>9421</v>
      </c>
      <c r="I1309">
        <v>4</v>
      </c>
      <c r="J1309">
        <v>1</v>
      </c>
      <c r="K1309">
        <v>2</v>
      </c>
      <c r="L1309">
        <v>0</v>
      </c>
      <c r="M1309">
        <v>0</v>
      </c>
      <c r="N1309">
        <v>1</v>
      </c>
      <c r="O1309" t="str">
        <f t="shared" si="140"/>
        <v/>
      </c>
      <c r="P1309">
        <f>IF(ISERROR(VLOOKUP(G1309,Genes!$A$2:$A$749,1,0)),0,1)</f>
        <v>1</v>
      </c>
      <c r="Q1309">
        <f t="shared" si="141"/>
        <v>0</v>
      </c>
      <c r="R1309">
        <f t="shared" si="142"/>
        <v>1</v>
      </c>
      <c r="S1309">
        <f t="shared" si="143"/>
        <v>7</v>
      </c>
      <c r="T1309">
        <f t="shared" si="144"/>
        <v>7</v>
      </c>
      <c r="U1309">
        <f t="shared" si="145"/>
        <v>0</v>
      </c>
      <c r="V1309" t="str">
        <f t="shared" si="146"/>
        <v/>
      </c>
    </row>
    <row r="1310" spans="1:22" x14ac:dyDescent="0.2">
      <c r="A1310" t="s">
        <v>9422</v>
      </c>
      <c r="B1310" t="s">
        <v>183</v>
      </c>
      <c r="C1310">
        <v>160105224</v>
      </c>
      <c r="D1310">
        <v>160105392</v>
      </c>
      <c r="E1310">
        <v>169</v>
      </c>
      <c r="F1310" t="s">
        <v>66</v>
      </c>
      <c r="G1310" t="s">
        <v>639</v>
      </c>
      <c r="H1310" t="s">
        <v>9423</v>
      </c>
      <c r="I1310">
        <v>4</v>
      </c>
      <c r="J1310">
        <v>1</v>
      </c>
      <c r="K1310">
        <v>2</v>
      </c>
      <c r="L1310">
        <v>0</v>
      </c>
      <c r="M1310">
        <v>0</v>
      </c>
      <c r="N1310">
        <v>1</v>
      </c>
      <c r="O1310" t="str">
        <f t="shared" si="140"/>
        <v/>
      </c>
      <c r="P1310">
        <f>IF(ISERROR(VLOOKUP(G1310,Genes!$A$2:$A$749,1,0)),0,1)</f>
        <v>1</v>
      </c>
      <c r="Q1310">
        <f t="shared" si="141"/>
        <v>0</v>
      </c>
      <c r="R1310">
        <f t="shared" si="142"/>
        <v>1</v>
      </c>
      <c r="S1310">
        <f t="shared" si="143"/>
        <v>8</v>
      </c>
      <c r="T1310">
        <f t="shared" si="144"/>
        <v>8</v>
      </c>
      <c r="U1310">
        <f t="shared" si="145"/>
        <v>0</v>
      </c>
      <c r="V1310" t="str">
        <f t="shared" si="146"/>
        <v/>
      </c>
    </row>
    <row r="1311" spans="1:22" x14ac:dyDescent="0.2">
      <c r="A1311" t="s">
        <v>9424</v>
      </c>
      <c r="B1311" t="s">
        <v>183</v>
      </c>
      <c r="C1311">
        <v>160105629</v>
      </c>
      <c r="D1311">
        <v>160105783</v>
      </c>
      <c r="E1311">
        <v>155</v>
      </c>
      <c r="F1311" t="s">
        <v>66</v>
      </c>
      <c r="G1311" t="s">
        <v>639</v>
      </c>
      <c r="H1311" t="s">
        <v>9425</v>
      </c>
      <c r="I1311">
        <v>3</v>
      </c>
      <c r="J1311">
        <v>1</v>
      </c>
      <c r="K1311">
        <v>2</v>
      </c>
      <c r="L1311">
        <v>0</v>
      </c>
      <c r="M1311">
        <v>0</v>
      </c>
      <c r="N1311">
        <v>0</v>
      </c>
      <c r="O1311" t="str">
        <f t="shared" si="140"/>
        <v/>
      </c>
      <c r="P1311">
        <f>IF(ISERROR(VLOOKUP(G1311,Genes!$A$2:$A$749,1,0)),0,1)</f>
        <v>1</v>
      </c>
      <c r="Q1311">
        <f t="shared" si="141"/>
        <v>0</v>
      </c>
      <c r="R1311">
        <f t="shared" si="142"/>
        <v>1</v>
      </c>
      <c r="S1311">
        <f t="shared" si="143"/>
        <v>9</v>
      </c>
      <c r="T1311">
        <f t="shared" si="144"/>
        <v>9</v>
      </c>
      <c r="U1311">
        <f t="shared" si="145"/>
        <v>0</v>
      </c>
      <c r="V1311" t="str">
        <f t="shared" si="146"/>
        <v/>
      </c>
    </row>
    <row r="1312" spans="1:22" x14ac:dyDescent="0.2">
      <c r="A1312" t="s">
        <v>9426</v>
      </c>
      <c r="B1312" t="s">
        <v>183</v>
      </c>
      <c r="C1312">
        <v>160106037</v>
      </c>
      <c r="D1312">
        <v>160106160</v>
      </c>
      <c r="E1312">
        <v>124</v>
      </c>
      <c r="F1312" t="s">
        <v>66</v>
      </c>
      <c r="G1312" t="s">
        <v>639</v>
      </c>
      <c r="H1312" t="s">
        <v>9427</v>
      </c>
      <c r="I1312">
        <v>3</v>
      </c>
      <c r="J1312">
        <v>1</v>
      </c>
      <c r="K1312">
        <v>2</v>
      </c>
      <c r="L1312">
        <v>0</v>
      </c>
      <c r="M1312">
        <v>0</v>
      </c>
      <c r="N1312">
        <v>0</v>
      </c>
      <c r="O1312" t="str">
        <f t="shared" si="140"/>
        <v/>
      </c>
      <c r="P1312">
        <f>IF(ISERROR(VLOOKUP(G1312,Genes!$A$2:$A$749,1,0)),0,1)</f>
        <v>1</v>
      </c>
      <c r="Q1312">
        <f t="shared" si="141"/>
        <v>0</v>
      </c>
      <c r="R1312">
        <f t="shared" si="142"/>
        <v>1</v>
      </c>
      <c r="S1312">
        <f t="shared" si="143"/>
        <v>10</v>
      </c>
      <c r="T1312">
        <f t="shared" si="144"/>
        <v>10</v>
      </c>
      <c r="U1312">
        <f t="shared" si="145"/>
        <v>0</v>
      </c>
      <c r="V1312" t="str">
        <f t="shared" si="146"/>
        <v/>
      </c>
    </row>
    <row r="1313" spans="1:22" x14ac:dyDescent="0.2">
      <c r="A1313" t="s">
        <v>9428</v>
      </c>
      <c r="B1313" t="s">
        <v>183</v>
      </c>
      <c r="C1313">
        <v>160106360</v>
      </c>
      <c r="D1313">
        <v>160106505</v>
      </c>
      <c r="E1313">
        <v>146</v>
      </c>
      <c r="F1313" t="s">
        <v>66</v>
      </c>
      <c r="G1313" t="s">
        <v>639</v>
      </c>
      <c r="H1313" t="s">
        <v>9429</v>
      </c>
      <c r="I1313">
        <v>3</v>
      </c>
      <c r="J1313">
        <v>1</v>
      </c>
      <c r="K1313">
        <v>2</v>
      </c>
      <c r="L1313">
        <v>0</v>
      </c>
      <c r="M1313">
        <v>0</v>
      </c>
      <c r="N1313">
        <v>0</v>
      </c>
      <c r="O1313" t="str">
        <f t="shared" si="140"/>
        <v/>
      </c>
      <c r="P1313">
        <f>IF(ISERROR(VLOOKUP(G1313,Genes!$A$2:$A$749,1,0)),0,1)</f>
        <v>1</v>
      </c>
      <c r="Q1313">
        <f t="shared" si="141"/>
        <v>0</v>
      </c>
      <c r="R1313">
        <f t="shared" si="142"/>
        <v>1</v>
      </c>
      <c r="S1313">
        <f t="shared" si="143"/>
        <v>11</v>
      </c>
      <c r="T1313">
        <f t="shared" si="144"/>
        <v>11</v>
      </c>
      <c r="U1313">
        <f t="shared" si="145"/>
        <v>0</v>
      </c>
      <c r="V1313" t="str">
        <f t="shared" si="146"/>
        <v/>
      </c>
    </row>
    <row r="1314" spans="1:22" x14ac:dyDescent="0.2">
      <c r="A1314" t="s">
        <v>9430</v>
      </c>
      <c r="B1314" t="s">
        <v>183</v>
      </c>
      <c r="C1314">
        <v>160090696</v>
      </c>
      <c r="D1314">
        <v>160090800</v>
      </c>
      <c r="E1314">
        <v>105</v>
      </c>
      <c r="F1314" t="s">
        <v>66</v>
      </c>
      <c r="G1314" t="s">
        <v>639</v>
      </c>
      <c r="H1314" t="s">
        <v>9431</v>
      </c>
      <c r="I1314">
        <v>2</v>
      </c>
      <c r="J1314">
        <v>0</v>
      </c>
      <c r="K1314">
        <v>2</v>
      </c>
      <c r="L1314">
        <v>0</v>
      </c>
      <c r="M1314">
        <v>0</v>
      </c>
      <c r="N1314">
        <v>0</v>
      </c>
      <c r="O1314" t="str">
        <f t="shared" si="140"/>
        <v/>
      </c>
      <c r="P1314">
        <f>IF(ISERROR(VLOOKUP(G1314,Genes!$A$2:$A$749,1,0)),0,1)</f>
        <v>1</v>
      </c>
      <c r="Q1314">
        <f t="shared" si="141"/>
        <v>0</v>
      </c>
      <c r="R1314">
        <f t="shared" si="142"/>
        <v>1</v>
      </c>
      <c r="S1314">
        <f t="shared" si="143"/>
        <v>12</v>
      </c>
      <c r="T1314">
        <f t="shared" si="144"/>
        <v>12</v>
      </c>
      <c r="U1314">
        <f t="shared" si="145"/>
        <v>0</v>
      </c>
      <c r="V1314" t="str">
        <f t="shared" si="146"/>
        <v/>
      </c>
    </row>
    <row r="1315" spans="1:22" x14ac:dyDescent="0.2">
      <c r="A1315" t="s">
        <v>9432</v>
      </c>
      <c r="B1315" t="s">
        <v>183</v>
      </c>
      <c r="C1315">
        <v>160106691</v>
      </c>
      <c r="D1315">
        <v>160106821</v>
      </c>
      <c r="E1315">
        <v>131</v>
      </c>
      <c r="F1315" t="s">
        <v>66</v>
      </c>
      <c r="G1315" t="s">
        <v>639</v>
      </c>
      <c r="H1315" t="s">
        <v>9433</v>
      </c>
      <c r="I1315">
        <v>3</v>
      </c>
      <c r="J1315">
        <v>1</v>
      </c>
      <c r="K1315">
        <v>2</v>
      </c>
      <c r="L1315">
        <v>0</v>
      </c>
      <c r="M1315">
        <v>0</v>
      </c>
      <c r="N1315">
        <v>0</v>
      </c>
      <c r="O1315" t="str">
        <f t="shared" si="140"/>
        <v/>
      </c>
      <c r="P1315">
        <f>IF(ISERROR(VLOOKUP(G1315,Genes!$A$2:$A$749,1,0)),0,1)</f>
        <v>1</v>
      </c>
      <c r="Q1315">
        <f t="shared" si="141"/>
        <v>0</v>
      </c>
      <c r="R1315">
        <f t="shared" si="142"/>
        <v>1</v>
      </c>
      <c r="S1315">
        <f t="shared" si="143"/>
        <v>13</v>
      </c>
      <c r="T1315">
        <f t="shared" si="144"/>
        <v>13</v>
      </c>
      <c r="U1315">
        <f t="shared" si="145"/>
        <v>0</v>
      </c>
      <c r="V1315" t="str">
        <f t="shared" si="146"/>
        <v/>
      </c>
    </row>
    <row r="1316" spans="1:22" x14ac:dyDescent="0.2">
      <c r="A1316" t="s">
        <v>9434</v>
      </c>
      <c r="B1316" t="s">
        <v>183</v>
      </c>
      <c r="C1316">
        <v>160109430</v>
      </c>
      <c r="D1316">
        <v>160109531</v>
      </c>
      <c r="E1316">
        <v>102</v>
      </c>
      <c r="F1316" t="s">
        <v>66</v>
      </c>
      <c r="G1316" t="s">
        <v>639</v>
      </c>
      <c r="H1316" t="s">
        <v>9435</v>
      </c>
      <c r="I1316">
        <v>3</v>
      </c>
      <c r="J1316">
        <v>0</v>
      </c>
      <c r="K1316">
        <v>2</v>
      </c>
      <c r="L1316">
        <v>0</v>
      </c>
      <c r="M1316">
        <v>0</v>
      </c>
      <c r="N1316">
        <v>1</v>
      </c>
      <c r="O1316" t="str">
        <f t="shared" si="140"/>
        <v/>
      </c>
      <c r="P1316">
        <f>IF(ISERROR(VLOOKUP(G1316,Genes!$A$2:$A$749,1,0)),0,1)</f>
        <v>1</v>
      </c>
      <c r="Q1316">
        <f t="shared" si="141"/>
        <v>0</v>
      </c>
      <c r="R1316">
        <f t="shared" si="142"/>
        <v>1</v>
      </c>
      <c r="S1316">
        <f t="shared" si="143"/>
        <v>14</v>
      </c>
      <c r="T1316">
        <f t="shared" si="144"/>
        <v>14</v>
      </c>
      <c r="U1316">
        <f t="shared" si="145"/>
        <v>0</v>
      </c>
      <c r="V1316" t="str">
        <f t="shared" si="146"/>
        <v/>
      </c>
    </row>
    <row r="1317" spans="1:22" x14ac:dyDescent="0.2">
      <c r="A1317" t="s">
        <v>9436</v>
      </c>
      <c r="B1317" t="s">
        <v>183</v>
      </c>
      <c r="C1317">
        <v>160109683</v>
      </c>
      <c r="D1317">
        <v>160109774</v>
      </c>
      <c r="E1317">
        <v>92</v>
      </c>
      <c r="F1317" t="s">
        <v>66</v>
      </c>
      <c r="G1317" t="s">
        <v>639</v>
      </c>
      <c r="H1317" t="s">
        <v>9437</v>
      </c>
      <c r="I1317">
        <v>3</v>
      </c>
      <c r="J1317">
        <v>0</v>
      </c>
      <c r="K1317">
        <v>2</v>
      </c>
      <c r="L1317">
        <v>0</v>
      </c>
      <c r="M1317">
        <v>0</v>
      </c>
      <c r="N1317">
        <v>1</v>
      </c>
      <c r="O1317" t="str">
        <f t="shared" si="140"/>
        <v/>
      </c>
      <c r="P1317">
        <f>IF(ISERROR(VLOOKUP(G1317,Genes!$A$2:$A$749,1,0)),0,1)</f>
        <v>1</v>
      </c>
      <c r="Q1317">
        <f t="shared" si="141"/>
        <v>0</v>
      </c>
      <c r="R1317">
        <f t="shared" si="142"/>
        <v>1</v>
      </c>
      <c r="S1317">
        <f t="shared" si="143"/>
        <v>15</v>
      </c>
      <c r="T1317">
        <f t="shared" si="144"/>
        <v>15</v>
      </c>
      <c r="U1317">
        <f t="shared" si="145"/>
        <v>0</v>
      </c>
      <c r="V1317" t="str">
        <f t="shared" si="146"/>
        <v/>
      </c>
    </row>
    <row r="1318" spans="1:22" x14ac:dyDescent="0.2">
      <c r="A1318" t="s">
        <v>9438</v>
      </c>
      <c r="B1318" t="s">
        <v>183</v>
      </c>
      <c r="C1318">
        <v>160111084</v>
      </c>
      <c r="D1318">
        <v>160111112</v>
      </c>
      <c r="E1318">
        <v>29</v>
      </c>
      <c r="F1318" t="s">
        <v>66</v>
      </c>
      <c r="G1318" t="s">
        <v>639</v>
      </c>
      <c r="H1318" t="s">
        <v>9439</v>
      </c>
      <c r="I1318">
        <v>2</v>
      </c>
      <c r="J1318">
        <v>2</v>
      </c>
      <c r="K1318">
        <v>0</v>
      </c>
      <c r="L1318">
        <v>0</v>
      </c>
      <c r="M1318">
        <v>0</v>
      </c>
      <c r="N1318">
        <v>0</v>
      </c>
      <c r="O1318" t="str">
        <f t="shared" si="140"/>
        <v/>
      </c>
      <c r="P1318">
        <f>IF(ISERROR(VLOOKUP(G1318,Genes!$A$2:$A$749,1,0)),0,1)</f>
        <v>1</v>
      </c>
      <c r="Q1318">
        <f t="shared" si="141"/>
        <v>0</v>
      </c>
      <c r="R1318">
        <f t="shared" si="142"/>
        <v>1</v>
      </c>
      <c r="S1318">
        <f t="shared" si="143"/>
        <v>16</v>
      </c>
      <c r="T1318">
        <f t="shared" si="144"/>
        <v>16</v>
      </c>
      <c r="U1318">
        <f t="shared" si="145"/>
        <v>0</v>
      </c>
      <c r="V1318" t="str">
        <f t="shared" si="146"/>
        <v/>
      </c>
    </row>
    <row r="1319" spans="1:22" x14ac:dyDescent="0.2">
      <c r="A1319" t="s">
        <v>9440</v>
      </c>
      <c r="B1319" t="s">
        <v>183</v>
      </c>
      <c r="C1319">
        <v>160090982</v>
      </c>
      <c r="D1319">
        <v>160091041</v>
      </c>
      <c r="E1319">
        <v>60</v>
      </c>
      <c r="F1319" t="s">
        <v>66</v>
      </c>
      <c r="G1319" t="s">
        <v>639</v>
      </c>
      <c r="H1319" t="s">
        <v>9441</v>
      </c>
      <c r="I1319">
        <v>2</v>
      </c>
      <c r="J1319">
        <v>2</v>
      </c>
      <c r="K1319">
        <v>0</v>
      </c>
      <c r="L1319">
        <v>0</v>
      </c>
      <c r="M1319">
        <v>0</v>
      </c>
      <c r="N1319">
        <v>0</v>
      </c>
      <c r="O1319" t="str">
        <f t="shared" si="140"/>
        <v/>
      </c>
      <c r="P1319">
        <f>IF(ISERROR(VLOOKUP(G1319,Genes!$A$2:$A$749,1,0)),0,1)</f>
        <v>1</v>
      </c>
      <c r="Q1319">
        <f t="shared" si="141"/>
        <v>0</v>
      </c>
      <c r="R1319">
        <f t="shared" si="142"/>
        <v>1</v>
      </c>
      <c r="S1319">
        <f t="shared" si="143"/>
        <v>17</v>
      </c>
      <c r="T1319">
        <f t="shared" si="144"/>
        <v>17</v>
      </c>
      <c r="U1319">
        <f t="shared" si="145"/>
        <v>0</v>
      </c>
      <c r="V1319" t="str">
        <f t="shared" si="146"/>
        <v/>
      </c>
    </row>
    <row r="1320" spans="1:22" x14ac:dyDescent="0.2">
      <c r="A1320" t="s">
        <v>9442</v>
      </c>
      <c r="B1320" t="s">
        <v>183</v>
      </c>
      <c r="C1320">
        <v>160093003</v>
      </c>
      <c r="D1320">
        <v>160093206</v>
      </c>
      <c r="E1320">
        <v>204</v>
      </c>
      <c r="F1320" t="s">
        <v>66</v>
      </c>
      <c r="G1320" t="s">
        <v>639</v>
      </c>
      <c r="H1320" t="s">
        <v>9443</v>
      </c>
      <c r="I1320">
        <v>3</v>
      </c>
      <c r="J1320">
        <v>1</v>
      </c>
      <c r="K1320">
        <v>2</v>
      </c>
      <c r="L1320">
        <v>0</v>
      </c>
      <c r="M1320">
        <v>0</v>
      </c>
      <c r="N1320">
        <v>0</v>
      </c>
      <c r="O1320" t="str">
        <f t="shared" si="140"/>
        <v/>
      </c>
      <c r="P1320">
        <f>IF(ISERROR(VLOOKUP(G1320,Genes!$A$2:$A$749,1,0)),0,1)</f>
        <v>1</v>
      </c>
      <c r="Q1320">
        <f t="shared" si="141"/>
        <v>0</v>
      </c>
      <c r="R1320">
        <f t="shared" si="142"/>
        <v>1</v>
      </c>
      <c r="S1320">
        <f t="shared" si="143"/>
        <v>18</v>
      </c>
      <c r="T1320">
        <f t="shared" si="144"/>
        <v>18</v>
      </c>
      <c r="U1320">
        <f t="shared" si="145"/>
        <v>0</v>
      </c>
      <c r="V1320" t="str">
        <f t="shared" si="146"/>
        <v/>
      </c>
    </row>
    <row r="1321" spans="1:22" x14ac:dyDescent="0.2">
      <c r="A1321" t="s">
        <v>9444</v>
      </c>
      <c r="B1321" t="s">
        <v>183</v>
      </c>
      <c r="C1321">
        <v>160093733</v>
      </c>
      <c r="D1321">
        <v>160093846</v>
      </c>
      <c r="E1321">
        <v>114</v>
      </c>
      <c r="F1321" t="s">
        <v>66</v>
      </c>
      <c r="G1321" t="s">
        <v>639</v>
      </c>
      <c r="H1321" t="s">
        <v>9445</v>
      </c>
      <c r="I1321">
        <v>2</v>
      </c>
      <c r="J1321">
        <v>0</v>
      </c>
      <c r="K1321">
        <v>2</v>
      </c>
      <c r="L1321">
        <v>0</v>
      </c>
      <c r="M1321">
        <v>0</v>
      </c>
      <c r="N1321">
        <v>0</v>
      </c>
      <c r="O1321" t="str">
        <f t="shared" si="140"/>
        <v/>
      </c>
      <c r="P1321">
        <f>IF(ISERROR(VLOOKUP(G1321,Genes!$A$2:$A$749,1,0)),0,1)</f>
        <v>1</v>
      </c>
      <c r="Q1321">
        <f t="shared" si="141"/>
        <v>0</v>
      </c>
      <c r="R1321">
        <f t="shared" si="142"/>
        <v>1</v>
      </c>
      <c r="S1321">
        <f t="shared" si="143"/>
        <v>19</v>
      </c>
      <c r="T1321">
        <f t="shared" si="144"/>
        <v>19</v>
      </c>
      <c r="U1321">
        <f t="shared" si="145"/>
        <v>0</v>
      </c>
      <c r="V1321" t="str">
        <f t="shared" si="146"/>
        <v/>
      </c>
    </row>
    <row r="1322" spans="1:22" x14ac:dyDescent="0.2">
      <c r="A1322" t="s">
        <v>9446</v>
      </c>
      <c r="B1322" t="s">
        <v>183</v>
      </c>
      <c r="C1322">
        <v>160094086</v>
      </c>
      <c r="D1322">
        <v>160094220</v>
      </c>
      <c r="E1322">
        <v>135</v>
      </c>
      <c r="F1322" t="s">
        <v>66</v>
      </c>
      <c r="G1322" t="s">
        <v>639</v>
      </c>
      <c r="H1322" t="s">
        <v>9447</v>
      </c>
      <c r="I1322">
        <v>3</v>
      </c>
      <c r="J1322">
        <v>1</v>
      </c>
      <c r="K1322">
        <v>2</v>
      </c>
      <c r="L1322">
        <v>0</v>
      </c>
      <c r="M1322">
        <v>0</v>
      </c>
      <c r="N1322">
        <v>0</v>
      </c>
      <c r="O1322" t="str">
        <f t="shared" si="140"/>
        <v/>
      </c>
      <c r="P1322">
        <f>IF(ISERROR(VLOOKUP(G1322,Genes!$A$2:$A$749,1,0)),0,1)</f>
        <v>1</v>
      </c>
      <c r="Q1322">
        <f t="shared" si="141"/>
        <v>0</v>
      </c>
      <c r="R1322">
        <f t="shared" si="142"/>
        <v>1</v>
      </c>
      <c r="S1322">
        <f t="shared" si="143"/>
        <v>20</v>
      </c>
      <c r="T1322">
        <f t="shared" si="144"/>
        <v>20</v>
      </c>
      <c r="U1322">
        <f t="shared" si="145"/>
        <v>0</v>
      </c>
      <c r="V1322" t="str">
        <f t="shared" si="146"/>
        <v/>
      </c>
    </row>
    <row r="1323" spans="1:22" x14ac:dyDescent="0.2">
      <c r="A1323" t="s">
        <v>9448</v>
      </c>
      <c r="B1323" t="s">
        <v>183</v>
      </c>
      <c r="C1323">
        <v>160094926</v>
      </c>
      <c r="D1323">
        <v>160095043</v>
      </c>
      <c r="E1323">
        <v>118</v>
      </c>
      <c r="F1323" t="s">
        <v>66</v>
      </c>
      <c r="G1323" t="s">
        <v>639</v>
      </c>
      <c r="H1323" t="s">
        <v>9449</v>
      </c>
      <c r="I1323">
        <v>2</v>
      </c>
      <c r="J1323">
        <v>0</v>
      </c>
      <c r="K1323">
        <v>2</v>
      </c>
      <c r="L1323">
        <v>0</v>
      </c>
      <c r="M1323">
        <v>0</v>
      </c>
      <c r="N1323">
        <v>0</v>
      </c>
      <c r="O1323" t="str">
        <f t="shared" si="140"/>
        <v/>
      </c>
      <c r="P1323">
        <f>IF(ISERROR(VLOOKUP(G1323,Genes!$A$2:$A$749,1,0)),0,1)</f>
        <v>1</v>
      </c>
      <c r="Q1323">
        <f t="shared" si="141"/>
        <v>0</v>
      </c>
      <c r="R1323">
        <f t="shared" si="142"/>
        <v>1</v>
      </c>
      <c r="S1323">
        <f t="shared" si="143"/>
        <v>21</v>
      </c>
      <c r="T1323">
        <f t="shared" si="144"/>
        <v>21</v>
      </c>
      <c r="U1323">
        <f t="shared" si="145"/>
        <v>0</v>
      </c>
      <c r="V1323" t="str">
        <f t="shared" si="146"/>
        <v/>
      </c>
    </row>
    <row r="1324" spans="1:22" x14ac:dyDescent="0.2">
      <c r="A1324" t="s">
        <v>9450</v>
      </c>
      <c r="B1324" t="s">
        <v>183</v>
      </c>
      <c r="C1324">
        <v>160097342</v>
      </c>
      <c r="D1324">
        <v>160097610</v>
      </c>
      <c r="E1324">
        <v>269</v>
      </c>
      <c r="F1324" t="s">
        <v>66</v>
      </c>
      <c r="G1324" t="s">
        <v>639</v>
      </c>
      <c r="H1324" t="s">
        <v>9451</v>
      </c>
      <c r="I1324">
        <v>4</v>
      </c>
      <c r="J1324">
        <v>2</v>
      </c>
      <c r="K1324">
        <v>2</v>
      </c>
      <c r="L1324">
        <v>0</v>
      </c>
      <c r="M1324">
        <v>0</v>
      </c>
      <c r="N1324">
        <v>0</v>
      </c>
      <c r="O1324" t="str">
        <f t="shared" si="140"/>
        <v/>
      </c>
      <c r="P1324">
        <f>IF(ISERROR(VLOOKUP(G1324,Genes!$A$2:$A$749,1,0)),0,1)</f>
        <v>1</v>
      </c>
      <c r="Q1324">
        <f t="shared" si="141"/>
        <v>0</v>
      </c>
      <c r="R1324">
        <f t="shared" si="142"/>
        <v>1</v>
      </c>
      <c r="S1324">
        <f t="shared" si="143"/>
        <v>22</v>
      </c>
      <c r="T1324">
        <f t="shared" si="144"/>
        <v>22</v>
      </c>
      <c r="U1324">
        <f t="shared" si="145"/>
        <v>0</v>
      </c>
      <c r="V1324" t="str">
        <f t="shared" si="146"/>
        <v/>
      </c>
    </row>
    <row r="1325" spans="1:22" x14ac:dyDescent="0.2">
      <c r="A1325" t="s">
        <v>9452</v>
      </c>
      <c r="B1325" t="s">
        <v>183</v>
      </c>
      <c r="C1325">
        <v>160098442</v>
      </c>
      <c r="D1325">
        <v>160098640</v>
      </c>
      <c r="E1325">
        <v>199</v>
      </c>
      <c r="F1325" t="s">
        <v>66</v>
      </c>
      <c r="G1325" t="s">
        <v>639</v>
      </c>
      <c r="H1325" t="s">
        <v>9453</v>
      </c>
      <c r="I1325">
        <v>6</v>
      </c>
      <c r="J1325">
        <v>1</v>
      </c>
      <c r="K1325">
        <v>2</v>
      </c>
      <c r="L1325">
        <v>1</v>
      </c>
      <c r="M1325">
        <v>0</v>
      </c>
      <c r="N1325">
        <v>2</v>
      </c>
      <c r="O1325" t="str">
        <f t="shared" si="140"/>
        <v>ATP1A2</v>
      </c>
      <c r="P1325">
        <f>IF(ISERROR(VLOOKUP(G1325,Genes!$A$2:$A$749,1,0)),0,1)</f>
        <v>1</v>
      </c>
      <c r="Q1325">
        <f t="shared" si="141"/>
        <v>0</v>
      </c>
      <c r="R1325">
        <f t="shared" si="142"/>
        <v>1</v>
      </c>
      <c r="S1325">
        <f t="shared" si="143"/>
        <v>23</v>
      </c>
      <c r="T1325">
        <f t="shared" si="144"/>
        <v>23</v>
      </c>
      <c r="U1325">
        <f t="shared" si="145"/>
        <v>1</v>
      </c>
      <c r="V1325">
        <f t="shared" si="146"/>
        <v>1</v>
      </c>
    </row>
    <row r="1326" spans="1:22" x14ac:dyDescent="0.2">
      <c r="A1326" t="s">
        <v>9454</v>
      </c>
      <c r="B1326" t="s">
        <v>65</v>
      </c>
      <c r="C1326">
        <v>110719595</v>
      </c>
      <c r="D1326">
        <v>110719712</v>
      </c>
      <c r="E1326">
        <v>118</v>
      </c>
      <c r="F1326" t="s">
        <v>66</v>
      </c>
      <c r="G1326" t="s">
        <v>646</v>
      </c>
      <c r="H1326" t="s">
        <v>9455</v>
      </c>
      <c r="I1326">
        <v>3</v>
      </c>
      <c r="J1326">
        <v>0</v>
      </c>
      <c r="K1326">
        <v>2</v>
      </c>
      <c r="L1326">
        <v>1</v>
      </c>
      <c r="M1326">
        <v>0</v>
      </c>
      <c r="N1326">
        <v>0</v>
      </c>
      <c r="O1326" t="str">
        <f t="shared" si="140"/>
        <v/>
      </c>
      <c r="P1326">
        <f>IF(ISERROR(VLOOKUP(G1326,Genes!$A$2:$A$749,1,0)),0,1)</f>
        <v>1</v>
      </c>
      <c r="Q1326">
        <f t="shared" si="141"/>
        <v>1</v>
      </c>
      <c r="R1326">
        <f t="shared" si="142"/>
        <v>1</v>
      </c>
      <c r="S1326">
        <f t="shared" si="143"/>
        <v>1</v>
      </c>
      <c r="T1326">
        <f t="shared" si="144"/>
        <v>1</v>
      </c>
      <c r="U1326">
        <f t="shared" si="145"/>
        <v>0</v>
      </c>
      <c r="V1326" t="str">
        <f t="shared" si="146"/>
        <v/>
      </c>
    </row>
    <row r="1327" spans="1:22" x14ac:dyDescent="0.2">
      <c r="A1327" t="s">
        <v>9456</v>
      </c>
      <c r="B1327" t="s">
        <v>65</v>
      </c>
      <c r="C1327">
        <v>110770986</v>
      </c>
      <c r="D1327">
        <v>110771088</v>
      </c>
      <c r="E1327">
        <v>103</v>
      </c>
      <c r="F1327" t="s">
        <v>66</v>
      </c>
      <c r="G1327" t="s">
        <v>646</v>
      </c>
      <c r="H1327" t="s">
        <v>9457</v>
      </c>
      <c r="I1327">
        <v>2</v>
      </c>
      <c r="J1327">
        <v>0</v>
      </c>
      <c r="K1327">
        <v>2</v>
      </c>
      <c r="L1327">
        <v>0</v>
      </c>
      <c r="M1327">
        <v>0</v>
      </c>
      <c r="N1327">
        <v>0</v>
      </c>
      <c r="O1327" t="str">
        <f t="shared" si="140"/>
        <v/>
      </c>
      <c r="P1327">
        <f>IF(ISERROR(VLOOKUP(G1327,Genes!$A$2:$A$749,1,0)),0,1)</f>
        <v>1</v>
      </c>
      <c r="Q1327">
        <f t="shared" si="141"/>
        <v>0</v>
      </c>
      <c r="R1327">
        <f t="shared" si="142"/>
        <v>1</v>
      </c>
      <c r="S1327">
        <f t="shared" si="143"/>
        <v>2</v>
      </c>
      <c r="T1327">
        <f t="shared" si="144"/>
        <v>2</v>
      </c>
      <c r="U1327">
        <f t="shared" si="145"/>
        <v>0</v>
      </c>
      <c r="V1327" t="str">
        <f t="shared" si="146"/>
        <v/>
      </c>
    </row>
    <row r="1328" spans="1:22" x14ac:dyDescent="0.2">
      <c r="A1328" t="s">
        <v>9458</v>
      </c>
      <c r="B1328" t="s">
        <v>65</v>
      </c>
      <c r="C1328">
        <v>110771817</v>
      </c>
      <c r="D1328">
        <v>110771948</v>
      </c>
      <c r="E1328">
        <v>132</v>
      </c>
      <c r="F1328" t="s">
        <v>66</v>
      </c>
      <c r="G1328" t="s">
        <v>646</v>
      </c>
      <c r="H1328" t="s">
        <v>9459</v>
      </c>
      <c r="I1328">
        <v>3</v>
      </c>
      <c r="J1328">
        <v>1</v>
      </c>
      <c r="K1328">
        <v>2</v>
      </c>
      <c r="L1328">
        <v>0</v>
      </c>
      <c r="M1328">
        <v>0</v>
      </c>
      <c r="N1328">
        <v>0</v>
      </c>
      <c r="O1328" t="str">
        <f t="shared" si="140"/>
        <v/>
      </c>
      <c r="P1328">
        <f>IF(ISERROR(VLOOKUP(G1328,Genes!$A$2:$A$749,1,0)),0,1)</f>
        <v>1</v>
      </c>
      <c r="Q1328">
        <f t="shared" si="141"/>
        <v>0</v>
      </c>
      <c r="R1328">
        <f t="shared" si="142"/>
        <v>1</v>
      </c>
      <c r="S1328">
        <f t="shared" si="143"/>
        <v>3</v>
      </c>
      <c r="T1328">
        <f t="shared" si="144"/>
        <v>3</v>
      </c>
      <c r="U1328">
        <f t="shared" si="145"/>
        <v>0</v>
      </c>
      <c r="V1328" t="str">
        <f t="shared" si="146"/>
        <v/>
      </c>
    </row>
    <row r="1329" spans="1:22" x14ac:dyDescent="0.2">
      <c r="A1329" t="s">
        <v>9460</v>
      </c>
      <c r="B1329" t="s">
        <v>65</v>
      </c>
      <c r="C1329">
        <v>110777086</v>
      </c>
      <c r="D1329">
        <v>110777208</v>
      </c>
      <c r="E1329">
        <v>123</v>
      </c>
      <c r="F1329" t="s">
        <v>66</v>
      </c>
      <c r="G1329" t="s">
        <v>646</v>
      </c>
      <c r="H1329" t="s">
        <v>9461</v>
      </c>
      <c r="I1329">
        <v>4</v>
      </c>
      <c r="J1329">
        <v>1</v>
      </c>
      <c r="K1329">
        <v>2</v>
      </c>
      <c r="L1329">
        <v>0</v>
      </c>
      <c r="M1329">
        <v>0</v>
      </c>
      <c r="N1329">
        <v>1</v>
      </c>
      <c r="O1329" t="str">
        <f t="shared" si="140"/>
        <v/>
      </c>
      <c r="P1329">
        <f>IF(ISERROR(VLOOKUP(G1329,Genes!$A$2:$A$749,1,0)),0,1)</f>
        <v>1</v>
      </c>
      <c r="Q1329">
        <f t="shared" si="141"/>
        <v>0</v>
      </c>
      <c r="R1329">
        <f t="shared" si="142"/>
        <v>1</v>
      </c>
      <c r="S1329">
        <f t="shared" si="143"/>
        <v>4</v>
      </c>
      <c r="T1329">
        <f t="shared" si="144"/>
        <v>4</v>
      </c>
      <c r="U1329">
        <f t="shared" si="145"/>
        <v>0</v>
      </c>
      <c r="V1329" t="str">
        <f t="shared" si="146"/>
        <v/>
      </c>
    </row>
    <row r="1330" spans="1:22" x14ac:dyDescent="0.2">
      <c r="A1330" t="s">
        <v>9462</v>
      </c>
      <c r="B1330" t="s">
        <v>65</v>
      </c>
      <c r="C1330">
        <v>110777308</v>
      </c>
      <c r="D1330">
        <v>110777526</v>
      </c>
      <c r="E1330">
        <v>219</v>
      </c>
      <c r="F1330" t="s">
        <v>66</v>
      </c>
      <c r="G1330" t="s">
        <v>646</v>
      </c>
      <c r="H1330" t="s">
        <v>9463</v>
      </c>
      <c r="I1330">
        <v>5</v>
      </c>
      <c r="J1330">
        <v>1</v>
      </c>
      <c r="K1330">
        <v>2</v>
      </c>
      <c r="L1330">
        <v>0</v>
      </c>
      <c r="M1330">
        <v>1</v>
      </c>
      <c r="N1330">
        <v>1</v>
      </c>
      <c r="O1330" t="str">
        <f t="shared" si="140"/>
        <v/>
      </c>
      <c r="P1330">
        <f>IF(ISERROR(VLOOKUP(G1330,Genes!$A$2:$A$749,1,0)),0,1)</f>
        <v>1</v>
      </c>
      <c r="Q1330">
        <f t="shared" si="141"/>
        <v>0</v>
      </c>
      <c r="R1330">
        <f t="shared" si="142"/>
        <v>1</v>
      </c>
      <c r="S1330">
        <f t="shared" si="143"/>
        <v>5</v>
      </c>
      <c r="T1330">
        <f t="shared" si="144"/>
        <v>5</v>
      </c>
      <c r="U1330">
        <f t="shared" si="145"/>
        <v>0</v>
      </c>
      <c r="V1330" t="str">
        <f t="shared" si="146"/>
        <v/>
      </c>
    </row>
    <row r="1331" spans="1:22" x14ac:dyDescent="0.2">
      <c r="A1331" t="s">
        <v>9464</v>
      </c>
      <c r="B1331" t="s">
        <v>65</v>
      </c>
      <c r="C1331">
        <v>110778464</v>
      </c>
      <c r="D1331">
        <v>110778799</v>
      </c>
      <c r="E1331">
        <v>336</v>
      </c>
      <c r="F1331" t="s">
        <v>66</v>
      </c>
      <c r="G1331" t="s">
        <v>646</v>
      </c>
      <c r="H1331" t="s">
        <v>9465</v>
      </c>
      <c r="I1331">
        <v>5</v>
      </c>
      <c r="J1331">
        <v>3</v>
      </c>
      <c r="K1331">
        <v>2</v>
      </c>
      <c r="L1331">
        <v>0</v>
      </c>
      <c r="M1331">
        <v>0</v>
      </c>
      <c r="N1331">
        <v>0</v>
      </c>
      <c r="O1331" t="str">
        <f t="shared" si="140"/>
        <v/>
      </c>
      <c r="P1331">
        <f>IF(ISERROR(VLOOKUP(G1331,Genes!$A$2:$A$749,1,0)),0,1)</f>
        <v>1</v>
      </c>
      <c r="Q1331">
        <f t="shared" si="141"/>
        <v>0</v>
      </c>
      <c r="R1331">
        <f t="shared" si="142"/>
        <v>1</v>
      </c>
      <c r="S1331">
        <f t="shared" si="143"/>
        <v>6</v>
      </c>
      <c r="T1331">
        <f t="shared" si="144"/>
        <v>6</v>
      </c>
      <c r="U1331">
        <f t="shared" si="145"/>
        <v>0</v>
      </c>
      <c r="V1331" t="str">
        <f t="shared" si="146"/>
        <v/>
      </c>
    </row>
    <row r="1332" spans="1:22" x14ac:dyDescent="0.2">
      <c r="A1332" t="s">
        <v>9466</v>
      </c>
      <c r="B1332" t="s">
        <v>65</v>
      </c>
      <c r="C1332">
        <v>110780033</v>
      </c>
      <c r="D1332">
        <v>110780253</v>
      </c>
      <c r="E1332">
        <v>221</v>
      </c>
      <c r="F1332" t="s">
        <v>66</v>
      </c>
      <c r="G1332" t="s">
        <v>646</v>
      </c>
      <c r="H1332" t="s">
        <v>9467</v>
      </c>
      <c r="I1332">
        <v>3</v>
      </c>
      <c r="J1332">
        <v>1</v>
      </c>
      <c r="K1332">
        <v>2</v>
      </c>
      <c r="L1332">
        <v>0</v>
      </c>
      <c r="M1332">
        <v>0</v>
      </c>
      <c r="N1332">
        <v>0</v>
      </c>
      <c r="O1332" t="str">
        <f t="shared" si="140"/>
        <v/>
      </c>
      <c r="P1332">
        <f>IF(ISERROR(VLOOKUP(G1332,Genes!$A$2:$A$749,1,0)),0,1)</f>
        <v>1</v>
      </c>
      <c r="Q1332">
        <f t="shared" si="141"/>
        <v>0</v>
      </c>
      <c r="R1332">
        <f t="shared" si="142"/>
        <v>1</v>
      </c>
      <c r="S1332">
        <f t="shared" si="143"/>
        <v>7</v>
      </c>
      <c r="T1332">
        <f t="shared" si="144"/>
        <v>7</v>
      </c>
      <c r="U1332">
        <f t="shared" si="145"/>
        <v>0</v>
      </c>
      <c r="V1332" t="str">
        <f t="shared" si="146"/>
        <v/>
      </c>
    </row>
    <row r="1333" spans="1:22" x14ac:dyDescent="0.2">
      <c r="A1333" t="s">
        <v>9468</v>
      </c>
      <c r="B1333" t="s">
        <v>65</v>
      </c>
      <c r="C1333">
        <v>110781037</v>
      </c>
      <c r="D1333">
        <v>110781239</v>
      </c>
      <c r="E1333">
        <v>203</v>
      </c>
      <c r="F1333" t="s">
        <v>66</v>
      </c>
      <c r="G1333" t="s">
        <v>646</v>
      </c>
      <c r="H1333" t="s">
        <v>9469</v>
      </c>
      <c r="I1333">
        <v>3</v>
      </c>
      <c r="J1333">
        <v>1</v>
      </c>
      <c r="K1333">
        <v>2</v>
      </c>
      <c r="L1333">
        <v>0</v>
      </c>
      <c r="M1333">
        <v>0</v>
      </c>
      <c r="N1333">
        <v>0</v>
      </c>
      <c r="O1333" t="str">
        <f t="shared" si="140"/>
        <v/>
      </c>
      <c r="P1333">
        <f>IF(ISERROR(VLOOKUP(G1333,Genes!$A$2:$A$749,1,0)),0,1)</f>
        <v>1</v>
      </c>
      <c r="Q1333">
        <f t="shared" si="141"/>
        <v>0</v>
      </c>
      <c r="R1333">
        <f t="shared" si="142"/>
        <v>1</v>
      </c>
      <c r="S1333">
        <f t="shared" si="143"/>
        <v>8</v>
      </c>
      <c r="T1333">
        <f t="shared" si="144"/>
        <v>8</v>
      </c>
      <c r="U1333">
        <f t="shared" si="145"/>
        <v>0</v>
      </c>
      <c r="V1333" t="str">
        <f t="shared" si="146"/>
        <v/>
      </c>
    </row>
    <row r="1334" spans="1:22" x14ac:dyDescent="0.2">
      <c r="A1334" t="s">
        <v>9470</v>
      </c>
      <c r="B1334" t="s">
        <v>65</v>
      </c>
      <c r="C1334">
        <v>110782691</v>
      </c>
      <c r="D1334">
        <v>110782776</v>
      </c>
      <c r="E1334">
        <v>86</v>
      </c>
      <c r="F1334" t="s">
        <v>66</v>
      </c>
      <c r="G1334" t="s">
        <v>646</v>
      </c>
      <c r="H1334" t="s">
        <v>9471</v>
      </c>
      <c r="I1334">
        <v>2</v>
      </c>
      <c r="J1334">
        <v>0</v>
      </c>
      <c r="K1334">
        <v>2</v>
      </c>
      <c r="L1334">
        <v>0</v>
      </c>
      <c r="M1334">
        <v>0</v>
      </c>
      <c r="N1334">
        <v>0</v>
      </c>
      <c r="O1334" t="str">
        <f t="shared" si="140"/>
        <v/>
      </c>
      <c r="P1334">
        <f>IF(ISERROR(VLOOKUP(G1334,Genes!$A$2:$A$749,1,0)),0,1)</f>
        <v>1</v>
      </c>
      <c r="Q1334">
        <f t="shared" si="141"/>
        <v>0</v>
      </c>
      <c r="R1334">
        <f t="shared" si="142"/>
        <v>1</v>
      </c>
      <c r="S1334">
        <f t="shared" si="143"/>
        <v>9</v>
      </c>
      <c r="T1334">
        <f t="shared" si="144"/>
        <v>9</v>
      </c>
      <c r="U1334">
        <f t="shared" si="145"/>
        <v>0</v>
      </c>
      <c r="V1334" t="str">
        <f t="shared" si="146"/>
        <v/>
      </c>
    </row>
    <row r="1335" spans="1:22" x14ac:dyDescent="0.2">
      <c r="A1335" t="s">
        <v>9472</v>
      </c>
      <c r="B1335" t="s">
        <v>65</v>
      </c>
      <c r="C1335">
        <v>110783054</v>
      </c>
      <c r="D1335">
        <v>110783187</v>
      </c>
      <c r="E1335">
        <v>134</v>
      </c>
      <c r="F1335" t="s">
        <v>66</v>
      </c>
      <c r="G1335" t="s">
        <v>646</v>
      </c>
      <c r="H1335" t="s">
        <v>9473</v>
      </c>
      <c r="I1335">
        <v>3</v>
      </c>
      <c r="J1335">
        <v>1</v>
      </c>
      <c r="K1335">
        <v>2</v>
      </c>
      <c r="L1335">
        <v>0</v>
      </c>
      <c r="M1335">
        <v>0</v>
      </c>
      <c r="N1335">
        <v>0</v>
      </c>
      <c r="O1335" t="str">
        <f t="shared" si="140"/>
        <v/>
      </c>
      <c r="P1335">
        <f>IF(ISERROR(VLOOKUP(G1335,Genes!$A$2:$A$749,1,0)),0,1)</f>
        <v>1</v>
      </c>
      <c r="Q1335">
        <f t="shared" si="141"/>
        <v>0</v>
      </c>
      <c r="R1335">
        <f t="shared" si="142"/>
        <v>1</v>
      </c>
      <c r="S1335">
        <f t="shared" si="143"/>
        <v>10</v>
      </c>
      <c r="T1335">
        <f t="shared" si="144"/>
        <v>10</v>
      </c>
      <c r="U1335">
        <f t="shared" si="145"/>
        <v>0</v>
      </c>
      <c r="V1335" t="str">
        <f t="shared" si="146"/>
        <v/>
      </c>
    </row>
    <row r="1336" spans="1:22" x14ac:dyDescent="0.2">
      <c r="A1336" t="s">
        <v>9474</v>
      </c>
      <c r="B1336" t="s">
        <v>65</v>
      </c>
      <c r="C1336">
        <v>110783806</v>
      </c>
      <c r="D1336">
        <v>110783923</v>
      </c>
      <c r="E1336">
        <v>118</v>
      </c>
      <c r="F1336" t="s">
        <v>66</v>
      </c>
      <c r="G1336" t="s">
        <v>646</v>
      </c>
      <c r="H1336" t="s">
        <v>9475</v>
      </c>
      <c r="I1336">
        <v>3</v>
      </c>
      <c r="J1336">
        <v>0</v>
      </c>
      <c r="K1336">
        <v>2</v>
      </c>
      <c r="L1336">
        <v>0</v>
      </c>
      <c r="M1336">
        <v>0</v>
      </c>
      <c r="N1336">
        <v>1</v>
      </c>
      <c r="O1336" t="str">
        <f t="shared" si="140"/>
        <v/>
      </c>
      <c r="P1336">
        <f>IF(ISERROR(VLOOKUP(G1336,Genes!$A$2:$A$749,1,0)),0,1)</f>
        <v>1</v>
      </c>
      <c r="Q1336">
        <f t="shared" si="141"/>
        <v>0</v>
      </c>
      <c r="R1336">
        <f t="shared" si="142"/>
        <v>1</v>
      </c>
      <c r="S1336">
        <f t="shared" si="143"/>
        <v>11</v>
      </c>
      <c r="T1336">
        <f t="shared" si="144"/>
        <v>11</v>
      </c>
      <c r="U1336">
        <f t="shared" si="145"/>
        <v>0</v>
      </c>
      <c r="V1336" t="str">
        <f t="shared" si="146"/>
        <v/>
      </c>
    </row>
    <row r="1337" spans="1:22" x14ac:dyDescent="0.2">
      <c r="A1337" t="s">
        <v>9476</v>
      </c>
      <c r="B1337" t="s">
        <v>65</v>
      </c>
      <c r="C1337">
        <v>110720409</v>
      </c>
      <c r="D1337">
        <v>110720426</v>
      </c>
      <c r="E1337">
        <v>18</v>
      </c>
      <c r="F1337" t="s">
        <v>66</v>
      </c>
      <c r="G1337" t="s">
        <v>646</v>
      </c>
      <c r="H1337" t="s">
        <v>9477</v>
      </c>
      <c r="I1337">
        <v>4</v>
      </c>
      <c r="J1337">
        <v>2</v>
      </c>
      <c r="K1337">
        <v>0</v>
      </c>
      <c r="L1337">
        <v>0</v>
      </c>
      <c r="M1337">
        <v>1</v>
      </c>
      <c r="N1337">
        <v>1</v>
      </c>
      <c r="O1337" t="str">
        <f t="shared" si="140"/>
        <v/>
      </c>
      <c r="P1337">
        <f>IF(ISERROR(VLOOKUP(G1337,Genes!$A$2:$A$749,1,0)),0,1)</f>
        <v>1</v>
      </c>
      <c r="Q1337">
        <f t="shared" si="141"/>
        <v>0</v>
      </c>
      <c r="R1337">
        <f t="shared" si="142"/>
        <v>1</v>
      </c>
      <c r="S1337">
        <f t="shared" si="143"/>
        <v>12</v>
      </c>
      <c r="T1337">
        <f t="shared" si="144"/>
        <v>12</v>
      </c>
      <c r="U1337">
        <f t="shared" si="145"/>
        <v>0</v>
      </c>
      <c r="V1337" t="str">
        <f t="shared" si="146"/>
        <v/>
      </c>
    </row>
    <row r="1338" spans="1:22" x14ac:dyDescent="0.2">
      <c r="A1338" t="s">
        <v>9478</v>
      </c>
      <c r="B1338" t="s">
        <v>65</v>
      </c>
      <c r="C1338">
        <v>110784006</v>
      </c>
      <c r="D1338">
        <v>110784126</v>
      </c>
      <c r="E1338">
        <v>121</v>
      </c>
      <c r="F1338" t="s">
        <v>66</v>
      </c>
      <c r="G1338" t="s">
        <v>646</v>
      </c>
      <c r="H1338" t="s">
        <v>9479</v>
      </c>
      <c r="I1338">
        <v>6</v>
      </c>
      <c r="J1338">
        <v>0</v>
      </c>
      <c r="K1338">
        <v>2</v>
      </c>
      <c r="L1338">
        <v>1</v>
      </c>
      <c r="M1338">
        <v>2</v>
      </c>
      <c r="N1338">
        <v>1</v>
      </c>
      <c r="O1338" t="str">
        <f t="shared" si="140"/>
        <v/>
      </c>
      <c r="P1338">
        <f>IF(ISERROR(VLOOKUP(G1338,Genes!$A$2:$A$749,1,0)),0,1)</f>
        <v>1</v>
      </c>
      <c r="Q1338">
        <f t="shared" si="141"/>
        <v>0</v>
      </c>
      <c r="R1338">
        <f t="shared" si="142"/>
        <v>1</v>
      </c>
      <c r="S1338">
        <f t="shared" si="143"/>
        <v>13</v>
      </c>
      <c r="T1338">
        <f t="shared" si="144"/>
        <v>13</v>
      </c>
      <c r="U1338">
        <f t="shared" si="145"/>
        <v>0</v>
      </c>
      <c r="V1338" t="str">
        <f t="shared" si="146"/>
        <v/>
      </c>
    </row>
    <row r="1339" spans="1:22" x14ac:dyDescent="0.2">
      <c r="A1339" t="s">
        <v>9480</v>
      </c>
      <c r="B1339" t="s">
        <v>65</v>
      </c>
      <c r="C1339">
        <v>110784006</v>
      </c>
      <c r="D1339">
        <v>110784275</v>
      </c>
      <c r="E1339">
        <v>270</v>
      </c>
      <c r="F1339" t="s">
        <v>66</v>
      </c>
      <c r="G1339" t="s">
        <v>646</v>
      </c>
      <c r="H1339" t="s">
        <v>9481</v>
      </c>
      <c r="I1339">
        <v>7</v>
      </c>
      <c r="J1339">
        <v>2</v>
      </c>
      <c r="K1339">
        <v>2</v>
      </c>
      <c r="L1339">
        <v>0</v>
      </c>
      <c r="M1339">
        <v>1</v>
      </c>
      <c r="N1339">
        <v>2</v>
      </c>
      <c r="O1339" t="str">
        <f t="shared" si="140"/>
        <v/>
      </c>
      <c r="P1339">
        <f>IF(ISERROR(VLOOKUP(G1339,Genes!$A$2:$A$749,1,0)),0,1)</f>
        <v>1</v>
      </c>
      <c r="Q1339">
        <f t="shared" si="141"/>
        <v>0</v>
      </c>
      <c r="R1339">
        <f t="shared" si="142"/>
        <v>1</v>
      </c>
      <c r="S1339">
        <f t="shared" si="143"/>
        <v>14</v>
      </c>
      <c r="T1339">
        <f t="shared" si="144"/>
        <v>14</v>
      </c>
      <c r="U1339">
        <f t="shared" si="145"/>
        <v>0</v>
      </c>
      <c r="V1339" t="str">
        <f t="shared" si="146"/>
        <v/>
      </c>
    </row>
    <row r="1340" spans="1:22" x14ac:dyDescent="0.2">
      <c r="A1340" t="s">
        <v>9482</v>
      </c>
      <c r="B1340" t="s">
        <v>65</v>
      </c>
      <c r="C1340">
        <v>110785198</v>
      </c>
      <c r="D1340">
        <v>110785217</v>
      </c>
      <c r="E1340">
        <v>20</v>
      </c>
      <c r="F1340" t="s">
        <v>66</v>
      </c>
      <c r="G1340" t="s">
        <v>646</v>
      </c>
      <c r="H1340" t="s">
        <v>9483</v>
      </c>
      <c r="I1340">
        <v>2</v>
      </c>
      <c r="J1340">
        <v>2</v>
      </c>
      <c r="K1340">
        <v>0</v>
      </c>
      <c r="L1340">
        <v>0</v>
      </c>
      <c r="M1340">
        <v>0</v>
      </c>
      <c r="N1340">
        <v>0</v>
      </c>
      <c r="O1340" t="str">
        <f t="shared" si="140"/>
        <v/>
      </c>
      <c r="P1340">
        <f>IF(ISERROR(VLOOKUP(G1340,Genes!$A$2:$A$749,1,0)),0,1)</f>
        <v>1</v>
      </c>
      <c r="Q1340">
        <f t="shared" si="141"/>
        <v>0</v>
      </c>
      <c r="R1340">
        <f t="shared" si="142"/>
        <v>1</v>
      </c>
      <c r="S1340">
        <f t="shared" si="143"/>
        <v>15</v>
      </c>
      <c r="T1340">
        <f t="shared" si="144"/>
        <v>15</v>
      </c>
      <c r="U1340">
        <f t="shared" si="145"/>
        <v>0</v>
      </c>
      <c r="V1340" t="str">
        <f t="shared" si="146"/>
        <v/>
      </c>
    </row>
    <row r="1341" spans="1:22" x14ac:dyDescent="0.2">
      <c r="A1341" t="s">
        <v>9484</v>
      </c>
      <c r="B1341" t="s">
        <v>65</v>
      </c>
      <c r="C1341">
        <v>110788097</v>
      </c>
      <c r="D1341">
        <v>110788110</v>
      </c>
      <c r="E1341">
        <v>14</v>
      </c>
      <c r="F1341" t="s">
        <v>66</v>
      </c>
      <c r="G1341" t="s">
        <v>646</v>
      </c>
      <c r="H1341" t="s">
        <v>9485</v>
      </c>
      <c r="I1341">
        <v>2</v>
      </c>
      <c r="J1341">
        <v>2</v>
      </c>
      <c r="K1341">
        <v>0</v>
      </c>
      <c r="L1341">
        <v>0</v>
      </c>
      <c r="M1341">
        <v>0</v>
      </c>
      <c r="N1341">
        <v>0</v>
      </c>
      <c r="O1341" t="str">
        <f t="shared" si="140"/>
        <v/>
      </c>
      <c r="P1341">
        <f>IF(ISERROR(VLOOKUP(G1341,Genes!$A$2:$A$749,1,0)),0,1)</f>
        <v>1</v>
      </c>
      <c r="Q1341">
        <f t="shared" si="141"/>
        <v>0</v>
      </c>
      <c r="R1341">
        <f t="shared" si="142"/>
        <v>1</v>
      </c>
      <c r="S1341">
        <f t="shared" si="143"/>
        <v>16</v>
      </c>
      <c r="T1341">
        <f t="shared" si="144"/>
        <v>16</v>
      </c>
      <c r="U1341">
        <f t="shared" si="145"/>
        <v>0</v>
      </c>
      <c r="V1341" t="str">
        <f t="shared" si="146"/>
        <v/>
      </c>
    </row>
    <row r="1342" spans="1:22" x14ac:dyDescent="0.2">
      <c r="A1342" t="s">
        <v>9486</v>
      </c>
      <c r="B1342" t="s">
        <v>65</v>
      </c>
      <c r="C1342">
        <v>110720518</v>
      </c>
      <c r="D1342">
        <v>110720600</v>
      </c>
      <c r="E1342">
        <v>83</v>
      </c>
      <c r="F1342" t="s">
        <v>66</v>
      </c>
      <c r="G1342" t="s">
        <v>646</v>
      </c>
      <c r="H1342" t="s">
        <v>9487</v>
      </c>
      <c r="I1342">
        <v>4</v>
      </c>
      <c r="J1342">
        <v>0</v>
      </c>
      <c r="K1342">
        <v>2</v>
      </c>
      <c r="L1342">
        <v>0</v>
      </c>
      <c r="M1342">
        <v>1</v>
      </c>
      <c r="N1342">
        <v>1</v>
      </c>
      <c r="O1342" t="str">
        <f t="shared" si="140"/>
        <v/>
      </c>
      <c r="P1342">
        <f>IF(ISERROR(VLOOKUP(G1342,Genes!$A$2:$A$749,1,0)),0,1)</f>
        <v>1</v>
      </c>
      <c r="Q1342">
        <f t="shared" si="141"/>
        <v>0</v>
      </c>
      <c r="R1342">
        <f t="shared" si="142"/>
        <v>1</v>
      </c>
      <c r="S1342">
        <f t="shared" si="143"/>
        <v>17</v>
      </c>
      <c r="T1342">
        <f t="shared" si="144"/>
        <v>17</v>
      </c>
      <c r="U1342">
        <f t="shared" si="145"/>
        <v>0</v>
      </c>
      <c r="V1342" t="str">
        <f t="shared" si="146"/>
        <v/>
      </c>
    </row>
    <row r="1343" spans="1:22" x14ac:dyDescent="0.2">
      <c r="A1343" t="s">
        <v>9488</v>
      </c>
      <c r="B1343" t="s">
        <v>65</v>
      </c>
      <c r="C1343">
        <v>110729825</v>
      </c>
      <c r="D1343">
        <v>110729929</v>
      </c>
      <c r="E1343">
        <v>105</v>
      </c>
      <c r="F1343" t="s">
        <v>66</v>
      </c>
      <c r="G1343" t="s">
        <v>646</v>
      </c>
      <c r="H1343" t="s">
        <v>9489</v>
      </c>
      <c r="I1343">
        <v>2</v>
      </c>
      <c r="J1343">
        <v>0</v>
      </c>
      <c r="K1343">
        <v>2</v>
      </c>
      <c r="L1343">
        <v>0</v>
      </c>
      <c r="M1343">
        <v>0</v>
      </c>
      <c r="N1343">
        <v>0</v>
      </c>
      <c r="O1343" t="str">
        <f t="shared" si="140"/>
        <v/>
      </c>
      <c r="P1343">
        <f>IF(ISERROR(VLOOKUP(G1343,Genes!$A$2:$A$749,1,0)),0,1)</f>
        <v>1</v>
      </c>
      <c r="Q1343">
        <f t="shared" si="141"/>
        <v>0</v>
      </c>
      <c r="R1343">
        <f t="shared" si="142"/>
        <v>1</v>
      </c>
      <c r="S1343">
        <f t="shared" si="143"/>
        <v>18</v>
      </c>
      <c r="T1343">
        <f t="shared" si="144"/>
        <v>18</v>
      </c>
      <c r="U1343">
        <f t="shared" si="145"/>
        <v>0</v>
      </c>
      <c r="V1343" t="str">
        <f t="shared" si="146"/>
        <v/>
      </c>
    </row>
    <row r="1344" spans="1:22" x14ac:dyDescent="0.2">
      <c r="A1344" t="s">
        <v>9490</v>
      </c>
      <c r="B1344" t="s">
        <v>65</v>
      </c>
      <c r="C1344">
        <v>110734404</v>
      </c>
      <c r="D1344">
        <v>110734542</v>
      </c>
      <c r="E1344">
        <v>139</v>
      </c>
      <c r="F1344" t="s">
        <v>66</v>
      </c>
      <c r="G1344" t="s">
        <v>646</v>
      </c>
      <c r="H1344" t="s">
        <v>9491</v>
      </c>
      <c r="I1344">
        <v>3</v>
      </c>
      <c r="J1344">
        <v>1</v>
      </c>
      <c r="K1344">
        <v>2</v>
      </c>
      <c r="L1344">
        <v>0</v>
      </c>
      <c r="M1344">
        <v>0</v>
      </c>
      <c r="N1344">
        <v>0</v>
      </c>
      <c r="O1344" t="str">
        <f t="shared" si="140"/>
        <v/>
      </c>
      <c r="P1344">
        <f>IF(ISERROR(VLOOKUP(G1344,Genes!$A$2:$A$749,1,0)),0,1)</f>
        <v>1</v>
      </c>
      <c r="Q1344">
        <f t="shared" si="141"/>
        <v>0</v>
      </c>
      <c r="R1344">
        <f t="shared" si="142"/>
        <v>1</v>
      </c>
      <c r="S1344">
        <f t="shared" si="143"/>
        <v>19</v>
      </c>
      <c r="T1344">
        <f t="shared" si="144"/>
        <v>19</v>
      </c>
      <c r="U1344">
        <f t="shared" si="145"/>
        <v>0</v>
      </c>
      <c r="V1344" t="str">
        <f t="shared" si="146"/>
        <v/>
      </c>
    </row>
    <row r="1345" spans="1:22" x14ac:dyDescent="0.2">
      <c r="A1345" t="s">
        <v>9492</v>
      </c>
      <c r="B1345" t="s">
        <v>65</v>
      </c>
      <c r="C1345">
        <v>110760797</v>
      </c>
      <c r="D1345">
        <v>110760877</v>
      </c>
      <c r="E1345">
        <v>81</v>
      </c>
      <c r="F1345" t="s">
        <v>66</v>
      </c>
      <c r="G1345" t="s">
        <v>646</v>
      </c>
      <c r="H1345" t="s">
        <v>9493</v>
      </c>
      <c r="I1345">
        <v>2</v>
      </c>
      <c r="J1345">
        <v>0</v>
      </c>
      <c r="K1345">
        <v>2</v>
      </c>
      <c r="L1345">
        <v>0</v>
      </c>
      <c r="M1345">
        <v>0</v>
      </c>
      <c r="N1345">
        <v>0</v>
      </c>
      <c r="O1345" t="str">
        <f t="shared" si="140"/>
        <v/>
      </c>
      <c r="P1345">
        <f>IF(ISERROR(VLOOKUP(G1345,Genes!$A$2:$A$749,1,0)),0,1)</f>
        <v>1</v>
      </c>
      <c r="Q1345">
        <f t="shared" si="141"/>
        <v>0</v>
      </c>
      <c r="R1345">
        <f t="shared" si="142"/>
        <v>1</v>
      </c>
      <c r="S1345">
        <f t="shared" si="143"/>
        <v>20</v>
      </c>
      <c r="T1345">
        <f t="shared" si="144"/>
        <v>20</v>
      </c>
      <c r="U1345">
        <f t="shared" si="145"/>
        <v>0</v>
      </c>
      <c r="V1345" t="str">
        <f t="shared" si="146"/>
        <v/>
      </c>
    </row>
    <row r="1346" spans="1:22" x14ac:dyDescent="0.2">
      <c r="A1346" t="s">
        <v>9494</v>
      </c>
      <c r="B1346" t="s">
        <v>65</v>
      </c>
      <c r="C1346">
        <v>110764195</v>
      </c>
      <c r="D1346">
        <v>110764280</v>
      </c>
      <c r="E1346">
        <v>86</v>
      </c>
      <c r="F1346" t="s">
        <v>66</v>
      </c>
      <c r="G1346" t="s">
        <v>646</v>
      </c>
      <c r="H1346" t="s">
        <v>9495</v>
      </c>
      <c r="I1346">
        <v>2</v>
      </c>
      <c r="J1346">
        <v>0</v>
      </c>
      <c r="K1346">
        <v>2</v>
      </c>
      <c r="L1346">
        <v>0</v>
      </c>
      <c r="M1346">
        <v>0</v>
      </c>
      <c r="N1346">
        <v>0</v>
      </c>
      <c r="O1346" t="str">
        <f t="shared" ref="O1346:O1409" si="147">IF(U1346=1,G1346,"")</f>
        <v/>
      </c>
      <c r="P1346">
        <f>IF(ISERROR(VLOOKUP(G1346,Genes!$A$2:$A$749,1,0)),0,1)</f>
        <v>1</v>
      </c>
      <c r="Q1346">
        <f t="shared" ref="Q1346:Q1409" si="148">IF(G1346&lt;&gt;G1345,1,0)</f>
        <v>0</v>
      </c>
      <c r="R1346">
        <f t="shared" ref="R1346:R1409" si="149">IF(I1346=0,0,1)</f>
        <v>1</v>
      </c>
      <c r="S1346">
        <f t="shared" ref="S1346:S1409" si="150">IF(Q1346=1,R1346,S1345+R1346)</f>
        <v>21</v>
      </c>
      <c r="T1346">
        <f t="shared" ref="T1346:T1409" si="151">IF(Q1346=1,1,T1345+1)</f>
        <v>21</v>
      </c>
      <c r="U1346">
        <f t="shared" ref="U1346:U1409" si="152">IF(G1346&lt;&gt;G1347,1,0)</f>
        <v>0</v>
      </c>
      <c r="V1346" t="str">
        <f t="shared" ref="V1346:V1409" si="153">IF(U1346=1,S1346/T1346,"")</f>
        <v/>
      </c>
    </row>
    <row r="1347" spans="1:22" x14ac:dyDescent="0.2">
      <c r="A1347" t="s">
        <v>9496</v>
      </c>
      <c r="B1347" t="s">
        <v>65</v>
      </c>
      <c r="C1347">
        <v>110765358</v>
      </c>
      <c r="D1347">
        <v>110765822</v>
      </c>
      <c r="E1347">
        <v>465</v>
      </c>
      <c r="F1347" t="s">
        <v>66</v>
      </c>
      <c r="G1347" t="s">
        <v>646</v>
      </c>
      <c r="H1347" t="s">
        <v>9497</v>
      </c>
      <c r="I1347">
        <v>7</v>
      </c>
      <c r="J1347">
        <v>5</v>
      </c>
      <c r="K1347">
        <v>2</v>
      </c>
      <c r="L1347">
        <v>0</v>
      </c>
      <c r="M1347">
        <v>0</v>
      </c>
      <c r="N1347">
        <v>0</v>
      </c>
      <c r="O1347" t="str">
        <f t="shared" si="147"/>
        <v/>
      </c>
      <c r="P1347">
        <f>IF(ISERROR(VLOOKUP(G1347,Genes!$A$2:$A$749,1,0)),0,1)</f>
        <v>1</v>
      </c>
      <c r="Q1347">
        <f t="shared" si="148"/>
        <v>0</v>
      </c>
      <c r="R1347">
        <f t="shared" si="149"/>
        <v>1</v>
      </c>
      <c r="S1347">
        <f t="shared" si="150"/>
        <v>22</v>
      </c>
      <c r="T1347">
        <f t="shared" si="151"/>
        <v>22</v>
      </c>
      <c r="U1347">
        <f t="shared" si="152"/>
        <v>0</v>
      </c>
      <c r="V1347" t="str">
        <f t="shared" si="153"/>
        <v/>
      </c>
    </row>
    <row r="1348" spans="1:22" x14ac:dyDescent="0.2">
      <c r="A1348" t="s">
        <v>9498</v>
      </c>
      <c r="B1348" t="s">
        <v>65</v>
      </c>
      <c r="C1348">
        <v>110770402</v>
      </c>
      <c r="D1348">
        <v>110770490</v>
      </c>
      <c r="E1348">
        <v>89</v>
      </c>
      <c r="F1348" t="s">
        <v>66</v>
      </c>
      <c r="G1348" t="s">
        <v>646</v>
      </c>
      <c r="H1348" t="s">
        <v>9499</v>
      </c>
      <c r="I1348">
        <v>2</v>
      </c>
      <c r="J1348">
        <v>0</v>
      </c>
      <c r="K1348">
        <v>2</v>
      </c>
      <c r="L1348">
        <v>0</v>
      </c>
      <c r="M1348">
        <v>0</v>
      </c>
      <c r="N1348">
        <v>0</v>
      </c>
      <c r="O1348" t="str">
        <f t="shared" si="147"/>
        <v>ATP2A2</v>
      </c>
      <c r="P1348">
        <f>IF(ISERROR(VLOOKUP(G1348,Genes!$A$2:$A$749,1,0)),0,1)</f>
        <v>1</v>
      </c>
      <c r="Q1348">
        <f t="shared" si="148"/>
        <v>0</v>
      </c>
      <c r="R1348">
        <f t="shared" si="149"/>
        <v>1</v>
      </c>
      <c r="S1348">
        <f t="shared" si="150"/>
        <v>23</v>
      </c>
      <c r="T1348">
        <f t="shared" si="151"/>
        <v>23</v>
      </c>
      <c r="U1348">
        <f t="shared" si="152"/>
        <v>1</v>
      </c>
      <c r="V1348">
        <f t="shared" si="153"/>
        <v>1</v>
      </c>
    </row>
    <row r="1349" spans="1:22" x14ac:dyDescent="0.2">
      <c r="A1349" t="s">
        <v>9500</v>
      </c>
      <c r="B1349" t="s">
        <v>83</v>
      </c>
      <c r="C1349">
        <v>40440318</v>
      </c>
      <c r="D1349">
        <v>40440354</v>
      </c>
      <c r="E1349">
        <v>37</v>
      </c>
      <c r="F1349" t="s">
        <v>66</v>
      </c>
      <c r="G1349" t="s">
        <v>653</v>
      </c>
      <c r="H1349" t="s">
        <v>9501</v>
      </c>
      <c r="I1349">
        <v>3</v>
      </c>
      <c r="J1349">
        <v>1</v>
      </c>
      <c r="K1349">
        <v>0</v>
      </c>
      <c r="L1349">
        <v>1</v>
      </c>
      <c r="M1349">
        <v>1</v>
      </c>
      <c r="N1349">
        <v>0</v>
      </c>
      <c r="O1349" t="str">
        <f t="shared" si="147"/>
        <v/>
      </c>
      <c r="P1349">
        <f>IF(ISERROR(VLOOKUP(G1349,Genes!$A$2:$A$749,1,0)),0,1)</f>
        <v>1</v>
      </c>
      <c r="Q1349">
        <f t="shared" si="148"/>
        <v>1</v>
      </c>
      <c r="R1349">
        <f t="shared" si="149"/>
        <v>1</v>
      </c>
      <c r="S1349">
        <f t="shared" si="150"/>
        <v>1</v>
      </c>
      <c r="T1349">
        <f t="shared" si="151"/>
        <v>1</v>
      </c>
      <c r="U1349">
        <f t="shared" si="152"/>
        <v>0</v>
      </c>
      <c r="V1349" t="str">
        <f t="shared" si="153"/>
        <v/>
      </c>
    </row>
    <row r="1350" spans="1:22" x14ac:dyDescent="0.2">
      <c r="A1350" t="s">
        <v>9502</v>
      </c>
      <c r="B1350" t="s">
        <v>83</v>
      </c>
      <c r="C1350">
        <v>40448238</v>
      </c>
      <c r="D1350">
        <v>40448368</v>
      </c>
      <c r="E1350">
        <v>131</v>
      </c>
      <c r="F1350" t="s">
        <v>66</v>
      </c>
      <c r="G1350" t="s">
        <v>653</v>
      </c>
      <c r="H1350" t="s">
        <v>9503</v>
      </c>
      <c r="I1350">
        <v>3</v>
      </c>
      <c r="J1350">
        <v>1</v>
      </c>
      <c r="K1350">
        <v>2</v>
      </c>
      <c r="L1350">
        <v>0</v>
      </c>
      <c r="M1350">
        <v>0</v>
      </c>
      <c r="N1350">
        <v>0</v>
      </c>
      <c r="O1350" t="str">
        <f t="shared" si="147"/>
        <v/>
      </c>
      <c r="P1350">
        <f>IF(ISERROR(VLOOKUP(G1350,Genes!$A$2:$A$749,1,0)),0,1)</f>
        <v>1</v>
      </c>
      <c r="Q1350">
        <f t="shared" si="148"/>
        <v>0</v>
      </c>
      <c r="R1350">
        <f t="shared" si="149"/>
        <v>1</v>
      </c>
      <c r="S1350">
        <f t="shared" si="150"/>
        <v>2</v>
      </c>
      <c r="T1350">
        <f t="shared" si="151"/>
        <v>2</v>
      </c>
      <c r="U1350">
        <f t="shared" si="152"/>
        <v>0</v>
      </c>
      <c r="V1350" t="str">
        <f t="shared" si="153"/>
        <v/>
      </c>
    </row>
    <row r="1351" spans="1:22" x14ac:dyDescent="0.2">
      <c r="A1351" t="s">
        <v>9504</v>
      </c>
      <c r="B1351" t="s">
        <v>83</v>
      </c>
      <c r="C1351">
        <v>40450486</v>
      </c>
      <c r="D1351">
        <v>40450617</v>
      </c>
      <c r="E1351">
        <v>132</v>
      </c>
      <c r="F1351" t="s">
        <v>66</v>
      </c>
      <c r="G1351" t="s">
        <v>653</v>
      </c>
      <c r="H1351" t="s">
        <v>9505</v>
      </c>
      <c r="I1351">
        <v>3</v>
      </c>
      <c r="J1351">
        <v>0</v>
      </c>
      <c r="K1351">
        <v>2</v>
      </c>
      <c r="L1351">
        <v>1</v>
      </c>
      <c r="M1351">
        <v>0</v>
      </c>
      <c r="N1351">
        <v>0</v>
      </c>
      <c r="O1351" t="str">
        <f t="shared" si="147"/>
        <v/>
      </c>
      <c r="P1351">
        <f>IF(ISERROR(VLOOKUP(G1351,Genes!$A$2:$A$749,1,0)),0,1)</f>
        <v>1</v>
      </c>
      <c r="Q1351">
        <f t="shared" si="148"/>
        <v>0</v>
      </c>
      <c r="R1351">
        <f t="shared" si="149"/>
        <v>1</v>
      </c>
      <c r="S1351">
        <f t="shared" si="150"/>
        <v>3</v>
      </c>
      <c r="T1351">
        <f t="shared" si="151"/>
        <v>3</v>
      </c>
      <c r="U1351">
        <f t="shared" si="152"/>
        <v>0</v>
      </c>
      <c r="V1351" t="str">
        <f t="shared" si="153"/>
        <v/>
      </c>
    </row>
    <row r="1352" spans="1:22" x14ac:dyDescent="0.2">
      <c r="A1352" t="s">
        <v>9506</v>
      </c>
      <c r="B1352" t="s">
        <v>83</v>
      </c>
      <c r="C1352">
        <v>40456501</v>
      </c>
      <c r="D1352">
        <v>40456596</v>
      </c>
      <c r="E1352">
        <v>96</v>
      </c>
      <c r="F1352" t="s">
        <v>66</v>
      </c>
      <c r="G1352" t="s">
        <v>653</v>
      </c>
      <c r="H1352" t="s">
        <v>9507</v>
      </c>
      <c r="I1352">
        <v>2</v>
      </c>
      <c r="J1352">
        <v>0</v>
      </c>
      <c r="K1352">
        <v>2</v>
      </c>
      <c r="L1352">
        <v>0</v>
      </c>
      <c r="M1352">
        <v>0</v>
      </c>
      <c r="N1352">
        <v>0</v>
      </c>
      <c r="O1352" t="str">
        <f t="shared" si="147"/>
        <v/>
      </c>
      <c r="P1352">
        <f>IF(ISERROR(VLOOKUP(G1352,Genes!$A$2:$A$749,1,0)),0,1)</f>
        <v>1</v>
      </c>
      <c r="Q1352">
        <f t="shared" si="148"/>
        <v>0</v>
      </c>
      <c r="R1352">
        <f t="shared" si="149"/>
        <v>1</v>
      </c>
      <c r="S1352">
        <f t="shared" si="150"/>
        <v>4</v>
      </c>
      <c r="T1352">
        <f t="shared" si="151"/>
        <v>4</v>
      </c>
      <c r="U1352">
        <f t="shared" si="152"/>
        <v>0</v>
      </c>
      <c r="V1352" t="str">
        <f t="shared" si="153"/>
        <v/>
      </c>
    </row>
    <row r="1353" spans="1:22" x14ac:dyDescent="0.2">
      <c r="A1353" t="s">
        <v>9508</v>
      </c>
      <c r="B1353" t="s">
        <v>83</v>
      </c>
      <c r="C1353">
        <v>40456779</v>
      </c>
      <c r="D1353">
        <v>40456916</v>
      </c>
      <c r="E1353">
        <v>138</v>
      </c>
      <c r="F1353" t="s">
        <v>66</v>
      </c>
      <c r="G1353" t="s">
        <v>653</v>
      </c>
      <c r="H1353" t="s">
        <v>9509</v>
      </c>
      <c r="I1353">
        <v>3</v>
      </c>
      <c r="J1353">
        <v>1</v>
      </c>
      <c r="K1353">
        <v>2</v>
      </c>
      <c r="L1353">
        <v>0</v>
      </c>
      <c r="M1353">
        <v>0</v>
      </c>
      <c r="N1353">
        <v>0</v>
      </c>
      <c r="O1353" t="str">
        <f t="shared" si="147"/>
        <v/>
      </c>
      <c r="P1353">
        <f>IF(ISERROR(VLOOKUP(G1353,Genes!$A$2:$A$749,1,0)),0,1)</f>
        <v>1</v>
      </c>
      <c r="Q1353">
        <f t="shared" si="148"/>
        <v>0</v>
      </c>
      <c r="R1353">
        <f t="shared" si="149"/>
        <v>1</v>
      </c>
      <c r="S1353">
        <f t="shared" si="150"/>
        <v>5</v>
      </c>
      <c r="T1353">
        <f t="shared" si="151"/>
        <v>5</v>
      </c>
      <c r="U1353">
        <f t="shared" si="152"/>
        <v>0</v>
      </c>
      <c r="V1353" t="str">
        <f t="shared" si="153"/>
        <v/>
      </c>
    </row>
    <row r="1354" spans="1:22" x14ac:dyDescent="0.2">
      <c r="A1354" t="s">
        <v>9510</v>
      </c>
      <c r="B1354" t="s">
        <v>83</v>
      </c>
      <c r="C1354">
        <v>40457933</v>
      </c>
      <c r="D1354">
        <v>40457986</v>
      </c>
      <c r="E1354">
        <v>54</v>
      </c>
      <c r="F1354" t="s">
        <v>66</v>
      </c>
      <c r="G1354" t="s">
        <v>653</v>
      </c>
      <c r="H1354" t="s">
        <v>9511</v>
      </c>
      <c r="I1354">
        <v>2</v>
      </c>
      <c r="J1354">
        <v>2</v>
      </c>
      <c r="K1354">
        <v>0</v>
      </c>
      <c r="L1354">
        <v>0</v>
      </c>
      <c r="M1354">
        <v>0</v>
      </c>
      <c r="N1354">
        <v>0</v>
      </c>
      <c r="O1354" t="str">
        <f t="shared" si="147"/>
        <v/>
      </c>
      <c r="P1354">
        <f>IF(ISERROR(VLOOKUP(G1354,Genes!$A$2:$A$749,1,0)),0,1)</f>
        <v>1</v>
      </c>
      <c r="Q1354">
        <f t="shared" si="148"/>
        <v>0</v>
      </c>
      <c r="R1354">
        <f t="shared" si="149"/>
        <v>1</v>
      </c>
      <c r="S1354">
        <f t="shared" si="150"/>
        <v>6</v>
      </c>
      <c r="T1354">
        <f t="shared" si="151"/>
        <v>6</v>
      </c>
      <c r="U1354">
        <f t="shared" si="152"/>
        <v>0</v>
      </c>
      <c r="V1354" t="str">
        <f t="shared" si="153"/>
        <v/>
      </c>
    </row>
    <row r="1355" spans="1:22" x14ac:dyDescent="0.2">
      <c r="A1355" t="s">
        <v>9512</v>
      </c>
      <c r="B1355" t="s">
        <v>83</v>
      </c>
      <c r="C1355">
        <v>40458844</v>
      </c>
      <c r="D1355">
        <v>40458993</v>
      </c>
      <c r="E1355">
        <v>150</v>
      </c>
      <c r="F1355" t="s">
        <v>66</v>
      </c>
      <c r="G1355" t="s">
        <v>653</v>
      </c>
      <c r="H1355" t="s">
        <v>9513</v>
      </c>
      <c r="I1355">
        <v>3</v>
      </c>
      <c r="J1355">
        <v>1</v>
      </c>
      <c r="K1355">
        <v>2</v>
      </c>
      <c r="L1355">
        <v>0</v>
      </c>
      <c r="M1355">
        <v>0</v>
      </c>
      <c r="N1355">
        <v>0</v>
      </c>
      <c r="O1355" t="str">
        <f t="shared" si="147"/>
        <v/>
      </c>
      <c r="P1355">
        <f>IF(ISERROR(VLOOKUP(G1355,Genes!$A$2:$A$749,1,0)),0,1)</f>
        <v>1</v>
      </c>
      <c r="Q1355">
        <f t="shared" si="148"/>
        <v>0</v>
      </c>
      <c r="R1355">
        <f t="shared" si="149"/>
        <v>1</v>
      </c>
      <c r="S1355">
        <f t="shared" si="150"/>
        <v>7</v>
      </c>
      <c r="T1355">
        <f t="shared" si="151"/>
        <v>7</v>
      </c>
      <c r="U1355">
        <f t="shared" si="152"/>
        <v>0</v>
      </c>
      <c r="V1355" t="str">
        <f t="shared" si="153"/>
        <v/>
      </c>
    </row>
    <row r="1356" spans="1:22" x14ac:dyDescent="0.2">
      <c r="A1356" t="s">
        <v>9514</v>
      </c>
      <c r="B1356" t="s">
        <v>83</v>
      </c>
      <c r="C1356">
        <v>40460014</v>
      </c>
      <c r="D1356">
        <v>40460133</v>
      </c>
      <c r="E1356">
        <v>120</v>
      </c>
      <c r="F1356" t="s">
        <v>66</v>
      </c>
      <c r="G1356" t="s">
        <v>653</v>
      </c>
      <c r="H1356" t="s">
        <v>9515</v>
      </c>
      <c r="I1356">
        <v>2</v>
      </c>
      <c r="J1356">
        <v>0</v>
      </c>
      <c r="K1356">
        <v>2</v>
      </c>
      <c r="L1356">
        <v>0</v>
      </c>
      <c r="M1356">
        <v>0</v>
      </c>
      <c r="N1356">
        <v>0</v>
      </c>
      <c r="O1356" t="str">
        <f t="shared" si="147"/>
        <v/>
      </c>
      <c r="P1356">
        <f>IF(ISERROR(VLOOKUP(G1356,Genes!$A$2:$A$749,1,0)),0,1)</f>
        <v>1</v>
      </c>
      <c r="Q1356">
        <f t="shared" si="148"/>
        <v>0</v>
      </c>
      <c r="R1356">
        <f t="shared" si="149"/>
        <v>1</v>
      </c>
      <c r="S1356">
        <f t="shared" si="150"/>
        <v>8</v>
      </c>
      <c r="T1356">
        <f t="shared" si="151"/>
        <v>8</v>
      </c>
      <c r="U1356">
        <f t="shared" si="152"/>
        <v>0</v>
      </c>
      <c r="V1356" t="str">
        <f t="shared" si="153"/>
        <v/>
      </c>
    </row>
    <row r="1357" spans="1:22" x14ac:dyDescent="0.2">
      <c r="A1357" t="s">
        <v>9516</v>
      </c>
      <c r="B1357" t="s">
        <v>83</v>
      </c>
      <c r="C1357">
        <v>40464813</v>
      </c>
      <c r="D1357">
        <v>40465007</v>
      </c>
      <c r="E1357">
        <v>195</v>
      </c>
      <c r="F1357" t="s">
        <v>66</v>
      </c>
      <c r="G1357" t="s">
        <v>653</v>
      </c>
      <c r="H1357" t="s">
        <v>9517</v>
      </c>
      <c r="I1357">
        <v>3</v>
      </c>
      <c r="J1357">
        <v>1</v>
      </c>
      <c r="K1357">
        <v>2</v>
      </c>
      <c r="L1357">
        <v>0</v>
      </c>
      <c r="M1357">
        <v>0</v>
      </c>
      <c r="N1357">
        <v>0</v>
      </c>
      <c r="O1357" t="str">
        <f t="shared" si="147"/>
        <v>ATP6AP2</v>
      </c>
      <c r="P1357">
        <f>IF(ISERROR(VLOOKUP(G1357,Genes!$A$2:$A$749,1,0)),0,1)</f>
        <v>1</v>
      </c>
      <c r="Q1357">
        <f t="shared" si="148"/>
        <v>0</v>
      </c>
      <c r="R1357">
        <f t="shared" si="149"/>
        <v>1</v>
      </c>
      <c r="S1357">
        <f t="shared" si="150"/>
        <v>9</v>
      </c>
      <c r="T1357">
        <f t="shared" si="151"/>
        <v>9</v>
      </c>
      <c r="U1357">
        <f t="shared" si="152"/>
        <v>1</v>
      </c>
      <c r="V1357">
        <f t="shared" si="153"/>
        <v>1</v>
      </c>
    </row>
    <row r="1358" spans="1:22" x14ac:dyDescent="0.2">
      <c r="A1358" t="s">
        <v>9518</v>
      </c>
      <c r="B1358" t="s">
        <v>65</v>
      </c>
      <c r="C1358">
        <v>124197113</v>
      </c>
      <c r="D1358">
        <v>124197229</v>
      </c>
      <c r="E1358">
        <v>117</v>
      </c>
      <c r="F1358" t="s">
        <v>66</v>
      </c>
      <c r="G1358" t="s">
        <v>660</v>
      </c>
      <c r="H1358" t="s">
        <v>9519</v>
      </c>
      <c r="I1358">
        <v>2</v>
      </c>
      <c r="J1358">
        <v>0</v>
      </c>
      <c r="K1358">
        <v>2</v>
      </c>
      <c r="L1358">
        <v>0</v>
      </c>
      <c r="M1358">
        <v>0</v>
      </c>
      <c r="N1358">
        <v>0</v>
      </c>
      <c r="O1358" t="str">
        <f t="shared" si="147"/>
        <v/>
      </c>
      <c r="P1358">
        <f>IF(ISERROR(VLOOKUP(G1358,Genes!$A$2:$A$749,1,0)),0,1)</f>
        <v>1</v>
      </c>
      <c r="Q1358">
        <f t="shared" si="148"/>
        <v>1</v>
      </c>
      <c r="R1358">
        <f t="shared" si="149"/>
        <v>1</v>
      </c>
      <c r="S1358">
        <f t="shared" si="150"/>
        <v>1</v>
      </c>
      <c r="T1358">
        <f t="shared" si="151"/>
        <v>1</v>
      </c>
      <c r="U1358">
        <f t="shared" si="152"/>
        <v>0</v>
      </c>
      <c r="V1358" t="str">
        <f t="shared" si="153"/>
        <v/>
      </c>
    </row>
    <row r="1359" spans="1:22" x14ac:dyDescent="0.2">
      <c r="A1359" t="s">
        <v>9520</v>
      </c>
      <c r="B1359" t="s">
        <v>65</v>
      </c>
      <c r="C1359">
        <v>124228332</v>
      </c>
      <c r="D1359">
        <v>124228482</v>
      </c>
      <c r="E1359">
        <v>151</v>
      </c>
      <c r="F1359" t="s">
        <v>66</v>
      </c>
      <c r="G1359" t="s">
        <v>660</v>
      </c>
      <c r="H1359" t="s">
        <v>9521</v>
      </c>
      <c r="I1359">
        <v>3</v>
      </c>
      <c r="J1359">
        <v>1</v>
      </c>
      <c r="K1359">
        <v>2</v>
      </c>
      <c r="L1359">
        <v>0</v>
      </c>
      <c r="M1359">
        <v>0</v>
      </c>
      <c r="N1359">
        <v>0</v>
      </c>
      <c r="O1359" t="str">
        <f t="shared" si="147"/>
        <v/>
      </c>
      <c r="P1359">
        <f>IF(ISERROR(VLOOKUP(G1359,Genes!$A$2:$A$749,1,0)),0,1)</f>
        <v>1</v>
      </c>
      <c r="Q1359">
        <f t="shared" si="148"/>
        <v>0</v>
      </c>
      <c r="R1359">
        <f t="shared" si="149"/>
        <v>1</v>
      </c>
      <c r="S1359">
        <f t="shared" si="150"/>
        <v>2</v>
      </c>
      <c r="T1359">
        <f t="shared" si="151"/>
        <v>2</v>
      </c>
      <c r="U1359">
        <f t="shared" si="152"/>
        <v>0</v>
      </c>
      <c r="V1359" t="str">
        <f t="shared" si="153"/>
        <v/>
      </c>
    </row>
    <row r="1360" spans="1:22" x14ac:dyDescent="0.2">
      <c r="A1360" t="s">
        <v>9522</v>
      </c>
      <c r="B1360" t="s">
        <v>65</v>
      </c>
      <c r="C1360">
        <v>124228748</v>
      </c>
      <c r="D1360">
        <v>124228884</v>
      </c>
      <c r="E1360">
        <v>137</v>
      </c>
      <c r="F1360" t="s">
        <v>66</v>
      </c>
      <c r="G1360" t="s">
        <v>660</v>
      </c>
      <c r="H1360" t="s">
        <v>9523</v>
      </c>
      <c r="I1360">
        <v>3</v>
      </c>
      <c r="J1360">
        <v>1</v>
      </c>
      <c r="K1360">
        <v>2</v>
      </c>
      <c r="L1360">
        <v>0</v>
      </c>
      <c r="M1360">
        <v>0</v>
      </c>
      <c r="N1360">
        <v>0</v>
      </c>
      <c r="O1360" t="str">
        <f t="shared" si="147"/>
        <v/>
      </c>
      <c r="P1360">
        <f>IF(ISERROR(VLOOKUP(G1360,Genes!$A$2:$A$749,1,0)),0,1)</f>
        <v>1</v>
      </c>
      <c r="Q1360">
        <f t="shared" si="148"/>
        <v>0</v>
      </c>
      <c r="R1360">
        <f t="shared" si="149"/>
        <v>1</v>
      </c>
      <c r="S1360">
        <f t="shared" si="150"/>
        <v>3</v>
      </c>
      <c r="T1360">
        <f t="shared" si="151"/>
        <v>3</v>
      </c>
      <c r="U1360">
        <f t="shared" si="152"/>
        <v>0</v>
      </c>
      <c r="V1360" t="str">
        <f t="shared" si="153"/>
        <v/>
      </c>
    </row>
    <row r="1361" spans="1:22" x14ac:dyDescent="0.2">
      <c r="A1361" t="s">
        <v>9524</v>
      </c>
      <c r="B1361" t="s">
        <v>65</v>
      </c>
      <c r="C1361">
        <v>124229144</v>
      </c>
      <c r="D1361">
        <v>124229331</v>
      </c>
      <c r="E1361">
        <v>188</v>
      </c>
      <c r="F1361" t="s">
        <v>66</v>
      </c>
      <c r="G1361" t="s">
        <v>660</v>
      </c>
      <c r="H1361" t="s">
        <v>9525</v>
      </c>
      <c r="I1361">
        <v>5</v>
      </c>
      <c r="J1361">
        <v>1</v>
      </c>
      <c r="K1361">
        <v>2</v>
      </c>
      <c r="L1361">
        <v>0</v>
      </c>
      <c r="M1361">
        <v>1</v>
      </c>
      <c r="N1361">
        <v>1</v>
      </c>
      <c r="O1361" t="str">
        <f t="shared" si="147"/>
        <v/>
      </c>
      <c r="P1361">
        <f>IF(ISERROR(VLOOKUP(G1361,Genes!$A$2:$A$749,1,0)),0,1)</f>
        <v>1</v>
      </c>
      <c r="Q1361">
        <f t="shared" si="148"/>
        <v>0</v>
      </c>
      <c r="R1361">
        <f t="shared" si="149"/>
        <v>1</v>
      </c>
      <c r="S1361">
        <f t="shared" si="150"/>
        <v>4</v>
      </c>
      <c r="T1361">
        <f t="shared" si="151"/>
        <v>4</v>
      </c>
      <c r="U1361">
        <f t="shared" si="152"/>
        <v>0</v>
      </c>
      <c r="V1361" t="str">
        <f t="shared" si="153"/>
        <v/>
      </c>
    </row>
    <row r="1362" spans="1:22" x14ac:dyDescent="0.2">
      <c r="A1362" t="s">
        <v>9526</v>
      </c>
      <c r="B1362" t="s">
        <v>65</v>
      </c>
      <c r="C1362">
        <v>124229429</v>
      </c>
      <c r="D1362">
        <v>124229519</v>
      </c>
      <c r="E1362">
        <v>91</v>
      </c>
      <c r="F1362" t="s">
        <v>66</v>
      </c>
      <c r="G1362" t="s">
        <v>660</v>
      </c>
      <c r="H1362" t="s">
        <v>9527</v>
      </c>
      <c r="I1362">
        <v>3</v>
      </c>
      <c r="J1362">
        <v>0</v>
      </c>
      <c r="K1362">
        <v>2</v>
      </c>
      <c r="L1362">
        <v>0</v>
      </c>
      <c r="M1362">
        <v>0</v>
      </c>
      <c r="N1362">
        <v>1</v>
      </c>
      <c r="O1362" t="str">
        <f t="shared" si="147"/>
        <v/>
      </c>
      <c r="P1362">
        <f>IF(ISERROR(VLOOKUP(G1362,Genes!$A$2:$A$749,1,0)),0,1)</f>
        <v>1</v>
      </c>
      <c r="Q1362">
        <f t="shared" si="148"/>
        <v>0</v>
      </c>
      <c r="R1362">
        <f t="shared" si="149"/>
        <v>1</v>
      </c>
      <c r="S1362">
        <f t="shared" si="150"/>
        <v>5</v>
      </c>
      <c r="T1362">
        <f t="shared" si="151"/>
        <v>5</v>
      </c>
      <c r="U1362">
        <f t="shared" si="152"/>
        <v>0</v>
      </c>
      <c r="V1362" t="str">
        <f t="shared" si="153"/>
        <v/>
      </c>
    </row>
    <row r="1363" spans="1:22" x14ac:dyDescent="0.2">
      <c r="A1363" t="s">
        <v>9528</v>
      </c>
      <c r="B1363" t="s">
        <v>65</v>
      </c>
      <c r="C1363">
        <v>124232154</v>
      </c>
      <c r="D1363">
        <v>124232272</v>
      </c>
      <c r="E1363">
        <v>119</v>
      </c>
      <c r="F1363" t="s">
        <v>66</v>
      </c>
      <c r="G1363" t="s">
        <v>660</v>
      </c>
      <c r="H1363" t="s">
        <v>9529</v>
      </c>
      <c r="I1363">
        <v>2</v>
      </c>
      <c r="J1363">
        <v>0</v>
      </c>
      <c r="K1363">
        <v>2</v>
      </c>
      <c r="L1363">
        <v>0</v>
      </c>
      <c r="M1363">
        <v>0</v>
      </c>
      <c r="N1363">
        <v>0</v>
      </c>
      <c r="O1363" t="str">
        <f t="shared" si="147"/>
        <v/>
      </c>
      <c r="P1363">
        <f>IF(ISERROR(VLOOKUP(G1363,Genes!$A$2:$A$749,1,0)),0,1)</f>
        <v>1</v>
      </c>
      <c r="Q1363">
        <f t="shared" si="148"/>
        <v>0</v>
      </c>
      <c r="R1363">
        <f t="shared" si="149"/>
        <v>1</v>
      </c>
      <c r="S1363">
        <f t="shared" si="150"/>
        <v>6</v>
      </c>
      <c r="T1363">
        <f t="shared" si="151"/>
        <v>6</v>
      </c>
      <c r="U1363">
        <f t="shared" si="152"/>
        <v>0</v>
      </c>
      <c r="V1363" t="str">
        <f t="shared" si="153"/>
        <v/>
      </c>
    </row>
    <row r="1364" spans="1:22" x14ac:dyDescent="0.2">
      <c r="A1364" t="s">
        <v>9530</v>
      </c>
      <c r="B1364" t="s">
        <v>65</v>
      </c>
      <c r="C1364">
        <v>124233122</v>
      </c>
      <c r="D1364">
        <v>124233332</v>
      </c>
      <c r="E1364">
        <v>211</v>
      </c>
      <c r="F1364" t="s">
        <v>66</v>
      </c>
      <c r="G1364" t="s">
        <v>660</v>
      </c>
      <c r="H1364" t="s">
        <v>9531</v>
      </c>
      <c r="I1364">
        <v>3</v>
      </c>
      <c r="J1364">
        <v>1</v>
      </c>
      <c r="K1364">
        <v>2</v>
      </c>
      <c r="L1364">
        <v>0</v>
      </c>
      <c r="M1364">
        <v>0</v>
      </c>
      <c r="N1364">
        <v>0</v>
      </c>
      <c r="O1364" t="str">
        <f t="shared" si="147"/>
        <v/>
      </c>
      <c r="P1364">
        <f>IF(ISERROR(VLOOKUP(G1364,Genes!$A$2:$A$749,1,0)),0,1)</f>
        <v>1</v>
      </c>
      <c r="Q1364">
        <f t="shared" si="148"/>
        <v>0</v>
      </c>
      <c r="R1364">
        <f t="shared" si="149"/>
        <v>1</v>
      </c>
      <c r="S1364">
        <f t="shared" si="150"/>
        <v>7</v>
      </c>
      <c r="T1364">
        <f t="shared" si="151"/>
        <v>7</v>
      </c>
      <c r="U1364">
        <f t="shared" si="152"/>
        <v>0</v>
      </c>
      <c r="V1364" t="str">
        <f t="shared" si="153"/>
        <v/>
      </c>
    </row>
    <row r="1365" spans="1:22" x14ac:dyDescent="0.2">
      <c r="A1365" t="s">
        <v>9532</v>
      </c>
      <c r="B1365" t="s">
        <v>65</v>
      </c>
      <c r="C1365">
        <v>124235657</v>
      </c>
      <c r="D1365">
        <v>124235776</v>
      </c>
      <c r="E1365">
        <v>120</v>
      </c>
      <c r="F1365" t="s">
        <v>66</v>
      </c>
      <c r="G1365" t="s">
        <v>660</v>
      </c>
      <c r="H1365" t="s">
        <v>9533</v>
      </c>
      <c r="I1365">
        <v>2</v>
      </c>
      <c r="J1365">
        <v>0</v>
      </c>
      <c r="K1365">
        <v>2</v>
      </c>
      <c r="L1365">
        <v>0</v>
      </c>
      <c r="M1365">
        <v>0</v>
      </c>
      <c r="N1365">
        <v>0</v>
      </c>
      <c r="O1365" t="str">
        <f t="shared" si="147"/>
        <v/>
      </c>
      <c r="P1365">
        <f>IF(ISERROR(VLOOKUP(G1365,Genes!$A$2:$A$749,1,0)),0,1)</f>
        <v>1</v>
      </c>
      <c r="Q1365">
        <f t="shared" si="148"/>
        <v>0</v>
      </c>
      <c r="R1365">
        <f t="shared" si="149"/>
        <v>1</v>
      </c>
      <c r="S1365">
        <f t="shared" si="150"/>
        <v>8</v>
      </c>
      <c r="T1365">
        <f t="shared" si="151"/>
        <v>8</v>
      </c>
      <c r="U1365">
        <f t="shared" si="152"/>
        <v>0</v>
      </c>
      <c r="V1365" t="str">
        <f t="shared" si="153"/>
        <v/>
      </c>
    </row>
    <row r="1366" spans="1:22" x14ac:dyDescent="0.2">
      <c r="A1366" t="s">
        <v>9534</v>
      </c>
      <c r="B1366" t="s">
        <v>65</v>
      </c>
      <c r="C1366">
        <v>124236830</v>
      </c>
      <c r="D1366">
        <v>124236949</v>
      </c>
      <c r="E1366">
        <v>120</v>
      </c>
      <c r="F1366" t="s">
        <v>66</v>
      </c>
      <c r="G1366" t="s">
        <v>660</v>
      </c>
      <c r="H1366" t="s">
        <v>9535</v>
      </c>
      <c r="I1366">
        <v>2</v>
      </c>
      <c r="J1366">
        <v>0</v>
      </c>
      <c r="K1366">
        <v>2</v>
      </c>
      <c r="L1366">
        <v>0</v>
      </c>
      <c r="M1366">
        <v>0</v>
      </c>
      <c r="N1366">
        <v>0</v>
      </c>
      <c r="O1366" t="str">
        <f t="shared" si="147"/>
        <v/>
      </c>
      <c r="P1366">
        <f>IF(ISERROR(VLOOKUP(G1366,Genes!$A$2:$A$749,1,0)),0,1)</f>
        <v>1</v>
      </c>
      <c r="Q1366">
        <f t="shared" si="148"/>
        <v>0</v>
      </c>
      <c r="R1366">
        <f t="shared" si="149"/>
        <v>1</v>
      </c>
      <c r="S1366">
        <f t="shared" si="150"/>
        <v>9</v>
      </c>
      <c r="T1366">
        <f t="shared" si="151"/>
        <v>9</v>
      </c>
      <c r="U1366">
        <f t="shared" si="152"/>
        <v>0</v>
      </c>
      <c r="V1366" t="str">
        <f t="shared" si="153"/>
        <v/>
      </c>
    </row>
    <row r="1367" spans="1:22" x14ac:dyDescent="0.2">
      <c r="A1367" t="s">
        <v>9536</v>
      </c>
      <c r="B1367" t="s">
        <v>65</v>
      </c>
      <c r="C1367">
        <v>124238967</v>
      </c>
      <c r="D1367">
        <v>124239084</v>
      </c>
      <c r="E1367">
        <v>118</v>
      </c>
      <c r="F1367" t="s">
        <v>66</v>
      </c>
      <c r="G1367" t="s">
        <v>660</v>
      </c>
      <c r="H1367" t="s">
        <v>9537</v>
      </c>
      <c r="I1367">
        <v>3</v>
      </c>
      <c r="J1367">
        <v>0</v>
      </c>
      <c r="K1367">
        <v>2</v>
      </c>
      <c r="L1367">
        <v>1</v>
      </c>
      <c r="M1367">
        <v>0</v>
      </c>
      <c r="N1367">
        <v>0</v>
      </c>
      <c r="O1367" t="str">
        <f t="shared" si="147"/>
        <v/>
      </c>
      <c r="P1367">
        <f>IF(ISERROR(VLOOKUP(G1367,Genes!$A$2:$A$749,1,0)),0,1)</f>
        <v>1</v>
      </c>
      <c r="Q1367">
        <f t="shared" si="148"/>
        <v>0</v>
      </c>
      <c r="R1367">
        <f t="shared" si="149"/>
        <v>1</v>
      </c>
      <c r="S1367">
        <f t="shared" si="150"/>
        <v>10</v>
      </c>
      <c r="T1367">
        <f t="shared" si="151"/>
        <v>10</v>
      </c>
      <c r="U1367">
        <f t="shared" si="152"/>
        <v>0</v>
      </c>
      <c r="V1367" t="str">
        <f t="shared" si="153"/>
        <v/>
      </c>
    </row>
    <row r="1368" spans="1:22" x14ac:dyDescent="0.2">
      <c r="A1368" t="s">
        <v>9538</v>
      </c>
      <c r="B1368" t="s">
        <v>65</v>
      </c>
      <c r="C1368">
        <v>124241362</v>
      </c>
      <c r="D1368">
        <v>124241533</v>
      </c>
      <c r="E1368">
        <v>172</v>
      </c>
      <c r="F1368" t="s">
        <v>66</v>
      </c>
      <c r="G1368" t="s">
        <v>660</v>
      </c>
      <c r="H1368" t="s">
        <v>9539</v>
      </c>
      <c r="I1368">
        <v>3</v>
      </c>
      <c r="J1368">
        <v>1</v>
      </c>
      <c r="K1368">
        <v>2</v>
      </c>
      <c r="L1368">
        <v>0</v>
      </c>
      <c r="M1368">
        <v>0</v>
      </c>
      <c r="N1368">
        <v>0</v>
      </c>
      <c r="O1368" t="str">
        <f t="shared" si="147"/>
        <v/>
      </c>
      <c r="P1368">
        <f>IF(ISERROR(VLOOKUP(G1368,Genes!$A$2:$A$749,1,0)),0,1)</f>
        <v>1</v>
      </c>
      <c r="Q1368">
        <f t="shared" si="148"/>
        <v>0</v>
      </c>
      <c r="R1368">
        <f t="shared" si="149"/>
        <v>1</v>
      </c>
      <c r="S1368">
        <f t="shared" si="150"/>
        <v>11</v>
      </c>
      <c r="T1368">
        <f t="shared" si="151"/>
        <v>11</v>
      </c>
      <c r="U1368">
        <f t="shared" si="152"/>
        <v>0</v>
      </c>
      <c r="V1368" t="str">
        <f t="shared" si="153"/>
        <v/>
      </c>
    </row>
    <row r="1369" spans="1:22" x14ac:dyDescent="0.2">
      <c r="A1369" t="s">
        <v>9540</v>
      </c>
      <c r="B1369" t="s">
        <v>65</v>
      </c>
      <c r="C1369">
        <v>124203170</v>
      </c>
      <c r="D1369">
        <v>124203248</v>
      </c>
      <c r="E1369">
        <v>79</v>
      </c>
      <c r="F1369" t="s">
        <v>66</v>
      </c>
      <c r="G1369" t="s">
        <v>660</v>
      </c>
      <c r="H1369" t="s">
        <v>9541</v>
      </c>
      <c r="I1369">
        <v>2</v>
      </c>
      <c r="J1369">
        <v>0</v>
      </c>
      <c r="K1369">
        <v>2</v>
      </c>
      <c r="L1369">
        <v>0</v>
      </c>
      <c r="M1369">
        <v>0</v>
      </c>
      <c r="N1369">
        <v>0</v>
      </c>
      <c r="O1369" t="str">
        <f t="shared" si="147"/>
        <v/>
      </c>
      <c r="P1369">
        <f>IF(ISERROR(VLOOKUP(G1369,Genes!$A$2:$A$749,1,0)),0,1)</f>
        <v>1</v>
      </c>
      <c r="Q1369">
        <f t="shared" si="148"/>
        <v>0</v>
      </c>
      <c r="R1369">
        <f t="shared" si="149"/>
        <v>1</v>
      </c>
      <c r="S1369">
        <f t="shared" si="150"/>
        <v>12</v>
      </c>
      <c r="T1369">
        <f t="shared" si="151"/>
        <v>12</v>
      </c>
      <c r="U1369">
        <f t="shared" si="152"/>
        <v>0</v>
      </c>
      <c r="V1369" t="str">
        <f t="shared" si="153"/>
        <v/>
      </c>
    </row>
    <row r="1370" spans="1:22" x14ac:dyDescent="0.2">
      <c r="A1370" t="s">
        <v>9542</v>
      </c>
      <c r="B1370" t="s">
        <v>65</v>
      </c>
      <c r="C1370">
        <v>124242474</v>
      </c>
      <c r="D1370">
        <v>124242579</v>
      </c>
      <c r="E1370">
        <v>106</v>
      </c>
      <c r="F1370" t="s">
        <v>66</v>
      </c>
      <c r="G1370" t="s">
        <v>660</v>
      </c>
      <c r="H1370" t="s">
        <v>9543</v>
      </c>
      <c r="I1370">
        <v>2</v>
      </c>
      <c r="J1370">
        <v>0</v>
      </c>
      <c r="K1370">
        <v>2</v>
      </c>
      <c r="L1370">
        <v>0</v>
      </c>
      <c r="M1370">
        <v>0</v>
      </c>
      <c r="N1370">
        <v>0</v>
      </c>
      <c r="O1370" t="str">
        <f t="shared" si="147"/>
        <v/>
      </c>
      <c r="P1370">
        <f>IF(ISERROR(VLOOKUP(G1370,Genes!$A$2:$A$749,1,0)),0,1)</f>
        <v>1</v>
      </c>
      <c r="Q1370">
        <f t="shared" si="148"/>
        <v>0</v>
      </c>
      <c r="R1370">
        <f t="shared" si="149"/>
        <v>1</v>
      </c>
      <c r="S1370">
        <f t="shared" si="150"/>
        <v>13</v>
      </c>
      <c r="T1370">
        <f t="shared" si="151"/>
        <v>13</v>
      </c>
      <c r="U1370">
        <f t="shared" si="152"/>
        <v>0</v>
      </c>
      <c r="V1370" t="str">
        <f t="shared" si="153"/>
        <v/>
      </c>
    </row>
    <row r="1371" spans="1:22" x14ac:dyDescent="0.2">
      <c r="A1371" t="s">
        <v>9544</v>
      </c>
      <c r="B1371" t="s">
        <v>65</v>
      </c>
      <c r="C1371">
        <v>124206898</v>
      </c>
      <c r="D1371">
        <v>124206995</v>
      </c>
      <c r="E1371">
        <v>98</v>
      </c>
      <c r="F1371" t="s">
        <v>66</v>
      </c>
      <c r="G1371" t="s">
        <v>660</v>
      </c>
      <c r="H1371" t="s">
        <v>9545</v>
      </c>
      <c r="I1371">
        <v>2</v>
      </c>
      <c r="J1371">
        <v>0</v>
      </c>
      <c r="K1371">
        <v>2</v>
      </c>
      <c r="L1371">
        <v>0</v>
      </c>
      <c r="M1371">
        <v>0</v>
      </c>
      <c r="N1371">
        <v>0</v>
      </c>
      <c r="O1371" t="str">
        <f t="shared" si="147"/>
        <v/>
      </c>
      <c r="P1371">
        <f>IF(ISERROR(VLOOKUP(G1371,Genes!$A$2:$A$749,1,0)),0,1)</f>
        <v>1</v>
      </c>
      <c r="Q1371">
        <f t="shared" si="148"/>
        <v>0</v>
      </c>
      <c r="R1371">
        <f t="shared" si="149"/>
        <v>1</v>
      </c>
      <c r="S1371">
        <f t="shared" si="150"/>
        <v>14</v>
      </c>
      <c r="T1371">
        <f t="shared" si="151"/>
        <v>14</v>
      </c>
      <c r="U1371">
        <f t="shared" si="152"/>
        <v>0</v>
      </c>
      <c r="V1371" t="str">
        <f t="shared" si="153"/>
        <v/>
      </c>
    </row>
    <row r="1372" spans="1:22" x14ac:dyDescent="0.2">
      <c r="A1372" t="s">
        <v>9546</v>
      </c>
      <c r="B1372" t="s">
        <v>65</v>
      </c>
      <c r="C1372">
        <v>124209201</v>
      </c>
      <c r="D1372">
        <v>124209338</v>
      </c>
      <c r="E1372">
        <v>138</v>
      </c>
      <c r="F1372" t="s">
        <v>66</v>
      </c>
      <c r="G1372" t="s">
        <v>660</v>
      </c>
      <c r="H1372" t="s">
        <v>9547</v>
      </c>
      <c r="I1372">
        <v>3</v>
      </c>
      <c r="J1372">
        <v>1</v>
      </c>
      <c r="K1372">
        <v>2</v>
      </c>
      <c r="L1372">
        <v>0</v>
      </c>
      <c r="M1372">
        <v>0</v>
      </c>
      <c r="N1372">
        <v>0</v>
      </c>
      <c r="O1372" t="str">
        <f t="shared" si="147"/>
        <v/>
      </c>
      <c r="P1372">
        <f>IF(ISERROR(VLOOKUP(G1372,Genes!$A$2:$A$749,1,0)),0,1)</f>
        <v>1</v>
      </c>
      <c r="Q1372">
        <f t="shared" si="148"/>
        <v>0</v>
      </c>
      <c r="R1372">
        <f t="shared" si="149"/>
        <v>1</v>
      </c>
      <c r="S1372">
        <f t="shared" si="150"/>
        <v>15</v>
      </c>
      <c r="T1372">
        <f t="shared" si="151"/>
        <v>15</v>
      </c>
      <c r="U1372">
        <f t="shared" si="152"/>
        <v>0</v>
      </c>
      <c r="V1372" t="str">
        <f t="shared" si="153"/>
        <v/>
      </c>
    </row>
    <row r="1373" spans="1:22" x14ac:dyDescent="0.2">
      <c r="A1373" t="s">
        <v>9548</v>
      </c>
      <c r="B1373" t="s">
        <v>65</v>
      </c>
      <c r="C1373">
        <v>124210744</v>
      </c>
      <c r="D1373">
        <v>124210832</v>
      </c>
      <c r="E1373">
        <v>89</v>
      </c>
      <c r="F1373" t="s">
        <v>66</v>
      </c>
      <c r="G1373" t="s">
        <v>660</v>
      </c>
      <c r="H1373" t="s">
        <v>9549</v>
      </c>
      <c r="I1373">
        <v>2</v>
      </c>
      <c r="J1373">
        <v>0</v>
      </c>
      <c r="K1373">
        <v>2</v>
      </c>
      <c r="L1373">
        <v>0</v>
      </c>
      <c r="M1373">
        <v>0</v>
      </c>
      <c r="N1373">
        <v>0</v>
      </c>
      <c r="O1373" t="str">
        <f t="shared" si="147"/>
        <v/>
      </c>
      <c r="P1373">
        <f>IF(ISERROR(VLOOKUP(G1373,Genes!$A$2:$A$749,1,0)),0,1)</f>
        <v>1</v>
      </c>
      <c r="Q1373">
        <f t="shared" si="148"/>
        <v>0</v>
      </c>
      <c r="R1373">
        <f t="shared" si="149"/>
        <v>1</v>
      </c>
      <c r="S1373">
        <f t="shared" si="150"/>
        <v>16</v>
      </c>
      <c r="T1373">
        <f t="shared" si="151"/>
        <v>16</v>
      </c>
      <c r="U1373">
        <f t="shared" si="152"/>
        <v>0</v>
      </c>
      <c r="V1373" t="str">
        <f t="shared" si="153"/>
        <v/>
      </c>
    </row>
    <row r="1374" spans="1:22" x14ac:dyDescent="0.2">
      <c r="A1374" t="s">
        <v>9550</v>
      </c>
      <c r="B1374" t="s">
        <v>65</v>
      </c>
      <c r="C1374">
        <v>124212330</v>
      </c>
      <c r="D1374">
        <v>124212456</v>
      </c>
      <c r="E1374">
        <v>127</v>
      </c>
      <c r="F1374" t="s">
        <v>66</v>
      </c>
      <c r="G1374" t="s">
        <v>660</v>
      </c>
      <c r="H1374" t="s">
        <v>9551</v>
      </c>
      <c r="I1374">
        <v>3</v>
      </c>
      <c r="J1374">
        <v>1</v>
      </c>
      <c r="K1374">
        <v>2</v>
      </c>
      <c r="L1374">
        <v>0</v>
      </c>
      <c r="M1374">
        <v>0</v>
      </c>
      <c r="N1374">
        <v>0</v>
      </c>
      <c r="O1374" t="str">
        <f t="shared" si="147"/>
        <v/>
      </c>
      <c r="P1374">
        <f>IF(ISERROR(VLOOKUP(G1374,Genes!$A$2:$A$749,1,0)),0,1)</f>
        <v>1</v>
      </c>
      <c r="Q1374">
        <f t="shared" si="148"/>
        <v>0</v>
      </c>
      <c r="R1374">
        <f t="shared" si="149"/>
        <v>1</v>
      </c>
      <c r="S1374">
        <f t="shared" si="150"/>
        <v>17</v>
      </c>
      <c r="T1374">
        <f t="shared" si="151"/>
        <v>17</v>
      </c>
      <c r="U1374">
        <f t="shared" si="152"/>
        <v>0</v>
      </c>
      <c r="V1374" t="str">
        <f t="shared" si="153"/>
        <v/>
      </c>
    </row>
    <row r="1375" spans="1:22" x14ac:dyDescent="0.2">
      <c r="A1375" t="s">
        <v>9552</v>
      </c>
      <c r="B1375" t="s">
        <v>65</v>
      </c>
      <c r="C1375">
        <v>124218473</v>
      </c>
      <c r="D1375">
        <v>124218555</v>
      </c>
      <c r="E1375">
        <v>83</v>
      </c>
      <c r="F1375" t="s">
        <v>66</v>
      </c>
      <c r="G1375" t="s">
        <v>660</v>
      </c>
      <c r="H1375" t="s">
        <v>9553</v>
      </c>
      <c r="I1375">
        <v>2</v>
      </c>
      <c r="J1375">
        <v>0</v>
      </c>
      <c r="K1375">
        <v>2</v>
      </c>
      <c r="L1375">
        <v>0</v>
      </c>
      <c r="M1375">
        <v>0</v>
      </c>
      <c r="N1375">
        <v>0</v>
      </c>
      <c r="O1375" t="str">
        <f t="shared" si="147"/>
        <v/>
      </c>
      <c r="P1375">
        <f>IF(ISERROR(VLOOKUP(G1375,Genes!$A$2:$A$749,1,0)),0,1)</f>
        <v>1</v>
      </c>
      <c r="Q1375">
        <f t="shared" si="148"/>
        <v>0</v>
      </c>
      <c r="R1375">
        <f t="shared" si="149"/>
        <v>1</v>
      </c>
      <c r="S1375">
        <f t="shared" si="150"/>
        <v>18</v>
      </c>
      <c r="T1375">
        <f t="shared" si="151"/>
        <v>18</v>
      </c>
      <c r="U1375">
        <f t="shared" si="152"/>
        <v>0</v>
      </c>
      <c r="V1375" t="str">
        <f t="shared" si="153"/>
        <v/>
      </c>
    </row>
    <row r="1376" spans="1:22" x14ac:dyDescent="0.2">
      <c r="A1376" t="s">
        <v>9554</v>
      </c>
      <c r="B1376" t="s">
        <v>65</v>
      </c>
      <c r="C1376">
        <v>124220078</v>
      </c>
      <c r="D1376">
        <v>124220171</v>
      </c>
      <c r="E1376">
        <v>94</v>
      </c>
      <c r="F1376" t="s">
        <v>66</v>
      </c>
      <c r="G1376" t="s">
        <v>660</v>
      </c>
      <c r="H1376" t="s">
        <v>9555</v>
      </c>
      <c r="I1376">
        <v>2</v>
      </c>
      <c r="J1376">
        <v>0</v>
      </c>
      <c r="K1376">
        <v>2</v>
      </c>
      <c r="L1376">
        <v>0</v>
      </c>
      <c r="M1376">
        <v>0</v>
      </c>
      <c r="N1376">
        <v>0</v>
      </c>
      <c r="O1376" t="str">
        <f t="shared" si="147"/>
        <v/>
      </c>
      <c r="P1376">
        <f>IF(ISERROR(VLOOKUP(G1376,Genes!$A$2:$A$749,1,0)),0,1)</f>
        <v>1</v>
      </c>
      <c r="Q1376">
        <f t="shared" si="148"/>
        <v>0</v>
      </c>
      <c r="R1376">
        <f t="shared" si="149"/>
        <v>1</v>
      </c>
      <c r="S1376">
        <f t="shared" si="150"/>
        <v>19</v>
      </c>
      <c r="T1376">
        <f t="shared" si="151"/>
        <v>19</v>
      </c>
      <c r="U1376">
        <f t="shared" si="152"/>
        <v>0</v>
      </c>
      <c r="V1376" t="str">
        <f t="shared" si="153"/>
        <v/>
      </c>
    </row>
    <row r="1377" spans="1:22" x14ac:dyDescent="0.2">
      <c r="A1377" t="s">
        <v>9556</v>
      </c>
      <c r="B1377" t="s">
        <v>65</v>
      </c>
      <c r="C1377">
        <v>124221606</v>
      </c>
      <c r="D1377">
        <v>124221818</v>
      </c>
      <c r="E1377">
        <v>213</v>
      </c>
      <c r="F1377" t="s">
        <v>66</v>
      </c>
      <c r="G1377" t="s">
        <v>660</v>
      </c>
      <c r="H1377" t="s">
        <v>9557</v>
      </c>
      <c r="I1377">
        <v>4</v>
      </c>
      <c r="J1377">
        <v>1</v>
      </c>
      <c r="K1377">
        <v>2</v>
      </c>
      <c r="L1377">
        <v>1</v>
      </c>
      <c r="M1377">
        <v>0</v>
      </c>
      <c r="N1377">
        <v>0</v>
      </c>
      <c r="O1377" t="str">
        <f t="shared" si="147"/>
        <v>ATP6V0A2</v>
      </c>
      <c r="P1377">
        <f>IF(ISERROR(VLOOKUP(G1377,Genes!$A$2:$A$749,1,0)),0,1)</f>
        <v>1</v>
      </c>
      <c r="Q1377">
        <f t="shared" si="148"/>
        <v>0</v>
      </c>
      <c r="R1377">
        <f t="shared" si="149"/>
        <v>1</v>
      </c>
      <c r="S1377">
        <f t="shared" si="150"/>
        <v>20</v>
      </c>
      <c r="T1377">
        <f t="shared" si="151"/>
        <v>20</v>
      </c>
      <c r="U1377">
        <f t="shared" si="152"/>
        <v>1</v>
      </c>
      <c r="V1377">
        <f t="shared" si="153"/>
        <v>1</v>
      </c>
    </row>
    <row r="1378" spans="1:22" x14ac:dyDescent="0.2">
      <c r="A1378" t="s">
        <v>9558</v>
      </c>
      <c r="B1378" t="s">
        <v>83</v>
      </c>
      <c r="C1378">
        <v>77227139</v>
      </c>
      <c r="D1378">
        <v>77227258</v>
      </c>
      <c r="E1378">
        <v>120</v>
      </c>
      <c r="F1378" t="s">
        <v>66</v>
      </c>
      <c r="G1378" t="s">
        <v>667</v>
      </c>
      <c r="H1378" t="s">
        <v>9559</v>
      </c>
      <c r="I1378">
        <v>3</v>
      </c>
      <c r="J1378">
        <v>0</v>
      </c>
      <c r="K1378">
        <v>2</v>
      </c>
      <c r="L1378">
        <v>1</v>
      </c>
      <c r="M1378">
        <v>0</v>
      </c>
      <c r="N1378">
        <v>0</v>
      </c>
      <c r="O1378" t="str">
        <f t="shared" si="147"/>
        <v/>
      </c>
      <c r="P1378">
        <f>IF(ISERROR(VLOOKUP(G1378,Genes!$A$2:$A$749,1,0)),0,1)</f>
        <v>1</v>
      </c>
      <c r="Q1378">
        <f t="shared" si="148"/>
        <v>1</v>
      </c>
      <c r="R1378">
        <f t="shared" si="149"/>
        <v>1</v>
      </c>
      <c r="S1378">
        <f t="shared" si="150"/>
        <v>1</v>
      </c>
      <c r="T1378">
        <f t="shared" si="151"/>
        <v>1</v>
      </c>
      <c r="U1378">
        <f t="shared" si="152"/>
        <v>0</v>
      </c>
      <c r="V1378" t="str">
        <f t="shared" si="153"/>
        <v/>
      </c>
    </row>
    <row r="1379" spans="1:22" x14ac:dyDescent="0.2">
      <c r="A1379" t="s">
        <v>9560</v>
      </c>
      <c r="B1379" t="s">
        <v>83</v>
      </c>
      <c r="C1379">
        <v>77270159</v>
      </c>
      <c r="D1379">
        <v>77270250</v>
      </c>
      <c r="E1379">
        <v>92</v>
      </c>
      <c r="F1379" t="s">
        <v>66</v>
      </c>
      <c r="G1379" t="s">
        <v>667</v>
      </c>
      <c r="H1379" t="s">
        <v>9561</v>
      </c>
      <c r="I1379">
        <v>2</v>
      </c>
      <c r="J1379">
        <v>0</v>
      </c>
      <c r="K1379">
        <v>2</v>
      </c>
      <c r="L1379">
        <v>0</v>
      </c>
      <c r="M1379">
        <v>0</v>
      </c>
      <c r="N1379">
        <v>0</v>
      </c>
      <c r="O1379" t="str">
        <f t="shared" si="147"/>
        <v/>
      </c>
      <c r="P1379">
        <f>IF(ISERROR(VLOOKUP(G1379,Genes!$A$2:$A$749,1,0)),0,1)</f>
        <v>1</v>
      </c>
      <c r="Q1379">
        <f t="shared" si="148"/>
        <v>0</v>
      </c>
      <c r="R1379">
        <f t="shared" si="149"/>
        <v>1</v>
      </c>
      <c r="S1379">
        <f t="shared" si="150"/>
        <v>2</v>
      </c>
      <c r="T1379">
        <f t="shared" si="151"/>
        <v>2</v>
      </c>
      <c r="U1379">
        <f t="shared" si="152"/>
        <v>0</v>
      </c>
      <c r="V1379" t="str">
        <f t="shared" si="153"/>
        <v/>
      </c>
    </row>
    <row r="1380" spans="1:22" x14ac:dyDescent="0.2">
      <c r="A1380" t="s">
        <v>9562</v>
      </c>
      <c r="B1380" t="s">
        <v>83</v>
      </c>
      <c r="C1380">
        <v>77271251</v>
      </c>
      <c r="D1380">
        <v>77271378</v>
      </c>
      <c r="E1380">
        <v>128</v>
      </c>
      <c r="F1380" t="s">
        <v>66</v>
      </c>
      <c r="G1380" t="s">
        <v>667</v>
      </c>
      <c r="H1380" t="s">
        <v>9563</v>
      </c>
      <c r="I1380">
        <v>3</v>
      </c>
      <c r="J1380">
        <v>1</v>
      </c>
      <c r="K1380">
        <v>2</v>
      </c>
      <c r="L1380">
        <v>0</v>
      </c>
      <c r="M1380">
        <v>0</v>
      </c>
      <c r="N1380">
        <v>0</v>
      </c>
      <c r="O1380" t="str">
        <f t="shared" si="147"/>
        <v/>
      </c>
      <c r="P1380">
        <f>IF(ISERROR(VLOOKUP(G1380,Genes!$A$2:$A$749,1,0)),0,1)</f>
        <v>1</v>
      </c>
      <c r="Q1380">
        <f t="shared" si="148"/>
        <v>0</v>
      </c>
      <c r="R1380">
        <f t="shared" si="149"/>
        <v>1</v>
      </c>
      <c r="S1380">
        <f t="shared" si="150"/>
        <v>3</v>
      </c>
      <c r="T1380">
        <f t="shared" si="151"/>
        <v>3</v>
      </c>
      <c r="U1380">
        <f t="shared" si="152"/>
        <v>0</v>
      </c>
      <c r="V1380" t="str">
        <f t="shared" si="153"/>
        <v/>
      </c>
    </row>
    <row r="1381" spans="1:22" x14ac:dyDescent="0.2">
      <c r="A1381" t="s">
        <v>9564</v>
      </c>
      <c r="B1381" t="s">
        <v>83</v>
      </c>
      <c r="C1381">
        <v>77275741</v>
      </c>
      <c r="D1381">
        <v>77275895</v>
      </c>
      <c r="E1381">
        <v>155</v>
      </c>
      <c r="F1381" t="s">
        <v>66</v>
      </c>
      <c r="G1381" t="s">
        <v>667</v>
      </c>
      <c r="H1381" t="s">
        <v>9565</v>
      </c>
      <c r="I1381">
        <v>3</v>
      </c>
      <c r="J1381">
        <v>1</v>
      </c>
      <c r="K1381">
        <v>2</v>
      </c>
      <c r="L1381">
        <v>0</v>
      </c>
      <c r="M1381">
        <v>0</v>
      </c>
      <c r="N1381">
        <v>0</v>
      </c>
      <c r="O1381" t="str">
        <f t="shared" si="147"/>
        <v/>
      </c>
      <c r="P1381">
        <f>IF(ISERROR(VLOOKUP(G1381,Genes!$A$2:$A$749,1,0)),0,1)</f>
        <v>1</v>
      </c>
      <c r="Q1381">
        <f t="shared" si="148"/>
        <v>0</v>
      </c>
      <c r="R1381">
        <f t="shared" si="149"/>
        <v>1</v>
      </c>
      <c r="S1381">
        <f t="shared" si="150"/>
        <v>4</v>
      </c>
      <c r="T1381">
        <f t="shared" si="151"/>
        <v>4</v>
      </c>
      <c r="U1381">
        <f t="shared" si="152"/>
        <v>0</v>
      </c>
      <c r="V1381" t="str">
        <f t="shared" si="153"/>
        <v/>
      </c>
    </row>
    <row r="1382" spans="1:22" x14ac:dyDescent="0.2">
      <c r="A1382" t="s">
        <v>9566</v>
      </c>
      <c r="B1382" t="s">
        <v>83</v>
      </c>
      <c r="C1382">
        <v>77276442</v>
      </c>
      <c r="D1382">
        <v>77276576</v>
      </c>
      <c r="E1382">
        <v>135</v>
      </c>
      <c r="F1382" t="s">
        <v>66</v>
      </c>
      <c r="G1382" t="s">
        <v>667</v>
      </c>
      <c r="H1382" t="s">
        <v>9567</v>
      </c>
      <c r="I1382">
        <v>3</v>
      </c>
      <c r="J1382">
        <v>1</v>
      </c>
      <c r="K1382">
        <v>2</v>
      </c>
      <c r="L1382">
        <v>0</v>
      </c>
      <c r="M1382">
        <v>0</v>
      </c>
      <c r="N1382">
        <v>0</v>
      </c>
      <c r="O1382" t="str">
        <f t="shared" si="147"/>
        <v/>
      </c>
      <c r="P1382">
        <f>IF(ISERROR(VLOOKUP(G1382,Genes!$A$2:$A$749,1,0)),0,1)</f>
        <v>1</v>
      </c>
      <c r="Q1382">
        <f t="shared" si="148"/>
        <v>0</v>
      </c>
      <c r="R1382">
        <f t="shared" si="149"/>
        <v>1</v>
      </c>
      <c r="S1382">
        <f t="shared" si="150"/>
        <v>5</v>
      </c>
      <c r="T1382">
        <f t="shared" si="151"/>
        <v>5</v>
      </c>
      <c r="U1382">
        <f t="shared" si="152"/>
        <v>0</v>
      </c>
      <c r="V1382" t="str">
        <f t="shared" si="153"/>
        <v/>
      </c>
    </row>
    <row r="1383" spans="1:22" x14ac:dyDescent="0.2">
      <c r="A1383" t="s">
        <v>9568</v>
      </c>
      <c r="B1383" t="s">
        <v>83</v>
      </c>
      <c r="C1383">
        <v>77284747</v>
      </c>
      <c r="D1383">
        <v>77284941</v>
      </c>
      <c r="E1383">
        <v>195</v>
      </c>
      <c r="F1383" t="s">
        <v>66</v>
      </c>
      <c r="G1383" t="s">
        <v>667</v>
      </c>
      <c r="H1383" t="s">
        <v>9569</v>
      </c>
      <c r="I1383">
        <v>3</v>
      </c>
      <c r="J1383">
        <v>1</v>
      </c>
      <c r="K1383">
        <v>2</v>
      </c>
      <c r="L1383">
        <v>0</v>
      </c>
      <c r="M1383">
        <v>0</v>
      </c>
      <c r="N1383">
        <v>0</v>
      </c>
      <c r="O1383" t="str">
        <f t="shared" si="147"/>
        <v/>
      </c>
      <c r="P1383">
        <f>IF(ISERROR(VLOOKUP(G1383,Genes!$A$2:$A$749,1,0)),0,1)</f>
        <v>1</v>
      </c>
      <c r="Q1383">
        <f t="shared" si="148"/>
        <v>0</v>
      </c>
      <c r="R1383">
        <f t="shared" si="149"/>
        <v>1</v>
      </c>
      <c r="S1383">
        <f t="shared" si="150"/>
        <v>6</v>
      </c>
      <c r="T1383">
        <f t="shared" si="151"/>
        <v>6</v>
      </c>
      <c r="U1383">
        <f t="shared" si="152"/>
        <v>0</v>
      </c>
      <c r="V1383" t="str">
        <f t="shared" si="153"/>
        <v/>
      </c>
    </row>
    <row r="1384" spans="1:22" x14ac:dyDescent="0.2">
      <c r="A1384" t="s">
        <v>9570</v>
      </c>
      <c r="B1384" t="s">
        <v>83</v>
      </c>
      <c r="C1384">
        <v>77286898</v>
      </c>
      <c r="D1384">
        <v>77287080</v>
      </c>
      <c r="E1384">
        <v>183</v>
      </c>
      <c r="F1384" t="s">
        <v>66</v>
      </c>
      <c r="G1384" t="s">
        <v>667</v>
      </c>
      <c r="H1384" t="s">
        <v>9571</v>
      </c>
      <c r="I1384">
        <v>3</v>
      </c>
      <c r="J1384">
        <v>1</v>
      </c>
      <c r="K1384">
        <v>2</v>
      </c>
      <c r="L1384">
        <v>0</v>
      </c>
      <c r="M1384">
        <v>0</v>
      </c>
      <c r="N1384">
        <v>0</v>
      </c>
      <c r="O1384" t="str">
        <f t="shared" si="147"/>
        <v/>
      </c>
      <c r="P1384">
        <f>IF(ISERROR(VLOOKUP(G1384,Genes!$A$2:$A$749,1,0)),0,1)</f>
        <v>1</v>
      </c>
      <c r="Q1384">
        <f t="shared" si="148"/>
        <v>0</v>
      </c>
      <c r="R1384">
        <f t="shared" si="149"/>
        <v>1</v>
      </c>
      <c r="S1384">
        <f t="shared" si="150"/>
        <v>7</v>
      </c>
      <c r="T1384">
        <f t="shared" si="151"/>
        <v>7</v>
      </c>
      <c r="U1384">
        <f t="shared" si="152"/>
        <v>0</v>
      </c>
      <c r="V1384" t="str">
        <f t="shared" si="153"/>
        <v/>
      </c>
    </row>
    <row r="1385" spans="1:22" x14ac:dyDescent="0.2">
      <c r="A1385" t="s">
        <v>9572</v>
      </c>
      <c r="B1385" t="s">
        <v>83</v>
      </c>
      <c r="C1385">
        <v>77289103</v>
      </c>
      <c r="D1385">
        <v>77289319</v>
      </c>
      <c r="E1385">
        <v>217</v>
      </c>
      <c r="F1385" t="s">
        <v>66</v>
      </c>
      <c r="G1385" t="s">
        <v>667</v>
      </c>
      <c r="H1385" t="s">
        <v>9573</v>
      </c>
      <c r="I1385">
        <v>3</v>
      </c>
      <c r="J1385">
        <v>1</v>
      </c>
      <c r="K1385">
        <v>2</v>
      </c>
      <c r="L1385">
        <v>0</v>
      </c>
      <c r="M1385">
        <v>0</v>
      </c>
      <c r="N1385">
        <v>0</v>
      </c>
      <c r="O1385" t="str">
        <f t="shared" si="147"/>
        <v/>
      </c>
      <c r="P1385">
        <f>IF(ISERROR(VLOOKUP(G1385,Genes!$A$2:$A$749,1,0)),0,1)</f>
        <v>1</v>
      </c>
      <c r="Q1385">
        <f t="shared" si="148"/>
        <v>0</v>
      </c>
      <c r="R1385">
        <f t="shared" si="149"/>
        <v>1</v>
      </c>
      <c r="S1385">
        <f t="shared" si="150"/>
        <v>8</v>
      </c>
      <c r="T1385">
        <f t="shared" si="151"/>
        <v>8</v>
      </c>
      <c r="U1385">
        <f t="shared" si="152"/>
        <v>0</v>
      </c>
      <c r="V1385" t="str">
        <f t="shared" si="153"/>
        <v/>
      </c>
    </row>
    <row r="1386" spans="1:22" x14ac:dyDescent="0.2">
      <c r="A1386" t="s">
        <v>9574</v>
      </c>
      <c r="B1386" t="s">
        <v>83</v>
      </c>
      <c r="C1386">
        <v>77294334</v>
      </c>
      <c r="D1386">
        <v>77294480</v>
      </c>
      <c r="E1386">
        <v>147</v>
      </c>
      <c r="F1386" t="s">
        <v>66</v>
      </c>
      <c r="G1386" t="s">
        <v>667</v>
      </c>
      <c r="H1386" t="s">
        <v>9575</v>
      </c>
      <c r="I1386">
        <v>3</v>
      </c>
      <c r="J1386">
        <v>1</v>
      </c>
      <c r="K1386">
        <v>2</v>
      </c>
      <c r="L1386">
        <v>0</v>
      </c>
      <c r="M1386">
        <v>0</v>
      </c>
      <c r="N1386">
        <v>0</v>
      </c>
      <c r="O1386" t="str">
        <f t="shared" si="147"/>
        <v/>
      </c>
      <c r="P1386">
        <f>IF(ISERROR(VLOOKUP(G1386,Genes!$A$2:$A$749,1,0)),0,1)</f>
        <v>1</v>
      </c>
      <c r="Q1386">
        <f t="shared" si="148"/>
        <v>0</v>
      </c>
      <c r="R1386">
        <f t="shared" si="149"/>
        <v>1</v>
      </c>
      <c r="S1386">
        <f t="shared" si="150"/>
        <v>9</v>
      </c>
      <c r="T1386">
        <f t="shared" si="151"/>
        <v>9</v>
      </c>
      <c r="U1386">
        <f t="shared" si="152"/>
        <v>0</v>
      </c>
      <c r="V1386" t="str">
        <f t="shared" si="153"/>
        <v/>
      </c>
    </row>
    <row r="1387" spans="1:22" x14ac:dyDescent="0.2">
      <c r="A1387" t="s">
        <v>9576</v>
      </c>
      <c r="B1387" t="s">
        <v>83</v>
      </c>
      <c r="C1387">
        <v>77296089</v>
      </c>
      <c r="D1387">
        <v>77296231</v>
      </c>
      <c r="E1387">
        <v>143</v>
      </c>
      <c r="F1387" t="s">
        <v>66</v>
      </c>
      <c r="G1387" t="s">
        <v>667</v>
      </c>
      <c r="H1387" t="s">
        <v>9577</v>
      </c>
      <c r="I1387">
        <v>3</v>
      </c>
      <c r="J1387">
        <v>1</v>
      </c>
      <c r="K1387">
        <v>2</v>
      </c>
      <c r="L1387">
        <v>0</v>
      </c>
      <c r="M1387">
        <v>0</v>
      </c>
      <c r="N1387">
        <v>0</v>
      </c>
      <c r="O1387" t="str">
        <f t="shared" si="147"/>
        <v/>
      </c>
      <c r="P1387">
        <f>IF(ISERROR(VLOOKUP(G1387,Genes!$A$2:$A$749,1,0)),0,1)</f>
        <v>1</v>
      </c>
      <c r="Q1387">
        <f t="shared" si="148"/>
        <v>0</v>
      </c>
      <c r="R1387">
        <f t="shared" si="149"/>
        <v>1</v>
      </c>
      <c r="S1387">
        <f t="shared" si="150"/>
        <v>10</v>
      </c>
      <c r="T1387">
        <f t="shared" si="151"/>
        <v>10</v>
      </c>
      <c r="U1387">
        <f t="shared" si="152"/>
        <v>0</v>
      </c>
      <c r="V1387" t="str">
        <f t="shared" si="153"/>
        <v/>
      </c>
    </row>
    <row r="1388" spans="1:22" x14ac:dyDescent="0.2">
      <c r="A1388" t="s">
        <v>9578</v>
      </c>
      <c r="B1388" t="s">
        <v>83</v>
      </c>
      <c r="C1388">
        <v>77298083</v>
      </c>
      <c r="D1388">
        <v>77298286</v>
      </c>
      <c r="E1388">
        <v>204</v>
      </c>
      <c r="F1388" t="s">
        <v>66</v>
      </c>
      <c r="G1388" t="s">
        <v>667</v>
      </c>
      <c r="H1388" t="s">
        <v>9579</v>
      </c>
      <c r="I1388">
        <v>3</v>
      </c>
      <c r="J1388">
        <v>1</v>
      </c>
      <c r="K1388">
        <v>2</v>
      </c>
      <c r="L1388">
        <v>0</v>
      </c>
      <c r="M1388">
        <v>0</v>
      </c>
      <c r="N1388">
        <v>0</v>
      </c>
      <c r="O1388" t="str">
        <f t="shared" si="147"/>
        <v/>
      </c>
      <c r="P1388">
        <f>IF(ISERROR(VLOOKUP(G1388,Genes!$A$2:$A$749,1,0)),0,1)</f>
        <v>1</v>
      </c>
      <c r="Q1388">
        <f t="shared" si="148"/>
        <v>0</v>
      </c>
      <c r="R1388">
        <f t="shared" si="149"/>
        <v>1</v>
      </c>
      <c r="S1388">
        <f t="shared" si="150"/>
        <v>11</v>
      </c>
      <c r="T1388">
        <f t="shared" si="151"/>
        <v>11</v>
      </c>
      <c r="U1388">
        <f t="shared" si="152"/>
        <v>0</v>
      </c>
      <c r="V1388" t="str">
        <f t="shared" si="153"/>
        <v/>
      </c>
    </row>
    <row r="1389" spans="1:22" x14ac:dyDescent="0.2">
      <c r="A1389" t="s">
        <v>9580</v>
      </c>
      <c r="B1389" t="s">
        <v>83</v>
      </c>
      <c r="C1389">
        <v>77243738</v>
      </c>
      <c r="D1389">
        <v>77244227</v>
      </c>
      <c r="E1389">
        <v>490</v>
      </c>
      <c r="F1389" t="s">
        <v>66</v>
      </c>
      <c r="G1389" t="s">
        <v>667</v>
      </c>
      <c r="H1389" t="s">
        <v>9581</v>
      </c>
      <c r="I1389">
        <v>8</v>
      </c>
      <c r="J1389">
        <v>6</v>
      </c>
      <c r="K1389">
        <v>2</v>
      </c>
      <c r="L1389">
        <v>0</v>
      </c>
      <c r="M1389">
        <v>0</v>
      </c>
      <c r="N1389">
        <v>0</v>
      </c>
      <c r="O1389" t="str">
        <f t="shared" si="147"/>
        <v/>
      </c>
      <c r="P1389">
        <f>IF(ISERROR(VLOOKUP(G1389,Genes!$A$2:$A$749,1,0)),0,1)</f>
        <v>1</v>
      </c>
      <c r="Q1389">
        <f t="shared" si="148"/>
        <v>0</v>
      </c>
      <c r="R1389">
        <f t="shared" si="149"/>
        <v>1</v>
      </c>
      <c r="S1389">
        <f t="shared" si="150"/>
        <v>12</v>
      </c>
      <c r="T1389">
        <f t="shared" si="151"/>
        <v>12</v>
      </c>
      <c r="U1389">
        <f t="shared" si="152"/>
        <v>0</v>
      </c>
      <c r="V1389" t="str">
        <f t="shared" si="153"/>
        <v/>
      </c>
    </row>
    <row r="1390" spans="1:22" x14ac:dyDescent="0.2">
      <c r="A1390" t="s">
        <v>9582</v>
      </c>
      <c r="B1390" t="s">
        <v>83</v>
      </c>
      <c r="C1390">
        <v>77298815</v>
      </c>
      <c r="D1390">
        <v>77298932</v>
      </c>
      <c r="E1390">
        <v>118</v>
      </c>
      <c r="F1390" t="s">
        <v>66</v>
      </c>
      <c r="G1390" t="s">
        <v>667</v>
      </c>
      <c r="H1390" t="s">
        <v>9583</v>
      </c>
      <c r="I1390">
        <v>2</v>
      </c>
      <c r="J1390">
        <v>0</v>
      </c>
      <c r="K1390">
        <v>2</v>
      </c>
      <c r="L1390">
        <v>0</v>
      </c>
      <c r="M1390">
        <v>0</v>
      </c>
      <c r="N1390">
        <v>0</v>
      </c>
      <c r="O1390" t="str">
        <f t="shared" si="147"/>
        <v/>
      </c>
      <c r="P1390">
        <f>IF(ISERROR(VLOOKUP(G1390,Genes!$A$2:$A$749,1,0)),0,1)</f>
        <v>1</v>
      </c>
      <c r="Q1390">
        <f t="shared" si="148"/>
        <v>0</v>
      </c>
      <c r="R1390">
        <f t="shared" si="149"/>
        <v>1</v>
      </c>
      <c r="S1390">
        <f t="shared" si="150"/>
        <v>13</v>
      </c>
      <c r="T1390">
        <f t="shared" si="151"/>
        <v>13</v>
      </c>
      <c r="U1390">
        <f t="shared" si="152"/>
        <v>0</v>
      </c>
      <c r="V1390" t="str">
        <f t="shared" si="153"/>
        <v/>
      </c>
    </row>
    <row r="1391" spans="1:22" x14ac:dyDescent="0.2">
      <c r="A1391" t="s">
        <v>9584</v>
      </c>
      <c r="B1391" t="s">
        <v>83</v>
      </c>
      <c r="C1391">
        <v>77300967</v>
      </c>
      <c r="D1391">
        <v>77301069</v>
      </c>
      <c r="E1391">
        <v>103</v>
      </c>
      <c r="F1391" t="s">
        <v>66</v>
      </c>
      <c r="G1391" t="s">
        <v>667</v>
      </c>
      <c r="H1391" t="s">
        <v>9585</v>
      </c>
      <c r="I1391">
        <v>2</v>
      </c>
      <c r="J1391">
        <v>0</v>
      </c>
      <c r="K1391">
        <v>2</v>
      </c>
      <c r="L1391">
        <v>0</v>
      </c>
      <c r="M1391">
        <v>0</v>
      </c>
      <c r="N1391">
        <v>0</v>
      </c>
      <c r="O1391" t="str">
        <f t="shared" si="147"/>
        <v/>
      </c>
      <c r="P1391">
        <f>IF(ISERROR(VLOOKUP(G1391,Genes!$A$2:$A$749,1,0)),0,1)</f>
        <v>1</v>
      </c>
      <c r="Q1391">
        <f t="shared" si="148"/>
        <v>0</v>
      </c>
      <c r="R1391">
        <f t="shared" si="149"/>
        <v>1</v>
      </c>
      <c r="S1391">
        <f t="shared" si="150"/>
        <v>14</v>
      </c>
      <c r="T1391">
        <f t="shared" si="151"/>
        <v>14</v>
      </c>
      <c r="U1391">
        <f t="shared" si="152"/>
        <v>0</v>
      </c>
      <c r="V1391" t="str">
        <f t="shared" si="153"/>
        <v/>
      </c>
    </row>
    <row r="1392" spans="1:22" x14ac:dyDescent="0.2">
      <c r="A1392" t="s">
        <v>9586</v>
      </c>
      <c r="B1392" t="s">
        <v>83</v>
      </c>
      <c r="C1392">
        <v>77301791</v>
      </c>
      <c r="D1392">
        <v>77302067</v>
      </c>
      <c r="E1392">
        <v>277</v>
      </c>
      <c r="F1392" t="s">
        <v>66</v>
      </c>
      <c r="G1392" t="s">
        <v>667</v>
      </c>
      <c r="H1392" t="s">
        <v>9587</v>
      </c>
      <c r="I1392">
        <v>4</v>
      </c>
      <c r="J1392">
        <v>2</v>
      </c>
      <c r="K1392">
        <v>2</v>
      </c>
      <c r="L1392">
        <v>0</v>
      </c>
      <c r="M1392">
        <v>0</v>
      </c>
      <c r="N1392">
        <v>0</v>
      </c>
      <c r="O1392" t="str">
        <f t="shared" si="147"/>
        <v/>
      </c>
      <c r="P1392">
        <f>IF(ISERROR(VLOOKUP(G1392,Genes!$A$2:$A$749,1,0)),0,1)</f>
        <v>1</v>
      </c>
      <c r="Q1392">
        <f t="shared" si="148"/>
        <v>0</v>
      </c>
      <c r="R1392">
        <f t="shared" si="149"/>
        <v>1</v>
      </c>
      <c r="S1392">
        <f t="shared" si="150"/>
        <v>15</v>
      </c>
      <c r="T1392">
        <f t="shared" si="151"/>
        <v>15</v>
      </c>
      <c r="U1392">
        <f t="shared" si="152"/>
        <v>0</v>
      </c>
      <c r="V1392" t="str">
        <f t="shared" si="153"/>
        <v/>
      </c>
    </row>
    <row r="1393" spans="1:22" x14ac:dyDescent="0.2">
      <c r="A1393" t="s">
        <v>9588</v>
      </c>
      <c r="B1393" t="s">
        <v>83</v>
      </c>
      <c r="C1393">
        <v>77244729</v>
      </c>
      <c r="D1393">
        <v>77245454</v>
      </c>
      <c r="E1393">
        <v>726</v>
      </c>
      <c r="F1393" t="s">
        <v>66</v>
      </c>
      <c r="G1393" t="s">
        <v>667</v>
      </c>
      <c r="H1393" t="s">
        <v>9589</v>
      </c>
      <c r="I1393">
        <v>12</v>
      </c>
      <c r="J1393">
        <v>10</v>
      </c>
      <c r="K1393">
        <v>2</v>
      </c>
      <c r="L1393">
        <v>0</v>
      </c>
      <c r="M1393">
        <v>0</v>
      </c>
      <c r="N1393">
        <v>0</v>
      </c>
      <c r="O1393" t="str">
        <f t="shared" si="147"/>
        <v/>
      </c>
      <c r="P1393">
        <f>IF(ISERROR(VLOOKUP(G1393,Genes!$A$2:$A$749,1,0)),0,1)</f>
        <v>1</v>
      </c>
      <c r="Q1393">
        <f t="shared" si="148"/>
        <v>0</v>
      </c>
      <c r="R1393">
        <f t="shared" si="149"/>
        <v>1</v>
      </c>
      <c r="S1393">
        <f t="shared" si="150"/>
        <v>16</v>
      </c>
      <c r="T1393">
        <f t="shared" si="151"/>
        <v>16</v>
      </c>
      <c r="U1393">
        <f t="shared" si="152"/>
        <v>0</v>
      </c>
      <c r="V1393" t="str">
        <f t="shared" si="153"/>
        <v/>
      </c>
    </row>
    <row r="1394" spans="1:22" x14ac:dyDescent="0.2">
      <c r="A1394" t="s">
        <v>9590</v>
      </c>
      <c r="B1394" t="s">
        <v>83</v>
      </c>
      <c r="C1394">
        <v>77253975</v>
      </c>
      <c r="D1394">
        <v>77254181</v>
      </c>
      <c r="E1394">
        <v>207</v>
      </c>
      <c r="F1394" t="s">
        <v>66</v>
      </c>
      <c r="G1394" t="s">
        <v>667</v>
      </c>
      <c r="H1394" t="s">
        <v>9591</v>
      </c>
      <c r="I1394">
        <v>3</v>
      </c>
      <c r="J1394">
        <v>1</v>
      </c>
      <c r="K1394">
        <v>2</v>
      </c>
      <c r="L1394">
        <v>0</v>
      </c>
      <c r="M1394">
        <v>0</v>
      </c>
      <c r="N1394">
        <v>0</v>
      </c>
      <c r="O1394" t="str">
        <f t="shared" si="147"/>
        <v/>
      </c>
      <c r="P1394">
        <f>IF(ISERROR(VLOOKUP(G1394,Genes!$A$2:$A$749,1,0)),0,1)</f>
        <v>1</v>
      </c>
      <c r="Q1394">
        <f t="shared" si="148"/>
        <v>0</v>
      </c>
      <c r="R1394">
        <f t="shared" si="149"/>
        <v>1</v>
      </c>
      <c r="S1394">
        <f t="shared" si="150"/>
        <v>17</v>
      </c>
      <c r="T1394">
        <f t="shared" si="151"/>
        <v>17</v>
      </c>
      <c r="U1394">
        <f t="shared" si="152"/>
        <v>0</v>
      </c>
      <c r="V1394" t="str">
        <f t="shared" si="153"/>
        <v/>
      </c>
    </row>
    <row r="1395" spans="1:22" x14ac:dyDescent="0.2">
      <c r="A1395" t="s">
        <v>9592</v>
      </c>
      <c r="B1395" t="s">
        <v>83</v>
      </c>
      <c r="C1395">
        <v>77258570</v>
      </c>
      <c r="D1395">
        <v>77258733</v>
      </c>
      <c r="E1395">
        <v>164</v>
      </c>
      <c r="F1395" t="s">
        <v>66</v>
      </c>
      <c r="G1395" t="s">
        <v>667</v>
      </c>
      <c r="H1395" t="s">
        <v>9593</v>
      </c>
      <c r="I1395">
        <v>3</v>
      </c>
      <c r="J1395">
        <v>1</v>
      </c>
      <c r="K1395">
        <v>2</v>
      </c>
      <c r="L1395">
        <v>0</v>
      </c>
      <c r="M1395">
        <v>0</v>
      </c>
      <c r="N1395">
        <v>0</v>
      </c>
      <c r="O1395" t="str">
        <f t="shared" si="147"/>
        <v/>
      </c>
      <c r="P1395">
        <f>IF(ISERROR(VLOOKUP(G1395,Genes!$A$2:$A$749,1,0)),0,1)</f>
        <v>1</v>
      </c>
      <c r="Q1395">
        <f t="shared" si="148"/>
        <v>0</v>
      </c>
      <c r="R1395">
        <f t="shared" si="149"/>
        <v>1</v>
      </c>
      <c r="S1395">
        <f t="shared" si="150"/>
        <v>18</v>
      </c>
      <c r="T1395">
        <f t="shared" si="151"/>
        <v>18</v>
      </c>
      <c r="U1395">
        <f t="shared" si="152"/>
        <v>0</v>
      </c>
      <c r="V1395" t="str">
        <f t="shared" si="153"/>
        <v/>
      </c>
    </row>
    <row r="1396" spans="1:22" x14ac:dyDescent="0.2">
      <c r="A1396" t="s">
        <v>9594</v>
      </c>
      <c r="B1396" t="s">
        <v>83</v>
      </c>
      <c r="C1396">
        <v>77264599</v>
      </c>
      <c r="D1396">
        <v>77264760</v>
      </c>
      <c r="E1396">
        <v>162</v>
      </c>
      <c r="F1396" t="s">
        <v>66</v>
      </c>
      <c r="G1396" t="s">
        <v>667</v>
      </c>
      <c r="H1396" t="s">
        <v>9595</v>
      </c>
      <c r="I1396">
        <v>5</v>
      </c>
      <c r="J1396">
        <v>1</v>
      </c>
      <c r="K1396">
        <v>2</v>
      </c>
      <c r="L1396">
        <v>1</v>
      </c>
      <c r="M1396">
        <v>1</v>
      </c>
      <c r="N1396">
        <v>0</v>
      </c>
      <c r="O1396" t="str">
        <f t="shared" si="147"/>
        <v/>
      </c>
      <c r="P1396">
        <f>IF(ISERROR(VLOOKUP(G1396,Genes!$A$2:$A$749,1,0)),0,1)</f>
        <v>1</v>
      </c>
      <c r="Q1396">
        <f t="shared" si="148"/>
        <v>0</v>
      </c>
      <c r="R1396">
        <f t="shared" si="149"/>
        <v>1</v>
      </c>
      <c r="S1396">
        <f t="shared" si="150"/>
        <v>19</v>
      </c>
      <c r="T1396">
        <f t="shared" si="151"/>
        <v>19</v>
      </c>
      <c r="U1396">
        <f t="shared" si="152"/>
        <v>0</v>
      </c>
      <c r="V1396" t="str">
        <f t="shared" si="153"/>
        <v/>
      </c>
    </row>
    <row r="1397" spans="1:22" x14ac:dyDescent="0.2">
      <c r="A1397" t="s">
        <v>9596</v>
      </c>
      <c r="B1397" t="s">
        <v>83</v>
      </c>
      <c r="C1397">
        <v>77266673</v>
      </c>
      <c r="D1397">
        <v>77266749</v>
      </c>
      <c r="E1397">
        <v>77</v>
      </c>
      <c r="F1397" t="s">
        <v>66</v>
      </c>
      <c r="G1397" t="s">
        <v>667</v>
      </c>
      <c r="H1397" t="s">
        <v>9597</v>
      </c>
      <c r="I1397">
        <v>2</v>
      </c>
      <c r="J1397">
        <v>0</v>
      </c>
      <c r="K1397">
        <v>2</v>
      </c>
      <c r="L1397">
        <v>0</v>
      </c>
      <c r="M1397">
        <v>0</v>
      </c>
      <c r="N1397">
        <v>0</v>
      </c>
      <c r="O1397" t="str">
        <f t="shared" si="147"/>
        <v/>
      </c>
      <c r="P1397">
        <f>IF(ISERROR(VLOOKUP(G1397,Genes!$A$2:$A$749,1,0)),0,1)</f>
        <v>1</v>
      </c>
      <c r="Q1397">
        <f t="shared" si="148"/>
        <v>0</v>
      </c>
      <c r="R1397">
        <f t="shared" si="149"/>
        <v>1</v>
      </c>
      <c r="S1397">
        <f t="shared" si="150"/>
        <v>20</v>
      </c>
      <c r="T1397">
        <f t="shared" si="151"/>
        <v>20</v>
      </c>
      <c r="U1397">
        <f t="shared" si="152"/>
        <v>0</v>
      </c>
      <c r="V1397" t="str">
        <f t="shared" si="153"/>
        <v/>
      </c>
    </row>
    <row r="1398" spans="1:22" x14ac:dyDescent="0.2">
      <c r="A1398" t="s">
        <v>9598</v>
      </c>
      <c r="B1398" t="s">
        <v>83</v>
      </c>
      <c r="C1398">
        <v>77266946</v>
      </c>
      <c r="D1398">
        <v>77267171</v>
      </c>
      <c r="E1398">
        <v>226</v>
      </c>
      <c r="F1398" t="s">
        <v>66</v>
      </c>
      <c r="G1398" t="s">
        <v>667</v>
      </c>
      <c r="H1398" t="s">
        <v>9599</v>
      </c>
      <c r="I1398">
        <v>3</v>
      </c>
      <c r="J1398">
        <v>1</v>
      </c>
      <c r="K1398">
        <v>2</v>
      </c>
      <c r="L1398">
        <v>0</v>
      </c>
      <c r="M1398">
        <v>0</v>
      </c>
      <c r="N1398">
        <v>0</v>
      </c>
      <c r="O1398" t="str">
        <f t="shared" si="147"/>
        <v/>
      </c>
      <c r="P1398">
        <f>IF(ISERROR(VLOOKUP(G1398,Genes!$A$2:$A$749,1,0)),0,1)</f>
        <v>1</v>
      </c>
      <c r="Q1398">
        <f t="shared" si="148"/>
        <v>0</v>
      </c>
      <c r="R1398">
        <f t="shared" si="149"/>
        <v>1</v>
      </c>
      <c r="S1398">
        <f t="shared" si="150"/>
        <v>21</v>
      </c>
      <c r="T1398">
        <f t="shared" si="151"/>
        <v>21</v>
      </c>
      <c r="U1398">
        <f t="shared" si="152"/>
        <v>0</v>
      </c>
      <c r="V1398" t="str">
        <f t="shared" si="153"/>
        <v/>
      </c>
    </row>
    <row r="1399" spans="1:22" x14ac:dyDescent="0.2">
      <c r="A1399" t="s">
        <v>9600</v>
      </c>
      <c r="B1399" t="s">
        <v>83</v>
      </c>
      <c r="C1399">
        <v>77268376</v>
      </c>
      <c r="D1399">
        <v>77268609</v>
      </c>
      <c r="E1399">
        <v>234</v>
      </c>
      <c r="F1399" t="s">
        <v>66</v>
      </c>
      <c r="G1399" t="s">
        <v>667</v>
      </c>
      <c r="H1399" t="s">
        <v>9601</v>
      </c>
      <c r="I1399">
        <v>3</v>
      </c>
      <c r="J1399">
        <v>1</v>
      </c>
      <c r="K1399">
        <v>2</v>
      </c>
      <c r="L1399">
        <v>0</v>
      </c>
      <c r="M1399">
        <v>0</v>
      </c>
      <c r="N1399">
        <v>0</v>
      </c>
      <c r="O1399" t="str">
        <f t="shared" si="147"/>
        <v>ATP7A</v>
      </c>
      <c r="P1399">
        <f>IF(ISERROR(VLOOKUP(G1399,Genes!$A$2:$A$749,1,0)),0,1)</f>
        <v>1</v>
      </c>
      <c r="Q1399">
        <f t="shared" si="148"/>
        <v>0</v>
      </c>
      <c r="R1399">
        <f t="shared" si="149"/>
        <v>1</v>
      </c>
      <c r="S1399">
        <f t="shared" si="150"/>
        <v>22</v>
      </c>
      <c r="T1399">
        <f t="shared" si="151"/>
        <v>22</v>
      </c>
      <c r="U1399">
        <f t="shared" si="152"/>
        <v>1</v>
      </c>
      <c r="V1399">
        <f t="shared" si="153"/>
        <v>1</v>
      </c>
    </row>
    <row r="1400" spans="1:22" x14ac:dyDescent="0.2">
      <c r="A1400" t="s">
        <v>9602</v>
      </c>
      <c r="B1400" t="s">
        <v>682</v>
      </c>
      <c r="C1400">
        <v>25946351</v>
      </c>
      <c r="D1400">
        <v>25946426</v>
      </c>
      <c r="E1400">
        <v>76</v>
      </c>
      <c r="F1400" t="s">
        <v>66</v>
      </c>
      <c r="G1400" t="s">
        <v>674</v>
      </c>
      <c r="H1400" t="s">
        <v>9603</v>
      </c>
      <c r="I1400">
        <v>0</v>
      </c>
      <c r="J1400">
        <v>0</v>
      </c>
      <c r="K1400">
        <v>0</v>
      </c>
      <c r="L1400">
        <v>0</v>
      </c>
      <c r="M1400">
        <v>0</v>
      </c>
      <c r="N1400">
        <v>0</v>
      </c>
      <c r="O1400" t="str">
        <f t="shared" si="147"/>
        <v/>
      </c>
      <c r="P1400">
        <f>IF(ISERROR(VLOOKUP(G1400,Genes!$A$2:$A$749,1,0)),0,1)</f>
        <v>1</v>
      </c>
      <c r="Q1400">
        <f t="shared" si="148"/>
        <v>1</v>
      </c>
      <c r="R1400">
        <f t="shared" si="149"/>
        <v>0</v>
      </c>
      <c r="S1400">
        <f t="shared" si="150"/>
        <v>0</v>
      </c>
      <c r="T1400">
        <f t="shared" si="151"/>
        <v>1</v>
      </c>
      <c r="U1400">
        <f t="shared" si="152"/>
        <v>0</v>
      </c>
      <c r="V1400" t="str">
        <f t="shared" si="153"/>
        <v/>
      </c>
    </row>
    <row r="1401" spans="1:22" x14ac:dyDescent="0.2">
      <c r="A1401" t="s">
        <v>9604</v>
      </c>
      <c r="B1401" t="s">
        <v>682</v>
      </c>
      <c r="C1401">
        <v>26112126</v>
      </c>
      <c r="D1401">
        <v>26112199</v>
      </c>
      <c r="E1401">
        <v>74</v>
      </c>
      <c r="F1401" t="s">
        <v>66</v>
      </c>
      <c r="G1401" t="s">
        <v>674</v>
      </c>
      <c r="H1401" t="s">
        <v>9605</v>
      </c>
      <c r="I1401">
        <v>0</v>
      </c>
      <c r="J1401">
        <v>0</v>
      </c>
      <c r="K1401">
        <v>0</v>
      </c>
      <c r="L1401">
        <v>0</v>
      </c>
      <c r="M1401">
        <v>0</v>
      </c>
      <c r="N1401">
        <v>0</v>
      </c>
      <c r="O1401" t="str">
        <f t="shared" si="147"/>
        <v/>
      </c>
      <c r="P1401">
        <f>IF(ISERROR(VLOOKUP(G1401,Genes!$A$2:$A$749,1,0)),0,1)</f>
        <v>1</v>
      </c>
      <c r="Q1401">
        <f t="shared" si="148"/>
        <v>0</v>
      </c>
      <c r="R1401">
        <f t="shared" si="149"/>
        <v>0</v>
      </c>
      <c r="S1401">
        <f t="shared" si="150"/>
        <v>0</v>
      </c>
      <c r="T1401">
        <f t="shared" si="151"/>
        <v>2</v>
      </c>
      <c r="U1401">
        <f t="shared" si="152"/>
        <v>0</v>
      </c>
      <c r="V1401" t="str">
        <f t="shared" si="153"/>
        <v/>
      </c>
    </row>
    <row r="1402" spans="1:22" x14ac:dyDescent="0.2">
      <c r="A1402" t="s">
        <v>9606</v>
      </c>
      <c r="B1402" t="s">
        <v>682</v>
      </c>
      <c r="C1402">
        <v>26114457</v>
      </c>
      <c r="D1402">
        <v>26114526</v>
      </c>
      <c r="E1402">
        <v>70</v>
      </c>
      <c r="F1402" t="s">
        <v>66</v>
      </c>
      <c r="G1402" t="s">
        <v>674</v>
      </c>
      <c r="H1402" t="s">
        <v>9607</v>
      </c>
      <c r="I1402">
        <v>0</v>
      </c>
      <c r="J1402">
        <v>0</v>
      </c>
      <c r="K1402">
        <v>0</v>
      </c>
      <c r="L1402">
        <v>0</v>
      </c>
      <c r="M1402">
        <v>0</v>
      </c>
      <c r="N1402">
        <v>0</v>
      </c>
      <c r="O1402" t="str">
        <f t="shared" si="147"/>
        <v/>
      </c>
      <c r="P1402">
        <f>IF(ISERROR(VLOOKUP(G1402,Genes!$A$2:$A$749,1,0)),0,1)</f>
        <v>1</v>
      </c>
      <c r="Q1402">
        <f t="shared" si="148"/>
        <v>0</v>
      </c>
      <c r="R1402">
        <f t="shared" si="149"/>
        <v>0</v>
      </c>
      <c r="S1402">
        <f t="shared" si="150"/>
        <v>0</v>
      </c>
      <c r="T1402">
        <f t="shared" si="151"/>
        <v>3</v>
      </c>
      <c r="U1402">
        <f t="shared" si="152"/>
        <v>0</v>
      </c>
      <c r="V1402" t="str">
        <f t="shared" si="153"/>
        <v/>
      </c>
    </row>
    <row r="1403" spans="1:22" x14ac:dyDescent="0.2">
      <c r="A1403" t="s">
        <v>9608</v>
      </c>
      <c r="B1403" t="s">
        <v>682</v>
      </c>
      <c r="C1403">
        <v>26116057</v>
      </c>
      <c r="D1403">
        <v>26116184</v>
      </c>
      <c r="E1403">
        <v>128</v>
      </c>
      <c r="F1403" t="s">
        <v>66</v>
      </c>
      <c r="G1403" t="s">
        <v>674</v>
      </c>
      <c r="H1403" t="s">
        <v>9609</v>
      </c>
      <c r="I1403">
        <v>0</v>
      </c>
      <c r="J1403">
        <v>0</v>
      </c>
      <c r="K1403">
        <v>0</v>
      </c>
      <c r="L1403">
        <v>0</v>
      </c>
      <c r="M1403">
        <v>0</v>
      </c>
      <c r="N1403">
        <v>0</v>
      </c>
      <c r="O1403" t="str">
        <f t="shared" si="147"/>
        <v/>
      </c>
      <c r="P1403">
        <f>IF(ISERROR(VLOOKUP(G1403,Genes!$A$2:$A$749,1,0)),0,1)</f>
        <v>1</v>
      </c>
      <c r="Q1403">
        <f t="shared" si="148"/>
        <v>0</v>
      </c>
      <c r="R1403">
        <f t="shared" si="149"/>
        <v>0</v>
      </c>
      <c r="S1403">
        <f t="shared" si="150"/>
        <v>0</v>
      </c>
      <c r="T1403">
        <f t="shared" si="151"/>
        <v>4</v>
      </c>
      <c r="U1403">
        <f t="shared" si="152"/>
        <v>0</v>
      </c>
      <c r="V1403" t="str">
        <f t="shared" si="153"/>
        <v/>
      </c>
    </row>
    <row r="1404" spans="1:22" x14ac:dyDescent="0.2">
      <c r="A1404" t="s">
        <v>9610</v>
      </c>
      <c r="B1404" t="s">
        <v>682</v>
      </c>
      <c r="C1404">
        <v>26117429</v>
      </c>
      <c r="D1404">
        <v>26117540</v>
      </c>
      <c r="E1404">
        <v>112</v>
      </c>
      <c r="F1404" t="s">
        <v>66</v>
      </c>
      <c r="G1404" t="s">
        <v>674</v>
      </c>
      <c r="H1404" t="s">
        <v>9611</v>
      </c>
      <c r="I1404">
        <v>0</v>
      </c>
      <c r="J1404">
        <v>0</v>
      </c>
      <c r="K1404">
        <v>0</v>
      </c>
      <c r="L1404">
        <v>0</v>
      </c>
      <c r="M1404">
        <v>0</v>
      </c>
      <c r="N1404">
        <v>0</v>
      </c>
      <c r="O1404" t="str">
        <f t="shared" si="147"/>
        <v/>
      </c>
      <c r="P1404">
        <f>IF(ISERROR(VLOOKUP(G1404,Genes!$A$2:$A$749,1,0)),0,1)</f>
        <v>1</v>
      </c>
      <c r="Q1404">
        <f t="shared" si="148"/>
        <v>0</v>
      </c>
      <c r="R1404">
        <f t="shared" si="149"/>
        <v>0</v>
      </c>
      <c r="S1404">
        <f t="shared" si="150"/>
        <v>0</v>
      </c>
      <c r="T1404">
        <f t="shared" si="151"/>
        <v>5</v>
      </c>
      <c r="U1404">
        <f t="shared" si="152"/>
        <v>0</v>
      </c>
      <c r="V1404" t="str">
        <f t="shared" si="153"/>
        <v/>
      </c>
    </row>
    <row r="1405" spans="1:22" x14ac:dyDescent="0.2">
      <c r="A1405" t="s">
        <v>9612</v>
      </c>
      <c r="B1405" t="s">
        <v>682</v>
      </c>
      <c r="C1405">
        <v>26125476</v>
      </c>
      <c r="D1405">
        <v>26125641</v>
      </c>
      <c r="E1405">
        <v>166</v>
      </c>
      <c r="F1405" t="s">
        <v>66</v>
      </c>
      <c r="G1405" t="s">
        <v>674</v>
      </c>
      <c r="H1405" t="s">
        <v>9613</v>
      </c>
      <c r="I1405">
        <v>0</v>
      </c>
      <c r="J1405">
        <v>0</v>
      </c>
      <c r="K1405">
        <v>0</v>
      </c>
      <c r="L1405">
        <v>0</v>
      </c>
      <c r="M1405">
        <v>0</v>
      </c>
      <c r="N1405">
        <v>0</v>
      </c>
      <c r="O1405" t="str">
        <f t="shared" si="147"/>
        <v/>
      </c>
      <c r="P1405">
        <f>IF(ISERROR(VLOOKUP(G1405,Genes!$A$2:$A$749,1,0)),0,1)</f>
        <v>1</v>
      </c>
      <c r="Q1405">
        <f t="shared" si="148"/>
        <v>0</v>
      </c>
      <c r="R1405">
        <f t="shared" si="149"/>
        <v>0</v>
      </c>
      <c r="S1405">
        <f t="shared" si="150"/>
        <v>0</v>
      </c>
      <c r="T1405">
        <f t="shared" si="151"/>
        <v>6</v>
      </c>
      <c r="U1405">
        <f t="shared" si="152"/>
        <v>0</v>
      </c>
      <c r="V1405" t="str">
        <f t="shared" si="153"/>
        <v/>
      </c>
    </row>
    <row r="1406" spans="1:22" x14ac:dyDescent="0.2">
      <c r="A1406" t="s">
        <v>9614</v>
      </c>
      <c r="B1406" t="s">
        <v>682</v>
      </c>
      <c r="C1406">
        <v>26127931</v>
      </c>
      <c r="D1406">
        <v>26128058</v>
      </c>
      <c r="E1406">
        <v>128</v>
      </c>
      <c r="F1406" t="s">
        <v>66</v>
      </c>
      <c r="G1406" t="s">
        <v>674</v>
      </c>
      <c r="H1406" t="s">
        <v>9615</v>
      </c>
      <c r="I1406">
        <v>0</v>
      </c>
      <c r="J1406">
        <v>0</v>
      </c>
      <c r="K1406">
        <v>0</v>
      </c>
      <c r="L1406">
        <v>0</v>
      </c>
      <c r="M1406">
        <v>0</v>
      </c>
      <c r="N1406">
        <v>0</v>
      </c>
      <c r="O1406" t="str">
        <f t="shared" si="147"/>
        <v/>
      </c>
      <c r="P1406">
        <f>IF(ISERROR(VLOOKUP(G1406,Genes!$A$2:$A$749,1,0)),0,1)</f>
        <v>1</v>
      </c>
      <c r="Q1406">
        <f t="shared" si="148"/>
        <v>0</v>
      </c>
      <c r="R1406">
        <f t="shared" si="149"/>
        <v>0</v>
      </c>
      <c r="S1406">
        <f t="shared" si="150"/>
        <v>0</v>
      </c>
      <c r="T1406">
        <f t="shared" si="151"/>
        <v>7</v>
      </c>
      <c r="U1406">
        <f t="shared" si="152"/>
        <v>0</v>
      </c>
      <c r="V1406" t="str">
        <f t="shared" si="153"/>
        <v/>
      </c>
    </row>
    <row r="1407" spans="1:22" x14ac:dyDescent="0.2">
      <c r="A1407" t="s">
        <v>9616</v>
      </c>
      <c r="B1407" t="s">
        <v>682</v>
      </c>
      <c r="C1407">
        <v>26129129</v>
      </c>
      <c r="D1407">
        <v>26129206</v>
      </c>
      <c r="E1407">
        <v>78</v>
      </c>
      <c r="F1407" t="s">
        <v>66</v>
      </c>
      <c r="G1407" t="s">
        <v>674</v>
      </c>
      <c r="H1407" t="s">
        <v>9617</v>
      </c>
      <c r="I1407">
        <v>0</v>
      </c>
      <c r="J1407">
        <v>0</v>
      </c>
      <c r="K1407">
        <v>0</v>
      </c>
      <c r="L1407">
        <v>0</v>
      </c>
      <c r="M1407">
        <v>0</v>
      </c>
      <c r="N1407">
        <v>0</v>
      </c>
      <c r="O1407" t="str">
        <f t="shared" si="147"/>
        <v/>
      </c>
      <c r="P1407">
        <f>IF(ISERROR(VLOOKUP(G1407,Genes!$A$2:$A$749,1,0)),0,1)</f>
        <v>1</v>
      </c>
      <c r="Q1407">
        <f t="shared" si="148"/>
        <v>0</v>
      </c>
      <c r="R1407">
        <f t="shared" si="149"/>
        <v>0</v>
      </c>
      <c r="S1407">
        <f t="shared" si="150"/>
        <v>0</v>
      </c>
      <c r="T1407">
        <f t="shared" si="151"/>
        <v>8</v>
      </c>
      <c r="U1407">
        <f t="shared" si="152"/>
        <v>0</v>
      </c>
      <c r="V1407" t="str">
        <f t="shared" si="153"/>
        <v/>
      </c>
    </row>
    <row r="1408" spans="1:22" x14ac:dyDescent="0.2">
      <c r="A1408" t="s">
        <v>9618</v>
      </c>
      <c r="B1408" t="s">
        <v>682</v>
      </c>
      <c r="C1408">
        <v>26133111</v>
      </c>
      <c r="D1408">
        <v>26133199</v>
      </c>
      <c r="E1408">
        <v>89</v>
      </c>
      <c r="F1408" t="s">
        <v>66</v>
      </c>
      <c r="G1408" t="s">
        <v>674</v>
      </c>
      <c r="H1408" t="s">
        <v>9619</v>
      </c>
      <c r="I1408">
        <v>0</v>
      </c>
      <c r="J1408">
        <v>0</v>
      </c>
      <c r="K1408">
        <v>0</v>
      </c>
      <c r="L1408">
        <v>0</v>
      </c>
      <c r="M1408">
        <v>0</v>
      </c>
      <c r="N1408">
        <v>0</v>
      </c>
      <c r="O1408" t="str">
        <f t="shared" si="147"/>
        <v/>
      </c>
      <c r="P1408">
        <f>IF(ISERROR(VLOOKUP(G1408,Genes!$A$2:$A$749,1,0)),0,1)</f>
        <v>1</v>
      </c>
      <c r="Q1408">
        <f t="shared" si="148"/>
        <v>0</v>
      </c>
      <c r="R1408">
        <f t="shared" si="149"/>
        <v>0</v>
      </c>
      <c r="S1408">
        <f t="shared" si="150"/>
        <v>0</v>
      </c>
      <c r="T1408">
        <f t="shared" si="151"/>
        <v>9</v>
      </c>
      <c r="U1408">
        <f t="shared" si="152"/>
        <v>0</v>
      </c>
      <c r="V1408" t="str">
        <f t="shared" si="153"/>
        <v/>
      </c>
    </row>
    <row r="1409" spans="1:22" x14ac:dyDescent="0.2">
      <c r="A1409" t="s">
        <v>9620</v>
      </c>
      <c r="B1409" t="s">
        <v>682</v>
      </c>
      <c r="C1409">
        <v>26133859</v>
      </c>
      <c r="D1409">
        <v>26133903</v>
      </c>
      <c r="E1409">
        <v>45</v>
      </c>
      <c r="F1409" t="s">
        <v>66</v>
      </c>
      <c r="G1409" t="s">
        <v>674</v>
      </c>
      <c r="H1409" t="s">
        <v>9621</v>
      </c>
      <c r="I1409">
        <v>0</v>
      </c>
      <c r="J1409">
        <v>0</v>
      </c>
      <c r="K1409">
        <v>0</v>
      </c>
      <c r="L1409">
        <v>0</v>
      </c>
      <c r="M1409">
        <v>0</v>
      </c>
      <c r="N1409">
        <v>0</v>
      </c>
      <c r="O1409" t="str">
        <f t="shared" si="147"/>
        <v/>
      </c>
      <c r="P1409">
        <f>IF(ISERROR(VLOOKUP(G1409,Genes!$A$2:$A$749,1,0)),0,1)</f>
        <v>1</v>
      </c>
      <c r="Q1409">
        <f t="shared" si="148"/>
        <v>0</v>
      </c>
      <c r="R1409">
        <f t="shared" si="149"/>
        <v>0</v>
      </c>
      <c r="S1409">
        <f t="shared" si="150"/>
        <v>0</v>
      </c>
      <c r="T1409">
        <f t="shared" si="151"/>
        <v>10</v>
      </c>
      <c r="U1409">
        <f t="shared" si="152"/>
        <v>0</v>
      </c>
      <c r="V1409" t="str">
        <f t="shared" si="153"/>
        <v/>
      </c>
    </row>
    <row r="1410" spans="1:22" x14ac:dyDescent="0.2">
      <c r="A1410" t="s">
        <v>9622</v>
      </c>
      <c r="B1410" t="s">
        <v>682</v>
      </c>
      <c r="C1410">
        <v>26138094</v>
      </c>
      <c r="D1410">
        <v>26138169</v>
      </c>
      <c r="E1410">
        <v>76</v>
      </c>
      <c r="F1410" t="s">
        <v>66</v>
      </c>
      <c r="G1410" t="s">
        <v>674</v>
      </c>
      <c r="H1410" t="s">
        <v>9623</v>
      </c>
      <c r="I1410">
        <v>0</v>
      </c>
      <c r="J1410">
        <v>0</v>
      </c>
      <c r="K1410">
        <v>0</v>
      </c>
      <c r="L1410">
        <v>0</v>
      </c>
      <c r="M1410">
        <v>0</v>
      </c>
      <c r="N1410">
        <v>0</v>
      </c>
      <c r="O1410" t="str">
        <f t="shared" ref="O1410:O1473" si="154">IF(U1410=1,G1410,"")</f>
        <v/>
      </c>
      <c r="P1410">
        <f>IF(ISERROR(VLOOKUP(G1410,Genes!$A$2:$A$749,1,0)),0,1)</f>
        <v>1</v>
      </c>
      <c r="Q1410">
        <f t="shared" ref="Q1410:Q1473" si="155">IF(G1410&lt;&gt;G1409,1,0)</f>
        <v>0</v>
      </c>
      <c r="R1410">
        <f t="shared" ref="R1410:R1473" si="156">IF(I1410=0,0,1)</f>
        <v>0</v>
      </c>
      <c r="S1410">
        <f t="shared" ref="S1410:S1473" si="157">IF(Q1410=1,R1410,S1409+R1410)</f>
        <v>0</v>
      </c>
      <c r="T1410">
        <f t="shared" ref="T1410:T1473" si="158">IF(Q1410=1,1,T1409+1)</f>
        <v>11</v>
      </c>
      <c r="U1410">
        <f t="shared" ref="U1410:U1473" si="159">IF(G1410&lt;&gt;G1411,1,0)</f>
        <v>0</v>
      </c>
      <c r="V1410" t="str">
        <f t="shared" ref="V1410:V1473" si="160">IF(U1410=1,S1410/T1410,"")</f>
        <v/>
      </c>
    </row>
    <row r="1411" spans="1:22" x14ac:dyDescent="0.2">
      <c r="A1411" t="s">
        <v>9624</v>
      </c>
      <c r="B1411" t="s">
        <v>682</v>
      </c>
      <c r="C1411">
        <v>26043115</v>
      </c>
      <c r="D1411">
        <v>26043259</v>
      </c>
      <c r="E1411">
        <v>145</v>
      </c>
      <c r="F1411" t="s">
        <v>66</v>
      </c>
      <c r="G1411" t="s">
        <v>674</v>
      </c>
      <c r="H1411" t="s">
        <v>9625</v>
      </c>
      <c r="I1411">
        <v>0</v>
      </c>
      <c r="J1411">
        <v>0</v>
      </c>
      <c r="K1411">
        <v>0</v>
      </c>
      <c r="L1411">
        <v>0</v>
      </c>
      <c r="M1411">
        <v>0</v>
      </c>
      <c r="N1411">
        <v>0</v>
      </c>
      <c r="O1411" t="str">
        <f t="shared" si="154"/>
        <v/>
      </c>
      <c r="P1411">
        <f>IF(ISERROR(VLOOKUP(G1411,Genes!$A$2:$A$749,1,0)),0,1)</f>
        <v>1</v>
      </c>
      <c r="Q1411">
        <f t="shared" si="155"/>
        <v>0</v>
      </c>
      <c r="R1411">
        <f t="shared" si="156"/>
        <v>0</v>
      </c>
      <c r="S1411">
        <f t="shared" si="157"/>
        <v>0</v>
      </c>
      <c r="T1411">
        <f t="shared" si="158"/>
        <v>12</v>
      </c>
      <c r="U1411">
        <f t="shared" si="159"/>
        <v>0</v>
      </c>
      <c r="V1411" t="str">
        <f t="shared" si="160"/>
        <v/>
      </c>
    </row>
    <row r="1412" spans="1:22" x14ac:dyDescent="0.2">
      <c r="A1412" t="s">
        <v>9626</v>
      </c>
      <c r="B1412" t="s">
        <v>682</v>
      </c>
      <c r="C1412">
        <v>26144905</v>
      </c>
      <c r="D1412">
        <v>26145010</v>
      </c>
      <c r="E1412">
        <v>106</v>
      </c>
      <c r="F1412" t="s">
        <v>66</v>
      </c>
      <c r="G1412" t="s">
        <v>674</v>
      </c>
      <c r="H1412" t="s">
        <v>9627</v>
      </c>
      <c r="I1412">
        <v>0</v>
      </c>
      <c r="J1412">
        <v>0</v>
      </c>
      <c r="K1412">
        <v>0</v>
      </c>
      <c r="L1412">
        <v>0</v>
      </c>
      <c r="M1412">
        <v>0</v>
      </c>
      <c r="N1412">
        <v>0</v>
      </c>
      <c r="O1412" t="str">
        <f t="shared" si="154"/>
        <v/>
      </c>
      <c r="P1412">
        <f>IF(ISERROR(VLOOKUP(G1412,Genes!$A$2:$A$749,1,0)),0,1)</f>
        <v>1</v>
      </c>
      <c r="Q1412">
        <f t="shared" si="155"/>
        <v>0</v>
      </c>
      <c r="R1412">
        <f t="shared" si="156"/>
        <v>0</v>
      </c>
      <c r="S1412">
        <f t="shared" si="157"/>
        <v>0</v>
      </c>
      <c r="T1412">
        <f t="shared" si="158"/>
        <v>13</v>
      </c>
      <c r="U1412">
        <f t="shared" si="159"/>
        <v>0</v>
      </c>
      <c r="V1412" t="str">
        <f t="shared" si="160"/>
        <v/>
      </c>
    </row>
    <row r="1413" spans="1:22" x14ac:dyDescent="0.2">
      <c r="A1413" t="s">
        <v>9628</v>
      </c>
      <c r="B1413" t="s">
        <v>682</v>
      </c>
      <c r="C1413">
        <v>26145748</v>
      </c>
      <c r="D1413">
        <v>26145830</v>
      </c>
      <c r="E1413">
        <v>83</v>
      </c>
      <c r="F1413" t="s">
        <v>66</v>
      </c>
      <c r="G1413" t="s">
        <v>674</v>
      </c>
      <c r="H1413" t="s">
        <v>9629</v>
      </c>
      <c r="I1413">
        <v>0</v>
      </c>
      <c r="J1413">
        <v>0</v>
      </c>
      <c r="K1413">
        <v>0</v>
      </c>
      <c r="L1413">
        <v>0</v>
      </c>
      <c r="M1413">
        <v>0</v>
      </c>
      <c r="N1413">
        <v>0</v>
      </c>
      <c r="O1413" t="str">
        <f t="shared" si="154"/>
        <v/>
      </c>
      <c r="P1413">
        <f>IF(ISERROR(VLOOKUP(G1413,Genes!$A$2:$A$749,1,0)),0,1)</f>
        <v>1</v>
      </c>
      <c r="Q1413">
        <f t="shared" si="155"/>
        <v>0</v>
      </c>
      <c r="R1413">
        <f t="shared" si="156"/>
        <v>0</v>
      </c>
      <c r="S1413">
        <f t="shared" si="157"/>
        <v>0</v>
      </c>
      <c r="T1413">
        <f t="shared" si="158"/>
        <v>14</v>
      </c>
      <c r="U1413">
        <f t="shared" si="159"/>
        <v>0</v>
      </c>
      <c r="V1413" t="str">
        <f t="shared" si="160"/>
        <v/>
      </c>
    </row>
    <row r="1414" spans="1:22" x14ac:dyDescent="0.2">
      <c r="A1414" t="s">
        <v>9630</v>
      </c>
      <c r="B1414" t="s">
        <v>682</v>
      </c>
      <c r="C1414">
        <v>26148946</v>
      </c>
      <c r="D1414">
        <v>26148995</v>
      </c>
      <c r="E1414">
        <v>50</v>
      </c>
      <c r="F1414" t="s">
        <v>66</v>
      </c>
      <c r="G1414" t="s">
        <v>674</v>
      </c>
      <c r="H1414" t="s">
        <v>9631</v>
      </c>
      <c r="I1414">
        <v>0</v>
      </c>
      <c r="J1414">
        <v>0</v>
      </c>
      <c r="K1414">
        <v>0</v>
      </c>
      <c r="L1414">
        <v>0</v>
      </c>
      <c r="M1414">
        <v>0</v>
      </c>
      <c r="N1414">
        <v>0</v>
      </c>
      <c r="O1414" t="str">
        <f t="shared" si="154"/>
        <v/>
      </c>
      <c r="P1414">
        <f>IF(ISERROR(VLOOKUP(G1414,Genes!$A$2:$A$749,1,0)),0,1)</f>
        <v>1</v>
      </c>
      <c r="Q1414">
        <f t="shared" si="155"/>
        <v>0</v>
      </c>
      <c r="R1414">
        <f t="shared" si="156"/>
        <v>0</v>
      </c>
      <c r="S1414">
        <f t="shared" si="157"/>
        <v>0</v>
      </c>
      <c r="T1414">
        <f t="shared" si="158"/>
        <v>15</v>
      </c>
      <c r="U1414">
        <f t="shared" si="159"/>
        <v>0</v>
      </c>
      <c r="V1414" t="str">
        <f t="shared" si="160"/>
        <v/>
      </c>
    </row>
    <row r="1415" spans="1:22" x14ac:dyDescent="0.2">
      <c r="A1415" t="s">
        <v>9632</v>
      </c>
      <c r="B1415" t="s">
        <v>682</v>
      </c>
      <c r="C1415">
        <v>26151207</v>
      </c>
      <c r="D1415">
        <v>26151276</v>
      </c>
      <c r="E1415">
        <v>70</v>
      </c>
      <c r="F1415" t="s">
        <v>66</v>
      </c>
      <c r="G1415" t="s">
        <v>674</v>
      </c>
      <c r="H1415" t="s">
        <v>9633</v>
      </c>
      <c r="I1415">
        <v>0</v>
      </c>
      <c r="J1415">
        <v>0</v>
      </c>
      <c r="K1415">
        <v>0</v>
      </c>
      <c r="L1415">
        <v>0</v>
      </c>
      <c r="M1415">
        <v>0</v>
      </c>
      <c r="N1415">
        <v>0</v>
      </c>
      <c r="O1415" t="str">
        <f t="shared" si="154"/>
        <v/>
      </c>
      <c r="P1415">
        <f>IF(ISERROR(VLOOKUP(G1415,Genes!$A$2:$A$749,1,0)),0,1)</f>
        <v>1</v>
      </c>
      <c r="Q1415">
        <f t="shared" si="155"/>
        <v>0</v>
      </c>
      <c r="R1415">
        <f t="shared" si="156"/>
        <v>0</v>
      </c>
      <c r="S1415">
        <f t="shared" si="157"/>
        <v>0</v>
      </c>
      <c r="T1415">
        <f t="shared" si="158"/>
        <v>16</v>
      </c>
      <c r="U1415">
        <f t="shared" si="159"/>
        <v>0</v>
      </c>
      <c r="V1415" t="str">
        <f t="shared" si="160"/>
        <v/>
      </c>
    </row>
    <row r="1416" spans="1:22" x14ac:dyDescent="0.2">
      <c r="A1416" t="s">
        <v>9634</v>
      </c>
      <c r="B1416" t="s">
        <v>682</v>
      </c>
      <c r="C1416">
        <v>26152953</v>
      </c>
      <c r="D1416">
        <v>26153037</v>
      </c>
      <c r="E1416">
        <v>85</v>
      </c>
      <c r="F1416" t="s">
        <v>66</v>
      </c>
      <c r="G1416" t="s">
        <v>674</v>
      </c>
      <c r="H1416" t="s">
        <v>9635</v>
      </c>
      <c r="I1416">
        <v>0</v>
      </c>
      <c r="J1416">
        <v>0</v>
      </c>
      <c r="K1416">
        <v>0</v>
      </c>
      <c r="L1416">
        <v>0</v>
      </c>
      <c r="M1416">
        <v>0</v>
      </c>
      <c r="N1416">
        <v>0</v>
      </c>
      <c r="O1416" t="str">
        <f t="shared" si="154"/>
        <v/>
      </c>
      <c r="P1416">
        <f>IF(ISERROR(VLOOKUP(G1416,Genes!$A$2:$A$749,1,0)),0,1)</f>
        <v>1</v>
      </c>
      <c r="Q1416">
        <f t="shared" si="155"/>
        <v>0</v>
      </c>
      <c r="R1416">
        <f t="shared" si="156"/>
        <v>0</v>
      </c>
      <c r="S1416">
        <f t="shared" si="157"/>
        <v>0</v>
      </c>
      <c r="T1416">
        <f t="shared" si="158"/>
        <v>17</v>
      </c>
      <c r="U1416">
        <f t="shared" si="159"/>
        <v>0</v>
      </c>
      <c r="V1416" t="str">
        <f t="shared" si="160"/>
        <v/>
      </c>
    </row>
    <row r="1417" spans="1:22" x14ac:dyDescent="0.2">
      <c r="A1417" t="s">
        <v>9636</v>
      </c>
      <c r="B1417" t="s">
        <v>682</v>
      </c>
      <c r="C1417">
        <v>26153946</v>
      </c>
      <c r="D1417">
        <v>26154085</v>
      </c>
      <c r="E1417">
        <v>140</v>
      </c>
      <c r="F1417" t="s">
        <v>66</v>
      </c>
      <c r="G1417" t="s">
        <v>674</v>
      </c>
      <c r="H1417" t="s">
        <v>9637</v>
      </c>
      <c r="I1417">
        <v>0</v>
      </c>
      <c r="J1417">
        <v>0</v>
      </c>
      <c r="K1417">
        <v>0</v>
      </c>
      <c r="L1417">
        <v>0</v>
      </c>
      <c r="M1417">
        <v>0</v>
      </c>
      <c r="N1417">
        <v>0</v>
      </c>
      <c r="O1417" t="str">
        <f t="shared" si="154"/>
        <v/>
      </c>
      <c r="P1417">
        <f>IF(ISERROR(VLOOKUP(G1417,Genes!$A$2:$A$749,1,0)),0,1)</f>
        <v>1</v>
      </c>
      <c r="Q1417">
        <f t="shared" si="155"/>
        <v>0</v>
      </c>
      <c r="R1417">
        <f t="shared" si="156"/>
        <v>0</v>
      </c>
      <c r="S1417">
        <f t="shared" si="157"/>
        <v>0</v>
      </c>
      <c r="T1417">
        <f t="shared" si="158"/>
        <v>18</v>
      </c>
      <c r="U1417">
        <f t="shared" si="159"/>
        <v>0</v>
      </c>
      <c r="V1417" t="str">
        <f t="shared" si="160"/>
        <v/>
      </c>
    </row>
    <row r="1418" spans="1:22" x14ac:dyDescent="0.2">
      <c r="A1418" t="s">
        <v>9638</v>
      </c>
      <c r="B1418" t="s">
        <v>682</v>
      </c>
      <c r="C1418">
        <v>26155957</v>
      </c>
      <c r="D1418">
        <v>26156095</v>
      </c>
      <c r="E1418">
        <v>139</v>
      </c>
      <c r="F1418" t="s">
        <v>66</v>
      </c>
      <c r="G1418" t="s">
        <v>674</v>
      </c>
      <c r="H1418" t="s">
        <v>9639</v>
      </c>
      <c r="I1418">
        <v>0</v>
      </c>
      <c r="J1418">
        <v>0</v>
      </c>
      <c r="K1418">
        <v>0</v>
      </c>
      <c r="L1418">
        <v>0</v>
      </c>
      <c r="M1418">
        <v>0</v>
      </c>
      <c r="N1418">
        <v>0</v>
      </c>
      <c r="O1418" t="str">
        <f t="shared" si="154"/>
        <v/>
      </c>
      <c r="P1418">
        <f>IF(ISERROR(VLOOKUP(G1418,Genes!$A$2:$A$749,1,0)),0,1)</f>
        <v>1</v>
      </c>
      <c r="Q1418">
        <f t="shared" si="155"/>
        <v>0</v>
      </c>
      <c r="R1418">
        <f t="shared" si="156"/>
        <v>0</v>
      </c>
      <c r="S1418">
        <f t="shared" si="157"/>
        <v>0</v>
      </c>
      <c r="T1418">
        <f t="shared" si="158"/>
        <v>19</v>
      </c>
      <c r="U1418">
        <f t="shared" si="159"/>
        <v>0</v>
      </c>
      <c r="V1418" t="str">
        <f t="shared" si="160"/>
        <v/>
      </c>
    </row>
    <row r="1419" spans="1:22" x14ac:dyDescent="0.2">
      <c r="A1419" t="s">
        <v>9640</v>
      </c>
      <c r="B1419" t="s">
        <v>682</v>
      </c>
      <c r="C1419">
        <v>26163773</v>
      </c>
      <c r="D1419">
        <v>26163837</v>
      </c>
      <c r="E1419">
        <v>65</v>
      </c>
      <c r="F1419" t="s">
        <v>66</v>
      </c>
      <c r="G1419" t="s">
        <v>674</v>
      </c>
      <c r="H1419" t="s">
        <v>9641</v>
      </c>
      <c r="I1419">
        <v>0</v>
      </c>
      <c r="J1419">
        <v>0</v>
      </c>
      <c r="K1419">
        <v>0</v>
      </c>
      <c r="L1419">
        <v>0</v>
      </c>
      <c r="M1419">
        <v>0</v>
      </c>
      <c r="N1419">
        <v>0</v>
      </c>
      <c r="O1419" t="str">
        <f t="shared" si="154"/>
        <v/>
      </c>
      <c r="P1419">
        <f>IF(ISERROR(VLOOKUP(G1419,Genes!$A$2:$A$749,1,0)),0,1)</f>
        <v>1</v>
      </c>
      <c r="Q1419">
        <f t="shared" si="155"/>
        <v>0</v>
      </c>
      <c r="R1419">
        <f t="shared" si="156"/>
        <v>0</v>
      </c>
      <c r="S1419">
        <f t="shared" si="157"/>
        <v>0</v>
      </c>
      <c r="T1419">
        <f t="shared" si="158"/>
        <v>20</v>
      </c>
      <c r="U1419">
        <f t="shared" si="159"/>
        <v>0</v>
      </c>
      <c r="V1419" t="str">
        <f t="shared" si="160"/>
        <v/>
      </c>
    </row>
    <row r="1420" spans="1:22" x14ac:dyDescent="0.2">
      <c r="A1420" t="s">
        <v>9642</v>
      </c>
      <c r="B1420" t="s">
        <v>682</v>
      </c>
      <c r="C1420">
        <v>26198410</v>
      </c>
      <c r="D1420">
        <v>26198454</v>
      </c>
      <c r="E1420">
        <v>45</v>
      </c>
      <c r="F1420" t="s">
        <v>66</v>
      </c>
      <c r="G1420" t="s">
        <v>674</v>
      </c>
      <c r="H1420" t="s">
        <v>9643</v>
      </c>
      <c r="I1420">
        <v>0</v>
      </c>
      <c r="J1420">
        <v>0</v>
      </c>
      <c r="K1420">
        <v>0</v>
      </c>
      <c r="L1420">
        <v>0</v>
      </c>
      <c r="M1420">
        <v>0</v>
      </c>
      <c r="N1420">
        <v>0</v>
      </c>
      <c r="O1420" t="str">
        <f t="shared" si="154"/>
        <v/>
      </c>
      <c r="P1420">
        <f>IF(ISERROR(VLOOKUP(G1420,Genes!$A$2:$A$749,1,0)),0,1)</f>
        <v>1</v>
      </c>
      <c r="Q1420">
        <f t="shared" si="155"/>
        <v>0</v>
      </c>
      <c r="R1420">
        <f t="shared" si="156"/>
        <v>0</v>
      </c>
      <c r="S1420">
        <f t="shared" si="157"/>
        <v>0</v>
      </c>
      <c r="T1420">
        <f t="shared" si="158"/>
        <v>21</v>
      </c>
      <c r="U1420">
        <f t="shared" si="159"/>
        <v>0</v>
      </c>
      <c r="V1420" t="str">
        <f t="shared" si="160"/>
        <v/>
      </c>
    </row>
    <row r="1421" spans="1:22" x14ac:dyDescent="0.2">
      <c r="A1421" t="s">
        <v>9644</v>
      </c>
      <c r="B1421" t="s">
        <v>682</v>
      </c>
      <c r="C1421">
        <v>26235281</v>
      </c>
      <c r="D1421">
        <v>26235289</v>
      </c>
      <c r="E1421">
        <v>9</v>
      </c>
      <c r="F1421" t="s">
        <v>66</v>
      </c>
      <c r="G1421" t="s">
        <v>674</v>
      </c>
      <c r="H1421" t="s">
        <v>9645</v>
      </c>
      <c r="I1421">
        <v>0</v>
      </c>
      <c r="J1421">
        <v>0</v>
      </c>
      <c r="K1421">
        <v>0</v>
      </c>
      <c r="L1421">
        <v>0</v>
      </c>
      <c r="M1421">
        <v>0</v>
      </c>
      <c r="N1421">
        <v>0</v>
      </c>
      <c r="O1421" t="str">
        <f t="shared" si="154"/>
        <v/>
      </c>
      <c r="P1421">
        <f>IF(ISERROR(VLOOKUP(G1421,Genes!$A$2:$A$749,1,0)),0,1)</f>
        <v>1</v>
      </c>
      <c r="Q1421">
        <f t="shared" si="155"/>
        <v>0</v>
      </c>
      <c r="R1421">
        <f t="shared" si="156"/>
        <v>0</v>
      </c>
      <c r="S1421">
        <f t="shared" si="157"/>
        <v>0</v>
      </c>
      <c r="T1421">
        <f t="shared" si="158"/>
        <v>22</v>
      </c>
      <c r="U1421">
        <f t="shared" si="159"/>
        <v>0</v>
      </c>
      <c r="V1421" t="str">
        <f t="shared" si="160"/>
        <v/>
      </c>
    </row>
    <row r="1422" spans="1:22" x14ac:dyDescent="0.2">
      <c r="A1422" t="s">
        <v>9646</v>
      </c>
      <c r="B1422" t="s">
        <v>682</v>
      </c>
      <c r="C1422">
        <v>26043159</v>
      </c>
      <c r="D1422">
        <v>26043259</v>
      </c>
      <c r="E1422">
        <v>101</v>
      </c>
      <c r="F1422" t="s">
        <v>66</v>
      </c>
      <c r="G1422" t="s">
        <v>674</v>
      </c>
      <c r="H1422" t="s">
        <v>9647</v>
      </c>
      <c r="I1422">
        <v>0</v>
      </c>
      <c r="J1422">
        <v>0</v>
      </c>
      <c r="K1422">
        <v>0</v>
      </c>
      <c r="L1422">
        <v>0</v>
      </c>
      <c r="M1422">
        <v>0</v>
      </c>
      <c r="N1422">
        <v>0</v>
      </c>
      <c r="O1422" t="str">
        <f t="shared" si="154"/>
        <v/>
      </c>
      <c r="P1422">
        <f>IF(ISERROR(VLOOKUP(G1422,Genes!$A$2:$A$749,1,0)),0,1)</f>
        <v>1</v>
      </c>
      <c r="Q1422">
        <f t="shared" si="155"/>
        <v>0</v>
      </c>
      <c r="R1422">
        <f t="shared" si="156"/>
        <v>0</v>
      </c>
      <c r="S1422">
        <f t="shared" si="157"/>
        <v>0</v>
      </c>
      <c r="T1422">
        <f t="shared" si="158"/>
        <v>23</v>
      </c>
      <c r="U1422">
        <f t="shared" si="159"/>
        <v>0</v>
      </c>
      <c r="V1422" t="str">
        <f t="shared" si="160"/>
        <v/>
      </c>
    </row>
    <row r="1423" spans="1:22" x14ac:dyDescent="0.2">
      <c r="A1423" t="s">
        <v>9648</v>
      </c>
      <c r="B1423" t="s">
        <v>682</v>
      </c>
      <c r="C1423">
        <v>26273311</v>
      </c>
      <c r="D1423">
        <v>26273483</v>
      </c>
      <c r="E1423">
        <v>173</v>
      </c>
      <c r="F1423" t="s">
        <v>66</v>
      </c>
      <c r="G1423" t="s">
        <v>674</v>
      </c>
      <c r="H1423" t="s">
        <v>9649</v>
      </c>
      <c r="I1423">
        <v>0</v>
      </c>
      <c r="J1423">
        <v>0</v>
      </c>
      <c r="K1423">
        <v>0</v>
      </c>
      <c r="L1423">
        <v>0</v>
      </c>
      <c r="M1423">
        <v>0</v>
      </c>
      <c r="N1423">
        <v>0</v>
      </c>
      <c r="O1423" t="str">
        <f t="shared" si="154"/>
        <v/>
      </c>
      <c r="P1423">
        <f>IF(ISERROR(VLOOKUP(G1423,Genes!$A$2:$A$749,1,0)),0,1)</f>
        <v>1</v>
      </c>
      <c r="Q1423">
        <f t="shared" si="155"/>
        <v>0</v>
      </c>
      <c r="R1423">
        <f t="shared" si="156"/>
        <v>0</v>
      </c>
      <c r="S1423">
        <f t="shared" si="157"/>
        <v>0</v>
      </c>
      <c r="T1423">
        <f t="shared" si="158"/>
        <v>24</v>
      </c>
      <c r="U1423">
        <f t="shared" si="159"/>
        <v>0</v>
      </c>
      <c r="V1423" t="str">
        <f t="shared" si="160"/>
        <v/>
      </c>
    </row>
    <row r="1424" spans="1:22" x14ac:dyDescent="0.2">
      <c r="A1424" t="s">
        <v>9650</v>
      </c>
      <c r="B1424" t="s">
        <v>682</v>
      </c>
      <c r="C1424">
        <v>26279301</v>
      </c>
      <c r="D1424">
        <v>26279328</v>
      </c>
      <c r="E1424">
        <v>28</v>
      </c>
      <c r="F1424" t="s">
        <v>66</v>
      </c>
      <c r="G1424" t="s">
        <v>674</v>
      </c>
      <c r="H1424" t="s">
        <v>9651</v>
      </c>
      <c r="I1424">
        <v>0</v>
      </c>
      <c r="J1424">
        <v>0</v>
      </c>
      <c r="K1424">
        <v>0</v>
      </c>
      <c r="L1424">
        <v>0</v>
      </c>
      <c r="M1424">
        <v>0</v>
      </c>
      <c r="N1424">
        <v>0</v>
      </c>
      <c r="O1424" t="str">
        <f t="shared" si="154"/>
        <v/>
      </c>
      <c r="P1424">
        <f>IF(ISERROR(VLOOKUP(G1424,Genes!$A$2:$A$749,1,0)),0,1)</f>
        <v>1</v>
      </c>
      <c r="Q1424">
        <f t="shared" si="155"/>
        <v>0</v>
      </c>
      <c r="R1424">
        <f t="shared" si="156"/>
        <v>0</v>
      </c>
      <c r="S1424">
        <f t="shared" si="157"/>
        <v>0</v>
      </c>
      <c r="T1424">
        <f t="shared" si="158"/>
        <v>25</v>
      </c>
      <c r="U1424">
        <f t="shared" si="159"/>
        <v>0</v>
      </c>
      <c r="V1424" t="str">
        <f t="shared" si="160"/>
        <v/>
      </c>
    </row>
    <row r="1425" spans="1:22" x14ac:dyDescent="0.2">
      <c r="A1425" t="s">
        <v>9652</v>
      </c>
      <c r="B1425" t="s">
        <v>682</v>
      </c>
      <c r="C1425">
        <v>26343184</v>
      </c>
      <c r="D1425">
        <v>26343367</v>
      </c>
      <c r="E1425">
        <v>184</v>
      </c>
      <c r="F1425" t="s">
        <v>66</v>
      </c>
      <c r="G1425" t="s">
        <v>674</v>
      </c>
      <c r="H1425" t="s">
        <v>9653</v>
      </c>
      <c r="I1425">
        <v>0</v>
      </c>
      <c r="J1425">
        <v>0</v>
      </c>
      <c r="K1425">
        <v>0</v>
      </c>
      <c r="L1425">
        <v>0</v>
      </c>
      <c r="M1425">
        <v>0</v>
      </c>
      <c r="N1425">
        <v>0</v>
      </c>
      <c r="O1425" t="str">
        <f t="shared" si="154"/>
        <v/>
      </c>
      <c r="P1425">
        <f>IF(ISERROR(VLOOKUP(G1425,Genes!$A$2:$A$749,1,0)),0,1)</f>
        <v>1</v>
      </c>
      <c r="Q1425">
        <f t="shared" si="155"/>
        <v>0</v>
      </c>
      <c r="R1425">
        <f t="shared" si="156"/>
        <v>0</v>
      </c>
      <c r="S1425">
        <f t="shared" si="157"/>
        <v>0</v>
      </c>
      <c r="T1425">
        <f t="shared" si="158"/>
        <v>26</v>
      </c>
      <c r="U1425">
        <f t="shared" si="159"/>
        <v>0</v>
      </c>
      <c r="V1425" t="str">
        <f t="shared" si="160"/>
        <v/>
      </c>
    </row>
    <row r="1426" spans="1:22" x14ac:dyDescent="0.2">
      <c r="A1426" t="s">
        <v>9654</v>
      </c>
      <c r="B1426" t="s">
        <v>682</v>
      </c>
      <c r="C1426">
        <v>26348987</v>
      </c>
      <c r="D1426">
        <v>26349097</v>
      </c>
      <c r="E1426">
        <v>111</v>
      </c>
      <c r="F1426" t="s">
        <v>66</v>
      </c>
      <c r="G1426" t="s">
        <v>674</v>
      </c>
      <c r="H1426" t="s">
        <v>9655</v>
      </c>
      <c r="I1426">
        <v>0</v>
      </c>
      <c r="J1426">
        <v>0</v>
      </c>
      <c r="K1426">
        <v>0</v>
      </c>
      <c r="L1426">
        <v>0</v>
      </c>
      <c r="M1426">
        <v>0</v>
      </c>
      <c r="N1426">
        <v>0</v>
      </c>
      <c r="O1426" t="str">
        <f t="shared" si="154"/>
        <v/>
      </c>
      <c r="P1426">
        <f>IF(ISERROR(VLOOKUP(G1426,Genes!$A$2:$A$749,1,0)),0,1)</f>
        <v>1</v>
      </c>
      <c r="Q1426">
        <f t="shared" si="155"/>
        <v>0</v>
      </c>
      <c r="R1426">
        <f t="shared" si="156"/>
        <v>0</v>
      </c>
      <c r="S1426">
        <f t="shared" si="157"/>
        <v>0</v>
      </c>
      <c r="T1426">
        <f t="shared" si="158"/>
        <v>27</v>
      </c>
      <c r="U1426">
        <f t="shared" si="159"/>
        <v>0</v>
      </c>
      <c r="V1426" t="str">
        <f t="shared" si="160"/>
        <v/>
      </c>
    </row>
    <row r="1427" spans="1:22" x14ac:dyDescent="0.2">
      <c r="A1427" t="s">
        <v>9656</v>
      </c>
      <c r="B1427" t="s">
        <v>682</v>
      </c>
      <c r="C1427">
        <v>26402256</v>
      </c>
      <c r="D1427">
        <v>26402330</v>
      </c>
      <c r="E1427">
        <v>75</v>
      </c>
      <c r="F1427" t="s">
        <v>66</v>
      </c>
      <c r="G1427" t="s">
        <v>674</v>
      </c>
      <c r="H1427" t="s">
        <v>9657</v>
      </c>
      <c r="I1427">
        <v>0</v>
      </c>
      <c r="J1427">
        <v>0</v>
      </c>
      <c r="K1427">
        <v>0</v>
      </c>
      <c r="L1427">
        <v>0</v>
      </c>
      <c r="M1427">
        <v>0</v>
      </c>
      <c r="N1427">
        <v>0</v>
      </c>
      <c r="O1427" t="str">
        <f t="shared" si="154"/>
        <v/>
      </c>
      <c r="P1427">
        <f>IF(ISERROR(VLOOKUP(G1427,Genes!$A$2:$A$749,1,0)),0,1)</f>
        <v>1</v>
      </c>
      <c r="Q1427">
        <f t="shared" si="155"/>
        <v>0</v>
      </c>
      <c r="R1427">
        <f t="shared" si="156"/>
        <v>0</v>
      </c>
      <c r="S1427">
        <f t="shared" si="157"/>
        <v>0</v>
      </c>
      <c r="T1427">
        <f t="shared" si="158"/>
        <v>28</v>
      </c>
      <c r="U1427">
        <f t="shared" si="159"/>
        <v>0</v>
      </c>
      <c r="V1427" t="str">
        <f t="shared" si="160"/>
        <v/>
      </c>
    </row>
    <row r="1428" spans="1:22" x14ac:dyDescent="0.2">
      <c r="A1428" t="s">
        <v>9658</v>
      </c>
      <c r="B1428" t="s">
        <v>682</v>
      </c>
      <c r="C1428">
        <v>26411301</v>
      </c>
      <c r="D1428">
        <v>26411423</v>
      </c>
      <c r="E1428">
        <v>123</v>
      </c>
      <c r="F1428" t="s">
        <v>66</v>
      </c>
      <c r="G1428" t="s">
        <v>674</v>
      </c>
      <c r="H1428" t="s">
        <v>9659</v>
      </c>
      <c r="I1428">
        <v>0</v>
      </c>
      <c r="J1428">
        <v>0</v>
      </c>
      <c r="K1428">
        <v>0</v>
      </c>
      <c r="L1428">
        <v>0</v>
      </c>
      <c r="M1428">
        <v>0</v>
      </c>
      <c r="N1428">
        <v>0</v>
      </c>
      <c r="O1428" t="str">
        <f t="shared" si="154"/>
        <v/>
      </c>
      <c r="P1428">
        <f>IF(ISERROR(VLOOKUP(G1428,Genes!$A$2:$A$749,1,0)),0,1)</f>
        <v>1</v>
      </c>
      <c r="Q1428">
        <f t="shared" si="155"/>
        <v>0</v>
      </c>
      <c r="R1428">
        <f t="shared" si="156"/>
        <v>0</v>
      </c>
      <c r="S1428">
        <f t="shared" si="157"/>
        <v>0</v>
      </c>
      <c r="T1428">
        <f t="shared" si="158"/>
        <v>29</v>
      </c>
      <c r="U1428">
        <f t="shared" si="159"/>
        <v>0</v>
      </c>
      <c r="V1428" t="str">
        <f t="shared" si="160"/>
        <v/>
      </c>
    </row>
    <row r="1429" spans="1:22" x14ac:dyDescent="0.2">
      <c r="A1429" t="s">
        <v>9660</v>
      </c>
      <c r="B1429" t="s">
        <v>682</v>
      </c>
      <c r="C1429">
        <v>26413684</v>
      </c>
      <c r="D1429">
        <v>26413762</v>
      </c>
      <c r="E1429">
        <v>79</v>
      </c>
      <c r="F1429" t="s">
        <v>66</v>
      </c>
      <c r="G1429" t="s">
        <v>674</v>
      </c>
      <c r="H1429" t="s">
        <v>9661</v>
      </c>
      <c r="I1429">
        <v>0</v>
      </c>
      <c r="J1429">
        <v>0</v>
      </c>
      <c r="K1429">
        <v>0</v>
      </c>
      <c r="L1429">
        <v>0</v>
      </c>
      <c r="M1429">
        <v>0</v>
      </c>
      <c r="N1429">
        <v>0</v>
      </c>
      <c r="O1429" t="str">
        <f t="shared" si="154"/>
        <v/>
      </c>
      <c r="P1429">
        <f>IF(ISERROR(VLOOKUP(G1429,Genes!$A$2:$A$749,1,0)),0,1)</f>
        <v>1</v>
      </c>
      <c r="Q1429">
        <f t="shared" si="155"/>
        <v>0</v>
      </c>
      <c r="R1429">
        <f t="shared" si="156"/>
        <v>0</v>
      </c>
      <c r="S1429">
        <f t="shared" si="157"/>
        <v>0</v>
      </c>
      <c r="T1429">
        <f t="shared" si="158"/>
        <v>30</v>
      </c>
      <c r="U1429">
        <f t="shared" si="159"/>
        <v>0</v>
      </c>
      <c r="V1429" t="str">
        <f t="shared" si="160"/>
        <v/>
      </c>
    </row>
    <row r="1430" spans="1:22" x14ac:dyDescent="0.2">
      <c r="A1430" t="s">
        <v>9662</v>
      </c>
      <c r="B1430" t="s">
        <v>682</v>
      </c>
      <c r="C1430">
        <v>26434333</v>
      </c>
      <c r="D1430">
        <v>26434394</v>
      </c>
      <c r="E1430">
        <v>62</v>
      </c>
      <c r="F1430" t="s">
        <v>66</v>
      </c>
      <c r="G1430" t="s">
        <v>674</v>
      </c>
      <c r="H1430" t="s">
        <v>9663</v>
      </c>
      <c r="I1430">
        <v>0</v>
      </c>
      <c r="J1430">
        <v>0</v>
      </c>
      <c r="K1430">
        <v>0</v>
      </c>
      <c r="L1430">
        <v>0</v>
      </c>
      <c r="M1430">
        <v>0</v>
      </c>
      <c r="N1430">
        <v>0</v>
      </c>
      <c r="O1430" t="str">
        <f t="shared" si="154"/>
        <v/>
      </c>
      <c r="P1430">
        <f>IF(ISERROR(VLOOKUP(G1430,Genes!$A$2:$A$749,1,0)),0,1)</f>
        <v>1</v>
      </c>
      <c r="Q1430">
        <f t="shared" si="155"/>
        <v>0</v>
      </c>
      <c r="R1430">
        <f t="shared" si="156"/>
        <v>0</v>
      </c>
      <c r="S1430">
        <f t="shared" si="157"/>
        <v>0</v>
      </c>
      <c r="T1430">
        <f t="shared" si="158"/>
        <v>31</v>
      </c>
      <c r="U1430">
        <f t="shared" si="159"/>
        <v>0</v>
      </c>
      <c r="V1430" t="str">
        <f t="shared" si="160"/>
        <v/>
      </c>
    </row>
    <row r="1431" spans="1:22" x14ac:dyDescent="0.2">
      <c r="A1431" t="s">
        <v>9664</v>
      </c>
      <c r="B1431" t="s">
        <v>682</v>
      </c>
      <c r="C1431">
        <v>26434942</v>
      </c>
      <c r="D1431">
        <v>26434998</v>
      </c>
      <c r="E1431">
        <v>57</v>
      </c>
      <c r="F1431" t="s">
        <v>66</v>
      </c>
      <c r="G1431" t="s">
        <v>674</v>
      </c>
      <c r="H1431" t="s">
        <v>9665</v>
      </c>
      <c r="I1431">
        <v>0</v>
      </c>
      <c r="J1431">
        <v>0</v>
      </c>
      <c r="K1431">
        <v>0</v>
      </c>
      <c r="L1431">
        <v>0</v>
      </c>
      <c r="M1431">
        <v>0</v>
      </c>
      <c r="N1431">
        <v>0</v>
      </c>
      <c r="O1431" t="str">
        <f t="shared" si="154"/>
        <v/>
      </c>
      <c r="P1431">
        <f>IF(ISERROR(VLOOKUP(G1431,Genes!$A$2:$A$749,1,0)),0,1)</f>
        <v>1</v>
      </c>
      <c r="Q1431">
        <f t="shared" si="155"/>
        <v>0</v>
      </c>
      <c r="R1431">
        <f t="shared" si="156"/>
        <v>0</v>
      </c>
      <c r="S1431">
        <f t="shared" si="157"/>
        <v>0</v>
      </c>
      <c r="T1431">
        <f t="shared" si="158"/>
        <v>32</v>
      </c>
      <c r="U1431">
        <f t="shared" si="159"/>
        <v>0</v>
      </c>
      <c r="V1431" t="str">
        <f t="shared" si="160"/>
        <v/>
      </c>
    </row>
    <row r="1432" spans="1:22" x14ac:dyDescent="0.2">
      <c r="A1432" t="s">
        <v>9666</v>
      </c>
      <c r="B1432" t="s">
        <v>682</v>
      </c>
      <c r="C1432">
        <v>26436439</v>
      </c>
      <c r="D1432">
        <v>26436546</v>
      </c>
      <c r="E1432">
        <v>108</v>
      </c>
      <c r="F1432" t="s">
        <v>66</v>
      </c>
      <c r="G1432" t="s">
        <v>674</v>
      </c>
      <c r="H1432" t="s">
        <v>9667</v>
      </c>
      <c r="I1432">
        <v>0</v>
      </c>
      <c r="J1432">
        <v>0</v>
      </c>
      <c r="K1432">
        <v>0</v>
      </c>
      <c r="L1432">
        <v>0</v>
      </c>
      <c r="M1432">
        <v>0</v>
      </c>
      <c r="N1432">
        <v>0</v>
      </c>
      <c r="O1432" t="str">
        <f t="shared" si="154"/>
        <v/>
      </c>
      <c r="P1432">
        <f>IF(ISERROR(VLOOKUP(G1432,Genes!$A$2:$A$749,1,0)),0,1)</f>
        <v>1</v>
      </c>
      <c r="Q1432">
        <f t="shared" si="155"/>
        <v>0</v>
      </c>
      <c r="R1432">
        <f t="shared" si="156"/>
        <v>0</v>
      </c>
      <c r="S1432">
        <f t="shared" si="157"/>
        <v>0</v>
      </c>
      <c r="T1432">
        <f t="shared" si="158"/>
        <v>33</v>
      </c>
      <c r="U1432">
        <f t="shared" si="159"/>
        <v>0</v>
      </c>
      <c r="V1432" t="str">
        <f t="shared" si="160"/>
        <v/>
      </c>
    </row>
    <row r="1433" spans="1:22" x14ac:dyDescent="0.2">
      <c r="A1433" t="s">
        <v>9668</v>
      </c>
      <c r="B1433" t="s">
        <v>682</v>
      </c>
      <c r="C1433">
        <v>26051037</v>
      </c>
      <c r="D1433">
        <v>26051137</v>
      </c>
      <c r="E1433">
        <v>101</v>
      </c>
      <c r="F1433" t="s">
        <v>66</v>
      </c>
      <c r="G1433" t="s">
        <v>674</v>
      </c>
      <c r="H1433" t="s">
        <v>9669</v>
      </c>
      <c r="I1433">
        <v>0</v>
      </c>
      <c r="J1433">
        <v>0</v>
      </c>
      <c r="K1433">
        <v>0</v>
      </c>
      <c r="L1433">
        <v>0</v>
      </c>
      <c r="M1433">
        <v>0</v>
      </c>
      <c r="N1433">
        <v>0</v>
      </c>
      <c r="O1433" t="str">
        <f t="shared" si="154"/>
        <v/>
      </c>
      <c r="P1433">
        <f>IF(ISERROR(VLOOKUP(G1433,Genes!$A$2:$A$749,1,0)),0,1)</f>
        <v>1</v>
      </c>
      <c r="Q1433">
        <f t="shared" si="155"/>
        <v>0</v>
      </c>
      <c r="R1433">
        <f t="shared" si="156"/>
        <v>0</v>
      </c>
      <c r="S1433">
        <f t="shared" si="157"/>
        <v>0</v>
      </c>
      <c r="T1433">
        <f t="shared" si="158"/>
        <v>34</v>
      </c>
      <c r="U1433">
        <f t="shared" si="159"/>
        <v>0</v>
      </c>
      <c r="V1433" t="str">
        <f t="shared" si="160"/>
        <v/>
      </c>
    </row>
    <row r="1434" spans="1:22" x14ac:dyDescent="0.2">
      <c r="A1434" t="s">
        <v>9670</v>
      </c>
      <c r="B1434" t="s">
        <v>682</v>
      </c>
      <c r="C1434">
        <v>26436638</v>
      </c>
      <c r="D1434">
        <v>26436646</v>
      </c>
      <c r="E1434">
        <v>9</v>
      </c>
      <c r="F1434" t="s">
        <v>66</v>
      </c>
      <c r="G1434" t="s">
        <v>674</v>
      </c>
      <c r="H1434" t="s">
        <v>9671</v>
      </c>
      <c r="I1434">
        <v>0</v>
      </c>
      <c r="J1434">
        <v>0</v>
      </c>
      <c r="K1434">
        <v>0</v>
      </c>
      <c r="L1434">
        <v>0</v>
      </c>
      <c r="M1434">
        <v>0</v>
      </c>
      <c r="N1434">
        <v>0</v>
      </c>
      <c r="O1434" t="str">
        <f t="shared" si="154"/>
        <v/>
      </c>
      <c r="P1434">
        <f>IF(ISERROR(VLOOKUP(G1434,Genes!$A$2:$A$749,1,0)),0,1)</f>
        <v>1</v>
      </c>
      <c r="Q1434">
        <f t="shared" si="155"/>
        <v>0</v>
      </c>
      <c r="R1434">
        <f t="shared" si="156"/>
        <v>0</v>
      </c>
      <c r="S1434">
        <f t="shared" si="157"/>
        <v>0</v>
      </c>
      <c r="T1434">
        <f t="shared" si="158"/>
        <v>35</v>
      </c>
      <c r="U1434">
        <f t="shared" si="159"/>
        <v>0</v>
      </c>
      <c r="V1434" t="str">
        <f t="shared" si="160"/>
        <v/>
      </c>
    </row>
    <row r="1435" spans="1:22" x14ac:dyDescent="0.2">
      <c r="A1435" t="s">
        <v>9672</v>
      </c>
      <c r="B1435" t="s">
        <v>682</v>
      </c>
      <c r="C1435">
        <v>26501249</v>
      </c>
      <c r="D1435">
        <v>26501383</v>
      </c>
      <c r="E1435">
        <v>135</v>
      </c>
      <c r="F1435" t="s">
        <v>66</v>
      </c>
      <c r="G1435" t="s">
        <v>674</v>
      </c>
      <c r="H1435" t="s">
        <v>9673</v>
      </c>
      <c r="I1435">
        <v>0</v>
      </c>
      <c r="J1435">
        <v>0</v>
      </c>
      <c r="K1435">
        <v>0</v>
      </c>
      <c r="L1435">
        <v>0</v>
      </c>
      <c r="M1435">
        <v>0</v>
      </c>
      <c r="N1435">
        <v>0</v>
      </c>
      <c r="O1435" t="str">
        <f t="shared" si="154"/>
        <v/>
      </c>
      <c r="P1435">
        <f>IF(ISERROR(VLOOKUP(G1435,Genes!$A$2:$A$749,1,0)),0,1)</f>
        <v>1</v>
      </c>
      <c r="Q1435">
        <f t="shared" si="155"/>
        <v>0</v>
      </c>
      <c r="R1435">
        <f t="shared" si="156"/>
        <v>0</v>
      </c>
      <c r="S1435">
        <f t="shared" si="157"/>
        <v>0</v>
      </c>
      <c r="T1435">
        <f t="shared" si="158"/>
        <v>36</v>
      </c>
      <c r="U1435">
        <f t="shared" si="159"/>
        <v>0</v>
      </c>
      <c r="V1435" t="str">
        <f t="shared" si="160"/>
        <v/>
      </c>
    </row>
    <row r="1436" spans="1:22" x14ac:dyDescent="0.2">
      <c r="A1436" t="s">
        <v>9674</v>
      </c>
      <c r="B1436" t="s">
        <v>682</v>
      </c>
      <c r="C1436">
        <v>26535713</v>
      </c>
      <c r="D1436">
        <v>26535801</v>
      </c>
      <c r="E1436">
        <v>89</v>
      </c>
      <c r="F1436" t="s">
        <v>66</v>
      </c>
      <c r="G1436" t="s">
        <v>674</v>
      </c>
      <c r="H1436" t="s">
        <v>9675</v>
      </c>
      <c r="I1436">
        <v>0</v>
      </c>
      <c r="J1436">
        <v>0</v>
      </c>
      <c r="K1436">
        <v>0</v>
      </c>
      <c r="L1436">
        <v>0</v>
      </c>
      <c r="M1436">
        <v>0</v>
      </c>
      <c r="N1436">
        <v>0</v>
      </c>
      <c r="O1436" t="str">
        <f t="shared" si="154"/>
        <v/>
      </c>
      <c r="P1436">
        <f>IF(ISERROR(VLOOKUP(G1436,Genes!$A$2:$A$749,1,0)),0,1)</f>
        <v>1</v>
      </c>
      <c r="Q1436">
        <f t="shared" si="155"/>
        <v>0</v>
      </c>
      <c r="R1436">
        <f t="shared" si="156"/>
        <v>0</v>
      </c>
      <c r="S1436">
        <f t="shared" si="157"/>
        <v>0</v>
      </c>
      <c r="T1436">
        <f t="shared" si="158"/>
        <v>37</v>
      </c>
      <c r="U1436">
        <f t="shared" si="159"/>
        <v>0</v>
      </c>
      <c r="V1436" t="str">
        <f t="shared" si="160"/>
        <v/>
      </c>
    </row>
    <row r="1437" spans="1:22" x14ac:dyDescent="0.2">
      <c r="A1437" t="s">
        <v>9676</v>
      </c>
      <c r="B1437" t="s">
        <v>682</v>
      </c>
      <c r="C1437">
        <v>26542713</v>
      </c>
      <c r="D1437">
        <v>26542817</v>
      </c>
      <c r="E1437">
        <v>105</v>
      </c>
      <c r="F1437" t="s">
        <v>66</v>
      </c>
      <c r="G1437" t="s">
        <v>674</v>
      </c>
      <c r="H1437" t="s">
        <v>9677</v>
      </c>
      <c r="I1437">
        <v>0</v>
      </c>
      <c r="J1437">
        <v>0</v>
      </c>
      <c r="K1437">
        <v>0</v>
      </c>
      <c r="L1437">
        <v>0</v>
      </c>
      <c r="M1437">
        <v>0</v>
      </c>
      <c r="N1437">
        <v>0</v>
      </c>
      <c r="O1437" t="str">
        <f t="shared" si="154"/>
        <v/>
      </c>
      <c r="P1437">
        <f>IF(ISERROR(VLOOKUP(G1437,Genes!$A$2:$A$749,1,0)),0,1)</f>
        <v>1</v>
      </c>
      <c r="Q1437">
        <f t="shared" si="155"/>
        <v>0</v>
      </c>
      <c r="R1437">
        <f t="shared" si="156"/>
        <v>0</v>
      </c>
      <c r="S1437">
        <f t="shared" si="157"/>
        <v>0</v>
      </c>
      <c r="T1437">
        <f t="shared" si="158"/>
        <v>38</v>
      </c>
      <c r="U1437">
        <f t="shared" si="159"/>
        <v>0</v>
      </c>
      <c r="V1437" t="str">
        <f t="shared" si="160"/>
        <v/>
      </c>
    </row>
    <row r="1438" spans="1:22" x14ac:dyDescent="0.2">
      <c r="A1438" t="s">
        <v>9678</v>
      </c>
      <c r="B1438" t="s">
        <v>682</v>
      </c>
      <c r="C1438">
        <v>26586669</v>
      </c>
      <c r="D1438">
        <v>26586760</v>
      </c>
      <c r="E1438">
        <v>92</v>
      </c>
      <c r="F1438" t="s">
        <v>66</v>
      </c>
      <c r="G1438" t="s">
        <v>674</v>
      </c>
      <c r="H1438" t="s">
        <v>9679</v>
      </c>
      <c r="I1438">
        <v>0</v>
      </c>
      <c r="J1438">
        <v>0</v>
      </c>
      <c r="K1438">
        <v>0</v>
      </c>
      <c r="L1438">
        <v>0</v>
      </c>
      <c r="M1438">
        <v>0</v>
      </c>
      <c r="N1438">
        <v>0</v>
      </c>
      <c r="O1438" t="str">
        <f t="shared" si="154"/>
        <v/>
      </c>
      <c r="P1438">
        <f>IF(ISERROR(VLOOKUP(G1438,Genes!$A$2:$A$749,1,0)),0,1)</f>
        <v>1</v>
      </c>
      <c r="Q1438">
        <f t="shared" si="155"/>
        <v>0</v>
      </c>
      <c r="R1438">
        <f t="shared" si="156"/>
        <v>0</v>
      </c>
      <c r="S1438">
        <f t="shared" si="157"/>
        <v>0</v>
      </c>
      <c r="T1438">
        <f t="shared" si="158"/>
        <v>39</v>
      </c>
      <c r="U1438">
        <f t="shared" si="159"/>
        <v>0</v>
      </c>
      <c r="V1438" t="str">
        <f t="shared" si="160"/>
        <v/>
      </c>
    </row>
    <row r="1439" spans="1:22" x14ac:dyDescent="0.2">
      <c r="A1439" t="s">
        <v>9680</v>
      </c>
      <c r="B1439" t="s">
        <v>682</v>
      </c>
      <c r="C1439">
        <v>26594026</v>
      </c>
      <c r="D1439">
        <v>26594123</v>
      </c>
      <c r="E1439">
        <v>98</v>
      </c>
      <c r="F1439" t="s">
        <v>66</v>
      </c>
      <c r="G1439" t="s">
        <v>674</v>
      </c>
      <c r="H1439" t="s">
        <v>9681</v>
      </c>
      <c r="I1439">
        <v>0</v>
      </c>
      <c r="J1439">
        <v>0</v>
      </c>
      <c r="K1439">
        <v>0</v>
      </c>
      <c r="L1439">
        <v>0</v>
      </c>
      <c r="M1439">
        <v>0</v>
      </c>
      <c r="N1439">
        <v>0</v>
      </c>
      <c r="O1439" t="str">
        <f t="shared" si="154"/>
        <v/>
      </c>
      <c r="P1439">
        <f>IF(ISERROR(VLOOKUP(G1439,Genes!$A$2:$A$749,1,0)),0,1)</f>
        <v>1</v>
      </c>
      <c r="Q1439">
        <f t="shared" si="155"/>
        <v>0</v>
      </c>
      <c r="R1439">
        <f t="shared" si="156"/>
        <v>0</v>
      </c>
      <c r="S1439">
        <f t="shared" si="157"/>
        <v>0</v>
      </c>
      <c r="T1439">
        <f t="shared" si="158"/>
        <v>40</v>
      </c>
      <c r="U1439">
        <f t="shared" si="159"/>
        <v>0</v>
      </c>
      <c r="V1439" t="str">
        <f t="shared" si="160"/>
        <v/>
      </c>
    </row>
    <row r="1440" spans="1:22" x14ac:dyDescent="0.2">
      <c r="A1440" t="s">
        <v>9682</v>
      </c>
      <c r="B1440" t="s">
        <v>682</v>
      </c>
      <c r="C1440">
        <v>26104137</v>
      </c>
      <c r="D1440">
        <v>26104236</v>
      </c>
      <c r="E1440">
        <v>100</v>
      </c>
      <c r="F1440" t="s">
        <v>66</v>
      </c>
      <c r="G1440" t="s">
        <v>674</v>
      </c>
      <c r="H1440" t="s">
        <v>9683</v>
      </c>
      <c r="I1440">
        <v>0</v>
      </c>
      <c r="J1440">
        <v>0</v>
      </c>
      <c r="K1440">
        <v>0</v>
      </c>
      <c r="L1440">
        <v>0</v>
      </c>
      <c r="M1440">
        <v>0</v>
      </c>
      <c r="N1440">
        <v>0</v>
      </c>
      <c r="O1440" t="str">
        <f t="shared" si="154"/>
        <v/>
      </c>
      <c r="P1440">
        <f>IF(ISERROR(VLOOKUP(G1440,Genes!$A$2:$A$749,1,0)),0,1)</f>
        <v>1</v>
      </c>
      <c r="Q1440">
        <f t="shared" si="155"/>
        <v>0</v>
      </c>
      <c r="R1440">
        <f t="shared" si="156"/>
        <v>0</v>
      </c>
      <c r="S1440">
        <f t="shared" si="157"/>
        <v>0</v>
      </c>
      <c r="T1440">
        <f t="shared" si="158"/>
        <v>41</v>
      </c>
      <c r="U1440">
        <f t="shared" si="159"/>
        <v>0</v>
      </c>
      <c r="V1440" t="str">
        <f t="shared" si="160"/>
        <v/>
      </c>
    </row>
    <row r="1441" spans="1:22" x14ac:dyDescent="0.2">
      <c r="A1441" t="s">
        <v>9684</v>
      </c>
      <c r="B1441" t="s">
        <v>682</v>
      </c>
      <c r="C1441">
        <v>26104700</v>
      </c>
      <c r="D1441">
        <v>26104798</v>
      </c>
      <c r="E1441">
        <v>99</v>
      </c>
      <c r="F1441" t="s">
        <v>66</v>
      </c>
      <c r="G1441" t="s">
        <v>674</v>
      </c>
      <c r="H1441" t="s">
        <v>9685</v>
      </c>
      <c r="I1441">
        <v>0</v>
      </c>
      <c r="J1441">
        <v>0</v>
      </c>
      <c r="K1441">
        <v>0</v>
      </c>
      <c r="L1441">
        <v>0</v>
      </c>
      <c r="M1441">
        <v>0</v>
      </c>
      <c r="N1441">
        <v>0</v>
      </c>
      <c r="O1441" t="str">
        <f t="shared" si="154"/>
        <v/>
      </c>
      <c r="P1441">
        <f>IF(ISERROR(VLOOKUP(G1441,Genes!$A$2:$A$749,1,0)),0,1)</f>
        <v>1</v>
      </c>
      <c r="Q1441">
        <f t="shared" si="155"/>
        <v>0</v>
      </c>
      <c r="R1441">
        <f t="shared" si="156"/>
        <v>0</v>
      </c>
      <c r="S1441">
        <f t="shared" si="157"/>
        <v>0</v>
      </c>
      <c r="T1441">
        <f t="shared" si="158"/>
        <v>42</v>
      </c>
      <c r="U1441">
        <f t="shared" si="159"/>
        <v>0</v>
      </c>
      <c r="V1441" t="str">
        <f t="shared" si="160"/>
        <v/>
      </c>
    </row>
    <row r="1442" spans="1:22" x14ac:dyDescent="0.2">
      <c r="A1442" t="s">
        <v>9686</v>
      </c>
      <c r="B1442" t="s">
        <v>682</v>
      </c>
      <c r="C1442">
        <v>26106410</v>
      </c>
      <c r="D1442">
        <v>26106455</v>
      </c>
      <c r="E1442">
        <v>46</v>
      </c>
      <c r="F1442" t="s">
        <v>66</v>
      </c>
      <c r="G1442" t="s">
        <v>674</v>
      </c>
      <c r="H1442" t="s">
        <v>9687</v>
      </c>
      <c r="I1442">
        <v>0</v>
      </c>
      <c r="J1442">
        <v>0</v>
      </c>
      <c r="K1442">
        <v>0</v>
      </c>
      <c r="L1442">
        <v>0</v>
      </c>
      <c r="M1442">
        <v>0</v>
      </c>
      <c r="N1442">
        <v>0</v>
      </c>
      <c r="O1442" t="str">
        <f t="shared" si="154"/>
        <v/>
      </c>
      <c r="P1442">
        <f>IF(ISERROR(VLOOKUP(G1442,Genes!$A$2:$A$749,1,0)),0,1)</f>
        <v>1</v>
      </c>
      <c r="Q1442">
        <f t="shared" si="155"/>
        <v>0</v>
      </c>
      <c r="R1442">
        <f t="shared" si="156"/>
        <v>0</v>
      </c>
      <c r="S1442">
        <f t="shared" si="157"/>
        <v>0</v>
      </c>
      <c r="T1442">
        <f t="shared" si="158"/>
        <v>43</v>
      </c>
      <c r="U1442">
        <f t="shared" si="159"/>
        <v>0</v>
      </c>
      <c r="V1442" t="str">
        <f t="shared" si="160"/>
        <v/>
      </c>
    </row>
    <row r="1443" spans="1:22" x14ac:dyDescent="0.2">
      <c r="A1443" t="s">
        <v>9688</v>
      </c>
      <c r="B1443" t="s">
        <v>682</v>
      </c>
      <c r="C1443">
        <v>26107411</v>
      </c>
      <c r="D1443">
        <v>26107451</v>
      </c>
      <c r="E1443">
        <v>41</v>
      </c>
      <c r="F1443" t="s">
        <v>66</v>
      </c>
      <c r="G1443" t="s">
        <v>674</v>
      </c>
      <c r="H1443" t="s">
        <v>9689</v>
      </c>
      <c r="I1443">
        <v>0</v>
      </c>
      <c r="J1443">
        <v>0</v>
      </c>
      <c r="K1443">
        <v>0</v>
      </c>
      <c r="L1443">
        <v>0</v>
      </c>
      <c r="M1443">
        <v>0</v>
      </c>
      <c r="N1443">
        <v>0</v>
      </c>
      <c r="O1443" t="str">
        <f t="shared" si="154"/>
        <v/>
      </c>
      <c r="P1443">
        <f>IF(ISERROR(VLOOKUP(G1443,Genes!$A$2:$A$749,1,0)),0,1)</f>
        <v>1</v>
      </c>
      <c r="Q1443">
        <f t="shared" si="155"/>
        <v>0</v>
      </c>
      <c r="R1443">
        <f t="shared" si="156"/>
        <v>0</v>
      </c>
      <c r="S1443">
        <f t="shared" si="157"/>
        <v>0</v>
      </c>
      <c r="T1443">
        <f t="shared" si="158"/>
        <v>44</v>
      </c>
      <c r="U1443">
        <f t="shared" si="159"/>
        <v>0</v>
      </c>
      <c r="V1443" t="str">
        <f t="shared" si="160"/>
        <v/>
      </c>
    </row>
    <row r="1444" spans="1:22" x14ac:dyDescent="0.2">
      <c r="A1444" t="s">
        <v>9690</v>
      </c>
      <c r="B1444" t="s">
        <v>682</v>
      </c>
      <c r="C1444">
        <v>26107425</v>
      </c>
      <c r="D1444">
        <v>26107451</v>
      </c>
      <c r="E1444">
        <v>27</v>
      </c>
      <c r="F1444" t="s">
        <v>66</v>
      </c>
      <c r="G1444" t="s">
        <v>674</v>
      </c>
      <c r="H1444" t="s">
        <v>9691</v>
      </c>
      <c r="I1444">
        <v>0</v>
      </c>
      <c r="J1444">
        <v>0</v>
      </c>
      <c r="K1444">
        <v>0</v>
      </c>
      <c r="L1444">
        <v>0</v>
      </c>
      <c r="M1444">
        <v>0</v>
      </c>
      <c r="N1444">
        <v>0</v>
      </c>
      <c r="O1444" t="str">
        <f t="shared" si="154"/>
        <v>ATP8A2</v>
      </c>
      <c r="P1444">
        <f>IF(ISERROR(VLOOKUP(G1444,Genes!$A$2:$A$749,1,0)),0,1)</f>
        <v>1</v>
      </c>
      <c r="Q1444">
        <f t="shared" si="155"/>
        <v>0</v>
      </c>
      <c r="R1444">
        <f t="shared" si="156"/>
        <v>0</v>
      </c>
      <c r="S1444">
        <f t="shared" si="157"/>
        <v>0</v>
      </c>
      <c r="T1444">
        <f t="shared" si="158"/>
        <v>45</v>
      </c>
      <c r="U1444">
        <f t="shared" si="159"/>
        <v>1</v>
      </c>
      <c r="V1444">
        <f t="shared" si="160"/>
        <v>0</v>
      </c>
    </row>
    <row r="1445" spans="1:22" x14ac:dyDescent="0.2">
      <c r="A1445" t="s">
        <v>9692</v>
      </c>
      <c r="B1445" t="s">
        <v>101</v>
      </c>
      <c r="C1445">
        <v>142297488</v>
      </c>
      <c r="D1445">
        <v>142297546</v>
      </c>
      <c r="E1445">
        <v>59</v>
      </c>
      <c r="F1445" t="s">
        <v>74</v>
      </c>
      <c r="G1445" t="s">
        <v>683</v>
      </c>
      <c r="H1445" t="s">
        <v>9693</v>
      </c>
      <c r="I1445">
        <v>2</v>
      </c>
      <c r="J1445">
        <v>2</v>
      </c>
      <c r="K1445">
        <v>0</v>
      </c>
      <c r="L1445">
        <v>0</v>
      </c>
      <c r="M1445">
        <v>0</v>
      </c>
      <c r="N1445">
        <v>0</v>
      </c>
      <c r="O1445" t="str">
        <f t="shared" si="154"/>
        <v/>
      </c>
      <c r="P1445">
        <f>IF(ISERROR(VLOOKUP(G1445,Genes!$A$2:$A$749,1,0)),0,1)</f>
        <v>1</v>
      </c>
      <c r="Q1445">
        <f t="shared" si="155"/>
        <v>1</v>
      </c>
      <c r="R1445">
        <f t="shared" si="156"/>
        <v>1</v>
      </c>
      <c r="S1445">
        <f t="shared" si="157"/>
        <v>1</v>
      </c>
      <c r="T1445">
        <f t="shared" si="158"/>
        <v>1</v>
      </c>
      <c r="U1445">
        <f t="shared" si="159"/>
        <v>0</v>
      </c>
      <c r="V1445" t="str">
        <f t="shared" si="160"/>
        <v/>
      </c>
    </row>
    <row r="1446" spans="1:22" x14ac:dyDescent="0.2">
      <c r="A1446" t="s">
        <v>9694</v>
      </c>
      <c r="B1446" t="s">
        <v>101</v>
      </c>
      <c r="C1446">
        <v>142274719</v>
      </c>
      <c r="D1446">
        <v>142274981</v>
      </c>
      <c r="E1446">
        <v>263</v>
      </c>
      <c r="F1446" t="s">
        <v>74</v>
      </c>
      <c r="G1446" t="s">
        <v>683</v>
      </c>
      <c r="H1446" t="s">
        <v>9695</v>
      </c>
      <c r="I1446">
        <v>4</v>
      </c>
      <c r="J1446">
        <v>2</v>
      </c>
      <c r="K1446">
        <v>2</v>
      </c>
      <c r="L1446">
        <v>0</v>
      </c>
      <c r="M1446">
        <v>0</v>
      </c>
      <c r="N1446">
        <v>0</v>
      </c>
      <c r="O1446" t="str">
        <f t="shared" si="154"/>
        <v/>
      </c>
      <c r="P1446">
        <f>IF(ISERROR(VLOOKUP(G1446,Genes!$A$2:$A$749,1,0)),0,1)</f>
        <v>1</v>
      </c>
      <c r="Q1446">
        <f t="shared" si="155"/>
        <v>0</v>
      </c>
      <c r="R1446">
        <f t="shared" si="156"/>
        <v>1</v>
      </c>
      <c r="S1446">
        <f t="shared" si="157"/>
        <v>2</v>
      </c>
      <c r="T1446">
        <f t="shared" si="158"/>
        <v>2</v>
      </c>
      <c r="U1446">
        <f t="shared" si="159"/>
        <v>0</v>
      </c>
      <c r="V1446" t="str">
        <f t="shared" si="160"/>
        <v/>
      </c>
    </row>
    <row r="1447" spans="1:22" x14ac:dyDescent="0.2">
      <c r="A1447" t="s">
        <v>9696</v>
      </c>
      <c r="B1447" t="s">
        <v>101</v>
      </c>
      <c r="C1447">
        <v>142272667</v>
      </c>
      <c r="D1447">
        <v>142272857</v>
      </c>
      <c r="E1447">
        <v>191</v>
      </c>
      <c r="F1447" t="s">
        <v>74</v>
      </c>
      <c r="G1447" t="s">
        <v>683</v>
      </c>
      <c r="H1447" t="s">
        <v>9697</v>
      </c>
      <c r="I1447">
        <v>5</v>
      </c>
      <c r="J1447">
        <v>1</v>
      </c>
      <c r="K1447">
        <v>2</v>
      </c>
      <c r="L1447">
        <v>0</v>
      </c>
      <c r="M1447">
        <v>1</v>
      </c>
      <c r="N1447">
        <v>1</v>
      </c>
      <c r="O1447" t="str">
        <f t="shared" si="154"/>
        <v/>
      </c>
      <c r="P1447">
        <f>IF(ISERROR(VLOOKUP(G1447,Genes!$A$2:$A$749,1,0)),0,1)</f>
        <v>1</v>
      </c>
      <c r="Q1447">
        <f t="shared" si="155"/>
        <v>0</v>
      </c>
      <c r="R1447">
        <f t="shared" si="156"/>
        <v>1</v>
      </c>
      <c r="S1447">
        <f t="shared" si="157"/>
        <v>3</v>
      </c>
      <c r="T1447">
        <f t="shared" si="158"/>
        <v>3</v>
      </c>
      <c r="U1447">
        <f t="shared" si="159"/>
        <v>0</v>
      </c>
      <c r="V1447" t="str">
        <f t="shared" si="160"/>
        <v/>
      </c>
    </row>
    <row r="1448" spans="1:22" x14ac:dyDescent="0.2">
      <c r="A1448" t="s">
        <v>9698</v>
      </c>
      <c r="B1448" t="s">
        <v>101</v>
      </c>
      <c r="C1448">
        <v>142272482</v>
      </c>
      <c r="D1448">
        <v>142272582</v>
      </c>
      <c r="E1448">
        <v>101</v>
      </c>
      <c r="F1448" t="s">
        <v>74</v>
      </c>
      <c r="G1448" t="s">
        <v>683</v>
      </c>
      <c r="H1448" t="s">
        <v>9699</v>
      </c>
      <c r="I1448">
        <v>4</v>
      </c>
      <c r="J1448">
        <v>0</v>
      </c>
      <c r="K1448">
        <v>2</v>
      </c>
      <c r="L1448">
        <v>0</v>
      </c>
      <c r="M1448">
        <v>1</v>
      </c>
      <c r="N1448">
        <v>1</v>
      </c>
      <c r="O1448" t="str">
        <f t="shared" si="154"/>
        <v/>
      </c>
      <c r="P1448">
        <f>IF(ISERROR(VLOOKUP(G1448,Genes!$A$2:$A$749,1,0)),0,1)</f>
        <v>1</v>
      </c>
      <c r="Q1448">
        <f t="shared" si="155"/>
        <v>0</v>
      </c>
      <c r="R1448">
        <f t="shared" si="156"/>
        <v>1</v>
      </c>
      <c r="S1448">
        <f t="shared" si="157"/>
        <v>4</v>
      </c>
      <c r="T1448">
        <f t="shared" si="158"/>
        <v>4</v>
      </c>
      <c r="U1448">
        <f t="shared" si="159"/>
        <v>0</v>
      </c>
      <c r="V1448" t="str">
        <f t="shared" si="160"/>
        <v/>
      </c>
    </row>
    <row r="1449" spans="1:22" x14ac:dyDescent="0.2">
      <c r="A1449" t="s">
        <v>9700</v>
      </c>
      <c r="B1449" t="s">
        <v>101</v>
      </c>
      <c r="C1449">
        <v>142272069</v>
      </c>
      <c r="D1449">
        <v>142272240</v>
      </c>
      <c r="E1449">
        <v>172</v>
      </c>
      <c r="F1449" t="s">
        <v>74</v>
      </c>
      <c r="G1449" t="s">
        <v>683</v>
      </c>
      <c r="H1449" t="s">
        <v>9701</v>
      </c>
      <c r="I1449">
        <v>3</v>
      </c>
      <c r="J1449">
        <v>1</v>
      </c>
      <c r="K1449">
        <v>2</v>
      </c>
      <c r="L1449">
        <v>0</v>
      </c>
      <c r="M1449">
        <v>0</v>
      </c>
      <c r="N1449">
        <v>0</v>
      </c>
      <c r="O1449" t="str">
        <f t="shared" si="154"/>
        <v/>
      </c>
      <c r="P1449">
        <f>IF(ISERROR(VLOOKUP(G1449,Genes!$A$2:$A$749,1,0)),0,1)</f>
        <v>1</v>
      </c>
      <c r="Q1449">
        <f t="shared" si="155"/>
        <v>0</v>
      </c>
      <c r="R1449">
        <f t="shared" si="156"/>
        <v>1</v>
      </c>
      <c r="S1449">
        <f t="shared" si="157"/>
        <v>5</v>
      </c>
      <c r="T1449">
        <f t="shared" si="158"/>
        <v>5</v>
      </c>
      <c r="U1449">
        <f t="shared" si="159"/>
        <v>0</v>
      </c>
      <c r="V1449" t="str">
        <f t="shared" si="160"/>
        <v/>
      </c>
    </row>
    <row r="1450" spans="1:22" x14ac:dyDescent="0.2">
      <c r="A1450" t="s">
        <v>9702</v>
      </c>
      <c r="B1450" t="s">
        <v>101</v>
      </c>
      <c r="C1450">
        <v>142268974</v>
      </c>
      <c r="D1450">
        <v>142269144</v>
      </c>
      <c r="E1450">
        <v>171</v>
      </c>
      <c r="F1450" t="s">
        <v>74</v>
      </c>
      <c r="G1450" t="s">
        <v>683</v>
      </c>
      <c r="H1450" t="s">
        <v>9703</v>
      </c>
      <c r="I1450">
        <v>3</v>
      </c>
      <c r="J1450">
        <v>1</v>
      </c>
      <c r="K1450">
        <v>2</v>
      </c>
      <c r="L1450">
        <v>0</v>
      </c>
      <c r="M1450">
        <v>0</v>
      </c>
      <c r="N1450">
        <v>0</v>
      </c>
      <c r="O1450" t="str">
        <f t="shared" si="154"/>
        <v/>
      </c>
      <c r="P1450">
        <f>IF(ISERROR(VLOOKUP(G1450,Genes!$A$2:$A$749,1,0)),0,1)</f>
        <v>1</v>
      </c>
      <c r="Q1450">
        <f t="shared" si="155"/>
        <v>0</v>
      </c>
      <c r="R1450">
        <f t="shared" si="156"/>
        <v>1</v>
      </c>
      <c r="S1450">
        <f t="shared" si="157"/>
        <v>6</v>
      </c>
      <c r="T1450">
        <f t="shared" si="158"/>
        <v>6</v>
      </c>
      <c r="U1450">
        <f t="shared" si="159"/>
        <v>0</v>
      </c>
      <c r="V1450" t="str">
        <f t="shared" si="160"/>
        <v/>
      </c>
    </row>
    <row r="1451" spans="1:22" x14ac:dyDescent="0.2">
      <c r="A1451" t="s">
        <v>9704</v>
      </c>
      <c r="B1451" t="s">
        <v>101</v>
      </c>
      <c r="C1451">
        <v>142268321</v>
      </c>
      <c r="D1451">
        <v>142268515</v>
      </c>
      <c r="E1451">
        <v>195</v>
      </c>
      <c r="F1451" t="s">
        <v>74</v>
      </c>
      <c r="G1451" t="s">
        <v>683</v>
      </c>
      <c r="H1451" t="s">
        <v>9705</v>
      </c>
      <c r="I1451">
        <v>3</v>
      </c>
      <c r="J1451">
        <v>1</v>
      </c>
      <c r="K1451">
        <v>2</v>
      </c>
      <c r="L1451">
        <v>0</v>
      </c>
      <c r="M1451">
        <v>0</v>
      </c>
      <c r="N1451">
        <v>0</v>
      </c>
      <c r="O1451" t="str">
        <f t="shared" si="154"/>
        <v/>
      </c>
      <c r="P1451">
        <f>IF(ISERROR(VLOOKUP(G1451,Genes!$A$2:$A$749,1,0)),0,1)</f>
        <v>1</v>
      </c>
      <c r="Q1451">
        <f t="shared" si="155"/>
        <v>0</v>
      </c>
      <c r="R1451">
        <f t="shared" si="156"/>
        <v>1</v>
      </c>
      <c r="S1451">
        <f t="shared" si="157"/>
        <v>7</v>
      </c>
      <c r="T1451">
        <f t="shared" si="158"/>
        <v>7</v>
      </c>
      <c r="U1451">
        <f t="shared" si="159"/>
        <v>0</v>
      </c>
      <c r="V1451" t="str">
        <f t="shared" si="160"/>
        <v/>
      </c>
    </row>
    <row r="1452" spans="1:22" x14ac:dyDescent="0.2">
      <c r="A1452" t="s">
        <v>9706</v>
      </c>
      <c r="B1452" t="s">
        <v>101</v>
      </c>
      <c r="C1452">
        <v>142266567</v>
      </c>
      <c r="D1452">
        <v>142266752</v>
      </c>
      <c r="E1452">
        <v>186</v>
      </c>
      <c r="F1452" t="s">
        <v>74</v>
      </c>
      <c r="G1452" t="s">
        <v>683</v>
      </c>
      <c r="H1452" t="s">
        <v>9707</v>
      </c>
      <c r="I1452">
        <v>3</v>
      </c>
      <c r="J1452">
        <v>1</v>
      </c>
      <c r="K1452">
        <v>2</v>
      </c>
      <c r="L1452">
        <v>0</v>
      </c>
      <c r="M1452">
        <v>0</v>
      </c>
      <c r="N1452">
        <v>0</v>
      </c>
      <c r="O1452" t="str">
        <f t="shared" si="154"/>
        <v/>
      </c>
      <c r="P1452">
        <f>IF(ISERROR(VLOOKUP(G1452,Genes!$A$2:$A$749,1,0)),0,1)</f>
        <v>1</v>
      </c>
      <c r="Q1452">
        <f t="shared" si="155"/>
        <v>0</v>
      </c>
      <c r="R1452">
        <f t="shared" si="156"/>
        <v>1</v>
      </c>
      <c r="S1452">
        <f t="shared" si="157"/>
        <v>8</v>
      </c>
      <c r="T1452">
        <f t="shared" si="158"/>
        <v>8</v>
      </c>
      <c r="U1452">
        <f t="shared" si="159"/>
        <v>0</v>
      </c>
      <c r="V1452" t="str">
        <f t="shared" si="160"/>
        <v/>
      </c>
    </row>
    <row r="1453" spans="1:22" x14ac:dyDescent="0.2">
      <c r="A1453" t="s">
        <v>9708</v>
      </c>
      <c r="B1453" t="s">
        <v>101</v>
      </c>
      <c r="C1453">
        <v>142261507</v>
      </c>
      <c r="D1453">
        <v>142261599</v>
      </c>
      <c r="E1453">
        <v>93</v>
      </c>
      <c r="F1453" t="s">
        <v>74</v>
      </c>
      <c r="G1453" t="s">
        <v>683</v>
      </c>
      <c r="H1453" t="s">
        <v>9709</v>
      </c>
      <c r="I1453">
        <v>2</v>
      </c>
      <c r="J1453">
        <v>0</v>
      </c>
      <c r="K1453">
        <v>2</v>
      </c>
      <c r="L1453">
        <v>0</v>
      </c>
      <c r="M1453">
        <v>0</v>
      </c>
      <c r="N1453">
        <v>0</v>
      </c>
      <c r="O1453" t="str">
        <f t="shared" si="154"/>
        <v/>
      </c>
      <c r="P1453">
        <f>IF(ISERROR(VLOOKUP(G1453,Genes!$A$2:$A$749,1,0)),0,1)</f>
        <v>1</v>
      </c>
      <c r="Q1453">
        <f t="shared" si="155"/>
        <v>0</v>
      </c>
      <c r="R1453">
        <f t="shared" si="156"/>
        <v>1</v>
      </c>
      <c r="S1453">
        <f t="shared" si="157"/>
        <v>9</v>
      </c>
      <c r="T1453">
        <f t="shared" si="158"/>
        <v>9</v>
      </c>
      <c r="U1453">
        <f t="shared" si="159"/>
        <v>0</v>
      </c>
      <c r="V1453" t="str">
        <f t="shared" si="160"/>
        <v/>
      </c>
    </row>
    <row r="1454" spans="1:22" x14ac:dyDescent="0.2">
      <c r="A1454" t="s">
        <v>9710</v>
      </c>
      <c r="B1454" t="s">
        <v>101</v>
      </c>
      <c r="C1454">
        <v>142259746</v>
      </c>
      <c r="D1454">
        <v>142259876</v>
      </c>
      <c r="E1454">
        <v>131</v>
      </c>
      <c r="F1454" t="s">
        <v>74</v>
      </c>
      <c r="G1454" t="s">
        <v>683</v>
      </c>
      <c r="H1454" t="s">
        <v>9711</v>
      </c>
      <c r="I1454">
        <v>3</v>
      </c>
      <c r="J1454">
        <v>0</v>
      </c>
      <c r="K1454">
        <v>2</v>
      </c>
      <c r="L1454">
        <v>1</v>
      </c>
      <c r="M1454">
        <v>0</v>
      </c>
      <c r="N1454">
        <v>0</v>
      </c>
      <c r="O1454" t="str">
        <f t="shared" si="154"/>
        <v/>
      </c>
      <c r="P1454">
        <f>IF(ISERROR(VLOOKUP(G1454,Genes!$A$2:$A$749,1,0)),0,1)</f>
        <v>1</v>
      </c>
      <c r="Q1454">
        <f t="shared" si="155"/>
        <v>0</v>
      </c>
      <c r="R1454">
        <f t="shared" si="156"/>
        <v>1</v>
      </c>
      <c r="S1454">
        <f t="shared" si="157"/>
        <v>10</v>
      </c>
      <c r="T1454">
        <f t="shared" si="158"/>
        <v>10</v>
      </c>
      <c r="U1454">
        <f t="shared" si="159"/>
        <v>0</v>
      </c>
      <c r="V1454" t="str">
        <f t="shared" si="160"/>
        <v/>
      </c>
    </row>
    <row r="1455" spans="1:22" x14ac:dyDescent="0.2">
      <c r="A1455" t="s">
        <v>9712</v>
      </c>
      <c r="B1455" t="s">
        <v>101</v>
      </c>
      <c r="C1455">
        <v>142257324</v>
      </c>
      <c r="D1455">
        <v>142257467</v>
      </c>
      <c r="E1455">
        <v>144</v>
      </c>
      <c r="F1455" t="s">
        <v>74</v>
      </c>
      <c r="G1455" t="s">
        <v>683</v>
      </c>
      <c r="H1455" t="s">
        <v>9713</v>
      </c>
      <c r="I1455">
        <v>3</v>
      </c>
      <c r="J1455">
        <v>1</v>
      </c>
      <c r="K1455">
        <v>2</v>
      </c>
      <c r="L1455">
        <v>0</v>
      </c>
      <c r="M1455">
        <v>0</v>
      </c>
      <c r="N1455">
        <v>0</v>
      </c>
      <c r="O1455" t="str">
        <f t="shared" si="154"/>
        <v/>
      </c>
      <c r="P1455">
        <f>IF(ISERROR(VLOOKUP(G1455,Genes!$A$2:$A$749,1,0)),0,1)</f>
        <v>1</v>
      </c>
      <c r="Q1455">
        <f t="shared" si="155"/>
        <v>0</v>
      </c>
      <c r="R1455">
        <f t="shared" si="156"/>
        <v>1</v>
      </c>
      <c r="S1455">
        <f t="shared" si="157"/>
        <v>11</v>
      </c>
      <c r="T1455">
        <f t="shared" si="158"/>
        <v>11</v>
      </c>
      <c r="U1455">
        <f t="shared" si="159"/>
        <v>0</v>
      </c>
      <c r="V1455" t="str">
        <f t="shared" si="160"/>
        <v/>
      </c>
    </row>
    <row r="1456" spans="1:22" x14ac:dyDescent="0.2">
      <c r="A1456" t="s">
        <v>9714</v>
      </c>
      <c r="B1456" t="s">
        <v>101</v>
      </c>
      <c r="C1456">
        <v>142286905</v>
      </c>
      <c r="D1456">
        <v>142286996</v>
      </c>
      <c r="E1456">
        <v>92</v>
      </c>
      <c r="F1456" t="s">
        <v>74</v>
      </c>
      <c r="G1456" t="s">
        <v>683</v>
      </c>
      <c r="H1456" t="s">
        <v>9715</v>
      </c>
      <c r="I1456">
        <v>2</v>
      </c>
      <c r="J1456">
        <v>0</v>
      </c>
      <c r="K1456">
        <v>2</v>
      </c>
      <c r="L1456">
        <v>0</v>
      </c>
      <c r="M1456">
        <v>0</v>
      </c>
      <c r="N1456">
        <v>0</v>
      </c>
      <c r="O1456" t="str">
        <f t="shared" si="154"/>
        <v/>
      </c>
      <c r="P1456">
        <f>IF(ISERROR(VLOOKUP(G1456,Genes!$A$2:$A$749,1,0)),0,1)</f>
        <v>1</v>
      </c>
      <c r="Q1456">
        <f t="shared" si="155"/>
        <v>0</v>
      </c>
      <c r="R1456">
        <f t="shared" si="156"/>
        <v>1</v>
      </c>
      <c r="S1456">
        <f t="shared" si="157"/>
        <v>12</v>
      </c>
      <c r="T1456">
        <f t="shared" si="158"/>
        <v>12</v>
      </c>
      <c r="U1456">
        <f t="shared" si="159"/>
        <v>0</v>
      </c>
      <c r="V1456" t="str">
        <f t="shared" si="160"/>
        <v/>
      </c>
    </row>
    <row r="1457" spans="1:22" x14ac:dyDescent="0.2">
      <c r="A1457" t="s">
        <v>9716</v>
      </c>
      <c r="B1457" t="s">
        <v>101</v>
      </c>
      <c r="C1457">
        <v>142254950</v>
      </c>
      <c r="D1457">
        <v>142255043</v>
      </c>
      <c r="E1457">
        <v>94</v>
      </c>
      <c r="F1457" t="s">
        <v>74</v>
      </c>
      <c r="G1457" t="s">
        <v>683</v>
      </c>
      <c r="H1457" t="s">
        <v>9717</v>
      </c>
      <c r="I1457">
        <v>2</v>
      </c>
      <c r="J1457">
        <v>0</v>
      </c>
      <c r="K1457">
        <v>2</v>
      </c>
      <c r="L1457">
        <v>0</v>
      </c>
      <c r="M1457">
        <v>0</v>
      </c>
      <c r="N1457">
        <v>0</v>
      </c>
      <c r="O1457" t="str">
        <f t="shared" si="154"/>
        <v/>
      </c>
      <c r="P1457">
        <f>IF(ISERROR(VLOOKUP(G1457,Genes!$A$2:$A$749,1,0)),0,1)</f>
        <v>1</v>
      </c>
      <c r="Q1457">
        <f t="shared" si="155"/>
        <v>0</v>
      </c>
      <c r="R1457">
        <f t="shared" si="156"/>
        <v>1</v>
      </c>
      <c r="S1457">
        <f t="shared" si="157"/>
        <v>13</v>
      </c>
      <c r="T1457">
        <f t="shared" si="158"/>
        <v>13</v>
      </c>
      <c r="U1457">
        <f t="shared" si="159"/>
        <v>0</v>
      </c>
      <c r="V1457" t="str">
        <f t="shared" si="160"/>
        <v/>
      </c>
    </row>
    <row r="1458" spans="1:22" x14ac:dyDescent="0.2">
      <c r="A1458" t="s">
        <v>9718</v>
      </c>
      <c r="B1458" t="s">
        <v>101</v>
      </c>
      <c r="C1458">
        <v>142253922</v>
      </c>
      <c r="D1458">
        <v>142254047</v>
      </c>
      <c r="E1458">
        <v>126</v>
      </c>
      <c r="F1458" t="s">
        <v>74</v>
      </c>
      <c r="G1458" t="s">
        <v>683</v>
      </c>
      <c r="H1458" t="s">
        <v>9719</v>
      </c>
      <c r="I1458">
        <v>3</v>
      </c>
      <c r="J1458">
        <v>1</v>
      </c>
      <c r="K1458">
        <v>2</v>
      </c>
      <c r="L1458">
        <v>0</v>
      </c>
      <c r="M1458">
        <v>0</v>
      </c>
      <c r="N1458">
        <v>0</v>
      </c>
      <c r="O1458" t="str">
        <f t="shared" si="154"/>
        <v/>
      </c>
      <c r="P1458">
        <f>IF(ISERROR(VLOOKUP(G1458,Genes!$A$2:$A$749,1,0)),0,1)</f>
        <v>1</v>
      </c>
      <c r="Q1458">
        <f t="shared" si="155"/>
        <v>0</v>
      </c>
      <c r="R1458">
        <f t="shared" si="156"/>
        <v>1</v>
      </c>
      <c r="S1458">
        <f t="shared" si="157"/>
        <v>14</v>
      </c>
      <c r="T1458">
        <f t="shared" si="158"/>
        <v>14</v>
      </c>
      <c r="U1458">
        <f t="shared" si="159"/>
        <v>0</v>
      </c>
      <c r="V1458" t="str">
        <f t="shared" si="160"/>
        <v/>
      </c>
    </row>
    <row r="1459" spans="1:22" x14ac:dyDescent="0.2">
      <c r="A1459" t="s">
        <v>9720</v>
      </c>
      <c r="B1459" t="s">
        <v>101</v>
      </c>
      <c r="C1459">
        <v>142242835</v>
      </c>
      <c r="D1459">
        <v>142243041</v>
      </c>
      <c r="E1459">
        <v>207</v>
      </c>
      <c r="F1459" t="s">
        <v>74</v>
      </c>
      <c r="G1459" t="s">
        <v>683</v>
      </c>
      <c r="H1459" t="s">
        <v>9721</v>
      </c>
      <c r="I1459">
        <v>3</v>
      </c>
      <c r="J1459">
        <v>1</v>
      </c>
      <c r="K1459">
        <v>2</v>
      </c>
      <c r="L1459">
        <v>0</v>
      </c>
      <c r="M1459">
        <v>0</v>
      </c>
      <c r="N1459">
        <v>0</v>
      </c>
      <c r="O1459" t="str">
        <f t="shared" si="154"/>
        <v/>
      </c>
      <c r="P1459">
        <f>IF(ISERROR(VLOOKUP(G1459,Genes!$A$2:$A$749,1,0)),0,1)</f>
        <v>1</v>
      </c>
      <c r="Q1459">
        <f t="shared" si="155"/>
        <v>0</v>
      </c>
      <c r="R1459">
        <f t="shared" si="156"/>
        <v>1</v>
      </c>
      <c r="S1459">
        <f t="shared" si="157"/>
        <v>15</v>
      </c>
      <c r="T1459">
        <f t="shared" si="158"/>
        <v>15</v>
      </c>
      <c r="U1459">
        <f t="shared" si="159"/>
        <v>0</v>
      </c>
      <c r="V1459" t="str">
        <f t="shared" si="160"/>
        <v/>
      </c>
    </row>
    <row r="1460" spans="1:22" x14ac:dyDescent="0.2">
      <c r="A1460" t="s">
        <v>9722</v>
      </c>
      <c r="B1460" t="s">
        <v>101</v>
      </c>
      <c r="C1460">
        <v>142241570</v>
      </c>
      <c r="D1460">
        <v>142241689</v>
      </c>
      <c r="E1460">
        <v>120</v>
      </c>
      <c r="F1460" t="s">
        <v>74</v>
      </c>
      <c r="G1460" t="s">
        <v>683</v>
      </c>
      <c r="H1460" t="s">
        <v>9723</v>
      </c>
      <c r="I1460">
        <v>2</v>
      </c>
      <c r="J1460">
        <v>0</v>
      </c>
      <c r="K1460">
        <v>2</v>
      </c>
      <c r="L1460">
        <v>0</v>
      </c>
      <c r="M1460">
        <v>0</v>
      </c>
      <c r="N1460">
        <v>0</v>
      </c>
      <c r="O1460" t="str">
        <f t="shared" si="154"/>
        <v/>
      </c>
      <c r="P1460">
        <f>IF(ISERROR(VLOOKUP(G1460,Genes!$A$2:$A$749,1,0)),0,1)</f>
        <v>1</v>
      </c>
      <c r="Q1460">
        <f t="shared" si="155"/>
        <v>0</v>
      </c>
      <c r="R1460">
        <f t="shared" si="156"/>
        <v>1</v>
      </c>
      <c r="S1460">
        <f t="shared" si="157"/>
        <v>16</v>
      </c>
      <c r="T1460">
        <f t="shared" si="158"/>
        <v>16</v>
      </c>
      <c r="U1460">
        <f t="shared" si="159"/>
        <v>0</v>
      </c>
      <c r="V1460" t="str">
        <f t="shared" si="160"/>
        <v/>
      </c>
    </row>
    <row r="1461" spans="1:22" x14ac:dyDescent="0.2">
      <c r="A1461" t="s">
        <v>9724</v>
      </c>
      <c r="B1461" t="s">
        <v>101</v>
      </c>
      <c r="C1461">
        <v>142241570</v>
      </c>
      <c r="D1461">
        <v>142241683</v>
      </c>
      <c r="E1461">
        <v>114</v>
      </c>
      <c r="F1461" t="s">
        <v>74</v>
      </c>
      <c r="G1461" t="s">
        <v>683</v>
      </c>
      <c r="H1461" t="s">
        <v>9725</v>
      </c>
      <c r="I1461">
        <v>2</v>
      </c>
      <c r="J1461">
        <v>0</v>
      </c>
      <c r="K1461">
        <v>2</v>
      </c>
      <c r="L1461">
        <v>0</v>
      </c>
      <c r="M1461">
        <v>0</v>
      </c>
      <c r="N1461">
        <v>0</v>
      </c>
      <c r="O1461" t="str">
        <f t="shared" si="154"/>
        <v/>
      </c>
      <c r="P1461">
        <f>IF(ISERROR(VLOOKUP(G1461,Genes!$A$2:$A$749,1,0)),0,1)</f>
        <v>1</v>
      </c>
      <c r="Q1461">
        <f t="shared" si="155"/>
        <v>0</v>
      </c>
      <c r="R1461">
        <f t="shared" si="156"/>
        <v>1</v>
      </c>
      <c r="S1461">
        <f t="shared" si="157"/>
        <v>17</v>
      </c>
      <c r="T1461">
        <f t="shared" si="158"/>
        <v>17</v>
      </c>
      <c r="U1461">
        <f t="shared" si="159"/>
        <v>0</v>
      </c>
      <c r="V1461" t="str">
        <f t="shared" si="160"/>
        <v/>
      </c>
    </row>
    <row r="1462" spans="1:22" x14ac:dyDescent="0.2">
      <c r="A1462" t="s">
        <v>9726</v>
      </c>
      <c r="B1462" t="s">
        <v>101</v>
      </c>
      <c r="C1462">
        <v>142238511</v>
      </c>
      <c r="D1462">
        <v>142238626</v>
      </c>
      <c r="E1462">
        <v>116</v>
      </c>
      <c r="F1462" t="s">
        <v>74</v>
      </c>
      <c r="G1462" t="s">
        <v>683</v>
      </c>
      <c r="H1462" t="s">
        <v>9727</v>
      </c>
      <c r="I1462">
        <v>2</v>
      </c>
      <c r="J1462">
        <v>0</v>
      </c>
      <c r="K1462">
        <v>2</v>
      </c>
      <c r="L1462">
        <v>0</v>
      </c>
      <c r="M1462">
        <v>0</v>
      </c>
      <c r="N1462">
        <v>0</v>
      </c>
      <c r="O1462" t="str">
        <f t="shared" si="154"/>
        <v/>
      </c>
      <c r="P1462">
        <f>IF(ISERROR(VLOOKUP(G1462,Genes!$A$2:$A$749,1,0)),0,1)</f>
        <v>1</v>
      </c>
      <c r="Q1462">
        <f t="shared" si="155"/>
        <v>0</v>
      </c>
      <c r="R1462">
        <f t="shared" si="156"/>
        <v>1</v>
      </c>
      <c r="S1462">
        <f t="shared" si="157"/>
        <v>18</v>
      </c>
      <c r="T1462">
        <f t="shared" si="158"/>
        <v>18</v>
      </c>
      <c r="U1462">
        <f t="shared" si="159"/>
        <v>0</v>
      </c>
      <c r="V1462" t="str">
        <f t="shared" si="160"/>
        <v/>
      </c>
    </row>
    <row r="1463" spans="1:22" x14ac:dyDescent="0.2">
      <c r="A1463" t="s">
        <v>9728</v>
      </c>
      <c r="B1463" t="s">
        <v>101</v>
      </c>
      <c r="C1463">
        <v>142234237</v>
      </c>
      <c r="D1463">
        <v>142234357</v>
      </c>
      <c r="E1463">
        <v>121</v>
      </c>
      <c r="F1463" t="s">
        <v>74</v>
      </c>
      <c r="G1463" t="s">
        <v>683</v>
      </c>
      <c r="H1463" t="s">
        <v>9729</v>
      </c>
      <c r="I1463">
        <v>3</v>
      </c>
      <c r="J1463">
        <v>1</v>
      </c>
      <c r="K1463">
        <v>1</v>
      </c>
      <c r="L1463">
        <v>1</v>
      </c>
      <c r="M1463">
        <v>0</v>
      </c>
      <c r="N1463">
        <v>0</v>
      </c>
      <c r="O1463" t="str">
        <f t="shared" si="154"/>
        <v/>
      </c>
      <c r="P1463">
        <f>IF(ISERROR(VLOOKUP(G1463,Genes!$A$2:$A$749,1,0)),0,1)</f>
        <v>1</v>
      </c>
      <c r="Q1463">
        <f t="shared" si="155"/>
        <v>0</v>
      </c>
      <c r="R1463">
        <f t="shared" si="156"/>
        <v>1</v>
      </c>
      <c r="S1463">
        <f t="shared" si="157"/>
        <v>19</v>
      </c>
      <c r="T1463">
        <f t="shared" si="158"/>
        <v>19</v>
      </c>
      <c r="U1463">
        <f t="shared" si="159"/>
        <v>0</v>
      </c>
      <c r="V1463" t="str">
        <f t="shared" si="160"/>
        <v/>
      </c>
    </row>
    <row r="1464" spans="1:22" x14ac:dyDescent="0.2">
      <c r="A1464" t="s">
        <v>9730</v>
      </c>
      <c r="B1464" t="s">
        <v>101</v>
      </c>
      <c r="C1464">
        <v>142232343</v>
      </c>
      <c r="D1464">
        <v>142232480</v>
      </c>
      <c r="E1464">
        <v>138</v>
      </c>
      <c r="F1464" t="s">
        <v>74</v>
      </c>
      <c r="G1464" t="s">
        <v>683</v>
      </c>
      <c r="H1464" t="s">
        <v>9731</v>
      </c>
      <c r="I1464">
        <v>3</v>
      </c>
      <c r="J1464">
        <v>1</v>
      </c>
      <c r="K1464">
        <v>2</v>
      </c>
      <c r="L1464">
        <v>0</v>
      </c>
      <c r="M1464">
        <v>0</v>
      </c>
      <c r="N1464">
        <v>0</v>
      </c>
      <c r="O1464" t="str">
        <f t="shared" si="154"/>
        <v/>
      </c>
      <c r="P1464">
        <f>IF(ISERROR(VLOOKUP(G1464,Genes!$A$2:$A$749,1,0)),0,1)</f>
        <v>1</v>
      </c>
      <c r="Q1464">
        <f t="shared" si="155"/>
        <v>0</v>
      </c>
      <c r="R1464">
        <f t="shared" si="156"/>
        <v>1</v>
      </c>
      <c r="S1464">
        <f t="shared" si="157"/>
        <v>20</v>
      </c>
      <c r="T1464">
        <f t="shared" si="158"/>
        <v>20</v>
      </c>
      <c r="U1464">
        <f t="shared" si="159"/>
        <v>0</v>
      </c>
      <c r="V1464" t="str">
        <f t="shared" si="160"/>
        <v/>
      </c>
    </row>
    <row r="1465" spans="1:22" x14ac:dyDescent="0.2">
      <c r="A1465" t="s">
        <v>9732</v>
      </c>
      <c r="B1465" t="s">
        <v>101</v>
      </c>
      <c r="C1465">
        <v>142231102</v>
      </c>
      <c r="D1465">
        <v>142231312</v>
      </c>
      <c r="E1465">
        <v>211</v>
      </c>
      <c r="F1465" t="s">
        <v>74</v>
      </c>
      <c r="G1465" t="s">
        <v>683</v>
      </c>
      <c r="H1465" t="s">
        <v>9733</v>
      </c>
      <c r="I1465">
        <v>3</v>
      </c>
      <c r="J1465">
        <v>1</v>
      </c>
      <c r="K1465">
        <v>2</v>
      </c>
      <c r="L1465">
        <v>0</v>
      </c>
      <c r="M1465">
        <v>0</v>
      </c>
      <c r="N1465">
        <v>0</v>
      </c>
      <c r="O1465" t="str">
        <f t="shared" si="154"/>
        <v/>
      </c>
      <c r="P1465">
        <f>IF(ISERROR(VLOOKUP(G1465,Genes!$A$2:$A$749,1,0)),0,1)</f>
        <v>1</v>
      </c>
      <c r="Q1465">
        <f t="shared" si="155"/>
        <v>0</v>
      </c>
      <c r="R1465">
        <f t="shared" si="156"/>
        <v>1</v>
      </c>
      <c r="S1465">
        <f t="shared" si="157"/>
        <v>21</v>
      </c>
      <c r="T1465">
        <f t="shared" si="158"/>
        <v>21</v>
      </c>
      <c r="U1465">
        <f t="shared" si="159"/>
        <v>0</v>
      </c>
      <c r="V1465" t="str">
        <f t="shared" si="160"/>
        <v/>
      </c>
    </row>
    <row r="1466" spans="1:22" x14ac:dyDescent="0.2">
      <c r="A1466" t="s">
        <v>9734</v>
      </c>
      <c r="B1466" t="s">
        <v>101</v>
      </c>
      <c r="C1466">
        <v>142226773</v>
      </c>
      <c r="D1466">
        <v>142226951</v>
      </c>
      <c r="E1466">
        <v>179</v>
      </c>
      <c r="F1466" t="s">
        <v>74</v>
      </c>
      <c r="G1466" t="s">
        <v>683</v>
      </c>
      <c r="H1466" t="s">
        <v>9735</v>
      </c>
      <c r="I1466">
        <v>3</v>
      </c>
      <c r="J1466">
        <v>1</v>
      </c>
      <c r="K1466">
        <v>2</v>
      </c>
      <c r="L1466">
        <v>0</v>
      </c>
      <c r="M1466">
        <v>0</v>
      </c>
      <c r="N1466">
        <v>0</v>
      </c>
      <c r="O1466" t="str">
        <f t="shared" si="154"/>
        <v/>
      </c>
      <c r="P1466">
        <f>IF(ISERROR(VLOOKUP(G1466,Genes!$A$2:$A$749,1,0)),0,1)</f>
        <v>1</v>
      </c>
      <c r="Q1466">
        <f t="shared" si="155"/>
        <v>0</v>
      </c>
      <c r="R1466">
        <f t="shared" si="156"/>
        <v>1</v>
      </c>
      <c r="S1466">
        <f t="shared" si="157"/>
        <v>22</v>
      </c>
      <c r="T1466">
        <f t="shared" si="158"/>
        <v>22</v>
      </c>
      <c r="U1466">
        <f t="shared" si="159"/>
        <v>0</v>
      </c>
      <c r="V1466" t="str">
        <f t="shared" si="160"/>
        <v/>
      </c>
    </row>
    <row r="1467" spans="1:22" x14ac:dyDescent="0.2">
      <c r="A1467" t="s">
        <v>9736</v>
      </c>
      <c r="B1467" t="s">
        <v>101</v>
      </c>
      <c r="C1467">
        <v>142284963</v>
      </c>
      <c r="D1467">
        <v>142285103</v>
      </c>
      <c r="E1467">
        <v>141</v>
      </c>
      <c r="F1467" t="s">
        <v>74</v>
      </c>
      <c r="G1467" t="s">
        <v>683</v>
      </c>
      <c r="H1467" t="s">
        <v>9737</v>
      </c>
      <c r="I1467">
        <v>3</v>
      </c>
      <c r="J1467">
        <v>1</v>
      </c>
      <c r="K1467">
        <v>2</v>
      </c>
      <c r="L1467">
        <v>0</v>
      </c>
      <c r="M1467">
        <v>0</v>
      </c>
      <c r="N1467">
        <v>0</v>
      </c>
      <c r="O1467" t="str">
        <f t="shared" si="154"/>
        <v/>
      </c>
      <c r="P1467">
        <f>IF(ISERROR(VLOOKUP(G1467,Genes!$A$2:$A$749,1,0)),0,1)</f>
        <v>1</v>
      </c>
      <c r="Q1467">
        <f t="shared" si="155"/>
        <v>0</v>
      </c>
      <c r="R1467">
        <f t="shared" si="156"/>
        <v>1</v>
      </c>
      <c r="S1467">
        <f t="shared" si="157"/>
        <v>23</v>
      </c>
      <c r="T1467">
        <f t="shared" si="158"/>
        <v>23</v>
      </c>
      <c r="U1467">
        <f t="shared" si="159"/>
        <v>0</v>
      </c>
      <c r="V1467" t="str">
        <f t="shared" si="160"/>
        <v/>
      </c>
    </row>
    <row r="1468" spans="1:22" x14ac:dyDescent="0.2">
      <c r="A1468" t="s">
        <v>9738</v>
      </c>
      <c r="B1468" t="s">
        <v>101</v>
      </c>
      <c r="C1468">
        <v>142223981</v>
      </c>
      <c r="D1468">
        <v>142224145</v>
      </c>
      <c r="E1468">
        <v>165</v>
      </c>
      <c r="F1468" t="s">
        <v>74</v>
      </c>
      <c r="G1468" t="s">
        <v>683</v>
      </c>
      <c r="H1468" t="s">
        <v>9739</v>
      </c>
      <c r="I1468">
        <v>3</v>
      </c>
      <c r="J1468">
        <v>1</v>
      </c>
      <c r="K1468">
        <v>2</v>
      </c>
      <c r="L1468">
        <v>0</v>
      </c>
      <c r="M1468">
        <v>0</v>
      </c>
      <c r="N1468">
        <v>0</v>
      </c>
      <c r="O1468" t="str">
        <f t="shared" si="154"/>
        <v/>
      </c>
      <c r="P1468">
        <f>IF(ISERROR(VLOOKUP(G1468,Genes!$A$2:$A$749,1,0)),0,1)</f>
        <v>1</v>
      </c>
      <c r="Q1468">
        <f t="shared" si="155"/>
        <v>0</v>
      </c>
      <c r="R1468">
        <f t="shared" si="156"/>
        <v>1</v>
      </c>
      <c r="S1468">
        <f t="shared" si="157"/>
        <v>24</v>
      </c>
      <c r="T1468">
        <f t="shared" si="158"/>
        <v>24</v>
      </c>
      <c r="U1468">
        <f t="shared" si="159"/>
        <v>0</v>
      </c>
      <c r="V1468" t="str">
        <f t="shared" si="160"/>
        <v/>
      </c>
    </row>
    <row r="1469" spans="1:22" x14ac:dyDescent="0.2">
      <c r="A1469" t="s">
        <v>9740</v>
      </c>
      <c r="B1469" t="s">
        <v>101</v>
      </c>
      <c r="C1469">
        <v>142222204</v>
      </c>
      <c r="D1469">
        <v>142222295</v>
      </c>
      <c r="E1469">
        <v>92</v>
      </c>
      <c r="F1469" t="s">
        <v>74</v>
      </c>
      <c r="G1469" t="s">
        <v>683</v>
      </c>
      <c r="H1469" t="s">
        <v>9741</v>
      </c>
      <c r="I1469">
        <v>2</v>
      </c>
      <c r="J1469">
        <v>1</v>
      </c>
      <c r="K1469">
        <v>0</v>
      </c>
      <c r="L1469">
        <v>1</v>
      </c>
      <c r="M1469">
        <v>0</v>
      </c>
      <c r="N1469">
        <v>0</v>
      </c>
      <c r="O1469" t="str">
        <f t="shared" si="154"/>
        <v/>
      </c>
      <c r="P1469">
        <f>IF(ISERROR(VLOOKUP(G1469,Genes!$A$2:$A$749,1,0)),0,1)</f>
        <v>1</v>
      </c>
      <c r="Q1469">
        <f t="shared" si="155"/>
        <v>0</v>
      </c>
      <c r="R1469">
        <f t="shared" si="156"/>
        <v>1</v>
      </c>
      <c r="S1469">
        <f t="shared" si="157"/>
        <v>25</v>
      </c>
      <c r="T1469">
        <f t="shared" si="158"/>
        <v>25</v>
      </c>
      <c r="U1469">
        <f t="shared" si="159"/>
        <v>0</v>
      </c>
      <c r="V1469" t="str">
        <f t="shared" si="160"/>
        <v/>
      </c>
    </row>
    <row r="1470" spans="1:22" x14ac:dyDescent="0.2">
      <c r="A1470" t="s">
        <v>9742</v>
      </c>
      <c r="B1470" t="s">
        <v>101</v>
      </c>
      <c r="C1470">
        <v>142218469</v>
      </c>
      <c r="D1470">
        <v>142218560</v>
      </c>
      <c r="E1470">
        <v>92</v>
      </c>
      <c r="F1470" t="s">
        <v>74</v>
      </c>
      <c r="G1470" t="s">
        <v>683</v>
      </c>
      <c r="H1470" t="s">
        <v>9743</v>
      </c>
      <c r="I1470">
        <v>2</v>
      </c>
      <c r="J1470">
        <v>0</v>
      </c>
      <c r="K1470">
        <v>2</v>
      </c>
      <c r="L1470">
        <v>0</v>
      </c>
      <c r="M1470">
        <v>0</v>
      </c>
      <c r="N1470">
        <v>0</v>
      </c>
      <c r="O1470" t="str">
        <f t="shared" si="154"/>
        <v/>
      </c>
      <c r="P1470">
        <f>IF(ISERROR(VLOOKUP(G1470,Genes!$A$2:$A$749,1,0)),0,1)</f>
        <v>1</v>
      </c>
      <c r="Q1470">
        <f t="shared" si="155"/>
        <v>0</v>
      </c>
      <c r="R1470">
        <f t="shared" si="156"/>
        <v>1</v>
      </c>
      <c r="S1470">
        <f t="shared" si="157"/>
        <v>26</v>
      </c>
      <c r="T1470">
        <f t="shared" si="158"/>
        <v>26</v>
      </c>
      <c r="U1470">
        <f t="shared" si="159"/>
        <v>0</v>
      </c>
      <c r="V1470" t="str">
        <f t="shared" si="160"/>
        <v/>
      </c>
    </row>
    <row r="1471" spans="1:22" x14ac:dyDescent="0.2">
      <c r="A1471" t="s">
        <v>9744</v>
      </c>
      <c r="B1471" t="s">
        <v>101</v>
      </c>
      <c r="C1471">
        <v>142217439</v>
      </c>
      <c r="D1471">
        <v>142217616</v>
      </c>
      <c r="E1471">
        <v>178</v>
      </c>
      <c r="F1471" t="s">
        <v>74</v>
      </c>
      <c r="G1471" t="s">
        <v>683</v>
      </c>
      <c r="H1471" t="s">
        <v>9745</v>
      </c>
      <c r="I1471">
        <v>3</v>
      </c>
      <c r="J1471">
        <v>1</v>
      </c>
      <c r="K1471">
        <v>2</v>
      </c>
      <c r="L1471">
        <v>0</v>
      </c>
      <c r="M1471">
        <v>0</v>
      </c>
      <c r="N1471">
        <v>0</v>
      </c>
      <c r="O1471" t="str">
        <f t="shared" si="154"/>
        <v/>
      </c>
      <c r="P1471">
        <f>IF(ISERROR(VLOOKUP(G1471,Genes!$A$2:$A$749,1,0)),0,1)</f>
        <v>1</v>
      </c>
      <c r="Q1471">
        <f t="shared" si="155"/>
        <v>0</v>
      </c>
      <c r="R1471">
        <f t="shared" si="156"/>
        <v>1</v>
      </c>
      <c r="S1471">
        <f t="shared" si="157"/>
        <v>27</v>
      </c>
      <c r="T1471">
        <f t="shared" si="158"/>
        <v>27</v>
      </c>
      <c r="U1471">
        <f t="shared" si="159"/>
        <v>0</v>
      </c>
      <c r="V1471" t="str">
        <f t="shared" si="160"/>
        <v/>
      </c>
    </row>
    <row r="1472" spans="1:22" x14ac:dyDescent="0.2">
      <c r="A1472" t="s">
        <v>9746</v>
      </c>
      <c r="B1472" t="s">
        <v>101</v>
      </c>
      <c r="C1472">
        <v>142215855</v>
      </c>
      <c r="D1472">
        <v>142216034</v>
      </c>
      <c r="E1472">
        <v>180</v>
      </c>
      <c r="F1472" t="s">
        <v>74</v>
      </c>
      <c r="G1472" t="s">
        <v>683</v>
      </c>
      <c r="H1472" t="s">
        <v>9747</v>
      </c>
      <c r="I1472">
        <v>3</v>
      </c>
      <c r="J1472">
        <v>1</v>
      </c>
      <c r="K1472">
        <v>2</v>
      </c>
      <c r="L1472">
        <v>0</v>
      </c>
      <c r="M1472">
        <v>0</v>
      </c>
      <c r="N1472">
        <v>0</v>
      </c>
      <c r="O1472" t="str">
        <f t="shared" si="154"/>
        <v/>
      </c>
      <c r="P1472">
        <f>IF(ISERROR(VLOOKUP(G1472,Genes!$A$2:$A$749,1,0)),0,1)</f>
        <v>1</v>
      </c>
      <c r="Q1472">
        <f t="shared" si="155"/>
        <v>0</v>
      </c>
      <c r="R1472">
        <f t="shared" si="156"/>
        <v>1</v>
      </c>
      <c r="S1472">
        <f t="shared" si="157"/>
        <v>28</v>
      </c>
      <c r="T1472">
        <f t="shared" si="158"/>
        <v>28</v>
      </c>
      <c r="U1472">
        <f t="shared" si="159"/>
        <v>0</v>
      </c>
      <c r="V1472" t="str">
        <f t="shared" si="160"/>
        <v/>
      </c>
    </row>
    <row r="1473" spans="1:22" x14ac:dyDescent="0.2">
      <c r="A1473" t="s">
        <v>9748</v>
      </c>
      <c r="B1473" t="s">
        <v>101</v>
      </c>
      <c r="C1473">
        <v>142215203</v>
      </c>
      <c r="D1473">
        <v>142215362</v>
      </c>
      <c r="E1473">
        <v>160</v>
      </c>
      <c r="F1473" t="s">
        <v>74</v>
      </c>
      <c r="G1473" t="s">
        <v>683</v>
      </c>
      <c r="H1473" t="s">
        <v>9749</v>
      </c>
      <c r="I1473">
        <v>3</v>
      </c>
      <c r="J1473">
        <v>1</v>
      </c>
      <c r="K1473">
        <v>2</v>
      </c>
      <c r="L1473">
        <v>0</v>
      </c>
      <c r="M1473">
        <v>0</v>
      </c>
      <c r="N1473">
        <v>0</v>
      </c>
      <c r="O1473" t="str">
        <f t="shared" si="154"/>
        <v/>
      </c>
      <c r="P1473">
        <f>IF(ISERROR(VLOOKUP(G1473,Genes!$A$2:$A$749,1,0)),0,1)</f>
        <v>1</v>
      </c>
      <c r="Q1473">
        <f t="shared" si="155"/>
        <v>0</v>
      </c>
      <c r="R1473">
        <f t="shared" si="156"/>
        <v>1</v>
      </c>
      <c r="S1473">
        <f t="shared" si="157"/>
        <v>29</v>
      </c>
      <c r="T1473">
        <f t="shared" si="158"/>
        <v>29</v>
      </c>
      <c r="U1473">
        <f t="shared" si="159"/>
        <v>0</v>
      </c>
      <c r="V1473" t="str">
        <f t="shared" si="160"/>
        <v/>
      </c>
    </row>
    <row r="1474" spans="1:22" x14ac:dyDescent="0.2">
      <c r="A1474" t="s">
        <v>9750</v>
      </c>
      <c r="B1474" t="s">
        <v>101</v>
      </c>
      <c r="C1474">
        <v>142211974</v>
      </c>
      <c r="D1474">
        <v>142212153</v>
      </c>
      <c r="E1474">
        <v>180</v>
      </c>
      <c r="F1474" t="s">
        <v>74</v>
      </c>
      <c r="G1474" t="s">
        <v>683</v>
      </c>
      <c r="H1474" t="s">
        <v>9751</v>
      </c>
      <c r="I1474">
        <v>3</v>
      </c>
      <c r="J1474">
        <v>1</v>
      </c>
      <c r="K1474">
        <v>2</v>
      </c>
      <c r="L1474">
        <v>0</v>
      </c>
      <c r="M1474">
        <v>0</v>
      </c>
      <c r="N1474">
        <v>0</v>
      </c>
      <c r="O1474" t="str">
        <f t="shared" ref="O1474:O1537" si="161">IF(U1474=1,G1474,"")</f>
        <v/>
      </c>
      <c r="P1474">
        <f>IF(ISERROR(VLOOKUP(G1474,Genes!$A$2:$A$749,1,0)),0,1)</f>
        <v>1</v>
      </c>
      <c r="Q1474">
        <f t="shared" ref="Q1474:Q1537" si="162">IF(G1474&lt;&gt;G1473,1,0)</f>
        <v>0</v>
      </c>
      <c r="R1474">
        <f t="shared" ref="R1474:R1537" si="163">IF(I1474=0,0,1)</f>
        <v>1</v>
      </c>
      <c r="S1474">
        <f t="shared" ref="S1474:S1537" si="164">IF(Q1474=1,R1474,S1473+R1474)</f>
        <v>30</v>
      </c>
      <c r="T1474">
        <f t="shared" ref="T1474:T1537" si="165">IF(Q1474=1,1,T1473+1)</f>
        <v>30</v>
      </c>
      <c r="U1474">
        <f t="shared" ref="U1474:U1537" si="166">IF(G1474&lt;&gt;G1475,1,0)</f>
        <v>0</v>
      </c>
      <c r="V1474" t="str">
        <f t="shared" ref="V1474:V1537" si="167">IF(U1474=1,S1474/T1474,"")</f>
        <v/>
      </c>
    </row>
    <row r="1475" spans="1:22" x14ac:dyDescent="0.2">
      <c r="A1475" t="s">
        <v>9752</v>
      </c>
      <c r="B1475" t="s">
        <v>101</v>
      </c>
      <c r="C1475">
        <v>142203982</v>
      </c>
      <c r="D1475">
        <v>142204124</v>
      </c>
      <c r="E1475">
        <v>143</v>
      </c>
      <c r="F1475" t="s">
        <v>74</v>
      </c>
      <c r="G1475" t="s">
        <v>683</v>
      </c>
      <c r="H1475" t="s">
        <v>9753</v>
      </c>
      <c r="I1475">
        <v>3</v>
      </c>
      <c r="J1475">
        <v>1</v>
      </c>
      <c r="K1475">
        <v>2</v>
      </c>
      <c r="L1475">
        <v>0</v>
      </c>
      <c r="M1475">
        <v>0</v>
      </c>
      <c r="N1475">
        <v>0</v>
      </c>
      <c r="O1475" t="str">
        <f t="shared" si="161"/>
        <v/>
      </c>
      <c r="P1475">
        <f>IF(ISERROR(VLOOKUP(G1475,Genes!$A$2:$A$749,1,0)),0,1)</f>
        <v>1</v>
      </c>
      <c r="Q1475">
        <f t="shared" si="162"/>
        <v>0</v>
      </c>
      <c r="R1475">
        <f t="shared" si="163"/>
        <v>1</v>
      </c>
      <c r="S1475">
        <f t="shared" si="164"/>
        <v>31</v>
      </c>
      <c r="T1475">
        <f t="shared" si="165"/>
        <v>31</v>
      </c>
      <c r="U1475">
        <f t="shared" si="166"/>
        <v>0</v>
      </c>
      <c r="V1475" t="str">
        <f t="shared" si="167"/>
        <v/>
      </c>
    </row>
    <row r="1476" spans="1:22" x14ac:dyDescent="0.2">
      <c r="A1476" t="s">
        <v>9754</v>
      </c>
      <c r="B1476" t="s">
        <v>101</v>
      </c>
      <c r="C1476">
        <v>142193486</v>
      </c>
      <c r="D1476">
        <v>142193507</v>
      </c>
      <c r="E1476">
        <v>22</v>
      </c>
      <c r="F1476" t="s">
        <v>74</v>
      </c>
      <c r="G1476" t="s">
        <v>683</v>
      </c>
      <c r="H1476" t="s">
        <v>9755</v>
      </c>
      <c r="I1476">
        <v>0</v>
      </c>
      <c r="J1476">
        <v>0</v>
      </c>
      <c r="K1476">
        <v>0</v>
      </c>
      <c r="L1476">
        <v>0</v>
      </c>
      <c r="M1476">
        <v>0</v>
      </c>
      <c r="N1476">
        <v>0</v>
      </c>
      <c r="O1476" t="str">
        <f t="shared" si="161"/>
        <v/>
      </c>
      <c r="P1476">
        <f>IF(ISERROR(VLOOKUP(G1476,Genes!$A$2:$A$749,1,0)),0,1)</f>
        <v>1</v>
      </c>
      <c r="Q1476">
        <f t="shared" si="162"/>
        <v>0</v>
      </c>
      <c r="R1476">
        <f t="shared" si="163"/>
        <v>0</v>
      </c>
      <c r="S1476">
        <f t="shared" si="164"/>
        <v>31</v>
      </c>
      <c r="T1476">
        <f t="shared" si="165"/>
        <v>32</v>
      </c>
      <c r="U1476">
        <f t="shared" si="166"/>
        <v>0</v>
      </c>
      <c r="V1476" t="str">
        <f t="shared" si="167"/>
        <v/>
      </c>
    </row>
    <row r="1477" spans="1:22" x14ac:dyDescent="0.2">
      <c r="A1477" t="s">
        <v>9756</v>
      </c>
      <c r="B1477" t="s">
        <v>101</v>
      </c>
      <c r="C1477">
        <v>142188928</v>
      </c>
      <c r="D1477">
        <v>142189025</v>
      </c>
      <c r="E1477">
        <v>98</v>
      </c>
      <c r="F1477" t="s">
        <v>74</v>
      </c>
      <c r="G1477" t="s">
        <v>683</v>
      </c>
      <c r="H1477" t="s">
        <v>9757</v>
      </c>
      <c r="I1477">
        <v>2</v>
      </c>
      <c r="J1477">
        <v>0</v>
      </c>
      <c r="K1477">
        <v>2</v>
      </c>
      <c r="L1477">
        <v>0</v>
      </c>
      <c r="M1477">
        <v>0</v>
      </c>
      <c r="N1477">
        <v>0</v>
      </c>
      <c r="O1477" t="str">
        <f t="shared" si="161"/>
        <v/>
      </c>
      <c r="P1477">
        <f>IF(ISERROR(VLOOKUP(G1477,Genes!$A$2:$A$749,1,0)),0,1)</f>
        <v>1</v>
      </c>
      <c r="Q1477">
        <f t="shared" si="162"/>
        <v>0</v>
      </c>
      <c r="R1477">
        <f t="shared" si="163"/>
        <v>1</v>
      </c>
      <c r="S1477">
        <f t="shared" si="164"/>
        <v>32</v>
      </c>
      <c r="T1477">
        <f t="shared" si="165"/>
        <v>33</v>
      </c>
      <c r="U1477">
        <f t="shared" si="166"/>
        <v>0</v>
      </c>
      <c r="V1477" t="str">
        <f t="shared" si="167"/>
        <v/>
      </c>
    </row>
    <row r="1478" spans="1:22" x14ac:dyDescent="0.2">
      <c r="A1478" t="s">
        <v>9758</v>
      </c>
      <c r="B1478" t="s">
        <v>101</v>
      </c>
      <c r="C1478">
        <v>142281074</v>
      </c>
      <c r="D1478">
        <v>142281951</v>
      </c>
      <c r="E1478">
        <v>878</v>
      </c>
      <c r="F1478" t="s">
        <v>74</v>
      </c>
      <c r="G1478" t="s">
        <v>683</v>
      </c>
      <c r="H1478" t="s">
        <v>9759</v>
      </c>
      <c r="I1478">
        <v>14</v>
      </c>
      <c r="J1478">
        <v>12</v>
      </c>
      <c r="K1478">
        <v>2</v>
      </c>
      <c r="L1478">
        <v>0</v>
      </c>
      <c r="M1478">
        <v>0</v>
      </c>
      <c r="N1478">
        <v>0</v>
      </c>
      <c r="O1478" t="str">
        <f t="shared" si="161"/>
        <v/>
      </c>
      <c r="P1478">
        <f>IF(ISERROR(VLOOKUP(G1478,Genes!$A$2:$A$749,1,0)),0,1)</f>
        <v>1</v>
      </c>
      <c r="Q1478">
        <f t="shared" si="162"/>
        <v>0</v>
      </c>
      <c r="R1478">
        <f t="shared" si="163"/>
        <v>1</v>
      </c>
      <c r="S1478">
        <f t="shared" si="164"/>
        <v>33</v>
      </c>
      <c r="T1478">
        <f t="shared" si="165"/>
        <v>34</v>
      </c>
      <c r="U1478">
        <f t="shared" si="166"/>
        <v>0</v>
      </c>
      <c r="V1478" t="str">
        <f t="shared" si="167"/>
        <v/>
      </c>
    </row>
    <row r="1479" spans="1:22" x14ac:dyDescent="0.2">
      <c r="A1479" t="s">
        <v>9760</v>
      </c>
      <c r="B1479" t="s">
        <v>101</v>
      </c>
      <c r="C1479">
        <v>142188179</v>
      </c>
      <c r="D1479">
        <v>142188411</v>
      </c>
      <c r="E1479">
        <v>233</v>
      </c>
      <c r="F1479" t="s">
        <v>74</v>
      </c>
      <c r="G1479" t="s">
        <v>683</v>
      </c>
      <c r="H1479" t="s">
        <v>9761</v>
      </c>
      <c r="I1479">
        <v>3</v>
      </c>
      <c r="J1479">
        <v>1</v>
      </c>
      <c r="K1479">
        <v>2</v>
      </c>
      <c r="L1479">
        <v>0</v>
      </c>
      <c r="M1479">
        <v>0</v>
      </c>
      <c r="N1479">
        <v>0</v>
      </c>
      <c r="O1479" t="str">
        <f t="shared" si="161"/>
        <v/>
      </c>
      <c r="P1479">
        <f>IF(ISERROR(VLOOKUP(G1479,Genes!$A$2:$A$749,1,0)),0,1)</f>
        <v>1</v>
      </c>
      <c r="Q1479">
        <f t="shared" si="162"/>
        <v>0</v>
      </c>
      <c r="R1479">
        <f t="shared" si="163"/>
        <v>1</v>
      </c>
      <c r="S1479">
        <f t="shared" si="164"/>
        <v>34</v>
      </c>
      <c r="T1479">
        <f t="shared" si="165"/>
        <v>35</v>
      </c>
      <c r="U1479">
        <f t="shared" si="166"/>
        <v>0</v>
      </c>
      <c r="V1479" t="str">
        <f t="shared" si="167"/>
        <v/>
      </c>
    </row>
    <row r="1480" spans="1:22" x14ac:dyDescent="0.2">
      <c r="A1480" t="s">
        <v>9762</v>
      </c>
      <c r="B1480" t="s">
        <v>101</v>
      </c>
      <c r="C1480">
        <v>142186776</v>
      </c>
      <c r="D1480">
        <v>142186910</v>
      </c>
      <c r="E1480">
        <v>135</v>
      </c>
      <c r="F1480" t="s">
        <v>74</v>
      </c>
      <c r="G1480" t="s">
        <v>683</v>
      </c>
      <c r="H1480" t="s">
        <v>9763</v>
      </c>
      <c r="I1480">
        <v>3</v>
      </c>
      <c r="J1480">
        <v>1</v>
      </c>
      <c r="K1480">
        <v>2</v>
      </c>
      <c r="L1480">
        <v>0</v>
      </c>
      <c r="M1480">
        <v>0</v>
      </c>
      <c r="N1480">
        <v>0</v>
      </c>
      <c r="O1480" t="str">
        <f t="shared" si="161"/>
        <v/>
      </c>
      <c r="P1480">
        <f>IF(ISERROR(VLOOKUP(G1480,Genes!$A$2:$A$749,1,0)),0,1)</f>
        <v>1</v>
      </c>
      <c r="Q1480">
        <f t="shared" si="162"/>
        <v>0</v>
      </c>
      <c r="R1480">
        <f t="shared" si="163"/>
        <v>1</v>
      </c>
      <c r="S1480">
        <f t="shared" si="164"/>
        <v>35</v>
      </c>
      <c r="T1480">
        <f t="shared" si="165"/>
        <v>36</v>
      </c>
      <c r="U1480">
        <f t="shared" si="166"/>
        <v>0</v>
      </c>
      <c r="V1480" t="str">
        <f t="shared" si="167"/>
        <v/>
      </c>
    </row>
    <row r="1481" spans="1:22" x14ac:dyDescent="0.2">
      <c r="A1481" t="s">
        <v>9764</v>
      </c>
      <c r="B1481" t="s">
        <v>101</v>
      </c>
      <c r="C1481">
        <v>142185166</v>
      </c>
      <c r="D1481">
        <v>142185375</v>
      </c>
      <c r="E1481">
        <v>210</v>
      </c>
      <c r="F1481" t="s">
        <v>74</v>
      </c>
      <c r="G1481" t="s">
        <v>683</v>
      </c>
      <c r="H1481" t="s">
        <v>9765</v>
      </c>
      <c r="I1481">
        <v>3</v>
      </c>
      <c r="J1481">
        <v>1</v>
      </c>
      <c r="K1481">
        <v>2</v>
      </c>
      <c r="L1481">
        <v>0</v>
      </c>
      <c r="M1481">
        <v>0</v>
      </c>
      <c r="N1481">
        <v>0</v>
      </c>
      <c r="O1481" t="str">
        <f t="shared" si="161"/>
        <v/>
      </c>
      <c r="P1481">
        <f>IF(ISERROR(VLOOKUP(G1481,Genes!$A$2:$A$749,1,0)),0,1)</f>
        <v>1</v>
      </c>
      <c r="Q1481">
        <f t="shared" si="162"/>
        <v>0</v>
      </c>
      <c r="R1481">
        <f t="shared" si="163"/>
        <v>1</v>
      </c>
      <c r="S1481">
        <f t="shared" si="164"/>
        <v>36</v>
      </c>
      <c r="T1481">
        <f t="shared" si="165"/>
        <v>37</v>
      </c>
      <c r="U1481">
        <f t="shared" si="166"/>
        <v>0</v>
      </c>
      <c r="V1481" t="str">
        <f t="shared" si="167"/>
        <v/>
      </c>
    </row>
    <row r="1482" spans="1:22" x14ac:dyDescent="0.2">
      <c r="A1482" t="s">
        <v>9766</v>
      </c>
      <c r="B1482" t="s">
        <v>101</v>
      </c>
      <c r="C1482">
        <v>142183939</v>
      </c>
      <c r="D1482">
        <v>142184082</v>
      </c>
      <c r="E1482">
        <v>144</v>
      </c>
      <c r="F1482" t="s">
        <v>74</v>
      </c>
      <c r="G1482" t="s">
        <v>683</v>
      </c>
      <c r="H1482" t="s">
        <v>9767</v>
      </c>
      <c r="I1482">
        <v>3</v>
      </c>
      <c r="J1482">
        <v>1</v>
      </c>
      <c r="K1482">
        <v>1</v>
      </c>
      <c r="L1482">
        <v>1</v>
      </c>
      <c r="M1482">
        <v>0</v>
      </c>
      <c r="N1482">
        <v>0</v>
      </c>
      <c r="O1482" t="str">
        <f t="shared" si="161"/>
        <v/>
      </c>
      <c r="P1482">
        <f>IF(ISERROR(VLOOKUP(G1482,Genes!$A$2:$A$749,1,0)),0,1)</f>
        <v>1</v>
      </c>
      <c r="Q1482">
        <f t="shared" si="162"/>
        <v>0</v>
      </c>
      <c r="R1482">
        <f t="shared" si="163"/>
        <v>1</v>
      </c>
      <c r="S1482">
        <f t="shared" si="164"/>
        <v>37</v>
      </c>
      <c r="T1482">
        <f t="shared" si="165"/>
        <v>38</v>
      </c>
      <c r="U1482">
        <f t="shared" si="166"/>
        <v>0</v>
      </c>
      <c r="V1482" t="str">
        <f t="shared" si="167"/>
        <v/>
      </c>
    </row>
    <row r="1483" spans="1:22" x14ac:dyDescent="0.2">
      <c r="A1483" t="s">
        <v>9768</v>
      </c>
      <c r="B1483" t="s">
        <v>101</v>
      </c>
      <c r="C1483">
        <v>142180782</v>
      </c>
      <c r="D1483">
        <v>142180932</v>
      </c>
      <c r="E1483">
        <v>151</v>
      </c>
      <c r="F1483" t="s">
        <v>74</v>
      </c>
      <c r="G1483" t="s">
        <v>683</v>
      </c>
      <c r="H1483" t="s">
        <v>9769</v>
      </c>
      <c r="I1483">
        <v>3</v>
      </c>
      <c r="J1483">
        <v>1</v>
      </c>
      <c r="K1483">
        <v>2</v>
      </c>
      <c r="L1483">
        <v>0</v>
      </c>
      <c r="M1483">
        <v>0</v>
      </c>
      <c r="N1483">
        <v>0</v>
      </c>
      <c r="O1483" t="str">
        <f t="shared" si="161"/>
        <v/>
      </c>
      <c r="P1483">
        <f>IF(ISERROR(VLOOKUP(G1483,Genes!$A$2:$A$749,1,0)),0,1)</f>
        <v>1</v>
      </c>
      <c r="Q1483">
        <f t="shared" si="162"/>
        <v>0</v>
      </c>
      <c r="R1483">
        <f t="shared" si="163"/>
        <v>1</v>
      </c>
      <c r="S1483">
        <f t="shared" si="164"/>
        <v>38</v>
      </c>
      <c r="T1483">
        <f t="shared" si="165"/>
        <v>39</v>
      </c>
      <c r="U1483">
        <f t="shared" si="166"/>
        <v>0</v>
      </c>
      <c r="V1483" t="str">
        <f t="shared" si="167"/>
        <v/>
      </c>
    </row>
    <row r="1484" spans="1:22" x14ac:dyDescent="0.2">
      <c r="A1484" t="s">
        <v>9770</v>
      </c>
      <c r="B1484" t="s">
        <v>101</v>
      </c>
      <c r="C1484">
        <v>142178069</v>
      </c>
      <c r="D1484">
        <v>142178225</v>
      </c>
      <c r="E1484">
        <v>157</v>
      </c>
      <c r="F1484" t="s">
        <v>74</v>
      </c>
      <c r="G1484" t="s">
        <v>683</v>
      </c>
      <c r="H1484" t="s">
        <v>9771</v>
      </c>
      <c r="I1484">
        <v>4</v>
      </c>
      <c r="J1484">
        <v>1</v>
      </c>
      <c r="K1484">
        <v>2</v>
      </c>
      <c r="L1484">
        <v>0</v>
      </c>
      <c r="M1484">
        <v>0</v>
      </c>
      <c r="N1484">
        <v>1</v>
      </c>
      <c r="O1484" t="str">
        <f t="shared" si="161"/>
        <v/>
      </c>
      <c r="P1484">
        <f>IF(ISERROR(VLOOKUP(G1484,Genes!$A$2:$A$749,1,0)),0,1)</f>
        <v>1</v>
      </c>
      <c r="Q1484">
        <f t="shared" si="162"/>
        <v>0</v>
      </c>
      <c r="R1484">
        <f t="shared" si="163"/>
        <v>1</v>
      </c>
      <c r="S1484">
        <f t="shared" si="164"/>
        <v>39</v>
      </c>
      <c r="T1484">
        <f t="shared" si="165"/>
        <v>40</v>
      </c>
      <c r="U1484">
        <f t="shared" si="166"/>
        <v>0</v>
      </c>
      <c r="V1484" t="str">
        <f t="shared" si="167"/>
        <v/>
      </c>
    </row>
    <row r="1485" spans="1:22" x14ac:dyDescent="0.2">
      <c r="A1485" t="s">
        <v>9772</v>
      </c>
      <c r="B1485" t="s">
        <v>101</v>
      </c>
      <c r="C1485">
        <v>142177800</v>
      </c>
      <c r="D1485">
        <v>142177953</v>
      </c>
      <c r="E1485">
        <v>154</v>
      </c>
      <c r="F1485" t="s">
        <v>74</v>
      </c>
      <c r="G1485" t="s">
        <v>683</v>
      </c>
      <c r="H1485" t="s">
        <v>9773</v>
      </c>
      <c r="I1485">
        <v>4</v>
      </c>
      <c r="J1485">
        <v>1</v>
      </c>
      <c r="K1485">
        <v>2</v>
      </c>
      <c r="L1485">
        <v>0</v>
      </c>
      <c r="M1485">
        <v>0</v>
      </c>
      <c r="N1485">
        <v>1</v>
      </c>
      <c r="O1485" t="str">
        <f t="shared" si="161"/>
        <v/>
      </c>
      <c r="P1485">
        <f>IF(ISERROR(VLOOKUP(G1485,Genes!$A$2:$A$749,1,0)),0,1)</f>
        <v>1</v>
      </c>
      <c r="Q1485">
        <f t="shared" si="162"/>
        <v>0</v>
      </c>
      <c r="R1485">
        <f t="shared" si="163"/>
        <v>1</v>
      </c>
      <c r="S1485">
        <f t="shared" si="164"/>
        <v>40</v>
      </c>
      <c r="T1485">
        <f t="shared" si="165"/>
        <v>41</v>
      </c>
      <c r="U1485">
        <f t="shared" si="166"/>
        <v>0</v>
      </c>
      <c r="V1485" t="str">
        <f t="shared" si="167"/>
        <v/>
      </c>
    </row>
    <row r="1486" spans="1:22" x14ac:dyDescent="0.2">
      <c r="A1486" t="s">
        <v>9774</v>
      </c>
      <c r="B1486" t="s">
        <v>101</v>
      </c>
      <c r="C1486">
        <v>142176446</v>
      </c>
      <c r="D1486">
        <v>142176597</v>
      </c>
      <c r="E1486">
        <v>152</v>
      </c>
      <c r="F1486" t="s">
        <v>74</v>
      </c>
      <c r="G1486" t="s">
        <v>683</v>
      </c>
      <c r="H1486" t="s">
        <v>9775</v>
      </c>
      <c r="I1486">
        <v>3</v>
      </c>
      <c r="J1486">
        <v>1</v>
      </c>
      <c r="K1486">
        <v>2</v>
      </c>
      <c r="L1486">
        <v>0</v>
      </c>
      <c r="M1486">
        <v>0</v>
      </c>
      <c r="N1486">
        <v>0</v>
      </c>
      <c r="O1486" t="str">
        <f t="shared" si="161"/>
        <v/>
      </c>
      <c r="P1486">
        <f>IF(ISERROR(VLOOKUP(G1486,Genes!$A$2:$A$749,1,0)),0,1)</f>
        <v>1</v>
      </c>
      <c r="Q1486">
        <f t="shared" si="162"/>
        <v>0</v>
      </c>
      <c r="R1486">
        <f t="shared" si="163"/>
        <v>1</v>
      </c>
      <c r="S1486">
        <f t="shared" si="164"/>
        <v>41</v>
      </c>
      <c r="T1486">
        <f t="shared" si="165"/>
        <v>42</v>
      </c>
      <c r="U1486">
        <f t="shared" si="166"/>
        <v>0</v>
      </c>
      <c r="V1486" t="str">
        <f t="shared" si="167"/>
        <v/>
      </c>
    </row>
    <row r="1487" spans="1:22" x14ac:dyDescent="0.2">
      <c r="A1487" t="s">
        <v>9776</v>
      </c>
      <c r="B1487" t="s">
        <v>101</v>
      </c>
      <c r="C1487">
        <v>142171970</v>
      </c>
      <c r="D1487">
        <v>142172075</v>
      </c>
      <c r="E1487">
        <v>106</v>
      </c>
      <c r="F1487" t="s">
        <v>74</v>
      </c>
      <c r="G1487" t="s">
        <v>683</v>
      </c>
      <c r="H1487" t="s">
        <v>9777</v>
      </c>
      <c r="I1487">
        <v>3</v>
      </c>
      <c r="J1487">
        <v>0</v>
      </c>
      <c r="K1487">
        <v>2</v>
      </c>
      <c r="L1487">
        <v>1</v>
      </c>
      <c r="M1487">
        <v>0</v>
      </c>
      <c r="N1487">
        <v>0</v>
      </c>
      <c r="O1487" t="str">
        <f t="shared" si="161"/>
        <v/>
      </c>
      <c r="P1487">
        <f>IF(ISERROR(VLOOKUP(G1487,Genes!$A$2:$A$749,1,0)),0,1)</f>
        <v>1</v>
      </c>
      <c r="Q1487">
        <f t="shared" si="162"/>
        <v>0</v>
      </c>
      <c r="R1487">
        <f t="shared" si="163"/>
        <v>1</v>
      </c>
      <c r="S1487">
        <f t="shared" si="164"/>
        <v>42</v>
      </c>
      <c r="T1487">
        <f t="shared" si="165"/>
        <v>43</v>
      </c>
      <c r="U1487">
        <f t="shared" si="166"/>
        <v>0</v>
      </c>
      <c r="V1487" t="str">
        <f t="shared" si="167"/>
        <v/>
      </c>
    </row>
    <row r="1488" spans="1:22" x14ac:dyDescent="0.2">
      <c r="A1488" t="s">
        <v>9778</v>
      </c>
      <c r="B1488" t="s">
        <v>101</v>
      </c>
      <c r="C1488">
        <v>142168271</v>
      </c>
      <c r="D1488">
        <v>142168444</v>
      </c>
      <c r="E1488">
        <v>174</v>
      </c>
      <c r="F1488" t="s">
        <v>74</v>
      </c>
      <c r="G1488" t="s">
        <v>683</v>
      </c>
      <c r="H1488" t="s">
        <v>9779</v>
      </c>
      <c r="I1488">
        <v>3</v>
      </c>
      <c r="J1488">
        <v>1</v>
      </c>
      <c r="K1488">
        <v>2</v>
      </c>
      <c r="L1488">
        <v>0</v>
      </c>
      <c r="M1488">
        <v>0</v>
      </c>
      <c r="N1488">
        <v>0</v>
      </c>
      <c r="O1488" t="str">
        <f t="shared" si="161"/>
        <v/>
      </c>
      <c r="P1488">
        <f>IF(ISERROR(VLOOKUP(G1488,Genes!$A$2:$A$749,1,0)),0,1)</f>
        <v>1</v>
      </c>
      <c r="Q1488">
        <f t="shared" si="162"/>
        <v>0</v>
      </c>
      <c r="R1488">
        <f t="shared" si="163"/>
        <v>1</v>
      </c>
      <c r="S1488">
        <f t="shared" si="164"/>
        <v>43</v>
      </c>
      <c r="T1488">
        <f t="shared" si="165"/>
        <v>44</v>
      </c>
      <c r="U1488">
        <f t="shared" si="166"/>
        <v>0</v>
      </c>
      <c r="V1488" t="str">
        <f t="shared" si="167"/>
        <v/>
      </c>
    </row>
    <row r="1489" spans="1:22" x14ac:dyDescent="0.2">
      <c r="A1489" t="s">
        <v>9780</v>
      </c>
      <c r="B1489" t="s">
        <v>101</v>
      </c>
      <c r="C1489">
        <v>142280085</v>
      </c>
      <c r="D1489">
        <v>142280263</v>
      </c>
      <c r="E1489">
        <v>179</v>
      </c>
      <c r="F1489" t="s">
        <v>74</v>
      </c>
      <c r="G1489" t="s">
        <v>683</v>
      </c>
      <c r="H1489" t="s">
        <v>9781</v>
      </c>
      <c r="I1489">
        <v>3</v>
      </c>
      <c r="J1489">
        <v>1</v>
      </c>
      <c r="K1489">
        <v>2</v>
      </c>
      <c r="L1489">
        <v>0</v>
      </c>
      <c r="M1489">
        <v>0</v>
      </c>
      <c r="N1489">
        <v>0</v>
      </c>
      <c r="O1489" t="str">
        <f t="shared" si="161"/>
        <v/>
      </c>
      <c r="P1489">
        <f>IF(ISERROR(VLOOKUP(G1489,Genes!$A$2:$A$749,1,0)),0,1)</f>
        <v>1</v>
      </c>
      <c r="Q1489">
        <f t="shared" si="162"/>
        <v>0</v>
      </c>
      <c r="R1489">
        <f t="shared" si="163"/>
        <v>1</v>
      </c>
      <c r="S1489">
        <f t="shared" si="164"/>
        <v>44</v>
      </c>
      <c r="T1489">
        <f t="shared" si="165"/>
        <v>45</v>
      </c>
      <c r="U1489">
        <f t="shared" si="166"/>
        <v>0</v>
      </c>
      <c r="V1489" t="str">
        <f t="shared" si="167"/>
        <v/>
      </c>
    </row>
    <row r="1490" spans="1:22" x14ac:dyDescent="0.2">
      <c r="A1490" t="s">
        <v>9782</v>
      </c>
      <c r="B1490" t="s">
        <v>101</v>
      </c>
      <c r="C1490">
        <v>142279105</v>
      </c>
      <c r="D1490">
        <v>142279296</v>
      </c>
      <c r="E1490">
        <v>192</v>
      </c>
      <c r="F1490" t="s">
        <v>74</v>
      </c>
      <c r="G1490" t="s">
        <v>683</v>
      </c>
      <c r="H1490" t="s">
        <v>9783</v>
      </c>
      <c r="I1490">
        <v>3</v>
      </c>
      <c r="J1490">
        <v>1</v>
      </c>
      <c r="K1490">
        <v>2</v>
      </c>
      <c r="L1490">
        <v>0</v>
      </c>
      <c r="M1490">
        <v>0</v>
      </c>
      <c r="N1490">
        <v>0</v>
      </c>
      <c r="O1490" t="str">
        <f t="shared" si="161"/>
        <v/>
      </c>
      <c r="P1490">
        <f>IF(ISERROR(VLOOKUP(G1490,Genes!$A$2:$A$749,1,0)),0,1)</f>
        <v>1</v>
      </c>
      <c r="Q1490">
        <f t="shared" si="162"/>
        <v>0</v>
      </c>
      <c r="R1490">
        <f t="shared" si="163"/>
        <v>1</v>
      </c>
      <c r="S1490">
        <f t="shared" si="164"/>
        <v>45</v>
      </c>
      <c r="T1490">
        <f t="shared" si="165"/>
        <v>46</v>
      </c>
      <c r="U1490">
        <f t="shared" si="166"/>
        <v>0</v>
      </c>
      <c r="V1490" t="str">
        <f t="shared" si="167"/>
        <v/>
      </c>
    </row>
    <row r="1491" spans="1:22" x14ac:dyDescent="0.2">
      <c r="A1491" t="s">
        <v>9784</v>
      </c>
      <c r="B1491" t="s">
        <v>101</v>
      </c>
      <c r="C1491">
        <v>142278093</v>
      </c>
      <c r="D1491">
        <v>142278283</v>
      </c>
      <c r="E1491">
        <v>191</v>
      </c>
      <c r="F1491" t="s">
        <v>74</v>
      </c>
      <c r="G1491" t="s">
        <v>683</v>
      </c>
      <c r="H1491" t="s">
        <v>9785</v>
      </c>
      <c r="I1491">
        <v>3</v>
      </c>
      <c r="J1491">
        <v>1</v>
      </c>
      <c r="K1491">
        <v>2</v>
      </c>
      <c r="L1491">
        <v>0</v>
      </c>
      <c r="M1491">
        <v>0</v>
      </c>
      <c r="N1491">
        <v>0</v>
      </c>
      <c r="O1491" t="str">
        <f t="shared" si="161"/>
        <v/>
      </c>
      <c r="P1491">
        <f>IF(ISERROR(VLOOKUP(G1491,Genes!$A$2:$A$749,1,0)),0,1)</f>
        <v>1</v>
      </c>
      <c r="Q1491">
        <f t="shared" si="162"/>
        <v>0</v>
      </c>
      <c r="R1491">
        <f t="shared" si="163"/>
        <v>1</v>
      </c>
      <c r="S1491">
        <f t="shared" si="164"/>
        <v>46</v>
      </c>
      <c r="T1491">
        <f t="shared" si="165"/>
        <v>47</v>
      </c>
      <c r="U1491">
        <f t="shared" si="166"/>
        <v>0</v>
      </c>
      <c r="V1491" t="str">
        <f t="shared" si="167"/>
        <v/>
      </c>
    </row>
    <row r="1492" spans="1:22" x14ac:dyDescent="0.2">
      <c r="A1492" t="s">
        <v>9786</v>
      </c>
      <c r="B1492" t="s">
        <v>101</v>
      </c>
      <c r="C1492">
        <v>142277466</v>
      </c>
      <c r="D1492">
        <v>142277618</v>
      </c>
      <c r="E1492">
        <v>153</v>
      </c>
      <c r="F1492" t="s">
        <v>74</v>
      </c>
      <c r="G1492" t="s">
        <v>683</v>
      </c>
      <c r="H1492" t="s">
        <v>9787</v>
      </c>
      <c r="I1492">
        <v>3</v>
      </c>
      <c r="J1492">
        <v>1</v>
      </c>
      <c r="K1492">
        <v>2</v>
      </c>
      <c r="L1492">
        <v>0</v>
      </c>
      <c r="M1492">
        <v>0</v>
      </c>
      <c r="N1492">
        <v>0</v>
      </c>
      <c r="O1492" t="str">
        <f t="shared" si="161"/>
        <v/>
      </c>
      <c r="P1492">
        <f>IF(ISERROR(VLOOKUP(G1492,Genes!$A$2:$A$749,1,0)),0,1)</f>
        <v>1</v>
      </c>
      <c r="Q1492">
        <f t="shared" si="162"/>
        <v>0</v>
      </c>
      <c r="R1492">
        <f t="shared" si="163"/>
        <v>1</v>
      </c>
      <c r="S1492">
        <f t="shared" si="164"/>
        <v>47</v>
      </c>
      <c r="T1492">
        <f t="shared" si="165"/>
        <v>48</v>
      </c>
      <c r="U1492">
        <f t="shared" si="166"/>
        <v>0</v>
      </c>
      <c r="V1492" t="str">
        <f t="shared" si="167"/>
        <v/>
      </c>
    </row>
    <row r="1493" spans="1:22" x14ac:dyDescent="0.2">
      <c r="A1493" t="s">
        <v>9788</v>
      </c>
      <c r="B1493" t="s">
        <v>101</v>
      </c>
      <c r="C1493">
        <v>142275225</v>
      </c>
      <c r="D1493">
        <v>142275417</v>
      </c>
      <c r="E1493">
        <v>193</v>
      </c>
      <c r="F1493" t="s">
        <v>74</v>
      </c>
      <c r="G1493" t="s">
        <v>683</v>
      </c>
      <c r="H1493" t="s">
        <v>9789</v>
      </c>
      <c r="I1493">
        <v>3</v>
      </c>
      <c r="J1493">
        <v>1</v>
      </c>
      <c r="K1493">
        <v>2</v>
      </c>
      <c r="L1493">
        <v>0</v>
      </c>
      <c r="M1493">
        <v>0</v>
      </c>
      <c r="N1493">
        <v>0</v>
      </c>
      <c r="O1493" t="str">
        <f t="shared" si="161"/>
        <v>ATR</v>
      </c>
      <c r="P1493">
        <f>IF(ISERROR(VLOOKUP(G1493,Genes!$A$2:$A$749,1,0)),0,1)</f>
        <v>1</v>
      </c>
      <c r="Q1493">
        <f t="shared" si="162"/>
        <v>0</v>
      </c>
      <c r="R1493">
        <f t="shared" si="163"/>
        <v>1</v>
      </c>
      <c r="S1493">
        <f t="shared" si="164"/>
        <v>48</v>
      </c>
      <c r="T1493">
        <f t="shared" si="165"/>
        <v>49</v>
      </c>
      <c r="U1493">
        <f t="shared" si="166"/>
        <v>1</v>
      </c>
      <c r="V1493">
        <f t="shared" si="167"/>
        <v>0.97959183673469385</v>
      </c>
    </row>
    <row r="1494" spans="1:22" x14ac:dyDescent="0.2">
      <c r="A1494" t="s">
        <v>9790</v>
      </c>
      <c r="B1494" t="s">
        <v>83</v>
      </c>
      <c r="C1494">
        <v>77041468</v>
      </c>
      <c r="D1494">
        <v>77041487</v>
      </c>
      <c r="E1494">
        <v>20</v>
      </c>
      <c r="F1494" t="s">
        <v>74</v>
      </c>
      <c r="G1494" t="s">
        <v>690</v>
      </c>
      <c r="H1494" t="s">
        <v>9791</v>
      </c>
      <c r="I1494">
        <v>2</v>
      </c>
      <c r="J1494">
        <v>2</v>
      </c>
      <c r="K1494">
        <v>0</v>
      </c>
      <c r="L1494">
        <v>0</v>
      </c>
      <c r="M1494">
        <v>0</v>
      </c>
      <c r="N1494">
        <v>0</v>
      </c>
      <c r="O1494" t="str">
        <f t="shared" si="161"/>
        <v/>
      </c>
      <c r="P1494">
        <f>IF(ISERROR(VLOOKUP(G1494,Genes!$A$2:$A$749,1,0)),0,1)</f>
        <v>1</v>
      </c>
      <c r="Q1494">
        <f t="shared" si="162"/>
        <v>1</v>
      </c>
      <c r="R1494">
        <f t="shared" si="163"/>
        <v>1</v>
      </c>
      <c r="S1494">
        <f t="shared" si="164"/>
        <v>1</v>
      </c>
      <c r="T1494">
        <f t="shared" si="165"/>
        <v>1</v>
      </c>
      <c r="U1494">
        <f t="shared" si="166"/>
        <v>0</v>
      </c>
      <c r="V1494" t="str">
        <f t="shared" si="167"/>
        <v/>
      </c>
    </row>
    <row r="1495" spans="1:22" x14ac:dyDescent="0.2">
      <c r="A1495" t="s">
        <v>9792</v>
      </c>
      <c r="B1495" t="s">
        <v>83</v>
      </c>
      <c r="C1495">
        <v>76944311</v>
      </c>
      <c r="D1495">
        <v>76944417</v>
      </c>
      <c r="E1495">
        <v>107</v>
      </c>
      <c r="F1495" t="s">
        <v>74</v>
      </c>
      <c r="G1495" t="s">
        <v>690</v>
      </c>
      <c r="H1495" t="s">
        <v>9793</v>
      </c>
      <c r="I1495">
        <v>2</v>
      </c>
      <c r="J1495">
        <v>0</v>
      </c>
      <c r="K1495">
        <v>2</v>
      </c>
      <c r="L1495">
        <v>0</v>
      </c>
      <c r="M1495">
        <v>0</v>
      </c>
      <c r="N1495">
        <v>0</v>
      </c>
      <c r="O1495" t="str">
        <f t="shared" si="161"/>
        <v/>
      </c>
      <c r="P1495">
        <f>IF(ISERROR(VLOOKUP(G1495,Genes!$A$2:$A$749,1,0)),0,1)</f>
        <v>1</v>
      </c>
      <c r="Q1495">
        <f t="shared" si="162"/>
        <v>0</v>
      </c>
      <c r="R1495">
        <f t="shared" si="163"/>
        <v>1</v>
      </c>
      <c r="S1495">
        <f t="shared" si="164"/>
        <v>2</v>
      </c>
      <c r="T1495">
        <f t="shared" si="165"/>
        <v>2</v>
      </c>
      <c r="U1495">
        <f t="shared" si="166"/>
        <v>0</v>
      </c>
      <c r="V1495" t="str">
        <f t="shared" si="167"/>
        <v/>
      </c>
    </row>
    <row r="1496" spans="1:22" x14ac:dyDescent="0.2">
      <c r="A1496" t="s">
        <v>9794</v>
      </c>
      <c r="B1496" t="s">
        <v>83</v>
      </c>
      <c r="C1496">
        <v>76940431</v>
      </c>
      <c r="D1496">
        <v>76940498</v>
      </c>
      <c r="E1496">
        <v>68</v>
      </c>
      <c r="F1496" t="s">
        <v>74</v>
      </c>
      <c r="G1496" t="s">
        <v>690</v>
      </c>
      <c r="H1496" t="s">
        <v>9795</v>
      </c>
      <c r="I1496">
        <v>2</v>
      </c>
      <c r="J1496">
        <v>0</v>
      </c>
      <c r="K1496">
        <v>2</v>
      </c>
      <c r="L1496">
        <v>0</v>
      </c>
      <c r="M1496">
        <v>0</v>
      </c>
      <c r="N1496">
        <v>0</v>
      </c>
      <c r="O1496" t="str">
        <f t="shared" si="161"/>
        <v/>
      </c>
      <c r="P1496">
        <f>IF(ISERROR(VLOOKUP(G1496,Genes!$A$2:$A$749,1,0)),0,1)</f>
        <v>1</v>
      </c>
      <c r="Q1496">
        <f t="shared" si="162"/>
        <v>0</v>
      </c>
      <c r="R1496">
        <f t="shared" si="163"/>
        <v>1</v>
      </c>
      <c r="S1496">
        <f t="shared" si="164"/>
        <v>3</v>
      </c>
      <c r="T1496">
        <f t="shared" si="165"/>
        <v>3</v>
      </c>
      <c r="U1496">
        <f t="shared" si="166"/>
        <v>0</v>
      </c>
      <c r="V1496" t="str">
        <f t="shared" si="167"/>
        <v/>
      </c>
    </row>
    <row r="1497" spans="1:22" x14ac:dyDescent="0.2">
      <c r="A1497" t="s">
        <v>9796</v>
      </c>
      <c r="B1497" t="s">
        <v>83</v>
      </c>
      <c r="C1497">
        <v>76939031</v>
      </c>
      <c r="D1497">
        <v>76940085</v>
      </c>
      <c r="E1497">
        <v>1055</v>
      </c>
      <c r="F1497" t="s">
        <v>74</v>
      </c>
      <c r="G1497" t="s">
        <v>690</v>
      </c>
      <c r="H1497" t="s">
        <v>9797</v>
      </c>
      <c r="I1497">
        <v>20</v>
      </c>
      <c r="J1497">
        <v>15</v>
      </c>
      <c r="K1497">
        <v>2</v>
      </c>
      <c r="L1497">
        <v>1</v>
      </c>
      <c r="M1497">
        <v>1</v>
      </c>
      <c r="N1497">
        <v>1</v>
      </c>
      <c r="O1497" t="str">
        <f t="shared" si="161"/>
        <v/>
      </c>
      <c r="P1497">
        <f>IF(ISERROR(VLOOKUP(G1497,Genes!$A$2:$A$749,1,0)),0,1)</f>
        <v>1</v>
      </c>
      <c r="Q1497">
        <f t="shared" si="162"/>
        <v>0</v>
      </c>
      <c r="R1497">
        <f t="shared" si="163"/>
        <v>1</v>
      </c>
      <c r="S1497">
        <f t="shared" si="164"/>
        <v>4</v>
      </c>
      <c r="T1497">
        <f t="shared" si="165"/>
        <v>4</v>
      </c>
      <c r="U1497">
        <f t="shared" si="166"/>
        <v>0</v>
      </c>
      <c r="V1497" t="str">
        <f t="shared" si="167"/>
        <v/>
      </c>
    </row>
    <row r="1498" spans="1:22" x14ac:dyDescent="0.2">
      <c r="A1498" t="s">
        <v>9798</v>
      </c>
      <c r="B1498" t="s">
        <v>83</v>
      </c>
      <c r="C1498">
        <v>76937012</v>
      </c>
      <c r="D1498">
        <v>76940085</v>
      </c>
      <c r="E1498">
        <v>3074</v>
      </c>
      <c r="F1498" t="s">
        <v>74</v>
      </c>
      <c r="G1498" t="s">
        <v>690</v>
      </c>
      <c r="H1498" t="s">
        <v>9799</v>
      </c>
      <c r="I1498">
        <v>49</v>
      </c>
      <c r="J1498">
        <v>47</v>
      </c>
      <c r="K1498">
        <v>2</v>
      </c>
      <c r="L1498">
        <v>0</v>
      </c>
      <c r="M1498">
        <v>0</v>
      </c>
      <c r="N1498">
        <v>0</v>
      </c>
      <c r="O1498" t="str">
        <f t="shared" si="161"/>
        <v/>
      </c>
      <c r="P1498">
        <f>IF(ISERROR(VLOOKUP(G1498,Genes!$A$2:$A$749,1,0)),0,1)</f>
        <v>1</v>
      </c>
      <c r="Q1498">
        <f t="shared" si="162"/>
        <v>0</v>
      </c>
      <c r="R1498">
        <f t="shared" si="163"/>
        <v>1</v>
      </c>
      <c r="S1498">
        <f t="shared" si="164"/>
        <v>5</v>
      </c>
      <c r="T1498">
        <f t="shared" si="165"/>
        <v>5</v>
      </c>
      <c r="U1498">
        <f t="shared" si="166"/>
        <v>0</v>
      </c>
      <c r="V1498" t="str">
        <f t="shared" si="167"/>
        <v/>
      </c>
    </row>
    <row r="1499" spans="1:22" x14ac:dyDescent="0.2">
      <c r="A1499" t="s">
        <v>9800</v>
      </c>
      <c r="B1499" t="s">
        <v>83</v>
      </c>
      <c r="C1499">
        <v>76937012</v>
      </c>
      <c r="D1499">
        <v>76938943</v>
      </c>
      <c r="E1499">
        <v>1932</v>
      </c>
      <c r="F1499" t="s">
        <v>74</v>
      </c>
      <c r="G1499" t="s">
        <v>690</v>
      </c>
      <c r="H1499" t="s">
        <v>9801</v>
      </c>
      <c r="I1499">
        <v>33</v>
      </c>
      <c r="J1499">
        <v>28</v>
      </c>
      <c r="K1499">
        <v>2</v>
      </c>
      <c r="L1499">
        <v>1</v>
      </c>
      <c r="M1499">
        <v>1</v>
      </c>
      <c r="N1499">
        <v>1</v>
      </c>
      <c r="O1499" t="str">
        <f t="shared" si="161"/>
        <v/>
      </c>
      <c r="P1499">
        <f>IF(ISERROR(VLOOKUP(G1499,Genes!$A$2:$A$749,1,0)),0,1)</f>
        <v>1</v>
      </c>
      <c r="Q1499">
        <f t="shared" si="162"/>
        <v>0</v>
      </c>
      <c r="R1499">
        <f t="shared" si="163"/>
        <v>1</v>
      </c>
      <c r="S1499">
        <f t="shared" si="164"/>
        <v>6</v>
      </c>
      <c r="T1499">
        <f t="shared" si="165"/>
        <v>6</v>
      </c>
      <c r="U1499">
        <f t="shared" si="166"/>
        <v>0</v>
      </c>
      <c r="V1499" t="str">
        <f t="shared" si="167"/>
        <v/>
      </c>
    </row>
    <row r="1500" spans="1:22" x14ac:dyDescent="0.2">
      <c r="A1500" t="s">
        <v>9802</v>
      </c>
      <c r="B1500" t="s">
        <v>83</v>
      </c>
      <c r="C1500">
        <v>76931721</v>
      </c>
      <c r="D1500">
        <v>76931793</v>
      </c>
      <c r="E1500">
        <v>73</v>
      </c>
      <c r="F1500" t="s">
        <v>74</v>
      </c>
      <c r="G1500" t="s">
        <v>690</v>
      </c>
      <c r="H1500" t="s">
        <v>9803</v>
      </c>
      <c r="I1500">
        <v>2</v>
      </c>
      <c r="J1500">
        <v>0</v>
      </c>
      <c r="K1500">
        <v>2</v>
      </c>
      <c r="L1500">
        <v>0</v>
      </c>
      <c r="M1500">
        <v>0</v>
      </c>
      <c r="N1500">
        <v>0</v>
      </c>
      <c r="O1500" t="str">
        <f t="shared" si="161"/>
        <v/>
      </c>
      <c r="P1500">
        <f>IF(ISERROR(VLOOKUP(G1500,Genes!$A$2:$A$749,1,0)),0,1)</f>
        <v>1</v>
      </c>
      <c r="Q1500">
        <f t="shared" si="162"/>
        <v>0</v>
      </c>
      <c r="R1500">
        <f t="shared" si="163"/>
        <v>1</v>
      </c>
      <c r="S1500">
        <f t="shared" si="164"/>
        <v>7</v>
      </c>
      <c r="T1500">
        <f t="shared" si="165"/>
        <v>7</v>
      </c>
      <c r="U1500">
        <f t="shared" si="166"/>
        <v>0</v>
      </c>
      <c r="V1500" t="str">
        <f t="shared" si="167"/>
        <v/>
      </c>
    </row>
    <row r="1501" spans="1:22" x14ac:dyDescent="0.2">
      <c r="A1501" t="s">
        <v>9804</v>
      </c>
      <c r="B1501" t="s">
        <v>83</v>
      </c>
      <c r="C1501">
        <v>76920134</v>
      </c>
      <c r="D1501">
        <v>76920267</v>
      </c>
      <c r="E1501">
        <v>134</v>
      </c>
      <c r="F1501" t="s">
        <v>74</v>
      </c>
      <c r="G1501" t="s">
        <v>690</v>
      </c>
      <c r="H1501" t="s">
        <v>9805</v>
      </c>
      <c r="I1501">
        <v>3</v>
      </c>
      <c r="J1501">
        <v>1</v>
      </c>
      <c r="K1501">
        <v>2</v>
      </c>
      <c r="L1501">
        <v>0</v>
      </c>
      <c r="M1501">
        <v>0</v>
      </c>
      <c r="N1501">
        <v>0</v>
      </c>
      <c r="O1501" t="str">
        <f t="shared" si="161"/>
        <v/>
      </c>
      <c r="P1501">
        <f>IF(ISERROR(VLOOKUP(G1501,Genes!$A$2:$A$749,1,0)),0,1)</f>
        <v>1</v>
      </c>
      <c r="Q1501">
        <f t="shared" si="162"/>
        <v>0</v>
      </c>
      <c r="R1501">
        <f t="shared" si="163"/>
        <v>1</v>
      </c>
      <c r="S1501">
        <f t="shared" si="164"/>
        <v>8</v>
      </c>
      <c r="T1501">
        <f t="shared" si="165"/>
        <v>8</v>
      </c>
      <c r="U1501">
        <f t="shared" si="166"/>
        <v>0</v>
      </c>
      <c r="V1501" t="str">
        <f t="shared" si="167"/>
        <v/>
      </c>
    </row>
    <row r="1502" spans="1:22" x14ac:dyDescent="0.2">
      <c r="A1502" t="s">
        <v>9806</v>
      </c>
      <c r="B1502" t="s">
        <v>83</v>
      </c>
      <c r="C1502">
        <v>76918871</v>
      </c>
      <c r="D1502">
        <v>76919047</v>
      </c>
      <c r="E1502">
        <v>177</v>
      </c>
      <c r="F1502" t="s">
        <v>74</v>
      </c>
      <c r="G1502" t="s">
        <v>690</v>
      </c>
      <c r="H1502" t="s">
        <v>9807</v>
      </c>
      <c r="I1502">
        <v>3</v>
      </c>
      <c r="J1502">
        <v>1</v>
      </c>
      <c r="K1502">
        <v>2</v>
      </c>
      <c r="L1502">
        <v>0</v>
      </c>
      <c r="M1502">
        <v>0</v>
      </c>
      <c r="N1502">
        <v>0</v>
      </c>
      <c r="O1502" t="str">
        <f t="shared" si="161"/>
        <v/>
      </c>
      <c r="P1502">
        <f>IF(ISERROR(VLOOKUP(G1502,Genes!$A$2:$A$749,1,0)),0,1)</f>
        <v>1</v>
      </c>
      <c r="Q1502">
        <f t="shared" si="162"/>
        <v>0</v>
      </c>
      <c r="R1502">
        <f t="shared" si="163"/>
        <v>1</v>
      </c>
      <c r="S1502">
        <f t="shared" si="164"/>
        <v>9</v>
      </c>
      <c r="T1502">
        <f t="shared" si="165"/>
        <v>9</v>
      </c>
      <c r="U1502">
        <f t="shared" si="166"/>
        <v>0</v>
      </c>
      <c r="V1502" t="str">
        <f t="shared" si="167"/>
        <v/>
      </c>
    </row>
    <row r="1503" spans="1:22" x14ac:dyDescent="0.2">
      <c r="A1503" t="s">
        <v>9808</v>
      </c>
      <c r="B1503" t="s">
        <v>83</v>
      </c>
      <c r="C1503">
        <v>76912050</v>
      </c>
      <c r="D1503">
        <v>76912143</v>
      </c>
      <c r="E1503">
        <v>94</v>
      </c>
      <c r="F1503" t="s">
        <v>74</v>
      </c>
      <c r="G1503" t="s">
        <v>690</v>
      </c>
      <c r="H1503" t="s">
        <v>9809</v>
      </c>
      <c r="I1503">
        <v>2</v>
      </c>
      <c r="J1503">
        <v>1</v>
      </c>
      <c r="K1503">
        <v>0</v>
      </c>
      <c r="L1503">
        <v>1</v>
      </c>
      <c r="M1503">
        <v>0</v>
      </c>
      <c r="N1503">
        <v>0</v>
      </c>
      <c r="O1503" t="str">
        <f t="shared" si="161"/>
        <v/>
      </c>
      <c r="P1503">
        <f>IF(ISERROR(VLOOKUP(G1503,Genes!$A$2:$A$749,1,0)),0,1)</f>
        <v>1</v>
      </c>
      <c r="Q1503">
        <f t="shared" si="162"/>
        <v>0</v>
      </c>
      <c r="R1503">
        <f t="shared" si="163"/>
        <v>1</v>
      </c>
      <c r="S1503">
        <f t="shared" si="164"/>
        <v>10</v>
      </c>
      <c r="T1503">
        <f t="shared" si="165"/>
        <v>10</v>
      </c>
      <c r="U1503">
        <f t="shared" si="166"/>
        <v>0</v>
      </c>
      <c r="V1503" t="str">
        <f t="shared" si="167"/>
        <v/>
      </c>
    </row>
    <row r="1504" spans="1:22" x14ac:dyDescent="0.2">
      <c r="A1504" t="s">
        <v>9810</v>
      </c>
      <c r="B1504" t="s">
        <v>83</v>
      </c>
      <c r="C1504">
        <v>76909588</v>
      </c>
      <c r="D1504">
        <v>76909690</v>
      </c>
      <c r="E1504">
        <v>103</v>
      </c>
      <c r="F1504" t="s">
        <v>74</v>
      </c>
      <c r="G1504" t="s">
        <v>690</v>
      </c>
      <c r="H1504" t="s">
        <v>9811</v>
      </c>
      <c r="I1504">
        <v>2</v>
      </c>
      <c r="J1504">
        <v>0</v>
      </c>
      <c r="K1504">
        <v>2</v>
      </c>
      <c r="L1504">
        <v>0</v>
      </c>
      <c r="M1504">
        <v>0</v>
      </c>
      <c r="N1504">
        <v>0</v>
      </c>
      <c r="O1504" t="str">
        <f t="shared" si="161"/>
        <v/>
      </c>
      <c r="P1504">
        <f>IF(ISERROR(VLOOKUP(G1504,Genes!$A$2:$A$749,1,0)),0,1)</f>
        <v>1</v>
      </c>
      <c r="Q1504">
        <f t="shared" si="162"/>
        <v>0</v>
      </c>
      <c r="R1504">
        <f t="shared" si="163"/>
        <v>1</v>
      </c>
      <c r="S1504">
        <f t="shared" si="164"/>
        <v>11</v>
      </c>
      <c r="T1504">
        <f t="shared" si="165"/>
        <v>11</v>
      </c>
      <c r="U1504">
        <f t="shared" si="166"/>
        <v>0</v>
      </c>
      <c r="V1504" t="str">
        <f t="shared" si="167"/>
        <v/>
      </c>
    </row>
    <row r="1505" spans="1:22" x14ac:dyDescent="0.2">
      <c r="A1505" t="s">
        <v>9812</v>
      </c>
      <c r="B1505" t="s">
        <v>83</v>
      </c>
      <c r="C1505">
        <v>76972608</v>
      </c>
      <c r="D1505">
        <v>76972720</v>
      </c>
      <c r="E1505">
        <v>113</v>
      </c>
      <c r="F1505" t="s">
        <v>74</v>
      </c>
      <c r="G1505" t="s">
        <v>690</v>
      </c>
      <c r="H1505" t="s">
        <v>9813</v>
      </c>
      <c r="I1505">
        <v>2</v>
      </c>
      <c r="J1505">
        <v>0</v>
      </c>
      <c r="K1505">
        <v>2</v>
      </c>
      <c r="L1505">
        <v>0</v>
      </c>
      <c r="M1505">
        <v>0</v>
      </c>
      <c r="N1505">
        <v>0</v>
      </c>
      <c r="O1505" t="str">
        <f t="shared" si="161"/>
        <v/>
      </c>
      <c r="P1505">
        <f>IF(ISERROR(VLOOKUP(G1505,Genes!$A$2:$A$749,1,0)),0,1)</f>
        <v>1</v>
      </c>
      <c r="Q1505">
        <f t="shared" si="162"/>
        <v>0</v>
      </c>
      <c r="R1505">
        <f t="shared" si="163"/>
        <v>1</v>
      </c>
      <c r="S1505">
        <f t="shared" si="164"/>
        <v>12</v>
      </c>
      <c r="T1505">
        <f t="shared" si="165"/>
        <v>12</v>
      </c>
      <c r="U1505">
        <f t="shared" si="166"/>
        <v>0</v>
      </c>
      <c r="V1505" t="str">
        <f t="shared" si="167"/>
        <v/>
      </c>
    </row>
    <row r="1506" spans="1:22" x14ac:dyDescent="0.2">
      <c r="A1506" t="s">
        <v>9814</v>
      </c>
      <c r="B1506" t="s">
        <v>83</v>
      </c>
      <c r="C1506">
        <v>76907604</v>
      </c>
      <c r="D1506">
        <v>76907843</v>
      </c>
      <c r="E1506">
        <v>240</v>
      </c>
      <c r="F1506" t="s">
        <v>74</v>
      </c>
      <c r="G1506" t="s">
        <v>690</v>
      </c>
      <c r="H1506" t="s">
        <v>9815</v>
      </c>
      <c r="I1506">
        <v>3</v>
      </c>
      <c r="J1506">
        <v>1</v>
      </c>
      <c r="K1506">
        <v>0</v>
      </c>
      <c r="L1506">
        <v>1</v>
      </c>
      <c r="M1506">
        <v>1</v>
      </c>
      <c r="N1506">
        <v>0</v>
      </c>
      <c r="O1506" t="str">
        <f t="shared" si="161"/>
        <v/>
      </c>
      <c r="P1506">
        <f>IF(ISERROR(VLOOKUP(G1506,Genes!$A$2:$A$749,1,0)),0,1)</f>
        <v>1</v>
      </c>
      <c r="Q1506">
        <f t="shared" si="162"/>
        <v>0</v>
      </c>
      <c r="R1506">
        <f t="shared" si="163"/>
        <v>1</v>
      </c>
      <c r="S1506">
        <f t="shared" si="164"/>
        <v>13</v>
      </c>
      <c r="T1506">
        <f t="shared" si="165"/>
        <v>13</v>
      </c>
      <c r="U1506">
        <f t="shared" si="166"/>
        <v>0</v>
      </c>
      <c r="V1506" t="str">
        <f t="shared" si="167"/>
        <v/>
      </c>
    </row>
    <row r="1507" spans="1:22" x14ac:dyDescent="0.2">
      <c r="A1507" t="s">
        <v>9816</v>
      </c>
      <c r="B1507" t="s">
        <v>83</v>
      </c>
      <c r="C1507">
        <v>76891406</v>
      </c>
      <c r="D1507">
        <v>76891547</v>
      </c>
      <c r="E1507">
        <v>142</v>
      </c>
      <c r="F1507" t="s">
        <v>74</v>
      </c>
      <c r="G1507" t="s">
        <v>690</v>
      </c>
      <c r="H1507" t="s">
        <v>9817</v>
      </c>
      <c r="I1507">
        <v>3</v>
      </c>
      <c r="J1507">
        <v>1</v>
      </c>
      <c r="K1507">
        <v>2</v>
      </c>
      <c r="L1507">
        <v>0</v>
      </c>
      <c r="M1507">
        <v>0</v>
      </c>
      <c r="N1507">
        <v>0</v>
      </c>
      <c r="O1507" t="str">
        <f t="shared" si="161"/>
        <v/>
      </c>
      <c r="P1507">
        <f>IF(ISERROR(VLOOKUP(G1507,Genes!$A$2:$A$749,1,0)),0,1)</f>
        <v>1</v>
      </c>
      <c r="Q1507">
        <f t="shared" si="162"/>
        <v>0</v>
      </c>
      <c r="R1507">
        <f t="shared" si="163"/>
        <v>1</v>
      </c>
      <c r="S1507">
        <f t="shared" si="164"/>
        <v>14</v>
      </c>
      <c r="T1507">
        <f t="shared" si="165"/>
        <v>14</v>
      </c>
      <c r="U1507">
        <f t="shared" si="166"/>
        <v>0</v>
      </c>
      <c r="V1507" t="str">
        <f t="shared" si="167"/>
        <v/>
      </c>
    </row>
    <row r="1508" spans="1:22" x14ac:dyDescent="0.2">
      <c r="A1508" t="s">
        <v>9818</v>
      </c>
      <c r="B1508" t="s">
        <v>83</v>
      </c>
      <c r="C1508">
        <v>76890085</v>
      </c>
      <c r="D1508">
        <v>76890194</v>
      </c>
      <c r="E1508">
        <v>110</v>
      </c>
      <c r="F1508" t="s">
        <v>74</v>
      </c>
      <c r="G1508" t="s">
        <v>690</v>
      </c>
      <c r="H1508" t="s">
        <v>9819</v>
      </c>
      <c r="I1508">
        <v>2</v>
      </c>
      <c r="J1508">
        <v>0</v>
      </c>
      <c r="K1508">
        <v>2</v>
      </c>
      <c r="L1508">
        <v>0</v>
      </c>
      <c r="M1508">
        <v>0</v>
      </c>
      <c r="N1508">
        <v>0</v>
      </c>
      <c r="O1508" t="str">
        <f t="shared" si="161"/>
        <v/>
      </c>
      <c r="P1508">
        <f>IF(ISERROR(VLOOKUP(G1508,Genes!$A$2:$A$749,1,0)),0,1)</f>
        <v>1</v>
      </c>
      <c r="Q1508">
        <f t="shared" si="162"/>
        <v>0</v>
      </c>
      <c r="R1508">
        <f t="shared" si="163"/>
        <v>1</v>
      </c>
      <c r="S1508">
        <f t="shared" si="164"/>
        <v>15</v>
      </c>
      <c r="T1508">
        <f t="shared" si="165"/>
        <v>15</v>
      </c>
      <c r="U1508">
        <f t="shared" si="166"/>
        <v>0</v>
      </c>
      <c r="V1508" t="str">
        <f t="shared" si="167"/>
        <v/>
      </c>
    </row>
    <row r="1509" spans="1:22" x14ac:dyDescent="0.2">
      <c r="A1509" t="s">
        <v>9820</v>
      </c>
      <c r="B1509" t="s">
        <v>83</v>
      </c>
      <c r="C1509">
        <v>76889054</v>
      </c>
      <c r="D1509">
        <v>76889200</v>
      </c>
      <c r="E1509">
        <v>147</v>
      </c>
      <c r="F1509" t="s">
        <v>74</v>
      </c>
      <c r="G1509" t="s">
        <v>690</v>
      </c>
      <c r="H1509" t="s">
        <v>9821</v>
      </c>
      <c r="I1509">
        <v>3</v>
      </c>
      <c r="J1509">
        <v>1</v>
      </c>
      <c r="K1509">
        <v>2</v>
      </c>
      <c r="L1509">
        <v>0</v>
      </c>
      <c r="M1509">
        <v>0</v>
      </c>
      <c r="N1509">
        <v>0</v>
      </c>
      <c r="O1509" t="str">
        <f t="shared" si="161"/>
        <v/>
      </c>
      <c r="P1509">
        <f>IF(ISERROR(VLOOKUP(G1509,Genes!$A$2:$A$749,1,0)),0,1)</f>
        <v>1</v>
      </c>
      <c r="Q1509">
        <f t="shared" si="162"/>
        <v>0</v>
      </c>
      <c r="R1509">
        <f t="shared" si="163"/>
        <v>1</v>
      </c>
      <c r="S1509">
        <f t="shared" si="164"/>
        <v>16</v>
      </c>
      <c r="T1509">
        <f t="shared" si="165"/>
        <v>16</v>
      </c>
      <c r="U1509">
        <f t="shared" si="166"/>
        <v>0</v>
      </c>
      <c r="V1509" t="str">
        <f t="shared" si="167"/>
        <v/>
      </c>
    </row>
    <row r="1510" spans="1:22" x14ac:dyDescent="0.2">
      <c r="A1510" t="s">
        <v>9822</v>
      </c>
      <c r="B1510" t="s">
        <v>83</v>
      </c>
      <c r="C1510">
        <v>76888695</v>
      </c>
      <c r="D1510">
        <v>76888872</v>
      </c>
      <c r="E1510">
        <v>178</v>
      </c>
      <c r="F1510" t="s">
        <v>74</v>
      </c>
      <c r="G1510" t="s">
        <v>690</v>
      </c>
      <c r="H1510" t="s">
        <v>9823</v>
      </c>
      <c r="I1510">
        <v>3</v>
      </c>
      <c r="J1510">
        <v>1</v>
      </c>
      <c r="K1510">
        <v>2</v>
      </c>
      <c r="L1510">
        <v>0</v>
      </c>
      <c r="M1510">
        <v>0</v>
      </c>
      <c r="N1510">
        <v>0</v>
      </c>
      <c r="O1510" t="str">
        <f t="shared" si="161"/>
        <v/>
      </c>
      <c r="P1510">
        <f>IF(ISERROR(VLOOKUP(G1510,Genes!$A$2:$A$749,1,0)),0,1)</f>
        <v>1</v>
      </c>
      <c r="Q1510">
        <f t="shared" si="162"/>
        <v>0</v>
      </c>
      <c r="R1510">
        <f t="shared" si="163"/>
        <v>1</v>
      </c>
      <c r="S1510">
        <f t="shared" si="164"/>
        <v>17</v>
      </c>
      <c r="T1510">
        <f t="shared" si="165"/>
        <v>17</v>
      </c>
      <c r="U1510">
        <f t="shared" si="166"/>
        <v>0</v>
      </c>
      <c r="V1510" t="str">
        <f t="shared" si="167"/>
        <v/>
      </c>
    </row>
    <row r="1511" spans="1:22" x14ac:dyDescent="0.2">
      <c r="A1511" t="s">
        <v>9824</v>
      </c>
      <c r="B1511" t="s">
        <v>83</v>
      </c>
      <c r="C1511">
        <v>76875863</v>
      </c>
      <c r="D1511">
        <v>76876000</v>
      </c>
      <c r="E1511">
        <v>138</v>
      </c>
      <c r="F1511" t="s">
        <v>74</v>
      </c>
      <c r="G1511" t="s">
        <v>690</v>
      </c>
      <c r="H1511" t="s">
        <v>9825</v>
      </c>
      <c r="I1511">
        <v>3</v>
      </c>
      <c r="J1511">
        <v>1</v>
      </c>
      <c r="K1511">
        <v>2</v>
      </c>
      <c r="L1511">
        <v>0</v>
      </c>
      <c r="M1511">
        <v>0</v>
      </c>
      <c r="N1511">
        <v>0</v>
      </c>
      <c r="O1511" t="str">
        <f t="shared" si="161"/>
        <v/>
      </c>
      <c r="P1511">
        <f>IF(ISERROR(VLOOKUP(G1511,Genes!$A$2:$A$749,1,0)),0,1)</f>
        <v>1</v>
      </c>
      <c r="Q1511">
        <f t="shared" si="162"/>
        <v>0</v>
      </c>
      <c r="R1511">
        <f t="shared" si="163"/>
        <v>1</v>
      </c>
      <c r="S1511">
        <f t="shared" si="164"/>
        <v>18</v>
      </c>
      <c r="T1511">
        <f t="shared" si="165"/>
        <v>18</v>
      </c>
      <c r="U1511">
        <f t="shared" si="166"/>
        <v>0</v>
      </c>
      <c r="V1511" t="str">
        <f t="shared" si="167"/>
        <v/>
      </c>
    </row>
    <row r="1512" spans="1:22" x14ac:dyDescent="0.2">
      <c r="A1512" t="s">
        <v>9826</v>
      </c>
      <c r="B1512" t="s">
        <v>83</v>
      </c>
      <c r="C1512">
        <v>76874274</v>
      </c>
      <c r="D1512">
        <v>76874449</v>
      </c>
      <c r="E1512">
        <v>176</v>
      </c>
      <c r="F1512" t="s">
        <v>74</v>
      </c>
      <c r="G1512" t="s">
        <v>690</v>
      </c>
      <c r="H1512" t="s">
        <v>9827</v>
      </c>
      <c r="I1512">
        <v>3</v>
      </c>
      <c r="J1512">
        <v>1</v>
      </c>
      <c r="K1512">
        <v>2</v>
      </c>
      <c r="L1512">
        <v>0</v>
      </c>
      <c r="M1512">
        <v>0</v>
      </c>
      <c r="N1512">
        <v>0</v>
      </c>
      <c r="O1512" t="str">
        <f t="shared" si="161"/>
        <v/>
      </c>
      <c r="P1512">
        <f>IF(ISERROR(VLOOKUP(G1512,Genes!$A$2:$A$749,1,0)),0,1)</f>
        <v>1</v>
      </c>
      <c r="Q1512">
        <f t="shared" si="162"/>
        <v>0</v>
      </c>
      <c r="R1512">
        <f t="shared" si="163"/>
        <v>1</v>
      </c>
      <c r="S1512">
        <f t="shared" si="164"/>
        <v>19</v>
      </c>
      <c r="T1512">
        <f t="shared" si="165"/>
        <v>19</v>
      </c>
      <c r="U1512">
        <f t="shared" si="166"/>
        <v>0</v>
      </c>
      <c r="V1512" t="str">
        <f t="shared" si="167"/>
        <v/>
      </c>
    </row>
    <row r="1513" spans="1:22" x14ac:dyDescent="0.2">
      <c r="A1513" t="s">
        <v>9828</v>
      </c>
      <c r="B1513" t="s">
        <v>83</v>
      </c>
      <c r="C1513">
        <v>76872081</v>
      </c>
      <c r="D1513">
        <v>76872198</v>
      </c>
      <c r="E1513">
        <v>118</v>
      </c>
      <c r="F1513" t="s">
        <v>74</v>
      </c>
      <c r="G1513" t="s">
        <v>690</v>
      </c>
      <c r="H1513" t="s">
        <v>9829</v>
      </c>
      <c r="I1513">
        <v>4</v>
      </c>
      <c r="J1513">
        <v>0</v>
      </c>
      <c r="K1513">
        <v>2</v>
      </c>
      <c r="L1513">
        <v>0</v>
      </c>
      <c r="M1513">
        <v>1</v>
      </c>
      <c r="N1513">
        <v>1</v>
      </c>
      <c r="O1513" t="str">
        <f t="shared" si="161"/>
        <v/>
      </c>
      <c r="P1513">
        <f>IF(ISERROR(VLOOKUP(G1513,Genes!$A$2:$A$749,1,0)),0,1)</f>
        <v>1</v>
      </c>
      <c r="Q1513">
        <f t="shared" si="162"/>
        <v>0</v>
      </c>
      <c r="R1513">
        <f t="shared" si="163"/>
        <v>1</v>
      </c>
      <c r="S1513">
        <f t="shared" si="164"/>
        <v>20</v>
      </c>
      <c r="T1513">
        <f t="shared" si="165"/>
        <v>20</v>
      </c>
      <c r="U1513">
        <f t="shared" si="166"/>
        <v>0</v>
      </c>
      <c r="V1513" t="str">
        <f t="shared" si="167"/>
        <v/>
      </c>
    </row>
    <row r="1514" spans="1:22" x14ac:dyDescent="0.2">
      <c r="A1514" t="s">
        <v>9830</v>
      </c>
      <c r="B1514" t="s">
        <v>83</v>
      </c>
      <c r="C1514">
        <v>76871930</v>
      </c>
      <c r="D1514">
        <v>76871979</v>
      </c>
      <c r="E1514">
        <v>50</v>
      </c>
      <c r="F1514" t="s">
        <v>74</v>
      </c>
      <c r="G1514" t="s">
        <v>690</v>
      </c>
      <c r="H1514" t="s">
        <v>9831</v>
      </c>
      <c r="I1514">
        <v>3</v>
      </c>
      <c r="J1514">
        <v>2</v>
      </c>
      <c r="K1514">
        <v>0</v>
      </c>
      <c r="L1514">
        <v>0</v>
      </c>
      <c r="M1514">
        <v>0</v>
      </c>
      <c r="N1514">
        <v>1</v>
      </c>
      <c r="O1514" t="str">
        <f t="shared" si="161"/>
        <v/>
      </c>
      <c r="P1514">
        <f>IF(ISERROR(VLOOKUP(G1514,Genes!$A$2:$A$749,1,0)),0,1)</f>
        <v>1</v>
      </c>
      <c r="Q1514">
        <f t="shared" si="162"/>
        <v>0</v>
      </c>
      <c r="R1514">
        <f t="shared" si="163"/>
        <v>1</v>
      </c>
      <c r="S1514">
        <f t="shared" si="164"/>
        <v>21</v>
      </c>
      <c r="T1514">
        <f t="shared" si="165"/>
        <v>21</v>
      </c>
      <c r="U1514">
        <f t="shared" si="166"/>
        <v>0</v>
      </c>
      <c r="V1514" t="str">
        <f t="shared" si="167"/>
        <v/>
      </c>
    </row>
    <row r="1515" spans="1:22" x14ac:dyDescent="0.2">
      <c r="A1515" t="s">
        <v>9832</v>
      </c>
      <c r="B1515" t="s">
        <v>83</v>
      </c>
      <c r="C1515">
        <v>76855903</v>
      </c>
      <c r="D1515">
        <v>76856033</v>
      </c>
      <c r="E1515">
        <v>131</v>
      </c>
      <c r="F1515" t="s">
        <v>74</v>
      </c>
      <c r="G1515" t="s">
        <v>690</v>
      </c>
      <c r="H1515" t="s">
        <v>9833</v>
      </c>
      <c r="I1515">
        <v>3</v>
      </c>
      <c r="J1515">
        <v>1</v>
      </c>
      <c r="K1515">
        <v>2</v>
      </c>
      <c r="L1515">
        <v>0</v>
      </c>
      <c r="M1515">
        <v>0</v>
      </c>
      <c r="N1515">
        <v>0</v>
      </c>
      <c r="O1515" t="str">
        <f t="shared" si="161"/>
        <v/>
      </c>
      <c r="P1515">
        <f>IF(ISERROR(VLOOKUP(G1515,Genes!$A$2:$A$749,1,0)),0,1)</f>
        <v>1</v>
      </c>
      <c r="Q1515">
        <f t="shared" si="162"/>
        <v>0</v>
      </c>
      <c r="R1515">
        <f t="shared" si="163"/>
        <v>1</v>
      </c>
      <c r="S1515">
        <f t="shared" si="164"/>
        <v>22</v>
      </c>
      <c r="T1515">
        <f t="shared" si="165"/>
        <v>22</v>
      </c>
      <c r="U1515">
        <f t="shared" si="166"/>
        <v>0</v>
      </c>
      <c r="V1515" t="str">
        <f t="shared" si="167"/>
        <v/>
      </c>
    </row>
    <row r="1516" spans="1:22" x14ac:dyDescent="0.2">
      <c r="A1516" t="s">
        <v>9834</v>
      </c>
      <c r="B1516" t="s">
        <v>83</v>
      </c>
      <c r="C1516">
        <v>76972608</v>
      </c>
      <c r="D1516">
        <v>76972623</v>
      </c>
      <c r="E1516">
        <v>16</v>
      </c>
      <c r="F1516" t="s">
        <v>74</v>
      </c>
      <c r="G1516" t="s">
        <v>690</v>
      </c>
      <c r="H1516" t="s">
        <v>9835</v>
      </c>
      <c r="I1516">
        <v>2</v>
      </c>
      <c r="J1516">
        <v>1</v>
      </c>
      <c r="K1516">
        <v>0</v>
      </c>
      <c r="L1516">
        <v>0</v>
      </c>
      <c r="M1516">
        <v>1</v>
      </c>
      <c r="N1516">
        <v>0</v>
      </c>
      <c r="O1516" t="str">
        <f t="shared" si="161"/>
        <v/>
      </c>
      <c r="P1516">
        <f>IF(ISERROR(VLOOKUP(G1516,Genes!$A$2:$A$749,1,0)),0,1)</f>
        <v>1</v>
      </c>
      <c r="Q1516">
        <f t="shared" si="162"/>
        <v>0</v>
      </c>
      <c r="R1516">
        <f t="shared" si="163"/>
        <v>1</v>
      </c>
      <c r="S1516">
        <f t="shared" si="164"/>
        <v>23</v>
      </c>
      <c r="T1516">
        <f t="shared" si="165"/>
        <v>23</v>
      </c>
      <c r="U1516">
        <f t="shared" si="166"/>
        <v>0</v>
      </c>
      <c r="V1516" t="str">
        <f t="shared" si="167"/>
        <v/>
      </c>
    </row>
    <row r="1517" spans="1:22" x14ac:dyDescent="0.2">
      <c r="A1517" t="s">
        <v>9836</v>
      </c>
      <c r="B1517" t="s">
        <v>83</v>
      </c>
      <c r="C1517">
        <v>76855201</v>
      </c>
      <c r="D1517">
        <v>76855289</v>
      </c>
      <c r="E1517">
        <v>89</v>
      </c>
      <c r="F1517" t="s">
        <v>74</v>
      </c>
      <c r="G1517" t="s">
        <v>690</v>
      </c>
      <c r="H1517" t="s">
        <v>9837</v>
      </c>
      <c r="I1517">
        <v>2</v>
      </c>
      <c r="J1517">
        <v>0</v>
      </c>
      <c r="K1517">
        <v>2</v>
      </c>
      <c r="L1517">
        <v>0</v>
      </c>
      <c r="M1517">
        <v>0</v>
      </c>
      <c r="N1517">
        <v>0</v>
      </c>
      <c r="O1517" t="str">
        <f t="shared" si="161"/>
        <v/>
      </c>
      <c r="P1517">
        <f>IF(ISERROR(VLOOKUP(G1517,Genes!$A$2:$A$749,1,0)),0,1)</f>
        <v>1</v>
      </c>
      <c r="Q1517">
        <f t="shared" si="162"/>
        <v>0</v>
      </c>
      <c r="R1517">
        <f t="shared" si="163"/>
        <v>1</v>
      </c>
      <c r="S1517">
        <f t="shared" si="164"/>
        <v>24</v>
      </c>
      <c r="T1517">
        <f t="shared" si="165"/>
        <v>24</v>
      </c>
      <c r="U1517">
        <f t="shared" si="166"/>
        <v>0</v>
      </c>
      <c r="V1517" t="str">
        <f t="shared" si="167"/>
        <v/>
      </c>
    </row>
    <row r="1518" spans="1:22" x14ac:dyDescent="0.2">
      <c r="A1518" t="s">
        <v>9838</v>
      </c>
      <c r="B1518" t="s">
        <v>83</v>
      </c>
      <c r="C1518">
        <v>76854880</v>
      </c>
      <c r="D1518">
        <v>76855049</v>
      </c>
      <c r="E1518">
        <v>170</v>
      </c>
      <c r="F1518" t="s">
        <v>74</v>
      </c>
      <c r="G1518" t="s">
        <v>690</v>
      </c>
      <c r="H1518" t="s">
        <v>9839</v>
      </c>
      <c r="I1518">
        <v>4</v>
      </c>
      <c r="J1518">
        <v>1</v>
      </c>
      <c r="K1518">
        <v>2</v>
      </c>
      <c r="L1518">
        <v>0</v>
      </c>
      <c r="M1518">
        <v>0</v>
      </c>
      <c r="N1518">
        <v>1</v>
      </c>
      <c r="O1518" t="str">
        <f t="shared" si="161"/>
        <v/>
      </c>
      <c r="P1518">
        <f>IF(ISERROR(VLOOKUP(G1518,Genes!$A$2:$A$749,1,0)),0,1)</f>
        <v>1</v>
      </c>
      <c r="Q1518">
        <f t="shared" si="162"/>
        <v>0</v>
      </c>
      <c r="R1518">
        <f t="shared" si="163"/>
        <v>1</v>
      </c>
      <c r="S1518">
        <f t="shared" si="164"/>
        <v>25</v>
      </c>
      <c r="T1518">
        <f t="shared" si="165"/>
        <v>25</v>
      </c>
      <c r="U1518">
        <f t="shared" si="166"/>
        <v>0</v>
      </c>
      <c r="V1518" t="str">
        <f t="shared" si="167"/>
        <v/>
      </c>
    </row>
    <row r="1519" spans="1:22" x14ac:dyDescent="0.2">
      <c r="A1519" t="s">
        <v>9840</v>
      </c>
      <c r="B1519" t="s">
        <v>83</v>
      </c>
      <c r="C1519">
        <v>76849166</v>
      </c>
      <c r="D1519">
        <v>76849319</v>
      </c>
      <c r="E1519">
        <v>154</v>
      </c>
      <c r="F1519" t="s">
        <v>74</v>
      </c>
      <c r="G1519" t="s">
        <v>690</v>
      </c>
      <c r="H1519" t="s">
        <v>9841</v>
      </c>
      <c r="I1519">
        <v>3</v>
      </c>
      <c r="J1519">
        <v>1</v>
      </c>
      <c r="K1519">
        <v>2</v>
      </c>
      <c r="L1519">
        <v>0</v>
      </c>
      <c r="M1519">
        <v>0</v>
      </c>
      <c r="N1519">
        <v>0</v>
      </c>
      <c r="O1519" t="str">
        <f t="shared" si="161"/>
        <v/>
      </c>
      <c r="P1519">
        <f>IF(ISERROR(VLOOKUP(G1519,Genes!$A$2:$A$749,1,0)),0,1)</f>
        <v>1</v>
      </c>
      <c r="Q1519">
        <f t="shared" si="162"/>
        <v>0</v>
      </c>
      <c r="R1519">
        <f t="shared" si="163"/>
        <v>1</v>
      </c>
      <c r="S1519">
        <f t="shared" si="164"/>
        <v>26</v>
      </c>
      <c r="T1519">
        <f t="shared" si="165"/>
        <v>26</v>
      </c>
      <c r="U1519">
        <f t="shared" si="166"/>
        <v>0</v>
      </c>
      <c r="V1519" t="str">
        <f t="shared" si="167"/>
        <v/>
      </c>
    </row>
    <row r="1520" spans="1:22" x14ac:dyDescent="0.2">
      <c r="A1520" t="s">
        <v>9842</v>
      </c>
      <c r="B1520" t="s">
        <v>83</v>
      </c>
      <c r="C1520">
        <v>76845304</v>
      </c>
      <c r="D1520">
        <v>76845410</v>
      </c>
      <c r="E1520">
        <v>107</v>
      </c>
      <c r="F1520" t="s">
        <v>74</v>
      </c>
      <c r="G1520" t="s">
        <v>690</v>
      </c>
      <c r="H1520" t="s">
        <v>9843</v>
      </c>
      <c r="I1520">
        <v>2</v>
      </c>
      <c r="J1520">
        <v>0</v>
      </c>
      <c r="K1520">
        <v>2</v>
      </c>
      <c r="L1520">
        <v>0</v>
      </c>
      <c r="M1520">
        <v>0</v>
      </c>
      <c r="N1520">
        <v>0</v>
      </c>
      <c r="O1520" t="str">
        <f t="shared" si="161"/>
        <v/>
      </c>
      <c r="P1520">
        <f>IF(ISERROR(VLOOKUP(G1520,Genes!$A$2:$A$749,1,0)),0,1)</f>
        <v>1</v>
      </c>
      <c r="Q1520">
        <f t="shared" si="162"/>
        <v>0</v>
      </c>
      <c r="R1520">
        <f t="shared" si="163"/>
        <v>1</v>
      </c>
      <c r="S1520">
        <f t="shared" si="164"/>
        <v>27</v>
      </c>
      <c r="T1520">
        <f t="shared" si="165"/>
        <v>27</v>
      </c>
      <c r="U1520">
        <f t="shared" si="166"/>
        <v>0</v>
      </c>
      <c r="V1520" t="str">
        <f t="shared" si="167"/>
        <v/>
      </c>
    </row>
    <row r="1521" spans="1:22" x14ac:dyDescent="0.2">
      <c r="A1521" t="s">
        <v>9844</v>
      </c>
      <c r="B1521" t="s">
        <v>83</v>
      </c>
      <c r="C1521">
        <v>76829715</v>
      </c>
      <c r="D1521">
        <v>76829823</v>
      </c>
      <c r="E1521">
        <v>109</v>
      </c>
      <c r="F1521" t="s">
        <v>74</v>
      </c>
      <c r="G1521" t="s">
        <v>690</v>
      </c>
      <c r="H1521" t="s">
        <v>9845</v>
      </c>
      <c r="I1521">
        <v>2</v>
      </c>
      <c r="J1521">
        <v>0</v>
      </c>
      <c r="K1521">
        <v>2</v>
      </c>
      <c r="L1521">
        <v>0</v>
      </c>
      <c r="M1521">
        <v>0</v>
      </c>
      <c r="N1521">
        <v>0</v>
      </c>
      <c r="O1521" t="str">
        <f t="shared" si="161"/>
        <v/>
      </c>
      <c r="P1521">
        <f>IF(ISERROR(VLOOKUP(G1521,Genes!$A$2:$A$749,1,0)),0,1)</f>
        <v>1</v>
      </c>
      <c r="Q1521">
        <f t="shared" si="162"/>
        <v>0</v>
      </c>
      <c r="R1521">
        <f t="shared" si="163"/>
        <v>1</v>
      </c>
      <c r="S1521">
        <f t="shared" si="164"/>
        <v>28</v>
      </c>
      <c r="T1521">
        <f t="shared" si="165"/>
        <v>28</v>
      </c>
      <c r="U1521">
        <f t="shared" si="166"/>
        <v>0</v>
      </c>
      <c r="V1521" t="str">
        <f t="shared" si="167"/>
        <v/>
      </c>
    </row>
    <row r="1522" spans="1:22" x14ac:dyDescent="0.2">
      <c r="A1522" t="s">
        <v>9846</v>
      </c>
      <c r="B1522" t="s">
        <v>83</v>
      </c>
      <c r="C1522">
        <v>76814140</v>
      </c>
      <c r="D1522">
        <v>76814317</v>
      </c>
      <c r="E1522">
        <v>178</v>
      </c>
      <c r="F1522" t="s">
        <v>74</v>
      </c>
      <c r="G1522" t="s">
        <v>690</v>
      </c>
      <c r="H1522" t="s">
        <v>9847</v>
      </c>
      <c r="I1522">
        <v>3</v>
      </c>
      <c r="J1522">
        <v>1</v>
      </c>
      <c r="K1522">
        <v>2</v>
      </c>
      <c r="L1522">
        <v>0</v>
      </c>
      <c r="M1522">
        <v>0</v>
      </c>
      <c r="N1522">
        <v>0</v>
      </c>
      <c r="O1522" t="str">
        <f t="shared" si="161"/>
        <v/>
      </c>
      <c r="P1522">
        <f>IF(ISERROR(VLOOKUP(G1522,Genes!$A$2:$A$749,1,0)),0,1)</f>
        <v>1</v>
      </c>
      <c r="Q1522">
        <f t="shared" si="162"/>
        <v>0</v>
      </c>
      <c r="R1522">
        <f t="shared" si="163"/>
        <v>1</v>
      </c>
      <c r="S1522">
        <f t="shared" si="164"/>
        <v>29</v>
      </c>
      <c r="T1522">
        <f t="shared" si="165"/>
        <v>29</v>
      </c>
      <c r="U1522">
        <f t="shared" si="166"/>
        <v>0</v>
      </c>
      <c r="V1522" t="str">
        <f t="shared" si="167"/>
        <v/>
      </c>
    </row>
    <row r="1523" spans="1:22" x14ac:dyDescent="0.2">
      <c r="A1523" t="s">
        <v>9848</v>
      </c>
      <c r="B1523" t="s">
        <v>83</v>
      </c>
      <c r="C1523">
        <v>76812922</v>
      </c>
      <c r="D1523">
        <v>76813116</v>
      </c>
      <c r="E1523">
        <v>195</v>
      </c>
      <c r="F1523" t="s">
        <v>74</v>
      </c>
      <c r="G1523" t="s">
        <v>690</v>
      </c>
      <c r="H1523" t="s">
        <v>9849</v>
      </c>
      <c r="I1523">
        <v>3</v>
      </c>
      <c r="J1523">
        <v>1</v>
      </c>
      <c r="K1523">
        <v>2</v>
      </c>
      <c r="L1523">
        <v>0</v>
      </c>
      <c r="M1523">
        <v>0</v>
      </c>
      <c r="N1523">
        <v>0</v>
      </c>
      <c r="O1523" t="str">
        <f t="shared" si="161"/>
        <v/>
      </c>
      <c r="P1523">
        <f>IF(ISERROR(VLOOKUP(G1523,Genes!$A$2:$A$749,1,0)),0,1)</f>
        <v>1</v>
      </c>
      <c r="Q1523">
        <f t="shared" si="162"/>
        <v>0</v>
      </c>
      <c r="R1523">
        <f t="shared" si="163"/>
        <v>1</v>
      </c>
      <c r="S1523">
        <f t="shared" si="164"/>
        <v>30</v>
      </c>
      <c r="T1523">
        <f t="shared" si="165"/>
        <v>30</v>
      </c>
      <c r="U1523">
        <f t="shared" si="166"/>
        <v>0</v>
      </c>
      <c r="V1523" t="str">
        <f t="shared" si="167"/>
        <v/>
      </c>
    </row>
    <row r="1524" spans="1:22" x14ac:dyDescent="0.2">
      <c r="A1524" t="s">
        <v>9850</v>
      </c>
      <c r="B1524" t="s">
        <v>83</v>
      </c>
      <c r="C1524">
        <v>76778730</v>
      </c>
      <c r="D1524">
        <v>76778879</v>
      </c>
      <c r="E1524">
        <v>150</v>
      </c>
      <c r="F1524" t="s">
        <v>74</v>
      </c>
      <c r="G1524" t="s">
        <v>690</v>
      </c>
      <c r="H1524" t="s">
        <v>9851</v>
      </c>
      <c r="I1524">
        <v>3</v>
      </c>
      <c r="J1524">
        <v>1</v>
      </c>
      <c r="K1524">
        <v>2</v>
      </c>
      <c r="L1524">
        <v>0</v>
      </c>
      <c r="M1524">
        <v>0</v>
      </c>
      <c r="N1524">
        <v>0</v>
      </c>
      <c r="O1524" t="str">
        <f t="shared" si="161"/>
        <v/>
      </c>
      <c r="P1524">
        <f>IF(ISERROR(VLOOKUP(G1524,Genes!$A$2:$A$749,1,0)),0,1)</f>
        <v>1</v>
      </c>
      <c r="Q1524">
        <f t="shared" si="162"/>
        <v>0</v>
      </c>
      <c r="R1524">
        <f t="shared" si="163"/>
        <v>1</v>
      </c>
      <c r="S1524">
        <f t="shared" si="164"/>
        <v>31</v>
      </c>
      <c r="T1524">
        <f t="shared" si="165"/>
        <v>31</v>
      </c>
      <c r="U1524">
        <f t="shared" si="166"/>
        <v>0</v>
      </c>
      <c r="V1524" t="str">
        <f t="shared" si="167"/>
        <v/>
      </c>
    </row>
    <row r="1525" spans="1:22" x14ac:dyDescent="0.2">
      <c r="A1525" t="s">
        <v>9852</v>
      </c>
      <c r="B1525" t="s">
        <v>83</v>
      </c>
      <c r="C1525">
        <v>76777741</v>
      </c>
      <c r="D1525">
        <v>76777866</v>
      </c>
      <c r="E1525">
        <v>126</v>
      </c>
      <c r="F1525" t="s">
        <v>74</v>
      </c>
      <c r="G1525" t="s">
        <v>690</v>
      </c>
      <c r="H1525" t="s">
        <v>9853</v>
      </c>
      <c r="I1525">
        <v>3</v>
      </c>
      <c r="J1525">
        <v>1</v>
      </c>
      <c r="K1525">
        <v>2</v>
      </c>
      <c r="L1525">
        <v>0</v>
      </c>
      <c r="M1525">
        <v>0</v>
      </c>
      <c r="N1525">
        <v>0</v>
      </c>
      <c r="O1525" t="str">
        <f t="shared" si="161"/>
        <v/>
      </c>
      <c r="P1525">
        <f>IF(ISERROR(VLOOKUP(G1525,Genes!$A$2:$A$749,1,0)),0,1)</f>
        <v>1</v>
      </c>
      <c r="Q1525">
        <f t="shared" si="162"/>
        <v>0</v>
      </c>
      <c r="R1525">
        <f t="shared" si="163"/>
        <v>1</v>
      </c>
      <c r="S1525">
        <f t="shared" si="164"/>
        <v>32</v>
      </c>
      <c r="T1525">
        <f t="shared" si="165"/>
        <v>32</v>
      </c>
      <c r="U1525">
        <f t="shared" si="166"/>
        <v>0</v>
      </c>
      <c r="V1525" t="str">
        <f t="shared" si="167"/>
        <v/>
      </c>
    </row>
    <row r="1526" spans="1:22" x14ac:dyDescent="0.2">
      <c r="A1526" t="s">
        <v>9854</v>
      </c>
      <c r="B1526" t="s">
        <v>83</v>
      </c>
      <c r="C1526">
        <v>76776881</v>
      </c>
      <c r="D1526">
        <v>76776976</v>
      </c>
      <c r="E1526">
        <v>96</v>
      </c>
      <c r="F1526" t="s">
        <v>74</v>
      </c>
      <c r="G1526" t="s">
        <v>690</v>
      </c>
      <c r="H1526" t="s">
        <v>9855</v>
      </c>
      <c r="I1526">
        <v>2</v>
      </c>
      <c r="J1526">
        <v>0</v>
      </c>
      <c r="K1526">
        <v>2</v>
      </c>
      <c r="L1526">
        <v>0</v>
      </c>
      <c r="M1526">
        <v>0</v>
      </c>
      <c r="N1526">
        <v>0</v>
      </c>
      <c r="O1526" t="str">
        <f t="shared" si="161"/>
        <v/>
      </c>
      <c r="P1526">
        <f>IF(ISERROR(VLOOKUP(G1526,Genes!$A$2:$A$749,1,0)),0,1)</f>
        <v>1</v>
      </c>
      <c r="Q1526">
        <f t="shared" si="162"/>
        <v>0</v>
      </c>
      <c r="R1526">
        <f t="shared" si="163"/>
        <v>1</v>
      </c>
      <c r="S1526">
        <f t="shared" si="164"/>
        <v>33</v>
      </c>
      <c r="T1526">
        <f t="shared" si="165"/>
        <v>33</v>
      </c>
      <c r="U1526">
        <f t="shared" si="166"/>
        <v>0</v>
      </c>
      <c r="V1526" t="str">
        <f t="shared" si="167"/>
        <v/>
      </c>
    </row>
    <row r="1527" spans="1:22" x14ac:dyDescent="0.2">
      <c r="A1527" t="s">
        <v>9856</v>
      </c>
      <c r="B1527" t="s">
        <v>83</v>
      </c>
      <c r="C1527">
        <v>76954062</v>
      </c>
      <c r="D1527">
        <v>76954117</v>
      </c>
      <c r="E1527">
        <v>56</v>
      </c>
      <c r="F1527" t="s">
        <v>74</v>
      </c>
      <c r="G1527" t="s">
        <v>690</v>
      </c>
      <c r="H1527" t="s">
        <v>9857</v>
      </c>
      <c r="I1527">
        <v>2</v>
      </c>
      <c r="J1527">
        <v>2</v>
      </c>
      <c r="K1527">
        <v>0</v>
      </c>
      <c r="L1527">
        <v>0</v>
      </c>
      <c r="M1527">
        <v>0</v>
      </c>
      <c r="N1527">
        <v>0</v>
      </c>
      <c r="O1527" t="str">
        <f t="shared" si="161"/>
        <v/>
      </c>
      <c r="P1527">
        <f>IF(ISERROR(VLOOKUP(G1527,Genes!$A$2:$A$749,1,0)),0,1)</f>
        <v>1</v>
      </c>
      <c r="Q1527">
        <f t="shared" si="162"/>
        <v>0</v>
      </c>
      <c r="R1527">
        <f t="shared" si="163"/>
        <v>1</v>
      </c>
      <c r="S1527">
        <f t="shared" si="164"/>
        <v>34</v>
      </c>
      <c r="T1527">
        <f t="shared" si="165"/>
        <v>34</v>
      </c>
      <c r="U1527">
        <f t="shared" si="166"/>
        <v>0</v>
      </c>
      <c r="V1527" t="str">
        <f t="shared" si="167"/>
        <v/>
      </c>
    </row>
    <row r="1528" spans="1:22" x14ac:dyDescent="0.2">
      <c r="A1528" t="s">
        <v>9858</v>
      </c>
      <c r="B1528" t="s">
        <v>83</v>
      </c>
      <c r="C1528">
        <v>76776266</v>
      </c>
      <c r="D1528">
        <v>76776394</v>
      </c>
      <c r="E1528">
        <v>129</v>
      </c>
      <c r="F1528" t="s">
        <v>74</v>
      </c>
      <c r="G1528" t="s">
        <v>690</v>
      </c>
      <c r="H1528" t="s">
        <v>9859</v>
      </c>
      <c r="I1528">
        <v>3</v>
      </c>
      <c r="J1528">
        <v>1</v>
      </c>
      <c r="K1528">
        <v>2</v>
      </c>
      <c r="L1528">
        <v>0</v>
      </c>
      <c r="M1528">
        <v>0</v>
      </c>
      <c r="N1528">
        <v>0</v>
      </c>
      <c r="O1528" t="str">
        <f t="shared" si="161"/>
        <v/>
      </c>
      <c r="P1528">
        <f>IF(ISERROR(VLOOKUP(G1528,Genes!$A$2:$A$749,1,0)),0,1)</f>
        <v>1</v>
      </c>
      <c r="Q1528">
        <f t="shared" si="162"/>
        <v>0</v>
      </c>
      <c r="R1528">
        <f t="shared" si="163"/>
        <v>1</v>
      </c>
      <c r="S1528">
        <f t="shared" si="164"/>
        <v>35</v>
      </c>
      <c r="T1528">
        <f t="shared" si="165"/>
        <v>35</v>
      </c>
      <c r="U1528">
        <f t="shared" si="166"/>
        <v>0</v>
      </c>
      <c r="V1528" t="str">
        <f t="shared" si="167"/>
        <v/>
      </c>
    </row>
    <row r="1529" spans="1:22" x14ac:dyDescent="0.2">
      <c r="A1529" t="s">
        <v>9860</v>
      </c>
      <c r="B1529" t="s">
        <v>83</v>
      </c>
      <c r="C1529">
        <v>76763829</v>
      </c>
      <c r="D1529">
        <v>76764107</v>
      </c>
      <c r="E1529">
        <v>279</v>
      </c>
      <c r="F1529" t="s">
        <v>74</v>
      </c>
      <c r="G1529" t="s">
        <v>690</v>
      </c>
      <c r="H1529" t="s">
        <v>9861</v>
      </c>
      <c r="I1529">
        <v>4</v>
      </c>
      <c r="J1529">
        <v>2</v>
      </c>
      <c r="K1529">
        <v>2</v>
      </c>
      <c r="L1529">
        <v>0</v>
      </c>
      <c r="M1529">
        <v>0</v>
      </c>
      <c r="N1529">
        <v>0</v>
      </c>
      <c r="O1529" t="str">
        <f t="shared" si="161"/>
        <v/>
      </c>
      <c r="P1529">
        <f>IF(ISERROR(VLOOKUP(G1529,Genes!$A$2:$A$749,1,0)),0,1)</f>
        <v>1</v>
      </c>
      <c r="Q1529">
        <f t="shared" si="162"/>
        <v>0</v>
      </c>
      <c r="R1529">
        <f t="shared" si="163"/>
        <v>1</v>
      </c>
      <c r="S1529">
        <f t="shared" si="164"/>
        <v>36</v>
      </c>
      <c r="T1529">
        <f t="shared" si="165"/>
        <v>36</v>
      </c>
      <c r="U1529">
        <f t="shared" si="166"/>
        <v>0</v>
      </c>
      <c r="V1529" t="str">
        <f t="shared" si="167"/>
        <v/>
      </c>
    </row>
    <row r="1530" spans="1:22" x14ac:dyDescent="0.2">
      <c r="A1530" t="s">
        <v>9862</v>
      </c>
      <c r="B1530" t="s">
        <v>83</v>
      </c>
      <c r="C1530">
        <v>76954062</v>
      </c>
      <c r="D1530">
        <v>76954085</v>
      </c>
      <c r="E1530">
        <v>24</v>
      </c>
      <c r="F1530" t="s">
        <v>74</v>
      </c>
      <c r="G1530" t="s">
        <v>690</v>
      </c>
      <c r="H1530" t="s">
        <v>9863</v>
      </c>
      <c r="I1530">
        <v>2</v>
      </c>
      <c r="J1530">
        <v>2</v>
      </c>
      <c r="K1530">
        <v>0</v>
      </c>
      <c r="L1530">
        <v>0</v>
      </c>
      <c r="M1530">
        <v>0</v>
      </c>
      <c r="N1530">
        <v>0</v>
      </c>
      <c r="O1530" t="str">
        <f t="shared" si="161"/>
        <v/>
      </c>
      <c r="P1530">
        <f>IF(ISERROR(VLOOKUP(G1530,Genes!$A$2:$A$749,1,0)),0,1)</f>
        <v>1</v>
      </c>
      <c r="Q1530">
        <f t="shared" si="162"/>
        <v>0</v>
      </c>
      <c r="R1530">
        <f t="shared" si="163"/>
        <v>1</v>
      </c>
      <c r="S1530">
        <f t="shared" si="164"/>
        <v>37</v>
      </c>
      <c r="T1530">
        <f t="shared" si="165"/>
        <v>37</v>
      </c>
      <c r="U1530">
        <f t="shared" si="166"/>
        <v>0</v>
      </c>
      <c r="V1530" t="str">
        <f t="shared" si="167"/>
        <v/>
      </c>
    </row>
    <row r="1531" spans="1:22" x14ac:dyDescent="0.2">
      <c r="A1531" t="s">
        <v>9864</v>
      </c>
      <c r="B1531" t="s">
        <v>83</v>
      </c>
      <c r="C1531">
        <v>76953071</v>
      </c>
      <c r="D1531">
        <v>76953123</v>
      </c>
      <c r="E1531">
        <v>53</v>
      </c>
      <c r="F1531" t="s">
        <v>74</v>
      </c>
      <c r="G1531" t="s">
        <v>690</v>
      </c>
      <c r="H1531" t="s">
        <v>9865</v>
      </c>
      <c r="I1531">
        <v>2</v>
      </c>
      <c r="J1531">
        <v>2</v>
      </c>
      <c r="K1531">
        <v>0</v>
      </c>
      <c r="L1531">
        <v>0</v>
      </c>
      <c r="M1531">
        <v>0</v>
      </c>
      <c r="N1531">
        <v>0</v>
      </c>
      <c r="O1531" t="str">
        <f t="shared" si="161"/>
        <v/>
      </c>
      <c r="P1531">
        <f>IF(ISERROR(VLOOKUP(G1531,Genes!$A$2:$A$749,1,0)),0,1)</f>
        <v>1</v>
      </c>
      <c r="Q1531">
        <f t="shared" si="162"/>
        <v>0</v>
      </c>
      <c r="R1531">
        <f t="shared" si="163"/>
        <v>1</v>
      </c>
      <c r="S1531">
        <f t="shared" si="164"/>
        <v>38</v>
      </c>
      <c r="T1531">
        <f t="shared" si="165"/>
        <v>38</v>
      </c>
      <c r="U1531">
        <f t="shared" si="166"/>
        <v>0</v>
      </c>
      <c r="V1531" t="str">
        <f t="shared" si="167"/>
        <v/>
      </c>
    </row>
    <row r="1532" spans="1:22" x14ac:dyDescent="0.2">
      <c r="A1532" t="s">
        <v>9866</v>
      </c>
      <c r="B1532" t="s">
        <v>83</v>
      </c>
      <c r="C1532">
        <v>76952065</v>
      </c>
      <c r="D1532">
        <v>76952192</v>
      </c>
      <c r="E1532">
        <v>128</v>
      </c>
      <c r="F1532" t="s">
        <v>74</v>
      </c>
      <c r="G1532" t="s">
        <v>690</v>
      </c>
      <c r="H1532" t="s">
        <v>9867</v>
      </c>
      <c r="I1532">
        <v>3</v>
      </c>
      <c r="J1532">
        <v>1</v>
      </c>
      <c r="K1532">
        <v>2</v>
      </c>
      <c r="L1532">
        <v>0</v>
      </c>
      <c r="M1532">
        <v>0</v>
      </c>
      <c r="N1532">
        <v>0</v>
      </c>
      <c r="O1532" t="str">
        <f t="shared" si="161"/>
        <v/>
      </c>
      <c r="P1532">
        <f>IF(ISERROR(VLOOKUP(G1532,Genes!$A$2:$A$749,1,0)),0,1)</f>
        <v>1</v>
      </c>
      <c r="Q1532">
        <f t="shared" si="162"/>
        <v>0</v>
      </c>
      <c r="R1532">
        <f t="shared" si="163"/>
        <v>1</v>
      </c>
      <c r="S1532">
        <f t="shared" si="164"/>
        <v>39</v>
      </c>
      <c r="T1532">
        <f t="shared" si="165"/>
        <v>39</v>
      </c>
      <c r="U1532">
        <f t="shared" si="166"/>
        <v>0</v>
      </c>
      <c r="V1532" t="str">
        <f t="shared" si="167"/>
        <v/>
      </c>
    </row>
    <row r="1533" spans="1:22" x14ac:dyDescent="0.2">
      <c r="A1533" t="s">
        <v>9868</v>
      </c>
      <c r="B1533" t="s">
        <v>83</v>
      </c>
      <c r="C1533">
        <v>76949313</v>
      </c>
      <c r="D1533">
        <v>76949426</v>
      </c>
      <c r="E1533">
        <v>114</v>
      </c>
      <c r="F1533" t="s">
        <v>74</v>
      </c>
      <c r="G1533" t="s">
        <v>690</v>
      </c>
      <c r="H1533" t="s">
        <v>9869</v>
      </c>
      <c r="I1533">
        <v>3</v>
      </c>
      <c r="J1533">
        <v>0</v>
      </c>
      <c r="K1533">
        <v>2</v>
      </c>
      <c r="L1533">
        <v>1</v>
      </c>
      <c r="M1533">
        <v>0</v>
      </c>
      <c r="N1533">
        <v>0</v>
      </c>
      <c r="O1533" t="str">
        <f t="shared" si="161"/>
        <v/>
      </c>
      <c r="P1533">
        <f>IF(ISERROR(VLOOKUP(G1533,Genes!$A$2:$A$749,1,0)),0,1)</f>
        <v>1</v>
      </c>
      <c r="Q1533">
        <f t="shared" si="162"/>
        <v>0</v>
      </c>
      <c r="R1533">
        <f t="shared" si="163"/>
        <v>1</v>
      </c>
      <c r="S1533">
        <f t="shared" si="164"/>
        <v>40</v>
      </c>
      <c r="T1533">
        <f t="shared" si="165"/>
        <v>40</v>
      </c>
      <c r="U1533">
        <f t="shared" si="166"/>
        <v>0</v>
      </c>
      <c r="V1533" t="str">
        <f t="shared" si="167"/>
        <v/>
      </c>
    </row>
    <row r="1534" spans="1:22" x14ac:dyDescent="0.2">
      <c r="A1534" t="s">
        <v>9870</v>
      </c>
      <c r="B1534" t="s">
        <v>83</v>
      </c>
      <c r="C1534">
        <v>76944311</v>
      </c>
      <c r="D1534">
        <v>76944420</v>
      </c>
      <c r="E1534">
        <v>110</v>
      </c>
      <c r="F1534" t="s">
        <v>74</v>
      </c>
      <c r="G1534" t="s">
        <v>690</v>
      </c>
      <c r="H1534" t="s">
        <v>9871</v>
      </c>
      <c r="I1534">
        <v>2</v>
      </c>
      <c r="J1534">
        <v>0</v>
      </c>
      <c r="K1534">
        <v>2</v>
      </c>
      <c r="L1534">
        <v>0</v>
      </c>
      <c r="M1534">
        <v>0</v>
      </c>
      <c r="N1534">
        <v>0</v>
      </c>
      <c r="O1534" t="str">
        <f t="shared" si="161"/>
        <v>ATRX</v>
      </c>
      <c r="P1534">
        <f>IF(ISERROR(VLOOKUP(G1534,Genes!$A$2:$A$749,1,0)),0,1)</f>
        <v>1</v>
      </c>
      <c r="Q1534">
        <f t="shared" si="162"/>
        <v>0</v>
      </c>
      <c r="R1534">
        <f t="shared" si="163"/>
        <v>1</v>
      </c>
      <c r="S1534">
        <f t="shared" si="164"/>
        <v>41</v>
      </c>
      <c r="T1534">
        <f t="shared" si="165"/>
        <v>41</v>
      </c>
      <c r="U1534">
        <f t="shared" si="166"/>
        <v>1</v>
      </c>
      <c r="V1534">
        <f t="shared" si="167"/>
        <v>1</v>
      </c>
    </row>
    <row r="1535" spans="1:22" x14ac:dyDescent="0.2">
      <c r="A1535" t="s">
        <v>9872</v>
      </c>
      <c r="B1535" t="s">
        <v>265</v>
      </c>
      <c r="C1535">
        <v>94123910</v>
      </c>
      <c r="D1535">
        <v>94124171</v>
      </c>
      <c r="E1535">
        <v>262</v>
      </c>
      <c r="F1535" t="s">
        <v>74</v>
      </c>
      <c r="G1535" t="s">
        <v>697</v>
      </c>
      <c r="H1535" t="s">
        <v>9873</v>
      </c>
      <c r="I1535">
        <v>4</v>
      </c>
      <c r="J1535">
        <v>2</v>
      </c>
      <c r="K1535">
        <v>2</v>
      </c>
      <c r="L1535">
        <v>0</v>
      </c>
      <c r="M1535">
        <v>0</v>
      </c>
      <c r="N1535">
        <v>0</v>
      </c>
      <c r="O1535" t="str">
        <f t="shared" si="161"/>
        <v/>
      </c>
      <c r="P1535">
        <f>IF(ISERROR(VLOOKUP(G1535,Genes!$A$2:$A$749,1,0)),0,1)</f>
        <v>1</v>
      </c>
      <c r="Q1535">
        <f t="shared" si="162"/>
        <v>1</v>
      </c>
      <c r="R1535">
        <f t="shared" si="163"/>
        <v>1</v>
      </c>
      <c r="S1535">
        <f t="shared" si="164"/>
        <v>1</v>
      </c>
      <c r="T1535">
        <f t="shared" si="165"/>
        <v>1</v>
      </c>
      <c r="U1535">
        <f t="shared" si="166"/>
        <v>0</v>
      </c>
      <c r="V1535" t="str">
        <f t="shared" si="167"/>
        <v/>
      </c>
    </row>
    <row r="1536" spans="1:22" x14ac:dyDescent="0.2">
      <c r="A1536" t="s">
        <v>9874</v>
      </c>
      <c r="B1536" t="s">
        <v>265</v>
      </c>
      <c r="C1536">
        <v>94056967</v>
      </c>
      <c r="D1536">
        <v>94057079</v>
      </c>
      <c r="E1536">
        <v>113</v>
      </c>
      <c r="F1536" t="s">
        <v>74</v>
      </c>
      <c r="G1536" t="s">
        <v>697</v>
      </c>
      <c r="H1536" t="s">
        <v>9875</v>
      </c>
      <c r="I1536">
        <v>0</v>
      </c>
      <c r="J1536">
        <v>0</v>
      </c>
      <c r="K1536">
        <v>0</v>
      </c>
      <c r="L1536">
        <v>0</v>
      </c>
      <c r="M1536">
        <v>0</v>
      </c>
      <c r="N1536">
        <v>0</v>
      </c>
      <c r="O1536" t="str">
        <f t="shared" si="161"/>
        <v/>
      </c>
      <c r="P1536">
        <f>IF(ISERROR(VLOOKUP(G1536,Genes!$A$2:$A$749,1,0)),0,1)</f>
        <v>1</v>
      </c>
      <c r="Q1536">
        <f t="shared" si="162"/>
        <v>0</v>
      </c>
      <c r="R1536">
        <f t="shared" si="163"/>
        <v>0</v>
      </c>
      <c r="S1536">
        <f t="shared" si="164"/>
        <v>1</v>
      </c>
      <c r="T1536">
        <f t="shared" si="165"/>
        <v>2</v>
      </c>
      <c r="U1536">
        <f t="shared" si="166"/>
        <v>0</v>
      </c>
      <c r="V1536" t="str">
        <f t="shared" si="167"/>
        <v/>
      </c>
    </row>
    <row r="1537" spans="1:22" x14ac:dyDescent="0.2">
      <c r="A1537" t="s">
        <v>9876</v>
      </c>
      <c r="B1537" t="s">
        <v>265</v>
      </c>
      <c r="C1537">
        <v>93983087</v>
      </c>
      <c r="D1537">
        <v>93983274</v>
      </c>
      <c r="E1537">
        <v>188</v>
      </c>
      <c r="F1537" t="s">
        <v>74</v>
      </c>
      <c r="G1537" t="s">
        <v>697</v>
      </c>
      <c r="H1537" t="s">
        <v>9877</v>
      </c>
      <c r="I1537">
        <v>3</v>
      </c>
      <c r="J1537">
        <v>1</v>
      </c>
      <c r="K1537">
        <v>2</v>
      </c>
      <c r="L1537">
        <v>0</v>
      </c>
      <c r="M1537">
        <v>0</v>
      </c>
      <c r="N1537">
        <v>0</v>
      </c>
      <c r="O1537" t="str">
        <f t="shared" si="161"/>
        <v/>
      </c>
      <c r="P1537">
        <f>IF(ISERROR(VLOOKUP(G1537,Genes!$A$2:$A$749,1,0)),0,1)</f>
        <v>1</v>
      </c>
      <c r="Q1537">
        <f t="shared" si="162"/>
        <v>0</v>
      </c>
      <c r="R1537">
        <f t="shared" si="163"/>
        <v>1</v>
      </c>
      <c r="S1537">
        <f t="shared" si="164"/>
        <v>2</v>
      </c>
      <c r="T1537">
        <f t="shared" si="165"/>
        <v>3</v>
      </c>
      <c r="U1537">
        <f t="shared" si="166"/>
        <v>0</v>
      </c>
      <c r="V1537" t="str">
        <f t="shared" si="167"/>
        <v/>
      </c>
    </row>
    <row r="1538" spans="1:22" x14ac:dyDescent="0.2">
      <c r="A1538" t="s">
        <v>9878</v>
      </c>
      <c r="B1538" t="s">
        <v>265</v>
      </c>
      <c r="C1538">
        <v>93981216</v>
      </c>
      <c r="D1538">
        <v>93981239</v>
      </c>
      <c r="E1538">
        <v>24</v>
      </c>
      <c r="F1538" t="s">
        <v>74</v>
      </c>
      <c r="G1538" t="s">
        <v>697</v>
      </c>
      <c r="H1538" t="s">
        <v>9879</v>
      </c>
      <c r="I1538">
        <v>0</v>
      </c>
      <c r="J1538">
        <v>0</v>
      </c>
      <c r="K1538">
        <v>0</v>
      </c>
      <c r="L1538">
        <v>0</v>
      </c>
      <c r="M1538">
        <v>0</v>
      </c>
      <c r="N1538">
        <v>0</v>
      </c>
      <c r="O1538" t="str">
        <f t="shared" ref="O1538:O1601" si="168">IF(U1538=1,G1538,"")</f>
        <v/>
      </c>
      <c r="P1538">
        <f>IF(ISERROR(VLOOKUP(G1538,Genes!$A$2:$A$749,1,0)),0,1)</f>
        <v>1</v>
      </c>
      <c r="Q1538">
        <f t="shared" ref="Q1538:Q1601" si="169">IF(G1538&lt;&gt;G1537,1,0)</f>
        <v>0</v>
      </c>
      <c r="R1538">
        <f t="shared" ref="R1538:R1601" si="170">IF(I1538=0,0,1)</f>
        <v>0</v>
      </c>
      <c r="S1538">
        <f t="shared" ref="S1538:S1601" si="171">IF(Q1538=1,R1538,S1537+R1538)</f>
        <v>2</v>
      </c>
      <c r="T1538">
        <f t="shared" ref="T1538:T1601" si="172">IF(Q1538=1,1,T1537+1)</f>
        <v>4</v>
      </c>
      <c r="U1538">
        <f t="shared" ref="U1538:U1601" si="173">IF(G1538&lt;&gt;G1539,1,0)</f>
        <v>0</v>
      </c>
      <c r="V1538" t="str">
        <f t="shared" ref="V1538:V1601" si="174">IF(U1538=1,S1538/T1538,"")</f>
        <v/>
      </c>
    </row>
    <row r="1539" spans="1:22" x14ac:dyDescent="0.2">
      <c r="A1539" t="s">
        <v>9880</v>
      </c>
      <c r="B1539" t="s">
        <v>265</v>
      </c>
      <c r="C1539">
        <v>93979559</v>
      </c>
      <c r="D1539">
        <v>93979609</v>
      </c>
      <c r="E1539">
        <v>51</v>
      </c>
      <c r="F1539" t="s">
        <v>74</v>
      </c>
      <c r="G1539" t="s">
        <v>697</v>
      </c>
      <c r="H1539" t="s">
        <v>9881</v>
      </c>
      <c r="I1539">
        <v>2</v>
      </c>
      <c r="J1539">
        <v>2</v>
      </c>
      <c r="K1539">
        <v>0</v>
      </c>
      <c r="L1539">
        <v>0</v>
      </c>
      <c r="M1539">
        <v>0</v>
      </c>
      <c r="N1539">
        <v>0</v>
      </c>
      <c r="O1539" t="str">
        <f t="shared" si="168"/>
        <v/>
      </c>
      <c r="P1539">
        <f>IF(ISERROR(VLOOKUP(G1539,Genes!$A$2:$A$749,1,0)),0,1)</f>
        <v>1</v>
      </c>
      <c r="Q1539">
        <f t="shared" si="169"/>
        <v>0</v>
      </c>
      <c r="R1539">
        <f t="shared" si="170"/>
        <v>1</v>
      </c>
      <c r="S1539">
        <f t="shared" si="171"/>
        <v>3</v>
      </c>
      <c r="T1539">
        <f t="shared" si="172"/>
        <v>5</v>
      </c>
      <c r="U1539">
        <f t="shared" si="173"/>
        <v>0</v>
      </c>
      <c r="V1539" t="str">
        <f t="shared" si="174"/>
        <v/>
      </c>
    </row>
    <row r="1540" spans="1:22" x14ac:dyDescent="0.2">
      <c r="A1540" t="s">
        <v>9882</v>
      </c>
      <c r="B1540" t="s">
        <v>265</v>
      </c>
      <c r="C1540">
        <v>93978341</v>
      </c>
      <c r="D1540">
        <v>93978388</v>
      </c>
      <c r="E1540">
        <v>48</v>
      </c>
      <c r="F1540" t="s">
        <v>74</v>
      </c>
      <c r="G1540" t="s">
        <v>697</v>
      </c>
      <c r="H1540" t="s">
        <v>9883</v>
      </c>
      <c r="I1540">
        <v>2</v>
      </c>
      <c r="J1540">
        <v>2</v>
      </c>
      <c r="K1540">
        <v>0</v>
      </c>
      <c r="L1540">
        <v>0</v>
      </c>
      <c r="M1540">
        <v>0</v>
      </c>
      <c r="N1540">
        <v>0</v>
      </c>
      <c r="O1540" t="str">
        <f t="shared" si="168"/>
        <v/>
      </c>
      <c r="P1540">
        <f>IF(ISERROR(VLOOKUP(G1540,Genes!$A$2:$A$749,1,0)),0,1)</f>
        <v>1</v>
      </c>
      <c r="Q1540">
        <f t="shared" si="169"/>
        <v>0</v>
      </c>
      <c r="R1540">
        <f t="shared" si="170"/>
        <v>1</v>
      </c>
      <c r="S1540">
        <f t="shared" si="171"/>
        <v>4</v>
      </c>
      <c r="T1540">
        <f t="shared" si="172"/>
        <v>6</v>
      </c>
      <c r="U1540">
        <f t="shared" si="173"/>
        <v>0</v>
      </c>
      <c r="V1540" t="str">
        <f t="shared" si="174"/>
        <v/>
      </c>
    </row>
    <row r="1541" spans="1:22" x14ac:dyDescent="0.2">
      <c r="A1541" t="s">
        <v>9884</v>
      </c>
      <c r="B1541" t="s">
        <v>265</v>
      </c>
      <c r="C1541">
        <v>93976630</v>
      </c>
      <c r="D1541">
        <v>93976707</v>
      </c>
      <c r="E1541">
        <v>78</v>
      </c>
      <c r="F1541" t="s">
        <v>74</v>
      </c>
      <c r="G1541" t="s">
        <v>697</v>
      </c>
      <c r="H1541" t="s">
        <v>9885</v>
      </c>
      <c r="I1541">
        <v>2</v>
      </c>
      <c r="J1541">
        <v>0</v>
      </c>
      <c r="K1541">
        <v>2</v>
      </c>
      <c r="L1541">
        <v>0</v>
      </c>
      <c r="M1541">
        <v>0</v>
      </c>
      <c r="N1541">
        <v>0</v>
      </c>
      <c r="O1541" t="str">
        <f t="shared" si="168"/>
        <v/>
      </c>
      <c r="P1541">
        <f>IF(ISERROR(VLOOKUP(G1541,Genes!$A$2:$A$749,1,0)),0,1)</f>
        <v>1</v>
      </c>
      <c r="Q1541">
        <f t="shared" si="169"/>
        <v>0</v>
      </c>
      <c r="R1541">
        <f t="shared" si="170"/>
        <v>1</v>
      </c>
      <c r="S1541">
        <f t="shared" si="171"/>
        <v>5</v>
      </c>
      <c r="T1541">
        <f t="shared" si="172"/>
        <v>7</v>
      </c>
      <c r="U1541">
        <f t="shared" si="173"/>
        <v>0</v>
      </c>
      <c r="V1541" t="str">
        <f t="shared" si="174"/>
        <v/>
      </c>
    </row>
    <row r="1542" spans="1:22" x14ac:dyDescent="0.2">
      <c r="A1542" t="s">
        <v>9886</v>
      </c>
      <c r="B1542" t="s">
        <v>265</v>
      </c>
      <c r="C1542">
        <v>94119766</v>
      </c>
      <c r="D1542">
        <v>94119795</v>
      </c>
      <c r="E1542">
        <v>30</v>
      </c>
      <c r="F1542" t="s">
        <v>74</v>
      </c>
      <c r="G1542" t="s">
        <v>697</v>
      </c>
      <c r="H1542" t="s">
        <v>9887</v>
      </c>
      <c r="I1542">
        <v>0</v>
      </c>
      <c r="J1542">
        <v>0</v>
      </c>
      <c r="K1542">
        <v>0</v>
      </c>
      <c r="L1542">
        <v>0</v>
      </c>
      <c r="M1542">
        <v>0</v>
      </c>
      <c r="N1542">
        <v>0</v>
      </c>
      <c r="O1542" t="str">
        <f t="shared" si="168"/>
        <v/>
      </c>
      <c r="P1542">
        <f>IF(ISERROR(VLOOKUP(G1542,Genes!$A$2:$A$749,1,0)),0,1)</f>
        <v>1</v>
      </c>
      <c r="Q1542">
        <f t="shared" si="169"/>
        <v>0</v>
      </c>
      <c r="R1542">
        <f t="shared" si="170"/>
        <v>0</v>
      </c>
      <c r="S1542">
        <f t="shared" si="171"/>
        <v>5</v>
      </c>
      <c r="T1542">
        <f t="shared" si="172"/>
        <v>8</v>
      </c>
      <c r="U1542">
        <f t="shared" si="173"/>
        <v>0</v>
      </c>
      <c r="V1542" t="str">
        <f t="shared" si="174"/>
        <v/>
      </c>
    </row>
    <row r="1543" spans="1:22" x14ac:dyDescent="0.2">
      <c r="A1543" t="s">
        <v>9888</v>
      </c>
      <c r="B1543" t="s">
        <v>265</v>
      </c>
      <c r="C1543">
        <v>94118370</v>
      </c>
      <c r="D1543">
        <v>94118437</v>
      </c>
      <c r="E1543">
        <v>68</v>
      </c>
      <c r="F1543" t="s">
        <v>74</v>
      </c>
      <c r="G1543" t="s">
        <v>697</v>
      </c>
      <c r="H1543" t="s">
        <v>9889</v>
      </c>
      <c r="I1543">
        <v>3</v>
      </c>
      <c r="J1543">
        <v>0</v>
      </c>
      <c r="K1543">
        <v>2</v>
      </c>
      <c r="L1543">
        <v>0</v>
      </c>
      <c r="M1543">
        <v>0</v>
      </c>
      <c r="N1543">
        <v>1</v>
      </c>
      <c r="O1543" t="str">
        <f t="shared" si="168"/>
        <v/>
      </c>
      <c r="P1543">
        <f>IF(ISERROR(VLOOKUP(G1543,Genes!$A$2:$A$749,1,0)),0,1)</f>
        <v>1</v>
      </c>
      <c r="Q1543">
        <f t="shared" si="169"/>
        <v>0</v>
      </c>
      <c r="R1543">
        <f t="shared" si="170"/>
        <v>1</v>
      </c>
      <c r="S1543">
        <f t="shared" si="171"/>
        <v>6</v>
      </c>
      <c r="T1543">
        <f t="shared" si="172"/>
        <v>9</v>
      </c>
      <c r="U1543">
        <f t="shared" si="173"/>
        <v>0</v>
      </c>
      <c r="V1543" t="str">
        <f t="shared" si="174"/>
        <v/>
      </c>
    </row>
    <row r="1544" spans="1:22" x14ac:dyDescent="0.2">
      <c r="A1544" t="s">
        <v>9890</v>
      </c>
      <c r="B1544" t="s">
        <v>265</v>
      </c>
      <c r="C1544">
        <v>94118370</v>
      </c>
      <c r="D1544">
        <v>94118372</v>
      </c>
      <c r="E1544">
        <v>3</v>
      </c>
      <c r="F1544" t="s">
        <v>74</v>
      </c>
      <c r="G1544" t="s">
        <v>697</v>
      </c>
      <c r="H1544" t="s">
        <v>9891</v>
      </c>
      <c r="I1544">
        <v>3</v>
      </c>
      <c r="J1544">
        <v>1</v>
      </c>
      <c r="K1544">
        <v>0</v>
      </c>
      <c r="L1544">
        <v>0</v>
      </c>
      <c r="M1544">
        <v>1</v>
      </c>
      <c r="N1544">
        <v>1</v>
      </c>
      <c r="O1544" t="str">
        <f t="shared" si="168"/>
        <v/>
      </c>
      <c r="P1544">
        <f>IF(ISERROR(VLOOKUP(G1544,Genes!$A$2:$A$749,1,0)),0,1)</f>
        <v>1</v>
      </c>
      <c r="Q1544">
        <f t="shared" si="169"/>
        <v>0</v>
      </c>
      <c r="R1544">
        <f t="shared" si="170"/>
        <v>1</v>
      </c>
      <c r="S1544">
        <f t="shared" si="171"/>
        <v>7</v>
      </c>
      <c r="T1544">
        <f t="shared" si="172"/>
        <v>10</v>
      </c>
      <c r="U1544">
        <f t="shared" si="173"/>
        <v>0</v>
      </c>
      <c r="V1544" t="str">
        <f t="shared" si="174"/>
        <v/>
      </c>
    </row>
    <row r="1545" spans="1:22" x14ac:dyDescent="0.2">
      <c r="A1545" t="s">
        <v>9892</v>
      </c>
      <c r="B1545" t="s">
        <v>265</v>
      </c>
      <c r="C1545">
        <v>94118165</v>
      </c>
      <c r="D1545">
        <v>94118252</v>
      </c>
      <c r="E1545">
        <v>88</v>
      </c>
      <c r="F1545" t="s">
        <v>74</v>
      </c>
      <c r="G1545" t="s">
        <v>697</v>
      </c>
      <c r="H1545" t="s">
        <v>9893</v>
      </c>
      <c r="I1545">
        <v>3</v>
      </c>
      <c r="J1545">
        <v>0</v>
      </c>
      <c r="K1545">
        <v>2</v>
      </c>
      <c r="L1545">
        <v>0</v>
      </c>
      <c r="M1545">
        <v>0</v>
      </c>
      <c r="N1545">
        <v>1</v>
      </c>
      <c r="O1545" t="str">
        <f t="shared" si="168"/>
        <v/>
      </c>
      <c r="P1545">
        <f>IF(ISERROR(VLOOKUP(G1545,Genes!$A$2:$A$749,1,0)),0,1)</f>
        <v>1</v>
      </c>
      <c r="Q1545">
        <f t="shared" si="169"/>
        <v>0</v>
      </c>
      <c r="R1545">
        <f t="shared" si="170"/>
        <v>1</v>
      </c>
      <c r="S1545">
        <f t="shared" si="171"/>
        <v>8</v>
      </c>
      <c r="T1545">
        <f t="shared" si="172"/>
        <v>11</v>
      </c>
      <c r="U1545">
        <f t="shared" si="173"/>
        <v>0</v>
      </c>
      <c r="V1545" t="str">
        <f t="shared" si="174"/>
        <v/>
      </c>
    </row>
    <row r="1546" spans="1:22" x14ac:dyDescent="0.2">
      <c r="A1546" t="s">
        <v>9894</v>
      </c>
      <c r="B1546" t="s">
        <v>265</v>
      </c>
      <c r="C1546">
        <v>94089891</v>
      </c>
      <c r="D1546">
        <v>94089985</v>
      </c>
      <c r="E1546">
        <v>95</v>
      </c>
      <c r="F1546" t="s">
        <v>74</v>
      </c>
      <c r="G1546" t="s">
        <v>697</v>
      </c>
      <c r="H1546" t="s">
        <v>9895</v>
      </c>
      <c r="I1546">
        <v>0</v>
      </c>
      <c r="J1546">
        <v>0</v>
      </c>
      <c r="K1546">
        <v>0</v>
      </c>
      <c r="L1546">
        <v>0</v>
      </c>
      <c r="M1546">
        <v>0</v>
      </c>
      <c r="N1546">
        <v>0</v>
      </c>
      <c r="O1546" t="str">
        <f t="shared" si="168"/>
        <v/>
      </c>
      <c r="P1546">
        <f>IF(ISERROR(VLOOKUP(G1546,Genes!$A$2:$A$749,1,0)),0,1)</f>
        <v>1</v>
      </c>
      <c r="Q1546">
        <f t="shared" si="169"/>
        <v>0</v>
      </c>
      <c r="R1546">
        <f t="shared" si="170"/>
        <v>0</v>
      </c>
      <c r="S1546">
        <f t="shared" si="171"/>
        <v>8</v>
      </c>
      <c r="T1546">
        <f t="shared" si="172"/>
        <v>12</v>
      </c>
      <c r="U1546">
        <f t="shared" si="173"/>
        <v>0</v>
      </c>
      <c r="V1546" t="str">
        <f t="shared" si="174"/>
        <v/>
      </c>
    </row>
    <row r="1547" spans="1:22" x14ac:dyDescent="0.2">
      <c r="A1547" t="s">
        <v>9896</v>
      </c>
      <c r="B1547" t="s">
        <v>265</v>
      </c>
      <c r="C1547">
        <v>94087600</v>
      </c>
      <c r="D1547">
        <v>94087686</v>
      </c>
      <c r="E1547">
        <v>87</v>
      </c>
      <c r="F1547" t="s">
        <v>74</v>
      </c>
      <c r="G1547" t="s">
        <v>697</v>
      </c>
      <c r="H1547" t="s">
        <v>9897</v>
      </c>
      <c r="I1547">
        <v>2</v>
      </c>
      <c r="J1547">
        <v>0</v>
      </c>
      <c r="K1547">
        <v>2</v>
      </c>
      <c r="L1547">
        <v>0</v>
      </c>
      <c r="M1547">
        <v>0</v>
      </c>
      <c r="N1547">
        <v>0</v>
      </c>
      <c r="O1547" t="str">
        <f t="shared" si="168"/>
        <v/>
      </c>
      <c r="P1547">
        <f>IF(ISERROR(VLOOKUP(G1547,Genes!$A$2:$A$749,1,0)),0,1)</f>
        <v>1</v>
      </c>
      <c r="Q1547">
        <f t="shared" si="169"/>
        <v>0</v>
      </c>
      <c r="R1547">
        <f t="shared" si="170"/>
        <v>1</v>
      </c>
      <c r="S1547">
        <f t="shared" si="171"/>
        <v>9</v>
      </c>
      <c r="T1547">
        <f t="shared" si="172"/>
        <v>13</v>
      </c>
      <c r="U1547">
        <f t="shared" si="173"/>
        <v>0</v>
      </c>
      <c r="V1547" t="str">
        <f t="shared" si="174"/>
        <v/>
      </c>
    </row>
    <row r="1548" spans="1:22" x14ac:dyDescent="0.2">
      <c r="A1548" t="s">
        <v>9898</v>
      </c>
      <c r="B1548" t="s">
        <v>265</v>
      </c>
      <c r="C1548">
        <v>94060266</v>
      </c>
      <c r="D1548">
        <v>94060358</v>
      </c>
      <c r="E1548">
        <v>93</v>
      </c>
      <c r="F1548" t="s">
        <v>74</v>
      </c>
      <c r="G1548" t="s">
        <v>697</v>
      </c>
      <c r="H1548" t="s">
        <v>9899</v>
      </c>
      <c r="I1548">
        <v>2</v>
      </c>
      <c r="J1548">
        <v>0</v>
      </c>
      <c r="K1548">
        <v>2</v>
      </c>
      <c r="L1548">
        <v>0</v>
      </c>
      <c r="M1548">
        <v>0</v>
      </c>
      <c r="N1548">
        <v>0</v>
      </c>
      <c r="O1548" t="str">
        <f t="shared" si="168"/>
        <v/>
      </c>
      <c r="P1548">
        <f>IF(ISERROR(VLOOKUP(G1548,Genes!$A$2:$A$749,1,0)),0,1)</f>
        <v>1</v>
      </c>
      <c r="Q1548">
        <f t="shared" si="169"/>
        <v>0</v>
      </c>
      <c r="R1548">
        <f t="shared" si="170"/>
        <v>1</v>
      </c>
      <c r="S1548">
        <f t="shared" si="171"/>
        <v>10</v>
      </c>
      <c r="T1548">
        <f t="shared" si="172"/>
        <v>14</v>
      </c>
      <c r="U1548">
        <f t="shared" si="173"/>
        <v>0</v>
      </c>
      <c r="V1548" t="str">
        <f t="shared" si="174"/>
        <v/>
      </c>
    </row>
    <row r="1549" spans="1:22" x14ac:dyDescent="0.2">
      <c r="A1549" t="s">
        <v>9900</v>
      </c>
      <c r="B1549" t="s">
        <v>265</v>
      </c>
      <c r="C1549">
        <v>94058303</v>
      </c>
      <c r="D1549">
        <v>94058359</v>
      </c>
      <c r="E1549">
        <v>57</v>
      </c>
      <c r="F1549" t="s">
        <v>74</v>
      </c>
      <c r="G1549" t="s">
        <v>697</v>
      </c>
      <c r="H1549" t="s">
        <v>9901</v>
      </c>
      <c r="I1549">
        <v>2</v>
      </c>
      <c r="J1549">
        <v>2</v>
      </c>
      <c r="K1549">
        <v>0</v>
      </c>
      <c r="L1549">
        <v>0</v>
      </c>
      <c r="M1549">
        <v>0</v>
      </c>
      <c r="N1549">
        <v>0</v>
      </c>
      <c r="O1549" t="str">
        <f t="shared" si="168"/>
        <v>AUH</v>
      </c>
      <c r="P1549">
        <f>IF(ISERROR(VLOOKUP(G1549,Genes!$A$2:$A$749,1,0)),0,1)</f>
        <v>1</v>
      </c>
      <c r="Q1549">
        <f t="shared" si="169"/>
        <v>0</v>
      </c>
      <c r="R1549">
        <f t="shared" si="170"/>
        <v>1</v>
      </c>
      <c r="S1549">
        <f t="shared" si="171"/>
        <v>11</v>
      </c>
      <c r="T1549">
        <f t="shared" si="172"/>
        <v>15</v>
      </c>
      <c r="U1549">
        <f t="shared" si="173"/>
        <v>1</v>
      </c>
      <c r="V1549">
        <f t="shared" si="174"/>
        <v>0.73333333333333328</v>
      </c>
    </row>
    <row r="1550" spans="1:22" x14ac:dyDescent="0.2">
      <c r="A1550" t="s">
        <v>9902</v>
      </c>
      <c r="B1550" t="s">
        <v>151</v>
      </c>
      <c r="C1550">
        <v>69064640</v>
      </c>
      <c r="D1550">
        <v>69064948</v>
      </c>
      <c r="E1550">
        <v>309</v>
      </c>
      <c r="F1550" t="s">
        <v>66</v>
      </c>
      <c r="G1550" t="s">
        <v>703</v>
      </c>
      <c r="H1550" t="s">
        <v>9903</v>
      </c>
      <c r="I1550">
        <v>0</v>
      </c>
      <c r="J1550">
        <v>0</v>
      </c>
      <c r="K1550">
        <v>0</v>
      </c>
      <c r="L1550">
        <v>0</v>
      </c>
      <c r="M1550">
        <v>0</v>
      </c>
      <c r="N1550">
        <v>0</v>
      </c>
      <c r="O1550" t="str">
        <f t="shared" si="168"/>
        <v/>
      </c>
      <c r="P1550">
        <f>IF(ISERROR(VLOOKUP(G1550,Genes!$A$2:$A$749,1,0)),0,1)</f>
        <v>1</v>
      </c>
      <c r="Q1550">
        <f t="shared" si="169"/>
        <v>1</v>
      </c>
      <c r="R1550">
        <f t="shared" si="170"/>
        <v>0</v>
      </c>
      <c r="S1550">
        <f t="shared" si="171"/>
        <v>0</v>
      </c>
      <c r="T1550">
        <f t="shared" si="172"/>
        <v>1</v>
      </c>
      <c r="U1550">
        <f t="shared" si="173"/>
        <v>0</v>
      </c>
      <c r="V1550" t="str">
        <f t="shared" si="174"/>
        <v/>
      </c>
    </row>
    <row r="1551" spans="1:22" x14ac:dyDescent="0.2">
      <c r="A1551" t="s">
        <v>9904</v>
      </c>
      <c r="B1551" t="s">
        <v>151</v>
      </c>
      <c r="C1551">
        <v>70227856</v>
      </c>
      <c r="D1551">
        <v>70228327</v>
      </c>
      <c r="E1551">
        <v>472</v>
      </c>
      <c r="F1551" t="s">
        <v>66</v>
      </c>
      <c r="G1551" t="s">
        <v>703</v>
      </c>
      <c r="H1551" t="s">
        <v>9905</v>
      </c>
      <c r="I1551">
        <v>0</v>
      </c>
      <c r="J1551">
        <v>0</v>
      </c>
      <c r="K1551">
        <v>0</v>
      </c>
      <c r="L1551">
        <v>0</v>
      </c>
      <c r="M1551">
        <v>0</v>
      </c>
      <c r="N1551">
        <v>0</v>
      </c>
      <c r="O1551" t="str">
        <f t="shared" si="168"/>
        <v/>
      </c>
      <c r="P1551">
        <f>IF(ISERROR(VLOOKUP(G1551,Genes!$A$2:$A$749,1,0)),0,1)</f>
        <v>1</v>
      </c>
      <c r="Q1551">
        <f t="shared" si="169"/>
        <v>0</v>
      </c>
      <c r="R1551">
        <f t="shared" si="170"/>
        <v>0</v>
      </c>
      <c r="S1551">
        <f t="shared" si="171"/>
        <v>0</v>
      </c>
      <c r="T1551">
        <f t="shared" si="172"/>
        <v>2</v>
      </c>
      <c r="U1551">
        <f t="shared" si="173"/>
        <v>0</v>
      </c>
      <c r="V1551" t="str">
        <f t="shared" si="174"/>
        <v/>
      </c>
    </row>
    <row r="1552" spans="1:22" x14ac:dyDescent="0.2">
      <c r="A1552" t="s">
        <v>9906</v>
      </c>
      <c r="B1552" t="s">
        <v>151</v>
      </c>
      <c r="C1552">
        <v>70229738</v>
      </c>
      <c r="D1552">
        <v>70229991</v>
      </c>
      <c r="E1552">
        <v>254</v>
      </c>
      <c r="F1552" t="s">
        <v>66</v>
      </c>
      <c r="G1552" t="s">
        <v>703</v>
      </c>
      <c r="H1552" t="s">
        <v>9907</v>
      </c>
      <c r="I1552">
        <v>0</v>
      </c>
      <c r="J1552">
        <v>0</v>
      </c>
      <c r="K1552">
        <v>0</v>
      </c>
      <c r="L1552">
        <v>0</v>
      </c>
      <c r="M1552">
        <v>0</v>
      </c>
      <c r="N1552">
        <v>0</v>
      </c>
      <c r="O1552" t="str">
        <f t="shared" si="168"/>
        <v/>
      </c>
      <c r="P1552">
        <f>IF(ISERROR(VLOOKUP(G1552,Genes!$A$2:$A$749,1,0)),0,1)</f>
        <v>1</v>
      </c>
      <c r="Q1552">
        <f t="shared" si="169"/>
        <v>0</v>
      </c>
      <c r="R1552">
        <f t="shared" si="170"/>
        <v>0</v>
      </c>
      <c r="S1552">
        <f t="shared" si="171"/>
        <v>0</v>
      </c>
      <c r="T1552">
        <f t="shared" si="172"/>
        <v>3</v>
      </c>
      <c r="U1552">
        <f t="shared" si="173"/>
        <v>0</v>
      </c>
      <c r="V1552" t="str">
        <f t="shared" si="174"/>
        <v/>
      </c>
    </row>
    <row r="1553" spans="1:22" x14ac:dyDescent="0.2">
      <c r="A1553" t="s">
        <v>9908</v>
      </c>
      <c r="B1553" t="s">
        <v>151</v>
      </c>
      <c r="C1553">
        <v>70229741</v>
      </c>
      <c r="D1553">
        <v>70229991</v>
      </c>
      <c r="E1553">
        <v>251</v>
      </c>
      <c r="F1553" t="s">
        <v>66</v>
      </c>
      <c r="G1553" t="s">
        <v>703</v>
      </c>
      <c r="H1553" t="s">
        <v>9909</v>
      </c>
      <c r="I1553">
        <v>0</v>
      </c>
      <c r="J1553">
        <v>0</v>
      </c>
      <c r="K1553">
        <v>0</v>
      </c>
      <c r="L1553">
        <v>0</v>
      </c>
      <c r="M1553">
        <v>0</v>
      </c>
      <c r="N1553">
        <v>0</v>
      </c>
      <c r="O1553" t="str">
        <f t="shared" si="168"/>
        <v/>
      </c>
      <c r="P1553">
        <f>IF(ISERROR(VLOOKUP(G1553,Genes!$A$2:$A$749,1,0)),0,1)</f>
        <v>1</v>
      </c>
      <c r="Q1553">
        <f t="shared" si="169"/>
        <v>0</v>
      </c>
      <c r="R1553">
        <f t="shared" si="170"/>
        <v>0</v>
      </c>
      <c r="S1553">
        <f t="shared" si="171"/>
        <v>0</v>
      </c>
      <c r="T1553">
        <f t="shared" si="172"/>
        <v>4</v>
      </c>
      <c r="U1553">
        <f t="shared" si="173"/>
        <v>0</v>
      </c>
      <c r="V1553" t="str">
        <f t="shared" si="174"/>
        <v/>
      </c>
    </row>
    <row r="1554" spans="1:22" x14ac:dyDescent="0.2">
      <c r="A1554" t="s">
        <v>9910</v>
      </c>
      <c r="B1554" t="s">
        <v>151</v>
      </c>
      <c r="C1554">
        <v>70229898</v>
      </c>
      <c r="D1554">
        <v>70229991</v>
      </c>
      <c r="E1554">
        <v>94</v>
      </c>
      <c r="F1554" t="s">
        <v>66</v>
      </c>
      <c r="G1554" t="s">
        <v>703</v>
      </c>
      <c r="H1554" t="s">
        <v>9911</v>
      </c>
      <c r="I1554">
        <v>0</v>
      </c>
      <c r="J1554">
        <v>0</v>
      </c>
      <c r="K1554">
        <v>0</v>
      </c>
      <c r="L1554">
        <v>0</v>
      </c>
      <c r="M1554">
        <v>0</v>
      </c>
      <c r="N1554">
        <v>0</v>
      </c>
      <c r="O1554" t="str">
        <f t="shared" si="168"/>
        <v/>
      </c>
      <c r="P1554">
        <f>IF(ISERROR(VLOOKUP(G1554,Genes!$A$2:$A$749,1,0)),0,1)</f>
        <v>1</v>
      </c>
      <c r="Q1554">
        <f t="shared" si="169"/>
        <v>0</v>
      </c>
      <c r="R1554">
        <f t="shared" si="170"/>
        <v>0</v>
      </c>
      <c r="S1554">
        <f t="shared" si="171"/>
        <v>0</v>
      </c>
      <c r="T1554">
        <f t="shared" si="172"/>
        <v>5</v>
      </c>
      <c r="U1554">
        <f t="shared" si="173"/>
        <v>0</v>
      </c>
      <c r="V1554" t="str">
        <f t="shared" si="174"/>
        <v/>
      </c>
    </row>
    <row r="1555" spans="1:22" x14ac:dyDescent="0.2">
      <c r="A1555" t="s">
        <v>9912</v>
      </c>
      <c r="B1555" t="s">
        <v>151</v>
      </c>
      <c r="C1555">
        <v>70231100</v>
      </c>
      <c r="D1555">
        <v>70231320</v>
      </c>
      <c r="E1555">
        <v>221</v>
      </c>
      <c r="F1555" t="s">
        <v>66</v>
      </c>
      <c r="G1555" t="s">
        <v>703</v>
      </c>
      <c r="H1555" t="s">
        <v>9913</v>
      </c>
      <c r="I1555">
        <v>0</v>
      </c>
      <c r="J1555">
        <v>0</v>
      </c>
      <c r="K1555">
        <v>0</v>
      </c>
      <c r="L1555">
        <v>0</v>
      </c>
      <c r="M1555">
        <v>0</v>
      </c>
      <c r="N1555">
        <v>0</v>
      </c>
      <c r="O1555" t="str">
        <f t="shared" si="168"/>
        <v/>
      </c>
      <c r="P1555">
        <f>IF(ISERROR(VLOOKUP(G1555,Genes!$A$2:$A$749,1,0)),0,1)</f>
        <v>1</v>
      </c>
      <c r="Q1555">
        <f t="shared" si="169"/>
        <v>0</v>
      </c>
      <c r="R1555">
        <f t="shared" si="170"/>
        <v>0</v>
      </c>
      <c r="S1555">
        <f t="shared" si="171"/>
        <v>0</v>
      </c>
      <c r="T1555">
        <f t="shared" si="172"/>
        <v>6</v>
      </c>
      <c r="U1555">
        <f t="shared" si="173"/>
        <v>0</v>
      </c>
      <c r="V1555" t="str">
        <f t="shared" si="174"/>
        <v/>
      </c>
    </row>
    <row r="1556" spans="1:22" x14ac:dyDescent="0.2">
      <c r="A1556" t="s">
        <v>9914</v>
      </c>
      <c r="B1556" t="s">
        <v>151</v>
      </c>
      <c r="C1556">
        <v>70231100</v>
      </c>
      <c r="D1556">
        <v>70231341</v>
      </c>
      <c r="E1556">
        <v>242</v>
      </c>
      <c r="F1556" t="s">
        <v>66</v>
      </c>
      <c r="G1556" t="s">
        <v>703</v>
      </c>
      <c r="H1556" t="s">
        <v>9915</v>
      </c>
      <c r="I1556">
        <v>0</v>
      </c>
      <c r="J1556">
        <v>0</v>
      </c>
      <c r="K1556">
        <v>0</v>
      </c>
      <c r="L1556">
        <v>0</v>
      </c>
      <c r="M1556">
        <v>0</v>
      </c>
      <c r="N1556">
        <v>0</v>
      </c>
      <c r="O1556" t="str">
        <f t="shared" si="168"/>
        <v/>
      </c>
      <c r="P1556">
        <f>IF(ISERROR(VLOOKUP(G1556,Genes!$A$2:$A$749,1,0)),0,1)</f>
        <v>1</v>
      </c>
      <c r="Q1556">
        <f t="shared" si="169"/>
        <v>0</v>
      </c>
      <c r="R1556">
        <f t="shared" si="170"/>
        <v>0</v>
      </c>
      <c r="S1556">
        <f t="shared" si="171"/>
        <v>0</v>
      </c>
      <c r="T1556">
        <f t="shared" si="172"/>
        <v>7</v>
      </c>
      <c r="U1556">
        <f t="shared" si="173"/>
        <v>0</v>
      </c>
      <c r="V1556" t="str">
        <f t="shared" si="174"/>
        <v/>
      </c>
    </row>
    <row r="1557" spans="1:22" x14ac:dyDescent="0.2">
      <c r="A1557" t="s">
        <v>9916</v>
      </c>
      <c r="B1557" t="s">
        <v>151</v>
      </c>
      <c r="C1557">
        <v>70233010</v>
      </c>
      <c r="D1557">
        <v>70233054</v>
      </c>
      <c r="E1557">
        <v>45</v>
      </c>
      <c r="F1557" t="s">
        <v>66</v>
      </c>
      <c r="G1557" t="s">
        <v>703</v>
      </c>
      <c r="H1557" t="s">
        <v>9917</v>
      </c>
      <c r="I1557">
        <v>0</v>
      </c>
      <c r="J1557">
        <v>0</v>
      </c>
      <c r="K1557">
        <v>0</v>
      </c>
      <c r="L1557">
        <v>0</v>
      </c>
      <c r="M1557">
        <v>0</v>
      </c>
      <c r="N1557">
        <v>0</v>
      </c>
      <c r="O1557" t="str">
        <f t="shared" si="168"/>
        <v/>
      </c>
      <c r="P1557">
        <f>IF(ISERROR(VLOOKUP(G1557,Genes!$A$2:$A$749,1,0)),0,1)</f>
        <v>1</v>
      </c>
      <c r="Q1557">
        <f t="shared" si="169"/>
        <v>0</v>
      </c>
      <c r="R1557">
        <f t="shared" si="170"/>
        <v>0</v>
      </c>
      <c r="S1557">
        <f t="shared" si="171"/>
        <v>0</v>
      </c>
      <c r="T1557">
        <f t="shared" si="172"/>
        <v>8</v>
      </c>
      <c r="U1557">
        <f t="shared" si="173"/>
        <v>0</v>
      </c>
      <c r="V1557" t="str">
        <f t="shared" si="174"/>
        <v/>
      </c>
    </row>
    <row r="1558" spans="1:22" x14ac:dyDescent="0.2">
      <c r="A1558" t="s">
        <v>9918</v>
      </c>
      <c r="B1558" t="s">
        <v>151</v>
      </c>
      <c r="C1558">
        <v>70236535</v>
      </c>
      <c r="D1558">
        <v>70236630</v>
      </c>
      <c r="E1558">
        <v>96</v>
      </c>
      <c r="F1558" t="s">
        <v>66</v>
      </c>
      <c r="G1558" t="s">
        <v>703</v>
      </c>
      <c r="H1558" t="s">
        <v>9919</v>
      </c>
      <c r="I1558">
        <v>0</v>
      </c>
      <c r="J1558">
        <v>0</v>
      </c>
      <c r="K1558">
        <v>0</v>
      </c>
      <c r="L1558">
        <v>0</v>
      </c>
      <c r="M1558">
        <v>0</v>
      </c>
      <c r="N1558">
        <v>0</v>
      </c>
      <c r="O1558" t="str">
        <f t="shared" si="168"/>
        <v/>
      </c>
      <c r="P1558">
        <f>IF(ISERROR(VLOOKUP(G1558,Genes!$A$2:$A$749,1,0)),0,1)</f>
        <v>1</v>
      </c>
      <c r="Q1558">
        <f t="shared" si="169"/>
        <v>0</v>
      </c>
      <c r="R1558">
        <f t="shared" si="170"/>
        <v>0</v>
      </c>
      <c r="S1558">
        <f t="shared" si="171"/>
        <v>0</v>
      </c>
      <c r="T1558">
        <f t="shared" si="172"/>
        <v>9</v>
      </c>
      <c r="U1558">
        <f t="shared" si="173"/>
        <v>0</v>
      </c>
      <c r="V1558" t="str">
        <f t="shared" si="174"/>
        <v/>
      </c>
    </row>
    <row r="1559" spans="1:22" x14ac:dyDescent="0.2">
      <c r="A1559" t="s">
        <v>9920</v>
      </c>
      <c r="B1559" t="s">
        <v>151</v>
      </c>
      <c r="C1559">
        <v>70239014</v>
      </c>
      <c r="D1559">
        <v>70239085</v>
      </c>
      <c r="E1559">
        <v>72</v>
      </c>
      <c r="F1559" t="s">
        <v>66</v>
      </c>
      <c r="G1559" t="s">
        <v>703</v>
      </c>
      <c r="H1559" t="s">
        <v>9921</v>
      </c>
      <c r="I1559">
        <v>0</v>
      </c>
      <c r="J1559">
        <v>0</v>
      </c>
      <c r="K1559">
        <v>0</v>
      </c>
      <c r="L1559">
        <v>0</v>
      </c>
      <c r="M1559">
        <v>0</v>
      </c>
      <c r="N1559">
        <v>0</v>
      </c>
      <c r="O1559" t="str">
        <f t="shared" si="168"/>
        <v/>
      </c>
      <c r="P1559">
        <f>IF(ISERROR(VLOOKUP(G1559,Genes!$A$2:$A$749,1,0)),0,1)</f>
        <v>1</v>
      </c>
      <c r="Q1559">
        <f t="shared" si="169"/>
        <v>0</v>
      </c>
      <c r="R1559">
        <f t="shared" si="170"/>
        <v>0</v>
      </c>
      <c r="S1559">
        <f t="shared" si="171"/>
        <v>0</v>
      </c>
      <c r="T1559">
        <f t="shared" si="172"/>
        <v>10</v>
      </c>
      <c r="U1559">
        <f t="shared" si="173"/>
        <v>0</v>
      </c>
      <c r="V1559" t="str">
        <f t="shared" si="174"/>
        <v/>
      </c>
    </row>
    <row r="1560" spans="1:22" x14ac:dyDescent="0.2">
      <c r="A1560" t="s">
        <v>9922</v>
      </c>
      <c r="B1560" t="s">
        <v>151</v>
      </c>
      <c r="C1560">
        <v>70240343</v>
      </c>
      <c r="D1560">
        <v>70240372</v>
      </c>
      <c r="E1560">
        <v>30</v>
      </c>
      <c r="F1560" t="s">
        <v>66</v>
      </c>
      <c r="G1560" t="s">
        <v>703</v>
      </c>
      <c r="H1560" t="s">
        <v>9923</v>
      </c>
      <c r="I1560">
        <v>0</v>
      </c>
      <c r="J1560">
        <v>0</v>
      </c>
      <c r="K1560">
        <v>0</v>
      </c>
      <c r="L1560">
        <v>0</v>
      </c>
      <c r="M1560">
        <v>0</v>
      </c>
      <c r="N1560">
        <v>0</v>
      </c>
      <c r="O1560" t="str">
        <f t="shared" si="168"/>
        <v/>
      </c>
      <c r="P1560">
        <f>IF(ISERROR(VLOOKUP(G1560,Genes!$A$2:$A$749,1,0)),0,1)</f>
        <v>1</v>
      </c>
      <c r="Q1560">
        <f t="shared" si="169"/>
        <v>0</v>
      </c>
      <c r="R1560">
        <f t="shared" si="170"/>
        <v>0</v>
      </c>
      <c r="S1560">
        <f t="shared" si="171"/>
        <v>0</v>
      </c>
      <c r="T1560">
        <f t="shared" si="172"/>
        <v>11</v>
      </c>
      <c r="U1560">
        <f t="shared" si="173"/>
        <v>0</v>
      </c>
      <c r="V1560" t="str">
        <f t="shared" si="174"/>
        <v/>
      </c>
    </row>
    <row r="1561" spans="1:22" x14ac:dyDescent="0.2">
      <c r="A1561" t="s">
        <v>9924</v>
      </c>
      <c r="B1561" t="s">
        <v>151</v>
      </c>
      <c r="C1561">
        <v>69364272</v>
      </c>
      <c r="D1561">
        <v>69364484</v>
      </c>
      <c r="E1561">
        <v>213</v>
      </c>
      <c r="F1561" t="s">
        <v>66</v>
      </c>
      <c r="G1561" t="s">
        <v>703</v>
      </c>
      <c r="H1561" t="s">
        <v>9925</v>
      </c>
      <c r="I1561">
        <v>0</v>
      </c>
      <c r="J1561">
        <v>0</v>
      </c>
      <c r="K1561">
        <v>0</v>
      </c>
      <c r="L1561">
        <v>0</v>
      </c>
      <c r="M1561">
        <v>0</v>
      </c>
      <c r="N1561">
        <v>0</v>
      </c>
      <c r="O1561" t="str">
        <f t="shared" si="168"/>
        <v/>
      </c>
      <c r="P1561">
        <f>IF(ISERROR(VLOOKUP(G1561,Genes!$A$2:$A$749,1,0)),0,1)</f>
        <v>1</v>
      </c>
      <c r="Q1561">
        <f t="shared" si="169"/>
        <v>0</v>
      </c>
      <c r="R1561">
        <f t="shared" si="170"/>
        <v>0</v>
      </c>
      <c r="S1561">
        <f t="shared" si="171"/>
        <v>0</v>
      </c>
      <c r="T1561">
        <f t="shared" si="172"/>
        <v>12</v>
      </c>
      <c r="U1561">
        <f t="shared" si="173"/>
        <v>0</v>
      </c>
      <c r="V1561" t="str">
        <f t="shared" si="174"/>
        <v/>
      </c>
    </row>
    <row r="1562" spans="1:22" x14ac:dyDescent="0.2">
      <c r="A1562" t="s">
        <v>9926</v>
      </c>
      <c r="B1562" t="s">
        <v>151</v>
      </c>
      <c r="C1562">
        <v>70242089</v>
      </c>
      <c r="D1562">
        <v>70242160</v>
      </c>
      <c r="E1562">
        <v>72</v>
      </c>
      <c r="F1562" t="s">
        <v>66</v>
      </c>
      <c r="G1562" t="s">
        <v>703</v>
      </c>
      <c r="H1562" t="s">
        <v>9927</v>
      </c>
      <c r="I1562">
        <v>0</v>
      </c>
      <c r="J1562">
        <v>0</v>
      </c>
      <c r="K1562">
        <v>0</v>
      </c>
      <c r="L1562">
        <v>0</v>
      </c>
      <c r="M1562">
        <v>0</v>
      </c>
      <c r="N1562">
        <v>0</v>
      </c>
      <c r="O1562" t="str">
        <f t="shared" si="168"/>
        <v/>
      </c>
      <c r="P1562">
        <f>IF(ISERROR(VLOOKUP(G1562,Genes!$A$2:$A$749,1,0)),0,1)</f>
        <v>1</v>
      </c>
      <c r="Q1562">
        <f t="shared" si="169"/>
        <v>0</v>
      </c>
      <c r="R1562">
        <f t="shared" si="170"/>
        <v>0</v>
      </c>
      <c r="S1562">
        <f t="shared" si="171"/>
        <v>0</v>
      </c>
      <c r="T1562">
        <f t="shared" si="172"/>
        <v>13</v>
      </c>
      <c r="U1562">
        <f t="shared" si="173"/>
        <v>0</v>
      </c>
      <c r="V1562" t="str">
        <f t="shared" si="174"/>
        <v/>
      </c>
    </row>
    <row r="1563" spans="1:22" x14ac:dyDescent="0.2">
      <c r="A1563" t="s">
        <v>9928</v>
      </c>
      <c r="B1563" t="s">
        <v>151</v>
      </c>
      <c r="C1563">
        <v>70246601</v>
      </c>
      <c r="D1563">
        <v>70246742</v>
      </c>
      <c r="E1563">
        <v>142</v>
      </c>
      <c r="F1563" t="s">
        <v>66</v>
      </c>
      <c r="G1563" t="s">
        <v>703</v>
      </c>
      <c r="H1563" t="s">
        <v>9929</v>
      </c>
      <c r="I1563">
        <v>0</v>
      </c>
      <c r="J1563">
        <v>0</v>
      </c>
      <c r="K1563">
        <v>0</v>
      </c>
      <c r="L1563">
        <v>0</v>
      </c>
      <c r="M1563">
        <v>0</v>
      </c>
      <c r="N1563">
        <v>0</v>
      </c>
      <c r="O1563" t="str">
        <f t="shared" si="168"/>
        <v/>
      </c>
      <c r="P1563">
        <f>IF(ISERROR(VLOOKUP(G1563,Genes!$A$2:$A$749,1,0)),0,1)</f>
        <v>1</v>
      </c>
      <c r="Q1563">
        <f t="shared" si="169"/>
        <v>0</v>
      </c>
      <c r="R1563">
        <f t="shared" si="170"/>
        <v>0</v>
      </c>
      <c r="S1563">
        <f t="shared" si="171"/>
        <v>0</v>
      </c>
      <c r="T1563">
        <f t="shared" si="172"/>
        <v>14</v>
      </c>
      <c r="U1563">
        <f t="shared" si="173"/>
        <v>0</v>
      </c>
      <c r="V1563" t="str">
        <f t="shared" si="174"/>
        <v/>
      </c>
    </row>
    <row r="1564" spans="1:22" x14ac:dyDescent="0.2">
      <c r="A1564" t="s">
        <v>9930</v>
      </c>
      <c r="B1564" t="s">
        <v>151</v>
      </c>
      <c r="C1564">
        <v>70249928</v>
      </c>
      <c r="D1564">
        <v>70250005</v>
      </c>
      <c r="E1564">
        <v>78</v>
      </c>
      <c r="F1564" t="s">
        <v>66</v>
      </c>
      <c r="G1564" t="s">
        <v>703</v>
      </c>
      <c r="H1564" t="s">
        <v>9931</v>
      </c>
      <c r="I1564">
        <v>0</v>
      </c>
      <c r="J1564">
        <v>0</v>
      </c>
      <c r="K1564">
        <v>0</v>
      </c>
      <c r="L1564">
        <v>0</v>
      </c>
      <c r="M1564">
        <v>0</v>
      </c>
      <c r="N1564">
        <v>0</v>
      </c>
      <c r="O1564" t="str">
        <f t="shared" si="168"/>
        <v/>
      </c>
      <c r="P1564">
        <f>IF(ISERROR(VLOOKUP(G1564,Genes!$A$2:$A$749,1,0)),0,1)</f>
        <v>1</v>
      </c>
      <c r="Q1564">
        <f t="shared" si="169"/>
        <v>0</v>
      </c>
      <c r="R1564">
        <f t="shared" si="170"/>
        <v>0</v>
      </c>
      <c r="S1564">
        <f t="shared" si="171"/>
        <v>0</v>
      </c>
      <c r="T1564">
        <f t="shared" si="172"/>
        <v>15</v>
      </c>
      <c r="U1564">
        <f t="shared" si="173"/>
        <v>0</v>
      </c>
      <c r="V1564" t="str">
        <f t="shared" si="174"/>
        <v/>
      </c>
    </row>
    <row r="1565" spans="1:22" x14ac:dyDescent="0.2">
      <c r="A1565" t="s">
        <v>9932</v>
      </c>
      <c r="B1565" t="s">
        <v>151</v>
      </c>
      <c r="C1565">
        <v>70250941</v>
      </c>
      <c r="D1565">
        <v>70251024</v>
      </c>
      <c r="E1565">
        <v>84</v>
      </c>
      <c r="F1565" t="s">
        <v>66</v>
      </c>
      <c r="G1565" t="s">
        <v>703</v>
      </c>
      <c r="H1565" t="s">
        <v>9933</v>
      </c>
      <c r="I1565">
        <v>0</v>
      </c>
      <c r="J1565">
        <v>0</v>
      </c>
      <c r="K1565">
        <v>0</v>
      </c>
      <c r="L1565">
        <v>0</v>
      </c>
      <c r="M1565">
        <v>0</v>
      </c>
      <c r="N1565">
        <v>0</v>
      </c>
      <c r="O1565" t="str">
        <f t="shared" si="168"/>
        <v/>
      </c>
      <c r="P1565">
        <f>IF(ISERROR(VLOOKUP(G1565,Genes!$A$2:$A$749,1,0)),0,1)</f>
        <v>1</v>
      </c>
      <c r="Q1565">
        <f t="shared" si="169"/>
        <v>0</v>
      </c>
      <c r="R1565">
        <f t="shared" si="170"/>
        <v>0</v>
      </c>
      <c r="S1565">
        <f t="shared" si="171"/>
        <v>0</v>
      </c>
      <c r="T1565">
        <f t="shared" si="172"/>
        <v>16</v>
      </c>
      <c r="U1565">
        <f t="shared" si="173"/>
        <v>0</v>
      </c>
      <c r="V1565" t="str">
        <f t="shared" si="174"/>
        <v/>
      </c>
    </row>
    <row r="1566" spans="1:22" x14ac:dyDescent="0.2">
      <c r="A1566" t="s">
        <v>9934</v>
      </c>
      <c r="B1566" t="s">
        <v>151</v>
      </c>
      <c r="C1566">
        <v>70252072</v>
      </c>
      <c r="D1566">
        <v>70252097</v>
      </c>
      <c r="E1566">
        <v>26</v>
      </c>
      <c r="F1566" t="s">
        <v>66</v>
      </c>
      <c r="G1566" t="s">
        <v>703</v>
      </c>
      <c r="H1566" t="s">
        <v>9935</v>
      </c>
      <c r="I1566">
        <v>0</v>
      </c>
      <c r="J1566">
        <v>0</v>
      </c>
      <c r="K1566">
        <v>0</v>
      </c>
      <c r="L1566">
        <v>0</v>
      </c>
      <c r="M1566">
        <v>0</v>
      </c>
      <c r="N1566">
        <v>0</v>
      </c>
      <c r="O1566" t="str">
        <f t="shared" si="168"/>
        <v/>
      </c>
      <c r="P1566">
        <f>IF(ISERROR(VLOOKUP(G1566,Genes!$A$2:$A$749,1,0)),0,1)</f>
        <v>1</v>
      </c>
      <c r="Q1566">
        <f t="shared" si="169"/>
        <v>0</v>
      </c>
      <c r="R1566">
        <f t="shared" si="170"/>
        <v>0</v>
      </c>
      <c r="S1566">
        <f t="shared" si="171"/>
        <v>0</v>
      </c>
      <c r="T1566">
        <f t="shared" si="172"/>
        <v>17</v>
      </c>
      <c r="U1566">
        <f t="shared" si="173"/>
        <v>0</v>
      </c>
      <c r="V1566" t="str">
        <f t="shared" si="174"/>
        <v/>
      </c>
    </row>
    <row r="1567" spans="1:22" x14ac:dyDescent="0.2">
      <c r="A1567" t="s">
        <v>9936</v>
      </c>
      <c r="B1567" t="s">
        <v>151</v>
      </c>
      <c r="C1567">
        <v>70252195</v>
      </c>
      <c r="D1567">
        <v>70252417</v>
      </c>
      <c r="E1567">
        <v>223</v>
      </c>
      <c r="F1567" t="s">
        <v>66</v>
      </c>
      <c r="G1567" t="s">
        <v>703</v>
      </c>
      <c r="H1567" t="s">
        <v>9937</v>
      </c>
      <c r="I1567">
        <v>0</v>
      </c>
      <c r="J1567">
        <v>0</v>
      </c>
      <c r="K1567">
        <v>0</v>
      </c>
      <c r="L1567">
        <v>0</v>
      </c>
      <c r="M1567">
        <v>0</v>
      </c>
      <c r="N1567">
        <v>0</v>
      </c>
      <c r="O1567" t="str">
        <f t="shared" si="168"/>
        <v/>
      </c>
      <c r="P1567">
        <f>IF(ISERROR(VLOOKUP(G1567,Genes!$A$2:$A$749,1,0)),0,1)</f>
        <v>1</v>
      </c>
      <c r="Q1567">
        <f t="shared" si="169"/>
        <v>0</v>
      </c>
      <c r="R1567">
        <f t="shared" si="170"/>
        <v>0</v>
      </c>
      <c r="S1567">
        <f t="shared" si="171"/>
        <v>0</v>
      </c>
      <c r="T1567">
        <f t="shared" si="172"/>
        <v>18</v>
      </c>
      <c r="U1567">
        <f t="shared" si="173"/>
        <v>0</v>
      </c>
      <c r="V1567" t="str">
        <f t="shared" si="174"/>
        <v/>
      </c>
    </row>
    <row r="1568" spans="1:22" x14ac:dyDescent="0.2">
      <c r="A1568" t="s">
        <v>9938</v>
      </c>
      <c r="B1568" t="s">
        <v>151</v>
      </c>
      <c r="C1568">
        <v>70254734</v>
      </c>
      <c r="D1568">
        <v>70255982</v>
      </c>
      <c r="E1568">
        <v>1249</v>
      </c>
      <c r="F1568" t="s">
        <v>66</v>
      </c>
      <c r="G1568" t="s">
        <v>703</v>
      </c>
      <c r="H1568" t="s">
        <v>9939</v>
      </c>
      <c r="I1568">
        <v>0</v>
      </c>
      <c r="J1568">
        <v>0</v>
      </c>
      <c r="K1568">
        <v>0</v>
      </c>
      <c r="L1568">
        <v>0</v>
      </c>
      <c r="M1568">
        <v>0</v>
      </c>
      <c r="N1568">
        <v>0</v>
      </c>
      <c r="O1568" t="str">
        <f t="shared" si="168"/>
        <v/>
      </c>
      <c r="P1568">
        <f>IF(ISERROR(VLOOKUP(G1568,Genes!$A$2:$A$749,1,0)),0,1)</f>
        <v>1</v>
      </c>
      <c r="Q1568">
        <f t="shared" si="169"/>
        <v>0</v>
      </c>
      <c r="R1568">
        <f t="shared" si="170"/>
        <v>0</v>
      </c>
      <c r="S1568">
        <f t="shared" si="171"/>
        <v>0</v>
      </c>
      <c r="T1568">
        <f t="shared" si="172"/>
        <v>19</v>
      </c>
      <c r="U1568">
        <f t="shared" si="173"/>
        <v>0</v>
      </c>
      <c r="V1568" t="str">
        <f t="shared" si="174"/>
        <v/>
      </c>
    </row>
    <row r="1569" spans="1:22" x14ac:dyDescent="0.2">
      <c r="A1569" t="s">
        <v>9940</v>
      </c>
      <c r="B1569" t="s">
        <v>151</v>
      </c>
      <c r="C1569">
        <v>69364464</v>
      </c>
      <c r="D1569">
        <v>69364484</v>
      </c>
      <c r="E1569">
        <v>21</v>
      </c>
      <c r="F1569" t="s">
        <v>66</v>
      </c>
      <c r="G1569" t="s">
        <v>703</v>
      </c>
      <c r="H1569" t="s">
        <v>9941</v>
      </c>
      <c r="I1569">
        <v>0</v>
      </c>
      <c r="J1569">
        <v>0</v>
      </c>
      <c r="K1569">
        <v>0</v>
      </c>
      <c r="L1569">
        <v>0</v>
      </c>
      <c r="M1569">
        <v>0</v>
      </c>
      <c r="N1569">
        <v>0</v>
      </c>
      <c r="O1569" t="str">
        <f t="shared" si="168"/>
        <v/>
      </c>
      <c r="P1569">
        <f>IF(ISERROR(VLOOKUP(G1569,Genes!$A$2:$A$749,1,0)),0,1)</f>
        <v>1</v>
      </c>
      <c r="Q1569">
        <f t="shared" si="169"/>
        <v>0</v>
      </c>
      <c r="R1569">
        <f t="shared" si="170"/>
        <v>0</v>
      </c>
      <c r="S1569">
        <f t="shared" si="171"/>
        <v>0</v>
      </c>
      <c r="T1569">
        <f t="shared" si="172"/>
        <v>20</v>
      </c>
      <c r="U1569">
        <f t="shared" si="173"/>
        <v>0</v>
      </c>
      <c r="V1569" t="str">
        <f t="shared" si="174"/>
        <v/>
      </c>
    </row>
    <row r="1570" spans="1:22" x14ac:dyDescent="0.2">
      <c r="A1570" t="s">
        <v>9942</v>
      </c>
      <c r="B1570" t="s">
        <v>151</v>
      </c>
      <c r="C1570">
        <v>69432743</v>
      </c>
      <c r="D1570">
        <v>69432790</v>
      </c>
      <c r="E1570">
        <v>48</v>
      </c>
      <c r="F1570" t="s">
        <v>66</v>
      </c>
      <c r="G1570" t="s">
        <v>703</v>
      </c>
      <c r="H1570" t="s">
        <v>9943</v>
      </c>
      <c r="I1570">
        <v>0</v>
      </c>
      <c r="J1570">
        <v>0</v>
      </c>
      <c r="K1570">
        <v>0</v>
      </c>
      <c r="L1570">
        <v>0</v>
      </c>
      <c r="M1570">
        <v>0</v>
      </c>
      <c r="N1570">
        <v>0</v>
      </c>
      <c r="O1570" t="str">
        <f t="shared" si="168"/>
        <v/>
      </c>
      <c r="P1570">
        <f>IF(ISERROR(VLOOKUP(G1570,Genes!$A$2:$A$749,1,0)),0,1)</f>
        <v>1</v>
      </c>
      <c r="Q1570">
        <f t="shared" si="169"/>
        <v>0</v>
      </c>
      <c r="R1570">
        <f t="shared" si="170"/>
        <v>0</v>
      </c>
      <c r="S1570">
        <f t="shared" si="171"/>
        <v>0</v>
      </c>
      <c r="T1570">
        <f t="shared" si="172"/>
        <v>21</v>
      </c>
      <c r="U1570">
        <f t="shared" si="173"/>
        <v>0</v>
      </c>
      <c r="V1570" t="str">
        <f t="shared" si="174"/>
        <v/>
      </c>
    </row>
    <row r="1571" spans="1:22" x14ac:dyDescent="0.2">
      <c r="A1571" t="s">
        <v>9944</v>
      </c>
      <c r="B1571" t="s">
        <v>151</v>
      </c>
      <c r="C1571">
        <v>69583118</v>
      </c>
      <c r="D1571">
        <v>69583219</v>
      </c>
      <c r="E1571">
        <v>102</v>
      </c>
      <c r="F1571" t="s">
        <v>66</v>
      </c>
      <c r="G1571" t="s">
        <v>703</v>
      </c>
      <c r="H1571" t="s">
        <v>9945</v>
      </c>
      <c r="I1571">
        <v>0</v>
      </c>
      <c r="J1571">
        <v>0</v>
      </c>
      <c r="K1571">
        <v>0</v>
      </c>
      <c r="L1571">
        <v>0</v>
      </c>
      <c r="M1571">
        <v>0</v>
      </c>
      <c r="N1571">
        <v>0</v>
      </c>
      <c r="O1571" t="str">
        <f t="shared" si="168"/>
        <v/>
      </c>
      <c r="P1571">
        <f>IF(ISERROR(VLOOKUP(G1571,Genes!$A$2:$A$749,1,0)),0,1)</f>
        <v>1</v>
      </c>
      <c r="Q1571">
        <f t="shared" si="169"/>
        <v>0</v>
      </c>
      <c r="R1571">
        <f t="shared" si="170"/>
        <v>0</v>
      </c>
      <c r="S1571">
        <f t="shared" si="171"/>
        <v>0</v>
      </c>
      <c r="T1571">
        <f t="shared" si="172"/>
        <v>22</v>
      </c>
      <c r="U1571">
        <f t="shared" si="173"/>
        <v>0</v>
      </c>
      <c r="V1571" t="str">
        <f t="shared" si="174"/>
        <v/>
      </c>
    </row>
    <row r="1572" spans="1:22" x14ac:dyDescent="0.2">
      <c r="A1572" t="s">
        <v>9946</v>
      </c>
      <c r="B1572" t="s">
        <v>151</v>
      </c>
      <c r="C1572">
        <v>69599522</v>
      </c>
      <c r="D1572">
        <v>69599557</v>
      </c>
      <c r="E1572">
        <v>36</v>
      </c>
      <c r="F1572" t="s">
        <v>66</v>
      </c>
      <c r="G1572" t="s">
        <v>703</v>
      </c>
      <c r="H1572" t="s">
        <v>9947</v>
      </c>
      <c r="I1572">
        <v>0</v>
      </c>
      <c r="J1572">
        <v>0</v>
      </c>
      <c r="K1572">
        <v>0</v>
      </c>
      <c r="L1572">
        <v>0</v>
      </c>
      <c r="M1572">
        <v>0</v>
      </c>
      <c r="N1572">
        <v>0</v>
      </c>
      <c r="O1572" t="str">
        <f t="shared" si="168"/>
        <v/>
      </c>
      <c r="P1572">
        <f>IF(ISERROR(VLOOKUP(G1572,Genes!$A$2:$A$749,1,0)),0,1)</f>
        <v>1</v>
      </c>
      <c r="Q1572">
        <f t="shared" si="169"/>
        <v>0</v>
      </c>
      <c r="R1572">
        <f t="shared" si="170"/>
        <v>0</v>
      </c>
      <c r="S1572">
        <f t="shared" si="171"/>
        <v>0</v>
      </c>
      <c r="T1572">
        <f t="shared" si="172"/>
        <v>23</v>
      </c>
      <c r="U1572">
        <f t="shared" si="173"/>
        <v>0</v>
      </c>
      <c r="V1572" t="str">
        <f t="shared" si="174"/>
        <v/>
      </c>
    </row>
    <row r="1573" spans="1:22" x14ac:dyDescent="0.2">
      <c r="A1573" t="s">
        <v>9948</v>
      </c>
      <c r="B1573" t="s">
        <v>151</v>
      </c>
      <c r="C1573">
        <v>69755354</v>
      </c>
      <c r="D1573">
        <v>69755494</v>
      </c>
      <c r="E1573">
        <v>141</v>
      </c>
      <c r="F1573" t="s">
        <v>66</v>
      </c>
      <c r="G1573" t="s">
        <v>703</v>
      </c>
      <c r="H1573" t="s">
        <v>9949</v>
      </c>
      <c r="I1573">
        <v>0</v>
      </c>
      <c r="J1573">
        <v>0</v>
      </c>
      <c r="K1573">
        <v>0</v>
      </c>
      <c r="L1573">
        <v>0</v>
      </c>
      <c r="M1573">
        <v>0</v>
      </c>
      <c r="N1573">
        <v>0</v>
      </c>
      <c r="O1573" t="str">
        <f t="shared" si="168"/>
        <v/>
      </c>
      <c r="P1573">
        <f>IF(ISERROR(VLOOKUP(G1573,Genes!$A$2:$A$749,1,0)),0,1)</f>
        <v>1</v>
      </c>
      <c r="Q1573">
        <f t="shared" si="169"/>
        <v>0</v>
      </c>
      <c r="R1573">
        <f t="shared" si="170"/>
        <v>0</v>
      </c>
      <c r="S1573">
        <f t="shared" si="171"/>
        <v>0</v>
      </c>
      <c r="T1573">
        <f t="shared" si="172"/>
        <v>24</v>
      </c>
      <c r="U1573">
        <f t="shared" si="173"/>
        <v>0</v>
      </c>
      <c r="V1573" t="str">
        <f t="shared" si="174"/>
        <v/>
      </c>
    </row>
    <row r="1574" spans="1:22" x14ac:dyDescent="0.2">
      <c r="A1574" t="s">
        <v>9950</v>
      </c>
      <c r="B1574" t="s">
        <v>151</v>
      </c>
      <c r="C1574">
        <v>69900738</v>
      </c>
      <c r="D1574">
        <v>69900767</v>
      </c>
      <c r="E1574">
        <v>30</v>
      </c>
      <c r="F1574" t="s">
        <v>66</v>
      </c>
      <c r="G1574" t="s">
        <v>703</v>
      </c>
      <c r="H1574" t="s">
        <v>9951</v>
      </c>
      <c r="I1574">
        <v>0</v>
      </c>
      <c r="J1574">
        <v>0</v>
      </c>
      <c r="K1574">
        <v>0</v>
      </c>
      <c r="L1574">
        <v>0</v>
      </c>
      <c r="M1574">
        <v>0</v>
      </c>
      <c r="N1574">
        <v>0</v>
      </c>
      <c r="O1574" t="str">
        <f t="shared" si="168"/>
        <v/>
      </c>
      <c r="P1574">
        <f>IF(ISERROR(VLOOKUP(G1574,Genes!$A$2:$A$749,1,0)),0,1)</f>
        <v>1</v>
      </c>
      <c r="Q1574">
        <f t="shared" si="169"/>
        <v>0</v>
      </c>
      <c r="R1574">
        <f t="shared" si="170"/>
        <v>0</v>
      </c>
      <c r="S1574">
        <f t="shared" si="171"/>
        <v>0</v>
      </c>
      <c r="T1574">
        <f t="shared" si="172"/>
        <v>25</v>
      </c>
      <c r="U1574">
        <f t="shared" si="173"/>
        <v>0</v>
      </c>
      <c r="V1574" t="str">
        <f t="shared" si="174"/>
        <v/>
      </c>
    </row>
    <row r="1575" spans="1:22" x14ac:dyDescent="0.2">
      <c r="A1575" t="s">
        <v>9952</v>
      </c>
      <c r="B1575" t="s">
        <v>151</v>
      </c>
      <c r="C1575">
        <v>70163555</v>
      </c>
      <c r="D1575">
        <v>70163606</v>
      </c>
      <c r="E1575">
        <v>52</v>
      </c>
      <c r="F1575" t="s">
        <v>66</v>
      </c>
      <c r="G1575" t="s">
        <v>703</v>
      </c>
      <c r="H1575" t="s">
        <v>9953</v>
      </c>
      <c r="I1575">
        <v>0</v>
      </c>
      <c r="J1575">
        <v>0</v>
      </c>
      <c r="K1575">
        <v>0</v>
      </c>
      <c r="L1575">
        <v>0</v>
      </c>
      <c r="M1575">
        <v>0</v>
      </c>
      <c r="N1575">
        <v>0</v>
      </c>
      <c r="O1575" t="str">
        <f t="shared" si="168"/>
        <v>AUTS2</v>
      </c>
      <c r="P1575">
        <f>IF(ISERROR(VLOOKUP(G1575,Genes!$A$2:$A$749,1,0)),0,1)</f>
        <v>1</v>
      </c>
      <c r="Q1575">
        <f t="shared" si="169"/>
        <v>0</v>
      </c>
      <c r="R1575">
        <f t="shared" si="170"/>
        <v>0</v>
      </c>
      <c r="S1575">
        <f t="shared" si="171"/>
        <v>0</v>
      </c>
      <c r="T1575">
        <f t="shared" si="172"/>
        <v>26</v>
      </c>
      <c r="U1575">
        <f t="shared" si="173"/>
        <v>1</v>
      </c>
      <c r="V1575">
        <f t="shared" si="174"/>
        <v>0</v>
      </c>
    </row>
    <row r="1576" spans="1:22" x14ac:dyDescent="0.2">
      <c r="A1576" t="s">
        <v>9954</v>
      </c>
      <c r="B1576" t="s">
        <v>682</v>
      </c>
      <c r="C1576">
        <v>31774222</v>
      </c>
      <c r="D1576">
        <v>31774291</v>
      </c>
      <c r="E1576">
        <v>70</v>
      </c>
      <c r="F1576" t="s">
        <v>66</v>
      </c>
      <c r="G1576" t="s">
        <v>710</v>
      </c>
      <c r="H1576" t="s">
        <v>9955</v>
      </c>
      <c r="I1576">
        <v>2</v>
      </c>
      <c r="J1576">
        <v>0</v>
      </c>
      <c r="K1576">
        <v>2</v>
      </c>
      <c r="L1576">
        <v>0</v>
      </c>
      <c r="M1576">
        <v>0</v>
      </c>
      <c r="N1576">
        <v>0</v>
      </c>
      <c r="O1576" t="str">
        <f t="shared" si="168"/>
        <v/>
      </c>
      <c r="P1576">
        <f>IF(ISERROR(VLOOKUP(G1576,Genes!$A$2:$A$749,1,0)),0,1)</f>
        <v>1</v>
      </c>
      <c r="Q1576">
        <f t="shared" si="169"/>
        <v>1</v>
      </c>
      <c r="R1576">
        <f t="shared" si="170"/>
        <v>1</v>
      </c>
      <c r="S1576">
        <f t="shared" si="171"/>
        <v>1</v>
      </c>
      <c r="T1576">
        <f t="shared" si="172"/>
        <v>1</v>
      </c>
      <c r="U1576">
        <f t="shared" si="173"/>
        <v>0</v>
      </c>
      <c r="V1576" t="str">
        <f t="shared" si="174"/>
        <v/>
      </c>
    </row>
    <row r="1577" spans="1:22" x14ac:dyDescent="0.2">
      <c r="A1577" t="s">
        <v>9956</v>
      </c>
      <c r="B1577" t="s">
        <v>682</v>
      </c>
      <c r="C1577">
        <v>31843351</v>
      </c>
      <c r="D1577">
        <v>31843414</v>
      </c>
      <c r="E1577">
        <v>64</v>
      </c>
      <c r="F1577" t="s">
        <v>66</v>
      </c>
      <c r="G1577" t="s">
        <v>710</v>
      </c>
      <c r="H1577" t="s">
        <v>9957</v>
      </c>
      <c r="I1577">
        <v>2</v>
      </c>
      <c r="J1577">
        <v>0</v>
      </c>
      <c r="K1577">
        <v>2</v>
      </c>
      <c r="L1577">
        <v>0</v>
      </c>
      <c r="M1577">
        <v>0</v>
      </c>
      <c r="N1577">
        <v>0</v>
      </c>
      <c r="O1577" t="str">
        <f t="shared" si="168"/>
        <v/>
      </c>
      <c r="P1577">
        <f>IF(ISERROR(VLOOKUP(G1577,Genes!$A$2:$A$749,1,0)),0,1)</f>
        <v>1</v>
      </c>
      <c r="Q1577">
        <f t="shared" si="169"/>
        <v>0</v>
      </c>
      <c r="R1577">
        <f t="shared" si="170"/>
        <v>1</v>
      </c>
      <c r="S1577">
        <f t="shared" si="171"/>
        <v>2</v>
      </c>
      <c r="T1577">
        <f t="shared" si="172"/>
        <v>2</v>
      </c>
      <c r="U1577">
        <f t="shared" si="173"/>
        <v>0</v>
      </c>
      <c r="V1577" t="str">
        <f t="shared" si="174"/>
        <v/>
      </c>
    </row>
    <row r="1578" spans="1:22" x14ac:dyDescent="0.2">
      <c r="A1578" t="s">
        <v>9958</v>
      </c>
      <c r="B1578" t="s">
        <v>682</v>
      </c>
      <c r="C1578">
        <v>31848646</v>
      </c>
      <c r="D1578">
        <v>31848765</v>
      </c>
      <c r="E1578">
        <v>120</v>
      </c>
      <c r="F1578" t="s">
        <v>66</v>
      </c>
      <c r="G1578" t="s">
        <v>710</v>
      </c>
      <c r="H1578" t="s">
        <v>9959</v>
      </c>
      <c r="I1578">
        <v>2</v>
      </c>
      <c r="J1578">
        <v>0</v>
      </c>
      <c r="K1578">
        <v>2</v>
      </c>
      <c r="L1578">
        <v>0</v>
      </c>
      <c r="M1578">
        <v>0</v>
      </c>
      <c r="N1578">
        <v>0</v>
      </c>
      <c r="O1578" t="str">
        <f t="shared" si="168"/>
        <v/>
      </c>
      <c r="P1578">
        <f>IF(ISERROR(VLOOKUP(G1578,Genes!$A$2:$A$749,1,0)),0,1)</f>
        <v>1</v>
      </c>
      <c r="Q1578">
        <f t="shared" si="169"/>
        <v>0</v>
      </c>
      <c r="R1578">
        <f t="shared" si="170"/>
        <v>1</v>
      </c>
      <c r="S1578">
        <f t="shared" si="171"/>
        <v>3</v>
      </c>
      <c r="T1578">
        <f t="shared" si="172"/>
        <v>3</v>
      </c>
      <c r="U1578">
        <f t="shared" si="173"/>
        <v>0</v>
      </c>
      <c r="V1578" t="str">
        <f t="shared" si="174"/>
        <v/>
      </c>
    </row>
    <row r="1579" spans="1:22" x14ac:dyDescent="0.2">
      <c r="A1579" t="s">
        <v>9960</v>
      </c>
      <c r="B1579" t="s">
        <v>682</v>
      </c>
      <c r="C1579">
        <v>31850839</v>
      </c>
      <c r="D1579">
        <v>31850908</v>
      </c>
      <c r="E1579">
        <v>70</v>
      </c>
      <c r="F1579" t="s">
        <v>66</v>
      </c>
      <c r="G1579" t="s">
        <v>710</v>
      </c>
      <c r="H1579" t="s">
        <v>9961</v>
      </c>
      <c r="I1579">
        <v>2</v>
      </c>
      <c r="J1579">
        <v>0</v>
      </c>
      <c r="K1579">
        <v>2</v>
      </c>
      <c r="L1579">
        <v>0</v>
      </c>
      <c r="M1579">
        <v>0</v>
      </c>
      <c r="N1579">
        <v>0</v>
      </c>
      <c r="O1579" t="str">
        <f t="shared" si="168"/>
        <v/>
      </c>
      <c r="P1579">
        <f>IF(ISERROR(VLOOKUP(G1579,Genes!$A$2:$A$749,1,0)),0,1)</f>
        <v>1</v>
      </c>
      <c r="Q1579">
        <f t="shared" si="169"/>
        <v>0</v>
      </c>
      <c r="R1579">
        <f t="shared" si="170"/>
        <v>1</v>
      </c>
      <c r="S1579">
        <f t="shared" si="171"/>
        <v>4</v>
      </c>
      <c r="T1579">
        <f t="shared" si="172"/>
        <v>4</v>
      </c>
      <c r="U1579">
        <f t="shared" si="173"/>
        <v>0</v>
      </c>
      <c r="V1579" t="str">
        <f t="shared" si="174"/>
        <v/>
      </c>
    </row>
    <row r="1580" spans="1:22" x14ac:dyDescent="0.2">
      <c r="A1580" t="s">
        <v>9962</v>
      </c>
      <c r="B1580" t="s">
        <v>682</v>
      </c>
      <c r="C1580">
        <v>31858785</v>
      </c>
      <c r="D1580">
        <v>31858898</v>
      </c>
      <c r="E1580">
        <v>114</v>
      </c>
      <c r="F1580" t="s">
        <v>66</v>
      </c>
      <c r="G1580" t="s">
        <v>710</v>
      </c>
      <c r="H1580" t="s">
        <v>9963</v>
      </c>
      <c r="I1580">
        <v>2</v>
      </c>
      <c r="J1580">
        <v>0</v>
      </c>
      <c r="K1580">
        <v>2</v>
      </c>
      <c r="L1580">
        <v>0</v>
      </c>
      <c r="M1580">
        <v>0</v>
      </c>
      <c r="N1580">
        <v>0</v>
      </c>
      <c r="O1580" t="str">
        <f t="shared" si="168"/>
        <v/>
      </c>
      <c r="P1580">
        <f>IF(ISERROR(VLOOKUP(G1580,Genes!$A$2:$A$749,1,0)),0,1)</f>
        <v>1</v>
      </c>
      <c r="Q1580">
        <f t="shared" si="169"/>
        <v>0</v>
      </c>
      <c r="R1580">
        <f t="shared" si="170"/>
        <v>1</v>
      </c>
      <c r="S1580">
        <f t="shared" si="171"/>
        <v>5</v>
      </c>
      <c r="T1580">
        <f t="shared" si="172"/>
        <v>5</v>
      </c>
      <c r="U1580">
        <f t="shared" si="173"/>
        <v>0</v>
      </c>
      <c r="V1580" t="str">
        <f t="shared" si="174"/>
        <v/>
      </c>
    </row>
    <row r="1581" spans="1:22" x14ac:dyDescent="0.2">
      <c r="A1581" t="s">
        <v>9964</v>
      </c>
      <c r="B1581" t="s">
        <v>682</v>
      </c>
      <c r="C1581">
        <v>31860857</v>
      </c>
      <c r="D1581">
        <v>31860956</v>
      </c>
      <c r="E1581">
        <v>100</v>
      </c>
      <c r="F1581" t="s">
        <v>66</v>
      </c>
      <c r="G1581" t="s">
        <v>710</v>
      </c>
      <c r="H1581" t="s">
        <v>9965</v>
      </c>
      <c r="I1581">
        <v>2</v>
      </c>
      <c r="J1581">
        <v>0</v>
      </c>
      <c r="K1581">
        <v>2</v>
      </c>
      <c r="L1581">
        <v>0</v>
      </c>
      <c r="M1581">
        <v>0</v>
      </c>
      <c r="N1581">
        <v>0</v>
      </c>
      <c r="O1581" t="str">
        <f t="shared" si="168"/>
        <v/>
      </c>
      <c r="P1581">
        <f>IF(ISERROR(VLOOKUP(G1581,Genes!$A$2:$A$749,1,0)),0,1)</f>
        <v>1</v>
      </c>
      <c r="Q1581">
        <f t="shared" si="169"/>
        <v>0</v>
      </c>
      <c r="R1581">
        <f t="shared" si="170"/>
        <v>1</v>
      </c>
      <c r="S1581">
        <f t="shared" si="171"/>
        <v>6</v>
      </c>
      <c r="T1581">
        <f t="shared" si="172"/>
        <v>6</v>
      </c>
      <c r="U1581">
        <f t="shared" si="173"/>
        <v>0</v>
      </c>
      <c r="V1581" t="str">
        <f t="shared" si="174"/>
        <v/>
      </c>
    </row>
    <row r="1582" spans="1:22" x14ac:dyDescent="0.2">
      <c r="A1582" t="s">
        <v>9966</v>
      </c>
      <c r="B1582" t="s">
        <v>682</v>
      </c>
      <c r="C1582">
        <v>31891703</v>
      </c>
      <c r="D1582">
        <v>31891822</v>
      </c>
      <c r="E1582">
        <v>120</v>
      </c>
      <c r="F1582" t="s">
        <v>66</v>
      </c>
      <c r="G1582" t="s">
        <v>710</v>
      </c>
      <c r="H1582" t="s">
        <v>9967</v>
      </c>
      <c r="I1582">
        <v>2</v>
      </c>
      <c r="J1582">
        <v>0</v>
      </c>
      <c r="K1582">
        <v>2</v>
      </c>
      <c r="L1582">
        <v>0</v>
      </c>
      <c r="M1582">
        <v>0</v>
      </c>
      <c r="N1582">
        <v>0</v>
      </c>
      <c r="O1582" t="str">
        <f t="shared" si="168"/>
        <v/>
      </c>
      <c r="P1582">
        <f>IF(ISERROR(VLOOKUP(G1582,Genes!$A$2:$A$749,1,0)),0,1)</f>
        <v>1</v>
      </c>
      <c r="Q1582">
        <f t="shared" si="169"/>
        <v>0</v>
      </c>
      <c r="R1582">
        <f t="shared" si="170"/>
        <v>1</v>
      </c>
      <c r="S1582">
        <f t="shared" si="171"/>
        <v>7</v>
      </c>
      <c r="T1582">
        <f t="shared" si="172"/>
        <v>7</v>
      </c>
      <c r="U1582">
        <f t="shared" si="173"/>
        <v>0</v>
      </c>
      <c r="V1582" t="str">
        <f t="shared" si="174"/>
        <v/>
      </c>
    </row>
    <row r="1583" spans="1:22" x14ac:dyDescent="0.2">
      <c r="A1583" t="s">
        <v>9968</v>
      </c>
      <c r="B1583" t="s">
        <v>682</v>
      </c>
      <c r="C1583">
        <v>31897888</v>
      </c>
      <c r="D1583">
        <v>31898032</v>
      </c>
      <c r="E1583">
        <v>145</v>
      </c>
      <c r="F1583" t="s">
        <v>66</v>
      </c>
      <c r="G1583" t="s">
        <v>710</v>
      </c>
      <c r="H1583" t="s">
        <v>9969</v>
      </c>
      <c r="I1583">
        <v>3</v>
      </c>
      <c r="J1583">
        <v>1</v>
      </c>
      <c r="K1583">
        <v>2</v>
      </c>
      <c r="L1583">
        <v>0</v>
      </c>
      <c r="M1583">
        <v>0</v>
      </c>
      <c r="N1583">
        <v>0</v>
      </c>
      <c r="O1583" t="str">
        <f t="shared" si="168"/>
        <v/>
      </c>
      <c r="P1583">
        <f>IF(ISERROR(VLOOKUP(G1583,Genes!$A$2:$A$749,1,0)),0,1)</f>
        <v>1</v>
      </c>
      <c r="Q1583">
        <f t="shared" si="169"/>
        <v>0</v>
      </c>
      <c r="R1583">
        <f t="shared" si="170"/>
        <v>1</v>
      </c>
      <c r="S1583">
        <f t="shared" si="171"/>
        <v>8</v>
      </c>
      <c r="T1583">
        <f t="shared" si="172"/>
        <v>8</v>
      </c>
      <c r="U1583">
        <f t="shared" si="173"/>
        <v>0</v>
      </c>
      <c r="V1583" t="str">
        <f t="shared" si="174"/>
        <v/>
      </c>
    </row>
    <row r="1584" spans="1:22" x14ac:dyDescent="0.2">
      <c r="A1584" t="s">
        <v>9970</v>
      </c>
      <c r="B1584" t="s">
        <v>682</v>
      </c>
      <c r="C1584">
        <v>31903638</v>
      </c>
      <c r="D1584">
        <v>31903805</v>
      </c>
      <c r="E1584">
        <v>168</v>
      </c>
      <c r="F1584" t="s">
        <v>66</v>
      </c>
      <c r="G1584" t="s">
        <v>710</v>
      </c>
      <c r="H1584" t="s">
        <v>9971</v>
      </c>
      <c r="I1584">
        <v>3</v>
      </c>
      <c r="J1584">
        <v>1</v>
      </c>
      <c r="K1584">
        <v>2</v>
      </c>
      <c r="L1584">
        <v>0</v>
      </c>
      <c r="M1584">
        <v>0</v>
      </c>
      <c r="N1584">
        <v>0</v>
      </c>
      <c r="O1584" t="str">
        <f t="shared" si="168"/>
        <v/>
      </c>
      <c r="P1584">
        <f>IF(ISERROR(VLOOKUP(G1584,Genes!$A$2:$A$749,1,0)),0,1)</f>
        <v>1</v>
      </c>
      <c r="Q1584">
        <f t="shared" si="169"/>
        <v>0</v>
      </c>
      <c r="R1584">
        <f t="shared" si="170"/>
        <v>1</v>
      </c>
      <c r="S1584">
        <f t="shared" si="171"/>
        <v>9</v>
      </c>
      <c r="T1584">
        <f t="shared" si="172"/>
        <v>9</v>
      </c>
      <c r="U1584">
        <f t="shared" si="173"/>
        <v>0</v>
      </c>
      <c r="V1584" t="str">
        <f t="shared" si="174"/>
        <v/>
      </c>
    </row>
    <row r="1585" spans="1:22" x14ac:dyDescent="0.2">
      <c r="A1585" t="s">
        <v>9972</v>
      </c>
      <c r="B1585" t="s">
        <v>682</v>
      </c>
      <c r="C1585">
        <v>31780464</v>
      </c>
      <c r="D1585">
        <v>31780476</v>
      </c>
      <c r="E1585">
        <v>13</v>
      </c>
      <c r="F1585" t="s">
        <v>66</v>
      </c>
      <c r="G1585" t="s">
        <v>710</v>
      </c>
      <c r="H1585" t="s">
        <v>9973</v>
      </c>
      <c r="I1585">
        <v>0</v>
      </c>
      <c r="J1585">
        <v>0</v>
      </c>
      <c r="K1585">
        <v>0</v>
      </c>
      <c r="L1585">
        <v>0</v>
      </c>
      <c r="M1585">
        <v>0</v>
      </c>
      <c r="N1585">
        <v>0</v>
      </c>
      <c r="O1585" t="str">
        <f t="shared" si="168"/>
        <v/>
      </c>
      <c r="P1585">
        <f>IF(ISERROR(VLOOKUP(G1585,Genes!$A$2:$A$749,1,0)),0,1)</f>
        <v>1</v>
      </c>
      <c r="Q1585">
        <f t="shared" si="169"/>
        <v>0</v>
      </c>
      <c r="R1585">
        <f t="shared" si="170"/>
        <v>0</v>
      </c>
      <c r="S1585">
        <f t="shared" si="171"/>
        <v>9</v>
      </c>
      <c r="T1585">
        <f t="shared" si="172"/>
        <v>10</v>
      </c>
      <c r="U1585">
        <f t="shared" si="173"/>
        <v>0</v>
      </c>
      <c r="V1585" t="str">
        <f t="shared" si="174"/>
        <v/>
      </c>
    </row>
    <row r="1586" spans="1:22" x14ac:dyDescent="0.2">
      <c r="A1586" t="s">
        <v>9974</v>
      </c>
      <c r="B1586" t="s">
        <v>682</v>
      </c>
      <c r="C1586">
        <v>31789188</v>
      </c>
      <c r="D1586">
        <v>31789237</v>
      </c>
      <c r="E1586">
        <v>50</v>
      </c>
      <c r="F1586" t="s">
        <v>66</v>
      </c>
      <c r="G1586" t="s">
        <v>710</v>
      </c>
      <c r="H1586" t="s">
        <v>9975</v>
      </c>
      <c r="I1586">
        <v>2</v>
      </c>
      <c r="J1586">
        <v>2</v>
      </c>
      <c r="K1586">
        <v>0</v>
      </c>
      <c r="L1586">
        <v>0</v>
      </c>
      <c r="M1586">
        <v>0</v>
      </c>
      <c r="N1586">
        <v>0</v>
      </c>
      <c r="O1586" t="str">
        <f t="shared" si="168"/>
        <v/>
      </c>
      <c r="P1586">
        <f>IF(ISERROR(VLOOKUP(G1586,Genes!$A$2:$A$749,1,0)),0,1)</f>
        <v>1</v>
      </c>
      <c r="Q1586">
        <f t="shared" si="169"/>
        <v>0</v>
      </c>
      <c r="R1586">
        <f t="shared" si="170"/>
        <v>1</v>
      </c>
      <c r="S1586">
        <f t="shared" si="171"/>
        <v>10</v>
      </c>
      <c r="T1586">
        <f t="shared" si="172"/>
        <v>11</v>
      </c>
      <c r="U1586">
        <f t="shared" si="173"/>
        <v>0</v>
      </c>
      <c r="V1586" t="str">
        <f t="shared" si="174"/>
        <v/>
      </c>
    </row>
    <row r="1587" spans="1:22" x14ac:dyDescent="0.2">
      <c r="A1587" t="s">
        <v>9976</v>
      </c>
      <c r="B1587" t="s">
        <v>682</v>
      </c>
      <c r="C1587">
        <v>31797089</v>
      </c>
      <c r="D1587">
        <v>31797128</v>
      </c>
      <c r="E1587">
        <v>40</v>
      </c>
      <c r="F1587" t="s">
        <v>66</v>
      </c>
      <c r="G1587" t="s">
        <v>710</v>
      </c>
      <c r="H1587" t="s">
        <v>9977</v>
      </c>
      <c r="I1587">
        <v>2</v>
      </c>
      <c r="J1587">
        <v>2</v>
      </c>
      <c r="K1587">
        <v>0</v>
      </c>
      <c r="L1587">
        <v>0</v>
      </c>
      <c r="M1587">
        <v>0</v>
      </c>
      <c r="N1587">
        <v>0</v>
      </c>
      <c r="O1587" t="str">
        <f t="shared" si="168"/>
        <v/>
      </c>
      <c r="P1587">
        <f>IF(ISERROR(VLOOKUP(G1587,Genes!$A$2:$A$749,1,0)),0,1)</f>
        <v>1</v>
      </c>
      <c r="Q1587">
        <f t="shared" si="169"/>
        <v>0</v>
      </c>
      <c r="R1587">
        <f t="shared" si="170"/>
        <v>1</v>
      </c>
      <c r="S1587">
        <f t="shared" si="171"/>
        <v>11</v>
      </c>
      <c r="T1587">
        <f t="shared" si="172"/>
        <v>12</v>
      </c>
      <c r="U1587">
        <f t="shared" si="173"/>
        <v>0</v>
      </c>
      <c r="V1587" t="str">
        <f t="shared" si="174"/>
        <v/>
      </c>
    </row>
    <row r="1588" spans="1:22" x14ac:dyDescent="0.2">
      <c r="A1588" t="s">
        <v>9978</v>
      </c>
      <c r="B1588" t="s">
        <v>682</v>
      </c>
      <c r="C1588">
        <v>31797951</v>
      </c>
      <c r="D1588">
        <v>31797963</v>
      </c>
      <c r="E1588">
        <v>13</v>
      </c>
      <c r="F1588" t="s">
        <v>66</v>
      </c>
      <c r="G1588" t="s">
        <v>710</v>
      </c>
      <c r="H1588" t="s">
        <v>9979</v>
      </c>
      <c r="I1588">
        <v>0</v>
      </c>
      <c r="J1588">
        <v>0</v>
      </c>
      <c r="K1588">
        <v>0</v>
      </c>
      <c r="L1588">
        <v>0</v>
      </c>
      <c r="M1588">
        <v>0</v>
      </c>
      <c r="N1588">
        <v>0</v>
      </c>
      <c r="O1588" t="str">
        <f t="shared" si="168"/>
        <v/>
      </c>
      <c r="P1588">
        <f>IF(ISERROR(VLOOKUP(G1588,Genes!$A$2:$A$749,1,0)),0,1)</f>
        <v>1</v>
      </c>
      <c r="Q1588">
        <f t="shared" si="169"/>
        <v>0</v>
      </c>
      <c r="R1588">
        <f t="shared" si="170"/>
        <v>0</v>
      </c>
      <c r="S1588">
        <f t="shared" si="171"/>
        <v>11</v>
      </c>
      <c r="T1588">
        <f t="shared" si="172"/>
        <v>13</v>
      </c>
      <c r="U1588">
        <f t="shared" si="173"/>
        <v>0</v>
      </c>
      <c r="V1588" t="str">
        <f t="shared" si="174"/>
        <v/>
      </c>
    </row>
    <row r="1589" spans="1:22" x14ac:dyDescent="0.2">
      <c r="A1589" t="s">
        <v>9980</v>
      </c>
      <c r="B1589" t="s">
        <v>682</v>
      </c>
      <c r="C1589">
        <v>31803322</v>
      </c>
      <c r="D1589">
        <v>31803431</v>
      </c>
      <c r="E1589">
        <v>110</v>
      </c>
      <c r="F1589" t="s">
        <v>66</v>
      </c>
      <c r="G1589" t="s">
        <v>710</v>
      </c>
      <c r="H1589" t="s">
        <v>9981</v>
      </c>
      <c r="I1589">
        <v>2</v>
      </c>
      <c r="J1589">
        <v>0</v>
      </c>
      <c r="K1589">
        <v>2</v>
      </c>
      <c r="L1589">
        <v>0</v>
      </c>
      <c r="M1589">
        <v>0</v>
      </c>
      <c r="N1589">
        <v>0</v>
      </c>
      <c r="O1589" t="str">
        <f t="shared" si="168"/>
        <v/>
      </c>
      <c r="P1589">
        <f>IF(ISERROR(VLOOKUP(G1589,Genes!$A$2:$A$749,1,0)),0,1)</f>
        <v>1</v>
      </c>
      <c r="Q1589">
        <f t="shared" si="169"/>
        <v>0</v>
      </c>
      <c r="R1589">
        <f t="shared" si="170"/>
        <v>1</v>
      </c>
      <c r="S1589">
        <f t="shared" si="171"/>
        <v>12</v>
      </c>
      <c r="T1589">
        <f t="shared" si="172"/>
        <v>14</v>
      </c>
      <c r="U1589">
        <f t="shared" si="173"/>
        <v>0</v>
      </c>
      <c r="V1589" t="str">
        <f t="shared" si="174"/>
        <v/>
      </c>
    </row>
    <row r="1590" spans="1:22" x14ac:dyDescent="0.2">
      <c r="A1590" t="s">
        <v>9982</v>
      </c>
      <c r="B1590" t="s">
        <v>682</v>
      </c>
      <c r="C1590">
        <v>31821160</v>
      </c>
      <c r="D1590">
        <v>31821236</v>
      </c>
      <c r="E1590">
        <v>77</v>
      </c>
      <c r="F1590" t="s">
        <v>66</v>
      </c>
      <c r="G1590" t="s">
        <v>710</v>
      </c>
      <c r="H1590" t="s">
        <v>9983</v>
      </c>
      <c r="I1590">
        <v>2</v>
      </c>
      <c r="J1590">
        <v>0</v>
      </c>
      <c r="K1590">
        <v>2</v>
      </c>
      <c r="L1590">
        <v>0</v>
      </c>
      <c r="M1590">
        <v>0</v>
      </c>
      <c r="N1590">
        <v>0</v>
      </c>
      <c r="O1590" t="str">
        <f t="shared" si="168"/>
        <v/>
      </c>
      <c r="P1590">
        <f>IF(ISERROR(VLOOKUP(G1590,Genes!$A$2:$A$749,1,0)),0,1)</f>
        <v>1</v>
      </c>
      <c r="Q1590">
        <f t="shared" si="169"/>
        <v>0</v>
      </c>
      <c r="R1590">
        <f t="shared" si="170"/>
        <v>1</v>
      </c>
      <c r="S1590">
        <f t="shared" si="171"/>
        <v>13</v>
      </c>
      <c r="T1590">
        <f t="shared" si="172"/>
        <v>15</v>
      </c>
      <c r="U1590">
        <f t="shared" si="173"/>
        <v>0</v>
      </c>
      <c r="V1590" t="str">
        <f t="shared" si="174"/>
        <v/>
      </c>
    </row>
    <row r="1591" spans="1:22" x14ac:dyDescent="0.2">
      <c r="A1591" t="s">
        <v>9984</v>
      </c>
      <c r="B1591" t="s">
        <v>682</v>
      </c>
      <c r="C1591">
        <v>31821992</v>
      </c>
      <c r="D1591">
        <v>31822103</v>
      </c>
      <c r="E1591">
        <v>112</v>
      </c>
      <c r="F1591" t="s">
        <v>66</v>
      </c>
      <c r="G1591" t="s">
        <v>710</v>
      </c>
      <c r="H1591" t="s">
        <v>9985</v>
      </c>
      <c r="I1591">
        <v>2</v>
      </c>
      <c r="J1591">
        <v>0</v>
      </c>
      <c r="K1591">
        <v>2</v>
      </c>
      <c r="L1591">
        <v>0</v>
      </c>
      <c r="M1591">
        <v>0</v>
      </c>
      <c r="N1591">
        <v>0</v>
      </c>
      <c r="O1591" t="str">
        <f t="shared" si="168"/>
        <v/>
      </c>
      <c r="P1591">
        <f>IF(ISERROR(VLOOKUP(G1591,Genes!$A$2:$A$749,1,0)),0,1)</f>
        <v>1</v>
      </c>
      <c r="Q1591">
        <f t="shared" si="169"/>
        <v>0</v>
      </c>
      <c r="R1591">
        <f t="shared" si="170"/>
        <v>1</v>
      </c>
      <c r="S1591">
        <f t="shared" si="171"/>
        <v>14</v>
      </c>
      <c r="T1591">
        <f t="shared" si="172"/>
        <v>16</v>
      </c>
      <c r="U1591">
        <f t="shared" si="173"/>
        <v>0</v>
      </c>
      <c r="V1591" t="str">
        <f t="shared" si="174"/>
        <v/>
      </c>
    </row>
    <row r="1592" spans="1:22" x14ac:dyDescent="0.2">
      <c r="A1592" t="s">
        <v>9986</v>
      </c>
      <c r="B1592" t="s">
        <v>682</v>
      </c>
      <c r="C1592">
        <v>31835083</v>
      </c>
      <c r="D1592">
        <v>31835219</v>
      </c>
      <c r="E1592">
        <v>137</v>
      </c>
      <c r="F1592" t="s">
        <v>66</v>
      </c>
      <c r="G1592" t="s">
        <v>710</v>
      </c>
      <c r="H1592" t="s">
        <v>9987</v>
      </c>
      <c r="I1592">
        <v>3</v>
      </c>
      <c r="J1592">
        <v>1</v>
      </c>
      <c r="K1592">
        <v>2</v>
      </c>
      <c r="L1592">
        <v>0</v>
      </c>
      <c r="M1592">
        <v>0</v>
      </c>
      <c r="N1592">
        <v>0</v>
      </c>
      <c r="O1592" t="str">
        <f t="shared" si="168"/>
        <v>B3GLCT</v>
      </c>
      <c r="P1592">
        <f>IF(ISERROR(VLOOKUP(G1592,Genes!$A$2:$A$749,1,0)),0,1)</f>
        <v>1</v>
      </c>
      <c r="Q1592">
        <f t="shared" si="169"/>
        <v>0</v>
      </c>
      <c r="R1592">
        <f t="shared" si="170"/>
        <v>1</v>
      </c>
      <c r="S1592">
        <f t="shared" si="171"/>
        <v>15</v>
      </c>
      <c r="T1592">
        <f t="shared" si="172"/>
        <v>17</v>
      </c>
      <c r="U1592">
        <f t="shared" si="173"/>
        <v>1</v>
      </c>
      <c r="V1592">
        <f t="shared" si="174"/>
        <v>0.88235294117647056</v>
      </c>
    </row>
    <row r="1593" spans="1:22" x14ac:dyDescent="0.2">
      <c r="A1593" t="s">
        <v>9988</v>
      </c>
      <c r="B1593" t="s">
        <v>265</v>
      </c>
      <c r="C1593">
        <v>33166756</v>
      </c>
      <c r="D1593">
        <v>33167167</v>
      </c>
      <c r="E1593">
        <v>412</v>
      </c>
      <c r="F1593" t="s">
        <v>74</v>
      </c>
      <c r="G1593" t="s">
        <v>717</v>
      </c>
      <c r="H1593" t="s">
        <v>9989</v>
      </c>
      <c r="I1593">
        <v>6</v>
      </c>
      <c r="J1593">
        <v>4</v>
      </c>
      <c r="K1593">
        <v>2</v>
      </c>
      <c r="L1593">
        <v>0</v>
      </c>
      <c r="M1593">
        <v>0</v>
      </c>
      <c r="N1593">
        <v>0</v>
      </c>
      <c r="O1593" t="str">
        <f t="shared" si="168"/>
        <v/>
      </c>
      <c r="P1593">
        <f>IF(ISERROR(VLOOKUP(G1593,Genes!$A$2:$A$749,1,0)),0,1)</f>
        <v>1</v>
      </c>
      <c r="Q1593">
        <f t="shared" si="169"/>
        <v>1</v>
      </c>
      <c r="R1593">
        <f t="shared" si="170"/>
        <v>1</v>
      </c>
      <c r="S1593">
        <f t="shared" si="171"/>
        <v>1</v>
      </c>
      <c r="T1593">
        <f t="shared" si="172"/>
        <v>1</v>
      </c>
      <c r="U1593">
        <f t="shared" si="173"/>
        <v>0</v>
      </c>
      <c r="V1593" t="str">
        <f t="shared" si="174"/>
        <v/>
      </c>
    </row>
    <row r="1594" spans="1:22" x14ac:dyDescent="0.2">
      <c r="A1594" t="s">
        <v>9990</v>
      </c>
      <c r="B1594" t="s">
        <v>265</v>
      </c>
      <c r="C1594">
        <v>33135187</v>
      </c>
      <c r="D1594">
        <v>33135422</v>
      </c>
      <c r="E1594">
        <v>236</v>
      </c>
      <c r="F1594" t="s">
        <v>74</v>
      </c>
      <c r="G1594" t="s">
        <v>717</v>
      </c>
      <c r="H1594" t="s">
        <v>9991</v>
      </c>
      <c r="I1594">
        <v>3</v>
      </c>
      <c r="J1594">
        <v>1</v>
      </c>
      <c r="K1594">
        <v>2</v>
      </c>
      <c r="L1594">
        <v>0</v>
      </c>
      <c r="M1594">
        <v>0</v>
      </c>
      <c r="N1594">
        <v>0</v>
      </c>
      <c r="O1594" t="str">
        <f t="shared" si="168"/>
        <v/>
      </c>
      <c r="P1594">
        <f>IF(ISERROR(VLOOKUP(G1594,Genes!$A$2:$A$749,1,0)),0,1)</f>
        <v>1</v>
      </c>
      <c r="Q1594">
        <f t="shared" si="169"/>
        <v>0</v>
      </c>
      <c r="R1594">
        <f t="shared" si="170"/>
        <v>1</v>
      </c>
      <c r="S1594">
        <f t="shared" si="171"/>
        <v>2</v>
      </c>
      <c r="T1594">
        <f t="shared" si="172"/>
        <v>2</v>
      </c>
      <c r="U1594">
        <f t="shared" si="173"/>
        <v>0</v>
      </c>
      <c r="V1594" t="str">
        <f t="shared" si="174"/>
        <v/>
      </c>
    </row>
    <row r="1595" spans="1:22" x14ac:dyDescent="0.2">
      <c r="A1595" t="s">
        <v>9992</v>
      </c>
      <c r="B1595" t="s">
        <v>265</v>
      </c>
      <c r="C1595">
        <v>33120417</v>
      </c>
      <c r="D1595">
        <v>33120604</v>
      </c>
      <c r="E1595">
        <v>188</v>
      </c>
      <c r="F1595" t="s">
        <v>74</v>
      </c>
      <c r="G1595" t="s">
        <v>717</v>
      </c>
      <c r="H1595" t="s">
        <v>9993</v>
      </c>
      <c r="I1595">
        <v>3</v>
      </c>
      <c r="J1595">
        <v>1</v>
      </c>
      <c r="K1595">
        <v>2</v>
      </c>
      <c r="L1595">
        <v>0</v>
      </c>
      <c r="M1595">
        <v>0</v>
      </c>
      <c r="N1595">
        <v>0</v>
      </c>
      <c r="O1595" t="str">
        <f t="shared" si="168"/>
        <v/>
      </c>
      <c r="P1595">
        <f>IF(ISERROR(VLOOKUP(G1595,Genes!$A$2:$A$749,1,0)),0,1)</f>
        <v>1</v>
      </c>
      <c r="Q1595">
        <f t="shared" si="169"/>
        <v>0</v>
      </c>
      <c r="R1595">
        <f t="shared" si="170"/>
        <v>1</v>
      </c>
      <c r="S1595">
        <f t="shared" si="171"/>
        <v>3</v>
      </c>
      <c r="T1595">
        <f t="shared" si="172"/>
        <v>3</v>
      </c>
      <c r="U1595">
        <f t="shared" si="173"/>
        <v>0</v>
      </c>
      <c r="V1595" t="str">
        <f t="shared" si="174"/>
        <v/>
      </c>
    </row>
    <row r="1596" spans="1:22" x14ac:dyDescent="0.2">
      <c r="A1596" t="s">
        <v>9994</v>
      </c>
      <c r="B1596" t="s">
        <v>265</v>
      </c>
      <c r="C1596">
        <v>33115989</v>
      </c>
      <c r="D1596">
        <v>33116111</v>
      </c>
      <c r="E1596">
        <v>123</v>
      </c>
      <c r="F1596" t="s">
        <v>74</v>
      </c>
      <c r="G1596" t="s">
        <v>717</v>
      </c>
      <c r="H1596" t="s">
        <v>9995</v>
      </c>
      <c r="I1596">
        <v>3</v>
      </c>
      <c r="J1596">
        <v>1</v>
      </c>
      <c r="K1596">
        <v>2</v>
      </c>
      <c r="L1596">
        <v>0</v>
      </c>
      <c r="M1596">
        <v>0</v>
      </c>
      <c r="N1596">
        <v>0</v>
      </c>
      <c r="O1596" t="str">
        <f t="shared" si="168"/>
        <v/>
      </c>
      <c r="P1596">
        <f>IF(ISERROR(VLOOKUP(G1596,Genes!$A$2:$A$749,1,0)),0,1)</f>
        <v>1</v>
      </c>
      <c r="Q1596">
        <f t="shared" si="169"/>
        <v>0</v>
      </c>
      <c r="R1596">
        <f t="shared" si="170"/>
        <v>1</v>
      </c>
      <c r="S1596">
        <f t="shared" si="171"/>
        <v>4</v>
      </c>
      <c r="T1596">
        <f t="shared" si="172"/>
        <v>4</v>
      </c>
      <c r="U1596">
        <f t="shared" si="173"/>
        <v>0</v>
      </c>
      <c r="V1596" t="str">
        <f t="shared" si="174"/>
        <v/>
      </c>
    </row>
    <row r="1597" spans="1:22" x14ac:dyDescent="0.2">
      <c r="A1597" t="s">
        <v>9996</v>
      </c>
      <c r="B1597" t="s">
        <v>265</v>
      </c>
      <c r="C1597">
        <v>33113772</v>
      </c>
      <c r="D1597">
        <v>33113876</v>
      </c>
      <c r="E1597">
        <v>105</v>
      </c>
      <c r="F1597" t="s">
        <v>74</v>
      </c>
      <c r="G1597" t="s">
        <v>717</v>
      </c>
      <c r="H1597" t="s">
        <v>9997</v>
      </c>
      <c r="I1597">
        <v>2</v>
      </c>
      <c r="J1597">
        <v>0</v>
      </c>
      <c r="K1597">
        <v>2</v>
      </c>
      <c r="L1597">
        <v>0</v>
      </c>
      <c r="M1597">
        <v>0</v>
      </c>
      <c r="N1597">
        <v>0</v>
      </c>
      <c r="O1597" t="str">
        <f t="shared" si="168"/>
        <v/>
      </c>
      <c r="P1597">
        <f>IF(ISERROR(VLOOKUP(G1597,Genes!$A$2:$A$749,1,0)),0,1)</f>
        <v>1</v>
      </c>
      <c r="Q1597">
        <f t="shared" si="169"/>
        <v>0</v>
      </c>
      <c r="R1597">
        <f t="shared" si="170"/>
        <v>1</v>
      </c>
      <c r="S1597">
        <f t="shared" si="171"/>
        <v>5</v>
      </c>
      <c r="T1597">
        <f t="shared" si="172"/>
        <v>5</v>
      </c>
      <c r="U1597">
        <f t="shared" si="173"/>
        <v>0</v>
      </c>
      <c r="V1597" t="str">
        <f t="shared" si="174"/>
        <v/>
      </c>
    </row>
    <row r="1598" spans="1:22" x14ac:dyDescent="0.2">
      <c r="A1598" t="s">
        <v>9998</v>
      </c>
      <c r="B1598" t="s">
        <v>265</v>
      </c>
      <c r="C1598">
        <v>33113452</v>
      </c>
      <c r="D1598">
        <v>33113584</v>
      </c>
      <c r="E1598">
        <v>133</v>
      </c>
      <c r="F1598" t="s">
        <v>74</v>
      </c>
      <c r="G1598" t="s">
        <v>717</v>
      </c>
      <c r="H1598" t="s">
        <v>9999</v>
      </c>
      <c r="I1598">
        <v>3</v>
      </c>
      <c r="J1598">
        <v>1</v>
      </c>
      <c r="K1598">
        <v>2</v>
      </c>
      <c r="L1598">
        <v>0</v>
      </c>
      <c r="M1598">
        <v>0</v>
      </c>
      <c r="N1598">
        <v>0</v>
      </c>
      <c r="O1598" t="str">
        <f t="shared" si="168"/>
        <v>B4GALT1</v>
      </c>
      <c r="P1598">
        <f>IF(ISERROR(VLOOKUP(G1598,Genes!$A$2:$A$749,1,0)),0,1)</f>
        <v>1</v>
      </c>
      <c r="Q1598">
        <f t="shared" si="169"/>
        <v>0</v>
      </c>
      <c r="R1598">
        <f t="shared" si="170"/>
        <v>1</v>
      </c>
      <c r="S1598">
        <f t="shared" si="171"/>
        <v>6</v>
      </c>
      <c r="T1598">
        <f t="shared" si="172"/>
        <v>6</v>
      </c>
      <c r="U1598">
        <f t="shared" si="173"/>
        <v>1</v>
      </c>
      <c r="V1598">
        <f t="shared" si="174"/>
        <v>1</v>
      </c>
    </row>
    <row r="1599" spans="1:22" x14ac:dyDescent="0.2">
      <c r="A1599" t="s">
        <v>10000</v>
      </c>
      <c r="B1599" t="s">
        <v>439</v>
      </c>
      <c r="C1599">
        <v>177027212</v>
      </c>
      <c r="D1599">
        <v>177027261</v>
      </c>
      <c r="E1599">
        <v>50</v>
      </c>
      <c r="F1599" t="s">
        <v>66</v>
      </c>
      <c r="G1599" t="s">
        <v>724</v>
      </c>
      <c r="H1599" t="s">
        <v>10001</v>
      </c>
      <c r="I1599">
        <v>2</v>
      </c>
      <c r="J1599">
        <v>1</v>
      </c>
      <c r="K1599">
        <v>0</v>
      </c>
      <c r="L1599">
        <v>1</v>
      </c>
      <c r="M1599">
        <v>0</v>
      </c>
      <c r="N1599">
        <v>0</v>
      </c>
      <c r="O1599" t="str">
        <f t="shared" si="168"/>
        <v/>
      </c>
      <c r="P1599">
        <f>IF(ISERROR(VLOOKUP(G1599,Genes!$A$2:$A$749,1,0)),0,1)</f>
        <v>1</v>
      </c>
      <c r="Q1599">
        <f t="shared" si="169"/>
        <v>1</v>
      </c>
      <c r="R1599">
        <f t="shared" si="170"/>
        <v>1</v>
      </c>
      <c r="S1599">
        <f t="shared" si="171"/>
        <v>1</v>
      </c>
      <c r="T1599">
        <f t="shared" si="172"/>
        <v>1</v>
      </c>
      <c r="U1599">
        <f t="shared" si="173"/>
        <v>0</v>
      </c>
      <c r="V1599" t="str">
        <f t="shared" si="174"/>
        <v/>
      </c>
    </row>
    <row r="1600" spans="1:22" x14ac:dyDescent="0.2">
      <c r="A1600" t="s">
        <v>10002</v>
      </c>
      <c r="B1600" t="s">
        <v>439</v>
      </c>
      <c r="C1600">
        <v>177031180</v>
      </c>
      <c r="D1600">
        <v>177031542</v>
      </c>
      <c r="E1600">
        <v>363</v>
      </c>
      <c r="F1600" t="s">
        <v>66</v>
      </c>
      <c r="G1600" t="s">
        <v>724</v>
      </c>
      <c r="H1600" t="s">
        <v>10003</v>
      </c>
      <c r="I1600">
        <v>6</v>
      </c>
      <c r="J1600">
        <v>4</v>
      </c>
      <c r="K1600">
        <v>2</v>
      </c>
      <c r="L1600">
        <v>0</v>
      </c>
      <c r="M1600">
        <v>0</v>
      </c>
      <c r="N1600">
        <v>0</v>
      </c>
      <c r="O1600" t="str">
        <f t="shared" si="168"/>
        <v/>
      </c>
      <c r="P1600">
        <f>IF(ISERROR(VLOOKUP(G1600,Genes!$A$2:$A$749,1,0)),0,1)</f>
        <v>1</v>
      </c>
      <c r="Q1600">
        <f t="shared" si="169"/>
        <v>0</v>
      </c>
      <c r="R1600">
        <f t="shared" si="170"/>
        <v>1</v>
      </c>
      <c r="S1600">
        <f t="shared" si="171"/>
        <v>2</v>
      </c>
      <c r="T1600">
        <f t="shared" si="172"/>
        <v>2</v>
      </c>
      <c r="U1600">
        <f t="shared" si="173"/>
        <v>0</v>
      </c>
      <c r="V1600" t="str">
        <f t="shared" si="174"/>
        <v/>
      </c>
    </row>
    <row r="1601" spans="1:22" x14ac:dyDescent="0.2">
      <c r="A1601" t="s">
        <v>10004</v>
      </c>
      <c r="B1601" t="s">
        <v>439</v>
      </c>
      <c r="C1601">
        <v>177031472</v>
      </c>
      <c r="D1601">
        <v>177031542</v>
      </c>
      <c r="E1601">
        <v>71</v>
      </c>
      <c r="F1601" t="s">
        <v>66</v>
      </c>
      <c r="G1601" t="s">
        <v>724</v>
      </c>
      <c r="H1601" t="s">
        <v>10005</v>
      </c>
      <c r="I1601">
        <v>4</v>
      </c>
      <c r="J1601">
        <v>1</v>
      </c>
      <c r="K1601">
        <v>0</v>
      </c>
      <c r="L1601">
        <v>1</v>
      </c>
      <c r="M1601">
        <v>1</v>
      </c>
      <c r="N1601">
        <v>1</v>
      </c>
      <c r="O1601" t="str">
        <f t="shared" si="168"/>
        <v/>
      </c>
      <c r="P1601">
        <f>IF(ISERROR(VLOOKUP(G1601,Genes!$A$2:$A$749,1,0)),0,1)</f>
        <v>1</v>
      </c>
      <c r="Q1601">
        <f t="shared" si="169"/>
        <v>0</v>
      </c>
      <c r="R1601">
        <f t="shared" si="170"/>
        <v>1</v>
      </c>
      <c r="S1601">
        <f t="shared" si="171"/>
        <v>3</v>
      </c>
      <c r="T1601">
        <f t="shared" si="172"/>
        <v>3</v>
      </c>
      <c r="U1601">
        <f t="shared" si="173"/>
        <v>0</v>
      </c>
      <c r="V1601" t="str">
        <f t="shared" si="174"/>
        <v/>
      </c>
    </row>
    <row r="1602" spans="1:22" x14ac:dyDescent="0.2">
      <c r="A1602" t="s">
        <v>10006</v>
      </c>
      <c r="B1602" t="s">
        <v>439</v>
      </c>
      <c r="C1602">
        <v>177034303</v>
      </c>
      <c r="D1602">
        <v>177034528</v>
      </c>
      <c r="E1602">
        <v>226</v>
      </c>
      <c r="F1602" t="s">
        <v>66</v>
      </c>
      <c r="G1602" t="s">
        <v>724</v>
      </c>
      <c r="H1602" t="s">
        <v>10007</v>
      </c>
      <c r="I1602">
        <v>4</v>
      </c>
      <c r="J1602">
        <v>2</v>
      </c>
      <c r="K1602">
        <v>2</v>
      </c>
      <c r="L1602">
        <v>0</v>
      </c>
      <c r="M1602">
        <v>0</v>
      </c>
      <c r="N1602">
        <v>0</v>
      </c>
      <c r="O1602" t="str">
        <f t="shared" ref="O1602:O1665" si="175">IF(U1602=1,G1602,"")</f>
        <v/>
      </c>
      <c r="P1602">
        <f>IF(ISERROR(VLOOKUP(G1602,Genes!$A$2:$A$749,1,0)),0,1)</f>
        <v>1</v>
      </c>
      <c r="Q1602">
        <f t="shared" ref="Q1602:Q1665" si="176">IF(G1602&lt;&gt;G1601,1,0)</f>
        <v>0</v>
      </c>
      <c r="R1602">
        <f t="shared" ref="R1602:R1665" si="177">IF(I1602=0,0,1)</f>
        <v>1</v>
      </c>
      <c r="S1602">
        <f t="shared" ref="S1602:S1665" si="178">IF(Q1602=1,R1602,S1601+R1602)</f>
        <v>4</v>
      </c>
      <c r="T1602">
        <f t="shared" ref="T1602:T1665" si="179">IF(Q1602=1,1,T1601+1)</f>
        <v>4</v>
      </c>
      <c r="U1602">
        <f t="shared" ref="U1602:U1665" si="180">IF(G1602&lt;&gt;G1603,1,0)</f>
        <v>0</v>
      </c>
      <c r="V1602" t="str">
        <f t="shared" ref="V1602:V1665" si="181">IF(U1602=1,S1602/T1602,"")</f>
        <v/>
      </c>
    </row>
    <row r="1603" spans="1:22" x14ac:dyDescent="0.2">
      <c r="A1603" t="s">
        <v>10008</v>
      </c>
      <c r="B1603" t="s">
        <v>439</v>
      </c>
      <c r="C1603">
        <v>177034370</v>
      </c>
      <c r="D1603">
        <v>177034528</v>
      </c>
      <c r="E1603">
        <v>159</v>
      </c>
      <c r="F1603" t="s">
        <v>66</v>
      </c>
      <c r="G1603" t="s">
        <v>724</v>
      </c>
      <c r="H1603" t="s">
        <v>10009</v>
      </c>
      <c r="I1603">
        <v>4</v>
      </c>
      <c r="J1603">
        <v>1</v>
      </c>
      <c r="K1603">
        <v>2</v>
      </c>
      <c r="L1603">
        <v>1</v>
      </c>
      <c r="M1603">
        <v>0</v>
      </c>
      <c r="N1603">
        <v>0</v>
      </c>
      <c r="O1603" t="str">
        <f t="shared" si="175"/>
        <v/>
      </c>
      <c r="P1603">
        <f>IF(ISERROR(VLOOKUP(G1603,Genes!$A$2:$A$749,1,0)),0,1)</f>
        <v>1</v>
      </c>
      <c r="Q1603">
        <f t="shared" si="176"/>
        <v>0</v>
      </c>
      <c r="R1603">
        <f t="shared" si="177"/>
        <v>1</v>
      </c>
      <c r="S1603">
        <f t="shared" si="178"/>
        <v>5</v>
      </c>
      <c r="T1603">
        <f t="shared" si="179"/>
        <v>5</v>
      </c>
      <c r="U1603">
        <f t="shared" si="180"/>
        <v>0</v>
      </c>
      <c r="V1603" t="str">
        <f t="shared" si="181"/>
        <v/>
      </c>
    </row>
    <row r="1604" spans="1:22" x14ac:dyDescent="0.2">
      <c r="A1604" t="s">
        <v>10010</v>
      </c>
      <c r="B1604" t="s">
        <v>439</v>
      </c>
      <c r="C1604">
        <v>177035540</v>
      </c>
      <c r="D1604">
        <v>177035623</v>
      </c>
      <c r="E1604">
        <v>84</v>
      </c>
      <c r="F1604" t="s">
        <v>66</v>
      </c>
      <c r="G1604" t="s">
        <v>724</v>
      </c>
      <c r="H1604" t="s">
        <v>10011</v>
      </c>
      <c r="I1604">
        <v>2</v>
      </c>
      <c r="J1604">
        <v>0</v>
      </c>
      <c r="K1604">
        <v>2</v>
      </c>
      <c r="L1604">
        <v>0</v>
      </c>
      <c r="M1604">
        <v>0</v>
      </c>
      <c r="N1604">
        <v>0</v>
      </c>
      <c r="O1604" t="str">
        <f t="shared" si="175"/>
        <v/>
      </c>
      <c r="P1604">
        <f>IF(ISERROR(VLOOKUP(G1604,Genes!$A$2:$A$749,1,0)),0,1)</f>
        <v>1</v>
      </c>
      <c r="Q1604">
        <f t="shared" si="176"/>
        <v>0</v>
      </c>
      <c r="R1604">
        <f t="shared" si="177"/>
        <v>1</v>
      </c>
      <c r="S1604">
        <f t="shared" si="178"/>
        <v>6</v>
      </c>
      <c r="T1604">
        <f t="shared" si="179"/>
        <v>6</v>
      </c>
      <c r="U1604">
        <f t="shared" si="180"/>
        <v>0</v>
      </c>
      <c r="V1604" t="str">
        <f t="shared" si="181"/>
        <v/>
      </c>
    </row>
    <row r="1605" spans="1:22" x14ac:dyDescent="0.2">
      <c r="A1605" t="s">
        <v>10012</v>
      </c>
      <c r="B1605" t="s">
        <v>439</v>
      </c>
      <c r="C1605">
        <v>177035911</v>
      </c>
      <c r="D1605">
        <v>177036015</v>
      </c>
      <c r="E1605">
        <v>105</v>
      </c>
      <c r="F1605" t="s">
        <v>66</v>
      </c>
      <c r="G1605" t="s">
        <v>724</v>
      </c>
      <c r="H1605" t="s">
        <v>10013</v>
      </c>
      <c r="I1605">
        <v>2</v>
      </c>
      <c r="J1605">
        <v>0</v>
      </c>
      <c r="K1605">
        <v>2</v>
      </c>
      <c r="L1605">
        <v>0</v>
      </c>
      <c r="M1605">
        <v>0</v>
      </c>
      <c r="N1605">
        <v>0</v>
      </c>
      <c r="O1605" t="str">
        <f t="shared" si="175"/>
        <v/>
      </c>
      <c r="P1605">
        <f>IF(ISERROR(VLOOKUP(G1605,Genes!$A$2:$A$749,1,0)),0,1)</f>
        <v>1</v>
      </c>
      <c r="Q1605">
        <f t="shared" si="176"/>
        <v>0</v>
      </c>
      <c r="R1605">
        <f t="shared" si="177"/>
        <v>1</v>
      </c>
      <c r="S1605">
        <f t="shared" si="178"/>
        <v>7</v>
      </c>
      <c r="T1605">
        <f t="shared" si="179"/>
        <v>7</v>
      </c>
      <c r="U1605">
        <f t="shared" si="180"/>
        <v>0</v>
      </c>
      <c r="V1605" t="str">
        <f t="shared" si="181"/>
        <v/>
      </c>
    </row>
    <row r="1606" spans="1:22" x14ac:dyDescent="0.2">
      <c r="A1606" t="s">
        <v>10014</v>
      </c>
      <c r="B1606" t="s">
        <v>439</v>
      </c>
      <c r="C1606">
        <v>177036541</v>
      </c>
      <c r="D1606">
        <v>177036696</v>
      </c>
      <c r="E1606">
        <v>156</v>
      </c>
      <c r="F1606" t="s">
        <v>66</v>
      </c>
      <c r="G1606" t="s">
        <v>724</v>
      </c>
      <c r="H1606" t="s">
        <v>10015</v>
      </c>
      <c r="I1606">
        <v>3</v>
      </c>
      <c r="J1606">
        <v>1</v>
      </c>
      <c r="K1606">
        <v>2</v>
      </c>
      <c r="L1606">
        <v>0</v>
      </c>
      <c r="M1606">
        <v>0</v>
      </c>
      <c r="N1606">
        <v>0</v>
      </c>
      <c r="O1606" t="str">
        <f t="shared" si="175"/>
        <v>B4GALT7</v>
      </c>
      <c r="P1606">
        <f>IF(ISERROR(VLOOKUP(G1606,Genes!$A$2:$A$749,1,0)),0,1)</f>
        <v>1</v>
      </c>
      <c r="Q1606">
        <f t="shared" si="176"/>
        <v>0</v>
      </c>
      <c r="R1606">
        <f t="shared" si="177"/>
        <v>1</v>
      </c>
      <c r="S1606">
        <f t="shared" si="178"/>
        <v>8</v>
      </c>
      <c r="T1606">
        <f t="shared" si="179"/>
        <v>8</v>
      </c>
      <c r="U1606">
        <f t="shared" si="180"/>
        <v>1</v>
      </c>
      <c r="V1606">
        <f t="shared" si="181"/>
        <v>1</v>
      </c>
    </row>
    <row r="1607" spans="1:22" x14ac:dyDescent="0.2">
      <c r="A1607" t="s">
        <v>10016</v>
      </c>
      <c r="B1607" t="s">
        <v>395</v>
      </c>
      <c r="C1607">
        <v>66278131</v>
      </c>
      <c r="D1607">
        <v>66278177</v>
      </c>
      <c r="E1607">
        <v>47</v>
      </c>
      <c r="F1607" t="s">
        <v>66</v>
      </c>
      <c r="G1607" t="s">
        <v>731</v>
      </c>
      <c r="H1607" t="s">
        <v>10017</v>
      </c>
      <c r="I1607">
        <v>2</v>
      </c>
      <c r="J1607">
        <v>2</v>
      </c>
      <c r="K1607">
        <v>0</v>
      </c>
      <c r="L1607">
        <v>0</v>
      </c>
      <c r="M1607">
        <v>0</v>
      </c>
      <c r="N1607">
        <v>0</v>
      </c>
      <c r="O1607" t="str">
        <f t="shared" si="175"/>
        <v/>
      </c>
      <c r="P1607">
        <f>IF(ISERROR(VLOOKUP(G1607,Genes!$A$2:$A$749,1,0)),0,1)</f>
        <v>1</v>
      </c>
      <c r="Q1607">
        <f t="shared" si="176"/>
        <v>1</v>
      </c>
      <c r="R1607">
        <f t="shared" si="177"/>
        <v>1</v>
      </c>
      <c r="S1607">
        <f t="shared" si="178"/>
        <v>1</v>
      </c>
      <c r="T1607">
        <f t="shared" si="179"/>
        <v>1</v>
      </c>
      <c r="U1607">
        <f t="shared" si="180"/>
        <v>0</v>
      </c>
      <c r="V1607" t="str">
        <f t="shared" si="181"/>
        <v/>
      </c>
    </row>
    <row r="1608" spans="1:22" x14ac:dyDescent="0.2">
      <c r="A1608" t="s">
        <v>10018</v>
      </c>
      <c r="B1608" t="s">
        <v>395</v>
      </c>
      <c r="C1608">
        <v>66290927</v>
      </c>
      <c r="D1608">
        <v>66291047</v>
      </c>
      <c r="E1608">
        <v>121</v>
      </c>
      <c r="F1608" t="s">
        <v>66</v>
      </c>
      <c r="G1608" t="s">
        <v>731</v>
      </c>
      <c r="H1608" t="s">
        <v>10019</v>
      </c>
      <c r="I1608">
        <v>4</v>
      </c>
      <c r="J1608">
        <v>1</v>
      </c>
      <c r="K1608">
        <v>1</v>
      </c>
      <c r="L1608">
        <v>1</v>
      </c>
      <c r="M1608">
        <v>0</v>
      </c>
      <c r="N1608">
        <v>1</v>
      </c>
      <c r="O1608" t="str">
        <f t="shared" si="175"/>
        <v/>
      </c>
      <c r="P1608">
        <f>IF(ISERROR(VLOOKUP(G1608,Genes!$A$2:$A$749,1,0)),0,1)</f>
        <v>1</v>
      </c>
      <c r="Q1608">
        <f t="shared" si="176"/>
        <v>0</v>
      </c>
      <c r="R1608">
        <f t="shared" si="177"/>
        <v>1</v>
      </c>
      <c r="S1608">
        <f t="shared" si="178"/>
        <v>2</v>
      </c>
      <c r="T1608">
        <f t="shared" si="179"/>
        <v>2</v>
      </c>
      <c r="U1608">
        <f t="shared" si="180"/>
        <v>0</v>
      </c>
      <c r="V1608" t="str">
        <f t="shared" si="181"/>
        <v/>
      </c>
    </row>
    <row r="1609" spans="1:22" x14ac:dyDescent="0.2">
      <c r="A1609" t="s">
        <v>10020</v>
      </c>
      <c r="B1609" t="s">
        <v>395</v>
      </c>
      <c r="C1609">
        <v>66291195</v>
      </c>
      <c r="D1609">
        <v>66291353</v>
      </c>
      <c r="E1609">
        <v>159</v>
      </c>
      <c r="F1609" t="s">
        <v>66</v>
      </c>
      <c r="G1609" t="s">
        <v>731</v>
      </c>
      <c r="H1609" t="s">
        <v>10021</v>
      </c>
      <c r="I1609">
        <v>4</v>
      </c>
      <c r="J1609">
        <v>1</v>
      </c>
      <c r="K1609">
        <v>2</v>
      </c>
      <c r="L1609">
        <v>0</v>
      </c>
      <c r="M1609">
        <v>0</v>
      </c>
      <c r="N1609">
        <v>1</v>
      </c>
      <c r="O1609" t="str">
        <f t="shared" si="175"/>
        <v/>
      </c>
      <c r="P1609">
        <f>IF(ISERROR(VLOOKUP(G1609,Genes!$A$2:$A$749,1,0)),0,1)</f>
        <v>1</v>
      </c>
      <c r="Q1609">
        <f t="shared" si="176"/>
        <v>0</v>
      </c>
      <c r="R1609">
        <f t="shared" si="177"/>
        <v>1</v>
      </c>
      <c r="S1609">
        <f t="shared" si="178"/>
        <v>3</v>
      </c>
      <c r="T1609">
        <f t="shared" si="179"/>
        <v>3</v>
      </c>
      <c r="U1609">
        <f t="shared" si="180"/>
        <v>0</v>
      </c>
      <c r="V1609" t="str">
        <f t="shared" si="181"/>
        <v/>
      </c>
    </row>
    <row r="1610" spans="1:22" x14ac:dyDescent="0.2">
      <c r="A1610" t="s">
        <v>10022</v>
      </c>
      <c r="B1610" t="s">
        <v>395</v>
      </c>
      <c r="C1610">
        <v>66293594</v>
      </c>
      <c r="D1610">
        <v>66293663</v>
      </c>
      <c r="E1610">
        <v>70</v>
      </c>
      <c r="F1610" t="s">
        <v>66</v>
      </c>
      <c r="G1610" t="s">
        <v>731</v>
      </c>
      <c r="H1610" t="s">
        <v>10023</v>
      </c>
      <c r="I1610">
        <v>2</v>
      </c>
      <c r="J1610">
        <v>0</v>
      </c>
      <c r="K1610">
        <v>2</v>
      </c>
      <c r="L1610">
        <v>0</v>
      </c>
      <c r="M1610">
        <v>0</v>
      </c>
      <c r="N1610">
        <v>0</v>
      </c>
      <c r="O1610" t="str">
        <f t="shared" si="175"/>
        <v/>
      </c>
      <c r="P1610">
        <f>IF(ISERROR(VLOOKUP(G1610,Genes!$A$2:$A$749,1,0)),0,1)</f>
        <v>1</v>
      </c>
      <c r="Q1610">
        <f t="shared" si="176"/>
        <v>0</v>
      </c>
      <c r="R1610">
        <f t="shared" si="177"/>
        <v>1</v>
      </c>
      <c r="S1610">
        <f t="shared" si="178"/>
        <v>4</v>
      </c>
      <c r="T1610">
        <f t="shared" si="179"/>
        <v>4</v>
      </c>
      <c r="U1610">
        <f t="shared" si="180"/>
        <v>0</v>
      </c>
      <c r="V1610" t="str">
        <f t="shared" si="181"/>
        <v/>
      </c>
    </row>
    <row r="1611" spans="1:22" x14ac:dyDescent="0.2">
      <c r="A1611" t="s">
        <v>10024</v>
      </c>
      <c r="B1611" t="s">
        <v>395</v>
      </c>
      <c r="C1611">
        <v>66294120</v>
      </c>
      <c r="D1611">
        <v>66294278</v>
      </c>
      <c r="E1611">
        <v>159</v>
      </c>
      <c r="F1611" t="s">
        <v>66</v>
      </c>
      <c r="G1611" t="s">
        <v>731</v>
      </c>
      <c r="H1611" t="s">
        <v>10025</v>
      </c>
      <c r="I1611">
        <v>3</v>
      </c>
      <c r="J1611">
        <v>1</v>
      </c>
      <c r="K1611">
        <v>2</v>
      </c>
      <c r="L1611">
        <v>0</v>
      </c>
      <c r="M1611">
        <v>0</v>
      </c>
      <c r="N1611">
        <v>0</v>
      </c>
      <c r="O1611" t="str">
        <f t="shared" si="175"/>
        <v/>
      </c>
      <c r="P1611">
        <f>IF(ISERROR(VLOOKUP(G1611,Genes!$A$2:$A$749,1,0)),0,1)</f>
        <v>1</v>
      </c>
      <c r="Q1611">
        <f t="shared" si="176"/>
        <v>0</v>
      </c>
      <c r="R1611">
        <f t="shared" si="177"/>
        <v>1</v>
      </c>
      <c r="S1611">
        <f t="shared" si="178"/>
        <v>5</v>
      </c>
      <c r="T1611">
        <f t="shared" si="179"/>
        <v>5</v>
      </c>
      <c r="U1611">
        <f t="shared" si="180"/>
        <v>0</v>
      </c>
      <c r="V1611" t="str">
        <f t="shared" si="181"/>
        <v/>
      </c>
    </row>
    <row r="1612" spans="1:22" x14ac:dyDescent="0.2">
      <c r="A1612" t="s">
        <v>10026</v>
      </c>
      <c r="B1612" t="s">
        <v>395</v>
      </c>
      <c r="C1612">
        <v>66297290</v>
      </c>
      <c r="D1612">
        <v>66297423</v>
      </c>
      <c r="E1612">
        <v>134</v>
      </c>
      <c r="F1612" t="s">
        <v>66</v>
      </c>
      <c r="G1612" t="s">
        <v>731</v>
      </c>
      <c r="H1612" t="s">
        <v>10027</v>
      </c>
      <c r="I1612">
        <v>3</v>
      </c>
      <c r="J1612">
        <v>1</v>
      </c>
      <c r="K1612">
        <v>2</v>
      </c>
      <c r="L1612">
        <v>0</v>
      </c>
      <c r="M1612">
        <v>0</v>
      </c>
      <c r="N1612">
        <v>0</v>
      </c>
      <c r="O1612" t="str">
        <f t="shared" si="175"/>
        <v/>
      </c>
      <c r="P1612">
        <f>IF(ISERROR(VLOOKUP(G1612,Genes!$A$2:$A$749,1,0)),0,1)</f>
        <v>1</v>
      </c>
      <c r="Q1612">
        <f t="shared" si="176"/>
        <v>0</v>
      </c>
      <c r="R1612">
        <f t="shared" si="177"/>
        <v>1</v>
      </c>
      <c r="S1612">
        <f t="shared" si="178"/>
        <v>6</v>
      </c>
      <c r="T1612">
        <f t="shared" si="179"/>
        <v>6</v>
      </c>
      <c r="U1612">
        <f t="shared" si="180"/>
        <v>0</v>
      </c>
      <c r="V1612" t="str">
        <f t="shared" si="181"/>
        <v/>
      </c>
    </row>
    <row r="1613" spans="1:22" x14ac:dyDescent="0.2">
      <c r="A1613" t="s">
        <v>10028</v>
      </c>
      <c r="B1613" t="s">
        <v>395</v>
      </c>
      <c r="C1613">
        <v>66298365</v>
      </c>
      <c r="D1613">
        <v>66298499</v>
      </c>
      <c r="E1613">
        <v>135</v>
      </c>
      <c r="F1613" t="s">
        <v>66</v>
      </c>
      <c r="G1613" t="s">
        <v>731</v>
      </c>
      <c r="H1613" t="s">
        <v>10029</v>
      </c>
      <c r="I1613">
        <v>3</v>
      </c>
      <c r="J1613">
        <v>1</v>
      </c>
      <c r="K1613">
        <v>2</v>
      </c>
      <c r="L1613">
        <v>0</v>
      </c>
      <c r="M1613">
        <v>0</v>
      </c>
      <c r="N1613">
        <v>0</v>
      </c>
      <c r="O1613" t="str">
        <f t="shared" si="175"/>
        <v/>
      </c>
      <c r="P1613">
        <f>IF(ISERROR(VLOOKUP(G1613,Genes!$A$2:$A$749,1,0)),0,1)</f>
        <v>1</v>
      </c>
      <c r="Q1613">
        <f t="shared" si="176"/>
        <v>0</v>
      </c>
      <c r="R1613">
        <f t="shared" si="177"/>
        <v>1</v>
      </c>
      <c r="S1613">
        <f t="shared" si="178"/>
        <v>7</v>
      </c>
      <c r="T1613">
        <f t="shared" si="179"/>
        <v>7</v>
      </c>
      <c r="U1613">
        <f t="shared" si="180"/>
        <v>0</v>
      </c>
      <c r="V1613" t="str">
        <f t="shared" si="181"/>
        <v/>
      </c>
    </row>
    <row r="1614" spans="1:22" x14ac:dyDescent="0.2">
      <c r="A1614" t="s">
        <v>10030</v>
      </c>
      <c r="B1614" t="s">
        <v>395</v>
      </c>
      <c r="C1614">
        <v>66299127</v>
      </c>
      <c r="D1614">
        <v>66299213</v>
      </c>
      <c r="E1614">
        <v>87</v>
      </c>
      <c r="F1614" t="s">
        <v>66</v>
      </c>
      <c r="G1614" t="s">
        <v>731</v>
      </c>
      <c r="H1614" t="s">
        <v>10031</v>
      </c>
      <c r="I1614">
        <v>2</v>
      </c>
      <c r="J1614">
        <v>1</v>
      </c>
      <c r="K1614">
        <v>0</v>
      </c>
      <c r="L1614">
        <v>1</v>
      </c>
      <c r="M1614">
        <v>0</v>
      </c>
      <c r="N1614">
        <v>0</v>
      </c>
      <c r="O1614" t="str">
        <f t="shared" si="175"/>
        <v/>
      </c>
      <c r="P1614">
        <f>IF(ISERROR(VLOOKUP(G1614,Genes!$A$2:$A$749,1,0)),0,1)</f>
        <v>1</v>
      </c>
      <c r="Q1614">
        <f t="shared" si="176"/>
        <v>0</v>
      </c>
      <c r="R1614">
        <f t="shared" si="177"/>
        <v>1</v>
      </c>
      <c r="S1614">
        <f t="shared" si="178"/>
        <v>8</v>
      </c>
      <c r="T1614">
        <f t="shared" si="179"/>
        <v>8</v>
      </c>
      <c r="U1614">
        <f t="shared" si="180"/>
        <v>0</v>
      </c>
      <c r="V1614" t="str">
        <f t="shared" si="181"/>
        <v/>
      </c>
    </row>
    <row r="1615" spans="1:22" x14ac:dyDescent="0.2">
      <c r="A1615" t="s">
        <v>10032</v>
      </c>
      <c r="B1615" t="s">
        <v>395</v>
      </c>
      <c r="C1615">
        <v>66299422</v>
      </c>
      <c r="D1615">
        <v>66299508</v>
      </c>
      <c r="E1615">
        <v>87</v>
      </c>
      <c r="F1615" t="s">
        <v>66</v>
      </c>
      <c r="G1615" t="s">
        <v>731</v>
      </c>
      <c r="H1615" t="s">
        <v>10033</v>
      </c>
      <c r="I1615">
        <v>2</v>
      </c>
      <c r="J1615">
        <v>0</v>
      </c>
      <c r="K1615">
        <v>2</v>
      </c>
      <c r="L1615">
        <v>0</v>
      </c>
      <c r="M1615">
        <v>0</v>
      </c>
      <c r="N1615">
        <v>0</v>
      </c>
      <c r="O1615" t="str">
        <f t="shared" si="175"/>
        <v/>
      </c>
      <c r="P1615">
        <f>IF(ISERROR(VLOOKUP(G1615,Genes!$A$2:$A$749,1,0)),0,1)</f>
        <v>1</v>
      </c>
      <c r="Q1615">
        <f t="shared" si="176"/>
        <v>0</v>
      </c>
      <c r="R1615">
        <f t="shared" si="177"/>
        <v>1</v>
      </c>
      <c r="S1615">
        <f t="shared" si="178"/>
        <v>9</v>
      </c>
      <c r="T1615">
        <f t="shared" si="179"/>
        <v>9</v>
      </c>
      <c r="U1615">
        <f t="shared" si="180"/>
        <v>0</v>
      </c>
      <c r="V1615" t="str">
        <f t="shared" si="181"/>
        <v/>
      </c>
    </row>
    <row r="1616" spans="1:22" x14ac:dyDescent="0.2">
      <c r="A1616" t="s">
        <v>10034</v>
      </c>
      <c r="B1616" t="s">
        <v>395</v>
      </c>
      <c r="C1616">
        <v>66278484</v>
      </c>
      <c r="D1616">
        <v>66278560</v>
      </c>
      <c r="E1616">
        <v>77</v>
      </c>
      <c r="F1616" t="s">
        <v>66</v>
      </c>
      <c r="G1616" t="s">
        <v>731</v>
      </c>
      <c r="H1616" t="s">
        <v>10035</v>
      </c>
      <c r="I1616">
        <v>4</v>
      </c>
      <c r="J1616">
        <v>0</v>
      </c>
      <c r="K1616">
        <v>2</v>
      </c>
      <c r="L1616">
        <v>0</v>
      </c>
      <c r="M1616">
        <v>1</v>
      </c>
      <c r="N1616">
        <v>1</v>
      </c>
      <c r="O1616" t="str">
        <f t="shared" si="175"/>
        <v/>
      </c>
      <c r="P1616">
        <f>IF(ISERROR(VLOOKUP(G1616,Genes!$A$2:$A$749,1,0)),0,1)</f>
        <v>1</v>
      </c>
      <c r="Q1616">
        <f t="shared" si="176"/>
        <v>0</v>
      </c>
      <c r="R1616">
        <f t="shared" si="177"/>
        <v>1</v>
      </c>
      <c r="S1616">
        <f t="shared" si="178"/>
        <v>10</v>
      </c>
      <c r="T1616">
        <f t="shared" si="179"/>
        <v>10</v>
      </c>
      <c r="U1616">
        <f t="shared" si="180"/>
        <v>0</v>
      </c>
      <c r="V1616" t="str">
        <f t="shared" si="181"/>
        <v/>
      </c>
    </row>
    <row r="1617" spans="1:22" x14ac:dyDescent="0.2">
      <c r="A1617" t="s">
        <v>10036</v>
      </c>
      <c r="B1617" t="s">
        <v>395</v>
      </c>
      <c r="C1617">
        <v>66278676</v>
      </c>
      <c r="D1617">
        <v>66278710</v>
      </c>
      <c r="E1617">
        <v>35</v>
      </c>
      <c r="F1617" t="s">
        <v>66</v>
      </c>
      <c r="G1617" t="s">
        <v>731</v>
      </c>
      <c r="H1617" t="s">
        <v>10037</v>
      </c>
      <c r="I1617">
        <v>3</v>
      </c>
      <c r="J1617">
        <v>2</v>
      </c>
      <c r="K1617">
        <v>0</v>
      </c>
      <c r="L1617">
        <v>0</v>
      </c>
      <c r="M1617">
        <v>0</v>
      </c>
      <c r="N1617">
        <v>1</v>
      </c>
      <c r="O1617" t="str">
        <f t="shared" si="175"/>
        <v/>
      </c>
      <c r="P1617">
        <f>IF(ISERROR(VLOOKUP(G1617,Genes!$A$2:$A$749,1,0)),0,1)</f>
        <v>1</v>
      </c>
      <c r="Q1617">
        <f t="shared" si="176"/>
        <v>0</v>
      </c>
      <c r="R1617">
        <f t="shared" si="177"/>
        <v>1</v>
      </c>
      <c r="S1617">
        <f t="shared" si="178"/>
        <v>11</v>
      </c>
      <c r="T1617">
        <f t="shared" si="179"/>
        <v>11</v>
      </c>
      <c r="U1617">
        <f t="shared" si="180"/>
        <v>0</v>
      </c>
      <c r="V1617" t="str">
        <f t="shared" si="181"/>
        <v/>
      </c>
    </row>
    <row r="1618" spans="1:22" x14ac:dyDescent="0.2">
      <c r="A1618" t="s">
        <v>10038</v>
      </c>
      <c r="B1618" t="s">
        <v>395</v>
      </c>
      <c r="C1618">
        <v>66281877</v>
      </c>
      <c r="D1618">
        <v>66282149</v>
      </c>
      <c r="E1618">
        <v>273</v>
      </c>
      <c r="F1618" t="s">
        <v>66</v>
      </c>
      <c r="G1618" t="s">
        <v>731</v>
      </c>
      <c r="H1618" t="s">
        <v>10039</v>
      </c>
      <c r="I1618">
        <v>4</v>
      </c>
      <c r="J1618">
        <v>2</v>
      </c>
      <c r="K1618">
        <v>2</v>
      </c>
      <c r="L1618">
        <v>0</v>
      </c>
      <c r="M1618">
        <v>0</v>
      </c>
      <c r="N1618">
        <v>0</v>
      </c>
      <c r="O1618" t="str">
        <f t="shared" si="175"/>
        <v/>
      </c>
      <c r="P1618">
        <f>IF(ISERROR(VLOOKUP(G1618,Genes!$A$2:$A$749,1,0)),0,1)</f>
        <v>1</v>
      </c>
      <c r="Q1618">
        <f t="shared" si="176"/>
        <v>0</v>
      </c>
      <c r="R1618">
        <f t="shared" si="177"/>
        <v>1</v>
      </c>
      <c r="S1618">
        <f t="shared" si="178"/>
        <v>12</v>
      </c>
      <c r="T1618">
        <f t="shared" si="179"/>
        <v>12</v>
      </c>
      <c r="U1618">
        <f t="shared" si="180"/>
        <v>0</v>
      </c>
      <c r="V1618" t="str">
        <f t="shared" si="181"/>
        <v/>
      </c>
    </row>
    <row r="1619" spans="1:22" x14ac:dyDescent="0.2">
      <c r="A1619" t="s">
        <v>10040</v>
      </c>
      <c r="B1619" t="s">
        <v>395</v>
      </c>
      <c r="C1619">
        <v>66283011</v>
      </c>
      <c r="D1619">
        <v>66283057</v>
      </c>
      <c r="E1619">
        <v>47</v>
      </c>
      <c r="F1619" t="s">
        <v>66</v>
      </c>
      <c r="G1619" t="s">
        <v>731</v>
      </c>
      <c r="H1619" t="s">
        <v>10041</v>
      </c>
      <c r="I1619">
        <v>4</v>
      </c>
      <c r="J1619">
        <v>2</v>
      </c>
      <c r="K1619">
        <v>0</v>
      </c>
      <c r="L1619">
        <v>0</v>
      </c>
      <c r="M1619">
        <v>1</v>
      </c>
      <c r="N1619">
        <v>1</v>
      </c>
      <c r="O1619" t="str">
        <f t="shared" si="175"/>
        <v/>
      </c>
      <c r="P1619">
        <f>IF(ISERROR(VLOOKUP(G1619,Genes!$A$2:$A$749,1,0)),0,1)</f>
        <v>1</v>
      </c>
      <c r="Q1619">
        <f t="shared" si="176"/>
        <v>0</v>
      </c>
      <c r="R1619">
        <f t="shared" si="177"/>
        <v>1</v>
      </c>
      <c r="S1619">
        <f t="shared" si="178"/>
        <v>13</v>
      </c>
      <c r="T1619">
        <f t="shared" si="179"/>
        <v>13</v>
      </c>
      <c r="U1619">
        <f t="shared" si="180"/>
        <v>0</v>
      </c>
      <c r="V1619" t="str">
        <f t="shared" si="181"/>
        <v/>
      </c>
    </row>
    <row r="1620" spans="1:22" x14ac:dyDescent="0.2">
      <c r="A1620" t="s">
        <v>10042</v>
      </c>
      <c r="B1620" t="s">
        <v>395</v>
      </c>
      <c r="C1620">
        <v>66283164</v>
      </c>
      <c r="D1620">
        <v>66283202</v>
      </c>
      <c r="E1620">
        <v>39</v>
      </c>
      <c r="F1620" t="s">
        <v>66</v>
      </c>
      <c r="G1620" t="s">
        <v>731</v>
      </c>
      <c r="H1620" t="s">
        <v>10043</v>
      </c>
      <c r="I1620">
        <v>5</v>
      </c>
      <c r="J1620">
        <v>2</v>
      </c>
      <c r="K1620">
        <v>0</v>
      </c>
      <c r="L1620">
        <v>0</v>
      </c>
      <c r="M1620">
        <v>1</v>
      </c>
      <c r="N1620">
        <v>2</v>
      </c>
      <c r="O1620" t="str">
        <f t="shared" si="175"/>
        <v/>
      </c>
      <c r="P1620">
        <f>IF(ISERROR(VLOOKUP(G1620,Genes!$A$2:$A$749,1,0)),0,1)</f>
        <v>1</v>
      </c>
      <c r="Q1620">
        <f t="shared" si="176"/>
        <v>0</v>
      </c>
      <c r="R1620">
        <f t="shared" si="177"/>
        <v>1</v>
      </c>
      <c r="S1620">
        <f t="shared" si="178"/>
        <v>14</v>
      </c>
      <c r="T1620">
        <f t="shared" si="179"/>
        <v>14</v>
      </c>
      <c r="U1620">
        <f t="shared" si="180"/>
        <v>0</v>
      </c>
      <c r="V1620" t="str">
        <f t="shared" si="181"/>
        <v/>
      </c>
    </row>
    <row r="1621" spans="1:22" x14ac:dyDescent="0.2">
      <c r="A1621" t="s">
        <v>10044</v>
      </c>
      <c r="B1621" t="s">
        <v>395</v>
      </c>
      <c r="C1621">
        <v>66283332</v>
      </c>
      <c r="D1621">
        <v>66283404</v>
      </c>
      <c r="E1621">
        <v>73</v>
      </c>
      <c r="F1621" t="s">
        <v>66</v>
      </c>
      <c r="G1621" t="s">
        <v>731</v>
      </c>
      <c r="H1621" t="s">
        <v>10045</v>
      </c>
      <c r="I1621">
        <v>4</v>
      </c>
      <c r="J1621">
        <v>0</v>
      </c>
      <c r="K1621">
        <v>2</v>
      </c>
      <c r="L1621">
        <v>0</v>
      </c>
      <c r="M1621">
        <v>1</v>
      </c>
      <c r="N1621">
        <v>1</v>
      </c>
      <c r="O1621" t="str">
        <f t="shared" si="175"/>
        <v/>
      </c>
      <c r="P1621">
        <f>IF(ISERROR(VLOOKUP(G1621,Genes!$A$2:$A$749,1,0)),0,1)</f>
        <v>1</v>
      </c>
      <c r="Q1621">
        <f t="shared" si="176"/>
        <v>0</v>
      </c>
      <c r="R1621">
        <f t="shared" si="177"/>
        <v>1</v>
      </c>
      <c r="S1621">
        <f t="shared" si="178"/>
        <v>15</v>
      </c>
      <c r="T1621">
        <f t="shared" si="179"/>
        <v>15</v>
      </c>
      <c r="U1621">
        <f t="shared" si="180"/>
        <v>0</v>
      </c>
      <c r="V1621" t="str">
        <f t="shared" si="181"/>
        <v/>
      </c>
    </row>
    <row r="1622" spans="1:22" x14ac:dyDescent="0.2">
      <c r="A1622" t="s">
        <v>10046</v>
      </c>
      <c r="B1622" t="s">
        <v>395</v>
      </c>
      <c r="C1622">
        <v>66287088</v>
      </c>
      <c r="D1622">
        <v>66287219</v>
      </c>
      <c r="E1622">
        <v>132</v>
      </c>
      <c r="F1622" t="s">
        <v>66</v>
      </c>
      <c r="G1622" t="s">
        <v>731</v>
      </c>
      <c r="H1622" t="s">
        <v>10047</v>
      </c>
      <c r="I1622">
        <v>3</v>
      </c>
      <c r="J1622">
        <v>1</v>
      </c>
      <c r="K1622">
        <v>2</v>
      </c>
      <c r="L1622">
        <v>0</v>
      </c>
      <c r="M1622">
        <v>0</v>
      </c>
      <c r="N1622">
        <v>0</v>
      </c>
      <c r="O1622" t="str">
        <f t="shared" si="175"/>
        <v/>
      </c>
      <c r="P1622">
        <f>IF(ISERROR(VLOOKUP(G1622,Genes!$A$2:$A$749,1,0)),0,1)</f>
        <v>1</v>
      </c>
      <c r="Q1622">
        <f t="shared" si="176"/>
        <v>0</v>
      </c>
      <c r="R1622">
        <f t="shared" si="177"/>
        <v>1</v>
      </c>
      <c r="S1622">
        <f t="shared" si="178"/>
        <v>16</v>
      </c>
      <c r="T1622">
        <f t="shared" si="179"/>
        <v>16</v>
      </c>
      <c r="U1622">
        <f t="shared" si="180"/>
        <v>0</v>
      </c>
      <c r="V1622" t="str">
        <f t="shared" si="181"/>
        <v/>
      </c>
    </row>
    <row r="1623" spans="1:22" x14ac:dyDescent="0.2">
      <c r="A1623" t="s">
        <v>10048</v>
      </c>
      <c r="B1623" t="s">
        <v>395</v>
      </c>
      <c r="C1623">
        <v>66288741</v>
      </c>
      <c r="D1623">
        <v>66288847</v>
      </c>
      <c r="E1623">
        <v>107</v>
      </c>
      <c r="F1623" t="s">
        <v>66</v>
      </c>
      <c r="G1623" t="s">
        <v>731</v>
      </c>
      <c r="H1623" t="s">
        <v>10049</v>
      </c>
      <c r="I1623">
        <v>2</v>
      </c>
      <c r="J1623">
        <v>0</v>
      </c>
      <c r="K1623">
        <v>2</v>
      </c>
      <c r="L1623">
        <v>0</v>
      </c>
      <c r="M1623">
        <v>0</v>
      </c>
      <c r="N1623">
        <v>0</v>
      </c>
      <c r="O1623" t="str">
        <f t="shared" si="175"/>
        <v>BBS1</v>
      </c>
      <c r="P1623">
        <f>IF(ISERROR(VLOOKUP(G1623,Genes!$A$2:$A$749,1,0)),0,1)</f>
        <v>1</v>
      </c>
      <c r="Q1623">
        <f t="shared" si="176"/>
        <v>0</v>
      </c>
      <c r="R1623">
        <f t="shared" si="177"/>
        <v>1</v>
      </c>
      <c r="S1623">
        <f t="shared" si="178"/>
        <v>17</v>
      </c>
      <c r="T1623">
        <f t="shared" si="179"/>
        <v>17</v>
      </c>
      <c r="U1623">
        <f t="shared" si="180"/>
        <v>1</v>
      </c>
      <c r="V1623">
        <f t="shared" si="181"/>
        <v>1</v>
      </c>
    </row>
    <row r="1624" spans="1:22" x14ac:dyDescent="0.2">
      <c r="A1624" t="s">
        <v>10050</v>
      </c>
      <c r="B1624" t="s">
        <v>65</v>
      </c>
      <c r="C1624">
        <v>76741942</v>
      </c>
      <c r="D1624">
        <v>76742138</v>
      </c>
      <c r="E1624">
        <v>197</v>
      </c>
      <c r="F1624" t="s">
        <v>74</v>
      </c>
      <c r="G1624" t="s">
        <v>738</v>
      </c>
      <c r="H1624" t="s">
        <v>10051</v>
      </c>
      <c r="I1624">
        <v>3</v>
      </c>
      <c r="J1624">
        <v>1</v>
      </c>
      <c r="K1624">
        <v>2</v>
      </c>
      <c r="L1624">
        <v>0</v>
      </c>
      <c r="M1624">
        <v>0</v>
      </c>
      <c r="N1624">
        <v>0</v>
      </c>
      <c r="O1624" t="str">
        <f t="shared" si="175"/>
        <v/>
      </c>
      <c r="P1624">
        <f>IF(ISERROR(VLOOKUP(G1624,Genes!$A$2:$A$749,1,0)),0,1)</f>
        <v>1</v>
      </c>
      <c r="Q1624">
        <f t="shared" si="176"/>
        <v>1</v>
      </c>
      <c r="R1624">
        <f t="shared" si="177"/>
        <v>1</v>
      </c>
      <c r="S1624">
        <f t="shared" si="178"/>
        <v>1</v>
      </c>
      <c r="T1624">
        <f t="shared" si="179"/>
        <v>1</v>
      </c>
      <c r="U1624">
        <f t="shared" si="180"/>
        <v>0</v>
      </c>
      <c r="V1624" t="str">
        <f t="shared" si="181"/>
        <v/>
      </c>
    </row>
    <row r="1625" spans="1:22" x14ac:dyDescent="0.2">
      <c r="A1625" t="s">
        <v>10052</v>
      </c>
      <c r="B1625" t="s">
        <v>65</v>
      </c>
      <c r="C1625">
        <v>76739593</v>
      </c>
      <c r="D1625">
        <v>76741567</v>
      </c>
      <c r="E1625">
        <v>1975</v>
      </c>
      <c r="F1625" t="s">
        <v>74</v>
      </c>
      <c r="G1625" t="s">
        <v>738</v>
      </c>
      <c r="H1625" t="s">
        <v>10053</v>
      </c>
      <c r="I1625">
        <v>32</v>
      </c>
      <c r="J1625">
        <v>30</v>
      </c>
      <c r="K1625">
        <v>2</v>
      </c>
      <c r="L1625">
        <v>0</v>
      </c>
      <c r="M1625">
        <v>0</v>
      </c>
      <c r="N1625">
        <v>0</v>
      </c>
      <c r="O1625" t="str">
        <f t="shared" si="175"/>
        <v>BBS10</v>
      </c>
      <c r="P1625">
        <f>IF(ISERROR(VLOOKUP(G1625,Genes!$A$2:$A$749,1,0)),0,1)</f>
        <v>1</v>
      </c>
      <c r="Q1625">
        <f t="shared" si="176"/>
        <v>0</v>
      </c>
      <c r="R1625">
        <f t="shared" si="177"/>
        <v>1</v>
      </c>
      <c r="S1625">
        <f t="shared" si="178"/>
        <v>2</v>
      </c>
      <c r="T1625">
        <f t="shared" si="179"/>
        <v>2</v>
      </c>
      <c r="U1625">
        <f t="shared" si="180"/>
        <v>1</v>
      </c>
      <c r="V1625">
        <f t="shared" si="181"/>
        <v>1</v>
      </c>
    </row>
    <row r="1626" spans="1:22" x14ac:dyDescent="0.2">
      <c r="A1626" t="s">
        <v>10054</v>
      </c>
      <c r="B1626" t="s">
        <v>247</v>
      </c>
      <c r="C1626">
        <v>123663048</v>
      </c>
      <c r="D1626">
        <v>123665180</v>
      </c>
      <c r="E1626">
        <v>2133</v>
      </c>
      <c r="F1626" t="s">
        <v>66</v>
      </c>
      <c r="G1626" t="s">
        <v>745</v>
      </c>
      <c r="H1626" t="s">
        <v>10055</v>
      </c>
      <c r="I1626">
        <v>35</v>
      </c>
      <c r="J1626">
        <v>33</v>
      </c>
      <c r="K1626">
        <v>2</v>
      </c>
      <c r="L1626">
        <v>0</v>
      </c>
      <c r="M1626">
        <v>0</v>
      </c>
      <c r="N1626">
        <v>0</v>
      </c>
      <c r="O1626" t="str">
        <f t="shared" si="175"/>
        <v>BBS12</v>
      </c>
      <c r="P1626">
        <f>IF(ISERROR(VLOOKUP(G1626,Genes!$A$2:$A$749,1,0)),0,1)</f>
        <v>1</v>
      </c>
      <c r="Q1626">
        <f t="shared" si="176"/>
        <v>1</v>
      </c>
      <c r="R1626">
        <f t="shared" si="177"/>
        <v>1</v>
      </c>
      <c r="S1626">
        <f t="shared" si="178"/>
        <v>1</v>
      </c>
      <c r="T1626">
        <f t="shared" si="179"/>
        <v>1</v>
      </c>
      <c r="U1626">
        <f t="shared" si="180"/>
        <v>1</v>
      </c>
      <c r="V1626">
        <f t="shared" si="181"/>
        <v>1</v>
      </c>
    </row>
    <row r="1627" spans="1:22" x14ac:dyDescent="0.2">
      <c r="A1627" t="s">
        <v>10056</v>
      </c>
      <c r="B1627" t="s">
        <v>135</v>
      </c>
      <c r="C1627">
        <v>56553658</v>
      </c>
      <c r="D1627">
        <v>56553774</v>
      </c>
      <c r="E1627">
        <v>117</v>
      </c>
      <c r="F1627" t="s">
        <v>74</v>
      </c>
      <c r="G1627" t="s">
        <v>752</v>
      </c>
      <c r="H1627" t="s">
        <v>10057</v>
      </c>
      <c r="I1627">
        <v>2</v>
      </c>
      <c r="J1627">
        <v>0</v>
      </c>
      <c r="K1627">
        <v>2</v>
      </c>
      <c r="L1627">
        <v>0</v>
      </c>
      <c r="M1627">
        <v>0</v>
      </c>
      <c r="N1627">
        <v>0</v>
      </c>
      <c r="O1627" t="str">
        <f t="shared" si="175"/>
        <v/>
      </c>
      <c r="P1627">
        <f>IF(ISERROR(VLOOKUP(G1627,Genes!$A$2:$A$749,1,0)),0,1)</f>
        <v>1</v>
      </c>
      <c r="Q1627">
        <f t="shared" si="176"/>
        <v>1</v>
      </c>
      <c r="R1627">
        <f t="shared" si="177"/>
        <v>1</v>
      </c>
      <c r="S1627">
        <f t="shared" si="178"/>
        <v>1</v>
      </c>
      <c r="T1627">
        <f t="shared" si="179"/>
        <v>1</v>
      </c>
      <c r="U1627">
        <f t="shared" si="180"/>
        <v>0</v>
      </c>
      <c r="V1627" t="str">
        <f t="shared" si="181"/>
        <v/>
      </c>
    </row>
    <row r="1628" spans="1:22" x14ac:dyDescent="0.2">
      <c r="A1628" t="s">
        <v>10058</v>
      </c>
      <c r="B1628" t="s">
        <v>135</v>
      </c>
      <c r="C1628">
        <v>56535265</v>
      </c>
      <c r="D1628">
        <v>56535409</v>
      </c>
      <c r="E1628">
        <v>145</v>
      </c>
      <c r="F1628" t="s">
        <v>74</v>
      </c>
      <c r="G1628" t="s">
        <v>752</v>
      </c>
      <c r="H1628" t="s">
        <v>10059</v>
      </c>
      <c r="I1628">
        <v>3</v>
      </c>
      <c r="J1628">
        <v>1</v>
      </c>
      <c r="K1628">
        <v>2</v>
      </c>
      <c r="L1628">
        <v>0</v>
      </c>
      <c r="M1628">
        <v>0</v>
      </c>
      <c r="N1628">
        <v>0</v>
      </c>
      <c r="O1628" t="str">
        <f t="shared" si="175"/>
        <v/>
      </c>
      <c r="P1628">
        <f>IF(ISERROR(VLOOKUP(G1628,Genes!$A$2:$A$749,1,0)),0,1)</f>
        <v>1</v>
      </c>
      <c r="Q1628">
        <f t="shared" si="176"/>
        <v>0</v>
      </c>
      <c r="R1628">
        <f t="shared" si="177"/>
        <v>1</v>
      </c>
      <c r="S1628">
        <f t="shared" si="178"/>
        <v>2</v>
      </c>
      <c r="T1628">
        <f t="shared" si="179"/>
        <v>2</v>
      </c>
      <c r="U1628">
        <f t="shared" si="180"/>
        <v>0</v>
      </c>
      <c r="V1628" t="str">
        <f t="shared" si="181"/>
        <v/>
      </c>
    </row>
    <row r="1629" spans="1:22" x14ac:dyDescent="0.2">
      <c r="A1629" t="s">
        <v>10060</v>
      </c>
      <c r="B1629" t="s">
        <v>135</v>
      </c>
      <c r="C1629">
        <v>56534766</v>
      </c>
      <c r="D1629">
        <v>56534937</v>
      </c>
      <c r="E1629">
        <v>172</v>
      </c>
      <c r="F1629" t="s">
        <v>74</v>
      </c>
      <c r="G1629" t="s">
        <v>752</v>
      </c>
      <c r="H1629" t="s">
        <v>10061</v>
      </c>
      <c r="I1629">
        <v>3</v>
      </c>
      <c r="J1629">
        <v>1</v>
      </c>
      <c r="K1629">
        <v>2</v>
      </c>
      <c r="L1629">
        <v>0</v>
      </c>
      <c r="M1629">
        <v>0</v>
      </c>
      <c r="N1629">
        <v>0</v>
      </c>
      <c r="O1629" t="str">
        <f t="shared" si="175"/>
        <v/>
      </c>
      <c r="P1629">
        <f>IF(ISERROR(VLOOKUP(G1629,Genes!$A$2:$A$749,1,0)),0,1)</f>
        <v>1</v>
      </c>
      <c r="Q1629">
        <f t="shared" si="176"/>
        <v>0</v>
      </c>
      <c r="R1629">
        <f t="shared" si="177"/>
        <v>1</v>
      </c>
      <c r="S1629">
        <f t="shared" si="178"/>
        <v>3</v>
      </c>
      <c r="T1629">
        <f t="shared" si="179"/>
        <v>3</v>
      </c>
      <c r="U1629">
        <f t="shared" si="180"/>
        <v>0</v>
      </c>
      <c r="V1629" t="str">
        <f t="shared" si="181"/>
        <v/>
      </c>
    </row>
    <row r="1630" spans="1:22" x14ac:dyDescent="0.2">
      <c r="A1630" t="s">
        <v>10062</v>
      </c>
      <c r="B1630" t="s">
        <v>135</v>
      </c>
      <c r="C1630">
        <v>56533690</v>
      </c>
      <c r="D1630">
        <v>56533819</v>
      </c>
      <c r="E1630">
        <v>130</v>
      </c>
      <c r="F1630" t="s">
        <v>74</v>
      </c>
      <c r="G1630" t="s">
        <v>752</v>
      </c>
      <c r="H1630" t="s">
        <v>10063</v>
      </c>
      <c r="I1630">
        <v>3</v>
      </c>
      <c r="J1630">
        <v>1</v>
      </c>
      <c r="K1630">
        <v>2</v>
      </c>
      <c r="L1630">
        <v>0</v>
      </c>
      <c r="M1630">
        <v>0</v>
      </c>
      <c r="N1630">
        <v>0</v>
      </c>
      <c r="O1630" t="str">
        <f t="shared" si="175"/>
        <v/>
      </c>
      <c r="P1630">
        <f>IF(ISERROR(VLOOKUP(G1630,Genes!$A$2:$A$749,1,0)),0,1)</f>
        <v>1</v>
      </c>
      <c r="Q1630">
        <f t="shared" si="176"/>
        <v>0</v>
      </c>
      <c r="R1630">
        <f t="shared" si="177"/>
        <v>1</v>
      </c>
      <c r="S1630">
        <f t="shared" si="178"/>
        <v>4</v>
      </c>
      <c r="T1630">
        <f t="shared" si="179"/>
        <v>4</v>
      </c>
      <c r="U1630">
        <f t="shared" si="180"/>
        <v>0</v>
      </c>
      <c r="V1630" t="str">
        <f t="shared" si="181"/>
        <v/>
      </c>
    </row>
    <row r="1631" spans="1:22" x14ac:dyDescent="0.2">
      <c r="A1631" t="s">
        <v>10064</v>
      </c>
      <c r="B1631" t="s">
        <v>135</v>
      </c>
      <c r="C1631">
        <v>56532349</v>
      </c>
      <c r="D1631">
        <v>56532480</v>
      </c>
      <c r="E1631">
        <v>132</v>
      </c>
      <c r="F1631" t="s">
        <v>74</v>
      </c>
      <c r="G1631" t="s">
        <v>752</v>
      </c>
      <c r="H1631" t="s">
        <v>10065</v>
      </c>
      <c r="I1631">
        <v>5</v>
      </c>
      <c r="J1631">
        <v>1</v>
      </c>
      <c r="K1631">
        <v>2</v>
      </c>
      <c r="L1631">
        <v>0</v>
      </c>
      <c r="M1631">
        <v>1</v>
      </c>
      <c r="N1631">
        <v>1</v>
      </c>
      <c r="O1631" t="str">
        <f t="shared" si="175"/>
        <v/>
      </c>
      <c r="P1631">
        <f>IF(ISERROR(VLOOKUP(G1631,Genes!$A$2:$A$749,1,0)),0,1)</f>
        <v>1</v>
      </c>
      <c r="Q1631">
        <f t="shared" si="176"/>
        <v>0</v>
      </c>
      <c r="R1631">
        <f t="shared" si="177"/>
        <v>1</v>
      </c>
      <c r="S1631">
        <f t="shared" si="178"/>
        <v>5</v>
      </c>
      <c r="T1631">
        <f t="shared" si="179"/>
        <v>5</v>
      </c>
      <c r="U1631">
        <f t="shared" si="180"/>
        <v>0</v>
      </c>
      <c r="V1631" t="str">
        <f t="shared" si="181"/>
        <v/>
      </c>
    </row>
    <row r="1632" spans="1:22" x14ac:dyDescent="0.2">
      <c r="A1632" t="s">
        <v>10066</v>
      </c>
      <c r="B1632" t="s">
        <v>135</v>
      </c>
      <c r="C1632">
        <v>56531655</v>
      </c>
      <c r="D1632">
        <v>56531792</v>
      </c>
      <c r="E1632">
        <v>138</v>
      </c>
      <c r="F1632" t="s">
        <v>74</v>
      </c>
      <c r="G1632" t="s">
        <v>752</v>
      </c>
      <c r="H1632" t="s">
        <v>10067</v>
      </c>
      <c r="I1632">
        <v>3</v>
      </c>
      <c r="J1632">
        <v>1</v>
      </c>
      <c r="K1632">
        <v>2</v>
      </c>
      <c r="L1632">
        <v>0</v>
      </c>
      <c r="M1632">
        <v>0</v>
      </c>
      <c r="N1632">
        <v>0</v>
      </c>
      <c r="O1632" t="str">
        <f t="shared" si="175"/>
        <v/>
      </c>
      <c r="P1632">
        <f>IF(ISERROR(VLOOKUP(G1632,Genes!$A$2:$A$749,1,0)),0,1)</f>
        <v>1</v>
      </c>
      <c r="Q1632">
        <f t="shared" si="176"/>
        <v>0</v>
      </c>
      <c r="R1632">
        <f t="shared" si="177"/>
        <v>1</v>
      </c>
      <c r="S1632">
        <f t="shared" si="178"/>
        <v>6</v>
      </c>
      <c r="T1632">
        <f t="shared" si="179"/>
        <v>6</v>
      </c>
      <c r="U1632">
        <f t="shared" si="180"/>
        <v>0</v>
      </c>
      <c r="V1632" t="str">
        <f t="shared" si="181"/>
        <v/>
      </c>
    </row>
    <row r="1633" spans="1:22" x14ac:dyDescent="0.2">
      <c r="A1633" t="s">
        <v>10068</v>
      </c>
      <c r="B1633" t="s">
        <v>135</v>
      </c>
      <c r="C1633">
        <v>56530879</v>
      </c>
      <c r="D1633">
        <v>56530991</v>
      </c>
      <c r="E1633">
        <v>113</v>
      </c>
      <c r="F1633" t="s">
        <v>74</v>
      </c>
      <c r="G1633" t="s">
        <v>752</v>
      </c>
      <c r="H1633" t="s">
        <v>10069</v>
      </c>
      <c r="I1633">
        <v>2</v>
      </c>
      <c r="J1633">
        <v>0</v>
      </c>
      <c r="K1633">
        <v>2</v>
      </c>
      <c r="L1633">
        <v>0</v>
      </c>
      <c r="M1633">
        <v>0</v>
      </c>
      <c r="N1633">
        <v>0</v>
      </c>
      <c r="O1633" t="str">
        <f t="shared" si="175"/>
        <v/>
      </c>
      <c r="P1633">
        <f>IF(ISERROR(VLOOKUP(G1633,Genes!$A$2:$A$749,1,0)),0,1)</f>
        <v>1</v>
      </c>
      <c r="Q1633">
        <f t="shared" si="176"/>
        <v>0</v>
      </c>
      <c r="R1633">
        <f t="shared" si="177"/>
        <v>1</v>
      </c>
      <c r="S1633">
        <f t="shared" si="178"/>
        <v>7</v>
      </c>
      <c r="T1633">
        <f t="shared" si="179"/>
        <v>7</v>
      </c>
      <c r="U1633">
        <f t="shared" si="180"/>
        <v>0</v>
      </c>
      <c r="V1633" t="str">
        <f t="shared" si="181"/>
        <v/>
      </c>
    </row>
    <row r="1634" spans="1:22" x14ac:dyDescent="0.2">
      <c r="A1634" t="s">
        <v>10070</v>
      </c>
      <c r="B1634" t="s">
        <v>135</v>
      </c>
      <c r="C1634">
        <v>56519502</v>
      </c>
      <c r="D1634">
        <v>56519650</v>
      </c>
      <c r="E1634">
        <v>149</v>
      </c>
      <c r="F1634" t="s">
        <v>74</v>
      </c>
      <c r="G1634" t="s">
        <v>752</v>
      </c>
      <c r="H1634" t="s">
        <v>10071</v>
      </c>
      <c r="I1634">
        <v>3</v>
      </c>
      <c r="J1634">
        <v>1</v>
      </c>
      <c r="K1634">
        <v>2</v>
      </c>
      <c r="L1634">
        <v>0</v>
      </c>
      <c r="M1634">
        <v>0</v>
      </c>
      <c r="N1634">
        <v>0</v>
      </c>
      <c r="O1634" t="str">
        <f t="shared" si="175"/>
        <v/>
      </c>
      <c r="P1634">
        <f>IF(ISERROR(VLOOKUP(G1634,Genes!$A$2:$A$749,1,0)),0,1)</f>
        <v>1</v>
      </c>
      <c r="Q1634">
        <f t="shared" si="176"/>
        <v>0</v>
      </c>
      <c r="R1634">
        <f t="shared" si="177"/>
        <v>1</v>
      </c>
      <c r="S1634">
        <f t="shared" si="178"/>
        <v>8</v>
      </c>
      <c r="T1634">
        <f t="shared" si="179"/>
        <v>8</v>
      </c>
      <c r="U1634">
        <f t="shared" si="180"/>
        <v>0</v>
      </c>
      <c r="V1634" t="str">
        <f t="shared" si="181"/>
        <v/>
      </c>
    </row>
    <row r="1635" spans="1:22" x14ac:dyDescent="0.2">
      <c r="A1635" t="s">
        <v>10072</v>
      </c>
      <c r="B1635" t="s">
        <v>135</v>
      </c>
      <c r="C1635">
        <v>56518673</v>
      </c>
      <c r="D1635">
        <v>56518779</v>
      </c>
      <c r="E1635">
        <v>107</v>
      </c>
      <c r="F1635" t="s">
        <v>74</v>
      </c>
      <c r="G1635" t="s">
        <v>752</v>
      </c>
      <c r="H1635" t="s">
        <v>10073</v>
      </c>
      <c r="I1635">
        <v>2</v>
      </c>
      <c r="J1635">
        <v>0</v>
      </c>
      <c r="K1635">
        <v>2</v>
      </c>
      <c r="L1635">
        <v>0</v>
      </c>
      <c r="M1635">
        <v>0</v>
      </c>
      <c r="N1635">
        <v>0</v>
      </c>
      <c r="O1635" t="str">
        <f t="shared" si="175"/>
        <v/>
      </c>
      <c r="P1635">
        <f>IF(ISERROR(VLOOKUP(G1635,Genes!$A$2:$A$749,1,0)),0,1)</f>
        <v>1</v>
      </c>
      <c r="Q1635">
        <f t="shared" si="176"/>
        <v>0</v>
      </c>
      <c r="R1635">
        <f t="shared" si="177"/>
        <v>1</v>
      </c>
      <c r="S1635">
        <f t="shared" si="178"/>
        <v>9</v>
      </c>
      <c r="T1635">
        <f t="shared" si="179"/>
        <v>9</v>
      </c>
      <c r="U1635">
        <f t="shared" si="180"/>
        <v>0</v>
      </c>
      <c r="V1635" t="str">
        <f t="shared" si="181"/>
        <v/>
      </c>
    </row>
    <row r="1636" spans="1:22" x14ac:dyDescent="0.2">
      <c r="A1636" t="s">
        <v>10074</v>
      </c>
      <c r="B1636" t="s">
        <v>135</v>
      </c>
      <c r="C1636">
        <v>56548365</v>
      </c>
      <c r="D1636">
        <v>56548592</v>
      </c>
      <c r="E1636">
        <v>228</v>
      </c>
      <c r="F1636" t="s">
        <v>74</v>
      </c>
      <c r="G1636" t="s">
        <v>752</v>
      </c>
      <c r="H1636" t="s">
        <v>10075</v>
      </c>
      <c r="I1636">
        <v>3</v>
      </c>
      <c r="J1636">
        <v>1</v>
      </c>
      <c r="K1636">
        <v>2</v>
      </c>
      <c r="L1636">
        <v>0</v>
      </c>
      <c r="M1636">
        <v>0</v>
      </c>
      <c r="N1636">
        <v>0</v>
      </c>
      <c r="O1636" t="str">
        <f t="shared" si="175"/>
        <v/>
      </c>
      <c r="P1636">
        <f>IF(ISERROR(VLOOKUP(G1636,Genes!$A$2:$A$749,1,0)),0,1)</f>
        <v>1</v>
      </c>
      <c r="Q1636">
        <f t="shared" si="176"/>
        <v>0</v>
      </c>
      <c r="R1636">
        <f t="shared" si="177"/>
        <v>1</v>
      </c>
      <c r="S1636">
        <f t="shared" si="178"/>
        <v>10</v>
      </c>
      <c r="T1636">
        <f t="shared" si="179"/>
        <v>10</v>
      </c>
      <c r="U1636">
        <f t="shared" si="180"/>
        <v>0</v>
      </c>
      <c r="V1636" t="str">
        <f t="shared" si="181"/>
        <v/>
      </c>
    </row>
    <row r="1637" spans="1:22" x14ac:dyDescent="0.2">
      <c r="A1637" t="s">
        <v>10076</v>
      </c>
      <c r="B1637" t="s">
        <v>135</v>
      </c>
      <c r="C1637">
        <v>56545071</v>
      </c>
      <c r="D1637">
        <v>56545196</v>
      </c>
      <c r="E1637">
        <v>126</v>
      </c>
      <c r="F1637" t="s">
        <v>74</v>
      </c>
      <c r="G1637" t="s">
        <v>752</v>
      </c>
      <c r="H1637" t="s">
        <v>10077</v>
      </c>
      <c r="I1637">
        <v>3</v>
      </c>
      <c r="J1637">
        <v>1</v>
      </c>
      <c r="K1637">
        <v>2</v>
      </c>
      <c r="L1637">
        <v>0</v>
      </c>
      <c r="M1637">
        <v>0</v>
      </c>
      <c r="N1637">
        <v>0</v>
      </c>
      <c r="O1637" t="str">
        <f t="shared" si="175"/>
        <v/>
      </c>
      <c r="P1637">
        <f>IF(ISERROR(VLOOKUP(G1637,Genes!$A$2:$A$749,1,0)),0,1)</f>
        <v>1</v>
      </c>
      <c r="Q1637">
        <f t="shared" si="176"/>
        <v>0</v>
      </c>
      <c r="R1637">
        <f t="shared" si="177"/>
        <v>1</v>
      </c>
      <c r="S1637">
        <f t="shared" si="178"/>
        <v>11</v>
      </c>
      <c r="T1637">
        <f t="shared" si="179"/>
        <v>11</v>
      </c>
      <c r="U1637">
        <f t="shared" si="180"/>
        <v>0</v>
      </c>
      <c r="V1637" t="str">
        <f t="shared" si="181"/>
        <v/>
      </c>
    </row>
    <row r="1638" spans="1:22" x14ac:dyDescent="0.2">
      <c r="A1638" t="s">
        <v>10078</v>
      </c>
      <c r="B1638" t="s">
        <v>135</v>
      </c>
      <c r="C1638">
        <v>56544771</v>
      </c>
      <c r="D1638">
        <v>56544833</v>
      </c>
      <c r="E1638">
        <v>63</v>
      </c>
      <c r="F1638" t="s">
        <v>74</v>
      </c>
      <c r="G1638" t="s">
        <v>752</v>
      </c>
      <c r="H1638" t="s">
        <v>10079</v>
      </c>
      <c r="I1638">
        <v>2</v>
      </c>
      <c r="J1638">
        <v>0</v>
      </c>
      <c r="K1638">
        <v>2</v>
      </c>
      <c r="L1638">
        <v>0</v>
      </c>
      <c r="M1638">
        <v>0</v>
      </c>
      <c r="N1638">
        <v>0</v>
      </c>
      <c r="O1638" t="str">
        <f t="shared" si="175"/>
        <v/>
      </c>
      <c r="P1638">
        <f>IF(ISERROR(VLOOKUP(G1638,Genes!$A$2:$A$749,1,0)),0,1)</f>
        <v>1</v>
      </c>
      <c r="Q1638">
        <f t="shared" si="176"/>
        <v>0</v>
      </c>
      <c r="R1638">
        <f t="shared" si="177"/>
        <v>1</v>
      </c>
      <c r="S1638">
        <f t="shared" si="178"/>
        <v>12</v>
      </c>
      <c r="T1638">
        <f t="shared" si="179"/>
        <v>12</v>
      </c>
      <c r="U1638">
        <f t="shared" si="180"/>
        <v>0</v>
      </c>
      <c r="V1638" t="str">
        <f t="shared" si="181"/>
        <v/>
      </c>
    </row>
    <row r="1639" spans="1:22" x14ac:dyDescent="0.2">
      <c r="A1639" t="s">
        <v>10080</v>
      </c>
      <c r="B1639" t="s">
        <v>135</v>
      </c>
      <c r="C1639">
        <v>56543869</v>
      </c>
      <c r="D1639">
        <v>56543946</v>
      </c>
      <c r="E1639">
        <v>78</v>
      </c>
      <c r="F1639" t="s">
        <v>74</v>
      </c>
      <c r="G1639" t="s">
        <v>752</v>
      </c>
      <c r="H1639" t="s">
        <v>10081</v>
      </c>
      <c r="I1639">
        <v>2</v>
      </c>
      <c r="J1639">
        <v>0</v>
      </c>
      <c r="K1639">
        <v>2</v>
      </c>
      <c r="L1639">
        <v>0</v>
      </c>
      <c r="M1639">
        <v>0</v>
      </c>
      <c r="N1639">
        <v>0</v>
      </c>
      <c r="O1639" t="str">
        <f t="shared" si="175"/>
        <v/>
      </c>
      <c r="P1639">
        <f>IF(ISERROR(VLOOKUP(G1639,Genes!$A$2:$A$749,1,0)),0,1)</f>
        <v>1</v>
      </c>
      <c r="Q1639">
        <f t="shared" si="176"/>
        <v>0</v>
      </c>
      <c r="R1639">
        <f t="shared" si="177"/>
        <v>1</v>
      </c>
      <c r="S1639">
        <f t="shared" si="178"/>
        <v>13</v>
      </c>
      <c r="T1639">
        <f t="shared" si="179"/>
        <v>13</v>
      </c>
      <c r="U1639">
        <f t="shared" si="180"/>
        <v>0</v>
      </c>
      <c r="V1639" t="str">
        <f t="shared" si="181"/>
        <v/>
      </c>
    </row>
    <row r="1640" spans="1:22" x14ac:dyDescent="0.2">
      <c r="A1640" t="s">
        <v>10082</v>
      </c>
      <c r="B1640" t="s">
        <v>135</v>
      </c>
      <c r="C1640">
        <v>56540032</v>
      </c>
      <c r="D1640">
        <v>56540136</v>
      </c>
      <c r="E1640">
        <v>105</v>
      </c>
      <c r="F1640" t="s">
        <v>74</v>
      </c>
      <c r="G1640" t="s">
        <v>752</v>
      </c>
      <c r="H1640" t="s">
        <v>10083</v>
      </c>
      <c r="I1640">
        <v>4</v>
      </c>
      <c r="J1640">
        <v>0</v>
      </c>
      <c r="K1640">
        <v>2</v>
      </c>
      <c r="L1640">
        <v>0</v>
      </c>
      <c r="M1640">
        <v>1</v>
      </c>
      <c r="N1640">
        <v>1</v>
      </c>
      <c r="O1640" t="str">
        <f t="shared" si="175"/>
        <v/>
      </c>
      <c r="P1640">
        <f>IF(ISERROR(VLOOKUP(G1640,Genes!$A$2:$A$749,1,0)),0,1)</f>
        <v>1</v>
      </c>
      <c r="Q1640">
        <f t="shared" si="176"/>
        <v>0</v>
      </c>
      <c r="R1640">
        <f t="shared" si="177"/>
        <v>1</v>
      </c>
      <c r="S1640">
        <f t="shared" si="178"/>
        <v>14</v>
      </c>
      <c r="T1640">
        <f t="shared" si="179"/>
        <v>14</v>
      </c>
      <c r="U1640">
        <f t="shared" si="180"/>
        <v>0</v>
      </c>
      <c r="V1640" t="str">
        <f t="shared" si="181"/>
        <v/>
      </c>
    </row>
    <row r="1641" spans="1:22" x14ac:dyDescent="0.2">
      <c r="A1641" t="s">
        <v>10084</v>
      </c>
      <c r="B1641" t="s">
        <v>135</v>
      </c>
      <c r="C1641">
        <v>56539862</v>
      </c>
      <c r="D1641">
        <v>56539948</v>
      </c>
      <c r="E1641">
        <v>87</v>
      </c>
      <c r="F1641" t="s">
        <v>74</v>
      </c>
      <c r="G1641" t="s">
        <v>752</v>
      </c>
      <c r="H1641" t="s">
        <v>10085</v>
      </c>
      <c r="I1641">
        <v>4</v>
      </c>
      <c r="J1641">
        <v>0</v>
      </c>
      <c r="K1641">
        <v>2</v>
      </c>
      <c r="L1641">
        <v>0</v>
      </c>
      <c r="M1641">
        <v>1</v>
      </c>
      <c r="N1641">
        <v>1</v>
      </c>
      <c r="O1641" t="str">
        <f t="shared" si="175"/>
        <v/>
      </c>
      <c r="P1641">
        <f>IF(ISERROR(VLOOKUP(G1641,Genes!$A$2:$A$749,1,0)),0,1)</f>
        <v>1</v>
      </c>
      <c r="Q1641">
        <f t="shared" si="176"/>
        <v>0</v>
      </c>
      <c r="R1641">
        <f t="shared" si="177"/>
        <v>1</v>
      </c>
      <c r="S1641">
        <f t="shared" si="178"/>
        <v>15</v>
      </c>
      <c r="T1641">
        <f t="shared" si="179"/>
        <v>15</v>
      </c>
      <c r="U1641">
        <f t="shared" si="180"/>
        <v>0</v>
      </c>
      <c r="V1641" t="str">
        <f t="shared" si="181"/>
        <v/>
      </c>
    </row>
    <row r="1642" spans="1:22" x14ac:dyDescent="0.2">
      <c r="A1642" t="s">
        <v>10086</v>
      </c>
      <c r="B1642" t="s">
        <v>135</v>
      </c>
      <c r="C1642">
        <v>56536585</v>
      </c>
      <c r="D1642">
        <v>56536720</v>
      </c>
      <c r="E1642">
        <v>136</v>
      </c>
      <c r="F1642" t="s">
        <v>74</v>
      </c>
      <c r="G1642" t="s">
        <v>752</v>
      </c>
      <c r="H1642" t="s">
        <v>10087</v>
      </c>
      <c r="I1642">
        <v>3</v>
      </c>
      <c r="J1642">
        <v>1</v>
      </c>
      <c r="K1642">
        <v>2</v>
      </c>
      <c r="L1642">
        <v>0</v>
      </c>
      <c r="M1642">
        <v>0</v>
      </c>
      <c r="N1642">
        <v>0</v>
      </c>
      <c r="O1642" t="str">
        <f t="shared" si="175"/>
        <v/>
      </c>
      <c r="P1642">
        <f>IF(ISERROR(VLOOKUP(G1642,Genes!$A$2:$A$749,1,0)),0,1)</f>
        <v>1</v>
      </c>
      <c r="Q1642">
        <f t="shared" si="176"/>
        <v>0</v>
      </c>
      <c r="R1642">
        <f t="shared" si="177"/>
        <v>1</v>
      </c>
      <c r="S1642">
        <f t="shared" si="178"/>
        <v>16</v>
      </c>
      <c r="T1642">
        <f t="shared" si="179"/>
        <v>16</v>
      </c>
      <c r="U1642">
        <f t="shared" si="180"/>
        <v>0</v>
      </c>
      <c r="V1642" t="str">
        <f t="shared" si="181"/>
        <v/>
      </c>
    </row>
    <row r="1643" spans="1:22" x14ac:dyDescent="0.2">
      <c r="A1643" t="s">
        <v>10088</v>
      </c>
      <c r="B1643" t="s">
        <v>135</v>
      </c>
      <c r="C1643">
        <v>56536229</v>
      </c>
      <c r="D1643">
        <v>56536368</v>
      </c>
      <c r="E1643">
        <v>140</v>
      </c>
      <c r="F1643" t="s">
        <v>74</v>
      </c>
      <c r="G1643" t="s">
        <v>752</v>
      </c>
      <c r="H1643" t="s">
        <v>10089</v>
      </c>
      <c r="I1643">
        <v>3</v>
      </c>
      <c r="J1643">
        <v>1</v>
      </c>
      <c r="K1643">
        <v>2</v>
      </c>
      <c r="L1643">
        <v>0</v>
      </c>
      <c r="M1643">
        <v>0</v>
      </c>
      <c r="N1643">
        <v>0</v>
      </c>
      <c r="O1643" t="str">
        <f t="shared" si="175"/>
        <v>BBS2</v>
      </c>
      <c r="P1643">
        <f>IF(ISERROR(VLOOKUP(G1643,Genes!$A$2:$A$749,1,0)),0,1)</f>
        <v>1</v>
      </c>
      <c r="Q1643">
        <f t="shared" si="176"/>
        <v>0</v>
      </c>
      <c r="R1643">
        <f t="shared" si="177"/>
        <v>1</v>
      </c>
      <c r="S1643">
        <f t="shared" si="178"/>
        <v>17</v>
      </c>
      <c r="T1643">
        <f t="shared" si="179"/>
        <v>17</v>
      </c>
      <c r="U1643">
        <f t="shared" si="180"/>
        <v>1</v>
      </c>
      <c r="V1643">
        <f t="shared" si="181"/>
        <v>1</v>
      </c>
    </row>
    <row r="1644" spans="1:22" x14ac:dyDescent="0.2">
      <c r="A1644" t="s">
        <v>10090</v>
      </c>
      <c r="B1644" t="s">
        <v>490</v>
      </c>
      <c r="C1644">
        <v>72978569</v>
      </c>
      <c r="D1644">
        <v>72978592</v>
      </c>
      <c r="E1644">
        <v>24</v>
      </c>
      <c r="F1644" t="s">
        <v>66</v>
      </c>
      <c r="G1644" t="s">
        <v>759</v>
      </c>
      <c r="H1644" t="s">
        <v>10091</v>
      </c>
      <c r="I1644">
        <v>3</v>
      </c>
      <c r="J1644">
        <v>1</v>
      </c>
      <c r="K1644">
        <v>0</v>
      </c>
      <c r="L1644">
        <v>0</v>
      </c>
      <c r="M1644">
        <v>1</v>
      </c>
      <c r="N1644">
        <v>1</v>
      </c>
      <c r="O1644" t="str">
        <f t="shared" si="175"/>
        <v/>
      </c>
      <c r="P1644">
        <f>IF(ISERROR(VLOOKUP(G1644,Genes!$A$2:$A$749,1,0)),0,1)</f>
        <v>1</v>
      </c>
      <c r="Q1644">
        <f t="shared" si="176"/>
        <v>1</v>
      </c>
      <c r="R1644">
        <f t="shared" si="177"/>
        <v>1</v>
      </c>
      <c r="S1644">
        <f t="shared" si="178"/>
        <v>1</v>
      </c>
      <c r="T1644">
        <f t="shared" si="179"/>
        <v>1</v>
      </c>
      <c r="U1644">
        <f t="shared" si="180"/>
        <v>0</v>
      </c>
      <c r="V1644" t="str">
        <f t="shared" si="181"/>
        <v/>
      </c>
    </row>
    <row r="1645" spans="1:22" x14ac:dyDescent="0.2">
      <c r="A1645" t="s">
        <v>10092</v>
      </c>
      <c r="B1645" t="s">
        <v>490</v>
      </c>
      <c r="C1645">
        <v>73016926</v>
      </c>
      <c r="D1645">
        <v>73016996</v>
      </c>
      <c r="E1645">
        <v>71</v>
      </c>
      <c r="F1645" t="s">
        <v>66</v>
      </c>
      <c r="G1645" t="s">
        <v>759</v>
      </c>
      <c r="H1645" t="s">
        <v>10093</v>
      </c>
      <c r="I1645">
        <v>3</v>
      </c>
      <c r="J1645">
        <v>0</v>
      </c>
      <c r="K1645">
        <v>2</v>
      </c>
      <c r="L1645">
        <v>1</v>
      </c>
      <c r="M1645">
        <v>0</v>
      </c>
      <c r="N1645">
        <v>0</v>
      </c>
      <c r="O1645" t="str">
        <f t="shared" si="175"/>
        <v/>
      </c>
      <c r="P1645">
        <f>IF(ISERROR(VLOOKUP(G1645,Genes!$A$2:$A$749,1,0)),0,1)</f>
        <v>1</v>
      </c>
      <c r="Q1645">
        <f t="shared" si="176"/>
        <v>0</v>
      </c>
      <c r="R1645">
        <f t="shared" si="177"/>
        <v>1</v>
      </c>
      <c r="S1645">
        <f t="shared" si="178"/>
        <v>2</v>
      </c>
      <c r="T1645">
        <f t="shared" si="179"/>
        <v>2</v>
      </c>
      <c r="U1645">
        <f t="shared" si="180"/>
        <v>0</v>
      </c>
      <c r="V1645" t="str">
        <f t="shared" si="181"/>
        <v/>
      </c>
    </row>
    <row r="1646" spans="1:22" x14ac:dyDescent="0.2">
      <c r="A1646" t="s">
        <v>10094</v>
      </c>
      <c r="B1646" t="s">
        <v>490</v>
      </c>
      <c r="C1646">
        <v>73020281</v>
      </c>
      <c r="D1646">
        <v>73020335</v>
      </c>
      <c r="E1646">
        <v>55</v>
      </c>
      <c r="F1646" t="s">
        <v>66</v>
      </c>
      <c r="G1646" t="s">
        <v>759</v>
      </c>
      <c r="H1646" t="s">
        <v>10095</v>
      </c>
      <c r="I1646">
        <v>2</v>
      </c>
      <c r="J1646">
        <v>2</v>
      </c>
      <c r="K1646">
        <v>0</v>
      </c>
      <c r="L1646">
        <v>0</v>
      </c>
      <c r="M1646">
        <v>0</v>
      </c>
      <c r="N1646">
        <v>0</v>
      </c>
      <c r="O1646" t="str">
        <f t="shared" si="175"/>
        <v/>
      </c>
      <c r="P1646">
        <f>IF(ISERROR(VLOOKUP(G1646,Genes!$A$2:$A$749,1,0)),0,1)</f>
        <v>1</v>
      </c>
      <c r="Q1646">
        <f t="shared" si="176"/>
        <v>0</v>
      </c>
      <c r="R1646">
        <f t="shared" si="177"/>
        <v>1</v>
      </c>
      <c r="S1646">
        <f t="shared" si="178"/>
        <v>3</v>
      </c>
      <c r="T1646">
        <f t="shared" si="179"/>
        <v>3</v>
      </c>
      <c r="U1646">
        <f t="shared" si="180"/>
        <v>0</v>
      </c>
      <c r="V1646" t="str">
        <f t="shared" si="181"/>
        <v/>
      </c>
    </row>
    <row r="1647" spans="1:22" x14ac:dyDescent="0.2">
      <c r="A1647" t="s">
        <v>10096</v>
      </c>
      <c r="B1647" t="s">
        <v>490</v>
      </c>
      <c r="C1647">
        <v>73021957</v>
      </c>
      <c r="D1647">
        <v>73022025</v>
      </c>
      <c r="E1647">
        <v>69</v>
      </c>
      <c r="F1647" t="s">
        <v>66</v>
      </c>
      <c r="G1647" t="s">
        <v>759</v>
      </c>
      <c r="H1647" t="s">
        <v>10097</v>
      </c>
      <c r="I1647">
        <v>2</v>
      </c>
      <c r="J1647">
        <v>0</v>
      </c>
      <c r="K1647">
        <v>2</v>
      </c>
      <c r="L1647">
        <v>0</v>
      </c>
      <c r="M1647">
        <v>0</v>
      </c>
      <c r="N1647">
        <v>0</v>
      </c>
      <c r="O1647" t="str">
        <f t="shared" si="175"/>
        <v/>
      </c>
      <c r="P1647">
        <f>IF(ISERROR(VLOOKUP(G1647,Genes!$A$2:$A$749,1,0)),0,1)</f>
        <v>1</v>
      </c>
      <c r="Q1647">
        <f t="shared" si="176"/>
        <v>0</v>
      </c>
      <c r="R1647">
        <f t="shared" si="177"/>
        <v>1</v>
      </c>
      <c r="S1647">
        <f t="shared" si="178"/>
        <v>4</v>
      </c>
      <c r="T1647">
        <f t="shared" si="179"/>
        <v>4</v>
      </c>
      <c r="U1647">
        <f t="shared" si="180"/>
        <v>0</v>
      </c>
      <c r="V1647" t="str">
        <f t="shared" si="181"/>
        <v/>
      </c>
    </row>
    <row r="1648" spans="1:22" x14ac:dyDescent="0.2">
      <c r="A1648" t="s">
        <v>10098</v>
      </c>
      <c r="B1648" t="s">
        <v>490</v>
      </c>
      <c r="C1648">
        <v>73023646</v>
      </c>
      <c r="D1648">
        <v>73023798</v>
      </c>
      <c r="E1648">
        <v>153</v>
      </c>
      <c r="F1648" t="s">
        <v>66</v>
      </c>
      <c r="G1648" t="s">
        <v>759</v>
      </c>
      <c r="H1648" t="s">
        <v>10099</v>
      </c>
      <c r="I1648">
        <v>4</v>
      </c>
      <c r="J1648">
        <v>1</v>
      </c>
      <c r="K1648">
        <v>2</v>
      </c>
      <c r="L1648">
        <v>0</v>
      </c>
      <c r="M1648">
        <v>0</v>
      </c>
      <c r="N1648">
        <v>1</v>
      </c>
      <c r="O1648" t="str">
        <f t="shared" si="175"/>
        <v/>
      </c>
      <c r="P1648">
        <f>IF(ISERROR(VLOOKUP(G1648,Genes!$A$2:$A$749,1,0)),0,1)</f>
        <v>1</v>
      </c>
      <c r="Q1648">
        <f t="shared" si="176"/>
        <v>0</v>
      </c>
      <c r="R1648">
        <f t="shared" si="177"/>
        <v>1</v>
      </c>
      <c r="S1648">
        <f t="shared" si="178"/>
        <v>5</v>
      </c>
      <c r="T1648">
        <f t="shared" si="179"/>
        <v>5</v>
      </c>
      <c r="U1648">
        <f t="shared" si="180"/>
        <v>0</v>
      </c>
      <c r="V1648" t="str">
        <f t="shared" si="181"/>
        <v/>
      </c>
    </row>
    <row r="1649" spans="1:22" x14ac:dyDescent="0.2">
      <c r="A1649" t="s">
        <v>10100</v>
      </c>
      <c r="B1649" t="s">
        <v>490</v>
      </c>
      <c r="C1649">
        <v>73023667</v>
      </c>
      <c r="D1649">
        <v>73023798</v>
      </c>
      <c r="E1649">
        <v>132</v>
      </c>
      <c r="F1649" t="s">
        <v>66</v>
      </c>
      <c r="G1649" t="s">
        <v>759</v>
      </c>
      <c r="H1649" t="s">
        <v>10101</v>
      </c>
      <c r="I1649">
        <v>4</v>
      </c>
      <c r="J1649">
        <v>0</v>
      </c>
      <c r="K1649">
        <v>2</v>
      </c>
      <c r="L1649">
        <v>1</v>
      </c>
      <c r="M1649">
        <v>0</v>
      </c>
      <c r="N1649">
        <v>1</v>
      </c>
      <c r="O1649" t="str">
        <f t="shared" si="175"/>
        <v/>
      </c>
      <c r="P1649">
        <f>IF(ISERROR(VLOOKUP(G1649,Genes!$A$2:$A$749,1,0)),0,1)</f>
        <v>1</v>
      </c>
      <c r="Q1649">
        <f t="shared" si="176"/>
        <v>0</v>
      </c>
      <c r="R1649">
        <f t="shared" si="177"/>
        <v>1</v>
      </c>
      <c r="S1649">
        <f t="shared" si="178"/>
        <v>6</v>
      </c>
      <c r="T1649">
        <f t="shared" si="179"/>
        <v>6</v>
      </c>
      <c r="U1649">
        <f t="shared" si="180"/>
        <v>0</v>
      </c>
      <c r="V1649" t="str">
        <f t="shared" si="181"/>
        <v/>
      </c>
    </row>
    <row r="1650" spans="1:22" x14ac:dyDescent="0.2">
      <c r="A1650" t="s">
        <v>10102</v>
      </c>
      <c r="B1650" t="s">
        <v>490</v>
      </c>
      <c r="C1650">
        <v>73023896</v>
      </c>
      <c r="D1650">
        <v>73024067</v>
      </c>
      <c r="E1650">
        <v>172</v>
      </c>
      <c r="F1650" t="s">
        <v>66</v>
      </c>
      <c r="G1650" t="s">
        <v>759</v>
      </c>
      <c r="H1650" t="s">
        <v>10103</v>
      </c>
      <c r="I1650">
        <v>5</v>
      </c>
      <c r="J1650">
        <v>1</v>
      </c>
      <c r="K1650">
        <v>2</v>
      </c>
      <c r="L1650">
        <v>0</v>
      </c>
      <c r="M1650">
        <v>1</v>
      </c>
      <c r="N1650">
        <v>1</v>
      </c>
      <c r="O1650" t="str">
        <f t="shared" si="175"/>
        <v/>
      </c>
      <c r="P1650">
        <f>IF(ISERROR(VLOOKUP(G1650,Genes!$A$2:$A$749,1,0)),0,1)</f>
        <v>1</v>
      </c>
      <c r="Q1650">
        <f t="shared" si="176"/>
        <v>0</v>
      </c>
      <c r="R1650">
        <f t="shared" si="177"/>
        <v>1</v>
      </c>
      <c r="S1650">
        <f t="shared" si="178"/>
        <v>7</v>
      </c>
      <c r="T1650">
        <f t="shared" si="179"/>
        <v>7</v>
      </c>
      <c r="U1650">
        <f t="shared" si="180"/>
        <v>0</v>
      </c>
      <c r="V1650" t="str">
        <f t="shared" si="181"/>
        <v/>
      </c>
    </row>
    <row r="1651" spans="1:22" x14ac:dyDescent="0.2">
      <c r="A1651" t="s">
        <v>10104</v>
      </c>
      <c r="B1651" t="s">
        <v>490</v>
      </c>
      <c r="C1651">
        <v>73027454</v>
      </c>
      <c r="D1651">
        <v>73027523</v>
      </c>
      <c r="E1651">
        <v>70</v>
      </c>
      <c r="F1651" t="s">
        <v>66</v>
      </c>
      <c r="G1651" t="s">
        <v>759</v>
      </c>
      <c r="H1651" t="s">
        <v>10105</v>
      </c>
      <c r="I1651">
        <v>2</v>
      </c>
      <c r="J1651">
        <v>1</v>
      </c>
      <c r="K1651">
        <v>0</v>
      </c>
      <c r="L1651">
        <v>1</v>
      </c>
      <c r="M1651">
        <v>0</v>
      </c>
      <c r="N1651">
        <v>0</v>
      </c>
      <c r="O1651" t="str">
        <f t="shared" si="175"/>
        <v/>
      </c>
      <c r="P1651">
        <f>IF(ISERROR(VLOOKUP(G1651,Genes!$A$2:$A$749,1,0)),0,1)</f>
        <v>1</v>
      </c>
      <c r="Q1651">
        <f t="shared" si="176"/>
        <v>0</v>
      </c>
      <c r="R1651">
        <f t="shared" si="177"/>
        <v>1</v>
      </c>
      <c r="S1651">
        <f t="shared" si="178"/>
        <v>8</v>
      </c>
      <c r="T1651">
        <f t="shared" si="179"/>
        <v>8</v>
      </c>
      <c r="U1651">
        <f t="shared" si="180"/>
        <v>0</v>
      </c>
      <c r="V1651" t="str">
        <f t="shared" si="181"/>
        <v/>
      </c>
    </row>
    <row r="1652" spans="1:22" x14ac:dyDescent="0.2">
      <c r="A1652" t="s">
        <v>10106</v>
      </c>
      <c r="B1652" t="s">
        <v>490</v>
      </c>
      <c r="C1652">
        <v>73028166</v>
      </c>
      <c r="D1652">
        <v>73028307</v>
      </c>
      <c r="E1652">
        <v>142</v>
      </c>
      <c r="F1652" t="s">
        <v>66</v>
      </c>
      <c r="G1652" t="s">
        <v>759</v>
      </c>
      <c r="H1652" t="s">
        <v>10107</v>
      </c>
      <c r="I1652">
        <v>3</v>
      </c>
      <c r="J1652">
        <v>1</v>
      </c>
      <c r="K1652">
        <v>2</v>
      </c>
      <c r="L1652">
        <v>0</v>
      </c>
      <c r="M1652">
        <v>0</v>
      </c>
      <c r="N1652">
        <v>0</v>
      </c>
      <c r="O1652" t="str">
        <f t="shared" si="175"/>
        <v/>
      </c>
      <c r="P1652">
        <f>IF(ISERROR(VLOOKUP(G1652,Genes!$A$2:$A$749,1,0)),0,1)</f>
        <v>1</v>
      </c>
      <c r="Q1652">
        <f t="shared" si="176"/>
        <v>0</v>
      </c>
      <c r="R1652">
        <f t="shared" si="177"/>
        <v>1</v>
      </c>
      <c r="S1652">
        <f t="shared" si="178"/>
        <v>9</v>
      </c>
      <c r="T1652">
        <f t="shared" si="179"/>
        <v>9</v>
      </c>
      <c r="U1652">
        <f t="shared" si="180"/>
        <v>0</v>
      </c>
      <c r="V1652" t="str">
        <f t="shared" si="181"/>
        <v/>
      </c>
    </row>
    <row r="1653" spans="1:22" x14ac:dyDescent="0.2">
      <c r="A1653" t="s">
        <v>10108</v>
      </c>
      <c r="B1653" t="s">
        <v>490</v>
      </c>
      <c r="C1653">
        <v>73029103</v>
      </c>
      <c r="D1653">
        <v>73029304</v>
      </c>
      <c r="E1653">
        <v>202</v>
      </c>
      <c r="F1653" t="s">
        <v>66</v>
      </c>
      <c r="G1653" t="s">
        <v>759</v>
      </c>
      <c r="H1653" t="s">
        <v>10109</v>
      </c>
      <c r="I1653">
        <v>3</v>
      </c>
      <c r="J1653">
        <v>1</v>
      </c>
      <c r="K1653">
        <v>2</v>
      </c>
      <c r="L1653">
        <v>0</v>
      </c>
      <c r="M1653">
        <v>0</v>
      </c>
      <c r="N1653">
        <v>0</v>
      </c>
      <c r="O1653" t="str">
        <f t="shared" si="175"/>
        <v/>
      </c>
      <c r="P1653">
        <f>IF(ISERROR(VLOOKUP(G1653,Genes!$A$2:$A$749,1,0)),0,1)</f>
        <v>1</v>
      </c>
      <c r="Q1653">
        <f t="shared" si="176"/>
        <v>0</v>
      </c>
      <c r="R1653">
        <f t="shared" si="177"/>
        <v>1</v>
      </c>
      <c r="S1653">
        <f t="shared" si="178"/>
        <v>10</v>
      </c>
      <c r="T1653">
        <f t="shared" si="179"/>
        <v>10</v>
      </c>
      <c r="U1653">
        <f t="shared" si="180"/>
        <v>0</v>
      </c>
      <c r="V1653" t="str">
        <f t="shared" si="181"/>
        <v/>
      </c>
    </row>
    <row r="1654" spans="1:22" x14ac:dyDescent="0.2">
      <c r="A1654" t="s">
        <v>10110</v>
      </c>
      <c r="B1654" t="s">
        <v>490</v>
      </c>
      <c r="C1654">
        <v>73029819</v>
      </c>
      <c r="D1654">
        <v>73029928</v>
      </c>
      <c r="E1654">
        <v>110</v>
      </c>
      <c r="F1654" t="s">
        <v>66</v>
      </c>
      <c r="G1654" t="s">
        <v>759</v>
      </c>
      <c r="H1654" t="s">
        <v>10111</v>
      </c>
      <c r="I1654">
        <v>2</v>
      </c>
      <c r="J1654">
        <v>0</v>
      </c>
      <c r="K1654">
        <v>2</v>
      </c>
      <c r="L1654">
        <v>0</v>
      </c>
      <c r="M1654">
        <v>0</v>
      </c>
      <c r="N1654">
        <v>0</v>
      </c>
      <c r="O1654" t="str">
        <f t="shared" si="175"/>
        <v/>
      </c>
      <c r="P1654">
        <f>IF(ISERROR(VLOOKUP(G1654,Genes!$A$2:$A$749,1,0)),0,1)</f>
        <v>1</v>
      </c>
      <c r="Q1654">
        <f t="shared" si="176"/>
        <v>0</v>
      </c>
      <c r="R1654">
        <f t="shared" si="177"/>
        <v>1</v>
      </c>
      <c r="S1654">
        <f t="shared" si="178"/>
        <v>11</v>
      </c>
      <c r="T1654">
        <f t="shared" si="179"/>
        <v>11</v>
      </c>
      <c r="U1654">
        <f t="shared" si="180"/>
        <v>0</v>
      </c>
      <c r="V1654" t="str">
        <f t="shared" si="181"/>
        <v/>
      </c>
    </row>
    <row r="1655" spans="1:22" x14ac:dyDescent="0.2">
      <c r="A1655" t="s">
        <v>10112</v>
      </c>
      <c r="B1655" t="s">
        <v>490</v>
      </c>
      <c r="C1655">
        <v>72978858</v>
      </c>
      <c r="D1655">
        <v>72978905</v>
      </c>
      <c r="E1655">
        <v>48</v>
      </c>
      <c r="F1655" t="s">
        <v>66</v>
      </c>
      <c r="G1655" t="s">
        <v>759</v>
      </c>
      <c r="H1655" t="s">
        <v>10113</v>
      </c>
      <c r="I1655">
        <v>3</v>
      </c>
      <c r="J1655">
        <v>1</v>
      </c>
      <c r="K1655">
        <v>0</v>
      </c>
      <c r="L1655">
        <v>0</v>
      </c>
      <c r="M1655">
        <v>1</v>
      </c>
      <c r="N1655">
        <v>1</v>
      </c>
      <c r="O1655" t="str">
        <f t="shared" si="175"/>
        <v/>
      </c>
      <c r="P1655">
        <f>IF(ISERROR(VLOOKUP(G1655,Genes!$A$2:$A$749,1,0)),0,1)</f>
        <v>1</v>
      </c>
      <c r="Q1655">
        <f t="shared" si="176"/>
        <v>0</v>
      </c>
      <c r="R1655">
        <f t="shared" si="177"/>
        <v>1</v>
      </c>
      <c r="S1655">
        <f t="shared" si="178"/>
        <v>12</v>
      </c>
      <c r="T1655">
        <f t="shared" si="179"/>
        <v>12</v>
      </c>
      <c r="U1655">
        <f t="shared" si="180"/>
        <v>0</v>
      </c>
      <c r="V1655" t="str">
        <f t="shared" si="181"/>
        <v/>
      </c>
    </row>
    <row r="1656" spans="1:22" x14ac:dyDescent="0.2">
      <c r="A1656" t="s">
        <v>10114</v>
      </c>
      <c r="B1656" t="s">
        <v>490</v>
      </c>
      <c r="C1656">
        <v>72987518</v>
      </c>
      <c r="D1656">
        <v>72987569</v>
      </c>
      <c r="E1656">
        <v>52</v>
      </c>
      <c r="F1656" t="s">
        <v>66</v>
      </c>
      <c r="G1656" t="s">
        <v>759</v>
      </c>
      <c r="H1656" t="s">
        <v>10115</v>
      </c>
      <c r="I1656">
        <v>2</v>
      </c>
      <c r="J1656">
        <v>2</v>
      </c>
      <c r="K1656">
        <v>0</v>
      </c>
      <c r="L1656">
        <v>0</v>
      </c>
      <c r="M1656">
        <v>0</v>
      </c>
      <c r="N1656">
        <v>0</v>
      </c>
      <c r="O1656" t="str">
        <f t="shared" si="175"/>
        <v/>
      </c>
      <c r="P1656">
        <f>IF(ISERROR(VLOOKUP(G1656,Genes!$A$2:$A$749,1,0)),0,1)</f>
        <v>1</v>
      </c>
      <c r="Q1656">
        <f t="shared" si="176"/>
        <v>0</v>
      </c>
      <c r="R1656">
        <f t="shared" si="177"/>
        <v>1</v>
      </c>
      <c r="S1656">
        <f t="shared" si="178"/>
        <v>13</v>
      </c>
      <c r="T1656">
        <f t="shared" si="179"/>
        <v>13</v>
      </c>
      <c r="U1656">
        <f t="shared" si="180"/>
        <v>0</v>
      </c>
      <c r="V1656" t="str">
        <f t="shared" si="181"/>
        <v/>
      </c>
    </row>
    <row r="1657" spans="1:22" x14ac:dyDescent="0.2">
      <c r="A1657" t="s">
        <v>10116</v>
      </c>
      <c r="B1657" t="s">
        <v>490</v>
      </c>
      <c r="C1657">
        <v>73002041</v>
      </c>
      <c r="D1657">
        <v>73002120</v>
      </c>
      <c r="E1657">
        <v>80</v>
      </c>
      <c r="F1657" t="s">
        <v>66</v>
      </c>
      <c r="G1657" t="s">
        <v>759</v>
      </c>
      <c r="H1657" t="s">
        <v>10117</v>
      </c>
      <c r="I1657">
        <v>2</v>
      </c>
      <c r="J1657">
        <v>0</v>
      </c>
      <c r="K1657">
        <v>2</v>
      </c>
      <c r="L1657">
        <v>0</v>
      </c>
      <c r="M1657">
        <v>0</v>
      </c>
      <c r="N1657">
        <v>0</v>
      </c>
      <c r="O1657" t="str">
        <f t="shared" si="175"/>
        <v/>
      </c>
      <c r="P1657">
        <f>IF(ISERROR(VLOOKUP(G1657,Genes!$A$2:$A$749,1,0)),0,1)</f>
        <v>1</v>
      </c>
      <c r="Q1657">
        <f t="shared" si="176"/>
        <v>0</v>
      </c>
      <c r="R1657">
        <f t="shared" si="177"/>
        <v>1</v>
      </c>
      <c r="S1657">
        <f t="shared" si="178"/>
        <v>14</v>
      </c>
      <c r="T1657">
        <f t="shared" si="179"/>
        <v>14</v>
      </c>
      <c r="U1657">
        <f t="shared" si="180"/>
        <v>0</v>
      </c>
      <c r="V1657" t="str">
        <f t="shared" si="181"/>
        <v/>
      </c>
    </row>
    <row r="1658" spans="1:22" x14ac:dyDescent="0.2">
      <c r="A1658" t="s">
        <v>10118</v>
      </c>
      <c r="B1658" t="s">
        <v>490</v>
      </c>
      <c r="C1658">
        <v>73004585</v>
      </c>
      <c r="D1658">
        <v>73004648</v>
      </c>
      <c r="E1658">
        <v>64</v>
      </c>
      <c r="F1658" t="s">
        <v>66</v>
      </c>
      <c r="G1658" t="s">
        <v>759</v>
      </c>
      <c r="H1658" t="s">
        <v>10119</v>
      </c>
      <c r="I1658">
        <v>2</v>
      </c>
      <c r="J1658">
        <v>0</v>
      </c>
      <c r="K1658">
        <v>2</v>
      </c>
      <c r="L1658">
        <v>0</v>
      </c>
      <c r="M1658">
        <v>0</v>
      </c>
      <c r="N1658">
        <v>0</v>
      </c>
      <c r="O1658" t="str">
        <f t="shared" si="175"/>
        <v/>
      </c>
      <c r="P1658">
        <f>IF(ISERROR(VLOOKUP(G1658,Genes!$A$2:$A$749,1,0)),0,1)</f>
        <v>1</v>
      </c>
      <c r="Q1658">
        <f t="shared" si="176"/>
        <v>0</v>
      </c>
      <c r="R1658">
        <f t="shared" si="177"/>
        <v>1</v>
      </c>
      <c r="S1658">
        <f t="shared" si="178"/>
        <v>15</v>
      </c>
      <c r="T1658">
        <f t="shared" si="179"/>
        <v>15</v>
      </c>
      <c r="U1658">
        <f t="shared" si="180"/>
        <v>0</v>
      </c>
      <c r="V1658" t="str">
        <f t="shared" si="181"/>
        <v/>
      </c>
    </row>
    <row r="1659" spans="1:22" x14ac:dyDescent="0.2">
      <c r="A1659" t="s">
        <v>10120</v>
      </c>
      <c r="B1659" t="s">
        <v>490</v>
      </c>
      <c r="C1659">
        <v>73007632</v>
      </c>
      <c r="D1659">
        <v>73007743</v>
      </c>
      <c r="E1659">
        <v>112</v>
      </c>
      <c r="F1659" t="s">
        <v>66</v>
      </c>
      <c r="G1659" t="s">
        <v>759</v>
      </c>
      <c r="H1659" t="s">
        <v>10121</v>
      </c>
      <c r="I1659">
        <v>2</v>
      </c>
      <c r="J1659">
        <v>0</v>
      </c>
      <c r="K1659">
        <v>2</v>
      </c>
      <c r="L1659">
        <v>0</v>
      </c>
      <c r="M1659">
        <v>0</v>
      </c>
      <c r="N1659">
        <v>0</v>
      </c>
      <c r="O1659" t="str">
        <f t="shared" si="175"/>
        <v/>
      </c>
      <c r="P1659">
        <f>IF(ISERROR(VLOOKUP(G1659,Genes!$A$2:$A$749,1,0)),0,1)</f>
        <v>1</v>
      </c>
      <c r="Q1659">
        <f t="shared" si="176"/>
        <v>0</v>
      </c>
      <c r="R1659">
        <f t="shared" si="177"/>
        <v>1</v>
      </c>
      <c r="S1659">
        <f t="shared" si="178"/>
        <v>16</v>
      </c>
      <c r="T1659">
        <f t="shared" si="179"/>
        <v>16</v>
      </c>
      <c r="U1659">
        <f t="shared" si="180"/>
        <v>0</v>
      </c>
      <c r="V1659" t="str">
        <f t="shared" si="181"/>
        <v/>
      </c>
    </row>
    <row r="1660" spans="1:22" x14ac:dyDescent="0.2">
      <c r="A1660" t="s">
        <v>10122</v>
      </c>
      <c r="B1660" t="s">
        <v>490</v>
      </c>
      <c r="C1660">
        <v>73009119</v>
      </c>
      <c r="D1660">
        <v>73009191</v>
      </c>
      <c r="E1660">
        <v>73</v>
      </c>
      <c r="F1660" t="s">
        <v>66</v>
      </c>
      <c r="G1660" t="s">
        <v>759</v>
      </c>
      <c r="H1660" t="s">
        <v>10123</v>
      </c>
      <c r="I1660">
        <v>2</v>
      </c>
      <c r="J1660">
        <v>0</v>
      </c>
      <c r="K1660">
        <v>2</v>
      </c>
      <c r="L1660">
        <v>0</v>
      </c>
      <c r="M1660">
        <v>0</v>
      </c>
      <c r="N1660">
        <v>0</v>
      </c>
      <c r="O1660" t="str">
        <f t="shared" si="175"/>
        <v/>
      </c>
      <c r="P1660">
        <f>IF(ISERROR(VLOOKUP(G1660,Genes!$A$2:$A$749,1,0)),0,1)</f>
        <v>1</v>
      </c>
      <c r="Q1660">
        <f t="shared" si="176"/>
        <v>0</v>
      </c>
      <c r="R1660">
        <f t="shared" si="177"/>
        <v>1</v>
      </c>
      <c r="S1660">
        <f t="shared" si="178"/>
        <v>17</v>
      </c>
      <c r="T1660">
        <f t="shared" si="179"/>
        <v>17</v>
      </c>
      <c r="U1660">
        <f t="shared" si="180"/>
        <v>0</v>
      </c>
      <c r="V1660" t="str">
        <f t="shared" si="181"/>
        <v/>
      </c>
    </row>
    <row r="1661" spans="1:22" x14ac:dyDescent="0.2">
      <c r="A1661" t="s">
        <v>10124</v>
      </c>
      <c r="B1661" t="s">
        <v>490</v>
      </c>
      <c r="C1661">
        <v>73015135</v>
      </c>
      <c r="D1661">
        <v>73015188</v>
      </c>
      <c r="E1661">
        <v>54</v>
      </c>
      <c r="F1661" t="s">
        <v>66</v>
      </c>
      <c r="G1661" t="s">
        <v>759</v>
      </c>
      <c r="H1661" t="s">
        <v>10125</v>
      </c>
      <c r="I1661">
        <v>2</v>
      </c>
      <c r="J1661">
        <v>2</v>
      </c>
      <c r="K1661">
        <v>0</v>
      </c>
      <c r="L1661">
        <v>0</v>
      </c>
      <c r="M1661">
        <v>0</v>
      </c>
      <c r="N1661">
        <v>0</v>
      </c>
      <c r="O1661" t="str">
        <f t="shared" si="175"/>
        <v/>
      </c>
      <c r="P1661">
        <f>IF(ISERROR(VLOOKUP(G1661,Genes!$A$2:$A$749,1,0)),0,1)</f>
        <v>1</v>
      </c>
      <c r="Q1661">
        <f t="shared" si="176"/>
        <v>0</v>
      </c>
      <c r="R1661">
        <f t="shared" si="177"/>
        <v>1</v>
      </c>
      <c r="S1661">
        <f t="shared" si="178"/>
        <v>18</v>
      </c>
      <c r="T1661">
        <f t="shared" si="179"/>
        <v>18</v>
      </c>
      <c r="U1661">
        <f t="shared" si="180"/>
        <v>0</v>
      </c>
      <c r="V1661" t="str">
        <f t="shared" si="181"/>
        <v/>
      </c>
    </row>
    <row r="1662" spans="1:22" x14ac:dyDescent="0.2">
      <c r="A1662" t="s">
        <v>10126</v>
      </c>
      <c r="B1662" t="s">
        <v>490</v>
      </c>
      <c r="C1662">
        <v>73016869</v>
      </c>
      <c r="D1662">
        <v>73016996</v>
      </c>
      <c r="E1662">
        <v>128</v>
      </c>
      <c r="F1662" t="s">
        <v>66</v>
      </c>
      <c r="G1662" t="s">
        <v>759</v>
      </c>
      <c r="H1662" t="s">
        <v>10127</v>
      </c>
      <c r="I1662">
        <v>3</v>
      </c>
      <c r="J1662">
        <v>1</v>
      </c>
      <c r="K1662">
        <v>2</v>
      </c>
      <c r="L1662">
        <v>0</v>
      </c>
      <c r="M1662">
        <v>0</v>
      </c>
      <c r="N1662">
        <v>0</v>
      </c>
      <c r="O1662" t="str">
        <f t="shared" si="175"/>
        <v>BBS4</v>
      </c>
      <c r="P1662">
        <f>IF(ISERROR(VLOOKUP(G1662,Genes!$A$2:$A$749,1,0)),0,1)</f>
        <v>1</v>
      </c>
      <c r="Q1662">
        <f t="shared" si="176"/>
        <v>0</v>
      </c>
      <c r="R1662">
        <f t="shared" si="177"/>
        <v>1</v>
      </c>
      <c r="S1662">
        <f t="shared" si="178"/>
        <v>19</v>
      </c>
      <c r="T1662">
        <f t="shared" si="179"/>
        <v>19</v>
      </c>
      <c r="U1662">
        <f t="shared" si="180"/>
        <v>1</v>
      </c>
      <c r="V1662">
        <f t="shared" si="181"/>
        <v>1</v>
      </c>
    </row>
    <row r="1663" spans="1:22" x14ac:dyDescent="0.2">
      <c r="A1663" t="s">
        <v>10128</v>
      </c>
      <c r="B1663" t="s">
        <v>167</v>
      </c>
      <c r="C1663">
        <v>170336064</v>
      </c>
      <c r="D1663">
        <v>170336122</v>
      </c>
      <c r="E1663">
        <v>59</v>
      </c>
      <c r="F1663" t="s">
        <v>66</v>
      </c>
      <c r="G1663" t="s">
        <v>765</v>
      </c>
      <c r="H1663" t="s">
        <v>10129</v>
      </c>
      <c r="I1663">
        <v>2</v>
      </c>
      <c r="J1663">
        <v>2</v>
      </c>
      <c r="K1663">
        <v>0</v>
      </c>
      <c r="L1663">
        <v>0</v>
      </c>
      <c r="M1663">
        <v>0</v>
      </c>
      <c r="N1663">
        <v>0</v>
      </c>
      <c r="O1663" t="str">
        <f t="shared" si="175"/>
        <v/>
      </c>
      <c r="P1663">
        <f>IF(ISERROR(VLOOKUP(G1663,Genes!$A$2:$A$749,1,0)),0,1)</f>
        <v>1</v>
      </c>
      <c r="Q1663">
        <f t="shared" si="176"/>
        <v>1</v>
      </c>
      <c r="R1663">
        <f t="shared" si="177"/>
        <v>1</v>
      </c>
      <c r="S1663">
        <f t="shared" si="178"/>
        <v>1</v>
      </c>
      <c r="T1663">
        <f t="shared" si="179"/>
        <v>1</v>
      </c>
      <c r="U1663">
        <f t="shared" si="180"/>
        <v>0</v>
      </c>
      <c r="V1663" t="str">
        <f t="shared" si="181"/>
        <v/>
      </c>
    </row>
    <row r="1664" spans="1:22" x14ac:dyDescent="0.2">
      <c r="A1664" t="s">
        <v>10130</v>
      </c>
      <c r="B1664" t="s">
        <v>167</v>
      </c>
      <c r="C1664">
        <v>170359605</v>
      </c>
      <c r="D1664">
        <v>170359688</v>
      </c>
      <c r="E1664">
        <v>84</v>
      </c>
      <c r="F1664" t="s">
        <v>66</v>
      </c>
      <c r="G1664" t="s">
        <v>765</v>
      </c>
      <c r="H1664" t="s">
        <v>10131</v>
      </c>
      <c r="I1664">
        <v>2</v>
      </c>
      <c r="J1664">
        <v>0</v>
      </c>
      <c r="K1664">
        <v>2</v>
      </c>
      <c r="L1664">
        <v>0</v>
      </c>
      <c r="M1664">
        <v>0</v>
      </c>
      <c r="N1664">
        <v>0</v>
      </c>
      <c r="O1664" t="str">
        <f t="shared" si="175"/>
        <v/>
      </c>
      <c r="P1664">
        <f>IF(ISERROR(VLOOKUP(G1664,Genes!$A$2:$A$749,1,0)),0,1)</f>
        <v>1</v>
      </c>
      <c r="Q1664">
        <f t="shared" si="176"/>
        <v>0</v>
      </c>
      <c r="R1664">
        <f t="shared" si="177"/>
        <v>1</v>
      </c>
      <c r="S1664">
        <f t="shared" si="178"/>
        <v>2</v>
      </c>
      <c r="T1664">
        <f t="shared" si="179"/>
        <v>2</v>
      </c>
      <c r="U1664">
        <f t="shared" si="180"/>
        <v>0</v>
      </c>
      <c r="V1664" t="str">
        <f t="shared" si="181"/>
        <v/>
      </c>
    </row>
    <row r="1665" spans="1:22" x14ac:dyDescent="0.2">
      <c r="A1665" t="s">
        <v>10132</v>
      </c>
      <c r="B1665" t="s">
        <v>167</v>
      </c>
      <c r="C1665">
        <v>170360813</v>
      </c>
      <c r="D1665">
        <v>170360836</v>
      </c>
      <c r="E1665">
        <v>24</v>
      </c>
      <c r="F1665" t="s">
        <v>66</v>
      </c>
      <c r="G1665" t="s">
        <v>765</v>
      </c>
      <c r="H1665" t="s">
        <v>10133</v>
      </c>
      <c r="I1665">
        <v>3</v>
      </c>
      <c r="J1665">
        <v>2</v>
      </c>
      <c r="K1665">
        <v>0</v>
      </c>
      <c r="L1665">
        <v>0</v>
      </c>
      <c r="M1665">
        <v>0</v>
      </c>
      <c r="N1665">
        <v>1</v>
      </c>
      <c r="O1665" t="str">
        <f t="shared" si="175"/>
        <v/>
      </c>
      <c r="P1665">
        <f>IF(ISERROR(VLOOKUP(G1665,Genes!$A$2:$A$749,1,0)),0,1)</f>
        <v>1</v>
      </c>
      <c r="Q1665">
        <f t="shared" si="176"/>
        <v>0</v>
      </c>
      <c r="R1665">
        <f t="shared" si="177"/>
        <v>1</v>
      </c>
      <c r="S1665">
        <f t="shared" si="178"/>
        <v>3</v>
      </c>
      <c r="T1665">
        <f t="shared" si="179"/>
        <v>3</v>
      </c>
      <c r="U1665">
        <f t="shared" si="180"/>
        <v>0</v>
      </c>
      <c r="V1665" t="str">
        <f t="shared" si="181"/>
        <v/>
      </c>
    </row>
    <row r="1666" spans="1:22" x14ac:dyDescent="0.2">
      <c r="A1666" t="s">
        <v>10134</v>
      </c>
      <c r="B1666" t="s">
        <v>167</v>
      </c>
      <c r="C1666">
        <v>170360991</v>
      </c>
      <c r="D1666">
        <v>170361092</v>
      </c>
      <c r="E1666">
        <v>102</v>
      </c>
      <c r="F1666" t="s">
        <v>66</v>
      </c>
      <c r="G1666" t="s">
        <v>765</v>
      </c>
      <c r="H1666" t="s">
        <v>10135</v>
      </c>
      <c r="I1666">
        <v>3</v>
      </c>
      <c r="J1666">
        <v>0</v>
      </c>
      <c r="K1666">
        <v>2</v>
      </c>
      <c r="L1666">
        <v>0</v>
      </c>
      <c r="M1666">
        <v>0</v>
      </c>
      <c r="N1666">
        <v>1</v>
      </c>
      <c r="O1666" t="str">
        <f t="shared" ref="O1666:O1729" si="182">IF(U1666=1,G1666,"")</f>
        <v/>
      </c>
      <c r="P1666">
        <f>IF(ISERROR(VLOOKUP(G1666,Genes!$A$2:$A$749,1,0)),0,1)</f>
        <v>1</v>
      </c>
      <c r="Q1666">
        <f t="shared" ref="Q1666:Q1729" si="183">IF(G1666&lt;&gt;G1665,1,0)</f>
        <v>0</v>
      </c>
      <c r="R1666">
        <f t="shared" ref="R1666:R1729" si="184">IF(I1666=0,0,1)</f>
        <v>1</v>
      </c>
      <c r="S1666">
        <f t="shared" ref="S1666:S1729" si="185">IF(Q1666=1,R1666,S1665+R1666)</f>
        <v>4</v>
      </c>
      <c r="T1666">
        <f t="shared" ref="T1666:T1729" si="186">IF(Q1666=1,1,T1665+1)</f>
        <v>4</v>
      </c>
      <c r="U1666">
        <f t="shared" ref="U1666:U1729" si="187">IF(G1666&lt;&gt;G1667,1,0)</f>
        <v>0</v>
      </c>
      <c r="V1666" t="str">
        <f t="shared" ref="V1666:V1729" si="188">IF(U1666=1,S1666/T1666,"")</f>
        <v/>
      </c>
    </row>
    <row r="1667" spans="1:22" x14ac:dyDescent="0.2">
      <c r="A1667" t="s">
        <v>10136</v>
      </c>
      <c r="B1667" t="s">
        <v>167</v>
      </c>
      <c r="C1667">
        <v>170338761</v>
      </c>
      <c r="D1667">
        <v>170338843</v>
      </c>
      <c r="E1667">
        <v>83</v>
      </c>
      <c r="F1667" t="s">
        <v>66</v>
      </c>
      <c r="G1667" t="s">
        <v>765</v>
      </c>
      <c r="H1667" t="s">
        <v>10137</v>
      </c>
      <c r="I1667">
        <v>2</v>
      </c>
      <c r="J1667">
        <v>0</v>
      </c>
      <c r="K1667">
        <v>2</v>
      </c>
      <c r="L1667">
        <v>0</v>
      </c>
      <c r="M1667">
        <v>0</v>
      </c>
      <c r="N1667">
        <v>0</v>
      </c>
      <c r="O1667" t="str">
        <f t="shared" si="182"/>
        <v/>
      </c>
      <c r="P1667">
        <f>IF(ISERROR(VLOOKUP(G1667,Genes!$A$2:$A$749,1,0)),0,1)</f>
        <v>1</v>
      </c>
      <c r="Q1667">
        <f t="shared" si="183"/>
        <v>0</v>
      </c>
      <c r="R1667">
        <f t="shared" si="184"/>
        <v>1</v>
      </c>
      <c r="S1667">
        <f t="shared" si="185"/>
        <v>5</v>
      </c>
      <c r="T1667">
        <f t="shared" si="186"/>
        <v>5</v>
      </c>
      <c r="U1667">
        <f t="shared" si="187"/>
        <v>0</v>
      </c>
      <c r="V1667" t="str">
        <f t="shared" si="188"/>
        <v/>
      </c>
    </row>
    <row r="1668" spans="1:22" x14ac:dyDescent="0.2">
      <c r="A1668" t="s">
        <v>10138</v>
      </c>
      <c r="B1668" t="s">
        <v>167</v>
      </c>
      <c r="C1668">
        <v>170343579</v>
      </c>
      <c r="D1668">
        <v>170343644</v>
      </c>
      <c r="E1668">
        <v>66</v>
      </c>
      <c r="F1668" t="s">
        <v>66</v>
      </c>
      <c r="G1668" t="s">
        <v>765</v>
      </c>
      <c r="H1668" t="s">
        <v>10139</v>
      </c>
      <c r="I1668">
        <v>2</v>
      </c>
      <c r="J1668">
        <v>0</v>
      </c>
      <c r="K1668">
        <v>2</v>
      </c>
      <c r="L1668">
        <v>0</v>
      </c>
      <c r="M1668">
        <v>0</v>
      </c>
      <c r="N1668">
        <v>0</v>
      </c>
      <c r="O1668" t="str">
        <f t="shared" si="182"/>
        <v/>
      </c>
      <c r="P1668">
        <f>IF(ISERROR(VLOOKUP(G1668,Genes!$A$2:$A$749,1,0)),0,1)</f>
        <v>1</v>
      </c>
      <c r="Q1668">
        <f t="shared" si="183"/>
        <v>0</v>
      </c>
      <c r="R1668">
        <f t="shared" si="184"/>
        <v>1</v>
      </c>
      <c r="S1668">
        <f t="shared" si="185"/>
        <v>6</v>
      </c>
      <c r="T1668">
        <f t="shared" si="186"/>
        <v>6</v>
      </c>
      <c r="U1668">
        <f t="shared" si="187"/>
        <v>0</v>
      </c>
      <c r="V1668" t="str">
        <f t="shared" si="188"/>
        <v/>
      </c>
    </row>
    <row r="1669" spans="1:22" x14ac:dyDescent="0.2">
      <c r="A1669" t="s">
        <v>10140</v>
      </c>
      <c r="B1669" t="s">
        <v>167</v>
      </c>
      <c r="C1669">
        <v>170344316</v>
      </c>
      <c r="D1669">
        <v>170344365</v>
      </c>
      <c r="E1669">
        <v>50</v>
      </c>
      <c r="F1669" t="s">
        <v>66</v>
      </c>
      <c r="G1669" t="s">
        <v>765</v>
      </c>
      <c r="H1669" t="s">
        <v>10141</v>
      </c>
      <c r="I1669">
        <v>3</v>
      </c>
      <c r="J1669">
        <v>2</v>
      </c>
      <c r="K1669">
        <v>0</v>
      </c>
      <c r="L1669">
        <v>0</v>
      </c>
      <c r="M1669">
        <v>0</v>
      </c>
      <c r="N1669">
        <v>1</v>
      </c>
      <c r="O1669" t="str">
        <f t="shared" si="182"/>
        <v/>
      </c>
      <c r="P1669">
        <f>IF(ISERROR(VLOOKUP(G1669,Genes!$A$2:$A$749,1,0)),0,1)</f>
        <v>1</v>
      </c>
      <c r="Q1669">
        <f t="shared" si="183"/>
        <v>0</v>
      </c>
      <c r="R1669">
        <f t="shared" si="184"/>
        <v>1</v>
      </c>
      <c r="S1669">
        <f t="shared" si="185"/>
        <v>7</v>
      </c>
      <c r="T1669">
        <f t="shared" si="186"/>
        <v>7</v>
      </c>
      <c r="U1669">
        <f t="shared" si="187"/>
        <v>0</v>
      </c>
      <c r="V1669" t="str">
        <f t="shared" si="188"/>
        <v/>
      </c>
    </row>
    <row r="1670" spans="1:22" x14ac:dyDescent="0.2">
      <c r="A1670" t="s">
        <v>10142</v>
      </c>
      <c r="B1670" t="s">
        <v>167</v>
      </c>
      <c r="C1670">
        <v>170344497</v>
      </c>
      <c r="D1670">
        <v>170344624</v>
      </c>
      <c r="E1670">
        <v>128</v>
      </c>
      <c r="F1670" t="s">
        <v>66</v>
      </c>
      <c r="G1670" t="s">
        <v>765</v>
      </c>
      <c r="H1670" t="s">
        <v>10143</v>
      </c>
      <c r="I1670">
        <v>4</v>
      </c>
      <c r="J1670">
        <v>1</v>
      </c>
      <c r="K1670">
        <v>2</v>
      </c>
      <c r="L1670">
        <v>0</v>
      </c>
      <c r="M1670">
        <v>0</v>
      </c>
      <c r="N1670">
        <v>1</v>
      </c>
      <c r="O1670" t="str">
        <f t="shared" si="182"/>
        <v/>
      </c>
      <c r="P1670">
        <f>IF(ISERROR(VLOOKUP(G1670,Genes!$A$2:$A$749,1,0)),0,1)</f>
        <v>1</v>
      </c>
      <c r="Q1670">
        <f t="shared" si="183"/>
        <v>0</v>
      </c>
      <c r="R1670">
        <f t="shared" si="184"/>
        <v>1</v>
      </c>
      <c r="S1670">
        <f t="shared" si="185"/>
        <v>8</v>
      </c>
      <c r="T1670">
        <f t="shared" si="186"/>
        <v>8</v>
      </c>
      <c r="U1670">
        <f t="shared" si="187"/>
        <v>0</v>
      </c>
      <c r="V1670" t="str">
        <f t="shared" si="188"/>
        <v/>
      </c>
    </row>
    <row r="1671" spans="1:22" x14ac:dyDescent="0.2">
      <c r="A1671" t="s">
        <v>10144</v>
      </c>
      <c r="B1671" t="s">
        <v>167</v>
      </c>
      <c r="C1671">
        <v>170349384</v>
      </c>
      <c r="D1671">
        <v>170349519</v>
      </c>
      <c r="E1671">
        <v>136</v>
      </c>
      <c r="F1671" t="s">
        <v>66</v>
      </c>
      <c r="G1671" t="s">
        <v>765</v>
      </c>
      <c r="H1671" t="s">
        <v>10145</v>
      </c>
      <c r="I1671">
        <v>3</v>
      </c>
      <c r="J1671">
        <v>1</v>
      </c>
      <c r="K1671">
        <v>2</v>
      </c>
      <c r="L1671">
        <v>0</v>
      </c>
      <c r="M1671">
        <v>0</v>
      </c>
      <c r="N1671">
        <v>0</v>
      </c>
      <c r="O1671" t="str">
        <f t="shared" si="182"/>
        <v/>
      </c>
      <c r="P1671">
        <f>IF(ISERROR(VLOOKUP(G1671,Genes!$A$2:$A$749,1,0)),0,1)</f>
        <v>1</v>
      </c>
      <c r="Q1671">
        <f t="shared" si="183"/>
        <v>0</v>
      </c>
      <c r="R1671">
        <f t="shared" si="184"/>
        <v>1</v>
      </c>
      <c r="S1671">
        <f t="shared" si="185"/>
        <v>9</v>
      </c>
      <c r="T1671">
        <f t="shared" si="186"/>
        <v>9</v>
      </c>
      <c r="U1671">
        <f t="shared" si="187"/>
        <v>0</v>
      </c>
      <c r="V1671" t="str">
        <f t="shared" si="188"/>
        <v/>
      </c>
    </row>
    <row r="1672" spans="1:22" x14ac:dyDescent="0.2">
      <c r="A1672" t="s">
        <v>10146</v>
      </c>
      <c r="B1672" t="s">
        <v>167</v>
      </c>
      <c r="C1672">
        <v>170350251</v>
      </c>
      <c r="D1672">
        <v>170350346</v>
      </c>
      <c r="E1672">
        <v>96</v>
      </c>
      <c r="F1672" t="s">
        <v>66</v>
      </c>
      <c r="G1672" t="s">
        <v>765</v>
      </c>
      <c r="H1672" t="s">
        <v>10147</v>
      </c>
      <c r="I1672">
        <v>2</v>
      </c>
      <c r="J1672">
        <v>0</v>
      </c>
      <c r="K1672">
        <v>2</v>
      </c>
      <c r="L1672">
        <v>0</v>
      </c>
      <c r="M1672">
        <v>0</v>
      </c>
      <c r="N1672">
        <v>0</v>
      </c>
      <c r="O1672" t="str">
        <f t="shared" si="182"/>
        <v/>
      </c>
      <c r="P1672">
        <f>IF(ISERROR(VLOOKUP(G1672,Genes!$A$2:$A$749,1,0)),0,1)</f>
        <v>1</v>
      </c>
      <c r="Q1672">
        <f t="shared" si="183"/>
        <v>0</v>
      </c>
      <c r="R1672">
        <f t="shared" si="184"/>
        <v>1</v>
      </c>
      <c r="S1672">
        <f t="shared" si="185"/>
        <v>10</v>
      </c>
      <c r="T1672">
        <f t="shared" si="186"/>
        <v>10</v>
      </c>
      <c r="U1672">
        <f t="shared" si="187"/>
        <v>0</v>
      </c>
      <c r="V1672" t="str">
        <f t="shared" si="188"/>
        <v/>
      </c>
    </row>
    <row r="1673" spans="1:22" x14ac:dyDescent="0.2">
      <c r="A1673" t="s">
        <v>10148</v>
      </c>
      <c r="B1673" t="s">
        <v>167</v>
      </c>
      <c r="C1673">
        <v>170354137</v>
      </c>
      <c r="D1673">
        <v>170354199</v>
      </c>
      <c r="E1673">
        <v>63</v>
      </c>
      <c r="F1673" t="s">
        <v>66</v>
      </c>
      <c r="G1673" t="s">
        <v>765</v>
      </c>
      <c r="H1673" t="s">
        <v>10149</v>
      </c>
      <c r="I1673">
        <v>2</v>
      </c>
      <c r="J1673">
        <v>0</v>
      </c>
      <c r="K1673">
        <v>2</v>
      </c>
      <c r="L1673">
        <v>0</v>
      </c>
      <c r="M1673">
        <v>0</v>
      </c>
      <c r="N1673">
        <v>0</v>
      </c>
      <c r="O1673" t="str">
        <f t="shared" si="182"/>
        <v/>
      </c>
      <c r="P1673">
        <f>IF(ISERROR(VLOOKUP(G1673,Genes!$A$2:$A$749,1,0)),0,1)</f>
        <v>1</v>
      </c>
      <c r="Q1673">
        <f t="shared" si="183"/>
        <v>0</v>
      </c>
      <c r="R1673">
        <f t="shared" si="184"/>
        <v>1</v>
      </c>
      <c r="S1673">
        <f t="shared" si="185"/>
        <v>11</v>
      </c>
      <c r="T1673">
        <f t="shared" si="186"/>
        <v>11</v>
      </c>
      <c r="U1673">
        <f t="shared" si="187"/>
        <v>0</v>
      </c>
      <c r="V1673" t="str">
        <f t="shared" si="188"/>
        <v/>
      </c>
    </row>
    <row r="1674" spans="1:22" x14ac:dyDescent="0.2">
      <c r="A1674" t="s">
        <v>10150</v>
      </c>
      <c r="B1674" t="s">
        <v>167</v>
      </c>
      <c r="C1674">
        <v>170355996</v>
      </c>
      <c r="D1674">
        <v>170356130</v>
      </c>
      <c r="E1674">
        <v>135</v>
      </c>
      <c r="F1674" t="s">
        <v>66</v>
      </c>
      <c r="G1674" t="s">
        <v>765</v>
      </c>
      <c r="H1674" t="s">
        <v>10151</v>
      </c>
      <c r="I1674">
        <v>3</v>
      </c>
      <c r="J1674">
        <v>1</v>
      </c>
      <c r="K1674">
        <v>2</v>
      </c>
      <c r="L1674">
        <v>0</v>
      </c>
      <c r="M1674">
        <v>0</v>
      </c>
      <c r="N1674">
        <v>0</v>
      </c>
      <c r="O1674" t="str">
        <f t="shared" si="182"/>
        <v>BBS5</v>
      </c>
      <c r="P1674">
        <f>IF(ISERROR(VLOOKUP(G1674,Genes!$A$2:$A$749,1,0)),0,1)</f>
        <v>1</v>
      </c>
      <c r="Q1674">
        <f t="shared" si="183"/>
        <v>0</v>
      </c>
      <c r="R1674">
        <f t="shared" si="184"/>
        <v>1</v>
      </c>
      <c r="S1674">
        <f t="shared" si="185"/>
        <v>12</v>
      </c>
      <c r="T1674">
        <f t="shared" si="186"/>
        <v>12</v>
      </c>
      <c r="U1674">
        <f t="shared" si="187"/>
        <v>1</v>
      </c>
      <c r="V1674">
        <f t="shared" si="188"/>
        <v>1</v>
      </c>
    </row>
    <row r="1675" spans="1:22" x14ac:dyDescent="0.2">
      <c r="A1675" t="s">
        <v>10152</v>
      </c>
      <c r="B1675" t="s">
        <v>247</v>
      </c>
      <c r="C1675">
        <v>122791433</v>
      </c>
      <c r="D1675">
        <v>122791468</v>
      </c>
      <c r="E1675">
        <v>36</v>
      </c>
      <c r="F1675" t="s">
        <v>74</v>
      </c>
      <c r="G1675" t="s">
        <v>771</v>
      </c>
      <c r="H1675" t="s">
        <v>10153</v>
      </c>
      <c r="I1675">
        <v>2</v>
      </c>
      <c r="J1675">
        <v>2</v>
      </c>
      <c r="K1675">
        <v>0</v>
      </c>
      <c r="L1675">
        <v>0</v>
      </c>
      <c r="M1675">
        <v>0</v>
      </c>
      <c r="N1675">
        <v>0</v>
      </c>
      <c r="O1675" t="str">
        <f t="shared" si="182"/>
        <v/>
      </c>
      <c r="P1675">
        <f>IF(ISERROR(VLOOKUP(G1675,Genes!$A$2:$A$749,1,0)),0,1)</f>
        <v>1</v>
      </c>
      <c r="Q1675">
        <f t="shared" si="183"/>
        <v>1</v>
      </c>
      <c r="R1675">
        <f t="shared" si="184"/>
        <v>1</v>
      </c>
      <c r="S1675">
        <f t="shared" si="185"/>
        <v>1</v>
      </c>
      <c r="T1675">
        <f t="shared" si="186"/>
        <v>1</v>
      </c>
      <c r="U1675">
        <f t="shared" si="187"/>
        <v>0</v>
      </c>
      <c r="V1675" t="str">
        <f t="shared" si="188"/>
        <v/>
      </c>
    </row>
    <row r="1676" spans="1:22" x14ac:dyDescent="0.2">
      <c r="A1676" t="s">
        <v>10154</v>
      </c>
      <c r="B1676" t="s">
        <v>247</v>
      </c>
      <c r="C1676">
        <v>122774111</v>
      </c>
      <c r="D1676">
        <v>122774241</v>
      </c>
      <c r="E1676">
        <v>131</v>
      </c>
      <c r="F1676" t="s">
        <v>74</v>
      </c>
      <c r="G1676" t="s">
        <v>771</v>
      </c>
      <c r="H1676" t="s">
        <v>10155</v>
      </c>
      <c r="I1676">
        <v>3</v>
      </c>
      <c r="J1676">
        <v>1</v>
      </c>
      <c r="K1676">
        <v>2</v>
      </c>
      <c r="L1676">
        <v>0</v>
      </c>
      <c r="M1676">
        <v>0</v>
      </c>
      <c r="N1676">
        <v>0</v>
      </c>
      <c r="O1676" t="str">
        <f t="shared" si="182"/>
        <v/>
      </c>
      <c r="P1676">
        <f>IF(ISERROR(VLOOKUP(G1676,Genes!$A$2:$A$749,1,0)),0,1)</f>
        <v>1</v>
      </c>
      <c r="Q1676">
        <f t="shared" si="183"/>
        <v>0</v>
      </c>
      <c r="R1676">
        <f t="shared" si="184"/>
        <v>1</v>
      </c>
      <c r="S1676">
        <f t="shared" si="185"/>
        <v>2</v>
      </c>
      <c r="T1676">
        <f t="shared" si="186"/>
        <v>2</v>
      </c>
      <c r="U1676">
        <f t="shared" si="187"/>
        <v>0</v>
      </c>
      <c r="V1676" t="str">
        <f t="shared" si="188"/>
        <v/>
      </c>
    </row>
    <row r="1677" spans="1:22" x14ac:dyDescent="0.2">
      <c r="A1677" t="s">
        <v>10156</v>
      </c>
      <c r="B1677" t="s">
        <v>247</v>
      </c>
      <c r="C1677">
        <v>122769999</v>
      </c>
      <c r="D1677">
        <v>122770083</v>
      </c>
      <c r="E1677">
        <v>85</v>
      </c>
      <c r="F1677" t="s">
        <v>74</v>
      </c>
      <c r="G1677" t="s">
        <v>771</v>
      </c>
      <c r="H1677" t="s">
        <v>10157</v>
      </c>
      <c r="I1677">
        <v>2</v>
      </c>
      <c r="J1677">
        <v>0</v>
      </c>
      <c r="K1677">
        <v>2</v>
      </c>
      <c r="L1677">
        <v>0</v>
      </c>
      <c r="M1677">
        <v>0</v>
      </c>
      <c r="N1677">
        <v>0</v>
      </c>
      <c r="O1677" t="str">
        <f t="shared" si="182"/>
        <v/>
      </c>
      <c r="P1677">
        <f>IF(ISERROR(VLOOKUP(G1677,Genes!$A$2:$A$749,1,0)),0,1)</f>
        <v>1</v>
      </c>
      <c r="Q1677">
        <f t="shared" si="183"/>
        <v>0</v>
      </c>
      <c r="R1677">
        <f t="shared" si="184"/>
        <v>1</v>
      </c>
      <c r="S1677">
        <f t="shared" si="185"/>
        <v>3</v>
      </c>
      <c r="T1677">
        <f t="shared" si="186"/>
        <v>3</v>
      </c>
      <c r="U1677">
        <f t="shared" si="187"/>
        <v>0</v>
      </c>
      <c r="V1677" t="str">
        <f t="shared" si="188"/>
        <v/>
      </c>
    </row>
    <row r="1678" spans="1:22" x14ac:dyDescent="0.2">
      <c r="A1678" t="s">
        <v>10158</v>
      </c>
      <c r="B1678" t="s">
        <v>247</v>
      </c>
      <c r="C1678">
        <v>122768559</v>
      </c>
      <c r="D1678">
        <v>122768661</v>
      </c>
      <c r="E1678">
        <v>103</v>
      </c>
      <c r="F1678" t="s">
        <v>74</v>
      </c>
      <c r="G1678" t="s">
        <v>771</v>
      </c>
      <c r="H1678" t="s">
        <v>10159</v>
      </c>
      <c r="I1678">
        <v>2</v>
      </c>
      <c r="J1678">
        <v>0</v>
      </c>
      <c r="K1678">
        <v>2</v>
      </c>
      <c r="L1678">
        <v>0</v>
      </c>
      <c r="M1678">
        <v>0</v>
      </c>
      <c r="N1678">
        <v>0</v>
      </c>
      <c r="O1678" t="str">
        <f t="shared" si="182"/>
        <v/>
      </c>
      <c r="P1678">
        <f>IF(ISERROR(VLOOKUP(G1678,Genes!$A$2:$A$749,1,0)),0,1)</f>
        <v>1</v>
      </c>
      <c r="Q1678">
        <f t="shared" si="183"/>
        <v>0</v>
      </c>
      <c r="R1678">
        <f t="shared" si="184"/>
        <v>1</v>
      </c>
      <c r="S1678">
        <f t="shared" si="185"/>
        <v>4</v>
      </c>
      <c r="T1678">
        <f t="shared" si="186"/>
        <v>4</v>
      </c>
      <c r="U1678">
        <f t="shared" si="187"/>
        <v>0</v>
      </c>
      <c r="V1678" t="str">
        <f t="shared" si="188"/>
        <v/>
      </c>
    </row>
    <row r="1679" spans="1:22" x14ac:dyDescent="0.2">
      <c r="A1679" t="s">
        <v>10160</v>
      </c>
      <c r="B1679" t="s">
        <v>247</v>
      </c>
      <c r="C1679">
        <v>122766659</v>
      </c>
      <c r="D1679">
        <v>122766851</v>
      </c>
      <c r="E1679">
        <v>193</v>
      </c>
      <c r="F1679" t="s">
        <v>74</v>
      </c>
      <c r="G1679" t="s">
        <v>771</v>
      </c>
      <c r="H1679" t="s">
        <v>10161</v>
      </c>
      <c r="I1679">
        <v>3</v>
      </c>
      <c r="J1679">
        <v>1</v>
      </c>
      <c r="K1679">
        <v>2</v>
      </c>
      <c r="L1679">
        <v>0</v>
      </c>
      <c r="M1679">
        <v>0</v>
      </c>
      <c r="N1679">
        <v>0</v>
      </c>
      <c r="O1679" t="str">
        <f t="shared" si="182"/>
        <v/>
      </c>
      <c r="P1679">
        <f>IF(ISERROR(VLOOKUP(G1679,Genes!$A$2:$A$749,1,0)),0,1)</f>
        <v>1</v>
      </c>
      <c r="Q1679">
        <f t="shared" si="183"/>
        <v>0</v>
      </c>
      <c r="R1679">
        <f t="shared" si="184"/>
        <v>1</v>
      </c>
      <c r="S1679">
        <f t="shared" si="185"/>
        <v>5</v>
      </c>
      <c r="T1679">
        <f t="shared" si="186"/>
        <v>5</v>
      </c>
      <c r="U1679">
        <f t="shared" si="187"/>
        <v>0</v>
      </c>
      <c r="V1679" t="str">
        <f t="shared" si="188"/>
        <v/>
      </c>
    </row>
    <row r="1680" spans="1:22" x14ac:dyDescent="0.2">
      <c r="A1680" t="s">
        <v>10162</v>
      </c>
      <c r="B1680" t="s">
        <v>247</v>
      </c>
      <c r="C1680">
        <v>122765082</v>
      </c>
      <c r="D1680">
        <v>122765156</v>
      </c>
      <c r="E1680">
        <v>75</v>
      </c>
      <c r="F1680" t="s">
        <v>74</v>
      </c>
      <c r="G1680" t="s">
        <v>771</v>
      </c>
      <c r="H1680" t="s">
        <v>10163</v>
      </c>
      <c r="I1680">
        <v>2</v>
      </c>
      <c r="J1680">
        <v>0</v>
      </c>
      <c r="K1680">
        <v>2</v>
      </c>
      <c r="L1680">
        <v>0</v>
      </c>
      <c r="M1680">
        <v>0</v>
      </c>
      <c r="N1680">
        <v>0</v>
      </c>
      <c r="O1680" t="str">
        <f t="shared" si="182"/>
        <v/>
      </c>
      <c r="P1680">
        <f>IF(ISERROR(VLOOKUP(G1680,Genes!$A$2:$A$749,1,0)),0,1)</f>
        <v>1</v>
      </c>
      <c r="Q1680">
        <f t="shared" si="183"/>
        <v>0</v>
      </c>
      <c r="R1680">
        <f t="shared" si="184"/>
        <v>1</v>
      </c>
      <c r="S1680">
        <f t="shared" si="185"/>
        <v>6</v>
      </c>
      <c r="T1680">
        <f t="shared" si="186"/>
        <v>6</v>
      </c>
      <c r="U1680">
        <f t="shared" si="187"/>
        <v>0</v>
      </c>
      <c r="V1680" t="str">
        <f t="shared" si="188"/>
        <v/>
      </c>
    </row>
    <row r="1681" spans="1:22" x14ac:dyDescent="0.2">
      <c r="A1681" t="s">
        <v>10164</v>
      </c>
      <c r="B1681" t="s">
        <v>247</v>
      </c>
      <c r="C1681">
        <v>122760786</v>
      </c>
      <c r="D1681">
        <v>122760851</v>
      </c>
      <c r="E1681">
        <v>66</v>
      </c>
      <c r="F1681" t="s">
        <v>74</v>
      </c>
      <c r="G1681" t="s">
        <v>771</v>
      </c>
      <c r="H1681" t="s">
        <v>10165</v>
      </c>
      <c r="I1681">
        <v>2</v>
      </c>
      <c r="J1681">
        <v>0</v>
      </c>
      <c r="K1681">
        <v>2</v>
      </c>
      <c r="L1681">
        <v>0</v>
      </c>
      <c r="M1681">
        <v>0</v>
      </c>
      <c r="N1681">
        <v>0</v>
      </c>
      <c r="O1681" t="str">
        <f t="shared" si="182"/>
        <v/>
      </c>
      <c r="P1681">
        <f>IF(ISERROR(VLOOKUP(G1681,Genes!$A$2:$A$749,1,0)),0,1)</f>
        <v>1</v>
      </c>
      <c r="Q1681">
        <f t="shared" si="183"/>
        <v>0</v>
      </c>
      <c r="R1681">
        <f t="shared" si="184"/>
        <v>1</v>
      </c>
      <c r="S1681">
        <f t="shared" si="185"/>
        <v>7</v>
      </c>
      <c r="T1681">
        <f t="shared" si="186"/>
        <v>7</v>
      </c>
      <c r="U1681">
        <f t="shared" si="187"/>
        <v>0</v>
      </c>
      <c r="V1681" t="str">
        <f t="shared" si="188"/>
        <v/>
      </c>
    </row>
    <row r="1682" spans="1:22" x14ac:dyDescent="0.2">
      <c r="A1682" t="s">
        <v>10166</v>
      </c>
      <c r="B1682" t="s">
        <v>247</v>
      </c>
      <c r="C1682">
        <v>122756299</v>
      </c>
      <c r="D1682">
        <v>122756438</v>
      </c>
      <c r="E1682">
        <v>140</v>
      </c>
      <c r="F1682" t="s">
        <v>74</v>
      </c>
      <c r="G1682" t="s">
        <v>771</v>
      </c>
      <c r="H1682" t="s">
        <v>10167</v>
      </c>
      <c r="I1682">
        <v>3</v>
      </c>
      <c r="J1682">
        <v>1</v>
      </c>
      <c r="K1682">
        <v>2</v>
      </c>
      <c r="L1682">
        <v>0</v>
      </c>
      <c r="M1682">
        <v>0</v>
      </c>
      <c r="N1682">
        <v>0</v>
      </c>
      <c r="O1682" t="str">
        <f t="shared" si="182"/>
        <v/>
      </c>
      <c r="P1682">
        <f>IF(ISERROR(VLOOKUP(G1682,Genes!$A$2:$A$749,1,0)),0,1)</f>
        <v>1</v>
      </c>
      <c r="Q1682">
        <f t="shared" si="183"/>
        <v>0</v>
      </c>
      <c r="R1682">
        <f t="shared" si="184"/>
        <v>1</v>
      </c>
      <c r="S1682">
        <f t="shared" si="185"/>
        <v>8</v>
      </c>
      <c r="T1682">
        <f t="shared" si="186"/>
        <v>8</v>
      </c>
      <c r="U1682">
        <f t="shared" si="187"/>
        <v>0</v>
      </c>
      <c r="V1682" t="str">
        <f t="shared" si="188"/>
        <v/>
      </c>
    </row>
    <row r="1683" spans="1:22" x14ac:dyDescent="0.2">
      <c r="A1683" t="s">
        <v>10168</v>
      </c>
      <c r="B1683" t="s">
        <v>247</v>
      </c>
      <c r="C1683">
        <v>122754386</v>
      </c>
      <c r="D1683">
        <v>122754550</v>
      </c>
      <c r="E1683">
        <v>165</v>
      </c>
      <c r="F1683" t="s">
        <v>74</v>
      </c>
      <c r="G1683" t="s">
        <v>771</v>
      </c>
      <c r="H1683" t="s">
        <v>10169</v>
      </c>
      <c r="I1683">
        <v>3</v>
      </c>
      <c r="J1683">
        <v>1</v>
      </c>
      <c r="K1683">
        <v>2</v>
      </c>
      <c r="L1683">
        <v>0</v>
      </c>
      <c r="M1683">
        <v>0</v>
      </c>
      <c r="N1683">
        <v>0</v>
      </c>
      <c r="O1683" t="str">
        <f t="shared" si="182"/>
        <v/>
      </c>
      <c r="P1683">
        <f>IF(ISERROR(VLOOKUP(G1683,Genes!$A$2:$A$749,1,0)),0,1)</f>
        <v>1</v>
      </c>
      <c r="Q1683">
        <f t="shared" si="183"/>
        <v>0</v>
      </c>
      <c r="R1683">
        <f t="shared" si="184"/>
        <v>1</v>
      </c>
      <c r="S1683">
        <f t="shared" si="185"/>
        <v>9</v>
      </c>
      <c r="T1683">
        <f t="shared" si="186"/>
        <v>9</v>
      </c>
      <c r="U1683">
        <f t="shared" si="187"/>
        <v>0</v>
      </c>
      <c r="V1683" t="str">
        <f t="shared" si="188"/>
        <v/>
      </c>
    </row>
    <row r="1684" spans="1:22" x14ac:dyDescent="0.2">
      <c r="A1684" t="s">
        <v>10170</v>
      </c>
      <c r="B1684" t="s">
        <v>247</v>
      </c>
      <c r="C1684">
        <v>122749774</v>
      </c>
      <c r="D1684">
        <v>122749883</v>
      </c>
      <c r="E1684">
        <v>110</v>
      </c>
      <c r="F1684" t="s">
        <v>74</v>
      </c>
      <c r="G1684" t="s">
        <v>771</v>
      </c>
      <c r="H1684" t="s">
        <v>10171</v>
      </c>
      <c r="I1684">
        <v>3</v>
      </c>
      <c r="J1684">
        <v>0</v>
      </c>
      <c r="K1684">
        <v>2</v>
      </c>
      <c r="L1684">
        <v>0</v>
      </c>
      <c r="M1684">
        <v>0</v>
      </c>
      <c r="N1684">
        <v>1</v>
      </c>
      <c r="O1684" t="str">
        <f t="shared" si="182"/>
        <v/>
      </c>
      <c r="P1684">
        <f>IF(ISERROR(VLOOKUP(G1684,Genes!$A$2:$A$749,1,0)),0,1)</f>
        <v>1</v>
      </c>
      <c r="Q1684">
        <f t="shared" si="183"/>
        <v>0</v>
      </c>
      <c r="R1684">
        <f t="shared" si="184"/>
        <v>1</v>
      </c>
      <c r="S1684">
        <f t="shared" si="185"/>
        <v>10</v>
      </c>
      <c r="T1684">
        <f t="shared" si="186"/>
        <v>10</v>
      </c>
      <c r="U1684">
        <f t="shared" si="187"/>
        <v>0</v>
      </c>
      <c r="V1684" t="str">
        <f t="shared" si="188"/>
        <v/>
      </c>
    </row>
    <row r="1685" spans="1:22" x14ac:dyDescent="0.2">
      <c r="A1685" t="s">
        <v>10172</v>
      </c>
      <c r="B1685" t="s">
        <v>247</v>
      </c>
      <c r="C1685">
        <v>122749557</v>
      </c>
      <c r="D1685">
        <v>122749660</v>
      </c>
      <c r="E1685">
        <v>104</v>
      </c>
      <c r="F1685" t="s">
        <v>74</v>
      </c>
      <c r="G1685" t="s">
        <v>771</v>
      </c>
      <c r="H1685" t="s">
        <v>10173</v>
      </c>
      <c r="I1685">
        <v>4</v>
      </c>
      <c r="J1685">
        <v>0</v>
      </c>
      <c r="K1685">
        <v>2</v>
      </c>
      <c r="L1685">
        <v>0</v>
      </c>
      <c r="M1685">
        <v>0</v>
      </c>
      <c r="N1685">
        <v>2</v>
      </c>
      <c r="O1685" t="str">
        <f t="shared" si="182"/>
        <v/>
      </c>
      <c r="P1685">
        <f>IF(ISERROR(VLOOKUP(G1685,Genes!$A$2:$A$749,1,0)),0,1)</f>
        <v>1</v>
      </c>
      <c r="Q1685">
        <f t="shared" si="183"/>
        <v>0</v>
      </c>
      <c r="R1685">
        <f t="shared" si="184"/>
        <v>1</v>
      </c>
      <c r="S1685">
        <f t="shared" si="185"/>
        <v>11</v>
      </c>
      <c r="T1685">
        <f t="shared" si="186"/>
        <v>11</v>
      </c>
      <c r="U1685">
        <f t="shared" si="187"/>
        <v>0</v>
      </c>
      <c r="V1685" t="str">
        <f t="shared" si="188"/>
        <v/>
      </c>
    </row>
    <row r="1686" spans="1:22" x14ac:dyDescent="0.2">
      <c r="A1686" t="s">
        <v>10174</v>
      </c>
      <c r="B1686" t="s">
        <v>247</v>
      </c>
      <c r="C1686">
        <v>122789136</v>
      </c>
      <c r="D1686">
        <v>122789201</v>
      </c>
      <c r="E1686">
        <v>66</v>
      </c>
      <c r="F1686" t="s">
        <v>74</v>
      </c>
      <c r="G1686" t="s">
        <v>771</v>
      </c>
      <c r="H1686" t="s">
        <v>10175</v>
      </c>
      <c r="I1686">
        <v>2</v>
      </c>
      <c r="J1686">
        <v>0</v>
      </c>
      <c r="K1686">
        <v>2</v>
      </c>
      <c r="L1686">
        <v>0</v>
      </c>
      <c r="M1686">
        <v>0</v>
      </c>
      <c r="N1686">
        <v>0</v>
      </c>
      <c r="O1686" t="str">
        <f t="shared" si="182"/>
        <v/>
      </c>
      <c r="P1686">
        <f>IF(ISERROR(VLOOKUP(G1686,Genes!$A$2:$A$749,1,0)),0,1)</f>
        <v>1</v>
      </c>
      <c r="Q1686">
        <f t="shared" si="183"/>
        <v>0</v>
      </c>
      <c r="R1686">
        <f t="shared" si="184"/>
        <v>1</v>
      </c>
      <c r="S1686">
        <f t="shared" si="185"/>
        <v>12</v>
      </c>
      <c r="T1686">
        <f t="shared" si="186"/>
        <v>12</v>
      </c>
      <c r="U1686">
        <f t="shared" si="187"/>
        <v>0</v>
      </c>
      <c r="V1686" t="str">
        <f t="shared" si="188"/>
        <v/>
      </c>
    </row>
    <row r="1687" spans="1:22" x14ac:dyDescent="0.2">
      <c r="A1687" t="s">
        <v>10176</v>
      </c>
      <c r="B1687" t="s">
        <v>247</v>
      </c>
      <c r="C1687">
        <v>122749301</v>
      </c>
      <c r="D1687">
        <v>122749424</v>
      </c>
      <c r="E1687">
        <v>124</v>
      </c>
      <c r="F1687" t="s">
        <v>74</v>
      </c>
      <c r="G1687" t="s">
        <v>771</v>
      </c>
      <c r="H1687" t="s">
        <v>10177</v>
      </c>
      <c r="I1687">
        <v>4</v>
      </c>
      <c r="J1687">
        <v>0</v>
      </c>
      <c r="K1687">
        <v>2</v>
      </c>
      <c r="L1687">
        <v>1</v>
      </c>
      <c r="M1687">
        <v>0</v>
      </c>
      <c r="N1687">
        <v>1</v>
      </c>
      <c r="O1687" t="str">
        <f t="shared" si="182"/>
        <v/>
      </c>
      <c r="P1687">
        <f>IF(ISERROR(VLOOKUP(G1687,Genes!$A$2:$A$749,1,0)),0,1)</f>
        <v>1</v>
      </c>
      <c r="Q1687">
        <f t="shared" si="183"/>
        <v>0</v>
      </c>
      <c r="R1687">
        <f t="shared" si="184"/>
        <v>1</v>
      </c>
      <c r="S1687">
        <f t="shared" si="185"/>
        <v>13</v>
      </c>
      <c r="T1687">
        <f t="shared" si="186"/>
        <v>13</v>
      </c>
      <c r="U1687">
        <f t="shared" si="187"/>
        <v>0</v>
      </c>
      <c r="V1687" t="str">
        <f t="shared" si="188"/>
        <v/>
      </c>
    </row>
    <row r="1688" spans="1:22" x14ac:dyDescent="0.2">
      <c r="A1688" t="s">
        <v>10178</v>
      </c>
      <c r="B1688" t="s">
        <v>247</v>
      </c>
      <c r="C1688">
        <v>122749296</v>
      </c>
      <c r="D1688">
        <v>122749424</v>
      </c>
      <c r="E1688">
        <v>129</v>
      </c>
      <c r="F1688" t="s">
        <v>74</v>
      </c>
      <c r="G1688" t="s">
        <v>771</v>
      </c>
      <c r="H1688" t="s">
        <v>10179</v>
      </c>
      <c r="I1688">
        <v>4</v>
      </c>
      <c r="J1688">
        <v>1</v>
      </c>
      <c r="K1688">
        <v>2</v>
      </c>
      <c r="L1688">
        <v>0</v>
      </c>
      <c r="M1688">
        <v>0</v>
      </c>
      <c r="N1688">
        <v>1</v>
      </c>
      <c r="O1688" t="str">
        <f t="shared" si="182"/>
        <v/>
      </c>
      <c r="P1688">
        <f>IF(ISERROR(VLOOKUP(G1688,Genes!$A$2:$A$749,1,0)),0,1)</f>
        <v>1</v>
      </c>
      <c r="Q1688">
        <f t="shared" si="183"/>
        <v>0</v>
      </c>
      <c r="R1688">
        <f t="shared" si="184"/>
        <v>1</v>
      </c>
      <c r="S1688">
        <f t="shared" si="185"/>
        <v>14</v>
      </c>
      <c r="T1688">
        <f t="shared" si="186"/>
        <v>14</v>
      </c>
      <c r="U1688">
        <f t="shared" si="187"/>
        <v>0</v>
      </c>
      <c r="V1688" t="str">
        <f t="shared" si="188"/>
        <v/>
      </c>
    </row>
    <row r="1689" spans="1:22" x14ac:dyDescent="0.2">
      <c r="A1689" t="s">
        <v>10180</v>
      </c>
      <c r="B1689" t="s">
        <v>247</v>
      </c>
      <c r="C1689">
        <v>122747015</v>
      </c>
      <c r="D1689">
        <v>122747148</v>
      </c>
      <c r="E1689">
        <v>134</v>
      </c>
      <c r="F1689" t="s">
        <v>74</v>
      </c>
      <c r="G1689" t="s">
        <v>771</v>
      </c>
      <c r="H1689" t="s">
        <v>10181</v>
      </c>
      <c r="I1689">
        <v>3</v>
      </c>
      <c r="J1689">
        <v>1</v>
      </c>
      <c r="K1689">
        <v>2</v>
      </c>
      <c r="L1689">
        <v>0</v>
      </c>
      <c r="M1689">
        <v>0</v>
      </c>
      <c r="N1689">
        <v>0</v>
      </c>
      <c r="O1689" t="str">
        <f t="shared" si="182"/>
        <v/>
      </c>
      <c r="P1689">
        <f>IF(ISERROR(VLOOKUP(G1689,Genes!$A$2:$A$749,1,0)),0,1)</f>
        <v>1</v>
      </c>
      <c r="Q1689">
        <f t="shared" si="183"/>
        <v>0</v>
      </c>
      <c r="R1689">
        <f t="shared" si="184"/>
        <v>1</v>
      </c>
      <c r="S1689">
        <f t="shared" si="185"/>
        <v>15</v>
      </c>
      <c r="T1689">
        <f t="shared" si="186"/>
        <v>15</v>
      </c>
      <c r="U1689">
        <f t="shared" si="187"/>
        <v>0</v>
      </c>
      <c r="V1689" t="str">
        <f t="shared" si="188"/>
        <v/>
      </c>
    </row>
    <row r="1690" spans="1:22" x14ac:dyDescent="0.2">
      <c r="A1690" t="s">
        <v>10182</v>
      </c>
      <c r="B1690" t="s">
        <v>247</v>
      </c>
      <c r="C1690">
        <v>122784372</v>
      </c>
      <c r="D1690">
        <v>122784434</v>
      </c>
      <c r="E1690">
        <v>63</v>
      </c>
      <c r="F1690" t="s">
        <v>74</v>
      </c>
      <c r="G1690" t="s">
        <v>771</v>
      </c>
      <c r="H1690" t="s">
        <v>10183</v>
      </c>
      <c r="I1690">
        <v>2</v>
      </c>
      <c r="J1690">
        <v>0</v>
      </c>
      <c r="K1690">
        <v>2</v>
      </c>
      <c r="L1690">
        <v>0</v>
      </c>
      <c r="M1690">
        <v>0</v>
      </c>
      <c r="N1690">
        <v>0</v>
      </c>
      <c r="O1690" t="str">
        <f t="shared" si="182"/>
        <v/>
      </c>
      <c r="P1690">
        <f>IF(ISERROR(VLOOKUP(G1690,Genes!$A$2:$A$749,1,0)),0,1)</f>
        <v>1</v>
      </c>
      <c r="Q1690">
        <f t="shared" si="183"/>
        <v>0</v>
      </c>
      <c r="R1690">
        <f t="shared" si="184"/>
        <v>1</v>
      </c>
      <c r="S1690">
        <f t="shared" si="185"/>
        <v>16</v>
      </c>
      <c r="T1690">
        <f t="shared" si="186"/>
        <v>16</v>
      </c>
      <c r="U1690">
        <f t="shared" si="187"/>
        <v>0</v>
      </c>
      <c r="V1690" t="str">
        <f t="shared" si="188"/>
        <v/>
      </c>
    </row>
    <row r="1691" spans="1:22" x14ac:dyDescent="0.2">
      <c r="A1691" t="s">
        <v>10184</v>
      </c>
      <c r="B1691" t="s">
        <v>247</v>
      </c>
      <c r="C1691">
        <v>122782659</v>
      </c>
      <c r="D1691">
        <v>122782834</v>
      </c>
      <c r="E1691">
        <v>176</v>
      </c>
      <c r="F1691" t="s">
        <v>74</v>
      </c>
      <c r="G1691" t="s">
        <v>771</v>
      </c>
      <c r="H1691" t="s">
        <v>10185</v>
      </c>
      <c r="I1691">
        <v>3</v>
      </c>
      <c r="J1691">
        <v>1</v>
      </c>
      <c r="K1691">
        <v>2</v>
      </c>
      <c r="L1691">
        <v>0</v>
      </c>
      <c r="M1691">
        <v>0</v>
      </c>
      <c r="N1691">
        <v>0</v>
      </c>
      <c r="O1691" t="str">
        <f t="shared" si="182"/>
        <v/>
      </c>
      <c r="P1691">
        <f>IF(ISERROR(VLOOKUP(G1691,Genes!$A$2:$A$749,1,0)),0,1)</f>
        <v>1</v>
      </c>
      <c r="Q1691">
        <f t="shared" si="183"/>
        <v>0</v>
      </c>
      <c r="R1691">
        <f t="shared" si="184"/>
        <v>1</v>
      </c>
      <c r="S1691">
        <f t="shared" si="185"/>
        <v>17</v>
      </c>
      <c r="T1691">
        <f t="shared" si="186"/>
        <v>17</v>
      </c>
      <c r="U1691">
        <f t="shared" si="187"/>
        <v>0</v>
      </c>
      <c r="V1691" t="str">
        <f t="shared" si="188"/>
        <v/>
      </c>
    </row>
    <row r="1692" spans="1:22" x14ac:dyDescent="0.2">
      <c r="A1692" t="s">
        <v>10186</v>
      </c>
      <c r="B1692" t="s">
        <v>247</v>
      </c>
      <c r="C1692">
        <v>122780147</v>
      </c>
      <c r="D1692">
        <v>122780333</v>
      </c>
      <c r="E1692">
        <v>187</v>
      </c>
      <c r="F1692" t="s">
        <v>74</v>
      </c>
      <c r="G1692" t="s">
        <v>771</v>
      </c>
      <c r="H1692" t="s">
        <v>10187</v>
      </c>
      <c r="I1692">
        <v>3</v>
      </c>
      <c r="J1692">
        <v>1</v>
      </c>
      <c r="K1692">
        <v>2</v>
      </c>
      <c r="L1692">
        <v>0</v>
      </c>
      <c r="M1692">
        <v>0</v>
      </c>
      <c r="N1692">
        <v>0</v>
      </c>
      <c r="O1692" t="str">
        <f t="shared" si="182"/>
        <v/>
      </c>
      <c r="P1692">
        <f>IF(ISERROR(VLOOKUP(G1692,Genes!$A$2:$A$749,1,0)),0,1)</f>
        <v>1</v>
      </c>
      <c r="Q1692">
        <f t="shared" si="183"/>
        <v>0</v>
      </c>
      <c r="R1692">
        <f t="shared" si="184"/>
        <v>1</v>
      </c>
      <c r="S1692">
        <f t="shared" si="185"/>
        <v>18</v>
      </c>
      <c r="T1692">
        <f t="shared" si="186"/>
        <v>18</v>
      </c>
      <c r="U1692">
        <f t="shared" si="187"/>
        <v>0</v>
      </c>
      <c r="V1692" t="str">
        <f t="shared" si="188"/>
        <v/>
      </c>
    </row>
    <row r="1693" spans="1:22" x14ac:dyDescent="0.2">
      <c r="A1693" t="s">
        <v>10188</v>
      </c>
      <c r="B1693" t="s">
        <v>247</v>
      </c>
      <c r="C1693">
        <v>122776644</v>
      </c>
      <c r="D1693">
        <v>122776716</v>
      </c>
      <c r="E1693">
        <v>73</v>
      </c>
      <c r="F1693" t="s">
        <v>74</v>
      </c>
      <c r="G1693" t="s">
        <v>771</v>
      </c>
      <c r="H1693" t="s">
        <v>10189</v>
      </c>
      <c r="I1693">
        <v>2</v>
      </c>
      <c r="J1693">
        <v>0</v>
      </c>
      <c r="K1693">
        <v>2</v>
      </c>
      <c r="L1693">
        <v>0</v>
      </c>
      <c r="M1693">
        <v>0</v>
      </c>
      <c r="N1693">
        <v>0</v>
      </c>
      <c r="O1693" t="str">
        <f t="shared" si="182"/>
        <v/>
      </c>
      <c r="P1693">
        <f>IF(ISERROR(VLOOKUP(G1693,Genes!$A$2:$A$749,1,0)),0,1)</f>
        <v>1</v>
      </c>
      <c r="Q1693">
        <f t="shared" si="183"/>
        <v>0</v>
      </c>
      <c r="R1693">
        <f t="shared" si="184"/>
        <v>1</v>
      </c>
      <c r="S1693">
        <f t="shared" si="185"/>
        <v>19</v>
      </c>
      <c r="T1693">
        <f t="shared" si="186"/>
        <v>19</v>
      </c>
      <c r="U1693">
        <f t="shared" si="187"/>
        <v>0</v>
      </c>
      <c r="V1693" t="str">
        <f t="shared" si="188"/>
        <v/>
      </c>
    </row>
    <row r="1694" spans="1:22" x14ac:dyDescent="0.2">
      <c r="A1694" t="s">
        <v>10190</v>
      </c>
      <c r="B1694" t="s">
        <v>247</v>
      </c>
      <c r="C1694">
        <v>122776599</v>
      </c>
      <c r="D1694">
        <v>122776716</v>
      </c>
      <c r="E1694">
        <v>118</v>
      </c>
      <c r="F1694" t="s">
        <v>74</v>
      </c>
      <c r="G1694" t="s">
        <v>771</v>
      </c>
      <c r="H1694" t="s">
        <v>10191</v>
      </c>
      <c r="I1694">
        <v>2</v>
      </c>
      <c r="J1694">
        <v>0</v>
      </c>
      <c r="K1694">
        <v>2</v>
      </c>
      <c r="L1694">
        <v>0</v>
      </c>
      <c r="M1694">
        <v>0</v>
      </c>
      <c r="N1694">
        <v>0</v>
      </c>
      <c r="O1694" t="str">
        <f t="shared" si="182"/>
        <v/>
      </c>
      <c r="P1694">
        <f>IF(ISERROR(VLOOKUP(G1694,Genes!$A$2:$A$749,1,0)),0,1)</f>
        <v>1</v>
      </c>
      <c r="Q1694">
        <f t="shared" si="183"/>
        <v>0</v>
      </c>
      <c r="R1694">
        <f t="shared" si="184"/>
        <v>1</v>
      </c>
      <c r="S1694">
        <f t="shared" si="185"/>
        <v>20</v>
      </c>
      <c r="T1694">
        <f t="shared" si="186"/>
        <v>20</v>
      </c>
      <c r="U1694">
        <f t="shared" si="187"/>
        <v>0</v>
      </c>
      <c r="V1694" t="str">
        <f t="shared" si="188"/>
        <v/>
      </c>
    </row>
    <row r="1695" spans="1:22" x14ac:dyDescent="0.2">
      <c r="A1695" t="s">
        <v>10192</v>
      </c>
      <c r="B1695" t="s">
        <v>247</v>
      </c>
      <c r="C1695">
        <v>122775859</v>
      </c>
      <c r="D1695">
        <v>122775978</v>
      </c>
      <c r="E1695">
        <v>120</v>
      </c>
      <c r="F1695" t="s">
        <v>74</v>
      </c>
      <c r="G1695" t="s">
        <v>771</v>
      </c>
      <c r="H1695" t="s">
        <v>10193</v>
      </c>
      <c r="I1695">
        <v>2</v>
      </c>
      <c r="J1695">
        <v>0</v>
      </c>
      <c r="K1695">
        <v>2</v>
      </c>
      <c r="L1695">
        <v>0</v>
      </c>
      <c r="M1695">
        <v>0</v>
      </c>
      <c r="N1695">
        <v>0</v>
      </c>
      <c r="O1695" t="str">
        <f t="shared" si="182"/>
        <v/>
      </c>
      <c r="P1695">
        <f>IF(ISERROR(VLOOKUP(G1695,Genes!$A$2:$A$749,1,0)),0,1)</f>
        <v>1</v>
      </c>
      <c r="Q1695">
        <f t="shared" si="183"/>
        <v>0</v>
      </c>
      <c r="R1695">
        <f t="shared" si="184"/>
        <v>1</v>
      </c>
      <c r="S1695">
        <f t="shared" si="185"/>
        <v>21</v>
      </c>
      <c r="T1695">
        <f t="shared" si="186"/>
        <v>21</v>
      </c>
      <c r="U1695">
        <f t="shared" si="187"/>
        <v>0</v>
      </c>
      <c r="V1695" t="str">
        <f t="shared" si="188"/>
        <v/>
      </c>
    </row>
    <row r="1696" spans="1:22" x14ac:dyDescent="0.2">
      <c r="A1696" t="s">
        <v>10194</v>
      </c>
      <c r="B1696" t="s">
        <v>247</v>
      </c>
      <c r="C1696">
        <v>122775859</v>
      </c>
      <c r="D1696">
        <v>122775975</v>
      </c>
      <c r="E1696">
        <v>117</v>
      </c>
      <c r="F1696" t="s">
        <v>74</v>
      </c>
      <c r="G1696" t="s">
        <v>771</v>
      </c>
      <c r="H1696" t="s">
        <v>10195</v>
      </c>
      <c r="I1696">
        <v>2</v>
      </c>
      <c r="J1696">
        <v>0</v>
      </c>
      <c r="K1696">
        <v>2</v>
      </c>
      <c r="L1696">
        <v>0</v>
      </c>
      <c r="M1696">
        <v>0</v>
      </c>
      <c r="N1696">
        <v>0</v>
      </c>
      <c r="O1696" t="str">
        <f t="shared" si="182"/>
        <v>BBS7</v>
      </c>
      <c r="P1696">
        <f>IF(ISERROR(VLOOKUP(G1696,Genes!$A$2:$A$749,1,0)),0,1)</f>
        <v>1</v>
      </c>
      <c r="Q1696">
        <f t="shared" si="183"/>
        <v>0</v>
      </c>
      <c r="R1696">
        <f t="shared" si="184"/>
        <v>1</v>
      </c>
      <c r="S1696">
        <f t="shared" si="185"/>
        <v>22</v>
      </c>
      <c r="T1696">
        <f t="shared" si="186"/>
        <v>22</v>
      </c>
      <c r="U1696">
        <f t="shared" si="187"/>
        <v>1</v>
      </c>
      <c r="V1696">
        <f t="shared" si="188"/>
        <v>1</v>
      </c>
    </row>
    <row r="1697" spans="1:22" x14ac:dyDescent="0.2">
      <c r="A1697" t="s">
        <v>10196</v>
      </c>
      <c r="B1697" t="s">
        <v>151</v>
      </c>
      <c r="C1697">
        <v>33185865</v>
      </c>
      <c r="D1697">
        <v>33185976</v>
      </c>
      <c r="E1697">
        <v>112</v>
      </c>
      <c r="F1697" t="s">
        <v>66</v>
      </c>
      <c r="G1697" t="s">
        <v>778</v>
      </c>
      <c r="H1697" t="s">
        <v>10197</v>
      </c>
      <c r="I1697">
        <v>2</v>
      </c>
      <c r="J1697">
        <v>0</v>
      </c>
      <c r="K1697">
        <v>2</v>
      </c>
      <c r="L1697">
        <v>0</v>
      </c>
      <c r="M1697">
        <v>0</v>
      </c>
      <c r="N1697">
        <v>0</v>
      </c>
      <c r="O1697" t="str">
        <f t="shared" si="182"/>
        <v/>
      </c>
      <c r="P1697">
        <f>IF(ISERROR(VLOOKUP(G1697,Genes!$A$2:$A$749,1,0)),0,1)</f>
        <v>1</v>
      </c>
      <c r="Q1697">
        <f t="shared" si="183"/>
        <v>1</v>
      </c>
      <c r="R1697">
        <f t="shared" si="184"/>
        <v>1</v>
      </c>
      <c r="S1697">
        <f t="shared" si="185"/>
        <v>1</v>
      </c>
      <c r="T1697">
        <f t="shared" si="186"/>
        <v>1</v>
      </c>
      <c r="U1697">
        <f t="shared" si="187"/>
        <v>0</v>
      </c>
      <c r="V1697" t="str">
        <f t="shared" si="188"/>
        <v/>
      </c>
    </row>
    <row r="1698" spans="1:22" x14ac:dyDescent="0.2">
      <c r="A1698" t="s">
        <v>10198</v>
      </c>
      <c r="B1698" t="s">
        <v>151</v>
      </c>
      <c r="C1698">
        <v>33376053</v>
      </c>
      <c r="D1698">
        <v>33376234</v>
      </c>
      <c r="E1698">
        <v>182</v>
      </c>
      <c r="F1698" t="s">
        <v>66</v>
      </c>
      <c r="G1698" t="s">
        <v>778</v>
      </c>
      <c r="H1698" t="s">
        <v>10199</v>
      </c>
      <c r="I1698">
        <v>3</v>
      </c>
      <c r="J1698">
        <v>1</v>
      </c>
      <c r="K1698">
        <v>2</v>
      </c>
      <c r="L1698">
        <v>0</v>
      </c>
      <c r="M1698">
        <v>0</v>
      </c>
      <c r="N1698">
        <v>0</v>
      </c>
      <c r="O1698" t="str">
        <f t="shared" si="182"/>
        <v/>
      </c>
      <c r="P1698">
        <f>IF(ISERROR(VLOOKUP(G1698,Genes!$A$2:$A$749,1,0)),0,1)</f>
        <v>1</v>
      </c>
      <c r="Q1698">
        <f t="shared" si="183"/>
        <v>0</v>
      </c>
      <c r="R1698">
        <f t="shared" si="184"/>
        <v>1</v>
      </c>
      <c r="S1698">
        <f t="shared" si="185"/>
        <v>2</v>
      </c>
      <c r="T1698">
        <f t="shared" si="186"/>
        <v>2</v>
      </c>
      <c r="U1698">
        <f t="shared" si="187"/>
        <v>0</v>
      </c>
      <c r="V1698" t="str">
        <f t="shared" si="188"/>
        <v/>
      </c>
    </row>
    <row r="1699" spans="1:22" x14ac:dyDescent="0.2">
      <c r="A1699" t="s">
        <v>10200</v>
      </c>
      <c r="B1699" t="s">
        <v>151</v>
      </c>
      <c r="C1699">
        <v>33380509</v>
      </c>
      <c r="D1699">
        <v>33380585</v>
      </c>
      <c r="E1699">
        <v>77</v>
      </c>
      <c r="F1699" t="s">
        <v>66</v>
      </c>
      <c r="G1699" t="s">
        <v>778</v>
      </c>
      <c r="H1699" t="s">
        <v>10201</v>
      </c>
      <c r="I1699">
        <v>2</v>
      </c>
      <c r="J1699">
        <v>0</v>
      </c>
      <c r="K1699">
        <v>2</v>
      </c>
      <c r="L1699">
        <v>0</v>
      </c>
      <c r="M1699">
        <v>0</v>
      </c>
      <c r="N1699">
        <v>0</v>
      </c>
      <c r="O1699" t="str">
        <f t="shared" si="182"/>
        <v/>
      </c>
      <c r="P1699">
        <f>IF(ISERROR(VLOOKUP(G1699,Genes!$A$2:$A$749,1,0)),0,1)</f>
        <v>1</v>
      </c>
      <c r="Q1699">
        <f t="shared" si="183"/>
        <v>0</v>
      </c>
      <c r="R1699">
        <f t="shared" si="184"/>
        <v>1</v>
      </c>
      <c r="S1699">
        <f t="shared" si="185"/>
        <v>3</v>
      </c>
      <c r="T1699">
        <f t="shared" si="186"/>
        <v>3</v>
      </c>
      <c r="U1699">
        <f t="shared" si="187"/>
        <v>0</v>
      </c>
      <c r="V1699" t="str">
        <f t="shared" si="188"/>
        <v/>
      </c>
    </row>
    <row r="1700" spans="1:22" x14ac:dyDescent="0.2">
      <c r="A1700" t="s">
        <v>10202</v>
      </c>
      <c r="B1700" t="s">
        <v>151</v>
      </c>
      <c r="C1700">
        <v>33384193</v>
      </c>
      <c r="D1700">
        <v>33384246</v>
      </c>
      <c r="E1700">
        <v>54</v>
      </c>
      <c r="F1700" t="s">
        <v>66</v>
      </c>
      <c r="G1700" t="s">
        <v>778</v>
      </c>
      <c r="H1700" t="s">
        <v>10203</v>
      </c>
      <c r="I1700">
        <v>2</v>
      </c>
      <c r="J1700">
        <v>2</v>
      </c>
      <c r="K1700">
        <v>0</v>
      </c>
      <c r="L1700">
        <v>0</v>
      </c>
      <c r="M1700">
        <v>0</v>
      </c>
      <c r="N1700">
        <v>0</v>
      </c>
      <c r="O1700" t="str">
        <f t="shared" si="182"/>
        <v/>
      </c>
      <c r="P1700">
        <f>IF(ISERROR(VLOOKUP(G1700,Genes!$A$2:$A$749,1,0)),0,1)</f>
        <v>1</v>
      </c>
      <c r="Q1700">
        <f t="shared" si="183"/>
        <v>0</v>
      </c>
      <c r="R1700">
        <f t="shared" si="184"/>
        <v>1</v>
      </c>
      <c r="S1700">
        <f t="shared" si="185"/>
        <v>4</v>
      </c>
      <c r="T1700">
        <f t="shared" si="186"/>
        <v>4</v>
      </c>
      <c r="U1700">
        <f t="shared" si="187"/>
        <v>0</v>
      </c>
      <c r="V1700" t="str">
        <f t="shared" si="188"/>
        <v/>
      </c>
    </row>
    <row r="1701" spans="1:22" x14ac:dyDescent="0.2">
      <c r="A1701" t="s">
        <v>10204</v>
      </c>
      <c r="B1701" t="s">
        <v>151</v>
      </c>
      <c r="C1701">
        <v>33388680</v>
      </c>
      <c r="D1701">
        <v>33388782</v>
      </c>
      <c r="E1701">
        <v>103</v>
      </c>
      <c r="F1701" t="s">
        <v>66</v>
      </c>
      <c r="G1701" t="s">
        <v>778</v>
      </c>
      <c r="H1701" t="s">
        <v>10205</v>
      </c>
      <c r="I1701">
        <v>5</v>
      </c>
      <c r="J1701">
        <v>0</v>
      </c>
      <c r="K1701">
        <v>2</v>
      </c>
      <c r="L1701">
        <v>0</v>
      </c>
      <c r="M1701">
        <v>1</v>
      </c>
      <c r="N1701">
        <v>2</v>
      </c>
      <c r="O1701" t="str">
        <f t="shared" si="182"/>
        <v/>
      </c>
      <c r="P1701">
        <f>IF(ISERROR(VLOOKUP(G1701,Genes!$A$2:$A$749,1,0)),0,1)</f>
        <v>1</v>
      </c>
      <c r="Q1701">
        <f t="shared" si="183"/>
        <v>0</v>
      </c>
      <c r="R1701">
        <f t="shared" si="184"/>
        <v>1</v>
      </c>
      <c r="S1701">
        <f t="shared" si="185"/>
        <v>5</v>
      </c>
      <c r="T1701">
        <f t="shared" si="186"/>
        <v>5</v>
      </c>
      <c r="U1701">
        <f t="shared" si="187"/>
        <v>0</v>
      </c>
      <c r="V1701" t="str">
        <f t="shared" si="188"/>
        <v/>
      </c>
    </row>
    <row r="1702" spans="1:22" x14ac:dyDescent="0.2">
      <c r="A1702" t="s">
        <v>10206</v>
      </c>
      <c r="B1702" t="s">
        <v>151</v>
      </c>
      <c r="C1702">
        <v>33390831</v>
      </c>
      <c r="D1702">
        <v>33390935</v>
      </c>
      <c r="E1702">
        <v>105</v>
      </c>
      <c r="F1702" t="s">
        <v>66</v>
      </c>
      <c r="G1702" t="s">
        <v>778</v>
      </c>
      <c r="H1702" t="s">
        <v>10207</v>
      </c>
      <c r="I1702">
        <v>4</v>
      </c>
      <c r="J1702">
        <v>0</v>
      </c>
      <c r="K1702">
        <v>2</v>
      </c>
      <c r="L1702">
        <v>0</v>
      </c>
      <c r="M1702">
        <v>1</v>
      </c>
      <c r="N1702">
        <v>1</v>
      </c>
      <c r="O1702" t="str">
        <f t="shared" si="182"/>
        <v/>
      </c>
      <c r="P1702">
        <f>IF(ISERROR(VLOOKUP(G1702,Genes!$A$2:$A$749,1,0)),0,1)</f>
        <v>1</v>
      </c>
      <c r="Q1702">
        <f t="shared" si="183"/>
        <v>0</v>
      </c>
      <c r="R1702">
        <f t="shared" si="184"/>
        <v>1</v>
      </c>
      <c r="S1702">
        <f t="shared" si="185"/>
        <v>6</v>
      </c>
      <c r="T1702">
        <f t="shared" si="186"/>
        <v>6</v>
      </c>
      <c r="U1702">
        <f t="shared" si="187"/>
        <v>0</v>
      </c>
      <c r="V1702" t="str">
        <f t="shared" si="188"/>
        <v/>
      </c>
    </row>
    <row r="1703" spans="1:22" x14ac:dyDescent="0.2">
      <c r="A1703" t="s">
        <v>10208</v>
      </c>
      <c r="B1703" t="s">
        <v>151</v>
      </c>
      <c r="C1703">
        <v>33392471</v>
      </c>
      <c r="D1703">
        <v>33392485</v>
      </c>
      <c r="E1703">
        <v>15</v>
      </c>
      <c r="F1703" t="s">
        <v>66</v>
      </c>
      <c r="G1703" t="s">
        <v>778</v>
      </c>
      <c r="H1703" t="s">
        <v>10209</v>
      </c>
      <c r="I1703">
        <v>2</v>
      </c>
      <c r="J1703">
        <v>2</v>
      </c>
      <c r="K1703">
        <v>0</v>
      </c>
      <c r="L1703">
        <v>0</v>
      </c>
      <c r="M1703">
        <v>0</v>
      </c>
      <c r="N1703">
        <v>0</v>
      </c>
      <c r="O1703" t="str">
        <f t="shared" si="182"/>
        <v/>
      </c>
      <c r="P1703">
        <f>IF(ISERROR(VLOOKUP(G1703,Genes!$A$2:$A$749,1,0)),0,1)</f>
        <v>1</v>
      </c>
      <c r="Q1703">
        <f t="shared" si="183"/>
        <v>0</v>
      </c>
      <c r="R1703">
        <f t="shared" si="184"/>
        <v>1</v>
      </c>
      <c r="S1703">
        <f t="shared" si="185"/>
        <v>7</v>
      </c>
      <c r="T1703">
        <f t="shared" si="186"/>
        <v>7</v>
      </c>
      <c r="U1703">
        <f t="shared" si="187"/>
        <v>0</v>
      </c>
      <c r="V1703" t="str">
        <f t="shared" si="188"/>
        <v/>
      </c>
    </row>
    <row r="1704" spans="1:22" x14ac:dyDescent="0.2">
      <c r="A1704" t="s">
        <v>10210</v>
      </c>
      <c r="B1704" t="s">
        <v>151</v>
      </c>
      <c r="C1704">
        <v>33397467</v>
      </c>
      <c r="D1704">
        <v>33397607</v>
      </c>
      <c r="E1704">
        <v>141</v>
      </c>
      <c r="F1704" t="s">
        <v>66</v>
      </c>
      <c r="G1704" t="s">
        <v>778</v>
      </c>
      <c r="H1704" t="s">
        <v>10211</v>
      </c>
      <c r="I1704">
        <v>5</v>
      </c>
      <c r="J1704">
        <v>1</v>
      </c>
      <c r="K1704">
        <v>2</v>
      </c>
      <c r="L1704">
        <v>0</v>
      </c>
      <c r="M1704">
        <v>1</v>
      </c>
      <c r="N1704">
        <v>1</v>
      </c>
      <c r="O1704" t="str">
        <f t="shared" si="182"/>
        <v/>
      </c>
      <c r="P1704">
        <f>IF(ISERROR(VLOOKUP(G1704,Genes!$A$2:$A$749,1,0)),0,1)</f>
        <v>1</v>
      </c>
      <c r="Q1704">
        <f t="shared" si="183"/>
        <v>0</v>
      </c>
      <c r="R1704">
        <f t="shared" si="184"/>
        <v>1</v>
      </c>
      <c r="S1704">
        <f t="shared" si="185"/>
        <v>8</v>
      </c>
      <c r="T1704">
        <f t="shared" si="186"/>
        <v>8</v>
      </c>
      <c r="U1704">
        <f t="shared" si="187"/>
        <v>0</v>
      </c>
      <c r="V1704" t="str">
        <f t="shared" si="188"/>
        <v/>
      </c>
    </row>
    <row r="1705" spans="1:22" x14ac:dyDescent="0.2">
      <c r="A1705" t="s">
        <v>10212</v>
      </c>
      <c r="B1705" t="s">
        <v>151</v>
      </c>
      <c r="C1705">
        <v>33405176</v>
      </c>
      <c r="D1705">
        <v>33405243</v>
      </c>
      <c r="E1705">
        <v>68</v>
      </c>
      <c r="F1705" t="s">
        <v>66</v>
      </c>
      <c r="G1705" t="s">
        <v>778</v>
      </c>
      <c r="H1705" t="s">
        <v>10213</v>
      </c>
      <c r="I1705">
        <v>0</v>
      </c>
      <c r="J1705">
        <v>0</v>
      </c>
      <c r="K1705">
        <v>0</v>
      </c>
      <c r="L1705">
        <v>0</v>
      </c>
      <c r="M1705">
        <v>0</v>
      </c>
      <c r="N1705">
        <v>0</v>
      </c>
      <c r="O1705" t="str">
        <f t="shared" si="182"/>
        <v/>
      </c>
      <c r="P1705">
        <f>IF(ISERROR(VLOOKUP(G1705,Genes!$A$2:$A$749,1,0)),0,1)</f>
        <v>1</v>
      </c>
      <c r="Q1705">
        <f t="shared" si="183"/>
        <v>0</v>
      </c>
      <c r="R1705">
        <f t="shared" si="184"/>
        <v>0</v>
      </c>
      <c r="S1705">
        <f t="shared" si="185"/>
        <v>8</v>
      </c>
      <c r="T1705">
        <f t="shared" si="186"/>
        <v>9</v>
      </c>
      <c r="U1705">
        <f t="shared" si="187"/>
        <v>0</v>
      </c>
      <c r="V1705" t="str">
        <f t="shared" si="188"/>
        <v/>
      </c>
    </row>
    <row r="1706" spans="1:22" x14ac:dyDescent="0.2">
      <c r="A1706" t="s">
        <v>10214</v>
      </c>
      <c r="B1706" t="s">
        <v>151</v>
      </c>
      <c r="C1706">
        <v>33407379</v>
      </c>
      <c r="D1706">
        <v>33407474</v>
      </c>
      <c r="E1706">
        <v>96</v>
      </c>
      <c r="F1706" t="s">
        <v>66</v>
      </c>
      <c r="G1706" t="s">
        <v>778</v>
      </c>
      <c r="H1706" t="s">
        <v>10215</v>
      </c>
      <c r="I1706">
        <v>2</v>
      </c>
      <c r="J1706">
        <v>0</v>
      </c>
      <c r="K1706">
        <v>2</v>
      </c>
      <c r="L1706">
        <v>0</v>
      </c>
      <c r="M1706">
        <v>0</v>
      </c>
      <c r="N1706">
        <v>0</v>
      </c>
      <c r="O1706" t="str">
        <f t="shared" si="182"/>
        <v/>
      </c>
      <c r="P1706">
        <f>IF(ISERROR(VLOOKUP(G1706,Genes!$A$2:$A$749,1,0)),0,1)</f>
        <v>1</v>
      </c>
      <c r="Q1706">
        <f t="shared" si="183"/>
        <v>0</v>
      </c>
      <c r="R1706">
        <f t="shared" si="184"/>
        <v>1</v>
      </c>
      <c r="S1706">
        <f t="shared" si="185"/>
        <v>9</v>
      </c>
      <c r="T1706">
        <f t="shared" si="186"/>
        <v>10</v>
      </c>
      <c r="U1706">
        <f t="shared" si="187"/>
        <v>0</v>
      </c>
      <c r="V1706" t="str">
        <f t="shared" si="188"/>
        <v/>
      </c>
    </row>
    <row r="1707" spans="1:22" x14ac:dyDescent="0.2">
      <c r="A1707" t="s">
        <v>10216</v>
      </c>
      <c r="B1707" t="s">
        <v>151</v>
      </c>
      <c r="C1707">
        <v>33423278</v>
      </c>
      <c r="D1707">
        <v>33423450</v>
      </c>
      <c r="E1707">
        <v>173</v>
      </c>
      <c r="F1707" t="s">
        <v>66</v>
      </c>
      <c r="G1707" t="s">
        <v>778</v>
      </c>
      <c r="H1707" t="s">
        <v>10217</v>
      </c>
      <c r="I1707">
        <v>3</v>
      </c>
      <c r="J1707">
        <v>1</v>
      </c>
      <c r="K1707">
        <v>2</v>
      </c>
      <c r="L1707">
        <v>0</v>
      </c>
      <c r="M1707">
        <v>0</v>
      </c>
      <c r="N1707">
        <v>0</v>
      </c>
      <c r="O1707" t="str">
        <f t="shared" si="182"/>
        <v/>
      </c>
      <c r="P1707">
        <f>IF(ISERROR(VLOOKUP(G1707,Genes!$A$2:$A$749,1,0)),0,1)</f>
        <v>1</v>
      </c>
      <c r="Q1707">
        <f t="shared" si="183"/>
        <v>0</v>
      </c>
      <c r="R1707">
        <f t="shared" si="184"/>
        <v>1</v>
      </c>
      <c r="S1707">
        <f t="shared" si="185"/>
        <v>10</v>
      </c>
      <c r="T1707">
        <f t="shared" si="186"/>
        <v>11</v>
      </c>
      <c r="U1707">
        <f t="shared" si="187"/>
        <v>0</v>
      </c>
      <c r="V1707" t="str">
        <f t="shared" si="188"/>
        <v/>
      </c>
    </row>
    <row r="1708" spans="1:22" x14ac:dyDescent="0.2">
      <c r="A1708" t="s">
        <v>10218</v>
      </c>
      <c r="B1708" t="s">
        <v>151</v>
      </c>
      <c r="C1708">
        <v>33192313</v>
      </c>
      <c r="D1708">
        <v>33192463</v>
      </c>
      <c r="E1708">
        <v>151</v>
      </c>
      <c r="F1708" t="s">
        <v>66</v>
      </c>
      <c r="G1708" t="s">
        <v>778</v>
      </c>
      <c r="H1708" t="s">
        <v>10219</v>
      </c>
      <c r="I1708">
        <v>3</v>
      </c>
      <c r="J1708">
        <v>1</v>
      </c>
      <c r="K1708">
        <v>2</v>
      </c>
      <c r="L1708">
        <v>0</v>
      </c>
      <c r="M1708">
        <v>0</v>
      </c>
      <c r="N1708">
        <v>0</v>
      </c>
      <c r="O1708" t="str">
        <f t="shared" si="182"/>
        <v/>
      </c>
      <c r="P1708">
        <f>IF(ISERROR(VLOOKUP(G1708,Genes!$A$2:$A$749,1,0)),0,1)</f>
        <v>1</v>
      </c>
      <c r="Q1708">
        <f t="shared" si="183"/>
        <v>0</v>
      </c>
      <c r="R1708">
        <f t="shared" si="184"/>
        <v>1</v>
      </c>
      <c r="S1708">
        <f t="shared" si="185"/>
        <v>11</v>
      </c>
      <c r="T1708">
        <f t="shared" si="186"/>
        <v>12</v>
      </c>
      <c r="U1708">
        <f t="shared" si="187"/>
        <v>0</v>
      </c>
      <c r="V1708" t="str">
        <f t="shared" si="188"/>
        <v/>
      </c>
    </row>
    <row r="1709" spans="1:22" x14ac:dyDescent="0.2">
      <c r="A1709" t="s">
        <v>10220</v>
      </c>
      <c r="B1709" t="s">
        <v>151</v>
      </c>
      <c r="C1709">
        <v>33427604</v>
      </c>
      <c r="D1709">
        <v>33427756</v>
      </c>
      <c r="E1709">
        <v>153</v>
      </c>
      <c r="F1709" t="s">
        <v>66</v>
      </c>
      <c r="G1709" t="s">
        <v>778</v>
      </c>
      <c r="H1709" t="s">
        <v>10221</v>
      </c>
      <c r="I1709">
        <v>3</v>
      </c>
      <c r="J1709">
        <v>1</v>
      </c>
      <c r="K1709">
        <v>2</v>
      </c>
      <c r="L1709">
        <v>0</v>
      </c>
      <c r="M1709">
        <v>0</v>
      </c>
      <c r="N1709">
        <v>0</v>
      </c>
      <c r="O1709" t="str">
        <f t="shared" si="182"/>
        <v/>
      </c>
      <c r="P1709">
        <f>IF(ISERROR(VLOOKUP(G1709,Genes!$A$2:$A$749,1,0)),0,1)</f>
        <v>1</v>
      </c>
      <c r="Q1709">
        <f t="shared" si="183"/>
        <v>0</v>
      </c>
      <c r="R1709">
        <f t="shared" si="184"/>
        <v>1</v>
      </c>
      <c r="S1709">
        <f t="shared" si="185"/>
        <v>12</v>
      </c>
      <c r="T1709">
        <f t="shared" si="186"/>
        <v>13</v>
      </c>
      <c r="U1709">
        <f t="shared" si="187"/>
        <v>0</v>
      </c>
      <c r="V1709" t="str">
        <f t="shared" si="188"/>
        <v/>
      </c>
    </row>
    <row r="1710" spans="1:22" x14ac:dyDescent="0.2">
      <c r="A1710" t="s">
        <v>10222</v>
      </c>
      <c r="B1710" t="s">
        <v>151</v>
      </c>
      <c r="C1710">
        <v>33429849</v>
      </c>
      <c r="D1710">
        <v>33429872</v>
      </c>
      <c r="E1710">
        <v>24</v>
      </c>
      <c r="F1710" t="s">
        <v>66</v>
      </c>
      <c r="G1710" t="s">
        <v>778</v>
      </c>
      <c r="H1710" t="s">
        <v>10223</v>
      </c>
      <c r="I1710">
        <v>0</v>
      </c>
      <c r="J1710">
        <v>0</v>
      </c>
      <c r="K1710">
        <v>0</v>
      </c>
      <c r="L1710">
        <v>0</v>
      </c>
      <c r="M1710">
        <v>0</v>
      </c>
      <c r="N1710">
        <v>0</v>
      </c>
      <c r="O1710" t="str">
        <f t="shared" si="182"/>
        <v/>
      </c>
      <c r="P1710">
        <f>IF(ISERROR(VLOOKUP(G1710,Genes!$A$2:$A$749,1,0)),0,1)</f>
        <v>1</v>
      </c>
      <c r="Q1710">
        <f t="shared" si="183"/>
        <v>0</v>
      </c>
      <c r="R1710">
        <f t="shared" si="184"/>
        <v>0</v>
      </c>
      <c r="S1710">
        <f t="shared" si="185"/>
        <v>12</v>
      </c>
      <c r="T1710">
        <f t="shared" si="186"/>
        <v>14</v>
      </c>
      <c r="U1710">
        <f t="shared" si="187"/>
        <v>0</v>
      </c>
      <c r="V1710" t="str">
        <f t="shared" si="188"/>
        <v/>
      </c>
    </row>
    <row r="1711" spans="1:22" x14ac:dyDescent="0.2">
      <c r="A1711" t="s">
        <v>10224</v>
      </c>
      <c r="B1711" t="s">
        <v>151</v>
      </c>
      <c r="C1711">
        <v>33476288</v>
      </c>
      <c r="D1711">
        <v>33476365</v>
      </c>
      <c r="E1711">
        <v>78</v>
      </c>
      <c r="F1711" t="s">
        <v>66</v>
      </c>
      <c r="G1711" t="s">
        <v>778</v>
      </c>
      <c r="H1711" t="s">
        <v>10225</v>
      </c>
      <c r="I1711">
        <v>0</v>
      </c>
      <c r="J1711">
        <v>0</v>
      </c>
      <c r="K1711">
        <v>0</v>
      </c>
      <c r="L1711">
        <v>0</v>
      </c>
      <c r="M1711">
        <v>0</v>
      </c>
      <c r="N1711">
        <v>0</v>
      </c>
      <c r="O1711" t="str">
        <f t="shared" si="182"/>
        <v/>
      </c>
      <c r="P1711">
        <f>IF(ISERROR(VLOOKUP(G1711,Genes!$A$2:$A$749,1,0)),0,1)</f>
        <v>1</v>
      </c>
      <c r="Q1711">
        <f t="shared" si="183"/>
        <v>0</v>
      </c>
      <c r="R1711">
        <f t="shared" si="184"/>
        <v>0</v>
      </c>
      <c r="S1711">
        <f t="shared" si="185"/>
        <v>12</v>
      </c>
      <c r="T1711">
        <f t="shared" si="186"/>
        <v>15</v>
      </c>
      <c r="U1711">
        <f t="shared" si="187"/>
        <v>0</v>
      </c>
      <c r="V1711" t="str">
        <f t="shared" si="188"/>
        <v/>
      </c>
    </row>
    <row r="1712" spans="1:22" x14ac:dyDescent="0.2">
      <c r="A1712" t="s">
        <v>10226</v>
      </c>
      <c r="B1712" t="s">
        <v>151</v>
      </c>
      <c r="C1712">
        <v>33545075</v>
      </c>
      <c r="D1712">
        <v>33545257</v>
      </c>
      <c r="E1712">
        <v>183</v>
      </c>
      <c r="F1712" t="s">
        <v>66</v>
      </c>
      <c r="G1712" t="s">
        <v>778</v>
      </c>
      <c r="H1712" t="s">
        <v>10227</v>
      </c>
      <c r="I1712">
        <v>3</v>
      </c>
      <c r="J1712">
        <v>1</v>
      </c>
      <c r="K1712">
        <v>2</v>
      </c>
      <c r="L1712">
        <v>0</v>
      </c>
      <c r="M1712">
        <v>0</v>
      </c>
      <c r="N1712">
        <v>0</v>
      </c>
      <c r="O1712" t="str">
        <f t="shared" si="182"/>
        <v/>
      </c>
      <c r="P1712">
        <f>IF(ISERROR(VLOOKUP(G1712,Genes!$A$2:$A$749,1,0)),0,1)</f>
        <v>1</v>
      </c>
      <c r="Q1712">
        <f t="shared" si="183"/>
        <v>0</v>
      </c>
      <c r="R1712">
        <f t="shared" si="184"/>
        <v>1</v>
      </c>
      <c r="S1712">
        <f t="shared" si="185"/>
        <v>13</v>
      </c>
      <c r="T1712">
        <f t="shared" si="186"/>
        <v>16</v>
      </c>
      <c r="U1712">
        <f t="shared" si="187"/>
        <v>0</v>
      </c>
      <c r="V1712" t="str">
        <f t="shared" si="188"/>
        <v/>
      </c>
    </row>
    <row r="1713" spans="1:22" x14ac:dyDescent="0.2">
      <c r="A1713" t="s">
        <v>10228</v>
      </c>
      <c r="B1713" t="s">
        <v>151</v>
      </c>
      <c r="C1713">
        <v>33573566</v>
      </c>
      <c r="D1713">
        <v>33573788</v>
      </c>
      <c r="E1713">
        <v>223</v>
      </c>
      <c r="F1713" t="s">
        <v>66</v>
      </c>
      <c r="G1713" t="s">
        <v>778</v>
      </c>
      <c r="H1713" t="s">
        <v>10229</v>
      </c>
      <c r="I1713">
        <v>4</v>
      </c>
      <c r="J1713">
        <v>2</v>
      </c>
      <c r="K1713">
        <v>2</v>
      </c>
      <c r="L1713">
        <v>0</v>
      </c>
      <c r="M1713">
        <v>0</v>
      </c>
      <c r="N1713">
        <v>0</v>
      </c>
      <c r="O1713" t="str">
        <f t="shared" si="182"/>
        <v/>
      </c>
      <c r="P1713">
        <f>IF(ISERROR(VLOOKUP(G1713,Genes!$A$2:$A$749,1,0)),0,1)</f>
        <v>1</v>
      </c>
      <c r="Q1713">
        <f t="shared" si="183"/>
        <v>0</v>
      </c>
      <c r="R1713">
        <f t="shared" si="184"/>
        <v>1</v>
      </c>
      <c r="S1713">
        <f t="shared" si="185"/>
        <v>14</v>
      </c>
      <c r="T1713">
        <f t="shared" si="186"/>
        <v>17</v>
      </c>
      <c r="U1713">
        <f t="shared" si="187"/>
        <v>0</v>
      </c>
      <c r="V1713" t="str">
        <f t="shared" si="188"/>
        <v/>
      </c>
    </row>
    <row r="1714" spans="1:22" x14ac:dyDescent="0.2">
      <c r="A1714" t="s">
        <v>10230</v>
      </c>
      <c r="B1714" t="s">
        <v>151</v>
      </c>
      <c r="C1714">
        <v>33644477</v>
      </c>
      <c r="D1714">
        <v>33644587</v>
      </c>
      <c r="E1714">
        <v>111</v>
      </c>
      <c r="F1714" t="s">
        <v>66</v>
      </c>
      <c r="G1714" t="s">
        <v>778</v>
      </c>
      <c r="H1714" t="s">
        <v>10231</v>
      </c>
      <c r="I1714">
        <v>3</v>
      </c>
      <c r="J1714">
        <v>0</v>
      </c>
      <c r="K1714">
        <v>2</v>
      </c>
      <c r="L1714">
        <v>1</v>
      </c>
      <c r="M1714">
        <v>0</v>
      </c>
      <c r="N1714">
        <v>0</v>
      </c>
      <c r="O1714" t="str">
        <f t="shared" si="182"/>
        <v/>
      </c>
      <c r="P1714">
        <f>IF(ISERROR(VLOOKUP(G1714,Genes!$A$2:$A$749,1,0)),0,1)</f>
        <v>1</v>
      </c>
      <c r="Q1714">
        <f t="shared" si="183"/>
        <v>0</v>
      </c>
      <c r="R1714">
        <f t="shared" si="184"/>
        <v>1</v>
      </c>
      <c r="S1714">
        <f t="shared" si="185"/>
        <v>15</v>
      </c>
      <c r="T1714">
        <f t="shared" si="186"/>
        <v>18</v>
      </c>
      <c r="U1714">
        <f t="shared" si="187"/>
        <v>0</v>
      </c>
      <c r="V1714" t="str">
        <f t="shared" si="188"/>
        <v/>
      </c>
    </row>
    <row r="1715" spans="1:22" x14ac:dyDescent="0.2">
      <c r="A1715" t="s">
        <v>10232</v>
      </c>
      <c r="B1715" t="s">
        <v>151</v>
      </c>
      <c r="C1715">
        <v>33644807</v>
      </c>
      <c r="D1715">
        <v>33644838</v>
      </c>
      <c r="E1715">
        <v>32</v>
      </c>
      <c r="F1715" t="s">
        <v>66</v>
      </c>
      <c r="G1715" t="s">
        <v>778</v>
      </c>
      <c r="H1715" t="s">
        <v>10233</v>
      </c>
      <c r="I1715">
        <v>2</v>
      </c>
      <c r="J1715">
        <v>2</v>
      </c>
      <c r="K1715">
        <v>0</v>
      </c>
      <c r="L1715">
        <v>0</v>
      </c>
      <c r="M1715">
        <v>0</v>
      </c>
      <c r="N1715">
        <v>0</v>
      </c>
      <c r="O1715" t="str">
        <f t="shared" si="182"/>
        <v/>
      </c>
      <c r="P1715">
        <f>IF(ISERROR(VLOOKUP(G1715,Genes!$A$2:$A$749,1,0)),0,1)</f>
        <v>1</v>
      </c>
      <c r="Q1715">
        <f t="shared" si="183"/>
        <v>0</v>
      </c>
      <c r="R1715">
        <f t="shared" si="184"/>
        <v>1</v>
      </c>
      <c r="S1715">
        <f t="shared" si="185"/>
        <v>16</v>
      </c>
      <c r="T1715">
        <f t="shared" si="186"/>
        <v>19</v>
      </c>
      <c r="U1715">
        <f t="shared" si="187"/>
        <v>0</v>
      </c>
      <c r="V1715" t="str">
        <f t="shared" si="188"/>
        <v/>
      </c>
    </row>
    <row r="1716" spans="1:22" x14ac:dyDescent="0.2">
      <c r="A1716" t="s">
        <v>10234</v>
      </c>
      <c r="B1716" t="s">
        <v>151</v>
      </c>
      <c r="C1716">
        <v>33644810</v>
      </c>
      <c r="D1716">
        <v>33644838</v>
      </c>
      <c r="E1716">
        <v>29</v>
      </c>
      <c r="F1716" t="s">
        <v>66</v>
      </c>
      <c r="G1716" t="s">
        <v>778</v>
      </c>
      <c r="H1716" t="s">
        <v>10235</v>
      </c>
      <c r="I1716">
        <v>2</v>
      </c>
      <c r="J1716">
        <v>2</v>
      </c>
      <c r="K1716">
        <v>0</v>
      </c>
      <c r="L1716">
        <v>0</v>
      </c>
      <c r="M1716">
        <v>0</v>
      </c>
      <c r="N1716">
        <v>0</v>
      </c>
      <c r="O1716" t="str">
        <f t="shared" si="182"/>
        <v/>
      </c>
      <c r="P1716">
        <f>IF(ISERROR(VLOOKUP(G1716,Genes!$A$2:$A$749,1,0)),0,1)</f>
        <v>1</v>
      </c>
      <c r="Q1716">
        <f t="shared" si="183"/>
        <v>0</v>
      </c>
      <c r="R1716">
        <f t="shared" si="184"/>
        <v>1</v>
      </c>
      <c r="S1716">
        <f t="shared" si="185"/>
        <v>17</v>
      </c>
      <c r="T1716">
        <f t="shared" si="186"/>
        <v>20</v>
      </c>
      <c r="U1716">
        <f t="shared" si="187"/>
        <v>0</v>
      </c>
      <c r="V1716" t="str">
        <f t="shared" si="188"/>
        <v/>
      </c>
    </row>
    <row r="1717" spans="1:22" x14ac:dyDescent="0.2">
      <c r="A1717" t="s">
        <v>10236</v>
      </c>
      <c r="B1717" t="s">
        <v>151</v>
      </c>
      <c r="C1717">
        <v>33674789</v>
      </c>
      <c r="D1717">
        <v>33674883</v>
      </c>
      <c r="E1717">
        <v>95</v>
      </c>
      <c r="F1717" t="s">
        <v>66</v>
      </c>
      <c r="G1717" t="s">
        <v>778</v>
      </c>
      <c r="H1717" t="s">
        <v>10237</v>
      </c>
      <c r="I1717">
        <v>0</v>
      </c>
      <c r="J1717">
        <v>0</v>
      </c>
      <c r="K1717">
        <v>0</v>
      </c>
      <c r="L1717">
        <v>0</v>
      </c>
      <c r="M1717">
        <v>0</v>
      </c>
      <c r="N1717">
        <v>0</v>
      </c>
      <c r="O1717" t="str">
        <f t="shared" si="182"/>
        <v/>
      </c>
      <c r="P1717">
        <f>IF(ISERROR(VLOOKUP(G1717,Genes!$A$2:$A$749,1,0)),0,1)</f>
        <v>1</v>
      </c>
      <c r="Q1717">
        <f t="shared" si="183"/>
        <v>0</v>
      </c>
      <c r="R1717">
        <f t="shared" si="184"/>
        <v>0</v>
      </c>
      <c r="S1717">
        <f t="shared" si="185"/>
        <v>17</v>
      </c>
      <c r="T1717">
        <f t="shared" si="186"/>
        <v>21</v>
      </c>
      <c r="U1717">
        <f t="shared" si="187"/>
        <v>0</v>
      </c>
      <c r="V1717" t="str">
        <f t="shared" si="188"/>
        <v/>
      </c>
    </row>
    <row r="1718" spans="1:22" x14ac:dyDescent="0.2">
      <c r="A1718" t="s">
        <v>10238</v>
      </c>
      <c r="B1718" t="s">
        <v>151</v>
      </c>
      <c r="C1718">
        <v>33195250</v>
      </c>
      <c r="D1718">
        <v>33195314</v>
      </c>
      <c r="E1718">
        <v>65</v>
      </c>
      <c r="F1718" t="s">
        <v>66</v>
      </c>
      <c r="G1718" t="s">
        <v>778</v>
      </c>
      <c r="H1718" t="s">
        <v>10239</v>
      </c>
      <c r="I1718">
        <v>2</v>
      </c>
      <c r="J1718">
        <v>0</v>
      </c>
      <c r="K1718">
        <v>2</v>
      </c>
      <c r="L1718">
        <v>0</v>
      </c>
      <c r="M1718">
        <v>0</v>
      </c>
      <c r="N1718">
        <v>0</v>
      </c>
      <c r="O1718" t="str">
        <f t="shared" si="182"/>
        <v/>
      </c>
      <c r="P1718">
        <f>IF(ISERROR(VLOOKUP(G1718,Genes!$A$2:$A$749,1,0)),0,1)</f>
        <v>1</v>
      </c>
      <c r="Q1718">
        <f t="shared" si="183"/>
        <v>0</v>
      </c>
      <c r="R1718">
        <f t="shared" si="184"/>
        <v>1</v>
      </c>
      <c r="S1718">
        <f t="shared" si="185"/>
        <v>18</v>
      </c>
      <c r="T1718">
        <f t="shared" si="186"/>
        <v>22</v>
      </c>
      <c r="U1718">
        <f t="shared" si="187"/>
        <v>0</v>
      </c>
      <c r="V1718" t="str">
        <f t="shared" si="188"/>
        <v/>
      </c>
    </row>
    <row r="1719" spans="1:22" x14ac:dyDescent="0.2">
      <c r="A1719" t="s">
        <v>10240</v>
      </c>
      <c r="B1719" t="s">
        <v>151</v>
      </c>
      <c r="C1719">
        <v>33195260</v>
      </c>
      <c r="D1719">
        <v>33195314</v>
      </c>
      <c r="E1719">
        <v>55</v>
      </c>
      <c r="F1719" t="s">
        <v>66</v>
      </c>
      <c r="G1719" t="s">
        <v>778</v>
      </c>
      <c r="H1719" t="s">
        <v>10241</v>
      </c>
      <c r="I1719">
        <v>2</v>
      </c>
      <c r="J1719">
        <v>1</v>
      </c>
      <c r="K1719">
        <v>0</v>
      </c>
      <c r="L1719">
        <v>1</v>
      </c>
      <c r="M1719">
        <v>0</v>
      </c>
      <c r="N1719">
        <v>0</v>
      </c>
      <c r="O1719" t="str">
        <f t="shared" si="182"/>
        <v/>
      </c>
      <c r="P1719">
        <f>IF(ISERROR(VLOOKUP(G1719,Genes!$A$2:$A$749,1,0)),0,1)</f>
        <v>1</v>
      </c>
      <c r="Q1719">
        <f t="shared" si="183"/>
        <v>0</v>
      </c>
      <c r="R1719">
        <f t="shared" si="184"/>
        <v>1</v>
      </c>
      <c r="S1719">
        <f t="shared" si="185"/>
        <v>19</v>
      </c>
      <c r="T1719">
        <f t="shared" si="186"/>
        <v>23</v>
      </c>
      <c r="U1719">
        <f t="shared" si="187"/>
        <v>0</v>
      </c>
      <c r="V1719" t="str">
        <f t="shared" si="188"/>
        <v/>
      </c>
    </row>
    <row r="1720" spans="1:22" x14ac:dyDescent="0.2">
      <c r="A1720" t="s">
        <v>10242</v>
      </c>
      <c r="B1720" t="s">
        <v>151</v>
      </c>
      <c r="C1720">
        <v>33217090</v>
      </c>
      <c r="D1720">
        <v>33217203</v>
      </c>
      <c r="E1720">
        <v>114</v>
      </c>
      <c r="F1720" t="s">
        <v>66</v>
      </c>
      <c r="G1720" t="s">
        <v>778</v>
      </c>
      <c r="H1720" t="s">
        <v>10243</v>
      </c>
      <c r="I1720">
        <v>2</v>
      </c>
      <c r="J1720">
        <v>0</v>
      </c>
      <c r="K1720">
        <v>2</v>
      </c>
      <c r="L1720">
        <v>0</v>
      </c>
      <c r="M1720">
        <v>0</v>
      </c>
      <c r="N1720">
        <v>0</v>
      </c>
      <c r="O1720" t="str">
        <f t="shared" si="182"/>
        <v/>
      </c>
      <c r="P1720">
        <f>IF(ISERROR(VLOOKUP(G1720,Genes!$A$2:$A$749,1,0)),0,1)</f>
        <v>1</v>
      </c>
      <c r="Q1720">
        <f t="shared" si="183"/>
        <v>0</v>
      </c>
      <c r="R1720">
        <f t="shared" si="184"/>
        <v>1</v>
      </c>
      <c r="S1720">
        <f t="shared" si="185"/>
        <v>20</v>
      </c>
      <c r="T1720">
        <f t="shared" si="186"/>
        <v>24</v>
      </c>
      <c r="U1720">
        <f t="shared" si="187"/>
        <v>0</v>
      </c>
      <c r="V1720" t="str">
        <f t="shared" si="188"/>
        <v/>
      </c>
    </row>
    <row r="1721" spans="1:22" x14ac:dyDescent="0.2">
      <c r="A1721" t="s">
        <v>10244</v>
      </c>
      <c r="B1721" t="s">
        <v>151</v>
      </c>
      <c r="C1721">
        <v>33296848</v>
      </c>
      <c r="D1721">
        <v>33297022</v>
      </c>
      <c r="E1721">
        <v>175</v>
      </c>
      <c r="F1721" t="s">
        <v>66</v>
      </c>
      <c r="G1721" t="s">
        <v>778</v>
      </c>
      <c r="H1721" t="s">
        <v>10245</v>
      </c>
      <c r="I1721">
        <v>3</v>
      </c>
      <c r="J1721">
        <v>1</v>
      </c>
      <c r="K1721">
        <v>2</v>
      </c>
      <c r="L1721">
        <v>0</v>
      </c>
      <c r="M1721">
        <v>0</v>
      </c>
      <c r="N1721">
        <v>0</v>
      </c>
      <c r="O1721" t="str">
        <f t="shared" si="182"/>
        <v/>
      </c>
      <c r="P1721">
        <f>IF(ISERROR(VLOOKUP(G1721,Genes!$A$2:$A$749,1,0)),0,1)</f>
        <v>1</v>
      </c>
      <c r="Q1721">
        <f t="shared" si="183"/>
        <v>0</v>
      </c>
      <c r="R1721">
        <f t="shared" si="184"/>
        <v>1</v>
      </c>
      <c r="S1721">
        <f t="shared" si="185"/>
        <v>21</v>
      </c>
      <c r="T1721">
        <f t="shared" si="186"/>
        <v>25</v>
      </c>
      <c r="U1721">
        <f t="shared" si="187"/>
        <v>0</v>
      </c>
      <c r="V1721" t="str">
        <f t="shared" si="188"/>
        <v/>
      </c>
    </row>
    <row r="1722" spans="1:22" x14ac:dyDescent="0.2">
      <c r="A1722" t="s">
        <v>10246</v>
      </c>
      <c r="B1722" t="s">
        <v>151</v>
      </c>
      <c r="C1722">
        <v>33303902</v>
      </c>
      <c r="D1722">
        <v>33303986</v>
      </c>
      <c r="E1722">
        <v>85</v>
      </c>
      <c r="F1722" t="s">
        <v>66</v>
      </c>
      <c r="G1722" t="s">
        <v>778</v>
      </c>
      <c r="H1722" t="s">
        <v>10247</v>
      </c>
      <c r="I1722">
        <v>0</v>
      </c>
      <c r="J1722">
        <v>0</v>
      </c>
      <c r="K1722">
        <v>0</v>
      </c>
      <c r="L1722">
        <v>0</v>
      </c>
      <c r="M1722">
        <v>0</v>
      </c>
      <c r="N1722">
        <v>0</v>
      </c>
      <c r="O1722" t="str">
        <f t="shared" si="182"/>
        <v/>
      </c>
      <c r="P1722">
        <f>IF(ISERROR(VLOOKUP(G1722,Genes!$A$2:$A$749,1,0)),0,1)</f>
        <v>1</v>
      </c>
      <c r="Q1722">
        <f t="shared" si="183"/>
        <v>0</v>
      </c>
      <c r="R1722">
        <f t="shared" si="184"/>
        <v>0</v>
      </c>
      <c r="S1722">
        <f t="shared" si="185"/>
        <v>21</v>
      </c>
      <c r="T1722">
        <f t="shared" si="186"/>
        <v>26</v>
      </c>
      <c r="U1722">
        <f t="shared" si="187"/>
        <v>0</v>
      </c>
      <c r="V1722" t="str">
        <f t="shared" si="188"/>
        <v/>
      </c>
    </row>
    <row r="1723" spans="1:22" x14ac:dyDescent="0.2">
      <c r="A1723" t="s">
        <v>10248</v>
      </c>
      <c r="B1723" t="s">
        <v>151</v>
      </c>
      <c r="C1723">
        <v>33312624</v>
      </c>
      <c r="D1723">
        <v>33312807</v>
      </c>
      <c r="E1723">
        <v>184</v>
      </c>
      <c r="F1723" t="s">
        <v>66</v>
      </c>
      <c r="G1723" t="s">
        <v>778</v>
      </c>
      <c r="H1723" t="s">
        <v>10249</v>
      </c>
      <c r="I1723">
        <v>3</v>
      </c>
      <c r="J1723">
        <v>1</v>
      </c>
      <c r="K1723">
        <v>2</v>
      </c>
      <c r="L1723">
        <v>0</v>
      </c>
      <c r="M1723">
        <v>0</v>
      </c>
      <c r="N1723">
        <v>0</v>
      </c>
      <c r="O1723" t="str">
        <f t="shared" si="182"/>
        <v/>
      </c>
      <c r="P1723">
        <f>IF(ISERROR(VLOOKUP(G1723,Genes!$A$2:$A$749,1,0)),0,1)</f>
        <v>1</v>
      </c>
      <c r="Q1723">
        <f t="shared" si="183"/>
        <v>0</v>
      </c>
      <c r="R1723">
        <f t="shared" si="184"/>
        <v>1</v>
      </c>
      <c r="S1723">
        <f t="shared" si="185"/>
        <v>22</v>
      </c>
      <c r="T1723">
        <f t="shared" si="186"/>
        <v>27</v>
      </c>
      <c r="U1723">
        <f t="shared" si="187"/>
        <v>0</v>
      </c>
      <c r="V1723" t="str">
        <f t="shared" si="188"/>
        <v/>
      </c>
    </row>
    <row r="1724" spans="1:22" x14ac:dyDescent="0.2">
      <c r="A1724" t="s">
        <v>10250</v>
      </c>
      <c r="B1724" t="s">
        <v>151</v>
      </c>
      <c r="C1724">
        <v>33313439</v>
      </c>
      <c r="D1724">
        <v>33313568</v>
      </c>
      <c r="E1724">
        <v>130</v>
      </c>
      <c r="F1724" t="s">
        <v>66</v>
      </c>
      <c r="G1724" t="s">
        <v>778</v>
      </c>
      <c r="H1724" t="s">
        <v>10251</v>
      </c>
      <c r="I1724">
        <v>3</v>
      </c>
      <c r="J1724">
        <v>1</v>
      </c>
      <c r="K1724">
        <v>2</v>
      </c>
      <c r="L1724">
        <v>0</v>
      </c>
      <c r="M1724">
        <v>0</v>
      </c>
      <c r="N1724">
        <v>0</v>
      </c>
      <c r="O1724" t="str">
        <f t="shared" si="182"/>
        <v>BBS9</v>
      </c>
      <c r="P1724">
        <f>IF(ISERROR(VLOOKUP(G1724,Genes!$A$2:$A$749,1,0)),0,1)</f>
        <v>1</v>
      </c>
      <c r="Q1724">
        <f t="shared" si="183"/>
        <v>0</v>
      </c>
      <c r="R1724">
        <f t="shared" si="184"/>
        <v>1</v>
      </c>
      <c r="S1724">
        <f t="shared" si="185"/>
        <v>23</v>
      </c>
      <c r="T1724">
        <f t="shared" si="186"/>
        <v>28</v>
      </c>
      <c r="U1724">
        <f t="shared" si="187"/>
        <v>1</v>
      </c>
      <c r="V1724">
        <f t="shared" si="188"/>
        <v>0.8214285714285714</v>
      </c>
    </row>
    <row r="1725" spans="1:22" x14ac:dyDescent="0.2">
      <c r="A1725" t="s">
        <v>10252</v>
      </c>
      <c r="B1725" t="s">
        <v>192</v>
      </c>
      <c r="C1725">
        <v>41903733</v>
      </c>
      <c r="D1725">
        <v>41903840</v>
      </c>
      <c r="E1725">
        <v>108</v>
      </c>
      <c r="F1725" t="s">
        <v>66</v>
      </c>
      <c r="G1725" t="s">
        <v>785</v>
      </c>
      <c r="H1725" t="s">
        <v>10253</v>
      </c>
      <c r="I1725">
        <v>2</v>
      </c>
      <c r="J1725">
        <v>0</v>
      </c>
      <c r="K1725">
        <v>2</v>
      </c>
      <c r="L1725">
        <v>0</v>
      </c>
      <c r="M1725">
        <v>0</v>
      </c>
      <c r="N1725">
        <v>0</v>
      </c>
      <c r="O1725" t="str">
        <f t="shared" si="182"/>
        <v/>
      </c>
      <c r="P1725">
        <f>IF(ISERROR(VLOOKUP(G1725,Genes!$A$2:$A$749,1,0)),0,1)</f>
        <v>1</v>
      </c>
      <c r="Q1725">
        <f t="shared" si="183"/>
        <v>1</v>
      </c>
      <c r="R1725">
        <f t="shared" si="184"/>
        <v>1</v>
      </c>
      <c r="S1725">
        <f t="shared" si="185"/>
        <v>1</v>
      </c>
      <c r="T1725">
        <f t="shared" si="186"/>
        <v>1</v>
      </c>
      <c r="U1725">
        <f t="shared" si="187"/>
        <v>0</v>
      </c>
      <c r="V1725" t="str">
        <f t="shared" si="188"/>
        <v/>
      </c>
    </row>
    <row r="1726" spans="1:22" x14ac:dyDescent="0.2">
      <c r="A1726" t="s">
        <v>10254</v>
      </c>
      <c r="B1726" t="s">
        <v>192</v>
      </c>
      <c r="C1726">
        <v>41930343</v>
      </c>
      <c r="D1726">
        <v>41930513</v>
      </c>
      <c r="E1726">
        <v>171</v>
      </c>
      <c r="F1726" t="s">
        <v>66</v>
      </c>
      <c r="G1726" t="s">
        <v>785</v>
      </c>
      <c r="H1726" t="s">
        <v>10255</v>
      </c>
      <c r="I1726">
        <v>4</v>
      </c>
      <c r="J1726">
        <v>0</v>
      </c>
      <c r="K1726">
        <v>2</v>
      </c>
      <c r="L1726">
        <v>1</v>
      </c>
      <c r="M1726">
        <v>1</v>
      </c>
      <c r="N1726">
        <v>0</v>
      </c>
      <c r="O1726" t="str">
        <f t="shared" si="182"/>
        <v/>
      </c>
      <c r="P1726">
        <f>IF(ISERROR(VLOOKUP(G1726,Genes!$A$2:$A$749,1,0)),0,1)</f>
        <v>1</v>
      </c>
      <c r="Q1726">
        <f t="shared" si="183"/>
        <v>0</v>
      </c>
      <c r="R1726">
        <f t="shared" si="184"/>
        <v>1</v>
      </c>
      <c r="S1726">
        <f t="shared" si="185"/>
        <v>2</v>
      </c>
      <c r="T1726">
        <f t="shared" si="186"/>
        <v>2</v>
      </c>
      <c r="U1726">
        <f t="shared" si="187"/>
        <v>0</v>
      </c>
      <c r="V1726" t="str">
        <f t="shared" si="188"/>
        <v/>
      </c>
    </row>
    <row r="1727" spans="1:22" x14ac:dyDescent="0.2">
      <c r="A1727" t="s">
        <v>10256</v>
      </c>
      <c r="B1727" t="s">
        <v>192</v>
      </c>
      <c r="C1727">
        <v>41916542</v>
      </c>
      <c r="D1727">
        <v>41916721</v>
      </c>
      <c r="E1727">
        <v>180</v>
      </c>
      <c r="F1727" t="s">
        <v>66</v>
      </c>
      <c r="G1727" t="s">
        <v>785</v>
      </c>
      <c r="H1727" t="s">
        <v>10257</v>
      </c>
      <c r="I1727">
        <v>5</v>
      </c>
      <c r="J1727">
        <v>1</v>
      </c>
      <c r="K1727">
        <v>2</v>
      </c>
      <c r="L1727">
        <v>0</v>
      </c>
      <c r="M1727">
        <v>1</v>
      </c>
      <c r="N1727">
        <v>1</v>
      </c>
      <c r="O1727" t="str">
        <f t="shared" si="182"/>
        <v/>
      </c>
      <c r="P1727">
        <f>IF(ISERROR(VLOOKUP(G1727,Genes!$A$2:$A$749,1,0)),0,1)</f>
        <v>1</v>
      </c>
      <c r="Q1727">
        <f t="shared" si="183"/>
        <v>0</v>
      </c>
      <c r="R1727">
        <f t="shared" si="184"/>
        <v>1</v>
      </c>
      <c r="S1727">
        <f t="shared" si="185"/>
        <v>3</v>
      </c>
      <c r="T1727">
        <f t="shared" si="186"/>
        <v>3</v>
      </c>
      <c r="U1727">
        <f t="shared" si="187"/>
        <v>0</v>
      </c>
      <c r="V1727" t="str">
        <f t="shared" si="188"/>
        <v/>
      </c>
    </row>
    <row r="1728" spans="1:22" x14ac:dyDescent="0.2">
      <c r="A1728" t="s">
        <v>10258</v>
      </c>
      <c r="B1728" t="s">
        <v>192</v>
      </c>
      <c r="C1728">
        <v>41916828</v>
      </c>
      <c r="D1728">
        <v>41916914</v>
      </c>
      <c r="E1728">
        <v>87</v>
      </c>
      <c r="F1728" t="s">
        <v>66</v>
      </c>
      <c r="G1728" t="s">
        <v>785</v>
      </c>
      <c r="H1728" t="s">
        <v>10259</v>
      </c>
      <c r="I1728">
        <v>3</v>
      </c>
      <c r="J1728">
        <v>0</v>
      </c>
      <c r="K1728">
        <v>2</v>
      </c>
      <c r="L1728">
        <v>0</v>
      </c>
      <c r="M1728">
        <v>0</v>
      </c>
      <c r="N1728">
        <v>1</v>
      </c>
      <c r="O1728" t="str">
        <f t="shared" si="182"/>
        <v/>
      </c>
      <c r="P1728">
        <f>IF(ISERROR(VLOOKUP(G1728,Genes!$A$2:$A$749,1,0)),0,1)</f>
        <v>1</v>
      </c>
      <c r="Q1728">
        <f t="shared" si="183"/>
        <v>0</v>
      </c>
      <c r="R1728">
        <f t="shared" si="184"/>
        <v>1</v>
      </c>
      <c r="S1728">
        <f t="shared" si="185"/>
        <v>4</v>
      </c>
      <c r="T1728">
        <f t="shared" si="186"/>
        <v>4</v>
      </c>
      <c r="U1728">
        <f t="shared" si="187"/>
        <v>0</v>
      </c>
      <c r="V1728" t="str">
        <f t="shared" si="188"/>
        <v/>
      </c>
    </row>
    <row r="1729" spans="1:22" x14ac:dyDescent="0.2">
      <c r="A1729" t="s">
        <v>10260</v>
      </c>
      <c r="B1729" t="s">
        <v>192</v>
      </c>
      <c r="C1729">
        <v>41919954</v>
      </c>
      <c r="D1729">
        <v>41920062</v>
      </c>
      <c r="E1729">
        <v>109</v>
      </c>
      <c r="F1729" t="s">
        <v>66</v>
      </c>
      <c r="G1729" t="s">
        <v>785</v>
      </c>
      <c r="H1729" t="s">
        <v>10261</v>
      </c>
      <c r="I1729">
        <v>2</v>
      </c>
      <c r="J1729">
        <v>0</v>
      </c>
      <c r="K1729">
        <v>2</v>
      </c>
      <c r="L1729">
        <v>0</v>
      </c>
      <c r="M1729">
        <v>0</v>
      </c>
      <c r="N1729">
        <v>0</v>
      </c>
      <c r="O1729" t="str">
        <f t="shared" si="182"/>
        <v/>
      </c>
      <c r="P1729">
        <f>IF(ISERROR(VLOOKUP(G1729,Genes!$A$2:$A$749,1,0)),0,1)</f>
        <v>1</v>
      </c>
      <c r="Q1729">
        <f t="shared" si="183"/>
        <v>0</v>
      </c>
      <c r="R1729">
        <f t="shared" si="184"/>
        <v>1</v>
      </c>
      <c r="S1729">
        <f t="shared" si="185"/>
        <v>5</v>
      </c>
      <c r="T1729">
        <f t="shared" si="186"/>
        <v>5</v>
      </c>
      <c r="U1729">
        <f t="shared" si="187"/>
        <v>0</v>
      </c>
      <c r="V1729" t="str">
        <f t="shared" si="188"/>
        <v/>
      </c>
    </row>
    <row r="1730" spans="1:22" x14ac:dyDescent="0.2">
      <c r="A1730" t="s">
        <v>10262</v>
      </c>
      <c r="B1730" t="s">
        <v>192</v>
      </c>
      <c r="C1730">
        <v>41925040</v>
      </c>
      <c r="D1730">
        <v>41925201</v>
      </c>
      <c r="E1730">
        <v>162</v>
      </c>
      <c r="F1730" t="s">
        <v>66</v>
      </c>
      <c r="G1730" t="s">
        <v>785</v>
      </c>
      <c r="H1730" t="s">
        <v>10263</v>
      </c>
      <c r="I1730">
        <v>3</v>
      </c>
      <c r="J1730">
        <v>1</v>
      </c>
      <c r="K1730">
        <v>2</v>
      </c>
      <c r="L1730">
        <v>0</v>
      </c>
      <c r="M1730">
        <v>0</v>
      </c>
      <c r="N1730">
        <v>0</v>
      </c>
      <c r="O1730" t="str">
        <f t="shared" ref="O1730:O1793" si="189">IF(U1730=1,G1730,"")</f>
        <v/>
      </c>
      <c r="P1730">
        <f>IF(ISERROR(VLOOKUP(G1730,Genes!$A$2:$A$749,1,0)),0,1)</f>
        <v>1</v>
      </c>
      <c r="Q1730">
        <f t="shared" ref="Q1730:Q1793" si="190">IF(G1730&lt;&gt;G1729,1,0)</f>
        <v>0</v>
      </c>
      <c r="R1730">
        <f t="shared" ref="R1730:R1793" si="191">IF(I1730=0,0,1)</f>
        <v>1</v>
      </c>
      <c r="S1730">
        <f t="shared" ref="S1730:S1793" si="192">IF(Q1730=1,R1730,S1729+R1730)</f>
        <v>6</v>
      </c>
      <c r="T1730">
        <f t="shared" ref="T1730:T1793" si="193">IF(Q1730=1,1,T1729+1)</f>
        <v>6</v>
      </c>
      <c r="U1730">
        <f t="shared" ref="U1730:U1793" si="194">IF(G1730&lt;&gt;G1731,1,0)</f>
        <v>0</v>
      </c>
      <c r="V1730" t="str">
        <f t="shared" ref="V1730:V1793" si="195">IF(U1730=1,S1730/T1730,"")</f>
        <v/>
      </c>
    </row>
    <row r="1731" spans="1:22" x14ac:dyDescent="0.2">
      <c r="A1731" t="s">
        <v>10264</v>
      </c>
      <c r="B1731" t="s">
        <v>192</v>
      </c>
      <c r="C1731">
        <v>41928069</v>
      </c>
      <c r="D1731">
        <v>41928275</v>
      </c>
      <c r="E1731">
        <v>207</v>
      </c>
      <c r="F1731" t="s">
        <v>66</v>
      </c>
      <c r="G1731" t="s">
        <v>785</v>
      </c>
      <c r="H1731" t="s">
        <v>10265</v>
      </c>
      <c r="I1731">
        <v>3</v>
      </c>
      <c r="J1731">
        <v>1</v>
      </c>
      <c r="K1731">
        <v>2</v>
      </c>
      <c r="L1731">
        <v>0</v>
      </c>
      <c r="M1731">
        <v>0</v>
      </c>
      <c r="N1731">
        <v>0</v>
      </c>
      <c r="O1731" t="str">
        <f t="shared" si="189"/>
        <v/>
      </c>
      <c r="P1731">
        <f>IF(ISERROR(VLOOKUP(G1731,Genes!$A$2:$A$749,1,0)),0,1)</f>
        <v>1</v>
      </c>
      <c r="Q1731">
        <f t="shared" si="190"/>
        <v>0</v>
      </c>
      <c r="R1731">
        <f t="shared" si="191"/>
        <v>1</v>
      </c>
      <c r="S1731">
        <f t="shared" si="192"/>
        <v>7</v>
      </c>
      <c r="T1731">
        <f t="shared" si="193"/>
        <v>7</v>
      </c>
      <c r="U1731">
        <f t="shared" si="194"/>
        <v>0</v>
      </c>
      <c r="V1731" t="str">
        <f t="shared" si="195"/>
        <v/>
      </c>
    </row>
    <row r="1732" spans="1:22" x14ac:dyDescent="0.2">
      <c r="A1732" t="s">
        <v>10266</v>
      </c>
      <c r="B1732" t="s">
        <v>192</v>
      </c>
      <c r="C1732">
        <v>41928534</v>
      </c>
      <c r="D1732">
        <v>41928675</v>
      </c>
      <c r="E1732">
        <v>142</v>
      </c>
      <c r="F1732" t="s">
        <v>66</v>
      </c>
      <c r="G1732" t="s">
        <v>785</v>
      </c>
      <c r="H1732" t="s">
        <v>10267</v>
      </c>
      <c r="I1732">
        <v>3</v>
      </c>
      <c r="J1732">
        <v>1</v>
      </c>
      <c r="K1732">
        <v>2</v>
      </c>
      <c r="L1732">
        <v>0</v>
      </c>
      <c r="M1732">
        <v>0</v>
      </c>
      <c r="N1732">
        <v>0</v>
      </c>
      <c r="O1732" t="str">
        <f t="shared" si="189"/>
        <v/>
      </c>
      <c r="P1732">
        <f>IF(ISERROR(VLOOKUP(G1732,Genes!$A$2:$A$749,1,0)),0,1)</f>
        <v>1</v>
      </c>
      <c r="Q1732">
        <f t="shared" si="190"/>
        <v>0</v>
      </c>
      <c r="R1732">
        <f t="shared" si="191"/>
        <v>1</v>
      </c>
      <c r="S1732">
        <f t="shared" si="192"/>
        <v>8</v>
      </c>
      <c r="T1732">
        <f t="shared" si="193"/>
        <v>8</v>
      </c>
      <c r="U1732">
        <f t="shared" si="194"/>
        <v>0</v>
      </c>
      <c r="V1732" t="str">
        <f t="shared" si="195"/>
        <v/>
      </c>
    </row>
    <row r="1733" spans="1:22" x14ac:dyDescent="0.2">
      <c r="A1733" t="s">
        <v>10268</v>
      </c>
      <c r="B1733" t="s">
        <v>192</v>
      </c>
      <c r="C1733">
        <v>41928537</v>
      </c>
      <c r="D1733">
        <v>41928675</v>
      </c>
      <c r="E1733">
        <v>139</v>
      </c>
      <c r="F1733" t="s">
        <v>66</v>
      </c>
      <c r="G1733" t="s">
        <v>785</v>
      </c>
      <c r="H1733" t="s">
        <v>10269</v>
      </c>
      <c r="I1733">
        <v>3</v>
      </c>
      <c r="J1733">
        <v>1</v>
      </c>
      <c r="K1733">
        <v>2</v>
      </c>
      <c r="L1733">
        <v>0</v>
      </c>
      <c r="M1733">
        <v>0</v>
      </c>
      <c r="N1733">
        <v>0</v>
      </c>
      <c r="O1733" t="str">
        <f t="shared" si="189"/>
        <v/>
      </c>
      <c r="P1733">
        <f>IF(ISERROR(VLOOKUP(G1733,Genes!$A$2:$A$749,1,0)),0,1)</f>
        <v>1</v>
      </c>
      <c r="Q1733">
        <f t="shared" si="190"/>
        <v>0</v>
      </c>
      <c r="R1733">
        <f t="shared" si="191"/>
        <v>1</v>
      </c>
      <c r="S1733">
        <f t="shared" si="192"/>
        <v>9</v>
      </c>
      <c r="T1733">
        <f t="shared" si="193"/>
        <v>9</v>
      </c>
      <c r="U1733">
        <f t="shared" si="194"/>
        <v>0</v>
      </c>
      <c r="V1733" t="str">
        <f t="shared" si="195"/>
        <v/>
      </c>
    </row>
    <row r="1734" spans="1:22" x14ac:dyDescent="0.2">
      <c r="A1734" t="s">
        <v>10270</v>
      </c>
      <c r="B1734" t="s">
        <v>192</v>
      </c>
      <c r="C1734">
        <v>41928903</v>
      </c>
      <c r="D1734">
        <v>41929074</v>
      </c>
      <c r="E1734">
        <v>172</v>
      </c>
      <c r="F1734" t="s">
        <v>66</v>
      </c>
      <c r="G1734" t="s">
        <v>785</v>
      </c>
      <c r="H1734" t="s">
        <v>10271</v>
      </c>
      <c r="I1734">
        <v>4</v>
      </c>
      <c r="J1734">
        <v>1</v>
      </c>
      <c r="K1734">
        <v>2</v>
      </c>
      <c r="L1734">
        <v>1</v>
      </c>
      <c r="M1734">
        <v>0</v>
      </c>
      <c r="N1734">
        <v>0</v>
      </c>
      <c r="O1734" t="str">
        <f t="shared" si="189"/>
        <v>BCKDHA</v>
      </c>
      <c r="P1734">
        <f>IF(ISERROR(VLOOKUP(G1734,Genes!$A$2:$A$749,1,0)),0,1)</f>
        <v>1</v>
      </c>
      <c r="Q1734">
        <f t="shared" si="190"/>
        <v>0</v>
      </c>
      <c r="R1734">
        <f t="shared" si="191"/>
        <v>1</v>
      </c>
      <c r="S1734">
        <f t="shared" si="192"/>
        <v>10</v>
      </c>
      <c r="T1734">
        <f t="shared" si="193"/>
        <v>10</v>
      </c>
      <c r="U1734">
        <f t="shared" si="194"/>
        <v>1</v>
      </c>
      <c r="V1734">
        <f t="shared" si="195"/>
        <v>1</v>
      </c>
    </row>
    <row r="1735" spans="1:22" x14ac:dyDescent="0.2">
      <c r="A1735" t="s">
        <v>10272</v>
      </c>
      <c r="B1735" t="s">
        <v>288</v>
      </c>
      <c r="C1735">
        <v>80816411</v>
      </c>
      <c r="D1735">
        <v>80816606</v>
      </c>
      <c r="E1735">
        <v>196</v>
      </c>
      <c r="F1735" t="s">
        <v>66</v>
      </c>
      <c r="G1735" t="s">
        <v>792</v>
      </c>
      <c r="H1735" t="s">
        <v>10273</v>
      </c>
      <c r="I1735">
        <v>3</v>
      </c>
      <c r="J1735">
        <v>1</v>
      </c>
      <c r="K1735">
        <v>2</v>
      </c>
      <c r="L1735">
        <v>0</v>
      </c>
      <c r="M1735">
        <v>0</v>
      </c>
      <c r="N1735">
        <v>0</v>
      </c>
      <c r="O1735" t="str">
        <f t="shared" si="189"/>
        <v/>
      </c>
      <c r="P1735">
        <f>IF(ISERROR(VLOOKUP(G1735,Genes!$A$2:$A$749,1,0)),0,1)</f>
        <v>1</v>
      </c>
      <c r="Q1735">
        <f t="shared" si="190"/>
        <v>1</v>
      </c>
      <c r="R1735">
        <f t="shared" si="191"/>
        <v>1</v>
      </c>
      <c r="S1735">
        <f t="shared" si="192"/>
        <v>1</v>
      </c>
      <c r="T1735">
        <f t="shared" si="193"/>
        <v>1</v>
      </c>
      <c r="U1735">
        <f t="shared" si="194"/>
        <v>0</v>
      </c>
      <c r="V1735" t="str">
        <f t="shared" si="195"/>
        <v/>
      </c>
    </row>
    <row r="1736" spans="1:22" x14ac:dyDescent="0.2">
      <c r="A1736" t="s">
        <v>10274</v>
      </c>
      <c r="B1736" t="s">
        <v>288</v>
      </c>
      <c r="C1736">
        <v>80982852</v>
      </c>
      <c r="D1736">
        <v>80982938</v>
      </c>
      <c r="E1736">
        <v>87</v>
      </c>
      <c r="F1736" t="s">
        <v>66</v>
      </c>
      <c r="G1736" t="s">
        <v>792</v>
      </c>
      <c r="H1736" t="s">
        <v>10275</v>
      </c>
      <c r="I1736">
        <v>2</v>
      </c>
      <c r="J1736">
        <v>0</v>
      </c>
      <c r="K1736">
        <v>2</v>
      </c>
      <c r="L1736">
        <v>0</v>
      </c>
      <c r="M1736">
        <v>0</v>
      </c>
      <c r="N1736">
        <v>0</v>
      </c>
      <c r="O1736" t="str">
        <f t="shared" si="189"/>
        <v/>
      </c>
      <c r="P1736">
        <f>IF(ISERROR(VLOOKUP(G1736,Genes!$A$2:$A$749,1,0)),0,1)</f>
        <v>1</v>
      </c>
      <c r="Q1736">
        <f t="shared" si="190"/>
        <v>0</v>
      </c>
      <c r="R1736">
        <f t="shared" si="191"/>
        <v>1</v>
      </c>
      <c r="S1736">
        <f t="shared" si="192"/>
        <v>2</v>
      </c>
      <c r="T1736">
        <f t="shared" si="193"/>
        <v>2</v>
      </c>
      <c r="U1736">
        <f t="shared" si="194"/>
        <v>0</v>
      </c>
      <c r="V1736" t="str">
        <f t="shared" si="195"/>
        <v/>
      </c>
    </row>
    <row r="1737" spans="1:22" x14ac:dyDescent="0.2">
      <c r="A1737" t="s">
        <v>10276</v>
      </c>
      <c r="B1737" t="s">
        <v>288</v>
      </c>
      <c r="C1737">
        <v>80984921</v>
      </c>
      <c r="D1737">
        <v>80984962</v>
      </c>
      <c r="E1737">
        <v>42</v>
      </c>
      <c r="F1737" t="s">
        <v>66</v>
      </c>
      <c r="G1737" t="s">
        <v>792</v>
      </c>
      <c r="H1737" t="s">
        <v>10277</v>
      </c>
      <c r="I1737">
        <v>0</v>
      </c>
      <c r="J1737">
        <v>0</v>
      </c>
      <c r="K1737">
        <v>0</v>
      </c>
      <c r="L1737">
        <v>0</v>
      </c>
      <c r="M1737">
        <v>0</v>
      </c>
      <c r="N1737">
        <v>0</v>
      </c>
      <c r="O1737" t="str">
        <f t="shared" si="189"/>
        <v/>
      </c>
      <c r="P1737">
        <f>IF(ISERROR(VLOOKUP(G1737,Genes!$A$2:$A$749,1,0)),0,1)</f>
        <v>1</v>
      </c>
      <c r="Q1737">
        <f t="shared" si="190"/>
        <v>0</v>
      </c>
      <c r="R1737">
        <f t="shared" si="191"/>
        <v>0</v>
      </c>
      <c r="S1737">
        <f t="shared" si="192"/>
        <v>2</v>
      </c>
      <c r="T1737">
        <f t="shared" si="193"/>
        <v>3</v>
      </c>
      <c r="U1737">
        <f t="shared" si="194"/>
        <v>0</v>
      </c>
      <c r="V1737" t="str">
        <f t="shared" si="195"/>
        <v/>
      </c>
    </row>
    <row r="1738" spans="1:22" x14ac:dyDescent="0.2">
      <c r="A1738" t="s">
        <v>10278</v>
      </c>
      <c r="B1738" t="s">
        <v>288</v>
      </c>
      <c r="C1738">
        <v>80991189</v>
      </c>
      <c r="D1738">
        <v>80991212</v>
      </c>
      <c r="E1738">
        <v>24</v>
      </c>
      <c r="F1738" t="s">
        <v>66</v>
      </c>
      <c r="G1738" t="s">
        <v>792</v>
      </c>
      <c r="H1738" t="s">
        <v>10279</v>
      </c>
      <c r="I1738">
        <v>0</v>
      </c>
      <c r="J1738">
        <v>0</v>
      </c>
      <c r="K1738">
        <v>0</v>
      </c>
      <c r="L1738">
        <v>0</v>
      </c>
      <c r="M1738">
        <v>0</v>
      </c>
      <c r="N1738">
        <v>0</v>
      </c>
      <c r="O1738" t="str">
        <f t="shared" si="189"/>
        <v/>
      </c>
      <c r="P1738">
        <f>IF(ISERROR(VLOOKUP(G1738,Genes!$A$2:$A$749,1,0)),0,1)</f>
        <v>1</v>
      </c>
      <c r="Q1738">
        <f t="shared" si="190"/>
        <v>0</v>
      </c>
      <c r="R1738">
        <f t="shared" si="191"/>
        <v>0</v>
      </c>
      <c r="S1738">
        <f t="shared" si="192"/>
        <v>2</v>
      </c>
      <c r="T1738">
        <f t="shared" si="193"/>
        <v>4</v>
      </c>
      <c r="U1738">
        <f t="shared" si="194"/>
        <v>0</v>
      </c>
      <c r="V1738" t="str">
        <f t="shared" si="195"/>
        <v/>
      </c>
    </row>
    <row r="1739" spans="1:22" x14ac:dyDescent="0.2">
      <c r="A1739" t="s">
        <v>10280</v>
      </c>
      <c r="B1739" t="s">
        <v>288</v>
      </c>
      <c r="C1739">
        <v>80998160</v>
      </c>
      <c r="D1739">
        <v>80998174</v>
      </c>
      <c r="E1739">
        <v>15</v>
      </c>
      <c r="F1739" t="s">
        <v>66</v>
      </c>
      <c r="G1739" t="s">
        <v>792</v>
      </c>
      <c r="H1739" t="s">
        <v>10281</v>
      </c>
      <c r="I1739">
        <v>0</v>
      </c>
      <c r="J1739">
        <v>0</v>
      </c>
      <c r="K1739">
        <v>0</v>
      </c>
      <c r="L1739">
        <v>0</v>
      </c>
      <c r="M1739">
        <v>0</v>
      </c>
      <c r="N1739">
        <v>0</v>
      </c>
      <c r="O1739" t="str">
        <f t="shared" si="189"/>
        <v/>
      </c>
      <c r="P1739">
        <f>IF(ISERROR(VLOOKUP(G1739,Genes!$A$2:$A$749,1,0)),0,1)</f>
        <v>1</v>
      </c>
      <c r="Q1739">
        <f t="shared" si="190"/>
        <v>0</v>
      </c>
      <c r="R1739">
        <f t="shared" si="191"/>
        <v>0</v>
      </c>
      <c r="S1739">
        <f t="shared" si="192"/>
        <v>2</v>
      </c>
      <c r="T1739">
        <f t="shared" si="193"/>
        <v>5</v>
      </c>
      <c r="U1739">
        <f t="shared" si="194"/>
        <v>0</v>
      </c>
      <c r="V1739" t="str">
        <f t="shared" si="195"/>
        <v/>
      </c>
    </row>
    <row r="1740" spans="1:22" x14ac:dyDescent="0.2">
      <c r="A1740" t="s">
        <v>10282</v>
      </c>
      <c r="B1740" t="s">
        <v>288</v>
      </c>
      <c r="C1740">
        <v>81017203</v>
      </c>
      <c r="D1740">
        <v>81017247</v>
      </c>
      <c r="E1740">
        <v>45</v>
      </c>
      <c r="F1740" t="s">
        <v>66</v>
      </c>
      <c r="G1740" t="s">
        <v>792</v>
      </c>
      <c r="H1740" t="s">
        <v>10283</v>
      </c>
      <c r="I1740">
        <v>0</v>
      </c>
      <c r="J1740">
        <v>0</v>
      </c>
      <c r="K1740">
        <v>0</v>
      </c>
      <c r="L1740">
        <v>0</v>
      </c>
      <c r="M1740">
        <v>0</v>
      </c>
      <c r="N1740">
        <v>0</v>
      </c>
      <c r="O1740" t="str">
        <f t="shared" si="189"/>
        <v/>
      </c>
      <c r="P1740">
        <f>IF(ISERROR(VLOOKUP(G1740,Genes!$A$2:$A$749,1,0)),0,1)</f>
        <v>1</v>
      </c>
      <c r="Q1740">
        <f t="shared" si="190"/>
        <v>0</v>
      </c>
      <c r="R1740">
        <f t="shared" si="191"/>
        <v>0</v>
      </c>
      <c r="S1740">
        <f t="shared" si="192"/>
        <v>2</v>
      </c>
      <c r="T1740">
        <f t="shared" si="193"/>
        <v>6</v>
      </c>
      <c r="U1740">
        <f t="shared" si="194"/>
        <v>0</v>
      </c>
      <c r="V1740" t="str">
        <f t="shared" si="195"/>
        <v/>
      </c>
    </row>
    <row r="1741" spans="1:22" x14ac:dyDescent="0.2">
      <c r="A1741" t="s">
        <v>10284</v>
      </c>
      <c r="B1741" t="s">
        <v>288</v>
      </c>
      <c r="C1741">
        <v>81053381</v>
      </c>
      <c r="D1741">
        <v>81053521</v>
      </c>
      <c r="E1741">
        <v>141</v>
      </c>
      <c r="F1741" t="s">
        <v>66</v>
      </c>
      <c r="G1741" t="s">
        <v>792</v>
      </c>
      <c r="H1741" t="s">
        <v>10285</v>
      </c>
      <c r="I1741">
        <v>3</v>
      </c>
      <c r="J1741">
        <v>1</v>
      </c>
      <c r="K1741">
        <v>2</v>
      </c>
      <c r="L1741">
        <v>0</v>
      </c>
      <c r="M1741">
        <v>0</v>
      </c>
      <c r="N1741">
        <v>0</v>
      </c>
      <c r="O1741" t="str">
        <f t="shared" si="189"/>
        <v/>
      </c>
      <c r="P1741">
        <f>IF(ISERROR(VLOOKUP(G1741,Genes!$A$2:$A$749,1,0)),0,1)</f>
        <v>1</v>
      </c>
      <c r="Q1741">
        <f t="shared" si="190"/>
        <v>0</v>
      </c>
      <c r="R1741">
        <f t="shared" si="191"/>
        <v>1</v>
      </c>
      <c r="S1741">
        <f t="shared" si="192"/>
        <v>3</v>
      </c>
      <c r="T1741">
        <f t="shared" si="193"/>
        <v>7</v>
      </c>
      <c r="U1741">
        <f t="shared" si="194"/>
        <v>0</v>
      </c>
      <c r="V1741" t="str">
        <f t="shared" si="195"/>
        <v/>
      </c>
    </row>
    <row r="1742" spans="1:22" x14ac:dyDescent="0.2">
      <c r="A1742" t="s">
        <v>10286</v>
      </c>
      <c r="B1742" t="s">
        <v>288</v>
      </c>
      <c r="C1742">
        <v>80837264</v>
      </c>
      <c r="D1742">
        <v>80837341</v>
      </c>
      <c r="E1742">
        <v>78</v>
      </c>
      <c r="F1742" t="s">
        <v>66</v>
      </c>
      <c r="G1742" t="s">
        <v>792</v>
      </c>
      <c r="H1742" t="s">
        <v>10287</v>
      </c>
      <c r="I1742">
        <v>2</v>
      </c>
      <c r="J1742">
        <v>0</v>
      </c>
      <c r="K1742">
        <v>2</v>
      </c>
      <c r="L1742">
        <v>0</v>
      </c>
      <c r="M1742">
        <v>0</v>
      </c>
      <c r="N1742">
        <v>0</v>
      </c>
      <c r="O1742" t="str">
        <f t="shared" si="189"/>
        <v/>
      </c>
      <c r="P1742">
        <f>IF(ISERROR(VLOOKUP(G1742,Genes!$A$2:$A$749,1,0)),0,1)</f>
        <v>1</v>
      </c>
      <c r="Q1742">
        <f t="shared" si="190"/>
        <v>0</v>
      </c>
      <c r="R1742">
        <f t="shared" si="191"/>
        <v>1</v>
      </c>
      <c r="S1742">
        <f t="shared" si="192"/>
        <v>4</v>
      </c>
      <c r="T1742">
        <f t="shared" si="193"/>
        <v>8</v>
      </c>
      <c r="U1742">
        <f t="shared" si="194"/>
        <v>0</v>
      </c>
      <c r="V1742" t="str">
        <f t="shared" si="195"/>
        <v/>
      </c>
    </row>
    <row r="1743" spans="1:22" x14ac:dyDescent="0.2">
      <c r="A1743" t="s">
        <v>10288</v>
      </c>
      <c r="B1743" t="s">
        <v>288</v>
      </c>
      <c r="C1743">
        <v>80837278</v>
      </c>
      <c r="D1743">
        <v>80837341</v>
      </c>
      <c r="E1743">
        <v>64</v>
      </c>
      <c r="F1743" t="s">
        <v>66</v>
      </c>
      <c r="G1743" t="s">
        <v>792</v>
      </c>
      <c r="H1743" t="s">
        <v>10289</v>
      </c>
      <c r="I1743">
        <v>2</v>
      </c>
      <c r="J1743">
        <v>1</v>
      </c>
      <c r="K1743">
        <v>0</v>
      </c>
      <c r="L1743">
        <v>1</v>
      </c>
      <c r="M1743">
        <v>0</v>
      </c>
      <c r="N1743">
        <v>0</v>
      </c>
      <c r="O1743" t="str">
        <f t="shared" si="189"/>
        <v/>
      </c>
      <c r="P1743">
        <f>IF(ISERROR(VLOOKUP(G1743,Genes!$A$2:$A$749,1,0)),0,1)</f>
        <v>1</v>
      </c>
      <c r="Q1743">
        <f t="shared" si="190"/>
        <v>0</v>
      </c>
      <c r="R1743">
        <f t="shared" si="191"/>
        <v>1</v>
      </c>
      <c r="S1743">
        <f t="shared" si="192"/>
        <v>5</v>
      </c>
      <c r="T1743">
        <f t="shared" si="193"/>
        <v>9</v>
      </c>
      <c r="U1743">
        <f t="shared" si="194"/>
        <v>0</v>
      </c>
      <c r="V1743" t="str">
        <f t="shared" si="195"/>
        <v/>
      </c>
    </row>
    <row r="1744" spans="1:22" x14ac:dyDescent="0.2">
      <c r="A1744" t="s">
        <v>10290</v>
      </c>
      <c r="B1744" t="s">
        <v>288</v>
      </c>
      <c r="C1744">
        <v>80838878</v>
      </c>
      <c r="D1744">
        <v>80838946</v>
      </c>
      <c r="E1744">
        <v>69</v>
      </c>
      <c r="F1744" t="s">
        <v>66</v>
      </c>
      <c r="G1744" t="s">
        <v>792</v>
      </c>
      <c r="H1744" t="s">
        <v>10291</v>
      </c>
      <c r="I1744">
        <v>2</v>
      </c>
      <c r="J1744">
        <v>1</v>
      </c>
      <c r="K1744">
        <v>0</v>
      </c>
      <c r="L1744">
        <v>1</v>
      </c>
      <c r="M1744">
        <v>0</v>
      </c>
      <c r="N1744">
        <v>0</v>
      </c>
      <c r="O1744" t="str">
        <f t="shared" si="189"/>
        <v/>
      </c>
      <c r="P1744">
        <f>IF(ISERROR(VLOOKUP(G1744,Genes!$A$2:$A$749,1,0)),0,1)</f>
        <v>1</v>
      </c>
      <c r="Q1744">
        <f t="shared" si="190"/>
        <v>0</v>
      </c>
      <c r="R1744">
        <f t="shared" si="191"/>
        <v>1</v>
      </c>
      <c r="S1744">
        <f t="shared" si="192"/>
        <v>6</v>
      </c>
      <c r="T1744">
        <f t="shared" si="193"/>
        <v>10</v>
      </c>
      <c r="U1744">
        <f t="shared" si="194"/>
        <v>0</v>
      </c>
      <c r="V1744" t="str">
        <f t="shared" si="195"/>
        <v/>
      </c>
    </row>
    <row r="1745" spans="1:22" x14ac:dyDescent="0.2">
      <c r="A1745" t="s">
        <v>10292</v>
      </c>
      <c r="B1745" t="s">
        <v>288</v>
      </c>
      <c r="C1745">
        <v>80877395</v>
      </c>
      <c r="D1745">
        <v>80877528</v>
      </c>
      <c r="E1745">
        <v>134</v>
      </c>
      <c r="F1745" t="s">
        <v>66</v>
      </c>
      <c r="G1745" t="s">
        <v>792</v>
      </c>
      <c r="H1745" t="s">
        <v>10293</v>
      </c>
      <c r="I1745">
        <v>3</v>
      </c>
      <c r="J1745">
        <v>1</v>
      </c>
      <c r="K1745">
        <v>2</v>
      </c>
      <c r="L1745">
        <v>0</v>
      </c>
      <c r="M1745">
        <v>0</v>
      </c>
      <c r="N1745">
        <v>0</v>
      </c>
      <c r="O1745" t="str">
        <f t="shared" si="189"/>
        <v/>
      </c>
      <c r="P1745">
        <f>IF(ISERROR(VLOOKUP(G1745,Genes!$A$2:$A$749,1,0)),0,1)</f>
        <v>1</v>
      </c>
      <c r="Q1745">
        <f t="shared" si="190"/>
        <v>0</v>
      </c>
      <c r="R1745">
        <f t="shared" si="191"/>
        <v>1</v>
      </c>
      <c r="S1745">
        <f t="shared" si="192"/>
        <v>7</v>
      </c>
      <c r="T1745">
        <f t="shared" si="193"/>
        <v>11</v>
      </c>
      <c r="U1745">
        <f t="shared" si="194"/>
        <v>0</v>
      </c>
      <c r="V1745" t="str">
        <f t="shared" si="195"/>
        <v/>
      </c>
    </row>
    <row r="1746" spans="1:22" x14ac:dyDescent="0.2">
      <c r="A1746" t="s">
        <v>10294</v>
      </c>
      <c r="B1746" t="s">
        <v>288</v>
      </c>
      <c r="C1746">
        <v>80878592</v>
      </c>
      <c r="D1746">
        <v>80878747</v>
      </c>
      <c r="E1746">
        <v>156</v>
      </c>
      <c r="F1746" t="s">
        <v>66</v>
      </c>
      <c r="G1746" t="s">
        <v>792</v>
      </c>
      <c r="H1746" t="s">
        <v>10295</v>
      </c>
      <c r="I1746">
        <v>3</v>
      </c>
      <c r="J1746">
        <v>1</v>
      </c>
      <c r="K1746">
        <v>2</v>
      </c>
      <c r="L1746">
        <v>0</v>
      </c>
      <c r="M1746">
        <v>0</v>
      </c>
      <c r="N1746">
        <v>0</v>
      </c>
      <c r="O1746" t="str">
        <f t="shared" si="189"/>
        <v/>
      </c>
      <c r="P1746">
        <f>IF(ISERROR(VLOOKUP(G1746,Genes!$A$2:$A$749,1,0)),0,1)</f>
        <v>1</v>
      </c>
      <c r="Q1746">
        <f t="shared" si="190"/>
        <v>0</v>
      </c>
      <c r="R1746">
        <f t="shared" si="191"/>
        <v>1</v>
      </c>
      <c r="S1746">
        <f t="shared" si="192"/>
        <v>8</v>
      </c>
      <c r="T1746">
        <f t="shared" si="193"/>
        <v>12</v>
      </c>
      <c r="U1746">
        <f t="shared" si="194"/>
        <v>0</v>
      </c>
      <c r="V1746" t="str">
        <f t="shared" si="195"/>
        <v/>
      </c>
    </row>
    <row r="1747" spans="1:22" x14ac:dyDescent="0.2">
      <c r="A1747" t="s">
        <v>10296</v>
      </c>
      <c r="B1747" t="s">
        <v>288</v>
      </c>
      <c r="C1747">
        <v>80880999</v>
      </c>
      <c r="D1747">
        <v>80881107</v>
      </c>
      <c r="E1747">
        <v>109</v>
      </c>
      <c r="F1747" t="s">
        <v>66</v>
      </c>
      <c r="G1747" t="s">
        <v>792</v>
      </c>
      <c r="H1747" t="s">
        <v>10297</v>
      </c>
      <c r="I1747">
        <v>2</v>
      </c>
      <c r="J1747">
        <v>0</v>
      </c>
      <c r="K1747">
        <v>2</v>
      </c>
      <c r="L1747">
        <v>0</v>
      </c>
      <c r="M1747">
        <v>0</v>
      </c>
      <c r="N1747">
        <v>0</v>
      </c>
      <c r="O1747" t="str">
        <f t="shared" si="189"/>
        <v/>
      </c>
      <c r="P1747">
        <f>IF(ISERROR(VLOOKUP(G1747,Genes!$A$2:$A$749,1,0)),0,1)</f>
        <v>1</v>
      </c>
      <c r="Q1747">
        <f t="shared" si="190"/>
        <v>0</v>
      </c>
      <c r="R1747">
        <f t="shared" si="191"/>
        <v>1</v>
      </c>
      <c r="S1747">
        <f t="shared" si="192"/>
        <v>9</v>
      </c>
      <c r="T1747">
        <f t="shared" si="193"/>
        <v>13</v>
      </c>
      <c r="U1747">
        <f t="shared" si="194"/>
        <v>0</v>
      </c>
      <c r="V1747" t="str">
        <f t="shared" si="195"/>
        <v/>
      </c>
    </row>
    <row r="1748" spans="1:22" x14ac:dyDescent="0.2">
      <c r="A1748" t="s">
        <v>10298</v>
      </c>
      <c r="B1748" t="s">
        <v>288</v>
      </c>
      <c r="C1748">
        <v>80910651</v>
      </c>
      <c r="D1748">
        <v>80910748</v>
      </c>
      <c r="E1748">
        <v>98</v>
      </c>
      <c r="F1748" t="s">
        <v>66</v>
      </c>
      <c r="G1748" t="s">
        <v>792</v>
      </c>
      <c r="H1748" t="s">
        <v>10299</v>
      </c>
      <c r="I1748">
        <v>2</v>
      </c>
      <c r="J1748">
        <v>0</v>
      </c>
      <c r="K1748">
        <v>2</v>
      </c>
      <c r="L1748">
        <v>0</v>
      </c>
      <c r="M1748">
        <v>0</v>
      </c>
      <c r="N1748">
        <v>0</v>
      </c>
      <c r="O1748" t="str">
        <f t="shared" si="189"/>
        <v/>
      </c>
      <c r="P1748">
        <f>IF(ISERROR(VLOOKUP(G1748,Genes!$A$2:$A$749,1,0)),0,1)</f>
        <v>1</v>
      </c>
      <c r="Q1748">
        <f t="shared" si="190"/>
        <v>0</v>
      </c>
      <c r="R1748">
        <f t="shared" si="191"/>
        <v>1</v>
      </c>
      <c r="S1748">
        <f t="shared" si="192"/>
        <v>10</v>
      </c>
      <c r="T1748">
        <f t="shared" si="193"/>
        <v>14</v>
      </c>
      <c r="U1748">
        <f t="shared" si="194"/>
        <v>0</v>
      </c>
      <c r="V1748" t="str">
        <f t="shared" si="195"/>
        <v/>
      </c>
    </row>
    <row r="1749" spans="1:22" x14ac:dyDescent="0.2">
      <c r="A1749" t="s">
        <v>10300</v>
      </c>
      <c r="B1749" t="s">
        <v>288</v>
      </c>
      <c r="C1749">
        <v>80912819</v>
      </c>
      <c r="D1749">
        <v>80912929</v>
      </c>
      <c r="E1749">
        <v>111</v>
      </c>
      <c r="F1749" t="s">
        <v>66</v>
      </c>
      <c r="G1749" t="s">
        <v>792</v>
      </c>
      <c r="H1749" t="s">
        <v>10301</v>
      </c>
      <c r="I1749">
        <v>2</v>
      </c>
      <c r="J1749">
        <v>0</v>
      </c>
      <c r="K1749">
        <v>2</v>
      </c>
      <c r="L1749">
        <v>0</v>
      </c>
      <c r="M1749">
        <v>0</v>
      </c>
      <c r="N1749">
        <v>0</v>
      </c>
      <c r="O1749" t="str">
        <f t="shared" si="189"/>
        <v>BCKDHB</v>
      </c>
      <c r="P1749">
        <f>IF(ISERROR(VLOOKUP(G1749,Genes!$A$2:$A$749,1,0)),0,1)</f>
        <v>1</v>
      </c>
      <c r="Q1749">
        <f t="shared" si="190"/>
        <v>0</v>
      </c>
      <c r="R1749">
        <f t="shared" si="191"/>
        <v>1</v>
      </c>
      <c r="S1749">
        <f t="shared" si="192"/>
        <v>11</v>
      </c>
      <c r="T1749">
        <f t="shared" si="193"/>
        <v>15</v>
      </c>
      <c r="U1749">
        <f t="shared" si="194"/>
        <v>1</v>
      </c>
      <c r="V1749">
        <f t="shared" si="195"/>
        <v>0.73333333333333328</v>
      </c>
    </row>
    <row r="1750" spans="1:22" x14ac:dyDescent="0.2">
      <c r="A1750" t="s">
        <v>10302</v>
      </c>
      <c r="B1750" t="s">
        <v>167</v>
      </c>
      <c r="C1750">
        <v>60780351</v>
      </c>
      <c r="D1750">
        <v>60780405</v>
      </c>
      <c r="E1750">
        <v>55</v>
      </c>
      <c r="F1750" t="s">
        <v>74</v>
      </c>
      <c r="G1750" t="s">
        <v>799</v>
      </c>
      <c r="H1750" t="s">
        <v>10303</v>
      </c>
      <c r="I1750">
        <v>2</v>
      </c>
      <c r="J1750">
        <v>0</v>
      </c>
      <c r="K1750">
        <v>0</v>
      </c>
      <c r="L1750">
        <v>0</v>
      </c>
      <c r="M1750">
        <v>1</v>
      </c>
      <c r="N1750">
        <v>1</v>
      </c>
      <c r="O1750" t="str">
        <f t="shared" si="189"/>
        <v/>
      </c>
      <c r="P1750">
        <f>IF(ISERROR(VLOOKUP(G1750,Genes!$A$2:$A$749,1,0)),0,1)</f>
        <v>1</v>
      </c>
      <c r="Q1750">
        <f t="shared" si="190"/>
        <v>1</v>
      </c>
      <c r="R1750">
        <f t="shared" si="191"/>
        <v>1</v>
      </c>
      <c r="S1750">
        <f t="shared" si="192"/>
        <v>1</v>
      </c>
      <c r="T1750">
        <f t="shared" si="193"/>
        <v>1</v>
      </c>
      <c r="U1750">
        <f t="shared" si="194"/>
        <v>0</v>
      </c>
      <c r="V1750" t="str">
        <f t="shared" si="195"/>
        <v/>
      </c>
    </row>
    <row r="1751" spans="1:22" x14ac:dyDescent="0.2">
      <c r="A1751" t="s">
        <v>10304</v>
      </c>
      <c r="B1751" t="s">
        <v>167</v>
      </c>
      <c r="C1751">
        <v>60687539</v>
      </c>
      <c r="D1751">
        <v>60689559</v>
      </c>
      <c r="E1751">
        <v>2021</v>
      </c>
      <c r="F1751" t="s">
        <v>74</v>
      </c>
      <c r="G1751" t="s">
        <v>799</v>
      </c>
      <c r="H1751" t="s">
        <v>10305</v>
      </c>
      <c r="I1751">
        <v>31</v>
      </c>
      <c r="J1751">
        <v>29</v>
      </c>
      <c r="K1751">
        <v>2</v>
      </c>
      <c r="L1751">
        <v>0</v>
      </c>
      <c r="M1751">
        <v>0</v>
      </c>
      <c r="N1751">
        <v>0</v>
      </c>
      <c r="O1751" t="str">
        <f t="shared" si="189"/>
        <v/>
      </c>
      <c r="P1751">
        <f>IF(ISERROR(VLOOKUP(G1751,Genes!$A$2:$A$749,1,0)),0,1)</f>
        <v>1</v>
      </c>
      <c r="Q1751">
        <f t="shared" si="190"/>
        <v>0</v>
      </c>
      <c r="R1751">
        <f t="shared" si="191"/>
        <v>1</v>
      </c>
      <c r="S1751">
        <f t="shared" si="192"/>
        <v>2</v>
      </c>
      <c r="T1751">
        <f t="shared" si="193"/>
        <v>2</v>
      </c>
      <c r="U1751">
        <f t="shared" si="194"/>
        <v>0</v>
      </c>
      <c r="V1751" t="str">
        <f t="shared" si="195"/>
        <v/>
      </c>
    </row>
    <row r="1752" spans="1:22" x14ac:dyDescent="0.2">
      <c r="A1752" t="s">
        <v>10306</v>
      </c>
      <c r="B1752" t="s">
        <v>167</v>
      </c>
      <c r="C1752">
        <v>60679710</v>
      </c>
      <c r="D1752">
        <v>60679801</v>
      </c>
      <c r="E1752">
        <v>92</v>
      </c>
      <c r="F1752" t="s">
        <v>74</v>
      </c>
      <c r="G1752" t="s">
        <v>799</v>
      </c>
      <c r="H1752" t="s">
        <v>10307</v>
      </c>
      <c r="I1752">
        <v>2</v>
      </c>
      <c r="J1752">
        <v>0</v>
      </c>
      <c r="K1752">
        <v>2</v>
      </c>
      <c r="L1752">
        <v>0</v>
      </c>
      <c r="M1752">
        <v>0</v>
      </c>
      <c r="N1752">
        <v>0</v>
      </c>
      <c r="O1752" t="str">
        <f t="shared" si="189"/>
        <v/>
      </c>
      <c r="P1752">
        <f>IF(ISERROR(VLOOKUP(G1752,Genes!$A$2:$A$749,1,0)),0,1)</f>
        <v>1</v>
      </c>
      <c r="Q1752">
        <f t="shared" si="190"/>
        <v>0</v>
      </c>
      <c r="R1752">
        <f t="shared" si="191"/>
        <v>1</v>
      </c>
      <c r="S1752">
        <f t="shared" si="192"/>
        <v>3</v>
      </c>
      <c r="T1752">
        <f t="shared" si="193"/>
        <v>3</v>
      </c>
      <c r="U1752">
        <f t="shared" si="194"/>
        <v>0</v>
      </c>
      <c r="V1752" t="str">
        <f t="shared" si="195"/>
        <v/>
      </c>
    </row>
    <row r="1753" spans="1:22" x14ac:dyDescent="0.2">
      <c r="A1753" t="s">
        <v>10308</v>
      </c>
      <c r="B1753" t="s">
        <v>167</v>
      </c>
      <c r="C1753">
        <v>60679700</v>
      </c>
      <c r="D1753">
        <v>60679801</v>
      </c>
      <c r="E1753">
        <v>102</v>
      </c>
      <c r="F1753" t="s">
        <v>74</v>
      </c>
      <c r="G1753" t="s">
        <v>799</v>
      </c>
      <c r="H1753" t="s">
        <v>10309</v>
      </c>
      <c r="I1753">
        <v>2</v>
      </c>
      <c r="J1753">
        <v>0</v>
      </c>
      <c r="K1753">
        <v>2</v>
      </c>
      <c r="L1753">
        <v>0</v>
      </c>
      <c r="M1753">
        <v>0</v>
      </c>
      <c r="N1753">
        <v>0</v>
      </c>
      <c r="O1753" t="str">
        <f t="shared" si="189"/>
        <v/>
      </c>
      <c r="P1753">
        <f>IF(ISERROR(VLOOKUP(G1753,Genes!$A$2:$A$749,1,0)),0,1)</f>
        <v>1</v>
      </c>
      <c r="Q1753">
        <f t="shared" si="190"/>
        <v>0</v>
      </c>
      <c r="R1753">
        <f t="shared" si="191"/>
        <v>1</v>
      </c>
      <c r="S1753">
        <f t="shared" si="192"/>
        <v>4</v>
      </c>
      <c r="T1753">
        <f t="shared" si="193"/>
        <v>4</v>
      </c>
      <c r="U1753">
        <f t="shared" si="194"/>
        <v>0</v>
      </c>
      <c r="V1753" t="str">
        <f t="shared" si="195"/>
        <v/>
      </c>
    </row>
    <row r="1754" spans="1:22" x14ac:dyDescent="0.2">
      <c r="A1754" t="s">
        <v>10310</v>
      </c>
      <c r="B1754" t="s">
        <v>167</v>
      </c>
      <c r="C1754">
        <v>60778003</v>
      </c>
      <c r="D1754">
        <v>60778051</v>
      </c>
      <c r="E1754">
        <v>49</v>
      </c>
      <c r="F1754" t="s">
        <v>74</v>
      </c>
      <c r="G1754" t="s">
        <v>799</v>
      </c>
      <c r="H1754" t="s">
        <v>10311</v>
      </c>
      <c r="I1754">
        <v>0</v>
      </c>
      <c r="J1754">
        <v>0</v>
      </c>
      <c r="K1754">
        <v>0</v>
      </c>
      <c r="L1754">
        <v>0</v>
      </c>
      <c r="M1754">
        <v>0</v>
      </c>
      <c r="N1754">
        <v>0</v>
      </c>
      <c r="O1754" t="str">
        <f t="shared" si="189"/>
        <v/>
      </c>
      <c r="P1754">
        <f>IF(ISERROR(VLOOKUP(G1754,Genes!$A$2:$A$749,1,0)),0,1)</f>
        <v>1</v>
      </c>
      <c r="Q1754">
        <f t="shared" si="190"/>
        <v>0</v>
      </c>
      <c r="R1754">
        <f t="shared" si="191"/>
        <v>0</v>
      </c>
      <c r="S1754">
        <f t="shared" si="192"/>
        <v>4</v>
      </c>
      <c r="T1754">
        <f t="shared" si="193"/>
        <v>5</v>
      </c>
      <c r="U1754">
        <f t="shared" si="194"/>
        <v>0</v>
      </c>
      <c r="V1754" t="str">
        <f t="shared" si="195"/>
        <v/>
      </c>
    </row>
    <row r="1755" spans="1:22" x14ac:dyDescent="0.2">
      <c r="A1755" t="s">
        <v>10312</v>
      </c>
      <c r="B1755" t="s">
        <v>167</v>
      </c>
      <c r="C1755">
        <v>60773106</v>
      </c>
      <c r="D1755">
        <v>60773435</v>
      </c>
      <c r="E1755">
        <v>330</v>
      </c>
      <c r="F1755" t="s">
        <v>74</v>
      </c>
      <c r="G1755" t="s">
        <v>799</v>
      </c>
      <c r="H1755" t="s">
        <v>10313</v>
      </c>
      <c r="I1755">
        <v>5</v>
      </c>
      <c r="J1755">
        <v>3</v>
      </c>
      <c r="K1755">
        <v>2</v>
      </c>
      <c r="L1755">
        <v>0</v>
      </c>
      <c r="M1755">
        <v>0</v>
      </c>
      <c r="N1755">
        <v>0</v>
      </c>
      <c r="O1755" t="str">
        <f t="shared" si="189"/>
        <v/>
      </c>
      <c r="P1755">
        <f>IF(ISERROR(VLOOKUP(G1755,Genes!$A$2:$A$749,1,0)),0,1)</f>
        <v>1</v>
      </c>
      <c r="Q1755">
        <f t="shared" si="190"/>
        <v>0</v>
      </c>
      <c r="R1755">
        <f t="shared" si="191"/>
        <v>1</v>
      </c>
      <c r="S1755">
        <f t="shared" si="192"/>
        <v>5</v>
      </c>
      <c r="T1755">
        <f t="shared" si="193"/>
        <v>6</v>
      </c>
      <c r="U1755">
        <f t="shared" si="194"/>
        <v>0</v>
      </c>
      <c r="V1755" t="str">
        <f t="shared" si="195"/>
        <v/>
      </c>
    </row>
    <row r="1756" spans="1:22" x14ac:dyDescent="0.2">
      <c r="A1756" t="s">
        <v>10314</v>
      </c>
      <c r="B1756" t="s">
        <v>167</v>
      </c>
      <c r="C1756">
        <v>60743562</v>
      </c>
      <c r="D1756">
        <v>60743613</v>
      </c>
      <c r="E1756">
        <v>52</v>
      </c>
      <c r="F1756" t="s">
        <v>74</v>
      </c>
      <c r="G1756" t="s">
        <v>799</v>
      </c>
      <c r="H1756" t="s">
        <v>10315</v>
      </c>
      <c r="I1756">
        <v>0</v>
      </c>
      <c r="J1756">
        <v>0</v>
      </c>
      <c r="K1756">
        <v>0</v>
      </c>
      <c r="L1756">
        <v>0</v>
      </c>
      <c r="M1756">
        <v>0</v>
      </c>
      <c r="N1756">
        <v>0</v>
      </c>
      <c r="O1756" t="str">
        <f t="shared" si="189"/>
        <v/>
      </c>
      <c r="P1756">
        <f>IF(ISERROR(VLOOKUP(G1756,Genes!$A$2:$A$749,1,0)),0,1)</f>
        <v>1</v>
      </c>
      <c r="Q1756">
        <f t="shared" si="190"/>
        <v>0</v>
      </c>
      <c r="R1756">
        <f t="shared" si="191"/>
        <v>0</v>
      </c>
      <c r="S1756">
        <f t="shared" si="192"/>
        <v>5</v>
      </c>
      <c r="T1756">
        <f t="shared" si="193"/>
        <v>7</v>
      </c>
      <c r="U1756">
        <f t="shared" si="194"/>
        <v>0</v>
      </c>
      <c r="V1756" t="str">
        <f t="shared" si="195"/>
        <v/>
      </c>
    </row>
    <row r="1757" spans="1:22" x14ac:dyDescent="0.2">
      <c r="A1757" t="s">
        <v>10316</v>
      </c>
      <c r="B1757" t="s">
        <v>167</v>
      </c>
      <c r="C1757">
        <v>60695867</v>
      </c>
      <c r="D1757">
        <v>60695968</v>
      </c>
      <c r="E1757">
        <v>102</v>
      </c>
      <c r="F1757" t="s">
        <v>74</v>
      </c>
      <c r="G1757" t="s">
        <v>799</v>
      </c>
      <c r="H1757" t="s">
        <v>10317</v>
      </c>
      <c r="I1757">
        <v>2</v>
      </c>
      <c r="J1757">
        <v>0</v>
      </c>
      <c r="K1757">
        <v>2</v>
      </c>
      <c r="L1757">
        <v>0</v>
      </c>
      <c r="M1757">
        <v>0</v>
      </c>
      <c r="N1757">
        <v>0</v>
      </c>
      <c r="O1757" t="str">
        <f t="shared" si="189"/>
        <v/>
      </c>
      <c r="P1757">
        <f>IF(ISERROR(VLOOKUP(G1757,Genes!$A$2:$A$749,1,0)),0,1)</f>
        <v>1</v>
      </c>
      <c r="Q1757">
        <f t="shared" si="190"/>
        <v>0</v>
      </c>
      <c r="R1757">
        <f t="shared" si="191"/>
        <v>1</v>
      </c>
      <c r="S1757">
        <f t="shared" si="192"/>
        <v>6</v>
      </c>
      <c r="T1757">
        <f t="shared" si="193"/>
        <v>8</v>
      </c>
      <c r="U1757">
        <f t="shared" si="194"/>
        <v>0</v>
      </c>
      <c r="V1757" t="str">
        <f t="shared" si="195"/>
        <v/>
      </c>
    </row>
    <row r="1758" spans="1:22" x14ac:dyDescent="0.2">
      <c r="A1758" t="s">
        <v>10318</v>
      </c>
      <c r="B1758" t="s">
        <v>167</v>
      </c>
      <c r="C1758">
        <v>60695867</v>
      </c>
      <c r="D1758">
        <v>60695897</v>
      </c>
      <c r="E1758">
        <v>31</v>
      </c>
      <c r="F1758" t="s">
        <v>74</v>
      </c>
      <c r="G1758" t="s">
        <v>799</v>
      </c>
      <c r="H1758" t="s">
        <v>10319</v>
      </c>
      <c r="I1758">
        <v>2</v>
      </c>
      <c r="J1758">
        <v>1</v>
      </c>
      <c r="K1758">
        <v>0</v>
      </c>
      <c r="L1758">
        <v>1</v>
      </c>
      <c r="M1758">
        <v>0</v>
      </c>
      <c r="N1758">
        <v>0</v>
      </c>
      <c r="O1758" t="str">
        <f t="shared" si="189"/>
        <v/>
      </c>
      <c r="P1758">
        <f>IF(ISERROR(VLOOKUP(G1758,Genes!$A$2:$A$749,1,0)),0,1)</f>
        <v>1</v>
      </c>
      <c r="Q1758">
        <f t="shared" si="190"/>
        <v>0</v>
      </c>
      <c r="R1758">
        <f t="shared" si="191"/>
        <v>1</v>
      </c>
      <c r="S1758">
        <f t="shared" si="192"/>
        <v>7</v>
      </c>
      <c r="T1758">
        <f t="shared" si="193"/>
        <v>9</v>
      </c>
      <c r="U1758">
        <f t="shared" si="194"/>
        <v>0</v>
      </c>
      <c r="V1758" t="str">
        <f t="shared" si="195"/>
        <v/>
      </c>
    </row>
    <row r="1759" spans="1:22" x14ac:dyDescent="0.2">
      <c r="A1759" t="s">
        <v>10320</v>
      </c>
      <c r="B1759" t="s">
        <v>167</v>
      </c>
      <c r="C1759">
        <v>60689417</v>
      </c>
      <c r="D1759">
        <v>60689559</v>
      </c>
      <c r="E1759">
        <v>143</v>
      </c>
      <c r="F1759" t="s">
        <v>74</v>
      </c>
      <c r="G1759" t="s">
        <v>799</v>
      </c>
      <c r="H1759" t="s">
        <v>10321</v>
      </c>
      <c r="I1759">
        <v>5</v>
      </c>
      <c r="J1759">
        <v>0</v>
      </c>
      <c r="K1759">
        <v>2</v>
      </c>
      <c r="L1759">
        <v>1</v>
      </c>
      <c r="M1759">
        <v>1</v>
      </c>
      <c r="N1759">
        <v>1</v>
      </c>
      <c r="O1759" t="str">
        <f t="shared" si="189"/>
        <v/>
      </c>
      <c r="P1759">
        <f>IF(ISERROR(VLOOKUP(G1759,Genes!$A$2:$A$749,1,0)),0,1)</f>
        <v>1</v>
      </c>
      <c r="Q1759">
        <f t="shared" si="190"/>
        <v>0</v>
      </c>
      <c r="R1759">
        <f t="shared" si="191"/>
        <v>1</v>
      </c>
      <c r="S1759">
        <f t="shared" si="192"/>
        <v>8</v>
      </c>
      <c r="T1759">
        <f t="shared" si="193"/>
        <v>10</v>
      </c>
      <c r="U1759">
        <f t="shared" si="194"/>
        <v>0</v>
      </c>
      <c r="V1759" t="str">
        <f t="shared" si="195"/>
        <v/>
      </c>
    </row>
    <row r="1760" spans="1:22" x14ac:dyDescent="0.2">
      <c r="A1760" t="s">
        <v>10322</v>
      </c>
      <c r="B1760" t="s">
        <v>167</v>
      </c>
      <c r="C1760">
        <v>60687817</v>
      </c>
      <c r="D1760">
        <v>60689559</v>
      </c>
      <c r="E1760">
        <v>1743</v>
      </c>
      <c r="F1760" t="s">
        <v>74</v>
      </c>
      <c r="G1760" t="s">
        <v>799</v>
      </c>
      <c r="H1760" t="s">
        <v>10323</v>
      </c>
      <c r="I1760">
        <v>30</v>
      </c>
      <c r="J1760">
        <v>25</v>
      </c>
      <c r="K1760">
        <v>2</v>
      </c>
      <c r="L1760">
        <v>1</v>
      </c>
      <c r="M1760">
        <v>1</v>
      </c>
      <c r="N1760">
        <v>1</v>
      </c>
      <c r="O1760" t="str">
        <f t="shared" si="189"/>
        <v/>
      </c>
      <c r="P1760">
        <f>IF(ISERROR(VLOOKUP(G1760,Genes!$A$2:$A$749,1,0)),0,1)</f>
        <v>1</v>
      </c>
      <c r="Q1760">
        <f t="shared" si="190"/>
        <v>0</v>
      </c>
      <c r="R1760">
        <f t="shared" si="191"/>
        <v>1</v>
      </c>
      <c r="S1760">
        <f t="shared" si="192"/>
        <v>9</v>
      </c>
      <c r="T1760">
        <f t="shared" si="193"/>
        <v>11</v>
      </c>
      <c r="U1760">
        <f t="shared" si="194"/>
        <v>0</v>
      </c>
      <c r="V1760" t="str">
        <f t="shared" si="195"/>
        <v/>
      </c>
    </row>
    <row r="1761" spans="1:22" x14ac:dyDescent="0.2">
      <c r="A1761" t="s">
        <v>10324</v>
      </c>
      <c r="B1761" t="s">
        <v>167</v>
      </c>
      <c r="C1761">
        <v>60687665</v>
      </c>
      <c r="D1761">
        <v>60689559</v>
      </c>
      <c r="E1761">
        <v>1895</v>
      </c>
      <c r="F1761" t="s">
        <v>74</v>
      </c>
      <c r="G1761" t="s">
        <v>799</v>
      </c>
      <c r="H1761" t="s">
        <v>10325</v>
      </c>
      <c r="I1761">
        <v>31</v>
      </c>
      <c r="J1761">
        <v>27</v>
      </c>
      <c r="K1761">
        <v>2</v>
      </c>
      <c r="L1761">
        <v>1</v>
      </c>
      <c r="M1761">
        <v>1</v>
      </c>
      <c r="N1761">
        <v>0</v>
      </c>
      <c r="O1761" t="str">
        <f t="shared" si="189"/>
        <v>BCL11A</v>
      </c>
      <c r="P1761">
        <f>IF(ISERROR(VLOOKUP(G1761,Genes!$A$2:$A$749,1,0)),0,1)</f>
        <v>1</v>
      </c>
      <c r="Q1761">
        <f t="shared" si="190"/>
        <v>0</v>
      </c>
      <c r="R1761">
        <f t="shared" si="191"/>
        <v>1</v>
      </c>
      <c r="S1761">
        <f t="shared" si="192"/>
        <v>10</v>
      </c>
      <c r="T1761">
        <f t="shared" si="193"/>
        <v>12</v>
      </c>
      <c r="U1761">
        <f t="shared" si="194"/>
        <v>1</v>
      </c>
      <c r="V1761">
        <f t="shared" si="195"/>
        <v>0.83333333333333337</v>
      </c>
    </row>
    <row r="1762" spans="1:22" x14ac:dyDescent="0.2">
      <c r="A1762" t="s">
        <v>10326</v>
      </c>
      <c r="B1762" t="s">
        <v>83</v>
      </c>
      <c r="C1762">
        <v>39937097</v>
      </c>
      <c r="D1762">
        <v>39937182</v>
      </c>
      <c r="E1762">
        <v>86</v>
      </c>
      <c r="F1762" t="s">
        <v>74</v>
      </c>
      <c r="G1762" t="s">
        <v>806</v>
      </c>
      <c r="H1762" t="s">
        <v>10327</v>
      </c>
      <c r="I1762">
        <v>2</v>
      </c>
      <c r="J1762">
        <v>0</v>
      </c>
      <c r="K1762">
        <v>2</v>
      </c>
      <c r="L1762">
        <v>0</v>
      </c>
      <c r="M1762">
        <v>0</v>
      </c>
      <c r="N1762">
        <v>0</v>
      </c>
      <c r="O1762" t="str">
        <f t="shared" si="189"/>
        <v/>
      </c>
      <c r="P1762">
        <f>IF(ISERROR(VLOOKUP(G1762,Genes!$A$2:$A$749,1,0)),0,1)</f>
        <v>1</v>
      </c>
      <c r="Q1762">
        <f t="shared" si="190"/>
        <v>1</v>
      </c>
      <c r="R1762">
        <f t="shared" si="191"/>
        <v>1</v>
      </c>
      <c r="S1762">
        <f t="shared" si="192"/>
        <v>1</v>
      </c>
      <c r="T1762">
        <f t="shared" si="193"/>
        <v>1</v>
      </c>
      <c r="U1762">
        <f t="shared" si="194"/>
        <v>0</v>
      </c>
      <c r="V1762" t="str">
        <f t="shared" si="195"/>
        <v/>
      </c>
    </row>
    <row r="1763" spans="1:22" x14ac:dyDescent="0.2">
      <c r="A1763" t="s">
        <v>10328</v>
      </c>
      <c r="B1763" t="s">
        <v>83</v>
      </c>
      <c r="C1763">
        <v>39921392</v>
      </c>
      <c r="D1763">
        <v>39921646</v>
      </c>
      <c r="E1763">
        <v>255</v>
      </c>
      <c r="F1763" t="s">
        <v>74</v>
      </c>
      <c r="G1763" t="s">
        <v>806</v>
      </c>
      <c r="H1763" t="s">
        <v>10329</v>
      </c>
      <c r="I1763">
        <v>4</v>
      </c>
      <c r="J1763">
        <v>2</v>
      </c>
      <c r="K1763">
        <v>2</v>
      </c>
      <c r="L1763">
        <v>0</v>
      </c>
      <c r="M1763">
        <v>0</v>
      </c>
      <c r="N1763">
        <v>0</v>
      </c>
      <c r="O1763" t="str">
        <f t="shared" si="189"/>
        <v/>
      </c>
      <c r="P1763">
        <f>IF(ISERROR(VLOOKUP(G1763,Genes!$A$2:$A$749,1,0)),0,1)</f>
        <v>1</v>
      </c>
      <c r="Q1763">
        <f t="shared" si="190"/>
        <v>0</v>
      </c>
      <c r="R1763">
        <f t="shared" si="191"/>
        <v>1</v>
      </c>
      <c r="S1763">
        <f t="shared" si="192"/>
        <v>2</v>
      </c>
      <c r="T1763">
        <f t="shared" si="193"/>
        <v>2</v>
      </c>
      <c r="U1763">
        <f t="shared" si="194"/>
        <v>0</v>
      </c>
      <c r="V1763" t="str">
        <f t="shared" si="195"/>
        <v/>
      </c>
    </row>
    <row r="1764" spans="1:22" x14ac:dyDescent="0.2">
      <c r="A1764" t="s">
        <v>10330</v>
      </c>
      <c r="B1764" t="s">
        <v>83</v>
      </c>
      <c r="C1764">
        <v>39916408</v>
      </c>
      <c r="D1764">
        <v>39916574</v>
      </c>
      <c r="E1764">
        <v>167</v>
      </c>
      <c r="F1764" t="s">
        <v>74</v>
      </c>
      <c r="G1764" t="s">
        <v>806</v>
      </c>
      <c r="H1764" t="s">
        <v>10331</v>
      </c>
      <c r="I1764">
        <v>3</v>
      </c>
      <c r="J1764">
        <v>1</v>
      </c>
      <c r="K1764">
        <v>2</v>
      </c>
      <c r="L1764">
        <v>0</v>
      </c>
      <c r="M1764">
        <v>0</v>
      </c>
      <c r="N1764">
        <v>0</v>
      </c>
      <c r="O1764" t="str">
        <f t="shared" si="189"/>
        <v/>
      </c>
      <c r="P1764">
        <f>IF(ISERROR(VLOOKUP(G1764,Genes!$A$2:$A$749,1,0)),0,1)</f>
        <v>1</v>
      </c>
      <c r="Q1764">
        <f t="shared" si="190"/>
        <v>0</v>
      </c>
      <c r="R1764">
        <f t="shared" si="191"/>
        <v>1</v>
      </c>
      <c r="S1764">
        <f t="shared" si="192"/>
        <v>3</v>
      </c>
      <c r="T1764">
        <f t="shared" si="193"/>
        <v>3</v>
      </c>
      <c r="U1764">
        <f t="shared" si="194"/>
        <v>0</v>
      </c>
      <c r="V1764" t="str">
        <f t="shared" si="195"/>
        <v/>
      </c>
    </row>
    <row r="1765" spans="1:22" x14ac:dyDescent="0.2">
      <c r="A1765" t="s">
        <v>10332</v>
      </c>
      <c r="B1765" t="s">
        <v>83</v>
      </c>
      <c r="C1765">
        <v>39914621</v>
      </c>
      <c r="D1765">
        <v>39914766</v>
      </c>
      <c r="E1765">
        <v>146</v>
      </c>
      <c r="F1765" t="s">
        <v>74</v>
      </c>
      <c r="G1765" t="s">
        <v>806</v>
      </c>
      <c r="H1765" t="s">
        <v>10333</v>
      </c>
      <c r="I1765">
        <v>3</v>
      </c>
      <c r="J1765">
        <v>1</v>
      </c>
      <c r="K1765">
        <v>2</v>
      </c>
      <c r="L1765">
        <v>0</v>
      </c>
      <c r="M1765">
        <v>0</v>
      </c>
      <c r="N1765">
        <v>0</v>
      </c>
      <c r="O1765" t="str">
        <f t="shared" si="189"/>
        <v/>
      </c>
      <c r="P1765">
        <f>IF(ISERROR(VLOOKUP(G1765,Genes!$A$2:$A$749,1,0)),0,1)</f>
        <v>1</v>
      </c>
      <c r="Q1765">
        <f t="shared" si="190"/>
        <v>0</v>
      </c>
      <c r="R1765">
        <f t="shared" si="191"/>
        <v>1</v>
      </c>
      <c r="S1765">
        <f t="shared" si="192"/>
        <v>4</v>
      </c>
      <c r="T1765">
        <f t="shared" si="193"/>
        <v>4</v>
      </c>
      <c r="U1765">
        <f t="shared" si="194"/>
        <v>0</v>
      </c>
      <c r="V1765" t="str">
        <f t="shared" si="195"/>
        <v/>
      </c>
    </row>
    <row r="1766" spans="1:22" x14ac:dyDescent="0.2">
      <c r="A1766" t="s">
        <v>10334</v>
      </c>
      <c r="B1766" t="s">
        <v>83</v>
      </c>
      <c r="C1766">
        <v>39913509</v>
      </c>
      <c r="D1766">
        <v>39913586</v>
      </c>
      <c r="E1766">
        <v>78</v>
      </c>
      <c r="F1766" t="s">
        <v>74</v>
      </c>
      <c r="G1766" t="s">
        <v>806</v>
      </c>
      <c r="H1766" t="s">
        <v>10335</v>
      </c>
      <c r="I1766">
        <v>2</v>
      </c>
      <c r="J1766">
        <v>0</v>
      </c>
      <c r="K1766">
        <v>2</v>
      </c>
      <c r="L1766">
        <v>0</v>
      </c>
      <c r="M1766">
        <v>0</v>
      </c>
      <c r="N1766">
        <v>0</v>
      </c>
      <c r="O1766" t="str">
        <f t="shared" si="189"/>
        <v/>
      </c>
      <c r="P1766">
        <f>IF(ISERROR(VLOOKUP(G1766,Genes!$A$2:$A$749,1,0)),0,1)</f>
        <v>1</v>
      </c>
      <c r="Q1766">
        <f t="shared" si="190"/>
        <v>0</v>
      </c>
      <c r="R1766">
        <f t="shared" si="191"/>
        <v>1</v>
      </c>
      <c r="S1766">
        <f t="shared" si="192"/>
        <v>5</v>
      </c>
      <c r="T1766">
        <f t="shared" si="193"/>
        <v>5</v>
      </c>
      <c r="U1766">
        <f t="shared" si="194"/>
        <v>0</v>
      </c>
      <c r="V1766" t="str">
        <f t="shared" si="195"/>
        <v/>
      </c>
    </row>
    <row r="1767" spans="1:22" x14ac:dyDescent="0.2">
      <c r="A1767" t="s">
        <v>10336</v>
      </c>
      <c r="B1767" t="s">
        <v>83</v>
      </c>
      <c r="C1767">
        <v>39913139</v>
      </c>
      <c r="D1767">
        <v>39913295</v>
      </c>
      <c r="E1767">
        <v>157</v>
      </c>
      <c r="F1767" t="s">
        <v>74</v>
      </c>
      <c r="G1767" t="s">
        <v>806</v>
      </c>
      <c r="H1767" t="s">
        <v>10337</v>
      </c>
      <c r="I1767">
        <v>3</v>
      </c>
      <c r="J1767">
        <v>1</v>
      </c>
      <c r="K1767">
        <v>2</v>
      </c>
      <c r="L1767">
        <v>0</v>
      </c>
      <c r="M1767">
        <v>0</v>
      </c>
      <c r="N1767">
        <v>0</v>
      </c>
      <c r="O1767" t="str">
        <f t="shared" si="189"/>
        <v/>
      </c>
      <c r="P1767">
        <f>IF(ISERROR(VLOOKUP(G1767,Genes!$A$2:$A$749,1,0)),0,1)</f>
        <v>1</v>
      </c>
      <c r="Q1767">
        <f t="shared" si="190"/>
        <v>0</v>
      </c>
      <c r="R1767">
        <f t="shared" si="191"/>
        <v>1</v>
      </c>
      <c r="S1767">
        <f t="shared" si="192"/>
        <v>6</v>
      </c>
      <c r="T1767">
        <f t="shared" si="193"/>
        <v>6</v>
      </c>
      <c r="U1767">
        <f t="shared" si="194"/>
        <v>0</v>
      </c>
      <c r="V1767" t="str">
        <f t="shared" si="195"/>
        <v/>
      </c>
    </row>
    <row r="1768" spans="1:22" x14ac:dyDescent="0.2">
      <c r="A1768" t="s">
        <v>10338</v>
      </c>
      <c r="B1768" t="s">
        <v>83</v>
      </c>
      <c r="C1768">
        <v>39913135</v>
      </c>
      <c r="D1768">
        <v>39913295</v>
      </c>
      <c r="E1768">
        <v>161</v>
      </c>
      <c r="F1768" t="s">
        <v>74</v>
      </c>
      <c r="G1768" t="s">
        <v>806</v>
      </c>
      <c r="H1768" t="s">
        <v>10339</v>
      </c>
      <c r="I1768">
        <v>3</v>
      </c>
      <c r="J1768">
        <v>1</v>
      </c>
      <c r="K1768">
        <v>2</v>
      </c>
      <c r="L1768">
        <v>0</v>
      </c>
      <c r="M1768">
        <v>0</v>
      </c>
      <c r="N1768">
        <v>0</v>
      </c>
      <c r="O1768" t="str">
        <f t="shared" si="189"/>
        <v/>
      </c>
      <c r="P1768">
        <f>IF(ISERROR(VLOOKUP(G1768,Genes!$A$2:$A$749,1,0)),0,1)</f>
        <v>1</v>
      </c>
      <c r="Q1768">
        <f t="shared" si="190"/>
        <v>0</v>
      </c>
      <c r="R1768">
        <f t="shared" si="191"/>
        <v>1</v>
      </c>
      <c r="S1768">
        <f t="shared" si="192"/>
        <v>7</v>
      </c>
      <c r="T1768">
        <f t="shared" si="193"/>
        <v>7</v>
      </c>
      <c r="U1768">
        <f t="shared" si="194"/>
        <v>0</v>
      </c>
      <c r="V1768" t="str">
        <f t="shared" si="195"/>
        <v/>
      </c>
    </row>
    <row r="1769" spans="1:22" x14ac:dyDescent="0.2">
      <c r="A1769" t="s">
        <v>10340</v>
      </c>
      <c r="B1769" t="s">
        <v>83</v>
      </c>
      <c r="C1769">
        <v>39911362</v>
      </c>
      <c r="D1769">
        <v>39911653</v>
      </c>
      <c r="E1769">
        <v>292</v>
      </c>
      <c r="F1769" t="s">
        <v>74</v>
      </c>
      <c r="G1769" t="s">
        <v>806</v>
      </c>
      <c r="H1769" t="s">
        <v>10341</v>
      </c>
      <c r="I1769">
        <v>4</v>
      </c>
      <c r="J1769">
        <v>2</v>
      </c>
      <c r="K1769">
        <v>2</v>
      </c>
      <c r="L1769">
        <v>0</v>
      </c>
      <c r="M1769">
        <v>0</v>
      </c>
      <c r="N1769">
        <v>0</v>
      </c>
      <c r="O1769" t="str">
        <f t="shared" si="189"/>
        <v/>
      </c>
      <c r="P1769">
        <f>IF(ISERROR(VLOOKUP(G1769,Genes!$A$2:$A$749,1,0)),0,1)</f>
        <v>1</v>
      </c>
      <c r="Q1769">
        <f t="shared" si="190"/>
        <v>0</v>
      </c>
      <c r="R1769">
        <f t="shared" si="191"/>
        <v>1</v>
      </c>
      <c r="S1769">
        <f t="shared" si="192"/>
        <v>8</v>
      </c>
      <c r="T1769">
        <f t="shared" si="193"/>
        <v>8</v>
      </c>
      <c r="U1769">
        <f t="shared" si="194"/>
        <v>0</v>
      </c>
      <c r="V1769" t="str">
        <f t="shared" si="195"/>
        <v/>
      </c>
    </row>
    <row r="1770" spans="1:22" x14ac:dyDescent="0.2">
      <c r="A1770" t="s">
        <v>10342</v>
      </c>
      <c r="B1770" t="s">
        <v>83</v>
      </c>
      <c r="C1770">
        <v>39935707</v>
      </c>
      <c r="D1770">
        <v>39935785</v>
      </c>
      <c r="E1770">
        <v>79</v>
      </c>
      <c r="F1770" t="s">
        <v>74</v>
      </c>
      <c r="G1770" t="s">
        <v>806</v>
      </c>
      <c r="H1770" t="s">
        <v>10343</v>
      </c>
      <c r="I1770">
        <v>2</v>
      </c>
      <c r="J1770">
        <v>0</v>
      </c>
      <c r="K1770">
        <v>2</v>
      </c>
      <c r="L1770">
        <v>0</v>
      </c>
      <c r="M1770">
        <v>0</v>
      </c>
      <c r="N1770">
        <v>0</v>
      </c>
      <c r="O1770" t="str">
        <f t="shared" si="189"/>
        <v/>
      </c>
      <c r="P1770">
        <f>IF(ISERROR(VLOOKUP(G1770,Genes!$A$2:$A$749,1,0)),0,1)</f>
        <v>1</v>
      </c>
      <c r="Q1770">
        <f t="shared" si="190"/>
        <v>0</v>
      </c>
      <c r="R1770">
        <f t="shared" si="191"/>
        <v>1</v>
      </c>
      <c r="S1770">
        <f t="shared" si="192"/>
        <v>9</v>
      </c>
      <c r="T1770">
        <f t="shared" si="193"/>
        <v>9</v>
      </c>
      <c r="U1770">
        <f t="shared" si="194"/>
        <v>0</v>
      </c>
      <c r="V1770" t="str">
        <f t="shared" si="195"/>
        <v/>
      </c>
    </row>
    <row r="1771" spans="1:22" x14ac:dyDescent="0.2">
      <c r="A1771" t="s">
        <v>10344</v>
      </c>
      <c r="B1771" t="s">
        <v>83</v>
      </c>
      <c r="C1771">
        <v>39931602</v>
      </c>
      <c r="D1771">
        <v>39934433</v>
      </c>
      <c r="E1771">
        <v>2832</v>
      </c>
      <c r="F1771" t="s">
        <v>74</v>
      </c>
      <c r="G1771" t="s">
        <v>806</v>
      </c>
      <c r="H1771" t="s">
        <v>10345</v>
      </c>
      <c r="I1771">
        <v>47</v>
      </c>
      <c r="J1771">
        <v>45</v>
      </c>
      <c r="K1771">
        <v>2</v>
      </c>
      <c r="L1771">
        <v>0</v>
      </c>
      <c r="M1771">
        <v>0</v>
      </c>
      <c r="N1771">
        <v>0</v>
      </c>
      <c r="O1771" t="str">
        <f t="shared" si="189"/>
        <v/>
      </c>
      <c r="P1771">
        <f>IF(ISERROR(VLOOKUP(G1771,Genes!$A$2:$A$749,1,0)),0,1)</f>
        <v>1</v>
      </c>
      <c r="Q1771">
        <f t="shared" si="190"/>
        <v>0</v>
      </c>
      <c r="R1771">
        <f t="shared" si="191"/>
        <v>1</v>
      </c>
      <c r="S1771">
        <f t="shared" si="192"/>
        <v>10</v>
      </c>
      <c r="T1771">
        <f t="shared" si="193"/>
        <v>10</v>
      </c>
      <c r="U1771">
        <f t="shared" si="194"/>
        <v>0</v>
      </c>
      <c r="V1771" t="str">
        <f t="shared" si="195"/>
        <v/>
      </c>
    </row>
    <row r="1772" spans="1:22" x14ac:dyDescent="0.2">
      <c r="A1772" t="s">
        <v>10346</v>
      </c>
      <c r="B1772" t="s">
        <v>83</v>
      </c>
      <c r="C1772">
        <v>39930890</v>
      </c>
      <c r="D1772">
        <v>39930943</v>
      </c>
      <c r="E1772">
        <v>54</v>
      </c>
      <c r="F1772" t="s">
        <v>74</v>
      </c>
      <c r="G1772" t="s">
        <v>806</v>
      </c>
      <c r="H1772" t="s">
        <v>10347</v>
      </c>
      <c r="I1772">
        <v>2</v>
      </c>
      <c r="J1772">
        <v>2</v>
      </c>
      <c r="K1772">
        <v>0</v>
      </c>
      <c r="L1772">
        <v>0</v>
      </c>
      <c r="M1772">
        <v>0</v>
      </c>
      <c r="N1772">
        <v>0</v>
      </c>
      <c r="O1772" t="str">
        <f t="shared" si="189"/>
        <v/>
      </c>
      <c r="P1772">
        <f>IF(ISERROR(VLOOKUP(G1772,Genes!$A$2:$A$749,1,0)),0,1)</f>
        <v>1</v>
      </c>
      <c r="Q1772">
        <f t="shared" si="190"/>
        <v>0</v>
      </c>
      <c r="R1772">
        <f t="shared" si="191"/>
        <v>1</v>
      </c>
      <c r="S1772">
        <f t="shared" si="192"/>
        <v>11</v>
      </c>
      <c r="T1772">
        <f t="shared" si="193"/>
        <v>11</v>
      </c>
      <c r="U1772">
        <f t="shared" si="194"/>
        <v>0</v>
      </c>
      <c r="V1772" t="str">
        <f t="shared" si="195"/>
        <v/>
      </c>
    </row>
    <row r="1773" spans="1:22" x14ac:dyDescent="0.2">
      <c r="A1773" t="s">
        <v>10348</v>
      </c>
      <c r="B1773" t="s">
        <v>83</v>
      </c>
      <c r="C1773">
        <v>39930226</v>
      </c>
      <c r="D1773">
        <v>39930412</v>
      </c>
      <c r="E1773">
        <v>187</v>
      </c>
      <c r="F1773" t="s">
        <v>74</v>
      </c>
      <c r="G1773" t="s">
        <v>806</v>
      </c>
      <c r="H1773" t="s">
        <v>10349</v>
      </c>
      <c r="I1773">
        <v>3</v>
      </c>
      <c r="J1773">
        <v>1</v>
      </c>
      <c r="K1773">
        <v>2</v>
      </c>
      <c r="L1773">
        <v>0</v>
      </c>
      <c r="M1773">
        <v>0</v>
      </c>
      <c r="N1773">
        <v>0</v>
      </c>
      <c r="O1773" t="str">
        <f t="shared" si="189"/>
        <v/>
      </c>
      <c r="P1773">
        <f>IF(ISERROR(VLOOKUP(G1773,Genes!$A$2:$A$749,1,0)),0,1)</f>
        <v>1</v>
      </c>
      <c r="Q1773">
        <f t="shared" si="190"/>
        <v>0</v>
      </c>
      <c r="R1773">
        <f t="shared" si="191"/>
        <v>1</v>
      </c>
      <c r="S1773">
        <f t="shared" si="192"/>
        <v>12</v>
      </c>
      <c r="T1773">
        <f t="shared" si="193"/>
        <v>12</v>
      </c>
      <c r="U1773">
        <f t="shared" si="194"/>
        <v>0</v>
      </c>
      <c r="V1773" t="str">
        <f t="shared" si="195"/>
        <v/>
      </c>
    </row>
    <row r="1774" spans="1:22" x14ac:dyDescent="0.2">
      <c r="A1774" t="s">
        <v>10350</v>
      </c>
      <c r="B1774" t="s">
        <v>83</v>
      </c>
      <c r="C1774">
        <v>39923589</v>
      </c>
      <c r="D1774">
        <v>39923852</v>
      </c>
      <c r="E1774">
        <v>264</v>
      </c>
      <c r="F1774" t="s">
        <v>74</v>
      </c>
      <c r="G1774" t="s">
        <v>806</v>
      </c>
      <c r="H1774" t="s">
        <v>10351</v>
      </c>
      <c r="I1774">
        <v>4</v>
      </c>
      <c r="J1774">
        <v>2</v>
      </c>
      <c r="K1774">
        <v>2</v>
      </c>
      <c r="L1774">
        <v>0</v>
      </c>
      <c r="M1774">
        <v>0</v>
      </c>
      <c r="N1774">
        <v>0</v>
      </c>
      <c r="O1774" t="str">
        <f t="shared" si="189"/>
        <v/>
      </c>
      <c r="P1774">
        <f>IF(ISERROR(VLOOKUP(G1774,Genes!$A$2:$A$749,1,0)),0,1)</f>
        <v>1</v>
      </c>
      <c r="Q1774">
        <f t="shared" si="190"/>
        <v>0</v>
      </c>
      <c r="R1774">
        <f t="shared" si="191"/>
        <v>1</v>
      </c>
      <c r="S1774">
        <f t="shared" si="192"/>
        <v>13</v>
      </c>
      <c r="T1774">
        <f t="shared" si="193"/>
        <v>13</v>
      </c>
      <c r="U1774">
        <f t="shared" si="194"/>
        <v>0</v>
      </c>
      <c r="V1774" t="str">
        <f t="shared" si="195"/>
        <v/>
      </c>
    </row>
    <row r="1775" spans="1:22" x14ac:dyDescent="0.2">
      <c r="A1775" t="s">
        <v>10352</v>
      </c>
      <c r="B1775" t="s">
        <v>83</v>
      </c>
      <c r="C1775">
        <v>39922861</v>
      </c>
      <c r="D1775">
        <v>39923205</v>
      </c>
      <c r="E1775">
        <v>345</v>
      </c>
      <c r="F1775" t="s">
        <v>74</v>
      </c>
      <c r="G1775" t="s">
        <v>806</v>
      </c>
      <c r="H1775" t="s">
        <v>10353</v>
      </c>
      <c r="I1775">
        <v>5</v>
      </c>
      <c r="J1775">
        <v>3</v>
      </c>
      <c r="K1775">
        <v>2</v>
      </c>
      <c r="L1775">
        <v>0</v>
      </c>
      <c r="M1775">
        <v>0</v>
      </c>
      <c r="N1775">
        <v>0</v>
      </c>
      <c r="O1775" t="str">
        <f t="shared" si="189"/>
        <v/>
      </c>
      <c r="P1775">
        <f>IF(ISERROR(VLOOKUP(G1775,Genes!$A$2:$A$749,1,0)),0,1)</f>
        <v>1</v>
      </c>
      <c r="Q1775">
        <f t="shared" si="190"/>
        <v>0</v>
      </c>
      <c r="R1775">
        <f t="shared" si="191"/>
        <v>1</v>
      </c>
      <c r="S1775">
        <f t="shared" si="192"/>
        <v>14</v>
      </c>
      <c r="T1775">
        <f t="shared" si="193"/>
        <v>14</v>
      </c>
      <c r="U1775">
        <f t="shared" si="194"/>
        <v>0</v>
      </c>
      <c r="V1775" t="str">
        <f t="shared" si="195"/>
        <v/>
      </c>
    </row>
    <row r="1776" spans="1:22" x14ac:dyDescent="0.2">
      <c r="A1776" t="s">
        <v>10354</v>
      </c>
      <c r="B1776" t="s">
        <v>83</v>
      </c>
      <c r="C1776">
        <v>39922861</v>
      </c>
      <c r="D1776">
        <v>39923103</v>
      </c>
      <c r="E1776">
        <v>243</v>
      </c>
      <c r="F1776" t="s">
        <v>74</v>
      </c>
      <c r="G1776" t="s">
        <v>806</v>
      </c>
      <c r="H1776" t="s">
        <v>10355</v>
      </c>
      <c r="I1776">
        <v>5</v>
      </c>
      <c r="J1776">
        <v>2</v>
      </c>
      <c r="K1776">
        <v>2</v>
      </c>
      <c r="L1776">
        <v>1</v>
      </c>
      <c r="M1776">
        <v>0</v>
      </c>
      <c r="N1776">
        <v>0</v>
      </c>
      <c r="O1776" t="str">
        <f t="shared" si="189"/>
        <v/>
      </c>
      <c r="P1776">
        <f>IF(ISERROR(VLOOKUP(G1776,Genes!$A$2:$A$749,1,0)),0,1)</f>
        <v>1</v>
      </c>
      <c r="Q1776">
        <f t="shared" si="190"/>
        <v>0</v>
      </c>
      <c r="R1776">
        <f t="shared" si="191"/>
        <v>1</v>
      </c>
      <c r="S1776">
        <f t="shared" si="192"/>
        <v>15</v>
      </c>
      <c r="T1776">
        <f t="shared" si="193"/>
        <v>15</v>
      </c>
      <c r="U1776">
        <f t="shared" si="194"/>
        <v>0</v>
      </c>
      <c r="V1776" t="str">
        <f t="shared" si="195"/>
        <v/>
      </c>
    </row>
    <row r="1777" spans="1:22" x14ac:dyDescent="0.2">
      <c r="A1777" t="s">
        <v>10356</v>
      </c>
      <c r="B1777" t="s">
        <v>83</v>
      </c>
      <c r="C1777">
        <v>39921999</v>
      </c>
      <c r="D1777">
        <v>39922324</v>
      </c>
      <c r="E1777">
        <v>326</v>
      </c>
      <c r="F1777" t="s">
        <v>74</v>
      </c>
      <c r="G1777" t="s">
        <v>806</v>
      </c>
      <c r="H1777" t="s">
        <v>10357</v>
      </c>
      <c r="I1777">
        <v>5</v>
      </c>
      <c r="J1777">
        <v>3</v>
      </c>
      <c r="K1777">
        <v>2</v>
      </c>
      <c r="L1777">
        <v>0</v>
      </c>
      <c r="M1777">
        <v>0</v>
      </c>
      <c r="N1777">
        <v>0</v>
      </c>
      <c r="O1777" t="str">
        <f t="shared" si="189"/>
        <v>BCOR</v>
      </c>
      <c r="P1777">
        <f>IF(ISERROR(VLOOKUP(G1777,Genes!$A$2:$A$749,1,0)),0,1)</f>
        <v>1</v>
      </c>
      <c r="Q1777">
        <f t="shared" si="190"/>
        <v>0</v>
      </c>
      <c r="R1777">
        <f t="shared" si="191"/>
        <v>1</v>
      </c>
      <c r="S1777">
        <f t="shared" si="192"/>
        <v>16</v>
      </c>
      <c r="T1777">
        <f t="shared" si="193"/>
        <v>16</v>
      </c>
      <c r="U1777">
        <f t="shared" si="194"/>
        <v>1</v>
      </c>
      <c r="V1777">
        <f t="shared" si="195"/>
        <v>1</v>
      </c>
    </row>
    <row r="1778" spans="1:22" x14ac:dyDescent="0.2">
      <c r="A1778" t="s">
        <v>10358</v>
      </c>
      <c r="B1778" t="s">
        <v>167</v>
      </c>
      <c r="C1778">
        <v>219525711</v>
      </c>
      <c r="D1778">
        <v>219526030</v>
      </c>
      <c r="E1778">
        <v>320</v>
      </c>
      <c r="F1778" t="s">
        <v>66</v>
      </c>
      <c r="G1778" t="s">
        <v>813</v>
      </c>
      <c r="H1778" t="s">
        <v>10359</v>
      </c>
      <c r="I1778">
        <v>7</v>
      </c>
      <c r="J1778">
        <v>3</v>
      </c>
      <c r="K1778">
        <v>2</v>
      </c>
      <c r="L1778">
        <v>0</v>
      </c>
      <c r="M1778">
        <v>1</v>
      </c>
      <c r="N1778">
        <v>1</v>
      </c>
      <c r="O1778" t="str">
        <f t="shared" si="189"/>
        <v/>
      </c>
      <c r="P1778">
        <f>IF(ISERROR(VLOOKUP(G1778,Genes!$A$2:$A$749,1,0)),0,1)</f>
        <v>1</v>
      </c>
      <c r="Q1778">
        <f t="shared" si="190"/>
        <v>1</v>
      </c>
      <c r="R1778">
        <f t="shared" si="191"/>
        <v>1</v>
      </c>
      <c r="S1778">
        <f t="shared" si="192"/>
        <v>1</v>
      </c>
      <c r="T1778">
        <f t="shared" si="193"/>
        <v>1</v>
      </c>
      <c r="U1778">
        <f t="shared" si="194"/>
        <v>0</v>
      </c>
      <c r="V1778" t="str">
        <f t="shared" si="195"/>
        <v/>
      </c>
    </row>
    <row r="1779" spans="1:22" x14ac:dyDescent="0.2">
      <c r="A1779" t="s">
        <v>10360</v>
      </c>
      <c r="B1779" t="s">
        <v>167</v>
      </c>
      <c r="C1779">
        <v>219526129</v>
      </c>
      <c r="D1779">
        <v>219526268</v>
      </c>
      <c r="E1779">
        <v>140</v>
      </c>
      <c r="F1779" t="s">
        <v>66</v>
      </c>
      <c r="G1779" t="s">
        <v>813</v>
      </c>
      <c r="H1779" t="s">
        <v>10361</v>
      </c>
      <c r="I1779">
        <v>4</v>
      </c>
      <c r="J1779">
        <v>1</v>
      </c>
      <c r="K1779">
        <v>2</v>
      </c>
      <c r="L1779">
        <v>0</v>
      </c>
      <c r="M1779">
        <v>0</v>
      </c>
      <c r="N1779">
        <v>1</v>
      </c>
      <c r="O1779" t="str">
        <f t="shared" si="189"/>
        <v/>
      </c>
      <c r="P1779">
        <f>IF(ISERROR(VLOOKUP(G1779,Genes!$A$2:$A$749,1,0)),0,1)</f>
        <v>1</v>
      </c>
      <c r="Q1779">
        <f t="shared" si="190"/>
        <v>0</v>
      </c>
      <c r="R1779">
        <f t="shared" si="191"/>
        <v>1</v>
      </c>
      <c r="S1779">
        <f t="shared" si="192"/>
        <v>2</v>
      </c>
      <c r="T1779">
        <f t="shared" si="193"/>
        <v>2</v>
      </c>
      <c r="U1779">
        <f t="shared" si="194"/>
        <v>0</v>
      </c>
      <c r="V1779" t="str">
        <f t="shared" si="195"/>
        <v/>
      </c>
    </row>
    <row r="1780" spans="1:22" x14ac:dyDescent="0.2">
      <c r="A1780" t="s">
        <v>10362</v>
      </c>
      <c r="B1780" t="s">
        <v>167</v>
      </c>
      <c r="C1780">
        <v>219526169</v>
      </c>
      <c r="D1780">
        <v>219526268</v>
      </c>
      <c r="E1780">
        <v>100</v>
      </c>
      <c r="F1780" t="s">
        <v>66</v>
      </c>
      <c r="G1780" t="s">
        <v>813</v>
      </c>
      <c r="H1780" t="s">
        <v>10363</v>
      </c>
      <c r="I1780">
        <v>4</v>
      </c>
      <c r="J1780">
        <v>0</v>
      </c>
      <c r="K1780">
        <v>2</v>
      </c>
      <c r="L1780">
        <v>1</v>
      </c>
      <c r="M1780">
        <v>0</v>
      </c>
      <c r="N1780">
        <v>1</v>
      </c>
      <c r="O1780" t="str">
        <f t="shared" si="189"/>
        <v/>
      </c>
      <c r="P1780">
        <f>IF(ISERROR(VLOOKUP(G1780,Genes!$A$2:$A$749,1,0)),0,1)</f>
        <v>1</v>
      </c>
      <c r="Q1780">
        <f t="shared" si="190"/>
        <v>0</v>
      </c>
      <c r="R1780">
        <f t="shared" si="191"/>
        <v>1</v>
      </c>
      <c r="S1780">
        <f t="shared" si="192"/>
        <v>3</v>
      </c>
      <c r="T1780">
        <f t="shared" si="193"/>
        <v>3</v>
      </c>
      <c r="U1780">
        <f t="shared" si="194"/>
        <v>0</v>
      </c>
      <c r="V1780" t="str">
        <f t="shared" si="195"/>
        <v/>
      </c>
    </row>
    <row r="1781" spans="1:22" x14ac:dyDescent="0.2">
      <c r="A1781" t="s">
        <v>10364</v>
      </c>
      <c r="B1781" t="s">
        <v>167</v>
      </c>
      <c r="C1781">
        <v>219526482</v>
      </c>
      <c r="D1781">
        <v>219526676</v>
      </c>
      <c r="E1781">
        <v>195</v>
      </c>
      <c r="F1781" t="s">
        <v>66</v>
      </c>
      <c r="G1781" t="s">
        <v>813</v>
      </c>
      <c r="H1781" t="s">
        <v>10365</v>
      </c>
      <c r="I1781">
        <v>3</v>
      </c>
      <c r="J1781">
        <v>1</v>
      </c>
      <c r="K1781">
        <v>2</v>
      </c>
      <c r="L1781">
        <v>0</v>
      </c>
      <c r="M1781">
        <v>0</v>
      </c>
      <c r="N1781">
        <v>0</v>
      </c>
      <c r="O1781" t="str">
        <f t="shared" si="189"/>
        <v/>
      </c>
      <c r="P1781">
        <f>IF(ISERROR(VLOOKUP(G1781,Genes!$A$2:$A$749,1,0)),0,1)</f>
        <v>1</v>
      </c>
      <c r="Q1781">
        <f t="shared" si="190"/>
        <v>0</v>
      </c>
      <c r="R1781">
        <f t="shared" si="191"/>
        <v>1</v>
      </c>
      <c r="S1781">
        <f t="shared" si="192"/>
        <v>4</v>
      </c>
      <c r="T1781">
        <f t="shared" si="193"/>
        <v>4</v>
      </c>
      <c r="U1781">
        <f t="shared" si="194"/>
        <v>0</v>
      </c>
      <c r="V1781" t="str">
        <f t="shared" si="195"/>
        <v/>
      </c>
    </row>
    <row r="1782" spans="1:22" x14ac:dyDescent="0.2">
      <c r="A1782" t="s">
        <v>10366</v>
      </c>
      <c r="B1782" t="s">
        <v>167</v>
      </c>
      <c r="C1782">
        <v>219526523</v>
      </c>
      <c r="D1782">
        <v>219526676</v>
      </c>
      <c r="E1782">
        <v>154</v>
      </c>
      <c r="F1782" t="s">
        <v>66</v>
      </c>
      <c r="G1782" t="s">
        <v>813</v>
      </c>
      <c r="H1782" t="s">
        <v>10367</v>
      </c>
      <c r="I1782">
        <v>3</v>
      </c>
      <c r="J1782">
        <v>0</v>
      </c>
      <c r="K1782">
        <v>2</v>
      </c>
      <c r="L1782">
        <v>1</v>
      </c>
      <c r="M1782">
        <v>0</v>
      </c>
      <c r="N1782">
        <v>0</v>
      </c>
      <c r="O1782" t="str">
        <f t="shared" si="189"/>
        <v/>
      </c>
      <c r="P1782">
        <f>IF(ISERROR(VLOOKUP(G1782,Genes!$A$2:$A$749,1,0)),0,1)</f>
        <v>1</v>
      </c>
      <c r="Q1782">
        <f t="shared" si="190"/>
        <v>0</v>
      </c>
      <c r="R1782">
        <f t="shared" si="191"/>
        <v>1</v>
      </c>
      <c r="S1782">
        <f t="shared" si="192"/>
        <v>5</v>
      </c>
      <c r="T1782">
        <f t="shared" si="193"/>
        <v>5</v>
      </c>
      <c r="U1782">
        <f t="shared" si="194"/>
        <v>0</v>
      </c>
      <c r="V1782" t="str">
        <f t="shared" si="195"/>
        <v/>
      </c>
    </row>
    <row r="1783" spans="1:22" x14ac:dyDescent="0.2">
      <c r="A1783" t="s">
        <v>10368</v>
      </c>
      <c r="B1783" t="s">
        <v>167</v>
      </c>
      <c r="C1783">
        <v>219526920</v>
      </c>
      <c r="D1783">
        <v>219526983</v>
      </c>
      <c r="E1783">
        <v>64</v>
      </c>
      <c r="F1783" t="s">
        <v>66</v>
      </c>
      <c r="G1783" t="s">
        <v>813</v>
      </c>
      <c r="H1783" t="s">
        <v>10369</v>
      </c>
      <c r="I1783">
        <v>2</v>
      </c>
      <c r="J1783">
        <v>0</v>
      </c>
      <c r="K1783">
        <v>2</v>
      </c>
      <c r="L1783">
        <v>0</v>
      </c>
      <c r="M1783">
        <v>0</v>
      </c>
      <c r="N1783">
        <v>0</v>
      </c>
      <c r="O1783" t="str">
        <f t="shared" si="189"/>
        <v/>
      </c>
      <c r="P1783">
        <f>IF(ISERROR(VLOOKUP(G1783,Genes!$A$2:$A$749,1,0)),0,1)</f>
        <v>1</v>
      </c>
      <c r="Q1783">
        <f t="shared" si="190"/>
        <v>0</v>
      </c>
      <c r="R1783">
        <f t="shared" si="191"/>
        <v>1</v>
      </c>
      <c r="S1783">
        <f t="shared" si="192"/>
        <v>6</v>
      </c>
      <c r="T1783">
        <f t="shared" si="193"/>
        <v>6</v>
      </c>
      <c r="U1783">
        <f t="shared" si="194"/>
        <v>0</v>
      </c>
      <c r="V1783" t="str">
        <f t="shared" si="195"/>
        <v/>
      </c>
    </row>
    <row r="1784" spans="1:22" x14ac:dyDescent="0.2">
      <c r="A1784" t="s">
        <v>10370</v>
      </c>
      <c r="B1784" t="s">
        <v>167</v>
      </c>
      <c r="C1784">
        <v>219527233</v>
      </c>
      <c r="D1784">
        <v>219527402</v>
      </c>
      <c r="E1784">
        <v>170</v>
      </c>
      <c r="F1784" t="s">
        <v>66</v>
      </c>
      <c r="G1784" t="s">
        <v>813</v>
      </c>
      <c r="H1784" t="s">
        <v>10371</v>
      </c>
      <c r="I1784">
        <v>3</v>
      </c>
      <c r="J1784">
        <v>1</v>
      </c>
      <c r="K1784">
        <v>2</v>
      </c>
      <c r="L1784">
        <v>0</v>
      </c>
      <c r="M1784">
        <v>0</v>
      </c>
      <c r="N1784">
        <v>0</v>
      </c>
      <c r="O1784" t="str">
        <f t="shared" si="189"/>
        <v/>
      </c>
      <c r="P1784">
        <f>IF(ISERROR(VLOOKUP(G1784,Genes!$A$2:$A$749,1,0)),0,1)</f>
        <v>1</v>
      </c>
      <c r="Q1784">
        <f t="shared" si="190"/>
        <v>0</v>
      </c>
      <c r="R1784">
        <f t="shared" si="191"/>
        <v>1</v>
      </c>
      <c r="S1784">
        <f t="shared" si="192"/>
        <v>7</v>
      </c>
      <c r="T1784">
        <f t="shared" si="193"/>
        <v>7</v>
      </c>
      <c r="U1784">
        <f t="shared" si="194"/>
        <v>0</v>
      </c>
      <c r="V1784" t="str">
        <f t="shared" si="195"/>
        <v/>
      </c>
    </row>
    <row r="1785" spans="1:22" x14ac:dyDescent="0.2">
      <c r="A1785" t="s">
        <v>10372</v>
      </c>
      <c r="B1785" t="s">
        <v>167</v>
      </c>
      <c r="C1785">
        <v>219527606</v>
      </c>
      <c r="D1785">
        <v>219527723</v>
      </c>
      <c r="E1785">
        <v>118</v>
      </c>
      <c r="F1785" t="s">
        <v>66</v>
      </c>
      <c r="G1785" t="s">
        <v>813</v>
      </c>
      <c r="H1785" t="s">
        <v>10373</v>
      </c>
      <c r="I1785">
        <v>3</v>
      </c>
      <c r="J1785">
        <v>0</v>
      </c>
      <c r="K1785">
        <v>2</v>
      </c>
      <c r="L1785">
        <v>0</v>
      </c>
      <c r="M1785">
        <v>0</v>
      </c>
      <c r="N1785">
        <v>1</v>
      </c>
      <c r="O1785" t="str">
        <f t="shared" si="189"/>
        <v/>
      </c>
      <c r="P1785">
        <f>IF(ISERROR(VLOOKUP(G1785,Genes!$A$2:$A$749,1,0)),0,1)</f>
        <v>1</v>
      </c>
      <c r="Q1785">
        <f t="shared" si="190"/>
        <v>0</v>
      </c>
      <c r="R1785">
        <f t="shared" si="191"/>
        <v>1</v>
      </c>
      <c r="S1785">
        <f t="shared" si="192"/>
        <v>8</v>
      </c>
      <c r="T1785">
        <f t="shared" si="193"/>
        <v>8</v>
      </c>
      <c r="U1785">
        <f t="shared" si="194"/>
        <v>0</v>
      </c>
      <c r="V1785" t="str">
        <f t="shared" si="195"/>
        <v/>
      </c>
    </row>
    <row r="1786" spans="1:22" x14ac:dyDescent="0.2">
      <c r="A1786" t="s">
        <v>10374</v>
      </c>
      <c r="B1786" t="s">
        <v>167</v>
      </c>
      <c r="C1786">
        <v>219527857</v>
      </c>
      <c r="D1786">
        <v>219528109</v>
      </c>
      <c r="E1786">
        <v>253</v>
      </c>
      <c r="F1786" t="s">
        <v>66</v>
      </c>
      <c r="G1786" t="s">
        <v>813</v>
      </c>
      <c r="H1786" t="s">
        <v>10375</v>
      </c>
      <c r="I1786">
        <v>5</v>
      </c>
      <c r="J1786">
        <v>2</v>
      </c>
      <c r="K1786">
        <v>2</v>
      </c>
      <c r="L1786">
        <v>0</v>
      </c>
      <c r="M1786">
        <v>0</v>
      </c>
      <c r="N1786">
        <v>1</v>
      </c>
      <c r="O1786" t="str">
        <f t="shared" si="189"/>
        <v>BCS1L</v>
      </c>
      <c r="P1786">
        <f>IF(ISERROR(VLOOKUP(G1786,Genes!$A$2:$A$749,1,0)),0,1)</f>
        <v>1</v>
      </c>
      <c r="Q1786">
        <f t="shared" si="190"/>
        <v>0</v>
      </c>
      <c r="R1786">
        <f t="shared" si="191"/>
        <v>1</v>
      </c>
      <c r="S1786">
        <f t="shared" si="192"/>
        <v>9</v>
      </c>
      <c r="T1786">
        <f t="shared" si="193"/>
        <v>9</v>
      </c>
      <c r="U1786">
        <f t="shared" si="194"/>
        <v>1</v>
      </c>
      <c r="V1786">
        <f t="shared" si="195"/>
        <v>1</v>
      </c>
    </row>
    <row r="1787" spans="1:22" x14ac:dyDescent="0.2">
      <c r="A1787" t="s">
        <v>10376</v>
      </c>
      <c r="B1787" t="s">
        <v>490</v>
      </c>
      <c r="C1787">
        <v>91290623</v>
      </c>
      <c r="D1787">
        <v>91290720</v>
      </c>
      <c r="E1787">
        <v>98</v>
      </c>
      <c r="F1787" t="s">
        <v>66</v>
      </c>
      <c r="G1787" t="s">
        <v>820</v>
      </c>
      <c r="H1787" t="s">
        <v>10377</v>
      </c>
      <c r="I1787">
        <v>2</v>
      </c>
      <c r="J1787">
        <v>0</v>
      </c>
      <c r="K1787">
        <v>2</v>
      </c>
      <c r="L1787">
        <v>0</v>
      </c>
      <c r="M1787">
        <v>0</v>
      </c>
      <c r="N1787">
        <v>0</v>
      </c>
      <c r="O1787" t="str">
        <f t="shared" si="189"/>
        <v/>
      </c>
      <c r="P1787">
        <f>IF(ISERROR(VLOOKUP(G1787,Genes!$A$2:$A$749,1,0)),0,1)</f>
        <v>1</v>
      </c>
      <c r="Q1787">
        <f t="shared" si="190"/>
        <v>1</v>
      </c>
      <c r="R1787">
        <f t="shared" si="191"/>
        <v>1</v>
      </c>
      <c r="S1787">
        <f t="shared" si="192"/>
        <v>1</v>
      </c>
      <c r="T1787">
        <f t="shared" si="193"/>
        <v>1</v>
      </c>
      <c r="U1787">
        <f t="shared" si="194"/>
        <v>0</v>
      </c>
      <c r="V1787" t="str">
        <f t="shared" si="195"/>
        <v/>
      </c>
    </row>
    <row r="1788" spans="1:22" x14ac:dyDescent="0.2">
      <c r="A1788" t="s">
        <v>10378</v>
      </c>
      <c r="B1788" t="s">
        <v>490</v>
      </c>
      <c r="C1788">
        <v>91306276</v>
      </c>
      <c r="D1788">
        <v>91306387</v>
      </c>
      <c r="E1788">
        <v>112</v>
      </c>
      <c r="F1788" t="s">
        <v>66</v>
      </c>
      <c r="G1788" t="s">
        <v>820</v>
      </c>
      <c r="H1788" t="s">
        <v>10379</v>
      </c>
      <c r="I1788">
        <v>3</v>
      </c>
      <c r="J1788">
        <v>0</v>
      </c>
      <c r="K1788">
        <v>2</v>
      </c>
      <c r="L1788">
        <v>1</v>
      </c>
      <c r="M1788">
        <v>0</v>
      </c>
      <c r="N1788">
        <v>0</v>
      </c>
      <c r="O1788" t="str">
        <f t="shared" si="189"/>
        <v/>
      </c>
      <c r="P1788">
        <f>IF(ISERROR(VLOOKUP(G1788,Genes!$A$2:$A$749,1,0)),0,1)</f>
        <v>1</v>
      </c>
      <c r="Q1788">
        <f t="shared" si="190"/>
        <v>0</v>
      </c>
      <c r="R1788">
        <f t="shared" si="191"/>
        <v>1</v>
      </c>
      <c r="S1788">
        <f t="shared" si="192"/>
        <v>2</v>
      </c>
      <c r="T1788">
        <f t="shared" si="193"/>
        <v>2</v>
      </c>
      <c r="U1788">
        <f t="shared" si="194"/>
        <v>0</v>
      </c>
      <c r="V1788" t="str">
        <f t="shared" si="195"/>
        <v/>
      </c>
    </row>
    <row r="1789" spans="1:22" x14ac:dyDescent="0.2">
      <c r="A1789" t="s">
        <v>10380</v>
      </c>
      <c r="B1789" t="s">
        <v>490</v>
      </c>
      <c r="C1789">
        <v>91308526</v>
      </c>
      <c r="D1789">
        <v>91308644</v>
      </c>
      <c r="E1789">
        <v>119</v>
      </c>
      <c r="F1789" t="s">
        <v>66</v>
      </c>
      <c r="G1789" t="s">
        <v>820</v>
      </c>
      <c r="H1789" t="s">
        <v>10381</v>
      </c>
      <c r="I1789">
        <v>2</v>
      </c>
      <c r="J1789">
        <v>0</v>
      </c>
      <c r="K1789">
        <v>2</v>
      </c>
      <c r="L1789">
        <v>0</v>
      </c>
      <c r="M1789">
        <v>0</v>
      </c>
      <c r="N1789">
        <v>0</v>
      </c>
      <c r="O1789" t="str">
        <f t="shared" si="189"/>
        <v/>
      </c>
      <c r="P1789">
        <f>IF(ISERROR(VLOOKUP(G1789,Genes!$A$2:$A$749,1,0)),0,1)</f>
        <v>1</v>
      </c>
      <c r="Q1789">
        <f t="shared" si="190"/>
        <v>0</v>
      </c>
      <c r="R1789">
        <f t="shared" si="191"/>
        <v>1</v>
      </c>
      <c r="S1789">
        <f t="shared" si="192"/>
        <v>3</v>
      </c>
      <c r="T1789">
        <f t="shared" si="193"/>
        <v>3</v>
      </c>
      <c r="U1789">
        <f t="shared" si="194"/>
        <v>0</v>
      </c>
      <c r="V1789" t="str">
        <f t="shared" si="195"/>
        <v/>
      </c>
    </row>
    <row r="1790" spans="1:22" x14ac:dyDescent="0.2">
      <c r="A1790" t="s">
        <v>10382</v>
      </c>
      <c r="B1790" t="s">
        <v>490</v>
      </c>
      <c r="C1790">
        <v>91310140</v>
      </c>
      <c r="D1790">
        <v>91310253</v>
      </c>
      <c r="E1790">
        <v>114</v>
      </c>
      <c r="F1790" t="s">
        <v>66</v>
      </c>
      <c r="G1790" t="s">
        <v>820</v>
      </c>
      <c r="H1790" t="s">
        <v>10383</v>
      </c>
      <c r="I1790">
        <v>2</v>
      </c>
      <c r="J1790">
        <v>0</v>
      </c>
      <c r="K1790">
        <v>2</v>
      </c>
      <c r="L1790">
        <v>0</v>
      </c>
      <c r="M1790">
        <v>0</v>
      </c>
      <c r="N1790">
        <v>0</v>
      </c>
      <c r="O1790" t="str">
        <f t="shared" si="189"/>
        <v/>
      </c>
      <c r="P1790">
        <f>IF(ISERROR(VLOOKUP(G1790,Genes!$A$2:$A$749,1,0)),0,1)</f>
        <v>1</v>
      </c>
      <c r="Q1790">
        <f t="shared" si="190"/>
        <v>0</v>
      </c>
      <c r="R1790">
        <f t="shared" si="191"/>
        <v>1</v>
      </c>
      <c r="S1790">
        <f t="shared" si="192"/>
        <v>4</v>
      </c>
      <c r="T1790">
        <f t="shared" si="193"/>
        <v>4</v>
      </c>
      <c r="U1790">
        <f t="shared" si="194"/>
        <v>0</v>
      </c>
      <c r="V1790" t="str">
        <f t="shared" si="195"/>
        <v/>
      </c>
    </row>
    <row r="1791" spans="1:22" x14ac:dyDescent="0.2">
      <c r="A1791" t="s">
        <v>10384</v>
      </c>
      <c r="B1791" t="s">
        <v>490</v>
      </c>
      <c r="C1791">
        <v>91312363</v>
      </c>
      <c r="D1791">
        <v>91312461</v>
      </c>
      <c r="E1791">
        <v>99</v>
      </c>
      <c r="F1791" t="s">
        <v>66</v>
      </c>
      <c r="G1791" t="s">
        <v>820</v>
      </c>
      <c r="H1791" t="s">
        <v>10385</v>
      </c>
      <c r="I1791">
        <v>2</v>
      </c>
      <c r="J1791">
        <v>0</v>
      </c>
      <c r="K1791">
        <v>2</v>
      </c>
      <c r="L1791">
        <v>0</v>
      </c>
      <c r="M1791">
        <v>0</v>
      </c>
      <c r="N1791">
        <v>0</v>
      </c>
      <c r="O1791" t="str">
        <f t="shared" si="189"/>
        <v/>
      </c>
      <c r="P1791">
        <f>IF(ISERROR(VLOOKUP(G1791,Genes!$A$2:$A$749,1,0)),0,1)</f>
        <v>1</v>
      </c>
      <c r="Q1791">
        <f t="shared" si="190"/>
        <v>0</v>
      </c>
      <c r="R1791">
        <f t="shared" si="191"/>
        <v>1</v>
      </c>
      <c r="S1791">
        <f t="shared" si="192"/>
        <v>5</v>
      </c>
      <c r="T1791">
        <f t="shared" si="193"/>
        <v>5</v>
      </c>
      <c r="U1791">
        <f t="shared" si="194"/>
        <v>0</v>
      </c>
      <c r="V1791" t="str">
        <f t="shared" si="195"/>
        <v/>
      </c>
    </row>
    <row r="1792" spans="1:22" x14ac:dyDescent="0.2">
      <c r="A1792" t="s">
        <v>10386</v>
      </c>
      <c r="B1792" t="s">
        <v>490</v>
      </c>
      <c r="C1792">
        <v>91312668</v>
      </c>
      <c r="D1792">
        <v>91312816</v>
      </c>
      <c r="E1792">
        <v>149</v>
      </c>
      <c r="F1792" t="s">
        <v>66</v>
      </c>
      <c r="G1792" t="s">
        <v>820</v>
      </c>
      <c r="H1792" t="s">
        <v>10387</v>
      </c>
      <c r="I1792">
        <v>3</v>
      </c>
      <c r="J1792">
        <v>1</v>
      </c>
      <c r="K1792">
        <v>2</v>
      </c>
      <c r="L1792">
        <v>0</v>
      </c>
      <c r="M1792">
        <v>0</v>
      </c>
      <c r="N1792">
        <v>0</v>
      </c>
      <c r="O1792" t="str">
        <f t="shared" si="189"/>
        <v/>
      </c>
      <c r="P1792">
        <f>IF(ISERROR(VLOOKUP(G1792,Genes!$A$2:$A$749,1,0)),0,1)</f>
        <v>1</v>
      </c>
      <c r="Q1792">
        <f t="shared" si="190"/>
        <v>0</v>
      </c>
      <c r="R1792">
        <f t="shared" si="191"/>
        <v>1</v>
      </c>
      <c r="S1792">
        <f t="shared" si="192"/>
        <v>6</v>
      </c>
      <c r="T1792">
        <f t="shared" si="193"/>
        <v>6</v>
      </c>
      <c r="U1792">
        <f t="shared" si="194"/>
        <v>0</v>
      </c>
      <c r="V1792" t="str">
        <f t="shared" si="195"/>
        <v/>
      </c>
    </row>
    <row r="1793" spans="1:22" x14ac:dyDescent="0.2">
      <c r="A1793" t="s">
        <v>10388</v>
      </c>
      <c r="B1793" t="s">
        <v>490</v>
      </c>
      <c r="C1793">
        <v>91320989</v>
      </c>
      <c r="D1793">
        <v>91321157</v>
      </c>
      <c r="E1793">
        <v>169</v>
      </c>
      <c r="F1793" t="s">
        <v>66</v>
      </c>
      <c r="G1793" t="s">
        <v>820</v>
      </c>
      <c r="H1793" t="s">
        <v>10389</v>
      </c>
      <c r="I1793">
        <v>0</v>
      </c>
      <c r="J1793">
        <v>0</v>
      </c>
      <c r="K1793">
        <v>0</v>
      </c>
      <c r="L1793">
        <v>0</v>
      </c>
      <c r="M1793">
        <v>0</v>
      </c>
      <c r="N1793">
        <v>0</v>
      </c>
      <c r="O1793" t="str">
        <f t="shared" si="189"/>
        <v/>
      </c>
      <c r="P1793">
        <f>IF(ISERROR(VLOOKUP(G1793,Genes!$A$2:$A$749,1,0)),0,1)</f>
        <v>1</v>
      </c>
      <c r="Q1793">
        <f t="shared" si="190"/>
        <v>0</v>
      </c>
      <c r="R1793">
        <f t="shared" si="191"/>
        <v>0</v>
      </c>
      <c r="S1793">
        <f t="shared" si="192"/>
        <v>6</v>
      </c>
      <c r="T1793">
        <f t="shared" si="193"/>
        <v>7</v>
      </c>
      <c r="U1793">
        <f t="shared" si="194"/>
        <v>0</v>
      </c>
      <c r="V1793" t="str">
        <f t="shared" si="195"/>
        <v/>
      </c>
    </row>
    <row r="1794" spans="1:22" x14ac:dyDescent="0.2">
      <c r="A1794" t="s">
        <v>10390</v>
      </c>
      <c r="B1794" t="s">
        <v>490</v>
      </c>
      <c r="C1794">
        <v>91326052</v>
      </c>
      <c r="D1794">
        <v>91326158</v>
      </c>
      <c r="E1794">
        <v>107</v>
      </c>
      <c r="F1794" t="s">
        <v>66</v>
      </c>
      <c r="G1794" t="s">
        <v>820</v>
      </c>
      <c r="H1794" t="s">
        <v>10391</v>
      </c>
      <c r="I1794">
        <v>2</v>
      </c>
      <c r="J1794">
        <v>0</v>
      </c>
      <c r="K1794">
        <v>2</v>
      </c>
      <c r="L1794">
        <v>0</v>
      </c>
      <c r="M1794">
        <v>0</v>
      </c>
      <c r="N1794">
        <v>0</v>
      </c>
      <c r="O1794" t="str">
        <f t="shared" ref="O1794:O1857" si="196">IF(U1794=1,G1794,"")</f>
        <v/>
      </c>
      <c r="P1794">
        <f>IF(ISERROR(VLOOKUP(G1794,Genes!$A$2:$A$749,1,0)),0,1)</f>
        <v>1</v>
      </c>
      <c r="Q1794">
        <f t="shared" ref="Q1794:Q1857" si="197">IF(G1794&lt;&gt;G1793,1,0)</f>
        <v>0</v>
      </c>
      <c r="R1794">
        <f t="shared" ref="R1794:R1857" si="198">IF(I1794=0,0,1)</f>
        <v>1</v>
      </c>
      <c r="S1794">
        <f t="shared" ref="S1794:S1857" si="199">IF(Q1794=1,R1794,S1793+R1794)</f>
        <v>7</v>
      </c>
      <c r="T1794">
        <f t="shared" ref="T1794:T1857" si="200">IF(Q1794=1,1,T1793+1)</f>
        <v>8</v>
      </c>
      <c r="U1794">
        <f t="shared" ref="U1794:U1857" si="201">IF(G1794&lt;&gt;G1795,1,0)</f>
        <v>0</v>
      </c>
      <c r="V1794" t="str">
        <f t="shared" ref="V1794:V1857" si="202">IF(U1794=1,S1794/T1794,"")</f>
        <v/>
      </c>
    </row>
    <row r="1795" spans="1:22" x14ac:dyDescent="0.2">
      <c r="A1795" t="s">
        <v>10392</v>
      </c>
      <c r="B1795" t="s">
        <v>490</v>
      </c>
      <c r="C1795">
        <v>91328151</v>
      </c>
      <c r="D1795">
        <v>91328311</v>
      </c>
      <c r="E1795">
        <v>161</v>
      </c>
      <c r="F1795" t="s">
        <v>66</v>
      </c>
      <c r="G1795" t="s">
        <v>820</v>
      </c>
      <c r="H1795" t="s">
        <v>10393</v>
      </c>
      <c r="I1795">
        <v>3</v>
      </c>
      <c r="J1795">
        <v>1</v>
      </c>
      <c r="K1795">
        <v>2</v>
      </c>
      <c r="L1795">
        <v>0</v>
      </c>
      <c r="M1795">
        <v>0</v>
      </c>
      <c r="N1795">
        <v>0</v>
      </c>
      <c r="O1795" t="str">
        <f t="shared" si="196"/>
        <v/>
      </c>
      <c r="P1795">
        <f>IF(ISERROR(VLOOKUP(G1795,Genes!$A$2:$A$749,1,0)),0,1)</f>
        <v>1</v>
      </c>
      <c r="Q1795">
        <f t="shared" si="197"/>
        <v>0</v>
      </c>
      <c r="R1795">
        <f t="shared" si="198"/>
        <v>1</v>
      </c>
      <c r="S1795">
        <f t="shared" si="199"/>
        <v>8</v>
      </c>
      <c r="T1795">
        <f t="shared" si="200"/>
        <v>9</v>
      </c>
      <c r="U1795">
        <f t="shared" si="201"/>
        <v>0</v>
      </c>
      <c r="V1795" t="str">
        <f t="shared" si="202"/>
        <v/>
      </c>
    </row>
    <row r="1796" spans="1:22" x14ac:dyDescent="0.2">
      <c r="A1796" t="s">
        <v>10394</v>
      </c>
      <c r="B1796" t="s">
        <v>490</v>
      </c>
      <c r="C1796">
        <v>91333879</v>
      </c>
      <c r="D1796">
        <v>91334074</v>
      </c>
      <c r="E1796">
        <v>196</v>
      </c>
      <c r="F1796" t="s">
        <v>66</v>
      </c>
      <c r="G1796" t="s">
        <v>820</v>
      </c>
      <c r="H1796" t="s">
        <v>10395</v>
      </c>
      <c r="I1796">
        <v>3</v>
      </c>
      <c r="J1796">
        <v>1</v>
      </c>
      <c r="K1796">
        <v>2</v>
      </c>
      <c r="L1796">
        <v>0</v>
      </c>
      <c r="M1796">
        <v>0</v>
      </c>
      <c r="N1796">
        <v>0</v>
      </c>
      <c r="O1796" t="str">
        <f t="shared" si="196"/>
        <v/>
      </c>
      <c r="P1796">
        <f>IF(ISERROR(VLOOKUP(G1796,Genes!$A$2:$A$749,1,0)),0,1)</f>
        <v>1</v>
      </c>
      <c r="Q1796">
        <f t="shared" si="197"/>
        <v>0</v>
      </c>
      <c r="R1796">
        <f t="shared" si="198"/>
        <v>1</v>
      </c>
      <c r="S1796">
        <f t="shared" si="199"/>
        <v>9</v>
      </c>
      <c r="T1796">
        <f t="shared" si="200"/>
        <v>10</v>
      </c>
      <c r="U1796">
        <f t="shared" si="201"/>
        <v>0</v>
      </c>
      <c r="V1796" t="str">
        <f t="shared" si="202"/>
        <v/>
      </c>
    </row>
    <row r="1797" spans="1:22" x14ac:dyDescent="0.2">
      <c r="A1797" t="s">
        <v>10396</v>
      </c>
      <c r="B1797" t="s">
        <v>490</v>
      </c>
      <c r="C1797">
        <v>91337397</v>
      </c>
      <c r="D1797">
        <v>91337587</v>
      </c>
      <c r="E1797">
        <v>191</v>
      </c>
      <c r="F1797" t="s">
        <v>66</v>
      </c>
      <c r="G1797" t="s">
        <v>820</v>
      </c>
      <c r="H1797" t="s">
        <v>10397</v>
      </c>
      <c r="I1797">
        <v>3</v>
      </c>
      <c r="J1797">
        <v>1</v>
      </c>
      <c r="K1797">
        <v>2</v>
      </c>
      <c r="L1797">
        <v>0</v>
      </c>
      <c r="M1797">
        <v>0</v>
      </c>
      <c r="N1797">
        <v>0</v>
      </c>
      <c r="O1797" t="str">
        <f t="shared" si="196"/>
        <v/>
      </c>
      <c r="P1797">
        <f>IF(ISERROR(VLOOKUP(G1797,Genes!$A$2:$A$749,1,0)),0,1)</f>
        <v>1</v>
      </c>
      <c r="Q1797">
        <f t="shared" si="197"/>
        <v>0</v>
      </c>
      <c r="R1797">
        <f t="shared" si="198"/>
        <v>1</v>
      </c>
      <c r="S1797">
        <f t="shared" si="199"/>
        <v>10</v>
      </c>
      <c r="T1797">
        <f t="shared" si="200"/>
        <v>11</v>
      </c>
      <c r="U1797">
        <f t="shared" si="201"/>
        <v>0</v>
      </c>
      <c r="V1797" t="str">
        <f t="shared" si="202"/>
        <v/>
      </c>
    </row>
    <row r="1798" spans="1:22" x14ac:dyDescent="0.2">
      <c r="A1798" t="s">
        <v>10398</v>
      </c>
      <c r="B1798" t="s">
        <v>490</v>
      </c>
      <c r="C1798">
        <v>91292597</v>
      </c>
      <c r="D1798">
        <v>91293297</v>
      </c>
      <c r="E1798">
        <v>701</v>
      </c>
      <c r="F1798" t="s">
        <v>66</v>
      </c>
      <c r="G1798" t="s">
        <v>820</v>
      </c>
      <c r="H1798" t="s">
        <v>10399</v>
      </c>
      <c r="I1798">
        <v>11</v>
      </c>
      <c r="J1798">
        <v>9</v>
      </c>
      <c r="K1798">
        <v>2</v>
      </c>
      <c r="L1798">
        <v>0</v>
      </c>
      <c r="M1798">
        <v>0</v>
      </c>
      <c r="N1798">
        <v>0</v>
      </c>
      <c r="O1798" t="str">
        <f t="shared" si="196"/>
        <v/>
      </c>
      <c r="P1798">
        <f>IF(ISERROR(VLOOKUP(G1798,Genes!$A$2:$A$749,1,0)),0,1)</f>
        <v>1</v>
      </c>
      <c r="Q1798">
        <f t="shared" si="197"/>
        <v>0</v>
      </c>
      <c r="R1798">
        <f t="shared" si="198"/>
        <v>1</v>
      </c>
      <c r="S1798">
        <f t="shared" si="199"/>
        <v>11</v>
      </c>
      <c r="T1798">
        <f t="shared" si="200"/>
        <v>12</v>
      </c>
      <c r="U1798">
        <f t="shared" si="201"/>
        <v>0</v>
      </c>
      <c r="V1798" t="str">
        <f t="shared" si="202"/>
        <v/>
      </c>
    </row>
    <row r="1799" spans="1:22" x14ac:dyDescent="0.2">
      <c r="A1799" t="s">
        <v>10400</v>
      </c>
      <c r="B1799" t="s">
        <v>490</v>
      </c>
      <c r="C1799">
        <v>91341420</v>
      </c>
      <c r="D1799">
        <v>91341567</v>
      </c>
      <c r="E1799">
        <v>148</v>
      </c>
      <c r="F1799" t="s">
        <v>66</v>
      </c>
      <c r="G1799" t="s">
        <v>820</v>
      </c>
      <c r="H1799" t="s">
        <v>10401</v>
      </c>
      <c r="I1799">
        <v>3</v>
      </c>
      <c r="J1799">
        <v>1</v>
      </c>
      <c r="K1799">
        <v>2</v>
      </c>
      <c r="L1799">
        <v>0</v>
      </c>
      <c r="M1799">
        <v>0</v>
      </c>
      <c r="N1799">
        <v>0</v>
      </c>
      <c r="O1799" t="str">
        <f t="shared" si="196"/>
        <v/>
      </c>
      <c r="P1799">
        <f>IF(ISERROR(VLOOKUP(G1799,Genes!$A$2:$A$749,1,0)),0,1)</f>
        <v>1</v>
      </c>
      <c r="Q1799">
        <f t="shared" si="197"/>
        <v>0</v>
      </c>
      <c r="R1799">
        <f t="shared" si="198"/>
        <v>1</v>
      </c>
      <c r="S1799">
        <f t="shared" si="199"/>
        <v>12</v>
      </c>
      <c r="T1799">
        <f t="shared" si="200"/>
        <v>13</v>
      </c>
      <c r="U1799">
        <f t="shared" si="201"/>
        <v>0</v>
      </c>
      <c r="V1799" t="str">
        <f t="shared" si="202"/>
        <v/>
      </c>
    </row>
    <row r="1800" spans="1:22" x14ac:dyDescent="0.2">
      <c r="A1800" t="s">
        <v>10402</v>
      </c>
      <c r="B1800" t="s">
        <v>490</v>
      </c>
      <c r="C1800">
        <v>91346751</v>
      </c>
      <c r="D1800">
        <v>91346950</v>
      </c>
      <c r="E1800">
        <v>200</v>
      </c>
      <c r="F1800" t="s">
        <v>66</v>
      </c>
      <c r="G1800" t="s">
        <v>820</v>
      </c>
      <c r="H1800" t="s">
        <v>10403</v>
      </c>
      <c r="I1800">
        <v>3</v>
      </c>
      <c r="J1800">
        <v>1</v>
      </c>
      <c r="K1800">
        <v>2</v>
      </c>
      <c r="L1800">
        <v>0</v>
      </c>
      <c r="M1800">
        <v>0</v>
      </c>
      <c r="N1800">
        <v>0</v>
      </c>
      <c r="O1800" t="str">
        <f t="shared" si="196"/>
        <v/>
      </c>
      <c r="P1800">
        <f>IF(ISERROR(VLOOKUP(G1800,Genes!$A$2:$A$749,1,0)),0,1)</f>
        <v>1</v>
      </c>
      <c r="Q1800">
        <f t="shared" si="197"/>
        <v>0</v>
      </c>
      <c r="R1800">
        <f t="shared" si="198"/>
        <v>1</v>
      </c>
      <c r="S1800">
        <f t="shared" si="199"/>
        <v>13</v>
      </c>
      <c r="T1800">
        <f t="shared" si="200"/>
        <v>14</v>
      </c>
      <c r="U1800">
        <f t="shared" si="201"/>
        <v>0</v>
      </c>
      <c r="V1800" t="str">
        <f t="shared" si="202"/>
        <v/>
      </c>
    </row>
    <row r="1801" spans="1:22" x14ac:dyDescent="0.2">
      <c r="A1801" t="s">
        <v>10404</v>
      </c>
      <c r="B1801" t="s">
        <v>490</v>
      </c>
      <c r="C1801">
        <v>91347397</v>
      </c>
      <c r="D1801">
        <v>91347589</v>
      </c>
      <c r="E1801">
        <v>193</v>
      </c>
      <c r="F1801" t="s">
        <v>66</v>
      </c>
      <c r="G1801" t="s">
        <v>820</v>
      </c>
      <c r="H1801" t="s">
        <v>10405</v>
      </c>
      <c r="I1801">
        <v>3</v>
      </c>
      <c r="J1801">
        <v>1</v>
      </c>
      <c r="K1801">
        <v>2</v>
      </c>
      <c r="L1801">
        <v>0</v>
      </c>
      <c r="M1801">
        <v>0</v>
      </c>
      <c r="N1801">
        <v>0</v>
      </c>
      <c r="O1801" t="str">
        <f t="shared" si="196"/>
        <v/>
      </c>
      <c r="P1801">
        <f>IF(ISERROR(VLOOKUP(G1801,Genes!$A$2:$A$749,1,0)),0,1)</f>
        <v>1</v>
      </c>
      <c r="Q1801">
        <f t="shared" si="197"/>
        <v>0</v>
      </c>
      <c r="R1801">
        <f t="shared" si="198"/>
        <v>1</v>
      </c>
      <c r="S1801">
        <f t="shared" si="199"/>
        <v>14</v>
      </c>
      <c r="T1801">
        <f t="shared" si="200"/>
        <v>15</v>
      </c>
      <c r="U1801">
        <f t="shared" si="201"/>
        <v>0</v>
      </c>
      <c r="V1801" t="str">
        <f t="shared" si="202"/>
        <v/>
      </c>
    </row>
    <row r="1802" spans="1:22" x14ac:dyDescent="0.2">
      <c r="A1802" t="s">
        <v>10406</v>
      </c>
      <c r="B1802" t="s">
        <v>490</v>
      </c>
      <c r="C1802">
        <v>91352367</v>
      </c>
      <c r="D1802">
        <v>91352489</v>
      </c>
      <c r="E1802">
        <v>123</v>
      </c>
      <c r="F1802" t="s">
        <v>66</v>
      </c>
      <c r="G1802" t="s">
        <v>820</v>
      </c>
      <c r="H1802" t="s">
        <v>10407</v>
      </c>
      <c r="I1802">
        <v>3</v>
      </c>
      <c r="J1802">
        <v>1</v>
      </c>
      <c r="K1802">
        <v>2</v>
      </c>
      <c r="L1802">
        <v>0</v>
      </c>
      <c r="M1802">
        <v>0</v>
      </c>
      <c r="N1802">
        <v>0</v>
      </c>
      <c r="O1802" t="str">
        <f t="shared" si="196"/>
        <v/>
      </c>
      <c r="P1802">
        <f>IF(ISERROR(VLOOKUP(G1802,Genes!$A$2:$A$749,1,0)),0,1)</f>
        <v>1</v>
      </c>
      <c r="Q1802">
        <f t="shared" si="197"/>
        <v>0</v>
      </c>
      <c r="R1802">
        <f t="shared" si="198"/>
        <v>1</v>
      </c>
      <c r="S1802">
        <f t="shared" si="199"/>
        <v>15</v>
      </c>
      <c r="T1802">
        <f t="shared" si="200"/>
        <v>16</v>
      </c>
      <c r="U1802">
        <f t="shared" si="201"/>
        <v>0</v>
      </c>
      <c r="V1802" t="str">
        <f t="shared" si="202"/>
        <v/>
      </c>
    </row>
    <row r="1803" spans="1:22" x14ac:dyDescent="0.2">
      <c r="A1803" t="s">
        <v>10408</v>
      </c>
      <c r="B1803" t="s">
        <v>490</v>
      </c>
      <c r="C1803">
        <v>91354435</v>
      </c>
      <c r="D1803">
        <v>91354636</v>
      </c>
      <c r="E1803">
        <v>202</v>
      </c>
      <c r="F1803" t="s">
        <v>66</v>
      </c>
      <c r="G1803" t="s">
        <v>820</v>
      </c>
      <c r="H1803" t="s">
        <v>10409</v>
      </c>
      <c r="I1803">
        <v>3</v>
      </c>
      <c r="J1803">
        <v>1</v>
      </c>
      <c r="K1803">
        <v>2</v>
      </c>
      <c r="L1803">
        <v>0</v>
      </c>
      <c r="M1803">
        <v>0</v>
      </c>
      <c r="N1803">
        <v>0</v>
      </c>
      <c r="O1803" t="str">
        <f t="shared" si="196"/>
        <v/>
      </c>
      <c r="P1803">
        <f>IF(ISERROR(VLOOKUP(G1803,Genes!$A$2:$A$749,1,0)),0,1)</f>
        <v>1</v>
      </c>
      <c r="Q1803">
        <f t="shared" si="197"/>
        <v>0</v>
      </c>
      <c r="R1803">
        <f t="shared" si="198"/>
        <v>1</v>
      </c>
      <c r="S1803">
        <f t="shared" si="199"/>
        <v>16</v>
      </c>
      <c r="T1803">
        <f t="shared" si="200"/>
        <v>17</v>
      </c>
      <c r="U1803">
        <f t="shared" si="201"/>
        <v>0</v>
      </c>
      <c r="V1803" t="str">
        <f t="shared" si="202"/>
        <v/>
      </c>
    </row>
    <row r="1804" spans="1:22" x14ac:dyDescent="0.2">
      <c r="A1804" t="s">
        <v>10410</v>
      </c>
      <c r="B1804" t="s">
        <v>490</v>
      </c>
      <c r="C1804">
        <v>91358332</v>
      </c>
      <c r="D1804">
        <v>91358509</v>
      </c>
      <c r="E1804">
        <v>178</v>
      </c>
      <c r="F1804" t="s">
        <v>66</v>
      </c>
      <c r="G1804" t="s">
        <v>820</v>
      </c>
      <c r="H1804" t="s">
        <v>10411</v>
      </c>
      <c r="I1804">
        <v>3</v>
      </c>
      <c r="J1804">
        <v>1</v>
      </c>
      <c r="K1804">
        <v>2</v>
      </c>
      <c r="L1804">
        <v>0</v>
      </c>
      <c r="M1804">
        <v>0</v>
      </c>
      <c r="N1804">
        <v>0</v>
      </c>
      <c r="O1804" t="str">
        <f t="shared" si="196"/>
        <v/>
      </c>
      <c r="P1804">
        <f>IF(ISERROR(VLOOKUP(G1804,Genes!$A$2:$A$749,1,0)),0,1)</f>
        <v>1</v>
      </c>
      <c r="Q1804">
        <f t="shared" si="197"/>
        <v>0</v>
      </c>
      <c r="R1804">
        <f t="shared" si="198"/>
        <v>1</v>
      </c>
      <c r="S1804">
        <f t="shared" si="199"/>
        <v>17</v>
      </c>
      <c r="T1804">
        <f t="shared" si="200"/>
        <v>18</v>
      </c>
      <c r="U1804">
        <f t="shared" si="201"/>
        <v>0</v>
      </c>
      <c r="V1804" t="str">
        <f t="shared" si="202"/>
        <v/>
      </c>
    </row>
    <row r="1805" spans="1:22" x14ac:dyDescent="0.2">
      <c r="A1805" t="s">
        <v>10412</v>
      </c>
      <c r="B1805" t="s">
        <v>490</v>
      </c>
      <c r="C1805">
        <v>91295017</v>
      </c>
      <c r="D1805">
        <v>91295176</v>
      </c>
      <c r="E1805">
        <v>160</v>
      </c>
      <c r="F1805" t="s">
        <v>66</v>
      </c>
      <c r="G1805" t="s">
        <v>820</v>
      </c>
      <c r="H1805" t="s">
        <v>10413</v>
      </c>
      <c r="I1805">
        <v>3</v>
      </c>
      <c r="J1805">
        <v>1</v>
      </c>
      <c r="K1805">
        <v>2</v>
      </c>
      <c r="L1805">
        <v>0</v>
      </c>
      <c r="M1805">
        <v>0</v>
      </c>
      <c r="N1805">
        <v>0</v>
      </c>
      <c r="O1805" t="str">
        <f t="shared" si="196"/>
        <v/>
      </c>
      <c r="P1805">
        <f>IF(ISERROR(VLOOKUP(G1805,Genes!$A$2:$A$749,1,0)),0,1)</f>
        <v>1</v>
      </c>
      <c r="Q1805">
        <f t="shared" si="197"/>
        <v>0</v>
      </c>
      <c r="R1805">
        <f t="shared" si="198"/>
        <v>1</v>
      </c>
      <c r="S1805">
        <f t="shared" si="199"/>
        <v>18</v>
      </c>
      <c r="T1805">
        <f t="shared" si="200"/>
        <v>19</v>
      </c>
      <c r="U1805">
        <f t="shared" si="201"/>
        <v>0</v>
      </c>
      <c r="V1805" t="str">
        <f t="shared" si="202"/>
        <v/>
      </c>
    </row>
    <row r="1806" spans="1:22" x14ac:dyDescent="0.2">
      <c r="A1806" t="s">
        <v>10414</v>
      </c>
      <c r="B1806" t="s">
        <v>490</v>
      </c>
      <c r="C1806">
        <v>91298041</v>
      </c>
      <c r="D1806">
        <v>91298168</v>
      </c>
      <c r="E1806">
        <v>128</v>
      </c>
      <c r="F1806" t="s">
        <v>66</v>
      </c>
      <c r="G1806" t="s">
        <v>820</v>
      </c>
      <c r="H1806" t="s">
        <v>10415</v>
      </c>
      <c r="I1806">
        <v>3</v>
      </c>
      <c r="J1806">
        <v>1</v>
      </c>
      <c r="K1806">
        <v>2</v>
      </c>
      <c r="L1806">
        <v>0</v>
      </c>
      <c r="M1806">
        <v>0</v>
      </c>
      <c r="N1806">
        <v>0</v>
      </c>
      <c r="O1806" t="str">
        <f t="shared" si="196"/>
        <v/>
      </c>
      <c r="P1806">
        <f>IF(ISERROR(VLOOKUP(G1806,Genes!$A$2:$A$749,1,0)),0,1)</f>
        <v>1</v>
      </c>
      <c r="Q1806">
        <f t="shared" si="197"/>
        <v>0</v>
      </c>
      <c r="R1806">
        <f t="shared" si="198"/>
        <v>1</v>
      </c>
      <c r="S1806">
        <f t="shared" si="199"/>
        <v>19</v>
      </c>
      <c r="T1806">
        <f t="shared" si="200"/>
        <v>20</v>
      </c>
      <c r="U1806">
        <f t="shared" si="201"/>
        <v>0</v>
      </c>
      <c r="V1806" t="str">
        <f t="shared" si="202"/>
        <v/>
      </c>
    </row>
    <row r="1807" spans="1:22" x14ac:dyDescent="0.2">
      <c r="A1807" t="s">
        <v>10416</v>
      </c>
      <c r="B1807" t="s">
        <v>490</v>
      </c>
      <c r="C1807">
        <v>91303377</v>
      </c>
      <c r="D1807">
        <v>91303509</v>
      </c>
      <c r="E1807">
        <v>133</v>
      </c>
      <c r="F1807" t="s">
        <v>66</v>
      </c>
      <c r="G1807" t="s">
        <v>820</v>
      </c>
      <c r="H1807" t="s">
        <v>10417</v>
      </c>
      <c r="I1807">
        <v>5</v>
      </c>
      <c r="J1807">
        <v>1</v>
      </c>
      <c r="K1807">
        <v>3</v>
      </c>
      <c r="L1807">
        <v>1</v>
      </c>
      <c r="M1807">
        <v>0</v>
      </c>
      <c r="N1807">
        <v>0</v>
      </c>
      <c r="O1807" t="str">
        <f t="shared" si="196"/>
        <v/>
      </c>
      <c r="P1807">
        <f>IF(ISERROR(VLOOKUP(G1807,Genes!$A$2:$A$749,1,0)),0,1)</f>
        <v>1</v>
      </c>
      <c r="Q1807">
        <f t="shared" si="197"/>
        <v>0</v>
      </c>
      <c r="R1807">
        <f t="shared" si="198"/>
        <v>1</v>
      </c>
      <c r="S1807">
        <f t="shared" si="199"/>
        <v>20</v>
      </c>
      <c r="T1807">
        <f t="shared" si="200"/>
        <v>21</v>
      </c>
      <c r="U1807">
        <f t="shared" si="201"/>
        <v>0</v>
      </c>
      <c r="V1807" t="str">
        <f t="shared" si="202"/>
        <v/>
      </c>
    </row>
    <row r="1808" spans="1:22" x14ac:dyDescent="0.2">
      <c r="A1808" t="s">
        <v>10418</v>
      </c>
      <c r="B1808" t="s">
        <v>490</v>
      </c>
      <c r="C1808">
        <v>91303415</v>
      </c>
      <c r="D1808">
        <v>91303509</v>
      </c>
      <c r="E1808">
        <v>95</v>
      </c>
      <c r="F1808" t="s">
        <v>66</v>
      </c>
      <c r="G1808" t="s">
        <v>820</v>
      </c>
      <c r="H1808" t="s">
        <v>10419</v>
      </c>
      <c r="I1808">
        <v>5</v>
      </c>
      <c r="J1808">
        <v>0</v>
      </c>
      <c r="K1808">
        <v>3</v>
      </c>
      <c r="L1808">
        <v>2</v>
      </c>
      <c r="M1808">
        <v>0</v>
      </c>
      <c r="N1808">
        <v>0</v>
      </c>
      <c r="O1808" t="str">
        <f t="shared" si="196"/>
        <v/>
      </c>
      <c r="P1808">
        <f>IF(ISERROR(VLOOKUP(G1808,Genes!$A$2:$A$749,1,0)),0,1)</f>
        <v>1</v>
      </c>
      <c r="Q1808">
        <f t="shared" si="197"/>
        <v>0</v>
      </c>
      <c r="R1808">
        <f t="shared" si="198"/>
        <v>1</v>
      </c>
      <c r="S1808">
        <f t="shared" si="199"/>
        <v>21</v>
      </c>
      <c r="T1808">
        <f t="shared" si="200"/>
        <v>22</v>
      </c>
      <c r="U1808">
        <f t="shared" si="201"/>
        <v>0</v>
      </c>
      <c r="V1808" t="str">
        <f t="shared" si="202"/>
        <v/>
      </c>
    </row>
    <row r="1809" spans="1:22" x14ac:dyDescent="0.2">
      <c r="A1809" t="s">
        <v>10420</v>
      </c>
      <c r="B1809" t="s">
        <v>490</v>
      </c>
      <c r="C1809">
        <v>91303824</v>
      </c>
      <c r="D1809">
        <v>91304485</v>
      </c>
      <c r="E1809">
        <v>662</v>
      </c>
      <c r="F1809" t="s">
        <v>66</v>
      </c>
      <c r="G1809" t="s">
        <v>820</v>
      </c>
      <c r="H1809" t="s">
        <v>10421</v>
      </c>
      <c r="I1809">
        <v>11</v>
      </c>
      <c r="J1809">
        <v>9</v>
      </c>
      <c r="K1809">
        <v>2</v>
      </c>
      <c r="L1809">
        <v>0</v>
      </c>
      <c r="M1809">
        <v>0</v>
      </c>
      <c r="N1809">
        <v>0</v>
      </c>
      <c r="O1809" t="str">
        <f t="shared" si="196"/>
        <v/>
      </c>
      <c r="P1809">
        <f>IF(ISERROR(VLOOKUP(G1809,Genes!$A$2:$A$749,1,0)),0,1)</f>
        <v>1</v>
      </c>
      <c r="Q1809">
        <f t="shared" si="197"/>
        <v>0</v>
      </c>
      <c r="R1809">
        <f t="shared" si="198"/>
        <v>1</v>
      </c>
      <c r="S1809">
        <f t="shared" si="199"/>
        <v>22</v>
      </c>
      <c r="T1809">
        <f t="shared" si="200"/>
        <v>23</v>
      </c>
      <c r="U1809">
        <f t="shared" si="201"/>
        <v>0</v>
      </c>
      <c r="V1809" t="str">
        <f t="shared" si="202"/>
        <v/>
      </c>
    </row>
    <row r="1810" spans="1:22" x14ac:dyDescent="0.2">
      <c r="A1810" t="s">
        <v>10422</v>
      </c>
      <c r="B1810" t="s">
        <v>490</v>
      </c>
      <c r="C1810">
        <v>91303918</v>
      </c>
      <c r="D1810">
        <v>91304485</v>
      </c>
      <c r="E1810">
        <v>568</v>
      </c>
      <c r="F1810" t="s">
        <v>66</v>
      </c>
      <c r="G1810" t="s">
        <v>820</v>
      </c>
      <c r="H1810" t="s">
        <v>10423</v>
      </c>
      <c r="I1810">
        <v>11</v>
      </c>
      <c r="J1810">
        <v>7</v>
      </c>
      <c r="K1810">
        <v>2</v>
      </c>
      <c r="L1810">
        <v>1</v>
      </c>
      <c r="M1810">
        <v>1</v>
      </c>
      <c r="N1810">
        <v>0</v>
      </c>
      <c r="O1810" t="str">
        <f t="shared" si="196"/>
        <v/>
      </c>
      <c r="P1810">
        <f>IF(ISERROR(VLOOKUP(G1810,Genes!$A$2:$A$749,1,0)),0,1)</f>
        <v>1</v>
      </c>
      <c r="Q1810">
        <f t="shared" si="197"/>
        <v>0</v>
      </c>
      <c r="R1810">
        <f t="shared" si="198"/>
        <v>1</v>
      </c>
      <c r="S1810">
        <f t="shared" si="199"/>
        <v>23</v>
      </c>
      <c r="T1810">
        <f t="shared" si="200"/>
        <v>24</v>
      </c>
      <c r="U1810">
        <f t="shared" si="201"/>
        <v>0</v>
      </c>
      <c r="V1810" t="str">
        <f t="shared" si="202"/>
        <v/>
      </c>
    </row>
    <row r="1811" spans="1:22" x14ac:dyDescent="0.2">
      <c r="A1811" t="s">
        <v>10424</v>
      </c>
      <c r="B1811" t="s">
        <v>490</v>
      </c>
      <c r="C1811">
        <v>91306196</v>
      </c>
      <c r="D1811">
        <v>91306387</v>
      </c>
      <c r="E1811">
        <v>192</v>
      </c>
      <c r="F1811" t="s">
        <v>66</v>
      </c>
      <c r="G1811" t="s">
        <v>820</v>
      </c>
      <c r="H1811" t="s">
        <v>10425</v>
      </c>
      <c r="I1811">
        <v>3</v>
      </c>
      <c r="J1811">
        <v>1</v>
      </c>
      <c r="K1811">
        <v>2</v>
      </c>
      <c r="L1811">
        <v>0</v>
      </c>
      <c r="M1811">
        <v>0</v>
      </c>
      <c r="N1811">
        <v>0</v>
      </c>
      <c r="O1811" t="str">
        <f t="shared" si="196"/>
        <v>BLM</v>
      </c>
      <c r="P1811">
        <f>IF(ISERROR(VLOOKUP(G1811,Genes!$A$2:$A$749,1,0)),0,1)</f>
        <v>1</v>
      </c>
      <c r="Q1811">
        <f t="shared" si="197"/>
        <v>0</v>
      </c>
      <c r="R1811">
        <f t="shared" si="198"/>
        <v>1</v>
      </c>
      <c r="S1811">
        <f t="shared" si="199"/>
        <v>24</v>
      </c>
      <c r="T1811">
        <f t="shared" si="200"/>
        <v>25</v>
      </c>
      <c r="U1811">
        <f t="shared" si="201"/>
        <v>1</v>
      </c>
      <c r="V1811">
        <f t="shared" si="202"/>
        <v>0.96</v>
      </c>
    </row>
    <row r="1812" spans="1:22" x14ac:dyDescent="0.2">
      <c r="A1812" t="s">
        <v>10426</v>
      </c>
      <c r="B1812" t="s">
        <v>151</v>
      </c>
      <c r="C1812">
        <v>140624366</v>
      </c>
      <c r="D1812">
        <v>140624503</v>
      </c>
      <c r="E1812">
        <v>138</v>
      </c>
      <c r="F1812" t="s">
        <v>74</v>
      </c>
      <c r="G1812" t="s">
        <v>827</v>
      </c>
      <c r="H1812" t="s">
        <v>10427</v>
      </c>
      <c r="I1812">
        <v>3</v>
      </c>
      <c r="J1812">
        <v>1</v>
      </c>
      <c r="K1812">
        <v>2</v>
      </c>
      <c r="L1812">
        <v>0</v>
      </c>
      <c r="M1812">
        <v>0</v>
      </c>
      <c r="N1812">
        <v>0</v>
      </c>
      <c r="O1812" t="str">
        <f t="shared" si="196"/>
        <v/>
      </c>
      <c r="P1812">
        <f>IF(ISERROR(VLOOKUP(G1812,Genes!$A$2:$A$749,1,0)),0,1)</f>
        <v>1</v>
      </c>
      <c r="Q1812">
        <f t="shared" si="197"/>
        <v>1</v>
      </c>
      <c r="R1812">
        <f t="shared" si="198"/>
        <v>1</v>
      </c>
      <c r="S1812">
        <f t="shared" si="199"/>
        <v>1</v>
      </c>
      <c r="T1812">
        <f t="shared" si="200"/>
        <v>1</v>
      </c>
      <c r="U1812">
        <f t="shared" si="201"/>
        <v>0</v>
      </c>
      <c r="V1812" t="str">
        <f t="shared" si="202"/>
        <v/>
      </c>
    </row>
    <row r="1813" spans="1:22" x14ac:dyDescent="0.2">
      <c r="A1813" t="s">
        <v>10428</v>
      </c>
      <c r="B1813" t="s">
        <v>151</v>
      </c>
      <c r="C1813">
        <v>140485489</v>
      </c>
      <c r="D1813">
        <v>140485608</v>
      </c>
      <c r="E1813">
        <v>120</v>
      </c>
      <c r="F1813" t="s">
        <v>74</v>
      </c>
      <c r="G1813" t="s">
        <v>827</v>
      </c>
      <c r="H1813" t="s">
        <v>10429</v>
      </c>
      <c r="I1813">
        <v>0</v>
      </c>
      <c r="J1813">
        <v>0</v>
      </c>
      <c r="K1813">
        <v>0</v>
      </c>
      <c r="L1813">
        <v>0</v>
      </c>
      <c r="M1813">
        <v>0</v>
      </c>
      <c r="N1813">
        <v>0</v>
      </c>
      <c r="O1813" t="str">
        <f t="shared" si="196"/>
        <v/>
      </c>
      <c r="P1813">
        <f>IF(ISERROR(VLOOKUP(G1813,Genes!$A$2:$A$749,1,0)),0,1)</f>
        <v>1</v>
      </c>
      <c r="Q1813">
        <f t="shared" si="197"/>
        <v>0</v>
      </c>
      <c r="R1813">
        <f t="shared" si="198"/>
        <v>0</v>
      </c>
      <c r="S1813">
        <f t="shared" si="199"/>
        <v>1</v>
      </c>
      <c r="T1813">
        <f t="shared" si="200"/>
        <v>2</v>
      </c>
      <c r="U1813">
        <f t="shared" si="201"/>
        <v>0</v>
      </c>
      <c r="V1813" t="str">
        <f t="shared" si="202"/>
        <v/>
      </c>
    </row>
    <row r="1814" spans="1:22" x14ac:dyDescent="0.2">
      <c r="A1814" t="s">
        <v>10430</v>
      </c>
      <c r="B1814" t="s">
        <v>151</v>
      </c>
      <c r="C1814">
        <v>140482821</v>
      </c>
      <c r="D1814">
        <v>140482957</v>
      </c>
      <c r="E1814">
        <v>137</v>
      </c>
      <c r="F1814" t="s">
        <v>74</v>
      </c>
      <c r="G1814" t="s">
        <v>827</v>
      </c>
      <c r="H1814" t="s">
        <v>10431</v>
      </c>
      <c r="I1814">
        <v>3</v>
      </c>
      <c r="J1814">
        <v>1</v>
      </c>
      <c r="K1814">
        <v>2</v>
      </c>
      <c r="L1814">
        <v>0</v>
      </c>
      <c r="M1814">
        <v>0</v>
      </c>
      <c r="N1814">
        <v>0</v>
      </c>
      <c r="O1814" t="str">
        <f t="shared" si="196"/>
        <v/>
      </c>
      <c r="P1814">
        <f>IF(ISERROR(VLOOKUP(G1814,Genes!$A$2:$A$749,1,0)),0,1)</f>
        <v>1</v>
      </c>
      <c r="Q1814">
        <f t="shared" si="197"/>
        <v>0</v>
      </c>
      <c r="R1814">
        <f t="shared" si="198"/>
        <v>1</v>
      </c>
      <c r="S1814">
        <f t="shared" si="199"/>
        <v>2</v>
      </c>
      <c r="T1814">
        <f t="shared" si="200"/>
        <v>3</v>
      </c>
      <c r="U1814">
        <f t="shared" si="201"/>
        <v>0</v>
      </c>
      <c r="V1814" t="str">
        <f t="shared" si="202"/>
        <v/>
      </c>
    </row>
    <row r="1815" spans="1:22" x14ac:dyDescent="0.2">
      <c r="A1815" t="s">
        <v>10432</v>
      </c>
      <c r="B1815" t="s">
        <v>151</v>
      </c>
      <c r="C1815">
        <v>140481376</v>
      </c>
      <c r="D1815">
        <v>140481493</v>
      </c>
      <c r="E1815">
        <v>118</v>
      </c>
      <c r="F1815" t="s">
        <v>74</v>
      </c>
      <c r="G1815" t="s">
        <v>827</v>
      </c>
      <c r="H1815" t="s">
        <v>10433</v>
      </c>
      <c r="I1815">
        <v>2</v>
      </c>
      <c r="J1815">
        <v>0</v>
      </c>
      <c r="K1815">
        <v>2</v>
      </c>
      <c r="L1815">
        <v>0</v>
      </c>
      <c r="M1815">
        <v>0</v>
      </c>
      <c r="N1815">
        <v>0</v>
      </c>
      <c r="O1815" t="str">
        <f t="shared" si="196"/>
        <v/>
      </c>
      <c r="P1815">
        <f>IF(ISERROR(VLOOKUP(G1815,Genes!$A$2:$A$749,1,0)),0,1)</f>
        <v>1</v>
      </c>
      <c r="Q1815">
        <f t="shared" si="197"/>
        <v>0</v>
      </c>
      <c r="R1815">
        <f t="shared" si="198"/>
        <v>1</v>
      </c>
      <c r="S1815">
        <f t="shared" si="199"/>
        <v>3</v>
      </c>
      <c r="T1815">
        <f t="shared" si="200"/>
        <v>4</v>
      </c>
      <c r="U1815">
        <f t="shared" si="201"/>
        <v>0</v>
      </c>
      <c r="V1815" t="str">
        <f t="shared" si="202"/>
        <v/>
      </c>
    </row>
    <row r="1816" spans="1:22" x14ac:dyDescent="0.2">
      <c r="A1816" t="s">
        <v>10434</v>
      </c>
      <c r="B1816" t="s">
        <v>151</v>
      </c>
      <c r="C1816">
        <v>140477791</v>
      </c>
      <c r="D1816">
        <v>140477875</v>
      </c>
      <c r="E1816">
        <v>85</v>
      </c>
      <c r="F1816" t="s">
        <v>74</v>
      </c>
      <c r="G1816" t="s">
        <v>827</v>
      </c>
      <c r="H1816" t="s">
        <v>10435</v>
      </c>
      <c r="I1816">
        <v>2</v>
      </c>
      <c r="J1816">
        <v>0</v>
      </c>
      <c r="K1816">
        <v>2</v>
      </c>
      <c r="L1816">
        <v>0</v>
      </c>
      <c r="M1816">
        <v>0</v>
      </c>
      <c r="N1816">
        <v>0</v>
      </c>
      <c r="O1816" t="str">
        <f t="shared" si="196"/>
        <v/>
      </c>
      <c r="P1816">
        <f>IF(ISERROR(VLOOKUP(G1816,Genes!$A$2:$A$749,1,0)),0,1)</f>
        <v>1</v>
      </c>
      <c r="Q1816">
        <f t="shared" si="197"/>
        <v>0</v>
      </c>
      <c r="R1816">
        <f t="shared" si="198"/>
        <v>1</v>
      </c>
      <c r="S1816">
        <f t="shared" si="199"/>
        <v>4</v>
      </c>
      <c r="T1816">
        <f t="shared" si="200"/>
        <v>5</v>
      </c>
      <c r="U1816">
        <f t="shared" si="201"/>
        <v>0</v>
      </c>
      <c r="V1816" t="str">
        <f t="shared" si="202"/>
        <v/>
      </c>
    </row>
    <row r="1817" spans="1:22" x14ac:dyDescent="0.2">
      <c r="A1817" t="s">
        <v>10436</v>
      </c>
      <c r="B1817" t="s">
        <v>151</v>
      </c>
      <c r="C1817">
        <v>140476712</v>
      </c>
      <c r="D1817">
        <v>140476888</v>
      </c>
      <c r="E1817">
        <v>177</v>
      </c>
      <c r="F1817" t="s">
        <v>74</v>
      </c>
      <c r="G1817" t="s">
        <v>827</v>
      </c>
      <c r="H1817" t="s">
        <v>10437</v>
      </c>
      <c r="I1817">
        <v>3</v>
      </c>
      <c r="J1817">
        <v>1</v>
      </c>
      <c r="K1817">
        <v>2</v>
      </c>
      <c r="L1817">
        <v>0</v>
      </c>
      <c r="M1817">
        <v>0</v>
      </c>
      <c r="N1817">
        <v>0</v>
      </c>
      <c r="O1817" t="str">
        <f t="shared" si="196"/>
        <v/>
      </c>
      <c r="P1817">
        <f>IF(ISERROR(VLOOKUP(G1817,Genes!$A$2:$A$749,1,0)),0,1)</f>
        <v>1</v>
      </c>
      <c r="Q1817">
        <f t="shared" si="197"/>
        <v>0</v>
      </c>
      <c r="R1817">
        <f t="shared" si="198"/>
        <v>1</v>
      </c>
      <c r="S1817">
        <f t="shared" si="199"/>
        <v>5</v>
      </c>
      <c r="T1817">
        <f t="shared" si="200"/>
        <v>6</v>
      </c>
      <c r="U1817">
        <f t="shared" si="201"/>
        <v>0</v>
      </c>
      <c r="V1817" t="str">
        <f t="shared" si="202"/>
        <v/>
      </c>
    </row>
    <row r="1818" spans="1:22" x14ac:dyDescent="0.2">
      <c r="A1818" t="s">
        <v>10438</v>
      </c>
      <c r="B1818" t="s">
        <v>151</v>
      </c>
      <c r="C1818">
        <v>140453987</v>
      </c>
      <c r="D1818">
        <v>140454033</v>
      </c>
      <c r="E1818">
        <v>47</v>
      </c>
      <c r="F1818" t="s">
        <v>74</v>
      </c>
      <c r="G1818" t="s">
        <v>827</v>
      </c>
      <c r="H1818" t="s">
        <v>10439</v>
      </c>
      <c r="I1818">
        <v>2</v>
      </c>
      <c r="J1818">
        <v>2</v>
      </c>
      <c r="K1818">
        <v>0</v>
      </c>
      <c r="L1818">
        <v>0</v>
      </c>
      <c r="M1818">
        <v>0</v>
      </c>
      <c r="N1818">
        <v>0</v>
      </c>
      <c r="O1818" t="str">
        <f t="shared" si="196"/>
        <v/>
      </c>
      <c r="P1818">
        <f>IF(ISERROR(VLOOKUP(G1818,Genes!$A$2:$A$749,1,0)),0,1)</f>
        <v>1</v>
      </c>
      <c r="Q1818">
        <f t="shared" si="197"/>
        <v>0</v>
      </c>
      <c r="R1818">
        <f t="shared" si="198"/>
        <v>1</v>
      </c>
      <c r="S1818">
        <f t="shared" si="199"/>
        <v>6</v>
      </c>
      <c r="T1818">
        <f t="shared" si="200"/>
        <v>7</v>
      </c>
      <c r="U1818">
        <f t="shared" si="201"/>
        <v>0</v>
      </c>
      <c r="V1818" t="str">
        <f t="shared" si="202"/>
        <v/>
      </c>
    </row>
    <row r="1819" spans="1:22" x14ac:dyDescent="0.2">
      <c r="A1819" t="s">
        <v>10440</v>
      </c>
      <c r="B1819" t="s">
        <v>151</v>
      </c>
      <c r="C1819">
        <v>140453075</v>
      </c>
      <c r="D1819">
        <v>140453193</v>
      </c>
      <c r="E1819">
        <v>119</v>
      </c>
      <c r="F1819" t="s">
        <v>74</v>
      </c>
      <c r="G1819" t="s">
        <v>827</v>
      </c>
      <c r="H1819" t="s">
        <v>10441</v>
      </c>
      <c r="I1819">
        <v>2</v>
      </c>
      <c r="J1819">
        <v>0</v>
      </c>
      <c r="K1819">
        <v>2</v>
      </c>
      <c r="L1819">
        <v>0</v>
      </c>
      <c r="M1819">
        <v>0</v>
      </c>
      <c r="N1819">
        <v>0</v>
      </c>
      <c r="O1819" t="str">
        <f t="shared" si="196"/>
        <v/>
      </c>
      <c r="P1819">
        <f>IF(ISERROR(VLOOKUP(G1819,Genes!$A$2:$A$749,1,0)),0,1)</f>
        <v>1</v>
      </c>
      <c r="Q1819">
        <f t="shared" si="197"/>
        <v>0</v>
      </c>
      <c r="R1819">
        <f t="shared" si="198"/>
        <v>1</v>
      </c>
      <c r="S1819">
        <f t="shared" si="199"/>
        <v>7</v>
      </c>
      <c r="T1819">
        <f t="shared" si="200"/>
        <v>8</v>
      </c>
      <c r="U1819">
        <f t="shared" si="201"/>
        <v>0</v>
      </c>
      <c r="V1819" t="str">
        <f t="shared" si="202"/>
        <v/>
      </c>
    </row>
    <row r="1820" spans="1:22" x14ac:dyDescent="0.2">
      <c r="A1820" t="s">
        <v>10442</v>
      </c>
      <c r="B1820" t="s">
        <v>151</v>
      </c>
      <c r="C1820">
        <v>140449087</v>
      </c>
      <c r="D1820">
        <v>140449218</v>
      </c>
      <c r="E1820">
        <v>132</v>
      </c>
      <c r="F1820" t="s">
        <v>74</v>
      </c>
      <c r="G1820" t="s">
        <v>827</v>
      </c>
      <c r="H1820" t="s">
        <v>10443</v>
      </c>
      <c r="I1820">
        <v>3</v>
      </c>
      <c r="J1820">
        <v>1</v>
      </c>
      <c r="K1820">
        <v>2</v>
      </c>
      <c r="L1820">
        <v>0</v>
      </c>
      <c r="M1820">
        <v>0</v>
      </c>
      <c r="N1820">
        <v>0</v>
      </c>
      <c r="O1820" t="str">
        <f t="shared" si="196"/>
        <v/>
      </c>
      <c r="P1820">
        <f>IF(ISERROR(VLOOKUP(G1820,Genes!$A$2:$A$749,1,0)),0,1)</f>
        <v>1</v>
      </c>
      <c r="Q1820">
        <f t="shared" si="197"/>
        <v>0</v>
      </c>
      <c r="R1820">
        <f t="shared" si="198"/>
        <v>1</v>
      </c>
      <c r="S1820">
        <f t="shared" si="199"/>
        <v>8</v>
      </c>
      <c r="T1820">
        <f t="shared" si="200"/>
        <v>9</v>
      </c>
      <c r="U1820">
        <f t="shared" si="201"/>
        <v>0</v>
      </c>
      <c r="V1820" t="str">
        <f t="shared" si="202"/>
        <v/>
      </c>
    </row>
    <row r="1821" spans="1:22" x14ac:dyDescent="0.2">
      <c r="A1821" t="s">
        <v>10444</v>
      </c>
      <c r="B1821" t="s">
        <v>151</v>
      </c>
      <c r="C1821">
        <v>140439612</v>
      </c>
      <c r="D1821">
        <v>140439746</v>
      </c>
      <c r="E1821">
        <v>135</v>
      </c>
      <c r="F1821" t="s">
        <v>74</v>
      </c>
      <c r="G1821" t="s">
        <v>827</v>
      </c>
      <c r="H1821" t="s">
        <v>10445</v>
      </c>
      <c r="I1821">
        <v>3</v>
      </c>
      <c r="J1821">
        <v>1</v>
      </c>
      <c r="K1821">
        <v>2</v>
      </c>
      <c r="L1821">
        <v>0</v>
      </c>
      <c r="M1821">
        <v>0</v>
      </c>
      <c r="N1821">
        <v>0</v>
      </c>
      <c r="O1821" t="str">
        <f t="shared" si="196"/>
        <v/>
      </c>
      <c r="P1821">
        <f>IF(ISERROR(VLOOKUP(G1821,Genes!$A$2:$A$749,1,0)),0,1)</f>
        <v>1</v>
      </c>
      <c r="Q1821">
        <f t="shared" si="197"/>
        <v>0</v>
      </c>
      <c r="R1821">
        <f t="shared" si="198"/>
        <v>1</v>
      </c>
      <c r="S1821">
        <f t="shared" si="199"/>
        <v>9</v>
      </c>
      <c r="T1821">
        <f t="shared" si="200"/>
        <v>10</v>
      </c>
      <c r="U1821">
        <f t="shared" si="201"/>
        <v>0</v>
      </c>
      <c r="V1821" t="str">
        <f t="shared" si="202"/>
        <v/>
      </c>
    </row>
    <row r="1822" spans="1:22" x14ac:dyDescent="0.2">
      <c r="A1822" t="s">
        <v>10446</v>
      </c>
      <c r="B1822" t="s">
        <v>151</v>
      </c>
      <c r="C1822">
        <v>140434417</v>
      </c>
      <c r="D1822">
        <v>140434570</v>
      </c>
      <c r="E1822">
        <v>154</v>
      </c>
      <c r="F1822" t="s">
        <v>74</v>
      </c>
      <c r="G1822" t="s">
        <v>827</v>
      </c>
      <c r="H1822" t="s">
        <v>10447</v>
      </c>
      <c r="I1822">
        <v>3</v>
      </c>
      <c r="J1822">
        <v>0</v>
      </c>
      <c r="K1822">
        <v>2</v>
      </c>
      <c r="L1822">
        <v>1</v>
      </c>
      <c r="M1822">
        <v>0</v>
      </c>
      <c r="N1822">
        <v>0</v>
      </c>
      <c r="O1822" t="str">
        <f t="shared" si="196"/>
        <v/>
      </c>
      <c r="P1822">
        <f>IF(ISERROR(VLOOKUP(G1822,Genes!$A$2:$A$749,1,0)),0,1)</f>
        <v>1</v>
      </c>
      <c r="Q1822">
        <f t="shared" si="197"/>
        <v>0</v>
      </c>
      <c r="R1822">
        <f t="shared" si="198"/>
        <v>1</v>
      </c>
      <c r="S1822">
        <f t="shared" si="199"/>
        <v>10</v>
      </c>
      <c r="T1822">
        <f t="shared" si="200"/>
        <v>11</v>
      </c>
      <c r="U1822">
        <f t="shared" si="201"/>
        <v>0</v>
      </c>
      <c r="V1822" t="str">
        <f t="shared" si="202"/>
        <v/>
      </c>
    </row>
    <row r="1823" spans="1:22" x14ac:dyDescent="0.2">
      <c r="A1823" t="s">
        <v>10448</v>
      </c>
      <c r="B1823" t="s">
        <v>151</v>
      </c>
      <c r="C1823">
        <v>140549911</v>
      </c>
      <c r="D1823">
        <v>140550012</v>
      </c>
      <c r="E1823">
        <v>102</v>
      </c>
      <c r="F1823" t="s">
        <v>74</v>
      </c>
      <c r="G1823" t="s">
        <v>827</v>
      </c>
      <c r="H1823" t="s">
        <v>10449</v>
      </c>
      <c r="I1823">
        <v>2</v>
      </c>
      <c r="J1823">
        <v>0</v>
      </c>
      <c r="K1823">
        <v>2</v>
      </c>
      <c r="L1823">
        <v>0</v>
      </c>
      <c r="M1823">
        <v>0</v>
      </c>
      <c r="N1823">
        <v>0</v>
      </c>
      <c r="O1823" t="str">
        <f t="shared" si="196"/>
        <v/>
      </c>
      <c r="P1823">
        <f>IF(ISERROR(VLOOKUP(G1823,Genes!$A$2:$A$749,1,0)),0,1)</f>
        <v>1</v>
      </c>
      <c r="Q1823">
        <f t="shared" si="197"/>
        <v>0</v>
      </c>
      <c r="R1823">
        <f t="shared" si="198"/>
        <v>1</v>
      </c>
      <c r="S1823">
        <f t="shared" si="199"/>
        <v>11</v>
      </c>
      <c r="T1823">
        <f t="shared" si="200"/>
        <v>12</v>
      </c>
      <c r="U1823">
        <f t="shared" si="201"/>
        <v>0</v>
      </c>
      <c r="V1823" t="str">
        <f t="shared" si="202"/>
        <v/>
      </c>
    </row>
    <row r="1824" spans="1:22" x14ac:dyDescent="0.2">
      <c r="A1824" t="s">
        <v>10450</v>
      </c>
      <c r="B1824" t="s">
        <v>151</v>
      </c>
      <c r="C1824">
        <v>140434397</v>
      </c>
      <c r="D1824">
        <v>140434570</v>
      </c>
      <c r="E1824">
        <v>174</v>
      </c>
      <c r="F1824" t="s">
        <v>74</v>
      </c>
      <c r="G1824" t="s">
        <v>827</v>
      </c>
      <c r="H1824" t="s">
        <v>10451</v>
      </c>
      <c r="I1824">
        <v>3</v>
      </c>
      <c r="J1824">
        <v>1</v>
      </c>
      <c r="K1824">
        <v>2</v>
      </c>
      <c r="L1824">
        <v>0</v>
      </c>
      <c r="M1824">
        <v>0</v>
      </c>
      <c r="N1824">
        <v>0</v>
      </c>
      <c r="O1824" t="str">
        <f t="shared" si="196"/>
        <v/>
      </c>
      <c r="P1824">
        <f>IF(ISERROR(VLOOKUP(G1824,Genes!$A$2:$A$749,1,0)),0,1)</f>
        <v>1</v>
      </c>
      <c r="Q1824">
        <f t="shared" si="197"/>
        <v>0</v>
      </c>
      <c r="R1824">
        <f t="shared" si="198"/>
        <v>1</v>
      </c>
      <c r="S1824">
        <f t="shared" si="199"/>
        <v>12</v>
      </c>
      <c r="T1824">
        <f t="shared" si="200"/>
        <v>13</v>
      </c>
      <c r="U1824">
        <f t="shared" si="201"/>
        <v>0</v>
      </c>
      <c r="V1824" t="str">
        <f t="shared" si="202"/>
        <v/>
      </c>
    </row>
    <row r="1825" spans="1:22" x14ac:dyDescent="0.2">
      <c r="A1825" t="s">
        <v>10452</v>
      </c>
      <c r="B1825" t="s">
        <v>151</v>
      </c>
      <c r="C1825">
        <v>140426294</v>
      </c>
      <c r="D1825">
        <v>140426316</v>
      </c>
      <c r="E1825">
        <v>23</v>
      </c>
      <c r="F1825" t="s">
        <v>74</v>
      </c>
      <c r="G1825" t="s">
        <v>827</v>
      </c>
      <c r="H1825" t="s">
        <v>10453</v>
      </c>
      <c r="I1825">
        <v>2</v>
      </c>
      <c r="J1825">
        <v>2</v>
      </c>
      <c r="K1825">
        <v>0</v>
      </c>
      <c r="L1825">
        <v>0</v>
      </c>
      <c r="M1825">
        <v>0</v>
      </c>
      <c r="N1825">
        <v>0</v>
      </c>
      <c r="O1825" t="str">
        <f t="shared" si="196"/>
        <v/>
      </c>
      <c r="P1825">
        <f>IF(ISERROR(VLOOKUP(G1825,Genes!$A$2:$A$749,1,0)),0,1)</f>
        <v>1</v>
      </c>
      <c r="Q1825">
        <f t="shared" si="197"/>
        <v>0</v>
      </c>
      <c r="R1825">
        <f t="shared" si="198"/>
        <v>1</v>
      </c>
      <c r="S1825">
        <f t="shared" si="199"/>
        <v>13</v>
      </c>
      <c r="T1825">
        <f t="shared" si="200"/>
        <v>14</v>
      </c>
      <c r="U1825">
        <f t="shared" si="201"/>
        <v>0</v>
      </c>
      <c r="V1825" t="str">
        <f t="shared" si="202"/>
        <v/>
      </c>
    </row>
    <row r="1826" spans="1:22" x14ac:dyDescent="0.2">
      <c r="A1826" t="s">
        <v>10454</v>
      </c>
      <c r="B1826" t="s">
        <v>151</v>
      </c>
      <c r="C1826">
        <v>140426167</v>
      </c>
      <c r="D1826">
        <v>140426316</v>
      </c>
      <c r="E1826">
        <v>150</v>
      </c>
      <c r="F1826" t="s">
        <v>74</v>
      </c>
      <c r="G1826" t="s">
        <v>827</v>
      </c>
      <c r="H1826" t="s">
        <v>10455</v>
      </c>
      <c r="I1826">
        <v>2</v>
      </c>
      <c r="J1826">
        <v>0</v>
      </c>
      <c r="K1826">
        <v>1</v>
      </c>
      <c r="L1826">
        <v>1</v>
      </c>
      <c r="M1826">
        <v>0</v>
      </c>
      <c r="N1826">
        <v>0</v>
      </c>
      <c r="O1826" t="str">
        <f t="shared" si="196"/>
        <v/>
      </c>
      <c r="P1826">
        <f>IF(ISERROR(VLOOKUP(G1826,Genes!$A$2:$A$749,1,0)),0,1)</f>
        <v>1</v>
      </c>
      <c r="Q1826">
        <f t="shared" si="197"/>
        <v>0</v>
      </c>
      <c r="R1826">
        <f t="shared" si="198"/>
        <v>1</v>
      </c>
      <c r="S1826">
        <f t="shared" si="199"/>
        <v>14</v>
      </c>
      <c r="T1826">
        <f t="shared" si="200"/>
        <v>15</v>
      </c>
      <c r="U1826">
        <f t="shared" si="201"/>
        <v>0</v>
      </c>
      <c r="V1826" t="str">
        <f t="shared" si="202"/>
        <v/>
      </c>
    </row>
    <row r="1827" spans="1:22" x14ac:dyDescent="0.2">
      <c r="A1827" t="s">
        <v>10456</v>
      </c>
      <c r="B1827" t="s">
        <v>151</v>
      </c>
      <c r="C1827">
        <v>140534409</v>
      </c>
      <c r="D1827">
        <v>140534672</v>
      </c>
      <c r="E1827">
        <v>264</v>
      </c>
      <c r="F1827" t="s">
        <v>74</v>
      </c>
      <c r="G1827" t="s">
        <v>827</v>
      </c>
      <c r="H1827" t="s">
        <v>10457</v>
      </c>
      <c r="I1827">
        <v>4</v>
      </c>
      <c r="J1827">
        <v>2</v>
      </c>
      <c r="K1827">
        <v>2</v>
      </c>
      <c r="L1827">
        <v>0</v>
      </c>
      <c r="M1827">
        <v>0</v>
      </c>
      <c r="N1827">
        <v>0</v>
      </c>
      <c r="O1827" t="str">
        <f t="shared" si="196"/>
        <v/>
      </c>
      <c r="P1827">
        <f>IF(ISERROR(VLOOKUP(G1827,Genes!$A$2:$A$749,1,0)),0,1)</f>
        <v>1</v>
      </c>
      <c r="Q1827">
        <f t="shared" si="197"/>
        <v>0</v>
      </c>
      <c r="R1827">
        <f t="shared" si="198"/>
        <v>1</v>
      </c>
      <c r="S1827">
        <f t="shared" si="199"/>
        <v>15</v>
      </c>
      <c r="T1827">
        <f t="shared" si="200"/>
        <v>16</v>
      </c>
      <c r="U1827">
        <f t="shared" si="201"/>
        <v>0</v>
      </c>
      <c r="V1827" t="str">
        <f t="shared" si="202"/>
        <v/>
      </c>
    </row>
    <row r="1828" spans="1:22" x14ac:dyDescent="0.2">
      <c r="A1828" t="s">
        <v>10458</v>
      </c>
      <c r="B1828" t="s">
        <v>151</v>
      </c>
      <c r="C1828">
        <v>140508692</v>
      </c>
      <c r="D1828">
        <v>140508795</v>
      </c>
      <c r="E1828">
        <v>104</v>
      </c>
      <c r="F1828" t="s">
        <v>74</v>
      </c>
      <c r="G1828" t="s">
        <v>827</v>
      </c>
      <c r="H1828" t="s">
        <v>10459</v>
      </c>
      <c r="I1828">
        <v>2</v>
      </c>
      <c r="J1828">
        <v>0</v>
      </c>
      <c r="K1828">
        <v>2</v>
      </c>
      <c r="L1828">
        <v>0</v>
      </c>
      <c r="M1828">
        <v>0</v>
      </c>
      <c r="N1828">
        <v>0</v>
      </c>
      <c r="O1828" t="str">
        <f t="shared" si="196"/>
        <v/>
      </c>
      <c r="P1828">
        <f>IF(ISERROR(VLOOKUP(G1828,Genes!$A$2:$A$749,1,0)),0,1)</f>
        <v>1</v>
      </c>
      <c r="Q1828">
        <f t="shared" si="197"/>
        <v>0</v>
      </c>
      <c r="R1828">
        <f t="shared" si="198"/>
        <v>1</v>
      </c>
      <c r="S1828">
        <f t="shared" si="199"/>
        <v>16</v>
      </c>
      <c r="T1828">
        <f t="shared" si="200"/>
        <v>17</v>
      </c>
      <c r="U1828">
        <f t="shared" si="201"/>
        <v>0</v>
      </c>
      <c r="V1828" t="str">
        <f t="shared" si="202"/>
        <v/>
      </c>
    </row>
    <row r="1829" spans="1:22" x14ac:dyDescent="0.2">
      <c r="A1829" t="s">
        <v>10460</v>
      </c>
      <c r="B1829" t="s">
        <v>151</v>
      </c>
      <c r="C1829">
        <v>140507760</v>
      </c>
      <c r="D1829">
        <v>140507862</v>
      </c>
      <c r="E1829">
        <v>103</v>
      </c>
      <c r="F1829" t="s">
        <v>74</v>
      </c>
      <c r="G1829" t="s">
        <v>827</v>
      </c>
      <c r="H1829" t="s">
        <v>10461</v>
      </c>
      <c r="I1829">
        <v>2</v>
      </c>
      <c r="J1829">
        <v>0</v>
      </c>
      <c r="K1829">
        <v>2</v>
      </c>
      <c r="L1829">
        <v>0</v>
      </c>
      <c r="M1829">
        <v>0</v>
      </c>
      <c r="N1829">
        <v>0</v>
      </c>
      <c r="O1829" t="str">
        <f t="shared" si="196"/>
        <v/>
      </c>
      <c r="P1829">
        <f>IF(ISERROR(VLOOKUP(G1829,Genes!$A$2:$A$749,1,0)),0,1)</f>
        <v>1</v>
      </c>
      <c r="Q1829">
        <f t="shared" si="197"/>
        <v>0</v>
      </c>
      <c r="R1829">
        <f t="shared" si="198"/>
        <v>1</v>
      </c>
      <c r="S1829">
        <f t="shared" si="199"/>
        <v>17</v>
      </c>
      <c r="T1829">
        <f t="shared" si="200"/>
        <v>18</v>
      </c>
      <c r="U1829">
        <f t="shared" si="201"/>
        <v>0</v>
      </c>
      <c r="V1829" t="str">
        <f t="shared" si="202"/>
        <v/>
      </c>
    </row>
    <row r="1830" spans="1:22" x14ac:dyDescent="0.2">
      <c r="A1830" t="s">
        <v>10462</v>
      </c>
      <c r="B1830" t="s">
        <v>151</v>
      </c>
      <c r="C1830">
        <v>140501212</v>
      </c>
      <c r="D1830">
        <v>140501360</v>
      </c>
      <c r="E1830">
        <v>149</v>
      </c>
      <c r="F1830" t="s">
        <v>74</v>
      </c>
      <c r="G1830" t="s">
        <v>827</v>
      </c>
      <c r="H1830" t="s">
        <v>10463</v>
      </c>
      <c r="I1830">
        <v>3</v>
      </c>
      <c r="J1830">
        <v>1</v>
      </c>
      <c r="K1830">
        <v>2</v>
      </c>
      <c r="L1830">
        <v>0</v>
      </c>
      <c r="M1830">
        <v>0</v>
      </c>
      <c r="N1830">
        <v>0</v>
      </c>
      <c r="O1830" t="str">
        <f t="shared" si="196"/>
        <v/>
      </c>
      <c r="P1830">
        <f>IF(ISERROR(VLOOKUP(G1830,Genes!$A$2:$A$749,1,0)),0,1)</f>
        <v>1</v>
      </c>
      <c r="Q1830">
        <f t="shared" si="197"/>
        <v>0</v>
      </c>
      <c r="R1830">
        <f t="shared" si="198"/>
        <v>1</v>
      </c>
      <c r="S1830">
        <f t="shared" si="199"/>
        <v>18</v>
      </c>
      <c r="T1830">
        <f t="shared" si="200"/>
        <v>19</v>
      </c>
      <c r="U1830">
        <f t="shared" si="201"/>
        <v>0</v>
      </c>
      <c r="V1830" t="str">
        <f t="shared" si="202"/>
        <v/>
      </c>
    </row>
    <row r="1831" spans="1:22" x14ac:dyDescent="0.2">
      <c r="A1831" t="s">
        <v>10464</v>
      </c>
      <c r="B1831" t="s">
        <v>151</v>
      </c>
      <c r="C1831">
        <v>140500162</v>
      </c>
      <c r="D1831">
        <v>140500281</v>
      </c>
      <c r="E1831">
        <v>120</v>
      </c>
      <c r="F1831" t="s">
        <v>74</v>
      </c>
      <c r="G1831" t="s">
        <v>827</v>
      </c>
      <c r="H1831" t="s">
        <v>10465</v>
      </c>
      <c r="I1831">
        <v>2</v>
      </c>
      <c r="J1831">
        <v>0</v>
      </c>
      <c r="K1831">
        <v>2</v>
      </c>
      <c r="L1831">
        <v>0</v>
      </c>
      <c r="M1831">
        <v>0</v>
      </c>
      <c r="N1831">
        <v>0</v>
      </c>
      <c r="O1831" t="str">
        <f t="shared" si="196"/>
        <v/>
      </c>
      <c r="P1831">
        <f>IF(ISERROR(VLOOKUP(G1831,Genes!$A$2:$A$749,1,0)),0,1)</f>
        <v>1</v>
      </c>
      <c r="Q1831">
        <f t="shared" si="197"/>
        <v>0</v>
      </c>
      <c r="R1831">
        <f t="shared" si="198"/>
        <v>1</v>
      </c>
      <c r="S1831">
        <f t="shared" si="199"/>
        <v>19</v>
      </c>
      <c r="T1831">
        <f t="shared" si="200"/>
        <v>20</v>
      </c>
      <c r="U1831">
        <f t="shared" si="201"/>
        <v>0</v>
      </c>
      <c r="V1831" t="str">
        <f t="shared" si="202"/>
        <v/>
      </c>
    </row>
    <row r="1832" spans="1:22" x14ac:dyDescent="0.2">
      <c r="A1832" t="s">
        <v>10466</v>
      </c>
      <c r="B1832" t="s">
        <v>151</v>
      </c>
      <c r="C1832">
        <v>140494108</v>
      </c>
      <c r="D1832">
        <v>140494267</v>
      </c>
      <c r="E1832">
        <v>160</v>
      </c>
      <c r="F1832" t="s">
        <v>74</v>
      </c>
      <c r="G1832" t="s">
        <v>827</v>
      </c>
      <c r="H1832" t="s">
        <v>10467</v>
      </c>
      <c r="I1832">
        <v>3</v>
      </c>
      <c r="J1832">
        <v>1</v>
      </c>
      <c r="K1832">
        <v>2</v>
      </c>
      <c r="L1832">
        <v>0</v>
      </c>
      <c r="M1832">
        <v>0</v>
      </c>
      <c r="N1832">
        <v>0</v>
      </c>
      <c r="O1832" t="str">
        <f t="shared" si="196"/>
        <v/>
      </c>
      <c r="P1832">
        <f>IF(ISERROR(VLOOKUP(G1832,Genes!$A$2:$A$749,1,0)),0,1)</f>
        <v>1</v>
      </c>
      <c r="Q1832">
        <f t="shared" si="197"/>
        <v>0</v>
      </c>
      <c r="R1832">
        <f t="shared" si="198"/>
        <v>1</v>
      </c>
      <c r="S1832">
        <f t="shared" si="199"/>
        <v>20</v>
      </c>
      <c r="T1832">
        <f t="shared" si="200"/>
        <v>21</v>
      </c>
      <c r="U1832">
        <f t="shared" si="201"/>
        <v>0</v>
      </c>
      <c r="V1832" t="str">
        <f t="shared" si="202"/>
        <v/>
      </c>
    </row>
    <row r="1833" spans="1:22" x14ac:dyDescent="0.2">
      <c r="A1833" t="s">
        <v>10468</v>
      </c>
      <c r="B1833" t="s">
        <v>151</v>
      </c>
      <c r="C1833">
        <v>140487348</v>
      </c>
      <c r="D1833">
        <v>140487384</v>
      </c>
      <c r="E1833">
        <v>37</v>
      </c>
      <c r="F1833" t="s">
        <v>74</v>
      </c>
      <c r="G1833" t="s">
        <v>827</v>
      </c>
      <c r="H1833" t="s">
        <v>10469</v>
      </c>
      <c r="I1833">
        <v>2</v>
      </c>
      <c r="J1833">
        <v>2</v>
      </c>
      <c r="K1833">
        <v>0</v>
      </c>
      <c r="L1833">
        <v>0</v>
      </c>
      <c r="M1833">
        <v>0</v>
      </c>
      <c r="N1833">
        <v>0</v>
      </c>
      <c r="O1833" t="str">
        <f t="shared" si="196"/>
        <v>BRAF</v>
      </c>
      <c r="P1833">
        <f>IF(ISERROR(VLOOKUP(G1833,Genes!$A$2:$A$749,1,0)),0,1)</f>
        <v>1</v>
      </c>
      <c r="Q1833">
        <f t="shared" si="197"/>
        <v>0</v>
      </c>
      <c r="R1833">
        <f t="shared" si="198"/>
        <v>1</v>
      </c>
      <c r="S1833">
        <f t="shared" si="199"/>
        <v>21</v>
      </c>
      <c r="T1833">
        <f t="shared" si="200"/>
        <v>22</v>
      </c>
      <c r="U1833">
        <f t="shared" si="201"/>
        <v>1</v>
      </c>
      <c r="V1833">
        <f t="shared" si="202"/>
        <v>0.95454545454545459</v>
      </c>
    </row>
    <row r="1834" spans="1:22" x14ac:dyDescent="0.2">
      <c r="A1834" t="s">
        <v>10470</v>
      </c>
      <c r="B1834" t="s">
        <v>83</v>
      </c>
      <c r="C1834">
        <v>80064940</v>
      </c>
      <c r="D1834">
        <v>80064970</v>
      </c>
      <c r="E1834">
        <v>31</v>
      </c>
      <c r="F1834" t="s">
        <v>74</v>
      </c>
      <c r="G1834" t="s">
        <v>834</v>
      </c>
      <c r="H1834" t="s">
        <v>10471</v>
      </c>
      <c r="I1834">
        <v>3</v>
      </c>
      <c r="J1834">
        <v>2</v>
      </c>
      <c r="K1834">
        <v>0</v>
      </c>
      <c r="L1834">
        <v>0</v>
      </c>
      <c r="M1834">
        <v>0</v>
      </c>
      <c r="N1834">
        <v>1</v>
      </c>
      <c r="O1834" t="str">
        <f t="shared" si="196"/>
        <v/>
      </c>
      <c r="P1834">
        <f>IF(ISERROR(VLOOKUP(G1834,Genes!$A$2:$A$749,1,0)),0,1)</f>
        <v>1</v>
      </c>
      <c r="Q1834">
        <f t="shared" si="197"/>
        <v>1</v>
      </c>
      <c r="R1834">
        <f t="shared" si="198"/>
        <v>1</v>
      </c>
      <c r="S1834">
        <f t="shared" si="199"/>
        <v>1</v>
      </c>
      <c r="T1834">
        <f t="shared" si="200"/>
        <v>1</v>
      </c>
      <c r="U1834">
        <f t="shared" si="201"/>
        <v>0</v>
      </c>
      <c r="V1834" t="str">
        <f t="shared" si="202"/>
        <v/>
      </c>
    </row>
    <row r="1835" spans="1:22" x14ac:dyDescent="0.2">
      <c r="A1835" t="s">
        <v>10472</v>
      </c>
      <c r="B1835" t="s">
        <v>83</v>
      </c>
      <c r="C1835">
        <v>79990626</v>
      </c>
      <c r="D1835">
        <v>79990696</v>
      </c>
      <c r="E1835">
        <v>71</v>
      </c>
      <c r="F1835" t="s">
        <v>74</v>
      </c>
      <c r="G1835" t="s">
        <v>834</v>
      </c>
      <c r="H1835" t="s">
        <v>10473</v>
      </c>
      <c r="I1835">
        <v>2</v>
      </c>
      <c r="J1835">
        <v>0</v>
      </c>
      <c r="K1835">
        <v>2</v>
      </c>
      <c r="L1835">
        <v>0</v>
      </c>
      <c r="M1835">
        <v>0</v>
      </c>
      <c r="N1835">
        <v>0</v>
      </c>
      <c r="O1835" t="str">
        <f t="shared" si="196"/>
        <v/>
      </c>
      <c r="P1835">
        <f>IF(ISERROR(VLOOKUP(G1835,Genes!$A$2:$A$749,1,0)),0,1)</f>
        <v>1</v>
      </c>
      <c r="Q1835">
        <f t="shared" si="197"/>
        <v>0</v>
      </c>
      <c r="R1835">
        <f t="shared" si="198"/>
        <v>1</v>
      </c>
      <c r="S1835">
        <f t="shared" si="199"/>
        <v>2</v>
      </c>
      <c r="T1835">
        <f t="shared" si="200"/>
        <v>2</v>
      </c>
      <c r="U1835">
        <f t="shared" si="201"/>
        <v>0</v>
      </c>
      <c r="V1835" t="str">
        <f t="shared" si="202"/>
        <v/>
      </c>
    </row>
    <row r="1836" spans="1:22" x14ac:dyDescent="0.2">
      <c r="A1836" t="s">
        <v>10474</v>
      </c>
      <c r="B1836" t="s">
        <v>83</v>
      </c>
      <c r="C1836">
        <v>79989617</v>
      </c>
      <c r="D1836">
        <v>79989717</v>
      </c>
      <c r="E1836">
        <v>101</v>
      </c>
      <c r="F1836" t="s">
        <v>74</v>
      </c>
      <c r="G1836" t="s">
        <v>834</v>
      </c>
      <c r="H1836" t="s">
        <v>10475</v>
      </c>
      <c r="I1836">
        <v>2</v>
      </c>
      <c r="J1836">
        <v>0</v>
      </c>
      <c r="K1836">
        <v>2</v>
      </c>
      <c r="L1836">
        <v>0</v>
      </c>
      <c r="M1836">
        <v>0</v>
      </c>
      <c r="N1836">
        <v>0</v>
      </c>
      <c r="O1836" t="str">
        <f t="shared" si="196"/>
        <v/>
      </c>
      <c r="P1836">
        <f>IF(ISERROR(VLOOKUP(G1836,Genes!$A$2:$A$749,1,0)),0,1)</f>
        <v>1</v>
      </c>
      <c r="Q1836">
        <f t="shared" si="197"/>
        <v>0</v>
      </c>
      <c r="R1836">
        <f t="shared" si="198"/>
        <v>1</v>
      </c>
      <c r="S1836">
        <f t="shared" si="199"/>
        <v>3</v>
      </c>
      <c r="T1836">
        <f t="shared" si="200"/>
        <v>3</v>
      </c>
      <c r="U1836">
        <f t="shared" si="201"/>
        <v>0</v>
      </c>
      <c r="V1836" t="str">
        <f t="shared" si="202"/>
        <v/>
      </c>
    </row>
    <row r="1837" spans="1:22" x14ac:dyDescent="0.2">
      <c r="A1837" t="s">
        <v>10476</v>
      </c>
      <c r="B1837" t="s">
        <v>83</v>
      </c>
      <c r="C1837">
        <v>79988955</v>
      </c>
      <c r="D1837">
        <v>79988995</v>
      </c>
      <c r="E1837">
        <v>41</v>
      </c>
      <c r="F1837" t="s">
        <v>74</v>
      </c>
      <c r="G1837" t="s">
        <v>834</v>
      </c>
      <c r="H1837" t="s">
        <v>10477</v>
      </c>
      <c r="I1837">
        <v>2</v>
      </c>
      <c r="J1837">
        <v>2</v>
      </c>
      <c r="K1837">
        <v>0</v>
      </c>
      <c r="L1837">
        <v>0</v>
      </c>
      <c r="M1837">
        <v>0</v>
      </c>
      <c r="N1837">
        <v>0</v>
      </c>
      <c r="O1837" t="str">
        <f t="shared" si="196"/>
        <v/>
      </c>
      <c r="P1837">
        <f>IF(ISERROR(VLOOKUP(G1837,Genes!$A$2:$A$749,1,0)),0,1)</f>
        <v>1</v>
      </c>
      <c r="Q1837">
        <f t="shared" si="197"/>
        <v>0</v>
      </c>
      <c r="R1837">
        <f t="shared" si="198"/>
        <v>1</v>
      </c>
      <c r="S1837">
        <f t="shared" si="199"/>
        <v>4</v>
      </c>
      <c r="T1837">
        <f t="shared" si="200"/>
        <v>4</v>
      </c>
      <c r="U1837">
        <f t="shared" si="201"/>
        <v>0</v>
      </c>
      <c r="V1837" t="str">
        <f t="shared" si="202"/>
        <v/>
      </c>
    </row>
    <row r="1838" spans="1:22" x14ac:dyDescent="0.2">
      <c r="A1838" t="s">
        <v>10478</v>
      </c>
      <c r="B1838" t="s">
        <v>83</v>
      </c>
      <c r="C1838">
        <v>79985415</v>
      </c>
      <c r="D1838">
        <v>79985519</v>
      </c>
      <c r="E1838">
        <v>105</v>
      </c>
      <c r="F1838" t="s">
        <v>74</v>
      </c>
      <c r="G1838" t="s">
        <v>834</v>
      </c>
      <c r="H1838" t="s">
        <v>10479</v>
      </c>
      <c r="I1838">
        <v>2</v>
      </c>
      <c r="J1838">
        <v>0</v>
      </c>
      <c r="K1838">
        <v>2</v>
      </c>
      <c r="L1838">
        <v>0</v>
      </c>
      <c r="M1838">
        <v>0</v>
      </c>
      <c r="N1838">
        <v>0</v>
      </c>
      <c r="O1838" t="str">
        <f t="shared" si="196"/>
        <v/>
      </c>
      <c r="P1838">
        <f>IF(ISERROR(VLOOKUP(G1838,Genes!$A$2:$A$749,1,0)),0,1)</f>
        <v>1</v>
      </c>
      <c r="Q1838">
        <f t="shared" si="197"/>
        <v>0</v>
      </c>
      <c r="R1838">
        <f t="shared" si="198"/>
        <v>1</v>
      </c>
      <c r="S1838">
        <f t="shared" si="199"/>
        <v>5</v>
      </c>
      <c r="T1838">
        <f t="shared" si="200"/>
        <v>5</v>
      </c>
      <c r="U1838">
        <f t="shared" si="201"/>
        <v>0</v>
      </c>
      <c r="V1838" t="str">
        <f t="shared" si="202"/>
        <v/>
      </c>
    </row>
    <row r="1839" spans="1:22" x14ac:dyDescent="0.2">
      <c r="A1839" t="s">
        <v>10480</v>
      </c>
      <c r="B1839" t="s">
        <v>83</v>
      </c>
      <c r="C1839">
        <v>79985415</v>
      </c>
      <c r="D1839">
        <v>79985434</v>
      </c>
      <c r="E1839">
        <v>20</v>
      </c>
      <c r="F1839" t="s">
        <v>74</v>
      </c>
      <c r="G1839" t="s">
        <v>834</v>
      </c>
      <c r="H1839" t="s">
        <v>10481</v>
      </c>
      <c r="I1839">
        <v>2</v>
      </c>
      <c r="J1839">
        <v>1</v>
      </c>
      <c r="K1839">
        <v>0</v>
      </c>
      <c r="L1839">
        <v>0</v>
      </c>
      <c r="M1839">
        <v>1</v>
      </c>
      <c r="N1839">
        <v>0</v>
      </c>
      <c r="O1839" t="str">
        <f t="shared" si="196"/>
        <v/>
      </c>
      <c r="P1839">
        <f>IF(ISERROR(VLOOKUP(G1839,Genes!$A$2:$A$749,1,0)),0,1)</f>
        <v>1</v>
      </c>
      <c r="Q1839">
        <f t="shared" si="197"/>
        <v>0</v>
      </c>
      <c r="R1839">
        <f t="shared" si="198"/>
        <v>1</v>
      </c>
      <c r="S1839">
        <f t="shared" si="199"/>
        <v>6</v>
      </c>
      <c r="T1839">
        <f t="shared" si="200"/>
        <v>6</v>
      </c>
      <c r="U1839">
        <f t="shared" si="201"/>
        <v>0</v>
      </c>
      <c r="V1839" t="str">
        <f t="shared" si="202"/>
        <v/>
      </c>
    </row>
    <row r="1840" spans="1:22" x14ac:dyDescent="0.2">
      <c r="A1840" t="s">
        <v>10482</v>
      </c>
      <c r="B1840" t="s">
        <v>83</v>
      </c>
      <c r="C1840">
        <v>79984251</v>
      </c>
      <c r="D1840">
        <v>79984404</v>
      </c>
      <c r="E1840">
        <v>154</v>
      </c>
      <c r="F1840" t="s">
        <v>74</v>
      </c>
      <c r="G1840" t="s">
        <v>834</v>
      </c>
      <c r="H1840" t="s">
        <v>10483</v>
      </c>
      <c r="I1840">
        <v>3</v>
      </c>
      <c r="J1840">
        <v>1</v>
      </c>
      <c r="K1840">
        <v>2</v>
      </c>
      <c r="L1840">
        <v>0</v>
      </c>
      <c r="M1840">
        <v>0</v>
      </c>
      <c r="N1840">
        <v>0</v>
      </c>
      <c r="O1840" t="str">
        <f t="shared" si="196"/>
        <v/>
      </c>
      <c r="P1840">
        <f>IF(ISERROR(VLOOKUP(G1840,Genes!$A$2:$A$749,1,0)),0,1)</f>
        <v>1</v>
      </c>
      <c r="Q1840">
        <f t="shared" si="197"/>
        <v>0</v>
      </c>
      <c r="R1840">
        <f t="shared" si="198"/>
        <v>1</v>
      </c>
      <c r="S1840">
        <f t="shared" si="199"/>
        <v>7</v>
      </c>
      <c r="T1840">
        <f t="shared" si="200"/>
        <v>7</v>
      </c>
      <c r="U1840">
        <f t="shared" si="201"/>
        <v>0</v>
      </c>
      <c r="V1840" t="str">
        <f t="shared" si="202"/>
        <v/>
      </c>
    </row>
    <row r="1841" spans="1:22" x14ac:dyDescent="0.2">
      <c r="A1841" t="s">
        <v>10484</v>
      </c>
      <c r="B1841" t="s">
        <v>83</v>
      </c>
      <c r="C1841">
        <v>79980432</v>
      </c>
      <c r="D1841">
        <v>79980566</v>
      </c>
      <c r="E1841">
        <v>135</v>
      </c>
      <c r="F1841" t="s">
        <v>74</v>
      </c>
      <c r="G1841" t="s">
        <v>834</v>
      </c>
      <c r="H1841" t="s">
        <v>10485</v>
      </c>
      <c r="I1841">
        <v>3</v>
      </c>
      <c r="J1841">
        <v>1</v>
      </c>
      <c r="K1841">
        <v>2</v>
      </c>
      <c r="L1841">
        <v>0</v>
      </c>
      <c r="M1841">
        <v>0</v>
      </c>
      <c r="N1841">
        <v>0</v>
      </c>
      <c r="O1841" t="str">
        <f t="shared" si="196"/>
        <v/>
      </c>
      <c r="P1841">
        <f>IF(ISERROR(VLOOKUP(G1841,Genes!$A$2:$A$749,1,0)),0,1)</f>
        <v>1</v>
      </c>
      <c r="Q1841">
        <f t="shared" si="197"/>
        <v>0</v>
      </c>
      <c r="R1841">
        <f t="shared" si="198"/>
        <v>1</v>
      </c>
      <c r="S1841">
        <f t="shared" si="199"/>
        <v>8</v>
      </c>
      <c r="T1841">
        <f t="shared" si="200"/>
        <v>8</v>
      </c>
      <c r="U1841">
        <f t="shared" si="201"/>
        <v>0</v>
      </c>
      <c r="V1841" t="str">
        <f t="shared" si="202"/>
        <v/>
      </c>
    </row>
    <row r="1842" spans="1:22" x14ac:dyDescent="0.2">
      <c r="A1842" t="s">
        <v>10486</v>
      </c>
      <c r="B1842" t="s">
        <v>83</v>
      </c>
      <c r="C1842">
        <v>79979247</v>
      </c>
      <c r="D1842">
        <v>79979375</v>
      </c>
      <c r="E1842">
        <v>129</v>
      </c>
      <c r="F1842" t="s">
        <v>74</v>
      </c>
      <c r="G1842" t="s">
        <v>834</v>
      </c>
      <c r="H1842" t="s">
        <v>10487</v>
      </c>
      <c r="I1842">
        <v>3</v>
      </c>
      <c r="J1842">
        <v>1</v>
      </c>
      <c r="K1842">
        <v>2</v>
      </c>
      <c r="L1842">
        <v>0</v>
      </c>
      <c r="M1842">
        <v>0</v>
      </c>
      <c r="N1842">
        <v>0</v>
      </c>
      <c r="O1842" t="str">
        <f t="shared" si="196"/>
        <v/>
      </c>
      <c r="P1842">
        <f>IF(ISERROR(VLOOKUP(G1842,Genes!$A$2:$A$749,1,0)),0,1)</f>
        <v>1</v>
      </c>
      <c r="Q1842">
        <f t="shared" si="197"/>
        <v>0</v>
      </c>
      <c r="R1842">
        <f t="shared" si="198"/>
        <v>1</v>
      </c>
      <c r="S1842">
        <f t="shared" si="199"/>
        <v>9</v>
      </c>
      <c r="T1842">
        <f t="shared" si="200"/>
        <v>9</v>
      </c>
      <c r="U1842">
        <f t="shared" si="201"/>
        <v>0</v>
      </c>
      <c r="V1842" t="str">
        <f t="shared" si="202"/>
        <v/>
      </c>
    </row>
    <row r="1843" spans="1:22" x14ac:dyDescent="0.2">
      <c r="A1843" t="s">
        <v>10488</v>
      </c>
      <c r="B1843" t="s">
        <v>83</v>
      </c>
      <c r="C1843">
        <v>79978061</v>
      </c>
      <c r="D1843">
        <v>79978286</v>
      </c>
      <c r="E1843">
        <v>226</v>
      </c>
      <c r="F1843" t="s">
        <v>74</v>
      </c>
      <c r="G1843" t="s">
        <v>834</v>
      </c>
      <c r="H1843" t="s">
        <v>10489</v>
      </c>
      <c r="I1843">
        <v>3</v>
      </c>
      <c r="J1843">
        <v>1</v>
      </c>
      <c r="K1843">
        <v>2</v>
      </c>
      <c r="L1843">
        <v>0</v>
      </c>
      <c r="M1843">
        <v>0</v>
      </c>
      <c r="N1843">
        <v>0</v>
      </c>
      <c r="O1843" t="str">
        <f t="shared" si="196"/>
        <v/>
      </c>
      <c r="P1843">
        <f>IF(ISERROR(VLOOKUP(G1843,Genes!$A$2:$A$749,1,0)),0,1)</f>
        <v>1</v>
      </c>
      <c r="Q1843">
        <f t="shared" si="197"/>
        <v>0</v>
      </c>
      <c r="R1843">
        <f t="shared" si="198"/>
        <v>1</v>
      </c>
      <c r="S1843">
        <f t="shared" si="199"/>
        <v>10</v>
      </c>
      <c r="T1843">
        <f t="shared" si="200"/>
        <v>10</v>
      </c>
      <c r="U1843">
        <f t="shared" si="201"/>
        <v>0</v>
      </c>
      <c r="V1843" t="str">
        <f t="shared" si="202"/>
        <v/>
      </c>
    </row>
    <row r="1844" spans="1:22" x14ac:dyDescent="0.2">
      <c r="A1844" t="s">
        <v>10490</v>
      </c>
      <c r="B1844" t="s">
        <v>83</v>
      </c>
      <c r="C1844">
        <v>79974988</v>
      </c>
      <c r="D1844">
        <v>79975155</v>
      </c>
      <c r="E1844">
        <v>168</v>
      </c>
      <c r="F1844" t="s">
        <v>74</v>
      </c>
      <c r="G1844" t="s">
        <v>834</v>
      </c>
      <c r="H1844" t="s">
        <v>10491</v>
      </c>
      <c r="I1844">
        <v>3</v>
      </c>
      <c r="J1844">
        <v>1</v>
      </c>
      <c r="K1844">
        <v>2</v>
      </c>
      <c r="L1844">
        <v>0</v>
      </c>
      <c r="M1844">
        <v>0</v>
      </c>
      <c r="N1844">
        <v>0</v>
      </c>
      <c r="O1844" t="str">
        <f t="shared" si="196"/>
        <v/>
      </c>
      <c r="P1844">
        <f>IF(ISERROR(VLOOKUP(G1844,Genes!$A$2:$A$749,1,0)),0,1)</f>
        <v>1</v>
      </c>
      <c r="Q1844">
        <f t="shared" si="197"/>
        <v>0</v>
      </c>
      <c r="R1844">
        <f t="shared" si="198"/>
        <v>1</v>
      </c>
      <c r="S1844">
        <f t="shared" si="199"/>
        <v>11</v>
      </c>
      <c r="T1844">
        <f t="shared" si="200"/>
        <v>11</v>
      </c>
      <c r="U1844">
        <f t="shared" si="201"/>
        <v>0</v>
      </c>
      <c r="V1844" t="str">
        <f t="shared" si="202"/>
        <v/>
      </c>
    </row>
    <row r="1845" spans="1:22" x14ac:dyDescent="0.2">
      <c r="A1845" t="s">
        <v>10492</v>
      </c>
      <c r="B1845" t="s">
        <v>83</v>
      </c>
      <c r="C1845">
        <v>80064745</v>
      </c>
      <c r="D1845">
        <v>80064803</v>
      </c>
      <c r="E1845">
        <v>59</v>
      </c>
      <c r="F1845" t="s">
        <v>74</v>
      </c>
      <c r="G1845" t="s">
        <v>834</v>
      </c>
      <c r="H1845" t="s">
        <v>10493</v>
      </c>
      <c r="I1845">
        <v>3</v>
      </c>
      <c r="J1845">
        <v>2</v>
      </c>
      <c r="K1845">
        <v>0</v>
      </c>
      <c r="L1845">
        <v>0</v>
      </c>
      <c r="M1845">
        <v>0</v>
      </c>
      <c r="N1845">
        <v>1</v>
      </c>
      <c r="O1845" t="str">
        <f t="shared" si="196"/>
        <v/>
      </c>
      <c r="P1845">
        <f>IF(ISERROR(VLOOKUP(G1845,Genes!$A$2:$A$749,1,0)),0,1)</f>
        <v>1</v>
      </c>
      <c r="Q1845">
        <f t="shared" si="197"/>
        <v>0</v>
      </c>
      <c r="R1845">
        <f t="shared" si="198"/>
        <v>1</v>
      </c>
      <c r="S1845">
        <f t="shared" si="199"/>
        <v>12</v>
      </c>
      <c r="T1845">
        <f t="shared" si="200"/>
        <v>12</v>
      </c>
      <c r="U1845">
        <f t="shared" si="201"/>
        <v>0</v>
      </c>
      <c r="V1845" t="str">
        <f t="shared" si="202"/>
        <v/>
      </c>
    </row>
    <row r="1846" spans="1:22" x14ac:dyDescent="0.2">
      <c r="A1846" t="s">
        <v>10494</v>
      </c>
      <c r="B1846" t="s">
        <v>83</v>
      </c>
      <c r="C1846">
        <v>79973072</v>
      </c>
      <c r="D1846">
        <v>79973258</v>
      </c>
      <c r="E1846">
        <v>187</v>
      </c>
      <c r="F1846" t="s">
        <v>74</v>
      </c>
      <c r="G1846" t="s">
        <v>834</v>
      </c>
      <c r="H1846" t="s">
        <v>10495</v>
      </c>
      <c r="I1846">
        <v>3</v>
      </c>
      <c r="J1846">
        <v>1</v>
      </c>
      <c r="K1846">
        <v>2</v>
      </c>
      <c r="L1846">
        <v>0</v>
      </c>
      <c r="M1846">
        <v>0</v>
      </c>
      <c r="N1846">
        <v>0</v>
      </c>
      <c r="O1846" t="str">
        <f t="shared" si="196"/>
        <v/>
      </c>
      <c r="P1846">
        <f>IF(ISERROR(VLOOKUP(G1846,Genes!$A$2:$A$749,1,0)),0,1)</f>
        <v>1</v>
      </c>
      <c r="Q1846">
        <f t="shared" si="197"/>
        <v>0</v>
      </c>
      <c r="R1846">
        <f t="shared" si="198"/>
        <v>1</v>
      </c>
      <c r="S1846">
        <f t="shared" si="199"/>
        <v>13</v>
      </c>
      <c r="T1846">
        <f t="shared" si="200"/>
        <v>13</v>
      </c>
      <c r="U1846">
        <f t="shared" si="201"/>
        <v>0</v>
      </c>
      <c r="V1846" t="str">
        <f t="shared" si="202"/>
        <v/>
      </c>
    </row>
    <row r="1847" spans="1:22" x14ac:dyDescent="0.2">
      <c r="A1847" t="s">
        <v>10496</v>
      </c>
      <c r="B1847" t="s">
        <v>83</v>
      </c>
      <c r="C1847">
        <v>79971656</v>
      </c>
      <c r="D1847">
        <v>79971749</v>
      </c>
      <c r="E1847">
        <v>94</v>
      </c>
      <c r="F1847" t="s">
        <v>74</v>
      </c>
      <c r="G1847" t="s">
        <v>834</v>
      </c>
      <c r="H1847" t="s">
        <v>10497</v>
      </c>
      <c r="I1847">
        <v>2</v>
      </c>
      <c r="J1847">
        <v>0</v>
      </c>
      <c r="K1847">
        <v>2</v>
      </c>
      <c r="L1847">
        <v>0</v>
      </c>
      <c r="M1847">
        <v>0</v>
      </c>
      <c r="N1847">
        <v>0</v>
      </c>
      <c r="O1847" t="str">
        <f t="shared" si="196"/>
        <v/>
      </c>
      <c r="P1847">
        <f>IF(ISERROR(VLOOKUP(G1847,Genes!$A$2:$A$749,1,0)),0,1)</f>
        <v>1</v>
      </c>
      <c r="Q1847">
        <f t="shared" si="197"/>
        <v>0</v>
      </c>
      <c r="R1847">
        <f t="shared" si="198"/>
        <v>1</v>
      </c>
      <c r="S1847">
        <f t="shared" si="199"/>
        <v>14</v>
      </c>
      <c r="T1847">
        <f t="shared" si="200"/>
        <v>14</v>
      </c>
      <c r="U1847">
        <f t="shared" si="201"/>
        <v>0</v>
      </c>
      <c r="V1847" t="str">
        <f t="shared" si="202"/>
        <v/>
      </c>
    </row>
    <row r="1848" spans="1:22" x14ac:dyDescent="0.2">
      <c r="A1848" t="s">
        <v>10498</v>
      </c>
      <c r="B1848" t="s">
        <v>83</v>
      </c>
      <c r="C1848">
        <v>79964927</v>
      </c>
      <c r="D1848">
        <v>79965076</v>
      </c>
      <c r="E1848">
        <v>150</v>
      </c>
      <c r="F1848" t="s">
        <v>74</v>
      </c>
      <c r="G1848" t="s">
        <v>834</v>
      </c>
      <c r="H1848" t="s">
        <v>10499</v>
      </c>
      <c r="I1848">
        <v>3</v>
      </c>
      <c r="J1848">
        <v>1</v>
      </c>
      <c r="K1848">
        <v>2</v>
      </c>
      <c r="L1848">
        <v>0</v>
      </c>
      <c r="M1848">
        <v>0</v>
      </c>
      <c r="N1848">
        <v>0</v>
      </c>
      <c r="O1848" t="str">
        <f t="shared" si="196"/>
        <v/>
      </c>
      <c r="P1848">
        <f>IF(ISERROR(VLOOKUP(G1848,Genes!$A$2:$A$749,1,0)),0,1)</f>
        <v>1</v>
      </c>
      <c r="Q1848">
        <f t="shared" si="197"/>
        <v>0</v>
      </c>
      <c r="R1848">
        <f t="shared" si="198"/>
        <v>1</v>
      </c>
      <c r="S1848">
        <f t="shared" si="199"/>
        <v>15</v>
      </c>
      <c r="T1848">
        <f t="shared" si="200"/>
        <v>15</v>
      </c>
      <c r="U1848">
        <f t="shared" si="201"/>
        <v>0</v>
      </c>
      <c r="V1848" t="str">
        <f t="shared" si="202"/>
        <v/>
      </c>
    </row>
    <row r="1849" spans="1:22" x14ac:dyDescent="0.2">
      <c r="A1849" t="s">
        <v>10500</v>
      </c>
      <c r="B1849" t="s">
        <v>83</v>
      </c>
      <c r="C1849">
        <v>79962926</v>
      </c>
      <c r="D1849">
        <v>79963002</v>
      </c>
      <c r="E1849">
        <v>77</v>
      </c>
      <c r="F1849" t="s">
        <v>74</v>
      </c>
      <c r="G1849" t="s">
        <v>834</v>
      </c>
      <c r="H1849" t="s">
        <v>10501</v>
      </c>
      <c r="I1849">
        <v>2</v>
      </c>
      <c r="J1849">
        <v>0</v>
      </c>
      <c r="K1849">
        <v>2</v>
      </c>
      <c r="L1849">
        <v>0</v>
      </c>
      <c r="M1849">
        <v>0</v>
      </c>
      <c r="N1849">
        <v>0</v>
      </c>
      <c r="O1849" t="str">
        <f t="shared" si="196"/>
        <v/>
      </c>
      <c r="P1849">
        <f>IF(ISERROR(VLOOKUP(G1849,Genes!$A$2:$A$749,1,0)),0,1)</f>
        <v>1</v>
      </c>
      <c r="Q1849">
        <f t="shared" si="197"/>
        <v>0</v>
      </c>
      <c r="R1849">
        <f t="shared" si="198"/>
        <v>1</v>
      </c>
      <c r="S1849">
        <f t="shared" si="199"/>
        <v>16</v>
      </c>
      <c r="T1849">
        <f t="shared" si="200"/>
        <v>16</v>
      </c>
      <c r="U1849">
        <f t="shared" si="201"/>
        <v>0</v>
      </c>
      <c r="V1849" t="str">
        <f t="shared" si="202"/>
        <v/>
      </c>
    </row>
    <row r="1850" spans="1:22" x14ac:dyDescent="0.2">
      <c r="A1850" t="s">
        <v>10502</v>
      </c>
      <c r="B1850" t="s">
        <v>83</v>
      </c>
      <c r="C1850">
        <v>79960343</v>
      </c>
      <c r="D1850">
        <v>79960345</v>
      </c>
      <c r="E1850">
        <v>3</v>
      </c>
      <c r="F1850" t="s">
        <v>74</v>
      </c>
      <c r="G1850" t="s">
        <v>834</v>
      </c>
      <c r="H1850" t="s">
        <v>10503</v>
      </c>
      <c r="I1850">
        <v>3</v>
      </c>
      <c r="J1850">
        <v>1</v>
      </c>
      <c r="K1850">
        <v>0</v>
      </c>
      <c r="L1850">
        <v>0</v>
      </c>
      <c r="M1850">
        <v>1</v>
      </c>
      <c r="N1850">
        <v>1</v>
      </c>
      <c r="O1850" t="str">
        <f t="shared" si="196"/>
        <v/>
      </c>
      <c r="P1850">
        <f>IF(ISERROR(VLOOKUP(G1850,Genes!$A$2:$A$749,1,0)),0,1)</f>
        <v>1</v>
      </c>
      <c r="Q1850">
        <f t="shared" si="197"/>
        <v>0</v>
      </c>
      <c r="R1850">
        <f t="shared" si="198"/>
        <v>1</v>
      </c>
      <c r="S1850">
        <f t="shared" si="199"/>
        <v>17</v>
      </c>
      <c r="T1850">
        <f t="shared" si="200"/>
        <v>17</v>
      </c>
      <c r="U1850">
        <f t="shared" si="201"/>
        <v>0</v>
      </c>
      <c r="V1850" t="str">
        <f t="shared" si="202"/>
        <v/>
      </c>
    </row>
    <row r="1851" spans="1:22" x14ac:dyDescent="0.2">
      <c r="A1851" t="s">
        <v>10504</v>
      </c>
      <c r="B1851" t="s">
        <v>83</v>
      </c>
      <c r="C1851">
        <v>79960177</v>
      </c>
      <c r="D1851">
        <v>79960345</v>
      </c>
      <c r="E1851">
        <v>169</v>
      </c>
      <c r="F1851" t="s">
        <v>74</v>
      </c>
      <c r="G1851" t="s">
        <v>834</v>
      </c>
      <c r="H1851" t="s">
        <v>10505</v>
      </c>
      <c r="I1851">
        <v>3</v>
      </c>
      <c r="J1851">
        <v>1</v>
      </c>
      <c r="K1851">
        <v>2</v>
      </c>
      <c r="L1851">
        <v>0</v>
      </c>
      <c r="M1851">
        <v>0</v>
      </c>
      <c r="N1851">
        <v>0</v>
      </c>
      <c r="O1851" t="str">
        <f t="shared" si="196"/>
        <v/>
      </c>
      <c r="P1851">
        <f>IF(ISERROR(VLOOKUP(G1851,Genes!$A$2:$A$749,1,0)),0,1)</f>
        <v>1</v>
      </c>
      <c r="Q1851">
        <f t="shared" si="197"/>
        <v>0</v>
      </c>
      <c r="R1851">
        <f t="shared" si="198"/>
        <v>1</v>
      </c>
      <c r="S1851">
        <f t="shared" si="199"/>
        <v>18</v>
      </c>
      <c r="T1851">
        <f t="shared" si="200"/>
        <v>18</v>
      </c>
      <c r="U1851">
        <f t="shared" si="201"/>
        <v>0</v>
      </c>
      <c r="V1851" t="str">
        <f t="shared" si="202"/>
        <v/>
      </c>
    </row>
    <row r="1852" spans="1:22" x14ac:dyDescent="0.2">
      <c r="A1852" t="s">
        <v>10506</v>
      </c>
      <c r="B1852" t="s">
        <v>83</v>
      </c>
      <c r="C1852">
        <v>79958979</v>
      </c>
      <c r="D1852">
        <v>79959092</v>
      </c>
      <c r="E1852">
        <v>114</v>
      </c>
      <c r="F1852" t="s">
        <v>74</v>
      </c>
      <c r="G1852" t="s">
        <v>834</v>
      </c>
      <c r="H1852" t="s">
        <v>10507</v>
      </c>
      <c r="I1852">
        <v>2</v>
      </c>
      <c r="J1852">
        <v>0</v>
      </c>
      <c r="K1852">
        <v>2</v>
      </c>
      <c r="L1852">
        <v>0</v>
      </c>
      <c r="M1852">
        <v>0</v>
      </c>
      <c r="N1852">
        <v>0</v>
      </c>
      <c r="O1852" t="str">
        <f t="shared" si="196"/>
        <v/>
      </c>
      <c r="P1852">
        <f>IF(ISERROR(VLOOKUP(G1852,Genes!$A$2:$A$749,1,0)),0,1)</f>
        <v>1</v>
      </c>
      <c r="Q1852">
        <f t="shared" si="197"/>
        <v>0</v>
      </c>
      <c r="R1852">
        <f t="shared" si="198"/>
        <v>1</v>
      </c>
      <c r="S1852">
        <f t="shared" si="199"/>
        <v>19</v>
      </c>
      <c r="T1852">
        <f t="shared" si="200"/>
        <v>19</v>
      </c>
      <c r="U1852">
        <f t="shared" si="201"/>
        <v>0</v>
      </c>
      <c r="V1852" t="str">
        <f t="shared" si="202"/>
        <v/>
      </c>
    </row>
    <row r="1853" spans="1:22" x14ac:dyDescent="0.2">
      <c r="A1853" t="s">
        <v>10508</v>
      </c>
      <c r="B1853" t="s">
        <v>83</v>
      </c>
      <c r="C1853">
        <v>79955456</v>
      </c>
      <c r="D1853">
        <v>79955563</v>
      </c>
      <c r="E1853">
        <v>108</v>
      </c>
      <c r="F1853" t="s">
        <v>74</v>
      </c>
      <c r="G1853" t="s">
        <v>834</v>
      </c>
      <c r="H1853" t="s">
        <v>10509</v>
      </c>
      <c r="I1853">
        <v>2</v>
      </c>
      <c r="J1853">
        <v>0</v>
      </c>
      <c r="K1853">
        <v>2</v>
      </c>
      <c r="L1853">
        <v>0</v>
      </c>
      <c r="M1853">
        <v>0</v>
      </c>
      <c r="N1853">
        <v>0</v>
      </c>
      <c r="O1853" t="str">
        <f t="shared" si="196"/>
        <v/>
      </c>
      <c r="P1853">
        <f>IF(ISERROR(VLOOKUP(G1853,Genes!$A$2:$A$749,1,0)),0,1)</f>
        <v>1</v>
      </c>
      <c r="Q1853">
        <f t="shared" si="197"/>
        <v>0</v>
      </c>
      <c r="R1853">
        <f t="shared" si="198"/>
        <v>1</v>
      </c>
      <c r="S1853">
        <f t="shared" si="199"/>
        <v>20</v>
      </c>
      <c r="T1853">
        <f t="shared" si="200"/>
        <v>20</v>
      </c>
      <c r="U1853">
        <f t="shared" si="201"/>
        <v>0</v>
      </c>
      <c r="V1853" t="str">
        <f t="shared" si="202"/>
        <v/>
      </c>
    </row>
    <row r="1854" spans="1:22" x14ac:dyDescent="0.2">
      <c r="A1854" t="s">
        <v>10510</v>
      </c>
      <c r="B1854" t="s">
        <v>83</v>
      </c>
      <c r="C1854">
        <v>79952238</v>
      </c>
      <c r="D1854">
        <v>79952362</v>
      </c>
      <c r="E1854">
        <v>125</v>
      </c>
      <c r="F1854" t="s">
        <v>74</v>
      </c>
      <c r="G1854" t="s">
        <v>834</v>
      </c>
      <c r="H1854" t="s">
        <v>10511</v>
      </c>
      <c r="I1854">
        <v>3</v>
      </c>
      <c r="J1854">
        <v>1</v>
      </c>
      <c r="K1854">
        <v>2</v>
      </c>
      <c r="L1854">
        <v>0</v>
      </c>
      <c r="M1854">
        <v>0</v>
      </c>
      <c r="N1854">
        <v>0</v>
      </c>
      <c r="O1854" t="str">
        <f t="shared" si="196"/>
        <v/>
      </c>
      <c r="P1854">
        <f>IF(ISERROR(VLOOKUP(G1854,Genes!$A$2:$A$749,1,0)),0,1)</f>
        <v>1</v>
      </c>
      <c r="Q1854">
        <f t="shared" si="197"/>
        <v>0</v>
      </c>
      <c r="R1854">
        <f t="shared" si="198"/>
        <v>1</v>
      </c>
      <c r="S1854">
        <f t="shared" si="199"/>
        <v>21</v>
      </c>
      <c r="T1854">
        <f t="shared" si="200"/>
        <v>21</v>
      </c>
      <c r="U1854">
        <f t="shared" si="201"/>
        <v>0</v>
      </c>
      <c r="V1854" t="str">
        <f t="shared" si="202"/>
        <v/>
      </c>
    </row>
    <row r="1855" spans="1:22" x14ac:dyDescent="0.2">
      <c r="A1855" t="s">
        <v>10512</v>
      </c>
      <c r="B1855" t="s">
        <v>83</v>
      </c>
      <c r="C1855">
        <v>79951407</v>
      </c>
      <c r="D1855">
        <v>79951489</v>
      </c>
      <c r="E1855">
        <v>83</v>
      </c>
      <c r="F1855" t="s">
        <v>74</v>
      </c>
      <c r="G1855" t="s">
        <v>834</v>
      </c>
      <c r="H1855" t="s">
        <v>10513</v>
      </c>
      <c r="I1855">
        <v>2</v>
      </c>
      <c r="J1855">
        <v>0</v>
      </c>
      <c r="K1855">
        <v>2</v>
      </c>
      <c r="L1855">
        <v>0</v>
      </c>
      <c r="M1855">
        <v>0</v>
      </c>
      <c r="N1855">
        <v>0</v>
      </c>
      <c r="O1855" t="str">
        <f t="shared" si="196"/>
        <v/>
      </c>
      <c r="P1855">
        <f>IF(ISERROR(VLOOKUP(G1855,Genes!$A$2:$A$749,1,0)),0,1)</f>
        <v>1</v>
      </c>
      <c r="Q1855">
        <f t="shared" si="197"/>
        <v>0</v>
      </c>
      <c r="R1855">
        <f t="shared" si="198"/>
        <v>1</v>
      </c>
      <c r="S1855">
        <f t="shared" si="199"/>
        <v>22</v>
      </c>
      <c r="T1855">
        <f t="shared" si="200"/>
        <v>22</v>
      </c>
      <c r="U1855">
        <f t="shared" si="201"/>
        <v>0</v>
      </c>
      <c r="V1855" t="str">
        <f t="shared" si="202"/>
        <v/>
      </c>
    </row>
    <row r="1856" spans="1:22" x14ac:dyDescent="0.2">
      <c r="A1856" t="s">
        <v>10514</v>
      </c>
      <c r="B1856" t="s">
        <v>83</v>
      </c>
      <c r="C1856">
        <v>80064512</v>
      </c>
      <c r="D1856">
        <v>80064541</v>
      </c>
      <c r="E1856">
        <v>30</v>
      </c>
      <c r="F1856" t="s">
        <v>74</v>
      </c>
      <c r="G1856" t="s">
        <v>834</v>
      </c>
      <c r="H1856" t="s">
        <v>10515</v>
      </c>
      <c r="I1856">
        <v>2</v>
      </c>
      <c r="J1856">
        <v>2</v>
      </c>
      <c r="K1856">
        <v>0</v>
      </c>
      <c r="L1856">
        <v>0</v>
      </c>
      <c r="M1856">
        <v>0</v>
      </c>
      <c r="N1856">
        <v>0</v>
      </c>
      <c r="O1856" t="str">
        <f t="shared" si="196"/>
        <v/>
      </c>
      <c r="P1856">
        <f>IF(ISERROR(VLOOKUP(G1856,Genes!$A$2:$A$749,1,0)),0,1)</f>
        <v>1</v>
      </c>
      <c r="Q1856">
        <f t="shared" si="197"/>
        <v>0</v>
      </c>
      <c r="R1856">
        <f t="shared" si="198"/>
        <v>1</v>
      </c>
      <c r="S1856">
        <f t="shared" si="199"/>
        <v>23</v>
      </c>
      <c r="T1856">
        <f t="shared" si="200"/>
        <v>23</v>
      </c>
      <c r="U1856">
        <f t="shared" si="201"/>
        <v>0</v>
      </c>
      <c r="V1856" t="str">
        <f t="shared" si="202"/>
        <v/>
      </c>
    </row>
    <row r="1857" spans="1:22" x14ac:dyDescent="0.2">
      <c r="A1857" t="s">
        <v>10516</v>
      </c>
      <c r="B1857" t="s">
        <v>83</v>
      </c>
      <c r="C1857">
        <v>79948439</v>
      </c>
      <c r="D1857">
        <v>79948550</v>
      </c>
      <c r="E1857">
        <v>112</v>
      </c>
      <c r="F1857" t="s">
        <v>74</v>
      </c>
      <c r="G1857" t="s">
        <v>834</v>
      </c>
      <c r="H1857" t="s">
        <v>10517</v>
      </c>
      <c r="I1857">
        <v>2</v>
      </c>
      <c r="J1857">
        <v>0</v>
      </c>
      <c r="K1857">
        <v>2</v>
      </c>
      <c r="L1857">
        <v>0</v>
      </c>
      <c r="M1857">
        <v>0</v>
      </c>
      <c r="N1857">
        <v>0</v>
      </c>
      <c r="O1857" t="str">
        <f t="shared" si="196"/>
        <v/>
      </c>
      <c r="P1857">
        <f>IF(ISERROR(VLOOKUP(G1857,Genes!$A$2:$A$749,1,0)),0,1)</f>
        <v>1</v>
      </c>
      <c r="Q1857">
        <f t="shared" si="197"/>
        <v>0</v>
      </c>
      <c r="R1857">
        <f t="shared" si="198"/>
        <v>1</v>
      </c>
      <c r="S1857">
        <f t="shared" si="199"/>
        <v>24</v>
      </c>
      <c r="T1857">
        <f t="shared" si="200"/>
        <v>24</v>
      </c>
      <c r="U1857">
        <f t="shared" si="201"/>
        <v>0</v>
      </c>
      <c r="V1857" t="str">
        <f t="shared" si="202"/>
        <v/>
      </c>
    </row>
    <row r="1858" spans="1:22" x14ac:dyDescent="0.2">
      <c r="A1858" t="s">
        <v>10518</v>
      </c>
      <c r="B1858" t="s">
        <v>83</v>
      </c>
      <c r="C1858">
        <v>79947588</v>
      </c>
      <c r="D1858">
        <v>79947649</v>
      </c>
      <c r="E1858">
        <v>62</v>
      </c>
      <c r="F1858" t="s">
        <v>74</v>
      </c>
      <c r="G1858" t="s">
        <v>834</v>
      </c>
      <c r="H1858" t="s">
        <v>10519</v>
      </c>
      <c r="I1858">
        <v>3</v>
      </c>
      <c r="J1858">
        <v>0</v>
      </c>
      <c r="K1858">
        <v>2</v>
      </c>
      <c r="L1858">
        <v>0</v>
      </c>
      <c r="M1858">
        <v>0</v>
      </c>
      <c r="N1858">
        <v>1</v>
      </c>
      <c r="O1858" t="str">
        <f t="shared" ref="O1858:O1921" si="203">IF(U1858=1,G1858,"")</f>
        <v/>
      </c>
      <c r="P1858">
        <f>IF(ISERROR(VLOOKUP(G1858,Genes!$A$2:$A$749,1,0)),0,1)</f>
        <v>1</v>
      </c>
      <c r="Q1858">
        <f t="shared" ref="Q1858:Q1921" si="204">IF(G1858&lt;&gt;G1857,1,0)</f>
        <v>0</v>
      </c>
      <c r="R1858">
        <f t="shared" ref="R1858:R1921" si="205">IF(I1858=0,0,1)</f>
        <v>1</v>
      </c>
      <c r="S1858">
        <f t="shared" ref="S1858:S1921" si="206">IF(Q1858=1,R1858,S1857+R1858)</f>
        <v>25</v>
      </c>
      <c r="T1858">
        <f t="shared" ref="T1858:T1921" si="207">IF(Q1858=1,1,T1857+1)</f>
        <v>25</v>
      </c>
      <c r="U1858">
        <f t="shared" ref="U1858:U1921" si="208">IF(G1858&lt;&gt;G1859,1,0)</f>
        <v>0</v>
      </c>
      <c r="V1858" t="str">
        <f t="shared" ref="V1858:V1921" si="209">IF(U1858=1,S1858/T1858,"")</f>
        <v/>
      </c>
    </row>
    <row r="1859" spans="1:22" x14ac:dyDescent="0.2">
      <c r="A1859" t="s">
        <v>10520</v>
      </c>
      <c r="B1859" t="s">
        <v>83</v>
      </c>
      <c r="C1859">
        <v>79947322</v>
      </c>
      <c r="D1859">
        <v>79947477</v>
      </c>
      <c r="E1859">
        <v>156</v>
      </c>
      <c r="F1859" t="s">
        <v>74</v>
      </c>
      <c r="G1859" t="s">
        <v>834</v>
      </c>
      <c r="H1859" t="s">
        <v>10521</v>
      </c>
      <c r="I1859">
        <v>5</v>
      </c>
      <c r="J1859">
        <v>1</v>
      </c>
      <c r="K1859">
        <v>2</v>
      </c>
      <c r="L1859">
        <v>0</v>
      </c>
      <c r="M1859">
        <v>1</v>
      </c>
      <c r="N1859">
        <v>1</v>
      </c>
      <c r="O1859" t="str">
        <f t="shared" si="203"/>
        <v/>
      </c>
      <c r="P1859">
        <f>IF(ISERROR(VLOOKUP(G1859,Genes!$A$2:$A$749,1,0)),0,1)</f>
        <v>1</v>
      </c>
      <c r="Q1859">
        <f t="shared" si="204"/>
        <v>0</v>
      </c>
      <c r="R1859">
        <f t="shared" si="205"/>
        <v>1</v>
      </c>
      <c r="S1859">
        <f t="shared" si="206"/>
        <v>26</v>
      </c>
      <c r="T1859">
        <f t="shared" si="207"/>
        <v>26</v>
      </c>
      <c r="U1859">
        <f t="shared" si="208"/>
        <v>0</v>
      </c>
      <c r="V1859" t="str">
        <f t="shared" si="209"/>
        <v/>
      </c>
    </row>
    <row r="1860" spans="1:22" x14ac:dyDescent="0.2">
      <c r="A1860" t="s">
        <v>10522</v>
      </c>
      <c r="B1860" t="s">
        <v>83</v>
      </c>
      <c r="C1860">
        <v>79946552</v>
      </c>
      <c r="D1860">
        <v>79946672</v>
      </c>
      <c r="E1860">
        <v>121</v>
      </c>
      <c r="F1860" t="s">
        <v>74</v>
      </c>
      <c r="G1860" t="s">
        <v>834</v>
      </c>
      <c r="H1860" t="s">
        <v>10523</v>
      </c>
      <c r="I1860">
        <v>3</v>
      </c>
      <c r="J1860">
        <v>1</v>
      </c>
      <c r="K1860">
        <v>1</v>
      </c>
      <c r="L1860">
        <v>1</v>
      </c>
      <c r="M1860">
        <v>0</v>
      </c>
      <c r="N1860">
        <v>0</v>
      </c>
      <c r="O1860" t="str">
        <f t="shared" si="203"/>
        <v/>
      </c>
      <c r="P1860">
        <f>IF(ISERROR(VLOOKUP(G1860,Genes!$A$2:$A$749,1,0)),0,1)</f>
        <v>1</v>
      </c>
      <c r="Q1860">
        <f t="shared" si="204"/>
        <v>0</v>
      </c>
      <c r="R1860">
        <f t="shared" si="205"/>
        <v>1</v>
      </c>
      <c r="S1860">
        <f t="shared" si="206"/>
        <v>27</v>
      </c>
      <c r="T1860">
        <f t="shared" si="207"/>
        <v>27</v>
      </c>
      <c r="U1860">
        <f t="shared" si="208"/>
        <v>0</v>
      </c>
      <c r="V1860" t="str">
        <f t="shared" si="209"/>
        <v/>
      </c>
    </row>
    <row r="1861" spans="1:22" x14ac:dyDescent="0.2">
      <c r="A1861" t="s">
        <v>10524</v>
      </c>
      <c r="B1861" t="s">
        <v>83</v>
      </c>
      <c r="C1861">
        <v>79945466</v>
      </c>
      <c r="D1861">
        <v>79945591</v>
      </c>
      <c r="E1861">
        <v>126</v>
      </c>
      <c r="F1861" t="s">
        <v>74</v>
      </c>
      <c r="G1861" t="s">
        <v>834</v>
      </c>
      <c r="H1861" t="s">
        <v>10525</v>
      </c>
      <c r="I1861">
        <v>4</v>
      </c>
      <c r="J1861">
        <v>1</v>
      </c>
      <c r="K1861">
        <v>2</v>
      </c>
      <c r="L1861">
        <v>0</v>
      </c>
      <c r="M1861">
        <v>0</v>
      </c>
      <c r="N1861">
        <v>1</v>
      </c>
      <c r="O1861" t="str">
        <f t="shared" si="203"/>
        <v/>
      </c>
      <c r="P1861">
        <f>IF(ISERROR(VLOOKUP(G1861,Genes!$A$2:$A$749,1,0)),0,1)</f>
        <v>1</v>
      </c>
      <c r="Q1861">
        <f t="shared" si="204"/>
        <v>0</v>
      </c>
      <c r="R1861">
        <f t="shared" si="205"/>
        <v>1</v>
      </c>
      <c r="S1861">
        <f t="shared" si="206"/>
        <v>28</v>
      </c>
      <c r="T1861">
        <f t="shared" si="207"/>
        <v>28</v>
      </c>
      <c r="U1861">
        <f t="shared" si="208"/>
        <v>0</v>
      </c>
      <c r="V1861" t="str">
        <f t="shared" si="209"/>
        <v/>
      </c>
    </row>
    <row r="1862" spans="1:22" x14ac:dyDescent="0.2">
      <c r="A1862" t="s">
        <v>10526</v>
      </c>
      <c r="B1862" t="s">
        <v>83</v>
      </c>
      <c r="C1862">
        <v>79945267</v>
      </c>
      <c r="D1862">
        <v>79945345</v>
      </c>
      <c r="E1862">
        <v>79</v>
      </c>
      <c r="F1862" t="s">
        <v>74</v>
      </c>
      <c r="G1862" t="s">
        <v>834</v>
      </c>
      <c r="H1862" t="s">
        <v>10527</v>
      </c>
      <c r="I1862">
        <v>3</v>
      </c>
      <c r="J1862">
        <v>0</v>
      </c>
      <c r="K1862">
        <v>2</v>
      </c>
      <c r="L1862">
        <v>0</v>
      </c>
      <c r="M1862">
        <v>0</v>
      </c>
      <c r="N1862">
        <v>1</v>
      </c>
      <c r="O1862" t="str">
        <f t="shared" si="203"/>
        <v/>
      </c>
      <c r="P1862">
        <f>IF(ISERROR(VLOOKUP(G1862,Genes!$A$2:$A$749,1,0)),0,1)</f>
        <v>1</v>
      </c>
      <c r="Q1862">
        <f t="shared" si="204"/>
        <v>0</v>
      </c>
      <c r="R1862">
        <f t="shared" si="205"/>
        <v>1</v>
      </c>
      <c r="S1862">
        <f t="shared" si="206"/>
        <v>29</v>
      </c>
      <c r="T1862">
        <f t="shared" si="207"/>
        <v>29</v>
      </c>
      <c r="U1862">
        <f t="shared" si="208"/>
        <v>0</v>
      </c>
      <c r="V1862" t="str">
        <f t="shared" si="209"/>
        <v/>
      </c>
    </row>
    <row r="1863" spans="1:22" x14ac:dyDescent="0.2">
      <c r="A1863" t="s">
        <v>10528</v>
      </c>
      <c r="B1863" t="s">
        <v>83</v>
      </c>
      <c r="C1863">
        <v>79943568</v>
      </c>
      <c r="D1863">
        <v>79943624</v>
      </c>
      <c r="E1863">
        <v>57</v>
      </c>
      <c r="F1863" t="s">
        <v>74</v>
      </c>
      <c r="G1863" t="s">
        <v>834</v>
      </c>
      <c r="H1863" t="s">
        <v>10529</v>
      </c>
      <c r="I1863">
        <v>2</v>
      </c>
      <c r="J1863">
        <v>2</v>
      </c>
      <c r="K1863">
        <v>0</v>
      </c>
      <c r="L1863">
        <v>0</v>
      </c>
      <c r="M1863">
        <v>0</v>
      </c>
      <c r="N1863">
        <v>0</v>
      </c>
      <c r="O1863" t="str">
        <f t="shared" si="203"/>
        <v/>
      </c>
      <c r="P1863">
        <f>IF(ISERROR(VLOOKUP(G1863,Genes!$A$2:$A$749,1,0)),0,1)</f>
        <v>1</v>
      </c>
      <c r="Q1863">
        <f t="shared" si="204"/>
        <v>0</v>
      </c>
      <c r="R1863">
        <f t="shared" si="205"/>
        <v>1</v>
      </c>
      <c r="S1863">
        <f t="shared" si="206"/>
        <v>30</v>
      </c>
      <c r="T1863">
        <f t="shared" si="207"/>
        <v>30</v>
      </c>
      <c r="U1863">
        <f t="shared" si="208"/>
        <v>0</v>
      </c>
      <c r="V1863" t="str">
        <f t="shared" si="209"/>
        <v/>
      </c>
    </row>
    <row r="1864" spans="1:22" x14ac:dyDescent="0.2">
      <c r="A1864" t="s">
        <v>10530</v>
      </c>
      <c r="B1864" t="s">
        <v>83</v>
      </c>
      <c r="C1864">
        <v>79942362</v>
      </c>
      <c r="D1864">
        <v>79942502</v>
      </c>
      <c r="E1864">
        <v>141</v>
      </c>
      <c r="F1864" t="s">
        <v>74</v>
      </c>
      <c r="G1864" t="s">
        <v>834</v>
      </c>
      <c r="H1864" t="s">
        <v>10531</v>
      </c>
      <c r="I1864">
        <v>3</v>
      </c>
      <c r="J1864">
        <v>1</v>
      </c>
      <c r="K1864">
        <v>2</v>
      </c>
      <c r="L1864">
        <v>0</v>
      </c>
      <c r="M1864">
        <v>0</v>
      </c>
      <c r="N1864">
        <v>0</v>
      </c>
      <c r="O1864" t="str">
        <f t="shared" si="203"/>
        <v/>
      </c>
      <c r="P1864">
        <f>IF(ISERROR(VLOOKUP(G1864,Genes!$A$2:$A$749,1,0)),0,1)</f>
        <v>1</v>
      </c>
      <c r="Q1864">
        <f t="shared" si="204"/>
        <v>0</v>
      </c>
      <c r="R1864">
        <f t="shared" si="205"/>
        <v>1</v>
      </c>
      <c r="S1864">
        <f t="shared" si="206"/>
        <v>31</v>
      </c>
      <c r="T1864">
        <f t="shared" si="207"/>
        <v>31</v>
      </c>
      <c r="U1864">
        <f t="shared" si="208"/>
        <v>0</v>
      </c>
      <c r="V1864" t="str">
        <f t="shared" si="209"/>
        <v/>
      </c>
    </row>
    <row r="1865" spans="1:22" x14ac:dyDescent="0.2">
      <c r="A1865" t="s">
        <v>10532</v>
      </c>
      <c r="B1865" t="s">
        <v>83</v>
      </c>
      <c r="C1865">
        <v>79940961</v>
      </c>
      <c r="D1865">
        <v>79941035</v>
      </c>
      <c r="E1865">
        <v>75</v>
      </c>
      <c r="F1865" t="s">
        <v>74</v>
      </c>
      <c r="G1865" t="s">
        <v>834</v>
      </c>
      <c r="H1865" t="s">
        <v>10533</v>
      </c>
      <c r="I1865">
        <v>2</v>
      </c>
      <c r="J1865">
        <v>0</v>
      </c>
      <c r="K1865">
        <v>2</v>
      </c>
      <c r="L1865">
        <v>0</v>
      </c>
      <c r="M1865">
        <v>0</v>
      </c>
      <c r="N1865">
        <v>0</v>
      </c>
      <c r="O1865" t="str">
        <f t="shared" si="203"/>
        <v/>
      </c>
      <c r="P1865">
        <f>IF(ISERROR(VLOOKUP(G1865,Genes!$A$2:$A$749,1,0)),0,1)</f>
        <v>1</v>
      </c>
      <c r="Q1865">
        <f t="shared" si="204"/>
        <v>0</v>
      </c>
      <c r="R1865">
        <f t="shared" si="205"/>
        <v>1</v>
      </c>
      <c r="S1865">
        <f t="shared" si="206"/>
        <v>32</v>
      </c>
      <c r="T1865">
        <f t="shared" si="207"/>
        <v>32</v>
      </c>
      <c r="U1865">
        <f t="shared" si="208"/>
        <v>0</v>
      </c>
      <c r="V1865" t="str">
        <f t="shared" si="209"/>
        <v/>
      </c>
    </row>
    <row r="1866" spans="1:22" x14ac:dyDescent="0.2">
      <c r="A1866" t="s">
        <v>10534</v>
      </c>
      <c r="B1866" t="s">
        <v>83</v>
      </c>
      <c r="C1866">
        <v>79939509</v>
      </c>
      <c r="D1866">
        <v>79939661</v>
      </c>
      <c r="E1866">
        <v>153</v>
      </c>
      <c r="F1866" t="s">
        <v>74</v>
      </c>
      <c r="G1866" t="s">
        <v>834</v>
      </c>
      <c r="H1866" t="s">
        <v>10535</v>
      </c>
      <c r="I1866">
        <v>3</v>
      </c>
      <c r="J1866">
        <v>1</v>
      </c>
      <c r="K1866">
        <v>2</v>
      </c>
      <c r="L1866">
        <v>0</v>
      </c>
      <c r="M1866">
        <v>0</v>
      </c>
      <c r="N1866">
        <v>0</v>
      </c>
      <c r="O1866" t="str">
        <f t="shared" si="203"/>
        <v/>
      </c>
      <c r="P1866">
        <f>IF(ISERROR(VLOOKUP(G1866,Genes!$A$2:$A$749,1,0)),0,1)</f>
        <v>1</v>
      </c>
      <c r="Q1866">
        <f t="shared" si="204"/>
        <v>0</v>
      </c>
      <c r="R1866">
        <f t="shared" si="205"/>
        <v>1</v>
      </c>
      <c r="S1866">
        <f t="shared" si="206"/>
        <v>33</v>
      </c>
      <c r="T1866">
        <f t="shared" si="207"/>
        <v>33</v>
      </c>
      <c r="U1866">
        <f t="shared" si="208"/>
        <v>0</v>
      </c>
      <c r="V1866" t="str">
        <f t="shared" si="209"/>
        <v/>
      </c>
    </row>
    <row r="1867" spans="1:22" x14ac:dyDescent="0.2">
      <c r="A1867" t="s">
        <v>10536</v>
      </c>
      <c r="B1867" t="s">
        <v>83</v>
      </c>
      <c r="C1867">
        <v>80064038</v>
      </c>
      <c r="D1867">
        <v>80064097</v>
      </c>
      <c r="E1867">
        <v>60</v>
      </c>
      <c r="F1867" t="s">
        <v>74</v>
      </c>
      <c r="G1867" t="s">
        <v>834</v>
      </c>
      <c r="H1867" t="s">
        <v>10537</v>
      </c>
      <c r="I1867">
        <v>2</v>
      </c>
      <c r="J1867">
        <v>2</v>
      </c>
      <c r="K1867">
        <v>0</v>
      </c>
      <c r="L1867">
        <v>0</v>
      </c>
      <c r="M1867">
        <v>0</v>
      </c>
      <c r="N1867">
        <v>0</v>
      </c>
      <c r="O1867" t="str">
        <f t="shared" si="203"/>
        <v/>
      </c>
      <c r="P1867">
        <f>IF(ISERROR(VLOOKUP(G1867,Genes!$A$2:$A$749,1,0)),0,1)</f>
        <v>1</v>
      </c>
      <c r="Q1867">
        <f t="shared" si="204"/>
        <v>0</v>
      </c>
      <c r="R1867">
        <f t="shared" si="205"/>
        <v>1</v>
      </c>
      <c r="S1867">
        <f t="shared" si="206"/>
        <v>34</v>
      </c>
      <c r="T1867">
        <f t="shared" si="207"/>
        <v>34</v>
      </c>
      <c r="U1867">
        <f t="shared" si="208"/>
        <v>0</v>
      </c>
      <c r="V1867" t="str">
        <f t="shared" si="209"/>
        <v/>
      </c>
    </row>
    <row r="1868" spans="1:22" x14ac:dyDescent="0.2">
      <c r="A1868" t="s">
        <v>10538</v>
      </c>
      <c r="B1868" t="s">
        <v>83</v>
      </c>
      <c r="C1868">
        <v>79937964</v>
      </c>
      <c r="D1868">
        <v>79938127</v>
      </c>
      <c r="E1868">
        <v>164</v>
      </c>
      <c r="F1868" t="s">
        <v>74</v>
      </c>
      <c r="G1868" t="s">
        <v>834</v>
      </c>
      <c r="H1868" t="s">
        <v>10539</v>
      </c>
      <c r="I1868">
        <v>3</v>
      </c>
      <c r="J1868">
        <v>1</v>
      </c>
      <c r="K1868">
        <v>2</v>
      </c>
      <c r="L1868">
        <v>0</v>
      </c>
      <c r="M1868">
        <v>0</v>
      </c>
      <c r="N1868">
        <v>0</v>
      </c>
      <c r="O1868" t="str">
        <f t="shared" si="203"/>
        <v/>
      </c>
      <c r="P1868">
        <f>IF(ISERROR(VLOOKUP(G1868,Genes!$A$2:$A$749,1,0)),0,1)</f>
        <v>1</v>
      </c>
      <c r="Q1868">
        <f t="shared" si="204"/>
        <v>0</v>
      </c>
      <c r="R1868">
        <f t="shared" si="205"/>
        <v>1</v>
      </c>
      <c r="S1868">
        <f t="shared" si="206"/>
        <v>35</v>
      </c>
      <c r="T1868">
        <f t="shared" si="207"/>
        <v>35</v>
      </c>
      <c r="U1868">
        <f t="shared" si="208"/>
        <v>0</v>
      </c>
      <c r="V1868" t="str">
        <f t="shared" si="209"/>
        <v/>
      </c>
    </row>
    <row r="1869" spans="1:22" x14ac:dyDescent="0.2">
      <c r="A1869" t="s">
        <v>10540</v>
      </c>
      <c r="B1869" t="s">
        <v>83</v>
      </c>
      <c r="C1869">
        <v>79937496</v>
      </c>
      <c r="D1869">
        <v>79937593</v>
      </c>
      <c r="E1869">
        <v>98</v>
      </c>
      <c r="F1869" t="s">
        <v>74</v>
      </c>
      <c r="G1869" t="s">
        <v>834</v>
      </c>
      <c r="H1869" t="s">
        <v>10541</v>
      </c>
      <c r="I1869">
        <v>2</v>
      </c>
      <c r="J1869">
        <v>0</v>
      </c>
      <c r="K1869">
        <v>2</v>
      </c>
      <c r="L1869">
        <v>0</v>
      </c>
      <c r="M1869">
        <v>0</v>
      </c>
      <c r="N1869">
        <v>0</v>
      </c>
      <c r="O1869" t="str">
        <f t="shared" si="203"/>
        <v/>
      </c>
      <c r="P1869">
        <f>IF(ISERROR(VLOOKUP(G1869,Genes!$A$2:$A$749,1,0)),0,1)</f>
        <v>1</v>
      </c>
      <c r="Q1869">
        <f t="shared" si="204"/>
        <v>0</v>
      </c>
      <c r="R1869">
        <f t="shared" si="205"/>
        <v>1</v>
      </c>
      <c r="S1869">
        <f t="shared" si="206"/>
        <v>36</v>
      </c>
      <c r="T1869">
        <f t="shared" si="207"/>
        <v>36</v>
      </c>
      <c r="U1869">
        <f t="shared" si="208"/>
        <v>0</v>
      </c>
      <c r="V1869" t="str">
        <f t="shared" si="209"/>
        <v/>
      </c>
    </row>
    <row r="1870" spans="1:22" x14ac:dyDescent="0.2">
      <c r="A1870" t="s">
        <v>10542</v>
      </c>
      <c r="B1870" t="s">
        <v>83</v>
      </c>
      <c r="C1870">
        <v>79936840</v>
      </c>
      <c r="D1870">
        <v>79936998</v>
      </c>
      <c r="E1870">
        <v>159</v>
      </c>
      <c r="F1870" t="s">
        <v>74</v>
      </c>
      <c r="G1870" t="s">
        <v>834</v>
      </c>
      <c r="H1870" t="s">
        <v>10543</v>
      </c>
      <c r="I1870">
        <v>3</v>
      </c>
      <c r="J1870">
        <v>1</v>
      </c>
      <c r="K1870">
        <v>2</v>
      </c>
      <c r="L1870">
        <v>0</v>
      </c>
      <c r="M1870">
        <v>0</v>
      </c>
      <c r="N1870">
        <v>0</v>
      </c>
      <c r="O1870" t="str">
        <f t="shared" si="203"/>
        <v/>
      </c>
      <c r="P1870">
        <f>IF(ISERROR(VLOOKUP(G1870,Genes!$A$2:$A$749,1,0)),0,1)</f>
        <v>1</v>
      </c>
      <c r="Q1870">
        <f t="shared" si="204"/>
        <v>0</v>
      </c>
      <c r="R1870">
        <f t="shared" si="205"/>
        <v>1</v>
      </c>
      <c r="S1870">
        <f t="shared" si="206"/>
        <v>37</v>
      </c>
      <c r="T1870">
        <f t="shared" si="207"/>
        <v>37</v>
      </c>
      <c r="U1870">
        <f t="shared" si="208"/>
        <v>0</v>
      </c>
      <c r="V1870" t="str">
        <f t="shared" si="209"/>
        <v/>
      </c>
    </row>
    <row r="1871" spans="1:22" x14ac:dyDescent="0.2">
      <c r="A1871" t="s">
        <v>10544</v>
      </c>
      <c r="B1871" t="s">
        <v>83</v>
      </c>
      <c r="C1871">
        <v>79932108</v>
      </c>
      <c r="D1871">
        <v>79932862</v>
      </c>
      <c r="E1871">
        <v>755</v>
      </c>
      <c r="F1871" t="s">
        <v>74</v>
      </c>
      <c r="G1871" t="s">
        <v>834</v>
      </c>
      <c r="H1871" t="s">
        <v>10545</v>
      </c>
      <c r="I1871">
        <v>8</v>
      </c>
      <c r="J1871">
        <v>5</v>
      </c>
      <c r="K1871">
        <v>2</v>
      </c>
      <c r="L1871">
        <v>1</v>
      </c>
      <c r="M1871">
        <v>0</v>
      </c>
      <c r="N1871">
        <v>0</v>
      </c>
      <c r="O1871" t="str">
        <f t="shared" si="203"/>
        <v/>
      </c>
      <c r="P1871">
        <f>IF(ISERROR(VLOOKUP(G1871,Genes!$A$2:$A$749,1,0)),0,1)</f>
        <v>1</v>
      </c>
      <c r="Q1871">
        <f t="shared" si="204"/>
        <v>0</v>
      </c>
      <c r="R1871">
        <f t="shared" si="205"/>
        <v>1</v>
      </c>
      <c r="S1871">
        <f t="shared" si="206"/>
        <v>38</v>
      </c>
      <c r="T1871">
        <f t="shared" si="207"/>
        <v>38</v>
      </c>
      <c r="U1871">
        <f t="shared" si="208"/>
        <v>0</v>
      </c>
      <c r="V1871" t="str">
        <f t="shared" si="209"/>
        <v/>
      </c>
    </row>
    <row r="1872" spans="1:22" x14ac:dyDescent="0.2">
      <c r="A1872" t="s">
        <v>10546</v>
      </c>
      <c r="B1872" t="s">
        <v>83</v>
      </c>
      <c r="C1872">
        <v>80049121</v>
      </c>
      <c r="D1872">
        <v>80049271</v>
      </c>
      <c r="E1872">
        <v>151</v>
      </c>
      <c r="F1872" t="s">
        <v>74</v>
      </c>
      <c r="G1872" t="s">
        <v>834</v>
      </c>
      <c r="H1872" t="s">
        <v>10547</v>
      </c>
      <c r="I1872">
        <v>3</v>
      </c>
      <c r="J1872">
        <v>1</v>
      </c>
      <c r="K1872">
        <v>2</v>
      </c>
      <c r="L1872">
        <v>0</v>
      </c>
      <c r="M1872">
        <v>0</v>
      </c>
      <c r="N1872">
        <v>0</v>
      </c>
      <c r="O1872" t="str">
        <f t="shared" si="203"/>
        <v/>
      </c>
      <c r="P1872">
        <f>IF(ISERROR(VLOOKUP(G1872,Genes!$A$2:$A$749,1,0)),0,1)</f>
        <v>1</v>
      </c>
      <c r="Q1872">
        <f t="shared" si="204"/>
        <v>0</v>
      </c>
      <c r="R1872">
        <f t="shared" si="205"/>
        <v>1</v>
      </c>
      <c r="S1872">
        <f t="shared" si="206"/>
        <v>39</v>
      </c>
      <c r="T1872">
        <f t="shared" si="207"/>
        <v>39</v>
      </c>
      <c r="U1872">
        <f t="shared" si="208"/>
        <v>0</v>
      </c>
      <c r="V1872" t="str">
        <f t="shared" si="209"/>
        <v/>
      </c>
    </row>
    <row r="1873" spans="1:22" x14ac:dyDescent="0.2">
      <c r="A1873" t="s">
        <v>10548</v>
      </c>
      <c r="B1873" t="s">
        <v>83</v>
      </c>
      <c r="C1873">
        <v>80047353</v>
      </c>
      <c r="D1873">
        <v>80047451</v>
      </c>
      <c r="E1873">
        <v>99</v>
      </c>
      <c r="F1873" t="s">
        <v>74</v>
      </c>
      <c r="G1873" t="s">
        <v>834</v>
      </c>
      <c r="H1873" t="s">
        <v>10549</v>
      </c>
      <c r="I1873">
        <v>2</v>
      </c>
      <c r="J1873">
        <v>0</v>
      </c>
      <c r="K1873">
        <v>2</v>
      </c>
      <c r="L1873">
        <v>0</v>
      </c>
      <c r="M1873">
        <v>0</v>
      </c>
      <c r="N1873">
        <v>0</v>
      </c>
      <c r="O1873" t="str">
        <f t="shared" si="203"/>
        <v/>
      </c>
      <c r="P1873">
        <f>IF(ISERROR(VLOOKUP(G1873,Genes!$A$2:$A$749,1,0)),0,1)</f>
        <v>1</v>
      </c>
      <c r="Q1873">
        <f t="shared" si="204"/>
        <v>0</v>
      </c>
      <c r="R1873">
        <f t="shared" si="205"/>
        <v>1</v>
      </c>
      <c r="S1873">
        <f t="shared" si="206"/>
        <v>40</v>
      </c>
      <c r="T1873">
        <f t="shared" si="207"/>
        <v>40</v>
      </c>
      <c r="U1873">
        <f t="shared" si="208"/>
        <v>0</v>
      </c>
      <c r="V1873" t="str">
        <f t="shared" si="209"/>
        <v/>
      </c>
    </row>
    <row r="1874" spans="1:22" x14ac:dyDescent="0.2">
      <c r="A1874" t="s">
        <v>10550</v>
      </c>
      <c r="B1874" t="s">
        <v>83</v>
      </c>
      <c r="C1874">
        <v>80001068</v>
      </c>
      <c r="D1874">
        <v>80001228</v>
      </c>
      <c r="E1874">
        <v>161</v>
      </c>
      <c r="F1874" t="s">
        <v>74</v>
      </c>
      <c r="G1874" t="s">
        <v>834</v>
      </c>
      <c r="H1874" t="s">
        <v>10551</v>
      </c>
      <c r="I1874">
        <v>3</v>
      </c>
      <c r="J1874">
        <v>1</v>
      </c>
      <c r="K1874">
        <v>2</v>
      </c>
      <c r="L1874">
        <v>0</v>
      </c>
      <c r="M1874">
        <v>0</v>
      </c>
      <c r="N1874">
        <v>0</v>
      </c>
      <c r="O1874" t="str">
        <f t="shared" si="203"/>
        <v/>
      </c>
      <c r="P1874">
        <f>IF(ISERROR(VLOOKUP(G1874,Genes!$A$2:$A$749,1,0)),0,1)</f>
        <v>1</v>
      </c>
      <c r="Q1874">
        <f t="shared" si="204"/>
        <v>0</v>
      </c>
      <c r="R1874">
        <f t="shared" si="205"/>
        <v>1</v>
      </c>
      <c r="S1874">
        <f t="shared" si="206"/>
        <v>41</v>
      </c>
      <c r="T1874">
        <f t="shared" si="207"/>
        <v>41</v>
      </c>
      <c r="U1874">
        <f t="shared" si="208"/>
        <v>0</v>
      </c>
      <c r="V1874" t="str">
        <f t="shared" si="209"/>
        <v/>
      </c>
    </row>
    <row r="1875" spans="1:22" x14ac:dyDescent="0.2">
      <c r="A1875" t="s">
        <v>10552</v>
      </c>
      <c r="B1875" t="s">
        <v>83</v>
      </c>
      <c r="C1875">
        <v>79999531</v>
      </c>
      <c r="D1875">
        <v>79999752</v>
      </c>
      <c r="E1875">
        <v>222</v>
      </c>
      <c r="F1875" t="s">
        <v>74</v>
      </c>
      <c r="G1875" t="s">
        <v>834</v>
      </c>
      <c r="H1875" t="s">
        <v>10553</v>
      </c>
      <c r="I1875">
        <v>3</v>
      </c>
      <c r="J1875">
        <v>1</v>
      </c>
      <c r="K1875">
        <v>2</v>
      </c>
      <c r="L1875">
        <v>0</v>
      </c>
      <c r="M1875">
        <v>0</v>
      </c>
      <c r="N1875">
        <v>0</v>
      </c>
      <c r="O1875" t="str">
        <f t="shared" si="203"/>
        <v/>
      </c>
      <c r="P1875">
        <f>IF(ISERROR(VLOOKUP(G1875,Genes!$A$2:$A$749,1,0)),0,1)</f>
        <v>1</v>
      </c>
      <c r="Q1875">
        <f t="shared" si="204"/>
        <v>0</v>
      </c>
      <c r="R1875">
        <f t="shared" si="205"/>
        <v>1</v>
      </c>
      <c r="S1875">
        <f t="shared" si="206"/>
        <v>42</v>
      </c>
      <c r="T1875">
        <f t="shared" si="207"/>
        <v>42</v>
      </c>
      <c r="U1875">
        <f t="shared" si="208"/>
        <v>0</v>
      </c>
      <c r="V1875" t="str">
        <f t="shared" si="209"/>
        <v/>
      </c>
    </row>
    <row r="1876" spans="1:22" x14ac:dyDescent="0.2">
      <c r="A1876" t="s">
        <v>10554</v>
      </c>
      <c r="B1876" t="s">
        <v>83</v>
      </c>
      <c r="C1876">
        <v>79991487</v>
      </c>
      <c r="D1876">
        <v>79991587</v>
      </c>
      <c r="E1876">
        <v>101</v>
      </c>
      <c r="F1876" t="s">
        <v>74</v>
      </c>
      <c r="G1876" t="s">
        <v>834</v>
      </c>
      <c r="H1876" t="s">
        <v>10555</v>
      </c>
      <c r="I1876">
        <v>2</v>
      </c>
      <c r="J1876">
        <v>0</v>
      </c>
      <c r="K1876">
        <v>2</v>
      </c>
      <c r="L1876">
        <v>0</v>
      </c>
      <c r="M1876">
        <v>0</v>
      </c>
      <c r="N1876">
        <v>0</v>
      </c>
      <c r="O1876" t="str">
        <f t="shared" si="203"/>
        <v>BRWD3</v>
      </c>
      <c r="P1876">
        <f>IF(ISERROR(VLOOKUP(G1876,Genes!$A$2:$A$749,1,0)),0,1)</f>
        <v>1</v>
      </c>
      <c r="Q1876">
        <f t="shared" si="204"/>
        <v>0</v>
      </c>
      <c r="R1876">
        <f t="shared" si="205"/>
        <v>1</v>
      </c>
      <c r="S1876">
        <f t="shared" si="206"/>
        <v>43</v>
      </c>
      <c r="T1876">
        <f t="shared" si="207"/>
        <v>43</v>
      </c>
      <c r="U1876">
        <f t="shared" si="208"/>
        <v>1</v>
      </c>
      <c r="V1876">
        <f t="shared" si="209"/>
        <v>1</v>
      </c>
    </row>
    <row r="1877" spans="1:22" x14ac:dyDescent="0.2">
      <c r="A1877" t="s">
        <v>10556</v>
      </c>
      <c r="B1877" t="s">
        <v>395</v>
      </c>
      <c r="C1877">
        <v>62474581</v>
      </c>
      <c r="D1877">
        <v>62474667</v>
      </c>
      <c r="E1877">
        <v>87</v>
      </c>
      <c r="F1877" t="s">
        <v>74</v>
      </c>
      <c r="G1877" t="s">
        <v>841</v>
      </c>
      <c r="H1877" t="s">
        <v>10557</v>
      </c>
      <c r="I1877">
        <v>2</v>
      </c>
      <c r="J1877">
        <v>0</v>
      </c>
      <c r="K1877">
        <v>2</v>
      </c>
      <c r="L1877">
        <v>0</v>
      </c>
      <c r="M1877">
        <v>0</v>
      </c>
      <c r="N1877">
        <v>0</v>
      </c>
      <c r="O1877" t="str">
        <f t="shared" si="203"/>
        <v/>
      </c>
      <c r="P1877">
        <f>IF(ISERROR(VLOOKUP(G1877,Genes!$A$2:$A$749,1,0)),0,1)</f>
        <v>1</v>
      </c>
      <c r="Q1877">
        <f t="shared" si="204"/>
        <v>1</v>
      </c>
      <c r="R1877">
        <f t="shared" si="205"/>
        <v>1</v>
      </c>
      <c r="S1877">
        <f t="shared" si="206"/>
        <v>1</v>
      </c>
      <c r="T1877">
        <f t="shared" si="207"/>
        <v>1</v>
      </c>
      <c r="U1877">
        <f t="shared" si="208"/>
        <v>0</v>
      </c>
      <c r="V1877" t="str">
        <f t="shared" si="209"/>
        <v/>
      </c>
    </row>
    <row r="1878" spans="1:22" x14ac:dyDescent="0.2">
      <c r="A1878" t="s">
        <v>10558</v>
      </c>
      <c r="B1878" t="s">
        <v>395</v>
      </c>
      <c r="C1878">
        <v>62458259</v>
      </c>
      <c r="D1878">
        <v>62458339</v>
      </c>
      <c r="E1878">
        <v>81</v>
      </c>
      <c r="F1878" t="s">
        <v>74</v>
      </c>
      <c r="G1878" t="s">
        <v>841</v>
      </c>
      <c r="H1878" t="s">
        <v>10559</v>
      </c>
      <c r="I1878">
        <v>4</v>
      </c>
      <c r="J1878">
        <v>0</v>
      </c>
      <c r="K1878">
        <v>2</v>
      </c>
      <c r="L1878">
        <v>0</v>
      </c>
      <c r="M1878">
        <v>1</v>
      </c>
      <c r="N1878">
        <v>1</v>
      </c>
      <c r="O1878" t="str">
        <f t="shared" si="203"/>
        <v/>
      </c>
      <c r="P1878">
        <f>IF(ISERROR(VLOOKUP(G1878,Genes!$A$2:$A$749,1,0)),0,1)</f>
        <v>1</v>
      </c>
      <c r="Q1878">
        <f t="shared" si="204"/>
        <v>0</v>
      </c>
      <c r="R1878">
        <f t="shared" si="205"/>
        <v>1</v>
      </c>
      <c r="S1878">
        <f t="shared" si="206"/>
        <v>2</v>
      </c>
      <c r="T1878">
        <f t="shared" si="207"/>
        <v>2</v>
      </c>
      <c r="U1878">
        <f t="shared" si="208"/>
        <v>0</v>
      </c>
      <c r="V1878" t="str">
        <f t="shared" si="209"/>
        <v/>
      </c>
    </row>
    <row r="1879" spans="1:22" x14ac:dyDescent="0.2">
      <c r="A1879" t="s">
        <v>10560</v>
      </c>
      <c r="B1879" t="s">
        <v>395</v>
      </c>
      <c r="C1879">
        <v>62458120</v>
      </c>
      <c r="D1879">
        <v>62458164</v>
      </c>
      <c r="E1879">
        <v>45</v>
      </c>
      <c r="F1879" t="s">
        <v>74</v>
      </c>
      <c r="G1879" t="s">
        <v>841</v>
      </c>
      <c r="H1879" t="s">
        <v>10561</v>
      </c>
      <c r="I1879">
        <v>5</v>
      </c>
      <c r="J1879">
        <v>2</v>
      </c>
      <c r="K1879">
        <v>0</v>
      </c>
      <c r="L1879">
        <v>0</v>
      </c>
      <c r="M1879">
        <v>1</v>
      </c>
      <c r="N1879">
        <v>2</v>
      </c>
      <c r="O1879" t="str">
        <f t="shared" si="203"/>
        <v/>
      </c>
      <c r="P1879">
        <f>IF(ISERROR(VLOOKUP(G1879,Genes!$A$2:$A$749,1,0)),0,1)</f>
        <v>1</v>
      </c>
      <c r="Q1879">
        <f t="shared" si="204"/>
        <v>0</v>
      </c>
      <c r="R1879">
        <f t="shared" si="205"/>
        <v>1</v>
      </c>
      <c r="S1879">
        <f t="shared" si="206"/>
        <v>3</v>
      </c>
      <c r="T1879">
        <f t="shared" si="207"/>
        <v>3</v>
      </c>
      <c r="U1879">
        <f t="shared" si="208"/>
        <v>0</v>
      </c>
      <c r="V1879" t="str">
        <f t="shared" si="209"/>
        <v/>
      </c>
    </row>
    <row r="1880" spans="1:22" x14ac:dyDescent="0.2">
      <c r="A1880" t="s">
        <v>10562</v>
      </c>
      <c r="B1880" t="s">
        <v>395</v>
      </c>
      <c r="C1880">
        <v>62458084</v>
      </c>
      <c r="D1880">
        <v>62458164</v>
      </c>
      <c r="E1880">
        <v>81</v>
      </c>
      <c r="F1880" t="s">
        <v>74</v>
      </c>
      <c r="G1880" t="s">
        <v>841</v>
      </c>
      <c r="H1880" t="s">
        <v>10563</v>
      </c>
      <c r="I1880">
        <v>6</v>
      </c>
      <c r="J1880">
        <v>1</v>
      </c>
      <c r="K1880">
        <v>0</v>
      </c>
      <c r="L1880">
        <v>1</v>
      </c>
      <c r="M1880">
        <v>2</v>
      </c>
      <c r="N1880">
        <v>2</v>
      </c>
      <c r="O1880" t="str">
        <f t="shared" si="203"/>
        <v/>
      </c>
      <c r="P1880">
        <f>IF(ISERROR(VLOOKUP(G1880,Genes!$A$2:$A$749,1,0)),0,1)</f>
        <v>1</v>
      </c>
      <c r="Q1880">
        <f t="shared" si="204"/>
        <v>0</v>
      </c>
      <c r="R1880">
        <f t="shared" si="205"/>
        <v>1</v>
      </c>
      <c r="S1880">
        <f t="shared" si="206"/>
        <v>4</v>
      </c>
      <c r="T1880">
        <f t="shared" si="207"/>
        <v>4</v>
      </c>
      <c r="U1880">
        <f t="shared" si="208"/>
        <v>0</v>
      </c>
      <c r="V1880" t="str">
        <f t="shared" si="209"/>
        <v/>
      </c>
    </row>
    <row r="1881" spans="1:22" x14ac:dyDescent="0.2">
      <c r="A1881" t="s">
        <v>10564</v>
      </c>
      <c r="B1881" t="s">
        <v>395</v>
      </c>
      <c r="C1881">
        <v>62457839</v>
      </c>
      <c r="D1881">
        <v>62457993</v>
      </c>
      <c r="E1881">
        <v>155</v>
      </c>
      <c r="F1881" t="s">
        <v>74</v>
      </c>
      <c r="G1881" t="s">
        <v>841</v>
      </c>
      <c r="H1881" t="s">
        <v>10565</v>
      </c>
      <c r="I1881">
        <v>4</v>
      </c>
      <c r="J1881">
        <v>1</v>
      </c>
      <c r="K1881">
        <v>2</v>
      </c>
      <c r="L1881">
        <v>0</v>
      </c>
      <c r="M1881">
        <v>0</v>
      </c>
      <c r="N1881">
        <v>1</v>
      </c>
      <c r="O1881" t="str">
        <f t="shared" si="203"/>
        <v/>
      </c>
      <c r="P1881">
        <f>IF(ISERROR(VLOOKUP(G1881,Genes!$A$2:$A$749,1,0)),0,1)</f>
        <v>1</v>
      </c>
      <c r="Q1881">
        <f t="shared" si="204"/>
        <v>0</v>
      </c>
      <c r="R1881">
        <f t="shared" si="205"/>
        <v>1</v>
      </c>
      <c r="S1881">
        <f t="shared" si="206"/>
        <v>5</v>
      </c>
      <c r="T1881">
        <f t="shared" si="207"/>
        <v>5</v>
      </c>
      <c r="U1881">
        <f t="shared" si="208"/>
        <v>0</v>
      </c>
      <c r="V1881" t="str">
        <f t="shared" si="209"/>
        <v/>
      </c>
    </row>
    <row r="1882" spans="1:22" x14ac:dyDescent="0.2">
      <c r="A1882" t="s">
        <v>10566</v>
      </c>
      <c r="B1882" t="s">
        <v>395</v>
      </c>
      <c r="C1882">
        <v>62472773</v>
      </c>
      <c r="D1882">
        <v>62473089</v>
      </c>
      <c r="E1882">
        <v>317</v>
      </c>
      <c r="F1882" t="s">
        <v>74</v>
      </c>
      <c r="G1882" t="s">
        <v>841</v>
      </c>
      <c r="H1882" t="s">
        <v>10567</v>
      </c>
      <c r="I1882">
        <v>5</v>
      </c>
      <c r="J1882">
        <v>3</v>
      </c>
      <c r="K1882">
        <v>2</v>
      </c>
      <c r="L1882">
        <v>0</v>
      </c>
      <c r="M1882">
        <v>0</v>
      </c>
      <c r="N1882">
        <v>0</v>
      </c>
      <c r="O1882" t="str">
        <f t="shared" si="203"/>
        <v/>
      </c>
      <c r="P1882">
        <f>IF(ISERROR(VLOOKUP(G1882,Genes!$A$2:$A$749,1,0)),0,1)</f>
        <v>1</v>
      </c>
      <c r="Q1882">
        <f t="shared" si="204"/>
        <v>0</v>
      </c>
      <c r="R1882">
        <f t="shared" si="205"/>
        <v>1</v>
      </c>
      <c r="S1882">
        <f t="shared" si="206"/>
        <v>6</v>
      </c>
      <c r="T1882">
        <f t="shared" si="207"/>
        <v>6</v>
      </c>
      <c r="U1882">
        <f t="shared" si="208"/>
        <v>0</v>
      </c>
      <c r="V1882" t="str">
        <f t="shared" si="209"/>
        <v/>
      </c>
    </row>
    <row r="1883" spans="1:22" x14ac:dyDescent="0.2">
      <c r="A1883" t="s">
        <v>10568</v>
      </c>
      <c r="B1883" t="s">
        <v>395</v>
      </c>
      <c r="C1883">
        <v>62472773</v>
      </c>
      <c r="D1883">
        <v>62472984</v>
      </c>
      <c r="E1883">
        <v>212</v>
      </c>
      <c r="F1883" t="s">
        <v>74</v>
      </c>
      <c r="G1883" t="s">
        <v>841</v>
      </c>
      <c r="H1883" t="s">
        <v>10569</v>
      </c>
      <c r="I1883">
        <v>5</v>
      </c>
      <c r="J1883">
        <v>1</v>
      </c>
      <c r="K1883">
        <v>2</v>
      </c>
      <c r="L1883">
        <v>1</v>
      </c>
      <c r="M1883">
        <v>1</v>
      </c>
      <c r="N1883">
        <v>0</v>
      </c>
      <c r="O1883" t="str">
        <f t="shared" si="203"/>
        <v/>
      </c>
      <c r="P1883">
        <f>IF(ISERROR(VLOOKUP(G1883,Genes!$A$2:$A$749,1,0)),0,1)</f>
        <v>1</v>
      </c>
      <c r="Q1883">
        <f t="shared" si="204"/>
        <v>0</v>
      </c>
      <c r="R1883">
        <f t="shared" si="205"/>
        <v>1</v>
      </c>
      <c r="S1883">
        <f t="shared" si="206"/>
        <v>7</v>
      </c>
      <c r="T1883">
        <f t="shared" si="207"/>
        <v>7</v>
      </c>
      <c r="U1883">
        <f t="shared" si="208"/>
        <v>0</v>
      </c>
      <c r="V1883" t="str">
        <f t="shared" si="209"/>
        <v/>
      </c>
    </row>
    <row r="1884" spans="1:22" x14ac:dyDescent="0.2">
      <c r="A1884" t="s">
        <v>10570</v>
      </c>
      <c r="B1884" t="s">
        <v>395</v>
      </c>
      <c r="C1884">
        <v>62469940</v>
      </c>
      <c r="D1884">
        <v>62470021</v>
      </c>
      <c r="E1884">
        <v>82</v>
      </c>
      <c r="F1884" t="s">
        <v>74</v>
      </c>
      <c r="G1884" t="s">
        <v>841</v>
      </c>
      <c r="H1884" t="s">
        <v>10571</v>
      </c>
      <c r="I1884">
        <v>2</v>
      </c>
      <c r="J1884">
        <v>0</v>
      </c>
      <c r="K1884">
        <v>2</v>
      </c>
      <c r="L1884">
        <v>0</v>
      </c>
      <c r="M1884">
        <v>0</v>
      </c>
      <c r="N1884">
        <v>0</v>
      </c>
      <c r="O1884" t="str">
        <f t="shared" si="203"/>
        <v/>
      </c>
      <c r="P1884">
        <f>IF(ISERROR(VLOOKUP(G1884,Genes!$A$2:$A$749,1,0)),0,1)</f>
        <v>1</v>
      </c>
      <c r="Q1884">
        <f t="shared" si="204"/>
        <v>0</v>
      </c>
      <c r="R1884">
        <f t="shared" si="205"/>
        <v>1</v>
      </c>
      <c r="S1884">
        <f t="shared" si="206"/>
        <v>8</v>
      </c>
      <c r="T1884">
        <f t="shared" si="207"/>
        <v>8</v>
      </c>
      <c r="U1884">
        <f t="shared" si="208"/>
        <v>0</v>
      </c>
      <c r="V1884" t="str">
        <f t="shared" si="209"/>
        <v/>
      </c>
    </row>
    <row r="1885" spans="1:22" x14ac:dyDescent="0.2">
      <c r="A1885" t="s">
        <v>10572</v>
      </c>
      <c r="B1885" t="s">
        <v>395</v>
      </c>
      <c r="C1885">
        <v>62462040</v>
      </c>
      <c r="D1885">
        <v>62462183</v>
      </c>
      <c r="E1885">
        <v>144</v>
      </c>
      <c r="F1885" t="s">
        <v>74</v>
      </c>
      <c r="G1885" t="s">
        <v>841</v>
      </c>
      <c r="H1885" t="s">
        <v>10573</v>
      </c>
      <c r="I1885">
        <v>3</v>
      </c>
      <c r="J1885">
        <v>1</v>
      </c>
      <c r="K1885">
        <v>2</v>
      </c>
      <c r="L1885">
        <v>0</v>
      </c>
      <c r="M1885">
        <v>0</v>
      </c>
      <c r="N1885">
        <v>0</v>
      </c>
      <c r="O1885" t="str">
        <f t="shared" si="203"/>
        <v/>
      </c>
      <c r="P1885">
        <f>IF(ISERROR(VLOOKUP(G1885,Genes!$A$2:$A$749,1,0)),0,1)</f>
        <v>1</v>
      </c>
      <c r="Q1885">
        <f t="shared" si="204"/>
        <v>0</v>
      </c>
      <c r="R1885">
        <f t="shared" si="205"/>
        <v>1</v>
      </c>
      <c r="S1885">
        <f t="shared" si="206"/>
        <v>9</v>
      </c>
      <c r="T1885">
        <f t="shared" si="207"/>
        <v>9</v>
      </c>
      <c r="U1885">
        <f t="shared" si="208"/>
        <v>0</v>
      </c>
      <c r="V1885" t="str">
        <f t="shared" si="209"/>
        <v/>
      </c>
    </row>
    <row r="1886" spans="1:22" x14ac:dyDescent="0.2">
      <c r="A1886" t="s">
        <v>10574</v>
      </c>
      <c r="B1886" t="s">
        <v>395</v>
      </c>
      <c r="C1886">
        <v>62460135</v>
      </c>
      <c r="D1886">
        <v>62460269</v>
      </c>
      <c r="E1886">
        <v>135</v>
      </c>
      <c r="F1886" t="s">
        <v>74</v>
      </c>
      <c r="G1886" t="s">
        <v>841</v>
      </c>
      <c r="H1886" t="s">
        <v>10575</v>
      </c>
      <c r="I1886">
        <v>3</v>
      </c>
      <c r="J1886">
        <v>1</v>
      </c>
      <c r="K1886">
        <v>2</v>
      </c>
      <c r="L1886">
        <v>0</v>
      </c>
      <c r="M1886">
        <v>0</v>
      </c>
      <c r="N1886">
        <v>0</v>
      </c>
      <c r="O1886" t="str">
        <f t="shared" si="203"/>
        <v/>
      </c>
      <c r="P1886">
        <f>IF(ISERROR(VLOOKUP(G1886,Genes!$A$2:$A$749,1,0)),0,1)</f>
        <v>1</v>
      </c>
      <c r="Q1886">
        <f t="shared" si="204"/>
        <v>0</v>
      </c>
      <c r="R1886">
        <f t="shared" si="205"/>
        <v>1</v>
      </c>
      <c r="S1886">
        <f t="shared" si="206"/>
        <v>10</v>
      </c>
      <c r="T1886">
        <f t="shared" si="207"/>
        <v>10</v>
      </c>
      <c r="U1886">
        <f t="shared" si="208"/>
        <v>0</v>
      </c>
      <c r="V1886" t="str">
        <f t="shared" si="209"/>
        <v/>
      </c>
    </row>
    <row r="1887" spans="1:22" x14ac:dyDescent="0.2">
      <c r="A1887" t="s">
        <v>10576</v>
      </c>
      <c r="B1887" t="s">
        <v>395</v>
      </c>
      <c r="C1887">
        <v>62459848</v>
      </c>
      <c r="D1887">
        <v>62459945</v>
      </c>
      <c r="E1887">
        <v>98</v>
      </c>
      <c r="F1887" t="s">
        <v>74</v>
      </c>
      <c r="G1887" t="s">
        <v>841</v>
      </c>
      <c r="H1887" t="s">
        <v>10577</v>
      </c>
      <c r="I1887">
        <v>2</v>
      </c>
      <c r="J1887">
        <v>0</v>
      </c>
      <c r="K1887">
        <v>2</v>
      </c>
      <c r="L1887">
        <v>0</v>
      </c>
      <c r="M1887">
        <v>0</v>
      </c>
      <c r="N1887">
        <v>0</v>
      </c>
      <c r="O1887" t="str">
        <f t="shared" si="203"/>
        <v/>
      </c>
      <c r="P1887">
        <f>IF(ISERROR(VLOOKUP(G1887,Genes!$A$2:$A$749,1,0)),0,1)</f>
        <v>1</v>
      </c>
      <c r="Q1887">
        <f t="shared" si="204"/>
        <v>0</v>
      </c>
      <c r="R1887">
        <f t="shared" si="205"/>
        <v>1</v>
      </c>
      <c r="S1887">
        <f t="shared" si="206"/>
        <v>11</v>
      </c>
      <c r="T1887">
        <f t="shared" si="207"/>
        <v>11</v>
      </c>
      <c r="U1887">
        <f t="shared" si="208"/>
        <v>0</v>
      </c>
      <c r="V1887" t="str">
        <f t="shared" si="209"/>
        <v/>
      </c>
    </row>
    <row r="1888" spans="1:22" x14ac:dyDescent="0.2">
      <c r="A1888" t="s">
        <v>10578</v>
      </c>
      <c r="B1888" t="s">
        <v>395</v>
      </c>
      <c r="C1888">
        <v>62458752</v>
      </c>
      <c r="D1888">
        <v>62458893</v>
      </c>
      <c r="E1888">
        <v>142</v>
      </c>
      <c r="F1888" t="s">
        <v>74</v>
      </c>
      <c r="G1888" t="s">
        <v>841</v>
      </c>
      <c r="H1888" t="s">
        <v>10579</v>
      </c>
      <c r="I1888">
        <v>4</v>
      </c>
      <c r="J1888">
        <v>1</v>
      </c>
      <c r="K1888">
        <v>2</v>
      </c>
      <c r="L1888">
        <v>0</v>
      </c>
      <c r="M1888">
        <v>0</v>
      </c>
      <c r="N1888">
        <v>1</v>
      </c>
      <c r="O1888" t="str">
        <f t="shared" si="203"/>
        <v/>
      </c>
      <c r="P1888">
        <f>IF(ISERROR(VLOOKUP(G1888,Genes!$A$2:$A$749,1,0)),0,1)</f>
        <v>1</v>
      </c>
      <c r="Q1888">
        <f t="shared" si="204"/>
        <v>0</v>
      </c>
      <c r="R1888">
        <f t="shared" si="205"/>
        <v>1</v>
      </c>
      <c r="S1888">
        <f t="shared" si="206"/>
        <v>12</v>
      </c>
      <c r="T1888">
        <f t="shared" si="207"/>
        <v>12</v>
      </c>
      <c r="U1888">
        <f t="shared" si="208"/>
        <v>0</v>
      </c>
      <c r="V1888" t="str">
        <f t="shared" si="209"/>
        <v/>
      </c>
    </row>
    <row r="1889" spans="1:22" x14ac:dyDescent="0.2">
      <c r="A1889" t="s">
        <v>10580</v>
      </c>
      <c r="B1889" t="s">
        <v>395</v>
      </c>
      <c r="C1889">
        <v>62458547</v>
      </c>
      <c r="D1889">
        <v>62458613</v>
      </c>
      <c r="E1889">
        <v>67</v>
      </c>
      <c r="F1889" t="s">
        <v>74</v>
      </c>
      <c r="G1889" t="s">
        <v>841</v>
      </c>
      <c r="H1889" t="s">
        <v>10581</v>
      </c>
      <c r="I1889">
        <v>3</v>
      </c>
      <c r="J1889">
        <v>0</v>
      </c>
      <c r="K1889">
        <v>2</v>
      </c>
      <c r="L1889">
        <v>0</v>
      </c>
      <c r="M1889">
        <v>0</v>
      </c>
      <c r="N1889">
        <v>1</v>
      </c>
      <c r="O1889" t="str">
        <f t="shared" si="203"/>
        <v>BSCL2</v>
      </c>
      <c r="P1889">
        <f>IF(ISERROR(VLOOKUP(G1889,Genes!$A$2:$A$749,1,0)),0,1)</f>
        <v>1</v>
      </c>
      <c r="Q1889">
        <f t="shared" si="204"/>
        <v>0</v>
      </c>
      <c r="R1889">
        <f t="shared" si="205"/>
        <v>1</v>
      </c>
      <c r="S1889">
        <f t="shared" si="206"/>
        <v>13</v>
      </c>
      <c r="T1889">
        <f t="shared" si="207"/>
        <v>13</v>
      </c>
      <c r="U1889">
        <f t="shared" si="208"/>
        <v>1</v>
      </c>
      <c r="V1889">
        <f t="shared" si="209"/>
        <v>1</v>
      </c>
    </row>
    <row r="1890" spans="1:22" x14ac:dyDescent="0.2">
      <c r="A1890" t="s">
        <v>10582</v>
      </c>
      <c r="B1890" t="s">
        <v>101</v>
      </c>
      <c r="C1890">
        <v>15643228</v>
      </c>
      <c r="D1890">
        <v>15643277</v>
      </c>
      <c r="E1890">
        <v>50</v>
      </c>
      <c r="F1890" t="s">
        <v>66</v>
      </c>
      <c r="G1890" t="s">
        <v>848</v>
      </c>
      <c r="H1890" t="s">
        <v>10583</v>
      </c>
      <c r="I1890">
        <v>5</v>
      </c>
      <c r="J1890">
        <v>2</v>
      </c>
      <c r="K1890">
        <v>0</v>
      </c>
      <c r="L1890">
        <v>0</v>
      </c>
      <c r="M1890">
        <v>1</v>
      </c>
      <c r="N1890">
        <v>2</v>
      </c>
      <c r="O1890" t="str">
        <f t="shared" si="203"/>
        <v/>
      </c>
      <c r="P1890">
        <f>IF(ISERROR(VLOOKUP(G1890,Genes!$A$2:$A$749,1,0)),0,1)</f>
        <v>1</v>
      </c>
      <c r="Q1890">
        <f t="shared" si="204"/>
        <v>1</v>
      </c>
      <c r="R1890">
        <f t="shared" si="205"/>
        <v>1</v>
      </c>
      <c r="S1890">
        <f t="shared" si="206"/>
        <v>1</v>
      </c>
      <c r="T1890">
        <f t="shared" si="207"/>
        <v>1</v>
      </c>
      <c r="U1890">
        <f t="shared" si="208"/>
        <v>0</v>
      </c>
      <c r="V1890" t="str">
        <f t="shared" si="209"/>
        <v/>
      </c>
    </row>
    <row r="1891" spans="1:22" x14ac:dyDescent="0.2">
      <c r="A1891" t="s">
        <v>10584</v>
      </c>
      <c r="B1891" t="s">
        <v>101</v>
      </c>
      <c r="C1891">
        <v>15643358</v>
      </c>
      <c r="D1891">
        <v>15643401</v>
      </c>
      <c r="E1891">
        <v>44</v>
      </c>
      <c r="F1891" t="s">
        <v>66</v>
      </c>
      <c r="G1891" t="s">
        <v>848</v>
      </c>
      <c r="H1891" t="s">
        <v>10585</v>
      </c>
      <c r="I1891">
        <v>4</v>
      </c>
      <c r="J1891">
        <v>2</v>
      </c>
      <c r="K1891">
        <v>0</v>
      </c>
      <c r="L1891">
        <v>0</v>
      </c>
      <c r="M1891">
        <v>1</v>
      </c>
      <c r="N1891">
        <v>1</v>
      </c>
      <c r="O1891" t="str">
        <f t="shared" si="203"/>
        <v/>
      </c>
      <c r="P1891">
        <f>IF(ISERROR(VLOOKUP(G1891,Genes!$A$2:$A$749,1,0)),0,1)</f>
        <v>1</v>
      </c>
      <c r="Q1891">
        <f t="shared" si="204"/>
        <v>0</v>
      </c>
      <c r="R1891">
        <f t="shared" si="205"/>
        <v>1</v>
      </c>
      <c r="S1891">
        <f t="shared" si="206"/>
        <v>2</v>
      </c>
      <c r="T1891">
        <f t="shared" si="207"/>
        <v>2</v>
      </c>
      <c r="U1891">
        <f t="shared" si="208"/>
        <v>0</v>
      </c>
      <c r="V1891" t="str">
        <f t="shared" si="209"/>
        <v/>
      </c>
    </row>
    <row r="1892" spans="1:22" x14ac:dyDescent="0.2">
      <c r="A1892" t="s">
        <v>10586</v>
      </c>
      <c r="B1892" t="s">
        <v>101</v>
      </c>
      <c r="C1892">
        <v>15672953</v>
      </c>
      <c r="D1892">
        <v>15673002</v>
      </c>
      <c r="E1892">
        <v>50</v>
      </c>
      <c r="F1892" t="s">
        <v>66</v>
      </c>
      <c r="G1892" t="s">
        <v>848</v>
      </c>
      <c r="H1892" t="s">
        <v>10587</v>
      </c>
      <c r="I1892">
        <v>2</v>
      </c>
      <c r="J1892">
        <v>2</v>
      </c>
      <c r="K1892">
        <v>0</v>
      </c>
      <c r="L1892">
        <v>0</v>
      </c>
      <c r="M1892">
        <v>0</v>
      </c>
      <c r="N1892">
        <v>0</v>
      </c>
      <c r="O1892" t="str">
        <f t="shared" si="203"/>
        <v/>
      </c>
      <c r="P1892">
        <f>IF(ISERROR(VLOOKUP(G1892,Genes!$A$2:$A$749,1,0)),0,1)</f>
        <v>1</v>
      </c>
      <c r="Q1892">
        <f t="shared" si="204"/>
        <v>0</v>
      </c>
      <c r="R1892">
        <f t="shared" si="205"/>
        <v>1</v>
      </c>
      <c r="S1892">
        <f t="shared" si="206"/>
        <v>3</v>
      </c>
      <c r="T1892">
        <f t="shared" si="207"/>
        <v>3</v>
      </c>
      <c r="U1892">
        <f t="shared" si="208"/>
        <v>0</v>
      </c>
      <c r="V1892" t="str">
        <f t="shared" si="209"/>
        <v/>
      </c>
    </row>
    <row r="1893" spans="1:22" x14ac:dyDescent="0.2">
      <c r="A1893" t="s">
        <v>10588</v>
      </c>
      <c r="B1893" t="s">
        <v>101</v>
      </c>
      <c r="C1893">
        <v>15676931</v>
      </c>
      <c r="D1893">
        <v>15677195</v>
      </c>
      <c r="E1893">
        <v>265</v>
      </c>
      <c r="F1893" t="s">
        <v>66</v>
      </c>
      <c r="G1893" t="s">
        <v>848</v>
      </c>
      <c r="H1893" t="s">
        <v>10589</v>
      </c>
      <c r="I1893">
        <v>4</v>
      </c>
      <c r="J1893">
        <v>2</v>
      </c>
      <c r="K1893">
        <v>2</v>
      </c>
      <c r="L1893">
        <v>0</v>
      </c>
      <c r="M1893">
        <v>0</v>
      </c>
      <c r="N1893">
        <v>0</v>
      </c>
      <c r="O1893" t="str">
        <f t="shared" si="203"/>
        <v/>
      </c>
      <c r="P1893">
        <f>IF(ISERROR(VLOOKUP(G1893,Genes!$A$2:$A$749,1,0)),0,1)</f>
        <v>1</v>
      </c>
      <c r="Q1893">
        <f t="shared" si="204"/>
        <v>0</v>
      </c>
      <c r="R1893">
        <f t="shared" si="205"/>
        <v>1</v>
      </c>
      <c r="S1893">
        <f t="shared" si="206"/>
        <v>4</v>
      </c>
      <c r="T1893">
        <f t="shared" si="207"/>
        <v>4</v>
      </c>
      <c r="U1893">
        <f t="shared" si="208"/>
        <v>0</v>
      </c>
      <c r="V1893" t="str">
        <f t="shared" si="209"/>
        <v/>
      </c>
    </row>
    <row r="1894" spans="1:22" x14ac:dyDescent="0.2">
      <c r="A1894" t="s">
        <v>10590</v>
      </c>
      <c r="B1894" t="s">
        <v>101</v>
      </c>
      <c r="C1894">
        <v>15676947</v>
      </c>
      <c r="D1894">
        <v>15677195</v>
      </c>
      <c r="E1894">
        <v>249</v>
      </c>
      <c r="F1894" t="s">
        <v>66</v>
      </c>
      <c r="G1894" t="s">
        <v>848</v>
      </c>
      <c r="H1894" t="s">
        <v>10591</v>
      </c>
      <c r="I1894">
        <v>4</v>
      </c>
      <c r="J1894">
        <v>2</v>
      </c>
      <c r="K1894">
        <v>2</v>
      </c>
      <c r="L1894">
        <v>0</v>
      </c>
      <c r="M1894">
        <v>0</v>
      </c>
      <c r="N1894">
        <v>0</v>
      </c>
      <c r="O1894" t="str">
        <f t="shared" si="203"/>
        <v/>
      </c>
      <c r="P1894">
        <f>IF(ISERROR(VLOOKUP(G1894,Genes!$A$2:$A$749,1,0)),0,1)</f>
        <v>1</v>
      </c>
      <c r="Q1894">
        <f t="shared" si="204"/>
        <v>0</v>
      </c>
      <c r="R1894">
        <f t="shared" si="205"/>
        <v>1</v>
      </c>
      <c r="S1894">
        <f t="shared" si="206"/>
        <v>5</v>
      </c>
      <c r="T1894">
        <f t="shared" si="207"/>
        <v>5</v>
      </c>
      <c r="U1894">
        <f t="shared" si="208"/>
        <v>0</v>
      </c>
      <c r="V1894" t="str">
        <f t="shared" si="209"/>
        <v/>
      </c>
    </row>
    <row r="1895" spans="1:22" x14ac:dyDescent="0.2">
      <c r="A1895" t="s">
        <v>10592</v>
      </c>
      <c r="B1895" t="s">
        <v>101</v>
      </c>
      <c r="C1895">
        <v>15683415</v>
      </c>
      <c r="D1895">
        <v>15683564</v>
      </c>
      <c r="E1895">
        <v>150</v>
      </c>
      <c r="F1895" t="s">
        <v>66</v>
      </c>
      <c r="G1895" t="s">
        <v>848</v>
      </c>
      <c r="H1895" t="s">
        <v>10593</v>
      </c>
      <c r="I1895">
        <v>3</v>
      </c>
      <c r="J1895">
        <v>1</v>
      </c>
      <c r="K1895">
        <v>2</v>
      </c>
      <c r="L1895">
        <v>0</v>
      </c>
      <c r="M1895">
        <v>0</v>
      </c>
      <c r="N1895">
        <v>0</v>
      </c>
      <c r="O1895" t="str">
        <f t="shared" si="203"/>
        <v/>
      </c>
      <c r="P1895">
        <f>IF(ISERROR(VLOOKUP(G1895,Genes!$A$2:$A$749,1,0)),0,1)</f>
        <v>1</v>
      </c>
      <c r="Q1895">
        <f t="shared" si="204"/>
        <v>0</v>
      </c>
      <c r="R1895">
        <f t="shared" si="205"/>
        <v>1</v>
      </c>
      <c r="S1895">
        <f t="shared" si="206"/>
        <v>6</v>
      </c>
      <c r="T1895">
        <f t="shared" si="207"/>
        <v>6</v>
      </c>
      <c r="U1895">
        <f t="shared" si="208"/>
        <v>0</v>
      </c>
      <c r="V1895" t="str">
        <f t="shared" si="209"/>
        <v/>
      </c>
    </row>
    <row r="1896" spans="1:22" x14ac:dyDescent="0.2">
      <c r="A1896" t="s">
        <v>10594</v>
      </c>
      <c r="B1896" t="s">
        <v>101</v>
      </c>
      <c r="C1896">
        <v>15683415</v>
      </c>
      <c r="D1896">
        <v>15683645</v>
      </c>
      <c r="E1896">
        <v>231</v>
      </c>
      <c r="F1896" t="s">
        <v>66</v>
      </c>
      <c r="G1896" t="s">
        <v>848</v>
      </c>
      <c r="H1896" t="s">
        <v>10595</v>
      </c>
      <c r="I1896">
        <v>3</v>
      </c>
      <c r="J1896">
        <v>2</v>
      </c>
      <c r="K1896">
        <v>1</v>
      </c>
      <c r="L1896">
        <v>0</v>
      </c>
      <c r="M1896">
        <v>0</v>
      </c>
      <c r="N1896">
        <v>0</v>
      </c>
      <c r="O1896" t="str">
        <f t="shared" si="203"/>
        <v/>
      </c>
      <c r="P1896">
        <f>IF(ISERROR(VLOOKUP(G1896,Genes!$A$2:$A$749,1,0)),0,1)</f>
        <v>1</v>
      </c>
      <c r="Q1896">
        <f t="shared" si="204"/>
        <v>0</v>
      </c>
      <c r="R1896">
        <f t="shared" si="205"/>
        <v>1</v>
      </c>
      <c r="S1896">
        <f t="shared" si="206"/>
        <v>7</v>
      </c>
      <c r="T1896">
        <f t="shared" si="207"/>
        <v>7</v>
      </c>
      <c r="U1896">
        <f t="shared" si="208"/>
        <v>0</v>
      </c>
      <c r="V1896" t="str">
        <f t="shared" si="209"/>
        <v/>
      </c>
    </row>
    <row r="1897" spans="1:22" x14ac:dyDescent="0.2">
      <c r="A1897" t="s">
        <v>10596</v>
      </c>
      <c r="B1897" t="s">
        <v>101</v>
      </c>
      <c r="C1897">
        <v>15685823</v>
      </c>
      <c r="D1897">
        <v>15686995</v>
      </c>
      <c r="E1897">
        <v>1173</v>
      </c>
      <c r="F1897" t="s">
        <v>66</v>
      </c>
      <c r="G1897" t="s">
        <v>848</v>
      </c>
      <c r="H1897" t="s">
        <v>10597</v>
      </c>
      <c r="I1897">
        <v>19</v>
      </c>
      <c r="J1897">
        <v>17</v>
      </c>
      <c r="K1897">
        <v>2</v>
      </c>
      <c r="L1897">
        <v>0</v>
      </c>
      <c r="M1897">
        <v>0</v>
      </c>
      <c r="N1897">
        <v>0</v>
      </c>
      <c r="O1897" t="str">
        <f t="shared" si="203"/>
        <v>BTD</v>
      </c>
      <c r="P1897">
        <f>IF(ISERROR(VLOOKUP(G1897,Genes!$A$2:$A$749,1,0)),0,1)</f>
        <v>1</v>
      </c>
      <c r="Q1897">
        <f t="shared" si="204"/>
        <v>0</v>
      </c>
      <c r="R1897">
        <f t="shared" si="205"/>
        <v>1</v>
      </c>
      <c r="S1897">
        <f t="shared" si="206"/>
        <v>8</v>
      </c>
      <c r="T1897">
        <f t="shared" si="207"/>
        <v>8</v>
      </c>
      <c r="U1897">
        <f t="shared" si="208"/>
        <v>1</v>
      </c>
      <c r="V1897">
        <f t="shared" si="209"/>
        <v>1</v>
      </c>
    </row>
    <row r="1898" spans="1:22" x14ac:dyDescent="0.2">
      <c r="A1898" t="s">
        <v>10598</v>
      </c>
      <c r="B1898" t="s">
        <v>490</v>
      </c>
      <c r="C1898">
        <v>40453422</v>
      </c>
      <c r="D1898">
        <v>40453456</v>
      </c>
      <c r="E1898">
        <v>35</v>
      </c>
      <c r="F1898" t="s">
        <v>66</v>
      </c>
      <c r="G1898" t="s">
        <v>854</v>
      </c>
      <c r="H1898" t="s">
        <v>10599</v>
      </c>
      <c r="I1898">
        <v>2</v>
      </c>
      <c r="J1898">
        <v>2</v>
      </c>
      <c r="K1898">
        <v>0</v>
      </c>
      <c r="L1898">
        <v>0</v>
      </c>
      <c r="M1898">
        <v>0</v>
      </c>
      <c r="N1898">
        <v>0</v>
      </c>
      <c r="O1898" t="str">
        <f t="shared" si="203"/>
        <v/>
      </c>
      <c r="P1898">
        <f>IF(ISERROR(VLOOKUP(G1898,Genes!$A$2:$A$749,1,0)),0,1)</f>
        <v>1</v>
      </c>
      <c r="Q1898">
        <f t="shared" si="204"/>
        <v>1</v>
      </c>
      <c r="R1898">
        <f t="shared" si="205"/>
        <v>1</v>
      </c>
      <c r="S1898">
        <f t="shared" si="206"/>
        <v>1</v>
      </c>
      <c r="T1898">
        <f t="shared" si="207"/>
        <v>1</v>
      </c>
      <c r="U1898">
        <f t="shared" si="208"/>
        <v>0</v>
      </c>
      <c r="V1898" t="str">
        <f t="shared" si="209"/>
        <v/>
      </c>
    </row>
    <row r="1899" spans="1:22" x14ac:dyDescent="0.2">
      <c r="A1899" t="s">
        <v>10600</v>
      </c>
      <c r="B1899" t="s">
        <v>490</v>
      </c>
      <c r="C1899">
        <v>40491816</v>
      </c>
      <c r="D1899">
        <v>40491928</v>
      </c>
      <c r="E1899">
        <v>113</v>
      </c>
      <c r="F1899" t="s">
        <v>66</v>
      </c>
      <c r="G1899" t="s">
        <v>854</v>
      </c>
      <c r="H1899" t="s">
        <v>10601</v>
      </c>
      <c r="I1899">
        <v>2</v>
      </c>
      <c r="J1899">
        <v>0</v>
      </c>
      <c r="K1899">
        <v>2</v>
      </c>
      <c r="L1899">
        <v>0</v>
      </c>
      <c r="M1899">
        <v>0</v>
      </c>
      <c r="N1899">
        <v>0</v>
      </c>
      <c r="O1899" t="str">
        <f t="shared" si="203"/>
        <v/>
      </c>
      <c r="P1899">
        <f>IF(ISERROR(VLOOKUP(G1899,Genes!$A$2:$A$749,1,0)),0,1)</f>
        <v>1</v>
      </c>
      <c r="Q1899">
        <f t="shared" si="204"/>
        <v>0</v>
      </c>
      <c r="R1899">
        <f t="shared" si="205"/>
        <v>1</v>
      </c>
      <c r="S1899">
        <f t="shared" si="206"/>
        <v>2</v>
      </c>
      <c r="T1899">
        <f t="shared" si="207"/>
        <v>2</v>
      </c>
      <c r="U1899">
        <f t="shared" si="208"/>
        <v>0</v>
      </c>
      <c r="V1899" t="str">
        <f t="shared" si="209"/>
        <v/>
      </c>
    </row>
    <row r="1900" spans="1:22" x14ac:dyDescent="0.2">
      <c r="A1900" t="s">
        <v>10602</v>
      </c>
      <c r="B1900" t="s">
        <v>490</v>
      </c>
      <c r="C1900">
        <v>40492445</v>
      </c>
      <c r="D1900">
        <v>40492560</v>
      </c>
      <c r="E1900">
        <v>116</v>
      </c>
      <c r="F1900" t="s">
        <v>66</v>
      </c>
      <c r="G1900" t="s">
        <v>854</v>
      </c>
      <c r="H1900" t="s">
        <v>10603</v>
      </c>
      <c r="I1900">
        <v>2</v>
      </c>
      <c r="J1900">
        <v>0</v>
      </c>
      <c r="K1900">
        <v>2</v>
      </c>
      <c r="L1900">
        <v>0</v>
      </c>
      <c r="M1900">
        <v>0</v>
      </c>
      <c r="N1900">
        <v>0</v>
      </c>
      <c r="O1900" t="str">
        <f t="shared" si="203"/>
        <v/>
      </c>
      <c r="P1900">
        <f>IF(ISERROR(VLOOKUP(G1900,Genes!$A$2:$A$749,1,0)),0,1)</f>
        <v>1</v>
      </c>
      <c r="Q1900">
        <f t="shared" si="204"/>
        <v>0</v>
      </c>
      <c r="R1900">
        <f t="shared" si="205"/>
        <v>1</v>
      </c>
      <c r="S1900">
        <f t="shared" si="206"/>
        <v>3</v>
      </c>
      <c r="T1900">
        <f t="shared" si="207"/>
        <v>3</v>
      </c>
      <c r="U1900">
        <f t="shared" si="208"/>
        <v>0</v>
      </c>
      <c r="V1900" t="str">
        <f t="shared" si="209"/>
        <v/>
      </c>
    </row>
    <row r="1901" spans="1:22" x14ac:dyDescent="0.2">
      <c r="A1901" t="s">
        <v>10604</v>
      </c>
      <c r="B1901" t="s">
        <v>490</v>
      </c>
      <c r="C1901">
        <v>40493132</v>
      </c>
      <c r="D1901">
        <v>40493181</v>
      </c>
      <c r="E1901">
        <v>50</v>
      </c>
      <c r="F1901" t="s">
        <v>66</v>
      </c>
      <c r="G1901" t="s">
        <v>854</v>
      </c>
      <c r="H1901" t="s">
        <v>10605</v>
      </c>
      <c r="I1901">
        <v>2</v>
      </c>
      <c r="J1901">
        <v>2</v>
      </c>
      <c r="K1901">
        <v>0</v>
      </c>
      <c r="L1901">
        <v>0</v>
      </c>
      <c r="M1901">
        <v>0</v>
      </c>
      <c r="N1901">
        <v>0</v>
      </c>
      <c r="O1901" t="str">
        <f t="shared" si="203"/>
        <v/>
      </c>
      <c r="P1901">
        <f>IF(ISERROR(VLOOKUP(G1901,Genes!$A$2:$A$749,1,0)),0,1)</f>
        <v>1</v>
      </c>
      <c r="Q1901">
        <f t="shared" si="204"/>
        <v>0</v>
      </c>
      <c r="R1901">
        <f t="shared" si="205"/>
        <v>1</v>
      </c>
      <c r="S1901">
        <f t="shared" si="206"/>
        <v>4</v>
      </c>
      <c r="T1901">
        <f t="shared" si="207"/>
        <v>4</v>
      </c>
      <c r="U1901">
        <f t="shared" si="208"/>
        <v>0</v>
      </c>
      <c r="V1901" t="str">
        <f t="shared" si="209"/>
        <v/>
      </c>
    </row>
    <row r="1902" spans="1:22" x14ac:dyDescent="0.2">
      <c r="A1902" t="s">
        <v>10606</v>
      </c>
      <c r="B1902" t="s">
        <v>490</v>
      </c>
      <c r="C1902">
        <v>40494606</v>
      </c>
      <c r="D1902">
        <v>40494666</v>
      </c>
      <c r="E1902">
        <v>61</v>
      </c>
      <c r="F1902" t="s">
        <v>66</v>
      </c>
      <c r="G1902" t="s">
        <v>854</v>
      </c>
      <c r="H1902" t="s">
        <v>10607</v>
      </c>
      <c r="I1902">
        <v>3</v>
      </c>
      <c r="J1902">
        <v>1</v>
      </c>
      <c r="K1902">
        <v>0</v>
      </c>
      <c r="L1902">
        <v>1</v>
      </c>
      <c r="M1902">
        <v>0</v>
      </c>
      <c r="N1902">
        <v>1</v>
      </c>
      <c r="O1902" t="str">
        <f t="shared" si="203"/>
        <v/>
      </c>
      <c r="P1902">
        <f>IF(ISERROR(VLOOKUP(G1902,Genes!$A$2:$A$749,1,0)),0,1)</f>
        <v>1</v>
      </c>
      <c r="Q1902">
        <f t="shared" si="204"/>
        <v>0</v>
      </c>
      <c r="R1902">
        <f t="shared" si="205"/>
        <v>1</v>
      </c>
      <c r="S1902">
        <f t="shared" si="206"/>
        <v>5</v>
      </c>
      <c r="T1902">
        <f t="shared" si="207"/>
        <v>5</v>
      </c>
      <c r="U1902">
        <f t="shared" si="208"/>
        <v>0</v>
      </c>
      <c r="V1902" t="str">
        <f t="shared" si="209"/>
        <v/>
      </c>
    </row>
    <row r="1903" spans="1:22" x14ac:dyDescent="0.2">
      <c r="A1903" t="s">
        <v>10608</v>
      </c>
      <c r="B1903" t="s">
        <v>490</v>
      </c>
      <c r="C1903">
        <v>40494790</v>
      </c>
      <c r="D1903">
        <v>40494895</v>
      </c>
      <c r="E1903">
        <v>106</v>
      </c>
      <c r="F1903" t="s">
        <v>66</v>
      </c>
      <c r="G1903" t="s">
        <v>854</v>
      </c>
      <c r="H1903" t="s">
        <v>10609</v>
      </c>
      <c r="I1903">
        <v>3</v>
      </c>
      <c r="J1903">
        <v>0</v>
      </c>
      <c r="K1903">
        <v>2</v>
      </c>
      <c r="L1903">
        <v>0</v>
      </c>
      <c r="M1903">
        <v>0</v>
      </c>
      <c r="N1903">
        <v>1</v>
      </c>
      <c r="O1903" t="str">
        <f t="shared" si="203"/>
        <v/>
      </c>
      <c r="P1903">
        <f>IF(ISERROR(VLOOKUP(G1903,Genes!$A$2:$A$749,1,0)),0,1)</f>
        <v>1</v>
      </c>
      <c r="Q1903">
        <f t="shared" si="204"/>
        <v>0</v>
      </c>
      <c r="R1903">
        <f t="shared" si="205"/>
        <v>1</v>
      </c>
      <c r="S1903">
        <f t="shared" si="206"/>
        <v>6</v>
      </c>
      <c r="T1903">
        <f t="shared" si="207"/>
        <v>6</v>
      </c>
      <c r="U1903">
        <f t="shared" si="208"/>
        <v>0</v>
      </c>
      <c r="V1903" t="str">
        <f t="shared" si="209"/>
        <v/>
      </c>
    </row>
    <row r="1904" spans="1:22" x14ac:dyDescent="0.2">
      <c r="A1904" t="s">
        <v>10610</v>
      </c>
      <c r="B1904" t="s">
        <v>490</v>
      </c>
      <c r="C1904">
        <v>40498385</v>
      </c>
      <c r="D1904">
        <v>40498659</v>
      </c>
      <c r="E1904">
        <v>275</v>
      </c>
      <c r="F1904" t="s">
        <v>66</v>
      </c>
      <c r="G1904" t="s">
        <v>854</v>
      </c>
      <c r="H1904" t="s">
        <v>10611</v>
      </c>
      <c r="I1904">
        <v>4</v>
      </c>
      <c r="J1904">
        <v>2</v>
      </c>
      <c r="K1904">
        <v>2</v>
      </c>
      <c r="L1904">
        <v>0</v>
      </c>
      <c r="M1904">
        <v>0</v>
      </c>
      <c r="N1904">
        <v>0</v>
      </c>
      <c r="O1904" t="str">
        <f t="shared" si="203"/>
        <v/>
      </c>
      <c r="P1904">
        <f>IF(ISERROR(VLOOKUP(G1904,Genes!$A$2:$A$749,1,0)),0,1)</f>
        <v>1</v>
      </c>
      <c r="Q1904">
        <f t="shared" si="204"/>
        <v>0</v>
      </c>
      <c r="R1904">
        <f t="shared" si="205"/>
        <v>1</v>
      </c>
      <c r="S1904">
        <f t="shared" si="206"/>
        <v>7</v>
      </c>
      <c r="T1904">
        <f t="shared" si="207"/>
        <v>7</v>
      </c>
      <c r="U1904">
        <f t="shared" si="208"/>
        <v>0</v>
      </c>
      <c r="V1904" t="str">
        <f t="shared" si="209"/>
        <v/>
      </c>
    </row>
    <row r="1905" spans="1:22" x14ac:dyDescent="0.2">
      <c r="A1905" t="s">
        <v>10612</v>
      </c>
      <c r="B1905" t="s">
        <v>490</v>
      </c>
      <c r="C1905">
        <v>40500838</v>
      </c>
      <c r="D1905">
        <v>40500971</v>
      </c>
      <c r="E1905">
        <v>134</v>
      </c>
      <c r="F1905" t="s">
        <v>66</v>
      </c>
      <c r="G1905" t="s">
        <v>854</v>
      </c>
      <c r="H1905" t="s">
        <v>10613</v>
      </c>
      <c r="I1905">
        <v>3</v>
      </c>
      <c r="J1905">
        <v>1</v>
      </c>
      <c r="K1905">
        <v>2</v>
      </c>
      <c r="L1905">
        <v>0</v>
      </c>
      <c r="M1905">
        <v>0</v>
      </c>
      <c r="N1905">
        <v>0</v>
      </c>
      <c r="O1905" t="str">
        <f t="shared" si="203"/>
        <v/>
      </c>
      <c r="P1905">
        <f>IF(ISERROR(VLOOKUP(G1905,Genes!$A$2:$A$749,1,0)),0,1)</f>
        <v>1</v>
      </c>
      <c r="Q1905">
        <f t="shared" si="204"/>
        <v>0</v>
      </c>
      <c r="R1905">
        <f t="shared" si="205"/>
        <v>1</v>
      </c>
      <c r="S1905">
        <f t="shared" si="206"/>
        <v>8</v>
      </c>
      <c r="T1905">
        <f t="shared" si="207"/>
        <v>8</v>
      </c>
      <c r="U1905">
        <f t="shared" si="208"/>
        <v>0</v>
      </c>
      <c r="V1905" t="str">
        <f t="shared" si="209"/>
        <v/>
      </c>
    </row>
    <row r="1906" spans="1:22" x14ac:dyDescent="0.2">
      <c r="A1906" t="s">
        <v>10614</v>
      </c>
      <c r="B1906" t="s">
        <v>490</v>
      </c>
      <c r="C1906">
        <v>40501836</v>
      </c>
      <c r="D1906">
        <v>40501976</v>
      </c>
      <c r="E1906">
        <v>141</v>
      </c>
      <c r="F1906" t="s">
        <v>66</v>
      </c>
      <c r="G1906" t="s">
        <v>854</v>
      </c>
      <c r="H1906" t="s">
        <v>10615</v>
      </c>
      <c r="I1906">
        <v>3</v>
      </c>
      <c r="J1906">
        <v>1</v>
      </c>
      <c r="K1906">
        <v>2</v>
      </c>
      <c r="L1906">
        <v>0</v>
      </c>
      <c r="M1906">
        <v>0</v>
      </c>
      <c r="N1906">
        <v>0</v>
      </c>
      <c r="O1906" t="str">
        <f t="shared" si="203"/>
        <v/>
      </c>
      <c r="P1906">
        <f>IF(ISERROR(VLOOKUP(G1906,Genes!$A$2:$A$749,1,0)),0,1)</f>
        <v>1</v>
      </c>
      <c r="Q1906">
        <f t="shared" si="204"/>
        <v>0</v>
      </c>
      <c r="R1906">
        <f t="shared" si="205"/>
        <v>1</v>
      </c>
      <c r="S1906">
        <f t="shared" si="206"/>
        <v>9</v>
      </c>
      <c r="T1906">
        <f t="shared" si="207"/>
        <v>9</v>
      </c>
      <c r="U1906">
        <f t="shared" si="208"/>
        <v>0</v>
      </c>
      <c r="V1906" t="str">
        <f t="shared" si="209"/>
        <v/>
      </c>
    </row>
    <row r="1907" spans="1:22" x14ac:dyDescent="0.2">
      <c r="A1907" t="s">
        <v>10616</v>
      </c>
      <c r="B1907" t="s">
        <v>490</v>
      </c>
      <c r="C1907">
        <v>40502311</v>
      </c>
      <c r="D1907">
        <v>40502411</v>
      </c>
      <c r="E1907">
        <v>101</v>
      </c>
      <c r="F1907" t="s">
        <v>66</v>
      </c>
      <c r="G1907" t="s">
        <v>854</v>
      </c>
      <c r="H1907" t="s">
        <v>10617</v>
      </c>
      <c r="I1907">
        <v>2</v>
      </c>
      <c r="J1907">
        <v>0</v>
      </c>
      <c r="K1907">
        <v>2</v>
      </c>
      <c r="L1907">
        <v>0</v>
      </c>
      <c r="M1907">
        <v>0</v>
      </c>
      <c r="N1907">
        <v>0</v>
      </c>
      <c r="O1907" t="str">
        <f t="shared" si="203"/>
        <v/>
      </c>
      <c r="P1907">
        <f>IF(ISERROR(VLOOKUP(G1907,Genes!$A$2:$A$749,1,0)),0,1)</f>
        <v>1</v>
      </c>
      <c r="Q1907">
        <f t="shared" si="204"/>
        <v>0</v>
      </c>
      <c r="R1907">
        <f t="shared" si="205"/>
        <v>1</v>
      </c>
      <c r="S1907">
        <f t="shared" si="206"/>
        <v>10</v>
      </c>
      <c r="T1907">
        <f t="shared" si="207"/>
        <v>10</v>
      </c>
      <c r="U1907">
        <f t="shared" si="208"/>
        <v>0</v>
      </c>
      <c r="V1907" t="str">
        <f t="shared" si="209"/>
        <v/>
      </c>
    </row>
    <row r="1908" spans="1:22" x14ac:dyDescent="0.2">
      <c r="A1908" t="s">
        <v>10618</v>
      </c>
      <c r="B1908" t="s">
        <v>490</v>
      </c>
      <c r="C1908">
        <v>40504700</v>
      </c>
      <c r="D1908">
        <v>40504849</v>
      </c>
      <c r="E1908">
        <v>150</v>
      </c>
      <c r="F1908" t="s">
        <v>66</v>
      </c>
      <c r="G1908" t="s">
        <v>854</v>
      </c>
      <c r="H1908" t="s">
        <v>10619</v>
      </c>
      <c r="I1908">
        <v>3</v>
      </c>
      <c r="J1908">
        <v>1</v>
      </c>
      <c r="K1908">
        <v>2</v>
      </c>
      <c r="L1908">
        <v>0</v>
      </c>
      <c r="M1908">
        <v>0</v>
      </c>
      <c r="N1908">
        <v>0</v>
      </c>
      <c r="O1908" t="str">
        <f t="shared" si="203"/>
        <v/>
      </c>
      <c r="P1908">
        <f>IF(ISERROR(VLOOKUP(G1908,Genes!$A$2:$A$749,1,0)),0,1)</f>
        <v>1</v>
      </c>
      <c r="Q1908">
        <f t="shared" si="204"/>
        <v>0</v>
      </c>
      <c r="R1908">
        <f t="shared" si="205"/>
        <v>1</v>
      </c>
      <c r="S1908">
        <f t="shared" si="206"/>
        <v>11</v>
      </c>
      <c r="T1908">
        <f t="shared" si="207"/>
        <v>11</v>
      </c>
      <c r="U1908">
        <f t="shared" si="208"/>
        <v>0</v>
      </c>
      <c r="V1908" t="str">
        <f t="shared" si="209"/>
        <v/>
      </c>
    </row>
    <row r="1909" spans="1:22" x14ac:dyDescent="0.2">
      <c r="A1909" t="s">
        <v>10620</v>
      </c>
      <c r="B1909" t="s">
        <v>490</v>
      </c>
      <c r="C1909">
        <v>40457254</v>
      </c>
      <c r="D1909">
        <v>40457397</v>
      </c>
      <c r="E1909">
        <v>144</v>
      </c>
      <c r="F1909" t="s">
        <v>66</v>
      </c>
      <c r="G1909" t="s">
        <v>854</v>
      </c>
      <c r="H1909" t="s">
        <v>10621</v>
      </c>
      <c r="I1909">
        <v>3</v>
      </c>
      <c r="J1909">
        <v>1</v>
      </c>
      <c r="K1909">
        <v>2</v>
      </c>
      <c r="L1909">
        <v>0</v>
      </c>
      <c r="M1909">
        <v>0</v>
      </c>
      <c r="N1909">
        <v>0</v>
      </c>
      <c r="O1909" t="str">
        <f t="shared" si="203"/>
        <v/>
      </c>
      <c r="P1909">
        <f>IF(ISERROR(VLOOKUP(G1909,Genes!$A$2:$A$749,1,0)),0,1)</f>
        <v>1</v>
      </c>
      <c r="Q1909">
        <f t="shared" si="204"/>
        <v>0</v>
      </c>
      <c r="R1909">
        <f t="shared" si="205"/>
        <v>1</v>
      </c>
      <c r="S1909">
        <f t="shared" si="206"/>
        <v>12</v>
      </c>
      <c r="T1909">
        <f t="shared" si="207"/>
        <v>12</v>
      </c>
      <c r="U1909">
        <f t="shared" si="208"/>
        <v>0</v>
      </c>
      <c r="V1909" t="str">
        <f t="shared" si="209"/>
        <v/>
      </c>
    </row>
    <row r="1910" spans="1:22" x14ac:dyDescent="0.2">
      <c r="A1910" t="s">
        <v>10622</v>
      </c>
      <c r="B1910" t="s">
        <v>490</v>
      </c>
      <c r="C1910">
        <v>40505533</v>
      </c>
      <c r="D1910">
        <v>40505675</v>
      </c>
      <c r="E1910">
        <v>143</v>
      </c>
      <c r="F1910" t="s">
        <v>66</v>
      </c>
      <c r="G1910" t="s">
        <v>854</v>
      </c>
      <c r="H1910" t="s">
        <v>10623</v>
      </c>
      <c r="I1910">
        <v>3</v>
      </c>
      <c r="J1910">
        <v>1</v>
      </c>
      <c r="K1910">
        <v>2</v>
      </c>
      <c r="L1910">
        <v>0</v>
      </c>
      <c r="M1910">
        <v>0</v>
      </c>
      <c r="N1910">
        <v>0</v>
      </c>
      <c r="O1910" t="str">
        <f t="shared" si="203"/>
        <v/>
      </c>
      <c r="P1910">
        <f>IF(ISERROR(VLOOKUP(G1910,Genes!$A$2:$A$749,1,0)),0,1)</f>
        <v>1</v>
      </c>
      <c r="Q1910">
        <f t="shared" si="204"/>
        <v>0</v>
      </c>
      <c r="R1910">
        <f t="shared" si="205"/>
        <v>1</v>
      </c>
      <c r="S1910">
        <f t="shared" si="206"/>
        <v>13</v>
      </c>
      <c r="T1910">
        <f t="shared" si="207"/>
        <v>13</v>
      </c>
      <c r="U1910">
        <f t="shared" si="208"/>
        <v>0</v>
      </c>
      <c r="V1910" t="str">
        <f t="shared" si="209"/>
        <v/>
      </c>
    </row>
    <row r="1911" spans="1:22" x14ac:dyDescent="0.2">
      <c r="A1911" t="s">
        <v>10624</v>
      </c>
      <c r="B1911" t="s">
        <v>490</v>
      </c>
      <c r="C1911">
        <v>40509697</v>
      </c>
      <c r="D1911">
        <v>40509868</v>
      </c>
      <c r="E1911">
        <v>172</v>
      </c>
      <c r="F1911" t="s">
        <v>66</v>
      </c>
      <c r="G1911" t="s">
        <v>854</v>
      </c>
      <c r="H1911" t="s">
        <v>10625</v>
      </c>
      <c r="I1911">
        <v>3</v>
      </c>
      <c r="J1911">
        <v>1</v>
      </c>
      <c r="K1911">
        <v>2</v>
      </c>
      <c r="L1911">
        <v>0</v>
      </c>
      <c r="M1911">
        <v>0</v>
      </c>
      <c r="N1911">
        <v>0</v>
      </c>
      <c r="O1911" t="str">
        <f t="shared" si="203"/>
        <v/>
      </c>
      <c r="P1911">
        <f>IF(ISERROR(VLOOKUP(G1911,Genes!$A$2:$A$749,1,0)),0,1)</f>
        <v>1</v>
      </c>
      <c r="Q1911">
        <f t="shared" si="204"/>
        <v>0</v>
      </c>
      <c r="R1911">
        <f t="shared" si="205"/>
        <v>1</v>
      </c>
      <c r="S1911">
        <f t="shared" si="206"/>
        <v>14</v>
      </c>
      <c r="T1911">
        <f t="shared" si="207"/>
        <v>14</v>
      </c>
      <c r="U1911">
        <f t="shared" si="208"/>
        <v>0</v>
      </c>
      <c r="V1911" t="str">
        <f t="shared" si="209"/>
        <v/>
      </c>
    </row>
    <row r="1912" spans="1:22" x14ac:dyDescent="0.2">
      <c r="A1912" t="s">
        <v>10626</v>
      </c>
      <c r="B1912" t="s">
        <v>490</v>
      </c>
      <c r="C1912">
        <v>40510657</v>
      </c>
      <c r="D1912">
        <v>40510763</v>
      </c>
      <c r="E1912">
        <v>107</v>
      </c>
      <c r="F1912" t="s">
        <v>66</v>
      </c>
      <c r="G1912" t="s">
        <v>854</v>
      </c>
      <c r="H1912" t="s">
        <v>10627</v>
      </c>
      <c r="I1912">
        <v>2</v>
      </c>
      <c r="J1912">
        <v>0</v>
      </c>
      <c r="K1912">
        <v>2</v>
      </c>
      <c r="L1912">
        <v>0</v>
      </c>
      <c r="M1912">
        <v>0</v>
      </c>
      <c r="N1912">
        <v>0</v>
      </c>
      <c r="O1912" t="str">
        <f t="shared" si="203"/>
        <v/>
      </c>
      <c r="P1912">
        <f>IF(ISERROR(VLOOKUP(G1912,Genes!$A$2:$A$749,1,0)),0,1)</f>
        <v>1</v>
      </c>
      <c r="Q1912">
        <f t="shared" si="204"/>
        <v>0</v>
      </c>
      <c r="R1912">
        <f t="shared" si="205"/>
        <v>1</v>
      </c>
      <c r="S1912">
        <f t="shared" si="206"/>
        <v>15</v>
      </c>
      <c r="T1912">
        <f t="shared" si="207"/>
        <v>15</v>
      </c>
      <c r="U1912">
        <f t="shared" si="208"/>
        <v>0</v>
      </c>
      <c r="V1912" t="str">
        <f t="shared" si="209"/>
        <v/>
      </c>
    </row>
    <row r="1913" spans="1:22" x14ac:dyDescent="0.2">
      <c r="A1913" t="s">
        <v>10628</v>
      </c>
      <c r="B1913" t="s">
        <v>490</v>
      </c>
      <c r="C1913">
        <v>40512765</v>
      </c>
      <c r="D1913">
        <v>40512960</v>
      </c>
      <c r="E1913">
        <v>196</v>
      </c>
      <c r="F1913" t="s">
        <v>66</v>
      </c>
      <c r="G1913" t="s">
        <v>854</v>
      </c>
      <c r="H1913" t="s">
        <v>10629</v>
      </c>
      <c r="I1913">
        <v>3</v>
      </c>
      <c r="J1913">
        <v>1</v>
      </c>
      <c r="K1913">
        <v>2</v>
      </c>
      <c r="L1913">
        <v>0</v>
      </c>
      <c r="M1913">
        <v>0</v>
      </c>
      <c r="N1913">
        <v>0</v>
      </c>
      <c r="O1913" t="str">
        <f t="shared" si="203"/>
        <v/>
      </c>
      <c r="P1913">
        <f>IF(ISERROR(VLOOKUP(G1913,Genes!$A$2:$A$749,1,0)),0,1)</f>
        <v>1</v>
      </c>
      <c r="Q1913">
        <f t="shared" si="204"/>
        <v>0</v>
      </c>
      <c r="R1913">
        <f t="shared" si="205"/>
        <v>1</v>
      </c>
      <c r="S1913">
        <f t="shared" si="206"/>
        <v>16</v>
      </c>
      <c r="T1913">
        <f t="shared" si="207"/>
        <v>16</v>
      </c>
      <c r="U1913">
        <f t="shared" si="208"/>
        <v>0</v>
      </c>
      <c r="V1913" t="str">
        <f t="shared" si="209"/>
        <v/>
      </c>
    </row>
    <row r="1914" spans="1:22" x14ac:dyDescent="0.2">
      <c r="A1914" t="s">
        <v>10630</v>
      </c>
      <c r="B1914" t="s">
        <v>490</v>
      </c>
      <c r="C1914">
        <v>40462263</v>
      </c>
      <c r="D1914">
        <v>40462322</v>
      </c>
      <c r="E1914">
        <v>60</v>
      </c>
      <c r="F1914" t="s">
        <v>66</v>
      </c>
      <c r="G1914" t="s">
        <v>854</v>
      </c>
      <c r="H1914" t="s">
        <v>10631</v>
      </c>
      <c r="I1914">
        <v>2</v>
      </c>
      <c r="J1914">
        <v>1</v>
      </c>
      <c r="K1914">
        <v>0</v>
      </c>
      <c r="L1914">
        <v>1</v>
      </c>
      <c r="M1914">
        <v>0</v>
      </c>
      <c r="N1914">
        <v>0</v>
      </c>
      <c r="O1914" t="str">
        <f t="shared" si="203"/>
        <v/>
      </c>
      <c r="P1914">
        <f>IF(ISERROR(VLOOKUP(G1914,Genes!$A$2:$A$749,1,0)),0,1)</f>
        <v>1</v>
      </c>
      <c r="Q1914">
        <f t="shared" si="204"/>
        <v>0</v>
      </c>
      <c r="R1914">
        <f t="shared" si="205"/>
        <v>1</v>
      </c>
      <c r="S1914">
        <f t="shared" si="206"/>
        <v>17</v>
      </c>
      <c r="T1914">
        <f t="shared" si="207"/>
        <v>17</v>
      </c>
      <c r="U1914">
        <f t="shared" si="208"/>
        <v>0</v>
      </c>
      <c r="V1914" t="str">
        <f t="shared" si="209"/>
        <v/>
      </c>
    </row>
    <row r="1915" spans="1:22" x14ac:dyDescent="0.2">
      <c r="A1915" t="s">
        <v>10632</v>
      </c>
      <c r="B1915" t="s">
        <v>490</v>
      </c>
      <c r="C1915">
        <v>40462738</v>
      </c>
      <c r="D1915">
        <v>40462882</v>
      </c>
      <c r="E1915">
        <v>145</v>
      </c>
      <c r="F1915" t="s">
        <v>66</v>
      </c>
      <c r="G1915" t="s">
        <v>854</v>
      </c>
      <c r="H1915" t="s">
        <v>10633</v>
      </c>
      <c r="I1915">
        <v>3</v>
      </c>
      <c r="J1915">
        <v>1</v>
      </c>
      <c r="K1915">
        <v>2</v>
      </c>
      <c r="L1915">
        <v>0</v>
      </c>
      <c r="M1915">
        <v>0</v>
      </c>
      <c r="N1915">
        <v>0</v>
      </c>
      <c r="O1915" t="str">
        <f t="shared" si="203"/>
        <v/>
      </c>
      <c r="P1915">
        <f>IF(ISERROR(VLOOKUP(G1915,Genes!$A$2:$A$749,1,0)),0,1)</f>
        <v>1</v>
      </c>
      <c r="Q1915">
        <f t="shared" si="204"/>
        <v>0</v>
      </c>
      <c r="R1915">
        <f t="shared" si="205"/>
        <v>1</v>
      </c>
      <c r="S1915">
        <f t="shared" si="206"/>
        <v>18</v>
      </c>
      <c r="T1915">
        <f t="shared" si="207"/>
        <v>18</v>
      </c>
      <c r="U1915">
        <f t="shared" si="208"/>
        <v>0</v>
      </c>
      <c r="V1915" t="str">
        <f t="shared" si="209"/>
        <v/>
      </c>
    </row>
    <row r="1916" spans="1:22" x14ac:dyDescent="0.2">
      <c r="A1916" t="s">
        <v>10634</v>
      </c>
      <c r="B1916" t="s">
        <v>490</v>
      </c>
      <c r="C1916">
        <v>40468678</v>
      </c>
      <c r="D1916">
        <v>40468874</v>
      </c>
      <c r="E1916">
        <v>197</v>
      </c>
      <c r="F1916" t="s">
        <v>66</v>
      </c>
      <c r="G1916" t="s">
        <v>854</v>
      </c>
      <c r="H1916" t="s">
        <v>10635</v>
      </c>
      <c r="I1916">
        <v>3</v>
      </c>
      <c r="J1916">
        <v>1</v>
      </c>
      <c r="K1916">
        <v>2</v>
      </c>
      <c r="L1916">
        <v>0</v>
      </c>
      <c r="M1916">
        <v>0</v>
      </c>
      <c r="N1916">
        <v>0</v>
      </c>
      <c r="O1916" t="str">
        <f t="shared" si="203"/>
        <v/>
      </c>
      <c r="P1916">
        <f>IF(ISERROR(VLOOKUP(G1916,Genes!$A$2:$A$749,1,0)),0,1)</f>
        <v>1</v>
      </c>
      <c r="Q1916">
        <f t="shared" si="204"/>
        <v>0</v>
      </c>
      <c r="R1916">
        <f t="shared" si="205"/>
        <v>1</v>
      </c>
      <c r="S1916">
        <f t="shared" si="206"/>
        <v>19</v>
      </c>
      <c r="T1916">
        <f t="shared" si="207"/>
        <v>19</v>
      </c>
      <c r="U1916">
        <f t="shared" si="208"/>
        <v>0</v>
      </c>
      <c r="V1916" t="str">
        <f t="shared" si="209"/>
        <v/>
      </c>
    </row>
    <row r="1917" spans="1:22" x14ac:dyDescent="0.2">
      <c r="A1917" t="s">
        <v>10636</v>
      </c>
      <c r="B1917" t="s">
        <v>490</v>
      </c>
      <c r="C1917">
        <v>40475915</v>
      </c>
      <c r="D1917">
        <v>40476084</v>
      </c>
      <c r="E1917">
        <v>170</v>
      </c>
      <c r="F1917" t="s">
        <v>66</v>
      </c>
      <c r="G1917" t="s">
        <v>854</v>
      </c>
      <c r="H1917" t="s">
        <v>10637</v>
      </c>
      <c r="I1917">
        <v>3</v>
      </c>
      <c r="J1917">
        <v>1</v>
      </c>
      <c r="K1917">
        <v>2</v>
      </c>
      <c r="L1917">
        <v>0</v>
      </c>
      <c r="M1917">
        <v>0</v>
      </c>
      <c r="N1917">
        <v>0</v>
      </c>
      <c r="O1917" t="str">
        <f t="shared" si="203"/>
        <v/>
      </c>
      <c r="P1917">
        <f>IF(ISERROR(VLOOKUP(G1917,Genes!$A$2:$A$749,1,0)),0,1)</f>
        <v>1</v>
      </c>
      <c r="Q1917">
        <f t="shared" si="204"/>
        <v>0</v>
      </c>
      <c r="R1917">
        <f t="shared" si="205"/>
        <v>1</v>
      </c>
      <c r="S1917">
        <f t="shared" si="206"/>
        <v>20</v>
      </c>
      <c r="T1917">
        <f t="shared" si="207"/>
        <v>20</v>
      </c>
      <c r="U1917">
        <f t="shared" si="208"/>
        <v>0</v>
      </c>
      <c r="V1917" t="str">
        <f t="shared" si="209"/>
        <v/>
      </c>
    </row>
    <row r="1918" spans="1:22" x14ac:dyDescent="0.2">
      <c r="A1918" t="s">
        <v>10638</v>
      </c>
      <c r="B1918" t="s">
        <v>490</v>
      </c>
      <c r="C1918">
        <v>40477366</v>
      </c>
      <c r="D1918">
        <v>40477580</v>
      </c>
      <c r="E1918">
        <v>215</v>
      </c>
      <c r="F1918" t="s">
        <v>66</v>
      </c>
      <c r="G1918" t="s">
        <v>854</v>
      </c>
      <c r="H1918" t="s">
        <v>10639</v>
      </c>
      <c r="I1918">
        <v>3</v>
      </c>
      <c r="J1918">
        <v>1</v>
      </c>
      <c r="K1918">
        <v>2</v>
      </c>
      <c r="L1918">
        <v>0</v>
      </c>
      <c r="M1918">
        <v>0</v>
      </c>
      <c r="N1918">
        <v>0</v>
      </c>
      <c r="O1918" t="str">
        <f t="shared" si="203"/>
        <v/>
      </c>
      <c r="P1918">
        <f>IF(ISERROR(VLOOKUP(G1918,Genes!$A$2:$A$749,1,0)),0,1)</f>
        <v>1</v>
      </c>
      <c r="Q1918">
        <f t="shared" si="204"/>
        <v>0</v>
      </c>
      <c r="R1918">
        <f t="shared" si="205"/>
        <v>1</v>
      </c>
      <c r="S1918">
        <f t="shared" si="206"/>
        <v>21</v>
      </c>
      <c r="T1918">
        <f t="shared" si="207"/>
        <v>21</v>
      </c>
      <c r="U1918">
        <f t="shared" si="208"/>
        <v>0</v>
      </c>
      <c r="V1918" t="str">
        <f t="shared" si="209"/>
        <v/>
      </c>
    </row>
    <row r="1919" spans="1:22" x14ac:dyDescent="0.2">
      <c r="A1919" t="s">
        <v>10640</v>
      </c>
      <c r="B1919" t="s">
        <v>490</v>
      </c>
      <c r="C1919">
        <v>40477752</v>
      </c>
      <c r="D1919">
        <v>40477843</v>
      </c>
      <c r="E1919">
        <v>92</v>
      </c>
      <c r="F1919" t="s">
        <v>66</v>
      </c>
      <c r="G1919" t="s">
        <v>854</v>
      </c>
      <c r="H1919" t="s">
        <v>10641</v>
      </c>
      <c r="I1919">
        <v>2</v>
      </c>
      <c r="J1919">
        <v>0</v>
      </c>
      <c r="K1919">
        <v>2</v>
      </c>
      <c r="L1919">
        <v>0</v>
      </c>
      <c r="M1919">
        <v>0</v>
      </c>
      <c r="N1919">
        <v>0</v>
      </c>
      <c r="O1919" t="str">
        <f t="shared" si="203"/>
        <v/>
      </c>
      <c r="P1919">
        <f>IF(ISERROR(VLOOKUP(G1919,Genes!$A$2:$A$749,1,0)),0,1)</f>
        <v>1</v>
      </c>
      <c r="Q1919">
        <f t="shared" si="204"/>
        <v>0</v>
      </c>
      <c r="R1919">
        <f t="shared" si="205"/>
        <v>1</v>
      </c>
      <c r="S1919">
        <f t="shared" si="206"/>
        <v>22</v>
      </c>
      <c r="T1919">
        <f t="shared" si="207"/>
        <v>22</v>
      </c>
      <c r="U1919">
        <f t="shared" si="208"/>
        <v>0</v>
      </c>
      <c r="V1919" t="str">
        <f t="shared" si="209"/>
        <v/>
      </c>
    </row>
    <row r="1920" spans="1:22" x14ac:dyDescent="0.2">
      <c r="A1920" t="s">
        <v>10642</v>
      </c>
      <c r="B1920" t="s">
        <v>490</v>
      </c>
      <c r="C1920">
        <v>40488746</v>
      </c>
      <c r="D1920">
        <v>40488975</v>
      </c>
      <c r="E1920">
        <v>230</v>
      </c>
      <c r="F1920" t="s">
        <v>66</v>
      </c>
      <c r="G1920" t="s">
        <v>854</v>
      </c>
      <c r="H1920" t="s">
        <v>10643</v>
      </c>
      <c r="I1920">
        <v>3</v>
      </c>
      <c r="J1920">
        <v>1</v>
      </c>
      <c r="K1920">
        <v>2</v>
      </c>
      <c r="L1920">
        <v>0</v>
      </c>
      <c r="M1920">
        <v>0</v>
      </c>
      <c r="N1920">
        <v>0</v>
      </c>
      <c r="O1920" t="str">
        <f t="shared" si="203"/>
        <v>BUB1B</v>
      </c>
      <c r="P1920">
        <f>IF(ISERROR(VLOOKUP(G1920,Genes!$A$2:$A$749,1,0)),0,1)</f>
        <v>1</v>
      </c>
      <c r="Q1920">
        <f t="shared" si="204"/>
        <v>0</v>
      </c>
      <c r="R1920">
        <f t="shared" si="205"/>
        <v>1</v>
      </c>
      <c r="S1920">
        <f t="shared" si="206"/>
        <v>23</v>
      </c>
      <c r="T1920">
        <f t="shared" si="207"/>
        <v>23</v>
      </c>
      <c r="U1920">
        <f t="shared" si="208"/>
        <v>1</v>
      </c>
      <c r="V1920">
        <f t="shared" si="209"/>
        <v>1</v>
      </c>
    </row>
    <row r="1921" spans="1:22" x14ac:dyDescent="0.2">
      <c r="A1921" t="s">
        <v>10644</v>
      </c>
      <c r="B1921" t="s">
        <v>65</v>
      </c>
      <c r="C1921">
        <v>7052813</v>
      </c>
      <c r="D1921">
        <v>7052825</v>
      </c>
      <c r="E1921">
        <v>13</v>
      </c>
      <c r="F1921" t="s">
        <v>66</v>
      </c>
      <c r="G1921" t="s">
        <v>861</v>
      </c>
      <c r="H1921" t="s">
        <v>10645</v>
      </c>
      <c r="I1921">
        <v>0</v>
      </c>
      <c r="J1921">
        <v>0</v>
      </c>
      <c r="K1921">
        <v>0</v>
      </c>
      <c r="L1921">
        <v>0</v>
      </c>
      <c r="M1921">
        <v>0</v>
      </c>
      <c r="N1921">
        <v>0</v>
      </c>
      <c r="O1921" t="str">
        <f t="shared" si="203"/>
        <v/>
      </c>
      <c r="P1921">
        <f>IF(ISERROR(VLOOKUP(G1921,Genes!$A$2:$A$749,1,0)),0,1)</f>
        <v>1</v>
      </c>
      <c r="Q1921">
        <f t="shared" si="204"/>
        <v>1</v>
      </c>
      <c r="R1921">
        <f t="shared" si="205"/>
        <v>0</v>
      </c>
      <c r="S1921">
        <f t="shared" si="206"/>
        <v>0</v>
      </c>
      <c r="T1921">
        <f t="shared" si="207"/>
        <v>1</v>
      </c>
      <c r="U1921">
        <f t="shared" si="208"/>
        <v>0</v>
      </c>
      <c r="V1921" t="str">
        <f t="shared" si="209"/>
        <v/>
      </c>
    </row>
    <row r="1922" spans="1:22" x14ac:dyDescent="0.2">
      <c r="A1922" t="s">
        <v>10646</v>
      </c>
      <c r="B1922" t="s">
        <v>65</v>
      </c>
      <c r="C1922">
        <v>7053285</v>
      </c>
      <c r="D1922">
        <v>7053336</v>
      </c>
      <c r="E1922">
        <v>52</v>
      </c>
      <c r="F1922" t="s">
        <v>66</v>
      </c>
      <c r="G1922" t="s">
        <v>861</v>
      </c>
      <c r="H1922" t="s">
        <v>10647</v>
      </c>
      <c r="I1922">
        <v>2</v>
      </c>
      <c r="J1922">
        <v>2</v>
      </c>
      <c r="K1922">
        <v>0</v>
      </c>
      <c r="L1922">
        <v>0</v>
      </c>
      <c r="M1922">
        <v>0</v>
      </c>
      <c r="N1922">
        <v>0</v>
      </c>
      <c r="O1922" t="str">
        <f t="shared" ref="O1922:O1985" si="210">IF(U1922=1,G1922,"")</f>
        <v/>
      </c>
      <c r="P1922">
        <f>IF(ISERROR(VLOOKUP(G1922,Genes!$A$2:$A$749,1,0)),0,1)</f>
        <v>1</v>
      </c>
      <c r="Q1922">
        <f t="shared" ref="Q1922:Q1985" si="211">IF(G1922&lt;&gt;G1921,1,0)</f>
        <v>0</v>
      </c>
      <c r="R1922">
        <f t="shared" ref="R1922:R1985" si="212">IF(I1922=0,0,1)</f>
        <v>1</v>
      </c>
      <c r="S1922">
        <f t="shared" ref="S1922:S1985" si="213">IF(Q1922=1,R1922,S1921+R1922)</f>
        <v>1</v>
      </c>
      <c r="T1922">
        <f t="shared" ref="T1922:T1985" si="214">IF(Q1922=1,1,T1921+1)</f>
        <v>2</v>
      </c>
      <c r="U1922">
        <f t="shared" ref="U1922:U1985" si="215">IF(G1922&lt;&gt;G1923,1,0)</f>
        <v>0</v>
      </c>
      <c r="V1922" t="str">
        <f t="shared" ref="V1922:V1985" si="216">IF(U1922=1,S1922/T1922,"")</f>
        <v/>
      </c>
    </row>
    <row r="1923" spans="1:22" x14ac:dyDescent="0.2">
      <c r="A1923" t="s">
        <v>10648</v>
      </c>
      <c r="B1923" t="s">
        <v>65</v>
      </c>
      <c r="C1923">
        <v>7053639</v>
      </c>
      <c r="D1923">
        <v>7053728</v>
      </c>
      <c r="E1923">
        <v>90</v>
      </c>
      <c r="F1923" t="s">
        <v>66</v>
      </c>
      <c r="G1923" t="s">
        <v>861</v>
      </c>
      <c r="H1923" t="s">
        <v>10649</v>
      </c>
      <c r="I1923">
        <v>3</v>
      </c>
      <c r="J1923">
        <v>0</v>
      </c>
      <c r="K1923">
        <v>2</v>
      </c>
      <c r="L1923">
        <v>1</v>
      </c>
      <c r="M1923">
        <v>0</v>
      </c>
      <c r="N1923">
        <v>0</v>
      </c>
      <c r="O1923" t="str">
        <f t="shared" si="210"/>
        <v/>
      </c>
      <c r="P1923">
        <f>IF(ISERROR(VLOOKUP(G1923,Genes!$A$2:$A$749,1,0)),0,1)</f>
        <v>1</v>
      </c>
      <c r="Q1923">
        <f t="shared" si="211"/>
        <v>0</v>
      </c>
      <c r="R1923">
        <f t="shared" si="212"/>
        <v>1</v>
      </c>
      <c r="S1923">
        <f t="shared" si="213"/>
        <v>2</v>
      </c>
      <c r="T1923">
        <f t="shared" si="214"/>
        <v>3</v>
      </c>
      <c r="U1923">
        <f t="shared" si="215"/>
        <v>0</v>
      </c>
      <c r="V1923" t="str">
        <f t="shared" si="216"/>
        <v/>
      </c>
    </row>
    <row r="1924" spans="1:22" x14ac:dyDescent="0.2">
      <c r="A1924" t="s">
        <v>10650</v>
      </c>
      <c r="B1924" t="s">
        <v>65</v>
      </c>
      <c r="C1924">
        <v>7053639</v>
      </c>
      <c r="D1924">
        <v>7053815</v>
      </c>
      <c r="E1924">
        <v>177</v>
      </c>
      <c r="F1924" t="s">
        <v>66</v>
      </c>
      <c r="G1924" t="s">
        <v>861</v>
      </c>
      <c r="H1924" t="s">
        <v>10651</v>
      </c>
      <c r="I1924">
        <v>3</v>
      </c>
      <c r="J1924">
        <v>1</v>
      </c>
      <c r="K1924">
        <v>2</v>
      </c>
      <c r="L1924">
        <v>0</v>
      </c>
      <c r="M1924">
        <v>0</v>
      </c>
      <c r="N1924">
        <v>0</v>
      </c>
      <c r="O1924" t="str">
        <f t="shared" si="210"/>
        <v/>
      </c>
      <c r="P1924">
        <f>IF(ISERROR(VLOOKUP(G1924,Genes!$A$2:$A$749,1,0)),0,1)</f>
        <v>1</v>
      </c>
      <c r="Q1924">
        <f t="shared" si="211"/>
        <v>0</v>
      </c>
      <c r="R1924">
        <f t="shared" si="212"/>
        <v>1</v>
      </c>
      <c r="S1924">
        <f t="shared" si="213"/>
        <v>3</v>
      </c>
      <c r="T1924">
        <f t="shared" si="214"/>
        <v>4</v>
      </c>
      <c r="U1924">
        <f t="shared" si="215"/>
        <v>0</v>
      </c>
      <c r="V1924" t="str">
        <f t="shared" si="216"/>
        <v/>
      </c>
    </row>
    <row r="1925" spans="1:22" x14ac:dyDescent="0.2">
      <c r="A1925" t="s">
        <v>10652</v>
      </c>
      <c r="B1925" t="s">
        <v>65</v>
      </c>
      <c r="C1925">
        <v>7053692</v>
      </c>
      <c r="D1925">
        <v>7053815</v>
      </c>
      <c r="E1925">
        <v>124</v>
      </c>
      <c r="F1925" t="s">
        <v>66</v>
      </c>
      <c r="G1925" t="s">
        <v>861</v>
      </c>
      <c r="H1925" t="s">
        <v>10653</v>
      </c>
      <c r="I1925">
        <v>3</v>
      </c>
      <c r="J1925">
        <v>0</v>
      </c>
      <c r="K1925">
        <v>2</v>
      </c>
      <c r="L1925">
        <v>1</v>
      </c>
      <c r="M1925">
        <v>0</v>
      </c>
      <c r="N1925">
        <v>0</v>
      </c>
      <c r="O1925" t="str">
        <f t="shared" si="210"/>
        <v/>
      </c>
      <c r="P1925">
        <f>IF(ISERROR(VLOOKUP(G1925,Genes!$A$2:$A$749,1,0)),0,1)</f>
        <v>1</v>
      </c>
      <c r="Q1925">
        <f t="shared" si="211"/>
        <v>0</v>
      </c>
      <c r="R1925">
        <f t="shared" si="212"/>
        <v>1</v>
      </c>
      <c r="S1925">
        <f t="shared" si="213"/>
        <v>4</v>
      </c>
      <c r="T1925">
        <f t="shared" si="214"/>
        <v>5</v>
      </c>
      <c r="U1925">
        <f t="shared" si="215"/>
        <v>0</v>
      </c>
      <c r="V1925" t="str">
        <f t="shared" si="216"/>
        <v/>
      </c>
    </row>
    <row r="1926" spans="1:22" x14ac:dyDescent="0.2">
      <c r="A1926" t="s">
        <v>10654</v>
      </c>
      <c r="B1926" t="s">
        <v>65</v>
      </c>
      <c r="C1926">
        <v>7054934</v>
      </c>
      <c r="D1926">
        <v>7055085</v>
      </c>
      <c r="E1926">
        <v>152</v>
      </c>
      <c r="F1926" t="s">
        <v>66</v>
      </c>
      <c r="G1926" t="s">
        <v>861</v>
      </c>
      <c r="H1926" t="s">
        <v>10655</v>
      </c>
      <c r="I1926">
        <v>3</v>
      </c>
      <c r="J1926">
        <v>1</v>
      </c>
      <c r="K1926">
        <v>2</v>
      </c>
      <c r="L1926">
        <v>0</v>
      </c>
      <c r="M1926">
        <v>0</v>
      </c>
      <c r="N1926">
        <v>0</v>
      </c>
      <c r="O1926" t="str">
        <f t="shared" si="210"/>
        <v>C12ORF57</v>
      </c>
      <c r="P1926">
        <f>IF(ISERROR(VLOOKUP(G1926,Genes!$A$2:$A$749,1,0)),0,1)</f>
        <v>1</v>
      </c>
      <c r="Q1926">
        <f t="shared" si="211"/>
        <v>0</v>
      </c>
      <c r="R1926">
        <f t="shared" si="212"/>
        <v>1</v>
      </c>
      <c r="S1926">
        <f t="shared" si="213"/>
        <v>5</v>
      </c>
      <c r="T1926">
        <f t="shared" si="214"/>
        <v>6</v>
      </c>
      <c r="U1926">
        <f t="shared" si="215"/>
        <v>1</v>
      </c>
      <c r="V1926">
        <f t="shared" si="216"/>
        <v>0.83333333333333337</v>
      </c>
    </row>
    <row r="1927" spans="1:22" x14ac:dyDescent="0.2">
      <c r="A1927" t="s">
        <v>10656</v>
      </c>
      <c r="B1927" t="s">
        <v>65</v>
      </c>
      <c r="C1927">
        <v>123738222</v>
      </c>
      <c r="D1927">
        <v>123738503</v>
      </c>
      <c r="E1927">
        <v>282</v>
      </c>
      <c r="F1927" t="s">
        <v>66</v>
      </c>
      <c r="G1927" t="s">
        <v>868</v>
      </c>
      <c r="H1927" t="s">
        <v>10657</v>
      </c>
      <c r="I1927">
        <v>4</v>
      </c>
      <c r="J1927">
        <v>2</v>
      </c>
      <c r="K1927">
        <v>2</v>
      </c>
      <c r="L1927">
        <v>0</v>
      </c>
      <c r="M1927">
        <v>0</v>
      </c>
      <c r="N1927">
        <v>0</v>
      </c>
      <c r="O1927" t="str">
        <f t="shared" si="210"/>
        <v/>
      </c>
      <c r="P1927">
        <f>IF(ISERROR(VLOOKUP(G1927,Genes!$A$2:$A$749,1,0)),0,1)</f>
        <v>1</v>
      </c>
      <c r="Q1927">
        <f t="shared" si="211"/>
        <v>1</v>
      </c>
      <c r="R1927">
        <f t="shared" si="212"/>
        <v>1</v>
      </c>
      <c r="S1927">
        <f t="shared" si="213"/>
        <v>1</v>
      </c>
      <c r="T1927">
        <f t="shared" si="214"/>
        <v>1</v>
      </c>
      <c r="U1927">
        <f t="shared" si="215"/>
        <v>0</v>
      </c>
      <c r="V1927" t="str">
        <f t="shared" si="216"/>
        <v/>
      </c>
    </row>
    <row r="1928" spans="1:22" x14ac:dyDescent="0.2">
      <c r="A1928" t="s">
        <v>10658</v>
      </c>
      <c r="B1928" t="s">
        <v>65</v>
      </c>
      <c r="C1928">
        <v>123741360</v>
      </c>
      <c r="D1928">
        <v>123741578</v>
      </c>
      <c r="E1928">
        <v>219</v>
      </c>
      <c r="F1928" t="s">
        <v>66</v>
      </c>
      <c r="G1928" t="s">
        <v>868</v>
      </c>
      <c r="H1928" t="s">
        <v>10659</v>
      </c>
      <c r="I1928">
        <v>4</v>
      </c>
      <c r="J1928">
        <v>1</v>
      </c>
      <c r="K1928">
        <v>2</v>
      </c>
      <c r="L1928">
        <v>1</v>
      </c>
      <c r="M1928">
        <v>0</v>
      </c>
      <c r="N1928">
        <v>0</v>
      </c>
      <c r="O1928" t="str">
        <f t="shared" si="210"/>
        <v>C12ORF65</v>
      </c>
      <c r="P1928">
        <f>IF(ISERROR(VLOOKUP(G1928,Genes!$A$2:$A$749,1,0)),0,1)</f>
        <v>1</v>
      </c>
      <c r="Q1928">
        <f t="shared" si="211"/>
        <v>0</v>
      </c>
      <c r="R1928">
        <f t="shared" si="212"/>
        <v>1</v>
      </c>
      <c r="S1928">
        <f t="shared" si="213"/>
        <v>2</v>
      </c>
      <c r="T1928">
        <f t="shared" si="214"/>
        <v>2</v>
      </c>
      <c r="U1928">
        <f t="shared" si="215"/>
        <v>1</v>
      </c>
      <c r="V1928">
        <f t="shared" si="216"/>
        <v>1</v>
      </c>
    </row>
    <row r="1929" spans="1:22" x14ac:dyDescent="0.2">
      <c r="A1929" t="s">
        <v>10660</v>
      </c>
      <c r="B1929" t="s">
        <v>395</v>
      </c>
      <c r="C1929">
        <v>73882075</v>
      </c>
      <c r="D1929">
        <v>73882159</v>
      </c>
      <c r="E1929">
        <v>85</v>
      </c>
      <c r="F1929" t="s">
        <v>74</v>
      </c>
      <c r="G1929" t="s">
        <v>875</v>
      </c>
      <c r="H1929" t="s">
        <v>10661</v>
      </c>
      <c r="I1929">
        <v>0</v>
      </c>
      <c r="J1929">
        <v>0</v>
      </c>
      <c r="K1929">
        <v>0</v>
      </c>
      <c r="L1929">
        <v>0</v>
      </c>
      <c r="M1929">
        <v>0</v>
      </c>
      <c r="N1929">
        <v>0</v>
      </c>
      <c r="O1929" t="str">
        <f t="shared" si="210"/>
        <v/>
      </c>
      <c r="P1929">
        <f>IF(ISERROR(VLOOKUP(G1929,Genes!$A$2:$A$749,1,0)),0,1)</f>
        <v>1</v>
      </c>
      <c r="Q1929">
        <f t="shared" si="211"/>
        <v>1</v>
      </c>
      <c r="R1929">
        <f t="shared" si="212"/>
        <v>0</v>
      </c>
      <c r="S1929">
        <f t="shared" si="213"/>
        <v>0</v>
      </c>
      <c r="T1929">
        <f t="shared" si="214"/>
        <v>1</v>
      </c>
      <c r="U1929">
        <f t="shared" si="215"/>
        <v>0</v>
      </c>
      <c r="V1929" t="str">
        <f t="shared" si="216"/>
        <v/>
      </c>
    </row>
    <row r="1930" spans="1:22" x14ac:dyDescent="0.2">
      <c r="A1930" t="s">
        <v>10662</v>
      </c>
      <c r="B1930" t="s">
        <v>395</v>
      </c>
      <c r="C1930">
        <v>73834033</v>
      </c>
      <c r="D1930">
        <v>73834180</v>
      </c>
      <c r="E1930">
        <v>148</v>
      </c>
      <c r="F1930" t="s">
        <v>74</v>
      </c>
      <c r="G1930" t="s">
        <v>875</v>
      </c>
      <c r="H1930" t="s">
        <v>10663</v>
      </c>
      <c r="I1930">
        <v>0</v>
      </c>
      <c r="J1930">
        <v>0</v>
      </c>
      <c r="K1930">
        <v>0</v>
      </c>
      <c r="L1930">
        <v>0</v>
      </c>
      <c r="M1930">
        <v>0</v>
      </c>
      <c r="N1930">
        <v>0</v>
      </c>
      <c r="O1930" t="str">
        <f t="shared" si="210"/>
        <v/>
      </c>
      <c r="P1930">
        <f>IF(ISERROR(VLOOKUP(G1930,Genes!$A$2:$A$749,1,0)),0,1)</f>
        <v>1</v>
      </c>
      <c r="Q1930">
        <f t="shared" si="211"/>
        <v>0</v>
      </c>
      <c r="R1930">
        <f t="shared" si="212"/>
        <v>0</v>
      </c>
      <c r="S1930">
        <f t="shared" si="213"/>
        <v>0</v>
      </c>
      <c r="T1930">
        <f t="shared" si="214"/>
        <v>2</v>
      </c>
      <c r="U1930">
        <f t="shared" si="215"/>
        <v>0</v>
      </c>
      <c r="V1930" t="str">
        <f t="shared" si="216"/>
        <v/>
      </c>
    </row>
    <row r="1931" spans="1:22" x14ac:dyDescent="0.2">
      <c r="A1931" t="s">
        <v>10664</v>
      </c>
      <c r="B1931" t="s">
        <v>395</v>
      </c>
      <c r="C1931">
        <v>73829273</v>
      </c>
      <c r="D1931">
        <v>73829427</v>
      </c>
      <c r="E1931">
        <v>155</v>
      </c>
      <c r="F1931" t="s">
        <v>74</v>
      </c>
      <c r="G1931" t="s">
        <v>875</v>
      </c>
      <c r="H1931" t="s">
        <v>10665</v>
      </c>
      <c r="I1931">
        <v>0</v>
      </c>
      <c r="J1931">
        <v>0</v>
      </c>
      <c r="K1931">
        <v>0</v>
      </c>
      <c r="L1931">
        <v>0</v>
      </c>
      <c r="M1931">
        <v>0</v>
      </c>
      <c r="N1931">
        <v>0</v>
      </c>
      <c r="O1931" t="str">
        <f t="shared" si="210"/>
        <v/>
      </c>
      <c r="P1931">
        <f>IF(ISERROR(VLOOKUP(G1931,Genes!$A$2:$A$749,1,0)),0,1)</f>
        <v>1</v>
      </c>
      <c r="Q1931">
        <f t="shared" si="211"/>
        <v>0</v>
      </c>
      <c r="R1931">
        <f t="shared" si="212"/>
        <v>0</v>
      </c>
      <c r="S1931">
        <f t="shared" si="213"/>
        <v>0</v>
      </c>
      <c r="T1931">
        <f t="shared" si="214"/>
        <v>3</v>
      </c>
      <c r="U1931">
        <f t="shared" si="215"/>
        <v>0</v>
      </c>
      <c r="V1931" t="str">
        <f t="shared" si="216"/>
        <v/>
      </c>
    </row>
    <row r="1932" spans="1:22" x14ac:dyDescent="0.2">
      <c r="A1932" t="s">
        <v>10666</v>
      </c>
      <c r="B1932" t="s">
        <v>395</v>
      </c>
      <c r="C1932">
        <v>73825429</v>
      </c>
      <c r="D1932">
        <v>73825638</v>
      </c>
      <c r="E1932">
        <v>210</v>
      </c>
      <c r="F1932" t="s">
        <v>74</v>
      </c>
      <c r="G1932" t="s">
        <v>875</v>
      </c>
      <c r="H1932" t="s">
        <v>10667</v>
      </c>
      <c r="I1932">
        <v>0</v>
      </c>
      <c r="J1932">
        <v>0</v>
      </c>
      <c r="K1932">
        <v>0</v>
      </c>
      <c r="L1932">
        <v>0</v>
      </c>
      <c r="M1932">
        <v>0</v>
      </c>
      <c r="N1932">
        <v>0</v>
      </c>
      <c r="O1932" t="str">
        <f t="shared" si="210"/>
        <v/>
      </c>
      <c r="P1932">
        <f>IF(ISERROR(VLOOKUP(G1932,Genes!$A$2:$A$749,1,0)),0,1)</f>
        <v>1</v>
      </c>
      <c r="Q1932">
        <f t="shared" si="211"/>
        <v>0</v>
      </c>
      <c r="R1932">
        <f t="shared" si="212"/>
        <v>0</v>
      </c>
      <c r="S1932">
        <f t="shared" si="213"/>
        <v>0</v>
      </c>
      <c r="T1932">
        <f t="shared" si="214"/>
        <v>4</v>
      </c>
      <c r="U1932">
        <f t="shared" si="215"/>
        <v>0</v>
      </c>
      <c r="V1932" t="str">
        <f t="shared" si="216"/>
        <v/>
      </c>
    </row>
    <row r="1933" spans="1:22" x14ac:dyDescent="0.2">
      <c r="A1933" t="s">
        <v>10668</v>
      </c>
      <c r="B1933" t="s">
        <v>395</v>
      </c>
      <c r="C1933">
        <v>73825429</v>
      </c>
      <c r="D1933">
        <v>73825619</v>
      </c>
      <c r="E1933">
        <v>191</v>
      </c>
      <c r="F1933" t="s">
        <v>74</v>
      </c>
      <c r="G1933" t="s">
        <v>875</v>
      </c>
      <c r="H1933" t="s">
        <v>10669</v>
      </c>
      <c r="I1933">
        <v>0</v>
      </c>
      <c r="J1933">
        <v>0</v>
      </c>
      <c r="K1933">
        <v>0</v>
      </c>
      <c r="L1933">
        <v>0</v>
      </c>
      <c r="M1933">
        <v>0</v>
      </c>
      <c r="N1933">
        <v>0</v>
      </c>
      <c r="O1933" t="str">
        <f t="shared" si="210"/>
        <v/>
      </c>
      <c r="P1933">
        <f>IF(ISERROR(VLOOKUP(G1933,Genes!$A$2:$A$749,1,0)),0,1)</f>
        <v>1</v>
      </c>
      <c r="Q1933">
        <f t="shared" si="211"/>
        <v>0</v>
      </c>
      <c r="R1933">
        <f t="shared" si="212"/>
        <v>0</v>
      </c>
      <c r="S1933">
        <f t="shared" si="213"/>
        <v>0</v>
      </c>
      <c r="T1933">
        <f t="shared" si="214"/>
        <v>5</v>
      </c>
      <c r="U1933">
        <f t="shared" si="215"/>
        <v>0</v>
      </c>
      <c r="V1933" t="str">
        <f t="shared" si="216"/>
        <v/>
      </c>
    </row>
    <row r="1934" spans="1:22" x14ac:dyDescent="0.2">
      <c r="A1934" t="s">
        <v>10670</v>
      </c>
      <c r="B1934" t="s">
        <v>395</v>
      </c>
      <c r="C1934">
        <v>73824825</v>
      </c>
      <c r="D1934">
        <v>73824937</v>
      </c>
      <c r="E1934">
        <v>113</v>
      </c>
      <c r="F1934" t="s">
        <v>74</v>
      </c>
      <c r="G1934" t="s">
        <v>875</v>
      </c>
      <c r="H1934" t="s">
        <v>10671</v>
      </c>
      <c r="I1934">
        <v>0</v>
      </c>
      <c r="J1934">
        <v>0</v>
      </c>
      <c r="K1934">
        <v>0</v>
      </c>
      <c r="L1934">
        <v>0</v>
      </c>
      <c r="M1934">
        <v>0</v>
      </c>
      <c r="N1934">
        <v>0</v>
      </c>
      <c r="O1934" t="str">
        <f t="shared" si="210"/>
        <v/>
      </c>
      <c r="P1934">
        <f>IF(ISERROR(VLOOKUP(G1934,Genes!$A$2:$A$749,1,0)),0,1)</f>
        <v>1</v>
      </c>
      <c r="Q1934">
        <f t="shared" si="211"/>
        <v>0</v>
      </c>
      <c r="R1934">
        <f t="shared" si="212"/>
        <v>0</v>
      </c>
      <c r="S1934">
        <f t="shared" si="213"/>
        <v>0</v>
      </c>
      <c r="T1934">
        <f t="shared" si="214"/>
        <v>6</v>
      </c>
      <c r="U1934">
        <f t="shared" si="215"/>
        <v>0</v>
      </c>
      <c r="V1934" t="str">
        <f t="shared" si="216"/>
        <v/>
      </c>
    </row>
    <row r="1935" spans="1:22" x14ac:dyDescent="0.2">
      <c r="A1935" t="s">
        <v>10672</v>
      </c>
      <c r="B1935" t="s">
        <v>395</v>
      </c>
      <c r="C1935">
        <v>73820079</v>
      </c>
      <c r="D1935">
        <v>73820197</v>
      </c>
      <c r="E1935">
        <v>119</v>
      </c>
      <c r="F1935" t="s">
        <v>74</v>
      </c>
      <c r="G1935" t="s">
        <v>875</v>
      </c>
      <c r="H1935" t="s">
        <v>10673</v>
      </c>
      <c r="I1935">
        <v>0</v>
      </c>
      <c r="J1935">
        <v>0</v>
      </c>
      <c r="K1935">
        <v>0</v>
      </c>
      <c r="L1935">
        <v>0</v>
      </c>
      <c r="M1935">
        <v>0</v>
      </c>
      <c r="N1935">
        <v>0</v>
      </c>
      <c r="O1935" t="str">
        <f t="shared" si="210"/>
        <v/>
      </c>
      <c r="P1935">
        <f>IF(ISERROR(VLOOKUP(G1935,Genes!$A$2:$A$749,1,0)),0,1)</f>
        <v>1</v>
      </c>
      <c r="Q1935">
        <f t="shared" si="211"/>
        <v>0</v>
      </c>
      <c r="R1935">
        <f t="shared" si="212"/>
        <v>0</v>
      </c>
      <c r="S1935">
        <f t="shared" si="213"/>
        <v>0</v>
      </c>
      <c r="T1935">
        <f t="shared" si="214"/>
        <v>7</v>
      </c>
      <c r="U1935">
        <f t="shared" si="215"/>
        <v>0</v>
      </c>
      <c r="V1935" t="str">
        <f t="shared" si="216"/>
        <v/>
      </c>
    </row>
    <row r="1936" spans="1:22" x14ac:dyDescent="0.2">
      <c r="A1936" t="s">
        <v>10674</v>
      </c>
      <c r="B1936" t="s">
        <v>395</v>
      </c>
      <c r="C1936">
        <v>73820079</v>
      </c>
      <c r="D1936">
        <v>73820147</v>
      </c>
      <c r="E1936">
        <v>69</v>
      </c>
      <c r="F1936" t="s">
        <v>74</v>
      </c>
      <c r="G1936" t="s">
        <v>875</v>
      </c>
      <c r="H1936" t="s">
        <v>10675</v>
      </c>
      <c r="I1936">
        <v>0</v>
      </c>
      <c r="J1936">
        <v>0</v>
      </c>
      <c r="K1936">
        <v>0</v>
      </c>
      <c r="L1936">
        <v>0</v>
      </c>
      <c r="M1936">
        <v>0</v>
      </c>
      <c r="N1936">
        <v>0</v>
      </c>
      <c r="O1936" t="str">
        <f t="shared" si="210"/>
        <v/>
      </c>
      <c r="P1936">
        <f>IF(ISERROR(VLOOKUP(G1936,Genes!$A$2:$A$749,1,0)),0,1)</f>
        <v>1</v>
      </c>
      <c r="Q1936">
        <f t="shared" si="211"/>
        <v>0</v>
      </c>
      <c r="R1936">
        <f t="shared" si="212"/>
        <v>0</v>
      </c>
      <c r="S1936">
        <f t="shared" si="213"/>
        <v>0</v>
      </c>
      <c r="T1936">
        <f t="shared" si="214"/>
        <v>8</v>
      </c>
      <c r="U1936">
        <f t="shared" si="215"/>
        <v>0</v>
      </c>
      <c r="V1936" t="str">
        <f t="shared" si="216"/>
        <v/>
      </c>
    </row>
    <row r="1937" spans="1:22" x14ac:dyDescent="0.2">
      <c r="A1937" t="s">
        <v>10676</v>
      </c>
      <c r="B1937" t="s">
        <v>395</v>
      </c>
      <c r="C1937">
        <v>73817416</v>
      </c>
      <c r="D1937">
        <v>73817538</v>
      </c>
      <c r="E1937">
        <v>123</v>
      </c>
      <c r="F1937" t="s">
        <v>74</v>
      </c>
      <c r="G1937" t="s">
        <v>875</v>
      </c>
      <c r="H1937" t="s">
        <v>10677</v>
      </c>
      <c r="I1937">
        <v>0</v>
      </c>
      <c r="J1937">
        <v>0</v>
      </c>
      <c r="K1937">
        <v>0</v>
      </c>
      <c r="L1937">
        <v>0</v>
      </c>
      <c r="M1937">
        <v>0</v>
      </c>
      <c r="N1937">
        <v>0</v>
      </c>
      <c r="O1937" t="str">
        <f t="shared" si="210"/>
        <v/>
      </c>
      <c r="P1937">
        <f>IF(ISERROR(VLOOKUP(G1937,Genes!$A$2:$A$749,1,0)),0,1)</f>
        <v>1</v>
      </c>
      <c r="Q1937">
        <f t="shared" si="211"/>
        <v>0</v>
      </c>
      <c r="R1937">
        <f t="shared" si="212"/>
        <v>0</v>
      </c>
      <c r="S1937">
        <f t="shared" si="213"/>
        <v>0</v>
      </c>
      <c r="T1937">
        <f t="shared" si="214"/>
        <v>9</v>
      </c>
      <c r="U1937">
        <f t="shared" si="215"/>
        <v>0</v>
      </c>
      <c r="V1937" t="str">
        <f t="shared" si="216"/>
        <v/>
      </c>
    </row>
    <row r="1938" spans="1:22" x14ac:dyDescent="0.2">
      <c r="A1938" t="s">
        <v>10678</v>
      </c>
      <c r="B1938" t="s">
        <v>395</v>
      </c>
      <c r="C1938">
        <v>73814176</v>
      </c>
      <c r="D1938">
        <v>73814670</v>
      </c>
      <c r="E1938">
        <v>495</v>
      </c>
      <c r="F1938" t="s">
        <v>74</v>
      </c>
      <c r="G1938" t="s">
        <v>875</v>
      </c>
      <c r="H1938" t="s">
        <v>10679</v>
      </c>
      <c r="I1938">
        <v>0</v>
      </c>
      <c r="J1938">
        <v>0</v>
      </c>
      <c r="K1938">
        <v>0</v>
      </c>
      <c r="L1938">
        <v>0</v>
      </c>
      <c r="M1938">
        <v>0</v>
      </c>
      <c r="N1938">
        <v>0</v>
      </c>
      <c r="O1938" t="str">
        <f t="shared" si="210"/>
        <v/>
      </c>
      <c r="P1938">
        <f>IF(ISERROR(VLOOKUP(G1938,Genes!$A$2:$A$749,1,0)),0,1)</f>
        <v>1</v>
      </c>
      <c r="Q1938">
        <f t="shared" si="211"/>
        <v>0</v>
      </c>
      <c r="R1938">
        <f t="shared" si="212"/>
        <v>0</v>
      </c>
      <c r="S1938">
        <f t="shared" si="213"/>
        <v>0</v>
      </c>
      <c r="T1938">
        <f t="shared" si="214"/>
        <v>10</v>
      </c>
      <c r="U1938">
        <f t="shared" si="215"/>
        <v>0</v>
      </c>
      <c r="V1938" t="str">
        <f t="shared" si="216"/>
        <v/>
      </c>
    </row>
    <row r="1939" spans="1:22" x14ac:dyDescent="0.2">
      <c r="A1939" t="s">
        <v>10680</v>
      </c>
      <c r="B1939" t="s">
        <v>395</v>
      </c>
      <c r="C1939">
        <v>73811570</v>
      </c>
      <c r="D1939">
        <v>73811721</v>
      </c>
      <c r="E1939">
        <v>152</v>
      </c>
      <c r="F1939" t="s">
        <v>74</v>
      </c>
      <c r="G1939" t="s">
        <v>875</v>
      </c>
      <c r="H1939" t="s">
        <v>10681</v>
      </c>
      <c r="I1939">
        <v>0</v>
      </c>
      <c r="J1939">
        <v>0</v>
      </c>
      <c r="K1939">
        <v>0</v>
      </c>
      <c r="L1939">
        <v>0</v>
      </c>
      <c r="M1939">
        <v>0</v>
      </c>
      <c r="N1939">
        <v>0</v>
      </c>
      <c r="O1939" t="str">
        <f t="shared" si="210"/>
        <v/>
      </c>
      <c r="P1939">
        <f>IF(ISERROR(VLOOKUP(G1939,Genes!$A$2:$A$749,1,0)),0,1)</f>
        <v>1</v>
      </c>
      <c r="Q1939">
        <f t="shared" si="211"/>
        <v>0</v>
      </c>
      <c r="R1939">
        <f t="shared" si="212"/>
        <v>0</v>
      </c>
      <c r="S1939">
        <f t="shared" si="213"/>
        <v>0</v>
      </c>
      <c r="T1939">
        <f t="shared" si="214"/>
        <v>11</v>
      </c>
      <c r="U1939">
        <f t="shared" si="215"/>
        <v>0</v>
      </c>
      <c r="V1939" t="str">
        <f t="shared" si="216"/>
        <v/>
      </c>
    </row>
    <row r="1940" spans="1:22" x14ac:dyDescent="0.2">
      <c r="A1940" t="s">
        <v>10682</v>
      </c>
      <c r="B1940" t="s">
        <v>395</v>
      </c>
      <c r="C1940">
        <v>73881783</v>
      </c>
      <c r="D1940">
        <v>73881837</v>
      </c>
      <c r="E1940">
        <v>55</v>
      </c>
      <c r="F1940" t="s">
        <v>74</v>
      </c>
      <c r="G1940" t="s">
        <v>875</v>
      </c>
      <c r="H1940" t="s">
        <v>10683</v>
      </c>
      <c r="I1940">
        <v>0</v>
      </c>
      <c r="J1940">
        <v>0</v>
      </c>
      <c r="K1940">
        <v>0</v>
      </c>
      <c r="L1940">
        <v>0</v>
      </c>
      <c r="M1940">
        <v>0</v>
      </c>
      <c r="N1940">
        <v>0</v>
      </c>
      <c r="O1940" t="str">
        <f t="shared" si="210"/>
        <v/>
      </c>
      <c r="P1940">
        <f>IF(ISERROR(VLOOKUP(G1940,Genes!$A$2:$A$749,1,0)),0,1)</f>
        <v>1</v>
      </c>
      <c r="Q1940">
        <f t="shared" si="211"/>
        <v>0</v>
      </c>
      <c r="R1940">
        <f t="shared" si="212"/>
        <v>0</v>
      </c>
      <c r="S1940">
        <f t="shared" si="213"/>
        <v>0</v>
      </c>
      <c r="T1940">
        <f t="shared" si="214"/>
        <v>12</v>
      </c>
      <c r="U1940">
        <f t="shared" si="215"/>
        <v>0</v>
      </c>
      <c r="V1940" t="str">
        <f t="shared" si="216"/>
        <v/>
      </c>
    </row>
    <row r="1941" spans="1:22" x14ac:dyDescent="0.2">
      <c r="A1941" t="s">
        <v>10684</v>
      </c>
      <c r="B1941" t="s">
        <v>395</v>
      </c>
      <c r="C1941">
        <v>73810209</v>
      </c>
      <c r="D1941">
        <v>73810264</v>
      </c>
      <c r="E1941">
        <v>56</v>
      </c>
      <c r="F1941" t="s">
        <v>74</v>
      </c>
      <c r="G1941" t="s">
        <v>875</v>
      </c>
      <c r="H1941" t="s">
        <v>10685</v>
      </c>
      <c r="I1941">
        <v>0</v>
      </c>
      <c r="J1941">
        <v>0</v>
      </c>
      <c r="K1941">
        <v>0</v>
      </c>
      <c r="L1941">
        <v>0</v>
      </c>
      <c r="M1941">
        <v>0</v>
      </c>
      <c r="N1941">
        <v>0</v>
      </c>
      <c r="O1941" t="str">
        <f t="shared" si="210"/>
        <v/>
      </c>
      <c r="P1941">
        <f>IF(ISERROR(VLOOKUP(G1941,Genes!$A$2:$A$749,1,0)),0,1)</f>
        <v>1</v>
      </c>
      <c r="Q1941">
        <f t="shared" si="211"/>
        <v>0</v>
      </c>
      <c r="R1941">
        <f t="shared" si="212"/>
        <v>0</v>
      </c>
      <c r="S1941">
        <f t="shared" si="213"/>
        <v>0</v>
      </c>
      <c r="T1941">
        <f t="shared" si="214"/>
        <v>13</v>
      </c>
      <c r="U1941">
        <f t="shared" si="215"/>
        <v>0</v>
      </c>
      <c r="V1941" t="str">
        <f t="shared" si="216"/>
        <v/>
      </c>
    </row>
    <row r="1942" spans="1:22" x14ac:dyDescent="0.2">
      <c r="A1942" t="s">
        <v>10686</v>
      </c>
      <c r="B1942" t="s">
        <v>395</v>
      </c>
      <c r="C1942">
        <v>73809054</v>
      </c>
      <c r="D1942">
        <v>73809300</v>
      </c>
      <c r="E1942">
        <v>247</v>
      </c>
      <c r="F1942" t="s">
        <v>74</v>
      </c>
      <c r="G1942" t="s">
        <v>875</v>
      </c>
      <c r="H1942" t="s">
        <v>10687</v>
      </c>
      <c r="I1942">
        <v>0</v>
      </c>
      <c r="J1942">
        <v>0</v>
      </c>
      <c r="K1942">
        <v>0</v>
      </c>
      <c r="L1942">
        <v>0</v>
      </c>
      <c r="M1942">
        <v>0</v>
      </c>
      <c r="N1942">
        <v>0</v>
      </c>
      <c r="O1942" t="str">
        <f t="shared" si="210"/>
        <v/>
      </c>
      <c r="P1942">
        <f>IF(ISERROR(VLOOKUP(G1942,Genes!$A$2:$A$749,1,0)),0,1)</f>
        <v>1</v>
      </c>
      <c r="Q1942">
        <f t="shared" si="211"/>
        <v>0</v>
      </c>
      <c r="R1942">
        <f t="shared" si="212"/>
        <v>0</v>
      </c>
      <c r="S1942">
        <f t="shared" si="213"/>
        <v>0</v>
      </c>
      <c r="T1942">
        <f t="shared" si="214"/>
        <v>14</v>
      </c>
      <c r="U1942">
        <f t="shared" si="215"/>
        <v>0</v>
      </c>
      <c r="V1942" t="str">
        <f t="shared" si="216"/>
        <v/>
      </c>
    </row>
    <row r="1943" spans="1:22" x14ac:dyDescent="0.2">
      <c r="A1943" t="s">
        <v>10688</v>
      </c>
      <c r="B1943" t="s">
        <v>395</v>
      </c>
      <c r="C1943">
        <v>73809054</v>
      </c>
      <c r="D1943">
        <v>73809236</v>
      </c>
      <c r="E1943">
        <v>183</v>
      </c>
      <c r="F1943" t="s">
        <v>74</v>
      </c>
      <c r="G1943" t="s">
        <v>875</v>
      </c>
      <c r="H1943" t="s">
        <v>10689</v>
      </c>
      <c r="I1943">
        <v>0</v>
      </c>
      <c r="J1943">
        <v>0</v>
      </c>
      <c r="K1943">
        <v>0</v>
      </c>
      <c r="L1943">
        <v>0</v>
      </c>
      <c r="M1943">
        <v>0</v>
      </c>
      <c r="N1943">
        <v>0</v>
      </c>
      <c r="O1943" t="str">
        <f t="shared" si="210"/>
        <v/>
      </c>
      <c r="P1943">
        <f>IF(ISERROR(VLOOKUP(G1943,Genes!$A$2:$A$749,1,0)),0,1)</f>
        <v>1</v>
      </c>
      <c r="Q1943">
        <f t="shared" si="211"/>
        <v>0</v>
      </c>
      <c r="R1943">
        <f t="shared" si="212"/>
        <v>0</v>
      </c>
      <c r="S1943">
        <f t="shared" si="213"/>
        <v>0</v>
      </c>
      <c r="T1943">
        <f t="shared" si="214"/>
        <v>15</v>
      </c>
      <c r="U1943">
        <f t="shared" si="215"/>
        <v>0</v>
      </c>
      <c r="V1943" t="str">
        <f t="shared" si="216"/>
        <v/>
      </c>
    </row>
    <row r="1944" spans="1:22" x14ac:dyDescent="0.2">
      <c r="A1944" t="s">
        <v>10690</v>
      </c>
      <c r="B1944" t="s">
        <v>395</v>
      </c>
      <c r="C1944">
        <v>73806273</v>
      </c>
      <c r="D1944">
        <v>73806453</v>
      </c>
      <c r="E1944">
        <v>181</v>
      </c>
      <c r="F1944" t="s">
        <v>74</v>
      </c>
      <c r="G1944" t="s">
        <v>875</v>
      </c>
      <c r="H1944" t="s">
        <v>10691</v>
      </c>
      <c r="I1944">
        <v>0</v>
      </c>
      <c r="J1944">
        <v>0</v>
      </c>
      <c r="K1944">
        <v>0</v>
      </c>
      <c r="L1944">
        <v>0</v>
      </c>
      <c r="M1944">
        <v>0</v>
      </c>
      <c r="N1944">
        <v>0</v>
      </c>
      <c r="O1944" t="str">
        <f t="shared" si="210"/>
        <v/>
      </c>
      <c r="P1944">
        <f>IF(ISERROR(VLOOKUP(G1944,Genes!$A$2:$A$749,1,0)),0,1)</f>
        <v>1</v>
      </c>
      <c r="Q1944">
        <f t="shared" si="211"/>
        <v>0</v>
      </c>
      <c r="R1944">
        <f t="shared" si="212"/>
        <v>0</v>
      </c>
      <c r="S1944">
        <f t="shared" si="213"/>
        <v>0</v>
      </c>
      <c r="T1944">
        <f t="shared" si="214"/>
        <v>16</v>
      </c>
      <c r="U1944">
        <f t="shared" si="215"/>
        <v>0</v>
      </c>
      <c r="V1944" t="str">
        <f t="shared" si="216"/>
        <v/>
      </c>
    </row>
    <row r="1945" spans="1:22" x14ac:dyDescent="0.2">
      <c r="A1945" t="s">
        <v>10692</v>
      </c>
      <c r="B1945" t="s">
        <v>395</v>
      </c>
      <c r="C1945">
        <v>73804861</v>
      </c>
      <c r="D1945">
        <v>73805044</v>
      </c>
      <c r="E1945">
        <v>184</v>
      </c>
      <c r="F1945" t="s">
        <v>74</v>
      </c>
      <c r="G1945" t="s">
        <v>875</v>
      </c>
      <c r="H1945" t="s">
        <v>10693</v>
      </c>
      <c r="I1945">
        <v>0</v>
      </c>
      <c r="J1945">
        <v>0</v>
      </c>
      <c r="K1945">
        <v>0</v>
      </c>
      <c r="L1945">
        <v>0</v>
      </c>
      <c r="M1945">
        <v>0</v>
      </c>
      <c r="N1945">
        <v>0</v>
      </c>
      <c r="O1945" t="str">
        <f t="shared" si="210"/>
        <v/>
      </c>
      <c r="P1945">
        <f>IF(ISERROR(VLOOKUP(G1945,Genes!$A$2:$A$749,1,0)),0,1)</f>
        <v>1</v>
      </c>
      <c r="Q1945">
        <f t="shared" si="211"/>
        <v>0</v>
      </c>
      <c r="R1945">
        <f t="shared" si="212"/>
        <v>0</v>
      </c>
      <c r="S1945">
        <f t="shared" si="213"/>
        <v>0</v>
      </c>
      <c r="T1945">
        <f t="shared" si="214"/>
        <v>17</v>
      </c>
      <c r="U1945">
        <f t="shared" si="215"/>
        <v>0</v>
      </c>
      <c r="V1945" t="str">
        <f t="shared" si="216"/>
        <v/>
      </c>
    </row>
    <row r="1946" spans="1:22" x14ac:dyDescent="0.2">
      <c r="A1946" t="s">
        <v>10694</v>
      </c>
      <c r="B1946" t="s">
        <v>395</v>
      </c>
      <c r="C1946">
        <v>73803461</v>
      </c>
      <c r="D1946">
        <v>73803633</v>
      </c>
      <c r="E1946">
        <v>173</v>
      </c>
      <c r="F1946" t="s">
        <v>74</v>
      </c>
      <c r="G1946" t="s">
        <v>875</v>
      </c>
      <c r="H1946" t="s">
        <v>10695</v>
      </c>
      <c r="I1946">
        <v>0</v>
      </c>
      <c r="J1946">
        <v>0</v>
      </c>
      <c r="K1946">
        <v>0</v>
      </c>
      <c r="L1946">
        <v>0</v>
      </c>
      <c r="M1946">
        <v>0</v>
      </c>
      <c r="N1946">
        <v>0</v>
      </c>
      <c r="O1946" t="str">
        <f t="shared" si="210"/>
        <v/>
      </c>
      <c r="P1946">
        <f>IF(ISERROR(VLOOKUP(G1946,Genes!$A$2:$A$749,1,0)),0,1)</f>
        <v>1</v>
      </c>
      <c r="Q1946">
        <f t="shared" si="211"/>
        <v>0</v>
      </c>
      <c r="R1946">
        <f t="shared" si="212"/>
        <v>0</v>
      </c>
      <c r="S1946">
        <f t="shared" si="213"/>
        <v>0</v>
      </c>
      <c r="T1946">
        <f t="shared" si="214"/>
        <v>18</v>
      </c>
      <c r="U1946">
        <f t="shared" si="215"/>
        <v>0</v>
      </c>
      <c r="V1946" t="str">
        <f t="shared" si="216"/>
        <v/>
      </c>
    </row>
    <row r="1947" spans="1:22" x14ac:dyDescent="0.2">
      <c r="A1947" t="s">
        <v>10696</v>
      </c>
      <c r="B1947" t="s">
        <v>395</v>
      </c>
      <c r="C1947">
        <v>73801858</v>
      </c>
      <c r="D1947">
        <v>73801981</v>
      </c>
      <c r="E1947">
        <v>124</v>
      </c>
      <c r="F1947" t="s">
        <v>74</v>
      </c>
      <c r="G1947" t="s">
        <v>875</v>
      </c>
      <c r="H1947" t="s">
        <v>10697</v>
      </c>
      <c r="I1947">
        <v>0</v>
      </c>
      <c r="J1947">
        <v>0</v>
      </c>
      <c r="K1947">
        <v>0</v>
      </c>
      <c r="L1947">
        <v>0</v>
      </c>
      <c r="M1947">
        <v>0</v>
      </c>
      <c r="N1947">
        <v>0</v>
      </c>
      <c r="O1947" t="str">
        <f t="shared" si="210"/>
        <v/>
      </c>
      <c r="P1947">
        <f>IF(ISERROR(VLOOKUP(G1947,Genes!$A$2:$A$749,1,0)),0,1)</f>
        <v>1</v>
      </c>
      <c r="Q1947">
        <f t="shared" si="211"/>
        <v>0</v>
      </c>
      <c r="R1947">
        <f t="shared" si="212"/>
        <v>0</v>
      </c>
      <c r="S1947">
        <f t="shared" si="213"/>
        <v>0</v>
      </c>
      <c r="T1947">
        <f t="shared" si="214"/>
        <v>19</v>
      </c>
      <c r="U1947">
        <f t="shared" si="215"/>
        <v>0</v>
      </c>
      <c r="V1947" t="str">
        <f t="shared" si="216"/>
        <v/>
      </c>
    </row>
    <row r="1948" spans="1:22" x14ac:dyDescent="0.2">
      <c r="A1948" t="s">
        <v>10698</v>
      </c>
      <c r="B1948" t="s">
        <v>395</v>
      </c>
      <c r="C1948">
        <v>73796663</v>
      </c>
      <c r="D1948">
        <v>73796931</v>
      </c>
      <c r="E1948">
        <v>269</v>
      </c>
      <c r="F1948" t="s">
        <v>74</v>
      </c>
      <c r="G1948" t="s">
        <v>875</v>
      </c>
      <c r="H1948" t="s">
        <v>10699</v>
      </c>
      <c r="I1948">
        <v>0</v>
      </c>
      <c r="J1948">
        <v>0</v>
      </c>
      <c r="K1948">
        <v>0</v>
      </c>
      <c r="L1948">
        <v>0</v>
      </c>
      <c r="M1948">
        <v>0</v>
      </c>
      <c r="N1948">
        <v>0</v>
      </c>
      <c r="O1948" t="str">
        <f t="shared" si="210"/>
        <v/>
      </c>
      <c r="P1948">
        <f>IF(ISERROR(VLOOKUP(G1948,Genes!$A$2:$A$749,1,0)),0,1)</f>
        <v>1</v>
      </c>
      <c r="Q1948">
        <f t="shared" si="211"/>
        <v>0</v>
      </c>
      <c r="R1948">
        <f t="shared" si="212"/>
        <v>0</v>
      </c>
      <c r="S1948">
        <f t="shared" si="213"/>
        <v>0</v>
      </c>
      <c r="T1948">
        <f t="shared" si="214"/>
        <v>20</v>
      </c>
      <c r="U1948">
        <f t="shared" si="215"/>
        <v>0</v>
      </c>
      <c r="V1948" t="str">
        <f t="shared" si="216"/>
        <v/>
      </c>
    </row>
    <row r="1949" spans="1:22" x14ac:dyDescent="0.2">
      <c r="A1949" t="s">
        <v>10700</v>
      </c>
      <c r="B1949" t="s">
        <v>395</v>
      </c>
      <c r="C1949">
        <v>73795926</v>
      </c>
      <c r="D1949">
        <v>73796015</v>
      </c>
      <c r="E1949">
        <v>90</v>
      </c>
      <c r="F1949" t="s">
        <v>74</v>
      </c>
      <c r="G1949" t="s">
        <v>875</v>
      </c>
      <c r="H1949" t="s">
        <v>10701</v>
      </c>
      <c r="I1949">
        <v>0</v>
      </c>
      <c r="J1949">
        <v>0</v>
      </c>
      <c r="K1949">
        <v>0</v>
      </c>
      <c r="L1949">
        <v>0</v>
      </c>
      <c r="M1949">
        <v>0</v>
      </c>
      <c r="N1949">
        <v>0</v>
      </c>
      <c r="O1949" t="str">
        <f t="shared" si="210"/>
        <v/>
      </c>
      <c r="P1949">
        <f>IF(ISERROR(VLOOKUP(G1949,Genes!$A$2:$A$749,1,0)),0,1)</f>
        <v>1</v>
      </c>
      <c r="Q1949">
        <f t="shared" si="211"/>
        <v>0</v>
      </c>
      <c r="R1949">
        <f t="shared" si="212"/>
        <v>0</v>
      </c>
      <c r="S1949">
        <f t="shared" si="213"/>
        <v>0</v>
      </c>
      <c r="T1949">
        <f t="shared" si="214"/>
        <v>21</v>
      </c>
      <c r="U1949">
        <f t="shared" si="215"/>
        <v>0</v>
      </c>
      <c r="V1949" t="str">
        <f t="shared" si="216"/>
        <v/>
      </c>
    </row>
    <row r="1950" spans="1:22" x14ac:dyDescent="0.2">
      <c r="A1950" t="s">
        <v>10702</v>
      </c>
      <c r="B1950" t="s">
        <v>395</v>
      </c>
      <c r="C1950">
        <v>73789160</v>
      </c>
      <c r="D1950">
        <v>73789762</v>
      </c>
      <c r="E1950">
        <v>603</v>
      </c>
      <c r="F1950" t="s">
        <v>74</v>
      </c>
      <c r="G1950" t="s">
        <v>875</v>
      </c>
      <c r="H1950" t="s">
        <v>10703</v>
      </c>
      <c r="I1950">
        <v>0</v>
      </c>
      <c r="J1950">
        <v>0</v>
      </c>
      <c r="K1950">
        <v>0</v>
      </c>
      <c r="L1950">
        <v>0</v>
      </c>
      <c r="M1950">
        <v>0</v>
      </c>
      <c r="N1950">
        <v>0</v>
      </c>
      <c r="O1950" t="str">
        <f t="shared" si="210"/>
        <v/>
      </c>
      <c r="P1950">
        <f>IF(ISERROR(VLOOKUP(G1950,Genes!$A$2:$A$749,1,0)),0,1)</f>
        <v>1</v>
      </c>
      <c r="Q1950">
        <f t="shared" si="211"/>
        <v>0</v>
      </c>
      <c r="R1950">
        <f t="shared" si="212"/>
        <v>0</v>
      </c>
      <c r="S1950">
        <f t="shared" si="213"/>
        <v>0</v>
      </c>
      <c r="T1950">
        <f t="shared" si="214"/>
        <v>22</v>
      </c>
      <c r="U1950">
        <f t="shared" si="215"/>
        <v>0</v>
      </c>
      <c r="V1950" t="str">
        <f t="shared" si="216"/>
        <v/>
      </c>
    </row>
    <row r="1951" spans="1:22" x14ac:dyDescent="0.2">
      <c r="A1951" t="s">
        <v>10704</v>
      </c>
      <c r="B1951" t="s">
        <v>395</v>
      </c>
      <c r="C1951">
        <v>73879389</v>
      </c>
      <c r="D1951">
        <v>73879658</v>
      </c>
      <c r="E1951">
        <v>270</v>
      </c>
      <c r="F1951" t="s">
        <v>74</v>
      </c>
      <c r="G1951" t="s">
        <v>875</v>
      </c>
      <c r="H1951" t="s">
        <v>10705</v>
      </c>
      <c r="I1951">
        <v>0</v>
      </c>
      <c r="J1951">
        <v>0</v>
      </c>
      <c r="K1951">
        <v>0</v>
      </c>
      <c r="L1951">
        <v>0</v>
      </c>
      <c r="M1951">
        <v>0</v>
      </c>
      <c r="N1951">
        <v>0</v>
      </c>
      <c r="O1951" t="str">
        <f t="shared" si="210"/>
        <v/>
      </c>
      <c r="P1951">
        <f>IF(ISERROR(VLOOKUP(G1951,Genes!$A$2:$A$749,1,0)),0,1)</f>
        <v>1</v>
      </c>
      <c r="Q1951">
        <f t="shared" si="211"/>
        <v>0</v>
      </c>
      <c r="R1951">
        <f t="shared" si="212"/>
        <v>0</v>
      </c>
      <c r="S1951">
        <f t="shared" si="213"/>
        <v>0</v>
      </c>
      <c r="T1951">
        <f t="shared" si="214"/>
        <v>23</v>
      </c>
      <c r="U1951">
        <f t="shared" si="215"/>
        <v>0</v>
      </c>
      <c r="V1951" t="str">
        <f t="shared" si="216"/>
        <v/>
      </c>
    </row>
    <row r="1952" spans="1:22" x14ac:dyDescent="0.2">
      <c r="A1952" t="s">
        <v>10706</v>
      </c>
      <c r="B1952" t="s">
        <v>395</v>
      </c>
      <c r="C1952">
        <v>73785298</v>
      </c>
      <c r="D1952">
        <v>73785645</v>
      </c>
      <c r="E1952">
        <v>348</v>
      </c>
      <c r="F1952" t="s">
        <v>74</v>
      </c>
      <c r="G1952" t="s">
        <v>875</v>
      </c>
      <c r="H1952" t="s">
        <v>10707</v>
      </c>
      <c r="I1952">
        <v>0</v>
      </c>
      <c r="J1952">
        <v>0</v>
      </c>
      <c r="K1952">
        <v>0</v>
      </c>
      <c r="L1952">
        <v>0</v>
      </c>
      <c r="M1952">
        <v>0</v>
      </c>
      <c r="N1952">
        <v>0</v>
      </c>
      <c r="O1952" t="str">
        <f t="shared" si="210"/>
        <v/>
      </c>
      <c r="P1952">
        <f>IF(ISERROR(VLOOKUP(G1952,Genes!$A$2:$A$749,1,0)),0,1)</f>
        <v>1</v>
      </c>
      <c r="Q1952">
        <f t="shared" si="211"/>
        <v>0</v>
      </c>
      <c r="R1952">
        <f t="shared" si="212"/>
        <v>0</v>
      </c>
      <c r="S1952">
        <f t="shared" si="213"/>
        <v>0</v>
      </c>
      <c r="T1952">
        <f t="shared" si="214"/>
        <v>24</v>
      </c>
      <c r="U1952">
        <f t="shared" si="215"/>
        <v>0</v>
      </c>
      <c r="V1952" t="str">
        <f t="shared" si="216"/>
        <v/>
      </c>
    </row>
    <row r="1953" spans="1:22" x14ac:dyDescent="0.2">
      <c r="A1953" t="s">
        <v>10708</v>
      </c>
      <c r="B1953" t="s">
        <v>395</v>
      </c>
      <c r="C1953">
        <v>73768451</v>
      </c>
      <c r="D1953">
        <v>73768589</v>
      </c>
      <c r="E1953">
        <v>139</v>
      </c>
      <c r="F1953" t="s">
        <v>74</v>
      </c>
      <c r="G1953" t="s">
        <v>875</v>
      </c>
      <c r="H1953" t="s">
        <v>10709</v>
      </c>
      <c r="I1953">
        <v>0</v>
      </c>
      <c r="J1953">
        <v>0</v>
      </c>
      <c r="K1953">
        <v>0</v>
      </c>
      <c r="L1953">
        <v>0</v>
      </c>
      <c r="M1953">
        <v>0</v>
      </c>
      <c r="N1953">
        <v>0</v>
      </c>
      <c r="O1953" t="str">
        <f t="shared" si="210"/>
        <v/>
      </c>
      <c r="P1953">
        <f>IF(ISERROR(VLOOKUP(G1953,Genes!$A$2:$A$749,1,0)),0,1)</f>
        <v>1</v>
      </c>
      <c r="Q1953">
        <f t="shared" si="211"/>
        <v>0</v>
      </c>
      <c r="R1953">
        <f t="shared" si="212"/>
        <v>0</v>
      </c>
      <c r="S1953">
        <f t="shared" si="213"/>
        <v>0</v>
      </c>
      <c r="T1953">
        <f t="shared" si="214"/>
        <v>25</v>
      </c>
      <c r="U1953">
        <f t="shared" si="215"/>
        <v>0</v>
      </c>
      <c r="V1953" t="str">
        <f t="shared" si="216"/>
        <v/>
      </c>
    </row>
    <row r="1954" spans="1:22" x14ac:dyDescent="0.2">
      <c r="A1954" t="s">
        <v>10710</v>
      </c>
      <c r="B1954" t="s">
        <v>395</v>
      </c>
      <c r="C1954">
        <v>73765652</v>
      </c>
      <c r="D1954">
        <v>73765716</v>
      </c>
      <c r="E1954">
        <v>65</v>
      </c>
      <c r="F1954" t="s">
        <v>74</v>
      </c>
      <c r="G1954" t="s">
        <v>875</v>
      </c>
      <c r="H1954" t="s">
        <v>10711</v>
      </c>
      <c r="I1954">
        <v>0</v>
      </c>
      <c r="J1954">
        <v>0</v>
      </c>
      <c r="K1954">
        <v>0</v>
      </c>
      <c r="L1954">
        <v>0</v>
      </c>
      <c r="M1954">
        <v>0</v>
      </c>
      <c r="N1954">
        <v>0</v>
      </c>
      <c r="O1954" t="str">
        <f t="shared" si="210"/>
        <v/>
      </c>
      <c r="P1954">
        <f>IF(ISERROR(VLOOKUP(G1954,Genes!$A$2:$A$749,1,0)),0,1)</f>
        <v>1</v>
      </c>
      <c r="Q1954">
        <f t="shared" si="211"/>
        <v>0</v>
      </c>
      <c r="R1954">
        <f t="shared" si="212"/>
        <v>0</v>
      </c>
      <c r="S1954">
        <f t="shared" si="213"/>
        <v>0</v>
      </c>
      <c r="T1954">
        <f t="shared" si="214"/>
        <v>26</v>
      </c>
      <c r="U1954">
        <f t="shared" si="215"/>
        <v>0</v>
      </c>
      <c r="V1954" t="str">
        <f t="shared" si="216"/>
        <v/>
      </c>
    </row>
    <row r="1955" spans="1:22" x14ac:dyDescent="0.2">
      <c r="A1955" t="s">
        <v>10712</v>
      </c>
      <c r="B1955" t="s">
        <v>395</v>
      </c>
      <c r="C1955">
        <v>73760584</v>
      </c>
      <c r="D1955">
        <v>73760587</v>
      </c>
      <c r="E1955">
        <v>4</v>
      </c>
      <c r="F1955" t="s">
        <v>74</v>
      </c>
      <c r="G1955" t="s">
        <v>875</v>
      </c>
      <c r="H1955" t="s">
        <v>10713</v>
      </c>
      <c r="I1955">
        <v>0</v>
      </c>
      <c r="J1955">
        <v>0</v>
      </c>
      <c r="K1955">
        <v>0</v>
      </c>
      <c r="L1955">
        <v>0</v>
      </c>
      <c r="M1955">
        <v>0</v>
      </c>
      <c r="N1955">
        <v>0</v>
      </c>
      <c r="O1955" t="str">
        <f t="shared" si="210"/>
        <v/>
      </c>
      <c r="P1955">
        <f>IF(ISERROR(VLOOKUP(G1955,Genes!$A$2:$A$749,1,0)),0,1)</f>
        <v>1</v>
      </c>
      <c r="Q1955">
        <f t="shared" si="211"/>
        <v>0</v>
      </c>
      <c r="R1955">
        <f t="shared" si="212"/>
        <v>0</v>
      </c>
      <c r="S1955">
        <f t="shared" si="213"/>
        <v>0</v>
      </c>
      <c r="T1955">
        <f t="shared" si="214"/>
        <v>27</v>
      </c>
      <c r="U1955">
        <f t="shared" si="215"/>
        <v>0</v>
      </c>
      <c r="V1955" t="str">
        <f t="shared" si="216"/>
        <v/>
      </c>
    </row>
    <row r="1956" spans="1:22" x14ac:dyDescent="0.2">
      <c r="A1956" t="s">
        <v>10714</v>
      </c>
      <c r="B1956" t="s">
        <v>395</v>
      </c>
      <c r="C1956">
        <v>73760382</v>
      </c>
      <c r="D1956">
        <v>73760587</v>
      </c>
      <c r="E1956">
        <v>206</v>
      </c>
      <c r="F1956" t="s">
        <v>74</v>
      </c>
      <c r="G1956" t="s">
        <v>875</v>
      </c>
      <c r="H1956" t="s">
        <v>10715</v>
      </c>
      <c r="I1956">
        <v>0</v>
      </c>
      <c r="J1956">
        <v>0</v>
      </c>
      <c r="K1956">
        <v>0</v>
      </c>
      <c r="L1956">
        <v>0</v>
      </c>
      <c r="M1956">
        <v>0</v>
      </c>
      <c r="N1956">
        <v>0</v>
      </c>
      <c r="O1956" t="str">
        <f t="shared" si="210"/>
        <v/>
      </c>
      <c r="P1956">
        <f>IF(ISERROR(VLOOKUP(G1956,Genes!$A$2:$A$749,1,0)),0,1)</f>
        <v>1</v>
      </c>
      <c r="Q1956">
        <f t="shared" si="211"/>
        <v>0</v>
      </c>
      <c r="R1956">
        <f t="shared" si="212"/>
        <v>0</v>
      </c>
      <c r="S1956">
        <f t="shared" si="213"/>
        <v>0</v>
      </c>
      <c r="T1956">
        <f t="shared" si="214"/>
        <v>28</v>
      </c>
      <c r="U1956">
        <f t="shared" si="215"/>
        <v>0</v>
      </c>
      <c r="V1956" t="str">
        <f t="shared" si="216"/>
        <v/>
      </c>
    </row>
    <row r="1957" spans="1:22" x14ac:dyDescent="0.2">
      <c r="A1957" t="s">
        <v>10716</v>
      </c>
      <c r="B1957" t="s">
        <v>395</v>
      </c>
      <c r="C1957">
        <v>73759250</v>
      </c>
      <c r="D1957">
        <v>73759383</v>
      </c>
      <c r="E1957">
        <v>134</v>
      </c>
      <c r="F1957" t="s">
        <v>74</v>
      </c>
      <c r="G1957" t="s">
        <v>875</v>
      </c>
      <c r="H1957" t="s">
        <v>10717</v>
      </c>
      <c r="I1957">
        <v>0</v>
      </c>
      <c r="J1957">
        <v>0</v>
      </c>
      <c r="K1957">
        <v>0</v>
      </c>
      <c r="L1957">
        <v>0</v>
      </c>
      <c r="M1957">
        <v>0</v>
      </c>
      <c r="N1957">
        <v>0</v>
      </c>
      <c r="O1957" t="str">
        <f t="shared" si="210"/>
        <v/>
      </c>
      <c r="P1957">
        <f>IF(ISERROR(VLOOKUP(G1957,Genes!$A$2:$A$749,1,0)),0,1)</f>
        <v>1</v>
      </c>
      <c r="Q1957">
        <f t="shared" si="211"/>
        <v>0</v>
      </c>
      <c r="R1957">
        <f t="shared" si="212"/>
        <v>0</v>
      </c>
      <c r="S1957">
        <f t="shared" si="213"/>
        <v>0</v>
      </c>
      <c r="T1957">
        <f t="shared" si="214"/>
        <v>29</v>
      </c>
      <c r="U1957">
        <f t="shared" si="215"/>
        <v>0</v>
      </c>
      <c r="V1957" t="str">
        <f t="shared" si="216"/>
        <v/>
      </c>
    </row>
    <row r="1958" spans="1:22" x14ac:dyDescent="0.2">
      <c r="A1958" t="s">
        <v>10718</v>
      </c>
      <c r="B1958" t="s">
        <v>395</v>
      </c>
      <c r="C1958">
        <v>73753099</v>
      </c>
      <c r="D1958">
        <v>73753263</v>
      </c>
      <c r="E1958">
        <v>165</v>
      </c>
      <c r="F1958" t="s">
        <v>74</v>
      </c>
      <c r="G1958" t="s">
        <v>875</v>
      </c>
      <c r="H1958" t="s">
        <v>10719</v>
      </c>
      <c r="I1958">
        <v>0</v>
      </c>
      <c r="J1958">
        <v>0</v>
      </c>
      <c r="K1958">
        <v>0</v>
      </c>
      <c r="L1958">
        <v>0</v>
      </c>
      <c r="M1958">
        <v>0</v>
      </c>
      <c r="N1958">
        <v>0</v>
      </c>
      <c r="O1958" t="str">
        <f t="shared" si="210"/>
        <v/>
      </c>
      <c r="P1958">
        <f>IF(ISERROR(VLOOKUP(G1958,Genes!$A$2:$A$749,1,0)),0,1)</f>
        <v>1</v>
      </c>
      <c r="Q1958">
        <f t="shared" si="211"/>
        <v>0</v>
      </c>
      <c r="R1958">
        <f t="shared" si="212"/>
        <v>0</v>
      </c>
      <c r="S1958">
        <f t="shared" si="213"/>
        <v>0</v>
      </c>
      <c r="T1958">
        <f t="shared" si="214"/>
        <v>30</v>
      </c>
      <c r="U1958">
        <f t="shared" si="215"/>
        <v>0</v>
      </c>
      <c r="V1958" t="str">
        <f t="shared" si="216"/>
        <v/>
      </c>
    </row>
    <row r="1959" spans="1:22" x14ac:dyDescent="0.2">
      <c r="A1959" t="s">
        <v>10720</v>
      </c>
      <c r="B1959" t="s">
        <v>395</v>
      </c>
      <c r="C1959">
        <v>73748523</v>
      </c>
      <c r="D1959">
        <v>73748743</v>
      </c>
      <c r="E1959">
        <v>221</v>
      </c>
      <c r="F1959" t="s">
        <v>74</v>
      </c>
      <c r="G1959" t="s">
        <v>875</v>
      </c>
      <c r="H1959" t="s">
        <v>10721</v>
      </c>
      <c r="I1959">
        <v>0</v>
      </c>
      <c r="J1959">
        <v>0</v>
      </c>
      <c r="K1959">
        <v>0</v>
      </c>
      <c r="L1959">
        <v>0</v>
      </c>
      <c r="M1959">
        <v>0</v>
      </c>
      <c r="N1959">
        <v>0</v>
      </c>
      <c r="O1959" t="str">
        <f t="shared" si="210"/>
        <v/>
      </c>
      <c r="P1959">
        <f>IF(ISERROR(VLOOKUP(G1959,Genes!$A$2:$A$749,1,0)),0,1)</f>
        <v>1</v>
      </c>
      <c r="Q1959">
        <f t="shared" si="211"/>
        <v>0</v>
      </c>
      <c r="R1959">
        <f t="shared" si="212"/>
        <v>0</v>
      </c>
      <c r="S1959">
        <f t="shared" si="213"/>
        <v>0</v>
      </c>
      <c r="T1959">
        <f t="shared" si="214"/>
        <v>31</v>
      </c>
      <c r="U1959">
        <f t="shared" si="215"/>
        <v>0</v>
      </c>
      <c r="V1959" t="str">
        <f t="shared" si="216"/>
        <v/>
      </c>
    </row>
    <row r="1960" spans="1:22" x14ac:dyDescent="0.2">
      <c r="A1960" t="s">
        <v>10722</v>
      </c>
      <c r="B1960" t="s">
        <v>395</v>
      </c>
      <c r="C1960">
        <v>73745643</v>
      </c>
      <c r="D1960">
        <v>73745653</v>
      </c>
      <c r="E1960">
        <v>11</v>
      </c>
      <c r="F1960" t="s">
        <v>74</v>
      </c>
      <c r="G1960" t="s">
        <v>875</v>
      </c>
      <c r="H1960" t="s">
        <v>10723</v>
      </c>
      <c r="I1960">
        <v>0</v>
      </c>
      <c r="J1960">
        <v>0</v>
      </c>
      <c r="K1960">
        <v>0</v>
      </c>
      <c r="L1960">
        <v>0</v>
      </c>
      <c r="M1960">
        <v>0</v>
      </c>
      <c r="N1960">
        <v>0</v>
      </c>
      <c r="O1960" t="str">
        <f t="shared" si="210"/>
        <v/>
      </c>
      <c r="P1960">
        <f>IF(ISERROR(VLOOKUP(G1960,Genes!$A$2:$A$749,1,0)),0,1)</f>
        <v>1</v>
      </c>
      <c r="Q1960">
        <f t="shared" si="211"/>
        <v>0</v>
      </c>
      <c r="R1960">
        <f t="shared" si="212"/>
        <v>0</v>
      </c>
      <c r="S1960">
        <f t="shared" si="213"/>
        <v>0</v>
      </c>
      <c r="T1960">
        <f t="shared" si="214"/>
        <v>32</v>
      </c>
      <c r="U1960">
        <f t="shared" si="215"/>
        <v>0</v>
      </c>
      <c r="V1960" t="str">
        <f t="shared" si="216"/>
        <v/>
      </c>
    </row>
    <row r="1961" spans="1:22" x14ac:dyDescent="0.2">
      <c r="A1961" t="s">
        <v>10724</v>
      </c>
      <c r="B1961" t="s">
        <v>395</v>
      </c>
      <c r="C1961">
        <v>73744396</v>
      </c>
      <c r="D1961">
        <v>73745323</v>
      </c>
      <c r="E1961">
        <v>928</v>
      </c>
      <c r="F1961" t="s">
        <v>74</v>
      </c>
      <c r="G1961" t="s">
        <v>875</v>
      </c>
      <c r="H1961" t="s">
        <v>10725</v>
      </c>
      <c r="I1961">
        <v>0</v>
      </c>
      <c r="J1961">
        <v>0</v>
      </c>
      <c r="K1961">
        <v>0</v>
      </c>
      <c r="L1961">
        <v>0</v>
      </c>
      <c r="M1961">
        <v>0</v>
      </c>
      <c r="N1961">
        <v>0</v>
      </c>
      <c r="O1961" t="str">
        <f t="shared" si="210"/>
        <v/>
      </c>
      <c r="P1961">
        <f>IF(ISERROR(VLOOKUP(G1961,Genes!$A$2:$A$749,1,0)),0,1)</f>
        <v>1</v>
      </c>
      <c r="Q1961">
        <f t="shared" si="211"/>
        <v>0</v>
      </c>
      <c r="R1961">
        <f t="shared" si="212"/>
        <v>0</v>
      </c>
      <c r="S1961">
        <f t="shared" si="213"/>
        <v>0</v>
      </c>
      <c r="T1961">
        <f t="shared" si="214"/>
        <v>33</v>
      </c>
      <c r="U1961">
        <f t="shared" si="215"/>
        <v>0</v>
      </c>
      <c r="V1961" t="str">
        <f t="shared" si="216"/>
        <v/>
      </c>
    </row>
    <row r="1962" spans="1:22" x14ac:dyDescent="0.2">
      <c r="A1962" t="s">
        <v>10726</v>
      </c>
      <c r="B1962" t="s">
        <v>395</v>
      </c>
      <c r="C1962">
        <v>73872444</v>
      </c>
      <c r="D1962">
        <v>73872601</v>
      </c>
      <c r="E1962">
        <v>158</v>
      </c>
      <c r="F1962" t="s">
        <v>74</v>
      </c>
      <c r="G1962" t="s">
        <v>875</v>
      </c>
      <c r="H1962" t="s">
        <v>10727</v>
      </c>
      <c r="I1962">
        <v>0</v>
      </c>
      <c r="J1962">
        <v>0</v>
      </c>
      <c r="K1962">
        <v>0</v>
      </c>
      <c r="L1962">
        <v>0</v>
      </c>
      <c r="M1962">
        <v>0</v>
      </c>
      <c r="N1962">
        <v>0</v>
      </c>
      <c r="O1962" t="str">
        <f t="shared" si="210"/>
        <v/>
      </c>
      <c r="P1962">
        <f>IF(ISERROR(VLOOKUP(G1962,Genes!$A$2:$A$749,1,0)),0,1)</f>
        <v>1</v>
      </c>
      <c r="Q1962">
        <f t="shared" si="211"/>
        <v>0</v>
      </c>
      <c r="R1962">
        <f t="shared" si="212"/>
        <v>0</v>
      </c>
      <c r="S1962">
        <f t="shared" si="213"/>
        <v>0</v>
      </c>
      <c r="T1962">
        <f t="shared" si="214"/>
        <v>34</v>
      </c>
      <c r="U1962">
        <f t="shared" si="215"/>
        <v>0</v>
      </c>
      <c r="V1962" t="str">
        <f t="shared" si="216"/>
        <v/>
      </c>
    </row>
    <row r="1963" spans="1:22" x14ac:dyDescent="0.2">
      <c r="A1963" t="s">
        <v>10728</v>
      </c>
      <c r="B1963" t="s">
        <v>395</v>
      </c>
      <c r="C1963">
        <v>73739332</v>
      </c>
      <c r="D1963">
        <v>73739443</v>
      </c>
      <c r="E1963">
        <v>112</v>
      </c>
      <c r="F1963" t="s">
        <v>74</v>
      </c>
      <c r="G1963" t="s">
        <v>875</v>
      </c>
      <c r="H1963" t="s">
        <v>10729</v>
      </c>
      <c r="I1963">
        <v>0</v>
      </c>
      <c r="J1963">
        <v>0</v>
      </c>
      <c r="K1963">
        <v>0</v>
      </c>
      <c r="L1963">
        <v>0</v>
      </c>
      <c r="M1963">
        <v>0</v>
      </c>
      <c r="N1963">
        <v>0</v>
      </c>
      <c r="O1963" t="str">
        <f t="shared" si="210"/>
        <v/>
      </c>
      <c r="P1963">
        <f>IF(ISERROR(VLOOKUP(G1963,Genes!$A$2:$A$749,1,0)),0,1)</f>
        <v>1</v>
      </c>
      <c r="Q1963">
        <f t="shared" si="211"/>
        <v>0</v>
      </c>
      <c r="R1963">
        <f t="shared" si="212"/>
        <v>0</v>
      </c>
      <c r="S1963">
        <f t="shared" si="213"/>
        <v>0</v>
      </c>
      <c r="T1963">
        <f t="shared" si="214"/>
        <v>35</v>
      </c>
      <c r="U1963">
        <f t="shared" si="215"/>
        <v>0</v>
      </c>
      <c r="V1963" t="str">
        <f t="shared" si="216"/>
        <v/>
      </c>
    </row>
    <row r="1964" spans="1:22" x14ac:dyDescent="0.2">
      <c r="A1964" t="s">
        <v>10730</v>
      </c>
      <c r="B1964" t="s">
        <v>395</v>
      </c>
      <c r="C1964">
        <v>73724430</v>
      </c>
      <c r="D1964">
        <v>73724570</v>
      </c>
      <c r="E1964">
        <v>141</v>
      </c>
      <c r="F1964" t="s">
        <v>74</v>
      </c>
      <c r="G1964" t="s">
        <v>875</v>
      </c>
      <c r="H1964" t="s">
        <v>10731</v>
      </c>
      <c r="I1964">
        <v>0</v>
      </c>
      <c r="J1964">
        <v>0</v>
      </c>
      <c r="K1964">
        <v>0</v>
      </c>
      <c r="L1964">
        <v>0</v>
      </c>
      <c r="M1964">
        <v>0</v>
      </c>
      <c r="N1964">
        <v>0</v>
      </c>
      <c r="O1964" t="str">
        <f t="shared" si="210"/>
        <v/>
      </c>
      <c r="P1964">
        <f>IF(ISERROR(VLOOKUP(G1964,Genes!$A$2:$A$749,1,0)),0,1)</f>
        <v>1</v>
      </c>
      <c r="Q1964">
        <f t="shared" si="211"/>
        <v>0</v>
      </c>
      <c r="R1964">
        <f t="shared" si="212"/>
        <v>0</v>
      </c>
      <c r="S1964">
        <f t="shared" si="213"/>
        <v>0</v>
      </c>
      <c r="T1964">
        <f t="shared" si="214"/>
        <v>36</v>
      </c>
      <c r="U1964">
        <f t="shared" si="215"/>
        <v>0</v>
      </c>
      <c r="V1964" t="str">
        <f t="shared" si="216"/>
        <v/>
      </c>
    </row>
    <row r="1965" spans="1:22" x14ac:dyDescent="0.2">
      <c r="A1965" t="s">
        <v>10732</v>
      </c>
      <c r="B1965" t="s">
        <v>395</v>
      </c>
      <c r="C1965">
        <v>73723813</v>
      </c>
      <c r="D1965">
        <v>73723818</v>
      </c>
      <c r="E1965">
        <v>6</v>
      </c>
      <c r="F1965" t="s">
        <v>74</v>
      </c>
      <c r="G1965" t="s">
        <v>875</v>
      </c>
      <c r="H1965" t="s">
        <v>10733</v>
      </c>
      <c r="I1965">
        <v>0</v>
      </c>
      <c r="J1965">
        <v>0</v>
      </c>
      <c r="K1965">
        <v>0</v>
      </c>
      <c r="L1965">
        <v>0</v>
      </c>
      <c r="M1965">
        <v>0</v>
      </c>
      <c r="N1965">
        <v>0</v>
      </c>
      <c r="O1965" t="str">
        <f t="shared" si="210"/>
        <v/>
      </c>
      <c r="P1965">
        <f>IF(ISERROR(VLOOKUP(G1965,Genes!$A$2:$A$749,1,0)),0,1)</f>
        <v>1</v>
      </c>
      <c r="Q1965">
        <f t="shared" si="211"/>
        <v>0</v>
      </c>
      <c r="R1965">
        <f t="shared" si="212"/>
        <v>0</v>
      </c>
      <c r="S1965">
        <f t="shared" si="213"/>
        <v>0</v>
      </c>
      <c r="T1965">
        <f t="shared" si="214"/>
        <v>37</v>
      </c>
      <c r="U1965">
        <f t="shared" si="215"/>
        <v>0</v>
      </c>
      <c r="V1965" t="str">
        <f t="shared" si="216"/>
        <v/>
      </c>
    </row>
    <row r="1966" spans="1:22" x14ac:dyDescent="0.2">
      <c r="A1966" t="s">
        <v>10734</v>
      </c>
      <c r="B1966" t="s">
        <v>395</v>
      </c>
      <c r="C1966">
        <v>73850650</v>
      </c>
      <c r="D1966">
        <v>73850873</v>
      </c>
      <c r="E1966">
        <v>224</v>
      </c>
      <c r="F1966" t="s">
        <v>74</v>
      </c>
      <c r="G1966" t="s">
        <v>875</v>
      </c>
      <c r="H1966" t="s">
        <v>10735</v>
      </c>
      <c r="I1966">
        <v>0</v>
      </c>
      <c r="J1966">
        <v>0</v>
      </c>
      <c r="K1966">
        <v>0</v>
      </c>
      <c r="L1966">
        <v>0</v>
      </c>
      <c r="M1966">
        <v>0</v>
      </c>
      <c r="N1966">
        <v>0</v>
      </c>
      <c r="O1966" t="str">
        <f t="shared" si="210"/>
        <v/>
      </c>
      <c r="P1966">
        <f>IF(ISERROR(VLOOKUP(G1966,Genes!$A$2:$A$749,1,0)),0,1)</f>
        <v>1</v>
      </c>
      <c r="Q1966">
        <f t="shared" si="211"/>
        <v>0</v>
      </c>
      <c r="R1966">
        <f t="shared" si="212"/>
        <v>0</v>
      </c>
      <c r="S1966">
        <f t="shared" si="213"/>
        <v>0</v>
      </c>
      <c r="T1966">
        <f t="shared" si="214"/>
        <v>38</v>
      </c>
      <c r="U1966">
        <f t="shared" si="215"/>
        <v>0</v>
      </c>
      <c r="V1966" t="str">
        <f t="shared" si="216"/>
        <v/>
      </c>
    </row>
    <row r="1967" spans="1:22" x14ac:dyDescent="0.2">
      <c r="A1967" t="s">
        <v>10736</v>
      </c>
      <c r="B1967" t="s">
        <v>395</v>
      </c>
      <c r="C1967">
        <v>73850650</v>
      </c>
      <c r="D1967">
        <v>73850807</v>
      </c>
      <c r="E1967">
        <v>158</v>
      </c>
      <c r="F1967" t="s">
        <v>74</v>
      </c>
      <c r="G1967" t="s">
        <v>875</v>
      </c>
      <c r="H1967" t="s">
        <v>10737</v>
      </c>
      <c r="I1967">
        <v>0</v>
      </c>
      <c r="J1967">
        <v>0</v>
      </c>
      <c r="K1967">
        <v>0</v>
      </c>
      <c r="L1967">
        <v>0</v>
      </c>
      <c r="M1967">
        <v>0</v>
      </c>
      <c r="N1967">
        <v>0</v>
      </c>
      <c r="O1967" t="str">
        <f t="shared" si="210"/>
        <v/>
      </c>
      <c r="P1967">
        <f>IF(ISERROR(VLOOKUP(G1967,Genes!$A$2:$A$749,1,0)),0,1)</f>
        <v>1</v>
      </c>
      <c r="Q1967">
        <f t="shared" si="211"/>
        <v>0</v>
      </c>
      <c r="R1967">
        <f t="shared" si="212"/>
        <v>0</v>
      </c>
      <c r="S1967">
        <f t="shared" si="213"/>
        <v>0</v>
      </c>
      <c r="T1967">
        <f t="shared" si="214"/>
        <v>39</v>
      </c>
      <c r="U1967">
        <f t="shared" si="215"/>
        <v>0</v>
      </c>
      <c r="V1967" t="str">
        <f t="shared" si="216"/>
        <v/>
      </c>
    </row>
    <row r="1968" spans="1:22" x14ac:dyDescent="0.2">
      <c r="A1968" t="s">
        <v>10738</v>
      </c>
      <c r="B1968" t="s">
        <v>395</v>
      </c>
      <c r="C1968">
        <v>73849765</v>
      </c>
      <c r="D1968">
        <v>73850012</v>
      </c>
      <c r="E1968">
        <v>248</v>
      </c>
      <c r="F1968" t="s">
        <v>74</v>
      </c>
      <c r="G1968" t="s">
        <v>875</v>
      </c>
      <c r="H1968" t="s">
        <v>10739</v>
      </c>
      <c r="I1968">
        <v>0</v>
      </c>
      <c r="J1968">
        <v>0</v>
      </c>
      <c r="K1968">
        <v>0</v>
      </c>
      <c r="L1968">
        <v>0</v>
      </c>
      <c r="M1968">
        <v>0</v>
      </c>
      <c r="N1968">
        <v>0</v>
      </c>
      <c r="O1968" t="str">
        <f t="shared" si="210"/>
        <v/>
      </c>
      <c r="P1968">
        <f>IF(ISERROR(VLOOKUP(G1968,Genes!$A$2:$A$749,1,0)),0,1)</f>
        <v>1</v>
      </c>
      <c r="Q1968">
        <f t="shared" si="211"/>
        <v>0</v>
      </c>
      <c r="R1968">
        <f t="shared" si="212"/>
        <v>0</v>
      </c>
      <c r="S1968">
        <f t="shared" si="213"/>
        <v>0</v>
      </c>
      <c r="T1968">
        <f t="shared" si="214"/>
        <v>40</v>
      </c>
      <c r="U1968">
        <f t="shared" si="215"/>
        <v>0</v>
      </c>
      <c r="V1968" t="str">
        <f t="shared" si="216"/>
        <v/>
      </c>
    </row>
    <row r="1969" spans="1:22" x14ac:dyDescent="0.2">
      <c r="A1969" t="s">
        <v>10740</v>
      </c>
      <c r="B1969" t="s">
        <v>395</v>
      </c>
      <c r="C1969">
        <v>73844470</v>
      </c>
      <c r="D1969">
        <v>73844602</v>
      </c>
      <c r="E1969">
        <v>133</v>
      </c>
      <c r="F1969" t="s">
        <v>74</v>
      </c>
      <c r="G1969" t="s">
        <v>875</v>
      </c>
      <c r="H1969" t="s">
        <v>10741</v>
      </c>
      <c r="I1969">
        <v>0</v>
      </c>
      <c r="J1969">
        <v>0</v>
      </c>
      <c r="K1969">
        <v>0</v>
      </c>
      <c r="L1969">
        <v>0</v>
      </c>
      <c r="M1969">
        <v>0</v>
      </c>
      <c r="N1969">
        <v>0</v>
      </c>
      <c r="O1969" t="str">
        <f t="shared" si="210"/>
        <v/>
      </c>
      <c r="P1969">
        <f>IF(ISERROR(VLOOKUP(G1969,Genes!$A$2:$A$749,1,0)),0,1)</f>
        <v>1</v>
      </c>
      <c r="Q1969">
        <f t="shared" si="211"/>
        <v>0</v>
      </c>
      <c r="R1969">
        <f t="shared" si="212"/>
        <v>0</v>
      </c>
      <c r="S1969">
        <f t="shared" si="213"/>
        <v>0</v>
      </c>
      <c r="T1969">
        <f t="shared" si="214"/>
        <v>41</v>
      </c>
      <c r="U1969">
        <f t="shared" si="215"/>
        <v>0</v>
      </c>
      <c r="V1969" t="str">
        <f t="shared" si="216"/>
        <v/>
      </c>
    </row>
    <row r="1970" spans="1:22" x14ac:dyDescent="0.2">
      <c r="A1970" t="s">
        <v>10742</v>
      </c>
      <c r="B1970" t="s">
        <v>395</v>
      </c>
      <c r="C1970">
        <v>73843889</v>
      </c>
      <c r="D1970">
        <v>73844017</v>
      </c>
      <c r="E1970">
        <v>129</v>
      </c>
      <c r="F1970" t="s">
        <v>74</v>
      </c>
      <c r="G1970" t="s">
        <v>875</v>
      </c>
      <c r="H1970" t="s">
        <v>10743</v>
      </c>
      <c r="I1970">
        <v>0</v>
      </c>
      <c r="J1970">
        <v>0</v>
      </c>
      <c r="K1970">
        <v>0</v>
      </c>
      <c r="L1970">
        <v>0</v>
      </c>
      <c r="M1970">
        <v>0</v>
      </c>
      <c r="N1970">
        <v>0</v>
      </c>
      <c r="O1970" t="str">
        <f t="shared" si="210"/>
        <v>C2CD3</v>
      </c>
      <c r="P1970">
        <f>IF(ISERROR(VLOOKUP(G1970,Genes!$A$2:$A$749,1,0)),0,1)</f>
        <v>1</v>
      </c>
      <c r="Q1970">
        <f t="shared" si="211"/>
        <v>0</v>
      </c>
      <c r="R1970">
        <f t="shared" si="212"/>
        <v>0</v>
      </c>
      <c r="S1970">
        <f t="shared" si="213"/>
        <v>0</v>
      </c>
      <c r="T1970">
        <f t="shared" si="214"/>
        <v>42</v>
      </c>
      <c r="U1970">
        <f t="shared" si="215"/>
        <v>1</v>
      </c>
      <c r="V1970">
        <f t="shared" si="216"/>
        <v>0</v>
      </c>
    </row>
    <row r="1971" spans="1:22" x14ac:dyDescent="0.2">
      <c r="A1971" t="s">
        <v>10744</v>
      </c>
      <c r="B1971" t="s">
        <v>439</v>
      </c>
      <c r="C1971">
        <v>37247720</v>
      </c>
      <c r="D1971">
        <v>37247800</v>
      </c>
      <c r="E1971">
        <v>81</v>
      </c>
      <c r="F1971" t="s">
        <v>74</v>
      </c>
      <c r="G1971" t="s">
        <v>882</v>
      </c>
      <c r="H1971" t="s">
        <v>10745</v>
      </c>
      <c r="I1971">
        <v>2</v>
      </c>
      <c r="J1971">
        <v>0</v>
      </c>
      <c r="K1971">
        <v>2</v>
      </c>
      <c r="L1971">
        <v>0</v>
      </c>
      <c r="M1971">
        <v>0</v>
      </c>
      <c r="N1971">
        <v>0</v>
      </c>
      <c r="O1971" t="str">
        <f t="shared" si="210"/>
        <v/>
      </c>
      <c r="P1971">
        <f>IF(ISERROR(VLOOKUP(G1971,Genes!$A$2:$A$749,1,0)),0,1)</f>
        <v>1</v>
      </c>
      <c r="Q1971">
        <f t="shared" si="211"/>
        <v>1</v>
      </c>
      <c r="R1971">
        <f t="shared" si="212"/>
        <v>1</v>
      </c>
      <c r="S1971">
        <f t="shared" si="213"/>
        <v>1</v>
      </c>
      <c r="T1971">
        <f t="shared" si="214"/>
        <v>1</v>
      </c>
      <c r="U1971">
        <f t="shared" si="215"/>
        <v>0</v>
      </c>
      <c r="V1971" t="str">
        <f t="shared" si="216"/>
        <v/>
      </c>
    </row>
    <row r="1972" spans="1:22" x14ac:dyDescent="0.2">
      <c r="A1972" t="s">
        <v>10746</v>
      </c>
      <c r="B1972" t="s">
        <v>439</v>
      </c>
      <c r="C1972">
        <v>37238959</v>
      </c>
      <c r="D1972">
        <v>37239062</v>
      </c>
      <c r="E1972">
        <v>104</v>
      </c>
      <c r="F1972" t="s">
        <v>74</v>
      </c>
      <c r="G1972" t="s">
        <v>882</v>
      </c>
      <c r="H1972" t="s">
        <v>10747</v>
      </c>
      <c r="I1972">
        <v>2</v>
      </c>
      <c r="J1972">
        <v>0</v>
      </c>
      <c r="K1972">
        <v>2</v>
      </c>
      <c r="L1972">
        <v>0</v>
      </c>
      <c r="M1972">
        <v>0</v>
      </c>
      <c r="N1972">
        <v>0</v>
      </c>
      <c r="O1972" t="str">
        <f t="shared" si="210"/>
        <v/>
      </c>
      <c r="P1972">
        <f>IF(ISERROR(VLOOKUP(G1972,Genes!$A$2:$A$749,1,0)),0,1)</f>
        <v>1</v>
      </c>
      <c r="Q1972">
        <f t="shared" si="211"/>
        <v>0</v>
      </c>
      <c r="R1972">
        <f t="shared" si="212"/>
        <v>1</v>
      </c>
      <c r="S1972">
        <f t="shared" si="213"/>
        <v>2</v>
      </c>
      <c r="T1972">
        <f t="shared" si="214"/>
        <v>2</v>
      </c>
      <c r="U1972">
        <f t="shared" si="215"/>
        <v>0</v>
      </c>
      <c r="V1972" t="str">
        <f t="shared" si="216"/>
        <v/>
      </c>
    </row>
    <row r="1973" spans="1:22" x14ac:dyDescent="0.2">
      <c r="A1973" t="s">
        <v>10748</v>
      </c>
      <c r="B1973" t="s">
        <v>439</v>
      </c>
      <c r="C1973">
        <v>37230969</v>
      </c>
      <c r="D1973">
        <v>37231151</v>
      </c>
      <c r="E1973">
        <v>183</v>
      </c>
      <c r="F1973" t="s">
        <v>74</v>
      </c>
      <c r="G1973" t="s">
        <v>882</v>
      </c>
      <c r="H1973" t="s">
        <v>10749</v>
      </c>
      <c r="I1973">
        <v>3</v>
      </c>
      <c r="J1973">
        <v>1</v>
      </c>
      <c r="K1973">
        <v>2</v>
      </c>
      <c r="L1973">
        <v>0</v>
      </c>
      <c r="M1973">
        <v>0</v>
      </c>
      <c r="N1973">
        <v>0</v>
      </c>
      <c r="O1973" t="str">
        <f t="shared" si="210"/>
        <v/>
      </c>
      <c r="P1973">
        <f>IF(ISERROR(VLOOKUP(G1973,Genes!$A$2:$A$749,1,0)),0,1)</f>
        <v>1</v>
      </c>
      <c r="Q1973">
        <f t="shared" si="211"/>
        <v>0</v>
      </c>
      <c r="R1973">
        <f t="shared" si="212"/>
        <v>1</v>
      </c>
      <c r="S1973">
        <f t="shared" si="213"/>
        <v>3</v>
      </c>
      <c r="T1973">
        <f t="shared" si="214"/>
        <v>3</v>
      </c>
      <c r="U1973">
        <f t="shared" si="215"/>
        <v>0</v>
      </c>
      <c r="V1973" t="str">
        <f t="shared" si="216"/>
        <v/>
      </c>
    </row>
    <row r="1974" spans="1:22" x14ac:dyDescent="0.2">
      <c r="A1974" t="s">
        <v>10750</v>
      </c>
      <c r="B1974" t="s">
        <v>439</v>
      </c>
      <c r="C1974">
        <v>37230969</v>
      </c>
      <c r="D1974">
        <v>37231096</v>
      </c>
      <c r="E1974">
        <v>128</v>
      </c>
      <c r="F1974" t="s">
        <v>74</v>
      </c>
      <c r="G1974" t="s">
        <v>882</v>
      </c>
      <c r="H1974" t="s">
        <v>10751</v>
      </c>
      <c r="I1974">
        <v>3</v>
      </c>
      <c r="J1974">
        <v>0</v>
      </c>
      <c r="K1974">
        <v>2</v>
      </c>
      <c r="L1974">
        <v>1</v>
      </c>
      <c r="M1974">
        <v>0</v>
      </c>
      <c r="N1974">
        <v>0</v>
      </c>
      <c r="O1974" t="str">
        <f t="shared" si="210"/>
        <v/>
      </c>
      <c r="P1974">
        <f>IF(ISERROR(VLOOKUP(G1974,Genes!$A$2:$A$749,1,0)),0,1)</f>
        <v>1</v>
      </c>
      <c r="Q1974">
        <f t="shared" si="211"/>
        <v>0</v>
      </c>
      <c r="R1974">
        <f t="shared" si="212"/>
        <v>1</v>
      </c>
      <c r="S1974">
        <f t="shared" si="213"/>
        <v>4</v>
      </c>
      <c r="T1974">
        <f t="shared" si="214"/>
        <v>4</v>
      </c>
      <c r="U1974">
        <f t="shared" si="215"/>
        <v>0</v>
      </c>
      <c r="V1974" t="str">
        <f t="shared" si="216"/>
        <v/>
      </c>
    </row>
    <row r="1975" spans="1:22" x14ac:dyDescent="0.2">
      <c r="A1975" t="s">
        <v>10752</v>
      </c>
      <c r="B1975" t="s">
        <v>439</v>
      </c>
      <c r="C1975">
        <v>37227670</v>
      </c>
      <c r="D1975">
        <v>37227919</v>
      </c>
      <c r="E1975">
        <v>250</v>
      </c>
      <c r="F1975" t="s">
        <v>74</v>
      </c>
      <c r="G1975" t="s">
        <v>882</v>
      </c>
      <c r="H1975" t="s">
        <v>10753</v>
      </c>
      <c r="I1975">
        <v>4</v>
      </c>
      <c r="J1975">
        <v>2</v>
      </c>
      <c r="K1975">
        <v>2</v>
      </c>
      <c r="L1975">
        <v>0</v>
      </c>
      <c r="M1975">
        <v>0</v>
      </c>
      <c r="N1975">
        <v>0</v>
      </c>
      <c r="O1975" t="str">
        <f t="shared" si="210"/>
        <v/>
      </c>
      <c r="P1975">
        <f>IF(ISERROR(VLOOKUP(G1975,Genes!$A$2:$A$749,1,0)),0,1)</f>
        <v>1</v>
      </c>
      <c r="Q1975">
        <f t="shared" si="211"/>
        <v>0</v>
      </c>
      <c r="R1975">
        <f t="shared" si="212"/>
        <v>1</v>
      </c>
      <c r="S1975">
        <f t="shared" si="213"/>
        <v>5</v>
      </c>
      <c r="T1975">
        <f t="shared" si="214"/>
        <v>5</v>
      </c>
      <c r="U1975">
        <f t="shared" si="215"/>
        <v>0</v>
      </c>
      <c r="V1975" t="str">
        <f t="shared" si="216"/>
        <v/>
      </c>
    </row>
    <row r="1976" spans="1:22" x14ac:dyDescent="0.2">
      <c r="A1976" t="s">
        <v>10754</v>
      </c>
      <c r="B1976" t="s">
        <v>439</v>
      </c>
      <c r="C1976">
        <v>37227670</v>
      </c>
      <c r="D1976">
        <v>37227852</v>
      </c>
      <c r="E1976">
        <v>183</v>
      </c>
      <c r="F1976" t="s">
        <v>74</v>
      </c>
      <c r="G1976" t="s">
        <v>882</v>
      </c>
      <c r="H1976" t="s">
        <v>10755</v>
      </c>
      <c r="I1976">
        <v>4</v>
      </c>
      <c r="J1976">
        <v>1</v>
      </c>
      <c r="K1976">
        <v>2</v>
      </c>
      <c r="L1976">
        <v>1</v>
      </c>
      <c r="M1976">
        <v>0</v>
      </c>
      <c r="N1976">
        <v>0</v>
      </c>
      <c r="O1976" t="str">
        <f t="shared" si="210"/>
        <v/>
      </c>
      <c r="P1976">
        <f>IF(ISERROR(VLOOKUP(G1976,Genes!$A$2:$A$749,1,0)),0,1)</f>
        <v>1</v>
      </c>
      <c r="Q1976">
        <f t="shared" si="211"/>
        <v>0</v>
      </c>
      <c r="R1976">
        <f t="shared" si="212"/>
        <v>1</v>
      </c>
      <c r="S1976">
        <f t="shared" si="213"/>
        <v>6</v>
      </c>
      <c r="T1976">
        <f t="shared" si="214"/>
        <v>6</v>
      </c>
      <c r="U1976">
        <f t="shared" si="215"/>
        <v>0</v>
      </c>
      <c r="V1976" t="str">
        <f t="shared" si="216"/>
        <v/>
      </c>
    </row>
    <row r="1977" spans="1:22" x14ac:dyDescent="0.2">
      <c r="A1977" t="s">
        <v>10756</v>
      </c>
      <c r="B1977" t="s">
        <v>439</v>
      </c>
      <c r="C1977">
        <v>37227345</v>
      </c>
      <c r="D1977">
        <v>37227494</v>
      </c>
      <c r="E1977">
        <v>150</v>
      </c>
      <c r="F1977" t="s">
        <v>74</v>
      </c>
      <c r="G1977" t="s">
        <v>882</v>
      </c>
      <c r="H1977" t="s">
        <v>10757</v>
      </c>
      <c r="I1977">
        <v>3</v>
      </c>
      <c r="J1977">
        <v>1</v>
      </c>
      <c r="K1977">
        <v>2</v>
      </c>
      <c r="L1977">
        <v>0</v>
      </c>
      <c r="M1977">
        <v>0</v>
      </c>
      <c r="N1977">
        <v>0</v>
      </c>
      <c r="O1977" t="str">
        <f t="shared" si="210"/>
        <v/>
      </c>
      <c r="P1977">
        <f>IF(ISERROR(VLOOKUP(G1977,Genes!$A$2:$A$749,1,0)),0,1)</f>
        <v>1</v>
      </c>
      <c r="Q1977">
        <f t="shared" si="211"/>
        <v>0</v>
      </c>
      <c r="R1977">
        <f t="shared" si="212"/>
        <v>1</v>
      </c>
      <c r="S1977">
        <f t="shared" si="213"/>
        <v>7</v>
      </c>
      <c r="T1977">
        <f t="shared" si="214"/>
        <v>7</v>
      </c>
      <c r="U1977">
        <f t="shared" si="215"/>
        <v>0</v>
      </c>
      <c r="V1977" t="str">
        <f t="shared" si="216"/>
        <v/>
      </c>
    </row>
    <row r="1978" spans="1:22" x14ac:dyDescent="0.2">
      <c r="A1978" t="s">
        <v>10758</v>
      </c>
      <c r="B1978" t="s">
        <v>439</v>
      </c>
      <c r="C1978">
        <v>37226406</v>
      </c>
      <c r="D1978">
        <v>37227175</v>
      </c>
      <c r="E1978">
        <v>770</v>
      </c>
      <c r="F1978" t="s">
        <v>74</v>
      </c>
      <c r="G1978" t="s">
        <v>882</v>
      </c>
      <c r="H1978" t="s">
        <v>10759</v>
      </c>
      <c r="I1978">
        <v>12</v>
      </c>
      <c r="J1978">
        <v>10</v>
      </c>
      <c r="K1978">
        <v>2</v>
      </c>
      <c r="L1978">
        <v>0</v>
      </c>
      <c r="M1978">
        <v>0</v>
      </c>
      <c r="N1978">
        <v>0</v>
      </c>
      <c r="O1978" t="str">
        <f t="shared" si="210"/>
        <v/>
      </c>
      <c r="P1978">
        <f>IF(ISERROR(VLOOKUP(G1978,Genes!$A$2:$A$749,1,0)),0,1)</f>
        <v>1</v>
      </c>
      <c r="Q1978">
        <f t="shared" si="211"/>
        <v>0</v>
      </c>
      <c r="R1978">
        <f t="shared" si="212"/>
        <v>1</v>
      </c>
      <c r="S1978">
        <f t="shared" si="213"/>
        <v>8</v>
      </c>
      <c r="T1978">
        <f t="shared" si="214"/>
        <v>8</v>
      </c>
      <c r="U1978">
        <f t="shared" si="215"/>
        <v>0</v>
      </c>
      <c r="V1978" t="str">
        <f t="shared" si="216"/>
        <v/>
      </c>
    </row>
    <row r="1979" spans="1:22" x14ac:dyDescent="0.2">
      <c r="A1979" t="s">
        <v>10760</v>
      </c>
      <c r="B1979" t="s">
        <v>439</v>
      </c>
      <c r="C1979">
        <v>37224634</v>
      </c>
      <c r="D1979">
        <v>37224842</v>
      </c>
      <c r="E1979">
        <v>209</v>
      </c>
      <c r="F1979" t="s">
        <v>74</v>
      </c>
      <c r="G1979" t="s">
        <v>882</v>
      </c>
      <c r="H1979" t="s">
        <v>10761</v>
      </c>
      <c r="I1979">
        <v>3</v>
      </c>
      <c r="J1979">
        <v>1</v>
      </c>
      <c r="K1979">
        <v>2</v>
      </c>
      <c r="L1979">
        <v>0</v>
      </c>
      <c r="M1979">
        <v>0</v>
      </c>
      <c r="N1979">
        <v>0</v>
      </c>
      <c r="O1979" t="str">
        <f t="shared" si="210"/>
        <v/>
      </c>
      <c r="P1979">
        <f>IF(ISERROR(VLOOKUP(G1979,Genes!$A$2:$A$749,1,0)),0,1)</f>
        <v>1</v>
      </c>
      <c r="Q1979">
        <f t="shared" si="211"/>
        <v>0</v>
      </c>
      <c r="R1979">
        <f t="shared" si="212"/>
        <v>1</v>
      </c>
      <c r="S1979">
        <f t="shared" si="213"/>
        <v>9</v>
      </c>
      <c r="T1979">
        <f t="shared" si="214"/>
        <v>9</v>
      </c>
      <c r="U1979">
        <f t="shared" si="215"/>
        <v>0</v>
      </c>
      <c r="V1979" t="str">
        <f t="shared" si="216"/>
        <v/>
      </c>
    </row>
    <row r="1980" spans="1:22" x14ac:dyDescent="0.2">
      <c r="A1980" t="s">
        <v>10762</v>
      </c>
      <c r="B1980" t="s">
        <v>439</v>
      </c>
      <c r="C1980">
        <v>37224355</v>
      </c>
      <c r="D1980">
        <v>37224435</v>
      </c>
      <c r="E1980">
        <v>81</v>
      </c>
      <c r="F1980" t="s">
        <v>74</v>
      </c>
      <c r="G1980" t="s">
        <v>882</v>
      </c>
      <c r="H1980" t="s">
        <v>10763</v>
      </c>
      <c r="I1980">
        <v>2</v>
      </c>
      <c r="J1980">
        <v>0</v>
      </c>
      <c r="K1980">
        <v>2</v>
      </c>
      <c r="L1980">
        <v>0</v>
      </c>
      <c r="M1980">
        <v>0</v>
      </c>
      <c r="N1980">
        <v>0</v>
      </c>
      <c r="O1980" t="str">
        <f t="shared" si="210"/>
        <v/>
      </c>
      <c r="P1980">
        <f>IF(ISERROR(VLOOKUP(G1980,Genes!$A$2:$A$749,1,0)),0,1)</f>
        <v>1</v>
      </c>
      <c r="Q1980">
        <f t="shared" si="211"/>
        <v>0</v>
      </c>
      <c r="R1980">
        <f t="shared" si="212"/>
        <v>1</v>
      </c>
      <c r="S1980">
        <f t="shared" si="213"/>
        <v>10</v>
      </c>
      <c r="T1980">
        <f t="shared" si="214"/>
        <v>10</v>
      </c>
      <c r="U1980">
        <f t="shared" si="215"/>
        <v>0</v>
      </c>
      <c r="V1980" t="str">
        <f t="shared" si="216"/>
        <v/>
      </c>
    </row>
    <row r="1981" spans="1:22" x14ac:dyDescent="0.2">
      <c r="A1981" t="s">
        <v>10764</v>
      </c>
      <c r="B1981" t="s">
        <v>439</v>
      </c>
      <c r="C1981">
        <v>37221426</v>
      </c>
      <c r="D1981">
        <v>37221590</v>
      </c>
      <c r="E1981">
        <v>165</v>
      </c>
      <c r="F1981" t="s">
        <v>74</v>
      </c>
      <c r="G1981" t="s">
        <v>882</v>
      </c>
      <c r="H1981" t="s">
        <v>10765</v>
      </c>
      <c r="I1981">
        <v>3</v>
      </c>
      <c r="J1981">
        <v>1</v>
      </c>
      <c r="K1981">
        <v>2</v>
      </c>
      <c r="L1981">
        <v>0</v>
      </c>
      <c r="M1981">
        <v>0</v>
      </c>
      <c r="N1981">
        <v>0</v>
      </c>
      <c r="O1981" t="str">
        <f t="shared" si="210"/>
        <v/>
      </c>
      <c r="P1981">
        <f>IF(ISERROR(VLOOKUP(G1981,Genes!$A$2:$A$749,1,0)),0,1)</f>
        <v>1</v>
      </c>
      <c r="Q1981">
        <f t="shared" si="211"/>
        <v>0</v>
      </c>
      <c r="R1981">
        <f t="shared" si="212"/>
        <v>1</v>
      </c>
      <c r="S1981">
        <f t="shared" si="213"/>
        <v>11</v>
      </c>
      <c r="T1981">
        <f t="shared" si="214"/>
        <v>11</v>
      </c>
      <c r="U1981">
        <f t="shared" si="215"/>
        <v>0</v>
      </c>
      <c r="V1981" t="str">
        <f t="shared" si="216"/>
        <v/>
      </c>
    </row>
    <row r="1982" spans="1:22" x14ac:dyDescent="0.2">
      <c r="A1982" t="s">
        <v>10766</v>
      </c>
      <c r="B1982" t="s">
        <v>439</v>
      </c>
      <c r="C1982">
        <v>37247720</v>
      </c>
      <c r="D1982">
        <v>37247747</v>
      </c>
      <c r="E1982">
        <v>28</v>
      </c>
      <c r="F1982" t="s">
        <v>74</v>
      </c>
      <c r="G1982" t="s">
        <v>882</v>
      </c>
      <c r="H1982" t="s">
        <v>10767</v>
      </c>
      <c r="I1982">
        <v>2</v>
      </c>
      <c r="J1982">
        <v>1</v>
      </c>
      <c r="K1982">
        <v>0</v>
      </c>
      <c r="L1982">
        <v>1</v>
      </c>
      <c r="M1982">
        <v>0</v>
      </c>
      <c r="N1982">
        <v>0</v>
      </c>
      <c r="O1982" t="str">
        <f t="shared" si="210"/>
        <v/>
      </c>
      <c r="P1982">
        <f>IF(ISERROR(VLOOKUP(G1982,Genes!$A$2:$A$749,1,0)),0,1)</f>
        <v>1</v>
      </c>
      <c r="Q1982">
        <f t="shared" si="211"/>
        <v>0</v>
      </c>
      <c r="R1982">
        <f t="shared" si="212"/>
        <v>1</v>
      </c>
      <c r="S1982">
        <f t="shared" si="213"/>
        <v>12</v>
      </c>
      <c r="T1982">
        <f t="shared" si="214"/>
        <v>12</v>
      </c>
      <c r="U1982">
        <f t="shared" si="215"/>
        <v>0</v>
      </c>
      <c r="V1982" t="str">
        <f t="shared" si="216"/>
        <v/>
      </c>
    </row>
    <row r="1983" spans="1:22" x14ac:dyDescent="0.2">
      <c r="A1983" t="s">
        <v>10768</v>
      </c>
      <c r="B1983" t="s">
        <v>439</v>
      </c>
      <c r="C1983">
        <v>37213661</v>
      </c>
      <c r="D1983">
        <v>37213834</v>
      </c>
      <c r="E1983">
        <v>174</v>
      </c>
      <c r="F1983" t="s">
        <v>74</v>
      </c>
      <c r="G1983" t="s">
        <v>882</v>
      </c>
      <c r="H1983" t="s">
        <v>10769</v>
      </c>
      <c r="I1983">
        <v>3</v>
      </c>
      <c r="J1983">
        <v>1</v>
      </c>
      <c r="K1983">
        <v>2</v>
      </c>
      <c r="L1983">
        <v>0</v>
      </c>
      <c r="M1983">
        <v>0</v>
      </c>
      <c r="N1983">
        <v>0</v>
      </c>
      <c r="O1983" t="str">
        <f t="shared" si="210"/>
        <v/>
      </c>
      <c r="P1983">
        <f>IF(ISERROR(VLOOKUP(G1983,Genes!$A$2:$A$749,1,0)),0,1)</f>
        <v>1</v>
      </c>
      <c r="Q1983">
        <f t="shared" si="211"/>
        <v>0</v>
      </c>
      <c r="R1983">
        <f t="shared" si="212"/>
        <v>1</v>
      </c>
      <c r="S1983">
        <f t="shared" si="213"/>
        <v>13</v>
      </c>
      <c r="T1983">
        <f t="shared" si="214"/>
        <v>13</v>
      </c>
      <c r="U1983">
        <f t="shared" si="215"/>
        <v>0</v>
      </c>
      <c r="V1983" t="str">
        <f t="shared" si="216"/>
        <v/>
      </c>
    </row>
    <row r="1984" spans="1:22" x14ac:dyDescent="0.2">
      <c r="A1984" t="s">
        <v>10770</v>
      </c>
      <c r="B1984" t="s">
        <v>439</v>
      </c>
      <c r="C1984">
        <v>37213661</v>
      </c>
      <c r="D1984">
        <v>37213805</v>
      </c>
      <c r="E1984">
        <v>145</v>
      </c>
      <c r="F1984" t="s">
        <v>74</v>
      </c>
      <c r="G1984" t="s">
        <v>882</v>
      </c>
      <c r="H1984" t="s">
        <v>10771</v>
      </c>
      <c r="I1984">
        <v>3</v>
      </c>
      <c r="J1984">
        <v>0</v>
      </c>
      <c r="K1984">
        <v>2</v>
      </c>
      <c r="L1984">
        <v>1</v>
      </c>
      <c r="M1984">
        <v>0</v>
      </c>
      <c r="N1984">
        <v>0</v>
      </c>
      <c r="O1984" t="str">
        <f t="shared" si="210"/>
        <v/>
      </c>
      <c r="P1984">
        <f>IF(ISERROR(VLOOKUP(G1984,Genes!$A$2:$A$749,1,0)),0,1)</f>
        <v>1</v>
      </c>
      <c r="Q1984">
        <f t="shared" si="211"/>
        <v>0</v>
      </c>
      <c r="R1984">
        <f t="shared" si="212"/>
        <v>1</v>
      </c>
      <c r="S1984">
        <f t="shared" si="213"/>
        <v>14</v>
      </c>
      <c r="T1984">
        <f t="shared" si="214"/>
        <v>14</v>
      </c>
      <c r="U1984">
        <f t="shared" si="215"/>
        <v>0</v>
      </c>
      <c r="V1984" t="str">
        <f t="shared" si="216"/>
        <v/>
      </c>
    </row>
    <row r="1985" spans="1:22" x14ac:dyDescent="0.2">
      <c r="A1985" t="s">
        <v>10772</v>
      </c>
      <c r="B1985" t="s">
        <v>439</v>
      </c>
      <c r="C1985">
        <v>37206299</v>
      </c>
      <c r="D1985">
        <v>37206527</v>
      </c>
      <c r="E1985">
        <v>229</v>
      </c>
      <c r="F1985" t="s">
        <v>74</v>
      </c>
      <c r="G1985" t="s">
        <v>882</v>
      </c>
      <c r="H1985" t="s">
        <v>10773</v>
      </c>
      <c r="I1985">
        <v>3</v>
      </c>
      <c r="J1985">
        <v>1</v>
      </c>
      <c r="K1985">
        <v>2</v>
      </c>
      <c r="L1985">
        <v>0</v>
      </c>
      <c r="M1985">
        <v>0</v>
      </c>
      <c r="N1985">
        <v>0</v>
      </c>
      <c r="O1985" t="str">
        <f t="shared" si="210"/>
        <v/>
      </c>
      <c r="P1985">
        <f>IF(ISERROR(VLOOKUP(G1985,Genes!$A$2:$A$749,1,0)),0,1)</f>
        <v>1</v>
      </c>
      <c r="Q1985">
        <f t="shared" si="211"/>
        <v>0</v>
      </c>
      <c r="R1985">
        <f t="shared" si="212"/>
        <v>1</v>
      </c>
      <c r="S1985">
        <f t="shared" si="213"/>
        <v>15</v>
      </c>
      <c r="T1985">
        <f t="shared" si="214"/>
        <v>15</v>
      </c>
      <c r="U1985">
        <f t="shared" si="215"/>
        <v>0</v>
      </c>
      <c r="V1985" t="str">
        <f t="shared" si="216"/>
        <v/>
      </c>
    </row>
    <row r="1986" spans="1:22" x14ac:dyDescent="0.2">
      <c r="A1986" t="s">
        <v>10774</v>
      </c>
      <c r="B1986" t="s">
        <v>439</v>
      </c>
      <c r="C1986">
        <v>37206299</v>
      </c>
      <c r="D1986">
        <v>37206398</v>
      </c>
      <c r="E1986">
        <v>100</v>
      </c>
      <c r="F1986" t="s">
        <v>74</v>
      </c>
      <c r="G1986" t="s">
        <v>882</v>
      </c>
      <c r="H1986" t="s">
        <v>10775</v>
      </c>
      <c r="I1986">
        <v>3</v>
      </c>
      <c r="J1986">
        <v>1</v>
      </c>
      <c r="K1986">
        <v>0</v>
      </c>
      <c r="L1986">
        <v>1</v>
      </c>
      <c r="M1986">
        <v>1</v>
      </c>
      <c r="N1986">
        <v>0</v>
      </c>
      <c r="O1986" t="str">
        <f t="shared" ref="O1986:O2049" si="217">IF(U1986=1,G1986,"")</f>
        <v/>
      </c>
      <c r="P1986">
        <f>IF(ISERROR(VLOOKUP(G1986,Genes!$A$2:$A$749,1,0)),0,1)</f>
        <v>1</v>
      </c>
      <c r="Q1986">
        <f t="shared" ref="Q1986:Q2049" si="218">IF(G1986&lt;&gt;G1985,1,0)</f>
        <v>0</v>
      </c>
      <c r="R1986">
        <f t="shared" ref="R1986:R2049" si="219">IF(I1986=0,0,1)</f>
        <v>1</v>
      </c>
      <c r="S1986">
        <f t="shared" ref="S1986:S2049" si="220">IF(Q1986=1,R1986,S1985+R1986)</f>
        <v>16</v>
      </c>
      <c r="T1986">
        <f t="shared" ref="T1986:T2049" si="221">IF(Q1986=1,1,T1985+1)</f>
        <v>16</v>
      </c>
      <c r="U1986">
        <f t="shared" ref="U1986:U2049" si="222">IF(G1986&lt;&gt;G1987,1,0)</f>
        <v>0</v>
      </c>
      <c r="V1986" t="str">
        <f t="shared" ref="V1986:V2049" si="223">IF(U1986=1,S1986/T1986,"")</f>
        <v/>
      </c>
    </row>
    <row r="1987" spans="1:22" x14ac:dyDescent="0.2">
      <c r="A1987" t="s">
        <v>10776</v>
      </c>
      <c r="B1987" t="s">
        <v>439</v>
      </c>
      <c r="C1987">
        <v>37205417</v>
      </c>
      <c r="D1987">
        <v>37205556</v>
      </c>
      <c r="E1987">
        <v>140</v>
      </c>
      <c r="F1987" t="s">
        <v>74</v>
      </c>
      <c r="G1987" t="s">
        <v>882</v>
      </c>
      <c r="H1987" t="s">
        <v>10777</v>
      </c>
      <c r="I1987">
        <v>3</v>
      </c>
      <c r="J1987">
        <v>1</v>
      </c>
      <c r="K1987">
        <v>2</v>
      </c>
      <c r="L1987">
        <v>0</v>
      </c>
      <c r="M1987">
        <v>0</v>
      </c>
      <c r="N1987">
        <v>0</v>
      </c>
      <c r="O1987" t="str">
        <f t="shared" si="217"/>
        <v/>
      </c>
      <c r="P1987">
        <f>IF(ISERROR(VLOOKUP(G1987,Genes!$A$2:$A$749,1,0)),0,1)</f>
        <v>1</v>
      </c>
      <c r="Q1987">
        <f t="shared" si="218"/>
        <v>0</v>
      </c>
      <c r="R1987">
        <f t="shared" si="219"/>
        <v>1</v>
      </c>
      <c r="S1987">
        <f t="shared" si="220"/>
        <v>17</v>
      </c>
      <c r="T1987">
        <f t="shared" si="221"/>
        <v>17</v>
      </c>
      <c r="U1987">
        <f t="shared" si="222"/>
        <v>0</v>
      </c>
      <c r="V1987" t="str">
        <f t="shared" si="223"/>
        <v/>
      </c>
    </row>
    <row r="1988" spans="1:22" x14ac:dyDescent="0.2">
      <c r="A1988" t="s">
        <v>10778</v>
      </c>
      <c r="B1988" t="s">
        <v>439</v>
      </c>
      <c r="C1988">
        <v>37201693</v>
      </c>
      <c r="D1988">
        <v>37201910</v>
      </c>
      <c r="E1988">
        <v>218</v>
      </c>
      <c r="F1988" t="s">
        <v>74</v>
      </c>
      <c r="G1988" t="s">
        <v>882</v>
      </c>
      <c r="H1988" t="s">
        <v>10779</v>
      </c>
      <c r="I1988">
        <v>3</v>
      </c>
      <c r="J1988">
        <v>1</v>
      </c>
      <c r="K1988">
        <v>2</v>
      </c>
      <c r="L1988">
        <v>0</v>
      </c>
      <c r="M1988">
        <v>0</v>
      </c>
      <c r="N1988">
        <v>0</v>
      </c>
      <c r="O1988" t="str">
        <f t="shared" si="217"/>
        <v/>
      </c>
      <c r="P1988">
        <f>IF(ISERROR(VLOOKUP(G1988,Genes!$A$2:$A$749,1,0)),0,1)</f>
        <v>1</v>
      </c>
      <c r="Q1988">
        <f t="shared" si="218"/>
        <v>0</v>
      </c>
      <c r="R1988">
        <f t="shared" si="219"/>
        <v>1</v>
      </c>
      <c r="S1988">
        <f t="shared" si="220"/>
        <v>18</v>
      </c>
      <c r="T1988">
        <f t="shared" si="221"/>
        <v>18</v>
      </c>
      <c r="U1988">
        <f t="shared" si="222"/>
        <v>0</v>
      </c>
      <c r="V1988" t="str">
        <f t="shared" si="223"/>
        <v/>
      </c>
    </row>
    <row r="1989" spans="1:22" x14ac:dyDescent="0.2">
      <c r="A1989" t="s">
        <v>10780</v>
      </c>
      <c r="B1989" t="s">
        <v>439</v>
      </c>
      <c r="C1989">
        <v>37201693</v>
      </c>
      <c r="D1989">
        <v>37201842</v>
      </c>
      <c r="E1989">
        <v>150</v>
      </c>
      <c r="F1989" t="s">
        <v>74</v>
      </c>
      <c r="G1989" t="s">
        <v>882</v>
      </c>
      <c r="H1989" t="s">
        <v>10781</v>
      </c>
      <c r="I1989">
        <v>3</v>
      </c>
      <c r="J1989">
        <v>0</v>
      </c>
      <c r="K1989">
        <v>2</v>
      </c>
      <c r="L1989">
        <v>1</v>
      </c>
      <c r="M1989">
        <v>0</v>
      </c>
      <c r="N1989">
        <v>0</v>
      </c>
      <c r="O1989" t="str">
        <f t="shared" si="217"/>
        <v/>
      </c>
      <c r="P1989">
        <f>IF(ISERROR(VLOOKUP(G1989,Genes!$A$2:$A$749,1,0)),0,1)</f>
        <v>1</v>
      </c>
      <c r="Q1989">
        <f t="shared" si="218"/>
        <v>0</v>
      </c>
      <c r="R1989">
        <f t="shared" si="219"/>
        <v>1</v>
      </c>
      <c r="S1989">
        <f t="shared" si="220"/>
        <v>19</v>
      </c>
      <c r="T1989">
        <f t="shared" si="221"/>
        <v>19</v>
      </c>
      <c r="U1989">
        <f t="shared" si="222"/>
        <v>0</v>
      </c>
      <c r="V1989" t="str">
        <f t="shared" si="223"/>
        <v/>
      </c>
    </row>
    <row r="1990" spans="1:22" x14ac:dyDescent="0.2">
      <c r="A1990" t="s">
        <v>10782</v>
      </c>
      <c r="B1990" t="s">
        <v>439</v>
      </c>
      <c r="C1990">
        <v>37198804</v>
      </c>
      <c r="D1990">
        <v>37198968</v>
      </c>
      <c r="E1990">
        <v>165</v>
      </c>
      <c r="F1990" t="s">
        <v>74</v>
      </c>
      <c r="G1990" t="s">
        <v>882</v>
      </c>
      <c r="H1990" t="s">
        <v>10783</v>
      </c>
      <c r="I1990">
        <v>3</v>
      </c>
      <c r="J1990">
        <v>1</v>
      </c>
      <c r="K1990">
        <v>2</v>
      </c>
      <c r="L1990">
        <v>0</v>
      </c>
      <c r="M1990">
        <v>0</v>
      </c>
      <c r="N1990">
        <v>0</v>
      </c>
      <c r="O1990" t="str">
        <f t="shared" si="217"/>
        <v/>
      </c>
      <c r="P1990">
        <f>IF(ISERROR(VLOOKUP(G1990,Genes!$A$2:$A$749,1,0)),0,1)</f>
        <v>1</v>
      </c>
      <c r="Q1990">
        <f t="shared" si="218"/>
        <v>0</v>
      </c>
      <c r="R1990">
        <f t="shared" si="219"/>
        <v>1</v>
      </c>
      <c r="S1990">
        <f t="shared" si="220"/>
        <v>20</v>
      </c>
      <c r="T1990">
        <f t="shared" si="221"/>
        <v>20</v>
      </c>
      <c r="U1990">
        <f t="shared" si="222"/>
        <v>0</v>
      </c>
      <c r="V1990" t="str">
        <f t="shared" si="223"/>
        <v/>
      </c>
    </row>
    <row r="1991" spans="1:22" x14ac:dyDescent="0.2">
      <c r="A1991" t="s">
        <v>10784</v>
      </c>
      <c r="B1991" t="s">
        <v>439</v>
      </c>
      <c r="C1991">
        <v>37195960</v>
      </c>
      <c r="D1991">
        <v>37196098</v>
      </c>
      <c r="E1991">
        <v>139</v>
      </c>
      <c r="F1991" t="s">
        <v>74</v>
      </c>
      <c r="G1991" t="s">
        <v>882</v>
      </c>
      <c r="H1991" t="s">
        <v>10785</v>
      </c>
      <c r="I1991">
        <v>3</v>
      </c>
      <c r="J1991">
        <v>1</v>
      </c>
      <c r="K1991">
        <v>2</v>
      </c>
      <c r="L1991">
        <v>0</v>
      </c>
      <c r="M1991">
        <v>0</v>
      </c>
      <c r="N1991">
        <v>0</v>
      </c>
      <c r="O1991" t="str">
        <f t="shared" si="217"/>
        <v/>
      </c>
      <c r="P1991">
        <f>IF(ISERROR(VLOOKUP(G1991,Genes!$A$2:$A$749,1,0)),0,1)</f>
        <v>1</v>
      </c>
      <c r="Q1991">
        <f t="shared" si="218"/>
        <v>0</v>
      </c>
      <c r="R1991">
        <f t="shared" si="219"/>
        <v>1</v>
      </c>
      <c r="S1991">
        <f t="shared" si="220"/>
        <v>21</v>
      </c>
      <c r="T1991">
        <f t="shared" si="221"/>
        <v>21</v>
      </c>
      <c r="U1991">
        <f t="shared" si="222"/>
        <v>0</v>
      </c>
      <c r="V1991" t="str">
        <f t="shared" si="223"/>
        <v/>
      </c>
    </row>
    <row r="1992" spans="1:22" x14ac:dyDescent="0.2">
      <c r="A1992" t="s">
        <v>10786</v>
      </c>
      <c r="B1992" t="s">
        <v>439</v>
      </c>
      <c r="C1992">
        <v>37187835</v>
      </c>
      <c r="D1992">
        <v>37187944</v>
      </c>
      <c r="E1992">
        <v>110</v>
      </c>
      <c r="F1992" t="s">
        <v>74</v>
      </c>
      <c r="G1992" t="s">
        <v>882</v>
      </c>
      <c r="H1992" t="s">
        <v>10787</v>
      </c>
      <c r="I1992">
        <v>2</v>
      </c>
      <c r="J1992">
        <v>0</v>
      </c>
      <c r="K1992">
        <v>2</v>
      </c>
      <c r="L1992">
        <v>0</v>
      </c>
      <c r="M1992">
        <v>0</v>
      </c>
      <c r="N1992">
        <v>0</v>
      </c>
      <c r="O1992" t="str">
        <f t="shared" si="217"/>
        <v/>
      </c>
      <c r="P1992">
        <f>IF(ISERROR(VLOOKUP(G1992,Genes!$A$2:$A$749,1,0)),0,1)</f>
        <v>1</v>
      </c>
      <c r="Q1992">
        <f t="shared" si="218"/>
        <v>0</v>
      </c>
      <c r="R1992">
        <f t="shared" si="219"/>
        <v>1</v>
      </c>
      <c r="S1992">
        <f t="shared" si="220"/>
        <v>22</v>
      </c>
      <c r="T1992">
        <f t="shared" si="221"/>
        <v>22</v>
      </c>
      <c r="U1992">
        <f t="shared" si="222"/>
        <v>0</v>
      </c>
      <c r="V1992" t="str">
        <f t="shared" si="223"/>
        <v/>
      </c>
    </row>
    <row r="1993" spans="1:22" x14ac:dyDescent="0.2">
      <c r="A1993" t="s">
        <v>10788</v>
      </c>
      <c r="B1993" t="s">
        <v>439</v>
      </c>
      <c r="C1993">
        <v>37245812</v>
      </c>
      <c r="D1993">
        <v>37245947</v>
      </c>
      <c r="E1993">
        <v>136</v>
      </c>
      <c r="F1993" t="s">
        <v>74</v>
      </c>
      <c r="G1993" t="s">
        <v>882</v>
      </c>
      <c r="H1993" t="s">
        <v>10789</v>
      </c>
      <c r="I1993">
        <v>4</v>
      </c>
      <c r="J1993">
        <v>1</v>
      </c>
      <c r="K1993">
        <v>2</v>
      </c>
      <c r="L1993">
        <v>0</v>
      </c>
      <c r="M1993">
        <v>0</v>
      </c>
      <c r="N1993">
        <v>1</v>
      </c>
      <c r="O1993" t="str">
        <f t="shared" si="217"/>
        <v/>
      </c>
      <c r="P1993">
        <f>IF(ISERROR(VLOOKUP(G1993,Genes!$A$2:$A$749,1,0)),0,1)</f>
        <v>1</v>
      </c>
      <c r="Q1993">
        <f t="shared" si="218"/>
        <v>0</v>
      </c>
      <c r="R1993">
        <f t="shared" si="219"/>
        <v>1</v>
      </c>
      <c r="S1993">
        <f t="shared" si="220"/>
        <v>23</v>
      </c>
      <c r="T1993">
        <f t="shared" si="221"/>
        <v>23</v>
      </c>
      <c r="U1993">
        <f t="shared" si="222"/>
        <v>0</v>
      </c>
      <c r="V1993" t="str">
        <f t="shared" si="223"/>
        <v/>
      </c>
    </row>
    <row r="1994" spans="1:22" x14ac:dyDescent="0.2">
      <c r="A1994" t="s">
        <v>10790</v>
      </c>
      <c r="B1994" t="s">
        <v>439</v>
      </c>
      <c r="C1994">
        <v>37187516</v>
      </c>
      <c r="D1994">
        <v>37187674</v>
      </c>
      <c r="E1994">
        <v>159</v>
      </c>
      <c r="F1994" t="s">
        <v>74</v>
      </c>
      <c r="G1994" t="s">
        <v>882</v>
      </c>
      <c r="H1994" t="s">
        <v>10791</v>
      </c>
      <c r="I1994">
        <v>3</v>
      </c>
      <c r="J1994">
        <v>1</v>
      </c>
      <c r="K1994">
        <v>2</v>
      </c>
      <c r="L1994">
        <v>0</v>
      </c>
      <c r="M1994">
        <v>0</v>
      </c>
      <c r="N1994">
        <v>0</v>
      </c>
      <c r="O1994" t="str">
        <f t="shared" si="217"/>
        <v/>
      </c>
      <c r="P1994">
        <f>IF(ISERROR(VLOOKUP(G1994,Genes!$A$2:$A$749,1,0)),0,1)</f>
        <v>1</v>
      </c>
      <c r="Q1994">
        <f t="shared" si="218"/>
        <v>0</v>
      </c>
      <c r="R1994">
        <f t="shared" si="219"/>
        <v>1</v>
      </c>
      <c r="S1994">
        <f t="shared" si="220"/>
        <v>24</v>
      </c>
      <c r="T1994">
        <f t="shared" si="221"/>
        <v>24</v>
      </c>
      <c r="U1994">
        <f t="shared" si="222"/>
        <v>0</v>
      </c>
      <c r="V1994" t="str">
        <f t="shared" si="223"/>
        <v/>
      </c>
    </row>
    <row r="1995" spans="1:22" x14ac:dyDescent="0.2">
      <c r="A1995" t="s">
        <v>10792</v>
      </c>
      <c r="B1995" t="s">
        <v>439</v>
      </c>
      <c r="C1995">
        <v>37186388</v>
      </c>
      <c r="D1995">
        <v>37186496</v>
      </c>
      <c r="E1995">
        <v>109</v>
      </c>
      <c r="F1995" t="s">
        <v>74</v>
      </c>
      <c r="G1995" t="s">
        <v>882</v>
      </c>
      <c r="H1995" t="s">
        <v>10793</v>
      </c>
      <c r="I1995">
        <v>2</v>
      </c>
      <c r="J1995">
        <v>0</v>
      </c>
      <c r="K1995">
        <v>2</v>
      </c>
      <c r="L1995">
        <v>0</v>
      </c>
      <c r="M1995">
        <v>0</v>
      </c>
      <c r="N1995">
        <v>0</v>
      </c>
      <c r="O1995" t="str">
        <f t="shared" si="217"/>
        <v/>
      </c>
      <c r="P1995">
        <f>IF(ISERROR(VLOOKUP(G1995,Genes!$A$2:$A$749,1,0)),0,1)</f>
        <v>1</v>
      </c>
      <c r="Q1995">
        <f t="shared" si="218"/>
        <v>0</v>
      </c>
      <c r="R1995">
        <f t="shared" si="219"/>
        <v>1</v>
      </c>
      <c r="S1995">
        <f t="shared" si="220"/>
        <v>25</v>
      </c>
      <c r="T1995">
        <f t="shared" si="221"/>
        <v>25</v>
      </c>
      <c r="U1995">
        <f t="shared" si="222"/>
        <v>0</v>
      </c>
      <c r="V1995" t="str">
        <f t="shared" si="223"/>
        <v/>
      </c>
    </row>
    <row r="1996" spans="1:22" x14ac:dyDescent="0.2">
      <c r="A1996" t="s">
        <v>10794</v>
      </c>
      <c r="B1996" t="s">
        <v>439</v>
      </c>
      <c r="C1996">
        <v>37184890</v>
      </c>
      <c r="D1996">
        <v>37185181</v>
      </c>
      <c r="E1996">
        <v>292</v>
      </c>
      <c r="F1996" t="s">
        <v>74</v>
      </c>
      <c r="G1996" t="s">
        <v>882</v>
      </c>
      <c r="H1996" t="s">
        <v>10795</v>
      </c>
      <c r="I1996">
        <v>4</v>
      </c>
      <c r="J1996">
        <v>2</v>
      </c>
      <c r="K1996">
        <v>2</v>
      </c>
      <c r="L1996">
        <v>0</v>
      </c>
      <c r="M1996">
        <v>0</v>
      </c>
      <c r="N1996">
        <v>0</v>
      </c>
      <c r="O1996" t="str">
        <f t="shared" si="217"/>
        <v/>
      </c>
      <c r="P1996">
        <f>IF(ISERROR(VLOOKUP(G1996,Genes!$A$2:$A$749,1,0)),0,1)</f>
        <v>1</v>
      </c>
      <c r="Q1996">
        <f t="shared" si="218"/>
        <v>0</v>
      </c>
      <c r="R1996">
        <f t="shared" si="219"/>
        <v>1</v>
      </c>
      <c r="S1996">
        <f t="shared" si="220"/>
        <v>26</v>
      </c>
      <c r="T1996">
        <f t="shared" si="221"/>
        <v>26</v>
      </c>
      <c r="U1996">
        <f t="shared" si="222"/>
        <v>0</v>
      </c>
      <c r="V1996" t="str">
        <f t="shared" si="223"/>
        <v/>
      </c>
    </row>
    <row r="1997" spans="1:22" x14ac:dyDescent="0.2">
      <c r="A1997" t="s">
        <v>10796</v>
      </c>
      <c r="B1997" t="s">
        <v>439</v>
      </c>
      <c r="C1997">
        <v>37182862</v>
      </c>
      <c r="D1997">
        <v>37183801</v>
      </c>
      <c r="E1997">
        <v>940</v>
      </c>
      <c r="F1997" t="s">
        <v>74</v>
      </c>
      <c r="G1997" t="s">
        <v>882</v>
      </c>
      <c r="H1997" t="s">
        <v>10797</v>
      </c>
      <c r="I1997">
        <v>15</v>
      </c>
      <c r="J1997">
        <v>13</v>
      </c>
      <c r="K1997">
        <v>2</v>
      </c>
      <c r="L1997">
        <v>0</v>
      </c>
      <c r="M1997">
        <v>0</v>
      </c>
      <c r="N1997">
        <v>0</v>
      </c>
      <c r="O1997" t="str">
        <f t="shared" si="217"/>
        <v/>
      </c>
      <c r="P1997">
        <f>IF(ISERROR(VLOOKUP(G1997,Genes!$A$2:$A$749,1,0)),0,1)</f>
        <v>1</v>
      </c>
      <c r="Q1997">
        <f t="shared" si="218"/>
        <v>0</v>
      </c>
      <c r="R1997">
        <f t="shared" si="219"/>
        <v>1</v>
      </c>
      <c r="S1997">
        <f t="shared" si="220"/>
        <v>27</v>
      </c>
      <c r="T1997">
        <f t="shared" si="221"/>
        <v>27</v>
      </c>
      <c r="U1997">
        <f t="shared" si="222"/>
        <v>0</v>
      </c>
      <c r="V1997" t="str">
        <f t="shared" si="223"/>
        <v/>
      </c>
    </row>
    <row r="1998" spans="1:22" x14ac:dyDescent="0.2">
      <c r="A1998" t="s">
        <v>10798</v>
      </c>
      <c r="B1998" t="s">
        <v>439</v>
      </c>
      <c r="C1998">
        <v>37180959</v>
      </c>
      <c r="D1998">
        <v>37181107</v>
      </c>
      <c r="E1998">
        <v>149</v>
      </c>
      <c r="F1998" t="s">
        <v>74</v>
      </c>
      <c r="G1998" t="s">
        <v>882</v>
      </c>
      <c r="H1998" t="s">
        <v>10799</v>
      </c>
      <c r="I1998">
        <v>3</v>
      </c>
      <c r="J1998">
        <v>1</v>
      </c>
      <c r="K1998">
        <v>2</v>
      </c>
      <c r="L1998">
        <v>0</v>
      </c>
      <c r="M1998">
        <v>0</v>
      </c>
      <c r="N1998">
        <v>0</v>
      </c>
      <c r="O1998" t="str">
        <f t="shared" si="217"/>
        <v/>
      </c>
      <c r="P1998">
        <f>IF(ISERROR(VLOOKUP(G1998,Genes!$A$2:$A$749,1,0)),0,1)</f>
        <v>1</v>
      </c>
      <c r="Q1998">
        <f t="shared" si="218"/>
        <v>0</v>
      </c>
      <c r="R1998">
        <f t="shared" si="219"/>
        <v>1</v>
      </c>
      <c r="S1998">
        <f t="shared" si="220"/>
        <v>28</v>
      </c>
      <c r="T1998">
        <f t="shared" si="221"/>
        <v>28</v>
      </c>
      <c r="U1998">
        <f t="shared" si="222"/>
        <v>0</v>
      </c>
      <c r="V1998" t="str">
        <f t="shared" si="223"/>
        <v/>
      </c>
    </row>
    <row r="1999" spans="1:22" x14ac:dyDescent="0.2">
      <c r="A1999" t="s">
        <v>10800</v>
      </c>
      <c r="B1999" t="s">
        <v>439</v>
      </c>
      <c r="C1999">
        <v>37180119</v>
      </c>
      <c r="D1999">
        <v>37180285</v>
      </c>
      <c r="E1999">
        <v>167</v>
      </c>
      <c r="F1999" t="s">
        <v>74</v>
      </c>
      <c r="G1999" t="s">
        <v>882</v>
      </c>
      <c r="H1999" t="s">
        <v>10801</v>
      </c>
      <c r="I1999">
        <v>3</v>
      </c>
      <c r="J1999">
        <v>1</v>
      </c>
      <c r="K1999">
        <v>2</v>
      </c>
      <c r="L1999">
        <v>0</v>
      </c>
      <c r="M1999">
        <v>0</v>
      </c>
      <c r="N1999">
        <v>0</v>
      </c>
      <c r="O1999" t="str">
        <f t="shared" si="217"/>
        <v/>
      </c>
      <c r="P1999">
        <f>IF(ISERROR(VLOOKUP(G1999,Genes!$A$2:$A$749,1,0)),0,1)</f>
        <v>1</v>
      </c>
      <c r="Q1999">
        <f t="shared" si="218"/>
        <v>0</v>
      </c>
      <c r="R1999">
        <f t="shared" si="219"/>
        <v>1</v>
      </c>
      <c r="S1999">
        <f t="shared" si="220"/>
        <v>29</v>
      </c>
      <c r="T1999">
        <f t="shared" si="221"/>
        <v>29</v>
      </c>
      <c r="U1999">
        <f t="shared" si="222"/>
        <v>0</v>
      </c>
      <c r="V1999" t="str">
        <f t="shared" si="223"/>
        <v/>
      </c>
    </row>
    <row r="2000" spans="1:22" x14ac:dyDescent="0.2">
      <c r="A2000" t="s">
        <v>10802</v>
      </c>
      <c r="B2000" t="s">
        <v>439</v>
      </c>
      <c r="C2000">
        <v>37180119</v>
      </c>
      <c r="D2000">
        <v>37180282</v>
      </c>
      <c r="E2000">
        <v>164</v>
      </c>
      <c r="F2000" t="s">
        <v>74</v>
      </c>
      <c r="G2000" t="s">
        <v>882</v>
      </c>
      <c r="H2000" t="s">
        <v>10803</v>
      </c>
      <c r="I2000">
        <v>3</v>
      </c>
      <c r="J2000">
        <v>1</v>
      </c>
      <c r="K2000">
        <v>2</v>
      </c>
      <c r="L2000">
        <v>0</v>
      </c>
      <c r="M2000">
        <v>0</v>
      </c>
      <c r="N2000">
        <v>0</v>
      </c>
      <c r="O2000" t="str">
        <f t="shared" si="217"/>
        <v/>
      </c>
      <c r="P2000">
        <f>IF(ISERROR(VLOOKUP(G2000,Genes!$A$2:$A$749,1,0)),0,1)</f>
        <v>1</v>
      </c>
      <c r="Q2000">
        <f t="shared" si="218"/>
        <v>0</v>
      </c>
      <c r="R2000">
        <f t="shared" si="219"/>
        <v>1</v>
      </c>
      <c r="S2000">
        <f t="shared" si="220"/>
        <v>30</v>
      </c>
      <c r="T2000">
        <f t="shared" si="221"/>
        <v>30</v>
      </c>
      <c r="U2000">
        <f t="shared" si="222"/>
        <v>0</v>
      </c>
      <c r="V2000" t="str">
        <f t="shared" si="223"/>
        <v/>
      </c>
    </row>
    <row r="2001" spans="1:22" x14ac:dyDescent="0.2">
      <c r="A2001" t="s">
        <v>10804</v>
      </c>
      <c r="B2001" t="s">
        <v>439</v>
      </c>
      <c r="C2001">
        <v>37179463</v>
      </c>
      <c r="D2001">
        <v>37179545</v>
      </c>
      <c r="E2001">
        <v>83</v>
      </c>
      <c r="F2001" t="s">
        <v>74</v>
      </c>
      <c r="G2001" t="s">
        <v>882</v>
      </c>
      <c r="H2001" t="s">
        <v>10805</v>
      </c>
      <c r="I2001">
        <v>2</v>
      </c>
      <c r="J2001">
        <v>0</v>
      </c>
      <c r="K2001">
        <v>2</v>
      </c>
      <c r="L2001">
        <v>0</v>
      </c>
      <c r="M2001">
        <v>0</v>
      </c>
      <c r="N2001">
        <v>0</v>
      </c>
      <c r="O2001" t="str">
        <f t="shared" si="217"/>
        <v/>
      </c>
      <c r="P2001">
        <f>IF(ISERROR(VLOOKUP(G2001,Genes!$A$2:$A$749,1,0)),0,1)</f>
        <v>1</v>
      </c>
      <c r="Q2001">
        <f t="shared" si="218"/>
        <v>0</v>
      </c>
      <c r="R2001">
        <f t="shared" si="219"/>
        <v>1</v>
      </c>
      <c r="S2001">
        <f t="shared" si="220"/>
        <v>31</v>
      </c>
      <c r="T2001">
        <f t="shared" si="221"/>
        <v>31</v>
      </c>
      <c r="U2001">
        <f t="shared" si="222"/>
        <v>0</v>
      </c>
      <c r="V2001" t="str">
        <f t="shared" si="223"/>
        <v/>
      </c>
    </row>
    <row r="2002" spans="1:22" x14ac:dyDescent="0.2">
      <c r="A2002" t="s">
        <v>10806</v>
      </c>
      <c r="B2002" t="s">
        <v>439</v>
      </c>
      <c r="C2002">
        <v>37179463</v>
      </c>
      <c r="D2002">
        <v>37179542</v>
      </c>
      <c r="E2002">
        <v>80</v>
      </c>
      <c r="F2002" t="s">
        <v>74</v>
      </c>
      <c r="G2002" t="s">
        <v>882</v>
      </c>
      <c r="H2002" t="s">
        <v>10807</v>
      </c>
      <c r="I2002">
        <v>2</v>
      </c>
      <c r="J2002">
        <v>0</v>
      </c>
      <c r="K2002">
        <v>2</v>
      </c>
      <c r="L2002">
        <v>0</v>
      </c>
      <c r="M2002">
        <v>0</v>
      </c>
      <c r="N2002">
        <v>0</v>
      </c>
      <c r="O2002" t="str">
        <f t="shared" si="217"/>
        <v/>
      </c>
      <c r="P2002">
        <f>IF(ISERROR(VLOOKUP(G2002,Genes!$A$2:$A$749,1,0)),0,1)</f>
        <v>1</v>
      </c>
      <c r="Q2002">
        <f t="shared" si="218"/>
        <v>0</v>
      </c>
      <c r="R2002">
        <f t="shared" si="219"/>
        <v>1</v>
      </c>
      <c r="S2002">
        <f t="shared" si="220"/>
        <v>32</v>
      </c>
      <c r="T2002">
        <f t="shared" si="221"/>
        <v>32</v>
      </c>
      <c r="U2002">
        <f t="shared" si="222"/>
        <v>0</v>
      </c>
      <c r="V2002" t="str">
        <f t="shared" si="223"/>
        <v/>
      </c>
    </row>
    <row r="2003" spans="1:22" x14ac:dyDescent="0.2">
      <c r="A2003" t="s">
        <v>10808</v>
      </c>
      <c r="B2003" t="s">
        <v>439</v>
      </c>
      <c r="C2003">
        <v>37177723</v>
      </c>
      <c r="D2003">
        <v>37177802</v>
      </c>
      <c r="E2003">
        <v>80</v>
      </c>
      <c r="F2003" t="s">
        <v>74</v>
      </c>
      <c r="G2003" t="s">
        <v>882</v>
      </c>
      <c r="H2003" t="s">
        <v>10809</v>
      </c>
      <c r="I2003">
        <v>2</v>
      </c>
      <c r="J2003">
        <v>0</v>
      </c>
      <c r="K2003">
        <v>2</v>
      </c>
      <c r="L2003">
        <v>0</v>
      </c>
      <c r="M2003">
        <v>0</v>
      </c>
      <c r="N2003">
        <v>0</v>
      </c>
      <c r="O2003" t="str">
        <f t="shared" si="217"/>
        <v/>
      </c>
      <c r="P2003">
        <f>IF(ISERROR(VLOOKUP(G2003,Genes!$A$2:$A$749,1,0)),0,1)</f>
        <v>1</v>
      </c>
      <c r="Q2003">
        <f t="shared" si="218"/>
        <v>0</v>
      </c>
      <c r="R2003">
        <f t="shared" si="219"/>
        <v>1</v>
      </c>
      <c r="S2003">
        <f t="shared" si="220"/>
        <v>33</v>
      </c>
      <c r="T2003">
        <f t="shared" si="221"/>
        <v>33</v>
      </c>
      <c r="U2003">
        <f t="shared" si="222"/>
        <v>0</v>
      </c>
      <c r="V2003" t="str">
        <f t="shared" si="223"/>
        <v/>
      </c>
    </row>
    <row r="2004" spans="1:22" x14ac:dyDescent="0.2">
      <c r="A2004" t="s">
        <v>10810</v>
      </c>
      <c r="B2004" t="s">
        <v>439</v>
      </c>
      <c r="C2004">
        <v>37245581</v>
      </c>
      <c r="D2004">
        <v>37245700</v>
      </c>
      <c r="E2004">
        <v>120</v>
      </c>
      <c r="F2004" t="s">
        <v>74</v>
      </c>
      <c r="G2004" t="s">
        <v>882</v>
      </c>
      <c r="H2004" t="s">
        <v>10811</v>
      </c>
      <c r="I2004">
        <v>4</v>
      </c>
      <c r="J2004">
        <v>0</v>
      </c>
      <c r="K2004">
        <v>2</v>
      </c>
      <c r="L2004">
        <v>0</v>
      </c>
      <c r="M2004">
        <v>1</v>
      </c>
      <c r="N2004">
        <v>1</v>
      </c>
      <c r="O2004" t="str">
        <f t="shared" si="217"/>
        <v/>
      </c>
      <c r="P2004">
        <f>IF(ISERROR(VLOOKUP(G2004,Genes!$A$2:$A$749,1,0)),0,1)</f>
        <v>1</v>
      </c>
      <c r="Q2004">
        <f t="shared" si="218"/>
        <v>0</v>
      </c>
      <c r="R2004">
        <f t="shared" si="219"/>
        <v>1</v>
      </c>
      <c r="S2004">
        <f t="shared" si="220"/>
        <v>34</v>
      </c>
      <c r="T2004">
        <f t="shared" si="221"/>
        <v>34</v>
      </c>
      <c r="U2004">
        <f t="shared" si="222"/>
        <v>0</v>
      </c>
      <c r="V2004" t="str">
        <f t="shared" si="223"/>
        <v/>
      </c>
    </row>
    <row r="2005" spans="1:22" x14ac:dyDescent="0.2">
      <c r="A2005" t="s">
        <v>10812</v>
      </c>
      <c r="B2005" t="s">
        <v>439</v>
      </c>
      <c r="C2005">
        <v>37176011</v>
      </c>
      <c r="D2005">
        <v>37176088</v>
      </c>
      <c r="E2005">
        <v>78</v>
      </c>
      <c r="F2005" t="s">
        <v>74</v>
      </c>
      <c r="G2005" t="s">
        <v>882</v>
      </c>
      <c r="H2005" t="s">
        <v>10813</v>
      </c>
      <c r="I2005">
        <v>2</v>
      </c>
      <c r="J2005">
        <v>0</v>
      </c>
      <c r="K2005">
        <v>2</v>
      </c>
      <c r="L2005">
        <v>0</v>
      </c>
      <c r="M2005">
        <v>0</v>
      </c>
      <c r="N2005">
        <v>0</v>
      </c>
      <c r="O2005" t="str">
        <f t="shared" si="217"/>
        <v/>
      </c>
      <c r="P2005">
        <f>IF(ISERROR(VLOOKUP(G2005,Genes!$A$2:$A$749,1,0)),0,1)</f>
        <v>1</v>
      </c>
      <c r="Q2005">
        <f t="shared" si="218"/>
        <v>0</v>
      </c>
      <c r="R2005">
        <f t="shared" si="219"/>
        <v>1</v>
      </c>
      <c r="S2005">
        <f t="shared" si="220"/>
        <v>35</v>
      </c>
      <c r="T2005">
        <f t="shared" si="221"/>
        <v>35</v>
      </c>
      <c r="U2005">
        <f t="shared" si="222"/>
        <v>0</v>
      </c>
      <c r="V2005" t="str">
        <f t="shared" si="223"/>
        <v/>
      </c>
    </row>
    <row r="2006" spans="1:22" x14ac:dyDescent="0.2">
      <c r="A2006" t="s">
        <v>10814</v>
      </c>
      <c r="B2006" t="s">
        <v>439</v>
      </c>
      <c r="C2006">
        <v>37173857</v>
      </c>
      <c r="D2006">
        <v>37174049</v>
      </c>
      <c r="E2006">
        <v>193</v>
      </c>
      <c r="F2006" t="s">
        <v>74</v>
      </c>
      <c r="G2006" t="s">
        <v>882</v>
      </c>
      <c r="H2006" t="s">
        <v>10815</v>
      </c>
      <c r="I2006">
        <v>3</v>
      </c>
      <c r="J2006">
        <v>1</v>
      </c>
      <c r="K2006">
        <v>2</v>
      </c>
      <c r="L2006">
        <v>0</v>
      </c>
      <c r="M2006">
        <v>0</v>
      </c>
      <c r="N2006">
        <v>0</v>
      </c>
      <c r="O2006" t="str">
        <f t="shared" si="217"/>
        <v/>
      </c>
      <c r="P2006">
        <f>IF(ISERROR(VLOOKUP(G2006,Genes!$A$2:$A$749,1,0)),0,1)</f>
        <v>1</v>
      </c>
      <c r="Q2006">
        <f t="shared" si="218"/>
        <v>0</v>
      </c>
      <c r="R2006">
        <f t="shared" si="219"/>
        <v>1</v>
      </c>
      <c r="S2006">
        <f t="shared" si="220"/>
        <v>36</v>
      </c>
      <c r="T2006">
        <f t="shared" si="221"/>
        <v>36</v>
      </c>
      <c r="U2006">
        <f t="shared" si="222"/>
        <v>0</v>
      </c>
      <c r="V2006" t="str">
        <f t="shared" si="223"/>
        <v/>
      </c>
    </row>
    <row r="2007" spans="1:22" x14ac:dyDescent="0.2">
      <c r="A2007" t="s">
        <v>10816</v>
      </c>
      <c r="B2007" t="s">
        <v>439</v>
      </c>
      <c r="C2007">
        <v>37170143</v>
      </c>
      <c r="D2007">
        <v>37170433</v>
      </c>
      <c r="E2007">
        <v>291</v>
      </c>
      <c r="F2007" t="s">
        <v>74</v>
      </c>
      <c r="G2007" t="s">
        <v>882</v>
      </c>
      <c r="H2007" t="s">
        <v>10817</v>
      </c>
      <c r="I2007">
        <v>4</v>
      </c>
      <c r="J2007">
        <v>2</v>
      </c>
      <c r="K2007">
        <v>2</v>
      </c>
      <c r="L2007">
        <v>0</v>
      </c>
      <c r="M2007">
        <v>0</v>
      </c>
      <c r="N2007">
        <v>0</v>
      </c>
      <c r="O2007" t="str">
        <f t="shared" si="217"/>
        <v/>
      </c>
      <c r="P2007">
        <f>IF(ISERROR(VLOOKUP(G2007,Genes!$A$2:$A$749,1,0)),0,1)</f>
        <v>1</v>
      </c>
      <c r="Q2007">
        <f t="shared" si="218"/>
        <v>0</v>
      </c>
      <c r="R2007">
        <f t="shared" si="219"/>
        <v>1</v>
      </c>
      <c r="S2007">
        <f t="shared" si="220"/>
        <v>37</v>
      </c>
      <c r="T2007">
        <f t="shared" si="221"/>
        <v>37</v>
      </c>
      <c r="U2007">
        <f t="shared" si="222"/>
        <v>0</v>
      </c>
      <c r="V2007" t="str">
        <f t="shared" si="223"/>
        <v/>
      </c>
    </row>
    <row r="2008" spans="1:22" x14ac:dyDescent="0.2">
      <c r="A2008" t="s">
        <v>10818</v>
      </c>
      <c r="B2008" t="s">
        <v>439</v>
      </c>
      <c r="C2008">
        <v>37168893</v>
      </c>
      <c r="D2008">
        <v>37169663</v>
      </c>
      <c r="E2008">
        <v>771</v>
      </c>
      <c r="F2008" t="s">
        <v>74</v>
      </c>
      <c r="G2008" t="s">
        <v>882</v>
      </c>
      <c r="H2008" t="s">
        <v>10819</v>
      </c>
      <c r="I2008">
        <v>12</v>
      </c>
      <c r="J2008">
        <v>10</v>
      </c>
      <c r="K2008">
        <v>2</v>
      </c>
      <c r="L2008">
        <v>0</v>
      </c>
      <c r="M2008">
        <v>0</v>
      </c>
      <c r="N2008">
        <v>0</v>
      </c>
      <c r="O2008" t="str">
        <f t="shared" si="217"/>
        <v/>
      </c>
      <c r="P2008">
        <f>IF(ISERROR(VLOOKUP(G2008,Genes!$A$2:$A$749,1,0)),0,1)</f>
        <v>1</v>
      </c>
      <c r="Q2008">
        <f t="shared" si="218"/>
        <v>0</v>
      </c>
      <c r="R2008">
        <f t="shared" si="219"/>
        <v>1</v>
      </c>
      <c r="S2008">
        <f t="shared" si="220"/>
        <v>38</v>
      </c>
      <c r="T2008">
        <f t="shared" si="221"/>
        <v>38</v>
      </c>
      <c r="U2008">
        <f t="shared" si="222"/>
        <v>0</v>
      </c>
      <c r="V2008" t="str">
        <f t="shared" si="223"/>
        <v/>
      </c>
    </row>
    <row r="2009" spans="1:22" x14ac:dyDescent="0.2">
      <c r="A2009" t="s">
        <v>10820</v>
      </c>
      <c r="B2009" t="s">
        <v>439</v>
      </c>
      <c r="C2009">
        <v>37167149</v>
      </c>
      <c r="D2009">
        <v>37167315</v>
      </c>
      <c r="E2009">
        <v>167</v>
      </c>
      <c r="F2009" t="s">
        <v>74</v>
      </c>
      <c r="G2009" t="s">
        <v>882</v>
      </c>
      <c r="H2009" t="s">
        <v>10821</v>
      </c>
      <c r="I2009">
        <v>3</v>
      </c>
      <c r="J2009">
        <v>1</v>
      </c>
      <c r="K2009">
        <v>2</v>
      </c>
      <c r="L2009">
        <v>0</v>
      </c>
      <c r="M2009">
        <v>0</v>
      </c>
      <c r="N2009">
        <v>0</v>
      </c>
      <c r="O2009" t="str">
        <f t="shared" si="217"/>
        <v/>
      </c>
      <c r="P2009">
        <f>IF(ISERROR(VLOOKUP(G2009,Genes!$A$2:$A$749,1,0)),0,1)</f>
        <v>1</v>
      </c>
      <c r="Q2009">
        <f t="shared" si="218"/>
        <v>0</v>
      </c>
      <c r="R2009">
        <f t="shared" si="219"/>
        <v>1</v>
      </c>
      <c r="S2009">
        <f t="shared" si="220"/>
        <v>39</v>
      </c>
      <c r="T2009">
        <f t="shared" si="221"/>
        <v>39</v>
      </c>
      <c r="U2009">
        <f t="shared" si="222"/>
        <v>0</v>
      </c>
      <c r="V2009" t="str">
        <f t="shared" si="223"/>
        <v/>
      </c>
    </row>
    <row r="2010" spans="1:22" x14ac:dyDescent="0.2">
      <c r="A2010" t="s">
        <v>10822</v>
      </c>
      <c r="B2010" t="s">
        <v>439</v>
      </c>
      <c r="C2010">
        <v>37165641</v>
      </c>
      <c r="D2010">
        <v>37165773</v>
      </c>
      <c r="E2010">
        <v>133</v>
      </c>
      <c r="F2010" t="s">
        <v>74</v>
      </c>
      <c r="G2010" t="s">
        <v>882</v>
      </c>
      <c r="H2010" t="s">
        <v>10823</v>
      </c>
      <c r="I2010">
        <v>3</v>
      </c>
      <c r="J2010">
        <v>1</v>
      </c>
      <c r="K2010">
        <v>2</v>
      </c>
      <c r="L2010">
        <v>0</v>
      </c>
      <c r="M2010">
        <v>0</v>
      </c>
      <c r="N2010">
        <v>0</v>
      </c>
      <c r="O2010" t="str">
        <f t="shared" si="217"/>
        <v/>
      </c>
      <c r="P2010">
        <f>IF(ISERROR(VLOOKUP(G2010,Genes!$A$2:$A$749,1,0)),0,1)</f>
        <v>1</v>
      </c>
      <c r="Q2010">
        <f t="shared" si="218"/>
        <v>0</v>
      </c>
      <c r="R2010">
        <f t="shared" si="219"/>
        <v>1</v>
      </c>
      <c r="S2010">
        <f t="shared" si="220"/>
        <v>40</v>
      </c>
      <c r="T2010">
        <f t="shared" si="221"/>
        <v>40</v>
      </c>
      <c r="U2010">
        <f t="shared" si="222"/>
        <v>0</v>
      </c>
      <c r="V2010" t="str">
        <f t="shared" si="223"/>
        <v/>
      </c>
    </row>
    <row r="2011" spans="1:22" x14ac:dyDescent="0.2">
      <c r="A2011" t="s">
        <v>10824</v>
      </c>
      <c r="B2011" t="s">
        <v>439</v>
      </c>
      <c r="C2011">
        <v>37164375</v>
      </c>
      <c r="D2011">
        <v>37164429</v>
      </c>
      <c r="E2011">
        <v>55</v>
      </c>
      <c r="F2011" t="s">
        <v>74</v>
      </c>
      <c r="G2011" t="s">
        <v>882</v>
      </c>
      <c r="H2011" t="s">
        <v>10825</v>
      </c>
      <c r="I2011">
        <v>2</v>
      </c>
      <c r="J2011">
        <v>2</v>
      </c>
      <c r="K2011">
        <v>0</v>
      </c>
      <c r="L2011">
        <v>0</v>
      </c>
      <c r="M2011">
        <v>0</v>
      </c>
      <c r="N2011">
        <v>0</v>
      </c>
      <c r="O2011" t="str">
        <f t="shared" si="217"/>
        <v/>
      </c>
      <c r="P2011">
        <f>IF(ISERROR(VLOOKUP(G2011,Genes!$A$2:$A$749,1,0)),0,1)</f>
        <v>1</v>
      </c>
      <c r="Q2011">
        <f t="shared" si="218"/>
        <v>0</v>
      </c>
      <c r="R2011">
        <f t="shared" si="219"/>
        <v>1</v>
      </c>
      <c r="S2011">
        <f t="shared" si="220"/>
        <v>41</v>
      </c>
      <c r="T2011">
        <f t="shared" si="221"/>
        <v>41</v>
      </c>
      <c r="U2011">
        <f t="shared" si="222"/>
        <v>0</v>
      </c>
      <c r="V2011" t="str">
        <f t="shared" si="223"/>
        <v/>
      </c>
    </row>
    <row r="2012" spans="1:22" x14ac:dyDescent="0.2">
      <c r="A2012" t="s">
        <v>10826</v>
      </c>
      <c r="B2012" t="s">
        <v>439</v>
      </c>
      <c r="C2012">
        <v>37162567</v>
      </c>
      <c r="D2012">
        <v>37162668</v>
      </c>
      <c r="E2012">
        <v>102</v>
      </c>
      <c r="F2012" t="s">
        <v>74</v>
      </c>
      <c r="G2012" t="s">
        <v>882</v>
      </c>
      <c r="H2012" t="s">
        <v>10827</v>
      </c>
      <c r="I2012">
        <v>2</v>
      </c>
      <c r="J2012">
        <v>0</v>
      </c>
      <c r="K2012">
        <v>2</v>
      </c>
      <c r="L2012">
        <v>0</v>
      </c>
      <c r="M2012">
        <v>0</v>
      </c>
      <c r="N2012">
        <v>0</v>
      </c>
      <c r="O2012" t="str">
        <f t="shared" si="217"/>
        <v/>
      </c>
      <c r="P2012">
        <f>IF(ISERROR(VLOOKUP(G2012,Genes!$A$2:$A$749,1,0)),0,1)</f>
        <v>1</v>
      </c>
      <c r="Q2012">
        <f t="shared" si="218"/>
        <v>0</v>
      </c>
      <c r="R2012">
        <f t="shared" si="219"/>
        <v>1</v>
      </c>
      <c r="S2012">
        <f t="shared" si="220"/>
        <v>42</v>
      </c>
      <c r="T2012">
        <f t="shared" si="221"/>
        <v>42</v>
      </c>
      <c r="U2012">
        <f t="shared" si="222"/>
        <v>0</v>
      </c>
      <c r="V2012" t="str">
        <f t="shared" si="223"/>
        <v/>
      </c>
    </row>
    <row r="2013" spans="1:22" x14ac:dyDescent="0.2">
      <c r="A2013" t="s">
        <v>10828</v>
      </c>
      <c r="B2013" t="s">
        <v>439</v>
      </c>
      <c r="C2013">
        <v>37158326</v>
      </c>
      <c r="D2013">
        <v>37158447</v>
      </c>
      <c r="E2013">
        <v>122</v>
      </c>
      <c r="F2013" t="s">
        <v>74</v>
      </c>
      <c r="G2013" t="s">
        <v>882</v>
      </c>
      <c r="H2013" t="s">
        <v>10829</v>
      </c>
      <c r="I2013">
        <v>3</v>
      </c>
      <c r="J2013">
        <v>1</v>
      </c>
      <c r="K2013">
        <v>2</v>
      </c>
      <c r="L2013">
        <v>0</v>
      </c>
      <c r="M2013">
        <v>0</v>
      </c>
      <c r="N2013">
        <v>0</v>
      </c>
      <c r="O2013" t="str">
        <f t="shared" si="217"/>
        <v/>
      </c>
      <c r="P2013">
        <f>IF(ISERROR(VLOOKUP(G2013,Genes!$A$2:$A$749,1,0)),0,1)</f>
        <v>1</v>
      </c>
      <c r="Q2013">
        <f t="shared" si="218"/>
        <v>0</v>
      </c>
      <c r="R2013">
        <f t="shared" si="219"/>
        <v>1</v>
      </c>
      <c r="S2013">
        <f t="shared" si="220"/>
        <v>43</v>
      </c>
      <c r="T2013">
        <f t="shared" si="221"/>
        <v>43</v>
      </c>
      <c r="U2013">
        <f t="shared" si="222"/>
        <v>0</v>
      </c>
      <c r="V2013" t="str">
        <f t="shared" si="223"/>
        <v/>
      </c>
    </row>
    <row r="2014" spans="1:22" x14ac:dyDescent="0.2">
      <c r="A2014" t="s">
        <v>10830</v>
      </c>
      <c r="B2014" t="s">
        <v>439</v>
      </c>
      <c r="C2014">
        <v>37157772</v>
      </c>
      <c r="D2014">
        <v>37157970</v>
      </c>
      <c r="E2014">
        <v>199</v>
      </c>
      <c r="F2014" t="s">
        <v>74</v>
      </c>
      <c r="G2014" t="s">
        <v>882</v>
      </c>
      <c r="H2014" t="s">
        <v>10831</v>
      </c>
      <c r="I2014">
        <v>3</v>
      </c>
      <c r="J2014">
        <v>1</v>
      </c>
      <c r="K2014">
        <v>2</v>
      </c>
      <c r="L2014">
        <v>0</v>
      </c>
      <c r="M2014">
        <v>0</v>
      </c>
      <c r="N2014">
        <v>0</v>
      </c>
      <c r="O2014" t="str">
        <f t="shared" si="217"/>
        <v/>
      </c>
      <c r="P2014">
        <f>IF(ISERROR(VLOOKUP(G2014,Genes!$A$2:$A$749,1,0)),0,1)</f>
        <v>1</v>
      </c>
      <c r="Q2014">
        <f t="shared" si="218"/>
        <v>0</v>
      </c>
      <c r="R2014">
        <f t="shared" si="219"/>
        <v>1</v>
      </c>
      <c r="S2014">
        <f t="shared" si="220"/>
        <v>44</v>
      </c>
      <c r="T2014">
        <f t="shared" si="221"/>
        <v>44</v>
      </c>
      <c r="U2014">
        <f t="shared" si="222"/>
        <v>0</v>
      </c>
      <c r="V2014" t="str">
        <f t="shared" si="223"/>
        <v/>
      </c>
    </row>
    <row r="2015" spans="1:22" x14ac:dyDescent="0.2">
      <c r="A2015" t="s">
        <v>10832</v>
      </c>
      <c r="B2015" t="s">
        <v>439</v>
      </c>
      <c r="C2015">
        <v>37245581</v>
      </c>
      <c r="D2015">
        <v>37245599</v>
      </c>
      <c r="E2015">
        <v>19</v>
      </c>
      <c r="F2015" t="s">
        <v>74</v>
      </c>
      <c r="G2015" t="s">
        <v>882</v>
      </c>
      <c r="H2015" t="s">
        <v>10833</v>
      </c>
      <c r="I2015">
        <v>2</v>
      </c>
      <c r="J2015">
        <v>1</v>
      </c>
      <c r="K2015">
        <v>0</v>
      </c>
      <c r="L2015">
        <v>0</v>
      </c>
      <c r="M2015">
        <v>1</v>
      </c>
      <c r="N2015">
        <v>0</v>
      </c>
      <c r="O2015" t="str">
        <f t="shared" si="217"/>
        <v/>
      </c>
      <c r="P2015">
        <f>IF(ISERROR(VLOOKUP(G2015,Genes!$A$2:$A$749,1,0)),0,1)</f>
        <v>1</v>
      </c>
      <c r="Q2015">
        <f t="shared" si="218"/>
        <v>0</v>
      </c>
      <c r="R2015">
        <f t="shared" si="219"/>
        <v>1</v>
      </c>
      <c r="S2015">
        <f t="shared" si="220"/>
        <v>45</v>
      </c>
      <c r="T2015">
        <f t="shared" si="221"/>
        <v>45</v>
      </c>
      <c r="U2015">
        <f t="shared" si="222"/>
        <v>0</v>
      </c>
      <c r="V2015" t="str">
        <f t="shared" si="223"/>
        <v/>
      </c>
    </row>
    <row r="2016" spans="1:22" x14ac:dyDescent="0.2">
      <c r="A2016" t="s">
        <v>10834</v>
      </c>
      <c r="B2016" t="s">
        <v>439</v>
      </c>
      <c r="C2016">
        <v>37157772</v>
      </c>
      <c r="D2016">
        <v>37157916</v>
      </c>
      <c r="E2016">
        <v>145</v>
      </c>
      <c r="F2016" t="s">
        <v>74</v>
      </c>
      <c r="G2016" t="s">
        <v>882</v>
      </c>
      <c r="H2016" t="s">
        <v>10835</v>
      </c>
      <c r="I2016">
        <v>3</v>
      </c>
      <c r="J2016">
        <v>0</v>
      </c>
      <c r="K2016">
        <v>2</v>
      </c>
      <c r="L2016">
        <v>1</v>
      </c>
      <c r="M2016">
        <v>0</v>
      </c>
      <c r="N2016">
        <v>0</v>
      </c>
      <c r="O2016" t="str">
        <f t="shared" si="217"/>
        <v/>
      </c>
      <c r="P2016">
        <f>IF(ISERROR(VLOOKUP(G2016,Genes!$A$2:$A$749,1,0)),0,1)</f>
        <v>1</v>
      </c>
      <c r="Q2016">
        <f t="shared" si="218"/>
        <v>0</v>
      </c>
      <c r="R2016">
        <f t="shared" si="219"/>
        <v>1</v>
      </c>
      <c r="S2016">
        <f t="shared" si="220"/>
        <v>46</v>
      </c>
      <c r="T2016">
        <f t="shared" si="221"/>
        <v>46</v>
      </c>
      <c r="U2016">
        <f t="shared" si="222"/>
        <v>0</v>
      </c>
      <c r="V2016" t="str">
        <f t="shared" si="223"/>
        <v/>
      </c>
    </row>
    <row r="2017" spans="1:22" x14ac:dyDescent="0.2">
      <c r="A2017" t="s">
        <v>10836</v>
      </c>
      <c r="B2017" t="s">
        <v>439</v>
      </c>
      <c r="C2017">
        <v>37157415</v>
      </c>
      <c r="D2017">
        <v>37157522</v>
      </c>
      <c r="E2017">
        <v>108</v>
      </c>
      <c r="F2017" t="s">
        <v>74</v>
      </c>
      <c r="G2017" t="s">
        <v>882</v>
      </c>
      <c r="H2017" t="s">
        <v>10837</v>
      </c>
      <c r="I2017">
        <v>2</v>
      </c>
      <c r="J2017">
        <v>0</v>
      </c>
      <c r="K2017">
        <v>2</v>
      </c>
      <c r="L2017">
        <v>0</v>
      </c>
      <c r="M2017">
        <v>0</v>
      </c>
      <c r="N2017">
        <v>0</v>
      </c>
      <c r="O2017" t="str">
        <f t="shared" si="217"/>
        <v/>
      </c>
      <c r="P2017">
        <f>IF(ISERROR(VLOOKUP(G2017,Genes!$A$2:$A$749,1,0)),0,1)</f>
        <v>1</v>
      </c>
      <c r="Q2017">
        <f t="shared" si="218"/>
        <v>0</v>
      </c>
      <c r="R2017">
        <f t="shared" si="219"/>
        <v>1</v>
      </c>
      <c r="S2017">
        <f t="shared" si="220"/>
        <v>47</v>
      </c>
      <c r="T2017">
        <f t="shared" si="221"/>
        <v>47</v>
      </c>
      <c r="U2017">
        <f t="shared" si="222"/>
        <v>0</v>
      </c>
      <c r="V2017" t="str">
        <f t="shared" si="223"/>
        <v/>
      </c>
    </row>
    <row r="2018" spans="1:22" x14ac:dyDescent="0.2">
      <c r="A2018" t="s">
        <v>10838</v>
      </c>
      <c r="B2018" t="s">
        <v>439</v>
      </c>
      <c r="C2018">
        <v>37153842</v>
      </c>
      <c r="D2018">
        <v>37154095</v>
      </c>
      <c r="E2018">
        <v>254</v>
      </c>
      <c r="F2018" t="s">
        <v>74</v>
      </c>
      <c r="G2018" t="s">
        <v>882</v>
      </c>
      <c r="H2018" t="s">
        <v>10839</v>
      </c>
      <c r="I2018">
        <v>4</v>
      </c>
      <c r="J2018">
        <v>2</v>
      </c>
      <c r="K2018">
        <v>2</v>
      </c>
      <c r="L2018">
        <v>0</v>
      </c>
      <c r="M2018">
        <v>0</v>
      </c>
      <c r="N2018">
        <v>0</v>
      </c>
      <c r="O2018" t="str">
        <f t="shared" si="217"/>
        <v/>
      </c>
      <c r="P2018">
        <f>IF(ISERROR(VLOOKUP(G2018,Genes!$A$2:$A$749,1,0)),0,1)</f>
        <v>1</v>
      </c>
      <c r="Q2018">
        <f t="shared" si="218"/>
        <v>0</v>
      </c>
      <c r="R2018">
        <f t="shared" si="219"/>
        <v>1</v>
      </c>
      <c r="S2018">
        <f t="shared" si="220"/>
        <v>48</v>
      </c>
      <c r="T2018">
        <f t="shared" si="221"/>
        <v>48</v>
      </c>
      <c r="U2018">
        <f t="shared" si="222"/>
        <v>0</v>
      </c>
      <c r="V2018" t="str">
        <f t="shared" si="223"/>
        <v/>
      </c>
    </row>
    <row r="2019" spans="1:22" x14ac:dyDescent="0.2">
      <c r="A2019" t="s">
        <v>10840</v>
      </c>
      <c r="B2019" t="s">
        <v>439</v>
      </c>
      <c r="C2019">
        <v>37148283</v>
      </c>
      <c r="D2019">
        <v>37148370</v>
      </c>
      <c r="E2019">
        <v>88</v>
      </c>
      <c r="F2019" t="s">
        <v>74</v>
      </c>
      <c r="G2019" t="s">
        <v>882</v>
      </c>
      <c r="H2019" t="s">
        <v>10841</v>
      </c>
      <c r="I2019">
        <v>2</v>
      </c>
      <c r="J2019">
        <v>0</v>
      </c>
      <c r="K2019">
        <v>2</v>
      </c>
      <c r="L2019">
        <v>0</v>
      </c>
      <c r="M2019">
        <v>0</v>
      </c>
      <c r="N2019">
        <v>0</v>
      </c>
      <c r="O2019" t="str">
        <f t="shared" si="217"/>
        <v/>
      </c>
      <c r="P2019">
        <f>IF(ISERROR(VLOOKUP(G2019,Genes!$A$2:$A$749,1,0)),0,1)</f>
        <v>1</v>
      </c>
      <c r="Q2019">
        <f t="shared" si="218"/>
        <v>0</v>
      </c>
      <c r="R2019">
        <f t="shared" si="219"/>
        <v>1</v>
      </c>
      <c r="S2019">
        <f t="shared" si="220"/>
        <v>49</v>
      </c>
      <c r="T2019">
        <f t="shared" si="221"/>
        <v>49</v>
      </c>
      <c r="U2019">
        <f t="shared" si="222"/>
        <v>0</v>
      </c>
      <c r="V2019" t="str">
        <f t="shared" si="223"/>
        <v/>
      </c>
    </row>
    <row r="2020" spans="1:22" x14ac:dyDescent="0.2">
      <c r="A2020" t="s">
        <v>10842</v>
      </c>
      <c r="B2020" t="s">
        <v>439</v>
      </c>
      <c r="C2020">
        <v>37142412</v>
      </c>
      <c r="D2020">
        <v>37142582</v>
      </c>
      <c r="E2020">
        <v>171</v>
      </c>
      <c r="F2020" t="s">
        <v>74</v>
      </c>
      <c r="G2020" t="s">
        <v>882</v>
      </c>
      <c r="H2020" t="s">
        <v>10843</v>
      </c>
      <c r="I2020">
        <v>3</v>
      </c>
      <c r="J2020">
        <v>1</v>
      </c>
      <c r="K2020">
        <v>2</v>
      </c>
      <c r="L2020">
        <v>0</v>
      </c>
      <c r="M2020">
        <v>0</v>
      </c>
      <c r="N2020">
        <v>0</v>
      </c>
      <c r="O2020" t="str">
        <f t="shared" si="217"/>
        <v/>
      </c>
      <c r="P2020">
        <f>IF(ISERROR(VLOOKUP(G2020,Genes!$A$2:$A$749,1,0)),0,1)</f>
        <v>1</v>
      </c>
      <c r="Q2020">
        <f t="shared" si="218"/>
        <v>0</v>
      </c>
      <c r="R2020">
        <f t="shared" si="219"/>
        <v>1</v>
      </c>
      <c r="S2020">
        <f t="shared" si="220"/>
        <v>50</v>
      </c>
      <c r="T2020">
        <f t="shared" si="221"/>
        <v>50</v>
      </c>
      <c r="U2020">
        <f t="shared" si="222"/>
        <v>0</v>
      </c>
      <c r="V2020" t="str">
        <f t="shared" si="223"/>
        <v/>
      </c>
    </row>
    <row r="2021" spans="1:22" x14ac:dyDescent="0.2">
      <c r="A2021" t="s">
        <v>10844</v>
      </c>
      <c r="B2021" t="s">
        <v>439</v>
      </c>
      <c r="C2021">
        <v>37139442</v>
      </c>
      <c r="D2021">
        <v>37139472</v>
      </c>
      <c r="E2021">
        <v>31</v>
      </c>
      <c r="F2021" t="s">
        <v>74</v>
      </c>
      <c r="G2021" t="s">
        <v>882</v>
      </c>
      <c r="H2021" t="s">
        <v>10845</v>
      </c>
      <c r="I2021">
        <v>2</v>
      </c>
      <c r="J2021">
        <v>1</v>
      </c>
      <c r="K2021">
        <v>0</v>
      </c>
      <c r="L2021">
        <v>0</v>
      </c>
      <c r="M2021">
        <v>1</v>
      </c>
      <c r="N2021">
        <v>0</v>
      </c>
      <c r="O2021" t="str">
        <f t="shared" si="217"/>
        <v/>
      </c>
      <c r="P2021">
        <f>IF(ISERROR(VLOOKUP(G2021,Genes!$A$2:$A$749,1,0)),0,1)</f>
        <v>1</v>
      </c>
      <c r="Q2021">
        <f t="shared" si="218"/>
        <v>0</v>
      </c>
      <c r="R2021">
        <f t="shared" si="219"/>
        <v>1</v>
      </c>
      <c r="S2021">
        <f t="shared" si="220"/>
        <v>51</v>
      </c>
      <c r="T2021">
        <f t="shared" si="221"/>
        <v>51</v>
      </c>
      <c r="U2021">
        <f t="shared" si="222"/>
        <v>0</v>
      </c>
      <c r="V2021" t="str">
        <f t="shared" si="223"/>
        <v/>
      </c>
    </row>
    <row r="2022" spans="1:22" x14ac:dyDescent="0.2">
      <c r="A2022" t="s">
        <v>10846</v>
      </c>
      <c r="B2022" t="s">
        <v>439</v>
      </c>
      <c r="C2022">
        <v>37138822</v>
      </c>
      <c r="D2022">
        <v>37138950</v>
      </c>
      <c r="E2022">
        <v>129</v>
      </c>
      <c r="F2022" t="s">
        <v>74</v>
      </c>
      <c r="G2022" t="s">
        <v>882</v>
      </c>
      <c r="H2022" t="s">
        <v>10847</v>
      </c>
      <c r="I2022">
        <v>4</v>
      </c>
      <c r="J2022">
        <v>1</v>
      </c>
      <c r="K2022">
        <v>2</v>
      </c>
      <c r="L2022">
        <v>0</v>
      </c>
      <c r="M2022">
        <v>0</v>
      </c>
      <c r="N2022">
        <v>1</v>
      </c>
      <c r="O2022" t="str">
        <f t="shared" si="217"/>
        <v/>
      </c>
      <c r="P2022">
        <f>IF(ISERROR(VLOOKUP(G2022,Genes!$A$2:$A$749,1,0)),0,1)</f>
        <v>1</v>
      </c>
      <c r="Q2022">
        <f t="shared" si="218"/>
        <v>0</v>
      </c>
      <c r="R2022">
        <f t="shared" si="219"/>
        <v>1</v>
      </c>
      <c r="S2022">
        <f t="shared" si="220"/>
        <v>52</v>
      </c>
      <c r="T2022">
        <f t="shared" si="221"/>
        <v>52</v>
      </c>
      <c r="U2022">
        <f t="shared" si="222"/>
        <v>0</v>
      </c>
      <c r="V2022" t="str">
        <f t="shared" si="223"/>
        <v/>
      </c>
    </row>
    <row r="2023" spans="1:22" x14ac:dyDescent="0.2">
      <c r="A2023" t="s">
        <v>10848</v>
      </c>
      <c r="B2023" t="s">
        <v>439</v>
      </c>
      <c r="C2023">
        <v>37125346</v>
      </c>
      <c r="D2023">
        <v>37125511</v>
      </c>
      <c r="E2023">
        <v>166</v>
      </c>
      <c r="F2023" t="s">
        <v>74</v>
      </c>
      <c r="G2023" t="s">
        <v>882</v>
      </c>
      <c r="H2023" t="s">
        <v>10849</v>
      </c>
      <c r="I2023">
        <v>3</v>
      </c>
      <c r="J2023">
        <v>1</v>
      </c>
      <c r="K2023">
        <v>2</v>
      </c>
      <c r="L2023">
        <v>0</v>
      </c>
      <c r="M2023">
        <v>0</v>
      </c>
      <c r="N2023">
        <v>0</v>
      </c>
      <c r="O2023" t="str">
        <f t="shared" si="217"/>
        <v/>
      </c>
      <c r="P2023">
        <f>IF(ISERROR(VLOOKUP(G2023,Genes!$A$2:$A$749,1,0)),0,1)</f>
        <v>1</v>
      </c>
      <c r="Q2023">
        <f t="shared" si="218"/>
        <v>0</v>
      </c>
      <c r="R2023">
        <f t="shared" si="219"/>
        <v>1</v>
      </c>
      <c r="S2023">
        <f t="shared" si="220"/>
        <v>53</v>
      </c>
      <c r="T2023">
        <f t="shared" si="221"/>
        <v>53</v>
      </c>
      <c r="U2023">
        <f t="shared" si="222"/>
        <v>0</v>
      </c>
      <c r="V2023" t="str">
        <f t="shared" si="223"/>
        <v/>
      </c>
    </row>
    <row r="2024" spans="1:22" x14ac:dyDescent="0.2">
      <c r="A2024" t="s">
        <v>10850</v>
      </c>
      <c r="B2024" t="s">
        <v>439</v>
      </c>
      <c r="C2024">
        <v>37122532</v>
      </c>
      <c r="D2024">
        <v>37122590</v>
      </c>
      <c r="E2024">
        <v>59</v>
      </c>
      <c r="F2024" t="s">
        <v>74</v>
      </c>
      <c r="G2024" t="s">
        <v>882</v>
      </c>
      <c r="H2024" t="s">
        <v>10851</v>
      </c>
      <c r="I2024">
        <v>2</v>
      </c>
      <c r="J2024">
        <v>2</v>
      </c>
      <c r="K2024">
        <v>0</v>
      </c>
      <c r="L2024">
        <v>0</v>
      </c>
      <c r="M2024">
        <v>0</v>
      </c>
      <c r="N2024">
        <v>0</v>
      </c>
      <c r="O2024" t="str">
        <f t="shared" si="217"/>
        <v/>
      </c>
      <c r="P2024">
        <f>IF(ISERROR(VLOOKUP(G2024,Genes!$A$2:$A$749,1,0)),0,1)</f>
        <v>1</v>
      </c>
      <c r="Q2024">
        <f t="shared" si="218"/>
        <v>0</v>
      </c>
      <c r="R2024">
        <f t="shared" si="219"/>
        <v>1</v>
      </c>
      <c r="S2024">
        <f t="shared" si="220"/>
        <v>54</v>
      </c>
      <c r="T2024">
        <f t="shared" si="221"/>
        <v>54</v>
      </c>
      <c r="U2024">
        <f t="shared" si="222"/>
        <v>0</v>
      </c>
      <c r="V2024" t="str">
        <f t="shared" si="223"/>
        <v/>
      </c>
    </row>
    <row r="2025" spans="1:22" x14ac:dyDescent="0.2">
      <c r="A2025" t="s">
        <v>10852</v>
      </c>
      <c r="B2025" t="s">
        <v>439</v>
      </c>
      <c r="C2025">
        <v>37122152</v>
      </c>
      <c r="D2025">
        <v>37122206</v>
      </c>
      <c r="E2025">
        <v>55</v>
      </c>
      <c r="F2025" t="s">
        <v>74</v>
      </c>
      <c r="G2025" t="s">
        <v>882</v>
      </c>
      <c r="H2025" t="s">
        <v>10853</v>
      </c>
      <c r="I2025">
        <v>0</v>
      </c>
      <c r="J2025">
        <v>0</v>
      </c>
      <c r="K2025">
        <v>0</v>
      </c>
      <c r="L2025">
        <v>0</v>
      </c>
      <c r="M2025">
        <v>0</v>
      </c>
      <c r="N2025">
        <v>0</v>
      </c>
      <c r="O2025" t="str">
        <f t="shared" si="217"/>
        <v/>
      </c>
      <c r="P2025">
        <f>IF(ISERROR(VLOOKUP(G2025,Genes!$A$2:$A$749,1,0)),0,1)</f>
        <v>1</v>
      </c>
      <c r="Q2025">
        <f t="shared" si="218"/>
        <v>0</v>
      </c>
      <c r="R2025">
        <f t="shared" si="219"/>
        <v>0</v>
      </c>
      <c r="S2025">
        <f t="shared" si="220"/>
        <v>54</v>
      </c>
      <c r="T2025">
        <f t="shared" si="221"/>
        <v>55</v>
      </c>
      <c r="U2025">
        <f t="shared" si="222"/>
        <v>0</v>
      </c>
      <c r="V2025" t="str">
        <f t="shared" si="223"/>
        <v/>
      </c>
    </row>
    <row r="2026" spans="1:22" x14ac:dyDescent="0.2">
      <c r="A2026" t="s">
        <v>10854</v>
      </c>
      <c r="B2026" t="s">
        <v>439</v>
      </c>
      <c r="C2026">
        <v>37244477</v>
      </c>
      <c r="D2026">
        <v>37244709</v>
      </c>
      <c r="E2026">
        <v>233</v>
      </c>
      <c r="F2026" t="s">
        <v>74</v>
      </c>
      <c r="G2026" t="s">
        <v>882</v>
      </c>
      <c r="H2026" t="s">
        <v>10855</v>
      </c>
      <c r="I2026">
        <v>3</v>
      </c>
      <c r="J2026">
        <v>1</v>
      </c>
      <c r="K2026">
        <v>2</v>
      </c>
      <c r="L2026">
        <v>0</v>
      </c>
      <c r="M2026">
        <v>0</v>
      </c>
      <c r="N2026">
        <v>0</v>
      </c>
      <c r="O2026" t="str">
        <f t="shared" si="217"/>
        <v/>
      </c>
      <c r="P2026">
        <f>IF(ISERROR(VLOOKUP(G2026,Genes!$A$2:$A$749,1,0)),0,1)</f>
        <v>1</v>
      </c>
      <c r="Q2026">
        <f t="shared" si="218"/>
        <v>0</v>
      </c>
      <c r="R2026">
        <f t="shared" si="219"/>
        <v>1</v>
      </c>
      <c r="S2026">
        <f t="shared" si="220"/>
        <v>55</v>
      </c>
      <c r="T2026">
        <f t="shared" si="221"/>
        <v>56</v>
      </c>
      <c r="U2026">
        <f t="shared" si="222"/>
        <v>0</v>
      </c>
      <c r="V2026" t="str">
        <f t="shared" si="223"/>
        <v/>
      </c>
    </row>
    <row r="2027" spans="1:22" x14ac:dyDescent="0.2">
      <c r="A2027" t="s">
        <v>10856</v>
      </c>
      <c r="B2027" t="s">
        <v>439</v>
      </c>
      <c r="C2027">
        <v>37121719</v>
      </c>
      <c r="D2027">
        <v>37121886</v>
      </c>
      <c r="E2027">
        <v>168</v>
      </c>
      <c r="F2027" t="s">
        <v>74</v>
      </c>
      <c r="G2027" t="s">
        <v>882</v>
      </c>
      <c r="H2027" t="s">
        <v>10857</v>
      </c>
      <c r="I2027">
        <v>3</v>
      </c>
      <c r="J2027">
        <v>1</v>
      </c>
      <c r="K2027">
        <v>2</v>
      </c>
      <c r="L2027">
        <v>0</v>
      </c>
      <c r="M2027">
        <v>0</v>
      </c>
      <c r="N2027">
        <v>0</v>
      </c>
      <c r="O2027" t="str">
        <f t="shared" si="217"/>
        <v/>
      </c>
      <c r="P2027">
        <f>IF(ISERROR(VLOOKUP(G2027,Genes!$A$2:$A$749,1,0)),0,1)</f>
        <v>1</v>
      </c>
      <c r="Q2027">
        <f t="shared" si="218"/>
        <v>0</v>
      </c>
      <c r="R2027">
        <f t="shared" si="219"/>
        <v>1</v>
      </c>
      <c r="S2027">
        <f t="shared" si="220"/>
        <v>56</v>
      </c>
      <c r="T2027">
        <f t="shared" si="221"/>
        <v>57</v>
      </c>
      <c r="U2027">
        <f t="shared" si="222"/>
        <v>0</v>
      </c>
      <c r="V2027" t="str">
        <f t="shared" si="223"/>
        <v/>
      </c>
    </row>
    <row r="2028" spans="1:22" x14ac:dyDescent="0.2">
      <c r="A2028" t="s">
        <v>10858</v>
      </c>
      <c r="B2028" t="s">
        <v>439</v>
      </c>
      <c r="C2028">
        <v>37120318</v>
      </c>
      <c r="D2028">
        <v>37120442</v>
      </c>
      <c r="E2028">
        <v>125</v>
      </c>
      <c r="F2028" t="s">
        <v>74</v>
      </c>
      <c r="G2028" t="s">
        <v>882</v>
      </c>
      <c r="H2028" t="s">
        <v>10859</v>
      </c>
      <c r="I2028">
        <v>3</v>
      </c>
      <c r="J2028">
        <v>1</v>
      </c>
      <c r="K2028">
        <v>2</v>
      </c>
      <c r="L2028">
        <v>0</v>
      </c>
      <c r="M2028">
        <v>0</v>
      </c>
      <c r="N2028">
        <v>0</v>
      </c>
      <c r="O2028" t="str">
        <f t="shared" si="217"/>
        <v/>
      </c>
      <c r="P2028">
        <f>IF(ISERROR(VLOOKUP(G2028,Genes!$A$2:$A$749,1,0)),0,1)</f>
        <v>1</v>
      </c>
      <c r="Q2028">
        <f t="shared" si="218"/>
        <v>0</v>
      </c>
      <c r="R2028">
        <f t="shared" si="219"/>
        <v>1</v>
      </c>
      <c r="S2028">
        <f t="shared" si="220"/>
        <v>57</v>
      </c>
      <c r="T2028">
        <f t="shared" si="221"/>
        <v>58</v>
      </c>
      <c r="U2028">
        <f t="shared" si="222"/>
        <v>0</v>
      </c>
      <c r="V2028" t="str">
        <f t="shared" si="223"/>
        <v/>
      </c>
    </row>
    <row r="2029" spans="1:22" x14ac:dyDescent="0.2">
      <c r="A2029" t="s">
        <v>10860</v>
      </c>
      <c r="B2029" t="s">
        <v>439</v>
      </c>
      <c r="C2029">
        <v>37115062</v>
      </c>
      <c r="D2029">
        <v>37115151</v>
      </c>
      <c r="E2029">
        <v>90</v>
      </c>
      <c r="F2029" t="s">
        <v>74</v>
      </c>
      <c r="G2029" t="s">
        <v>882</v>
      </c>
      <c r="H2029" t="s">
        <v>10861</v>
      </c>
      <c r="I2029">
        <v>2</v>
      </c>
      <c r="J2029">
        <v>0</v>
      </c>
      <c r="K2029">
        <v>2</v>
      </c>
      <c r="L2029">
        <v>0</v>
      </c>
      <c r="M2029">
        <v>0</v>
      </c>
      <c r="N2029">
        <v>0</v>
      </c>
      <c r="O2029" t="str">
        <f t="shared" si="217"/>
        <v/>
      </c>
      <c r="P2029">
        <f>IF(ISERROR(VLOOKUP(G2029,Genes!$A$2:$A$749,1,0)),0,1)</f>
        <v>1</v>
      </c>
      <c r="Q2029">
        <f t="shared" si="218"/>
        <v>0</v>
      </c>
      <c r="R2029">
        <f t="shared" si="219"/>
        <v>1</v>
      </c>
      <c r="S2029">
        <f t="shared" si="220"/>
        <v>58</v>
      </c>
      <c r="T2029">
        <f t="shared" si="221"/>
        <v>59</v>
      </c>
      <c r="U2029">
        <f t="shared" si="222"/>
        <v>0</v>
      </c>
      <c r="V2029" t="str">
        <f t="shared" si="223"/>
        <v/>
      </c>
    </row>
    <row r="2030" spans="1:22" x14ac:dyDescent="0.2">
      <c r="A2030" t="s">
        <v>10862</v>
      </c>
      <c r="B2030" t="s">
        <v>439</v>
      </c>
      <c r="C2030">
        <v>37108395</v>
      </c>
      <c r="D2030">
        <v>37108573</v>
      </c>
      <c r="E2030">
        <v>179</v>
      </c>
      <c r="F2030" t="s">
        <v>74</v>
      </c>
      <c r="G2030" t="s">
        <v>882</v>
      </c>
      <c r="H2030" t="s">
        <v>10863</v>
      </c>
      <c r="I2030">
        <v>3</v>
      </c>
      <c r="J2030">
        <v>1</v>
      </c>
      <c r="K2030">
        <v>2</v>
      </c>
      <c r="L2030">
        <v>0</v>
      </c>
      <c r="M2030">
        <v>0</v>
      </c>
      <c r="N2030">
        <v>0</v>
      </c>
      <c r="O2030" t="str">
        <f t="shared" si="217"/>
        <v/>
      </c>
      <c r="P2030">
        <f>IF(ISERROR(VLOOKUP(G2030,Genes!$A$2:$A$749,1,0)),0,1)</f>
        <v>1</v>
      </c>
      <c r="Q2030">
        <f t="shared" si="218"/>
        <v>0</v>
      </c>
      <c r="R2030">
        <f t="shared" si="219"/>
        <v>1</v>
      </c>
      <c r="S2030">
        <f t="shared" si="220"/>
        <v>59</v>
      </c>
      <c r="T2030">
        <f t="shared" si="221"/>
        <v>60</v>
      </c>
      <c r="U2030">
        <f t="shared" si="222"/>
        <v>0</v>
      </c>
      <c r="V2030" t="str">
        <f t="shared" si="223"/>
        <v/>
      </c>
    </row>
    <row r="2031" spans="1:22" x14ac:dyDescent="0.2">
      <c r="A2031" t="s">
        <v>10864</v>
      </c>
      <c r="B2031" t="s">
        <v>439</v>
      </c>
      <c r="C2031">
        <v>37107704</v>
      </c>
      <c r="D2031">
        <v>37107880</v>
      </c>
      <c r="E2031">
        <v>177</v>
      </c>
      <c r="F2031" t="s">
        <v>74</v>
      </c>
      <c r="G2031" t="s">
        <v>882</v>
      </c>
      <c r="H2031" t="s">
        <v>10865</v>
      </c>
      <c r="I2031">
        <v>3</v>
      </c>
      <c r="J2031">
        <v>1</v>
      </c>
      <c r="K2031">
        <v>2</v>
      </c>
      <c r="L2031">
        <v>0</v>
      </c>
      <c r="M2031">
        <v>0</v>
      </c>
      <c r="N2031">
        <v>0</v>
      </c>
      <c r="O2031" t="str">
        <f t="shared" si="217"/>
        <v/>
      </c>
      <c r="P2031">
        <f>IF(ISERROR(VLOOKUP(G2031,Genes!$A$2:$A$749,1,0)),0,1)</f>
        <v>1</v>
      </c>
      <c r="Q2031">
        <f t="shared" si="218"/>
        <v>0</v>
      </c>
      <c r="R2031">
        <f t="shared" si="219"/>
        <v>1</v>
      </c>
      <c r="S2031">
        <f t="shared" si="220"/>
        <v>60</v>
      </c>
      <c r="T2031">
        <f t="shared" si="221"/>
        <v>61</v>
      </c>
      <c r="U2031">
        <f t="shared" si="222"/>
        <v>0</v>
      </c>
      <c r="V2031" t="str">
        <f t="shared" si="223"/>
        <v/>
      </c>
    </row>
    <row r="2032" spans="1:22" x14ac:dyDescent="0.2">
      <c r="A2032" t="s">
        <v>10866</v>
      </c>
      <c r="B2032" t="s">
        <v>439</v>
      </c>
      <c r="C2032">
        <v>37079903</v>
      </c>
      <c r="D2032">
        <v>37079923</v>
      </c>
      <c r="E2032">
        <v>21</v>
      </c>
      <c r="F2032" t="s">
        <v>74</v>
      </c>
      <c r="G2032" t="s">
        <v>882</v>
      </c>
      <c r="H2032" t="s">
        <v>10867</v>
      </c>
      <c r="I2032">
        <v>0</v>
      </c>
      <c r="J2032">
        <v>0</v>
      </c>
      <c r="K2032">
        <v>0</v>
      </c>
      <c r="L2032">
        <v>0</v>
      </c>
      <c r="M2032">
        <v>0</v>
      </c>
      <c r="N2032">
        <v>0</v>
      </c>
      <c r="O2032" t="str">
        <f t="shared" si="217"/>
        <v/>
      </c>
      <c r="P2032">
        <f>IF(ISERROR(VLOOKUP(G2032,Genes!$A$2:$A$749,1,0)),0,1)</f>
        <v>1</v>
      </c>
      <c r="Q2032">
        <f t="shared" si="218"/>
        <v>0</v>
      </c>
      <c r="R2032">
        <f t="shared" si="219"/>
        <v>0</v>
      </c>
      <c r="S2032">
        <f t="shared" si="220"/>
        <v>60</v>
      </c>
      <c r="T2032">
        <f t="shared" si="221"/>
        <v>62</v>
      </c>
      <c r="U2032">
        <f t="shared" si="222"/>
        <v>0</v>
      </c>
      <c r="V2032" t="str">
        <f t="shared" si="223"/>
        <v/>
      </c>
    </row>
    <row r="2033" spans="1:22" x14ac:dyDescent="0.2">
      <c r="A2033" t="s">
        <v>10868</v>
      </c>
      <c r="B2033" t="s">
        <v>439</v>
      </c>
      <c r="C2033">
        <v>37244477</v>
      </c>
      <c r="D2033">
        <v>37244481</v>
      </c>
      <c r="E2033">
        <v>5</v>
      </c>
      <c r="F2033" t="s">
        <v>74</v>
      </c>
      <c r="G2033" t="s">
        <v>882</v>
      </c>
      <c r="H2033" t="s">
        <v>10869</v>
      </c>
      <c r="I2033">
        <v>3</v>
      </c>
      <c r="J2033">
        <v>1</v>
      </c>
      <c r="K2033">
        <v>0</v>
      </c>
      <c r="L2033">
        <v>0</v>
      </c>
      <c r="M2033">
        <v>1</v>
      </c>
      <c r="N2033">
        <v>1</v>
      </c>
      <c r="O2033" t="str">
        <f t="shared" si="217"/>
        <v/>
      </c>
      <c r="P2033">
        <f>IF(ISERROR(VLOOKUP(G2033,Genes!$A$2:$A$749,1,0)),0,1)</f>
        <v>1</v>
      </c>
      <c r="Q2033">
        <f t="shared" si="218"/>
        <v>0</v>
      </c>
      <c r="R2033">
        <f t="shared" si="219"/>
        <v>1</v>
      </c>
      <c r="S2033">
        <f t="shared" si="220"/>
        <v>61</v>
      </c>
      <c r="T2033">
        <f t="shared" si="221"/>
        <v>63</v>
      </c>
      <c r="U2033">
        <f t="shared" si="222"/>
        <v>0</v>
      </c>
      <c r="V2033" t="str">
        <f t="shared" si="223"/>
        <v/>
      </c>
    </row>
    <row r="2034" spans="1:22" x14ac:dyDescent="0.2">
      <c r="A2034" t="s">
        <v>10870</v>
      </c>
      <c r="B2034" t="s">
        <v>439</v>
      </c>
      <c r="C2034">
        <v>37243115</v>
      </c>
      <c r="D2034">
        <v>37243221</v>
      </c>
      <c r="E2034">
        <v>107</v>
      </c>
      <c r="F2034" t="s">
        <v>74</v>
      </c>
      <c r="G2034" t="s">
        <v>882</v>
      </c>
      <c r="H2034" t="s">
        <v>10871</v>
      </c>
      <c r="I2034">
        <v>2</v>
      </c>
      <c r="J2034">
        <v>0</v>
      </c>
      <c r="K2034">
        <v>2</v>
      </c>
      <c r="L2034">
        <v>0</v>
      </c>
      <c r="M2034">
        <v>0</v>
      </c>
      <c r="N2034">
        <v>0</v>
      </c>
      <c r="O2034" t="str">
        <f t="shared" si="217"/>
        <v/>
      </c>
      <c r="P2034">
        <f>IF(ISERROR(VLOOKUP(G2034,Genes!$A$2:$A$749,1,0)),0,1)</f>
        <v>1</v>
      </c>
      <c r="Q2034">
        <f t="shared" si="218"/>
        <v>0</v>
      </c>
      <c r="R2034">
        <f t="shared" si="219"/>
        <v>1</v>
      </c>
      <c r="S2034">
        <f t="shared" si="220"/>
        <v>62</v>
      </c>
      <c r="T2034">
        <f t="shared" si="221"/>
        <v>64</v>
      </c>
      <c r="U2034">
        <f t="shared" si="222"/>
        <v>0</v>
      </c>
      <c r="V2034" t="str">
        <f t="shared" si="223"/>
        <v/>
      </c>
    </row>
    <row r="2035" spans="1:22" x14ac:dyDescent="0.2">
      <c r="A2035" t="s">
        <v>10872</v>
      </c>
      <c r="B2035" t="s">
        <v>439</v>
      </c>
      <c r="C2035">
        <v>37239815</v>
      </c>
      <c r="D2035">
        <v>37239971</v>
      </c>
      <c r="E2035">
        <v>157</v>
      </c>
      <c r="F2035" t="s">
        <v>74</v>
      </c>
      <c r="G2035" t="s">
        <v>882</v>
      </c>
      <c r="H2035" t="s">
        <v>10873</v>
      </c>
      <c r="I2035">
        <v>3</v>
      </c>
      <c r="J2035">
        <v>1</v>
      </c>
      <c r="K2035">
        <v>2</v>
      </c>
      <c r="L2035">
        <v>0</v>
      </c>
      <c r="M2035">
        <v>0</v>
      </c>
      <c r="N2035">
        <v>0</v>
      </c>
      <c r="O2035" t="str">
        <f t="shared" si="217"/>
        <v>C5ORF42</v>
      </c>
      <c r="P2035">
        <f>IF(ISERROR(VLOOKUP(G2035,Genes!$A$2:$A$749,1,0)),0,1)</f>
        <v>1</v>
      </c>
      <c r="Q2035">
        <f t="shared" si="218"/>
        <v>0</v>
      </c>
      <c r="R2035">
        <f t="shared" si="219"/>
        <v>1</v>
      </c>
      <c r="S2035">
        <f t="shared" si="220"/>
        <v>63</v>
      </c>
      <c r="T2035">
        <f t="shared" si="221"/>
        <v>65</v>
      </c>
      <c r="U2035">
        <f t="shared" si="222"/>
        <v>1</v>
      </c>
      <c r="V2035">
        <f t="shared" si="223"/>
        <v>0.96923076923076923</v>
      </c>
    </row>
    <row r="2036" spans="1:22" x14ac:dyDescent="0.2">
      <c r="A2036" t="s">
        <v>10874</v>
      </c>
      <c r="B2036" t="s">
        <v>256</v>
      </c>
      <c r="C2036">
        <v>86376311</v>
      </c>
      <c r="D2036">
        <v>86376344</v>
      </c>
      <c r="E2036">
        <v>34</v>
      </c>
      <c r="F2036" t="s">
        <v>66</v>
      </c>
      <c r="G2036" t="s">
        <v>889</v>
      </c>
      <c r="H2036" t="s">
        <v>10875</v>
      </c>
      <c r="I2036">
        <v>2</v>
      </c>
      <c r="J2036">
        <v>1</v>
      </c>
      <c r="K2036">
        <v>0</v>
      </c>
      <c r="L2036">
        <v>1</v>
      </c>
      <c r="M2036">
        <v>0</v>
      </c>
      <c r="N2036">
        <v>0</v>
      </c>
      <c r="O2036" t="str">
        <f t="shared" si="217"/>
        <v/>
      </c>
      <c r="P2036">
        <f>IF(ISERROR(VLOOKUP(G2036,Genes!$A$2:$A$749,1,0)),0,1)</f>
        <v>1</v>
      </c>
      <c r="Q2036">
        <f t="shared" si="218"/>
        <v>1</v>
      </c>
      <c r="R2036">
        <f t="shared" si="219"/>
        <v>1</v>
      </c>
      <c r="S2036">
        <f t="shared" si="220"/>
        <v>1</v>
      </c>
      <c r="T2036">
        <f t="shared" si="221"/>
        <v>1</v>
      </c>
      <c r="U2036">
        <f t="shared" si="222"/>
        <v>0</v>
      </c>
      <c r="V2036" t="str">
        <f t="shared" si="223"/>
        <v/>
      </c>
    </row>
    <row r="2037" spans="1:22" x14ac:dyDescent="0.2">
      <c r="A2037" t="s">
        <v>10876</v>
      </c>
      <c r="B2037" t="s">
        <v>256</v>
      </c>
      <c r="C2037">
        <v>86377501</v>
      </c>
      <c r="D2037">
        <v>86377698</v>
      </c>
      <c r="E2037">
        <v>198</v>
      </c>
      <c r="F2037" t="s">
        <v>66</v>
      </c>
      <c r="G2037" t="s">
        <v>889</v>
      </c>
      <c r="H2037" t="s">
        <v>10877</v>
      </c>
      <c r="I2037">
        <v>3</v>
      </c>
      <c r="J2037">
        <v>1</v>
      </c>
      <c r="K2037">
        <v>2</v>
      </c>
      <c r="L2037">
        <v>0</v>
      </c>
      <c r="M2037">
        <v>0</v>
      </c>
      <c r="N2037">
        <v>0</v>
      </c>
      <c r="O2037" t="str">
        <f t="shared" si="217"/>
        <v/>
      </c>
      <c r="P2037">
        <f>IF(ISERROR(VLOOKUP(G2037,Genes!$A$2:$A$749,1,0)),0,1)</f>
        <v>1</v>
      </c>
      <c r="Q2037">
        <f t="shared" si="218"/>
        <v>0</v>
      </c>
      <c r="R2037">
        <f t="shared" si="219"/>
        <v>1</v>
      </c>
      <c r="S2037">
        <f t="shared" si="220"/>
        <v>2</v>
      </c>
      <c r="T2037">
        <f t="shared" si="221"/>
        <v>2</v>
      </c>
      <c r="U2037">
        <f t="shared" si="222"/>
        <v>0</v>
      </c>
      <c r="V2037" t="str">
        <f t="shared" si="223"/>
        <v/>
      </c>
    </row>
    <row r="2038" spans="1:22" x14ac:dyDescent="0.2">
      <c r="A2038" t="s">
        <v>10878</v>
      </c>
      <c r="B2038" t="s">
        <v>256</v>
      </c>
      <c r="C2038">
        <v>86377651</v>
      </c>
      <c r="D2038">
        <v>86377698</v>
      </c>
      <c r="E2038">
        <v>48</v>
      </c>
      <c r="F2038" t="s">
        <v>66</v>
      </c>
      <c r="G2038" t="s">
        <v>889</v>
      </c>
      <c r="H2038" t="s">
        <v>10879</v>
      </c>
      <c r="I2038">
        <v>3</v>
      </c>
      <c r="J2038">
        <v>1</v>
      </c>
      <c r="K2038">
        <v>0</v>
      </c>
      <c r="L2038">
        <v>1</v>
      </c>
      <c r="M2038">
        <v>1</v>
      </c>
      <c r="N2038">
        <v>0</v>
      </c>
      <c r="O2038" t="str">
        <f t="shared" si="217"/>
        <v/>
      </c>
      <c r="P2038">
        <f>IF(ISERROR(VLOOKUP(G2038,Genes!$A$2:$A$749,1,0)),0,1)</f>
        <v>1</v>
      </c>
      <c r="Q2038">
        <f t="shared" si="218"/>
        <v>0</v>
      </c>
      <c r="R2038">
        <f t="shared" si="219"/>
        <v>1</v>
      </c>
      <c r="S2038">
        <f t="shared" si="220"/>
        <v>3</v>
      </c>
      <c r="T2038">
        <f t="shared" si="221"/>
        <v>3</v>
      </c>
      <c r="U2038">
        <f t="shared" si="222"/>
        <v>0</v>
      </c>
      <c r="V2038" t="str">
        <f t="shared" si="223"/>
        <v/>
      </c>
    </row>
    <row r="2039" spans="1:22" x14ac:dyDescent="0.2">
      <c r="A2039" t="s">
        <v>10880</v>
      </c>
      <c r="B2039" t="s">
        <v>256</v>
      </c>
      <c r="C2039">
        <v>86385922</v>
      </c>
      <c r="D2039">
        <v>86386040</v>
      </c>
      <c r="E2039">
        <v>119</v>
      </c>
      <c r="F2039" t="s">
        <v>66</v>
      </c>
      <c r="G2039" t="s">
        <v>889</v>
      </c>
      <c r="H2039" t="s">
        <v>10881</v>
      </c>
      <c r="I2039">
        <v>2</v>
      </c>
      <c r="J2039">
        <v>0</v>
      </c>
      <c r="K2039">
        <v>2</v>
      </c>
      <c r="L2039">
        <v>0</v>
      </c>
      <c r="M2039">
        <v>0</v>
      </c>
      <c r="N2039">
        <v>0</v>
      </c>
      <c r="O2039" t="str">
        <f t="shared" si="217"/>
        <v/>
      </c>
      <c r="P2039">
        <f>IF(ISERROR(VLOOKUP(G2039,Genes!$A$2:$A$749,1,0)),0,1)</f>
        <v>1</v>
      </c>
      <c r="Q2039">
        <f t="shared" si="218"/>
        <v>0</v>
      </c>
      <c r="R2039">
        <f t="shared" si="219"/>
        <v>1</v>
      </c>
      <c r="S2039">
        <f t="shared" si="220"/>
        <v>4</v>
      </c>
      <c r="T2039">
        <f t="shared" si="221"/>
        <v>4</v>
      </c>
      <c r="U2039">
        <f t="shared" si="222"/>
        <v>0</v>
      </c>
      <c r="V2039" t="str">
        <f t="shared" si="223"/>
        <v/>
      </c>
    </row>
    <row r="2040" spans="1:22" x14ac:dyDescent="0.2">
      <c r="A2040" t="s">
        <v>10882</v>
      </c>
      <c r="B2040" t="s">
        <v>256</v>
      </c>
      <c r="C2040">
        <v>86386553</v>
      </c>
      <c r="D2040">
        <v>86386645</v>
      </c>
      <c r="E2040">
        <v>93</v>
      </c>
      <c r="F2040" t="s">
        <v>66</v>
      </c>
      <c r="G2040" t="s">
        <v>889</v>
      </c>
      <c r="H2040" t="s">
        <v>10883</v>
      </c>
      <c r="I2040">
        <v>2</v>
      </c>
      <c r="J2040">
        <v>0</v>
      </c>
      <c r="K2040">
        <v>2</v>
      </c>
      <c r="L2040">
        <v>0</v>
      </c>
      <c r="M2040">
        <v>0</v>
      </c>
      <c r="N2040">
        <v>0</v>
      </c>
      <c r="O2040" t="str">
        <f t="shared" si="217"/>
        <v/>
      </c>
      <c r="P2040">
        <f>IF(ISERROR(VLOOKUP(G2040,Genes!$A$2:$A$749,1,0)),0,1)</f>
        <v>1</v>
      </c>
      <c r="Q2040">
        <f t="shared" si="218"/>
        <v>0</v>
      </c>
      <c r="R2040">
        <f t="shared" si="219"/>
        <v>1</v>
      </c>
      <c r="S2040">
        <f t="shared" si="220"/>
        <v>5</v>
      </c>
      <c r="T2040">
        <f t="shared" si="221"/>
        <v>5</v>
      </c>
      <c r="U2040">
        <f t="shared" si="222"/>
        <v>0</v>
      </c>
      <c r="V2040" t="str">
        <f t="shared" si="223"/>
        <v/>
      </c>
    </row>
    <row r="2041" spans="1:22" x14ac:dyDescent="0.2">
      <c r="A2041" t="s">
        <v>10884</v>
      </c>
      <c r="B2041" t="s">
        <v>256</v>
      </c>
      <c r="C2041">
        <v>86388027</v>
      </c>
      <c r="D2041">
        <v>86388089</v>
      </c>
      <c r="E2041">
        <v>63</v>
      </c>
      <c r="F2041" t="s">
        <v>66</v>
      </c>
      <c r="G2041" t="s">
        <v>889</v>
      </c>
      <c r="H2041" t="s">
        <v>10885</v>
      </c>
      <c r="I2041">
        <v>2</v>
      </c>
      <c r="J2041">
        <v>0</v>
      </c>
      <c r="K2041">
        <v>2</v>
      </c>
      <c r="L2041">
        <v>0</v>
      </c>
      <c r="M2041">
        <v>0</v>
      </c>
      <c r="N2041">
        <v>0</v>
      </c>
      <c r="O2041" t="str">
        <f t="shared" si="217"/>
        <v/>
      </c>
      <c r="P2041">
        <f>IF(ISERROR(VLOOKUP(G2041,Genes!$A$2:$A$749,1,0)),0,1)</f>
        <v>1</v>
      </c>
      <c r="Q2041">
        <f t="shared" si="218"/>
        <v>0</v>
      </c>
      <c r="R2041">
        <f t="shared" si="219"/>
        <v>1</v>
      </c>
      <c r="S2041">
        <f t="shared" si="220"/>
        <v>6</v>
      </c>
      <c r="T2041">
        <f t="shared" si="221"/>
        <v>6</v>
      </c>
      <c r="U2041">
        <f t="shared" si="222"/>
        <v>0</v>
      </c>
      <c r="V2041" t="str">
        <f t="shared" si="223"/>
        <v/>
      </c>
    </row>
    <row r="2042" spans="1:22" x14ac:dyDescent="0.2">
      <c r="A2042" t="s">
        <v>10886</v>
      </c>
      <c r="B2042" t="s">
        <v>256</v>
      </c>
      <c r="C2042">
        <v>86389349</v>
      </c>
      <c r="D2042">
        <v>86389504</v>
      </c>
      <c r="E2042">
        <v>156</v>
      </c>
      <c r="F2042" t="s">
        <v>66</v>
      </c>
      <c r="G2042" t="s">
        <v>889</v>
      </c>
      <c r="H2042" t="s">
        <v>10887</v>
      </c>
      <c r="I2042">
        <v>3</v>
      </c>
      <c r="J2042">
        <v>1</v>
      </c>
      <c r="K2042">
        <v>2</v>
      </c>
      <c r="L2042">
        <v>0</v>
      </c>
      <c r="M2042">
        <v>0</v>
      </c>
      <c r="N2042">
        <v>0</v>
      </c>
      <c r="O2042" t="str">
        <f t="shared" si="217"/>
        <v/>
      </c>
      <c r="P2042">
        <f>IF(ISERROR(VLOOKUP(G2042,Genes!$A$2:$A$749,1,0)),0,1)</f>
        <v>1</v>
      </c>
      <c r="Q2042">
        <f t="shared" si="218"/>
        <v>0</v>
      </c>
      <c r="R2042">
        <f t="shared" si="219"/>
        <v>1</v>
      </c>
      <c r="S2042">
        <f t="shared" si="220"/>
        <v>7</v>
      </c>
      <c r="T2042">
        <f t="shared" si="221"/>
        <v>7</v>
      </c>
      <c r="U2042">
        <f t="shared" si="222"/>
        <v>0</v>
      </c>
      <c r="V2042" t="str">
        <f t="shared" si="223"/>
        <v/>
      </c>
    </row>
    <row r="2043" spans="1:22" x14ac:dyDescent="0.2">
      <c r="A2043" t="s">
        <v>10888</v>
      </c>
      <c r="B2043" t="s">
        <v>256</v>
      </c>
      <c r="C2043">
        <v>86392899</v>
      </c>
      <c r="D2043">
        <v>86393018</v>
      </c>
      <c r="E2043">
        <v>120</v>
      </c>
      <c r="F2043" t="s">
        <v>66</v>
      </c>
      <c r="G2043" t="s">
        <v>889</v>
      </c>
      <c r="H2043" t="s">
        <v>10889</v>
      </c>
      <c r="I2043">
        <v>2</v>
      </c>
      <c r="J2043">
        <v>0</v>
      </c>
      <c r="K2043">
        <v>2</v>
      </c>
      <c r="L2043">
        <v>0</v>
      </c>
      <c r="M2043">
        <v>0</v>
      </c>
      <c r="N2043">
        <v>0</v>
      </c>
      <c r="O2043" t="str">
        <f t="shared" si="217"/>
        <v>CA2</v>
      </c>
      <c r="P2043">
        <f>IF(ISERROR(VLOOKUP(G2043,Genes!$A$2:$A$749,1,0)),0,1)</f>
        <v>1</v>
      </c>
      <c r="Q2043">
        <f t="shared" si="218"/>
        <v>0</v>
      </c>
      <c r="R2043">
        <f t="shared" si="219"/>
        <v>1</v>
      </c>
      <c r="S2043">
        <f t="shared" si="220"/>
        <v>8</v>
      </c>
      <c r="T2043">
        <f t="shared" si="221"/>
        <v>8</v>
      </c>
      <c r="U2043">
        <f t="shared" si="222"/>
        <v>1</v>
      </c>
      <c r="V2043">
        <f t="shared" si="223"/>
        <v>1</v>
      </c>
    </row>
    <row r="2044" spans="1:22" x14ac:dyDescent="0.2">
      <c r="A2044" t="s">
        <v>10890</v>
      </c>
      <c r="B2044" t="s">
        <v>256</v>
      </c>
      <c r="C2044">
        <v>61193607</v>
      </c>
      <c r="D2044">
        <v>61193706</v>
      </c>
      <c r="E2044">
        <v>100</v>
      </c>
      <c r="F2044" t="s">
        <v>74</v>
      </c>
      <c r="G2044" t="s">
        <v>896</v>
      </c>
      <c r="H2044" t="s">
        <v>10891</v>
      </c>
      <c r="I2044">
        <v>4</v>
      </c>
      <c r="J2044">
        <v>0</v>
      </c>
      <c r="K2044">
        <v>1</v>
      </c>
      <c r="L2044">
        <v>2</v>
      </c>
      <c r="M2044">
        <v>1</v>
      </c>
      <c r="N2044">
        <v>0</v>
      </c>
      <c r="O2044" t="str">
        <f t="shared" si="217"/>
        <v/>
      </c>
      <c r="P2044">
        <f>IF(ISERROR(VLOOKUP(G2044,Genes!$A$2:$A$749,1,0)),0,1)</f>
        <v>1</v>
      </c>
      <c r="Q2044">
        <f t="shared" si="218"/>
        <v>1</v>
      </c>
      <c r="R2044">
        <f t="shared" si="219"/>
        <v>1</v>
      </c>
      <c r="S2044">
        <f t="shared" si="220"/>
        <v>1</v>
      </c>
      <c r="T2044">
        <f t="shared" si="221"/>
        <v>1</v>
      </c>
      <c r="U2044">
        <f t="shared" si="222"/>
        <v>0</v>
      </c>
      <c r="V2044" t="str">
        <f t="shared" si="223"/>
        <v/>
      </c>
    </row>
    <row r="2045" spans="1:22" x14ac:dyDescent="0.2">
      <c r="A2045" t="s">
        <v>10892</v>
      </c>
      <c r="B2045" t="s">
        <v>256</v>
      </c>
      <c r="C2045">
        <v>61137096</v>
      </c>
      <c r="D2045">
        <v>61137144</v>
      </c>
      <c r="E2045">
        <v>49</v>
      </c>
      <c r="F2045" t="s">
        <v>74</v>
      </c>
      <c r="G2045" t="s">
        <v>896</v>
      </c>
      <c r="H2045" t="s">
        <v>10893</v>
      </c>
      <c r="I2045">
        <v>2</v>
      </c>
      <c r="J2045">
        <v>2</v>
      </c>
      <c r="K2045">
        <v>0</v>
      </c>
      <c r="L2045">
        <v>0</v>
      </c>
      <c r="M2045">
        <v>0</v>
      </c>
      <c r="N2045">
        <v>0</v>
      </c>
      <c r="O2045" t="str">
        <f t="shared" si="217"/>
        <v/>
      </c>
      <c r="P2045">
        <f>IF(ISERROR(VLOOKUP(G2045,Genes!$A$2:$A$749,1,0)),0,1)</f>
        <v>1</v>
      </c>
      <c r="Q2045">
        <f t="shared" si="218"/>
        <v>0</v>
      </c>
      <c r="R2045">
        <f t="shared" si="219"/>
        <v>1</v>
      </c>
      <c r="S2045">
        <f t="shared" si="220"/>
        <v>2</v>
      </c>
      <c r="T2045">
        <f t="shared" si="221"/>
        <v>2</v>
      </c>
      <c r="U2045">
        <f t="shared" si="222"/>
        <v>0</v>
      </c>
      <c r="V2045" t="str">
        <f t="shared" si="223"/>
        <v/>
      </c>
    </row>
    <row r="2046" spans="1:22" x14ac:dyDescent="0.2">
      <c r="A2046" t="s">
        <v>10894</v>
      </c>
      <c r="B2046" t="s">
        <v>256</v>
      </c>
      <c r="C2046">
        <v>61135208</v>
      </c>
      <c r="D2046">
        <v>61135320</v>
      </c>
      <c r="E2046">
        <v>113</v>
      </c>
      <c r="F2046" t="s">
        <v>74</v>
      </c>
      <c r="G2046" t="s">
        <v>896</v>
      </c>
      <c r="H2046" t="s">
        <v>10895</v>
      </c>
      <c r="I2046">
        <v>2</v>
      </c>
      <c r="J2046">
        <v>0</v>
      </c>
      <c r="K2046">
        <v>2</v>
      </c>
      <c r="L2046">
        <v>0</v>
      </c>
      <c r="M2046">
        <v>0</v>
      </c>
      <c r="N2046">
        <v>0</v>
      </c>
      <c r="O2046" t="str">
        <f t="shared" si="217"/>
        <v/>
      </c>
      <c r="P2046">
        <f>IF(ISERROR(VLOOKUP(G2046,Genes!$A$2:$A$749,1,0)),0,1)</f>
        <v>1</v>
      </c>
      <c r="Q2046">
        <f t="shared" si="218"/>
        <v>0</v>
      </c>
      <c r="R2046">
        <f t="shared" si="219"/>
        <v>1</v>
      </c>
      <c r="S2046">
        <f t="shared" si="220"/>
        <v>3</v>
      </c>
      <c r="T2046">
        <f t="shared" si="221"/>
        <v>3</v>
      </c>
      <c r="U2046">
        <f t="shared" si="222"/>
        <v>0</v>
      </c>
      <c r="V2046" t="str">
        <f t="shared" si="223"/>
        <v/>
      </c>
    </row>
    <row r="2047" spans="1:22" x14ac:dyDescent="0.2">
      <c r="A2047" t="s">
        <v>10896</v>
      </c>
      <c r="B2047" t="s">
        <v>256</v>
      </c>
      <c r="C2047">
        <v>61134867</v>
      </c>
      <c r="D2047">
        <v>61134916</v>
      </c>
      <c r="E2047">
        <v>50</v>
      </c>
      <c r="F2047" t="s">
        <v>74</v>
      </c>
      <c r="G2047" t="s">
        <v>896</v>
      </c>
      <c r="H2047" t="s">
        <v>10897</v>
      </c>
      <c r="I2047">
        <v>0</v>
      </c>
      <c r="J2047">
        <v>0</v>
      </c>
      <c r="K2047">
        <v>0</v>
      </c>
      <c r="L2047">
        <v>0</v>
      </c>
      <c r="M2047">
        <v>0</v>
      </c>
      <c r="N2047">
        <v>0</v>
      </c>
      <c r="O2047" t="str">
        <f t="shared" si="217"/>
        <v/>
      </c>
      <c r="P2047">
        <f>IF(ISERROR(VLOOKUP(G2047,Genes!$A$2:$A$749,1,0)),0,1)</f>
        <v>1</v>
      </c>
      <c r="Q2047">
        <f t="shared" si="218"/>
        <v>0</v>
      </c>
      <c r="R2047">
        <f t="shared" si="219"/>
        <v>0</v>
      </c>
      <c r="S2047">
        <f t="shared" si="220"/>
        <v>3</v>
      </c>
      <c r="T2047">
        <f t="shared" si="221"/>
        <v>4</v>
      </c>
      <c r="U2047">
        <f t="shared" si="222"/>
        <v>0</v>
      </c>
      <c r="V2047" t="str">
        <f t="shared" si="223"/>
        <v/>
      </c>
    </row>
    <row r="2048" spans="1:22" x14ac:dyDescent="0.2">
      <c r="A2048" t="s">
        <v>10898</v>
      </c>
      <c r="B2048" t="s">
        <v>256</v>
      </c>
      <c r="C2048">
        <v>61121475</v>
      </c>
      <c r="D2048">
        <v>61121478</v>
      </c>
      <c r="E2048">
        <v>4</v>
      </c>
      <c r="F2048" t="s">
        <v>74</v>
      </c>
      <c r="G2048" t="s">
        <v>896</v>
      </c>
      <c r="H2048" t="s">
        <v>10899</v>
      </c>
      <c r="I2048">
        <v>3</v>
      </c>
      <c r="J2048">
        <v>1</v>
      </c>
      <c r="K2048">
        <v>0</v>
      </c>
      <c r="L2048">
        <v>0</v>
      </c>
      <c r="M2048">
        <v>1</v>
      </c>
      <c r="N2048">
        <v>1</v>
      </c>
      <c r="O2048" t="str">
        <f t="shared" si="217"/>
        <v/>
      </c>
      <c r="P2048">
        <f>IF(ISERROR(VLOOKUP(G2048,Genes!$A$2:$A$749,1,0)),0,1)</f>
        <v>1</v>
      </c>
      <c r="Q2048">
        <f t="shared" si="218"/>
        <v>0</v>
      </c>
      <c r="R2048">
        <f t="shared" si="219"/>
        <v>1</v>
      </c>
      <c r="S2048">
        <f t="shared" si="220"/>
        <v>4</v>
      </c>
      <c r="T2048">
        <f t="shared" si="221"/>
        <v>5</v>
      </c>
      <c r="U2048">
        <f t="shared" si="222"/>
        <v>0</v>
      </c>
      <c r="V2048" t="str">
        <f t="shared" si="223"/>
        <v/>
      </c>
    </row>
    <row r="2049" spans="1:22" x14ac:dyDescent="0.2">
      <c r="A2049" t="s">
        <v>10900</v>
      </c>
      <c r="B2049" t="s">
        <v>256</v>
      </c>
      <c r="C2049">
        <v>61121344</v>
      </c>
      <c r="D2049">
        <v>61121478</v>
      </c>
      <c r="E2049">
        <v>135</v>
      </c>
      <c r="F2049" t="s">
        <v>74</v>
      </c>
      <c r="G2049" t="s">
        <v>896</v>
      </c>
      <c r="H2049" t="s">
        <v>10901</v>
      </c>
      <c r="I2049">
        <v>3</v>
      </c>
      <c r="J2049">
        <v>1</v>
      </c>
      <c r="K2049">
        <v>2</v>
      </c>
      <c r="L2049">
        <v>0</v>
      </c>
      <c r="M2049">
        <v>0</v>
      </c>
      <c r="N2049">
        <v>0</v>
      </c>
      <c r="O2049" t="str">
        <f t="shared" si="217"/>
        <v/>
      </c>
      <c r="P2049">
        <f>IF(ISERROR(VLOOKUP(G2049,Genes!$A$2:$A$749,1,0)),0,1)</f>
        <v>1</v>
      </c>
      <c r="Q2049">
        <f t="shared" si="218"/>
        <v>0</v>
      </c>
      <c r="R2049">
        <f t="shared" si="219"/>
        <v>1</v>
      </c>
      <c r="S2049">
        <f t="shared" si="220"/>
        <v>5</v>
      </c>
      <c r="T2049">
        <f t="shared" si="221"/>
        <v>6</v>
      </c>
      <c r="U2049">
        <f t="shared" si="222"/>
        <v>0</v>
      </c>
      <c r="V2049" t="str">
        <f t="shared" si="223"/>
        <v/>
      </c>
    </row>
    <row r="2050" spans="1:22" x14ac:dyDescent="0.2">
      <c r="A2050" t="s">
        <v>10902</v>
      </c>
      <c r="B2050" t="s">
        <v>256</v>
      </c>
      <c r="C2050">
        <v>61192248</v>
      </c>
      <c r="D2050">
        <v>61192439</v>
      </c>
      <c r="E2050">
        <v>192</v>
      </c>
      <c r="F2050" t="s">
        <v>74</v>
      </c>
      <c r="G2050" t="s">
        <v>896</v>
      </c>
      <c r="H2050" t="s">
        <v>10903</v>
      </c>
      <c r="I2050">
        <v>3</v>
      </c>
      <c r="J2050">
        <v>1</v>
      </c>
      <c r="K2050">
        <v>2</v>
      </c>
      <c r="L2050">
        <v>0</v>
      </c>
      <c r="M2050">
        <v>0</v>
      </c>
      <c r="N2050">
        <v>0</v>
      </c>
      <c r="O2050" t="str">
        <f t="shared" ref="O2050:O2113" si="224">IF(U2050=1,G2050,"")</f>
        <v/>
      </c>
      <c r="P2050">
        <f>IF(ISERROR(VLOOKUP(G2050,Genes!$A$2:$A$749,1,0)),0,1)</f>
        <v>1</v>
      </c>
      <c r="Q2050">
        <f t="shared" ref="Q2050:Q2113" si="225">IF(G2050&lt;&gt;G2049,1,0)</f>
        <v>0</v>
      </c>
      <c r="R2050">
        <f t="shared" ref="R2050:R2113" si="226">IF(I2050=0,0,1)</f>
        <v>1</v>
      </c>
      <c r="S2050">
        <f t="shared" ref="S2050:S2113" si="227">IF(Q2050=1,R2050,S2049+R2050)</f>
        <v>6</v>
      </c>
      <c r="T2050">
        <f t="shared" ref="T2050:T2113" si="228">IF(Q2050=1,1,T2049+1)</f>
        <v>7</v>
      </c>
      <c r="U2050">
        <f t="shared" ref="U2050:U2113" si="229">IF(G2050&lt;&gt;G2051,1,0)</f>
        <v>0</v>
      </c>
      <c r="V2050" t="str">
        <f t="shared" ref="V2050:V2113" si="230">IF(U2050=1,S2050/T2050,"")</f>
        <v/>
      </c>
    </row>
    <row r="2051" spans="1:22" x14ac:dyDescent="0.2">
      <c r="A2051" t="s">
        <v>10904</v>
      </c>
      <c r="B2051" t="s">
        <v>256</v>
      </c>
      <c r="C2051">
        <v>61184852</v>
      </c>
      <c r="D2051">
        <v>61184891</v>
      </c>
      <c r="E2051">
        <v>40</v>
      </c>
      <c r="F2051" t="s">
        <v>74</v>
      </c>
      <c r="G2051" t="s">
        <v>896</v>
      </c>
      <c r="H2051" t="s">
        <v>10905</v>
      </c>
      <c r="I2051">
        <v>0</v>
      </c>
      <c r="J2051">
        <v>0</v>
      </c>
      <c r="K2051">
        <v>0</v>
      </c>
      <c r="L2051">
        <v>0</v>
      </c>
      <c r="M2051">
        <v>0</v>
      </c>
      <c r="N2051">
        <v>0</v>
      </c>
      <c r="O2051" t="str">
        <f t="shared" si="224"/>
        <v/>
      </c>
      <c r="P2051">
        <f>IF(ISERROR(VLOOKUP(G2051,Genes!$A$2:$A$749,1,0)),0,1)</f>
        <v>1</v>
      </c>
      <c r="Q2051">
        <f t="shared" si="225"/>
        <v>0</v>
      </c>
      <c r="R2051">
        <f t="shared" si="226"/>
        <v>0</v>
      </c>
      <c r="S2051">
        <f t="shared" si="227"/>
        <v>6</v>
      </c>
      <c r="T2051">
        <f t="shared" si="228"/>
        <v>8</v>
      </c>
      <c r="U2051">
        <f t="shared" si="229"/>
        <v>0</v>
      </c>
      <c r="V2051" t="str">
        <f t="shared" si="230"/>
        <v/>
      </c>
    </row>
    <row r="2052" spans="1:22" x14ac:dyDescent="0.2">
      <c r="A2052" t="s">
        <v>10906</v>
      </c>
      <c r="B2052" t="s">
        <v>256</v>
      </c>
      <c r="C2052">
        <v>61178484</v>
      </c>
      <c r="D2052">
        <v>61178608</v>
      </c>
      <c r="E2052">
        <v>125</v>
      </c>
      <c r="F2052" t="s">
        <v>74</v>
      </c>
      <c r="G2052" t="s">
        <v>896</v>
      </c>
      <c r="H2052" t="s">
        <v>10907</v>
      </c>
      <c r="I2052">
        <v>3</v>
      </c>
      <c r="J2052">
        <v>1</v>
      </c>
      <c r="K2052">
        <v>2</v>
      </c>
      <c r="L2052">
        <v>0</v>
      </c>
      <c r="M2052">
        <v>0</v>
      </c>
      <c r="N2052">
        <v>0</v>
      </c>
      <c r="O2052" t="str">
        <f t="shared" si="224"/>
        <v/>
      </c>
      <c r="P2052">
        <f>IF(ISERROR(VLOOKUP(G2052,Genes!$A$2:$A$749,1,0)),0,1)</f>
        <v>1</v>
      </c>
      <c r="Q2052">
        <f t="shared" si="225"/>
        <v>0</v>
      </c>
      <c r="R2052">
        <f t="shared" si="226"/>
        <v>1</v>
      </c>
      <c r="S2052">
        <f t="shared" si="227"/>
        <v>7</v>
      </c>
      <c r="T2052">
        <f t="shared" si="228"/>
        <v>9</v>
      </c>
      <c r="U2052">
        <f t="shared" si="229"/>
        <v>0</v>
      </c>
      <c r="V2052" t="str">
        <f t="shared" si="230"/>
        <v/>
      </c>
    </row>
    <row r="2053" spans="1:22" x14ac:dyDescent="0.2">
      <c r="A2053" t="s">
        <v>10908</v>
      </c>
      <c r="B2053" t="s">
        <v>256</v>
      </c>
      <c r="C2053">
        <v>61176431</v>
      </c>
      <c r="D2053">
        <v>61176505</v>
      </c>
      <c r="E2053">
        <v>75</v>
      </c>
      <c r="F2053" t="s">
        <v>74</v>
      </c>
      <c r="G2053" t="s">
        <v>896</v>
      </c>
      <c r="H2053" t="s">
        <v>10909</v>
      </c>
      <c r="I2053">
        <v>0</v>
      </c>
      <c r="J2053">
        <v>0</v>
      </c>
      <c r="K2053">
        <v>0</v>
      </c>
      <c r="L2053">
        <v>0</v>
      </c>
      <c r="M2053">
        <v>0</v>
      </c>
      <c r="N2053">
        <v>0</v>
      </c>
      <c r="O2053" t="str">
        <f t="shared" si="224"/>
        <v/>
      </c>
      <c r="P2053">
        <f>IF(ISERROR(VLOOKUP(G2053,Genes!$A$2:$A$749,1,0)),0,1)</f>
        <v>1</v>
      </c>
      <c r="Q2053">
        <f t="shared" si="225"/>
        <v>0</v>
      </c>
      <c r="R2053">
        <f t="shared" si="226"/>
        <v>0</v>
      </c>
      <c r="S2053">
        <f t="shared" si="227"/>
        <v>7</v>
      </c>
      <c r="T2053">
        <f t="shared" si="228"/>
        <v>10</v>
      </c>
      <c r="U2053">
        <f t="shared" si="229"/>
        <v>0</v>
      </c>
      <c r="V2053" t="str">
        <f t="shared" si="230"/>
        <v/>
      </c>
    </row>
    <row r="2054" spans="1:22" x14ac:dyDescent="0.2">
      <c r="A2054" t="s">
        <v>10910</v>
      </c>
      <c r="B2054" t="s">
        <v>256</v>
      </c>
      <c r="C2054">
        <v>61171198</v>
      </c>
      <c r="D2054">
        <v>61171255</v>
      </c>
      <c r="E2054">
        <v>58</v>
      </c>
      <c r="F2054" t="s">
        <v>74</v>
      </c>
      <c r="G2054" t="s">
        <v>896</v>
      </c>
      <c r="H2054" t="s">
        <v>10911</v>
      </c>
      <c r="I2054">
        <v>0</v>
      </c>
      <c r="J2054">
        <v>0</v>
      </c>
      <c r="K2054">
        <v>0</v>
      </c>
      <c r="L2054">
        <v>0</v>
      </c>
      <c r="M2054">
        <v>0</v>
      </c>
      <c r="N2054">
        <v>0</v>
      </c>
      <c r="O2054" t="str">
        <f t="shared" si="224"/>
        <v/>
      </c>
      <c r="P2054">
        <f>IF(ISERROR(VLOOKUP(G2054,Genes!$A$2:$A$749,1,0)),0,1)</f>
        <v>1</v>
      </c>
      <c r="Q2054">
        <f t="shared" si="225"/>
        <v>0</v>
      </c>
      <c r="R2054">
        <f t="shared" si="226"/>
        <v>0</v>
      </c>
      <c r="S2054">
        <f t="shared" si="227"/>
        <v>7</v>
      </c>
      <c r="T2054">
        <f t="shared" si="228"/>
        <v>11</v>
      </c>
      <c r="U2054">
        <f t="shared" si="229"/>
        <v>0</v>
      </c>
      <c r="V2054" t="str">
        <f t="shared" si="230"/>
        <v/>
      </c>
    </row>
    <row r="2055" spans="1:22" x14ac:dyDescent="0.2">
      <c r="A2055" t="s">
        <v>10912</v>
      </c>
      <c r="B2055" t="s">
        <v>256</v>
      </c>
      <c r="C2055">
        <v>61169042</v>
      </c>
      <c r="D2055">
        <v>61169049</v>
      </c>
      <c r="E2055">
        <v>8</v>
      </c>
      <c r="F2055" t="s">
        <v>74</v>
      </c>
      <c r="G2055" t="s">
        <v>896</v>
      </c>
      <c r="H2055" t="s">
        <v>10913</v>
      </c>
      <c r="I2055">
        <v>0</v>
      </c>
      <c r="J2055">
        <v>0</v>
      </c>
      <c r="K2055">
        <v>0</v>
      </c>
      <c r="L2055">
        <v>0</v>
      </c>
      <c r="M2055">
        <v>0</v>
      </c>
      <c r="N2055">
        <v>0</v>
      </c>
      <c r="O2055" t="str">
        <f t="shared" si="224"/>
        <v/>
      </c>
      <c r="P2055">
        <f>IF(ISERROR(VLOOKUP(G2055,Genes!$A$2:$A$749,1,0)),0,1)</f>
        <v>1</v>
      </c>
      <c r="Q2055">
        <f t="shared" si="225"/>
        <v>0</v>
      </c>
      <c r="R2055">
        <f t="shared" si="226"/>
        <v>0</v>
      </c>
      <c r="S2055">
        <f t="shared" si="227"/>
        <v>7</v>
      </c>
      <c r="T2055">
        <f t="shared" si="228"/>
        <v>12</v>
      </c>
      <c r="U2055">
        <f t="shared" si="229"/>
        <v>0</v>
      </c>
      <c r="V2055" t="str">
        <f t="shared" si="230"/>
        <v/>
      </c>
    </row>
    <row r="2056" spans="1:22" x14ac:dyDescent="0.2">
      <c r="A2056" t="s">
        <v>10914</v>
      </c>
      <c r="B2056" t="s">
        <v>256</v>
      </c>
      <c r="C2056">
        <v>61144843</v>
      </c>
      <c r="D2056">
        <v>61144938</v>
      </c>
      <c r="E2056">
        <v>96</v>
      </c>
      <c r="F2056" t="s">
        <v>74</v>
      </c>
      <c r="G2056" t="s">
        <v>896</v>
      </c>
      <c r="H2056" t="s">
        <v>10915</v>
      </c>
      <c r="I2056">
        <v>2</v>
      </c>
      <c r="J2056">
        <v>0</v>
      </c>
      <c r="K2056">
        <v>2</v>
      </c>
      <c r="L2056">
        <v>0</v>
      </c>
      <c r="M2056">
        <v>0</v>
      </c>
      <c r="N2056">
        <v>0</v>
      </c>
      <c r="O2056" t="str">
        <f t="shared" si="224"/>
        <v/>
      </c>
      <c r="P2056">
        <f>IF(ISERROR(VLOOKUP(G2056,Genes!$A$2:$A$749,1,0)),0,1)</f>
        <v>1</v>
      </c>
      <c r="Q2056">
        <f t="shared" si="225"/>
        <v>0</v>
      </c>
      <c r="R2056">
        <f t="shared" si="226"/>
        <v>1</v>
      </c>
      <c r="S2056">
        <f t="shared" si="227"/>
        <v>8</v>
      </c>
      <c r="T2056">
        <f t="shared" si="228"/>
        <v>13</v>
      </c>
      <c r="U2056">
        <f t="shared" si="229"/>
        <v>0</v>
      </c>
      <c r="V2056" t="str">
        <f t="shared" si="230"/>
        <v/>
      </c>
    </row>
    <row r="2057" spans="1:22" x14ac:dyDescent="0.2">
      <c r="A2057" t="s">
        <v>10916</v>
      </c>
      <c r="B2057" t="s">
        <v>256</v>
      </c>
      <c r="C2057">
        <v>61139432</v>
      </c>
      <c r="D2057">
        <v>61139494</v>
      </c>
      <c r="E2057">
        <v>63</v>
      </c>
      <c r="F2057" t="s">
        <v>74</v>
      </c>
      <c r="G2057" t="s">
        <v>896</v>
      </c>
      <c r="H2057" t="s">
        <v>10917</v>
      </c>
      <c r="I2057">
        <v>2</v>
      </c>
      <c r="J2057">
        <v>0</v>
      </c>
      <c r="K2057">
        <v>2</v>
      </c>
      <c r="L2057">
        <v>0</v>
      </c>
      <c r="M2057">
        <v>0</v>
      </c>
      <c r="N2057">
        <v>0</v>
      </c>
      <c r="O2057" t="str">
        <f t="shared" si="224"/>
        <v>CA8</v>
      </c>
      <c r="P2057">
        <f>IF(ISERROR(VLOOKUP(G2057,Genes!$A$2:$A$749,1,0)),0,1)</f>
        <v>1</v>
      </c>
      <c r="Q2057">
        <f t="shared" si="225"/>
        <v>0</v>
      </c>
      <c r="R2057">
        <f t="shared" si="226"/>
        <v>1</v>
      </c>
      <c r="S2057">
        <f t="shared" si="227"/>
        <v>9</v>
      </c>
      <c r="T2057">
        <f t="shared" si="228"/>
        <v>14</v>
      </c>
      <c r="U2057">
        <f t="shared" si="229"/>
        <v>1</v>
      </c>
      <c r="V2057">
        <f t="shared" si="230"/>
        <v>0.6428571428571429</v>
      </c>
    </row>
    <row r="2058" spans="1:22" x14ac:dyDescent="0.2">
      <c r="A2058" t="s">
        <v>10918</v>
      </c>
      <c r="B2058" t="s">
        <v>117</v>
      </c>
      <c r="C2058">
        <v>37098411</v>
      </c>
      <c r="D2058">
        <v>37098621</v>
      </c>
      <c r="E2058">
        <v>211</v>
      </c>
      <c r="F2058" t="s">
        <v>74</v>
      </c>
      <c r="G2058" t="s">
        <v>903</v>
      </c>
      <c r="H2058" t="s">
        <v>10919</v>
      </c>
      <c r="I2058">
        <v>3</v>
      </c>
      <c r="J2058">
        <v>1</v>
      </c>
      <c r="K2058">
        <v>2</v>
      </c>
      <c r="L2058">
        <v>0</v>
      </c>
      <c r="M2058">
        <v>0</v>
      </c>
      <c r="N2058">
        <v>0</v>
      </c>
      <c r="O2058" t="str">
        <f t="shared" si="224"/>
        <v/>
      </c>
      <c r="P2058">
        <f>IF(ISERROR(VLOOKUP(G2058,Genes!$A$2:$A$749,1,0)),0,1)</f>
        <v>1</v>
      </c>
      <c r="Q2058">
        <f t="shared" si="225"/>
        <v>1</v>
      </c>
      <c r="R2058">
        <f t="shared" si="226"/>
        <v>1</v>
      </c>
      <c r="S2058">
        <f t="shared" si="227"/>
        <v>1</v>
      </c>
      <c r="T2058">
        <f t="shared" si="228"/>
        <v>1</v>
      </c>
      <c r="U2058">
        <f t="shared" si="229"/>
        <v>0</v>
      </c>
      <c r="V2058" t="str">
        <f t="shared" si="230"/>
        <v/>
      </c>
    </row>
    <row r="2059" spans="1:22" x14ac:dyDescent="0.2">
      <c r="A2059" t="s">
        <v>10920</v>
      </c>
      <c r="B2059" t="s">
        <v>117</v>
      </c>
      <c r="C2059">
        <v>36983512</v>
      </c>
      <c r="D2059">
        <v>36983595</v>
      </c>
      <c r="E2059">
        <v>84</v>
      </c>
      <c r="F2059" t="s">
        <v>74</v>
      </c>
      <c r="G2059" t="s">
        <v>903</v>
      </c>
      <c r="H2059" t="s">
        <v>10921</v>
      </c>
      <c r="I2059">
        <v>2</v>
      </c>
      <c r="J2059">
        <v>0</v>
      </c>
      <c r="K2059">
        <v>2</v>
      </c>
      <c r="L2059">
        <v>0</v>
      </c>
      <c r="M2059">
        <v>0</v>
      </c>
      <c r="N2059">
        <v>0</v>
      </c>
      <c r="O2059" t="str">
        <f t="shared" si="224"/>
        <v/>
      </c>
      <c r="P2059">
        <f>IF(ISERROR(VLOOKUP(G2059,Genes!$A$2:$A$749,1,0)),0,1)</f>
        <v>1</v>
      </c>
      <c r="Q2059">
        <f t="shared" si="225"/>
        <v>0</v>
      </c>
      <c r="R2059">
        <f t="shared" si="226"/>
        <v>1</v>
      </c>
      <c r="S2059">
        <f t="shared" si="227"/>
        <v>2</v>
      </c>
      <c r="T2059">
        <f t="shared" si="228"/>
        <v>2</v>
      </c>
      <c r="U2059">
        <f t="shared" si="229"/>
        <v>0</v>
      </c>
      <c r="V2059" t="str">
        <f t="shared" si="230"/>
        <v/>
      </c>
    </row>
    <row r="2060" spans="1:22" x14ac:dyDescent="0.2">
      <c r="A2060" t="s">
        <v>10922</v>
      </c>
      <c r="B2060" t="s">
        <v>117</v>
      </c>
      <c r="C2060">
        <v>36966139</v>
      </c>
      <c r="D2060">
        <v>36966175</v>
      </c>
      <c r="E2060">
        <v>37</v>
      </c>
      <c r="F2060" t="s">
        <v>74</v>
      </c>
      <c r="G2060" t="s">
        <v>903</v>
      </c>
      <c r="H2060" t="s">
        <v>10923</v>
      </c>
      <c r="I2060">
        <v>0</v>
      </c>
      <c r="J2060">
        <v>0</v>
      </c>
      <c r="K2060">
        <v>0</v>
      </c>
      <c r="L2060">
        <v>0</v>
      </c>
      <c r="M2060">
        <v>0</v>
      </c>
      <c r="N2060">
        <v>0</v>
      </c>
      <c r="O2060" t="str">
        <f t="shared" si="224"/>
        <v/>
      </c>
      <c r="P2060">
        <f>IF(ISERROR(VLOOKUP(G2060,Genes!$A$2:$A$749,1,0)),0,1)</f>
        <v>1</v>
      </c>
      <c r="Q2060">
        <f t="shared" si="225"/>
        <v>0</v>
      </c>
      <c r="R2060">
        <f t="shared" si="226"/>
        <v>0</v>
      </c>
      <c r="S2060">
        <f t="shared" si="227"/>
        <v>2</v>
      </c>
      <c r="T2060">
        <f t="shared" si="228"/>
        <v>3</v>
      </c>
      <c r="U2060">
        <f t="shared" si="229"/>
        <v>0</v>
      </c>
      <c r="V2060" t="str">
        <f t="shared" si="230"/>
        <v/>
      </c>
    </row>
    <row r="2061" spans="1:22" x14ac:dyDescent="0.2">
      <c r="A2061" t="s">
        <v>10924</v>
      </c>
      <c r="B2061" t="s">
        <v>117</v>
      </c>
      <c r="C2061">
        <v>36962400</v>
      </c>
      <c r="D2061">
        <v>36962540</v>
      </c>
      <c r="E2061">
        <v>141</v>
      </c>
      <c r="F2061" t="s">
        <v>74</v>
      </c>
      <c r="G2061" t="s">
        <v>903</v>
      </c>
      <c r="H2061" t="s">
        <v>10925</v>
      </c>
      <c r="I2061">
        <v>3</v>
      </c>
      <c r="J2061">
        <v>1</v>
      </c>
      <c r="K2061">
        <v>2</v>
      </c>
      <c r="L2061">
        <v>0</v>
      </c>
      <c r="M2061">
        <v>0</v>
      </c>
      <c r="N2061">
        <v>0</v>
      </c>
      <c r="O2061" t="str">
        <f t="shared" si="224"/>
        <v/>
      </c>
      <c r="P2061">
        <f>IF(ISERROR(VLOOKUP(G2061,Genes!$A$2:$A$749,1,0)),0,1)</f>
        <v>1</v>
      </c>
      <c r="Q2061">
        <f t="shared" si="225"/>
        <v>0</v>
      </c>
      <c r="R2061">
        <f t="shared" si="226"/>
        <v>1</v>
      </c>
      <c r="S2061">
        <f t="shared" si="227"/>
        <v>3</v>
      </c>
      <c r="T2061">
        <f t="shared" si="228"/>
        <v>4</v>
      </c>
      <c r="U2061">
        <f t="shared" si="229"/>
        <v>0</v>
      </c>
      <c r="V2061" t="str">
        <f t="shared" si="230"/>
        <v/>
      </c>
    </row>
    <row r="2062" spans="1:22" x14ac:dyDescent="0.2">
      <c r="A2062" t="s">
        <v>10926</v>
      </c>
      <c r="B2062" t="s">
        <v>117</v>
      </c>
      <c r="C2062">
        <v>36960398</v>
      </c>
      <c r="D2062">
        <v>36960933</v>
      </c>
      <c r="E2062">
        <v>536</v>
      </c>
      <c r="F2062" t="s">
        <v>74</v>
      </c>
      <c r="G2062" t="s">
        <v>903</v>
      </c>
      <c r="H2062" t="s">
        <v>10927</v>
      </c>
      <c r="I2062">
        <v>8</v>
      </c>
      <c r="J2062">
        <v>6</v>
      </c>
      <c r="K2062">
        <v>2</v>
      </c>
      <c r="L2062">
        <v>0</v>
      </c>
      <c r="M2062">
        <v>0</v>
      </c>
      <c r="N2062">
        <v>0</v>
      </c>
      <c r="O2062" t="str">
        <f t="shared" si="224"/>
        <v>CACNG2</v>
      </c>
      <c r="P2062">
        <f>IF(ISERROR(VLOOKUP(G2062,Genes!$A$2:$A$749,1,0)),0,1)</f>
        <v>1</v>
      </c>
      <c r="Q2062">
        <f t="shared" si="225"/>
        <v>0</v>
      </c>
      <c r="R2062">
        <f t="shared" si="226"/>
        <v>1</v>
      </c>
      <c r="S2062">
        <f t="shared" si="227"/>
        <v>4</v>
      </c>
      <c r="T2062">
        <f t="shared" si="228"/>
        <v>5</v>
      </c>
      <c r="U2062">
        <f t="shared" si="229"/>
        <v>1</v>
      </c>
      <c r="V2062">
        <f t="shared" si="230"/>
        <v>0.8</v>
      </c>
    </row>
    <row r="2063" spans="1:22" x14ac:dyDescent="0.2">
      <c r="A2063" t="s">
        <v>10928</v>
      </c>
      <c r="B2063" t="s">
        <v>183</v>
      </c>
      <c r="C2063">
        <v>6845591</v>
      </c>
      <c r="D2063">
        <v>6845635</v>
      </c>
      <c r="E2063">
        <v>45</v>
      </c>
      <c r="F2063" t="s">
        <v>66</v>
      </c>
      <c r="G2063" t="s">
        <v>910</v>
      </c>
      <c r="H2063" t="s">
        <v>10929</v>
      </c>
      <c r="I2063">
        <v>0</v>
      </c>
      <c r="J2063">
        <v>0</v>
      </c>
      <c r="K2063">
        <v>0</v>
      </c>
      <c r="L2063">
        <v>0</v>
      </c>
      <c r="M2063">
        <v>0</v>
      </c>
      <c r="N2063">
        <v>0</v>
      </c>
      <c r="O2063" t="str">
        <f t="shared" si="224"/>
        <v/>
      </c>
      <c r="P2063">
        <f>IF(ISERROR(VLOOKUP(G2063,Genes!$A$2:$A$749,1,0)),0,1)</f>
        <v>1</v>
      </c>
      <c r="Q2063">
        <f t="shared" si="225"/>
        <v>1</v>
      </c>
      <c r="R2063">
        <f t="shared" si="226"/>
        <v>0</v>
      </c>
      <c r="S2063">
        <f t="shared" si="227"/>
        <v>0</v>
      </c>
      <c r="T2063">
        <f t="shared" si="228"/>
        <v>1</v>
      </c>
      <c r="U2063">
        <f t="shared" si="229"/>
        <v>0</v>
      </c>
      <c r="V2063" t="str">
        <f t="shared" si="230"/>
        <v/>
      </c>
    </row>
    <row r="2064" spans="1:22" x14ac:dyDescent="0.2">
      <c r="A2064" t="s">
        <v>10930</v>
      </c>
      <c r="B2064" t="s">
        <v>183</v>
      </c>
      <c r="C2064">
        <v>7309551</v>
      </c>
      <c r="D2064">
        <v>7309686</v>
      </c>
      <c r="E2064">
        <v>136</v>
      </c>
      <c r="F2064" t="s">
        <v>66</v>
      </c>
      <c r="G2064" t="s">
        <v>910</v>
      </c>
      <c r="H2064" t="s">
        <v>10931</v>
      </c>
      <c r="I2064">
        <v>3</v>
      </c>
      <c r="J2064">
        <v>1</v>
      </c>
      <c r="K2064">
        <v>2</v>
      </c>
      <c r="L2064">
        <v>0</v>
      </c>
      <c r="M2064">
        <v>0</v>
      </c>
      <c r="N2064">
        <v>0</v>
      </c>
      <c r="O2064" t="str">
        <f t="shared" si="224"/>
        <v/>
      </c>
      <c r="P2064">
        <f>IF(ISERROR(VLOOKUP(G2064,Genes!$A$2:$A$749,1,0)),0,1)</f>
        <v>1</v>
      </c>
      <c r="Q2064">
        <f t="shared" si="225"/>
        <v>0</v>
      </c>
      <c r="R2064">
        <f t="shared" si="226"/>
        <v>1</v>
      </c>
      <c r="S2064">
        <f t="shared" si="227"/>
        <v>1</v>
      </c>
      <c r="T2064">
        <f t="shared" si="228"/>
        <v>2</v>
      </c>
      <c r="U2064">
        <f t="shared" si="229"/>
        <v>0</v>
      </c>
      <c r="V2064" t="str">
        <f t="shared" si="230"/>
        <v/>
      </c>
    </row>
    <row r="2065" spans="1:22" x14ac:dyDescent="0.2">
      <c r="A2065" t="s">
        <v>10932</v>
      </c>
      <c r="B2065" t="s">
        <v>183</v>
      </c>
      <c r="C2065">
        <v>7309567</v>
      </c>
      <c r="D2065">
        <v>7309686</v>
      </c>
      <c r="E2065">
        <v>120</v>
      </c>
      <c r="F2065" t="s">
        <v>66</v>
      </c>
      <c r="G2065" t="s">
        <v>910</v>
      </c>
      <c r="H2065" t="s">
        <v>10933</v>
      </c>
      <c r="I2065">
        <v>3</v>
      </c>
      <c r="J2065">
        <v>0</v>
      </c>
      <c r="K2065">
        <v>2</v>
      </c>
      <c r="L2065">
        <v>1</v>
      </c>
      <c r="M2065">
        <v>0</v>
      </c>
      <c r="N2065">
        <v>0</v>
      </c>
      <c r="O2065" t="str">
        <f t="shared" si="224"/>
        <v/>
      </c>
      <c r="P2065">
        <f>IF(ISERROR(VLOOKUP(G2065,Genes!$A$2:$A$749,1,0)),0,1)</f>
        <v>1</v>
      </c>
      <c r="Q2065">
        <f t="shared" si="225"/>
        <v>0</v>
      </c>
      <c r="R2065">
        <f t="shared" si="226"/>
        <v>1</v>
      </c>
      <c r="S2065">
        <f t="shared" si="227"/>
        <v>2</v>
      </c>
      <c r="T2065">
        <f t="shared" si="228"/>
        <v>3</v>
      </c>
      <c r="U2065">
        <f t="shared" si="229"/>
        <v>0</v>
      </c>
      <c r="V2065" t="str">
        <f t="shared" si="230"/>
        <v/>
      </c>
    </row>
    <row r="2066" spans="1:22" x14ac:dyDescent="0.2">
      <c r="A2066" t="s">
        <v>10934</v>
      </c>
      <c r="B2066" t="s">
        <v>183</v>
      </c>
      <c r="C2066">
        <v>7430142</v>
      </c>
      <c r="D2066">
        <v>7430300</v>
      </c>
      <c r="E2066">
        <v>159</v>
      </c>
      <c r="F2066" t="s">
        <v>66</v>
      </c>
      <c r="G2066" t="s">
        <v>910</v>
      </c>
      <c r="H2066" t="s">
        <v>10935</v>
      </c>
      <c r="I2066">
        <v>0</v>
      </c>
      <c r="J2066">
        <v>0</v>
      </c>
      <c r="K2066">
        <v>0</v>
      </c>
      <c r="L2066">
        <v>0</v>
      </c>
      <c r="M2066">
        <v>0</v>
      </c>
      <c r="N2066">
        <v>0</v>
      </c>
      <c r="O2066" t="str">
        <f t="shared" si="224"/>
        <v/>
      </c>
      <c r="P2066">
        <f>IF(ISERROR(VLOOKUP(G2066,Genes!$A$2:$A$749,1,0)),0,1)</f>
        <v>1</v>
      </c>
      <c r="Q2066">
        <f t="shared" si="225"/>
        <v>0</v>
      </c>
      <c r="R2066">
        <f t="shared" si="226"/>
        <v>0</v>
      </c>
      <c r="S2066">
        <f t="shared" si="227"/>
        <v>2</v>
      </c>
      <c r="T2066">
        <f t="shared" si="228"/>
        <v>4</v>
      </c>
      <c r="U2066">
        <f t="shared" si="229"/>
        <v>0</v>
      </c>
      <c r="V2066" t="str">
        <f t="shared" si="230"/>
        <v/>
      </c>
    </row>
    <row r="2067" spans="1:22" x14ac:dyDescent="0.2">
      <c r="A2067" t="s">
        <v>10936</v>
      </c>
      <c r="B2067" t="s">
        <v>183</v>
      </c>
      <c r="C2067">
        <v>7527890</v>
      </c>
      <c r="D2067">
        <v>7527961</v>
      </c>
      <c r="E2067">
        <v>72</v>
      </c>
      <c r="F2067" t="s">
        <v>66</v>
      </c>
      <c r="G2067" t="s">
        <v>910</v>
      </c>
      <c r="H2067" t="s">
        <v>10937</v>
      </c>
      <c r="I2067">
        <v>2</v>
      </c>
      <c r="J2067">
        <v>0</v>
      </c>
      <c r="K2067">
        <v>2</v>
      </c>
      <c r="L2067">
        <v>0</v>
      </c>
      <c r="M2067">
        <v>0</v>
      </c>
      <c r="N2067">
        <v>0</v>
      </c>
      <c r="O2067" t="str">
        <f t="shared" si="224"/>
        <v/>
      </c>
      <c r="P2067">
        <f>IF(ISERROR(VLOOKUP(G2067,Genes!$A$2:$A$749,1,0)),0,1)</f>
        <v>1</v>
      </c>
      <c r="Q2067">
        <f t="shared" si="225"/>
        <v>0</v>
      </c>
      <c r="R2067">
        <f t="shared" si="226"/>
        <v>1</v>
      </c>
      <c r="S2067">
        <f t="shared" si="227"/>
        <v>3</v>
      </c>
      <c r="T2067">
        <f t="shared" si="228"/>
        <v>5</v>
      </c>
      <c r="U2067">
        <f t="shared" si="229"/>
        <v>0</v>
      </c>
      <c r="V2067" t="str">
        <f t="shared" si="230"/>
        <v/>
      </c>
    </row>
    <row r="2068" spans="1:22" x14ac:dyDescent="0.2">
      <c r="A2068" t="s">
        <v>10938</v>
      </c>
      <c r="B2068" t="s">
        <v>183</v>
      </c>
      <c r="C2068">
        <v>7700460</v>
      </c>
      <c r="D2068">
        <v>7700613</v>
      </c>
      <c r="E2068">
        <v>154</v>
      </c>
      <c r="F2068" t="s">
        <v>66</v>
      </c>
      <c r="G2068" t="s">
        <v>910</v>
      </c>
      <c r="H2068" t="s">
        <v>10939</v>
      </c>
      <c r="I2068">
        <v>3</v>
      </c>
      <c r="J2068">
        <v>1</v>
      </c>
      <c r="K2068">
        <v>2</v>
      </c>
      <c r="L2068">
        <v>0</v>
      </c>
      <c r="M2068">
        <v>0</v>
      </c>
      <c r="N2068">
        <v>0</v>
      </c>
      <c r="O2068" t="str">
        <f t="shared" si="224"/>
        <v/>
      </c>
      <c r="P2068">
        <f>IF(ISERROR(VLOOKUP(G2068,Genes!$A$2:$A$749,1,0)),0,1)</f>
        <v>1</v>
      </c>
      <c r="Q2068">
        <f t="shared" si="225"/>
        <v>0</v>
      </c>
      <c r="R2068">
        <f t="shared" si="226"/>
        <v>1</v>
      </c>
      <c r="S2068">
        <f t="shared" si="227"/>
        <v>4</v>
      </c>
      <c r="T2068">
        <f t="shared" si="228"/>
        <v>6</v>
      </c>
      <c r="U2068">
        <f t="shared" si="229"/>
        <v>0</v>
      </c>
      <c r="V2068" t="str">
        <f t="shared" si="230"/>
        <v/>
      </c>
    </row>
    <row r="2069" spans="1:22" x14ac:dyDescent="0.2">
      <c r="A2069" t="s">
        <v>10940</v>
      </c>
      <c r="B2069" t="s">
        <v>183</v>
      </c>
      <c r="C2069">
        <v>7721786</v>
      </c>
      <c r="D2069">
        <v>7721926</v>
      </c>
      <c r="E2069">
        <v>141</v>
      </c>
      <c r="F2069" t="s">
        <v>66</v>
      </c>
      <c r="G2069" t="s">
        <v>910</v>
      </c>
      <c r="H2069" t="s">
        <v>10941</v>
      </c>
      <c r="I2069">
        <v>3</v>
      </c>
      <c r="J2069">
        <v>1</v>
      </c>
      <c r="K2069">
        <v>2</v>
      </c>
      <c r="L2069">
        <v>0</v>
      </c>
      <c r="M2069">
        <v>0</v>
      </c>
      <c r="N2069">
        <v>0</v>
      </c>
      <c r="O2069" t="str">
        <f t="shared" si="224"/>
        <v/>
      </c>
      <c r="P2069">
        <f>IF(ISERROR(VLOOKUP(G2069,Genes!$A$2:$A$749,1,0)),0,1)</f>
        <v>1</v>
      </c>
      <c r="Q2069">
        <f t="shared" si="225"/>
        <v>0</v>
      </c>
      <c r="R2069">
        <f t="shared" si="226"/>
        <v>1</v>
      </c>
      <c r="S2069">
        <f t="shared" si="227"/>
        <v>5</v>
      </c>
      <c r="T2069">
        <f t="shared" si="228"/>
        <v>7</v>
      </c>
      <c r="U2069">
        <f t="shared" si="229"/>
        <v>0</v>
      </c>
      <c r="V2069" t="str">
        <f t="shared" si="230"/>
        <v/>
      </c>
    </row>
    <row r="2070" spans="1:22" x14ac:dyDescent="0.2">
      <c r="A2070" t="s">
        <v>10942</v>
      </c>
      <c r="B2070" t="s">
        <v>183</v>
      </c>
      <c r="C2070">
        <v>7723413</v>
      </c>
      <c r="D2070">
        <v>7725259</v>
      </c>
      <c r="E2070">
        <v>1847</v>
      </c>
      <c r="F2070" t="s">
        <v>66</v>
      </c>
      <c r="G2070" t="s">
        <v>910</v>
      </c>
      <c r="H2070" t="s">
        <v>10943</v>
      </c>
      <c r="I2070">
        <v>30</v>
      </c>
      <c r="J2070">
        <v>28</v>
      </c>
      <c r="K2070">
        <v>2</v>
      </c>
      <c r="L2070">
        <v>0</v>
      </c>
      <c r="M2070">
        <v>0</v>
      </c>
      <c r="N2070">
        <v>0</v>
      </c>
      <c r="O2070" t="str">
        <f t="shared" si="224"/>
        <v/>
      </c>
      <c r="P2070">
        <f>IF(ISERROR(VLOOKUP(G2070,Genes!$A$2:$A$749,1,0)),0,1)</f>
        <v>1</v>
      </c>
      <c r="Q2070">
        <f t="shared" si="225"/>
        <v>0</v>
      </c>
      <c r="R2070">
        <f t="shared" si="226"/>
        <v>1</v>
      </c>
      <c r="S2070">
        <f t="shared" si="227"/>
        <v>6</v>
      </c>
      <c r="T2070">
        <f t="shared" si="228"/>
        <v>8</v>
      </c>
      <c r="U2070">
        <f t="shared" si="229"/>
        <v>0</v>
      </c>
      <c r="V2070" t="str">
        <f t="shared" si="230"/>
        <v/>
      </c>
    </row>
    <row r="2071" spans="1:22" x14ac:dyDescent="0.2">
      <c r="A2071" t="s">
        <v>10944</v>
      </c>
      <c r="B2071" t="s">
        <v>183</v>
      </c>
      <c r="C2071">
        <v>7730971</v>
      </c>
      <c r="D2071">
        <v>7731097</v>
      </c>
      <c r="E2071">
        <v>127</v>
      </c>
      <c r="F2071" t="s">
        <v>66</v>
      </c>
      <c r="G2071" t="s">
        <v>910</v>
      </c>
      <c r="H2071" t="s">
        <v>10945</v>
      </c>
      <c r="I2071">
        <v>3</v>
      </c>
      <c r="J2071">
        <v>1</v>
      </c>
      <c r="K2071">
        <v>2</v>
      </c>
      <c r="L2071">
        <v>0</v>
      </c>
      <c r="M2071">
        <v>0</v>
      </c>
      <c r="N2071">
        <v>0</v>
      </c>
      <c r="O2071" t="str">
        <f t="shared" si="224"/>
        <v/>
      </c>
      <c r="P2071">
        <f>IF(ISERROR(VLOOKUP(G2071,Genes!$A$2:$A$749,1,0)),0,1)</f>
        <v>1</v>
      </c>
      <c r="Q2071">
        <f t="shared" si="225"/>
        <v>0</v>
      </c>
      <c r="R2071">
        <f t="shared" si="226"/>
        <v>1</v>
      </c>
      <c r="S2071">
        <f t="shared" si="227"/>
        <v>7</v>
      </c>
      <c r="T2071">
        <f t="shared" si="228"/>
        <v>9</v>
      </c>
      <c r="U2071">
        <f t="shared" si="229"/>
        <v>0</v>
      </c>
      <c r="V2071" t="str">
        <f t="shared" si="230"/>
        <v/>
      </c>
    </row>
    <row r="2072" spans="1:22" x14ac:dyDescent="0.2">
      <c r="A2072" t="s">
        <v>10946</v>
      </c>
      <c r="B2072" t="s">
        <v>183</v>
      </c>
      <c r="C2072">
        <v>7737659</v>
      </c>
      <c r="D2072">
        <v>7737793</v>
      </c>
      <c r="E2072">
        <v>135</v>
      </c>
      <c r="F2072" t="s">
        <v>66</v>
      </c>
      <c r="G2072" t="s">
        <v>910</v>
      </c>
      <c r="H2072" t="s">
        <v>10947</v>
      </c>
      <c r="I2072">
        <v>3</v>
      </c>
      <c r="J2072">
        <v>1</v>
      </c>
      <c r="K2072">
        <v>2</v>
      </c>
      <c r="L2072">
        <v>0</v>
      </c>
      <c r="M2072">
        <v>0</v>
      </c>
      <c r="N2072">
        <v>0</v>
      </c>
      <c r="O2072" t="str">
        <f t="shared" si="224"/>
        <v/>
      </c>
      <c r="P2072">
        <f>IF(ISERROR(VLOOKUP(G2072,Genes!$A$2:$A$749,1,0)),0,1)</f>
        <v>1</v>
      </c>
      <c r="Q2072">
        <f t="shared" si="225"/>
        <v>0</v>
      </c>
      <c r="R2072">
        <f t="shared" si="226"/>
        <v>1</v>
      </c>
      <c r="S2072">
        <f t="shared" si="227"/>
        <v>8</v>
      </c>
      <c r="T2072">
        <f t="shared" si="228"/>
        <v>10</v>
      </c>
      <c r="U2072">
        <f t="shared" si="229"/>
        <v>0</v>
      </c>
      <c r="V2072" t="str">
        <f t="shared" si="230"/>
        <v/>
      </c>
    </row>
    <row r="2073" spans="1:22" x14ac:dyDescent="0.2">
      <c r="A2073" t="s">
        <v>10948</v>
      </c>
      <c r="B2073" t="s">
        <v>183</v>
      </c>
      <c r="C2073">
        <v>7766252</v>
      </c>
      <c r="D2073">
        <v>7766271</v>
      </c>
      <c r="E2073">
        <v>20</v>
      </c>
      <c r="F2073" t="s">
        <v>66</v>
      </c>
      <c r="G2073" t="s">
        <v>910</v>
      </c>
      <c r="H2073" t="s">
        <v>10949</v>
      </c>
      <c r="I2073">
        <v>0</v>
      </c>
      <c r="J2073">
        <v>0</v>
      </c>
      <c r="K2073">
        <v>0</v>
      </c>
      <c r="L2073">
        <v>0</v>
      </c>
      <c r="M2073">
        <v>0</v>
      </c>
      <c r="N2073">
        <v>0</v>
      </c>
      <c r="O2073" t="str">
        <f t="shared" si="224"/>
        <v/>
      </c>
      <c r="P2073">
        <f>IF(ISERROR(VLOOKUP(G2073,Genes!$A$2:$A$749,1,0)),0,1)</f>
        <v>1</v>
      </c>
      <c r="Q2073">
        <f t="shared" si="225"/>
        <v>0</v>
      </c>
      <c r="R2073">
        <f t="shared" si="226"/>
        <v>0</v>
      </c>
      <c r="S2073">
        <f t="shared" si="227"/>
        <v>8</v>
      </c>
      <c r="T2073">
        <f t="shared" si="228"/>
        <v>11</v>
      </c>
      <c r="U2073">
        <f t="shared" si="229"/>
        <v>0</v>
      </c>
      <c r="V2073" t="str">
        <f t="shared" si="230"/>
        <v/>
      </c>
    </row>
    <row r="2074" spans="1:22" x14ac:dyDescent="0.2">
      <c r="A2074" t="s">
        <v>10950</v>
      </c>
      <c r="B2074" t="s">
        <v>183</v>
      </c>
      <c r="C2074">
        <v>6845611</v>
      </c>
      <c r="D2074">
        <v>6845635</v>
      </c>
      <c r="E2074">
        <v>25</v>
      </c>
      <c r="F2074" t="s">
        <v>66</v>
      </c>
      <c r="G2074" t="s">
        <v>910</v>
      </c>
      <c r="H2074" t="s">
        <v>10951</v>
      </c>
      <c r="I2074">
        <v>0</v>
      </c>
      <c r="J2074">
        <v>0</v>
      </c>
      <c r="K2074">
        <v>0</v>
      </c>
      <c r="L2074">
        <v>0</v>
      </c>
      <c r="M2074">
        <v>0</v>
      </c>
      <c r="N2074">
        <v>0</v>
      </c>
      <c r="O2074" t="str">
        <f t="shared" si="224"/>
        <v/>
      </c>
      <c r="P2074">
        <f>IF(ISERROR(VLOOKUP(G2074,Genes!$A$2:$A$749,1,0)),0,1)</f>
        <v>1</v>
      </c>
      <c r="Q2074">
        <f t="shared" si="225"/>
        <v>0</v>
      </c>
      <c r="R2074">
        <f t="shared" si="226"/>
        <v>0</v>
      </c>
      <c r="S2074">
        <f t="shared" si="227"/>
        <v>8</v>
      </c>
      <c r="T2074">
        <f t="shared" si="228"/>
        <v>12</v>
      </c>
      <c r="U2074">
        <f t="shared" si="229"/>
        <v>0</v>
      </c>
      <c r="V2074" t="str">
        <f t="shared" si="230"/>
        <v/>
      </c>
    </row>
    <row r="2075" spans="1:22" x14ac:dyDescent="0.2">
      <c r="A2075" t="s">
        <v>10952</v>
      </c>
      <c r="B2075" t="s">
        <v>183</v>
      </c>
      <c r="C2075">
        <v>7774224</v>
      </c>
      <c r="D2075">
        <v>7774246</v>
      </c>
      <c r="E2075">
        <v>23</v>
      </c>
      <c r="F2075" t="s">
        <v>66</v>
      </c>
      <c r="G2075" t="s">
        <v>910</v>
      </c>
      <c r="H2075" t="s">
        <v>10953</v>
      </c>
      <c r="I2075">
        <v>0</v>
      </c>
      <c r="J2075">
        <v>0</v>
      </c>
      <c r="K2075">
        <v>0</v>
      </c>
      <c r="L2075">
        <v>0</v>
      </c>
      <c r="M2075">
        <v>0</v>
      </c>
      <c r="N2075">
        <v>0</v>
      </c>
      <c r="O2075" t="str">
        <f t="shared" si="224"/>
        <v/>
      </c>
      <c r="P2075">
        <f>IF(ISERROR(VLOOKUP(G2075,Genes!$A$2:$A$749,1,0)),0,1)</f>
        <v>1</v>
      </c>
      <c r="Q2075">
        <f t="shared" si="225"/>
        <v>0</v>
      </c>
      <c r="R2075">
        <f t="shared" si="226"/>
        <v>0</v>
      </c>
      <c r="S2075">
        <f t="shared" si="227"/>
        <v>8</v>
      </c>
      <c r="T2075">
        <f t="shared" si="228"/>
        <v>13</v>
      </c>
      <c r="U2075">
        <f t="shared" si="229"/>
        <v>0</v>
      </c>
      <c r="V2075" t="str">
        <f t="shared" si="230"/>
        <v/>
      </c>
    </row>
    <row r="2076" spans="1:22" x14ac:dyDescent="0.2">
      <c r="A2076" t="s">
        <v>10954</v>
      </c>
      <c r="B2076" t="s">
        <v>183</v>
      </c>
      <c r="C2076">
        <v>7792508</v>
      </c>
      <c r="D2076">
        <v>7792659</v>
      </c>
      <c r="E2076">
        <v>152</v>
      </c>
      <c r="F2076" t="s">
        <v>66</v>
      </c>
      <c r="G2076" t="s">
        <v>910</v>
      </c>
      <c r="H2076" t="s">
        <v>10955</v>
      </c>
      <c r="I2076">
        <v>3</v>
      </c>
      <c r="J2076">
        <v>1</v>
      </c>
      <c r="K2076">
        <v>2</v>
      </c>
      <c r="L2076">
        <v>0</v>
      </c>
      <c r="M2076">
        <v>0</v>
      </c>
      <c r="N2076">
        <v>0</v>
      </c>
      <c r="O2076" t="str">
        <f t="shared" si="224"/>
        <v/>
      </c>
      <c r="P2076">
        <f>IF(ISERROR(VLOOKUP(G2076,Genes!$A$2:$A$749,1,0)),0,1)</f>
        <v>1</v>
      </c>
      <c r="Q2076">
        <f t="shared" si="225"/>
        <v>0</v>
      </c>
      <c r="R2076">
        <f t="shared" si="226"/>
        <v>1</v>
      </c>
      <c r="S2076">
        <f t="shared" si="227"/>
        <v>9</v>
      </c>
      <c r="T2076">
        <f t="shared" si="228"/>
        <v>14</v>
      </c>
      <c r="U2076">
        <f t="shared" si="229"/>
        <v>0</v>
      </c>
      <c r="V2076" t="str">
        <f t="shared" si="230"/>
        <v/>
      </c>
    </row>
    <row r="2077" spans="1:22" x14ac:dyDescent="0.2">
      <c r="A2077" t="s">
        <v>10956</v>
      </c>
      <c r="B2077" t="s">
        <v>183</v>
      </c>
      <c r="C2077">
        <v>7796404</v>
      </c>
      <c r="D2077">
        <v>7796600</v>
      </c>
      <c r="E2077">
        <v>197</v>
      </c>
      <c r="F2077" t="s">
        <v>66</v>
      </c>
      <c r="G2077" t="s">
        <v>910</v>
      </c>
      <c r="H2077" t="s">
        <v>10957</v>
      </c>
      <c r="I2077">
        <v>3</v>
      </c>
      <c r="J2077">
        <v>1</v>
      </c>
      <c r="K2077">
        <v>2</v>
      </c>
      <c r="L2077">
        <v>0</v>
      </c>
      <c r="M2077">
        <v>0</v>
      </c>
      <c r="N2077">
        <v>0</v>
      </c>
      <c r="O2077" t="str">
        <f t="shared" si="224"/>
        <v/>
      </c>
      <c r="P2077">
        <f>IF(ISERROR(VLOOKUP(G2077,Genes!$A$2:$A$749,1,0)),0,1)</f>
        <v>1</v>
      </c>
      <c r="Q2077">
        <f t="shared" si="225"/>
        <v>0</v>
      </c>
      <c r="R2077">
        <f t="shared" si="226"/>
        <v>1</v>
      </c>
      <c r="S2077">
        <f t="shared" si="227"/>
        <v>10</v>
      </c>
      <c r="T2077">
        <f t="shared" si="228"/>
        <v>15</v>
      </c>
      <c r="U2077">
        <f t="shared" si="229"/>
        <v>0</v>
      </c>
      <c r="V2077" t="str">
        <f t="shared" si="230"/>
        <v/>
      </c>
    </row>
    <row r="2078" spans="1:22" x14ac:dyDescent="0.2">
      <c r="A2078" t="s">
        <v>10958</v>
      </c>
      <c r="B2078" t="s">
        <v>183</v>
      </c>
      <c r="C2078">
        <v>7796991</v>
      </c>
      <c r="D2078">
        <v>7797069</v>
      </c>
      <c r="E2078">
        <v>79</v>
      </c>
      <c r="F2078" t="s">
        <v>66</v>
      </c>
      <c r="G2078" t="s">
        <v>910</v>
      </c>
      <c r="H2078" t="s">
        <v>10959</v>
      </c>
      <c r="I2078">
        <v>2</v>
      </c>
      <c r="J2078">
        <v>0</v>
      </c>
      <c r="K2078">
        <v>2</v>
      </c>
      <c r="L2078">
        <v>0</v>
      </c>
      <c r="M2078">
        <v>0</v>
      </c>
      <c r="N2078">
        <v>0</v>
      </c>
      <c r="O2078" t="str">
        <f t="shared" si="224"/>
        <v/>
      </c>
      <c r="P2078">
        <f>IF(ISERROR(VLOOKUP(G2078,Genes!$A$2:$A$749,1,0)),0,1)</f>
        <v>1</v>
      </c>
      <c r="Q2078">
        <f t="shared" si="225"/>
        <v>0</v>
      </c>
      <c r="R2078">
        <f t="shared" si="226"/>
        <v>1</v>
      </c>
      <c r="S2078">
        <f t="shared" si="227"/>
        <v>11</v>
      </c>
      <c r="T2078">
        <f t="shared" si="228"/>
        <v>16</v>
      </c>
      <c r="U2078">
        <f t="shared" si="229"/>
        <v>0</v>
      </c>
      <c r="V2078" t="str">
        <f t="shared" si="230"/>
        <v/>
      </c>
    </row>
    <row r="2079" spans="1:22" x14ac:dyDescent="0.2">
      <c r="A2079" t="s">
        <v>10960</v>
      </c>
      <c r="B2079" t="s">
        <v>183</v>
      </c>
      <c r="C2079">
        <v>7797315</v>
      </c>
      <c r="D2079">
        <v>7797630</v>
      </c>
      <c r="E2079">
        <v>316</v>
      </c>
      <c r="F2079" t="s">
        <v>66</v>
      </c>
      <c r="G2079" t="s">
        <v>910</v>
      </c>
      <c r="H2079" t="s">
        <v>10961</v>
      </c>
      <c r="I2079">
        <v>5</v>
      </c>
      <c r="J2079">
        <v>3</v>
      </c>
      <c r="K2079">
        <v>2</v>
      </c>
      <c r="L2079">
        <v>0</v>
      </c>
      <c r="M2079">
        <v>0</v>
      </c>
      <c r="N2079">
        <v>0</v>
      </c>
      <c r="O2079" t="str">
        <f t="shared" si="224"/>
        <v/>
      </c>
      <c r="P2079">
        <f>IF(ISERROR(VLOOKUP(G2079,Genes!$A$2:$A$749,1,0)),0,1)</f>
        <v>1</v>
      </c>
      <c r="Q2079">
        <f t="shared" si="225"/>
        <v>0</v>
      </c>
      <c r="R2079">
        <f t="shared" si="226"/>
        <v>1</v>
      </c>
      <c r="S2079">
        <f t="shared" si="227"/>
        <v>12</v>
      </c>
      <c r="T2079">
        <f t="shared" si="228"/>
        <v>17</v>
      </c>
      <c r="U2079">
        <f t="shared" si="229"/>
        <v>0</v>
      </c>
      <c r="V2079" t="str">
        <f t="shared" si="230"/>
        <v/>
      </c>
    </row>
    <row r="2080" spans="1:22" x14ac:dyDescent="0.2">
      <c r="A2080" t="s">
        <v>10962</v>
      </c>
      <c r="B2080" t="s">
        <v>183</v>
      </c>
      <c r="C2080">
        <v>7798019</v>
      </c>
      <c r="D2080">
        <v>7798542</v>
      </c>
      <c r="E2080">
        <v>524</v>
      </c>
      <c r="F2080" t="s">
        <v>66</v>
      </c>
      <c r="G2080" t="s">
        <v>910</v>
      </c>
      <c r="H2080" t="s">
        <v>10963</v>
      </c>
      <c r="I2080">
        <v>8</v>
      </c>
      <c r="J2080">
        <v>6</v>
      </c>
      <c r="K2080">
        <v>2</v>
      </c>
      <c r="L2080">
        <v>0</v>
      </c>
      <c r="M2080">
        <v>0</v>
      </c>
      <c r="N2080">
        <v>0</v>
      </c>
      <c r="O2080" t="str">
        <f t="shared" si="224"/>
        <v/>
      </c>
      <c r="P2080">
        <f>IF(ISERROR(VLOOKUP(G2080,Genes!$A$2:$A$749,1,0)),0,1)</f>
        <v>1</v>
      </c>
      <c r="Q2080">
        <f t="shared" si="225"/>
        <v>0</v>
      </c>
      <c r="R2080">
        <f t="shared" si="226"/>
        <v>1</v>
      </c>
      <c r="S2080">
        <f t="shared" si="227"/>
        <v>13</v>
      </c>
      <c r="T2080">
        <f t="shared" si="228"/>
        <v>18</v>
      </c>
      <c r="U2080">
        <f t="shared" si="229"/>
        <v>0</v>
      </c>
      <c r="V2080" t="str">
        <f t="shared" si="230"/>
        <v/>
      </c>
    </row>
    <row r="2081" spans="1:22" x14ac:dyDescent="0.2">
      <c r="A2081" t="s">
        <v>10964</v>
      </c>
      <c r="B2081" t="s">
        <v>183</v>
      </c>
      <c r="C2081">
        <v>7798358</v>
      </c>
      <c r="D2081">
        <v>7798542</v>
      </c>
      <c r="E2081">
        <v>185</v>
      </c>
      <c r="F2081" t="s">
        <v>66</v>
      </c>
      <c r="G2081" t="s">
        <v>910</v>
      </c>
      <c r="H2081" t="s">
        <v>10965</v>
      </c>
      <c r="I2081">
        <v>6</v>
      </c>
      <c r="J2081">
        <v>1</v>
      </c>
      <c r="K2081">
        <v>2</v>
      </c>
      <c r="L2081">
        <v>1</v>
      </c>
      <c r="M2081">
        <v>1</v>
      </c>
      <c r="N2081">
        <v>1</v>
      </c>
      <c r="O2081" t="str">
        <f t="shared" si="224"/>
        <v/>
      </c>
      <c r="P2081">
        <f>IF(ISERROR(VLOOKUP(G2081,Genes!$A$2:$A$749,1,0)),0,1)</f>
        <v>1</v>
      </c>
      <c r="Q2081">
        <f t="shared" si="225"/>
        <v>0</v>
      </c>
      <c r="R2081">
        <f t="shared" si="226"/>
        <v>1</v>
      </c>
      <c r="S2081">
        <f t="shared" si="227"/>
        <v>14</v>
      </c>
      <c r="T2081">
        <f t="shared" si="228"/>
        <v>19</v>
      </c>
      <c r="U2081">
        <f t="shared" si="229"/>
        <v>0</v>
      </c>
      <c r="V2081" t="str">
        <f t="shared" si="230"/>
        <v/>
      </c>
    </row>
    <row r="2082" spans="1:22" x14ac:dyDescent="0.2">
      <c r="A2082" t="s">
        <v>10966</v>
      </c>
      <c r="B2082" t="s">
        <v>183</v>
      </c>
      <c r="C2082">
        <v>7804895</v>
      </c>
      <c r="D2082">
        <v>7805082</v>
      </c>
      <c r="E2082">
        <v>188</v>
      </c>
      <c r="F2082" t="s">
        <v>66</v>
      </c>
      <c r="G2082" t="s">
        <v>910</v>
      </c>
      <c r="H2082" t="s">
        <v>10967</v>
      </c>
      <c r="I2082">
        <v>3</v>
      </c>
      <c r="J2082">
        <v>1</v>
      </c>
      <c r="K2082">
        <v>2</v>
      </c>
      <c r="L2082">
        <v>0</v>
      </c>
      <c r="M2082">
        <v>0</v>
      </c>
      <c r="N2082">
        <v>0</v>
      </c>
      <c r="O2082" t="str">
        <f t="shared" si="224"/>
        <v/>
      </c>
      <c r="P2082">
        <f>IF(ISERROR(VLOOKUP(G2082,Genes!$A$2:$A$749,1,0)),0,1)</f>
        <v>1</v>
      </c>
      <c r="Q2082">
        <f t="shared" si="225"/>
        <v>0</v>
      </c>
      <c r="R2082">
        <f t="shared" si="226"/>
        <v>1</v>
      </c>
      <c r="S2082">
        <f t="shared" si="227"/>
        <v>15</v>
      </c>
      <c r="T2082">
        <f t="shared" si="228"/>
        <v>20</v>
      </c>
      <c r="U2082">
        <f t="shared" si="229"/>
        <v>0</v>
      </c>
      <c r="V2082" t="str">
        <f t="shared" si="230"/>
        <v/>
      </c>
    </row>
    <row r="2083" spans="1:22" x14ac:dyDescent="0.2">
      <c r="A2083" t="s">
        <v>10968</v>
      </c>
      <c r="B2083" t="s">
        <v>183</v>
      </c>
      <c r="C2083">
        <v>7805905</v>
      </c>
      <c r="D2083">
        <v>7806151</v>
      </c>
      <c r="E2083">
        <v>247</v>
      </c>
      <c r="F2083" t="s">
        <v>66</v>
      </c>
      <c r="G2083" t="s">
        <v>910</v>
      </c>
      <c r="H2083" t="s">
        <v>10969</v>
      </c>
      <c r="I2083">
        <v>4</v>
      </c>
      <c r="J2083">
        <v>2</v>
      </c>
      <c r="K2083">
        <v>2</v>
      </c>
      <c r="L2083">
        <v>0</v>
      </c>
      <c r="M2083">
        <v>0</v>
      </c>
      <c r="N2083">
        <v>0</v>
      </c>
      <c r="O2083" t="str">
        <f t="shared" si="224"/>
        <v/>
      </c>
      <c r="P2083">
        <f>IF(ISERROR(VLOOKUP(G2083,Genes!$A$2:$A$749,1,0)),0,1)</f>
        <v>1</v>
      </c>
      <c r="Q2083">
        <f t="shared" si="225"/>
        <v>0</v>
      </c>
      <c r="R2083">
        <f t="shared" si="226"/>
        <v>1</v>
      </c>
      <c r="S2083">
        <f t="shared" si="227"/>
        <v>16</v>
      </c>
      <c r="T2083">
        <f t="shared" si="228"/>
        <v>21</v>
      </c>
      <c r="U2083">
        <f t="shared" si="229"/>
        <v>0</v>
      </c>
      <c r="V2083" t="str">
        <f t="shared" si="230"/>
        <v/>
      </c>
    </row>
    <row r="2084" spans="1:22" x14ac:dyDescent="0.2">
      <c r="A2084" t="s">
        <v>10970</v>
      </c>
      <c r="B2084" t="s">
        <v>183</v>
      </c>
      <c r="C2084">
        <v>7807770</v>
      </c>
      <c r="D2084">
        <v>7807841</v>
      </c>
      <c r="E2084">
        <v>72</v>
      </c>
      <c r="F2084" t="s">
        <v>66</v>
      </c>
      <c r="G2084" t="s">
        <v>910</v>
      </c>
      <c r="H2084" t="s">
        <v>10971</v>
      </c>
      <c r="I2084">
        <v>2</v>
      </c>
      <c r="J2084">
        <v>0</v>
      </c>
      <c r="K2084">
        <v>2</v>
      </c>
      <c r="L2084">
        <v>0</v>
      </c>
      <c r="M2084">
        <v>0</v>
      </c>
      <c r="N2084">
        <v>0</v>
      </c>
      <c r="O2084" t="str">
        <f t="shared" si="224"/>
        <v/>
      </c>
      <c r="P2084">
        <f>IF(ISERROR(VLOOKUP(G2084,Genes!$A$2:$A$749,1,0)),0,1)</f>
        <v>1</v>
      </c>
      <c r="Q2084">
        <f t="shared" si="225"/>
        <v>0</v>
      </c>
      <c r="R2084">
        <f t="shared" si="226"/>
        <v>1</v>
      </c>
      <c r="S2084">
        <f t="shared" si="227"/>
        <v>17</v>
      </c>
      <c r="T2084">
        <f t="shared" si="228"/>
        <v>22</v>
      </c>
      <c r="U2084">
        <f t="shared" si="229"/>
        <v>0</v>
      </c>
      <c r="V2084" t="str">
        <f t="shared" si="230"/>
        <v/>
      </c>
    </row>
    <row r="2085" spans="1:22" x14ac:dyDescent="0.2">
      <c r="A2085" t="s">
        <v>10972</v>
      </c>
      <c r="B2085" t="s">
        <v>183</v>
      </c>
      <c r="C2085">
        <v>6867116</v>
      </c>
      <c r="D2085">
        <v>6867148</v>
      </c>
      <c r="E2085">
        <v>33</v>
      </c>
      <c r="F2085" t="s">
        <v>66</v>
      </c>
      <c r="G2085" t="s">
        <v>910</v>
      </c>
      <c r="H2085" t="s">
        <v>10973</v>
      </c>
      <c r="I2085">
        <v>2</v>
      </c>
      <c r="J2085">
        <v>1</v>
      </c>
      <c r="K2085">
        <v>0</v>
      </c>
      <c r="L2085">
        <v>1</v>
      </c>
      <c r="M2085">
        <v>0</v>
      </c>
      <c r="N2085">
        <v>0</v>
      </c>
      <c r="O2085" t="str">
        <f t="shared" si="224"/>
        <v/>
      </c>
      <c r="P2085">
        <f>IF(ISERROR(VLOOKUP(G2085,Genes!$A$2:$A$749,1,0)),0,1)</f>
        <v>1</v>
      </c>
      <c r="Q2085">
        <f t="shared" si="225"/>
        <v>0</v>
      </c>
      <c r="R2085">
        <f t="shared" si="226"/>
        <v>1</v>
      </c>
      <c r="S2085">
        <f t="shared" si="227"/>
        <v>18</v>
      </c>
      <c r="T2085">
        <f t="shared" si="228"/>
        <v>23</v>
      </c>
      <c r="U2085">
        <f t="shared" si="229"/>
        <v>0</v>
      </c>
      <c r="V2085" t="str">
        <f t="shared" si="230"/>
        <v/>
      </c>
    </row>
    <row r="2086" spans="1:22" x14ac:dyDescent="0.2">
      <c r="A2086" t="s">
        <v>10974</v>
      </c>
      <c r="B2086" t="s">
        <v>183</v>
      </c>
      <c r="C2086">
        <v>7809831</v>
      </c>
      <c r="D2086">
        <v>7809851</v>
      </c>
      <c r="E2086">
        <v>21</v>
      </c>
      <c r="F2086" t="s">
        <v>66</v>
      </c>
      <c r="G2086" t="s">
        <v>910</v>
      </c>
      <c r="H2086" t="s">
        <v>10975</v>
      </c>
      <c r="I2086">
        <v>2</v>
      </c>
      <c r="J2086">
        <v>2</v>
      </c>
      <c r="K2086">
        <v>0</v>
      </c>
      <c r="L2086">
        <v>0</v>
      </c>
      <c r="M2086">
        <v>0</v>
      </c>
      <c r="N2086">
        <v>0</v>
      </c>
      <c r="O2086" t="str">
        <f t="shared" si="224"/>
        <v/>
      </c>
      <c r="P2086">
        <f>IF(ISERROR(VLOOKUP(G2086,Genes!$A$2:$A$749,1,0)),0,1)</f>
        <v>1</v>
      </c>
      <c r="Q2086">
        <f t="shared" si="225"/>
        <v>0</v>
      </c>
      <c r="R2086">
        <f t="shared" si="226"/>
        <v>1</v>
      </c>
      <c r="S2086">
        <f t="shared" si="227"/>
        <v>19</v>
      </c>
      <c r="T2086">
        <f t="shared" si="228"/>
        <v>24</v>
      </c>
      <c r="U2086">
        <f t="shared" si="229"/>
        <v>0</v>
      </c>
      <c r="V2086" t="str">
        <f t="shared" si="230"/>
        <v/>
      </c>
    </row>
    <row r="2087" spans="1:22" x14ac:dyDescent="0.2">
      <c r="A2087" t="s">
        <v>10976</v>
      </c>
      <c r="B2087" t="s">
        <v>183</v>
      </c>
      <c r="C2087">
        <v>7811259</v>
      </c>
      <c r="D2087">
        <v>7811452</v>
      </c>
      <c r="E2087">
        <v>194</v>
      </c>
      <c r="F2087" t="s">
        <v>66</v>
      </c>
      <c r="G2087" t="s">
        <v>910</v>
      </c>
      <c r="H2087" t="s">
        <v>10977</v>
      </c>
      <c r="I2087">
        <v>3</v>
      </c>
      <c r="J2087">
        <v>1</v>
      </c>
      <c r="K2087">
        <v>2</v>
      </c>
      <c r="L2087">
        <v>0</v>
      </c>
      <c r="M2087">
        <v>0</v>
      </c>
      <c r="N2087">
        <v>0</v>
      </c>
      <c r="O2087" t="str">
        <f t="shared" si="224"/>
        <v/>
      </c>
      <c r="P2087">
        <f>IF(ISERROR(VLOOKUP(G2087,Genes!$A$2:$A$749,1,0)),0,1)</f>
        <v>1</v>
      </c>
      <c r="Q2087">
        <f t="shared" si="225"/>
        <v>0</v>
      </c>
      <c r="R2087">
        <f t="shared" si="226"/>
        <v>1</v>
      </c>
      <c r="S2087">
        <f t="shared" si="227"/>
        <v>20</v>
      </c>
      <c r="T2087">
        <f t="shared" si="228"/>
        <v>25</v>
      </c>
      <c r="U2087">
        <f t="shared" si="229"/>
        <v>0</v>
      </c>
      <c r="V2087" t="str">
        <f t="shared" si="230"/>
        <v/>
      </c>
    </row>
    <row r="2088" spans="1:22" x14ac:dyDescent="0.2">
      <c r="A2088" t="s">
        <v>10978</v>
      </c>
      <c r="B2088" t="s">
        <v>183</v>
      </c>
      <c r="C2088">
        <v>7812519</v>
      </c>
      <c r="D2088">
        <v>7812593</v>
      </c>
      <c r="E2088">
        <v>75</v>
      </c>
      <c r="F2088" t="s">
        <v>66</v>
      </c>
      <c r="G2088" t="s">
        <v>910</v>
      </c>
      <c r="H2088" t="s">
        <v>10979</v>
      </c>
      <c r="I2088">
        <v>2</v>
      </c>
      <c r="J2088">
        <v>0</v>
      </c>
      <c r="K2088">
        <v>2</v>
      </c>
      <c r="L2088">
        <v>0</v>
      </c>
      <c r="M2088">
        <v>0</v>
      </c>
      <c r="N2088">
        <v>0</v>
      </c>
      <c r="O2088" t="str">
        <f t="shared" si="224"/>
        <v/>
      </c>
      <c r="P2088">
        <f>IF(ISERROR(VLOOKUP(G2088,Genes!$A$2:$A$749,1,0)),0,1)</f>
        <v>1</v>
      </c>
      <c r="Q2088">
        <f t="shared" si="225"/>
        <v>0</v>
      </c>
      <c r="R2088">
        <f t="shared" si="226"/>
        <v>1</v>
      </c>
      <c r="S2088">
        <f t="shared" si="227"/>
        <v>21</v>
      </c>
      <c r="T2088">
        <f t="shared" si="228"/>
        <v>26</v>
      </c>
      <c r="U2088">
        <f t="shared" si="229"/>
        <v>0</v>
      </c>
      <c r="V2088" t="str">
        <f t="shared" si="230"/>
        <v/>
      </c>
    </row>
    <row r="2089" spans="1:22" x14ac:dyDescent="0.2">
      <c r="A2089" t="s">
        <v>10980</v>
      </c>
      <c r="B2089" t="s">
        <v>183</v>
      </c>
      <c r="C2089">
        <v>7815698</v>
      </c>
      <c r="D2089">
        <v>7815728</v>
      </c>
      <c r="E2089">
        <v>31</v>
      </c>
      <c r="F2089" t="s">
        <v>66</v>
      </c>
      <c r="G2089" t="s">
        <v>910</v>
      </c>
      <c r="H2089" t="s">
        <v>10981</v>
      </c>
      <c r="I2089">
        <v>2</v>
      </c>
      <c r="J2089">
        <v>2</v>
      </c>
      <c r="K2089">
        <v>0</v>
      </c>
      <c r="L2089">
        <v>0</v>
      </c>
      <c r="M2089">
        <v>0</v>
      </c>
      <c r="N2089">
        <v>0</v>
      </c>
      <c r="O2089" t="str">
        <f t="shared" si="224"/>
        <v/>
      </c>
      <c r="P2089">
        <f>IF(ISERROR(VLOOKUP(G2089,Genes!$A$2:$A$749,1,0)),0,1)</f>
        <v>1</v>
      </c>
      <c r="Q2089">
        <f t="shared" si="225"/>
        <v>0</v>
      </c>
      <c r="R2089">
        <f t="shared" si="226"/>
        <v>1</v>
      </c>
      <c r="S2089">
        <f t="shared" si="227"/>
        <v>22</v>
      </c>
      <c r="T2089">
        <f t="shared" si="228"/>
        <v>27</v>
      </c>
      <c r="U2089">
        <f t="shared" si="229"/>
        <v>0</v>
      </c>
      <c r="V2089" t="str">
        <f t="shared" si="230"/>
        <v/>
      </c>
    </row>
    <row r="2090" spans="1:22" x14ac:dyDescent="0.2">
      <c r="A2090" t="s">
        <v>10982</v>
      </c>
      <c r="B2090" t="s">
        <v>183</v>
      </c>
      <c r="C2090">
        <v>7820663</v>
      </c>
      <c r="D2090">
        <v>7820669</v>
      </c>
      <c r="E2090">
        <v>7</v>
      </c>
      <c r="F2090" t="s">
        <v>66</v>
      </c>
      <c r="G2090" t="s">
        <v>910</v>
      </c>
      <c r="H2090" t="s">
        <v>10983</v>
      </c>
      <c r="I2090">
        <v>0</v>
      </c>
      <c r="J2090">
        <v>0</v>
      </c>
      <c r="K2090">
        <v>0</v>
      </c>
      <c r="L2090">
        <v>0</v>
      </c>
      <c r="M2090">
        <v>0</v>
      </c>
      <c r="N2090">
        <v>0</v>
      </c>
      <c r="O2090" t="str">
        <f t="shared" si="224"/>
        <v/>
      </c>
      <c r="P2090">
        <f>IF(ISERROR(VLOOKUP(G2090,Genes!$A$2:$A$749,1,0)),0,1)</f>
        <v>1</v>
      </c>
      <c r="Q2090">
        <f t="shared" si="225"/>
        <v>0</v>
      </c>
      <c r="R2090">
        <f t="shared" si="226"/>
        <v>0</v>
      </c>
      <c r="S2090">
        <f t="shared" si="227"/>
        <v>22</v>
      </c>
      <c r="T2090">
        <f t="shared" si="228"/>
        <v>28</v>
      </c>
      <c r="U2090">
        <f t="shared" si="229"/>
        <v>0</v>
      </c>
      <c r="V2090" t="str">
        <f t="shared" si="230"/>
        <v/>
      </c>
    </row>
    <row r="2091" spans="1:22" x14ac:dyDescent="0.2">
      <c r="A2091" t="s">
        <v>10984</v>
      </c>
      <c r="B2091" t="s">
        <v>183</v>
      </c>
      <c r="C2091">
        <v>7826519</v>
      </c>
      <c r="D2091">
        <v>7826551</v>
      </c>
      <c r="E2091">
        <v>33</v>
      </c>
      <c r="F2091" t="s">
        <v>66</v>
      </c>
      <c r="G2091" t="s">
        <v>910</v>
      </c>
      <c r="H2091" t="s">
        <v>10985</v>
      </c>
      <c r="I2091">
        <v>2</v>
      </c>
      <c r="J2091">
        <v>1</v>
      </c>
      <c r="K2091">
        <v>0</v>
      </c>
      <c r="L2091">
        <v>1</v>
      </c>
      <c r="M2091">
        <v>0</v>
      </c>
      <c r="N2091">
        <v>0</v>
      </c>
      <c r="O2091" t="str">
        <f t="shared" si="224"/>
        <v/>
      </c>
      <c r="P2091">
        <f>IF(ISERROR(VLOOKUP(G2091,Genes!$A$2:$A$749,1,0)),0,1)</f>
        <v>1</v>
      </c>
      <c r="Q2091">
        <f t="shared" si="225"/>
        <v>0</v>
      </c>
      <c r="R2091">
        <f t="shared" si="226"/>
        <v>1</v>
      </c>
      <c r="S2091">
        <f t="shared" si="227"/>
        <v>23</v>
      </c>
      <c r="T2091">
        <f t="shared" si="228"/>
        <v>29</v>
      </c>
      <c r="U2091">
        <f t="shared" si="229"/>
        <v>0</v>
      </c>
      <c r="V2091" t="str">
        <f t="shared" si="230"/>
        <v/>
      </c>
    </row>
    <row r="2092" spans="1:22" x14ac:dyDescent="0.2">
      <c r="A2092" t="s">
        <v>10986</v>
      </c>
      <c r="B2092" t="s">
        <v>183</v>
      </c>
      <c r="C2092">
        <v>7826519</v>
      </c>
      <c r="D2092">
        <v>7826582</v>
      </c>
      <c r="E2092">
        <v>64</v>
      </c>
      <c r="F2092" t="s">
        <v>66</v>
      </c>
      <c r="G2092" t="s">
        <v>910</v>
      </c>
      <c r="H2092" t="s">
        <v>10987</v>
      </c>
      <c r="I2092">
        <v>2</v>
      </c>
      <c r="J2092">
        <v>0</v>
      </c>
      <c r="K2092">
        <v>2</v>
      </c>
      <c r="L2092">
        <v>0</v>
      </c>
      <c r="M2092">
        <v>0</v>
      </c>
      <c r="N2092">
        <v>0</v>
      </c>
      <c r="O2092" t="str">
        <f t="shared" si="224"/>
        <v/>
      </c>
      <c r="P2092">
        <f>IF(ISERROR(VLOOKUP(G2092,Genes!$A$2:$A$749,1,0)),0,1)</f>
        <v>1</v>
      </c>
      <c r="Q2092">
        <f t="shared" si="225"/>
        <v>0</v>
      </c>
      <c r="R2092">
        <f t="shared" si="226"/>
        <v>1</v>
      </c>
      <c r="S2092">
        <f t="shared" si="227"/>
        <v>24</v>
      </c>
      <c r="T2092">
        <f t="shared" si="228"/>
        <v>30</v>
      </c>
      <c r="U2092">
        <f t="shared" si="229"/>
        <v>0</v>
      </c>
      <c r="V2092" t="str">
        <f t="shared" si="230"/>
        <v/>
      </c>
    </row>
    <row r="2093" spans="1:22" x14ac:dyDescent="0.2">
      <c r="A2093" t="s">
        <v>10988</v>
      </c>
      <c r="B2093" t="s">
        <v>183</v>
      </c>
      <c r="C2093">
        <v>6880241</v>
      </c>
      <c r="D2093">
        <v>6880310</v>
      </c>
      <c r="E2093">
        <v>70</v>
      </c>
      <c r="F2093" t="s">
        <v>66</v>
      </c>
      <c r="G2093" t="s">
        <v>910</v>
      </c>
      <c r="H2093" t="s">
        <v>10989</v>
      </c>
      <c r="I2093">
        <v>2</v>
      </c>
      <c r="J2093">
        <v>0</v>
      </c>
      <c r="K2093">
        <v>2</v>
      </c>
      <c r="L2093">
        <v>0</v>
      </c>
      <c r="M2093">
        <v>0</v>
      </c>
      <c r="N2093">
        <v>0</v>
      </c>
      <c r="O2093" t="str">
        <f t="shared" si="224"/>
        <v/>
      </c>
      <c r="P2093">
        <f>IF(ISERROR(VLOOKUP(G2093,Genes!$A$2:$A$749,1,0)),0,1)</f>
        <v>1</v>
      </c>
      <c r="Q2093">
        <f t="shared" si="225"/>
        <v>0</v>
      </c>
      <c r="R2093">
        <f t="shared" si="226"/>
        <v>1</v>
      </c>
      <c r="S2093">
        <f t="shared" si="227"/>
        <v>25</v>
      </c>
      <c r="T2093">
        <f t="shared" si="228"/>
        <v>31</v>
      </c>
      <c r="U2093">
        <f t="shared" si="229"/>
        <v>0</v>
      </c>
      <c r="V2093" t="str">
        <f t="shared" si="230"/>
        <v/>
      </c>
    </row>
    <row r="2094" spans="1:22" x14ac:dyDescent="0.2">
      <c r="A2094" t="s">
        <v>10990</v>
      </c>
      <c r="B2094" t="s">
        <v>183</v>
      </c>
      <c r="C2094">
        <v>6885152</v>
      </c>
      <c r="D2094">
        <v>6885270</v>
      </c>
      <c r="E2094">
        <v>119</v>
      </c>
      <c r="F2094" t="s">
        <v>66</v>
      </c>
      <c r="G2094" t="s">
        <v>910</v>
      </c>
      <c r="H2094" t="s">
        <v>10991</v>
      </c>
      <c r="I2094">
        <v>2</v>
      </c>
      <c r="J2094">
        <v>0</v>
      </c>
      <c r="K2094">
        <v>2</v>
      </c>
      <c r="L2094">
        <v>0</v>
      </c>
      <c r="M2094">
        <v>0</v>
      </c>
      <c r="N2094">
        <v>0</v>
      </c>
      <c r="O2094" t="str">
        <f t="shared" si="224"/>
        <v/>
      </c>
      <c r="P2094">
        <f>IF(ISERROR(VLOOKUP(G2094,Genes!$A$2:$A$749,1,0)),0,1)</f>
        <v>1</v>
      </c>
      <c r="Q2094">
        <f t="shared" si="225"/>
        <v>0</v>
      </c>
      <c r="R2094">
        <f t="shared" si="226"/>
        <v>1</v>
      </c>
      <c r="S2094">
        <f t="shared" si="227"/>
        <v>26</v>
      </c>
      <c r="T2094">
        <f t="shared" si="228"/>
        <v>32</v>
      </c>
      <c r="U2094">
        <f t="shared" si="229"/>
        <v>0</v>
      </c>
      <c r="V2094" t="str">
        <f t="shared" si="230"/>
        <v/>
      </c>
    </row>
    <row r="2095" spans="1:22" x14ac:dyDescent="0.2">
      <c r="A2095" t="s">
        <v>10992</v>
      </c>
      <c r="B2095" t="s">
        <v>183</v>
      </c>
      <c r="C2095">
        <v>6913112</v>
      </c>
      <c r="D2095">
        <v>6913249</v>
      </c>
      <c r="E2095">
        <v>138</v>
      </c>
      <c r="F2095" t="s">
        <v>66</v>
      </c>
      <c r="G2095" t="s">
        <v>910</v>
      </c>
      <c r="H2095" t="s">
        <v>10993</v>
      </c>
      <c r="I2095">
        <v>0</v>
      </c>
      <c r="J2095">
        <v>0</v>
      </c>
      <c r="K2095">
        <v>0</v>
      </c>
      <c r="L2095">
        <v>0</v>
      </c>
      <c r="M2095">
        <v>0</v>
      </c>
      <c r="N2095">
        <v>0</v>
      </c>
      <c r="O2095" t="str">
        <f t="shared" si="224"/>
        <v/>
      </c>
      <c r="P2095">
        <f>IF(ISERROR(VLOOKUP(G2095,Genes!$A$2:$A$749,1,0)),0,1)</f>
        <v>1</v>
      </c>
      <c r="Q2095">
        <f t="shared" si="225"/>
        <v>0</v>
      </c>
      <c r="R2095">
        <f t="shared" si="226"/>
        <v>0</v>
      </c>
      <c r="S2095">
        <f t="shared" si="227"/>
        <v>26</v>
      </c>
      <c r="T2095">
        <f t="shared" si="228"/>
        <v>33</v>
      </c>
      <c r="U2095">
        <f t="shared" si="229"/>
        <v>0</v>
      </c>
      <c r="V2095" t="str">
        <f t="shared" si="230"/>
        <v/>
      </c>
    </row>
    <row r="2096" spans="1:22" x14ac:dyDescent="0.2">
      <c r="A2096" t="s">
        <v>10994</v>
      </c>
      <c r="B2096" t="s">
        <v>183</v>
      </c>
      <c r="C2096">
        <v>6931817</v>
      </c>
      <c r="D2096">
        <v>6931825</v>
      </c>
      <c r="E2096">
        <v>9</v>
      </c>
      <c r="F2096" t="s">
        <v>66</v>
      </c>
      <c r="G2096" t="s">
        <v>910</v>
      </c>
      <c r="H2096" t="s">
        <v>10995</v>
      </c>
      <c r="I2096">
        <v>2</v>
      </c>
      <c r="J2096">
        <v>2</v>
      </c>
      <c r="K2096">
        <v>0</v>
      </c>
      <c r="L2096">
        <v>0</v>
      </c>
      <c r="M2096">
        <v>0</v>
      </c>
      <c r="N2096">
        <v>0</v>
      </c>
      <c r="O2096" t="str">
        <f t="shared" si="224"/>
        <v/>
      </c>
      <c r="P2096">
        <f>IF(ISERROR(VLOOKUP(G2096,Genes!$A$2:$A$749,1,0)),0,1)</f>
        <v>1</v>
      </c>
      <c r="Q2096">
        <f t="shared" si="225"/>
        <v>0</v>
      </c>
      <c r="R2096">
        <f t="shared" si="226"/>
        <v>1</v>
      </c>
      <c r="S2096">
        <f t="shared" si="227"/>
        <v>27</v>
      </c>
      <c r="T2096">
        <f t="shared" si="228"/>
        <v>34</v>
      </c>
      <c r="U2096">
        <f t="shared" si="229"/>
        <v>0</v>
      </c>
      <c r="V2096" t="str">
        <f t="shared" si="230"/>
        <v/>
      </c>
    </row>
    <row r="2097" spans="1:22" x14ac:dyDescent="0.2">
      <c r="A2097" t="s">
        <v>10996</v>
      </c>
      <c r="B2097" t="s">
        <v>183</v>
      </c>
      <c r="C2097">
        <v>6947714</v>
      </c>
      <c r="D2097">
        <v>6947785</v>
      </c>
      <c r="E2097">
        <v>72</v>
      </c>
      <c r="F2097" t="s">
        <v>66</v>
      </c>
      <c r="G2097" t="s">
        <v>910</v>
      </c>
      <c r="H2097" t="s">
        <v>10997</v>
      </c>
      <c r="I2097">
        <v>2</v>
      </c>
      <c r="J2097">
        <v>0</v>
      </c>
      <c r="K2097">
        <v>2</v>
      </c>
      <c r="L2097">
        <v>0</v>
      </c>
      <c r="M2097">
        <v>0</v>
      </c>
      <c r="N2097">
        <v>0</v>
      </c>
      <c r="O2097" t="str">
        <f t="shared" si="224"/>
        <v/>
      </c>
      <c r="P2097">
        <f>IF(ISERROR(VLOOKUP(G2097,Genes!$A$2:$A$749,1,0)),0,1)</f>
        <v>1</v>
      </c>
      <c r="Q2097">
        <f t="shared" si="225"/>
        <v>0</v>
      </c>
      <c r="R2097">
        <f t="shared" si="226"/>
        <v>1</v>
      </c>
      <c r="S2097">
        <f t="shared" si="227"/>
        <v>28</v>
      </c>
      <c r="T2097">
        <f t="shared" si="228"/>
        <v>35</v>
      </c>
      <c r="U2097">
        <f t="shared" si="229"/>
        <v>0</v>
      </c>
      <c r="V2097" t="str">
        <f t="shared" si="230"/>
        <v/>
      </c>
    </row>
    <row r="2098" spans="1:22" x14ac:dyDescent="0.2">
      <c r="A2098" t="s">
        <v>10998</v>
      </c>
      <c r="B2098" t="s">
        <v>183</v>
      </c>
      <c r="C2098">
        <v>7151364</v>
      </c>
      <c r="D2098">
        <v>7151431</v>
      </c>
      <c r="E2098">
        <v>68</v>
      </c>
      <c r="F2098" t="s">
        <v>66</v>
      </c>
      <c r="G2098" t="s">
        <v>910</v>
      </c>
      <c r="H2098" t="s">
        <v>10999</v>
      </c>
      <c r="I2098">
        <v>2</v>
      </c>
      <c r="J2098">
        <v>0</v>
      </c>
      <c r="K2098">
        <v>2</v>
      </c>
      <c r="L2098">
        <v>0</v>
      </c>
      <c r="M2098">
        <v>0</v>
      </c>
      <c r="N2098">
        <v>0</v>
      </c>
      <c r="O2098" t="str">
        <f t="shared" si="224"/>
        <v>CAMTA1</v>
      </c>
      <c r="P2098">
        <f>IF(ISERROR(VLOOKUP(G2098,Genes!$A$2:$A$749,1,0)),0,1)</f>
        <v>1</v>
      </c>
      <c r="Q2098">
        <f t="shared" si="225"/>
        <v>0</v>
      </c>
      <c r="R2098">
        <f t="shared" si="226"/>
        <v>1</v>
      </c>
      <c r="S2098">
        <f t="shared" si="227"/>
        <v>29</v>
      </c>
      <c r="T2098">
        <f t="shared" si="228"/>
        <v>36</v>
      </c>
      <c r="U2098">
        <f t="shared" si="229"/>
        <v>1</v>
      </c>
      <c r="V2098">
        <f t="shared" si="230"/>
        <v>0.80555555555555558</v>
      </c>
    </row>
    <row r="2099" spans="1:22" x14ac:dyDescent="0.2">
      <c r="A2099" t="s">
        <v>11000</v>
      </c>
      <c r="B2099" t="s">
        <v>83</v>
      </c>
      <c r="C2099">
        <v>41782183</v>
      </c>
      <c r="D2099">
        <v>41782241</v>
      </c>
      <c r="E2099">
        <v>59</v>
      </c>
      <c r="F2099" t="s">
        <v>74</v>
      </c>
      <c r="G2099" t="s">
        <v>917</v>
      </c>
      <c r="H2099" t="s">
        <v>11001</v>
      </c>
      <c r="I2099">
        <v>2</v>
      </c>
      <c r="J2099">
        <v>2</v>
      </c>
      <c r="K2099">
        <v>0</v>
      </c>
      <c r="L2099">
        <v>0</v>
      </c>
      <c r="M2099">
        <v>0</v>
      </c>
      <c r="N2099">
        <v>0</v>
      </c>
      <c r="O2099" t="str">
        <f t="shared" si="224"/>
        <v/>
      </c>
      <c r="P2099">
        <f>IF(ISERROR(VLOOKUP(G2099,Genes!$A$2:$A$749,1,0)),0,1)</f>
        <v>1</v>
      </c>
      <c r="Q2099">
        <f t="shared" si="225"/>
        <v>1</v>
      </c>
      <c r="R2099">
        <f t="shared" si="226"/>
        <v>1</v>
      </c>
      <c r="S2099">
        <f t="shared" si="227"/>
        <v>1</v>
      </c>
      <c r="T2099">
        <f t="shared" si="228"/>
        <v>1</v>
      </c>
      <c r="U2099">
        <f t="shared" si="229"/>
        <v>0</v>
      </c>
      <c r="V2099" t="str">
        <f t="shared" si="230"/>
        <v/>
      </c>
    </row>
    <row r="2100" spans="1:22" x14ac:dyDescent="0.2">
      <c r="A2100" t="s">
        <v>11002</v>
      </c>
      <c r="B2100" t="s">
        <v>83</v>
      </c>
      <c r="C2100">
        <v>41519692</v>
      </c>
      <c r="D2100">
        <v>41519814</v>
      </c>
      <c r="E2100">
        <v>123</v>
      </c>
      <c r="F2100" t="s">
        <v>74</v>
      </c>
      <c r="G2100" t="s">
        <v>917</v>
      </c>
      <c r="H2100" t="s">
        <v>11003</v>
      </c>
      <c r="I2100">
        <v>3</v>
      </c>
      <c r="J2100">
        <v>1</v>
      </c>
      <c r="K2100">
        <v>2</v>
      </c>
      <c r="L2100">
        <v>0</v>
      </c>
      <c r="M2100">
        <v>0</v>
      </c>
      <c r="N2100">
        <v>0</v>
      </c>
      <c r="O2100" t="str">
        <f t="shared" si="224"/>
        <v/>
      </c>
      <c r="P2100">
        <f>IF(ISERROR(VLOOKUP(G2100,Genes!$A$2:$A$749,1,0)),0,1)</f>
        <v>1</v>
      </c>
      <c r="Q2100">
        <f t="shared" si="225"/>
        <v>0</v>
      </c>
      <c r="R2100">
        <f t="shared" si="226"/>
        <v>1</v>
      </c>
      <c r="S2100">
        <f t="shared" si="227"/>
        <v>2</v>
      </c>
      <c r="T2100">
        <f t="shared" si="228"/>
        <v>2</v>
      </c>
      <c r="U2100">
        <f t="shared" si="229"/>
        <v>0</v>
      </c>
      <c r="V2100" t="str">
        <f t="shared" si="230"/>
        <v/>
      </c>
    </row>
    <row r="2101" spans="1:22" x14ac:dyDescent="0.2">
      <c r="A2101" t="s">
        <v>11004</v>
      </c>
      <c r="B2101" t="s">
        <v>83</v>
      </c>
      <c r="C2101">
        <v>41495831</v>
      </c>
      <c r="D2101">
        <v>41495914</v>
      </c>
      <c r="E2101">
        <v>84</v>
      </c>
      <c r="F2101" t="s">
        <v>74</v>
      </c>
      <c r="G2101" t="s">
        <v>917</v>
      </c>
      <c r="H2101" t="s">
        <v>11005</v>
      </c>
      <c r="I2101">
        <v>2</v>
      </c>
      <c r="J2101">
        <v>0</v>
      </c>
      <c r="K2101">
        <v>2</v>
      </c>
      <c r="L2101">
        <v>0</v>
      </c>
      <c r="M2101">
        <v>0</v>
      </c>
      <c r="N2101">
        <v>0</v>
      </c>
      <c r="O2101" t="str">
        <f t="shared" si="224"/>
        <v/>
      </c>
      <c r="P2101">
        <f>IF(ISERROR(VLOOKUP(G2101,Genes!$A$2:$A$749,1,0)),0,1)</f>
        <v>1</v>
      </c>
      <c r="Q2101">
        <f t="shared" si="225"/>
        <v>0</v>
      </c>
      <c r="R2101">
        <f t="shared" si="226"/>
        <v>1</v>
      </c>
      <c r="S2101">
        <f t="shared" si="227"/>
        <v>3</v>
      </c>
      <c r="T2101">
        <f t="shared" si="228"/>
        <v>3</v>
      </c>
      <c r="U2101">
        <f t="shared" si="229"/>
        <v>0</v>
      </c>
      <c r="V2101" t="str">
        <f t="shared" si="230"/>
        <v/>
      </c>
    </row>
    <row r="2102" spans="1:22" x14ac:dyDescent="0.2">
      <c r="A2102" t="s">
        <v>11006</v>
      </c>
      <c r="B2102" t="s">
        <v>83</v>
      </c>
      <c r="C2102">
        <v>41485857</v>
      </c>
      <c r="D2102">
        <v>41485956</v>
      </c>
      <c r="E2102">
        <v>100</v>
      </c>
      <c r="F2102" t="s">
        <v>74</v>
      </c>
      <c r="G2102" t="s">
        <v>917</v>
      </c>
      <c r="H2102" t="s">
        <v>11007</v>
      </c>
      <c r="I2102">
        <v>2</v>
      </c>
      <c r="J2102">
        <v>0</v>
      </c>
      <c r="K2102">
        <v>2</v>
      </c>
      <c r="L2102">
        <v>0</v>
      </c>
      <c r="M2102">
        <v>0</v>
      </c>
      <c r="N2102">
        <v>0</v>
      </c>
      <c r="O2102" t="str">
        <f t="shared" si="224"/>
        <v/>
      </c>
      <c r="P2102">
        <f>IF(ISERROR(VLOOKUP(G2102,Genes!$A$2:$A$749,1,0)),0,1)</f>
        <v>1</v>
      </c>
      <c r="Q2102">
        <f t="shared" si="225"/>
        <v>0</v>
      </c>
      <c r="R2102">
        <f t="shared" si="226"/>
        <v>1</v>
      </c>
      <c r="S2102">
        <f t="shared" si="227"/>
        <v>4</v>
      </c>
      <c r="T2102">
        <f t="shared" si="228"/>
        <v>4</v>
      </c>
      <c r="U2102">
        <f t="shared" si="229"/>
        <v>0</v>
      </c>
      <c r="V2102" t="str">
        <f t="shared" si="230"/>
        <v/>
      </c>
    </row>
    <row r="2103" spans="1:22" x14ac:dyDescent="0.2">
      <c r="A2103" t="s">
        <v>11008</v>
      </c>
      <c r="B2103" t="s">
        <v>83</v>
      </c>
      <c r="C2103">
        <v>41481870</v>
      </c>
      <c r="D2103">
        <v>41481887</v>
      </c>
      <c r="E2103">
        <v>18</v>
      </c>
      <c r="F2103" t="s">
        <v>74</v>
      </c>
      <c r="G2103" t="s">
        <v>917</v>
      </c>
      <c r="H2103" t="s">
        <v>11009</v>
      </c>
      <c r="I2103">
        <v>2</v>
      </c>
      <c r="J2103">
        <v>2</v>
      </c>
      <c r="K2103">
        <v>0</v>
      </c>
      <c r="L2103">
        <v>0</v>
      </c>
      <c r="M2103">
        <v>0</v>
      </c>
      <c r="N2103">
        <v>0</v>
      </c>
      <c r="O2103" t="str">
        <f t="shared" si="224"/>
        <v/>
      </c>
      <c r="P2103">
        <f>IF(ISERROR(VLOOKUP(G2103,Genes!$A$2:$A$749,1,0)),0,1)</f>
        <v>1</v>
      </c>
      <c r="Q2103">
        <f t="shared" si="225"/>
        <v>0</v>
      </c>
      <c r="R2103">
        <f t="shared" si="226"/>
        <v>1</v>
      </c>
      <c r="S2103">
        <f t="shared" si="227"/>
        <v>5</v>
      </c>
      <c r="T2103">
        <f t="shared" si="228"/>
        <v>5</v>
      </c>
      <c r="U2103">
        <f t="shared" si="229"/>
        <v>0</v>
      </c>
      <c r="V2103" t="str">
        <f t="shared" si="230"/>
        <v/>
      </c>
    </row>
    <row r="2104" spans="1:22" x14ac:dyDescent="0.2">
      <c r="A2104" t="s">
        <v>11010</v>
      </c>
      <c r="B2104" t="s">
        <v>83</v>
      </c>
      <c r="C2104">
        <v>41469157</v>
      </c>
      <c r="D2104">
        <v>41469278</v>
      </c>
      <c r="E2104">
        <v>122</v>
      </c>
      <c r="F2104" t="s">
        <v>74</v>
      </c>
      <c r="G2104" t="s">
        <v>917</v>
      </c>
      <c r="H2104" t="s">
        <v>11011</v>
      </c>
      <c r="I2104">
        <v>3</v>
      </c>
      <c r="J2104">
        <v>1</v>
      </c>
      <c r="K2104">
        <v>2</v>
      </c>
      <c r="L2104">
        <v>0</v>
      </c>
      <c r="M2104">
        <v>0</v>
      </c>
      <c r="N2104">
        <v>0</v>
      </c>
      <c r="O2104" t="str">
        <f t="shared" si="224"/>
        <v/>
      </c>
      <c r="P2104">
        <f>IF(ISERROR(VLOOKUP(G2104,Genes!$A$2:$A$749,1,0)),0,1)</f>
        <v>1</v>
      </c>
      <c r="Q2104">
        <f t="shared" si="225"/>
        <v>0</v>
      </c>
      <c r="R2104">
        <f t="shared" si="226"/>
        <v>1</v>
      </c>
      <c r="S2104">
        <f t="shared" si="227"/>
        <v>6</v>
      </c>
      <c r="T2104">
        <f t="shared" si="228"/>
        <v>6</v>
      </c>
      <c r="U2104">
        <f t="shared" si="229"/>
        <v>0</v>
      </c>
      <c r="V2104" t="str">
        <f t="shared" si="230"/>
        <v/>
      </c>
    </row>
    <row r="2105" spans="1:22" x14ac:dyDescent="0.2">
      <c r="A2105" t="s">
        <v>11012</v>
      </c>
      <c r="B2105" t="s">
        <v>83</v>
      </c>
      <c r="C2105">
        <v>41448768</v>
      </c>
      <c r="D2105">
        <v>41448845</v>
      </c>
      <c r="E2105">
        <v>78</v>
      </c>
      <c r="F2105" t="s">
        <v>74</v>
      </c>
      <c r="G2105" t="s">
        <v>917</v>
      </c>
      <c r="H2105" t="s">
        <v>11013</v>
      </c>
      <c r="I2105">
        <v>2</v>
      </c>
      <c r="J2105">
        <v>0</v>
      </c>
      <c r="K2105">
        <v>2</v>
      </c>
      <c r="L2105">
        <v>0</v>
      </c>
      <c r="M2105">
        <v>0</v>
      </c>
      <c r="N2105">
        <v>0</v>
      </c>
      <c r="O2105" t="str">
        <f t="shared" si="224"/>
        <v/>
      </c>
      <c r="P2105">
        <f>IF(ISERROR(VLOOKUP(G2105,Genes!$A$2:$A$749,1,0)),0,1)</f>
        <v>1</v>
      </c>
      <c r="Q2105">
        <f t="shared" si="225"/>
        <v>0</v>
      </c>
      <c r="R2105">
        <f t="shared" si="226"/>
        <v>1</v>
      </c>
      <c r="S2105">
        <f t="shared" si="227"/>
        <v>7</v>
      </c>
      <c r="T2105">
        <f t="shared" si="228"/>
        <v>7</v>
      </c>
      <c r="U2105">
        <f t="shared" si="229"/>
        <v>0</v>
      </c>
      <c r="V2105" t="str">
        <f t="shared" si="230"/>
        <v/>
      </c>
    </row>
    <row r="2106" spans="1:22" x14ac:dyDescent="0.2">
      <c r="A2106" t="s">
        <v>11014</v>
      </c>
      <c r="B2106" t="s">
        <v>83</v>
      </c>
      <c r="C2106">
        <v>41446160</v>
      </c>
      <c r="D2106">
        <v>41446240</v>
      </c>
      <c r="E2106">
        <v>81</v>
      </c>
      <c r="F2106" t="s">
        <v>74</v>
      </c>
      <c r="G2106" t="s">
        <v>917</v>
      </c>
      <c r="H2106" t="s">
        <v>11015</v>
      </c>
      <c r="I2106">
        <v>2</v>
      </c>
      <c r="J2106">
        <v>0</v>
      </c>
      <c r="K2106">
        <v>2</v>
      </c>
      <c r="L2106">
        <v>0</v>
      </c>
      <c r="M2106">
        <v>0</v>
      </c>
      <c r="N2106">
        <v>0</v>
      </c>
      <c r="O2106" t="str">
        <f t="shared" si="224"/>
        <v/>
      </c>
      <c r="P2106">
        <f>IF(ISERROR(VLOOKUP(G2106,Genes!$A$2:$A$749,1,0)),0,1)</f>
        <v>1</v>
      </c>
      <c r="Q2106">
        <f t="shared" si="225"/>
        <v>0</v>
      </c>
      <c r="R2106">
        <f t="shared" si="226"/>
        <v>1</v>
      </c>
      <c r="S2106">
        <f t="shared" si="227"/>
        <v>8</v>
      </c>
      <c r="T2106">
        <f t="shared" si="228"/>
        <v>8</v>
      </c>
      <c r="U2106">
        <f t="shared" si="229"/>
        <v>0</v>
      </c>
      <c r="V2106" t="str">
        <f t="shared" si="230"/>
        <v/>
      </c>
    </row>
    <row r="2107" spans="1:22" x14ac:dyDescent="0.2">
      <c r="A2107" t="s">
        <v>11016</v>
      </c>
      <c r="B2107" t="s">
        <v>83</v>
      </c>
      <c r="C2107">
        <v>41437593</v>
      </c>
      <c r="D2107">
        <v>41437781</v>
      </c>
      <c r="E2107">
        <v>189</v>
      </c>
      <c r="F2107" t="s">
        <v>74</v>
      </c>
      <c r="G2107" t="s">
        <v>917</v>
      </c>
      <c r="H2107" t="s">
        <v>11017</v>
      </c>
      <c r="I2107">
        <v>3</v>
      </c>
      <c r="J2107">
        <v>1</v>
      </c>
      <c r="K2107">
        <v>2</v>
      </c>
      <c r="L2107">
        <v>0</v>
      </c>
      <c r="M2107">
        <v>0</v>
      </c>
      <c r="N2107">
        <v>0</v>
      </c>
      <c r="O2107" t="str">
        <f t="shared" si="224"/>
        <v/>
      </c>
      <c r="P2107">
        <f>IF(ISERROR(VLOOKUP(G2107,Genes!$A$2:$A$749,1,0)),0,1)</f>
        <v>1</v>
      </c>
      <c r="Q2107">
        <f t="shared" si="225"/>
        <v>0</v>
      </c>
      <c r="R2107">
        <f t="shared" si="226"/>
        <v>1</v>
      </c>
      <c r="S2107">
        <f t="shared" si="227"/>
        <v>9</v>
      </c>
      <c r="T2107">
        <f t="shared" si="228"/>
        <v>9</v>
      </c>
      <c r="U2107">
        <f t="shared" si="229"/>
        <v>0</v>
      </c>
      <c r="V2107" t="str">
        <f t="shared" si="230"/>
        <v/>
      </c>
    </row>
    <row r="2108" spans="1:22" x14ac:dyDescent="0.2">
      <c r="A2108" t="s">
        <v>11018</v>
      </c>
      <c r="B2108" t="s">
        <v>83</v>
      </c>
      <c r="C2108">
        <v>41428921</v>
      </c>
      <c r="D2108">
        <v>41428999</v>
      </c>
      <c r="E2108">
        <v>79</v>
      </c>
      <c r="F2108" t="s">
        <v>74</v>
      </c>
      <c r="G2108" t="s">
        <v>917</v>
      </c>
      <c r="H2108" t="s">
        <v>11019</v>
      </c>
      <c r="I2108">
        <v>2</v>
      </c>
      <c r="J2108">
        <v>0</v>
      </c>
      <c r="K2108">
        <v>2</v>
      </c>
      <c r="L2108">
        <v>0</v>
      </c>
      <c r="M2108">
        <v>0</v>
      </c>
      <c r="N2108">
        <v>0</v>
      </c>
      <c r="O2108" t="str">
        <f t="shared" si="224"/>
        <v/>
      </c>
      <c r="P2108">
        <f>IF(ISERROR(VLOOKUP(G2108,Genes!$A$2:$A$749,1,0)),0,1)</f>
        <v>1</v>
      </c>
      <c r="Q2108">
        <f t="shared" si="225"/>
        <v>0</v>
      </c>
      <c r="R2108">
        <f t="shared" si="226"/>
        <v>1</v>
      </c>
      <c r="S2108">
        <f t="shared" si="227"/>
        <v>10</v>
      </c>
      <c r="T2108">
        <f t="shared" si="228"/>
        <v>10</v>
      </c>
      <c r="U2108">
        <f t="shared" si="229"/>
        <v>0</v>
      </c>
      <c r="V2108" t="str">
        <f t="shared" si="230"/>
        <v/>
      </c>
    </row>
    <row r="2109" spans="1:22" x14ac:dyDescent="0.2">
      <c r="A2109" t="s">
        <v>11020</v>
      </c>
      <c r="B2109" t="s">
        <v>83</v>
      </c>
      <c r="C2109">
        <v>41420812</v>
      </c>
      <c r="D2109">
        <v>41420897</v>
      </c>
      <c r="E2109">
        <v>86</v>
      </c>
      <c r="F2109" t="s">
        <v>74</v>
      </c>
      <c r="G2109" t="s">
        <v>917</v>
      </c>
      <c r="H2109" t="s">
        <v>11021</v>
      </c>
      <c r="I2109">
        <v>2</v>
      </c>
      <c r="J2109">
        <v>0</v>
      </c>
      <c r="K2109">
        <v>2</v>
      </c>
      <c r="L2109">
        <v>0</v>
      </c>
      <c r="M2109">
        <v>0</v>
      </c>
      <c r="N2109">
        <v>0</v>
      </c>
      <c r="O2109" t="str">
        <f t="shared" si="224"/>
        <v/>
      </c>
      <c r="P2109">
        <f>IF(ISERROR(VLOOKUP(G2109,Genes!$A$2:$A$749,1,0)),0,1)</f>
        <v>1</v>
      </c>
      <c r="Q2109">
        <f t="shared" si="225"/>
        <v>0</v>
      </c>
      <c r="R2109">
        <f t="shared" si="226"/>
        <v>1</v>
      </c>
      <c r="S2109">
        <f t="shared" si="227"/>
        <v>11</v>
      </c>
      <c r="T2109">
        <f t="shared" si="228"/>
        <v>11</v>
      </c>
      <c r="U2109">
        <f t="shared" si="229"/>
        <v>0</v>
      </c>
      <c r="V2109" t="str">
        <f t="shared" si="230"/>
        <v/>
      </c>
    </row>
    <row r="2110" spans="1:22" x14ac:dyDescent="0.2">
      <c r="A2110" t="s">
        <v>11022</v>
      </c>
      <c r="B2110" t="s">
        <v>83</v>
      </c>
      <c r="C2110">
        <v>41712368</v>
      </c>
      <c r="D2110">
        <v>41712480</v>
      </c>
      <c r="E2110">
        <v>113</v>
      </c>
      <c r="F2110" t="s">
        <v>74</v>
      </c>
      <c r="G2110" t="s">
        <v>917</v>
      </c>
      <c r="H2110" t="s">
        <v>11023</v>
      </c>
      <c r="I2110">
        <v>2</v>
      </c>
      <c r="J2110">
        <v>0</v>
      </c>
      <c r="K2110">
        <v>2</v>
      </c>
      <c r="L2110">
        <v>0</v>
      </c>
      <c r="M2110">
        <v>0</v>
      </c>
      <c r="N2110">
        <v>0</v>
      </c>
      <c r="O2110" t="str">
        <f t="shared" si="224"/>
        <v/>
      </c>
      <c r="P2110">
        <f>IF(ISERROR(VLOOKUP(G2110,Genes!$A$2:$A$749,1,0)),0,1)</f>
        <v>1</v>
      </c>
      <c r="Q2110">
        <f t="shared" si="225"/>
        <v>0</v>
      </c>
      <c r="R2110">
        <f t="shared" si="226"/>
        <v>1</v>
      </c>
      <c r="S2110">
        <f t="shared" si="227"/>
        <v>12</v>
      </c>
      <c r="T2110">
        <f t="shared" si="228"/>
        <v>12</v>
      </c>
      <c r="U2110">
        <f t="shared" si="229"/>
        <v>0</v>
      </c>
      <c r="V2110" t="str">
        <f t="shared" si="230"/>
        <v/>
      </c>
    </row>
    <row r="2111" spans="1:22" x14ac:dyDescent="0.2">
      <c r="A2111" t="s">
        <v>11024</v>
      </c>
      <c r="B2111" t="s">
        <v>83</v>
      </c>
      <c r="C2111">
        <v>41419032</v>
      </c>
      <c r="D2111">
        <v>41419100</v>
      </c>
      <c r="E2111">
        <v>69</v>
      </c>
      <c r="F2111" t="s">
        <v>74</v>
      </c>
      <c r="G2111" t="s">
        <v>917</v>
      </c>
      <c r="H2111" t="s">
        <v>11025</v>
      </c>
      <c r="I2111">
        <v>2</v>
      </c>
      <c r="J2111">
        <v>1</v>
      </c>
      <c r="K2111">
        <v>0</v>
      </c>
      <c r="L2111">
        <v>1</v>
      </c>
      <c r="M2111">
        <v>0</v>
      </c>
      <c r="N2111">
        <v>0</v>
      </c>
      <c r="O2111" t="str">
        <f t="shared" si="224"/>
        <v/>
      </c>
      <c r="P2111">
        <f>IF(ISERROR(VLOOKUP(G2111,Genes!$A$2:$A$749,1,0)),0,1)</f>
        <v>1</v>
      </c>
      <c r="Q2111">
        <f t="shared" si="225"/>
        <v>0</v>
      </c>
      <c r="R2111">
        <f t="shared" si="226"/>
        <v>1</v>
      </c>
      <c r="S2111">
        <f t="shared" si="227"/>
        <v>13</v>
      </c>
      <c r="T2111">
        <f t="shared" si="228"/>
        <v>13</v>
      </c>
      <c r="U2111">
        <f t="shared" si="229"/>
        <v>0</v>
      </c>
      <c r="V2111" t="str">
        <f t="shared" si="230"/>
        <v/>
      </c>
    </row>
    <row r="2112" spans="1:22" x14ac:dyDescent="0.2">
      <c r="A2112" t="s">
        <v>11026</v>
      </c>
      <c r="B2112" t="s">
        <v>83</v>
      </c>
      <c r="C2112">
        <v>41416285</v>
      </c>
      <c r="D2112">
        <v>41416353</v>
      </c>
      <c r="E2112">
        <v>69</v>
      </c>
      <c r="F2112" t="s">
        <v>74</v>
      </c>
      <c r="G2112" t="s">
        <v>917</v>
      </c>
      <c r="H2112" t="s">
        <v>11027</v>
      </c>
      <c r="I2112">
        <v>2</v>
      </c>
      <c r="J2112">
        <v>0</v>
      </c>
      <c r="K2112">
        <v>2</v>
      </c>
      <c r="L2112">
        <v>0</v>
      </c>
      <c r="M2112">
        <v>0</v>
      </c>
      <c r="N2112">
        <v>0</v>
      </c>
      <c r="O2112" t="str">
        <f t="shared" si="224"/>
        <v/>
      </c>
      <c r="P2112">
        <f>IF(ISERROR(VLOOKUP(G2112,Genes!$A$2:$A$749,1,0)),0,1)</f>
        <v>1</v>
      </c>
      <c r="Q2112">
        <f t="shared" si="225"/>
        <v>0</v>
      </c>
      <c r="R2112">
        <f t="shared" si="226"/>
        <v>1</v>
      </c>
      <c r="S2112">
        <f t="shared" si="227"/>
        <v>14</v>
      </c>
      <c r="T2112">
        <f t="shared" si="228"/>
        <v>14</v>
      </c>
      <c r="U2112">
        <f t="shared" si="229"/>
        <v>0</v>
      </c>
      <c r="V2112" t="str">
        <f t="shared" si="230"/>
        <v/>
      </c>
    </row>
    <row r="2113" spans="1:22" x14ac:dyDescent="0.2">
      <c r="A2113" t="s">
        <v>11028</v>
      </c>
      <c r="B2113" t="s">
        <v>83</v>
      </c>
      <c r="C2113">
        <v>41414853</v>
      </c>
      <c r="D2113">
        <v>41414888</v>
      </c>
      <c r="E2113">
        <v>36</v>
      </c>
      <c r="F2113" t="s">
        <v>74</v>
      </c>
      <c r="G2113" t="s">
        <v>917</v>
      </c>
      <c r="H2113" t="s">
        <v>11029</v>
      </c>
      <c r="I2113">
        <v>2</v>
      </c>
      <c r="J2113">
        <v>2</v>
      </c>
      <c r="K2113">
        <v>0</v>
      </c>
      <c r="L2113">
        <v>0</v>
      </c>
      <c r="M2113">
        <v>0</v>
      </c>
      <c r="N2113">
        <v>0</v>
      </c>
      <c r="O2113" t="str">
        <f t="shared" si="224"/>
        <v/>
      </c>
      <c r="P2113">
        <f>IF(ISERROR(VLOOKUP(G2113,Genes!$A$2:$A$749,1,0)),0,1)</f>
        <v>1</v>
      </c>
      <c r="Q2113">
        <f t="shared" si="225"/>
        <v>0</v>
      </c>
      <c r="R2113">
        <f t="shared" si="226"/>
        <v>1</v>
      </c>
      <c r="S2113">
        <f t="shared" si="227"/>
        <v>15</v>
      </c>
      <c r="T2113">
        <f t="shared" si="228"/>
        <v>15</v>
      </c>
      <c r="U2113">
        <f t="shared" si="229"/>
        <v>0</v>
      </c>
      <c r="V2113" t="str">
        <f t="shared" si="230"/>
        <v/>
      </c>
    </row>
    <row r="2114" spans="1:22" x14ac:dyDescent="0.2">
      <c r="A2114" t="s">
        <v>11030</v>
      </c>
      <c r="B2114" t="s">
        <v>83</v>
      </c>
      <c r="C2114">
        <v>41412972</v>
      </c>
      <c r="D2114">
        <v>41413168</v>
      </c>
      <c r="E2114">
        <v>197</v>
      </c>
      <c r="F2114" t="s">
        <v>74</v>
      </c>
      <c r="G2114" t="s">
        <v>917</v>
      </c>
      <c r="H2114" t="s">
        <v>11031</v>
      </c>
      <c r="I2114">
        <v>3</v>
      </c>
      <c r="J2114">
        <v>1</v>
      </c>
      <c r="K2114">
        <v>2</v>
      </c>
      <c r="L2114">
        <v>0</v>
      </c>
      <c r="M2114">
        <v>0</v>
      </c>
      <c r="N2114">
        <v>0</v>
      </c>
      <c r="O2114" t="str">
        <f t="shared" ref="O2114:O2177" si="231">IF(U2114=1,G2114,"")</f>
        <v/>
      </c>
      <c r="P2114">
        <f>IF(ISERROR(VLOOKUP(G2114,Genes!$A$2:$A$749,1,0)),0,1)</f>
        <v>1</v>
      </c>
      <c r="Q2114">
        <f t="shared" ref="Q2114:Q2177" si="232">IF(G2114&lt;&gt;G2113,1,0)</f>
        <v>0</v>
      </c>
      <c r="R2114">
        <f t="shared" ref="R2114:R2177" si="233">IF(I2114=0,0,1)</f>
        <v>1</v>
      </c>
      <c r="S2114">
        <f t="shared" ref="S2114:S2177" si="234">IF(Q2114=1,R2114,S2113+R2114)</f>
        <v>16</v>
      </c>
      <c r="T2114">
        <f t="shared" ref="T2114:T2177" si="235">IF(Q2114=1,1,T2113+1)</f>
        <v>16</v>
      </c>
      <c r="U2114">
        <f t="shared" ref="U2114:U2177" si="236">IF(G2114&lt;&gt;G2115,1,0)</f>
        <v>0</v>
      </c>
      <c r="V2114" t="str">
        <f t="shared" ref="V2114:V2177" si="237">IF(U2114=1,S2114/T2114,"")</f>
        <v/>
      </c>
    </row>
    <row r="2115" spans="1:22" x14ac:dyDescent="0.2">
      <c r="A2115" t="s">
        <v>11032</v>
      </c>
      <c r="B2115" t="s">
        <v>83</v>
      </c>
      <c r="C2115">
        <v>41401944</v>
      </c>
      <c r="D2115">
        <v>41402059</v>
      </c>
      <c r="E2115">
        <v>116</v>
      </c>
      <c r="F2115" t="s">
        <v>74</v>
      </c>
      <c r="G2115" t="s">
        <v>917</v>
      </c>
      <c r="H2115" t="s">
        <v>11033</v>
      </c>
      <c r="I2115">
        <v>2</v>
      </c>
      <c r="J2115">
        <v>0</v>
      </c>
      <c r="K2115">
        <v>2</v>
      </c>
      <c r="L2115">
        <v>0</v>
      </c>
      <c r="M2115">
        <v>0</v>
      </c>
      <c r="N2115">
        <v>0</v>
      </c>
      <c r="O2115" t="str">
        <f t="shared" si="231"/>
        <v/>
      </c>
      <c r="P2115">
        <f>IF(ISERROR(VLOOKUP(G2115,Genes!$A$2:$A$749,1,0)),0,1)</f>
        <v>1</v>
      </c>
      <c r="Q2115">
        <f t="shared" si="232"/>
        <v>0</v>
      </c>
      <c r="R2115">
        <f t="shared" si="233"/>
        <v>1</v>
      </c>
      <c r="S2115">
        <f t="shared" si="234"/>
        <v>17</v>
      </c>
      <c r="T2115">
        <f t="shared" si="235"/>
        <v>17</v>
      </c>
      <c r="U2115">
        <f t="shared" si="236"/>
        <v>0</v>
      </c>
      <c r="V2115" t="str">
        <f t="shared" si="237"/>
        <v/>
      </c>
    </row>
    <row r="2116" spans="1:22" x14ac:dyDescent="0.2">
      <c r="A2116" t="s">
        <v>11034</v>
      </c>
      <c r="B2116" t="s">
        <v>83</v>
      </c>
      <c r="C2116">
        <v>41394146</v>
      </c>
      <c r="D2116">
        <v>41394226</v>
      </c>
      <c r="E2116">
        <v>81</v>
      </c>
      <c r="F2116" t="s">
        <v>74</v>
      </c>
      <c r="G2116" t="s">
        <v>917</v>
      </c>
      <c r="H2116" t="s">
        <v>11035</v>
      </c>
      <c r="I2116">
        <v>4</v>
      </c>
      <c r="J2116">
        <v>0</v>
      </c>
      <c r="K2116">
        <v>2</v>
      </c>
      <c r="L2116">
        <v>0</v>
      </c>
      <c r="M2116">
        <v>1</v>
      </c>
      <c r="N2116">
        <v>1</v>
      </c>
      <c r="O2116" t="str">
        <f t="shared" si="231"/>
        <v/>
      </c>
      <c r="P2116">
        <f>IF(ISERROR(VLOOKUP(G2116,Genes!$A$2:$A$749,1,0)),0,1)</f>
        <v>1</v>
      </c>
      <c r="Q2116">
        <f t="shared" si="232"/>
        <v>0</v>
      </c>
      <c r="R2116">
        <f t="shared" si="233"/>
        <v>1</v>
      </c>
      <c r="S2116">
        <f t="shared" si="234"/>
        <v>18</v>
      </c>
      <c r="T2116">
        <f t="shared" si="235"/>
        <v>18</v>
      </c>
      <c r="U2116">
        <f t="shared" si="236"/>
        <v>0</v>
      </c>
      <c r="V2116" t="str">
        <f t="shared" si="237"/>
        <v/>
      </c>
    </row>
    <row r="2117" spans="1:22" x14ac:dyDescent="0.2">
      <c r="A2117" t="s">
        <v>11036</v>
      </c>
      <c r="B2117" t="s">
        <v>83</v>
      </c>
      <c r="C2117">
        <v>41394146</v>
      </c>
      <c r="D2117">
        <v>41394211</v>
      </c>
      <c r="E2117">
        <v>66</v>
      </c>
      <c r="F2117" t="s">
        <v>74</v>
      </c>
      <c r="G2117" t="s">
        <v>917</v>
      </c>
      <c r="H2117" t="s">
        <v>11037</v>
      </c>
      <c r="I2117">
        <v>4</v>
      </c>
      <c r="J2117">
        <v>1</v>
      </c>
      <c r="K2117">
        <v>0</v>
      </c>
      <c r="L2117">
        <v>1</v>
      </c>
      <c r="M2117">
        <v>1</v>
      </c>
      <c r="N2117">
        <v>1</v>
      </c>
      <c r="O2117" t="str">
        <f t="shared" si="231"/>
        <v/>
      </c>
      <c r="P2117">
        <f>IF(ISERROR(VLOOKUP(G2117,Genes!$A$2:$A$749,1,0)),0,1)</f>
        <v>1</v>
      </c>
      <c r="Q2117">
        <f t="shared" si="232"/>
        <v>0</v>
      </c>
      <c r="R2117">
        <f t="shared" si="233"/>
        <v>1</v>
      </c>
      <c r="S2117">
        <f t="shared" si="234"/>
        <v>19</v>
      </c>
      <c r="T2117">
        <f t="shared" si="235"/>
        <v>19</v>
      </c>
      <c r="U2117">
        <f t="shared" si="236"/>
        <v>0</v>
      </c>
      <c r="V2117" t="str">
        <f t="shared" si="237"/>
        <v/>
      </c>
    </row>
    <row r="2118" spans="1:22" x14ac:dyDescent="0.2">
      <c r="A2118" t="s">
        <v>11038</v>
      </c>
      <c r="B2118" t="s">
        <v>83</v>
      </c>
      <c r="C2118">
        <v>41393959</v>
      </c>
      <c r="D2118">
        <v>41394039</v>
      </c>
      <c r="E2118">
        <v>81</v>
      </c>
      <c r="F2118" t="s">
        <v>74</v>
      </c>
      <c r="G2118" t="s">
        <v>917</v>
      </c>
      <c r="H2118" t="s">
        <v>11039</v>
      </c>
      <c r="I2118">
        <v>4</v>
      </c>
      <c r="J2118">
        <v>0</v>
      </c>
      <c r="K2118">
        <v>2</v>
      </c>
      <c r="L2118">
        <v>0</v>
      </c>
      <c r="M2118">
        <v>1</v>
      </c>
      <c r="N2118">
        <v>1</v>
      </c>
      <c r="O2118" t="str">
        <f t="shared" si="231"/>
        <v/>
      </c>
      <c r="P2118">
        <f>IF(ISERROR(VLOOKUP(G2118,Genes!$A$2:$A$749,1,0)),0,1)</f>
        <v>1</v>
      </c>
      <c r="Q2118">
        <f t="shared" si="232"/>
        <v>0</v>
      </c>
      <c r="R2118">
        <f t="shared" si="233"/>
        <v>1</v>
      </c>
      <c r="S2118">
        <f t="shared" si="234"/>
        <v>20</v>
      </c>
      <c r="T2118">
        <f t="shared" si="235"/>
        <v>20</v>
      </c>
      <c r="U2118">
        <f t="shared" si="236"/>
        <v>0</v>
      </c>
      <c r="V2118" t="str">
        <f t="shared" si="237"/>
        <v/>
      </c>
    </row>
    <row r="2119" spans="1:22" x14ac:dyDescent="0.2">
      <c r="A2119" t="s">
        <v>11040</v>
      </c>
      <c r="B2119" t="s">
        <v>83</v>
      </c>
      <c r="C2119">
        <v>41390260</v>
      </c>
      <c r="D2119">
        <v>41390462</v>
      </c>
      <c r="E2119">
        <v>203</v>
      </c>
      <c r="F2119" t="s">
        <v>74</v>
      </c>
      <c r="G2119" t="s">
        <v>917</v>
      </c>
      <c r="H2119" t="s">
        <v>11041</v>
      </c>
      <c r="I2119">
        <v>3</v>
      </c>
      <c r="J2119">
        <v>1</v>
      </c>
      <c r="K2119">
        <v>2</v>
      </c>
      <c r="L2119">
        <v>0</v>
      </c>
      <c r="M2119">
        <v>0</v>
      </c>
      <c r="N2119">
        <v>0</v>
      </c>
      <c r="O2119" t="str">
        <f t="shared" si="231"/>
        <v/>
      </c>
      <c r="P2119">
        <f>IF(ISERROR(VLOOKUP(G2119,Genes!$A$2:$A$749,1,0)),0,1)</f>
        <v>1</v>
      </c>
      <c r="Q2119">
        <f t="shared" si="232"/>
        <v>0</v>
      </c>
      <c r="R2119">
        <f t="shared" si="233"/>
        <v>1</v>
      </c>
      <c r="S2119">
        <f t="shared" si="234"/>
        <v>21</v>
      </c>
      <c r="T2119">
        <f t="shared" si="235"/>
        <v>21</v>
      </c>
      <c r="U2119">
        <f t="shared" si="236"/>
        <v>0</v>
      </c>
      <c r="V2119" t="str">
        <f t="shared" si="237"/>
        <v/>
      </c>
    </row>
    <row r="2120" spans="1:22" x14ac:dyDescent="0.2">
      <c r="A2120" t="s">
        <v>11042</v>
      </c>
      <c r="B2120" t="s">
        <v>83</v>
      </c>
      <c r="C2120">
        <v>41383204</v>
      </c>
      <c r="D2120">
        <v>41383287</v>
      </c>
      <c r="E2120">
        <v>84</v>
      </c>
      <c r="F2120" t="s">
        <v>74</v>
      </c>
      <c r="G2120" t="s">
        <v>917</v>
      </c>
      <c r="H2120" t="s">
        <v>11043</v>
      </c>
      <c r="I2120">
        <v>2</v>
      </c>
      <c r="J2120">
        <v>0</v>
      </c>
      <c r="K2120">
        <v>2</v>
      </c>
      <c r="L2120">
        <v>0</v>
      </c>
      <c r="M2120">
        <v>0</v>
      </c>
      <c r="N2120">
        <v>0</v>
      </c>
      <c r="O2120" t="str">
        <f t="shared" si="231"/>
        <v/>
      </c>
      <c r="P2120">
        <f>IF(ISERROR(VLOOKUP(G2120,Genes!$A$2:$A$749,1,0)),0,1)</f>
        <v>1</v>
      </c>
      <c r="Q2120">
        <f t="shared" si="232"/>
        <v>0</v>
      </c>
      <c r="R2120">
        <f t="shared" si="233"/>
        <v>1</v>
      </c>
      <c r="S2120">
        <f t="shared" si="234"/>
        <v>22</v>
      </c>
      <c r="T2120">
        <f t="shared" si="235"/>
        <v>22</v>
      </c>
      <c r="U2120">
        <f t="shared" si="236"/>
        <v>0</v>
      </c>
      <c r="V2120" t="str">
        <f t="shared" si="237"/>
        <v/>
      </c>
    </row>
    <row r="2121" spans="1:22" x14ac:dyDescent="0.2">
      <c r="A2121" t="s">
        <v>11044</v>
      </c>
      <c r="B2121" t="s">
        <v>83</v>
      </c>
      <c r="C2121">
        <v>41712350</v>
      </c>
      <c r="D2121">
        <v>41712480</v>
      </c>
      <c r="E2121">
        <v>131</v>
      </c>
      <c r="F2121" t="s">
        <v>74</v>
      </c>
      <c r="G2121" t="s">
        <v>917</v>
      </c>
      <c r="H2121" t="s">
        <v>11045</v>
      </c>
      <c r="I2121">
        <v>2</v>
      </c>
      <c r="J2121">
        <v>0</v>
      </c>
      <c r="K2121">
        <v>2</v>
      </c>
      <c r="L2121">
        <v>0</v>
      </c>
      <c r="M2121">
        <v>0</v>
      </c>
      <c r="N2121">
        <v>0</v>
      </c>
      <c r="O2121" t="str">
        <f t="shared" si="231"/>
        <v/>
      </c>
      <c r="P2121">
        <f>IF(ISERROR(VLOOKUP(G2121,Genes!$A$2:$A$749,1,0)),0,1)</f>
        <v>1</v>
      </c>
      <c r="Q2121">
        <f t="shared" si="232"/>
        <v>0</v>
      </c>
      <c r="R2121">
        <f t="shared" si="233"/>
        <v>1</v>
      </c>
      <c r="S2121">
        <f t="shared" si="234"/>
        <v>23</v>
      </c>
      <c r="T2121">
        <f t="shared" si="235"/>
        <v>23</v>
      </c>
      <c r="U2121">
        <f t="shared" si="236"/>
        <v>0</v>
      </c>
      <c r="V2121" t="str">
        <f t="shared" si="237"/>
        <v/>
      </c>
    </row>
    <row r="2122" spans="1:22" x14ac:dyDescent="0.2">
      <c r="A2122" t="s">
        <v>11046</v>
      </c>
      <c r="B2122" t="s">
        <v>83</v>
      </c>
      <c r="C2122">
        <v>41379673</v>
      </c>
      <c r="D2122">
        <v>41379849</v>
      </c>
      <c r="E2122">
        <v>177</v>
      </c>
      <c r="F2122" t="s">
        <v>74</v>
      </c>
      <c r="G2122" t="s">
        <v>917</v>
      </c>
      <c r="H2122" t="s">
        <v>11047</v>
      </c>
      <c r="I2122">
        <v>3</v>
      </c>
      <c r="J2122">
        <v>1</v>
      </c>
      <c r="K2122">
        <v>2</v>
      </c>
      <c r="L2122">
        <v>0</v>
      </c>
      <c r="M2122">
        <v>0</v>
      </c>
      <c r="N2122">
        <v>0</v>
      </c>
      <c r="O2122" t="str">
        <f t="shared" si="231"/>
        <v/>
      </c>
      <c r="P2122">
        <f>IF(ISERROR(VLOOKUP(G2122,Genes!$A$2:$A$749,1,0)),0,1)</f>
        <v>1</v>
      </c>
      <c r="Q2122">
        <f t="shared" si="232"/>
        <v>0</v>
      </c>
      <c r="R2122">
        <f t="shared" si="233"/>
        <v>1</v>
      </c>
      <c r="S2122">
        <f t="shared" si="234"/>
        <v>24</v>
      </c>
      <c r="T2122">
        <f t="shared" si="235"/>
        <v>24</v>
      </c>
      <c r="U2122">
        <f t="shared" si="236"/>
        <v>0</v>
      </c>
      <c r="V2122" t="str">
        <f t="shared" si="237"/>
        <v/>
      </c>
    </row>
    <row r="2123" spans="1:22" x14ac:dyDescent="0.2">
      <c r="A2123" t="s">
        <v>11048</v>
      </c>
      <c r="B2123" t="s">
        <v>83</v>
      </c>
      <c r="C2123">
        <v>41646431</v>
      </c>
      <c r="D2123">
        <v>41646536</v>
      </c>
      <c r="E2123">
        <v>106</v>
      </c>
      <c r="F2123" t="s">
        <v>74</v>
      </c>
      <c r="G2123" t="s">
        <v>917</v>
      </c>
      <c r="H2123" t="s">
        <v>11049</v>
      </c>
      <c r="I2123">
        <v>2</v>
      </c>
      <c r="J2123">
        <v>0</v>
      </c>
      <c r="K2123">
        <v>2</v>
      </c>
      <c r="L2123">
        <v>0</v>
      </c>
      <c r="M2123">
        <v>0</v>
      </c>
      <c r="N2123">
        <v>0</v>
      </c>
      <c r="O2123" t="str">
        <f t="shared" si="231"/>
        <v/>
      </c>
      <c r="P2123">
        <f>IF(ISERROR(VLOOKUP(G2123,Genes!$A$2:$A$749,1,0)),0,1)</f>
        <v>1</v>
      </c>
      <c r="Q2123">
        <f t="shared" si="232"/>
        <v>0</v>
      </c>
      <c r="R2123">
        <f t="shared" si="233"/>
        <v>1</v>
      </c>
      <c r="S2123">
        <f t="shared" si="234"/>
        <v>25</v>
      </c>
      <c r="T2123">
        <f t="shared" si="235"/>
        <v>25</v>
      </c>
      <c r="U2123">
        <f t="shared" si="236"/>
        <v>0</v>
      </c>
      <c r="V2123" t="str">
        <f t="shared" si="237"/>
        <v/>
      </c>
    </row>
    <row r="2124" spans="1:22" x14ac:dyDescent="0.2">
      <c r="A2124" t="s">
        <v>11050</v>
      </c>
      <c r="B2124" t="s">
        <v>83</v>
      </c>
      <c r="C2124">
        <v>41604777</v>
      </c>
      <c r="D2124">
        <v>41604854</v>
      </c>
      <c r="E2124">
        <v>78</v>
      </c>
      <c r="F2124" t="s">
        <v>74</v>
      </c>
      <c r="G2124" t="s">
        <v>917</v>
      </c>
      <c r="H2124" t="s">
        <v>11051</v>
      </c>
      <c r="I2124">
        <v>2</v>
      </c>
      <c r="J2124">
        <v>0</v>
      </c>
      <c r="K2124">
        <v>2</v>
      </c>
      <c r="L2124">
        <v>0</v>
      </c>
      <c r="M2124">
        <v>0</v>
      </c>
      <c r="N2124">
        <v>0</v>
      </c>
      <c r="O2124" t="str">
        <f t="shared" si="231"/>
        <v/>
      </c>
      <c r="P2124">
        <f>IF(ISERROR(VLOOKUP(G2124,Genes!$A$2:$A$749,1,0)),0,1)</f>
        <v>1</v>
      </c>
      <c r="Q2124">
        <f t="shared" si="232"/>
        <v>0</v>
      </c>
      <c r="R2124">
        <f t="shared" si="233"/>
        <v>1</v>
      </c>
      <c r="S2124">
        <f t="shared" si="234"/>
        <v>26</v>
      </c>
      <c r="T2124">
        <f t="shared" si="235"/>
        <v>26</v>
      </c>
      <c r="U2124">
        <f t="shared" si="236"/>
        <v>0</v>
      </c>
      <c r="V2124" t="str">
        <f t="shared" si="237"/>
        <v/>
      </c>
    </row>
    <row r="2125" spans="1:22" x14ac:dyDescent="0.2">
      <c r="A2125" t="s">
        <v>11052</v>
      </c>
      <c r="B2125" t="s">
        <v>83</v>
      </c>
      <c r="C2125">
        <v>41598637</v>
      </c>
      <c r="D2125">
        <v>41598709</v>
      </c>
      <c r="E2125">
        <v>73</v>
      </c>
      <c r="F2125" t="s">
        <v>74</v>
      </c>
      <c r="G2125" t="s">
        <v>917</v>
      </c>
      <c r="H2125" t="s">
        <v>11053</v>
      </c>
      <c r="I2125">
        <v>2</v>
      </c>
      <c r="J2125">
        <v>0</v>
      </c>
      <c r="K2125">
        <v>2</v>
      </c>
      <c r="L2125">
        <v>0</v>
      </c>
      <c r="M2125">
        <v>0</v>
      </c>
      <c r="N2125">
        <v>0</v>
      </c>
      <c r="O2125" t="str">
        <f t="shared" si="231"/>
        <v/>
      </c>
      <c r="P2125">
        <f>IF(ISERROR(VLOOKUP(G2125,Genes!$A$2:$A$749,1,0)),0,1)</f>
        <v>1</v>
      </c>
      <c r="Q2125">
        <f t="shared" si="232"/>
        <v>0</v>
      </c>
      <c r="R2125">
        <f t="shared" si="233"/>
        <v>1</v>
      </c>
      <c r="S2125">
        <f t="shared" si="234"/>
        <v>27</v>
      </c>
      <c r="T2125">
        <f t="shared" si="235"/>
        <v>27</v>
      </c>
      <c r="U2125">
        <f t="shared" si="236"/>
        <v>0</v>
      </c>
      <c r="V2125" t="str">
        <f t="shared" si="237"/>
        <v/>
      </c>
    </row>
    <row r="2126" spans="1:22" x14ac:dyDescent="0.2">
      <c r="A2126" t="s">
        <v>11054</v>
      </c>
      <c r="B2126" t="s">
        <v>83</v>
      </c>
      <c r="C2126">
        <v>41530681</v>
      </c>
      <c r="D2126">
        <v>41530783</v>
      </c>
      <c r="E2126">
        <v>103</v>
      </c>
      <c r="F2126" t="s">
        <v>74</v>
      </c>
      <c r="G2126" t="s">
        <v>917</v>
      </c>
      <c r="H2126" t="s">
        <v>11055</v>
      </c>
      <c r="I2126">
        <v>2</v>
      </c>
      <c r="J2126">
        <v>0</v>
      </c>
      <c r="K2126">
        <v>2</v>
      </c>
      <c r="L2126">
        <v>0</v>
      </c>
      <c r="M2126">
        <v>0</v>
      </c>
      <c r="N2126">
        <v>0</v>
      </c>
      <c r="O2126" t="str">
        <f t="shared" si="231"/>
        <v/>
      </c>
      <c r="P2126">
        <f>IF(ISERROR(VLOOKUP(G2126,Genes!$A$2:$A$749,1,0)),0,1)</f>
        <v>1</v>
      </c>
      <c r="Q2126">
        <f t="shared" si="232"/>
        <v>0</v>
      </c>
      <c r="R2126">
        <f t="shared" si="233"/>
        <v>1</v>
      </c>
      <c r="S2126">
        <f t="shared" si="234"/>
        <v>28</v>
      </c>
      <c r="T2126">
        <f t="shared" si="235"/>
        <v>28</v>
      </c>
      <c r="U2126">
        <f t="shared" si="236"/>
        <v>0</v>
      </c>
      <c r="V2126" t="str">
        <f t="shared" si="237"/>
        <v/>
      </c>
    </row>
    <row r="2127" spans="1:22" x14ac:dyDescent="0.2">
      <c r="A2127" t="s">
        <v>11056</v>
      </c>
      <c r="B2127" t="s">
        <v>83</v>
      </c>
      <c r="C2127">
        <v>41524530</v>
      </c>
      <c r="D2127">
        <v>41524705</v>
      </c>
      <c r="E2127">
        <v>176</v>
      </c>
      <c r="F2127" t="s">
        <v>74</v>
      </c>
      <c r="G2127" t="s">
        <v>917</v>
      </c>
      <c r="H2127" t="s">
        <v>11057</v>
      </c>
      <c r="I2127">
        <v>3</v>
      </c>
      <c r="J2127">
        <v>1</v>
      </c>
      <c r="K2127">
        <v>2</v>
      </c>
      <c r="L2127">
        <v>0</v>
      </c>
      <c r="M2127">
        <v>0</v>
      </c>
      <c r="N2127">
        <v>0</v>
      </c>
      <c r="O2127" t="str">
        <f t="shared" si="231"/>
        <v/>
      </c>
      <c r="P2127">
        <f>IF(ISERROR(VLOOKUP(G2127,Genes!$A$2:$A$749,1,0)),0,1)</f>
        <v>1</v>
      </c>
      <c r="Q2127">
        <f t="shared" si="232"/>
        <v>0</v>
      </c>
      <c r="R2127">
        <f t="shared" si="233"/>
        <v>1</v>
      </c>
      <c r="S2127">
        <f t="shared" si="234"/>
        <v>29</v>
      </c>
      <c r="T2127">
        <f t="shared" si="235"/>
        <v>29</v>
      </c>
      <c r="U2127">
        <f t="shared" si="236"/>
        <v>0</v>
      </c>
      <c r="V2127" t="str">
        <f t="shared" si="237"/>
        <v/>
      </c>
    </row>
    <row r="2128" spans="1:22" x14ac:dyDescent="0.2">
      <c r="A2128" t="s">
        <v>11058</v>
      </c>
      <c r="B2128" t="s">
        <v>83</v>
      </c>
      <c r="C2128">
        <v>41524530</v>
      </c>
      <c r="D2128">
        <v>41524682</v>
      </c>
      <c r="E2128">
        <v>153</v>
      </c>
      <c r="F2128" t="s">
        <v>74</v>
      </c>
      <c r="G2128" t="s">
        <v>917</v>
      </c>
      <c r="H2128" t="s">
        <v>11059</v>
      </c>
      <c r="I2128">
        <v>3</v>
      </c>
      <c r="J2128">
        <v>1</v>
      </c>
      <c r="K2128">
        <v>2</v>
      </c>
      <c r="L2128">
        <v>0</v>
      </c>
      <c r="M2128">
        <v>0</v>
      </c>
      <c r="N2128">
        <v>0</v>
      </c>
      <c r="O2128" t="str">
        <f t="shared" si="231"/>
        <v>CASK</v>
      </c>
      <c r="P2128">
        <f>IF(ISERROR(VLOOKUP(G2128,Genes!$A$2:$A$749,1,0)),0,1)</f>
        <v>1</v>
      </c>
      <c r="Q2128">
        <f t="shared" si="232"/>
        <v>0</v>
      </c>
      <c r="R2128">
        <f t="shared" si="233"/>
        <v>1</v>
      </c>
      <c r="S2128">
        <f t="shared" si="234"/>
        <v>30</v>
      </c>
      <c r="T2128">
        <f t="shared" si="235"/>
        <v>30</v>
      </c>
      <c r="U2128">
        <f t="shared" si="236"/>
        <v>1</v>
      </c>
      <c r="V2128">
        <f t="shared" si="237"/>
        <v>1</v>
      </c>
    </row>
    <row r="2129" spans="1:22" x14ac:dyDescent="0.2">
      <c r="A2129" t="s">
        <v>11060</v>
      </c>
      <c r="B2129" t="s">
        <v>395</v>
      </c>
      <c r="C2129">
        <v>119077128</v>
      </c>
      <c r="D2129">
        <v>119077322</v>
      </c>
      <c r="E2129">
        <v>195</v>
      </c>
      <c r="F2129" t="s">
        <v>66</v>
      </c>
      <c r="G2129" t="s">
        <v>924</v>
      </c>
      <c r="H2129" t="s">
        <v>11061</v>
      </c>
      <c r="I2129">
        <v>2</v>
      </c>
      <c r="J2129">
        <v>1</v>
      </c>
      <c r="K2129">
        <v>1</v>
      </c>
      <c r="L2129">
        <v>0</v>
      </c>
      <c r="M2129">
        <v>0</v>
      </c>
      <c r="N2129">
        <v>0</v>
      </c>
      <c r="O2129" t="str">
        <f t="shared" si="231"/>
        <v/>
      </c>
      <c r="P2129">
        <f>IF(ISERROR(VLOOKUP(G2129,Genes!$A$2:$A$749,1,0)),0,1)</f>
        <v>1</v>
      </c>
      <c r="Q2129">
        <f t="shared" si="232"/>
        <v>1</v>
      </c>
      <c r="R2129">
        <f t="shared" si="233"/>
        <v>1</v>
      </c>
      <c r="S2129">
        <f t="shared" si="234"/>
        <v>1</v>
      </c>
      <c r="T2129">
        <f t="shared" si="235"/>
        <v>1</v>
      </c>
      <c r="U2129">
        <f t="shared" si="236"/>
        <v>0</v>
      </c>
      <c r="V2129" t="str">
        <f t="shared" si="237"/>
        <v/>
      </c>
    </row>
    <row r="2130" spans="1:22" x14ac:dyDescent="0.2">
      <c r="A2130" t="s">
        <v>11062</v>
      </c>
      <c r="B2130" t="s">
        <v>395</v>
      </c>
      <c r="C2130">
        <v>119149220</v>
      </c>
      <c r="D2130">
        <v>119149423</v>
      </c>
      <c r="E2130">
        <v>204</v>
      </c>
      <c r="F2130" t="s">
        <v>66</v>
      </c>
      <c r="G2130" t="s">
        <v>924</v>
      </c>
      <c r="H2130" t="s">
        <v>11063</v>
      </c>
      <c r="I2130">
        <v>3</v>
      </c>
      <c r="J2130">
        <v>1</v>
      </c>
      <c r="K2130">
        <v>2</v>
      </c>
      <c r="L2130">
        <v>0</v>
      </c>
      <c r="M2130">
        <v>0</v>
      </c>
      <c r="N2130">
        <v>0</v>
      </c>
      <c r="O2130" t="str">
        <f t="shared" si="231"/>
        <v/>
      </c>
      <c r="P2130">
        <f>IF(ISERROR(VLOOKUP(G2130,Genes!$A$2:$A$749,1,0)),0,1)</f>
        <v>1</v>
      </c>
      <c r="Q2130">
        <f t="shared" si="232"/>
        <v>0</v>
      </c>
      <c r="R2130">
        <f t="shared" si="233"/>
        <v>1</v>
      </c>
      <c r="S2130">
        <f t="shared" si="234"/>
        <v>2</v>
      </c>
      <c r="T2130">
        <f t="shared" si="235"/>
        <v>2</v>
      </c>
      <c r="U2130">
        <f t="shared" si="236"/>
        <v>0</v>
      </c>
      <c r="V2130" t="str">
        <f t="shared" si="237"/>
        <v/>
      </c>
    </row>
    <row r="2131" spans="1:22" x14ac:dyDescent="0.2">
      <c r="A2131" t="s">
        <v>11064</v>
      </c>
      <c r="B2131" t="s">
        <v>395</v>
      </c>
      <c r="C2131">
        <v>119149647</v>
      </c>
      <c r="D2131">
        <v>119149721</v>
      </c>
      <c r="E2131">
        <v>75</v>
      </c>
      <c r="F2131" t="s">
        <v>66</v>
      </c>
      <c r="G2131" t="s">
        <v>924</v>
      </c>
      <c r="H2131" t="s">
        <v>11065</v>
      </c>
      <c r="I2131">
        <v>0</v>
      </c>
      <c r="J2131">
        <v>0</v>
      </c>
      <c r="K2131">
        <v>0</v>
      </c>
      <c r="L2131">
        <v>0</v>
      </c>
      <c r="M2131">
        <v>0</v>
      </c>
      <c r="N2131">
        <v>0</v>
      </c>
      <c r="O2131" t="str">
        <f t="shared" si="231"/>
        <v/>
      </c>
      <c r="P2131">
        <f>IF(ISERROR(VLOOKUP(G2131,Genes!$A$2:$A$749,1,0)),0,1)</f>
        <v>1</v>
      </c>
      <c r="Q2131">
        <f t="shared" si="232"/>
        <v>0</v>
      </c>
      <c r="R2131">
        <f t="shared" si="233"/>
        <v>0</v>
      </c>
      <c r="S2131">
        <f t="shared" si="234"/>
        <v>2</v>
      </c>
      <c r="T2131">
        <f t="shared" si="235"/>
        <v>3</v>
      </c>
      <c r="U2131">
        <f t="shared" si="236"/>
        <v>0</v>
      </c>
      <c r="V2131" t="str">
        <f t="shared" si="237"/>
        <v/>
      </c>
    </row>
    <row r="2132" spans="1:22" x14ac:dyDescent="0.2">
      <c r="A2132" t="s">
        <v>11066</v>
      </c>
      <c r="B2132" t="s">
        <v>395</v>
      </c>
      <c r="C2132">
        <v>119155679</v>
      </c>
      <c r="D2132">
        <v>119155810</v>
      </c>
      <c r="E2132">
        <v>132</v>
      </c>
      <c r="F2132" t="s">
        <v>66</v>
      </c>
      <c r="G2132" t="s">
        <v>924</v>
      </c>
      <c r="H2132" t="s">
        <v>11067</v>
      </c>
      <c r="I2132">
        <v>4</v>
      </c>
      <c r="J2132">
        <v>1</v>
      </c>
      <c r="K2132">
        <v>2</v>
      </c>
      <c r="L2132">
        <v>0</v>
      </c>
      <c r="M2132">
        <v>0</v>
      </c>
      <c r="N2132">
        <v>1</v>
      </c>
      <c r="O2132" t="str">
        <f t="shared" si="231"/>
        <v/>
      </c>
      <c r="P2132">
        <f>IF(ISERROR(VLOOKUP(G2132,Genes!$A$2:$A$749,1,0)),0,1)</f>
        <v>1</v>
      </c>
      <c r="Q2132">
        <f t="shared" si="232"/>
        <v>0</v>
      </c>
      <c r="R2132">
        <f t="shared" si="233"/>
        <v>1</v>
      </c>
      <c r="S2132">
        <f t="shared" si="234"/>
        <v>3</v>
      </c>
      <c r="T2132">
        <f t="shared" si="235"/>
        <v>4</v>
      </c>
      <c r="U2132">
        <f t="shared" si="236"/>
        <v>0</v>
      </c>
      <c r="V2132" t="str">
        <f t="shared" si="237"/>
        <v/>
      </c>
    </row>
    <row r="2133" spans="1:22" x14ac:dyDescent="0.2">
      <c r="A2133" t="s">
        <v>11068</v>
      </c>
      <c r="B2133" t="s">
        <v>395</v>
      </c>
      <c r="C2133">
        <v>119155899</v>
      </c>
      <c r="D2133">
        <v>119156276</v>
      </c>
      <c r="E2133">
        <v>378</v>
      </c>
      <c r="F2133" t="s">
        <v>66</v>
      </c>
      <c r="G2133" t="s">
        <v>924</v>
      </c>
      <c r="H2133" t="s">
        <v>11069</v>
      </c>
      <c r="I2133">
        <v>8</v>
      </c>
      <c r="J2133">
        <v>4</v>
      </c>
      <c r="K2133">
        <v>2</v>
      </c>
      <c r="L2133">
        <v>0</v>
      </c>
      <c r="M2133">
        <v>1</v>
      </c>
      <c r="N2133">
        <v>1</v>
      </c>
      <c r="O2133" t="str">
        <f t="shared" si="231"/>
        <v/>
      </c>
      <c r="P2133">
        <f>IF(ISERROR(VLOOKUP(G2133,Genes!$A$2:$A$749,1,0)),0,1)</f>
        <v>1</v>
      </c>
      <c r="Q2133">
        <f t="shared" si="232"/>
        <v>0</v>
      </c>
      <c r="R2133">
        <f t="shared" si="233"/>
        <v>1</v>
      </c>
      <c r="S2133">
        <f t="shared" si="234"/>
        <v>4</v>
      </c>
      <c r="T2133">
        <f t="shared" si="235"/>
        <v>5</v>
      </c>
      <c r="U2133">
        <f t="shared" si="236"/>
        <v>0</v>
      </c>
      <c r="V2133" t="str">
        <f t="shared" si="237"/>
        <v/>
      </c>
    </row>
    <row r="2134" spans="1:22" x14ac:dyDescent="0.2">
      <c r="A2134" t="s">
        <v>11070</v>
      </c>
      <c r="B2134" t="s">
        <v>395</v>
      </c>
      <c r="C2134">
        <v>119158562</v>
      </c>
      <c r="D2134">
        <v>119158656</v>
      </c>
      <c r="E2134">
        <v>95</v>
      </c>
      <c r="F2134" t="s">
        <v>66</v>
      </c>
      <c r="G2134" t="s">
        <v>924</v>
      </c>
      <c r="H2134" t="s">
        <v>11071</v>
      </c>
      <c r="I2134">
        <v>2</v>
      </c>
      <c r="J2134">
        <v>0</v>
      </c>
      <c r="K2134">
        <v>2</v>
      </c>
      <c r="L2134">
        <v>0</v>
      </c>
      <c r="M2134">
        <v>0</v>
      </c>
      <c r="N2134">
        <v>0</v>
      </c>
      <c r="O2134" t="str">
        <f t="shared" si="231"/>
        <v/>
      </c>
      <c r="P2134">
        <f>IF(ISERROR(VLOOKUP(G2134,Genes!$A$2:$A$749,1,0)),0,1)</f>
        <v>1</v>
      </c>
      <c r="Q2134">
        <f t="shared" si="232"/>
        <v>0</v>
      </c>
      <c r="R2134">
        <f t="shared" si="233"/>
        <v>1</v>
      </c>
      <c r="S2134">
        <f t="shared" si="234"/>
        <v>5</v>
      </c>
      <c r="T2134">
        <f t="shared" si="235"/>
        <v>6</v>
      </c>
      <c r="U2134">
        <f t="shared" si="236"/>
        <v>0</v>
      </c>
      <c r="V2134" t="str">
        <f t="shared" si="237"/>
        <v/>
      </c>
    </row>
    <row r="2135" spans="1:22" x14ac:dyDescent="0.2">
      <c r="A2135" t="s">
        <v>11072</v>
      </c>
      <c r="B2135" t="s">
        <v>395</v>
      </c>
      <c r="C2135">
        <v>119167628</v>
      </c>
      <c r="D2135">
        <v>119167744</v>
      </c>
      <c r="E2135">
        <v>117</v>
      </c>
      <c r="F2135" t="s">
        <v>66</v>
      </c>
      <c r="G2135" t="s">
        <v>924</v>
      </c>
      <c r="H2135" t="s">
        <v>11073</v>
      </c>
      <c r="I2135">
        <v>2</v>
      </c>
      <c r="J2135">
        <v>0</v>
      </c>
      <c r="K2135">
        <v>2</v>
      </c>
      <c r="L2135">
        <v>0</v>
      </c>
      <c r="M2135">
        <v>0</v>
      </c>
      <c r="N2135">
        <v>0</v>
      </c>
      <c r="O2135" t="str">
        <f t="shared" si="231"/>
        <v/>
      </c>
      <c r="P2135">
        <f>IF(ISERROR(VLOOKUP(G2135,Genes!$A$2:$A$749,1,0)),0,1)</f>
        <v>1</v>
      </c>
      <c r="Q2135">
        <f t="shared" si="232"/>
        <v>0</v>
      </c>
      <c r="R2135">
        <f t="shared" si="233"/>
        <v>1</v>
      </c>
      <c r="S2135">
        <f t="shared" si="234"/>
        <v>6</v>
      </c>
      <c r="T2135">
        <f t="shared" si="235"/>
        <v>7</v>
      </c>
      <c r="U2135">
        <f t="shared" si="236"/>
        <v>0</v>
      </c>
      <c r="V2135" t="str">
        <f t="shared" si="237"/>
        <v/>
      </c>
    </row>
    <row r="2136" spans="1:22" x14ac:dyDescent="0.2">
      <c r="A2136" t="s">
        <v>11074</v>
      </c>
      <c r="B2136" t="s">
        <v>395</v>
      </c>
      <c r="C2136">
        <v>119168094</v>
      </c>
      <c r="D2136">
        <v>119168191</v>
      </c>
      <c r="E2136">
        <v>98</v>
      </c>
      <c r="F2136" t="s">
        <v>66</v>
      </c>
      <c r="G2136" t="s">
        <v>924</v>
      </c>
      <c r="H2136" t="s">
        <v>11075</v>
      </c>
      <c r="I2136">
        <v>2</v>
      </c>
      <c r="J2136">
        <v>0</v>
      </c>
      <c r="K2136">
        <v>2</v>
      </c>
      <c r="L2136">
        <v>0</v>
      </c>
      <c r="M2136">
        <v>0</v>
      </c>
      <c r="N2136">
        <v>0</v>
      </c>
      <c r="O2136" t="str">
        <f t="shared" si="231"/>
        <v/>
      </c>
      <c r="P2136">
        <f>IF(ISERROR(VLOOKUP(G2136,Genes!$A$2:$A$749,1,0)),0,1)</f>
        <v>1</v>
      </c>
      <c r="Q2136">
        <f t="shared" si="232"/>
        <v>0</v>
      </c>
      <c r="R2136">
        <f t="shared" si="233"/>
        <v>1</v>
      </c>
      <c r="S2136">
        <f t="shared" si="234"/>
        <v>7</v>
      </c>
      <c r="T2136">
        <f t="shared" si="235"/>
        <v>8</v>
      </c>
      <c r="U2136">
        <f t="shared" si="236"/>
        <v>0</v>
      </c>
      <c r="V2136" t="str">
        <f t="shared" si="237"/>
        <v/>
      </c>
    </row>
    <row r="2137" spans="1:22" x14ac:dyDescent="0.2">
      <c r="A2137" t="s">
        <v>11076</v>
      </c>
      <c r="B2137" t="s">
        <v>395</v>
      </c>
      <c r="C2137">
        <v>119169068</v>
      </c>
      <c r="D2137">
        <v>119169250</v>
      </c>
      <c r="E2137">
        <v>183</v>
      </c>
      <c r="F2137" t="s">
        <v>66</v>
      </c>
      <c r="G2137" t="s">
        <v>924</v>
      </c>
      <c r="H2137" t="s">
        <v>11077</v>
      </c>
      <c r="I2137">
        <v>3</v>
      </c>
      <c r="J2137">
        <v>1</v>
      </c>
      <c r="K2137">
        <v>2</v>
      </c>
      <c r="L2137">
        <v>0</v>
      </c>
      <c r="M2137">
        <v>0</v>
      </c>
      <c r="N2137">
        <v>0</v>
      </c>
      <c r="O2137" t="str">
        <f t="shared" si="231"/>
        <v/>
      </c>
      <c r="P2137">
        <f>IF(ISERROR(VLOOKUP(G2137,Genes!$A$2:$A$749,1,0)),0,1)</f>
        <v>1</v>
      </c>
      <c r="Q2137">
        <f t="shared" si="232"/>
        <v>0</v>
      </c>
      <c r="R2137">
        <f t="shared" si="233"/>
        <v>1</v>
      </c>
      <c r="S2137">
        <f t="shared" si="234"/>
        <v>8</v>
      </c>
      <c r="T2137">
        <f t="shared" si="235"/>
        <v>9</v>
      </c>
      <c r="U2137">
        <f t="shared" si="236"/>
        <v>0</v>
      </c>
      <c r="V2137" t="str">
        <f t="shared" si="237"/>
        <v/>
      </c>
    </row>
    <row r="2138" spans="1:22" x14ac:dyDescent="0.2">
      <c r="A2138" t="s">
        <v>11078</v>
      </c>
      <c r="B2138" t="s">
        <v>395</v>
      </c>
      <c r="C2138">
        <v>119170205</v>
      </c>
      <c r="D2138">
        <v>119170491</v>
      </c>
      <c r="E2138">
        <v>287</v>
      </c>
      <c r="F2138" t="s">
        <v>66</v>
      </c>
      <c r="G2138" t="s">
        <v>924</v>
      </c>
      <c r="H2138" t="s">
        <v>11079</v>
      </c>
      <c r="I2138">
        <v>4</v>
      </c>
      <c r="J2138">
        <v>2</v>
      </c>
      <c r="K2138">
        <v>2</v>
      </c>
      <c r="L2138">
        <v>0</v>
      </c>
      <c r="M2138">
        <v>0</v>
      </c>
      <c r="N2138">
        <v>0</v>
      </c>
      <c r="O2138" t="str">
        <f t="shared" si="231"/>
        <v/>
      </c>
      <c r="P2138">
        <f>IF(ISERROR(VLOOKUP(G2138,Genes!$A$2:$A$749,1,0)),0,1)</f>
        <v>1</v>
      </c>
      <c r="Q2138">
        <f t="shared" si="232"/>
        <v>0</v>
      </c>
      <c r="R2138">
        <f t="shared" si="233"/>
        <v>1</v>
      </c>
      <c r="S2138">
        <f t="shared" si="234"/>
        <v>9</v>
      </c>
      <c r="T2138">
        <f t="shared" si="235"/>
        <v>10</v>
      </c>
      <c r="U2138">
        <f t="shared" si="236"/>
        <v>0</v>
      </c>
      <c r="V2138" t="str">
        <f t="shared" si="237"/>
        <v/>
      </c>
    </row>
    <row r="2139" spans="1:22" x14ac:dyDescent="0.2">
      <c r="A2139" t="s">
        <v>11080</v>
      </c>
      <c r="B2139" t="s">
        <v>395</v>
      </c>
      <c r="C2139">
        <v>119103158</v>
      </c>
      <c r="D2139">
        <v>119103405</v>
      </c>
      <c r="E2139">
        <v>248</v>
      </c>
      <c r="F2139" t="s">
        <v>66</v>
      </c>
      <c r="G2139" t="s">
        <v>924</v>
      </c>
      <c r="H2139" t="s">
        <v>11081</v>
      </c>
      <c r="I2139">
        <v>4</v>
      </c>
      <c r="J2139">
        <v>2</v>
      </c>
      <c r="K2139">
        <v>2</v>
      </c>
      <c r="L2139">
        <v>0</v>
      </c>
      <c r="M2139">
        <v>0</v>
      </c>
      <c r="N2139">
        <v>0</v>
      </c>
      <c r="O2139" t="str">
        <f t="shared" si="231"/>
        <v/>
      </c>
      <c r="P2139">
        <f>IF(ISERROR(VLOOKUP(G2139,Genes!$A$2:$A$749,1,0)),0,1)</f>
        <v>1</v>
      </c>
      <c r="Q2139">
        <f t="shared" si="232"/>
        <v>0</v>
      </c>
      <c r="R2139">
        <f t="shared" si="233"/>
        <v>1</v>
      </c>
      <c r="S2139">
        <f t="shared" si="234"/>
        <v>10</v>
      </c>
      <c r="T2139">
        <f t="shared" si="235"/>
        <v>11</v>
      </c>
      <c r="U2139">
        <f t="shared" si="236"/>
        <v>0</v>
      </c>
      <c r="V2139" t="str">
        <f t="shared" si="237"/>
        <v/>
      </c>
    </row>
    <row r="2140" spans="1:22" x14ac:dyDescent="0.2">
      <c r="A2140" t="s">
        <v>11082</v>
      </c>
      <c r="B2140" t="s">
        <v>395</v>
      </c>
      <c r="C2140">
        <v>119142445</v>
      </c>
      <c r="D2140">
        <v>119142591</v>
      </c>
      <c r="E2140">
        <v>147</v>
      </c>
      <c r="F2140" t="s">
        <v>66</v>
      </c>
      <c r="G2140" t="s">
        <v>924</v>
      </c>
      <c r="H2140" t="s">
        <v>11083</v>
      </c>
      <c r="I2140">
        <v>3</v>
      </c>
      <c r="J2140">
        <v>1</v>
      </c>
      <c r="K2140">
        <v>2</v>
      </c>
      <c r="L2140">
        <v>0</v>
      </c>
      <c r="M2140">
        <v>0</v>
      </c>
      <c r="N2140">
        <v>0</v>
      </c>
      <c r="O2140" t="str">
        <f t="shared" si="231"/>
        <v/>
      </c>
      <c r="P2140">
        <f>IF(ISERROR(VLOOKUP(G2140,Genes!$A$2:$A$749,1,0)),0,1)</f>
        <v>1</v>
      </c>
      <c r="Q2140">
        <f t="shared" si="232"/>
        <v>0</v>
      </c>
      <c r="R2140">
        <f t="shared" si="233"/>
        <v>1</v>
      </c>
      <c r="S2140">
        <f t="shared" si="234"/>
        <v>11</v>
      </c>
      <c r="T2140">
        <f t="shared" si="235"/>
        <v>12</v>
      </c>
      <c r="U2140">
        <f t="shared" si="236"/>
        <v>0</v>
      </c>
      <c r="V2140" t="str">
        <f t="shared" si="237"/>
        <v/>
      </c>
    </row>
    <row r="2141" spans="1:22" x14ac:dyDescent="0.2">
      <c r="A2141" t="s">
        <v>11084</v>
      </c>
      <c r="B2141" t="s">
        <v>395</v>
      </c>
      <c r="C2141">
        <v>119142482</v>
      </c>
      <c r="D2141">
        <v>119142591</v>
      </c>
      <c r="E2141">
        <v>110</v>
      </c>
      <c r="F2141" t="s">
        <v>66</v>
      </c>
      <c r="G2141" t="s">
        <v>924</v>
      </c>
      <c r="H2141" t="s">
        <v>11085</v>
      </c>
      <c r="I2141">
        <v>3</v>
      </c>
      <c r="J2141">
        <v>0</v>
      </c>
      <c r="K2141">
        <v>2</v>
      </c>
      <c r="L2141">
        <v>1</v>
      </c>
      <c r="M2141">
        <v>0</v>
      </c>
      <c r="N2141">
        <v>0</v>
      </c>
      <c r="O2141" t="str">
        <f t="shared" si="231"/>
        <v/>
      </c>
      <c r="P2141">
        <f>IF(ISERROR(VLOOKUP(G2141,Genes!$A$2:$A$749,1,0)),0,1)</f>
        <v>1</v>
      </c>
      <c r="Q2141">
        <f t="shared" si="232"/>
        <v>0</v>
      </c>
      <c r="R2141">
        <f t="shared" si="233"/>
        <v>1</v>
      </c>
      <c r="S2141">
        <f t="shared" si="234"/>
        <v>12</v>
      </c>
      <c r="T2141">
        <f t="shared" si="235"/>
        <v>13</v>
      </c>
      <c r="U2141">
        <f t="shared" si="236"/>
        <v>0</v>
      </c>
      <c r="V2141" t="str">
        <f t="shared" si="237"/>
        <v/>
      </c>
    </row>
    <row r="2142" spans="1:22" x14ac:dyDescent="0.2">
      <c r="A2142" t="s">
        <v>11086</v>
      </c>
      <c r="B2142" t="s">
        <v>395</v>
      </c>
      <c r="C2142">
        <v>119144578</v>
      </c>
      <c r="D2142">
        <v>119144734</v>
      </c>
      <c r="E2142">
        <v>157</v>
      </c>
      <c r="F2142" t="s">
        <v>66</v>
      </c>
      <c r="G2142" t="s">
        <v>924</v>
      </c>
      <c r="H2142" t="s">
        <v>11087</v>
      </c>
      <c r="I2142">
        <v>3</v>
      </c>
      <c r="J2142">
        <v>1</v>
      </c>
      <c r="K2142">
        <v>2</v>
      </c>
      <c r="L2142">
        <v>0</v>
      </c>
      <c r="M2142">
        <v>0</v>
      </c>
      <c r="N2142">
        <v>0</v>
      </c>
      <c r="O2142" t="str">
        <f t="shared" si="231"/>
        <v/>
      </c>
      <c r="P2142">
        <f>IF(ISERROR(VLOOKUP(G2142,Genes!$A$2:$A$749,1,0)),0,1)</f>
        <v>1</v>
      </c>
      <c r="Q2142">
        <f t="shared" si="232"/>
        <v>0</v>
      </c>
      <c r="R2142">
        <f t="shared" si="233"/>
        <v>1</v>
      </c>
      <c r="S2142">
        <f t="shared" si="234"/>
        <v>13</v>
      </c>
      <c r="T2142">
        <f t="shared" si="235"/>
        <v>14</v>
      </c>
      <c r="U2142">
        <f t="shared" si="236"/>
        <v>0</v>
      </c>
      <c r="V2142" t="str">
        <f t="shared" si="237"/>
        <v/>
      </c>
    </row>
    <row r="2143" spans="1:22" x14ac:dyDescent="0.2">
      <c r="A2143" t="s">
        <v>11088</v>
      </c>
      <c r="B2143" t="s">
        <v>395</v>
      </c>
      <c r="C2143">
        <v>119145542</v>
      </c>
      <c r="D2143">
        <v>119145663</v>
      </c>
      <c r="E2143">
        <v>122</v>
      </c>
      <c r="F2143" t="s">
        <v>66</v>
      </c>
      <c r="G2143" t="s">
        <v>924</v>
      </c>
      <c r="H2143" t="s">
        <v>11089</v>
      </c>
      <c r="I2143">
        <v>3</v>
      </c>
      <c r="J2143">
        <v>1</v>
      </c>
      <c r="K2143">
        <v>2</v>
      </c>
      <c r="L2143">
        <v>0</v>
      </c>
      <c r="M2143">
        <v>0</v>
      </c>
      <c r="N2143">
        <v>0</v>
      </c>
      <c r="O2143" t="str">
        <f t="shared" si="231"/>
        <v/>
      </c>
      <c r="P2143">
        <f>IF(ISERROR(VLOOKUP(G2143,Genes!$A$2:$A$749,1,0)),0,1)</f>
        <v>1</v>
      </c>
      <c r="Q2143">
        <f t="shared" si="232"/>
        <v>0</v>
      </c>
      <c r="R2143">
        <f t="shared" si="233"/>
        <v>1</v>
      </c>
      <c r="S2143">
        <f t="shared" si="234"/>
        <v>14</v>
      </c>
      <c r="T2143">
        <f t="shared" si="235"/>
        <v>15</v>
      </c>
      <c r="U2143">
        <f t="shared" si="236"/>
        <v>0</v>
      </c>
      <c r="V2143" t="str">
        <f t="shared" si="237"/>
        <v/>
      </c>
    </row>
    <row r="2144" spans="1:22" x14ac:dyDescent="0.2">
      <c r="A2144" t="s">
        <v>11090</v>
      </c>
      <c r="B2144" t="s">
        <v>395</v>
      </c>
      <c r="C2144">
        <v>119146707</v>
      </c>
      <c r="D2144">
        <v>119146844</v>
      </c>
      <c r="E2144">
        <v>138</v>
      </c>
      <c r="F2144" t="s">
        <v>66</v>
      </c>
      <c r="G2144" t="s">
        <v>924</v>
      </c>
      <c r="H2144" t="s">
        <v>11091</v>
      </c>
      <c r="I2144">
        <v>3</v>
      </c>
      <c r="J2144">
        <v>1</v>
      </c>
      <c r="K2144">
        <v>2</v>
      </c>
      <c r="L2144">
        <v>0</v>
      </c>
      <c r="M2144">
        <v>0</v>
      </c>
      <c r="N2144">
        <v>0</v>
      </c>
      <c r="O2144" t="str">
        <f t="shared" si="231"/>
        <v/>
      </c>
      <c r="P2144">
        <f>IF(ISERROR(VLOOKUP(G2144,Genes!$A$2:$A$749,1,0)),0,1)</f>
        <v>1</v>
      </c>
      <c r="Q2144">
        <f t="shared" si="232"/>
        <v>0</v>
      </c>
      <c r="R2144">
        <f t="shared" si="233"/>
        <v>1</v>
      </c>
      <c r="S2144">
        <f t="shared" si="234"/>
        <v>15</v>
      </c>
      <c r="T2144">
        <f t="shared" si="235"/>
        <v>16</v>
      </c>
      <c r="U2144">
        <f t="shared" si="236"/>
        <v>0</v>
      </c>
      <c r="V2144" t="str">
        <f t="shared" si="237"/>
        <v/>
      </c>
    </row>
    <row r="2145" spans="1:22" x14ac:dyDescent="0.2">
      <c r="A2145" t="s">
        <v>11092</v>
      </c>
      <c r="B2145" t="s">
        <v>395</v>
      </c>
      <c r="C2145">
        <v>119148467</v>
      </c>
      <c r="D2145">
        <v>119148554</v>
      </c>
      <c r="E2145">
        <v>88</v>
      </c>
      <c r="F2145" t="s">
        <v>66</v>
      </c>
      <c r="G2145" t="s">
        <v>924</v>
      </c>
      <c r="H2145" t="s">
        <v>11093</v>
      </c>
      <c r="I2145">
        <v>2</v>
      </c>
      <c r="J2145">
        <v>0</v>
      </c>
      <c r="K2145">
        <v>2</v>
      </c>
      <c r="L2145">
        <v>0</v>
      </c>
      <c r="M2145">
        <v>0</v>
      </c>
      <c r="N2145">
        <v>0</v>
      </c>
      <c r="O2145" t="str">
        <f t="shared" si="231"/>
        <v/>
      </c>
      <c r="P2145">
        <f>IF(ISERROR(VLOOKUP(G2145,Genes!$A$2:$A$749,1,0)),0,1)</f>
        <v>1</v>
      </c>
      <c r="Q2145">
        <f t="shared" si="232"/>
        <v>0</v>
      </c>
      <c r="R2145">
        <f t="shared" si="233"/>
        <v>1</v>
      </c>
      <c r="S2145">
        <f t="shared" si="234"/>
        <v>16</v>
      </c>
      <c r="T2145">
        <f t="shared" si="235"/>
        <v>17</v>
      </c>
      <c r="U2145">
        <f t="shared" si="236"/>
        <v>0</v>
      </c>
      <c r="V2145" t="str">
        <f t="shared" si="237"/>
        <v/>
      </c>
    </row>
    <row r="2146" spans="1:22" x14ac:dyDescent="0.2">
      <c r="A2146" t="s">
        <v>11094</v>
      </c>
      <c r="B2146" t="s">
        <v>395</v>
      </c>
      <c r="C2146">
        <v>119148876</v>
      </c>
      <c r="D2146">
        <v>119149007</v>
      </c>
      <c r="E2146">
        <v>132</v>
      </c>
      <c r="F2146" t="s">
        <v>66</v>
      </c>
      <c r="G2146" t="s">
        <v>924</v>
      </c>
      <c r="H2146" t="s">
        <v>11095</v>
      </c>
      <c r="I2146">
        <v>3</v>
      </c>
      <c r="J2146">
        <v>1</v>
      </c>
      <c r="K2146">
        <v>2</v>
      </c>
      <c r="L2146">
        <v>0</v>
      </c>
      <c r="M2146">
        <v>0</v>
      </c>
      <c r="N2146">
        <v>0</v>
      </c>
      <c r="O2146" t="str">
        <f t="shared" si="231"/>
        <v>CBL</v>
      </c>
      <c r="P2146">
        <f>IF(ISERROR(VLOOKUP(G2146,Genes!$A$2:$A$749,1,0)),0,1)</f>
        <v>1</v>
      </c>
      <c r="Q2146">
        <f t="shared" si="232"/>
        <v>0</v>
      </c>
      <c r="R2146">
        <f t="shared" si="233"/>
        <v>1</v>
      </c>
      <c r="S2146">
        <f t="shared" si="234"/>
        <v>17</v>
      </c>
      <c r="T2146">
        <f t="shared" si="235"/>
        <v>18</v>
      </c>
      <c r="U2146">
        <f t="shared" si="236"/>
        <v>1</v>
      </c>
      <c r="V2146">
        <f t="shared" si="237"/>
        <v>0.94444444444444442</v>
      </c>
    </row>
    <row r="2147" spans="1:22" x14ac:dyDescent="0.2">
      <c r="A2147" t="s">
        <v>11096</v>
      </c>
      <c r="B2147" t="s">
        <v>939</v>
      </c>
      <c r="C2147">
        <v>44492095</v>
      </c>
      <c r="D2147">
        <v>44492303</v>
      </c>
      <c r="E2147">
        <v>209</v>
      </c>
      <c r="F2147" t="s">
        <v>74</v>
      </c>
      <c r="G2147" t="s">
        <v>931</v>
      </c>
      <c r="H2147" t="s">
        <v>11097</v>
      </c>
      <c r="I2147">
        <v>3</v>
      </c>
      <c r="J2147">
        <v>1</v>
      </c>
      <c r="K2147">
        <v>2</v>
      </c>
      <c r="L2147">
        <v>0</v>
      </c>
      <c r="M2147">
        <v>0</v>
      </c>
      <c r="N2147">
        <v>0</v>
      </c>
      <c r="O2147" t="str">
        <f t="shared" si="231"/>
        <v/>
      </c>
      <c r="P2147">
        <f>IF(ISERROR(VLOOKUP(G2147,Genes!$A$2:$A$749,1,0)),0,1)</f>
        <v>1</v>
      </c>
      <c r="Q2147">
        <f t="shared" si="232"/>
        <v>1</v>
      </c>
      <c r="R2147">
        <f t="shared" si="233"/>
        <v>1</v>
      </c>
      <c r="S2147">
        <f t="shared" si="234"/>
        <v>1</v>
      </c>
      <c r="T2147">
        <f t="shared" si="235"/>
        <v>1</v>
      </c>
      <c r="U2147">
        <f t="shared" si="236"/>
        <v>0</v>
      </c>
      <c r="V2147" t="str">
        <f t="shared" si="237"/>
        <v/>
      </c>
    </row>
    <row r="2148" spans="1:22" x14ac:dyDescent="0.2">
      <c r="A2148" t="s">
        <v>11098</v>
      </c>
      <c r="B2148" t="s">
        <v>939</v>
      </c>
      <c r="C2148">
        <v>44485313</v>
      </c>
      <c r="D2148">
        <v>44485382</v>
      </c>
      <c r="E2148">
        <v>70</v>
      </c>
      <c r="F2148" t="s">
        <v>74</v>
      </c>
      <c r="G2148" t="s">
        <v>931</v>
      </c>
      <c r="H2148" t="s">
        <v>11099</v>
      </c>
      <c r="I2148">
        <v>3</v>
      </c>
      <c r="J2148">
        <v>0</v>
      </c>
      <c r="K2148">
        <v>2</v>
      </c>
      <c r="L2148">
        <v>0</v>
      </c>
      <c r="M2148">
        <v>0</v>
      </c>
      <c r="N2148">
        <v>1</v>
      </c>
      <c r="O2148" t="str">
        <f t="shared" si="231"/>
        <v/>
      </c>
      <c r="P2148">
        <f>IF(ISERROR(VLOOKUP(G2148,Genes!$A$2:$A$749,1,0)),0,1)</f>
        <v>1</v>
      </c>
      <c r="Q2148">
        <f t="shared" si="232"/>
        <v>0</v>
      </c>
      <c r="R2148">
        <f t="shared" si="233"/>
        <v>1</v>
      </c>
      <c r="S2148">
        <f t="shared" si="234"/>
        <v>2</v>
      </c>
      <c r="T2148">
        <f t="shared" si="235"/>
        <v>2</v>
      </c>
      <c r="U2148">
        <f t="shared" si="236"/>
        <v>0</v>
      </c>
      <c r="V2148" t="str">
        <f t="shared" si="237"/>
        <v/>
      </c>
    </row>
    <row r="2149" spans="1:22" x14ac:dyDescent="0.2">
      <c r="A2149" t="s">
        <v>11100</v>
      </c>
      <c r="B2149" t="s">
        <v>939</v>
      </c>
      <c r="C2149">
        <v>44484010</v>
      </c>
      <c r="D2149">
        <v>44484101</v>
      </c>
      <c r="E2149">
        <v>92</v>
      </c>
      <c r="F2149" t="s">
        <v>74</v>
      </c>
      <c r="G2149" t="s">
        <v>931</v>
      </c>
      <c r="H2149" t="s">
        <v>11101</v>
      </c>
      <c r="I2149">
        <v>2</v>
      </c>
      <c r="J2149">
        <v>0</v>
      </c>
      <c r="K2149">
        <v>2</v>
      </c>
      <c r="L2149">
        <v>0</v>
      </c>
      <c r="M2149">
        <v>0</v>
      </c>
      <c r="N2149">
        <v>0</v>
      </c>
      <c r="O2149" t="str">
        <f t="shared" si="231"/>
        <v/>
      </c>
      <c r="P2149">
        <f>IF(ISERROR(VLOOKUP(G2149,Genes!$A$2:$A$749,1,0)),0,1)</f>
        <v>1</v>
      </c>
      <c r="Q2149">
        <f t="shared" si="232"/>
        <v>0</v>
      </c>
      <c r="R2149">
        <f t="shared" si="233"/>
        <v>1</v>
      </c>
      <c r="S2149">
        <f t="shared" si="234"/>
        <v>3</v>
      </c>
      <c r="T2149">
        <f t="shared" si="235"/>
        <v>3</v>
      </c>
      <c r="U2149">
        <f t="shared" si="236"/>
        <v>0</v>
      </c>
      <c r="V2149" t="str">
        <f t="shared" si="237"/>
        <v/>
      </c>
    </row>
    <row r="2150" spans="1:22" x14ac:dyDescent="0.2">
      <c r="A2150" t="s">
        <v>11102</v>
      </c>
      <c r="B2150" t="s">
        <v>939</v>
      </c>
      <c r="C2150">
        <v>44483063</v>
      </c>
      <c r="D2150">
        <v>44483188</v>
      </c>
      <c r="E2150">
        <v>126</v>
      </c>
      <c r="F2150" t="s">
        <v>74</v>
      </c>
      <c r="G2150" t="s">
        <v>931</v>
      </c>
      <c r="H2150" t="s">
        <v>11103</v>
      </c>
      <c r="I2150">
        <v>3</v>
      </c>
      <c r="J2150">
        <v>1</v>
      </c>
      <c r="K2150">
        <v>2</v>
      </c>
      <c r="L2150">
        <v>0</v>
      </c>
      <c r="M2150">
        <v>0</v>
      </c>
      <c r="N2150">
        <v>0</v>
      </c>
      <c r="O2150" t="str">
        <f t="shared" si="231"/>
        <v/>
      </c>
      <c r="P2150">
        <f>IF(ISERROR(VLOOKUP(G2150,Genes!$A$2:$A$749,1,0)),0,1)</f>
        <v>1</v>
      </c>
      <c r="Q2150">
        <f t="shared" si="232"/>
        <v>0</v>
      </c>
      <c r="R2150">
        <f t="shared" si="233"/>
        <v>1</v>
      </c>
      <c r="S2150">
        <f t="shared" si="234"/>
        <v>4</v>
      </c>
      <c r="T2150">
        <f t="shared" si="235"/>
        <v>4</v>
      </c>
      <c r="U2150">
        <f t="shared" si="236"/>
        <v>0</v>
      </c>
      <c r="V2150" t="str">
        <f t="shared" si="237"/>
        <v/>
      </c>
    </row>
    <row r="2151" spans="1:22" x14ac:dyDescent="0.2">
      <c r="A2151" t="s">
        <v>11104</v>
      </c>
      <c r="B2151" t="s">
        <v>939</v>
      </c>
      <c r="C2151">
        <v>44482421</v>
      </c>
      <c r="D2151">
        <v>44482505</v>
      </c>
      <c r="E2151">
        <v>85</v>
      </c>
      <c r="F2151" t="s">
        <v>74</v>
      </c>
      <c r="G2151" t="s">
        <v>931</v>
      </c>
      <c r="H2151" t="s">
        <v>11105</v>
      </c>
      <c r="I2151">
        <v>2</v>
      </c>
      <c r="J2151">
        <v>0</v>
      </c>
      <c r="K2151">
        <v>2</v>
      </c>
      <c r="L2151">
        <v>0</v>
      </c>
      <c r="M2151">
        <v>0</v>
      </c>
      <c r="N2151">
        <v>0</v>
      </c>
      <c r="O2151" t="str">
        <f t="shared" si="231"/>
        <v/>
      </c>
      <c r="P2151">
        <f>IF(ISERROR(VLOOKUP(G2151,Genes!$A$2:$A$749,1,0)),0,1)</f>
        <v>1</v>
      </c>
      <c r="Q2151">
        <f t="shared" si="232"/>
        <v>0</v>
      </c>
      <c r="R2151">
        <f t="shared" si="233"/>
        <v>1</v>
      </c>
      <c r="S2151">
        <f t="shared" si="234"/>
        <v>5</v>
      </c>
      <c r="T2151">
        <f t="shared" si="235"/>
        <v>5</v>
      </c>
      <c r="U2151">
        <f t="shared" si="236"/>
        <v>0</v>
      </c>
      <c r="V2151" t="str">
        <f t="shared" si="237"/>
        <v/>
      </c>
    </row>
    <row r="2152" spans="1:22" x14ac:dyDescent="0.2">
      <c r="A2152" t="s">
        <v>11106</v>
      </c>
      <c r="B2152" t="s">
        <v>939</v>
      </c>
      <c r="C2152">
        <v>44480551</v>
      </c>
      <c r="D2152">
        <v>44480656</v>
      </c>
      <c r="E2152">
        <v>106</v>
      </c>
      <c r="F2152" t="s">
        <v>74</v>
      </c>
      <c r="G2152" t="s">
        <v>931</v>
      </c>
      <c r="H2152" t="s">
        <v>11107</v>
      </c>
      <c r="I2152">
        <v>2</v>
      </c>
      <c r="J2152">
        <v>0</v>
      </c>
      <c r="K2152">
        <v>2</v>
      </c>
      <c r="L2152">
        <v>0</v>
      </c>
      <c r="M2152">
        <v>0</v>
      </c>
      <c r="N2152">
        <v>0</v>
      </c>
      <c r="O2152" t="str">
        <f t="shared" si="231"/>
        <v/>
      </c>
      <c r="P2152">
        <f>IF(ISERROR(VLOOKUP(G2152,Genes!$A$2:$A$749,1,0)),0,1)</f>
        <v>1</v>
      </c>
      <c r="Q2152">
        <f t="shared" si="232"/>
        <v>0</v>
      </c>
      <c r="R2152">
        <f t="shared" si="233"/>
        <v>1</v>
      </c>
      <c r="S2152">
        <f t="shared" si="234"/>
        <v>6</v>
      </c>
      <c r="T2152">
        <f t="shared" si="235"/>
        <v>6</v>
      </c>
      <c r="U2152">
        <f t="shared" si="236"/>
        <v>0</v>
      </c>
      <c r="V2152" t="str">
        <f t="shared" si="237"/>
        <v/>
      </c>
    </row>
    <row r="2153" spans="1:22" x14ac:dyDescent="0.2">
      <c r="A2153" t="s">
        <v>11108</v>
      </c>
      <c r="B2153" t="s">
        <v>939</v>
      </c>
      <c r="C2153">
        <v>44479336</v>
      </c>
      <c r="D2153">
        <v>44479413</v>
      </c>
      <c r="E2153">
        <v>78</v>
      </c>
      <c r="F2153" t="s">
        <v>74</v>
      </c>
      <c r="G2153" t="s">
        <v>931</v>
      </c>
      <c r="H2153" t="s">
        <v>11109</v>
      </c>
      <c r="I2153">
        <v>2</v>
      </c>
      <c r="J2153">
        <v>0</v>
      </c>
      <c r="K2153">
        <v>2</v>
      </c>
      <c r="L2153">
        <v>0</v>
      </c>
      <c r="M2153">
        <v>0</v>
      </c>
      <c r="N2153">
        <v>0</v>
      </c>
      <c r="O2153" t="str">
        <f t="shared" si="231"/>
        <v/>
      </c>
      <c r="P2153">
        <f>IF(ISERROR(VLOOKUP(G2153,Genes!$A$2:$A$749,1,0)),0,1)</f>
        <v>1</v>
      </c>
      <c r="Q2153">
        <f t="shared" si="232"/>
        <v>0</v>
      </c>
      <c r="R2153">
        <f t="shared" si="233"/>
        <v>1</v>
      </c>
      <c r="S2153">
        <f t="shared" si="234"/>
        <v>7</v>
      </c>
      <c r="T2153">
        <f t="shared" si="235"/>
        <v>7</v>
      </c>
      <c r="U2153">
        <f t="shared" si="236"/>
        <v>0</v>
      </c>
      <c r="V2153" t="str">
        <f t="shared" si="237"/>
        <v/>
      </c>
    </row>
    <row r="2154" spans="1:22" x14ac:dyDescent="0.2">
      <c r="A2154" t="s">
        <v>11110</v>
      </c>
      <c r="B2154" t="s">
        <v>939</v>
      </c>
      <c r="C2154">
        <v>44478944</v>
      </c>
      <c r="D2154">
        <v>44479078</v>
      </c>
      <c r="E2154">
        <v>135</v>
      </c>
      <c r="F2154" t="s">
        <v>74</v>
      </c>
      <c r="G2154" t="s">
        <v>931</v>
      </c>
      <c r="H2154" t="s">
        <v>11111</v>
      </c>
      <c r="I2154">
        <v>3</v>
      </c>
      <c r="J2154">
        <v>1</v>
      </c>
      <c r="K2154">
        <v>2</v>
      </c>
      <c r="L2154">
        <v>0</v>
      </c>
      <c r="M2154">
        <v>0</v>
      </c>
      <c r="N2154">
        <v>0</v>
      </c>
      <c r="O2154" t="str">
        <f t="shared" si="231"/>
        <v/>
      </c>
      <c r="P2154">
        <f>IF(ISERROR(VLOOKUP(G2154,Genes!$A$2:$A$749,1,0)),0,1)</f>
        <v>1</v>
      </c>
      <c r="Q2154">
        <f t="shared" si="232"/>
        <v>0</v>
      </c>
      <c r="R2154">
        <f t="shared" si="233"/>
        <v>1</v>
      </c>
      <c r="S2154">
        <f t="shared" si="234"/>
        <v>8</v>
      </c>
      <c r="T2154">
        <f t="shared" si="235"/>
        <v>8</v>
      </c>
      <c r="U2154">
        <f t="shared" si="236"/>
        <v>0</v>
      </c>
      <c r="V2154" t="str">
        <f t="shared" si="237"/>
        <v/>
      </c>
    </row>
    <row r="2155" spans="1:22" x14ac:dyDescent="0.2">
      <c r="A2155" t="s">
        <v>11112</v>
      </c>
      <c r="B2155" t="s">
        <v>939</v>
      </c>
      <c r="C2155">
        <v>44478255</v>
      </c>
      <c r="D2155">
        <v>44478363</v>
      </c>
      <c r="E2155">
        <v>109</v>
      </c>
      <c r="F2155" t="s">
        <v>74</v>
      </c>
      <c r="G2155" t="s">
        <v>931</v>
      </c>
      <c r="H2155" t="s">
        <v>11113</v>
      </c>
      <c r="I2155">
        <v>2</v>
      </c>
      <c r="J2155">
        <v>0</v>
      </c>
      <c r="K2155">
        <v>2</v>
      </c>
      <c r="L2155">
        <v>0</v>
      </c>
      <c r="M2155">
        <v>0</v>
      </c>
      <c r="N2155">
        <v>0</v>
      </c>
      <c r="O2155" t="str">
        <f t="shared" si="231"/>
        <v/>
      </c>
      <c r="P2155">
        <f>IF(ISERROR(VLOOKUP(G2155,Genes!$A$2:$A$749,1,0)),0,1)</f>
        <v>1</v>
      </c>
      <c r="Q2155">
        <f t="shared" si="232"/>
        <v>0</v>
      </c>
      <c r="R2155">
        <f t="shared" si="233"/>
        <v>1</v>
      </c>
      <c r="S2155">
        <f t="shared" si="234"/>
        <v>9</v>
      </c>
      <c r="T2155">
        <f t="shared" si="235"/>
        <v>9</v>
      </c>
      <c r="U2155">
        <f t="shared" si="236"/>
        <v>0</v>
      </c>
      <c r="V2155" t="str">
        <f t="shared" si="237"/>
        <v/>
      </c>
    </row>
    <row r="2156" spans="1:22" x14ac:dyDescent="0.2">
      <c r="A2156" t="s">
        <v>11114</v>
      </c>
      <c r="B2156" t="s">
        <v>939</v>
      </c>
      <c r="C2156">
        <v>44476913</v>
      </c>
      <c r="D2156">
        <v>44476997</v>
      </c>
      <c r="E2156">
        <v>85</v>
      </c>
      <c r="F2156" t="s">
        <v>74</v>
      </c>
      <c r="G2156" t="s">
        <v>931</v>
      </c>
      <c r="H2156" t="s">
        <v>11115</v>
      </c>
      <c r="I2156">
        <v>2</v>
      </c>
      <c r="J2156">
        <v>0</v>
      </c>
      <c r="K2156">
        <v>2</v>
      </c>
      <c r="L2156">
        <v>0</v>
      </c>
      <c r="M2156">
        <v>0</v>
      </c>
      <c r="N2156">
        <v>0</v>
      </c>
      <c r="O2156" t="str">
        <f t="shared" si="231"/>
        <v/>
      </c>
      <c r="P2156">
        <f>IF(ISERROR(VLOOKUP(G2156,Genes!$A$2:$A$749,1,0)),0,1)</f>
        <v>1</v>
      </c>
      <c r="Q2156">
        <f t="shared" si="232"/>
        <v>0</v>
      </c>
      <c r="R2156">
        <f t="shared" si="233"/>
        <v>1</v>
      </c>
      <c r="S2156">
        <f t="shared" si="234"/>
        <v>10</v>
      </c>
      <c r="T2156">
        <f t="shared" si="235"/>
        <v>10</v>
      </c>
      <c r="U2156">
        <f t="shared" si="236"/>
        <v>0</v>
      </c>
      <c r="V2156" t="str">
        <f t="shared" si="237"/>
        <v/>
      </c>
    </row>
    <row r="2157" spans="1:22" x14ac:dyDescent="0.2">
      <c r="A2157" t="s">
        <v>11116</v>
      </c>
      <c r="B2157" t="s">
        <v>939</v>
      </c>
      <c r="C2157">
        <v>44476168</v>
      </c>
      <c r="D2157">
        <v>44476209</v>
      </c>
      <c r="E2157">
        <v>42</v>
      </c>
      <c r="F2157" t="s">
        <v>74</v>
      </c>
      <c r="G2157" t="s">
        <v>931</v>
      </c>
      <c r="H2157" t="s">
        <v>11117</v>
      </c>
      <c r="I2157">
        <v>3</v>
      </c>
      <c r="J2157">
        <v>2</v>
      </c>
      <c r="K2157">
        <v>0</v>
      </c>
      <c r="L2157">
        <v>0</v>
      </c>
      <c r="M2157">
        <v>0</v>
      </c>
      <c r="N2157">
        <v>1</v>
      </c>
      <c r="O2157" t="str">
        <f t="shared" si="231"/>
        <v/>
      </c>
      <c r="P2157">
        <f>IF(ISERROR(VLOOKUP(G2157,Genes!$A$2:$A$749,1,0)),0,1)</f>
        <v>1</v>
      </c>
      <c r="Q2157">
        <f t="shared" si="232"/>
        <v>0</v>
      </c>
      <c r="R2157">
        <f t="shared" si="233"/>
        <v>1</v>
      </c>
      <c r="S2157">
        <f t="shared" si="234"/>
        <v>11</v>
      </c>
      <c r="T2157">
        <f t="shared" si="235"/>
        <v>11</v>
      </c>
      <c r="U2157">
        <f t="shared" si="236"/>
        <v>0</v>
      </c>
      <c r="V2157" t="str">
        <f t="shared" si="237"/>
        <v/>
      </c>
    </row>
    <row r="2158" spans="1:22" x14ac:dyDescent="0.2">
      <c r="A2158" t="s">
        <v>11118</v>
      </c>
      <c r="B2158" t="s">
        <v>939</v>
      </c>
      <c r="C2158">
        <v>44488619</v>
      </c>
      <c r="D2158">
        <v>44488725</v>
      </c>
      <c r="E2158">
        <v>107</v>
      </c>
      <c r="F2158" t="s">
        <v>74</v>
      </c>
      <c r="G2158" t="s">
        <v>931</v>
      </c>
      <c r="H2158" t="s">
        <v>11119</v>
      </c>
      <c r="I2158">
        <v>2</v>
      </c>
      <c r="J2158">
        <v>0</v>
      </c>
      <c r="K2158">
        <v>2</v>
      </c>
      <c r="L2158">
        <v>0</v>
      </c>
      <c r="M2158">
        <v>0</v>
      </c>
      <c r="N2158">
        <v>0</v>
      </c>
      <c r="O2158" t="str">
        <f t="shared" si="231"/>
        <v/>
      </c>
      <c r="P2158">
        <f>IF(ISERROR(VLOOKUP(G2158,Genes!$A$2:$A$749,1,0)),0,1)</f>
        <v>1</v>
      </c>
      <c r="Q2158">
        <f t="shared" si="232"/>
        <v>0</v>
      </c>
      <c r="R2158">
        <f t="shared" si="233"/>
        <v>1</v>
      </c>
      <c r="S2158">
        <f t="shared" si="234"/>
        <v>12</v>
      </c>
      <c r="T2158">
        <f t="shared" si="235"/>
        <v>12</v>
      </c>
      <c r="U2158">
        <f t="shared" si="236"/>
        <v>0</v>
      </c>
      <c r="V2158" t="str">
        <f t="shared" si="237"/>
        <v/>
      </c>
    </row>
    <row r="2159" spans="1:22" x14ac:dyDescent="0.2">
      <c r="A2159" t="s">
        <v>11120</v>
      </c>
      <c r="B2159" t="s">
        <v>939</v>
      </c>
      <c r="C2159">
        <v>44473990</v>
      </c>
      <c r="D2159">
        <v>44474093</v>
      </c>
      <c r="E2159">
        <v>104</v>
      </c>
      <c r="F2159" t="s">
        <v>74</v>
      </c>
      <c r="G2159" t="s">
        <v>931</v>
      </c>
      <c r="H2159" t="s">
        <v>11121</v>
      </c>
      <c r="I2159">
        <v>2</v>
      </c>
      <c r="J2159">
        <v>0</v>
      </c>
      <c r="K2159">
        <v>2</v>
      </c>
      <c r="L2159">
        <v>0</v>
      </c>
      <c r="M2159">
        <v>0</v>
      </c>
      <c r="N2159">
        <v>0</v>
      </c>
      <c r="O2159" t="str">
        <f t="shared" si="231"/>
        <v/>
      </c>
      <c r="P2159">
        <f>IF(ISERROR(VLOOKUP(G2159,Genes!$A$2:$A$749,1,0)),0,1)</f>
        <v>1</v>
      </c>
      <c r="Q2159">
        <f t="shared" si="232"/>
        <v>0</v>
      </c>
      <c r="R2159">
        <f t="shared" si="233"/>
        <v>1</v>
      </c>
      <c r="S2159">
        <f t="shared" si="234"/>
        <v>13</v>
      </c>
      <c r="T2159">
        <f t="shared" si="235"/>
        <v>13</v>
      </c>
      <c r="U2159">
        <f t="shared" si="236"/>
        <v>0</v>
      </c>
      <c r="V2159" t="str">
        <f t="shared" si="237"/>
        <v/>
      </c>
    </row>
    <row r="2160" spans="1:22" x14ac:dyDescent="0.2">
      <c r="A2160" t="s">
        <v>11122</v>
      </c>
      <c r="B2160" t="s">
        <v>939</v>
      </c>
      <c r="C2160">
        <v>44487888</v>
      </c>
      <c r="D2160">
        <v>44488166</v>
      </c>
      <c r="E2160">
        <v>279</v>
      </c>
      <c r="F2160" t="s">
        <v>74</v>
      </c>
      <c r="G2160" t="s">
        <v>931</v>
      </c>
      <c r="H2160" t="s">
        <v>11123</v>
      </c>
      <c r="I2160">
        <v>0</v>
      </c>
      <c r="J2160">
        <v>0</v>
      </c>
      <c r="K2160">
        <v>0</v>
      </c>
      <c r="L2160">
        <v>0</v>
      </c>
      <c r="M2160">
        <v>0</v>
      </c>
      <c r="N2160">
        <v>0</v>
      </c>
      <c r="O2160" t="str">
        <f t="shared" si="231"/>
        <v/>
      </c>
      <c r="P2160">
        <f>IF(ISERROR(VLOOKUP(G2160,Genes!$A$2:$A$749,1,0)),0,1)</f>
        <v>1</v>
      </c>
      <c r="Q2160">
        <f t="shared" si="232"/>
        <v>0</v>
      </c>
      <c r="R2160">
        <f t="shared" si="233"/>
        <v>0</v>
      </c>
      <c r="S2160">
        <f t="shared" si="234"/>
        <v>13</v>
      </c>
      <c r="T2160">
        <f t="shared" si="235"/>
        <v>14</v>
      </c>
      <c r="U2160">
        <f t="shared" si="236"/>
        <v>0</v>
      </c>
      <c r="V2160" t="str">
        <f t="shared" si="237"/>
        <v/>
      </c>
    </row>
    <row r="2161" spans="1:22" x14ac:dyDescent="0.2">
      <c r="A2161" t="s">
        <v>11124</v>
      </c>
      <c r="B2161" t="s">
        <v>939</v>
      </c>
      <c r="C2161">
        <v>44486635</v>
      </c>
      <c r="D2161">
        <v>44486743</v>
      </c>
      <c r="E2161">
        <v>109</v>
      </c>
      <c r="F2161" t="s">
        <v>74</v>
      </c>
      <c r="G2161" t="s">
        <v>931</v>
      </c>
      <c r="H2161" t="s">
        <v>11125</v>
      </c>
      <c r="I2161">
        <v>1</v>
      </c>
      <c r="J2161">
        <v>0</v>
      </c>
      <c r="K2161">
        <v>0</v>
      </c>
      <c r="L2161">
        <v>0</v>
      </c>
      <c r="M2161">
        <v>0</v>
      </c>
      <c r="N2161">
        <v>1</v>
      </c>
      <c r="O2161" t="str">
        <f t="shared" si="231"/>
        <v/>
      </c>
      <c r="P2161">
        <f>IF(ISERROR(VLOOKUP(G2161,Genes!$A$2:$A$749,1,0)),0,1)</f>
        <v>1</v>
      </c>
      <c r="Q2161">
        <f t="shared" si="232"/>
        <v>0</v>
      </c>
      <c r="R2161">
        <f t="shared" si="233"/>
        <v>1</v>
      </c>
      <c r="S2161">
        <f t="shared" si="234"/>
        <v>14</v>
      </c>
      <c r="T2161">
        <f t="shared" si="235"/>
        <v>15</v>
      </c>
      <c r="U2161">
        <f t="shared" si="236"/>
        <v>0</v>
      </c>
      <c r="V2161" t="str">
        <f t="shared" si="237"/>
        <v/>
      </c>
    </row>
    <row r="2162" spans="1:22" x14ac:dyDescent="0.2">
      <c r="A2162" t="s">
        <v>11126</v>
      </c>
      <c r="B2162" t="s">
        <v>939</v>
      </c>
      <c r="C2162">
        <v>44486635</v>
      </c>
      <c r="D2162">
        <v>44486722</v>
      </c>
      <c r="E2162">
        <v>88</v>
      </c>
      <c r="F2162" t="s">
        <v>74</v>
      </c>
      <c r="G2162" t="s">
        <v>931</v>
      </c>
      <c r="H2162" t="s">
        <v>11127</v>
      </c>
      <c r="I2162">
        <v>1</v>
      </c>
      <c r="J2162">
        <v>0</v>
      </c>
      <c r="K2162">
        <v>0</v>
      </c>
      <c r="L2162">
        <v>0</v>
      </c>
      <c r="M2162">
        <v>0</v>
      </c>
      <c r="N2162">
        <v>1</v>
      </c>
      <c r="O2162" t="str">
        <f t="shared" si="231"/>
        <v/>
      </c>
      <c r="P2162">
        <f>IF(ISERROR(VLOOKUP(G2162,Genes!$A$2:$A$749,1,0)),0,1)</f>
        <v>1</v>
      </c>
      <c r="Q2162">
        <f t="shared" si="232"/>
        <v>0</v>
      </c>
      <c r="R2162">
        <f t="shared" si="233"/>
        <v>1</v>
      </c>
      <c r="S2162">
        <f t="shared" si="234"/>
        <v>15</v>
      </c>
      <c r="T2162">
        <f t="shared" si="235"/>
        <v>16</v>
      </c>
      <c r="U2162">
        <f t="shared" si="236"/>
        <v>0</v>
      </c>
      <c r="V2162" t="str">
        <f t="shared" si="237"/>
        <v/>
      </c>
    </row>
    <row r="2163" spans="1:22" x14ac:dyDescent="0.2">
      <c r="A2163" t="s">
        <v>11128</v>
      </c>
      <c r="B2163" t="s">
        <v>939</v>
      </c>
      <c r="C2163">
        <v>44486353</v>
      </c>
      <c r="D2163">
        <v>44486487</v>
      </c>
      <c r="E2163">
        <v>135</v>
      </c>
      <c r="F2163" t="s">
        <v>74</v>
      </c>
      <c r="G2163" t="s">
        <v>931</v>
      </c>
      <c r="H2163" t="s">
        <v>11129</v>
      </c>
      <c r="I2163">
        <v>3</v>
      </c>
      <c r="J2163">
        <v>1</v>
      </c>
      <c r="K2163">
        <v>2</v>
      </c>
      <c r="L2163">
        <v>0</v>
      </c>
      <c r="M2163">
        <v>0</v>
      </c>
      <c r="N2163">
        <v>0</v>
      </c>
      <c r="O2163" t="str">
        <f t="shared" si="231"/>
        <v/>
      </c>
      <c r="P2163">
        <f>IF(ISERROR(VLOOKUP(G2163,Genes!$A$2:$A$749,1,0)),0,1)</f>
        <v>1</v>
      </c>
      <c r="Q2163">
        <f t="shared" si="232"/>
        <v>0</v>
      </c>
      <c r="R2163">
        <f t="shared" si="233"/>
        <v>1</v>
      </c>
      <c r="S2163">
        <f t="shared" si="234"/>
        <v>16</v>
      </c>
      <c r="T2163">
        <f t="shared" si="235"/>
        <v>17</v>
      </c>
      <c r="U2163">
        <f t="shared" si="236"/>
        <v>0</v>
      </c>
      <c r="V2163" t="str">
        <f t="shared" si="237"/>
        <v/>
      </c>
    </row>
    <row r="2164" spans="1:22" x14ac:dyDescent="0.2">
      <c r="A2164" t="s">
        <v>11130</v>
      </c>
      <c r="B2164" t="s">
        <v>939</v>
      </c>
      <c r="C2164">
        <v>44485726</v>
      </c>
      <c r="D2164">
        <v>44485805</v>
      </c>
      <c r="E2164">
        <v>80</v>
      </c>
      <c r="F2164" t="s">
        <v>74</v>
      </c>
      <c r="G2164" t="s">
        <v>931</v>
      </c>
      <c r="H2164" t="s">
        <v>11131</v>
      </c>
      <c r="I2164">
        <v>4</v>
      </c>
      <c r="J2164">
        <v>0</v>
      </c>
      <c r="K2164">
        <v>2</v>
      </c>
      <c r="L2164">
        <v>0</v>
      </c>
      <c r="M2164">
        <v>1</v>
      </c>
      <c r="N2164">
        <v>1</v>
      </c>
      <c r="O2164" t="str">
        <f t="shared" si="231"/>
        <v/>
      </c>
      <c r="P2164">
        <f>IF(ISERROR(VLOOKUP(G2164,Genes!$A$2:$A$749,1,0)),0,1)</f>
        <v>1</v>
      </c>
      <c r="Q2164">
        <f t="shared" si="232"/>
        <v>0</v>
      </c>
      <c r="R2164">
        <f t="shared" si="233"/>
        <v>1</v>
      </c>
      <c r="S2164">
        <f t="shared" si="234"/>
        <v>17</v>
      </c>
      <c r="T2164">
        <f t="shared" si="235"/>
        <v>18</v>
      </c>
      <c r="U2164">
        <f t="shared" si="236"/>
        <v>0</v>
      </c>
      <c r="V2164" t="str">
        <f t="shared" si="237"/>
        <v/>
      </c>
    </row>
    <row r="2165" spans="1:22" x14ac:dyDescent="0.2">
      <c r="A2165" t="s">
        <v>11132</v>
      </c>
      <c r="B2165" t="s">
        <v>939</v>
      </c>
      <c r="C2165">
        <v>44485497</v>
      </c>
      <c r="D2165">
        <v>44485631</v>
      </c>
      <c r="E2165">
        <v>135</v>
      </c>
      <c r="F2165" t="s">
        <v>74</v>
      </c>
      <c r="G2165" t="s">
        <v>931</v>
      </c>
      <c r="H2165" t="s">
        <v>11133</v>
      </c>
      <c r="I2165">
        <v>7</v>
      </c>
      <c r="J2165">
        <v>1</v>
      </c>
      <c r="K2165">
        <v>2</v>
      </c>
      <c r="L2165">
        <v>0</v>
      </c>
      <c r="M2165">
        <v>2</v>
      </c>
      <c r="N2165">
        <v>2</v>
      </c>
      <c r="O2165" t="str">
        <f t="shared" si="231"/>
        <v>CBS</v>
      </c>
      <c r="P2165">
        <f>IF(ISERROR(VLOOKUP(G2165,Genes!$A$2:$A$749,1,0)),0,1)</f>
        <v>1</v>
      </c>
      <c r="Q2165">
        <f t="shared" si="232"/>
        <v>0</v>
      </c>
      <c r="R2165">
        <f t="shared" si="233"/>
        <v>1</v>
      </c>
      <c r="S2165">
        <f t="shared" si="234"/>
        <v>18</v>
      </c>
      <c r="T2165">
        <f t="shared" si="235"/>
        <v>19</v>
      </c>
      <c r="U2165">
        <f t="shared" si="236"/>
        <v>1</v>
      </c>
      <c r="V2165">
        <f t="shared" si="237"/>
        <v>0.94736842105263153</v>
      </c>
    </row>
    <row r="2166" spans="1:22" x14ac:dyDescent="0.2">
      <c r="A2166" t="s">
        <v>11134</v>
      </c>
      <c r="B2166" t="s">
        <v>192</v>
      </c>
      <c r="C2166">
        <v>14017255</v>
      </c>
      <c r="D2166">
        <v>14017314</v>
      </c>
      <c r="E2166">
        <v>60</v>
      </c>
      <c r="F2166" t="s">
        <v>66</v>
      </c>
      <c r="G2166" t="s">
        <v>940</v>
      </c>
      <c r="H2166" t="s">
        <v>11135</v>
      </c>
      <c r="I2166">
        <v>2</v>
      </c>
      <c r="J2166">
        <v>2</v>
      </c>
      <c r="K2166">
        <v>0</v>
      </c>
      <c r="L2166">
        <v>0</v>
      </c>
      <c r="M2166">
        <v>0</v>
      </c>
      <c r="N2166">
        <v>0</v>
      </c>
      <c r="O2166" t="str">
        <f t="shared" si="231"/>
        <v/>
      </c>
      <c r="P2166">
        <f>IF(ISERROR(VLOOKUP(G2166,Genes!$A$2:$A$749,1,0)),0,1)</f>
        <v>1</v>
      </c>
      <c r="Q2166">
        <f t="shared" si="232"/>
        <v>1</v>
      </c>
      <c r="R2166">
        <f t="shared" si="233"/>
        <v>1</v>
      </c>
      <c r="S2166">
        <f t="shared" si="234"/>
        <v>1</v>
      </c>
      <c r="T2166">
        <f t="shared" si="235"/>
        <v>1</v>
      </c>
      <c r="U2166">
        <f t="shared" si="236"/>
        <v>0</v>
      </c>
      <c r="V2166" t="str">
        <f t="shared" si="237"/>
        <v/>
      </c>
    </row>
    <row r="2167" spans="1:22" x14ac:dyDescent="0.2">
      <c r="A2167" t="s">
        <v>11136</v>
      </c>
      <c r="B2167" t="s">
        <v>192</v>
      </c>
      <c r="C2167">
        <v>14029725</v>
      </c>
      <c r="D2167">
        <v>14029855</v>
      </c>
      <c r="E2167">
        <v>131</v>
      </c>
      <c r="F2167" t="s">
        <v>66</v>
      </c>
      <c r="G2167" t="s">
        <v>940</v>
      </c>
      <c r="H2167" t="s">
        <v>11137</v>
      </c>
      <c r="I2167">
        <v>7</v>
      </c>
      <c r="J2167">
        <v>1</v>
      </c>
      <c r="K2167">
        <v>2</v>
      </c>
      <c r="L2167">
        <v>0</v>
      </c>
      <c r="M2167">
        <v>2</v>
      </c>
      <c r="N2167">
        <v>2</v>
      </c>
      <c r="O2167" t="str">
        <f t="shared" si="231"/>
        <v/>
      </c>
      <c r="P2167">
        <f>IF(ISERROR(VLOOKUP(G2167,Genes!$A$2:$A$749,1,0)),0,1)</f>
        <v>1</v>
      </c>
      <c r="Q2167">
        <f t="shared" si="232"/>
        <v>0</v>
      </c>
      <c r="R2167">
        <f t="shared" si="233"/>
        <v>1</v>
      </c>
      <c r="S2167">
        <f t="shared" si="234"/>
        <v>2</v>
      </c>
      <c r="T2167">
        <f t="shared" si="235"/>
        <v>2</v>
      </c>
      <c r="U2167">
        <f t="shared" si="236"/>
        <v>0</v>
      </c>
      <c r="V2167" t="str">
        <f t="shared" si="237"/>
        <v/>
      </c>
    </row>
    <row r="2168" spans="1:22" x14ac:dyDescent="0.2">
      <c r="A2168" t="s">
        <v>11138</v>
      </c>
      <c r="B2168" t="s">
        <v>192</v>
      </c>
      <c r="C2168">
        <v>14029943</v>
      </c>
      <c r="D2168">
        <v>14030015</v>
      </c>
      <c r="E2168">
        <v>73</v>
      </c>
      <c r="F2168" t="s">
        <v>66</v>
      </c>
      <c r="G2168" t="s">
        <v>940</v>
      </c>
      <c r="H2168" t="s">
        <v>11139</v>
      </c>
      <c r="I2168">
        <v>4</v>
      </c>
      <c r="J2168">
        <v>0</v>
      </c>
      <c r="K2168">
        <v>2</v>
      </c>
      <c r="L2168">
        <v>0</v>
      </c>
      <c r="M2168">
        <v>1</v>
      </c>
      <c r="N2168">
        <v>1</v>
      </c>
      <c r="O2168" t="str">
        <f t="shared" si="231"/>
        <v/>
      </c>
      <c r="P2168">
        <f>IF(ISERROR(VLOOKUP(G2168,Genes!$A$2:$A$749,1,0)),0,1)</f>
        <v>1</v>
      </c>
      <c r="Q2168">
        <f t="shared" si="232"/>
        <v>0</v>
      </c>
      <c r="R2168">
        <f t="shared" si="233"/>
        <v>1</v>
      </c>
      <c r="S2168">
        <f t="shared" si="234"/>
        <v>3</v>
      </c>
      <c r="T2168">
        <f t="shared" si="235"/>
        <v>3</v>
      </c>
      <c r="U2168">
        <f t="shared" si="236"/>
        <v>0</v>
      </c>
      <c r="V2168" t="str">
        <f t="shared" si="237"/>
        <v/>
      </c>
    </row>
    <row r="2169" spans="1:22" x14ac:dyDescent="0.2">
      <c r="A2169" t="s">
        <v>11140</v>
      </c>
      <c r="B2169" t="s">
        <v>192</v>
      </c>
      <c r="C2169">
        <v>14030631</v>
      </c>
      <c r="D2169">
        <v>14030752</v>
      </c>
      <c r="E2169">
        <v>122</v>
      </c>
      <c r="F2169" t="s">
        <v>66</v>
      </c>
      <c r="G2169" t="s">
        <v>940</v>
      </c>
      <c r="H2169" t="s">
        <v>11141</v>
      </c>
      <c r="I2169">
        <v>3</v>
      </c>
      <c r="J2169">
        <v>0</v>
      </c>
      <c r="K2169">
        <v>2</v>
      </c>
      <c r="L2169">
        <v>1</v>
      </c>
      <c r="M2169">
        <v>0</v>
      </c>
      <c r="N2169">
        <v>0</v>
      </c>
      <c r="O2169" t="str">
        <f t="shared" si="231"/>
        <v/>
      </c>
      <c r="P2169">
        <f>IF(ISERROR(VLOOKUP(G2169,Genes!$A$2:$A$749,1,0)),0,1)</f>
        <v>1</v>
      </c>
      <c r="Q2169">
        <f t="shared" si="232"/>
        <v>0</v>
      </c>
      <c r="R2169">
        <f t="shared" si="233"/>
        <v>1</v>
      </c>
      <c r="S2169">
        <f t="shared" si="234"/>
        <v>4</v>
      </c>
      <c r="T2169">
        <f t="shared" si="235"/>
        <v>4</v>
      </c>
      <c r="U2169">
        <f t="shared" si="236"/>
        <v>0</v>
      </c>
      <c r="V2169" t="str">
        <f t="shared" si="237"/>
        <v/>
      </c>
    </row>
    <row r="2170" spans="1:22" x14ac:dyDescent="0.2">
      <c r="A2170" t="s">
        <v>11142</v>
      </c>
      <c r="B2170" t="s">
        <v>192</v>
      </c>
      <c r="C2170">
        <v>14030631</v>
      </c>
      <c r="D2170">
        <v>14030764</v>
      </c>
      <c r="E2170">
        <v>134</v>
      </c>
      <c r="F2170" t="s">
        <v>66</v>
      </c>
      <c r="G2170" t="s">
        <v>940</v>
      </c>
      <c r="H2170" t="s">
        <v>11143</v>
      </c>
      <c r="I2170">
        <v>3</v>
      </c>
      <c r="J2170">
        <v>0</v>
      </c>
      <c r="K2170">
        <v>2</v>
      </c>
      <c r="L2170">
        <v>1</v>
      </c>
      <c r="M2170">
        <v>0</v>
      </c>
      <c r="N2170">
        <v>0</v>
      </c>
      <c r="O2170" t="str">
        <f t="shared" si="231"/>
        <v/>
      </c>
      <c r="P2170">
        <f>IF(ISERROR(VLOOKUP(G2170,Genes!$A$2:$A$749,1,0)),0,1)</f>
        <v>1</v>
      </c>
      <c r="Q2170">
        <f t="shared" si="232"/>
        <v>0</v>
      </c>
      <c r="R2170">
        <f t="shared" si="233"/>
        <v>1</v>
      </c>
      <c r="S2170">
        <f t="shared" si="234"/>
        <v>5</v>
      </c>
      <c r="T2170">
        <f t="shared" si="235"/>
        <v>5</v>
      </c>
      <c r="U2170">
        <f t="shared" si="236"/>
        <v>0</v>
      </c>
      <c r="V2170" t="str">
        <f t="shared" si="237"/>
        <v/>
      </c>
    </row>
    <row r="2171" spans="1:22" x14ac:dyDescent="0.2">
      <c r="A2171" t="s">
        <v>11144</v>
      </c>
      <c r="B2171" t="s">
        <v>192</v>
      </c>
      <c r="C2171">
        <v>14031370</v>
      </c>
      <c r="D2171">
        <v>14031481</v>
      </c>
      <c r="E2171">
        <v>112</v>
      </c>
      <c r="F2171" t="s">
        <v>66</v>
      </c>
      <c r="G2171" t="s">
        <v>940</v>
      </c>
      <c r="H2171" t="s">
        <v>11145</v>
      </c>
      <c r="I2171">
        <v>4</v>
      </c>
      <c r="J2171">
        <v>0</v>
      </c>
      <c r="K2171">
        <v>2</v>
      </c>
      <c r="L2171">
        <v>0</v>
      </c>
      <c r="M2171">
        <v>1</v>
      </c>
      <c r="N2171">
        <v>1</v>
      </c>
      <c r="O2171" t="str">
        <f t="shared" si="231"/>
        <v/>
      </c>
      <c r="P2171">
        <f>IF(ISERROR(VLOOKUP(G2171,Genes!$A$2:$A$749,1,0)),0,1)</f>
        <v>1</v>
      </c>
      <c r="Q2171">
        <f t="shared" si="232"/>
        <v>0</v>
      </c>
      <c r="R2171">
        <f t="shared" si="233"/>
        <v>1</v>
      </c>
      <c r="S2171">
        <f t="shared" si="234"/>
        <v>6</v>
      </c>
      <c r="T2171">
        <f t="shared" si="235"/>
        <v>6</v>
      </c>
      <c r="U2171">
        <f t="shared" si="236"/>
        <v>0</v>
      </c>
      <c r="V2171" t="str">
        <f t="shared" si="237"/>
        <v/>
      </c>
    </row>
    <row r="2172" spans="1:22" x14ac:dyDescent="0.2">
      <c r="A2172" t="s">
        <v>11146</v>
      </c>
      <c r="B2172" t="s">
        <v>192</v>
      </c>
      <c r="C2172">
        <v>14031373</v>
      </c>
      <c r="D2172">
        <v>14031481</v>
      </c>
      <c r="E2172">
        <v>109</v>
      </c>
      <c r="F2172" t="s">
        <v>66</v>
      </c>
      <c r="G2172" t="s">
        <v>940</v>
      </c>
      <c r="H2172" t="s">
        <v>11147</v>
      </c>
      <c r="I2172">
        <v>4</v>
      </c>
      <c r="J2172">
        <v>0</v>
      </c>
      <c r="K2172">
        <v>2</v>
      </c>
      <c r="L2172">
        <v>0</v>
      </c>
      <c r="M2172">
        <v>1</v>
      </c>
      <c r="N2172">
        <v>1</v>
      </c>
      <c r="O2172" t="str">
        <f t="shared" si="231"/>
        <v/>
      </c>
      <c r="P2172">
        <f>IF(ISERROR(VLOOKUP(G2172,Genes!$A$2:$A$749,1,0)),0,1)</f>
        <v>1</v>
      </c>
      <c r="Q2172">
        <f t="shared" si="232"/>
        <v>0</v>
      </c>
      <c r="R2172">
        <f t="shared" si="233"/>
        <v>1</v>
      </c>
      <c r="S2172">
        <f t="shared" si="234"/>
        <v>7</v>
      </c>
      <c r="T2172">
        <f t="shared" si="235"/>
        <v>7</v>
      </c>
      <c r="U2172">
        <f t="shared" si="236"/>
        <v>0</v>
      </c>
      <c r="V2172" t="str">
        <f t="shared" si="237"/>
        <v/>
      </c>
    </row>
    <row r="2173" spans="1:22" x14ac:dyDescent="0.2">
      <c r="A2173" t="s">
        <v>11148</v>
      </c>
      <c r="B2173" t="s">
        <v>192</v>
      </c>
      <c r="C2173">
        <v>14031563</v>
      </c>
      <c r="D2173">
        <v>14031735</v>
      </c>
      <c r="E2173">
        <v>173</v>
      </c>
      <c r="F2173" t="s">
        <v>66</v>
      </c>
      <c r="G2173" t="s">
        <v>940</v>
      </c>
      <c r="H2173" t="s">
        <v>11149</v>
      </c>
      <c r="I2173">
        <v>5</v>
      </c>
      <c r="J2173">
        <v>1</v>
      </c>
      <c r="K2173">
        <v>2</v>
      </c>
      <c r="L2173">
        <v>0</v>
      </c>
      <c r="M2173">
        <v>1</v>
      </c>
      <c r="N2173">
        <v>1</v>
      </c>
      <c r="O2173" t="str">
        <f t="shared" si="231"/>
        <v/>
      </c>
      <c r="P2173">
        <f>IF(ISERROR(VLOOKUP(G2173,Genes!$A$2:$A$749,1,0)),0,1)</f>
        <v>1</v>
      </c>
      <c r="Q2173">
        <f t="shared" si="232"/>
        <v>0</v>
      </c>
      <c r="R2173">
        <f t="shared" si="233"/>
        <v>1</v>
      </c>
      <c r="S2173">
        <f t="shared" si="234"/>
        <v>8</v>
      </c>
      <c r="T2173">
        <f t="shared" si="235"/>
        <v>8</v>
      </c>
      <c r="U2173">
        <f t="shared" si="236"/>
        <v>0</v>
      </c>
      <c r="V2173" t="str">
        <f t="shared" si="237"/>
        <v/>
      </c>
    </row>
    <row r="2174" spans="1:22" x14ac:dyDescent="0.2">
      <c r="A2174" t="s">
        <v>11150</v>
      </c>
      <c r="B2174" t="s">
        <v>192</v>
      </c>
      <c r="C2174">
        <v>14034146</v>
      </c>
      <c r="D2174">
        <v>14034268</v>
      </c>
      <c r="E2174">
        <v>123</v>
      </c>
      <c r="F2174" t="s">
        <v>66</v>
      </c>
      <c r="G2174" t="s">
        <v>940</v>
      </c>
      <c r="H2174" t="s">
        <v>11151</v>
      </c>
      <c r="I2174">
        <v>5</v>
      </c>
      <c r="J2174">
        <v>1</v>
      </c>
      <c r="K2174">
        <v>2</v>
      </c>
      <c r="L2174">
        <v>0</v>
      </c>
      <c r="M2174">
        <v>1</v>
      </c>
      <c r="N2174">
        <v>1</v>
      </c>
      <c r="O2174" t="str">
        <f t="shared" si="231"/>
        <v/>
      </c>
      <c r="P2174">
        <f>IF(ISERROR(VLOOKUP(G2174,Genes!$A$2:$A$749,1,0)),0,1)</f>
        <v>1</v>
      </c>
      <c r="Q2174">
        <f t="shared" si="232"/>
        <v>0</v>
      </c>
      <c r="R2174">
        <f t="shared" si="233"/>
        <v>1</v>
      </c>
      <c r="S2174">
        <f t="shared" si="234"/>
        <v>9</v>
      </c>
      <c r="T2174">
        <f t="shared" si="235"/>
        <v>9</v>
      </c>
      <c r="U2174">
        <f t="shared" si="236"/>
        <v>0</v>
      </c>
      <c r="V2174" t="str">
        <f t="shared" si="237"/>
        <v/>
      </c>
    </row>
    <row r="2175" spans="1:22" x14ac:dyDescent="0.2">
      <c r="A2175" t="s">
        <v>11152</v>
      </c>
      <c r="B2175" t="s">
        <v>192</v>
      </c>
      <c r="C2175">
        <v>14034361</v>
      </c>
      <c r="D2175">
        <v>14034419</v>
      </c>
      <c r="E2175">
        <v>59</v>
      </c>
      <c r="F2175" t="s">
        <v>66</v>
      </c>
      <c r="G2175" t="s">
        <v>940</v>
      </c>
      <c r="H2175" t="s">
        <v>11153</v>
      </c>
      <c r="I2175">
        <v>6</v>
      </c>
      <c r="J2175">
        <v>2</v>
      </c>
      <c r="K2175">
        <v>0</v>
      </c>
      <c r="L2175">
        <v>0</v>
      </c>
      <c r="M2175">
        <v>2</v>
      </c>
      <c r="N2175">
        <v>2</v>
      </c>
      <c r="O2175" t="str">
        <f t="shared" si="231"/>
        <v/>
      </c>
      <c r="P2175">
        <f>IF(ISERROR(VLOOKUP(G2175,Genes!$A$2:$A$749,1,0)),0,1)</f>
        <v>1</v>
      </c>
      <c r="Q2175">
        <f t="shared" si="232"/>
        <v>0</v>
      </c>
      <c r="R2175">
        <f t="shared" si="233"/>
        <v>1</v>
      </c>
      <c r="S2175">
        <f t="shared" si="234"/>
        <v>10</v>
      </c>
      <c r="T2175">
        <f t="shared" si="235"/>
        <v>10</v>
      </c>
      <c r="U2175">
        <f t="shared" si="236"/>
        <v>0</v>
      </c>
      <c r="V2175" t="str">
        <f t="shared" si="237"/>
        <v/>
      </c>
    </row>
    <row r="2176" spans="1:22" x14ac:dyDescent="0.2">
      <c r="A2176" t="s">
        <v>11154</v>
      </c>
      <c r="B2176" t="s">
        <v>192</v>
      </c>
      <c r="C2176">
        <v>14034508</v>
      </c>
      <c r="D2176">
        <v>14034624</v>
      </c>
      <c r="E2176">
        <v>117</v>
      </c>
      <c r="F2176" t="s">
        <v>66</v>
      </c>
      <c r="G2176" t="s">
        <v>940</v>
      </c>
      <c r="H2176" t="s">
        <v>11155</v>
      </c>
      <c r="I2176">
        <v>4</v>
      </c>
      <c r="J2176">
        <v>0</v>
      </c>
      <c r="K2176">
        <v>2</v>
      </c>
      <c r="L2176">
        <v>0</v>
      </c>
      <c r="M2176">
        <v>1</v>
      </c>
      <c r="N2176">
        <v>1</v>
      </c>
      <c r="O2176" t="str">
        <f t="shared" si="231"/>
        <v/>
      </c>
      <c r="P2176">
        <f>IF(ISERROR(VLOOKUP(G2176,Genes!$A$2:$A$749,1,0)),0,1)</f>
        <v>1</v>
      </c>
      <c r="Q2176">
        <f t="shared" si="232"/>
        <v>0</v>
      </c>
      <c r="R2176">
        <f t="shared" si="233"/>
        <v>1</v>
      </c>
      <c r="S2176">
        <f t="shared" si="234"/>
        <v>11</v>
      </c>
      <c r="T2176">
        <f t="shared" si="235"/>
        <v>11</v>
      </c>
      <c r="U2176">
        <f t="shared" si="236"/>
        <v>0</v>
      </c>
      <c r="V2176" t="str">
        <f t="shared" si="237"/>
        <v/>
      </c>
    </row>
    <row r="2177" spans="1:22" x14ac:dyDescent="0.2">
      <c r="A2177" t="s">
        <v>11156</v>
      </c>
      <c r="B2177" t="s">
        <v>192</v>
      </c>
      <c r="C2177">
        <v>14020636</v>
      </c>
      <c r="D2177">
        <v>14020771</v>
      </c>
      <c r="E2177">
        <v>136</v>
      </c>
      <c r="F2177" t="s">
        <v>66</v>
      </c>
      <c r="G2177" t="s">
        <v>940</v>
      </c>
      <c r="H2177" t="s">
        <v>11157</v>
      </c>
      <c r="I2177">
        <v>5</v>
      </c>
      <c r="J2177">
        <v>1</v>
      </c>
      <c r="K2177">
        <v>2</v>
      </c>
      <c r="L2177">
        <v>0</v>
      </c>
      <c r="M2177">
        <v>1</v>
      </c>
      <c r="N2177">
        <v>1</v>
      </c>
      <c r="O2177" t="str">
        <f t="shared" si="231"/>
        <v/>
      </c>
      <c r="P2177">
        <f>IF(ISERROR(VLOOKUP(G2177,Genes!$A$2:$A$749,1,0)),0,1)</f>
        <v>1</v>
      </c>
      <c r="Q2177">
        <f t="shared" si="232"/>
        <v>0</v>
      </c>
      <c r="R2177">
        <f t="shared" si="233"/>
        <v>1</v>
      </c>
      <c r="S2177">
        <f t="shared" si="234"/>
        <v>12</v>
      </c>
      <c r="T2177">
        <f t="shared" si="235"/>
        <v>12</v>
      </c>
      <c r="U2177">
        <f t="shared" si="236"/>
        <v>0</v>
      </c>
      <c r="V2177" t="str">
        <f t="shared" si="237"/>
        <v/>
      </c>
    </row>
    <row r="2178" spans="1:22" x14ac:dyDescent="0.2">
      <c r="A2178" t="s">
        <v>11158</v>
      </c>
      <c r="B2178" t="s">
        <v>192</v>
      </c>
      <c r="C2178">
        <v>14037330</v>
      </c>
      <c r="D2178">
        <v>14037403</v>
      </c>
      <c r="E2178">
        <v>74</v>
      </c>
      <c r="F2178" t="s">
        <v>66</v>
      </c>
      <c r="G2178" t="s">
        <v>940</v>
      </c>
      <c r="H2178" t="s">
        <v>11159</v>
      </c>
      <c r="I2178">
        <v>4</v>
      </c>
      <c r="J2178">
        <v>0</v>
      </c>
      <c r="K2178">
        <v>2</v>
      </c>
      <c r="L2178">
        <v>0</v>
      </c>
      <c r="M2178">
        <v>1</v>
      </c>
      <c r="N2178">
        <v>1</v>
      </c>
      <c r="O2178" t="str">
        <f t="shared" ref="O2178:O2241" si="238">IF(U2178=1,G2178,"")</f>
        <v/>
      </c>
      <c r="P2178">
        <f>IF(ISERROR(VLOOKUP(G2178,Genes!$A$2:$A$749,1,0)),0,1)</f>
        <v>1</v>
      </c>
      <c r="Q2178">
        <f t="shared" ref="Q2178:Q2241" si="239">IF(G2178&lt;&gt;G2177,1,0)</f>
        <v>0</v>
      </c>
      <c r="R2178">
        <f t="shared" ref="R2178:R2241" si="240">IF(I2178=0,0,1)</f>
        <v>1</v>
      </c>
      <c r="S2178">
        <f t="shared" ref="S2178:S2241" si="241">IF(Q2178=1,R2178,S2177+R2178)</f>
        <v>13</v>
      </c>
      <c r="T2178">
        <f t="shared" ref="T2178:T2241" si="242">IF(Q2178=1,1,T2177+1)</f>
        <v>13</v>
      </c>
      <c r="U2178">
        <f t="shared" ref="U2178:U2241" si="243">IF(G2178&lt;&gt;G2179,1,0)</f>
        <v>0</v>
      </c>
      <c r="V2178" t="str">
        <f t="shared" ref="V2178:V2241" si="244">IF(U2178=1,S2178/T2178,"")</f>
        <v/>
      </c>
    </row>
    <row r="2179" spans="1:22" x14ac:dyDescent="0.2">
      <c r="A2179" t="s">
        <v>11160</v>
      </c>
      <c r="B2179" t="s">
        <v>192</v>
      </c>
      <c r="C2179">
        <v>14037480</v>
      </c>
      <c r="D2179">
        <v>14037538</v>
      </c>
      <c r="E2179">
        <v>59</v>
      </c>
      <c r="F2179" t="s">
        <v>66</v>
      </c>
      <c r="G2179" t="s">
        <v>940</v>
      </c>
      <c r="H2179" t="s">
        <v>11161</v>
      </c>
      <c r="I2179">
        <v>6</v>
      </c>
      <c r="J2179">
        <v>2</v>
      </c>
      <c r="K2179">
        <v>0</v>
      </c>
      <c r="L2179">
        <v>0</v>
      </c>
      <c r="M2179">
        <v>2</v>
      </c>
      <c r="N2179">
        <v>2</v>
      </c>
      <c r="O2179" t="str">
        <f t="shared" si="238"/>
        <v/>
      </c>
      <c r="P2179">
        <f>IF(ISERROR(VLOOKUP(G2179,Genes!$A$2:$A$749,1,0)),0,1)</f>
        <v>1</v>
      </c>
      <c r="Q2179">
        <f t="shared" si="239"/>
        <v>0</v>
      </c>
      <c r="R2179">
        <f t="shared" si="240"/>
        <v>1</v>
      </c>
      <c r="S2179">
        <f t="shared" si="241"/>
        <v>14</v>
      </c>
      <c r="T2179">
        <f t="shared" si="242"/>
        <v>14</v>
      </c>
      <c r="U2179">
        <f t="shared" si="243"/>
        <v>0</v>
      </c>
      <c r="V2179" t="str">
        <f t="shared" si="244"/>
        <v/>
      </c>
    </row>
    <row r="2180" spans="1:22" x14ac:dyDescent="0.2">
      <c r="A2180" t="s">
        <v>11162</v>
      </c>
      <c r="B2180" t="s">
        <v>192</v>
      </c>
      <c r="C2180">
        <v>14037634</v>
      </c>
      <c r="D2180">
        <v>14037685</v>
      </c>
      <c r="E2180">
        <v>52</v>
      </c>
      <c r="F2180" t="s">
        <v>66</v>
      </c>
      <c r="G2180" t="s">
        <v>940</v>
      </c>
      <c r="H2180" t="s">
        <v>11163</v>
      </c>
      <c r="I2180">
        <v>5</v>
      </c>
      <c r="J2180">
        <v>2</v>
      </c>
      <c r="K2180">
        <v>0</v>
      </c>
      <c r="L2180">
        <v>0</v>
      </c>
      <c r="M2180">
        <v>1</v>
      </c>
      <c r="N2180">
        <v>2</v>
      </c>
      <c r="O2180" t="str">
        <f t="shared" si="238"/>
        <v/>
      </c>
      <c r="P2180">
        <f>IF(ISERROR(VLOOKUP(G2180,Genes!$A$2:$A$749,1,0)),0,1)</f>
        <v>1</v>
      </c>
      <c r="Q2180">
        <f t="shared" si="239"/>
        <v>0</v>
      </c>
      <c r="R2180">
        <f t="shared" si="240"/>
        <v>1</v>
      </c>
      <c r="S2180">
        <f t="shared" si="241"/>
        <v>15</v>
      </c>
      <c r="T2180">
        <f t="shared" si="242"/>
        <v>15</v>
      </c>
      <c r="U2180">
        <f t="shared" si="243"/>
        <v>0</v>
      </c>
      <c r="V2180" t="str">
        <f t="shared" si="244"/>
        <v/>
      </c>
    </row>
    <row r="2181" spans="1:22" x14ac:dyDescent="0.2">
      <c r="A2181" t="s">
        <v>11164</v>
      </c>
      <c r="B2181" t="s">
        <v>192</v>
      </c>
      <c r="C2181">
        <v>14037791</v>
      </c>
      <c r="D2181">
        <v>14037890</v>
      </c>
      <c r="E2181">
        <v>100</v>
      </c>
      <c r="F2181" t="s">
        <v>66</v>
      </c>
      <c r="G2181" t="s">
        <v>940</v>
      </c>
      <c r="H2181" t="s">
        <v>11165</v>
      </c>
      <c r="I2181">
        <v>6</v>
      </c>
      <c r="J2181">
        <v>0</v>
      </c>
      <c r="K2181">
        <v>2</v>
      </c>
      <c r="L2181">
        <v>0</v>
      </c>
      <c r="M2181">
        <v>2</v>
      </c>
      <c r="N2181">
        <v>2</v>
      </c>
      <c r="O2181" t="str">
        <f t="shared" si="238"/>
        <v/>
      </c>
      <c r="P2181">
        <f>IF(ISERROR(VLOOKUP(G2181,Genes!$A$2:$A$749,1,0)),0,1)</f>
        <v>1</v>
      </c>
      <c r="Q2181">
        <f t="shared" si="239"/>
        <v>0</v>
      </c>
      <c r="R2181">
        <f t="shared" si="240"/>
        <v>1</v>
      </c>
      <c r="S2181">
        <f t="shared" si="241"/>
        <v>16</v>
      </c>
      <c r="T2181">
        <f t="shared" si="242"/>
        <v>16</v>
      </c>
      <c r="U2181">
        <f t="shared" si="243"/>
        <v>0</v>
      </c>
      <c r="V2181" t="str">
        <f t="shared" si="244"/>
        <v/>
      </c>
    </row>
    <row r="2182" spans="1:22" x14ac:dyDescent="0.2">
      <c r="A2182" t="s">
        <v>11166</v>
      </c>
      <c r="B2182" t="s">
        <v>192</v>
      </c>
      <c r="C2182">
        <v>14037988</v>
      </c>
      <c r="D2182">
        <v>14038078</v>
      </c>
      <c r="E2182">
        <v>91</v>
      </c>
      <c r="F2182" t="s">
        <v>66</v>
      </c>
      <c r="G2182" t="s">
        <v>940</v>
      </c>
      <c r="H2182" t="s">
        <v>11167</v>
      </c>
      <c r="I2182">
        <v>4</v>
      </c>
      <c r="J2182">
        <v>0</v>
      </c>
      <c r="K2182">
        <v>2</v>
      </c>
      <c r="L2182">
        <v>0</v>
      </c>
      <c r="M2182">
        <v>1</v>
      </c>
      <c r="N2182">
        <v>1</v>
      </c>
      <c r="O2182" t="str">
        <f t="shared" si="238"/>
        <v/>
      </c>
      <c r="P2182">
        <f>IF(ISERROR(VLOOKUP(G2182,Genes!$A$2:$A$749,1,0)),0,1)</f>
        <v>1</v>
      </c>
      <c r="Q2182">
        <f t="shared" si="239"/>
        <v>0</v>
      </c>
      <c r="R2182">
        <f t="shared" si="240"/>
        <v>1</v>
      </c>
      <c r="S2182">
        <f t="shared" si="241"/>
        <v>17</v>
      </c>
      <c r="T2182">
        <f t="shared" si="242"/>
        <v>17</v>
      </c>
      <c r="U2182">
        <f t="shared" si="243"/>
        <v>0</v>
      </c>
      <c r="V2182" t="str">
        <f t="shared" si="244"/>
        <v/>
      </c>
    </row>
    <row r="2183" spans="1:22" x14ac:dyDescent="0.2">
      <c r="A2183" t="s">
        <v>11168</v>
      </c>
      <c r="B2183" t="s">
        <v>192</v>
      </c>
      <c r="C2183">
        <v>14038706</v>
      </c>
      <c r="D2183">
        <v>14038843</v>
      </c>
      <c r="E2183">
        <v>138</v>
      </c>
      <c r="F2183" t="s">
        <v>66</v>
      </c>
      <c r="G2183" t="s">
        <v>940</v>
      </c>
      <c r="H2183" t="s">
        <v>11169</v>
      </c>
      <c r="I2183">
        <v>5</v>
      </c>
      <c r="J2183">
        <v>1</v>
      </c>
      <c r="K2183">
        <v>2</v>
      </c>
      <c r="L2183">
        <v>0</v>
      </c>
      <c r="M2183">
        <v>1</v>
      </c>
      <c r="N2183">
        <v>1</v>
      </c>
      <c r="O2183" t="str">
        <f t="shared" si="238"/>
        <v/>
      </c>
      <c r="P2183">
        <f>IF(ISERROR(VLOOKUP(G2183,Genes!$A$2:$A$749,1,0)),0,1)</f>
        <v>1</v>
      </c>
      <c r="Q2183">
        <f t="shared" si="239"/>
        <v>0</v>
      </c>
      <c r="R2183">
        <f t="shared" si="240"/>
        <v>1</v>
      </c>
      <c r="S2183">
        <f t="shared" si="241"/>
        <v>18</v>
      </c>
      <c r="T2183">
        <f t="shared" si="242"/>
        <v>18</v>
      </c>
      <c r="U2183">
        <f t="shared" si="243"/>
        <v>0</v>
      </c>
      <c r="V2183" t="str">
        <f t="shared" si="244"/>
        <v/>
      </c>
    </row>
    <row r="2184" spans="1:22" x14ac:dyDescent="0.2">
      <c r="A2184" t="s">
        <v>11170</v>
      </c>
      <c r="B2184" t="s">
        <v>192</v>
      </c>
      <c r="C2184">
        <v>14038937</v>
      </c>
      <c r="D2184">
        <v>14039001</v>
      </c>
      <c r="E2184">
        <v>65</v>
      </c>
      <c r="F2184" t="s">
        <v>66</v>
      </c>
      <c r="G2184" t="s">
        <v>940</v>
      </c>
      <c r="H2184" t="s">
        <v>11171</v>
      </c>
      <c r="I2184">
        <v>4</v>
      </c>
      <c r="J2184">
        <v>0</v>
      </c>
      <c r="K2184">
        <v>2</v>
      </c>
      <c r="L2184">
        <v>0</v>
      </c>
      <c r="M2184">
        <v>1</v>
      </c>
      <c r="N2184">
        <v>1</v>
      </c>
      <c r="O2184" t="str">
        <f t="shared" si="238"/>
        <v/>
      </c>
      <c r="P2184">
        <f>IF(ISERROR(VLOOKUP(G2184,Genes!$A$2:$A$749,1,0)),0,1)</f>
        <v>1</v>
      </c>
      <c r="Q2184">
        <f t="shared" si="239"/>
        <v>0</v>
      </c>
      <c r="R2184">
        <f t="shared" si="240"/>
        <v>1</v>
      </c>
      <c r="S2184">
        <f t="shared" si="241"/>
        <v>19</v>
      </c>
      <c r="T2184">
        <f t="shared" si="242"/>
        <v>19</v>
      </c>
      <c r="U2184">
        <f t="shared" si="243"/>
        <v>0</v>
      </c>
      <c r="V2184" t="str">
        <f t="shared" si="244"/>
        <v/>
      </c>
    </row>
    <row r="2185" spans="1:22" x14ac:dyDescent="0.2">
      <c r="A2185" t="s">
        <v>11172</v>
      </c>
      <c r="B2185" t="s">
        <v>192</v>
      </c>
      <c r="C2185">
        <v>14038940</v>
      </c>
      <c r="D2185">
        <v>14039001</v>
      </c>
      <c r="E2185">
        <v>62</v>
      </c>
      <c r="F2185" t="s">
        <v>66</v>
      </c>
      <c r="G2185" t="s">
        <v>940</v>
      </c>
      <c r="H2185" t="s">
        <v>11173</v>
      </c>
      <c r="I2185">
        <v>4</v>
      </c>
      <c r="J2185">
        <v>1</v>
      </c>
      <c r="K2185">
        <v>0</v>
      </c>
      <c r="L2185">
        <v>1</v>
      </c>
      <c r="M2185">
        <v>1</v>
      </c>
      <c r="N2185">
        <v>1</v>
      </c>
      <c r="O2185" t="str">
        <f t="shared" si="238"/>
        <v/>
      </c>
      <c r="P2185">
        <f>IF(ISERROR(VLOOKUP(G2185,Genes!$A$2:$A$749,1,0)),0,1)</f>
        <v>1</v>
      </c>
      <c r="Q2185">
        <f t="shared" si="239"/>
        <v>0</v>
      </c>
      <c r="R2185">
        <f t="shared" si="240"/>
        <v>1</v>
      </c>
      <c r="S2185">
        <f t="shared" si="241"/>
        <v>20</v>
      </c>
      <c r="T2185">
        <f t="shared" si="242"/>
        <v>20</v>
      </c>
      <c r="U2185">
        <f t="shared" si="243"/>
        <v>0</v>
      </c>
      <c r="V2185" t="str">
        <f t="shared" si="244"/>
        <v/>
      </c>
    </row>
    <row r="2186" spans="1:22" x14ac:dyDescent="0.2">
      <c r="A2186" t="s">
        <v>11174</v>
      </c>
      <c r="B2186" t="s">
        <v>192</v>
      </c>
      <c r="C2186">
        <v>14040192</v>
      </c>
      <c r="D2186">
        <v>14040255</v>
      </c>
      <c r="E2186">
        <v>64</v>
      </c>
      <c r="F2186" t="s">
        <v>66</v>
      </c>
      <c r="G2186" t="s">
        <v>940</v>
      </c>
      <c r="H2186" t="s">
        <v>11175</v>
      </c>
      <c r="I2186">
        <v>4</v>
      </c>
      <c r="J2186">
        <v>0</v>
      </c>
      <c r="K2186">
        <v>2</v>
      </c>
      <c r="L2186">
        <v>0</v>
      </c>
      <c r="M2186">
        <v>1</v>
      </c>
      <c r="N2186">
        <v>1</v>
      </c>
      <c r="O2186" t="str">
        <f t="shared" si="238"/>
        <v/>
      </c>
      <c r="P2186">
        <f>IF(ISERROR(VLOOKUP(G2186,Genes!$A$2:$A$749,1,0)),0,1)</f>
        <v>1</v>
      </c>
      <c r="Q2186">
        <f t="shared" si="239"/>
        <v>0</v>
      </c>
      <c r="R2186">
        <f t="shared" si="240"/>
        <v>1</v>
      </c>
      <c r="S2186">
        <f t="shared" si="241"/>
        <v>21</v>
      </c>
      <c r="T2186">
        <f t="shared" si="242"/>
        <v>21</v>
      </c>
      <c r="U2186">
        <f t="shared" si="243"/>
        <v>0</v>
      </c>
      <c r="V2186" t="str">
        <f t="shared" si="244"/>
        <v/>
      </c>
    </row>
    <row r="2187" spans="1:22" x14ac:dyDescent="0.2">
      <c r="A2187" t="s">
        <v>11176</v>
      </c>
      <c r="B2187" t="s">
        <v>192</v>
      </c>
      <c r="C2187">
        <v>14040347</v>
      </c>
      <c r="D2187">
        <v>14040473</v>
      </c>
      <c r="E2187">
        <v>127</v>
      </c>
      <c r="F2187" t="s">
        <v>66</v>
      </c>
      <c r="G2187" t="s">
        <v>940</v>
      </c>
      <c r="H2187" t="s">
        <v>11177</v>
      </c>
      <c r="I2187">
        <v>5</v>
      </c>
      <c r="J2187">
        <v>1</v>
      </c>
      <c r="K2187">
        <v>2</v>
      </c>
      <c r="L2187">
        <v>0</v>
      </c>
      <c r="M2187">
        <v>1</v>
      </c>
      <c r="N2187">
        <v>1</v>
      </c>
      <c r="O2187" t="str">
        <f t="shared" si="238"/>
        <v/>
      </c>
      <c r="P2187">
        <f>IF(ISERROR(VLOOKUP(G2187,Genes!$A$2:$A$749,1,0)),0,1)</f>
        <v>1</v>
      </c>
      <c r="Q2187">
        <f t="shared" si="239"/>
        <v>0</v>
      </c>
      <c r="R2187">
        <f t="shared" si="240"/>
        <v>1</v>
      </c>
      <c r="S2187">
        <f t="shared" si="241"/>
        <v>22</v>
      </c>
      <c r="T2187">
        <f t="shared" si="242"/>
        <v>22</v>
      </c>
      <c r="U2187">
        <f t="shared" si="243"/>
        <v>0</v>
      </c>
      <c r="V2187" t="str">
        <f t="shared" si="244"/>
        <v/>
      </c>
    </row>
    <row r="2188" spans="1:22" x14ac:dyDescent="0.2">
      <c r="A2188" t="s">
        <v>11178</v>
      </c>
      <c r="B2188" t="s">
        <v>192</v>
      </c>
      <c r="C2188">
        <v>14023136</v>
      </c>
      <c r="D2188">
        <v>14023251</v>
      </c>
      <c r="E2188">
        <v>116</v>
      </c>
      <c r="F2188" t="s">
        <v>66</v>
      </c>
      <c r="G2188" t="s">
        <v>940</v>
      </c>
      <c r="H2188" t="s">
        <v>11179</v>
      </c>
      <c r="I2188">
        <v>4</v>
      </c>
      <c r="J2188">
        <v>0</v>
      </c>
      <c r="K2188">
        <v>2</v>
      </c>
      <c r="L2188">
        <v>0</v>
      </c>
      <c r="M2188">
        <v>1</v>
      </c>
      <c r="N2188">
        <v>1</v>
      </c>
      <c r="O2188" t="str">
        <f t="shared" si="238"/>
        <v/>
      </c>
      <c r="P2188">
        <f>IF(ISERROR(VLOOKUP(G2188,Genes!$A$2:$A$749,1,0)),0,1)</f>
        <v>1</v>
      </c>
      <c r="Q2188">
        <f t="shared" si="239"/>
        <v>0</v>
      </c>
      <c r="R2188">
        <f t="shared" si="240"/>
        <v>1</v>
      </c>
      <c r="S2188">
        <f t="shared" si="241"/>
        <v>23</v>
      </c>
      <c r="T2188">
        <f t="shared" si="242"/>
        <v>23</v>
      </c>
      <c r="U2188">
        <f t="shared" si="243"/>
        <v>0</v>
      </c>
      <c r="V2188" t="str">
        <f t="shared" si="244"/>
        <v/>
      </c>
    </row>
    <row r="2189" spans="1:22" x14ac:dyDescent="0.2">
      <c r="A2189" t="s">
        <v>11180</v>
      </c>
      <c r="B2189" t="s">
        <v>192</v>
      </c>
      <c r="C2189">
        <v>14040891</v>
      </c>
      <c r="D2189">
        <v>14040967</v>
      </c>
      <c r="E2189">
        <v>77</v>
      </c>
      <c r="F2189" t="s">
        <v>66</v>
      </c>
      <c r="G2189" t="s">
        <v>940</v>
      </c>
      <c r="H2189" t="s">
        <v>11181</v>
      </c>
      <c r="I2189">
        <v>4</v>
      </c>
      <c r="J2189">
        <v>0</v>
      </c>
      <c r="K2189">
        <v>2</v>
      </c>
      <c r="L2189">
        <v>0</v>
      </c>
      <c r="M2189">
        <v>1</v>
      </c>
      <c r="N2189">
        <v>1</v>
      </c>
      <c r="O2189" t="str">
        <f t="shared" si="238"/>
        <v/>
      </c>
      <c r="P2189">
        <f>IF(ISERROR(VLOOKUP(G2189,Genes!$A$2:$A$749,1,0)),0,1)</f>
        <v>1</v>
      </c>
      <c r="Q2189">
        <f t="shared" si="239"/>
        <v>0</v>
      </c>
      <c r="R2189">
        <f t="shared" si="240"/>
        <v>1</v>
      </c>
      <c r="S2189">
        <f t="shared" si="241"/>
        <v>24</v>
      </c>
      <c r="T2189">
        <f t="shared" si="242"/>
        <v>24</v>
      </c>
      <c r="U2189">
        <f t="shared" si="243"/>
        <v>0</v>
      </c>
      <c r="V2189" t="str">
        <f t="shared" si="244"/>
        <v/>
      </c>
    </row>
    <row r="2190" spans="1:22" x14ac:dyDescent="0.2">
      <c r="A2190" t="s">
        <v>11182</v>
      </c>
      <c r="B2190" t="s">
        <v>192</v>
      </c>
      <c r="C2190">
        <v>14041055</v>
      </c>
      <c r="D2190">
        <v>14041102</v>
      </c>
      <c r="E2190">
        <v>48</v>
      </c>
      <c r="F2190" t="s">
        <v>66</v>
      </c>
      <c r="G2190" t="s">
        <v>940</v>
      </c>
      <c r="H2190" t="s">
        <v>11183</v>
      </c>
      <c r="I2190">
        <v>6</v>
      </c>
      <c r="J2190">
        <v>2</v>
      </c>
      <c r="K2190">
        <v>0</v>
      </c>
      <c r="L2190">
        <v>0</v>
      </c>
      <c r="M2190">
        <v>2</v>
      </c>
      <c r="N2190">
        <v>2</v>
      </c>
      <c r="O2190" t="str">
        <f t="shared" si="238"/>
        <v/>
      </c>
      <c r="P2190">
        <f>IF(ISERROR(VLOOKUP(G2190,Genes!$A$2:$A$749,1,0)),0,1)</f>
        <v>1</v>
      </c>
      <c r="Q2190">
        <f t="shared" si="239"/>
        <v>0</v>
      </c>
      <c r="R2190">
        <f t="shared" si="240"/>
        <v>1</v>
      </c>
      <c r="S2190">
        <f t="shared" si="241"/>
        <v>25</v>
      </c>
      <c r="T2190">
        <f t="shared" si="242"/>
        <v>25</v>
      </c>
      <c r="U2190">
        <f t="shared" si="243"/>
        <v>0</v>
      </c>
      <c r="V2190" t="str">
        <f t="shared" si="244"/>
        <v/>
      </c>
    </row>
    <row r="2191" spans="1:22" x14ac:dyDescent="0.2">
      <c r="A2191" t="s">
        <v>11184</v>
      </c>
      <c r="B2191" t="s">
        <v>192</v>
      </c>
      <c r="C2191">
        <v>14041188</v>
      </c>
      <c r="D2191">
        <v>14041208</v>
      </c>
      <c r="E2191">
        <v>21</v>
      </c>
      <c r="F2191" t="s">
        <v>66</v>
      </c>
      <c r="G2191" t="s">
        <v>940</v>
      </c>
      <c r="H2191" t="s">
        <v>11185</v>
      </c>
      <c r="I2191">
        <v>4</v>
      </c>
      <c r="J2191">
        <v>2</v>
      </c>
      <c r="K2191">
        <v>0</v>
      </c>
      <c r="L2191">
        <v>0</v>
      </c>
      <c r="M2191">
        <v>1</v>
      </c>
      <c r="N2191">
        <v>1</v>
      </c>
      <c r="O2191" t="str">
        <f t="shared" si="238"/>
        <v/>
      </c>
      <c r="P2191">
        <f>IF(ISERROR(VLOOKUP(G2191,Genes!$A$2:$A$749,1,0)),0,1)</f>
        <v>1</v>
      </c>
      <c r="Q2191">
        <f t="shared" si="239"/>
        <v>0</v>
      </c>
      <c r="R2191">
        <f t="shared" si="240"/>
        <v>1</v>
      </c>
      <c r="S2191">
        <f t="shared" si="241"/>
        <v>26</v>
      </c>
      <c r="T2191">
        <f t="shared" si="242"/>
        <v>26</v>
      </c>
      <c r="U2191">
        <f t="shared" si="243"/>
        <v>0</v>
      </c>
      <c r="V2191" t="str">
        <f t="shared" si="244"/>
        <v/>
      </c>
    </row>
    <row r="2192" spans="1:22" x14ac:dyDescent="0.2">
      <c r="A2192" t="s">
        <v>11186</v>
      </c>
      <c r="B2192" t="s">
        <v>192</v>
      </c>
      <c r="C2192">
        <v>14023341</v>
      </c>
      <c r="D2192">
        <v>14023406</v>
      </c>
      <c r="E2192">
        <v>66</v>
      </c>
      <c r="F2192" t="s">
        <v>66</v>
      </c>
      <c r="G2192" t="s">
        <v>940</v>
      </c>
      <c r="H2192" t="s">
        <v>11187</v>
      </c>
      <c r="I2192">
        <v>4</v>
      </c>
      <c r="J2192">
        <v>0</v>
      </c>
      <c r="K2192">
        <v>2</v>
      </c>
      <c r="L2192">
        <v>0</v>
      </c>
      <c r="M2192">
        <v>1</v>
      </c>
      <c r="N2192">
        <v>1</v>
      </c>
      <c r="O2192" t="str">
        <f t="shared" si="238"/>
        <v/>
      </c>
      <c r="P2192">
        <f>IF(ISERROR(VLOOKUP(G2192,Genes!$A$2:$A$749,1,0)),0,1)</f>
        <v>1</v>
      </c>
      <c r="Q2192">
        <f t="shared" si="239"/>
        <v>0</v>
      </c>
      <c r="R2192">
        <f t="shared" si="240"/>
        <v>1</v>
      </c>
      <c r="S2192">
        <f t="shared" si="241"/>
        <v>27</v>
      </c>
      <c r="T2192">
        <f t="shared" si="242"/>
        <v>27</v>
      </c>
      <c r="U2192">
        <f t="shared" si="243"/>
        <v>0</v>
      </c>
      <c r="V2192" t="str">
        <f t="shared" si="244"/>
        <v/>
      </c>
    </row>
    <row r="2193" spans="1:22" x14ac:dyDescent="0.2">
      <c r="A2193" t="s">
        <v>11188</v>
      </c>
      <c r="B2193" t="s">
        <v>192</v>
      </c>
      <c r="C2193">
        <v>14023981</v>
      </c>
      <c r="D2193">
        <v>14024115</v>
      </c>
      <c r="E2193">
        <v>135</v>
      </c>
      <c r="F2193" t="s">
        <v>66</v>
      </c>
      <c r="G2193" t="s">
        <v>940</v>
      </c>
      <c r="H2193" t="s">
        <v>11189</v>
      </c>
      <c r="I2193">
        <v>4</v>
      </c>
      <c r="J2193">
        <v>1</v>
      </c>
      <c r="K2193">
        <v>2</v>
      </c>
      <c r="L2193">
        <v>0</v>
      </c>
      <c r="M2193">
        <v>0</v>
      </c>
      <c r="N2193">
        <v>1</v>
      </c>
      <c r="O2193" t="str">
        <f t="shared" si="238"/>
        <v/>
      </c>
      <c r="P2193">
        <f>IF(ISERROR(VLOOKUP(G2193,Genes!$A$2:$A$749,1,0)),0,1)</f>
        <v>1</v>
      </c>
      <c r="Q2193">
        <f t="shared" si="239"/>
        <v>0</v>
      </c>
      <c r="R2193">
        <f t="shared" si="240"/>
        <v>1</v>
      </c>
      <c r="S2193">
        <f t="shared" si="241"/>
        <v>28</v>
      </c>
      <c r="T2193">
        <f t="shared" si="242"/>
        <v>28</v>
      </c>
      <c r="U2193">
        <f t="shared" si="243"/>
        <v>0</v>
      </c>
      <c r="V2193" t="str">
        <f t="shared" si="244"/>
        <v/>
      </c>
    </row>
    <row r="2194" spans="1:22" x14ac:dyDescent="0.2">
      <c r="A2194" t="s">
        <v>11190</v>
      </c>
      <c r="B2194" t="s">
        <v>192</v>
      </c>
      <c r="C2194">
        <v>14024217</v>
      </c>
      <c r="D2194">
        <v>14024451</v>
      </c>
      <c r="E2194">
        <v>235</v>
      </c>
      <c r="F2194" t="s">
        <v>66</v>
      </c>
      <c r="G2194" t="s">
        <v>940</v>
      </c>
      <c r="H2194" t="s">
        <v>11191</v>
      </c>
      <c r="I2194">
        <v>5</v>
      </c>
      <c r="J2194">
        <v>1</v>
      </c>
      <c r="K2194">
        <v>2</v>
      </c>
      <c r="L2194">
        <v>0</v>
      </c>
      <c r="M2194">
        <v>1</v>
      </c>
      <c r="N2194">
        <v>1</v>
      </c>
      <c r="O2194" t="str">
        <f t="shared" si="238"/>
        <v/>
      </c>
      <c r="P2194">
        <f>IF(ISERROR(VLOOKUP(G2194,Genes!$A$2:$A$749,1,0)),0,1)</f>
        <v>1</v>
      </c>
      <c r="Q2194">
        <f t="shared" si="239"/>
        <v>0</v>
      </c>
      <c r="R2194">
        <f t="shared" si="240"/>
        <v>1</v>
      </c>
      <c r="S2194">
        <f t="shared" si="241"/>
        <v>29</v>
      </c>
      <c r="T2194">
        <f t="shared" si="242"/>
        <v>29</v>
      </c>
      <c r="U2194">
        <f t="shared" si="243"/>
        <v>0</v>
      </c>
      <c r="V2194" t="str">
        <f t="shared" si="244"/>
        <v/>
      </c>
    </row>
    <row r="2195" spans="1:22" x14ac:dyDescent="0.2">
      <c r="A2195" t="s">
        <v>11192</v>
      </c>
      <c r="B2195" t="s">
        <v>192</v>
      </c>
      <c r="C2195">
        <v>14028883</v>
      </c>
      <c r="D2195">
        <v>14029007</v>
      </c>
      <c r="E2195">
        <v>125</v>
      </c>
      <c r="F2195" t="s">
        <v>66</v>
      </c>
      <c r="G2195" t="s">
        <v>940</v>
      </c>
      <c r="H2195" t="s">
        <v>11193</v>
      </c>
      <c r="I2195">
        <v>3</v>
      </c>
      <c r="J2195">
        <v>1</v>
      </c>
      <c r="K2195">
        <v>2</v>
      </c>
      <c r="L2195">
        <v>0</v>
      </c>
      <c r="M2195">
        <v>0</v>
      </c>
      <c r="N2195">
        <v>0</v>
      </c>
      <c r="O2195" t="str">
        <f t="shared" si="238"/>
        <v/>
      </c>
      <c r="P2195">
        <f>IF(ISERROR(VLOOKUP(G2195,Genes!$A$2:$A$749,1,0)),0,1)</f>
        <v>1</v>
      </c>
      <c r="Q2195">
        <f t="shared" si="239"/>
        <v>0</v>
      </c>
      <c r="R2195">
        <f t="shared" si="240"/>
        <v>1</v>
      </c>
      <c r="S2195">
        <f t="shared" si="241"/>
        <v>30</v>
      </c>
      <c r="T2195">
        <f t="shared" si="242"/>
        <v>30</v>
      </c>
      <c r="U2195">
        <f t="shared" si="243"/>
        <v>0</v>
      </c>
      <c r="V2195" t="str">
        <f t="shared" si="244"/>
        <v/>
      </c>
    </row>
    <row r="2196" spans="1:22" x14ac:dyDescent="0.2">
      <c r="A2196" t="s">
        <v>11194</v>
      </c>
      <c r="B2196" t="s">
        <v>192</v>
      </c>
      <c r="C2196">
        <v>14029317</v>
      </c>
      <c r="D2196">
        <v>14029389</v>
      </c>
      <c r="E2196">
        <v>73</v>
      </c>
      <c r="F2196" t="s">
        <v>66</v>
      </c>
      <c r="G2196" t="s">
        <v>940</v>
      </c>
      <c r="H2196" t="s">
        <v>11195</v>
      </c>
      <c r="I2196">
        <v>3</v>
      </c>
      <c r="J2196">
        <v>0</v>
      </c>
      <c r="K2196">
        <v>2</v>
      </c>
      <c r="L2196">
        <v>0</v>
      </c>
      <c r="M2196">
        <v>0</v>
      </c>
      <c r="N2196">
        <v>1</v>
      </c>
      <c r="O2196" t="str">
        <f t="shared" si="238"/>
        <v/>
      </c>
      <c r="P2196">
        <f>IF(ISERROR(VLOOKUP(G2196,Genes!$A$2:$A$749,1,0)),0,1)</f>
        <v>1</v>
      </c>
      <c r="Q2196">
        <f t="shared" si="239"/>
        <v>0</v>
      </c>
      <c r="R2196">
        <f t="shared" si="240"/>
        <v>1</v>
      </c>
      <c r="S2196">
        <f t="shared" si="241"/>
        <v>31</v>
      </c>
      <c r="T2196">
        <f t="shared" si="242"/>
        <v>31</v>
      </c>
      <c r="U2196">
        <f t="shared" si="243"/>
        <v>0</v>
      </c>
      <c r="V2196" t="str">
        <f t="shared" si="244"/>
        <v/>
      </c>
    </row>
    <row r="2197" spans="1:22" x14ac:dyDescent="0.2">
      <c r="A2197" t="s">
        <v>11196</v>
      </c>
      <c r="B2197" t="s">
        <v>192</v>
      </c>
      <c r="C2197">
        <v>14029559</v>
      </c>
      <c r="D2197">
        <v>14029630</v>
      </c>
      <c r="E2197">
        <v>72</v>
      </c>
      <c r="F2197" t="s">
        <v>66</v>
      </c>
      <c r="G2197" t="s">
        <v>940</v>
      </c>
      <c r="H2197" t="s">
        <v>11197</v>
      </c>
      <c r="I2197">
        <v>5</v>
      </c>
      <c r="J2197">
        <v>0</v>
      </c>
      <c r="K2197">
        <v>2</v>
      </c>
      <c r="L2197">
        <v>0</v>
      </c>
      <c r="M2197">
        <v>1</v>
      </c>
      <c r="N2197">
        <v>2</v>
      </c>
      <c r="O2197" t="str">
        <f t="shared" si="238"/>
        <v>CC2D1A</v>
      </c>
      <c r="P2197">
        <f>IF(ISERROR(VLOOKUP(G2197,Genes!$A$2:$A$749,1,0)),0,1)</f>
        <v>1</v>
      </c>
      <c r="Q2197">
        <f t="shared" si="239"/>
        <v>0</v>
      </c>
      <c r="R2197">
        <f t="shared" si="240"/>
        <v>1</v>
      </c>
      <c r="S2197">
        <f t="shared" si="241"/>
        <v>32</v>
      </c>
      <c r="T2197">
        <f t="shared" si="242"/>
        <v>32</v>
      </c>
      <c r="U2197">
        <f t="shared" si="243"/>
        <v>1</v>
      </c>
      <c r="V2197">
        <f t="shared" si="244"/>
        <v>1</v>
      </c>
    </row>
    <row r="2198" spans="1:22" x14ac:dyDescent="0.2">
      <c r="A2198" t="s">
        <v>11198</v>
      </c>
      <c r="B2198" t="s">
        <v>247</v>
      </c>
      <c r="C2198">
        <v>15477557</v>
      </c>
      <c r="D2198">
        <v>15477595</v>
      </c>
      <c r="E2198">
        <v>39</v>
      </c>
      <c r="F2198" t="s">
        <v>66</v>
      </c>
      <c r="G2198" t="s">
        <v>947</v>
      </c>
      <c r="H2198" t="s">
        <v>11199</v>
      </c>
      <c r="I2198">
        <v>2</v>
      </c>
      <c r="J2198">
        <v>2</v>
      </c>
      <c r="K2198">
        <v>0</v>
      </c>
      <c r="L2198">
        <v>0</v>
      </c>
      <c r="M2198">
        <v>0</v>
      </c>
      <c r="N2198">
        <v>0</v>
      </c>
      <c r="O2198" t="str">
        <f t="shared" si="238"/>
        <v/>
      </c>
      <c r="P2198">
        <f>IF(ISERROR(VLOOKUP(G2198,Genes!$A$2:$A$749,1,0)),0,1)</f>
        <v>1</v>
      </c>
      <c r="Q2198">
        <f t="shared" si="239"/>
        <v>1</v>
      </c>
      <c r="R2198">
        <f t="shared" si="240"/>
        <v>1</v>
      </c>
      <c r="S2198">
        <f t="shared" si="241"/>
        <v>1</v>
      </c>
      <c r="T2198">
        <f t="shared" si="242"/>
        <v>1</v>
      </c>
      <c r="U2198">
        <f t="shared" si="243"/>
        <v>0</v>
      </c>
      <c r="V2198" t="str">
        <f t="shared" si="244"/>
        <v/>
      </c>
    </row>
    <row r="2199" spans="1:22" x14ac:dyDescent="0.2">
      <c r="A2199" t="s">
        <v>11200</v>
      </c>
      <c r="B2199" t="s">
        <v>247</v>
      </c>
      <c r="C2199">
        <v>15511762</v>
      </c>
      <c r="D2199">
        <v>15511863</v>
      </c>
      <c r="E2199">
        <v>102</v>
      </c>
      <c r="F2199" t="s">
        <v>66</v>
      </c>
      <c r="G2199" t="s">
        <v>947</v>
      </c>
      <c r="H2199" t="s">
        <v>11201</v>
      </c>
      <c r="I2199">
        <v>2</v>
      </c>
      <c r="J2199">
        <v>0</v>
      </c>
      <c r="K2199">
        <v>2</v>
      </c>
      <c r="L2199">
        <v>0</v>
      </c>
      <c r="M2199">
        <v>0</v>
      </c>
      <c r="N2199">
        <v>0</v>
      </c>
      <c r="O2199" t="str">
        <f t="shared" si="238"/>
        <v/>
      </c>
      <c r="P2199">
        <f>IF(ISERROR(VLOOKUP(G2199,Genes!$A$2:$A$749,1,0)),0,1)</f>
        <v>1</v>
      </c>
      <c r="Q2199">
        <f t="shared" si="239"/>
        <v>0</v>
      </c>
      <c r="R2199">
        <f t="shared" si="240"/>
        <v>1</v>
      </c>
      <c r="S2199">
        <f t="shared" si="241"/>
        <v>2</v>
      </c>
      <c r="T2199">
        <f t="shared" si="242"/>
        <v>2</v>
      </c>
      <c r="U2199">
        <f t="shared" si="243"/>
        <v>0</v>
      </c>
      <c r="V2199" t="str">
        <f t="shared" si="244"/>
        <v/>
      </c>
    </row>
    <row r="2200" spans="1:22" x14ac:dyDescent="0.2">
      <c r="A2200" t="s">
        <v>11202</v>
      </c>
      <c r="B2200" t="s">
        <v>247</v>
      </c>
      <c r="C2200">
        <v>15512870</v>
      </c>
      <c r="D2200">
        <v>15513046</v>
      </c>
      <c r="E2200">
        <v>177</v>
      </c>
      <c r="F2200" t="s">
        <v>66</v>
      </c>
      <c r="G2200" t="s">
        <v>947</v>
      </c>
      <c r="H2200" t="s">
        <v>11203</v>
      </c>
      <c r="I2200">
        <v>3</v>
      </c>
      <c r="J2200">
        <v>1</v>
      </c>
      <c r="K2200">
        <v>2</v>
      </c>
      <c r="L2200">
        <v>0</v>
      </c>
      <c r="M2200">
        <v>0</v>
      </c>
      <c r="N2200">
        <v>0</v>
      </c>
      <c r="O2200" t="str">
        <f t="shared" si="238"/>
        <v/>
      </c>
      <c r="P2200">
        <f>IF(ISERROR(VLOOKUP(G2200,Genes!$A$2:$A$749,1,0)),0,1)</f>
        <v>1</v>
      </c>
      <c r="Q2200">
        <f t="shared" si="239"/>
        <v>0</v>
      </c>
      <c r="R2200">
        <f t="shared" si="240"/>
        <v>1</v>
      </c>
      <c r="S2200">
        <f t="shared" si="241"/>
        <v>3</v>
      </c>
      <c r="T2200">
        <f t="shared" si="242"/>
        <v>3</v>
      </c>
      <c r="U2200">
        <f t="shared" si="243"/>
        <v>0</v>
      </c>
      <c r="V2200" t="str">
        <f t="shared" si="244"/>
        <v/>
      </c>
    </row>
    <row r="2201" spans="1:22" x14ac:dyDescent="0.2">
      <c r="A2201" t="s">
        <v>11204</v>
      </c>
      <c r="B2201" t="s">
        <v>247</v>
      </c>
      <c r="C2201">
        <v>15516330</v>
      </c>
      <c r="D2201">
        <v>15516492</v>
      </c>
      <c r="E2201">
        <v>163</v>
      </c>
      <c r="F2201" t="s">
        <v>66</v>
      </c>
      <c r="G2201" t="s">
        <v>947</v>
      </c>
      <c r="H2201" t="s">
        <v>11205</v>
      </c>
      <c r="I2201">
        <v>3</v>
      </c>
      <c r="J2201">
        <v>1</v>
      </c>
      <c r="K2201">
        <v>2</v>
      </c>
      <c r="L2201">
        <v>0</v>
      </c>
      <c r="M2201">
        <v>0</v>
      </c>
      <c r="N2201">
        <v>0</v>
      </c>
      <c r="O2201" t="str">
        <f t="shared" si="238"/>
        <v/>
      </c>
      <c r="P2201">
        <f>IF(ISERROR(VLOOKUP(G2201,Genes!$A$2:$A$749,1,0)),0,1)</f>
        <v>1</v>
      </c>
      <c r="Q2201">
        <f t="shared" si="239"/>
        <v>0</v>
      </c>
      <c r="R2201">
        <f t="shared" si="240"/>
        <v>1</v>
      </c>
      <c r="S2201">
        <f t="shared" si="241"/>
        <v>4</v>
      </c>
      <c r="T2201">
        <f t="shared" si="242"/>
        <v>4</v>
      </c>
      <c r="U2201">
        <f t="shared" si="243"/>
        <v>0</v>
      </c>
      <c r="V2201" t="str">
        <f t="shared" si="244"/>
        <v/>
      </c>
    </row>
    <row r="2202" spans="1:22" x14ac:dyDescent="0.2">
      <c r="A2202" t="s">
        <v>11206</v>
      </c>
      <c r="B2202" t="s">
        <v>247</v>
      </c>
      <c r="C2202">
        <v>15517491</v>
      </c>
      <c r="D2202">
        <v>15517627</v>
      </c>
      <c r="E2202">
        <v>137</v>
      </c>
      <c r="F2202" t="s">
        <v>66</v>
      </c>
      <c r="G2202" t="s">
        <v>947</v>
      </c>
      <c r="H2202" t="s">
        <v>11207</v>
      </c>
      <c r="I2202">
        <v>3</v>
      </c>
      <c r="J2202">
        <v>0</v>
      </c>
      <c r="K2202">
        <v>2</v>
      </c>
      <c r="L2202">
        <v>1</v>
      </c>
      <c r="M2202">
        <v>0</v>
      </c>
      <c r="N2202">
        <v>0</v>
      </c>
      <c r="O2202" t="str">
        <f t="shared" si="238"/>
        <v/>
      </c>
      <c r="P2202">
        <f>IF(ISERROR(VLOOKUP(G2202,Genes!$A$2:$A$749,1,0)),0,1)</f>
        <v>1</v>
      </c>
      <c r="Q2202">
        <f t="shared" si="239"/>
        <v>0</v>
      </c>
      <c r="R2202">
        <f t="shared" si="240"/>
        <v>1</v>
      </c>
      <c r="S2202">
        <f t="shared" si="241"/>
        <v>5</v>
      </c>
      <c r="T2202">
        <f t="shared" si="242"/>
        <v>5</v>
      </c>
      <c r="U2202">
        <f t="shared" si="243"/>
        <v>0</v>
      </c>
      <c r="V2202" t="str">
        <f t="shared" si="244"/>
        <v/>
      </c>
    </row>
    <row r="2203" spans="1:22" x14ac:dyDescent="0.2">
      <c r="A2203" t="s">
        <v>11208</v>
      </c>
      <c r="B2203" t="s">
        <v>247</v>
      </c>
      <c r="C2203">
        <v>15518248</v>
      </c>
      <c r="D2203">
        <v>15518379</v>
      </c>
      <c r="E2203">
        <v>132</v>
      </c>
      <c r="F2203" t="s">
        <v>66</v>
      </c>
      <c r="G2203" t="s">
        <v>947</v>
      </c>
      <c r="H2203" t="s">
        <v>11209</v>
      </c>
      <c r="I2203">
        <v>3</v>
      </c>
      <c r="J2203">
        <v>1</v>
      </c>
      <c r="K2203">
        <v>2</v>
      </c>
      <c r="L2203">
        <v>0</v>
      </c>
      <c r="M2203">
        <v>0</v>
      </c>
      <c r="N2203">
        <v>0</v>
      </c>
      <c r="O2203" t="str">
        <f t="shared" si="238"/>
        <v/>
      </c>
      <c r="P2203">
        <f>IF(ISERROR(VLOOKUP(G2203,Genes!$A$2:$A$749,1,0)),0,1)</f>
        <v>1</v>
      </c>
      <c r="Q2203">
        <f t="shared" si="239"/>
        <v>0</v>
      </c>
      <c r="R2203">
        <f t="shared" si="240"/>
        <v>1</v>
      </c>
      <c r="S2203">
        <f t="shared" si="241"/>
        <v>6</v>
      </c>
      <c r="T2203">
        <f t="shared" si="242"/>
        <v>6</v>
      </c>
      <c r="U2203">
        <f t="shared" si="243"/>
        <v>0</v>
      </c>
      <c r="V2203" t="str">
        <f t="shared" si="244"/>
        <v/>
      </c>
    </row>
    <row r="2204" spans="1:22" x14ac:dyDescent="0.2">
      <c r="A2204" t="s">
        <v>11210</v>
      </c>
      <c r="B2204" t="s">
        <v>247</v>
      </c>
      <c r="C2204">
        <v>15529070</v>
      </c>
      <c r="D2204">
        <v>15529279</v>
      </c>
      <c r="E2204">
        <v>210</v>
      </c>
      <c r="F2204" t="s">
        <v>66</v>
      </c>
      <c r="G2204" t="s">
        <v>947</v>
      </c>
      <c r="H2204" t="s">
        <v>11211</v>
      </c>
      <c r="I2204">
        <v>3</v>
      </c>
      <c r="J2204">
        <v>1</v>
      </c>
      <c r="K2204">
        <v>2</v>
      </c>
      <c r="L2204">
        <v>0</v>
      </c>
      <c r="M2204">
        <v>0</v>
      </c>
      <c r="N2204">
        <v>0</v>
      </c>
      <c r="O2204" t="str">
        <f t="shared" si="238"/>
        <v/>
      </c>
      <c r="P2204">
        <f>IF(ISERROR(VLOOKUP(G2204,Genes!$A$2:$A$749,1,0)),0,1)</f>
        <v>1</v>
      </c>
      <c r="Q2204">
        <f t="shared" si="239"/>
        <v>0</v>
      </c>
      <c r="R2204">
        <f t="shared" si="240"/>
        <v>1</v>
      </c>
      <c r="S2204">
        <f t="shared" si="241"/>
        <v>7</v>
      </c>
      <c r="T2204">
        <f t="shared" si="242"/>
        <v>7</v>
      </c>
      <c r="U2204">
        <f t="shared" si="243"/>
        <v>0</v>
      </c>
      <c r="V2204" t="str">
        <f t="shared" si="244"/>
        <v/>
      </c>
    </row>
    <row r="2205" spans="1:22" x14ac:dyDescent="0.2">
      <c r="A2205" t="s">
        <v>11212</v>
      </c>
      <c r="B2205" t="s">
        <v>247</v>
      </c>
      <c r="C2205">
        <v>15530243</v>
      </c>
      <c r="D2205">
        <v>15530349</v>
      </c>
      <c r="E2205">
        <v>107</v>
      </c>
      <c r="F2205" t="s">
        <v>66</v>
      </c>
      <c r="G2205" t="s">
        <v>947</v>
      </c>
      <c r="H2205" t="s">
        <v>11213</v>
      </c>
      <c r="I2205">
        <v>2</v>
      </c>
      <c r="J2205">
        <v>0</v>
      </c>
      <c r="K2205">
        <v>2</v>
      </c>
      <c r="L2205">
        <v>0</v>
      </c>
      <c r="M2205">
        <v>0</v>
      </c>
      <c r="N2205">
        <v>0</v>
      </c>
      <c r="O2205" t="str">
        <f t="shared" si="238"/>
        <v/>
      </c>
      <c r="P2205">
        <f>IF(ISERROR(VLOOKUP(G2205,Genes!$A$2:$A$749,1,0)),0,1)</f>
        <v>1</v>
      </c>
      <c r="Q2205">
        <f t="shared" si="239"/>
        <v>0</v>
      </c>
      <c r="R2205">
        <f t="shared" si="240"/>
        <v>1</v>
      </c>
      <c r="S2205">
        <f t="shared" si="241"/>
        <v>8</v>
      </c>
      <c r="T2205">
        <f t="shared" si="242"/>
        <v>8</v>
      </c>
      <c r="U2205">
        <f t="shared" si="243"/>
        <v>0</v>
      </c>
      <c r="V2205" t="str">
        <f t="shared" si="244"/>
        <v/>
      </c>
    </row>
    <row r="2206" spans="1:22" x14ac:dyDescent="0.2">
      <c r="A2206" t="s">
        <v>11214</v>
      </c>
      <c r="B2206" t="s">
        <v>247</v>
      </c>
      <c r="C2206">
        <v>15534816</v>
      </c>
      <c r="D2206">
        <v>15534956</v>
      </c>
      <c r="E2206">
        <v>141</v>
      </c>
      <c r="F2206" t="s">
        <v>66</v>
      </c>
      <c r="G2206" t="s">
        <v>947</v>
      </c>
      <c r="H2206" t="s">
        <v>11215</v>
      </c>
      <c r="I2206">
        <v>3</v>
      </c>
      <c r="J2206">
        <v>0</v>
      </c>
      <c r="K2206">
        <v>2</v>
      </c>
      <c r="L2206">
        <v>1</v>
      </c>
      <c r="M2206">
        <v>0</v>
      </c>
      <c r="N2206">
        <v>0</v>
      </c>
      <c r="O2206" t="str">
        <f t="shared" si="238"/>
        <v/>
      </c>
      <c r="P2206">
        <f>IF(ISERROR(VLOOKUP(G2206,Genes!$A$2:$A$749,1,0)),0,1)</f>
        <v>1</v>
      </c>
      <c r="Q2206">
        <f t="shared" si="239"/>
        <v>0</v>
      </c>
      <c r="R2206">
        <f t="shared" si="240"/>
        <v>1</v>
      </c>
      <c r="S2206">
        <f t="shared" si="241"/>
        <v>9</v>
      </c>
      <c r="T2206">
        <f t="shared" si="242"/>
        <v>9</v>
      </c>
      <c r="U2206">
        <f t="shared" si="243"/>
        <v>0</v>
      </c>
      <c r="V2206" t="str">
        <f t="shared" si="244"/>
        <v/>
      </c>
    </row>
    <row r="2207" spans="1:22" x14ac:dyDescent="0.2">
      <c r="A2207" t="s">
        <v>11216</v>
      </c>
      <c r="B2207" t="s">
        <v>247</v>
      </c>
      <c r="C2207">
        <v>15538543</v>
      </c>
      <c r="D2207">
        <v>15538699</v>
      </c>
      <c r="E2207">
        <v>157</v>
      </c>
      <c r="F2207" t="s">
        <v>66</v>
      </c>
      <c r="G2207" t="s">
        <v>947</v>
      </c>
      <c r="H2207" t="s">
        <v>11217</v>
      </c>
      <c r="I2207">
        <v>3</v>
      </c>
      <c r="J2207">
        <v>1</v>
      </c>
      <c r="K2207">
        <v>2</v>
      </c>
      <c r="L2207">
        <v>0</v>
      </c>
      <c r="M2207">
        <v>0</v>
      </c>
      <c r="N2207">
        <v>0</v>
      </c>
      <c r="O2207" t="str">
        <f t="shared" si="238"/>
        <v/>
      </c>
      <c r="P2207">
        <f>IF(ISERROR(VLOOKUP(G2207,Genes!$A$2:$A$749,1,0)),0,1)</f>
        <v>1</v>
      </c>
      <c r="Q2207">
        <f t="shared" si="239"/>
        <v>0</v>
      </c>
      <c r="R2207">
        <f t="shared" si="240"/>
        <v>1</v>
      </c>
      <c r="S2207">
        <f t="shared" si="241"/>
        <v>10</v>
      </c>
      <c r="T2207">
        <f t="shared" si="242"/>
        <v>10</v>
      </c>
      <c r="U2207">
        <f t="shared" si="243"/>
        <v>0</v>
      </c>
      <c r="V2207" t="str">
        <f t="shared" si="244"/>
        <v/>
      </c>
    </row>
    <row r="2208" spans="1:22" x14ac:dyDescent="0.2">
      <c r="A2208" t="s">
        <v>11218</v>
      </c>
      <c r="B2208" t="s">
        <v>247</v>
      </c>
      <c r="C2208">
        <v>15539522</v>
      </c>
      <c r="D2208">
        <v>15539760</v>
      </c>
      <c r="E2208">
        <v>239</v>
      </c>
      <c r="F2208" t="s">
        <v>66</v>
      </c>
      <c r="G2208" t="s">
        <v>947</v>
      </c>
      <c r="H2208" t="s">
        <v>11219</v>
      </c>
      <c r="I2208">
        <v>3</v>
      </c>
      <c r="J2208">
        <v>2</v>
      </c>
      <c r="K2208">
        <v>1</v>
      </c>
      <c r="L2208">
        <v>0</v>
      </c>
      <c r="M2208">
        <v>0</v>
      </c>
      <c r="N2208">
        <v>0</v>
      </c>
      <c r="O2208" t="str">
        <f t="shared" si="238"/>
        <v/>
      </c>
      <c r="P2208">
        <f>IF(ISERROR(VLOOKUP(G2208,Genes!$A$2:$A$749,1,0)),0,1)</f>
        <v>1</v>
      </c>
      <c r="Q2208">
        <f t="shared" si="239"/>
        <v>0</v>
      </c>
      <c r="R2208">
        <f t="shared" si="240"/>
        <v>1</v>
      </c>
      <c r="S2208">
        <f t="shared" si="241"/>
        <v>11</v>
      </c>
      <c r="T2208">
        <f t="shared" si="242"/>
        <v>11</v>
      </c>
      <c r="U2208">
        <f t="shared" si="243"/>
        <v>0</v>
      </c>
      <c r="V2208" t="str">
        <f t="shared" si="244"/>
        <v/>
      </c>
    </row>
    <row r="2209" spans="1:22" x14ac:dyDescent="0.2">
      <c r="A2209" t="s">
        <v>11220</v>
      </c>
      <c r="B2209" t="s">
        <v>247</v>
      </c>
      <c r="C2209">
        <v>15480347</v>
      </c>
      <c r="D2209">
        <v>15480430</v>
      </c>
      <c r="E2209">
        <v>84</v>
      </c>
      <c r="F2209" t="s">
        <v>66</v>
      </c>
      <c r="G2209" t="s">
        <v>947</v>
      </c>
      <c r="H2209" t="s">
        <v>11221</v>
      </c>
      <c r="I2209">
        <v>2</v>
      </c>
      <c r="J2209">
        <v>0</v>
      </c>
      <c r="K2209">
        <v>2</v>
      </c>
      <c r="L2209">
        <v>0</v>
      </c>
      <c r="M2209">
        <v>0</v>
      </c>
      <c r="N2209">
        <v>0</v>
      </c>
      <c r="O2209" t="str">
        <f t="shared" si="238"/>
        <v/>
      </c>
      <c r="P2209">
        <f>IF(ISERROR(VLOOKUP(G2209,Genes!$A$2:$A$749,1,0)),0,1)</f>
        <v>1</v>
      </c>
      <c r="Q2209">
        <f t="shared" si="239"/>
        <v>0</v>
      </c>
      <c r="R2209">
        <f t="shared" si="240"/>
        <v>1</v>
      </c>
      <c r="S2209">
        <f t="shared" si="241"/>
        <v>12</v>
      </c>
      <c r="T2209">
        <f t="shared" si="242"/>
        <v>12</v>
      </c>
      <c r="U2209">
        <f t="shared" si="243"/>
        <v>0</v>
      </c>
      <c r="V2209" t="str">
        <f t="shared" si="244"/>
        <v/>
      </c>
    </row>
    <row r="2210" spans="1:22" x14ac:dyDescent="0.2">
      <c r="A2210" t="s">
        <v>11222</v>
      </c>
      <c r="B2210" t="s">
        <v>247</v>
      </c>
      <c r="C2210">
        <v>15542460</v>
      </c>
      <c r="D2210">
        <v>15542637</v>
      </c>
      <c r="E2210">
        <v>178</v>
      </c>
      <c r="F2210" t="s">
        <v>66</v>
      </c>
      <c r="G2210" t="s">
        <v>947</v>
      </c>
      <c r="H2210" t="s">
        <v>11223</v>
      </c>
      <c r="I2210">
        <v>3</v>
      </c>
      <c r="J2210">
        <v>1</v>
      </c>
      <c r="K2210">
        <v>2</v>
      </c>
      <c r="L2210">
        <v>0</v>
      </c>
      <c r="M2210">
        <v>0</v>
      </c>
      <c r="N2210">
        <v>0</v>
      </c>
      <c r="O2210" t="str">
        <f t="shared" si="238"/>
        <v/>
      </c>
      <c r="P2210">
        <f>IF(ISERROR(VLOOKUP(G2210,Genes!$A$2:$A$749,1,0)),0,1)</f>
        <v>1</v>
      </c>
      <c r="Q2210">
        <f t="shared" si="239"/>
        <v>0</v>
      </c>
      <c r="R2210">
        <f t="shared" si="240"/>
        <v>1</v>
      </c>
      <c r="S2210">
        <f t="shared" si="241"/>
        <v>13</v>
      </c>
      <c r="T2210">
        <f t="shared" si="242"/>
        <v>13</v>
      </c>
      <c r="U2210">
        <f t="shared" si="243"/>
        <v>0</v>
      </c>
      <c r="V2210" t="str">
        <f t="shared" si="244"/>
        <v/>
      </c>
    </row>
    <row r="2211" spans="1:22" x14ac:dyDescent="0.2">
      <c r="A2211" t="s">
        <v>11224</v>
      </c>
      <c r="B2211" t="s">
        <v>247</v>
      </c>
      <c r="C2211">
        <v>15552447</v>
      </c>
      <c r="D2211">
        <v>15552603</v>
      </c>
      <c r="E2211">
        <v>157</v>
      </c>
      <c r="F2211" t="s">
        <v>66</v>
      </c>
      <c r="G2211" t="s">
        <v>947</v>
      </c>
      <c r="H2211" t="s">
        <v>11225</v>
      </c>
      <c r="I2211">
        <v>3</v>
      </c>
      <c r="J2211">
        <v>1</v>
      </c>
      <c r="K2211">
        <v>2</v>
      </c>
      <c r="L2211">
        <v>0</v>
      </c>
      <c r="M2211">
        <v>0</v>
      </c>
      <c r="N2211">
        <v>0</v>
      </c>
      <c r="O2211" t="str">
        <f t="shared" si="238"/>
        <v/>
      </c>
      <c r="P2211">
        <f>IF(ISERROR(VLOOKUP(G2211,Genes!$A$2:$A$749,1,0)),0,1)</f>
        <v>1</v>
      </c>
      <c r="Q2211">
        <f t="shared" si="239"/>
        <v>0</v>
      </c>
      <c r="R2211">
        <f t="shared" si="240"/>
        <v>1</v>
      </c>
      <c r="S2211">
        <f t="shared" si="241"/>
        <v>14</v>
      </c>
      <c r="T2211">
        <f t="shared" si="242"/>
        <v>14</v>
      </c>
      <c r="U2211">
        <f t="shared" si="243"/>
        <v>0</v>
      </c>
      <c r="V2211" t="str">
        <f t="shared" si="244"/>
        <v/>
      </c>
    </row>
    <row r="2212" spans="1:22" x14ac:dyDescent="0.2">
      <c r="A2212" t="s">
        <v>11226</v>
      </c>
      <c r="B2212" t="s">
        <v>247</v>
      </c>
      <c r="C2212">
        <v>15554781</v>
      </c>
      <c r="D2212">
        <v>15554928</v>
      </c>
      <c r="E2212">
        <v>148</v>
      </c>
      <c r="F2212" t="s">
        <v>66</v>
      </c>
      <c r="G2212" t="s">
        <v>947</v>
      </c>
      <c r="H2212" t="s">
        <v>11227</v>
      </c>
      <c r="I2212">
        <v>3</v>
      </c>
      <c r="J2212">
        <v>1</v>
      </c>
      <c r="K2212">
        <v>2</v>
      </c>
      <c r="L2212">
        <v>0</v>
      </c>
      <c r="M2212">
        <v>0</v>
      </c>
      <c r="N2212">
        <v>0</v>
      </c>
      <c r="O2212" t="str">
        <f t="shared" si="238"/>
        <v/>
      </c>
      <c r="P2212">
        <f>IF(ISERROR(VLOOKUP(G2212,Genes!$A$2:$A$749,1,0)),0,1)</f>
        <v>1</v>
      </c>
      <c r="Q2212">
        <f t="shared" si="239"/>
        <v>0</v>
      </c>
      <c r="R2212">
        <f t="shared" si="240"/>
        <v>1</v>
      </c>
      <c r="S2212">
        <f t="shared" si="241"/>
        <v>15</v>
      </c>
      <c r="T2212">
        <f t="shared" si="242"/>
        <v>15</v>
      </c>
      <c r="U2212">
        <f t="shared" si="243"/>
        <v>0</v>
      </c>
      <c r="V2212" t="str">
        <f t="shared" si="244"/>
        <v/>
      </c>
    </row>
    <row r="2213" spans="1:22" x14ac:dyDescent="0.2">
      <c r="A2213" t="s">
        <v>11228</v>
      </c>
      <c r="B2213" t="s">
        <v>247</v>
      </c>
      <c r="C2213">
        <v>15556695</v>
      </c>
      <c r="D2213">
        <v>15556833</v>
      </c>
      <c r="E2213">
        <v>139</v>
      </c>
      <c r="F2213" t="s">
        <v>66</v>
      </c>
      <c r="G2213" t="s">
        <v>947</v>
      </c>
      <c r="H2213" t="s">
        <v>11229</v>
      </c>
      <c r="I2213">
        <v>3</v>
      </c>
      <c r="J2213">
        <v>1</v>
      </c>
      <c r="K2213">
        <v>2</v>
      </c>
      <c r="L2213">
        <v>0</v>
      </c>
      <c r="M2213">
        <v>0</v>
      </c>
      <c r="N2213">
        <v>0</v>
      </c>
      <c r="O2213" t="str">
        <f t="shared" si="238"/>
        <v/>
      </c>
      <c r="P2213">
        <f>IF(ISERROR(VLOOKUP(G2213,Genes!$A$2:$A$749,1,0)),0,1)</f>
        <v>1</v>
      </c>
      <c r="Q2213">
        <f t="shared" si="239"/>
        <v>0</v>
      </c>
      <c r="R2213">
        <f t="shared" si="240"/>
        <v>1</v>
      </c>
      <c r="S2213">
        <f t="shared" si="241"/>
        <v>16</v>
      </c>
      <c r="T2213">
        <f t="shared" si="242"/>
        <v>16</v>
      </c>
      <c r="U2213">
        <f t="shared" si="243"/>
        <v>0</v>
      </c>
      <c r="V2213" t="str">
        <f t="shared" si="244"/>
        <v/>
      </c>
    </row>
    <row r="2214" spans="1:22" x14ac:dyDescent="0.2">
      <c r="A2214" t="s">
        <v>11230</v>
      </c>
      <c r="B2214" t="s">
        <v>247</v>
      </c>
      <c r="C2214">
        <v>15558927</v>
      </c>
      <c r="D2214">
        <v>15559130</v>
      </c>
      <c r="E2214">
        <v>204</v>
      </c>
      <c r="F2214" t="s">
        <v>66</v>
      </c>
      <c r="G2214" t="s">
        <v>947</v>
      </c>
      <c r="H2214" t="s">
        <v>11231</v>
      </c>
      <c r="I2214">
        <v>3</v>
      </c>
      <c r="J2214">
        <v>1</v>
      </c>
      <c r="K2214">
        <v>2</v>
      </c>
      <c r="L2214">
        <v>0</v>
      </c>
      <c r="M2214">
        <v>0</v>
      </c>
      <c r="N2214">
        <v>0</v>
      </c>
      <c r="O2214" t="str">
        <f t="shared" si="238"/>
        <v/>
      </c>
      <c r="P2214">
        <f>IF(ISERROR(VLOOKUP(G2214,Genes!$A$2:$A$749,1,0)),0,1)</f>
        <v>1</v>
      </c>
      <c r="Q2214">
        <f t="shared" si="239"/>
        <v>0</v>
      </c>
      <c r="R2214">
        <f t="shared" si="240"/>
        <v>1</v>
      </c>
      <c r="S2214">
        <f t="shared" si="241"/>
        <v>17</v>
      </c>
      <c r="T2214">
        <f t="shared" si="242"/>
        <v>17</v>
      </c>
      <c r="U2214">
        <f t="shared" si="243"/>
        <v>0</v>
      </c>
      <c r="V2214" t="str">
        <f t="shared" si="244"/>
        <v/>
      </c>
    </row>
    <row r="2215" spans="1:22" x14ac:dyDescent="0.2">
      <c r="A2215" t="s">
        <v>11232</v>
      </c>
      <c r="B2215" t="s">
        <v>247</v>
      </c>
      <c r="C2215">
        <v>15560788</v>
      </c>
      <c r="D2215">
        <v>15560880</v>
      </c>
      <c r="E2215">
        <v>93</v>
      </c>
      <c r="F2215" t="s">
        <v>66</v>
      </c>
      <c r="G2215" t="s">
        <v>947</v>
      </c>
      <c r="H2215" t="s">
        <v>11233</v>
      </c>
      <c r="I2215">
        <v>2</v>
      </c>
      <c r="J2215">
        <v>0</v>
      </c>
      <c r="K2215">
        <v>2</v>
      </c>
      <c r="L2215">
        <v>0</v>
      </c>
      <c r="M2215">
        <v>0</v>
      </c>
      <c r="N2215">
        <v>0</v>
      </c>
      <c r="O2215" t="str">
        <f t="shared" si="238"/>
        <v/>
      </c>
      <c r="P2215">
        <f>IF(ISERROR(VLOOKUP(G2215,Genes!$A$2:$A$749,1,0)),0,1)</f>
        <v>1</v>
      </c>
      <c r="Q2215">
        <f t="shared" si="239"/>
        <v>0</v>
      </c>
      <c r="R2215">
        <f t="shared" si="240"/>
        <v>1</v>
      </c>
      <c r="S2215">
        <f t="shared" si="241"/>
        <v>18</v>
      </c>
      <c r="T2215">
        <f t="shared" si="242"/>
        <v>18</v>
      </c>
      <c r="U2215">
        <f t="shared" si="243"/>
        <v>0</v>
      </c>
      <c r="V2215" t="str">
        <f t="shared" si="244"/>
        <v/>
      </c>
    </row>
    <row r="2216" spans="1:22" x14ac:dyDescent="0.2">
      <c r="A2216" t="s">
        <v>11234</v>
      </c>
      <c r="B2216" t="s">
        <v>247</v>
      </c>
      <c r="C2216">
        <v>15562154</v>
      </c>
      <c r="D2216">
        <v>15562245</v>
      </c>
      <c r="E2216">
        <v>92</v>
      </c>
      <c r="F2216" t="s">
        <v>66</v>
      </c>
      <c r="G2216" t="s">
        <v>947</v>
      </c>
      <c r="H2216" t="s">
        <v>11235</v>
      </c>
      <c r="I2216">
        <v>2</v>
      </c>
      <c r="J2216">
        <v>0</v>
      </c>
      <c r="K2216">
        <v>2</v>
      </c>
      <c r="L2216">
        <v>0</v>
      </c>
      <c r="M2216">
        <v>0</v>
      </c>
      <c r="N2216">
        <v>0</v>
      </c>
      <c r="O2216" t="str">
        <f t="shared" si="238"/>
        <v/>
      </c>
      <c r="P2216">
        <f>IF(ISERROR(VLOOKUP(G2216,Genes!$A$2:$A$749,1,0)),0,1)</f>
        <v>1</v>
      </c>
      <c r="Q2216">
        <f t="shared" si="239"/>
        <v>0</v>
      </c>
      <c r="R2216">
        <f t="shared" si="240"/>
        <v>1</v>
      </c>
      <c r="S2216">
        <f t="shared" si="241"/>
        <v>19</v>
      </c>
      <c r="T2216">
        <f t="shared" si="242"/>
        <v>19</v>
      </c>
      <c r="U2216">
        <f t="shared" si="243"/>
        <v>0</v>
      </c>
      <c r="V2216" t="str">
        <f t="shared" si="244"/>
        <v/>
      </c>
    </row>
    <row r="2217" spans="1:22" x14ac:dyDescent="0.2">
      <c r="A2217" t="s">
        <v>11236</v>
      </c>
      <c r="B2217" t="s">
        <v>247</v>
      </c>
      <c r="C2217">
        <v>15564950</v>
      </c>
      <c r="D2217">
        <v>15564977</v>
      </c>
      <c r="E2217">
        <v>28</v>
      </c>
      <c r="F2217" t="s">
        <v>66</v>
      </c>
      <c r="G2217" t="s">
        <v>947</v>
      </c>
      <c r="H2217" t="s">
        <v>11237</v>
      </c>
      <c r="I2217">
        <v>3</v>
      </c>
      <c r="J2217">
        <v>1</v>
      </c>
      <c r="K2217">
        <v>0</v>
      </c>
      <c r="L2217">
        <v>0</v>
      </c>
      <c r="M2217">
        <v>1</v>
      </c>
      <c r="N2217">
        <v>1</v>
      </c>
      <c r="O2217" t="str">
        <f t="shared" si="238"/>
        <v/>
      </c>
      <c r="P2217">
        <f>IF(ISERROR(VLOOKUP(G2217,Genes!$A$2:$A$749,1,0)),0,1)</f>
        <v>1</v>
      </c>
      <c r="Q2217">
        <f t="shared" si="239"/>
        <v>0</v>
      </c>
      <c r="R2217">
        <f t="shared" si="240"/>
        <v>1</v>
      </c>
      <c r="S2217">
        <f t="shared" si="241"/>
        <v>20</v>
      </c>
      <c r="T2217">
        <f t="shared" si="242"/>
        <v>20</v>
      </c>
      <c r="U2217">
        <f t="shared" si="243"/>
        <v>0</v>
      </c>
      <c r="V2217" t="str">
        <f t="shared" si="244"/>
        <v/>
      </c>
    </row>
    <row r="2218" spans="1:22" x14ac:dyDescent="0.2">
      <c r="A2218" t="s">
        <v>11238</v>
      </c>
      <c r="B2218" t="s">
        <v>247</v>
      </c>
      <c r="C2218">
        <v>15564978</v>
      </c>
      <c r="D2218">
        <v>15565145</v>
      </c>
      <c r="E2218">
        <v>168</v>
      </c>
      <c r="F2218" t="s">
        <v>66</v>
      </c>
      <c r="G2218" t="s">
        <v>947</v>
      </c>
      <c r="H2218" t="s">
        <v>11239</v>
      </c>
      <c r="I2218">
        <v>3</v>
      </c>
      <c r="J2218">
        <v>1</v>
      </c>
      <c r="K2218">
        <v>2</v>
      </c>
      <c r="L2218">
        <v>0</v>
      </c>
      <c r="M2218">
        <v>0</v>
      </c>
      <c r="N2218">
        <v>0</v>
      </c>
      <c r="O2218" t="str">
        <f t="shared" si="238"/>
        <v/>
      </c>
      <c r="P2218">
        <f>IF(ISERROR(VLOOKUP(G2218,Genes!$A$2:$A$749,1,0)),0,1)</f>
        <v>1</v>
      </c>
      <c r="Q2218">
        <f t="shared" si="239"/>
        <v>0</v>
      </c>
      <c r="R2218">
        <f t="shared" si="240"/>
        <v>1</v>
      </c>
      <c r="S2218">
        <f t="shared" si="241"/>
        <v>21</v>
      </c>
      <c r="T2218">
        <f t="shared" si="242"/>
        <v>21</v>
      </c>
      <c r="U2218">
        <f t="shared" si="243"/>
        <v>0</v>
      </c>
      <c r="V2218" t="str">
        <f t="shared" si="244"/>
        <v/>
      </c>
    </row>
    <row r="2219" spans="1:22" x14ac:dyDescent="0.2">
      <c r="A2219" t="s">
        <v>11240</v>
      </c>
      <c r="B2219" t="s">
        <v>247</v>
      </c>
      <c r="C2219">
        <v>15569000</v>
      </c>
      <c r="D2219">
        <v>15569105</v>
      </c>
      <c r="E2219">
        <v>106</v>
      </c>
      <c r="F2219" t="s">
        <v>66</v>
      </c>
      <c r="G2219" t="s">
        <v>947</v>
      </c>
      <c r="H2219" t="s">
        <v>11241</v>
      </c>
      <c r="I2219">
        <v>2</v>
      </c>
      <c r="J2219">
        <v>0</v>
      </c>
      <c r="K2219">
        <v>2</v>
      </c>
      <c r="L2219">
        <v>0</v>
      </c>
      <c r="M2219">
        <v>0</v>
      </c>
      <c r="N2219">
        <v>0</v>
      </c>
      <c r="O2219" t="str">
        <f t="shared" si="238"/>
        <v/>
      </c>
      <c r="P2219">
        <f>IF(ISERROR(VLOOKUP(G2219,Genes!$A$2:$A$749,1,0)),0,1)</f>
        <v>1</v>
      </c>
      <c r="Q2219">
        <f t="shared" si="239"/>
        <v>0</v>
      </c>
      <c r="R2219">
        <f t="shared" si="240"/>
        <v>1</v>
      </c>
      <c r="S2219">
        <f t="shared" si="241"/>
        <v>22</v>
      </c>
      <c r="T2219">
        <f t="shared" si="242"/>
        <v>22</v>
      </c>
      <c r="U2219">
        <f t="shared" si="243"/>
        <v>0</v>
      </c>
      <c r="V2219" t="str">
        <f t="shared" si="244"/>
        <v/>
      </c>
    </row>
    <row r="2220" spans="1:22" x14ac:dyDescent="0.2">
      <c r="A2220" t="s">
        <v>11242</v>
      </c>
      <c r="B2220" t="s">
        <v>247</v>
      </c>
      <c r="C2220">
        <v>15480847</v>
      </c>
      <c r="D2220">
        <v>15480952</v>
      </c>
      <c r="E2220">
        <v>106</v>
      </c>
      <c r="F2220" t="s">
        <v>66</v>
      </c>
      <c r="G2220" t="s">
        <v>947</v>
      </c>
      <c r="H2220" t="s">
        <v>11243</v>
      </c>
      <c r="I2220">
        <v>2</v>
      </c>
      <c r="J2220">
        <v>0</v>
      </c>
      <c r="K2220">
        <v>2</v>
      </c>
      <c r="L2220">
        <v>0</v>
      </c>
      <c r="M2220">
        <v>0</v>
      </c>
      <c r="N2220">
        <v>0</v>
      </c>
      <c r="O2220" t="str">
        <f t="shared" si="238"/>
        <v/>
      </c>
      <c r="P2220">
        <f>IF(ISERROR(VLOOKUP(G2220,Genes!$A$2:$A$749,1,0)),0,1)</f>
        <v>1</v>
      </c>
      <c r="Q2220">
        <f t="shared" si="239"/>
        <v>0</v>
      </c>
      <c r="R2220">
        <f t="shared" si="240"/>
        <v>1</v>
      </c>
      <c r="S2220">
        <f t="shared" si="241"/>
        <v>23</v>
      </c>
      <c r="T2220">
        <f t="shared" si="242"/>
        <v>23</v>
      </c>
      <c r="U2220">
        <f t="shared" si="243"/>
        <v>0</v>
      </c>
      <c r="V2220" t="str">
        <f t="shared" si="244"/>
        <v/>
      </c>
    </row>
    <row r="2221" spans="1:22" x14ac:dyDescent="0.2">
      <c r="A2221" t="s">
        <v>11244</v>
      </c>
      <c r="B2221" t="s">
        <v>247</v>
      </c>
      <c r="C2221">
        <v>15569300</v>
      </c>
      <c r="D2221">
        <v>15569409</v>
      </c>
      <c r="E2221">
        <v>110</v>
      </c>
      <c r="F2221" t="s">
        <v>66</v>
      </c>
      <c r="G2221" t="s">
        <v>947</v>
      </c>
      <c r="H2221" t="s">
        <v>11245</v>
      </c>
      <c r="I2221">
        <v>2</v>
      </c>
      <c r="J2221">
        <v>0</v>
      </c>
      <c r="K2221">
        <v>2</v>
      </c>
      <c r="L2221">
        <v>0</v>
      </c>
      <c r="M2221">
        <v>0</v>
      </c>
      <c r="N2221">
        <v>0</v>
      </c>
      <c r="O2221" t="str">
        <f t="shared" si="238"/>
        <v/>
      </c>
      <c r="P2221">
        <f>IF(ISERROR(VLOOKUP(G2221,Genes!$A$2:$A$749,1,0)),0,1)</f>
        <v>1</v>
      </c>
      <c r="Q2221">
        <f t="shared" si="239"/>
        <v>0</v>
      </c>
      <c r="R2221">
        <f t="shared" si="240"/>
        <v>1</v>
      </c>
      <c r="S2221">
        <f t="shared" si="241"/>
        <v>24</v>
      </c>
      <c r="T2221">
        <f t="shared" si="242"/>
        <v>24</v>
      </c>
      <c r="U2221">
        <f t="shared" si="243"/>
        <v>0</v>
      </c>
      <c r="V2221" t="str">
        <f t="shared" si="244"/>
        <v/>
      </c>
    </row>
    <row r="2222" spans="1:22" x14ac:dyDescent="0.2">
      <c r="A2222" t="s">
        <v>11246</v>
      </c>
      <c r="B2222" t="s">
        <v>247</v>
      </c>
      <c r="C2222">
        <v>15570916</v>
      </c>
      <c r="D2222">
        <v>15571012</v>
      </c>
      <c r="E2222">
        <v>97</v>
      </c>
      <c r="F2222" t="s">
        <v>66</v>
      </c>
      <c r="G2222" t="s">
        <v>947</v>
      </c>
      <c r="H2222" t="s">
        <v>11247</v>
      </c>
      <c r="I2222">
        <v>3</v>
      </c>
      <c r="J2222">
        <v>0</v>
      </c>
      <c r="K2222">
        <v>2</v>
      </c>
      <c r="L2222">
        <v>1</v>
      </c>
      <c r="M2222">
        <v>0</v>
      </c>
      <c r="N2222">
        <v>0</v>
      </c>
      <c r="O2222" t="str">
        <f t="shared" si="238"/>
        <v/>
      </c>
      <c r="P2222">
        <f>IF(ISERROR(VLOOKUP(G2222,Genes!$A$2:$A$749,1,0)),0,1)</f>
        <v>1</v>
      </c>
      <c r="Q2222">
        <f t="shared" si="239"/>
        <v>0</v>
      </c>
      <c r="R2222">
        <f t="shared" si="240"/>
        <v>1</v>
      </c>
      <c r="S2222">
        <f t="shared" si="241"/>
        <v>25</v>
      </c>
      <c r="T2222">
        <f t="shared" si="242"/>
        <v>25</v>
      </c>
      <c r="U2222">
        <f t="shared" si="243"/>
        <v>0</v>
      </c>
      <c r="V2222" t="str">
        <f t="shared" si="244"/>
        <v/>
      </c>
    </row>
    <row r="2223" spans="1:22" x14ac:dyDescent="0.2">
      <c r="A2223" t="s">
        <v>11248</v>
      </c>
      <c r="B2223" t="s">
        <v>247</v>
      </c>
      <c r="C2223">
        <v>15572021</v>
      </c>
      <c r="D2223">
        <v>15572119</v>
      </c>
      <c r="E2223">
        <v>99</v>
      </c>
      <c r="F2223" t="s">
        <v>66</v>
      </c>
      <c r="G2223" t="s">
        <v>947</v>
      </c>
      <c r="H2223" t="s">
        <v>11249</v>
      </c>
      <c r="I2223">
        <v>2</v>
      </c>
      <c r="J2223">
        <v>0</v>
      </c>
      <c r="K2223">
        <v>2</v>
      </c>
      <c r="L2223">
        <v>0</v>
      </c>
      <c r="M2223">
        <v>0</v>
      </c>
      <c r="N2223">
        <v>0</v>
      </c>
      <c r="O2223" t="str">
        <f t="shared" si="238"/>
        <v/>
      </c>
      <c r="P2223">
        <f>IF(ISERROR(VLOOKUP(G2223,Genes!$A$2:$A$749,1,0)),0,1)</f>
        <v>1</v>
      </c>
      <c r="Q2223">
        <f t="shared" si="239"/>
        <v>0</v>
      </c>
      <c r="R2223">
        <f t="shared" si="240"/>
        <v>1</v>
      </c>
      <c r="S2223">
        <f t="shared" si="241"/>
        <v>26</v>
      </c>
      <c r="T2223">
        <f t="shared" si="242"/>
        <v>26</v>
      </c>
      <c r="U2223">
        <f t="shared" si="243"/>
        <v>0</v>
      </c>
      <c r="V2223" t="str">
        <f t="shared" si="244"/>
        <v/>
      </c>
    </row>
    <row r="2224" spans="1:22" x14ac:dyDescent="0.2">
      <c r="A2224" t="s">
        <v>11250</v>
      </c>
      <c r="B2224" t="s">
        <v>247</v>
      </c>
      <c r="C2224">
        <v>15575773</v>
      </c>
      <c r="D2224">
        <v>15575949</v>
      </c>
      <c r="E2224">
        <v>177</v>
      </c>
      <c r="F2224" t="s">
        <v>66</v>
      </c>
      <c r="G2224" t="s">
        <v>947</v>
      </c>
      <c r="H2224" t="s">
        <v>11251</v>
      </c>
      <c r="I2224">
        <v>3</v>
      </c>
      <c r="J2224">
        <v>1</v>
      </c>
      <c r="K2224">
        <v>2</v>
      </c>
      <c r="L2224">
        <v>0</v>
      </c>
      <c r="M2224">
        <v>0</v>
      </c>
      <c r="N2224">
        <v>0</v>
      </c>
      <c r="O2224" t="str">
        <f t="shared" si="238"/>
        <v/>
      </c>
      <c r="P2224">
        <f>IF(ISERROR(VLOOKUP(G2224,Genes!$A$2:$A$749,1,0)),0,1)</f>
        <v>1</v>
      </c>
      <c r="Q2224">
        <f t="shared" si="239"/>
        <v>0</v>
      </c>
      <c r="R2224">
        <f t="shared" si="240"/>
        <v>1</v>
      </c>
      <c r="S2224">
        <f t="shared" si="241"/>
        <v>27</v>
      </c>
      <c r="T2224">
        <f t="shared" si="242"/>
        <v>27</v>
      </c>
      <c r="U2224">
        <f t="shared" si="243"/>
        <v>0</v>
      </c>
      <c r="V2224" t="str">
        <f t="shared" si="244"/>
        <v/>
      </c>
    </row>
    <row r="2225" spans="1:22" x14ac:dyDescent="0.2">
      <c r="A2225" t="s">
        <v>11252</v>
      </c>
      <c r="B2225" t="s">
        <v>247</v>
      </c>
      <c r="C2225">
        <v>15581591</v>
      </c>
      <c r="D2225">
        <v>15581794</v>
      </c>
      <c r="E2225">
        <v>204</v>
      </c>
      <c r="F2225" t="s">
        <v>66</v>
      </c>
      <c r="G2225" t="s">
        <v>947</v>
      </c>
      <c r="H2225" t="s">
        <v>11253</v>
      </c>
      <c r="I2225">
        <v>3</v>
      </c>
      <c r="J2225">
        <v>1</v>
      </c>
      <c r="K2225">
        <v>2</v>
      </c>
      <c r="L2225">
        <v>0</v>
      </c>
      <c r="M2225">
        <v>0</v>
      </c>
      <c r="N2225">
        <v>0</v>
      </c>
      <c r="O2225" t="str">
        <f t="shared" si="238"/>
        <v/>
      </c>
      <c r="P2225">
        <f>IF(ISERROR(VLOOKUP(G2225,Genes!$A$2:$A$749,1,0)),0,1)</f>
        <v>1</v>
      </c>
      <c r="Q2225">
        <f t="shared" si="239"/>
        <v>0</v>
      </c>
      <c r="R2225">
        <f t="shared" si="240"/>
        <v>1</v>
      </c>
      <c r="S2225">
        <f t="shared" si="241"/>
        <v>28</v>
      </c>
      <c r="T2225">
        <f t="shared" si="242"/>
        <v>28</v>
      </c>
      <c r="U2225">
        <f t="shared" si="243"/>
        <v>0</v>
      </c>
      <c r="V2225" t="str">
        <f t="shared" si="244"/>
        <v/>
      </c>
    </row>
    <row r="2226" spans="1:22" x14ac:dyDescent="0.2">
      <c r="A2226" t="s">
        <v>11254</v>
      </c>
      <c r="B2226" t="s">
        <v>247</v>
      </c>
      <c r="C2226">
        <v>15587780</v>
      </c>
      <c r="D2226">
        <v>15587869</v>
      </c>
      <c r="E2226">
        <v>90</v>
      </c>
      <c r="F2226" t="s">
        <v>66</v>
      </c>
      <c r="G2226" t="s">
        <v>947</v>
      </c>
      <c r="H2226" t="s">
        <v>11255</v>
      </c>
      <c r="I2226">
        <v>2</v>
      </c>
      <c r="J2226">
        <v>0</v>
      </c>
      <c r="K2226">
        <v>2</v>
      </c>
      <c r="L2226">
        <v>0</v>
      </c>
      <c r="M2226">
        <v>0</v>
      </c>
      <c r="N2226">
        <v>0</v>
      </c>
      <c r="O2226" t="str">
        <f t="shared" si="238"/>
        <v/>
      </c>
      <c r="P2226">
        <f>IF(ISERROR(VLOOKUP(G2226,Genes!$A$2:$A$749,1,0)),0,1)</f>
        <v>1</v>
      </c>
      <c r="Q2226">
        <f t="shared" si="239"/>
        <v>0</v>
      </c>
      <c r="R2226">
        <f t="shared" si="240"/>
        <v>1</v>
      </c>
      <c r="S2226">
        <f t="shared" si="241"/>
        <v>29</v>
      </c>
      <c r="T2226">
        <f t="shared" si="242"/>
        <v>29</v>
      </c>
      <c r="U2226">
        <f t="shared" si="243"/>
        <v>0</v>
      </c>
      <c r="V2226" t="str">
        <f t="shared" si="244"/>
        <v/>
      </c>
    </row>
    <row r="2227" spans="1:22" x14ac:dyDescent="0.2">
      <c r="A2227" t="s">
        <v>11256</v>
      </c>
      <c r="B2227" t="s">
        <v>247</v>
      </c>
      <c r="C2227">
        <v>15589439</v>
      </c>
      <c r="D2227">
        <v>15589552</v>
      </c>
      <c r="E2227">
        <v>114</v>
      </c>
      <c r="F2227" t="s">
        <v>66</v>
      </c>
      <c r="G2227" t="s">
        <v>947</v>
      </c>
      <c r="H2227" t="s">
        <v>11257</v>
      </c>
      <c r="I2227">
        <v>2</v>
      </c>
      <c r="J2227">
        <v>0</v>
      </c>
      <c r="K2227">
        <v>2</v>
      </c>
      <c r="L2227">
        <v>0</v>
      </c>
      <c r="M2227">
        <v>0</v>
      </c>
      <c r="N2227">
        <v>0</v>
      </c>
      <c r="O2227" t="str">
        <f t="shared" si="238"/>
        <v/>
      </c>
      <c r="P2227">
        <f>IF(ISERROR(VLOOKUP(G2227,Genes!$A$2:$A$749,1,0)),0,1)</f>
        <v>1</v>
      </c>
      <c r="Q2227">
        <f t="shared" si="239"/>
        <v>0</v>
      </c>
      <c r="R2227">
        <f t="shared" si="240"/>
        <v>1</v>
      </c>
      <c r="S2227">
        <f t="shared" si="241"/>
        <v>30</v>
      </c>
      <c r="T2227">
        <f t="shared" si="242"/>
        <v>30</v>
      </c>
      <c r="U2227">
        <f t="shared" si="243"/>
        <v>0</v>
      </c>
      <c r="V2227" t="str">
        <f t="shared" si="244"/>
        <v/>
      </c>
    </row>
    <row r="2228" spans="1:22" x14ac:dyDescent="0.2">
      <c r="A2228" t="s">
        <v>11258</v>
      </c>
      <c r="B2228" t="s">
        <v>247</v>
      </c>
      <c r="C2228">
        <v>15591168</v>
      </c>
      <c r="D2228">
        <v>15591302</v>
      </c>
      <c r="E2228">
        <v>135</v>
      </c>
      <c r="F2228" t="s">
        <v>66</v>
      </c>
      <c r="G2228" t="s">
        <v>947</v>
      </c>
      <c r="H2228" t="s">
        <v>11259</v>
      </c>
      <c r="I2228">
        <v>3</v>
      </c>
      <c r="J2228">
        <v>1</v>
      </c>
      <c r="K2228">
        <v>2</v>
      </c>
      <c r="L2228">
        <v>0</v>
      </c>
      <c r="M2228">
        <v>0</v>
      </c>
      <c r="N2228">
        <v>0</v>
      </c>
      <c r="O2228" t="str">
        <f t="shared" si="238"/>
        <v/>
      </c>
      <c r="P2228">
        <f>IF(ISERROR(VLOOKUP(G2228,Genes!$A$2:$A$749,1,0)),0,1)</f>
        <v>1</v>
      </c>
      <c r="Q2228">
        <f t="shared" si="239"/>
        <v>0</v>
      </c>
      <c r="R2228">
        <f t="shared" si="240"/>
        <v>1</v>
      </c>
      <c r="S2228">
        <f t="shared" si="241"/>
        <v>31</v>
      </c>
      <c r="T2228">
        <f t="shared" si="242"/>
        <v>31</v>
      </c>
      <c r="U2228">
        <f t="shared" si="243"/>
        <v>0</v>
      </c>
      <c r="V2228" t="str">
        <f t="shared" si="244"/>
        <v/>
      </c>
    </row>
    <row r="2229" spans="1:22" x14ac:dyDescent="0.2">
      <c r="A2229" t="s">
        <v>11260</v>
      </c>
      <c r="B2229" t="s">
        <v>247</v>
      </c>
      <c r="C2229">
        <v>15597708</v>
      </c>
      <c r="D2229">
        <v>15597830</v>
      </c>
      <c r="E2229">
        <v>123</v>
      </c>
      <c r="F2229" t="s">
        <v>66</v>
      </c>
      <c r="G2229" t="s">
        <v>947</v>
      </c>
      <c r="H2229" t="s">
        <v>11261</v>
      </c>
      <c r="I2229">
        <v>3</v>
      </c>
      <c r="J2229">
        <v>0</v>
      </c>
      <c r="K2229">
        <v>2</v>
      </c>
      <c r="L2229">
        <v>1</v>
      </c>
      <c r="M2229">
        <v>0</v>
      </c>
      <c r="N2229">
        <v>0</v>
      </c>
      <c r="O2229" t="str">
        <f t="shared" si="238"/>
        <v/>
      </c>
      <c r="P2229">
        <f>IF(ISERROR(VLOOKUP(G2229,Genes!$A$2:$A$749,1,0)),0,1)</f>
        <v>1</v>
      </c>
      <c r="Q2229">
        <f t="shared" si="239"/>
        <v>0</v>
      </c>
      <c r="R2229">
        <f t="shared" si="240"/>
        <v>1</v>
      </c>
      <c r="S2229">
        <f t="shared" si="241"/>
        <v>32</v>
      </c>
      <c r="T2229">
        <f t="shared" si="242"/>
        <v>32</v>
      </c>
      <c r="U2229">
        <f t="shared" si="243"/>
        <v>0</v>
      </c>
      <c r="V2229" t="str">
        <f t="shared" si="244"/>
        <v/>
      </c>
    </row>
    <row r="2230" spans="1:22" x14ac:dyDescent="0.2">
      <c r="A2230" t="s">
        <v>11262</v>
      </c>
      <c r="B2230" t="s">
        <v>247</v>
      </c>
      <c r="C2230">
        <v>15599030</v>
      </c>
      <c r="D2230">
        <v>15599088</v>
      </c>
      <c r="E2230">
        <v>59</v>
      </c>
      <c r="F2230" t="s">
        <v>66</v>
      </c>
      <c r="G2230" t="s">
        <v>947</v>
      </c>
      <c r="H2230" t="s">
        <v>11263</v>
      </c>
      <c r="I2230">
        <v>2</v>
      </c>
      <c r="J2230">
        <v>2</v>
      </c>
      <c r="K2230">
        <v>0</v>
      </c>
      <c r="L2230">
        <v>0</v>
      </c>
      <c r="M2230">
        <v>0</v>
      </c>
      <c r="N2230">
        <v>0</v>
      </c>
      <c r="O2230" t="str">
        <f t="shared" si="238"/>
        <v/>
      </c>
      <c r="P2230">
        <f>IF(ISERROR(VLOOKUP(G2230,Genes!$A$2:$A$749,1,0)),0,1)</f>
        <v>1</v>
      </c>
      <c r="Q2230">
        <f t="shared" si="239"/>
        <v>0</v>
      </c>
      <c r="R2230">
        <f t="shared" si="240"/>
        <v>1</v>
      </c>
      <c r="S2230">
        <f t="shared" si="241"/>
        <v>33</v>
      </c>
      <c r="T2230">
        <f t="shared" si="242"/>
        <v>33</v>
      </c>
      <c r="U2230">
        <f t="shared" si="243"/>
        <v>0</v>
      </c>
      <c r="V2230" t="str">
        <f t="shared" si="244"/>
        <v/>
      </c>
    </row>
    <row r="2231" spans="1:22" x14ac:dyDescent="0.2">
      <c r="A2231" t="s">
        <v>11264</v>
      </c>
      <c r="B2231" t="s">
        <v>247</v>
      </c>
      <c r="C2231">
        <v>15482328</v>
      </c>
      <c r="D2231">
        <v>15482451</v>
      </c>
      <c r="E2231">
        <v>124</v>
      </c>
      <c r="F2231" t="s">
        <v>66</v>
      </c>
      <c r="G2231" t="s">
        <v>947</v>
      </c>
      <c r="H2231" t="s">
        <v>11265</v>
      </c>
      <c r="I2231">
        <v>3</v>
      </c>
      <c r="J2231">
        <v>1</v>
      </c>
      <c r="K2231">
        <v>2</v>
      </c>
      <c r="L2231">
        <v>0</v>
      </c>
      <c r="M2231">
        <v>0</v>
      </c>
      <c r="N2231">
        <v>0</v>
      </c>
      <c r="O2231" t="str">
        <f t="shared" si="238"/>
        <v/>
      </c>
      <c r="P2231">
        <f>IF(ISERROR(VLOOKUP(G2231,Genes!$A$2:$A$749,1,0)),0,1)</f>
        <v>1</v>
      </c>
      <c r="Q2231">
        <f t="shared" si="239"/>
        <v>0</v>
      </c>
      <c r="R2231">
        <f t="shared" si="240"/>
        <v>1</v>
      </c>
      <c r="S2231">
        <f t="shared" si="241"/>
        <v>34</v>
      </c>
      <c r="T2231">
        <f t="shared" si="242"/>
        <v>34</v>
      </c>
      <c r="U2231">
        <f t="shared" si="243"/>
        <v>0</v>
      </c>
      <c r="V2231" t="str">
        <f t="shared" si="244"/>
        <v/>
      </c>
    </row>
    <row r="2232" spans="1:22" x14ac:dyDescent="0.2">
      <c r="A2232" t="s">
        <v>11266</v>
      </c>
      <c r="B2232" t="s">
        <v>247</v>
      </c>
      <c r="C2232">
        <v>15601152</v>
      </c>
      <c r="D2232">
        <v>15601329</v>
      </c>
      <c r="E2232">
        <v>178</v>
      </c>
      <c r="F2232" t="s">
        <v>66</v>
      </c>
      <c r="G2232" t="s">
        <v>947</v>
      </c>
      <c r="H2232" t="s">
        <v>11267</v>
      </c>
      <c r="I2232">
        <v>3</v>
      </c>
      <c r="J2232">
        <v>1</v>
      </c>
      <c r="K2232">
        <v>2</v>
      </c>
      <c r="L2232">
        <v>0</v>
      </c>
      <c r="M2232">
        <v>0</v>
      </c>
      <c r="N2232">
        <v>0</v>
      </c>
      <c r="O2232" t="str">
        <f t="shared" si="238"/>
        <v/>
      </c>
      <c r="P2232">
        <f>IF(ISERROR(VLOOKUP(G2232,Genes!$A$2:$A$749,1,0)),0,1)</f>
        <v>1</v>
      </c>
      <c r="Q2232">
        <f t="shared" si="239"/>
        <v>0</v>
      </c>
      <c r="R2232">
        <f t="shared" si="240"/>
        <v>1</v>
      </c>
      <c r="S2232">
        <f t="shared" si="241"/>
        <v>35</v>
      </c>
      <c r="T2232">
        <f t="shared" si="242"/>
        <v>35</v>
      </c>
      <c r="U2232">
        <f t="shared" si="243"/>
        <v>0</v>
      </c>
      <c r="V2232" t="str">
        <f t="shared" si="244"/>
        <v/>
      </c>
    </row>
    <row r="2233" spans="1:22" x14ac:dyDescent="0.2">
      <c r="A2233" t="s">
        <v>11268</v>
      </c>
      <c r="B2233" t="s">
        <v>247</v>
      </c>
      <c r="C2233">
        <v>15602860</v>
      </c>
      <c r="D2233">
        <v>15603048</v>
      </c>
      <c r="E2233">
        <v>189</v>
      </c>
      <c r="F2233" t="s">
        <v>66</v>
      </c>
      <c r="G2233" t="s">
        <v>947</v>
      </c>
      <c r="H2233" t="s">
        <v>11269</v>
      </c>
      <c r="I2233">
        <v>3</v>
      </c>
      <c r="J2233">
        <v>1</v>
      </c>
      <c r="K2233">
        <v>2</v>
      </c>
      <c r="L2233">
        <v>0</v>
      </c>
      <c r="M2233">
        <v>0</v>
      </c>
      <c r="N2233">
        <v>0</v>
      </c>
      <c r="O2233" t="str">
        <f t="shared" si="238"/>
        <v/>
      </c>
      <c r="P2233">
        <f>IF(ISERROR(VLOOKUP(G2233,Genes!$A$2:$A$749,1,0)),0,1)</f>
        <v>1</v>
      </c>
      <c r="Q2233">
        <f t="shared" si="239"/>
        <v>0</v>
      </c>
      <c r="R2233">
        <f t="shared" si="240"/>
        <v>1</v>
      </c>
      <c r="S2233">
        <f t="shared" si="241"/>
        <v>36</v>
      </c>
      <c r="T2233">
        <f t="shared" si="242"/>
        <v>36</v>
      </c>
      <c r="U2233">
        <f t="shared" si="243"/>
        <v>0</v>
      </c>
      <c r="V2233" t="str">
        <f t="shared" si="244"/>
        <v/>
      </c>
    </row>
    <row r="2234" spans="1:22" x14ac:dyDescent="0.2">
      <c r="A2234" t="s">
        <v>11270</v>
      </c>
      <c r="B2234" t="s">
        <v>247</v>
      </c>
      <c r="C2234">
        <v>15482352</v>
      </c>
      <c r="D2234">
        <v>15482451</v>
      </c>
      <c r="E2234">
        <v>100</v>
      </c>
      <c r="F2234" t="s">
        <v>66</v>
      </c>
      <c r="G2234" t="s">
        <v>947</v>
      </c>
      <c r="H2234" t="s">
        <v>11271</v>
      </c>
      <c r="I2234">
        <v>3</v>
      </c>
      <c r="J2234">
        <v>0</v>
      </c>
      <c r="K2234">
        <v>2</v>
      </c>
      <c r="L2234">
        <v>1</v>
      </c>
      <c r="M2234">
        <v>0</v>
      </c>
      <c r="N2234">
        <v>0</v>
      </c>
      <c r="O2234" t="str">
        <f t="shared" si="238"/>
        <v/>
      </c>
      <c r="P2234">
        <f>IF(ISERROR(VLOOKUP(G2234,Genes!$A$2:$A$749,1,0)),0,1)</f>
        <v>1</v>
      </c>
      <c r="Q2234">
        <f t="shared" si="239"/>
        <v>0</v>
      </c>
      <c r="R2234">
        <f t="shared" si="240"/>
        <v>1</v>
      </c>
      <c r="S2234">
        <f t="shared" si="241"/>
        <v>37</v>
      </c>
      <c r="T2234">
        <f t="shared" si="242"/>
        <v>37</v>
      </c>
      <c r="U2234">
        <f t="shared" si="243"/>
        <v>0</v>
      </c>
      <c r="V2234" t="str">
        <f t="shared" si="244"/>
        <v/>
      </c>
    </row>
    <row r="2235" spans="1:22" x14ac:dyDescent="0.2">
      <c r="A2235" t="s">
        <v>11272</v>
      </c>
      <c r="B2235" t="s">
        <v>247</v>
      </c>
      <c r="C2235">
        <v>15482821</v>
      </c>
      <c r="D2235">
        <v>15482836</v>
      </c>
      <c r="E2235">
        <v>16</v>
      </c>
      <c r="F2235" t="s">
        <v>66</v>
      </c>
      <c r="G2235" t="s">
        <v>947</v>
      </c>
      <c r="H2235" t="s">
        <v>11273</v>
      </c>
      <c r="I2235">
        <v>0</v>
      </c>
      <c r="J2235">
        <v>0</v>
      </c>
      <c r="K2235">
        <v>0</v>
      </c>
      <c r="L2235">
        <v>0</v>
      </c>
      <c r="M2235">
        <v>0</v>
      </c>
      <c r="N2235">
        <v>0</v>
      </c>
      <c r="O2235" t="str">
        <f t="shared" si="238"/>
        <v/>
      </c>
      <c r="P2235">
        <f>IF(ISERROR(VLOOKUP(G2235,Genes!$A$2:$A$749,1,0)),0,1)</f>
        <v>1</v>
      </c>
      <c r="Q2235">
        <f t="shared" si="239"/>
        <v>0</v>
      </c>
      <c r="R2235">
        <f t="shared" si="240"/>
        <v>0</v>
      </c>
      <c r="S2235">
        <f t="shared" si="241"/>
        <v>37</v>
      </c>
      <c r="T2235">
        <f t="shared" si="242"/>
        <v>38</v>
      </c>
      <c r="U2235">
        <f t="shared" si="243"/>
        <v>0</v>
      </c>
      <c r="V2235" t="str">
        <f t="shared" si="244"/>
        <v/>
      </c>
    </row>
    <row r="2236" spans="1:22" x14ac:dyDescent="0.2">
      <c r="A2236" t="s">
        <v>11274</v>
      </c>
      <c r="B2236" t="s">
        <v>247</v>
      </c>
      <c r="C2236">
        <v>15482821</v>
      </c>
      <c r="D2236">
        <v>15482909</v>
      </c>
      <c r="E2236">
        <v>89</v>
      </c>
      <c r="F2236" t="s">
        <v>66</v>
      </c>
      <c r="G2236" t="s">
        <v>947</v>
      </c>
      <c r="H2236" t="s">
        <v>11275</v>
      </c>
      <c r="I2236">
        <v>0</v>
      </c>
      <c r="J2236">
        <v>0</v>
      </c>
      <c r="K2236">
        <v>0</v>
      </c>
      <c r="L2236">
        <v>0</v>
      </c>
      <c r="M2236">
        <v>0</v>
      </c>
      <c r="N2236">
        <v>0</v>
      </c>
      <c r="O2236" t="str">
        <f t="shared" si="238"/>
        <v/>
      </c>
      <c r="P2236">
        <f>IF(ISERROR(VLOOKUP(G2236,Genes!$A$2:$A$749,1,0)),0,1)</f>
        <v>1</v>
      </c>
      <c r="Q2236">
        <f t="shared" si="239"/>
        <v>0</v>
      </c>
      <c r="R2236">
        <f t="shared" si="240"/>
        <v>0</v>
      </c>
      <c r="S2236">
        <f t="shared" si="241"/>
        <v>37</v>
      </c>
      <c r="T2236">
        <f t="shared" si="242"/>
        <v>39</v>
      </c>
      <c r="U2236">
        <f t="shared" si="243"/>
        <v>0</v>
      </c>
      <c r="V2236" t="str">
        <f t="shared" si="244"/>
        <v/>
      </c>
    </row>
    <row r="2237" spans="1:22" x14ac:dyDescent="0.2">
      <c r="A2237" t="s">
        <v>11276</v>
      </c>
      <c r="B2237" t="s">
        <v>247</v>
      </c>
      <c r="C2237">
        <v>15504052</v>
      </c>
      <c r="D2237">
        <v>15504140</v>
      </c>
      <c r="E2237">
        <v>89</v>
      </c>
      <c r="F2237" t="s">
        <v>66</v>
      </c>
      <c r="G2237" t="s">
        <v>947</v>
      </c>
      <c r="H2237" t="s">
        <v>11277</v>
      </c>
      <c r="I2237">
        <v>2</v>
      </c>
      <c r="J2237">
        <v>1</v>
      </c>
      <c r="K2237">
        <v>0</v>
      </c>
      <c r="L2237">
        <v>1</v>
      </c>
      <c r="M2237">
        <v>0</v>
      </c>
      <c r="N2237">
        <v>0</v>
      </c>
      <c r="O2237" t="str">
        <f t="shared" si="238"/>
        <v/>
      </c>
      <c r="P2237">
        <f>IF(ISERROR(VLOOKUP(G2237,Genes!$A$2:$A$749,1,0)),0,1)</f>
        <v>1</v>
      </c>
      <c r="Q2237">
        <f t="shared" si="239"/>
        <v>0</v>
      </c>
      <c r="R2237">
        <f t="shared" si="240"/>
        <v>1</v>
      </c>
      <c r="S2237">
        <f t="shared" si="241"/>
        <v>38</v>
      </c>
      <c r="T2237">
        <f t="shared" si="242"/>
        <v>40</v>
      </c>
      <c r="U2237">
        <f t="shared" si="243"/>
        <v>0</v>
      </c>
      <c r="V2237" t="str">
        <f t="shared" si="244"/>
        <v/>
      </c>
    </row>
    <row r="2238" spans="1:22" x14ac:dyDescent="0.2">
      <c r="A2238" t="s">
        <v>11278</v>
      </c>
      <c r="B2238" t="s">
        <v>247</v>
      </c>
      <c r="C2238">
        <v>15504445</v>
      </c>
      <c r="D2238">
        <v>15504546</v>
      </c>
      <c r="E2238">
        <v>102</v>
      </c>
      <c r="F2238" t="s">
        <v>66</v>
      </c>
      <c r="G2238" t="s">
        <v>947</v>
      </c>
      <c r="H2238" t="s">
        <v>11279</v>
      </c>
      <c r="I2238">
        <v>2</v>
      </c>
      <c r="J2238">
        <v>0</v>
      </c>
      <c r="K2238">
        <v>2</v>
      </c>
      <c r="L2238">
        <v>0</v>
      </c>
      <c r="M2238">
        <v>0</v>
      </c>
      <c r="N2238">
        <v>0</v>
      </c>
      <c r="O2238" t="str">
        <f t="shared" si="238"/>
        <v>CC2D2A</v>
      </c>
      <c r="P2238">
        <f>IF(ISERROR(VLOOKUP(G2238,Genes!$A$2:$A$749,1,0)),0,1)</f>
        <v>1</v>
      </c>
      <c r="Q2238">
        <f t="shared" si="239"/>
        <v>0</v>
      </c>
      <c r="R2238">
        <f t="shared" si="240"/>
        <v>1</v>
      </c>
      <c r="S2238">
        <f t="shared" si="241"/>
        <v>39</v>
      </c>
      <c r="T2238">
        <f t="shared" si="242"/>
        <v>41</v>
      </c>
      <c r="U2238">
        <f t="shared" si="243"/>
        <v>1</v>
      </c>
      <c r="V2238">
        <f t="shared" si="244"/>
        <v>0.95121951219512191</v>
      </c>
    </row>
    <row r="2239" spans="1:22" x14ac:dyDescent="0.2">
      <c r="A2239" t="s">
        <v>11280</v>
      </c>
      <c r="B2239" t="s">
        <v>631</v>
      </c>
      <c r="C2239">
        <v>57364444</v>
      </c>
      <c r="D2239">
        <v>57364574</v>
      </c>
      <c r="E2239">
        <v>131</v>
      </c>
      <c r="F2239" t="s">
        <v>74</v>
      </c>
      <c r="G2239" t="s">
        <v>954</v>
      </c>
      <c r="H2239" t="s">
        <v>11281</v>
      </c>
      <c r="I2239">
        <v>3</v>
      </c>
      <c r="J2239">
        <v>1</v>
      </c>
      <c r="K2239">
        <v>2</v>
      </c>
      <c r="L2239">
        <v>0</v>
      </c>
      <c r="M2239">
        <v>0</v>
      </c>
      <c r="N2239">
        <v>0</v>
      </c>
      <c r="O2239" t="str">
        <f t="shared" si="238"/>
        <v/>
      </c>
      <c r="P2239">
        <f>IF(ISERROR(VLOOKUP(G2239,Genes!$A$2:$A$749,1,0)),0,1)</f>
        <v>1</v>
      </c>
      <c r="Q2239">
        <f t="shared" si="239"/>
        <v>1</v>
      </c>
      <c r="R2239">
        <f t="shared" si="240"/>
        <v>1</v>
      </c>
      <c r="S2239">
        <f t="shared" si="241"/>
        <v>1</v>
      </c>
      <c r="T2239">
        <f t="shared" si="242"/>
        <v>1</v>
      </c>
      <c r="U2239">
        <f t="shared" si="243"/>
        <v>0</v>
      </c>
      <c r="V2239" t="str">
        <f t="shared" si="244"/>
        <v/>
      </c>
    </row>
    <row r="2240" spans="1:22" x14ac:dyDescent="0.2">
      <c r="A2240" t="s">
        <v>11282</v>
      </c>
      <c r="B2240" t="s">
        <v>631</v>
      </c>
      <c r="C2240">
        <v>57106775</v>
      </c>
      <c r="D2240">
        <v>57106810</v>
      </c>
      <c r="E2240">
        <v>36</v>
      </c>
      <c r="F2240" t="s">
        <v>74</v>
      </c>
      <c r="G2240" t="s">
        <v>954</v>
      </c>
      <c r="H2240" t="s">
        <v>11283</v>
      </c>
      <c r="I2240">
        <v>4</v>
      </c>
      <c r="J2240">
        <v>2</v>
      </c>
      <c r="K2240">
        <v>0</v>
      </c>
      <c r="L2240">
        <v>0</v>
      </c>
      <c r="M2240">
        <v>1</v>
      </c>
      <c r="N2240">
        <v>1</v>
      </c>
      <c r="O2240" t="str">
        <f t="shared" si="238"/>
        <v/>
      </c>
      <c r="P2240">
        <f>IF(ISERROR(VLOOKUP(G2240,Genes!$A$2:$A$749,1,0)),0,1)</f>
        <v>1</v>
      </c>
      <c r="Q2240">
        <f t="shared" si="239"/>
        <v>0</v>
      </c>
      <c r="R2240">
        <f t="shared" si="240"/>
        <v>1</v>
      </c>
      <c r="S2240">
        <f t="shared" si="241"/>
        <v>2</v>
      </c>
      <c r="T2240">
        <f t="shared" si="242"/>
        <v>2</v>
      </c>
      <c r="U2240">
        <f t="shared" si="243"/>
        <v>0</v>
      </c>
      <c r="V2240" t="str">
        <f t="shared" si="244"/>
        <v/>
      </c>
    </row>
    <row r="2241" spans="1:22" x14ac:dyDescent="0.2">
      <c r="A2241" t="s">
        <v>11284</v>
      </c>
      <c r="B2241" t="s">
        <v>631</v>
      </c>
      <c r="C2241">
        <v>57105343</v>
      </c>
      <c r="D2241">
        <v>57105378</v>
      </c>
      <c r="E2241">
        <v>36</v>
      </c>
      <c r="F2241" t="s">
        <v>74</v>
      </c>
      <c r="G2241" t="s">
        <v>954</v>
      </c>
      <c r="H2241" t="s">
        <v>11285</v>
      </c>
      <c r="I2241">
        <v>2</v>
      </c>
      <c r="J2241">
        <v>2</v>
      </c>
      <c r="K2241">
        <v>0</v>
      </c>
      <c r="L2241">
        <v>0</v>
      </c>
      <c r="M2241">
        <v>0</v>
      </c>
      <c r="N2241">
        <v>0</v>
      </c>
      <c r="O2241" t="str">
        <f t="shared" si="238"/>
        <v/>
      </c>
      <c r="P2241">
        <f>IF(ISERROR(VLOOKUP(G2241,Genes!$A$2:$A$749,1,0)),0,1)</f>
        <v>1</v>
      </c>
      <c r="Q2241">
        <f t="shared" si="239"/>
        <v>0</v>
      </c>
      <c r="R2241">
        <f t="shared" si="240"/>
        <v>1</v>
      </c>
      <c r="S2241">
        <f t="shared" si="241"/>
        <v>3</v>
      </c>
      <c r="T2241">
        <f t="shared" si="242"/>
        <v>3</v>
      </c>
      <c r="U2241">
        <f t="shared" si="243"/>
        <v>0</v>
      </c>
      <c r="V2241" t="str">
        <f t="shared" si="244"/>
        <v/>
      </c>
    </row>
    <row r="2242" spans="1:22" x14ac:dyDescent="0.2">
      <c r="A2242" t="s">
        <v>11286</v>
      </c>
      <c r="B2242" t="s">
        <v>631</v>
      </c>
      <c r="C2242">
        <v>57105273</v>
      </c>
      <c r="D2242">
        <v>57105378</v>
      </c>
      <c r="E2242">
        <v>106</v>
      </c>
      <c r="F2242" t="s">
        <v>74</v>
      </c>
      <c r="G2242" t="s">
        <v>954</v>
      </c>
      <c r="H2242" t="s">
        <v>11287</v>
      </c>
      <c r="I2242">
        <v>2</v>
      </c>
      <c r="J2242">
        <v>1</v>
      </c>
      <c r="K2242">
        <v>0</v>
      </c>
      <c r="L2242">
        <v>1</v>
      </c>
      <c r="M2242">
        <v>0</v>
      </c>
      <c r="N2242">
        <v>0</v>
      </c>
      <c r="O2242" t="str">
        <f t="shared" ref="O2242:O2305" si="245">IF(U2242=1,G2242,"")</f>
        <v/>
      </c>
      <c r="P2242">
        <f>IF(ISERROR(VLOOKUP(G2242,Genes!$A$2:$A$749,1,0)),0,1)</f>
        <v>1</v>
      </c>
      <c r="Q2242">
        <f t="shared" ref="Q2242:Q2305" si="246">IF(G2242&lt;&gt;G2241,1,0)</f>
        <v>0</v>
      </c>
      <c r="R2242">
        <f t="shared" ref="R2242:R2305" si="247">IF(I2242=0,0,1)</f>
        <v>1</v>
      </c>
      <c r="S2242">
        <f t="shared" ref="S2242:S2305" si="248">IF(Q2242=1,R2242,S2241+R2242)</f>
        <v>4</v>
      </c>
      <c r="T2242">
        <f t="shared" ref="T2242:T2305" si="249">IF(Q2242=1,1,T2241+1)</f>
        <v>4</v>
      </c>
      <c r="U2242">
        <f t="shared" ref="U2242:U2305" si="250">IF(G2242&lt;&gt;G2243,1,0)</f>
        <v>0</v>
      </c>
      <c r="V2242" t="str">
        <f t="shared" ref="V2242:V2305" si="251">IF(U2242=1,S2242/T2242,"")</f>
        <v/>
      </c>
    </row>
    <row r="2243" spans="1:22" x14ac:dyDescent="0.2">
      <c r="A2243" t="s">
        <v>11288</v>
      </c>
      <c r="B2243" t="s">
        <v>631</v>
      </c>
      <c r="C2243">
        <v>57103330</v>
      </c>
      <c r="D2243">
        <v>57103373</v>
      </c>
      <c r="E2243">
        <v>44</v>
      </c>
      <c r="F2243" t="s">
        <v>74</v>
      </c>
      <c r="G2243" t="s">
        <v>954</v>
      </c>
      <c r="H2243" t="s">
        <v>11289</v>
      </c>
      <c r="I2243">
        <v>3</v>
      </c>
      <c r="J2243">
        <v>1</v>
      </c>
      <c r="K2243">
        <v>0</v>
      </c>
      <c r="L2243">
        <v>0</v>
      </c>
      <c r="M2243">
        <v>1</v>
      </c>
      <c r="N2243">
        <v>1</v>
      </c>
      <c r="O2243" t="str">
        <f t="shared" si="245"/>
        <v/>
      </c>
      <c r="P2243">
        <f>IF(ISERROR(VLOOKUP(G2243,Genes!$A$2:$A$749,1,0)),0,1)</f>
        <v>1</v>
      </c>
      <c r="Q2243">
        <f t="shared" si="246"/>
        <v>0</v>
      </c>
      <c r="R2243">
        <f t="shared" si="247"/>
        <v>1</v>
      </c>
      <c r="S2243">
        <f t="shared" si="248"/>
        <v>5</v>
      </c>
      <c r="T2243">
        <f t="shared" si="249"/>
        <v>5</v>
      </c>
      <c r="U2243">
        <f t="shared" si="250"/>
        <v>0</v>
      </c>
      <c r="V2243" t="str">
        <f t="shared" si="251"/>
        <v/>
      </c>
    </row>
    <row r="2244" spans="1:22" x14ac:dyDescent="0.2">
      <c r="A2244" t="s">
        <v>11290</v>
      </c>
      <c r="B2244" t="s">
        <v>631</v>
      </c>
      <c r="C2244">
        <v>57103166</v>
      </c>
      <c r="D2244">
        <v>57103373</v>
      </c>
      <c r="E2244">
        <v>208</v>
      </c>
      <c r="F2244" t="s">
        <v>74</v>
      </c>
      <c r="G2244" t="s">
        <v>954</v>
      </c>
      <c r="H2244" t="s">
        <v>11291</v>
      </c>
      <c r="I2244">
        <v>3</v>
      </c>
      <c r="J2244">
        <v>1</v>
      </c>
      <c r="K2244">
        <v>2</v>
      </c>
      <c r="L2244">
        <v>0</v>
      </c>
      <c r="M2244">
        <v>0</v>
      </c>
      <c r="N2244">
        <v>0</v>
      </c>
      <c r="O2244" t="str">
        <f t="shared" si="245"/>
        <v/>
      </c>
      <c r="P2244">
        <f>IF(ISERROR(VLOOKUP(G2244,Genes!$A$2:$A$749,1,0)),0,1)</f>
        <v>1</v>
      </c>
      <c r="Q2244">
        <f t="shared" si="246"/>
        <v>0</v>
      </c>
      <c r="R2244">
        <f t="shared" si="247"/>
        <v>1</v>
      </c>
      <c r="S2244">
        <f t="shared" si="248"/>
        <v>6</v>
      </c>
      <c r="T2244">
        <f t="shared" si="249"/>
        <v>6</v>
      </c>
      <c r="U2244">
        <f t="shared" si="250"/>
        <v>0</v>
      </c>
      <c r="V2244" t="str">
        <f t="shared" si="251"/>
        <v/>
      </c>
    </row>
    <row r="2245" spans="1:22" x14ac:dyDescent="0.2">
      <c r="A2245" t="s">
        <v>11292</v>
      </c>
      <c r="B2245" t="s">
        <v>631</v>
      </c>
      <c r="C2245">
        <v>57103140</v>
      </c>
      <c r="D2245">
        <v>57103373</v>
      </c>
      <c r="E2245">
        <v>234</v>
      </c>
      <c r="F2245" t="s">
        <v>74</v>
      </c>
      <c r="G2245" t="s">
        <v>954</v>
      </c>
      <c r="H2245" t="s">
        <v>11293</v>
      </c>
      <c r="I2245">
        <v>3</v>
      </c>
      <c r="J2245">
        <v>1</v>
      </c>
      <c r="K2245">
        <v>2</v>
      </c>
      <c r="L2245">
        <v>0</v>
      </c>
      <c r="M2245">
        <v>0</v>
      </c>
      <c r="N2245">
        <v>0</v>
      </c>
      <c r="O2245" t="str">
        <f t="shared" si="245"/>
        <v/>
      </c>
      <c r="P2245">
        <f>IF(ISERROR(VLOOKUP(G2245,Genes!$A$2:$A$749,1,0)),0,1)</f>
        <v>1</v>
      </c>
      <c r="Q2245">
        <f t="shared" si="246"/>
        <v>0</v>
      </c>
      <c r="R2245">
        <f t="shared" si="247"/>
        <v>1</v>
      </c>
      <c r="S2245">
        <f t="shared" si="248"/>
        <v>7</v>
      </c>
      <c r="T2245">
        <f t="shared" si="249"/>
        <v>7</v>
      </c>
      <c r="U2245">
        <f t="shared" si="250"/>
        <v>0</v>
      </c>
      <c r="V2245" t="str">
        <f t="shared" si="251"/>
        <v/>
      </c>
    </row>
    <row r="2246" spans="1:22" x14ac:dyDescent="0.2">
      <c r="A2246" t="s">
        <v>11294</v>
      </c>
      <c r="B2246" t="s">
        <v>631</v>
      </c>
      <c r="C2246">
        <v>57363861</v>
      </c>
      <c r="D2246">
        <v>57363941</v>
      </c>
      <c r="E2246">
        <v>81</v>
      </c>
      <c r="F2246" t="s">
        <v>74</v>
      </c>
      <c r="G2246" t="s">
        <v>954</v>
      </c>
      <c r="H2246" t="s">
        <v>11295</v>
      </c>
      <c r="I2246">
        <v>2</v>
      </c>
      <c r="J2246">
        <v>0</v>
      </c>
      <c r="K2246">
        <v>2</v>
      </c>
      <c r="L2246">
        <v>0</v>
      </c>
      <c r="M2246">
        <v>0</v>
      </c>
      <c r="N2246">
        <v>0</v>
      </c>
      <c r="O2246" t="str">
        <f t="shared" si="245"/>
        <v/>
      </c>
      <c r="P2246">
        <f>IF(ISERROR(VLOOKUP(G2246,Genes!$A$2:$A$749,1,0)),0,1)</f>
        <v>1</v>
      </c>
      <c r="Q2246">
        <f t="shared" si="246"/>
        <v>0</v>
      </c>
      <c r="R2246">
        <f t="shared" si="247"/>
        <v>1</v>
      </c>
      <c r="S2246">
        <f t="shared" si="248"/>
        <v>8</v>
      </c>
      <c r="T2246">
        <f t="shared" si="249"/>
        <v>8</v>
      </c>
      <c r="U2246">
        <f t="shared" si="250"/>
        <v>0</v>
      </c>
      <c r="V2246" t="str">
        <f t="shared" si="251"/>
        <v/>
      </c>
    </row>
    <row r="2247" spans="1:22" x14ac:dyDescent="0.2">
      <c r="A2247" t="s">
        <v>11296</v>
      </c>
      <c r="B2247" t="s">
        <v>631</v>
      </c>
      <c r="C2247">
        <v>57147418</v>
      </c>
      <c r="D2247">
        <v>57147470</v>
      </c>
      <c r="E2247">
        <v>53</v>
      </c>
      <c r="F2247" t="s">
        <v>74</v>
      </c>
      <c r="G2247" t="s">
        <v>954</v>
      </c>
      <c r="H2247" t="s">
        <v>11297</v>
      </c>
      <c r="I2247">
        <v>2</v>
      </c>
      <c r="J2247">
        <v>2</v>
      </c>
      <c r="K2247">
        <v>0</v>
      </c>
      <c r="L2247">
        <v>0</v>
      </c>
      <c r="M2247">
        <v>0</v>
      </c>
      <c r="N2247">
        <v>0</v>
      </c>
      <c r="O2247" t="str">
        <f t="shared" si="245"/>
        <v/>
      </c>
      <c r="P2247">
        <f>IF(ISERROR(VLOOKUP(G2247,Genes!$A$2:$A$749,1,0)),0,1)</f>
        <v>1</v>
      </c>
      <c r="Q2247">
        <f t="shared" si="246"/>
        <v>0</v>
      </c>
      <c r="R2247">
        <f t="shared" si="247"/>
        <v>1</v>
      </c>
      <c r="S2247">
        <f t="shared" si="248"/>
        <v>9</v>
      </c>
      <c r="T2247">
        <f t="shared" si="249"/>
        <v>9</v>
      </c>
      <c r="U2247">
        <f t="shared" si="250"/>
        <v>0</v>
      </c>
      <c r="V2247" t="str">
        <f t="shared" si="251"/>
        <v/>
      </c>
    </row>
    <row r="2248" spans="1:22" x14ac:dyDescent="0.2">
      <c r="A2248" t="s">
        <v>11298</v>
      </c>
      <c r="B2248" t="s">
        <v>631</v>
      </c>
      <c r="C2248">
        <v>57136705</v>
      </c>
      <c r="D2248">
        <v>57136839</v>
      </c>
      <c r="E2248">
        <v>135</v>
      </c>
      <c r="F2248" t="s">
        <v>74</v>
      </c>
      <c r="G2248" t="s">
        <v>954</v>
      </c>
      <c r="H2248" t="s">
        <v>11299</v>
      </c>
      <c r="I2248">
        <v>3</v>
      </c>
      <c r="J2248">
        <v>1</v>
      </c>
      <c r="K2248">
        <v>2</v>
      </c>
      <c r="L2248">
        <v>0</v>
      </c>
      <c r="M2248">
        <v>0</v>
      </c>
      <c r="N2248">
        <v>0</v>
      </c>
      <c r="O2248" t="str">
        <f t="shared" si="245"/>
        <v/>
      </c>
      <c r="P2248">
        <f>IF(ISERROR(VLOOKUP(G2248,Genes!$A$2:$A$749,1,0)),0,1)</f>
        <v>1</v>
      </c>
      <c r="Q2248">
        <f t="shared" si="246"/>
        <v>0</v>
      </c>
      <c r="R2248">
        <f t="shared" si="247"/>
        <v>1</v>
      </c>
      <c r="S2248">
        <f t="shared" si="248"/>
        <v>10</v>
      </c>
      <c r="T2248">
        <f t="shared" si="249"/>
        <v>10</v>
      </c>
      <c r="U2248">
        <f t="shared" si="250"/>
        <v>0</v>
      </c>
      <c r="V2248" t="str">
        <f t="shared" si="251"/>
        <v/>
      </c>
    </row>
    <row r="2249" spans="1:22" x14ac:dyDescent="0.2">
      <c r="A2249" t="s">
        <v>11300</v>
      </c>
      <c r="B2249" t="s">
        <v>631</v>
      </c>
      <c r="C2249">
        <v>57133971</v>
      </c>
      <c r="D2249">
        <v>57134123</v>
      </c>
      <c r="E2249">
        <v>153</v>
      </c>
      <c r="F2249" t="s">
        <v>74</v>
      </c>
      <c r="G2249" t="s">
        <v>954</v>
      </c>
      <c r="H2249" t="s">
        <v>11301</v>
      </c>
      <c r="I2249">
        <v>3</v>
      </c>
      <c r="J2249">
        <v>1</v>
      </c>
      <c r="K2249">
        <v>2</v>
      </c>
      <c r="L2249">
        <v>0</v>
      </c>
      <c r="M2249">
        <v>0</v>
      </c>
      <c r="N2249">
        <v>0</v>
      </c>
      <c r="O2249" t="str">
        <f t="shared" si="245"/>
        <v/>
      </c>
      <c r="P2249">
        <f>IF(ISERROR(VLOOKUP(G2249,Genes!$A$2:$A$749,1,0)),0,1)</f>
        <v>1</v>
      </c>
      <c r="Q2249">
        <f t="shared" si="246"/>
        <v>0</v>
      </c>
      <c r="R2249">
        <f t="shared" si="247"/>
        <v>1</v>
      </c>
      <c r="S2249">
        <f t="shared" si="248"/>
        <v>11</v>
      </c>
      <c r="T2249">
        <f t="shared" si="249"/>
        <v>11</v>
      </c>
      <c r="U2249">
        <f t="shared" si="250"/>
        <v>0</v>
      </c>
      <c r="V2249" t="str">
        <f t="shared" si="251"/>
        <v/>
      </c>
    </row>
    <row r="2250" spans="1:22" x14ac:dyDescent="0.2">
      <c r="A2250" t="s">
        <v>11302</v>
      </c>
      <c r="B2250" t="s">
        <v>631</v>
      </c>
      <c r="C2250">
        <v>57122083</v>
      </c>
      <c r="D2250">
        <v>57122183</v>
      </c>
      <c r="E2250">
        <v>101</v>
      </c>
      <c r="F2250" t="s">
        <v>74</v>
      </c>
      <c r="G2250" t="s">
        <v>954</v>
      </c>
      <c r="H2250" t="s">
        <v>11303</v>
      </c>
      <c r="I2250">
        <v>2</v>
      </c>
      <c r="J2250">
        <v>0</v>
      </c>
      <c r="K2250">
        <v>2</v>
      </c>
      <c r="L2250">
        <v>0</v>
      </c>
      <c r="M2250">
        <v>0</v>
      </c>
      <c r="N2250">
        <v>0</v>
      </c>
      <c r="O2250" t="str">
        <f t="shared" si="245"/>
        <v/>
      </c>
      <c r="P2250">
        <f>IF(ISERROR(VLOOKUP(G2250,Genes!$A$2:$A$749,1,0)),0,1)</f>
        <v>1</v>
      </c>
      <c r="Q2250">
        <f t="shared" si="246"/>
        <v>0</v>
      </c>
      <c r="R2250">
        <f t="shared" si="247"/>
        <v>1</v>
      </c>
      <c r="S2250">
        <f t="shared" si="248"/>
        <v>12</v>
      </c>
      <c r="T2250">
        <f t="shared" si="249"/>
        <v>12</v>
      </c>
      <c r="U2250">
        <f t="shared" si="250"/>
        <v>0</v>
      </c>
      <c r="V2250" t="str">
        <f t="shared" si="251"/>
        <v/>
      </c>
    </row>
    <row r="2251" spans="1:22" x14ac:dyDescent="0.2">
      <c r="A2251" t="s">
        <v>11304</v>
      </c>
      <c r="B2251" t="s">
        <v>631</v>
      </c>
      <c r="C2251">
        <v>57115215</v>
      </c>
      <c r="D2251">
        <v>57115335</v>
      </c>
      <c r="E2251">
        <v>121</v>
      </c>
      <c r="F2251" t="s">
        <v>74</v>
      </c>
      <c r="G2251" t="s">
        <v>954</v>
      </c>
      <c r="H2251" t="s">
        <v>11305</v>
      </c>
      <c r="I2251">
        <v>3</v>
      </c>
      <c r="J2251">
        <v>1</v>
      </c>
      <c r="K2251">
        <v>1</v>
      </c>
      <c r="L2251">
        <v>1</v>
      </c>
      <c r="M2251">
        <v>0</v>
      </c>
      <c r="N2251">
        <v>0</v>
      </c>
      <c r="O2251" t="str">
        <f t="shared" si="245"/>
        <v/>
      </c>
      <c r="P2251">
        <f>IF(ISERROR(VLOOKUP(G2251,Genes!$A$2:$A$749,1,0)),0,1)</f>
        <v>1</v>
      </c>
      <c r="Q2251">
        <f t="shared" si="246"/>
        <v>0</v>
      </c>
      <c r="R2251">
        <f t="shared" si="247"/>
        <v>1</v>
      </c>
      <c r="S2251">
        <f t="shared" si="248"/>
        <v>13</v>
      </c>
      <c r="T2251">
        <f t="shared" si="249"/>
        <v>13</v>
      </c>
      <c r="U2251">
        <f t="shared" si="250"/>
        <v>0</v>
      </c>
      <c r="V2251" t="str">
        <f t="shared" si="251"/>
        <v/>
      </c>
    </row>
    <row r="2252" spans="1:22" x14ac:dyDescent="0.2">
      <c r="A2252" t="s">
        <v>11306</v>
      </c>
      <c r="B2252" t="s">
        <v>631</v>
      </c>
      <c r="C2252">
        <v>57115102</v>
      </c>
      <c r="D2252">
        <v>57115335</v>
      </c>
      <c r="E2252">
        <v>234</v>
      </c>
      <c r="F2252" t="s">
        <v>74</v>
      </c>
      <c r="G2252" t="s">
        <v>954</v>
      </c>
      <c r="H2252" t="s">
        <v>11307</v>
      </c>
      <c r="I2252">
        <v>3</v>
      </c>
      <c r="J2252">
        <v>2</v>
      </c>
      <c r="K2252">
        <v>1</v>
      </c>
      <c r="L2252">
        <v>0</v>
      </c>
      <c r="M2252">
        <v>0</v>
      </c>
      <c r="N2252">
        <v>0</v>
      </c>
      <c r="O2252" t="str">
        <f t="shared" si="245"/>
        <v/>
      </c>
      <c r="P2252">
        <f>IF(ISERROR(VLOOKUP(G2252,Genes!$A$2:$A$749,1,0)),0,1)</f>
        <v>1</v>
      </c>
      <c r="Q2252">
        <f t="shared" si="246"/>
        <v>0</v>
      </c>
      <c r="R2252">
        <f t="shared" si="247"/>
        <v>1</v>
      </c>
      <c r="S2252">
        <f t="shared" si="248"/>
        <v>14</v>
      </c>
      <c r="T2252">
        <f t="shared" si="249"/>
        <v>14</v>
      </c>
      <c r="U2252">
        <f t="shared" si="250"/>
        <v>0</v>
      </c>
      <c r="V2252" t="str">
        <f t="shared" si="251"/>
        <v/>
      </c>
    </row>
    <row r="2253" spans="1:22" x14ac:dyDescent="0.2">
      <c r="A2253" t="s">
        <v>11308</v>
      </c>
      <c r="B2253" t="s">
        <v>631</v>
      </c>
      <c r="C2253">
        <v>57106909</v>
      </c>
      <c r="D2253">
        <v>57107048</v>
      </c>
      <c r="E2253">
        <v>140</v>
      </c>
      <c r="F2253" t="s">
        <v>74</v>
      </c>
      <c r="G2253" t="s">
        <v>954</v>
      </c>
      <c r="H2253" t="s">
        <v>11309</v>
      </c>
      <c r="I2253">
        <v>5</v>
      </c>
      <c r="J2253">
        <v>1</v>
      </c>
      <c r="K2253">
        <v>2</v>
      </c>
      <c r="L2253">
        <v>0</v>
      </c>
      <c r="M2253">
        <v>1</v>
      </c>
      <c r="N2253">
        <v>1</v>
      </c>
      <c r="O2253" t="str">
        <f t="shared" si="245"/>
        <v>CCBE1</v>
      </c>
      <c r="P2253">
        <f>IF(ISERROR(VLOOKUP(G2253,Genes!$A$2:$A$749,1,0)),0,1)</f>
        <v>1</v>
      </c>
      <c r="Q2253">
        <f t="shared" si="246"/>
        <v>0</v>
      </c>
      <c r="R2253">
        <f t="shared" si="247"/>
        <v>1</v>
      </c>
      <c r="S2253">
        <f t="shared" si="248"/>
        <v>15</v>
      </c>
      <c r="T2253">
        <f t="shared" si="249"/>
        <v>15</v>
      </c>
      <c r="U2253">
        <f t="shared" si="250"/>
        <v>1</v>
      </c>
      <c r="V2253">
        <f t="shared" si="251"/>
        <v>1</v>
      </c>
    </row>
    <row r="2254" spans="1:22" x14ac:dyDescent="0.2">
      <c r="A2254" t="s">
        <v>11310</v>
      </c>
      <c r="B2254" t="s">
        <v>135</v>
      </c>
      <c r="C2254">
        <v>776308</v>
      </c>
      <c r="D2254">
        <v>776367</v>
      </c>
      <c r="E2254">
        <v>60</v>
      </c>
      <c r="F2254" t="s">
        <v>74</v>
      </c>
      <c r="G2254" t="s">
        <v>961</v>
      </c>
      <c r="H2254" t="s">
        <v>11311</v>
      </c>
      <c r="I2254">
        <v>2</v>
      </c>
      <c r="J2254">
        <v>2</v>
      </c>
      <c r="K2254">
        <v>0</v>
      </c>
      <c r="L2254">
        <v>0</v>
      </c>
      <c r="M2254">
        <v>0</v>
      </c>
      <c r="N2254">
        <v>0</v>
      </c>
      <c r="O2254" t="str">
        <f t="shared" si="245"/>
        <v/>
      </c>
      <c r="P2254">
        <f>IF(ISERROR(VLOOKUP(G2254,Genes!$A$2:$A$749,1,0)),0,1)</f>
        <v>1</v>
      </c>
      <c r="Q2254">
        <f t="shared" si="246"/>
        <v>1</v>
      </c>
      <c r="R2254">
        <f t="shared" si="247"/>
        <v>1</v>
      </c>
      <c r="S2254">
        <f t="shared" si="248"/>
        <v>1</v>
      </c>
      <c r="T2254">
        <f t="shared" si="249"/>
        <v>1</v>
      </c>
      <c r="U2254">
        <f t="shared" si="250"/>
        <v>0</v>
      </c>
      <c r="V2254" t="str">
        <f t="shared" si="251"/>
        <v/>
      </c>
    </row>
    <row r="2255" spans="1:22" x14ac:dyDescent="0.2">
      <c r="A2255" t="s">
        <v>11312</v>
      </c>
      <c r="B2255" t="s">
        <v>135</v>
      </c>
      <c r="C2255">
        <v>775237</v>
      </c>
      <c r="D2255">
        <v>775275</v>
      </c>
      <c r="E2255">
        <v>39</v>
      </c>
      <c r="F2255" t="s">
        <v>74</v>
      </c>
      <c r="G2255" t="s">
        <v>961</v>
      </c>
      <c r="H2255" t="s">
        <v>11313</v>
      </c>
      <c r="I2255">
        <v>5</v>
      </c>
      <c r="J2255">
        <v>2</v>
      </c>
      <c r="K2255">
        <v>0</v>
      </c>
      <c r="L2255">
        <v>0</v>
      </c>
      <c r="M2255">
        <v>1</v>
      </c>
      <c r="N2255">
        <v>2</v>
      </c>
      <c r="O2255" t="str">
        <f t="shared" si="245"/>
        <v/>
      </c>
      <c r="P2255">
        <f>IF(ISERROR(VLOOKUP(G2255,Genes!$A$2:$A$749,1,0)),0,1)</f>
        <v>1</v>
      </c>
      <c r="Q2255">
        <f t="shared" si="246"/>
        <v>0</v>
      </c>
      <c r="R2255">
        <f t="shared" si="247"/>
        <v>1</v>
      </c>
      <c r="S2255">
        <f t="shared" si="248"/>
        <v>2</v>
      </c>
      <c r="T2255">
        <f t="shared" si="249"/>
        <v>2</v>
      </c>
      <c r="U2255">
        <f t="shared" si="250"/>
        <v>0</v>
      </c>
      <c r="V2255" t="str">
        <f t="shared" si="251"/>
        <v/>
      </c>
    </row>
    <row r="2256" spans="1:22" x14ac:dyDescent="0.2">
      <c r="A2256" t="s">
        <v>11314</v>
      </c>
      <c r="B2256" t="s">
        <v>135</v>
      </c>
      <c r="C2256">
        <v>775078</v>
      </c>
      <c r="D2256">
        <v>775275</v>
      </c>
      <c r="E2256">
        <v>198</v>
      </c>
      <c r="F2256" t="s">
        <v>74</v>
      </c>
      <c r="G2256" t="s">
        <v>961</v>
      </c>
      <c r="H2256" t="s">
        <v>11315</v>
      </c>
      <c r="I2256">
        <v>7</v>
      </c>
      <c r="J2256">
        <v>1</v>
      </c>
      <c r="K2256">
        <v>2</v>
      </c>
      <c r="L2256">
        <v>1</v>
      </c>
      <c r="M2256">
        <v>1</v>
      </c>
      <c r="N2256">
        <v>2</v>
      </c>
      <c r="O2256" t="str">
        <f t="shared" si="245"/>
        <v/>
      </c>
      <c r="P2256">
        <f>IF(ISERROR(VLOOKUP(G2256,Genes!$A$2:$A$749,1,0)),0,1)</f>
        <v>1</v>
      </c>
      <c r="Q2256">
        <f t="shared" si="246"/>
        <v>0</v>
      </c>
      <c r="R2256">
        <f t="shared" si="247"/>
        <v>1</v>
      </c>
      <c r="S2256">
        <f t="shared" si="248"/>
        <v>3</v>
      </c>
      <c r="T2256">
        <f t="shared" si="249"/>
        <v>3</v>
      </c>
      <c r="U2256">
        <f t="shared" si="250"/>
        <v>0</v>
      </c>
      <c r="V2256" t="str">
        <f t="shared" si="251"/>
        <v/>
      </c>
    </row>
    <row r="2257" spans="1:22" x14ac:dyDescent="0.2">
      <c r="A2257" t="s">
        <v>11316</v>
      </c>
      <c r="B2257" t="s">
        <v>135</v>
      </c>
      <c r="C2257">
        <v>775078</v>
      </c>
      <c r="D2257">
        <v>775145</v>
      </c>
      <c r="E2257">
        <v>68</v>
      </c>
      <c r="F2257" t="s">
        <v>74</v>
      </c>
      <c r="G2257" t="s">
        <v>961</v>
      </c>
      <c r="H2257" t="s">
        <v>11317</v>
      </c>
      <c r="I2257">
        <v>6</v>
      </c>
      <c r="J2257">
        <v>0</v>
      </c>
      <c r="K2257">
        <v>2</v>
      </c>
      <c r="L2257">
        <v>0</v>
      </c>
      <c r="M2257">
        <v>2</v>
      </c>
      <c r="N2257">
        <v>2</v>
      </c>
      <c r="O2257" t="str">
        <f t="shared" si="245"/>
        <v/>
      </c>
      <c r="P2257">
        <f>IF(ISERROR(VLOOKUP(G2257,Genes!$A$2:$A$749,1,0)),0,1)</f>
        <v>1</v>
      </c>
      <c r="Q2257">
        <f t="shared" si="246"/>
        <v>0</v>
      </c>
      <c r="R2257">
        <f t="shared" si="247"/>
        <v>1</v>
      </c>
      <c r="S2257">
        <f t="shared" si="248"/>
        <v>4</v>
      </c>
      <c r="T2257">
        <f t="shared" si="249"/>
        <v>4</v>
      </c>
      <c r="U2257">
        <f t="shared" si="250"/>
        <v>0</v>
      </c>
      <c r="V2257" t="str">
        <f t="shared" si="251"/>
        <v/>
      </c>
    </row>
    <row r="2258" spans="1:22" x14ac:dyDescent="0.2">
      <c r="A2258" t="s">
        <v>11318</v>
      </c>
      <c r="B2258" t="s">
        <v>135</v>
      </c>
      <c r="C2258">
        <v>774911</v>
      </c>
      <c r="D2258">
        <v>774989</v>
      </c>
      <c r="E2258">
        <v>79</v>
      </c>
      <c r="F2258" t="s">
        <v>74</v>
      </c>
      <c r="G2258" t="s">
        <v>961</v>
      </c>
      <c r="H2258" t="s">
        <v>11319</v>
      </c>
      <c r="I2258">
        <v>6</v>
      </c>
      <c r="J2258">
        <v>0</v>
      </c>
      <c r="K2258">
        <v>2</v>
      </c>
      <c r="L2258">
        <v>0</v>
      </c>
      <c r="M2258">
        <v>2</v>
      </c>
      <c r="N2258">
        <v>2</v>
      </c>
      <c r="O2258" t="str">
        <f t="shared" si="245"/>
        <v/>
      </c>
      <c r="P2258">
        <f>IF(ISERROR(VLOOKUP(G2258,Genes!$A$2:$A$749,1,0)),0,1)</f>
        <v>1</v>
      </c>
      <c r="Q2258">
        <f t="shared" si="246"/>
        <v>0</v>
      </c>
      <c r="R2258">
        <f t="shared" si="247"/>
        <v>1</v>
      </c>
      <c r="S2258">
        <f t="shared" si="248"/>
        <v>5</v>
      </c>
      <c r="T2258">
        <f t="shared" si="249"/>
        <v>5</v>
      </c>
      <c r="U2258">
        <f t="shared" si="250"/>
        <v>0</v>
      </c>
      <c r="V2258" t="str">
        <f t="shared" si="251"/>
        <v/>
      </c>
    </row>
    <row r="2259" spans="1:22" x14ac:dyDescent="0.2">
      <c r="A2259" t="s">
        <v>11320</v>
      </c>
      <c r="B2259" t="s">
        <v>135</v>
      </c>
      <c r="C2259">
        <v>774681</v>
      </c>
      <c r="D2259">
        <v>774806</v>
      </c>
      <c r="E2259">
        <v>126</v>
      </c>
      <c r="F2259" t="s">
        <v>74</v>
      </c>
      <c r="G2259" t="s">
        <v>961</v>
      </c>
      <c r="H2259" t="s">
        <v>11321</v>
      </c>
      <c r="I2259">
        <v>5</v>
      </c>
      <c r="J2259">
        <v>1</v>
      </c>
      <c r="K2259">
        <v>2</v>
      </c>
      <c r="L2259">
        <v>0</v>
      </c>
      <c r="M2259">
        <v>1</v>
      </c>
      <c r="N2259">
        <v>1</v>
      </c>
      <c r="O2259" t="str">
        <f t="shared" si="245"/>
        <v/>
      </c>
      <c r="P2259">
        <f>IF(ISERROR(VLOOKUP(G2259,Genes!$A$2:$A$749,1,0)),0,1)</f>
        <v>1</v>
      </c>
      <c r="Q2259">
        <f t="shared" si="246"/>
        <v>0</v>
      </c>
      <c r="R2259">
        <f t="shared" si="247"/>
        <v>1</v>
      </c>
      <c r="S2259">
        <f t="shared" si="248"/>
        <v>6</v>
      </c>
      <c r="T2259">
        <f t="shared" si="249"/>
        <v>6</v>
      </c>
      <c r="U2259">
        <f t="shared" si="250"/>
        <v>0</v>
      </c>
      <c r="V2259" t="str">
        <f t="shared" si="251"/>
        <v/>
      </c>
    </row>
    <row r="2260" spans="1:22" x14ac:dyDescent="0.2">
      <c r="A2260" t="s">
        <v>11322</v>
      </c>
      <c r="B2260" t="s">
        <v>135</v>
      </c>
      <c r="C2260">
        <v>774322</v>
      </c>
      <c r="D2260">
        <v>774551</v>
      </c>
      <c r="E2260">
        <v>230</v>
      </c>
      <c r="F2260" t="s">
        <v>74</v>
      </c>
      <c r="G2260" t="s">
        <v>961</v>
      </c>
      <c r="H2260" t="s">
        <v>11323</v>
      </c>
      <c r="I2260">
        <v>5</v>
      </c>
      <c r="J2260">
        <v>2</v>
      </c>
      <c r="K2260">
        <v>1</v>
      </c>
      <c r="L2260">
        <v>0</v>
      </c>
      <c r="M2260">
        <v>0</v>
      </c>
      <c r="N2260">
        <v>2</v>
      </c>
      <c r="O2260" t="str">
        <f t="shared" si="245"/>
        <v/>
      </c>
      <c r="P2260">
        <f>IF(ISERROR(VLOOKUP(G2260,Genes!$A$2:$A$749,1,0)),0,1)</f>
        <v>1</v>
      </c>
      <c r="Q2260">
        <f t="shared" si="246"/>
        <v>0</v>
      </c>
      <c r="R2260">
        <f t="shared" si="247"/>
        <v>1</v>
      </c>
      <c r="S2260">
        <f t="shared" si="248"/>
        <v>7</v>
      </c>
      <c r="T2260">
        <f t="shared" si="249"/>
        <v>7</v>
      </c>
      <c r="U2260">
        <f t="shared" si="250"/>
        <v>0</v>
      </c>
      <c r="V2260" t="str">
        <f t="shared" si="251"/>
        <v/>
      </c>
    </row>
    <row r="2261" spans="1:22" x14ac:dyDescent="0.2">
      <c r="A2261" t="s">
        <v>11324</v>
      </c>
      <c r="B2261" t="s">
        <v>135</v>
      </c>
      <c r="C2261">
        <v>774322</v>
      </c>
      <c r="D2261">
        <v>774509</v>
      </c>
      <c r="E2261">
        <v>188</v>
      </c>
      <c r="F2261" t="s">
        <v>74</v>
      </c>
      <c r="G2261" t="s">
        <v>961</v>
      </c>
      <c r="H2261" t="s">
        <v>11325</v>
      </c>
      <c r="I2261">
        <v>5</v>
      </c>
      <c r="J2261">
        <v>1</v>
      </c>
      <c r="K2261">
        <v>2</v>
      </c>
      <c r="L2261">
        <v>0</v>
      </c>
      <c r="M2261">
        <v>0</v>
      </c>
      <c r="N2261">
        <v>2</v>
      </c>
      <c r="O2261" t="str">
        <f t="shared" si="245"/>
        <v/>
      </c>
      <c r="P2261">
        <f>IF(ISERROR(VLOOKUP(G2261,Genes!$A$2:$A$749,1,0)),0,1)</f>
        <v>1</v>
      </c>
      <c r="Q2261">
        <f t="shared" si="246"/>
        <v>0</v>
      </c>
      <c r="R2261">
        <f t="shared" si="247"/>
        <v>1</v>
      </c>
      <c r="S2261">
        <f t="shared" si="248"/>
        <v>8</v>
      </c>
      <c r="T2261">
        <f t="shared" si="249"/>
        <v>8</v>
      </c>
      <c r="U2261">
        <f t="shared" si="250"/>
        <v>0</v>
      </c>
      <c r="V2261" t="str">
        <f t="shared" si="251"/>
        <v/>
      </c>
    </row>
    <row r="2262" spans="1:22" x14ac:dyDescent="0.2">
      <c r="A2262" t="s">
        <v>11326</v>
      </c>
      <c r="B2262" t="s">
        <v>135</v>
      </c>
      <c r="C2262">
        <v>774106</v>
      </c>
      <c r="D2262">
        <v>774205</v>
      </c>
      <c r="E2262">
        <v>100</v>
      </c>
      <c r="F2262" t="s">
        <v>74</v>
      </c>
      <c r="G2262" t="s">
        <v>961</v>
      </c>
      <c r="H2262" t="s">
        <v>11327</v>
      </c>
      <c r="I2262">
        <v>4</v>
      </c>
      <c r="J2262">
        <v>0</v>
      </c>
      <c r="K2262">
        <v>2</v>
      </c>
      <c r="L2262">
        <v>0</v>
      </c>
      <c r="M2262">
        <v>0</v>
      </c>
      <c r="N2262">
        <v>2</v>
      </c>
      <c r="O2262" t="str">
        <f t="shared" si="245"/>
        <v/>
      </c>
      <c r="P2262">
        <f>IF(ISERROR(VLOOKUP(G2262,Genes!$A$2:$A$749,1,0)),0,1)</f>
        <v>1</v>
      </c>
      <c r="Q2262">
        <f t="shared" si="246"/>
        <v>0</v>
      </c>
      <c r="R2262">
        <f t="shared" si="247"/>
        <v>1</v>
      </c>
      <c r="S2262">
        <f t="shared" si="248"/>
        <v>9</v>
      </c>
      <c r="T2262">
        <f t="shared" si="249"/>
        <v>9</v>
      </c>
      <c r="U2262">
        <f t="shared" si="250"/>
        <v>0</v>
      </c>
      <c r="V2262" t="str">
        <f t="shared" si="251"/>
        <v/>
      </c>
    </row>
    <row r="2263" spans="1:22" x14ac:dyDescent="0.2">
      <c r="A2263" t="s">
        <v>11328</v>
      </c>
      <c r="B2263" t="s">
        <v>135</v>
      </c>
      <c r="C2263">
        <v>773857</v>
      </c>
      <c r="D2263">
        <v>773936</v>
      </c>
      <c r="E2263">
        <v>80</v>
      </c>
      <c r="F2263" t="s">
        <v>74</v>
      </c>
      <c r="G2263" t="s">
        <v>961</v>
      </c>
      <c r="H2263" t="s">
        <v>11329</v>
      </c>
      <c r="I2263">
        <v>2</v>
      </c>
      <c r="J2263">
        <v>0</v>
      </c>
      <c r="K2263">
        <v>2</v>
      </c>
      <c r="L2263">
        <v>0</v>
      </c>
      <c r="M2263">
        <v>0</v>
      </c>
      <c r="N2263">
        <v>0</v>
      </c>
      <c r="O2263" t="str">
        <f t="shared" si="245"/>
        <v/>
      </c>
      <c r="P2263">
        <f>IF(ISERROR(VLOOKUP(G2263,Genes!$A$2:$A$749,1,0)),0,1)</f>
        <v>1</v>
      </c>
      <c r="Q2263">
        <f t="shared" si="246"/>
        <v>0</v>
      </c>
      <c r="R2263">
        <f t="shared" si="247"/>
        <v>1</v>
      </c>
      <c r="S2263">
        <f t="shared" si="248"/>
        <v>10</v>
      </c>
      <c r="T2263">
        <f t="shared" si="249"/>
        <v>10</v>
      </c>
      <c r="U2263">
        <f t="shared" si="250"/>
        <v>0</v>
      </c>
      <c r="V2263" t="str">
        <f t="shared" si="251"/>
        <v/>
      </c>
    </row>
    <row r="2264" spans="1:22" x14ac:dyDescent="0.2">
      <c r="A2264" t="s">
        <v>11330</v>
      </c>
      <c r="B2264" t="s">
        <v>135</v>
      </c>
      <c r="C2264">
        <v>773095</v>
      </c>
      <c r="D2264">
        <v>773736</v>
      </c>
      <c r="E2264">
        <v>642</v>
      </c>
      <c r="F2264" t="s">
        <v>74</v>
      </c>
      <c r="G2264" t="s">
        <v>961</v>
      </c>
      <c r="H2264" t="s">
        <v>11331</v>
      </c>
      <c r="I2264">
        <v>15</v>
      </c>
      <c r="J2264">
        <v>10</v>
      </c>
      <c r="K2264">
        <v>1</v>
      </c>
      <c r="L2264">
        <v>1</v>
      </c>
      <c r="M2264">
        <v>1</v>
      </c>
      <c r="N2264">
        <v>2</v>
      </c>
      <c r="O2264" t="str">
        <f t="shared" si="245"/>
        <v/>
      </c>
      <c r="P2264">
        <f>IF(ISERROR(VLOOKUP(G2264,Genes!$A$2:$A$749,1,0)),0,1)</f>
        <v>1</v>
      </c>
      <c r="Q2264">
        <f t="shared" si="246"/>
        <v>0</v>
      </c>
      <c r="R2264">
        <f t="shared" si="247"/>
        <v>1</v>
      </c>
      <c r="S2264">
        <f t="shared" si="248"/>
        <v>11</v>
      </c>
      <c r="T2264">
        <f t="shared" si="249"/>
        <v>11</v>
      </c>
      <c r="U2264">
        <f t="shared" si="250"/>
        <v>0</v>
      </c>
      <c r="V2264" t="str">
        <f t="shared" si="251"/>
        <v/>
      </c>
    </row>
    <row r="2265" spans="1:22" x14ac:dyDescent="0.2">
      <c r="A2265" t="s">
        <v>11332</v>
      </c>
      <c r="B2265" t="s">
        <v>135</v>
      </c>
      <c r="C2265">
        <v>775966</v>
      </c>
      <c r="D2265">
        <v>776367</v>
      </c>
      <c r="E2265">
        <v>402</v>
      </c>
      <c r="F2265" t="s">
        <v>74</v>
      </c>
      <c r="G2265" t="s">
        <v>961</v>
      </c>
      <c r="H2265" t="s">
        <v>11333</v>
      </c>
      <c r="I2265">
        <v>6</v>
      </c>
      <c r="J2265">
        <v>2</v>
      </c>
      <c r="K2265">
        <v>1</v>
      </c>
      <c r="L2265">
        <v>1</v>
      </c>
      <c r="M2265">
        <v>1</v>
      </c>
      <c r="N2265">
        <v>1</v>
      </c>
      <c r="O2265" t="str">
        <f t="shared" si="245"/>
        <v/>
      </c>
      <c r="P2265">
        <f>IF(ISERROR(VLOOKUP(G2265,Genes!$A$2:$A$749,1,0)),0,1)</f>
        <v>1</v>
      </c>
      <c r="Q2265">
        <f t="shared" si="246"/>
        <v>0</v>
      </c>
      <c r="R2265">
        <f t="shared" si="247"/>
        <v>1</v>
      </c>
      <c r="S2265">
        <f t="shared" si="248"/>
        <v>12</v>
      </c>
      <c r="T2265">
        <f t="shared" si="249"/>
        <v>12</v>
      </c>
      <c r="U2265">
        <f t="shared" si="250"/>
        <v>0</v>
      </c>
      <c r="V2265" t="str">
        <f t="shared" si="251"/>
        <v/>
      </c>
    </row>
    <row r="2266" spans="1:22" x14ac:dyDescent="0.2">
      <c r="A2266" t="s">
        <v>11334</v>
      </c>
      <c r="B2266" t="s">
        <v>135</v>
      </c>
      <c r="C2266">
        <v>773095</v>
      </c>
      <c r="D2266">
        <v>773161</v>
      </c>
      <c r="E2266">
        <v>67</v>
      </c>
      <c r="F2266" t="s">
        <v>74</v>
      </c>
      <c r="G2266" t="s">
        <v>961</v>
      </c>
      <c r="H2266" t="s">
        <v>11335</v>
      </c>
      <c r="I2266">
        <v>8</v>
      </c>
      <c r="J2266">
        <v>1</v>
      </c>
      <c r="K2266">
        <v>0</v>
      </c>
      <c r="L2266">
        <v>2</v>
      </c>
      <c r="M2266">
        <v>3</v>
      </c>
      <c r="N2266">
        <v>2</v>
      </c>
      <c r="O2266" t="str">
        <f t="shared" si="245"/>
        <v/>
      </c>
      <c r="P2266">
        <f>IF(ISERROR(VLOOKUP(G2266,Genes!$A$2:$A$749,1,0)),0,1)</f>
        <v>1</v>
      </c>
      <c r="Q2266">
        <f t="shared" si="246"/>
        <v>0</v>
      </c>
      <c r="R2266">
        <f t="shared" si="247"/>
        <v>1</v>
      </c>
      <c r="S2266">
        <f t="shared" si="248"/>
        <v>13</v>
      </c>
      <c r="T2266">
        <f t="shared" si="249"/>
        <v>13</v>
      </c>
      <c r="U2266">
        <f t="shared" si="250"/>
        <v>0</v>
      </c>
      <c r="V2266" t="str">
        <f t="shared" si="251"/>
        <v/>
      </c>
    </row>
    <row r="2267" spans="1:22" x14ac:dyDescent="0.2">
      <c r="A2267" t="s">
        <v>11336</v>
      </c>
      <c r="B2267" t="s">
        <v>135</v>
      </c>
      <c r="C2267">
        <v>772946</v>
      </c>
      <c r="D2267">
        <v>773161</v>
      </c>
      <c r="E2267">
        <v>216</v>
      </c>
      <c r="F2267" t="s">
        <v>74</v>
      </c>
      <c r="G2267" t="s">
        <v>961</v>
      </c>
      <c r="H2267" t="s">
        <v>11337</v>
      </c>
      <c r="I2267">
        <v>9</v>
      </c>
      <c r="J2267">
        <v>2</v>
      </c>
      <c r="K2267">
        <v>2</v>
      </c>
      <c r="L2267">
        <v>2</v>
      </c>
      <c r="M2267">
        <v>2</v>
      </c>
      <c r="N2267">
        <v>1</v>
      </c>
      <c r="O2267" t="str">
        <f t="shared" si="245"/>
        <v/>
      </c>
      <c r="P2267">
        <f>IF(ISERROR(VLOOKUP(G2267,Genes!$A$2:$A$749,1,0)),0,1)</f>
        <v>1</v>
      </c>
      <c r="Q2267">
        <f t="shared" si="246"/>
        <v>0</v>
      </c>
      <c r="R2267">
        <f t="shared" si="247"/>
        <v>1</v>
      </c>
      <c r="S2267">
        <f t="shared" si="248"/>
        <v>14</v>
      </c>
      <c r="T2267">
        <f t="shared" si="249"/>
        <v>14</v>
      </c>
      <c r="U2267">
        <f t="shared" si="250"/>
        <v>0</v>
      </c>
      <c r="V2267" t="str">
        <f t="shared" si="251"/>
        <v/>
      </c>
    </row>
    <row r="2268" spans="1:22" x14ac:dyDescent="0.2">
      <c r="A2268" t="s">
        <v>11338</v>
      </c>
      <c r="B2268" t="s">
        <v>135</v>
      </c>
      <c r="C2268">
        <v>772922</v>
      </c>
      <c r="D2268">
        <v>773161</v>
      </c>
      <c r="E2268">
        <v>240</v>
      </c>
      <c r="F2268" t="s">
        <v>74</v>
      </c>
      <c r="G2268" t="s">
        <v>961</v>
      </c>
      <c r="H2268" t="s">
        <v>11339</v>
      </c>
      <c r="I2268">
        <v>10</v>
      </c>
      <c r="J2268">
        <v>2</v>
      </c>
      <c r="K2268">
        <v>2</v>
      </c>
      <c r="L2268">
        <v>2</v>
      </c>
      <c r="M2268">
        <v>2</v>
      </c>
      <c r="N2268">
        <v>2</v>
      </c>
      <c r="O2268" t="str">
        <f t="shared" si="245"/>
        <v/>
      </c>
      <c r="P2268">
        <f>IF(ISERROR(VLOOKUP(G2268,Genes!$A$2:$A$749,1,0)),0,1)</f>
        <v>1</v>
      </c>
      <c r="Q2268">
        <f t="shared" si="246"/>
        <v>0</v>
      </c>
      <c r="R2268">
        <f t="shared" si="247"/>
        <v>1</v>
      </c>
      <c r="S2268">
        <f t="shared" si="248"/>
        <v>15</v>
      </c>
      <c r="T2268">
        <f t="shared" si="249"/>
        <v>15</v>
      </c>
      <c r="U2268">
        <f t="shared" si="250"/>
        <v>0</v>
      </c>
      <c r="V2268" t="str">
        <f t="shared" si="251"/>
        <v/>
      </c>
    </row>
    <row r="2269" spans="1:22" x14ac:dyDescent="0.2">
      <c r="A2269" t="s">
        <v>11340</v>
      </c>
      <c r="B2269" t="s">
        <v>135</v>
      </c>
      <c r="C2269">
        <v>772946</v>
      </c>
      <c r="D2269">
        <v>773022</v>
      </c>
      <c r="E2269">
        <v>77</v>
      </c>
      <c r="F2269" t="s">
        <v>74</v>
      </c>
      <c r="G2269" t="s">
        <v>961</v>
      </c>
      <c r="H2269" t="s">
        <v>11341</v>
      </c>
      <c r="I2269">
        <v>5</v>
      </c>
      <c r="J2269">
        <v>1</v>
      </c>
      <c r="K2269">
        <v>0</v>
      </c>
      <c r="L2269">
        <v>2</v>
      </c>
      <c r="M2269">
        <v>1</v>
      </c>
      <c r="N2269">
        <v>1</v>
      </c>
      <c r="O2269" t="str">
        <f t="shared" si="245"/>
        <v/>
      </c>
      <c r="P2269">
        <f>IF(ISERROR(VLOOKUP(G2269,Genes!$A$2:$A$749,1,0)),0,1)</f>
        <v>1</v>
      </c>
      <c r="Q2269">
        <f t="shared" si="246"/>
        <v>0</v>
      </c>
      <c r="R2269">
        <f t="shared" si="247"/>
        <v>1</v>
      </c>
      <c r="S2269">
        <f t="shared" si="248"/>
        <v>16</v>
      </c>
      <c r="T2269">
        <f t="shared" si="249"/>
        <v>16</v>
      </c>
      <c r="U2269">
        <f t="shared" si="250"/>
        <v>0</v>
      </c>
      <c r="V2269" t="str">
        <f t="shared" si="251"/>
        <v/>
      </c>
    </row>
    <row r="2270" spans="1:22" x14ac:dyDescent="0.2">
      <c r="A2270" t="s">
        <v>11342</v>
      </c>
      <c r="B2270" t="s">
        <v>135</v>
      </c>
      <c r="C2270">
        <v>772922</v>
      </c>
      <c r="D2270">
        <v>773022</v>
      </c>
      <c r="E2270">
        <v>101</v>
      </c>
      <c r="F2270" t="s">
        <v>74</v>
      </c>
      <c r="G2270" t="s">
        <v>961</v>
      </c>
      <c r="H2270" t="s">
        <v>11343</v>
      </c>
      <c r="I2270">
        <v>6</v>
      </c>
      <c r="J2270">
        <v>1</v>
      </c>
      <c r="K2270">
        <v>0</v>
      </c>
      <c r="L2270">
        <v>2</v>
      </c>
      <c r="M2270">
        <v>1</v>
      </c>
      <c r="N2270">
        <v>2</v>
      </c>
      <c r="O2270" t="str">
        <f t="shared" si="245"/>
        <v/>
      </c>
      <c r="P2270">
        <f>IF(ISERROR(VLOOKUP(G2270,Genes!$A$2:$A$749,1,0)),0,1)</f>
        <v>1</v>
      </c>
      <c r="Q2270">
        <f t="shared" si="246"/>
        <v>0</v>
      </c>
      <c r="R2270">
        <f t="shared" si="247"/>
        <v>1</v>
      </c>
      <c r="S2270">
        <f t="shared" si="248"/>
        <v>17</v>
      </c>
      <c r="T2270">
        <f t="shared" si="249"/>
        <v>17</v>
      </c>
      <c r="U2270">
        <f t="shared" si="250"/>
        <v>0</v>
      </c>
      <c r="V2270" t="str">
        <f t="shared" si="251"/>
        <v/>
      </c>
    </row>
    <row r="2271" spans="1:22" x14ac:dyDescent="0.2">
      <c r="A2271" t="s">
        <v>11344</v>
      </c>
      <c r="B2271" t="s">
        <v>135</v>
      </c>
      <c r="C2271">
        <v>772946</v>
      </c>
      <c r="D2271">
        <v>773018</v>
      </c>
      <c r="E2271">
        <v>73</v>
      </c>
      <c r="F2271" t="s">
        <v>74</v>
      </c>
      <c r="G2271" t="s">
        <v>961</v>
      </c>
      <c r="H2271" t="s">
        <v>11345</v>
      </c>
      <c r="I2271">
        <v>5</v>
      </c>
      <c r="J2271">
        <v>1</v>
      </c>
      <c r="K2271">
        <v>0</v>
      </c>
      <c r="L2271">
        <v>2</v>
      </c>
      <c r="M2271">
        <v>1</v>
      </c>
      <c r="N2271">
        <v>1</v>
      </c>
      <c r="O2271" t="str">
        <f t="shared" si="245"/>
        <v/>
      </c>
      <c r="P2271">
        <f>IF(ISERROR(VLOOKUP(G2271,Genes!$A$2:$A$749,1,0)),0,1)</f>
        <v>1</v>
      </c>
      <c r="Q2271">
        <f t="shared" si="246"/>
        <v>0</v>
      </c>
      <c r="R2271">
        <f t="shared" si="247"/>
        <v>1</v>
      </c>
      <c r="S2271">
        <f t="shared" si="248"/>
        <v>18</v>
      </c>
      <c r="T2271">
        <f t="shared" si="249"/>
        <v>18</v>
      </c>
      <c r="U2271">
        <f t="shared" si="250"/>
        <v>0</v>
      </c>
      <c r="V2271" t="str">
        <f t="shared" si="251"/>
        <v/>
      </c>
    </row>
    <row r="2272" spans="1:22" x14ac:dyDescent="0.2">
      <c r="A2272" t="s">
        <v>11346</v>
      </c>
      <c r="B2272" t="s">
        <v>135</v>
      </c>
      <c r="C2272">
        <v>772922</v>
      </c>
      <c r="D2272">
        <v>773018</v>
      </c>
      <c r="E2272">
        <v>97</v>
      </c>
      <c r="F2272" t="s">
        <v>74</v>
      </c>
      <c r="G2272" t="s">
        <v>961</v>
      </c>
      <c r="H2272" t="s">
        <v>11347</v>
      </c>
      <c r="I2272">
        <v>6</v>
      </c>
      <c r="J2272">
        <v>1</v>
      </c>
      <c r="K2272">
        <v>0</v>
      </c>
      <c r="L2272">
        <v>2</v>
      </c>
      <c r="M2272">
        <v>1</v>
      </c>
      <c r="N2272">
        <v>2</v>
      </c>
      <c r="O2272" t="str">
        <f t="shared" si="245"/>
        <v/>
      </c>
      <c r="P2272">
        <f>IF(ISERROR(VLOOKUP(G2272,Genes!$A$2:$A$749,1,0)),0,1)</f>
        <v>1</v>
      </c>
      <c r="Q2272">
        <f t="shared" si="246"/>
        <v>0</v>
      </c>
      <c r="R2272">
        <f t="shared" si="247"/>
        <v>1</v>
      </c>
      <c r="S2272">
        <f t="shared" si="248"/>
        <v>19</v>
      </c>
      <c r="T2272">
        <f t="shared" si="249"/>
        <v>19</v>
      </c>
      <c r="U2272">
        <f t="shared" si="250"/>
        <v>0</v>
      </c>
      <c r="V2272" t="str">
        <f t="shared" si="251"/>
        <v/>
      </c>
    </row>
    <row r="2273" spans="1:22" x14ac:dyDescent="0.2">
      <c r="A2273" t="s">
        <v>11348</v>
      </c>
      <c r="B2273" t="s">
        <v>135</v>
      </c>
      <c r="C2273">
        <v>772863</v>
      </c>
      <c r="D2273">
        <v>773018</v>
      </c>
      <c r="E2273">
        <v>156</v>
      </c>
      <c r="F2273" t="s">
        <v>74</v>
      </c>
      <c r="G2273" t="s">
        <v>961</v>
      </c>
      <c r="H2273" t="s">
        <v>11349</v>
      </c>
      <c r="I2273">
        <v>7</v>
      </c>
      <c r="J2273">
        <v>0</v>
      </c>
      <c r="K2273">
        <v>2</v>
      </c>
      <c r="L2273">
        <v>1</v>
      </c>
      <c r="M2273">
        <v>2</v>
      </c>
      <c r="N2273">
        <v>2</v>
      </c>
      <c r="O2273" t="str">
        <f t="shared" si="245"/>
        <v/>
      </c>
      <c r="P2273">
        <f>IF(ISERROR(VLOOKUP(G2273,Genes!$A$2:$A$749,1,0)),0,1)</f>
        <v>1</v>
      </c>
      <c r="Q2273">
        <f t="shared" si="246"/>
        <v>0</v>
      </c>
      <c r="R2273">
        <f t="shared" si="247"/>
        <v>1</v>
      </c>
      <c r="S2273">
        <f t="shared" si="248"/>
        <v>20</v>
      </c>
      <c r="T2273">
        <f t="shared" si="249"/>
        <v>20</v>
      </c>
      <c r="U2273">
        <f t="shared" si="250"/>
        <v>0</v>
      </c>
      <c r="V2273" t="str">
        <f t="shared" si="251"/>
        <v/>
      </c>
    </row>
    <row r="2274" spans="1:22" x14ac:dyDescent="0.2">
      <c r="A2274" t="s">
        <v>11350</v>
      </c>
      <c r="B2274" t="s">
        <v>135</v>
      </c>
      <c r="C2274">
        <v>772770</v>
      </c>
      <c r="D2274">
        <v>772789</v>
      </c>
      <c r="E2274">
        <v>20</v>
      </c>
      <c r="F2274" t="s">
        <v>74</v>
      </c>
      <c r="G2274" t="s">
        <v>961</v>
      </c>
      <c r="H2274" t="s">
        <v>11351</v>
      </c>
      <c r="I2274">
        <v>4</v>
      </c>
      <c r="J2274">
        <v>1</v>
      </c>
      <c r="K2274">
        <v>0</v>
      </c>
      <c r="L2274">
        <v>0</v>
      </c>
      <c r="M2274">
        <v>2</v>
      </c>
      <c r="N2274">
        <v>1</v>
      </c>
      <c r="O2274" t="str">
        <f t="shared" si="245"/>
        <v/>
      </c>
      <c r="P2274">
        <f>IF(ISERROR(VLOOKUP(G2274,Genes!$A$2:$A$749,1,0)),0,1)</f>
        <v>1</v>
      </c>
      <c r="Q2274">
        <f t="shared" si="246"/>
        <v>0</v>
      </c>
      <c r="R2274">
        <f t="shared" si="247"/>
        <v>1</v>
      </c>
      <c r="S2274">
        <f t="shared" si="248"/>
        <v>21</v>
      </c>
      <c r="T2274">
        <f t="shared" si="249"/>
        <v>21</v>
      </c>
      <c r="U2274">
        <f t="shared" si="250"/>
        <v>0</v>
      </c>
      <c r="V2274" t="str">
        <f t="shared" si="251"/>
        <v/>
      </c>
    </row>
    <row r="2275" spans="1:22" x14ac:dyDescent="0.2">
      <c r="A2275" t="s">
        <v>11352</v>
      </c>
      <c r="B2275" t="s">
        <v>135</v>
      </c>
      <c r="C2275">
        <v>772678</v>
      </c>
      <c r="D2275">
        <v>772789</v>
      </c>
      <c r="E2275">
        <v>112</v>
      </c>
      <c r="F2275" t="s">
        <v>74</v>
      </c>
      <c r="G2275" t="s">
        <v>961</v>
      </c>
      <c r="H2275" t="s">
        <v>11353</v>
      </c>
      <c r="I2275">
        <v>4</v>
      </c>
      <c r="J2275">
        <v>0</v>
      </c>
      <c r="K2275">
        <v>2</v>
      </c>
      <c r="L2275">
        <v>0</v>
      </c>
      <c r="M2275">
        <v>1</v>
      </c>
      <c r="N2275">
        <v>1</v>
      </c>
      <c r="O2275" t="str">
        <f t="shared" si="245"/>
        <v/>
      </c>
      <c r="P2275">
        <f>IF(ISERROR(VLOOKUP(G2275,Genes!$A$2:$A$749,1,0)),0,1)</f>
        <v>1</v>
      </c>
      <c r="Q2275">
        <f t="shared" si="246"/>
        <v>0</v>
      </c>
      <c r="R2275">
        <f t="shared" si="247"/>
        <v>1</v>
      </c>
      <c r="S2275">
        <f t="shared" si="248"/>
        <v>22</v>
      </c>
      <c r="T2275">
        <f t="shared" si="249"/>
        <v>22</v>
      </c>
      <c r="U2275">
        <f t="shared" si="250"/>
        <v>0</v>
      </c>
      <c r="V2275" t="str">
        <f t="shared" si="251"/>
        <v/>
      </c>
    </row>
    <row r="2276" spans="1:22" x14ac:dyDescent="0.2">
      <c r="A2276" t="s">
        <v>11354</v>
      </c>
      <c r="B2276" t="s">
        <v>135</v>
      </c>
      <c r="C2276">
        <v>775966</v>
      </c>
      <c r="D2276">
        <v>776085</v>
      </c>
      <c r="E2276">
        <v>120</v>
      </c>
      <c r="F2276" t="s">
        <v>74</v>
      </c>
      <c r="G2276" t="s">
        <v>961</v>
      </c>
      <c r="H2276" t="s">
        <v>11355</v>
      </c>
      <c r="I2276">
        <v>4</v>
      </c>
      <c r="J2276">
        <v>0</v>
      </c>
      <c r="K2276">
        <v>2</v>
      </c>
      <c r="L2276">
        <v>0</v>
      </c>
      <c r="M2276">
        <v>1</v>
      </c>
      <c r="N2276">
        <v>1</v>
      </c>
      <c r="O2276" t="str">
        <f t="shared" si="245"/>
        <v/>
      </c>
      <c r="P2276">
        <f>IF(ISERROR(VLOOKUP(G2276,Genes!$A$2:$A$749,1,0)),0,1)</f>
        <v>1</v>
      </c>
      <c r="Q2276">
        <f t="shared" si="246"/>
        <v>0</v>
      </c>
      <c r="R2276">
        <f t="shared" si="247"/>
        <v>1</v>
      </c>
      <c r="S2276">
        <f t="shared" si="248"/>
        <v>23</v>
      </c>
      <c r="T2276">
        <f t="shared" si="249"/>
        <v>23</v>
      </c>
      <c r="U2276">
        <f t="shared" si="250"/>
        <v>0</v>
      </c>
      <c r="V2276" t="str">
        <f t="shared" si="251"/>
        <v/>
      </c>
    </row>
    <row r="2277" spans="1:22" x14ac:dyDescent="0.2">
      <c r="A2277" t="s">
        <v>11356</v>
      </c>
      <c r="B2277" t="s">
        <v>135</v>
      </c>
      <c r="C2277">
        <v>775794</v>
      </c>
      <c r="D2277">
        <v>775880</v>
      </c>
      <c r="E2277">
        <v>87</v>
      </c>
      <c r="F2277" t="s">
        <v>74</v>
      </c>
      <c r="G2277" t="s">
        <v>961</v>
      </c>
      <c r="H2277" t="s">
        <v>11357</v>
      </c>
      <c r="I2277">
        <v>4</v>
      </c>
      <c r="J2277">
        <v>0</v>
      </c>
      <c r="K2277">
        <v>2</v>
      </c>
      <c r="L2277">
        <v>0</v>
      </c>
      <c r="M2277">
        <v>1</v>
      </c>
      <c r="N2277">
        <v>1</v>
      </c>
      <c r="O2277" t="str">
        <f t="shared" si="245"/>
        <v/>
      </c>
      <c r="P2277">
        <f>IF(ISERROR(VLOOKUP(G2277,Genes!$A$2:$A$749,1,0)),0,1)</f>
        <v>1</v>
      </c>
      <c r="Q2277">
        <f t="shared" si="246"/>
        <v>0</v>
      </c>
      <c r="R2277">
        <f t="shared" si="247"/>
        <v>1</v>
      </c>
      <c r="S2277">
        <f t="shared" si="248"/>
        <v>24</v>
      </c>
      <c r="T2277">
        <f t="shared" si="249"/>
        <v>24</v>
      </c>
      <c r="U2277">
        <f t="shared" si="250"/>
        <v>0</v>
      </c>
      <c r="V2277" t="str">
        <f t="shared" si="251"/>
        <v/>
      </c>
    </row>
    <row r="2278" spans="1:22" x14ac:dyDescent="0.2">
      <c r="A2278" t="s">
        <v>11358</v>
      </c>
      <c r="B2278" t="s">
        <v>135</v>
      </c>
      <c r="C2278">
        <v>775446</v>
      </c>
      <c r="D2278">
        <v>775880</v>
      </c>
      <c r="E2278">
        <v>435</v>
      </c>
      <c r="F2278" t="s">
        <v>74</v>
      </c>
      <c r="G2278" t="s">
        <v>961</v>
      </c>
      <c r="H2278" t="s">
        <v>11359</v>
      </c>
      <c r="I2278">
        <v>8</v>
      </c>
      <c r="J2278">
        <v>2</v>
      </c>
      <c r="K2278">
        <v>2</v>
      </c>
      <c r="L2278">
        <v>1</v>
      </c>
      <c r="M2278">
        <v>1</v>
      </c>
      <c r="N2278">
        <v>2</v>
      </c>
      <c r="O2278" t="str">
        <f t="shared" si="245"/>
        <v/>
      </c>
      <c r="P2278">
        <f>IF(ISERROR(VLOOKUP(G2278,Genes!$A$2:$A$749,1,0)),0,1)</f>
        <v>1</v>
      </c>
      <c r="Q2278">
        <f t="shared" si="246"/>
        <v>0</v>
      </c>
      <c r="R2278">
        <f t="shared" si="247"/>
        <v>1</v>
      </c>
      <c r="S2278">
        <f t="shared" si="248"/>
        <v>25</v>
      </c>
      <c r="T2278">
        <f t="shared" si="249"/>
        <v>25</v>
      </c>
      <c r="U2278">
        <f t="shared" si="250"/>
        <v>0</v>
      </c>
      <c r="V2278" t="str">
        <f t="shared" si="251"/>
        <v/>
      </c>
    </row>
    <row r="2279" spans="1:22" x14ac:dyDescent="0.2">
      <c r="A2279" t="s">
        <v>11360</v>
      </c>
      <c r="B2279" t="s">
        <v>135</v>
      </c>
      <c r="C2279">
        <v>775413</v>
      </c>
      <c r="D2279">
        <v>775880</v>
      </c>
      <c r="E2279">
        <v>468</v>
      </c>
      <c r="F2279" t="s">
        <v>74</v>
      </c>
      <c r="G2279" t="s">
        <v>961</v>
      </c>
      <c r="H2279" t="s">
        <v>11361</v>
      </c>
      <c r="I2279">
        <v>9</v>
      </c>
      <c r="J2279">
        <v>3</v>
      </c>
      <c r="K2279">
        <v>2</v>
      </c>
      <c r="L2279">
        <v>0</v>
      </c>
      <c r="M2279">
        <v>2</v>
      </c>
      <c r="N2279">
        <v>2</v>
      </c>
      <c r="O2279" t="str">
        <f t="shared" si="245"/>
        <v/>
      </c>
      <c r="P2279">
        <f>IF(ISERROR(VLOOKUP(G2279,Genes!$A$2:$A$749,1,0)),0,1)</f>
        <v>1</v>
      </c>
      <c r="Q2279">
        <f t="shared" si="246"/>
        <v>0</v>
      </c>
      <c r="R2279">
        <f t="shared" si="247"/>
        <v>1</v>
      </c>
      <c r="S2279">
        <f t="shared" si="248"/>
        <v>26</v>
      </c>
      <c r="T2279">
        <f t="shared" si="249"/>
        <v>26</v>
      </c>
      <c r="U2279">
        <f t="shared" si="250"/>
        <v>0</v>
      </c>
      <c r="V2279" t="str">
        <f t="shared" si="251"/>
        <v/>
      </c>
    </row>
    <row r="2280" spans="1:22" x14ac:dyDescent="0.2">
      <c r="A2280" t="s">
        <v>11362</v>
      </c>
      <c r="B2280" t="s">
        <v>135</v>
      </c>
      <c r="C2280">
        <v>775413</v>
      </c>
      <c r="D2280">
        <v>775580</v>
      </c>
      <c r="E2280">
        <v>168</v>
      </c>
      <c r="F2280" t="s">
        <v>74</v>
      </c>
      <c r="G2280" t="s">
        <v>961</v>
      </c>
      <c r="H2280" t="s">
        <v>11363</v>
      </c>
      <c r="I2280">
        <v>5</v>
      </c>
      <c r="J2280">
        <v>1</v>
      </c>
      <c r="K2280">
        <v>2</v>
      </c>
      <c r="L2280">
        <v>0</v>
      </c>
      <c r="M2280">
        <v>1</v>
      </c>
      <c r="N2280">
        <v>1</v>
      </c>
      <c r="O2280" t="str">
        <f t="shared" si="245"/>
        <v/>
      </c>
      <c r="P2280">
        <f>IF(ISERROR(VLOOKUP(G2280,Genes!$A$2:$A$749,1,0)),0,1)</f>
        <v>1</v>
      </c>
      <c r="Q2280">
        <f t="shared" si="246"/>
        <v>0</v>
      </c>
      <c r="R2280">
        <f t="shared" si="247"/>
        <v>1</v>
      </c>
      <c r="S2280">
        <f t="shared" si="248"/>
        <v>27</v>
      </c>
      <c r="T2280">
        <f t="shared" si="249"/>
        <v>27</v>
      </c>
      <c r="U2280">
        <f t="shared" si="250"/>
        <v>0</v>
      </c>
      <c r="V2280" t="str">
        <f t="shared" si="251"/>
        <v/>
      </c>
    </row>
    <row r="2281" spans="1:22" x14ac:dyDescent="0.2">
      <c r="A2281" t="s">
        <v>11364</v>
      </c>
      <c r="B2281" t="s">
        <v>135</v>
      </c>
      <c r="C2281">
        <v>775237</v>
      </c>
      <c r="D2281">
        <v>775293</v>
      </c>
      <c r="E2281">
        <v>57</v>
      </c>
      <c r="F2281" t="s">
        <v>74</v>
      </c>
      <c r="G2281" t="s">
        <v>961</v>
      </c>
      <c r="H2281" t="s">
        <v>11365</v>
      </c>
      <c r="I2281">
        <v>5</v>
      </c>
      <c r="J2281">
        <v>2</v>
      </c>
      <c r="K2281">
        <v>0</v>
      </c>
      <c r="L2281">
        <v>0</v>
      </c>
      <c r="M2281">
        <v>1</v>
      </c>
      <c r="N2281">
        <v>2</v>
      </c>
      <c r="O2281" t="str">
        <f t="shared" si="245"/>
        <v/>
      </c>
      <c r="P2281">
        <f>IF(ISERROR(VLOOKUP(G2281,Genes!$A$2:$A$749,1,0)),0,1)</f>
        <v>1</v>
      </c>
      <c r="Q2281">
        <f t="shared" si="246"/>
        <v>0</v>
      </c>
      <c r="R2281">
        <f t="shared" si="247"/>
        <v>1</v>
      </c>
      <c r="S2281">
        <f t="shared" si="248"/>
        <v>28</v>
      </c>
      <c r="T2281">
        <f t="shared" si="249"/>
        <v>28</v>
      </c>
      <c r="U2281">
        <f t="shared" si="250"/>
        <v>0</v>
      </c>
      <c r="V2281" t="str">
        <f t="shared" si="251"/>
        <v/>
      </c>
    </row>
    <row r="2282" spans="1:22" x14ac:dyDescent="0.2">
      <c r="A2282" t="s">
        <v>11366</v>
      </c>
      <c r="B2282" t="s">
        <v>135</v>
      </c>
      <c r="C2282">
        <v>775078</v>
      </c>
      <c r="D2282">
        <v>775293</v>
      </c>
      <c r="E2282">
        <v>216</v>
      </c>
      <c r="F2282" t="s">
        <v>74</v>
      </c>
      <c r="G2282" t="s">
        <v>961</v>
      </c>
      <c r="H2282" t="s">
        <v>11367</v>
      </c>
      <c r="I2282">
        <v>7</v>
      </c>
      <c r="J2282">
        <v>1</v>
      </c>
      <c r="K2282">
        <v>2</v>
      </c>
      <c r="L2282">
        <v>1</v>
      </c>
      <c r="M2282">
        <v>1</v>
      </c>
      <c r="N2282">
        <v>2</v>
      </c>
      <c r="O2282" t="str">
        <f t="shared" si="245"/>
        <v>CCDC78</v>
      </c>
      <c r="P2282">
        <f>IF(ISERROR(VLOOKUP(G2282,Genes!$A$2:$A$749,1,0)),0,1)</f>
        <v>1</v>
      </c>
      <c r="Q2282">
        <f t="shared" si="246"/>
        <v>0</v>
      </c>
      <c r="R2282">
        <f t="shared" si="247"/>
        <v>1</v>
      </c>
      <c r="S2282">
        <f t="shared" si="248"/>
        <v>29</v>
      </c>
      <c r="T2282">
        <f t="shared" si="249"/>
        <v>29</v>
      </c>
      <c r="U2282">
        <f t="shared" si="250"/>
        <v>1</v>
      </c>
      <c r="V2282">
        <f t="shared" si="251"/>
        <v>1</v>
      </c>
    </row>
    <row r="2283" spans="1:22" x14ac:dyDescent="0.2">
      <c r="A2283" t="s">
        <v>11368</v>
      </c>
      <c r="B2283" t="s">
        <v>135</v>
      </c>
      <c r="C2283">
        <v>89238240</v>
      </c>
      <c r="D2283">
        <v>89238281</v>
      </c>
      <c r="E2283">
        <v>42</v>
      </c>
      <c r="F2283" t="s">
        <v>66</v>
      </c>
      <c r="G2283" t="s">
        <v>968</v>
      </c>
      <c r="H2283" t="s">
        <v>11369</v>
      </c>
      <c r="I2283">
        <v>2</v>
      </c>
      <c r="J2283">
        <v>2</v>
      </c>
      <c r="K2283">
        <v>0</v>
      </c>
      <c r="L2283">
        <v>0</v>
      </c>
      <c r="M2283">
        <v>0</v>
      </c>
      <c r="N2283">
        <v>0</v>
      </c>
      <c r="O2283" t="str">
        <f t="shared" si="245"/>
        <v/>
      </c>
      <c r="P2283">
        <f>IF(ISERROR(VLOOKUP(G2283,Genes!$A$2:$A$749,1,0)),0,1)</f>
        <v>1</v>
      </c>
      <c r="Q2283">
        <f t="shared" si="246"/>
        <v>1</v>
      </c>
      <c r="R2283">
        <f t="shared" si="247"/>
        <v>1</v>
      </c>
      <c r="S2283">
        <f t="shared" si="248"/>
        <v>1</v>
      </c>
      <c r="T2283">
        <f t="shared" si="249"/>
        <v>1</v>
      </c>
      <c r="U2283">
        <f t="shared" si="250"/>
        <v>0</v>
      </c>
      <c r="V2283" t="str">
        <f t="shared" si="251"/>
        <v/>
      </c>
    </row>
    <row r="2284" spans="1:22" x14ac:dyDescent="0.2">
      <c r="A2284" t="s">
        <v>11370</v>
      </c>
      <c r="B2284" t="s">
        <v>135</v>
      </c>
      <c r="C2284">
        <v>89258063</v>
      </c>
      <c r="D2284">
        <v>89258302</v>
      </c>
      <c r="E2284">
        <v>240</v>
      </c>
      <c r="F2284" t="s">
        <v>66</v>
      </c>
      <c r="G2284" t="s">
        <v>968</v>
      </c>
      <c r="H2284" t="s">
        <v>11371</v>
      </c>
      <c r="I2284">
        <v>3</v>
      </c>
      <c r="J2284">
        <v>3</v>
      </c>
      <c r="K2284">
        <v>0</v>
      </c>
      <c r="L2284">
        <v>0</v>
      </c>
      <c r="M2284">
        <v>0</v>
      </c>
      <c r="N2284">
        <v>0</v>
      </c>
      <c r="O2284" t="str">
        <f t="shared" si="245"/>
        <v/>
      </c>
      <c r="P2284">
        <f>IF(ISERROR(VLOOKUP(G2284,Genes!$A$2:$A$749,1,0)),0,1)</f>
        <v>1</v>
      </c>
      <c r="Q2284">
        <f t="shared" si="246"/>
        <v>0</v>
      </c>
      <c r="R2284">
        <f t="shared" si="247"/>
        <v>1</v>
      </c>
      <c r="S2284">
        <f t="shared" si="248"/>
        <v>2</v>
      </c>
      <c r="T2284">
        <f t="shared" si="249"/>
        <v>2</v>
      </c>
      <c r="U2284">
        <f t="shared" si="250"/>
        <v>0</v>
      </c>
      <c r="V2284" t="str">
        <f t="shared" si="251"/>
        <v/>
      </c>
    </row>
    <row r="2285" spans="1:22" x14ac:dyDescent="0.2">
      <c r="A2285" t="s">
        <v>11372</v>
      </c>
      <c r="B2285" t="s">
        <v>135</v>
      </c>
      <c r="C2285">
        <v>89258613</v>
      </c>
      <c r="D2285">
        <v>89258852</v>
      </c>
      <c r="E2285">
        <v>240</v>
      </c>
      <c r="F2285" t="s">
        <v>66</v>
      </c>
      <c r="G2285" t="s">
        <v>968</v>
      </c>
      <c r="H2285" t="s">
        <v>11373</v>
      </c>
      <c r="I2285">
        <v>3</v>
      </c>
      <c r="J2285">
        <v>3</v>
      </c>
      <c r="K2285">
        <v>0</v>
      </c>
      <c r="L2285">
        <v>0</v>
      </c>
      <c r="M2285">
        <v>0</v>
      </c>
      <c r="N2285">
        <v>0</v>
      </c>
      <c r="O2285" t="str">
        <f t="shared" si="245"/>
        <v/>
      </c>
      <c r="P2285">
        <f>IF(ISERROR(VLOOKUP(G2285,Genes!$A$2:$A$749,1,0)),0,1)</f>
        <v>1</v>
      </c>
      <c r="Q2285">
        <f t="shared" si="246"/>
        <v>0</v>
      </c>
      <c r="R2285">
        <f t="shared" si="247"/>
        <v>1</v>
      </c>
      <c r="S2285">
        <f t="shared" si="248"/>
        <v>3</v>
      </c>
      <c r="T2285">
        <f t="shared" si="249"/>
        <v>3</v>
      </c>
      <c r="U2285">
        <f t="shared" si="250"/>
        <v>0</v>
      </c>
      <c r="V2285" t="str">
        <f t="shared" si="251"/>
        <v/>
      </c>
    </row>
    <row r="2286" spans="1:22" x14ac:dyDescent="0.2">
      <c r="A2286" t="s">
        <v>11374</v>
      </c>
      <c r="B2286" t="s">
        <v>135</v>
      </c>
      <c r="C2286">
        <v>89259878</v>
      </c>
      <c r="D2286">
        <v>89260014</v>
      </c>
      <c r="E2286">
        <v>137</v>
      </c>
      <c r="F2286" t="s">
        <v>66</v>
      </c>
      <c r="G2286" t="s">
        <v>968</v>
      </c>
      <c r="H2286" t="s">
        <v>11375</v>
      </c>
      <c r="I2286">
        <v>4</v>
      </c>
      <c r="J2286">
        <v>1</v>
      </c>
      <c r="K2286">
        <v>2</v>
      </c>
      <c r="L2286">
        <v>0</v>
      </c>
      <c r="M2286">
        <v>0</v>
      </c>
      <c r="N2286">
        <v>1</v>
      </c>
      <c r="O2286" t="str">
        <f t="shared" si="245"/>
        <v/>
      </c>
      <c r="P2286">
        <f>IF(ISERROR(VLOOKUP(G2286,Genes!$A$2:$A$749,1,0)),0,1)</f>
        <v>1</v>
      </c>
      <c r="Q2286">
        <f t="shared" si="246"/>
        <v>0</v>
      </c>
      <c r="R2286">
        <f t="shared" si="247"/>
        <v>1</v>
      </c>
      <c r="S2286">
        <f t="shared" si="248"/>
        <v>4</v>
      </c>
      <c r="T2286">
        <f t="shared" si="249"/>
        <v>4</v>
      </c>
      <c r="U2286">
        <f t="shared" si="250"/>
        <v>0</v>
      </c>
      <c r="V2286" t="str">
        <f t="shared" si="251"/>
        <v/>
      </c>
    </row>
    <row r="2287" spans="1:22" x14ac:dyDescent="0.2">
      <c r="A2287" t="s">
        <v>11376</v>
      </c>
      <c r="B2287" t="s">
        <v>135</v>
      </c>
      <c r="C2287">
        <v>89260163</v>
      </c>
      <c r="D2287">
        <v>89260321</v>
      </c>
      <c r="E2287">
        <v>159</v>
      </c>
      <c r="F2287" t="s">
        <v>66</v>
      </c>
      <c r="G2287" t="s">
        <v>968</v>
      </c>
      <c r="H2287" t="s">
        <v>11377</v>
      </c>
      <c r="I2287">
        <v>4</v>
      </c>
      <c r="J2287">
        <v>1</v>
      </c>
      <c r="K2287">
        <v>2</v>
      </c>
      <c r="L2287">
        <v>0</v>
      </c>
      <c r="M2287">
        <v>0</v>
      </c>
      <c r="N2287">
        <v>1</v>
      </c>
      <c r="O2287" t="str">
        <f t="shared" si="245"/>
        <v/>
      </c>
      <c r="P2287">
        <f>IF(ISERROR(VLOOKUP(G2287,Genes!$A$2:$A$749,1,0)),0,1)</f>
        <v>1</v>
      </c>
      <c r="Q2287">
        <f t="shared" si="246"/>
        <v>0</v>
      </c>
      <c r="R2287">
        <f t="shared" si="247"/>
        <v>1</v>
      </c>
      <c r="S2287">
        <f t="shared" si="248"/>
        <v>5</v>
      </c>
      <c r="T2287">
        <f t="shared" si="249"/>
        <v>5</v>
      </c>
      <c r="U2287">
        <f t="shared" si="250"/>
        <v>0</v>
      </c>
      <c r="V2287" t="str">
        <f t="shared" si="251"/>
        <v/>
      </c>
    </row>
    <row r="2288" spans="1:22" x14ac:dyDescent="0.2">
      <c r="A2288" t="s">
        <v>11378</v>
      </c>
      <c r="B2288" t="s">
        <v>135</v>
      </c>
      <c r="C2288">
        <v>89261270</v>
      </c>
      <c r="D2288">
        <v>89261563</v>
      </c>
      <c r="E2288">
        <v>294</v>
      </c>
      <c r="F2288" t="s">
        <v>66</v>
      </c>
      <c r="G2288" t="s">
        <v>968</v>
      </c>
      <c r="H2288" t="s">
        <v>11379</v>
      </c>
      <c r="I2288">
        <v>4</v>
      </c>
      <c r="J2288">
        <v>2</v>
      </c>
      <c r="K2288">
        <v>2</v>
      </c>
      <c r="L2288">
        <v>0</v>
      </c>
      <c r="M2288">
        <v>0</v>
      </c>
      <c r="N2288">
        <v>0</v>
      </c>
      <c r="O2288" t="str">
        <f t="shared" si="245"/>
        <v/>
      </c>
      <c r="P2288">
        <f>IF(ISERROR(VLOOKUP(G2288,Genes!$A$2:$A$749,1,0)),0,1)</f>
        <v>1</v>
      </c>
      <c r="Q2288">
        <f t="shared" si="246"/>
        <v>0</v>
      </c>
      <c r="R2288">
        <f t="shared" si="247"/>
        <v>1</v>
      </c>
      <c r="S2288">
        <f t="shared" si="248"/>
        <v>6</v>
      </c>
      <c r="T2288">
        <f t="shared" si="249"/>
        <v>6</v>
      </c>
      <c r="U2288">
        <f t="shared" si="250"/>
        <v>0</v>
      </c>
      <c r="V2288" t="str">
        <f t="shared" si="251"/>
        <v/>
      </c>
    </row>
    <row r="2289" spans="1:22" x14ac:dyDescent="0.2">
      <c r="A2289" t="s">
        <v>11380</v>
      </c>
      <c r="B2289" t="s">
        <v>135</v>
      </c>
      <c r="C2289">
        <v>89245824</v>
      </c>
      <c r="D2289">
        <v>89245982</v>
      </c>
      <c r="E2289">
        <v>159</v>
      </c>
      <c r="F2289" t="s">
        <v>66</v>
      </c>
      <c r="G2289" t="s">
        <v>968</v>
      </c>
      <c r="H2289" t="s">
        <v>11381</v>
      </c>
      <c r="I2289">
        <v>3</v>
      </c>
      <c r="J2289">
        <v>1</v>
      </c>
      <c r="K2289">
        <v>2</v>
      </c>
      <c r="L2289">
        <v>0</v>
      </c>
      <c r="M2289">
        <v>0</v>
      </c>
      <c r="N2289">
        <v>0</v>
      </c>
      <c r="O2289" t="str">
        <f t="shared" si="245"/>
        <v/>
      </c>
      <c r="P2289">
        <f>IF(ISERROR(VLOOKUP(G2289,Genes!$A$2:$A$749,1,0)),0,1)</f>
        <v>1</v>
      </c>
      <c r="Q2289">
        <f t="shared" si="246"/>
        <v>0</v>
      </c>
      <c r="R2289">
        <f t="shared" si="247"/>
        <v>1</v>
      </c>
      <c r="S2289">
        <f t="shared" si="248"/>
        <v>7</v>
      </c>
      <c r="T2289">
        <f t="shared" si="249"/>
        <v>7</v>
      </c>
      <c r="U2289">
        <f t="shared" si="250"/>
        <v>0</v>
      </c>
      <c r="V2289" t="str">
        <f t="shared" si="251"/>
        <v/>
      </c>
    </row>
    <row r="2290" spans="1:22" x14ac:dyDescent="0.2">
      <c r="A2290" t="s">
        <v>11382</v>
      </c>
      <c r="B2290" t="s">
        <v>135</v>
      </c>
      <c r="C2290">
        <v>89246608</v>
      </c>
      <c r="D2290">
        <v>89246763</v>
      </c>
      <c r="E2290">
        <v>156</v>
      </c>
      <c r="F2290" t="s">
        <v>66</v>
      </c>
      <c r="G2290" t="s">
        <v>968</v>
      </c>
      <c r="H2290" t="s">
        <v>11383</v>
      </c>
      <c r="I2290">
        <v>3</v>
      </c>
      <c r="J2290">
        <v>1</v>
      </c>
      <c r="K2290">
        <v>2</v>
      </c>
      <c r="L2290">
        <v>0</v>
      </c>
      <c r="M2290">
        <v>0</v>
      </c>
      <c r="N2290">
        <v>0</v>
      </c>
      <c r="O2290" t="str">
        <f t="shared" si="245"/>
        <v/>
      </c>
      <c r="P2290">
        <f>IF(ISERROR(VLOOKUP(G2290,Genes!$A$2:$A$749,1,0)),0,1)</f>
        <v>1</v>
      </c>
      <c r="Q2290">
        <f t="shared" si="246"/>
        <v>0</v>
      </c>
      <c r="R2290">
        <f t="shared" si="247"/>
        <v>1</v>
      </c>
      <c r="S2290">
        <f t="shared" si="248"/>
        <v>8</v>
      </c>
      <c r="T2290">
        <f t="shared" si="249"/>
        <v>8</v>
      </c>
      <c r="U2290">
        <f t="shared" si="250"/>
        <v>0</v>
      </c>
      <c r="V2290" t="str">
        <f t="shared" si="251"/>
        <v/>
      </c>
    </row>
    <row r="2291" spans="1:22" x14ac:dyDescent="0.2">
      <c r="A2291" t="s">
        <v>11384</v>
      </c>
      <c r="B2291" t="s">
        <v>135</v>
      </c>
      <c r="C2291">
        <v>89249956</v>
      </c>
      <c r="D2291">
        <v>89250100</v>
      </c>
      <c r="E2291">
        <v>145</v>
      </c>
      <c r="F2291" t="s">
        <v>66</v>
      </c>
      <c r="G2291" t="s">
        <v>968</v>
      </c>
      <c r="H2291" t="s">
        <v>11385</v>
      </c>
      <c r="I2291">
        <v>3</v>
      </c>
      <c r="J2291">
        <v>1</v>
      </c>
      <c r="K2291">
        <v>2</v>
      </c>
      <c r="L2291">
        <v>0</v>
      </c>
      <c r="M2291">
        <v>0</v>
      </c>
      <c r="N2291">
        <v>0</v>
      </c>
      <c r="O2291" t="str">
        <f t="shared" si="245"/>
        <v/>
      </c>
      <c r="P2291">
        <f>IF(ISERROR(VLOOKUP(G2291,Genes!$A$2:$A$749,1,0)),0,1)</f>
        <v>1</v>
      </c>
      <c r="Q2291">
        <f t="shared" si="246"/>
        <v>0</v>
      </c>
      <c r="R2291">
        <f t="shared" si="247"/>
        <v>1</v>
      </c>
      <c r="S2291">
        <f t="shared" si="248"/>
        <v>9</v>
      </c>
      <c r="T2291">
        <f t="shared" si="249"/>
        <v>9</v>
      </c>
      <c r="U2291">
        <f t="shared" si="250"/>
        <v>0</v>
      </c>
      <c r="V2291" t="str">
        <f t="shared" si="251"/>
        <v/>
      </c>
    </row>
    <row r="2292" spans="1:22" x14ac:dyDescent="0.2">
      <c r="A2292" t="s">
        <v>11386</v>
      </c>
      <c r="B2292" t="s">
        <v>135</v>
      </c>
      <c r="C2292">
        <v>89251581</v>
      </c>
      <c r="D2292">
        <v>89251741</v>
      </c>
      <c r="E2292">
        <v>161</v>
      </c>
      <c r="F2292" t="s">
        <v>66</v>
      </c>
      <c r="G2292" t="s">
        <v>968</v>
      </c>
      <c r="H2292" t="s">
        <v>11387</v>
      </c>
      <c r="I2292">
        <v>3</v>
      </c>
      <c r="J2292">
        <v>1</v>
      </c>
      <c r="K2292">
        <v>2</v>
      </c>
      <c r="L2292">
        <v>0</v>
      </c>
      <c r="M2292">
        <v>0</v>
      </c>
      <c r="N2292">
        <v>0</v>
      </c>
      <c r="O2292" t="str">
        <f t="shared" si="245"/>
        <v/>
      </c>
      <c r="P2292">
        <f>IF(ISERROR(VLOOKUP(G2292,Genes!$A$2:$A$749,1,0)),0,1)</f>
        <v>1</v>
      </c>
      <c r="Q2292">
        <f t="shared" si="246"/>
        <v>0</v>
      </c>
      <c r="R2292">
        <f t="shared" si="247"/>
        <v>1</v>
      </c>
      <c r="S2292">
        <f t="shared" si="248"/>
        <v>10</v>
      </c>
      <c r="T2292">
        <f t="shared" si="249"/>
        <v>10</v>
      </c>
      <c r="U2292">
        <f t="shared" si="250"/>
        <v>0</v>
      </c>
      <c r="V2292" t="str">
        <f t="shared" si="251"/>
        <v/>
      </c>
    </row>
    <row r="2293" spans="1:22" x14ac:dyDescent="0.2">
      <c r="A2293" t="s">
        <v>11388</v>
      </c>
      <c r="B2293" t="s">
        <v>135</v>
      </c>
      <c r="C2293">
        <v>89253837</v>
      </c>
      <c r="D2293">
        <v>89253965</v>
      </c>
      <c r="E2293">
        <v>129</v>
      </c>
      <c r="F2293" t="s">
        <v>66</v>
      </c>
      <c r="G2293" t="s">
        <v>968</v>
      </c>
      <c r="H2293" t="s">
        <v>11389</v>
      </c>
      <c r="I2293">
        <v>3</v>
      </c>
      <c r="J2293">
        <v>1</v>
      </c>
      <c r="K2293">
        <v>2</v>
      </c>
      <c r="L2293">
        <v>0</v>
      </c>
      <c r="M2293">
        <v>0</v>
      </c>
      <c r="N2293">
        <v>0</v>
      </c>
      <c r="O2293" t="str">
        <f t="shared" si="245"/>
        <v/>
      </c>
      <c r="P2293">
        <f>IF(ISERROR(VLOOKUP(G2293,Genes!$A$2:$A$749,1,0)),0,1)</f>
        <v>1</v>
      </c>
      <c r="Q2293">
        <f t="shared" si="246"/>
        <v>0</v>
      </c>
      <c r="R2293">
        <f t="shared" si="247"/>
        <v>1</v>
      </c>
      <c r="S2293">
        <f t="shared" si="248"/>
        <v>11</v>
      </c>
      <c r="T2293">
        <f t="shared" si="249"/>
        <v>11</v>
      </c>
      <c r="U2293">
        <f t="shared" si="250"/>
        <v>0</v>
      </c>
      <c r="V2293" t="str">
        <f t="shared" si="251"/>
        <v/>
      </c>
    </row>
    <row r="2294" spans="1:22" x14ac:dyDescent="0.2">
      <c r="A2294" t="s">
        <v>11390</v>
      </c>
      <c r="B2294" t="s">
        <v>135</v>
      </c>
      <c r="C2294">
        <v>89254508</v>
      </c>
      <c r="D2294">
        <v>89254693</v>
      </c>
      <c r="E2294">
        <v>186</v>
      </c>
      <c r="F2294" t="s">
        <v>66</v>
      </c>
      <c r="G2294" t="s">
        <v>968</v>
      </c>
      <c r="H2294" t="s">
        <v>11391</v>
      </c>
      <c r="I2294">
        <v>3</v>
      </c>
      <c r="J2294">
        <v>1</v>
      </c>
      <c r="K2294">
        <v>2</v>
      </c>
      <c r="L2294">
        <v>0</v>
      </c>
      <c r="M2294">
        <v>0</v>
      </c>
      <c r="N2294">
        <v>0</v>
      </c>
      <c r="O2294" t="str">
        <f t="shared" si="245"/>
        <v/>
      </c>
      <c r="P2294">
        <f>IF(ISERROR(VLOOKUP(G2294,Genes!$A$2:$A$749,1,0)),0,1)</f>
        <v>1</v>
      </c>
      <c r="Q2294">
        <f t="shared" si="246"/>
        <v>0</v>
      </c>
      <c r="R2294">
        <f t="shared" si="247"/>
        <v>1</v>
      </c>
      <c r="S2294">
        <f t="shared" si="248"/>
        <v>12</v>
      </c>
      <c r="T2294">
        <f t="shared" si="249"/>
        <v>12</v>
      </c>
      <c r="U2294">
        <f t="shared" si="250"/>
        <v>0</v>
      </c>
      <c r="V2294" t="str">
        <f t="shared" si="251"/>
        <v/>
      </c>
    </row>
    <row r="2295" spans="1:22" x14ac:dyDescent="0.2">
      <c r="A2295" t="s">
        <v>11392</v>
      </c>
      <c r="B2295" t="s">
        <v>135</v>
      </c>
      <c r="C2295">
        <v>89256651</v>
      </c>
      <c r="D2295">
        <v>89256904</v>
      </c>
      <c r="E2295">
        <v>254</v>
      </c>
      <c r="F2295" t="s">
        <v>66</v>
      </c>
      <c r="G2295" t="s">
        <v>968</v>
      </c>
      <c r="H2295" t="s">
        <v>11393</v>
      </c>
      <c r="I2295">
        <v>4</v>
      </c>
      <c r="J2295">
        <v>2</v>
      </c>
      <c r="K2295">
        <v>2</v>
      </c>
      <c r="L2295">
        <v>0</v>
      </c>
      <c r="M2295">
        <v>0</v>
      </c>
      <c r="N2295">
        <v>0</v>
      </c>
      <c r="O2295" t="str">
        <f t="shared" si="245"/>
        <v/>
      </c>
      <c r="P2295">
        <f>IF(ISERROR(VLOOKUP(G2295,Genes!$A$2:$A$749,1,0)),0,1)</f>
        <v>1</v>
      </c>
      <c r="Q2295">
        <f t="shared" si="246"/>
        <v>0</v>
      </c>
      <c r="R2295">
        <f t="shared" si="247"/>
        <v>1</v>
      </c>
      <c r="S2295">
        <f t="shared" si="248"/>
        <v>13</v>
      </c>
      <c r="T2295">
        <f t="shared" si="249"/>
        <v>13</v>
      </c>
      <c r="U2295">
        <f t="shared" si="250"/>
        <v>0</v>
      </c>
      <c r="V2295" t="str">
        <f t="shared" si="251"/>
        <v/>
      </c>
    </row>
    <row r="2296" spans="1:22" x14ac:dyDescent="0.2">
      <c r="A2296" t="s">
        <v>11394</v>
      </c>
      <c r="B2296" t="s">
        <v>135</v>
      </c>
      <c r="C2296">
        <v>89257738</v>
      </c>
      <c r="D2296">
        <v>89257880</v>
      </c>
      <c r="E2296">
        <v>143</v>
      </c>
      <c r="F2296" t="s">
        <v>66</v>
      </c>
      <c r="G2296" t="s">
        <v>968</v>
      </c>
      <c r="H2296" t="s">
        <v>11395</v>
      </c>
      <c r="I2296">
        <v>3</v>
      </c>
      <c r="J2296">
        <v>1</v>
      </c>
      <c r="K2296">
        <v>2</v>
      </c>
      <c r="L2296">
        <v>0</v>
      </c>
      <c r="M2296">
        <v>0</v>
      </c>
      <c r="N2296">
        <v>0</v>
      </c>
      <c r="O2296" t="str">
        <f t="shared" si="245"/>
        <v>CDH15</v>
      </c>
      <c r="P2296">
        <f>IF(ISERROR(VLOOKUP(G2296,Genes!$A$2:$A$749,1,0)),0,1)</f>
        <v>1</v>
      </c>
      <c r="Q2296">
        <f t="shared" si="246"/>
        <v>0</v>
      </c>
      <c r="R2296">
        <f t="shared" si="247"/>
        <v>1</v>
      </c>
      <c r="S2296">
        <f t="shared" si="248"/>
        <v>14</v>
      </c>
      <c r="T2296">
        <f t="shared" si="249"/>
        <v>14</v>
      </c>
      <c r="U2296">
        <f t="shared" si="250"/>
        <v>1</v>
      </c>
      <c r="V2296">
        <f t="shared" si="251"/>
        <v>1</v>
      </c>
    </row>
    <row r="2297" spans="1:22" x14ac:dyDescent="0.2">
      <c r="A2297" t="s">
        <v>11396</v>
      </c>
      <c r="B2297" t="s">
        <v>265</v>
      </c>
      <c r="C2297">
        <v>123342198</v>
      </c>
      <c r="D2297">
        <v>123342256</v>
      </c>
      <c r="E2297">
        <v>59</v>
      </c>
      <c r="F2297" t="s">
        <v>74</v>
      </c>
      <c r="G2297" t="s">
        <v>975</v>
      </c>
      <c r="H2297" t="s">
        <v>11397</v>
      </c>
      <c r="I2297">
        <v>2</v>
      </c>
      <c r="J2297">
        <v>2</v>
      </c>
      <c r="K2297">
        <v>0</v>
      </c>
      <c r="L2297">
        <v>0</v>
      </c>
      <c r="M2297">
        <v>0</v>
      </c>
      <c r="N2297">
        <v>0</v>
      </c>
      <c r="O2297" t="str">
        <f t="shared" si="245"/>
        <v/>
      </c>
      <c r="P2297">
        <f>IF(ISERROR(VLOOKUP(G2297,Genes!$A$2:$A$749,1,0)),0,1)</f>
        <v>1</v>
      </c>
      <c r="Q2297">
        <f t="shared" si="246"/>
        <v>1</v>
      </c>
      <c r="R2297">
        <f t="shared" si="247"/>
        <v>1</v>
      </c>
      <c r="S2297">
        <f t="shared" si="248"/>
        <v>1</v>
      </c>
      <c r="T2297">
        <f t="shared" si="249"/>
        <v>1</v>
      </c>
      <c r="U2297">
        <f t="shared" si="250"/>
        <v>0</v>
      </c>
      <c r="V2297" t="str">
        <f t="shared" si="251"/>
        <v/>
      </c>
    </row>
    <row r="2298" spans="1:22" x14ac:dyDescent="0.2">
      <c r="A2298" t="s">
        <v>11398</v>
      </c>
      <c r="B2298" t="s">
        <v>265</v>
      </c>
      <c r="C2298">
        <v>123291022</v>
      </c>
      <c r="D2298">
        <v>123291066</v>
      </c>
      <c r="E2298">
        <v>45</v>
      </c>
      <c r="F2298" t="s">
        <v>74</v>
      </c>
      <c r="G2298" t="s">
        <v>975</v>
      </c>
      <c r="H2298" t="s">
        <v>11399</v>
      </c>
      <c r="I2298">
        <v>4</v>
      </c>
      <c r="J2298">
        <v>2</v>
      </c>
      <c r="K2298">
        <v>0</v>
      </c>
      <c r="L2298">
        <v>0</v>
      </c>
      <c r="M2298">
        <v>1</v>
      </c>
      <c r="N2298">
        <v>1</v>
      </c>
      <c r="O2298" t="str">
        <f t="shared" si="245"/>
        <v/>
      </c>
      <c r="P2298">
        <f>IF(ISERROR(VLOOKUP(G2298,Genes!$A$2:$A$749,1,0)),0,1)</f>
        <v>1</v>
      </c>
      <c r="Q2298">
        <f t="shared" si="246"/>
        <v>0</v>
      </c>
      <c r="R2298">
        <f t="shared" si="247"/>
        <v>1</v>
      </c>
      <c r="S2298">
        <f t="shared" si="248"/>
        <v>2</v>
      </c>
      <c r="T2298">
        <f t="shared" si="249"/>
        <v>2</v>
      </c>
      <c r="U2298">
        <f t="shared" si="250"/>
        <v>0</v>
      </c>
      <c r="V2298" t="str">
        <f t="shared" si="251"/>
        <v/>
      </c>
    </row>
    <row r="2299" spans="1:22" x14ac:dyDescent="0.2">
      <c r="A2299" t="s">
        <v>11400</v>
      </c>
      <c r="B2299" t="s">
        <v>265</v>
      </c>
      <c r="C2299">
        <v>123290084</v>
      </c>
      <c r="D2299">
        <v>123290203</v>
      </c>
      <c r="E2299">
        <v>120</v>
      </c>
      <c r="F2299" t="s">
        <v>74</v>
      </c>
      <c r="G2299" t="s">
        <v>975</v>
      </c>
      <c r="H2299" t="s">
        <v>11401</v>
      </c>
      <c r="I2299">
        <v>2</v>
      </c>
      <c r="J2299">
        <v>0</v>
      </c>
      <c r="K2299">
        <v>2</v>
      </c>
      <c r="L2299">
        <v>0</v>
      </c>
      <c r="M2299">
        <v>0</v>
      </c>
      <c r="N2299">
        <v>0</v>
      </c>
      <c r="O2299" t="str">
        <f t="shared" si="245"/>
        <v/>
      </c>
      <c r="P2299">
        <f>IF(ISERROR(VLOOKUP(G2299,Genes!$A$2:$A$749,1,0)),0,1)</f>
        <v>1</v>
      </c>
      <c r="Q2299">
        <f t="shared" si="246"/>
        <v>0</v>
      </c>
      <c r="R2299">
        <f t="shared" si="247"/>
        <v>1</v>
      </c>
      <c r="S2299">
        <f t="shared" si="248"/>
        <v>3</v>
      </c>
      <c r="T2299">
        <f t="shared" si="249"/>
        <v>3</v>
      </c>
      <c r="U2299">
        <f t="shared" si="250"/>
        <v>0</v>
      </c>
      <c r="V2299" t="str">
        <f t="shared" si="251"/>
        <v/>
      </c>
    </row>
    <row r="2300" spans="1:22" x14ac:dyDescent="0.2">
      <c r="A2300" t="s">
        <v>11402</v>
      </c>
      <c r="B2300" t="s">
        <v>265</v>
      </c>
      <c r="C2300">
        <v>123287264</v>
      </c>
      <c r="D2300">
        <v>123287356</v>
      </c>
      <c r="E2300">
        <v>93</v>
      </c>
      <c r="F2300" t="s">
        <v>74</v>
      </c>
      <c r="G2300" t="s">
        <v>975</v>
      </c>
      <c r="H2300" t="s">
        <v>11403</v>
      </c>
      <c r="I2300">
        <v>2</v>
      </c>
      <c r="J2300">
        <v>0</v>
      </c>
      <c r="K2300">
        <v>2</v>
      </c>
      <c r="L2300">
        <v>0</v>
      </c>
      <c r="M2300">
        <v>0</v>
      </c>
      <c r="N2300">
        <v>0</v>
      </c>
      <c r="O2300" t="str">
        <f t="shared" si="245"/>
        <v/>
      </c>
      <c r="P2300">
        <f>IF(ISERROR(VLOOKUP(G2300,Genes!$A$2:$A$749,1,0)),0,1)</f>
        <v>1</v>
      </c>
      <c r="Q2300">
        <f t="shared" si="246"/>
        <v>0</v>
      </c>
      <c r="R2300">
        <f t="shared" si="247"/>
        <v>1</v>
      </c>
      <c r="S2300">
        <f t="shared" si="248"/>
        <v>4</v>
      </c>
      <c r="T2300">
        <f t="shared" si="249"/>
        <v>4</v>
      </c>
      <c r="U2300">
        <f t="shared" si="250"/>
        <v>0</v>
      </c>
      <c r="V2300" t="str">
        <f t="shared" si="251"/>
        <v/>
      </c>
    </row>
    <row r="2301" spans="1:22" x14ac:dyDescent="0.2">
      <c r="A2301" t="s">
        <v>11404</v>
      </c>
      <c r="B2301" t="s">
        <v>265</v>
      </c>
      <c r="C2301">
        <v>123280705</v>
      </c>
      <c r="D2301">
        <v>123280923</v>
      </c>
      <c r="E2301">
        <v>219</v>
      </c>
      <c r="F2301" t="s">
        <v>74</v>
      </c>
      <c r="G2301" t="s">
        <v>975</v>
      </c>
      <c r="H2301" t="s">
        <v>11405</v>
      </c>
      <c r="I2301">
        <v>3</v>
      </c>
      <c r="J2301">
        <v>1</v>
      </c>
      <c r="K2301">
        <v>2</v>
      </c>
      <c r="L2301">
        <v>0</v>
      </c>
      <c r="M2301">
        <v>0</v>
      </c>
      <c r="N2301">
        <v>0</v>
      </c>
      <c r="O2301" t="str">
        <f t="shared" si="245"/>
        <v/>
      </c>
      <c r="P2301">
        <f>IF(ISERROR(VLOOKUP(G2301,Genes!$A$2:$A$749,1,0)),0,1)</f>
        <v>1</v>
      </c>
      <c r="Q2301">
        <f t="shared" si="246"/>
        <v>0</v>
      </c>
      <c r="R2301">
        <f t="shared" si="247"/>
        <v>1</v>
      </c>
      <c r="S2301">
        <f t="shared" si="248"/>
        <v>5</v>
      </c>
      <c r="T2301">
        <f t="shared" si="249"/>
        <v>5</v>
      </c>
      <c r="U2301">
        <f t="shared" si="250"/>
        <v>0</v>
      </c>
      <c r="V2301" t="str">
        <f t="shared" si="251"/>
        <v/>
      </c>
    </row>
    <row r="2302" spans="1:22" x14ac:dyDescent="0.2">
      <c r="A2302" t="s">
        <v>11406</v>
      </c>
      <c r="B2302" t="s">
        <v>265</v>
      </c>
      <c r="C2302">
        <v>123253585</v>
      </c>
      <c r="D2302">
        <v>123253755</v>
      </c>
      <c r="E2302">
        <v>171</v>
      </c>
      <c r="F2302" t="s">
        <v>74</v>
      </c>
      <c r="G2302" t="s">
        <v>975</v>
      </c>
      <c r="H2302" t="s">
        <v>11407</v>
      </c>
      <c r="I2302">
        <v>3</v>
      </c>
      <c r="J2302">
        <v>1</v>
      </c>
      <c r="K2302">
        <v>2</v>
      </c>
      <c r="L2302">
        <v>0</v>
      </c>
      <c r="M2302">
        <v>0</v>
      </c>
      <c r="N2302">
        <v>0</v>
      </c>
      <c r="O2302" t="str">
        <f t="shared" si="245"/>
        <v/>
      </c>
      <c r="P2302">
        <f>IF(ISERROR(VLOOKUP(G2302,Genes!$A$2:$A$749,1,0)),0,1)</f>
        <v>1</v>
      </c>
      <c r="Q2302">
        <f t="shared" si="246"/>
        <v>0</v>
      </c>
      <c r="R2302">
        <f t="shared" si="247"/>
        <v>1</v>
      </c>
      <c r="S2302">
        <f t="shared" si="248"/>
        <v>6</v>
      </c>
      <c r="T2302">
        <f t="shared" si="249"/>
        <v>6</v>
      </c>
      <c r="U2302">
        <f t="shared" si="250"/>
        <v>0</v>
      </c>
      <c r="V2302" t="str">
        <f t="shared" si="251"/>
        <v/>
      </c>
    </row>
    <row r="2303" spans="1:22" x14ac:dyDescent="0.2">
      <c r="A2303" t="s">
        <v>11408</v>
      </c>
      <c r="B2303" t="s">
        <v>265</v>
      </c>
      <c r="C2303">
        <v>123249572</v>
      </c>
      <c r="D2303">
        <v>123249715</v>
      </c>
      <c r="E2303">
        <v>144</v>
      </c>
      <c r="F2303" t="s">
        <v>74</v>
      </c>
      <c r="G2303" t="s">
        <v>975</v>
      </c>
      <c r="H2303" t="s">
        <v>11409</v>
      </c>
      <c r="I2303">
        <v>3</v>
      </c>
      <c r="J2303">
        <v>1</v>
      </c>
      <c r="K2303">
        <v>2</v>
      </c>
      <c r="L2303">
        <v>0</v>
      </c>
      <c r="M2303">
        <v>0</v>
      </c>
      <c r="N2303">
        <v>0</v>
      </c>
      <c r="O2303" t="str">
        <f t="shared" si="245"/>
        <v/>
      </c>
      <c r="P2303">
        <f>IF(ISERROR(VLOOKUP(G2303,Genes!$A$2:$A$749,1,0)),0,1)</f>
        <v>1</v>
      </c>
      <c r="Q2303">
        <f t="shared" si="246"/>
        <v>0</v>
      </c>
      <c r="R2303">
        <f t="shared" si="247"/>
        <v>1</v>
      </c>
      <c r="S2303">
        <f t="shared" si="248"/>
        <v>7</v>
      </c>
      <c r="T2303">
        <f t="shared" si="249"/>
        <v>7</v>
      </c>
      <c r="U2303">
        <f t="shared" si="250"/>
        <v>0</v>
      </c>
      <c r="V2303" t="str">
        <f t="shared" si="251"/>
        <v/>
      </c>
    </row>
    <row r="2304" spans="1:22" x14ac:dyDescent="0.2">
      <c r="A2304" t="s">
        <v>11410</v>
      </c>
      <c r="B2304" t="s">
        <v>265</v>
      </c>
      <c r="C2304">
        <v>123239628</v>
      </c>
      <c r="D2304">
        <v>123239728</v>
      </c>
      <c r="E2304">
        <v>101</v>
      </c>
      <c r="F2304" t="s">
        <v>74</v>
      </c>
      <c r="G2304" t="s">
        <v>975</v>
      </c>
      <c r="H2304" t="s">
        <v>11411</v>
      </c>
      <c r="I2304">
        <v>2</v>
      </c>
      <c r="J2304">
        <v>0</v>
      </c>
      <c r="K2304">
        <v>2</v>
      </c>
      <c r="L2304">
        <v>0</v>
      </c>
      <c r="M2304">
        <v>0</v>
      </c>
      <c r="N2304">
        <v>0</v>
      </c>
      <c r="O2304" t="str">
        <f t="shared" si="245"/>
        <v/>
      </c>
      <c r="P2304">
        <f>IF(ISERROR(VLOOKUP(G2304,Genes!$A$2:$A$749,1,0)),0,1)</f>
        <v>1</v>
      </c>
      <c r="Q2304">
        <f t="shared" si="246"/>
        <v>0</v>
      </c>
      <c r="R2304">
        <f t="shared" si="247"/>
        <v>1</v>
      </c>
      <c r="S2304">
        <f t="shared" si="248"/>
        <v>8</v>
      </c>
      <c r="T2304">
        <f t="shared" si="249"/>
        <v>8</v>
      </c>
      <c r="U2304">
        <f t="shared" si="250"/>
        <v>0</v>
      </c>
      <c r="V2304" t="str">
        <f t="shared" si="251"/>
        <v/>
      </c>
    </row>
    <row r="2305" spans="1:22" x14ac:dyDescent="0.2">
      <c r="A2305" t="s">
        <v>11412</v>
      </c>
      <c r="B2305" t="s">
        <v>265</v>
      </c>
      <c r="C2305">
        <v>123234026</v>
      </c>
      <c r="D2305">
        <v>123234156</v>
      </c>
      <c r="E2305">
        <v>131</v>
      </c>
      <c r="F2305" t="s">
        <v>74</v>
      </c>
      <c r="G2305" t="s">
        <v>975</v>
      </c>
      <c r="H2305" t="s">
        <v>11413</v>
      </c>
      <c r="I2305">
        <v>3</v>
      </c>
      <c r="J2305">
        <v>1</v>
      </c>
      <c r="K2305">
        <v>2</v>
      </c>
      <c r="L2305">
        <v>0</v>
      </c>
      <c r="M2305">
        <v>0</v>
      </c>
      <c r="N2305">
        <v>0</v>
      </c>
      <c r="O2305" t="str">
        <f t="shared" si="245"/>
        <v/>
      </c>
      <c r="P2305">
        <f>IF(ISERROR(VLOOKUP(G2305,Genes!$A$2:$A$749,1,0)),0,1)</f>
        <v>1</v>
      </c>
      <c r="Q2305">
        <f t="shared" si="246"/>
        <v>0</v>
      </c>
      <c r="R2305">
        <f t="shared" si="247"/>
        <v>1</v>
      </c>
      <c r="S2305">
        <f t="shared" si="248"/>
        <v>9</v>
      </c>
      <c r="T2305">
        <f t="shared" si="249"/>
        <v>9</v>
      </c>
      <c r="U2305">
        <f t="shared" si="250"/>
        <v>0</v>
      </c>
      <c r="V2305" t="str">
        <f t="shared" si="251"/>
        <v/>
      </c>
    </row>
    <row r="2306" spans="1:22" x14ac:dyDescent="0.2">
      <c r="A2306" t="s">
        <v>11414</v>
      </c>
      <c r="B2306" t="s">
        <v>265</v>
      </c>
      <c r="C2306">
        <v>123232389</v>
      </c>
      <c r="D2306">
        <v>123232498</v>
      </c>
      <c r="E2306">
        <v>110</v>
      </c>
      <c r="F2306" t="s">
        <v>74</v>
      </c>
      <c r="G2306" t="s">
        <v>975</v>
      </c>
      <c r="H2306" t="s">
        <v>11415</v>
      </c>
      <c r="I2306">
        <v>2</v>
      </c>
      <c r="J2306">
        <v>0</v>
      </c>
      <c r="K2306">
        <v>2</v>
      </c>
      <c r="L2306">
        <v>0</v>
      </c>
      <c r="M2306">
        <v>0</v>
      </c>
      <c r="N2306">
        <v>0</v>
      </c>
      <c r="O2306" t="str">
        <f t="shared" ref="O2306:O2369" si="252">IF(U2306=1,G2306,"")</f>
        <v/>
      </c>
      <c r="P2306">
        <f>IF(ISERROR(VLOOKUP(G2306,Genes!$A$2:$A$749,1,0)),0,1)</f>
        <v>1</v>
      </c>
      <c r="Q2306">
        <f t="shared" ref="Q2306:Q2369" si="253">IF(G2306&lt;&gt;G2305,1,0)</f>
        <v>0</v>
      </c>
      <c r="R2306">
        <f t="shared" ref="R2306:R2369" si="254">IF(I2306=0,0,1)</f>
        <v>1</v>
      </c>
      <c r="S2306">
        <f t="shared" ref="S2306:S2369" si="255">IF(Q2306=1,R2306,S2305+R2306)</f>
        <v>10</v>
      </c>
      <c r="T2306">
        <f t="shared" ref="T2306:T2369" si="256">IF(Q2306=1,1,T2305+1)</f>
        <v>10</v>
      </c>
      <c r="U2306">
        <f t="shared" ref="U2306:U2369" si="257">IF(G2306&lt;&gt;G2307,1,0)</f>
        <v>0</v>
      </c>
      <c r="V2306" t="str">
        <f t="shared" ref="V2306:V2369" si="258">IF(U2306=1,S2306/T2306,"")</f>
        <v/>
      </c>
    </row>
    <row r="2307" spans="1:22" x14ac:dyDescent="0.2">
      <c r="A2307" t="s">
        <v>11416</v>
      </c>
      <c r="B2307" t="s">
        <v>265</v>
      </c>
      <c r="C2307">
        <v>123232389</v>
      </c>
      <c r="D2307">
        <v>123232495</v>
      </c>
      <c r="E2307">
        <v>107</v>
      </c>
      <c r="F2307" t="s">
        <v>74</v>
      </c>
      <c r="G2307" t="s">
        <v>975</v>
      </c>
      <c r="H2307" t="s">
        <v>11417</v>
      </c>
      <c r="I2307">
        <v>2</v>
      </c>
      <c r="J2307">
        <v>0</v>
      </c>
      <c r="K2307">
        <v>2</v>
      </c>
      <c r="L2307">
        <v>0</v>
      </c>
      <c r="M2307">
        <v>0</v>
      </c>
      <c r="N2307">
        <v>0</v>
      </c>
      <c r="O2307" t="str">
        <f t="shared" si="252"/>
        <v/>
      </c>
      <c r="P2307">
        <f>IF(ISERROR(VLOOKUP(G2307,Genes!$A$2:$A$749,1,0)),0,1)</f>
        <v>1</v>
      </c>
      <c r="Q2307">
        <f t="shared" si="253"/>
        <v>0</v>
      </c>
      <c r="R2307">
        <f t="shared" si="254"/>
        <v>1</v>
      </c>
      <c r="S2307">
        <f t="shared" si="255"/>
        <v>11</v>
      </c>
      <c r="T2307">
        <f t="shared" si="256"/>
        <v>11</v>
      </c>
      <c r="U2307">
        <f t="shared" si="257"/>
        <v>0</v>
      </c>
      <c r="V2307" t="str">
        <f t="shared" si="258"/>
        <v/>
      </c>
    </row>
    <row r="2308" spans="1:22" x14ac:dyDescent="0.2">
      <c r="A2308" t="s">
        <v>11418</v>
      </c>
      <c r="B2308" t="s">
        <v>265</v>
      </c>
      <c r="C2308">
        <v>123334252</v>
      </c>
      <c r="D2308">
        <v>123334319</v>
      </c>
      <c r="E2308">
        <v>68</v>
      </c>
      <c r="F2308" t="s">
        <v>74</v>
      </c>
      <c r="G2308" t="s">
        <v>975</v>
      </c>
      <c r="H2308" t="s">
        <v>11419</v>
      </c>
      <c r="I2308">
        <v>2</v>
      </c>
      <c r="J2308">
        <v>0</v>
      </c>
      <c r="K2308">
        <v>2</v>
      </c>
      <c r="L2308">
        <v>0</v>
      </c>
      <c r="M2308">
        <v>0</v>
      </c>
      <c r="N2308">
        <v>0</v>
      </c>
      <c r="O2308" t="str">
        <f t="shared" si="252"/>
        <v/>
      </c>
      <c r="P2308">
        <f>IF(ISERROR(VLOOKUP(G2308,Genes!$A$2:$A$749,1,0)),0,1)</f>
        <v>1</v>
      </c>
      <c r="Q2308">
        <f t="shared" si="253"/>
        <v>0</v>
      </c>
      <c r="R2308">
        <f t="shared" si="254"/>
        <v>1</v>
      </c>
      <c r="S2308">
        <f t="shared" si="255"/>
        <v>12</v>
      </c>
      <c r="T2308">
        <f t="shared" si="256"/>
        <v>12</v>
      </c>
      <c r="U2308">
        <f t="shared" si="257"/>
        <v>0</v>
      </c>
      <c r="V2308" t="str">
        <f t="shared" si="258"/>
        <v/>
      </c>
    </row>
    <row r="2309" spans="1:22" x14ac:dyDescent="0.2">
      <c r="A2309" t="s">
        <v>11420</v>
      </c>
      <c r="B2309" t="s">
        <v>265</v>
      </c>
      <c r="C2309">
        <v>123230138</v>
      </c>
      <c r="D2309">
        <v>123230275</v>
      </c>
      <c r="E2309">
        <v>138</v>
      </c>
      <c r="F2309" t="s">
        <v>74</v>
      </c>
      <c r="G2309" t="s">
        <v>975</v>
      </c>
      <c r="H2309" t="s">
        <v>11421</v>
      </c>
      <c r="I2309">
        <v>3</v>
      </c>
      <c r="J2309">
        <v>1</v>
      </c>
      <c r="K2309">
        <v>2</v>
      </c>
      <c r="L2309">
        <v>0</v>
      </c>
      <c r="M2309">
        <v>0</v>
      </c>
      <c r="N2309">
        <v>0</v>
      </c>
      <c r="O2309" t="str">
        <f t="shared" si="252"/>
        <v/>
      </c>
      <c r="P2309">
        <f>IF(ISERROR(VLOOKUP(G2309,Genes!$A$2:$A$749,1,0)),0,1)</f>
        <v>1</v>
      </c>
      <c r="Q2309">
        <f t="shared" si="253"/>
        <v>0</v>
      </c>
      <c r="R2309">
        <f t="shared" si="254"/>
        <v>1</v>
      </c>
      <c r="S2309">
        <f t="shared" si="255"/>
        <v>13</v>
      </c>
      <c r="T2309">
        <f t="shared" si="256"/>
        <v>13</v>
      </c>
      <c r="U2309">
        <f t="shared" si="257"/>
        <v>0</v>
      </c>
      <c r="V2309" t="str">
        <f t="shared" si="258"/>
        <v/>
      </c>
    </row>
    <row r="2310" spans="1:22" x14ac:dyDescent="0.2">
      <c r="A2310" t="s">
        <v>11422</v>
      </c>
      <c r="B2310" t="s">
        <v>265</v>
      </c>
      <c r="C2310">
        <v>123222850</v>
      </c>
      <c r="D2310">
        <v>123222945</v>
      </c>
      <c r="E2310">
        <v>96</v>
      </c>
      <c r="F2310" t="s">
        <v>74</v>
      </c>
      <c r="G2310" t="s">
        <v>975</v>
      </c>
      <c r="H2310" t="s">
        <v>11423</v>
      </c>
      <c r="I2310">
        <v>3</v>
      </c>
      <c r="J2310">
        <v>0</v>
      </c>
      <c r="K2310">
        <v>2</v>
      </c>
      <c r="L2310">
        <v>1</v>
      </c>
      <c r="M2310">
        <v>0</v>
      </c>
      <c r="N2310">
        <v>0</v>
      </c>
      <c r="O2310" t="str">
        <f t="shared" si="252"/>
        <v/>
      </c>
      <c r="P2310">
        <f>IF(ISERROR(VLOOKUP(G2310,Genes!$A$2:$A$749,1,0)),0,1)</f>
        <v>1</v>
      </c>
      <c r="Q2310">
        <f t="shared" si="253"/>
        <v>0</v>
      </c>
      <c r="R2310">
        <f t="shared" si="254"/>
        <v>1</v>
      </c>
      <c r="S2310">
        <f t="shared" si="255"/>
        <v>14</v>
      </c>
      <c r="T2310">
        <f t="shared" si="256"/>
        <v>14</v>
      </c>
      <c r="U2310">
        <f t="shared" si="257"/>
        <v>0</v>
      </c>
      <c r="V2310" t="str">
        <f t="shared" si="258"/>
        <v/>
      </c>
    </row>
    <row r="2311" spans="1:22" x14ac:dyDescent="0.2">
      <c r="A2311" t="s">
        <v>11424</v>
      </c>
      <c r="B2311" t="s">
        <v>265</v>
      </c>
      <c r="C2311">
        <v>123220728</v>
      </c>
      <c r="D2311">
        <v>123220900</v>
      </c>
      <c r="E2311">
        <v>173</v>
      </c>
      <c r="F2311" t="s">
        <v>74</v>
      </c>
      <c r="G2311" t="s">
        <v>975</v>
      </c>
      <c r="H2311" t="s">
        <v>11425</v>
      </c>
      <c r="I2311">
        <v>3</v>
      </c>
      <c r="J2311">
        <v>1</v>
      </c>
      <c r="K2311">
        <v>2</v>
      </c>
      <c r="L2311">
        <v>0</v>
      </c>
      <c r="M2311">
        <v>0</v>
      </c>
      <c r="N2311">
        <v>0</v>
      </c>
      <c r="O2311" t="str">
        <f t="shared" si="252"/>
        <v/>
      </c>
      <c r="P2311">
        <f>IF(ISERROR(VLOOKUP(G2311,Genes!$A$2:$A$749,1,0)),0,1)</f>
        <v>1</v>
      </c>
      <c r="Q2311">
        <f t="shared" si="253"/>
        <v>0</v>
      </c>
      <c r="R2311">
        <f t="shared" si="254"/>
        <v>1</v>
      </c>
      <c r="S2311">
        <f t="shared" si="255"/>
        <v>15</v>
      </c>
      <c r="T2311">
        <f t="shared" si="256"/>
        <v>15</v>
      </c>
      <c r="U2311">
        <f t="shared" si="257"/>
        <v>0</v>
      </c>
      <c r="V2311" t="str">
        <f t="shared" si="258"/>
        <v/>
      </c>
    </row>
    <row r="2312" spans="1:22" x14ac:dyDescent="0.2">
      <c r="A2312" t="s">
        <v>11426</v>
      </c>
      <c r="B2312" t="s">
        <v>265</v>
      </c>
      <c r="C2312">
        <v>123220728</v>
      </c>
      <c r="D2312">
        <v>123220897</v>
      </c>
      <c r="E2312">
        <v>170</v>
      </c>
      <c r="F2312" t="s">
        <v>74</v>
      </c>
      <c r="G2312" t="s">
        <v>975</v>
      </c>
      <c r="H2312" t="s">
        <v>11427</v>
      </c>
      <c r="I2312">
        <v>3</v>
      </c>
      <c r="J2312">
        <v>1</v>
      </c>
      <c r="K2312">
        <v>2</v>
      </c>
      <c r="L2312">
        <v>0</v>
      </c>
      <c r="M2312">
        <v>0</v>
      </c>
      <c r="N2312">
        <v>0</v>
      </c>
      <c r="O2312" t="str">
        <f t="shared" si="252"/>
        <v/>
      </c>
      <c r="P2312">
        <f>IF(ISERROR(VLOOKUP(G2312,Genes!$A$2:$A$749,1,0)),0,1)</f>
        <v>1</v>
      </c>
      <c r="Q2312">
        <f t="shared" si="253"/>
        <v>0</v>
      </c>
      <c r="R2312">
        <f t="shared" si="254"/>
        <v>1</v>
      </c>
      <c r="S2312">
        <f t="shared" si="255"/>
        <v>16</v>
      </c>
      <c r="T2312">
        <f t="shared" si="256"/>
        <v>16</v>
      </c>
      <c r="U2312">
        <f t="shared" si="257"/>
        <v>0</v>
      </c>
      <c r="V2312" t="str">
        <f t="shared" si="258"/>
        <v/>
      </c>
    </row>
    <row r="2313" spans="1:22" x14ac:dyDescent="0.2">
      <c r="A2313" t="s">
        <v>11428</v>
      </c>
      <c r="B2313" t="s">
        <v>265</v>
      </c>
      <c r="C2313">
        <v>123215734</v>
      </c>
      <c r="D2313">
        <v>123216151</v>
      </c>
      <c r="E2313">
        <v>418</v>
      </c>
      <c r="F2313" t="s">
        <v>74</v>
      </c>
      <c r="G2313" t="s">
        <v>975</v>
      </c>
      <c r="H2313" t="s">
        <v>11429</v>
      </c>
      <c r="I2313">
        <v>6</v>
      </c>
      <c r="J2313">
        <v>4</v>
      </c>
      <c r="K2313">
        <v>2</v>
      </c>
      <c r="L2313">
        <v>0</v>
      </c>
      <c r="M2313">
        <v>0</v>
      </c>
      <c r="N2313">
        <v>0</v>
      </c>
      <c r="O2313" t="str">
        <f t="shared" si="252"/>
        <v/>
      </c>
      <c r="P2313">
        <f>IF(ISERROR(VLOOKUP(G2313,Genes!$A$2:$A$749,1,0)),0,1)</f>
        <v>1</v>
      </c>
      <c r="Q2313">
        <f t="shared" si="253"/>
        <v>0</v>
      </c>
      <c r="R2313">
        <f t="shared" si="254"/>
        <v>1</v>
      </c>
      <c r="S2313">
        <f t="shared" si="255"/>
        <v>17</v>
      </c>
      <c r="T2313">
        <f t="shared" si="256"/>
        <v>17</v>
      </c>
      <c r="U2313">
        <f t="shared" si="257"/>
        <v>0</v>
      </c>
      <c r="V2313" t="str">
        <f t="shared" si="258"/>
        <v/>
      </c>
    </row>
    <row r="2314" spans="1:22" x14ac:dyDescent="0.2">
      <c r="A2314" t="s">
        <v>11430</v>
      </c>
      <c r="B2314" t="s">
        <v>265</v>
      </c>
      <c r="C2314">
        <v>123210173</v>
      </c>
      <c r="D2314">
        <v>123210404</v>
      </c>
      <c r="E2314">
        <v>232</v>
      </c>
      <c r="F2314" t="s">
        <v>74</v>
      </c>
      <c r="G2314" t="s">
        <v>975</v>
      </c>
      <c r="H2314" t="s">
        <v>11431</v>
      </c>
      <c r="I2314">
        <v>3</v>
      </c>
      <c r="J2314">
        <v>1</v>
      </c>
      <c r="K2314">
        <v>2</v>
      </c>
      <c r="L2314">
        <v>0</v>
      </c>
      <c r="M2314">
        <v>0</v>
      </c>
      <c r="N2314">
        <v>0</v>
      </c>
      <c r="O2314" t="str">
        <f t="shared" si="252"/>
        <v/>
      </c>
      <c r="P2314">
        <f>IF(ISERROR(VLOOKUP(G2314,Genes!$A$2:$A$749,1,0)),0,1)</f>
        <v>1</v>
      </c>
      <c r="Q2314">
        <f t="shared" si="253"/>
        <v>0</v>
      </c>
      <c r="R2314">
        <f t="shared" si="254"/>
        <v>1</v>
      </c>
      <c r="S2314">
        <f t="shared" si="255"/>
        <v>18</v>
      </c>
      <c r="T2314">
        <f t="shared" si="256"/>
        <v>18</v>
      </c>
      <c r="U2314">
        <f t="shared" si="257"/>
        <v>0</v>
      </c>
      <c r="V2314" t="str">
        <f t="shared" si="258"/>
        <v/>
      </c>
    </row>
    <row r="2315" spans="1:22" x14ac:dyDescent="0.2">
      <c r="A2315" t="s">
        <v>11432</v>
      </c>
      <c r="B2315" t="s">
        <v>265</v>
      </c>
      <c r="C2315">
        <v>123205898</v>
      </c>
      <c r="D2315">
        <v>123206020</v>
      </c>
      <c r="E2315">
        <v>123</v>
      </c>
      <c r="F2315" t="s">
        <v>74</v>
      </c>
      <c r="G2315" t="s">
        <v>975</v>
      </c>
      <c r="H2315" t="s">
        <v>11433</v>
      </c>
      <c r="I2315">
        <v>3</v>
      </c>
      <c r="J2315">
        <v>0</v>
      </c>
      <c r="K2315">
        <v>2</v>
      </c>
      <c r="L2315">
        <v>1</v>
      </c>
      <c r="M2315">
        <v>0</v>
      </c>
      <c r="N2315">
        <v>0</v>
      </c>
      <c r="O2315" t="str">
        <f t="shared" si="252"/>
        <v/>
      </c>
      <c r="P2315">
        <f>IF(ISERROR(VLOOKUP(G2315,Genes!$A$2:$A$749,1,0)),0,1)</f>
        <v>1</v>
      </c>
      <c r="Q2315">
        <f t="shared" si="253"/>
        <v>0</v>
      </c>
      <c r="R2315">
        <f t="shared" si="254"/>
        <v>1</v>
      </c>
      <c r="S2315">
        <f t="shared" si="255"/>
        <v>19</v>
      </c>
      <c r="T2315">
        <f t="shared" si="256"/>
        <v>19</v>
      </c>
      <c r="U2315">
        <f t="shared" si="257"/>
        <v>0</v>
      </c>
      <c r="V2315" t="str">
        <f t="shared" si="258"/>
        <v/>
      </c>
    </row>
    <row r="2316" spans="1:22" x14ac:dyDescent="0.2">
      <c r="A2316" t="s">
        <v>11434</v>
      </c>
      <c r="B2316" t="s">
        <v>265</v>
      </c>
      <c r="C2316">
        <v>123201677</v>
      </c>
      <c r="D2316">
        <v>123202250</v>
      </c>
      <c r="E2316">
        <v>574</v>
      </c>
      <c r="F2316" t="s">
        <v>74</v>
      </c>
      <c r="G2316" t="s">
        <v>975</v>
      </c>
      <c r="H2316" t="s">
        <v>11435</v>
      </c>
      <c r="I2316">
        <v>9</v>
      </c>
      <c r="J2316">
        <v>7</v>
      </c>
      <c r="K2316">
        <v>2</v>
      </c>
      <c r="L2316">
        <v>0</v>
      </c>
      <c r="M2316">
        <v>0</v>
      </c>
      <c r="N2316">
        <v>0</v>
      </c>
      <c r="O2316" t="str">
        <f t="shared" si="252"/>
        <v/>
      </c>
      <c r="P2316">
        <f>IF(ISERROR(VLOOKUP(G2316,Genes!$A$2:$A$749,1,0)),0,1)</f>
        <v>1</v>
      </c>
      <c r="Q2316">
        <f t="shared" si="253"/>
        <v>0</v>
      </c>
      <c r="R2316">
        <f t="shared" si="254"/>
        <v>1</v>
      </c>
      <c r="S2316">
        <f t="shared" si="255"/>
        <v>20</v>
      </c>
      <c r="T2316">
        <f t="shared" si="256"/>
        <v>20</v>
      </c>
      <c r="U2316">
        <f t="shared" si="257"/>
        <v>0</v>
      </c>
      <c r="V2316" t="str">
        <f t="shared" si="258"/>
        <v/>
      </c>
    </row>
    <row r="2317" spans="1:22" x14ac:dyDescent="0.2">
      <c r="A2317" t="s">
        <v>11436</v>
      </c>
      <c r="B2317" t="s">
        <v>265</v>
      </c>
      <c r="C2317">
        <v>123199573</v>
      </c>
      <c r="D2317">
        <v>123199805</v>
      </c>
      <c r="E2317">
        <v>233</v>
      </c>
      <c r="F2317" t="s">
        <v>74</v>
      </c>
      <c r="G2317" t="s">
        <v>975</v>
      </c>
      <c r="H2317" t="s">
        <v>11437</v>
      </c>
      <c r="I2317">
        <v>3</v>
      </c>
      <c r="J2317">
        <v>1</v>
      </c>
      <c r="K2317">
        <v>2</v>
      </c>
      <c r="L2317">
        <v>0</v>
      </c>
      <c r="M2317">
        <v>0</v>
      </c>
      <c r="N2317">
        <v>0</v>
      </c>
      <c r="O2317" t="str">
        <f t="shared" si="252"/>
        <v/>
      </c>
      <c r="P2317">
        <f>IF(ISERROR(VLOOKUP(G2317,Genes!$A$2:$A$749,1,0)),0,1)</f>
        <v>1</v>
      </c>
      <c r="Q2317">
        <f t="shared" si="253"/>
        <v>0</v>
      </c>
      <c r="R2317">
        <f t="shared" si="254"/>
        <v>1</v>
      </c>
      <c r="S2317">
        <f t="shared" si="255"/>
        <v>21</v>
      </c>
      <c r="T2317">
        <f t="shared" si="256"/>
        <v>21</v>
      </c>
      <c r="U2317">
        <f t="shared" si="257"/>
        <v>0</v>
      </c>
      <c r="V2317" t="str">
        <f t="shared" si="258"/>
        <v/>
      </c>
    </row>
    <row r="2318" spans="1:22" x14ac:dyDescent="0.2">
      <c r="A2318" t="s">
        <v>11438</v>
      </c>
      <c r="B2318" t="s">
        <v>265</v>
      </c>
      <c r="C2318">
        <v>123184971</v>
      </c>
      <c r="D2318">
        <v>123185019</v>
      </c>
      <c r="E2318">
        <v>49</v>
      </c>
      <c r="F2318" t="s">
        <v>74</v>
      </c>
      <c r="G2318" t="s">
        <v>975</v>
      </c>
      <c r="H2318" t="s">
        <v>11439</v>
      </c>
      <c r="I2318">
        <v>2</v>
      </c>
      <c r="J2318">
        <v>2</v>
      </c>
      <c r="K2318">
        <v>0</v>
      </c>
      <c r="L2318">
        <v>0</v>
      </c>
      <c r="M2318">
        <v>0</v>
      </c>
      <c r="N2318">
        <v>0</v>
      </c>
      <c r="O2318" t="str">
        <f t="shared" si="252"/>
        <v/>
      </c>
      <c r="P2318">
        <f>IF(ISERROR(VLOOKUP(G2318,Genes!$A$2:$A$749,1,0)),0,1)</f>
        <v>1</v>
      </c>
      <c r="Q2318">
        <f t="shared" si="253"/>
        <v>0</v>
      </c>
      <c r="R2318">
        <f t="shared" si="254"/>
        <v>1</v>
      </c>
      <c r="S2318">
        <f t="shared" si="255"/>
        <v>22</v>
      </c>
      <c r="T2318">
        <f t="shared" si="256"/>
        <v>22</v>
      </c>
      <c r="U2318">
        <f t="shared" si="257"/>
        <v>0</v>
      </c>
      <c r="V2318" t="str">
        <f t="shared" si="258"/>
        <v/>
      </c>
    </row>
    <row r="2319" spans="1:22" x14ac:dyDescent="0.2">
      <c r="A2319" t="s">
        <v>11440</v>
      </c>
      <c r="B2319" t="s">
        <v>265</v>
      </c>
      <c r="C2319">
        <v>123330599</v>
      </c>
      <c r="D2319">
        <v>123330666</v>
      </c>
      <c r="E2319">
        <v>68</v>
      </c>
      <c r="F2319" t="s">
        <v>74</v>
      </c>
      <c r="G2319" t="s">
        <v>975</v>
      </c>
      <c r="H2319" t="s">
        <v>11441</v>
      </c>
      <c r="I2319">
        <v>2</v>
      </c>
      <c r="J2319">
        <v>0</v>
      </c>
      <c r="K2319">
        <v>2</v>
      </c>
      <c r="L2319">
        <v>0</v>
      </c>
      <c r="M2319">
        <v>0</v>
      </c>
      <c r="N2319">
        <v>0</v>
      </c>
      <c r="O2319" t="str">
        <f t="shared" si="252"/>
        <v/>
      </c>
      <c r="P2319">
        <f>IF(ISERROR(VLOOKUP(G2319,Genes!$A$2:$A$749,1,0)),0,1)</f>
        <v>1</v>
      </c>
      <c r="Q2319">
        <f t="shared" si="253"/>
        <v>0</v>
      </c>
      <c r="R2319">
        <f t="shared" si="254"/>
        <v>1</v>
      </c>
      <c r="S2319">
        <f t="shared" si="255"/>
        <v>23</v>
      </c>
      <c r="T2319">
        <f t="shared" si="256"/>
        <v>23</v>
      </c>
      <c r="U2319">
        <f t="shared" si="257"/>
        <v>0</v>
      </c>
      <c r="V2319" t="str">
        <f t="shared" si="258"/>
        <v/>
      </c>
    </row>
    <row r="2320" spans="1:22" x14ac:dyDescent="0.2">
      <c r="A2320" t="s">
        <v>11442</v>
      </c>
      <c r="B2320" t="s">
        <v>265</v>
      </c>
      <c r="C2320">
        <v>123182066</v>
      </c>
      <c r="D2320">
        <v>123182238</v>
      </c>
      <c r="E2320">
        <v>173</v>
      </c>
      <c r="F2320" t="s">
        <v>74</v>
      </c>
      <c r="G2320" t="s">
        <v>975</v>
      </c>
      <c r="H2320" t="s">
        <v>11443</v>
      </c>
      <c r="I2320">
        <v>3</v>
      </c>
      <c r="J2320">
        <v>1</v>
      </c>
      <c r="K2320">
        <v>2</v>
      </c>
      <c r="L2320">
        <v>0</v>
      </c>
      <c r="M2320">
        <v>0</v>
      </c>
      <c r="N2320">
        <v>0</v>
      </c>
      <c r="O2320" t="str">
        <f t="shared" si="252"/>
        <v/>
      </c>
      <c r="P2320">
        <f>IF(ISERROR(VLOOKUP(G2320,Genes!$A$2:$A$749,1,0)),0,1)</f>
        <v>1</v>
      </c>
      <c r="Q2320">
        <f t="shared" si="253"/>
        <v>0</v>
      </c>
      <c r="R2320">
        <f t="shared" si="254"/>
        <v>1</v>
      </c>
      <c r="S2320">
        <f t="shared" si="255"/>
        <v>24</v>
      </c>
      <c r="T2320">
        <f t="shared" si="256"/>
        <v>24</v>
      </c>
      <c r="U2320">
        <f t="shared" si="257"/>
        <v>0</v>
      </c>
      <c r="V2320" t="str">
        <f t="shared" si="258"/>
        <v/>
      </c>
    </row>
    <row r="2321" spans="1:22" x14ac:dyDescent="0.2">
      <c r="A2321" t="s">
        <v>11444</v>
      </c>
      <c r="B2321" t="s">
        <v>265</v>
      </c>
      <c r="C2321">
        <v>123177318</v>
      </c>
      <c r="D2321">
        <v>123177437</v>
      </c>
      <c r="E2321">
        <v>120</v>
      </c>
      <c r="F2321" t="s">
        <v>74</v>
      </c>
      <c r="G2321" t="s">
        <v>975</v>
      </c>
      <c r="H2321" t="s">
        <v>11445</v>
      </c>
      <c r="I2321">
        <v>2</v>
      </c>
      <c r="J2321">
        <v>0</v>
      </c>
      <c r="K2321">
        <v>2</v>
      </c>
      <c r="L2321">
        <v>0</v>
      </c>
      <c r="M2321">
        <v>0</v>
      </c>
      <c r="N2321">
        <v>0</v>
      </c>
      <c r="O2321" t="str">
        <f t="shared" si="252"/>
        <v/>
      </c>
      <c r="P2321">
        <f>IF(ISERROR(VLOOKUP(G2321,Genes!$A$2:$A$749,1,0)),0,1)</f>
        <v>1</v>
      </c>
      <c r="Q2321">
        <f t="shared" si="253"/>
        <v>0</v>
      </c>
      <c r="R2321">
        <f t="shared" si="254"/>
        <v>1</v>
      </c>
      <c r="S2321">
        <f t="shared" si="255"/>
        <v>25</v>
      </c>
      <c r="T2321">
        <f t="shared" si="256"/>
        <v>25</v>
      </c>
      <c r="U2321">
        <f t="shared" si="257"/>
        <v>0</v>
      </c>
      <c r="V2321" t="str">
        <f t="shared" si="258"/>
        <v/>
      </c>
    </row>
    <row r="2322" spans="1:22" x14ac:dyDescent="0.2">
      <c r="A2322" t="s">
        <v>11446</v>
      </c>
      <c r="B2322" t="s">
        <v>265</v>
      </c>
      <c r="C2322">
        <v>123173636</v>
      </c>
      <c r="D2322">
        <v>123173752</v>
      </c>
      <c r="E2322">
        <v>117</v>
      </c>
      <c r="F2322" t="s">
        <v>74</v>
      </c>
      <c r="G2322" t="s">
        <v>975</v>
      </c>
      <c r="H2322" t="s">
        <v>11447</v>
      </c>
      <c r="I2322">
        <v>2</v>
      </c>
      <c r="J2322">
        <v>0</v>
      </c>
      <c r="K2322">
        <v>2</v>
      </c>
      <c r="L2322">
        <v>0</v>
      </c>
      <c r="M2322">
        <v>0</v>
      </c>
      <c r="N2322">
        <v>0</v>
      </c>
      <c r="O2322" t="str">
        <f t="shared" si="252"/>
        <v/>
      </c>
      <c r="P2322">
        <f>IF(ISERROR(VLOOKUP(G2322,Genes!$A$2:$A$749,1,0)),0,1)</f>
        <v>1</v>
      </c>
      <c r="Q2322">
        <f t="shared" si="253"/>
        <v>0</v>
      </c>
      <c r="R2322">
        <f t="shared" si="254"/>
        <v>1</v>
      </c>
      <c r="S2322">
        <f t="shared" si="255"/>
        <v>26</v>
      </c>
      <c r="T2322">
        <f t="shared" si="256"/>
        <v>26</v>
      </c>
      <c r="U2322">
        <f t="shared" si="257"/>
        <v>0</v>
      </c>
      <c r="V2322" t="str">
        <f t="shared" si="258"/>
        <v/>
      </c>
    </row>
    <row r="2323" spans="1:22" x14ac:dyDescent="0.2">
      <c r="A2323" t="s">
        <v>11448</v>
      </c>
      <c r="B2323" t="s">
        <v>265</v>
      </c>
      <c r="C2323">
        <v>123171405</v>
      </c>
      <c r="D2323">
        <v>123171594</v>
      </c>
      <c r="E2323">
        <v>190</v>
      </c>
      <c r="F2323" t="s">
        <v>74</v>
      </c>
      <c r="G2323" t="s">
        <v>975</v>
      </c>
      <c r="H2323" t="s">
        <v>11449</v>
      </c>
      <c r="I2323">
        <v>3</v>
      </c>
      <c r="J2323">
        <v>1</v>
      </c>
      <c r="K2323">
        <v>2</v>
      </c>
      <c r="L2323">
        <v>0</v>
      </c>
      <c r="M2323">
        <v>0</v>
      </c>
      <c r="N2323">
        <v>0</v>
      </c>
      <c r="O2323" t="str">
        <f t="shared" si="252"/>
        <v/>
      </c>
      <c r="P2323">
        <f>IF(ISERROR(VLOOKUP(G2323,Genes!$A$2:$A$749,1,0)),0,1)</f>
        <v>1</v>
      </c>
      <c r="Q2323">
        <f t="shared" si="253"/>
        <v>0</v>
      </c>
      <c r="R2323">
        <f t="shared" si="254"/>
        <v>1</v>
      </c>
      <c r="S2323">
        <f t="shared" si="255"/>
        <v>27</v>
      </c>
      <c r="T2323">
        <f t="shared" si="256"/>
        <v>27</v>
      </c>
      <c r="U2323">
        <f t="shared" si="257"/>
        <v>0</v>
      </c>
      <c r="V2323" t="str">
        <f t="shared" si="258"/>
        <v/>
      </c>
    </row>
    <row r="2324" spans="1:22" x14ac:dyDescent="0.2">
      <c r="A2324" t="s">
        <v>11450</v>
      </c>
      <c r="B2324" t="s">
        <v>265</v>
      </c>
      <c r="C2324">
        <v>123170625</v>
      </c>
      <c r="D2324">
        <v>123170746</v>
      </c>
      <c r="E2324">
        <v>122</v>
      </c>
      <c r="F2324" t="s">
        <v>74</v>
      </c>
      <c r="G2324" t="s">
        <v>975</v>
      </c>
      <c r="H2324" t="s">
        <v>11451</v>
      </c>
      <c r="I2324">
        <v>3</v>
      </c>
      <c r="J2324">
        <v>1</v>
      </c>
      <c r="K2324">
        <v>2</v>
      </c>
      <c r="L2324">
        <v>0</v>
      </c>
      <c r="M2324">
        <v>0</v>
      </c>
      <c r="N2324">
        <v>0</v>
      </c>
      <c r="O2324" t="str">
        <f t="shared" si="252"/>
        <v/>
      </c>
      <c r="P2324">
        <f>IF(ISERROR(VLOOKUP(G2324,Genes!$A$2:$A$749,1,0)),0,1)</f>
        <v>1</v>
      </c>
      <c r="Q2324">
        <f t="shared" si="253"/>
        <v>0</v>
      </c>
      <c r="R2324">
        <f t="shared" si="254"/>
        <v>1</v>
      </c>
      <c r="S2324">
        <f t="shared" si="255"/>
        <v>28</v>
      </c>
      <c r="T2324">
        <f t="shared" si="256"/>
        <v>28</v>
      </c>
      <c r="U2324">
        <f t="shared" si="257"/>
        <v>0</v>
      </c>
      <c r="V2324" t="str">
        <f t="shared" si="258"/>
        <v/>
      </c>
    </row>
    <row r="2325" spans="1:22" x14ac:dyDescent="0.2">
      <c r="A2325" t="s">
        <v>11452</v>
      </c>
      <c r="B2325" t="s">
        <v>265</v>
      </c>
      <c r="C2325">
        <v>123169290</v>
      </c>
      <c r="D2325">
        <v>123169526</v>
      </c>
      <c r="E2325">
        <v>237</v>
      </c>
      <c r="F2325" t="s">
        <v>74</v>
      </c>
      <c r="G2325" t="s">
        <v>975</v>
      </c>
      <c r="H2325" t="s">
        <v>11453</v>
      </c>
      <c r="I2325">
        <v>3</v>
      </c>
      <c r="J2325">
        <v>1</v>
      </c>
      <c r="K2325">
        <v>2</v>
      </c>
      <c r="L2325">
        <v>0</v>
      </c>
      <c r="M2325">
        <v>0</v>
      </c>
      <c r="N2325">
        <v>0</v>
      </c>
      <c r="O2325" t="str">
        <f t="shared" si="252"/>
        <v/>
      </c>
      <c r="P2325">
        <f>IF(ISERROR(VLOOKUP(G2325,Genes!$A$2:$A$749,1,0)),0,1)</f>
        <v>1</v>
      </c>
      <c r="Q2325">
        <f t="shared" si="253"/>
        <v>0</v>
      </c>
      <c r="R2325">
        <f t="shared" si="254"/>
        <v>1</v>
      </c>
      <c r="S2325">
        <f t="shared" si="255"/>
        <v>29</v>
      </c>
      <c r="T2325">
        <f t="shared" si="256"/>
        <v>29</v>
      </c>
      <c r="U2325">
        <f t="shared" si="257"/>
        <v>0</v>
      </c>
      <c r="V2325" t="str">
        <f t="shared" si="258"/>
        <v/>
      </c>
    </row>
    <row r="2326" spans="1:22" x14ac:dyDescent="0.2">
      <c r="A2326" t="s">
        <v>11454</v>
      </c>
      <c r="B2326" t="s">
        <v>265</v>
      </c>
      <c r="C2326">
        <v>123166314</v>
      </c>
      <c r="D2326">
        <v>123166391</v>
      </c>
      <c r="E2326">
        <v>78</v>
      </c>
      <c r="F2326" t="s">
        <v>74</v>
      </c>
      <c r="G2326" t="s">
        <v>975</v>
      </c>
      <c r="H2326" t="s">
        <v>11455</v>
      </c>
      <c r="I2326">
        <v>2</v>
      </c>
      <c r="J2326">
        <v>0</v>
      </c>
      <c r="K2326">
        <v>2</v>
      </c>
      <c r="L2326">
        <v>0</v>
      </c>
      <c r="M2326">
        <v>0</v>
      </c>
      <c r="N2326">
        <v>0</v>
      </c>
      <c r="O2326" t="str">
        <f t="shared" si="252"/>
        <v/>
      </c>
      <c r="P2326">
        <f>IF(ISERROR(VLOOKUP(G2326,Genes!$A$2:$A$749,1,0)),0,1)</f>
        <v>1</v>
      </c>
      <c r="Q2326">
        <f t="shared" si="253"/>
        <v>0</v>
      </c>
      <c r="R2326">
        <f t="shared" si="254"/>
        <v>1</v>
      </c>
      <c r="S2326">
        <f t="shared" si="255"/>
        <v>30</v>
      </c>
      <c r="T2326">
        <f t="shared" si="256"/>
        <v>30</v>
      </c>
      <c r="U2326">
        <f t="shared" si="257"/>
        <v>0</v>
      </c>
      <c r="V2326" t="str">
        <f t="shared" si="258"/>
        <v/>
      </c>
    </row>
    <row r="2327" spans="1:22" x14ac:dyDescent="0.2">
      <c r="A2327" t="s">
        <v>11456</v>
      </c>
      <c r="B2327" t="s">
        <v>265</v>
      </c>
      <c r="C2327">
        <v>123165084</v>
      </c>
      <c r="D2327">
        <v>123165349</v>
      </c>
      <c r="E2327">
        <v>266</v>
      </c>
      <c r="F2327" t="s">
        <v>74</v>
      </c>
      <c r="G2327" t="s">
        <v>975</v>
      </c>
      <c r="H2327" t="s">
        <v>11457</v>
      </c>
      <c r="I2327">
        <v>4</v>
      </c>
      <c r="J2327">
        <v>2</v>
      </c>
      <c r="K2327">
        <v>2</v>
      </c>
      <c r="L2327">
        <v>0</v>
      </c>
      <c r="M2327">
        <v>0</v>
      </c>
      <c r="N2327">
        <v>0</v>
      </c>
      <c r="O2327" t="str">
        <f t="shared" si="252"/>
        <v/>
      </c>
      <c r="P2327">
        <f>IF(ISERROR(VLOOKUP(G2327,Genes!$A$2:$A$749,1,0)),0,1)</f>
        <v>1</v>
      </c>
      <c r="Q2327">
        <f t="shared" si="253"/>
        <v>0</v>
      </c>
      <c r="R2327">
        <f t="shared" si="254"/>
        <v>1</v>
      </c>
      <c r="S2327">
        <f t="shared" si="255"/>
        <v>31</v>
      </c>
      <c r="T2327">
        <f t="shared" si="256"/>
        <v>31</v>
      </c>
      <c r="U2327">
        <f t="shared" si="257"/>
        <v>0</v>
      </c>
      <c r="V2327" t="str">
        <f t="shared" si="258"/>
        <v/>
      </c>
    </row>
    <row r="2328" spans="1:22" x14ac:dyDescent="0.2">
      <c r="A2328" t="s">
        <v>11458</v>
      </c>
      <c r="B2328" t="s">
        <v>265</v>
      </c>
      <c r="C2328">
        <v>123163020</v>
      </c>
      <c r="D2328">
        <v>123163163</v>
      </c>
      <c r="E2328">
        <v>144</v>
      </c>
      <c r="F2328" t="s">
        <v>74</v>
      </c>
      <c r="G2328" t="s">
        <v>975</v>
      </c>
      <c r="H2328" t="s">
        <v>11459</v>
      </c>
      <c r="I2328">
        <v>3</v>
      </c>
      <c r="J2328">
        <v>1</v>
      </c>
      <c r="K2328">
        <v>2</v>
      </c>
      <c r="L2328">
        <v>0</v>
      </c>
      <c r="M2328">
        <v>0</v>
      </c>
      <c r="N2328">
        <v>0</v>
      </c>
      <c r="O2328" t="str">
        <f t="shared" si="252"/>
        <v/>
      </c>
      <c r="P2328">
        <f>IF(ISERROR(VLOOKUP(G2328,Genes!$A$2:$A$749,1,0)),0,1)</f>
        <v>1</v>
      </c>
      <c r="Q2328">
        <f t="shared" si="253"/>
        <v>0</v>
      </c>
      <c r="R2328">
        <f t="shared" si="254"/>
        <v>1</v>
      </c>
      <c r="S2328">
        <f t="shared" si="255"/>
        <v>32</v>
      </c>
      <c r="T2328">
        <f t="shared" si="256"/>
        <v>32</v>
      </c>
      <c r="U2328">
        <f t="shared" si="257"/>
        <v>0</v>
      </c>
      <c r="V2328" t="str">
        <f t="shared" si="258"/>
        <v/>
      </c>
    </row>
    <row r="2329" spans="1:22" x14ac:dyDescent="0.2">
      <c r="A2329" t="s">
        <v>11460</v>
      </c>
      <c r="B2329" t="s">
        <v>265</v>
      </c>
      <c r="C2329">
        <v>123156790</v>
      </c>
      <c r="D2329">
        <v>123156916</v>
      </c>
      <c r="E2329">
        <v>127</v>
      </c>
      <c r="F2329" t="s">
        <v>74</v>
      </c>
      <c r="G2329" t="s">
        <v>975</v>
      </c>
      <c r="H2329" t="s">
        <v>11461</v>
      </c>
      <c r="I2329">
        <v>3</v>
      </c>
      <c r="J2329">
        <v>0</v>
      </c>
      <c r="K2329">
        <v>2</v>
      </c>
      <c r="L2329">
        <v>1</v>
      </c>
      <c r="M2329">
        <v>0</v>
      </c>
      <c r="N2329">
        <v>0</v>
      </c>
      <c r="O2329" t="str">
        <f t="shared" si="252"/>
        <v/>
      </c>
      <c r="P2329">
        <f>IF(ISERROR(VLOOKUP(G2329,Genes!$A$2:$A$749,1,0)),0,1)</f>
        <v>1</v>
      </c>
      <c r="Q2329">
        <f t="shared" si="253"/>
        <v>0</v>
      </c>
      <c r="R2329">
        <f t="shared" si="254"/>
        <v>1</v>
      </c>
      <c r="S2329">
        <f t="shared" si="255"/>
        <v>33</v>
      </c>
      <c r="T2329">
        <f t="shared" si="256"/>
        <v>33</v>
      </c>
      <c r="U2329">
        <f t="shared" si="257"/>
        <v>0</v>
      </c>
      <c r="V2329" t="str">
        <f t="shared" si="258"/>
        <v/>
      </c>
    </row>
    <row r="2330" spans="1:22" x14ac:dyDescent="0.2">
      <c r="A2330" t="s">
        <v>11462</v>
      </c>
      <c r="B2330" t="s">
        <v>265</v>
      </c>
      <c r="C2330">
        <v>123313070</v>
      </c>
      <c r="D2330">
        <v>123313180</v>
      </c>
      <c r="E2330">
        <v>111</v>
      </c>
      <c r="F2330" t="s">
        <v>74</v>
      </c>
      <c r="G2330" t="s">
        <v>975</v>
      </c>
      <c r="H2330" t="s">
        <v>11463</v>
      </c>
      <c r="I2330">
        <v>2</v>
      </c>
      <c r="J2330">
        <v>0</v>
      </c>
      <c r="K2330">
        <v>2</v>
      </c>
      <c r="L2330">
        <v>0</v>
      </c>
      <c r="M2330">
        <v>0</v>
      </c>
      <c r="N2330">
        <v>0</v>
      </c>
      <c r="O2330" t="str">
        <f t="shared" si="252"/>
        <v/>
      </c>
      <c r="P2330">
        <f>IF(ISERROR(VLOOKUP(G2330,Genes!$A$2:$A$749,1,0)),0,1)</f>
        <v>1</v>
      </c>
      <c r="Q2330">
        <f t="shared" si="253"/>
        <v>0</v>
      </c>
      <c r="R2330">
        <f t="shared" si="254"/>
        <v>1</v>
      </c>
      <c r="S2330">
        <f t="shared" si="255"/>
        <v>34</v>
      </c>
      <c r="T2330">
        <f t="shared" si="256"/>
        <v>34</v>
      </c>
      <c r="U2330">
        <f t="shared" si="257"/>
        <v>0</v>
      </c>
      <c r="V2330" t="str">
        <f t="shared" si="258"/>
        <v/>
      </c>
    </row>
    <row r="2331" spans="1:22" x14ac:dyDescent="0.2">
      <c r="A2331" t="s">
        <v>11464</v>
      </c>
      <c r="B2331" t="s">
        <v>265</v>
      </c>
      <c r="C2331">
        <v>123152019</v>
      </c>
      <c r="D2331">
        <v>123152065</v>
      </c>
      <c r="E2331">
        <v>47</v>
      </c>
      <c r="F2331" t="s">
        <v>74</v>
      </c>
      <c r="G2331" t="s">
        <v>975</v>
      </c>
      <c r="H2331" t="s">
        <v>11465</v>
      </c>
      <c r="I2331">
        <v>2</v>
      </c>
      <c r="J2331">
        <v>2</v>
      </c>
      <c r="K2331">
        <v>0</v>
      </c>
      <c r="L2331">
        <v>0</v>
      </c>
      <c r="M2331">
        <v>0</v>
      </c>
      <c r="N2331">
        <v>0</v>
      </c>
      <c r="O2331" t="str">
        <f t="shared" si="252"/>
        <v/>
      </c>
      <c r="P2331">
        <f>IF(ISERROR(VLOOKUP(G2331,Genes!$A$2:$A$749,1,0)),0,1)</f>
        <v>1</v>
      </c>
      <c r="Q2331">
        <f t="shared" si="253"/>
        <v>0</v>
      </c>
      <c r="R2331">
        <f t="shared" si="254"/>
        <v>1</v>
      </c>
      <c r="S2331">
        <f t="shared" si="255"/>
        <v>35</v>
      </c>
      <c r="T2331">
        <f t="shared" si="256"/>
        <v>35</v>
      </c>
      <c r="U2331">
        <f t="shared" si="257"/>
        <v>0</v>
      </c>
      <c r="V2331" t="str">
        <f t="shared" si="258"/>
        <v/>
      </c>
    </row>
    <row r="2332" spans="1:22" x14ac:dyDescent="0.2">
      <c r="A2332" t="s">
        <v>11466</v>
      </c>
      <c r="B2332" t="s">
        <v>265</v>
      </c>
      <c r="C2332">
        <v>123151514</v>
      </c>
      <c r="D2332">
        <v>123151570</v>
      </c>
      <c r="E2332">
        <v>57</v>
      </c>
      <c r="F2332" t="s">
        <v>74</v>
      </c>
      <c r="G2332" t="s">
        <v>975</v>
      </c>
      <c r="H2332" t="s">
        <v>11467</v>
      </c>
      <c r="I2332">
        <v>2</v>
      </c>
      <c r="J2332">
        <v>2</v>
      </c>
      <c r="K2332">
        <v>0</v>
      </c>
      <c r="L2332">
        <v>0</v>
      </c>
      <c r="M2332">
        <v>0</v>
      </c>
      <c r="N2332">
        <v>0</v>
      </c>
      <c r="O2332" t="str">
        <f t="shared" si="252"/>
        <v/>
      </c>
      <c r="P2332">
        <f>IF(ISERROR(VLOOKUP(G2332,Genes!$A$2:$A$749,1,0)),0,1)</f>
        <v>1</v>
      </c>
      <c r="Q2332">
        <f t="shared" si="253"/>
        <v>0</v>
      </c>
      <c r="R2332">
        <f t="shared" si="254"/>
        <v>1</v>
      </c>
      <c r="S2332">
        <f t="shared" si="255"/>
        <v>36</v>
      </c>
      <c r="T2332">
        <f t="shared" si="256"/>
        <v>36</v>
      </c>
      <c r="U2332">
        <f t="shared" si="257"/>
        <v>0</v>
      </c>
      <c r="V2332" t="str">
        <f t="shared" si="258"/>
        <v/>
      </c>
    </row>
    <row r="2333" spans="1:22" x14ac:dyDescent="0.2">
      <c r="A2333" t="s">
        <v>11468</v>
      </c>
      <c r="B2333" t="s">
        <v>265</v>
      </c>
      <c r="C2333">
        <v>123307992</v>
      </c>
      <c r="D2333">
        <v>123308068</v>
      </c>
      <c r="E2333">
        <v>77</v>
      </c>
      <c r="F2333" t="s">
        <v>74</v>
      </c>
      <c r="G2333" t="s">
        <v>975</v>
      </c>
      <c r="H2333" t="s">
        <v>11469</v>
      </c>
      <c r="I2333">
        <v>2</v>
      </c>
      <c r="J2333">
        <v>0</v>
      </c>
      <c r="K2333">
        <v>2</v>
      </c>
      <c r="L2333">
        <v>0</v>
      </c>
      <c r="M2333">
        <v>0</v>
      </c>
      <c r="N2333">
        <v>0</v>
      </c>
      <c r="O2333" t="str">
        <f t="shared" si="252"/>
        <v/>
      </c>
      <c r="P2333">
        <f>IF(ISERROR(VLOOKUP(G2333,Genes!$A$2:$A$749,1,0)),0,1)</f>
        <v>1</v>
      </c>
      <c r="Q2333">
        <f t="shared" si="253"/>
        <v>0</v>
      </c>
      <c r="R2333">
        <f t="shared" si="254"/>
        <v>1</v>
      </c>
      <c r="S2333">
        <f t="shared" si="255"/>
        <v>37</v>
      </c>
      <c r="T2333">
        <f t="shared" si="256"/>
        <v>37</v>
      </c>
      <c r="U2333">
        <f t="shared" si="257"/>
        <v>0</v>
      </c>
      <c r="V2333" t="str">
        <f t="shared" si="258"/>
        <v/>
      </c>
    </row>
    <row r="2334" spans="1:22" x14ac:dyDescent="0.2">
      <c r="A2334" t="s">
        <v>11470</v>
      </c>
      <c r="B2334" t="s">
        <v>265</v>
      </c>
      <c r="C2334">
        <v>123301319</v>
      </c>
      <c r="D2334">
        <v>123301442</v>
      </c>
      <c r="E2334">
        <v>124</v>
      </c>
      <c r="F2334" t="s">
        <v>74</v>
      </c>
      <c r="G2334" t="s">
        <v>975</v>
      </c>
      <c r="H2334" t="s">
        <v>11471</v>
      </c>
      <c r="I2334">
        <v>3</v>
      </c>
      <c r="J2334">
        <v>1</v>
      </c>
      <c r="K2334">
        <v>1</v>
      </c>
      <c r="L2334">
        <v>1</v>
      </c>
      <c r="M2334">
        <v>0</v>
      </c>
      <c r="N2334">
        <v>0</v>
      </c>
      <c r="O2334" t="str">
        <f t="shared" si="252"/>
        <v/>
      </c>
      <c r="P2334">
        <f>IF(ISERROR(VLOOKUP(G2334,Genes!$A$2:$A$749,1,0)),0,1)</f>
        <v>1</v>
      </c>
      <c r="Q2334">
        <f t="shared" si="253"/>
        <v>0</v>
      </c>
      <c r="R2334">
        <f t="shared" si="254"/>
        <v>1</v>
      </c>
      <c r="S2334">
        <f t="shared" si="255"/>
        <v>38</v>
      </c>
      <c r="T2334">
        <f t="shared" si="256"/>
        <v>38</v>
      </c>
      <c r="U2334">
        <f t="shared" si="257"/>
        <v>0</v>
      </c>
      <c r="V2334" t="str">
        <f t="shared" si="258"/>
        <v/>
      </c>
    </row>
    <row r="2335" spans="1:22" x14ac:dyDescent="0.2">
      <c r="A2335" t="s">
        <v>11472</v>
      </c>
      <c r="B2335" t="s">
        <v>265</v>
      </c>
      <c r="C2335">
        <v>123298650</v>
      </c>
      <c r="D2335">
        <v>123298804</v>
      </c>
      <c r="E2335">
        <v>155</v>
      </c>
      <c r="F2335" t="s">
        <v>74</v>
      </c>
      <c r="G2335" t="s">
        <v>975</v>
      </c>
      <c r="H2335" t="s">
        <v>11473</v>
      </c>
      <c r="I2335">
        <v>5</v>
      </c>
      <c r="J2335">
        <v>1</v>
      </c>
      <c r="K2335">
        <v>2</v>
      </c>
      <c r="L2335">
        <v>0</v>
      </c>
      <c r="M2335">
        <v>1</v>
      </c>
      <c r="N2335">
        <v>1</v>
      </c>
      <c r="O2335" t="str">
        <f t="shared" si="252"/>
        <v/>
      </c>
      <c r="P2335">
        <f>IF(ISERROR(VLOOKUP(G2335,Genes!$A$2:$A$749,1,0)),0,1)</f>
        <v>1</v>
      </c>
      <c r="Q2335">
        <f t="shared" si="253"/>
        <v>0</v>
      </c>
      <c r="R2335">
        <f t="shared" si="254"/>
        <v>1</v>
      </c>
      <c r="S2335">
        <f t="shared" si="255"/>
        <v>39</v>
      </c>
      <c r="T2335">
        <f t="shared" si="256"/>
        <v>39</v>
      </c>
      <c r="U2335">
        <f t="shared" si="257"/>
        <v>0</v>
      </c>
      <c r="V2335" t="str">
        <f t="shared" si="258"/>
        <v/>
      </c>
    </row>
    <row r="2336" spans="1:22" x14ac:dyDescent="0.2">
      <c r="A2336" t="s">
        <v>11474</v>
      </c>
      <c r="B2336" t="s">
        <v>265</v>
      </c>
      <c r="C2336">
        <v>123292256</v>
      </c>
      <c r="D2336">
        <v>123292418</v>
      </c>
      <c r="E2336">
        <v>163</v>
      </c>
      <c r="F2336" t="s">
        <v>74</v>
      </c>
      <c r="G2336" t="s">
        <v>975</v>
      </c>
      <c r="H2336" t="s">
        <v>11475</v>
      </c>
      <c r="I2336">
        <v>3</v>
      </c>
      <c r="J2336">
        <v>1</v>
      </c>
      <c r="K2336">
        <v>2</v>
      </c>
      <c r="L2336">
        <v>0</v>
      </c>
      <c r="M2336">
        <v>0</v>
      </c>
      <c r="N2336">
        <v>0</v>
      </c>
      <c r="O2336" t="str">
        <f t="shared" si="252"/>
        <v/>
      </c>
      <c r="P2336">
        <f>IF(ISERROR(VLOOKUP(G2336,Genes!$A$2:$A$749,1,0)),0,1)</f>
        <v>1</v>
      </c>
      <c r="Q2336">
        <f t="shared" si="253"/>
        <v>0</v>
      </c>
      <c r="R2336">
        <f t="shared" si="254"/>
        <v>1</v>
      </c>
      <c r="S2336">
        <f t="shared" si="255"/>
        <v>40</v>
      </c>
      <c r="T2336">
        <f t="shared" si="256"/>
        <v>40</v>
      </c>
      <c r="U2336">
        <f t="shared" si="257"/>
        <v>0</v>
      </c>
      <c r="V2336" t="str">
        <f t="shared" si="258"/>
        <v/>
      </c>
    </row>
    <row r="2337" spans="1:22" x14ac:dyDescent="0.2">
      <c r="A2337" t="s">
        <v>11476</v>
      </c>
      <c r="B2337" t="s">
        <v>265</v>
      </c>
      <c r="C2337">
        <v>123291022</v>
      </c>
      <c r="D2337">
        <v>123291075</v>
      </c>
      <c r="E2337">
        <v>54</v>
      </c>
      <c r="F2337" t="s">
        <v>74</v>
      </c>
      <c r="G2337" t="s">
        <v>975</v>
      </c>
      <c r="H2337" t="s">
        <v>11477</v>
      </c>
      <c r="I2337">
        <v>4</v>
      </c>
      <c r="J2337">
        <v>2</v>
      </c>
      <c r="K2337">
        <v>0</v>
      </c>
      <c r="L2337">
        <v>0</v>
      </c>
      <c r="M2337">
        <v>1</v>
      </c>
      <c r="N2337">
        <v>1</v>
      </c>
      <c r="O2337" t="str">
        <f t="shared" si="252"/>
        <v>CDK5RAP2</v>
      </c>
      <c r="P2337">
        <f>IF(ISERROR(VLOOKUP(G2337,Genes!$A$2:$A$749,1,0)),0,1)</f>
        <v>1</v>
      </c>
      <c r="Q2337">
        <f t="shared" si="253"/>
        <v>0</v>
      </c>
      <c r="R2337">
        <f t="shared" si="254"/>
        <v>1</v>
      </c>
      <c r="S2337">
        <f t="shared" si="255"/>
        <v>41</v>
      </c>
      <c r="T2337">
        <f t="shared" si="256"/>
        <v>41</v>
      </c>
      <c r="U2337">
        <f t="shared" si="257"/>
        <v>1</v>
      </c>
      <c r="V2337">
        <f t="shared" si="258"/>
        <v>1</v>
      </c>
    </row>
    <row r="2338" spans="1:22" x14ac:dyDescent="0.2">
      <c r="A2338" t="s">
        <v>11478</v>
      </c>
      <c r="B2338" t="s">
        <v>83</v>
      </c>
      <c r="C2338">
        <v>18525217</v>
      </c>
      <c r="D2338">
        <v>18525280</v>
      </c>
      <c r="E2338">
        <v>64</v>
      </c>
      <c r="F2338" t="s">
        <v>66</v>
      </c>
      <c r="G2338" t="s">
        <v>982</v>
      </c>
      <c r="H2338" t="s">
        <v>11479</v>
      </c>
      <c r="I2338">
        <v>2</v>
      </c>
      <c r="J2338">
        <v>0</v>
      </c>
      <c r="K2338">
        <v>2</v>
      </c>
      <c r="L2338">
        <v>0</v>
      </c>
      <c r="M2338">
        <v>0</v>
      </c>
      <c r="N2338">
        <v>0</v>
      </c>
      <c r="O2338" t="str">
        <f t="shared" si="252"/>
        <v/>
      </c>
      <c r="P2338">
        <f>IF(ISERROR(VLOOKUP(G2338,Genes!$A$2:$A$749,1,0)),0,1)</f>
        <v>1</v>
      </c>
      <c r="Q2338">
        <f t="shared" si="253"/>
        <v>1</v>
      </c>
      <c r="R2338">
        <f t="shared" si="254"/>
        <v>1</v>
      </c>
      <c r="S2338">
        <f t="shared" si="255"/>
        <v>1</v>
      </c>
      <c r="T2338">
        <f t="shared" si="256"/>
        <v>1</v>
      </c>
      <c r="U2338">
        <f t="shared" si="257"/>
        <v>0</v>
      </c>
      <c r="V2338" t="str">
        <f t="shared" si="258"/>
        <v/>
      </c>
    </row>
    <row r="2339" spans="1:22" x14ac:dyDescent="0.2">
      <c r="A2339" t="s">
        <v>11480</v>
      </c>
      <c r="B2339" t="s">
        <v>83</v>
      </c>
      <c r="C2339">
        <v>18616582</v>
      </c>
      <c r="D2339">
        <v>18616733</v>
      </c>
      <c r="E2339">
        <v>152</v>
      </c>
      <c r="F2339" t="s">
        <v>66</v>
      </c>
      <c r="G2339" t="s">
        <v>982</v>
      </c>
      <c r="H2339" t="s">
        <v>11481</v>
      </c>
      <c r="I2339">
        <v>3</v>
      </c>
      <c r="J2339">
        <v>1</v>
      </c>
      <c r="K2339">
        <v>2</v>
      </c>
      <c r="L2339">
        <v>0</v>
      </c>
      <c r="M2339">
        <v>0</v>
      </c>
      <c r="N2339">
        <v>0</v>
      </c>
      <c r="O2339" t="str">
        <f t="shared" si="252"/>
        <v/>
      </c>
      <c r="P2339">
        <f>IF(ISERROR(VLOOKUP(G2339,Genes!$A$2:$A$749,1,0)),0,1)</f>
        <v>1</v>
      </c>
      <c r="Q2339">
        <f t="shared" si="253"/>
        <v>0</v>
      </c>
      <c r="R2339">
        <f t="shared" si="254"/>
        <v>1</v>
      </c>
      <c r="S2339">
        <f t="shared" si="255"/>
        <v>2</v>
      </c>
      <c r="T2339">
        <f t="shared" si="256"/>
        <v>2</v>
      </c>
      <c r="U2339">
        <f t="shared" si="257"/>
        <v>0</v>
      </c>
      <c r="V2339" t="str">
        <f t="shared" si="258"/>
        <v/>
      </c>
    </row>
    <row r="2340" spans="1:22" x14ac:dyDescent="0.2">
      <c r="A2340" t="s">
        <v>11482</v>
      </c>
      <c r="B2340" t="s">
        <v>83</v>
      </c>
      <c r="C2340">
        <v>18622022</v>
      </c>
      <c r="D2340">
        <v>18622988</v>
      </c>
      <c r="E2340">
        <v>967</v>
      </c>
      <c r="F2340" t="s">
        <v>66</v>
      </c>
      <c r="G2340" t="s">
        <v>982</v>
      </c>
      <c r="H2340" t="s">
        <v>11483</v>
      </c>
      <c r="I2340">
        <v>16</v>
      </c>
      <c r="J2340">
        <v>14</v>
      </c>
      <c r="K2340">
        <v>2</v>
      </c>
      <c r="L2340">
        <v>0</v>
      </c>
      <c r="M2340">
        <v>0</v>
      </c>
      <c r="N2340">
        <v>0</v>
      </c>
      <c r="O2340" t="str">
        <f t="shared" si="252"/>
        <v/>
      </c>
      <c r="P2340">
        <f>IF(ISERROR(VLOOKUP(G2340,Genes!$A$2:$A$749,1,0)),0,1)</f>
        <v>1</v>
      </c>
      <c r="Q2340">
        <f t="shared" si="253"/>
        <v>0</v>
      </c>
      <c r="R2340">
        <f t="shared" si="254"/>
        <v>1</v>
      </c>
      <c r="S2340">
        <f t="shared" si="255"/>
        <v>3</v>
      </c>
      <c r="T2340">
        <f t="shared" si="256"/>
        <v>3</v>
      </c>
      <c r="U2340">
        <f t="shared" si="257"/>
        <v>0</v>
      </c>
      <c r="V2340" t="str">
        <f t="shared" si="258"/>
        <v/>
      </c>
    </row>
    <row r="2341" spans="1:22" x14ac:dyDescent="0.2">
      <c r="A2341" t="s">
        <v>11484</v>
      </c>
      <c r="B2341" t="s">
        <v>83</v>
      </c>
      <c r="C2341">
        <v>18626931</v>
      </c>
      <c r="D2341">
        <v>18627032</v>
      </c>
      <c r="E2341">
        <v>102</v>
      </c>
      <c r="F2341" t="s">
        <v>66</v>
      </c>
      <c r="G2341" t="s">
        <v>982</v>
      </c>
      <c r="H2341" t="s">
        <v>11485</v>
      </c>
      <c r="I2341">
        <v>2</v>
      </c>
      <c r="J2341">
        <v>0</v>
      </c>
      <c r="K2341">
        <v>2</v>
      </c>
      <c r="L2341">
        <v>0</v>
      </c>
      <c r="M2341">
        <v>0</v>
      </c>
      <c r="N2341">
        <v>0</v>
      </c>
      <c r="O2341" t="str">
        <f t="shared" si="252"/>
        <v/>
      </c>
      <c r="P2341">
        <f>IF(ISERROR(VLOOKUP(G2341,Genes!$A$2:$A$749,1,0)),0,1)</f>
        <v>1</v>
      </c>
      <c r="Q2341">
        <f t="shared" si="253"/>
        <v>0</v>
      </c>
      <c r="R2341">
        <f t="shared" si="254"/>
        <v>1</v>
      </c>
      <c r="S2341">
        <f t="shared" si="255"/>
        <v>4</v>
      </c>
      <c r="T2341">
        <f t="shared" si="256"/>
        <v>4</v>
      </c>
      <c r="U2341">
        <f t="shared" si="257"/>
        <v>0</v>
      </c>
      <c r="V2341" t="str">
        <f t="shared" si="258"/>
        <v/>
      </c>
    </row>
    <row r="2342" spans="1:22" x14ac:dyDescent="0.2">
      <c r="A2342" t="s">
        <v>11486</v>
      </c>
      <c r="B2342" t="s">
        <v>83</v>
      </c>
      <c r="C2342">
        <v>18627585</v>
      </c>
      <c r="D2342">
        <v>18627690</v>
      </c>
      <c r="E2342">
        <v>106</v>
      </c>
      <c r="F2342" t="s">
        <v>66</v>
      </c>
      <c r="G2342" t="s">
        <v>982</v>
      </c>
      <c r="H2342" t="s">
        <v>11487</v>
      </c>
      <c r="I2342">
        <v>2</v>
      </c>
      <c r="J2342">
        <v>0</v>
      </c>
      <c r="K2342">
        <v>2</v>
      </c>
      <c r="L2342">
        <v>0</v>
      </c>
      <c r="M2342">
        <v>0</v>
      </c>
      <c r="N2342">
        <v>0</v>
      </c>
      <c r="O2342" t="str">
        <f t="shared" si="252"/>
        <v/>
      </c>
      <c r="P2342">
        <f>IF(ISERROR(VLOOKUP(G2342,Genes!$A$2:$A$749,1,0)),0,1)</f>
        <v>1</v>
      </c>
      <c r="Q2342">
        <f t="shared" si="253"/>
        <v>0</v>
      </c>
      <c r="R2342">
        <f t="shared" si="254"/>
        <v>1</v>
      </c>
      <c r="S2342">
        <f t="shared" si="255"/>
        <v>5</v>
      </c>
      <c r="T2342">
        <f t="shared" si="256"/>
        <v>5</v>
      </c>
      <c r="U2342">
        <f t="shared" si="257"/>
        <v>0</v>
      </c>
      <c r="V2342" t="str">
        <f t="shared" si="258"/>
        <v/>
      </c>
    </row>
    <row r="2343" spans="1:22" x14ac:dyDescent="0.2">
      <c r="A2343" t="s">
        <v>11488</v>
      </c>
      <c r="B2343" t="s">
        <v>83</v>
      </c>
      <c r="C2343">
        <v>18631272</v>
      </c>
      <c r="D2343">
        <v>18631395</v>
      </c>
      <c r="E2343">
        <v>124</v>
      </c>
      <c r="F2343" t="s">
        <v>66</v>
      </c>
      <c r="G2343" t="s">
        <v>982</v>
      </c>
      <c r="H2343" t="s">
        <v>11489</v>
      </c>
      <c r="I2343">
        <v>3</v>
      </c>
      <c r="J2343">
        <v>0</v>
      </c>
      <c r="K2343">
        <v>2</v>
      </c>
      <c r="L2343">
        <v>1</v>
      </c>
      <c r="M2343">
        <v>0</v>
      </c>
      <c r="N2343">
        <v>0</v>
      </c>
      <c r="O2343" t="str">
        <f t="shared" si="252"/>
        <v/>
      </c>
      <c r="P2343">
        <f>IF(ISERROR(VLOOKUP(G2343,Genes!$A$2:$A$749,1,0)),0,1)</f>
        <v>1</v>
      </c>
      <c r="Q2343">
        <f t="shared" si="253"/>
        <v>0</v>
      </c>
      <c r="R2343">
        <f t="shared" si="254"/>
        <v>1</v>
      </c>
      <c r="S2343">
        <f t="shared" si="255"/>
        <v>6</v>
      </c>
      <c r="T2343">
        <f t="shared" si="256"/>
        <v>6</v>
      </c>
      <c r="U2343">
        <f t="shared" si="257"/>
        <v>0</v>
      </c>
      <c r="V2343" t="str">
        <f t="shared" si="258"/>
        <v/>
      </c>
    </row>
    <row r="2344" spans="1:22" x14ac:dyDescent="0.2">
      <c r="A2344" t="s">
        <v>11490</v>
      </c>
      <c r="B2344" t="s">
        <v>83</v>
      </c>
      <c r="C2344">
        <v>18637987</v>
      </c>
      <c r="D2344">
        <v>18638086</v>
      </c>
      <c r="E2344">
        <v>100</v>
      </c>
      <c r="F2344" t="s">
        <v>66</v>
      </c>
      <c r="G2344" t="s">
        <v>982</v>
      </c>
      <c r="H2344" t="s">
        <v>11491</v>
      </c>
      <c r="I2344">
        <v>2</v>
      </c>
      <c r="J2344">
        <v>0</v>
      </c>
      <c r="K2344">
        <v>2</v>
      </c>
      <c r="L2344">
        <v>0</v>
      </c>
      <c r="M2344">
        <v>0</v>
      </c>
      <c r="N2344">
        <v>0</v>
      </c>
      <c r="O2344" t="str">
        <f t="shared" si="252"/>
        <v/>
      </c>
      <c r="P2344">
        <f>IF(ISERROR(VLOOKUP(G2344,Genes!$A$2:$A$749,1,0)),0,1)</f>
        <v>1</v>
      </c>
      <c r="Q2344">
        <f t="shared" si="253"/>
        <v>0</v>
      </c>
      <c r="R2344">
        <f t="shared" si="254"/>
        <v>1</v>
      </c>
      <c r="S2344">
        <f t="shared" si="255"/>
        <v>7</v>
      </c>
      <c r="T2344">
        <f t="shared" si="256"/>
        <v>7</v>
      </c>
      <c r="U2344">
        <f t="shared" si="257"/>
        <v>0</v>
      </c>
      <c r="V2344" t="str">
        <f t="shared" si="258"/>
        <v/>
      </c>
    </row>
    <row r="2345" spans="1:22" x14ac:dyDescent="0.2">
      <c r="A2345" t="s">
        <v>11492</v>
      </c>
      <c r="B2345" t="s">
        <v>83</v>
      </c>
      <c r="C2345">
        <v>18643248</v>
      </c>
      <c r="D2345">
        <v>18643367</v>
      </c>
      <c r="E2345">
        <v>120</v>
      </c>
      <c r="F2345" t="s">
        <v>66</v>
      </c>
      <c r="G2345" t="s">
        <v>982</v>
      </c>
      <c r="H2345" t="s">
        <v>11493</v>
      </c>
      <c r="I2345">
        <v>2</v>
      </c>
      <c r="J2345">
        <v>0</v>
      </c>
      <c r="K2345">
        <v>2</v>
      </c>
      <c r="L2345">
        <v>0</v>
      </c>
      <c r="M2345">
        <v>0</v>
      </c>
      <c r="N2345">
        <v>0</v>
      </c>
      <c r="O2345" t="str">
        <f t="shared" si="252"/>
        <v/>
      </c>
      <c r="P2345">
        <f>IF(ISERROR(VLOOKUP(G2345,Genes!$A$2:$A$749,1,0)),0,1)</f>
        <v>1</v>
      </c>
      <c r="Q2345">
        <f t="shared" si="253"/>
        <v>0</v>
      </c>
      <c r="R2345">
        <f t="shared" si="254"/>
        <v>1</v>
      </c>
      <c r="S2345">
        <f t="shared" si="255"/>
        <v>8</v>
      </c>
      <c r="T2345">
        <f t="shared" si="256"/>
        <v>8</v>
      </c>
      <c r="U2345">
        <f t="shared" si="257"/>
        <v>0</v>
      </c>
      <c r="V2345" t="str">
        <f t="shared" si="258"/>
        <v/>
      </c>
    </row>
    <row r="2346" spans="1:22" x14ac:dyDescent="0.2">
      <c r="A2346" t="s">
        <v>11494</v>
      </c>
      <c r="B2346" t="s">
        <v>83</v>
      </c>
      <c r="C2346">
        <v>18646491</v>
      </c>
      <c r="D2346">
        <v>18646707</v>
      </c>
      <c r="E2346">
        <v>217</v>
      </c>
      <c r="F2346" t="s">
        <v>66</v>
      </c>
      <c r="G2346" t="s">
        <v>982</v>
      </c>
      <c r="H2346" t="s">
        <v>11495</v>
      </c>
      <c r="I2346">
        <v>3</v>
      </c>
      <c r="J2346">
        <v>1</v>
      </c>
      <c r="K2346">
        <v>2</v>
      </c>
      <c r="L2346">
        <v>0</v>
      </c>
      <c r="M2346">
        <v>0</v>
      </c>
      <c r="N2346">
        <v>0</v>
      </c>
      <c r="O2346" t="str">
        <f t="shared" si="252"/>
        <v/>
      </c>
      <c r="P2346">
        <f>IF(ISERROR(VLOOKUP(G2346,Genes!$A$2:$A$749,1,0)),0,1)</f>
        <v>1</v>
      </c>
      <c r="Q2346">
        <f t="shared" si="253"/>
        <v>0</v>
      </c>
      <c r="R2346">
        <f t="shared" si="254"/>
        <v>1</v>
      </c>
      <c r="S2346">
        <f t="shared" si="255"/>
        <v>9</v>
      </c>
      <c r="T2346">
        <f t="shared" si="256"/>
        <v>9</v>
      </c>
      <c r="U2346">
        <f t="shared" si="257"/>
        <v>0</v>
      </c>
      <c r="V2346" t="str">
        <f t="shared" si="258"/>
        <v/>
      </c>
    </row>
    <row r="2347" spans="1:22" x14ac:dyDescent="0.2">
      <c r="A2347" t="s">
        <v>11496</v>
      </c>
      <c r="B2347" t="s">
        <v>83</v>
      </c>
      <c r="C2347">
        <v>18646491</v>
      </c>
      <c r="D2347">
        <v>18646877</v>
      </c>
      <c r="E2347">
        <v>387</v>
      </c>
      <c r="F2347" t="s">
        <v>66</v>
      </c>
      <c r="G2347" t="s">
        <v>982</v>
      </c>
      <c r="H2347" t="s">
        <v>11497</v>
      </c>
      <c r="I2347">
        <v>3</v>
      </c>
      <c r="J2347">
        <v>2</v>
      </c>
      <c r="K2347">
        <v>1</v>
      </c>
      <c r="L2347">
        <v>0</v>
      </c>
      <c r="M2347">
        <v>0</v>
      </c>
      <c r="N2347">
        <v>0</v>
      </c>
      <c r="O2347" t="str">
        <f t="shared" si="252"/>
        <v/>
      </c>
      <c r="P2347">
        <f>IF(ISERROR(VLOOKUP(G2347,Genes!$A$2:$A$749,1,0)),0,1)</f>
        <v>1</v>
      </c>
      <c r="Q2347">
        <f t="shared" si="253"/>
        <v>0</v>
      </c>
      <c r="R2347">
        <f t="shared" si="254"/>
        <v>1</v>
      </c>
      <c r="S2347">
        <f t="shared" si="255"/>
        <v>10</v>
      </c>
      <c r="T2347">
        <f t="shared" si="256"/>
        <v>10</v>
      </c>
      <c r="U2347">
        <f t="shared" si="257"/>
        <v>0</v>
      </c>
      <c r="V2347" t="str">
        <f t="shared" si="258"/>
        <v/>
      </c>
    </row>
    <row r="2348" spans="1:22" x14ac:dyDescent="0.2">
      <c r="A2348" t="s">
        <v>11498</v>
      </c>
      <c r="B2348" t="s">
        <v>83</v>
      </c>
      <c r="C2348">
        <v>18664127</v>
      </c>
      <c r="D2348">
        <v>18664210</v>
      </c>
      <c r="E2348">
        <v>84</v>
      </c>
      <c r="F2348" t="s">
        <v>66</v>
      </c>
      <c r="G2348" t="s">
        <v>982</v>
      </c>
      <c r="H2348" t="s">
        <v>11499</v>
      </c>
      <c r="I2348">
        <v>2</v>
      </c>
      <c r="J2348">
        <v>0</v>
      </c>
      <c r="K2348">
        <v>2</v>
      </c>
      <c r="L2348">
        <v>0</v>
      </c>
      <c r="M2348">
        <v>0</v>
      </c>
      <c r="N2348">
        <v>0</v>
      </c>
      <c r="O2348" t="str">
        <f t="shared" si="252"/>
        <v/>
      </c>
      <c r="P2348">
        <f>IF(ISERROR(VLOOKUP(G2348,Genes!$A$2:$A$749,1,0)),0,1)</f>
        <v>1</v>
      </c>
      <c r="Q2348">
        <f t="shared" si="253"/>
        <v>0</v>
      </c>
      <c r="R2348">
        <f t="shared" si="254"/>
        <v>1</v>
      </c>
      <c r="S2348">
        <f t="shared" si="255"/>
        <v>11</v>
      </c>
      <c r="T2348">
        <f t="shared" si="256"/>
        <v>11</v>
      </c>
      <c r="U2348">
        <f t="shared" si="257"/>
        <v>0</v>
      </c>
      <c r="V2348" t="str">
        <f t="shared" si="258"/>
        <v/>
      </c>
    </row>
    <row r="2349" spans="1:22" x14ac:dyDescent="0.2">
      <c r="A2349" t="s">
        <v>11500</v>
      </c>
      <c r="B2349" t="s">
        <v>83</v>
      </c>
      <c r="C2349">
        <v>18528940</v>
      </c>
      <c r="D2349">
        <v>18528974</v>
      </c>
      <c r="E2349">
        <v>35</v>
      </c>
      <c r="F2349" t="s">
        <v>66</v>
      </c>
      <c r="G2349" t="s">
        <v>982</v>
      </c>
      <c r="H2349" t="s">
        <v>11501</v>
      </c>
      <c r="I2349">
        <v>2</v>
      </c>
      <c r="J2349">
        <v>2</v>
      </c>
      <c r="K2349">
        <v>0</v>
      </c>
      <c r="L2349">
        <v>0</v>
      </c>
      <c r="M2349">
        <v>0</v>
      </c>
      <c r="N2349">
        <v>0</v>
      </c>
      <c r="O2349" t="str">
        <f t="shared" si="252"/>
        <v/>
      </c>
      <c r="P2349">
        <f>IF(ISERROR(VLOOKUP(G2349,Genes!$A$2:$A$749,1,0)),0,1)</f>
        <v>1</v>
      </c>
      <c r="Q2349">
        <f t="shared" si="253"/>
        <v>0</v>
      </c>
      <c r="R2349">
        <f t="shared" si="254"/>
        <v>1</v>
      </c>
      <c r="S2349">
        <f t="shared" si="255"/>
        <v>12</v>
      </c>
      <c r="T2349">
        <f t="shared" si="256"/>
        <v>12</v>
      </c>
      <c r="U2349">
        <f t="shared" si="257"/>
        <v>0</v>
      </c>
      <c r="V2349" t="str">
        <f t="shared" si="258"/>
        <v/>
      </c>
    </row>
    <row r="2350" spans="1:22" x14ac:dyDescent="0.2">
      <c r="A2350" t="s">
        <v>11502</v>
      </c>
      <c r="B2350" t="s">
        <v>83</v>
      </c>
      <c r="C2350">
        <v>18668530</v>
      </c>
      <c r="D2350">
        <v>18668712</v>
      </c>
      <c r="E2350">
        <v>183</v>
      </c>
      <c r="F2350" t="s">
        <v>66</v>
      </c>
      <c r="G2350" t="s">
        <v>982</v>
      </c>
      <c r="H2350" t="s">
        <v>11503</v>
      </c>
      <c r="I2350">
        <v>3</v>
      </c>
      <c r="J2350">
        <v>1</v>
      </c>
      <c r="K2350">
        <v>2</v>
      </c>
      <c r="L2350">
        <v>0</v>
      </c>
      <c r="M2350">
        <v>0</v>
      </c>
      <c r="N2350">
        <v>0</v>
      </c>
      <c r="O2350" t="str">
        <f t="shared" si="252"/>
        <v/>
      </c>
      <c r="P2350">
        <f>IF(ISERROR(VLOOKUP(G2350,Genes!$A$2:$A$749,1,0)),0,1)</f>
        <v>1</v>
      </c>
      <c r="Q2350">
        <f t="shared" si="253"/>
        <v>0</v>
      </c>
      <c r="R2350">
        <f t="shared" si="254"/>
        <v>1</v>
      </c>
      <c r="S2350">
        <f t="shared" si="255"/>
        <v>13</v>
      </c>
      <c r="T2350">
        <f t="shared" si="256"/>
        <v>13</v>
      </c>
      <c r="U2350">
        <f t="shared" si="257"/>
        <v>0</v>
      </c>
      <c r="V2350" t="str">
        <f t="shared" si="258"/>
        <v/>
      </c>
    </row>
    <row r="2351" spans="1:22" x14ac:dyDescent="0.2">
      <c r="A2351" t="s">
        <v>11504</v>
      </c>
      <c r="B2351" t="s">
        <v>83</v>
      </c>
      <c r="C2351">
        <v>18671552</v>
      </c>
      <c r="D2351">
        <v>18671664</v>
      </c>
      <c r="E2351">
        <v>113</v>
      </c>
      <c r="F2351" t="s">
        <v>66</v>
      </c>
      <c r="G2351" t="s">
        <v>982</v>
      </c>
      <c r="H2351" t="s">
        <v>11505</v>
      </c>
      <c r="I2351">
        <v>2</v>
      </c>
      <c r="J2351">
        <v>0</v>
      </c>
      <c r="K2351">
        <v>2</v>
      </c>
      <c r="L2351">
        <v>0</v>
      </c>
      <c r="M2351">
        <v>0</v>
      </c>
      <c r="N2351">
        <v>0</v>
      </c>
      <c r="O2351" t="str">
        <f t="shared" si="252"/>
        <v/>
      </c>
      <c r="P2351">
        <f>IF(ISERROR(VLOOKUP(G2351,Genes!$A$2:$A$749,1,0)),0,1)</f>
        <v>1</v>
      </c>
      <c r="Q2351">
        <f t="shared" si="253"/>
        <v>0</v>
      </c>
      <c r="R2351">
        <f t="shared" si="254"/>
        <v>1</v>
      </c>
      <c r="S2351">
        <f t="shared" si="255"/>
        <v>14</v>
      </c>
      <c r="T2351">
        <f t="shared" si="256"/>
        <v>14</v>
      </c>
      <c r="U2351">
        <f t="shared" si="257"/>
        <v>0</v>
      </c>
      <c r="V2351" t="str">
        <f t="shared" si="258"/>
        <v/>
      </c>
    </row>
    <row r="2352" spans="1:22" x14ac:dyDescent="0.2">
      <c r="A2352" t="s">
        <v>11506</v>
      </c>
      <c r="B2352" t="s">
        <v>83</v>
      </c>
      <c r="C2352">
        <v>18582597</v>
      </c>
      <c r="D2352">
        <v>18582642</v>
      </c>
      <c r="E2352">
        <v>46</v>
      </c>
      <c r="F2352" t="s">
        <v>66</v>
      </c>
      <c r="G2352" t="s">
        <v>982</v>
      </c>
      <c r="H2352" t="s">
        <v>11507</v>
      </c>
      <c r="I2352">
        <v>2</v>
      </c>
      <c r="J2352">
        <v>1</v>
      </c>
      <c r="K2352">
        <v>0</v>
      </c>
      <c r="L2352">
        <v>1</v>
      </c>
      <c r="M2352">
        <v>0</v>
      </c>
      <c r="N2352">
        <v>0</v>
      </c>
      <c r="O2352" t="str">
        <f t="shared" si="252"/>
        <v/>
      </c>
      <c r="P2352">
        <f>IF(ISERROR(VLOOKUP(G2352,Genes!$A$2:$A$749,1,0)),0,1)</f>
        <v>1</v>
      </c>
      <c r="Q2352">
        <f t="shared" si="253"/>
        <v>0</v>
      </c>
      <c r="R2352">
        <f t="shared" si="254"/>
        <v>1</v>
      </c>
      <c r="S2352">
        <f t="shared" si="255"/>
        <v>15</v>
      </c>
      <c r="T2352">
        <f t="shared" si="256"/>
        <v>15</v>
      </c>
      <c r="U2352">
        <f t="shared" si="257"/>
        <v>0</v>
      </c>
      <c r="V2352" t="str">
        <f t="shared" si="258"/>
        <v/>
      </c>
    </row>
    <row r="2353" spans="1:22" x14ac:dyDescent="0.2">
      <c r="A2353" t="s">
        <v>11508</v>
      </c>
      <c r="B2353" t="s">
        <v>83</v>
      </c>
      <c r="C2353">
        <v>18593474</v>
      </c>
      <c r="D2353">
        <v>18593610</v>
      </c>
      <c r="E2353">
        <v>137</v>
      </c>
      <c r="F2353" t="s">
        <v>66</v>
      </c>
      <c r="G2353" t="s">
        <v>982</v>
      </c>
      <c r="H2353" t="s">
        <v>11509</v>
      </c>
      <c r="I2353">
        <v>3</v>
      </c>
      <c r="J2353">
        <v>1</v>
      </c>
      <c r="K2353">
        <v>2</v>
      </c>
      <c r="L2353">
        <v>0</v>
      </c>
      <c r="M2353">
        <v>0</v>
      </c>
      <c r="N2353">
        <v>0</v>
      </c>
      <c r="O2353" t="str">
        <f t="shared" si="252"/>
        <v/>
      </c>
      <c r="P2353">
        <f>IF(ISERROR(VLOOKUP(G2353,Genes!$A$2:$A$749,1,0)),0,1)</f>
        <v>1</v>
      </c>
      <c r="Q2353">
        <f t="shared" si="253"/>
        <v>0</v>
      </c>
      <c r="R2353">
        <f t="shared" si="254"/>
        <v>1</v>
      </c>
      <c r="S2353">
        <f t="shared" si="255"/>
        <v>16</v>
      </c>
      <c r="T2353">
        <f t="shared" si="256"/>
        <v>16</v>
      </c>
      <c r="U2353">
        <f t="shared" si="257"/>
        <v>0</v>
      </c>
      <c r="V2353" t="str">
        <f t="shared" si="258"/>
        <v/>
      </c>
    </row>
    <row r="2354" spans="1:22" x14ac:dyDescent="0.2">
      <c r="A2354" t="s">
        <v>11510</v>
      </c>
      <c r="B2354" t="s">
        <v>83</v>
      </c>
      <c r="C2354">
        <v>18597968</v>
      </c>
      <c r="D2354">
        <v>18598088</v>
      </c>
      <c r="E2354">
        <v>121</v>
      </c>
      <c r="F2354" t="s">
        <v>66</v>
      </c>
      <c r="G2354" t="s">
        <v>982</v>
      </c>
      <c r="H2354" t="s">
        <v>11511</v>
      </c>
      <c r="I2354">
        <v>3</v>
      </c>
      <c r="J2354">
        <v>1</v>
      </c>
      <c r="K2354">
        <v>1</v>
      </c>
      <c r="L2354">
        <v>1</v>
      </c>
      <c r="M2354">
        <v>0</v>
      </c>
      <c r="N2354">
        <v>0</v>
      </c>
      <c r="O2354" t="str">
        <f t="shared" si="252"/>
        <v/>
      </c>
      <c r="P2354">
        <f>IF(ISERROR(VLOOKUP(G2354,Genes!$A$2:$A$749,1,0)),0,1)</f>
        <v>1</v>
      </c>
      <c r="Q2354">
        <f t="shared" si="253"/>
        <v>0</v>
      </c>
      <c r="R2354">
        <f t="shared" si="254"/>
        <v>1</v>
      </c>
      <c r="S2354">
        <f t="shared" si="255"/>
        <v>17</v>
      </c>
      <c r="T2354">
        <f t="shared" si="256"/>
        <v>17</v>
      </c>
      <c r="U2354">
        <f t="shared" si="257"/>
        <v>0</v>
      </c>
      <c r="V2354" t="str">
        <f t="shared" si="258"/>
        <v/>
      </c>
    </row>
    <row r="2355" spans="1:22" x14ac:dyDescent="0.2">
      <c r="A2355" t="s">
        <v>11512</v>
      </c>
      <c r="B2355" t="s">
        <v>83</v>
      </c>
      <c r="C2355">
        <v>18600011</v>
      </c>
      <c r="D2355">
        <v>18600070</v>
      </c>
      <c r="E2355">
        <v>60</v>
      </c>
      <c r="F2355" t="s">
        <v>66</v>
      </c>
      <c r="G2355" t="s">
        <v>982</v>
      </c>
      <c r="H2355" t="s">
        <v>11513</v>
      </c>
      <c r="I2355">
        <v>2</v>
      </c>
      <c r="J2355">
        <v>2</v>
      </c>
      <c r="K2355">
        <v>0</v>
      </c>
      <c r="L2355">
        <v>0</v>
      </c>
      <c r="M2355">
        <v>0</v>
      </c>
      <c r="N2355">
        <v>0</v>
      </c>
      <c r="O2355" t="str">
        <f t="shared" si="252"/>
        <v/>
      </c>
      <c r="P2355">
        <f>IF(ISERROR(VLOOKUP(G2355,Genes!$A$2:$A$749,1,0)),0,1)</f>
        <v>1</v>
      </c>
      <c r="Q2355">
        <f t="shared" si="253"/>
        <v>0</v>
      </c>
      <c r="R2355">
        <f t="shared" si="254"/>
        <v>1</v>
      </c>
      <c r="S2355">
        <f t="shared" si="255"/>
        <v>18</v>
      </c>
      <c r="T2355">
        <f t="shared" si="256"/>
        <v>18</v>
      </c>
      <c r="U2355">
        <f t="shared" si="257"/>
        <v>0</v>
      </c>
      <c r="V2355" t="str">
        <f t="shared" si="258"/>
        <v/>
      </c>
    </row>
    <row r="2356" spans="1:22" x14ac:dyDescent="0.2">
      <c r="A2356" t="s">
        <v>11514</v>
      </c>
      <c r="B2356" t="s">
        <v>83</v>
      </c>
      <c r="C2356">
        <v>18602383</v>
      </c>
      <c r="D2356">
        <v>18602473</v>
      </c>
      <c r="E2356">
        <v>91</v>
      </c>
      <c r="F2356" t="s">
        <v>66</v>
      </c>
      <c r="G2356" t="s">
        <v>982</v>
      </c>
      <c r="H2356" t="s">
        <v>11515</v>
      </c>
      <c r="I2356">
        <v>2</v>
      </c>
      <c r="J2356">
        <v>0</v>
      </c>
      <c r="K2356">
        <v>2</v>
      </c>
      <c r="L2356">
        <v>0</v>
      </c>
      <c r="M2356">
        <v>0</v>
      </c>
      <c r="N2356">
        <v>0</v>
      </c>
      <c r="O2356" t="str">
        <f t="shared" si="252"/>
        <v/>
      </c>
      <c r="P2356">
        <f>IF(ISERROR(VLOOKUP(G2356,Genes!$A$2:$A$749,1,0)),0,1)</f>
        <v>1</v>
      </c>
      <c r="Q2356">
        <f t="shared" si="253"/>
        <v>0</v>
      </c>
      <c r="R2356">
        <f t="shared" si="254"/>
        <v>1</v>
      </c>
      <c r="S2356">
        <f t="shared" si="255"/>
        <v>19</v>
      </c>
      <c r="T2356">
        <f t="shared" si="256"/>
        <v>19</v>
      </c>
      <c r="U2356">
        <f t="shared" si="257"/>
        <v>0</v>
      </c>
      <c r="V2356" t="str">
        <f t="shared" si="258"/>
        <v/>
      </c>
    </row>
    <row r="2357" spans="1:22" x14ac:dyDescent="0.2">
      <c r="A2357" t="s">
        <v>11516</v>
      </c>
      <c r="B2357" t="s">
        <v>83</v>
      </c>
      <c r="C2357">
        <v>18606074</v>
      </c>
      <c r="D2357">
        <v>18606263</v>
      </c>
      <c r="E2357">
        <v>190</v>
      </c>
      <c r="F2357" t="s">
        <v>66</v>
      </c>
      <c r="G2357" t="s">
        <v>982</v>
      </c>
      <c r="H2357" t="s">
        <v>11517</v>
      </c>
      <c r="I2357">
        <v>3</v>
      </c>
      <c r="J2357">
        <v>1</v>
      </c>
      <c r="K2357">
        <v>2</v>
      </c>
      <c r="L2357">
        <v>0</v>
      </c>
      <c r="M2357">
        <v>0</v>
      </c>
      <c r="N2357">
        <v>0</v>
      </c>
      <c r="O2357" t="str">
        <f t="shared" si="252"/>
        <v/>
      </c>
      <c r="P2357">
        <f>IF(ISERROR(VLOOKUP(G2357,Genes!$A$2:$A$749,1,0)),0,1)</f>
        <v>1</v>
      </c>
      <c r="Q2357">
        <f t="shared" si="253"/>
        <v>0</v>
      </c>
      <c r="R2357">
        <f t="shared" si="254"/>
        <v>1</v>
      </c>
      <c r="S2357">
        <f t="shared" si="255"/>
        <v>20</v>
      </c>
      <c r="T2357">
        <f t="shared" si="256"/>
        <v>20</v>
      </c>
      <c r="U2357">
        <f t="shared" si="257"/>
        <v>0</v>
      </c>
      <c r="V2357" t="str">
        <f t="shared" si="258"/>
        <v/>
      </c>
    </row>
    <row r="2358" spans="1:22" x14ac:dyDescent="0.2">
      <c r="A2358" t="s">
        <v>11518</v>
      </c>
      <c r="B2358" t="s">
        <v>83</v>
      </c>
      <c r="C2358">
        <v>18613468</v>
      </c>
      <c r="D2358">
        <v>18613548</v>
      </c>
      <c r="E2358">
        <v>81</v>
      </c>
      <c r="F2358" t="s">
        <v>66</v>
      </c>
      <c r="G2358" t="s">
        <v>982</v>
      </c>
      <c r="H2358" t="s">
        <v>11519</v>
      </c>
      <c r="I2358">
        <v>2</v>
      </c>
      <c r="J2358">
        <v>0</v>
      </c>
      <c r="K2358">
        <v>2</v>
      </c>
      <c r="L2358">
        <v>0</v>
      </c>
      <c r="M2358">
        <v>0</v>
      </c>
      <c r="N2358">
        <v>0</v>
      </c>
      <c r="O2358" t="str">
        <f t="shared" si="252"/>
        <v>CDKL5</v>
      </c>
      <c r="P2358">
        <f>IF(ISERROR(VLOOKUP(G2358,Genes!$A$2:$A$749,1,0)),0,1)</f>
        <v>1</v>
      </c>
      <c r="Q2358">
        <f t="shared" si="253"/>
        <v>0</v>
      </c>
      <c r="R2358">
        <f t="shared" si="254"/>
        <v>1</v>
      </c>
      <c r="S2358">
        <f t="shared" si="255"/>
        <v>21</v>
      </c>
      <c r="T2358">
        <f t="shared" si="256"/>
        <v>21</v>
      </c>
      <c r="U2358">
        <f t="shared" si="257"/>
        <v>1</v>
      </c>
      <c r="V2358">
        <f t="shared" si="258"/>
        <v>1</v>
      </c>
    </row>
    <row r="2359" spans="1:22" x14ac:dyDescent="0.2">
      <c r="A2359" t="s">
        <v>11520</v>
      </c>
      <c r="B2359" t="s">
        <v>395</v>
      </c>
      <c r="C2359">
        <v>125893296</v>
      </c>
      <c r="D2359">
        <v>125893371</v>
      </c>
      <c r="E2359">
        <v>76</v>
      </c>
      <c r="F2359" t="s">
        <v>74</v>
      </c>
      <c r="G2359" t="s">
        <v>989</v>
      </c>
      <c r="H2359" t="s">
        <v>11521</v>
      </c>
      <c r="I2359">
        <v>2</v>
      </c>
      <c r="J2359">
        <v>0</v>
      </c>
      <c r="K2359">
        <v>2</v>
      </c>
      <c r="L2359">
        <v>0</v>
      </c>
      <c r="M2359">
        <v>0</v>
      </c>
      <c r="N2359">
        <v>0</v>
      </c>
      <c r="O2359" t="str">
        <f t="shared" si="252"/>
        <v/>
      </c>
      <c r="P2359">
        <f>IF(ISERROR(VLOOKUP(G2359,Genes!$A$2:$A$749,1,0)),0,1)</f>
        <v>1</v>
      </c>
      <c r="Q2359">
        <f t="shared" si="253"/>
        <v>1</v>
      </c>
      <c r="R2359">
        <f t="shared" si="254"/>
        <v>1</v>
      </c>
      <c r="S2359">
        <f t="shared" si="255"/>
        <v>1</v>
      </c>
      <c r="T2359">
        <f t="shared" si="256"/>
        <v>1</v>
      </c>
      <c r="U2359">
        <f t="shared" si="257"/>
        <v>0</v>
      </c>
      <c r="V2359" t="str">
        <f t="shared" si="258"/>
        <v/>
      </c>
    </row>
    <row r="2360" spans="1:22" x14ac:dyDescent="0.2">
      <c r="A2360" t="s">
        <v>11522</v>
      </c>
      <c r="B2360" t="s">
        <v>395</v>
      </c>
      <c r="C2360">
        <v>125871614</v>
      </c>
      <c r="D2360">
        <v>125871745</v>
      </c>
      <c r="E2360">
        <v>132</v>
      </c>
      <c r="F2360" t="s">
        <v>74</v>
      </c>
      <c r="G2360" t="s">
        <v>989</v>
      </c>
      <c r="H2360" t="s">
        <v>11523</v>
      </c>
      <c r="I2360">
        <v>3</v>
      </c>
      <c r="J2360">
        <v>1</v>
      </c>
      <c r="K2360">
        <v>2</v>
      </c>
      <c r="L2360">
        <v>0</v>
      </c>
      <c r="M2360">
        <v>0</v>
      </c>
      <c r="N2360">
        <v>0</v>
      </c>
      <c r="O2360" t="str">
        <f t="shared" si="252"/>
        <v/>
      </c>
      <c r="P2360">
        <f>IF(ISERROR(VLOOKUP(G2360,Genes!$A$2:$A$749,1,0)),0,1)</f>
        <v>1</v>
      </c>
      <c r="Q2360">
        <f t="shared" si="253"/>
        <v>0</v>
      </c>
      <c r="R2360">
        <f t="shared" si="254"/>
        <v>1</v>
      </c>
      <c r="S2360">
        <f t="shared" si="255"/>
        <v>2</v>
      </c>
      <c r="T2360">
        <f t="shared" si="256"/>
        <v>2</v>
      </c>
      <c r="U2360">
        <f t="shared" si="257"/>
        <v>0</v>
      </c>
      <c r="V2360" t="str">
        <f t="shared" si="258"/>
        <v/>
      </c>
    </row>
    <row r="2361" spans="1:22" x14ac:dyDescent="0.2">
      <c r="A2361" t="s">
        <v>11524</v>
      </c>
      <c r="B2361" t="s">
        <v>395</v>
      </c>
      <c r="C2361">
        <v>125867102</v>
      </c>
      <c r="D2361">
        <v>125867305</v>
      </c>
      <c r="E2361">
        <v>204</v>
      </c>
      <c r="F2361" t="s">
        <v>74</v>
      </c>
      <c r="G2361" t="s">
        <v>989</v>
      </c>
      <c r="H2361" t="s">
        <v>11525</v>
      </c>
      <c r="I2361">
        <v>3</v>
      </c>
      <c r="J2361">
        <v>1</v>
      </c>
      <c r="K2361">
        <v>2</v>
      </c>
      <c r="L2361">
        <v>0</v>
      </c>
      <c r="M2361">
        <v>0</v>
      </c>
      <c r="N2361">
        <v>0</v>
      </c>
      <c r="O2361" t="str">
        <f t="shared" si="252"/>
        <v/>
      </c>
      <c r="P2361">
        <f>IF(ISERROR(VLOOKUP(G2361,Genes!$A$2:$A$749,1,0)),0,1)</f>
        <v>1</v>
      </c>
      <c r="Q2361">
        <f t="shared" si="253"/>
        <v>0</v>
      </c>
      <c r="R2361">
        <f t="shared" si="254"/>
        <v>1</v>
      </c>
      <c r="S2361">
        <f t="shared" si="255"/>
        <v>3</v>
      </c>
      <c r="T2361">
        <f t="shared" si="256"/>
        <v>3</v>
      </c>
      <c r="U2361">
        <f t="shared" si="257"/>
        <v>0</v>
      </c>
      <c r="V2361" t="str">
        <f t="shared" si="258"/>
        <v/>
      </c>
    </row>
    <row r="2362" spans="1:22" x14ac:dyDescent="0.2">
      <c r="A2362" t="s">
        <v>11526</v>
      </c>
      <c r="B2362" t="s">
        <v>395</v>
      </c>
      <c r="C2362">
        <v>125864766</v>
      </c>
      <c r="D2362">
        <v>125864947</v>
      </c>
      <c r="E2362">
        <v>182</v>
      </c>
      <c r="F2362" t="s">
        <v>74</v>
      </c>
      <c r="G2362" t="s">
        <v>989</v>
      </c>
      <c r="H2362" t="s">
        <v>11527</v>
      </c>
      <c r="I2362">
        <v>3</v>
      </c>
      <c r="J2362">
        <v>1</v>
      </c>
      <c r="K2362">
        <v>2</v>
      </c>
      <c r="L2362">
        <v>0</v>
      </c>
      <c r="M2362">
        <v>0</v>
      </c>
      <c r="N2362">
        <v>0</v>
      </c>
      <c r="O2362" t="str">
        <f t="shared" si="252"/>
        <v/>
      </c>
      <c r="P2362">
        <f>IF(ISERROR(VLOOKUP(G2362,Genes!$A$2:$A$749,1,0)),0,1)</f>
        <v>1</v>
      </c>
      <c r="Q2362">
        <f t="shared" si="253"/>
        <v>0</v>
      </c>
      <c r="R2362">
        <f t="shared" si="254"/>
        <v>1</v>
      </c>
      <c r="S2362">
        <f t="shared" si="255"/>
        <v>4</v>
      </c>
      <c r="T2362">
        <f t="shared" si="256"/>
        <v>4</v>
      </c>
      <c r="U2362">
        <f t="shared" si="257"/>
        <v>0</v>
      </c>
      <c r="V2362" t="str">
        <f t="shared" si="258"/>
        <v/>
      </c>
    </row>
    <row r="2363" spans="1:22" x14ac:dyDescent="0.2">
      <c r="A2363" t="s">
        <v>11528</v>
      </c>
      <c r="B2363" t="s">
        <v>395</v>
      </c>
      <c r="C2363">
        <v>125864179</v>
      </c>
      <c r="D2363">
        <v>125864284</v>
      </c>
      <c r="E2363">
        <v>106</v>
      </c>
      <c r="F2363" t="s">
        <v>74</v>
      </c>
      <c r="G2363" t="s">
        <v>989</v>
      </c>
      <c r="H2363" t="s">
        <v>11529</v>
      </c>
      <c r="I2363">
        <v>2</v>
      </c>
      <c r="J2363">
        <v>0</v>
      </c>
      <c r="K2363">
        <v>2</v>
      </c>
      <c r="L2363">
        <v>0</v>
      </c>
      <c r="M2363">
        <v>0</v>
      </c>
      <c r="N2363">
        <v>0</v>
      </c>
      <c r="O2363" t="str">
        <f t="shared" si="252"/>
        <v/>
      </c>
      <c r="P2363">
        <f>IF(ISERROR(VLOOKUP(G2363,Genes!$A$2:$A$749,1,0)),0,1)</f>
        <v>1</v>
      </c>
      <c r="Q2363">
        <f t="shared" si="253"/>
        <v>0</v>
      </c>
      <c r="R2363">
        <f t="shared" si="254"/>
        <v>1</v>
      </c>
      <c r="S2363">
        <f t="shared" si="255"/>
        <v>5</v>
      </c>
      <c r="T2363">
        <f t="shared" si="256"/>
        <v>5</v>
      </c>
      <c r="U2363">
        <f t="shared" si="257"/>
        <v>0</v>
      </c>
      <c r="V2363" t="str">
        <f t="shared" si="258"/>
        <v/>
      </c>
    </row>
    <row r="2364" spans="1:22" x14ac:dyDescent="0.2">
      <c r="A2364" t="s">
        <v>11530</v>
      </c>
      <c r="B2364" t="s">
        <v>395</v>
      </c>
      <c r="C2364">
        <v>125859532</v>
      </c>
      <c r="D2364">
        <v>125859654</v>
      </c>
      <c r="E2364">
        <v>123</v>
      </c>
      <c r="F2364" t="s">
        <v>74</v>
      </c>
      <c r="G2364" t="s">
        <v>989</v>
      </c>
      <c r="H2364" t="s">
        <v>11531</v>
      </c>
      <c r="I2364">
        <v>3</v>
      </c>
      <c r="J2364">
        <v>1</v>
      </c>
      <c r="K2364">
        <v>2</v>
      </c>
      <c r="L2364">
        <v>0</v>
      </c>
      <c r="M2364">
        <v>0</v>
      </c>
      <c r="N2364">
        <v>0</v>
      </c>
      <c r="O2364" t="str">
        <f t="shared" si="252"/>
        <v/>
      </c>
      <c r="P2364">
        <f>IF(ISERROR(VLOOKUP(G2364,Genes!$A$2:$A$749,1,0)),0,1)</f>
        <v>1</v>
      </c>
      <c r="Q2364">
        <f t="shared" si="253"/>
        <v>0</v>
      </c>
      <c r="R2364">
        <f t="shared" si="254"/>
        <v>1</v>
      </c>
      <c r="S2364">
        <f t="shared" si="255"/>
        <v>6</v>
      </c>
      <c r="T2364">
        <f t="shared" si="256"/>
        <v>6</v>
      </c>
      <c r="U2364">
        <f t="shared" si="257"/>
        <v>0</v>
      </c>
      <c r="V2364" t="str">
        <f t="shared" si="258"/>
        <v/>
      </c>
    </row>
    <row r="2365" spans="1:22" x14ac:dyDescent="0.2">
      <c r="A2365" t="s">
        <v>11532</v>
      </c>
      <c r="B2365" t="s">
        <v>395</v>
      </c>
      <c r="C2365">
        <v>125853767</v>
      </c>
      <c r="D2365">
        <v>125853988</v>
      </c>
      <c r="E2365">
        <v>222</v>
      </c>
      <c r="F2365" t="s">
        <v>74</v>
      </c>
      <c r="G2365" t="s">
        <v>989</v>
      </c>
      <c r="H2365" t="s">
        <v>11533</v>
      </c>
      <c r="I2365">
        <v>3</v>
      </c>
      <c r="J2365">
        <v>1</v>
      </c>
      <c r="K2365">
        <v>2</v>
      </c>
      <c r="L2365">
        <v>0</v>
      </c>
      <c r="M2365">
        <v>0</v>
      </c>
      <c r="N2365">
        <v>0</v>
      </c>
      <c r="O2365" t="str">
        <f t="shared" si="252"/>
        <v/>
      </c>
      <c r="P2365">
        <f>IF(ISERROR(VLOOKUP(G2365,Genes!$A$2:$A$749,1,0)),0,1)</f>
        <v>1</v>
      </c>
      <c r="Q2365">
        <f t="shared" si="253"/>
        <v>0</v>
      </c>
      <c r="R2365">
        <f t="shared" si="254"/>
        <v>1</v>
      </c>
      <c r="S2365">
        <f t="shared" si="255"/>
        <v>7</v>
      </c>
      <c r="T2365">
        <f t="shared" si="256"/>
        <v>7</v>
      </c>
      <c r="U2365">
        <f t="shared" si="257"/>
        <v>0</v>
      </c>
      <c r="V2365" t="str">
        <f t="shared" si="258"/>
        <v/>
      </c>
    </row>
    <row r="2366" spans="1:22" x14ac:dyDescent="0.2">
      <c r="A2366" t="s">
        <v>11534</v>
      </c>
      <c r="B2366" t="s">
        <v>395</v>
      </c>
      <c r="C2366">
        <v>125850944</v>
      </c>
      <c r="D2366">
        <v>125851224</v>
      </c>
      <c r="E2366">
        <v>281</v>
      </c>
      <c r="F2366" t="s">
        <v>74</v>
      </c>
      <c r="G2366" t="s">
        <v>989</v>
      </c>
      <c r="H2366" t="s">
        <v>11535</v>
      </c>
      <c r="I2366">
        <v>4</v>
      </c>
      <c r="J2366">
        <v>2</v>
      </c>
      <c r="K2366">
        <v>2</v>
      </c>
      <c r="L2366">
        <v>0</v>
      </c>
      <c r="M2366">
        <v>0</v>
      </c>
      <c r="N2366">
        <v>0</v>
      </c>
      <c r="O2366" t="str">
        <f t="shared" si="252"/>
        <v/>
      </c>
      <c r="P2366">
        <f>IF(ISERROR(VLOOKUP(G2366,Genes!$A$2:$A$749,1,0)),0,1)</f>
        <v>1</v>
      </c>
      <c r="Q2366">
        <f t="shared" si="253"/>
        <v>0</v>
      </c>
      <c r="R2366">
        <f t="shared" si="254"/>
        <v>1</v>
      </c>
      <c r="S2366">
        <f t="shared" si="255"/>
        <v>8</v>
      </c>
      <c r="T2366">
        <f t="shared" si="256"/>
        <v>8</v>
      </c>
      <c r="U2366">
        <f t="shared" si="257"/>
        <v>0</v>
      </c>
      <c r="V2366" t="str">
        <f t="shared" si="258"/>
        <v/>
      </c>
    </row>
    <row r="2367" spans="1:22" x14ac:dyDescent="0.2">
      <c r="A2367" t="s">
        <v>11536</v>
      </c>
      <c r="B2367" t="s">
        <v>395</v>
      </c>
      <c r="C2367">
        <v>125848199</v>
      </c>
      <c r="D2367">
        <v>125848278</v>
      </c>
      <c r="E2367">
        <v>80</v>
      </c>
      <c r="F2367" t="s">
        <v>74</v>
      </c>
      <c r="G2367" t="s">
        <v>989</v>
      </c>
      <c r="H2367" t="s">
        <v>11537</v>
      </c>
      <c r="I2367">
        <v>2</v>
      </c>
      <c r="J2367">
        <v>0</v>
      </c>
      <c r="K2367">
        <v>2</v>
      </c>
      <c r="L2367">
        <v>0</v>
      </c>
      <c r="M2367">
        <v>0</v>
      </c>
      <c r="N2367">
        <v>0</v>
      </c>
      <c r="O2367" t="str">
        <f t="shared" si="252"/>
        <v/>
      </c>
      <c r="P2367">
        <f>IF(ISERROR(VLOOKUP(G2367,Genes!$A$2:$A$749,1,0)),0,1)</f>
        <v>1</v>
      </c>
      <c r="Q2367">
        <f t="shared" si="253"/>
        <v>0</v>
      </c>
      <c r="R2367">
        <f t="shared" si="254"/>
        <v>1</v>
      </c>
      <c r="S2367">
        <f t="shared" si="255"/>
        <v>9</v>
      </c>
      <c r="T2367">
        <f t="shared" si="256"/>
        <v>9</v>
      </c>
      <c r="U2367">
        <f t="shared" si="257"/>
        <v>0</v>
      </c>
      <c r="V2367" t="str">
        <f t="shared" si="258"/>
        <v/>
      </c>
    </row>
    <row r="2368" spans="1:22" x14ac:dyDescent="0.2">
      <c r="A2368" t="s">
        <v>11538</v>
      </c>
      <c r="B2368" t="s">
        <v>395</v>
      </c>
      <c r="C2368">
        <v>125831619</v>
      </c>
      <c r="D2368">
        <v>125831893</v>
      </c>
      <c r="E2368">
        <v>275</v>
      </c>
      <c r="F2368" t="s">
        <v>74</v>
      </c>
      <c r="G2368" t="s">
        <v>989</v>
      </c>
      <c r="H2368" t="s">
        <v>11539</v>
      </c>
      <c r="I2368">
        <v>5</v>
      </c>
      <c r="J2368">
        <v>2</v>
      </c>
      <c r="K2368">
        <v>2</v>
      </c>
      <c r="L2368">
        <v>1</v>
      </c>
      <c r="M2368">
        <v>0</v>
      </c>
      <c r="N2368">
        <v>0</v>
      </c>
      <c r="O2368" t="str">
        <f t="shared" si="252"/>
        <v/>
      </c>
      <c r="P2368">
        <f>IF(ISERROR(VLOOKUP(G2368,Genes!$A$2:$A$749,1,0)),0,1)</f>
        <v>1</v>
      </c>
      <c r="Q2368">
        <f t="shared" si="253"/>
        <v>0</v>
      </c>
      <c r="R2368">
        <f t="shared" si="254"/>
        <v>1</v>
      </c>
      <c r="S2368">
        <f t="shared" si="255"/>
        <v>10</v>
      </c>
      <c r="T2368">
        <f t="shared" si="256"/>
        <v>10</v>
      </c>
      <c r="U2368">
        <f t="shared" si="257"/>
        <v>0</v>
      </c>
      <c r="V2368" t="str">
        <f t="shared" si="258"/>
        <v/>
      </c>
    </row>
    <row r="2369" spans="1:22" x14ac:dyDescent="0.2">
      <c r="A2369" t="s">
        <v>11540</v>
      </c>
      <c r="B2369" t="s">
        <v>395</v>
      </c>
      <c r="C2369">
        <v>125831550</v>
      </c>
      <c r="D2369">
        <v>125831893</v>
      </c>
      <c r="E2369">
        <v>344</v>
      </c>
      <c r="F2369" t="s">
        <v>74</v>
      </c>
      <c r="G2369" t="s">
        <v>989</v>
      </c>
      <c r="H2369" t="s">
        <v>11541</v>
      </c>
      <c r="I2369">
        <v>5</v>
      </c>
      <c r="J2369">
        <v>3</v>
      </c>
      <c r="K2369">
        <v>2</v>
      </c>
      <c r="L2369">
        <v>0</v>
      </c>
      <c r="M2369">
        <v>0</v>
      </c>
      <c r="N2369">
        <v>0</v>
      </c>
      <c r="O2369" t="str">
        <f t="shared" si="252"/>
        <v/>
      </c>
      <c r="P2369">
        <f>IF(ISERROR(VLOOKUP(G2369,Genes!$A$2:$A$749,1,0)),0,1)</f>
        <v>1</v>
      </c>
      <c r="Q2369">
        <f t="shared" si="253"/>
        <v>0</v>
      </c>
      <c r="R2369">
        <f t="shared" si="254"/>
        <v>1</v>
      </c>
      <c r="S2369">
        <f t="shared" si="255"/>
        <v>11</v>
      </c>
      <c r="T2369">
        <f t="shared" si="256"/>
        <v>11</v>
      </c>
      <c r="U2369">
        <f t="shared" si="257"/>
        <v>0</v>
      </c>
      <c r="V2369" t="str">
        <f t="shared" si="258"/>
        <v/>
      </c>
    </row>
    <row r="2370" spans="1:22" x14ac:dyDescent="0.2">
      <c r="A2370" t="s">
        <v>11542</v>
      </c>
      <c r="B2370" t="s">
        <v>395</v>
      </c>
      <c r="C2370">
        <v>125891143</v>
      </c>
      <c r="D2370">
        <v>125891415</v>
      </c>
      <c r="E2370">
        <v>273</v>
      </c>
      <c r="F2370" t="s">
        <v>74</v>
      </c>
      <c r="G2370" t="s">
        <v>989</v>
      </c>
      <c r="H2370" t="s">
        <v>11543</v>
      </c>
      <c r="I2370">
        <v>4</v>
      </c>
      <c r="J2370">
        <v>2</v>
      </c>
      <c r="K2370">
        <v>2</v>
      </c>
      <c r="L2370">
        <v>0</v>
      </c>
      <c r="M2370">
        <v>0</v>
      </c>
      <c r="N2370">
        <v>0</v>
      </c>
      <c r="O2370" t="str">
        <f t="shared" ref="O2370:O2433" si="259">IF(U2370=1,G2370,"")</f>
        <v/>
      </c>
      <c r="P2370">
        <f>IF(ISERROR(VLOOKUP(G2370,Genes!$A$2:$A$749,1,0)),0,1)</f>
        <v>1</v>
      </c>
      <c r="Q2370">
        <f t="shared" ref="Q2370:Q2433" si="260">IF(G2370&lt;&gt;G2369,1,0)</f>
        <v>0</v>
      </c>
      <c r="R2370">
        <f t="shared" ref="R2370:R2433" si="261">IF(I2370=0,0,1)</f>
        <v>1</v>
      </c>
      <c r="S2370">
        <f t="shared" ref="S2370:S2433" si="262">IF(Q2370=1,R2370,S2369+R2370)</f>
        <v>12</v>
      </c>
      <c r="T2370">
        <f t="shared" ref="T2370:T2433" si="263">IF(Q2370=1,1,T2369+1)</f>
        <v>12</v>
      </c>
      <c r="U2370">
        <f t="shared" ref="U2370:U2433" si="264">IF(G2370&lt;&gt;G2371,1,0)</f>
        <v>0</v>
      </c>
      <c r="V2370" t="str">
        <f t="shared" ref="V2370:V2433" si="265">IF(U2370=1,S2370/T2370,"")</f>
        <v/>
      </c>
    </row>
    <row r="2371" spans="1:22" x14ac:dyDescent="0.2">
      <c r="A2371" t="s">
        <v>11544</v>
      </c>
      <c r="B2371" t="s">
        <v>395</v>
      </c>
      <c r="C2371">
        <v>125830837</v>
      </c>
      <c r="D2371">
        <v>125831000</v>
      </c>
      <c r="E2371">
        <v>164</v>
      </c>
      <c r="F2371" t="s">
        <v>74</v>
      </c>
      <c r="G2371" t="s">
        <v>989</v>
      </c>
      <c r="H2371" t="s">
        <v>11545</v>
      </c>
      <c r="I2371">
        <v>3</v>
      </c>
      <c r="J2371">
        <v>1</v>
      </c>
      <c r="K2371">
        <v>2</v>
      </c>
      <c r="L2371">
        <v>0</v>
      </c>
      <c r="M2371">
        <v>0</v>
      </c>
      <c r="N2371">
        <v>0</v>
      </c>
      <c r="O2371" t="str">
        <f t="shared" si="259"/>
        <v/>
      </c>
      <c r="P2371">
        <f>IF(ISERROR(VLOOKUP(G2371,Genes!$A$2:$A$749,1,0)),0,1)</f>
        <v>1</v>
      </c>
      <c r="Q2371">
        <f t="shared" si="260"/>
        <v>0</v>
      </c>
      <c r="R2371">
        <f t="shared" si="261"/>
        <v>1</v>
      </c>
      <c r="S2371">
        <f t="shared" si="262"/>
        <v>13</v>
      </c>
      <c r="T2371">
        <f t="shared" si="263"/>
        <v>13</v>
      </c>
      <c r="U2371">
        <f t="shared" si="264"/>
        <v>0</v>
      </c>
      <c r="V2371" t="str">
        <f t="shared" si="265"/>
        <v/>
      </c>
    </row>
    <row r="2372" spans="1:22" x14ac:dyDescent="0.2">
      <c r="A2372" t="s">
        <v>11546</v>
      </c>
      <c r="B2372" t="s">
        <v>395</v>
      </c>
      <c r="C2372">
        <v>125889514</v>
      </c>
      <c r="D2372">
        <v>125889660</v>
      </c>
      <c r="E2372">
        <v>147</v>
      </c>
      <c r="F2372" t="s">
        <v>74</v>
      </c>
      <c r="G2372" t="s">
        <v>989</v>
      </c>
      <c r="H2372" t="s">
        <v>11547</v>
      </c>
      <c r="I2372">
        <v>3</v>
      </c>
      <c r="J2372">
        <v>1</v>
      </c>
      <c r="K2372">
        <v>2</v>
      </c>
      <c r="L2372">
        <v>0</v>
      </c>
      <c r="M2372">
        <v>0</v>
      </c>
      <c r="N2372">
        <v>0</v>
      </c>
      <c r="O2372" t="str">
        <f t="shared" si="259"/>
        <v/>
      </c>
      <c r="P2372">
        <f>IF(ISERROR(VLOOKUP(G2372,Genes!$A$2:$A$749,1,0)),0,1)</f>
        <v>1</v>
      </c>
      <c r="Q2372">
        <f t="shared" si="260"/>
        <v>0</v>
      </c>
      <c r="R2372">
        <f t="shared" si="261"/>
        <v>1</v>
      </c>
      <c r="S2372">
        <f t="shared" si="262"/>
        <v>14</v>
      </c>
      <c r="T2372">
        <f t="shared" si="263"/>
        <v>14</v>
      </c>
      <c r="U2372">
        <f t="shared" si="264"/>
        <v>0</v>
      </c>
      <c r="V2372" t="str">
        <f t="shared" si="265"/>
        <v/>
      </c>
    </row>
    <row r="2373" spans="1:22" x14ac:dyDescent="0.2">
      <c r="A2373" t="s">
        <v>11548</v>
      </c>
      <c r="B2373" t="s">
        <v>395</v>
      </c>
      <c r="C2373">
        <v>125888225</v>
      </c>
      <c r="D2373">
        <v>125888368</v>
      </c>
      <c r="E2373">
        <v>144</v>
      </c>
      <c r="F2373" t="s">
        <v>74</v>
      </c>
      <c r="G2373" t="s">
        <v>989</v>
      </c>
      <c r="H2373" t="s">
        <v>11549</v>
      </c>
      <c r="I2373">
        <v>3</v>
      </c>
      <c r="J2373">
        <v>1</v>
      </c>
      <c r="K2373">
        <v>2</v>
      </c>
      <c r="L2373">
        <v>0</v>
      </c>
      <c r="M2373">
        <v>0</v>
      </c>
      <c r="N2373">
        <v>0</v>
      </c>
      <c r="O2373" t="str">
        <f t="shared" si="259"/>
        <v/>
      </c>
      <c r="P2373">
        <f>IF(ISERROR(VLOOKUP(G2373,Genes!$A$2:$A$749,1,0)),0,1)</f>
        <v>1</v>
      </c>
      <c r="Q2373">
        <f t="shared" si="260"/>
        <v>0</v>
      </c>
      <c r="R2373">
        <f t="shared" si="261"/>
        <v>1</v>
      </c>
      <c r="S2373">
        <f t="shared" si="262"/>
        <v>15</v>
      </c>
      <c r="T2373">
        <f t="shared" si="263"/>
        <v>15</v>
      </c>
      <c r="U2373">
        <f t="shared" si="264"/>
        <v>0</v>
      </c>
      <c r="V2373" t="str">
        <f t="shared" si="265"/>
        <v/>
      </c>
    </row>
    <row r="2374" spans="1:22" x14ac:dyDescent="0.2">
      <c r="A2374" t="s">
        <v>11550</v>
      </c>
      <c r="B2374" t="s">
        <v>395</v>
      </c>
      <c r="C2374">
        <v>125886983</v>
      </c>
      <c r="D2374">
        <v>125887270</v>
      </c>
      <c r="E2374">
        <v>288</v>
      </c>
      <c r="F2374" t="s">
        <v>74</v>
      </c>
      <c r="G2374" t="s">
        <v>989</v>
      </c>
      <c r="H2374" t="s">
        <v>11551</v>
      </c>
      <c r="I2374">
        <v>4</v>
      </c>
      <c r="J2374">
        <v>2</v>
      </c>
      <c r="K2374">
        <v>2</v>
      </c>
      <c r="L2374">
        <v>0</v>
      </c>
      <c r="M2374">
        <v>0</v>
      </c>
      <c r="N2374">
        <v>0</v>
      </c>
      <c r="O2374" t="str">
        <f t="shared" si="259"/>
        <v/>
      </c>
      <c r="P2374">
        <f>IF(ISERROR(VLOOKUP(G2374,Genes!$A$2:$A$749,1,0)),0,1)</f>
        <v>1</v>
      </c>
      <c r="Q2374">
        <f t="shared" si="260"/>
        <v>0</v>
      </c>
      <c r="R2374">
        <f t="shared" si="261"/>
        <v>1</v>
      </c>
      <c r="S2374">
        <f t="shared" si="262"/>
        <v>16</v>
      </c>
      <c r="T2374">
        <f t="shared" si="263"/>
        <v>16</v>
      </c>
      <c r="U2374">
        <f t="shared" si="264"/>
        <v>0</v>
      </c>
      <c r="V2374" t="str">
        <f t="shared" si="265"/>
        <v/>
      </c>
    </row>
    <row r="2375" spans="1:22" x14ac:dyDescent="0.2">
      <c r="A2375" t="s">
        <v>11552</v>
      </c>
      <c r="B2375" t="s">
        <v>395</v>
      </c>
      <c r="C2375">
        <v>125885136</v>
      </c>
      <c r="D2375">
        <v>125885405</v>
      </c>
      <c r="E2375">
        <v>270</v>
      </c>
      <c r="F2375" t="s">
        <v>74</v>
      </c>
      <c r="G2375" t="s">
        <v>989</v>
      </c>
      <c r="H2375" t="s">
        <v>11553</v>
      </c>
      <c r="I2375">
        <v>4</v>
      </c>
      <c r="J2375">
        <v>2</v>
      </c>
      <c r="K2375">
        <v>2</v>
      </c>
      <c r="L2375">
        <v>0</v>
      </c>
      <c r="M2375">
        <v>0</v>
      </c>
      <c r="N2375">
        <v>0</v>
      </c>
      <c r="O2375" t="str">
        <f t="shared" si="259"/>
        <v/>
      </c>
      <c r="P2375">
        <f>IF(ISERROR(VLOOKUP(G2375,Genes!$A$2:$A$749,1,0)),0,1)</f>
        <v>1</v>
      </c>
      <c r="Q2375">
        <f t="shared" si="260"/>
        <v>0</v>
      </c>
      <c r="R2375">
        <f t="shared" si="261"/>
        <v>1</v>
      </c>
      <c r="S2375">
        <f t="shared" si="262"/>
        <v>17</v>
      </c>
      <c r="T2375">
        <f t="shared" si="263"/>
        <v>17</v>
      </c>
      <c r="U2375">
        <f t="shared" si="264"/>
        <v>0</v>
      </c>
      <c r="V2375" t="str">
        <f t="shared" si="265"/>
        <v/>
      </c>
    </row>
    <row r="2376" spans="1:22" x14ac:dyDescent="0.2">
      <c r="A2376" t="s">
        <v>11554</v>
      </c>
      <c r="B2376" t="s">
        <v>395</v>
      </c>
      <c r="C2376">
        <v>125880236</v>
      </c>
      <c r="D2376">
        <v>125880589</v>
      </c>
      <c r="E2376">
        <v>354</v>
      </c>
      <c r="F2376" t="s">
        <v>74</v>
      </c>
      <c r="G2376" t="s">
        <v>989</v>
      </c>
      <c r="H2376" t="s">
        <v>11555</v>
      </c>
      <c r="I2376">
        <v>6</v>
      </c>
      <c r="J2376">
        <v>3</v>
      </c>
      <c r="K2376">
        <v>2</v>
      </c>
      <c r="L2376">
        <v>0</v>
      </c>
      <c r="M2376">
        <v>0</v>
      </c>
      <c r="N2376">
        <v>1</v>
      </c>
      <c r="O2376" t="str">
        <f t="shared" si="259"/>
        <v/>
      </c>
      <c r="P2376">
        <f>IF(ISERROR(VLOOKUP(G2376,Genes!$A$2:$A$749,1,0)),0,1)</f>
        <v>1</v>
      </c>
      <c r="Q2376">
        <f t="shared" si="260"/>
        <v>0</v>
      </c>
      <c r="R2376">
        <f t="shared" si="261"/>
        <v>1</v>
      </c>
      <c r="S2376">
        <f t="shared" si="262"/>
        <v>18</v>
      </c>
      <c r="T2376">
        <f t="shared" si="263"/>
        <v>18</v>
      </c>
      <c r="U2376">
        <f t="shared" si="264"/>
        <v>0</v>
      </c>
      <c r="V2376" t="str">
        <f t="shared" si="265"/>
        <v/>
      </c>
    </row>
    <row r="2377" spans="1:22" x14ac:dyDescent="0.2">
      <c r="A2377" t="s">
        <v>11556</v>
      </c>
      <c r="B2377" t="s">
        <v>395</v>
      </c>
      <c r="C2377">
        <v>125875654</v>
      </c>
      <c r="D2377">
        <v>125875952</v>
      </c>
      <c r="E2377">
        <v>299</v>
      </c>
      <c r="F2377" t="s">
        <v>74</v>
      </c>
      <c r="G2377" t="s">
        <v>989</v>
      </c>
      <c r="H2377" t="s">
        <v>11557</v>
      </c>
      <c r="I2377">
        <v>4</v>
      </c>
      <c r="J2377">
        <v>3</v>
      </c>
      <c r="K2377">
        <v>1</v>
      </c>
      <c r="L2377">
        <v>0</v>
      </c>
      <c r="M2377">
        <v>0</v>
      </c>
      <c r="N2377">
        <v>0</v>
      </c>
      <c r="O2377" t="str">
        <f t="shared" si="259"/>
        <v/>
      </c>
      <c r="P2377">
        <f>IF(ISERROR(VLOOKUP(G2377,Genes!$A$2:$A$749,1,0)),0,1)</f>
        <v>1</v>
      </c>
      <c r="Q2377">
        <f t="shared" si="260"/>
        <v>0</v>
      </c>
      <c r="R2377">
        <f t="shared" si="261"/>
        <v>1</v>
      </c>
      <c r="S2377">
        <f t="shared" si="262"/>
        <v>19</v>
      </c>
      <c r="T2377">
        <f t="shared" si="263"/>
        <v>19</v>
      </c>
      <c r="U2377">
        <f t="shared" si="264"/>
        <v>0</v>
      </c>
      <c r="V2377" t="str">
        <f t="shared" si="265"/>
        <v/>
      </c>
    </row>
    <row r="2378" spans="1:22" x14ac:dyDescent="0.2">
      <c r="A2378" t="s">
        <v>11558</v>
      </c>
      <c r="B2378" t="s">
        <v>395</v>
      </c>
      <c r="C2378">
        <v>125873797</v>
      </c>
      <c r="D2378">
        <v>125873971</v>
      </c>
      <c r="E2378">
        <v>175</v>
      </c>
      <c r="F2378" t="s">
        <v>74</v>
      </c>
      <c r="G2378" t="s">
        <v>989</v>
      </c>
      <c r="H2378" t="s">
        <v>11559</v>
      </c>
      <c r="I2378">
        <v>3</v>
      </c>
      <c r="J2378">
        <v>1</v>
      </c>
      <c r="K2378">
        <v>2</v>
      </c>
      <c r="L2378">
        <v>0</v>
      </c>
      <c r="M2378">
        <v>0</v>
      </c>
      <c r="N2378">
        <v>0</v>
      </c>
      <c r="O2378" t="str">
        <f t="shared" si="259"/>
        <v>CDON</v>
      </c>
      <c r="P2378">
        <f>IF(ISERROR(VLOOKUP(G2378,Genes!$A$2:$A$749,1,0)),0,1)</f>
        <v>1</v>
      </c>
      <c r="Q2378">
        <f t="shared" si="260"/>
        <v>0</v>
      </c>
      <c r="R2378">
        <f t="shared" si="261"/>
        <v>1</v>
      </c>
      <c r="S2378">
        <f t="shared" si="262"/>
        <v>20</v>
      </c>
      <c r="T2378">
        <f t="shared" si="263"/>
        <v>20</v>
      </c>
      <c r="U2378">
        <f t="shared" si="264"/>
        <v>1</v>
      </c>
      <c r="V2378">
        <f t="shared" si="265"/>
        <v>1</v>
      </c>
    </row>
    <row r="2379" spans="1:22" x14ac:dyDescent="0.2">
      <c r="A2379" t="s">
        <v>11560</v>
      </c>
      <c r="B2379" t="s">
        <v>682</v>
      </c>
      <c r="C2379">
        <v>25486720</v>
      </c>
      <c r="D2379">
        <v>25487163</v>
      </c>
      <c r="E2379">
        <v>444</v>
      </c>
      <c r="F2379" t="s">
        <v>74</v>
      </c>
      <c r="G2379" t="s">
        <v>996</v>
      </c>
      <c r="H2379" t="s">
        <v>11561</v>
      </c>
      <c r="I2379">
        <v>7</v>
      </c>
      <c r="J2379">
        <v>5</v>
      </c>
      <c r="K2379">
        <v>2</v>
      </c>
      <c r="L2379">
        <v>0</v>
      </c>
      <c r="M2379">
        <v>0</v>
      </c>
      <c r="N2379">
        <v>0</v>
      </c>
      <c r="O2379" t="str">
        <f t="shared" si="259"/>
        <v/>
      </c>
      <c r="P2379">
        <f>IF(ISERROR(VLOOKUP(G2379,Genes!$A$2:$A$749,1,0)),0,1)</f>
        <v>1</v>
      </c>
      <c r="Q2379">
        <f t="shared" si="260"/>
        <v>1</v>
      </c>
      <c r="R2379">
        <f t="shared" si="261"/>
        <v>1</v>
      </c>
      <c r="S2379">
        <f t="shared" si="262"/>
        <v>1</v>
      </c>
      <c r="T2379">
        <f t="shared" si="263"/>
        <v>1</v>
      </c>
      <c r="U2379">
        <f t="shared" si="264"/>
        <v>0</v>
      </c>
      <c r="V2379" t="str">
        <f t="shared" si="265"/>
        <v/>
      </c>
    </row>
    <row r="2380" spans="1:22" x14ac:dyDescent="0.2">
      <c r="A2380" t="s">
        <v>11562</v>
      </c>
      <c r="B2380" t="s">
        <v>682</v>
      </c>
      <c r="C2380">
        <v>25466781</v>
      </c>
      <c r="D2380">
        <v>25467005</v>
      </c>
      <c r="E2380">
        <v>225</v>
      </c>
      <c r="F2380" t="s">
        <v>74</v>
      </c>
      <c r="G2380" t="s">
        <v>996</v>
      </c>
      <c r="H2380" t="s">
        <v>11563</v>
      </c>
      <c r="I2380">
        <v>3</v>
      </c>
      <c r="J2380">
        <v>1</v>
      </c>
      <c r="K2380">
        <v>2</v>
      </c>
      <c r="L2380">
        <v>0</v>
      </c>
      <c r="M2380">
        <v>0</v>
      </c>
      <c r="N2380">
        <v>0</v>
      </c>
      <c r="O2380" t="str">
        <f t="shared" si="259"/>
        <v/>
      </c>
      <c r="P2380">
        <f>IF(ISERROR(VLOOKUP(G2380,Genes!$A$2:$A$749,1,0)),0,1)</f>
        <v>1</v>
      </c>
      <c r="Q2380">
        <f t="shared" si="260"/>
        <v>0</v>
      </c>
      <c r="R2380">
        <f t="shared" si="261"/>
        <v>1</v>
      </c>
      <c r="S2380">
        <f t="shared" si="262"/>
        <v>2</v>
      </c>
      <c r="T2380">
        <f t="shared" si="263"/>
        <v>2</v>
      </c>
      <c r="U2380">
        <f t="shared" si="264"/>
        <v>0</v>
      </c>
      <c r="V2380" t="str">
        <f t="shared" si="265"/>
        <v/>
      </c>
    </row>
    <row r="2381" spans="1:22" x14ac:dyDescent="0.2">
      <c r="A2381" t="s">
        <v>11564</v>
      </c>
      <c r="B2381" t="s">
        <v>682</v>
      </c>
      <c r="C2381">
        <v>25465460</v>
      </c>
      <c r="D2381">
        <v>25465633</v>
      </c>
      <c r="E2381">
        <v>174</v>
      </c>
      <c r="F2381" t="s">
        <v>74</v>
      </c>
      <c r="G2381" t="s">
        <v>996</v>
      </c>
      <c r="H2381" t="s">
        <v>11565</v>
      </c>
      <c r="I2381">
        <v>0</v>
      </c>
      <c r="J2381">
        <v>0</v>
      </c>
      <c r="K2381">
        <v>0</v>
      </c>
      <c r="L2381">
        <v>0</v>
      </c>
      <c r="M2381">
        <v>0</v>
      </c>
      <c r="N2381">
        <v>0</v>
      </c>
      <c r="O2381" t="str">
        <f t="shared" si="259"/>
        <v/>
      </c>
      <c r="P2381">
        <f>IF(ISERROR(VLOOKUP(G2381,Genes!$A$2:$A$749,1,0)),0,1)</f>
        <v>1</v>
      </c>
      <c r="Q2381">
        <f t="shared" si="260"/>
        <v>0</v>
      </c>
      <c r="R2381">
        <f t="shared" si="261"/>
        <v>0</v>
      </c>
      <c r="S2381">
        <f t="shared" si="262"/>
        <v>2</v>
      </c>
      <c r="T2381">
        <f t="shared" si="263"/>
        <v>3</v>
      </c>
      <c r="U2381">
        <f t="shared" si="264"/>
        <v>0</v>
      </c>
      <c r="V2381" t="str">
        <f t="shared" si="265"/>
        <v/>
      </c>
    </row>
    <row r="2382" spans="1:22" x14ac:dyDescent="0.2">
      <c r="A2382" t="s">
        <v>11566</v>
      </c>
      <c r="B2382" t="s">
        <v>682</v>
      </c>
      <c r="C2382">
        <v>25463454</v>
      </c>
      <c r="D2382">
        <v>25463538</v>
      </c>
      <c r="E2382">
        <v>85</v>
      </c>
      <c r="F2382" t="s">
        <v>74</v>
      </c>
      <c r="G2382" t="s">
        <v>996</v>
      </c>
      <c r="H2382" t="s">
        <v>11567</v>
      </c>
      <c r="I2382">
        <v>3</v>
      </c>
      <c r="J2382">
        <v>0</v>
      </c>
      <c r="K2382">
        <v>2</v>
      </c>
      <c r="L2382">
        <v>1</v>
      </c>
      <c r="M2382">
        <v>0</v>
      </c>
      <c r="N2382">
        <v>0</v>
      </c>
      <c r="O2382" t="str">
        <f t="shared" si="259"/>
        <v/>
      </c>
      <c r="P2382">
        <f>IF(ISERROR(VLOOKUP(G2382,Genes!$A$2:$A$749,1,0)),0,1)</f>
        <v>1</v>
      </c>
      <c r="Q2382">
        <f t="shared" si="260"/>
        <v>0</v>
      </c>
      <c r="R2382">
        <f t="shared" si="261"/>
        <v>1</v>
      </c>
      <c r="S2382">
        <f t="shared" si="262"/>
        <v>3</v>
      </c>
      <c r="T2382">
        <f t="shared" si="263"/>
        <v>4</v>
      </c>
      <c r="U2382">
        <f t="shared" si="264"/>
        <v>0</v>
      </c>
      <c r="V2382" t="str">
        <f t="shared" si="265"/>
        <v/>
      </c>
    </row>
    <row r="2383" spans="1:22" x14ac:dyDescent="0.2">
      <c r="A2383" t="s">
        <v>11568</v>
      </c>
      <c r="B2383" t="s">
        <v>682</v>
      </c>
      <c r="C2383">
        <v>25460414</v>
      </c>
      <c r="D2383">
        <v>25460523</v>
      </c>
      <c r="E2383">
        <v>110</v>
      </c>
      <c r="F2383" t="s">
        <v>74</v>
      </c>
      <c r="G2383" t="s">
        <v>996</v>
      </c>
      <c r="H2383" t="s">
        <v>11569</v>
      </c>
      <c r="I2383">
        <v>2</v>
      </c>
      <c r="J2383">
        <v>0</v>
      </c>
      <c r="K2383">
        <v>2</v>
      </c>
      <c r="L2383">
        <v>0</v>
      </c>
      <c r="M2383">
        <v>0</v>
      </c>
      <c r="N2383">
        <v>0</v>
      </c>
      <c r="O2383" t="str">
        <f t="shared" si="259"/>
        <v/>
      </c>
      <c r="P2383">
        <f>IF(ISERROR(VLOOKUP(G2383,Genes!$A$2:$A$749,1,0)),0,1)</f>
        <v>1</v>
      </c>
      <c r="Q2383">
        <f t="shared" si="260"/>
        <v>0</v>
      </c>
      <c r="R2383">
        <f t="shared" si="261"/>
        <v>1</v>
      </c>
      <c r="S2383">
        <f t="shared" si="262"/>
        <v>4</v>
      </c>
      <c r="T2383">
        <f t="shared" si="263"/>
        <v>5</v>
      </c>
      <c r="U2383">
        <f t="shared" si="264"/>
        <v>0</v>
      </c>
      <c r="V2383" t="str">
        <f t="shared" si="265"/>
        <v/>
      </c>
    </row>
    <row r="2384" spans="1:22" x14ac:dyDescent="0.2">
      <c r="A2384" t="s">
        <v>11570</v>
      </c>
      <c r="B2384" t="s">
        <v>682</v>
      </c>
      <c r="C2384">
        <v>25459744</v>
      </c>
      <c r="D2384">
        <v>25459808</v>
      </c>
      <c r="E2384">
        <v>65</v>
      </c>
      <c r="F2384" t="s">
        <v>74</v>
      </c>
      <c r="G2384" t="s">
        <v>996</v>
      </c>
      <c r="H2384" t="s">
        <v>11571</v>
      </c>
      <c r="I2384">
        <v>2</v>
      </c>
      <c r="J2384">
        <v>1</v>
      </c>
      <c r="K2384">
        <v>0</v>
      </c>
      <c r="L2384">
        <v>1</v>
      </c>
      <c r="M2384">
        <v>0</v>
      </c>
      <c r="N2384">
        <v>0</v>
      </c>
      <c r="O2384" t="str">
        <f t="shared" si="259"/>
        <v/>
      </c>
      <c r="P2384">
        <f>IF(ISERROR(VLOOKUP(G2384,Genes!$A$2:$A$749,1,0)),0,1)</f>
        <v>1</v>
      </c>
      <c r="Q2384">
        <f t="shared" si="260"/>
        <v>0</v>
      </c>
      <c r="R2384">
        <f t="shared" si="261"/>
        <v>1</v>
      </c>
      <c r="S2384">
        <f t="shared" si="262"/>
        <v>5</v>
      </c>
      <c r="T2384">
        <f t="shared" si="263"/>
        <v>6</v>
      </c>
      <c r="U2384">
        <f t="shared" si="264"/>
        <v>0</v>
      </c>
      <c r="V2384" t="str">
        <f t="shared" si="265"/>
        <v/>
      </c>
    </row>
    <row r="2385" spans="1:22" x14ac:dyDescent="0.2">
      <c r="A2385" t="s">
        <v>11572</v>
      </c>
      <c r="B2385" t="s">
        <v>682</v>
      </c>
      <c r="C2385">
        <v>25459414</v>
      </c>
      <c r="D2385">
        <v>25459524</v>
      </c>
      <c r="E2385">
        <v>111</v>
      </c>
      <c r="F2385" t="s">
        <v>74</v>
      </c>
      <c r="G2385" t="s">
        <v>996</v>
      </c>
      <c r="H2385" t="s">
        <v>11573</v>
      </c>
      <c r="I2385">
        <v>2</v>
      </c>
      <c r="J2385">
        <v>0</v>
      </c>
      <c r="K2385">
        <v>2</v>
      </c>
      <c r="L2385">
        <v>0</v>
      </c>
      <c r="M2385">
        <v>0</v>
      </c>
      <c r="N2385">
        <v>0</v>
      </c>
      <c r="O2385" t="str">
        <f t="shared" si="259"/>
        <v/>
      </c>
      <c r="P2385">
        <f>IF(ISERROR(VLOOKUP(G2385,Genes!$A$2:$A$749,1,0)),0,1)</f>
        <v>1</v>
      </c>
      <c r="Q2385">
        <f t="shared" si="260"/>
        <v>0</v>
      </c>
      <c r="R2385">
        <f t="shared" si="261"/>
        <v>1</v>
      </c>
      <c r="S2385">
        <f t="shared" si="262"/>
        <v>6</v>
      </c>
      <c r="T2385">
        <f t="shared" si="263"/>
        <v>7</v>
      </c>
      <c r="U2385">
        <f t="shared" si="264"/>
        <v>0</v>
      </c>
      <c r="V2385" t="str">
        <f t="shared" si="265"/>
        <v/>
      </c>
    </row>
    <row r="2386" spans="1:22" x14ac:dyDescent="0.2">
      <c r="A2386" t="s">
        <v>11574</v>
      </c>
      <c r="B2386" t="s">
        <v>682</v>
      </c>
      <c r="C2386">
        <v>25458461</v>
      </c>
      <c r="D2386">
        <v>25458601</v>
      </c>
      <c r="E2386">
        <v>141</v>
      </c>
      <c r="F2386" t="s">
        <v>74</v>
      </c>
      <c r="G2386" t="s">
        <v>996</v>
      </c>
      <c r="H2386" t="s">
        <v>11575</v>
      </c>
      <c r="I2386">
        <v>5</v>
      </c>
      <c r="J2386">
        <v>1</v>
      </c>
      <c r="K2386">
        <v>2</v>
      </c>
      <c r="L2386">
        <v>0</v>
      </c>
      <c r="M2386">
        <v>1</v>
      </c>
      <c r="N2386">
        <v>1</v>
      </c>
      <c r="O2386" t="str">
        <f t="shared" si="259"/>
        <v/>
      </c>
      <c r="P2386">
        <f>IF(ISERROR(VLOOKUP(G2386,Genes!$A$2:$A$749,1,0)),0,1)</f>
        <v>1</v>
      </c>
      <c r="Q2386">
        <f t="shared" si="260"/>
        <v>0</v>
      </c>
      <c r="R2386">
        <f t="shared" si="261"/>
        <v>1</v>
      </c>
      <c r="S2386">
        <f t="shared" si="262"/>
        <v>7</v>
      </c>
      <c r="T2386">
        <f t="shared" si="263"/>
        <v>8</v>
      </c>
      <c r="U2386">
        <f t="shared" si="264"/>
        <v>0</v>
      </c>
      <c r="V2386" t="str">
        <f t="shared" si="265"/>
        <v/>
      </c>
    </row>
    <row r="2387" spans="1:22" x14ac:dyDescent="0.2">
      <c r="A2387" t="s">
        <v>11576</v>
      </c>
      <c r="B2387" t="s">
        <v>682</v>
      </c>
      <c r="C2387">
        <v>25458299</v>
      </c>
      <c r="D2387">
        <v>25458383</v>
      </c>
      <c r="E2387">
        <v>85</v>
      </c>
      <c r="F2387" t="s">
        <v>74</v>
      </c>
      <c r="G2387" t="s">
        <v>996</v>
      </c>
      <c r="H2387" t="s">
        <v>11577</v>
      </c>
      <c r="I2387">
        <v>6</v>
      </c>
      <c r="J2387">
        <v>0</v>
      </c>
      <c r="K2387">
        <v>2</v>
      </c>
      <c r="L2387">
        <v>0</v>
      </c>
      <c r="M2387">
        <v>2</v>
      </c>
      <c r="N2387">
        <v>2</v>
      </c>
      <c r="O2387" t="str">
        <f t="shared" si="259"/>
        <v/>
      </c>
      <c r="P2387">
        <f>IF(ISERROR(VLOOKUP(G2387,Genes!$A$2:$A$749,1,0)),0,1)</f>
        <v>1</v>
      </c>
      <c r="Q2387">
        <f t="shared" si="260"/>
        <v>0</v>
      </c>
      <c r="R2387">
        <f t="shared" si="261"/>
        <v>1</v>
      </c>
      <c r="S2387">
        <f t="shared" si="262"/>
        <v>8</v>
      </c>
      <c r="T2387">
        <f t="shared" si="263"/>
        <v>9</v>
      </c>
      <c r="U2387">
        <f t="shared" si="264"/>
        <v>0</v>
      </c>
      <c r="V2387" t="str">
        <f t="shared" si="265"/>
        <v/>
      </c>
    </row>
    <row r="2388" spans="1:22" x14ac:dyDescent="0.2">
      <c r="A2388" t="s">
        <v>11578</v>
      </c>
      <c r="B2388" t="s">
        <v>682</v>
      </c>
      <c r="C2388">
        <v>25458101</v>
      </c>
      <c r="D2388">
        <v>25458221</v>
      </c>
      <c r="E2388">
        <v>121</v>
      </c>
      <c r="F2388" t="s">
        <v>74</v>
      </c>
      <c r="G2388" t="s">
        <v>996</v>
      </c>
      <c r="H2388" t="s">
        <v>11579</v>
      </c>
      <c r="I2388">
        <v>5</v>
      </c>
      <c r="J2388">
        <v>1</v>
      </c>
      <c r="K2388">
        <v>1</v>
      </c>
      <c r="L2388">
        <v>1</v>
      </c>
      <c r="M2388">
        <v>1</v>
      </c>
      <c r="N2388">
        <v>1</v>
      </c>
      <c r="O2388" t="str">
        <f t="shared" si="259"/>
        <v/>
      </c>
      <c r="P2388">
        <f>IF(ISERROR(VLOOKUP(G2388,Genes!$A$2:$A$749,1,0)),0,1)</f>
        <v>1</v>
      </c>
      <c r="Q2388">
        <f t="shared" si="260"/>
        <v>0</v>
      </c>
      <c r="R2388">
        <f t="shared" si="261"/>
        <v>1</v>
      </c>
      <c r="S2388">
        <f t="shared" si="262"/>
        <v>9</v>
      </c>
      <c r="T2388">
        <f t="shared" si="263"/>
        <v>10</v>
      </c>
      <c r="U2388">
        <f t="shared" si="264"/>
        <v>0</v>
      </c>
      <c r="V2388" t="str">
        <f t="shared" si="265"/>
        <v/>
      </c>
    </row>
    <row r="2389" spans="1:22" x14ac:dyDescent="0.2">
      <c r="A2389" t="s">
        <v>11580</v>
      </c>
      <c r="B2389" t="s">
        <v>682</v>
      </c>
      <c r="C2389">
        <v>25457315</v>
      </c>
      <c r="D2389">
        <v>25457507</v>
      </c>
      <c r="E2389">
        <v>193</v>
      </c>
      <c r="F2389" t="s">
        <v>74</v>
      </c>
      <c r="G2389" t="s">
        <v>996</v>
      </c>
      <c r="H2389" t="s">
        <v>11581</v>
      </c>
      <c r="I2389">
        <v>3</v>
      </c>
      <c r="J2389">
        <v>1</v>
      </c>
      <c r="K2389">
        <v>2</v>
      </c>
      <c r="L2389">
        <v>0</v>
      </c>
      <c r="M2389">
        <v>0</v>
      </c>
      <c r="N2389">
        <v>0</v>
      </c>
      <c r="O2389" t="str">
        <f t="shared" si="259"/>
        <v/>
      </c>
      <c r="P2389">
        <f>IF(ISERROR(VLOOKUP(G2389,Genes!$A$2:$A$749,1,0)),0,1)</f>
        <v>1</v>
      </c>
      <c r="Q2389">
        <f t="shared" si="260"/>
        <v>0</v>
      </c>
      <c r="R2389">
        <f t="shared" si="261"/>
        <v>1</v>
      </c>
      <c r="S2389">
        <f t="shared" si="262"/>
        <v>10</v>
      </c>
      <c r="T2389">
        <f t="shared" si="263"/>
        <v>11</v>
      </c>
      <c r="U2389">
        <f t="shared" si="264"/>
        <v>0</v>
      </c>
      <c r="V2389" t="str">
        <f t="shared" si="265"/>
        <v/>
      </c>
    </row>
    <row r="2390" spans="1:22" x14ac:dyDescent="0.2">
      <c r="A2390" t="s">
        <v>11582</v>
      </c>
      <c r="B2390" t="s">
        <v>682</v>
      </c>
      <c r="C2390">
        <v>25486084</v>
      </c>
      <c r="D2390">
        <v>25486207</v>
      </c>
      <c r="E2390">
        <v>124</v>
      </c>
      <c r="F2390" t="s">
        <v>74</v>
      </c>
      <c r="G2390" t="s">
        <v>996</v>
      </c>
      <c r="H2390" t="s">
        <v>11583</v>
      </c>
      <c r="I2390">
        <v>3</v>
      </c>
      <c r="J2390">
        <v>1</v>
      </c>
      <c r="K2390">
        <v>2</v>
      </c>
      <c r="L2390">
        <v>0</v>
      </c>
      <c r="M2390">
        <v>0</v>
      </c>
      <c r="N2390">
        <v>0</v>
      </c>
      <c r="O2390" t="str">
        <f t="shared" si="259"/>
        <v/>
      </c>
      <c r="P2390">
        <f>IF(ISERROR(VLOOKUP(G2390,Genes!$A$2:$A$749,1,0)),0,1)</f>
        <v>1</v>
      </c>
      <c r="Q2390">
        <f t="shared" si="260"/>
        <v>0</v>
      </c>
      <c r="R2390">
        <f t="shared" si="261"/>
        <v>1</v>
      </c>
      <c r="S2390">
        <f t="shared" si="262"/>
        <v>11</v>
      </c>
      <c r="T2390">
        <f t="shared" si="263"/>
        <v>12</v>
      </c>
      <c r="U2390">
        <f t="shared" si="264"/>
        <v>0</v>
      </c>
      <c r="V2390" t="str">
        <f t="shared" si="265"/>
        <v/>
      </c>
    </row>
    <row r="2391" spans="1:22" x14ac:dyDescent="0.2">
      <c r="A2391" t="s">
        <v>11584</v>
      </c>
      <c r="B2391" t="s">
        <v>682</v>
      </c>
      <c r="C2391">
        <v>25483928</v>
      </c>
      <c r="D2391">
        <v>25484224</v>
      </c>
      <c r="E2391">
        <v>297</v>
      </c>
      <c r="F2391" t="s">
        <v>74</v>
      </c>
      <c r="G2391" t="s">
        <v>996</v>
      </c>
      <c r="H2391" t="s">
        <v>11585</v>
      </c>
      <c r="I2391">
        <v>4</v>
      </c>
      <c r="J2391">
        <v>2</v>
      </c>
      <c r="K2391">
        <v>2</v>
      </c>
      <c r="L2391">
        <v>0</v>
      </c>
      <c r="M2391">
        <v>0</v>
      </c>
      <c r="N2391">
        <v>0</v>
      </c>
      <c r="O2391" t="str">
        <f t="shared" si="259"/>
        <v/>
      </c>
      <c r="P2391">
        <f>IF(ISERROR(VLOOKUP(G2391,Genes!$A$2:$A$749,1,0)),0,1)</f>
        <v>1</v>
      </c>
      <c r="Q2391">
        <f t="shared" si="260"/>
        <v>0</v>
      </c>
      <c r="R2391">
        <f t="shared" si="261"/>
        <v>1</v>
      </c>
      <c r="S2391">
        <f t="shared" si="262"/>
        <v>12</v>
      </c>
      <c r="T2391">
        <f t="shared" si="263"/>
        <v>13</v>
      </c>
      <c r="U2391">
        <f t="shared" si="264"/>
        <v>0</v>
      </c>
      <c r="V2391" t="str">
        <f t="shared" si="265"/>
        <v/>
      </c>
    </row>
    <row r="2392" spans="1:22" x14ac:dyDescent="0.2">
      <c r="A2392" t="s">
        <v>11586</v>
      </c>
      <c r="B2392" t="s">
        <v>682</v>
      </c>
      <c r="C2392">
        <v>25482156</v>
      </c>
      <c r="D2392">
        <v>25482264</v>
      </c>
      <c r="E2392">
        <v>109</v>
      </c>
      <c r="F2392" t="s">
        <v>74</v>
      </c>
      <c r="G2392" t="s">
        <v>996</v>
      </c>
      <c r="H2392" t="s">
        <v>11587</v>
      </c>
      <c r="I2392">
        <v>2</v>
      </c>
      <c r="J2392">
        <v>0</v>
      </c>
      <c r="K2392">
        <v>2</v>
      </c>
      <c r="L2392">
        <v>0</v>
      </c>
      <c r="M2392">
        <v>0</v>
      </c>
      <c r="N2392">
        <v>0</v>
      </c>
      <c r="O2392" t="str">
        <f t="shared" si="259"/>
        <v/>
      </c>
      <c r="P2392">
        <f>IF(ISERROR(VLOOKUP(G2392,Genes!$A$2:$A$749,1,0)),0,1)</f>
        <v>1</v>
      </c>
      <c r="Q2392">
        <f t="shared" si="260"/>
        <v>0</v>
      </c>
      <c r="R2392">
        <f t="shared" si="261"/>
        <v>1</v>
      </c>
      <c r="S2392">
        <f t="shared" si="262"/>
        <v>13</v>
      </c>
      <c r="T2392">
        <f t="shared" si="263"/>
        <v>14</v>
      </c>
      <c r="U2392">
        <f t="shared" si="264"/>
        <v>0</v>
      </c>
      <c r="V2392" t="str">
        <f t="shared" si="265"/>
        <v/>
      </c>
    </row>
    <row r="2393" spans="1:22" x14ac:dyDescent="0.2">
      <c r="A2393" t="s">
        <v>11588</v>
      </c>
      <c r="B2393" t="s">
        <v>682</v>
      </c>
      <c r="C2393">
        <v>25481229</v>
      </c>
      <c r="D2393">
        <v>25481331</v>
      </c>
      <c r="E2393">
        <v>103</v>
      </c>
      <c r="F2393" t="s">
        <v>74</v>
      </c>
      <c r="G2393" t="s">
        <v>996</v>
      </c>
      <c r="H2393" t="s">
        <v>11589</v>
      </c>
      <c r="I2393">
        <v>2</v>
      </c>
      <c r="J2393">
        <v>0</v>
      </c>
      <c r="K2393">
        <v>2</v>
      </c>
      <c r="L2393">
        <v>0</v>
      </c>
      <c r="M2393">
        <v>0</v>
      </c>
      <c r="N2393">
        <v>0</v>
      </c>
      <c r="O2393" t="str">
        <f t="shared" si="259"/>
        <v/>
      </c>
      <c r="P2393">
        <f>IF(ISERROR(VLOOKUP(G2393,Genes!$A$2:$A$749,1,0)),0,1)</f>
        <v>1</v>
      </c>
      <c r="Q2393">
        <f t="shared" si="260"/>
        <v>0</v>
      </c>
      <c r="R2393">
        <f t="shared" si="261"/>
        <v>1</v>
      </c>
      <c r="S2393">
        <f t="shared" si="262"/>
        <v>14</v>
      </c>
      <c r="T2393">
        <f t="shared" si="263"/>
        <v>15</v>
      </c>
      <c r="U2393">
        <f t="shared" si="264"/>
        <v>0</v>
      </c>
      <c r="V2393" t="str">
        <f t="shared" si="265"/>
        <v/>
      </c>
    </row>
    <row r="2394" spans="1:22" x14ac:dyDescent="0.2">
      <c r="A2394" t="s">
        <v>11590</v>
      </c>
      <c r="B2394" t="s">
        <v>682</v>
      </c>
      <c r="C2394">
        <v>25479484</v>
      </c>
      <c r="D2394">
        <v>25481098</v>
      </c>
      <c r="E2394">
        <v>1615</v>
      </c>
      <c r="F2394" t="s">
        <v>74</v>
      </c>
      <c r="G2394" t="s">
        <v>996</v>
      </c>
      <c r="H2394" t="s">
        <v>11591</v>
      </c>
      <c r="I2394">
        <v>27</v>
      </c>
      <c r="J2394">
        <v>24</v>
      </c>
      <c r="K2394">
        <v>2</v>
      </c>
      <c r="L2394">
        <v>0</v>
      </c>
      <c r="M2394">
        <v>0</v>
      </c>
      <c r="N2394">
        <v>1</v>
      </c>
      <c r="O2394" t="str">
        <f t="shared" si="259"/>
        <v/>
      </c>
      <c r="P2394">
        <f>IF(ISERROR(VLOOKUP(G2394,Genes!$A$2:$A$749,1,0)),0,1)</f>
        <v>1</v>
      </c>
      <c r="Q2394">
        <f t="shared" si="260"/>
        <v>0</v>
      </c>
      <c r="R2394">
        <f t="shared" si="261"/>
        <v>1</v>
      </c>
      <c r="S2394">
        <f t="shared" si="262"/>
        <v>15</v>
      </c>
      <c r="T2394">
        <f t="shared" si="263"/>
        <v>16</v>
      </c>
      <c r="U2394">
        <f t="shared" si="264"/>
        <v>0</v>
      </c>
      <c r="V2394" t="str">
        <f t="shared" si="265"/>
        <v/>
      </c>
    </row>
    <row r="2395" spans="1:22" x14ac:dyDescent="0.2">
      <c r="A2395" t="s">
        <v>11592</v>
      </c>
      <c r="B2395" t="s">
        <v>682</v>
      </c>
      <c r="C2395">
        <v>25478064</v>
      </c>
      <c r="D2395">
        <v>25478196</v>
      </c>
      <c r="E2395">
        <v>133</v>
      </c>
      <c r="F2395" t="s">
        <v>74</v>
      </c>
      <c r="G2395" t="s">
        <v>996</v>
      </c>
      <c r="H2395" t="s">
        <v>11593</v>
      </c>
      <c r="I2395">
        <v>3</v>
      </c>
      <c r="J2395">
        <v>1</v>
      </c>
      <c r="K2395">
        <v>2</v>
      </c>
      <c r="L2395">
        <v>0</v>
      </c>
      <c r="M2395">
        <v>0</v>
      </c>
      <c r="N2395">
        <v>0</v>
      </c>
      <c r="O2395" t="str">
        <f t="shared" si="259"/>
        <v/>
      </c>
      <c r="P2395">
        <f>IF(ISERROR(VLOOKUP(G2395,Genes!$A$2:$A$749,1,0)),0,1)</f>
        <v>1</v>
      </c>
      <c r="Q2395">
        <f t="shared" si="260"/>
        <v>0</v>
      </c>
      <c r="R2395">
        <f t="shared" si="261"/>
        <v>1</v>
      </c>
      <c r="S2395">
        <f t="shared" si="262"/>
        <v>16</v>
      </c>
      <c r="T2395">
        <f t="shared" si="263"/>
        <v>17</v>
      </c>
      <c r="U2395">
        <f t="shared" si="264"/>
        <v>0</v>
      </c>
      <c r="V2395" t="str">
        <f t="shared" si="265"/>
        <v/>
      </c>
    </row>
    <row r="2396" spans="1:22" x14ac:dyDescent="0.2">
      <c r="A2396" t="s">
        <v>11594</v>
      </c>
      <c r="B2396" t="s">
        <v>682</v>
      </c>
      <c r="C2396">
        <v>25473557</v>
      </c>
      <c r="D2396">
        <v>25473722</v>
      </c>
      <c r="E2396">
        <v>166</v>
      </c>
      <c r="F2396" t="s">
        <v>74</v>
      </c>
      <c r="G2396" t="s">
        <v>996</v>
      </c>
      <c r="H2396" t="s">
        <v>11595</v>
      </c>
      <c r="I2396">
        <v>3</v>
      </c>
      <c r="J2396">
        <v>1</v>
      </c>
      <c r="K2396">
        <v>2</v>
      </c>
      <c r="L2396">
        <v>0</v>
      </c>
      <c r="M2396">
        <v>0</v>
      </c>
      <c r="N2396">
        <v>0</v>
      </c>
      <c r="O2396" t="str">
        <f t="shared" si="259"/>
        <v/>
      </c>
      <c r="P2396">
        <f>IF(ISERROR(VLOOKUP(G2396,Genes!$A$2:$A$749,1,0)),0,1)</f>
        <v>1</v>
      </c>
      <c r="Q2396">
        <f t="shared" si="260"/>
        <v>0</v>
      </c>
      <c r="R2396">
        <f t="shared" si="261"/>
        <v>1</v>
      </c>
      <c r="S2396">
        <f t="shared" si="262"/>
        <v>17</v>
      </c>
      <c r="T2396">
        <f t="shared" si="263"/>
        <v>18</v>
      </c>
      <c r="U2396">
        <f t="shared" si="264"/>
        <v>0</v>
      </c>
      <c r="V2396" t="str">
        <f t="shared" si="265"/>
        <v/>
      </c>
    </row>
    <row r="2397" spans="1:22" x14ac:dyDescent="0.2">
      <c r="A2397" t="s">
        <v>11596</v>
      </c>
      <c r="B2397" t="s">
        <v>682</v>
      </c>
      <c r="C2397">
        <v>25471546</v>
      </c>
      <c r="D2397">
        <v>25471602</v>
      </c>
      <c r="E2397">
        <v>57</v>
      </c>
      <c r="F2397" t="s">
        <v>74</v>
      </c>
      <c r="G2397" t="s">
        <v>996</v>
      </c>
      <c r="H2397" t="s">
        <v>11597</v>
      </c>
      <c r="I2397">
        <v>0</v>
      </c>
      <c r="J2397">
        <v>0</v>
      </c>
      <c r="K2397">
        <v>0</v>
      </c>
      <c r="L2397">
        <v>0</v>
      </c>
      <c r="M2397">
        <v>0</v>
      </c>
      <c r="N2397">
        <v>0</v>
      </c>
      <c r="O2397" t="str">
        <f t="shared" si="259"/>
        <v>CENPJ</v>
      </c>
      <c r="P2397">
        <f>IF(ISERROR(VLOOKUP(G2397,Genes!$A$2:$A$749,1,0)),0,1)</f>
        <v>1</v>
      </c>
      <c r="Q2397">
        <f t="shared" si="260"/>
        <v>0</v>
      </c>
      <c r="R2397">
        <f t="shared" si="261"/>
        <v>0</v>
      </c>
      <c r="S2397">
        <f t="shared" si="262"/>
        <v>17</v>
      </c>
      <c r="T2397">
        <f t="shared" si="263"/>
        <v>19</v>
      </c>
      <c r="U2397">
        <f t="shared" si="264"/>
        <v>1</v>
      </c>
      <c r="V2397">
        <f t="shared" si="265"/>
        <v>0.89473684210526316</v>
      </c>
    </row>
    <row r="2398" spans="1:22" x14ac:dyDescent="0.2">
      <c r="A2398" t="s">
        <v>11598</v>
      </c>
      <c r="B2398" t="s">
        <v>247</v>
      </c>
      <c r="C2398">
        <v>56818297</v>
      </c>
      <c r="D2398">
        <v>56818409</v>
      </c>
      <c r="E2398">
        <v>113</v>
      </c>
      <c r="F2398" t="s">
        <v>66</v>
      </c>
      <c r="G2398" t="s">
        <v>1003</v>
      </c>
      <c r="H2398" t="s">
        <v>11599</v>
      </c>
      <c r="I2398">
        <v>2</v>
      </c>
      <c r="J2398">
        <v>0</v>
      </c>
      <c r="K2398">
        <v>2</v>
      </c>
      <c r="L2398">
        <v>0</v>
      </c>
      <c r="M2398">
        <v>0</v>
      </c>
      <c r="N2398">
        <v>0</v>
      </c>
      <c r="O2398" t="str">
        <f t="shared" si="259"/>
        <v/>
      </c>
      <c r="P2398">
        <f>IF(ISERROR(VLOOKUP(G2398,Genes!$A$2:$A$749,1,0)),0,1)</f>
        <v>1</v>
      </c>
      <c r="Q2398">
        <f t="shared" si="260"/>
        <v>1</v>
      </c>
      <c r="R2398">
        <f t="shared" si="261"/>
        <v>1</v>
      </c>
      <c r="S2398">
        <f t="shared" si="262"/>
        <v>1</v>
      </c>
      <c r="T2398">
        <f t="shared" si="263"/>
        <v>1</v>
      </c>
      <c r="U2398">
        <f t="shared" si="264"/>
        <v>0</v>
      </c>
      <c r="V2398" t="str">
        <f t="shared" si="265"/>
        <v/>
      </c>
    </row>
    <row r="2399" spans="1:22" x14ac:dyDescent="0.2">
      <c r="A2399" t="s">
        <v>11600</v>
      </c>
      <c r="B2399" t="s">
        <v>247</v>
      </c>
      <c r="C2399">
        <v>56835262</v>
      </c>
      <c r="D2399">
        <v>56835294</v>
      </c>
      <c r="E2399">
        <v>33</v>
      </c>
      <c r="F2399" t="s">
        <v>66</v>
      </c>
      <c r="G2399" t="s">
        <v>1003</v>
      </c>
      <c r="H2399" t="s">
        <v>11601</v>
      </c>
      <c r="I2399">
        <v>2</v>
      </c>
      <c r="J2399">
        <v>1</v>
      </c>
      <c r="K2399">
        <v>0</v>
      </c>
      <c r="L2399">
        <v>1</v>
      </c>
      <c r="M2399">
        <v>0</v>
      </c>
      <c r="N2399">
        <v>0</v>
      </c>
      <c r="O2399" t="str">
        <f t="shared" si="259"/>
        <v/>
      </c>
      <c r="P2399">
        <f>IF(ISERROR(VLOOKUP(G2399,Genes!$A$2:$A$749,1,0)),0,1)</f>
        <v>1</v>
      </c>
      <c r="Q2399">
        <f t="shared" si="260"/>
        <v>0</v>
      </c>
      <c r="R2399">
        <f t="shared" si="261"/>
        <v>1</v>
      </c>
      <c r="S2399">
        <f t="shared" si="262"/>
        <v>2</v>
      </c>
      <c r="T2399">
        <f t="shared" si="263"/>
        <v>2</v>
      </c>
      <c r="U2399">
        <f t="shared" si="264"/>
        <v>0</v>
      </c>
      <c r="V2399" t="str">
        <f t="shared" si="265"/>
        <v/>
      </c>
    </row>
    <row r="2400" spans="1:22" x14ac:dyDescent="0.2">
      <c r="A2400" t="s">
        <v>11602</v>
      </c>
      <c r="B2400" t="s">
        <v>247</v>
      </c>
      <c r="C2400">
        <v>56837436</v>
      </c>
      <c r="D2400">
        <v>56837574</v>
      </c>
      <c r="E2400">
        <v>139</v>
      </c>
      <c r="F2400" t="s">
        <v>66</v>
      </c>
      <c r="G2400" t="s">
        <v>1003</v>
      </c>
      <c r="H2400" t="s">
        <v>11603</v>
      </c>
      <c r="I2400">
        <v>3</v>
      </c>
      <c r="J2400">
        <v>1</v>
      </c>
      <c r="K2400">
        <v>2</v>
      </c>
      <c r="L2400">
        <v>0</v>
      </c>
      <c r="M2400">
        <v>0</v>
      </c>
      <c r="N2400">
        <v>0</v>
      </c>
      <c r="O2400" t="str">
        <f t="shared" si="259"/>
        <v/>
      </c>
      <c r="P2400">
        <f>IF(ISERROR(VLOOKUP(G2400,Genes!$A$2:$A$749,1,0)),0,1)</f>
        <v>1</v>
      </c>
      <c r="Q2400">
        <f t="shared" si="260"/>
        <v>0</v>
      </c>
      <c r="R2400">
        <f t="shared" si="261"/>
        <v>1</v>
      </c>
      <c r="S2400">
        <f t="shared" si="262"/>
        <v>3</v>
      </c>
      <c r="T2400">
        <f t="shared" si="263"/>
        <v>3</v>
      </c>
      <c r="U2400">
        <f t="shared" si="264"/>
        <v>0</v>
      </c>
      <c r="V2400" t="str">
        <f t="shared" si="265"/>
        <v/>
      </c>
    </row>
    <row r="2401" spans="1:22" x14ac:dyDescent="0.2">
      <c r="A2401" t="s">
        <v>11604</v>
      </c>
      <c r="B2401" t="s">
        <v>247</v>
      </c>
      <c r="C2401">
        <v>56840912</v>
      </c>
      <c r="D2401">
        <v>56841135</v>
      </c>
      <c r="E2401">
        <v>224</v>
      </c>
      <c r="F2401" t="s">
        <v>66</v>
      </c>
      <c r="G2401" t="s">
        <v>1003</v>
      </c>
      <c r="H2401" t="s">
        <v>11605</v>
      </c>
      <c r="I2401">
        <v>3</v>
      </c>
      <c r="J2401">
        <v>1</v>
      </c>
      <c r="K2401">
        <v>2</v>
      </c>
      <c r="L2401">
        <v>0</v>
      </c>
      <c r="M2401">
        <v>0</v>
      </c>
      <c r="N2401">
        <v>0</v>
      </c>
      <c r="O2401" t="str">
        <f t="shared" si="259"/>
        <v/>
      </c>
      <c r="P2401">
        <f>IF(ISERROR(VLOOKUP(G2401,Genes!$A$2:$A$749,1,0)),0,1)</f>
        <v>1</v>
      </c>
      <c r="Q2401">
        <f t="shared" si="260"/>
        <v>0</v>
      </c>
      <c r="R2401">
        <f t="shared" si="261"/>
        <v>1</v>
      </c>
      <c r="S2401">
        <f t="shared" si="262"/>
        <v>4</v>
      </c>
      <c r="T2401">
        <f t="shared" si="263"/>
        <v>4</v>
      </c>
      <c r="U2401">
        <f t="shared" si="264"/>
        <v>0</v>
      </c>
      <c r="V2401" t="str">
        <f t="shared" si="265"/>
        <v/>
      </c>
    </row>
    <row r="2402" spans="1:22" x14ac:dyDescent="0.2">
      <c r="A2402" t="s">
        <v>11606</v>
      </c>
      <c r="B2402" t="s">
        <v>247</v>
      </c>
      <c r="C2402">
        <v>56846309</v>
      </c>
      <c r="D2402">
        <v>56846461</v>
      </c>
      <c r="E2402">
        <v>153</v>
      </c>
      <c r="F2402" t="s">
        <v>66</v>
      </c>
      <c r="G2402" t="s">
        <v>1003</v>
      </c>
      <c r="H2402" t="s">
        <v>11607</v>
      </c>
      <c r="I2402">
        <v>3</v>
      </c>
      <c r="J2402">
        <v>1</v>
      </c>
      <c r="K2402">
        <v>2</v>
      </c>
      <c r="L2402">
        <v>0</v>
      </c>
      <c r="M2402">
        <v>0</v>
      </c>
      <c r="N2402">
        <v>0</v>
      </c>
      <c r="O2402" t="str">
        <f t="shared" si="259"/>
        <v/>
      </c>
      <c r="P2402">
        <f>IF(ISERROR(VLOOKUP(G2402,Genes!$A$2:$A$749,1,0)),0,1)</f>
        <v>1</v>
      </c>
      <c r="Q2402">
        <f t="shared" si="260"/>
        <v>0</v>
      </c>
      <c r="R2402">
        <f t="shared" si="261"/>
        <v>1</v>
      </c>
      <c r="S2402">
        <f t="shared" si="262"/>
        <v>5</v>
      </c>
      <c r="T2402">
        <f t="shared" si="263"/>
        <v>5</v>
      </c>
      <c r="U2402">
        <f t="shared" si="264"/>
        <v>0</v>
      </c>
      <c r="V2402" t="str">
        <f t="shared" si="265"/>
        <v/>
      </c>
    </row>
    <row r="2403" spans="1:22" x14ac:dyDescent="0.2">
      <c r="A2403" t="s">
        <v>11608</v>
      </c>
      <c r="B2403" t="s">
        <v>247</v>
      </c>
      <c r="C2403">
        <v>56846366</v>
      </c>
      <c r="D2403">
        <v>56846461</v>
      </c>
      <c r="E2403">
        <v>96</v>
      </c>
      <c r="F2403" t="s">
        <v>66</v>
      </c>
      <c r="G2403" t="s">
        <v>1003</v>
      </c>
      <c r="H2403" t="s">
        <v>11609</v>
      </c>
      <c r="I2403">
        <v>3</v>
      </c>
      <c r="J2403">
        <v>0</v>
      </c>
      <c r="K2403">
        <v>2</v>
      </c>
      <c r="L2403">
        <v>1</v>
      </c>
      <c r="M2403">
        <v>0</v>
      </c>
      <c r="N2403">
        <v>0</v>
      </c>
      <c r="O2403" t="str">
        <f t="shared" si="259"/>
        <v/>
      </c>
      <c r="P2403">
        <f>IF(ISERROR(VLOOKUP(G2403,Genes!$A$2:$A$749,1,0)),0,1)</f>
        <v>1</v>
      </c>
      <c r="Q2403">
        <f t="shared" si="260"/>
        <v>0</v>
      </c>
      <c r="R2403">
        <f t="shared" si="261"/>
        <v>1</v>
      </c>
      <c r="S2403">
        <f t="shared" si="262"/>
        <v>6</v>
      </c>
      <c r="T2403">
        <f t="shared" si="263"/>
        <v>6</v>
      </c>
      <c r="U2403">
        <f t="shared" si="264"/>
        <v>0</v>
      </c>
      <c r="V2403" t="str">
        <f t="shared" si="265"/>
        <v/>
      </c>
    </row>
    <row r="2404" spans="1:22" x14ac:dyDescent="0.2">
      <c r="A2404" t="s">
        <v>11610</v>
      </c>
      <c r="B2404" t="s">
        <v>247</v>
      </c>
      <c r="C2404">
        <v>56847393</v>
      </c>
      <c r="D2404">
        <v>56847545</v>
      </c>
      <c r="E2404">
        <v>153</v>
      </c>
      <c r="F2404" t="s">
        <v>66</v>
      </c>
      <c r="G2404" t="s">
        <v>1003</v>
      </c>
      <c r="H2404" t="s">
        <v>11611</v>
      </c>
      <c r="I2404">
        <v>3</v>
      </c>
      <c r="J2404">
        <v>1</v>
      </c>
      <c r="K2404">
        <v>2</v>
      </c>
      <c r="L2404">
        <v>0</v>
      </c>
      <c r="M2404">
        <v>0</v>
      </c>
      <c r="N2404">
        <v>0</v>
      </c>
      <c r="O2404" t="str">
        <f t="shared" si="259"/>
        <v/>
      </c>
      <c r="P2404">
        <f>IF(ISERROR(VLOOKUP(G2404,Genes!$A$2:$A$749,1,0)),0,1)</f>
        <v>1</v>
      </c>
      <c r="Q2404">
        <f t="shared" si="260"/>
        <v>0</v>
      </c>
      <c r="R2404">
        <f t="shared" si="261"/>
        <v>1</v>
      </c>
      <c r="S2404">
        <f t="shared" si="262"/>
        <v>7</v>
      </c>
      <c r="T2404">
        <f t="shared" si="263"/>
        <v>7</v>
      </c>
      <c r="U2404">
        <f t="shared" si="264"/>
        <v>0</v>
      </c>
      <c r="V2404" t="str">
        <f t="shared" si="265"/>
        <v/>
      </c>
    </row>
    <row r="2405" spans="1:22" x14ac:dyDescent="0.2">
      <c r="A2405" t="s">
        <v>11612</v>
      </c>
      <c r="B2405" t="s">
        <v>247</v>
      </c>
      <c r="C2405">
        <v>56851447</v>
      </c>
      <c r="D2405">
        <v>56851524</v>
      </c>
      <c r="E2405">
        <v>78</v>
      </c>
      <c r="F2405" t="s">
        <v>66</v>
      </c>
      <c r="G2405" t="s">
        <v>1003</v>
      </c>
      <c r="H2405" t="s">
        <v>11613</v>
      </c>
      <c r="I2405">
        <v>2</v>
      </c>
      <c r="J2405">
        <v>0</v>
      </c>
      <c r="K2405">
        <v>2</v>
      </c>
      <c r="L2405">
        <v>0</v>
      </c>
      <c r="M2405">
        <v>0</v>
      </c>
      <c r="N2405">
        <v>0</v>
      </c>
      <c r="O2405" t="str">
        <f t="shared" si="259"/>
        <v/>
      </c>
      <c r="P2405">
        <f>IF(ISERROR(VLOOKUP(G2405,Genes!$A$2:$A$749,1,0)),0,1)</f>
        <v>1</v>
      </c>
      <c r="Q2405">
        <f t="shared" si="260"/>
        <v>0</v>
      </c>
      <c r="R2405">
        <f t="shared" si="261"/>
        <v>1</v>
      </c>
      <c r="S2405">
        <f t="shared" si="262"/>
        <v>8</v>
      </c>
      <c r="T2405">
        <f t="shared" si="263"/>
        <v>8</v>
      </c>
      <c r="U2405">
        <f t="shared" si="264"/>
        <v>0</v>
      </c>
      <c r="V2405" t="str">
        <f t="shared" si="265"/>
        <v/>
      </c>
    </row>
    <row r="2406" spans="1:22" x14ac:dyDescent="0.2">
      <c r="A2406" t="s">
        <v>11614</v>
      </c>
      <c r="B2406" t="s">
        <v>247</v>
      </c>
      <c r="C2406">
        <v>56858100</v>
      </c>
      <c r="D2406">
        <v>56858251</v>
      </c>
      <c r="E2406">
        <v>152</v>
      </c>
      <c r="F2406" t="s">
        <v>66</v>
      </c>
      <c r="G2406" t="s">
        <v>1003</v>
      </c>
      <c r="H2406" t="s">
        <v>11615</v>
      </c>
      <c r="I2406">
        <v>3</v>
      </c>
      <c r="J2406">
        <v>1</v>
      </c>
      <c r="K2406">
        <v>2</v>
      </c>
      <c r="L2406">
        <v>0</v>
      </c>
      <c r="M2406">
        <v>0</v>
      </c>
      <c r="N2406">
        <v>0</v>
      </c>
      <c r="O2406" t="str">
        <f t="shared" si="259"/>
        <v/>
      </c>
      <c r="P2406">
        <f>IF(ISERROR(VLOOKUP(G2406,Genes!$A$2:$A$749,1,0)),0,1)</f>
        <v>1</v>
      </c>
      <c r="Q2406">
        <f t="shared" si="260"/>
        <v>0</v>
      </c>
      <c r="R2406">
        <f t="shared" si="261"/>
        <v>1</v>
      </c>
      <c r="S2406">
        <f t="shared" si="262"/>
        <v>9</v>
      </c>
      <c r="T2406">
        <f t="shared" si="263"/>
        <v>9</v>
      </c>
      <c r="U2406">
        <f t="shared" si="264"/>
        <v>0</v>
      </c>
      <c r="V2406" t="str">
        <f t="shared" si="265"/>
        <v/>
      </c>
    </row>
    <row r="2407" spans="1:22" x14ac:dyDescent="0.2">
      <c r="A2407" t="s">
        <v>11616</v>
      </c>
      <c r="B2407" t="s">
        <v>247</v>
      </c>
      <c r="C2407">
        <v>56865468</v>
      </c>
      <c r="D2407">
        <v>56865583</v>
      </c>
      <c r="E2407">
        <v>116</v>
      </c>
      <c r="F2407" t="s">
        <v>66</v>
      </c>
      <c r="G2407" t="s">
        <v>1003</v>
      </c>
      <c r="H2407" t="s">
        <v>11617</v>
      </c>
      <c r="I2407">
        <v>4</v>
      </c>
      <c r="J2407">
        <v>0</v>
      </c>
      <c r="K2407">
        <v>2</v>
      </c>
      <c r="L2407">
        <v>0</v>
      </c>
      <c r="M2407">
        <v>1</v>
      </c>
      <c r="N2407">
        <v>1</v>
      </c>
      <c r="O2407" t="str">
        <f t="shared" si="259"/>
        <v/>
      </c>
      <c r="P2407">
        <f>IF(ISERROR(VLOOKUP(G2407,Genes!$A$2:$A$749,1,0)),0,1)</f>
        <v>1</v>
      </c>
      <c r="Q2407">
        <f t="shared" si="260"/>
        <v>0</v>
      </c>
      <c r="R2407">
        <f t="shared" si="261"/>
        <v>1</v>
      </c>
      <c r="S2407">
        <f t="shared" si="262"/>
        <v>10</v>
      </c>
      <c r="T2407">
        <f t="shared" si="263"/>
        <v>10</v>
      </c>
      <c r="U2407">
        <f t="shared" si="264"/>
        <v>0</v>
      </c>
      <c r="V2407" t="str">
        <f t="shared" si="265"/>
        <v/>
      </c>
    </row>
    <row r="2408" spans="1:22" x14ac:dyDescent="0.2">
      <c r="A2408" t="s">
        <v>11618</v>
      </c>
      <c r="B2408" t="s">
        <v>247</v>
      </c>
      <c r="C2408">
        <v>56865657</v>
      </c>
      <c r="D2408">
        <v>56865811</v>
      </c>
      <c r="E2408">
        <v>155</v>
      </c>
      <c r="F2408" t="s">
        <v>66</v>
      </c>
      <c r="G2408" t="s">
        <v>1003</v>
      </c>
      <c r="H2408" t="s">
        <v>11619</v>
      </c>
      <c r="I2408">
        <v>5</v>
      </c>
      <c r="J2408">
        <v>1</v>
      </c>
      <c r="K2408">
        <v>2</v>
      </c>
      <c r="L2408">
        <v>0</v>
      </c>
      <c r="M2408">
        <v>1</v>
      </c>
      <c r="N2408">
        <v>1</v>
      </c>
      <c r="O2408" t="str">
        <f t="shared" si="259"/>
        <v/>
      </c>
      <c r="P2408">
        <f>IF(ISERROR(VLOOKUP(G2408,Genes!$A$2:$A$749,1,0)),0,1)</f>
        <v>1</v>
      </c>
      <c r="Q2408">
        <f t="shared" si="260"/>
        <v>0</v>
      </c>
      <c r="R2408">
        <f t="shared" si="261"/>
        <v>1</v>
      </c>
      <c r="S2408">
        <f t="shared" si="262"/>
        <v>11</v>
      </c>
      <c r="T2408">
        <f t="shared" si="263"/>
        <v>11</v>
      </c>
      <c r="U2408">
        <f t="shared" si="264"/>
        <v>0</v>
      </c>
      <c r="V2408" t="str">
        <f t="shared" si="265"/>
        <v/>
      </c>
    </row>
    <row r="2409" spans="1:22" x14ac:dyDescent="0.2">
      <c r="A2409" t="s">
        <v>11620</v>
      </c>
      <c r="B2409" t="s">
        <v>247</v>
      </c>
      <c r="C2409">
        <v>56819251</v>
      </c>
      <c r="D2409">
        <v>56819441</v>
      </c>
      <c r="E2409">
        <v>191</v>
      </c>
      <c r="F2409" t="s">
        <v>66</v>
      </c>
      <c r="G2409" t="s">
        <v>1003</v>
      </c>
      <c r="H2409" t="s">
        <v>11621</v>
      </c>
      <c r="I2409">
        <v>3</v>
      </c>
      <c r="J2409">
        <v>1</v>
      </c>
      <c r="K2409">
        <v>2</v>
      </c>
      <c r="L2409">
        <v>0</v>
      </c>
      <c r="M2409">
        <v>0</v>
      </c>
      <c r="N2409">
        <v>0</v>
      </c>
      <c r="O2409" t="str">
        <f t="shared" si="259"/>
        <v/>
      </c>
      <c r="P2409">
        <f>IF(ISERROR(VLOOKUP(G2409,Genes!$A$2:$A$749,1,0)),0,1)</f>
        <v>1</v>
      </c>
      <c r="Q2409">
        <f t="shared" si="260"/>
        <v>0</v>
      </c>
      <c r="R2409">
        <f t="shared" si="261"/>
        <v>1</v>
      </c>
      <c r="S2409">
        <f t="shared" si="262"/>
        <v>12</v>
      </c>
      <c r="T2409">
        <f t="shared" si="263"/>
        <v>12</v>
      </c>
      <c r="U2409">
        <f t="shared" si="264"/>
        <v>0</v>
      </c>
      <c r="V2409" t="str">
        <f t="shared" si="265"/>
        <v/>
      </c>
    </row>
    <row r="2410" spans="1:22" x14ac:dyDescent="0.2">
      <c r="A2410" t="s">
        <v>11622</v>
      </c>
      <c r="B2410" t="s">
        <v>247</v>
      </c>
      <c r="C2410">
        <v>56874493</v>
      </c>
      <c r="D2410">
        <v>56874548</v>
      </c>
      <c r="E2410">
        <v>56</v>
      </c>
      <c r="F2410" t="s">
        <v>66</v>
      </c>
      <c r="G2410" t="s">
        <v>1003</v>
      </c>
      <c r="H2410" t="s">
        <v>11623</v>
      </c>
      <c r="I2410">
        <v>2</v>
      </c>
      <c r="J2410">
        <v>2</v>
      </c>
      <c r="K2410">
        <v>0</v>
      </c>
      <c r="L2410">
        <v>0</v>
      </c>
      <c r="M2410">
        <v>0</v>
      </c>
      <c r="N2410">
        <v>0</v>
      </c>
      <c r="O2410" t="str">
        <f t="shared" si="259"/>
        <v/>
      </c>
      <c r="P2410">
        <f>IF(ISERROR(VLOOKUP(G2410,Genes!$A$2:$A$749,1,0)),0,1)</f>
        <v>1</v>
      </c>
      <c r="Q2410">
        <f t="shared" si="260"/>
        <v>0</v>
      </c>
      <c r="R2410">
        <f t="shared" si="261"/>
        <v>1</v>
      </c>
      <c r="S2410">
        <f t="shared" si="262"/>
        <v>13</v>
      </c>
      <c r="T2410">
        <f t="shared" si="263"/>
        <v>13</v>
      </c>
      <c r="U2410">
        <f t="shared" si="264"/>
        <v>0</v>
      </c>
      <c r="V2410" t="str">
        <f t="shared" si="265"/>
        <v/>
      </c>
    </row>
    <row r="2411" spans="1:22" x14ac:dyDescent="0.2">
      <c r="A2411" t="s">
        <v>11624</v>
      </c>
      <c r="B2411" t="s">
        <v>247</v>
      </c>
      <c r="C2411">
        <v>56875901</v>
      </c>
      <c r="D2411">
        <v>56876069</v>
      </c>
      <c r="E2411">
        <v>169</v>
      </c>
      <c r="F2411" t="s">
        <v>66</v>
      </c>
      <c r="G2411" t="s">
        <v>1003</v>
      </c>
      <c r="H2411" t="s">
        <v>11625</v>
      </c>
      <c r="I2411">
        <v>3</v>
      </c>
      <c r="J2411">
        <v>1</v>
      </c>
      <c r="K2411">
        <v>2</v>
      </c>
      <c r="L2411">
        <v>0</v>
      </c>
      <c r="M2411">
        <v>0</v>
      </c>
      <c r="N2411">
        <v>0</v>
      </c>
      <c r="O2411" t="str">
        <f t="shared" si="259"/>
        <v/>
      </c>
      <c r="P2411">
        <f>IF(ISERROR(VLOOKUP(G2411,Genes!$A$2:$A$749,1,0)),0,1)</f>
        <v>1</v>
      </c>
      <c r="Q2411">
        <f t="shared" si="260"/>
        <v>0</v>
      </c>
      <c r="R2411">
        <f t="shared" si="261"/>
        <v>1</v>
      </c>
      <c r="S2411">
        <f t="shared" si="262"/>
        <v>14</v>
      </c>
      <c r="T2411">
        <f t="shared" si="263"/>
        <v>14</v>
      </c>
      <c r="U2411">
        <f t="shared" si="264"/>
        <v>0</v>
      </c>
      <c r="V2411" t="str">
        <f t="shared" si="265"/>
        <v/>
      </c>
    </row>
    <row r="2412" spans="1:22" x14ac:dyDescent="0.2">
      <c r="A2412" t="s">
        <v>11626</v>
      </c>
      <c r="B2412" t="s">
        <v>247</v>
      </c>
      <c r="C2412">
        <v>56877578</v>
      </c>
      <c r="D2412">
        <v>56877688</v>
      </c>
      <c r="E2412">
        <v>111</v>
      </c>
      <c r="F2412" t="s">
        <v>66</v>
      </c>
      <c r="G2412" t="s">
        <v>1003</v>
      </c>
      <c r="H2412" t="s">
        <v>11627</v>
      </c>
      <c r="I2412">
        <v>2</v>
      </c>
      <c r="J2412">
        <v>0</v>
      </c>
      <c r="K2412">
        <v>2</v>
      </c>
      <c r="L2412">
        <v>0</v>
      </c>
      <c r="M2412">
        <v>0</v>
      </c>
      <c r="N2412">
        <v>0</v>
      </c>
      <c r="O2412" t="str">
        <f t="shared" si="259"/>
        <v/>
      </c>
      <c r="P2412">
        <f>IF(ISERROR(VLOOKUP(G2412,Genes!$A$2:$A$749,1,0)),0,1)</f>
        <v>1</v>
      </c>
      <c r="Q2412">
        <f t="shared" si="260"/>
        <v>0</v>
      </c>
      <c r="R2412">
        <f t="shared" si="261"/>
        <v>1</v>
      </c>
      <c r="S2412">
        <f t="shared" si="262"/>
        <v>15</v>
      </c>
      <c r="T2412">
        <f t="shared" si="263"/>
        <v>15</v>
      </c>
      <c r="U2412">
        <f t="shared" si="264"/>
        <v>0</v>
      </c>
      <c r="V2412" t="str">
        <f t="shared" si="265"/>
        <v/>
      </c>
    </row>
    <row r="2413" spans="1:22" x14ac:dyDescent="0.2">
      <c r="A2413" t="s">
        <v>11628</v>
      </c>
      <c r="B2413" t="s">
        <v>247</v>
      </c>
      <c r="C2413">
        <v>56877966</v>
      </c>
      <c r="D2413">
        <v>56878151</v>
      </c>
      <c r="E2413">
        <v>186</v>
      </c>
      <c r="F2413" t="s">
        <v>66</v>
      </c>
      <c r="G2413" t="s">
        <v>1003</v>
      </c>
      <c r="H2413" t="s">
        <v>11629</v>
      </c>
      <c r="I2413">
        <v>3</v>
      </c>
      <c r="J2413">
        <v>1</v>
      </c>
      <c r="K2413">
        <v>2</v>
      </c>
      <c r="L2413">
        <v>0</v>
      </c>
      <c r="M2413">
        <v>0</v>
      </c>
      <c r="N2413">
        <v>0</v>
      </c>
      <c r="O2413" t="str">
        <f t="shared" si="259"/>
        <v/>
      </c>
      <c r="P2413">
        <f>IF(ISERROR(VLOOKUP(G2413,Genes!$A$2:$A$749,1,0)),0,1)</f>
        <v>1</v>
      </c>
      <c r="Q2413">
        <f t="shared" si="260"/>
        <v>0</v>
      </c>
      <c r="R2413">
        <f t="shared" si="261"/>
        <v>1</v>
      </c>
      <c r="S2413">
        <f t="shared" si="262"/>
        <v>16</v>
      </c>
      <c r="T2413">
        <f t="shared" si="263"/>
        <v>16</v>
      </c>
      <c r="U2413">
        <f t="shared" si="264"/>
        <v>0</v>
      </c>
      <c r="V2413" t="str">
        <f t="shared" si="265"/>
        <v/>
      </c>
    </row>
    <row r="2414" spans="1:22" x14ac:dyDescent="0.2">
      <c r="A2414" t="s">
        <v>11630</v>
      </c>
      <c r="B2414" t="s">
        <v>247</v>
      </c>
      <c r="C2414">
        <v>56883814</v>
      </c>
      <c r="D2414">
        <v>56884023</v>
      </c>
      <c r="E2414">
        <v>210</v>
      </c>
      <c r="F2414" t="s">
        <v>66</v>
      </c>
      <c r="G2414" t="s">
        <v>1003</v>
      </c>
      <c r="H2414" t="s">
        <v>11631</v>
      </c>
      <c r="I2414">
        <v>3</v>
      </c>
      <c r="J2414">
        <v>1</v>
      </c>
      <c r="K2414">
        <v>2</v>
      </c>
      <c r="L2414">
        <v>0</v>
      </c>
      <c r="M2414">
        <v>0</v>
      </c>
      <c r="N2414">
        <v>0</v>
      </c>
      <c r="O2414" t="str">
        <f t="shared" si="259"/>
        <v/>
      </c>
      <c r="P2414">
        <f>IF(ISERROR(VLOOKUP(G2414,Genes!$A$2:$A$749,1,0)),0,1)</f>
        <v>1</v>
      </c>
      <c r="Q2414">
        <f t="shared" si="260"/>
        <v>0</v>
      </c>
      <c r="R2414">
        <f t="shared" si="261"/>
        <v>1</v>
      </c>
      <c r="S2414">
        <f t="shared" si="262"/>
        <v>17</v>
      </c>
      <c r="T2414">
        <f t="shared" si="263"/>
        <v>17</v>
      </c>
      <c r="U2414">
        <f t="shared" si="264"/>
        <v>0</v>
      </c>
      <c r="V2414" t="str">
        <f t="shared" si="265"/>
        <v/>
      </c>
    </row>
    <row r="2415" spans="1:22" x14ac:dyDescent="0.2">
      <c r="A2415" t="s">
        <v>11632</v>
      </c>
      <c r="B2415" t="s">
        <v>247</v>
      </c>
      <c r="C2415">
        <v>56885519</v>
      </c>
      <c r="D2415">
        <v>56885721</v>
      </c>
      <c r="E2415">
        <v>203</v>
      </c>
      <c r="F2415" t="s">
        <v>66</v>
      </c>
      <c r="G2415" t="s">
        <v>1003</v>
      </c>
      <c r="H2415" t="s">
        <v>11633</v>
      </c>
      <c r="I2415">
        <v>3</v>
      </c>
      <c r="J2415">
        <v>1</v>
      </c>
      <c r="K2415">
        <v>2</v>
      </c>
      <c r="L2415">
        <v>0</v>
      </c>
      <c r="M2415">
        <v>0</v>
      </c>
      <c r="N2415">
        <v>0</v>
      </c>
      <c r="O2415" t="str">
        <f t="shared" si="259"/>
        <v/>
      </c>
      <c r="P2415">
        <f>IF(ISERROR(VLOOKUP(G2415,Genes!$A$2:$A$749,1,0)),0,1)</f>
        <v>1</v>
      </c>
      <c r="Q2415">
        <f t="shared" si="260"/>
        <v>0</v>
      </c>
      <c r="R2415">
        <f t="shared" si="261"/>
        <v>1</v>
      </c>
      <c r="S2415">
        <f t="shared" si="262"/>
        <v>18</v>
      </c>
      <c r="T2415">
        <f t="shared" si="263"/>
        <v>18</v>
      </c>
      <c r="U2415">
        <f t="shared" si="264"/>
        <v>0</v>
      </c>
      <c r="V2415" t="str">
        <f t="shared" si="265"/>
        <v/>
      </c>
    </row>
    <row r="2416" spans="1:22" x14ac:dyDescent="0.2">
      <c r="A2416" t="s">
        <v>11634</v>
      </c>
      <c r="B2416" t="s">
        <v>247</v>
      </c>
      <c r="C2416">
        <v>56886842</v>
      </c>
      <c r="D2416">
        <v>56886946</v>
      </c>
      <c r="E2416">
        <v>105</v>
      </c>
      <c r="F2416" t="s">
        <v>66</v>
      </c>
      <c r="G2416" t="s">
        <v>1003</v>
      </c>
      <c r="H2416" t="s">
        <v>11635</v>
      </c>
      <c r="I2416">
        <v>2</v>
      </c>
      <c r="J2416">
        <v>0</v>
      </c>
      <c r="K2416">
        <v>2</v>
      </c>
      <c r="L2416">
        <v>0</v>
      </c>
      <c r="M2416">
        <v>0</v>
      </c>
      <c r="N2416">
        <v>0</v>
      </c>
      <c r="O2416" t="str">
        <f t="shared" si="259"/>
        <v/>
      </c>
      <c r="P2416">
        <f>IF(ISERROR(VLOOKUP(G2416,Genes!$A$2:$A$749,1,0)),0,1)</f>
        <v>1</v>
      </c>
      <c r="Q2416">
        <f t="shared" si="260"/>
        <v>0</v>
      </c>
      <c r="R2416">
        <f t="shared" si="261"/>
        <v>1</v>
      </c>
      <c r="S2416">
        <f t="shared" si="262"/>
        <v>19</v>
      </c>
      <c r="T2416">
        <f t="shared" si="263"/>
        <v>19</v>
      </c>
      <c r="U2416">
        <f t="shared" si="264"/>
        <v>0</v>
      </c>
      <c r="V2416" t="str">
        <f t="shared" si="265"/>
        <v/>
      </c>
    </row>
    <row r="2417" spans="1:22" x14ac:dyDescent="0.2">
      <c r="A2417" t="s">
        <v>11636</v>
      </c>
      <c r="B2417" t="s">
        <v>247</v>
      </c>
      <c r="C2417">
        <v>56890667</v>
      </c>
      <c r="D2417">
        <v>56890769</v>
      </c>
      <c r="E2417">
        <v>103</v>
      </c>
      <c r="F2417" t="s">
        <v>66</v>
      </c>
      <c r="G2417" t="s">
        <v>1003</v>
      </c>
      <c r="H2417" t="s">
        <v>11637</v>
      </c>
      <c r="I2417">
        <v>2</v>
      </c>
      <c r="J2417">
        <v>0</v>
      </c>
      <c r="K2417">
        <v>2</v>
      </c>
      <c r="L2417">
        <v>0</v>
      </c>
      <c r="M2417">
        <v>0</v>
      </c>
      <c r="N2417">
        <v>0</v>
      </c>
      <c r="O2417" t="str">
        <f t="shared" si="259"/>
        <v/>
      </c>
      <c r="P2417">
        <f>IF(ISERROR(VLOOKUP(G2417,Genes!$A$2:$A$749,1,0)),0,1)</f>
        <v>1</v>
      </c>
      <c r="Q2417">
        <f t="shared" si="260"/>
        <v>0</v>
      </c>
      <c r="R2417">
        <f t="shared" si="261"/>
        <v>1</v>
      </c>
      <c r="S2417">
        <f t="shared" si="262"/>
        <v>20</v>
      </c>
      <c r="T2417">
        <f t="shared" si="263"/>
        <v>20</v>
      </c>
      <c r="U2417">
        <f t="shared" si="264"/>
        <v>0</v>
      </c>
      <c r="V2417" t="str">
        <f t="shared" si="265"/>
        <v/>
      </c>
    </row>
    <row r="2418" spans="1:22" x14ac:dyDescent="0.2">
      <c r="A2418" t="s">
        <v>11638</v>
      </c>
      <c r="B2418" t="s">
        <v>247</v>
      </c>
      <c r="C2418">
        <v>56820382</v>
      </c>
      <c r="D2418">
        <v>56820549</v>
      </c>
      <c r="E2418">
        <v>168</v>
      </c>
      <c r="F2418" t="s">
        <v>66</v>
      </c>
      <c r="G2418" t="s">
        <v>1003</v>
      </c>
      <c r="H2418" t="s">
        <v>11639</v>
      </c>
      <c r="I2418">
        <v>3</v>
      </c>
      <c r="J2418">
        <v>1</v>
      </c>
      <c r="K2418">
        <v>2</v>
      </c>
      <c r="L2418">
        <v>0</v>
      </c>
      <c r="M2418">
        <v>0</v>
      </c>
      <c r="N2418">
        <v>0</v>
      </c>
      <c r="O2418" t="str">
        <f t="shared" si="259"/>
        <v/>
      </c>
      <c r="P2418">
        <f>IF(ISERROR(VLOOKUP(G2418,Genes!$A$2:$A$749,1,0)),0,1)</f>
        <v>1</v>
      </c>
      <c r="Q2418">
        <f t="shared" si="260"/>
        <v>0</v>
      </c>
      <c r="R2418">
        <f t="shared" si="261"/>
        <v>1</v>
      </c>
      <c r="S2418">
        <f t="shared" si="262"/>
        <v>21</v>
      </c>
      <c r="T2418">
        <f t="shared" si="263"/>
        <v>21</v>
      </c>
      <c r="U2418">
        <f t="shared" si="264"/>
        <v>0</v>
      </c>
      <c r="V2418" t="str">
        <f t="shared" si="265"/>
        <v/>
      </c>
    </row>
    <row r="2419" spans="1:22" x14ac:dyDescent="0.2">
      <c r="A2419" t="s">
        <v>11640</v>
      </c>
      <c r="B2419" t="s">
        <v>247</v>
      </c>
      <c r="C2419">
        <v>56823389</v>
      </c>
      <c r="D2419">
        <v>56823530</v>
      </c>
      <c r="E2419">
        <v>142</v>
      </c>
      <c r="F2419" t="s">
        <v>66</v>
      </c>
      <c r="G2419" t="s">
        <v>1003</v>
      </c>
      <c r="H2419" t="s">
        <v>11641</v>
      </c>
      <c r="I2419">
        <v>3</v>
      </c>
      <c r="J2419">
        <v>1</v>
      </c>
      <c r="K2419">
        <v>2</v>
      </c>
      <c r="L2419">
        <v>0</v>
      </c>
      <c r="M2419">
        <v>0</v>
      </c>
      <c r="N2419">
        <v>0</v>
      </c>
      <c r="O2419" t="str">
        <f t="shared" si="259"/>
        <v/>
      </c>
      <c r="P2419">
        <f>IF(ISERROR(VLOOKUP(G2419,Genes!$A$2:$A$749,1,0)),0,1)</f>
        <v>1</v>
      </c>
      <c r="Q2419">
        <f t="shared" si="260"/>
        <v>0</v>
      </c>
      <c r="R2419">
        <f t="shared" si="261"/>
        <v>1</v>
      </c>
      <c r="S2419">
        <f t="shared" si="262"/>
        <v>22</v>
      </c>
      <c r="T2419">
        <f t="shared" si="263"/>
        <v>22</v>
      </c>
      <c r="U2419">
        <f t="shared" si="264"/>
        <v>0</v>
      </c>
      <c r="V2419" t="str">
        <f t="shared" si="265"/>
        <v/>
      </c>
    </row>
    <row r="2420" spans="1:22" x14ac:dyDescent="0.2">
      <c r="A2420" t="s">
        <v>11642</v>
      </c>
      <c r="B2420" t="s">
        <v>247</v>
      </c>
      <c r="C2420">
        <v>56825848</v>
      </c>
      <c r="D2420">
        <v>56825932</v>
      </c>
      <c r="E2420">
        <v>85</v>
      </c>
      <c r="F2420" t="s">
        <v>66</v>
      </c>
      <c r="G2420" t="s">
        <v>1003</v>
      </c>
      <c r="H2420" t="s">
        <v>11643</v>
      </c>
      <c r="I2420">
        <v>3</v>
      </c>
      <c r="J2420">
        <v>0</v>
      </c>
      <c r="K2420">
        <v>2</v>
      </c>
      <c r="L2420">
        <v>1</v>
      </c>
      <c r="M2420">
        <v>0</v>
      </c>
      <c r="N2420">
        <v>0</v>
      </c>
      <c r="O2420" t="str">
        <f t="shared" si="259"/>
        <v/>
      </c>
      <c r="P2420">
        <f>IF(ISERROR(VLOOKUP(G2420,Genes!$A$2:$A$749,1,0)),0,1)</f>
        <v>1</v>
      </c>
      <c r="Q2420">
        <f t="shared" si="260"/>
        <v>0</v>
      </c>
      <c r="R2420">
        <f t="shared" si="261"/>
        <v>1</v>
      </c>
      <c r="S2420">
        <f t="shared" si="262"/>
        <v>23</v>
      </c>
      <c r="T2420">
        <f t="shared" si="263"/>
        <v>23</v>
      </c>
      <c r="U2420">
        <f t="shared" si="264"/>
        <v>0</v>
      </c>
      <c r="V2420" t="str">
        <f t="shared" si="265"/>
        <v/>
      </c>
    </row>
    <row r="2421" spans="1:22" x14ac:dyDescent="0.2">
      <c r="A2421" t="s">
        <v>11644</v>
      </c>
      <c r="B2421" t="s">
        <v>247</v>
      </c>
      <c r="C2421">
        <v>56830440</v>
      </c>
      <c r="D2421">
        <v>56830568</v>
      </c>
      <c r="E2421">
        <v>129</v>
      </c>
      <c r="F2421" t="s">
        <v>66</v>
      </c>
      <c r="G2421" t="s">
        <v>1003</v>
      </c>
      <c r="H2421" t="s">
        <v>11645</v>
      </c>
      <c r="I2421">
        <v>3</v>
      </c>
      <c r="J2421">
        <v>1</v>
      </c>
      <c r="K2421">
        <v>2</v>
      </c>
      <c r="L2421">
        <v>0</v>
      </c>
      <c r="M2421">
        <v>0</v>
      </c>
      <c r="N2421">
        <v>0</v>
      </c>
      <c r="O2421" t="str">
        <f t="shared" si="259"/>
        <v/>
      </c>
      <c r="P2421">
        <f>IF(ISERROR(VLOOKUP(G2421,Genes!$A$2:$A$749,1,0)),0,1)</f>
        <v>1</v>
      </c>
      <c r="Q2421">
        <f t="shared" si="260"/>
        <v>0</v>
      </c>
      <c r="R2421">
        <f t="shared" si="261"/>
        <v>1</v>
      </c>
      <c r="S2421">
        <f t="shared" si="262"/>
        <v>24</v>
      </c>
      <c r="T2421">
        <f t="shared" si="263"/>
        <v>24</v>
      </c>
      <c r="U2421">
        <f t="shared" si="264"/>
        <v>0</v>
      </c>
      <c r="V2421" t="str">
        <f t="shared" si="265"/>
        <v/>
      </c>
    </row>
    <row r="2422" spans="1:22" x14ac:dyDescent="0.2">
      <c r="A2422" t="s">
        <v>11646</v>
      </c>
      <c r="B2422" t="s">
        <v>247</v>
      </c>
      <c r="C2422">
        <v>56831810</v>
      </c>
      <c r="D2422">
        <v>56832025</v>
      </c>
      <c r="E2422">
        <v>216</v>
      </c>
      <c r="F2422" t="s">
        <v>66</v>
      </c>
      <c r="G2422" t="s">
        <v>1003</v>
      </c>
      <c r="H2422" t="s">
        <v>11647</v>
      </c>
      <c r="I2422">
        <v>3</v>
      </c>
      <c r="J2422">
        <v>1</v>
      </c>
      <c r="K2422">
        <v>2</v>
      </c>
      <c r="L2422">
        <v>0</v>
      </c>
      <c r="M2422">
        <v>0</v>
      </c>
      <c r="N2422">
        <v>0</v>
      </c>
      <c r="O2422" t="str">
        <f t="shared" si="259"/>
        <v/>
      </c>
      <c r="P2422">
        <f>IF(ISERROR(VLOOKUP(G2422,Genes!$A$2:$A$749,1,0)),0,1)</f>
        <v>1</v>
      </c>
      <c r="Q2422">
        <f t="shared" si="260"/>
        <v>0</v>
      </c>
      <c r="R2422">
        <f t="shared" si="261"/>
        <v>1</v>
      </c>
      <c r="S2422">
        <f t="shared" si="262"/>
        <v>25</v>
      </c>
      <c r="T2422">
        <f t="shared" si="263"/>
        <v>25</v>
      </c>
      <c r="U2422">
        <f t="shared" si="264"/>
        <v>0</v>
      </c>
      <c r="V2422" t="str">
        <f t="shared" si="265"/>
        <v/>
      </c>
    </row>
    <row r="2423" spans="1:22" x14ac:dyDescent="0.2">
      <c r="A2423" t="s">
        <v>11648</v>
      </c>
      <c r="B2423" t="s">
        <v>247</v>
      </c>
      <c r="C2423">
        <v>56835229</v>
      </c>
      <c r="D2423">
        <v>56835294</v>
      </c>
      <c r="E2423">
        <v>66</v>
      </c>
      <c r="F2423" t="s">
        <v>66</v>
      </c>
      <c r="G2423" t="s">
        <v>1003</v>
      </c>
      <c r="H2423" t="s">
        <v>11649</v>
      </c>
      <c r="I2423">
        <v>2</v>
      </c>
      <c r="J2423">
        <v>0</v>
      </c>
      <c r="K2423">
        <v>2</v>
      </c>
      <c r="L2423">
        <v>0</v>
      </c>
      <c r="M2423">
        <v>0</v>
      </c>
      <c r="N2423">
        <v>0</v>
      </c>
      <c r="O2423" t="str">
        <f t="shared" si="259"/>
        <v/>
      </c>
      <c r="P2423">
        <f>IF(ISERROR(VLOOKUP(G2423,Genes!$A$2:$A$749,1,0)),0,1)</f>
        <v>1</v>
      </c>
      <c r="Q2423">
        <f t="shared" si="260"/>
        <v>0</v>
      </c>
      <c r="R2423">
        <f t="shared" si="261"/>
        <v>1</v>
      </c>
      <c r="S2423">
        <f t="shared" si="262"/>
        <v>26</v>
      </c>
      <c r="T2423">
        <f t="shared" si="263"/>
        <v>26</v>
      </c>
      <c r="U2423">
        <f t="shared" si="264"/>
        <v>0</v>
      </c>
      <c r="V2423" t="str">
        <f t="shared" si="265"/>
        <v/>
      </c>
    </row>
    <row r="2424" spans="1:22" x14ac:dyDescent="0.2">
      <c r="A2424" t="s">
        <v>11650</v>
      </c>
      <c r="B2424" t="s">
        <v>247</v>
      </c>
      <c r="C2424">
        <v>56835256</v>
      </c>
      <c r="D2424">
        <v>56835294</v>
      </c>
      <c r="E2424">
        <v>39</v>
      </c>
      <c r="F2424" t="s">
        <v>66</v>
      </c>
      <c r="G2424" t="s">
        <v>1003</v>
      </c>
      <c r="H2424" t="s">
        <v>11651</v>
      </c>
      <c r="I2424">
        <v>2</v>
      </c>
      <c r="J2424">
        <v>1</v>
      </c>
      <c r="K2424">
        <v>0</v>
      </c>
      <c r="L2424">
        <v>1</v>
      </c>
      <c r="M2424">
        <v>0</v>
      </c>
      <c r="N2424">
        <v>0</v>
      </c>
      <c r="O2424" t="str">
        <f t="shared" si="259"/>
        <v>CEP135</v>
      </c>
      <c r="P2424">
        <f>IF(ISERROR(VLOOKUP(G2424,Genes!$A$2:$A$749,1,0)),0,1)</f>
        <v>1</v>
      </c>
      <c r="Q2424">
        <f t="shared" si="260"/>
        <v>0</v>
      </c>
      <c r="R2424">
        <f t="shared" si="261"/>
        <v>1</v>
      </c>
      <c r="S2424">
        <f t="shared" si="262"/>
        <v>27</v>
      </c>
      <c r="T2424">
        <f t="shared" si="263"/>
        <v>27</v>
      </c>
      <c r="U2424">
        <f t="shared" si="264"/>
        <v>1</v>
      </c>
      <c r="V2424">
        <f t="shared" si="265"/>
        <v>1</v>
      </c>
    </row>
    <row r="2425" spans="1:22" x14ac:dyDescent="0.2">
      <c r="A2425" t="s">
        <v>11652</v>
      </c>
      <c r="B2425" t="s">
        <v>490</v>
      </c>
      <c r="C2425">
        <v>49097760</v>
      </c>
      <c r="D2425">
        <v>49097846</v>
      </c>
      <c r="E2425">
        <v>87</v>
      </c>
      <c r="F2425" t="s">
        <v>74</v>
      </c>
      <c r="G2425" t="s">
        <v>1010</v>
      </c>
      <c r="H2425" t="s">
        <v>11653</v>
      </c>
      <c r="I2425">
        <v>2</v>
      </c>
      <c r="J2425">
        <v>0</v>
      </c>
      <c r="K2425">
        <v>2</v>
      </c>
      <c r="L2425">
        <v>0</v>
      </c>
      <c r="M2425">
        <v>0</v>
      </c>
      <c r="N2425">
        <v>0</v>
      </c>
      <c r="O2425" t="str">
        <f t="shared" si="259"/>
        <v/>
      </c>
      <c r="P2425">
        <f>IF(ISERROR(VLOOKUP(G2425,Genes!$A$2:$A$749,1,0)),0,1)</f>
        <v>1</v>
      </c>
      <c r="Q2425">
        <f t="shared" si="260"/>
        <v>1</v>
      </c>
      <c r="R2425">
        <f t="shared" si="261"/>
        <v>1</v>
      </c>
      <c r="S2425">
        <f t="shared" si="262"/>
        <v>1</v>
      </c>
      <c r="T2425">
        <f t="shared" si="263"/>
        <v>1</v>
      </c>
      <c r="U2425">
        <f t="shared" si="264"/>
        <v>0</v>
      </c>
      <c r="V2425" t="str">
        <f t="shared" si="265"/>
        <v/>
      </c>
    </row>
    <row r="2426" spans="1:22" x14ac:dyDescent="0.2">
      <c r="A2426" t="s">
        <v>11654</v>
      </c>
      <c r="B2426" t="s">
        <v>490</v>
      </c>
      <c r="C2426">
        <v>49076170</v>
      </c>
      <c r="D2426">
        <v>49076317</v>
      </c>
      <c r="E2426">
        <v>148</v>
      </c>
      <c r="F2426" t="s">
        <v>74</v>
      </c>
      <c r="G2426" t="s">
        <v>1010</v>
      </c>
      <c r="H2426" t="s">
        <v>11655</v>
      </c>
      <c r="I2426">
        <v>3</v>
      </c>
      <c r="J2426">
        <v>1</v>
      </c>
      <c r="K2426">
        <v>2</v>
      </c>
      <c r="L2426">
        <v>0</v>
      </c>
      <c r="M2426">
        <v>0</v>
      </c>
      <c r="N2426">
        <v>0</v>
      </c>
      <c r="O2426" t="str">
        <f t="shared" si="259"/>
        <v/>
      </c>
      <c r="P2426">
        <f>IF(ISERROR(VLOOKUP(G2426,Genes!$A$2:$A$749,1,0)),0,1)</f>
        <v>1</v>
      </c>
      <c r="Q2426">
        <f t="shared" si="260"/>
        <v>0</v>
      </c>
      <c r="R2426">
        <f t="shared" si="261"/>
        <v>1</v>
      </c>
      <c r="S2426">
        <f t="shared" si="262"/>
        <v>2</v>
      </c>
      <c r="T2426">
        <f t="shared" si="263"/>
        <v>2</v>
      </c>
      <c r="U2426">
        <f t="shared" si="264"/>
        <v>0</v>
      </c>
      <c r="V2426" t="str">
        <f t="shared" si="265"/>
        <v/>
      </c>
    </row>
    <row r="2427" spans="1:22" x14ac:dyDescent="0.2">
      <c r="A2427" t="s">
        <v>11656</v>
      </c>
      <c r="B2427" t="s">
        <v>490</v>
      </c>
      <c r="C2427">
        <v>49074336</v>
      </c>
      <c r="D2427">
        <v>49074427</v>
      </c>
      <c r="E2427">
        <v>92</v>
      </c>
      <c r="F2427" t="s">
        <v>74</v>
      </c>
      <c r="G2427" t="s">
        <v>1010</v>
      </c>
      <c r="H2427" t="s">
        <v>11657</v>
      </c>
      <c r="I2427">
        <v>2</v>
      </c>
      <c r="J2427">
        <v>0</v>
      </c>
      <c r="K2427">
        <v>2</v>
      </c>
      <c r="L2427">
        <v>0</v>
      </c>
      <c r="M2427">
        <v>0</v>
      </c>
      <c r="N2427">
        <v>0</v>
      </c>
      <c r="O2427" t="str">
        <f t="shared" si="259"/>
        <v/>
      </c>
      <c r="P2427">
        <f>IF(ISERROR(VLOOKUP(G2427,Genes!$A$2:$A$749,1,0)),0,1)</f>
        <v>1</v>
      </c>
      <c r="Q2427">
        <f t="shared" si="260"/>
        <v>0</v>
      </c>
      <c r="R2427">
        <f t="shared" si="261"/>
        <v>1</v>
      </c>
      <c r="S2427">
        <f t="shared" si="262"/>
        <v>3</v>
      </c>
      <c r="T2427">
        <f t="shared" si="263"/>
        <v>3</v>
      </c>
      <c r="U2427">
        <f t="shared" si="264"/>
        <v>0</v>
      </c>
      <c r="V2427" t="str">
        <f t="shared" si="265"/>
        <v/>
      </c>
    </row>
    <row r="2428" spans="1:22" x14ac:dyDescent="0.2">
      <c r="A2428" t="s">
        <v>11658</v>
      </c>
      <c r="B2428" t="s">
        <v>490</v>
      </c>
      <c r="C2428">
        <v>49073393</v>
      </c>
      <c r="D2428">
        <v>49073556</v>
      </c>
      <c r="E2428">
        <v>164</v>
      </c>
      <c r="F2428" t="s">
        <v>74</v>
      </c>
      <c r="G2428" t="s">
        <v>1010</v>
      </c>
      <c r="H2428" t="s">
        <v>11659</v>
      </c>
      <c r="I2428">
        <v>3</v>
      </c>
      <c r="J2428">
        <v>1</v>
      </c>
      <c r="K2428">
        <v>2</v>
      </c>
      <c r="L2428">
        <v>0</v>
      </c>
      <c r="M2428">
        <v>0</v>
      </c>
      <c r="N2428">
        <v>0</v>
      </c>
      <c r="O2428" t="str">
        <f t="shared" si="259"/>
        <v/>
      </c>
      <c r="P2428">
        <f>IF(ISERROR(VLOOKUP(G2428,Genes!$A$2:$A$749,1,0)),0,1)</f>
        <v>1</v>
      </c>
      <c r="Q2428">
        <f t="shared" si="260"/>
        <v>0</v>
      </c>
      <c r="R2428">
        <f t="shared" si="261"/>
        <v>1</v>
      </c>
      <c r="S2428">
        <f t="shared" si="262"/>
        <v>4</v>
      </c>
      <c r="T2428">
        <f t="shared" si="263"/>
        <v>4</v>
      </c>
      <c r="U2428">
        <f t="shared" si="264"/>
        <v>0</v>
      </c>
      <c r="V2428" t="str">
        <f t="shared" si="265"/>
        <v/>
      </c>
    </row>
    <row r="2429" spans="1:22" x14ac:dyDescent="0.2">
      <c r="A2429" t="s">
        <v>11660</v>
      </c>
      <c r="B2429" t="s">
        <v>490</v>
      </c>
      <c r="C2429">
        <v>49064684</v>
      </c>
      <c r="D2429">
        <v>49064888</v>
      </c>
      <c r="E2429">
        <v>205</v>
      </c>
      <c r="F2429" t="s">
        <v>74</v>
      </c>
      <c r="G2429" t="s">
        <v>1010</v>
      </c>
      <c r="H2429" t="s">
        <v>11661</v>
      </c>
      <c r="I2429">
        <v>3</v>
      </c>
      <c r="J2429">
        <v>1</v>
      </c>
      <c r="K2429">
        <v>2</v>
      </c>
      <c r="L2429">
        <v>0</v>
      </c>
      <c r="M2429">
        <v>0</v>
      </c>
      <c r="N2429">
        <v>0</v>
      </c>
      <c r="O2429" t="str">
        <f t="shared" si="259"/>
        <v/>
      </c>
      <c r="P2429">
        <f>IF(ISERROR(VLOOKUP(G2429,Genes!$A$2:$A$749,1,0)),0,1)</f>
        <v>1</v>
      </c>
      <c r="Q2429">
        <f t="shared" si="260"/>
        <v>0</v>
      </c>
      <c r="R2429">
        <f t="shared" si="261"/>
        <v>1</v>
      </c>
      <c r="S2429">
        <f t="shared" si="262"/>
        <v>5</v>
      </c>
      <c r="T2429">
        <f t="shared" si="263"/>
        <v>5</v>
      </c>
      <c r="U2429">
        <f t="shared" si="264"/>
        <v>0</v>
      </c>
      <c r="V2429" t="str">
        <f t="shared" si="265"/>
        <v/>
      </c>
    </row>
    <row r="2430" spans="1:22" x14ac:dyDescent="0.2">
      <c r="A2430" t="s">
        <v>11662</v>
      </c>
      <c r="B2430" t="s">
        <v>490</v>
      </c>
      <c r="C2430">
        <v>49061153</v>
      </c>
      <c r="D2430">
        <v>49061278</v>
      </c>
      <c r="E2430">
        <v>126</v>
      </c>
      <c r="F2430" t="s">
        <v>74</v>
      </c>
      <c r="G2430" t="s">
        <v>1010</v>
      </c>
      <c r="H2430" t="s">
        <v>11663</v>
      </c>
      <c r="I2430">
        <v>2</v>
      </c>
      <c r="J2430">
        <v>0</v>
      </c>
      <c r="K2430">
        <v>2</v>
      </c>
      <c r="L2430">
        <v>0</v>
      </c>
      <c r="M2430">
        <v>0</v>
      </c>
      <c r="N2430">
        <v>0</v>
      </c>
      <c r="O2430" t="str">
        <f t="shared" si="259"/>
        <v/>
      </c>
      <c r="P2430">
        <f>IF(ISERROR(VLOOKUP(G2430,Genes!$A$2:$A$749,1,0)),0,1)</f>
        <v>1</v>
      </c>
      <c r="Q2430">
        <f t="shared" si="260"/>
        <v>0</v>
      </c>
      <c r="R2430">
        <f t="shared" si="261"/>
        <v>1</v>
      </c>
      <c r="S2430">
        <f t="shared" si="262"/>
        <v>6</v>
      </c>
      <c r="T2430">
        <f t="shared" si="263"/>
        <v>6</v>
      </c>
      <c r="U2430">
        <f t="shared" si="264"/>
        <v>0</v>
      </c>
      <c r="V2430" t="str">
        <f t="shared" si="265"/>
        <v/>
      </c>
    </row>
    <row r="2431" spans="1:22" x14ac:dyDescent="0.2">
      <c r="A2431" t="s">
        <v>11664</v>
      </c>
      <c r="B2431" t="s">
        <v>490</v>
      </c>
      <c r="C2431">
        <v>49060416</v>
      </c>
      <c r="D2431">
        <v>49060525</v>
      </c>
      <c r="E2431">
        <v>110</v>
      </c>
      <c r="F2431" t="s">
        <v>74</v>
      </c>
      <c r="G2431" t="s">
        <v>1010</v>
      </c>
      <c r="H2431" t="s">
        <v>11665</v>
      </c>
      <c r="I2431">
        <v>2</v>
      </c>
      <c r="J2431">
        <v>0</v>
      </c>
      <c r="K2431">
        <v>2</v>
      </c>
      <c r="L2431">
        <v>0</v>
      </c>
      <c r="M2431">
        <v>0</v>
      </c>
      <c r="N2431">
        <v>0</v>
      </c>
      <c r="O2431" t="str">
        <f t="shared" si="259"/>
        <v/>
      </c>
      <c r="P2431">
        <f>IF(ISERROR(VLOOKUP(G2431,Genes!$A$2:$A$749,1,0)),0,1)</f>
        <v>1</v>
      </c>
      <c r="Q2431">
        <f t="shared" si="260"/>
        <v>0</v>
      </c>
      <c r="R2431">
        <f t="shared" si="261"/>
        <v>1</v>
      </c>
      <c r="S2431">
        <f t="shared" si="262"/>
        <v>7</v>
      </c>
      <c r="T2431">
        <f t="shared" si="263"/>
        <v>7</v>
      </c>
      <c r="U2431">
        <f t="shared" si="264"/>
        <v>0</v>
      </c>
      <c r="V2431" t="str">
        <f t="shared" si="265"/>
        <v/>
      </c>
    </row>
    <row r="2432" spans="1:22" x14ac:dyDescent="0.2">
      <c r="A2432" t="s">
        <v>11666</v>
      </c>
      <c r="B2432" t="s">
        <v>490</v>
      </c>
      <c r="C2432">
        <v>49060416</v>
      </c>
      <c r="D2432">
        <v>49060468</v>
      </c>
      <c r="E2432">
        <v>53</v>
      </c>
      <c r="F2432" t="s">
        <v>74</v>
      </c>
      <c r="G2432" t="s">
        <v>1010</v>
      </c>
      <c r="H2432" t="s">
        <v>11667</v>
      </c>
      <c r="I2432">
        <v>2</v>
      </c>
      <c r="J2432">
        <v>1</v>
      </c>
      <c r="K2432">
        <v>0</v>
      </c>
      <c r="L2432">
        <v>1</v>
      </c>
      <c r="M2432">
        <v>0</v>
      </c>
      <c r="N2432">
        <v>0</v>
      </c>
      <c r="O2432" t="str">
        <f t="shared" si="259"/>
        <v/>
      </c>
      <c r="P2432">
        <f>IF(ISERROR(VLOOKUP(G2432,Genes!$A$2:$A$749,1,0)),0,1)</f>
        <v>1</v>
      </c>
      <c r="Q2432">
        <f t="shared" si="260"/>
        <v>0</v>
      </c>
      <c r="R2432">
        <f t="shared" si="261"/>
        <v>1</v>
      </c>
      <c r="S2432">
        <f t="shared" si="262"/>
        <v>8</v>
      </c>
      <c r="T2432">
        <f t="shared" si="263"/>
        <v>8</v>
      </c>
      <c r="U2432">
        <f t="shared" si="264"/>
        <v>0</v>
      </c>
      <c r="V2432" t="str">
        <f t="shared" si="265"/>
        <v/>
      </c>
    </row>
    <row r="2433" spans="1:22" x14ac:dyDescent="0.2">
      <c r="A2433" t="s">
        <v>11668</v>
      </c>
      <c r="B2433" t="s">
        <v>490</v>
      </c>
      <c r="C2433">
        <v>49059532</v>
      </c>
      <c r="D2433">
        <v>49059660</v>
      </c>
      <c r="E2433">
        <v>129</v>
      </c>
      <c r="F2433" t="s">
        <v>74</v>
      </c>
      <c r="G2433" t="s">
        <v>1010</v>
      </c>
      <c r="H2433" t="s">
        <v>11669</v>
      </c>
      <c r="I2433">
        <v>4</v>
      </c>
      <c r="J2433">
        <v>1</v>
      </c>
      <c r="K2433">
        <v>2</v>
      </c>
      <c r="L2433">
        <v>0</v>
      </c>
      <c r="M2433">
        <v>0</v>
      </c>
      <c r="N2433">
        <v>1</v>
      </c>
      <c r="O2433" t="str">
        <f t="shared" si="259"/>
        <v/>
      </c>
      <c r="P2433">
        <f>IF(ISERROR(VLOOKUP(G2433,Genes!$A$2:$A$749,1,0)),0,1)</f>
        <v>1</v>
      </c>
      <c r="Q2433">
        <f t="shared" si="260"/>
        <v>0</v>
      </c>
      <c r="R2433">
        <f t="shared" si="261"/>
        <v>1</v>
      </c>
      <c r="S2433">
        <f t="shared" si="262"/>
        <v>9</v>
      </c>
      <c r="T2433">
        <f t="shared" si="263"/>
        <v>9</v>
      </c>
      <c r="U2433">
        <f t="shared" si="264"/>
        <v>0</v>
      </c>
      <c r="V2433" t="str">
        <f t="shared" si="265"/>
        <v/>
      </c>
    </row>
    <row r="2434" spans="1:22" x14ac:dyDescent="0.2">
      <c r="A2434" t="s">
        <v>11670</v>
      </c>
      <c r="B2434" t="s">
        <v>490</v>
      </c>
      <c r="C2434">
        <v>49059257</v>
      </c>
      <c r="D2434">
        <v>49059389</v>
      </c>
      <c r="E2434">
        <v>133</v>
      </c>
      <c r="F2434" t="s">
        <v>74</v>
      </c>
      <c r="G2434" t="s">
        <v>1010</v>
      </c>
      <c r="H2434" t="s">
        <v>11671</v>
      </c>
      <c r="I2434">
        <v>4</v>
      </c>
      <c r="J2434">
        <v>1</v>
      </c>
      <c r="K2434">
        <v>2</v>
      </c>
      <c r="L2434">
        <v>0</v>
      </c>
      <c r="M2434">
        <v>0</v>
      </c>
      <c r="N2434">
        <v>1</v>
      </c>
      <c r="O2434" t="str">
        <f t="shared" ref="O2434:O2497" si="266">IF(U2434=1,G2434,"")</f>
        <v/>
      </c>
      <c r="P2434">
        <f>IF(ISERROR(VLOOKUP(G2434,Genes!$A$2:$A$749,1,0)),0,1)</f>
        <v>1</v>
      </c>
      <c r="Q2434">
        <f t="shared" ref="Q2434:Q2497" si="267">IF(G2434&lt;&gt;G2433,1,0)</f>
        <v>0</v>
      </c>
      <c r="R2434">
        <f t="shared" ref="R2434:R2497" si="268">IF(I2434=0,0,1)</f>
        <v>1</v>
      </c>
      <c r="S2434">
        <f t="shared" ref="S2434:S2497" si="269">IF(Q2434=1,R2434,S2433+R2434)</f>
        <v>10</v>
      </c>
      <c r="T2434">
        <f t="shared" ref="T2434:T2497" si="270">IF(Q2434=1,1,T2433+1)</f>
        <v>10</v>
      </c>
      <c r="U2434">
        <f t="shared" ref="U2434:U2497" si="271">IF(G2434&lt;&gt;G2435,1,0)</f>
        <v>0</v>
      </c>
      <c r="V2434" t="str">
        <f t="shared" ref="V2434:V2497" si="272">IF(U2434=1,S2434/T2434,"")</f>
        <v/>
      </c>
    </row>
    <row r="2435" spans="1:22" x14ac:dyDescent="0.2">
      <c r="A2435" t="s">
        <v>11672</v>
      </c>
      <c r="B2435" t="s">
        <v>490</v>
      </c>
      <c r="C2435">
        <v>49056368</v>
      </c>
      <c r="D2435">
        <v>49056592</v>
      </c>
      <c r="E2435">
        <v>225</v>
      </c>
      <c r="F2435" t="s">
        <v>74</v>
      </c>
      <c r="G2435" t="s">
        <v>1010</v>
      </c>
      <c r="H2435" t="s">
        <v>11673</v>
      </c>
      <c r="I2435">
        <v>0</v>
      </c>
      <c r="J2435">
        <v>0</v>
      </c>
      <c r="K2435">
        <v>0</v>
      </c>
      <c r="L2435">
        <v>0</v>
      </c>
      <c r="M2435">
        <v>0</v>
      </c>
      <c r="N2435">
        <v>0</v>
      </c>
      <c r="O2435" t="str">
        <f t="shared" si="266"/>
        <v/>
      </c>
      <c r="P2435">
        <f>IF(ISERROR(VLOOKUP(G2435,Genes!$A$2:$A$749,1,0)),0,1)</f>
        <v>1</v>
      </c>
      <c r="Q2435">
        <f t="shared" si="267"/>
        <v>0</v>
      </c>
      <c r="R2435">
        <f t="shared" si="268"/>
        <v>0</v>
      </c>
      <c r="S2435">
        <f t="shared" si="269"/>
        <v>10</v>
      </c>
      <c r="T2435">
        <f t="shared" si="270"/>
        <v>11</v>
      </c>
      <c r="U2435">
        <f t="shared" si="271"/>
        <v>0</v>
      </c>
      <c r="V2435" t="str">
        <f t="shared" si="272"/>
        <v/>
      </c>
    </row>
    <row r="2436" spans="1:22" x14ac:dyDescent="0.2">
      <c r="A2436" t="s">
        <v>11674</v>
      </c>
      <c r="B2436" t="s">
        <v>490</v>
      </c>
      <c r="C2436">
        <v>49090145</v>
      </c>
      <c r="D2436">
        <v>49090248</v>
      </c>
      <c r="E2436">
        <v>104</v>
      </c>
      <c r="F2436" t="s">
        <v>74</v>
      </c>
      <c r="G2436" t="s">
        <v>1010</v>
      </c>
      <c r="H2436" t="s">
        <v>11675</v>
      </c>
      <c r="I2436">
        <v>2</v>
      </c>
      <c r="J2436">
        <v>0</v>
      </c>
      <c r="K2436">
        <v>2</v>
      </c>
      <c r="L2436">
        <v>0</v>
      </c>
      <c r="M2436">
        <v>0</v>
      </c>
      <c r="N2436">
        <v>0</v>
      </c>
      <c r="O2436" t="str">
        <f t="shared" si="266"/>
        <v/>
      </c>
      <c r="P2436">
        <f>IF(ISERROR(VLOOKUP(G2436,Genes!$A$2:$A$749,1,0)),0,1)</f>
        <v>1</v>
      </c>
      <c r="Q2436">
        <f t="shared" si="267"/>
        <v>0</v>
      </c>
      <c r="R2436">
        <f t="shared" si="268"/>
        <v>1</v>
      </c>
      <c r="S2436">
        <f t="shared" si="269"/>
        <v>11</v>
      </c>
      <c r="T2436">
        <f t="shared" si="270"/>
        <v>12</v>
      </c>
      <c r="U2436">
        <f t="shared" si="271"/>
        <v>0</v>
      </c>
      <c r="V2436" t="str">
        <f t="shared" si="272"/>
        <v/>
      </c>
    </row>
    <row r="2437" spans="1:22" x14ac:dyDescent="0.2">
      <c r="A2437" t="s">
        <v>11676</v>
      </c>
      <c r="B2437" t="s">
        <v>490</v>
      </c>
      <c r="C2437">
        <v>49054588</v>
      </c>
      <c r="D2437">
        <v>49054869</v>
      </c>
      <c r="E2437">
        <v>282</v>
      </c>
      <c r="F2437" t="s">
        <v>74</v>
      </c>
      <c r="G2437" t="s">
        <v>1010</v>
      </c>
      <c r="H2437" t="s">
        <v>11677</v>
      </c>
      <c r="I2437">
        <v>4</v>
      </c>
      <c r="J2437">
        <v>2</v>
      </c>
      <c r="K2437">
        <v>2</v>
      </c>
      <c r="L2437">
        <v>0</v>
      </c>
      <c r="M2437">
        <v>0</v>
      </c>
      <c r="N2437">
        <v>0</v>
      </c>
      <c r="O2437" t="str">
        <f t="shared" si="266"/>
        <v/>
      </c>
      <c r="P2437">
        <f>IF(ISERROR(VLOOKUP(G2437,Genes!$A$2:$A$749,1,0)),0,1)</f>
        <v>1</v>
      </c>
      <c r="Q2437">
        <f t="shared" si="267"/>
        <v>0</v>
      </c>
      <c r="R2437">
        <f t="shared" si="268"/>
        <v>1</v>
      </c>
      <c r="S2437">
        <f t="shared" si="269"/>
        <v>12</v>
      </c>
      <c r="T2437">
        <f t="shared" si="270"/>
        <v>13</v>
      </c>
      <c r="U2437">
        <f t="shared" si="271"/>
        <v>0</v>
      </c>
      <c r="V2437" t="str">
        <f t="shared" si="272"/>
        <v/>
      </c>
    </row>
    <row r="2438" spans="1:22" x14ac:dyDescent="0.2">
      <c r="A2438" t="s">
        <v>11678</v>
      </c>
      <c r="B2438" t="s">
        <v>490</v>
      </c>
      <c r="C2438">
        <v>49052332</v>
      </c>
      <c r="D2438">
        <v>49052463</v>
      </c>
      <c r="E2438">
        <v>132</v>
      </c>
      <c r="F2438" t="s">
        <v>74</v>
      </c>
      <c r="G2438" t="s">
        <v>1010</v>
      </c>
      <c r="H2438" t="s">
        <v>11679</v>
      </c>
      <c r="I2438">
        <v>3</v>
      </c>
      <c r="J2438">
        <v>1</v>
      </c>
      <c r="K2438">
        <v>2</v>
      </c>
      <c r="L2438">
        <v>0</v>
      </c>
      <c r="M2438">
        <v>0</v>
      </c>
      <c r="N2438">
        <v>0</v>
      </c>
      <c r="O2438" t="str">
        <f t="shared" si="266"/>
        <v/>
      </c>
      <c r="P2438">
        <f>IF(ISERROR(VLOOKUP(G2438,Genes!$A$2:$A$749,1,0)),0,1)</f>
        <v>1</v>
      </c>
      <c r="Q2438">
        <f t="shared" si="267"/>
        <v>0</v>
      </c>
      <c r="R2438">
        <f t="shared" si="268"/>
        <v>1</v>
      </c>
      <c r="S2438">
        <f t="shared" si="269"/>
        <v>13</v>
      </c>
      <c r="T2438">
        <f t="shared" si="270"/>
        <v>14</v>
      </c>
      <c r="U2438">
        <f t="shared" si="271"/>
        <v>0</v>
      </c>
      <c r="V2438" t="str">
        <f t="shared" si="272"/>
        <v/>
      </c>
    </row>
    <row r="2439" spans="1:22" x14ac:dyDescent="0.2">
      <c r="A2439" t="s">
        <v>11680</v>
      </c>
      <c r="B2439" t="s">
        <v>490</v>
      </c>
      <c r="C2439">
        <v>49048100</v>
      </c>
      <c r="D2439">
        <v>49048750</v>
      </c>
      <c r="E2439">
        <v>651</v>
      </c>
      <c r="F2439" t="s">
        <v>74</v>
      </c>
      <c r="G2439" t="s">
        <v>1010</v>
      </c>
      <c r="H2439" t="s">
        <v>11681</v>
      </c>
      <c r="I2439">
        <v>10</v>
      </c>
      <c r="J2439">
        <v>8</v>
      </c>
      <c r="K2439">
        <v>2</v>
      </c>
      <c r="L2439">
        <v>0</v>
      </c>
      <c r="M2439">
        <v>0</v>
      </c>
      <c r="N2439">
        <v>0</v>
      </c>
      <c r="O2439" t="str">
        <f t="shared" si="266"/>
        <v/>
      </c>
      <c r="P2439">
        <f>IF(ISERROR(VLOOKUP(G2439,Genes!$A$2:$A$749,1,0)),0,1)</f>
        <v>1</v>
      </c>
      <c r="Q2439">
        <f t="shared" si="267"/>
        <v>0</v>
      </c>
      <c r="R2439">
        <f t="shared" si="268"/>
        <v>1</v>
      </c>
      <c r="S2439">
        <f t="shared" si="269"/>
        <v>14</v>
      </c>
      <c r="T2439">
        <f t="shared" si="270"/>
        <v>15</v>
      </c>
      <c r="U2439">
        <f t="shared" si="271"/>
        <v>0</v>
      </c>
      <c r="V2439" t="str">
        <f t="shared" si="272"/>
        <v/>
      </c>
    </row>
    <row r="2440" spans="1:22" x14ac:dyDescent="0.2">
      <c r="A2440" t="s">
        <v>11682</v>
      </c>
      <c r="B2440" t="s">
        <v>490</v>
      </c>
      <c r="C2440">
        <v>49044546</v>
      </c>
      <c r="D2440">
        <v>49044666</v>
      </c>
      <c r="E2440">
        <v>121</v>
      </c>
      <c r="F2440" t="s">
        <v>74</v>
      </c>
      <c r="G2440" t="s">
        <v>1010</v>
      </c>
      <c r="H2440" t="s">
        <v>11683</v>
      </c>
      <c r="I2440">
        <v>3</v>
      </c>
      <c r="J2440">
        <v>1</v>
      </c>
      <c r="K2440">
        <v>1</v>
      </c>
      <c r="L2440">
        <v>1</v>
      </c>
      <c r="M2440">
        <v>0</v>
      </c>
      <c r="N2440">
        <v>0</v>
      </c>
      <c r="O2440" t="str">
        <f t="shared" si="266"/>
        <v/>
      </c>
      <c r="P2440">
        <f>IF(ISERROR(VLOOKUP(G2440,Genes!$A$2:$A$749,1,0)),0,1)</f>
        <v>1</v>
      </c>
      <c r="Q2440">
        <f t="shared" si="267"/>
        <v>0</v>
      </c>
      <c r="R2440">
        <f t="shared" si="268"/>
        <v>1</v>
      </c>
      <c r="S2440">
        <f t="shared" si="269"/>
        <v>15</v>
      </c>
      <c r="T2440">
        <f t="shared" si="270"/>
        <v>16</v>
      </c>
      <c r="U2440">
        <f t="shared" si="271"/>
        <v>0</v>
      </c>
      <c r="V2440" t="str">
        <f t="shared" si="272"/>
        <v/>
      </c>
    </row>
    <row r="2441" spans="1:22" x14ac:dyDescent="0.2">
      <c r="A2441" t="s">
        <v>11684</v>
      </c>
      <c r="B2441" t="s">
        <v>490</v>
      </c>
      <c r="C2441">
        <v>49040640</v>
      </c>
      <c r="D2441">
        <v>49040807</v>
      </c>
      <c r="E2441">
        <v>168</v>
      </c>
      <c r="F2441" t="s">
        <v>74</v>
      </c>
      <c r="G2441" t="s">
        <v>1010</v>
      </c>
      <c r="H2441" t="s">
        <v>11685</v>
      </c>
      <c r="I2441">
        <v>3</v>
      </c>
      <c r="J2441">
        <v>1</v>
      </c>
      <c r="K2441">
        <v>2</v>
      </c>
      <c r="L2441">
        <v>0</v>
      </c>
      <c r="M2441">
        <v>0</v>
      </c>
      <c r="N2441">
        <v>0</v>
      </c>
      <c r="O2441" t="str">
        <f t="shared" si="266"/>
        <v/>
      </c>
      <c r="P2441">
        <f>IF(ISERROR(VLOOKUP(G2441,Genes!$A$2:$A$749,1,0)),0,1)</f>
        <v>1</v>
      </c>
      <c r="Q2441">
        <f t="shared" si="267"/>
        <v>0</v>
      </c>
      <c r="R2441">
        <f t="shared" si="268"/>
        <v>1</v>
      </c>
      <c r="S2441">
        <f t="shared" si="269"/>
        <v>16</v>
      </c>
      <c r="T2441">
        <f t="shared" si="270"/>
        <v>17</v>
      </c>
      <c r="U2441">
        <f t="shared" si="271"/>
        <v>0</v>
      </c>
      <c r="V2441" t="str">
        <f t="shared" si="272"/>
        <v/>
      </c>
    </row>
    <row r="2442" spans="1:22" x14ac:dyDescent="0.2">
      <c r="A2442" t="s">
        <v>11686</v>
      </c>
      <c r="B2442" t="s">
        <v>490</v>
      </c>
      <c r="C2442">
        <v>49037093</v>
      </c>
      <c r="D2442">
        <v>49037189</v>
      </c>
      <c r="E2442">
        <v>97</v>
      </c>
      <c r="F2442" t="s">
        <v>74</v>
      </c>
      <c r="G2442" t="s">
        <v>1010</v>
      </c>
      <c r="H2442" t="s">
        <v>11687</v>
      </c>
      <c r="I2442">
        <v>2</v>
      </c>
      <c r="J2442">
        <v>0</v>
      </c>
      <c r="K2442">
        <v>2</v>
      </c>
      <c r="L2442">
        <v>0</v>
      </c>
      <c r="M2442">
        <v>0</v>
      </c>
      <c r="N2442">
        <v>0</v>
      </c>
      <c r="O2442" t="str">
        <f t="shared" si="266"/>
        <v/>
      </c>
      <c r="P2442">
        <f>IF(ISERROR(VLOOKUP(G2442,Genes!$A$2:$A$749,1,0)),0,1)</f>
        <v>1</v>
      </c>
      <c r="Q2442">
        <f t="shared" si="267"/>
        <v>0</v>
      </c>
      <c r="R2442">
        <f t="shared" si="268"/>
        <v>1</v>
      </c>
      <c r="S2442">
        <f t="shared" si="269"/>
        <v>17</v>
      </c>
      <c r="T2442">
        <f t="shared" si="270"/>
        <v>18</v>
      </c>
      <c r="U2442">
        <f t="shared" si="271"/>
        <v>0</v>
      </c>
      <c r="V2442" t="str">
        <f t="shared" si="272"/>
        <v/>
      </c>
    </row>
    <row r="2443" spans="1:22" x14ac:dyDescent="0.2">
      <c r="A2443" t="s">
        <v>11688</v>
      </c>
      <c r="B2443" t="s">
        <v>490</v>
      </c>
      <c r="C2443">
        <v>49036437</v>
      </c>
      <c r="D2443">
        <v>49036540</v>
      </c>
      <c r="E2443">
        <v>104</v>
      </c>
      <c r="F2443" t="s">
        <v>74</v>
      </c>
      <c r="G2443" t="s">
        <v>1010</v>
      </c>
      <c r="H2443" t="s">
        <v>11689</v>
      </c>
      <c r="I2443">
        <v>2</v>
      </c>
      <c r="J2443">
        <v>0</v>
      </c>
      <c r="K2443">
        <v>2</v>
      </c>
      <c r="L2443">
        <v>0</v>
      </c>
      <c r="M2443">
        <v>0</v>
      </c>
      <c r="N2443">
        <v>0</v>
      </c>
      <c r="O2443" t="str">
        <f t="shared" si="266"/>
        <v/>
      </c>
      <c r="P2443">
        <f>IF(ISERROR(VLOOKUP(G2443,Genes!$A$2:$A$749,1,0)),0,1)</f>
        <v>1</v>
      </c>
      <c r="Q2443">
        <f t="shared" si="267"/>
        <v>0</v>
      </c>
      <c r="R2443">
        <f t="shared" si="268"/>
        <v>1</v>
      </c>
      <c r="S2443">
        <f t="shared" si="269"/>
        <v>18</v>
      </c>
      <c r="T2443">
        <f t="shared" si="270"/>
        <v>19</v>
      </c>
      <c r="U2443">
        <f t="shared" si="271"/>
        <v>0</v>
      </c>
      <c r="V2443" t="str">
        <f t="shared" si="272"/>
        <v/>
      </c>
    </row>
    <row r="2444" spans="1:22" x14ac:dyDescent="0.2">
      <c r="A2444" t="s">
        <v>11690</v>
      </c>
      <c r="B2444" t="s">
        <v>490</v>
      </c>
      <c r="C2444">
        <v>49034144</v>
      </c>
      <c r="D2444">
        <v>49034297</v>
      </c>
      <c r="E2444">
        <v>154</v>
      </c>
      <c r="F2444" t="s">
        <v>74</v>
      </c>
      <c r="G2444" t="s">
        <v>1010</v>
      </c>
      <c r="H2444" t="s">
        <v>11691</v>
      </c>
      <c r="I2444">
        <v>3</v>
      </c>
      <c r="J2444">
        <v>1</v>
      </c>
      <c r="K2444">
        <v>2</v>
      </c>
      <c r="L2444">
        <v>0</v>
      </c>
      <c r="M2444">
        <v>0</v>
      </c>
      <c r="N2444">
        <v>0</v>
      </c>
      <c r="O2444" t="str">
        <f t="shared" si="266"/>
        <v/>
      </c>
      <c r="P2444">
        <f>IF(ISERROR(VLOOKUP(G2444,Genes!$A$2:$A$749,1,0)),0,1)</f>
        <v>1</v>
      </c>
      <c r="Q2444">
        <f t="shared" si="267"/>
        <v>0</v>
      </c>
      <c r="R2444">
        <f t="shared" si="268"/>
        <v>1</v>
      </c>
      <c r="S2444">
        <f t="shared" si="269"/>
        <v>19</v>
      </c>
      <c r="T2444">
        <f t="shared" si="270"/>
        <v>20</v>
      </c>
      <c r="U2444">
        <f t="shared" si="271"/>
        <v>0</v>
      </c>
      <c r="V2444" t="str">
        <f t="shared" si="272"/>
        <v/>
      </c>
    </row>
    <row r="2445" spans="1:22" x14ac:dyDescent="0.2">
      <c r="A2445" t="s">
        <v>11692</v>
      </c>
      <c r="B2445" t="s">
        <v>490</v>
      </c>
      <c r="C2445">
        <v>49033828</v>
      </c>
      <c r="D2445">
        <v>49033901</v>
      </c>
      <c r="E2445">
        <v>74</v>
      </c>
      <c r="F2445" t="s">
        <v>74</v>
      </c>
      <c r="G2445" t="s">
        <v>1010</v>
      </c>
      <c r="H2445" t="s">
        <v>11693</v>
      </c>
      <c r="I2445">
        <v>2</v>
      </c>
      <c r="J2445">
        <v>1</v>
      </c>
      <c r="K2445">
        <v>0</v>
      </c>
      <c r="L2445">
        <v>1</v>
      </c>
      <c r="M2445">
        <v>0</v>
      </c>
      <c r="N2445">
        <v>0</v>
      </c>
      <c r="O2445" t="str">
        <f t="shared" si="266"/>
        <v/>
      </c>
      <c r="P2445">
        <f>IF(ISERROR(VLOOKUP(G2445,Genes!$A$2:$A$749,1,0)),0,1)</f>
        <v>1</v>
      </c>
      <c r="Q2445">
        <f t="shared" si="267"/>
        <v>0</v>
      </c>
      <c r="R2445">
        <f t="shared" si="268"/>
        <v>1</v>
      </c>
      <c r="S2445">
        <f t="shared" si="269"/>
        <v>20</v>
      </c>
      <c r="T2445">
        <f t="shared" si="270"/>
        <v>21</v>
      </c>
      <c r="U2445">
        <f t="shared" si="271"/>
        <v>0</v>
      </c>
      <c r="V2445" t="str">
        <f t="shared" si="272"/>
        <v/>
      </c>
    </row>
    <row r="2446" spans="1:22" x14ac:dyDescent="0.2">
      <c r="A2446" t="s">
        <v>11694</v>
      </c>
      <c r="B2446" t="s">
        <v>490</v>
      </c>
      <c r="C2446">
        <v>49033798</v>
      </c>
      <c r="D2446">
        <v>49033901</v>
      </c>
      <c r="E2446">
        <v>104</v>
      </c>
      <c r="F2446" t="s">
        <v>74</v>
      </c>
      <c r="G2446" t="s">
        <v>1010</v>
      </c>
      <c r="H2446" t="s">
        <v>11695</v>
      </c>
      <c r="I2446">
        <v>2</v>
      </c>
      <c r="J2446">
        <v>0</v>
      </c>
      <c r="K2446">
        <v>2</v>
      </c>
      <c r="L2446">
        <v>0</v>
      </c>
      <c r="M2446">
        <v>0</v>
      </c>
      <c r="N2446">
        <v>0</v>
      </c>
      <c r="O2446" t="str">
        <f t="shared" si="266"/>
        <v/>
      </c>
      <c r="P2446">
        <f>IF(ISERROR(VLOOKUP(G2446,Genes!$A$2:$A$749,1,0)),0,1)</f>
        <v>1</v>
      </c>
      <c r="Q2446">
        <f t="shared" si="267"/>
        <v>0</v>
      </c>
      <c r="R2446">
        <f t="shared" si="268"/>
        <v>1</v>
      </c>
      <c r="S2446">
        <f t="shared" si="269"/>
        <v>21</v>
      </c>
      <c r="T2446">
        <f t="shared" si="270"/>
        <v>22</v>
      </c>
      <c r="U2446">
        <f t="shared" si="271"/>
        <v>0</v>
      </c>
      <c r="V2446" t="str">
        <f t="shared" si="272"/>
        <v/>
      </c>
    </row>
    <row r="2447" spans="1:22" x14ac:dyDescent="0.2">
      <c r="A2447" t="s">
        <v>11696</v>
      </c>
      <c r="B2447" t="s">
        <v>490</v>
      </c>
      <c r="C2447">
        <v>49089858</v>
      </c>
      <c r="D2447">
        <v>49089927</v>
      </c>
      <c r="E2447">
        <v>70</v>
      </c>
      <c r="F2447" t="s">
        <v>74</v>
      </c>
      <c r="G2447" t="s">
        <v>1010</v>
      </c>
      <c r="H2447" t="s">
        <v>11697</v>
      </c>
      <c r="I2447">
        <v>3</v>
      </c>
      <c r="J2447">
        <v>0</v>
      </c>
      <c r="K2447">
        <v>2</v>
      </c>
      <c r="L2447">
        <v>0</v>
      </c>
      <c r="M2447">
        <v>0</v>
      </c>
      <c r="N2447">
        <v>1</v>
      </c>
      <c r="O2447" t="str">
        <f t="shared" si="266"/>
        <v/>
      </c>
      <c r="P2447">
        <f>IF(ISERROR(VLOOKUP(G2447,Genes!$A$2:$A$749,1,0)),0,1)</f>
        <v>1</v>
      </c>
      <c r="Q2447">
        <f t="shared" si="267"/>
        <v>0</v>
      </c>
      <c r="R2447">
        <f t="shared" si="268"/>
        <v>1</v>
      </c>
      <c r="S2447">
        <f t="shared" si="269"/>
        <v>22</v>
      </c>
      <c r="T2447">
        <f t="shared" si="270"/>
        <v>23</v>
      </c>
      <c r="U2447">
        <f t="shared" si="271"/>
        <v>0</v>
      </c>
      <c r="V2447" t="str">
        <f t="shared" si="272"/>
        <v/>
      </c>
    </row>
    <row r="2448" spans="1:22" x14ac:dyDescent="0.2">
      <c r="A2448" t="s">
        <v>11698</v>
      </c>
      <c r="B2448" t="s">
        <v>490</v>
      </c>
      <c r="C2448">
        <v>49031449</v>
      </c>
      <c r="D2448">
        <v>49031485</v>
      </c>
      <c r="E2448">
        <v>37</v>
      </c>
      <c r="F2448" t="s">
        <v>74</v>
      </c>
      <c r="G2448" t="s">
        <v>1010</v>
      </c>
      <c r="H2448" t="s">
        <v>11699</v>
      </c>
      <c r="I2448">
        <v>3</v>
      </c>
      <c r="J2448">
        <v>1</v>
      </c>
      <c r="K2448">
        <v>0</v>
      </c>
      <c r="L2448">
        <v>0</v>
      </c>
      <c r="M2448">
        <v>1</v>
      </c>
      <c r="N2448">
        <v>1</v>
      </c>
      <c r="O2448" t="str">
        <f t="shared" si="266"/>
        <v/>
      </c>
      <c r="P2448">
        <f>IF(ISERROR(VLOOKUP(G2448,Genes!$A$2:$A$749,1,0)),0,1)</f>
        <v>1</v>
      </c>
      <c r="Q2448">
        <f t="shared" si="267"/>
        <v>0</v>
      </c>
      <c r="R2448">
        <f t="shared" si="268"/>
        <v>1</v>
      </c>
      <c r="S2448">
        <f t="shared" si="269"/>
        <v>23</v>
      </c>
      <c r="T2448">
        <f t="shared" si="270"/>
        <v>24</v>
      </c>
      <c r="U2448">
        <f t="shared" si="271"/>
        <v>0</v>
      </c>
      <c r="V2448" t="str">
        <f t="shared" si="272"/>
        <v/>
      </c>
    </row>
    <row r="2449" spans="1:22" x14ac:dyDescent="0.2">
      <c r="A2449" t="s">
        <v>11700</v>
      </c>
      <c r="B2449" t="s">
        <v>490</v>
      </c>
      <c r="C2449">
        <v>49030446</v>
      </c>
      <c r="D2449">
        <v>49031485</v>
      </c>
      <c r="E2449">
        <v>1040</v>
      </c>
      <c r="F2449" t="s">
        <v>74</v>
      </c>
      <c r="G2449" t="s">
        <v>1010</v>
      </c>
      <c r="H2449" t="s">
        <v>11701</v>
      </c>
      <c r="I2449">
        <v>17</v>
      </c>
      <c r="J2449">
        <v>15</v>
      </c>
      <c r="K2449">
        <v>2</v>
      </c>
      <c r="L2449">
        <v>0</v>
      </c>
      <c r="M2449">
        <v>0</v>
      </c>
      <c r="N2449">
        <v>0</v>
      </c>
      <c r="O2449" t="str">
        <f t="shared" si="266"/>
        <v/>
      </c>
      <c r="P2449">
        <f>IF(ISERROR(VLOOKUP(G2449,Genes!$A$2:$A$749,1,0)),0,1)</f>
        <v>1</v>
      </c>
      <c r="Q2449">
        <f t="shared" si="267"/>
        <v>0</v>
      </c>
      <c r="R2449">
        <f t="shared" si="268"/>
        <v>1</v>
      </c>
      <c r="S2449">
        <f t="shared" si="269"/>
        <v>24</v>
      </c>
      <c r="T2449">
        <f t="shared" si="270"/>
        <v>25</v>
      </c>
      <c r="U2449">
        <f t="shared" si="271"/>
        <v>0</v>
      </c>
      <c r="V2449" t="str">
        <f t="shared" si="272"/>
        <v/>
      </c>
    </row>
    <row r="2450" spans="1:22" x14ac:dyDescent="0.2">
      <c r="A2450" t="s">
        <v>11702</v>
      </c>
      <c r="B2450" t="s">
        <v>490</v>
      </c>
      <c r="C2450">
        <v>49029288</v>
      </c>
      <c r="D2450">
        <v>49029418</v>
      </c>
      <c r="E2450">
        <v>131</v>
      </c>
      <c r="F2450" t="s">
        <v>74</v>
      </c>
      <c r="G2450" t="s">
        <v>1010</v>
      </c>
      <c r="H2450" t="s">
        <v>11703</v>
      </c>
      <c r="I2450">
        <v>0</v>
      </c>
      <c r="J2450">
        <v>0</v>
      </c>
      <c r="K2450">
        <v>0</v>
      </c>
      <c r="L2450">
        <v>0</v>
      </c>
      <c r="M2450">
        <v>0</v>
      </c>
      <c r="N2450">
        <v>0</v>
      </c>
      <c r="O2450" t="str">
        <f t="shared" si="266"/>
        <v/>
      </c>
      <c r="P2450">
        <f>IF(ISERROR(VLOOKUP(G2450,Genes!$A$2:$A$749,1,0)),0,1)</f>
        <v>1</v>
      </c>
      <c r="Q2450">
        <f t="shared" si="267"/>
        <v>0</v>
      </c>
      <c r="R2450">
        <f t="shared" si="268"/>
        <v>0</v>
      </c>
      <c r="S2450">
        <f t="shared" si="269"/>
        <v>24</v>
      </c>
      <c r="T2450">
        <f t="shared" si="270"/>
        <v>26</v>
      </c>
      <c r="U2450">
        <f t="shared" si="271"/>
        <v>0</v>
      </c>
      <c r="V2450" t="str">
        <f t="shared" si="272"/>
        <v/>
      </c>
    </row>
    <row r="2451" spans="1:22" x14ac:dyDescent="0.2">
      <c r="A2451" t="s">
        <v>11704</v>
      </c>
      <c r="B2451" t="s">
        <v>490</v>
      </c>
      <c r="C2451">
        <v>49021625</v>
      </c>
      <c r="D2451">
        <v>49021737</v>
      </c>
      <c r="E2451">
        <v>113</v>
      </c>
      <c r="F2451" t="s">
        <v>74</v>
      </c>
      <c r="G2451" t="s">
        <v>1010</v>
      </c>
      <c r="H2451" t="s">
        <v>11705</v>
      </c>
      <c r="I2451">
        <v>0</v>
      </c>
      <c r="J2451">
        <v>0</v>
      </c>
      <c r="K2451">
        <v>0</v>
      </c>
      <c r="L2451">
        <v>0</v>
      </c>
      <c r="M2451">
        <v>0</v>
      </c>
      <c r="N2451">
        <v>0</v>
      </c>
      <c r="O2451" t="str">
        <f t="shared" si="266"/>
        <v/>
      </c>
      <c r="P2451">
        <f>IF(ISERROR(VLOOKUP(G2451,Genes!$A$2:$A$749,1,0)),0,1)</f>
        <v>1</v>
      </c>
      <c r="Q2451">
        <f t="shared" si="267"/>
        <v>0</v>
      </c>
      <c r="R2451">
        <f t="shared" si="268"/>
        <v>0</v>
      </c>
      <c r="S2451">
        <f t="shared" si="269"/>
        <v>24</v>
      </c>
      <c r="T2451">
        <f t="shared" si="270"/>
        <v>27</v>
      </c>
      <c r="U2451">
        <f t="shared" si="271"/>
        <v>0</v>
      </c>
      <c r="V2451" t="str">
        <f t="shared" si="272"/>
        <v/>
      </c>
    </row>
    <row r="2452" spans="1:22" x14ac:dyDescent="0.2">
      <c r="A2452" t="s">
        <v>11706</v>
      </c>
      <c r="B2452" t="s">
        <v>490</v>
      </c>
      <c r="C2452">
        <v>49021358</v>
      </c>
      <c r="D2452">
        <v>49021383</v>
      </c>
      <c r="E2452">
        <v>26</v>
      </c>
      <c r="F2452" t="s">
        <v>74</v>
      </c>
      <c r="G2452" t="s">
        <v>1010</v>
      </c>
      <c r="H2452" t="s">
        <v>11707</v>
      </c>
      <c r="I2452">
        <v>0</v>
      </c>
      <c r="J2452">
        <v>0</v>
      </c>
      <c r="K2452">
        <v>0</v>
      </c>
      <c r="L2452">
        <v>0</v>
      </c>
      <c r="M2452">
        <v>0</v>
      </c>
      <c r="N2452">
        <v>0</v>
      </c>
      <c r="O2452" t="str">
        <f t="shared" si="266"/>
        <v/>
      </c>
      <c r="P2452">
        <f>IF(ISERROR(VLOOKUP(G2452,Genes!$A$2:$A$749,1,0)),0,1)</f>
        <v>1</v>
      </c>
      <c r="Q2452">
        <f t="shared" si="267"/>
        <v>0</v>
      </c>
      <c r="R2452">
        <f t="shared" si="268"/>
        <v>0</v>
      </c>
      <c r="S2452">
        <f t="shared" si="269"/>
        <v>24</v>
      </c>
      <c r="T2452">
        <f t="shared" si="270"/>
        <v>28</v>
      </c>
      <c r="U2452">
        <f t="shared" si="271"/>
        <v>0</v>
      </c>
      <c r="V2452" t="str">
        <f t="shared" si="272"/>
        <v/>
      </c>
    </row>
    <row r="2453" spans="1:22" x14ac:dyDescent="0.2">
      <c r="A2453" t="s">
        <v>11708</v>
      </c>
      <c r="B2453" t="s">
        <v>490</v>
      </c>
      <c r="C2453">
        <v>49089498</v>
      </c>
      <c r="D2453">
        <v>49089776</v>
      </c>
      <c r="E2453">
        <v>279</v>
      </c>
      <c r="F2453" t="s">
        <v>74</v>
      </c>
      <c r="G2453" t="s">
        <v>1010</v>
      </c>
      <c r="H2453" t="s">
        <v>11709</v>
      </c>
      <c r="I2453">
        <v>6</v>
      </c>
      <c r="J2453">
        <v>2</v>
      </c>
      <c r="K2453">
        <v>2</v>
      </c>
      <c r="L2453">
        <v>0</v>
      </c>
      <c r="M2453">
        <v>1</v>
      </c>
      <c r="N2453">
        <v>1</v>
      </c>
      <c r="O2453" t="str">
        <f t="shared" si="266"/>
        <v/>
      </c>
      <c r="P2453">
        <f>IF(ISERROR(VLOOKUP(G2453,Genes!$A$2:$A$749,1,0)),0,1)</f>
        <v>1</v>
      </c>
      <c r="Q2453">
        <f t="shared" si="267"/>
        <v>0</v>
      </c>
      <c r="R2453">
        <f t="shared" si="268"/>
        <v>1</v>
      </c>
      <c r="S2453">
        <f t="shared" si="269"/>
        <v>25</v>
      </c>
      <c r="T2453">
        <f t="shared" si="270"/>
        <v>29</v>
      </c>
      <c r="U2453">
        <f t="shared" si="271"/>
        <v>0</v>
      </c>
      <c r="V2453" t="str">
        <f t="shared" si="272"/>
        <v/>
      </c>
    </row>
    <row r="2454" spans="1:22" x14ac:dyDescent="0.2">
      <c r="A2454" t="s">
        <v>11710</v>
      </c>
      <c r="B2454" t="s">
        <v>490</v>
      </c>
      <c r="C2454">
        <v>49088207</v>
      </c>
      <c r="D2454">
        <v>49088357</v>
      </c>
      <c r="E2454">
        <v>151</v>
      </c>
      <c r="F2454" t="s">
        <v>74</v>
      </c>
      <c r="G2454" t="s">
        <v>1010</v>
      </c>
      <c r="H2454" t="s">
        <v>11711</v>
      </c>
      <c r="I2454">
        <v>3</v>
      </c>
      <c r="J2454">
        <v>1</v>
      </c>
      <c r="K2454">
        <v>2</v>
      </c>
      <c r="L2454">
        <v>0</v>
      </c>
      <c r="M2454">
        <v>0</v>
      </c>
      <c r="N2454">
        <v>0</v>
      </c>
      <c r="O2454" t="str">
        <f t="shared" si="266"/>
        <v/>
      </c>
      <c r="P2454">
        <f>IF(ISERROR(VLOOKUP(G2454,Genes!$A$2:$A$749,1,0)),0,1)</f>
        <v>1</v>
      </c>
      <c r="Q2454">
        <f t="shared" si="267"/>
        <v>0</v>
      </c>
      <c r="R2454">
        <f t="shared" si="268"/>
        <v>1</v>
      </c>
      <c r="S2454">
        <f t="shared" si="269"/>
        <v>26</v>
      </c>
      <c r="T2454">
        <f t="shared" si="270"/>
        <v>30</v>
      </c>
      <c r="U2454">
        <f t="shared" si="271"/>
        <v>0</v>
      </c>
      <c r="V2454" t="str">
        <f t="shared" si="272"/>
        <v/>
      </c>
    </row>
    <row r="2455" spans="1:22" x14ac:dyDescent="0.2">
      <c r="A2455" t="s">
        <v>11712</v>
      </c>
      <c r="B2455" t="s">
        <v>490</v>
      </c>
      <c r="C2455">
        <v>49085518</v>
      </c>
      <c r="D2455">
        <v>49085658</v>
      </c>
      <c r="E2455">
        <v>141</v>
      </c>
      <c r="F2455" t="s">
        <v>74</v>
      </c>
      <c r="G2455" t="s">
        <v>1010</v>
      </c>
      <c r="H2455" t="s">
        <v>11713</v>
      </c>
      <c r="I2455">
        <v>3</v>
      </c>
      <c r="J2455">
        <v>1</v>
      </c>
      <c r="K2455">
        <v>2</v>
      </c>
      <c r="L2455">
        <v>0</v>
      </c>
      <c r="M2455">
        <v>0</v>
      </c>
      <c r="N2455">
        <v>0</v>
      </c>
      <c r="O2455" t="str">
        <f t="shared" si="266"/>
        <v/>
      </c>
      <c r="P2455">
        <f>IF(ISERROR(VLOOKUP(G2455,Genes!$A$2:$A$749,1,0)),0,1)</f>
        <v>1</v>
      </c>
      <c r="Q2455">
        <f t="shared" si="267"/>
        <v>0</v>
      </c>
      <c r="R2455">
        <f t="shared" si="268"/>
        <v>1</v>
      </c>
      <c r="S2455">
        <f t="shared" si="269"/>
        <v>27</v>
      </c>
      <c r="T2455">
        <f t="shared" si="270"/>
        <v>31</v>
      </c>
      <c r="U2455">
        <f t="shared" si="271"/>
        <v>0</v>
      </c>
      <c r="V2455" t="str">
        <f t="shared" si="272"/>
        <v/>
      </c>
    </row>
    <row r="2456" spans="1:22" x14ac:dyDescent="0.2">
      <c r="A2456" t="s">
        <v>11714</v>
      </c>
      <c r="B2456" t="s">
        <v>490</v>
      </c>
      <c r="C2456">
        <v>49083434</v>
      </c>
      <c r="D2456">
        <v>49083573</v>
      </c>
      <c r="E2456">
        <v>140</v>
      </c>
      <c r="F2456" t="s">
        <v>74</v>
      </c>
      <c r="G2456" t="s">
        <v>1010</v>
      </c>
      <c r="H2456" t="s">
        <v>11715</v>
      </c>
      <c r="I2456">
        <v>3</v>
      </c>
      <c r="J2456">
        <v>1</v>
      </c>
      <c r="K2456">
        <v>2</v>
      </c>
      <c r="L2456">
        <v>0</v>
      </c>
      <c r="M2456">
        <v>0</v>
      </c>
      <c r="N2456">
        <v>0</v>
      </c>
      <c r="O2456" t="str">
        <f t="shared" si="266"/>
        <v/>
      </c>
      <c r="P2456">
        <f>IF(ISERROR(VLOOKUP(G2456,Genes!$A$2:$A$749,1,0)),0,1)</f>
        <v>1</v>
      </c>
      <c r="Q2456">
        <f t="shared" si="267"/>
        <v>0</v>
      </c>
      <c r="R2456">
        <f t="shared" si="268"/>
        <v>1</v>
      </c>
      <c r="S2456">
        <f t="shared" si="269"/>
        <v>28</v>
      </c>
      <c r="T2456">
        <f t="shared" si="270"/>
        <v>32</v>
      </c>
      <c r="U2456">
        <f t="shared" si="271"/>
        <v>0</v>
      </c>
      <c r="V2456" t="str">
        <f t="shared" si="272"/>
        <v/>
      </c>
    </row>
    <row r="2457" spans="1:22" x14ac:dyDescent="0.2">
      <c r="A2457" t="s">
        <v>11716</v>
      </c>
      <c r="B2457" t="s">
        <v>490</v>
      </c>
      <c r="C2457">
        <v>49081435</v>
      </c>
      <c r="D2457">
        <v>49081530</v>
      </c>
      <c r="E2457">
        <v>96</v>
      </c>
      <c r="F2457" t="s">
        <v>74</v>
      </c>
      <c r="G2457" t="s">
        <v>1010</v>
      </c>
      <c r="H2457" t="s">
        <v>11717</v>
      </c>
      <c r="I2457">
        <v>0</v>
      </c>
      <c r="J2457">
        <v>0</v>
      </c>
      <c r="K2457">
        <v>0</v>
      </c>
      <c r="L2457">
        <v>0</v>
      </c>
      <c r="M2457">
        <v>0</v>
      </c>
      <c r="N2457">
        <v>0</v>
      </c>
      <c r="O2457" t="str">
        <f t="shared" si="266"/>
        <v/>
      </c>
      <c r="P2457">
        <f>IF(ISERROR(VLOOKUP(G2457,Genes!$A$2:$A$749,1,0)),0,1)</f>
        <v>1</v>
      </c>
      <c r="Q2457">
        <f t="shared" si="267"/>
        <v>0</v>
      </c>
      <c r="R2457">
        <f t="shared" si="268"/>
        <v>0</v>
      </c>
      <c r="S2457">
        <f t="shared" si="269"/>
        <v>28</v>
      </c>
      <c r="T2457">
        <f t="shared" si="270"/>
        <v>33</v>
      </c>
      <c r="U2457">
        <f t="shared" si="271"/>
        <v>0</v>
      </c>
      <c r="V2457" t="str">
        <f t="shared" si="272"/>
        <v/>
      </c>
    </row>
    <row r="2458" spans="1:22" x14ac:dyDescent="0.2">
      <c r="A2458" t="s">
        <v>11718</v>
      </c>
      <c r="B2458" t="s">
        <v>490</v>
      </c>
      <c r="C2458">
        <v>49080998</v>
      </c>
      <c r="D2458">
        <v>49081198</v>
      </c>
      <c r="E2458">
        <v>201</v>
      </c>
      <c r="F2458" t="s">
        <v>74</v>
      </c>
      <c r="G2458" t="s">
        <v>1010</v>
      </c>
      <c r="H2458" t="s">
        <v>11719</v>
      </c>
      <c r="I2458">
        <v>3</v>
      </c>
      <c r="J2458">
        <v>1</v>
      </c>
      <c r="K2458">
        <v>2</v>
      </c>
      <c r="L2458">
        <v>0</v>
      </c>
      <c r="M2458">
        <v>0</v>
      </c>
      <c r="N2458">
        <v>0</v>
      </c>
      <c r="O2458" t="str">
        <f t="shared" si="266"/>
        <v>CEP152</v>
      </c>
      <c r="P2458">
        <f>IF(ISERROR(VLOOKUP(G2458,Genes!$A$2:$A$749,1,0)),0,1)</f>
        <v>1</v>
      </c>
      <c r="Q2458">
        <f t="shared" si="267"/>
        <v>0</v>
      </c>
      <c r="R2458">
        <f t="shared" si="268"/>
        <v>1</v>
      </c>
      <c r="S2458">
        <f t="shared" si="269"/>
        <v>29</v>
      </c>
      <c r="T2458">
        <f t="shared" si="270"/>
        <v>34</v>
      </c>
      <c r="U2458">
        <f t="shared" si="271"/>
        <v>1</v>
      </c>
      <c r="V2458">
        <f t="shared" si="272"/>
        <v>0.8529411764705882</v>
      </c>
    </row>
    <row r="2459" spans="1:22" x14ac:dyDescent="0.2">
      <c r="A2459" t="s">
        <v>11720</v>
      </c>
      <c r="B2459" t="s">
        <v>65</v>
      </c>
      <c r="C2459">
        <v>88534983</v>
      </c>
      <c r="D2459">
        <v>88535084</v>
      </c>
      <c r="E2459">
        <v>102</v>
      </c>
      <c r="F2459" t="s">
        <v>74</v>
      </c>
      <c r="G2459" t="s">
        <v>1017</v>
      </c>
      <c r="H2459" t="s">
        <v>11721</v>
      </c>
      <c r="I2459">
        <v>2</v>
      </c>
      <c r="J2459">
        <v>0</v>
      </c>
      <c r="K2459">
        <v>2</v>
      </c>
      <c r="L2459">
        <v>0</v>
      </c>
      <c r="M2459">
        <v>0</v>
      </c>
      <c r="N2459">
        <v>0</v>
      </c>
      <c r="O2459" t="str">
        <f t="shared" si="266"/>
        <v/>
      </c>
      <c r="P2459">
        <f>IF(ISERROR(VLOOKUP(G2459,Genes!$A$2:$A$749,1,0)),0,1)</f>
        <v>1</v>
      </c>
      <c r="Q2459">
        <f t="shared" si="267"/>
        <v>1</v>
      </c>
      <c r="R2459">
        <f t="shared" si="268"/>
        <v>1</v>
      </c>
      <c r="S2459">
        <f t="shared" si="269"/>
        <v>1</v>
      </c>
      <c r="T2459">
        <f t="shared" si="270"/>
        <v>1</v>
      </c>
      <c r="U2459">
        <f t="shared" si="271"/>
        <v>0</v>
      </c>
      <c r="V2459" t="str">
        <f t="shared" si="272"/>
        <v/>
      </c>
    </row>
    <row r="2460" spans="1:22" x14ac:dyDescent="0.2">
      <c r="A2460" t="s">
        <v>11722</v>
      </c>
      <c r="B2460" t="s">
        <v>65</v>
      </c>
      <c r="C2460">
        <v>88522723</v>
      </c>
      <c r="D2460">
        <v>88522812</v>
      </c>
      <c r="E2460">
        <v>90</v>
      </c>
      <c r="F2460" t="s">
        <v>74</v>
      </c>
      <c r="G2460" t="s">
        <v>1017</v>
      </c>
      <c r="H2460" t="s">
        <v>11723</v>
      </c>
      <c r="I2460">
        <v>2</v>
      </c>
      <c r="J2460">
        <v>0</v>
      </c>
      <c r="K2460">
        <v>2</v>
      </c>
      <c r="L2460">
        <v>0</v>
      </c>
      <c r="M2460">
        <v>0</v>
      </c>
      <c r="N2460">
        <v>0</v>
      </c>
      <c r="O2460" t="str">
        <f t="shared" si="266"/>
        <v/>
      </c>
      <c r="P2460">
        <f>IF(ISERROR(VLOOKUP(G2460,Genes!$A$2:$A$749,1,0)),0,1)</f>
        <v>1</v>
      </c>
      <c r="Q2460">
        <f t="shared" si="267"/>
        <v>0</v>
      </c>
      <c r="R2460">
        <f t="shared" si="268"/>
        <v>1</v>
      </c>
      <c r="S2460">
        <f t="shared" si="269"/>
        <v>2</v>
      </c>
      <c r="T2460">
        <f t="shared" si="270"/>
        <v>2</v>
      </c>
      <c r="U2460">
        <f t="shared" si="271"/>
        <v>0</v>
      </c>
      <c r="V2460" t="str">
        <f t="shared" si="272"/>
        <v/>
      </c>
    </row>
    <row r="2461" spans="1:22" x14ac:dyDescent="0.2">
      <c r="A2461" t="s">
        <v>11724</v>
      </c>
      <c r="B2461" t="s">
        <v>65</v>
      </c>
      <c r="C2461">
        <v>88520093</v>
      </c>
      <c r="D2461">
        <v>88520215</v>
      </c>
      <c r="E2461">
        <v>123</v>
      </c>
      <c r="F2461" t="s">
        <v>74</v>
      </c>
      <c r="G2461" t="s">
        <v>1017</v>
      </c>
      <c r="H2461" t="s">
        <v>11725</v>
      </c>
      <c r="I2461">
        <v>3</v>
      </c>
      <c r="J2461">
        <v>1</v>
      </c>
      <c r="K2461">
        <v>2</v>
      </c>
      <c r="L2461">
        <v>0</v>
      </c>
      <c r="M2461">
        <v>0</v>
      </c>
      <c r="N2461">
        <v>0</v>
      </c>
      <c r="O2461" t="str">
        <f t="shared" si="266"/>
        <v/>
      </c>
      <c r="P2461">
        <f>IF(ISERROR(VLOOKUP(G2461,Genes!$A$2:$A$749,1,0)),0,1)</f>
        <v>1</v>
      </c>
      <c r="Q2461">
        <f t="shared" si="267"/>
        <v>0</v>
      </c>
      <c r="R2461">
        <f t="shared" si="268"/>
        <v>1</v>
      </c>
      <c r="S2461">
        <f t="shared" si="269"/>
        <v>3</v>
      </c>
      <c r="T2461">
        <f t="shared" si="270"/>
        <v>3</v>
      </c>
      <c r="U2461">
        <f t="shared" si="271"/>
        <v>0</v>
      </c>
      <c r="V2461" t="str">
        <f t="shared" si="272"/>
        <v/>
      </c>
    </row>
    <row r="2462" spans="1:22" x14ac:dyDescent="0.2">
      <c r="A2462" t="s">
        <v>11726</v>
      </c>
      <c r="B2462" t="s">
        <v>65</v>
      </c>
      <c r="C2462">
        <v>88519023</v>
      </c>
      <c r="D2462">
        <v>88519146</v>
      </c>
      <c r="E2462">
        <v>124</v>
      </c>
      <c r="F2462" t="s">
        <v>74</v>
      </c>
      <c r="G2462" t="s">
        <v>1017</v>
      </c>
      <c r="H2462" t="s">
        <v>11727</v>
      </c>
      <c r="I2462">
        <v>3</v>
      </c>
      <c r="J2462">
        <v>0</v>
      </c>
      <c r="K2462">
        <v>2</v>
      </c>
      <c r="L2462">
        <v>1</v>
      </c>
      <c r="M2462">
        <v>0</v>
      </c>
      <c r="N2462">
        <v>0</v>
      </c>
      <c r="O2462" t="str">
        <f t="shared" si="266"/>
        <v/>
      </c>
      <c r="P2462">
        <f>IF(ISERROR(VLOOKUP(G2462,Genes!$A$2:$A$749,1,0)),0,1)</f>
        <v>1</v>
      </c>
      <c r="Q2462">
        <f t="shared" si="267"/>
        <v>0</v>
      </c>
      <c r="R2462">
        <f t="shared" si="268"/>
        <v>1</v>
      </c>
      <c r="S2462">
        <f t="shared" si="269"/>
        <v>4</v>
      </c>
      <c r="T2462">
        <f t="shared" si="270"/>
        <v>4</v>
      </c>
      <c r="U2462">
        <f t="shared" si="271"/>
        <v>0</v>
      </c>
      <c r="V2462" t="str">
        <f t="shared" si="272"/>
        <v/>
      </c>
    </row>
    <row r="2463" spans="1:22" x14ac:dyDescent="0.2">
      <c r="A2463" t="s">
        <v>11728</v>
      </c>
      <c r="B2463" t="s">
        <v>65</v>
      </c>
      <c r="C2463">
        <v>88514774</v>
      </c>
      <c r="D2463">
        <v>88514943</v>
      </c>
      <c r="E2463">
        <v>170</v>
      </c>
      <c r="F2463" t="s">
        <v>74</v>
      </c>
      <c r="G2463" t="s">
        <v>1017</v>
      </c>
      <c r="H2463" t="s">
        <v>11729</v>
      </c>
      <c r="I2463">
        <v>3</v>
      </c>
      <c r="J2463">
        <v>1</v>
      </c>
      <c r="K2463">
        <v>2</v>
      </c>
      <c r="L2463">
        <v>0</v>
      </c>
      <c r="M2463">
        <v>0</v>
      </c>
      <c r="N2463">
        <v>0</v>
      </c>
      <c r="O2463" t="str">
        <f t="shared" si="266"/>
        <v/>
      </c>
      <c r="P2463">
        <f>IF(ISERROR(VLOOKUP(G2463,Genes!$A$2:$A$749,1,0)),0,1)</f>
        <v>1</v>
      </c>
      <c r="Q2463">
        <f t="shared" si="267"/>
        <v>0</v>
      </c>
      <c r="R2463">
        <f t="shared" si="268"/>
        <v>1</v>
      </c>
      <c r="S2463">
        <f t="shared" si="269"/>
        <v>5</v>
      </c>
      <c r="T2463">
        <f t="shared" si="270"/>
        <v>5</v>
      </c>
      <c r="U2463">
        <f t="shared" si="271"/>
        <v>0</v>
      </c>
      <c r="V2463" t="str">
        <f t="shared" si="272"/>
        <v/>
      </c>
    </row>
    <row r="2464" spans="1:22" x14ac:dyDescent="0.2">
      <c r="A2464" t="s">
        <v>11730</v>
      </c>
      <c r="B2464" t="s">
        <v>65</v>
      </c>
      <c r="C2464">
        <v>88513891</v>
      </c>
      <c r="D2464">
        <v>88514053</v>
      </c>
      <c r="E2464">
        <v>163</v>
      </c>
      <c r="F2464" t="s">
        <v>74</v>
      </c>
      <c r="G2464" t="s">
        <v>1017</v>
      </c>
      <c r="H2464" t="s">
        <v>11731</v>
      </c>
      <c r="I2464">
        <v>3</v>
      </c>
      <c r="J2464">
        <v>1</v>
      </c>
      <c r="K2464">
        <v>2</v>
      </c>
      <c r="L2464">
        <v>0</v>
      </c>
      <c r="M2464">
        <v>0</v>
      </c>
      <c r="N2464">
        <v>0</v>
      </c>
      <c r="O2464" t="str">
        <f t="shared" si="266"/>
        <v/>
      </c>
      <c r="P2464">
        <f>IF(ISERROR(VLOOKUP(G2464,Genes!$A$2:$A$749,1,0)),0,1)</f>
        <v>1</v>
      </c>
      <c r="Q2464">
        <f t="shared" si="267"/>
        <v>0</v>
      </c>
      <c r="R2464">
        <f t="shared" si="268"/>
        <v>1</v>
      </c>
      <c r="S2464">
        <f t="shared" si="269"/>
        <v>6</v>
      </c>
      <c r="T2464">
        <f t="shared" si="270"/>
        <v>6</v>
      </c>
      <c r="U2464">
        <f t="shared" si="271"/>
        <v>0</v>
      </c>
      <c r="V2464" t="str">
        <f t="shared" si="272"/>
        <v/>
      </c>
    </row>
    <row r="2465" spans="1:22" x14ac:dyDescent="0.2">
      <c r="A2465" t="s">
        <v>11732</v>
      </c>
      <c r="B2465" t="s">
        <v>65</v>
      </c>
      <c r="C2465">
        <v>88512420</v>
      </c>
      <c r="D2465">
        <v>88512520</v>
      </c>
      <c r="E2465">
        <v>101</v>
      </c>
      <c r="F2465" t="s">
        <v>74</v>
      </c>
      <c r="G2465" t="s">
        <v>1017</v>
      </c>
      <c r="H2465" t="s">
        <v>11733</v>
      </c>
      <c r="I2465">
        <v>4</v>
      </c>
      <c r="J2465">
        <v>0</v>
      </c>
      <c r="K2465">
        <v>2</v>
      </c>
      <c r="L2465">
        <v>0</v>
      </c>
      <c r="M2465">
        <v>1</v>
      </c>
      <c r="N2465">
        <v>1</v>
      </c>
      <c r="O2465" t="str">
        <f t="shared" si="266"/>
        <v/>
      </c>
      <c r="P2465">
        <f>IF(ISERROR(VLOOKUP(G2465,Genes!$A$2:$A$749,1,0)),0,1)</f>
        <v>1</v>
      </c>
      <c r="Q2465">
        <f t="shared" si="267"/>
        <v>0</v>
      </c>
      <c r="R2465">
        <f t="shared" si="268"/>
        <v>1</v>
      </c>
      <c r="S2465">
        <f t="shared" si="269"/>
        <v>7</v>
      </c>
      <c r="T2465">
        <f t="shared" si="270"/>
        <v>7</v>
      </c>
      <c r="U2465">
        <f t="shared" si="271"/>
        <v>0</v>
      </c>
      <c r="V2465" t="str">
        <f t="shared" si="272"/>
        <v/>
      </c>
    </row>
    <row r="2466" spans="1:22" x14ac:dyDescent="0.2">
      <c r="A2466" t="s">
        <v>11734</v>
      </c>
      <c r="B2466" t="s">
        <v>65</v>
      </c>
      <c r="C2466">
        <v>88512420</v>
      </c>
      <c r="D2466">
        <v>88512503</v>
      </c>
      <c r="E2466">
        <v>84</v>
      </c>
      <c r="F2466" t="s">
        <v>74</v>
      </c>
      <c r="G2466" t="s">
        <v>1017</v>
      </c>
      <c r="H2466" t="s">
        <v>11735</v>
      </c>
      <c r="I2466">
        <v>4</v>
      </c>
      <c r="J2466">
        <v>0</v>
      </c>
      <c r="K2466">
        <v>2</v>
      </c>
      <c r="L2466">
        <v>0</v>
      </c>
      <c r="M2466">
        <v>1</v>
      </c>
      <c r="N2466">
        <v>1</v>
      </c>
      <c r="O2466" t="str">
        <f t="shared" si="266"/>
        <v/>
      </c>
      <c r="P2466">
        <f>IF(ISERROR(VLOOKUP(G2466,Genes!$A$2:$A$749,1,0)),0,1)</f>
        <v>1</v>
      </c>
      <c r="Q2466">
        <f t="shared" si="267"/>
        <v>0</v>
      </c>
      <c r="R2466">
        <f t="shared" si="268"/>
        <v>1</v>
      </c>
      <c r="S2466">
        <f t="shared" si="269"/>
        <v>8</v>
      </c>
      <c r="T2466">
        <f t="shared" si="270"/>
        <v>8</v>
      </c>
      <c r="U2466">
        <f t="shared" si="271"/>
        <v>0</v>
      </c>
      <c r="V2466" t="str">
        <f t="shared" si="272"/>
        <v/>
      </c>
    </row>
    <row r="2467" spans="1:22" x14ac:dyDescent="0.2">
      <c r="A2467" t="s">
        <v>11736</v>
      </c>
      <c r="B2467" t="s">
        <v>65</v>
      </c>
      <c r="C2467">
        <v>88512260</v>
      </c>
      <c r="D2467">
        <v>88512347</v>
      </c>
      <c r="E2467">
        <v>88</v>
      </c>
      <c r="F2467" t="s">
        <v>74</v>
      </c>
      <c r="G2467" t="s">
        <v>1017</v>
      </c>
      <c r="H2467" t="s">
        <v>11737</v>
      </c>
      <c r="I2467">
        <v>4</v>
      </c>
      <c r="J2467">
        <v>0</v>
      </c>
      <c r="K2467">
        <v>2</v>
      </c>
      <c r="L2467">
        <v>0</v>
      </c>
      <c r="M2467">
        <v>1</v>
      </c>
      <c r="N2467">
        <v>1</v>
      </c>
      <c r="O2467" t="str">
        <f t="shared" si="266"/>
        <v/>
      </c>
      <c r="P2467">
        <f>IF(ISERROR(VLOOKUP(G2467,Genes!$A$2:$A$749,1,0)),0,1)</f>
        <v>1</v>
      </c>
      <c r="Q2467">
        <f t="shared" si="267"/>
        <v>0</v>
      </c>
      <c r="R2467">
        <f t="shared" si="268"/>
        <v>1</v>
      </c>
      <c r="S2467">
        <f t="shared" si="269"/>
        <v>9</v>
      </c>
      <c r="T2467">
        <f t="shared" si="270"/>
        <v>9</v>
      </c>
      <c r="U2467">
        <f t="shared" si="271"/>
        <v>0</v>
      </c>
      <c r="V2467" t="str">
        <f t="shared" si="272"/>
        <v/>
      </c>
    </row>
    <row r="2468" spans="1:22" x14ac:dyDescent="0.2">
      <c r="A2468" t="s">
        <v>11738</v>
      </c>
      <c r="B2468" t="s">
        <v>65</v>
      </c>
      <c r="C2468">
        <v>88510810</v>
      </c>
      <c r="D2468">
        <v>88510922</v>
      </c>
      <c r="E2468">
        <v>113</v>
      </c>
      <c r="F2468" t="s">
        <v>74</v>
      </c>
      <c r="G2468" t="s">
        <v>1017</v>
      </c>
      <c r="H2468" t="s">
        <v>11739</v>
      </c>
      <c r="I2468">
        <v>2</v>
      </c>
      <c r="J2468">
        <v>0</v>
      </c>
      <c r="K2468">
        <v>2</v>
      </c>
      <c r="L2468">
        <v>0</v>
      </c>
      <c r="M2468">
        <v>0</v>
      </c>
      <c r="N2468">
        <v>0</v>
      </c>
      <c r="O2468" t="str">
        <f t="shared" si="266"/>
        <v/>
      </c>
      <c r="P2468">
        <f>IF(ISERROR(VLOOKUP(G2468,Genes!$A$2:$A$749,1,0)),0,1)</f>
        <v>1</v>
      </c>
      <c r="Q2468">
        <f t="shared" si="267"/>
        <v>0</v>
      </c>
      <c r="R2468">
        <f t="shared" si="268"/>
        <v>1</v>
      </c>
      <c r="S2468">
        <f t="shared" si="269"/>
        <v>10</v>
      </c>
      <c r="T2468">
        <f t="shared" si="270"/>
        <v>10</v>
      </c>
      <c r="U2468">
        <f t="shared" si="271"/>
        <v>0</v>
      </c>
      <c r="V2468" t="str">
        <f t="shared" si="272"/>
        <v/>
      </c>
    </row>
    <row r="2469" spans="1:22" x14ac:dyDescent="0.2">
      <c r="A2469" t="s">
        <v>11740</v>
      </c>
      <c r="B2469" t="s">
        <v>65</v>
      </c>
      <c r="C2469">
        <v>88509543</v>
      </c>
      <c r="D2469">
        <v>88510310</v>
      </c>
      <c r="E2469">
        <v>768</v>
      </c>
      <c r="F2469" t="s">
        <v>74</v>
      </c>
      <c r="G2469" t="s">
        <v>1017</v>
      </c>
      <c r="H2469" t="s">
        <v>11741</v>
      </c>
      <c r="I2469">
        <v>0</v>
      </c>
      <c r="J2469">
        <v>0</v>
      </c>
      <c r="K2469">
        <v>0</v>
      </c>
      <c r="L2469">
        <v>0</v>
      </c>
      <c r="M2469">
        <v>0</v>
      </c>
      <c r="N2469">
        <v>0</v>
      </c>
      <c r="O2469" t="str">
        <f t="shared" si="266"/>
        <v/>
      </c>
      <c r="P2469">
        <f>IF(ISERROR(VLOOKUP(G2469,Genes!$A$2:$A$749,1,0)),0,1)</f>
        <v>1</v>
      </c>
      <c r="Q2469">
        <f t="shared" si="267"/>
        <v>0</v>
      </c>
      <c r="R2469">
        <f t="shared" si="268"/>
        <v>0</v>
      </c>
      <c r="S2469">
        <f t="shared" si="269"/>
        <v>10</v>
      </c>
      <c r="T2469">
        <f t="shared" si="270"/>
        <v>11</v>
      </c>
      <c r="U2469">
        <f t="shared" si="271"/>
        <v>0</v>
      </c>
      <c r="V2469" t="str">
        <f t="shared" si="272"/>
        <v/>
      </c>
    </row>
    <row r="2470" spans="1:22" x14ac:dyDescent="0.2">
      <c r="A2470" t="s">
        <v>11742</v>
      </c>
      <c r="B2470" t="s">
        <v>65</v>
      </c>
      <c r="C2470">
        <v>88534733</v>
      </c>
      <c r="D2470">
        <v>88534810</v>
      </c>
      <c r="E2470">
        <v>78</v>
      </c>
      <c r="F2470" t="s">
        <v>74</v>
      </c>
      <c r="G2470" t="s">
        <v>1017</v>
      </c>
      <c r="H2470" t="s">
        <v>11743</v>
      </c>
      <c r="I2470">
        <v>2</v>
      </c>
      <c r="J2470">
        <v>0</v>
      </c>
      <c r="K2470">
        <v>2</v>
      </c>
      <c r="L2470">
        <v>0</v>
      </c>
      <c r="M2470">
        <v>0</v>
      </c>
      <c r="N2470">
        <v>0</v>
      </c>
      <c r="O2470" t="str">
        <f t="shared" si="266"/>
        <v/>
      </c>
      <c r="P2470">
        <f>IF(ISERROR(VLOOKUP(G2470,Genes!$A$2:$A$749,1,0)),0,1)</f>
        <v>1</v>
      </c>
      <c r="Q2470">
        <f t="shared" si="267"/>
        <v>0</v>
      </c>
      <c r="R2470">
        <f t="shared" si="268"/>
        <v>1</v>
      </c>
      <c r="S2470">
        <f t="shared" si="269"/>
        <v>11</v>
      </c>
      <c r="T2470">
        <f t="shared" si="270"/>
        <v>12</v>
      </c>
      <c r="U2470">
        <f t="shared" si="271"/>
        <v>0</v>
      </c>
      <c r="V2470" t="str">
        <f t="shared" si="272"/>
        <v/>
      </c>
    </row>
    <row r="2471" spans="1:22" x14ac:dyDescent="0.2">
      <c r="A2471" t="s">
        <v>11744</v>
      </c>
      <c r="B2471" t="s">
        <v>65</v>
      </c>
      <c r="C2471">
        <v>88509255</v>
      </c>
      <c r="D2471">
        <v>88509347</v>
      </c>
      <c r="E2471">
        <v>93</v>
      </c>
      <c r="F2471" t="s">
        <v>74</v>
      </c>
      <c r="G2471" t="s">
        <v>1017</v>
      </c>
      <c r="H2471" t="s">
        <v>11745</v>
      </c>
      <c r="I2471">
        <v>0</v>
      </c>
      <c r="J2471">
        <v>0</v>
      </c>
      <c r="K2471">
        <v>0</v>
      </c>
      <c r="L2471">
        <v>0</v>
      </c>
      <c r="M2471">
        <v>0</v>
      </c>
      <c r="N2471">
        <v>0</v>
      </c>
      <c r="O2471" t="str">
        <f t="shared" si="266"/>
        <v/>
      </c>
      <c r="P2471">
        <f>IF(ISERROR(VLOOKUP(G2471,Genes!$A$2:$A$749,1,0)),0,1)</f>
        <v>1</v>
      </c>
      <c r="Q2471">
        <f t="shared" si="267"/>
        <v>0</v>
      </c>
      <c r="R2471">
        <f t="shared" si="268"/>
        <v>0</v>
      </c>
      <c r="S2471">
        <f t="shared" si="269"/>
        <v>11</v>
      </c>
      <c r="T2471">
        <f t="shared" si="270"/>
        <v>13</v>
      </c>
      <c r="U2471">
        <f t="shared" si="271"/>
        <v>0</v>
      </c>
      <c r="V2471" t="str">
        <f t="shared" si="272"/>
        <v/>
      </c>
    </row>
    <row r="2472" spans="1:22" x14ac:dyDescent="0.2">
      <c r="A2472" t="s">
        <v>11746</v>
      </c>
      <c r="B2472" t="s">
        <v>65</v>
      </c>
      <c r="C2472">
        <v>88508875</v>
      </c>
      <c r="D2472">
        <v>88508959</v>
      </c>
      <c r="E2472">
        <v>85</v>
      </c>
      <c r="F2472" t="s">
        <v>74</v>
      </c>
      <c r="G2472" t="s">
        <v>1017</v>
      </c>
      <c r="H2472" t="s">
        <v>11747</v>
      </c>
      <c r="I2472">
        <v>2</v>
      </c>
      <c r="J2472">
        <v>0</v>
      </c>
      <c r="K2472">
        <v>2</v>
      </c>
      <c r="L2472">
        <v>0</v>
      </c>
      <c r="M2472">
        <v>0</v>
      </c>
      <c r="N2472">
        <v>0</v>
      </c>
      <c r="O2472" t="str">
        <f t="shared" si="266"/>
        <v/>
      </c>
      <c r="P2472">
        <f>IF(ISERROR(VLOOKUP(G2472,Genes!$A$2:$A$749,1,0)),0,1)</f>
        <v>1</v>
      </c>
      <c r="Q2472">
        <f t="shared" si="267"/>
        <v>0</v>
      </c>
      <c r="R2472">
        <f t="shared" si="268"/>
        <v>1</v>
      </c>
      <c r="S2472">
        <f t="shared" si="269"/>
        <v>12</v>
      </c>
      <c r="T2472">
        <f t="shared" si="270"/>
        <v>14</v>
      </c>
      <c r="U2472">
        <f t="shared" si="271"/>
        <v>0</v>
      </c>
      <c r="V2472" t="str">
        <f t="shared" si="272"/>
        <v/>
      </c>
    </row>
    <row r="2473" spans="1:22" x14ac:dyDescent="0.2">
      <c r="A2473" t="s">
        <v>11748</v>
      </c>
      <c r="B2473" t="s">
        <v>65</v>
      </c>
      <c r="C2473">
        <v>88508197</v>
      </c>
      <c r="D2473">
        <v>88508339</v>
      </c>
      <c r="E2473">
        <v>143</v>
      </c>
      <c r="F2473" t="s">
        <v>74</v>
      </c>
      <c r="G2473" t="s">
        <v>1017</v>
      </c>
      <c r="H2473" t="s">
        <v>11749</v>
      </c>
      <c r="I2473">
        <v>3</v>
      </c>
      <c r="J2473">
        <v>0</v>
      </c>
      <c r="K2473">
        <v>2</v>
      </c>
      <c r="L2473">
        <v>1</v>
      </c>
      <c r="M2473">
        <v>0</v>
      </c>
      <c r="N2473">
        <v>0</v>
      </c>
      <c r="O2473" t="str">
        <f t="shared" si="266"/>
        <v/>
      </c>
      <c r="P2473">
        <f>IF(ISERROR(VLOOKUP(G2473,Genes!$A$2:$A$749,1,0)),0,1)</f>
        <v>1</v>
      </c>
      <c r="Q2473">
        <f t="shared" si="267"/>
        <v>0</v>
      </c>
      <c r="R2473">
        <f t="shared" si="268"/>
        <v>1</v>
      </c>
      <c r="S2473">
        <f t="shared" si="269"/>
        <v>13</v>
      </c>
      <c r="T2473">
        <f t="shared" si="270"/>
        <v>15</v>
      </c>
      <c r="U2473">
        <f t="shared" si="271"/>
        <v>0</v>
      </c>
      <c r="V2473" t="str">
        <f t="shared" si="272"/>
        <v/>
      </c>
    </row>
    <row r="2474" spans="1:22" x14ac:dyDescent="0.2">
      <c r="A2474" t="s">
        <v>11750</v>
      </c>
      <c r="B2474" t="s">
        <v>65</v>
      </c>
      <c r="C2474">
        <v>88505471</v>
      </c>
      <c r="D2474">
        <v>88505635</v>
      </c>
      <c r="E2474">
        <v>165</v>
      </c>
      <c r="F2474" t="s">
        <v>74</v>
      </c>
      <c r="G2474" t="s">
        <v>1017</v>
      </c>
      <c r="H2474" t="s">
        <v>11751</v>
      </c>
      <c r="I2474">
        <v>3</v>
      </c>
      <c r="J2474">
        <v>1</v>
      </c>
      <c r="K2474">
        <v>2</v>
      </c>
      <c r="L2474">
        <v>0</v>
      </c>
      <c r="M2474">
        <v>0</v>
      </c>
      <c r="N2474">
        <v>0</v>
      </c>
      <c r="O2474" t="str">
        <f t="shared" si="266"/>
        <v/>
      </c>
      <c r="P2474">
        <f>IF(ISERROR(VLOOKUP(G2474,Genes!$A$2:$A$749,1,0)),0,1)</f>
        <v>1</v>
      </c>
      <c r="Q2474">
        <f t="shared" si="267"/>
        <v>0</v>
      </c>
      <c r="R2474">
        <f t="shared" si="268"/>
        <v>1</v>
      </c>
      <c r="S2474">
        <f t="shared" si="269"/>
        <v>14</v>
      </c>
      <c r="T2474">
        <f t="shared" si="270"/>
        <v>16</v>
      </c>
      <c r="U2474">
        <f t="shared" si="271"/>
        <v>0</v>
      </c>
      <c r="V2474" t="str">
        <f t="shared" si="272"/>
        <v/>
      </c>
    </row>
    <row r="2475" spans="1:22" x14ac:dyDescent="0.2">
      <c r="A2475" t="s">
        <v>11752</v>
      </c>
      <c r="B2475" t="s">
        <v>65</v>
      </c>
      <c r="C2475">
        <v>88504979</v>
      </c>
      <c r="D2475">
        <v>88505128</v>
      </c>
      <c r="E2475">
        <v>150</v>
      </c>
      <c r="F2475" t="s">
        <v>74</v>
      </c>
      <c r="G2475" t="s">
        <v>1017</v>
      </c>
      <c r="H2475" t="s">
        <v>11753</v>
      </c>
      <c r="I2475">
        <v>3</v>
      </c>
      <c r="J2475">
        <v>1</v>
      </c>
      <c r="K2475">
        <v>2</v>
      </c>
      <c r="L2475">
        <v>0</v>
      </c>
      <c r="M2475">
        <v>0</v>
      </c>
      <c r="N2475">
        <v>0</v>
      </c>
      <c r="O2475" t="str">
        <f t="shared" si="266"/>
        <v/>
      </c>
      <c r="P2475">
        <f>IF(ISERROR(VLOOKUP(G2475,Genes!$A$2:$A$749,1,0)),0,1)</f>
        <v>1</v>
      </c>
      <c r="Q2475">
        <f t="shared" si="267"/>
        <v>0</v>
      </c>
      <c r="R2475">
        <f t="shared" si="268"/>
        <v>1</v>
      </c>
      <c r="S2475">
        <f t="shared" si="269"/>
        <v>15</v>
      </c>
      <c r="T2475">
        <f t="shared" si="270"/>
        <v>17</v>
      </c>
      <c r="U2475">
        <f t="shared" si="271"/>
        <v>0</v>
      </c>
      <c r="V2475" t="str">
        <f t="shared" si="272"/>
        <v/>
      </c>
    </row>
    <row r="2476" spans="1:22" x14ac:dyDescent="0.2">
      <c r="A2476" t="s">
        <v>11754</v>
      </c>
      <c r="B2476" t="s">
        <v>65</v>
      </c>
      <c r="C2476">
        <v>88502843</v>
      </c>
      <c r="D2476">
        <v>88502958</v>
      </c>
      <c r="E2476">
        <v>116</v>
      </c>
      <c r="F2476" t="s">
        <v>74</v>
      </c>
      <c r="G2476" t="s">
        <v>1017</v>
      </c>
      <c r="H2476" t="s">
        <v>11755</v>
      </c>
      <c r="I2476">
        <v>2</v>
      </c>
      <c r="J2476">
        <v>0</v>
      </c>
      <c r="K2476">
        <v>2</v>
      </c>
      <c r="L2476">
        <v>0</v>
      </c>
      <c r="M2476">
        <v>0</v>
      </c>
      <c r="N2476">
        <v>0</v>
      </c>
      <c r="O2476" t="str">
        <f t="shared" si="266"/>
        <v/>
      </c>
      <c r="P2476">
        <f>IF(ISERROR(VLOOKUP(G2476,Genes!$A$2:$A$749,1,0)),0,1)</f>
        <v>1</v>
      </c>
      <c r="Q2476">
        <f t="shared" si="267"/>
        <v>0</v>
      </c>
      <c r="R2476">
        <f t="shared" si="268"/>
        <v>1</v>
      </c>
      <c r="S2476">
        <f t="shared" si="269"/>
        <v>16</v>
      </c>
      <c r="T2476">
        <f t="shared" si="270"/>
        <v>18</v>
      </c>
      <c r="U2476">
        <f t="shared" si="271"/>
        <v>0</v>
      </c>
      <c r="V2476" t="str">
        <f t="shared" si="272"/>
        <v/>
      </c>
    </row>
    <row r="2477" spans="1:22" x14ac:dyDescent="0.2">
      <c r="A2477" t="s">
        <v>11756</v>
      </c>
      <c r="B2477" t="s">
        <v>65</v>
      </c>
      <c r="C2477">
        <v>88500773</v>
      </c>
      <c r="D2477">
        <v>88500875</v>
      </c>
      <c r="E2477">
        <v>103</v>
      </c>
      <c r="F2477" t="s">
        <v>74</v>
      </c>
      <c r="G2477" t="s">
        <v>1017</v>
      </c>
      <c r="H2477" t="s">
        <v>11757</v>
      </c>
      <c r="I2477">
        <v>3</v>
      </c>
      <c r="J2477">
        <v>0</v>
      </c>
      <c r="K2477">
        <v>2</v>
      </c>
      <c r="L2477">
        <v>0</v>
      </c>
      <c r="M2477">
        <v>0</v>
      </c>
      <c r="N2477">
        <v>1</v>
      </c>
      <c r="O2477" t="str">
        <f t="shared" si="266"/>
        <v/>
      </c>
      <c r="P2477">
        <f>IF(ISERROR(VLOOKUP(G2477,Genes!$A$2:$A$749,1,0)),0,1)</f>
        <v>1</v>
      </c>
      <c r="Q2477">
        <f t="shared" si="267"/>
        <v>0</v>
      </c>
      <c r="R2477">
        <f t="shared" si="268"/>
        <v>1</v>
      </c>
      <c r="S2477">
        <f t="shared" si="269"/>
        <v>17</v>
      </c>
      <c r="T2477">
        <f t="shared" si="270"/>
        <v>19</v>
      </c>
      <c r="U2477">
        <f t="shared" si="271"/>
        <v>0</v>
      </c>
      <c r="V2477" t="str">
        <f t="shared" si="272"/>
        <v/>
      </c>
    </row>
    <row r="2478" spans="1:22" x14ac:dyDescent="0.2">
      <c r="A2478" t="s">
        <v>11758</v>
      </c>
      <c r="B2478" t="s">
        <v>65</v>
      </c>
      <c r="C2478">
        <v>88500452</v>
      </c>
      <c r="D2478">
        <v>88500682</v>
      </c>
      <c r="E2478">
        <v>231</v>
      </c>
      <c r="F2478" t="s">
        <v>74</v>
      </c>
      <c r="G2478" t="s">
        <v>1017</v>
      </c>
      <c r="H2478" t="s">
        <v>11759</v>
      </c>
      <c r="I2478">
        <v>5</v>
      </c>
      <c r="J2478">
        <v>1</v>
      </c>
      <c r="K2478">
        <v>2</v>
      </c>
      <c r="L2478">
        <v>0</v>
      </c>
      <c r="M2478">
        <v>1</v>
      </c>
      <c r="N2478">
        <v>1</v>
      </c>
      <c r="O2478" t="str">
        <f t="shared" si="266"/>
        <v/>
      </c>
      <c r="P2478">
        <f>IF(ISERROR(VLOOKUP(G2478,Genes!$A$2:$A$749,1,0)),0,1)</f>
        <v>1</v>
      </c>
      <c r="Q2478">
        <f t="shared" si="267"/>
        <v>0</v>
      </c>
      <c r="R2478">
        <f t="shared" si="268"/>
        <v>1</v>
      </c>
      <c r="S2478">
        <f t="shared" si="269"/>
        <v>18</v>
      </c>
      <c r="T2478">
        <f t="shared" si="270"/>
        <v>20</v>
      </c>
      <c r="U2478">
        <f t="shared" si="271"/>
        <v>0</v>
      </c>
      <c r="V2478" t="str">
        <f t="shared" si="272"/>
        <v/>
      </c>
    </row>
    <row r="2479" spans="1:22" x14ac:dyDescent="0.2">
      <c r="A2479" t="s">
        <v>11760</v>
      </c>
      <c r="B2479" t="s">
        <v>65</v>
      </c>
      <c r="C2479">
        <v>88496615</v>
      </c>
      <c r="D2479">
        <v>88496788</v>
      </c>
      <c r="E2479">
        <v>174</v>
      </c>
      <c r="F2479" t="s">
        <v>74</v>
      </c>
      <c r="G2479" t="s">
        <v>1017</v>
      </c>
      <c r="H2479" t="s">
        <v>11761</v>
      </c>
      <c r="I2479">
        <v>3</v>
      </c>
      <c r="J2479">
        <v>1</v>
      </c>
      <c r="K2479">
        <v>2</v>
      </c>
      <c r="L2479">
        <v>0</v>
      </c>
      <c r="M2479">
        <v>0</v>
      </c>
      <c r="N2479">
        <v>0</v>
      </c>
      <c r="O2479" t="str">
        <f t="shared" si="266"/>
        <v/>
      </c>
      <c r="P2479">
        <f>IF(ISERROR(VLOOKUP(G2479,Genes!$A$2:$A$749,1,0)),0,1)</f>
        <v>1</v>
      </c>
      <c r="Q2479">
        <f t="shared" si="267"/>
        <v>0</v>
      </c>
      <c r="R2479">
        <f t="shared" si="268"/>
        <v>1</v>
      </c>
      <c r="S2479">
        <f t="shared" si="269"/>
        <v>19</v>
      </c>
      <c r="T2479">
        <f t="shared" si="270"/>
        <v>21</v>
      </c>
      <c r="U2479">
        <f t="shared" si="271"/>
        <v>0</v>
      </c>
      <c r="V2479" t="str">
        <f t="shared" si="272"/>
        <v/>
      </c>
    </row>
    <row r="2480" spans="1:22" x14ac:dyDescent="0.2">
      <c r="A2480" t="s">
        <v>11762</v>
      </c>
      <c r="B2480" t="s">
        <v>65</v>
      </c>
      <c r="C2480">
        <v>88490665</v>
      </c>
      <c r="D2480">
        <v>88490776</v>
      </c>
      <c r="E2480">
        <v>112</v>
      </c>
      <c r="F2480" t="s">
        <v>74</v>
      </c>
      <c r="G2480" t="s">
        <v>1017</v>
      </c>
      <c r="H2480" t="s">
        <v>11763</v>
      </c>
      <c r="I2480">
        <v>2</v>
      </c>
      <c r="J2480">
        <v>0</v>
      </c>
      <c r="K2480">
        <v>2</v>
      </c>
      <c r="L2480">
        <v>0</v>
      </c>
      <c r="M2480">
        <v>0</v>
      </c>
      <c r="N2480">
        <v>0</v>
      </c>
      <c r="O2480" t="str">
        <f t="shared" si="266"/>
        <v/>
      </c>
      <c r="P2480">
        <f>IF(ISERROR(VLOOKUP(G2480,Genes!$A$2:$A$749,1,0)),0,1)</f>
        <v>1</v>
      </c>
      <c r="Q2480">
        <f t="shared" si="267"/>
        <v>0</v>
      </c>
      <c r="R2480">
        <f t="shared" si="268"/>
        <v>1</v>
      </c>
      <c r="S2480">
        <f t="shared" si="269"/>
        <v>20</v>
      </c>
      <c r="T2480">
        <f t="shared" si="270"/>
        <v>22</v>
      </c>
      <c r="U2480">
        <f t="shared" si="271"/>
        <v>0</v>
      </c>
      <c r="V2480" t="str">
        <f t="shared" si="272"/>
        <v/>
      </c>
    </row>
    <row r="2481" spans="1:22" x14ac:dyDescent="0.2">
      <c r="A2481" t="s">
        <v>11764</v>
      </c>
      <c r="B2481" t="s">
        <v>65</v>
      </c>
      <c r="C2481">
        <v>88533272</v>
      </c>
      <c r="D2481">
        <v>88533341</v>
      </c>
      <c r="E2481">
        <v>70</v>
      </c>
      <c r="F2481" t="s">
        <v>74</v>
      </c>
      <c r="G2481" t="s">
        <v>1017</v>
      </c>
      <c r="H2481" t="s">
        <v>11765</v>
      </c>
      <c r="I2481">
        <v>2</v>
      </c>
      <c r="J2481">
        <v>0</v>
      </c>
      <c r="K2481">
        <v>2</v>
      </c>
      <c r="L2481">
        <v>0</v>
      </c>
      <c r="M2481">
        <v>0</v>
      </c>
      <c r="N2481">
        <v>0</v>
      </c>
      <c r="O2481" t="str">
        <f t="shared" si="266"/>
        <v/>
      </c>
      <c r="P2481">
        <f>IF(ISERROR(VLOOKUP(G2481,Genes!$A$2:$A$749,1,0)),0,1)</f>
        <v>1</v>
      </c>
      <c r="Q2481">
        <f t="shared" si="267"/>
        <v>0</v>
      </c>
      <c r="R2481">
        <f t="shared" si="268"/>
        <v>1</v>
      </c>
      <c r="S2481">
        <f t="shared" si="269"/>
        <v>21</v>
      </c>
      <c r="T2481">
        <f t="shared" si="270"/>
        <v>23</v>
      </c>
      <c r="U2481">
        <f t="shared" si="271"/>
        <v>0</v>
      </c>
      <c r="V2481" t="str">
        <f t="shared" si="272"/>
        <v/>
      </c>
    </row>
    <row r="2482" spans="1:22" x14ac:dyDescent="0.2">
      <c r="A2482" t="s">
        <v>11766</v>
      </c>
      <c r="B2482" t="s">
        <v>65</v>
      </c>
      <c r="C2482">
        <v>88487547</v>
      </c>
      <c r="D2482">
        <v>88487752</v>
      </c>
      <c r="E2482">
        <v>206</v>
      </c>
      <c r="F2482" t="s">
        <v>74</v>
      </c>
      <c r="G2482" t="s">
        <v>1017</v>
      </c>
      <c r="H2482" t="s">
        <v>11767</v>
      </c>
      <c r="I2482">
        <v>3</v>
      </c>
      <c r="J2482">
        <v>1</v>
      </c>
      <c r="K2482">
        <v>2</v>
      </c>
      <c r="L2482">
        <v>0</v>
      </c>
      <c r="M2482">
        <v>0</v>
      </c>
      <c r="N2482">
        <v>0</v>
      </c>
      <c r="O2482" t="str">
        <f t="shared" si="266"/>
        <v/>
      </c>
      <c r="P2482">
        <f>IF(ISERROR(VLOOKUP(G2482,Genes!$A$2:$A$749,1,0)),0,1)</f>
        <v>1</v>
      </c>
      <c r="Q2482">
        <f t="shared" si="267"/>
        <v>0</v>
      </c>
      <c r="R2482">
        <f t="shared" si="268"/>
        <v>1</v>
      </c>
      <c r="S2482">
        <f t="shared" si="269"/>
        <v>22</v>
      </c>
      <c r="T2482">
        <f t="shared" si="270"/>
        <v>24</v>
      </c>
      <c r="U2482">
        <f t="shared" si="271"/>
        <v>0</v>
      </c>
      <c r="V2482" t="str">
        <f t="shared" si="272"/>
        <v/>
      </c>
    </row>
    <row r="2483" spans="1:22" x14ac:dyDescent="0.2">
      <c r="A2483" t="s">
        <v>11768</v>
      </c>
      <c r="B2483" t="s">
        <v>65</v>
      </c>
      <c r="C2483">
        <v>88486458</v>
      </c>
      <c r="D2483">
        <v>88486609</v>
      </c>
      <c r="E2483">
        <v>152</v>
      </c>
      <c r="F2483" t="s">
        <v>74</v>
      </c>
      <c r="G2483" t="s">
        <v>1017</v>
      </c>
      <c r="H2483" t="s">
        <v>11769</v>
      </c>
      <c r="I2483">
        <v>3</v>
      </c>
      <c r="J2483">
        <v>1</v>
      </c>
      <c r="K2483">
        <v>2</v>
      </c>
      <c r="L2483">
        <v>0</v>
      </c>
      <c r="M2483">
        <v>0</v>
      </c>
      <c r="N2483">
        <v>0</v>
      </c>
      <c r="O2483" t="str">
        <f t="shared" si="266"/>
        <v/>
      </c>
      <c r="P2483">
        <f>IF(ISERROR(VLOOKUP(G2483,Genes!$A$2:$A$749,1,0)),0,1)</f>
        <v>1</v>
      </c>
      <c r="Q2483">
        <f t="shared" si="267"/>
        <v>0</v>
      </c>
      <c r="R2483">
        <f t="shared" si="268"/>
        <v>1</v>
      </c>
      <c r="S2483">
        <f t="shared" si="269"/>
        <v>23</v>
      </c>
      <c r="T2483">
        <f t="shared" si="270"/>
        <v>25</v>
      </c>
      <c r="U2483">
        <f t="shared" si="271"/>
        <v>0</v>
      </c>
      <c r="V2483" t="str">
        <f t="shared" si="272"/>
        <v/>
      </c>
    </row>
    <row r="2484" spans="1:22" x14ac:dyDescent="0.2">
      <c r="A2484" t="s">
        <v>11770</v>
      </c>
      <c r="B2484" t="s">
        <v>65</v>
      </c>
      <c r="C2484">
        <v>88484505</v>
      </c>
      <c r="D2484">
        <v>88484616</v>
      </c>
      <c r="E2484">
        <v>112</v>
      </c>
      <c r="F2484" t="s">
        <v>74</v>
      </c>
      <c r="G2484" t="s">
        <v>1017</v>
      </c>
      <c r="H2484" t="s">
        <v>11771</v>
      </c>
      <c r="I2484">
        <v>2</v>
      </c>
      <c r="J2484">
        <v>0</v>
      </c>
      <c r="K2484">
        <v>2</v>
      </c>
      <c r="L2484">
        <v>0</v>
      </c>
      <c r="M2484">
        <v>0</v>
      </c>
      <c r="N2484">
        <v>0</v>
      </c>
      <c r="O2484" t="str">
        <f t="shared" si="266"/>
        <v/>
      </c>
      <c r="P2484">
        <f>IF(ISERROR(VLOOKUP(G2484,Genes!$A$2:$A$749,1,0)),0,1)</f>
        <v>1</v>
      </c>
      <c r="Q2484">
        <f t="shared" si="267"/>
        <v>0</v>
      </c>
      <c r="R2484">
        <f t="shared" si="268"/>
        <v>1</v>
      </c>
      <c r="S2484">
        <f t="shared" si="269"/>
        <v>24</v>
      </c>
      <c r="T2484">
        <f t="shared" si="270"/>
        <v>26</v>
      </c>
      <c r="U2484">
        <f t="shared" si="271"/>
        <v>0</v>
      </c>
      <c r="V2484" t="str">
        <f t="shared" si="272"/>
        <v/>
      </c>
    </row>
    <row r="2485" spans="1:22" x14ac:dyDescent="0.2">
      <c r="A2485" t="s">
        <v>11772</v>
      </c>
      <c r="B2485" t="s">
        <v>65</v>
      </c>
      <c r="C2485">
        <v>88482809</v>
      </c>
      <c r="D2485">
        <v>88483264</v>
      </c>
      <c r="E2485">
        <v>456</v>
      </c>
      <c r="F2485" t="s">
        <v>74</v>
      </c>
      <c r="G2485" t="s">
        <v>1017</v>
      </c>
      <c r="H2485" t="s">
        <v>11773</v>
      </c>
      <c r="I2485">
        <v>7</v>
      </c>
      <c r="J2485">
        <v>5</v>
      </c>
      <c r="K2485">
        <v>2</v>
      </c>
      <c r="L2485">
        <v>0</v>
      </c>
      <c r="M2485">
        <v>0</v>
      </c>
      <c r="N2485">
        <v>0</v>
      </c>
      <c r="O2485" t="str">
        <f t="shared" si="266"/>
        <v/>
      </c>
      <c r="P2485">
        <f>IF(ISERROR(VLOOKUP(G2485,Genes!$A$2:$A$749,1,0)),0,1)</f>
        <v>1</v>
      </c>
      <c r="Q2485">
        <f t="shared" si="267"/>
        <v>0</v>
      </c>
      <c r="R2485">
        <f t="shared" si="268"/>
        <v>1</v>
      </c>
      <c r="S2485">
        <f t="shared" si="269"/>
        <v>25</v>
      </c>
      <c r="T2485">
        <f t="shared" si="270"/>
        <v>27</v>
      </c>
      <c r="U2485">
        <f t="shared" si="271"/>
        <v>0</v>
      </c>
      <c r="V2485" t="str">
        <f t="shared" si="272"/>
        <v/>
      </c>
    </row>
    <row r="2486" spans="1:22" x14ac:dyDescent="0.2">
      <c r="A2486" t="s">
        <v>11774</v>
      </c>
      <c r="B2486" t="s">
        <v>65</v>
      </c>
      <c r="C2486">
        <v>88481557</v>
      </c>
      <c r="D2486">
        <v>88481721</v>
      </c>
      <c r="E2486">
        <v>165</v>
      </c>
      <c r="F2486" t="s">
        <v>74</v>
      </c>
      <c r="G2486" t="s">
        <v>1017</v>
      </c>
      <c r="H2486" t="s">
        <v>11775</v>
      </c>
      <c r="I2486">
        <v>3</v>
      </c>
      <c r="J2486">
        <v>1</v>
      </c>
      <c r="K2486">
        <v>2</v>
      </c>
      <c r="L2486">
        <v>0</v>
      </c>
      <c r="M2486">
        <v>0</v>
      </c>
      <c r="N2486">
        <v>0</v>
      </c>
      <c r="O2486" t="str">
        <f t="shared" si="266"/>
        <v/>
      </c>
      <c r="P2486">
        <f>IF(ISERROR(VLOOKUP(G2486,Genes!$A$2:$A$749,1,0)),0,1)</f>
        <v>1</v>
      </c>
      <c r="Q2486">
        <f t="shared" si="267"/>
        <v>0</v>
      </c>
      <c r="R2486">
        <f t="shared" si="268"/>
        <v>1</v>
      </c>
      <c r="S2486">
        <f t="shared" si="269"/>
        <v>26</v>
      </c>
      <c r="T2486">
        <f t="shared" si="270"/>
        <v>28</v>
      </c>
      <c r="U2486">
        <f t="shared" si="271"/>
        <v>0</v>
      </c>
      <c r="V2486" t="str">
        <f t="shared" si="272"/>
        <v/>
      </c>
    </row>
    <row r="2487" spans="1:22" x14ac:dyDescent="0.2">
      <c r="A2487" t="s">
        <v>11776</v>
      </c>
      <c r="B2487" t="s">
        <v>65</v>
      </c>
      <c r="C2487">
        <v>88480168</v>
      </c>
      <c r="D2487">
        <v>88480275</v>
      </c>
      <c r="E2487">
        <v>108</v>
      </c>
      <c r="F2487" t="s">
        <v>74</v>
      </c>
      <c r="G2487" t="s">
        <v>1017</v>
      </c>
      <c r="H2487" t="s">
        <v>11777</v>
      </c>
      <c r="I2487">
        <v>2</v>
      </c>
      <c r="J2487">
        <v>0</v>
      </c>
      <c r="K2487">
        <v>2</v>
      </c>
      <c r="L2487">
        <v>0</v>
      </c>
      <c r="M2487">
        <v>0</v>
      </c>
      <c r="N2487">
        <v>0</v>
      </c>
      <c r="O2487" t="str">
        <f t="shared" si="266"/>
        <v/>
      </c>
      <c r="P2487">
        <f>IF(ISERROR(VLOOKUP(G2487,Genes!$A$2:$A$749,1,0)),0,1)</f>
        <v>1</v>
      </c>
      <c r="Q2487">
        <f t="shared" si="267"/>
        <v>0</v>
      </c>
      <c r="R2487">
        <f t="shared" si="268"/>
        <v>1</v>
      </c>
      <c r="S2487">
        <f t="shared" si="269"/>
        <v>27</v>
      </c>
      <c r="T2487">
        <f t="shared" si="270"/>
        <v>29</v>
      </c>
      <c r="U2487">
        <f t="shared" si="271"/>
        <v>0</v>
      </c>
      <c r="V2487" t="str">
        <f t="shared" si="272"/>
        <v/>
      </c>
    </row>
    <row r="2488" spans="1:22" x14ac:dyDescent="0.2">
      <c r="A2488" t="s">
        <v>11778</v>
      </c>
      <c r="B2488" t="s">
        <v>65</v>
      </c>
      <c r="C2488">
        <v>88479816</v>
      </c>
      <c r="D2488">
        <v>88479950</v>
      </c>
      <c r="E2488">
        <v>135</v>
      </c>
      <c r="F2488" t="s">
        <v>74</v>
      </c>
      <c r="G2488" t="s">
        <v>1017</v>
      </c>
      <c r="H2488" t="s">
        <v>11779</v>
      </c>
      <c r="I2488">
        <v>3</v>
      </c>
      <c r="J2488">
        <v>1</v>
      </c>
      <c r="K2488">
        <v>2</v>
      </c>
      <c r="L2488">
        <v>0</v>
      </c>
      <c r="M2488">
        <v>0</v>
      </c>
      <c r="N2488">
        <v>0</v>
      </c>
      <c r="O2488" t="str">
        <f t="shared" si="266"/>
        <v/>
      </c>
      <c r="P2488">
        <f>IF(ISERROR(VLOOKUP(G2488,Genes!$A$2:$A$749,1,0)),0,1)</f>
        <v>1</v>
      </c>
      <c r="Q2488">
        <f t="shared" si="267"/>
        <v>0</v>
      </c>
      <c r="R2488">
        <f t="shared" si="268"/>
        <v>1</v>
      </c>
      <c r="S2488">
        <f t="shared" si="269"/>
        <v>28</v>
      </c>
      <c r="T2488">
        <f t="shared" si="270"/>
        <v>30</v>
      </c>
      <c r="U2488">
        <f t="shared" si="271"/>
        <v>0</v>
      </c>
      <c r="V2488" t="str">
        <f t="shared" si="272"/>
        <v/>
      </c>
    </row>
    <row r="2489" spans="1:22" x14ac:dyDescent="0.2">
      <c r="A2489" t="s">
        <v>11780</v>
      </c>
      <c r="B2489" t="s">
        <v>65</v>
      </c>
      <c r="C2489">
        <v>88478363</v>
      </c>
      <c r="D2489">
        <v>88478629</v>
      </c>
      <c r="E2489">
        <v>267</v>
      </c>
      <c r="F2489" t="s">
        <v>74</v>
      </c>
      <c r="G2489" t="s">
        <v>1017</v>
      </c>
      <c r="H2489" t="s">
        <v>11781</v>
      </c>
      <c r="I2489">
        <v>4</v>
      </c>
      <c r="J2489">
        <v>2</v>
      </c>
      <c r="K2489">
        <v>2</v>
      </c>
      <c r="L2489">
        <v>0</v>
      </c>
      <c r="M2489">
        <v>0</v>
      </c>
      <c r="N2489">
        <v>0</v>
      </c>
      <c r="O2489" t="str">
        <f t="shared" si="266"/>
        <v/>
      </c>
      <c r="P2489">
        <f>IF(ISERROR(VLOOKUP(G2489,Genes!$A$2:$A$749,1,0)),0,1)</f>
        <v>1</v>
      </c>
      <c r="Q2489">
        <f t="shared" si="267"/>
        <v>0</v>
      </c>
      <c r="R2489">
        <f t="shared" si="268"/>
        <v>1</v>
      </c>
      <c r="S2489">
        <f t="shared" si="269"/>
        <v>29</v>
      </c>
      <c r="T2489">
        <f t="shared" si="270"/>
        <v>31</v>
      </c>
      <c r="U2489">
        <f t="shared" si="271"/>
        <v>0</v>
      </c>
      <c r="V2489" t="str">
        <f t="shared" si="272"/>
        <v/>
      </c>
    </row>
    <row r="2490" spans="1:22" x14ac:dyDescent="0.2">
      <c r="A2490" t="s">
        <v>11782</v>
      </c>
      <c r="B2490" t="s">
        <v>65</v>
      </c>
      <c r="C2490">
        <v>88477624</v>
      </c>
      <c r="D2490">
        <v>88477731</v>
      </c>
      <c r="E2490">
        <v>108</v>
      </c>
      <c r="F2490" t="s">
        <v>74</v>
      </c>
      <c r="G2490" t="s">
        <v>1017</v>
      </c>
      <c r="H2490" t="s">
        <v>11783</v>
      </c>
      <c r="I2490">
        <v>2</v>
      </c>
      <c r="J2490">
        <v>0</v>
      </c>
      <c r="K2490">
        <v>2</v>
      </c>
      <c r="L2490">
        <v>0</v>
      </c>
      <c r="M2490">
        <v>0</v>
      </c>
      <c r="N2490">
        <v>0</v>
      </c>
      <c r="O2490" t="str">
        <f t="shared" si="266"/>
        <v/>
      </c>
      <c r="P2490">
        <f>IF(ISERROR(VLOOKUP(G2490,Genes!$A$2:$A$749,1,0)),0,1)</f>
        <v>1</v>
      </c>
      <c r="Q2490">
        <f t="shared" si="267"/>
        <v>0</v>
      </c>
      <c r="R2490">
        <f t="shared" si="268"/>
        <v>1</v>
      </c>
      <c r="S2490">
        <f t="shared" si="269"/>
        <v>30</v>
      </c>
      <c r="T2490">
        <f t="shared" si="270"/>
        <v>32</v>
      </c>
      <c r="U2490">
        <f t="shared" si="271"/>
        <v>0</v>
      </c>
      <c r="V2490" t="str">
        <f t="shared" si="272"/>
        <v/>
      </c>
    </row>
    <row r="2491" spans="1:22" x14ac:dyDescent="0.2">
      <c r="A2491" t="s">
        <v>11784</v>
      </c>
      <c r="B2491" t="s">
        <v>65</v>
      </c>
      <c r="C2491">
        <v>88476808</v>
      </c>
      <c r="D2491">
        <v>88477007</v>
      </c>
      <c r="E2491">
        <v>200</v>
      </c>
      <c r="F2491" t="s">
        <v>74</v>
      </c>
      <c r="G2491" t="s">
        <v>1017</v>
      </c>
      <c r="H2491" t="s">
        <v>11785</v>
      </c>
      <c r="I2491">
        <v>3</v>
      </c>
      <c r="J2491">
        <v>1</v>
      </c>
      <c r="K2491">
        <v>2</v>
      </c>
      <c r="L2491">
        <v>0</v>
      </c>
      <c r="M2491">
        <v>0</v>
      </c>
      <c r="N2491">
        <v>0</v>
      </c>
      <c r="O2491" t="str">
        <f t="shared" si="266"/>
        <v/>
      </c>
      <c r="P2491">
        <f>IF(ISERROR(VLOOKUP(G2491,Genes!$A$2:$A$749,1,0)),0,1)</f>
        <v>1</v>
      </c>
      <c r="Q2491">
        <f t="shared" si="267"/>
        <v>0</v>
      </c>
      <c r="R2491">
        <f t="shared" si="268"/>
        <v>1</v>
      </c>
      <c r="S2491">
        <f t="shared" si="269"/>
        <v>31</v>
      </c>
      <c r="T2491">
        <f t="shared" si="270"/>
        <v>33</v>
      </c>
      <c r="U2491">
        <f t="shared" si="271"/>
        <v>0</v>
      </c>
      <c r="V2491" t="str">
        <f t="shared" si="272"/>
        <v/>
      </c>
    </row>
    <row r="2492" spans="1:22" x14ac:dyDescent="0.2">
      <c r="A2492" t="s">
        <v>11786</v>
      </c>
      <c r="B2492" t="s">
        <v>65</v>
      </c>
      <c r="C2492">
        <v>88532922</v>
      </c>
      <c r="D2492">
        <v>88532968</v>
      </c>
      <c r="E2492">
        <v>47</v>
      </c>
      <c r="F2492" t="s">
        <v>74</v>
      </c>
      <c r="G2492" t="s">
        <v>1017</v>
      </c>
      <c r="H2492" t="s">
        <v>11787</v>
      </c>
      <c r="I2492">
        <v>2</v>
      </c>
      <c r="J2492">
        <v>2</v>
      </c>
      <c r="K2492">
        <v>0</v>
      </c>
      <c r="L2492">
        <v>0</v>
      </c>
      <c r="M2492">
        <v>0</v>
      </c>
      <c r="N2492">
        <v>0</v>
      </c>
      <c r="O2492" t="str">
        <f t="shared" si="266"/>
        <v/>
      </c>
      <c r="P2492">
        <f>IF(ISERROR(VLOOKUP(G2492,Genes!$A$2:$A$749,1,0)),0,1)</f>
        <v>1</v>
      </c>
      <c r="Q2492">
        <f t="shared" si="267"/>
        <v>0</v>
      </c>
      <c r="R2492">
        <f t="shared" si="268"/>
        <v>1</v>
      </c>
      <c r="S2492">
        <f t="shared" si="269"/>
        <v>32</v>
      </c>
      <c r="T2492">
        <f t="shared" si="270"/>
        <v>34</v>
      </c>
      <c r="U2492">
        <f t="shared" si="271"/>
        <v>0</v>
      </c>
      <c r="V2492" t="str">
        <f t="shared" si="272"/>
        <v/>
      </c>
    </row>
    <row r="2493" spans="1:22" x14ac:dyDescent="0.2">
      <c r="A2493" t="s">
        <v>11788</v>
      </c>
      <c r="B2493" t="s">
        <v>65</v>
      </c>
      <c r="C2493">
        <v>88473959</v>
      </c>
      <c r="D2493">
        <v>88474172</v>
      </c>
      <c r="E2493">
        <v>214</v>
      </c>
      <c r="F2493" t="s">
        <v>74</v>
      </c>
      <c r="G2493" t="s">
        <v>1017</v>
      </c>
      <c r="H2493" t="s">
        <v>11789</v>
      </c>
      <c r="I2493">
        <v>3</v>
      </c>
      <c r="J2493">
        <v>1</v>
      </c>
      <c r="K2493">
        <v>2</v>
      </c>
      <c r="L2493">
        <v>0</v>
      </c>
      <c r="M2493">
        <v>0</v>
      </c>
      <c r="N2493">
        <v>0</v>
      </c>
      <c r="O2493" t="str">
        <f t="shared" si="266"/>
        <v/>
      </c>
      <c r="P2493">
        <f>IF(ISERROR(VLOOKUP(G2493,Genes!$A$2:$A$749,1,0)),0,1)</f>
        <v>1</v>
      </c>
      <c r="Q2493">
        <f t="shared" si="267"/>
        <v>0</v>
      </c>
      <c r="R2493">
        <f t="shared" si="268"/>
        <v>1</v>
      </c>
      <c r="S2493">
        <f t="shared" si="269"/>
        <v>33</v>
      </c>
      <c r="T2493">
        <f t="shared" si="270"/>
        <v>35</v>
      </c>
      <c r="U2493">
        <f t="shared" si="271"/>
        <v>0</v>
      </c>
      <c r="V2493" t="str">
        <f t="shared" si="272"/>
        <v/>
      </c>
    </row>
    <row r="2494" spans="1:22" x14ac:dyDescent="0.2">
      <c r="A2494" t="s">
        <v>11790</v>
      </c>
      <c r="B2494" t="s">
        <v>65</v>
      </c>
      <c r="C2494">
        <v>88472869</v>
      </c>
      <c r="D2494">
        <v>88473006</v>
      </c>
      <c r="E2494">
        <v>138</v>
      </c>
      <c r="F2494" t="s">
        <v>74</v>
      </c>
      <c r="G2494" t="s">
        <v>1017</v>
      </c>
      <c r="H2494" t="s">
        <v>11791</v>
      </c>
      <c r="I2494">
        <v>3</v>
      </c>
      <c r="J2494">
        <v>1</v>
      </c>
      <c r="K2494">
        <v>2</v>
      </c>
      <c r="L2494">
        <v>0</v>
      </c>
      <c r="M2494">
        <v>0</v>
      </c>
      <c r="N2494">
        <v>0</v>
      </c>
      <c r="O2494" t="str">
        <f t="shared" si="266"/>
        <v/>
      </c>
      <c r="P2494">
        <f>IF(ISERROR(VLOOKUP(G2494,Genes!$A$2:$A$749,1,0)),0,1)</f>
        <v>1</v>
      </c>
      <c r="Q2494">
        <f t="shared" si="267"/>
        <v>0</v>
      </c>
      <c r="R2494">
        <f t="shared" si="268"/>
        <v>1</v>
      </c>
      <c r="S2494">
        <f t="shared" si="269"/>
        <v>34</v>
      </c>
      <c r="T2494">
        <f t="shared" si="270"/>
        <v>36</v>
      </c>
      <c r="U2494">
        <f t="shared" si="271"/>
        <v>0</v>
      </c>
      <c r="V2494" t="str">
        <f t="shared" si="272"/>
        <v/>
      </c>
    </row>
    <row r="2495" spans="1:22" x14ac:dyDescent="0.2">
      <c r="A2495" t="s">
        <v>11792</v>
      </c>
      <c r="B2495" t="s">
        <v>65</v>
      </c>
      <c r="C2495">
        <v>88471474</v>
      </c>
      <c r="D2495">
        <v>88471695</v>
      </c>
      <c r="E2495">
        <v>222</v>
      </c>
      <c r="F2495" t="s">
        <v>74</v>
      </c>
      <c r="G2495" t="s">
        <v>1017</v>
      </c>
      <c r="H2495" t="s">
        <v>11793</v>
      </c>
      <c r="I2495">
        <v>3</v>
      </c>
      <c r="J2495">
        <v>1</v>
      </c>
      <c r="K2495">
        <v>2</v>
      </c>
      <c r="L2495">
        <v>0</v>
      </c>
      <c r="M2495">
        <v>0</v>
      </c>
      <c r="N2495">
        <v>0</v>
      </c>
      <c r="O2495" t="str">
        <f t="shared" si="266"/>
        <v/>
      </c>
      <c r="P2495">
        <f>IF(ISERROR(VLOOKUP(G2495,Genes!$A$2:$A$749,1,0)),0,1)</f>
        <v>1</v>
      </c>
      <c r="Q2495">
        <f t="shared" si="267"/>
        <v>0</v>
      </c>
      <c r="R2495">
        <f t="shared" si="268"/>
        <v>1</v>
      </c>
      <c r="S2495">
        <f t="shared" si="269"/>
        <v>35</v>
      </c>
      <c r="T2495">
        <f t="shared" si="270"/>
        <v>37</v>
      </c>
      <c r="U2495">
        <f t="shared" si="271"/>
        <v>0</v>
      </c>
      <c r="V2495" t="str">
        <f t="shared" si="272"/>
        <v/>
      </c>
    </row>
    <row r="2496" spans="1:22" x14ac:dyDescent="0.2">
      <c r="A2496" t="s">
        <v>11794</v>
      </c>
      <c r="B2496" t="s">
        <v>65</v>
      </c>
      <c r="C2496">
        <v>88470999</v>
      </c>
      <c r="D2496">
        <v>88471121</v>
      </c>
      <c r="E2496">
        <v>123</v>
      </c>
      <c r="F2496" t="s">
        <v>74</v>
      </c>
      <c r="G2496" t="s">
        <v>1017</v>
      </c>
      <c r="H2496" t="s">
        <v>11795</v>
      </c>
      <c r="I2496">
        <v>3</v>
      </c>
      <c r="J2496">
        <v>1</v>
      </c>
      <c r="K2496">
        <v>2</v>
      </c>
      <c r="L2496">
        <v>0</v>
      </c>
      <c r="M2496">
        <v>0</v>
      </c>
      <c r="N2496">
        <v>0</v>
      </c>
      <c r="O2496" t="str">
        <f t="shared" si="266"/>
        <v/>
      </c>
      <c r="P2496">
        <f>IF(ISERROR(VLOOKUP(G2496,Genes!$A$2:$A$749,1,0)),0,1)</f>
        <v>1</v>
      </c>
      <c r="Q2496">
        <f t="shared" si="267"/>
        <v>0</v>
      </c>
      <c r="R2496">
        <f t="shared" si="268"/>
        <v>1</v>
      </c>
      <c r="S2496">
        <f t="shared" si="269"/>
        <v>36</v>
      </c>
      <c r="T2496">
        <f t="shared" si="270"/>
        <v>38</v>
      </c>
      <c r="U2496">
        <f t="shared" si="271"/>
        <v>0</v>
      </c>
      <c r="V2496" t="str">
        <f t="shared" si="272"/>
        <v/>
      </c>
    </row>
    <row r="2497" spans="1:22" x14ac:dyDescent="0.2">
      <c r="A2497" t="s">
        <v>11796</v>
      </c>
      <c r="B2497" t="s">
        <v>65</v>
      </c>
      <c r="C2497">
        <v>88465558</v>
      </c>
      <c r="D2497">
        <v>88465703</v>
      </c>
      <c r="E2497">
        <v>146</v>
      </c>
      <c r="F2497" t="s">
        <v>74</v>
      </c>
      <c r="G2497" t="s">
        <v>1017</v>
      </c>
      <c r="H2497" t="s">
        <v>11797</v>
      </c>
      <c r="I2497">
        <v>3</v>
      </c>
      <c r="J2497">
        <v>1</v>
      </c>
      <c r="K2497">
        <v>2</v>
      </c>
      <c r="L2497">
        <v>0</v>
      </c>
      <c r="M2497">
        <v>0</v>
      </c>
      <c r="N2497">
        <v>0</v>
      </c>
      <c r="O2497" t="str">
        <f t="shared" si="266"/>
        <v/>
      </c>
      <c r="P2497">
        <f>IF(ISERROR(VLOOKUP(G2497,Genes!$A$2:$A$749,1,0)),0,1)</f>
        <v>1</v>
      </c>
      <c r="Q2497">
        <f t="shared" si="267"/>
        <v>0</v>
      </c>
      <c r="R2497">
        <f t="shared" si="268"/>
        <v>1</v>
      </c>
      <c r="S2497">
        <f t="shared" si="269"/>
        <v>37</v>
      </c>
      <c r="T2497">
        <f t="shared" si="270"/>
        <v>39</v>
      </c>
      <c r="U2497">
        <f t="shared" si="271"/>
        <v>0</v>
      </c>
      <c r="V2497" t="str">
        <f t="shared" si="272"/>
        <v/>
      </c>
    </row>
    <row r="2498" spans="1:22" x14ac:dyDescent="0.2">
      <c r="A2498" t="s">
        <v>11798</v>
      </c>
      <c r="B2498" t="s">
        <v>65</v>
      </c>
      <c r="C2498">
        <v>88465071</v>
      </c>
      <c r="D2498">
        <v>88465226</v>
      </c>
      <c r="E2498">
        <v>156</v>
      </c>
      <c r="F2498" t="s">
        <v>74</v>
      </c>
      <c r="G2498" t="s">
        <v>1017</v>
      </c>
      <c r="H2498" t="s">
        <v>11799</v>
      </c>
      <c r="I2498">
        <v>3</v>
      </c>
      <c r="J2498">
        <v>1</v>
      </c>
      <c r="K2498">
        <v>2</v>
      </c>
      <c r="L2498">
        <v>0</v>
      </c>
      <c r="M2498">
        <v>0</v>
      </c>
      <c r="N2498">
        <v>0</v>
      </c>
      <c r="O2498" t="str">
        <f t="shared" ref="O2498:O2561" si="273">IF(U2498=1,G2498,"")</f>
        <v/>
      </c>
      <c r="P2498">
        <f>IF(ISERROR(VLOOKUP(G2498,Genes!$A$2:$A$749,1,0)),0,1)</f>
        <v>1</v>
      </c>
      <c r="Q2498">
        <f t="shared" ref="Q2498:Q2561" si="274">IF(G2498&lt;&gt;G2497,1,0)</f>
        <v>0</v>
      </c>
      <c r="R2498">
        <f t="shared" ref="R2498:R2561" si="275">IF(I2498=0,0,1)</f>
        <v>1</v>
      </c>
      <c r="S2498">
        <f t="shared" ref="S2498:S2561" si="276">IF(Q2498=1,R2498,S2497+R2498)</f>
        <v>38</v>
      </c>
      <c r="T2498">
        <f t="shared" ref="T2498:T2561" si="277">IF(Q2498=1,1,T2497+1)</f>
        <v>40</v>
      </c>
      <c r="U2498">
        <f t="shared" ref="U2498:U2561" si="278">IF(G2498&lt;&gt;G2499,1,0)</f>
        <v>0</v>
      </c>
      <c r="V2498" t="str">
        <f t="shared" ref="V2498:V2561" si="279">IF(U2498=1,S2498/T2498,"")</f>
        <v/>
      </c>
    </row>
    <row r="2499" spans="1:22" x14ac:dyDescent="0.2">
      <c r="A2499" t="s">
        <v>11800</v>
      </c>
      <c r="B2499" t="s">
        <v>65</v>
      </c>
      <c r="C2499">
        <v>88462299</v>
      </c>
      <c r="D2499">
        <v>88462422</v>
      </c>
      <c r="E2499">
        <v>124</v>
      </c>
      <c r="F2499" t="s">
        <v>74</v>
      </c>
      <c r="G2499" t="s">
        <v>1017</v>
      </c>
      <c r="H2499" t="s">
        <v>11801</v>
      </c>
      <c r="I2499">
        <v>3</v>
      </c>
      <c r="J2499">
        <v>1</v>
      </c>
      <c r="K2499">
        <v>2</v>
      </c>
      <c r="L2499">
        <v>0</v>
      </c>
      <c r="M2499">
        <v>0</v>
      </c>
      <c r="N2499">
        <v>0</v>
      </c>
      <c r="O2499" t="str">
        <f t="shared" si="273"/>
        <v/>
      </c>
      <c r="P2499">
        <f>IF(ISERROR(VLOOKUP(G2499,Genes!$A$2:$A$749,1,0)),0,1)</f>
        <v>1</v>
      </c>
      <c r="Q2499">
        <f t="shared" si="274"/>
        <v>0</v>
      </c>
      <c r="R2499">
        <f t="shared" si="275"/>
        <v>1</v>
      </c>
      <c r="S2499">
        <f t="shared" si="276"/>
        <v>39</v>
      </c>
      <c r="T2499">
        <f t="shared" si="277"/>
        <v>41</v>
      </c>
      <c r="U2499">
        <f t="shared" si="278"/>
        <v>0</v>
      </c>
      <c r="V2499" t="str">
        <f t="shared" si="279"/>
        <v/>
      </c>
    </row>
    <row r="2500" spans="1:22" x14ac:dyDescent="0.2">
      <c r="A2500" t="s">
        <v>11802</v>
      </c>
      <c r="B2500" t="s">
        <v>65</v>
      </c>
      <c r="C2500">
        <v>88461815</v>
      </c>
      <c r="D2500">
        <v>88461823</v>
      </c>
      <c r="E2500">
        <v>9</v>
      </c>
      <c r="F2500" t="s">
        <v>74</v>
      </c>
      <c r="G2500" t="s">
        <v>1017</v>
      </c>
      <c r="H2500" t="s">
        <v>11803</v>
      </c>
      <c r="I2500">
        <v>0</v>
      </c>
      <c r="J2500">
        <v>0</v>
      </c>
      <c r="K2500">
        <v>0</v>
      </c>
      <c r="L2500">
        <v>0</v>
      </c>
      <c r="M2500">
        <v>0</v>
      </c>
      <c r="N2500">
        <v>0</v>
      </c>
      <c r="O2500" t="str">
        <f t="shared" si="273"/>
        <v/>
      </c>
      <c r="P2500">
        <f>IF(ISERROR(VLOOKUP(G2500,Genes!$A$2:$A$749,1,0)),0,1)</f>
        <v>1</v>
      </c>
      <c r="Q2500">
        <f t="shared" si="274"/>
        <v>0</v>
      </c>
      <c r="R2500">
        <f t="shared" si="275"/>
        <v>0</v>
      </c>
      <c r="S2500">
        <f t="shared" si="276"/>
        <v>39</v>
      </c>
      <c r="T2500">
        <f t="shared" si="277"/>
        <v>42</v>
      </c>
      <c r="U2500">
        <f t="shared" si="278"/>
        <v>0</v>
      </c>
      <c r="V2500" t="str">
        <f t="shared" si="279"/>
        <v/>
      </c>
    </row>
    <row r="2501" spans="1:22" x14ac:dyDescent="0.2">
      <c r="A2501" t="s">
        <v>11804</v>
      </c>
      <c r="B2501" t="s">
        <v>65</v>
      </c>
      <c r="C2501">
        <v>88461815</v>
      </c>
      <c r="D2501">
        <v>88461820</v>
      </c>
      <c r="E2501">
        <v>6</v>
      </c>
      <c r="F2501" t="s">
        <v>74</v>
      </c>
      <c r="G2501" t="s">
        <v>1017</v>
      </c>
      <c r="H2501" t="s">
        <v>11805</v>
      </c>
      <c r="I2501">
        <v>0</v>
      </c>
      <c r="J2501">
        <v>0</v>
      </c>
      <c r="K2501">
        <v>0</v>
      </c>
      <c r="L2501">
        <v>0</v>
      </c>
      <c r="M2501">
        <v>0</v>
      </c>
      <c r="N2501">
        <v>0</v>
      </c>
      <c r="O2501" t="str">
        <f t="shared" si="273"/>
        <v/>
      </c>
      <c r="P2501">
        <f>IF(ISERROR(VLOOKUP(G2501,Genes!$A$2:$A$749,1,0)),0,1)</f>
        <v>1</v>
      </c>
      <c r="Q2501">
        <f t="shared" si="274"/>
        <v>0</v>
      </c>
      <c r="R2501">
        <f t="shared" si="275"/>
        <v>0</v>
      </c>
      <c r="S2501">
        <f t="shared" si="276"/>
        <v>39</v>
      </c>
      <c r="T2501">
        <f t="shared" si="277"/>
        <v>43</v>
      </c>
      <c r="U2501">
        <f t="shared" si="278"/>
        <v>0</v>
      </c>
      <c r="V2501" t="str">
        <f t="shared" si="279"/>
        <v/>
      </c>
    </row>
    <row r="2502" spans="1:22" x14ac:dyDescent="0.2">
      <c r="A2502" t="s">
        <v>11806</v>
      </c>
      <c r="B2502" t="s">
        <v>65</v>
      </c>
      <c r="C2502">
        <v>88458295</v>
      </c>
      <c r="D2502">
        <v>88458390</v>
      </c>
      <c r="E2502">
        <v>96</v>
      </c>
      <c r="F2502" t="s">
        <v>74</v>
      </c>
      <c r="G2502" t="s">
        <v>1017</v>
      </c>
      <c r="H2502" t="s">
        <v>11807</v>
      </c>
      <c r="I2502">
        <v>0</v>
      </c>
      <c r="J2502">
        <v>0</v>
      </c>
      <c r="K2502">
        <v>0</v>
      </c>
      <c r="L2502">
        <v>0</v>
      </c>
      <c r="M2502">
        <v>0</v>
      </c>
      <c r="N2502">
        <v>0</v>
      </c>
      <c r="O2502" t="str">
        <f t="shared" si="273"/>
        <v/>
      </c>
      <c r="P2502">
        <f>IF(ISERROR(VLOOKUP(G2502,Genes!$A$2:$A$749,1,0)),0,1)</f>
        <v>1</v>
      </c>
      <c r="Q2502">
        <f t="shared" si="274"/>
        <v>0</v>
      </c>
      <c r="R2502">
        <f t="shared" si="275"/>
        <v>0</v>
      </c>
      <c r="S2502">
        <f t="shared" si="276"/>
        <v>39</v>
      </c>
      <c r="T2502">
        <f t="shared" si="277"/>
        <v>44</v>
      </c>
      <c r="U2502">
        <f t="shared" si="278"/>
        <v>0</v>
      </c>
      <c r="V2502" t="str">
        <f t="shared" si="279"/>
        <v/>
      </c>
    </row>
    <row r="2503" spans="1:22" x14ac:dyDescent="0.2">
      <c r="A2503" t="s">
        <v>11808</v>
      </c>
      <c r="B2503" t="s">
        <v>65</v>
      </c>
      <c r="C2503">
        <v>88530420</v>
      </c>
      <c r="D2503">
        <v>88530563</v>
      </c>
      <c r="E2503">
        <v>144</v>
      </c>
      <c r="F2503" t="s">
        <v>74</v>
      </c>
      <c r="G2503" t="s">
        <v>1017</v>
      </c>
      <c r="H2503" t="s">
        <v>11809</v>
      </c>
      <c r="I2503">
        <v>3</v>
      </c>
      <c r="J2503">
        <v>1</v>
      </c>
      <c r="K2503">
        <v>2</v>
      </c>
      <c r="L2503">
        <v>0</v>
      </c>
      <c r="M2503">
        <v>0</v>
      </c>
      <c r="N2503">
        <v>0</v>
      </c>
      <c r="O2503" t="str">
        <f t="shared" si="273"/>
        <v/>
      </c>
      <c r="P2503">
        <f>IF(ISERROR(VLOOKUP(G2503,Genes!$A$2:$A$749,1,0)),0,1)</f>
        <v>1</v>
      </c>
      <c r="Q2503">
        <f t="shared" si="274"/>
        <v>0</v>
      </c>
      <c r="R2503">
        <f t="shared" si="275"/>
        <v>1</v>
      </c>
      <c r="S2503">
        <f t="shared" si="276"/>
        <v>40</v>
      </c>
      <c r="T2503">
        <f t="shared" si="277"/>
        <v>45</v>
      </c>
      <c r="U2503">
        <f t="shared" si="278"/>
        <v>0</v>
      </c>
      <c r="V2503" t="str">
        <f t="shared" si="279"/>
        <v/>
      </c>
    </row>
    <row r="2504" spans="1:22" x14ac:dyDescent="0.2">
      <c r="A2504" t="s">
        <v>11810</v>
      </c>
      <c r="B2504" t="s">
        <v>65</v>
      </c>
      <c r="C2504">
        <v>88457758</v>
      </c>
      <c r="D2504">
        <v>88457892</v>
      </c>
      <c r="E2504">
        <v>135</v>
      </c>
      <c r="F2504" t="s">
        <v>74</v>
      </c>
      <c r="G2504" t="s">
        <v>1017</v>
      </c>
      <c r="H2504" t="s">
        <v>11811</v>
      </c>
      <c r="I2504">
        <v>3</v>
      </c>
      <c r="J2504">
        <v>1</v>
      </c>
      <c r="K2504">
        <v>2</v>
      </c>
      <c r="L2504">
        <v>0</v>
      </c>
      <c r="M2504">
        <v>0</v>
      </c>
      <c r="N2504">
        <v>0</v>
      </c>
      <c r="O2504" t="str">
        <f t="shared" si="273"/>
        <v/>
      </c>
      <c r="P2504">
        <f>IF(ISERROR(VLOOKUP(G2504,Genes!$A$2:$A$749,1,0)),0,1)</f>
        <v>1</v>
      </c>
      <c r="Q2504">
        <f t="shared" si="274"/>
        <v>0</v>
      </c>
      <c r="R2504">
        <f t="shared" si="275"/>
        <v>1</v>
      </c>
      <c r="S2504">
        <f t="shared" si="276"/>
        <v>41</v>
      </c>
      <c r="T2504">
        <f t="shared" si="277"/>
        <v>46</v>
      </c>
      <c r="U2504">
        <f t="shared" si="278"/>
        <v>0</v>
      </c>
      <c r="V2504" t="str">
        <f t="shared" si="279"/>
        <v/>
      </c>
    </row>
    <row r="2505" spans="1:22" x14ac:dyDescent="0.2">
      <c r="A2505" t="s">
        <v>11812</v>
      </c>
      <c r="B2505" t="s">
        <v>65</v>
      </c>
      <c r="C2505">
        <v>88456469</v>
      </c>
      <c r="D2505">
        <v>88456555</v>
      </c>
      <c r="E2505">
        <v>87</v>
      </c>
      <c r="F2505" t="s">
        <v>74</v>
      </c>
      <c r="G2505" t="s">
        <v>1017</v>
      </c>
      <c r="H2505" t="s">
        <v>11813</v>
      </c>
      <c r="I2505">
        <v>2</v>
      </c>
      <c r="J2505">
        <v>0</v>
      </c>
      <c r="K2505">
        <v>2</v>
      </c>
      <c r="L2505">
        <v>0</v>
      </c>
      <c r="M2505">
        <v>0</v>
      </c>
      <c r="N2505">
        <v>0</v>
      </c>
      <c r="O2505" t="str">
        <f t="shared" si="273"/>
        <v/>
      </c>
      <c r="P2505">
        <f>IF(ISERROR(VLOOKUP(G2505,Genes!$A$2:$A$749,1,0)),0,1)</f>
        <v>1</v>
      </c>
      <c r="Q2505">
        <f t="shared" si="274"/>
        <v>0</v>
      </c>
      <c r="R2505">
        <f t="shared" si="275"/>
        <v>1</v>
      </c>
      <c r="S2505">
        <f t="shared" si="276"/>
        <v>42</v>
      </c>
      <c r="T2505">
        <f t="shared" si="277"/>
        <v>47</v>
      </c>
      <c r="U2505">
        <f t="shared" si="278"/>
        <v>0</v>
      </c>
      <c r="V2505" t="str">
        <f t="shared" si="279"/>
        <v/>
      </c>
    </row>
    <row r="2506" spans="1:22" x14ac:dyDescent="0.2">
      <c r="A2506" t="s">
        <v>11814</v>
      </c>
      <c r="B2506" t="s">
        <v>65</v>
      </c>
      <c r="C2506">
        <v>88454607</v>
      </c>
      <c r="D2506">
        <v>88454771</v>
      </c>
      <c r="E2506">
        <v>165</v>
      </c>
      <c r="F2506" t="s">
        <v>74</v>
      </c>
      <c r="G2506" t="s">
        <v>1017</v>
      </c>
      <c r="H2506" t="s">
        <v>11815</v>
      </c>
      <c r="I2506">
        <v>3</v>
      </c>
      <c r="J2506">
        <v>1</v>
      </c>
      <c r="K2506">
        <v>2</v>
      </c>
      <c r="L2506">
        <v>0</v>
      </c>
      <c r="M2506">
        <v>0</v>
      </c>
      <c r="N2506">
        <v>0</v>
      </c>
      <c r="O2506" t="str">
        <f t="shared" si="273"/>
        <v/>
      </c>
      <c r="P2506">
        <f>IF(ISERROR(VLOOKUP(G2506,Genes!$A$2:$A$749,1,0)),0,1)</f>
        <v>1</v>
      </c>
      <c r="Q2506">
        <f t="shared" si="274"/>
        <v>0</v>
      </c>
      <c r="R2506">
        <f t="shared" si="275"/>
        <v>1</v>
      </c>
      <c r="S2506">
        <f t="shared" si="276"/>
        <v>43</v>
      </c>
      <c r="T2506">
        <f t="shared" si="277"/>
        <v>48</v>
      </c>
      <c r="U2506">
        <f t="shared" si="278"/>
        <v>0</v>
      </c>
      <c r="V2506" t="str">
        <f t="shared" si="279"/>
        <v/>
      </c>
    </row>
    <row r="2507" spans="1:22" x14ac:dyDescent="0.2">
      <c r="A2507" t="s">
        <v>11816</v>
      </c>
      <c r="B2507" t="s">
        <v>65</v>
      </c>
      <c r="C2507">
        <v>88453675</v>
      </c>
      <c r="D2507">
        <v>88453797</v>
      </c>
      <c r="E2507">
        <v>123</v>
      </c>
      <c r="F2507" t="s">
        <v>74</v>
      </c>
      <c r="G2507" t="s">
        <v>1017</v>
      </c>
      <c r="H2507" t="s">
        <v>11817</v>
      </c>
      <c r="I2507">
        <v>3</v>
      </c>
      <c r="J2507">
        <v>1</v>
      </c>
      <c r="K2507">
        <v>2</v>
      </c>
      <c r="L2507">
        <v>0</v>
      </c>
      <c r="M2507">
        <v>0</v>
      </c>
      <c r="N2507">
        <v>0</v>
      </c>
      <c r="O2507" t="str">
        <f t="shared" si="273"/>
        <v/>
      </c>
      <c r="P2507">
        <f>IF(ISERROR(VLOOKUP(G2507,Genes!$A$2:$A$749,1,0)),0,1)</f>
        <v>1</v>
      </c>
      <c r="Q2507">
        <f t="shared" si="274"/>
        <v>0</v>
      </c>
      <c r="R2507">
        <f t="shared" si="275"/>
        <v>1</v>
      </c>
      <c r="S2507">
        <f t="shared" si="276"/>
        <v>44</v>
      </c>
      <c r="T2507">
        <f t="shared" si="277"/>
        <v>49</v>
      </c>
      <c r="U2507">
        <f t="shared" si="278"/>
        <v>0</v>
      </c>
      <c r="V2507" t="str">
        <f t="shared" si="279"/>
        <v/>
      </c>
    </row>
    <row r="2508" spans="1:22" x14ac:dyDescent="0.2">
      <c r="A2508" t="s">
        <v>11818</v>
      </c>
      <c r="B2508" t="s">
        <v>65</v>
      </c>
      <c r="C2508">
        <v>88452625</v>
      </c>
      <c r="D2508">
        <v>88452797</v>
      </c>
      <c r="E2508">
        <v>173</v>
      </c>
      <c r="F2508" t="s">
        <v>74</v>
      </c>
      <c r="G2508" t="s">
        <v>1017</v>
      </c>
      <c r="H2508" t="s">
        <v>11819</v>
      </c>
      <c r="I2508">
        <v>3</v>
      </c>
      <c r="J2508">
        <v>1</v>
      </c>
      <c r="K2508">
        <v>2</v>
      </c>
      <c r="L2508">
        <v>0</v>
      </c>
      <c r="M2508">
        <v>0</v>
      </c>
      <c r="N2508">
        <v>0</v>
      </c>
      <c r="O2508" t="str">
        <f t="shared" si="273"/>
        <v/>
      </c>
      <c r="P2508">
        <f>IF(ISERROR(VLOOKUP(G2508,Genes!$A$2:$A$749,1,0)),0,1)</f>
        <v>1</v>
      </c>
      <c r="Q2508">
        <f t="shared" si="274"/>
        <v>0</v>
      </c>
      <c r="R2508">
        <f t="shared" si="275"/>
        <v>1</v>
      </c>
      <c r="S2508">
        <f t="shared" si="276"/>
        <v>45</v>
      </c>
      <c r="T2508">
        <f t="shared" si="277"/>
        <v>50</v>
      </c>
      <c r="U2508">
        <f t="shared" si="278"/>
        <v>0</v>
      </c>
      <c r="V2508" t="str">
        <f t="shared" si="279"/>
        <v/>
      </c>
    </row>
    <row r="2509" spans="1:22" x14ac:dyDescent="0.2">
      <c r="A2509" t="s">
        <v>11820</v>
      </c>
      <c r="B2509" t="s">
        <v>65</v>
      </c>
      <c r="C2509">
        <v>88449353</v>
      </c>
      <c r="D2509">
        <v>88449494</v>
      </c>
      <c r="E2509">
        <v>142</v>
      </c>
      <c r="F2509" t="s">
        <v>74</v>
      </c>
      <c r="G2509" t="s">
        <v>1017</v>
      </c>
      <c r="H2509" t="s">
        <v>11821</v>
      </c>
      <c r="I2509">
        <v>3</v>
      </c>
      <c r="J2509">
        <v>1</v>
      </c>
      <c r="K2509">
        <v>2</v>
      </c>
      <c r="L2509">
        <v>0</v>
      </c>
      <c r="M2509">
        <v>0</v>
      </c>
      <c r="N2509">
        <v>0</v>
      </c>
      <c r="O2509" t="str">
        <f t="shared" si="273"/>
        <v/>
      </c>
      <c r="P2509">
        <f>IF(ISERROR(VLOOKUP(G2509,Genes!$A$2:$A$749,1,0)),0,1)</f>
        <v>1</v>
      </c>
      <c r="Q2509">
        <f t="shared" si="274"/>
        <v>0</v>
      </c>
      <c r="R2509">
        <f t="shared" si="275"/>
        <v>1</v>
      </c>
      <c r="S2509">
        <f t="shared" si="276"/>
        <v>46</v>
      </c>
      <c r="T2509">
        <f t="shared" si="277"/>
        <v>51</v>
      </c>
      <c r="U2509">
        <f t="shared" si="278"/>
        <v>0</v>
      </c>
      <c r="V2509" t="str">
        <f t="shared" si="279"/>
        <v/>
      </c>
    </row>
    <row r="2510" spans="1:22" x14ac:dyDescent="0.2">
      <c r="A2510" t="s">
        <v>11822</v>
      </c>
      <c r="B2510" t="s">
        <v>65</v>
      </c>
      <c r="C2510">
        <v>88448117</v>
      </c>
      <c r="D2510">
        <v>88448190</v>
      </c>
      <c r="E2510">
        <v>74</v>
      </c>
      <c r="F2510" t="s">
        <v>74</v>
      </c>
      <c r="G2510" t="s">
        <v>1017</v>
      </c>
      <c r="H2510" t="s">
        <v>11823</v>
      </c>
      <c r="I2510">
        <v>2</v>
      </c>
      <c r="J2510">
        <v>0</v>
      </c>
      <c r="K2510">
        <v>2</v>
      </c>
      <c r="L2510">
        <v>0</v>
      </c>
      <c r="M2510">
        <v>0</v>
      </c>
      <c r="N2510">
        <v>0</v>
      </c>
      <c r="O2510" t="str">
        <f t="shared" si="273"/>
        <v/>
      </c>
      <c r="P2510">
        <f>IF(ISERROR(VLOOKUP(G2510,Genes!$A$2:$A$749,1,0)),0,1)</f>
        <v>1</v>
      </c>
      <c r="Q2510">
        <f t="shared" si="274"/>
        <v>0</v>
      </c>
      <c r="R2510">
        <f t="shared" si="275"/>
        <v>1</v>
      </c>
      <c r="S2510">
        <f t="shared" si="276"/>
        <v>47</v>
      </c>
      <c r="T2510">
        <f t="shared" si="277"/>
        <v>52</v>
      </c>
      <c r="U2510">
        <f t="shared" si="278"/>
        <v>0</v>
      </c>
      <c r="V2510" t="str">
        <f t="shared" si="279"/>
        <v/>
      </c>
    </row>
    <row r="2511" spans="1:22" x14ac:dyDescent="0.2">
      <c r="A2511" t="s">
        <v>11824</v>
      </c>
      <c r="B2511" t="s">
        <v>65</v>
      </c>
      <c r="C2511">
        <v>88447515</v>
      </c>
      <c r="D2511">
        <v>88447523</v>
      </c>
      <c r="E2511">
        <v>9</v>
      </c>
      <c r="F2511" t="s">
        <v>74</v>
      </c>
      <c r="G2511" t="s">
        <v>1017</v>
      </c>
      <c r="H2511" t="s">
        <v>11825</v>
      </c>
      <c r="I2511">
        <v>2</v>
      </c>
      <c r="J2511">
        <v>1</v>
      </c>
      <c r="K2511">
        <v>0</v>
      </c>
      <c r="L2511">
        <v>0</v>
      </c>
      <c r="M2511">
        <v>1</v>
      </c>
      <c r="N2511">
        <v>0</v>
      </c>
      <c r="O2511" t="str">
        <f t="shared" si="273"/>
        <v/>
      </c>
      <c r="P2511">
        <f>IF(ISERROR(VLOOKUP(G2511,Genes!$A$2:$A$749,1,0)),0,1)</f>
        <v>1</v>
      </c>
      <c r="Q2511">
        <f t="shared" si="274"/>
        <v>0</v>
      </c>
      <c r="R2511">
        <f t="shared" si="275"/>
        <v>1</v>
      </c>
      <c r="S2511">
        <f t="shared" si="276"/>
        <v>48</v>
      </c>
      <c r="T2511">
        <f t="shared" si="277"/>
        <v>53</v>
      </c>
      <c r="U2511">
        <f t="shared" si="278"/>
        <v>0</v>
      </c>
      <c r="V2511" t="str">
        <f t="shared" si="279"/>
        <v/>
      </c>
    </row>
    <row r="2512" spans="1:22" x14ac:dyDescent="0.2">
      <c r="A2512" t="s">
        <v>11826</v>
      </c>
      <c r="B2512" t="s">
        <v>65</v>
      </c>
      <c r="C2512">
        <v>88447429</v>
      </c>
      <c r="D2512">
        <v>88447523</v>
      </c>
      <c r="E2512">
        <v>95</v>
      </c>
      <c r="F2512" t="s">
        <v>74</v>
      </c>
      <c r="G2512" t="s">
        <v>1017</v>
      </c>
      <c r="H2512" t="s">
        <v>11827</v>
      </c>
      <c r="I2512">
        <v>2</v>
      </c>
      <c r="J2512">
        <v>0</v>
      </c>
      <c r="K2512">
        <v>2</v>
      </c>
      <c r="L2512">
        <v>0</v>
      </c>
      <c r="M2512">
        <v>0</v>
      </c>
      <c r="N2512">
        <v>0</v>
      </c>
      <c r="O2512" t="str">
        <f t="shared" si="273"/>
        <v/>
      </c>
      <c r="P2512">
        <f>IF(ISERROR(VLOOKUP(G2512,Genes!$A$2:$A$749,1,0)),0,1)</f>
        <v>1</v>
      </c>
      <c r="Q2512">
        <f t="shared" si="274"/>
        <v>0</v>
      </c>
      <c r="R2512">
        <f t="shared" si="275"/>
        <v>1</v>
      </c>
      <c r="S2512">
        <f t="shared" si="276"/>
        <v>49</v>
      </c>
      <c r="T2512">
        <f t="shared" si="277"/>
        <v>54</v>
      </c>
      <c r="U2512">
        <f t="shared" si="278"/>
        <v>0</v>
      </c>
      <c r="V2512" t="str">
        <f t="shared" si="279"/>
        <v/>
      </c>
    </row>
    <row r="2513" spans="1:22" x14ac:dyDescent="0.2">
      <c r="A2513" t="s">
        <v>11828</v>
      </c>
      <c r="B2513" t="s">
        <v>65</v>
      </c>
      <c r="C2513">
        <v>88444131</v>
      </c>
      <c r="D2513">
        <v>88444210</v>
      </c>
      <c r="E2513">
        <v>80</v>
      </c>
      <c r="F2513" t="s">
        <v>74</v>
      </c>
      <c r="G2513" t="s">
        <v>1017</v>
      </c>
      <c r="H2513" t="s">
        <v>11829</v>
      </c>
      <c r="I2513">
        <v>2</v>
      </c>
      <c r="J2513">
        <v>0</v>
      </c>
      <c r="K2513">
        <v>2</v>
      </c>
      <c r="L2513">
        <v>0</v>
      </c>
      <c r="M2513">
        <v>0</v>
      </c>
      <c r="N2513">
        <v>0</v>
      </c>
      <c r="O2513" t="str">
        <f t="shared" si="273"/>
        <v/>
      </c>
      <c r="P2513">
        <f>IF(ISERROR(VLOOKUP(G2513,Genes!$A$2:$A$749,1,0)),0,1)</f>
        <v>1</v>
      </c>
      <c r="Q2513">
        <f t="shared" si="274"/>
        <v>0</v>
      </c>
      <c r="R2513">
        <f t="shared" si="275"/>
        <v>1</v>
      </c>
      <c r="S2513">
        <f t="shared" si="276"/>
        <v>50</v>
      </c>
      <c r="T2513">
        <f t="shared" si="277"/>
        <v>55</v>
      </c>
      <c r="U2513">
        <f t="shared" si="278"/>
        <v>0</v>
      </c>
      <c r="V2513" t="str">
        <f t="shared" si="279"/>
        <v/>
      </c>
    </row>
    <row r="2514" spans="1:22" x14ac:dyDescent="0.2">
      <c r="A2514" t="s">
        <v>11830</v>
      </c>
      <c r="B2514" t="s">
        <v>65</v>
      </c>
      <c r="C2514">
        <v>88524942</v>
      </c>
      <c r="D2514">
        <v>88524995</v>
      </c>
      <c r="E2514">
        <v>54</v>
      </c>
      <c r="F2514" t="s">
        <v>74</v>
      </c>
      <c r="G2514" t="s">
        <v>1017</v>
      </c>
      <c r="H2514" t="s">
        <v>11831</v>
      </c>
      <c r="I2514">
        <v>2</v>
      </c>
      <c r="J2514">
        <v>1</v>
      </c>
      <c r="K2514">
        <v>0</v>
      </c>
      <c r="L2514">
        <v>1</v>
      </c>
      <c r="M2514">
        <v>0</v>
      </c>
      <c r="N2514">
        <v>0</v>
      </c>
      <c r="O2514" t="str">
        <f t="shared" si="273"/>
        <v/>
      </c>
      <c r="P2514">
        <f>IF(ISERROR(VLOOKUP(G2514,Genes!$A$2:$A$749,1,0)),0,1)</f>
        <v>1</v>
      </c>
      <c r="Q2514">
        <f t="shared" si="274"/>
        <v>0</v>
      </c>
      <c r="R2514">
        <f t="shared" si="275"/>
        <v>1</v>
      </c>
      <c r="S2514">
        <f t="shared" si="276"/>
        <v>51</v>
      </c>
      <c r="T2514">
        <f t="shared" si="277"/>
        <v>56</v>
      </c>
      <c r="U2514">
        <f t="shared" si="278"/>
        <v>0</v>
      </c>
      <c r="V2514" t="str">
        <f t="shared" si="279"/>
        <v/>
      </c>
    </row>
    <row r="2515" spans="1:22" x14ac:dyDescent="0.2">
      <c r="A2515" t="s">
        <v>11832</v>
      </c>
      <c r="B2515" t="s">
        <v>65</v>
      </c>
      <c r="C2515">
        <v>88442961</v>
      </c>
      <c r="D2515">
        <v>88443191</v>
      </c>
      <c r="E2515">
        <v>231</v>
      </c>
      <c r="F2515" t="s">
        <v>74</v>
      </c>
      <c r="G2515" t="s">
        <v>1017</v>
      </c>
      <c r="H2515" t="s">
        <v>11833</v>
      </c>
      <c r="I2515">
        <v>3</v>
      </c>
      <c r="J2515">
        <v>1</v>
      </c>
      <c r="K2515">
        <v>2</v>
      </c>
      <c r="L2515">
        <v>0</v>
      </c>
      <c r="M2515">
        <v>0</v>
      </c>
      <c r="N2515">
        <v>0</v>
      </c>
      <c r="O2515" t="str">
        <f t="shared" si="273"/>
        <v/>
      </c>
      <c r="P2515">
        <f>IF(ISERROR(VLOOKUP(G2515,Genes!$A$2:$A$749,1,0)),0,1)</f>
        <v>1</v>
      </c>
      <c r="Q2515">
        <f t="shared" si="274"/>
        <v>0</v>
      </c>
      <c r="R2515">
        <f t="shared" si="275"/>
        <v>1</v>
      </c>
      <c r="S2515">
        <f t="shared" si="276"/>
        <v>52</v>
      </c>
      <c r="T2515">
        <f t="shared" si="277"/>
        <v>57</v>
      </c>
      <c r="U2515">
        <f t="shared" si="278"/>
        <v>0</v>
      </c>
      <c r="V2515" t="str">
        <f t="shared" si="279"/>
        <v/>
      </c>
    </row>
    <row r="2516" spans="1:22" x14ac:dyDescent="0.2">
      <c r="A2516" t="s">
        <v>11834</v>
      </c>
      <c r="B2516" t="s">
        <v>65</v>
      </c>
      <c r="C2516">
        <v>88524322</v>
      </c>
      <c r="D2516">
        <v>88524342</v>
      </c>
      <c r="E2516">
        <v>21</v>
      </c>
      <c r="F2516" t="s">
        <v>74</v>
      </c>
      <c r="G2516" t="s">
        <v>1017</v>
      </c>
      <c r="H2516" t="s">
        <v>11835</v>
      </c>
      <c r="I2516">
        <v>3</v>
      </c>
      <c r="J2516">
        <v>2</v>
      </c>
      <c r="K2516">
        <v>0</v>
      </c>
      <c r="L2516">
        <v>0</v>
      </c>
      <c r="M2516">
        <v>0</v>
      </c>
      <c r="N2516">
        <v>1</v>
      </c>
      <c r="O2516" t="str">
        <f t="shared" si="273"/>
        <v/>
      </c>
      <c r="P2516">
        <f>IF(ISERROR(VLOOKUP(G2516,Genes!$A$2:$A$749,1,0)),0,1)</f>
        <v>1</v>
      </c>
      <c r="Q2516">
        <f t="shared" si="274"/>
        <v>0</v>
      </c>
      <c r="R2516">
        <f t="shared" si="275"/>
        <v>1</v>
      </c>
      <c r="S2516">
        <f t="shared" si="276"/>
        <v>53</v>
      </c>
      <c r="T2516">
        <f t="shared" si="277"/>
        <v>58</v>
      </c>
      <c r="U2516">
        <f t="shared" si="278"/>
        <v>0</v>
      </c>
      <c r="V2516" t="str">
        <f t="shared" si="279"/>
        <v/>
      </c>
    </row>
    <row r="2517" spans="1:22" x14ac:dyDescent="0.2">
      <c r="A2517" t="s">
        <v>11836</v>
      </c>
      <c r="B2517" t="s">
        <v>65</v>
      </c>
      <c r="C2517">
        <v>88524045</v>
      </c>
      <c r="D2517">
        <v>88524197</v>
      </c>
      <c r="E2517">
        <v>153</v>
      </c>
      <c r="F2517" t="s">
        <v>74</v>
      </c>
      <c r="G2517" t="s">
        <v>1017</v>
      </c>
      <c r="H2517" t="s">
        <v>11837</v>
      </c>
      <c r="I2517">
        <v>5</v>
      </c>
      <c r="J2517">
        <v>1</v>
      </c>
      <c r="K2517">
        <v>2</v>
      </c>
      <c r="L2517">
        <v>0</v>
      </c>
      <c r="M2517">
        <v>1</v>
      </c>
      <c r="N2517">
        <v>1</v>
      </c>
      <c r="O2517" t="str">
        <f t="shared" si="273"/>
        <v/>
      </c>
      <c r="P2517">
        <f>IF(ISERROR(VLOOKUP(G2517,Genes!$A$2:$A$749,1,0)),0,1)</f>
        <v>1</v>
      </c>
      <c r="Q2517">
        <f t="shared" si="274"/>
        <v>0</v>
      </c>
      <c r="R2517">
        <f t="shared" si="275"/>
        <v>1</v>
      </c>
      <c r="S2517">
        <f t="shared" si="276"/>
        <v>54</v>
      </c>
      <c r="T2517">
        <f t="shared" si="277"/>
        <v>59</v>
      </c>
      <c r="U2517">
        <f t="shared" si="278"/>
        <v>0</v>
      </c>
      <c r="V2517" t="str">
        <f t="shared" si="279"/>
        <v/>
      </c>
    </row>
    <row r="2518" spans="1:22" x14ac:dyDescent="0.2">
      <c r="A2518" t="s">
        <v>11838</v>
      </c>
      <c r="B2518" t="s">
        <v>65</v>
      </c>
      <c r="C2518">
        <v>88523471</v>
      </c>
      <c r="D2518">
        <v>88523653</v>
      </c>
      <c r="E2518">
        <v>183</v>
      </c>
      <c r="F2518" t="s">
        <v>74</v>
      </c>
      <c r="G2518" t="s">
        <v>1017</v>
      </c>
      <c r="H2518" t="s">
        <v>11839</v>
      </c>
      <c r="I2518">
        <v>3</v>
      </c>
      <c r="J2518">
        <v>1</v>
      </c>
      <c r="K2518">
        <v>2</v>
      </c>
      <c r="L2518">
        <v>0</v>
      </c>
      <c r="M2518">
        <v>0</v>
      </c>
      <c r="N2518">
        <v>0</v>
      </c>
      <c r="O2518" t="str">
        <f t="shared" si="273"/>
        <v>CEP290</v>
      </c>
      <c r="P2518">
        <f>IF(ISERROR(VLOOKUP(G2518,Genes!$A$2:$A$749,1,0)),0,1)</f>
        <v>1</v>
      </c>
      <c r="Q2518">
        <f t="shared" si="274"/>
        <v>0</v>
      </c>
      <c r="R2518">
        <f t="shared" si="275"/>
        <v>1</v>
      </c>
      <c r="S2518">
        <f t="shared" si="276"/>
        <v>55</v>
      </c>
      <c r="T2518">
        <f t="shared" si="277"/>
        <v>60</v>
      </c>
      <c r="U2518">
        <f t="shared" si="278"/>
        <v>1</v>
      </c>
      <c r="V2518">
        <f t="shared" si="279"/>
        <v>0.91666666666666663</v>
      </c>
    </row>
    <row r="2519" spans="1:22" x14ac:dyDescent="0.2">
      <c r="A2519" t="s">
        <v>11840</v>
      </c>
      <c r="B2519" t="s">
        <v>151</v>
      </c>
      <c r="C2519">
        <v>130080775</v>
      </c>
      <c r="D2519">
        <v>130080807</v>
      </c>
      <c r="E2519">
        <v>33</v>
      </c>
      <c r="F2519" t="s">
        <v>74</v>
      </c>
      <c r="G2519" t="s">
        <v>1024</v>
      </c>
      <c r="H2519" t="s">
        <v>11841</v>
      </c>
      <c r="I2519">
        <v>2</v>
      </c>
      <c r="J2519">
        <v>2</v>
      </c>
      <c r="K2519">
        <v>0</v>
      </c>
      <c r="L2519">
        <v>0</v>
      </c>
      <c r="M2519">
        <v>0</v>
      </c>
      <c r="N2519">
        <v>0</v>
      </c>
      <c r="O2519" t="str">
        <f t="shared" si="273"/>
        <v/>
      </c>
      <c r="P2519">
        <f>IF(ISERROR(VLOOKUP(G2519,Genes!$A$2:$A$749,1,0)),0,1)</f>
        <v>1</v>
      </c>
      <c r="Q2519">
        <f t="shared" si="274"/>
        <v>1</v>
      </c>
      <c r="R2519">
        <f t="shared" si="275"/>
        <v>1</v>
      </c>
      <c r="S2519">
        <f t="shared" si="276"/>
        <v>1</v>
      </c>
      <c r="T2519">
        <f t="shared" si="277"/>
        <v>1</v>
      </c>
      <c r="U2519">
        <f t="shared" si="278"/>
        <v>0</v>
      </c>
      <c r="V2519" t="str">
        <f t="shared" si="279"/>
        <v/>
      </c>
    </row>
    <row r="2520" spans="1:22" x14ac:dyDescent="0.2">
      <c r="A2520" t="s">
        <v>11842</v>
      </c>
      <c r="B2520" t="s">
        <v>151</v>
      </c>
      <c r="C2520">
        <v>130041722</v>
      </c>
      <c r="D2520">
        <v>130041789</v>
      </c>
      <c r="E2520">
        <v>68</v>
      </c>
      <c r="F2520" t="s">
        <v>74</v>
      </c>
      <c r="G2520" t="s">
        <v>1024</v>
      </c>
      <c r="H2520" t="s">
        <v>11843</v>
      </c>
      <c r="I2520">
        <v>2</v>
      </c>
      <c r="J2520">
        <v>0</v>
      </c>
      <c r="K2520">
        <v>2</v>
      </c>
      <c r="L2520">
        <v>0</v>
      </c>
      <c r="M2520">
        <v>0</v>
      </c>
      <c r="N2520">
        <v>0</v>
      </c>
      <c r="O2520" t="str">
        <f t="shared" si="273"/>
        <v/>
      </c>
      <c r="P2520">
        <f>IF(ISERROR(VLOOKUP(G2520,Genes!$A$2:$A$749,1,0)),0,1)</f>
        <v>1</v>
      </c>
      <c r="Q2520">
        <f t="shared" si="274"/>
        <v>0</v>
      </c>
      <c r="R2520">
        <f t="shared" si="275"/>
        <v>1</v>
      </c>
      <c r="S2520">
        <f t="shared" si="276"/>
        <v>2</v>
      </c>
      <c r="T2520">
        <f t="shared" si="277"/>
        <v>2</v>
      </c>
      <c r="U2520">
        <f t="shared" si="278"/>
        <v>0</v>
      </c>
      <c r="V2520" t="str">
        <f t="shared" si="279"/>
        <v/>
      </c>
    </row>
    <row r="2521" spans="1:22" x14ac:dyDescent="0.2">
      <c r="A2521" t="s">
        <v>11844</v>
      </c>
      <c r="B2521" t="s">
        <v>151</v>
      </c>
      <c r="C2521">
        <v>130040548</v>
      </c>
      <c r="D2521">
        <v>130040662</v>
      </c>
      <c r="E2521">
        <v>115</v>
      </c>
      <c r="F2521" t="s">
        <v>74</v>
      </c>
      <c r="G2521" t="s">
        <v>1024</v>
      </c>
      <c r="H2521" t="s">
        <v>11845</v>
      </c>
      <c r="I2521">
        <v>2</v>
      </c>
      <c r="J2521">
        <v>0</v>
      </c>
      <c r="K2521">
        <v>2</v>
      </c>
      <c r="L2521">
        <v>0</v>
      </c>
      <c r="M2521">
        <v>0</v>
      </c>
      <c r="N2521">
        <v>0</v>
      </c>
      <c r="O2521" t="str">
        <f t="shared" si="273"/>
        <v/>
      </c>
      <c r="P2521">
        <f>IF(ISERROR(VLOOKUP(G2521,Genes!$A$2:$A$749,1,0)),0,1)</f>
        <v>1</v>
      </c>
      <c r="Q2521">
        <f t="shared" si="274"/>
        <v>0</v>
      </c>
      <c r="R2521">
        <f t="shared" si="275"/>
        <v>1</v>
      </c>
      <c r="S2521">
        <f t="shared" si="276"/>
        <v>3</v>
      </c>
      <c r="T2521">
        <f t="shared" si="277"/>
        <v>3</v>
      </c>
      <c r="U2521">
        <f t="shared" si="278"/>
        <v>0</v>
      </c>
      <c r="V2521" t="str">
        <f t="shared" si="279"/>
        <v/>
      </c>
    </row>
    <row r="2522" spans="1:22" x14ac:dyDescent="0.2">
      <c r="A2522" t="s">
        <v>11846</v>
      </c>
      <c r="B2522" t="s">
        <v>151</v>
      </c>
      <c r="C2522">
        <v>130039880</v>
      </c>
      <c r="D2522">
        <v>130040095</v>
      </c>
      <c r="E2522">
        <v>216</v>
      </c>
      <c r="F2522" t="s">
        <v>74</v>
      </c>
      <c r="G2522" t="s">
        <v>1024</v>
      </c>
      <c r="H2522" t="s">
        <v>11847</v>
      </c>
      <c r="I2522">
        <v>3</v>
      </c>
      <c r="J2522">
        <v>1</v>
      </c>
      <c r="K2522">
        <v>2</v>
      </c>
      <c r="L2522">
        <v>0</v>
      </c>
      <c r="M2522">
        <v>0</v>
      </c>
      <c r="N2522">
        <v>0</v>
      </c>
      <c r="O2522" t="str">
        <f t="shared" si="273"/>
        <v/>
      </c>
      <c r="P2522">
        <f>IF(ISERROR(VLOOKUP(G2522,Genes!$A$2:$A$749,1,0)),0,1)</f>
        <v>1</v>
      </c>
      <c r="Q2522">
        <f t="shared" si="274"/>
        <v>0</v>
      </c>
      <c r="R2522">
        <f t="shared" si="275"/>
        <v>1</v>
      </c>
      <c r="S2522">
        <f t="shared" si="276"/>
        <v>4</v>
      </c>
      <c r="T2522">
        <f t="shared" si="277"/>
        <v>4</v>
      </c>
      <c r="U2522">
        <f t="shared" si="278"/>
        <v>0</v>
      </c>
      <c r="V2522" t="str">
        <f t="shared" si="279"/>
        <v/>
      </c>
    </row>
    <row r="2523" spans="1:22" x14ac:dyDescent="0.2">
      <c r="A2523" t="s">
        <v>11848</v>
      </c>
      <c r="B2523" t="s">
        <v>151</v>
      </c>
      <c r="C2523">
        <v>130038732</v>
      </c>
      <c r="D2523">
        <v>130038880</v>
      </c>
      <c r="E2523">
        <v>149</v>
      </c>
      <c r="F2523" t="s">
        <v>74</v>
      </c>
      <c r="G2523" t="s">
        <v>1024</v>
      </c>
      <c r="H2523" t="s">
        <v>11849</v>
      </c>
      <c r="I2523">
        <v>3</v>
      </c>
      <c r="J2523">
        <v>1</v>
      </c>
      <c r="K2523">
        <v>2</v>
      </c>
      <c r="L2523">
        <v>0</v>
      </c>
      <c r="M2523">
        <v>0</v>
      </c>
      <c r="N2523">
        <v>0</v>
      </c>
      <c r="O2523" t="str">
        <f t="shared" si="273"/>
        <v/>
      </c>
      <c r="P2523">
        <f>IF(ISERROR(VLOOKUP(G2523,Genes!$A$2:$A$749,1,0)),0,1)</f>
        <v>1</v>
      </c>
      <c r="Q2523">
        <f t="shared" si="274"/>
        <v>0</v>
      </c>
      <c r="R2523">
        <f t="shared" si="275"/>
        <v>1</v>
      </c>
      <c r="S2523">
        <f t="shared" si="276"/>
        <v>5</v>
      </c>
      <c r="T2523">
        <f t="shared" si="277"/>
        <v>5</v>
      </c>
      <c r="U2523">
        <f t="shared" si="278"/>
        <v>0</v>
      </c>
      <c r="V2523" t="str">
        <f t="shared" si="279"/>
        <v/>
      </c>
    </row>
    <row r="2524" spans="1:22" x14ac:dyDescent="0.2">
      <c r="A2524" t="s">
        <v>11850</v>
      </c>
      <c r="B2524" t="s">
        <v>151</v>
      </c>
      <c r="C2524">
        <v>130067796</v>
      </c>
      <c r="D2524">
        <v>130067859</v>
      </c>
      <c r="E2524">
        <v>64</v>
      </c>
      <c r="F2524" t="s">
        <v>74</v>
      </c>
      <c r="G2524" t="s">
        <v>1024</v>
      </c>
      <c r="H2524" t="s">
        <v>11851</v>
      </c>
      <c r="I2524">
        <v>2</v>
      </c>
      <c r="J2524">
        <v>0</v>
      </c>
      <c r="K2524">
        <v>2</v>
      </c>
      <c r="L2524">
        <v>0</v>
      </c>
      <c r="M2524">
        <v>0</v>
      </c>
      <c r="N2524">
        <v>0</v>
      </c>
      <c r="O2524" t="str">
        <f t="shared" si="273"/>
        <v/>
      </c>
      <c r="P2524">
        <f>IF(ISERROR(VLOOKUP(G2524,Genes!$A$2:$A$749,1,0)),0,1)</f>
        <v>1</v>
      </c>
      <c r="Q2524">
        <f t="shared" si="274"/>
        <v>0</v>
      </c>
      <c r="R2524">
        <f t="shared" si="275"/>
        <v>1</v>
      </c>
      <c r="S2524">
        <f t="shared" si="276"/>
        <v>6</v>
      </c>
      <c r="T2524">
        <f t="shared" si="277"/>
        <v>6</v>
      </c>
      <c r="U2524">
        <f t="shared" si="278"/>
        <v>0</v>
      </c>
      <c r="V2524" t="str">
        <f t="shared" si="279"/>
        <v/>
      </c>
    </row>
    <row r="2525" spans="1:22" x14ac:dyDescent="0.2">
      <c r="A2525" t="s">
        <v>11852</v>
      </c>
      <c r="B2525" t="s">
        <v>151</v>
      </c>
      <c r="C2525">
        <v>130061781</v>
      </c>
      <c r="D2525">
        <v>130061848</v>
      </c>
      <c r="E2525">
        <v>68</v>
      </c>
      <c r="F2525" t="s">
        <v>74</v>
      </c>
      <c r="G2525" t="s">
        <v>1024</v>
      </c>
      <c r="H2525" t="s">
        <v>11853</v>
      </c>
      <c r="I2525">
        <v>2</v>
      </c>
      <c r="J2525">
        <v>0</v>
      </c>
      <c r="K2525">
        <v>2</v>
      </c>
      <c r="L2525">
        <v>0</v>
      </c>
      <c r="M2525">
        <v>0</v>
      </c>
      <c r="N2525">
        <v>0</v>
      </c>
      <c r="O2525" t="str">
        <f t="shared" si="273"/>
        <v/>
      </c>
      <c r="P2525">
        <f>IF(ISERROR(VLOOKUP(G2525,Genes!$A$2:$A$749,1,0)),0,1)</f>
        <v>1</v>
      </c>
      <c r="Q2525">
        <f t="shared" si="274"/>
        <v>0</v>
      </c>
      <c r="R2525">
        <f t="shared" si="275"/>
        <v>1</v>
      </c>
      <c r="S2525">
        <f t="shared" si="276"/>
        <v>7</v>
      </c>
      <c r="T2525">
        <f t="shared" si="277"/>
        <v>7</v>
      </c>
      <c r="U2525">
        <f t="shared" si="278"/>
        <v>0</v>
      </c>
      <c r="V2525" t="str">
        <f t="shared" si="279"/>
        <v/>
      </c>
    </row>
    <row r="2526" spans="1:22" x14ac:dyDescent="0.2">
      <c r="A2526" t="s">
        <v>11854</v>
      </c>
      <c r="B2526" t="s">
        <v>151</v>
      </c>
      <c r="C2526">
        <v>130056760</v>
      </c>
      <c r="D2526">
        <v>130056807</v>
      </c>
      <c r="E2526">
        <v>48</v>
      </c>
      <c r="F2526" t="s">
        <v>74</v>
      </c>
      <c r="G2526" t="s">
        <v>1024</v>
      </c>
      <c r="H2526" t="s">
        <v>11855</v>
      </c>
      <c r="I2526">
        <v>2</v>
      </c>
      <c r="J2526">
        <v>2</v>
      </c>
      <c r="K2526">
        <v>0</v>
      </c>
      <c r="L2526">
        <v>0</v>
      </c>
      <c r="M2526">
        <v>0</v>
      </c>
      <c r="N2526">
        <v>0</v>
      </c>
      <c r="O2526" t="str">
        <f t="shared" si="273"/>
        <v/>
      </c>
      <c r="P2526">
        <f>IF(ISERROR(VLOOKUP(G2526,Genes!$A$2:$A$749,1,0)),0,1)</f>
        <v>1</v>
      </c>
      <c r="Q2526">
        <f t="shared" si="274"/>
        <v>0</v>
      </c>
      <c r="R2526">
        <f t="shared" si="275"/>
        <v>1</v>
      </c>
      <c r="S2526">
        <f t="shared" si="276"/>
        <v>8</v>
      </c>
      <c r="T2526">
        <f t="shared" si="277"/>
        <v>8</v>
      </c>
      <c r="U2526">
        <f t="shared" si="278"/>
        <v>0</v>
      </c>
      <c r="V2526" t="str">
        <f t="shared" si="279"/>
        <v/>
      </c>
    </row>
    <row r="2527" spans="1:22" x14ac:dyDescent="0.2">
      <c r="A2527" t="s">
        <v>11856</v>
      </c>
      <c r="B2527" t="s">
        <v>151</v>
      </c>
      <c r="C2527">
        <v>130056760</v>
      </c>
      <c r="D2527">
        <v>130056799</v>
      </c>
      <c r="E2527">
        <v>40</v>
      </c>
      <c r="F2527" t="s">
        <v>74</v>
      </c>
      <c r="G2527" t="s">
        <v>1024</v>
      </c>
      <c r="H2527" t="s">
        <v>11857</v>
      </c>
      <c r="I2527">
        <v>2</v>
      </c>
      <c r="J2527">
        <v>2</v>
      </c>
      <c r="K2527">
        <v>0</v>
      </c>
      <c r="L2527">
        <v>0</v>
      </c>
      <c r="M2527">
        <v>0</v>
      </c>
      <c r="N2527">
        <v>0</v>
      </c>
      <c r="O2527" t="str">
        <f t="shared" si="273"/>
        <v/>
      </c>
      <c r="P2527">
        <f>IF(ISERROR(VLOOKUP(G2527,Genes!$A$2:$A$749,1,0)),0,1)</f>
        <v>1</v>
      </c>
      <c r="Q2527">
        <f t="shared" si="274"/>
        <v>0</v>
      </c>
      <c r="R2527">
        <f t="shared" si="275"/>
        <v>1</v>
      </c>
      <c r="S2527">
        <f t="shared" si="276"/>
        <v>9</v>
      </c>
      <c r="T2527">
        <f t="shared" si="277"/>
        <v>9</v>
      </c>
      <c r="U2527">
        <f t="shared" si="278"/>
        <v>0</v>
      </c>
      <c r="V2527" t="str">
        <f t="shared" si="279"/>
        <v/>
      </c>
    </row>
    <row r="2528" spans="1:22" x14ac:dyDescent="0.2">
      <c r="A2528" t="s">
        <v>11858</v>
      </c>
      <c r="B2528" t="s">
        <v>151</v>
      </c>
      <c r="C2528">
        <v>130052020</v>
      </c>
      <c r="D2528">
        <v>130052081</v>
      </c>
      <c r="E2528">
        <v>62</v>
      </c>
      <c r="F2528" t="s">
        <v>74</v>
      </c>
      <c r="G2528" t="s">
        <v>1024</v>
      </c>
      <c r="H2528" t="s">
        <v>11859</v>
      </c>
      <c r="I2528">
        <v>2</v>
      </c>
      <c r="J2528">
        <v>0</v>
      </c>
      <c r="K2528">
        <v>2</v>
      </c>
      <c r="L2528">
        <v>0</v>
      </c>
      <c r="M2528">
        <v>0</v>
      </c>
      <c r="N2528">
        <v>0</v>
      </c>
      <c r="O2528" t="str">
        <f t="shared" si="273"/>
        <v/>
      </c>
      <c r="P2528">
        <f>IF(ISERROR(VLOOKUP(G2528,Genes!$A$2:$A$749,1,0)),0,1)</f>
        <v>1</v>
      </c>
      <c r="Q2528">
        <f t="shared" si="274"/>
        <v>0</v>
      </c>
      <c r="R2528">
        <f t="shared" si="275"/>
        <v>1</v>
      </c>
      <c r="S2528">
        <f t="shared" si="276"/>
        <v>10</v>
      </c>
      <c r="T2528">
        <f t="shared" si="277"/>
        <v>10</v>
      </c>
      <c r="U2528">
        <f t="shared" si="278"/>
        <v>0</v>
      </c>
      <c r="V2528" t="str">
        <f t="shared" si="279"/>
        <v/>
      </c>
    </row>
    <row r="2529" spans="1:22" x14ac:dyDescent="0.2">
      <c r="A2529" t="s">
        <v>11860</v>
      </c>
      <c r="B2529" t="s">
        <v>151</v>
      </c>
      <c r="C2529">
        <v>130050963</v>
      </c>
      <c r="D2529">
        <v>130051032</v>
      </c>
      <c r="E2529">
        <v>70</v>
      </c>
      <c r="F2529" t="s">
        <v>74</v>
      </c>
      <c r="G2529" t="s">
        <v>1024</v>
      </c>
      <c r="H2529" t="s">
        <v>11861</v>
      </c>
      <c r="I2529">
        <v>2</v>
      </c>
      <c r="J2529">
        <v>0</v>
      </c>
      <c r="K2529">
        <v>2</v>
      </c>
      <c r="L2529">
        <v>0</v>
      </c>
      <c r="M2529">
        <v>0</v>
      </c>
      <c r="N2529">
        <v>0</v>
      </c>
      <c r="O2529" t="str">
        <f t="shared" si="273"/>
        <v/>
      </c>
      <c r="P2529">
        <f>IF(ISERROR(VLOOKUP(G2529,Genes!$A$2:$A$749,1,0)),0,1)</f>
        <v>1</v>
      </c>
      <c r="Q2529">
        <f t="shared" si="274"/>
        <v>0</v>
      </c>
      <c r="R2529">
        <f t="shared" si="275"/>
        <v>1</v>
      </c>
      <c r="S2529">
        <f t="shared" si="276"/>
        <v>11</v>
      </c>
      <c r="T2529">
        <f t="shared" si="277"/>
        <v>11</v>
      </c>
      <c r="U2529">
        <f t="shared" si="278"/>
        <v>0</v>
      </c>
      <c r="V2529" t="str">
        <f t="shared" si="279"/>
        <v/>
      </c>
    </row>
    <row r="2530" spans="1:22" x14ac:dyDescent="0.2">
      <c r="A2530" t="s">
        <v>11862</v>
      </c>
      <c r="B2530" t="s">
        <v>151</v>
      </c>
      <c r="C2530">
        <v>130044405</v>
      </c>
      <c r="D2530">
        <v>130044549</v>
      </c>
      <c r="E2530">
        <v>145</v>
      </c>
      <c r="F2530" t="s">
        <v>74</v>
      </c>
      <c r="G2530" t="s">
        <v>1024</v>
      </c>
      <c r="H2530" t="s">
        <v>11863</v>
      </c>
      <c r="I2530">
        <v>3</v>
      </c>
      <c r="J2530">
        <v>1</v>
      </c>
      <c r="K2530">
        <v>2</v>
      </c>
      <c r="L2530">
        <v>0</v>
      </c>
      <c r="M2530">
        <v>0</v>
      </c>
      <c r="N2530">
        <v>0</v>
      </c>
      <c r="O2530" t="str">
        <f t="shared" si="273"/>
        <v/>
      </c>
      <c r="P2530">
        <f>IF(ISERROR(VLOOKUP(G2530,Genes!$A$2:$A$749,1,0)),0,1)</f>
        <v>1</v>
      </c>
      <c r="Q2530">
        <f t="shared" si="274"/>
        <v>0</v>
      </c>
      <c r="R2530">
        <f t="shared" si="275"/>
        <v>1</v>
      </c>
      <c r="S2530">
        <f t="shared" si="276"/>
        <v>12</v>
      </c>
      <c r="T2530">
        <f t="shared" si="277"/>
        <v>12</v>
      </c>
      <c r="U2530">
        <f t="shared" si="278"/>
        <v>0</v>
      </c>
      <c r="V2530" t="str">
        <f t="shared" si="279"/>
        <v/>
      </c>
    </row>
    <row r="2531" spans="1:22" x14ac:dyDescent="0.2">
      <c r="A2531" t="s">
        <v>11864</v>
      </c>
      <c r="B2531" t="s">
        <v>151</v>
      </c>
      <c r="C2531">
        <v>130042489</v>
      </c>
      <c r="D2531">
        <v>130042640</v>
      </c>
      <c r="E2531">
        <v>152</v>
      </c>
      <c r="F2531" t="s">
        <v>74</v>
      </c>
      <c r="G2531" t="s">
        <v>1024</v>
      </c>
      <c r="H2531" t="s">
        <v>11865</v>
      </c>
      <c r="I2531">
        <v>3</v>
      </c>
      <c r="J2531">
        <v>1</v>
      </c>
      <c r="K2531">
        <v>2</v>
      </c>
      <c r="L2531">
        <v>0</v>
      </c>
      <c r="M2531">
        <v>0</v>
      </c>
      <c r="N2531">
        <v>0</v>
      </c>
      <c r="O2531" t="str">
        <f t="shared" si="273"/>
        <v>CEP41</v>
      </c>
      <c r="P2531">
        <f>IF(ISERROR(VLOOKUP(G2531,Genes!$A$2:$A$749,1,0)),0,1)</f>
        <v>1</v>
      </c>
      <c r="Q2531">
        <f t="shared" si="274"/>
        <v>0</v>
      </c>
      <c r="R2531">
        <f t="shared" si="275"/>
        <v>1</v>
      </c>
      <c r="S2531">
        <f t="shared" si="276"/>
        <v>13</v>
      </c>
      <c r="T2531">
        <f t="shared" si="277"/>
        <v>13</v>
      </c>
      <c r="U2531">
        <f t="shared" si="278"/>
        <v>1</v>
      </c>
      <c r="V2531">
        <f t="shared" si="279"/>
        <v>1</v>
      </c>
    </row>
    <row r="2532" spans="1:22" x14ac:dyDescent="0.2">
      <c r="A2532" t="s">
        <v>11866</v>
      </c>
      <c r="B2532" t="s">
        <v>682</v>
      </c>
      <c r="C2532">
        <v>115089318</v>
      </c>
      <c r="D2532">
        <v>115091756</v>
      </c>
      <c r="E2532">
        <v>2439</v>
      </c>
      <c r="F2532" t="s">
        <v>66</v>
      </c>
      <c r="G2532" t="s">
        <v>1031</v>
      </c>
      <c r="H2532" t="s">
        <v>11867</v>
      </c>
      <c r="I2532">
        <v>0</v>
      </c>
      <c r="J2532">
        <v>0</v>
      </c>
      <c r="K2532">
        <v>0</v>
      </c>
      <c r="L2532">
        <v>0</v>
      </c>
      <c r="M2532">
        <v>0</v>
      </c>
      <c r="N2532">
        <v>0</v>
      </c>
      <c r="O2532" t="str">
        <f t="shared" si="273"/>
        <v>CHAMP1</v>
      </c>
      <c r="P2532">
        <f>IF(ISERROR(VLOOKUP(G2532,Genes!$A$2:$A$749,1,0)),0,1)</f>
        <v>1</v>
      </c>
      <c r="Q2532">
        <f t="shared" si="274"/>
        <v>1</v>
      </c>
      <c r="R2532">
        <f t="shared" si="275"/>
        <v>0</v>
      </c>
      <c r="S2532">
        <f t="shared" si="276"/>
        <v>0</v>
      </c>
      <c r="T2532">
        <f t="shared" si="277"/>
        <v>1</v>
      </c>
      <c r="U2532">
        <f t="shared" si="278"/>
        <v>1</v>
      </c>
      <c r="V2532">
        <f t="shared" si="279"/>
        <v>0</v>
      </c>
    </row>
    <row r="2533" spans="1:22" x14ac:dyDescent="0.2">
      <c r="A2533" t="s">
        <v>11868</v>
      </c>
      <c r="B2533" t="s">
        <v>256</v>
      </c>
      <c r="C2533">
        <v>61653992</v>
      </c>
      <c r="D2533">
        <v>61655656</v>
      </c>
      <c r="E2533">
        <v>1665</v>
      </c>
      <c r="F2533" t="s">
        <v>66</v>
      </c>
      <c r="G2533" t="s">
        <v>1037</v>
      </c>
      <c r="H2533" t="s">
        <v>11869</v>
      </c>
      <c r="I2533">
        <v>27</v>
      </c>
      <c r="J2533">
        <v>25</v>
      </c>
      <c r="K2533">
        <v>2</v>
      </c>
      <c r="L2533">
        <v>0</v>
      </c>
      <c r="M2533">
        <v>0</v>
      </c>
      <c r="N2533">
        <v>0</v>
      </c>
      <c r="O2533" t="str">
        <f t="shared" si="273"/>
        <v/>
      </c>
      <c r="P2533">
        <f>IF(ISERROR(VLOOKUP(G2533,Genes!$A$2:$A$749,1,0)),0,1)</f>
        <v>1</v>
      </c>
      <c r="Q2533">
        <f t="shared" si="274"/>
        <v>1</v>
      </c>
      <c r="R2533">
        <f t="shared" si="275"/>
        <v>1</v>
      </c>
      <c r="S2533">
        <f t="shared" si="276"/>
        <v>1</v>
      </c>
      <c r="T2533">
        <f t="shared" si="277"/>
        <v>1</v>
      </c>
      <c r="U2533">
        <f t="shared" si="278"/>
        <v>0</v>
      </c>
      <c r="V2533" t="str">
        <f t="shared" si="279"/>
        <v/>
      </c>
    </row>
    <row r="2534" spans="1:22" x14ac:dyDescent="0.2">
      <c r="A2534" t="s">
        <v>11870</v>
      </c>
      <c r="B2534" t="s">
        <v>256</v>
      </c>
      <c r="C2534">
        <v>61734349</v>
      </c>
      <c r="D2534">
        <v>61734486</v>
      </c>
      <c r="E2534">
        <v>138</v>
      </c>
      <c r="F2534" t="s">
        <v>66</v>
      </c>
      <c r="G2534" t="s">
        <v>1037</v>
      </c>
      <c r="H2534" t="s">
        <v>11871</v>
      </c>
      <c r="I2534">
        <v>5</v>
      </c>
      <c r="J2534">
        <v>1</v>
      </c>
      <c r="K2534">
        <v>2</v>
      </c>
      <c r="L2534">
        <v>0</v>
      </c>
      <c r="M2534">
        <v>1</v>
      </c>
      <c r="N2534">
        <v>1</v>
      </c>
      <c r="O2534" t="str">
        <f t="shared" si="273"/>
        <v/>
      </c>
      <c r="P2534">
        <f>IF(ISERROR(VLOOKUP(G2534,Genes!$A$2:$A$749,1,0)),0,1)</f>
        <v>1</v>
      </c>
      <c r="Q2534">
        <f t="shared" si="274"/>
        <v>0</v>
      </c>
      <c r="R2534">
        <f t="shared" si="275"/>
        <v>1</v>
      </c>
      <c r="S2534">
        <f t="shared" si="276"/>
        <v>2</v>
      </c>
      <c r="T2534">
        <f t="shared" si="277"/>
        <v>2</v>
      </c>
      <c r="U2534">
        <f t="shared" si="278"/>
        <v>0</v>
      </c>
      <c r="V2534" t="str">
        <f t="shared" si="279"/>
        <v/>
      </c>
    </row>
    <row r="2535" spans="1:22" x14ac:dyDescent="0.2">
      <c r="A2535" t="s">
        <v>11872</v>
      </c>
      <c r="B2535" t="s">
        <v>256</v>
      </c>
      <c r="C2535">
        <v>61734583</v>
      </c>
      <c r="D2535">
        <v>61734704</v>
      </c>
      <c r="E2535">
        <v>122</v>
      </c>
      <c r="F2535" t="s">
        <v>66</v>
      </c>
      <c r="G2535" t="s">
        <v>1037</v>
      </c>
      <c r="H2535" t="s">
        <v>11873</v>
      </c>
      <c r="I2535">
        <v>5</v>
      </c>
      <c r="J2535">
        <v>1</v>
      </c>
      <c r="K2535">
        <v>2</v>
      </c>
      <c r="L2535">
        <v>0</v>
      </c>
      <c r="M2535">
        <v>1</v>
      </c>
      <c r="N2535">
        <v>1</v>
      </c>
      <c r="O2535" t="str">
        <f t="shared" si="273"/>
        <v/>
      </c>
      <c r="P2535">
        <f>IF(ISERROR(VLOOKUP(G2535,Genes!$A$2:$A$749,1,0)),0,1)</f>
        <v>1</v>
      </c>
      <c r="Q2535">
        <f t="shared" si="274"/>
        <v>0</v>
      </c>
      <c r="R2535">
        <f t="shared" si="275"/>
        <v>1</v>
      </c>
      <c r="S2535">
        <f t="shared" si="276"/>
        <v>3</v>
      </c>
      <c r="T2535">
        <f t="shared" si="277"/>
        <v>3</v>
      </c>
      <c r="U2535">
        <f t="shared" si="278"/>
        <v>0</v>
      </c>
      <c r="V2535" t="str">
        <f t="shared" si="279"/>
        <v/>
      </c>
    </row>
    <row r="2536" spans="1:22" x14ac:dyDescent="0.2">
      <c r="A2536" t="s">
        <v>11874</v>
      </c>
      <c r="B2536" t="s">
        <v>256</v>
      </c>
      <c r="C2536">
        <v>61735062</v>
      </c>
      <c r="D2536">
        <v>61735305</v>
      </c>
      <c r="E2536">
        <v>244</v>
      </c>
      <c r="F2536" t="s">
        <v>66</v>
      </c>
      <c r="G2536" t="s">
        <v>1037</v>
      </c>
      <c r="H2536" t="s">
        <v>11875</v>
      </c>
      <c r="I2536">
        <v>4</v>
      </c>
      <c r="J2536">
        <v>2</v>
      </c>
      <c r="K2536">
        <v>2</v>
      </c>
      <c r="L2536">
        <v>0</v>
      </c>
      <c r="M2536">
        <v>0</v>
      </c>
      <c r="N2536">
        <v>0</v>
      </c>
      <c r="O2536" t="str">
        <f t="shared" si="273"/>
        <v/>
      </c>
      <c r="P2536">
        <f>IF(ISERROR(VLOOKUP(G2536,Genes!$A$2:$A$749,1,0)),0,1)</f>
        <v>1</v>
      </c>
      <c r="Q2536">
        <f t="shared" si="274"/>
        <v>0</v>
      </c>
      <c r="R2536">
        <f t="shared" si="275"/>
        <v>1</v>
      </c>
      <c r="S2536">
        <f t="shared" si="276"/>
        <v>4</v>
      </c>
      <c r="T2536">
        <f t="shared" si="277"/>
        <v>4</v>
      </c>
      <c r="U2536">
        <f t="shared" si="278"/>
        <v>0</v>
      </c>
      <c r="V2536" t="str">
        <f t="shared" si="279"/>
        <v/>
      </c>
    </row>
    <row r="2537" spans="1:22" x14ac:dyDescent="0.2">
      <c r="A2537" t="s">
        <v>11876</v>
      </c>
      <c r="B2537" t="s">
        <v>256</v>
      </c>
      <c r="C2537">
        <v>61736399</v>
      </c>
      <c r="D2537">
        <v>61736575</v>
      </c>
      <c r="E2537">
        <v>177</v>
      </c>
      <c r="F2537" t="s">
        <v>66</v>
      </c>
      <c r="G2537" t="s">
        <v>1037</v>
      </c>
      <c r="H2537" t="s">
        <v>11877</v>
      </c>
      <c r="I2537">
        <v>3</v>
      </c>
      <c r="J2537">
        <v>1</v>
      </c>
      <c r="K2537">
        <v>2</v>
      </c>
      <c r="L2537">
        <v>0</v>
      </c>
      <c r="M2537">
        <v>0</v>
      </c>
      <c r="N2537">
        <v>0</v>
      </c>
      <c r="O2537" t="str">
        <f t="shared" si="273"/>
        <v/>
      </c>
      <c r="P2537">
        <f>IF(ISERROR(VLOOKUP(G2537,Genes!$A$2:$A$749,1,0)),0,1)</f>
        <v>1</v>
      </c>
      <c r="Q2537">
        <f t="shared" si="274"/>
        <v>0</v>
      </c>
      <c r="R2537">
        <f t="shared" si="275"/>
        <v>1</v>
      </c>
      <c r="S2537">
        <f t="shared" si="276"/>
        <v>5</v>
      </c>
      <c r="T2537">
        <f t="shared" si="277"/>
        <v>5</v>
      </c>
      <c r="U2537">
        <f t="shared" si="278"/>
        <v>0</v>
      </c>
      <c r="V2537" t="str">
        <f t="shared" si="279"/>
        <v/>
      </c>
    </row>
    <row r="2538" spans="1:22" x14ac:dyDescent="0.2">
      <c r="A2538" t="s">
        <v>11878</v>
      </c>
      <c r="B2538" t="s">
        <v>256</v>
      </c>
      <c r="C2538">
        <v>61741222</v>
      </c>
      <c r="D2538">
        <v>61741365</v>
      </c>
      <c r="E2538">
        <v>144</v>
      </c>
      <c r="F2538" t="s">
        <v>66</v>
      </c>
      <c r="G2538" t="s">
        <v>1037</v>
      </c>
      <c r="H2538" t="s">
        <v>11879</v>
      </c>
      <c r="I2538">
        <v>3</v>
      </c>
      <c r="J2538">
        <v>1</v>
      </c>
      <c r="K2538">
        <v>2</v>
      </c>
      <c r="L2538">
        <v>0</v>
      </c>
      <c r="M2538">
        <v>0</v>
      </c>
      <c r="N2538">
        <v>0</v>
      </c>
      <c r="O2538" t="str">
        <f t="shared" si="273"/>
        <v/>
      </c>
      <c r="P2538">
        <f>IF(ISERROR(VLOOKUP(G2538,Genes!$A$2:$A$749,1,0)),0,1)</f>
        <v>1</v>
      </c>
      <c r="Q2538">
        <f t="shared" si="274"/>
        <v>0</v>
      </c>
      <c r="R2538">
        <f t="shared" si="275"/>
        <v>1</v>
      </c>
      <c r="S2538">
        <f t="shared" si="276"/>
        <v>6</v>
      </c>
      <c r="T2538">
        <f t="shared" si="277"/>
        <v>6</v>
      </c>
      <c r="U2538">
        <f t="shared" si="278"/>
        <v>0</v>
      </c>
      <c r="V2538" t="str">
        <f t="shared" si="279"/>
        <v/>
      </c>
    </row>
    <row r="2539" spans="1:22" x14ac:dyDescent="0.2">
      <c r="A2539" t="s">
        <v>11880</v>
      </c>
      <c r="B2539" t="s">
        <v>256</v>
      </c>
      <c r="C2539">
        <v>61742881</v>
      </c>
      <c r="D2539">
        <v>61743136</v>
      </c>
      <c r="E2539">
        <v>256</v>
      </c>
      <c r="F2539" t="s">
        <v>66</v>
      </c>
      <c r="G2539" t="s">
        <v>1037</v>
      </c>
      <c r="H2539" t="s">
        <v>11881</v>
      </c>
      <c r="I2539">
        <v>4</v>
      </c>
      <c r="J2539">
        <v>2</v>
      </c>
      <c r="K2539">
        <v>2</v>
      </c>
      <c r="L2539">
        <v>0</v>
      </c>
      <c r="M2539">
        <v>0</v>
      </c>
      <c r="N2539">
        <v>0</v>
      </c>
      <c r="O2539" t="str">
        <f t="shared" si="273"/>
        <v/>
      </c>
      <c r="P2539">
        <f>IF(ISERROR(VLOOKUP(G2539,Genes!$A$2:$A$749,1,0)),0,1)</f>
        <v>1</v>
      </c>
      <c r="Q2539">
        <f t="shared" si="274"/>
        <v>0</v>
      </c>
      <c r="R2539">
        <f t="shared" si="275"/>
        <v>1</v>
      </c>
      <c r="S2539">
        <f t="shared" si="276"/>
        <v>7</v>
      </c>
      <c r="T2539">
        <f t="shared" si="277"/>
        <v>7</v>
      </c>
      <c r="U2539">
        <f t="shared" si="278"/>
        <v>0</v>
      </c>
      <c r="V2539" t="str">
        <f t="shared" si="279"/>
        <v/>
      </c>
    </row>
    <row r="2540" spans="1:22" x14ac:dyDescent="0.2">
      <c r="A2540" t="s">
        <v>11882</v>
      </c>
      <c r="B2540" t="s">
        <v>256</v>
      </c>
      <c r="C2540">
        <v>61748632</v>
      </c>
      <c r="D2540">
        <v>61748842</v>
      </c>
      <c r="E2540">
        <v>211</v>
      </c>
      <c r="F2540" t="s">
        <v>66</v>
      </c>
      <c r="G2540" t="s">
        <v>1037</v>
      </c>
      <c r="H2540" t="s">
        <v>11883</v>
      </c>
      <c r="I2540">
        <v>3</v>
      </c>
      <c r="J2540">
        <v>1</v>
      </c>
      <c r="K2540">
        <v>2</v>
      </c>
      <c r="L2540">
        <v>0</v>
      </c>
      <c r="M2540">
        <v>0</v>
      </c>
      <c r="N2540">
        <v>0</v>
      </c>
      <c r="O2540" t="str">
        <f t="shared" si="273"/>
        <v/>
      </c>
      <c r="P2540">
        <f>IF(ISERROR(VLOOKUP(G2540,Genes!$A$2:$A$749,1,0)),0,1)</f>
        <v>1</v>
      </c>
      <c r="Q2540">
        <f t="shared" si="274"/>
        <v>0</v>
      </c>
      <c r="R2540">
        <f t="shared" si="275"/>
        <v>1</v>
      </c>
      <c r="S2540">
        <f t="shared" si="276"/>
        <v>8</v>
      </c>
      <c r="T2540">
        <f t="shared" si="277"/>
        <v>8</v>
      </c>
      <c r="U2540">
        <f t="shared" si="278"/>
        <v>0</v>
      </c>
      <c r="V2540" t="str">
        <f t="shared" si="279"/>
        <v/>
      </c>
    </row>
    <row r="2541" spans="1:22" x14ac:dyDescent="0.2">
      <c r="A2541" t="s">
        <v>11884</v>
      </c>
      <c r="B2541" t="s">
        <v>256</v>
      </c>
      <c r="C2541">
        <v>61749376</v>
      </c>
      <c r="D2541">
        <v>61749571</v>
      </c>
      <c r="E2541">
        <v>196</v>
      </c>
      <c r="F2541" t="s">
        <v>66</v>
      </c>
      <c r="G2541" t="s">
        <v>1037</v>
      </c>
      <c r="H2541" t="s">
        <v>11885</v>
      </c>
      <c r="I2541">
        <v>3</v>
      </c>
      <c r="J2541">
        <v>1</v>
      </c>
      <c r="K2541">
        <v>2</v>
      </c>
      <c r="L2541">
        <v>0</v>
      </c>
      <c r="M2541">
        <v>0</v>
      </c>
      <c r="N2541">
        <v>0</v>
      </c>
      <c r="O2541" t="str">
        <f t="shared" si="273"/>
        <v/>
      </c>
      <c r="P2541">
        <f>IF(ISERROR(VLOOKUP(G2541,Genes!$A$2:$A$749,1,0)),0,1)</f>
        <v>1</v>
      </c>
      <c r="Q2541">
        <f t="shared" si="274"/>
        <v>0</v>
      </c>
      <c r="R2541">
        <f t="shared" si="275"/>
        <v>1</v>
      </c>
      <c r="S2541">
        <f t="shared" si="276"/>
        <v>9</v>
      </c>
      <c r="T2541">
        <f t="shared" si="277"/>
        <v>9</v>
      </c>
      <c r="U2541">
        <f t="shared" si="278"/>
        <v>0</v>
      </c>
      <c r="V2541" t="str">
        <f t="shared" si="279"/>
        <v/>
      </c>
    </row>
    <row r="2542" spans="1:22" x14ac:dyDescent="0.2">
      <c r="A2542" t="s">
        <v>11886</v>
      </c>
      <c r="B2542" t="s">
        <v>256</v>
      </c>
      <c r="C2542">
        <v>61750227</v>
      </c>
      <c r="D2542">
        <v>61750394</v>
      </c>
      <c r="E2542">
        <v>168</v>
      </c>
      <c r="F2542" t="s">
        <v>66</v>
      </c>
      <c r="G2542" t="s">
        <v>1037</v>
      </c>
      <c r="H2542" t="s">
        <v>11887</v>
      </c>
      <c r="I2542">
        <v>3</v>
      </c>
      <c r="J2542">
        <v>1</v>
      </c>
      <c r="K2542">
        <v>2</v>
      </c>
      <c r="L2542">
        <v>0</v>
      </c>
      <c r="M2542">
        <v>0</v>
      </c>
      <c r="N2542">
        <v>0</v>
      </c>
      <c r="O2542" t="str">
        <f t="shared" si="273"/>
        <v/>
      </c>
      <c r="P2542">
        <f>IF(ISERROR(VLOOKUP(G2542,Genes!$A$2:$A$749,1,0)),0,1)</f>
        <v>1</v>
      </c>
      <c r="Q2542">
        <f t="shared" si="274"/>
        <v>0</v>
      </c>
      <c r="R2542">
        <f t="shared" si="275"/>
        <v>1</v>
      </c>
      <c r="S2542">
        <f t="shared" si="276"/>
        <v>10</v>
      </c>
      <c r="T2542">
        <f t="shared" si="277"/>
        <v>10</v>
      </c>
      <c r="U2542">
        <f t="shared" si="278"/>
        <v>0</v>
      </c>
      <c r="V2542" t="str">
        <f t="shared" si="279"/>
        <v/>
      </c>
    </row>
    <row r="2543" spans="1:22" x14ac:dyDescent="0.2">
      <c r="A2543" t="s">
        <v>11888</v>
      </c>
      <c r="B2543" t="s">
        <v>256</v>
      </c>
      <c r="C2543">
        <v>61750635</v>
      </c>
      <c r="D2543">
        <v>61750814</v>
      </c>
      <c r="E2543">
        <v>180</v>
      </c>
      <c r="F2543" t="s">
        <v>66</v>
      </c>
      <c r="G2543" t="s">
        <v>1037</v>
      </c>
      <c r="H2543" t="s">
        <v>11889</v>
      </c>
      <c r="I2543">
        <v>3</v>
      </c>
      <c r="J2543">
        <v>1</v>
      </c>
      <c r="K2543">
        <v>2</v>
      </c>
      <c r="L2543">
        <v>0</v>
      </c>
      <c r="M2543">
        <v>0</v>
      </c>
      <c r="N2543">
        <v>0</v>
      </c>
      <c r="O2543" t="str">
        <f t="shared" si="273"/>
        <v/>
      </c>
      <c r="P2543">
        <f>IF(ISERROR(VLOOKUP(G2543,Genes!$A$2:$A$749,1,0)),0,1)</f>
        <v>1</v>
      </c>
      <c r="Q2543">
        <f t="shared" si="274"/>
        <v>0</v>
      </c>
      <c r="R2543">
        <f t="shared" si="275"/>
        <v>1</v>
      </c>
      <c r="S2543">
        <f t="shared" si="276"/>
        <v>11</v>
      </c>
      <c r="T2543">
        <f t="shared" si="277"/>
        <v>11</v>
      </c>
      <c r="U2543">
        <f t="shared" si="278"/>
        <v>0</v>
      </c>
      <c r="V2543" t="str">
        <f t="shared" si="279"/>
        <v/>
      </c>
    </row>
    <row r="2544" spans="1:22" x14ac:dyDescent="0.2">
      <c r="A2544" t="s">
        <v>11890</v>
      </c>
      <c r="B2544" t="s">
        <v>256</v>
      </c>
      <c r="C2544">
        <v>61693559</v>
      </c>
      <c r="D2544">
        <v>61693609</v>
      </c>
      <c r="E2544">
        <v>51</v>
      </c>
      <c r="F2544" t="s">
        <v>66</v>
      </c>
      <c r="G2544" t="s">
        <v>1037</v>
      </c>
      <c r="H2544" t="s">
        <v>11891</v>
      </c>
      <c r="I2544">
        <v>4</v>
      </c>
      <c r="J2544">
        <v>1</v>
      </c>
      <c r="K2544">
        <v>0</v>
      </c>
      <c r="L2544">
        <v>1</v>
      </c>
      <c r="M2544">
        <v>1</v>
      </c>
      <c r="N2544">
        <v>1</v>
      </c>
      <c r="O2544" t="str">
        <f t="shared" si="273"/>
        <v/>
      </c>
      <c r="P2544">
        <f>IF(ISERROR(VLOOKUP(G2544,Genes!$A$2:$A$749,1,0)),0,1)</f>
        <v>1</v>
      </c>
      <c r="Q2544">
        <f t="shared" si="274"/>
        <v>0</v>
      </c>
      <c r="R2544">
        <f t="shared" si="275"/>
        <v>1</v>
      </c>
      <c r="S2544">
        <f t="shared" si="276"/>
        <v>12</v>
      </c>
      <c r="T2544">
        <f t="shared" si="277"/>
        <v>12</v>
      </c>
      <c r="U2544">
        <f t="shared" si="278"/>
        <v>0</v>
      </c>
      <c r="V2544" t="str">
        <f t="shared" si="279"/>
        <v/>
      </c>
    </row>
    <row r="2545" spans="1:22" x14ac:dyDescent="0.2">
      <c r="A2545" t="s">
        <v>11892</v>
      </c>
      <c r="B2545" t="s">
        <v>256</v>
      </c>
      <c r="C2545">
        <v>61754203</v>
      </c>
      <c r="D2545">
        <v>61754313</v>
      </c>
      <c r="E2545">
        <v>111</v>
      </c>
      <c r="F2545" t="s">
        <v>66</v>
      </c>
      <c r="G2545" t="s">
        <v>1037</v>
      </c>
      <c r="H2545" t="s">
        <v>11893</v>
      </c>
      <c r="I2545">
        <v>3</v>
      </c>
      <c r="J2545">
        <v>0</v>
      </c>
      <c r="K2545">
        <v>2</v>
      </c>
      <c r="L2545">
        <v>0</v>
      </c>
      <c r="M2545">
        <v>0</v>
      </c>
      <c r="N2545">
        <v>1</v>
      </c>
      <c r="O2545" t="str">
        <f t="shared" si="273"/>
        <v/>
      </c>
      <c r="P2545">
        <f>IF(ISERROR(VLOOKUP(G2545,Genes!$A$2:$A$749,1,0)),0,1)</f>
        <v>1</v>
      </c>
      <c r="Q2545">
        <f t="shared" si="274"/>
        <v>0</v>
      </c>
      <c r="R2545">
        <f t="shared" si="275"/>
        <v>1</v>
      </c>
      <c r="S2545">
        <f t="shared" si="276"/>
        <v>13</v>
      </c>
      <c r="T2545">
        <f t="shared" si="277"/>
        <v>13</v>
      </c>
      <c r="U2545">
        <f t="shared" si="278"/>
        <v>0</v>
      </c>
      <c r="V2545" t="str">
        <f t="shared" si="279"/>
        <v/>
      </c>
    </row>
    <row r="2546" spans="1:22" x14ac:dyDescent="0.2">
      <c r="A2546" t="s">
        <v>11894</v>
      </c>
      <c r="B2546" t="s">
        <v>256</v>
      </c>
      <c r="C2546">
        <v>61754406</v>
      </c>
      <c r="D2546">
        <v>61754611</v>
      </c>
      <c r="E2546">
        <v>206</v>
      </c>
      <c r="F2546" t="s">
        <v>66</v>
      </c>
      <c r="G2546" t="s">
        <v>1037</v>
      </c>
      <c r="H2546" t="s">
        <v>11895</v>
      </c>
      <c r="I2546">
        <v>5</v>
      </c>
      <c r="J2546">
        <v>1</v>
      </c>
      <c r="K2546">
        <v>2</v>
      </c>
      <c r="L2546">
        <v>0</v>
      </c>
      <c r="M2546">
        <v>1</v>
      </c>
      <c r="N2546">
        <v>1</v>
      </c>
      <c r="O2546" t="str">
        <f t="shared" si="273"/>
        <v/>
      </c>
      <c r="P2546">
        <f>IF(ISERROR(VLOOKUP(G2546,Genes!$A$2:$A$749,1,0)),0,1)</f>
        <v>1</v>
      </c>
      <c r="Q2546">
        <f t="shared" si="274"/>
        <v>0</v>
      </c>
      <c r="R2546">
        <f t="shared" si="275"/>
        <v>1</v>
      </c>
      <c r="S2546">
        <f t="shared" si="276"/>
        <v>14</v>
      </c>
      <c r="T2546">
        <f t="shared" si="277"/>
        <v>14</v>
      </c>
      <c r="U2546">
        <f t="shared" si="278"/>
        <v>0</v>
      </c>
      <c r="V2546" t="str">
        <f t="shared" si="279"/>
        <v/>
      </c>
    </row>
    <row r="2547" spans="1:22" x14ac:dyDescent="0.2">
      <c r="A2547" t="s">
        <v>11896</v>
      </c>
      <c r="B2547" t="s">
        <v>256</v>
      </c>
      <c r="C2547">
        <v>61757309</v>
      </c>
      <c r="D2547">
        <v>61757324</v>
      </c>
      <c r="E2547">
        <v>16</v>
      </c>
      <c r="F2547" t="s">
        <v>66</v>
      </c>
      <c r="G2547" t="s">
        <v>1037</v>
      </c>
      <c r="H2547" t="s">
        <v>11897</v>
      </c>
      <c r="I2547">
        <v>1</v>
      </c>
      <c r="J2547">
        <v>0</v>
      </c>
      <c r="K2547">
        <v>0</v>
      </c>
      <c r="L2547">
        <v>0</v>
      </c>
      <c r="M2547">
        <v>0</v>
      </c>
      <c r="N2547">
        <v>1</v>
      </c>
      <c r="O2547" t="str">
        <f t="shared" si="273"/>
        <v/>
      </c>
      <c r="P2547">
        <f>IF(ISERROR(VLOOKUP(G2547,Genes!$A$2:$A$749,1,0)),0,1)</f>
        <v>1</v>
      </c>
      <c r="Q2547">
        <f t="shared" si="274"/>
        <v>0</v>
      </c>
      <c r="R2547">
        <f t="shared" si="275"/>
        <v>1</v>
      </c>
      <c r="S2547">
        <f t="shared" si="276"/>
        <v>15</v>
      </c>
      <c r="T2547">
        <f t="shared" si="277"/>
        <v>15</v>
      </c>
      <c r="U2547">
        <f t="shared" si="278"/>
        <v>0</v>
      </c>
      <c r="V2547" t="str">
        <f t="shared" si="279"/>
        <v/>
      </c>
    </row>
    <row r="2548" spans="1:22" x14ac:dyDescent="0.2">
      <c r="A2548" t="s">
        <v>11898</v>
      </c>
      <c r="B2548" t="s">
        <v>256</v>
      </c>
      <c r="C2548">
        <v>61757423</v>
      </c>
      <c r="D2548">
        <v>61757622</v>
      </c>
      <c r="E2548">
        <v>200</v>
      </c>
      <c r="F2548" t="s">
        <v>66</v>
      </c>
      <c r="G2548" t="s">
        <v>1037</v>
      </c>
      <c r="H2548" t="s">
        <v>11899</v>
      </c>
      <c r="I2548">
        <v>3</v>
      </c>
      <c r="J2548">
        <v>1</v>
      </c>
      <c r="K2548">
        <v>2</v>
      </c>
      <c r="L2548">
        <v>0</v>
      </c>
      <c r="M2548">
        <v>0</v>
      </c>
      <c r="N2548">
        <v>0</v>
      </c>
      <c r="O2548" t="str">
        <f t="shared" si="273"/>
        <v/>
      </c>
      <c r="P2548">
        <f>IF(ISERROR(VLOOKUP(G2548,Genes!$A$2:$A$749,1,0)),0,1)</f>
        <v>1</v>
      </c>
      <c r="Q2548">
        <f t="shared" si="274"/>
        <v>0</v>
      </c>
      <c r="R2548">
        <f t="shared" si="275"/>
        <v>1</v>
      </c>
      <c r="S2548">
        <f t="shared" si="276"/>
        <v>16</v>
      </c>
      <c r="T2548">
        <f t="shared" si="277"/>
        <v>16</v>
      </c>
      <c r="U2548">
        <f t="shared" si="278"/>
        <v>0</v>
      </c>
      <c r="V2548" t="str">
        <f t="shared" si="279"/>
        <v/>
      </c>
    </row>
    <row r="2549" spans="1:22" x14ac:dyDescent="0.2">
      <c r="A2549" t="s">
        <v>11900</v>
      </c>
      <c r="B2549" t="s">
        <v>256</v>
      </c>
      <c r="C2549">
        <v>61757809</v>
      </c>
      <c r="D2549">
        <v>61757968</v>
      </c>
      <c r="E2549">
        <v>160</v>
      </c>
      <c r="F2549" t="s">
        <v>66</v>
      </c>
      <c r="G2549" t="s">
        <v>1037</v>
      </c>
      <c r="H2549" t="s">
        <v>11901</v>
      </c>
      <c r="I2549">
        <v>3</v>
      </c>
      <c r="J2549">
        <v>1</v>
      </c>
      <c r="K2549">
        <v>2</v>
      </c>
      <c r="L2549">
        <v>0</v>
      </c>
      <c r="M2549">
        <v>0</v>
      </c>
      <c r="N2549">
        <v>0</v>
      </c>
      <c r="O2549" t="str">
        <f t="shared" si="273"/>
        <v/>
      </c>
      <c r="P2549">
        <f>IF(ISERROR(VLOOKUP(G2549,Genes!$A$2:$A$749,1,0)),0,1)</f>
        <v>1</v>
      </c>
      <c r="Q2549">
        <f t="shared" si="274"/>
        <v>0</v>
      </c>
      <c r="R2549">
        <f t="shared" si="275"/>
        <v>1</v>
      </c>
      <c r="S2549">
        <f t="shared" si="276"/>
        <v>17</v>
      </c>
      <c r="T2549">
        <f t="shared" si="277"/>
        <v>17</v>
      </c>
      <c r="U2549">
        <f t="shared" si="278"/>
        <v>0</v>
      </c>
      <c r="V2549" t="str">
        <f t="shared" si="279"/>
        <v/>
      </c>
    </row>
    <row r="2550" spans="1:22" x14ac:dyDescent="0.2">
      <c r="A2550" t="s">
        <v>11902</v>
      </c>
      <c r="B2550" t="s">
        <v>256</v>
      </c>
      <c r="C2550">
        <v>61759059</v>
      </c>
      <c r="D2550">
        <v>61759148</v>
      </c>
      <c r="E2550">
        <v>90</v>
      </c>
      <c r="F2550" t="s">
        <v>66</v>
      </c>
      <c r="G2550" t="s">
        <v>1037</v>
      </c>
      <c r="H2550" t="s">
        <v>11903</v>
      </c>
      <c r="I2550">
        <v>0</v>
      </c>
      <c r="J2550">
        <v>0</v>
      </c>
      <c r="K2550">
        <v>0</v>
      </c>
      <c r="L2550">
        <v>0</v>
      </c>
      <c r="M2550">
        <v>0</v>
      </c>
      <c r="N2550">
        <v>0</v>
      </c>
      <c r="O2550" t="str">
        <f t="shared" si="273"/>
        <v/>
      </c>
      <c r="P2550">
        <f>IF(ISERROR(VLOOKUP(G2550,Genes!$A$2:$A$749,1,0)),0,1)</f>
        <v>1</v>
      </c>
      <c r="Q2550">
        <f t="shared" si="274"/>
        <v>0</v>
      </c>
      <c r="R2550">
        <f t="shared" si="275"/>
        <v>0</v>
      </c>
      <c r="S2550">
        <f t="shared" si="276"/>
        <v>17</v>
      </c>
      <c r="T2550">
        <f t="shared" si="277"/>
        <v>18</v>
      </c>
      <c r="U2550">
        <f t="shared" si="278"/>
        <v>0</v>
      </c>
      <c r="V2550" t="str">
        <f t="shared" si="279"/>
        <v/>
      </c>
    </row>
    <row r="2551" spans="1:22" x14ac:dyDescent="0.2">
      <c r="A2551" t="s">
        <v>11904</v>
      </c>
      <c r="B2551" t="s">
        <v>256</v>
      </c>
      <c r="C2551">
        <v>61761074</v>
      </c>
      <c r="D2551">
        <v>61761163</v>
      </c>
      <c r="E2551">
        <v>90</v>
      </c>
      <c r="F2551" t="s">
        <v>66</v>
      </c>
      <c r="G2551" t="s">
        <v>1037</v>
      </c>
      <c r="H2551" t="s">
        <v>11905</v>
      </c>
      <c r="I2551">
        <v>2</v>
      </c>
      <c r="J2551">
        <v>0</v>
      </c>
      <c r="K2551">
        <v>2</v>
      </c>
      <c r="L2551">
        <v>0</v>
      </c>
      <c r="M2551">
        <v>0</v>
      </c>
      <c r="N2551">
        <v>0</v>
      </c>
      <c r="O2551" t="str">
        <f t="shared" si="273"/>
        <v/>
      </c>
      <c r="P2551">
        <f>IF(ISERROR(VLOOKUP(G2551,Genes!$A$2:$A$749,1,0)),0,1)</f>
        <v>1</v>
      </c>
      <c r="Q2551">
        <f t="shared" si="274"/>
        <v>0</v>
      </c>
      <c r="R2551">
        <f t="shared" si="275"/>
        <v>1</v>
      </c>
      <c r="S2551">
        <f t="shared" si="276"/>
        <v>18</v>
      </c>
      <c r="T2551">
        <f t="shared" si="277"/>
        <v>19</v>
      </c>
      <c r="U2551">
        <f t="shared" si="278"/>
        <v>0</v>
      </c>
      <c r="V2551" t="str">
        <f t="shared" si="279"/>
        <v/>
      </c>
    </row>
    <row r="2552" spans="1:22" x14ac:dyDescent="0.2">
      <c r="A2552" t="s">
        <v>11906</v>
      </c>
      <c r="B2552" t="s">
        <v>256</v>
      </c>
      <c r="C2552">
        <v>61761610</v>
      </c>
      <c r="D2552">
        <v>61761713</v>
      </c>
      <c r="E2552">
        <v>104</v>
      </c>
      <c r="F2552" t="s">
        <v>66</v>
      </c>
      <c r="G2552" t="s">
        <v>1037</v>
      </c>
      <c r="H2552" t="s">
        <v>11907</v>
      </c>
      <c r="I2552">
        <v>2</v>
      </c>
      <c r="J2552">
        <v>0</v>
      </c>
      <c r="K2552">
        <v>2</v>
      </c>
      <c r="L2552">
        <v>0</v>
      </c>
      <c r="M2552">
        <v>0</v>
      </c>
      <c r="N2552">
        <v>0</v>
      </c>
      <c r="O2552" t="str">
        <f t="shared" si="273"/>
        <v/>
      </c>
      <c r="P2552">
        <f>IF(ISERROR(VLOOKUP(G2552,Genes!$A$2:$A$749,1,0)),0,1)</f>
        <v>1</v>
      </c>
      <c r="Q2552">
        <f t="shared" si="274"/>
        <v>0</v>
      </c>
      <c r="R2552">
        <f t="shared" si="275"/>
        <v>1</v>
      </c>
      <c r="S2552">
        <f t="shared" si="276"/>
        <v>19</v>
      </c>
      <c r="T2552">
        <f t="shared" si="277"/>
        <v>20</v>
      </c>
      <c r="U2552">
        <f t="shared" si="278"/>
        <v>0</v>
      </c>
      <c r="V2552" t="str">
        <f t="shared" si="279"/>
        <v/>
      </c>
    </row>
    <row r="2553" spans="1:22" x14ac:dyDescent="0.2">
      <c r="A2553" t="s">
        <v>11908</v>
      </c>
      <c r="B2553" t="s">
        <v>256</v>
      </c>
      <c r="C2553">
        <v>61763052</v>
      </c>
      <c r="D2553">
        <v>61763181</v>
      </c>
      <c r="E2553">
        <v>130</v>
      </c>
      <c r="F2553" t="s">
        <v>66</v>
      </c>
      <c r="G2553" t="s">
        <v>1037</v>
      </c>
      <c r="H2553" t="s">
        <v>11909</v>
      </c>
      <c r="I2553">
        <v>3</v>
      </c>
      <c r="J2553">
        <v>1</v>
      </c>
      <c r="K2553">
        <v>2</v>
      </c>
      <c r="L2553">
        <v>0</v>
      </c>
      <c r="M2553">
        <v>0</v>
      </c>
      <c r="N2553">
        <v>0</v>
      </c>
      <c r="O2553" t="str">
        <f t="shared" si="273"/>
        <v/>
      </c>
      <c r="P2553">
        <f>IF(ISERROR(VLOOKUP(G2553,Genes!$A$2:$A$749,1,0)),0,1)</f>
        <v>1</v>
      </c>
      <c r="Q2553">
        <f t="shared" si="274"/>
        <v>0</v>
      </c>
      <c r="R2553">
        <f t="shared" si="275"/>
        <v>1</v>
      </c>
      <c r="S2553">
        <f t="shared" si="276"/>
        <v>20</v>
      </c>
      <c r="T2553">
        <f t="shared" si="277"/>
        <v>21</v>
      </c>
      <c r="U2553">
        <f t="shared" si="278"/>
        <v>0</v>
      </c>
      <c r="V2553" t="str">
        <f t="shared" si="279"/>
        <v/>
      </c>
    </row>
    <row r="2554" spans="1:22" x14ac:dyDescent="0.2">
      <c r="A2554" t="s">
        <v>11910</v>
      </c>
      <c r="B2554" t="s">
        <v>256</v>
      </c>
      <c r="C2554">
        <v>61763591</v>
      </c>
      <c r="D2554">
        <v>61763663</v>
      </c>
      <c r="E2554">
        <v>73</v>
      </c>
      <c r="F2554" t="s">
        <v>66</v>
      </c>
      <c r="G2554" t="s">
        <v>1037</v>
      </c>
      <c r="H2554" t="s">
        <v>11911</v>
      </c>
      <c r="I2554">
        <v>3</v>
      </c>
      <c r="J2554">
        <v>0</v>
      </c>
      <c r="K2554">
        <v>2</v>
      </c>
      <c r="L2554">
        <v>0</v>
      </c>
      <c r="M2554">
        <v>0</v>
      </c>
      <c r="N2554">
        <v>1</v>
      </c>
      <c r="O2554" t="str">
        <f t="shared" si="273"/>
        <v/>
      </c>
      <c r="P2554">
        <f>IF(ISERROR(VLOOKUP(G2554,Genes!$A$2:$A$749,1,0)),0,1)</f>
        <v>1</v>
      </c>
      <c r="Q2554">
        <f t="shared" si="274"/>
        <v>0</v>
      </c>
      <c r="R2554">
        <f t="shared" si="275"/>
        <v>1</v>
      </c>
      <c r="S2554">
        <f t="shared" si="276"/>
        <v>21</v>
      </c>
      <c r="T2554">
        <f t="shared" si="277"/>
        <v>22</v>
      </c>
      <c r="U2554">
        <f t="shared" si="278"/>
        <v>0</v>
      </c>
      <c r="V2554" t="str">
        <f t="shared" si="279"/>
        <v/>
      </c>
    </row>
    <row r="2555" spans="1:22" x14ac:dyDescent="0.2">
      <c r="A2555" t="s">
        <v>11912</v>
      </c>
      <c r="B2555" t="s">
        <v>256</v>
      </c>
      <c r="C2555">
        <v>61693559</v>
      </c>
      <c r="D2555">
        <v>61693989</v>
      </c>
      <c r="E2555">
        <v>431</v>
      </c>
      <c r="F2555" t="s">
        <v>66</v>
      </c>
      <c r="G2555" t="s">
        <v>1037</v>
      </c>
      <c r="H2555" t="s">
        <v>11913</v>
      </c>
      <c r="I2555">
        <v>7</v>
      </c>
      <c r="J2555">
        <v>5</v>
      </c>
      <c r="K2555">
        <v>2</v>
      </c>
      <c r="L2555">
        <v>0</v>
      </c>
      <c r="M2555">
        <v>0</v>
      </c>
      <c r="N2555">
        <v>0</v>
      </c>
      <c r="O2555" t="str">
        <f t="shared" si="273"/>
        <v/>
      </c>
      <c r="P2555">
        <f>IF(ISERROR(VLOOKUP(G2555,Genes!$A$2:$A$749,1,0)),0,1)</f>
        <v>1</v>
      </c>
      <c r="Q2555">
        <f t="shared" si="274"/>
        <v>0</v>
      </c>
      <c r="R2555">
        <f t="shared" si="275"/>
        <v>1</v>
      </c>
      <c r="S2555">
        <f t="shared" si="276"/>
        <v>22</v>
      </c>
      <c r="T2555">
        <f t="shared" si="277"/>
        <v>23</v>
      </c>
      <c r="U2555">
        <f t="shared" si="278"/>
        <v>0</v>
      </c>
      <c r="V2555" t="str">
        <f t="shared" si="279"/>
        <v/>
      </c>
    </row>
    <row r="2556" spans="1:22" x14ac:dyDescent="0.2">
      <c r="A2556" t="s">
        <v>11914</v>
      </c>
      <c r="B2556" t="s">
        <v>256</v>
      </c>
      <c r="C2556">
        <v>61763821</v>
      </c>
      <c r="D2556">
        <v>61763878</v>
      </c>
      <c r="E2556">
        <v>58</v>
      </c>
      <c r="F2556" t="s">
        <v>66</v>
      </c>
      <c r="G2556" t="s">
        <v>1037</v>
      </c>
      <c r="H2556" t="s">
        <v>11915</v>
      </c>
      <c r="I2556">
        <v>3</v>
      </c>
      <c r="J2556">
        <v>1</v>
      </c>
      <c r="K2556">
        <v>0</v>
      </c>
      <c r="L2556">
        <v>1</v>
      </c>
      <c r="M2556">
        <v>0</v>
      </c>
      <c r="N2556">
        <v>1</v>
      </c>
      <c r="O2556" t="str">
        <f t="shared" si="273"/>
        <v/>
      </c>
      <c r="P2556">
        <f>IF(ISERROR(VLOOKUP(G2556,Genes!$A$2:$A$749,1,0)),0,1)</f>
        <v>1</v>
      </c>
      <c r="Q2556">
        <f t="shared" si="274"/>
        <v>0</v>
      </c>
      <c r="R2556">
        <f t="shared" si="275"/>
        <v>1</v>
      </c>
      <c r="S2556">
        <f t="shared" si="276"/>
        <v>23</v>
      </c>
      <c r="T2556">
        <f t="shared" si="277"/>
        <v>24</v>
      </c>
      <c r="U2556">
        <f t="shared" si="278"/>
        <v>0</v>
      </c>
      <c r="V2556" t="str">
        <f t="shared" si="279"/>
        <v/>
      </c>
    </row>
    <row r="2557" spans="1:22" x14ac:dyDescent="0.2">
      <c r="A2557" t="s">
        <v>11916</v>
      </c>
      <c r="B2557" t="s">
        <v>256</v>
      </c>
      <c r="C2557">
        <v>61764578</v>
      </c>
      <c r="D2557">
        <v>61764806</v>
      </c>
      <c r="E2557">
        <v>229</v>
      </c>
      <c r="F2557" t="s">
        <v>66</v>
      </c>
      <c r="G2557" t="s">
        <v>1037</v>
      </c>
      <c r="H2557" t="s">
        <v>11917</v>
      </c>
      <c r="I2557">
        <v>3</v>
      </c>
      <c r="J2557">
        <v>1</v>
      </c>
      <c r="K2557">
        <v>2</v>
      </c>
      <c r="L2557">
        <v>0</v>
      </c>
      <c r="M2557">
        <v>0</v>
      </c>
      <c r="N2557">
        <v>0</v>
      </c>
      <c r="O2557" t="str">
        <f t="shared" si="273"/>
        <v/>
      </c>
      <c r="P2557">
        <f>IF(ISERROR(VLOOKUP(G2557,Genes!$A$2:$A$749,1,0)),0,1)</f>
        <v>1</v>
      </c>
      <c r="Q2557">
        <f t="shared" si="274"/>
        <v>0</v>
      </c>
      <c r="R2557">
        <f t="shared" si="275"/>
        <v>1</v>
      </c>
      <c r="S2557">
        <f t="shared" si="276"/>
        <v>24</v>
      </c>
      <c r="T2557">
        <f t="shared" si="277"/>
        <v>25</v>
      </c>
      <c r="U2557">
        <f t="shared" si="278"/>
        <v>0</v>
      </c>
      <c r="V2557" t="str">
        <f t="shared" si="279"/>
        <v/>
      </c>
    </row>
    <row r="2558" spans="1:22" x14ac:dyDescent="0.2">
      <c r="A2558" t="s">
        <v>11918</v>
      </c>
      <c r="B2558" t="s">
        <v>256</v>
      </c>
      <c r="C2558">
        <v>61765057</v>
      </c>
      <c r="D2558">
        <v>61765265</v>
      </c>
      <c r="E2558">
        <v>209</v>
      </c>
      <c r="F2558" t="s">
        <v>66</v>
      </c>
      <c r="G2558" t="s">
        <v>1037</v>
      </c>
      <c r="H2558" t="s">
        <v>11919</v>
      </c>
      <c r="I2558">
        <v>4</v>
      </c>
      <c r="J2558">
        <v>1</v>
      </c>
      <c r="K2558">
        <v>2</v>
      </c>
      <c r="L2558">
        <v>0</v>
      </c>
      <c r="M2558">
        <v>0</v>
      </c>
      <c r="N2558">
        <v>1</v>
      </c>
      <c r="O2558" t="str">
        <f t="shared" si="273"/>
        <v/>
      </c>
      <c r="P2558">
        <f>IF(ISERROR(VLOOKUP(G2558,Genes!$A$2:$A$749,1,0)),0,1)</f>
        <v>1</v>
      </c>
      <c r="Q2558">
        <f t="shared" si="274"/>
        <v>0</v>
      </c>
      <c r="R2558">
        <f t="shared" si="275"/>
        <v>1</v>
      </c>
      <c r="S2558">
        <f t="shared" si="276"/>
        <v>25</v>
      </c>
      <c r="T2558">
        <f t="shared" si="277"/>
        <v>26</v>
      </c>
      <c r="U2558">
        <f t="shared" si="278"/>
        <v>0</v>
      </c>
      <c r="V2558" t="str">
        <f t="shared" si="279"/>
        <v/>
      </c>
    </row>
    <row r="2559" spans="1:22" x14ac:dyDescent="0.2">
      <c r="A2559" t="s">
        <v>11920</v>
      </c>
      <c r="B2559" t="s">
        <v>256</v>
      </c>
      <c r="C2559">
        <v>61765388</v>
      </c>
      <c r="D2559">
        <v>61766059</v>
      </c>
      <c r="E2559">
        <v>672</v>
      </c>
      <c r="F2559" t="s">
        <v>66</v>
      </c>
      <c r="G2559" t="s">
        <v>1037</v>
      </c>
      <c r="H2559" t="s">
        <v>11921</v>
      </c>
      <c r="I2559">
        <v>12</v>
      </c>
      <c r="J2559">
        <v>9</v>
      </c>
      <c r="K2559">
        <v>2</v>
      </c>
      <c r="L2559">
        <v>0</v>
      </c>
      <c r="M2559">
        <v>0</v>
      </c>
      <c r="N2559">
        <v>1</v>
      </c>
      <c r="O2559" t="str">
        <f t="shared" si="273"/>
        <v/>
      </c>
      <c r="P2559">
        <f>IF(ISERROR(VLOOKUP(G2559,Genes!$A$2:$A$749,1,0)),0,1)</f>
        <v>1</v>
      </c>
      <c r="Q2559">
        <f t="shared" si="274"/>
        <v>0</v>
      </c>
      <c r="R2559">
        <f t="shared" si="275"/>
        <v>1</v>
      </c>
      <c r="S2559">
        <f t="shared" si="276"/>
        <v>26</v>
      </c>
      <c r="T2559">
        <f t="shared" si="277"/>
        <v>27</v>
      </c>
      <c r="U2559">
        <f t="shared" si="278"/>
        <v>0</v>
      </c>
      <c r="V2559" t="str">
        <f t="shared" si="279"/>
        <v/>
      </c>
    </row>
    <row r="2560" spans="1:22" x14ac:dyDescent="0.2">
      <c r="A2560" t="s">
        <v>11922</v>
      </c>
      <c r="B2560" t="s">
        <v>256</v>
      </c>
      <c r="C2560">
        <v>61766922</v>
      </c>
      <c r="D2560">
        <v>61767082</v>
      </c>
      <c r="E2560">
        <v>161</v>
      </c>
      <c r="F2560" t="s">
        <v>66</v>
      </c>
      <c r="G2560" t="s">
        <v>1037</v>
      </c>
      <c r="H2560" t="s">
        <v>11923</v>
      </c>
      <c r="I2560">
        <v>3</v>
      </c>
      <c r="J2560">
        <v>1</v>
      </c>
      <c r="K2560">
        <v>2</v>
      </c>
      <c r="L2560">
        <v>0</v>
      </c>
      <c r="M2560">
        <v>0</v>
      </c>
      <c r="N2560">
        <v>0</v>
      </c>
      <c r="O2560" t="str">
        <f t="shared" si="273"/>
        <v/>
      </c>
      <c r="P2560">
        <f>IF(ISERROR(VLOOKUP(G2560,Genes!$A$2:$A$749,1,0)),0,1)</f>
        <v>1</v>
      </c>
      <c r="Q2560">
        <f t="shared" si="274"/>
        <v>0</v>
      </c>
      <c r="R2560">
        <f t="shared" si="275"/>
        <v>1</v>
      </c>
      <c r="S2560">
        <f t="shared" si="276"/>
        <v>27</v>
      </c>
      <c r="T2560">
        <f t="shared" si="277"/>
        <v>28</v>
      </c>
      <c r="U2560">
        <f t="shared" si="278"/>
        <v>0</v>
      </c>
      <c r="V2560" t="str">
        <f t="shared" si="279"/>
        <v/>
      </c>
    </row>
    <row r="2561" spans="1:22" x14ac:dyDescent="0.2">
      <c r="A2561" t="s">
        <v>11924</v>
      </c>
      <c r="B2561" t="s">
        <v>256</v>
      </c>
      <c r="C2561">
        <v>61766925</v>
      </c>
      <c r="D2561">
        <v>61767082</v>
      </c>
      <c r="E2561">
        <v>158</v>
      </c>
      <c r="F2561" t="s">
        <v>66</v>
      </c>
      <c r="G2561" t="s">
        <v>1037</v>
      </c>
      <c r="H2561" t="s">
        <v>11925</v>
      </c>
      <c r="I2561">
        <v>3</v>
      </c>
      <c r="J2561">
        <v>1</v>
      </c>
      <c r="K2561">
        <v>2</v>
      </c>
      <c r="L2561">
        <v>0</v>
      </c>
      <c r="M2561">
        <v>0</v>
      </c>
      <c r="N2561">
        <v>0</v>
      </c>
      <c r="O2561" t="str">
        <f t="shared" si="273"/>
        <v/>
      </c>
      <c r="P2561">
        <f>IF(ISERROR(VLOOKUP(G2561,Genes!$A$2:$A$749,1,0)),0,1)</f>
        <v>1</v>
      </c>
      <c r="Q2561">
        <f t="shared" si="274"/>
        <v>0</v>
      </c>
      <c r="R2561">
        <f t="shared" si="275"/>
        <v>1</v>
      </c>
      <c r="S2561">
        <f t="shared" si="276"/>
        <v>28</v>
      </c>
      <c r="T2561">
        <f t="shared" si="277"/>
        <v>29</v>
      </c>
      <c r="U2561">
        <f t="shared" si="278"/>
        <v>0</v>
      </c>
      <c r="V2561" t="str">
        <f t="shared" si="279"/>
        <v/>
      </c>
    </row>
    <row r="2562" spans="1:22" x14ac:dyDescent="0.2">
      <c r="A2562" t="s">
        <v>11926</v>
      </c>
      <c r="B2562" t="s">
        <v>256</v>
      </c>
      <c r="C2562">
        <v>61768534</v>
      </c>
      <c r="D2562">
        <v>61768761</v>
      </c>
      <c r="E2562">
        <v>228</v>
      </c>
      <c r="F2562" t="s">
        <v>66</v>
      </c>
      <c r="G2562" t="s">
        <v>1037</v>
      </c>
      <c r="H2562" t="s">
        <v>11927</v>
      </c>
      <c r="I2562">
        <v>3</v>
      </c>
      <c r="J2562">
        <v>1</v>
      </c>
      <c r="K2562">
        <v>2</v>
      </c>
      <c r="L2562">
        <v>0</v>
      </c>
      <c r="M2562">
        <v>0</v>
      </c>
      <c r="N2562">
        <v>0</v>
      </c>
      <c r="O2562" t="str">
        <f t="shared" ref="O2562:O2625" si="280">IF(U2562=1,G2562,"")</f>
        <v/>
      </c>
      <c r="P2562">
        <f>IF(ISERROR(VLOOKUP(G2562,Genes!$A$2:$A$749,1,0)),0,1)</f>
        <v>1</v>
      </c>
      <c r="Q2562">
        <f t="shared" ref="Q2562:Q2625" si="281">IF(G2562&lt;&gt;G2561,1,0)</f>
        <v>0</v>
      </c>
      <c r="R2562">
        <f t="shared" ref="R2562:R2625" si="282">IF(I2562=0,0,1)</f>
        <v>1</v>
      </c>
      <c r="S2562">
        <f t="shared" ref="S2562:S2625" si="283">IF(Q2562=1,R2562,S2561+R2562)</f>
        <v>29</v>
      </c>
      <c r="T2562">
        <f t="shared" ref="T2562:T2625" si="284">IF(Q2562=1,1,T2561+1)</f>
        <v>30</v>
      </c>
      <c r="U2562">
        <f t="shared" ref="U2562:U2625" si="285">IF(G2562&lt;&gt;G2563,1,0)</f>
        <v>0</v>
      </c>
      <c r="V2562" t="str">
        <f t="shared" ref="V2562:V2625" si="286">IF(U2562=1,S2562/T2562,"")</f>
        <v/>
      </c>
    </row>
    <row r="2563" spans="1:22" x14ac:dyDescent="0.2">
      <c r="A2563" t="s">
        <v>11928</v>
      </c>
      <c r="B2563" t="s">
        <v>256</v>
      </c>
      <c r="C2563">
        <v>61769004</v>
      </c>
      <c r="D2563">
        <v>61769447</v>
      </c>
      <c r="E2563">
        <v>444</v>
      </c>
      <c r="F2563" t="s">
        <v>66</v>
      </c>
      <c r="G2563" t="s">
        <v>1037</v>
      </c>
      <c r="H2563" t="s">
        <v>11929</v>
      </c>
      <c r="I2563">
        <v>7</v>
      </c>
      <c r="J2563">
        <v>5</v>
      </c>
      <c r="K2563">
        <v>2</v>
      </c>
      <c r="L2563">
        <v>0</v>
      </c>
      <c r="M2563">
        <v>0</v>
      </c>
      <c r="N2563">
        <v>0</v>
      </c>
      <c r="O2563" t="str">
        <f t="shared" si="280"/>
        <v/>
      </c>
      <c r="P2563">
        <f>IF(ISERROR(VLOOKUP(G2563,Genes!$A$2:$A$749,1,0)),0,1)</f>
        <v>1</v>
      </c>
      <c r="Q2563">
        <f t="shared" si="281"/>
        <v>0</v>
      </c>
      <c r="R2563">
        <f t="shared" si="282"/>
        <v>1</v>
      </c>
      <c r="S2563">
        <f t="shared" si="283"/>
        <v>30</v>
      </c>
      <c r="T2563">
        <f t="shared" si="284"/>
        <v>31</v>
      </c>
      <c r="U2563">
        <f t="shared" si="285"/>
        <v>0</v>
      </c>
      <c r="V2563" t="str">
        <f t="shared" si="286"/>
        <v/>
      </c>
    </row>
    <row r="2564" spans="1:22" x14ac:dyDescent="0.2">
      <c r="A2564" t="s">
        <v>11930</v>
      </c>
      <c r="B2564" t="s">
        <v>256</v>
      </c>
      <c r="C2564">
        <v>61773463</v>
      </c>
      <c r="D2564">
        <v>61773684</v>
      </c>
      <c r="E2564">
        <v>222</v>
      </c>
      <c r="F2564" t="s">
        <v>66</v>
      </c>
      <c r="G2564" t="s">
        <v>1037</v>
      </c>
      <c r="H2564" t="s">
        <v>11931</v>
      </c>
      <c r="I2564">
        <v>3</v>
      </c>
      <c r="J2564">
        <v>1</v>
      </c>
      <c r="K2564">
        <v>2</v>
      </c>
      <c r="L2564">
        <v>0</v>
      </c>
      <c r="M2564">
        <v>0</v>
      </c>
      <c r="N2564">
        <v>0</v>
      </c>
      <c r="O2564" t="str">
        <f t="shared" si="280"/>
        <v/>
      </c>
      <c r="P2564">
        <f>IF(ISERROR(VLOOKUP(G2564,Genes!$A$2:$A$749,1,0)),0,1)</f>
        <v>1</v>
      </c>
      <c r="Q2564">
        <f t="shared" si="281"/>
        <v>0</v>
      </c>
      <c r="R2564">
        <f t="shared" si="282"/>
        <v>1</v>
      </c>
      <c r="S2564">
        <f t="shared" si="283"/>
        <v>31</v>
      </c>
      <c r="T2564">
        <f t="shared" si="284"/>
        <v>32</v>
      </c>
      <c r="U2564">
        <f t="shared" si="285"/>
        <v>0</v>
      </c>
      <c r="V2564" t="str">
        <f t="shared" si="286"/>
        <v/>
      </c>
    </row>
    <row r="2565" spans="1:22" x14ac:dyDescent="0.2">
      <c r="A2565" t="s">
        <v>11932</v>
      </c>
      <c r="B2565" t="s">
        <v>256</v>
      </c>
      <c r="C2565">
        <v>61774755</v>
      </c>
      <c r="D2565">
        <v>61774895</v>
      </c>
      <c r="E2565">
        <v>141</v>
      </c>
      <c r="F2565" t="s">
        <v>66</v>
      </c>
      <c r="G2565" t="s">
        <v>1037</v>
      </c>
      <c r="H2565" t="s">
        <v>11933</v>
      </c>
      <c r="I2565">
        <v>3</v>
      </c>
      <c r="J2565">
        <v>1</v>
      </c>
      <c r="K2565">
        <v>2</v>
      </c>
      <c r="L2565">
        <v>0</v>
      </c>
      <c r="M2565">
        <v>0</v>
      </c>
      <c r="N2565">
        <v>0</v>
      </c>
      <c r="O2565" t="str">
        <f t="shared" si="280"/>
        <v/>
      </c>
      <c r="P2565">
        <f>IF(ISERROR(VLOOKUP(G2565,Genes!$A$2:$A$749,1,0)),0,1)</f>
        <v>1</v>
      </c>
      <c r="Q2565">
        <f t="shared" si="281"/>
        <v>0</v>
      </c>
      <c r="R2565">
        <f t="shared" si="282"/>
        <v>1</v>
      </c>
      <c r="S2565">
        <f t="shared" si="283"/>
        <v>32</v>
      </c>
      <c r="T2565">
        <f t="shared" si="284"/>
        <v>33</v>
      </c>
      <c r="U2565">
        <f t="shared" si="285"/>
        <v>0</v>
      </c>
      <c r="V2565" t="str">
        <f t="shared" si="286"/>
        <v/>
      </c>
    </row>
    <row r="2566" spans="1:22" x14ac:dyDescent="0.2">
      <c r="A2566" t="s">
        <v>11934</v>
      </c>
      <c r="B2566" t="s">
        <v>256</v>
      </c>
      <c r="C2566">
        <v>61707545</v>
      </c>
      <c r="D2566">
        <v>61707686</v>
      </c>
      <c r="E2566">
        <v>142</v>
      </c>
      <c r="F2566" t="s">
        <v>66</v>
      </c>
      <c r="G2566" t="s">
        <v>1037</v>
      </c>
      <c r="H2566" t="s">
        <v>11935</v>
      </c>
      <c r="I2566">
        <v>3</v>
      </c>
      <c r="J2566">
        <v>1</v>
      </c>
      <c r="K2566">
        <v>2</v>
      </c>
      <c r="L2566">
        <v>0</v>
      </c>
      <c r="M2566">
        <v>0</v>
      </c>
      <c r="N2566">
        <v>0</v>
      </c>
      <c r="O2566" t="str">
        <f t="shared" si="280"/>
        <v/>
      </c>
      <c r="P2566">
        <f>IF(ISERROR(VLOOKUP(G2566,Genes!$A$2:$A$749,1,0)),0,1)</f>
        <v>1</v>
      </c>
      <c r="Q2566">
        <f t="shared" si="281"/>
        <v>0</v>
      </c>
      <c r="R2566">
        <f t="shared" si="282"/>
        <v>1</v>
      </c>
      <c r="S2566">
        <f t="shared" si="283"/>
        <v>33</v>
      </c>
      <c r="T2566">
        <f t="shared" si="284"/>
        <v>34</v>
      </c>
      <c r="U2566">
        <f t="shared" si="285"/>
        <v>0</v>
      </c>
      <c r="V2566" t="str">
        <f t="shared" si="286"/>
        <v/>
      </c>
    </row>
    <row r="2567" spans="1:22" x14ac:dyDescent="0.2">
      <c r="A2567" t="s">
        <v>11936</v>
      </c>
      <c r="B2567" t="s">
        <v>256</v>
      </c>
      <c r="C2567">
        <v>61774788</v>
      </c>
      <c r="D2567">
        <v>61774895</v>
      </c>
      <c r="E2567">
        <v>108</v>
      </c>
      <c r="F2567" t="s">
        <v>66</v>
      </c>
      <c r="G2567" t="s">
        <v>1037</v>
      </c>
      <c r="H2567" t="s">
        <v>11937</v>
      </c>
      <c r="I2567">
        <v>3</v>
      </c>
      <c r="J2567">
        <v>0</v>
      </c>
      <c r="K2567">
        <v>2</v>
      </c>
      <c r="L2567">
        <v>1</v>
      </c>
      <c r="M2567">
        <v>0</v>
      </c>
      <c r="N2567">
        <v>0</v>
      </c>
      <c r="O2567" t="str">
        <f t="shared" si="280"/>
        <v/>
      </c>
      <c r="P2567">
        <f>IF(ISERROR(VLOOKUP(G2567,Genes!$A$2:$A$749,1,0)),0,1)</f>
        <v>1</v>
      </c>
      <c r="Q2567">
        <f t="shared" si="281"/>
        <v>0</v>
      </c>
      <c r="R2567">
        <f t="shared" si="282"/>
        <v>1</v>
      </c>
      <c r="S2567">
        <f t="shared" si="283"/>
        <v>34</v>
      </c>
      <c r="T2567">
        <f t="shared" si="284"/>
        <v>35</v>
      </c>
      <c r="U2567">
        <f t="shared" si="285"/>
        <v>0</v>
      </c>
      <c r="V2567" t="str">
        <f t="shared" si="286"/>
        <v/>
      </c>
    </row>
    <row r="2568" spans="1:22" x14ac:dyDescent="0.2">
      <c r="A2568" t="s">
        <v>11938</v>
      </c>
      <c r="B2568" t="s">
        <v>256</v>
      </c>
      <c r="C2568">
        <v>61775107</v>
      </c>
      <c r="D2568">
        <v>61775211</v>
      </c>
      <c r="E2568">
        <v>105</v>
      </c>
      <c r="F2568" t="s">
        <v>66</v>
      </c>
      <c r="G2568" t="s">
        <v>1037</v>
      </c>
      <c r="H2568" t="s">
        <v>11939</v>
      </c>
      <c r="I2568">
        <v>2</v>
      </c>
      <c r="J2568">
        <v>0</v>
      </c>
      <c r="K2568">
        <v>2</v>
      </c>
      <c r="L2568">
        <v>0</v>
      </c>
      <c r="M2568">
        <v>0</v>
      </c>
      <c r="N2568">
        <v>0</v>
      </c>
      <c r="O2568" t="str">
        <f t="shared" si="280"/>
        <v/>
      </c>
      <c r="P2568">
        <f>IF(ISERROR(VLOOKUP(G2568,Genes!$A$2:$A$749,1,0)),0,1)</f>
        <v>1</v>
      </c>
      <c r="Q2568">
        <f t="shared" si="281"/>
        <v>0</v>
      </c>
      <c r="R2568">
        <f t="shared" si="282"/>
        <v>1</v>
      </c>
      <c r="S2568">
        <f t="shared" si="283"/>
        <v>35</v>
      </c>
      <c r="T2568">
        <f t="shared" si="284"/>
        <v>36</v>
      </c>
      <c r="U2568">
        <f t="shared" si="285"/>
        <v>0</v>
      </c>
      <c r="V2568" t="str">
        <f t="shared" si="286"/>
        <v/>
      </c>
    </row>
    <row r="2569" spans="1:22" x14ac:dyDescent="0.2">
      <c r="A2569" t="s">
        <v>11940</v>
      </c>
      <c r="B2569" t="s">
        <v>256</v>
      </c>
      <c r="C2569">
        <v>61777575</v>
      </c>
      <c r="D2569">
        <v>61778492</v>
      </c>
      <c r="E2569">
        <v>918</v>
      </c>
      <c r="F2569" t="s">
        <v>66</v>
      </c>
      <c r="G2569" t="s">
        <v>1037</v>
      </c>
      <c r="H2569" t="s">
        <v>11941</v>
      </c>
      <c r="I2569">
        <v>15</v>
      </c>
      <c r="J2569">
        <v>13</v>
      </c>
      <c r="K2569">
        <v>2</v>
      </c>
      <c r="L2569">
        <v>0</v>
      </c>
      <c r="M2569">
        <v>0</v>
      </c>
      <c r="N2569">
        <v>0</v>
      </c>
      <c r="O2569" t="str">
        <f t="shared" si="280"/>
        <v/>
      </c>
      <c r="P2569">
        <f>IF(ISERROR(VLOOKUP(G2569,Genes!$A$2:$A$749,1,0)),0,1)</f>
        <v>1</v>
      </c>
      <c r="Q2569">
        <f t="shared" si="281"/>
        <v>0</v>
      </c>
      <c r="R2569">
        <f t="shared" si="282"/>
        <v>1</v>
      </c>
      <c r="S2569">
        <f t="shared" si="283"/>
        <v>36</v>
      </c>
      <c r="T2569">
        <f t="shared" si="284"/>
        <v>37</v>
      </c>
      <c r="U2569">
        <f t="shared" si="285"/>
        <v>0</v>
      </c>
      <c r="V2569" t="str">
        <f t="shared" si="286"/>
        <v/>
      </c>
    </row>
    <row r="2570" spans="1:22" x14ac:dyDescent="0.2">
      <c r="A2570" t="s">
        <v>11942</v>
      </c>
      <c r="B2570" t="s">
        <v>256</v>
      </c>
      <c r="C2570">
        <v>61712947</v>
      </c>
      <c r="D2570">
        <v>61713084</v>
      </c>
      <c r="E2570">
        <v>138</v>
      </c>
      <c r="F2570" t="s">
        <v>66</v>
      </c>
      <c r="G2570" t="s">
        <v>1037</v>
      </c>
      <c r="H2570" t="s">
        <v>11943</v>
      </c>
      <c r="I2570">
        <v>3</v>
      </c>
      <c r="J2570">
        <v>1</v>
      </c>
      <c r="K2570">
        <v>2</v>
      </c>
      <c r="L2570">
        <v>0</v>
      </c>
      <c r="M2570">
        <v>0</v>
      </c>
      <c r="N2570">
        <v>0</v>
      </c>
      <c r="O2570" t="str">
        <f t="shared" si="280"/>
        <v/>
      </c>
      <c r="P2570">
        <f>IF(ISERROR(VLOOKUP(G2570,Genes!$A$2:$A$749,1,0)),0,1)</f>
        <v>1</v>
      </c>
      <c r="Q2570">
        <f t="shared" si="281"/>
        <v>0</v>
      </c>
      <c r="R2570">
        <f t="shared" si="282"/>
        <v>1</v>
      </c>
      <c r="S2570">
        <f t="shared" si="283"/>
        <v>37</v>
      </c>
      <c r="T2570">
        <f t="shared" si="284"/>
        <v>38</v>
      </c>
      <c r="U2570">
        <f t="shared" si="285"/>
        <v>0</v>
      </c>
      <c r="V2570" t="str">
        <f t="shared" si="286"/>
        <v/>
      </c>
    </row>
    <row r="2571" spans="1:22" x14ac:dyDescent="0.2">
      <c r="A2571" t="s">
        <v>11944</v>
      </c>
      <c r="B2571" t="s">
        <v>256</v>
      </c>
      <c r="C2571">
        <v>61714087</v>
      </c>
      <c r="D2571">
        <v>61714152</v>
      </c>
      <c r="E2571">
        <v>66</v>
      </c>
      <c r="F2571" t="s">
        <v>66</v>
      </c>
      <c r="G2571" t="s">
        <v>1037</v>
      </c>
      <c r="H2571" t="s">
        <v>11945</v>
      </c>
      <c r="I2571">
        <v>2</v>
      </c>
      <c r="J2571">
        <v>0</v>
      </c>
      <c r="K2571">
        <v>2</v>
      </c>
      <c r="L2571">
        <v>0</v>
      </c>
      <c r="M2571">
        <v>0</v>
      </c>
      <c r="N2571">
        <v>0</v>
      </c>
      <c r="O2571" t="str">
        <f t="shared" si="280"/>
        <v/>
      </c>
      <c r="P2571">
        <f>IF(ISERROR(VLOOKUP(G2571,Genes!$A$2:$A$749,1,0)),0,1)</f>
        <v>1</v>
      </c>
      <c r="Q2571">
        <f t="shared" si="281"/>
        <v>0</v>
      </c>
      <c r="R2571">
        <f t="shared" si="282"/>
        <v>1</v>
      </c>
      <c r="S2571">
        <f t="shared" si="283"/>
        <v>38</v>
      </c>
      <c r="T2571">
        <f t="shared" si="284"/>
        <v>39</v>
      </c>
      <c r="U2571">
        <f t="shared" si="285"/>
        <v>0</v>
      </c>
      <c r="V2571" t="str">
        <f t="shared" si="286"/>
        <v/>
      </c>
    </row>
    <row r="2572" spans="1:22" x14ac:dyDescent="0.2">
      <c r="A2572" t="s">
        <v>11946</v>
      </c>
      <c r="B2572" t="s">
        <v>256</v>
      </c>
      <c r="C2572">
        <v>61720776</v>
      </c>
      <c r="D2572">
        <v>61720831</v>
      </c>
      <c r="E2572">
        <v>56</v>
      </c>
      <c r="F2572" t="s">
        <v>66</v>
      </c>
      <c r="G2572" t="s">
        <v>1037</v>
      </c>
      <c r="H2572" t="s">
        <v>11947</v>
      </c>
      <c r="I2572">
        <v>2</v>
      </c>
      <c r="J2572">
        <v>2</v>
      </c>
      <c r="K2572">
        <v>0</v>
      </c>
      <c r="L2572">
        <v>0</v>
      </c>
      <c r="M2572">
        <v>0</v>
      </c>
      <c r="N2572">
        <v>0</v>
      </c>
      <c r="O2572" t="str">
        <f t="shared" si="280"/>
        <v/>
      </c>
      <c r="P2572">
        <f>IF(ISERROR(VLOOKUP(G2572,Genes!$A$2:$A$749,1,0)),0,1)</f>
        <v>1</v>
      </c>
      <c r="Q2572">
        <f t="shared" si="281"/>
        <v>0</v>
      </c>
      <c r="R2572">
        <f t="shared" si="282"/>
        <v>1</v>
      </c>
      <c r="S2572">
        <f t="shared" si="283"/>
        <v>39</v>
      </c>
      <c r="T2572">
        <f t="shared" si="284"/>
        <v>40</v>
      </c>
      <c r="U2572">
        <f t="shared" si="285"/>
        <v>0</v>
      </c>
      <c r="V2572" t="str">
        <f t="shared" si="286"/>
        <v/>
      </c>
    </row>
    <row r="2573" spans="1:22" x14ac:dyDescent="0.2">
      <c r="A2573" t="s">
        <v>11948</v>
      </c>
      <c r="B2573" t="s">
        <v>256</v>
      </c>
      <c r="C2573">
        <v>61728946</v>
      </c>
      <c r="D2573">
        <v>61729060</v>
      </c>
      <c r="E2573">
        <v>115</v>
      </c>
      <c r="F2573" t="s">
        <v>66</v>
      </c>
      <c r="G2573" t="s">
        <v>1037</v>
      </c>
      <c r="H2573" t="s">
        <v>11949</v>
      </c>
      <c r="I2573">
        <v>2</v>
      </c>
      <c r="J2573">
        <v>0</v>
      </c>
      <c r="K2573">
        <v>2</v>
      </c>
      <c r="L2573">
        <v>0</v>
      </c>
      <c r="M2573">
        <v>0</v>
      </c>
      <c r="N2573">
        <v>0</v>
      </c>
      <c r="O2573" t="str">
        <f t="shared" si="280"/>
        <v/>
      </c>
      <c r="P2573">
        <f>IF(ISERROR(VLOOKUP(G2573,Genes!$A$2:$A$749,1,0)),0,1)</f>
        <v>1</v>
      </c>
      <c r="Q2573">
        <f t="shared" si="281"/>
        <v>0</v>
      </c>
      <c r="R2573">
        <f t="shared" si="282"/>
        <v>1</v>
      </c>
      <c r="S2573">
        <f t="shared" si="283"/>
        <v>40</v>
      </c>
      <c r="T2573">
        <f t="shared" si="284"/>
        <v>41</v>
      </c>
      <c r="U2573">
        <f t="shared" si="285"/>
        <v>0</v>
      </c>
      <c r="V2573" t="str">
        <f t="shared" si="286"/>
        <v/>
      </c>
    </row>
    <row r="2574" spans="1:22" x14ac:dyDescent="0.2">
      <c r="A2574" t="s">
        <v>11950</v>
      </c>
      <c r="B2574" t="s">
        <v>256</v>
      </c>
      <c r="C2574">
        <v>61732566</v>
      </c>
      <c r="D2574">
        <v>61732649</v>
      </c>
      <c r="E2574">
        <v>84</v>
      </c>
      <c r="F2574" t="s">
        <v>66</v>
      </c>
      <c r="G2574" t="s">
        <v>1037</v>
      </c>
      <c r="H2574" t="s">
        <v>11951</v>
      </c>
      <c r="I2574">
        <v>2</v>
      </c>
      <c r="J2574">
        <v>0</v>
      </c>
      <c r="K2574">
        <v>2</v>
      </c>
      <c r="L2574">
        <v>0</v>
      </c>
      <c r="M2574">
        <v>0</v>
      </c>
      <c r="N2574">
        <v>0</v>
      </c>
      <c r="O2574" t="str">
        <f t="shared" si="280"/>
        <v>CHD7</v>
      </c>
      <c r="P2574">
        <f>IF(ISERROR(VLOOKUP(G2574,Genes!$A$2:$A$749,1,0)),0,1)</f>
        <v>1</v>
      </c>
      <c r="Q2574">
        <f t="shared" si="281"/>
        <v>0</v>
      </c>
      <c r="R2574">
        <f t="shared" si="282"/>
        <v>1</v>
      </c>
      <c r="S2574">
        <f t="shared" si="283"/>
        <v>41</v>
      </c>
      <c r="T2574">
        <f t="shared" si="284"/>
        <v>42</v>
      </c>
      <c r="U2574">
        <f t="shared" si="285"/>
        <v>1</v>
      </c>
      <c r="V2574">
        <f t="shared" si="286"/>
        <v>0.97619047619047616</v>
      </c>
    </row>
    <row r="2575" spans="1:22" x14ac:dyDescent="0.2">
      <c r="A2575" t="s">
        <v>11952</v>
      </c>
      <c r="B2575" t="s">
        <v>92</v>
      </c>
      <c r="C2575">
        <v>21899970</v>
      </c>
      <c r="D2575">
        <v>21899975</v>
      </c>
      <c r="E2575">
        <v>6</v>
      </c>
      <c r="F2575" t="s">
        <v>74</v>
      </c>
      <c r="G2575" t="s">
        <v>1044</v>
      </c>
      <c r="H2575" t="s">
        <v>11953</v>
      </c>
      <c r="I2575">
        <v>0</v>
      </c>
      <c r="J2575">
        <v>0</v>
      </c>
      <c r="K2575">
        <v>0</v>
      </c>
      <c r="L2575">
        <v>0</v>
      </c>
      <c r="M2575">
        <v>0</v>
      </c>
      <c r="N2575">
        <v>0</v>
      </c>
      <c r="O2575" t="str">
        <f t="shared" si="280"/>
        <v/>
      </c>
      <c r="P2575">
        <f>IF(ISERROR(VLOOKUP(G2575,Genes!$A$2:$A$749,1,0)),0,1)</f>
        <v>1</v>
      </c>
      <c r="Q2575">
        <f t="shared" si="281"/>
        <v>1</v>
      </c>
      <c r="R2575">
        <f t="shared" si="282"/>
        <v>0</v>
      </c>
      <c r="S2575">
        <f t="shared" si="283"/>
        <v>0</v>
      </c>
      <c r="T2575">
        <f t="shared" si="284"/>
        <v>1</v>
      </c>
      <c r="U2575">
        <f t="shared" si="285"/>
        <v>0</v>
      </c>
      <c r="V2575" t="str">
        <f t="shared" si="286"/>
        <v/>
      </c>
    </row>
    <row r="2576" spans="1:22" x14ac:dyDescent="0.2">
      <c r="A2576" t="s">
        <v>11954</v>
      </c>
      <c r="B2576" t="s">
        <v>92</v>
      </c>
      <c r="C2576">
        <v>21881072</v>
      </c>
      <c r="D2576">
        <v>21881155</v>
      </c>
      <c r="E2576">
        <v>84</v>
      </c>
      <c r="F2576" t="s">
        <v>74</v>
      </c>
      <c r="G2576" t="s">
        <v>1044</v>
      </c>
      <c r="H2576" t="s">
        <v>11955</v>
      </c>
      <c r="I2576">
        <v>0</v>
      </c>
      <c r="J2576">
        <v>0</v>
      </c>
      <c r="K2576">
        <v>0</v>
      </c>
      <c r="L2576">
        <v>0</v>
      </c>
      <c r="M2576">
        <v>0</v>
      </c>
      <c r="N2576">
        <v>0</v>
      </c>
      <c r="O2576" t="str">
        <f t="shared" si="280"/>
        <v/>
      </c>
      <c r="P2576">
        <f>IF(ISERROR(VLOOKUP(G2576,Genes!$A$2:$A$749,1,0)),0,1)</f>
        <v>1</v>
      </c>
      <c r="Q2576">
        <f t="shared" si="281"/>
        <v>0</v>
      </c>
      <c r="R2576">
        <f t="shared" si="282"/>
        <v>0</v>
      </c>
      <c r="S2576">
        <f t="shared" si="283"/>
        <v>0</v>
      </c>
      <c r="T2576">
        <f t="shared" si="284"/>
        <v>2</v>
      </c>
      <c r="U2576">
        <f t="shared" si="285"/>
        <v>0</v>
      </c>
      <c r="V2576" t="str">
        <f t="shared" si="286"/>
        <v/>
      </c>
    </row>
    <row r="2577" spans="1:22" x14ac:dyDescent="0.2">
      <c r="A2577" t="s">
        <v>11956</v>
      </c>
      <c r="B2577" t="s">
        <v>92</v>
      </c>
      <c r="C2577">
        <v>21878010</v>
      </c>
      <c r="D2577">
        <v>21878147</v>
      </c>
      <c r="E2577">
        <v>138</v>
      </c>
      <c r="F2577" t="s">
        <v>74</v>
      </c>
      <c r="G2577" t="s">
        <v>1044</v>
      </c>
      <c r="H2577" t="s">
        <v>11957</v>
      </c>
      <c r="I2577">
        <v>0</v>
      </c>
      <c r="J2577">
        <v>0</v>
      </c>
      <c r="K2577">
        <v>0</v>
      </c>
      <c r="L2577">
        <v>0</v>
      </c>
      <c r="M2577">
        <v>0</v>
      </c>
      <c r="N2577">
        <v>0</v>
      </c>
      <c r="O2577" t="str">
        <f t="shared" si="280"/>
        <v/>
      </c>
      <c r="P2577">
        <f>IF(ISERROR(VLOOKUP(G2577,Genes!$A$2:$A$749,1,0)),0,1)</f>
        <v>1</v>
      </c>
      <c r="Q2577">
        <f t="shared" si="281"/>
        <v>0</v>
      </c>
      <c r="R2577">
        <f t="shared" si="282"/>
        <v>0</v>
      </c>
      <c r="S2577">
        <f t="shared" si="283"/>
        <v>0</v>
      </c>
      <c r="T2577">
        <f t="shared" si="284"/>
        <v>3</v>
      </c>
      <c r="U2577">
        <f t="shared" si="285"/>
        <v>0</v>
      </c>
      <c r="V2577" t="str">
        <f t="shared" si="286"/>
        <v/>
      </c>
    </row>
    <row r="2578" spans="1:22" x14ac:dyDescent="0.2">
      <c r="A2578" t="s">
        <v>11958</v>
      </c>
      <c r="B2578" t="s">
        <v>92</v>
      </c>
      <c r="C2578">
        <v>21876863</v>
      </c>
      <c r="D2578">
        <v>21876984</v>
      </c>
      <c r="E2578">
        <v>122</v>
      </c>
      <c r="F2578" t="s">
        <v>74</v>
      </c>
      <c r="G2578" t="s">
        <v>1044</v>
      </c>
      <c r="H2578" t="s">
        <v>11959</v>
      </c>
      <c r="I2578">
        <v>0</v>
      </c>
      <c r="J2578">
        <v>0</v>
      </c>
      <c r="K2578">
        <v>0</v>
      </c>
      <c r="L2578">
        <v>0</v>
      </c>
      <c r="M2578">
        <v>0</v>
      </c>
      <c r="N2578">
        <v>0</v>
      </c>
      <c r="O2578" t="str">
        <f t="shared" si="280"/>
        <v/>
      </c>
      <c r="P2578">
        <f>IF(ISERROR(VLOOKUP(G2578,Genes!$A$2:$A$749,1,0)),0,1)</f>
        <v>1</v>
      </c>
      <c r="Q2578">
        <f t="shared" si="281"/>
        <v>0</v>
      </c>
      <c r="R2578">
        <f t="shared" si="282"/>
        <v>0</v>
      </c>
      <c r="S2578">
        <f t="shared" si="283"/>
        <v>0</v>
      </c>
      <c r="T2578">
        <f t="shared" si="284"/>
        <v>4</v>
      </c>
      <c r="U2578">
        <f t="shared" si="285"/>
        <v>0</v>
      </c>
      <c r="V2578" t="str">
        <f t="shared" si="286"/>
        <v/>
      </c>
    </row>
    <row r="2579" spans="1:22" x14ac:dyDescent="0.2">
      <c r="A2579" t="s">
        <v>11960</v>
      </c>
      <c r="B2579" t="s">
        <v>92</v>
      </c>
      <c r="C2579">
        <v>21876471</v>
      </c>
      <c r="D2579">
        <v>21876714</v>
      </c>
      <c r="E2579">
        <v>244</v>
      </c>
      <c r="F2579" t="s">
        <v>74</v>
      </c>
      <c r="G2579" t="s">
        <v>1044</v>
      </c>
      <c r="H2579" t="s">
        <v>11961</v>
      </c>
      <c r="I2579">
        <v>0</v>
      </c>
      <c r="J2579">
        <v>0</v>
      </c>
      <c r="K2579">
        <v>0</v>
      </c>
      <c r="L2579">
        <v>0</v>
      </c>
      <c r="M2579">
        <v>0</v>
      </c>
      <c r="N2579">
        <v>0</v>
      </c>
      <c r="O2579" t="str">
        <f t="shared" si="280"/>
        <v/>
      </c>
      <c r="P2579">
        <f>IF(ISERROR(VLOOKUP(G2579,Genes!$A$2:$A$749,1,0)),0,1)</f>
        <v>1</v>
      </c>
      <c r="Q2579">
        <f t="shared" si="281"/>
        <v>0</v>
      </c>
      <c r="R2579">
        <f t="shared" si="282"/>
        <v>0</v>
      </c>
      <c r="S2579">
        <f t="shared" si="283"/>
        <v>0</v>
      </c>
      <c r="T2579">
        <f t="shared" si="284"/>
        <v>5</v>
      </c>
      <c r="U2579">
        <f t="shared" si="285"/>
        <v>0</v>
      </c>
      <c r="V2579" t="str">
        <f t="shared" si="286"/>
        <v/>
      </c>
    </row>
    <row r="2580" spans="1:22" x14ac:dyDescent="0.2">
      <c r="A2580" t="s">
        <v>11962</v>
      </c>
      <c r="B2580" t="s">
        <v>92</v>
      </c>
      <c r="C2580">
        <v>21875015</v>
      </c>
      <c r="D2580">
        <v>21875191</v>
      </c>
      <c r="E2580">
        <v>177</v>
      </c>
      <c r="F2580" t="s">
        <v>74</v>
      </c>
      <c r="G2580" t="s">
        <v>1044</v>
      </c>
      <c r="H2580" t="s">
        <v>11963</v>
      </c>
      <c r="I2580">
        <v>0</v>
      </c>
      <c r="J2580">
        <v>0</v>
      </c>
      <c r="K2580">
        <v>0</v>
      </c>
      <c r="L2580">
        <v>0</v>
      </c>
      <c r="M2580">
        <v>0</v>
      </c>
      <c r="N2580">
        <v>0</v>
      </c>
      <c r="O2580" t="str">
        <f t="shared" si="280"/>
        <v/>
      </c>
      <c r="P2580">
        <f>IF(ISERROR(VLOOKUP(G2580,Genes!$A$2:$A$749,1,0)),0,1)</f>
        <v>1</v>
      </c>
      <c r="Q2580">
        <f t="shared" si="281"/>
        <v>0</v>
      </c>
      <c r="R2580">
        <f t="shared" si="282"/>
        <v>0</v>
      </c>
      <c r="S2580">
        <f t="shared" si="283"/>
        <v>0</v>
      </c>
      <c r="T2580">
        <f t="shared" si="284"/>
        <v>6</v>
      </c>
      <c r="U2580">
        <f t="shared" si="285"/>
        <v>0</v>
      </c>
      <c r="V2580" t="str">
        <f t="shared" si="286"/>
        <v/>
      </c>
    </row>
    <row r="2581" spans="1:22" x14ac:dyDescent="0.2">
      <c r="A2581" t="s">
        <v>11964</v>
      </c>
      <c r="B2581" t="s">
        <v>92</v>
      </c>
      <c r="C2581">
        <v>21873880</v>
      </c>
      <c r="D2581">
        <v>21874023</v>
      </c>
      <c r="E2581">
        <v>144</v>
      </c>
      <c r="F2581" t="s">
        <v>74</v>
      </c>
      <c r="G2581" t="s">
        <v>1044</v>
      </c>
      <c r="H2581" t="s">
        <v>11965</v>
      </c>
      <c r="I2581">
        <v>0</v>
      </c>
      <c r="J2581">
        <v>0</v>
      </c>
      <c r="K2581">
        <v>0</v>
      </c>
      <c r="L2581">
        <v>0</v>
      </c>
      <c r="M2581">
        <v>0</v>
      </c>
      <c r="N2581">
        <v>0</v>
      </c>
      <c r="O2581" t="str">
        <f t="shared" si="280"/>
        <v/>
      </c>
      <c r="P2581">
        <f>IF(ISERROR(VLOOKUP(G2581,Genes!$A$2:$A$749,1,0)),0,1)</f>
        <v>1</v>
      </c>
      <c r="Q2581">
        <f t="shared" si="281"/>
        <v>0</v>
      </c>
      <c r="R2581">
        <f t="shared" si="282"/>
        <v>0</v>
      </c>
      <c r="S2581">
        <f t="shared" si="283"/>
        <v>0</v>
      </c>
      <c r="T2581">
        <f t="shared" si="284"/>
        <v>7</v>
      </c>
      <c r="U2581">
        <f t="shared" si="285"/>
        <v>0</v>
      </c>
      <c r="V2581" t="str">
        <f t="shared" si="286"/>
        <v/>
      </c>
    </row>
    <row r="2582" spans="1:22" x14ac:dyDescent="0.2">
      <c r="A2582" t="s">
        <v>11966</v>
      </c>
      <c r="B2582" t="s">
        <v>92</v>
      </c>
      <c r="C2582">
        <v>21873368</v>
      </c>
      <c r="D2582">
        <v>21873623</v>
      </c>
      <c r="E2582">
        <v>256</v>
      </c>
      <c r="F2582" t="s">
        <v>74</v>
      </c>
      <c r="G2582" t="s">
        <v>1044</v>
      </c>
      <c r="H2582" t="s">
        <v>11967</v>
      </c>
      <c r="I2582">
        <v>0</v>
      </c>
      <c r="J2582">
        <v>0</v>
      </c>
      <c r="K2582">
        <v>0</v>
      </c>
      <c r="L2582">
        <v>0</v>
      </c>
      <c r="M2582">
        <v>0</v>
      </c>
      <c r="N2582">
        <v>0</v>
      </c>
      <c r="O2582" t="str">
        <f t="shared" si="280"/>
        <v/>
      </c>
      <c r="P2582">
        <f>IF(ISERROR(VLOOKUP(G2582,Genes!$A$2:$A$749,1,0)),0,1)</f>
        <v>1</v>
      </c>
      <c r="Q2582">
        <f t="shared" si="281"/>
        <v>0</v>
      </c>
      <c r="R2582">
        <f t="shared" si="282"/>
        <v>0</v>
      </c>
      <c r="S2582">
        <f t="shared" si="283"/>
        <v>0</v>
      </c>
      <c r="T2582">
        <f t="shared" si="284"/>
        <v>8</v>
      </c>
      <c r="U2582">
        <f t="shared" si="285"/>
        <v>0</v>
      </c>
      <c r="V2582" t="str">
        <f t="shared" si="286"/>
        <v/>
      </c>
    </row>
    <row r="2583" spans="1:22" x14ac:dyDescent="0.2">
      <c r="A2583" t="s">
        <v>11968</v>
      </c>
      <c r="B2583" t="s">
        <v>92</v>
      </c>
      <c r="C2583">
        <v>21871612</v>
      </c>
      <c r="D2583">
        <v>21871822</v>
      </c>
      <c r="E2583">
        <v>211</v>
      </c>
      <c r="F2583" t="s">
        <v>74</v>
      </c>
      <c r="G2583" t="s">
        <v>1044</v>
      </c>
      <c r="H2583" t="s">
        <v>11969</v>
      </c>
      <c r="I2583">
        <v>0</v>
      </c>
      <c r="J2583">
        <v>0</v>
      </c>
      <c r="K2583">
        <v>0</v>
      </c>
      <c r="L2583">
        <v>0</v>
      </c>
      <c r="M2583">
        <v>0</v>
      </c>
      <c r="N2583">
        <v>0</v>
      </c>
      <c r="O2583" t="str">
        <f t="shared" si="280"/>
        <v/>
      </c>
      <c r="P2583">
        <f>IF(ISERROR(VLOOKUP(G2583,Genes!$A$2:$A$749,1,0)),0,1)</f>
        <v>1</v>
      </c>
      <c r="Q2583">
        <f t="shared" si="281"/>
        <v>0</v>
      </c>
      <c r="R2583">
        <f t="shared" si="282"/>
        <v>0</v>
      </c>
      <c r="S2583">
        <f t="shared" si="283"/>
        <v>0</v>
      </c>
      <c r="T2583">
        <f t="shared" si="284"/>
        <v>9</v>
      </c>
      <c r="U2583">
        <f t="shared" si="285"/>
        <v>0</v>
      </c>
      <c r="V2583" t="str">
        <f t="shared" si="286"/>
        <v/>
      </c>
    </row>
    <row r="2584" spans="1:22" x14ac:dyDescent="0.2">
      <c r="A2584" t="s">
        <v>11970</v>
      </c>
      <c r="B2584" t="s">
        <v>92</v>
      </c>
      <c r="C2584">
        <v>21871176</v>
      </c>
      <c r="D2584">
        <v>21871371</v>
      </c>
      <c r="E2584">
        <v>196</v>
      </c>
      <c r="F2584" t="s">
        <v>74</v>
      </c>
      <c r="G2584" t="s">
        <v>1044</v>
      </c>
      <c r="H2584" t="s">
        <v>11971</v>
      </c>
      <c r="I2584">
        <v>0</v>
      </c>
      <c r="J2584">
        <v>0</v>
      </c>
      <c r="K2584">
        <v>0</v>
      </c>
      <c r="L2584">
        <v>0</v>
      </c>
      <c r="M2584">
        <v>0</v>
      </c>
      <c r="N2584">
        <v>0</v>
      </c>
      <c r="O2584" t="str">
        <f t="shared" si="280"/>
        <v/>
      </c>
      <c r="P2584">
        <f>IF(ISERROR(VLOOKUP(G2584,Genes!$A$2:$A$749,1,0)),0,1)</f>
        <v>1</v>
      </c>
      <c r="Q2584">
        <f t="shared" si="281"/>
        <v>0</v>
      </c>
      <c r="R2584">
        <f t="shared" si="282"/>
        <v>0</v>
      </c>
      <c r="S2584">
        <f t="shared" si="283"/>
        <v>0</v>
      </c>
      <c r="T2584">
        <f t="shared" si="284"/>
        <v>10</v>
      </c>
      <c r="U2584">
        <f t="shared" si="285"/>
        <v>0</v>
      </c>
      <c r="V2584" t="str">
        <f t="shared" si="286"/>
        <v/>
      </c>
    </row>
    <row r="2585" spans="1:22" x14ac:dyDescent="0.2">
      <c r="A2585" t="s">
        <v>11972</v>
      </c>
      <c r="B2585" t="s">
        <v>92</v>
      </c>
      <c r="C2585">
        <v>21870495</v>
      </c>
      <c r="D2585">
        <v>21870662</v>
      </c>
      <c r="E2585">
        <v>168</v>
      </c>
      <c r="F2585" t="s">
        <v>74</v>
      </c>
      <c r="G2585" t="s">
        <v>1044</v>
      </c>
      <c r="H2585" t="s">
        <v>11973</v>
      </c>
      <c r="I2585">
        <v>0</v>
      </c>
      <c r="J2585">
        <v>0</v>
      </c>
      <c r="K2585">
        <v>0</v>
      </c>
      <c r="L2585">
        <v>0</v>
      </c>
      <c r="M2585">
        <v>0</v>
      </c>
      <c r="N2585">
        <v>0</v>
      </c>
      <c r="O2585" t="str">
        <f t="shared" si="280"/>
        <v/>
      </c>
      <c r="P2585">
        <f>IF(ISERROR(VLOOKUP(G2585,Genes!$A$2:$A$749,1,0)),0,1)</f>
        <v>1</v>
      </c>
      <c r="Q2585">
        <f t="shared" si="281"/>
        <v>0</v>
      </c>
      <c r="R2585">
        <f t="shared" si="282"/>
        <v>0</v>
      </c>
      <c r="S2585">
        <f t="shared" si="283"/>
        <v>0</v>
      </c>
      <c r="T2585">
        <f t="shared" si="284"/>
        <v>11</v>
      </c>
      <c r="U2585">
        <f t="shared" si="285"/>
        <v>0</v>
      </c>
      <c r="V2585" t="str">
        <f t="shared" si="286"/>
        <v/>
      </c>
    </row>
    <row r="2586" spans="1:22" x14ac:dyDescent="0.2">
      <c r="A2586" t="s">
        <v>11974</v>
      </c>
      <c r="B2586" t="s">
        <v>92</v>
      </c>
      <c r="C2586">
        <v>21898960</v>
      </c>
      <c r="D2586">
        <v>21899802</v>
      </c>
      <c r="E2586">
        <v>843</v>
      </c>
      <c r="F2586" t="s">
        <v>74</v>
      </c>
      <c r="G2586" t="s">
        <v>1044</v>
      </c>
      <c r="H2586" t="s">
        <v>11975</v>
      </c>
      <c r="I2586">
        <v>0</v>
      </c>
      <c r="J2586">
        <v>0</v>
      </c>
      <c r="K2586">
        <v>0</v>
      </c>
      <c r="L2586">
        <v>0</v>
      </c>
      <c r="M2586">
        <v>0</v>
      </c>
      <c r="N2586">
        <v>0</v>
      </c>
      <c r="O2586" t="str">
        <f t="shared" si="280"/>
        <v/>
      </c>
      <c r="P2586">
        <f>IF(ISERROR(VLOOKUP(G2586,Genes!$A$2:$A$749,1,0)),0,1)</f>
        <v>1</v>
      </c>
      <c r="Q2586">
        <f t="shared" si="281"/>
        <v>0</v>
      </c>
      <c r="R2586">
        <f t="shared" si="282"/>
        <v>0</v>
      </c>
      <c r="S2586">
        <f t="shared" si="283"/>
        <v>0</v>
      </c>
      <c r="T2586">
        <f t="shared" si="284"/>
        <v>12</v>
      </c>
      <c r="U2586">
        <f t="shared" si="285"/>
        <v>0</v>
      </c>
      <c r="V2586" t="str">
        <f t="shared" si="286"/>
        <v/>
      </c>
    </row>
    <row r="2587" spans="1:22" x14ac:dyDescent="0.2">
      <c r="A2587" t="s">
        <v>11976</v>
      </c>
      <c r="B2587" t="s">
        <v>92</v>
      </c>
      <c r="C2587">
        <v>21870116</v>
      </c>
      <c r="D2587">
        <v>21870295</v>
      </c>
      <c r="E2587">
        <v>180</v>
      </c>
      <c r="F2587" t="s">
        <v>74</v>
      </c>
      <c r="G2587" t="s">
        <v>1044</v>
      </c>
      <c r="H2587" t="s">
        <v>11977</v>
      </c>
      <c r="I2587">
        <v>0</v>
      </c>
      <c r="J2587">
        <v>0</v>
      </c>
      <c r="K2587">
        <v>0</v>
      </c>
      <c r="L2587">
        <v>0</v>
      </c>
      <c r="M2587">
        <v>0</v>
      </c>
      <c r="N2587">
        <v>0</v>
      </c>
      <c r="O2587" t="str">
        <f t="shared" si="280"/>
        <v/>
      </c>
      <c r="P2587">
        <f>IF(ISERROR(VLOOKUP(G2587,Genes!$A$2:$A$749,1,0)),0,1)</f>
        <v>1</v>
      </c>
      <c r="Q2587">
        <f t="shared" si="281"/>
        <v>0</v>
      </c>
      <c r="R2587">
        <f t="shared" si="282"/>
        <v>0</v>
      </c>
      <c r="S2587">
        <f t="shared" si="283"/>
        <v>0</v>
      </c>
      <c r="T2587">
        <f t="shared" si="284"/>
        <v>13</v>
      </c>
      <c r="U2587">
        <f t="shared" si="285"/>
        <v>0</v>
      </c>
      <c r="V2587" t="str">
        <f t="shared" si="286"/>
        <v/>
      </c>
    </row>
    <row r="2588" spans="1:22" x14ac:dyDescent="0.2">
      <c r="A2588" t="s">
        <v>11978</v>
      </c>
      <c r="B2588" t="s">
        <v>92</v>
      </c>
      <c r="C2588">
        <v>21869562</v>
      </c>
      <c r="D2588">
        <v>21869672</v>
      </c>
      <c r="E2588">
        <v>111</v>
      </c>
      <c r="F2588" t="s">
        <v>74</v>
      </c>
      <c r="G2588" t="s">
        <v>1044</v>
      </c>
      <c r="H2588" t="s">
        <v>11979</v>
      </c>
      <c r="I2588">
        <v>0</v>
      </c>
      <c r="J2588">
        <v>0</v>
      </c>
      <c r="K2588">
        <v>0</v>
      </c>
      <c r="L2588">
        <v>0</v>
      </c>
      <c r="M2588">
        <v>0</v>
      </c>
      <c r="N2588">
        <v>0</v>
      </c>
      <c r="O2588" t="str">
        <f t="shared" si="280"/>
        <v/>
      </c>
      <c r="P2588">
        <f>IF(ISERROR(VLOOKUP(G2588,Genes!$A$2:$A$749,1,0)),0,1)</f>
        <v>1</v>
      </c>
      <c r="Q2588">
        <f t="shared" si="281"/>
        <v>0</v>
      </c>
      <c r="R2588">
        <f t="shared" si="282"/>
        <v>0</v>
      </c>
      <c r="S2588">
        <f t="shared" si="283"/>
        <v>0</v>
      </c>
      <c r="T2588">
        <f t="shared" si="284"/>
        <v>14</v>
      </c>
      <c r="U2588">
        <f t="shared" si="285"/>
        <v>0</v>
      </c>
      <c r="V2588" t="str">
        <f t="shared" si="286"/>
        <v/>
      </c>
    </row>
    <row r="2589" spans="1:22" x14ac:dyDescent="0.2">
      <c r="A2589" t="s">
        <v>11980</v>
      </c>
      <c r="B2589" t="s">
        <v>92</v>
      </c>
      <c r="C2589">
        <v>21869034</v>
      </c>
      <c r="D2589">
        <v>21869230</v>
      </c>
      <c r="E2589">
        <v>197</v>
      </c>
      <c r="F2589" t="s">
        <v>74</v>
      </c>
      <c r="G2589" t="s">
        <v>1044</v>
      </c>
      <c r="H2589" t="s">
        <v>11981</v>
      </c>
      <c r="I2589">
        <v>0</v>
      </c>
      <c r="J2589">
        <v>0</v>
      </c>
      <c r="K2589">
        <v>0</v>
      </c>
      <c r="L2589">
        <v>0</v>
      </c>
      <c r="M2589">
        <v>0</v>
      </c>
      <c r="N2589">
        <v>0</v>
      </c>
      <c r="O2589" t="str">
        <f t="shared" si="280"/>
        <v/>
      </c>
      <c r="P2589">
        <f>IF(ISERROR(VLOOKUP(G2589,Genes!$A$2:$A$749,1,0)),0,1)</f>
        <v>1</v>
      </c>
      <c r="Q2589">
        <f t="shared" si="281"/>
        <v>0</v>
      </c>
      <c r="R2589">
        <f t="shared" si="282"/>
        <v>0</v>
      </c>
      <c r="S2589">
        <f t="shared" si="283"/>
        <v>0</v>
      </c>
      <c r="T2589">
        <f t="shared" si="284"/>
        <v>15</v>
      </c>
      <c r="U2589">
        <f t="shared" si="285"/>
        <v>0</v>
      </c>
      <c r="V2589" t="str">
        <f t="shared" si="286"/>
        <v/>
      </c>
    </row>
    <row r="2590" spans="1:22" x14ac:dyDescent="0.2">
      <c r="A2590" t="s">
        <v>11982</v>
      </c>
      <c r="B2590" t="s">
        <v>92</v>
      </c>
      <c r="C2590">
        <v>21868572</v>
      </c>
      <c r="D2590">
        <v>21868771</v>
      </c>
      <c r="E2590">
        <v>200</v>
      </c>
      <c r="F2590" t="s">
        <v>74</v>
      </c>
      <c r="G2590" t="s">
        <v>1044</v>
      </c>
      <c r="H2590" t="s">
        <v>11983</v>
      </c>
      <c r="I2590">
        <v>0</v>
      </c>
      <c r="J2590">
        <v>0</v>
      </c>
      <c r="K2590">
        <v>0</v>
      </c>
      <c r="L2590">
        <v>0</v>
      </c>
      <c r="M2590">
        <v>0</v>
      </c>
      <c r="N2590">
        <v>0</v>
      </c>
      <c r="O2590" t="str">
        <f t="shared" si="280"/>
        <v/>
      </c>
      <c r="P2590">
        <f>IF(ISERROR(VLOOKUP(G2590,Genes!$A$2:$A$749,1,0)),0,1)</f>
        <v>1</v>
      </c>
      <c r="Q2590">
        <f t="shared" si="281"/>
        <v>0</v>
      </c>
      <c r="R2590">
        <f t="shared" si="282"/>
        <v>0</v>
      </c>
      <c r="S2590">
        <f t="shared" si="283"/>
        <v>0</v>
      </c>
      <c r="T2590">
        <f t="shared" si="284"/>
        <v>16</v>
      </c>
      <c r="U2590">
        <f t="shared" si="285"/>
        <v>0</v>
      </c>
      <c r="V2590" t="str">
        <f t="shared" si="286"/>
        <v/>
      </c>
    </row>
    <row r="2591" spans="1:22" x14ac:dyDescent="0.2">
      <c r="A2591" t="s">
        <v>11984</v>
      </c>
      <c r="B2591" t="s">
        <v>92</v>
      </c>
      <c r="C2591">
        <v>21868310</v>
      </c>
      <c r="D2591">
        <v>21868466</v>
      </c>
      <c r="E2591">
        <v>157</v>
      </c>
      <c r="F2591" t="s">
        <v>74</v>
      </c>
      <c r="G2591" t="s">
        <v>1044</v>
      </c>
      <c r="H2591" t="s">
        <v>11985</v>
      </c>
      <c r="I2591">
        <v>0</v>
      </c>
      <c r="J2591">
        <v>0</v>
      </c>
      <c r="K2591">
        <v>0</v>
      </c>
      <c r="L2591">
        <v>0</v>
      </c>
      <c r="M2591">
        <v>0</v>
      </c>
      <c r="N2591">
        <v>0</v>
      </c>
      <c r="O2591" t="str">
        <f t="shared" si="280"/>
        <v/>
      </c>
      <c r="P2591">
        <f>IF(ISERROR(VLOOKUP(G2591,Genes!$A$2:$A$749,1,0)),0,1)</f>
        <v>1</v>
      </c>
      <c r="Q2591">
        <f t="shared" si="281"/>
        <v>0</v>
      </c>
      <c r="R2591">
        <f t="shared" si="282"/>
        <v>0</v>
      </c>
      <c r="S2591">
        <f t="shared" si="283"/>
        <v>0</v>
      </c>
      <c r="T2591">
        <f t="shared" si="284"/>
        <v>17</v>
      </c>
      <c r="U2591">
        <f t="shared" si="285"/>
        <v>0</v>
      </c>
      <c r="V2591" t="str">
        <f t="shared" si="286"/>
        <v/>
      </c>
    </row>
    <row r="2592" spans="1:22" x14ac:dyDescent="0.2">
      <c r="A2592" t="s">
        <v>11986</v>
      </c>
      <c r="B2592" t="s">
        <v>92</v>
      </c>
      <c r="C2592">
        <v>21868140</v>
      </c>
      <c r="D2592">
        <v>21868229</v>
      </c>
      <c r="E2592">
        <v>90</v>
      </c>
      <c r="F2592" t="s">
        <v>74</v>
      </c>
      <c r="G2592" t="s">
        <v>1044</v>
      </c>
      <c r="H2592" t="s">
        <v>11987</v>
      </c>
      <c r="I2592">
        <v>0</v>
      </c>
      <c r="J2592">
        <v>0</v>
      </c>
      <c r="K2592">
        <v>0</v>
      </c>
      <c r="L2592">
        <v>0</v>
      </c>
      <c r="M2592">
        <v>0</v>
      </c>
      <c r="N2592">
        <v>0</v>
      </c>
      <c r="O2592" t="str">
        <f t="shared" si="280"/>
        <v/>
      </c>
      <c r="P2592">
        <f>IF(ISERROR(VLOOKUP(G2592,Genes!$A$2:$A$749,1,0)),0,1)</f>
        <v>1</v>
      </c>
      <c r="Q2592">
        <f t="shared" si="281"/>
        <v>0</v>
      </c>
      <c r="R2592">
        <f t="shared" si="282"/>
        <v>0</v>
      </c>
      <c r="S2592">
        <f t="shared" si="283"/>
        <v>0</v>
      </c>
      <c r="T2592">
        <f t="shared" si="284"/>
        <v>18</v>
      </c>
      <c r="U2592">
        <f t="shared" si="285"/>
        <v>0</v>
      </c>
      <c r="V2592" t="str">
        <f t="shared" si="286"/>
        <v/>
      </c>
    </row>
    <row r="2593" spans="1:22" x14ac:dyDescent="0.2">
      <c r="A2593" t="s">
        <v>11988</v>
      </c>
      <c r="B2593" t="s">
        <v>92</v>
      </c>
      <c r="C2593">
        <v>21867761</v>
      </c>
      <c r="D2593">
        <v>21867864</v>
      </c>
      <c r="E2593">
        <v>104</v>
      </c>
      <c r="F2593" t="s">
        <v>74</v>
      </c>
      <c r="G2593" t="s">
        <v>1044</v>
      </c>
      <c r="H2593" t="s">
        <v>11989</v>
      </c>
      <c r="I2593">
        <v>0</v>
      </c>
      <c r="J2593">
        <v>0</v>
      </c>
      <c r="K2593">
        <v>0</v>
      </c>
      <c r="L2593">
        <v>0</v>
      </c>
      <c r="M2593">
        <v>0</v>
      </c>
      <c r="N2593">
        <v>0</v>
      </c>
      <c r="O2593" t="str">
        <f t="shared" si="280"/>
        <v/>
      </c>
      <c r="P2593">
        <f>IF(ISERROR(VLOOKUP(G2593,Genes!$A$2:$A$749,1,0)),0,1)</f>
        <v>1</v>
      </c>
      <c r="Q2593">
        <f t="shared" si="281"/>
        <v>0</v>
      </c>
      <c r="R2593">
        <f t="shared" si="282"/>
        <v>0</v>
      </c>
      <c r="S2593">
        <f t="shared" si="283"/>
        <v>0</v>
      </c>
      <c r="T2593">
        <f t="shared" si="284"/>
        <v>19</v>
      </c>
      <c r="U2593">
        <f t="shared" si="285"/>
        <v>0</v>
      </c>
      <c r="V2593" t="str">
        <f t="shared" si="286"/>
        <v/>
      </c>
    </row>
    <row r="2594" spans="1:22" x14ac:dyDescent="0.2">
      <c r="A2594" t="s">
        <v>11990</v>
      </c>
      <c r="B2594" t="s">
        <v>92</v>
      </c>
      <c r="C2594">
        <v>21865982</v>
      </c>
      <c r="D2594">
        <v>21866111</v>
      </c>
      <c r="E2594">
        <v>130</v>
      </c>
      <c r="F2594" t="s">
        <v>74</v>
      </c>
      <c r="G2594" t="s">
        <v>1044</v>
      </c>
      <c r="H2594" t="s">
        <v>11991</v>
      </c>
      <c r="I2594">
        <v>0</v>
      </c>
      <c r="J2594">
        <v>0</v>
      </c>
      <c r="K2594">
        <v>0</v>
      </c>
      <c r="L2594">
        <v>0</v>
      </c>
      <c r="M2594">
        <v>0</v>
      </c>
      <c r="N2594">
        <v>0</v>
      </c>
      <c r="O2594" t="str">
        <f t="shared" si="280"/>
        <v/>
      </c>
      <c r="P2594">
        <f>IF(ISERROR(VLOOKUP(G2594,Genes!$A$2:$A$749,1,0)),0,1)</f>
        <v>1</v>
      </c>
      <c r="Q2594">
        <f t="shared" si="281"/>
        <v>0</v>
      </c>
      <c r="R2594">
        <f t="shared" si="282"/>
        <v>0</v>
      </c>
      <c r="S2594">
        <f t="shared" si="283"/>
        <v>0</v>
      </c>
      <c r="T2594">
        <f t="shared" si="284"/>
        <v>20</v>
      </c>
      <c r="U2594">
        <f t="shared" si="285"/>
        <v>0</v>
      </c>
      <c r="V2594" t="str">
        <f t="shared" si="286"/>
        <v/>
      </c>
    </row>
    <row r="2595" spans="1:22" x14ac:dyDescent="0.2">
      <c r="A2595" t="s">
        <v>11992</v>
      </c>
      <c r="B2595" t="s">
        <v>92</v>
      </c>
      <c r="C2595">
        <v>21863976</v>
      </c>
      <c r="D2595">
        <v>21864051</v>
      </c>
      <c r="E2595">
        <v>76</v>
      </c>
      <c r="F2595" t="s">
        <v>74</v>
      </c>
      <c r="G2595" t="s">
        <v>1044</v>
      </c>
      <c r="H2595" t="s">
        <v>11993</v>
      </c>
      <c r="I2595">
        <v>0</v>
      </c>
      <c r="J2595">
        <v>0</v>
      </c>
      <c r="K2595">
        <v>0</v>
      </c>
      <c r="L2595">
        <v>0</v>
      </c>
      <c r="M2595">
        <v>0</v>
      </c>
      <c r="N2595">
        <v>0</v>
      </c>
      <c r="O2595" t="str">
        <f t="shared" si="280"/>
        <v/>
      </c>
      <c r="P2595">
        <f>IF(ISERROR(VLOOKUP(G2595,Genes!$A$2:$A$749,1,0)),0,1)</f>
        <v>1</v>
      </c>
      <c r="Q2595">
        <f t="shared" si="281"/>
        <v>0</v>
      </c>
      <c r="R2595">
        <f t="shared" si="282"/>
        <v>0</v>
      </c>
      <c r="S2595">
        <f t="shared" si="283"/>
        <v>0</v>
      </c>
      <c r="T2595">
        <f t="shared" si="284"/>
        <v>21</v>
      </c>
      <c r="U2595">
        <f t="shared" si="285"/>
        <v>0</v>
      </c>
      <c r="V2595" t="str">
        <f t="shared" si="286"/>
        <v/>
      </c>
    </row>
    <row r="2596" spans="1:22" x14ac:dyDescent="0.2">
      <c r="A2596" t="s">
        <v>11994</v>
      </c>
      <c r="B2596" t="s">
        <v>92</v>
      </c>
      <c r="C2596">
        <v>21863457</v>
      </c>
      <c r="D2596">
        <v>21863511</v>
      </c>
      <c r="E2596">
        <v>55</v>
      </c>
      <c r="F2596" t="s">
        <v>74</v>
      </c>
      <c r="G2596" t="s">
        <v>1044</v>
      </c>
      <c r="H2596" t="s">
        <v>11995</v>
      </c>
      <c r="I2596">
        <v>0</v>
      </c>
      <c r="J2596">
        <v>0</v>
      </c>
      <c r="K2596">
        <v>0</v>
      </c>
      <c r="L2596">
        <v>0</v>
      </c>
      <c r="M2596">
        <v>0</v>
      </c>
      <c r="N2596">
        <v>0</v>
      </c>
      <c r="O2596" t="str">
        <f t="shared" si="280"/>
        <v/>
      </c>
      <c r="P2596">
        <f>IF(ISERROR(VLOOKUP(G2596,Genes!$A$2:$A$749,1,0)),0,1)</f>
        <v>1</v>
      </c>
      <c r="Q2596">
        <f t="shared" si="281"/>
        <v>0</v>
      </c>
      <c r="R2596">
        <f t="shared" si="282"/>
        <v>0</v>
      </c>
      <c r="S2596">
        <f t="shared" si="283"/>
        <v>0</v>
      </c>
      <c r="T2596">
        <f t="shared" si="284"/>
        <v>22</v>
      </c>
      <c r="U2596">
        <f t="shared" si="285"/>
        <v>0</v>
      </c>
      <c r="V2596" t="str">
        <f t="shared" si="286"/>
        <v/>
      </c>
    </row>
    <row r="2597" spans="1:22" x14ac:dyDescent="0.2">
      <c r="A2597" t="s">
        <v>11996</v>
      </c>
      <c r="B2597" t="s">
        <v>92</v>
      </c>
      <c r="C2597">
        <v>21897123</v>
      </c>
      <c r="D2597">
        <v>21897494</v>
      </c>
      <c r="E2597">
        <v>372</v>
      </c>
      <c r="F2597" t="s">
        <v>74</v>
      </c>
      <c r="G2597" t="s">
        <v>1044</v>
      </c>
      <c r="H2597" t="s">
        <v>11997</v>
      </c>
      <c r="I2597">
        <v>0</v>
      </c>
      <c r="J2597">
        <v>0</v>
      </c>
      <c r="K2597">
        <v>0</v>
      </c>
      <c r="L2597">
        <v>0</v>
      </c>
      <c r="M2597">
        <v>0</v>
      </c>
      <c r="N2597">
        <v>0</v>
      </c>
      <c r="O2597" t="str">
        <f t="shared" si="280"/>
        <v/>
      </c>
      <c r="P2597">
        <f>IF(ISERROR(VLOOKUP(G2597,Genes!$A$2:$A$749,1,0)),0,1)</f>
        <v>1</v>
      </c>
      <c r="Q2597">
        <f t="shared" si="281"/>
        <v>0</v>
      </c>
      <c r="R2597">
        <f t="shared" si="282"/>
        <v>0</v>
      </c>
      <c r="S2597">
        <f t="shared" si="283"/>
        <v>0</v>
      </c>
      <c r="T2597">
        <f t="shared" si="284"/>
        <v>23</v>
      </c>
      <c r="U2597">
        <f t="shared" si="285"/>
        <v>0</v>
      </c>
      <c r="V2597" t="str">
        <f t="shared" si="286"/>
        <v/>
      </c>
    </row>
    <row r="2598" spans="1:22" x14ac:dyDescent="0.2">
      <c r="A2598" t="s">
        <v>11998</v>
      </c>
      <c r="B2598" t="s">
        <v>92</v>
      </c>
      <c r="C2598">
        <v>21863071</v>
      </c>
      <c r="D2598">
        <v>21863278</v>
      </c>
      <c r="E2598">
        <v>208</v>
      </c>
      <c r="F2598" t="s">
        <v>74</v>
      </c>
      <c r="G2598" t="s">
        <v>1044</v>
      </c>
      <c r="H2598" t="s">
        <v>11999</v>
      </c>
      <c r="I2598">
        <v>0</v>
      </c>
      <c r="J2598">
        <v>0</v>
      </c>
      <c r="K2598">
        <v>0</v>
      </c>
      <c r="L2598">
        <v>0</v>
      </c>
      <c r="M2598">
        <v>0</v>
      </c>
      <c r="N2598">
        <v>0</v>
      </c>
      <c r="O2598" t="str">
        <f t="shared" si="280"/>
        <v/>
      </c>
      <c r="P2598">
        <f>IF(ISERROR(VLOOKUP(G2598,Genes!$A$2:$A$749,1,0)),0,1)</f>
        <v>1</v>
      </c>
      <c r="Q2598">
        <f t="shared" si="281"/>
        <v>0</v>
      </c>
      <c r="R2598">
        <f t="shared" si="282"/>
        <v>0</v>
      </c>
      <c r="S2598">
        <f t="shared" si="283"/>
        <v>0</v>
      </c>
      <c r="T2598">
        <f t="shared" si="284"/>
        <v>24</v>
      </c>
      <c r="U2598">
        <f t="shared" si="285"/>
        <v>0</v>
      </c>
      <c r="V2598" t="str">
        <f t="shared" si="286"/>
        <v/>
      </c>
    </row>
    <row r="2599" spans="1:22" x14ac:dyDescent="0.2">
      <c r="A2599" t="s">
        <v>12000</v>
      </c>
      <c r="B2599" t="s">
        <v>92</v>
      </c>
      <c r="C2599">
        <v>21862436</v>
      </c>
      <c r="D2599">
        <v>21862644</v>
      </c>
      <c r="E2599">
        <v>209</v>
      </c>
      <c r="F2599" t="s">
        <v>74</v>
      </c>
      <c r="G2599" t="s">
        <v>1044</v>
      </c>
      <c r="H2599" t="s">
        <v>12001</v>
      </c>
      <c r="I2599">
        <v>0</v>
      </c>
      <c r="J2599">
        <v>0</v>
      </c>
      <c r="K2599">
        <v>0</v>
      </c>
      <c r="L2599">
        <v>0</v>
      </c>
      <c r="M2599">
        <v>0</v>
      </c>
      <c r="N2599">
        <v>0</v>
      </c>
      <c r="O2599" t="str">
        <f t="shared" si="280"/>
        <v/>
      </c>
      <c r="P2599">
        <f>IF(ISERROR(VLOOKUP(G2599,Genes!$A$2:$A$749,1,0)),0,1)</f>
        <v>1</v>
      </c>
      <c r="Q2599">
        <f t="shared" si="281"/>
        <v>0</v>
      </c>
      <c r="R2599">
        <f t="shared" si="282"/>
        <v>0</v>
      </c>
      <c r="S2599">
        <f t="shared" si="283"/>
        <v>0</v>
      </c>
      <c r="T2599">
        <f t="shared" si="284"/>
        <v>25</v>
      </c>
      <c r="U2599">
        <f t="shared" si="285"/>
        <v>0</v>
      </c>
      <c r="V2599" t="str">
        <f t="shared" si="286"/>
        <v/>
      </c>
    </row>
    <row r="2600" spans="1:22" x14ac:dyDescent="0.2">
      <c r="A2600" t="s">
        <v>12002</v>
      </c>
      <c r="B2600" t="s">
        <v>92</v>
      </c>
      <c r="C2600">
        <v>21861635</v>
      </c>
      <c r="D2600">
        <v>21862354</v>
      </c>
      <c r="E2600">
        <v>720</v>
      </c>
      <c r="F2600" t="s">
        <v>74</v>
      </c>
      <c r="G2600" t="s">
        <v>1044</v>
      </c>
      <c r="H2600" t="s">
        <v>12003</v>
      </c>
      <c r="I2600">
        <v>0</v>
      </c>
      <c r="J2600">
        <v>0</v>
      </c>
      <c r="K2600">
        <v>0</v>
      </c>
      <c r="L2600">
        <v>0</v>
      </c>
      <c r="M2600">
        <v>0</v>
      </c>
      <c r="N2600">
        <v>0</v>
      </c>
      <c r="O2600" t="str">
        <f t="shared" si="280"/>
        <v/>
      </c>
      <c r="P2600">
        <f>IF(ISERROR(VLOOKUP(G2600,Genes!$A$2:$A$749,1,0)),0,1)</f>
        <v>1</v>
      </c>
      <c r="Q2600">
        <f t="shared" si="281"/>
        <v>0</v>
      </c>
      <c r="R2600">
        <f t="shared" si="282"/>
        <v>0</v>
      </c>
      <c r="S2600">
        <f t="shared" si="283"/>
        <v>0</v>
      </c>
      <c r="T2600">
        <f t="shared" si="284"/>
        <v>26</v>
      </c>
      <c r="U2600">
        <f t="shared" si="285"/>
        <v>0</v>
      </c>
      <c r="V2600" t="str">
        <f t="shared" si="286"/>
        <v/>
      </c>
    </row>
    <row r="2601" spans="1:22" x14ac:dyDescent="0.2">
      <c r="A2601" t="s">
        <v>12004</v>
      </c>
      <c r="B2601" t="s">
        <v>92</v>
      </c>
      <c r="C2601">
        <v>21861265</v>
      </c>
      <c r="D2601">
        <v>21861413</v>
      </c>
      <c r="E2601">
        <v>149</v>
      </c>
      <c r="F2601" t="s">
        <v>74</v>
      </c>
      <c r="G2601" t="s">
        <v>1044</v>
      </c>
      <c r="H2601" t="s">
        <v>12005</v>
      </c>
      <c r="I2601">
        <v>0</v>
      </c>
      <c r="J2601">
        <v>0</v>
      </c>
      <c r="K2601">
        <v>0</v>
      </c>
      <c r="L2601">
        <v>0</v>
      </c>
      <c r="M2601">
        <v>0</v>
      </c>
      <c r="N2601">
        <v>0</v>
      </c>
      <c r="O2601" t="str">
        <f t="shared" si="280"/>
        <v/>
      </c>
      <c r="P2601">
        <f>IF(ISERROR(VLOOKUP(G2601,Genes!$A$2:$A$749,1,0)),0,1)</f>
        <v>1</v>
      </c>
      <c r="Q2601">
        <f t="shared" si="281"/>
        <v>0</v>
      </c>
      <c r="R2601">
        <f t="shared" si="282"/>
        <v>0</v>
      </c>
      <c r="S2601">
        <f t="shared" si="283"/>
        <v>0</v>
      </c>
      <c r="T2601">
        <f t="shared" si="284"/>
        <v>27</v>
      </c>
      <c r="U2601">
        <f t="shared" si="285"/>
        <v>0</v>
      </c>
      <c r="V2601" t="str">
        <f t="shared" si="286"/>
        <v/>
      </c>
    </row>
    <row r="2602" spans="1:22" x14ac:dyDescent="0.2">
      <c r="A2602" t="s">
        <v>12006</v>
      </c>
      <c r="B2602" t="s">
        <v>92</v>
      </c>
      <c r="C2602">
        <v>21860666</v>
      </c>
      <c r="D2602">
        <v>21860968</v>
      </c>
      <c r="E2602">
        <v>303</v>
      </c>
      <c r="F2602" t="s">
        <v>74</v>
      </c>
      <c r="G2602" t="s">
        <v>1044</v>
      </c>
      <c r="H2602" t="s">
        <v>12007</v>
      </c>
      <c r="I2602">
        <v>0</v>
      </c>
      <c r="J2602">
        <v>0</v>
      </c>
      <c r="K2602">
        <v>0</v>
      </c>
      <c r="L2602">
        <v>0</v>
      </c>
      <c r="M2602">
        <v>0</v>
      </c>
      <c r="N2602">
        <v>0</v>
      </c>
      <c r="O2602" t="str">
        <f t="shared" si="280"/>
        <v/>
      </c>
      <c r="P2602">
        <f>IF(ISERROR(VLOOKUP(G2602,Genes!$A$2:$A$749,1,0)),0,1)</f>
        <v>1</v>
      </c>
      <c r="Q2602">
        <f t="shared" si="281"/>
        <v>0</v>
      </c>
      <c r="R2602">
        <f t="shared" si="282"/>
        <v>0</v>
      </c>
      <c r="S2602">
        <f t="shared" si="283"/>
        <v>0</v>
      </c>
      <c r="T2602">
        <f t="shared" si="284"/>
        <v>28</v>
      </c>
      <c r="U2602">
        <f t="shared" si="285"/>
        <v>0</v>
      </c>
      <c r="V2602" t="str">
        <f t="shared" si="286"/>
        <v/>
      </c>
    </row>
    <row r="2603" spans="1:22" x14ac:dyDescent="0.2">
      <c r="A2603" t="s">
        <v>12008</v>
      </c>
      <c r="B2603" t="s">
        <v>92</v>
      </c>
      <c r="C2603">
        <v>21859992</v>
      </c>
      <c r="D2603">
        <v>21860105</v>
      </c>
      <c r="E2603">
        <v>114</v>
      </c>
      <c r="F2603" t="s">
        <v>74</v>
      </c>
      <c r="G2603" t="s">
        <v>1044</v>
      </c>
      <c r="H2603" t="s">
        <v>12009</v>
      </c>
      <c r="I2603">
        <v>0</v>
      </c>
      <c r="J2603">
        <v>0</v>
      </c>
      <c r="K2603">
        <v>0</v>
      </c>
      <c r="L2603">
        <v>0</v>
      </c>
      <c r="M2603">
        <v>0</v>
      </c>
      <c r="N2603">
        <v>0</v>
      </c>
      <c r="O2603" t="str">
        <f t="shared" si="280"/>
        <v/>
      </c>
      <c r="P2603">
        <f>IF(ISERROR(VLOOKUP(G2603,Genes!$A$2:$A$749,1,0)),0,1)</f>
        <v>1</v>
      </c>
      <c r="Q2603">
        <f t="shared" si="281"/>
        <v>0</v>
      </c>
      <c r="R2603">
        <f t="shared" si="282"/>
        <v>0</v>
      </c>
      <c r="S2603">
        <f t="shared" si="283"/>
        <v>0</v>
      </c>
      <c r="T2603">
        <f t="shared" si="284"/>
        <v>29</v>
      </c>
      <c r="U2603">
        <f t="shared" si="285"/>
        <v>0</v>
      </c>
      <c r="V2603" t="str">
        <f t="shared" si="286"/>
        <v/>
      </c>
    </row>
    <row r="2604" spans="1:22" x14ac:dyDescent="0.2">
      <c r="A2604" t="s">
        <v>12010</v>
      </c>
      <c r="B2604" t="s">
        <v>92</v>
      </c>
      <c r="C2604">
        <v>21859622</v>
      </c>
      <c r="D2604">
        <v>21859801</v>
      </c>
      <c r="E2604">
        <v>180</v>
      </c>
      <c r="F2604" t="s">
        <v>74</v>
      </c>
      <c r="G2604" t="s">
        <v>1044</v>
      </c>
      <c r="H2604" t="s">
        <v>12011</v>
      </c>
      <c r="I2604">
        <v>0</v>
      </c>
      <c r="J2604">
        <v>0</v>
      </c>
      <c r="K2604">
        <v>0</v>
      </c>
      <c r="L2604">
        <v>0</v>
      </c>
      <c r="M2604">
        <v>0</v>
      </c>
      <c r="N2604">
        <v>0</v>
      </c>
      <c r="O2604" t="str">
        <f t="shared" si="280"/>
        <v/>
      </c>
      <c r="P2604">
        <f>IF(ISERROR(VLOOKUP(G2604,Genes!$A$2:$A$749,1,0)),0,1)</f>
        <v>1</v>
      </c>
      <c r="Q2604">
        <f t="shared" si="281"/>
        <v>0</v>
      </c>
      <c r="R2604">
        <f t="shared" si="282"/>
        <v>0</v>
      </c>
      <c r="S2604">
        <f t="shared" si="283"/>
        <v>0</v>
      </c>
      <c r="T2604">
        <f t="shared" si="284"/>
        <v>30</v>
      </c>
      <c r="U2604">
        <f t="shared" si="285"/>
        <v>0</v>
      </c>
      <c r="V2604" t="str">
        <f t="shared" si="286"/>
        <v/>
      </c>
    </row>
    <row r="2605" spans="1:22" x14ac:dyDescent="0.2">
      <c r="A2605" t="s">
        <v>12012</v>
      </c>
      <c r="B2605" t="s">
        <v>92</v>
      </c>
      <c r="C2605">
        <v>21859106</v>
      </c>
      <c r="D2605">
        <v>21859222</v>
      </c>
      <c r="E2605">
        <v>117</v>
      </c>
      <c r="F2605" t="s">
        <v>74</v>
      </c>
      <c r="G2605" t="s">
        <v>1044</v>
      </c>
      <c r="H2605" t="s">
        <v>12013</v>
      </c>
      <c r="I2605">
        <v>0</v>
      </c>
      <c r="J2605">
        <v>0</v>
      </c>
      <c r="K2605">
        <v>0</v>
      </c>
      <c r="L2605">
        <v>0</v>
      </c>
      <c r="M2605">
        <v>0</v>
      </c>
      <c r="N2605">
        <v>0</v>
      </c>
      <c r="O2605" t="str">
        <f t="shared" si="280"/>
        <v/>
      </c>
      <c r="P2605">
        <f>IF(ISERROR(VLOOKUP(G2605,Genes!$A$2:$A$749,1,0)),0,1)</f>
        <v>1</v>
      </c>
      <c r="Q2605">
        <f t="shared" si="281"/>
        <v>0</v>
      </c>
      <c r="R2605">
        <f t="shared" si="282"/>
        <v>0</v>
      </c>
      <c r="S2605">
        <f t="shared" si="283"/>
        <v>0</v>
      </c>
      <c r="T2605">
        <f t="shared" si="284"/>
        <v>31</v>
      </c>
      <c r="U2605">
        <f t="shared" si="285"/>
        <v>0</v>
      </c>
      <c r="V2605" t="str">
        <f t="shared" si="286"/>
        <v/>
      </c>
    </row>
    <row r="2606" spans="1:22" x14ac:dyDescent="0.2">
      <c r="A2606" t="s">
        <v>12014</v>
      </c>
      <c r="B2606" t="s">
        <v>92</v>
      </c>
      <c r="C2606">
        <v>21853772</v>
      </c>
      <c r="D2606">
        <v>21854335</v>
      </c>
      <c r="E2606">
        <v>564</v>
      </c>
      <c r="F2606" t="s">
        <v>74</v>
      </c>
      <c r="G2606" t="s">
        <v>1044</v>
      </c>
      <c r="H2606" t="s">
        <v>12015</v>
      </c>
      <c r="I2606">
        <v>0</v>
      </c>
      <c r="J2606">
        <v>0</v>
      </c>
      <c r="K2606">
        <v>0</v>
      </c>
      <c r="L2606">
        <v>0</v>
      </c>
      <c r="M2606">
        <v>0</v>
      </c>
      <c r="N2606">
        <v>0</v>
      </c>
      <c r="O2606" t="str">
        <f t="shared" si="280"/>
        <v/>
      </c>
      <c r="P2606">
        <f>IF(ISERROR(VLOOKUP(G2606,Genes!$A$2:$A$749,1,0)),0,1)</f>
        <v>1</v>
      </c>
      <c r="Q2606">
        <f t="shared" si="281"/>
        <v>0</v>
      </c>
      <c r="R2606">
        <f t="shared" si="282"/>
        <v>0</v>
      </c>
      <c r="S2606">
        <f t="shared" si="283"/>
        <v>0</v>
      </c>
      <c r="T2606">
        <f t="shared" si="284"/>
        <v>32</v>
      </c>
      <c r="U2606">
        <f t="shared" si="285"/>
        <v>0</v>
      </c>
      <c r="V2606" t="str">
        <f t="shared" si="286"/>
        <v/>
      </c>
    </row>
    <row r="2607" spans="1:22" x14ac:dyDescent="0.2">
      <c r="A2607" t="s">
        <v>12016</v>
      </c>
      <c r="B2607" t="s">
        <v>92</v>
      </c>
      <c r="C2607">
        <v>21896028</v>
      </c>
      <c r="D2607">
        <v>21896413</v>
      </c>
      <c r="E2607">
        <v>386</v>
      </c>
      <c r="F2607" t="s">
        <v>74</v>
      </c>
      <c r="G2607" t="s">
        <v>1044</v>
      </c>
      <c r="H2607" t="s">
        <v>12017</v>
      </c>
      <c r="I2607">
        <v>0</v>
      </c>
      <c r="J2607">
        <v>0</v>
      </c>
      <c r="K2607">
        <v>0</v>
      </c>
      <c r="L2607">
        <v>0</v>
      </c>
      <c r="M2607">
        <v>0</v>
      </c>
      <c r="N2607">
        <v>0</v>
      </c>
      <c r="O2607" t="str">
        <f t="shared" si="280"/>
        <v/>
      </c>
      <c r="P2607">
        <f>IF(ISERROR(VLOOKUP(G2607,Genes!$A$2:$A$749,1,0)),0,1)</f>
        <v>1</v>
      </c>
      <c r="Q2607">
        <f t="shared" si="281"/>
        <v>0</v>
      </c>
      <c r="R2607">
        <f t="shared" si="282"/>
        <v>0</v>
      </c>
      <c r="S2607">
        <f t="shared" si="283"/>
        <v>0</v>
      </c>
      <c r="T2607">
        <f t="shared" si="284"/>
        <v>33</v>
      </c>
      <c r="U2607">
        <f t="shared" si="285"/>
        <v>0</v>
      </c>
      <c r="V2607" t="str">
        <f t="shared" si="286"/>
        <v/>
      </c>
    </row>
    <row r="2608" spans="1:22" x14ac:dyDescent="0.2">
      <c r="A2608" t="s">
        <v>12018</v>
      </c>
      <c r="B2608" t="s">
        <v>92</v>
      </c>
      <c r="C2608">
        <v>21894287</v>
      </c>
      <c r="D2608">
        <v>21894401</v>
      </c>
      <c r="E2608">
        <v>115</v>
      </c>
      <c r="F2608" t="s">
        <v>74</v>
      </c>
      <c r="G2608" t="s">
        <v>1044</v>
      </c>
      <c r="H2608" t="s">
        <v>12019</v>
      </c>
      <c r="I2608">
        <v>0</v>
      </c>
      <c r="J2608">
        <v>0</v>
      </c>
      <c r="K2608">
        <v>0</v>
      </c>
      <c r="L2608">
        <v>0</v>
      </c>
      <c r="M2608">
        <v>0</v>
      </c>
      <c r="N2608">
        <v>0</v>
      </c>
      <c r="O2608" t="str">
        <f t="shared" si="280"/>
        <v/>
      </c>
      <c r="P2608">
        <f>IF(ISERROR(VLOOKUP(G2608,Genes!$A$2:$A$749,1,0)),0,1)</f>
        <v>1</v>
      </c>
      <c r="Q2608">
        <f t="shared" si="281"/>
        <v>0</v>
      </c>
      <c r="R2608">
        <f t="shared" si="282"/>
        <v>0</v>
      </c>
      <c r="S2608">
        <f t="shared" si="283"/>
        <v>0</v>
      </c>
      <c r="T2608">
        <f t="shared" si="284"/>
        <v>34</v>
      </c>
      <c r="U2608">
        <f t="shared" si="285"/>
        <v>0</v>
      </c>
      <c r="V2608" t="str">
        <f t="shared" si="286"/>
        <v/>
      </c>
    </row>
    <row r="2609" spans="1:22" x14ac:dyDescent="0.2">
      <c r="A2609" t="s">
        <v>12020</v>
      </c>
      <c r="B2609" t="s">
        <v>92</v>
      </c>
      <c r="C2609">
        <v>21883884</v>
      </c>
      <c r="D2609">
        <v>21884066</v>
      </c>
      <c r="E2609">
        <v>183</v>
      </c>
      <c r="F2609" t="s">
        <v>74</v>
      </c>
      <c r="G2609" t="s">
        <v>1044</v>
      </c>
      <c r="H2609" t="s">
        <v>12021</v>
      </c>
      <c r="I2609">
        <v>0</v>
      </c>
      <c r="J2609">
        <v>0</v>
      </c>
      <c r="K2609">
        <v>0</v>
      </c>
      <c r="L2609">
        <v>0</v>
      </c>
      <c r="M2609">
        <v>0</v>
      </c>
      <c r="N2609">
        <v>0</v>
      </c>
      <c r="O2609" t="str">
        <f t="shared" si="280"/>
        <v/>
      </c>
      <c r="P2609">
        <f>IF(ISERROR(VLOOKUP(G2609,Genes!$A$2:$A$749,1,0)),0,1)</f>
        <v>1</v>
      </c>
      <c r="Q2609">
        <f t="shared" si="281"/>
        <v>0</v>
      </c>
      <c r="R2609">
        <f t="shared" si="282"/>
        <v>0</v>
      </c>
      <c r="S2609">
        <f t="shared" si="283"/>
        <v>0</v>
      </c>
      <c r="T2609">
        <f t="shared" si="284"/>
        <v>35</v>
      </c>
      <c r="U2609">
        <f t="shared" si="285"/>
        <v>0</v>
      </c>
      <c r="V2609" t="str">
        <f t="shared" si="286"/>
        <v/>
      </c>
    </row>
    <row r="2610" spans="1:22" x14ac:dyDescent="0.2">
      <c r="A2610" t="s">
        <v>12022</v>
      </c>
      <c r="B2610" t="s">
        <v>92</v>
      </c>
      <c r="C2610">
        <v>21883733</v>
      </c>
      <c r="D2610">
        <v>21883801</v>
      </c>
      <c r="E2610">
        <v>69</v>
      </c>
      <c r="F2610" t="s">
        <v>74</v>
      </c>
      <c r="G2610" t="s">
        <v>1044</v>
      </c>
      <c r="H2610" t="s">
        <v>12023</v>
      </c>
      <c r="I2610">
        <v>0</v>
      </c>
      <c r="J2610">
        <v>0</v>
      </c>
      <c r="K2610">
        <v>0</v>
      </c>
      <c r="L2610">
        <v>0</v>
      </c>
      <c r="M2610">
        <v>0</v>
      </c>
      <c r="N2610">
        <v>0</v>
      </c>
      <c r="O2610" t="str">
        <f t="shared" si="280"/>
        <v/>
      </c>
      <c r="P2610">
        <f>IF(ISERROR(VLOOKUP(G2610,Genes!$A$2:$A$749,1,0)),0,1)</f>
        <v>1</v>
      </c>
      <c r="Q2610">
        <f t="shared" si="281"/>
        <v>0</v>
      </c>
      <c r="R2610">
        <f t="shared" si="282"/>
        <v>0</v>
      </c>
      <c r="S2610">
        <f t="shared" si="283"/>
        <v>0</v>
      </c>
      <c r="T2610">
        <f t="shared" si="284"/>
        <v>36</v>
      </c>
      <c r="U2610">
        <f t="shared" si="285"/>
        <v>0</v>
      </c>
      <c r="V2610" t="str">
        <f t="shared" si="286"/>
        <v/>
      </c>
    </row>
    <row r="2611" spans="1:22" x14ac:dyDescent="0.2">
      <c r="A2611" t="s">
        <v>12024</v>
      </c>
      <c r="B2611" t="s">
        <v>92</v>
      </c>
      <c r="C2611">
        <v>21883097</v>
      </c>
      <c r="D2611">
        <v>21883152</v>
      </c>
      <c r="E2611">
        <v>56</v>
      </c>
      <c r="F2611" t="s">
        <v>74</v>
      </c>
      <c r="G2611" t="s">
        <v>1044</v>
      </c>
      <c r="H2611" t="s">
        <v>12025</v>
      </c>
      <c r="I2611">
        <v>0</v>
      </c>
      <c r="J2611">
        <v>0</v>
      </c>
      <c r="K2611">
        <v>0</v>
      </c>
      <c r="L2611">
        <v>0</v>
      </c>
      <c r="M2611">
        <v>0</v>
      </c>
      <c r="N2611">
        <v>0</v>
      </c>
      <c r="O2611" t="str">
        <f t="shared" si="280"/>
        <v/>
      </c>
      <c r="P2611">
        <f>IF(ISERROR(VLOOKUP(G2611,Genes!$A$2:$A$749,1,0)),0,1)</f>
        <v>1</v>
      </c>
      <c r="Q2611">
        <f t="shared" si="281"/>
        <v>0</v>
      </c>
      <c r="R2611">
        <f t="shared" si="282"/>
        <v>0</v>
      </c>
      <c r="S2611">
        <f t="shared" si="283"/>
        <v>0</v>
      </c>
      <c r="T2611">
        <f t="shared" si="284"/>
        <v>37</v>
      </c>
      <c r="U2611">
        <f t="shared" si="285"/>
        <v>0</v>
      </c>
      <c r="V2611" t="str">
        <f t="shared" si="286"/>
        <v/>
      </c>
    </row>
    <row r="2612" spans="1:22" x14ac:dyDescent="0.2">
      <c r="A2612" t="s">
        <v>12026</v>
      </c>
      <c r="B2612" t="s">
        <v>92</v>
      </c>
      <c r="C2612">
        <v>21882460</v>
      </c>
      <c r="D2612">
        <v>21882577</v>
      </c>
      <c r="E2612">
        <v>118</v>
      </c>
      <c r="F2612" t="s">
        <v>74</v>
      </c>
      <c r="G2612" t="s">
        <v>1044</v>
      </c>
      <c r="H2612" t="s">
        <v>12027</v>
      </c>
      <c r="I2612">
        <v>0</v>
      </c>
      <c r="J2612">
        <v>0</v>
      </c>
      <c r="K2612">
        <v>0</v>
      </c>
      <c r="L2612">
        <v>0</v>
      </c>
      <c r="M2612">
        <v>0</v>
      </c>
      <c r="N2612">
        <v>0</v>
      </c>
      <c r="O2612" t="str">
        <f t="shared" si="280"/>
        <v>CHD8</v>
      </c>
      <c r="P2612">
        <f>IF(ISERROR(VLOOKUP(G2612,Genes!$A$2:$A$749,1,0)),0,1)</f>
        <v>1</v>
      </c>
      <c r="Q2612">
        <f t="shared" si="281"/>
        <v>0</v>
      </c>
      <c r="R2612">
        <f t="shared" si="282"/>
        <v>0</v>
      </c>
      <c r="S2612">
        <f t="shared" si="283"/>
        <v>0</v>
      </c>
      <c r="T2612">
        <f t="shared" si="284"/>
        <v>38</v>
      </c>
      <c r="U2612">
        <f t="shared" si="285"/>
        <v>1</v>
      </c>
      <c r="V2612">
        <f t="shared" si="286"/>
        <v>0</v>
      </c>
    </row>
    <row r="2613" spans="1:22" x14ac:dyDescent="0.2">
      <c r="A2613" t="s">
        <v>12028</v>
      </c>
      <c r="B2613" t="s">
        <v>117</v>
      </c>
      <c r="C2613">
        <v>51020987</v>
      </c>
      <c r="D2613">
        <v>51021210</v>
      </c>
      <c r="E2613">
        <v>224</v>
      </c>
      <c r="F2613" t="s">
        <v>74</v>
      </c>
      <c r="G2613" t="s">
        <v>1051</v>
      </c>
      <c r="H2613" t="s">
        <v>12029</v>
      </c>
      <c r="I2613">
        <v>3</v>
      </c>
      <c r="J2613">
        <v>1</v>
      </c>
      <c r="K2613">
        <v>2</v>
      </c>
      <c r="L2613">
        <v>0</v>
      </c>
      <c r="M2613">
        <v>0</v>
      </c>
      <c r="N2613">
        <v>0</v>
      </c>
      <c r="O2613" t="str">
        <f t="shared" si="280"/>
        <v/>
      </c>
      <c r="P2613">
        <f>IF(ISERROR(VLOOKUP(G2613,Genes!$A$2:$A$749,1,0)),0,1)</f>
        <v>1</v>
      </c>
      <c r="Q2613">
        <f t="shared" si="281"/>
        <v>1</v>
      </c>
      <c r="R2613">
        <f t="shared" si="282"/>
        <v>1</v>
      </c>
      <c r="S2613">
        <f t="shared" si="283"/>
        <v>1</v>
      </c>
      <c r="T2613">
        <f t="shared" si="284"/>
        <v>1</v>
      </c>
      <c r="U2613">
        <f t="shared" si="285"/>
        <v>0</v>
      </c>
      <c r="V2613" t="str">
        <f t="shared" si="286"/>
        <v/>
      </c>
    </row>
    <row r="2614" spans="1:22" x14ac:dyDescent="0.2">
      <c r="A2614" t="s">
        <v>12030</v>
      </c>
      <c r="B2614" t="s">
        <v>117</v>
      </c>
      <c r="C2614">
        <v>51017855</v>
      </c>
      <c r="D2614">
        <v>51017936</v>
      </c>
      <c r="E2614">
        <v>82</v>
      </c>
      <c r="F2614" t="s">
        <v>74</v>
      </c>
      <c r="G2614" t="s">
        <v>1051</v>
      </c>
      <c r="H2614" t="s">
        <v>12031</v>
      </c>
      <c r="I2614">
        <v>3</v>
      </c>
      <c r="J2614">
        <v>0</v>
      </c>
      <c r="K2614">
        <v>2</v>
      </c>
      <c r="L2614">
        <v>0</v>
      </c>
      <c r="M2614">
        <v>0</v>
      </c>
      <c r="N2614">
        <v>1</v>
      </c>
      <c r="O2614" t="str">
        <f t="shared" si="280"/>
        <v/>
      </c>
      <c r="P2614">
        <f>IF(ISERROR(VLOOKUP(G2614,Genes!$A$2:$A$749,1,0)),0,1)</f>
        <v>1</v>
      </c>
      <c r="Q2614">
        <f t="shared" si="281"/>
        <v>0</v>
      </c>
      <c r="R2614">
        <f t="shared" si="282"/>
        <v>1</v>
      </c>
      <c r="S2614">
        <f t="shared" si="283"/>
        <v>2</v>
      </c>
      <c r="T2614">
        <f t="shared" si="284"/>
        <v>2</v>
      </c>
      <c r="U2614">
        <f t="shared" si="285"/>
        <v>0</v>
      </c>
      <c r="V2614" t="str">
        <f t="shared" si="286"/>
        <v/>
      </c>
    </row>
    <row r="2615" spans="1:22" x14ac:dyDescent="0.2">
      <c r="A2615" t="s">
        <v>12032</v>
      </c>
      <c r="B2615" t="s">
        <v>117</v>
      </c>
      <c r="C2615">
        <v>51017610</v>
      </c>
      <c r="D2615">
        <v>51017684</v>
      </c>
      <c r="E2615">
        <v>75</v>
      </c>
      <c r="F2615" t="s">
        <v>74</v>
      </c>
      <c r="G2615" t="s">
        <v>1051</v>
      </c>
      <c r="H2615" t="s">
        <v>12033</v>
      </c>
      <c r="I2615">
        <v>2</v>
      </c>
      <c r="J2615">
        <v>0</v>
      </c>
      <c r="K2615">
        <v>2</v>
      </c>
      <c r="L2615">
        <v>0</v>
      </c>
      <c r="M2615">
        <v>0</v>
      </c>
      <c r="N2615">
        <v>0</v>
      </c>
      <c r="O2615" t="str">
        <f t="shared" si="280"/>
        <v/>
      </c>
      <c r="P2615">
        <f>IF(ISERROR(VLOOKUP(G2615,Genes!$A$2:$A$749,1,0)),0,1)</f>
        <v>1</v>
      </c>
      <c r="Q2615">
        <f t="shared" si="281"/>
        <v>0</v>
      </c>
      <c r="R2615">
        <f t="shared" si="282"/>
        <v>1</v>
      </c>
      <c r="S2615">
        <f t="shared" si="283"/>
        <v>3</v>
      </c>
      <c r="T2615">
        <f t="shared" si="284"/>
        <v>3</v>
      </c>
      <c r="U2615">
        <f t="shared" si="285"/>
        <v>0</v>
      </c>
      <c r="V2615" t="str">
        <f t="shared" si="286"/>
        <v/>
      </c>
    </row>
    <row r="2616" spans="1:22" x14ac:dyDescent="0.2">
      <c r="A2616" t="s">
        <v>12034</v>
      </c>
      <c r="B2616" t="s">
        <v>117</v>
      </c>
      <c r="C2616">
        <v>51020678</v>
      </c>
      <c r="D2616">
        <v>51020786</v>
      </c>
      <c r="E2616">
        <v>109</v>
      </c>
      <c r="F2616" t="s">
        <v>74</v>
      </c>
      <c r="G2616" t="s">
        <v>1051</v>
      </c>
      <c r="H2616" t="s">
        <v>12035</v>
      </c>
      <c r="I2616">
        <v>2</v>
      </c>
      <c r="J2616">
        <v>0</v>
      </c>
      <c r="K2616">
        <v>2</v>
      </c>
      <c r="L2616">
        <v>0</v>
      </c>
      <c r="M2616">
        <v>0</v>
      </c>
      <c r="N2616">
        <v>0</v>
      </c>
      <c r="O2616" t="str">
        <f t="shared" si="280"/>
        <v/>
      </c>
      <c r="P2616">
        <f>IF(ISERROR(VLOOKUP(G2616,Genes!$A$2:$A$749,1,0)),0,1)</f>
        <v>1</v>
      </c>
      <c r="Q2616">
        <f t="shared" si="281"/>
        <v>0</v>
      </c>
      <c r="R2616">
        <f t="shared" si="282"/>
        <v>1</v>
      </c>
      <c r="S2616">
        <f t="shared" si="283"/>
        <v>4</v>
      </c>
      <c r="T2616">
        <f t="shared" si="284"/>
        <v>4</v>
      </c>
      <c r="U2616">
        <f t="shared" si="285"/>
        <v>0</v>
      </c>
      <c r="V2616" t="str">
        <f t="shared" si="286"/>
        <v/>
      </c>
    </row>
    <row r="2617" spans="1:22" x14ac:dyDescent="0.2">
      <c r="A2617" t="s">
        <v>12036</v>
      </c>
      <c r="B2617" t="s">
        <v>117</v>
      </c>
      <c r="C2617">
        <v>51020178</v>
      </c>
      <c r="D2617">
        <v>51020291</v>
      </c>
      <c r="E2617">
        <v>114</v>
      </c>
      <c r="F2617" t="s">
        <v>74</v>
      </c>
      <c r="G2617" t="s">
        <v>1051</v>
      </c>
      <c r="H2617" t="s">
        <v>12037</v>
      </c>
      <c r="I2617">
        <v>2</v>
      </c>
      <c r="J2617">
        <v>0</v>
      </c>
      <c r="K2617">
        <v>2</v>
      </c>
      <c r="L2617">
        <v>0</v>
      </c>
      <c r="M2617">
        <v>0</v>
      </c>
      <c r="N2617">
        <v>0</v>
      </c>
      <c r="O2617" t="str">
        <f t="shared" si="280"/>
        <v/>
      </c>
      <c r="P2617">
        <f>IF(ISERROR(VLOOKUP(G2617,Genes!$A$2:$A$749,1,0)),0,1)</f>
        <v>1</v>
      </c>
      <c r="Q2617">
        <f t="shared" si="281"/>
        <v>0</v>
      </c>
      <c r="R2617">
        <f t="shared" si="282"/>
        <v>1</v>
      </c>
      <c r="S2617">
        <f t="shared" si="283"/>
        <v>5</v>
      </c>
      <c r="T2617">
        <f t="shared" si="284"/>
        <v>5</v>
      </c>
      <c r="U2617">
        <f t="shared" si="285"/>
        <v>0</v>
      </c>
      <c r="V2617" t="str">
        <f t="shared" si="286"/>
        <v/>
      </c>
    </row>
    <row r="2618" spans="1:22" x14ac:dyDescent="0.2">
      <c r="A2618" t="s">
        <v>12038</v>
      </c>
      <c r="B2618" t="s">
        <v>117</v>
      </c>
      <c r="C2618">
        <v>51019849</v>
      </c>
      <c r="D2618">
        <v>51019982</v>
      </c>
      <c r="E2618">
        <v>134</v>
      </c>
      <c r="F2618" t="s">
        <v>74</v>
      </c>
      <c r="G2618" t="s">
        <v>1051</v>
      </c>
      <c r="H2618" t="s">
        <v>12039</v>
      </c>
      <c r="I2618">
        <v>3</v>
      </c>
      <c r="J2618">
        <v>1</v>
      </c>
      <c r="K2618">
        <v>2</v>
      </c>
      <c r="L2618">
        <v>0</v>
      </c>
      <c r="M2618">
        <v>0</v>
      </c>
      <c r="N2618">
        <v>0</v>
      </c>
      <c r="O2618" t="str">
        <f t="shared" si="280"/>
        <v/>
      </c>
      <c r="P2618">
        <f>IF(ISERROR(VLOOKUP(G2618,Genes!$A$2:$A$749,1,0)),0,1)</f>
        <v>1</v>
      </c>
      <c r="Q2618">
        <f t="shared" si="281"/>
        <v>0</v>
      </c>
      <c r="R2618">
        <f t="shared" si="282"/>
        <v>1</v>
      </c>
      <c r="S2618">
        <f t="shared" si="283"/>
        <v>6</v>
      </c>
      <c r="T2618">
        <f t="shared" si="284"/>
        <v>6</v>
      </c>
      <c r="U2618">
        <f t="shared" si="285"/>
        <v>0</v>
      </c>
      <c r="V2618" t="str">
        <f t="shared" si="286"/>
        <v/>
      </c>
    </row>
    <row r="2619" spans="1:22" x14ac:dyDescent="0.2">
      <c r="A2619" t="s">
        <v>12040</v>
      </c>
      <c r="B2619" t="s">
        <v>117</v>
      </c>
      <c r="C2619">
        <v>51018994</v>
      </c>
      <c r="D2619">
        <v>51019089</v>
      </c>
      <c r="E2619">
        <v>96</v>
      </c>
      <c r="F2619" t="s">
        <v>74</v>
      </c>
      <c r="G2619" t="s">
        <v>1051</v>
      </c>
      <c r="H2619" t="s">
        <v>12041</v>
      </c>
      <c r="I2619">
        <v>3</v>
      </c>
      <c r="J2619">
        <v>0</v>
      </c>
      <c r="K2619">
        <v>2</v>
      </c>
      <c r="L2619">
        <v>0</v>
      </c>
      <c r="M2619">
        <v>0</v>
      </c>
      <c r="N2619">
        <v>1</v>
      </c>
      <c r="O2619" t="str">
        <f t="shared" si="280"/>
        <v/>
      </c>
      <c r="P2619">
        <f>IF(ISERROR(VLOOKUP(G2619,Genes!$A$2:$A$749,1,0)),0,1)</f>
        <v>1</v>
      </c>
      <c r="Q2619">
        <f t="shared" si="281"/>
        <v>0</v>
      </c>
      <c r="R2619">
        <f t="shared" si="282"/>
        <v>1</v>
      </c>
      <c r="S2619">
        <f t="shared" si="283"/>
        <v>7</v>
      </c>
      <c r="T2619">
        <f t="shared" si="284"/>
        <v>7</v>
      </c>
      <c r="U2619">
        <f t="shared" si="285"/>
        <v>0</v>
      </c>
      <c r="V2619" t="str">
        <f t="shared" si="286"/>
        <v/>
      </c>
    </row>
    <row r="2620" spans="1:22" x14ac:dyDescent="0.2">
      <c r="A2620" t="s">
        <v>12042</v>
      </c>
      <c r="B2620" t="s">
        <v>117</v>
      </c>
      <c r="C2620">
        <v>51018787</v>
      </c>
      <c r="D2620">
        <v>51018845</v>
      </c>
      <c r="E2620">
        <v>59</v>
      </c>
      <c r="F2620" t="s">
        <v>74</v>
      </c>
      <c r="G2620" t="s">
        <v>1051</v>
      </c>
      <c r="H2620" t="s">
        <v>12043</v>
      </c>
      <c r="I2620">
        <v>5</v>
      </c>
      <c r="J2620">
        <v>2</v>
      </c>
      <c r="K2620">
        <v>0</v>
      </c>
      <c r="L2620">
        <v>0</v>
      </c>
      <c r="M2620">
        <v>1</v>
      </c>
      <c r="N2620">
        <v>2</v>
      </c>
      <c r="O2620" t="str">
        <f t="shared" si="280"/>
        <v/>
      </c>
      <c r="P2620">
        <f>IF(ISERROR(VLOOKUP(G2620,Genes!$A$2:$A$749,1,0)),0,1)</f>
        <v>1</v>
      </c>
      <c r="Q2620">
        <f t="shared" si="281"/>
        <v>0</v>
      </c>
      <c r="R2620">
        <f t="shared" si="282"/>
        <v>1</v>
      </c>
      <c r="S2620">
        <f t="shared" si="283"/>
        <v>8</v>
      </c>
      <c r="T2620">
        <f t="shared" si="284"/>
        <v>8</v>
      </c>
      <c r="U2620">
        <f t="shared" si="285"/>
        <v>0</v>
      </c>
      <c r="V2620" t="str">
        <f t="shared" si="286"/>
        <v/>
      </c>
    </row>
    <row r="2621" spans="1:22" x14ac:dyDescent="0.2">
      <c r="A2621" t="s">
        <v>12044</v>
      </c>
      <c r="B2621" t="s">
        <v>117</v>
      </c>
      <c r="C2621">
        <v>51018619</v>
      </c>
      <c r="D2621">
        <v>51018700</v>
      </c>
      <c r="E2621">
        <v>82</v>
      </c>
      <c r="F2621" t="s">
        <v>74</v>
      </c>
      <c r="G2621" t="s">
        <v>1051</v>
      </c>
      <c r="H2621" t="s">
        <v>12045</v>
      </c>
      <c r="I2621">
        <v>5</v>
      </c>
      <c r="J2621">
        <v>0</v>
      </c>
      <c r="K2621">
        <v>2</v>
      </c>
      <c r="L2621">
        <v>0</v>
      </c>
      <c r="M2621">
        <v>1</v>
      </c>
      <c r="N2621">
        <v>2</v>
      </c>
      <c r="O2621" t="str">
        <f t="shared" si="280"/>
        <v/>
      </c>
      <c r="P2621">
        <f>IF(ISERROR(VLOOKUP(G2621,Genes!$A$2:$A$749,1,0)),0,1)</f>
        <v>1</v>
      </c>
      <c r="Q2621">
        <f t="shared" si="281"/>
        <v>0</v>
      </c>
      <c r="R2621">
        <f t="shared" si="282"/>
        <v>1</v>
      </c>
      <c r="S2621">
        <f t="shared" si="283"/>
        <v>9</v>
      </c>
      <c r="T2621">
        <f t="shared" si="284"/>
        <v>9</v>
      </c>
      <c r="U2621">
        <f t="shared" si="285"/>
        <v>0</v>
      </c>
      <c r="V2621" t="str">
        <f t="shared" si="286"/>
        <v/>
      </c>
    </row>
    <row r="2622" spans="1:22" x14ac:dyDescent="0.2">
      <c r="A2622" t="s">
        <v>12046</v>
      </c>
      <c r="B2622" t="s">
        <v>117</v>
      </c>
      <c r="C2622">
        <v>51018403</v>
      </c>
      <c r="D2622">
        <v>51018511</v>
      </c>
      <c r="E2622">
        <v>109</v>
      </c>
      <c r="F2622" t="s">
        <v>74</v>
      </c>
      <c r="G2622" t="s">
        <v>1051</v>
      </c>
      <c r="H2622" t="s">
        <v>12047</v>
      </c>
      <c r="I2622">
        <v>5</v>
      </c>
      <c r="J2622">
        <v>0</v>
      </c>
      <c r="K2622">
        <v>2</v>
      </c>
      <c r="L2622">
        <v>0</v>
      </c>
      <c r="M2622">
        <v>1</v>
      </c>
      <c r="N2622">
        <v>2</v>
      </c>
      <c r="O2622" t="str">
        <f t="shared" si="280"/>
        <v/>
      </c>
      <c r="P2622">
        <f>IF(ISERROR(VLOOKUP(G2622,Genes!$A$2:$A$749,1,0)),0,1)</f>
        <v>1</v>
      </c>
      <c r="Q2622">
        <f t="shared" si="281"/>
        <v>0</v>
      </c>
      <c r="R2622">
        <f t="shared" si="282"/>
        <v>1</v>
      </c>
      <c r="S2622">
        <f t="shared" si="283"/>
        <v>10</v>
      </c>
      <c r="T2622">
        <f t="shared" si="284"/>
        <v>10</v>
      </c>
      <c r="U2622">
        <f t="shared" si="285"/>
        <v>0</v>
      </c>
      <c r="V2622" t="str">
        <f t="shared" si="286"/>
        <v/>
      </c>
    </row>
    <row r="2623" spans="1:22" x14ac:dyDescent="0.2">
      <c r="A2623" t="s">
        <v>12048</v>
      </c>
      <c r="B2623" t="s">
        <v>117</v>
      </c>
      <c r="C2623">
        <v>51018156</v>
      </c>
      <c r="D2623">
        <v>51018259</v>
      </c>
      <c r="E2623">
        <v>104</v>
      </c>
      <c r="F2623" t="s">
        <v>74</v>
      </c>
      <c r="G2623" t="s">
        <v>1051</v>
      </c>
      <c r="H2623" t="s">
        <v>12049</v>
      </c>
      <c r="I2623">
        <v>3</v>
      </c>
      <c r="J2623">
        <v>0</v>
      </c>
      <c r="K2623">
        <v>2</v>
      </c>
      <c r="L2623">
        <v>0</v>
      </c>
      <c r="M2623">
        <v>0</v>
      </c>
      <c r="N2623">
        <v>1</v>
      </c>
      <c r="O2623" t="str">
        <f t="shared" si="280"/>
        <v>CHKB</v>
      </c>
      <c r="P2623">
        <f>IF(ISERROR(VLOOKUP(G2623,Genes!$A$2:$A$749,1,0)),0,1)</f>
        <v>1</v>
      </c>
      <c r="Q2623">
        <f t="shared" si="281"/>
        <v>0</v>
      </c>
      <c r="R2623">
        <f t="shared" si="282"/>
        <v>1</v>
      </c>
      <c r="S2623">
        <f t="shared" si="283"/>
        <v>11</v>
      </c>
      <c r="T2623">
        <f t="shared" si="284"/>
        <v>11</v>
      </c>
      <c r="U2623">
        <f t="shared" si="285"/>
        <v>1</v>
      </c>
      <c r="V2623">
        <f t="shared" si="286"/>
        <v>1</v>
      </c>
    </row>
    <row r="2624" spans="1:22" x14ac:dyDescent="0.2">
      <c r="A2624" t="s">
        <v>12050</v>
      </c>
      <c r="B2624" t="s">
        <v>183</v>
      </c>
      <c r="C2624">
        <v>16370988</v>
      </c>
      <c r="D2624">
        <v>16371087</v>
      </c>
      <c r="E2624">
        <v>100</v>
      </c>
      <c r="F2624" t="s">
        <v>66</v>
      </c>
      <c r="G2624" t="s">
        <v>1058</v>
      </c>
      <c r="H2624" t="s">
        <v>12051</v>
      </c>
      <c r="I2624">
        <v>2</v>
      </c>
      <c r="J2624">
        <v>0</v>
      </c>
      <c r="K2624">
        <v>2</v>
      </c>
      <c r="L2624">
        <v>0</v>
      </c>
      <c r="M2624">
        <v>0</v>
      </c>
      <c r="N2624">
        <v>0</v>
      </c>
      <c r="O2624" t="str">
        <f t="shared" si="280"/>
        <v/>
      </c>
      <c r="P2624">
        <f>IF(ISERROR(VLOOKUP(G2624,Genes!$A$2:$A$749,1,0)),0,1)</f>
        <v>1</v>
      </c>
      <c r="Q2624">
        <f t="shared" si="281"/>
        <v>1</v>
      </c>
      <c r="R2624">
        <f t="shared" si="282"/>
        <v>1</v>
      </c>
      <c r="S2624">
        <f t="shared" si="283"/>
        <v>1</v>
      </c>
      <c r="T2624">
        <f t="shared" si="284"/>
        <v>1</v>
      </c>
      <c r="U2624">
        <f t="shared" si="285"/>
        <v>0</v>
      </c>
      <c r="V2624" t="str">
        <f t="shared" si="286"/>
        <v/>
      </c>
    </row>
    <row r="2625" spans="1:22" x14ac:dyDescent="0.2">
      <c r="A2625" t="s">
        <v>12052</v>
      </c>
      <c r="B2625" t="s">
        <v>183</v>
      </c>
      <c r="C2625">
        <v>16376310</v>
      </c>
      <c r="D2625">
        <v>16376411</v>
      </c>
      <c r="E2625">
        <v>102</v>
      </c>
      <c r="F2625" t="s">
        <v>66</v>
      </c>
      <c r="G2625" t="s">
        <v>1058</v>
      </c>
      <c r="H2625" t="s">
        <v>12053</v>
      </c>
      <c r="I2625">
        <v>3</v>
      </c>
      <c r="J2625">
        <v>0</v>
      </c>
      <c r="K2625">
        <v>2</v>
      </c>
      <c r="L2625">
        <v>0</v>
      </c>
      <c r="M2625">
        <v>0</v>
      </c>
      <c r="N2625">
        <v>1</v>
      </c>
      <c r="O2625" t="str">
        <f t="shared" si="280"/>
        <v/>
      </c>
      <c r="P2625">
        <f>IF(ISERROR(VLOOKUP(G2625,Genes!$A$2:$A$749,1,0)),0,1)</f>
        <v>1</v>
      </c>
      <c r="Q2625">
        <f t="shared" si="281"/>
        <v>0</v>
      </c>
      <c r="R2625">
        <f t="shared" si="282"/>
        <v>1</v>
      </c>
      <c r="S2625">
        <f t="shared" si="283"/>
        <v>2</v>
      </c>
      <c r="T2625">
        <f t="shared" si="284"/>
        <v>2</v>
      </c>
      <c r="U2625">
        <f t="shared" si="285"/>
        <v>0</v>
      </c>
      <c r="V2625" t="str">
        <f t="shared" si="286"/>
        <v/>
      </c>
    </row>
    <row r="2626" spans="1:22" x14ac:dyDescent="0.2">
      <c r="A2626" t="s">
        <v>12054</v>
      </c>
      <c r="B2626" t="s">
        <v>183</v>
      </c>
      <c r="C2626">
        <v>16377011</v>
      </c>
      <c r="D2626">
        <v>16377095</v>
      </c>
      <c r="E2626">
        <v>85</v>
      </c>
      <c r="F2626" t="s">
        <v>66</v>
      </c>
      <c r="G2626" t="s">
        <v>1058</v>
      </c>
      <c r="H2626" t="s">
        <v>12055</v>
      </c>
      <c r="I2626">
        <v>2</v>
      </c>
      <c r="J2626">
        <v>0</v>
      </c>
      <c r="K2626">
        <v>2</v>
      </c>
      <c r="L2626">
        <v>0</v>
      </c>
      <c r="M2626">
        <v>0</v>
      </c>
      <c r="N2626">
        <v>0</v>
      </c>
      <c r="O2626" t="str">
        <f t="shared" ref="O2626:O2689" si="287">IF(U2626=1,G2626,"")</f>
        <v/>
      </c>
      <c r="P2626">
        <f>IF(ISERROR(VLOOKUP(G2626,Genes!$A$2:$A$749,1,0)),0,1)</f>
        <v>1</v>
      </c>
      <c r="Q2626">
        <f t="shared" ref="Q2626:Q2689" si="288">IF(G2626&lt;&gt;G2625,1,0)</f>
        <v>0</v>
      </c>
      <c r="R2626">
        <f t="shared" ref="R2626:R2689" si="289">IF(I2626=0,0,1)</f>
        <v>1</v>
      </c>
      <c r="S2626">
        <f t="shared" ref="S2626:S2689" si="290">IF(Q2626=1,R2626,S2625+R2626)</f>
        <v>3</v>
      </c>
      <c r="T2626">
        <f t="shared" ref="T2626:T2689" si="291">IF(Q2626=1,1,T2625+1)</f>
        <v>3</v>
      </c>
      <c r="U2626">
        <f t="shared" ref="U2626:U2689" si="292">IF(G2626&lt;&gt;G2627,1,0)</f>
        <v>0</v>
      </c>
      <c r="V2626" t="str">
        <f t="shared" ref="V2626:V2689" si="293">IF(U2626=1,S2626/T2626,"")</f>
        <v/>
      </c>
    </row>
    <row r="2627" spans="1:22" x14ac:dyDescent="0.2">
      <c r="A2627" t="s">
        <v>12056</v>
      </c>
      <c r="B2627" t="s">
        <v>183</v>
      </c>
      <c r="C2627">
        <v>16377370</v>
      </c>
      <c r="D2627">
        <v>16377543</v>
      </c>
      <c r="E2627">
        <v>174</v>
      </c>
      <c r="F2627" t="s">
        <v>66</v>
      </c>
      <c r="G2627" t="s">
        <v>1058</v>
      </c>
      <c r="H2627" t="s">
        <v>12057</v>
      </c>
      <c r="I2627">
        <v>3</v>
      </c>
      <c r="J2627">
        <v>1</v>
      </c>
      <c r="K2627">
        <v>2</v>
      </c>
      <c r="L2627">
        <v>0</v>
      </c>
      <c r="M2627">
        <v>0</v>
      </c>
      <c r="N2627">
        <v>0</v>
      </c>
      <c r="O2627" t="str">
        <f t="shared" si="287"/>
        <v/>
      </c>
      <c r="P2627">
        <f>IF(ISERROR(VLOOKUP(G2627,Genes!$A$2:$A$749,1,0)),0,1)</f>
        <v>1</v>
      </c>
      <c r="Q2627">
        <f t="shared" si="288"/>
        <v>0</v>
      </c>
      <c r="R2627">
        <f t="shared" si="289"/>
        <v>1</v>
      </c>
      <c r="S2627">
        <f t="shared" si="290"/>
        <v>4</v>
      </c>
      <c r="T2627">
        <f t="shared" si="291"/>
        <v>4</v>
      </c>
      <c r="U2627">
        <f t="shared" si="292"/>
        <v>0</v>
      </c>
      <c r="V2627" t="str">
        <f t="shared" si="293"/>
        <v/>
      </c>
    </row>
    <row r="2628" spans="1:22" x14ac:dyDescent="0.2">
      <c r="A2628" t="s">
        <v>12058</v>
      </c>
      <c r="B2628" t="s">
        <v>183</v>
      </c>
      <c r="C2628">
        <v>16377973</v>
      </c>
      <c r="D2628">
        <v>16378042</v>
      </c>
      <c r="E2628">
        <v>70</v>
      </c>
      <c r="F2628" t="s">
        <v>66</v>
      </c>
      <c r="G2628" t="s">
        <v>1058</v>
      </c>
      <c r="H2628" t="s">
        <v>12059</v>
      </c>
      <c r="I2628">
        <v>2</v>
      </c>
      <c r="J2628">
        <v>0</v>
      </c>
      <c r="K2628">
        <v>2</v>
      </c>
      <c r="L2628">
        <v>0</v>
      </c>
      <c r="M2628">
        <v>0</v>
      </c>
      <c r="N2628">
        <v>0</v>
      </c>
      <c r="O2628" t="str">
        <f t="shared" si="287"/>
        <v/>
      </c>
      <c r="P2628">
        <f>IF(ISERROR(VLOOKUP(G2628,Genes!$A$2:$A$749,1,0)),0,1)</f>
        <v>1</v>
      </c>
      <c r="Q2628">
        <f t="shared" si="288"/>
        <v>0</v>
      </c>
      <c r="R2628">
        <f t="shared" si="289"/>
        <v>1</v>
      </c>
      <c r="S2628">
        <f t="shared" si="290"/>
        <v>5</v>
      </c>
      <c r="T2628">
        <f t="shared" si="291"/>
        <v>5</v>
      </c>
      <c r="U2628">
        <f t="shared" si="292"/>
        <v>0</v>
      </c>
      <c r="V2628" t="str">
        <f t="shared" si="293"/>
        <v/>
      </c>
    </row>
    <row r="2629" spans="1:22" x14ac:dyDescent="0.2">
      <c r="A2629" t="s">
        <v>12060</v>
      </c>
      <c r="B2629" t="s">
        <v>183</v>
      </c>
      <c r="C2629">
        <v>16378205</v>
      </c>
      <c r="D2629">
        <v>16378315</v>
      </c>
      <c r="E2629">
        <v>111</v>
      </c>
      <c r="F2629" t="s">
        <v>66</v>
      </c>
      <c r="G2629" t="s">
        <v>1058</v>
      </c>
      <c r="H2629" t="s">
        <v>12061</v>
      </c>
      <c r="I2629">
        <v>3</v>
      </c>
      <c r="J2629">
        <v>0</v>
      </c>
      <c r="K2629">
        <v>2</v>
      </c>
      <c r="L2629">
        <v>0</v>
      </c>
      <c r="M2629">
        <v>0</v>
      </c>
      <c r="N2629">
        <v>1</v>
      </c>
      <c r="O2629" t="str">
        <f t="shared" si="287"/>
        <v/>
      </c>
      <c r="P2629">
        <f>IF(ISERROR(VLOOKUP(G2629,Genes!$A$2:$A$749,1,0)),0,1)</f>
        <v>1</v>
      </c>
      <c r="Q2629">
        <f t="shared" si="288"/>
        <v>0</v>
      </c>
      <c r="R2629">
        <f t="shared" si="289"/>
        <v>1</v>
      </c>
      <c r="S2629">
        <f t="shared" si="290"/>
        <v>6</v>
      </c>
      <c r="T2629">
        <f t="shared" si="291"/>
        <v>6</v>
      </c>
      <c r="U2629">
        <f t="shared" si="292"/>
        <v>0</v>
      </c>
      <c r="V2629" t="str">
        <f t="shared" si="293"/>
        <v/>
      </c>
    </row>
    <row r="2630" spans="1:22" x14ac:dyDescent="0.2">
      <c r="A2630" t="s">
        <v>12062</v>
      </c>
      <c r="B2630" t="s">
        <v>183</v>
      </c>
      <c r="C2630">
        <v>16378693</v>
      </c>
      <c r="D2630">
        <v>16378906</v>
      </c>
      <c r="E2630">
        <v>214</v>
      </c>
      <c r="F2630" t="s">
        <v>66</v>
      </c>
      <c r="G2630" t="s">
        <v>1058</v>
      </c>
      <c r="H2630" t="s">
        <v>12063</v>
      </c>
      <c r="I2630">
        <v>3</v>
      </c>
      <c r="J2630">
        <v>1</v>
      </c>
      <c r="K2630">
        <v>2</v>
      </c>
      <c r="L2630">
        <v>0</v>
      </c>
      <c r="M2630">
        <v>0</v>
      </c>
      <c r="N2630">
        <v>0</v>
      </c>
      <c r="O2630" t="str">
        <f t="shared" si="287"/>
        <v/>
      </c>
      <c r="P2630">
        <f>IF(ISERROR(VLOOKUP(G2630,Genes!$A$2:$A$749,1,0)),0,1)</f>
        <v>1</v>
      </c>
      <c r="Q2630">
        <f t="shared" si="288"/>
        <v>0</v>
      </c>
      <c r="R2630">
        <f t="shared" si="289"/>
        <v>1</v>
      </c>
      <c r="S2630">
        <f t="shared" si="290"/>
        <v>7</v>
      </c>
      <c r="T2630">
        <f t="shared" si="291"/>
        <v>7</v>
      </c>
      <c r="U2630">
        <f t="shared" si="292"/>
        <v>0</v>
      </c>
      <c r="V2630" t="str">
        <f t="shared" si="293"/>
        <v/>
      </c>
    </row>
    <row r="2631" spans="1:22" x14ac:dyDescent="0.2">
      <c r="A2631" t="s">
        <v>12064</v>
      </c>
      <c r="B2631" t="s">
        <v>183</v>
      </c>
      <c r="C2631">
        <v>16380134</v>
      </c>
      <c r="D2631">
        <v>16380267</v>
      </c>
      <c r="E2631">
        <v>134</v>
      </c>
      <c r="F2631" t="s">
        <v>66</v>
      </c>
      <c r="G2631" t="s">
        <v>1058</v>
      </c>
      <c r="H2631" t="s">
        <v>12065</v>
      </c>
      <c r="I2631">
        <v>3</v>
      </c>
      <c r="J2631">
        <v>1</v>
      </c>
      <c r="K2631">
        <v>2</v>
      </c>
      <c r="L2631">
        <v>0</v>
      </c>
      <c r="M2631">
        <v>0</v>
      </c>
      <c r="N2631">
        <v>0</v>
      </c>
      <c r="O2631" t="str">
        <f t="shared" si="287"/>
        <v/>
      </c>
      <c r="P2631">
        <f>IF(ISERROR(VLOOKUP(G2631,Genes!$A$2:$A$749,1,0)),0,1)</f>
        <v>1</v>
      </c>
      <c r="Q2631">
        <f t="shared" si="288"/>
        <v>0</v>
      </c>
      <c r="R2631">
        <f t="shared" si="289"/>
        <v>1</v>
      </c>
      <c r="S2631">
        <f t="shared" si="290"/>
        <v>8</v>
      </c>
      <c r="T2631">
        <f t="shared" si="291"/>
        <v>8</v>
      </c>
      <c r="U2631">
        <f t="shared" si="292"/>
        <v>0</v>
      </c>
      <c r="V2631" t="str">
        <f t="shared" si="293"/>
        <v/>
      </c>
    </row>
    <row r="2632" spans="1:22" x14ac:dyDescent="0.2">
      <c r="A2632" t="s">
        <v>12066</v>
      </c>
      <c r="B2632" t="s">
        <v>183</v>
      </c>
      <c r="C2632">
        <v>16381930</v>
      </c>
      <c r="D2632">
        <v>16382018</v>
      </c>
      <c r="E2632">
        <v>89</v>
      </c>
      <c r="F2632" t="s">
        <v>66</v>
      </c>
      <c r="G2632" t="s">
        <v>1058</v>
      </c>
      <c r="H2632" t="s">
        <v>12067</v>
      </c>
      <c r="I2632">
        <v>3</v>
      </c>
      <c r="J2632">
        <v>0</v>
      </c>
      <c r="K2632">
        <v>2</v>
      </c>
      <c r="L2632">
        <v>0</v>
      </c>
      <c r="M2632">
        <v>0</v>
      </c>
      <c r="N2632">
        <v>1</v>
      </c>
      <c r="O2632" t="str">
        <f t="shared" si="287"/>
        <v/>
      </c>
      <c r="P2632">
        <f>IF(ISERROR(VLOOKUP(G2632,Genes!$A$2:$A$749,1,0)),0,1)</f>
        <v>1</v>
      </c>
      <c r="Q2632">
        <f t="shared" si="288"/>
        <v>0</v>
      </c>
      <c r="R2632">
        <f t="shared" si="289"/>
        <v>1</v>
      </c>
      <c r="S2632">
        <f t="shared" si="290"/>
        <v>9</v>
      </c>
      <c r="T2632">
        <f t="shared" si="291"/>
        <v>9</v>
      </c>
      <c r="U2632">
        <f t="shared" si="292"/>
        <v>0</v>
      </c>
      <c r="V2632" t="str">
        <f t="shared" si="293"/>
        <v/>
      </c>
    </row>
    <row r="2633" spans="1:22" x14ac:dyDescent="0.2">
      <c r="A2633" t="s">
        <v>12068</v>
      </c>
      <c r="B2633" t="s">
        <v>183</v>
      </c>
      <c r="C2633">
        <v>16382170</v>
      </c>
      <c r="D2633">
        <v>16382253</v>
      </c>
      <c r="E2633">
        <v>84</v>
      </c>
      <c r="F2633" t="s">
        <v>66</v>
      </c>
      <c r="G2633" t="s">
        <v>1058</v>
      </c>
      <c r="H2633" t="s">
        <v>12069</v>
      </c>
      <c r="I2633">
        <v>3</v>
      </c>
      <c r="J2633">
        <v>0</v>
      </c>
      <c r="K2633">
        <v>2</v>
      </c>
      <c r="L2633">
        <v>0</v>
      </c>
      <c r="M2633">
        <v>0</v>
      </c>
      <c r="N2633">
        <v>1</v>
      </c>
      <c r="O2633" t="str">
        <f t="shared" si="287"/>
        <v/>
      </c>
      <c r="P2633">
        <f>IF(ISERROR(VLOOKUP(G2633,Genes!$A$2:$A$749,1,0)),0,1)</f>
        <v>1</v>
      </c>
      <c r="Q2633">
        <f t="shared" si="288"/>
        <v>0</v>
      </c>
      <c r="R2633">
        <f t="shared" si="289"/>
        <v>1</v>
      </c>
      <c r="S2633">
        <f t="shared" si="290"/>
        <v>10</v>
      </c>
      <c r="T2633">
        <f t="shared" si="291"/>
        <v>10</v>
      </c>
      <c r="U2633">
        <f t="shared" si="292"/>
        <v>0</v>
      </c>
      <c r="V2633" t="str">
        <f t="shared" si="293"/>
        <v/>
      </c>
    </row>
    <row r="2634" spans="1:22" x14ac:dyDescent="0.2">
      <c r="A2634" t="s">
        <v>12070</v>
      </c>
      <c r="B2634" t="s">
        <v>183</v>
      </c>
      <c r="C2634">
        <v>16382173</v>
      </c>
      <c r="D2634">
        <v>16382253</v>
      </c>
      <c r="E2634">
        <v>81</v>
      </c>
      <c r="F2634" t="s">
        <v>66</v>
      </c>
      <c r="G2634" t="s">
        <v>1058</v>
      </c>
      <c r="H2634" t="s">
        <v>12071</v>
      </c>
      <c r="I2634">
        <v>3</v>
      </c>
      <c r="J2634">
        <v>0</v>
      </c>
      <c r="K2634">
        <v>2</v>
      </c>
      <c r="L2634">
        <v>0</v>
      </c>
      <c r="M2634">
        <v>0</v>
      </c>
      <c r="N2634">
        <v>1</v>
      </c>
      <c r="O2634" t="str">
        <f t="shared" si="287"/>
        <v/>
      </c>
      <c r="P2634">
        <f>IF(ISERROR(VLOOKUP(G2634,Genes!$A$2:$A$749,1,0)),0,1)</f>
        <v>1</v>
      </c>
      <c r="Q2634">
        <f t="shared" si="288"/>
        <v>0</v>
      </c>
      <c r="R2634">
        <f t="shared" si="289"/>
        <v>1</v>
      </c>
      <c r="S2634">
        <f t="shared" si="290"/>
        <v>11</v>
      </c>
      <c r="T2634">
        <f t="shared" si="291"/>
        <v>11</v>
      </c>
      <c r="U2634">
        <f t="shared" si="292"/>
        <v>0</v>
      </c>
      <c r="V2634" t="str">
        <f t="shared" si="293"/>
        <v/>
      </c>
    </row>
    <row r="2635" spans="1:22" x14ac:dyDescent="0.2">
      <c r="A2635" t="s">
        <v>12072</v>
      </c>
      <c r="B2635" t="s">
        <v>183</v>
      </c>
      <c r="C2635">
        <v>16372053</v>
      </c>
      <c r="D2635">
        <v>16372181</v>
      </c>
      <c r="E2635">
        <v>129</v>
      </c>
      <c r="F2635" t="s">
        <v>66</v>
      </c>
      <c r="G2635" t="s">
        <v>1058</v>
      </c>
      <c r="H2635" t="s">
        <v>12073</v>
      </c>
      <c r="I2635">
        <v>3</v>
      </c>
      <c r="J2635">
        <v>1</v>
      </c>
      <c r="K2635">
        <v>2</v>
      </c>
      <c r="L2635">
        <v>0</v>
      </c>
      <c r="M2635">
        <v>0</v>
      </c>
      <c r="N2635">
        <v>0</v>
      </c>
      <c r="O2635" t="str">
        <f t="shared" si="287"/>
        <v/>
      </c>
      <c r="P2635">
        <f>IF(ISERROR(VLOOKUP(G2635,Genes!$A$2:$A$749,1,0)),0,1)</f>
        <v>1</v>
      </c>
      <c r="Q2635">
        <f t="shared" si="288"/>
        <v>0</v>
      </c>
      <c r="R2635">
        <f t="shared" si="289"/>
        <v>1</v>
      </c>
      <c r="S2635">
        <f t="shared" si="290"/>
        <v>12</v>
      </c>
      <c r="T2635">
        <f t="shared" si="291"/>
        <v>12</v>
      </c>
      <c r="U2635">
        <f t="shared" si="292"/>
        <v>0</v>
      </c>
      <c r="V2635" t="str">
        <f t="shared" si="293"/>
        <v/>
      </c>
    </row>
    <row r="2636" spans="1:22" x14ac:dyDescent="0.2">
      <c r="A2636" t="s">
        <v>12074</v>
      </c>
      <c r="B2636" t="s">
        <v>183</v>
      </c>
      <c r="C2636">
        <v>16382917</v>
      </c>
      <c r="D2636">
        <v>16383003</v>
      </c>
      <c r="E2636">
        <v>87</v>
      </c>
      <c r="F2636" t="s">
        <v>66</v>
      </c>
      <c r="G2636" t="s">
        <v>1058</v>
      </c>
      <c r="H2636" t="s">
        <v>12075</v>
      </c>
      <c r="I2636">
        <v>2</v>
      </c>
      <c r="J2636">
        <v>0</v>
      </c>
      <c r="K2636">
        <v>2</v>
      </c>
      <c r="L2636">
        <v>0</v>
      </c>
      <c r="M2636">
        <v>0</v>
      </c>
      <c r="N2636">
        <v>0</v>
      </c>
      <c r="O2636" t="str">
        <f t="shared" si="287"/>
        <v/>
      </c>
      <c r="P2636">
        <f>IF(ISERROR(VLOOKUP(G2636,Genes!$A$2:$A$749,1,0)),0,1)</f>
        <v>1</v>
      </c>
      <c r="Q2636">
        <f t="shared" si="288"/>
        <v>0</v>
      </c>
      <c r="R2636">
        <f t="shared" si="289"/>
        <v>1</v>
      </c>
      <c r="S2636">
        <f t="shared" si="290"/>
        <v>13</v>
      </c>
      <c r="T2636">
        <f t="shared" si="291"/>
        <v>13</v>
      </c>
      <c r="U2636">
        <f t="shared" si="292"/>
        <v>0</v>
      </c>
      <c r="V2636" t="str">
        <f t="shared" si="293"/>
        <v/>
      </c>
    </row>
    <row r="2637" spans="1:22" x14ac:dyDescent="0.2">
      <c r="A2637" t="s">
        <v>12076</v>
      </c>
      <c r="B2637" t="s">
        <v>183</v>
      </c>
      <c r="C2637">
        <v>16383364</v>
      </c>
      <c r="D2637">
        <v>16383411</v>
      </c>
      <c r="E2637">
        <v>48</v>
      </c>
      <c r="F2637" t="s">
        <v>66</v>
      </c>
      <c r="G2637" t="s">
        <v>1058</v>
      </c>
      <c r="H2637" t="s">
        <v>12077</v>
      </c>
      <c r="I2637">
        <v>2</v>
      </c>
      <c r="J2637">
        <v>2</v>
      </c>
      <c r="K2637">
        <v>0</v>
      </c>
      <c r="L2637">
        <v>0</v>
      </c>
      <c r="M2637">
        <v>0</v>
      </c>
      <c r="N2637">
        <v>0</v>
      </c>
      <c r="O2637" t="str">
        <f t="shared" si="287"/>
        <v/>
      </c>
      <c r="P2637">
        <f>IF(ISERROR(VLOOKUP(G2637,Genes!$A$2:$A$749,1,0)),0,1)</f>
        <v>1</v>
      </c>
      <c r="Q2637">
        <f t="shared" si="288"/>
        <v>0</v>
      </c>
      <c r="R2637">
        <f t="shared" si="289"/>
        <v>1</v>
      </c>
      <c r="S2637">
        <f t="shared" si="290"/>
        <v>14</v>
      </c>
      <c r="T2637">
        <f t="shared" si="291"/>
        <v>14</v>
      </c>
      <c r="U2637">
        <f t="shared" si="292"/>
        <v>0</v>
      </c>
      <c r="V2637" t="str">
        <f t="shared" si="293"/>
        <v/>
      </c>
    </row>
    <row r="2638" spans="1:22" x14ac:dyDescent="0.2">
      <c r="A2638" t="s">
        <v>12078</v>
      </c>
      <c r="B2638" t="s">
        <v>183</v>
      </c>
      <c r="C2638">
        <v>16373030</v>
      </c>
      <c r="D2638">
        <v>16373158</v>
      </c>
      <c r="E2638">
        <v>129</v>
      </c>
      <c r="F2638" t="s">
        <v>66</v>
      </c>
      <c r="G2638" t="s">
        <v>1058</v>
      </c>
      <c r="H2638" t="s">
        <v>12079</v>
      </c>
      <c r="I2638">
        <v>3</v>
      </c>
      <c r="J2638">
        <v>1</v>
      </c>
      <c r="K2638">
        <v>2</v>
      </c>
      <c r="L2638">
        <v>0</v>
      </c>
      <c r="M2638">
        <v>0</v>
      </c>
      <c r="N2638">
        <v>0</v>
      </c>
      <c r="O2638" t="str">
        <f t="shared" si="287"/>
        <v/>
      </c>
      <c r="P2638">
        <f>IF(ISERROR(VLOOKUP(G2638,Genes!$A$2:$A$749,1,0)),0,1)</f>
        <v>1</v>
      </c>
      <c r="Q2638">
        <f t="shared" si="288"/>
        <v>0</v>
      </c>
      <c r="R2638">
        <f t="shared" si="289"/>
        <v>1</v>
      </c>
      <c r="S2638">
        <f t="shared" si="290"/>
        <v>15</v>
      </c>
      <c r="T2638">
        <f t="shared" si="291"/>
        <v>15</v>
      </c>
      <c r="U2638">
        <f t="shared" si="292"/>
        <v>0</v>
      </c>
      <c r="V2638" t="str">
        <f t="shared" si="293"/>
        <v/>
      </c>
    </row>
    <row r="2639" spans="1:22" x14ac:dyDescent="0.2">
      <c r="A2639" t="s">
        <v>12080</v>
      </c>
      <c r="B2639" t="s">
        <v>183</v>
      </c>
      <c r="C2639">
        <v>16374400</v>
      </c>
      <c r="D2639">
        <v>16374539</v>
      </c>
      <c r="E2639">
        <v>140</v>
      </c>
      <c r="F2639" t="s">
        <v>66</v>
      </c>
      <c r="G2639" t="s">
        <v>1058</v>
      </c>
      <c r="H2639" t="s">
        <v>12081</v>
      </c>
      <c r="I2639">
        <v>3</v>
      </c>
      <c r="J2639">
        <v>1</v>
      </c>
      <c r="K2639">
        <v>2</v>
      </c>
      <c r="L2639">
        <v>0</v>
      </c>
      <c r="M2639">
        <v>0</v>
      </c>
      <c r="N2639">
        <v>0</v>
      </c>
      <c r="O2639" t="str">
        <f t="shared" si="287"/>
        <v/>
      </c>
      <c r="P2639">
        <f>IF(ISERROR(VLOOKUP(G2639,Genes!$A$2:$A$749,1,0)),0,1)</f>
        <v>1</v>
      </c>
      <c r="Q2639">
        <f t="shared" si="288"/>
        <v>0</v>
      </c>
      <c r="R2639">
        <f t="shared" si="289"/>
        <v>1</v>
      </c>
      <c r="S2639">
        <f t="shared" si="290"/>
        <v>16</v>
      </c>
      <c r="T2639">
        <f t="shared" si="291"/>
        <v>16</v>
      </c>
      <c r="U2639">
        <f t="shared" si="292"/>
        <v>0</v>
      </c>
      <c r="V2639" t="str">
        <f t="shared" si="293"/>
        <v/>
      </c>
    </row>
    <row r="2640" spans="1:22" x14ac:dyDescent="0.2">
      <c r="A2640" t="s">
        <v>12082</v>
      </c>
      <c r="B2640" t="s">
        <v>183</v>
      </c>
      <c r="C2640">
        <v>16374838</v>
      </c>
      <c r="D2640">
        <v>16374915</v>
      </c>
      <c r="E2640">
        <v>78</v>
      </c>
      <c r="F2640" t="s">
        <v>66</v>
      </c>
      <c r="G2640" t="s">
        <v>1058</v>
      </c>
      <c r="H2640" t="s">
        <v>12083</v>
      </c>
      <c r="I2640">
        <v>4</v>
      </c>
      <c r="J2640">
        <v>0</v>
      </c>
      <c r="K2640">
        <v>2</v>
      </c>
      <c r="L2640">
        <v>0</v>
      </c>
      <c r="M2640">
        <v>1</v>
      </c>
      <c r="N2640">
        <v>1</v>
      </c>
      <c r="O2640" t="str">
        <f t="shared" si="287"/>
        <v/>
      </c>
      <c r="P2640">
        <f>IF(ISERROR(VLOOKUP(G2640,Genes!$A$2:$A$749,1,0)),0,1)</f>
        <v>1</v>
      </c>
      <c r="Q2640">
        <f t="shared" si="288"/>
        <v>0</v>
      </c>
      <c r="R2640">
        <f t="shared" si="289"/>
        <v>1</v>
      </c>
      <c r="S2640">
        <f t="shared" si="290"/>
        <v>17</v>
      </c>
      <c r="T2640">
        <f t="shared" si="291"/>
        <v>17</v>
      </c>
      <c r="U2640">
        <f t="shared" si="292"/>
        <v>0</v>
      </c>
      <c r="V2640" t="str">
        <f t="shared" si="293"/>
        <v/>
      </c>
    </row>
    <row r="2641" spans="1:22" x14ac:dyDescent="0.2">
      <c r="A2641" t="s">
        <v>12084</v>
      </c>
      <c r="B2641" t="s">
        <v>183</v>
      </c>
      <c r="C2641">
        <v>16374999</v>
      </c>
      <c r="D2641">
        <v>16375077</v>
      </c>
      <c r="E2641">
        <v>79</v>
      </c>
      <c r="F2641" t="s">
        <v>66</v>
      </c>
      <c r="G2641" t="s">
        <v>1058</v>
      </c>
      <c r="H2641" t="s">
        <v>12085</v>
      </c>
      <c r="I2641">
        <v>4</v>
      </c>
      <c r="J2641">
        <v>0</v>
      </c>
      <c r="K2641">
        <v>2</v>
      </c>
      <c r="L2641">
        <v>0</v>
      </c>
      <c r="M2641">
        <v>1</v>
      </c>
      <c r="N2641">
        <v>1</v>
      </c>
      <c r="O2641" t="str">
        <f t="shared" si="287"/>
        <v/>
      </c>
      <c r="P2641">
        <f>IF(ISERROR(VLOOKUP(G2641,Genes!$A$2:$A$749,1,0)),0,1)</f>
        <v>1</v>
      </c>
      <c r="Q2641">
        <f t="shared" si="288"/>
        <v>0</v>
      </c>
      <c r="R2641">
        <f t="shared" si="289"/>
        <v>1</v>
      </c>
      <c r="S2641">
        <f t="shared" si="290"/>
        <v>18</v>
      </c>
      <c r="T2641">
        <f t="shared" si="291"/>
        <v>18</v>
      </c>
      <c r="U2641">
        <f t="shared" si="292"/>
        <v>0</v>
      </c>
      <c r="V2641" t="str">
        <f t="shared" si="293"/>
        <v/>
      </c>
    </row>
    <row r="2642" spans="1:22" x14ac:dyDescent="0.2">
      <c r="A2642" t="s">
        <v>12086</v>
      </c>
      <c r="B2642" t="s">
        <v>183</v>
      </c>
      <c r="C2642">
        <v>16375467</v>
      </c>
      <c r="D2642">
        <v>16375740</v>
      </c>
      <c r="E2642">
        <v>274</v>
      </c>
      <c r="F2642" t="s">
        <v>66</v>
      </c>
      <c r="G2642" t="s">
        <v>1058</v>
      </c>
      <c r="H2642" t="s">
        <v>12087</v>
      </c>
      <c r="I2642">
        <v>4</v>
      </c>
      <c r="J2642">
        <v>2</v>
      </c>
      <c r="K2642">
        <v>2</v>
      </c>
      <c r="L2642">
        <v>0</v>
      </c>
      <c r="M2642">
        <v>0</v>
      </c>
      <c r="N2642">
        <v>0</v>
      </c>
      <c r="O2642" t="str">
        <f t="shared" si="287"/>
        <v/>
      </c>
      <c r="P2642">
        <f>IF(ISERROR(VLOOKUP(G2642,Genes!$A$2:$A$749,1,0)),0,1)</f>
        <v>1</v>
      </c>
      <c r="Q2642">
        <f t="shared" si="288"/>
        <v>0</v>
      </c>
      <c r="R2642">
        <f t="shared" si="289"/>
        <v>1</v>
      </c>
      <c r="S2642">
        <f t="shared" si="290"/>
        <v>19</v>
      </c>
      <c r="T2642">
        <f t="shared" si="291"/>
        <v>19</v>
      </c>
      <c r="U2642">
        <f t="shared" si="292"/>
        <v>0</v>
      </c>
      <c r="V2642" t="str">
        <f t="shared" si="293"/>
        <v/>
      </c>
    </row>
    <row r="2643" spans="1:22" x14ac:dyDescent="0.2">
      <c r="A2643" t="s">
        <v>12088</v>
      </c>
      <c r="B2643" t="s">
        <v>183</v>
      </c>
      <c r="C2643">
        <v>16375615</v>
      </c>
      <c r="D2643">
        <v>16375740</v>
      </c>
      <c r="E2643">
        <v>126</v>
      </c>
      <c r="F2643" t="s">
        <v>66</v>
      </c>
      <c r="G2643" t="s">
        <v>1058</v>
      </c>
      <c r="H2643" t="s">
        <v>12089</v>
      </c>
      <c r="I2643">
        <v>4</v>
      </c>
      <c r="J2643">
        <v>0</v>
      </c>
      <c r="K2643">
        <v>2</v>
      </c>
      <c r="L2643">
        <v>1</v>
      </c>
      <c r="M2643">
        <v>1</v>
      </c>
      <c r="N2643">
        <v>0</v>
      </c>
      <c r="O2643" t="str">
        <f t="shared" si="287"/>
        <v/>
      </c>
      <c r="P2643">
        <f>IF(ISERROR(VLOOKUP(G2643,Genes!$A$2:$A$749,1,0)),0,1)</f>
        <v>1</v>
      </c>
      <c r="Q2643">
        <f t="shared" si="288"/>
        <v>0</v>
      </c>
      <c r="R2643">
        <f t="shared" si="289"/>
        <v>1</v>
      </c>
      <c r="S2643">
        <f t="shared" si="290"/>
        <v>20</v>
      </c>
      <c r="T2643">
        <f t="shared" si="291"/>
        <v>20</v>
      </c>
      <c r="U2643">
        <f t="shared" si="292"/>
        <v>0</v>
      </c>
      <c r="V2643" t="str">
        <f t="shared" si="293"/>
        <v/>
      </c>
    </row>
    <row r="2644" spans="1:22" x14ac:dyDescent="0.2">
      <c r="A2644" t="s">
        <v>12090</v>
      </c>
      <c r="B2644" t="s">
        <v>183</v>
      </c>
      <c r="C2644">
        <v>16376113</v>
      </c>
      <c r="D2644">
        <v>16376197</v>
      </c>
      <c r="E2644">
        <v>85</v>
      </c>
      <c r="F2644" t="s">
        <v>66</v>
      </c>
      <c r="G2644" t="s">
        <v>1058</v>
      </c>
      <c r="H2644" t="s">
        <v>12091</v>
      </c>
      <c r="I2644">
        <v>3</v>
      </c>
      <c r="J2644">
        <v>0</v>
      </c>
      <c r="K2644">
        <v>2</v>
      </c>
      <c r="L2644">
        <v>0</v>
      </c>
      <c r="M2644">
        <v>0</v>
      </c>
      <c r="N2644">
        <v>1</v>
      </c>
      <c r="O2644" t="str">
        <f t="shared" si="287"/>
        <v>CLCNKB</v>
      </c>
      <c r="P2644">
        <f>IF(ISERROR(VLOOKUP(G2644,Genes!$A$2:$A$749,1,0)),0,1)</f>
        <v>1</v>
      </c>
      <c r="Q2644">
        <f t="shared" si="288"/>
        <v>0</v>
      </c>
      <c r="R2644">
        <f t="shared" si="289"/>
        <v>1</v>
      </c>
      <c r="S2644">
        <f t="shared" si="290"/>
        <v>21</v>
      </c>
      <c r="T2644">
        <f t="shared" si="291"/>
        <v>21</v>
      </c>
      <c r="U2644">
        <f t="shared" si="292"/>
        <v>1</v>
      </c>
      <c r="V2644">
        <f t="shared" si="293"/>
        <v>1</v>
      </c>
    </row>
    <row r="2645" spans="1:22" x14ac:dyDescent="0.2">
      <c r="A2645" t="s">
        <v>12092</v>
      </c>
      <c r="B2645" t="s">
        <v>83</v>
      </c>
      <c r="C2645">
        <v>154563680</v>
      </c>
      <c r="D2645">
        <v>154563736</v>
      </c>
      <c r="E2645">
        <v>57</v>
      </c>
      <c r="F2645" t="s">
        <v>74</v>
      </c>
      <c r="G2645" t="s">
        <v>1065</v>
      </c>
      <c r="H2645" t="s">
        <v>12093</v>
      </c>
      <c r="I2645">
        <v>2</v>
      </c>
      <c r="J2645">
        <v>2</v>
      </c>
      <c r="K2645">
        <v>0</v>
      </c>
      <c r="L2645">
        <v>0</v>
      </c>
      <c r="M2645">
        <v>0</v>
      </c>
      <c r="N2645">
        <v>0</v>
      </c>
      <c r="O2645" t="str">
        <f t="shared" si="287"/>
        <v/>
      </c>
      <c r="P2645">
        <f>IF(ISERROR(VLOOKUP(G2645,Genes!$A$2:$A$749,1,0)),0,1)</f>
        <v>1</v>
      </c>
      <c r="Q2645">
        <f t="shared" si="288"/>
        <v>1</v>
      </c>
      <c r="R2645">
        <f t="shared" si="289"/>
        <v>1</v>
      </c>
      <c r="S2645">
        <f t="shared" si="290"/>
        <v>1</v>
      </c>
      <c r="T2645">
        <f t="shared" si="291"/>
        <v>1</v>
      </c>
      <c r="U2645">
        <f t="shared" si="292"/>
        <v>0</v>
      </c>
      <c r="V2645" t="str">
        <f t="shared" si="293"/>
        <v/>
      </c>
    </row>
    <row r="2646" spans="1:22" x14ac:dyDescent="0.2">
      <c r="A2646" t="s">
        <v>12094</v>
      </c>
      <c r="B2646" t="s">
        <v>83</v>
      </c>
      <c r="C2646">
        <v>154528349</v>
      </c>
      <c r="D2646">
        <v>154528458</v>
      </c>
      <c r="E2646">
        <v>110</v>
      </c>
      <c r="F2646" t="s">
        <v>74</v>
      </c>
      <c r="G2646" t="s">
        <v>1065</v>
      </c>
      <c r="H2646" t="s">
        <v>12095</v>
      </c>
      <c r="I2646">
        <v>3</v>
      </c>
      <c r="J2646">
        <v>0</v>
      </c>
      <c r="K2646">
        <v>2</v>
      </c>
      <c r="L2646">
        <v>0</v>
      </c>
      <c r="M2646">
        <v>0</v>
      </c>
      <c r="N2646">
        <v>1</v>
      </c>
      <c r="O2646" t="str">
        <f t="shared" si="287"/>
        <v/>
      </c>
      <c r="P2646">
        <f>IF(ISERROR(VLOOKUP(G2646,Genes!$A$2:$A$749,1,0)),0,1)</f>
        <v>1</v>
      </c>
      <c r="Q2646">
        <f t="shared" si="288"/>
        <v>0</v>
      </c>
      <c r="R2646">
        <f t="shared" si="289"/>
        <v>1</v>
      </c>
      <c r="S2646">
        <f t="shared" si="290"/>
        <v>2</v>
      </c>
      <c r="T2646">
        <f t="shared" si="291"/>
        <v>2</v>
      </c>
      <c r="U2646">
        <f t="shared" si="292"/>
        <v>0</v>
      </c>
      <c r="V2646" t="str">
        <f t="shared" si="293"/>
        <v/>
      </c>
    </row>
    <row r="2647" spans="1:22" x14ac:dyDescent="0.2">
      <c r="A2647" t="s">
        <v>12096</v>
      </c>
      <c r="B2647" t="s">
        <v>83</v>
      </c>
      <c r="C2647">
        <v>154528098</v>
      </c>
      <c r="D2647">
        <v>154528223</v>
      </c>
      <c r="E2647">
        <v>126</v>
      </c>
      <c r="F2647" t="s">
        <v>74</v>
      </c>
      <c r="G2647" t="s">
        <v>1065</v>
      </c>
      <c r="H2647" t="s">
        <v>12097</v>
      </c>
      <c r="I2647">
        <v>4</v>
      </c>
      <c r="J2647">
        <v>1</v>
      </c>
      <c r="K2647">
        <v>2</v>
      </c>
      <c r="L2647">
        <v>0</v>
      </c>
      <c r="M2647">
        <v>0</v>
      </c>
      <c r="N2647">
        <v>1</v>
      </c>
      <c r="O2647" t="str">
        <f t="shared" si="287"/>
        <v/>
      </c>
      <c r="P2647">
        <f>IF(ISERROR(VLOOKUP(G2647,Genes!$A$2:$A$749,1,0)),0,1)</f>
        <v>1</v>
      </c>
      <c r="Q2647">
        <f t="shared" si="288"/>
        <v>0</v>
      </c>
      <c r="R2647">
        <f t="shared" si="289"/>
        <v>1</v>
      </c>
      <c r="S2647">
        <f t="shared" si="290"/>
        <v>3</v>
      </c>
      <c r="T2647">
        <f t="shared" si="291"/>
        <v>3</v>
      </c>
      <c r="U2647">
        <f t="shared" si="292"/>
        <v>0</v>
      </c>
      <c r="V2647" t="str">
        <f t="shared" si="293"/>
        <v/>
      </c>
    </row>
    <row r="2648" spans="1:22" x14ac:dyDescent="0.2">
      <c r="A2648" t="s">
        <v>12098</v>
      </c>
      <c r="B2648" t="s">
        <v>83</v>
      </c>
      <c r="C2648">
        <v>154509251</v>
      </c>
      <c r="D2648">
        <v>154509357</v>
      </c>
      <c r="E2648">
        <v>107</v>
      </c>
      <c r="F2648" t="s">
        <v>74</v>
      </c>
      <c r="G2648" t="s">
        <v>1065</v>
      </c>
      <c r="H2648" t="s">
        <v>12099</v>
      </c>
      <c r="I2648">
        <v>2</v>
      </c>
      <c r="J2648">
        <v>0</v>
      </c>
      <c r="K2648">
        <v>2</v>
      </c>
      <c r="L2648">
        <v>0</v>
      </c>
      <c r="M2648">
        <v>0</v>
      </c>
      <c r="N2648">
        <v>0</v>
      </c>
      <c r="O2648" t="str">
        <f t="shared" si="287"/>
        <v/>
      </c>
      <c r="P2648">
        <f>IF(ISERROR(VLOOKUP(G2648,Genes!$A$2:$A$749,1,0)),0,1)</f>
        <v>1</v>
      </c>
      <c r="Q2648">
        <f t="shared" si="288"/>
        <v>0</v>
      </c>
      <c r="R2648">
        <f t="shared" si="289"/>
        <v>1</v>
      </c>
      <c r="S2648">
        <f t="shared" si="290"/>
        <v>4</v>
      </c>
      <c r="T2648">
        <f t="shared" si="291"/>
        <v>4</v>
      </c>
      <c r="U2648">
        <f t="shared" si="292"/>
        <v>0</v>
      </c>
      <c r="V2648" t="str">
        <f t="shared" si="293"/>
        <v/>
      </c>
    </row>
    <row r="2649" spans="1:22" x14ac:dyDescent="0.2">
      <c r="A2649" t="s">
        <v>12100</v>
      </c>
      <c r="B2649" t="s">
        <v>83</v>
      </c>
      <c r="C2649">
        <v>154508438</v>
      </c>
      <c r="D2649">
        <v>154508619</v>
      </c>
      <c r="E2649">
        <v>182</v>
      </c>
      <c r="F2649" t="s">
        <v>74</v>
      </c>
      <c r="G2649" t="s">
        <v>1065</v>
      </c>
      <c r="H2649" t="s">
        <v>12101</v>
      </c>
      <c r="I2649">
        <v>3</v>
      </c>
      <c r="J2649">
        <v>1</v>
      </c>
      <c r="K2649">
        <v>2</v>
      </c>
      <c r="L2649">
        <v>0</v>
      </c>
      <c r="M2649">
        <v>0</v>
      </c>
      <c r="N2649">
        <v>0</v>
      </c>
      <c r="O2649" t="str">
        <f t="shared" si="287"/>
        <v/>
      </c>
      <c r="P2649">
        <f>IF(ISERROR(VLOOKUP(G2649,Genes!$A$2:$A$749,1,0)),0,1)</f>
        <v>1</v>
      </c>
      <c r="Q2649">
        <f t="shared" si="288"/>
        <v>0</v>
      </c>
      <c r="R2649">
        <f t="shared" si="289"/>
        <v>1</v>
      </c>
      <c r="S2649">
        <f t="shared" si="290"/>
        <v>5</v>
      </c>
      <c r="T2649">
        <f t="shared" si="291"/>
        <v>5</v>
      </c>
      <c r="U2649">
        <f t="shared" si="292"/>
        <v>0</v>
      </c>
      <c r="V2649" t="str">
        <f t="shared" si="293"/>
        <v/>
      </c>
    </row>
    <row r="2650" spans="1:22" x14ac:dyDescent="0.2">
      <c r="A2650" t="s">
        <v>12102</v>
      </c>
      <c r="B2650" t="s">
        <v>83</v>
      </c>
      <c r="C2650">
        <v>154507192</v>
      </c>
      <c r="D2650">
        <v>154507353</v>
      </c>
      <c r="E2650">
        <v>162</v>
      </c>
      <c r="F2650" t="s">
        <v>74</v>
      </c>
      <c r="G2650" t="s">
        <v>1065</v>
      </c>
      <c r="H2650" t="s">
        <v>12103</v>
      </c>
      <c r="I2650">
        <v>3</v>
      </c>
      <c r="J2650">
        <v>1</v>
      </c>
      <c r="K2650">
        <v>2</v>
      </c>
      <c r="L2650">
        <v>0</v>
      </c>
      <c r="M2650">
        <v>0</v>
      </c>
      <c r="N2650">
        <v>0</v>
      </c>
      <c r="O2650" t="str">
        <f t="shared" si="287"/>
        <v>CLIC2</v>
      </c>
      <c r="P2650">
        <f>IF(ISERROR(VLOOKUP(G2650,Genes!$A$2:$A$749,1,0)),0,1)</f>
        <v>1</v>
      </c>
      <c r="Q2650">
        <f t="shared" si="288"/>
        <v>0</v>
      </c>
      <c r="R2650">
        <f t="shared" si="289"/>
        <v>1</v>
      </c>
      <c r="S2650">
        <f t="shared" si="290"/>
        <v>6</v>
      </c>
      <c r="T2650">
        <f t="shared" si="291"/>
        <v>6</v>
      </c>
      <c r="U2650">
        <f t="shared" si="292"/>
        <v>1</v>
      </c>
      <c r="V2650">
        <f t="shared" si="293"/>
        <v>1</v>
      </c>
    </row>
    <row r="2651" spans="1:22" x14ac:dyDescent="0.2">
      <c r="A2651" t="s">
        <v>12104</v>
      </c>
      <c r="B2651" t="s">
        <v>135</v>
      </c>
      <c r="C2651">
        <v>28503035</v>
      </c>
      <c r="D2651">
        <v>28503080</v>
      </c>
      <c r="E2651">
        <v>46</v>
      </c>
      <c r="F2651" t="s">
        <v>74</v>
      </c>
      <c r="G2651" t="s">
        <v>1072</v>
      </c>
      <c r="H2651" t="s">
        <v>12105</v>
      </c>
      <c r="I2651">
        <v>3</v>
      </c>
      <c r="J2651">
        <v>1</v>
      </c>
      <c r="K2651">
        <v>0</v>
      </c>
      <c r="L2651">
        <v>0</v>
      </c>
      <c r="M2651">
        <v>1</v>
      </c>
      <c r="N2651">
        <v>1</v>
      </c>
      <c r="O2651" t="str">
        <f t="shared" si="287"/>
        <v/>
      </c>
      <c r="P2651">
        <f>IF(ISERROR(VLOOKUP(G2651,Genes!$A$2:$A$749,1,0)),0,1)</f>
        <v>1</v>
      </c>
      <c r="Q2651">
        <f t="shared" si="288"/>
        <v>1</v>
      </c>
      <c r="R2651">
        <f t="shared" si="289"/>
        <v>1</v>
      </c>
      <c r="S2651">
        <f t="shared" si="290"/>
        <v>1</v>
      </c>
      <c r="T2651">
        <f t="shared" si="291"/>
        <v>1</v>
      </c>
      <c r="U2651">
        <f t="shared" si="292"/>
        <v>0</v>
      </c>
      <c r="V2651" t="str">
        <f t="shared" si="293"/>
        <v/>
      </c>
    </row>
    <row r="2652" spans="1:22" x14ac:dyDescent="0.2">
      <c r="A2652" t="s">
        <v>12106</v>
      </c>
      <c r="B2652" t="s">
        <v>135</v>
      </c>
      <c r="C2652">
        <v>28497668</v>
      </c>
      <c r="D2652">
        <v>28497811</v>
      </c>
      <c r="E2652">
        <v>144</v>
      </c>
      <c r="F2652" t="s">
        <v>74</v>
      </c>
      <c r="G2652" t="s">
        <v>1072</v>
      </c>
      <c r="H2652" t="s">
        <v>12107</v>
      </c>
      <c r="I2652">
        <v>5</v>
      </c>
      <c r="J2652">
        <v>1</v>
      </c>
      <c r="K2652">
        <v>2</v>
      </c>
      <c r="L2652">
        <v>0</v>
      </c>
      <c r="M2652">
        <v>1</v>
      </c>
      <c r="N2652">
        <v>1</v>
      </c>
      <c r="O2652" t="str">
        <f t="shared" si="287"/>
        <v/>
      </c>
      <c r="P2652">
        <f>IF(ISERROR(VLOOKUP(G2652,Genes!$A$2:$A$749,1,0)),0,1)</f>
        <v>1</v>
      </c>
      <c r="Q2652">
        <f t="shared" si="288"/>
        <v>0</v>
      </c>
      <c r="R2652">
        <f t="shared" si="289"/>
        <v>1</v>
      </c>
      <c r="S2652">
        <f t="shared" si="290"/>
        <v>2</v>
      </c>
      <c r="T2652">
        <f t="shared" si="291"/>
        <v>2</v>
      </c>
      <c r="U2652">
        <f t="shared" si="292"/>
        <v>0</v>
      </c>
      <c r="V2652" t="str">
        <f t="shared" si="293"/>
        <v/>
      </c>
    </row>
    <row r="2653" spans="1:22" x14ac:dyDescent="0.2">
      <c r="A2653" t="s">
        <v>12108</v>
      </c>
      <c r="B2653" t="s">
        <v>135</v>
      </c>
      <c r="C2653">
        <v>28495327</v>
      </c>
      <c r="D2653">
        <v>28495439</v>
      </c>
      <c r="E2653">
        <v>113</v>
      </c>
      <c r="F2653" t="s">
        <v>74</v>
      </c>
      <c r="G2653" t="s">
        <v>1072</v>
      </c>
      <c r="H2653" t="s">
        <v>12109</v>
      </c>
      <c r="I2653">
        <v>2</v>
      </c>
      <c r="J2653">
        <v>0</v>
      </c>
      <c r="K2653">
        <v>2</v>
      </c>
      <c r="L2653">
        <v>0</v>
      </c>
      <c r="M2653">
        <v>0</v>
      </c>
      <c r="N2653">
        <v>0</v>
      </c>
      <c r="O2653" t="str">
        <f t="shared" si="287"/>
        <v/>
      </c>
      <c r="P2653">
        <f>IF(ISERROR(VLOOKUP(G2653,Genes!$A$2:$A$749,1,0)),0,1)</f>
        <v>1</v>
      </c>
      <c r="Q2653">
        <f t="shared" si="288"/>
        <v>0</v>
      </c>
      <c r="R2653">
        <f t="shared" si="289"/>
        <v>1</v>
      </c>
      <c r="S2653">
        <f t="shared" si="290"/>
        <v>3</v>
      </c>
      <c r="T2653">
        <f t="shared" si="291"/>
        <v>3</v>
      </c>
      <c r="U2653">
        <f t="shared" si="292"/>
        <v>0</v>
      </c>
      <c r="V2653" t="str">
        <f t="shared" si="293"/>
        <v/>
      </c>
    </row>
    <row r="2654" spans="1:22" x14ac:dyDescent="0.2">
      <c r="A2654" t="s">
        <v>12110</v>
      </c>
      <c r="B2654" t="s">
        <v>135</v>
      </c>
      <c r="C2654">
        <v>28493947</v>
      </c>
      <c r="D2654">
        <v>28493993</v>
      </c>
      <c r="E2654">
        <v>47</v>
      </c>
      <c r="F2654" t="s">
        <v>74</v>
      </c>
      <c r="G2654" t="s">
        <v>1072</v>
      </c>
      <c r="H2654" t="s">
        <v>12111</v>
      </c>
      <c r="I2654">
        <v>4</v>
      </c>
      <c r="J2654">
        <v>1</v>
      </c>
      <c r="K2654">
        <v>0</v>
      </c>
      <c r="L2654">
        <v>1</v>
      </c>
      <c r="M2654">
        <v>1</v>
      </c>
      <c r="N2654">
        <v>1</v>
      </c>
      <c r="O2654" t="str">
        <f t="shared" si="287"/>
        <v/>
      </c>
      <c r="P2654">
        <f>IF(ISERROR(VLOOKUP(G2654,Genes!$A$2:$A$749,1,0)),0,1)</f>
        <v>1</v>
      </c>
      <c r="Q2654">
        <f t="shared" si="288"/>
        <v>0</v>
      </c>
      <c r="R2654">
        <f t="shared" si="289"/>
        <v>1</v>
      </c>
      <c r="S2654">
        <f t="shared" si="290"/>
        <v>4</v>
      </c>
      <c r="T2654">
        <f t="shared" si="291"/>
        <v>4</v>
      </c>
      <c r="U2654">
        <f t="shared" si="292"/>
        <v>0</v>
      </c>
      <c r="V2654" t="str">
        <f t="shared" si="293"/>
        <v/>
      </c>
    </row>
    <row r="2655" spans="1:22" x14ac:dyDescent="0.2">
      <c r="A2655" t="s">
        <v>12112</v>
      </c>
      <c r="B2655" t="s">
        <v>135</v>
      </c>
      <c r="C2655">
        <v>28493798</v>
      </c>
      <c r="D2655">
        <v>28493866</v>
      </c>
      <c r="E2655">
        <v>69</v>
      </c>
      <c r="F2655" t="s">
        <v>74</v>
      </c>
      <c r="G2655" t="s">
        <v>1072</v>
      </c>
      <c r="H2655" t="s">
        <v>12113</v>
      </c>
      <c r="I2655">
        <v>6</v>
      </c>
      <c r="J2655">
        <v>0</v>
      </c>
      <c r="K2655">
        <v>2</v>
      </c>
      <c r="L2655">
        <v>0</v>
      </c>
      <c r="M2655">
        <v>2</v>
      </c>
      <c r="N2655">
        <v>2</v>
      </c>
      <c r="O2655" t="str">
        <f t="shared" si="287"/>
        <v/>
      </c>
      <c r="P2655">
        <f>IF(ISERROR(VLOOKUP(G2655,Genes!$A$2:$A$749,1,0)),0,1)</f>
        <v>1</v>
      </c>
      <c r="Q2655">
        <f t="shared" si="288"/>
        <v>0</v>
      </c>
      <c r="R2655">
        <f t="shared" si="289"/>
        <v>1</v>
      </c>
      <c r="S2655">
        <f t="shared" si="290"/>
        <v>5</v>
      </c>
      <c r="T2655">
        <f t="shared" si="291"/>
        <v>5</v>
      </c>
      <c r="U2655">
        <f t="shared" si="292"/>
        <v>0</v>
      </c>
      <c r="V2655" t="str">
        <f t="shared" si="293"/>
        <v/>
      </c>
    </row>
    <row r="2656" spans="1:22" x14ac:dyDescent="0.2">
      <c r="A2656" t="s">
        <v>12114</v>
      </c>
      <c r="B2656" t="s">
        <v>135</v>
      </c>
      <c r="C2656">
        <v>28493648</v>
      </c>
      <c r="D2656">
        <v>28493703</v>
      </c>
      <c r="E2656">
        <v>56</v>
      </c>
      <c r="F2656" t="s">
        <v>74</v>
      </c>
      <c r="G2656" t="s">
        <v>1072</v>
      </c>
      <c r="H2656" t="s">
        <v>12115</v>
      </c>
      <c r="I2656">
        <v>5</v>
      </c>
      <c r="J2656">
        <v>2</v>
      </c>
      <c r="K2656">
        <v>0</v>
      </c>
      <c r="L2656">
        <v>0</v>
      </c>
      <c r="M2656">
        <v>1</v>
      </c>
      <c r="N2656">
        <v>2</v>
      </c>
      <c r="O2656" t="str">
        <f t="shared" si="287"/>
        <v/>
      </c>
      <c r="P2656">
        <f>IF(ISERROR(VLOOKUP(G2656,Genes!$A$2:$A$749,1,0)),0,1)</f>
        <v>1</v>
      </c>
      <c r="Q2656">
        <f t="shared" si="288"/>
        <v>0</v>
      </c>
      <c r="R2656">
        <f t="shared" si="289"/>
        <v>1</v>
      </c>
      <c r="S2656">
        <f t="shared" si="290"/>
        <v>6</v>
      </c>
      <c r="T2656">
        <f t="shared" si="291"/>
        <v>6</v>
      </c>
      <c r="U2656">
        <f t="shared" si="292"/>
        <v>0</v>
      </c>
      <c r="V2656" t="str">
        <f t="shared" si="293"/>
        <v/>
      </c>
    </row>
    <row r="2657" spans="1:22" x14ac:dyDescent="0.2">
      <c r="A2657" t="s">
        <v>12116</v>
      </c>
      <c r="B2657" t="s">
        <v>135</v>
      </c>
      <c r="C2657">
        <v>28493426</v>
      </c>
      <c r="D2657">
        <v>28493519</v>
      </c>
      <c r="E2657">
        <v>94</v>
      </c>
      <c r="F2657" t="s">
        <v>74</v>
      </c>
      <c r="G2657" t="s">
        <v>1072</v>
      </c>
      <c r="H2657" t="s">
        <v>12117</v>
      </c>
      <c r="I2657">
        <v>3</v>
      </c>
      <c r="J2657">
        <v>0</v>
      </c>
      <c r="K2657">
        <v>2</v>
      </c>
      <c r="L2657">
        <v>0</v>
      </c>
      <c r="M2657">
        <v>0</v>
      </c>
      <c r="N2657">
        <v>1</v>
      </c>
      <c r="O2657" t="str">
        <f t="shared" si="287"/>
        <v/>
      </c>
      <c r="P2657">
        <f>IF(ISERROR(VLOOKUP(G2657,Genes!$A$2:$A$749,1,0)),0,1)</f>
        <v>1</v>
      </c>
      <c r="Q2657">
        <f t="shared" si="288"/>
        <v>0</v>
      </c>
      <c r="R2657">
        <f t="shared" si="289"/>
        <v>1</v>
      </c>
      <c r="S2657">
        <f t="shared" si="290"/>
        <v>7</v>
      </c>
      <c r="T2657">
        <f t="shared" si="291"/>
        <v>7</v>
      </c>
      <c r="U2657">
        <f t="shared" si="292"/>
        <v>0</v>
      </c>
      <c r="V2657" t="str">
        <f t="shared" si="293"/>
        <v/>
      </c>
    </row>
    <row r="2658" spans="1:22" x14ac:dyDescent="0.2">
      <c r="A2658" t="s">
        <v>12118</v>
      </c>
      <c r="B2658" t="s">
        <v>135</v>
      </c>
      <c r="C2658">
        <v>28489058</v>
      </c>
      <c r="D2658">
        <v>28489198</v>
      </c>
      <c r="E2658">
        <v>141</v>
      </c>
      <c r="F2658" t="s">
        <v>74</v>
      </c>
      <c r="G2658" t="s">
        <v>1072</v>
      </c>
      <c r="H2658" t="s">
        <v>12119</v>
      </c>
      <c r="I2658">
        <v>4</v>
      </c>
      <c r="J2658">
        <v>1</v>
      </c>
      <c r="K2658">
        <v>2</v>
      </c>
      <c r="L2658">
        <v>0</v>
      </c>
      <c r="M2658">
        <v>0</v>
      </c>
      <c r="N2658">
        <v>1</v>
      </c>
      <c r="O2658" t="str">
        <f t="shared" si="287"/>
        <v/>
      </c>
      <c r="P2658">
        <f>IF(ISERROR(VLOOKUP(G2658,Genes!$A$2:$A$749,1,0)),0,1)</f>
        <v>1</v>
      </c>
      <c r="Q2658">
        <f t="shared" si="288"/>
        <v>0</v>
      </c>
      <c r="R2658">
        <f t="shared" si="289"/>
        <v>1</v>
      </c>
      <c r="S2658">
        <f t="shared" si="290"/>
        <v>8</v>
      </c>
      <c r="T2658">
        <f t="shared" si="291"/>
        <v>8</v>
      </c>
      <c r="U2658">
        <f t="shared" si="292"/>
        <v>0</v>
      </c>
      <c r="V2658" t="str">
        <f t="shared" si="293"/>
        <v/>
      </c>
    </row>
    <row r="2659" spans="1:22" x14ac:dyDescent="0.2">
      <c r="A2659" t="s">
        <v>12120</v>
      </c>
      <c r="B2659" t="s">
        <v>135</v>
      </c>
      <c r="C2659">
        <v>28488837</v>
      </c>
      <c r="D2659">
        <v>28488956</v>
      </c>
      <c r="E2659">
        <v>120</v>
      </c>
      <c r="F2659" t="s">
        <v>74</v>
      </c>
      <c r="G2659" t="s">
        <v>1072</v>
      </c>
      <c r="H2659" t="s">
        <v>12121</v>
      </c>
      <c r="I2659">
        <v>4</v>
      </c>
      <c r="J2659">
        <v>0</v>
      </c>
      <c r="K2659">
        <v>2</v>
      </c>
      <c r="L2659">
        <v>0</v>
      </c>
      <c r="M2659">
        <v>1</v>
      </c>
      <c r="N2659">
        <v>1</v>
      </c>
      <c r="O2659" t="str">
        <f t="shared" si="287"/>
        <v/>
      </c>
      <c r="P2659">
        <f>IF(ISERROR(VLOOKUP(G2659,Genes!$A$2:$A$749,1,0)),0,1)</f>
        <v>1</v>
      </c>
      <c r="Q2659">
        <f t="shared" si="288"/>
        <v>0</v>
      </c>
      <c r="R2659">
        <f t="shared" si="289"/>
        <v>1</v>
      </c>
      <c r="S2659">
        <f t="shared" si="290"/>
        <v>9</v>
      </c>
      <c r="T2659">
        <f t="shared" si="291"/>
        <v>9</v>
      </c>
      <c r="U2659">
        <f t="shared" si="292"/>
        <v>0</v>
      </c>
      <c r="V2659" t="str">
        <f t="shared" si="293"/>
        <v/>
      </c>
    </row>
    <row r="2660" spans="1:22" x14ac:dyDescent="0.2">
      <c r="A2660" t="s">
        <v>12122</v>
      </c>
      <c r="B2660" t="s">
        <v>135</v>
      </c>
      <c r="C2660">
        <v>28502803</v>
      </c>
      <c r="D2660">
        <v>28502881</v>
      </c>
      <c r="E2660">
        <v>79</v>
      </c>
      <c r="F2660" t="s">
        <v>74</v>
      </c>
      <c r="G2660" t="s">
        <v>1072</v>
      </c>
      <c r="H2660" t="s">
        <v>12123</v>
      </c>
      <c r="I2660">
        <v>4</v>
      </c>
      <c r="J2660">
        <v>1</v>
      </c>
      <c r="K2660">
        <v>0</v>
      </c>
      <c r="L2660">
        <v>1</v>
      </c>
      <c r="M2660">
        <v>1</v>
      </c>
      <c r="N2660">
        <v>1</v>
      </c>
      <c r="O2660" t="str">
        <f t="shared" si="287"/>
        <v/>
      </c>
      <c r="P2660">
        <f>IF(ISERROR(VLOOKUP(G2660,Genes!$A$2:$A$749,1,0)),0,1)</f>
        <v>1</v>
      </c>
      <c r="Q2660">
        <f t="shared" si="288"/>
        <v>0</v>
      </c>
      <c r="R2660">
        <f t="shared" si="289"/>
        <v>1</v>
      </c>
      <c r="S2660">
        <f t="shared" si="290"/>
        <v>10</v>
      </c>
      <c r="T2660">
        <f t="shared" si="291"/>
        <v>10</v>
      </c>
      <c r="U2660">
        <f t="shared" si="292"/>
        <v>0</v>
      </c>
      <c r="V2660" t="str">
        <f t="shared" si="293"/>
        <v/>
      </c>
    </row>
    <row r="2661" spans="1:22" x14ac:dyDescent="0.2">
      <c r="A2661" t="s">
        <v>12124</v>
      </c>
      <c r="B2661" t="s">
        <v>135</v>
      </c>
      <c r="C2661">
        <v>28500611</v>
      </c>
      <c r="D2661">
        <v>28500707</v>
      </c>
      <c r="E2661">
        <v>97</v>
      </c>
      <c r="F2661" t="s">
        <v>74</v>
      </c>
      <c r="G2661" t="s">
        <v>1072</v>
      </c>
      <c r="H2661" t="s">
        <v>12125</v>
      </c>
      <c r="I2661">
        <v>2</v>
      </c>
      <c r="J2661">
        <v>0</v>
      </c>
      <c r="K2661">
        <v>2</v>
      </c>
      <c r="L2661">
        <v>0</v>
      </c>
      <c r="M2661">
        <v>0</v>
      </c>
      <c r="N2661">
        <v>0</v>
      </c>
      <c r="O2661" t="str">
        <f t="shared" si="287"/>
        <v/>
      </c>
      <c r="P2661">
        <f>IF(ISERROR(VLOOKUP(G2661,Genes!$A$2:$A$749,1,0)),0,1)</f>
        <v>1</v>
      </c>
      <c r="Q2661">
        <f t="shared" si="288"/>
        <v>0</v>
      </c>
      <c r="R2661">
        <f t="shared" si="289"/>
        <v>1</v>
      </c>
      <c r="S2661">
        <f t="shared" si="290"/>
        <v>11</v>
      </c>
      <c r="T2661">
        <f t="shared" si="291"/>
        <v>11</v>
      </c>
      <c r="U2661">
        <f t="shared" si="292"/>
        <v>0</v>
      </c>
      <c r="V2661" t="str">
        <f t="shared" si="293"/>
        <v/>
      </c>
    </row>
    <row r="2662" spans="1:22" x14ac:dyDescent="0.2">
      <c r="A2662" t="s">
        <v>12126</v>
      </c>
      <c r="B2662" t="s">
        <v>135</v>
      </c>
      <c r="C2662">
        <v>28500611</v>
      </c>
      <c r="D2662">
        <v>28500670</v>
      </c>
      <c r="E2662">
        <v>60</v>
      </c>
      <c r="F2662" t="s">
        <v>74</v>
      </c>
      <c r="G2662" t="s">
        <v>1072</v>
      </c>
      <c r="H2662" t="s">
        <v>12127</v>
      </c>
      <c r="I2662">
        <v>2</v>
      </c>
      <c r="J2662">
        <v>1</v>
      </c>
      <c r="K2662">
        <v>0</v>
      </c>
      <c r="L2662">
        <v>1</v>
      </c>
      <c r="M2662">
        <v>0</v>
      </c>
      <c r="N2662">
        <v>0</v>
      </c>
      <c r="O2662" t="str">
        <f t="shared" si="287"/>
        <v/>
      </c>
      <c r="P2662">
        <f>IF(ISERROR(VLOOKUP(G2662,Genes!$A$2:$A$749,1,0)),0,1)</f>
        <v>1</v>
      </c>
      <c r="Q2662">
        <f t="shared" si="288"/>
        <v>0</v>
      </c>
      <c r="R2662">
        <f t="shared" si="289"/>
        <v>1</v>
      </c>
      <c r="S2662">
        <f t="shared" si="290"/>
        <v>12</v>
      </c>
      <c r="T2662">
        <f t="shared" si="291"/>
        <v>12</v>
      </c>
      <c r="U2662">
        <f t="shared" si="292"/>
        <v>0</v>
      </c>
      <c r="V2662" t="str">
        <f t="shared" si="293"/>
        <v/>
      </c>
    </row>
    <row r="2663" spans="1:22" x14ac:dyDescent="0.2">
      <c r="A2663" t="s">
        <v>12128</v>
      </c>
      <c r="B2663" t="s">
        <v>135</v>
      </c>
      <c r="C2663">
        <v>28500611</v>
      </c>
      <c r="D2663">
        <v>28500612</v>
      </c>
      <c r="E2663">
        <v>2</v>
      </c>
      <c r="F2663" t="s">
        <v>74</v>
      </c>
      <c r="G2663" t="s">
        <v>1072</v>
      </c>
      <c r="H2663" t="s">
        <v>12129</v>
      </c>
      <c r="I2663">
        <v>2</v>
      </c>
      <c r="J2663">
        <v>1</v>
      </c>
      <c r="K2663">
        <v>0</v>
      </c>
      <c r="L2663">
        <v>0</v>
      </c>
      <c r="M2663">
        <v>1</v>
      </c>
      <c r="N2663">
        <v>0</v>
      </c>
      <c r="O2663" t="str">
        <f t="shared" si="287"/>
        <v/>
      </c>
      <c r="P2663">
        <f>IF(ISERROR(VLOOKUP(G2663,Genes!$A$2:$A$749,1,0)),0,1)</f>
        <v>1</v>
      </c>
      <c r="Q2663">
        <f t="shared" si="288"/>
        <v>0</v>
      </c>
      <c r="R2663">
        <f t="shared" si="289"/>
        <v>1</v>
      </c>
      <c r="S2663">
        <f t="shared" si="290"/>
        <v>13</v>
      </c>
      <c r="T2663">
        <f t="shared" si="291"/>
        <v>13</v>
      </c>
      <c r="U2663">
        <f t="shared" si="292"/>
        <v>0</v>
      </c>
      <c r="V2663" t="str">
        <f t="shared" si="293"/>
        <v/>
      </c>
    </row>
    <row r="2664" spans="1:22" x14ac:dyDescent="0.2">
      <c r="A2664" t="s">
        <v>12130</v>
      </c>
      <c r="B2664" t="s">
        <v>135</v>
      </c>
      <c r="C2664">
        <v>28499912</v>
      </c>
      <c r="D2664">
        <v>28499983</v>
      </c>
      <c r="E2664">
        <v>72</v>
      </c>
      <c r="F2664" t="s">
        <v>74</v>
      </c>
      <c r="G2664" t="s">
        <v>1072</v>
      </c>
      <c r="H2664" t="s">
        <v>12131</v>
      </c>
      <c r="I2664">
        <v>2</v>
      </c>
      <c r="J2664">
        <v>0</v>
      </c>
      <c r="K2664">
        <v>2</v>
      </c>
      <c r="L2664">
        <v>0</v>
      </c>
      <c r="M2664">
        <v>0</v>
      </c>
      <c r="N2664">
        <v>0</v>
      </c>
      <c r="O2664" t="str">
        <f t="shared" si="287"/>
        <v/>
      </c>
      <c r="P2664">
        <f>IF(ISERROR(VLOOKUP(G2664,Genes!$A$2:$A$749,1,0)),0,1)</f>
        <v>1</v>
      </c>
      <c r="Q2664">
        <f t="shared" si="288"/>
        <v>0</v>
      </c>
      <c r="R2664">
        <f t="shared" si="289"/>
        <v>1</v>
      </c>
      <c r="S2664">
        <f t="shared" si="290"/>
        <v>14</v>
      </c>
      <c r="T2664">
        <f t="shared" si="291"/>
        <v>14</v>
      </c>
      <c r="U2664">
        <f t="shared" si="292"/>
        <v>0</v>
      </c>
      <c r="V2664" t="str">
        <f t="shared" si="293"/>
        <v/>
      </c>
    </row>
    <row r="2665" spans="1:22" x14ac:dyDescent="0.2">
      <c r="A2665" t="s">
        <v>12132</v>
      </c>
      <c r="B2665" t="s">
        <v>135</v>
      </c>
      <c r="C2665">
        <v>28498983</v>
      </c>
      <c r="D2665">
        <v>28499062</v>
      </c>
      <c r="E2665">
        <v>80</v>
      </c>
      <c r="F2665" t="s">
        <v>74</v>
      </c>
      <c r="G2665" t="s">
        <v>1072</v>
      </c>
      <c r="H2665" t="s">
        <v>12133</v>
      </c>
      <c r="I2665">
        <v>3</v>
      </c>
      <c r="J2665">
        <v>0</v>
      </c>
      <c r="K2665">
        <v>2</v>
      </c>
      <c r="L2665">
        <v>0</v>
      </c>
      <c r="M2665">
        <v>0</v>
      </c>
      <c r="N2665">
        <v>1</v>
      </c>
      <c r="O2665" t="str">
        <f t="shared" si="287"/>
        <v/>
      </c>
      <c r="P2665">
        <f>IF(ISERROR(VLOOKUP(G2665,Genes!$A$2:$A$749,1,0)),0,1)</f>
        <v>1</v>
      </c>
      <c r="Q2665">
        <f t="shared" si="288"/>
        <v>0</v>
      </c>
      <c r="R2665">
        <f t="shared" si="289"/>
        <v>1</v>
      </c>
      <c r="S2665">
        <f t="shared" si="290"/>
        <v>15</v>
      </c>
      <c r="T2665">
        <f t="shared" si="291"/>
        <v>15</v>
      </c>
      <c r="U2665">
        <f t="shared" si="292"/>
        <v>0</v>
      </c>
      <c r="V2665" t="str">
        <f t="shared" si="293"/>
        <v/>
      </c>
    </row>
    <row r="2666" spans="1:22" x14ac:dyDescent="0.2">
      <c r="A2666" t="s">
        <v>12134</v>
      </c>
      <c r="B2666" t="s">
        <v>135</v>
      </c>
      <c r="C2666">
        <v>28498777</v>
      </c>
      <c r="D2666">
        <v>28498862</v>
      </c>
      <c r="E2666">
        <v>86</v>
      </c>
      <c r="F2666" t="s">
        <v>74</v>
      </c>
      <c r="G2666" t="s">
        <v>1072</v>
      </c>
      <c r="H2666" t="s">
        <v>12135</v>
      </c>
      <c r="I2666">
        <v>3</v>
      </c>
      <c r="J2666">
        <v>0</v>
      </c>
      <c r="K2666">
        <v>2</v>
      </c>
      <c r="L2666">
        <v>0</v>
      </c>
      <c r="M2666">
        <v>0</v>
      </c>
      <c r="N2666">
        <v>1</v>
      </c>
      <c r="O2666" t="str">
        <f t="shared" si="287"/>
        <v/>
      </c>
      <c r="P2666">
        <f>IF(ISERROR(VLOOKUP(G2666,Genes!$A$2:$A$749,1,0)),0,1)</f>
        <v>1</v>
      </c>
      <c r="Q2666">
        <f t="shared" si="288"/>
        <v>0</v>
      </c>
      <c r="R2666">
        <f t="shared" si="289"/>
        <v>1</v>
      </c>
      <c r="S2666">
        <f t="shared" si="290"/>
        <v>16</v>
      </c>
      <c r="T2666">
        <f t="shared" si="291"/>
        <v>16</v>
      </c>
      <c r="U2666">
        <f t="shared" si="292"/>
        <v>0</v>
      </c>
      <c r="V2666" t="str">
        <f t="shared" si="293"/>
        <v/>
      </c>
    </row>
    <row r="2667" spans="1:22" x14ac:dyDescent="0.2">
      <c r="A2667" t="s">
        <v>12136</v>
      </c>
      <c r="B2667" t="s">
        <v>135</v>
      </c>
      <c r="C2667">
        <v>28497899</v>
      </c>
      <c r="D2667">
        <v>28497971</v>
      </c>
      <c r="E2667">
        <v>73</v>
      </c>
      <c r="F2667" t="s">
        <v>74</v>
      </c>
      <c r="G2667" t="s">
        <v>1072</v>
      </c>
      <c r="H2667" t="s">
        <v>12137</v>
      </c>
      <c r="I2667">
        <v>4</v>
      </c>
      <c r="J2667">
        <v>0</v>
      </c>
      <c r="K2667">
        <v>2</v>
      </c>
      <c r="L2667">
        <v>0</v>
      </c>
      <c r="M2667">
        <v>1</v>
      </c>
      <c r="N2667">
        <v>1</v>
      </c>
      <c r="O2667" t="str">
        <f t="shared" si="287"/>
        <v>CLN3</v>
      </c>
      <c r="P2667">
        <f>IF(ISERROR(VLOOKUP(G2667,Genes!$A$2:$A$749,1,0)),0,1)</f>
        <v>1</v>
      </c>
      <c r="Q2667">
        <f t="shared" si="288"/>
        <v>0</v>
      </c>
      <c r="R2667">
        <f t="shared" si="289"/>
        <v>1</v>
      </c>
      <c r="S2667">
        <f t="shared" si="290"/>
        <v>17</v>
      </c>
      <c r="T2667">
        <f t="shared" si="291"/>
        <v>17</v>
      </c>
      <c r="U2667">
        <f t="shared" si="292"/>
        <v>1</v>
      </c>
      <c r="V2667">
        <f t="shared" si="293"/>
        <v>1</v>
      </c>
    </row>
    <row r="2668" spans="1:22" x14ac:dyDescent="0.2">
      <c r="A2668" t="s">
        <v>12138</v>
      </c>
      <c r="B2668" t="s">
        <v>682</v>
      </c>
      <c r="C2668">
        <v>77566087</v>
      </c>
      <c r="D2668">
        <v>77566406</v>
      </c>
      <c r="E2668">
        <v>320</v>
      </c>
      <c r="F2668" t="s">
        <v>66</v>
      </c>
      <c r="G2668" t="s">
        <v>1079</v>
      </c>
      <c r="H2668" t="s">
        <v>12139</v>
      </c>
      <c r="I2668">
        <v>5</v>
      </c>
      <c r="J2668">
        <v>3</v>
      </c>
      <c r="K2668">
        <v>2</v>
      </c>
      <c r="L2668">
        <v>0</v>
      </c>
      <c r="M2668">
        <v>0</v>
      </c>
      <c r="N2668">
        <v>0</v>
      </c>
      <c r="O2668" t="str">
        <f t="shared" si="287"/>
        <v/>
      </c>
      <c r="P2668">
        <f>IF(ISERROR(VLOOKUP(G2668,Genes!$A$2:$A$749,1,0)),0,1)</f>
        <v>1</v>
      </c>
      <c r="Q2668">
        <f t="shared" si="288"/>
        <v>1</v>
      </c>
      <c r="R2668">
        <f t="shared" si="289"/>
        <v>1</v>
      </c>
      <c r="S2668">
        <f t="shared" si="290"/>
        <v>1</v>
      </c>
      <c r="T2668">
        <f t="shared" si="291"/>
        <v>1</v>
      </c>
      <c r="U2668">
        <f t="shared" si="292"/>
        <v>0</v>
      </c>
      <c r="V2668" t="str">
        <f t="shared" si="293"/>
        <v/>
      </c>
    </row>
    <row r="2669" spans="1:22" x14ac:dyDescent="0.2">
      <c r="A2669" t="s">
        <v>12140</v>
      </c>
      <c r="B2669" t="s">
        <v>682</v>
      </c>
      <c r="C2669">
        <v>77569198</v>
      </c>
      <c r="D2669">
        <v>77569363</v>
      </c>
      <c r="E2669">
        <v>166</v>
      </c>
      <c r="F2669" t="s">
        <v>66</v>
      </c>
      <c r="G2669" t="s">
        <v>1079</v>
      </c>
      <c r="H2669" t="s">
        <v>12141</v>
      </c>
      <c r="I2669">
        <v>3</v>
      </c>
      <c r="J2669">
        <v>1</v>
      </c>
      <c r="K2669">
        <v>2</v>
      </c>
      <c r="L2669">
        <v>0</v>
      </c>
      <c r="M2669">
        <v>0</v>
      </c>
      <c r="N2669">
        <v>0</v>
      </c>
      <c r="O2669" t="str">
        <f t="shared" si="287"/>
        <v/>
      </c>
      <c r="P2669">
        <f>IF(ISERROR(VLOOKUP(G2669,Genes!$A$2:$A$749,1,0)),0,1)</f>
        <v>1</v>
      </c>
      <c r="Q2669">
        <f t="shared" si="288"/>
        <v>0</v>
      </c>
      <c r="R2669">
        <f t="shared" si="289"/>
        <v>1</v>
      </c>
      <c r="S2669">
        <f t="shared" si="290"/>
        <v>2</v>
      </c>
      <c r="T2669">
        <f t="shared" si="291"/>
        <v>2</v>
      </c>
      <c r="U2669">
        <f t="shared" si="292"/>
        <v>0</v>
      </c>
      <c r="V2669" t="str">
        <f t="shared" si="293"/>
        <v/>
      </c>
    </row>
    <row r="2670" spans="1:22" x14ac:dyDescent="0.2">
      <c r="A2670" t="s">
        <v>12142</v>
      </c>
      <c r="B2670" t="s">
        <v>682</v>
      </c>
      <c r="C2670">
        <v>77570037</v>
      </c>
      <c r="D2670">
        <v>77570262</v>
      </c>
      <c r="E2670">
        <v>226</v>
      </c>
      <c r="F2670" t="s">
        <v>66</v>
      </c>
      <c r="G2670" t="s">
        <v>1079</v>
      </c>
      <c r="H2670" t="s">
        <v>12143</v>
      </c>
      <c r="I2670">
        <v>3</v>
      </c>
      <c r="J2670">
        <v>1</v>
      </c>
      <c r="K2670">
        <v>2</v>
      </c>
      <c r="L2670">
        <v>0</v>
      </c>
      <c r="M2670">
        <v>0</v>
      </c>
      <c r="N2670">
        <v>0</v>
      </c>
      <c r="O2670" t="str">
        <f t="shared" si="287"/>
        <v/>
      </c>
      <c r="P2670">
        <f>IF(ISERROR(VLOOKUP(G2670,Genes!$A$2:$A$749,1,0)),0,1)</f>
        <v>1</v>
      </c>
      <c r="Q2670">
        <f t="shared" si="288"/>
        <v>0</v>
      </c>
      <c r="R2670">
        <f t="shared" si="289"/>
        <v>1</v>
      </c>
      <c r="S2670">
        <f t="shared" si="290"/>
        <v>3</v>
      </c>
      <c r="T2670">
        <f t="shared" si="291"/>
        <v>3</v>
      </c>
      <c r="U2670">
        <f t="shared" si="292"/>
        <v>0</v>
      </c>
      <c r="V2670" t="str">
        <f t="shared" si="293"/>
        <v/>
      </c>
    </row>
    <row r="2671" spans="1:22" x14ac:dyDescent="0.2">
      <c r="A2671" t="s">
        <v>12144</v>
      </c>
      <c r="B2671" t="s">
        <v>682</v>
      </c>
      <c r="C2671">
        <v>77572178</v>
      </c>
      <c r="D2671">
        <v>77572206</v>
      </c>
      <c r="E2671">
        <v>29</v>
      </c>
      <c r="F2671" t="s">
        <v>66</v>
      </c>
      <c r="G2671" t="s">
        <v>1079</v>
      </c>
      <c r="H2671" t="s">
        <v>12145</v>
      </c>
      <c r="I2671">
        <v>0</v>
      </c>
      <c r="J2671">
        <v>0</v>
      </c>
      <c r="K2671">
        <v>0</v>
      </c>
      <c r="L2671">
        <v>0</v>
      </c>
      <c r="M2671">
        <v>0</v>
      </c>
      <c r="N2671">
        <v>0</v>
      </c>
      <c r="O2671" t="str">
        <f t="shared" si="287"/>
        <v/>
      </c>
      <c r="P2671">
        <f>IF(ISERROR(VLOOKUP(G2671,Genes!$A$2:$A$749,1,0)),0,1)</f>
        <v>1</v>
      </c>
      <c r="Q2671">
        <f t="shared" si="288"/>
        <v>0</v>
      </c>
      <c r="R2671">
        <f t="shared" si="289"/>
        <v>0</v>
      </c>
      <c r="S2671">
        <f t="shared" si="290"/>
        <v>3</v>
      </c>
      <c r="T2671">
        <f t="shared" si="291"/>
        <v>4</v>
      </c>
      <c r="U2671">
        <f t="shared" si="292"/>
        <v>0</v>
      </c>
      <c r="V2671" t="str">
        <f t="shared" si="293"/>
        <v/>
      </c>
    </row>
    <row r="2672" spans="1:22" x14ac:dyDescent="0.2">
      <c r="A2672" t="s">
        <v>12146</v>
      </c>
      <c r="B2672" t="s">
        <v>682</v>
      </c>
      <c r="C2672">
        <v>77574593</v>
      </c>
      <c r="D2672">
        <v>77575104</v>
      </c>
      <c r="E2672">
        <v>512</v>
      </c>
      <c r="F2672" t="s">
        <v>66</v>
      </c>
      <c r="G2672" t="s">
        <v>1079</v>
      </c>
      <c r="H2672" t="s">
        <v>12147</v>
      </c>
      <c r="I2672">
        <v>8</v>
      </c>
      <c r="J2672">
        <v>6</v>
      </c>
      <c r="K2672">
        <v>2</v>
      </c>
      <c r="L2672">
        <v>0</v>
      </c>
      <c r="M2672">
        <v>0</v>
      </c>
      <c r="N2672">
        <v>0</v>
      </c>
      <c r="O2672" t="str">
        <f t="shared" si="287"/>
        <v>CLN5</v>
      </c>
      <c r="P2672">
        <f>IF(ISERROR(VLOOKUP(G2672,Genes!$A$2:$A$749,1,0)),0,1)</f>
        <v>1</v>
      </c>
      <c r="Q2672">
        <f t="shared" si="288"/>
        <v>0</v>
      </c>
      <c r="R2672">
        <f t="shared" si="289"/>
        <v>1</v>
      </c>
      <c r="S2672">
        <f t="shared" si="290"/>
        <v>4</v>
      </c>
      <c r="T2672">
        <f t="shared" si="291"/>
        <v>5</v>
      </c>
      <c r="U2672">
        <f t="shared" si="292"/>
        <v>1</v>
      </c>
      <c r="V2672">
        <f t="shared" si="293"/>
        <v>0.8</v>
      </c>
    </row>
    <row r="2673" spans="1:22" x14ac:dyDescent="0.2">
      <c r="A2673" t="s">
        <v>12148</v>
      </c>
      <c r="B2673" t="s">
        <v>490</v>
      </c>
      <c r="C2673">
        <v>68521840</v>
      </c>
      <c r="D2673">
        <v>68521922</v>
      </c>
      <c r="E2673">
        <v>83</v>
      </c>
      <c r="F2673" t="s">
        <v>74</v>
      </c>
      <c r="G2673" t="s">
        <v>1086</v>
      </c>
      <c r="H2673" t="s">
        <v>12149</v>
      </c>
      <c r="I2673">
        <v>2</v>
      </c>
      <c r="J2673">
        <v>0</v>
      </c>
      <c r="K2673">
        <v>2</v>
      </c>
      <c r="L2673">
        <v>0</v>
      </c>
      <c r="M2673">
        <v>0</v>
      </c>
      <c r="N2673">
        <v>0</v>
      </c>
      <c r="O2673" t="str">
        <f t="shared" si="287"/>
        <v/>
      </c>
      <c r="P2673">
        <f>IF(ISERROR(VLOOKUP(G2673,Genes!$A$2:$A$749,1,0)),0,1)</f>
        <v>1</v>
      </c>
      <c r="Q2673">
        <f t="shared" si="288"/>
        <v>1</v>
      </c>
      <c r="R2673">
        <f t="shared" si="289"/>
        <v>1</v>
      </c>
      <c r="S2673">
        <f t="shared" si="290"/>
        <v>1</v>
      </c>
      <c r="T2673">
        <f t="shared" si="291"/>
        <v>1</v>
      </c>
      <c r="U2673">
        <f t="shared" si="292"/>
        <v>0</v>
      </c>
      <c r="V2673" t="str">
        <f t="shared" si="293"/>
        <v/>
      </c>
    </row>
    <row r="2674" spans="1:22" x14ac:dyDescent="0.2">
      <c r="A2674" t="s">
        <v>12150</v>
      </c>
      <c r="B2674" t="s">
        <v>490</v>
      </c>
      <c r="C2674">
        <v>68510874</v>
      </c>
      <c r="D2674">
        <v>68510988</v>
      </c>
      <c r="E2674">
        <v>115</v>
      </c>
      <c r="F2674" t="s">
        <v>74</v>
      </c>
      <c r="G2674" t="s">
        <v>1086</v>
      </c>
      <c r="H2674" t="s">
        <v>12151</v>
      </c>
      <c r="I2674">
        <v>2</v>
      </c>
      <c r="J2674">
        <v>0</v>
      </c>
      <c r="K2674">
        <v>2</v>
      </c>
      <c r="L2674">
        <v>0</v>
      </c>
      <c r="M2674">
        <v>0</v>
      </c>
      <c r="N2674">
        <v>0</v>
      </c>
      <c r="O2674" t="str">
        <f t="shared" si="287"/>
        <v/>
      </c>
      <c r="P2674">
        <f>IF(ISERROR(VLOOKUP(G2674,Genes!$A$2:$A$749,1,0)),0,1)</f>
        <v>1</v>
      </c>
      <c r="Q2674">
        <f t="shared" si="288"/>
        <v>0</v>
      </c>
      <c r="R2674">
        <f t="shared" si="289"/>
        <v>1</v>
      </c>
      <c r="S2674">
        <f t="shared" si="290"/>
        <v>2</v>
      </c>
      <c r="T2674">
        <f t="shared" si="291"/>
        <v>2</v>
      </c>
      <c r="U2674">
        <f t="shared" si="292"/>
        <v>0</v>
      </c>
      <c r="V2674" t="str">
        <f t="shared" si="293"/>
        <v/>
      </c>
    </row>
    <row r="2675" spans="1:22" x14ac:dyDescent="0.2">
      <c r="A2675" t="s">
        <v>12152</v>
      </c>
      <c r="B2675" t="s">
        <v>490</v>
      </c>
      <c r="C2675">
        <v>68506628</v>
      </c>
      <c r="D2675">
        <v>68506726</v>
      </c>
      <c r="E2675">
        <v>99</v>
      </c>
      <c r="F2675" t="s">
        <v>74</v>
      </c>
      <c r="G2675" t="s">
        <v>1086</v>
      </c>
      <c r="H2675" t="s">
        <v>12153</v>
      </c>
      <c r="I2675">
        <v>2</v>
      </c>
      <c r="J2675">
        <v>0</v>
      </c>
      <c r="K2675">
        <v>2</v>
      </c>
      <c r="L2675">
        <v>0</v>
      </c>
      <c r="M2675">
        <v>0</v>
      </c>
      <c r="N2675">
        <v>0</v>
      </c>
      <c r="O2675" t="str">
        <f t="shared" si="287"/>
        <v/>
      </c>
      <c r="P2675">
        <f>IF(ISERROR(VLOOKUP(G2675,Genes!$A$2:$A$749,1,0)),0,1)</f>
        <v>1</v>
      </c>
      <c r="Q2675">
        <f t="shared" si="288"/>
        <v>0</v>
      </c>
      <c r="R2675">
        <f t="shared" si="289"/>
        <v>1</v>
      </c>
      <c r="S2675">
        <f t="shared" si="290"/>
        <v>3</v>
      </c>
      <c r="T2675">
        <f t="shared" si="291"/>
        <v>3</v>
      </c>
      <c r="U2675">
        <f t="shared" si="292"/>
        <v>0</v>
      </c>
      <c r="V2675" t="str">
        <f t="shared" si="293"/>
        <v/>
      </c>
    </row>
    <row r="2676" spans="1:22" x14ac:dyDescent="0.2">
      <c r="A2676" t="s">
        <v>12154</v>
      </c>
      <c r="B2676" t="s">
        <v>490</v>
      </c>
      <c r="C2676">
        <v>68504013</v>
      </c>
      <c r="D2676">
        <v>68504201</v>
      </c>
      <c r="E2676">
        <v>189</v>
      </c>
      <c r="F2676" t="s">
        <v>74</v>
      </c>
      <c r="G2676" t="s">
        <v>1086</v>
      </c>
      <c r="H2676" t="s">
        <v>12155</v>
      </c>
      <c r="I2676">
        <v>3</v>
      </c>
      <c r="J2676">
        <v>1</v>
      </c>
      <c r="K2676">
        <v>2</v>
      </c>
      <c r="L2676">
        <v>0</v>
      </c>
      <c r="M2676">
        <v>0</v>
      </c>
      <c r="N2676">
        <v>0</v>
      </c>
      <c r="O2676" t="str">
        <f t="shared" si="287"/>
        <v/>
      </c>
      <c r="P2676">
        <f>IF(ISERROR(VLOOKUP(G2676,Genes!$A$2:$A$749,1,0)),0,1)</f>
        <v>1</v>
      </c>
      <c r="Q2676">
        <f t="shared" si="288"/>
        <v>0</v>
      </c>
      <c r="R2676">
        <f t="shared" si="289"/>
        <v>1</v>
      </c>
      <c r="S2676">
        <f t="shared" si="290"/>
        <v>4</v>
      </c>
      <c r="T2676">
        <f t="shared" si="291"/>
        <v>4</v>
      </c>
      <c r="U2676">
        <f t="shared" si="292"/>
        <v>0</v>
      </c>
      <c r="V2676" t="str">
        <f t="shared" si="293"/>
        <v/>
      </c>
    </row>
    <row r="2677" spans="1:22" x14ac:dyDescent="0.2">
      <c r="A2677" t="s">
        <v>12156</v>
      </c>
      <c r="B2677" t="s">
        <v>490</v>
      </c>
      <c r="C2677">
        <v>68503601</v>
      </c>
      <c r="D2677">
        <v>68503656</v>
      </c>
      <c r="E2677">
        <v>56</v>
      </c>
      <c r="F2677" t="s">
        <v>74</v>
      </c>
      <c r="G2677" t="s">
        <v>1086</v>
      </c>
      <c r="H2677" t="s">
        <v>12157</v>
      </c>
      <c r="I2677">
        <v>2</v>
      </c>
      <c r="J2677">
        <v>2</v>
      </c>
      <c r="K2677">
        <v>0</v>
      </c>
      <c r="L2677">
        <v>0</v>
      </c>
      <c r="M2677">
        <v>0</v>
      </c>
      <c r="N2677">
        <v>0</v>
      </c>
      <c r="O2677" t="str">
        <f t="shared" si="287"/>
        <v/>
      </c>
      <c r="P2677">
        <f>IF(ISERROR(VLOOKUP(G2677,Genes!$A$2:$A$749,1,0)),0,1)</f>
        <v>1</v>
      </c>
      <c r="Q2677">
        <f t="shared" si="288"/>
        <v>0</v>
      </c>
      <c r="R2677">
        <f t="shared" si="289"/>
        <v>1</v>
      </c>
      <c r="S2677">
        <f t="shared" si="290"/>
        <v>5</v>
      </c>
      <c r="T2677">
        <f t="shared" si="291"/>
        <v>5</v>
      </c>
      <c r="U2677">
        <f t="shared" si="292"/>
        <v>0</v>
      </c>
      <c r="V2677" t="str">
        <f t="shared" si="293"/>
        <v/>
      </c>
    </row>
    <row r="2678" spans="1:22" x14ac:dyDescent="0.2">
      <c r="A2678" t="s">
        <v>12158</v>
      </c>
      <c r="B2678" t="s">
        <v>490</v>
      </c>
      <c r="C2678">
        <v>68501975</v>
      </c>
      <c r="D2678">
        <v>68502097</v>
      </c>
      <c r="E2678">
        <v>123</v>
      </c>
      <c r="F2678" t="s">
        <v>74</v>
      </c>
      <c r="G2678" t="s">
        <v>1086</v>
      </c>
      <c r="H2678" t="s">
        <v>12159</v>
      </c>
      <c r="I2678">
        <v>3</v>
      </c>
      <c r="J2678">
        <v>1</v>
      </c>
      <c r="K2678">
        <v>2</v>
      </c>
      <c r="L2678">
        <v>0</v>
      </c>
      <c r="M2678">
        <v>0</v>
      </c>
      <c r="N2678">
        <v>0</v>
      </c>
      <c r="O2678" t="str">
        <f t="shared" si="287"/>
        <v/>
      </c>
      <c r="P2678">
        <f>IF(ISERROR(VLOOKUP(G2678,Genes!$A$2:$A$749,1,0)),0,1)</f>
        <v>1</v>
      </c>
      <c r="Q2678">
        <f t="shared" si="288"/>
        <v>0</v>
      </c>
      <c r="R2678">
        <f t="shared" si="289"/>
        <v>1</v>
      </c>
      <c r="S2678">
        <f t="shared" si="290"/>
        <v>6</v>
      </c>
      <c r="T2678">
        <f t="shared" si="291"/>
        <v>6</v>
      </c>
      <c r="U2678">
        <f t="shared" si="292"/>
        <v>0</v>
      </c>
      <c r="V2678" t="str">
        <f t="shared" si="293"/>
        <v/>
      </c>
    </row>
    <row r="2679" spans="1:22" x14ac:dyDescent="0.2">
      <c r="A2679" t="s">
        <v>12160</v>
      </c>
      <c r="B2679" t="s">
        <v>490</v>
      </c>
      <c r="C2679">
        <v>68500478</v>
      </c>
      <c r="D2679">
        <v>68500748</v>
      </c>
      <c r="E2679">
        <v>271</v>
      </c>
      <c r="F2679" t="s">
        <v>74</v>
      </c>
      <c r="G2679" t="s">
        <v>1086</v>
      </c>
      <c r="H2679" t="s">
        <v>12161</v>
      </c>
      <c r="I2679">
        <v>4</v>
      </c>
      <c r="J2679">
        <v>2</v>
      </c>
      <c r="K2679">
        <v>2</v>
      </c>
      <c r="L2679">
        <v>0</v>
      </c>
      <c r="M2679">
        <v>0</v>
      </c>
      <c r="N2679">
        <v>0</v>
      </c>
      <c r="O2679" t="str">
        <f t="shared" si="287"/>
        <v>CLN6</v>
      </c>
      <c r="P2679">
        <f>IF(ISERROR(VLOOKUP(G2679,Genes!$A$2:$A$749,1,0)),0,1)</f>
        <v>1</v>
      </c>
      <c r="Q2679">
        <f t="shared" si="288"/>
        <v>0</v>
      </c>
      <c r="R2679">
        <f t="shared" si="289"/>
        <v>1</v>
      </c>
      <c r="S2679">
        <f t="shared" si="290"/>
        <v>7</v>
      </c>
      <c r="T2679">
        <f t="shared" si="291"/>
        <v>7</v>
      </c>
      <c r="U2679">
        <f t="shared" si="292"/>
        <v>1</v>
      </c>
      <c r="V2679">
        <f t="shared" si="293"/>
        <v>1</v>
      </c>
    </row>
    <row r="2680" spans="1:22" x14ac:dyDescent="0.2">
      <c r="A2680" t="s">
        <v>12162</v>
      </c>
      <c r="B2680" t="s">
        <v>256</v>
      </c>
      <c r="C2680">
        <v>1719221</v>
      </c>
      <c r="D2680">
        <v>1719763</v>
      </c>
      <c r="E2680">
        <v>543</v>
      </c>
      <c r="F2680" t="s">
        <v>66</v>
      </c>
      <c r="G2680" t="s">
        <v>1093</v>
      </c>
      <c r="H2680" t="s">
        <v>12163</v>
      </c>
      <c r="I2680">
        <v>9</v>
      </c>
      <c r="J2680">
        <v>7</v>
      </c>
      <c r="K2680">
        <v>2</v>
      </c>
      <c r="L2680">
        <v>0</v>
      </c>
      <c r="M2680">
        <v>0</v>
      </c>
      <c r="N2680">
        <v>0</v>
      </c>
      <c r="O2680" t="str">
        <f t="shared" si="287"/>
        <v/>
      </c>
      <c r="P2680">
        <f>IF(ISERROR(VLOOKUP(G2680,Genes!$A$2:$A$749,1,0)),0,1)</f>
        <v>1</v>
      </c>
      <c r="Q2680">
        <f t="shared" si="288"/>
        <v>1</v>
      </c>
      <c r="R2680">
        <f t="shared" si="289"/>
        <v>1</v>
      </c>
      <c r="S2680">
        <f t="shared" si="290"/>
        <v>1</v>
      </c>
      <c r="T2680">
        <f t="shared" si="291"/>
        <v>1</v>
      </c>
      <c r="U2680">
        <f t="shared" si="292"/>
        <v>0</v>
      </c>
      <c r="V2680" t="str">
        <f t="shared" si="293"/>
        <v/>
      </c>
    </row>
    <row r="2681" spans="1:22" x14ac:dyDescent="0.2">
      <c r="A2681" t="s">
        <v>12164</v>
      </c>
      <c r="B2681" t="s">
        <v>256</v>
      </c>
      <c r="C2681">
        <v>1721090</v>
      </c>
      <c r="D2681">
        <v>1721338</v>
      </c>
      <c r="E2681">
        <v>249</v>
      </c>
      <c r="F2681" t="s">
        <v>66</v>
      </c>
      <c r="G2681" t="s">
        <v>1093</v>
      </c>
      <c r="H2681" t="s">
        <v>12165</v>
      </c>
      <c r="I2681">
        <v>0</v>
      </c>
      <c r="J2681">
        <v>0</v>
      </c>
      <c r="K2681">
        <v>0</v>
      </c>
      <c r="L2681">
        <v>0</v>
      </c>
      <c r="M2681">
        <v>0</v>
      </c>
      <c r="N2681">
        <v>0</v>
      </c>
      <c r="O2681" t="str">
        <f t="shared" si="287"/>
        <v/>
      </c>
      <c r="P2681">
        <f>IF(ISERROR(VLOOKUP(G2681,Genes!$A$2:$A$749,1,0)),0,1)</f>
        <v>1</v>
      </c>
      <c r="Q2681">
        <f t="shared" si="288"/>
        <v>0</v>
      </c>
      <c r="R2681">
        <f t="shared" si="289"/>
        <v>0</v>
      </c>
      <c r="S2681">
        <f t="shared" si="290"/>
        <v>1</v>
      </c>
      <c r="T2681">
        <f t="shared" si="291"/>
        <v>2</v>
      </c>
      <c r="U2681">
        <f t="shared" si="292"/>
        <v>0</v>
      </c>
      <c r="V2681" t="str">
        <f t="shared" si="293"/>
        <v/>
      </c>
    </row>
    <row r="2682" spans="1:22" x14ac:dyDescent="0.2">
      <c r="A2682" t="s">
        <v>12166</v>
      </c>
      <c r="B2682" t="s">
        <v>256</v>
      </c>
      <c r="C2682">
        <v>1728416</v>
      </c>
      <c r="D2682">
        <v>1728733</v>
      </c>
      <c r="E2682">
        <v>318</v>
      </c>
      <c r="F2682" t="s">
        <v>66</v>
      </c>
      <c r="G2682" t="s">
        <v>1093</v>
      </c>
      <c r="H2682" t="s">
        <v>12167</v>
      </c>
      <c r="I2682">
        <v>5</v>
      </c>
      <c r="J2682">
        <v>3</v>
      </c>
      <c r="K2682">
        <v>2</v>
      </c>
      <c r="L2682">
        <v>0</v>
      </c>
      <c r="M2682">
        <v>0</v>
      </c>
      <c r="N2682">
        <v>0</v>
      </c>
      <c r="O2682" t="str">
        <f t="shared" si="287"/>
        <v>CLN8</v>
      </c>
      <c r="P2682">
        <f>IF(ISERROR(VLOOKUP(G2682,Genes!$A$2:$A$749,1,0)),0,1)</f>
        <v>1</v>
      </c>
      <c r="Q2682">
        <f t="shared" si="288"/>
        <v>0</v>
      </c>
      <c r="R2682">
        <f t="shared" si="289"/>
        <v>1</v>
      </c>
      <c r="S2682">
        <f t="shared" si="290"/>
        <v>2</v>
      </c>
      <c r="T2682">
        <f t="shared" si="291"/>
        <v>3</v>
      </c>
      <c r="U2682">
        <f t="shared" si="292"/>
        <v>1</v>
      </c>
      <c r="V2682">
        <f t="shared" si="293"/>
        <v>0.66666666666666663</v>
      </c>
    </row>
    <row r="2683" spans="1:22" x14ac:dyDescent="0.2">
      <c r="A2683" t="s">
        <v>12168</v>
      </c>
      <c r="B2683" t="s">
        <v>83</v>
      </c>
      <c r="C2683">
        <v>21393016</v>
      </c>
      <c r="D2683">
        <v>21393079</v>
      </c>
      <c r="E2683">
        <v>64</v>
      </c>
      <c r="F2683" t="s">
        <v>66</v>
      </c>
      <c r="G2683" t="s">
        <v>1100</v>
      </c>
      <c r="H2683" t="s">
        <v>12169</v>
      </c>
      <c r="I2683">
        <v>2</v>
      </c>
      <c r="J2683">
        <v>0</v>
      </c>
      <c r="K2683">
        <v>2</v>
      </c>
      <c r="L2683">
        <v>0</v>
      </c>
      <c r="M2683">
        <v>0</v>
      </c>
      <c r="N2683">
        <v>0</v>
      </c>
      <c r="O2683" t="str">
        <f t="shared" si="287"/>
        <v/>
      </c>
      <c r="P2683">
        <f>IF(ISERROR(VLOOKUP(G2683,Genes!$A$2:$A$749,1,0)),0,1)</f>
        <v>1</v>
      </c>
      <c r="Q2683">
        <f t="shared" si="288"/>
        <v>1</v>
      </c>
      <c r="R2683">
        <f t="shared" si="289"/>
        <v>1</v>
      </c>
      <c r="S2683">
        <f t="shared" si="290"/>
        <v>1</v>
      </c>
      <c r="T2683">
        <f t="shared" si="291"/>
        <v>1</v>
      </c>
      <c r="U2683">
        <f t="shared" si="292"/>
        <v>0</v>
      </c>
      <c r="V2683" t="str">
        <f t="shared" si="293"/>
        <v/>
      </c>
    </row>
    <row r="2684" spans="1:22" x14ac:dyDescent="0.2">
      <c r="A2684" t="s">
        <v>12170</v>
      </c>
      <c r="B2684" t="s">
        <v>83</v>
      </c>
      <c r="C2684">
        <v>21544985</v>
      </c>
      <c r="D2684">
        <v>21545118</v>
      </c>
      <c r="E2684">
        <v>134</v>
      </c>
      <c r="F2684" t="s">
        <v>66</v>
      </c>
      <c r="G2684" t="s">
        <v>1100</v>
      </c>
      <c r="H2684" t="s">
        <v>12171</v>
      </c>
      <c r="I2684">
        <v>3</v>
      </c>
      <c r="J2684">
        <v>1</v>
      </c>
      <c r="K2684">
        <v>2</v>
      </c>
      <c r="L2684">
        <v>0</v>
      </c>
      <c r="M2684">
        <v>0</v>
      </c>
      <c r="N2684">
        <v>0</v>
      </c>
      <c r="O2684" t="str">
        <f t="shared" si="287"/>
        <v/>
      </c>
      <c r="P2684">
        <f>IF(ISERROR(VLOOKUP(G2684,Genes!$A$2:$A$749,1,0)),0,1)</f>
        <v>1</v>
      </c>
      <c r="Q2684">
        <f t="shared" si="288"/>
        <v>0</v>
      </c>
      <c r="R2684">
        <f t="shared" si="289"/>
        <v>1</v>
      </c>
      <c r="S2684">
        <f t="shared" si="290"/>
        <v>2</v>
      </c>
      <c r="T2684">
        <f t="shared" si="291"/>
        <v>2</v>
      </c>
      <c r="U2684">
        <f t="shared" si="292"/>
        <v>0</v>
      </c>
      <c r="V2684" t="str">
        <f t="shared" si="293"/>
        <v/>
      </c>
    </row>
    <row r="2685" spans="1:22" x14ac:dyDescent="0.2">
      <c r="A2685" t="s">
        <v>12172</v>
      </c>
      <c r="B2685" t="s">
        <v>83</v>
      </c>
      <c r="C2685">
        <v>21549974</v>
      </c>
      <c r="D2685">
        <v>21550185</v>
      </c>
      <c r="E2685">
        <v>212</v>
      </c>
      <c r="F2685" t="s">
        <v>66</v>
      </c>
      <c r="G2685" t="s">
        <v>1100</v>
      </c>
      <c r="H2685" t="s">
        <v>12173</v>
      </c>
      <c r="I2685">
        <v>3</v>
      </c>
      <c r="J2685">
        <v>1</v>
      </c>
      <c r="K2685">
        <v>2</v>
      </c>
      <c r="L2685">
        <v>0</v>
      </c>
      <c r="M2685">
        <v>0</v>
      </c>
      <c r="N2685">
        <v>0</v>
      </c>
      <c r="O2685" t="str">
        <f t="shared" si="287"/>
        <v/>
      </c>
      <c r="P2685">
        <f>IF(ISERROR(VLOOKUP(G2685,Genes!$A$2:$A$749,1,0)),0,1)</f>
        <v>1</v>
      </c>
      <c r="Q2685">
        <f t="shared" si="288"/>
        <v>0</v>
      </c>
      <c r="R2685">
        <f t="shared" si="289"/>
        <v>1</v>
      </c>
      <c r="S2685">
        <f t="shared" si="290"/>
        <v>3</v>
      </c>
      <c r="T2685">
        <f t="shared" si="291"/>
        <v>3</v>
      </c>
      <c r="U2685">
        <f t="shared" si="292"/>
        <v>0</v>
      </c>
      <c r="V2685" t="str">
        <f t="shared" si="293"/>
        <v/>
      </c>
    </row>
    <row r="2686" spans="1:22" x14ac:dyDescent="0.2">
      <c r="A2686" t="s">
        <v>12174</v>
      </c>
      <c r="B2686" t="s">
        <v>83</v>
      </c>
      <c r="C2686">
        <v>21579589</v>
      </c>
      <c r="D2686">
        <v>21579678</v>
      </c>
      <c r="E2686">
        <v>90</v>
      </c>
      <c r="F2686" t="s">
        <v>66</v>
      </c>
      <c r="G2686" t="s">
        <v>1100</v>
      </c>
      <c r="H2686" t="s">
        <v>12175</v>
      </c>
      <c r="I2686">
        <v>2</v>
      </c>
      <c r="J2686">
        <v>0</v>
      </c>
      <c r="K2686">
        <v>2</v>
      </c>
      <c r="L2686">
        <v>0</v>
      </c>
      <c r="M2686">
        <v>0</v>
      </c>
      <c r="N2686">
        <v>0</v>
      </c>
      <c r="O2686" t="str">
        <f t="shared" si="287"/>
        <v/>
      </c>
      <c r="P2686">
        <f>IF(ISERROR(VLOOKUP(G2686,Genes!$A$2:$A$749,1,0)),0,1)</f>
        <v>1</v>
      </c>
      <c r="Q2686">
        <f t="shared" si="288"/>
        <v>0</v>
      </c>
      <c r="R2686">
        <f t="shared" si="289"/>
        <v>1</v>
      </c>
      <c r="S2686">
        <f t="shared" si="290"/>
        <v>4</v>
      </c>
      <c r="T2686">
        <f t="shared" si="291"/>
        <v>4</v>
      </c>
      <c r="U2686">
        <f t="shared" si="292"/>
        <v>0</v>
      </c>
      <c r="V2686" t="str">
        <f t="shared" si="293"/>
        <v/>
      </c>
    </row>
    <row r="2687" spans="1:22" x14ac:dyDescent="0.2">
      <c r="A2687" t="s">
        <v>12176</v>
      </c>
      <c r="B2687" t="s">
        <v>83</v>
      </c>
      <c r="C2687">
        <v>21581356</v>
      </c>
      <c r="D2687">
        <v>21581570</v>
      </c>
      <c r="E2687">
        <v>215</v>
      </c>
      <c r="F2687" t="s">
        <v>66</v>
      </c>
      <c r="G2687" t="s">
        <v>1100</v>
      </c>
      <c r="H2687" t="s">
        <v>12177</v>
      </c>
      <c r="I2687">
        <v>3</v>
      </c>
      <c r="J2687">
        <v>1</v>
      </c>
      <c r="K2687">
        <v>2</v>
      </c>
      <c r="L2687">
        <v>0</v>
      </c>
      <c r="M2687">
        <v>0</v>
      </c>
      <c r="N2687">
        <v>0</v>
      </c>
      <c r="O2687" t="str">
        <f t="shared" si="287"/>
        <v/>
      </c>
      <c r="P2687">
        <f>IF(ISERROR(VLOOKUP(G2687,Genes!$A$2:$A$749,1,0)),0,1)</f>
        <v>1</v>
      </c>
      <c r="Q2687">
        <f t="shared" si="288"/>
        <v>0</v>
      </c>
      <c r="R2687">
        <f t="shared" si="289"/>
        <v>1</v>
      </c>
      <c r="S2687">
        <f t="shared" si="290"/>
        <v>5</v>
      </c>
      <c r="T2687">
        <f t="shared" si="291"/>
        <v>5</v>
      </c>
      <c r="U2687">
        <f t="shared" si="292"/>
        <v>0</v>
      </c>
      <c r="V2687" t="str">
        <f t="shared" si="293"/>
        <v/>
      </c>
    </row>
    <row r="2688" spans="1:22" x14ac:dyDescent="0.2">
      <c r="A2688" t="s">
        <v>12178</v>
      </c>
      <c r="B2688" t="s">
        <v>83</v>
      </c>
      <c r="C2688">
        <v>21608690</v>
      </c>
      <c r="D2688">
        <v>21608738</v>
      </c>
      <c r="E2688">
        <v>49</v>
      </c>
      <c r="F2688" t="s">
        <v>66</v>
      </c>
      <c r="G2688" t="s">
        <v>1100</v>
      </c>
      <c r="H2688" t="s">
        <v>12179</v>
      </c>
      <c r="I2688">
        <v>2</v>
      </c>
      <c r="J2688">
        <v>2</v>
      </c>
      <c r="K2688">
        <v>0</v>
      </c>
      <c r="L2688">
        <v>0</v>
      </c>
      <c r="M2688">
        <v>0</v>
      </c>
      <c r="N2688">
        <v>0</v>
      </c>
      <c r="O2688" t="str">
        <f t="shared" si="287"/>
        <v/>
      </c>
      <c r="P2688">
        <f>IF(ISERROR(VLOOKUP(G2688,Genes!$A$2:$A$749,1,0)),0,1)</f>
        <v>1</v>
      </c>
      <c r="Q2688">
        <f t="shared" si="288"/>
        <v>0</v>
      </c>
      <c r="R2688">
        <f t="shared" si="289"/>
        <v>1</v>
      </c>
      <c r="S2688">
        <f t="shared" si="290"/>
        <v>6</v>
      </c>
      <c r="T2688">
        <f t="shared" si="291"/>
        <v>6</v>
      </c>
      <c r="U2688">
        <f t="shared" si="292"/>
        <v>0</v>
      </c>
      <c r="V2688" t="str">
        <f t="shared" si="293"/>
        <v/>
      </c>
    </row>
    <row r="2689" spans="1:22" x14ac:dyDescent="0.2">
      <c r="A2689" t="s">
        <v>12180</v>
      </c>
      <c r="B2689" t="s">
        <v>83</v>
      </c>
      <c r="C2689">
        <v>21609140</v>
      </c>
      <c r="D2689">
        <v>21609312</v>
      </c>
      <c r="E2689">
        <v>173</v>
      </c>
      <c r="F2689" t="s">
        <v>66</v>
      </c>
      <c r="G2689" t="s">
        <v>1100</v>
      </c>
      <c r="H2689" t="s">
        <v>12181</v>
      </c>
      <c r="I2689">
        <v>3</v>
      </c>
      <c r="J2689">
        <v>1</v>
      </c>
      <c r="K2689">
        <v>2</v>
      </c>
      <c r="L2689">
        <v>0</v>
      </c>
      <c r="M2689">
        <v>0</v>
      </c>
      <c r="N2689">
        <v>0</v>
      </c>
      <c r="O2689" t="str">
        <f t="shared" si="287"/>
        <v/>
      </c>
      <c r="P2689">
        <f>IF(ISERROR(VLOOKUP(G2689,Genes!$A$2:$A$749,1,0)),0,1)</f>
        <v>1</v>
      </c>
      <c r="Q2689">
        <f t="shared" si="288"/>
        <v>0</v>
      </c>
      <c r="R2689">
        <f t="shared" si="289"/>
        <v>1</v>
      </c>
      <c r="S2689">
        <f t="shared" si="290"/>
        <v>7</v>
      </c>
      <c r="T2689">
        <f t="shared" si="291"/>
        <v>7</v>
      </c>
      <c r="U2689">
        <f t="shared" si="292"/>
        <v>0</v>
      </c>
      <c r="V2689" t="str">
        <f t="shared" si="293"/>
        <v/>
      </c>
    </row>
    <row r="2690" spans="1:22" x14ac:dyDescent="0.2">
      <c r="A2690" t="s">
        <v>12182</v>
      </c>
      <c r="B2690" t="s">
        <v>83</v>
      </c>
      <c r="C2690">
        <v>21613092</v>
      </c>
      <c r="D2690">
        <v>21613165</v>
      </c>
      <c r="E2690">
        <v>74</v>
      </c>
      <c r="F2690" t="s">
        <v>66</v>
      </c>
      <c r="G2690" t="s">
        <v>1100</v>
      </c>
      <c r="H2690" t="s">
        <v>12183</v>
      </c>
      <c r="I2690">
        <v>2</v>
      </c>
      <c r="J2690">
        <v>0</v>
      </c>
      <c r="K2690">
        <v>2</v>
      </c>
      <c r="L2690">
        <v>0</v>
      </c>
      <c r="M2690">
        <v>0</v>
      </c>
      <c r="N2690">
        <v>0</v>
      </c>
      <c r="O2690" t="str">
        <f t="shared" ref="O2690:O2753" si="294">IF(U2690=1,G2690,"")</f>
        <v/>
      </c>
      <c r="P2690">
        <f>IF(ISERROR(VLOOKUP(G2690,Genes!$A$2:$A$749,1,0)),0,1)</f>
        <v>1</v>
      </c>
      <c r="Q2690">
        <f t="shared" ref="Q2690:Q2753" si="295">IF(G2690&lt;&gt;G2689,1,0)</f>
        <v>0</v>
      </c>
      <c r="R2690">
        <f t="shared" ref="R2690:R2753" si="296">IF(I2690=0,0,1)</f>
        <v>1</v>
      </c>
      <c r="S2690">
        <f t="shared" ref="S2690:S2753" si="297">IF(Q2690=1,R2690,S2689+R2690)</f>
        <v>8</v>
      </c>
      <c r="T2690">
        <f t="shared" ref="T2690:T2753" si="298">IF(Q2690=1,1,T2689+1)</f>
        <v>8</v>
      </c>
      <c r="U2690">
        <f t="shared" ref="U2690:U2753" si="299">IF(G2690&lt;&gt;G2691,1,0)</f>
        <v>0</v>
      </c>
      <c r="V2690" t="str">
        <f t="shared" ref="V2690:V2753" si="300">IF(U2690=1,S2690/T2690,"")</f>
        <v/>
      </c>
    </row>
    <row r="2691" spans="1:22" x14ac:dyDescent="0.2">
      <c r="A2691" t="s">
        <v>12184</v>
      </c>
      <c r="B2691" t="s">
        <v>83</v>
      </c>
      <c r="C2691">
        <v>21613442</v>
      </c>
      <c r="D2691">
        <v>21613513</v>
      </c>
      <c r="E2691">
        <v>72</v>
      </c>
      <c r="F2691" t="s">
        <v>66</v>
      </c>
      <c r="G2691" t="s">
        <v>1100</v>
      </c>
      <c r="H2691" t="s">
        <v>12185</v>
      </c>
      <c r="I2691">
        <v>2</v>
      </c>
      <c r="J2691">
        <v>0</v>
      </c>
      <c r="K2691">
        <v>2</v>
      </c>
      <c r="L2691">
        <v>0</v>
      </c>
      <c r="M2691">
        <v>0</v>
      </c>
      <c r="N2691">
        <v>0</v>
      </c>
      <c r="O2691" t="str">
        <f t="shared" si="294"/>
        <v/>
      </c>
      <c r="P2691">
        <f>IF(ISERROR(VLOOKUP(G2691,Genes!$A$2:$A$749,1,0)),0,1)</f>
        <v>1</v>
      </c>
      <c r="Q2691">
        <f t="shared" si="295"/>
        <v>0</v>
      </c>
      <c r="R2691">
        <f t="shared" si="296"/>
        <v>1</v>
      </c>
      <c r="S2691">
        <f t="shared" si="297"/>
        <v>9</v>
      </c>
      <c r="T2691">
        <f t="shared" si="298"/>
        <v>9</v>
      </c>
      <c r="U2691">
        <f t="shared" si="299"/>
        <v>0</v>
      </c>
      <c r="V2691" t="str">
        <f t="shared" si="300"/>
        <v/>
      </c>
    </row>
    <row r="2692" spans="1:22" x14ac:dyDescent="0.2">
      <c r="A2692" t="s">
        <v>12186</v>
      </c>
      <c r="B2692" t="s">
        <v>83</v>
      </c>
      <c r="C2692">
        <v>21619400</v>
      </c>
      <c r="D2692">
        <v>21619467</v>
      </c>
      <c r="E2692">
        <v>68</v>
      </c>
      <c r="F2692" t="s">
        <v>66</v>
      </c>
      <c r="G2692" t="s">
        <v>1100</v>
      </c>
      <c r="H2692" t="s">
        <v>12187</v>
      </c>
      <c r="I2692">
        <v>2</v>
      </c>
      <c r="J2692">
        <v>0</v>
      </c>
      <c r="K2692">
        <v>2</v>
      </c>
      <c r="L2692">
        <v>0</v>
      </c>
      <c r="M2692">
        <v>0</v>
      </c>
      <c r="N2692">
        <v>0</v>
      </c>
      <c r="O2692" t="str">
        <f t="shared" si="294"/>
        <v/>
      </c>
      <c r="P2692">
        <f>IF(ISERROR(VLOOKUP(G2692,Genes!$A$2:$A$749,1,0)),0,1)</f>
        <v>1</v>
      </c>
      <c r="Q2692">
        <f t="shared" si="295"/>
        <v>0</v>
      </c>
      <c r="R2692">
        <f t="shared" si="296"/>
        <v>1</v>
      </c>
      <c r="S2692">
        <f t="shared" si="297"/>
        <v>10</v>
      </c>
      <c r="T2692">
        <f t="shared" si="298"/>
        <v>10</v>
      </c>
      <c r="U2692">
        <f t="shared" si="299"/>
        <v>0</v>
      </c>
      <c r="V2692" t="str">
        <f t="shared" si="300"/>
        <v/>
      </c>
    </row>
    <row r="2693" spans="1:22" x14ac:dyDescent="0.2">
      <c r="A2693" t="s">
        <v>12188</v>
      </c>
      <c r="B2693" t="s">
        <v>83</v>
      </c>
      <c r="C2693">
        <v>21624897</v>
      </c>
      <c r="D2693">
        <v>21624997</v>
      </c>
      <c r="E2693">
        <v>101</v>
      </c>
      <c r="F2693" t="s">
        <v>66</v>
      </c>
      <c r="G2693" t="s">
        <v>1100</v>
      </c>
      <c r="H2693" t="s">
        <v>12189</v>
      </c>
      <c r="I2693">
        <v>2</v>
      </c>
      <c r="J2693">
        <v>0</v>
      </c>
      <c r="K2693">
        <v>2</v>
      </c>
      <c r="L2693">
        <v>0</v>
      </c>
      <c r="M2693">
        <v>0</v>
      </c>
      <c r="N2693">
        <v>0</v>
      </c>
      <c r="O2693" t="str">
        <f t="shared" si="294"/>
        <v/>
      </c>
      <c r="P2693">
        <f>IF(ISERROR(VLOOKUP(G2693,Genes!$A$2:$A$749,1,0)),0,1)</f>
        <v>1</v>
      </c>
      <c r="Q2693">
        <f t="shared" si="295"/>
        <v>0</v>
      </c>
      <c r="R2693">
        <f t="shared" si="296"/>
        <v>1</v>
      </c>
      <c r="S2693">
        <f t="shared" si="297"/>
        <v>11</v>
      </c>
      <c r="T2693">
        <f t="shared" si="298"/>
        <v>11</v>
      </c>
      <c r="U2693">
        <f t="shared" si="299"/>
        <v>0</v>
      </c>
      <c r="V2693" t="str">
        <f t="shared" si="300"/>
        <v/>
      </c>
    </row>
    <row r="2694" spans="1:22" x14ac:dyDescent="0.2">
      <c r="A2694" t="s">
        <v>12190</v>
      </c>
      <c r="B2694" t="s">
        <v>83</v>
      </c>
      <c r="C2694">
        <v>21444615</v>
      </c>
      <c r="D2694">
        <v>21444778</v>
      </c>
      <c r="E2694">
        <v>164</v>
      </c>
      <c r="F2694" t="s">
        <v>66</v>
      </c>
      <c r="G2694" t="s">
        <v>1100</v>
      </c>
      <c r="H2694" t="s">
        <v>12191</v>
      </c>
      <c r="I2694">
        <v>3</v>
      </c>
      <c r="J2694">
        <v>1</v>
      </c>
      <c r="K2694">
        <v>2</v>
      </c>
      <c r="L2694">
        <v>0</v>
      </c>
      <c r="M2694">
        <v>0</v>
      </c>
      <c r="N2694">
        <v>0</v>
      </c>
      <c r="O2694" t="str">
        <f t="shared" si="294"/>
        <v/>
      </c>
      <c r="P2694">
        <f>IF(ISERROR(VLOOKUP(G2694,Genes!$A$2:$A$749,1,0)),0,1)</f>
        <v>1</v>
      </c>
      <c r="Q2694">
        <f t="shared" si="295"/>
        <v>0</v>
      </c>
      <c r="R2694">
        <f t="shared" si="296"/>
        <v>1</v>
      </c>
      <c r="S2694">
        <f t="shared" si="297"/>
        <v>12</v>
      </c>
      <c r="T2694">
        <f t="shared" si="298"/>
        <v>12</v>
      </c>
      <c r="U2694">
        <f t="shared" si="299"/>
        <v>0</v>
      </c>
      <c r="V2694" t="str">
        <f t="shared" si="300"/>
        <v/>
      </c>
    </row>
    <row r="2695" spans="1:22" x14ac:dyDescent="0.2">
      <c r="A2695" t="s">
        <v>12192</v>
      </c>
      <c r="B2695" t="s">
        <v>83</v>
      </c>
      <c r="C2695">
        <v>21627189</v>
      </c>
      <c r="D2695">
        <v>21627735</v>
      </c>
      <c r="E2695">
        <v>547</v>
      </c>
      <c r="F2695" t="s">
        <v>66</v>
      </c>
      <c r="G2695" t="s">
        <v>1100</v>
      </c>
      <c r="H2695" t="s">
        <v>12193</v>
      </c>
      <c r="I2695">
        <v>9</v>
      </c>
      <c r="J2695">
        <v>6</v>
      </c>
      <c r="K2695">
        <v>1</v>
      </c>
      <c r="L2695">
        <v>1</v>
      </c>
      <c r="M2695">
        <v>1</v>
      </c>
      <c r="N2695">
        <v>0</v>
      </c>
      <c r="O2695" t="str">
        <f t="shared" si="294"/>
        <v/>
      </c>
      <c r="P2695">
        <f>IF(ISERROR(VLOOKUP(G2695,Genes!$A$2:$A$749,1,0)),0,1)</f>
        <v>1</v>
      </c>
      <c r="Q2695">
        <f t="shared" si="295"/>
        <v>0</v>
      </c>
      <c r="R2695">
        <f t="shared" si="296"/>
        <v>1</v>
      </c>
      <c r="S2695">
        <f t="shared" si="297"/>
        <v>13</v>
      </c>
      <c r="T2695">
        <f t="shared" si="298"/>
        <v>13</v>
      </c>
      <c r="U2695">
        <f t="shared" si="299"/>
        <v>0</v>
      </c>
      <c r="V2695" t="str">
        <f t="shared" si="300"/>
        <v/>
      </c>
    </row>
    <row r="2696" spans="1:22" x14ac:dyDescent="0.2">
      <c r="A2696" t="s">
        <v>12194</v>
      </c>
      <c r="B2696" t="s">
        <v>83</v>
      </c>
      <c r="C2696">
        <v>21627189</v>
      </c>
      <c r="D2696">
        <v>21627761</v>
      </c>
      <c r="E2696">
        <v>573</v>
      </c>
      <c r="F2696" t="s">
        <v>66</v>
      </c>
      <c r="G2696" t="s">
        <v>1100</v>
      </c>
      <c r="H2696" t="s">
        <v>12195</v>
      </c>
      <c r="I2696">
        <v>9</v>
      </c>
      <c r="J2696">
        <v>6</v>
      </c>
      <c r="K2696">
        <v>2</v>
      </c>
      <c r="L2696">
        <v>1</v>
      </c>
      <c r="M2696">
        <v>0</v>
      </c>
      <c r="N2696">
        <v>0</v>
      </c>
      <c r="O2696" t="str">
        <f t="shared" si="294"/>
        <v/>
      </c>
      <c r="P2696">
        <f>IF(ISERROR(VLOOKUP(G2696,Genes!$A$2:$A$749,1,0)),0,1)</f>
        <v>1</v>
      </c>
      <c r="Q2696">
        <f t="shared" si="295"/>
        <v>0</v>
      </c>
      <c r="R2696">
        <f t="shared" si="296"/>
        <v>1</v>
      </c>
      <c r="S2696">
        <f t="shared" si="297"/>
        <v>14</v>
      </c>
      <c r="T2696">
        <f t="shared" si="298"/>
        <v>14</v>
      </c>
      <c r="U2696">
        <f t="shared" si="299"/>
        <v>0</v>
      </c>
      <c r="V2696" t="str">
        <f t="shared" si="300"/>
        <v/>
      </c>
    </row>
    <row r="2697" spans="1:22" x14ac:dyDescent="0.2">
      <c r="A2697" t="s">
        <v>12196</v>
      </c>
      <c r="B2697" t="s">
        <v>83</v>
      </c>
      <c r="C2697">
        <v>21659651</v>
      </c>
      <c r="D2697">
        <v>21659655</v>
      </c>
      <c r="E2697">
        <v>5</v>
      </c>
      <c r="F2697" t="s">
        <v>66</v>
      </c>
      <c r="G2697" t="s">
        <v>1100</v>
      </c>
      <c r="H2697" t="s">
        <v>12197</v>
      </c>
      <c r="I2697">
        <v>2</v>
      </c>
      <c r="J2697">
        <v>2</v>
      </c>
      <c r="K2697">
        <v>0</v>
      </c>
      <c r="L2697">
        <v>0</v>
      </c>
      <c r="M2697">
        <v>0</v>
      </c>
      <c r="N2697">
        <v>0</v>
      </c>
      <c r="O2697" t="str">
        <f t="shared" si="294"/>
        <v/>
      </c>
      <c r="P2697">
        <f>IF(ISERROR(VLOOKUP(G2697,Genes!$A$2:$A$749,1,0)),0,1)</f>
        <v>1</v>
      </c>
      <c r="Q2697">
        <f t="shared" si="295"/>
        <v>0</v>
      </c>
      <c r="R2697">
        <f t="shared" si="296"/>
        <v>1</v>
      </c>
      <c r="S2697">
        <f t="shared" si="297"/>
        <v>15</v>
      </c>
      <c r="T2697">
        <f t="shared" si="298"/>
        <v>15</v>
      </c>
      <c r="U2697">
        <f t="shared" si="299"/>
        <v>0</v>
      </c>
      <c r="V2697" t="str">
        <f t="shared" si="300"/>
        <v/>
      </c>
    </row>
    <row r="2698" spans="1:22" x14ac:dyDescent="0.2">
      <c r="A2698" t="s">
        <v>12198</v>
      </c>
      <c r="B2698" t="s">
        <v>83</v>
      </c>
      <c r="C2698">
        <v>21666949</v>
      </c>
      <c r="D2698">
        <v>21667145</v>
      </c>
      <c r="E2698">
        <v>197</v>
      </c>
      <c r="F2698" t="s">
        <v>66</v>
      </c>
      <c r="G2698" t="s">
        <v>1100</v>
      </c>
      <c r="H2698" t="s">
        <v>12199</v>
      </c>
      <c r="I2698">
        <v>3</v>
      </c>
      <c r="J2698">
        <v>1</v>
      </c>
      <c r="K2698">
        <v>2</v>
      </c>
      <c r="L2698">
        <v>0</v>
      </c>
      <c r="M2698">
        <v>0</v>
      </c>
      <c r="N2698">
        <v>0</v>
      </c>
      <c r="O2698" t="str">
        <f t="shared" si="294"/>
        <v/>
      </c>
      <c r="P2698">
        <f>IF(ISERROR(VLOOKUP(G2698,Genes!$A$2:$A$749,1,0)),0,1)</f>
        <v>1</v>
      </c>
      <c r="Q2698">
        <f t="shared" si="295"/>
        <v>0</v>
      </c>
      <c r="R2698">
        <f t="shared" si="296"/>
        <v>1</v>
      </c>
      <c r="S2698">
        <f t="shared" si="297"/>
        <v>16</v>
      </c>
      <c r="T2698">
        <f t="shared" si="298"/>
        <v>16</v>
      </c>
      <c r="U2698">
        <f t="shared" si="299"/>
        <v>0</v>
      </c>
      <c r="V2698" t="str">
        <f t="shared" si="300"/>
        <v/>
      </c>
    </row>
    <row r="2699" spans="1:22" x14ac:dyDescent="0.2">
      <c r="A2699" t="s">
        <v>12200</v>
      </c>
      <c r="B2699" t="s">
        <v>83</v>
      </c>
      <c r="C2699">
        <v>21670424</v>
      </c>
      <c r="D2699">
        <v>21670639</v>
      </c>
      <c r="E2699">
        <v>216</v>
      </c>
      <c r="F2699" t="s">
        <v>66</v>
      </c>
      <c r="G2699" t="s">
        <v>1100</v>
      </c>
      <c r="H2699" t="s">
        <v>12201</v>
      </c>
      <c r="I2699">
        <v>3</v>
      </c>
      <c r="J2699">
        <v>1</v>
      </c>
      <c r="K2699">
        <v>2</v>
      </c>
      <c r="L2699">
        <v>0</v>
      </c>
      <c r="M2699">
        <v>0</v>
      </c>
      <c r="N2699">
        <v>0</v>
      </c>
      <c r="O2699" t="str">
        <f t="shared" si="294"/>
        <v/>
      </c>
      <c r="P2699">
        <f>IF(ISERROR(VLOOKUP(G2699,Genes!$A$2:$A$749,1,0)),0,1)</f>
        <v>1</v>
      </c>
      <c r="Q2699">
        <f t="shared" si="295"/>
        <v>0</v>
      </c>
      <c r="R2699">
        <f t="shared" si="296"/>
        <v>1</v>
      </c>
      <c r="S2699">
        <f t="shared" si="297"/>
        <v>17</v>
      </c>
      <c r="T2699">
        <f t="shared" si="298"/>
        <v>17</v>
      </c>
      <c r="U2699">
        <f t="shared" si="299"/>
        <v>0</v>
      </c>
      <c r="V2699" t="str">
        <f t="shared" si="300"/>
        <v/>
      </c>
    </row>
    <row r="2700" spans="1:22" x14ac:dyDescent="0.2">
      <c r="A2700" t="s">
        <v>12202</v>
      </c>
      <c r="B2700" t="s">
        <v>83</v>
      </c>
      <c r="C2700">
        <v>21450730</v>
      </c>
      <c r="D2700">
        <v>21450932</v>
      </c>
      <c r="E2700">
        <v>203</v>
      </c>
      <c r="F2700" t="s">
        <v>66</v>
      </c>
      <c r="G2700" t="s">
        <v>1100</v>
      </c>
      <c r="H2700" t="s">
        <v>12203</v>
      </c>
      <c r="I2700">
        <v>3</v>
      </c>
      <c r="J2700">
        <v>1</v>
      </c>
      <c r="K2700">
        <v>2</v>
      </c>
      <c r="L2700">
        <v>0</v>
      </c>
      <c r="M2700">
        <v>0</v>
      </c>
      <c r="N2700">
        <v>0</v>
      </c>
      <c r="O2700" t="str">
        <f t="shared" si="294"/>
        <v/>
      </c>
      <c r="P2700">
        <f>IF(ISERROR(VLOOKUP(G2700,Genes!$A$2:$A$749,1,0)),0,1)</f>
        <v>1</v>
      </c>
      <c r="Q2700">
        <f t="shared" si="295"/>
        <v>0</v>
      </c>
      <c r="R2700">
        <f t="shared" si="296"/>
        <v>1</v>
      </c>
      <c r="S2700">
        <f t="shared" si="297"/>
        <v>18</v>
      </c>
      <c r="T2700">
        <f t="shared" si="298"/>
        <v>18</v>
      </c>
      <c r="U2700">
        <f t="shared" si="299"/>
        <v>0</v>
      </c>
      <c r="V2700" t="str">
        <f t="shared" si="300"/>
        <v/>
      </c>
    </row>
    <row r="2701" spans="1:22" x14ac:dyDescent="0.2">
      <c r="A2701" t="s">
        <v>12204</v>
      </c>
      <c r="B2701" t="s">
        <v>83</v>
      </c>
      <c r="C2701">
        <v>21458812</v>
      </c>
      <c r="D2701">
        <v>21458899</v>
      </c>
      <c r="E2701">
        <v>88</v>
      </c>
      <c r="F2701" t="s">
        <v>66</v>
      </c>
      <c r="G2701" t="s">
        <v>1100</v>
      </c>
      <c r="H2701" t="s">
        <v>12205</v>
      </c>
      <c r="I2701">
        <v>2</v>
      </c>
      <c r="J2701">
        <v>0</v>
      </c>
      <c r="K2701">
        <v>2</v>
      </c>
      <c r="L2701">
        <v>0</v>
      </c>
      <c r="M2701">
        <v>0</v>
      </c>
      <c r="N2701">
        <v>0</v>
      </c>
      <c r="O2701" t="str">
        <f t="shared" si="294"/>
        <v/>
      </c>
      <c r="P2701">
        <f>IF(ISERROR(VLOOKUP(G2701,Genes!$A$2:$A$749,1,0)),0,1)</f>
        <v>1</v>
      </c>
      <c r="Q2701">
        <f t="shared" si="295"/>
        <v>0</v>
      </c>
      <c r="R2701">
        <f t="shared" si="296"/>
        <v>1</v>
      </c>
      <c r="S2701">
        <f t="shared" si="297"/>
        <v>19</v>
      </c>
      <c r="T2701">
        <f t="shared" si="298"/>
        <v>19</v>
      </c>
      <c r="U2701">
        <f t="shared" si="299"/>
        <v>0</v>
      </c>
      <c r="V2701" t="str">
        <f t="shared" si="300"/>
        <v/>
      </c>
    </row>
    <row r="2702" spans="1:22" x14ac:dyDescent="0.2">
      <c r="A2702" t="s">
        <v>12206</v>
      </c>
      <c r="B2702" t="s">
        <v>83</v>
      </c>
      <c r="C2702">
        <v>21488884</v>
      </c>
      <c r="D2702">
        <v>21488925</v>
      </c>
      <c r="E2702">
        <v>42</v>
      </c>
      <c r="F2702" t="s">
        <v>66</v>
      </c>
      <c r="G2702" t="s">
        <v>1100</v>
      </c>
      <c r="H2702" t="s">
        <v>12207</v>
      </c>
      <c r="I2702">
        <v>2</v>
      </c>
      <c r="J2702">
        <v>2</v>
      </c>
      <c r="K2702">
        <v>0</v>
      </c>
      <c r="L2702">
        <v>0</v>
      </c>
      <c r="M2702">
        <v>0</v>
      </c>
      <c r="N2702">
        <v>0</v>
      </c>
      <c r="O2702" t="str">
        <f t="shared" si="294"/>
        <v/>
      </c>
      <c r="P2702">
        <f>IF(ISERROR(VLOOKUP(G2702,Genes!$A$2:$A$749,1,0)),0,1)</f>
        <v>1</v>
      </c>
      <c r="Q2702">
        <f t="shared" si="295"/>
        <v>0</v>
      </c>
      <c r="R2702">
        <f t="shared" si="296"/>
        <v>1</v>
      </c>
      <c r="S2702">
        <f t="shared" si="297"/>
        <v>20</v>
      </c>
      <c r="T2702">
        <f t="shared" si="298"/>
        <v>20</v>
      </c>
      <c r="U2702">
        <f t="shared" si="299"/>
        <v>0</v>
      </c>
      <c r="V2702" t="str">
        <f t="shared" si="300"/>
        <v/>
      </c>
    </row>
    <row r="2703" spans="1:22" x14ac:dyDescent="0.2">
      <c r="A2703" t="s">
        <v>12208</v>
      </c>
      <c r="B2703" t="s">
        <v>83</v>
      </c>
      <c r="C2703">
        <v>21508577</v>
      </c>
      <c r="D2703">
        <v>21508696</v>
      </c>
      <c r="E2703">
        <v>120</v>
      </c>
      <c r="F2703" t="s">
        <v>66</v>
      </c>
      <c r="G2703" t="s">
        <v>1100</v>
      </c>
      <c r="H2703" t="s">
        <v>12209</v>
      </c>
      <c r="I2703">
        <v>2</v>
      </c>
      <c r="J2703">
        <v>0</v>
      </c>
      <c r="K2703">
        <v>2</v>
      </c>
      <c r="L2703">
        <v>0</v>
      </c>
      <c r="M2703">
        <v>0</v>
      </c>
      <c r="N2703">
        <v>0</v>
      </c>
      <c r="O2703" t="str">
        <f t="shared" si="294"/>
        <v/>
      </c>
      <c r="P2703">
        <f>IF(ISERROR(VLOOKUP(G2703,Genes!$A$2:$A$749,1,0)),0,1)</f>
        <v>1</v>
      </c>
      <c r="Q2703">
        <f t="shared" si="295"/>
        <v>0</v>
      </c>
      <c r="R2703">
        <f t="shared" si="296"/>
        <v>1</v>
      </c>
      <c r="S2703">
        <f t="shared" si="297"/>
        <v>21</v>
      </c>
      <c r="T2703">
        <f t="shared" si="298"/>
        <v>21</v>
      </c>
      <c r="U2703">
        <f t="shared" si="299"/>
        <v>0</v>
      </c>
      <c r="V2703" t="str">
        <f t="shared" si="300"/>
        <v/>
      </c>
    </row>
    <row r="2704" spans="1:22" x14ac:dyDescent="0.2">
      <c r="A2704" t="s">
        <v>12210</v>
      </c>
      <c r="B2704" t="s">
        <v>83</v>
      </c>
      <c r="C2704">
        <v>21515905</v>
      </c>
      <c r="D2704">
        <v>21515964</v>
      </c>
      <c r="E2704">
        <v>60</v>
      </c>
      <c r="F2704" t="s">
        <v>66</v>
      </c>
      <c r="G2704" t="s">
        <v>1100</v>
      </c>
      <c r="H2704" t="s">
        <v>12211</v>
      </c>
      <c r="I2704">
        <v>2</v>
      </c>
      <c r="J2704">
        <v>2</v>
      </c>
      <c r="K2704">
        <v>0</v>
      </c>
      <c r="L2704">
        <v>0</v>
      </c>
      <c r="M2704">
        <v>0</v>
      </c>
      <c r="N2704">
        <v>0</v>
      </c>
      <c r="O2704" t="str">
        <f t="shared" si="294"/>
        <v/>
      </c>
      <c r="P2704">
        <f>IF(ISERROR(VLOOKUP(G2704,Genes!$A$2:$A$749,1,0)),0,1)</f>
        <v>1</v>
      </c>
      <c r="Q2704">
        <f t="shared" si="295"/>
        <v>0</v>
      </c>
      <c r="R2704">
        <f t="shared" si="296"/>
        <v>1</v>
      </c>
      <c r="S2704">
        <f t="shared" si="297"/>
        <v>22</v>
      </c>
      <c r="T2704">
        <f t="shared" si="298"/>
        <v>22</v>
      </c>
      <c r="U2704">
        <f t="shared" si="299"/>
        <v>0</v>
      </c>
      <c r="V2704" t="str">
        <f t="shared" si="300"/>
        <v/>
      </c>
    </row>
    <row r="2705" spans="1:22" x14ac:dyDescent="0.2">
      <c r="A2705" t="s">
        <v>12212</v>
      </c>
      <c r="B2705" t="s">
        <v>83</v>
      </c>
      <c r="C2705">
        <v>21519638</v>
      </c>
      <c r="D2705">
        <v>21519706</v>
      </c>
      <c r="E2705">
        <v>69</v>
      </c>
      <c r="F2705" t="s">
        <v>66</v>
      </c>
      <c r="G2705" t="s">
        <v>1100</v>
      </c>
      <c r="H2705" t="s">
        <v>12213</v>
      </c>
      <c r="I2705">
        <v>2</v>
      </c>
      <c r="J2705">
        <v>0</v>
      </c>
      <c r="K2705">
        <v>2</v>
      </c>
      <c r="L2705">
        <v>0</v>
      </c>
      <c r="M2705">
        <v>0</v>
      </c>
      <c r="N2705">
        <v>0</v>
      </c>
      <c r="O2705" t="str">
        <f t="shared" si="294"/>
        <v/>
      </c>
      <c r="P2705">
        <f>IF(ISERROR(VLOOKUP(G2705,Genes!$A$2:$A$749,1,0)),0,1)</f>
        <v>1</v>
      </c>
      <c r="Q2705">
        <f t="shared" si="295"/>
        <v>0</v>
      </c>
      <c r="R2705">
        <f t="shared" si="296"/>
        <v>1</v>
      </c>
      <c r="S2705">
        <f t="shared" si="297"/>
        <v>23</v>
      </c>
      <c r="T2705">
        <f t="shared" si="298"/>
        <v>23</v>
      </c>
      <c r="U2705">
        <f t="shared" si="299"/>
        <v>0</v>
      </c>
      <c r="V2705" t="str">
        <f t="shared" si="300"/>
        <v/>
      </c>
    </row>
    <row r="2706" spans="1:22" x14ac:dyDescent="0.2">
      <c r="A2706" t="s">
        <v>12214</v>
      </c>
      <c r="B2706" t="s">
        <v>83</v>
      </c>
      <c r="C2706">
        <v>21534603</v>
      </c>
      <c r="D2706">
        <v>21534749</v>
      </c>
      <c r="E2706">
        <v>147</v>
      </c>
      <c r="F2706" t="s">
        <v>66</v>
      </c>
      <c r="G2706" t="s">
        <v>1100</v>
      </c>
      <c r="H2706" t="s">
        <v>12215</v>
      </c>
      <c r="I2706">
        <v>3</v>
      </c>
      <c r="J2706">
        <v>1</v>
      </c>
      <c r="K2706">
        <v>2</v>
      </c>
      <c r="L2706">
        <v>0</v>
      </c>
      <c r="M2706">
        <v>0</v>
      </c>
      <c r="N2706">
        <v>0</v>
      </c>
      <c r="O2706" t="str">
        <f t="shared" si="294"/>
        <v>CNKSR2</v>
      </c>
      <c r="P2706">
        <f>IF(ISERROR(VLOOKUP(G2706,Genes!$A$2:$A$749,1,0)),0,1)</f>
        <v>1</v>
      </c>
      <c r="Q2706">
        <f t="shared" si="295"/>
        <v>0</v>
      </c>
      <c r="R2706">
        <f t="shared" si="296"/>
        <v>1</v>
      </c>
      <c r="S2706">
        <f t="shared" si="297"/>
        <v>24</v>
      </c>
      <c r="T2706">
        <f t="shared" si="298"/>
        <v>24</v>
      </c>
      <c r="U2706">
        <f t="shared" si="299"/>
        <v>1</v>
      </c>
      <c r="V2706">
        <f t="shared" si="300"/>
        <v>1</v>
      </c>
    </row>
    <row r="2707" spans="1:22" x14ac:dyDescent="0.2">
      <c r="A2707" t="s">
        <v>12216</v>
      </c>
      <c r="B2707" t="s">
        <v>151</v>
      </c>
      <c r="C2707">
        <v>145813969</v>
      </c>
      <c r="D2707">
        <v>145814065</v>
      </c>
      <c r="E2707">
        <v>97</v>
      </c>
      <c r="F2707" t="s">
        <v>66</v>
      </c>
      <c r="G2707" t="s">
        <v>1107</v>
      </c>
      <c r="H2707" t="s">
        <v>12217</v>
      </c>
      <c r="I2707">
        <v>2</v>
      </c>
      <c r="J2707">
        <v>0</v>
      </c>
      <c r="K2707">
        <v>2</v>
      </c>
      <c r="L2707">
        <v>0</v>
      </c>
      <c r="M2707">
        <v>0</v>
      </c>
      <c r="N2707">
        <v>0</v>
      </c>
      <c r="O2707" t="str">
        <f t="shared" si="294"/>
        <v/>
      </c>
      <c r="P2707">
        <f>IF(ISERROR(VLOOKUP(G2707,Genes!$A$2:$A$749,1,0)),0,1)</f>
        <v>1</v>
      </c>
      <c r="Q2707">
        <f t="shared" si="295"/>
        <v>1</v>
      </c>
      <c r="R2707">
        <f t="shared" si="296"/>
        <v>1</v>
      </c>
      <c r="S2707">
        <f t="shared" si="297"/>
        <v>1</v>
      </c>
      <c r="T2707">
        <f t="shared" si="298"/>
        <v>1</v>
      </c>
      <c r="U2707">
        <f t="shared" si="299"/>
        <v>0</v>
      </c>
      <c r="V2707" t="str">
        <f t="shared" si="300"/>
        <v/>
      </c>
    </row>
    <row r="2708" spans="1:22" x14ac:dyDescent="0.2">
      <c r="A2708" t="s">
        <v>12218</v>
      </c>
      <c r="B2708" t="s">
        <v>151</v>
      </c>
      <c r="C2708">
        <v>147092701</v>
      </c>
      <c r="D2708">
        <v>147092872</v>
      </c>
      <c r="E2708">
        <v>172</v>
      </c>
      <c r="F2708" t="s">
        <v>66</v>
      </c>
      <c r="G2708" t="s">
        <v>1107</v>
      </c>
      <c r="H2708" t="s">
        <v>12219</v>
      </c>
      <c r="I2708">
        <v>3</v>
      </c>
      <c r="J2708">
        <v>1</v>
      </c>
      <c r="K2708">
        <v>2</v>
      </c>
      <c r="L2708">
        <v>0</v>
      </c>
      <c r="M2708">
        <v>0</v>
      </c>
      <c r="N2708">
        <v>0</v>
      </c>
      <c r="O2708" t="str">
        <f t="shared" si="294"/>
        <v/>
      </c>
      <c r="P2708">
        <f>IF(ISERROR(VLOOKUP(G2708,Genes!$A$2:$A$749,1,0)),0,1)</f>
        <v>1</v>
      </c>
      <c r="Q2708">
        <f t="shared" si="295"/>
        <v>0</v>
      </c>
      <c r="R2708">
        <f t="shared" si="296"/>
        <v>1</v>
      </c>
      <c r="S2708">
        <f t="shared" si="297"/>
        <v>2</v>
      </c>
      <c r="T2708">
        <f t="shared" si="298"/>
        <v>2</v>
      </c>
      <c r="U2708">
        <f t="shared" si="299"/>
        <v>0</v>
      </c>
      <c r="V2708" t="str">
        <f t="shared" si="300"/>
        <v/>
      </c>
    </row>
    <row r="2709" spans="1:22" x14ac:dyDescent="0.2">
      <c r="A2709" t="s">
        <v>12220</v>
      </c>
      <c r="B2709" t="s">
        <v>151</v>
      </c>
      <c r="C2709">
        <v>147183027</v>
      </c>
      <c r="D2709">
        <v>147183133</v>
      </c>
      <c r="E2709">
        <v>107</v>
      </c>
      <c r="F2709" t="s">
        <v>66</v>
      </c>
      <c r="G2709" t="s">
        <v>1107</v>
      </c>
      <c r="H2709" t="s">
        <v>12221</v>
      </c>
      <c r="I2709">
        <v>2</v>
      </c>
      <c r="J2709">
        <v>0</v>
      </c>
      <c r="K2709">
        <v>2</v>
      </c>
      <c r="L2709">
        <v>0</v>
      </c>
      <c r="M2709">
        <v>0</v>
      </c>
      <c r="N2709">
        <v>0</v>
      </c>
      <c r="O2709" t="str">
        <f t="shared" si="294"/>
        <v/>
      </c>
      <c r="P2709">
        <f>IF(ISERROR(VLOOKUP(G2709,Genes!$A$2:$A$749,1,0)),0,1)</f>
        <v>1</v>
      </c>
      <c r="Q2709">
        <f t="shared" si="295"/>
        <v>0</v>
      </c>
      <c r="R2709">
        <f t="shared" si="296"/>
        <v>1</v>
      </c>
      <c r="S2709">
        <f t="shared" si="297"/>
        <v>3</v>
      </c>
      <c r="T2709">
        <f t="shared" si="298"/>
        <v>3</v>
      </c>
      <c r="U2709">
        <f t="shared" si="299"/>
        <v>0</v>
      </c>
      <c r="V2709" t="str">
        <f t="shared" si="300"/>
        <v/>
      </c>
    </row>
    <row r="2710" spans="1:22" x14ac:dyDescent="0.2">
      <c r="A2710" t="s">
        <v>12222</v>
      </c>
      <c r="B2710" t="s">
        <v>151</v>
      </c>
      <c r="C2710">
        <v>147259230</v>
      </c>
      <c r="D2710">
        <v>147259349</v>
      </c>
      <c r="E2710">
        <v>120</v>
      </c>
      <c r="F2710" t="s">
        <v>66</v>
      </c>
      <c r="G2710" t="s">
        <v>1107</v>
      </c>
      <c r="H2710" t="s">
        <v>12223</v>
      </c>
      <c r="I2710">
        <v>2</v>
      </c>
      <c r="J2710">
        <v>0</v>
      </c>
      <c r="K2710">
        <v>2</v>
      </c>
      <c r="L2710">
        <v>0</v>
      </c>
      <c r="M2710">
        <v>0</v>
      </c>
      <c r="N2710">
        <v>0</v>
      </c>
      <c r="O2710" t="str">
        <f t="shared" si="294"/>
        <v/>
      </c>
      <c r="P2710">
        <f>IF(ISERROR(VLOOKUP(G2710,Genes!$A$2:$A$749,1,0)),0,1)</f>
        <v>1</v>
      </c>
      <c r="Q2710">
        <f t="shared" si="295"/>
        <v>0</v>
      </c>
      <c r="R2710">
        <f t="shared" si="296"/>
        <v>1</v>
      </c>
      <c r="S2710">
        <f t="shared" si="297"/>
        <v>4</v>
      </c>
      <c r="T2710">
        <f t="shared" si="298"/>
        <v>4</v>
      </c>
      <c r="U2710">
        <f t="shared" si="299"/>
        <v>0</v>
      </c>
      <c r="V2710" t="str">
        <f t="shared" si="300"/>
        <v/>
      </c>
    </row>
    <row r="2711" spans="1:22" x14ac:dyDescent="0.2">
      <c r="A2711" t="s">
        <v>12224</v>
      </c>
      <c r="B2711" t="s">
        <v>151</v>
      </c>
      <c r="C2711">
        <v>147336198</v>
      </c>
      <c r="D2711">
        <v>147336398</v>
      </c>
      <c r="E2711">
        <v>201</v>
      </c>
      <c r="F2711" t="s">
        <v>66</v>
      </c>
      <c r="G2711" t="s">
        <v>1107</v>
      </c>
      <c r="H2711" t="s">
        <v>12225</v>
      </c>
      <c r="I2711">
        <v>3</v>
      </c>
      <c r="J2711">
        <v>1</v>
      </c>
      <c r="K2711">
        <v>2</v>
      </c>
      <c r="L2711">
        <v>0</v>
      </c>
      <c r="M2711">
        <v>0</v>
      </c>
      <c r="N2711">
        <v>0</v>
      </c>
      <c r="O2711" t="str">
        <f t="shared" si="294"/>
        <v/>
      </c>
      <c r="P2711">
        <f>IF(ISERROR(VLOOKUP(G2711,Genes!$A$2:$A$749,1,0)),0,1)</f>
        <v>1</v>
      </c>
      <c r="Q2711">
        <f t="shared" si="295"/>
        <v>0</v>
      </c>
      <c r="R2711">
        <f t="shared" si="296"/>
        <v>1</v>
      </c>
      <c r="S2711">
        <f t="shared" si="297"/>
        <v>5</v>
      </c>
      <c r="T2711">
        <f t="shared" si="298"/>
        <v>5</v>
      </c>
      <c r="U2711">
        <f t="shared" si="299"/>
        <v>0</v>
      </c>
      <c r="V2711" t="str">
        <f t="shared" si="300"/>
        <v/>
      </c>
    </row>
    <row r="2712" spans="1:22" x14ac:dyDescent="0.2">
      <c r="A2712" t="s">
        <v>12226</v>
      </c>
      <c r="B2712" t="s">
        <v>151</v>
      </c>
      <c r="C2712">
        <v>147340479</v>
      </c>
      <c r="D2712">
        <v>147340525</v>
      </c>
      <c r="E2712">
        <v>47</v>
      </c>
      <c r="F2712" t="s">
        <v>66</v>
      </c>
      <c r="G2712" t="s">
        <v>1107</v>
      </c>
      <c r="H2712" t="s">
        <v>12227</v>
      </c>
      <c r="I2712">
        <v>0</v>
      </c>
      <c r="J2712">
        <v>0</v>
      </c>
      <c r="K2712">
        <v>0</v>
      </c>
      <c r="L2712">
        <v>0</v>
      </c>
      <c r="M2712">
        <v>0</v>
      </c>
      <c r="N2712">
        <v>0</v>
      </c>
      <c r="O2712" t="str">
        <f t="shared" si="294"/>
        <v/>
      </c>
      <c r="P2712">
        <f>IF(ISERROR(VLOOKUP(G2712,Genes!$A$2:$A$749,1,0)),0,1)</f>
        <v>1</v>
      </c>
      <c r="Q2712">
        <f t="shared" si="295"/>
        <v>0</v>
      </c>
      <c r="R2712">
        <f t="shared" si="296"/>
        <v>0</v>
      </c>
      <c r="S2712">
        <f t="shared" si="297"/>
        <v>5</v>
      </c>
      <c r="T2712">
        <f t="shared" si="298"/>
        <v>6</v>
      </c>
      <c r="U2712">
        <f t="shared" si="299"/>
        <v>0</v>
      </c>
      <c r="V2712" t="str">
        <f t="shared" si="300"/>
        <v/>
      </c>
    </row>
    <row r="2713" spans="1:22" x14ac:dyDescent="0.2">
      <c r="A2713" t="s">
        <v>12228</v>
      </c>
      <c r="B2713" t="s">
        <v>151</v>
      </c>
      <c r="C2713">
        <v>147600657</v>
      </c>
      <c r="D2713">
        <v>147600813</v>
      </c>
      <c r="E2713">
        <v>157</v>
      </c>
      <c r="F2713" t="s">
        <v>66</v>
      </c>
      <c r="G2713" t="s">
        <v>1107</v>
      </c>
      <c r="H2713" t="s">
        <v>12229</v>
      </c>
      <c r="I2713">
        <v>3</v>
      </c>
      <c r="J2713">
        <v>1</v>
      </c>
      <c r="K2713">
        <v>2</v>
      </c>
      <c r="L2713">
        <v>0</v>
      </c>
      <c r="M2713">
        <v>0</v>
      </c>
      <c r="N2713">
        <v>0</v>
      </c>
      <c r="O2713" t="str">
        <f t="shared" si="294"/>
        <v/>
      </c>
      <c r="P2713">
        <f>IF(ISERROR(VLOOKUP(G2713,Genes!$A$2:$A$749,1,0)),0,1)</f>
        <v>1</v>
      </c>
      <c r="Q2713">
        <f t="shared" si="295"/>
        <v>0</v>
      </c>
      <c r="R2713">
        <f t="shared" si="296"/>
        <v>1</v>
      </c>
      <c r="S2713">
        <f t="shared" si="297"/>
        <v>6</v>
      </c>
      <c r="T2713">
        <f t="shared" si="298"/>
        <v>7</v>
      </c>
      <c r="U2713">
        <f t="shared" si="299"/>
        <v>0</v>
      </c>
      <c r="V2713" t="str">
        <f t="shared" si="300"/>
        <v/>
      </c>
    </row>
    <row r="2714" spans="1:22" x14ac:dyDescent="0.2">
      <c r="A2714" t="s">
        <v>12230</v>
      </c>
      <c r="B2714" t="s">
        <v>151</v>
      </c>
      <c r="C2714">
        <v>147674954</v>
      </c>
      <c r="D2714">
        <v>147675081</v>
      </c>
      <c r="E2714">
        <v>128</v>
      </c>
      <c r="F2714" t="s">
        <v>66</v>
      </c>
      <c r="G2714" t="s">
        <v>1107</v>
      </c>
      <c r="H2714" t="s">
        <v>12231</v>
      </c>
      <c r="I2714">
        <v>3</v>
      </c>
      <c r="J2714">
        <v>1</v>
      </c>
      <c r="K2714">
        <v>2</v>
      </c>
      <c r="L2714">
        <v>0</v>
      </c>
      <c r="M2714">
        <v>0</v>
      </c>
      <c r="N2714">
        <v>0</v>
      </c>
      <c r="O2714" t="str">
        <f t="shared" si="294"/>
        <v/>
      </c>
      <c r="P2714">
        <f>IF(ISERROR(VLOOKUP(G2714,Genes!$A$2:$A$749,1,0)),0,1)</f>
        <v>1</v>
      </c>
      <c r="Q2714">
        <f t="shared" si="295"/>
        <v>0</v>
      </c>
      <c r="R2714">
        <f t="shared" si="296"/>
        <v>1</v>
      </c>
      <c r="S2714">
        <f t="shared" si="297"/>
        <v>7</v>
      </c>
      <c r="T2714">
        <f t="shared" si="298"/>
        <v>8</v>
      </c>
      <c r="U2714">
        <f t="shared" si="299"/>
        <v>0</v>
      </c>
      <c r="V2714" t="str">
        <f t="shared" si="300"/>
        <v/>
      </c>
    </row>
    <row r="2715" spans="1:22" x14ac:dyDescent="0.2">
      <c r="A2715" t="s">
        <v>12232</v>
      </c>
      <c r="B2715" t="s">
        <v>151</v>
      </c>
      <c r="C2715">
        <v>147815210</v>
      </c>
      <c r="D2715">
        <v>147815380</v>
      </c>
      <c r="E2715">
        <v>171</v>
      </c>
      <c r="F2715" t="s">
        <v>66</v>
      </c>
      <c r="G2715" t="s">
        <v>1107</v>
      </c>
      <c r="H2715" t="s">
        <v>12233</v>
      </c>
      <c r="I2715">
        <v>3</v>
      </c>
      <c r="J2715">
        <v>1</v>
      </c>
      <c r="K2715">
        <v>2</v>
      </c>
      <c r="L2715">
        <v>0</v>
      </c>
      <c r="M2715">
        <v>0</v>
      </c>
      <c r="N2715">
        <v>0</v>
      </c>
      <c r="O2715" t="str">
        <f t="shared" si="294"/>
        <v/>
      </c>
      <c r="P2715">
        <f>IF(ISERROR(VLOOKUP(G2715,Genes!$A$2:$A$749,1,0)),0,1)</f>
        <v>1</v>
      </c>
      <c r="Q2715">
        <f t="shared" si="295"/>
        <v>0</v>
      </c>
      <c r="R2715">
        <f t="shared" si="296"/>
        <v>1</v>
      </c>
      <c r="S2715">
        <f t="shared" si="297"/>
        <v>8</v>
      </c>
      <c r="T2715">
        <f t="shared" si="298"/>
        <v>9</v>
      </c>
      <c r="U2715">
        <f t="shared" si="299"/>
        <v>0</v>
      </c>
      <c r="V2715" t="str">
        <f t="shared" si="300"/>
        <v/>
      </c>
    </row>
    <row r="2716" spans="1:22" x14ac:dyDescent="0.2">
      <c r="A2716" t="s">
        <v>12234</v>
      </c>
      <c r="B2716" t="s">
        <v>151</v>
      </c>
      <c r="C2716">
        <v>147844583</v>
      </c>
      <c r="D2716">
        <v>147844801</v>
      </c>
      <c r="E2716">
        <v>219</v>
      </c>
      <c r="F2716" t="s">
        <v>66</v>
      </c>
      <c r="G2716" t="s">
        <v>1107</v>
      </c>
      <c r="H2716" t="s">
        <v>12235</v>
      </c>
      <c r="I2716">
        <v>3</v>
      </c>
      <c r="J2716">
        <v>1</v>
      </c>
      <c r="K2716">
        <v>2</v>
      </c>
      <c r="L2716">
        <v>0</v>
      </c>
      <c r="M2716">
        <v>0</v>
      </c>
      <c r="N2716">
        <v>0</v>
      </c>
      <c r="O2716" t="str">
        <f t="shared" si="294"/>
        <v/>
      </c>
      <c r="P2716">
        <f>IF(ISERROR(VLOOKUP(G2716,Genes!$A$2:$A$749,1,0)),0,1)</f>
        <v>1</v>
      </c>
      <c r="Q2716">
        <f t="shared" si="295"/>
        <v>0</v>
      </c>
      <c r="R2716">
        <f t="shared" si="296"/>
        <v>1</v>
      </c>
      <c r="S2716">
        <f t="shared" si="297"/>
        <v>9</v>
      </c>
      <c r="T2716">
        <f t="shared" si="298"/>
        <v>10</v>
      </c>
      <c r="U2716">
        <f t="shared" si="299"/>
        <v>0</v>
      </c>
      <c r="V2716" t="str">
        <f t="shared" si="300"/>
        <v/>
      </c>
    </row>
    <row r="2717" spans="1:22" x14ac:dyDescent="0.2">
      <c r="A2717" t="s">
        <v>12236</v>
      </c>
      <c r="B2717" t="s">
        <v>151</v>
      </c>
      <c r="C2717">
        <v>147869334</v>
      </c>
      <c r="D2717">
        <v>147869570</v>
      </c>
      <c r="E2717">
        <v>237</v>
      </c>
      <c r="F2717" t="s">
        <v>66</v>
      </c>
      <c r="G2717" t="s">
        <v>1107</v>
      </c>
      <c r="H2717" t="s">
        <v>12237</v>
      </c>
      <c r="I2717">
        <v>3</v>
      </c>
      <c r="J2717">
        <v>1</v>
      </c>
      <c r="K2717">
        <v>2</v>
      </c>
      <c r="L2717">
        <v>0</v>
      </c>
      <c r="M2717">
        <v>0</v>
      </c>
      <c r="N2717">
        <v>0</v>
      </c>
      <c r="O2717" t="str">
        <f t="shared" si="294"/>
        <v/>
      </c>
      <c r="P2717">
        <f>IF(ISERROR(VLOOKUP(G2717,Genes!$A$2:$A$749,1,0)),0,1)</f>
        <v>1</v>
      </c>
      <c r="Q2717">
        <f t="shared" si="295"/>
        <v>0</v>
      </c>
      <c r="R2717">
        <f t="shared" si="296"/>
        <v>1</v>
      </c>
      <c r="S2717">
        <f t="shared" si="297"/>
        <v>10</v>
      </c>
      <c r="T2717">
        <f t="shared" si="298"/>
        <v>11</v>
      </c>
      <c r="U2717">
        <f t="shared" si="299"/>
        <v>0</v>
      </c>
      <c r="V2717" t="str">
        <f t="shared" si="300"/>
        <v/>
      </c>
    </row>
    <row r="2718" spans="1:22" x14ac:dyDescent="0.2">
      <c r="A2718" t="s">
        <v>12238</v>
      </c>
      <c r="B2718" t="s">
        <v>151</v>
      </c>
      <c r="C2718">
        <v>146471363</v>
      </c>
      <c r="D2718">
        <v>146471473</v>
      </c>
      <c r="E2718">
        <v>111</v>
      </c>
      <c r="F2718" t="s">
        <v>66</v>
      </c>
      <c r="G2718" t="s">
        <v>1107</v>
      </c>
      <c r="H2718" t="s">
        <v>12239</v>
      </c>
      <c r="I2718">
        <v>2</v>
      </c>
      <c r="J2718">
        <v>0</v>
      </c>
      <c r="K2718">
        <v>2</v>
      </c>
      <c r="L2718">
        <v>0</v>
      </c>
      <c r="M2718">
        <v>0</v>
      </c>
      <c r="N2718">
        <v>0</v>
      </c>
      <c r="O2718" t="str">
        <f t="shared" si="294"/>
        <v/>
      </c>
      <c r="P2718">
        <f>IF(ISERROR(VLOOKUP(G2718,Genes!$A$2:$A$749,1,0)),0,1)</f>
        <v>1</v>
      </c>
      <c r="Q2718">
        <f t="shared" si="295"/>
        <v>0</v>
      </c>
      <c r="R2718">
        <f t="shared" si="296"/>
        <v>1</v>
      </c>
      <c r="S2718">
        <f t="shared" si="297"/>
        <v>11</v>
      </c>
      <c r="T2718">
        <f t="shared" si="298"/>
        <v>12</v>
      </c>
      <c r="U2718">
        <f t="shared" si="299"/>
        <v>0</v>
      </c>
      <c r="V2718" t="str">
        <f t="shared" si="300"/>
        <v/>
      </c>
    </row>
    <row r="2719" spans="1:22" x14ac:dyDescent="0.2">
      <c r="A2719" t="s">
        <v>12240</v>
      </c>
      <c r="B2719" t="s">
        <v>151</v>
      </c>
      <c r="C2719">
        <v>147914380</v>
      </c>
      <c r="D2719">
        <v>147914616</v>
      </c>
      <c r="E2719">
        <v>237</v>
      </c>
      <c r="F2719" t="s">
        <v>66</v>
      </c>
      <c r="G2719" t="s">
        <v>1107</v>
      </c>
      <c r="H2719" t="s">
        <v>12241</v>
      </c>
      <c r="I2719">
        <v>3</v>
      </c>
      <c r="J2719">
        <v>1</v>
      </c>
      <c r="K2719">
        <v>2</v>
      </c>
      <c r="L2719">
        <v>0</v>
      </c>
      <c r="M2719">
        <v>0</v>
      </c>
      <c r="N2719">
        <v>0</v>
      </c>
      <c r="O2719" t="str">
        <f t="shared" si="294"/>
        <v/>
      </c>
      <c r="P2719">
        <f>IF(ISERROR(VLOOKUP(G2719,Genes!$A$2:$A$749,1,0)),0,1)</f>
        <v>1</v>
      </c>
      <c r="Q2719">
        <f t="shared" si="295"/>
        <v>0</v>
      </c>
      <c r="R2719">
        <f t="shared" si="296"/>
        <v>1</v>
      </c>
      <c r="S2719">
        <f t="shared" si="297"/>
        <v>12</v>
      </c>
      <c r="T2719">
        <f t="shared" si="298"/>
        <v>13</v>
      </c>
      <c r="U2719">
        <f t="shared" si="299"/>
        <v>0</v>
      </c>
      <c r="V2719" t="str">
        <f t="shared" si="300"/>
        <v/>
      </c>
    </row>
    <row r="2720" spans="1:22" x14ac:dyDescent="0.2">
      <c r="A2720" t="s">
        <v>12242</v>
      </c>
      <c r="B2720" t="s">
        <v>151</v>
      </c>
      <c r="C2720">
        <v>147926738</v>
      </c>
      <c r="D2720">
        <v>147926871</v>
      </c>
      <c r="E2720">
        <v>134</v>
      </c>
      <c r="F2720" t="s">
        <v>66</v>
      </c>
      <c r="G2720" t="s">
        <v>1107</v>
      </c>
      <c r="H2720" t="s">
        <v>12243</v>
      </c>
      <c r="I2720">
        <v>3</v>
      </c>
      <c r="J2720">
        <v>1</v>
      </c>
      <c r="K2720">
        <v>2</v>
      </c>
      <c r="L2720">
        <v>0</v>
      </c>
      <c r="M2720">
        <v>0</v>
      </c>
      <c r="N2720">
        <v>0</v>
      </c>
      <c r="O2720" t="str">
        <f t="shared" si="294"/>
        <v/>
      </c>
      <c r="P2720">
        <f>IF(ISERROR(VLOOKUP(G2720,Genes!$A$2:$A$749,1,0)),0,1)</f>
        <v>1</v>
      </c>
      <c r="Q2720">
        <f t="shared" si="295"/>
        <v>0</v>
      </c>
      <c r="R2720">
        <f t="shared" si="296"/>
        <v>1</v>
      </c>
      <c r="S2720">
        <f t="shared" si="297"/>
        <v>13</v>
      </c>
      <c r="T2720">
        <f t="shared" si="298"/>
        <v>14</v>
      </c>
      <c r="U2720">
        <f t="shared" si="299"/>
        <v>0</v>
      </c>
      <c r="V2720" t="str">
        <f t="shared" si="300"/>
        <v/>
      </c>
    </row>
    <row r="2721" spans="1:22" x14ac:dyDescent="0.2">
      <c r="A2721" t="s">
        <v>12244</v>
      </c>
      <c r="B2721" t="s">
        <v>151</v>
      </c>
      <c r="C2721">
        <v>147964125</v>
      </c>
      <c r="D2721">
        <v>147964218</v>
      </c>
      <c r="E2721">
        <v>94</v>
      </c>
      <c r="F2721" t="s">
        <v>66</v>
      </c>
      <c r="G2721" t="s">
        <v>1107</v>
      </c>
      <c r="H2721" t="s">
        <v>12245</v>
      </c>
      <c r="I2721">
        <v>2</v>
      </c>
      <c r="J2721">
        <v>0</v>
      </c>
      <c r="K2721">
        <v>2</v>
      </c>
      <c r="L2721">
        <v>0</v>
      </c>
      <c r="M2721">
        <v>0</v>
      </c>
      <c r="N2721">
        <v>0</v>
      </c>
      <c r="O2721" t="str">
        <f t="shared" si="294"/>
        <v/>
      </c>
      <c r="P2721">
        <f>IF(ISERROR(VLOOKUP(G2721,Genes!$A$2:$A$749,1,0)),0,1)</f>
        <v>1</v>
      </c>
      <c r="Q2721">
        <f t="shared" si="295"/>
        <v>0</v>
      </c>
      <c r="R2721">
        <f t="shared" si="296"/>
        <v>1</v>
      </c>
      <c r="S2721">
        <f t="shared" si="297"/>
        <v>14</v>
      </c>
      <c r="T2721">
        <f t="shared" si="298"/>
        <v>15</v>
      </c>
      <c r="U2721">
        <f t="shared" si="299"/>
        <v>0</v>
      </c>
      <c r="V2721" t="str">
        <f t="shared" si="300"/>
        <v/>
      </c>
    </row>
    <row r="2722" spans="1:22" x14ac:dyDescent="0.2">
      <c r="A2722" t="s">
        <v>12246</v>
      </c>
      <c r="B2722" t="s">
        <v>151</v>
      </c>
      <c r="C2722">
        <v>148080741</v>
      </c>
      <c r="D2722">
        <v>148080980</v>
      </c>
      <c r="E2722">
        <v>240</v>
      </c>
      <c r="F2722" t="s">
        <v>66</v>
      </c>
      <c r="G2722" t="s">
        <v>1107</v>
      </c>
      <c r="H2722" t="s">
        <v>12247</v>
      </c>
      <c r="I2722">
        <v>3</v>
      </c>
      <c r="J2722">
        <v>3</v>
      </c>
      <c r="K2722">
        <v>0</v>
      </c>
      <c r="L2722">
        <v>0</v>
      </c>
      <c r="M2722">
        <v>0</v>
      </c>
      <c r="N2722">
        <v>0</v>
      </c>
      <c r="O2722" t="str">
        <f t="shared" si="294"/>
        <v/>
      </c>
      <c r="P2722">
        <f>IF(ISERROR(VLOOKUP(G2722,Genes!$A$2:$A$749,1,0)),0,1)</f>
        <v>1</v>
      </c>
      <c r="Q2722">
        <f t="shared" si="295"/>
        <v>0</v>
      </c>
      <c r="R2722">
        <f t="shared" si="296"/>
        <v>1</v>
      </c>
      <c r="S2722">
        <f t="shared" si="297"/>
        <v>15</v>
      </c>
      <c r="T2722">
        <f t="shared" si="298"/>
        <v>16</v>
      </c>
      <c r="U2722">
        <f t="shared" si="299"/>
        <v>0</v>
      </c>
      <c r="V2722" t="str">
        <f t="shared" si="300"/>
        <v/>
      </c>
    </row>
    <row r="2723" spans="1:22" x14ac:dyDescent="0.2">
      <c r="A2723" t="s">
        <v>12248</v>
      </c>
      <c r="B2723" t="s">
        <v>151</v>
      </c>
      <c r="C2723">
        <v>148106483</v>
      </c>
      <c r="D2723">
        <v>148106563</v>
      </c>
      <c r="E2723">
        <v>81</v>
      </c>
      <c r="F2723" t="s">
        <v>66</v>
      </c>
      <c r="G2723" t="s">
        <v>1107</v>
      </c>
      <c r="H2723" t="s">
        <v>12249</v>
      </c>
      <c r="I2723">
        <v>2</v>
      </c>
      <c r="J2723">
        <v>0</v>
      </c>
      <c r="K2723">
        <v>2</v>
      </c>
      <c r="L2723">
        <v>0</v>
      </c>
      <c r="M2723">
        <v>0</v>
      </c>
      <c r="N2723">
        <v>0</v>
      </c>
      <c r="O2723" t="str">
        <f t="shared" si="294"/>
        <v/>
      </c>
      <c r="P2723">
        <f>IF(ISERROR(VLOOKUP(G2723,Genes!$A$2:$A$749,1,0)),0,1)</f>
        <v>1</v>
      </c>
      <c r="Q2723">
        <f t="shared" si="295"/>
        <v>0</v>
      </c>
      <c r="R2723">
        <f t="shared" si="296"/>
        <v>1</v>
      </c>
      <c r="S2723">
        <f t="shared" si="297"/>
        <v>16</v>
      </c>
      <c r="T2723">
        <f t="shared" si="298"/>
        <v>17</v>
      </c>
      <c r="U2723">
        <f t="shared" si="299"/>
        <v>0</v>
      </c>
      <c r="V2723" t="str">
        <f t="shared" si="300"/>
        <v/>
      </c>
    </row>
    <row r="2724" spans="1:22" x14ac:dyDescent="0.2">
      <c r="A2724" t="s">
        <v>12250</v>
      </c>
      <c r="B2724" t="s">
        <v>151</v>
      </c>
      <c r="C2724">
        <v>148112509</v>
      </c>
      <c r="D2724">
        <v>148112708</v>
      </c>
      <c r="E2724">
        <v>200</v>
      </c>
      <c r="F2724" t="s">
        <v>66</v>
      </c>
      <c r="G2724" t="s">
        <v>1107</v>
      </c>
      <c r="H2724" t="s">
        <v>12251</v>
      </c>
      <c r="I2724">
        <v>3</v>
      </c>
      <c r="J2724">
        <v>1</v>
      </c>
      <c r="K2724">
        <v>2</v>
      </c>
      <c r="L2724">
        <v>0</v>
      </c>
      <c r="M2724">
        <v>0</v>
      </c>
      <c r="N2724">
        <v>0</v>
      </c>
      <c r="O2724" t="str">
        <f t="shared" si="294"/>
        <v/>
      </c>
      <c r="P2724">
        <f>IF(ISERROR(VLOOKUP(G2724,Genes!$A$2:$A$749,1,0)),0,1)</f>
        <v>1</v>
      </c>
      <c r="Q2724">
        <f t="shared" si="295"/>
        <v>0</v>
      </c>
      <c r="R2724">
        <f t="shared" si="296"/>
        <v>1</v>
      </c>
      <c r="S2724">
        <f t="shared" si="297"/>
        <v>17</v>
      </c>
      <c r="T2724">
        <f t="shared" si="298"/>
        <v>18</v>
      </c>
      <c r="U2724">
        <f t="shared" si="299"/>
        <v>0</v>
      </c>
      <c r="V2724" t="str">
        <f t="shared" si="300"/>
        <v/>
      </c>
    </row>
    <row r="2725" spans="1:22" x14ac:dyDescent="0.2">
      <c r="A2725" t="s">
        <v>12252</v>
      </c>
      <c r="B2725" t="s">
        <v>151</v>
      </c>
      <c r="C2725">
        <v>146536803</v>
      </c>
      <c r="D2725">
        <v>146536996</v>
      </c>
      <c r="E2725">
        <v>194</v>
      </c>
      <c r="F2725" t="s">
        <v>66</v>
      </c>
      <c r="G2725" t="s">
        <v>1107</v>
      </c>
      <c r="H2725" t="s">
        <v>12253</v>
      </c>
      <c r="I2725">
        <v>3</v>
      </c>
      <c r="J2725">
        <v>1</v>
      </c>
      <c r="K2725">
        <v>2</v>
      </c>
      <c r="L2725">
        <v>0</v>
      </c>
      <c r="M2725">
        <v>0</v>
      </c>
      <c r="N2725">
        <v>0</v>
      </c>
      <c r="O2725" t="str">
        <f t="shared" si="294"/>
        <v/>
      </c>
      <c r="P2725">
        <f>IF(ISERROR(VLOOKUP(G2725,Genes!$A$2:$A$749,1,0)),0,1)</f>
        <v>1</v>
      </c>
      <c r="Q2725">
        <f t="shared" si="295"/>
        <v>0</v>
      </c>
      <c r="R2725">
        <f t="shared" si="296"/>
        <v>1</v>
      </c>
      <c r="S2725">
        <f t="shared" si="297"/>
        <v>18</v>
      </c>
      <c r="T2725">
        <f t="shared" si="298"/>
        <v>19</v>
      </c>
      <c r="U2725">
        <f t="shared" si="299"/>
        <v>0</v>
      </c>
      <c r="V2725" t="str">
        <f t="shared" si="300"/>
        <v/>
      </c>
    </row>
    <row r="2726" spans="1:22" x14ac:dyDescent="0.2">
      <c r="A2726" t="s">
        <v>12254</v>
      </c>
      <c r="B2726" t="s">
        <v>151</v>
      </c>
      <c r="C2726">
        <v>146740999</v>
      </c>
      <c r="D2726">
        <v>146741146</v>
      </c>
      <c r="E2726">
        <v>148</v>
      </c>
      <c r="F2726" t="s">
        <v>66</v>
      </c>
      <c r="G2726" t="s">
        <v>1107</v>
      </c>
      <c r="H2726" t="s">
        <v>12255</v>
      </c>
      <c r="I2726">
        <v>3</v>
      </c>
      <c r="J2726">
        <v>1</v>
      </c>
      <c r="K2726">
        <v>2</v>
      </c>
      <c r="L2726">
        <v>0</v>
      </c>
      <c r="M2726">
        <v>0</v>
      </c>
      <c r="N2726">
        <v>0</v>
      </c>
      <c r="O2726" t="str">
        <f t="shared" si="294"/>
        <v/>
      </c>
      <c r="P2726">
        <f>IF(ISERROR(VLOOKUP(G2726,Genes!$A$2:$A$749,1,0)),0,1)</f>
        <v>1</v>
      </c>
      <c r="Q2726">
        <f t="shared" si="295"/>
        <v>0</v>
      </c>
      <c r="R2726">
        <f t="shared" si="296"/>
        <v>1</v>
      </c>
      <c r="S2726">
        <f t="shared" si="297"/>
        <v>19</v>
      </c>
      <c r="T2726">
        <f t="shared" si="298"/>
        <v>20</v>
      </c>
      <c r="U2726">
        <f t="shared" si="299"/>
        <v>0</v>
      </c>
      <c r="V2726" t="str">
        <f t="shared" si="300"/>
        <v/>
      </c>
    </row>
    <row r="2727" spans="1:22" x14ac:dyDescent="0.2">
      <c r="A2727" t="s">
        <v>12256</v>
      </c>
      <c r="B2727" t="s">
        <v>151</v>
      </c>
      <c r="C2727">
        <v>146805239</v>
      </c>
      <c r="D2727">
        <v>146805442</v>
      </c>
      <c r="E2727">
        <v>204</v>
      </c>
      <c r="F2727" t="s">
        <v>66</v>
      </c>
      <c r="G2727" t="s">
        <v>1107</v>
      </c>
      <c r="H2727" t="s">
        <v>12257</v>
      </c>
      <c r="I2727">
        <v>3</v>
      </c>
      <c r="J2727">
        <v>1</v>
      </c>
      <c r="K2727">
        <v>2</v>
      </c>
      <c r="L2727">
        <v>0</v>
      </c>
      <c r="M2727">
        <v>0</v>
      </c>
      <c r="N2727">
        <v>0</v>
      </c>
      <c r="O2727" t="str">
        <f t="shared" si="294"/>
        <v/>
      </c>
      <c r="P2727">
        <f>IF(ISERROR(VLOOKUP(G2727,Genes!$A$2:$A$749,1,0)),0,1)</f>
        <v>1</v>
      </c>
      <c r="Q2727">
        <f t="shared" si="295"/>
        <v>0</v>
      </c>
      <c r="R2727">
        <f t="shared" si="296"/>
        <v>1</v>
      </c>
      <c r="S2727">
        <f t="shared" si="297"/>
        <v>20</v>
      </c>
      <c r="T2727">
        <f t="shared" si="298"/>
        <v>21</v>
      </c>
      <c r="U2727">
        <f t="shared" si="299"/>
        <v>0</v>
      </c>
      <c r="V2727" t="str">
        <f t="shared" si="300"/>
        <v/>
      </c>
    </row>
    <row r="2728" spans="1:22" x14ac:dyDescent="0.2">
      <c r="A2728" t="s">
        <v>12258</v>
      </c>
      <c r="B2728" t="s">
        <v>151</v>
      </c>
      <c r="C2728">
        <v>146818071</v>
      </c>
      <c r="D2728">
        <v>146818255</v>
      </c>
      <c r="E2728">
        <v>185</v>
      </c>
      <c r="F2728" t="s">
        <v>66</v>
      </c>
      <c r="G2728" t="s">
        <v>1107</v>
      </c>
      <c r="H2728" t="s">
        <v>12259</v>
      </c>
      <c r="I2728">
        <v>3</v>
      </c>
      <c r="J2728">
        <v>1</v>
      </c>
      <c r="K2728">
        <v>2</v>
      </c>
      <c r="L2728">
        <v>0</v>
      </c>
      <c r="M2728">
        <v>0</v>
      </c>
      <c r="N2728">
        <v>0</v>
      </c>
      <c r="O2728" t="str">
        <f t="shared" si="294"/>
        <v/>
      </c>
      <c r="P2728">
        <f>IF(ISERROR(VLOOKUP(G2728,Genes!$A$2:$A$749,1,0)),0,1)</f>
        <v>1</v>
      </c>
      <c r="Q2728">
        <f t="shared" si="295"/>
        <v>0</v>
      </c>
      <c r="R2728">
        <f t="shared" si="296"/>
        <v>1</v>
      </c>
      <c r="S2728">
        <f t="shared" si="297"/>
        <v>21</v>
      </c>
      <c r="T2728">
        <f t="shared" si="298"/>
        <v>22</v>
      </c>
      <c r="U2728">
        <f t="shared" si="299"/>
        <v>0</v>
      </c>
      <c r="V2728" t="str">
        <f t="shared" si="300"/>
        <v/>
      </c>
    </row>
    <row r="2729" spans="1:22" x14ac:dyDescent="0.2">
      <c r="A2729" t="s">
        <v>12260</v>
      </c>
      <c r="B2729" t="s">
        <v>151</v>
      </c>
      <c r="C2729">
        <v>146825785</v>
      </c>
      <c r="D2729">
        <v>146825928</v>
      </c>
      <c r="E2729">
        <v>144</v>
      </c>
      <c r="F2729" t="s">
        <v>66</v>
      </c>
      <c r="G2729" t="s">
        <v>1107</v>
      </c>
      <c r="H2729" t="s">
        <v>12261</v>
      </c>
      <c r="I2729">
        <v>3</v>
      </c>
      <c r="J2729">
        <v>1</v>
      </c>
      <c r="K2729">
        <v>2</v>
      </c>
      <c r="L2729">
        <v>0</v>
      </c>
      <c r="M2729">
        <v>0</v>
      </c>
      <c r="N2729">
        <v>0</v>
      </c>
      <c r="O2729" t="str">
        <f t="shared" si="294"/>
        <v/>
      </c>
      <c r="P2729">
        <f>IF(ISERROR(VLOOKUP(G2729,Genes!$A$2:$A$749,1,0)),0,1)</f>
        <v>1</v>
      </c>
      <c r="Q2729">
        <f t="shared" si="295"/>
        <v>0</v>
      </c>
      <c r="R2729">
        <f t="shared" si="296"/>
        <v>1</v>
      </c>
      <c r="S2729">
        <f t="shared" si="297"/>
        <v>22</v>
      </c>
      <c r="T2729">
        <f t="shared" si="298"/>
        <v>23</v>
      </c>
      <c r="U2729">
        <f t="shared" si="299"/>
        <v>0</v>
      </c>
      <c r="V2729" t="str">
        <f t="shared" si="300"/>
        <v/>
      </c>
    </row>
    <row r="2730" spans="1:22" x14ac:dyDescent="0.2">
      <c r="A2730" t="s">
        <v>12262</v>
      </c>
      <c r="B2730" t="s">
        <v>151</v>
      </c>
      <c r="C2730">
        <v>146829337</v>
      </c>
      <c r="D2730">
        <v>146829601</v>
      </c>
      <c r="E2730">
        <v>265</v>
      </c>
      <c r="F2730" t="s">
        <v>66</v>
      </c>
      <c r="G2730" t="s">
        <v>1107</v>
      </c>
      <c r="H2730" t="s">
        <v>12263</v>
      </c>
      <c r="I2730">
        <v>4</v>
      </c>
      <c r="J2730">
        <v>2</v>
      </c>
      <c r="K2730">
        <v>2</v>
      </c>
      <c r="L2730">
        <v>0</v>
      </c>
      <c r="M2730">
        <v>0</v>
      </c>
      <c r="N2730">
        <v>0</v>
      </c>
      <c r="O2730" t="str">
        <f t="shared" si="294"/>
        <v/>
      </c>
      <c r="P2730">
        <f>IF(ISERROR(VLOOKUP(G2730,Genes!$A$2:$A$749,1,0)),0,1)</f>
        <v>1</v>
      </c>
      <c r="Q2730">
        <f t="shared" si="295"/>
        <v>0</v>
      </c>
      <c r="R2730">
        <f t="shared" si="296"/>
        <v>1</v>
      </c>
      <c r="S2730">
        <f t="shared" si="297"/>
        <v>23</v>
      </c>
      <c r="T2730">
        <f t="shared" si="298"/>
        <v>24</v>
      </c>
      <c r="U2730">
        <f t="shared" si="299"/>
        <v>0</v>
      </c>
      <c r="V2730" t="str">
        <f t="shared" si="300"/>
        <v/>
      </c>
    </row>
    <row r="2731" spans="1:22" x14ac:dyDescent="0.2">
      <c r="A2731" t="s">
        <v>12264</v>
      </c>
      <c r="B2731" t="s">
        <v>151</v>
      </c>
      <c r="C2731">
        <v>146997233</v>
      </c>
      <c r="D2731">
        <v>146997382</v>
      </c>
      <c r="E2731">
        <v>150</v>
      </c>
      <c r="F2731" t="s">
        <v>66</v>
      </c>
      <c r="G2731" t="s">
        <v>1107</v>
      </c>
      <c r="H2731" t="s">
        <v>12265</v>
      </c>
      <c r="I2731">
        <v>3</v>
      </c>
      <c r="J2731">
        <v>1</v>
      </c>
      <c r="K2731">
        <v>2</v>
      </c>
      <c r="L2731">
        <v>0</v>
      </c>
      <c r="M2731">
        <v>0</v>
      </c>
      <c r="N2731">
        <v>0</v>
      </c>
      <c r="O2731" t="str">
        <f t="shared" si="294"/>
        <v>CNTNAP2</v>
      </c>
      <c r="P2731">
        <f>IF(ISERROR(VLOOKUP(G2731,Genes!$A$2:$A$749,1,0)),0,1)</f>
        <v>1</v>
      </c>
      <c r="Q2731">
        <f t="shared" si="295"/>
        <v>0</v>
      </c>
      <c r="R2731">
        <f t="shared" si="296"/>
        <v>1</v>
      </c>
      <c r="S2731">
        <f t="shared" si="297"/>
        <v>24</v>
      </c>
      <c r="T2731">
        <f t="shared" si="298"/>
        <v>25</v>
      </c>
      <c r="U2731">
        <f t="shared" si="299"/>
        <v>1</v>
      </c>
      <c r="V2731">
        <f t="shared" si="300"/>
        <v>0.96</v>
      </c>
    </row>
    <row r="2732" spans="1:22" x14ac:dyDescent="0.2">
      <c r="A2732" t="s">
        <v>12266</v>
      </c>
      <c r="B2732" t="s">
        <v>126</v>
      </c>
      <c r="C2732">
        <v>71189209</v>
      </c>
      <c r="D2732">
        <v>71189523</v>
      </c>
      <c r="E2732">
        <v>315</v>
      </c>
      <c r="F2732" t="s">
        <v>66</v>
      </c>
      <c r="G2732" t="s">
        <v>1114</v>
      </c>
      <c r="H2732" t="s">
        <v>12267</v>
      </c>
      <c r="I2732">
        <v>5</v>
      </c>
      <c r="J2732">
        <v>3</v>
      </c>
      <c r="K2732">
        <v>2</v>
      </c>
      <c r="L2732">
        <v>0</v>
      </c>
      <c r="M2732">
        <v>0</v>
      </c>
      <c r="N2732">
        <v>0</v>
      </c>
      <c r="O2732" t="str">
        <f t="shared" si="294"/>
        <v/>
      </c>
      <c r="P2732">
        <f>IF(ISERROR(VLOOKUP(G2732,Genes!$A$2:$A$749,1,0)),0,1)</f>
        <v>1</v>
      </c>
      <c r="Q2732">
        <f t="shared" si="295"/>
        <v>1</v>
      </c>
      <c r="R2732">
        <f t="shared" si="296"/>
        <v>1</v>
      </c>
      <c r="S2732">
        <f t="shared" si="297"/>
        <v>1</v>
      </c>
      <c r="T2732">
        <f t="shared" si="298"/>
        <v>1</v>
      </c>
      <c r="U2732">
        <f t="shared" si="299"/>
        <v>0</v>
      </c>
      <c r="V2732" t="str">
        <f t="shared" si="300"/>
        <v/>
      </c>
    </row>
    <row r="2733" spans="1:22" x14ac:dyDescent="0.2">
      <c r="A2733" t="s">
        <v>12268</v>
      </c>
      <c r="B2733" t="s">
        <v>126</v>
      </c>
      <c r="C2733">
        <v>71201692</v>
      </c>
      <c r="D2733">
        <v>71201819</v>
      </c>
      <c r="E2733">
        <v>128</v>
      </c>
      <c r="F2733" t="s">
        <v>66</v>
      </c>
      <c r="G2733" t="s">
        <v>1114</v>
      </c>
      <c r="H2733" t="s">
        <v>12269</v>
      </c>
      <c r="I2733">
        <v>3</v>
      </c>
      <c r="J2733">
        <v>1</v>
      </c>
      <c r="K2733">
        <v>2</v>
      </c>
      <c r="L2733">
        <v>0</v>
      </c>
      <c r="M2733">
        <v>0</v>
      </c>
      <c r="N2733">
        <v>0</v>
      </c>
      <c r="O2733" t="str">
        <f t="shared" si="294"/>
        <v/>
      </c>
      <c r="P2733">
        <f>IF(ISERROR(VLOOKUP(G2733,Genes!$A$2:$A$749,1,0)),0,1)</f>
        <v>1</v>
      </c>
      <c r="Q2733">
        <f t="shared" si="295"/>
        <v>0</v>
      </c>
      <c r="R2733">
        <f t="shared" si="296"/>
        <v>1</v>
      </c>
      <c r="S2733">
        <f t="shared" si="297"/>
        <v>2</v>
      </c>
      <c r="T2733">
        <f t="shared" si="298"/>
        <v>2</v>
      </c>
      <c r="U2733">
        <f t="shared" si="299"/>
        <v>0</v>
      </c>
      <c r="V2733" t="str">
        <f t="shared" si="300"/>
        <v/>
      </c>
    </row>
    <row r="2734" spans="1:22" x14ac:dyDescent="0.2">
      <c r="A2734" t="s">
        <v>12270</v>
      </c>
      <c r="B2734" t="s">
        <v>126</v>
      </c>
      <c r="C2734">
        <v>71202293</v>
      </c>
      <c r="D2734">
        <v>71202401</v>
      </c>
      <c r="E2734">
        <v>109</v>
      </c>
      <c r="F2734" t="s">
        <v>66</v>
      </c>
      <c r="G2734" t="s">
        <v>1114</v>
      </c>
      <c r="H2734" t="s">
        <v>12271</v>
      </c>
      <c r="I2734">
        <v>2</v>
      </c>
      <c r="J2734">
        <v>0</v>
      </c>
      <c r="K2734">
        <v>2</v>
      </c>
      <c r="L2734">
        <v>0</v>
      </c>
      <c r="M2734">
        <v>0</v>
      </c>
      <c r="N2734">
        <v>0</v>
      </c>
      <c r="O2734" t="str">
        <f t="shared" si="294"/>
        <v/>
      </c>
      <c r="P2734">
        <f>IF(ISERROR(VLOOKUP(G2734,Genes!$A$2:$A$749,1,0)),0,1)</f>
        <v>1</v>
      </c>
      <c r="Q2734">
        <f t="shared" si="295"/>
        <v>0</v>
      </c>
      <c r="R2734">
        <f t="shared" si="296"/>
        <v>1</v>
      </c>
      <c r="S2734">
        <f t="shared" si="297"/>
        <v>3</v>
      </c>
      <c r="T2734">
        <f t="shared" si="298"/>
        <v>3</v>
      </c>
      <c r="U2734">
        <f t="shared" si="299"/>
        <v>0</v>
      </c>
      <c r="V2734" t="str">
        <f t="shared" si="300"/>
        <v/>
      </c>
    </row>
    <row r="2735" spans="1:22" x14ac:dyDescent="0.2">
      <c r="A2735" t="s">
        <v>12272</v>
      </c>
      <c r="B2735" t="s">
        <v>126</v>
      </c>
      <c r="C2735">
        <v>71202847</v>
      </c>
      <c r="D2735">
        <v>71202956</v>
      </c>
      <c r="E2735">
        <v>110</v>
      </c>
      <c r="F2735" t="s">
        <v>66</v>
      </c>
      <c r="G2735" t="s">
        <v>1114</v>
      </c>
      <c r="H2735" t="s">
        <v>12273</v>
      </c>
      <c r="I2735">
        <v>2</v>
      </c>
      <c r="J2735">
        <v>0</v>
      </c>
      <c r="K2735">
        <v>2</v>
      </c>
      <c r="L2735">
        <v>0</v>
      </c>
      <c r="M2735">
        <v>0</v>
      </c>
      <c r="N2735">
        <v>0</v>
      </c>
      <c r="O2735" t="str">
        <f t="shared" si="294"/>
        <v/>
      </c>
      <c r="P2735">
        <f>IF(ISERROR(VLOOKUP(G2735,Genes!$A$2:$A$749,1,0)),0,1)</f>
        <v>1</v>
      </c>
      <c r="Q2735">
        <f t="shared" si="295"/>
        <v>0</v>
      </c>
      <c r="R2735">
        <f t="shared" si="296"/>
        <v>1</v>
      </c>
      <c r="S2735">
        <f t="shared" si="297"/>
        <v>4</v>
      </c>
      <c r="T2735">
        <f t="shared" si="298"/>
        <v>4</v>
      </c>
      <c r="U2735">
        <f t="shared" si="299"/>
        <v>0</v>
      </c>
      <c r="V2735" t="str">
        <f t="shared" si="300"/>
        <v/>
      </c>
    </row>
    <row r="2736" spans="1:22" x14ac:dyDescent="0.2">
      <c r="A2736" t="s">
        <v>12274</v>
      </c>
      <c r="B2736" t="s">
        <v>126</v>
      </c>
      <c r="C2736">
        <v>71203320</v>
      </c>
      <c r="D2736">
        <v>71203395</v>
      </c>
      <c r="E2736">
        <v>76</v>
      </c>
      <c r="F2736" t="s">
        <v>66</v>
      </c>
      <c r="G2736" t="s">
        <v>1114</v>
      </c>
      <c r="H2736" t="s">
        <v>12275</v>
      </c>
      <c r="I2736">
        <v>3</v>
      </c>
      <c r="J2736">
        <v>1</v>
      </c>
      <c r="K2736">
        <v>0</v>
      </c>
      <c r="L2736">
        <v>1</v>
      </c>
      <c r="M2736">
        <v>1</v>
      </c>
      <c r="N2736">
        <v>0</v>
      </c>
      <c r="O2736" t="str">
        <f t="shared" si="294"/>
        <v/>
      </c>
      <c r="P2736">
        <f>IF(ISERROR(VLOOKUP(G2736,Genes!$A$2:$A$749,1,0)),0,1)</f>
        <v>1</v>
      </c>
      <c r="Q2736">
        <f t="shared" si="295"/>
        <v>0</v>
      </c>
      <c r="R2736">
        <f t="shared" si="296"/>
        <v>1</v>
      </c>
      <c r="S2736">
        <f t="shared" si="297"/>
        <v>5</v>
      </c>
      <c r="T2736">
        <f t="shared" si="298"/>
        <v>5</v>
      </c>
      <c r="U2736">
        <f t="shared" si="299"/>
        <v>0</v>
      </c>
      <c r="V2736" t="str">
        <f t="shared" si="300"/>
        <v/>
      </c>
    </row>
    <row r="2737" spans="1:22" x14ac:dyDescent="0.2">
      <c r="A2737" t="s">
        <v>12276</v>
      </c>
      <c r="B2737" t="s">
        <v>126</v>
      </c>
      <c r="C2737">
        <v>71204453</v>
      </c>
      <c r="D2737">
        <v>71204590</v>
      </c>
      <c r="E2737">
        <v>138</v>
      </c>
      <c r="F2737" t="s">
        <v>66</v>
      </c>
      <c r="G2737" t="s">
        <v>1114</v>
      </c>
      <c r="H2737" t="s">
        <v>12277</v>
      </c>
      <c r="I2737">
        <v>3</v>
      </c>
      <c r="J2737">
        <v>1</v>
      </c>
      <c r="K2737">
        <v>2</v>
      </c>
      <c r="L2737">
        <v>0</v>
      </c>
      <c r="M2737">
        <v>0</v>
      </c>
      <c r="N2737">
        <v>0</v>
      </c>
      <c r="O2737" t="str">
        <f t="shared" si="294"/>
        <v/>
      </c>
      <c r="P2737">
        <f>IF(ISERROR(VLOOKUP(G2737,Genes!$A$2:$A$749,1,0)),0,1)</f>
        <v>1</v>
      </c>
      <c r="Q2737">
        <f t="shared" si="295"/>
        <v>0</v>
      </c>
      <c r="R2737">
        <f t="shared" si="296"/>
        <v>1</v>
      </c>
      <c r="S2737">
        <f t="shared" si="297"/>
        <v>6</v>
      </c>
      <c r="T2737">
        <f t="shared" si="298"/>
        <v>6</v>
      </c>
      <c r="U2737">
        <f t="shared" si="299"/>
        <v>0</v>
      </c>
      <c r="V2737" t="str">
        <f t="shared" si="300"/>
        <v/>
      </c>
    </row>
    <row r="2738" spans="1:22" x14ac:dyDescent="0.2">
      <c r="A2738" t="s">
        <v>12278</v>
      </c>
      <c r="B2738" t="s">
        <v>126</v>
      </c>
      <c r="C2738">
        <v>71192646</v>
      </c>
      <c r="D2738">
        <v>71192890</v>
      </c>
      <c r="E2738">
        <v>245</v>
      </c>
      <c r="F2738" t="s">
        <v>66</v>
      </c>
      <c r="G2738" t="s">
        <v>1114</v>
      </c>
      <c r="H2738" t="s">
        <v>12279</v>
      </c>
      <c r="I2738">
        <v>5</v>
      </c>
      <c r="J2738">
        <v>2</v>
      </c>
      <c r="K2738">
        <v>2</v>
      </c>
      <c r="L2738">
        <v>0</v>
      </c>
      <c r="M2738">
        <v>0</v>
      </c>
      <c r="N2738">
        <v>1</v>
      </c>
      <c r="O2738" t="str">
        <f t="shared" si="294"/>
        <v/>
      </c>
      <c r="P2738">
        <f>IF(ISERROR(VLOOKUP(G2738,Genes!$A$2:$A$749,1,0)),0,1)</f>
        <v>1</v>
      </c>
      <c r="Q2738">
        <f t="shared" si="295"/>
        <v>0</v>
      </c>
      <c r="R2738">
        <f t="shared" si="296"/>
        <v>1</v>
      </c>
      <c r="S2738">
        <f t="shared" si="297"/>
        <v>7</v>
      </c>
      <c r="T2738">
        <f t="shared" si="298"/>
        <v>7</v>
      </c>
      <c r="U2738">
        <f t="shared" si="299"/>
        <v>0</v>
      </c>
      <c r="V2738" t="str">
        <f t="shared" si="300"/>
        <v/>
      </c>
    </row>
    <row r="2739" spans="1:22" x14ac:dyDescent="0.2">
      <c r="A2739" t="s">
        <v>12280</v>
      </c>
      <c r="B2739" t="s">
        <v>126</v>
      </c>
      <c r="C2739">
        <v>71193039</v>
      </c>
      <c r="D2739">
        <v>71193220</v>
      </c>
      <c r="E2739">
        <v>182</v>
      </c>
      <c r="F2739" t="s">
        <v>66</v>
      </c>
      <c r="G2739" t="s">
        <v>1114</v>
      </c>
      <c r="H2739" t="s">
        <v>12281</v>
      </c>
      <c r="I2739">
        <v>4</v>
      </c>
      <c r="J2739">
        <v>1</v>
      </c>
      <c r="K2739">
        <v>2</v>
      </c>
      <c r="L2739">
        <v>0</v>
      </c>
      <c r="M2739">
        <v>0</v>
      </c>
      <c r="N2739">
        <v>1</v>
      </c>
      <c r="O2739" t="str">
        <f t="shared" si="294"/>
        <v/>
      </c>
      <c r="P2739">
        <f>IF(ISERROR(VLOOKUP(G2739,Genes!$A$2:$A$749,1,0)),0,1)</f>
        <v>1</v>
      </c>
      <c r="Q2739">
        <f t="shared" si="295"/>
        <v>0</v>
      </c>
      <c r="R2739">
        <f t="shared" si="296"/>
        <v>1</v>
      </c>
      <c r="S2739">
        <f t="shared" si="297"/>
        <v>8</v>
      </c>
      <c r="T2739">
        <f t="shared" si="298"/>
        <v>8</v>
      </c>
      <c r="U2739">
        <f t="shared" si="299"/>
        <v>0</v>
      </c>
      <c r="V2739" t="str">
        <f t="shared" si="300"/>
        <v/>
      </c>
    </row>
    <row r="2740" spans="1:22" x14ac:dyDescent="0.2">
      <c r="A2740" t="s">
        <v>12282</v>
      </c>
      <c r="B2740" t="s">
        <v>126</v>
      </c>
      <c r="C2740">
        <v>71193365</v>
      </c>
      <c r="D2740">
        <v>71193535</v>
      </c>
      <c r="E2740">
        <v>171</v>
      </c>
      <c r="F2740" t="s">
        <v>66</v>
      </c>
      <c r="G2740" t="s">
        <v>1114</v>
      </c>
      <c r="H2740" t="s">
        <v>12283</v>
      </c>
      <c r="I2740">
        <v>4</v>
      </c>
      <c r="J2740">
        <v>1</v>
      </c>
      <c r="K2740">
        <v>2</v>
      </c>
      <c r="L2740">
        <v>0</v>
      </c>
      <c r="M2740">
        <v>0</v>
      </c>
      <c r="N2740">
        <v>1</v>
      </c>
      <c r="O2740" t="str">
        <f t="shared" si="294"/>
        <v/>
      </c>
      <c r="P2740">
        <f>IF(ISERROR(VLOOKUP(G2740,Genes!$A$2:$A$749,1,0)),0,1)</f>
        <v>1</v>
      </c>
      <c r="Q2740">
        <f t="shared" si="295"/>
        <v>0</v>
      </c>
      <c r="R2740">
        <f t="shared" si="296"/>
        <v>1</v>
      </c>
      <c r="S2740">
        <f t="shared" si="297"/>
        <v>9</v>
      </c>
      <c r="T2740">
        <f t="shared" si="298"/>
        <v>9</v>
      </c>
      <c r="U2740">
        <f t="shared" si="299"/>
        <v>0</v>
      </c>
      <c r="V2740" t="str">
        <f t="shared" si="300"/>
        <v/>
      </c>
    </row>
    <row r="2741" spans="1:22" x14ac:dyDescent="0.2">
      <c r="A2741" t="s">
        <v>12284</v>
      </c>
      <c r="B2741" t="s">
        <v>126</v>
      </c>
      <c r="C2741">
        <v>71196004</v>
      </c>
      <c r="D2741">
        <v>71196160</v>
      </c>
      <c r="E2741">
        <v>157</v>
      </c>
      <c r="F2741" t="s">
        <v>66</v>
      </c>
      <c r="G2741" t="s">
        <v>1114</v>
      </c>
      <c r="H2741" t="s">
        <v>12285</v>
      </c>
      <c r="I2741">
        <v>3</v>
      </c>
      <c r="J2741">
        <v>1</v>
      </c>
      <c r="K2741">
        <v>2</v>
      </c>
      <c r="L2741">
        <v>0</v>
      </c>
      <c r="M2741">
        <v>0</v>
      </c>
      <c r="N2741">
        <v>0</v>
      </c>
      <c r="O2741" t="str">
        <f t="shared" si="294"/>
        <v/>
      </c>
      <c r="P2741">
        <f>IF(ISERROR(VLOOKUP(G2741,Genes!$A$2:$A$749,1,0)),0,1)</f>
        <v>1</v>
      </c>
      <c r="Q2741">
        <f t="shared" si="295"/>
        <v>0</v>
      </c>
      <c r="R2741">
        <f t="shared" si="296"/>
        <v>1</v>
      </c>
      <c r="S2741">
        <f t="shared" si="297"/>
        <v>10</v>
      </c>
      <c r="T2741">
        <f t="shared" si="298"/>
        <v>10</v>
      </c>
      <c r="U2741">
        <f t="shared" si="299"/>
        <v>0</v>
      </c>
      <c r="V2741" t="str">
        <f t="shared" si="300"/>
        <v/>
      </c>
    </row>
    <row r="2742" spans="1:22" x14ac:dyDescent="0.2">
      <c r="A2742" t="s">
        <v>12286</v>
      </c>
      <c r="B2742" t="s">
        <v>126</v>
      </c>
      <c r="C2742">
        <v>71196705</v>
      </c>
      <c r="D2742">
        <v>71196915</v>
      </c>
      <c r="E2742">
        <v>211</v>
      </c>
      <c r="F2742" t="s">
        <v>66</v>
      </c>
      <c r="G2742" t="s">
        <v>1114</v>
      </c>
      <c r="H2742" t="s">
        <v>12287</v>
      </c>
      <c r="I2742">
        <v>3</v>
      </c>
      <c r="J2742">
        <v>1</v>
      </c>
      <c r="K2742">
        <v>2</v>
      </c>
      <c r="L2742">
        <v>0</v>
      </c>
      <c r="M2742">
        <v>0</v>
      </c>
      <c r="N2742">
        <v>0</v>
      </c>
      <c r="O2742" t="str">
        <f t="shared" si="294"/>
        <v/>
      </c>
      <c r="P2742">
        <f>IF(ISERROR(VLOOKUP(G2742,Genes!$A$2:$A$749,1,0)),0,1)</f>
        <v>1</v>
      </c>
      <c r="Q2742">
        <f t="shared" si="295"/>
        <v>0</v>
      </c>
      <c r="R2742">
        <f t="shared" si="296"/>
        <v>1</v>
      </c>
      <c r="S2742">
        <f t="shared" si="297"/>
        <v>11</v>
      </c>
      <c r="T2742">
        <f t="shared" si="298"/>
        <v>11</v>
      </c>
      <c r="U2742">
        <f t="shared" si="299"/>
        <v>0</v>
      </c>
      <c r="V2742" t="str">
        <f t="shared" si="300"/>
        <v/>
      </c>
    </row>
    <row r="2743" spans="1:22" x14ac:dyDescent="0.2">
      <c r="A2743" t="s">
        <v>12288</v>
      </c>
      <c r="B2743" t="s">
        <v>126</v>
      </c>
      <c r="C2743">
        <v>71197248</v>
      </c>
      <c r="D2743">
        <v>71198039</v>
      </c>
      <c r="E2743">
        <v>792</v>
      </c>
      <c r="F2743" t="s">
        <v>66</v>
      </c>
      <c r="G2743" t="s">
        <v>1114</v>
      </c>
      <c r="H2743" t="s">
        <v>12289</v>
      </c>
      <c r="I2743">
        <v>13</v>
      </c>
      <c r="J2743">
        <v>11</v>
      </c>
      <c r="K2743">
        <v>2</v>
      </c>
      <c r="L2743">
        <v>0</v>
      </c>
      <c r="M2743">
        <v>0</v>
      </c>
      <c r="N2743">
        <v>0</v>
      </c>
      <c r="O2743" t="str">
        <f t="shared" si="294"/>
        <v/>
      </c>
      <c r="P2743">
        <f>IF(ISERROR(VLOOKUP(G2743,Genes!$A$2:$A$749,1,0)),0,1)</f>
        <v>1</v>
      </c>
      <c r="Q2743">
        <f t="shared" si="295"/>
        <v>0</v>
      </c>
      <c r="R2743">
        <f t="shared" si="296"/>
        <v>1</v>
      </c>
      <c r="S2743">
        <f t="shared" si="297"/>
        <v>12</v>
      </c>
      <c r="T2743">
        <f t="shared" si="298"/>
        <v>12</v>
      </c>
      <c r="U2743">
        <f t="shared" si="299"/>
        <v>0</v>
      </c>
      <c r="V2743" t="str">
        <f t="shared" si="300"/>
        <v/>
      </c>
    </row>
    <row r="2744" spans="1:22" x14ac:dyDescent="0.2">
      <c r="A2744" t="s">
        <v>12290</v>
      </c>
      <c r="B2744" t="s">
        <v>126</v>
      </c>
      <c r="C2744">
        <v>71199139</v>
      </c>
      <c r="D2744">
        <v>71199285</v>
      </c>
      <c r="E2744">
        <v>147</v>
      </c>
      <c r="F2744" t="s">
        <v>66</v>
      </c>
      <c r="G2744" t="s">
        <v>1114</v>
      </c>
      <c r="H2744" t="s">
        <v>12291</v>
      </c>
      <c r="I2744">
        <v>3</v>
      </c>
      <c r="J2744">
        <v>1</v>
      </c>
      <c r="K2744">
        <v>2</v>
      </c>
      <c r="L2744">
        <v>0</v>
      </c>
      <c r="M2744">
        <v>0</v>
      </c>
      <c r="N2744">
        <v>0</v>
      </c>
      <c r="O2744" t="str">
        <f t="shared" si="294"/>
        <v/>
      </c>
      <c r="P2744">
        <f>IF(ISERROR(VLOOKUP(G2744,Genes!$A$2:$A$749,1,0)),0,1)</f>
        <v>1</v>
      </c>
      <c r="Q2744">
        <f t="shared" si="295"/>
        <v>0</v>
      </c>
      <c r="R2744">
        <f t="shared" si="296"/>
        <v>1</v>
      </c>
      <c r="S2744">
        <f t="shared" si="297"/>
        <v>13</v>
      </c>
      <c r="T2744">
        <f t="shared" si="298"/>
        <v>13</v>
      </c>
      <c r="U2744">
        <f t="shared" si="299"/>
        <v>0</v>
      </c>
      <c r="V2744" t="str">
        <f t="shared" si="300"/>
        <v/>
      </c>
    </row>
    <row r="2745" spans="1:22" x14ac:dyDescent="0.2">
      <c r="A2745" t="s">
        <v>12292</v>
      </c>
      <c r="B2745" t="s">
        <v>126</v>
      </c>
      <c r="C2745">
        <v>71199771</v>
      </c>
      <c r="D2745">
        <v>71199932</v>
      </c>
      <c r="E2745">
        <v>162</v>
      </c>
      <c r="F2745" t="s">
        <v>66</v>
      </c>
      <c r="G2745" t="s">
        <v>1114</v>
      </c>
      <c r="H2745" t="s">
        <v>12293</v>
      </c>
      <c r="I2745">
        <v>3</v>
      </c>
      <c r="J2745">
        <v>1</v>
      </c>
      <c r="K2745">
        <v>2</v>
      </c>
      <c r="L2745">
        <v>0</v>
      </c>
      <c r="M2745">
        <v>0</v>
      </c>
      <c r="N2745">
        <v>0</v>
      </c>
      <c r="O2745" t="str">
        <f t="shared" si="294"/>
        <v>COG1</v>
      </c>
      <c r="P2745">
        <f>IF(ISERROR(VLOOKUP(G2745,Genes!$A$2:$A$749,1,0)),0,1)</f>
        <v>1</v>
      </c>
      <c r="Q2745">
        <f t="shared" si="295"/>
        <v>0</v>
      </c>
      <c r="R2745">
        <f t="shared" si="296"/>
        <v>1</v>
      </c>
      <c r="S2745">
        <f t="shared" si="297"/>
        <v>14</v>
      </c>
      <c r="T2745">
        <f t="shared" si="298"/>
        <v>14</v>
      </c>
      <c r="U2745">
        <f t="shared" si="299"/>
        <v>1</v>
      </c>
      <c r="V2745">
        <f t="shared" si="300"/>
        <v>1</v>
      </c>
    </row>
    <row r="2746" spans="1:22" x14ac:dyDescent="0.2">
      <c r="A2746" t="s">
        <v>12294</v>
      </c>
      <c r="B2746" t="s">
        <v>682</v>
      </c>
      <c r="C2746">
        <v>40229864</v>
      </c>
      <c r="D2746">
        <v>40230016</v>
      </c>
      <c r="E2746">
        <v>153</v>
      </c>
      <c r="F2746" t="s">
        <v>66</v>
      </c>
      <c r="G2746" t="s">
        <v>1121</v>
      </c>
      <c r="H2746" t="s">
        <v>12295</v>
      </c>
      <c r="I2746">
        <v>4</v>
      </c>
      <c r="J2746">
        <v>1</v>
      </c>
      <c r="K2746">
        <v>1</v>
      </c>
      <c r="L2746">
        <v>1</v>
      </c>
      <c r="M2746">
        <v>1</v>
      </c>
      <c r="N2746">
        <v>0</v>
      </c>
      <c r="O2746" t="str">
        <f t="shared" si="294"/>
        <v/>
      </c>
      <c r="P2746">
        <f>IF(ISERROR(VLOOKUP(G2746,Genes!$A$2:$A$749,1,0)),0,1)</f>
        <v>1</v>
      </c>
      <c r="Q2746">
        <f t="shared" si="295"/>
        <v>1</v>
      </c>
      <c r="R2746">
        <f t="shared" si="296"/>
        <v>1</v>
      </c>
      <c r="S2746">
        <f t="shared" si="297"/>
        <v>1</v>
      </c>
      <c r="T2746">
        <f t="shared" si="298"/>
        <v>1</v>
      </c>
      <c r="U2746">
        <f t="shared" si="299"/>
        <v>0</v>
      </c>
      <c r="V2746" t="str">
        <f t="shared" si="300"/>
        <v/>
      </c>
    </row>
    <row r="2747" spans="1:22" x14ac:dyDescent="0.2">
      <c r="A2747" t="s">
        <v>12296</v>
      </c>
      <c r="B2747" t="s">
        <v>682</v>
      </c>
      <c r="C2747">
        <v>40261845</v>
      </c>
      <c r="D2747">
        <v>40261936</v>
      </c>
      <c r="E2747">
        <v>92</v>
      </c>
      <c r="F2747" t="s">
        <v>66</v>
      </c>
      <c r="G2747" t="s">
        <v>1121</v>
      </c>
      <c r="H2747" t="s">
        <v>12297</v>
      </c>
      <c r="I2747">
        <v>4</v>
      </c>
      <c r="J2747">
        <v>0</v>
      </c>
      <c r="K2747">
        <v>2</v>
      </c>
      <c r="L2747">
        <v>0</v>
      </c>
      <c r="M2747">
        <v>1</v>
      </c>
      <c r="N2747">
        <v>1</v>
      </c>
      <c r="O2747" t="str">
        <f t="shared" si="294"/>
        <v/>
      </c>
      <c r="P2747">
        <f>IF(ISERROR(VLOOKUP(G2747,Genes!$A$2:$A$749,1,0)),0,1)</f>
        <v>1</v>
      </c>
      <c r="Q2747">
        <f t="shared" si="295"/>
        <v>0</v>
      </c>
      <c r="R2747">
        <f t="shared" si="296"/>
        <v>1</v>
      </c>
      <c r="S2747">
        <f t="shared" si="297"/>
        <v>2</v>
      </c>
      <c r="T2747">
        <f t="shared" si="298"/>
        <v>2</v>
      </c>
      <c r="U2747">
        <f t="shared" si="299"/>
        <v>0</v>
      </c>
      <c r="V2747" t="str">
        <f t="shared" si="300"/>
        <v/>
      </c>
    </row>
    <row r="2748" spans="1:22" x14ac:dyDescent="0.2">
      <c r="A2748" t="s">
        <v>12298</v>
      </c>
      <c r="B2748" t="s">
        <v>682</v>
      </c>
      <c r="C2748">
        <v>40263897</v>
      </c>
      <c r="D2748">
        <v>40263961</v>
      </c>
      <c r="E2748">
        <v>65</v>
      </c>
      <c r="F2748" t="s">
        <v>66</v>
      </c>
      <c r="G2748" t="s">
        <v>1121</v>
      </c>
      <c r="H2748" t="s">
        <v>12299</v>
      </c>
      <c r="I2748">
        <v>2</v>
      </c>
      <c r="J2748">
        <v>0</v>
      </c>
      <c r="K2748">
        <v>2</v>
      </c>
      <c r="L2748">
        <v>0</v>
      </c>
      <c r="M2748">
        <v>0</v>
      </c>
      <c r="N2748">
        <v>0</v>
      </c>
      <c r="O2748" t="str">
        <f t="shared" si="294"/>
        <v/>
      </c>
      <c r="P2748">
        <f>IF(ISERROR(VLOOKUP(G2748,Genes!$A$2:$A$749,1,0)),0,1)</f>
        <v>1</v>
      </c>
      <c r="Q2748">
        <f t="shared" si="295"/>
        <v>0</v>
      </c>
      <c r="R2748">
        <f t="shared" si="296"/>
        <v>1</v>
      </c>
      <c r="S2748">
        <f t="shared" si="297"/>
        <v>3</v>
      </c>
      <c r="T2748">
        <f t="shared" si="298"/>
        <v>3</v>
      </c>
      <c r="U2748">
        <f t="shared" si="299"/>
        <v>0</v>
      </c>
      <c r="V2748" t="str">
        <f t="shared" si="300"/>
        <v/>
      </c>
    </row>
    <row r="2749" spans="1:22" x14ac:dyDescent="0.2">
      <c r="A2749" t="s">
        <v>12300</v>
      </c>
      <c r="B2749" t="s">
        <v>682</v>
      </c>
      <c r="C2749">
        <v>40268771</v>
      </c>
      <c r="D2749">
        <v>40268862</v>
      </c>
      <c r="E2749">
        <v>92</v>
      </c>
      <c r="F2749" t="s">
        <v>66</v>
      </c>
      <c r="G2749" t="s">
        <v>1121</v>
      </c>
      <c r="H2749" t="s">
        <v>12301</v>
      </c>
      <c r="I2749">
        <v>2</v>
      </c>
      <c r="J2749">
        <v>0</v>
      </c>
      <c r="K2749">
        <v>2</v>
      </c>
      <c r="L2749">
        <v>0</v>
      </c>
      <c r="M2749">
        <v>0</v>
      </c>
      <c r="N2749">
        <v>0</v>
      </c>
      <c r="O2749" t="str">
        <f t="shared" si="294"/>
        <v/>
      </c>
      <c r="P2749">
        <f>IF(ISERROR(VLOOKUP(G2749,Genes!$A$2:$A$749,1,0)),0,1)</f>
        <v>1</v>
      </c>
      <c r="Q2749">
        <f t="shared" si="295"/>
        <v>0</v>
      </c>
      <c r="R2749">
        <f t="shared" si="296"/>
        <v>1</v>
      </c>
      <c r="S2749">
        <f t="shared" si="297"/>
        <v>4</v>
      </c>
      <c r="T2749">
        <f t="shared" si="298"/>
        <v>4</v>
      </c>
      <c r="U2749">
        <f t="shared" si="299"/>
        <v>0</v>
      </c>
      <c r="V2749" t="str">
        <f t="shared" si="300"/>
        <v/>
      </c>
    </row>
    <row r="2750" spans="1:22" x14ac:dyDescent="0.2">
      <c r="A2750" t="s">
        <v>12302</v>
      </c>
      <c r="B2750" t="s">
        <v>682</v>
      </c>
      <c r="C2750">
        <v>40273638</v>
      </c>
      <c r="D2750">
        <v>40273755</v>
      </c>
      <c r="E2750">
        <v>118</v>
      </c>
      <c r="F2750" t="s">
        <v>66</v>
      </c>
      <c r="G2750" t="s">
        <v>1121</v>
      </c>
      <c r="H2750" t="s">
        <v>12303</v>
      </c>
      <c r="I2750">
        <v>2</v>
      </c>
      <c r="J2750">
        <v>0</v>
      </c>
      <c r="K2750">
        <v>2</v>
      </c>
      <c r="L2750">
        <v>0</v>
      </c>
      <c r="M2750">
        <v>0</v>
      </c>
      <c r="N2750">
        <v>0</v>
      </c>
      <c r="O2750" t="str">
        <f t="shared" si="294"/>
        <v/>
      </c>
      <c r="P2750">
        <f>IF(ISERROR(VLOOKUP(G2750,Genes!$A$2:$A$749,1,0)),0,1)</f>
        <v>1</v>
      </c>
      <c r="Q2750">
        <f t="shared" si="295"/>
        <v>0</v>
      </c>
      <c r="R2750">
        <f t="shared" si="296"/>
        <v>1</v>
      </c>
      <c r="S2750">
        <f t="shared" si="297"/>
        <v>5</v>
      </c>
      <c r="T2750">
        <f t="shared" si="298"/>
        <v>5</v>
      </c>
      <c r="U2750">
        <f t="shared" si="299"/>
        <v>0</v>
      </c>
      <c r="V2750" t="str">
        <f t="shared" si="300"/>
        <v/>
      </c>
    </row>
    <row r="2751" spans="1:22" x14ac:dyDescent="0.2">
      <c r="A2751" t="s">
        <v>12304</v>
      </c>
      <c r="B2751" t="s">
        <v>682</v>
      </c>
      <c r="C2751">
        <v>40293373</v>
      </c>
      <c r="D2751">
        <v>40293504</v>
      </c>
      <c r="E2751">
        <v>132</v>
      </c>
      <c r="F2751" t="s">
        <v>66</v>
      </c>
      <c r="G2751" t="s">
        <v>1121</v>
      </c>
      <c r="H2751" t="s">
        <v>12305</v>
      </c>
      <c r="I2751">
        <v>3</v>
      </c>
      <c r="J2751">
        <v>1</v>
      </c>
      <c r="K2751">
        <v>2</v>
      </c>
      <c r="L2751">
        <v>0</v>
      </c>
      <c r="M2751">
        <v>0</v>
      </c>
      <c r="N2751">
        <v>0</v>
      </c>
      <c r="O2751" t="str">
        <f t="shared" si="294"/>
        <v/>
      </c>
      <c r="P2751">
        <f>IF(ISERROR(VLOOKUP(G2751,Genes!$A$2:$A$749,1,0)),0,1)</f>
        <v>1</v>
      </c>
      <c r="Q2751">
        <f t="shared" si="295"/>
        <v>0</v>
      </c>
      <c r="R2751">
        <f t="shared" si="296"/>
        <v>1</v>
      </c>
      <c r="S2751">
        <f t="shared" si="297"/>
        <v>6</v>
      </c>
      <c r="T2751">
        <f t="shared" si="298"/>
        <v>6</v>
      </c>
      <c r="U2751">
        <f t="shared" si="299"/>
        <v>0</v>
      </c>
      <c r="V2751" t="str">
        <f t="shared" si="300"/>
        <v/>
      </c>
    </row>
    <row r="2752" spans="1:22" x14ac:dyDescent="0.2">
      <c r="A2752" t="s">
        <v>12306</v>
      </c>
      <c r="B2752" t="s">
        <v>682</v>
      </c>
      <c r="C2752">
        <v>40293797</v>
      </c>
      <c r="D2752">
        <v>40293964</v>
      </c>
      <c r="E2752">
        <v>168</v>
      </c>
      <c r="F2752" t="s">
        <v>66</v>
      </c>
      <c r="G2752" t="s">
        <v>1121</v>
      </c>
      <c r="H2752" t="s">
        <v>12307</v>
      </c>
      <c r="I2752">
        <v>3</v>
      </c>
      <c r="J2752">
        <v>1</v>
      </c>
      <c r="K2752">
        <v>2</v>
      </c>
      <c r="L2752">
        <v>0</v>
      </c>
      <c r="M2752">
        <v>0</v>
      </c>
      <c r="N2752">
        <v>0</v>
      </c>
      <c r="O2752" t="str">
        <f t="shared" si="294"/>
        <v/>
      </c>
      <c r="P2752">
        <f>IF(ISERROR(VLOOKUP(G2752,Genes!$A$2:$A$749,1,0)),0,1)</f>
        <v>1</v>
      </c>
      <c r="Q2752">
        <f t="shared" si="295"/>
        <v>0</v>
      </c>
      <c r="R2752">
        <f t="shared" si="296"/>
        <v>1</v>
      </c>
      <c r="S2752">
        <f t="shared" si="297"/>
        <v>7</v>
      </c>
      <c r="T2752">
        <f t="shared" si="298"/>
        <v>7</v>
      </c>
      <c r="U2752">
        <f t="shared" si="299"/>
        <v>0</v>
      </c>
      <c r="V2752" t="str">
        <f t="shared" si="300"/>
        <v/>
      </c>
    </row>
    <row r="2753" spans="1:22" x14ac:dyDescent="0.2">
      <c r="A2753" t="s">
        <v>12308</v>
      </c>
      <c r="B2753" t="s">
        <v>682</v>
      </c>
      <c r="C2753">
        <v>40297470</v>
      </c>
      <c r="D2753">
        <v>40297577</v>
      </c>
      <c r="E2753">
        <v>108</v>
      </c>
      <c r="F2753" t="s">
        <v>66</v>
      </c>
      <c r="G2753" t="s">
        <v>1121</v>
      </c>
      <c r="H2753" t="s">
        <v>12309</v>
      </c>
      <c r="I2753">
        <v>2</v>
      </c>
      <c r="J2753">
        <v>0</v>
      </c>
      <c r="K2753">
        <v>2</v>
      </c>
      <c r="L2753">
        <v>0</v>
      </c>
      <c r="M2753">
        <v>0</v>
      </c>
      <c r="N2753">
        <v>0</v>
      </c>
      <c r="O2753" t="str">
        <f t="shared" si="294"/>
        <v/>
      </c>
      <c r="P2753">
        <f>IF(ISERROR(VLOOKUP(G2753,Genes!$A$2:$A$749,1,0)),0,1)</f>
        <v>1</v>
      </c>
      <c r="Q2753">
        <f t="shared" si="295"/>
        <v>0</v>
      </c>
      <c r="R2753">
        <f t="shared" si="296"/>
        <v>1</v>
      </c>
      <c r="S2753">
        <f t="shared" si="297"/>
        <v>8</v>
      </c>
      <c r="T2753">
        <f t="shared" si="298"/>
        <v>8</v>
      </c>
      <c r="U2753">
        <f t="shared" si="299"/>
        <v>0</v>
      </c>
      <c r="V2753" t="str">
        <f t="shared" si="300"/>
        <v/>
      </c>
    </row>
    <row r="2754" spans="1:22" x14ac:dyDescent="0.2">
      <c r="A2754" t="s">
        <v>12310</v>
      </c>
      <c r="B2754" t="s">
        <v>682</v>
      </c>
      <c r="C2754">
        <v>40298645</v>
      </c>
      <c r="D2754">
        <v>40298698</v>
      </c>
      <c r="E2754">
        <v>54</v>
      </c>
      <c r="F2754" t="s">
        <v>66</v>
      </c>
      <c r="G2754" t="s">
        <v>1121</v>
      </c>
      <c r="H2754" t="s">
        <v>12311</v>
      </c>
      <c r="I2754">
        <v>2</v>
      </c>
      <c r="J2754">
        <v>1</v>
      </c>
      <c r="K2754">
        <v>0</v>
      </c>
      <c r="L2754">
        <v>1</v>
      </c>
      <c r="M2754">
        <v>0</v>
      </c>
      <c r="N2754">
        <v>0</v>
      </c>
      <c r="O2754" t="str">
        <f t="shared" ref="O2754:O2817" si="301">IF(U2754=1,G2754,"")</f>
        <v/>
      </c>
      <c r="P2754">
        <f>IF(ISERROR(VLOOKUP(G2754,Genes!$A$2:$A$749,1,0)),0,1)</f>
        <v>1</v>
      </c>
      <c r="Q2754">
        <f t="shared" ref="Q2754:Q2817" si="302">IF(G2754&lt;&gt;G2753,1,0)</f>
        <v>0</v>
      </c>
      <c r="R2754">
        <f t="shared" ref="R2754:R2817" si="303">IF(I2754=0,0,1)</f>
        <v>1</v>
      </c>
      <c r="S2754">
        <f t="shared" ref="S2754:S2817" si="304">IF(Q2754=1,R2754,S2753+R2754)</f>
        <v>9</v>
      </c>
      <c r="T2754">
        <f t="shared" ref="T2754:T2817" si="305">IF(Q2754=1,1,T2753+1)</f>
        <v>9</v>
      </c>
      <c r="U2754">
        <f t="shared" ref="U2754:U2817" si="306">IF(G2754&lt;&gt;G2755,1,0)</f>
        <v>0</v>
      </c>
      <c r="V2754" t="str">
        <f t="shared" ref="V2754:V2817" si="307">IF(U2754=1,S2754/T2754,"")</f>
        <v/>
      </c>
    </row>
    <row r="2755" spans="1:22" x14ac:dyDescent="0.2">
      <c r="A2755" t="s">
        <v>12312</v>
      </c>
      <c r="B2755" t="s">
        <v>682</v>
      </c>
      <c r="C2755">
        <v>40301606</v>
      </c>
      <c r="D2755">
        <v>40301685</v>
      </c>
      <c r="E2755">
        <v>80</v>
      </c>
      <c r="F2755" t="s">
        <v>66</v>
      </c>
      <c r="G2755" t="s">
        <v>1121</v>
      </c>
      <c r="H2755" t="s">
        <v>12313</v>
      </c>
      <c r="I2755">
        <v>2</v>
      </c>
      <c r="J2755">
        <v>0</v>
      </c>
      <c r="K2755">
        <v>2</v>
      </c>
      <c r="L2755">
        <v>0</v>
      </c>
      <c r="M2755">
        <v>0</v>
      </c>
      <c r="N2755">
        <v>0</v>
      </c>
      <c r="O2755" t="str">
        <f t="shared" si="301"/>
        <v/>
      </c>
      <c r="P2755">
        <f>IF(ISERROR(VLOOKUP(G2755,Genes!$A$2:$A$749,1,0)),0,1)</f>
        <v>1</v>
      </c>
      <c r="Q2755">
        <f t="shared" si="302"/>
        <v>0</v>
      </c>
      <c r="R2755">
        <f t="shared" si="303"/>
        <v>1</v>
      </c>
      <c r="S2755">
        <f t="shared" si="304"/>
        <v>10</v>
      </c>
      <c r="T2755">
        <f t="shared" si="305"/>
        <v>10</v>
      </c>
      <c r="U2755">
        <f t="shared" si="306"/>
        <v>0</v>
      </c>
      <c r="V2755" t="str">
        <f t="shared" si="307"/>
        <v/>
      </c>
    </row>
    <row r="2756" spans="1:22" x14ac:dyDescent="0.2">
      <c r="A2756" t="s">
        <v>12314</v>
      </c>
      <c r="B2756" t="s">
        <v>682</v>
      </c>
      <c r="C2756">
        <v>40306181</v>
      </c>
      <c r="D2756">
        <v>40306315</v>
      </c>
      <c r="E2756">
        <v>135</v>
      </c>
      <c r="F2756" t="s">
        <v>66</v>
      </c>
      <c r="G2756" t="s">
        <v>1121</v>
      </c>
      <c r="H2756" t="s">
        <v>12315</v>
      </c>
      <c r="I2756">
        <v>0</v>
      </c>
      <c r="J2756">
        <v>0</v>
      </c>
      <c r="K2756">
        <v>0</v>
      </c>
      <c r="L2756">
        <v>0</v>
      </c>
      <c r="M2756">
        <v>0</v>
      </c>
      <c r="N2756">
        <v>0</v>
      </c>
      <c r="O2756" t="str">
        <f t="shared" si="301"/>
        <v/>
      </c>
      <c r="P2756">
        <f>IF(ISERROR(VLOOKUP(G2756,Genes!$A$2:$A$749,1,0)),0,1)</f>
        <v>1</v>
      </c>
      <c r="Q2756">
        <f t="shared" si="302"/>
        <v>0</v>
      </c>
      <c r="R2756">
        <f t="shared" si="303"/>
        <v>0</v>
      </c>
      <c r="S2756">
        <f t="shared" si="304"/>
        <v>10</v>
      </c>
      <c r="T2756">
        <f t="shared" si="305"/>
        <v>11</v>
      </c>
      <c r="U2756">
        <f t="shared" si="306"/>
        <v>0</v>
      </c>
      <c r="V2756" t="str">
        <f t="shared" si="307"/>
        <v/>
      </c>
    </row>
    <row r="2757" spans="1:22" x14ac:dyDescent="0.2">
      <c r="A2757" t="s">
        <v>12316</v>
      </c>
      <c r="B2757" t="s">
        <v>682</v>
      </c>
      <c r="C2757">
        <v>40233501</v>
      </c>
      <c r="D2757">
        <v>40233644</v>
      </c>
      <c r="E2757">
        <v>144</v>
      </c>
      <c r="F2757" t="s">
        <v>66</v>
      </c>
      <c r="G2757" t="s">
        <v>1121</v>
      </c>
      <c r="H2757" t="s">
        <v>12317</v>
      </c>
      <c r="I2757">
        <v>3</v>
      </c>
      <c r="J2757">
        <v>1</v>
      </c>
      <c r="K2757">
        <v>2</v>
      </c>
      <c r="L2757">
        <v>0</v>
      </c>
      <c r="M2757">
        <v>0</v>
      </c>
      <c r="N2757">
        <v>0</v>
      </c>
      <c r="O2757" t="str">
        <f t="shared" si="301"/>
        <v/>
      </c>
      <c r="P2757">
        <f>IF(ISERROR(VLOOKUP(G2757,Genes!$A$2:$A$749,1,0)),0,1)</f>
        <v>1</v>
      </c>
      <c r="Q2757">
        <f t="shared" si="302"/>
        <v>0</v>
      </c>
      <c r="R2757">
        <f t="shared" si="303"/>
        <v>1</v>
      </c>
      <c r="S2757">
        <f t="shared" si="304"/>
        <v>11</v>
      </c>
      <c r="T2757">
        <f t="shared" si="305"/>
        <v>12</v>
      </c>
      <c r="U2757">
        <f t="shared" si="306"/>
        <v>0</v>
      </c>
      <c r="V2757" t="str">
        <f t="shared" si="307"/>
        <v/>
      </c>
    </row>
    <row r="2758" spans="1:22" x14ac:dyDescent="0.2">
      <c r="A2758" t="s">
        <v>12318</v>
      </c>
      <c r="B2758" t="s">
        <v>682</v>
      </c>
      <c r="C2758">
        <v>40325083</v>
      </c>
      <c r="D2758">
        <v>40325230</v>
      </c>
      <c r="E2758">
        <v>148</v>
      </c>
      <c r="F2758" t="s">
        <v>66</v>
      </c>
      <c r="G2758" t="s">
        <v>1121</v>
      </c>
      <c r="H2758" t="s">
        <v>12319</v>
      </c>
      <c r="I2758">
        <v>3</v>
      </c>
      <c r="J2758">
        <v>1</v>
      </c>
      <c r="K2758">
        <v>2</v>
      </c>
      <c r="L2758">
        <v>0</v>
      </c>
      <c r="M2758">
        <v>0</v>
      </c>
      <c r="N2758">
        <v>0</v>
      </c>
      <c r="O2758" t="str">
        <f t="shared" si="301"/>
        <v/>
      </c>
      <c r="P2758">
        <f>IF(ISERROR(VLOOKUP(G2758,Genes!$A$2:$A$749,1,0)),0,1)</f>
        <v>1</v>
      </c>
      <c r="Q2758">
        <f t="shared" si="302"/>
        <v>0</v>
      </c>
      <c r="R2758">
        <f t="shared" si="303"/>
        <v>1</v>
      </c>
      <c r="S2758">
        <f t="shared" si="304"/>
        <v>12</v>
      </c>
      <c r="T2758">
        <f t="shared" si="305"/>
        <v>13</v>
      </c>
      <c r="U2758">
        <f t="shared" si="306"/>
        <v>0</v>
      </c>
      <c r="V2758" t="str">
        <f t="shared" si="307"/>
        <v/>
      </c>
    </row>
    <row r="2759" spans="1:22" x14ac:dyDescent="0.2">
      <c r="A2759" t="s">
        <v>12320</v>
      </c>
      <c r="B2759" t="s">
        <v>682</v>
      </c>
      <c r="C2759">
        <v>40362472</v>
      </c>
      <c r="D2759">
        <v>40362493</v>
      </c>
      <c r="E2759">
        <v>22</v>
      </c>
      <c r="F2759" t="s">
        <v>66</v>
      </c>
      <c r="G2759" t="s">
        <v>1121</v>
      </c>
      <c r="H2759" t="s">
        <v>12321</v>
      </c>
      <c r="I2759">
        <v>2</v>
      </c>
      <c r="J2759">
        <v>2</v>
      </c>
      <c r="K2759">
        <v>0</v>
      </c>
      <c r="L2759">
        <v>0</v>
      </c>
      <c r="M2759">
        <v>0</v>
      </c>
      <c r="N2759">
        <v>0</v>
      </c>
      <c r="O2759" t="str">
        <f t="shared" si="301"/>
        <v/>
      </c>
      <c r="P2759">
        <f>IF(ISERROR(VLOOKUP(G2759,Genes!$A$2:$A$749,1,0)),0,1)</f>
        <v>1</v>
      </c>
      <c r="Q2759">
        <f t="shared" si="302"/>
        <v>0</v>
      </c>
      <c r="R2759">
        <f t="shared" si="303"/>
        <v>1</v>
      </c>
      <c r="S2759">
        <f t="shared" si="304"/>
        <v>13</v>
      </c>
      <c r="T2759">
        <f t="shared" si="305"/>
        <v>14</v>
      </c>
      <c r="U2759">
        <f t="shared" si="306"/>
        <v>0</v>
      </c>
      <c r="V2759" t="str">
        <f t="shared" si="307"/>
        <v/>
      </c>
    </row>
    <row r="2760" spans="1:22" x14ac:dyDescent="0.2">
      <c r="A2760" t="s">
        <v>12322</v>
      </c>
      <c r="B2760" t="s">
        <v>682</v>
      </c>
      <c r="C2760">
        <v>40234947</v>
      </c>
      <c r="D2760">
        <v>40235018</v>
      </c>
      <c r="E2760">
        <v>72</v>
      </c>
      <c r="F2760" t="s">
        <v>66</v>
      </c>
      <c r="G2760" t="s">
        <v>1121</v>
      </c>
      <c r="H2760" t="s">
        <v>12323</v>
      </c>
      <c r="I2760">
        <v>2</v>
      </c>
      <c r="J2760">
        <v>0</v>
      </c>
      <c r="K2760">
        <v>2</v>
      </c>
      <c r="L2760">
        <v>0</v>
      </c>
      <c r="M2760">
        <v>0</v>
      </c>
      <c r="N2760">
        <v>0</v>
      </c>
      <c r="O2760" t="str">
        <f t="shared" si="301"/>
        <v/>
      </c>
      <c r="P2760">
        <f>IF(ISERROR(VLOOKUP(G2760,Genes!$A$2:$A$749,1,0)),0,1)</f>
        <v>1</v>
      </c>
      <c r="Q2760">
        <f t="shared" si="302"/>
        <v>0</v>
      </c>
      <c r="R2760">
        <f t="shared" si="303"/>
        <v>1</v>
      </c>
      <c r="S2760">
        <f t="shared" si="304"/>
        <v>14</v>
      </c>
      <c r="T2760">
        <f t="shared" si="305"/>
        <v>15</v>
      </c>
      <c r="U2760">
        <f t="shared" si="306"/>
        <v>0</v>
      </c>
      <c r="V2760" t="str">
        <f t="shared" si="307"/>
        <v/>
      </c>
    </row>
    <row r="2761" spans="1:22" x14ac:dyDescent="0.2">
      <c r="A2761" t="s">
        <v>12324</v>
      </c>
      <c r="B2761" t="s">
        <v>682</v>
      </c>
      <c r="C2761">
        <v>40239233</v>
      </c>
      <c r="D2761">
        <v>40239291</v>
      </c>
      <c r="E2761">
        <v>59</v>
      </c>
      <c r="F2761" t="s">
        <v>66</v>
      </c>
      <c r="G2761" t="s">
        <v>1121</v>
      </c>
      <c r="H2761" t="s">
        <v>12325</v>
      </c>
      <c r="I2761">
        <v>2</v>
      </c>
      <c r="J2761">
        <v>2</v>
      </c>
      <c r="K2761">
        <v>0</v>
      </c>
      <c r="L2761">
        <v>0</v>
      </c>
      <c r="M2761">
        <v>0</v>
      </c>
      <c r="N2761">
        <v>0</v>
      </c>
      <c r="O2761" t="str">
        <f t="shared" si="301"/>
        <v/>
      </c>
      <c r="P2761">
        <f>IF(ISERROR(VLOOKUP(G2761,Genes!$A$2:$A$749,1,0)),0,1)</f>
        <v>1</v>
      </c>
      <c r="Q2761">
        <f t="shared" si="302"/>
        <v>0</v>
      </c>
      <c r="R2761">
        <f t="shared" si="303"/>
        <v>1</v>
      </c>
      <c r="S2761">
        <f t="shared" si="304"/>
        <v>15</v>
      </c>
      <c r="T2761">
        <f t="shared" si="305"/>
        <v>16</v>
      </c>
      <c r="U2761">
        <f t="shared" si="306"/>
        <v>0</v>
      </c>
      <c r="V2761" t="str">
        <f t="shared" si="307"/>
        <v/>
      </c>
    </row>
    <row r="2762" spans="1:22" x14ac:dyDescent="0.2">
      <c r="A2762" t="s">
        <v>12326</v>
      </c>
      <c r="B2762" t="s">
        <v>682</v>
      </c>
      <c r="C2762">
        <v>40251605</v>
      </c>
      <c r="D2762">
        <v>40251716</v>
      </c>
      <c r="E2762">
        <v>112</v>
      </c>
      <c r="F2762" t="s">
        <v>66</v>
      </c>
      <c r="G2762" t="s">
        <v>1121</v>
      </c>
      <c r="H2762" t="s">
        <v>12327</v>
      </c>
      <c r="I2762">
        <v>2</v>
      </c>
      <c r="J2762">
        <v>0</v>
      </c>
      <c r="K2762">
        <v>2</v>
      </c>
      <c r="L2762">
        <v>0</v>
      </c>
      <c r="M2762">
        <v>0</v>
      </c>
      <c r="N2762">
        <v>0</v>
      </c>
      <c r="O2762" t="str">
        <f t="shared" si="301"/>
        <v/>
      </c>
      <c r="P2762">
        <f>IF(ISERROR(VLOOKUP(G2762,Genes!$A$2:$A$749,1,0)),0,1)</f>
        <v>1</v>
      </c>
      <c r="Q2762">
        <f t="shared" si="302"/>
        <v>0</v>
      </c>
      <c r="R2762">
        <f t="shared" si="303"/>
        <v>1</v>
      </c>
      <c r="S2762">
        <f t="shared" si="304"/>
        <v>16</v>
      </c>
      <c r="T2762">
        <f t="shared" si="305"/>
        <v>17</v>
      </c>
      <c r="U2762">
        <f t="shared" si="306"/>
        <v>0</v>
      </c>
      <c r="V2762" t="str">
        <f t="shared" si="307"/>
        <v/>
      </c>
    </row>
    <row r="2763" spans="1:22" x14ac:dyDescent="0.2">
      <c r="A2763" t="s">
        <v>12328</v>
      </c>
      <c r="B2763" t="s">
        <v>682</v>
      </c>
      <c r="C2763">
        <v>40253675</v>
      </c>
      <c r="D2763">
        <v>40253757</v>
      </c>
      <c r="E2763">
        <v>83</v>
      </c>
      <c r="F2763" t="s">
        <v>66</v>
      </c>
      <c r="G2763" t="s">
        <v>1121</v>
      </c>
      <c r="H2763" t="s">
        <v>12329</v>
      </c>
      <c r="I2763">
        <v>2</v>
      </c>
      <c r="J2763">
        <v>0</v>
      </c>
      <c r="K2763">
        <v>2</v>
      </c>
      <c r="L2763">
        <v>0</v>
      </c>
      <c r="M2763">
        <v>0</v>
      </c>
      <c r="N2763">
        <v>0</v>
      </c>
      <c r="O2763" t="str">
        <f t="shared" si="301"/>
        <v/>
      </c>
      <c r="P2763">
        <f>IF(ISERROR(VLOOKUP(G2763,Genes!$A$2:$A$749,1,0)),0,1)</f>
        <v>1</v>
      </c>
      <c r="Q2763">
        <f t="shared" si="302"/>
        <v>0</v>
      </c>
      <c r="R2763">
        <f t="shared" si="303"/>
        <v>1</v>
      </c>
      <c r="S2763">
        <f t="shared" si="304"/>
        <v>17</v>
      </c>
      <c r="T2763">
        <f t="shared" si="305"/>
        <v>18</v>
      </c>
      <c r="U2763">
        <f t="shared" si="306"/>
        <v>0</v>
      </c>
      <c r="V2763" t="str">
        <f t="shared" si="307"/>
        <v/>
      </c>
    </row>
    <row r="2764" spans="1:22" x14ac:dyDescent="0.2">
      <c r="A2764" t="s">
        <v>12330</v>
      </c>
      <c r="B2764" t="s">
        <v>682</v>
      </c>
      <c r="C2764">
        <v>40254112</v>
      </c>
      <c r="D2764">
        <v>40254182</v>
      </c>
      <c r="E2764">
        <v>71</v>
      </c>
      <c r="F2764" t="s">
        <v>66</v>
      </c>
      <c r="G2764" t="s">
        <v>1121</v>
      </c>
      <c r="H2764" t="s">
        <v>12331</v>
      </c>
      <c r="I2764">
        <v>2</v>
      </c>
      <c r="J2764">
        <v>1</v>
      </c>
      <c r="K2764">
        <v>0</v>
      </c>
      <c r="L2764">
        <v>1</v>
      </c>
      <c r="M2764">
        <v>0</v>
      </c>
      <c r="N2764">
        <v>0</v>
      </c>
      <c r="O2764" t="str">
        <f t="shared" si="301"/>
        <v/>
      </c>
      <c r="P2764">
        <f>IF(ISERROR(VLOOKUP(G2764,Genes!$A$2:$A$749,1,0)),0,1)</f>
        <v>1</v>
      </c>
      <c r="Q2764">
        <f t="shared" si="302"/>
        <v>0</v>
      </c>
      <c r="R2764">
        <f t="shared" si="303"/>
        <v>1</v>
      </c>
      <c r="S2764">
        <f t="shared" si="304"/>
        <v>18</v>
      </c>
      <c r="T2764">
        <f t="shared" si="305"/>
        <v>19</v>
      </c>
      <c r="U2764">
        <f t="shared" si="306"/>
        <v>0</v>
      </c>
      <c r="V2764" t="str">
        <f t="shared" si="307"/>
        <v/>
      </c>
    </row>
    <row r="2765" spans="1:22" x14ac:dyDescent="0.2">
      <c r="A2765" t="s">
        <v>12332</v>
      </c>
      <c r="B2765" t="s">
        <v>682</v>
      </c>
      <c r="C2765">
        <v>40256308</v>
      </c>
      <c r="D2765">
        <v>40256401</v>
      </c>
      <c r="E2765">
        <v>94</v>
      </c>
      <c r="F2765" t="s">
        <v>66</v>
      </c>
      <c r="G2765" t="s">
        <v>1121</v>
      </c>
      <c r="H2765" t="s">
        <v>12333</v>
      </c>
      <c r="I2765">
        <v>2</v>
      </c>
      <c r="J2765">
        <v>0</v>
      </c>
      <c r="K2765">
        <v>2</v>
      </c>
      <c r="L2765">
        <v>0</v>
      </c>
      <c r="M2765">
        <v>0</v>
      </c>
      <c r="N2765">
        <v>0</v>
      </c>
      <c r="O2765" t="str">
        <f t="shared" si="301"/>
        <v/>
      </c>
      <c r="P2765">
        <f>IF(ISERROR(VLOOKUP(G2765,Genes!$A$2:$A$749,1,0)),0,1)</f>
        <v>1</v>
      </c>
      <c r="Q2765">
        <f t="shared" si="302"/>
        <v>0</v>
      </c>
      <c r="R2765">
        <f t="shared" si="303"/>
        <v>1</v>
      </c>
      <c r="S2765">
        <f t="shared" si="304"/>
        <v>19</v>
      </c>
      <c r="T2765">
        <f t="shared" si="305"/>
        <v>20</v>
      </c>
      <c r="U2765">
        <f t="shared" si="306"/>
        <v>0</v>
      </c>
      <c r="V2765" t="str">
        <f t="shared" si="307"/>
        <v/>
      </c>
    </row>
    <row r="2766" spans="1:22" x14ac:dyDescent="0.2">
      <c r="A2766" t="s">
        <v>12334</v>
      </c>
      <c r="B2766" t="s">
        <v>682</v>
      </c>
      <c r="C2766">
        <v>40261640</v>
      </c>
      <c r="D2766">
        <v>40261768</v>
      </c>
      <c r="E2766">
        <v>129</v>
      </c>
      <c r="F2766" t="s">
        <v>66</v>
      </c>
      <c r="G2766" t="s">
        <v>1121</v>
      </c>
      <c r="H2766" t="s">
        <v>12335</v>
      </c>
      <c r="I2766">
        <v>5</v>
      </c>
      <c r="J2766">
        <v>1</v>
      </c>
      <c r="K2766">
        <v>2</v>
      </c>
      <c r="L2766">
        <v>0</v>
      </c>
      <c r="M2766">
        <v>1</v>
      </c>
      <c r="N2766">
        <v>1</v>
      </c>
      <c r="O2766" t="str">
        <f t="shared" si="301"/>
        <v>COG6</v>
      </c>
      <c r="P2766">
        <f>IF(ISERROR(VLOOKUP(G2766,Genes!$A$2:$A$749,1,0)),0,1)</f>
        <v>1</v>
      </c>
      <c r="Q2766">
        <f t="shared" si="302"/>
        <v>0</v>
      </c>
      <c r="R2766">
        <f t="shared" si="303"/>
        <v>1</v>
      </c>
      <c r="S2766">
        <f t="shared" si="304"/>
        <v>20</v>
      </c>
      <c r="T2766">
        <f t="shared" si="305"/>
        <v>21</v>
      </c>
      <c r="U2766">
        <f t="shared" si="306"/>
        <v>1</v>
      </c>
      <c r="V2766">
        <f t="shared" si="307"/>
        <v>0.95238095238095233</v>
      </c>
    </row>
    <row r="2767" spans="1:22" x14ac:dyDescent="0.2">
      <c r="A2767" t="s">
        <v>12336</v>
      </c>
      <c r="B2767" t="s">
        <v>135</v>
      </c>
      <c r="C2767">
        <v>23464147</v>
      </c>
      <c r="D2767">
        <v>23464315</v>
      </c>
      <c r="E2767">
        <v>169</v>
      </c>
      <c r="F2767" t="s">
        <v>74</v>
      </c>
      <c r="G2767" t="s">
        <v>1128</v>
      </c>
      <c r="H2767" t="s">
        <v>12337</v>
      </c>
      <c r="I2767">
        <v>3</v>
      </c>
      <c r="J2767">
        <v>1</v>
      </c>
      <c r="K2767">
        <v>2</v>
      </c>
      <c r="L2767">
        <v>0</v>
      </c>
      <c r="M2767">
        <v>0</v>
      </c>
      <c r="N2767">
        <v>0</v>
      </c>
      <c r="O2767" t="str">
        <f t="shared" si="301"/>
        <v/>
      </c>
      <c r="P2767">
        <f>IF(ISERROR(VLOOKUP(G2767,Genes!$A$2:$A$749,1,0)),0,1)</f>
        <v>1</v>
      </c>
      <c r="Q2767">
        <f t="shared" si="302"/>
        <v>1</v>
      </c>
      <c r="R2767">
        <f t="shared" si="303"/>
        <v>1</v>
      </c>
      <c r="S2767">
        <f t="shared" si="304"/>
        <v>1</v>
      </c>
      <c r="T2767">
        <f t="shared" si="305"/>
        <v>1</v>
      </c>
      <c r="U2767">
        <f t="shared" si="306"/>
        <v>0</v>
      </c>
      <c r="V2767" t="str">
        <f t="shared" si="307"/>
        <v/>
      </c>
    </row>
    <row r="2768" spans="1:22" x14ac:dyDescent="0.2">
      <c r="A2768" t="s">
        <v>12338</v>
      </c>
      <c r="B2768" t="s">
        <v>135</v>
      </c>
      <c r="C2768">
        <v>23428288</v>
      </c>
      <c r="D2768">
        <v>23428442</v>
      </c>
      <c r="E2768">
        <v>155</v>
      </c>
      <c r="F2768" t="s">
        <v>74</v>
      </c>
      <c r="G2768" t="s">
        <v>1128</v>
      </c>
      <c r="H2768" t="s">
        <v>12339</v>
      </c>
      <c r="I2768">
        <v>3</v>
      </c>
      <c r="J2768">
        <v>1</v>
      </c>
      <c r="K2768">
        <v>2</v>
      </c>
      <c r="L2768">
        <v>0</v>
      </c>
      <c r="M2768">
        <v>0</v>
      </c>
      <c r="N2768">
        <v>0</v>
      </c>
      <c r="O2768" t="str">
        <f t="shared" si="301"/>
        <v/>
      </c>
      <c r="P2768">
        <f>IF(ISERROR(VLOOKUP(G2768,Genes!$A$2:$A$749,1,0)),0,1)</f>
        <v>1</v>
      </c>
      <c r="Q2768">
        <f t="shared" si="302"/>
        <v>0</v>
      </c>
      <c r="R2768">
        <f t="shared" si="303"/>
        <v>1</v>
      </c>
      <c r="S2768">
        <f t="shared" si="304"/>
        <v>2</v>
      </c>
      <c r="T2768">
        <f t="shared" si="305"/>
        <v>2</v>
      </c>
      <c r="U2768">
        <f t="shared" si="306"/>
        <v>0</v>
      </c>
      <c r="V2768" t="str">
        <f t="shared" si="307"/>
        <v/>
      </c>
    </row>
    <row r="2769" spans="1:22" x14ac:dyDescent="0.2">
      <c r="A2769" t="s">
        <v>12340</v>
      </c>
      <c r="B2769" t="s">
        <v>135</v>
      </c>
      <c r="C2769">
        <v>23424769</v>
      </c>
      <c r="D2769">
        <v>23424885</v>
      </c>
      <c r="E2769">
        <v>117</v>
      </c>
      <c r="F2769" t="s">
        <v>74</v>
      </c>
      <c r="G2769" t="s">
        <v>1128</v>
      </c>
      <c r="H2769" t="s">
        <v>12341</v>
      </c>
      <c r="I2769">
        <v>2</v>
      </c>
      <c r="J2769">
        <v>0</v>
      </c>
      <c r="K2769">
        <v>2</v>
      </c>
      <c r="L2769">
        <v>0</v>
      </c>
      <c r="M2769">
        <v>0</v>
      </c>
      <c r="N2769">
        <v>0</v>
      </c>
      <c r="O2769" t="str">
        <f t="shared" si="301"/>
        <v/>
      </c>
      <c r="P2769">
        <f>IF(ISERROR(VLOOKUP(G2769,Genes!$A$2:$A$749,1,0)),0,1)</f>
        <v>1</v>
      </c>
      <c r="Q2769">
        <f t="shared" si="302"/>
        <v>0</v>
      </c>
      <c r="R2769">
        <f t="shared" si="303"/>
        <v>1</v>
      </c>
      <c r="S2769">
        <f t="shared" si="304"/>
        <v>3</v>
      </c>
      <c r="T2769">
        <f t="shared" si="305"/>
        <v>3</v>
      </c>
      <c r="U2769">
        <f t="shared" si="306"/>
        <v>0</v>
      </c>
      <c r="V2769" t="str">
        <f t="shared" si="307"/>
        <v/>
      </c>
    </row>
    <row r="2770" spans="1:22" x14ac:dyDescent="0.2">
      <c r="A2770" t="s">
        <v>12342</v>
      </c>
      <c r="B2770" t="s">
        <v>135</v>
      </c>
      <c r="C2770">
        <v>23421616</v>
      </c>
      <c r="D2770">
        <v>23421681</v>
      </c>
      <c r="E2770">
        <v>66</v>
      </c>
      <c r="F2770" t="s">
        <v>74</v>
      </c>
      <c r="G2770" t="s">
        <v>1128</v>
      </c>
      <c r="H2770" t="s">
        <v>12343</v>
      </c>
      <c r="I2770">
        <v>2</v>
      </c>
      <c r="J2770">
        <v>0</v>
      </c>
      <c r="K2770">
        <v>2</v>
      </c>
      <c r="L2770">
        <v>0</v>
      </c>
      <c r="M2770">
        <v>0</v>
      </c>
      <c r="N2770">
        <v>0</v>
      </c>
      <c r="O2770" t="str">
        <f t="shared" si="301"/>
        <v/>
      </c>
      <c r="P2770">
        <f>IF(ISERROR(VLOOKUP(G2770,Genes!$A$2:$A$749,1,0)),0,1)</f>
        <v>1</v>
      </c>
      <c r="Q2770">
        <f t="shared" si="302"/>
        <v>0</v>
      </c>
      <c r="R2770">
        <f t="shared" si="303"/>
        <v>1</v>
      </c>
      <c r="S2770">
        <f t="shared" si="304"/>
        <v>4</v>
      </c>
      <c r="T2770">
        <f t="shared" si="305"/>
        <v>4</v>
      </c>
      <c r="U2770">
        <f t="shared" si="306"/>
        <v>0</v>
      </c>
      <c r="V2770" t="str">
        <f t="shared" si="307"/>
        <v/>
      </c>
    </row>
    <row r="2771" spans="1:22" x14ac:dyDescent="0.2">
      <c r="A2771" t="s">
        <v>12344</v>
      </c>
      <c r="B2771" t="s">
        <v>135</v>
      </c>
      <c r="C2771">
        <v>23417397</v>
      </c>
      <c r="D2771">
        <v>23417583</v>
      </c>
      <c r="E2771">
        <v>187</v>
      </c>
      <c r="F2771" t="s">
        <v>74</v>
      </c>
      <c r="G2771" t="s">
        <v>1128</v>
      </c>
      <c r="H2771" t="s">
        <v>12345</v>
      </c>
      <c r="I2771">
        <v>3</v>
      </c>
      <c r="J2771">
        <v>1</v>
      </c>
      <c r="K2771">
        <v>2</v>
      </c>
      <c r="L2771">
        <v>0</v>
      </c>
      <c r="M2771">
        <v>0</v>
      </c>
      <c r="N2771">
        <v>0</v>
      </c>
      <c r="O2771" t="str">
        <f t="shared" si="301"/>
        <v/>
      </c>
      <c r="P2771">
        <f>IF(ISERROR(VLOOKUP(G2771,Genes!$A$2:$A$749,1,0)),0,1)</f>
        <v>1</v>
      </c>
      <c r="Q2771">
        <f t="shared" si="302"/>
        <v>0</v>
      </c>
      <c r="R2771">
        <f t="shared" si="303"/>
        <v>1</v>
      </c>
      <c r="S2771">
        <f t="shared" si="304"/>
        <v>5</v>
      </c>
      <c r="T2771">
        <f t="shared" si="305"/>
        <v>5</v>
      </c>
      <c r="U2771">
        <f t="shared" si="306"/>
        <v>0</v>
      </c>
      <c r="V2771" t="str">
        <f t="shared" si="307"/>
        <v/>
      </c>
    </row>
    <row r="2772" spans="1:22" x14ac:dyDescent="0.2">
      <c r="A2772" t="s">
        <v>12346</v>
      </c>
      <c r="B2772" t="s">
        <v>135</v>
      </c>
      <c r="C2772">
        <v>23415015</v>
      </c>
      <c r="D2772">
        <v>23415155</v>
      </c>
      <c r="E2772">
        <v>141</v>
      </c>
      <c r="F2772" t="s">
        <v>74</v>
      </c>
      <c r="G2772" t="s">
        <v>1128</v>
      </c>
      <c r="H2772" t="s">
        <v>12347</v>
      </c>
      <c r="I2772">
        <v>3</v>
      </c>
      <c r="J2772">
        <v>1</v>
      </c>
      <c r="K2772">
        <v>2</v>
      </c>
      <c r="L2772">
        <v>0</v>
      </c>
      <c r="M2772">
        <v>0</v>
      </c>
      <c r="N2772">
        <v>0</v>
      </c>
      <c r="O2772" t="str">
        <f t="shared" si="301"/>
        <v/>
      </c>
      <c r="P2772">
        <f>IF(ISERROR(VLOOKUP(G2772,Genes!$A$2:$A$749,1,0)),0,1)</f>
        <v>1</v>
      </c>
      <c r="Q2772">
        <f t="shared" si="302"/>
        <v>0</v>
      </c>
      <c r="R2772">
        <f t="shared" si="303"/>
        <v>1</v>
      </c>
      <c r="S2772">
        <f t="shared" si="304"/>
        <v>6</v>
      </c>
      <c r="T2772">
        <f t="shared" si="305"/>
        <v>6</v>
      </c>
      <c r="U2772">
        <f t="shared" si="306"/>
        <v>0</v>
      </c>
      <c r="V2772" t="str">
        <f t="shared" si="307"/>
        <v/>
      </c>
    </row>
    <row r="2773" spans="1:22" x14ac:dyDescent="0.2">
      <c r="A2773" t="s">
        <v>12348</v>
      </c>
      <c r="B2773" t="s">
        <v>135</v>
      </c>
      <c r="C2773">
        <v>23409367</v>
      </c>
      <c r="D2773">
        <v>23409450</v>
      </c>
      <c r="E2773">
        <v>84</v>
      </c>
      <c r="F2773" t="s">
        <v>74</v>
      </c>
      <c r="G2773" t="s">
        <v>1128</v>
      </c>
      <c r="H2773" t="s">
        <v>12349</v>
      </c>
      <c r="I2773">
        <v>2</v>
      </c>
      <c r="J2773">
        <v>0</v>
      </c>
      <c r="K2773">
        <v>2</v>
      </c>
      <c r="L2773">
        <v>0</v>
      </c>
      <c r="M2773">
        <v>0</v>
      </c>
      <c r="N2773">
        <v>0</v>
      </c>
      <c r="O2773" t="str">
        <f t="shared" si="301"/>
        <v/>
      </c>
      <c r="P2773">
        <f>IF(ISERROR(VLOOKUP(G2773,Genes!$A$2:$A$749,1,0)),0,1)</f>
        <v>1</v>
      </c>
      <c r="Q2773">
        <f t="shared" si="302"/>
        <v>0</v>
      </c>
      <c r="R2773">
        <f t="shared" si="303"/>
        <v>1</v>
      </c>
      <c r="S2773">
        <f t="shared" si="304"/>
        <v>7</v>
      </c>
      <c r="T2773">
        <f t="shared" si="305"/>
        <v>7</v>
      </c>
      <c r="U2773">
        <f t="shared" si="306"/>
        <v>0</v>
      </c>
      <c r="V2773" t="str">
        <f t="shared" si="307"/>
        <v/>
      </c>
    </row>
    <row r="2774" spans="1:22" x14ac:dyDescent="0.2">
      <c r="A2774" t="s">
        <v>12350</v>
      </c>
      <c r="B2774" t="s">
        <v>135</v>
      </c>
      <c r="C2774">
        <v>23404554</v>
      </c>
      <c r="D2774">
        <v>23404668</v>
      </c>
      <c r="E2774">
        <v>115</v>
      </c>
      <c r="F2774" t="s">
        <v>74</v>
      </c>
      <c r="G2774" t="s">
        <v>1128</v>
      </c>
      <c r="H2774" t="s">
        <v>12351</v>
      </c>
      <c r="I2774">
        <v>2</v>
      </c>
      <c r="J2774">
        <v>0</v>
      </c>
      <c r="K2774">
        <v>2</v>
      </c>
      <c r="L2774">
        <v>0</v>
      </c>
      <c r="M2774">
        <v>0</v>
      </c>
      <c r="N2774">
        <v>0</v>
      </c>
      <c r="O2774" t="str">
        <f t="shared" si="301"/>
        <v/>
      </c>
      <c r="P2774">
        <f>IF(ISERROR(VLOOKUP(G2774,Genes!$A$2:$A$749,1,0)),0,1)</f>
        <v>1</v>
      </c>
      <c r="Q2774">
        <f t="shared" si="302"/>
        <v>0</v>
      </c>
      <c r="R2774">
        <f t="shared" si="303"/>
        <v>1</v>
      </c>
      <c r="S2774">
        <f t="shared" si="304"/>
        <v>8</v>
      </c>
      <c r="T2774">
        <f t="shared" si="305"/>
        <v>8</v>
      </c>
      <c r="U2774">
        <f t="shared" si="306"/>
        <v>0</v>
      </c>
      <c r="V2774" t="str">
        <f t="shared" si="307"/>
        <v/>
      </c>
    </row>
    <row r="2775" spans="1:22" x14ac:dyDescent="0.2">
      <c r="A2775" t="s">
        <v>12352</v>
      </c>
      <c r="B2775" t="s">
        <v>135</v>
      </c>
      <c r="C2775">
        <v>23403701</v>
      </c>
      <c r="D2775">
        <v>23403844</v>
      </c>
      <c r="E2775">
        <v>144</v>
      </c>
      <c r="F2775" t="s">
        <v>74</v>
      </c>
      <c r="G2775" t="s">
        <v>1128</v>
      </c>
      <c r="H2775" t="s">
        <v>12353</v>
      </c>
      <c r="I2775">
        <v>6</v>
      </c>
      <c r="J2775">
        <v>0</v>
      </c>
      <c r="K2775">
        <v>2</v>
      </c>
      <c r="L2775">
        <v>2</v>
      </c>
      <c r="M2775">
        <v>2</v>
      </c>
      <c r="N2775">
        <v>0</v>
      </c>
      <c r="O2775" t="str">
        <f t="shared" si="301"/>
        <v/>
      </c>
      <c r="P2775">
        <f>IF(ISERROR(VLOOKUP(G2775,Genes!$A$2:$A$749,1,0)),0,1)</f>
        <v>1</v>
      </c>
      <c r="Q2775">
        <f t="shared" si="302"/>
        <v>0</v>
      </c>
      <c r="R2775">
        <f t="shared" si="303"/>
        <v>1</v>
      </c>
      <c r="S2775">
        <f t="shared" si="304"/>
        <v>9</v>
      </c>
      <c r="T2775">
        <f t="shared" si="305"/>
        <v>9</v>
      </c>
      <c r="U2775">
        <f t="shared" si="306"/>
        <v>0</v>
      </c>
      <c r="V2775" t="str">
        <f t="shared" si="307"/>
        <v/>
      </c>
    </row>
    <row r="2776" spans="1:22" x14ac:dyDescent="0.2">
      <c r="A2776" t="s">
        <v>12354</v>
      </c>
      <c r="B2776" t="s">
        <v>135</v>
      </c>
      <c r="C2776">
        <v>23400241</v>
      </c>
      <c r="D2776">
        <v>23400407</v>
      </c>
      <c r="E2776">
        <v>167</v>
      </c>
      <c r="F2776" t="s">
        <v>74</v>
      </c>
      <c r="G2776" t="s">
        <v>1128</v>
      </c>
      <c r="H2776" t="s">
        <v>12355</v>
      </c>
      <c r="I2776">
        <v>3</v>
      </c>
      <c r="J2776">
        <v>1</v>
      </c>
      <c r="K2776">
        <v>2</v>
      </c>
      <c r="L2776">
        <v>0</v>
      </c>
      <c r="M2776">
        <v>0</v>
      </c>
      <c r="N2776">
        <v>0</v>
      </c>
      <c r="O2776" t="str">
        <f t="shared" si="301"/>
        <v/>
      </c>
      <c r="P2776">
        <f>IF(ISERROR(VLOOKUP(G2776,Genes!$A$2:$A$749,1,0)),0,1)</f>
        <v>1</v>
      </c>
      <c r="Q2776">
        <f t="shared" si="302"/>
        <v>0</v>
      </c>
      <c r="R2776">
        <f t="shared" si="303"/>
        <v>1</v>
      </c>
      <c r="S2776">
        <f t="shared" si="304"/>
        <v>10</v>
      </c>
      <c r="T2776">
        <f t="shared" si="305"/>
        <v>10</v>
      </c>
      <c r="U2776">
        <f t="shared" si="306"/>
        <v>0</v>
      </c>
      <c r="V2776" t="str">
        <f t="shared" si="307"/>
        <v/>
      </c>
    </row>
    <row r="2777" spans="1:22" x14ac:dyDescent="0.2">
      <c r="A2777" t="s">
        <v>12356</v>
      </c>
      <c r="B2777" t="s">
        <v>135</v>
      </c>
      <c r="C2777">
        <v>23457134</v>
      </c>
      <c r="D2777">
        <v>23457282</v>
      </c>
      <c r="E2777">
        <v>149</v>
      </c>
      <c r="F2777" t="s">
        <v>74</v>
      </c>
      <c r="G2777" t="s">
        <v>1128</v>
      </c>
      <c r="H2777" t="s">
        <v>12357</v>
      </c>
      <c r="I2777">
        <v>3</v>
      </c>
      <c r="J2777">
        <v>1</v>
      </c>
      <c r="K2777">
        <v>2</v>
      </c>
      <c r="L2777">
        <v>0</v>
      </c>
      <c r="M2777">
        <v>0</v>
      </c>
      <c r="N2777">
        <v>0</v>
      </c>
      <c r="O2777" t="str">
        <f t="shared" si="301"/>
        <v/>
      </c>
      <c r="P2777">
        <f>IF(ISERROR(VLOOKUP(G2777,Genes!$A$2:$A$749,1,0)),0,1)</f>
        <v>1</v>
      </c>
      <c r="Q2777">
        <f t="shared" si="302"/>
        <v>0</v>
      </c>
      <c r="R2777">
        <f t="shared" si="303"/>
        <v>1</v>
      </c>
      <c r="S2777">
        <f t="shared" si="304"/>
        <v>11</v>
      </c>
      <c r="T2777">
        <f t="shared" si="305"/>
        <v>11</v>
      </c>
      <c r="U2777">
        <f t="shared" si="306"/>
        <v>0</v>
      </c>
      <c r="V2777" t="str">
        <f t="shared" si="307"/>
        <v/>
      </c>
    </row>
    <row r="2778" spans="1:22" x14ac:dyDescent="0.2">
      <c r="A2778" t="s">
        <v>12358</v>
      </c>
      <c r="B2778" t="s">
        <v>135</v>
      </c>
      <c r="C2778">
        <v>23457134</v>
      </c>
      <c r="D2778">
        <v>23457256</v>
      </c>
      <c r="E2778">
        <v>123</v>
      </c>
      <c r="F2778" t="s">
        <v>74</v>
      </c>
      <c r="G2778" t="s">
        <v>1128</v>
      </c>
      <c r="H2778" t="s">
        <v>12359</v>
      </c>
      <c r="I2778">
        <v>3</v>
      </c>
      <c r="J2778">
        <v>0</v>
      </c>
      <c r="K2778">
        <v>2</v>
      </c>
      <c r="L2778">
        <v>1</v>
      </c>
      <c r="M2778">
        <v>0</v>
      </c>
      <c r="N2778">
        <v>0</v>
      </c>
      <c r="O2778" t="str">
        <f t="shared" si="301"/>
        <v/>
      </c>
      <c r="P2778">
        <f>IF(ISERROR(VLOOKUP(G2778,Genes!$A$2:$A$749,1,0)),0,1)</f>
        <v>1</v>
      </c>
      <c r="Q2778">
        <f t="shared" si="302"/>
        <v>0</v>
      </c>
      <c r="R2778">
        <f t="shared" si="303"/>
        <v>1</v>
      </c>
      <c r="S2778">
        <f t="shared" si="304"/>
        <v>12</v>
      </c>
      <c r="T2778">
        <f t="shared" si="305"/>
        <v>12</v>
      </c>
      <c r="U2778">
        <f t="shared" si="306"/>
        <v>0</v>
      </c>
      <c r="V2778" t="str">
        <f t="shared" si="307"/>
        <v/>
      </c>
    </row>
    <row r="2779" spans="1:22" x14ac:dyDescent="0.2">
      <c r="A2779" t="s">
        <v>12360</v>
      </c>
      <c r="B2779" t="s">
        <v>135</v>
      </c>
      <c r="C2779">
        <v>23456369</v>
      </c>
      <c r="D2779">
        <v>23456485</v>
      </c>
      <c r="E2779">
        <v>117</v>
      </c>
      <c r="F2779" t="s">
        <v>74</v>
      </c>
      <c r="G2779" t="s">
        <v>1128</v>
      </c>
      <c r="H2779" t="s">
        <v>12361</v>
      </c>
      <c r="I2779">
        <v>2</v>
      </c>
      <c r="J2779">
        <v>0</v>
      </c>
      <c r="K2779">
        <v>2</v>
      </c>
      <c r="L2779">
        <v>0</v>
      </c>
      <c r="M2779">
        <v>0</v>
      </c>
      <c r="N2779">
        <v>0</v>
      </c>
      <c r="O2779" t="str">
        <f t="shared" si="301"/>
        <v/>
      </c>
      <c r="P2779">
        <f>IF(ISERROR(VLOOKUP(G2779,Genes!$A$2:$A$749,1,0)),0,1)</f>
        <v>1</v>
      </c>
      <c r="Q2779">
        <f t="shared" si="302"/>
        <v>0</v>
      </c>
      <c r="R2779">
        <f t="shared" si="303"/>
        <v>1</v>
      </c>
      <c r="S2779">
        <f t="shared" si="304"/>
        <v>13</v>
      </c>
      <c r="T2779">
        <f t="shared" si="305"/>
        <v>13</v>
      </c>
      <c r="U2779">
        <f t="shared" si="306"/>
        <v>0</v>
      </c>
      <c r="V2779" t="str">
        <f t="shared" si="307"/>
        <v/>
      </c>
    </row>
    <row r="2780" spans="1:22" x14ac:dyDescent="0.2">
      <c r="A2780" t="s">
        <v>12362</v>
      </c>
      <c r="B2780" t="s">
        <v>135</v>
      </c>
      <c r="C2780">
        <v>23453798</v>
      </c>
      <c r="D2780">
        <v>23453966</v>
      </c>
      <c r="E2780">
        <v>169</v>
      </c>
      <c r="F2780" t="s">
        <v>74</v>
      </c>
      <c r="G2780" t="s">
        <v>1128</v>
      </c>
      <c r="H2780" t="s">
        <v>12363</v>
      </c>
      <c r="I2780">
        <v>3</v>
      </c>
      <c r="J2780">
        <v>1</v>
      </c>
      <c r="K2780">
        <v>2</v>
      </c>
      <c r="L2780">
        <v>0</v>
      </c>
      <c r="M2780">
        <v>0</v>
      </c>
      <c r="N2780">
        <v>0</v>
      </c>
      <c r="O2780" t="str">
        <f t="shared" si="301"/>
        <v/>
      </c>
      <c r="P2780">
        <f>IF(ISERROR(VLOOKUP(G2780,Genes!$A$2:$A$749,1,0)),0,1)</f>
        <v>1</v>
      </c>
      <c r="Q2780">
        <f t="shared" si="302"/>
        <v>0</v>
      </c>
      <c r="R2780">
        <f t="shared" si="303"/>
        <v>1</v>
      </c>
      <c r="S2780">
        <f t="shared" si="304"/>
        <v>14</v>
      </c>
      <c r="T2780">
        <f t="shared" si="305"/>
        <v>14</v>
      </c>
      <c r="U2780">
        <f t="shared" si="306"/>
        <v>0</v>
      </c>
      <c r="V2780" t="str">
        <f t="shared" si="307"/>
        <v/>
      </c>
    </row>
    <row r="2781" spans="1:22" x14ac:dyDescent="0.2">
      <c r="A2781" t="s">
        <v>12364</v>
      </c>
      <c r="B2781" t="s">
        <v>135</v>
      </c>
      <c r="C2781">
        <v>23445957</v>
      </c>
      <c r="D2781">
        <v>23446039</v>
      </c>
      <c r="E2781">
        <v>83</v>
      </c>
      <c r="F2781" t="s">
        <v>74</v>
      </c>
      <c r="G2781" t="s">
        <v>1128</v>
      </c>
      <c r="H2781" t="s">
        <v>12365</v>
      </c>
      <c r="I2781">
        <v>2</v>
      </c>
      <c r="J2781">
        <v>0</v>
      </c>
      <c r="K2781">
        <v>2</v>
      </c>
      <c r="L2781">
        <v>0</v>
      </c>
      <c r="M2781">
        <v>0</v>
      </c>
      <c r="N2781">
        <v>0</v>
      </c>
      <c r="O2781" t="str">
        <f t="shared" si="301"/>
        <v/>
      </c>
      <c r="P2781">
        <f>IF(ISERROR(VLOOKUP(G2781,Genes!$A$2:$A$749,1,0)),0,1)</f>
        <v>1</v>
      </c>
      <c r="Q2781">
        <f t="shared" si="302"/>
        <v>0</v>
      </c>
      <c r="R2781">
        <f t="shared" si="303"/>
        <v>1</v>
      </c>
      <c r="S2781">
        <f t="shared" si="304"/>
        <v>15</v>
      </c>
      <c r="T2781">
        <f t="shared" si="305"/>
        <v>15</v>
      </c>
      <c r="U2781">
        <f t="shared" si="306"/>
        <v>0</v>
      </c>
      <c r="V2781" t="str">
        <f t="shared" si="307"/>
        <v/>
      </c>
    </row>
    <row r="2782" spans="1:22" x14ac:dyDescent="0.2">
      <c r="A2782" t="s">
        <v>12366</v>
      </c>
      <c r="B2782" t="s">
        <v>135</v>
      </c>
      <c r="C2782">
        <v>23444866</v>
      </c>
      <c r="D2782">
        <v>23444988</v>
      </c>
      <c r="E2782">
        <v>123</v>
      </c>
      <c r="F2782" t="s">
        <v>74</v>
      </c>
      <c r="G2782" t="s">
        <v>1128</v>
      </c>
      <c r="H2782" t="s">
        <v>12367</v>
      </c>
      <c r="I2782">
        <v>3</v>
      </c>
      <c r="J2782">
        <v>1</v>
      </c>
      <c r="K2782">
        <v>2</v>
      </c>
      <c r="L2782">
        <v>0</v>
      </c>
      <c r="M2782">
        <v>0</v>
      </c>
      <c r="N2782">
        <v>0</v>
      </c>
      <c r="O2782" t="str">
        <f t="shared" si="301"/>
        <v/>
      </c>
      <c r="P2782">
        <f>IF(ISERROR(VLOOKUP(G2782,Genes!$A$2:$A$749,1,0)),0,1)</f>
        <v>1</v>
      </c>
      <c r="Q2782">
        <f t="shared" si="302"/>
        <v>0</v>
      </c>
      <c r="R2782">
        <f t="shared" si="303"/>
        <v>1</v>
      </c>
      <c r="S2782">
        <f t="shared" si="304"/>
        <v>16</v>
      </c>
      <c r="T2782">
        <f t="shared" si="305"/>
        <v>16</v>
      </c>
      <c r="U2782">
        <f t="shared" si="306"/>
        <v>0</v>
      </c>
      <c r="V2782" t="str">
        <f t="shared" si="307"/>
        <v/>
      </c>
    </row>
    <row r="2783" spans="1:22" x14ac:dyDescent="0.2">
      <c r="A2783" t="s">
        <v>12368</v>
      </c>
      <c r="B2783" t="s">
        <v>135</v>
      </c>
      <c r="C2783">
        <v>23436070</v>
      </c>
      <c r="D2783">
        <v>23436268</v>
      </c>
      <c r="E2783">
        <v>199</v>
      </c>
      <c r="F2783" t="s">
        <v>74</v>
      </c>
      <c r="G2783" t="s">
        <v>1128</v>
      </c>
      <c r="H2783" t="s">
        <v>12369</v>
      </c>
      <c r="I2783">
        <v>3</v>
      </c>
      <c r="J2783">
        <v>1</v>
      </c>
      <c r="K2783">
        <v>2</v>
      </c>
      <c r="L2783">
        <v>0</v>
      </c>
      <c r="M2783">
        <v>0</v>
      </c>
      <c r="N2783">
        <v>0</v>
      </c>
      <c r="O2783" t="str">
        <f t="shared" si="301"/>
        <v/>
      </c>
      <c r="P2783">
        <f>IF(ISERROR(VLOOKUP(G2783,Genes!$A$2:$A$749,1,0)),0,1)</f>
        <v>1</v>
      </c>
      <c r="Q2783">
        <f t="shared" si="302"/>
        <v>0</v>
      </c>
      <c r="R2783">
        <f t="shared" si="303"/>
        <v>1</v>
      </c>
      <c r="S2783">
        <f t="shared" si="304"/>
        <v>17</v>
      </c>
      <c r="T2783">
        <f t="shared" si="305"/>
        <v>17</v>
      </c>
      <c r="U2783">
        <f t="shared" si="306"/>
        <v>0</v>
      </c>
      <c r="V2783" t="str">
        <f t="shared" si="307"/>
        <v/>
      </c>
    </row>
    <row r="2784" spans="1:22" x14ac:dyDescent="0.2">
      <c r="A2784" t="s">
        <v>12370</v>
      </c>
      <c r="B2784" t="s">
        <v>135</v>
      </c>
      <c r="C2784">
        <v>23430021</v>
      </c>
      <c r="D2784">
        <v>23430148</v>
      </c>
      <c r="E2784">
        <v>128</v>
      </c>
      <c r="F2784" t="s">
        <v>74</v>
      </c>
      <c r="G2784" t="s">
        <v>1128</v>
      </c>
      <c r="H2784" t="s">
        <v>12371</v>
      </c>
      <c r="I2784">
        <v>3</v>
      </c>
      <c r="J2784">
        <v>1</v>
      </c>
      <c r="K2784">
        <v>2</v>
      </c>
      <c r="L2784">
        <v>0</v>
      </c>
      <c r="M2784">
        <v>0</v>
      </c>
      <c r="N2784">
        <v>0</v>
      </c>
      <c r="O2784" t="str">
        <f t="shared" si="301"/>
        <v>COG7</v>
      </c>
      <c r="P2784">
        <f>IF(ISERROR(VLOOKUP(G2784,Genes!$A$2:$A$749,1,0)),0,1)</f>
        <v>1</v>
      </c>
      <c r="Q2784">
        <f t="shared" si="302"/>
        <v>0</v>
      </c>
      <c r="R2784">
        <f t="shared" si="303"/>
        <v>1</v>
      </c>
      <c r="S2784">
        <f t="shared" si="304"/>
        <v>18</v>
      </c>
      <c r="T2784">
        <f t="shared" si="305"/>
        <v>18</v>
      </c>
      <c r="U2784">
        <f t="shared" si="306"/>
        <v>1</v>
      </c>
      <c r="V2784">
        <f t="shared" si="307"/>
        <v>1</v>
      </c>
    </row>
    <row r="2785" spans="1:22" x14ac:dyDescent="0.2">
      <c r="A2785" t="s">
        <v>12372</v>
      </c>
      <c r="B2785" t="s">
        <v>135</v>
      </c>
      <c r="C2785">
        <v>69373079</v>
      </c>
      <c r="D2785">
        <v>69373455</v>
      </c>
      <c r="E2785">
        <v>377</v>
      </c>
      <c r="F2785" t="s">
        <v>74</v>
      </c>
      <c r="G2785" t="s">
        <v>1135</v>
      </c>
      <c r="H2785" t="s">
        <v>12373</v>
      </c>
      <c r="I2785">
        <v>6</v>
      </c>
      <c r="J2785">
        <v>4</v>
      </c>
      <c r="K2785">
        <v>2</v>
      </c>
      <c r="L2785">
        <v>0</v>
      </c>
      <c r="M2785">
        <v>0</v>
      </c>
      <c r="N2785">
        <v>0</v>
      </c>
      <c r="O2785" t="str">
        <f t="shared" si="301"/>
        <v/>
      </c>
      <c r="P2785">
        <f>IF(ISERROR(VLOOKUP(G2785,Genes!$A$2:$A$749,1,0)),0,1)</f>
        <v>1</v>
      </c>
      <c r="Q2785">
        <f t="shared" si="302"/>
        <v>1</v>
      </c>
      <c r="R2785">
        <f t="shared" si="303"/>
        <v>1</v>
      </c>
      <c r="S2785">
        <f t="shared" si="304"/>
        <v>1</v>
      </c>
      <c r="T2785">
        <f t="shared" si="305"/>
        <v>1</v>
      </c>
      <c r="U2785">
        <f t="shared" si="306"/>
        <v>0</v>
      </c>
      <c r="V2785" t="str">
        <f t="shared" si="307"/>
        <v/>
      </c>
    </row>
    <row r="2786" spans="1:22" x14ac:dyDescent="0.2">
      <c r="A2786" t="s">
        <v>12374</v>
      </c>
      <c r="B2786" t="s">
        <v>135</v>
      </c>
      <c r="C2786">
        <v>69370408</v>
      </c>
      <c r="D2786">
        <v>69370615</v>
      </c>
      <c r="E2786">
        <v>208</v>
      </c>
      <c r="F2786" t="s">
        <v>74</v>
      </c>
      <c r="G2786" t="s">
        <v>1135</v>
      </c>
      <c r="H2786" t="s">
        <v>12375</v>
      </c>
      <c r="I2786">
        <v>3</v>
      </c>
      <c r="J2786">
        <v>1</v>
      </c>
      <c r="K2786">
        <v>2</v>
      </c>
      <c r="L2786">
        <v>0</v>
      </c>
      <c r="M2786">
        <v>0</v>
      </c>
      <c r="N2786">
        <v>0</v>
      </c>
      <c r="O2786" t="str">
        <f t="shared" si="301"/>
        <v/>
      </c>
      <c r="P2786">
        <f>IF(ISERROR(VLOOKUP(G2786,Genes!$A$2:$A$749,1,0)),0,1)</f>
        <v>1</v>
      </c>
      <c r="Q2786">
        <f t="shared" si="302"/>
        <v>0</v>
      </c>
      <c r="R2786">
        <f t="shared" si="303"/>
        <v>1</v>
      </c>
      <c r="S2786">
        <f t="shared" si="304"/>
        <v>2</v>
      </c>
      <c r="T2786">
        <f t="shared" si="305"/>
        <v>2</v>
      </c>
      <c r="U2786">
        <f t="shared" si="306"/>
        <v>0</v>
      </c>
      <c r="V2786" t="str">
        <f t="shared" si="307"/>
        <v/>
      </c>
    </row>
    <row r="2787" spans="1:22" x14ac:dyDescent="0.2">
      <c r="A2787" t="s">
        <v>12376</v>
      </c>
      <c r="B2787" t="s">
        <v>135</v>
      </c>
      <c r="C2787">
        <v>69368424</v>
      </c>
      <c r="D2787">
        <v>69369251</v>
      </c>
      <c r="E2787">
        <v>828</v>
      </c>
      <c r="F2787" t="s">
        <v>74</v>
      </c>
      <c r="G2787" t="s">
        <v>1135</v>
      </c>
      <c r="H2787" t="s">
        <v>12377</v>
      </c>
      <c r="I2787">
        <v>13</v>
      </c>
      <c r="J2787">
        <v>11</v>
      </c>
      <c r="K2787">
        <v>2</v>
      </c>
      <c r="L2787">
        <v>0</v>
      </c>
      <c r="M2787">
        <v>0</v>
      </c>
      <c r="N2787">
        <v>0</v>
      </c>
      <c r="O2787" t="str">
        <f t="shared" si="301"/>
        <v/>
      </c>
      <c r="P2787">
        <f>IF(ISERROR(VLOOKUP(G2787,Genes!$A$2:$A$749,1,0)),0,1)</f>
        <v>1</v>
      </c>
      <c r="Q2787">
        <f t="shared" si="302"/>
        <v>0</v>
      </c>
      <c r="R2787">
        <f t="shared" si="303"/>
        <v>1</v>
      </c>
      <c r="S2787">
        <f t="shared" si="304"/>
        <v>3</v>
      </c>
      <c r="T2787">
        <f t="shared" si="305"/>
        <v>3</v>
      </c>
      <c r="U2787">
        <f t="shared" si="306"/>
        <v>0</v>
      </c>
      <c r="V2787" t="str">
        <f t="shared" si="307"/>
        <v/>
      </c>
    </row>
    <row r="2788" spans="1:22" x14ac:dyDescent="0.2">
      <c r="A2788" t="s">
        <v>12378</v>
      </c>
      <c r="B2788" t="s">
        <v>135</v>
      </c>
      <c r="C2788">
        <v>69366617</v>
      </c>
      <c r="D2788">
        <v>69366785</v>
      </c>
      <c r="E2788">
        <v>169</v>
      </c>
      <c r="F2788" t="s">
        <v>74</v>
      </c>
      <c r="G2788" t="s">
        <v>1135</v>
      </c>
      <c r="H2788" t="s">
        <v>12379</v>
      </c>
      <c r="I2788">
        <v>3</v>
      </c>
      <c r="J2788">
        <v>1</v>
      </c>
      <c r="K2788">
        <v>2</v>
      </c>
      <c r="L2788">
        <v>0</v>
      </c>
      <c r="M2788">
        <v>0</v>
      </c>
      <c r="N2788">
        <v>0</v>
      </c>
      <c r="O2788" t="str">
        <f t="shared" si="301"/>
        <v/>
      </c>
      <c r="P2788">
        <f>IF(ISERROR(VLOOKUP(G2788,Genes!$A$2:$A$749,1,0)),0,1)</f>
        <v>1</v>
      </c>
      <c r="Q2788">
        <f t="shared" si="302"/>
        <v>0</v>
      </c>
      <c r="R2788">
        <f t="shared" si="303"/>
        <v>1</v>
      </c>
      <c r="S2788">
        <f t="shared" si="304"/>
        <v>4</v>
      </c>
      <c r="T2788">
        <f t="shared" si="305"/>
        <v>4</v>
      </c>
      <c r="U2788">
        <f t="shared" si="306"/>
        <v>0</v>
      </c>
      <c r="V2788" t="str">
        <f t="shared" si="307"/>
        <v/>
      </c>
    </row>
    <row r="2789" spans="1:22" x14ac:dyDescent="0.2">
      <c r="A2789" t="s">
        <v>12380</v>
      </c>
      <c r="B2789" t="s">
        <v>135</v>
      </c>
      <c r="C2789">
        <v>69364742</v>
      </c>
      <c r="D2789">
        <v>69364998</v>
      </c>
      <c r="E2789">
        <v>257</v>
      </c>
      <c r="F2789" t="s">
        <v>74</v>
      </c>
      <c r="G2789" t="s">
        <v>1135</v>
      </c>
      <c r="H2789" t="s">
        <v>12381</v>
      </c>
      <c r="I2789">
        <v>4</v>
      </c>
      <c r="J2789">
        <v>2</v>
      </c>
      <c r="K2789">
        <v>2</v>
      </c>
      <c r="L2789">
        <v>0</v>
      </c>
      <c r="M2789">
        <v>0</v>
      </c>
      <c r="N2789">
        <v>0</v>
      </c>
      <c r="O2789" t="str">
        <f t="shared" si="301"/>
        <v>COG8</v>
      </c>
      <c r="P2789">
        <f>IF(ISERROR(VLOOKUP(G2789,Genes!$A$2:$A$749,1,0)),0,1)</f>
        <v>1</v>
      </c>
      <c r="Q2789">
        <f t="shared" si="302"/>
        <v>0</v>
      </c>
      <c r="R2789">
        <f t="shared" si="303"/>
        <v>1</v>
      </c>
      <c r="S2789">
        <f t="shared" si="304"/>
        <v>5</v>
      </c>
      <c r="T2789">
        <f t="shared" si="305"/>
        <v>5</v>
      </c>
      <c r="U2789">
        <f t="shared" si="306"/>
        <v>1</v>
      </c>
      <c r="V2789">
        <f t="shared" si="307"/>
        <v>1</v>
      </c>
    </row>
    <row r="2790" spans="1:22" x14ac:dyDescent="0.2">
      <c r="A2790" t="s">
        <v>12382</v>
      </c>
      <c r="B2790" t="s">
        <v>682</v>
      </c>
      <c r="C2790">
        <v>110959291</v>
      </c>
      <c r="D2790">
        <v>110959374</v>
      </c>
      <c r="E2790">
        <v>84</v>
      </c>
      <c r="F2790" t="s">
        <v>74</v>
      </c>
      <c r="G2790" t="s">
        <v>1142</v>
      </c>
      <c r="H2790" t="s">
        <v>12383</v>
      </c>
      <c r="I2790">
        <v>2</v>
      </c>
      <c r="J2790">
        <v>0</v>
      </c>
      <c r="K2790">
        <v>2</v>
      </c>
      <c r="L2790">
        <v>0</v>
      </c>
      <c r="M2790">
        <v>0</v>
      </c>
      <c r="N2790">
        <v>0</v>
      </c>
      <c r="O2790" t="str">
        <f t="shared" si="301"/>
        <v/>
      </c>
      <c r="P2790">
        <f>IF(ISERROR(VLOOKUP(G2790,Genes!$A$2:$A$749,1,0)),0,1)</f>
        <v>1</v>
      </c>
      <c r="Q2790">
        <f t="shared" si="302"/>
        <v>1</v>
      </c>
      <c r="R2790">
        <f t="shared" si="303"/>
        <v>1</v>
      </c>
      <c r="S2790">
        <f t="shared" si="304"/>
        <v>1</v>
      </c>
      <c r="T2790">
        <f t="shared" si="305"/>
        <v>1</v>
      </c>
      <c r="U2790">
        <f t="shared" si="306"/>
        <v>0</v>
      </c>
      <c r="V2790" t="str">
        <f t="shared" si="307"/>
        <v/>
      </c>
    </row>
    <row r="2791" spans="1:22" x14ac:dyDescent="0.2">
      <c r="A2791" t="s">
        <v>12384</v>
      </c>
      <c r="B2791" t="s">
        <v>682</v>
      </c>
      <c r="C2791">
        <v>110862476</v>
      </c>
      <c r="D2791">
        <v>110862559</v>
      </c>
      <c r="E2791">
        <v>84</v>
      </c>
      <c r="F2791" t="s">
        <v>74</v>
      </c>
      <c r="G2791" t="s">
        <v>1142</v>
      </c>
      <c r="H2791" t="s">
        <v>12385</v>
      </c>
      <c r="I2791">
        <v>4</v>
      </c>
      <c r="J2791">
        <v>0</v>
      </c>
      <c r="K2791">
        <v>2</v>
      </c>
      <c r="L2791">
        <v>0</v>
      </c>
      <c r="M2791">
        <v>1</v>
      </c>
      <c r="N2791">
        <v>1</v>
      </c>
      <c r="O2791" t="str">
        <f t="shared" si="301"/>
        <v/>
      </c>
      <c r="P2791">
        <f>IF(ISERROR(VLOOKUP(G2791,Genes!$A$2:$A$749,1,0)),0,1)</f>
        <v>1</v>
      </c>
      <c r="Q2791">
        <f t="shared" si="302"/>
        <v>0</v>
      </c>
      <c r="R2791">
        <f t="shared" si="303"/>
        <v>1</v>
      </c>
      <c r="S2791">
        <f t="shared" si="304"/>
        <v>2</v>
      </c>
      <c r="T2791">
        <f t="shared" si="305"/>
        <v>2</v>
      </c>
      <c r="U2791">
        <f t="shared" si="306"/>
        <v>0</v>
      </c>
      <c r="V2791" t="str">
        <f t="shared" si="307"/>
        <v/>
      </c>
    </row>
    <row r="2792" spans="1:22" x14ac:dyDescent="0.2">
      <c r="A2792" t="s">
        <v>12386</v>
      </c>
      <c r="B2792" t="s">
        <v>682</v>
      </c>
      <c r="C2792">
        <v>110862327</v>
      </c>
      <c r="D2792">
        <v>110862389</v>
      </c>
      <c r="E2792">
        <v>63</v>
      </c>
      <c r="F2792" t="s">
        <v>74</v>
      </c>
      <c r="G2792" t="s">
        <v>1142</v>
      </c>
      <c r="H2792" t="s">
        <v>12387</v>
      </c>
      <c r="I2792">
        <v>6</v>
      </c>
      <c r="J2792">
        <v>1</v>
      </c>
      <c r="K2792">
        <v>0</v>
      </c>
      <c r="L2792">
        <v>1</v>
      </c>
      <c r="M2792">
        <v>2</v>
      </c>
      <c r="N2792">
        <v>2</v>
      </c>
      <c r="O2792" t="str">
        <f t="shared" si="301"/>
        <v/>
      </c>
      <c r="P2792">
        <f>IF(ISERROR(VLOOKUP(G2792,Genes!$A$2:$A$749,1,0)),0,1)</f>
        <v>1</v>
      </c>
      <c r="Q2792">
        <f t="shared" si="302"/>
        <v>0</v>
      </c>
      <c r="R2792">
        <f t="shared" si="303"/>
        <v>1</v>
      </c>
      <c r="S2792">
        <f t="shared" si="304"/>
        <v>3</v>
      </c>
      <c r="T2792">
        <f t="shared" si="305"/>
        <v>3</v>
      </c>
      <c r="U2792">
        <f t="shared" si="306"/>
        <v>0</v>
      </c>
      <c r="V2792" t="str">
        <f t="shared" si="307"/>
        <v/>
      </c>
    </row>
    <row r="2793" spans="1:22" x14ac:dyDescent="0.2">
      <c r="A2793" t="s">
        <v>12388</v>
      </c>
      <c r="B2793" t="s">
        <v>682</v>
      </c>
      <c r="C2793">
        <v>110861739</v>
      </c>
      <c r="D2793">
        <v>110861774</v>
      </c>
      <c r="E2793">
        <v>36</v>
      </c>
      <c r="F2793" t="s">
        <v>74</v>
      </c>
      <c r="G2793" t="s">
        <v>1142</v>
      </c>
      <c r="H2793" t="s">
        <v>12389</v>
      </c>
      <c r="I2793">
        <v>2</v>
      </c>
      <c r="J2793">
        <v>2</v>
      </c>
      <c r="K2793">
        <v>0</v>
      </c>
      <c r="L2793">
        <v>0</v>
      </c>
      <c r="M2793">
        <v>0</v>
      </c>
      <c r="N2793">
        <v>0</v>
      </c>
      <c r="O2793" t="str">
        <f t="shared" si="301"/>
        <v/>
      </c>
      <c r="P2793">
        <f>IF(ISERROR(VLOOKUP(G2793,Genes!$A$2:$A$749,1,0)),0,1)</f>
        <v>1</v>
      </c>
      <c r="Q2793">
        <f t="shared" si="302"/>
        <v>0</v>
      </c>
      <c r="R2793">
        <f t="shared" si="303"/>
        <v>1</v>
      </c>
      <c r="S2793">
        <f t="shared" si="304"/>
        <v>4</v>
      </c>
      <c r="T2793">
        <f t="shared" si="305"/>
        <v>4</v>
      </c>
      <c r="U2793">
        <f t="shared" si="306"/>
        <v>0</v>
      </c>
      <c r="V2793" t="str">
        <f t="shared" si="307"/>
        <v/>
      </c>
    </row>
    <row r="2794" spans="1:22" x14ac:dyDescent="0.2">
      <c r="A2794" t="s">
        <v>12390</v>
      </c>
      <c r="B2794" t="s">
        <v>682</v>
      </c>
      <c r="C2794">
        <v>110861196</v>
      </c>
      <c r="D2794">
        <v>110861237</v>
      </c>
      <c r="E2794">
        <v>42</v>
      </c>
      <c r="F2794" t="s">
        <v>74</v>
      </c>
      <c r="G2794" t="s">
        <v>1142</v>
      </c>
      <c r="H2794" t="s">
        <v>12391</v>
      </c>
      <c r="I2794">
        <v>2</v>
      </c>
      <c r="J2794">
        <v>2</v>
      </c>
      <c r="K2794">
        <v>0</v>
      </c>
      <c r="L2794">
        <v>0</v>
      </c>
      <c r="M2794">
        <v>0</v>
      </c>
      <c r="N2794">
        <v>0</v>
      </c>
      <c r="O2794" t="str">
        <f t="shared" si="301"/>
        <v/>
      </c>
      <c r="P2794">
        <f>IF(ISERROR(VLOOKUP(G2794,Genes!$A$2:$A$749,1,0)),0,1)</f>
        <v>1</v>
      </c>
      <c r="Q2794">
        <f t="shared" si="302"/>
        <v>0</v>
      </c>
      <c r="R2794">
        <f t="shared" si="303"/>
        <v>1</v>
      </c>
      <c r="S2794">
        <f t="shared" si="304"/>
        <v>5</v>
      </c>
      <c r="T2794">
        <f t="shared" si="305"/>
        <v>5</v>
      </c>
      <c r="U2794">
        <f t="shared" si="306"/>
        <v>0</v>
      </c>
      <c r="V2794" t="str">
        <f t="shared" si="307"/>
        <v/>
      </c>
    </row>
    <row r="2795" spans="1:22" x14ac:dyDescent="0.2">
      <c r="A2795" t="s">
        <v>12392</v>
      </c>
      <c r="B2795" t="s">
        <v>682</v>
      </c>
      <c r="C2795">
        <v>110859750</v>
      </c>
      <c r="D2795">
        <v>110859836</v>
      </c>
      <c r="E2795">
        <v>87</v>
      </c>
      <c r="F2795" t="s">
        <v>74</v>
      </c>
      <c r="G2795" t="s">
        <v>1142</v>
      </c>
      <c r="H2795" t="s">
        <v>12393</v>
      </c>
      <c r="I2795">
        <v>2</v>
      </c>
      <c r="J2795">
        <v>0</v>
      </c>
      <c r="K2795">
        <v>2</v>
      </c>
      <c r="L2795">
        <v>0</v>
      </c>
      <c r="M2795">
        <v>0</v>
      </c>
      <c r="N2795">
        <v>0</v>
      </c>
      <c r="O2795" t="str">
        <f t="shared" si="301"/>
        <v/>
      </c>
      <c r="P2795">
        <f>IF(ISERROR(VLOOKUP(G2795,Genes!$A$2:$A$749,1,0)),0,1)</f>
        <v>1</v>
      </c>
      <c r="Q2795">
        <f t="shared" si="302"/>
        <v>0</v>
      </c>
      <c r="R2795">
        <f t="shared" si="303"/>
        <v>1</v>
      </c>
      <c r="S2795">
        <f t="shared" si="304"/>
        <v>6</v>
      </c>
      <c r="T2795">
        <f t="shared" si="305"/>
        <v>6</v>
      </c>
      <c r="U2795">
        <f t="shared" si="306"/>
        <v>0</v>
      </c>
      <c r="V2795" t="str">
        <f t="shared" si="307"/>
        <v/>
      </c>
    </row>
    <row r="2796" spans="1:22" x14ac:dyDescent="0.2">
      <c r="A2796" t="s">
        <v>12394</v>
      </c>
      <c r="B2796" t="s">
        <v>682</v>
      </c>
      <c r="C2796">
        <v>110859212</v>
      </c>
      <c r="D2796">
        <v>110859238</v>
      </c>
      <c r="E2796">
        <v>27</v>
      </c>
      <c r="F2796" t="s">
        <v>74</v>
      </c>
      <c r="G2796" t="s">
        <v>1142</v>
      </c>
      <c r="H2796" t="s">
        <v>12395</v>
      </c>
      <c r="I2796">
        <v>3</v>
      </c>
      <c r="J2796">
        <v>2</v>
      </c>
      <c r="K2796">
        <v>0</v>
      </c>
      <c r="L2796">
        <v>0</v>
      </c>
      <c r="M2796">
        <v>0</v>
      </c>
      <c r="N2796">
        <v>1</v>
      </c>
      <c r="O2796" t="str">
        <f t="shared" si="301"/>
        <v/>
      </c>
      <c r="P2796">
        <f>IF(ISERROR(VLOOKUP(G2796,Genes!$A$2:$A$749,1,0)),0,1)</f>
        <v>1</v>
      </c>
      <c r="Q2796">
        <f t="shared" si="302"/>
        <v>0</v>
      </c>
      <c r="R2796">
        <f t="shared" si="303"/>
        <v>1</v>
      </c>
      <c r="S2796">
        <f t="shared" si="304"/>
        <v>7</v>
      </c>
      <c r="T2796">
        <f t="shared" si="305"/>
        <v>7</v>
      </c>
      <c r="U2796">
        <f t="shared" si="306"/>
        <v>0</v>
      </c>
      <c r="V2796" t="str">
        <f t="shared" si="307"/>
        <v/>
      </c>
    </row>
    <row r="2797" spans="1:22" x14ac:dyDescent="0.2">
      <c r="A2797" t="s">
        <v>12396</v>
      </c>
      <c r="B2797" t="s">
        <v>682</v>
      </c>
      <c r="C2797">
        <v>110859012</v>
      </c>
      <c r="D2797">
        <v>110859062</v>
      </c>
      <c r="E2797">
        <v>51</v>
      </c>
      <c r="F2797" t="s">
        <v>74</v>
      </c>
      <c r="G2797" t="s">
        <v>1142</v>
      </c>
      <c r="H2797" t="s">
        <v>12397</v>
      </c>
      <c r="I2797">
        <v>3</v>
      </c>
      <c r="J2797">
        <v>2</v>
      </c>
      <c r="K2797">
        <v>0</v>
      </c>
      <c r="L2797">
        <v>0</v>
      </c>
      <c r="M2797">
        <v>0</v>
      </c>
      <c r="N2797">
        <v>1</v>
      </c>
      <c r="O2797" t="str">
        <f t="shared" si="301"/>
        <v/>
      </c>
      <c r="P2797">
        <f>IF(ISERROR(VLOOKUP(G2797,Genes!$A$2:$A$749,1,0)),0,1)</f>
        <v>1</v>
      </c>
      <c r="Q2797">
        <f t="shared" si="302"/>
        <v>0</v>
      </c>
      <c r="R2797">
        <f t="shared" si="303"/>
        <v>1</v>
      </c>
      <c r="S2797">
        <f t="shared" si="304"/>
        <v>8</v>
      </c>
      <c r="T2797">
        <f t="shared" si="305"/>
        <v>8</v>
      </c>
      <c r="U2797">
        <f t="shared" si="306"/>
        <v>0</v>
      </c>
      <c r="V2797" t="str">
        <f t="shared" si="307"/>
        <v/>
      </c>
    </row>
    <row r="2798" spans="1:22" x14ac:dyDescent="0.2">
      <c r="A2798" t="s">
        <v>12398</v>
      </c>
      <c r="B2798" t="s">
        <v>682</v>
      </c>
      <c r="C2798">
        <v>110857841</v>
      </c>
      <c r="D2798">
        <v>110857885</v>
      </c>
      <c r="E2798">
        <v>45</v>
      </c>
      <c r="F2798" t="s">
        <v>74</v>
      </c>
      <c r="G2798" t="s">
        <v>1142</v>
      </c>
      <c r="H2798" t="s">
        <v>12399</v>
      </c>
      <c r="I2798">
        <v>4</v>
      </c>
      <c r="J2798">
        <v>2</v>
      </c>
      <c r="K2798">
        <v>0</v>
      </c>
      <c r="L2798">
        <v>0</v>
      </c>
      <c r="M2798">
        <v>1</v>
      </c>
      <c r="N2798">
        <v>1</v>
      </c>
      <c r="O2798" t="str">
        <f t="shared" si="301"/>
        <v/>
      </c>
      <c r="P2798">
        <f>IF(ISERROR(VLOOKUP(G2798,Genes!$A$2:$A$749,1,0)),0,1)</f>
        <v>1</v>
      </c>
      <c r="Q2798">
        <f t="shared" si="302"/>
        <v>0</v>
      </c>
      <c r="R2798">
        <f t="shared" si="303"/>
        <v>1</v>
      </c>
      <c r="S2798">
        <f t="shared" si="304"/>
        <v>9</v>
      </c>
      <c r="T2798">
        <f t="shared" si="305"/>
        <v>9</v>
      </c>
      <c r="U2798">
        <f t="shared" si="306"/>
        <v>0</v>
      </c>
      <c r="V2798" t="str">
        <f t="shared" si="307"/>
        <v/>
      </c>
    </row>
    <row r="2799" spans="1:22" x14ac:dyDescent="0.2">
      <c r="A2799" t="s">
        <v>12400</v>
      </c>
      <c r="B2799" t="s">
        <v>682</v>
      </c>
      <c r="C2799">
        <v>110857700</v>
      </c>
      <c r="D2799">
        <v>110857753</v>
      </c>
      <c r="E2799">
        <v>54</v>
      </c>
      <c r="F2799" t="s">
        <v>74</v>
      </c>
      <c r="G2799" t="s">
        <v>1142</v>
      </c>
      <c r="H2799" t="s">
        <v>12401</v>
      </c>
      <c r="I2799">
        <v>4</v>
      </c>
      <c r="J2799">
        <v>1</v>
      </c>
      <c r="K2799">
        <v>0</v>
      </c>
      <c r="L2799">
        <v>1</v>
      </c>
      <c r="M2799">
        <v>1</v>
      </c>
      <c r="N2799">
        <v>1</v>
      </c>
      <c r="O2799" t="str">
        <f t="shared" si="301"/>
        <v/>
      </c>
      <c r="P2799">
        <f>IF(ISERROR(VLOOKUP(G2799,Genes!$A$2:$A$749,1,0)),0,1)</f>
        <v>1</v>
      </c>
      <c r="Q2799">
        <f t="shared" si="302"/>
        <v>0</v>
      </c>
      <c r="R2799">
        <f t="shared" si="303"/>
        <v>1</v>
      </c>
      <c r="S2799">
        <f t="shared" si="304"/>
        <v>10</v>
      </c>
      <c r="T2799">
        <f t="shared" si="305"/>
        <v>10</v>
      </c>
      <c r="U2799">
        <f t="shared" si="306"/>
        <v>0</v>
      </c>
      <c r="V2799" t="str">
        <f t="shared" si="307"/>
        <v/>
      </c>
    </row>
    <row r="2800" spans="1:22" x14ac:dyDescent="0.2">
      <c r="A2800" t="s">
        <v>12402</v>
      </c>
      <c r="B2800" t="s">
        <v>682</v>
      </c>
      <c r="C2800">
        <v>110855913</v>
      </c>
      <c r="D2800">
        <v>110855954</v>
      </c>
      <c r="E2800">
        <v>42</v>
      </c>
      <c r="F2800" t="s">
        <v>74</v>
      </c>
      <c r="G2800" t="s">
        <v>1142</v>
      </c>
      <c r="H2800" t="s">
        <v>12403</v>
      </c>
      <c r="I2800">
        <v>2</v>
      </c>
      <c r="J2800">
        <v>2</v>
      </c>
      <c r="K2800">
        <v>0</v>
      </c>
      <c r="L2800">
        <v>0</v>
      </c>
      <c r="M2800">
        <v>0</v>
      </c>
      <c r="N2800">
        <v>0</v>
      </c>
      <c r="O2800" t="str">
        <f t="shared" si="301"/>
        <v/>
      </c>
      <c r="P2800">
        <f>IF(ISERROR(VLOOKUP(G2800,Genes!$A$2:$A$749,1,0)),0,1)</f>
        <v>1</v>
      </c>
      <c r="Q2800">
        <f t="shared" si="302"/>
        <v>0</v>
      </c>
      <c r="R2800">
        <f t="shared" si="303"/>
        <v>1</v>
      </c>
      <c r="S2800">
        <f t="shared" si="304"/>
        <v>11</v>
      </c>
      <c r="T2800">
        <f t="shared" si="305"/>
        <v>11</v>
      </c>
      <c r="U2800">
        <f t="shared" si="306"/>
        <v>0</v>
      </c>
      <c r="V2800" t="str">
        <f t="shared" si="307"/>
        <v/>
      </c>
    </row>
    <row r="2801" spans="1:22" x14ac:dyDescent="0.2">
      <c r="A2801" t="s">
        <v>12404</v>
      </c>
      <c r="B2801" t="s">
        <v>682</v>
      </c>
      <c r="C2801">
        <v>110895022</v>
      </c>
      <c r="D2801">
        <v>110895081</v>
      </c>
      <c r="E2801">
        <v>60</v>
      </c>
      <c r="F2801" t="s">
        <v>74</v>
      </c>
      <c r="G2801" t="s">
        <v>1142</v>
      </c>
      <c r="H2801" t="s">
        <v>12405</v>
      </c>
      <c r="I2801">
        <v>2</v>
      </c>
      <c r="J2801">
        <v>2</v>
      </c>
      <c r="K2801">
        <v>0</v>
      </c>
      <c r="L2801">
        <v>0</v>
      </c>
      <c r="M2801">
        <v>0</v>
      </c>
      <c r="N2801">
        <v>0</v>
      </c>
      <c r="O2801" t="str">
        <f t="shared" si="301"/>
        <v/>
      </c>
      <c r="P2801">
        <f>IF(ISERROR(VLOOKUP(G2801,Genes!$A$2:$A$749,1,0)),0,1)</f>
        <v>1</v>
      </c>
      <c r="Q2801">
        <f t="shared" si="302"/>
        <v>0</v>
      </c>
      <c r="R2801">
        <f t="shared" si="303"/>
        <v>1</v>
      </c>
      <c r="S2801">
        <f t="shared" si="304"/>
        <v>12</v>
      </c>
      <c r="T2801">
        <f t="shared" si="305"/>
        <v>12</v>
      </c>
      <c r="U2801">
        <f t="shared" si="306"/>
        <v>0</v>
      </c>
      <c r="V2801" t="str">
        <f t="shared" si="307"/>
        <v/>
      </c>
    </row>
    <row r="2802" spans="1:22" x14ac:dyDescent="0.2">
      <c r="A2802" t="s">
        <v>12406</v>
      </c>
      <c r="B2802" t="s">
        <v>682</v>
      </c>
      <c r="C2802">
        <v>110853785</v>
      </c>
      <c r="D2802">
        <v>110853869</v>
      </c>
      <c r="E2802">
        <v>85</v>
      </c>
      <c r="F2802" t="s">
        <v>74</v>
      </c>
      <c r="G2802" t="s">
        <v>1142</v>
      </c>
      <c r="H2802" t="s">
        <v>12407</v>
      </c>
      <c r="I2802">
        <v>4</v>
      </c>
      <c r="J2802">
        <v>0</v>
      </c>
      <c r="K2802">
        <v>2</v>
      </c>
      <c r="L2802">
        <v>0</v>
      </c>
      <c r="M2802">
        <v>1</v>
      </c>
      <c r="N2802">
        <v>1</v>
      </c>
      <c r="O2802" t="str">
        <f t="shared" si="301"/>
        <v/>
      </c>
      <c r="P2802">
        <f>IF(ISERROR(VLOOKUP(G2802,Genes!$A$2:$A$749,1,0)),0,1)</f>
        <v>1</v>
      </c>
      <c r="Q2802">
        <f t="shared" si="302"/>
        <v>0</v>
      </c>
      <c r="R2802">
        <f t="shared" si="303"/>
        <v>1</v>
      </c>
      <c r="S2802">
        <f t="shared" si="304"/>
        <v>13</v>
      </c>
      <c r="T2802">
        <f t="shared" si="305"/>
        <v>13</v>
      </c>
      <c r="U2802">
        <f t="shared" si="306"/>
        <v>0</v>
      </c>
      <c r="V2802" t="str">
        <f t="shared" si="307"/>
        <v/>
      </c>
    </row>
    <row r="2803" spans="1:22" x14ac:dyDescent="0.2">
      <c r="A2803" t="s">
        <v>12408</v>
      </c>
      <c r="B2803" t="s">
        <v>682</v>
      </c>
      <c r="C2803">
        <v>110853201</v>
      </c>
      <c r="D2803">
        <v>110853236</v>
      </c>
      <c r="E2803">
        <v>36</v>
      </c>
      <c r="F2803" t="s">
        <v>74</v>
      </c>
      <c r="G2803" t="s">
        <v>1142</v>
      </c>
      <c r="H2803" t="s">
        <v>12409</v>
      </c>
      <c r="I2803">
        <v>2</v>
      </c>
      <c r="J2803">
        <v>2</v>
      </c>
      <c r="K2803">
        <v>0</v>
      </c>
      <c r="L2803">
        <v>0</v>
      </c>
      <c r="M2803">
        <v>0</v>
      </c>
      <c r="N2803">
        <v>0</v>
      </c>
      <c r="O2803" t="str">
        <f t="shared" si="301"/>
        <v/>
      </c>
      <c r="P2803">
        <f>IF(ISERROR(VLOOKUP(G2803,Genes!$A$2:$A$749,1,0)),0,1)</f>
        <v>1</v>
      </c>
      <c r="Q2803">
        <f t="shared" si="302"/>
        <v>0</v>
      </c>
      <c r="R2803">
        <f t="shared" si="303"/>
        <v>1</v>
      </c>
      <c r="S2803">
        <f t="shared" si="304"/>
        <v>14</v>
      </c>
      <c r="T2803">
        <f t="shared" si="305"/>
        <v>14</v>
      </c>
      <c r="U2803">
        <f t="shared" si="306"/>
        <v>0</v>
      </c>
      <c r="V2803" t="str">
        <f t="shared" si="307"/>
        <v/>
      </c>
    </row>
    <row r="2804" spans="1:22" x14ac:dyDescent="0.2">
      <c r="A2804" t="s">
        <v>12410</v>
      </c>
      <c r="B2804" t="s">
        <v>682</v>
      </c>
      <c r="C2804">
        <v>110850814</v>
      </c>
      <c r="D2804">
        <v>110850978</v>
      </c>
      <c r="E2804">
        <v>165</v>
      </c>
      <c r="F2804" t="s">
        <v>74</v>
      </c>
      <c r="G2804" t="s">
        <v>1142</v>
      </c>
      <c r="H2804" t="s">
        <v>12411</v>
      </c>
      <c r="I2804">
        <v>3</v>
      </c>
      <c r="J2804">
        <v>1</v>
      </c>
      <c r="K2804">
        <v>2</v>
      </c>
      <c r="L2804">
        <v>0</v>
      </c>
      <c r="M2804">
        <v>0</v>
      </c>
      <c r="N2804">
        <v>0</v>
      </c>
      <c r="O2804" t="str">
        <f t="shared" si="301"/>
        <v/>
      </c>
      <c r="P2804">
        <f>IF(ISERROR(VLOOKUP(G2804,Genes!$A$2:$A$749,1,0)),0,1)</f>
        <v>1</v>
      </c>
      <c r="Q2804">
        <f t="shared" si="302"/>
        <v>0</v>
      </c>
      <c r="R2804">
        <f t="shared" si="303"/>
        <v>1</v>
      </c>
      <c r="S2804">
        <f t="shared" si="304"/>
        <v>15</v>
      </c>
      <c r="T2804">
        <f t="shared" si="305"/>
        <v>15</v>
      </c>
      <c r="U2804">
        <f t="shared" si="306"/>
        <v>0</v>
      </c>
      <c r="V2804" t="str">
        <f t="shared" si="307"/>
        <v/>
      </c>
    </row>
    <row r="2805" spans="1:22" x14ac:dyDescent="0.2">
      <c r="A2805" t="s">
        <v>12412</v>
      </c>
      <c r="B2805" t="s">
        <v>682</v>
      </c>
      <c r="C2805">
        <v>110847370</v>
      </c>
      <c r="D2805">
        <v>110847465</v>
      </c>
      <c r="E2805">
        <v>96</v>
      </c>
      <c r="F2805" t="s">
        <v>74</v>
      </c>
      <c r="G2805" t="s">
        <v>1142</v>
      </c>
      <c r="H2805" t="s">
        <v>12413</v>
      </c>
      <c r="I2805">
        <v>2</v>
      </c>
      <c r="J2805">
        <v>0</v>
      </c>
      <c r="K2805">
        <v>2</v>
      </c>
      <c r="L2805">
        <v>0</v>
      </c>
      <c r="M2805">
        <v>0</v>
      </c>
      <c r="N2805">
        <v>0</v>
      </c>
      <c r="O2805" t="str">
        <f t="shared" si="301"/>
        <v/>
      </c>
      <c r="P2805">
        <f>IF(ISERROR(VLOOKUP(G2805,Genes!$A$2:$A$749,1,0)),0,1)</f>
        <v>1</v>
      </c>
      <c r="Q2805">
        <f t="shared" si="302"/>
        <v>0</v>
      </c>
      <c r="R2805">
        <f t="shared" si="303"/>
        <v>1</v>
      </c>
      <c r="S2805">
        <f t="shared" si="304"/>
        <v>16</v>
      </c>
      <c r="T2805">
        <f t="shared" si="305"/>
        <v>16</v>
      </c>
      <c r="U2805">
        <f t="shared" si="306"/>
        <v>0</v>
      </c>
      <c r="V2805" t="str">
        <f t="shared" si="307"/>
        <v/>
      </c>
    </row>
    <row r="2806" spans="1:22" x14ac:dyDescent="0.2">
      <c r="A2806" t="s">
        <v>12414</v>
      </c>
      <c r="B2806" t="s">
        <v>682</v>
      </c>
      <c r="C2806">
        <v>110845177</v>
      </c>
      <c r="D2806">
        <v>110845260</v>
      </c>
      <c r="E2806">
        <v>84</v>
      </c>
      <c r="F2806" t="s">
        <v>74</v>
      </c>
      <c r="G2806" t="s">
        <v>1142</v>
      </c>
      <c r="H2806" t="s">
        <v>12415</v>
      </c>
      <c r="I2806">
        <v>2</v>
      </c>
      <c r="J2806">
        <v>0</v>
      </c>
      <c r="K2806">
        <v>2</v>
      </c>
      <c r="L2806">
        <v>0</v>
      </c>
      <c r="M2806">
        <v>0</v>
      </c>
      <c r="N2806">
        <v>0</v>
      </c>
      <c r="O2806" t="str">
        <f t="shared" si="301"/>
        <v/>
      </c>
      <c r="P2806">
        <f>IF(ISERROR(VLOOKUP(G2806,Genes!$A$2:$A$749,1,0)),0,1)</f>
        <v>1</v>
      </c>
      <c r="Q2806">
        <f t="shared" si="302"/>
        <v>0</v>
      </c>
      <c r="R2806">
        <f t="shared" si="303"/>
        <v>1</v>
      </c>
      <c r="S2806">
        <f t="shared" si="304"/>
        <v>17</v>
      </c>
      <c r="T2806">
        <f t="shared" si="305"/>
        <v>17</v>
      </c>
      <c r="U2806">
        <f t="shared" si="306"/>
        <v>0</v>
      </c>
      <c r="V2806" t="str">
        <f t="shared" si="307"/>
        <v/>
      </c>
    </row>
    <row r="2807" spans="1:22" x14ac:dyDescent="0.2">
      <c r="A2807" t="s">
        <v>12416</v>
      </c>
      <c r="B2807" t="s">
        <v>682</v>
      </c>
      <c r="C2807">
        <v>110844561</v>
      </c>
      <c r="D2807">
        <v>110844631</v>
      </c>
      <c r="E2807">
        <v>71</v>
      </c>
      <c r="F2807" t="s">
        <v>74</v>
      </c>
      <c r="G2807" t="s">
        <v>1142</v>
      </c>
      <c r="H2807" t="s">
        <v>12417</v>
      </c>
      <c r="I2807">
        <v>2</v>
      </c>
      <c r="J2807">
        <v>0</v>
      </c>
      <c r="K2807">
        <v>2</v>
      </c>
      <c r="L2807">
        <v>0</v>
      </c>
      <c r="M2807">
        <v>0</v>
      </c>
      <c r="N2807">
        <v>0</v>
      </c>
      <c r="O2807" t="str">
        <f t="shared" si="301"/>
        <v/>
      </c>
      <c r="P2807">
        <f>IF(ISERROR(VLOOKUP(G2807,Genes!$A$2:$A$749,1,0)),0,1)</f>
        <v>1</v>
      </c>
      <c r="Q2807">
        <f t="shared" si="302"/>
        <v>0</v>
      </c>
      <c r="R2807">
        <f t="shared" si="303"/>
        <v>1</v>
      </c>
      <c r="S2807">
        <f t="shared" si="304"/>
        <v>18</v>
      </c>
      <c r="T2807">
        <f t="shared" si="305"/>
        <v>18</v>
      </c>
      <c r="U2807">
        <f t="shared" si="306"/>
        <v>0</v>
      </c>
      <c r="V2807" t="str">
        <f t="shared" si="307"/>
        <v/>
      </c>
    </row>
    <row r="2808" spans="1:22" x14ac:dyDescent="0.2">
      <c r="A2808" t="s">
        <v>12418</v>
      </c>
      <c r="B2808" t="s">
        <v>682</v>
      </c>
      <c r="C2808">
        <v>110843973</v>
      </c>
      <c r="D2808">
        <v>110843996</v>
      </c>
      <c r="E2808">
        <v>24</v>
      </c>
      <c r="F2808" t="s">
        <v>74</v>
      </c>
      <c r="G2808" t="s">
        <v>1142</v>
      </c>
      <c r="H2808" t="s">
        <v>12419</v>
      </c>
      <c r="I2808">
        <v>2</v>
      </c>
      <c r="J2808">
        <v>2</v>
      </c>
      <c r="K2808">
        <v>0</v>
      </c>
      <c r="L2808">
        <v>0</v>
      </c>
      <c r="M2808">
        <v>0</v>
      </c>
      <c r="N2808">
        <v>0</v>
      </c>
      <c r="O2808" t="str">
        <f t="shared" si="301"/>
        <v/>
      </c>
      <c r="P2808">
        <f>IF(ISERROR(VLOOKUP(G2808,Genes!$A$2:$A$749,1,0)),0,1)</f>
        <v>1</v>
      </c>
      <c r="Q2808">
        <f t="shared" si="302"/>
        <v>0</v>
      </c>
      <c r="R2808">
        <f t="shared" si="303"/>
        <v>1</v>
      </c>
      <c r="S2808">
        <f t="shared" si="304"/>
        <v>19</v>
      </c>
      <c r="T2808">
        <f t="shared" si="305"/>
        <v>19</v>
      </c>
      <c r="U2808">
        <f t="shared" si="306"/>
        <v>0</v>
      </c>
      <c r="V2808" t="str">
        <f t="shared" si="307"/>
        <v/>
      </c>
    </row>
    <row r="2809" spans="1:22" x14ac:dyDescent="0.2">
      <c r="A2809" t="s">
        <v>12420</v>
      </c>
      <c r="B2809" t="s">
        <v>682</v>
      </c>
      <c r="C2809">
        <v>110839485</v>
      </c>
      <c r="D2809">
        <v>110839676</v>
      </c>
      <c r="E2809">
        <v>192</v>
      </c>
      <c r="F2809" t="s">
        <v>74</v>
      </c>
      <c r="G2809" t="s">
        <v>1142</v>
      </c>
      <c r="H2809" t="s">
        <v>12421</v>
      </c>
      <c r="I2809">
        <v>3</v>
      </c>
      <c r="J2809">
        <v>1</v>
      </c>
      <c r="K2809">
        <v>2</v>
      </c>
      <c r="L2809">
        <v>0</v>
      </c>
      <c r="M2809">
        <v>0</v>
      </c>
      <c r="N2809">
        <v>0</v>
      </c>
      <c r="O2809" t="str">
        <f t="shared" si="301"/>
        <v/>
      </c>
      <c r="P2809">
        <f>IF(ISERROR(VLOOKUP(G2809,Genes!$A$2:$A$749,1,0)),0,1)</f>
        <v>1</v>
      </c>
      <c r="Q2809">
        <f t="shared" si="302"/>
        <v>0</v>
      </c>
      <c r="R2809">
        <f t="shared" si="303"/>
        <v>1</v>
      </c>
      <c r="S2809">
        <f t="shared" si="304"/>
        <v>20</v>
      </c>
      <c r="T2809">
        <f t="shared" si="305"/>
        <v>20</v>
      </c>
      <c r="U2809">
        <f t="shared" si="306"/>
        <v>0</v>
      </c>
      <c r="V2809" t="str">
        <f t="shared" si="307"/>
        <v/>
      </c>
    </row>
    <row r="2810" spans="1:22" x14ac:dyDescent="0.2">
      <c r="A2810" t="s">
        <v>12422</v>
      </c>
      <c r="B2810" t="s">
        <v>682</v>
      </c>
      <c r="C2810">
        <v>110838732</v>
      </c>
      <c r="D2810">
        <v>110838900</v>
      </c>
      <c r="E2810">
        <v>169</v>
      </c>
      <c r="F2810" t="s">
        <v>74</v>
      </c>
      <c r="G2810" t="s">
        <v>1142</v>
      </c>
      <c r="H2810" t="s">
        <v>12423</v>
      </c>
      <c r="I2810">
        <v>3</v>
      </c>
      <c r="J2810">
        <v>1</v>
      </c>
      <c r="K2810">
        <v>2</v>
      </c>
      <c r="L2810">
        <v>0</v>
      </c>
      <c r="M2810">
        <v>0</v>
      </c>
      <c r="N2810">
        <v>0</v>
      </c>
      <c r="O2810" t="str">
        <f t="shared" si="301"/>
        <v/>
      </c>
      <c r="P2810">
        <f>IF(ISERROR(VLOOKUP(G2810,Genes!$A$2:$A$749,1,0)),0,1)</f>
        <v>1</v>
      </c>
      <c r="Q2810">
        <f t="shared" si="302"/>
        <v>0</v>
      </c>
      <c r="R2810">
        <f t="shared" si="303"/>
        <v>1</v>
      </c>
      <c r="S2810">
        <f t="shared" si="304"/>
        <v>21</v>
      </c>
      <c r="T2810">
        <f t="shared" si="305"/>
        <v>21</v>
      </c>
      <c r="U2810">
        <f t="shared" si="306"/>
        <v>0</v>
      </c>
      <c r="V2810" t="str">
        <f t="shared" si="307"/>
        <v/>
      </c>
    </row>
    <row r="2811" spans="1:22" x14ac:dyDescent="0.2">
      <c r="A2811" t="s">
        <v>12424</v>
      </c>
      <c r="B2811" t="s">
        <v>682</v>
      </c>
      <c r="C2811">
        <v>110835531</v>
      </c>
      <c r="D2811">
        <v>110835623</v>
      </c>
      <c r="E2811">
        <v>93</v>
      </c>
      <c r="F2811" t="s">
        <v>74</v>
      </c>
      <c r="G2811" t="s">
        <v>1142</v>
      </c>
      <c r="H2811" t="s">
        <v>12425</v>
      </c>
      <c r="I2811">
        <v>4</v>
      </c>
      <c r="J2811">
        <v>0</v>
      </c>
      <c r="K2811">
        <v>2</v>
      </c>
      <c r="L2811">
        <v>0</v>
      </c>
      <c r="M2811">
        <v>1</v>
      </c>
      <c r="N2811">
        <v>1</v>
      </c>
      <c r="O2811" t="str">
        <f t="shared" si="301"/>
        <v/>
      </c>
      <c r="P2811">
        <f>IF(ISERROR(VLOOKUP(G2811,Genes!$A$2:$A$749,1,0)),0,1)</f>
        <v>1</v>
      </c>
      <c r="Q2811">
        <f t="shared" si="302"/>
        <v>0</v>
      </c>
      <c r="R2811">
        <f t="shared" si="303"/>
        <v>1</v>
      </c>
      <c r="S2811">
        <f t="shared" si="304"/>
        <v>22</v>
      </c>
      <c r="T2811">
        <f t="shared" si="305"/>
        <v>22</v>
      </c>
      <c r="U2811">
        <f t="shared" si="306"/>
        <v>0</v>
      </c>
      <c r="V2811" t="str">
        <f t="shared" si="307"/>
        <v/>
      </c>
    </row>
    <row r="2812" spans="1:22" x14ac:dyDescent="0.2">
      <c r="A2812" t="s">
        <v>12426</v>
      </c>
      <c r="B2812" t="s">
        <v>682</v>
      </c>
      <c r="C2812">
        <v>110866273</v>
      </c>
      <c r="D2812">
        <v>110866362</v>
      </c>
      <c r="E2812">
        <v>90</v>
      </c>
      <c r="F2812" t="s">
        <v>74</v>
      </c>
      <c r="G2812" t="s">
        <v>1142</v>
      </c>
      <c r="H2812" t="s">
        <v>12427</v>
      </c>
      <c r="I2812">
        <v>4</v>
      </c>
      <c r="J2812">
        <v>0</v>
      </c>
      <c r="K2812">
        <v>2</v>
      </c>
      <c r="L2812">
        <v>0</v>
      </c>
      <c r="M2812">
        <v>1</v>
      </c>
      <c r="N2812">
        <v>1</v>
      </c>
      <c r="O2812" t="str">
        <f t="shared" si="301"/>
        <v/>
      </c>
      <c r="P2812">
        <f>IF(ISERROR(VLOOKUP(G2812,Genes!$A$2:$A$749,1,0)),0,1)</f>
        <v>1</v>
      </c>
      <c r="Q2812">
        <f t="shared" si="302"/>
        <v>0</v>
      </c>
      <c r="R2812">
        <f t="shared" si="303"/>
        <v>1</v>
      </c>
      <c r="S2812">
        <f t="shared" si="304"/>
        <v>23</v>
      </c>
      <c r="T2812">
        <f t="shared" si="305"/>
        <v>23</v>
      </c>
      <c r="U2812">
        <f t="shared" si="306"/>
        <v>0</v>
      </c>
      <c r="V2812" t="str">
        <f t="shared" si="307"/>
        <v/>
      </c>
    </row>
    <row r="2813" spans="1:22" x14ac:dyDescent="0.2">
      <c r="A2813" t="s">
        <v>12428</v>
      </c>
      <c r="B2813" t="s">
        <v>682</v>
      </c>
      <c r="C2813">
        <v>110835340</v>
      </c>
      <c r="D2813">
        <v>110835444</v>
      </c>
      <c r="E2813">
        <v>105</v>
      </c>
      <c r="F2813" t="s">
        <v>74</v>
      </c>
      <c r="G2813" t="s">
        <v>1142</v>
      </c>
      <c r="H2813" t="s">
        <v>12429</v>
      </c>
      <c r="I2813">
        <v>4</v>
      </c>
      <c r="J2813">
        <v>0</v>
      </c>
      <c r="K2813">
        <v>2</v>
      </c>
      <c r="L2813">
        <v>0</v>
      </c>
      <c r="M2813">
        <v>1</v>
      </c>
      <c r="N2813">
        <v>1</v>
      </c>
      <c r="O2813" t="str">
        <f t="shared" si="301"/>
        <v/>
      </c>
      <c r="P2813">
        <f>IF(ISERROR(VLOOKUP(G2813,Genes!$A$2:$A$749,1,0)),0,1)</f>
        <v>1</v>
      </c>
      <c r="Q2813">
        <f t="shared" si="302"/>
        <v>0</v>
      </c>
      <c r="R2813">
        <f t="shared" si="303"/>
        <v>1</v>
      </c>
      <c r="S2813">
        <f t="shared" si="304"/>
        <v>24</v>
      </c>
      <c r="T2813">
        <f t="shared" si="305"/>
        <v>24</v>
      </c>
      <c r="U2813">
        <f t="shared" si="306"/>
        <v>0</v>
      </c>
      <c r="V2813" t="str">
        <f t="shared" si="307"/>
        <v/>
      </c>
    </row>
    <row r="2814" spans="1:22" x14ac:dyDescent="0.2">
      <c r="A2814" t="s">
        <v>12430</v>
      </c>
      <c r="B2814" t="s">
        <v>682</v>
      </c>
      <c r="C2814">
        <v>110833639</v>
      </c>
      <c r="D2814">
        <v>110833736</v>
      </c>
      <c r="E2814">
        <v>98</v>
      </c>
      <c r="F2814" t="s">
        <v>74</v>
      </c>
      <c r="G2814" t="s">
        <v>1142</v>
      </c>
      <c r="H2814" t="s">
        <v>12431</v>
      </c>
      <c r="I2814">
        <v>2</v>
      </c>
      <c r="J2814">
        <v>0</v>
      </c>
      <c r="K2814">
        <v>2</v>
      </c>
      <c r="L2814">
        <v>0</v>
      </c>
      <c r="M2814">
        <v>0</v>
      </c>
      <c r="N2814">
        <v>0</v>
      </c>
      <c r="O2814" t="str">
        <f t="shared" si="301"/>
        <v/>
      </c>
      <c r="P2814">
        <f>IF(ISERROR(VLOOKUP(G2814,Genes!$A$2:$A$749,1,0)),0,1)</f>
        <v>1</v>
      </c>
      <c r="Q2814">
        <f t="shared" si="302"/>
        <v>0</v>
      </c>
      <c r="R2814">
        <f t="shared" si="303"/>
        <v>1</v>
      </c>
      <c r="S2814">
        <f t="shared" si="304"/>
        <v>25</v>
      </c>
      <c r="T2814">
        <f t="shared" si="305"/>
        <v>25</v>
      </c>
      <c r="U2814">
        <f t="shared" si="306"/>
        <v>0</v>
      </c>
      <c r="V2814" t="str">
        <f t="shared" si="307"/>
        <v/>
      </c>
    </row>
    <row r="2815" spans="1:22" x14ac:dyDescent="0.2">
      <c r="A2815" t="s">
        <v>12432</v>
      </c>
      <c r="B2815" t="s">
        <v>682</v>
      </c>
      <c r="C2815">
        <v>110831618</v>
      </c>
      <c r="D2815">
        <v>110831768</v>
      </c>
      <c r="E2815">
        <v>151</v>
      </c>
      <c r="F2815" t="s">
        <v>74</v>
      </c>
      <c r="G2815" t="s">
        <v>1142</v>
      </c>
      <c r="H2815" t="s">
        <v>12433</v>
      </c>
      <c r="I2815">
        <v>3</v>
      </c>
      <c r="J2815">
        <v>1</v>
      </c>
      <c r="K2815">
        <v>2</v>
      </c>
      <c r="L2815">
        <v>0</v>
      </c>
      <c r="M2815">
        <v>0</v>
      </c>
      <c r="N2815">
        <v>0</v>
      </c>
      <c r="O2815" t="str">
        <f t="shared" si="301"/>
        <v/>
      </c>
      <c r="P2815">
        <f>IF(ISERROR(VLOOKUP(G2815,Genes!$A$2:$A$749,1,0)),0,1)</f>
        <v>1</v>
      </c>
      <c r="Q2815">
        <f t="shared" si="302"/>
        <v>0</v>
      </c>
      <c r="R2815">
        <f t="shared" si="303"/>
        <v>1</v>
      </c>
      <c r="S2815">
        <f t="shared" si="304"/>
        <v>26</v>
      </c>
      <c r="T2815">
        <f t="shared" si="305"/>
        <v>26</v>
      </c>
      <c r="U2815">
        <f t="shared" si="306"/>
        <v>0</v>
      </c>
      <c r="V2815" t="str">
        <f t="shared" si="307"/>
        <v/>
      </c>
    </row>
    <row r="2816" spans="1:22" x14ac:dyDescent="0.2">
      <c r="A2816" t="s">
        <v>12434</v>
      </c>
      <c r="B2816" t="s">
        <v>682</v>
      </c>
      <c r="C2816">
        <v>110831270</v>
      </c>
      <c r="D2816">
        <v>110831383</v>
      </c>
      <c r="E2816">
        <v>114</v>
      </c>
      <c r="F2816" t="s">
        <v>74</v>
      </c>
      <c r="G2816" t="s">
        <v>1142</v>
      </c>
      <c r="H2816" t="s">
        <v>12435</v>
      </c>
      <c r="I2816">
        <v>2</v>
      </c>
      <c r="J2816">
        <v>0</v>
      </c>
      <c r="K2816">
        <v>2</v>
      </c>
      <c r="L2816">
        <v>0</v>
      </c>
      <c r="M2816">
        <v>0</v>
      </c>
      <c r="N2816">
        <v>0</v>
      </c>
      <c r="O2816" t="str">
        <f t="shared" si="301"/>
        <v/>
      </c>
      <c r="P2816">
        <f>IF(ISERROR(VLOOKUP(G2816,Genes!$A$2:$A$749,1,0)),0,1)</f>
        <v>1</v>
      </c>
      <c r="Q2816">
        <f t="shared" si="302"/>
        <v>0</v>
      </c>
      <c r="R2816">
        <f t="shared" si="303"/>
        <v>1</v>
      </c>
      <c r="S2816">
        <f t="shared" si="304"/>
        <v>27</v>
      </c>
      <c r="T2816">
        <f t="shared" si="305"/>
        <v>27</v>
      </c>
      <c r="U2816">
        <f t="shared" si="306"/>
        <v>0</v>
      </c>
      <c r="V2816" t="str">
        <f t="shared" si="307"/>
        <v/>
      </c>
    </row>
    <row r="2817" spans="1:22" x14ac:dyDescent="0.2">
      <c r="A2817" t="s">
        <v>12436</v>
      </c>
      <c r="B2817" t="s">
        <v>682</v>
      </c>
      <c r="C2817">
        <v>110830411</v>
      </c>
      <c r="D2817">
        <v>110830578</v>
      </c>
      <c r="E2817">
        <v>168</v>
      </c>
      <c r="F2817" t="s">
        <v>74</v>
      </c>
      <c r="G2817" t="s">
        <v>1142</v>
      </c>
      <c r="H2817" t="s">
        <v>12437</v>
      </c>
      <c r="I2817">
        <v>4</v>
      </c>
      <c r="J2817">
        <v>1</v>
      </c>
      <c r="K2817">
        <v>2</v>
      </c>
      <c r="L2817">
        <v>0</v>
      </c>
      <c r="M2817">
        <v>0</v>
      </c>
      <c r="N2817">
        <v>1</v>
      </c>
      <c r="O2817" t="str">
        <f t="shared" si="301"/>
        <v/>
      </c>
      <c r="P2817">
        <f>IF(ISERROR(VLOOKUP(G2817,Genes!$A$2:$A$749,1,0)),0,1)</f>
        <v>1</v>
      </c>
      <c r="Q2817">
        <f t="shared" si="302"/>
        <v>0</v>
      </c>
      <c r="R2817">
        <f t="shared" si="303"/>
        <v>1</v>
      </c>
      <c r="S2817">
        <f t="shared" si="304"/>
        <v>28</v>
      </c>
      <c r="T2817">
        <f t="shared" si="305"/>
        <v>28</v>
      </c>
      <c r="U2817">
        <f t="shared" si="306"/>
        <v>0</v>
      </c>
      <c r="V2817" t="str">
        <f t="shared" si="307"/>
        <v/>
      </c>
    </row>
    <row r="2818" spans="1:22" x14ac:dyDescent="0.2">
      <c r="A2818" t="s">
        <v>12438</v>
      </c>
      <c r="B2818" t="s">
        <v>682</v>
      </c>
      <c r="C2818">
        <v>110830189</v>
      </c>
      <c r="D2818">
        <v>110830278</v>
      </c>
      <c r="E2818">
        <v>90</v>
      </c>
      <c r="F2818" t="s">
        <v>74</v>
      </c>
      <c r="G2818" t="s">
        <v>1142</v>
      </c>
      <c r="H2818" t="s">
        <v>12439</v>
      </c>
      <c r="I2818">
        <v>3</v>
      </c>
      <c r="J2818">
        <v>0</v>
      </c>
      <c r="K2818">
        <v>2</v>
      </c>
      <c r="L2818">
        <v>0</v>
      </c>
      <c r="M2818">
        <v>0</v>
      </c>
      <c r="N2818">
        <v>1</v>
      </c>
      <c r="O2818" t="str">
        <f t="shared" ref="O2818:O2881" si="308">IF(U2818=1,G2818,"")</f>
        <v/>
      </c>
      <c r="P2818">
        <f>IF(ISERROR(VLOOKUP(G2818,Genes!$A$2:$A$749,1,0)),0,1)</f>
        <v>1</v>
      </c>
      <c r="Q2818">
        <f t="shared" ref="Q2818:Q2881" si="309">IF(G2818&lt;&gt;G2817,1,0)</f>
        <v>0</v>
      </c>
      <c r="R2818">
        <f t="shared" ref="R2818:R2881" si="310">IF(I2818=0,0,1)</f>
        <v>1</v>
      </c>
      <c r="S2818">
        <f t="shared" ref="S2818:S2881" si="311">IF(Q2818=1,R2818,S2817+R2818)</f>
        <v>29</v>
      </c>
      <c r="T2818">
        <f t="shared" ref="T2818:T2881" si="312">IF(Q2818=1,1,T2817+1)</f>
        <v>29</v>
      </c>
      <c r="U2818">
        <f t="shared" ref="U2818:U2881" si="313">IF(G2818&lt;&gt;G2819,1,0)</f>
        <v>0</v>
      </c>
      <c r="V2818" t="str">
        <f t="shared" ref="V2818:V2881" si="314">IF(U2818=1,S2818/T2818,"")</f>
        <v/>
      </c>
    </row>
    <row r="2819" spans="1:22" x14ac:dyDescent="0.2">
      <c r="A2819" t="s">
        <v>12440</v>
      </c>
      <c r="B2819" t="s">
        <v>682</v>
      </c>
      <c r="C2819">
        <v>110829232</v>
      </c>
      <c r="D2819">
        <v>110829384</v>
      </c>
      <c r="E2819">
        <v>153</v>
      </c>
      <c r="F2819" t="s">
        <v>74</v>
      </c>
      <c r="G2819" t="s">
        <v>1142</v>
      </c>
      <c r="H2819" t="s">
        <v>12441</v>
      </c>
      <c r="I2819">
        <v>3</v>
      </c>
      <c r="J2819">
        <v>1</v>
      </c>
      <c r="K2819">
        <v>2</v>
      </c>
      <c r="L2819">
        <v>0</v>
      </c>
      <c r="M2819">
        <v>0</v>
      </c>
      <c r="N2819">
        <v>0</v>
      </c>
      <c r="O2819" t="str">
        <f t="shared" si="308"/>
        <v/>
      </c>
      <c r="P2819">
        <f>IF(ISERROR(VLOOKUP(G2819,Genes!$A$2:$A$749,1,0)),0,1)</f>
        <v>1</v>
      </c>
      <c r="Q2819">
        <f t="shared" si="309"/>
        <v>0</v>
      </c>
      <c r="R2819">
        <f t="shared" si="310"/>
        <v>1</v>
      </c>
      <c r="S2819">
        <f t="shared" si="311"/>
        <v>30</v>
      </c>
      <c r="T2819">
        <f t="shared" si="312"/>
        <v>30</v>
      </c>
      <c r="U2819">
        <f t="shared" si="313"/>
        <v>0</v>
      </c>
      <c r="V2819" t="str">
        <f t="shared" si="314"/>
        <v/>
      </c>
    </row>
    <row r="2820" spans="1:22" x14ac:dyDescent="0.2">
      <c r="A2820" t="s">
        <v>12442</v>
      </c>
      <c r="B2820" t="s">
        <v>682</v>
      </c>
      <c r="C2820">
        <v>110828973</v>
      </c>
      <c r="D2820">
        <v>110829071</v>
      </c>
      <c r="E2820">
        <v>99</v>
      </c>
      <c r="F2820" t="s">
        <v>74</v>
      </c>
      <c r="G2820" t="s">
        <v>1142</v>
      </c>
      <c r="H2820" t="s">
        <v>12443</v>
      </c>
      <c r="I2820">
        <v>4</v>
      </c>
      <c r="J2820">
        <v>0</v>
      </c>
      <c r="K2820">
        <v>2</v>
      </c>
      <c r="L2820">
        <v>0</v>
      </c>
      <c r="M2820">
        <v>0</v>
      </c>
      <c r="N2820">
        <v>2</v>
      </c>
      <c r="O2820" t="str">
        <f t="shared" si="308"/>
        <v/>
      </c>
      <c r="P2820">
        <f>IF(ISERROR(VLOOKUP(G2820,Genes!$A$2:$A$749,1,0)),0,1)</f>
        <v>1</v>
      </c>
      <c r="Q2820">
        <f t="shared" si="309"/>
        <v>0</v>
      </c>
      <c r="R2820">
        <f t="shared" si="310"/>
        <v>1</v>
      </c>
      <c r="S2820">
        <f t="shared" si="311"/>
        <v>31</v>
      </c>
      <c r="T2820">
        <f t="shared" si="312"/>
        <v>31</v>
      </c>
      <c r="U2820">
        <f t="shared" si="313"/>
        <v>0</v>
      </c>
      <c r="V2820" t="str">
        <f t="shared" si="314"/>
        <v/>
      </c>
    </row>
    <row r="2821" spans="1:22" x14ac:dyDescent="0.2">
      <c r="A2821" t="s">
        <v>12444</v>
      </c>
      <c r="B2821" t="s">
        <v>682</v>
      </c>
      <c r="C2821">
        <v>110828771</v>
      </c>
      <c r="D2821">
        <v>110828860</v>
      </c>
      <c r="E2821">
        <v>90</v>
      </c>
      <c r="F2821" t="s">
        <v>74</v>
      </c>
      <c r="G2821" t="s">
        <v>1142</v>
      </c>
      <c r="H2821" t="s">
        <v>12445</v>
      </c>
      <c r="I2821">
        <v>3</v>
      </c>
      <c r="J2821">
        <v>0</v>
      </c>
      <c r="K2821">
        <v>2</v>
      </c>
      <c r="L2821">
        <v>0</v>
      </c>
      <c r="M2821">
        <v>0</v>
      </c>
      <c r="N2821">
        <v>1</v>
      </c>
      <c r="O2821" t="str">
        <f t="shared" si="308"/>
        <v/>
      </c>
      <c r="P2821">
        <f>IF(ISERROR(VLOOKUP(G2821,Genes!$A$2:$A$749,1,0)),0,1)</f>
        <v>1</v>
      </c>
      <c r="Q2821">
        <f t="shared" si="309"/>
        <v>0</v>
      </c>
      <c r="R2821">
        <f t="shared" si="310"/>
        <v>1</v>
      </c>
      <c r="S2821">
        <f t="shared" si="311"/>
        <v>32</v>
      </c>
      <c r="T2821">
        <f t="shared" si="312"/>
        <v>32</v>
      </c>
      <c r="U2821">
        <f t="shared" si="313"/>
        <v>0</v>
      </c>
      <c r="V2821" t="str">
        <f t="shared" si="314"/>
        <v/>
      </c>
    </row>
    <row r="2822" spans="1:22" x14ac:dyDescent="0.2">
      <c r="A2822" t="s">
        <v>12446</v>
      </c>
      <c r="B2822" t="s">
        <v>682</v>
      </c>
      <c r="C2822">
        <v>110827565</v>
      </c>
      <c r="D2822">
        <v>110827704</v>
      </c>
      <c r="E2822">
        <v>140</v>
      </c>
      <c r="F2822" t="s">
        <v>74</v>
      </c>
      <c r="G2822" t="s">
        <v>1142</v>
      </c>
      <c r="H2822" t="s">
        <v>12447</v>
      </c>
      <c r="I2822">
        <v>3</v>
      </c>
      <c r="J2822">
        <v>1</v>
      </c>
      <c r="K2822">
        <v>2</v>
      </c>
      <c r="L2822">
        <v>0</v>
      </c>
      <c r="M2822">
        <v>0</v>
      </c>
      <c r="N2822">
        <v>0</v>
      </c>
      <c r="O2822" t="str">
        <f t="shared" si="308"/>
        <v/>
      </c>
      <c r="P2822">
        <f>IF(ISERROR(VLOOKUP(G2822,Genes!$A$2:$A$749,1,0)),0,1)</f>
        <v>1</v>
      </c>
      <c r="Q2822">
        <f t="shared" si="309"/>
        <v>0</v>
      </c>
      <c r="R2822">
        <f t="shared" si="310"/>
        <v>1</v>
      </c>
      <c r="S2822">
        <f t="shared" si="311"/>
        <v>33</v>
      </c>
      <c r="T2822">
        <f t="shared" si="312"/>
        <v>33</v>
      </c>
      <c r="U2822">
        <f t="shared" si="313"/>
        <v>0</v>
      </c>
      <c r="V2822" t="str">
        <f t="shared" si="314"/>
        <v/>
      </c>
    </row>
    <row r="2823" spans="1:22" x14ac:dyDescent="0.2">
      <c r="A2823" t="s">
        <v>12448</v>
      </c>
      <c r="B2823" t="s">
        <v>682</v>
      </c>
      <c r="C2823">
        <v>110866273</v>
      </c>
      <c r="D2823">
        <v>110866314</v>
      </c>
      <c r="E2823">
        <v>42</v>
      </c>
      <c r="F2823" t="s">
        <v>74</v>
      </c>
      <c r="G2823" t="s">
        <v>1142</v>
      </c>
      <c r="H2823" t="s">
        <v>12449</v>
      </c>
      <c r="I2823">
        <v>4</v>
      </c>
      <c r="J2823">
        <v>1</v>
      </c>
      <c r="K2823">
        <v>0</v>
      </c>
      <c r="L2823">
        <v>1</v>
      </c>
      <c r="M2823">
        <v>1</v>
      </c>
      <c r="N2823">
        <v>1</v>
      </c>
      <c r="O2823" t="str">
        <f t="shared" si="308"/>
        <v/>
      </c>
      <c r="P2823">
        <f>IF(ISERROR(VLOOKUP(G2823,Genes!$A$2:$A$749,1,0)),0,1)</f>
        <v>1</v>
      </c>
      <c r="Q2823">
        <f t="shared" si="309"/>
        <v>0</v>
      </c>
      <c r="R2823">
        <f t="shared" si="310"/>
        <v>1</v>
      </c>
      <c r="S2823">
        <f t="shared" si="311"/>
        <v>34</v>
      </c>
      <c r="T2823">
        <f t="shared" si="312"/>
        <v>34</v>
      </c>
      <c r="U2823">
        <f t="shared" si="313"/>
        <v>0</v>
      </c>
      <c r="V2823" t="str">
        <f t="shared" si="314"/>
        <v/>
      </c>
    </row>
    <row r="2824" spans="1:22" x14ac:dyDescent="0.2">
      <c r="A2824" t="s">
        <v>12450</v>
      </c>
      <c r="B2824" t="s">
        <v>682</v>
      </c>
      <c r="C2824">
        <v>110826970</v>
      </c>
      <c r="D2824">
        <v>110827096</v>
      </c>
      <c r="E2824">
        <v>127</v>
      </c>
      <c r="F2824" t="s">
        <v>74</v>
      </c>
      <c r="G2824" t="s">
        <v>1142</v>
      </c>
      <c r="H2824" t="s">
        <v>12451</v>
      </c>
      <c r="I2824">
        <v>5</v>
      </c>
      <c r="J2824">
        <v>1</v>
      </c>
      <c r="K2824">
        <v>2</v>
      </c>
      <c r="L2824">
        <v>0</v>
      </c>
      <c r="M2824">
        <v>1</v>
      </c>
      <c r="N2824">
        <v>1</v>
      </c>
      <c r="O2824" t="str">
        <f t="shared" si="308"/>
        <v/>
      </c>
      <c r="P2824">
        <f>IF(ISERROR(VLOOKUP(G2824,Genes!$A$2:$A$749,1,0)),0,1)</f>
        <v>1</v>
      </c>
      <c r="Q2824">
        <f t="shared" si="309"/>
        <v>0</v>
      </c>
      <c r="R2824">
        <f t="shared" si="310"/>
        <v>1</v>
      </c>
      <c r="S2824">
        <f t="shared" si="311"/>
        <v>35</v>
      </c>
      <c r="T2824">
        <f t="shared" si="312"/>
        <v>35</v>
      </c>
      <c r="U2824">
        <f t="shared" si="313"/>
        <v>0</v>
      </c>
      <c r="V2824" t="str">
        <f t="shared" si="314"/>
        <v/>
      </c>
    </row>
    <row r="2825" spans="1:22" x14ac:dyDescent="0.2">
      <c r="A2825" t="s">
        <v>12452</v>
      </c>
      <c r="B2825" t="s">
        <v>682</v>
      </c>
      <c r="C2825">
        <v>110826793</v>
      </c>
      <c r="D2825">
        <v>110826873</v>
      </c>
      <c r="E2825">
        <v>81</v>
      </c>
      <c r="F2825" t="s">
        <v>74</v>
      </c>
      <c r="G2825" t="s">
        <v>1142</v>
      </c>
      <c r="H2825" t="s">
        <v>12453</v>
      </c>
      <c r="I2825">
        <v>4</v>
      </c>
      <c r="J2825">
        <v>0</v>
      </c>
      <c r="K2825">
        <v>2</v>
      </c>
      <c r="L2825">
        <v>0</v>
      </c>
      <c r="M2825">
        <v>1</v>
      </c>
      <c r="N2825">
        <v>1</v>
      </c>
      <c r="O2825" t="str">
        <f t="shared" si="308"/>
        <v/>
      </c>
      <c r="P2825">
        <f>IF(ISERROR(VLOOKUP(G2825,Genes!$A$2:$A$749,1,0)),0,1)</f>
        <v>1</v>
      </c>
      <c r="Q2825">
        <f t="shared" si="309"/>
        <v>0</v>
      </c>
      <c r="R2825">
        <f t="shared" si="310"/>
        <v>1</v>
      </c>
      <c r="S2825">
        <f t="shared" si="311"/>
        <v>36</v>
      </c>
      <c r="T2825">
        <f t="shared" si="312"/>
        <v>36</v>
      </c>
      <c r="U2825">
        <f t="shared" si="313"/>
        <v>0</v>
      </c>
      <c r="V2825" t="str">
        <f t="shared" si="314"/>
        <v/>
      </c>
    </row>
    <row r="2826" spans="1:22" x14ac:dyDescent="0.2">
      <c r="A2826" t="s">
        <v>12454</v>
      </c>
      <c r="B2826" t="s">
        <v>682</v>
      </c>
      <c r="C2826">
        <v>110826247</v>
      </c>
      <c r="D2826">
        <v>110826345</v>
      </c>
      <c r="E2826">
        <v>99</v>
      </c>
      <c r="F2826" t="s">
        <v>74</v>
      </c>
      <c r="G2826" t="s">
        <v>1142</v>
      </c>
      <c r="H2826" t="s">
        <v>12455</v>
      </c>
      <c r="I2826">
        <v>2</v>
      </c>
      <c r="J2826">
        <v>0</v>
      </c>
      <c r="K2826">
        <v>2</v>
      </c>
      <c r="L2826">
        <v>0</v>
      </c>
      <c r="M2826">
        <v>0</v>
      </c>
      <c r="N2826">
        <v>0</v>
      </c>
      <c r="O2826" t="str">
        <f t="shared" si="308"/>
        <v/>
      </c>
      <c r="P2826">
        <f>IF(ISERROR(VLOOKUP(G2826,Genes!$A$2:$A$749,1,0)),0,1)</f>
        <v>1</v>
      </c>
      <c r="Q2826">
        <f t="shared" si="309"/>
        <v>0</v>
      </c>
      <c r="R2826">
        <f t="shared" si="310"/>
        <v>1</v>
      </c>
      <c r="S2826">
        <f t="shared" si="311"/>
        <v>37</v>
      </c>
      <c r="T2826">
        <f t="shared" si="312"/>
        <v>37</v>
      </c>
      <c r="U2826">
        <f t="shared" si="313"/>
        <v>0</v>
      </c>
      <c r="V2826" t="str">
        <f t="shared" si="314"/>
        <v/>
      </c>
    </row>
    <row r="2827" spans="1:22" x14ac:dyDescent="0.2">
      <c r="A2827" t="s">
        <v>12456</v>
      </c>
      <c r="B2827" t="s">
        <v>682</v>
      </c>
      <c r="C2827">
        <v>110825067</v>
      </c>
      <c r="D2827">
        <v>110825117</v>
      </c>
      <c r="E2827">
        <v>51</v>
      </c>
      <c r="F2827" t="s">
        <v>74</v>
      </c>
      <c r="G2827" t="s">
        <v>1142</v>
      </c>
      <c r="H2827" t="s">
        <v>12457</v>
      </c>
      <c r="I2827">
        <v>2</v>
      </c>
      <c r="J2827">
        <v>2</v>
      </c>
      <c r="K2827">
        <v>0</v>
      </c>
      <c r="L2827">
        <v>0</v>
      </c>
      <c r="M2827">
        <v>0</v>
      </c>
      <c r="N2827">
        <v>0</v>
      </c>
      <c r="O2827" t="str">
        <f t="shared" si="308"/>
        <v/>
      </c>
      <c r="P2827">
        <f>IF(ISERROR(VLOOKUP(G2827,Genes!$A$2:$A$749,1,0)),0,1)</f>
        <v>1</v>
      </c>
      <c r="Q2827">
        <f t="shared" si="309"/>
        <v>0</v>
      </c>
      <c r="R2827">
        <f t="shared" si="310"/>
        <v>1</v>
      </c>
      <c r="S2827">
        <f t="shared" si="311"/>
        <v>38</v>
      </c>
      <c r="T2827">
        <f t="shared" si="312"/>
        <v>38</v>
      </c>
      <c r="U2827">
        <f t="shared" si="313"/>
        <v>0</v>
      </c>
      <c r="V2827" t="str">
        <f t="shared" si="314"/>
        <v/>
      </c>
    </row>
    <row r="2828" spans="1:22" x14ac:dyDescent="0.2">
      <c r="A2828" t="s">
        <v>12458</v>
      </c>
      <c r="B2828" t="s">
        <v>682</v>
      </c>
      <c r="C2828">
        <v>110822894</v>
      </c>
      <c r="D2828">
        <v>110823079</v>
      </c>
      <c r="E2828">
        <v>186</v>
      </c>
      <c r="F2828" t="s">
        <v>74</v>
      </c>
      <c r="G2828" t="s">
        <v>1142</v>
      </c>
      <c r="H2828" t="s">
        <v>12459</v>
      </c>
      <c r="I2828">
        <v>3</v>
      </c>
      <c r="J2828">
        <v>1</v>
      </c>
      <c r="K2828">
        <v>2</v>
      </c>
      <c r="L2828">
        <v>0</v>
      </c>
      <c r="M2828">
        <v>0</v>
      </c>
      <c r="N2828">
        <v>0</v>
      </c>
      <c r="O2828" t="str">
        <f t="shared" si="308"/>
        <v/>
      </c>
      <c r="P2828">
        <f>IF(ISERROR(VLOOKUP(G2828,Genes!$A$2:$A$749,1,0)),0,1)</f>
        <v>1</v>
      </c>
      <c r="Q2828">
        <f t="shared" si="309"/>
        <v>0</v>
      </c>
      <c r="R2828">
        <f t="shared" si="310"/>
        <v>1</v>
      </c>
      <c r="S2828">
        <f t="shared" si="311"/>
        <v>39</v>
      </c>
      <c r="T2828">
        <f t="shared" si="312"/>
        <v>39</v>
      </c>
      <c r="U2828">
        <f t="shared" si="313"/>
        <v>0</v>
      </c>
      <c r="V2828" t="str">
        <f t="shared" si="314"/>
        <v/>
      </c>
    </row>
    <row r="2829" spans="1:22" x14ac:dyDescent="0.2">
      <c r="A2829" t="s">
        <v>12460</v>
      </c>
      <c r="B2829" t="s">
        <v>682</v>
      </c>
      <c r="C2829">
        <v>110821976</v>
      </c>
      <c r="D2829">
        <v>110822109</v>
      </c>
      <c r="E2829">
        <v>134</v>
      </c>
      <c r="F2829" t="s">
        <v>74</v>
      </c>
      <c r="G2829" t="s">
        <v>1142</v>
      </c>
      <c r="H2829" t="s">
        <v>12461</v>
      </c>
      <c r="I2829">
        <v>3</v>
      </c>
      <c r="J2829">
        <v>1</v>
      </c>
      <c r="K2829">
        <v>2</v>
      </c>
      <c r="L2829">
        <v>0</v>
      </c>
      <c r="M2829">
        <v>0</v>
      </c>
      <c r="N2829">
        <v>0</v>
      </c>
      <c r="O2829" t="str">
        <f t="shared" si="308"/>
        <v/>
      </c>
      <c r="P2829">
        <f>IF(ISERROR(VLOOKUP(G2829,Genes!$A$2:$A$749,1,0)),0,1)</f>
        <v>1</v>
      </c>
      <c r="Q2829">
        <f t="shared" si="309"/>
        <v>0</v>
      </c>
      <c r="R2829">
        <f t="shared" si="310"/>
        <v>1</v>
      </c>
      <c r="S2829">
        <f t="shared" si="311"/>
        <v>40</v>
      </c>
      <c r="T2829">
        <f t="shared" si="312"/>
        <v>40</v>
      </c>
      <c r="U2829">
        <f t="shared" si="313"/>
        <v>0</v>
      </c>
      <c r="V2829" t="str">
        <f t="shared" si="314"/>
        <v/>
      </c>
    </row>
    <row r="2830" spans="1:22" x14ac:dyDescent="0.2">
      <c r="A2830" t="s">
        <v>12462</v>
      </c>
      <c r="B2830" t="s">
        <v>682</v>
      </c>
      <c r="C2830">
        <v>110819505</v>
      </c>
      <c r="D2830">
        <v>110819577</v>
      </c>
      <c r="E2830">
        <v>73</v>
      </c>
      <c r="F2830" t="s">
        <v>74</v>
      </c>
      <c r="G2830" t="s">
        <v>1142</v>
      </c>
      <c r="H2830" t="s">
        <v>12463</v>
      </c>
      <c r="I2830">
        <v>2</v>
      </c>
      <c r="J2830">
        <v>0</v>
      </c>
      <c r="K2830">
        <v>2</v>
      </c>
      <c r="L2830">
        <v>0</v>
      </c>
      <c r="M2830">
        <v>0</v>
      </c>
      <c r="N2830">
        <v>0</v>
      </c>
      <c r="O2830" t="str">
        <f t="shared" si="308"/>
        <v/>
      </c>
      <c r="P2830">
        <f>IF(ISERROR(VLOOKUP(G2830,Genes!$A$2:$A$749,1,0)),0,1)</f>
        <v>1</v>
      </c>
      <c r="Q2830">
        <f t="shared" si="309"/>
        <v>0</v>
      </c>
      <c r="R2830">
        <f t="shared" si="310"/>
        <v>1</v>
      </c>
      <c r="S2830">
        <f t="shared" si="311"/>
        <v>41</v>
      </c>
      <c r="T2830">
        <f t="shared" si="312"/>
        <v>41</v>
      </c>
      <c r="U2830">
        <f t="shared" si="313"/>
        <v>0</v>
      </c>
      <c r="V2830" t="str">
        <f t="shared" si="314"/>
        <v/>
      </c>
    </row>
    <row r="2831" spans="1:22" x14ac:dyDescent="0.2">
      <c r="A2831" t="s">
        <v>12464</v>
      </c>
      <c r="B2831" t="s">
        <v>682</v>
      </c>
      <c r="C2831">
        <v>110818579</v>
      </c>
      <c r="D2831">
        <v>110818650</v>
      </c>
      <c r="E2831">
        <v>72</v>
      </c>
      <c r="F2831" t="s">
        <v>74</v>
      </c>
      <c r="G2831" t="s">
        <v>1142</v>
      </c>
      <c r="H2831" t="s">
        <v>12465</v>
      </c>
      <c r="I2831">
        <v>2</v>
      </c>
      <c r="J2831">
        <v>0</v>
      </c>
      <c r="K2831">
        <v>2</v>
      </c>
      <c r="L2831">
        <v>0</v>
      </c>
      <c r="M2831">
        <v>0</v>
      </c>
      <c r="N2831">
        <v>0</v>
      </c>
      <c r="O2831" t="str">
        <f t="shared" si="308"/>
        <v/>
      </c>
      <c r="P2831">
        <f>IF(ISERROR(VLOOKUP(G2831,Genes!$A$2:$A$749,1,0)),0,1)</f>
        <v>1</v>
      </c>
      <c r="Q2831">
        <f t="shared" si="309"/>
        <v>0</v>
      </c>
      <c r="R2831">
        <f t="shared" si="310"/>
        <v>1</v>
      </c>
      <c r="S2831">
        <f t="shared" si="311"/>
        <v>42</v>
      </c>
      <c r="T2831">
        <f t="shared" si="312"/>
        <v>42</v>
      </c>
      <c r="U2831">
        <f t="shared" si="313"/>
        <v>0</v>
      </c>
      <c r="V2831" t="str">
        <f t="shared" si="314"/>
        <v/>
      </c>
    </row>
    <row r="2832" spans="1:22" x14ac:dyDescent="0.2">
      <c r="A2832" t="s">
        <v>12466</v>
      </c>
      <c r="B2832" t="s">
        <v>682</v>
      </c>
      <c r="C2832">
        <v>110817209</v>
      </c>
      <c r="D2832">
        <v>110817337</v>
      </c>
      <c r="E2832">
        <v>129</v>
      </c>
      <c r="F2832" t="s">
        <v>74</v>
      </c>
      <c r="G2832" t="s">
        <v>1142</v>
      </c>
      <c r="H2832" t="s">
        <v>12467</v>
      </c>
      <c r="I2832">
        <v>3</v>
      </c>
      <c r="J2832">
        <v>1</v>
      </c>
      <c r="K2832">
        <v>2</v>
      </c>
      <c r="L2832">
        <v>0</v>
      </c>
      <c r="M2832">
        <v>0</v>
      </c>
      <c r="N2832">
        <v>0</v>
      </c>
      <c r="O2832" t="str">
        <f t="shared" si="308"/>
        <v/>
      </c>
      <c r="P2832">
        <f>IF(ISERROR(VLOOKUP(G2832,Genes!$A$2:$A$749,1,0)),0,1)</f>
        <v>1</v>
      </c>
      <c r="Q2832">
        <f t="shared" si="309"/>
        <v>0</v>
      </c>
      <c r="R2832">
        <f t="shared" si="310"/>
        <v>1</v>
      </c>
      <c r="S2832">
        <f t="shared" si="311"/>
        <v>43</v>
      </c>
      <c r="T2832">
        <f t="shared" si="312"/>
        <v>43</v>
      </c>
      <c r="U2832">
        <f t="shared" si="313"/>
        <v>0</v>
      </c>
      <c r="V2832" t="str">
        <f t="shared" si="314"/>
        <v/>
      </c>
    </row>
    <row r="2833" spans="1:22" x14ac:dyDescent="0.2">
      <c r="A2833" t="s">
        <v>12468</v>
      </c>
      <c r="B2833" t="s">
        <v>682</v>
      </c>
      <c r="C2833">
        <v>110815810</v>
      </c>
      <c r="D2833">
        <v>110815908</v>
      </c>
      <c r="E2833">
        <v>99</v>
      </c>
      <c r="F2833" t="s">
        <v>74</v>
      </c>
      <c r="G2833" t="s">
        <v>1142</v>
      </c>
      <c r="H2833" t="s">
        <v>12469</v>
      </c>
      <c r="I2833">
        <v>2</v>
      </c>
      <c r="J2833">
        <v>0</v>
      </c>
      <c r="K2833">
        <v>2</v>
      </c>
      <c r="L2833">
        <v>0</v>
      </c>
      <c r="M2833">
        <v>0</v>
      </c>
      <c r="N2833">
        <v>0</v>
      </c>
      <c r="O2833" t="str">
        <f t="shared" si="308"/>
        <v/>
      </c>
      <c r="P2833">
        <f>IF(ISERROR(VLOOKUP(G2833,Genes!$A$2:$A$749,1,0)),0,1)</f>
        <v>1</v>
      </c>
      <c r="Q2833">
        <f t="shared" si="309"/>
        <v>0</v>
      </c>
      <c r="R2833">
        <f t="shared" si="310"/>
        <v>1</v>
      </c>
      <c r="S2833">
        <f t="shared" si="311"/>
        <v>44</v>
      </c>
      <c r="T2833">
        <f t="shared" si="312"/>
        <v>44</v>
      </c>
      <c r="U2833">
        <f t="shared" si="313"/>
        <v>0</v>
      </c>
      <c r="V2833" t="str">
        <f t="shared" si="314"/>
        <v/>
      </c>
    </row>
    <row r="2834" spans="1:22" x14ac:dyDescent="0.2">
      <c r="A2834" t="s">
        <v>12470</v>
      </c>
      <c r="B2834" t="s">
        <v>682</v>
      </c>
      <c r="C2834">
        <v>110866129</v>
      </c>
      <c r="D2834">
        <v>110866173</v>
      </c>
      <c r="E2834">
        <v>45</v>
      </c>
      <c r="F2834" t="s">
        <v>74</v>
      </c>
      <c r="G2834" t="s">
        <v>1142</v>
      </c>
      <c r="H2834" t="s">
        <v>12471</v>
      </c>
      <c r="I2834">
        <v>4</v>
      </c>
      <c r="J2834">
        <v>2</v>
      </c>
      <c r="K2834">
        <v>0</v>
      </c>
      <c r="L2834">
        <v>0</v>
      </c>
      <c r="M2834">
        <v>1</v>
      </c>
      <c r="N2834">
        <v>1</v>
      </c>
      <c r="O2834" t="str">
        <f t="shared" si="308"/>
        <v/>
      </c>
      <c r="P2834">
        <f>IF(ISERROR(VLOOKUP(G2834,Genes!$A$2:$A$749,1,0)),0,1)</f>
        <v>1</v>
      </c>
      <c r="Q2834">
        <f t="shared" si="309"/>
        <v>0</v>
      </c>
      <c r="R2834">
        <f t="shared" si="310"/>
        <v>1</v>
      </c>
      <c r="S2834">
        <f t="shared" si="311"/>
        <v>45</v>
      </c>
      <c r="T2834">
        <f t="shared" si="312"/>
        <v>45</v>
      </c>
      <c r="U2834">
        <f t="shared" si="313"/>
        <v>0</v>
      </c>
      <c r="V2834" t="str">
        <f t="shared" si="314"/>
        <v/>
      </c>
    </row>
    <row r="2835" spans="1:22" x14ac:dyDescent="0.2">
      <c r="A2835" t="s">
        <v>12472</v>
      </c>
      <c r="B2835" t="s">
        <v>682</v>
      </c>
      <c r="C2835">
        <v>110814577</v>
      </c>
      <c r="D2835">
        <v>110814789</v>
      </c>
      <c r="E2835">
        <v>213</v>
      </c>
      <c r="F2835" t="s">
        <v>74</v>
      </c>
      <c r="G2835" t="s">
        <v>1142</v>
      </c>
      <c r="H2835" t="s">
        <v>12473</v>
      </c>
      <c r="I2835">
        <v>3</v>
      </c>
      <c r="J2835">
        <v>1</v>
      </c>
      <c r="K2835">
        <v>2</v>
      </c>
      <c r="L2835">
        <v>0</v>
      </c>
      <c r="M2835">
        <v>0</v>
      </c>
      <c r="N2835">
        <v>0</v>
      </c>
      <c r="O2835" t="str">
        <f t="shared" si="308"/>
        <v/>
      </c>
      <c r="P2835">
        <f>IF(ISERROR(VLOOKUP(G2835,Genes!$A$2:$A$749,1,0)),0,1)</f>
        <v>1</v>
      </c>
      <c r="Q2835">
        <f t="shared" si="309"/>
        <v>0</v>
      </c>
      <c r="R2835">
        <f t="shared" si="310"/>
        <v>1</v>
      </c>
      <c r="S2835">
        <f t="shared" si="311"/>
        <v>46</v>
      </c>
      <c r="T2835">
        <f t="shared" si="312"/>
        <v>46</v>
      </c>
      <c r="U2835">
        <f t="shared" si="313"/>
        <v>0</v>
      </c>
      <c r="V2835" t="str">
        <f t="shared" si="314"/>
        <v/>
      </c>
    </row>
    <row r="2836" spans="1:22" x14ac:dyDescent="0.2">
      <c r="A2836" t="s">
        <v>12474</v>
      </c>
      <c r="B2836" t="s">
        <v>682</v>
      </c>
      <c r="C2836">
        <v>110813539</v>
      </c>
      <c r="D2836">
        <v>110813716</v>
      </c>
      <c r="E2836">
        <v>178</v>
      </c>
      <c r="F2836" t="s">
        <v>74</v>
      </c>
      <c r="G2836" t="s">
        <v>1142</v>
      </c>
      <c r="H2836" t="s">
        <v>12475</v>
      </c>
      <c r="I2836">
        <v>3</v>
      </c>
      <c r="J2836">
        <v>1</v>
      </c>
      <c r="K2836">
        <v>2</v>
      </c>
      <c r="L2836">
        <v>0</v>
      </c>
      <c r="M2836">
        <v>0</v>
      </c>
      <c r="N2836">
        <v>0</v>
      </c>
      <c r="O2836" t="str">
        <f t="shared" si="308"/>
        <v/>
      </c>
      <c r="P2836">
        <f>IF(ISERROR(VLOOKUP(G2836,Genes!$A$2:$A$749,1,0)),0,1)</f>
        <v>1</v>
      </c>
      <c r="Q2836">
        <f t="shared" si="309"/>
        <v>0</v>
      </c>
      <c r="R2836">
        <f t="shared" si="310"/>
        <v>1</v>
      </c>
      <c r="S2836">
        <f t="shared" si="311"/>
        <v>47</v>
      </c>
      <c r="T2836">
        <f t="shared" si="312"/>
        <v>47</v>
      </c>
      <c r="U2836">
        <f t="shared" si="313"/>
        <v>0</v>
      </c>
      <c r="V2836" t="str">
        <f t="shared" si="314"/>
        <v/>
      </c>
    </row>
    <row r="2837" spans="1:22" x14ac:dyDescent="0.2">
      <c r="A2837" t="s">
        <v>12476</v>
      </c>
      <c r="B2837" t="s">
        <v>682</v>
      </c>
      <c r="C2837">
        <v>110807630</v>
      </c>
      <c r="D2837">
        <v>110807744</v>
      </c>
      <c r="E2837">
        <v>115</v>
      </c>
      <c r="F2837" t="s">
        <v>74</v>
      </c>
      <c r="G2837" t="s">
        <v>1142</v>
      </c>
      <c r="H2837" t="s">
        <v>12477</v>
      </c>
      <c r="I2837">
        <v>2</v>
      </c>
      <c r="J2837">
        <v>0</v>
      </c>
      <c r="K2837">
        <v>2</v>
      </c>
      <c r="L2837">
        <v>0</v>
      </c>
      <c r="M2837">
        <v>0</v>
      </c>
      <c r="N2837">
        <v>0</v>
      </c>
      <c r="O2837" t="str">
        <f t="shared" si="308"/>
        <v/>
      </c>
      <c r="P2837">
        <f>IF(ISERROR(VLOOKUP(G2837,Genes!$A$2:$A$749,1,0)),0,1)</f>
        <v>1</v>
      </c>
      <c r="Q2837">
        <f t="shared" si="309"/>
        <v>0</v>
      </c>
      <c r="R2837">
        <f t="shared" si="310"/>
        <v>1</v>
      </c>
      <c r="S2837">
        <f t="shared" si="311"/>
        <v>48</v>
      </c>
      <c r="T2837">
        <f t="shared" si="312"/>
        <v>48</v>
      </c>
      <c r="U2837">
        <f t="shared" si="313"/>
        <v>0</v>
      </c>
      <c r="V2837" t="str">
        <f t="shared" si="314"/>
        <v/>
      </c>
    </row>
    <row r="2838" spans="1:22" x14ac:dyDescent="0.2">
      <c r="A2838" t="s">
        <v>12478</v>
      </c>
      <c r="B2838" t="s">
        <v>682</v>
      </c>
      <c r="C2838">
        <v>110804681</v>
      </c>
      <c r="D2838">
        <v>110804853</v>
      </c>
      <c r="E2838">
        <v>173</v>
      </c>
      <c r="F2838" t="s">
        <v>74</v>
      </c>
      <c r="G2838" t="s">
        <v>1142</v>
      </c>
      <c r="H2838" t="s">
        <v>12479</v>
      </c>
      <c r="I2838">
        <v>3</v>
      </c>
      <c r="J2838">
        <v>1</v>
      </c>
      <c r="K2838">
        <v>2</v>
      </c>
      <c r="L2838">
        <v>0</v>
      </c>
      <c r="M2838">
        <v>0</v>
      </c>
      <c r="N2838">
        <v>0</v>
      </c>
      <c r="O2838" t="str">
        <f t="shared" si="308"/>
        <v/>
      </c>
      <c r="P2838">
        <f>IF(ISERROR(VLOOKUP(G2838,Genes!$A$2:$A$749,1,0)),0,1)</f>
        <v>1</v>
      </c>
      <c r="Q2838">
        <f t="shared" si="309"/>
        <v>0</v>
      </c>
      <c r="R2838">
        <f t="shared" si="310"/>
        <v>1</v>
      </c>
      <c r="S2838">
        <f t="shared" si="311"/>
        <v>49</v>
      </c>
      <c r="T2838">
        <f t="shared" si="312"/>
        <v>49</v>
      </c>
      <c r="U2838">
        <f t="shared" si="313"/>
        <v>0</v>
      </c>
      <c r="V2838" t="str">
        <f t="shared" si="314"/>
        <v/>
      </c>
    </row>
    <row r="2839" spans="1:22" x14ac:dyDescent="0.2">
      <c r="A2839" t="s">
        <v>12480</v>
      </c>
      <c r="B2839" t="s">
        <v>682</v>
      </c>
      <c r="C2839">
        <v>110802710</v>
      </c>
      <c r="D2839">
        <v>110802791</v>
      </c>
      <c r="E2839">
        <v>82</v>
      </c>
      <c r="F2839" t="s">
        <v>74</v>
      </c>
      <c r="G2839" t="s">
        <v>1142</v>
      </c>
      <c r="H2839" t="s">
        <v>12481</v>
      </c>
      <c r="I2839">
        <v>2</v>
      </c>
      <c r="J2839">
        <v>0</v>
      </c>
      <c r="K2839">
        <v>2</v>
      </c>
      <c r="L2839">
        <v>0</v>
      </c>
      <c r="M2839">
        <v>0</v>
      </c>
      <c r="N2839">
        <v>0</v>
      </c>
      <c r="O2839" t="str">
        <f t="shared" si="308"/>
        <v/>
      </c>
      <c r="P2839">
        <f>IF(ISERROR(VLOOKUP(G2839,Genes!$A$2:$A$749,1,0)),0,1)</f>
        <v>1</v>
      </c>
      <c r="Q2839">
        <f t="shared" si="309"/>
        <v>0</v>
      </c>
      <c r="R2839">
        <f t="shared" si="310"/>
        <v>1</v>
      </c>
      <c r="S2839">
        <f t="shared" si="311"/>
        <v>50</v>
      </c>
      <c r="T2839">
        <f t="shared" si="312"/>
        <v>50</v>
      </c>
      <c r="U2839">
        <f t="shared" si="313"/>
        <v>0</v>
      </c>
      <c r="V2839" t="str">
        <f t="shared" si="314"/>
        <v/>
      </c>
    </row>
    <row r="2840" spans="1:22" x14ac:dyDescent="0.2">
      <c r="A2840" t="s">
        <v>12482</v>
      </c>
      <c r="B2840" t="s">
        <v>682</v>
      </c>
      <c r="C2840">
        <v>110864921</v>
      </c>
      <c r="D2840">
        <v>110864965</v>
      </c>
      <c r="E2840">
        <v>45</v>
      </c>
      <c r="F2840" t="s">
        <v>74</v>
      </c>
      <c r="G2840" t="s">
        <v>1142</v>
      </c>
      <c r="H2840" t="s">
        <v>12483</v>
      </c>
      <c r="I2840">
        <v>4</v>
      </c>
      <c r="J2840">
        <v>2</v>
      </c>
      <c r="K2840">
        <v>0</v>
      </c>
      <c r="L2840">
        <v>0</v>
      </c>
      <c r="M2840">
        <v>1</v>
      </c>
      <c r="N2840">
        <v>1</v>
      </c>
      <c r="O2840" t="str">
        <f t="shared" si="308"/>
        <v/>
      </c>
      <c r="P2840">
        <f>IF(ISERROR(VLOOKUP(G2840,Genes!$A$2:$A$749,1,0)),0,1)</f>
        <v>1</v>
      </c>
      <c r="Q2840">
        <f t="shared" si="309"/>
        <v>0</v>
      </c>
      <c r="R2840">
        <f t="shared" si="310"/>
        <v>1</v>
      </c>
      <c r="S2840">
        <f t="shared" si="311"/>
        <v>51</v>
      </c>
      <c r="T2840">
        <f t="shared" si="312"/>
        <v>51</v>
      </c>
      <c r="U2840">
        <f t="shared" si="313"/>
        <v>0</v>
      </c>
      <c r="V2840" t="str">
        <f t="shared" si="314"/>
        <v/>
      </c>
    </row>
    <row r="2841" spans="1:22" x14ac:dyDescent="0.2">
      <c r="A2841" t="s">
        <v>12484</v>
      </c>
      <c r="B2841" t="s">
        <v>682</v>
      </c>
      <c r="C2841">
        <v>110864764</v>
      </c>
      <c r="D2841">
        <v>110864826</v>
      </c>
      <c r="E2841">
        <v>63</v>
      </c>
      <c r="F2841" t="s">
        <v>74</v>
      </c>
      <c r="G2841" t="s">
        <v>1142</v>
      </c>
      <c r="H2841" t="s">
        <v>12485</v>
      </c>
      <c r="I2841">
        <v>4</v>
      </c>
      <c r="J2841">
        <v>0</v>
      </c>
      <c r="K2841">
        <v>2</v>
      </c>
      <c r="L2841">
        <v>0</v>
      </c>
      <c r="M2841">
        <v>1</v>
      </c>
      <c r="N2841">
        <v>1</v>
      </c>
      <c r="O2841" t="str">
        <f t="shared" si="308"/>
        <v/>
      </c>
      <c r="P2841">
        <f>IF(ISERROR(VLOOKUP(G2841,Genes!$A$2:$A$749,1,0)),0,1)</f>
        <v>1</v>
      </c>
      <c r="Q2841">
        <f t="shared" si="309"/>
        <v>0</v>
      </c>
      <c r="R2841">
        <f t="shared" si="310"/>
        <v>1</v>
      </c>
      <c r="S2841">
        <f t="shared" si="311"/>
        <v>52</v>
      </c>
      <c r="T2841">
        <f t="shared" si="312"/>
        <v>52</v>
      </c>
      <c r="U2841">
        <f t="shared" si="313"/>
        <v>0</v>
      </c>
      <c r="V2841" t="str">
        <f t="shared" si="314"/>
        <v/>
      </c>
    </row>
    <row r="2842" spans="1:22" x14ac:dyDescent="0.2">
      <c r="A2842" t="s">
        <v>12486</v>
      </c>
      <c r="B2842" t="s">
        <v>682</v>
      </c>
      <c r="C2842">
        <v>110864216</v>
      </c>
      <c r="D2842">
        <v>110864269</v>
      </c>
      <c r="E2842">
        <v>54</v>
      </c>
      <c r="F2842" t="s">
        <v>74</v>
      </c>
      <c r="G2842" t="s">
        <v>1142</v>
      </c>
      <c r="H2842" t="s">
        <v>12487</v>
      </c>
      <c r="I2842">
        <v>3</v>
      </c>
      <c r="J2842">
        <v>2</v>
      </c>
      <c r="K2842">
        <v>0</v>
      </c>
      <c r="L2842">
        <v>0</v>
      </c>
      <c r="M2842">
        <v>0</v>
      </c>
      <c r="N2842">
        <v>1</v>
      </c>
      <c r="O2842" t="str">
        <f t="shared" si="308"/>
        <v/>
      </c>
      <c r="P2842">
        <f>IF(ISERROR(VLOOKUP(G2842,Genes!$A$2:$A$749,1,0)),0,1)</f>
        <v>1</v>
      </c>
      <c r="Q2842">
        <f t="shared" si="309"/>
        <v>0</v>
      </c>
      <c r="R2842">
        <f t="shared" si="310"/>
        <v>1</v>
      </c>
      <c r="S2842">
        <f t="shared" si="311"/>
        <v>53</v>
      </c>
      <c r="T2842">
        <f t="shared" si="312"/>
        <v>53</v>
      </c>
      <c r="U2842">
        <f t="shared" si="313"/>
        <v>0</v>
      </c>
      <c r="V2842" t="str">
        <f t="shared" si="314"/>
        <v/>
      </c>
    </row>
    <row r="2843" spans="1:22" x14ac:dyDescent="0.2">
      <c r="A2843" t="s">
        <v>12488</v>
      </c>
      <c r="B2843" t="s">
        <v>682</v>
      </c>
      <c r="C2843">
        <v>110863994</v>
      </c>
      <c r="D2843">
        <v>110864020</v>
      </c>
      <c r="E2843">
        <v>27</v>
      </c>
      <c r="F2843" t="s">
        <v>74</v>
      </c>
      <c r="G2843" t="s">
        <v>1142</v>
      </c>
      <c r="H2843" t="s">
        <v>12489</v>
      </c>
      <c r="I2843">
        <v>2</v>
      </c>
      <c r="J2843">
        <v>2</v>
      </c>
      <c r="K2843">
        <v>0</v>
      </c>
      <c r="L2843">
        <v>0</v>
      </c>
      <c r="M2843">
        <v>0</v>
      </c>
      <c r="N2843">
        <v>0</v>
      </c>
      <c r="O2843" t="str">
        <f t="shared" si="308"/>
        <v>COL4A1</v>
      </c>
      <c r="P2843">
        <f>IF(ISERROR(VLOOKUP(G2843,Genes!$A$2:$A$749,1,0)),0,1)</f>
        <v>1</v>
      </c>
      <c r="Q2843">
        <f t="shared" si="309"/>
        <v>0</v>
      </c>
      <c r="R2843">
        <f t="shared" si="310"/>
        <v>1</v>
      </c>
      <c r="S2843">
        <f t="shared" si="311"/>
        <v>54</v>
      </c>
      <c r="T2843">
        <f t="shared" si="312"/>
        <v>54</v>
      </c>
      <c r="U2843">
        <f t="shared" si="313"/>
        <v>1</v>
      </c>
      <c r="V2843">
        <f t="shared" si="314"/>
        <v>1</v>
      </c>
    </row>
    <row r="2844" spans="1:22" x14ac:dyDescent="0.2">
      <c r="A2844" t="s">
        <v>12490</v>
      </c>
      <c r="B2844" t="s">
        <v>682</v>
      </c>
      <c r="C2844">
        <v>110960251</v>
      </c>
      <c r="D2844">
        <v>110960294</v>
      </c>
      <c r="E2844">
        <v>44</v>
      </c>
      <c r="F2844" t="s">
        <v>66</v>
      </c>
      <c r="G2844" t="s">
        <v>1149</v>
      </c>
      <c r="H2844" t="s">
        <v>12491</v>
      </c>
      <c r="I2844">
        <v>4</v>
      </c>
      <c r="J2844">
        <v>2</v>
      </c>
      <c r="K2844">
        <v>0</v>
      </c>
      <c r="L2844">
        <v>0</v>
      </c>
      <c r="M2844">
        <v>1</v>
      </c>
      <c r="N2844">
        <v>1</v>
      </c>
      <c r="O2844" t="str">
        <f t="shared" si="308"/>
        <v/>
      </c>
      <c r="P2844">
        <f>IF(ISERROR(VLOOKUP(G2844,Genes!$A$2:$A$749,1,0)),0,1)</f>
        <v>1</v>
      </c>
      <c r="Q2844">
        <f t="shared" si="309"/>
        <v>1</v>
      </c>
      <c r="R2844">
        <f t="shared" si="310"/>
        <v>1</v>
      </c>
      <c r="S2844">
        <f t="shared" si="311"/>
        <v>1</v>
      </c>
      <c r="T2844">
        <f t="shared" si="312"/>
        <v>1</v>
      </c>
      <c r="U2844">
        <f t="shared" si="313"/>
        <v>0</v>
      </c>
      <c r="V2844" t="str">
        <f t="shared" si="314"/>
        <v/>
      </c>
    </row>
    <row r="2845" spans="1:22" x14ac:dyDescent="0.2">
      <c r="A2845" t="s">
        <v>12492</v>
      </c>
      <c r="B2845" t="s">
        <v>682</v>
      </c>
      <c r="C2845">
        <v>111084672</v>
      </c>
      <c r="D2845">
        <v>111084707</v>
      </c>
      <c r="E2845">
        <v>36</v>
      </c>
      <c r="F2845" t="s">
        <v>66</v>
      </c>
      <c r="G2845" t="s">
        <v>1149</v>
      </c>
      <c r="H2845" t="s">
        <v>12493</v>
      </c>
      <c r="I2845">
        <v>2</v>
      </c>
      <c r="J2845">
        <v>2</v>
      </c>
      <c r="K2845">
        <v>0</v>
      </c>
      <c r="L2845">
        <v>0</v>
      </c>
      <c r="M2845">
        <v>0</v>
      </c>
      <c r="N2845">
        <v>0</v>
      </c>
      <c r="O2845" t="str">
        <f t="shared" si="308"/>
        <v/>
      </c>
      <c r="P2845">
        <f>IF(ISERROR(VLOOKUP(G2845,Genes!$A$2:$A$749,1,0)),0,1)</f>
        <v>1</v>
      </c>
      <c r="Q2845">
        <f t="shared" si="309"/>
        <v>0</v>
      </c>
      <c r="R2845">
        <f t="shared" si="310"/>
        <v>1</v>
      </c>
      <c r="S2845">
        <f t="shared" si="311"/>
        <v>2</v>
      </c>
      <c r="T2845">
        <f t="shared" si="312"/>
        <v>2</v>
      </c>
      <c r="U2845">
        <f t="shared" si="313"/>
        <v>0</v>
      </c>
      <c r="V2845" t="str">
        <f t="shared" si="314"/>
        <v/>
      </c>
    </row>
    <row r="2846" spans="1:22" x14ac:dyDescent="0.2">
      <c r="A2846" t="s">
        <v>12494</v>
      </c>
      <c r="B2846" t="s">
        <v>682</v>
      </c>
      <c r="C2846">
        <v>111086748</v>
      </c>
      <c r="D2846">
        <v>111086789</v>
      </c>
      <c r="E2846">
        <v>42</v>
      </c>
      <c r="F2846" t="s">
        <v>66</v>
      </c>
      <c r="G2846" t="s">
        <v>1149</v>
      </c>
      <c r="H2846" t="s">
        <v>12495</v>
      </c>
      <c r="I2846">
        <v>2</v>
      </c>
      <c r="J2846">
        <v>2</v>
      </c>
      <c r="K2846">
        <v>0</v>
      </c>
      <c r="L2846">
        <v>0</v>
      </c>
      <c r="M2846">
        <v>0</v>
      </c>
      <c r="N2846">
        <v>0</v>
      </c>
      <c r="O2846" t="str">
        <f t="shared" si="308"/>
        <v/>
      </c>
      <c r="P2846">
        <f>IF(ISERROR(VLOOKUP(G2846,Genes!$A$2:$A$749,1,0)),0,1)</f>
        <v>1</v>
      </c>
      <c r="Q2846">
        <f t="shared" si="309"/>
        <v>0</v>
      </c>
      <c r="R2846">
        <f t="shared" si="310"/>
        <v>1</v>
      </c>
      <c r="S2846">
        <f t="shared" si="311"/>
        <v>3</v>
      </c>
      <c r="T2846">
        <f t="shared" si="312"/>
        <v>3</v>
      </c>
      <c r="U2846">
        <f t="shared" si="313"/>
        <v>0</v>
      </c>
      <c r="V2846" t="str">
        <f t="shared" si="314"/>
        <v/>
      </c>
    </row>
    <row r="2847" spans="1:22" x14ac:dyDescent="0.2">
      <c r="A2847" t="s">
        <v>12496</v>
      </c>
      <c r="B2847" t="s">
        <v>682</v>
      </c>
      <c r="C2847">
        <v>111088616</v>
      </c>
      <c r="D2847">
        <v>111088714</v>
      </c>
      <c r="E2847">
        <v>99</v>
      </c>
      <c r="F2847" t="s">
        <v>66</v>
      </c>
      <c r="G2847" t="s">
        <v>1149</v>
      </c>
      <c r="H2847" t="s">
        <v>12497</v>
      </c>
      <c r="I2847">
        <v>4</v>
      </c>
      <c r="J2847">
        <v>0</v>
      </c>
      <c r="K2847">
        <v>2</v>
      </c>
      <c r="L2847">
        <v>0</v>
      </c>
      <c r="M2847">
        <v>1</v>
      </c>
      <c r="N2847">
        <v>1</v>
      </c>
      <c r="O2847" t="str">
        <f t="shared" si="308"/>
        <v/>
      </c>
      <c r="P2847">
        <f>IF(ISERROR(VLOOKUP(G2847,Genes!$A$2:$A$749,1,0)),0,1)</f>
        <v>1</v>
      </c>
      <c r="Q2847">
        <f t="shared" si="309"/>
        <v>0</v>
      </c>
      <c r="R2847">
        <f t="shared" si="310"/>
        <v>1</v>
      </c>
      <c r="S2847">
        <f t="shared" si="311"/>
        <v>4</v>
      </c>
      <c r="T2847">
        <f t="shared" si="312"/>
        <v>4</v>
      </c>
      <c r="U2847">
        <f t="shared" si="313"/>
        <v>0</v>
      </c>
      <c r="V2847" t="str">
        <f t="shared" si="314"/>
        <v/>
      </c>
    </row>
    <row r="2848" spans="1:22" x14ac:dyDescent="0.2">
      <c r="A2848" t="s">
        <v>12498</v>
      </c>
      <c r="B2848" t="s">
        <v>682</v>
      </c>
      <c r="C2848">
        <v>111090349</v>
      </c>
      <c r="D2848">
        <v>111090384</v>
      </c>
      <c r="E2848">
        <v>36</v>
      </c>
      <c r="F2848" t="s">
        <v>66</v>
      </c>
      <c r="G2848" t="s">
        <v>1149</v>
      </c>
      <c r="H2848" t="s">
        <v>12499</v>
      </c>
      <c r="I2848">
        <v>2</v>
      </c>
      <c r="J2848">
        <v>2</v>
      </c>
      <c r="K2848">
        <v>0</v>
      </c>
      <c r="L2848">
        <v>0</v>
      </c>
      <c r="M2848">
        <v>0</v>
      </c>
      <c r="N2848">
        <v>0</v>
      </c>
      <c r="O2848" t="str">
        <f t="shared" si="308"/>
        <v/>
      </c>
      <c r="P2848">
        <f>IF(ISERROR(VLOOKUP(G2848,Genes!$A$2:$A$749,1,0)),0,1)</f>
        <v>1</v>
      </c>
      <c r="Q2848">
        <f t="shared" si="309"/>
        <v>0</v>
      </c>
      <c r="R2848">
        <f t="shared" si="310"/>
        <v>1</v>
      </c>
      <c r="S2848">
        <f t="shared" si="311"/>
        <v>5</v>
      </c>
      <c r="T2848">
        <f t="shared" si="312"/>
        <v>5</v>
      </c>
      <c r="U2848">
        <f t="shared" si="313"/>
        <v>0</v>
      </c>
      <c r="V2848" t="str">
        <f t="shared" si="314"/>
        <v/>
      </c>
    </row>
    <row r="2849" spans="1:22" x14ac:dyDescent="0.2">
      <c r="A2849" t="s">
        <v>12500</v>
      </c>
      <c r="B2849" t="s">
        <v>682</v>
      </c>
      <c r="C2849">
        <v>111090965</v>
      </c>
      <c r="D2849">
        <v>111091015</v>
      </c>
      <c r="E2849">
        <v>51</v>
      </c>
      <c r="F2849" t="s">
        <v>66</v>
      </c>
      <c r="G2849" t="s">
        <v>1149</v>
      </c>
      <c r="H2849" t="s">
        <v>12501</v>
      </c>
      <c r="I2849">
        <v>4</v>
      </c>
      <c r="J2849">
        <v>2</v>
      </c>
      <c r="K2849">
        <v>0</v>
      </c>
      <c r="L2849">
        <v>1</v>
      </c>
      <c r="M2849">
        <v>1</v>
      </c>
      <c r="N2849">
        <v>0</v>
      </c>
      <c r="O2849" t="str">
        <f t="shared" si="308"/>
        <v/>
      </c>
      <c r="P2849">
        <f>IF(ISERROR(VLOOKUP(G2849,Genes!$A$2:$A$749,1,0)),0,1)</f>
        <v>1</v>
      </c>
      <c r="Q2849">
        <f t="shared" si="309"/>
        <v>0</v>
      </c>
      <c r="R2849">
        <f t="shared" si="310"/>
        <v>1</v>
      </c>
      <c r="S2849">
        <f t="shared" si="311"/>
        <v>6</v>
      </c>
      <c r="T2849">
        <f t="shared" si="312"/>
        <v>6</v>
      </c>
      <c r="U2849">
        <f t="shared" si="313"/>
        <v>0</v>
      </c>
      <c r="V2849" t="str">
        <f t="shared" si="314"/>
        <v/>
      </c>
    </row>
    <row r="2850" spans="1:22" x14ac:dyDescent="0.2">
      <c r="A2850" t="s">
        <v>12502</v>
      </c>
      <c r="B2850" t="s">
        <v>682</v>
      </c>
      <c r="C2850">
        <v>111092136</v>
      </c>
      <c r="D2850">
        <v>111092180</v>
      </c>
      <c r="E2850">
        <v>45</v>
      </c>
      <c r="F2850" t="s">
        <v>66</v>
      </c>
      <c r="G2850" t="s">
        <v>1149</v>
      </c>
      <c r="H2850" t="s">
        <v>12503</v>
      </c>
      <c r="I2850">
        <v>2</v>
      </c>
      <c r="J2850">
        <v>2</v>
      </c>
      <c r="K2850">
        <v>0</v>
      </c>
      <c r="L2850">
        <v>0</v>
      </c>
      <c r="M2850">
        <v>0</v>
      </c>
      <c r="N2850">
        <v>0</v>
      </c>
      <c r="O2850" t="str">
        <f t="shared" si="308"/>
        <v/>
      </c>
      <c r="P2850">
        <f>IF(ISERROR(VLOOKUP(G2850,Genes!$A$2:$A$749,1,0)),0,1)</f>
        <v>1</v>
      </c>
      <c r="Q2850">
        <f t="shared" si="309"/>
        <v>0</v>
      </c>
      <c r="R2850">
        <f t="shared" si="310"/>
        <v>1</v>
      </c>
      <c r="S2850">
        <f t="shared" si="311"/>
        <v>7</v>
      </c>
      <c r="T2850">
        <f t="shared" si="312"/>
        <v>7</v>
      </c>
      <c r="U2850">
        <f t="shared" si="313"/>
        <v>0</v>
      </c>
      <c r="V2850" t="str">
        <f t="shared" si="314"/>
        <v/>
      </c>
    </row>
    <row r="2851" spans="1:22" x14ac:dyDescent="0.2">
      <c r="A2851" t="s">
        <v>12504</v>
      </c>
      <c r="B2851" t="s">
        <v>682</v>
      </c>
      <c r="C2851">
        <v>111098176</v>
      </c>
      <c r="D2851">
        <v>111098229</v>
      </c>
      <c r="E2851">
        <v>54</v>
      </c>
      <c r="F2851" t="s">
        <v>66</v>
      </c>
      <c r="G2851" t="s">
        <v>1149</v>
      </c>
      <c r="H2851" t="s">
        <v>12505</v>
      </c>
      <c r="I2851">
        <v>2</v>
      </c>
      <c r="J2851">
        <v>2</v>
      </c>
      <c r="K2851">
        <v>0</v>
      </c>
      <c r="L2851">
        <v>0</v>
      </c>
      <c r="M2851">
        <v>0</v>
      </c>
      <c r="N2851">
        <v>0</v>
      </c>
      <c r="O2851" t="str">
        <f t="shared" si="308"/>
        <v/>
      </c>
      <c r="P2851">
        <f>IF(ISERROR(VLOOKUP(G2851,Genes!$A$2:$A$749,1,0)),0,1)</f>
        <v>1</v>
      </c>
      <c r="Q2851">
        <f t="shared" si="309"/>
        <v>0</v>
      </c>
      <c r="R2851">
        <f t="shared" si="310"/>
        <v>1</v>
      </c>
      <c r="S2851">
        <f t="shared" si="311"/>
        <v>8</v>
      </c>
      <c r="T2851">
        <f t="shared" si="312"/>
        <v>8</v>
      </c>
      <c r="U2851">
        <f t="shared" si="313"/>
        <v>0</v>
      </c>
      <c r="V2851" t="str">
        <f t="shared" si="314"/>
        <v/>
      </c>
    </row>
    <row r="2852" spans="1:22" x14ac:dyDescent="0.2">
      <c r="A2852" t="s">
        <v>12506</v>
      </c>
      <c r="B2852" t="s">
        <v>682</v>
      </c>
      <c r="C2852">
        <v>111099145</v>
      </c>
      <c r="D2852">
        <v>111099211</v>
      </c>
      <c r="E2852">
        <v>67</v>
      </c>
      <c r="F2852" t="s">
        <v>66</v>
      </c>
      <c r="G2852" t="s">
        <v>1149</v>
      </c>
      <c r="H2852" t="s">
        <v>12507</v>
      </c>
      <c r="I2852">
        <v>2</v>
      </c>
      <c r="J2852">
        <v>0</v>
      </c>
      <c r="K2852">
        <v>2</v>
      </c>
      <c r="L2852">
        <v>0</v>
      </c>
      <c r="M2852">
        <v>0</v>
      </c>
      <c r="N2852">
        <v>0</v>
      </c>
      <c r="O2852" t="str">
        <f t="shared" si="308"/>
        <v/>
      </c>
      <c r="P2852">
        <f>IF(ISERROR(VLOOKUP(G2852,Genes!$A$2:$A$749,1,0)),0,1)</f>
        <v>1</v>
      </c>
      <c r="Q2852">
        <f t="shared" si="309"/>
        <v>0</v>
      </c>
      <c r="R2852">
        <f t="shared" si="310"/>
        <v>1</v>
      </c>
      <c r="S2852">
        <f t="shared" si="311"/>
        <v>9</v>
      </c>
      <c r="T2852">
        <f t="shared" si="312"/>
        <v>9</v>
      </c>
      <c r="U2852">
        <f t="shared" si="313"/>
        <v>0</v>
      </c>
      <c r="V2852" t="str">
        <f t="shared" si="314"/>
        <v/>
      </c>
    </row>
    <row r="2853" spans="1:22" x14ac:dyDescent="0.2">
      <c r="A2853" t="s">
        <v>12508</v>
      </c>
      <c r="B2853" t="s">
        <v>682</v>
      </c>
      <c r="C2853">
        <v>111102026</v>
      </c>
      <c r="D2853">
        <v>111102136</v>
      </c>
      <c r="E2853">
        <v>111</v>
      </c>
      <c r="F2853" t="s">
        <v>66</v>
      </c>
      <c r="G2853" t="s">
        <v>1149</v>
      </c>
      <c r="H2853" t="s">
        <v>12509</v>
      </c>
      <c r="I2853">
        <v>2</v>
      </c>
      <c r="J2853">
        <v>0</v>
      </c>
      <c r="K2853">
        <v>2</v>
      </c>
      <c r="L2853">
        <v>0</v>
      </c>
      <c r="M2853">
        <v>0</v>
      </c>
      <c r="N2853">
        <v>0</v>
      </c>
      <c r="O2853" t="str">
        <f t="shared" si="308"/>
        <v/>
      </c>
      <c r="P2853">
        <f>IF(ISERROR(VLOOKUP(G2853,Genes!$A$2:$A$749,1,0)),0,1)</f>
        <v>1</v>
      </c>
      <c r="Q2853">
        <f t="shared" si="309"/>
        <v>0</v>
      </c>
      <c r="R2853">
        <f t="shared" si="310"/>
        <v>1</v>
      </c>
      <c r="S2853">
        <f t="shared" si="311"/>
        <v>10</v>
      </c>
      <c r="T2853">
        <f t="shared" si="312"/>
        <v>10</v>
      </c>
      <c r="U2853">
        <f t="shared" si="313"/>
        <v>0</v>
      </c>
      <c r="V2853" t="str">
        <f t="shared" si="314"/>
        <v/>
      </c>
    </row>
    <row r="2854" spans="1:22" x14ac:dyDescent="0.2">
      <c r="A2854" t="s">
        <v>12510</v>
      </c>
      <c r="B2854" t="s">
        <v>682</v>
      </c>
      <c r="C2854">
        <v>111102652</v>
      </c>
      <c r="D2854">
        <v>111102801</v>
      </c>
      <c r="E2854">
        <v>150</v>
      </c>
      <c r="F2854" t="s">
        <v>66</v>
      </c>
      <c r="G2854" t="s">
        <v>1149</v>
      </c>
      <c r="H2854" t="s">
        <v>12511</v>
      </c>
      <c r="I2854">
        <v>3</v>
      </c>
      <c r="J2854">
        <v>1</v>
      </c>
      <c r="K2854">
        <v>2</v>
      </c>
      <c r="L2854">
        <v>0</v>
      </c>
      <c r="M2854">
        <v>0</v>
      </c>
      <c r="N2854">
        <v>0</v>
      </c>
      <c r="O2854" t="str">
        <f t="shared" si="308"/>
        <v/>
      </c>
      <c r="P2854">
        <f>IF(ISERROR(VLOOKUP(G2854,Genes!$A$2:$A$749,1,0)),0,1)</f>
        <v>1</v>
      </c>
      <c r="Q2854">
        <f t="shared" si="309"/>
        <v>0</v>
      </c>
      <c r="R2854">
        <f t="shared" si="310"/>
        <v>1</v>
      </c>
      <c r="S2854">
        <f t="shared" si="311"/>
        <v>11</v>
      </c>
      <c r="T2854">
        <f t="shared" si="312"/>
        <v>11</v>
      </c>
      <c r="U2854">
        <f t="shared" si="313"/>
        <v>0</v>
      </c>
      <c r="V2854" t="str">
        <f t="shared" si="314"/>
        <v/>
      </c>
    </row>
    <row r="2855" spans="1:22" x14ac:dyDescent="0.2">
      <c r="A2855" t="s">
        <v>12512</v>
      </c>
      <c r="B2855" t="s">
        <v>682</v>
      </c>
      <c r="C2855">
        <v>110960416</v>
      </c>
      <c r="D2855">
        <v>110960470</v>
      </c>
      <c r="E2855">
        <v>55</v>
      </c>
      <c r="F2855" t="s">
        <v>66</v>
      </c>
      <c r="G2855" t="s">
        <v>1149</v>
      </c>
      <c r="H2855" t="s">
        <v>12513</v>
      </c>
      <c r="I2855">
        <v>4</v>
      </c>
      <c r="J2855">
        <v>2</v>
      </c>
      <c r="K2855">
        <v>0</v>
      </c>
      <c r="L2855">
        <v>0</v>
      </c>
      <c r="M2855">
        <v>1</v>
      </c>
      <c r="N2855">
        <v>1</v>
      </c>
      <c r="O2855" t="str">
        <f t="shared" si="308"/>
        <v/>
      </c>
      <c r="P2855">
        <f>IF(ISERROR(VLOOKUP(G2855,Genes!$A$2:$A$749,1,0)),0,1)</f>
        <v>1</v>
      </c>
      <c r="Q2855">
        <f t="shared" si="309"/>
        <v>0</v>
      </c>
      <c r="R2855">
        <f t="shared" si="310"/>
        <v>1</v>
      </c>
      <c r="S2855">
        <f t="shared" si="311"/>
        <v>12</v>
      </c>
      <c r="T2855">
        <f t="shared" si="312"/>
        <v>12</v>
      </c>
      <c r="U2855">
        <f t="shared" si="313"/>
        <v>0</v>
      </c>
      <c r="V2855" t="str">
        <f t="shared" si="314"/>
        <v/>
      </c>
    </row>
    <row r="2856" spans="1:22" x14ac:dyDescent="0.2">
      <c r="A2856" t="s">
        <v>12514</v>
      </c>
      <c r="B2856" t="s">
        <v>682</v>
      </c>
      <c r="C2856">
        <v>111109690</v>
      </c>
      <c r="D2856">
        <v>111109782</v>
      </c>
      <c r="E2856">
        <v>93</v>
      </c>
      <c r="F2856" t="s">
        <v>66</v>
      </c>
      <c r="G2856" t="s">
        <v>1149</v>
      </c>
      <c r="H2856" t="s">
        <v>12515</v>
      </c>
      <c r="I2856">
        <v>2</v>
      </c>
      <c r="J2856">
        <v>0</v>
      </c>
      <c r="K2856">
        <v>2</v>
      </c>
      <c r="L2856">
        <v>0</v>
      </c>
      <c r="M2856">
        <v>0</v>
      </c>
      <c r="N2856">
        <v>0</v>
      </c>
      <c r="O2856" t="str">
        <f t="shared" si="308"/>
        <v/>
      </c>
      <c r="P2856">
        <f>IF(ISERROR(VLOOKUP(G2856,Genes!$A$2:$A$749,1,0)),0,1)</f>
        <v>1</v>
      </c>
      <c r="Q2856">
        <f t="shared" si="309"/>
        <v>0</v>
      </c>
      <c r="R2856">
        <f t="shared" si="310"/>
        <v>1</v>
      </c>
      <c r="S2856">
        <f t="shared" si="311"/>
        <v>13</v>
      </c>
      <c r="T2856">
        <f t="shared" si="312"/>
        <v>13</v>
      </c>
      <c r="U2856">
        <f t="shared" si="313"/>
        <v>0</v>
      </c>
      <c r="V2856" t="str">
        <f t="shared" si="314"/>
        <v/>
      </c>
    </row>
    <row r="2857" spans="1:22" x14ac:dyDescent="0.2">
      <c r="A2857" t="s">
        <v>12516</v>
      </c>
      <c r="B2857" t="s">
        <v>682</v>
      </c>
      <c r="C2857">
        <v>111111118</v>
      </c>
      <c r="D2857">
        <v>111111281</v>
      </c>
      <c r="E2857">
        <v>164</v>
      </c>
      <c r="F2857" t="s">
        <v>66</v>
      </c>
      <c r="G2857" t="s">
        <v>1149</v>
      </c>
      <c r="H2857" t="s">
        <v>12517</v>
      </c>
      <c r="I2857">
        <v>3</v>
      </c>
      <c r="J2857">
        <v>1</v>
      </c>
      <c r="K2857">
        <v>2</v>
      </c>
      <c r="L2857">
        <v>0</v>
      </c>
      <c r="M2857">
        <v>0</v>
      </c>
      <c r="N2857">
        <v>0</v>
      </c>
      <c r="O2857" t="str">
        <f t="shared" si="308"/>
        <v/>
      </c>
      <c r="P2857">
        <f>IF(ISERROR(VLOOKUP(G2857,Genes!$A$2:$A$749,1,0)),0,1)</f>
        <v>1</v>
      </c>
      <c r="Q2857">
        <f t="shared" si="309"/>
        <v>0</v>
      </c>
      <c r="R2857">
        <f t="shared" si="310"/>
        <v>1</v>
      </c>
      <c r="S2857">
        <f t="shared" si="311"/>
        <v>14</v>
      </c>
      <c r="T2857">
        <f t="shared" si="312"/>
        <v>14</v>
      </c>
      <c r="U2857">
        <f t="shared" si="313"/>
        <v>0</v>
      </c>
      <c r="V2857" t="str">
        <f t="shared" si="314"/>
        <v/>
      </c>
    </row>
    <row r="2858" spans="1:22" x14ac:dyDescent="0.2">
      <c r="A2858" t="s">
        <v>12518</v>
      </c>
      <c r="B2858" t="s">
        <v>682</v>
      </c>
      <c r="C2858">
        <v>111114461</v>
      </c>
      <c r="D2858">
        <v>111114533</v>
      </c>
      <c r="E2858">
        <v>73</v>
      </c>
      <c r="F2858" t="s">
        <v>66</v>
      </c>
      <c r="G2858" t="s">
        <v>1149</v>
      </c>
      <c r="H2858" t="s">
        <v>12519</v>
      </c>
      <c r="I2858">
        <v>4</v>
      </c>
      <c r="J2858">
        <v>0</v>
      </c>
      <c r="K2858">
        <v>2</v>
      </c>
      <c r="L2858">
        <v>0</v>
      </c>
      <c r="M2858">
        <v>1</v>
      </c>
      <c r="N2858">
        <v>1</v>
      </c>
      <c r="O2858" t="str">
        <f t="shared" si="308"/>
        <v/>
      </c>
      <c r="P2858">
        <f>IF(ISERROR(VLOOKUP(G2858,Genes!$A$2:$A$749,1,0)),0,1)</f>
        <v>1</v>
      </c>
      <c r="Q2858">
        <f t="shared" si="309"/>
        <v>0</v>
      </c>
      <c r="R2858">
        <f t="shared" si="310"/>
        <v>1</v>
      </c>
      <c r="S2858">
        <f t="shared" si="311"/>
        <v>15</v>
      </c>
      <c r="T2858">
        <f t="shared" si="312"/>
        <v>15</v>
      </c>
      <c r="U2858">
        <f t="shared" si="313"/>
        <v>0</v>
      </c>
      <c r="V2858" t="str">
        <f t="shared" si="314"/>
        <v/>
      </c>
    </row>
    <row r="2859" spans="1:22" x14ac:dyDescent="0.2">
      <c r="A2859" t="s">
        <v>12520</v>
      </c>
      <c r="B2859" t="s">
        <v>682</v>
      </c>
      <c r="C2859">
        <v>111114625</v>
      </c>
      <c r="D2859">
        <v>111114731</v>
      </c>
      <c r="E2859">
        <v>107</v>
      </c>
      <c r="F2859" t="s">
        <v>66</v>
      </c>
      <c r="G2859" t="s">
        <v>1149</v>
      </c>
      <c r="H2859" t="s">
        <v>12521</v>
      </c>
      <c r="I2859">
        <v>4</v>
      </c>
      <c r="J2859">
        <v>0</v>
      </c>
      <c r="K2859">
        <v>2</v>
      </c>
      <c r="L2859">
        <v>0</v>
      </c>
      <c r="M2859">
        <v>1</v>
      </c>
      <c r="N2859">
        <v>1</v>
      </c>
      <c r="O2859" t="str">
        <f t="shared" si="308"/>
        <v/>
      </c>
      <c r="P2859">
        <f>IF(ISERROR(VLOOKUP(G2859,Genes!$A$2:$A$749,1,0)),0,1)</f>
        <v>1</v>
      </c>
      <c r="Q2859">
        <f t="shared" si="309"/>
        <v>0</v>
      </c>
      <c r="R2859">
        <f t="shared" si="310"/>
        <v>1</v>
      </c>
      <c r="S2859">
        <f t="shared" si="311"/>
        <v>16</v>
      </c>
      <c r="T2859">
        <f t="shared" si="312"/>
        <v>16</v>
      </c>
      <c r="U2859">
        <f t="shared" si="313"/>
        <v>0</v>
      </c>
      <c r="V2859" t="str">
        <f t="shared" si="314"/>
        <v/>
      </c>
    </row>
    <row r="2860" spans="1:22" x14ac:dyDescent="0.2">
      <c r="A2860" t="s">
        <v>12522</v>
      </c>
      <c r="B2860" t="s">
        <v>682</v>
      </c>
      <c r="C2860">
        <v>111117752</v>
      </c>
      <c r="D2860">
        <v>111117953</v>
      </c>
      <c r="E2860">
        <v>202</v>
      </c>
      <c r="F2860" t="s">
        <v>66</v>
      </c>
      <c r="G2860" t="s">
        <v>1149</v>
      </c>
      <c r="H2860" t="s">
        <v>12523</v>
      </c>
      <c r="I2860">
        <v>3</v>
      </c>
      <c r="J2860">
        <v>1</v>
      </c>
      <c r="K2860">
        <v>2</v>
      </c>
      <c r="L2860">
        <v>0</v>
      </c>
      <c r="M2860">
        <v>0</v>
      </c>
      <c r="N2860">
        <v>0</v>
      </c>
      <c r="O2860" t="str">
        <f t="shared" si="308"/>
        <v/>
      </c>
      <c r="P2860">
        <f>IF(ISERROR(VLOOKUP(G2860,Genes!$A$2:$A$749,1,0)),0,1)</f>
        <v>1</v>
      </c>
      <c r="Q2860">
        <f t="shared" si="309"/>
        <v>0</v>
      </c>
      <c r="R2860">
        <f t="shared" si="310"/>
        <v>1</v>
      </c>
      <c r="S2860">
        <f t="shared" si="311"/>
        <v>17</v>
      </c>
      <c r="T2860">
        <f t="shared" si="312"/>
        <v>17</v>
      </c>
      <c r="U2860">
        <f t="shared" si="313"/>
        <v>0</v>
      </c>
      <c r="V2860" t="str">
        <f t="shared" si="314"/>
        <v/>
      </c>
    </row>
    <row r="2861" spans="1:22" x14ac:dyDescent="0.2">
      <c r="A2861" t="s">
        <v>12524</v>
      </c>
      <c r="B2861" t="s">
        <v>682</v>
      </c>
      <c r="C2861">
        <v>111118350</v>
      </c>
      <c r="D2861">
        <v>111118409</v>
      </c>
      <c r="E2861">
        <v>60</v>
      </c>
      <c r="F2861" t="s">
        <v>66</v>
      </c>
      <c r="G2861" t="s">
        <v>1149</v>
      </c>
      <c r="H2861" t="s">
        <v>12525</v>
      </c>
      <c r="I2861">
        <v>2</v>
      </c>
      <c r="J2861">
        <v>2</v>
      </c>
      <c r="K2861">
        <v>0</v>
      </c>
      <c r="L2861">
        <v>0</v>
      </c>
      <c r="M2861">
        <v>0</v>
      </c>
      <c r="N2861">
        <v>0</v>
      </c>
      <c r="O2861" t="str">
        <f t="shared" si="308"/>
        <v/>
      </c>
      <c r="P2861">
        <f>IF(ISERROR(VLOOKUP(G2861,Genes!$A$2:$A$749,1,0)),0,1)</f>
        <v>1</v>
      </c>
      <c r="Q2861">
        <f t="shared" si="309"/>
        <v>0</v>
      </c>
      <c r="R2861">
        <f t="shared" si="310"/>
        <v>1</v>
      </c>
      <c r="S2861">
        <f t="shared" si="311"/>
        <v>18</v>
      </c>
      <c r="T2861">
        <f t="shared" si="312"/>
        <v>18</v>
      </c>
      <c r="U2861">
        <f t="shared" si="313"/>
        <v>0</v>
      </c>
      <c r="V2861" t="str">
        <f t="shared" si="314"/>
        <v/>
      </c>
    </row>
    <row r="2862" spans="1:22" x14ac:dyDescent="0.2">
      <c r="A2862" t="s">
        <v>12526</v>
      </c>
      <c r="B2862" t="s">
        <v>682</v>
      </c>
      <c r="C2862">
        <v>111119387</v>
      </c>
      <c r="D2862">
        <v>111119443</v>
      </c>
      <c r="E2862">
        <v>57</v>
      </c>
      <c r="F2862" t="s">
        <v>66</v>
      </c>
      <c r="G2862" t="s">
        <v>1149</v>
      </c>
      <c r="H2862" t="s">
        <v>12527</v>
      </c>
      <c r="I2862">
        <v>2</v>
      </c>
      <c r="J2862">
        <v>2</v>
      </c>
      <c r="K2862">
        <v>0</v>
      </c>
      <c r="L2862">
        <v>0</v>
      </c>
      <c r="M2862">
        <v>0</v>
      </c>
      <c r="N2862">
        <v>0</v>
      </c>
      <c r="O2862" t="str">
        <f t="shared" si="308"/>
        <v/>
      </c>
      <c r="P2862">
        <f>IF(ISERROR(VLOOKUP(G2862,Genes!$A$2:$A$749,1,0)),0,1)</f>
        <v>1</v>
      </c>
      <c r="Q2862">
        <f t="shared" si="309"/>
        <v>0</v>
      </c>
      <c r="R2862">
        <f t="shared" si="310"/>
        <v>1</v>
      </c>
      <c r="S2862">
        <f t="shared" si="311"/>
        <v>19</v>
      </c>
      <c r="T2862">
        <f t="shared" si="312"/>
        <v>19</v>
      </c>
      <c r="U2862">
        <f t="shared" si="313"/>
        <v>0</v>
      </c>
      <c r="V2862" t="str">
        <f t="shared" si="314"/>
        <v/>
      </c>
    </row>
    <row r="2863" spans="1:22" x14ac:dyDescent="0.2">
      <c r="A2863" t="s">
        <v>12528</v>
      </c>
      <c r="B2863" t="s">
        <v>682</v>
      </c>
      <c r="C2863">
        <v>111121564</v>
      </c>
      <c r="D2863">
        <v>111121671</v>
      </c>
      <c r="E2863">
        <v>108</v>
      </c>
      <c r="F2863" t="s">
        <v>66</v>
      </c>
      <c r="G2863" t="s">
        <v>1149</v>
      </c>
      <c r="H2863" t="s">
        <v>12529</v>
      </c>
      <c r="I2863">
        <v>2</v>
      </c>
      <c r="J2863">
        <v>0</v>
      </c>
      <c r="K2863">
        <v>2</v>
      </c>
      <c r="L2863">
        <v>0</v>
      </c>
      <c r="M2863">
        <v>0</v>
      </c>
      <c r="N2863">
        <v>0</v>
      </c>
      <c r="O2863" t="str">
        <f t="shared" si="308"/>
        <v/>
      </c>
      <c r="P2863">
        <f>IF(ISERROR(VLOOKUP(G2863,Genes!$A$2:$A$749,1,0)),0,1)</f>
        <v>1</v>
      </c>
      <c r="Q2863">
        <f t="shared" si="309"/>
        <v>0</v>
      </c>
      <c r="R2863">
        <f t="shared" si="310"/>
        <v>1</v>
      </c>
      <c r="S2863">
        <f t="shared" si="311"/>
        <v>20</v>
      </c>
      <c r="T2863">
        <f t="shared" si="312"/>
        <v>20</v>
      </c>
      <c r="U2863">
        <f t="shared" si="313"/>
        <v>0</v>
      </c>
      <c r="V2863" t="str">
        <f t="shared" si="314"/>
        <v/>
      </c>
    </row>
    <row r="2864" spans="1:22" x14ac:dyDescent="0.2">
      <c r="A2864" t="s">
        <v>12530</v>
      </c>
      <c r="B2864" t="s">
        <v>682</v>
      </c>
      <c r="C2864">
        <v>111125276</v>
      </c>
      <c r="D2864">
        <v>111125497</v>
      </c>
      <c r="E2864">
        <v>222</v>
      </c>
      <c r="F2864" t="s">
        <v>66</v>
      </c>
      <c r="G2864" t="s">
        <v>1149</v>
      </c>
      <c r="H2864" t="s">
        <v>12531</v>
      </c>
      <c r="I2864">
        <v>3</v>
      </c>
      <c r="J2864">
        <v>1</v>
      </c>
      <c r="K2864">
        <v>2</v>
      </c>
      <c r="L2864">
        <v>0</v>
      </c>
      <c r="M2864">
        <v>0</v>
      </c>
      <c r="N2864">
        <v>0</v>
      </c>
      <c r="O2864" t="str">
        <f t="shared" si="308"/>
        <v/>
      </c>
      <c r="P2864">
        <f>IF(ISERROR(VLOOKUP(G2864,Genes!$A$2:$A$749,1,0)),0,1)</f>
        <v>1</v>
      </c>
      <c r="Q2864">
        <f t="shared" si="309"/>
        <v>0</v>
      </c>
      <c r="R2864">
        <f t="shared" si="310"/>
        <v>1</v>
      </c>
      <c r="S2864">
        <f t="shared" si="311"/>
        <v>21</v>
      </c>
      <c r="T2864">
        <f t="shared" si="312"/>
        <v>21</v>
      </c>
      <c r="U2864">
        <f t="shared" si="313"/>
        <v>0</v>
      </c>
      <c r="V2864" t="str">
        <f t="shared" si="314"/>
        <v/>
      </c>
    </row>
    <row r="2865" spans="1:22" x14ac:dyDescent="0.2">
      <c r="A2865" t="s">
        <v>12532</v>
      </c>
      <c r="B2865" t="s">
        <v>682</v>
      </c>
      <c r="C2865">
        <v>111130350</v>
      </c>
      <c r="D2865">
        <v>111130511</v>
      </c>
      <c r="E2865">
        <v>162</v>
      </c>
      <c r="F2865" t="s">
        <v>66</v>
      </c>
      <c r="G2865" t="s">
        <v>1149</v>
      </c>
      <c r="H2865" t="s">
        <v>12533</v>
      </c>
      <c r="I2865">
        <v>3</v>
      </c>
      <c r="J2865">
        <v>1</v>
      </c>
      <c r="K2865">
        <v>2</v>
      </c>
      <c r="L2865">
        <v>0</v>
      </c>
      <c r="M2865">
        <v>0</v>
      </c>
      <c r="N2865">
        <v>0</v>
      </c>
      <c r="O2865" t="str">
        <f t="shared" si="308"/>
        <v/>
      </c>
      <c r="P2865">
        <f>IF(ISERROR(VLOOKUP(G2865,Genes!$A$2:$A$749,1,0)),0,1)</f>
        <v>1</v>
      </c>
      <c r="Q2865">
        <f t="shared" si="309"/>
        <v>0</v>
      </c>
      <c r="R2865">
        <f t="shared" si="310"/>
        <v>1</v>
      </c>
      <c r="S2865">
        <f t="shared" si="311"/>
        <v>22</v>
      </c>
      <c r="T2865">
        <f t="shared" si="312"/>
        <v>22</v>
      </c>
      <c r="U2865">
        <f t="shared" si="313"/>
        <v>0</v>
      </c>
      <c r="V2865" t="str">
        <f t="shared" si="314"/>
        <v/>
      </c>
    </row>
    <row r="2866" spans="1:22" x14ac:dyDescent="0.2">
      <c r="A2866" t="s">
        <v>12534</v>
      </c>
      <c r="B2866" t="s">
        <v>682</v>
      </c>
      <c r="C2866">
        <v>111009819</v>
      </c>
      <c r="D2866">
        <v>111009899</v>
      </c>
      <c r="E2866">
        <v>81</v>
      </c>
      <c r="F2866" t="s">
        <v>66</v>
      </c>
      <c r="G2866" t="s">
        <v>1149</v>
      </c>
      <c r="H2866" t="s">
        <v>12535</v>
      </c>
      <c r="I2866">
        <v>2</v>
      </c>
      <c r="J2866">
        <v>0</v>
      </c>
      <c r="K2866">
        <v>2</v>
      </c>
      <c r="L2866">
        <v>0</v>
      </c>
      <c r="M2866">
        <v>0</v>
      </c>
      <c r="N2866">
        <v>0</v>
      </c>
      <c r="O2866" t="str">
        <f t="shared" si="308"/>
        <v/>
      </c>
      <c r="P2866">
        <f>IF(ISERROR(VLOOKUP(G2866,Genes!$A$2:$A$749,1,0)),0,1)</f>
        <v>1</v>
      </c>
      <c r="Q2866">
        <f t="shared" si="309"/>
        <v>0</v>
      </c>
      <c r="R2866">
        <f t="shared" si="310"/>
        <v>1</v>
      </c>
      <c r="S2866">
        <f t="shared" si="311"/>
        <v>23</v>
      </c>
      <c r="T2866">
        <f t="shared" si="312"/>
        <v>23</v>
      </c>
      <c r="U2866">
        <f t="shared" si="313"/>
        <v>0</v>
      </c>
      <c r="V2866" t="str">
        <f t="shared" si="314"/>
        <v/>
      </c>
    </row>
    <row r="2867" spans="1:22" x14ac:dyDescent="0.2">
      <c r="A2867" t="s">
        <v>12536</v>
      </c>
      <c r="B2867" t="s">
        <v>682</v>
      </c>
      <c r="C2867">
        <v>111132567</v>
      </c>
      <c r="D2867">
        <v>111132737</v>
      </c>
      <c r="E2867">
        <v>171</v>
      </c>
      <c r="F2867" t="s">
        <v>66</v>
      </c>
      <c r="G2867" t="s">
        <v>1149</v>
      </c>
      <c r="H2867" t="s">
        <v>12537</v>
      </c>
      <c r="I2867">
        <v>3</v>
      </c>
      <c r="J2867">
        <v>1</v>
      </c>
      <c r="K2867">
        <v>2</v>
      </c>
      <c r="L2867">
        <v>0</v>
      </c>
      <c r="M2867">
        <v>0</v>
      </c>
      <c r="N2867">
        <v>0</v>
      </c>
      <c r="O2867" t="str">
        <f t="shared" si="308"/>
        <v/>
      </c>
      <c r="P2867">
        <f>IF(ISERROR(VLOOKUP(G2867,Genes!$A$2:$A$749,1,0)),0,1)</f>
        <v>1</v>
      </c>
      <c r="Q2867">
        <f t="shared" si="309"/>
        <v>0</v>
      </c>
      <c r="R2867">
        <f t="shared" si="310"/>
        <v>1</v>
      </c>
      <c r="S2867">
        <f t="shared" si="311"/>
        <v>24</v>
      </c>
      <c r="T2867">
        <f t="shared" si="312"/>
        <v>24</v>
      </c>
      <c r="U2867">
        <f t="shared" si="313"/>
        <v>0</v>
      </c>
      <c r="V2867" t="str">
        <f t="shared" si="314"/>
        <v/>
      </c>
    </row>
    <row r="2868" spans="1:22" x14ac:dyDescent="0.2">
      <c r="A2868" t="s">
        <v>12538</v>
      </c>
      <c r="B2868" t="s">
        <v>682</v>
      </c>
      <c r="C2868">
        <v>111134863</v>
      </c>
      <c r="D2868">
        <v>111135006</v>
      </c>
      <c r="E2868">
        <v>144</v>
      </c>
      <c r="F2868" t="s">
        <v>66</v>
      </c>
      <c r="G2868" t="s">
        <v>1149</v>
      </c>
      <c r="H2868" t="s">
        <v>12539</v>
      </c>
      <c r="I2868">
        <v>3</v>
      </c>
      <c r="J2868">
        <v>1</v>
      </c>
      <c r="K2868">
        <v>2</v>
      </c>
      <c r="L2868">
        <v>0</v>
      </c>
      <c r="M2868">
        <v>0</v>
      </c>
      <c r="N2868">
        <v>0</v>
      </c>
      <c r="O2868" t="str">
        <f t="shared" si="308"/>
        <v/>
      </c>
      <c r="P2868">
        <f>IF(ISERROR(VLOOKUP(G2868,Genes!$A$2:$A$749,1,0)),0,1)</f>
        <v>1</v>
      </c>
      <c r="Q2868">
        <f t="shared" si="309"/>
        <v>0</v>
      </c>
      <c r="R2868">
        <f t="shared" si="310"/>
        <v>1</v>
      </c>
      <c r="S2868">
        <f t="shared" si="311"/>
        <v>25</v>
      </c>
      <c r="T2868">
        <f t="shared" si="312"/>
        <v>25</v>
      </c>
      <c r="U2868">
        <f t="shared" si="313"/>
        <v>0</v>
      </c>
      <c r="V2868" t="str">
        <f t="shared" si="314"/>
        <v/>
      </c>
    </row>
    <row r="2869" spans="1:22" x14ac:dyDescent="0.2">
      <c r="A2869" t="s">
        <v>12540</v>
      </c>
      <c r="B2869" t="s">
        <v>682</v>
      </c>
      <c r="C2869">
        <v>111137252</v>
      </c>
      <c r="D2869">
        <v>111137374</v>
      </c>
      <c r="E2869">
        <v>123</v>
      </c>
      <c r="F2869" t="s">
        <v>66</v>
      </c>
      <c r="G2869" t="s">
        <v>1149</v>
      </c>
      <c r="H2869" t="s">
        <v>12541</v>
      </c>
      <c r="I2869">
        <v>3</v>
      </c>
      <c r="J2869">
        <v>1</v>
      </c>
      <c r="K2869">
        <v>2</v>
      </c>
      <c r="L2869">
        <v>0</v>
      </c>
      <c r="M2869">
        <v>0</v>
      </c>
      <c r="N2869">
        <v>0</v>
      </c>
      <c r="O2869" t="str">
        <f t="shared" si="308"/>
        <v/>
      </c>
      <c r="P2869">
        <f>IF(ISERROR(VLOOKUP(G2869,Genes!$A$2:$A$749,1,0)),0,1)</f>
        <v>1</v>
      </c>
      <c r="Q2869">
        <f t="shared" si="309"/>
        <v>0</v>
      </c>
      <c r="R2869">
        <f t="shared" si="310"/>
        <v>1</v>
      </c>
      <c r="S2869">
        <f t="shared" si="311"/>
        <v>26</v>
      </c>
      <c r="T2869">
        <f t="shared" si="312"/>
        <v>26</v>
      </c>
      <c r="U2869">
        <f t="shared" si="313"/>
        <v>0</v>
      </c>
      <c r="V2869" t="str">
        <f t="shared" si="314"/>
        <v/>
      </c>
    </row>
    <row r="2870" spans="1:22" x14ac:dyDescent="0.2">
      <c r="A2870" t="s">
        <v>12542</v>
      </c>
      <c r="B2870" t="s">
        <v>682</v>
      </c>
      <c r="C2870">
        <v>111138002</v>
      </c>
      <c r="D2870">
        <v>111138183</v>
      </c>
      <c r="E2870">
        <v>182</v>
      </c>
      <c r="F2870" t="s">
        <v>66</v>
      </c>
      <c r="G2870" t="s">
        <v>1149</v>
      </c>
      <c r="H2870" t="s">
        <v>12543</v>
      </c>
      <c r="I2870">
        <v>3</v>
      </c>
      <c r="J2870">
        <v>1</v>
      </c>
      <c r="K2870">
        <v>2</v>
      </c>
      <c r="L2870">
        <v>0</v>
      </c>
      <c r="M2870">
        <v>0</v>
      </c>
      <c r="N2870">
        <v>0</v>
      </c>
      <c r="O2870" t="str">
        <f t="shared" si="308"/>
        <v/>
      </c>
      <c r="P2870">
        <f>IF(ISERROR(VLOOKUP(G2870,Genes!$A$2:$A$749,1,0)),0,1)</f>
        <v>1</v>
      </c>
      <c r="Q2870">
        <f t="shared" si="309"/>
        <v>0</v>
      </c>
      <c r="R2870">
        <f t="shared" si="310"/>
        <v>1</v>
      </c>
      <c r="S2870">
        <f t="shared" si="311"/>
        <v>27</v>
      </c>
      <c r="T2870">
        <f t="shared" si="312"/>
        <v>27</v>
      </c>
      <c r="U2870">
        <f t="shared" si="313"/>
        <v>0</v>
      </c>
      <c r="V2870" t="str">
        <f t="shared" si="314"/>
        <v/>
      </c>
    </row>
    <row r="2871" spans="1:22" x14ac:dyDescent="0.2">
      <c r="A2871" t="s">
        <v>12544</v>
      </c>
      <c r="B2871" t="s">
        <v>682</v>
      </c>
      <c r="C2871">
        <v>111141792</v>
      </c>
      <c r="D2871">
        <v>111141855</v>
      </c>
      <c r="E2871">
        <v>64</v>
      </c>
      <c r="F2871" t="s">
        <v>66</v>
      </c>
      <c r="G2871" t="s">
        <v>1149</v>
      </c>
      <c r="H2871" t="s">
        <v>12545</v>
      </c>
      <c r="I2871">
        <v>2</v>
      </c>
      <c r="J2871">
        <v>0</v>
      </c>
      <c r="K2871">
        <v>2</v>
      </c>
      <c r="L2871">
        <v>0</v>
      </c>
      <c r="M2871">
        <v>0</v>
      </c>
      <c r="N2871">
        <v>0</v>
      </c>
      <c r="O2871" t="str">
        <f t="shared" si="308"/>
        <v/>
      </c>
      <c r="P2871">
        <f>IF(ISERROR(VLOOKUP(G2871,Genes!$A$2:$A$749,1,0)),0,1)</f>
        <v>1</v>
      </c>
      <c r="Q2871">
        <f t="shared" si="309"/>
        <v>0</v>
      </c>
      <c r="R2871">
        <f t="shared" si="310"/>
        <v>1</v>
      </c>
      <c r="S2871">
        <f t="shared" si="311"/>
        <v>28</v>
      </c>
      <c r="T2871">
        <f t="shared" si="312"/>
        <v>28</v>
      </c>
      <c r="U2871">
        <f t="shared" si="313"/>
        <v>0</v>
      </c>
      <c r="V2871" t="str">
        <f t="shared" si="314"/>
        <v/>
      </c>
    </row>
    <row r="2872" spans="1:22" x14ac:dyDescent="0.2">
      <c r="A2872" t="s">
        <v>12546</v>
      </c>
      <c r="B2872" t="s">
        <v>682</v>
      </c>
      <c r="C2872">
        <v>111142058</v>
      </c>
      <c r="D2872">
        <v>111142132</v>
      </c>
      <c r="E2872">
        <v>75</v>
      </c>
      <c r="F2872" t="s">
        <v>66</v>
      </c>
      <c r="G2872" t="s">
        <v>1149</v>
      </c>
      <c r="H2872" t="s">
        <v>12547</v>
      </c>
      <c r="I2872">
        <v>2</v>
      </c>
      <c r="J2872">
        <v>0</v>
      </c>
      <c r="K2872">
        <v>2</v>
      </c>
      <c r="L2872">
        <v>0</v>
      </c>
      <c r="M2872">
        <v>0</v>
      </c>
      <c r="N2872">
        <v>0</v>
      </c>
      <c r="O2872" t="str">
        <f t="shared" si="308"/>
        <v/>
      </c>
      <c r="P2872">
        <f>IF(ISERROR(VLOOKUP(G2872,Genes!$A$2:$A$749,1,0)),0,1)</f>
        <v>1</v>
      </c>
      <c r="Q2872">
        <f t="shared" si="309"/>
        <v>0</v>
      </c>
      <c r="R2872">
        <f t="shared" si="310"/>
        <v>1</v>
      </c>
      <c r="S2872">
        <f t="shared" si="311"/>
        <v>29</v>
      </c>
      <c r="T2872">
        <f t="shared" si="312"/>
        <v>29</v>
      </c>
      <c r="U2872">
        <f t="shared" si="313"/>
        <v>0</v>
      </c>
      <c r="V2872" t="str">
        <f t="shared" si="314"/>
        <v/>
      </c>
    </row>
    <row r="2873" spans="1:22" x14ac:dyDescent="0.2">
      <c r="A2873" t="s">
        <v>12548</v>
      </c>
      <c r="B2873" t="s">
        <v>682</v>
      </c>
      <c r="C2873">
        <v>111143580</v>
      </c>
      <c r="D2873">
        <v>111143687</v>
      </c>
      <c r="E2873">
        <v>108</v>
      </c>
      <c r="F2873" t="s">
        <v>66</v>
      </c>
      <c r="G2873" t="s">
        <v>1149</v>
      </c>
      <c r="H2873" t="s">
        <v>12549</v>
      </c>
      <c r="I2873">
        <v>2</v>
      </c>
      <c r="J2873">
        <v>0</v>
      </c>
      <c r="K2873">
        <v>2</v>
      </c>
      <c r="L2873">
        <v>0</v>
      </c>
      <c r="M2873">
        <v>0</v>
      </c>
      <c r="N2873">
        <v>0</v>
      </c>
      <c r="O2873" t="str">
        <f t="shared" si="308"/>
        <v/>
      </c>
      <c r="P2873">
        <f>IF(ISERROR(VLOOKUP(G2873,Genes!$A$2:$A$749,1,0)),0,1)</f>
        <v>1</v>
      </c>
      <c r="Q2873">
        <f t="shared" si="309"/>
        <v>0</v>
      </c>
      <c r="R2873">
        <f t="shared" si="310"/>
        <v>1</v>
      </c>
      <c r="S2873">
        <f t="shared" si="311"/>
        <v>30</v>
      </c>
      <c r="T2873">
        <f t="shared" si="312"/>
        <v>30</v>
      </c>
      <c r="U2873">
        <f t="shared" si="313"/>
        <v>0</v>
      </c>
      <c r="V2873" t="str">
        <f t="shared" si="314"/>
        <v/>
      </c>
    </row>
    <row r="2874" spans="1:22" x14ac:dyDescent="0.2">
      <c r="A2874" t="s">
        <v>12550</v>
      </c>
      <c r="B2874" t="s">
        <v>682</v>
      </c>
      <c r="C2874">
        <v>111144417</v>
      </c>
      <c r="D2874">
        <v>111144524</v>
      </c>
      <c r="E2874">
        <v>108</v>
      </c>
      <c r="F2874" t="s">
        <v>66</v>
      </c>
      <c r="G2874" t="s">
        <v>1149</v>
      </c>
      <c r="H2874" t="s">
        <v>12551</v>
      </c>
      <c r="I2874">
        <v>2</v>
      </c>
      <c r="J2874">
        <v>0</v>
      </c>
      <c r="K2874">
        <v>2</v>
      </c>
      <c r="L2874">
        <v>0</v>
      </c>
      <c r="M2874">
        <v>0</v>
      </c>
      <c r="N2874">
        <v>0</v>
      </c>
      <c r="O2874" t="str">
        <f t="shared" si="308"/>
        <v/>
      </c>
      <c r="P2874">
        <f>IF(ISERROR(VLOOKUP(G2874,Genes!$A$2:$A$749,1,0)),0,1)</f>
        <v>1</v>
      </c>
      <c r="Q2874">
        <f t="shared" si="309"/>
        <v>0</v>
      </c>
      <c r="R2874">
        <f t="shared" si="310"/>
        <v>1</v>
      </c>
      <c r="S2874">
        <f t="shared" si="311"/>
        <v>31</v>
      </c>
      <c r="T2874">
        <f t="shared" si="312"/>
        <v>31</v>
      </c>
      <c r="U2874">
        <f t="shared" si="313"/>
        <v>0</v>
      </c>
      <c r="V2874" t="str">
        <f t="shared" si="314"/>
        <v/>
      </c>
    </row>
    <row r="2875" spans="1:22" x14ac:dyDescent="0.2">
      <c r="A2875" t="s">
        <v>12552</v>
      </c>
      <c r="B2875" t="s">
        <v>682</v>
      </c>
      <c r="C2875">
        <v>111145558</v>
      </c>
      <c r="D2875">
        <v>111145629</v>
      </c>
      <c r="E2875">
        <v>72</v>
      </c>
      <c r="F2875" t="s">
        <v>66</v>
      </c>
      <c r="G2875" t="s">
        <v>1149</v>
      </c>
      <c r="H2875" t="s">
        <v>12553</v>
      </c>
      <c r="I2875">
        <v>2</v>
      </c>
      <c r="J2875">
        <v>0</v>
      </c>
      <c r="K2875">
        <v>2</v>
      </c>
      <c r="L2875">
        <v>0</v>
      </c>
      <c r="M2875">
        <v>0</v>
      </c>
      <c r="N2875">
        <v>0</v>
      </c>
      <c r="O2875" t="str">
        <f t="shared" si="308"/>
        <v/>
      </c>
      <c r="P2875">
        <f>IF(ISERROR(VLOOKUP(G2875,Genes!$A$2:$A$749,1,0)),0,1)</f>
        <v>1</v>
      </c>
      <c r="Q2875">
        <f t="shared" si="309"/>
        <v>0</v>
      </c>
      <c r="R2875">
        <f t="shared" si="310"/>
        <v>1</v>
      </c>
      <c r="S2875">
        <f t="shared" si="311"/>
        <v>32</v>
      </c>
      <c r="T2875">
        <f t="shared" si="312"/>
        <v>32</v>
      </c>
      <c r="U2875">
        <f t="shared" si="313"/>
        <v>0</v>
      </c>
      <c r="V2875" t="str">
        <f t="shared" si="314"/>
        <v/>
      </c>
    </row>
    <row r="2876" spans="1:22" x14ac:dyDescent="0.2">
      <c r="A2876" t="s">
        <v>12554</v>
      </c>
      <c r="B2876" t="s">
        <v>682</v>
      </c>
      <c r="C2876">
        <v>111147689</v>
      </c>
      <c r="D2876">
        <v>111147814</v>
      </c>
      <c r="E2876">
        <v>126</v>
      </c>
      <c r="F2876" t="s">
        <v>66</v>
      </c>
      <c r="G2876" t="s">
        <v>1149</v>
      </c>
      <c r="H2876" t="s">
        <v>12555</v>
      </c>
      <c r="I2876">
        <v>3</v>
      </c>
      <c r="J2876">
        <v>1</v>
      </c>
      <c r="K2876">
        <v>2</v>
      </c>
      <c r="L2876">
        <v>0</v>
      </c>
      <c r="M2876">
        <v>0</v>
      </c>
      <c r="N2876">
        <v>0</v>
      </c>
      <c r="O2876" t="str">
        <f t="shared" si="308"/>
        <v/>
      </c>
      <c r="P2876">
        <f>IF(ISERROR(VLOOKUP(G2876,Genes!$A$2:$A$749,1,0)),0,1)</f>
        <v>1</v>
      </c>
      <c r="Q2876">
        <f t="shared" si="309"/>
        <v>0</v>
      </c>
      <c r="R2876">
        <f t="shared" si="310"/>
        <v>1</v>
      </c>
      <c r="S2876">
        <f t="shared" si="311"/>
        <v>33</v>
      </c>
      <c r="T2876">
        <f t="shared" si="312"/>
        <v>33</v>
      </c>
      <c r="U2876">
        <f t="shared" si="313"/>
        <v>0</v>
      </c>
      <c r="V2876" t="str">
        <f t="shared" si="314"/>
        <v/>
      </c>
    </row>
    <row r="2877" spans="1:22" x14ac:dyDescent="0.2">
      <c r="A2877" t="s">
        <v>12556</v>
      </c>
      <c r="B2877" t="s">
        <v>682</v>
      </c>
      <c r="C2877">
        <v>111077081</v>
      </c>
      <c r="D2877">
        <v>111077215</v>
      </c>
      <c r="E2877">
        <v>135</v>
      </c>
      <c r="F2877" t="s">
        <v>66</v>
      </c>
      <c r="G2877" t="s">
        <v>1149</v>
      </c>
      <c r="H2877" t="s">
        <v>12557</v>
      </c>
      <c r="I2877">
        <v>5</v>
      </c>
      <c r="J2877">
        <v>1</v>
      </c>
      <c r="K2877">
        <v>2</v>
      </c>
      <c r="L2877">
        <v>0</v>
      </c>
      <c r="M2877">
        <v>1</v>
      </c>
      <c r="N2877">
        <v>1</v>
      </c>
      <c r="O2877" t="str">
        <f t="shared" si="308"/>
        <v/>
      </c>
      <c r="P2877">
        <f>IF(ISERROR(VLOOKUP(G2877,Genes!$A$2:$A$749,1,0)),0,1)</f>
        <v>1</v>
      </c>
      <c r="Q2877">
        <f t="shared" si="309"/>
        <v>0</v>
      </c>
      <c r="R2877">
        <f t="shared" si="310"/>
        <v>1</v>
      </c>
      <c r="S2877">
        <f t="shared" si="311"/>
        <v>34</v>
      </c>
      <c r="T2877">
        <f t="shared" si="312"/>
        <v>34</v>
      </c>
      <c r="U2877">
        <f t="shared" si="313"/>
        <v>0</v>
      </c>
      <c r="V2877" t="str">
        <f t="shared" si="314"/>
        <v/>
      </c>
    </row>
    <row r="2878" spans="1:22" x14ac:dyDescent="0.2">
      <c r="A2878" t="s">
        <v>12558</v>
      </c>
      <c r="B2878" t="s">
        <v>682</v>
      </c>
      <c r="C2878">
        <v>111154015</v>
      </c>
      <c r="D2878">
        <v>111154131</v>
      </c>
      <c r="E2878">
        <v>117</v>
      </c>
      <c r="F2878" t="s">
        <v>66</v>
      </c>
      <c r="G2878" t="s">
        <v>1149</v>
      </c>
      <c r="H2878" t="s">
        <v>12559</v>
      </c>
      <c r="I2878">
        <v>2</v>
      </c>
      <c r="J2878">
        <v>0</v>
      </c>
      <c r="K2878">
        <v>2</v>
      </c>
      <c r="L2878">
        <v>0</v>
      </c>
      <c r="M2878">
        <v>0</v>
      </c>
      <c r="N2878">
        <v>0</v>
      </c>
      <c r="O2878" t="str">
        <f t="shared" si="308"/>
        <v/>
      </c>
      <c r="P2878">
        <f>IF(ISERROR(VLOOKUP(G2878,Genes!$A$2:$A$749,1,0)),0,1)</f>
        <v>1</v>
      </c>
      <c r="Q2878">
        <f t="shared" si="309"/>
        <v>0</v>
      </c>
      <c r="R2878">
        <f t="shared" si="310"/>
        <v>1</v>
      </c>
      <c r="S2878">
        <f t="shared" si="311"/>
        <v>35</v>
      </c>
      <c r="T2878">
        <f t="shared" si="312"/>
        <v>35</v>
      </c>
      <c r="U2878">
        <f t="shared" si="313"/>
        <v>0</v>
      </c>
      <c r="V2878" t="str">
        <f t="shared" si="314"/>
        <v/>
      </c>
    </row>
    <row r="2879" spans="1:22" x14ac:dyDescent="0.2">
      <c r="A2879" t="s">
        <v>12560</v>
      </c>
      <c r="B2879" t="s">
        <v>682</v>
      </c>
      <c r="C2879">
        <v>111155468</v>
      </c>
      <c r="D2879">
        <v>111155629</v>
      </c>
      <c r="E2879">
        <v>162</v>
      </c>
      <c r="F2879" t="s">
        <v>66</v>
      </c>
      <c r="G2879" t="s">
        <v>1149</v>
      </c>
      <c r="H2879" t="s">
        <v>12561</v>
      </c>
      <c r="I2879">
        <v>5</v>
      </c>
      <c r="J2879">
        <v>1</v>
      </c>
      <c r="K2879">
        <v>2</v>
      </c>
      <c r="L2879">
        <v>0</v>
      </c>
      <c r="M2879">
        <v>1</v>
      </c>
      <c r="N2879">
        <v>1</v>
      </c>
      <c r="O2879" t="str">
        <f t="shared" si="308"/>
        <v/>
      </c>
      <c r="P2879">
        <f>IF(ISERROR(VLOOKUP(G2879,Genes!$A$2:$A$749,1,0)),0,1)</f>
        <v>1</v>
      </c>
      <c r="Q2879">
        <f t="shared" si="309"/>
        <v>0</v>
      </c>
      <c r="R2879">
        <f t="shared" si="310"/>
        <v>1</v>
      </c>
      <c r="S2879">
        <f t="shared" si="311"/>
        <v>36</v>
      </c>
      <c r="T2879">
        <f t="shared" si="312"/>
        <v>36</v>
      </c>
      <c r="U2879">
        <f t="shared" si="313"/>
        <v>0</v>
      </c>
      <c r="V2879" t="str">
        <f t="shared" si="314"/>
        <v/>
      </c>
    </row>
    <row r="2880" spans="1:22" x14ac:dyDescent="0.2">
      <c r="A2880" t="s">
        <v>12562</v>
      </c>
      <c r="B2880" t="s">
        <v>682</v>
      </c>
      <c r="C2880">
        <v>111155730</v>
      </c>
      <c r="D2880">
        <v>111155828</v>
      </c>
      <c r="E2880">
        <v>99</v>
      </c>
      <c r="F2880" t="s">
        <v>66</v>
      </c>
      <c r="G2880" t="s">
        <v>1149</v>
      </c>
      <c r="H2880" t="s">
        <v>12563</v>
      </c>
      <c r="I2880">
        <v>3</v>
      </c>
      <c r="J2880">
        <v>0</v>
      </c>
      <c r="K2880">
        <v>2</v>
      </c>
      <c r="L2880">
        <v>0</v>
      </c>
      <c r="M2880">
        <v>0</v>
      </c>
      <c r="N2880">
        <v>1</v>
      </c>
      <c r="O2880" t="str">
        <f t="shared" si="308"/>
        <v/>
      </c>
      <c r="P2880">
        <f>IF(ISERROR(VLOOKUP(G2880,Genes!$A$2:$A$749,1,0)),0,1)</f>
        <v>1</v>
      </c>
      <c r="Q2880">
        <f t="shared" si="309"/>
        <v>0</v>
      </c>
      <c r="R2880">
        <f t="shared" si="310"/>
        <v>1</v>
      </c>
      <c r="S2880">
        <f t="shared" si="311"/>
        <v>37</v>
      </c>
      <c r="T2880">
        <f t="shared" si="312"/>
        <v>37</v>
      </c>
      <c r="U2880">
        <f t="shared" si="313"/>
        <v>0</v>
      </c>
      <c r="V2880" t="str">
        <f t="shared" si="314"/>
        <v/>
      </c>
    </row>
    <row r="2881" spans="1:22" x14ac:dyDescent="0.2">
      <c r="A2881" t="s">
        <v>12564</v>
      </c>
      <c r="B2881" t="s">
        <v>682</v>
      </c>
      <c r="C2881">
        <v>111156194</v>
      </c>
      <c r="D2881">
        <v>111156340</v>
      </c>
      <c r="E2881">
        <v>147</v>
      </c>
      <c r="F2881" t="s">
        <v>66</v>
      </c>
      <c r="G2881" t="s">
        <v>1149</v>
      </c>
      <c r="H2881" t="s">
        <v>12565</v>
      </c>
      <c r="I2881">
        <v>3</v>
      </c>
      <c r="J2881">
        <v>1</v>
      </c>
      <c r="K2881">
        <v>2</v>
      </c>
      <c r="L2881">
        <v>0</v>
      </c>
      <c r="M2881">
        <v>0</v>
      </c>
      <c r="N2881">
        <v>0</v>
      </c>
      <c r="O2881" t="str">
        <f t="shared" si="308"/>
        <v/>
      </c>
      <c r="P2881">
        <f>IF(ISERROR(VLOOKUP(G2881,Genes!$A$2:$A$749,1,0)),0,1)</f>
        <v>1</v>
      </c>
      <c r="Q2881">
        <f t="shared" si="309"/>
        <v>0</v>
      </c>
      <c r="R2881">
        <f t="shared" si="310"/>
        <v>1</v>
      </c>
      <c r="S2881">
        <f t="shared" si="311"/>
        <v>38</v>
      </c>
      <c r="T2881">
        <f t="shared" si="312"/>
        <v>38</v>
      </c>
      <c r="U2881">
        <f t="shared" si="313"/>
        <v>0</v>
      </c>
      <c r="V2881" t="str">
        <f t="shared" si="314"/>
        <v/>
      </c>
    </row>
    <row r="2882" spans="1:22" x14ac:dyDescent="0.2">
      <c r="A2882" t="s">
        <v>12566</v>
      </c>
      <c r="B2882" t="s">
        <v>682</v>
      </c>
      <c r="C2882">
        <v>111156495</v>
      </c>
      <c r="D2882">
        <v>111156611</v>
      </c>
      <c r="E2882">
        <v>117</v>
      </c>
      <c r="F2882" t="s">
        <v>66</v>
      </c>
      <c r="G2882" t="s">
        <v>1149</v>
      </c>
      <c r="H2882" t="s">
        <v>12567</v>
      </c>
      <c r="I2882">
        <v>3</v>
      </c>
      <c r="J2882">
        <v>0</v>
      </c>
      <c r="K2882">
        <v>2</v>
      </c>
      <c r="L2882">
        <v>0</v>
      </c>
      <c r="M2882">
        <v>0</v>
      </c>
      <c r="N2882">
        <v>1</v>
      </c>
      <c r="O2882" t="str">
        <f t="shared" ref="O2882:O2945" si="315">IF(U2882=1,G2882,"")</f>
        <v/>
      </c>
      <c r="P2882">
        <f>IF(ISERROR(VLOOKUP(G2882,Genes!$A$2:$A$749,1,0)),0,1)</f>
        <v>1</v>
      </c>
      <c r="Q2882">
        <f t="shared" ref="Q2882:Q2945" si="316">IF(G2882&lt;&gt;G2881,1,0)</f>
        <v>0</v>
      </c>
      <c r="R2882">
        <f t="shared" ref="R2882:R2945" si="317">IF(I2882=0,0,1)</f>
        <v>1</v>
      </c>
      <c r="S2882">
        <f t="shared" ref="S2882:S2945" si="318">IF(Q2882=1,R2882,S2881+R2882)</f>
        <v>39</v>
      </c>
      <c r="T2882">
        <f t="shared" ref="T2882:T2945" si="319">IF(Q2882=1,1,T2881+1)</f>
        <v>39</v>
      </c>
      <c r="U2882">
        <f t="shared" ref="U2882:U2945" si="320">IF(G2882&lt;&gt;G2883,1,0)</f>
        <v>0</v>
      </c>
      <c r="V2882" t="str">
        <f t="shared" ref="V2882:V2945" si="321">IF(U2882=1,S2882/T2882,"")</f>
        <v/>
      </c>
    </row>
    <row r="2883" spans="1:22" x14ac:dyDescent="0.2">
      <c r="A2883" t="s">
        <v>12568</v>
      </c>
      <c r="B2883" t="s">
        <v>682</v>
      </c>
      <c r="C2883">
        <v>111158762</v>
      </c>
      <c r="D2883">
        <v>111158953</v>
      </c>
      <c r="E2883">
        <v>192</v>
      </c>
      <c r="F2883" t="s">
        <v>66</v>
      </c>
      <c r="G2883" t="s">
        <v>1149</v>
      </c>
      <c r="H2883" t="s">
        <v>12569</v>
      </c>
      <c r="I2883">
        <v>3</v>
      </c>
      <c r="J2883">
        <v>1</v>
      </c>
      <c r="K2883">
        <v>2</v>
      </c>
      <c r="L2883">
        <v>0</v>
      </c>
      <c r="M2883">
        <v>0</v>
      </c>
      <c r="N2883">
        <v>0</v>
      </c>
      <c r="O2883" t="str">
        <f t="shared" si="315"/>
        <v/>
      </c>
      <c r="P2883">
        <f>IF(ISERROR(VLOOKUP(G2883,Genes!$A$2:$A$749,1,0)),0,1)</f>
        <v>1</v>
      </c>
      <c r="Q2883">
        <f t="shared" si="316"/>
        <v>0</v>
      </c>
      <c r="R2883">
        <f t="shared" si="317"/>
        <v>1</v>
      </c>
      <c r="S2883">
        <f t="shared" si="318"/>
        <v>40</v>
      </c>
      <c r="T2883">
        <f t="shared" si="319"/>
        <v>40</v>
      </c>
      <c r="U2883">
        <f t="shared" si="320"/>
        <v>0</v>
      </c>
      <c r="V2883" t="str">
        <f t="shared" si="321"/>
        <v/>
      </c>
    </row>
    <row r="2884" spans="1:22" x14ac:dyDescent="0.2">
      <c r="A2884" t="s">
        <v>12570</v>
      </c>
      <c r="B2884" t="s">
        <v>682</v>
      </c>
      <c r="C2884">
        <v>111160282</v>
      </c>
      <c r="D2884">
        <v>111160568</v>
      </c>
      <c r="E2884">
        <v>287</v>
      </c>
      <c r="F2884" t="s">
        <v>66</v>
      </c>
      <c r="G2884" t="s">
        <v>1149</v>
      </c>
      <c r="H2884" t="s">
        <v>12571</v>
      </c>
      <c r="I2884">
        <v>4</v>
      </c>
      <c r="J2884">
        <v>2</v>
      </c>
      <c r="K2884">
        <v>2</v>
      </c>
      <c r="L2884">
        <v>0</v>
      </c>
      <c r="M2884">
        <v>0</v>
      </c>
      <c r="N2884">
        <v>0</v>
      </c>
      <c r="O2884" t="str">
        <f t="shared" si="315"/>
        <v/>
      </c>
      <c r="P2884">
        <f>IF(ISERROR(VLOOKUP(G2884,Genes!$A$2:$A$749,1,0)),0,1)</f>
        <v>1</v>
      </c>
      <c r="Q2884">
        <f t="shared" si="316"/>
        <v>0</v>
      </c>
      <c r="R2884">
        <f t="shared" si="317"/>
        <v>1</v>
      </c>
      <c r="S2884">
        <f t="shared" si="318"/>
        <v>41</v>
      </c>
      <c r="T2884">
        <f t="shared" si="319"/>
        <v>41</v>
      </c>
      <c r="U2884">
        <f t="shared" si="320"/>
        <v>0</v>
      </c>
      <c r="V2884" t="str">
        <f t="shared" si="321"/>
        <v/>
      </c>
    </row>
    <row r="2885" spans="1:22" x14ac:dyDescent="0.2">
      <c r="A2885" t="s">
        <v>12572</v>
      </c>
      <c r="B2885" t="s">
        <v>682</v>
      </c>
      <c r="C2885">
        <v>111164281</v>
      </c>
      <c r="D2885">
        <v>111164538</v>
      </c>
      <c r="E2885">
        <v>258</v>
      </c>
      <c r="F2885" t="s">
        <v>66</v>
      </c>
      <c r="G2885" t="s">
        <v>1149</v>
      </c>
      <c r="H2885" t="s">
        <v>12573</v>
      </c>
      <c r="I2885">
        <v>4</v>
      </c>
      <c r="J2885">
        <v>2</v>
      </c>
      <c r="K2885">
        <v>2</v>
      </c>
      <c r="L2885">
        <v>0</v>
      </c>
      <c r="M2885">
        <v>0</v>
      </c>
      <c r="N2885">
        <v>0</v>
      </c>
      <c r="O2885" t="str">
        <f t="shared" si="315"/>
        <v/>
      </c>
      <c r="P2885">
        <f>IF(ISERROR(VLOOKUP(G2885,Genes!$A$2:$A$749,1,0)),0,1)</f>
        <v>1</v>
      </c>
      <c r="Q2885">
        <f t="shared" si="316"/>
        <v>0</v>
      </c>
      <c r="R2885">
        <f t="shared" si="317"/>
        <v>1</v>
      </c>
      <c r="S2885">
        <f t="shared" si="318"/>
        <v>42</v>
      </c>
      <c r="T2885">
        <f t="shared" si="319"/>
        <v>42</v>
      </c>
      <c r="U2885">
        <f t="shared" si="320"/>
        <v>0</v>
      </c>
      <c r="V2885" t="str">
        <f t="shared" si="321"/>
        <v/>
      </c>
    </row>
    <row r="2886" spans="1:22" x14ac:dyDescent="0.2">
      <c r="A2886" t="s">
        <v>12574</v>
      </c>
      <c r="B2886" t="s">
        <v>682</v>
      </c>
      <c r="C2886">
        <v>111077300</v>
      </c>
      <c r="D2886">
        <v>111077344</v>
      </c>
      <c r="E2886">
        <v>45</v>
      </c>
      <c r="F2886" t="s">
        <v>66</v>
      </c>
      <c r="G2886" t="s">
        <v>1149</v>
      </c>
      <c r="H2886" t="s">
        <v>12575</v>
      </c>
      <c r="I2886">
        <v>4</v>
      </c>
      <c r="J2886">
        <v>2</v>
      </c>
      <c r="K2886">
        <v>0</v>
      </c>
      <c r="L2886">
        <v>0</v>
      </c>
      <c r="M2886">
        <v>1</v>
      </c>
      <c r="N2886">
        <v>1</v>
      </c>
      <c r="O2886" t="str">
        <f t="shared" si="315"/>
        <v/>
      </c>
      <c r="P2886">
        <f>IF(ISERROR(VLOOKUP(G2886,Genes!$A$2:$A$749,1,0)),0,1)</f>
        <v>1</v>
      </c>
      <c r="Q2886">
        <f t="shared" si="316"/>
        <v>0</v>
      </c>
      <c r="R2886">
        <f t="shared" si="317"/>
        <v>1</v>
      </c>
      <c r="S2886">
        <f t="shared" si="318"/>
        <v>43</v>
      </c>
      <c r="T2886">
        <f t="shared" si="319"/>
        <v>43</v>
      </c>
      <c r="U2886">
        <f t="shared" si="320"/>
        <v>0</v>
      </c>
      <c r="V2886" t="str">
        <f t="shared" si="321"/>
        <v/>
      </c>
    </row>
    <row r="2887" spans="1:22" x14ac:dyDescent="0.2">
      <c r="A2887" t="s">
        <v>12576</v>
      </c>
      <c r="B2887" t="s">
        <v>682</v>
      </c>
      <c r="C2887">
        <v>111080814</v>
      </c>
      <c r="D2887">
        <v>111080930</v>
      </c>
      <c r="E2887">
        <v>117</v>
      </c>
      <c r="F2887" t="s">
        <v>66</v>
      </c>
      <c r="G2887" t="s">
        <v>1149</v>
      </c>
      <c r="H2887" t="s">
        <v>12577</v>
      </c>
      <c r="I2887">
        <v>2</v>
      </c>
      <c r="J2887">
        <v>0</v>
      </c>
      <c r="K2887">
        <v>2</v>
      </c>
      <c r="L2887">
        <v>0</v>
      </c>
      <c r="M2887">
        <v>0</v>
      </c>
      <c r="N2887">
        <v>0</v>
      </c>
      <c r="O2887" t="str">
        <f t="shared" si="315"/>
        <v/>
      </c>
      <c r="P2887">
        <f>IF(ISERROR(VLOOKUP(G2887,Genes!$A$2:$A$749,1,0)),0,1)</f>
        <v>1</v>
      </c>
      <c r="Q2887">
        <f t="shared" si="316"/>
        <v>0</v>
      </c>
      <c r="R2887">
        <f t="shared" si="317"/>
        <v>1</v>
      </c>
      <c r="S2887">
        <f t="shared" si="318"/>
        <v>44</v>
      </c>
      <c r="T2887">
        <f t="shared" si="319"/>
        <v>44</v>
      </c>
      <c r="U2887">
        <f t="shared" si="320"/>
        <v>0</v>
      </c>
      <c r="V2887" t="str">
        <f t="shared" si="321"/>
        <v/>
      </c>
    </row>
    <row r="2888" spans="1:22" x14ac:dyDescent="0.2">
      <c r="A2888" t="s">
        <v>12578</v>
      </c>
      <c r="B2888" t="s">
        <v>682</v>
      </c>
      <c r="C2888">
        <v>111082232</v>
      </c>
      <c r="D2888">
        <v>111082303</v>
      </c>
      <c r="E2888">
        <v>72</v>
      </c>
      <c r="F2888" t="s">
        <v>66</v>
      </c>
      <c r="G2888" t="s">
        <v>1149</v>
      </c>
      <c r="H2888" t="s">
        <v>12579</v>
      </c>
      <c r="I2888">
        <v>2</v>
      </c>
      <c r="J2888">
        <v>0</v>
      </c>
      <c r="K2888">
        <v>2</v>
      </c>
      <c r="L2888">
        <v>0</v>
      </c>
      <c r="M2888">
        <v>0</v>
      </c>
      <c r="N2888">
        <v>0</v>
      </c>
      <c r="O2888" t="str">
        <f t="shared" si="315"/>
        <v/>
      </c>
      <c r="P2888">
        <f>IF(ISERROR(VLOOKUP(G2888,Genes!$A$2:$A$749,1,0)),0,1)</f>
        <v>1</v>
      </c>
      <c r="Q2888">
        <f t="shared" si="316"/>
        <v>0</v>
      </c>
      <c r="R2888">
        <f t="shared" si="317"/>
        <v>1</v>
      </c>
      <c r="S2888">
        <f t="shared" si="318"/>
        <v>45</v>
      </c>
      <c r="T2888">
        <f t="shared" si="319"/>
        <v>45</v>
      </c>
      <c r="U2888">
        <f t="shared" si="320"/>
        <v>0</v>
      </c>
      <c r="V2888" t="str">
        <f t="shared" si="321"/>
        <v/>
      </c>
    </row>
    <row r="2889" spans="1:22" x14ac:dyDescent="0.2">
      <c r="A2889" t="s">
        <v>12580</v>
      </c>
      <c r="B2889" t="s">
        <v>682</v>
      </c>
      <c r="C2889">
        <v>111082748</v>
      </c>
      <c r="D2889">
        <v>111082783</v>
      </c>
      <c r="E2889">
        <v>36</v>
      </c>
      <c r="F2889" t="s">
        <v>66</v>
      </c>
      <c r="G2889" t="s">
        <v>1149</v>
      </c>
      <c r="H2889" t="s">
        <v>12581</v>
      </c>
      <c r="I2889">
        <v>5</v>
      </c>
      <c r="J2889">
        <v>2</v>
      </c>
      <c r="K2889">
        <v>0</v>
      </c>
      <c r="L2889">
        <v>0</v>
      </c>
      <c r="M2889">
        <v>1</v>
      </c>
      <c r="N2889">
        <v>2</v>
      </c>
      <c r="O2889" t="str">
        <f t="shared" si="315"/>
        <v/>
      </c>
      <c r="P2889">
        <f>IF(ISERROR(VLOOKUP(G2889,Genes!$A$2:$A$749,1,0)),0,1)</f>
        <v>1</v>
      </c>
      <c r="Q2889">
        <f t="shared" si="316"/>
        <v>0</v>
      </c>
      <c r="R2889">
        <f t="shared" si="317"/>
        <v>1</v>
      </c>
      <c r="S2889">
        <f t="shared" si="318"/>
        <v>46</v>
      </c>
      <c r="T2889">
        <f t="shared" si="319"/>
        <v>46</v>
      </c>
      <c r="U2889">
        <f t="shared" si="320"/>
        <v>0</v>
      </c>
      <c r="V2889" t="str">
        <f t="shared" si="321"/>
        <v/>
      </c>
    </row>
    <row r="2890" spans="1:22" x14ac:dyDescent="0.2">
      <c r="A2890" t="s">
        <v>12582</v>
      </c>
      <c r="B2890" t="s">
        <v>682</v>
      </c>
      <c r="C2890">
        <v>111082892</v>
      </c>
      <c r="D2890">
        <v>111082954</v>
      </c>
      <c r="E2890">
        <v>63</v>
      </c>
      <c r="F2890" t="s">
        <v>66</v>
      </c>
      <c r="G2890" t="s">
        <v>1149</v>
      </c>
      <c r="H2890" t="s">
        <v>12583</v>
      </c>
      <c r="I2890">
        <v>9</v>
      </c>
      <c r="J2890">
        <v>0</v>
      </c>
      <c r="K2890">
        <v>2</v>
      </c>
      <c r="L2890">
        <v>1</v>
      </c>
      <c r="M2890">
        <v>3</v>
      </c>
      <c r="N2890">
        <v>3</v>
      </c>
      <c r="O2890" t="str">
        <f t="shared" si="315"/>
        <v>COL4A2</v>
      </c>
      <c r="P2890">
        <f>IF(ISERROR(VLOOKUP(G2890,Genes!$A$2:$A$749,1,0)),0,1)</f>
        <v>1</v>
      </c>
      <c r="Q2890">
        <f t="shared" si="316"/>
        <v>0</v>
      </c>
      <c r="R2890">
        <f t="shared" si="317"/>
        <v>1</v>
      </c>
      <c r="S2890">
        <f t="shared" si="318"/>
        <v>47</v>
      </c>
      <c r="T2890">
        <f t="shared" si="319"/>
        <v>47</v>
      </c>
      <c r="U2890">
        <f t="shared" si="320"/>
        <v>1</v>
      </c>
      <c r="V2890">
        <f t="shared" si="321"/>
        <v>1</v>
      </c>
    </row>
    <row r="2891" spans="1:22" x14ac:dyDescent="0.2">
      <c r="A2891" t="s">
        <v>12584</v>
      </c>
      <c r="B2891" t="s">
        <v>439</v>
      </c>
      <c r="C2891">
        <v>74807584</v>
      </c>
      <c r="D2891">
        <v>74807669</v>
      </c>
      <c r="E2891">
        <v>86</v>
      </c>
      <c r="F2891" t="s">
        <v>74</v>
      </c>
      <c r="G2891" t="s">
        <v>1156</v>
      </c>
      <c r="H2891" t="s">
        <v>12585</v>
      </c>
      <c r="I2891">
        <v>2</v>
      </c>
      <c r="J2891">
        <v>0</v>
      </c>
      <c r="K2891">
        <v>2</v>
      </c>
      <c r="L2891">
        <v>0</v>
      </c>
      <c r="M2891">
        <v>0</v>
      </c>
      <c r="N2891">
        <v>0</v>
      </c>
      <c r="O2891" t="str">
        <f t="shared" si="315"/>
        <v/>
      </c>
      <c r="P2891">
        <f>IF(ISERROR(VLOOKUP(G2891,Genes!$A$2:$A$749,1,0)),0,1)</f>
        <v>1</v>
      </c>
      <c r="Q2891">
        <f t="shared" si="316"/>
        <v>1</v>
      </c>
      <c r="R2891">
        <f t="shared" si="317"/>
        <v>1</v>
      </c>
      <c r="S2891">
        <f t="shared" si="318"/>
        <v>1</v>
      </c>
      <c r="T2891">
        <f t="shared" si="319"/>
        <v>1</v>
      </c>
      <c r="U2891">
        <f t="shared" si="320"/>
        <v>0</v>
      </c>
      <c r="V2891" t="str">
        <f t="shared" si="321"/>
        <v/>
      </c>
    </row>
    <row r="2892" spans="1:22" x14ac:dyDescent="0.2">
      <c r="A2892" t="s">
        <v>12586</v>
      </c>
      <c r="B2892" t="s">
        <v>439</v>
      </c>
      <c r="C2892">
        <v>74706836</v>
      </c>
      <c r="D2892">
        <v>74706928</v>
      </c>
      <c r="E2892">
        <v>93</v>
      </c>
      <c r="F2892" t="s">
        <v>74</v>
      </c>
      <c r="G2892" t="s">
        <v>1156</v>
      </c>
      <c r="H2892" t="s">
        <v>12587</v>
      </c>
      <c r="I2892">
        <v>2</v>
      </c>
      <c r="J2892">
        <v>0</v>
      </c>
      <c r="K2892">
        <v>2</v>
      </c>
      <c r="L2892">
        <v>0</v>
      </c>
      <c r="M2892">
        <v>0</v>
      </c>
      <c r="N2892">
        <v>0</v>
      </c>
      <c r="O2892" t="str">
        <f t="shared" si="315"/>
        <v/>
      </c>
      <c r="P2892">
        <f>IF(ISERROR(VLOOKUP(G2892,Genes!$A$2:$A$749,1,0)),0,1)</f>
        <v>1</v>
      </c>
      <c r="Q2892">
        <f t="shared" si="316"/>
        <v>0</v>
      </c>
      <c r="R2892">
        <f t="shared" si="317"/>
        <v>1</v>
      </c>
      <c r="S2892">
        <f t="shared" si="318"/>
        <v>2</v>
      </c>
      <c r="T2892">
        <f t="shared" si="319"/>
        <v>2</v>
      </c>
      <c r="U2892">
        <f t="shared" si="320"/>
        <v>0</v>
      </c>
      <c r="V2892" t="str">
        <f t="shared" si="321"/>
        <v/>
      </c>
    </row>
    <row r="2893" spans="1:22" x14ac:dyDescent="0.2">
      <c r="A2893" t="s">
        <v>12588</v>
      </c>
      <c r="B2893" t="s">
        <v>439</v>
      </c>
      <c r="C2893">
        <v>74698797</v>
      </c>
      <c r="D2893">
        <v>74698883</v>
      </c>
      <c r="E2893">
        <v>87</v>
      </c>
      <c r="F2893" t="s">
        <v>74</v>
      </c>
      <c r="G2893" t="s">
        <v>1156</v>
      </c>
      <c r="H2893" t="s">
        <v>12589</v>
      </c>
      <c r="I2893">
        <v>2</v>
      </c>
      <c r="J2893">
        <v>0</v>
      </c>
      <c r="K2893">
        <v>2</v>
      </c>
      <c r="L2893">
        <v>0</v>
      </c>
      <c r="M2893">
        <v>0</v>
      </c>
      <c r="N2893">
        <v>0</v>
      </c>
      <c r="O2893" t="str">
        <f t="shared" si="315"/>
        <v/>
      </c>
      <c r="P2893">
        <f>IF(ISERROR(VLOOKUP(G2893,Genes!$A$2:$A$749,1,0)),0,1)</f>
        <v>1</v>
      </c>
      <c r="Q2893">
        <f t="shared" si="316"/>
        <v>0</v>
      </c>
      <c r="R2893">
        <f t="shared" si="317"/>
        <v>1</v>
      </c>
      <c r="S2893">
        <f t="shared" si="318"/>
        <v>3</v>
      </c>
      <c r="T2893">
        <f t="shared" si="319"/>
        <v>3</v>
      </c>
      <c r="U2893">
        <f t="shared" si="320"/>
        <v>0</v>
      </c>
      <c r="V2893" t="str">
        <f t="shared" si="321"/>
        <v/>
      </c>
    </row>
    <row r="2894" spans="1:22" x14ac:dyDescent="0.2">
      <c r="A2894" t="s">
        <v>12590</v>
      </c>
      <c r="B2894" t="s">
        <v>439</v>
      </c>
      <c r="C2894">
        <v>74696030</v>
      </c>
      <c r="D2894">
        <v>74696122</v>
      </c>
      <c r="E2894">
        <v>93</v>
      </c>
      <c r="F2894" t="s">
        <v>74</v>
      </c>
      <c r="G2894" t="s">
        <v>1156</v>
      </c>
      <c r="H2894" t="s">
        <v>12591</v>
      </c>
      <c r="I2894">
        <v>2</v>
      </c>
      <c r="J2894">
        <v>0</v>
      </c>
      <c r="K2894">
        <v>2</v>
      </c>
      <c r="L2894">
        <v>0</v>
      </c>
      <c r="M2894">
        <v>0</v>
      </c>
      <c r="N2894">
        <v>0</v>
      </c>
      <c r="O2894" t="str">
        <f t="shared" si="315"/>
        <v/>
      </c>
      <c r="P2894">
        <f>IF(ISERROR(VLOOKUP(G2894,Genes!$A$2:$A$749,1,0)),0,1)</f>
        <v>1</v>
      </c>
      <c r="Q2894">
        <f t="shared" si="316"/>
        <v>0</v>
      </c>
      <c r="R2894">
        <f t="shared" si="317"/>
        <v>1</v>
      </c>
      <c r="S2894">
        <f t="shared" si="318"/>
        <v>4</v>
      </c>
      <c r="T2894">
        <f t="shared" si="319"/>
        <v>4</v>
      </c>
      <c r="U2894">
        <f t="shared" si="320"/>
        <v>0</v>
      </c>
      <c r="V2894" t="str">
        <f t="shared" si="321"/>
        <v/>
      </c>
    </row>
    <row r="2895" spans="1:22" x14ac:dyDescent="0.2">
      <c r="A2895" t="s">
        <v>12592</v>
      </c>
      <c r="B2895" t="s">
        <v>439</v>
      </c>
      <c r="C2895">
        <v>74695135</v>
      </c>
      <c r="D2895">
        <v>74695212</v>
      </c>
      <c r="E2895">
        <v>78</v>
      </c>
      <c r="F2895" t="s">
        <v>74</v>
      </c>
      <c r="G2895" t="s">
        <v>1156</v>
      </c>
      <c r="H2895" t="s">
        <v>12593</v>
      </c>
      <c r="I2895">
        <v>2</v>
      </c>
      <c r="J2895">
        <v>0</v>
      </c>
      <c r="K2895">
        <v>2</v>
      </c>
      <c r="L2895">
        <v>0</v>
      </c>
      <c r="M2895">
        <v>0</v>
      </c>
      <c r="N2895">
        <v>0</v>
      </c>
      <c r="O2895" t="str">
        <f t="shared" si="315"/>
        <v/>
      </c>
      <c r="P2895">
        <f>IF(ISERROR(VLOOKUP(G2895,Genes!$A$2:$A$749,1,0)),0,1)</f>
        <v>1</v>
      </c>
      <c r="Q2895">
        <f t="shared" si="316"/>
        <v>0</v>
      </c>
      <c r="R2895">
        <f t="shared" si="317"/>
        <v>1</v>
      </c>
      <c r="S2895">
        <f t="shared" si="318"/>
        <v>5</v>
      </c>
      <c r="T2895">
        <f t="shared" si="319"/>
        <v>5</v>
      </c>
      <c r="U2895">
        <f t="shared" si="320"/>
        <v>0</v>
      </c>
      <c r="V2895" t="str">
        <f t="shared" si="321"/>
        <v/>
      </c>
    </row>
    <row r="2896" spans="1:22" x14ac:dyDescent="0.2">
      <c r="A2896" t="s">
        <v>12594</v>
      </c>
      <c r="B2896" t="s">
        <v>439</v>
      </c>
      <c r="C2896">
        <v>74685417</v>
      </c>
      <c r="D2896">
        <v>74685512</v>
      </c>
      <c r="E2896">
        <v>96</v>
      </c>
      <c r="F2896" t="s">
        <v>74</v>
      </c>
      <c r="G2896" t="s">
        <v>1156</v>
      </c>
      <c r="H2896" t="s">
        <v>12595</v>
      </c>
      <c r="I2896">
        <v>2</v>
      </c>
      <c r="J2896">
        <v>0</v>
      </c>
      <c r="K2896">
        <v>2</v>
      </c>
      <c r="L2896">
        <v>0</v>
      </c>
      <c r="M2896">
        <v>0</v>
      </c>
      <c r="N2896">
        <v>0</v>
      </c>
      <c r="O2896" t="str">
        <f t="shared" si="315"/>
        <v/>
      </c>
      <c r="P2896">
        <f>IF(ISERROR(VLOOKUP(G2896,Genes!$A$2:$A$749,1,0)),0,1)</f>
        <v>1</v>
      </c>
      <c r="Q2896">
        <f t="shared" si="316"/>
        <v>0</v>
      </c>
      <c r="R2896">
        <f t="shared" si="317"/>
        <v>1</v>
      </c>
      <c r="S2896">
        <f t="shared" si="318"/>
        <v>6</v>
      </c>
      <c r="T2896">
        <f t="shared" si="319"/>
        <v>6</v>
      </c>
      <c r="U2896">
        <f t="shared" si="320"/>
        <v>0</v>
      </c>
      <c r="V2896" t="str">
        <f t="shared" si="321"/>
        <v/>
      </c>
    </row>
    <row r="2897" spans="1:22" x14ac:dyDescent="0.2">
      <c r="A2897" t="s">
        <v>12596</v>
      </c>
      <c r="B2897" t="s">
        <v>439</v>
      </c>
      <c r="C2897">
        <v>74681727</v>
      </c>
      <c r="D2897">
        <v>74681859</v>
      </c>
      <c r="E2897">
        <v>133</v>
      </c>
      <c r="F2897" t="s">
        <v>74</v>
      </c>
      <c r="G2897" t="s">
        <v>1156</v>
      </c>
      <c r="H2897" t="s">
        <v>12597</v>
      </c>
      <c r="I2897">
        <v>3</v>
      </c>
      <c r="J2897">
        <v>0</v>
      </c>
      <c r="K2897">
        <v>2</v>
      </c>
      <c r="L2897">
        <v>1</v>
      </c>
      <c r="M2897">
        <v>0</v>
      </c>
      <c r="N2897">
        <v>0</v>
      </c>
      <c r="O2897" t="str">
        <f t="shared" si="315"/>
        <v/>
      </c>
      <c r="P2897">
        <f>IF(ISERROR(VLOOKUP(G2897,Genes!$A$2:$A$749,1,0)),0,1)</f>
        <v>1</v>
      </c>
      <c r="Q2897">
        <f t="shared" si="316"/>
        <v>0</v>
      </c>
      <c r="R2897">
        <f t="shared" si="317"/>
        <v>1</v>
      </c>
      <c r="S2897">
        <f t="shared" si="318"/>
        <v>7</v>
      </c>
      <c r="T2897">
        <f t="shared" si="319"/>
        <v>7</v>
      </c>
      <c r="U2897">
        <f t="shared" si="320"/>
        <v>0</v>
      </c>
      <c r="V2897" t="str">
        <f t="shared" si="321"/>
        <v/>
      </c>
    </row>
    <row r="2898" spans="1:22" x14ac:dyDescent="0.2">
      <c r="A2898" t="s">
        <v>12598</v>
      </c>
      <c r="B2898" t="s">
        <v>439</v>
      </c>
      <c r="C2898">
        <v>74680467</v>
      </c>
      <c r="D2898">
        <v>74680537</v>
      </c>
      <c r="E2898">
        <v>71</v>
      </c>
      <c r="F2898" t="s">
        <v>74</v>
      </c>
      <c r="G2898" t="s">
        <v>1156</v>
      </c>
      <c r="H2898" t="s">
        <v>12599</v>
      </c>
      <c r="I2898">
        <v>2</v>
      </c>
      <c r="J2898">
        <v>0</v>
      </c>
      <c r="K2898">
        <v>2</v>
      </c>
      <c r="L2898">
        <v>0</v>
      </c>
      <c r="M2898">
        <v>0</v>
      </c>
      <c r="N2898">
        <v>0</v>
      </c>
      <c r="O2898" t="str">
        <f t="shared" si="315"/>
        <v/>
      </c>
      <c r="P2898">
        <f>IF(ISERROR(VLOOKUP(G2898,Genes!$A$2:$A$749,1,0)),0,1)</f>
        <v>1</v>
      </c>
      <c r="Q2898">
        <f t="shared" si="316"/>
        <v>0</v>
      </c>
      <c r="R2898">
        <f t="shared" si="317"/>
        <v>1</v>
      </c>
      <c r="S2898">
        <f t="shared" si="318"/>
        <v>8</v>
      </c>
      <c r="T2898">
        <f t="shared" si="319"/>
        <v>8</v>
      </c>
      <c r="U2898">
        <f t="shared" si="320"/>
        <v>0</v>
      </c>
      <c r="V2898" t="str">
        <f t="shared" si="321"/>
        <v/>
      </c>
    </row>
    <row r="2899" spans="1:22" x14ac:dyDescent="0.2">
      <c r="A2899" t="s">
        <v>12600</v>
      </c>
      <c r="B2899" t="s">
        <v>439</v>
      </c>
      <c r="C2899">
        <v>74677774</v>
      </c>
      <c r="D2899">
        <v>74677902</v>
      </c>
      <c r="E2899">
        <v>129</v>
      </c>
      <c r="F2899" t="s">
        <v>74</v>
      </c>
      <c r="G2899" t="s">
        <v>1156</v>
      </c>
      <c r="H2899" t="s">
        <v>12601</v>
      </c>
      <c r="I2899">
        <v>3</v>
      </c>
      <c r="J2899">
        <v>1</v>
      </c>
      <c r="K2899">
        <v>2</v>
      </c>
      <c r="L2899">
        <v>0</v>
      </c>
      <c r="M2899">
        <v>0</v>
      </c>
      <c r="N2899">
        <v>0</v>
      </c>
      <c r="O2899" t="str">
        <f t="shared" si="315"/>
        <v/>
      </c>
      <c r="P2899">
        <f>IF(ISERROR(VLOOKUP(G2899,Genes!$A$2:$A$749,1,0)),0,1)</f>
        <v>1</v>
      </c>
      <c r="Q2899">
        <f t="shared" si="316"/>
        <v>0</v>
      </c>
      <c r="R2899">
        <f t="shared" si="317"/>
        <v>1</v>
      </c>
      <c r="S2899">
        <f t="shared" si="318"/>
        <v>9</v>
      </c>
      <c r="T2899">
        <f t="shared" si="319"/>
        <v>9</v>
      </c>
      <c r="U2899">
        <f t="shared" si="320"/>
        <v>0</v>
      </c>
      <c r="V2899" t="str">
        <f t="shared" si="321"/>
        <v/>
      </c>
    </row>
    <row r="2900" spans="1:22" x14ac:dyDescent="0.2">
      <c r="A2900" t="s">
        <v>12602</v>
      </c>
      <c r="B2900" t="s">
        <v>439</v>
      </c>
      <c r="C2900">
        <v>74676897</v>
      </c>
      <c r="D2900">
        <v>74677026</v>
      </c>
      <c r="E2900">
        <v>130</v>
      </c>
      <c r="F2900" t="s">
        <v>74</v>
      </c>
      <c r="G2900" t="s">
        <v>1156</v>
      </c>
      <c r="H2900" t="s">
        <v>12603</v>
      </c>
      <c r="I2900">
        <v>3</v>
      </c>
      <c r="J2900">
        <v>1</v>
      </c>
      <c r="K2900">
        <v>2</v>
      </c>
      <c r="L2900">
        <v>0</v>
      </c>
      <c r="M2900">
        <v>0</v>
      </c>
      <c r="N2900">
        <v>0</v>
      </c>
      <c r="O2900" t="str">
        <f t="shared" si="315"/>
        <v/>
      </c>
      <c r="P2900">
        <f>IF(ISERROR(VLOOKUP(G2900,Genes!$A$2:$A$749,1,0)),0,1)</f>
        <v>1</v>
      </c>
      <c r="Q2900">
        <f t="shared" si="316"/>
        <v>0</v>
      </c>
      <c r="R2900">
        <f t="shared" si="317"/>
        <v>1</v>
      </c>
      <c r="S2900">
        <f t="shared" si="318"/>
        <v>10</v>
      </c>
      <c r="T2900">
        <f t="shared" si="319"/>
        <v>10</v>
      </c>
      <c r="U2900">
        <f t="shared" si="320"/>
        <v>0</v>
      </c>
      <c r="V2900" t="str">
        <f t="shared" si="321"/>
        <v/>
      </c>
    </row>
    <row r="2901" spans="1:22" x14ac:dyDescent="0.2">
      <c r="A2901" t="s">
        <v>12604</v>
      </c>
      <c r="B2901" t="s">
        <v>439</v>
      </c>
      <c r="C2901">
        <v>74675171</v>
      </c>
      <c r="D2901">
        <v>74675298</v>
      </c>
      <c r="E2901">
        <v>128</v>
      </c>
      <c r="F2901" t="s">
        <v>74</v>
      </c>
      <c r="G2901" t="s">
        <v>1156</v>
      </c>
      <c r="H2901" t="s">
        <v>12605</v>
      </c>
      <c r="I2901">
        <v>3</v>
      </c>
      <c r="J2901">
        <v>1</v>
      </c>
      <c r="K2901">
        <v>2</v>
      </c>
      <c r="L2901">
        <v>0</v>
      </c>
      <c r="M2901">
        <v>0</v>
      </c>
      <c r="N2901">
        <v>0</v>
      </c>
      <c r="O2901" t="str">
        <f t="shared" si="315"/>
        <v/>
      </c>
      <c r="P2901">
        <f>IF(ISERROR(VLOOKUP(G2901,Genes!$A$2:$A$749,1,0)),0,1)</f>
        <v>1</v>
      </c>
      <c r="Q2901">
        <f t="shared" si="316"/>
        <v>0</v>
      </c>
      <c r="R2901">
        <f t="shared" si="317"/>
        <v>1</v>
      </c>
      <c r="S2901">
        <f t="shared" si="318"/>
        <v>11</v>
      </c>
      <c r="T2901">
        <f t="shared" si="319"/>
        <v>11</v>
      </c>
      <c r="U2901">
        <f t="shared" si="320"/>
        <v>0</v>
      </c>
      <c r="V2901" t="str">
        <f t="shared" si="321"/>
        <v/>
      </c>
    </row>
    <row r="2902" spans="1:22" x14ac:dyDescent="0.2">
      <c r="A2902" t="s">
        <v>12606</v>
      </c>
      <c r="B2902" t="s">
        <v>439</v>
      </c>
      <c r="C2902">
        <v>74806937</v>
      </c>
      <c r="D2902">
        <v>74807330</v>
      </c>
      <c r="E2902">
        <v>394</v>
      </c>
      <c r="F2902" t="s">
        <v>74</v>
      </c>
      <c r="G2902" t="s">
        <v>1156</v>
      </c>
      <c r="H2902" t="s">
        <v>12607</v>
      </c>
      <c r="I2902">
        <v>7</v>
      </c>
      <c r="J2902">
        <v>4</v>
      </c>
      <c r="K2902">
        <v>2</v>
      </c>
      <c r="L2902">
        <v>1</v>
      </c>
      <c r="M2902">
        <v>0</v>
      </c>
      <c r="N2902">
        <v>0</v>
      </c>
      <c r="O2902" t="str">
        <f t="shared" si="315"/>
        <v/>
      </c>
      <c r="P2902">
        <f>IF(ISERROR(VLOOKUP(G2902,Genes!$A$2:$A$749,1,0)),0,1)</f>
        <v>1</v>
      </c>
      <c r="Q2902">
        <f t="shared" si="316"/>
        <v>0</v>
      </c>
      <c r="R2902">
        <f t="shared" si="317"/>
        <v>1</v>
      </c>
      <c r="S2902">
        <f t="shared" si="318"/>
        <v>12</v>
      </c>
      <c r="T2902">
        <f t="shared" si="319"/>
        <v>12</v>
      </c>
      <c r="U2902">
        <f t="shared" si="320"/>
        <v>0</v>
      </c>
      <c r="V2902" t="str">
        <f t="shared" si="321"/>
        <v/>
      </c>
    </row>
    <row r="2903" spans="1:22" x14ac:dyDescent="0.2">
      <c r="A2903" t="s">
        <v>12608</v>
      </c>
      <c r="B2903" t="s">
        <v>439</v>
      </c>
      <c r="C2903">
        <v>74669868</v>
      </c>
      <c r="D2903">
        <v>74670016</v>
      </c>
      <c r="E2903">
        <v>149</v>
      </c>
      <c r="F2903" t="s">
        <v>74</v>
      </c>
      <c r="G2903" t="s">
        <v>1156</v>
      </c>
      <c r="H2903" t="s">
        <v>12609</v>
      </c>
      <c r="I2903">
        <v>0</v>
      </c>
      <c r="J2903">
        <v>0</v>
      </c>
      <c r="K2903">
        <v>0</v>
      </c>
      <c r="L2903">
        <v>0</v>
      </c>
      <c r="M2903">
        <v>0</v>
      </c>
      <c r="N2903">
        <v>0</v>
      </c>
      <c r="O2903" t="str">
        <f t="shared" si="315"/>
        <v/>
      </c>
      <c r="P2903">
        <f>IF(ISERROR(VLOOKUP(G2903,Genes!$A$2:$A$749,1,0)),0,1)</f>
        <v>1</v>
      </c>
      <c r="Q2903">
        <f t="shared" si="316"/>
        <v>0</v>
      </c>
      <c r="R2903">
        <f t="shared" si="317"/>
        <v>0</v>
      </c>
      <c r="S2903">
        <f t="shared" si="318"/>
        <v>12</v>
      </c>
      <c r="T2903">
        <f t="shared" si="319"/>
        <v>13</v>
      </c>
      <c r="U2903">
        <f t="shared" si="320"/>
        <v>0</v>
      </c>
      <c r="V2903" t="str">
        <f t="shared" si="321"/>
        <v/>
      </c>
    </row>
    <row r="2904" spans="1:22" x14ac:dyDescent="0.2">
      <c r="A2904" t="s">
        <v>12610</v>
      </c>
      <c r="B2904" t="s">
        <v>439</v>
      </c>
      <c r="C2904">
        <v>74806937</v>
      </c>
      <c r="D2904">
        <v>74807032</v>
      </c>
      <c r="E2904">
        <v>96</v>
      </c>
      <c r="F2904" t="s">
        <v>74</v>
      </c>
      <c r="G2904" t="s">
        <v>1156</v>
      </c>
      <c r="H2904" t="s">
        <v>12611</v>
      </c>
      <c r="I2904">
        <v>4</v>
      </c>
      <c r="J2904">
        <v>0</v>
      </c>
      <c r="K2904">
        <v>2</v>
      </c>
      <c r="L2904">
        <v>1</v>
      </c>
      <c r="M2904">
        <v>1</v>
      </c>
      <c r="N2904">
        <v>0</v>
      </c>
      <c r="O2904" t="str">
        <f t="shared" si="315"/>
        <v/>
      </c>
      <c r="P2904">
        <f>IF(ISERROR(VLOOKUP(G2904,Genes!$A$2:$A$749,1,0)),0,1)</f>
        <v>1</v>
      </c>
      <c r="Q2904">
        <f t="shared" si="316"/>
        <v>0</v>
      </c>
      <c r="R2904">
        <f t="shared" si="317"/>
        <v>1</v>
      </c>
      <c r="S2904">
        <f t="shared" si="318"/>
        <v>13</v>
      </c>
      <c r="T2904">
        <f t="shared" si="319"/>
        <v>14</v>
      </c>
      <c r="U2904">
        <f t="shared" si="320"/>
        <v>0</v>
      </c>
      <c r="V2904" t="str">
        <f t="shared" si="321"/>
        <v/>
      </c>
    </row>
    <row r="2905" spans="1:22" x14ac:dyDescent="0.2">
      <c r="A2905" t="s">
        <v>12612</v>
      </c>
      <c r="B2905" t="s">
        <v>439</v>
      </c>
      <c r="C2905">
        <v>74801807</v>
      </c>
      <c r="D2905">
        <v>74801941</v>
      </c>
      <c r="E2905">
        <v>135</v>
      </c>
      <c r="F2905" t="s">
        <v>74</v>
      </c>
      <c r="G2905" t="s">
        <v>1156</v>
      </c>
      <c r="H2905" t="s">
        <v>12613</v>
      </c>
      <c r="I2905">
        <v>3</v>
      </c>
      <c r="J2905">
        <v>0</v>
      </c>
      <c r="K2905">
        <v>2</v>
      </c>
      <c r="L2905">
        <v>1</v>
      </c>
      <c r="M2905">
        <v>0</v>
      </c>
      <c r="N2905">
        <v>0</v>
      </c>
      <c r="O2905" t="str">
        <f t="shared" si="315"/>
        <v/>
      </c>
      <c r="P2905">
        <f>IF(ISERROR(VLOOKUP(G2905,Genes!$A$2:$A$749,1,0)),0,1)</f>
        <v>1</v>
      </c>
      <c r="Q2905">
        <f t="shared" si="316"/>
        <v>0</v>
      </c>
      <c r="R2905">
        <f t="shared" si="317"/>
        <v>1</v>
      </c>
      <c r="S2905">
        <f t="shared" si="318"/>
        <v>14</v>
      </c>
      <c r="T2905">
        <f t="shared" si="319"/>
        <v>15</v>
      </c>
      <c r="U2905">
        <f t="shared" si="320"/>
        <v>0</v>
      </c>
      <c r="V2905" t="str">
        <f t="shared" si="321"/>
        <v/>
      </c>
    </row>
    <row r="2906" spans="1:22" x14ac:dyDescent="0.2">
      <c r="A2906" t="s">
        <v>12614</v>
      </c>
      <c r="B2906" t="s">
        <v>439</v>
      </c>
      <c r="C2906">
        <v>74754890</v>
      </c>
      <c r="D2906">
        <v>74755006</v>
      </c>
      <c r="E2906">
        <v>117</v>
      </c>
      <c r="F2906" t="s">
        <v>74</v>
      </c>
      <c r="G2906" t="s">
        <v>1156</v>
      </c>
      <c r="H2906" t="s">
        <v>12615</v>
      </c>
      <c r="I2906">
        <v>2</v>
      </c>
      <c r="J2906">
        <v>0</v>
      </c>
      <c r="K2906">
        <v>2</v>
      </c>
      <c r="L2906">
        <v>0</v>
      </c>
      <c r="M2906">
        <v>0</v>
      </c>
      <c r="N2906">
        <v>0</v>
      </c>
      <c r="O2906" t="str">
        <f t="shared" si="315"/>
        <v/>
      </c>
      <c r="P2906">
        <f>IF(ISERROR(VLOOKUP(G2906,Genes!$A$2:$A$749,1,0)),0,1)</f>
        <v>1</v>
      </c>
      <c r="Q2906">
        <f t="shared" si="316"/>
        <v>0</v>
      </c>
      <c r="R2906">
        <f t="shared" si="317"/>
        <v>1</v>
      </c>
      <c r="S2906">
        <f t="shared" si="318"/>
        <v>15</v>
      </c>
      <c r="T2906">
        <f t="shared" si="319"/>
        <v>16</v>
      </c>
      <c r="U2906">
        <f t="shared" si="320"/>
        <v>0</v>
      </c>
      <c r="V2906" t="str">
        <f t="shared" si="321"/>
        <v/>
      </c>
    </row>
    <row r="2907" spans="1:22" x14ac:dyDescent="0.2">
      <c r="A2907" t="s">
        <v>12616</v>
      </c>
      <c r="B2907" t="s">
        <v>439</v>
      </c>
      <c r="C2907">
        <v>74722196</v>
      </c>
      <c r="D2907">
        <v>74722303</v>
      </c>
      <c r="E2907">
        <v>108</v>
      </c>
      <c r="F2907" t="s">
        <v>74</v>
      </c>
      <c r="G2907" t="s">
        <v>1156</v>
      </c>
      <c r="H2907" t="s">
        <v>12617</v>
      </c>
      <c r="I2907">
        <v>2</v>
      </c>
      <c r="J2907">
        <v>0</v>
      </c>
      <c r="K2907">
        <v>2</v>
      </c>
      <c r="L2907">
        <v>0</v>
      </c>
      <c r="M2907">
        <v>0</v>
      </c>
      <c r="N2907">
        <v>0</v>
      </c>
      <c r="O2907" t="str">
        <f t="shared" si="315"/>
        <v/>
      </c>
      <c r="P2907">
        <f>IF(ISERROR(VLOOKUP(G2907,Genes!$A$2:$A$749,1,0)),0,1)</f>
        <v>1</v>
      </c>
      <c r="Q2907">
        <f t="shared" si="316"/>
        <v>0</v>
      </c>
      <c r="R2907">
        <f t="shared" si="317"/>
        <v>1</v>
      </c>
      <c r="S2907">
        <f t="shared" si="318"/>
        <v>16</v>
      </c>
      <c r="T2907">
        <f t="shared" si="319"/>
        <v>17</v>
      </c>
      <c r="U2907">
        <f t="shared" si="320"/>
        <v>0</v>
      </c>
      <c r="V2907" t="str">
        <f t="shared" si="321"/>
        <v/>
      </c>
    </row>
    <row r="2908" spans="1:22" x14ac:dyDescent="0.2">
      <c r="A2908" t="s">
        <v>12618</v>
      </c>
      <c r="B2908" t="s">
        <v>439</v>
      </c>
      <c r="C2908">
        <v>74721186</v>
      </c>
      <c r="D2908">
        <v>74721324</v>
      </c>
      <c r="E2908">
        <v>139</v>
      </c>
      <c r="F2908" t="s">
        <v>74</v>
      </c>
      <c r="G2908" t="s">
        <v>1156</v>
      </c>
      <c r="H2908" t="s">
        <v>12619</v>
      </c>
      <c r="I2908">
        <v>3</v>
      </c>
      <c r="J2908">
        <v>1</v>
      </c>
      <c r="K2908">
        <v>2</v>
      </c>
      <c r="L2908">
        <v>0</v>
      </c>
      <c r="M2908">
        <v>0</v>
      </c>
      <c r="N2908">
        <v>0</v>
      </c>
      <c r="O2908" t="str">
        <f t="shared" si="315"/>
        <v/>
      </c>
      <c r="P2908">
        <f>IF(ISERROR(VLOOKUP(G2908,Genes!$A$2:$A$749,1,0)),0,1)</f>
        <v>1</v>
      </c>
      <c r="Q2908">
        <f t="shared" si="316"/>
        <v>0</v>
      </c>
      <c r="R2908">
        <f t="shared" si="317"/>
        <v>1</v>
      </c>
      <c r="S2908">
        <f t="shared" si="318"/>
        <v>17</v>
      </c>
      <c r="T2908">
        <f t="shared" si="319"/>
        <v>18</v>
      </c>
      <c r="U2908">
        <f t="shared" si="320"/>
        <v>0</v>
      </c>
      <c r="V2908" t="str">
        <f t="shared" si="321"/>
        <v/>
      </c>
    </row>
    <row r="2909" spans="1:22" x14ac:dyDescent="0.2">
      <c r="A2909" t="s">
        <v>12620</v>
      </c>
      <c r="B2909" t="s">
        <v>439</v>
      </c>
      <c r="C2909">
        <v>74715166</v>
      </c>
      <c r="D2909">
        <v>74715249</v>
      </c>
      <c r="E2909">
        <v>84</v>
      </c>
      <c r="F2909" t="s">
        <v>74</v>
      </c>
      <c r="G2909" t="s">
        <v>1156</v>
      </c>
      <c r="H2909" t="s">
        <v>12621</v>
      </c>
      <c r="I2909">
        <v>2</v>
      </c>
      <c r="J2909">
        <v>0</v>
      </c>
      <c r="K2909">
        <v>2</v>
      </c>
      <c r="L2909">
        <v>0</v>
      </c>
      <c r="M2909">
        <v>0</v>
      </c>
      <c r="N2909">
        <v>0</v>
      </c>
      <c r="O2909" t="str">
        <f t="shared" si="315"/>
        <v/>
      </c>
      <c r="P2909">
        <f>IF(ISERROR(VLOOKUP(G2909,Genes!$A$2:$A$749,1,0)),0,1)</f>
        <v>1</v>
      </c>
      <c r="Q2909">
        <f t="shared" si="316"/>
        <v>0</v>
      </c>
      <c r="R2909">
        <f t="shared" si="317"/>
        <v>1</v>
      </c>
      <c r="S2909">
        <f t="shared" si="318"/>
        <v>18</v>
      </c>
      <c r="T2909">
        <f t="shared" si="319"/>
        <v>19</v>
      </c>
      <c r="U2909">
        <f t="shared" si="320"/>
        <v>0</v>
      </c>
      <c r="V2909" t="str">
        <f t="shared" si="321"/>
        <v/>
      </c>
    </row>
    <row r="2910" spans="1:22" x14ac:dyDescent="0.2">
      <c r="A2910" t="s">
        <v>12622</v>
      </c>
      <c r="B2910" t="s">
        <v>439</v>
      </c>
      <c r="C2910">
        <v>74712701</v>
      </c>
      <c r="D2910">
        <v>74712858</v>
      </c>
      <c r="E2910">
        <v>158</v>
      </c>
      <c r="F2910" t="s">
        <v>74</v>
      </c>
      <c r="G2910" t="s">
        <v>1156</v>
      </c>
      <c r="H2910" t="s">
        <v>12623</v>
      </c>
      <c r="I2910">
        <v>3</v>
      </c>
      <c r="J2910">
        <v>1</v>
      </c>
      <c r="K2910">
        <v>2</v>
      </c>
      <c r="L2910">
        <v>0</v>
      </c>
      <c r="M2910">
        <v>0</v>
      </c>
      <c r="N2910">
        <v>0</v>
      </c>
      <c r="O2910" t="str">
        <f t="shared" si="315"/>
        <v>COL4A3BP</v>
      </c>
      <c r="P2910">
        <f>IF(ISERROR(VLOOKUP(G2910,Genes!$A$2:$A$749,1,0)),0,1)</f>
        <v>1</v>
      </c>
      <c r="Q2910">
        <f t="shared" si="316"/>
        <v>0</v>
      </c>
      <c r="R2910">
        <f t="shared" si="317"/>
        <v>1</v>
      </c>
      <c r="S2910">
        <f t="shared" si="318"/>
        <v>19</v>
      </c>
      <c r="T2910">
        <f t="shared" si="319"/>
        <v>20</v>
      </c>
      <c r="U2910">
        <f t="shared" si="320"/>
        <v>1</v>
      </c>
      <c r="V2910">
        <f t="shared" si="321"/>
        <v>0.95</v>
      </c>
    </row>
    <row r="2911" spans="1:22" x14ac:dyDescent="0.2">
      <c r="A2911" t="s">
        <v>12624</v>
      </c>
      <c r="B2911" t="s">
        <v>167</v>
      </c>
      <c r="C2911">
        <v>3651236</v>
      </c>
      <c r="D2911">
        <v>3651251</v>
      </c>
      <c r="E2911">
        <v>16</v>
      </c>
      <c r="F2911" t="s">
        <v>66</v>
      </c>
      <c r="G2911" t="s">
        <v>1163</v>
      </c>
      <c r="H2911" t="s">
        <v>12625</v>
      </c>
      <c r="I2911">
        <v>2</v>
      </c>
      <c r="J2911">
        <v>1</v>
      </c>
      <c r="K2911">
        <v>0</v>
      </c>
      <c r="L2911">
        <v>1</v>
      </c>
      <c r="M2911">
        <v>0</v>
      </c>
      <c r="N2911">
        <v>0</v>
      </c>
      <c r="O2911" t="str">
        <f t="shared" si="315"/>
        <v/>
      </c>
      <c r="P2911">
        <f>IF(ISERROR(VLOOKUP(G2911,Genes!$A$2:$A$749,1,0)),0,1)</f>
        <v>1</v>
      </c>
      <c r="Q2911">
        <f t="shared" si="316"/>
        <v>1</v>
      </c>
      <c r="R2911">
        <f t="shared" si="317"/>
        <v>1</v>
      </c>
      <c r="S2911">
        <f t="shared" si="318"/>
        <v>1</v>
      </c>
      <c r="T2911">
        <f t="shared" si="319"/>
        <v>1</v>
      </c>
      <c r="U2911">
        <f t="shared" si="320"/>
        <v>0</v>
      </c>
      <c r="V2911" t="str">
        <f t="shared" si="321"/>
        <v/>
      </c>
    </row>
    <row r="2912" spans="1:22" x14ac:dyDescent="0.2">
      <c r="A2912" t="s">
        <v>12626</v>
      </c>
      <c r="B2912" t="s">
        <v>167</v>
      </c>
      <c r="C2912">
        <v>3691034</v>
      </c>
      <c r="D2912">
        <v>3691129</v>
      </c>
      <c r="E2912">
        <v>96</v>
      </c>
      <c r="F2912" t="s">
        <v>66</v>
      </c>
      <c r="G2912" t="s">
        <v>1163</v>
      </c>
      <c r="H2912" t="s">
        <v>12627</v>
      </c>
      <c r="I2912">
        <v>2</v>
      </c>
      <c r="J2912">
        <v>0</v>
      </c>
      <c r="K2912">
        <v>2</v>
      </c>
      <c r="L2912">
        <v>0</v>
      </c>
      <c r="M2912">
        <v>0</v>
      </c>
      <c r="N2912">
        <v>0</v>
      </c>
      <c r="O2912" t="str">
        <f t="shared" si="315"/>
        <v/>
      </c>
      <c r="P2912">
        <f>IF(ISERROR(VLOOKUP(G2912,Genes!$A$2:$A$749,1,0)),0,1)</f>
        <v>1</v>
      </c>
      <c r="Q2912">
        <f t="shared" si="316"/>
        <v>0</v>
      </c>
      <c r="R2912">
        <f t="shared" si="317"/>
        <v>1</v>
      </c>
      <c r="S2912">
        <f t="shared" si="318"/>
        <v>2</v>
      </c>
      <c r="T2912">
        <f t="shared" si="319"/>
        <v>2</v>
      </c>
      <c r="U2912">
        <f t="shared" si="320"/>
        <v>0</v>
      </c>
      <c r="V2912" t="str">
        <f t="shared" si="321"/>
        <v/>
      </c>
    </row>
    <row r="2913" spans="1:22" x14ac:dyDescent="0.2">
      <c r="A2913" t="s">
        <v>12628</v>
      </c>
      <c r="B2913" t="s">
        <v>167</v>
      </c>
      <c r="C2913">
        <v>3691317</v>
      </c>
      <c r="D2913">
        <v>3691708</v>
      </c>
      <c r="E2913">
        <v>392</v>
      </c>
      <c r="F2913" t="s">
        <v>66</v>
      </c>
      <c r="G2913" t="s">
        <v>1163</v>
      </c>
      <c r="H2913" t="s">
        <v>12629</v>
      </c>
      <c r="I2913">
        <v>6</v>
      </c>
      <c r="J2913">
        <v>4</v>
      </c>
      <c r="K2913">
        <v>2</v>
      </c>
      <c r="L2913">
        <v>0</v>
      </c>
      <c r="M2913">
        <v>0</v>
      </c>
      <c r="N2913">
        <v>0</v>
      </c>
      <c r="O2913" t="str">
        <f t="shared" si="315"/>
        <v/>
      </c>
      <c r="P2913">
        <f>IF(ISERROR(VLOOKUP(G2913,Genes!$A$2:$A$749,1,0)),0,1)</f>
        <v>1</v>
      </c>
      <c r="Q2913">
        <f t="shared" si="316"/>
        <v>0</v>
      </c>
      <c r="R2913">
        <f t="shared" si="317"/>
        <v>1</v>
      </c>
      <c r="S2913">
        <f t="shared" si="318"/>
        <v>3</v>
      </c>
      <c r="T2913">
        <f t="shared" si="319"/>
        <v>3</v>
      </c>
      <c r="U2913">
        <f t="shared" si="320"/>
        <v>0</v>
      </c>
      <c r="V2913" t="str">
        <f t="shared" si="321"/>
        <v/>
      </c>
    </row>
    <row r="2914" spans="1:22" x14ac:dyDescent="0.2">
      <c r="A2914" t="s">
        <v>12630</v>
      </c>
      <c r="B2914" t="s">
        <v>167</v>
      </c>
      <c r="C2914">
        <v>3651905</v>
      </c>
      <c r="D2914">
        <v>3652060</v>
      </c>
      <c r="E2914">
        <v>156</v>
      </c>
      <c r="F2914" t="s">
        <v>66</v>
      </c>
      <c r="G2914" t="s">
        <v>1163</v>
      </c>
      <c r="H2914" t="s">
        <v>12631</v>
      </c>
      <c r="I2914">
        <v>3</v>
      </c>
      <c r="J2914">
        <v>1</v>
      </c>
      <c r="K2914">
        <v>2</v>
      </c>
      <c r="L2914">
        <v>0</v>
      </c>
      <c r="M2914">
        <v>0</v>
      </c>
      <c r="N2914">
        <v>0</v>
      </c>
      <c r="O2914" t="str">
        <f t="shared" si="315"/>
        <v/>
      </c>
      <c r="P2914">
        <f>IF(ISERROR(VLOOKUP(G2914,Genes!$A$2:$A$749,1,0)),0,1)</f>
        <v>1</v>
      </c>
      <c r="Q2914">
        <f t="shared" si="316"/>
        <v>0</v>
      </c>
      <c r="R2914">
        <f t="shared" si="317"/>
        <v>1</v>
      </c>
      <c r="S2914">
        <f t="shared" si="318"/>
        <v>4</v>
      </c>
      <c r="T2914">
        <f t="shared" si="319"/>
        <v>4</v>
      </c>
      <c r="U2914">
        <f t="shared" si="320"/>
        <v>0</v>
      </c>
      <c r="V2914" t="str">
        <f t="shared" si="321"/>
        <v/>
      </c>
    </row>
    <row r="2915" spans="1:22" x14ac:dyDescent="0.2">
      <c r="A2915" t="s">
        <v>12632</v>
      </c>
      <c r="B2915" t="s">
        <v>167</v>
      </c>
      <c r="C2915">
        <v>3651931</v>
      </c>
      <c r="D2915">
        <v>3652060</v>
      </c>
      <c r="E2915">
        <v>130</v>
      </c>
      <c r="F2915" t="s">
        <v>66</v>
      </c>
      <c r="G2915" t="s">
        <v>1163</v>
      </c>
      <c r="H2915" t="s">
        <v>12633</v>
      </c>
      <c r="I2915">
        <v>3</v>
      </c>
      <c r="J2915">
        <v>0</v>
      </c>
      <c r="K2915">
        <v>2</v>
      </c>
      <c r="L2915">
        <v>1</v>
      </c>
      <c r="M2915">
        <v>0</v>
      </c>
      <c r="N2915">
        <v>0</v>
      </c>
      <c r="O2915" t="str">
        <f t="shared" si="315"/>
        <v/>
      </c>
      <c r="P2915">
        <f>IF(ISERROR(VLOOKUP(G2915,Genes!$A$2:$A$749,1,0)),0,1)</f>
        <v>1</v>
      </c>
      <c r="Q2915">
        <f t="shared" si="316"/>
        <v>0</v>
      </c>
      <c r="R2915">
        <f t="shared" si="317"/>
        <v>1</v>
      </c>
      <c r="S2915">
        <f t="shared" si="318"/>
        <v>5</v>
      </c>
      <c r="T2915">
        <f t="shared" si="319"/>
        <v>5</v>
      </c>
      <c r="U2915">
        <f t="shared" si="320"/>
        <v>0</v>
      </c>
      <c r="V2915" t="str">
        <f t="shared" si="321"/>
        <v/>
      </c>
    </row>
    <row r="2916" spans="1:22" x14ac:dyDescent="0.2">
      <c r="A2916" t="s">
        <v>12634</v>
      </c>
      <c r="B2916" t="s">
        <v>167</v>
      </c>
      <c r="C2916">
        <v>3652019</v>
      </c>
      <c r="D2916">
        <v>3652060</v>
      </c>
      <c r="E2916">
        <v>42</v>
      </c>
      <c r="F2916" t="s">
        <v>66</v>
      </c>
      <c r="G2916" t="s">
        <v>1163</v>
      </c>
      <c r="H2916" t="s">
        <v>12635</v>
      </c>
      <c r="I2916">
        <v>3</v>
      </c>
      <c r="J2916">
        <v>1</v>
      </c>
      <c r="K2916">
        <v>0</v>
      </c>
      <c r="L2916">
        <v>1</v>
      </c>
      <c r="M2916">
        <v>1</v>
      </c>
      <c r="N2916">
        <v>0</v>
      </c>
      <c r="O2916" t="str">
        <f t="shared" si="315"/>
        <v/>
      </c>
      <c r="P2916">
        <f>IF(ISERROR(VLOOKUP(G2916,Genes!$A$2:$A$749,1,0)),0,1)</f>
        <v>1</v>
      </c>
      <c r="Q2916">
        <f t="shared" si="316"/>
        <v>0</v>
      </c>
      <c r="R2916">
        <f t="shared" si="317"/>
        <v>1</v>
      </c>
      <c r="S2916">
        <f t="shared" si="318"/>
        <v>6</v>
      </c>
      <c r="T2916">
        <f t="shared" si="319"/>
        <v>6</v>
      </c>
      <c r="U2916">
        <f t="shared" si="320"/>
        <v>0</v>
      </c>
      <c r="V2916" t="str">
        <f t="shared" si="321"/>
        <v/>
      </c>
    </row>
    <row r="2917" spans="1:22" x14ac:dyDescent="0.2">
      <c r="A2917" t="s">
        <v>12636</v>
      </c>
      <c r="B2917" t="s">
        <v>167</v>
      </c>
      <c r="C2917">
        <v>3653782</v>
      </c>
      <c r="D2917">
        <v>3653833</v>
      </c>
      <c r="E2917">
        <v>52</v>
      </c>
      <c r="F2917" t="s">
        <v>66</v>
      </c>
      <c r="G2917" t="s">
        <v>1163</v>
      </c>
      <c r="H2917" t="s">
        <v>12637</v>
      </c>
      <c r="I2917">
        <v>2</v>
      </c>
      <c r="J2917">
        <v>2</v>
      </c>
      <c r="K2917">
        <v>0</v>
      </c>
      <c r="L2917">
        <v>0</v>
      </c>
      <c r="M2917">
        <v>0</v>
      </c>
      <c r="N2917">
        <v>0</v>
      </c>
      <c r="O2917" t="str">
        <f t="shared" si="315"/>
        <v/>
      </c>
      <c r="P2917">
        <f>IF(ISERROR(VLOOKUP(G2917,Genes!$A$2:$A$749,1,0)),0,1)</f>
        <v>1</v>
      </c>
      <c r="Q2917">
        <f t="shared" si="316"/>
        <v>0</v>
      </c>
      <c r="R2917">
        <f t="shared" si="317"/>
        <v>1</v>
      </c>
      <c r="S2917">
        <f t="shared" si="318"/>
        <v>7</v>
      </c>
      <c r="T2917">
        <f t="shared" si="319"/>
        <v>7</v>
      </c>
      <c r="U2917">
        <f t="shared" si="320"/>
        <v>0</v>
      </c>
      <c r="V2917" t="str">
        <f t="shared" si="321"/>
        <v/>
      </c>
    </row>
    <row r="2918" spans="1:22" x14ac:dyDescent="0.2">
      <c r="A2918" t="s">
        <v>12638</v>
      </c>
      <c r="B2918" t="s">
        <v>167</v>
      </c>
      <c r="C2918">
        <v>3660901</v>
      </c>
      <c r="D2918">
        <v>3660972</v>
      </c>
      <c r="E2918">
        <v>72</v>
      </c>
      <c r="F2918" t="s">
        <v>66</v>
      </c>
      <c r="G2918" t="s">
        <v>1163</v>
      </c>
      <c r="H2918" t="s">
        <v>12639</v>
      </c>
      <c r="I2918">
        <v>2</v>
      </c>
      <c r="J2918">
        <v>0</v>
      </c>
      <c r="K2918">
        <v>2</v>
      </c>
      <c r="L2918">
        <v>0</v>
      </c>
      <c r="M2918">
        <v>0</v>
      </c>
      <c r="N2918">
        <v>0</v>
      </c>
      <c r="O2918" t="str">
        <f t="shared" si="315"/>
        <v/>
      </c>
      <c r="P2918">
        <f>IF(ISERROR(VLOOKUP(G2918,Genes!$A$2:$A$749,1,0)),0,1)</f>
        <v>1</v>
      </c>
      <c r="Q2918">
        <f t="shared" si="316"/>
        <v>0</v>
      </c>
      <c r="R2918">
        <f t="shared" si="317"/>
        <v>1</v>
      </c>
      <c r="S2918">
        <f t="shared" si="318"/>
        <v>8</v>
      </c>
      <c r="T2918">
        <f t="shared" si="319"/>
        <v>8</v>
      </c>
      <c r="U2918">
        <f t="shared" si="320"/>
        <v>0</v>
      </c>
      <c r="V2918" t="str">
        <f t="shared" si="321"/>
        <v/>
      </c>
    </row>
    <row r="2919" spans="1:22" x14ac:dyDescent="0.2">
      <c r="A2919" t="s">
        <v>12640</v>
      </c>
      <c r="B2919" t="s">
        <v>167</v>
      </c>
      <c r="C2919">
        <v>3673604</v>
      </c>
      <c r="D2919">
        <v>3673682</v>
      </c>
      <c r="E2919">
        <v>79</v>
      </c>
      <c r="F2919" t="s">
        <v>66</v>
      </c>
      <c r="G2919" t="s">
        <v>1163</v>
      </c>
      <c r="H2919" t="s">
        <v>12641</v>
      </c>
      <c r="I2919">
        <v>2</v>
      </c>
      <c r="J2919">
        <v>0</v>
      </c>
      <c r="K2919">
        <v>2</v>
      </c>
      <c r="L2919">
        <v>0</v>
      </c>
      <c r="M2919">
        <v>0</v>
      </c>
      <c r="N2919">
        <v>0</v>
      </c>
      <c r="O2919" t="str">
        <f t="shared" si="315"/>
        <v/>
      </c>
      <c r="P2919">
        <f>IF(ISERROR(VLOOKUP(G2919,Genes!$A$2:$A$749,1,0)),0,1)</f>
        <v>1</v>
      </c>
      <c r="Q2919">
        <f t="shared" si="316"/>
        <v>0</v>
      </c>
      <c r="R2919">
        <f t="shared" si="317"/>
        <v>1</v>
      </c>
      <c r="S2919">
        <f t="shared" si="318"/>
        <v>9</v>
      </c>
      <c r="T2919">
        <f t="shared" si="319"/>
        <v>9</v>
      </c>
      <c r="U2919">
        <f t="shared" si="320"/>
        <v>0</v>
      </c>
      <c r="V2919" t="str">
        <f t="shared" si="321"/>
        <v/>
      </c>
    </row>
    <row r="2920" spans="1:22" x14ac:dyDescent="0.2">
      <c r="A2920" t="s">
        <v>12642</v>
      </c>
      <c r="B2920" t="s">
        <v>167</v>
      </c>
      <c r="C2920">
        <v>3685123</v>
      </c>
      <c r="D2920">
        <v>3685194</v>
      </c>
      <c r="E2920">
        <v>72</v>
      </c>
      <c r="F2920" t="s">
        <v>66</v>
      </c>
      <c r="G2920" t="s">
        <v>1163</v>
      </c>
      <c r="H2920" t="s">
        <v>12643</v>
      </c>
      <c r="I2920">
        <v>2</v>
      </c>
      <c r="J2920">
        <v>0</v>
      </c>
      <c r="K2920">
        <v>2</v>
      </c>
      <c r="L2920">
        <v>0</v>
      </c>
      <c r="M2920">
        <v>0</v>
      </c>
      <c r="N2920">
        <v>0</v>
      </c>
      <c r="O2920" t="str">
        <f t="shared" si="315"/>
        <v/>
      </c>
      <c r="P2920">
        <f>IF(ISERROR(VLOOKUP(G2920,Genes!$A$2:$A$749,1,0)),0,1)</f>
        <v>1</v>
      </c>
      <c r="Q2920">
        <f t="shared" si="316"/>
        <v>0</v>
      </c>
      <c r="R2920">
        <f t="shared" si="317"/>
        <v>1</v>
      </c>
      <c r="S2920">
        <f t="shared" si="318"/>
        <v>10</v>
      </c>
      <c r="T2920">
        <f t="shared" si="319"/>
        <v>10</v>
      </c>
      <c r="U2920">
        <f t="shared" si="320"/>
        <v>0</v>
      </c>
      <c r="V2920" t="str">
        <f t="shared" si="321"/>
        <v/>
      </c>
    </row>
    <row r="2921" spans="1:22" x14ac:dyDescent="0.2">
      <c r="A2921" t="s">
        <v>12644</v>
      </c>
      <c r="B2921" t="s">
        <v>167</v>
      </c>
      <c r="C2921">
        <v>3687868</v>
      </c>
      <c r="D2921">
        <v>3687921</v>
      </c>
      <c r="E2921">
        <v>54</v>
      </c>
      <c r="F2921" t="s">
        <v>66</v>
      </c>
      <c r="G2921" t="s">
        <v>1163</v>
      </c>
      <c r="H2921" t="s">
        <v>12645</v>
      </c>
      <c r="I2921">
        <v>2</v>
      </c>
      <c r="J2921">
        <v>2</v>
      </c>
      <c r="K2921">
        <v>0</v>
      </c>
      <c r="L2921">
        <v>0</v>
      </c>
      <c r="M2921">
        <v>0</v>
      </c>
      <c r="N2921">
        <v>0</v>
      </c>
      <c r="O2921" t="str">
        <f t="shared" si="315"/>
        <v>COLEC11</v>
      </c>
      <c r="P2921">
        <f>IF(ISERROR(VLOOKUP(G2921,Genes!$A$2:$A$749,1,0)),0,1)</f>
        <v>1</v>
      </c>
      <c r="Q2921">
        <f t="shared" si="316"/>
        <v>0</v>
      </c>
      <c r="R2921">
        <f t="shared" si="317"/>
        <v>1</v>
      </c>
      <c r="S2921">
        <f t="shared" si="318"/>
        <v>11</v>
      </c>
      <c r="T2921">
        <f t="shared" si="319"/>
        <v>11</v>
      </c>
      <c r="U2921">
        <f t="shared" si="320"/>
        <v>1</v>
      </c>
      <c r="V2921">
        <f t="shared" si="321"/>
        <v>1</v>
      </c>
    </row>
    <row r="2922" spans="1:22" x14ac:dyDescent="0.2">
      <c r="A2922" t="s">
        <v>12646</v>
      </c>
      <c r="B2922" t="s">
        <v>247</v>
      </c>
      <c r="C2922">
        <v>84205665</v>
      </c>
      <c r="D2922">
        <v>84206067</v>
      </c>
      <c r="E2922">
        <v>403</v>
      </c>
      <c r="F2922" t="s">
        <v>74</v>
      </c>
      <c r="G2922" t="s">
        <v>1170</v>
      </c>
      <c r="H2922" t="s">
        <v>12647</v>
      </c>
      <c r="I2922">
        <v>6</v>
      </c>
      <c r="J2922">
        <v>4</v>
      </c>
      <c r="K2922">
        <v>2</v>
      </c>
      <c r="L2922">
        <v>0</v>
      </c>
      <c r="M2922">
        <v>0</v>
      </c>
      <c r="N2922">
        <v>0</v>
      </c>
      <c r="O2922" t="str">
        <f t="shared" si="315"/>
        <v/>
      </c>
      <c r="P2922">
        <f>IF(ISERROR(VLOOKUP(G2922,Genes!$A$2:$A$749,1,0)),0,1)</f>
        <v>1</v>
      </c>
      <c r="Q2922">
        <f t="shared" si="316"/>
        <v>1</v>
      </c>
      <c r="R2922">
        <f t="shared" si="317"/>
        <v>1</v>
      </c>
      <c r="S2922">
        <f t="shared" si="318"/>
        <v>1</v>
      </c>
      <c r="T2922">
        <f t="shared" si="319"/>
        <v>1</v>
      </c>
      <c r="U2922">
        <f t="shared" si="320"/>
        <v>0</v>
      </c>
      <c r="V2922" t="str">
        <f t="shared" si="321"/>
        <v/>
      </c>
    </row>
    <row r="2923" spans="1:22" x14ac:dyDescent="0.2">
      <c r="A2923" t="s">
        <v>12648</v>
      </c>
      <c r="B2923" t="s">
        <v>247</v>
      </c>
      <c r="C2923">
        <v>84183742</v>
      </c>
      <c r="D2923">
        <v>84183808</v>
      </c>
      <c r="E2923">
        <v>67</v>
      </c>
      <c r="F2923" t="s">
        <v>74</v>
      </c>
      <c r="G2923" t="s">
        <v>1170</v>
      </c>
      <c r="H2923" t="s">
        <v>12649</v>
      </c>
      <c r="I2923">
        <v>0</v>
      </c>
      <c r="J2923">
        <v>0</v>
      </c>
      <c r="K2923">
        <v>0</v>
      </c>
      <c r="L2923">
        <v>0</v>
      </c>
      <c r="M2923">
        <v>0</v>
      </c>
      <c r="N2923">
        <v>0</v>
      </c>
      <c r="O2923" t="str">
        <f t="shared" si="315"/>
        <v/>
      </c>
      <c r="P2923">
        <f>IF(ISERROR(VLOOKUP(G2923,Genes!$A$2:$A$749,1,0)),0,1)</f>
        <v>1</v>
      </c>
      <c r="Q2923">
        <f t="shared" si="316"/>
        <v>0</v>
      </c>
      <c r="R2923">
        <f t="shared" si="317"/>
        <v>0</v>
      </c>
      <c r="S2923">
        <f t="shared" si="318"/>
        <v>1</v>
      </c>
      <c r="T2923">
        <f t="shared" si="319"/>
        <v>2</v>
      </c>
      <c r="U2923">
        <f t="shared" si="320"/>
        <v>0</v>
      </c>
      <c r="V2923" t="str">
        <f t="shared" si="321"/>
        <v/>
      </c>
    </row>
    <row r="2924" spans="1:22" x14ac:dyDescent="0.2">
      <c r="A2924" t="s">
        <v>12650</v>
      </c>
      <c r="B2924" t="s">
        <v>247</v>
      </c>
      <c r="C2924">
        <v>84182871</v>
      </c>
      <c r="D2924">
        <v>84183077</v>
      </c>
      <c r="E2924">
        <v>207</v>
      </c>
      <c r="F2924" t="s">
        <v>74</v>
      </c>
      <c r="G2924" t="s">
        <v>1170</v>
      </c>
      <c r="H2924" t="s">
        <v>12651</v>
      </c>
      <c r="I2924">
        <v>0</v>
      </c>
      <c r="J2924">
        <v>0</v>
      </c>
      <c r="K2924">
        <v>0</v>
      </c>
      <c r="L2924">
        <v>0</v>
      </c>
      <c r="M2924">
        <v>0</v>
      </c>
      <c r="N2924">
        <v>0</v>
      </c>
      <c r="O2924" t="str">
        <f t="shared" si="315"/>
        <v/>
      </c>
      <c r="P2924">
        <f>IF(ISERROR(VLOOKUP(G2924,Genes!$A$2:$A$749,1,0)),0,1)</f>
        <v>1</v>
      </c>
      <c r="Q2924">
        <f t="shared" si="316"/>
        <v>0</v>
      </c>
      <c r="R2924">
        <f t="shared" si="317"/>
        <v>0</v>
      </c>
      <c r="S2924">
        <f t="shared" si="318"/>
        <v>1</v>
      </c>
      <c r="T2924">
        <f t="shared" si="319"/>
        <v>3</v>
      </c>
      <c r="U2924">
        <f t="shared" si="320"/>
        <v>0</v>
      </c>
      <c r="V2924" t="str">
        <f t="shared" si="321"/>
        <v/>
      </c>
    </row>
    <row r="2925" spans="1:22" x14ac:dyDescent="0.2">
      <c r="A2925" t="s">
        <v>12652</v>
      </c>
      <c r="B2925" t="s">
        <v>247</v>
      </c>
      <c r="C2925">
        <v>84182670</v>
      </c>
      <c r="D2925">
        <v>84182710</v>
      </c>
      <c r="E2925">
        <v>41</v>
      </c>
      <c r="F2925" t="s">
        <v>74</v>
      </c>
      <c r="G2925" t="s">
        <v>1170</v>
      </c>
      <c r="H2925" t="s">
        <v>12653</v>
      </c>
      <c r="I2925">
        <v>0</v>
      </c>
      <c r="J2925">
        <v>0</v>
      </c>
      <c r="K2925">
        <v>0</v>
      </c>
      <c r="L2925">
        <v>0</v>
      </c>
      <c r="M2925">
        <v>0</v>
      </c>
      <c r="N2925">
        <v>0</v>
      </c>
      <c r="O2925" t="str">
        <f t="shared" si="315"/>
        <v/>
      </c>
      <c r="P2925">
        <f>IF(ISERROR(VLOOKUP(G2925,Genes!$A$2:$A$749,1,0)),0,1)</f>
        <v>1</v>
      </c>
      <c r="Q2925">
        <f t="shared" si="316"/>
        <v>0</v>
      </c>
      <c r="R2925">
        <f t="shared" si="317"/>
        <v>0</v>
      </c>
      <c r="S2925">
        <f t="shared" si="318"/>
        <v>1</v>
      </c>
      <c r="T2925">
        <f t="shared" si="319"/>
        <v>4</v>
      </c>
      <c r="U2925">
        <f t="shared" si="320"/>
        <v>0</v>
      </c>
      <c r="V2925" t="str">
        <f t="shared" si="321"/>
        <v/>
      </c>
    </row>
    <row r="2926" spans="1:22" x14ac:dyDescent="0.2">
      <c r="A2926" t="s">
        <v>12654</v>
      </c>
      <c r="B2926" t="s">
        <v>247</v>
      </c>
      <c r="C2926">
        <v>84159749</v>
      </c>
      <c r="D2926">
        <v>84159768</v>
      </c>
      <c r="E2926">
        <v>20</v>
      </c>
      <c r="F2926" t="s">
        <v>74</v>
      </c>
      <c r="G2926" t="s">
        <v>1170</v>
      </c>
      <c r="H2926" t="s">
        <v>12655</v>
      </c>
      <c r="I2926">
        <v>0</v>
      </c>
      <c r="J2926">
        <v>0</v>
      </c>
      <c r="K2926">
        <v>0</v>
      </c>
      <c r="L2926">
        <v>0</v>
      </c>
      <c r="M2926">
        <v>0</v>
      </c>
      <c r="N2926">
        <v>0</v>
      </c>
      <c r="O2926" t="str">
        <f t="shared" si="315"/>
        <v/>
      </c>
      <c r="P2926">
        <f>IF(ISERROR(VLOOKUP(G2926,Genes!$A$2:$A$749,1,0)),0,1)</f>
        <v>1</v>
      </c>
      <c r="Q2926">
        <f t="shared" si="316"/>
        <v>0</v>
      </c>
      <c r="R2926">
        <f t="shared" si="317"/>
        <v>0</v>
      </c>
      <c r="S2926">
        <f t="shared" si="318"/>
        <v>1</v>
      </c>
      <c r="T2926">
        <f t="shared" si="319"/>
        <v>5</v>
      </c>
      <c r="U2926">
        <f t="shared" si="320"/>
        <v>0</v>
      </c>
      <c r="V2926" t="str">
        <f t="shared" si="321"/>
        <v/>
      </c>
    </row>
    <row r="2927" spans="1:22" x14ac:dyDescent="0.2">
      <c r="A2927" t="s">
        <v>12656</v>
      </c>
      <c r="B2927" t="s">
        <v>247</v>
      </c>
      <c r="C2927">
        <v>84118025</v>
      </c>
      <c r="D2927">
        <v>84118106</v>
      </c>
      <c r="E2927">
        <v>82</v>
      </c>
      <c r="F2927" t="s">
        <v>74</v>
      </c>
      <c r="G2927" t="s">
        <v>1170</v>
      </c>
      <c r="H2927" t="s">
        <v>12657</v>
      </c>
      <c r="I2927">
        <v>0</v>
      </c>
      <c r="J2927">
        <v>0</v>
      </c>
      <c r="K2927">
        <v>0</v>
      </c>
      <c r="L2927">
        <v>0</v>
      </c>
      <c r="M2927">
        <v>0</v>
      </c>
      <c r="N2927">
        <v>0</v>
      </c>
      <c r="O2927" t="str">
        <f t="shared" si="315"/>
        <v/>
      </c>
      <c r="P2927">
        <f>IF(ISERROR(VLOOKUP(G2927,Genes!$A$2:$A$749,1,0)),0,1)</f>
        <v>1</v>
      </c>
      <c r="Q2927">
        <f t="shared" si="316"/>
        <v>0</v>
      </c>
      <c r="R2927">
        <f t="shared" si="317"/>
        <v>0</v>
      </c>
      <c r="S2927">
        <f t="shared" si="318"/>
        <v>1</v>
      </c>
      <c r="T2927">
        <f t="shared" si="319"/>
        <v>6</v>
      </c>
      <c r="U2927">
        <f t="shared" si="320"/>
        <v>0</v>
      </c>
      <c r="V2927" t="str">
        <f t="shared" si="321"/>
        <v/>
      </c>
    </row>
    <row r="2928" spans="1:22" x14ac:dyDescent="0.2">
      <c r="A2928" t="s">
        <v>12658</v>
      </c>
      <c r="B2928" t="s">
        <v>247</v>
      </c>
      <c r="C2928">
        <v>84112413</v>
      </c>
      <c r="D2928">
        <v>84112530</v>
      </c>
      <c r="E2928">
        <v>118</v>
      </c>
      <c r="F2928" t="s">
        <v>74</v>
      </c>
      <c r="G2928" t="s">
        <v>1170</v>
      </c>
      <c r="H2928" t="s">
        <v>12659</v>
      </c>
      <c r="I2928">
        <v>0</v>
      </c>
      <c r="J2928">
        <v>0</v>
      </c>
      <c r="K2928">
        <v>0</v>
      </c>
      <c r="L2928">
        <v>0</v>
      </c>
      <c r="M2928">
        <v>0</v>
      </c>
      <c r="N2928">
        <v>0</v>
      </c>
      <c r="O2928" t="str">
        <f t="shared" si="315"/>
        <v/>
      </c>
      <c r="P2928">
        <f>IF(ISERROR(VLOOKUP(G2928,Genes!$A$2:$A$749,1,0)),0,1)</f>
        <v>1</v>
      </c>
      <c r="Q2928">
        <f t="shared" si="316"/>
        <v>0</v>
      </c>
      <c r="R2928">
        <f t="shared" si="317"/>
        <v>0</v>
      </c>
      <c r="S2928">
        <f t="shared" si="318"/>
        <v>1</v>
      </c>
      <c r="T2928">
        <f t="shared" si="319"/>
        <v>7</v>
      </c>
      <c r="U2928">
        <f t="shared" si="320"/>
        <v>0</v>
      </c>
      <c r="V2928" t="str">
        <f t="shared" si="321"/>
        <v/>
      </c>
    </row>
    <row r="2929" spans="1:22" x14ac:dyDescent="0.2">
      <c r="A2929" t="s">
        <v>12660</v>
      </c>
      <c r="B2929" t="s">
        <v>247</v>
      </c>
      <c r="C2929">
        <v>84112098</v>
      </c>
      <c r="D2929">
        <v>84112200</v>
      </c>
      <c r="E2929">
        <v>103</v>
      </c>
      <c r="F2929" t="s">
        <v>74</v>
      </c>
      <c r="G2929" t="s">
        <v>1170</v>
      </c>
      <c r="H2929" t="s">
        <v>12661</v>
      </c>
      <c r="I2929">
        <v>0</v>
      </c>
      <c r="J2929">
        <v>0</v>
      </c>
      <c r="K2929">
        <v>0</v>
      </c>
      <c r="L2929">
        <v>0</v>
      </c>
      <c r="M2929">
        <v>0</v>
      </c>
      <c r="N2929">
        <v>0</v>
      </c>
      <c r="O2929" t="str">
        <f t="shared" si="315"/>
        <v/>
      </c>
      <c r="P2929">
        <f>IF(ISERROR(VLOOKUP(G2929,Genes!$A$2:$A$749,1,0)),0,1)</f>
        <v>1</v>
      </c>
      <c r="Q2929">
        <f t="shared" si="316"/>
        <v>0</v>
      </c>
      <c r="R2929">
        <f t="shared" si="317"/>
        <v>0</v>
      </c>
      <c r="S2929">
        <f t="shared" si="318"/>
        <v>1</v>
      </c>
      <c r="T2929">
        <f t="shared" si="319"/>
        <v>8</v>
      </c>
      <c r="U2929">
        <f t="shared" si="320"/>
        <v>0</v>
      </c>
      <c r="V2929" t="str">
        <f t="shared" si="321"/>
        <v/>
      </c>
    </row>
    <row r="2930" spans="1:22" x14ac:dyDescent="0.2">
      <c r="A2930" t="s">
        <v>12662</v>
      </c>
      <c r="B2930" t="s">
        <v>247</v>
      </c>
      <c r="C2930">
        <v>84111349</v>
      </c>
      <c r="D2930">
        <v>84111367</v>
      </c>
      <c r="E2930">
        <v>19</v>
      </c>
      <c r="F2930" t="s">
        <v>74</v>
      </c>
      <c r="G2930" t="s">
        <v>1170</v>
      </c>
      <c r="H2930" t="s">
        <v>12663</v>
      </c>
      <c r="I2930">
        <v>0</v>
      </c>
      <c r="J2930">
        <v>0</v>
      </c>
      <c r="K2930">
        <v>0</v>
      </c>
      <c r="L2930">
        <v>0</v>
      </c>
      <c r="M2930">
        <v>0</v>
      </c>
      <c r="N2930">
        <v>0</v>
      </c>
      <c r="O2930" t="str">
        <f t="shared" si="315"/>
        <v/>
      </c>
      <c r="P2930">
        <f>IF(ISERROR(VLOOKUP(G2930,Genes!$A$2:$A$749,1,0)),0,1)</f>
        <v>1</v>
      </c>
      <c r="Q2930">
        <f t="shared" si="316"/>
        <v>0</v>
      </c>
      <c r="R2930">
        <f t="shared" si="317"/>
        <v>0</v>
      </c>
      <c r="S2930">
        <f t="shared" si="318"/>
        <v>1</v>
      </c>
      <c r="T2930">
        <f t="shared" si="319"/>
        <v>9</v>
      </c>
      <c r="U2930">
        <f t="shared" si="320"/>
        <v>0</v>
      </c>
      <c r="V2930" t="str">
        <f t="shared" si="321"/>
        <v/>
      </c>
    </row>
    <row r="2931" spans="1:22" x14ac:dyDescent="0.2">
      <c r="A2931" t="s">
        <v>12664</v>
      </c>
      <c r="B2931" t="s">
        <v>247</v>
      </c>
      <c r="C2931">
        <v>84060565</v>
      </c>
      <c r="D2931">
        <v>84060659</v>
      </c>
      <c r="E2931">
        <v>95</v>
      </c>
      <c r="F2931" t="s">
        <v>74</v>
      </c>
      <c r="G2931" t="s">
        <v>1170</v>
      </c>
      <c r="H2931" t="s">
        <v>12665</v>
      </c>
      <c r="I2931">
        <v>0</v>
      </c>
      <c r="J2931">
        <v>0</v>
      </c>
      <c r="K2931">
        <v>0</v>
      </c>
      <c r="L2931">
        <v>0</v>
      </c>
      <c r="M2931">
        <v>0</v>
      </c>
      <c r="N2931">
        <v>0</v>
      </c>
      <c r="O2931" t="str">
        <f t="shared" si="315"/>
        <v/>
      </c>
      <c r="P2931">
        <f>IF(ISERROR(VLOOKUP(G2931,Genes!$A$2:$A$749,1,0)),0,1)</f>
        <v>1</v>
      </c>
      <c r="Q2931">
        <f t="shared" si="316"/>
        <v>0</v>
      </c>
      <c r="R2931">
        <f t="shared" si="317"/>
        <v>0</v>
      </c>
      <c r="S2931">
        <f t="shared" si="318"/>
        <v>1</v>
      </c>
      <c r="T2931">
        <f t="shared" si="319"/>
        <v>10</v>
      </c>
      <c r="U2931">
        <f t="shared" si="320"/>
        <v>0</v>
      </c>
      <c r="V2931" t="str">
        <f t="shared" si="321"/>
        <v/>
      </c>
    </row>
    <row r="2932" spans="1:22" x14ac:dyDescent="0.2">
      <c r="A2932" t="s">
        <v>12666</v>
      </c>
      <c r="B2932" t="s">
        <v>247</v>
      </c>
      <c r="C2932">
        <v>84204406</v>
      </c>
      <c r="D2932">
        <v>84204454</v>
      </c>
      <c r="E2932">
        <v>49</v>
      </c>
      <c r="F2932" t="s">
        <v>74</v>
      </c>
      <c r="G2932" t="s">
        <v>1170</v>
      </c>
      <c r="H2932" t="s">
        <v>12667</v>
      </c>
      <c r="I2932">
        <v>0</v>
      </c>
      <c r="J2932">
        <v>0</v>
      </c>
      <c r="K2932">
        <v>0</v>
      </c>
      <c r="L2932">
        <v>0</v>
      </c>
      <c r="M2932">
        <v>0</v>
      </c>
      <c r="N2932">
        <v>0</v>
      </c>
      <c r="O2932" t="str">
        <f t="shared" si="315"/>
        <v/>
      </c>
      <c r="P2932">
        <f>IF(ISERROR(VLOOKUP(G2932,Genes!$A$2:$A$749,1,0)),0,1)</f>
        <v>1</v>
      </c>
      <c r="Q2932">
        <f t="shared" si="316"/>
        <v>0</v>
      </c>
      <c r="R2932">
        <f t="shared" si="317"/>
        <v>0</v>
      </c>
      <c r="S2932">
        <f t="shared" si="318"/>
        <v>1</v>
      </c>
      <c r="T2932">
        <f t="shared" si="319"/>
        <v>11</v>
      </c>
      <c r="U2932">
        <f t="shared" si="320"/>
        <v>0</v>
      </c>
      <c r="V2932" t="str">
        <f t="shared" si="321"/>
        <v/>
      </c>
    </row>
    <row r="2933" spans="1:22" x14ac:dyDescent="0.2">
      <c r="A2933" t="s">
        <v>12668</v>
      </c>
      <c r="B2933" t="s">
        <v>247</v>
      </c>
      <c r="C2933">
        <v>84200101</v>
      </c>
      <c r="D2933">
        <v>84200267</v>
      </c>
      <c r="E2933">
        <v>167</v>
      </c>
      <c r="F2933" t="s">
        <v>74</v>
      </c>
      <c r="G2933" t="s">
        <v>1170</v>
      </c>
      <c r="H2933" t="s">
        <v>12669</v>
      </c>
      <c r="I2933">
        <v>3</v>
      </c>
      <c r="J2933">
        <v>1</v>
      </c>
      <c r="K2933">
        <v>2</v>
      </c>
      <c r="L2933">
        <v>0</v>
      </c>
      <c r="M2933">
        <v>0</v>
      </c>
      <c r="N2933">
        <v>0</v>
      </c>
      <c r="O2933" t="str">
        <f t="shared" si="315"/>
        <v/>
      </c>
      <c r="P2933">
        <f>IF(ISERROR(VLOOKUP(G2933,Genes!$A$2:$A$749,1,0)),0,1)</f>
        <v>1</v>
      </c>
      <c r="Q2933">
        <f t="shared" si="316"/>
        <v>0</v>
      </c>
      <c r="R2933">
        <f t="shared" si="317"/>
        <v>1</v>
      </c>
      <c r="S2933">
        <f t="shared" si="318"/>
        <v>2</v>
      </c>
      <c r="T2933">
        <f t="shared" si="319"/>
        <v>12</v>
      </c>
      <c r="U2933">
        <f t="shared" si="320"/>
        <v>0</v>
      </c>
      <c r="V2933" t="str">
        <f t="shared" si="321"/>
        <v/>
      </c>
    </row>
    <row r="2934" spans="1:22" x14ac:dyDescent="0.2">
      <c r="A2934" t="s">
        <v>12670</v>
      </c>
      <c r="B2934" t="s">
        <v>247</v>
      </c>
      <c r="C2934">
        <v>84194649</v>
      </c>
      <c r="D2934">
        <v>84194770</v>
      </c>
      <c r="E2934">
        <v>122</v>
      </c>
      <c r="F2934" t="s">
        <v>74</v>
      </c>
      <c r="G2934" t="s">
        <v>1170</v>
      </c>
      <c r="H2934" t="s">
        <v>12671</v>
      </c>
      <c r="I2934">
        <v>3</v>
      </c>
      <c r="J2934">
        <v>1</v>
      </c>
      <c r="K2934">
        <v>2</v>
      </c>
      <c r="L2934">
        <v>0</v>
      </c>
      <c r="M2934">
        <v>0</v>
      </c>
      <c r="N2934">
        <v>0</v>
      </c>
      <c r="O2934" t="str">
        <f t="shared" si="315"/>
        <v/>
      </c>
      <c r="P2934">
        <f>IF(ISERROR(VLOOKUP(G2934,Genes!$A$2:$A$749,1,0)),0,1)</f>
        <v>1</v>
      </c>
      <c r="Q2934">
        <f t="shared" si="316"/>
        <v>0</v>
      </c>
      <c r="R2934">
        <f t="shared" si="317"/>
        <v>1</v>
      </c>
      <c r="S2934">
        <f t="shared" si="318"/>
        <v>3</v>
      </c>
      <c r="T2934">
        <f t="shared" si="319"/>
        <v>13</v>
      </c>
      <c r="U2934">
        <f t="shared" si="320"/>
        <v>0</v>
      </c>
      <c r="V2934" t="str">
        <f t="shared" si="321"/>
        <v/>
      </c>
    </row>
    <row r="2935" spans="1:22" x14ac:dyDescent="0.2">
      <c r="A2935" t="s">
        <v>12672</v>
      </c>
      <c r="B2935" t="s">
        <v>247</v>
      </c>
      <c r="C2935">
        <v>84193240</v>
      </c>
      <c r="D2935">
        <v>84193325</v>
      </c>
      <c r="E2935">
        <v>86</v>
      </c>
      <c r="F2935" t="s">
        <v>74</v>
      </c>
      <c r="G2935" t="s">
        <v>1170</v>
      </c>
      <c r="H2935" t="s">
        <v>12673</v>
      </c>
      <c r="I2935">
        <v>2</v>
      </c>
      <c r="J2935">
        <v>0</v>
      </c>
      <c r="K2935">
        <v>2</v>
      </c>
      <c r="L2935">
        <v>0</v>
      </c>
      <c r="M2935">
        <v>0</v>
      </c>
      <c r="N2935">
        <v>0</v>
      </c>
      <c r="O2935" t="str">
        <f t="shared" si="315"/>
        <v/>
      </c>
      <c r="P2935">
        <f>IF(ISERROR(VLOOKUP(G2935,Genes!$A$2:$A$749,1,0)),0,1)</f>
        <v>1</v>
      </c>
      <c r="Q2935">
        <f t="shared" si="316"/>
        <v>0</v>
      </c>
      <c r="R2935">
        <f t="shared" si="317"/>
        <v>1</v>
      </c>
      <c r="S2935">
        <f t="shared" si="318"/>
        <v>4</v>
      </c>
      <c r="T2935">
        <f t="shared" si="319"/>
        <v>14</v>
      </c>
      <c r="U2935">
        <f t="shared" si="320"/>
        <v>0</v>
      </c>
      <c r="V2935" t="str">
        <f t="shared" si="321"/>
        <v/>
      </c>
    </row>
    <row r="2936" spans="1:22" x14ac:dyDescent="0.2">
      <c r="A2936" t="s">
        <v>12674</v>
      </c>
      <c r="B2936" t="s">
        <v>247</v>
      </c>
      <c r="C2936">
        <v>84193240</v>
      </c>
      <c r="D2936">
        <v>84193276</v>
      </c>
      <c r="E2936">
        <v>37</v>
      </c>
      <c r="F2936" t="s">
        <v>74</v>
      </c>
      <c r="G2936" t="s">
        <v>1170</v>
      </c>
      <c r="H2936" t="s">
        <v>12675</v>
      </c>
      <c r="I2936">
        <v>2</v>
      </c>
      <c r="J2936">
        <v>1</v>
      </c>
      <c r="K2936">
        <v>0</v>
      </c>
      <c r="L2936">
        <v>1</v>
      </c>
      <c r="M2936">
        <v>0</v>
      </c>
      <c r="N2936">
        <v>0</v>
      </c>
      <c r="O2936" t="str">
        <f t="shared" si="315"/>
        <v/>
      </c>
      <c r="P2936">
        <f>IF(ISERROR(VLOOKUP(G2936,Genes!$A$2:$A$749,1,0)),0,1)</f>
        <v>1</v>
      </c>
      <c r="Q2936">
        <f t="shared" si="316"/>
        <v>0</v>
      </c>
      <c r="R2936">
        <f t="shared" si="317"/>
        <v>1</v>
      </c>
      <c r="S2936">
        <f t="shared" si="318"/>
        <v>5</v>
      </c>
      <c r="T2936">
        <f t="shared" si="319"/>
        <v>15</v>
      </c>
      <c r="U2936">
        <f t="shared" si="320"/>
        <v>0</v>
      </c>
      <c r="V2936" t="str">
        <f t="shared" si="321"/>
        <v/>
      </c>
    </row>
    <row r="2937" spans="1:22" x14ac:dyDescent="0.2">
      <c r="A2937" t="s">
        <v>12676</v>
      </c>
      <c r="B2937" t="s">
        <v>247</v>
      </c>
      <c r="C2937">
        <v>84191013</v>
      </c>
      <c r="D2937">
        <v>84191146</v>
      </c>
      <c r="E2937">
        <v>134</v>
      </c>
      <c r="F2937" t="s">
        <v>74</v>
      </c>
      <c r="G2937" t="s">
        <v>1170</v>
      </c>
      <c r="H2937" t="s">
        <v>12677</v>
      </c>
      <c r="I2937">
        <v>3</v>
      </c>
      <c r="J2937">
        <v>1</v>
      </c>
      <c r="K2937">
        <v>2</v>
      </c>
      <c r="L2937">
        <v>0</v>
      </c>
      <c r="M2937">
        <v>0</v>
      </c>
      <c r="N2937">
        <v>0</v>
      </c>
      <c r="O2937" t="str">
        <f t="shared" si="315"/>
        <v/>
      </c>
      <c r="P2937">
        <f>IF(ISERROR(VLOOKUP(G2937,Genes!$A$2:$A$749,1,0)),0,1)</f>
        <v>1</v>
      </c>
      <c r="Q2937">
        <f t="shared" si="316"/>
        <v>0</v>
      </c>
      <c r="R2937">
        <f t="shared" si="317"/>
        <v>1</v>
      </c>
      <c r="S2937">
        <f t="shared" si="318"/>
        <v>6</v>
      </c>
      <c r="T2937">
        <f t="shared" si="319"/>
        <v>16</v>
      </c>
      <c r="U2937">
        <f t="shared" si="320"/>
        <v>0</v>
      </c>
      <c r="V2937" t="str">
        <f t="shared" si="321"/>
        <v/>
      </c>
    </row>
    <row r="2938" spans="1:22" x14ac:dyDescent="0.2">
      <c r="A2938" t="s">
        <v>12678</v>
      </c>
      <c r="B2938" t="s">
        <v>247</v>
      </c>
      <c r="C2938">
        <v>84188739</v>
      </c>
      <c r="D2938">
        <v>84188927</v>
      </c>
      <c r="E2938">
        <v>189</v>
      </c>
      <c r="F2938" t="s">
        <v>74</v>
      </c>
      <c r="G2938" t="s">
        <v>1170</v>
      </c>
      <c r="H2938" t="s">
        <v>12679</v>
      </c>
      <c r="I2938">
        <v>3</v>
      </c>
      <c r="J2938">
        <v>1</v>
      </c>
      <c r="K2938">
        <v>2</v>
      </c>
      <c r="L2938">
        <v>0</v>
      </c>
      <c r="M2938">
        <v>0</v>
      </c>
      <c r="N2938">
        <v>0</v>
      </c>
      <c r="O2938" t="str">
        <f t="shared" si="315"/>
        <v/>
      </c>
      <c r="P2938">
        <f>IF(ISERROR(VLOOKUP(G2938,Genes!$A$2:$A$749,1,0)),0,1)</f>
        <v>1</v>
      </c>
      <c r="Q2938">
        <f t="shared" si="316"/>
        <v>0</v>
      </c>
      <c r="R2938">
        <f t="shared" si="317"/>
        <v>1</v>
      </c>
      <c r="S2938">
        <f t="shared" si="318"/>
        <v>7</v>
      </c>
      <c r="T2938">
        <f t="shared" si="319"/>
        <v>17</v>
      </c>
      <c r="U2938">
        <f t="shared" si="320"/>
        <v>0</v>
      </c>
      <c r="V2938" t="str">
        <f t="shared" si="321"/>
        <v/>
      </c>
    </row>
    <row r="2939" spans="1:22" x14ac:dyDescent="0.2">
      <c r="A2939" t="s">
        <v>12680</v>
      </c>
      <c r="B2939" t="s">
        <v>247</v>
      </c>
      <c r="C2939">
        <v>84185352</v>
      </c>
      <c r="D2939">
        <v>84185516</v>
      </c>
      <c r="E2939">
        <v>165</v>
      </c>
      <c r="F2939" t="s">
        <v>74</v>
      </c>
      <c r="G2939" t="s">
        <v>1170</v>
      </c>
      <c r="H2939" t="s">
        <v>12681</v>
      </c>
      <c r="I2939">
        <v>3</v>
      </c>
      <c r="J2939">
        <v>1</v>
      </c>
      <c r="K2939">
        <v>2</v>
      </c>
      <c r="L2939">
        <v>0</v>
      </c>
      <c r="M2939">
        <v>0</v>
      </c>
      <c r="N2939">
        <v>0</v>
      </c>
      <c r="O2939" t="str">
        <f t="shared" si="315"/>
        <v>COQ2</v>
      </c>
      <c r="P2939">
        <f>IF(ISERROR(VLOOKUP(G2939,Genes!$A$2:$A$749,1,0)),0,1)</f>
        <v>1</v>
      </c>
      <c r="Q2939">
        <f t="shared" si="316"/>
        <v>0</v>
      </c>
      <c r="R2939">
        <f t="shared" si="317"/>
        <v>1</v>
      </c>
      <c r="S2939">
        <f t="shared" si="318"/>
        <v>8</v>
      </c>
      <c r="T2939">
        <f t="shared" si="319"/>
        <v>18</v>
      </c>
      <c r="U2939">
        <f t="shared" si="320"/>
        <v>1</v>
      </c>
      <c r="V2939">
        <f t="shared" si="321"/>
        <v>0.44444444444444442</v>
      </c>
    </row>
    <row r="2940" spans="1:22" x14ac:dyDescent="0.2">
      <c r="A2940" t="s">
        <v>12682</v>
      </c>
      <c r="B2940" t="s">
        <v>265</v>
      </c>
      <c r="C2940">
        <v>131085138</v>
      </c>
      <c r="D2940">
        <v>131085207</v>
      </c>
      <c r="E2940">
        <v>70</v>
      </c>
      <c r="F2940" t="s">
        <v>66</v>
      </c>
      <c r="G2940" t="s">
        <v>1177</v>
      </c>
      <c r="H2940" t="s">
        <v>12683</v>
      </c>
      <c r="I2940">
        <v>0</v>
      </c>
      <c r="J2940">
        <v>0</v>
      </c>
      <c r="K2940">
        <v>0</v>
      </c>
      <c r="L2940">
        <v>0</v>
      </c>
      <c r="M2940">
        <v>0</v>
      </c>
      <c r="N2940">
        <v>0</v>
      </c>
      <c r="O2940" t="str">
        <f t="shared" si="315"/>
        <v/>
      </c>
      <c r="P2940">
        <f>IF(ISERROR(VLOOKUP(G2940,Genes!$A$2:$A$749,1,0)),0,1)</f>
        <v>1</v>
      </c>
      <c r="Q2940">
        <f t="shared" si="316"/>
        <v>1</v>
      </c>
      <c r="R2940">
        <f t="shared" si="317"/>
        <v>0</v>
      </c>
      <c r="S2940">
        <f t="shared" si="318"/>
        <v>0</v>
      </c>
      <c r="T2940">
        <f t="shared" si="319"/>
        <v>1</v>
      </c>
      <c r="U2940">
        <f t="shared" si="320"/>
        <v>0</v>
      </c>
      <c r="V2940" t="str">
        <f t="shared" si="321"/>
        <v/>
      </c>
    </row>
    <row r="2941" spans="1:22" x14ac:dyDescent="0.2">
      <c r="A2941" t="s">
        <v>12684</v>
      </c>
      <c r="B2941" t="s">
        <v>265</v>
      </c>
      <c r="C2941">
        <v>131085295</v>
      </c>
      <c r="D2941">
        <v>131085426</v>
      </c>
      <c r="E2941">
        <v>132</v>
      </c>
      <c r="F2941" t="s">
        <v>66</v>
      </c>
      <c r="G2941" t="s">
        <v>1177</v>
      </c>
      <c r="H2941" t="s">
        <v>12685</v>
      </c>
      <c r="I2941">
        <v>0</v>
      </c>
      <c r="J2941">
        <v>0</v>
      </c>
      <c r="K2941">
        <v>0</v>
      </c>
      <c r="L2941">
        <v>0</v>
      </c>
      <c r="M2941">
        <v>0</v>
      </c>
      <c r="N2941">
        <v>0</v>
      </c>
      <c r="O2941" t="str">
        <f t="shared" si="315"/>
        <v/>
      </c>
      <c r="P2941">
        <f>IF(ISERROR(VLOOKUP(G2941,Genes!$A$2:$A$749,1,0)),0,1)</f>
        <v>1</v>
      </c>
      <c r="Q2941">
        <f t="shared" si="316"/>
        <v>0</v>
      </c>
      <c r="R2941">
        <f t="shared" si="317"/>
        <v>0</v>
      </c>
      <c r="S2941">
        <f t="shared" si="318"/>
        <v>0</v>
      </c>
      <c r="T2941">
        <f t="shared" si="319"/>
        <v>2</v>
      </c>
      <c r="U2941">
        <f t="shared" si="320"/>
        <v>0</v>
      </c>
      <c r="V2941" t="str">
        <f t="shared" si="321"/>
        <v/>
      </c>
    </row>
    <row r="2942" spans="1:22" x14ac:dyDescent="0.2">
      <c r="A2942" t="s">
        <v>12686</v>
      </c>
      <c r="B2942" t="s">
        <v>265</v>
      </c>
      <c r="C2942">
        <v>131087422</v>
      </c>
      <c r="D2942">
        <v>131087518</v>
      </c>
      <c r="E2942">
        <v>97</v>
      </c>
      <c r="F2942" t="s">
        <v>66</v>
      </c>
      <c r="G2942" t="s">
        <v>1177</v>
      </c>
      <c r="H2942" t="s">
        <v>12687</v>
      </c>
      <c r="I2942">
        <v>0</v>
      </c>
      <c r="J2942">
        <v>0</v>
      </c>
      <c r="K2942">
        <v>0</v>
      </c>
      <c r="L2942">
        <v>0</v>
      </c>
      <c r="M2942">
        <v>0</v>
      </c>
      <c r="N2942">
        <v>0</v>
      </c>
      <c r="O2942" t="str">
        <f t="shared" si="315"/>
        <v/>
      </c>
      <c r="P2942">
        <f>IF(ISERROR(VLOOKUP(G2942,Genes!$A$2:$A$749,1,0)),0,1)</f>
        <v>1</v>
      </c>
      <c r="Q2942">
        <f t="shared" si="316"/>
        <v>0</v>
      </c>
      <c r="R2942">
        <f t="shared" si="317"/>
        <v>0</v>
      </c>
      <c r="S2942">
        <f t="shared" si="318"/>
        <v>0</v>
      </c>
      <c r="T2942">
        <f t="shared" si="319"/>
        <v>3</v>
      </c>
      <c r="U2942">
        <f t="shared" si="320"/>
        <v>0</v>
      </c>
      <c r="V2942" t="str">
        <f t="shared" si="321"/>
        <v/>
      </c>
    </row>
    <row r="2943" spans="1:22" x14ac:dyDescent="0.2">
      <c r="A2943" t="s">
        <v>12688</v>
      </c>
      <c r="B2943" t="s">
        <v>265</v>
      </c>
      <c r="C2943">
        <v>131088058</v>
      </c>
      <c r="D2943">
        <v>131088158</v>
      </c>
      <c r="E2943">
        <v>101</v>
      </c>
      <c r="F2943" t="s">
        <v>66</v>
      </c>
      <c r="G2943" t="s">
        <v>1177</v>
      </c>
      <c r="H2943" t="s">
        <v>12689</v>
      </c>
      <c r="I2943">
        <v>0</v>
      </c>
      <c r="J2943">
        <v>0</v>
      </c>
      <c r="K2943">
        <v>0</v>
      </c>
      <c r="L2943">
        <v>0</v>
      </c>
      <c r="M2943">
        <v>0</v>
      </c>
      <c r="N2943">
        <v>0</v>
      </c>
      <c r="O2943" t="str">
        <f t="shared" si="315"/>
        <v/>
      </c>
      <c r="P2943">
        <f>IF(ISERROR(VLOOKUP(G2943,Genes!$A$2:$A$749,1,0)),0,1)</f>
        <v>1</v>
      </c>
      <c r="Q2943">
        <f t="shared" si="316"/>
        <v>0</v>
      </c>
      <c r="R2943">
        <f t="shared" si="317"/>
        <v>0</v>
      </c>
      <c r="S2943">
        <f t="shared" si="318"/>
        <v>0</v>
      </c>
      <c r="T2943">
        <f t="shared" si="319"/>
        <v>4</v>
      </c>
      <c r="U2943">
        <f t="shared" si="320"/>
        <v>0</v>
      </c>
      <c r="V2943" t="str">
        <f t="shared" si="321"/>
        <v/>
      </c>
    </row>
    <row r="2944" spans="1:22" x14ac:dyDescent="0.2">
      <c r="A2944" t="s">
        <v>12690</v>
      </c>
      <c r="B2944" t="s">
        <v>265</v>
      </c>
      <c r="C2944">
        <v>131088058</v>
      </c>
      <c r="D2944">
        <v>131088160</v>
      </c>
      <c r="E2944">
        <v>103</v>
      </c>
      <c r="F2944" t="s">
        <v>66</v>
      </c>
      <c r="G2944" t="s">
        <v>1177</v>
      </c>
      <c r="H2944" t="s">
        <v>12691</v>
      </c>
      <c r="I2944">
        <v>0</v>
      </c>
      <c r="J2944">
        <v>0</v>
      </c>
      <c r="K2944">
        <v>0</v>
      </c>
      <c r="L2944">
        <v>0</v>
      </c>
      <c r="M2944">
        <v>0</v>
      </c>
      <c r="N2944">
        <v>0</v>
      </c>
      <c r="O2944" t="str">
        <f t="shared" si="315"/>
        <v/>
      </c>
      <c r="P2944">
        <f>IF(ISERROR(VLOOKUP(G2944,Genes!$A$2:$A$749,1,0)),0,1)</f>
        <v>1</v>
      </c>
      <c r="Q2944">
        <f t="shared" si="316"/>
        <v>0</v>
      </c>
      <c r="R2944">
        <f t="shared" si="317"/>
        <v>0</v>
      </c>
      <c r="S2944">
        <f t="shared" si="318"/>
        <v>0</v>
      </c>
      <c r="T2944">
        <f t="shared" si="319"/>
        <v>5</v>
      </c>
      <c r="U2944">
        <f t="shared" si="320"/>
        <v>0</v>
      </c>
      <c r="V2944" t="str">
        <f t="shared" si="321"/>
        <v/>
      </c>
    </row>
    <row r="2945" spans="1:22" x14ac:dyDescent="0.2">
      <c r="A2945" t="s">
        <v>12692</v>
      </c>
      <c r="B2945" t="s">
        <v>265</v>
      </c>
      <c r="C2945">
        <v>131094432</v>
      </c>
      <c r="D2945">
        <v>131094561</v>
      </c>
      <c r="E2945">
        <v>130</v>
      </c>
      <c r="F2945" t="s">
        <v>66</v>
      </c>
      <c r="G2945" t="s">
        <v>1177</v>
      </c>
      <c r="H2945" t="s">
        <v>12693</v>
      </c>
      <c r="I2945">
        <v>0</v>
      </c>
      <c r="J2945">
        <v>0</v>
      </c>
      <c r="K2945">
        <v>0</v>
      </c>
      <c r="L2945">
        <v>0</v>
      </c>
      <c r="M2945">
        <v>0</v>
      </c>
      <c r="N2945">
        <v>0</v>
      </c>
      <c r="O2945" t="str">
        <f t="shared" si="315"/>
        <v/>
      </c>
      <c r="P2945">
        <f>IF(ISERROR(VLOOKUP(G2945,Genes!$A$2:$A$749,1,0)),0,1)</f>
        <v>1</v>
      </c>
      <c r="Q2945">
        <f t="shared" si="316"/>
        <v>0</v>
      </c>
      <c r="R2945">
        <f t="shared" si="317"/>
        <v>0</v>
      </c>
      <c r="S2945">
        <f t="shared" si="318"/>
        <v>0</v>
      </c>
      <c r="T2945">
        <f t="shared" si="319"/>
        <v>6</v>
      </c>
      <c r="U2945">
        <f t="shared" si="320"/>
        <v>0</v>
      </c>
      <c r="V2945" t="str">
        <f t="shared" si="321"/>
        <v/>
      </c>
    </row>
    <row r="2946" spans="1:22" x14ac:dyDescent="0.2">
      <c r="A2946" t="s">
        <v>12694</v>
      </c>
      <c r="B2946" t="s">
        <v>265</v>
      </c>
      <c r="C2946">
        <v>131095129</v>
      </c>
      <c r="D2946">
        <v>131095222</v>
      </c>
      <c r="E2946">
        <v>94</v>
      </c>
      <c r="F2946" t="s">
        <v>66</v>
      </c>
      <c r="G2946" t="s">
        <v>1177</v>
      </c>
      <c r="H2946" t="s">
        <v>12695</v>
      </c>
      <c r="I2946">
        <v>0</v>
      </c>
      <c r="J2946">
        <v>0</v>
      </c>
      <c r="K2946">
        <v>0</v>
      </c>
      <c r="L2946">
        <v>0</v>
      </c>
      <c r="M2946">
        <v>0</v>
      </c>
      <c r="N2946">
        <v>0</v>
      </c>
      <c r="O2946" t="str">
        <f t="shared" ref="O2946:O3009" si="322">IF(U2946=1,G2946,"")</f>
        <v/>
      </c>
      <c r="P2946">
        <f>IF(ISERROR(VLOOKUP(G2946,Genes!$A$2:$A$749,1,0)),0,1)</f>
        <v>1</v>
      </c>
      <c r="Q2946">
        <f t="shared" ref="Q2946:Q3009" si="323">IF(G2946&lt;&gt;G2945,1,0)</f>
        <v>0</v>
      </c>
      <c r="R2946">
        <f t="shared" ref="R2946:R3009" si="324">IF(I2946=0,0,1)</f>
        <v>0</v>
      </c>
      <c r="S2946">
        <f t="shared" ref="S2946:S3009" si="325">IF(Q2946=1,R2946,S2945+R2946)</f>
        <v>0</v>
      </c>
      <c r="T2946">
        <f t="shared" ref="T2946:T3009" si="326">IF(Q2946=1,1,T2945+1)</f>
        <v>7</v>
      </c>
      <c r="U2946">
        <f t="shared" ref="U2946:U3009" si="327">IF(G2946&lt;&gt;G2947,1,0)</f>
        <v>0</v>
      </c>
      <c r="V2946" t="str">
        <f t="shared" ref="V2946:V3009" si="328">IF(U2946=1,S2946/T2946,"")</f>
        <v/>
      </c>
    </row>
    <row r="2947" spans="1:22" x14ac:dyDescent="0.2">
      <c r="A2947" t="s">
        <v>12696</v>
      </c>
      <c r="B2947" t="s">
        <v>265</v>
      </c>
      <c r="C2947">
        <v>131095753</v>
      </c>
      <c r="D2947">
        <v>131095924</v>
      </c>
      <c r="E2947">
        <v>172</v>
      </c>
      <c r="F2947" t="s">
        <v>66</v>
      </c>
      <c r="G2947" t="s">
        <v>1177</v>
      </c>
      <c r="H2947" t="s">
        <v>12697</v>
      </c>
      <c r="I2947">
        <v>0</v>
      </c>
      <c r="J2947">
        <v>0</v>
      </c>
      <c r="K2947">
        <v>0</v>
      </c>
      <c r="L2947">
        <v>0</v>
      </c>
      <c r="M2947">
        <v>0</v>
      </c>
      <c r="N2947">
        <v>0</v>
      </c>
      <c r="O2947" t="str">
        <f t="shared" si="322"/>
        <v>COQ4</v>
      </c>
      <c r="P2947">
        <f>IF(ISERROR(VLOOKUP(G2947,Genes!$A$2:$A$749,1,0)),0,1)</f>
        <v>1</v>
      </c>
      <c r="Q2947">
        <f t="shared" si="323"/>
        <v>0</v>
      </c>
      <c r="R2947">
        <f t="shared" si="324"/>
        <v>0</v>
      </c>
      <c r="S2947">
        <f t="shared" si="325"/>
        <v>0</v>
      </c>
      <c r="T2947">
        <f t="shared" si="326"/>
        <v>8</v>
      </c>
      <c r="U2947">
        <f t="shared" si="327"/>
        <v>1</v>
      </c>
      <c r="V2947">
        <f t="shared" si="328"/>
        <v>0</v>
      </c>
    </row>
    <row r="2948" spans="1:22" x14ac:dyDescent="0.2">
      <c r="A2948" t="s">
        <v>12698</v>
      </c>
      <c r="B2948" t="s">
        <v>126</v>
      </c>
      <c r="C2948">
        <v>13972923</v>
      </c>
      <c r="D2948">
        <v>13972965</v>
      </c>
      <c r="E2948">
        <v>43</v>
      </c>
      <c r="F2948" t="s">
        <v>66</v>
      </c>
      <c r="G2948" t="s">
        <v>1184</v>
      </c>
      <c r="H2948" t="s">
        <v>12699</v>
      </c>
      <c r="I2948">
        <v>2</v>
      </c>
      <c r="J2948">
        <v>2</v>
      </c>
      <c r="K2948">
        <v>0</v>
      </c>
      <c r="L2948">
        <v>0</v>
      </c>
      <c r="M2948">
        <v>0</v>
      </c>
      <c r="N2948">
        <v>0</v>
      </c>
      <c r="O2948" t="str">
        <f t="shared" si="322"/>
        <v/>
      </c>
      <c r="P2948">
        <f>IF(ISERROR(VLOOKUP(G2948,Genes!$A$2:$A$749,1,0)),0,1)</f>
        <v>1</v>
      </c>
      <c r="Q2948">
        <f t="shared" si="323"/>
        <v>1</v>
      </c>
      <c r="R2948">
        <f t="shared" si="324"/>
        <v>1</v>
      </c>
      <c r="S2948">
        <f t="shared" si="325"/>
        <v>1</v>
      </c>
      <c r="T2948">
        <f t="shared" si="326"/>
        <v>1</v>
      </c>
      <c r="U2948">
        <f t="shared" si="327"/>
        <v>0</v>
      </c>
      <c r="V2948" t="str">
        <f t="shared" si="328"/>
        <v/>
      </c>
    </row>
    <row r="2949" spans="1:22" x14ac:dyDescent="0.2">
      <c r="A2949" t="s">
        <v>12700</v>
      </c>
      <c r="B2949" t="s">
        <v>126</v>
      </c>
      <c r="C2949">
        <v>13977640</v>
      </c>
      <c r="D2949">
        <v>13977773</v>
      </c>
      <c r="E2949">
        <v>134</v>
      </c>
      <c r="F2949" t="s">
        <v>66</v>
      </c>
      <c r="G2949" t="s">
        <v>1184</v>
      </c>
      <c r="H2949" t="s">
        <v>12701</v>
      </c>
      <c r="I2949">
        <v>3</v>
      </c>
      <c r="J2949">
        <v>1</v>
      </c>
      <c r="K2949">
        <v>2</v>
      </c>
      <c r="L2949">
        <v>0</v>
      </c>
      <c r="M2949">
        <v>0</v>
      </c>
      <c r="N2949">
        <v>0</v>
      </c>
      <c r="O2949" t="str">
        <f t="shared" si="322"/>
        <v/>
      </c>
      <c r="P2949">
        <f>IF(ISERROR(VLOOKUP(G2949,Genes!$A$2:$A$749,1,0)),0,1)</f>
        <v>1</v>
      </c>
      <c r="Q2949">
        <f t="shared" si="323"/>
        <v>0</v>
      </c>
      <c r="R2949">
        <f t="shared" si="324"/>
        <v>1</v>
      </c>
      <c r="S2949">
        <f t="shared" si="325"/>
        <v>2</v>
      </c>
      <c r="T2949">
        <f t="shared" si="326"/>
        <v>2</v>
      </c>
      <c r="U2949">
        <f t="shared" si="327"/>
        <v>0</v>
      </c>
      <c r="V2949" t="str">
        <f t="shared" si="328"/>
        <v/>
      </c>
    </row>
    <row r="2950" spans="1:22" x14ac:dyDescent="0.2">
      <c r="A2950" t="s">
        <v>12702</v>
      </c>
      <c r="B2950" t="s">
        <v>126</v>
      </c>
      <c r="C2950">
        <v>13980052</v>
      </c>
      <c r="D2950">
        <v>13980373</v>
      </c>
      <c r="E2950">
        <v>322</v>
      </c>
      <c r="F2950" t="s">
        <v>66</v>
      </c>
      <c r="G2950" t="s">
        <v>1184</v>
      </c>
      <c r="H2950" t="s">
        <v>12703</v>
      </c>
      <c r="I2950">
        <v>5</v>
      </c>
      <c r="J2950">
        <v>3</v>
      </c>
      <c r="K2950">
        <v>2</v>
      </c>
      <c r="L2950">
        <v>0</v>
      </c>
      <c r="M2950">
        <v>0</v>
      </c>
      <c r="N2950">
        <v>0</v>
      </c>
      <c r="O2950" t="str">
        <f t="shared" si="322"/>
        <v/>
      </c>
      <c r="P2950">
        <f>IF(ISERROR(VLOOKUP(G2950,Genes!$A$2:$A$749,1,0)),0,1)</f>
        <v>1</v>
      </c>
      <c r="Q2950">
        <f t="shared" si="323"/>
        <v>0</v>
      </c>
      <c r="R2950">
        <f t="shared" si="324"/>
        <v>1</v>
      </c>
      <c r="S2950">
        <f t="shared" si="325"/>
        <v>3</v>
      </c>
      <c r="T2950">
        <f t="shared" si="326"/>
        <v>3</v>
      </c>
      <c r="U2950">
        <f t="shared" si="327"/>
        <v>0</v>
      </c>
      <c r="V2950" t="str">
        <f t="shared" si="328"/>
        <v/>
      </c>
    </row>
    <row r="2951" spans="1:22" x14ac:dyDescent="0.2">
      <c r="A2951" t="s">
        <v>12704</v>
      </c>
      <c r="B2951" t="s">
        <v>126</v>
      </c>
      <c r="C2951">
        <v>14005435</v>
      </c>
      <c r="D2951">
        <v>14005559</v>
      </c>
      <c r="E2951">
        <v>125</v>
      </c>
      <c r="F2951" t="s">
        <v>66</v>
      </c>
      <c r="G2951" t="s">
        <v>1184</v>
      </c>
      <c r="H2951" t="s">
        <v>12705</v>
      </c>
      <c r="I2951">
        <v>3</v>
      </c>
      <c r="J2951">
        <v>1</v>
      </c>
      <c r="K2951">
        <v>2</v>
      </c>
      <c r="L2951">
        <v>0</v>
      </c>
      <c r="M2951">
        <v>0</v>
      </c>
      <c r="N2951">
        <v>0</v>
      </c>
      <c r="O2951" t="str">
        <f t="shared" si="322"/>
        <v/>
      </c>
      <c r="P2951">
        <f>IF(ISERROR(VLOOKUP(G2951,Genes!$A$2:$A$749,1,0)),0,1)</f>
        <v>1</v>
      </c>
      <c r="Q2951">
        <f t="shared" si="323"/>
        <v>0</v>
      </c>
      <c r="R2951">
        <f t="shared" si="324"/>
        <v>1</v>
      </c>
      <c r="S2951">
        <f t="shared" si="325"/>
        <v>4</v>
      </c>
      <c r="T2951">
        <f t="shared" si="326"/>
        <v>4</v>
      </c>
      <c r="U2951">
        <f t="shared" si="327"/>
        <v>0</v>
      </c>
      <c r="V2951" t="str">
        <f t="shared" si="328"/>
        <v/>
      </c>
    </row>
    <row r="2952" spans="1:22" x14ac:dyDescent="0.2">
      <c r="A2952" t="s">
        <v>12706</v>
      </c>
      <c r="B2952" t="s">
        <v>126</v>
      </c>
      <c r="C2952">
        <v>14063194</v>
      </c>
      <c r="D2952">
        <v>14063264</v>
      </c>
      <c r="E2952">
        <v>71</v>
      </c>
      <c r="F2952" t="s">
        <v>66</v>
      </c>
      <c r="G2952" t="s">
        <v>1184</v>
      </c>
      <c r="H2952" t="s">
        <v>12707</v>
      </c>
      <c r="I2952">
        <v>2</v>
      </c>
      <c r="J2952">
        <v>0</v>
      </c>
      <c r="K2952">
        <v>2</v>
      </c>
      <c r="L2952">
        <v>0</v>
      </c>
      <c r="M2952">
        <v>0</v>
      </c>
      <c r="N2952">
        <v>0</v>
      </c>
      <c r="O2952" t="str">
        <f t="shared" si="322"/>
        <v/>
      </c>
      <c r="P2952">
        <f>IF(ISERROR(VLOOKUP(G2952,Genes!$A$2:$A$749,1,0)),0,1)</f>
        <v>1</v>
      </c>
      <c r="Q2952">
        <f t="shared" si="323"/>
        <v>0</v>
      </c>
      <c r="R2952">
        <f t="shared" si="324"/>
        <v>1</v>
      </c>
      <c r="S2952">
        <f t="shared" si="325"/>
        <v>5</v>
      </c>
      <c r="T2952">
        <f t="shared" si="326"/>
        <v>5</v>
      </c>
      <c r="U2952">
        <f t="shared" si="327"/>
        <v>0</v>
      </c>
      <c r="V2952" t="str">
        <f t="shared" si="328"/>
        <v/>
      </c>
    </row>
    <row r="2953" spans="1:22" x14ac:dyDescent="0.2">
      <c r="A2953" t="s">
        <v>12708</v>
      </c>
      <c r="B2953" t="s">
        <v>126</v>
      </c>
      <c r="C2953">
        <v>14095306</v>
      </c>
      <c r="D2953">
        <v>14095538</v>
      </c>
      <c r="E2953">
        <v>233</v>
      </c>
      <c r="F2953" t="s">
        <v>66</v>
      </c>
      <c r="G2953" t="s">
        <v>1184</v>
      </c>
      <c r="H2953" t="s">
        <v>12709</v>
      </c>
      <c r="I2953">
        <v>3</v>
      </c>
      <c r="J2953">
        <v>1</v>
      </c>
      <c r="K2953">
        <v>2</v>
      </c>
      <c r="L2953">
        <v>0</v>
      </c>
      <c r="M2953">
        <v>0</v>
      </c>
      <c r="N2953">
        <v>0</v>
      </c>
      <c r="O2953" t="str">
        <f t="shared" si="322"/>
        <v/>
      </c>
      <c r="P2953">
        <f>IF(ISERROR(VLOOKUP(G2953,Genes!$A$2:$A$749,1,0)),0,1)</f>
        <v>1</v>
      </c>
      <c r="Q2953">
        <f t="shared" si="323"/>
        <v>0</v>
      </c>
      <c r="R2953">
        <f t="shared" si="324"/>
        <v>1</v>
      </c>
      <c r="S2953">
        <f t="shared" si="325"/>
        <v>6</v>
      </c>
      <c r="T2953">
        <f t="shared" si="326"/>
        <v>6</v>
      </c>
      <c r="U2953">
        <f t="shared" si="327"/>
        <v>0</v>
      </c>
      <c r="V2953" t="str">
        <f t="shared" si="328"/>
        <v/>
      </c>
    </row>
    <row r="2954" spans="1:22" x14ac:dyDescent="0.2">
      <c r="A2954" t="s">
        <v>12710</v>
      </c>
      <c r="B2954" t="s">
        <v>126</v>
      </c>
      <c r="C2954">
        <v>14110127</v>
      </c>
      <c r="D2954">
        <v>14110530</v>
      </c>
      <c r="E2954">
        <v>404</v>
      </c>
      <c r="F2954" t="s">
        <v>66</v>
      </c>
      <c r="G2954" t="s">
        <v>1184</v>
      </c>
      <c r="H2954" t="s">
        <v>12711</v>
      </c>
      <c r="I2954">
        <v>6</v>
      </c>
      <c r="J2954">
        <v>4</v>
      </c>
      <c r="K2954">
        <v>2</v>
      </c>
      <c r="L2954">
        <v>0</v>
      </c>
      <c r="M2954">
        <v>0</v>
      </c>
      <c r="N2954">
        <v>0</v>
      </c>
      <c r="O2954" t="str">
        <f t="shared" si="322"/>
        <v>COX10</v>
      </c>
      <c r="P2954">
        <f>IF(ISERROR(VLOOKUP(G2954,Genes!$A$2:$A$749,1,0)),0,1)</f>
        <v>1</v>
      </c>
      <c r="Q2954">
        <f t="shared" si="323"/>
        <v>0</v>
      </c>
      <c r="R2954">
        <f t="shared" si="324"/>
        <v>1</v>
      </c>
      <c r="S2954">
        <f t="shared" si="325"/>
        <v>7</v>
      </c>
      <c r="T2954">
        <f t="shared" si="326"/>
        <v>7</v>
      </c>
      <c r="U2954">
        <f t="shared" si="327"/>
        <v>1</v>
      </c>
      <c r="V2954">
        <f t="shared" si="328"/>
        <v>1</v>
      </c>
    </row>
    <row r="2955" spans="1:22" x14ac:dyDescent="0.2">
      <c r="A2955" t="s">
        <v>12712</v>
      </c>
      <c r="B2955" t="s">
        <v>215</v>
      </c>
      <c r="C2955">
        <v>101491717</v>
      </c>
      <c r="D2955">
        <v>101491806</v>
      </c>
      <c r="E2955">
        <v>90</v>
      </c>
      <c r="F2955" t="s">
        <v>74</v>
      </c>
      <c r="G2955" t="s">
        <v>1190</v>
      </c>
      <c r="H2955" t="s">
        <v>12713</v>
      </c>
      <c r="I2955">
        <v>2</v>
      </c>
      <c r="J2955">
        <v>0</v>
      </c>
      <c r="K2955">
        <v>2</v>
      </c>
      <c r="L2955">
        <v>0</v>
      </c>
      <c r="M2955">
        <v>0</v>
      </c>
      <c r="N2955">
        <v>0</v>
      </c>
      <c r="O2955" t="str">
        <f t="shared" si="322"/>
        <v/>
      </c>
      <c r="P2955">
        <f>IF(ISERROR(VLOOKUP(G2955,Genes!$A$2:$A$749,1,0)),0,1)</f>
        <v>1</v>
      </c>
      <c r="Q2955">
        <f t="shared" si="323"/>
        <v>1</v>
      </c>
      <c r="R2955">
        <f t="shared" si="324"/>
        <v>1</v>
      </c>
      <c r="S2955">
        <f t="shared" si="325"/>
        <v>1</v>
      </c>
      <c r="T2955">
        <f t="shared" si="326"/>
        <v>1</v>
      </c>
      <c r="U2955">
        <f t="shared" si="327"/>
        <v>0</v>
      </c>
      <c r="V2955" t="str">
        <f t="shared" si="328"/>
        <v/>
      </c>
    </row>
    <row r="2956" spans="1:22" x14ac:dyDescent="0.2">
      <c r="A2956" t="s">
        <v>12714</v>
      </c>
      <c r="B2956" t="s">
        <v>215</v>
      </c>
      <c r="C2956">
        <v>101476105</v>
      </c>
      <c r="D2956">
        <v>101476218</v>
      </c>
      <c r="E2956">
        <v>114</v>
      </c>
      <c r="F2956" t="s">
        <v>74</v>
      </c>
      <c r="G2956" t="s">
        <v>1190</v>
      </c>
      <c r="H2956" t="s">
        <v>12715</v>
      </c>
      <c r="I2956">
        <v>2</v>
      </c>
      <c r="J2956">
        <v>0</v>
      </c>
      <c r="K2956">
        <v>2</v>
      </c>
      <c r="L2956">
        <v>0</v>
      </c>
      <c r="M2956">
        <v>0</v>
      </c>
      <c r="N2956">
        <v>0</v>
      </c>
      <c r="O2956" t="str">
        <f t="shared" si="322"/>
        <v/>
      </c>
      <c r="P2956">
        <f>IF(ISERROR(VLOOKUP(G2956,Genes!$A$2:$A$749,1,0)),0,1)</f>
        <v>1</v>
      </c>
      <c r="Q2956">
        <f t="shared" si="323"/>
        <v>0</v>
      </c>
      <c r="R2956">
        <f t="shared" si="324"/>
        <v>1</v>
      </c>
      <c r="S2956">
        <f t="shared" si="325"/>
        <v>2</v>
      </c>
      <c r="T2956">
        <f t="shared" si="326"/>
        <v>2</v>
      </c>
      <c r="U2956">
        <f t="shared" si="327"/>
        <v>0</v>
      </c>
      <c r="V2956" t="str">
        <f t="shared" si="328"/>
        <v/>
      </c>
    </row>
    <row r="2957" spans="1:22" x14ac:dyDescent="0.2">
      <c r="A2957" t="s">
        <v>12716</v>
      </c>
      <c r="B2957" t="s">
        <v>215</v>
      </c>
      <c r="C2957">
        <v>101474344</v>
      </c>
      <c r="D2957">
        <v>101474475</v>
      </c>
      <c r="E2957">
        <v>132</v>
      </c>
      <c r="F2957" t="s">
        <v>74</v>
      </c>
      <c r="G2957" t="s">
        <v>1190</v>
      </c>
      <c r="H2957" t="s">
        <v>12717</v>
      </c>
      <c r="I2957">
        <v>3</v>
      </c>
      <c r="J2957">
        <v>1</v>
      </c>
      <c r="K2957">
        <v>2</v>
      </c>
      <c r="L2957">
        <v>0</v>
      </c>
      <c r="M2957">
        <v>0</v>
      </c>
      <c r="N2957">
        <v>0</v>
      </c>
      <c r="O2957" t="str">
        <f t="shared" si="322"/>
        <v/>
      </c>
      <c r="P2957">
        <f>IF(ISERROR(VLOOKUP(G2957,Genes!$A$2:$A$749,1,0)),0,1)</f>
        <v>1</v>
      </c>
      <c r="Q2957">
        <f t="shared" si="323"/>
        <v>0</v>
      </c>
      <c r="R2957">
        <f t="shared" si="324"/>
        <v>1</v>
      </c>
      <c r="S2957">
        <f t="shared" si="325"/>
        <v>3</v>
      </c>
      <c r="T2957">
        <f t="shared" si="326"/>
        <v>3</v>
      </c>
      <c r="U2957">
        <f t="shared" si="327"/>
        <v>0</v>
      </c>
      <c r="V2957" t="str">
        <f t="shared" si="328"/>
        <v/>
      </c>
    </row>
    <row r="2958" spans="1:22" x14ac:dyDescent="0.2">
      <c r="A2958" t="s">
        <v>12718</v>
      </c>
      <c r="B2958" t="s">
        <v>215</v>
      </c>
      <c r="C2958">
        <v>101473171</v>
      </c>
      <c r="D2958">
        <v>101473236</v>
      </c>
      <c r="E2958">
        <v>66</v>
      </c>
      <c r="F2958" t="s">
        <v>74</v>
      </c>
      <c r="G2958" t="s">
        <v>1190</v>
      </c>
      <c r="H2958" t="s">
        <v>12719</v>
      </c>
      <c r="I2958">
        <v>2</v>
      </c>
      <c r="J2958">
        <v>0</v>
      </c>
      <c r="K2958">
        <v>0</v>
      </c>
      <c r="L2958">
        <v>2</v>
      </c>
      <c r="M2958">
        <v>0</v>
      </c>
      <c r="N2958">
        <v>0</v>
      </c>
      <c r="O2958" t="str">
        <f t="shared" si="322"/>
        <v/>
      </c>
      <c r="P2958">
        <f>IF(ISERROR(VLOOKUP(G2958,Genes!$A$2:$A$749,1,0)),0,1)</f>
        <v>1</v>
      </c>
      <c r="Q2958">
        <f t="shared" si="323"/>
        <v>0</v>
      </c>
      <c r="R2958">
        <f t="shared" si="324"/>
        <v>1</v>
      </c>
      <c r="S2958">
        <f t="shared" si="325"/>
        <v>4</v>
      </c>
      <c r="T2958">
        <f t="shared" si="326"/>
        <v>4</v>
      </c>
      <c r="U2958">
        <f t="shared" si="327"/>
        <v>0</v>
      </c>
      <c r="V2958" t="str">
        <f t="shared" si="328"/>
        <v/>
      </c>
    </row>
    <row r="2959" spans="1:22" x14ac:dyDescent="0.2">
      <c r="A2959" t="s">
        <v>12720</v>
      </c>
      <c r="B2959" t="s">
        <v>215</v>
      </c>
      <c r="C2959">
        <v>101456233</v>
      </c>
      <c r="D2959">
        <v>101456298</v>
      </c>
      <c r="E2959">
        <v>66</v>
      </c>
      <c r="F2959" t="s">
        <v>74</v>
      </c>
      <c r="G2959" t="s">
        <v>1190</v>
      </c>
      <c r="H2959" t="s">
        <v>12721</v>
      </c>
      <c r="I2959">
        <v>0</v>
      </c>
      <c r="J2959">
        <v>0</v>
      </c>
      <c r="K2959">
        <v>0</v>
      </c>
      <c r="L2959">
        <v>0</v>
      </c>
      <c r="M2959">
        <v>0</v>
      </c>
      <c r="N2959">
        <v>0</v>
      </c>
      <c r="O2959" t="str">
        <f t="shared" si="322"/>
        <v/>
      </c>
      <c r="P2959">
        <f>IF(ISERROR(VLOOKUP(G2959,Genes!$A$2:$A$749,1,0)),0,1)</f>
        <v>1</v>
      </c>
      <c r="Q2959">
        <f t="shared" si="323"/>
        <v>0</v>
      </c>
      <c r="R2959">
        <f t="shared" si="324"/>
        <v>0</v>
      </c>
      <c r="S2959">
        <f t="shared" si="325"/>
        <v>4</v>
      </c>
      <c r="T2959">
        <f t="shared" si="326"/>
        <v>5</v>
      </c>
      <c r="U2959">
        <f t="shared" si="327"/>
        <v>0</v>
      </c>
      <c r="V2959" t="str">
        <f t="shared" si="328"/>
        <v/>
      </c>
    </row>
    <row r="2960" spans="1:22" x14ac:dyDescent="0.2">
      <c r="A2960" t="s">
        <v>12722</v>
      </c>
      <c r="B2960" t="s">
        <v>215</v>
      </c>
      <c r="C2960">
        <v>101489310</v>
      </c>
      <c r="D2960">
        <v>101489491</v>
      </c>
      <c r="E2960">
        <v>182</v>
      </c>
      <c r="F2960" t="s">
        <v>74</v>
      </c>
      <c r="G2960" t="s">
        <v>1190</v>
      </c>
      <c r="H2960" t="s">
        <v>12723</v>
      </c>
      <c r="I2960">
        <v>3</v>
      </c>
      <c r="J2960">
        <v>1</v>
      </c>
      <c r="K2960">
        <v>2</v>
      </c>
      <c r="L2960">
        <v>0</v>
      </c>
      <c r="M2960">
        <v>0</v>
      </c>
      <c r="N2960">
        <v>0</v>
      </c>
      <c r="O2960" t="str">
        <f t="shared" si="322"/>
        <v/>
      </c>
      <c r="P2960">
        <f>IF(ISERROR(VLOOKUP(G2960,Genes!$A$2:$A$749,1,0)),0,1)</f>
        <v>1</v>
      </c>
      <c r="Q2960">
        <f t="shared" si="323"/>
        <v>0</v>
      </c>
      <c r="R2960">
        <f t="shared" si="324"/>
        <v>1</v>
      </c>
      <c r="S2960">
        <f t="shared" si="325"/>
        <v>5</v>
      </c>
      <c r="T2960">
        <f t="shared" si="326"/>
        <v>6</v>
      </c>
      <c r="U2960">
        <f t="shared" si="327"/>
        <v>0</v>
      </c>
      <c r="V2960" t="str">
        <f t="shared" si="328"/>
        <v/>
      </c>
    </row>
    <row r="2961" spans="1:22" x14ac:dyDescent="0.2">
      <c r="A2961" t="s">
        <v>12724</v>
      </c>
      <c r="B2961" t="s">
        <v>215</v>
      </c>
      <c r="C2961">
        <v>101487198</v>
      </c>
      <c r="D2961">
        <v>101487320</v>
      </c>
      <c r="E2961">
        <v>123</v>
      </c>
      <c r="F2961" t="s">
        <v>74</v>
      </c>
      <c r="G2961" t="s">
        <v>1190</v>
      </c>
      <c r="H2961" t="s">
        <v>12725</v>
      </c>
      <c r="I2961">
        <v>3</v>
      </c>
      <c r="J2961">
        <v>1</v>
      </c>
      <c r="K2961">
        <v>2</v>
      </c>
      <c r="L2961">
        <v>0</v>
      </c>
      <c r="M2961">
        <v>0</v>
      </c>
      <c r="N2961">
        <v>0</v>
      </c>
      <c r="O2961" t="str">
        <f t="shared" si="322"/>
        <v/>
      </c>
      <c r="P2961">
        <f>IF(ISERROR(VLOOKUP(G2961,Genes!$A$2:$A$749,1,0)),0,1)</f>
        <v>1</v>
      </c>
      <c r="Q2961">
        <f t="shared" si="323"/>
        <v>0</v>
      </c>
      <c r="R2961">
        <f t="shared" si="324"/>
        <v>1</v>
      </c>
      <c r="S2961">
        <f t="shared" si="325"/>
        <v>6</v>
      </c>
      <c r="T2961">
        <f t="shared" si="326"/>
        <v>7</v>
      </c>
      <c r="U2961">
        <f t="shared" si="327"/>
        <v>0</v>
      </c>
      <c r="V2961" t="str">
        <f t="shared" si="328"/>
        <v/>
      </c>
    </row>
    <row r="2962" spans="1:22" x14ac:dyDescent="0.2">
      <c r="A2962" t="s">
        <v>12726</v>
      </c>
      <c r="B2962" t="s">
        <v>215</v>
      </c>
      <c r="C2962">
        <v>101486725</v>
      </c>
      <c r="D2962">
        <v>101486911</v>
      </c>
      <c r="E2962">
        <v>187</v>
      </c>
      <c r="F2962" t="s">
        <v>74</v>
      </c>
      <c r="G2962" t="s">
        <v>1190</v>
      </c>
      <c r="H2962" t="s">
        <v>12727</v>
      </c>
      <c r="I2962">
        <v>3</v>
      </c>
      <c r="J2962">
        <v>1</v>
      </c>
      <c r="K2962">
        <v>2</v>
      </c>
      <c r="L2962">
        <v>0</v>
      </c>
      <c r="M2962">
        <v>0</v>
      </c>
      <c r="N2962">
        <v>0</v>
      </c>
      <c r="O2962" t="str">
        <f t="shared" si="322"/>
        <v/>
      </c>
      <c r="P2962">
        <f>IF(ISERROR(VLOOKUP(G2962,Genes!$A$2:$A$749,1,0)),0,1)</f>
        <v>1</v>
      </c>
      <c r="Q2962">
        <f t="shared" si="323"/>
        <v>0</v>
      </c>
      <c r="R2962">
        <f t="shared" si="324"/>
        <v>1</v>
      </c>
      <c r="S2962">
        <f t="shared" si="325"/>
        <v>7</v>
      </c>
      <c r="T2962">
        <f t="shared" si="326"/>
        <v>8</v>
      </c>
      <c r="U2962">
        <f t="shared" si="327"/>
        <v>0</v>
      </c>
      <c r="V2962" t="str">
        <f t="shared" si="328"/>
        <v/>
      </c>
    </row>
    <row r="2963" spans="1:22" x14ac:dyDescent="0.2">
      <c r="A2963" t="s">
        <v>12728</v>
      </c>
      <c r="B2963" t="s">
        <v>215</v>
      </c>
      <c r="C2963">
        <v>101486725</v>
      </c>
      <c r="D2963">
        <v>101486769</v>
      </c>
      <c r="E2963">
        <v>45</v>
      </c>
      <c r="F2963" t="s">
        <v>74</v>
      </c>
      <c r="G2963" t="s">
        <v>1190</v>
      </c>
      <c r="H2963" t="s">
        <v>12729</v>
      </c>
      <c r="I2963">
        <v>3</v>
      </c>
      <c r="J2963">
        <v>1</v>
      </c>
      <c r="K2963">
        <v>0</v>
      </c>
      <c r="L2963">
        <v>1</v>
      </c>
      <c r="M2963">
        <v>1</v>
      </c>
      <c r="N2963">
        <v>0</v>
      </c>
      <c r="O2963" t="str">
        <f t="shared" si="322"/>
        <v/>
      </c>
      <c r="P2963">
        <f>IF(ISERROR(VLOOKUP(G2963,Genes!$A$2:$A$749,1,0)),0,1)</f>
        <v>1</v>
      </c>
      <c r="Q2963">
        <f t="shared" si="323"/>
        <v>0</v>
      </c>
      <c r="R2963">
        <f t="shared" si="324"/>
        <v>1</v>
      </c>
      <c r="S2963">
        <f t="shared" si="325"/>
        <v>8</v>
      </c>
      <c r="T2963">
        <f t="shared" si="326"/>
        <v>9</v>
      </c>
      <c r="U2963">
        <f t="shared" si="327"/>
        <v>0</v>
      </c>
      <c r="V2963" t="str">
        <f t="shared" si="328"/>
        <v/>
      </c>
    </row>
    <row r="2964" spans="1:22" x14ac:dyDescent="0.2">
      <c r="A2964" t="s">
        <v>12730</v>
      </c>
      <c r="B2964" t="s">
        <v>215</v>
      </c>
      <c r="C2964">
        <v>101483713</v>
      </c>
      <c r="D2964">
        <v>101483880</v>
      </c>
      <c r="E2964">
        <v>168</v>
      </c>
      <c r="F2964" t="s">
        <v>74</v>
      </c>
      <c r="G2964" t="s">
        <v>1190</v>
      </c>
      <c r="H2964" t="s">
        <v>12731</v>
      </c>
      <c r="I2964">
        <v>3</v>
      </c>
      <c r="J2964">
        <v>1</v>
      </c>
      <c r="K2964">
        <v>2</v>
      </c>
      <c r="L2964">
        <v>0</v>
      </c>
      <c r="M2964">
        <v>0</v>
      </c>
      <c r="N2964">
        <v>0</v>
      </c>
      <c r="O2964" t="str">
        <f t="shared" si="322"/>
        <v/>
      </c>
      <c r="P2964">
        <f>IF(ISERROR(VLOOKUP(G2964,Genes!$A$2:$A$749,1,0)),0,1)</f>
        <v>1</v>
      </c>
      <c r="Q2964">
        <f t="shared" si="323"/>
        <v>0</v>
      </c>
      <c r="R2964">
        <f t="shared" si="324"/>
        <v>1</v>
      </c>
      <c r="S2964">
        <f t="shared" si="325"/>
        <v>9</v>
      </c>
      <c r="T2964">
        <f t="shared" si="326"/>
        <v>10</v>
      </c>
      <c r="U2964">
        <f t="shared" si="327"/>
        <v>0</v>
      </c>
      <c r="V2964" t="str">
        <f t="shared" si="328"/>
        <v/>
      </c>
    </row>
    <row r="2965" spans="1:22" x14ac:dyDescent="0.2">
      <c r="A2965" t="s">
        <v>12732</v>
      </c>
      <c r="B2965" t="s">
        <v>215</v>
      </c>
      <c r="C2965">
        <v>101480744</v>
      </c>
      <c r="D2965">
        <v>101480825</v>
      </c>
      <c r="E2965">
        <v>82</v>
      </c>
      <c r="F2965" t="s">
        <v>74</v>
      </c>
      <c r="G2965" t="s">
        <v>1190</v>
      </c>
      <c r="H2965" t="s">
        <v>12733</v>
      </c>
      <c r="I2965">
        <v>2</v>
      </c>
      <c r="J2965">
        <v>0</v>
      </c>
      <c r="K2965">
        <v>2</v>
      </c>
      <c r="L2965">
        <v>0</v>
      </c>
      <c r="M2965">
        <v>0</v>
      </c>
      <c r="N2965">
        <v>0</v>
      </c>
      <c r="O2965" t="str">
        <f t="shared" si="322"/>
        <v/>
      </c>
      <c r="P2965">
        <f>IF(ISERROR(VLOOKUP(G2965,Genes!$A$2:$A$749,1,0)),0,1)</f>
        <v>1</v>
      </c>
      <c r="Q2965">
        <f t="shared" si="323"/>
        <v>0</v>
      </c>
      <c r="R2965">
        <f t="shared" si="324"/>
        <v>1</v>
      </c>
      <c r="S2965">
        <f t="shared" si="325"/>
        <v>10</v>
      </c>
      <c r="T2965">
        <f t="shared" si="326"/>
        <v>11</v>
      </c>
      <c r="U2965">
        <f t="shared" si="327"/>
        <v>0</v>
      </c>
      <c r="V2965" t="str">
        <f t="shared" si="328"/>
        <v/>
      </c>
    </row>
    <row r="2966" spans="1:22" x14ac:dyDescent="0.2">
      <c r="A2966" t="s">
        <v>12734</v>
      </c>
      <c r="B2966" t="s">
        <v>215</v>
      </c>
      <c r="C2966">
        <v>101478103</v>
      </c>
      <c r="D2966">
        <v>101478257</v>
      </c>
      <c r="E2966">
        <v>155</v>
      </c>
      <c r="F2966" t="s">
        <v>74</v>
      </c>
      <c r="G2966" t="s">
        <v>1190</v>
      </c>
      <c r="H2966" t="s">
        <v>12735</v>
      </c>
      <c r="I2966">
        <v>3</v>
      </c>
      <c r="J2966">
        <v>1</v>
      </c>
      <c r="K2966">
        <v>2</v>
      </c>
      <c r="L2966">
        <v>0</v>
      </c>
      <c r="M2966">
        <v>0</v>
      </c>
      <c r="N2966">
        <v>0</v>
      </c>
      <c r="O2966" t="str">
        <f t="shared" si="322"/>
        <v/>
      </c>
      <c r="P2966">
        <f>IF(ISERROR(VLOOKUP(G2966,Genes!$A$2:$A$749,1,0)),0,1)</f>
        <v>1</v>
      </c>
      <c r="Q2966">
        <f t="shared" si="323"/>
        <v>0</v>
      </c>
      <c r="R2966">
        <f t="shared" si="324"/>
        <v>1</v>
      </c>
      <c r="S2966">
        <f t="shared" si="325"/>
        <v>11</v>
      </c>
      <c r="T2966">
        <f t="shared" si="326"/>
        <v>12</v>
      </c>
      <c r="U2966">
        <f t="shared" si="327"/>
        <v>0</v>
      </c>
      <c r="V2966" t="str">
        <f t="shared" si="328"/>
        <v/>
      </c>
    </row>
    <row r="2967" spans="1:22" x14ac:dyDescent="0.2">
      <c r="A2967" t="s">
        <v>12736</v>
      </c>
      <c r="B2967" t="s">
        <v>215</v>
      </c>
      <c r="C2967">
        <v>101476154</v>
      </c>
      <c r="D2967">
        <v>101476218</v>
      </c>
      <c r="E2967">
        <v>65</v>
      </c>
      <c r="F2967" t="s">
        <v>74</v>
      </c>
      <c r="G2967" t="s">
        <v>1190</v>
      </c>
      <c r="H2967" t="s">
        <v>12737</v>
      </c>
      <c r="I2967">
        <v>2</v>
      </c>
      <c r="J2967">
        <v>1</v>
      </c>
      <c r="K2967">
        <v>0</v>
      </c>
      <c r="L2967">
        <v>1</v>
      </c>
      <c r="M2967">
        <v>0</v>
      </c>
      <c r="N2967">
        <v>0</v>
      </c>
      <c r="O2967" t="str">
        <f t="shared" si="322"/>
        <v>COX15</v>
      </c>
      <c r="P2967">
        <f>IF(ISERROR(VLOOKUP(G2967,Genes!$A$2:$A$749,1,0)),0,1)</f>
        <v>1</v>
      </c>
      <c r="Q2967">
        <f t="shared" si="323"/>
        <v>0</v>
      </c>
      <c r="R2967">
        <f t="shared" si="324"/>
        <v>1</v>
      </c>
      <c r="S2967">
        <f t="shared" si="325"/>
        <v>12</v>
      </c>
      <c r="T2967">
        <f t="shared" si="326"/>
        <v>13</v>
      </c>
      <c r="U2967">
        <f t="shared" si="327"/>
        <v>1</v>
      </c>
      <c r="V2967">
        <f t="shared" si="328"/>
        <v>0.92307692307692313</v>
      </c>
    </row>
    <row r="2968" spans="1:22" x14ac:dyDescent="0.2">
      <c r="A2968" t="s">
        <v>12738</v>
      </c>
      <c r="B2968" t="s">
        <v>167</v>
      </c>
      <c r="C2968">
        <v>211342488</v>
      </c>
      <c r="D2968">
        <v>211342490</v>
      </c>
      <c r="E2968">
        <v>3</v>
      </c>
      <c r="F2968" t="s">
        <v>66</v>
      </c>
      <c r="G2968" t="s">
        <v>1197</v>
      </c>
      <c r="H2968" t="s">
        <v>12739</v>
      </c>
      <c r="I2968">
        <v>2</v>
      </c>
      <c r="J2968">
        <v>2</v>
      </c>
      <c r="K2968">
        <v>0</v>
      </c>
      <c r="L2968">
        <v>0</v>
      </c>
      <c r="M2968">
        <v>0</v>
      </c>
      <c r="N2968">
        <v>0</v>
      </c>
      <c r="O2968" t="str">
        <f t="shared" si="322"/>
        <v/>
      </c>
      <c r="P2968">
        <f>IF(ISERROR(VLOOKUP(G2968,Genes!$A$2:$A$749,1,0)),0,1)</f>
        <v>1</v>
      </c>
      <c r="Q2968">
        <f t="shared" si="323"/>
        <v>1</v>
      </c>
      <c r="R2968">
        <f t="shared" si="324"/>
        <v>1</v>
      </c>
      <c r="S2968">
        <f t="shared" si="325"/>
        <v>1</v>
      </c>
      <c r="T2968">
        <f t="shared" si="326"/>
        <v>1</v>
      </c>
      <c r="U2968">
        <f t="shared" si="327"/>
        <v>0</v>
      </c>
      <c r="V2968" t="str">
        <f t="shared" si="328"/>
        <v/>
      </c>
    </row>
    <row r="2969" spans="1:22" x14ac:dyDescent="0.2">
      <c r="A2969" t="s">
        <v>12740</v>
      </c>
      <c r="B2969" t="s">
        <v>167</v>
      </c>
      <c r="C2969">
        <v>211452782</v>
      </c>
      <c r="D2969">
        <v>211452871</v>
      </c>
      <c r="E2969">
        <v>90</v>
      </c>
      <c r="F2969" t="s">
        <v>66</v>
      </c>
      <c r="G2969" t="s">
        <v>1197</v>
      </c>
      <c r="H2969" t="s">
        <v>12741</v>
      </c>
      <c r="I2969">
        <v>2</v>
      </c>
      <c r="J2969">
        <v>0</v>
      </c>
      <c r="K2969">
        <v>2</v>
      </c>
      <c r="L2969">
        <v>0</v>
      </c>
      <c r="M2969">
        <v>0</v>
      </c>
      <c r="N2969">
        <v>0</v>
      </c>
      <c r="O2969" t="str">
        <f t="shared" si="322"/>
        <v/>
      </c>
      <c r="P2969">
        <f>IF(ISERROR(VLOOKUP(G2969,Genes!$A$2:$A$749,1,0)),0,1)</f>
        <v>1</v>
      </c>
      <c r="Q2969">
        <f t="shared" si="323"/>
        <v>0</v>
      </c>
      <c r="R2969">
        <f t="shared" si="324"/>
        <v>1</v>
      </c>
      <c r="S2969">
        <f t="shared" si="325"/>
        <v>2</v>
      </c>
      <c r="T2969">
        <f t="shared" si="326"/>
        <v>2</v>
      </c>
      <c r="U2969">
        <f t="shared" si="327"/>
        <v>0</v>
      </c>
      <c r="V2969" t="str">
        <f t="shared" si="328"/>
        <v/>
      </c>
    </row>
    <row r="2970" spans="1:22" x14ac:dyDescent="0.2">
      <c r="A2970" t="s">
        <v>12742</v>
      </c>
      <c r="B2970" t="s">
        <v>167</v>
      </c>
      <c r="C2970">
        <v>211454830</v>
      </c>
      <c r="D2970">
        <v>211454958</v>
      </c>
      <c r="E2970">
        <v>129</v>
      </c>
      <c r="F2970" t="s">
        <v>66</v>
      </c>
      <c r="G2970" t="s">
        <v>1197</v>
      </c>
      <c r="H2970" t="s">
        <v>12743</v>
      </c>
      <c r="I2970">
        <v>3</v>
      </c>
      <c r="J2970">
        <v>1</v>
      </c>
      <c r="K2970">
        <v>2</v>
      </c>
      <c r="L2970">
        <v>0</v>
      </c>
      <c r="M2970">
        <v>0</v>
      </c>
      <c r="N2970">
        <v>0</v>
      </c>
      <c r="O2970" t="str">
        <f t="shared" si="322"/>
        <v/>
      </c>
      <c r="P2970">
        <f>IF(ISERROR(VLOOKUP(G2970,Genes!$A$2:$A$749,1,0)),0,1)</f>
        <v>1</v>
      </c>
      <c r="Q2970">
        <f t="shared" si="323"/>
        <v>0</v>
      </c>
      <c r="R2970">
        <f t="shared" si="324"/>
        <v>1</v>
      </c>
      <c r="S2970">
        <f t="shared" si="325"/>
        <v>3</v>
      </c>
      <c r="T2970">
        <f t="shared" si="326"/>
        <v>3</v>
      </c>
      <c r="U2970">
        <f t="shared" si="327"/>
        <v>0</v>
      </c>
      <c r="V2970" t="str">
        <f t="shared" si="328"/>
        <v/>
      </c>
    </row>
    <row r="2971" spans="1:22" x14ac:dyDescent="0.2">
      <c r="A2971" t="s">
        <v>12744</v>
      </c>
      <c r="B2971" t="s">
        <v>167</v>
      </c>
      <c r="C2971">
        <v>211455524</v>
      </c>
      <c r="D2971">
        <v>211455630</v>
      </c>
      <c r="E2971">
        <v>107</v>
      </c>
      <c r="F2971" t="s">
        <v>66</v>
      </c>
      <c r="G2971" t="s">
        <v>1197</v>
      </c>
      <c r="H2971" t="s">
        <v>12745</v>
      </c>
      <c r="I2971">
        <v>2</v>
      </c>
      <c r="J2971">
        <v>0</v>
      </c>
      <c r="K2971">
        <v>2</v>
      </c>
      <c r="L2971">
        <v>0</v>
      </c>
      <c r="M2971">
        <v>0</v>
      </c>
      <c r="N2971">
        <v>0</v>
      </c>
      <c r="O2971" t="str">
        <f t="shared" si="322"/>
        <v/>
      </c>
      <c r="P2971">
        <f>IF(ISERROR(VLOOKUP(G2971,Genes!$A$2:$A$749,1,0)),0,1)</f>
        <v>1</v>
      </c>
      <c r="Q2971">
        <f t="shared" si="323"/>
        <v>0</v>
      </c>
      <c r="R2971">
        <f t="shared" si="324"/>
        <v>1</v>
      </c>
      <c r="S2971">
        <f t="shared" si="325"/>
        <v>4</v>
      </c>
      <c r="T2971">
        <f t="shared" si="326"/>
        <v>4</v>
      </c>
      <c r="U2971">
        <f t="shared" si="327"/>
        <v>0</v>
      </c>
      <c r="V2971" t="str">
        <f t="shared" si="328"/>
        <v/>
      </c>
    </row>
    <row r="2972" spans="1:22" x14ac:dyDescent="0.2">
      <c r="A2972" t="s">
        <v>12746</v>
      </c>
      <c r="B2972" t="s">
        <v>167</v>
      </c>
      <c r="C2972">
        <v>211456555</v>
      </c>
      <c r="D2972">
        <v>211456693</v>
      </c>
      <c r="E2972">
        <v>139</v>
      </c>
      <c r="F2972" t="s">
        <v>66</v>
      </c>
      <c r="G2972" t="s">
        <v>1197</v>
      </c>
      <c r="H2972" t="s">
        <v>12747</v>
      </c>
      <c r="I2972">
        <v>3</v>
      </c>
      <c r="J2972">
        <v>1</v>
      </c>
      <c r="K2972">
        <v>2</v>
      </c>
      <c r="L2972">
        <v>0</v>
      </c>
      <c r="M2972">
        <v>0</v>
      </c>
      <c r="N2972">
        <v>0</v>
      </c>
      <c r="O2972" t="str">
        <f t="shared" si="322"/>
        <v/>
      </c>
      <c r="P2972">
        <f>IF(ISERROR(VLOOKUP(G2972,Genes!$A$2:$A$749,1,0)),0,1)</f>
        <v>1</v>
      </c>
      <c r="Q2972">
        <f t="shared" si="323"/>
        <v>0</v>
      </c>
      <c r="R2972">
        <f t="shared" si="324"/>
        <v>1</v>
      </c>
      <c r="S2972">
        <f t="shared" si="325"/>
        <v>5</v>
      </c>
      <c r="T2972">
        <f t="shared" si="326"/>
        <v>5</v>
      </c>
      <c r="U2972">
        <f t="shared" si="327"/>
        <v>0</v>
      </c>
      <c r="V2972" t="str">
        <f t="shared" si="328"/>
        <v/>
      </c>
    </row>
    <row r="2973" spans="1:22" x14ac:dyDescent="0.2">
      <c r="A2973" t="s">
        <v>12748</v>
      </c>
      <c r="B2973" t="s">
        <v>167</v>
      </c>
      <c r="C2973">
        <v>211457603</v>
      </c>
      <c r="D2973">
        <v>211457680</v>
      </c>
      <c r="E2973">
        <v>78</v>
      </c>
      <c r="F2973" t="s">
        <v>66</v>
      </c>
      <c r="G2973" t="s">
        <v>1197</v>
      </c>
      <c r="H2973" t="s">
        <v>12749</v>
      </c>
      <c r="I2973">
        <v>2</v>
      </c>
      <c r="J2973">
        <v>0</v>
      </c>
      <c r="K2973">
        <v>2</v>
      </c>
      <c r="L2973">
        <v>0</v>
      </c>
      <c r="M2973">
        <v>0</v>
      </c>
      <c r="N2973">
        <v>0</v>
      </c>
      <c r="O2973" t="str">
        <f t="shared" si="322"/>
        <v/>
      </c>
      <c r="P2973">
        <f>IF(ISERROR(VLOOKUP(G2973,Genes!$A$2:$A$749,1,0)),0,1)</f>
        <v>1</v>
      </c>
      <c r="Q2973">
        <f t="shared" si="323"/>
        <v>0</v>
      </c>
      <c r="R2973">
        <f t="shared" si="324"/>
        <v>1</v>
      </c>
      <c r="S2973">
        <f t="shared" si="325"/>
        <v>6</v>
      </c>
      <c r="T2973">
        <f t="shared" si="326"/>
        <v>6</v>
      </c>
      <c r="U2973">
        <f t="shared" si="327"/>
        <v>0</v>
      </c>
      <c r="V2973" t="str">
        <f t="shared" si="328"/>
        <v/>
      </c>
    </row>
    <row r="2974" spans="1:22" x14ac:dyDescent="0.2">
      <c r="A2974" t="s">
        <v>12750</v>
      </c>
      <c r="B2974" t="s">
        <v>167</v>
      </c>
      <c r="C2974">
        <v>211459232</v>
      </c>
      <c r="D2974">
        <v>211459330</v>
      </c>
      <c r="E2974">
        <v>99</v>
      </c>
      <c r="F2974" t="s">
        <v>66</v>
      </c>
      <c r="G2974" t="s">
        <v>1197</v>
      </c>
      <c r="H2974" t="s">
        <v>12751</v>
      </c>
      <c r="I2974">
        <v>2</v>
      </c>
      <c r="J2974">
        <v>0</v>
      </c>
      <c r="K2974">
        <v>2</v>
      </c>
      <c r="L2974">
        <v>0</v>
      </c>
      <c r="M2974">
        <v>0</v>
      </c>
      <c r="N2974">
        <v>0</v>
      </c>
      <c r="O2974" t="str">
        <f t="shared" si="322"/>
        <v/>
      </c>
      <c r="P2974">
        <f>IF(ISERROR(VLOOKUP(G2974,Genes!$A$2:$A$749,1,0)),0,1)</f>
        <v>1</v>
      </c>
      <c r="Q2974">
        <f t="shared" si="323"/>
        <v>0</v>
      </c>
      <c r="R2974">
        <f t="shared" si="324"/>
        <v>1</v>
      </c>
      <c r="S2974">
        <f t="shared" si="325"/>
        <v>7</v>
      </c>
      <c r="T2974">
        <f t="shared" si="326"/>
        <v>7</v>
      </c>
      <c r="U2974">
        <f t="shared" si="327"/>
        <v>0</v>
      </c>
      <c r="V2974" t="str">
        <f t="shared" si="328"/>
        <v/>
      </c>
    </row>
    <row r="2975" spans="1:22" x14ac:dyDescent="0.2">
      <c r="A2975" t="s">
        <v>12752</v>
      </c>
      <c r="B2975" t="s">
        <v>167</v>
      </c>
      <c r="C2975">
        <v>211460211</v>
      </c>
      <c r="D2975">
        <v>211460306</v>
      </c>
      <c r="E2975">
        <v>96</v>
      </c>
      <c r="F2975" t="s">
        <v>66</v>
      </c>
      <c r="G2975" t="s">
        <v>1197</v>
      </c>
      <c r="H2975" t="s">
        <v>12753</v>
      </c>
      <c r="I2975">
        <v>2</v>
      </c>
      <c r="J2975">
        <v>0</v>
      </c>
      <c r="K2975">
        <v>2</v>
      </c>
      <c r="L2975">
        <v>0</v>
      </c>
      <c r="M2975">
        <v>0</v>
      </c>
      <c r="N2975">
        <v>0</v>
      </c>
      <c r="O2975" t="str">
        <f t="shared" si="322"/>
        <v/>
      </c>
      <c r="P2975">
        <f>IF(ISERROR(VLOOKUP(G2975,Genes!$A$2:$A$749,1,0)),0,1)</f>
        <v>1</v>
      </c>
      <c r="Q2975">
        <f t="shared" si="323"/>
        <v>0</v>
      </c>
      <c r="R2975">
        <f t="shared" si="324"/>
        <v>1</v>
      </c>
      <c r="S2975">
        <f t="shared" si="325"/>
        <v>8</v>
      </c>
      <c r="T2975">
        <f t="shared" si="326"/>
        <v>8</v>
      </c>
      <c r="U2975">
        <f t="shared" si="327"/>
        <v>0</v>
      </c>
      <c r="V2975" t="str">
        <f t="shared" si="328"/>
        <v/>
      </c>
    </row>
    <row r="2976" spans="1:22" x14ac:dyDescent="0.2">
      <c r="A2976" t="s">
        <v>12754</v>
      </c>
      <c r="B2976" t="s">
        <v>167</v>
      </c>
      <c r="C2976">
        <v>211460301</v>
      </c>
      <c r="D2976">
        <v>211460306</v>
      </c>
      <c r="E2976">
        <v>6</v>
      </c>
      <c r="F2976" t="s">
        <v>66</v>
      </c>
      <c r="G2976" t="s">
        <v>1197</v>
      </c>
      <c r="H2976" t="s">
        <v>12755</v>
      </c>
      <c r="I2976">
        <v>2</v>
      </c>
      <c r="J2976">
        <v>1</v>
      </c>
      <c r="K2976">
        <v>0</v>
      </c>
      <c r="L2976">
        <v>0</v>
      </c>
      <c r="M2976">
        <v>1</v>
      </c>
      <c r="N2976">
        <v>0</v>
      </c>
      <c r="O2976" t="str">
        <f t="shared" si="322"/>
        <v/>
      </c>
      <c r="P2976">
        <f>IF(ISERROR(VLOOKUP(G2976,Genes!$A$2:$A$749,1,0)),0,1)</f>
        <v>1</v>
      </c>
      <c r="Q2976">
        <f t="shared" si="323"/>
        <v>0</v>
      </c>
      <c r="R2976">
        <f t="shared" si="324"/>
        <v>1</v>
      </c>
      <c r="S2976">
        <f t="shared" si="325"/>
        <v>9</v>
      </c>
      <c r="T2976">
        <f t="shared" si="326"/>
        <v>9</v>
      </c>
      <c r="U2976">
        <f t="shared" si="327"/>
        <v>0</v>
      </c>
      <c r="V2976" t="str">
        <f t="shared" si="328"/>
        <v/>
      </c>
    </row>
    <row r="2977" spans="1:22" x14ac:dyDescent="0.2">
      <c r="A2977" t="s">
        <v>12756</v>
      </c>
      <c r="B2977" t="s">
        <v>167</v>
      </c>
      <c r="C2977">
        <v>211464096</v>
      </c>
      <c r="D2977">
        <v>211464285</v>
      </c>
      <c r="E2977">
        <v>190</v>
      </c>
      <c r="F2977" t="s">
        <v>66</v>
      </c>
      <c r="G2977" t="s">
        <v>1197</v>
      </c>
      <c r="H2977" t="s">
        <v>12757</v>
      </c>
      <c r="I2977">
        <v>3</v>
      </c>
      <c r="J2977">
        <v>1</v>
      </c>
      <c r="K2977">
        <v>2</v>
      </c>
      <c r="L2977">
        <v>0</v>
      </c>
      <c r="M2977">
        <v>0</v>
      </c>
      <c r="N2977">
        <v>0</v>
      </c>
      <c r="O2977" t="str">
        <f t="shared" si="322"/>
        <v/>
      </c>
      <c r="P2977">
        <f>IF(ISERROR(VLOOKUP(G2977,Genes!$A$2:$A$749,1,0)),0,1)</f>
        <v>1</v>
      </c>
      <c r="Q2977">
        <f t="shared" si="323"/>
        <v>0</v>
      </c>
      <c r="R2977">
        <f t="shared" si="324"/>
        <v>1</v>
      </c>
      <c r="S2977">
        <f t="shared" si="325"/>
        <v>10</v>
      </c>
      <c r="T2977">
        <f t="shared" si="326"/>
        <v>10</v>
      </c>
      <c r="U2977">
        <f t="shared" si="327"/>
        <v>0</v>
      </c>
      <c r="V2977" t="str">
        <f t="shared" si="328"/>
        <v/>
      </c>
    </row>
    <row r="2978" spans="1:22" x14ac:dyDescent="0.2">
      <c r="A2978" t="s">
        <v>12758</v>
      </c>
      <c r="B2978" t="s">
        <v>167</v>
      </c>
      <c r="C2978">
        <v>211465279</v>
      </c>
      <c r="D2978">
        <v>211465436</v>
      </c>
      <c r="E2978">
        <v>158</v>
      </c>
      <c r="F2978" t="s">
        <v>66</v>
      </c>
      <c r="G2978" t="s">
        <v>1197</v>
      </c>
      <c r="H2978" t="s">
        <v>12759</v>
      </c>
      <c r="I2978">
        <v>3</v>
      </c>
      <c r="J2978">
        <v>1</v>
      </c>
      <c r="K2978">
        <v>2</v>
      </c>
      <c r="L2978">
        <v>0</v>
      </c>
      <c r="M2978">
        <v>0</v>
      </c>
      <c r="N2978">
        <v>0</v>
      </c>
      <c r="O2978" t="str">
        <f t="shared" si="322"/>
        <v/>
      </c>
      <c r="P2978">
        <f>IF(ISERROR(VLOOKUP(G2978,Genes!$A$2:$A$749,1,0)),0,1)</f>
        <v>1</v>
      </c>
      <c r="Q2978">
        <f t="shared" si="323"/>
        <v>0</v>
      </c>
      <c r="R2978">
        <f t="shared" si="324"/>
        <v>1</v>
      </c>
      <c r="S2978">
        <f t="shared" si="325"/>
        <v>11</v>
      </c>
      <c r="T2978">
        <f t="shared" si="326"/>
        <v>11</v>
      </c>
      <c r="U2978">
        <f t="shared" si="327"/>
        <v>0</v>
      </c>
      <c r="V2978" t="str">
        <f t="shared" si="328"/>
        <v/>
      </c>
    </row>
    <row r="2979" spans="1:22" x14ac:dyDescent="0.2">
      <c r="A2979" t="s">
        <v>12760</v>
      </c>
      <c r="B2979" t="s">
        <v>167</v>
      </c>
      <c r="C2979">
        <v>211384491</v>
      </c>
      <c r="D2979">
        <v>211384508</v>
      </c>
      <c r="E2979">
        <v>18</v>
      </c>
      <c r="F2979" t="s">
        <v>66</v>
      </c>
      <c r="G2979" t="s">
        <v>1197</v>
      </c>
      <c r="H2979" t="s">
        <v>12761</v>
      </c>
      <c r="I2979">
        <v>0</v>
      </c>
      <c r="J2979">
        <v>0</v>
      </c>
      <c r="K2979">
        <v>0</v>
      </c>
      <c r="L2979">
        <v>0</v>
      </c>
      <c r="M2979">
        <v>0</v>
      </c>
      <c r="N2979">
        <v>0</v>
      </c>
      <c r="O2979" t="str">
        <f t="shared" si="322"/>
        <v/>
      </c>
      <c r="P2979">
        <f>IF(ISERROR(VLOOKUP(G2979,Genes!$A$2:$A$749,1,0)),0,1)</f>
        <v>1</v>
      </c>
      <c r="Q2979">
        <f t="shared" si="323"/>
        <v>0</v>
      </c>
      <c r="R2979">
        <f t="shared" si="324"/>
        <v>0</v>
      </c>
      <c r="S2979">
        <f t="shared" si="325"/>
        <v>11</v>
      </c>
      <c r="T2979">
        <f t="shared" si="326"/>
        <v>12</v>
      </c>
      <c r="U2979">
        <f t="shared" si="327"/>
        <v>0</v>
      </c>
      <c r="V2979" t="str">
        <f t="shared" si="328"/>
        <v/>
      </c>
    </row>
    <row r="2980" spans="1:22" x14ac:dyDescent="0.2">
      <c r="A2980" t="s">
        <v>12762</v>
      </c>
      <c r="B2980" t="s">
        <v>167</v>
      </c>
      <c r="C2980">
        <v>211466926</v>
      </c>
      <c r="D2980">
        <v>211467054</v>
      </c>
      <c r="E2980">
        <v>129</v>
      </c>
      <c r="F2980" t="s">
        <v>66</v>
      </c>
      <c r="G2980" t="s">
        <v>1197</v>
      </c>
      <c r="H2980" t="s">
        <v>12763</v>
      </c>
      <c r="I2980">
        <v>3</v>
      </c>
      <c r="J2980">
        <v>1</v>
      </c>
      <c r="K2980">
        <v>2</v>
      </c>
      <c r="L2980">
        <v>0</v>
      </c>
      <c r="M2980">
        <v>0</v>
      </c>
      <c r="N2980">
        <v>0</v>
      </c>
      <c r="O2980" t="str">
        <f t="shared" si="322"/>
        <v/>
      </c>
      <c r="P2980">
        <f>IF(ISERROR(VLOOKUP(G2980,Genes!$A$2:$A$749,1,0)),0,1)</f>
        <v>1</v>
      </c>
      <c r="Q2980">
        <f t="shared" si="323"/>
        <v>0</v>
      </c>
      <c r="R2980">
        <f t="shared" si="324"/>
        <v>1</v>
      </c>
      <c r="S2980">
        <f t="shared" si="325"/>
        <v>12</v>
      </c>
      <c r="T2980">
        <f t="shared" si="326"/>
        <v>13</v>
      </c>
      <c r="U2980">
        <f t="shared" si="327"/>
        <v>0</v>
      </c>
      <c r="V2980" t="str">
        <f t="shared" si="328"/>
        <v/>
      </c>
    </row>
    <row r="2981" spans="1:22" x14ac:dyDescent="0.2">
      <c r="A2981" t="s">
        <v>12764</v>
      </c>
      <c r="B2981" t="s">
        <v>167</v>
      </c>
      <c r="C2981">
        <v>211469826</v>
      </c>
      <c r="D2981">
        <v>211469970</v>
      </c>
      <c r="E2981">
        <v>145</v>
      </c>
      <c r="F2981" t="s">
        <v>66</v>
      </c>
      <c r="G2981" t="s">
        <v>1197</v>
      </c>
      <c r="H2981" t="s">
        <v>12765</v>
      </c>
      <c r="I2981">
        <v>3</v>
      </c>
      <c r="J2981">
        <v>1</v>
      </c>
      <c r="K2981">
        <v>2</v>
      </c>
      <c r="L2981">
        <v>0</v>
      </c>
      <c r="M2981">
        <v>0</v>
      </c>
      <c r="N2981">
        <v>0</v>
      </c>
      <c r="O2981" t="str">
        <f t="shared" si="322"/>
        <v/>
      </c>
      <c r="P2981">
        <f>IF(ISERROR(VLOOKUP(G2981,Genes!$A$2:$A$749,1,0)),0,1)</f>
        <v>1</v>
      </c>
      <c r="Q2981">
        <f t="shared" si="323"/>
        <v>0</v>
      </c>
      <c r="R2981">
        <f t="shared" si="324"/>
        <v>1</v>
      </c>
      <c r="S2981">
        <f t="shared" si="325"/>
        <v>13</v>
      </c>
      <c r="T2981">
        <f t="shared" si="326"/>
        <v>14</v>
      </c>
      <c r="U2981">
        <f t="shared" si="327"/>
        <v>0</v>
      </c>
      <c r="V2981" t="str">
        <f t="shared" si="328"/>
        <v/>
      </c>
    </row>
    <row r="2982" spans="1:22" x14ac:dyDescent="0.2">
      <c r="A2982" t="s">
        <v>12766</v>
      </c>
      <c r="B2982" t="s">
        <v>167</v>
      </c>
      <c r="C2982">
        <v>211471455</v>
      </c>
      <c r="D2982">
        <v>211471665</v>
      </c>
      <c r="E2982">
        <v>211</v>
      </c>
      <c r="F2982" t="s">
        <v>66</v>
      </c>
      <c r="G2982" t="s">
        <v>1197</v>
      </c>
      <c r="H2982" t="s">
        <v>12767</v>
      </c>
      <c r="I2982">
        <v>3</v>
      </c>
      <c r="J2982">
        <v>1</v>
      </c>
      <c r="K2982">
        <v>2</v>
      </c>
      <c r="L2982">
        <v>0</v>
      </c>
      <c r="M2982">
        <v>0</v>
      </c>
      <c r="N2982">
        <v>0</v>
      </c>
      <c r="O2982" t="str">
        <f t="shared" si="322"/>
        <v/>
      </c>
      <c r="P2982">
        <f>IF(ISERROR(VLOOKUP(G2982,Genes!$A$2:$A$749,1,0)),0,1)</f>
        <v>1</v>
      </c>
      <c r="Q2982">
        <f t="shared" si="323"/>
        <v>0</v>
      </c>
      <c r="R2982">
        <f t="shared" si="324"/>
        <v>1</v>
      </c>
      <c r="S2982">
        <f t="shared" si="325"/>
        <v>14</v>
      </c>
      <c r="T2982">
        <f t="shared" si="326"/>
        <v>15</v>
      </c>
      <c r="U2982">
        <f t="shared" si="327"/>
        <v>0</v>
      </c>
      <c r="V2982" t="str">
        <f t="shared" si="328"/>
        <v/>
      </c>
    </row>
    <row r="2983" spans="1:22" x14ac:dyDescent="0.2">
      <c r="A2983" t="s">
        <v>12768</v>
      </c>
      <c r="B2983" t="s">
        <v>167</v>
      </c>
      <c r="C2983">
        <v>211473085</v>
      </c>
      <c r="D2983">
        <v>211473283</v>
      </c>
      <c r="E2983">
        <v>199</v>
      </c>
      <c r="F2983" t="s">
        <v>66</v>
      </c>
      <c r="G2983" t="s">
        <v>1197</v>
      </c>
      <c r="H2983" t="s">
        <v>12769</v>
      </c>
      <c r="I2983">
        <v>3</v>
      </c>
      <c r="J2983">
        <v>1</v>
      </c>
      <c r="K2983">
        <v>2</v>
      </c>
      <c r="L2983">
        <v>0</v>
      </c>
      <c r="M2983">
        <v>0</v>
      </c>
      <c r="N2983">
        <v>0</v>
      </c>
      <c r="O2983" t="str">
        <f t="shared" si="322"/>
        <v/>
      </c>
      <c r="P2983">
        <f>IF(ISERROR(VLOOKUP(G2983,Genes!$A$2:$A$749,1,0)),0,1)</f>
        <v>1</v>
      </c>
      <c r="Q2983">
        <f t="shared" si="323"/>
        <v>0</v>
      </c>
      <c r="R2983">
        <f t="shared" si="324"/>
        <v>1</v>
      </c>
      <c r="S2983">
        <f t="shared" si="325"/>
        <v>15</v>
      </c>
      <c r="T2983">
        <f t="shared" si="326"/>
        <v>16</v>
      </c>
      <c r="U2983">
        <f t="shared" si="327"/>
        <v>0</v>
      </c>
      <c r="V2983" t="str">
        <f t="shared" si="328"/>
        <v/>
      </c>
    </row>
    <row r="2984" spans="1:22" x14ac:dyDescent="0.2">
      <c r="A2984" t="s">
        <v>12770</v>
      </c>
      <c r="B2984" t="s">
        <v>167</v>
      </c>
      <c r="C2984">
        <v>211476841</v>
      </c>
      <c r="D2984">
        <v>211477017</v>
      </c>
      <c r="E2984">
        <v>177</v>
      </c>
      <c r="F2984" t="s">
        <v>66</v>
      </c>
      <c r="G2984" t="s">
        <v>1197</v>
      </c>
      <c r="H2984" t="s">
        <v>12771</v>
      </c>
      <c r="I2984">
        <v>3</v>
      </c>
      <c r="J2984">
        <v>1</v>
      </c>
      <c r="K2984">
        <v>2</v>
      </c>
      <c r="L2984">
        <v>0</v>
      </c>
      <c r="M2984">
        <v>0</v>
      </c>
      <c r="N2984">
        <v>0</v>
      </c>
      <c r="O2984" t="str">
        <f t="shared" si="322"/>
        <v/>
      </c>
      <c r="P2984">
        <f>IF(ISERROR(VLOOKUP(G2984,Genes!$A$2:$A$749,1,0)),0,1)</f>
        <v>1</v>
      </c>
      <c r="Q2984">
        <f t="shared" si="323"/>
        <v>0</v>
      </c>
      <c r="R2984">
        <f t="shared" si="324"/>
        <v>1</v>
      </c>
      <c r="S2984">
        <f t="shared" si="325"/>
        <v>16</v>
      </c>
      <c r="T2984">
        <f t="shared" si="326"/>
        <v>17</v>
      </c>
      <c r="U2984">
        <f t="shared" si="327"/>
        <v>0</v>
      </c>
      <c r="V2984" t="str">
        <f t="shared" si="328"/>
        <v/>
      </c>
    </row>
    <row r="2985" spans="1:22" x14ac:dyDescent="0.2">
      <c r="A2985" t="s">
        <v>12772</v>
      </c>
      <c r="B2985" t="s">
        <v>167</v>
      </c>
      <c r="C2985">
        <v>211481147</v>
      </c>
      <c r="D2985">
        <v>211481265</v>
      </c>
      <c r="E2985">
        <v>119</v>
      </c>
      <c r="F2985" t="s">
        <v>66</v>
      </c>
      <c r="G2985" t="s">
        <v>1197</v>
      </c>
      <c r="H2985" t="s">
        <v>12773</v>
      </c>
      <c r="I2985">
        <v>2</v>
      </c>
      <c r="J2985">
        <v>0</v>
      </c>
      <c r="K2985">
        <v>2</v>
      </c>
      <c r="L2985">
        <v>0</v>
      </c>
      <c r="M2985">
        <v>0</v>
      </c>
      <c r="N2985">
        <v>0</v>
      </c>
      <c r="O2985" t="str">
        <f t="shared" si="322"/>
        <v/>
      </c>
      <c r="P2985">
        <f>IF(ISERROR(VLOOKUP(G2985,Genes!$A$2:$A$749,1,0)),0,1)</f>
        <v>1</v>
      </c>
      <c r="Q2985">
        <f t="shared" si="323"/>
        <v>0</v>
      </c>
      <c r="R2985">
        <f t="shared" si="324"/>
        <v>1</v>
      </c>
      <c r="S2985">
        <f t="shared" si="325"/>
        <v>17</v>
      </c>
      <c r="T2985">
        <f t="shared" si="326"/>
        <v>18</v>
      </c>
      <c r="U2985">
        <f t="shared" si="327"/>
        <v>0</v>
      </c>
      <c r="V2985" t="str">
        <f t="shared" si="328"/>
        <v/>
      </c>
    </row>
    <row r="2986" spans="1:22" x14ac:dyDescent="0.2">
      <c r="A2986" t="s">
        <v>12774</v>
      </c>
      <c r="B2986" t="s">
        <v>167</v>
      </c>
      <c r="C2986">
        <v>211502426</v>
      </c>
      <c r="D2986">
        <v>211502567</v>
      </c>
      <c r="E2986">
        <v>142</v>
      </c>
      <c r="F2986" t="s">
        <v>66</v>
      </c>
      <c r="G2986" t="s">
        <v>1197</v>
      </c>
      <c r="H2986" t="s">
        <v>12775</v>
      </c>
      <c r="I2986">
        <v>3</v>
      </c>
      <c r="J2986">
        <v>1</v>
      </c>
      <c r="K2986">
        <v>2</v>
      </c>
      <c r="L2986">
        <v>0</v>
      </c>
      <c r="M2986">
        <v>0</v>
      </c>
      <c r="N2986">
        <v>0</v>
      </c>
      <c r="O2986" t="str">
        <f t="shared" si="322"/>
        <v/>
      </c>
      <c r="P2986">
        <f>IF(ISERROR(VLOOKUP(G2986,Genes!$A$2:$A$749,1,0)),0,1)</f>
        <v>1</v>
      </c>
      <c r="Q2986">
        <f t="shared" si="323"/>
        <v>0</v>
      </c>
      <c r="R2986">
        <f t="shared" si="324"/>
        <v>1</v>
      </c>
      <c r="S2986">
        <f t="shared" si="325"/>
        <v>18</v>
      </c>
      <c r="T2986">
        <f t="shared" si="326"/>
        <v>19</v>
      </c>
      <c r="U2986">
        <f t="shared" si="327"/>
        <v>0</v>
      </c>
      <c r="V2986" t="str">
        <f t="shared" si="328"/>
        <v/>
      </c>
    </row>
    <row r="2987" spans="1:22" x14ac:dyDescent="0.2">
      <c r="A2987" t="s">
        <v>12776</v>
      </c>
      <c r="B2987" t="s">
        <v>167</v>
      </c>
      <c r="C2987">
        <v>211503874</v>
      </c>
      <c r="D2987">
        <v>211503939</v>
      </c>
      <c r="E2987">
        <v>66</v>
      </c>
      <c r="F2987" t="s">
        <v>66</v>
      </c>
      <c r="G2987" t="s">
        <v>1197</v>
      </c>
      <c r="H2987" t="s">
        <v>12777</v>
      </c>
      <c r="I2987">
        <v>2</v>
      </c>
      <c r="J2987">
        <v>0</v>
      </c>
      <c r="K2987">
        <v>2</v>
      </c>
      <c r="L2987">
        <v>0</v>
      </c>
      <c r="M2987">
        <v>0</v>
      </c>
      <c r="N2987">
        <v>0</v>
      </c>
      <c r="O2987" t="str">
        <f t="shared" si="322"/>
        <v/>
      </c>
      <c r="P2987">
        <f>IF(ISERROR(VLOOKUP(G2987,Genes!$A$2:$A$749,1,0)),0,1)</f>
        <v>1</v>
      </c>
      <c r="Q2987">
        <f t="shared" si="323"/>
        <v>0</v>
      </c>
      <c r="R2987">
        <f t="shared" si="324"/>
        <v>1</v>
      </c>
      <c r="S2987">
        <f t="shared" si="325"/>
        <v>19</v>
      </c>
      <c r="T2987">
        <f t="shared" si="326"/>
        <v>20</v>
      </c>
      <c r="U2987">
        <f t="shared" si="327"/>
        <v>0</v>
      </c>
      <c r="V2987" t="str">
        <f t="shared" si="328"/>
        <v/>
      </c>
    </row>
    <row r="2988" spans="1:22" x14ac:dyDescent="0.2">
      <c r="A2988" t="s">
        <v>12778</v>
      </c>
      <c r="B2988" t="s">
        <v>167</v>
      </c>
      <c r="C2988">
        <v>211504720</v>
      </c>
      <c r="D2988">
        <v>211504783</v>
      </c>
      <c r="E2988">
        <v>64</v>
      </c>
      <c r="F2988" t="s">
        <v>66</v>
      </c>
      <c r="G2988" t="s">
        <v>1197</v>
      </c>
      <c r="H2988" t="s">
        <v>12779</v>
      </c>
      <c r="I2988">
        <v>2</v>
      </c>
      <c r="J2988">
        <v>0</v>
      </c>
      <c r="K2988">
        <v>2</v>
      </c>
      <c r="L2988">
        <v>0</v>
      </c>
      <c r="M2988">
        <v>0</v>
      </c>
      <c r="N2988">
        <v>0</v>
      </c>
      <c r="O2988" t="str">
        <f t="shared" si="322"/>
        <v/>
      </c>
      <c r="P2988">
        <f>IF(ISERROR(VLOOKUP(G2988,Genes!$A$2:$A$749,1,0)),0,1)</f>
        <v>1</v>
      </c>
      <c r="Q2988">
        <f t="shared" si="323"/>
        <v>0</v>
      </c>
      <c r="R2988">
        <f t="shared" si="324"/>
        <v>1</v>
      </c>
      <c r="S2988">
        <f t="shared" si="325"/>
        <v>20</v>
      </c>
      <c r="T2988">
        <f t="shared" si="326"/>
        <v>21</v>
      </c>
      <c r="U2988">
        <f t="shared" si="327"/>
        <v>0</v>
      </c>
      <c r="V2988" t="str">
        <f t="shared" si="328"/>
        <v/>
      </c>
    </row>
    <row r="2989" spans="1:22" x14ac:dyDescent="0.2">
      <c r="A2989" t="s">
        <v>12780</v>
      </c>
      <c r="B2989" t="s">
        <v>167</v>
      </c>
      <c r="C2989">
        <v>211507208</v>
      </c>
      <c r="D2989">
        <v>211507389</v>
      </c>
      <c r="E2989">
        <v>182</v>
      </c>
      <c r="F2989" t="s">
        <v>66</v>
      </c>
      <c r="G2989" t="s">
        <v>1197</v>
      </c>
      <c r="H2989" t="s">
        <v>12781</v>
      </c>
      <c r="I2989">
        <v>3</v>
      </c>
      <c r="J2989">
        <v>1</v>
      </c>
      <c r="K2989">
        <v>2</v>
      </c>
      <c r="L2989">
        <v>0</v>
      </c>
      <c r="M2989">
        <v>0</v>
      </c>
      <c r="N2989">
        <v>0</v>
      </c>
      <c r="O2989" t="str">
        <f t="shared" si="322"/>
        <v/>
      </c>
      <c r="P2989">
        <f>IF(ISERROR(VLOOKUP(G2989,Genes!$A$2:$A$749,1,0)),0,1)</f>
        <v>1</v>
      </c>
      <c r="Q2989">
        <f t="shared" si="323"/>
        <v>0</v>
      </c>
      <c r="R2989">
        <f t="shared" si="324"/>
        <v>1</v>
      </c>
      <c r="S2989">
        <f t="shared" si="325"/>
        <v>21</v>
      </c>
      <c r="T2989">
        <f t="shared" si="326"/>
        <v>22</v>
      </c>
      <c r="U2989">
        <f t="shared" si="327"/>
        <v>0</v>
      </c>
      <c r="V2989" t="str">
        <f t="shared" si="328"/>
        <v/>
      </c>
    </row>
    <row r="2990" spans="1:22" x14ac:dyDescent="0.2">
      <c r="A2990" t="s">
        <v>12782</v>
      </c>
      <c r="B2990" t="s">
        <v>167</v>
      </c>
      <c r="C2990">
        <v>211421443</v>
      </c>
      <c r="D2990">
        <v>211421583</v>
      </c>
      <c r="E2990">
        <v>141</v>
      </c>
      <c r="F2990" t="s">
        <v>66</v>
      </c>
      <c r="G2990" t="s">
        <v>1197</v>
      </c>
      <c r="H2990" t="s">
        <v>12783</v>
      </c>
      <c r="I2990">
        <v>3</v>
      </c>
      <c r="J2990">
        <v>1</v>
      </c>
      <c r="K2990">
        <v>2</v>
      </c>
      <c r="L2990">
        <v>0</v>
      </c>
      <c r="M2990">
        <v>0</v>
      </c>
      <c r="N2990">
        <v>0</v>
      </c>
      <c r="O2990" t="str">
        <f t="shared" si="322"/>
        <v/>
      </c>
      <c r="P2990">
        <f>IF(ISERROR(VLOOKUP(G2990,Genes!$A$2:$A$749,1,0)),0,1)</f>
        <v>1</v>
      </c>
      <c r="Q2990">
        <f t="shared" si="323"/>
        <v>0</v>
      </c>
      <c r="R2990">
        <f t="shared" si="324"/>
        <v>1</v>
      </c>
      <c r="S2990">
        <f t="shared" si="325"/>
        <v>22</v>
      </c>
      <c r="T2990">
        <f t="shared" si="326"/>
        <v>23</v>
      </c>
      <c r="U2990">
        <f t="shared" si="327"/>
        <v>0</v>
      </c>
      <c r="V2990" t="str">
        <f t="shared" si="328"/>
        <v/>
      </c>
    </row>
    <row r="2991" spans="1:22" x14ac:dyDescent="0.2">
      <c r="A2991" t="s">
        <v>12784</v>
      </c>
      <c r="B2991" t="s">
        <v>167</v>
      </c>
      <c r="C2991">
        <v>211512587</v>
      </c>
      <c r="D2991">
        <v>211512781</v>
      </c>
      <c r="E2991">
        <v>195</v>
      </c>
      <c r="F2991" t="s">
        <v>66</v>
      </c>
      <c r="G2991" t="s">
        <v>1197</v>
      </c>
      <c r="H2991" t="s">
        <v>12785</v>
      </c>
      <c r="I2991">
        <v>3</v>
      </c>
      <c r="J2991">
        <v>1</v>
      </c>
      <c r="K2991">
        <v>2</v>
      </c>
      <c r="L2991">
        <v>0</v>
      </c>
      <c r="M2991">
        <v>0</v>
      </c>
      <c r="N2991">
        <v>0</v>
      </c>
      <c r="O2991" t="str">
        <f t="shared" si="322"/>
        <v/>
      </c>
      <c r="P2991">
        <f>IF(ISERROR(VLOOKUP(G2991,Genes!$A$2:$A$749,1,0)),0,1)</f>
        <v>1</v>
      </c>
      <c r="Q2991">
        <f t="shared" si="323"/>
        <v>0</v>
      </c>
      <c r="R2991">
        <f t="shared" si="324"/>
        <v>1</v>
      </c>
      <c r="S2991">
        <f t="shared" si="325"/>
        <v>23</v>
      </c>
      <c r="T2991">
        <f t="shared" si="326"/>
        <v>24</v>
      </c>
      <c r="U2991">
        <f t="shared" si="327"/>
        <v>0</v>
      </c>
      <c r="V2991" t="str">
        <f t="shared" si="328"/>
        <v/>
      </c>
    </row>
    <row r="2992" spans="1:22" x14ac:dyDescent="0.2">
      <c r="A2992" t="s">
        <v>12786</v>
      </c>
      <c r="B2992" t="s">
        <v>167</v>
      </c>
      <c r="C2992">
        <v>211513197</v>
      </c>
      <c r="D2992">
        <v>211513264</v>
      </c>
      <c r="E2992">
        <v>68</v>
      </c>
      <c r="F2992" t="s">
        <v>66</v>
      </c>
      <c r="G2992" t="s">
        <v>1197</v>
      </c>
      <c r="H2992" t="s">
        <v>12787</v>
      </c>
      <c r="I2992">
        <v>2</v>
      </c>
      <c r="J2992">
        <v>0</v>
      </c>
      <c r="K2992">
        <v>2</v>
      </c>
      <c r="L2992">
        <v>0</v>
      </c>
      <c r="M2992">
        <v>0</v>
      </c>
      <c r="N2992">
        <v>0</v>
      </c>
      <c r="O2992" t="str">
        <f t="shared" si="322"/>
        <v/>
      </c>
      <c r="P2992">
        <f>IF(ISERROR(VLOOKUP(G2992,Genes!$A$2:$A$749,1,0)),0,1)</f>
        <v>1</v>
      </c>
      <c r="Q2992">
        <f t="shared" si="323"/>
        <v>0</v>
      </c>
      <c r="R2992">
        <f t="shared" si="324"/>
        <v>1</v>
      </c>
      <c r="S2992">
        <f t="shared" si="325"/>
        <v>24</v>
      </c>
      <c r="T2992">
        <f t="shared" si="326"/>
        <v>25</v>
      </c>
      <c r="U2992">
        <f t="shared" si="327"/>
        <v>0</v>
      </c>
      <c r="V2992" t="str">
        <f t="shared" si="328"/>
        <v/>
      </c>
    </row>
    <row r="2993" spans="1:22" x14ac:dyDescent="0.2">
      <c r="A2993" t="s">
        <v>12788</v>
      </c>
      <c r="B2993" t="s">
        <v>167</v>
      </c>
      <c r="C2993">
        <v>211515087</v>
      </c>
      <c r="D2993">
        <v>211515162</v>
      </c>
      <c r="E2993">
        <v>76</v>
      </c>
      <c r="F2993" t="s">
        <v>66</v>
      </c>
      <c r="G2993" t="s">
        <v>1197</v>
      </c>
      <c r="H2993" t="s">
        <v>12789</v>
      </c>
      <c r="I2993">
        <v>2</v>
      </c>
      <c r="J2993">
        <v>0</v>
      </c>
      <c r="K2993">
        <v>2</v>
      </c>
      <c r="L2993">
        <v>0</v>
      </c>
      <c r="M2993">
        <v>0</v>
      </c>
      <c r="N2993">
        <v>0</v>
      </c>
      <c r="O2993" t="str">
        <f t="shared" si="322"/>
        <v/>
      </c>
      <c r="P2993">
        <f>IF(ISERROR(VLOOKUP(G2993,Genes!$A$2:$A$749,1,0)),0,1)</f>
        <v>1</v>
      </c>
      <c r="Q2993">
        <f t="shared" si="323"/>
        <v>0</v>
      </c>
      <c r="R2993">
        <f t="shared" si="324"/>
        <v>1</v>
      </c>
      <c r="S2993">
        <f t="shared" si="325"/>
        <v>25</v>
      </c>
      <c r="T2993">
        <f t="shared" si="326"/>
        <v>26</v>
      </c>
      <c r="U2993">
        <f t="shared" si="327"/>
        <v>0</v>
      </c>
      <c r="V2993" t="str">
        <f t="shared" si="328"/>
        <v/>
      </c>
    </row>
    <row r="2994" spans="1:22" x14ac:dyDescent="0.2">
      <c r="A2994" t="s">
        <v>12790</v>
      </c>
      <c r="B2994" t="s">
        <v>167</v>
      </c>
      <c r="C2994">
        <v>211518749</v>
      </c>
      <c r="D2994">
        <v>211518826</v>
      </c>
      <c r="E2994">
        <v>78</v>
      </c>
      <c r="F2994" t="s">
        <v>66</v>
      </c>
      <c r="G2994" t="s">
        <v>1197</v>
      </c>
      <c r="H2994" t="s">
        <v>12791</v>
      </c>
      <c r="I2994">
        <v>2</v>
      </c>
      <c r="J2994">
        <v>0</v>
      </c>
      <c r="K2994">
        <v>2</v>
      </c>
      <c r="L2994">
        <v>0</v>
      </c>
      <c r="M2994">
        <v>0</v>
      </c>
      <c r="N2994">
        <v>0</v>
      </c>
      <c r="O2994" t="str">
        <f t="shared" si="322"/>
        <v/>
      </c>
      <c r="P2994">
        <f>IF(ISERROR(VLOOKUP(G2994,Genes!$A$2:$A$749,1,0)),0,1)</f>
        <v>1</v>
      </c>
      <c r="Q2994">
        <f t="shared" si="323"/>
        <v>0</v>
      </c>
      <c r="R2994">
        <f t="shared" si="324"/>
        <v>1</v>
      </c>
      <c r="S2994">
        <f t="shared" si="325"/>
        <v>26</v>
      </c>
      <c r="T2994">
        <f t="shared" si="326"/>
        <v>27</v>
      </c>
      <c r="U2994">
        <f t="shared" si="327"/>
        <v>0</v>
      </c>
      <c r="V2994" t="str">
        <f t="shared" si="328"/>
        <v/>
      </c>
    </row>
    <row r="2995" spans="1:22" x14ac:dyDescent="0.2">
      <c r="A2995" t="s">
        <v>12792</v>
      </c>
      <c r="B2995" t="s">
        <v>167</v>
      </c>
      <c r="C2995">
        <v>211521249</v>
      </c>
      <c r="D2995">
        <v>211521356</v>
      </c>
      <c r="E2995">
        <v>108</v>
      </c>
      <c r="F2995" t="s">
        <v>66</v>
      </c>
      <c r="G2995" t="s">
        <v>1197</v>
      </c>
      <c r="H2995" t="s">
        <v>12793</v>
      </c>
      <c r="I2995">
        <v>2</v>
      </c>
      <c r="J2995">
        <v>0</v>
      </c>
      <c r="K2995">
        <v>2</v>
      </c>
      <c r="L2995">
        <v>0</v>
      </c>
      <c r="M2995">
        <v>0</v>
      </c>
      <c r="N2995">
        <v>0</v>
      </c>
      <c r="O2995" t="str">
        <f t="shared" si="322"/>
        <v/>
      </c>
      <c r="P2995">
        <f>IF(ISERROR(VLOOKUP(G2995,Genes!$A$2:$A$749,1,0)),0,1)</f>
        <v>1</v>
      </c>
      <c r="Q2995">
        <f t="shared" si="323"/>
        <v>0</v>
      </c>
      <c r="R2995">
        <f t="shared" si="324"/>
        <v>1</v>
      </c>
      <c r="S2995">
        <f t="shared" si="325"/>
        <v>27</v>
      </c>
      <c r="T2995">
        <f t="shared" si="326"/>
        <v>28</v>
      </c>
      <c r="U2995">
        <f t="shared" si="327"/>
        <v>0</v>
      </c>
      <c r="V2995" t="str">
        <f t="shared" si="328"/>
        <v/>
      </c>
    </row>
    <row r="2996" spans="1:22" x14ac:dyDescent="0.2">
      <c r="A2996" t="s">
        <v>12794</v>
      </c>
      <c r="B2996" t="s">
        <v>167</v>
      </c>
      <c r="C2996">
        <v>211523323</v>
      </c>
      <c r="D2996">
        <v>211523412</v>
      </c>
      <c r="E2996">
        <v>90</v>
      </c>
      <c r="F2996" t="s">
        <v>66</v>
      </c>
      <c r="G2996" t="s">
        <v>1197</v>
      </c>
      <c r="H2996" t="s">
        <v>12795</v>
      </c>
      <c r="I2996">
        <v>2</v>
      </c>
      <c r="J2996">
        <v>0</v>
      </c>
      <c r="K2996">
        <v>2</v>
      </c>
      <c r="L2996">
        <v>0</v>
      </c>
      <c r="M2996">
        <v>0</v>
      </c>
      <c r="N2996">
        <v>0</v>
      </c>
      <c r="O2996" t="str">
        <f t="shared" si="322"/>
        <v/>
      </c>
      <c r="P2996">
        <f>IF(ISERROR(VLOOKUP(G2996,Genes!$A$2:$A$749,1,0)),0,1)</f>
        <v>1</v>
      </c>
      <c r="Q2996">
        <f t="shared" si="323"/>
        <v>0</v>
      </c>
      <c r="R2996">
        <f t="shared" si="324"/>
        <v>1</v>
      </c>
      <c r="S2996">
        <f t="shared" si="325"/>
        <v>28</v>
      </c>
      <c r="T2996">
        <f t="shared" si="326"/>
        <v>29</v>
      </c>
      <c r="U2996">
        <f t="shared" si="327"/>
        <v>0</v>
      </c>
      <c r="V2996" t="str">
        <f t="shared" si="328"/>
        <v/>
      </c>
    </row>
    <row r="2997" spans="1:22" x14ac:dyDescent="0.2">
      <c r="A2997" t="s">
        <v>12796</v>
      </c>
      <c r="B2997" t="s">
        <v>167</v>
      </c>
      <c r="C2997">
        <v>211525209</v>
      </c>
      <c r="D2997">
        <v>211525379</v>
      </c>
      <c r="E2997">
        <v>171</v>
      </c>
      <c r="F2997" t="s">
        <v>66</v>
      </c>
      <c r="G2997" t="s">
        <v>1197</v>
      </c>
      <c r="H2997" t="s">
        <v>12797</v>
      </c>
      <c r="I2997">
        <v>3</v>
      </c>
      <c r="J2997">
        <v>1</v>
      </c>
      <c r="K2997">
        <v>2</v>
      </c>
      <c r="L2997">
        <v>0</v>
      </c>
      <c r="M2997">
        <v>0</v>
      </c>
      <c r="N2997">
        <v>0</v>
      </c>
      <c r="O2997" t="str">
        <f t="shared" si="322"/>
        <v/>
      </c>
      <c r="P2997">
        <f>IF(ISERROR(VLOOKUP(G2997,Genes!$A$2:$A$749,1,0)),0,1)</f>
        <v>1</v>
      </c>
      <c r="Q2997">
        <f t="shared" si="323"/>
        <v>0</v>
      </c>
      <c r="R2997">
        <f t="shared" si="324"/>
        <v>1</v>
      </c>
      <c r="S2997">
        <f t="shared" si="325"/>
        <v>29</v>
      </c>
      <c r="T2997">
        <f t="shared" si="326"/>
        <v>30</v>
      </c>
      <c r="U2997">
        <f t="shared" si="327"/>
        <v>0</v>
      </c>
      <c r="V2997" t="str">
        <f t="shared" si="328"/>
        <v/>
      </c>
    </row>
    <row r="2998" spans="1:22" x14ac:dyDescent="0.2">
      <c r="A2998" t="s">
        <v>12798</v>
      </c>
      <c r="B2998" t="s">
        <v>167</v>
      </c>
      <c r="C2998">
        <v>211527847</v>
      </c>
      <c r="D2998">
        <v>211527921</v>
      </c>
      <c r="E2998">
        <v>75</v>
      </c>
      <c r="F2998" t="s">
        <v>66</v>
      </c>
      <c r="G2998" t="s">
        <v>1197</v>
      </c>
      <c r="H2998" t="s">
        <v>12799</v>
      </c>
      <c r="I2998">
        <v>2</v>
      </c>
      <c r="J2998">
        <v>0</v>
      </c>
      <c r="K2998">
        <v>2</v>
      </c>
      <c r="L2998">
        <v>0</v>
      </c>
      <c r="M2998">
        <v>0</v>
      </c>
      <c r="N2998">
        <v>0</v>
      </c>
      <c r="O2998" t="str">
        <f t="shared" si="322"/>
        <v/>
      </c>
      <c r="P2998">
        <f>IF(ISERROR(VLOOKUP(G2998,Genes!$A$2:$A$749,1,0)),0,1)</f>
        <v>1</v>
      </c>
      <c r="Q2998">
        <f t="shared" si="323"/>
        <v>0</v>
      </c>
      <c r="R2998">
        <f t="shared" si="324"/>
        <v>1</v>
      </c>
      <c r="S2998">
        <f t="shared" si="325"/>
        <v>30</v>
      </c>
      <c r="T2998">
        <f t="shared" si="326"/>
        <v>31</v>
      </c>
      <c r="U2998">
        <f t="shared" si="327"/>
        <v>0</v>
      </c>
      <c r="V2998" t="str">
        <f t="shared" si="328"/>
        <v/>
      </c>
    </row>
    <row r="2999" spans="1:22" x14ac:dyDescent="0.2">
      <c r="A2999" t="s">
        <v>12800</v>
      </c>
      <c r="B2999" t="s">
        <v>167</v>
      </c>
      <c r="C2999">
        <v>211532910</v>
      </c>
      <c r="D2999">
        <v>211533008</v>
      </c>
      <c r="E2999">
        <v>99</v>
      </c>
      <c r="F2999" t="s">
        <v>66</v>
      </c>
      <c r="G2999" t="s">
        <v>1197</v>
      </c>
      <c r="H2999" t="s">
        <v>12801</v>
      </c>
      <c r="I2999">
        <v>2</v>
      </c>
      <c r="J2999">
        <v>0</v>
      </c>
      <c r="K2999">
        <v>2</v>
      </c>
      <c r="L2999">
        <v>0</v>
      </c>
      <c r="M2999">
        <v>0</v>
      </c>
      <c r="N2999">
        <v>0</v>
      </c>
      <c r="O2999" t="str">
        <f t="shared" si="322"/>
        <v/>
      </c>
      <c r="P2999">
        <f>IF(ISERROR(VLOOKUP(G2999,Genes!$A$2:$A$749,1,0)),0,1)</f>
        <v>1</v>
      </c>
      <c r="Q2999">
        <f t="shared" si="323"/>
        <v>0</v>
      </c>
      <c r="R2999">
        <f t="shared" si="324"/>
        <v>1</v>
      </c>
      <c r="S2999">
        <f t="shared" si="325"/>
        <v>31</v>
      </c>
      <c r="T2999">
        <f t="shared" si="326"/>
        <v>32</v>
      </c>
      <c r="U2999">
        <f t="shared" si="327"/>
        <v>0</v>
      </c>
      <c r="V2999" t="str">
        <f t="shared" si="328"/>
        <v/>
      </c>
    </row>
    <row r="3000" spans="1:22" x14ac:dyDescent="0.2">
      <c r="A3000" t="s">
        <v>12802</v>
      </c>
      <c r="B3000" t="s">
        <v>167</v>
      </c>
      <c r="C3000">
        <v>211539626</v>
      </c>
      <c r="D3000">
        <v>211539685</v>
      </c>
      <c r="E3000">
        <v>60</v>
      </c>
      <c r="F3000" t="s">
        <v>66</v>
      </c>
      <c r="G3000" t="s">
        <v>1197</v>
      </c>
      <c r="H3000" t="s">
        <v>12803</v>
      </c>
      <c r="I3000">
        <v>2</v>
      </c>
      <c r="J3000">
        <v>2</v>
      </c>
      <c r="K3000">
        <v>0</v>
      </c>
      <c r="L3000">
        <v>0</v>
      </c>
      <c r="M3000">
        <v>0</v>
      </c>
      <c r="N3000">
        <v>0</v>
      </c>
      <c r="O3000" t="str">
        <f t="shared" si="322"/>
        <v/>
      </c>
      <c r="P3000">
        <f>IF(ISERROR(VLOOKUP(G3000,Genes!$A$2:$A$749,1,0)),0,1)</f>
        <v>1</v>
      </c>
      <c r="Q3000">
        <f t="shared" si="323"/>
        <v>0</v>
      </c>
      <c r="R3000">
        <f t="shared" si="324"/>
        <v>1</v>
      </c>
      <c r="S3000">
        <f t="shared" si="325"/>
        <v>32</v>
      </c>
      <c r="T3000">
        <f t="shared" si="326"/>
        <v>33</v>
      </c>
      <c r="U3000">
        <f t="shared" si="327"/>
        <v>0</v>
      </c>
      <c r="V3000" t="str">
        <f t="shared" si="328"/>
        <v/>
      </c>
    </row>
    <row r="3001" spans="1:22" x14ac:dyDescent="0.2">
      <c r="A3001" t="s">
        <v>12804</v>
      </c>
      <c r="B3001" t="s">
        <v>167</v>
      </c>
      <c r="C3001">
        <v>211421458</v>
      </c>
      <c r="D3001">
        <v>211421583</v>
      </c>
      <c r="E3001">
        <v>126</v>
      </c>
      <c r="F3001" t="s">
        <v>66</v>
      </c>
      <c r="G3001" t="s">
        <v>1197</v>
      </c>
      <c r="H3001" t="s">
        <v>12805</v>
      </c>
      <c r="I3001">
        <v>3</v>
      </c>
      <c r="J3001">
        <v>0</v>
      </c>
      <c r="K3001">
        <v>2</v>
      </c>
      <c r="L3001">
        <v>1</v>
      </c>
      <c r="M3001">
        <v>0</v>
      </c>
      <c r="N3001">
        <v>0</v>
      </c>
      <c r="O3001" t="str">
        <f t="shared" si="322"/>
        <v/>
      </c>
      <c r="P3001">
        <f>IF(ISERROR(VLOOKUP(G3001,Genes!$A$2:$A$749,1,0)),0,1)</f>
        <v>1</v>
      </c>
      <c r="Q3001">
        <f t="shared" si="323"/>
        <v>0</v>
      </c>
      <c r="R3001">
        <f t="shared" si="324"/>
        <v>1</v>
      </c>
      <c r="S3001">
        <f t="shared" si="325"/>
        <v>33</v>
      </c>
      <c r="T3001">
        <f t="shared" si="326"/>
        <v>34</v>
      </c>
      <c r="U3001">
        <f t="shared" si="327"/>
        <v>0</v>
      </c>
      <c r="V3001" t="str">
        <f t="shared" si="328"/>
        <v/>
      </c>
    </row>
    <row r="3002" spans="1:22" x14ac:dyDescent="0.2">
      <c r="A3002" t="s">
        <v>12806</v>
      </c>
      <c r="B3002" t="s">
        <v>167</v>
      </c>
      <c r="C3002">
        <v>211540452</v>
      </c>
      <c r="D3002">
        <v>211540564</v>
      </c>
      <c r="E3002">
        <v>113</v>
      </c>
      <c r="F3002" t="s">
        <v>66</v>
      </c>
      <c r="G3002" t="s">
        <v>1197</v>
      </c>
      <c r="H3002" t="s">
        <v>12807</v>
      </c>
      <c r="I3002">
        <v>2</v>
      </c>
      <c r="J3002">
        <v>0</v>
      </c>
      <c r="K3002">
        <v>2</v>
      </c>
      <c r="L3002">
        <v>0</v>
      </c>
      <c r="M3002">
        <v>0</v>
      </c>
      <c r="N3002">
        <v>0</v>
      </c>
      <c r="O3002" t="str">
        <f t="shared" si="322"/>
        <v/>
      </c>
      <c r="P3002">
        <f>IF(ISERROR(VLOOKUP(G3002,Genes!$A$2:$A$749,1,0)),0,1)</f>
        <v>1</v>
      </c>
      <c r="Q3002">
        <f t="shared" si="323"/>
        <v>0</v>
      </c>
      <c r="R3002">
        <f t="shared" si="324"/>
        <v>1</v>
      </c>
      <c r="S3002">
        <f t="shared" si="325"/>
        <v>34</v>
      </c>
      <c r="T3002">
        <f t="shared" si="326"/>
        <v>35</v>
      </c>
      <c r="U3002">
        <f t="shared" si="327"/>
        <v>0</v>
      </c>
      <c r="V3002" t="str">
        <f t="shared" si="328"/>
        <v/>
      </c>
    </row>
    <row r="3003" spans="1:22" x14ac:dyDescent="0.2">
      <c r="A3003" t="s">
        <v>12808</v>
      </c>
      <c r="B3003" t="s">
        <v>167</v>
      </c>
      <c r="C3003">
        <v>211541731</v>
      </c>
      <c r="D3003">
        <v>211541860</v>
      </c>
      <c r="E3003">
        <v>130</v>
      </c>
      <c r="F3003" t="s">
        <v>66</v>
      </c>
      <c r="G3003" t="s">
        <v>1197</v>
      </c>
      <c r="H3003" t="s">
        <v>12809</v>
      </c>
      <c r="I3003">
        <v>3</v>
      </c>
      <c r="J3003">
        <v>1</v>
      </c>
      <c r="K3003">
        <v>2</v>
      </c>
      <c r="L3003">
        <v>0</v>
      </c>
      <c r="M3003">
        <v>0</v>
      </c>
      <c r="N3003">
        <v>0</v>
      </c>
      <c r="O3003" t="str">
        <f t="shared" si="322"/>
        <v/>
      </c>
      <c r="P3003">
        <f>IF(ISERROR(VLOOKUP(G3003,Genes!$A$2:$A$749,1,0)),0,1)</f>
        <v>1</v>
      </c>
      <c r="Q3003">
        <f t="shared" si="323"/>
        <v>0</v>
      </c>
      <c r="R3003">
        <f t="shared" si="324"/>
        <v>1</v>
      </c>
      <c r="S3003">
        <f t="shared" si="325"/>
        <v>35</v>
      </c>
      <c r="T3003">
        <f t="shared" si="326"/>
        <v>36</v>
      </c>
      <c r="U3003">
        <f t="shared" si="327"/>
        <v>0</v>
      </c>
      <c r="V3003" t="str">
        <f t="shared" si="328"/>
        <v/>
      </c>
    </row>
    <row r="3004" spans="1:22" x14ac:dyDescent="0.2">
      <c r="A3004" t="s">
        <v>12810</v>
      </c>
      <c r="B3004" t="s">
        <v>167</v>
      </c>
      <c r="C3004">
        <v>211542611</v>
      </c>
      <c r="D3004">
        <v>211542709</v>
      </c>
      <c r="E3004">
        <v>99</v>
      </c>
      <c r="F3004" t="s">
        <v>66</v>
      </c>
      <c r="G3004" t="s">
        <v>1197</v>
      </c>
      <c r="H3004" t="s">
        <v>12811</v>
      </c>
      <c r="I3004">
        <v>3</v>
      </c>
      <c r="J3004">
        <v>0</v>
      </c>
      <c r="K3004">
        <v>2</v>
      </c>
      <c r="L3004">
        <v>1</v>
      </c>
      <c r="M3004">
        <v>0</v>
      </c>
      <c r="N3004">
        <v>0</v>
      </c>
      <c r="O3004" t="str">
        <f t="shared" si="322"/>
        <v/>
      </c>
      <c r="P3004">
        <f>IF(ISERROR(VLOOKUP(G3004,Genes!$A$2:$A$749,1,0)),0,1)</f>
        <v>1</v>
      </c>
      <c r="Q3004">
        <f t="shared" si="323"/>
        <v>0</v>
      </c>
      <c r="R3004">
        <f t="shared" si="324"/>
        <v>1</v>
      </c>
      <c r="S3004">
        <f t="shared" si="325"/>
        <v>36</v>
      </c>
      <c r="T3004">
        <f t="shared" si="326"/>
        <v>37</v>
      </c>
      <c r="U3004">
        <f t="shared" si="327"/>
        <v>0</v>
      </c>
      <c r="V3004" t="str">
        <f t="shared" si="328"/>
        <v/>
      </c>
    </row>
    <row r="3005" spans="1:22" x14ac:dyDescent="0.2">
      <c r="A3005" t="s">
        <v>12812</v>
      </c>
      <c r="B3005" t="s">
        <v>167</v>
      </c>
      <c r="C3005">
        <v>211438022</v>
      </c>
      <c r="D3005">
        <v>211438131</v>
      </c>
      <c r="E3005">
        <v>110</v>
      </c>
      <c r="F3005" t="s">
        <v>66</v>
      </c>
      <c r="G3005" t="s">
        <v>1197</v>
      </c>
      <c r="H3005" t="s">
        <v>12813</v>
      </c>
      <c r="I3005">
        <v>2</v>
      </c>
      <c r="J3005">
        <v>0</v>
      </c>
      <c r="K3005">
        <v>2</v>
      </c>
      <c r="L3005">
        <v>0</v>
      </c>
      <c r="M3005">
        <v>0</v>
      </c>
      <c r="N3005">
        <v>0</v>
      </c>
      <c r="O3005" t="str">
        <f t="shared" si="322"/>
        <v/>
      </c>
      <c r="P3005">
        <f>IF(ISERROR(VLOOKUP(G3005,Genes!$A$2:$A$749,1,0)),0,1)</f>
        <v>1</v>
      </c>
      <c r="Q3005">
        <f t="shared" si="323"/>
        <v>0</v>
      </c>
      <c r="R3005">
        <f t="shared" si="324"/>
        <v>1</v>
      </c>
      <c r="S3005">
        <f t="shared" si="325"/>
        <v>37</v>
      </c>
      <c r="T3005">
        <f t="shared" si="326"/>
        <v>38</v>
      </c>
      <c r="U3005">
        <f t="shared" si="327"/>
        <v>0</v>
      </c>
      <c r="V3005" t="str">
        <f t="shared" si="328"/>
        <v/>
      </c>
    </row>
    <row r="3006" spans="1:22" x14ac:dyDescent="0.2">
      <c r="A3006" t="s">
        <v>12814</v>
      </c>
      <c r="B3006" t="s">
        <v>167</v>
      </c>
      <c r="C3006">
        <v>211441070</v>
      </c>
      <c r="D3006">
        <v>211441214</v>
      </c>
      <c r="E3006">
        <v>145</v>
      </c>
      <c r="F3006" t="s">
        <v>66</v>
      </c>
      <c r="G3006" t="s">
        <v>1197</v>
      </c>
      <c r="H3006" t="s">
        <v>12815</v>
      </c>
      <c r="I3006">
        <v>3</v>
      </c>
      <c r="J3006">
        <v>1</v>
      </c>
      <c r="K3006">
        <v>2</v>
      </c>
      <c r="L3006">
        <v>0</v>
      </c>
      <c r="M3006">
        <v>0</v>
      </c>
      <c r="N3006">
        <v>0</v>
      </c>
      <c r="O3006" t="str">
        <f t="shared" si="322"/>
        <v/>
      </c>
      <c r="P3006">
        <f>IF(ISERROR(VLOOKUP(G3006,Genes!$A$2:$A$749,1,0)),0,1)</f>
        <v>1</v>
      </c>
      <c r="Q3006">
        <f t="shared" si="323"/>
        <v>0</v>
      </c>
      <c r="R3006">
        <f t="shared" si="324"/>
        <v>1</v>
      </c>
      <c r="S3006">
        <f t="shared" si="325"/>
        <v>38</v>
      </c>
      <c r="T3006">
        <f t="shared" si="326"/>
        <v>39</v>
      </c>
      <c r="U3006">
        <f t="shared" si="327"/>
        <v>0</v>
      </c>
      <c r="V3006" t="str">
        <f t="shared" si="328"/>
        <v/>
      </c>
    </row>
    <row r="3007" spans="1:22" x14ac:dyDescent="0.2">
      <c r="A3007" t="s">
        <v>12816</v>
      </c>
      <c r="B3007" t="s">
        <v>167</v>
      </c>
      <c r="C3007">
        <v>211442145</v>
      </c>
      <c r="D3007">
        <v>211442234</v>
      </c>
      <c r="E3007">
        <v>90</v>
      </c>
      <c r="F3007" t="s">
        <v>66</v>
      </c>
      <c r="G3007" t="s">
        <v>1197</v>
      </c>
      <c r="H3007" t="s">
        <v>12817</v>
      </c>
      <c r="I3007">
        <v>2</v>
      </c>
      <c r="J3007">
        <v>0</v>
      </c>
      <c r="K3007">
        <v>2</v>
      </c>
      <c r="L3007">
        <v>0</v>
      </c>
      <c r="M3007">
        <v>0</v>
      </c>
      <c r="N3007">
        <v>0</v>
      </c>
      <c r="O3007" t="str">
        <f t="shared" si="322"/>
        <v/>
      </c>
      <c r="P3007">
        <f>IF(ISERROR(VLOOKUP(G3007,Genes!$A$2:$A$749,1,0)),0,1)</f>
        <v>1</v>
      </c>
      <c r="Q3007">
        <f t="shared" si="323"/>
        <v>0</v>
      </c>
      <c r="R3007">
        <f t="shared" si="324"/>
        <v>1</v>
      </c>
      <c r="S3007">
        <f t="shared" si="325"/>
        <v>39</v>
      </c>
      <c r="T3007">
        <f t="shared" si="326"/>
        <v>40</v>
      </c>
      <c r="U3007">
        <f t="shared" si="327"/>
        <v>0</v>
      </c>
      <c r="V3007" t="str">
        <f t="shared" si="328"/>
        <v/>
      </c>
    </row>
    <row r="3008" spans="1:22" x14ac:dyDescent="0.2">
      <c r="A3008" t="s">
        <v>12818</v>
      </c>
      <c r="B3008" t="s">
        <v>167</v>
      </c>
      <c r="C3008">
        <v>211444438</v>
      </c>
      <c r="D3008">
        <v>211444494</v>
      </c>
      <c r="E3008">
        <v>57</v>
      </c>
      <c r="F3008" t="s">
        <v>66</v>
      </c>
      <c r="G3008" t="s">
        <v>1197</v>
      </c>
      <c r="H3008" t="s">
        <v>12819</v>
      </c>
      <c r="I3008">
        <v>2</v>
      </c>
      <c r="J3008">
        <v>1</v>
      </c>
      <c r="K3008">
        <v>0</v>
      </c>
      <c r="L3008">
        <v>1</v>
      </c>
      <c r="M3008">
        <v>0</v>
      </c>
      <c r="N3008">
        <v>0</v>
      </c>
      <c r="O3008" t="str">
        <f t="shared" si="322"/>
        <v/>
      </c>
      <c r="P3008">
        <f>IF(ISERROR(VLOOKUP(G3008,Genes!$A$2:$A$749,1,0)),0,1)</f>
        <v>1</v>
      </c>
      <c r="Q3008">
        <f t="shared" si="323"/>
        <v>0</v>
      </c>
      <c r="R3008">
        <f t="shared" si="324"/>
        <v>1</v>
      </c>
      <c r="S3008">
        <f t="shared" si="325"/>
        <v>40</v>
      </c>
      <c r="T3008">
        <f t="shared" si="326"/>
        <v>41</v>
      </c>
      <c r="U3008">
        <f t="shared" si="327"/>
        <v>0</v>
      </c>
      <c r="V3008" t="str">
        <f t="shared" si="328"/>
        <v/>
      </c>
    </row>
    <row r="3009" spans="1:22" x14ac:dyDescent="0.2">
      <c r="A3009" t="s">
        <v>12820</v>
      </c>
      <c r="B3009" t="s">
        <v>167</v>
      </c>
      <c r="C3009">
        <v>211447341</v>
      </c>
      <c r="D3009">
        <v>211447433</v>
      </c>
      <c r="E3009">
        <v>93</v>
      </c>
      <c r="F3009" t="s">
        <v>66</v>
      </c>
      <c r="G3009" t="s">
        <v>1197</v>
      </c>
      <c r="H3009" t="s">
        <v>12821</v>
      </c>
      <c r="I3009">
        <v>2</v>
      </c>
      <c r="J3009">
        <v>0</v>
      </c>
      <c r="K3009">
        <v>2</v>
      </c>
      <c r="L3009">
        <v>0</v>
      </c>
      <c r="M3009">
        <v>0</v>
      </c>
      <c r="N3009">
        <v>0</v>
      </c>
      <c r="O3009" t="str">
        <f t="shared" si="322"/>
        <v>CPS1</v>
      </c>
      <c r="P3009">
        <f>IF(ISERROR(VLOOKUP(G3009,Genes!$A$2:$A$749,1,0)),0,1)</f>
        <v>1</v>
      </c>
      <c r="Q3009">
        <f t="shared" si="323"/>
        <v>0</v>
      </c>
      <c r="R3009">
        <f t="shared" si="324"/>
        <v>1</v>
      </c>
      <c r="S3009">
        <f t="shared" si="325"/>
        <v>41</v>
      </c>
      <c r="T3009">
        <f t="shared" si="326"/>
        <v>42</v>
      </c>
      <c r="U3009">
        <f t="shared" si="327"/>
        <v>1</v>
      </c>
      <c r="V3009">
        <f t="shared" si="328"/>
        <v>0.97619047619047616</v>
      </c>
    </row>
    <row r="3010" spans="1:22" x14ac:dyDescent="0.2">
      <c r="A3010" t="s">
        <v>12822</v>
      </c>
      <c r="B3010" t="s">
        <v>65</v>
      </c>
      <c r="C3010">
        <v>94072551</v>
      </c>
      <c r="D3010">
        <v>94072848</v>
      </c>
      <c r="E3010">
        <v>298</v>
      </c>
      <c r="F3010" t="s">
        <v>66</v>
      </c>
      <c r="G3010" t="s">
        <v>1204</v>
      </c>
      <c r="H3010" t="s">
        <v>12823</v>
      </c>
      <c r="I3010">
        <v>4</v>
      </c>
      <c r="J3010">
        <v>2</v>
      </c>
      <c r="K3010">
        <v>2</v>
      </c>
      <c r="L3010">
        <v>0</v>
      </c>
      <c r="M3010">
        <v>0</v>
      </c>
      <c r="N3010">
        <v>0</v>
      </c>
      <c r="O3010" t="str">
        <f t="shared" ref="O3010:O3073" si="329">IF(U3010=1,G3010,"")</f>
        <v/>
      </c>
      <c r="P3010">
        <f>IF(ISERROR(VLOOKUP(G3010,Genes!$A$2:$A$749,1,0)),0,1)</f>
        <v>1</v>
      </c>
      <c r="Q3010">
        <f t="shared" ref="Q3010:Q3073" si="330">IF(G3010&lt;&gt;G3009,1,0)</f>
        <v>1</v>
      </c>
      <c r="R3010">
        <f t="shared" ref="R3010:R3073" si="331">IF(I3010=0,0,1)</f>
        <v>1</v>
      </c>
      <c r="S3010">
        <f t="shared" ref="S3010:S3073" si="332">IF(Q3010=1,R3010,S3009+R3010)</f>
        <v>1</v>
      </c>
      <c r="T3010">
        <f t="shared" ref="T3010:T3073" si="333">IF(Q3010=1,1,T3009+1)</f>
        <v>1</v>
      </c>
      <c r="U3010">
        <f t="shared" ref="U3010:U3073" si="334">IF(G3010&lt;&gt;G3011,1,0)</f>
        <v>0</v>
      </c>
      <c r="V3010" t="str">
        <f t="shared" ref="V3010:V3073" si="335">IF(U3010=1,S3010/T3010,"")</f>
        <v/>
      </c>
    </row>
    <row r="3011" spans="1:22" x14ac:dyDescent="0.2">
      <c r="A3011" t="s">
        <v>12824</v>
      </c>
      <c r="B3011" t="s">
        <v>65</v>
      </c>
      <c r="C3011">
        <v>94106682</v>
      </c>
      <c r="D3011">
        <v>94106692</v>
      </c>
      <c r="E3011">
        <v>11</v>
      </c>
      <c r="F3011" t="s">
        <v>66</v>
      </c>
      <c r="G3011" t="s">
        <v>1204</v>
      </c>
      <c r="H3011" t="s">
        <v>12825</v>
      </c>
      <c r="I3011">
        <v>0</v>
      </c>
      <c r="J3011">
        <v>0</v>
      </c>
      <c r="K3011">
        <v>0</v>
      </c>
      <c r="L3011">
        <v>0</v>
      </c>
      <c r="M3011">
        <v>0</v>
      </c>
      <c r="N3011">
        <v>0</v>
      </c>
      <c r="O3011" t="str">
        <f t="shared" si="329"/>
        <v/>
      </c>
      <c r="P3011">
        <f>IF(ISERROR(VLOOKUP(G3011,Genes!$A$2:$A$749,1,0)),0,1)</f>
        <v>1</v>
      </c>
      <c r="Q3011">
        <f t="shared" si="330"/>
        <v>0</v>
      </c>
      <c r="R3011">
        <f t="shared" si="331"/>
        <v>0</v>
      </c>
      <c r="S3011">
        <f t="shared" si="332"/>
        <v>1</v>
      </c>
      <c r="T3011">
        <f t="shared" si="333"/>
        <v>2</v>
      </c>
      <c r="U3011">
        <f t="shared" si="334"/>
        <v>0</v>
      </c>
      <c r="V3011" t="str">
        <f t="shared" si="335"/>
        <v/>
      </c>
    </row>
    <row r="3012" spans="1:22" x14ac:dyDescent="0.2">
      <c r="A3012" t="s">
        <v>12826</v>
      </c>
      <c r="B3012" t="s">
        <v>65</v>
      </c>
      <c r="C3012">
        <v>94131976</v>
      </c>
      <c r="D3012">
        <v>94132070</v>
      </c>
      <c r="E3012">
        <v>95</v>
      </c>
      <c r="F3012" t="s">
        <v>66</v>
      </c>
      <c r="G3012" t="s">
        <v>1204</v>
      </c>
      <c r="H3012" t="s">
        <v>12827</v>
      </c>
      <c r="I3012">
        <v>4</v>
      </c>
      <c r="J3012">
        <v>0</v>
      </c>
      <c r="K3012">
        <v>2</v>
      </c>
      <c r="L3012">
        <v>0</v>
      </c>
      <c r="M3012">
        <v>1</v>
      </c>
      <c r="N3012">
        <v>1</v>
      </c>
      <c r="O3012" t="str">
        <f t="shared" si="329"/>
        <v/>
      </c>
      <c r="P3012">
        <f>IF(ISERROR(VLOOKUP(G3012,Genes!$A$2:$A$749,1,0)),0,1)</f>
        <v>1</v>
      </c>
      <c r="Q3012">
        <f t="shared" si="330"/>
        <v>0</v>
      </c>
      <c r="R3012">
        <f t="shared" si="331"/>
        <v>1</v>
      </c>
      <c r="S3012">
        <f t="shared" si="332"/>
        <v>2</v>
      </c>
      <c r="T3012">
        <f t="shared" si="333"/>
        <v>3</v>
      </c>
      <c r="U3012">
        <f t="shared" si="334"/>
        <v>0</v>
      </c>
      <c r="V3012" t="str">
        <f t="shared" si="335"/>
        <v/>
      </c>
    </row>
    <row r="3013" spans="1:22" x14ac:dyDescent="0.2">
      <c r="A3013" t="s">
        <v>12828</v>
      </c>
      <c r="B3013" t="s">
        <v>65</v>
      </c>
      <c r="C3013">
        <v>94132180</v>
      </c>
      <c r="D3013">
        <v>94132229</v>
      </c>
      <c r="E3013">
        <v>50</v>
      </c>
      <c r="F3013" t="s">
        <v>66</v>
      </c>
      <c r="G3013" t="s">
        <v>1204</v>
      </c>
      <c r="H3013" t="s">
        <v>12829</v>
      </c>
      <c r="I3013">
        <v>3</v>
      </c>
      <c r="J3013">
        <v>2</v>
      </c>
      <c r="K3013">
        <v>0</v>
      </c>
      <c r="L3013">
        <v>0</v>
      </c>
      <c r="M3013">
        <v>0</v>
      </c>
      <c r="N3013">
        <v>1</v>
      </c>
      <c r="O3013" t="str">
        <f t="shared" si="329"/>
        <v/>
      </c>
      <c r="P3013">
        <f>IF(ISERROR(VLOOKUP(G3013,Genes!$A$2:$A$749,1,0)),0,1)</f>
        <v>1</v>
      </c>
      <c r="Q3013">
        <f t="shared" si="330"/>
        <v>0</v>
      </c>
      <c r="R3013">
        <f t="shared" si="331"/>
        <v>1</v>
      </c>
      <c r="S3013">
        <f t="shared" si="332"/>
        <v>3</v>
      </c>
      <c r="T3013">
        <f t="shared" si="333"/>
        <v>4</v>
      </c>
      <c r="U3013">
        <f t="shared" si="334"/>
        <v>0</v>
      </c>
      <c r="V3013" t="str">
        <f t="shared" si="335"/>
        <v/>
      </c>
    </row>
    <row r="3014" spans="1:22" x14ac:dyDescent="0.2">
      <c r="A3014" t="s">
        <v>12830</v>
      </c>
      <c r="B3014" t="s">
        <v>65</v>
      </c>
      <c r="C3014">
        <v>94184465</v>
      </c>
      <c r="D3014">
        <v>94184484</v>
      </c>
      <c r="E3014">
        <v>20</v>
      </c>
      <c r="F3014" t="s">
        <v>66</v>
      </c>
      <c r="G3014" t="s">
        <v>1204</v>
      </c>
      <c r="H3014" t="s">
        <v>12831</v>
      </c>
      <c r="I3014">
        <v>0</v>
      </c>
      <c r="J3014">
        <v>0</v>
      </c>
      <c r="K3014">
        <v>0</v>
      </c>
      <c r="L3014">
        <v>0</v>
      </c>
      <c r="M3014">
        <v>0</v>
      </c>
      <c r="N3014">
        <v>0</v>
      </c>
      <c r="O3014" t="str">
        <f t="shared" si="329"/>
        <v/>
      </c>
      <c r="P3014">
        <f>IF(ISERROR(VLOOKUP(G3014,Genes!$A$2:$A$749,1,0)),0,1)</f>
        <v>1</v>
      </c>
      <c r="Q3014">
        <f t="shared" si="330"/>
        <v>0</v>
      </c>
      <c r="R3014">
        <f t="shared" si="331"/>
        <v>0</v>
      </c>
      <c r="S3014">
        <f t="shared" si="332"/>
        <v>3</v>
      </c>
      <c r="T3014">
        <f t="shared" si="333"/>
        <v>5</v>
      </c>
      <c r="U3014">
        <f t="shared" si="334"/>
        <v>0</v>
      </c>
      <c r="V3014" t="str">
        <f t="shared" si="335"/>
        <v/>
      </c>
    </row>
    <row r="3015" spans="1:22" x14ac:dyDescent="0.2">
      <c r="A3015" t="s">
        <v>12832</v>
      </c>
      <c r="B3015" t="s">
        <v>65</v>
      </c>
      <c r="C3015">
        <v>94243746</v>
      </c>
      <c r="D3015">
        <v>94244047</v>
      </c>
      <c r="E3015">
        <v>302</v>
      </c>
      <c r="F3015" t="s">
        <v>66</v>
      </c>
      <c r="G3015" t="s">
        <v>1204</v>
      </c>
      <c r="H3015" t="s">
        <v>12833</v>
      </c>
      <c r="I3015">
        <v>5</v>
      </c>
      <c r="J3015">
        <v>3</v>
      </c>
      <c r="K3015">
        <v>2</v>
      </c>
      <c r="L3015">
        <v>0</v>
      </c>
      <c r="M3015">
        <v>0</v>
      </c>
      <c r="N3015">
        <v>0</v>
      </c>
      <c r="O3015" t="str">
        <f t="shared" si="329"/>
        <v/>
      </c>
      <c r="P3015">
        <f>IF(ISERROR(VLOOKUP(G3015,Genes!$A$2:$A$749,1,0)),0,1)</f>
        <v>1</v>
      </c>
      <c r="Q3015">
        <f t="shared" si="330"/>
        <v>0</v>
      </c>
      <c r="R3015">
        <f t="shared" si="331"/>
        <v>1</v>
      </c>
      <c r="S3015">
        <f t="shared" si="332"/>
        <v>4</v>
      </c>
      <c r="T3015">
        <f t="shared" si="333"/>
        <v>6</v>
      </c>
      <c r="U3015">
        <f t="shared" si="334"/>
        <v>0</v>
      </c>
      <c r="V3015" t="str">
        <f t="shared" si="335"/>
        <v/>
      </c>
    </row>
    <row r="3016" spans="1:22" x14ac:dyDescent="0.2">
      <c r="A3016" t="s">
        <v>12834</v>
      </c>
      <c r="B3016" t="s">
        <v>65</v>
      </c>
      <c r="C3016">
        <v>94253095</v>
      </c>
      <c r="D3016">
        <v>94253108</v>
      </c>
      <c r="E3016">
        <v>14</v>
      </c>
      <c r="F3016" t="s">
        <v>66</v>
      </c>
      <c r="G3016" t="s">
        <v>1204</v>
      </c>
      <c r="H3016" t="s">
        <v>12835</v>
      </c>
      <c r="I3016">
        <v>2</v>
      </c>
      <c r="J3016">
        <v>1</v>
      </c>
      <c r="K3016">
        <v>0</v>
      </c>
      <c r="L3016">
        <v>0</v>
      </c>
      <c r="M3016">
        <v>1</v>
      </c>
      <c r="N3016">
        <v>0</v>
      </c>
      <c r="O3016" t="str">
        <f t="shared" si="329"/>
        <v/>
      </c>
      <c r="P3016">
        <f>IF(ISERROR(VLOOKUP(G3016,Genes!$A$2:$A$749,1,0)),0,1)</f>
        <v>1</v>
      </c>
      <c r="Q3016">
        <f t="shared" si="330"/>
        <v>0</v>
      </c>
      <c r="R3016">
        <f t="shared" si="331"/>
        <v>1</v>
      </c>
      <c r="S3016">
        <f t="shared" si="332"/>
        <v>5</v>
      </c>
      <c r="T3016">
        <f t="shared" si="333"/>
        <v>7</v>
      </c>
      <c r="U3016">
        <f t="shared" si="334"/>
        <v>0</v>
      </c>
      <c r="V3016" t="str">
        <f t="shared" si="335"/>
        <v/>
      </c>
    </row>
    <row r="3017" spans="1:22" x14ac:dyDescent="0.2">
      <c r="A3017" t="s">
        <v>12836</v>
      </c>
      <c r="B3017" t="s">
        <v>65</v>
      </c>
      <c r="C3017">
        <v>94287826</v>
      </c>
      <c r="D3017">
        <v>94287893</v>
      </c>
      <c r="E3017">
        <v>68</v>
      </c>
      <c r="F3017" t="s">
        <v>66</v>
      </c>
      <c r="G3017" t="s">
        <v>1204</v>
      </c>
      <c r="H3017" t="s">
        <v>12837</v>
      </c>
      <c r="I3017">
        <v>0</v>
      </c>
      <c r="J3017">
        <v>0</v>
      </c>
      <c r="K3017">
        <v>0</v>
      </c>
      <c r="L3017">
        <v>0</v>
      </c>
      <c r="M3017">
        <v>0</v>
      </c>
      <c r="N3017">
        <v>0</v>
      </c>
      <c r="O3017" t="str">
        <f t="shared" si="329"/>
        <v>CRADD</v>
      </c>
      <c r="P3017">
        <f>IF(ISERROR(VLOOKUP(G3017,Genes!$A$2:$A$749,1,0)),0,1)</f>
        <v>1</v>
      </c>
      <c r="Q3017">
        <f t="shared" si="330"/>
        <v>0</v>
      </c>
      <c r="R3017">
        <f t="shared" si="331"/>
        <v>0</v>
      </c>
      <c r="S3017">
        <f t="shared" si="332"/>
        <v>5</v>
      </c>
      <c r="T3017">
        <f t="shared" si="333"/>
        <v>8</v>
      </c>
      <c r="U3017">
        <f t="shared" si="334"/>
        <v>1</v>
      </c>
      <c r="V3017">
        <f t="shared" si="335"/>
        <v>0.625</v>
      </c>
    </row>
    <row r="3018" spans="1:22" x14ac:dyDescent="0.2">
      <c r="A3018" t="s">
        <v>12838</v>
      </c>
      <c r="B3018" t="s">
        <v>101</v>
      </c>
      <c r="C3018">
        <v>3221305</v>
      </c>
      <c r="D3018">
        <v>3221371</v>
      </c>
      <c r="E3018">
        <v>67</v>
      </c>
      <c r="F3018" t="s">
        <v>74</v>
      </c>
      <c r="G3018" t="s">
        <v>1211</v>
      </c>
      <c r="H3018" t="s">
        <v>12839</v>
      </c>
      <c r="I3018">
        <v>2</v>
      </c>
      <c r="J3018">
        <v>0</v>
      </c>
      <c r="K3018">
        <v>2</v>
      </c>
      <c r="L3018">
        <v>0</v>
      </c>
      <c r="M3018">
        <v>0</v>
      </c>
      <c r="N3018">
        <v>0</v>
      </c>
      <c r="O3018" t="str">
        <f t="shared" si="329"/>
        <v/>
      </c>
      <c r="P3018">
        <f>IF(ISERROR(VLOOKUP(G3018,Genes!$A$2:$A$749,1,0)),0,1)</f>
        <v>1</v>
      </c>
      <c r="Q3018">
        <f t="shared" si="330"/>
        <v>1</v>
      </c>
      <c r="R3018">
        <f t="shared" si="331"/>
        <v>1</v>
      </c>
      <c r="S3018">
        <f t="shared" si="332"/>
        <v>1</v>
      </c>
      <c r="T3018">
        <f t="shared" si="333"/>
        <v>1</v>
      </c>
      <c r="U3018">
        <f t="shared" si="334"/>
        <v>0</v>
      </c>
      <c r="V3018" t="str">
        <f t="shared" si="335"/>
        <v/>
      </c>
    </row>
    <row r="3019" spans="1:22" x14ac:dyDescent="0.2">
      <c r="A3019" t="s">
        <v>12840</v>
      </c>
      <c r="B3019" t="s">
        <v>101</v>
      </c>
      <c r="C3019">
        <v>3196431</v>
      </c>
      <c r="D3019">
        <v>3196515</v>
      </c>
      <c r="E3019">
        <v>85</v>
      </c>
      <c r="F3019" t="s">
        <v>74</v>
      </c>
      <c r="G3019" t="s">
        <v>1211</v>
      </c>
      <c r="H3019" t="s">
        <v>12841</v>
      </c>
      <c r="I3019">
        <v>2</v>
      </c>
      <c r="J3019">
        <v>0</v>
      </c>
      <c r="K3019">
        <v>2</v>
      </c>
      <c r="L3019">
        <v>0</v>
      </c>
      <c r="M3019">
        <v>0</v>
      </c>
      <c r="N3019">
        <v>0</v>
      </c>
      <c r="O3019" t="str">
        <f t="shared" si="329"/>
        <v/>
      </c>
      <c r="P3019">
        <f>IF(ISERROR(VLOOKUP(G3019,Genes!$A$2:$A$749,1,0)),0,1)</f>
        <v>1</v>
      </c>
      <c r="Q3019">
        <f t="shared" si="330"/>
        <v>0</v>
      </c>
      <c r="R3019">
        <f t="shared" si="331"/>
        <v>1</v>
      </c>
      <c r="S3019">
        <f t="shared" si="332"/>
        <v>2</v>
      </c>
      <c r="T3019">
        <f t="shared" si="333"/>
        <v>2</v>
      </c>
      <c r="U3019">
        <f t="shared" si="334"/>
        <v>0</v>
      </c>
      <c r="V3019" t="str">
        <f t="shared" si="335"/>
        <v/>
      </c>
    </row>
    <row r="3020" spans="1:22" x14ac:dyDescent="0.2">
      <c r="A3020" t="s">
        <v>12842</v>
      </c>
      <c r="B3020" t="s">
        <v>101</v>
      </c>
      <c r="C3020">
        <v>3195644</v>
      </c>
      <c r="D3020">
        <v>3195759</v>
      </c>
      <c r="E3020">
        <v>116</v>
      </c>
      <c r="F3020" t="s">
        <v>74</v>
      </c>
      <c r="G3020" t="s">
        <v>1211</v>
      </c>
      <c r="H3020" t="s">
        <v>12843</v>
      </c>
      <c r="I3020">
        <v>2</v>
      </c>
      <c r="J3020">
        <v>0</v>
      </c>
      <c r="K3020">
        <v>2</v>
      </c>
      <c r="L3020">
        <v>0</v>
      </c>
      <c r="M3020">
        <v>0</v>
      </c>
      <c r="N3020">
        <v>0</v>
      </c>
      <c r="O3020" t="str">
        <f t="shared" si="329"/>
        <v/>
      </c>
      <c r="P3020">
        <f>IF(ISERROR(VLOOKUP(G3020,Genes!$A$2:$A$749,1,0)),0,1)</f>
        <v>1</v>
      </c>
      <c r="Q3020">
        <f t="shared" si="330"/>
        <v>0</v>
      </c>
      <c r="R3020">
        <f t="shared" si="331"/>
        <v>1</v>
      </c>
      <c r="S3020">
        <f t="shared" si="332"/>
        <v>3</v>
      </c>
      <c r="T3020">
        <f t="shared" si="333"/>
        <v>3</v>
      </c>
      <c r="U3020">
        <f t="shared" si="334"/>
        <v>0</v>
      </c>
      <c r="V3020" t="str">
        <f t="shared" si="335"/>
        <v/>
      </c>
    </row>
    <row r="3021" spans="1:22" x14ac:dyDescent="0.2">
      <c r="A3021" t="s">
        <v>12844</v>
      </c>
      <c r="B3021" t="s">
        <v>101</v>
      </c>
      <c r="C3021">
        <v>3195108</v>
      </c>
      <c r="D3021">
        <v>3195172</v>
      </c>
      <c r="E3021">
        <v>65</v>
      </c>
      <c r="F3021" t="s">
        <v>74</v>
      </c>
      <c r="G3021" t="s">
        <v>1211</v>
      </c>
      <c r="H3021" t="s">
        <v>12845</v>
      </c>
      <c r="I3021">
        <v>2</v>
      </c>
      <c r="J3021">
        <v>0</v>
      </c>
      <c r="K3021">
        <v>2</v>
      </c>
      <c r="L3021">
        <v>0</v>
      </c>
      <c r="M3021">
        <v>0</v>
      </c>
      <c r="N3021">
        <v>0</v>
      </c>
      <c r="O3021" t="str">
        <f t="shared" si="329"/>
        <v/>
      </c>
      <c r="P3021">
        <f>IF(ISERROR(VLOOKUP(G3021,Genes!$A$2:$A$749,1,0)),0,1)</f>
        <v>1</v>
      </c>
      <c r="Q3021">
        <f t="shared" si="330"/>
        <v>0</v>
      </c>
      <c r="R3021">
        <f t="shared" si="331"/>
        <v>1</v>
      </c>
      <c r="S3021">
        <f t="shared" si="332"/>
        <v>4</v>
      </c>
      <c r="T3021">
        <f t="shared" si="333"/>
        <v>4</v>
      </c>
      <c r="U3021">
        <f t="shared" si="334"/>
        <v>0</v>
      </c>
      <c r="V3021" t="str">
        <f t="shared" si="335"/>
        <v/>
      </c>
    </row>
    <row r="3022" spans="1:22" x14ac:dyDescent="0.2">
      <c r="A3022" t="s">
        <v>12846</v>
      </c>
      <c r="B3022" t="s">
        <v>101</v>
      </c>
      <c r="C3022">
        <v>3194140</v>
      </c>
      <c r="D3022">
        <v>3194271</v>
      </c>
      <c r="E3022">
        <v>132</v>
      </c>
      <c r="F3022" t="s">
        <v>74</v>
      </c>
      <c r="G3022" t="s">
        <v>1211</v>
      </c>
      <c r="H3022" t="s">
        <v>12847</v>
      </c>
      <c r="I3022">
        <v>3</v>
      </c>
      <c r="J3022">
        <v>1</v>
      </c>
      <c r="K3022">
        <v>2</v>
      </c>
      <c r="L3022">
        <v>0</v>
      </c>
      <c r="M3022">
        <v>0</v>
      </c>
      <c r="N3022">
        <v>0</v>
      </c>
      <c r="O3022" t="str">
        <f t="shared" si="329"/>
        <v/>
      </c>
      <c r="P3022">
        <f>IF(ISERROR(VLOOKUP(G3022,Genes!$A$2:$A$749,1,0)),0,1)</f>
        <v>1</v>
      </c>
      <c r="Q3022">
        <f t="shared" si="330"/>
        <v>0</v>
      </c>
      <c r="R3022">
        <f t="shared" si="331"/>
        <v>1</v>
      </c>
      <c r="S3022">
        <f t="shared" si="332"/>
        <v>5</v>
      </c>
      <c r="T3022">
        <f t="shared" si="333"/>
        <v>5</v>
      </c>
      <c r="U3022">
        <f t="shared" si="334"/>
        <v>0</v>
      </c>
      <c r="V3022" t="str">
        <f t="shared" si="335"/>
        <v/>
      </c>
    </row>
    <row r="3023" spans="1:22" x14ac:dyDescent="0.2">
      <c r="A3023" t="s">
        <v>12848</v>
      </c>
      <c r="B3023" t="s">
        <v>101</v>
      </c>
      <c r="C3023">
        <v>3192549</v>
      </c>
      <c r="D3023">
        <v>3192729</v>
      </c>
      <c r="E3023">
        <v>181</v>
      </c>
      <c r="F3023" t="s">
        <v>74</v>
      </c>
      <c r="G3023" t="s">
        <v>1211</v>
      </c>
      <c r="H3023" t="s">
        <v>12849</v>
      </c>
      <c r="I3023">
        <v>3</v>
      </c>
      <c r="J3023">
        <v>1</v>
      </c>
      <c r="K3023">
        <v>2</v>
      </c>
      <c r="L3023">
        <v>0</v>
      </c>
      <c r="M3023">
        <v>0</v>
      </c>
      <c r="N3023">
        <v>0</v>
      </c>
      <c r="O3023" t="str">
        <f t="shared" si="329"/>
        <v/>
      </c>
      <c r="P3023">
        <f>IF(ISERROR(VLOOKUP(G3023,Genes!$A$2:$A$749,1,0)),0,1)</f>
        <v>1</v>
      </c>
      <c r="Q3023">
        <f t="shared" si="330"/>
        <v>0</v>
      </c>
      <c r="R3023">
        <f t="shared" si="331"/>
        <v>1</v>
      </c>
      <c r="S3023">
        <f t="shared" si="332"/>
        <v>6</v>
      </c>
      <c r="T3023">
        <f t="shared" si="333"/>
        <v>6</v>
      </c>
      <c r="U3023">
        <f t="shared" si="334"/>
        <v>0</v>
      </c>
      <c r="V3023" t="str">
        <f t="shared" si="335"/>
        <v/>
      </c>
    </row>
    <row r="3024" spans="1:22" x14ac:dyDescent="0.2">
      <c r="A3024" t="s">
        <v>12850</v>
      </c>
      <c r="B3024" t="s">
        <v>101</v>
      </c>
      <c r="C3024">
        <v>3216847</v>
      </c>
      <c r="D3024">
        <v>3216953</v>
      </c>
      <c r="E3024">
        <v>107</v>
      </c>
      <c r="F3024" t="s">
        <v>74</v>
      </c>
      <c r="G3024" t="s">
        <v>1211</v>
      </c>
      <c r="H3024" t="s">
        <v>12851</v>
      </c>
      <c r="I3024">
        <v>2</v>
      </c>
      <c r="J3024">
        <v>0</v>
      </c>
      <c r="K3024">
        <v>2</v>
      </c>
      <c r="L3024">
        <v>0</v>
      </c>
      <c r="M3024">
        <v>0</v>
      </c>
      <c r="N3024">
        <v>0</v>
      </c>
      <c r="O3024" t="str">
        <f t="shared" si="329"/>
        <v/>
      </c>
      <c r="P3024">
        <f>IF(ISERROR(VLOOKUP(G3024,Genes!$A$2:$A$749,1,0)),0,1)</f>
        <v>1</v>
      </c>
      <c r="Q3024">
        <f t="shared" si="330"/>
        <v>0</v>
      </c>
      <c r="R3024">
        <f t="shared" si="331"/>
        <v>1</v>
      </c>
      <c r="S3024">
        <f t="shared" si="332"/>
        <v>7</v>
      </c>
      <c r="T3024">
        <f t="shared" si="333"/>
        <v>7</v>
      </c>
      <c r="U3024">
        <f t="shared" si="334"/>
        <v>0</v>
      </c>
      <c r="V3024" t="str">
        <f t="shared" si="335"/>
        <v/>
      </c>
    </row>
    <row r="3025" spans="1:22" x14ac:dyDescent="0.2">
      <c r="A3025" t="s">
        <v>12852</v>
      </c>
      <c r="B3025" t="s">
        <v>101</v>
      </c>
      <c r="C3025">
        <v>3216847</v>
      </c>
      <c r="D3025">
        <v>3216950</v>
      </c>
      <c r="E3025">
        <v>104</v>
      </c>
      <c r="F3025" t="s">
        <v>74</v>
      </c>
      <c r="G3025" t="s">
        <v>1211</v>
      </c>
      <c r="H3025" t="s">
        <v>12853</v>
      </c>
      <c r="I3025">
        <v>2</v>
      </c>
      <c r="J3025">
        <v>0</v>
      </c>
      <c r="K3025">
        <v>2</v>
      </c>
      <c r="L3025">
        <v>0</v>
      </c>
      <c r="M3025">
        <v>0</v>
      </c>
      <c r="N3025">
        <v>0</v>
      </c>
      <c r="O3025" t="str">
        <f t="shared" si="329"/>
        <v/>
      </c>
      <c r="P3025">
        <f>IF(ISERROR(VLOOKUP(G3025,Genes!$A$2:$A$749,1,0)),0,1)</f>
        <v>1</v>
      </c>
      <c r="Q3025">
        <f t="shared" si="330"/>
        <v>0</v>
      </c>
      <c r="R3025">
        <f t="shared" si="331"/>
        <v>1</v>
      </c>
      <c r="S3025">
        <f t="shared" si="332"/>
        <v>8</v>
      </c>
      <c r="T3025">
        <f t="shared" si="333"/>
        <v>8</v>
      </c>
      <c r="U3025">
        <f t="shared" si="334"/>
        <v>0</v>
      </c>
      <c r="V3025" t="str">
        <f t="shared" si="335"/>
        <v/>
      </c>
    </row>
    <row r="3026" spans="1:22" x14ac:dyDescent="0.2">
      <c r="A3026" t="s">
        <v>12854</v>
      </c>
      <c r="B3026" t="s">
        <v>101</v>
      </c>
      <c r="C3026">
        <v>3215743</v>
      </c>
      <c r="D3026">
        <v>3215945</v>
      </c>
      <c r="E3026">
        <v>203</v>
      </c>
      <c r="F3026" t="s">
        <v>74</v>
      </c>
      <c r="G3026" t="s">
        <v>1211</v>
      </c>
      <c r="H3026" t="s">
        <v>12855</v>
      </c>
      <c r="I3026">
        <v>3</v>
      </c>
      <c r="J3026">
        <v>1</v>
      </c>
      <c r="K3026">
        <v>2</v>
      </c>
      <c r="L3026">
        <v>0</v>
      </c>
      <c r="M3026">
        <v>0</v>
      </c>
      <c r="N3026">
        <v>0</v>
      </c>
      <c r="O3026" t="str">
        <f t="shared" si="329"/>
        <v/>
      </c>
      <c r="P3026">
        <f>IF(ISERROR(VLOOKUP(G3026,Genes!$A$2:$A$749,1,0)),0,1)</f>
        <v>1</v>
      </c>
      <c r="Q3026">
        <f t="shared" si="330"/>
        <v>0</v>
      </c>
      <c r="R3026">
        <f t="shared" si="331"/>
        <v>1</v>
      </c>
      <c r="S3026">
        <f t="shared" si="332"/>
        <v>9</v>
      </c>
      <c r="T3026">
        <f t="shared" si="333"/>
        <v>9</v>
      </c>
      <c r="U3026">
        <f t="shared" si="334"/>
        <v>0</v>
      </c>
      <c r="V3026" t="str">
        <f t="shared" si="335"/>
        <v/>
      </c>
    </row>
    <row r="3027" spans="1:22" x14ac:dyDescent="0.2">
      <c r="A3027" t="s">
        <v>12856</v>
      </c>
      <c r="B3027" t="s">
        <v>101</v>
      </c>
      <c r="C3027">
        <v>3215743</v>
      </c>
      <c r="D3027">
        <v>3215930</v>
      </c>
      <c r="E3027">
        <v>188</v>
      </c>
      <c r="F3027" t="s">
        <v>74</v>
      </c>
      <c r="G3027" t="s">
        <v>1211</v>
      </c>
      <c r="H3027" t="s">
        <v>12857</v>
      </c>
      <c r="I3027">
        <v>3</v>
      </c>
      <c r="J3027">
        <v>1</v>
      </c>
      <c r="K3027">
        <v>2</v>
      </c>
      <c r="L3027">
        <v>0</v>
      </c>
      <c r="M3027">
        <v>0</v>
      </c>
      <c r="N3027">
        <v>0</v>
      </c>
      <c r="O3027" t="str">
        <f t="shared" si="329"/>
        <v/>
      </c>
      <c r="P3027">
        <f>IF(ISERROR(VLOOKUP(G3027,Genes!$A$2:$A$749,1,0)),0,1)</f>
        <v>1</v>
      </c>
      <c r="Q3027">
        <f t="shared" si="330"/>
        <v>0</v>
      </c>
      <c r="R3027">
        <f t="shared" si="331"/>
        <v>1</v>
      </c>
      <c r="S3027">
        <f t="shared" si="332"/>
        <v>10</v>
      </c>
      <c r="T3027">
        <f t="shared" si="333"/>
        <v>10</v>
      </c>
      <c r="U3027">
        <f t="shared" si="334"/>
        <v>0</v>
      </c>
      <c r="V3027" t="str">
        <f t="shared" si="335"/>
        <v/>
      </c>
    </row>
    <row r="3028" spans="1:22" x14ac:dyDescent="0.2">
      <c r="A3028" t="s">
        <v>12858</v>
      </c>
      <c r="B3028" t="s">
        <v>101</v>
      </c>
      <c r="C3028">
        <v>3214460</v>
      </c>
      <c r="D3028">
        <v>3214609</v>
      </c>
      <c r="E3028">
        <v>150</v>
      </c>
      <c r="F3028" t="s">
        <v>74</v>
      </c>
      <c r="G3028" t="s">
        <v>1211</v>
      </c>
      <c r="H3028" t="s">
        <v>12859</v>
      </c>
      <c r="I3028">
        <v>3</v>
      </c>
      <c r="J3028">
        <v>1</v>
      </c>
      <c r="K3028">
        <v>2</v>
      </c>
      <c r="L3028">
        <v>0</v>
      </c>
      <c r="M3028">
        <v>0</v>
      </c>
      <c r="N3028">
        <v>0</v>
      </c>
      <c r="O3028" t="str">
        <f t="shared" si="329"/>
        <v/>
      </c>
      <c r="P3028">
        <f>IF(ISERROR(VLOOKUP(G3028,Genes!$A$2:$A$749,1,0)),0,1)</f>
        <v>1</v>
      </c>
      <c r="Q3028">
        <f t="shared" si="330"/>
        <v>0</v>
      </c>
      <c r="R3028">
        <f t="shared" si="331"/>
        <v>1</v>
      </c>
      <c r="S3028">
        <f t="shared" si="332"/>
        <v>11</v>
      </c>
      <c r="T3028">
        <f t="shared" si="333"/>
        <v>11</v>
      </c>
      <c r="U3028">
        <f t="shared" si="334"/>
        <v>0</v>
      </c>
      <c r="V3028" t="str">
        <f t="shared" si="335"/>
        <v/>
      </c>
    </row>
    <row r="3029" spans="1:22" x14ac:dyDescent="0.2">
      <c r="A3029" t="s">
        <v>12860</v>
      </c>
      <c r="B3029" t="s">
        <v>101</v>
      </c>
      <c r="C3029">
        <v>3214190</v>
      </c>
      <c r="D3029">
        <v>3214224</v>
      </c>
      <c r="E3029">
        <v>35</v>
      </c>
      <c r="F3029" t="s">
        <v>74</v>
      </c>
      <c r="G3029" t="s">
        <v>1211</v>
      </c>
      <c r="H3029" t="s">
        <v>12861</v>
      </c>
      <c r="I3029">
        <v>0</v>
      </c>
      <c r="J3029">
        <v>0</v>
      </c>
      <c r="K3029">
        <v>0</v>
      </c>
      <c r="L3029">
        <v>0</v>
      </c>
      <c r="M3029">
        <v>0</v>
      </c>
      <c r="N3029">
        <v>0</v>
      </c>
      <c r="O3029" t="str">
        <f t="shared" si="329"/>
        <v/>
      </c>
      <c r="P3029">
        <f>IF(ISERROR(VLOOKUP(G3029,Genes!$A$2:$A$749,1,0)),0,1)</f>
        <v>1</v>
      </c>
      <c r="Q3029">
        <f t="shared" si="330"/>
        <v>0</v>
      </c>
      <c r="R3029">
        <f t="shared" si="331"/>
        <v>0</v>
      </c>
      <c r="S3029">
        <f t="shared" si="332"/>
        <v>11</v>
      </c>
      <c r="T3029">
        <f t="shared" si="333"/>
        <v>12</v>
      </c>
      <c r="U3029">
        <f t="shared" si="334"/>
        <v>0</v>
      </c>
      <c r="V3029" t="str">
        <f t="shared" si="335"/>
        <v/>
      </c>
    </row>
    <row r="3030" spans="1:22" x14ac:dyDescent="0.2">
      <c r="A3030" t="s">
        <v>12862</v>
      </c>
      <c r="B3030" t="s">
        <v>101</v>
      </c>
      <c r="C3030">
        <v>3209318</v>
      </c>
      <c r="D3030">
        <v>3209477</v>
      </c>
      <c r="E3030">
        <v>160</v>
      </c>
      <c r="F3030" t="s">
        <v>74</v>
      </c>
      <c r="G3030" t="s">
        <v>1211</v>
      </c>
      <c r="H3030" t="s">
        <v>12863</v>
      </c>
      <c r="I3030">
        <v>3</v>
      </c>
      <c r="J3030">
        <v>1</v>
      </c>
      <c r="K3030">
        <v>2</v>
      </c>
      <c r="L3030">
        <v>0</v>
      </c>
      <c r="M3030">
        <v>0</v>
      </c>
      <c r="N3030">
        <v>0</v>
      </c>
      <c r="O3030" t="str">
        <f t="shared" si="329"/>
        <v/>
      </c>
      <c r="P3030">
        <f>IF(ISERROR(VLOOKUP(G3030,Genes!$A$2:$A$749,1,0)),0,1)</f>
        <v>1</v>
      </c>
      <c r="Q3030">
        <f t="shared" si="330"/>
        <v>0</v>
      </c>
      <c r="R3030">
        <f t="shared" si="331"/>
        <v>1</v>
      </c>
      <c r="S3030">
        <f t="shared" si="332"/>
        <v>12</v>
      </c>
      <c r="T3030">
        <f t="shared" si="333"/>
        <v>13</v>
      </c>
      <c r="U3030">
        <f t="shared" si="334"/>
        <v>0</v>
      </c>
      <c r="V3030" t="str">
        <f t="shared" si="335"/>
        <v/>
      </c>
    </row>
    <row r="3031" spans="1:22" x14ac:dyDescent="0.2">
      <c r="A3031" t="s">
        <v>12864</v>
      </c>
      <c r="B3031" t="s">
        <v>101</v>
      </c>
      <c r="C3031">
        <v>3197903</v>
      </c>
      <c r="D3031">
        <v>3197965</v>
      </c>
      <c r="E3031">
        <v>63</v>
      </c>
      <c r="F3031" t="s">
        <v>74</v>
      </c>
      <c r="G3031" t="s">
        <v>1211</v>
      </c>
      <c r="H3031" t="s">
        <v>12865</v>
      </c>
      <c r="I3031">
        <v>2</v>
      </c>
      <c r="J3031">
        <v>0</v>
      </c>
      <c r="K3031">
        <v>2</v>
      </c>
      <c r="L3031">
        <v>0</v>
      </c>
      <c r="M3031">
        <v>0</v>
      </c>
      <c r="N3031">
        <v>0</v>
      </c>
      <c r="O3031" t="str">
        <f t="shared" si="329"/>
        <v>CRBN</v>
      </c>
      <c r="P3031">
        <f>IF(ISERROR(VLOOKUP(G3031,Genes!$A$2:$A$749,1,0)),0,1)</f>
        <v>1</v>
      </c>
      <c r="Q3031">
        <f t="shared" si="330"/>
        <v>0</v>
      </c>
      <c r="R3031">
        <f t="shared" si="331"/>
        <v>1</v>
      </c>
      <c r="S3031">
        <f t="shared" si="332"/>
        <v>13</v>
      </c>
      <c r="T3031">
        <f t="shared" si="333"/>
        <v>14</v>
      </c>
      <c r="U3031">
        <f t="shared" si="334"/>
        <v>1</v>
      </c>
      <c r="V3031">
        <f t="shared" si="335"/>
        <v>0.9285714285714286</v>
      </c>
    </row>
    <row r="3032" spans="1:22" x14ac:dyDescent="0.2">
      <c r="A3032" t="s">
        <v>12866</v>
      </c>
      <c r="B3032" t="s">
        <v>135</v>
      </c>
      <c r="C3032">
        <v>3929833</v>
      </c>
      <c r="D3032">
        <v>3929917</v>
      </c>
      <c r="E3032">
        <v>85</v>
      </c>
      <c r="F3032" t="s">
        <v>74</v>
      </c>
      <c r="G3032" t="s">
        <v>1218</v>
      </c>
      <c r="H3032" t="s">
        <v>12867</v>
      </c>
      <c r="I3032">
        <v>0</v>
      </c>
      <c r="J3032">
        <v>0</v>
      </c>
      <c r="K3032">
        <v>0</v>
      </c>
      <c r="L3032">
        <v>0</v>
      </c>
      <c r="M3032">
        <v>0</v>
      </c>
      <c r="N3032">
        <v>0</v>
      </c>
      <c r="O3032" t="str">
        <f t="shared" si="329"/>
        <v/>
      </c>
      <c r="P3032">
        <f>IF(ISERROR(VLOOKUP(G3032,Genes!$A$2:$A$749,1,0)),0,1)</f>
        <v>1</v>
      </c>
      <c r="Q3032">
        <f t="shared" si="330"/>
        <v>1</v>
      </c>
      <c r="R3032">
        <f t="shared" si="331"/>
        <v>0</v>
      </c>
      <c r="S3032">
        <f t="shared" si="332"/>
        <v>0</v>
      </c>
      <c r="T3032">
        <f t="shared" si="333"/>
        <v>1</v>
      </c>
      <c r="U3032">
        <f t="shared" si="334"/>
        <v>0</v>
      </c>
      <c r="V3032" t="str">
        <f t="shared" si="335"/>
        <v/>
      </c>
    </row>
    <row r="3033" spans="1:22" x14ac:dyDescent="0.2">
      <c r="A3033" t="s">
        <v>12868</v>
      </c>
      <c r="B3033" t="s">
        <v>135</v>
      </c>
      <c r="C3033">
        <v>3828701</v>
      </c>
      <c r="D3033">
        <v>3828818</v>
      </c>
      <c r="E3033">
        <v>118</v>
      </c>
      <c r="F3033" t="s">
        <v>74</v>
      </c>
      <c r="G3033" t="s">
        <v>1218</v>
      </c>
      <c r="H3033" t="s">
        <v>12869</v>
      </c>
      <c r="I3033">
        <v>2</v>
      </c>
      <c r="J3033">
        <v>0</v>
      </c>
      <c r="K3033">
        <v>2</v>
      </c>
      <c r="L3033">
        <v>0</v>
      </c>
      <c r="M3033">
        <v>0</v>
      </c>
      <c r="N3033">
        <v>0</v>
      </c>
      <c r="O3033" t="str">
        <f t="shared" si="329"/>
        <v/>
      </c>
      <c r="P3033">
        <f>IF(ISERROR(VLOOKUP(G3033,Genes!$A$2:$A$749,1,0)),0,1)</f>
        <v>1</v>
      </c>
      <c r="Q3033">
        <f t="shared" si="330"/>
        <v>0</v>
      </c>
      <c r="R3033">
        <f t="shared" si="331"/>
        <v>1</v>
      </c>
      <c r="S3033">
        <f t="shared" si="332"/>
        <v>1</v>
      </c>
      <c r="T3033">
        <f t="shared" si="333"/>
        <v>2</v>
      </c>
      <c r="U3033">
        <f t="shared" si="334"/>
        <v>0</v>
      </c>
      <c r="V3033" t="str">
        <f t="shared" si="335"/>
        <v/>
      </c>
    </row>
    <row r="3034" spans="1:22" x14ac:dyDescent="0.2">
      <c r="A3034" t="s">
        <v>12870</v>
      </c>
      <c r="B3034" t="s">
        <v>135</v>
      </c>
      <c r="C3034">
        <v>3828012</v>
      </c>
      <c r="D3034">
        <v>3828183</v>
      </c>
      <c r="E3034">
        <v>172</v>
      </c>
      <c r="F3034" t="s">
        <v>74</v>
      </c>
      <c r="G3034" t="s">
        <v>1218</v>
      </c>
      <c r="H3034" t="s">
        <v>12871</v>
      </c>
      <c r="I3034">
        <v>3</v>
      </c>
      <c r="J3034">
        <v>1</v>
      </c>
      <c r="K3034">
        <v>2</v>
      </c>
      <c r="L3034">
        <v>0</v>
      </c>
      <c r="M3034">
        <v>0</v>
      </c>
      <c r="N3034">
        <v>0</v>
      </c>
      <c r="O3034" t="str">
        <f t="shared" si="329"/>
        <v/>
      </c>
      <c r="P3034">
        <f>IF(ISERROR(VLOOKUP(G3034,Genes!$A$2:$A$749,1,0)),0,1)</f>
        <v>1</v>
      </c>
      <c r="Q3034">
        <f t="shared" si="330"/>
        <v>0</v>
      </c>
      <c r="R3034">
        <f t="shared" si="331"/>
        <v>1</v>
      </c>
      <c r="S3034">
        <f t="shared" si="332"/>
        <v>2</v>
      </c>
      <c r="T3034">
        <f t="shared" si="333"/>
        <v>3</v>
      </c>
      <c r="U3034">
        <f t="shared" si="334"/>
        <v>0</v>
      </c>
      <c r="V3034" t="str">
        <f t="shared" si="335"/>
        <v/>
      </c>
    </row>
    <row r="3035" spans="1:22" x14ac:dyDescent="0.2">
      <c r="A3035" t="s">
        <v>12872</v>
      </c>
      <c r="B3035" t="s">
        <v>135</v>
      </c>
      <c r="C3035">
        <v>3827614</v>
      </c>
      <c r="D3035">
        <v>3827658</v>
      </c>
      <c r="E3035">
        <v>45</v>
      </c>
      <c r="F3035" t="s">
        <v>74</v>
      </c>
      <c r="G3035" t="s">
        <v>1218</v>
      </c>
      <c r="H3035" t="s">
        <v>12873</v>
      </c>
      <c r="I3035">
        <v>2</v>
      </c>
      <c r="J3035">
        <v>1</v>
      </c>
      <c r="K3035">
        <v>0</v>
      </c>
      <c r="L3035">
        <v>1</v>
      </c>
      <c r="M3035">
        <v>0</v>
      </c>
      <c r="N3035">
        <v>0</v>
      </c>
      <c r="O3035" t="str">
        <f t="shared" si="329"/>
        <v/>
      </c>
      <c r="P3035">
        <f>IF(ISERROR(VLOOKUP(G3035,Genes!$A$2:$A$749,1,0)),0,1)</f>
        <v>1</v>
      </c>
      <c r="Q3035">
        <f t="shared" si="330"/>
        <v>0</v>
      </c>
      <c r="R3035">
        <f t="shared" si="331"/>
        <v>1</v>
      </c>
      <c r="S3035">
        <f t="shared" si="332"/>
        <v>3</v>
      </c>
      <c r="T3035">
        <f t="shared" si="333"/>
        <v>4</v>
      </c>
      <c r="U3035">
        <f t="shared" si="334"/>
        <v>0</v>
      </c>
      <c r="V3035" t="str">
        <f t="shared" si="335"/>
        <v/>
      </c>
    </row>
    <row r="3036" spans="1:22" x14ac:dyDescent="0.2">
      <c r="A3036" t="s">
        <v>12874</v>
      </c>
      <c r="B3036" t="s">
        <v>135</v>
      </c>
      <c r="C3036">
        <v>3824570</v>
      </c>
      <c r="D3036">
        <v>3824694</v>
      </c>
      <c r="E3036">
        <v>125</v>
      </c>
      <c r="F3036" t="s">
        <v>74</v>
      </c>
      <c r="G3036" t="s">
        <v>1218</v>
      </c>
      <c r="H3036" t="s">
        <v>12875</v>
      </c>
      <c r="I3036">
        <v>3</v>
      </c>
      <c r="J3036">
        <v>1</v>
      </c>
      <c r="K3036">
        <v>2</v>
      </c>
      <c r="L3036">
        <v>0</v>
      </c>
      <c r="M3036">
        <v>0</v>
      </c>
      <c r="N3036">
        <v>0</v>
      </c>
      <c r="O3036" t="str">
        <f t="shared" si="329"/>
        <v/>
      </c>
      <c r="P3036">
        <f>IF(ISERROR(VLOOKUP(G3036,Genes!$A$2:$A$749,1,0)),0,1)</f>
        <v>1</v>
      </c>
      <c r="Q3036">
        <f t="shared" si="330"/>
        <v>0</v>
      </c>
      <c r="R3036">
        <f t="shared" si="331"/>
        <v>1</v>
      </c>
      <c r="S3036">
        <f t="shared" si="332"/>
        <v>4</v>
      </c>
      <c r="T3036">
        <f t="shared" si="333"/>
        <v>5</v>
      </c>
      <c r="U3036">
        <f t="shared" si="334"/>
        <v>0</v>
      </c>
      <c r="V3036" t="str">
        <f t="shared" si="335"/>
        <v/>
      </c>
    </row>
    <row r="3037" spans="1:22" x14ac:dyDescent="0.2">
      <c r="A3037" t="s">
        <v>12876</v>
      </c>
      <c r="B3037" t="s">
        <v>135</v>
      </c>
      <c r="C3037">
        <v>3823752</v>
      </c>
      <c r="D3037">
        <v>3823931</v>
      </c>
      <c r="E3037">
        <v>180</v>
      </c>
      <c r="F3037" t="s">
        <v>74</v>
      </c>
      <c r="G3037" t="s">
        <v>1218</v>
      </c>
      <c r="H3037" t="s">
        <v>12877</v>
      </c>
      <c r="I3037">
        <v>3</v>
      </c>
      <c r="J3037">
        <v>1</v>
      </c>
      <c r="K3037">
        <v>2</v>
      </c>
      <c r="L3037">
        <v>0</v>
      </c>
      <c r="M3037">
        <v>0</v>
      </c>
      <c r="N3037">
        <v>0</v>
      </c>
      <c r="O3037" t="str">
        <f t="shared" si="329"/>
        <v/>
      </c>
      <c r="P3037">
        <f>IF(ISERROR(VLOOKUP(G3037,Genes!$A$2:$A$749,1,0)),0,1)</f>
        <v>1</v>
      </c>
      <c r="Q3037">
        <f t="shared" si="330"/>
        <v>0</v>
      </c>
      <c r="R3037">
        <f t="shared" si="331"/>
        <v>1</v>
      </c>
      <c r="S3037">
        <f t="shared" si="332"/>
        <v>5</v>
      </c>
      <c r="T3037">
        <f t="shared" si="333"/>
        <v>6</v>
      </c>
      <c r="U3037">
        <f t="shared" si="334"/>
        <v>0</v>
      </c>
      <c r="V3037" t="str">
        <f t="shared" si="335"/>
        <v/>
      </c>
    </row>
    <row r="3038" spans="1:22" x14ac:dyDescent="0.2">
      <c r="A3038" t="s">
        <v>12878</v>
      </c>
      <c r="B3038" t="s">
        <v>135</v>
      </c>
      <c r="C3038">
        <v>3820571</v>
      </c>
      <c r="D3038">
        <v>3820987</v>
      </c>
      <c r="E3038">
        <v>417</v>
      </c>
      <c r="F3038" t="s">
        <v>74</v>
      </c>
      <c r="G3038" t="s">
        <v>1218</v>
      </c>
      <c r="H3038" t="s">
        <v>12879</v>
      </c>
      <c r="I3038">
        <v>6</v>
      </c>
      <c r="J3038">
        <v>4</v>
      </c>
      <c r="K3038">
        <v>2</v>
      </c>
      <c r="L3038">
        <v>0</v>
      </c>
      <c r="M3038">
        <v>0</v>
      </c>
      <c r="N3038">
        <v>0</v>
      </c>
      <c r="O3038" t="str">
        <f t="shared" si="329"/>
        <v/>
      </c>
      <c r="P3038">
        <f>IF(ISERROR(VLOOKUP(G3038,Genes!$A$2:$A$749,1,0)),0,1)</f>
        <v>1</v>
      </c>
      <c r="Q3038">
        <f t="shared" si="330"/>
        <v>0</v>
      </c>
      <c r="R3038">
        <f t="shared" si="331"/>
        <v>1</v>
      </c>
      <c r="S3038">
        <f t="shared" si="332"/>
        <v>6</v>
      </c>
      <c r="T3038">
        <f t="shared" si="333"/>
        <v>7</v>
      </c>
      <c r="U3038">
        <f t="shared" si="334"/>
        <v>0</v>
      </c>
      <c r="V3038" t="str">
        <f t="shared" si="335"/>
        <v/>
      </c>
    </row>
    <row r="3039" spans="1:22" x14ac:dyDescent="0.2">
      <c r="A3039" t="s">
        <v>12880</v>
      </c>
      <c r="B3039" t="s">
        <v>135</v>
      </c>
      <c r="C3039">
        <v>3820571</v>
      </c>
      <c r="D3039">
        <v>3820981</v>
      </c>
      <c r="E3039">
        <v>411</v>
      </c>
      <c r="F3039" t="s">
        <v>74</v>
      </c>
      <c r="G3039" t="s">
        <v>1218</v>
      </c>
      <c r="H3039" t="s">
        <v>12881</v>
      </c>
      <c r="I3039">
        <v>6</v>
      </c>
      <c r="J3039">
        <v>4</v>
      </c>
      <c r="K3039">
        <v>2</v>
      </c>
      <c r="L3039">
        <v>0</v>
      </c>
      <c r="M3039">
        <v>0</v>
      </c>
      <c r="N3039">
        <v>0</v>
      </c>
      <c r="O3039" t="str">
        <f t="shared" si="329"/>
        <v/>
      </c>
      <c r="P3039">
        <f>IF(ISERROR(VLOOKUP(G3039,Genes!$A$2:$A$749,1,0)),0,1)</f>
        <v>1</v>
      </c>
      <c r="Q3039">
        <f t="shared" si="330"/>
        <v>0</v>
      </c>
      <c r="R3039">
        <f t="shared" si="331"/>
        <v>1</v>
      </c>
      <c r="S3039">
        <f t="shared" si="332"/>
        <v>7</v>
      </c>
      <c r="T3039">
        <f t="shared" si="333"/>
        <v>8</v>
      </c>
      <c r="U3039">
        <f t="shared" si="334"/>
        <v>0</v>
      </c>
      <c r="V3039" t="str">
        <f t="shared" si="335"/>
        <v/>
      </c>
    </row>
    <row r="3040" spans="1:22" x14ac:dyDescent="0.2">
      <c r="A3040" t="s">
        <v>12882</v>
      </c>
      <c r="B3040" t="s">
        <v>135</v>
      </c>
      <c r="C3040">
        <v>3819175</v>
      </c>
      <c r="D3040">
        <v>3819354</v>
      </c>
      <c r="E3040">
        <v>180</v>
      </c>
      <c r="F3040" t="s">
        <v>74</v>
      </c>
      <c r="G3040" t="s">
        <v>1218</v>
      </c>
      <c r="H3040" t="s">
        <v>12883</v>
      </c>
      <c r="I3040">
        <v>3</v>
      </c>
      <c r="J3040">
        <v>1</v>
      </c>
      <c r="K3040">
        <v>2</v>
      </c>
      <c r="L3040">
        <v>0</v>
      </c>
      <c r="M3040">
        <v>0</v>
      </c>
      <c r="N3040">
        <v>0</v>
      </c>
      <c r="O3040" t="str">
        <f t="shared" si="329"/>
        <v/>
      </c>
      <c r="P3040">
        <f>IF(ISERROR(VLOOKUP(G3040,Genes!$A$2:$A$749,1,0)),0,1)</f>
        <v>1</v>
      </c>
      <c r="Q3040">
        <f t="shared" si="330"/>
        <v>0</v>
      </c>
      <c r="R3040">
        <f t="shared" si="331"/>
        <v>1</v>
      </c>
      <c r="S3040">
        <f t="shared" si="332"/>
        <v>8</v>
      </c>
      <c r="T3040">
        <f t="shared" si="333"/>
        <v>9</v>
      </c>
      <c r="U3040">
        <f t="shared" si="334"/>
        <v>0</v>
      </c>
      <c r="V3040" t="str">
        <f t="shared" si="335"/>
        <v/>
      </c>
    </row>
    <row r="3041" spans="1:22" x14ac:dyDescent="0.2">
      <c r="A3041" t="s">
        <v>12884</v>
      </c>
      <c r="B3041" t="s">
        <v>135</v>
      </c>
      <c r="C3041">
        <v>3817721</v>
      </c>
      <c r="D3041">
        <v>3817910</v>
      </c>
      <c r="E3041">
        <v>190</v>
      </c>
      <c r="F3041" t="s">
        <v>74</v>
      </c>
      <c r="G3041" t="s">
        <v>1218</v>
      </c>
      <c r="H3041" t="s">
        <v>12885</v>
      </c>
      <c r="I3041">
        <v>3</v>
      </c>
      <c r="J3041">
        <v>1</v>
      </c>
      <c r="K3041">
        <v>2</v>
      </c>
      <c r="L3041">
        <v>0</v>
      </c>
      <c r="M3041">
        <v>0</v>
      </c>
      <c r="N3041">
        <v>0</v>
      </c>
      <c r="O3041" t="str">
        <f t="shared" si="329"/>
        <v/>
      </c>
      <c r="P3041">
        <f>IF(ISERROR(VLOOKUP(G3041,Genes!$A$2:$A$749,1,0)),0,1)</f>
        <v>1</v>
      </c>
      <c r="Q3041">
        <f t="shared" si="330"/>
        <v>0</v>
      </c>
      <c r="R3041">
        <f t="shared" si="331"/>
        <v>1</v>
      </c>
      <c r="S3041">
        <f t="shared" si="332"/>
        <v>9</v>
      </c>
      <c r="T3041">
        <f t="shared" si="333"/>
        <v>10</v>
      </c>
      <c r="U3041">
        <f t="shared" si="334"/>
        <v>0</v>
      </c>
      <c r="V3041" t="str">
        <f t="shared" si="335"/>
        <v/>
      </c>
    </row>
    <row r="3042" spans="1:22" x14ac:dyDescent="0.2">
      <c r="A3042" t="s">
        <v>12886</v>
      </c>
      <c r="B3042" t="s">
        <v>135</v>
      </c>
      <c r="C3042">
        <v>3808855</v>
      </c>
      <c r="D3042">
        <v>3808973</v>
      </c>
      <c r="E3042">
        <v>119</v>
      </c>
      <c r="F3042" t="s">
        <v>74</v>
      </c>
      <c r="G3042" t="s">
        <v>1218</v>
      </c>
      <c r="H3042" t="s">
        <v>12887</v>
      </c>
      <c r="I3042">
        <v>2</v>
      </c>
      <c r="J3042">
        <v>0</v>
      </c>
      <c r="K3042">
        <v>2</v>
      </c>
      <c r="L3042">
        <v>0</v>
      </c>
      <c r="M3042">
        <v>0</v>
      </c>
      <c r="N3042">
        <v>0</v>
      </c>
      <c r="O3042" t="str">
        <f t="shared" si="329"/>
        <v/>
      </c>
      <c r="P3042">
        <f>IF(ISERROR(VLOOKUP(G3042,Genes!$A$2:$A$749,1,0)),0,1)</f>
        <v>1</v>
      </c>
      <c r="Q3042">
        <f t="shared" si="330"/>
        <v>0</v>
      </c>
      <c r="R3042">
        <f t="shared" si="331"/>
        <v>1</v>
      </c>
      <c r="S3042">
        <f t="shared" si="332"/>
        <v>10</v>
      </c>
      <c r="T3042">
        <f t="shared" si="333"/>
        <v>11</v>
      </c>
      <c r="U3042">
        <f t="shared" si="334"/>
        <v>0</v>
      </c>
      <c r="V3042" t="str">
        <f t="shared" si="335"/>
        <v/>
      </c>
    </row>
    <row r="3043" spans="1:22" x14ac:dyDescent="0.2">
      <c r="A3043" t="s">
        <v>12888</v>
      </c>
      <c r="B3043" t="s">
        <v>135</v>
      </c>
      <c r="C3043">
        <v>3900298</v>
      </c>
      <c r="D3043">
        <v>3901010</v>
      </c>
      <c r="E3043">
        <v>713</v>
      </c>
      <c r="F3043" t="s">
        <v>74</v>
      </c>
      <c r="G3043" t="s">
        <v>1218</v>
      </c>
      <c r="H3043" t="s">
        <v>12889</v>
      </c>
      <c r="I3043">
        <v>11</v>
      </c>
      <c r="J3043">
        <v>9</v>
      </c>
      <c r="K3043">
        <v>2</v>
      </c>
      <c r="L3043">
        <v>0</v>
      </c>
      <c r="M3043">
        <v>0</v>
      </c>
      <c r="N3043">
        <v>0</v>
      </c>
      <c r="O3043" t="str">
        <f t="shared" si="329"/>
        <v/>
      </c>
      <c r="P3043">
        <f>IF(ISERROR(VLOOKUP(G3043,Genes!$A$2:$A$749,1,0)),0,1)</f>
        <v>1</v>
      </c>
      <c r="Q3043">
        <f t="shared" si="330"/>
        <v>0</v>
      </c>
      <c r="R3043">
        <f t="shared" si="331"/>
        <v>1</v>
      </c>
      <c r="S3043">
        <f t="shared" si="332"/>
        <v>11</v>
      </c>
      <c r="T3043">
        <f t="shared" si="333"/>
        <v>12</v>
      </c>
      <c r="U3043">
        <f t="shared" si="334"/>
        <v>0</v>
      </c>
      <c r="V3043" t="str">
        <f t="shared" si="335"/>
        <v/>
      </c>
    </row>
    <row r="3044" spans="1:22" x14ac:dyDescent="0.2">
      <c r="A3044" t="s">
        <v>12890</v>
      </c>
      <c r="B3044" t="s">
        <v>135</v>
      </c>
      <c r="C3044">
        <v>3807810</v>
      </c>
      <c r="D3044">
        <v>3808049</v>
      </c>
      <c r="E3044">
        <v>240</v>
      </c>
      <c r="F3044" t="s">
        <v>74</v>
      </c>
      <c r="G3044" t="s">
        <v>1218</v>
      </c>
      <c r="H3044" t="s">
        <v>12891</v>
      </c>
      <c r="I3044">
        <v>3</v>
      </c>
      <c r="J3044">
        <v>3</v>
      </c>
      <c r="K3044">
        <v>0</v>
      </c>
      <c r="L3044">
        <v>0</v>
      </c>
      <c r="M3044">
        <v>0</v>
      </c>
      <c r="N3044">
        <v>0</v>
      </c>
      <c r="O3044" t="str">
        <f t="shared" si="329"/>
        <v/>
      </c>
      <c r="P3044">
        <f>IF(ISERROR(VLOOKUP(G3044,Genes!$A$2:$A$749,1,0)),0,1)</f>
        <v>1</v>
      </c>
      <c r="Q3044">
        <f t="shared" si="330"/>
        <v>0</v>
      </c>
      <c r="R3044">
        <f t="shared" si="331"/>
        <v>1</v>
      </c>
      <c r="S3044">
        <f t="shared" si="332"/>
        <v>12</v>
      </c>
      <c r="T3044">
        <f t="shared" si="333"/>
        <v>13</v>
      </c>
      <c r="U3044">
        <f t="shared" si="334"/>
        <v>0</v>
      </c>
      <c r="V3044" t="str">
        <f t="shared" si="335"/>
        <v/>
      </c>
    </row>
    <row r="3045" spans="1:22" x14ac:dyDescent="0.2">
      <c r="A3045" t="s">
        <v>12892</v>
      </c>
      <c r="B3045" t="s">
        <v>135</v>
      </c>
      <c r="C3045">
        <v>3807289</v>
      </c>
      <c r="D3045">
        <v>3807377</v>
      </c>
      <c r="E3045">
        <v>89</v>
      </c>
      <c r="F3045" t="s">
        <v>74</v>
      </c>
      <c r="G3045" t="s">
        <v>1218</v>
      </c>
      <c r="H3045" t="s">
        <v>12893</v>
      </c>
      <c r="I3045">
        <v>2</v>
      </c>
      <c r="J3045">
        <v>0</v>
      </c>
      <c r="K3045">
        <v>2</v>
      </c>
      <c r="L3045">
        <v>0</v>
      </c>
      <c r="M3045">
        <v>0</v>
      </c>
      <c r="N3045">
        <v>0</v>
      </c>
      <c r="O3045" t="str">
        <f t="shared" si="329"/>
        <v/>
      </c>
      <c r="P3045">
        <f>IF(ISERROR(VLOOKUP(G3045,Genes!$A$2:$A$749,1,0)),0,1)</f>
        <v>1</v>
      </c>
      <c r="Q3045">
        <f t="shared" si="330"/>
        <v>0</v>
      </c>
      <c r="R3045">
        <f t="shared" si="331"/>
        <v>1</v>
      </c>
      <c r="S3045">
        <f t="shared" si="332"/>
        <v>13</v>
      </c>
      <c r="T3045">
        <f t="shared" si="333"/>
        <v>14</v>
      </c>
      <c r="U3045">
        <f t="shared" si="334"/>
        <v>0</v>
      </c>
      <c r="V3045" t="str">
        <f t="shared" si="335"/>
        <v/>
      </c>
    </row>
    <row r="3046" spans="1:22" x14ac:dyDescent="0.2">
      <c r="A3046" t="s">
        <v>12894</v>
      </c>
      <c r="B3046" t="s">
        <v>135</v>
      </c>
      <c r="C3046">
        <v>3801727</v>
      </c>
      <c r="D3046">
        <v>3801807</v>
      </c>
      <c r="E3046">
        <v>81</v>
      </c>
      <c r="F3046" t="s">
        <v>74</v>
      </c>
      <c r="G3046" t="s">
        <v>1218</v>
      </c>
      <c r="H3046" t="s">
        <v>12895</v>
      </c>
      <c r="I3046">
        <v>2</v>
      </c>
      <c r="J3046">
        <v>0</v>
      </c>
      <c r="K3046">
        <v>2</v>
      </c>
      <c r="L3046">
        <v>0</v>
      </c>
      <c r="M3046">
        <v>0</v>
      </c>
      <c r="N3046">
        <v>0</v>
      </c>
      <c r="O3046" t="str">
        <f t="shared" si="329"/>
        <v/>
      </c>
      <c r="P3046">
        <f>IF(ISERROR(VLOOKUP(G3046,Genes!$A$2:$A$749,1,0)),0,1)</f>
        <v>1</v>
      </c>
      <c r="Q3046">
        <f t="shared" si="330"/>
        <v>0</v>
      </c>
      <c r="R3046">
        <f t="shared" si="331"/>
        <v>1</v>
      </c>
      <c r="S3046">
        <f t="shared" si="332"/>
        <v>14</v>
      </c>
      <c r="T3046">
        <f t="shared" si="333"/>
        <v>15</v>
      </c>
      <c r="U3046">
        <f t="shared" si="334"/>
        <v>0</v>
      </c>
      <c r="V3046" t="str">
        <f t="shared" si="335"/>
        <v/>
      </c>
    </row>
    <row r="3047" spans="1:22" x14ac:dyDescent="0.2">
      <c r="A3047" t="s">
        <v>12896</v>
      </c>
      <c r="B3047" t="s">
        <v>135</v>
      </c>
      <c r="C3047">
        <v>3799628</v>
      </c>
      <c r="D3047">
        <v>3799684</v>
      </c>
      <c r="E3047">
        <v>57</v>
      </c>
      <c r="F3047" t="s">
        <v>74</v>
      </c>
      <c r="G3047" t="s">
        <v>1218</v>
      </c>
      <c r="H3047" t="s">
        <v>12897</v>
      </c>
      <c r="I3047">
        <v>2</v>
      </c>
      <c r="J3047">
        <v>2</v>
      </c>
      <c r="K3047">
        <v>0</v>
      </c>
      <c r="L3047">
        <v>0</v>
      </c>
      <c r="M3047">
        <v>0</v>
      </c>
      <c r="N3047">
        <v>0</v>
      </c>
      <c r="O3047" t="str">
        <f t="shared" si="329"/>
        <v/>
      </c>
      <c r="P3047">
        <f>IF(ISERROR(VLOOKUP(G3047,Genes!$A$2:$A$749,1,0)),0,1)</f>
        <v>1</v>
      </c>
      <c r="Q3047">
        <f t="shared" si="330"/>
        <v>0</v>
      </c>
      <c r="R3047">
        <f t="shared" si="331"/>
        <v>1</v>
      </c>
      <c r="S3047">
        <f t="shared" si="332"/>
        <v>15</v>
      </c>
      <c r="T3047">
        <f t="shared" si="333"/>
        <v>16</v>
      </c>
      <c r="U3047">
        <f t="shared" si="334"/>
        <v>0</v>
      </c>
      <c r="V3047" t="str">
        <f t="shared" si="335"/>
        <v/>
      </c>
    </row>
    <row r="3048" spans="1:22" x14ac:dyDescent="0.2">
      <c r="A3048" t="s">
        <v>12898</v>
      </c>
      <c r="B3048" t="s">
        <v>135</v>
      </c>
      <c r="C3048">
        <v>3795572</v>
      </c>
      <c r="D3048">
        <v>3795596</v>
      </c>
      <c r="E3048">
        <v>25</v>
      </c>
      <c r="F3048" t="s">
        <v>74</v>
      </c>
      <c r="G3048" t="s">
        <v>1218</v>
      </c>
      <c r="H3048" t="s">
        <v>12899</v>
      </c>
      <c r="I3048">
        <v>0</v>
      </c>
      <c r="J3048">
        <v>0</v>
      </c>
      <c r="K3048">
        <v>0</v>
      </c>
      <c r="L3048">
        <v>0</v>
      </c>
      <c r="M3048">
        <v>0</v>
      </c>
      <c r="N3048">
        <v>0</v>
      </c>
      <c r="O3048" t="str">
        <f t="shared" si="329"/>
        <v/>
      </c>
      <c r="P3048">
        <f>IF(ISERROR(VLOOKUP(G3048,Genes!$A$2:$A$749,1,0)),0,1)</f>
        <v>1</v>
      </c>
      <c r="Q3048">
        <f t="shared" si="330"/>
        <v>0</v>
      </c>
      <c r="R3048">
        <f t="shared" si="331"/>
        <v>0</v>
      </c>
      <c r="S3048">
        <f t="shared" si="332"/>
        <v>15</v>
      </c>
      <c r="T3048">
        <f t="shared" si="333"/>
        <v>17</v>
      </c>
      <c r="U3048">
        <f t="shared" si="334"/>
        <v>0</v>
      </c>
      <c r="V3048" t="str">
        <f t="shared" si="335"/>
        <v/>
      </c>
    </row>
    <row r="3049" spans="1:22" x14ac:dyDescent="0.2">
      <c r="A3049" t="s">
        <v>12900</v>
      </c>
      <c r="B3049" t="s">
        <v>135</v>
      </c>
      <c r="C3049">
        <v>3795278</v>
      </c>
      <c r="D3049">
        <v>3795355</v>
      </c>
      <c r="E3049">
        <v>78</v>
      </c>
      <c r="F3049" t="s">
        <v>74</v>
      </c>
      <c r="G3049" t="s">
        <v>1218</v>
      </c>
      <c r="H3049" t="s">
        <v>12901</v>
      </c>
      <c r="I3049">
        <v>2</v>
      </c>
      <c r="J3049">
        <v>0</v>
      </c>
      <c r="K3049">
        <v>2</v>
      </c>
      <c r="L3049">
        <v>0</v>
      </c>
      <c r="M3049">
        <v>0</v>
      </c>
      <c r="N3049">
        <v>0</v>
      </c>
      <c r="O3049" t="str">
        <f t="shared" si="329"/>
        <v/>
      </c>
      <c r="P3049">
        <f>IF(ISERROR(VLOOKUP(G3049,Genes!$A$2:$A$749,1,0)),0,1)</f>
        <v>1</v>
      </c>
      <c r="Q3049">
        <f t="shared" si="330"/>
        <v>0</v>
      </c>
      <c r="R3049">
        <f t="shared" si="331"/>
        <v>1</v>
      </c>
      <c r="S3049">
        <f t="shared" si="332"/>
        <v>16</v>
      </c>
      <c r="T3049">
        <f t="shared" si="333"/>
        <v>18</v>
      </c>
      <c r="U3049">
        <f t="shared" si="334"/>
        <v>0</v>
      </c>
      <c r="V3049" t="str">
        <f t="shared" si="335"/>
        <v/>
      </c>
    </row>
    <row r="3050" spans="1:22" x14ac:dyDescent="0.2">
      <c r="A3050" t="s">
        <v>12902</v>
      </c>
      <c r="B3050" t="s">
        <v>135</v>
      </c>
      <c r="C3050">
        <v>3794895</v>
      </c>
      <c r="D3050">
        <v>3794962</v>
      </c>
      <c r="E3050">
        <v>68</v>
      </c>
      <c r="F3050" t="s">
        <v>74</v>
      </c>
      <c r="G3050" t="s">
        <v>1218</v>
      </c>
      <c r="H3050" t="s">
        <v>12903</v>
      </c>
      <c r="I3050">
        <v>2</v>
      </c>
      <c r="J3050">
        <v>0</v>
      </c>
      <c r="K3050">
        <v>2</v>
      </c>
      <c r="L3050">
        <v>0</v>
      </c>
      <c r="M3050">
        <v>0</v>
      </c>
      <c r="N3050">
        <v>0</v>
      </c>
      <c r="O3050" t="str">
        <f t="shared" si="329"/>
        <v/>
      </c>
      <c r="P3050">
        <f>IF(ISERROR(VLOOKUP(G3050,Genes!$A$2:$A$749,1,0)),0,1)</f>
        <v>1</v>
      </c>
      <c r="Q3050">
        <f t="shared" si="330"/>
        <v>0</v>
      </c>
      <c r="R3050">
        <f t="shared" si="331"/>
        <v>1</v>
      </c>
      <c r="S3050">
        <f t="shared" si="332"/>
        <v>17</v>
      </c>
      <c r="T3050">
        <f t="shared" si="333"/>
        <v>19</v>
      </c>
      <c r="U3050">
        <f t="shared" si="334"/>
        <v>0</v>
      </c>
      <c r="V3050" t="str">
        <f t="shared" si="335"/>
        <v/>
      </c>
    </row>
    <row r="3051" spans="1:22" x14ac:dyDescent="0.2">
      <c r="A3051" t="s">
        <v>12904</v>
      </c>
      <c r="B3051" t="s">
        <v>135</v>
      </c>
      <c r="C3051">
        <v>3790400</v>
      </c>
      <c r="D3051">
        <v>3790550</v>
      </c>
      <c r="E3051">
        <v>151</v>
      </c>
      <c r="F3051" t="s">
        <v>74</v>
      </c>
      <c r="G3051" t="s">
        <v>1218</v>
      </c>
      <c r="H3051" t="s">
        <v>12905</v>
      </c>
      <c r="I3051">
        <v>3</v>
      </c>
      <c r="J3051">
        <v>1</v>
      </c>
      <c r="K3051">
        <v>2</v>
      </c>
      <c r="L3051">
        <v>0</v>
      </c>
      <c r="M3051">
        <v>0</v>
      </c>
      <c r="N3051">
        <v>0</v>
      </c>
      <c r="O3051" t="str">
        <f t="shared" si="329"/>
        <v/>
      </c>
      <c r="P3051">
        <f>IF(ISERROR(VLOOKUP(G3051,Genes!$A$2:$A$749,1,0)),0,1)</f>
        <v>1</v>
      </c>
      <c r="Q3051">
        <f t="shared" si="330"/>
        <v>0</v>
      </c>
      <c r="R3051">
        <f t="shared" si="331"/>
        <v>1</v>
      </c>
      <c r="S3051">
        <f t="shared" si="332"/>
        <v>18</v>
      </c>
      <c r="T3051">
        <f t="shared" si="333"/>
        <v>20</v>
      </c>
      <c r="U3051">
        <f t="shared" si="334"/>
        <v>0</v>
      </c>
      <c r="V3051" t="str">
        <f t="shared" si="335"/>
        <v/>
      </c>
    </row>
    <row r="3052" spans="1:22" x14ac:dyDescent="0.2">
      <c r="A3052" t="s">
        <v>12906</v>
      </c>
      <c r="B3052" t="s">
        <v>135</v>
      </c>
      <c r="C3052">
        <v>3789579</v>
      </c>
      <c r="D3052">
        <v>3789725</v>
      </c>
      <c r="E3052">
        <v>147</v>
      </c>
      <c r="F3052" t="s">
        <v>74</v>
      </c>
      <c r="G3052" t="s">
        <v>1218</v>
      </c>
      <c r="H3052" t="s">
        <v>12907</v>
      </c>
      <c r="I3052">
        <v>3</v>
      </c>
      <c r="J3052">
        <v>1</v>
      </c>
      <c r="K3052">
        <v>2</v>
      </c>
      <c r="L3052">
        <v>0</v>
      </c>
      <c r="M3052">
        <v>0</v>
      </c>
      <c r="N3052">
        <v>0</v>
      </c>
      <c r="O3052" t="str">
        <f t="shared" si="329"/>
        <v/>
      </c>
      <c r="P3052">
        <f>IF(ISERROR(VLOOKUP(G3052,Genes!$A$2:$A$749,1,0)),0,1)</f>
        <v>1</v>
      </c>
      <c r="Q3052">
        <f t="shared" si="330"/>
        <v>0</v>
      </c>
      <c r="R3052">
        <f t="shared" si="331"/>
        <v>1</v>
      </c>
      <c r="S3052">
        <f t="shared" si="332"/>
        <v>19</v>
      </c>
      <c r="T3052">
        <f t="shared" si="333"/>
        <v>21</v>
      </c>
      <c r="U3052">
        <f t="shared" si="334"/>
        <v>0</v>
      </c>
      <c r="V3052" t="str">
        <f t="shared" si="335"/>
        <v/>
      </c>
    </row>
    <row r="3053" spans="1:22" x14ac:dyDescent="0.2">
      <c r="A3053" t="s">
        <v>12908</v>
      </c>
      <c r="B3053" t="s">
        <v>135</v>
      </c>
      <c r="C3053">
        <v>3788560</v>
      </c>
      <c r="D3053">
        <v>3788673</v>
      </c>
      <c r="E3053">
        <v>114</v>
      </c>
      <c r="F3053" t="s">
        <v>74</v>
      </c>
      <c r="G3053" t="s">
        <v>1218</v>
      </c>
      <c r="H3053" t="s">
        <v>12909</v>
      </c>
      <c r="I3053">
        <v>2</v>
      </c>
      <c r="J3053">
        <v>0</v>
      </c>
      <c r="K3053">
        <v>2</v>
      </c>
      <c r="L3053">
        <v>0</v>
      </c>
      <c r="M3053">
        <v>0</v>
      </c>
      <c r="N3053">
        <v>0</v>
      </c>
      <c r="O3053" t="str">
        <f t="shared" si="329"/>
        <v/>
      </c>
      <c r="P3053">
        <f>IF(ISERROR(VLOOKUP(G3053,Genes!$A$2:$A$749,1,0)),0,1)</f>
        <v>1</v>
      </c>
      <c r="Q3053">
        <f t="shared" si="330"/>
        <v>0</v>
      </c>
      <c r="R3053">
        <f t="shared" si="331"/>
        <v>1</v>
      </c>
      <c r="S3053">
        <f t="shared" si="332"/>
        <v>20</v>
      </c>
      <c r="T3053">
        <f t="shared" si="333"/>
        <v>22</v>
      </c>
      <c r="U3053">
        <f t="shared" si="334"/>
        <v>0</v>
      </c>
      <c r="V3053" t="str">
        <f t="shared" si="335"/>
        <v/>
      </c>
    </row>
    <row r="3054" spans="1:22" x14ac:dyDescent="0.2">
      <c r="A3054" t="s">
        <v>12910</v>
      </c>
      <c r="B3054" t="s">
        <v>135</v>
      </c>
      <c r="C3054">
        <v>3862939</v>
      </c>
      <c r="D3054">
        <v>3862983</v>
      </c>
      <c r="E3054">
        <v>45</v>
      </c>
      <c r="F3054" t="s">
        <v>74</v>
      </c>
      <c r="G3054" t="s">
        <v>1218</v>
      </c>
      <c r="H3054" t="s">
        <v>12911</v>
      </c>
      <c r="I3054">
        <v>0</v>
      </c>
      <c r="J3054">
        <v>0</v>
      </c>
      <c r="K3054">
        <v>0</v>
      </c>
      <c r="L3054">
        <v>0</v>
      </c>
      <c r="M3054">
        <v>0</v>
      </c>
      <c r="N3054">
        <v>0</v>
      </c>
      <c r="O3054" t="str">
        <f t="shared" si="329"/>
        <v/>
      </c>
      <c r="P3054">
        <f>IF(ISERROR(VLOOKUP(G3054,Genes!$A$2:$A$749,1,0)),0,1)</f>
        <v>1</v>
      </c>
      <c r="Q3054">
        <f t="shared" si="330"/>
        <v>0</v>
      </c>
      <c r="R3054">
        <f t="shared" si="331"/>
        <v>0</v>
      </c>
      <c r="S3054">
        <f t="shared" si="332"/>
        <v>20</v>
      </c>
      <c r="T3054">
        <f t="shared" si="333"/>
        <v>23</v>
      </c>
      <c r="U3054">
        <f t="shared" si="334"/>
        <v>0</v>
      </c>
      <c r="V3054" t="str">
        <f t="shared" si="335"/>
        <v/>
      </c>
    </row>
    <row r="3055" spans="1:22" x14ac:dyDescent="0.2">
      <c r="A3055" t="s">
        <v>12912</v>
      </c>
      <c r="B3055" t="s">
        <v>135</v>
      </c>
      <c r="C3055">
        <v>3786651</v>
      </c>
      <c r="D3055">
        <v>3786816</v>
      </c>
      <c r="E3055">
        <v>166</v>
      </c>
      <c r="F3055" t="s">
        <v>74</v>
      </c>
      <c r="G3055" t="s">
        <v>1218</v>
      </c>
      <c r="H3055" t="s">
        <v>12913</v>
      </c>
      <c r="I3055">
        <v>3</v>
      </c>
      <c r="J3055">
        <v>1</v>
      </c>
      <c r="K3055">
        <v>2</v>
      </c>
      <c r="L3055">
        <v>0</v>
      </c>
      <c r="M3055">
        <v>0</v>
      </c>
      <c r="N3055">
        <v>0</v>
      </c>
      <c r="O3055" t="str">
        <f t="shared" si="329"/>
        <v/>
      </c>
      <c r="P3055">
        <f>IF(ISERROR(VLOOKUP(G3055,Genes!$A$2:$A$749,1,0)),0,1)</f>
        <v>1</v>
      </c>
      <c r="Q3055">
        <f t="shared" si="330"/>
        <v>0</v>
      </c>
      <c r="R3055">
        <f t="shared" si="331"/>
        <v>1</v>
      </c>
      <c r="S3055">
        <f t="shared" si="332"/>
        <v>21</v>
      </c>
      <c r="T3055">
        <f t="shared" si="333"/>
        <v>24</v>
      </c>
      <c r="U3055">
        <f t="shared" si="334"/>
        <v>0</v>
      </c>
      <c r="V3055" t="str">
        <f t="shared" si="335"/>
        <v/>
      </c>
    </row>
    <row r="3056" spans="1:22" x14ac:dyDescent="0.2">
      <c r="A3056" t="s">
        <v>12914</v>
      </c>
      <c r="B3056" t="s">
        <v>135</v>
      </c>
      <c r="C3056">
        <v>3786037</v>
      </c>
      <c r="D3056">
        <v>3786204</v>
      </c>
      <c r="E3056">
        <v>168</v>
      </c>
      <c r="F3056" t="s">
        <v>74</v>
      </c>
      <c r="G3056" t="s">
        <v>1218</v>
      </c>
      <c r="H3056" t="s">
        <v>12915</v>
      </c>
      <c r="I3056">
        <v>3</v>
      </c>
      <c r="J3056">
        <v>1</v>
      </c>
      <c r="K3056">
        <v>2</v>
      </c>
      <c r="L3056">
        <v>0</v>
      </c>
      <c r="M3056">
        <v>0</v>
      </c>
      <c r="N3056">
        <v>0</v>
      </c>
      <c r="O3056" t="str">
        <f t="shared" si="329"/>
        <v/>
      </c>
      <c r="P3056">
        <f>IF(ISERROR(VLOOKUP(G3056,Genes!$A$2:$A$749,1,0)),0,1)</f>
        <v>1</v>
      </c>
      <c r="Q3056">
        <f t="shared" si="330"/>
        <v>0</v>
      </c>
      <c r="R3056">
        <f t="shared" si="331"/>
        <v>1</v>
      </c>
      <c r="S3056">
        <f t="shared" si="332"/>
        <v>22</v>
      </c>
      <c r="T3056">
        <f t="shared" si="333"/>
        <v>25</v>
      </c>
      <c r="U3056">
        <f t="shared" si="334"/>
        <v>0</v>
      </c>
      <c r="V3056" t="str">
        <f t="shared" si="335"/>
        <v/>
      </c>
    </row>
    <row r="3057" spans="1:22" x14ac:dyDescent="0.2">
      <c r="A3057" t="s">
        <v>12916</v>
      </c>
      <c r="B3057" t="s">
        <v>135</v>
      </c>
      <c r="C3057">
        <v>3781777</v>
      </c>
      <c r="D3057">
        <v>3781938</v>
      </c>
      <c r="E3057">
        <v>162</v>
      </c>
      <c r="F3057" t="s">
        <v>74</v>
      </c>
      <c r="G3057" t="s">
        <v>1218</v>
      </c>
      <c r="H3057" t="s">
        <v>12917</v>
      </c>
      <c r="I3057">
        <v>4</v>
      </c>
      <c r="J3057">
        <v>0</v>
      </c>
      <c r="K3057">
        <v>1</v>
      </c>
      <c r="L3057">
        <v>2</v>
      </c>
      <c r="M3057">
        <v>1</v>
      </c>
      <c r="N3057">
        <v>0</v>
      </c>
      <c r="O3057" t="str">
        <f t="shared" si="329"/>
        <v/>
      </c>
      <c r="P3057">
        <f>IF(ISERROR(VLOOKUP(G3057,Genes!$A$2:$A$749,1,0)),0,1)</f>
        <v>1</v>
      </c>
      <c r="Q3057">
        <f t="shared" si="330"/>
        <v>0</v>
      </c>
      <c r="R3057">
        <f t="shared" si="331"/>
        <v>1</v>
      </c>
      <c r="S3057">
        <f t="shared" si="332"/>
        <v>23</v>
      </c>
      <c r="T3057">
        <f t="shared" si="333"/>
        <v>26</v>
      </c>
      <c r="U3057">
        <f t="shared" si="334"/>
        <v>0</v>
      </c>
      <c r="V3057" t="str">
        <f t="shared" si="335"/>
        <v/>
      </c>
    </row>
    <row r="3058" spans="1:22" x14ac:dyDescent="0.2">
      <c r="A3058" t="s">
        <v>12918</v>
      </c>
      <c r="B3058" t="s">
        <v>135</v>
      </c>
      <c r="C3058">
        <v>3781193</v>
      </c>
      <c r="D3058">
        <v>3781474</v>
      </c>
      <c r="E3058">
        <v>282</v>
      </c>
      <c r="F3058" t="s">
        <v>74</v>
      </c>
      <c r="G3058" t="s">
        <v>1218</v>
      </c>
      <c r="H3058" t="s">
        <v>12919</v>
      </c>
      <c r="I3058">
        <v>4</v>
      </c>
      <c r="J3058">
        <v>2</v>
      </c>
      <c r="K3058">
        <v>2</v>
      </c>
      <c r="L3058">
        <v>0</v>
      </c>
      <c r="M3058">
        <v>0</v>
      </c>
      <c r="N3058">
        <v>0</v>
      </c>
      <c r="O3058" t="str">
        <f t="shared" si="329"/>
        <v/>
      </c>
      <c r="P3058">
        <f>IF(ISERROR(VLOOKUP(G3058,Genes!$A$2:$A$749,1,0)),0,1)</f>
        <v>1</v>
      </c>
      <c r="Q3058">
        <f t="shared" si="330"/>
        <v>0</v>
      </c>
      <c r="R3058">
        <f t="shared" si="331"/>
        <v>1</v>
      </c>
      <c r="S3058">
        <f t="shared" si="332"/>
        <v>24</v>
      </c>
      <c r="T3058">
        <f t="shared" si="333"/>
        <v>27</v>
      </c>
      <c r="U3058">
        <f t="shared" si="334"/>
        <v>0</v>
      </c>
      <c r="V3058" t="str">
        <f t="shared" si="335"/>
        <v/>
      </c>
    </row>
    <row r="3059" spans="1:22" x14ac:dyDescent="0.2">
      <c r="A3059" t="s">
        <v>12920</v>
      </c>
      <c r="B3059" t="s">
        <v>135</v>
      </c>
      <c r="C3059">
        <v>3777719</v>
      </c>
      <c r="D3059">
        <v>3779875</v>
      </c>
      <c r="E3059">
        <v>2157</v>
      </c>
      <c r="F3059" t="s">
        <v>74</v>
      </c>
      <c r="G3059" t="s">
        <v>1218</v>
      </c>
      <c r="H3059" t="s">
        <v>12921</v>
      </c>
      <c r="I3059">
        <v>34</v>
      </c>
      <c r="J3059">
        <v>32</v>
      </c>
      <c r="K3059">
        <v>2</v>
      </c>
      <c r="L3059">
        <v>0</v>
      </c>
      <c r="M3059">
        <v>0</v>
      </c>
      <c r="N3059">
        <v>0</v>
      </c>
      <c r="O3059" t="str">
        <f t="shared" si="329"/>
        <v/>
      </c>
      <c r="P3059">
        <f>IF(ISERROR(VLOOKUP(G3059,Genes!$A$2:$A$749,1,0)),0,1)</f>
        <v>1</v>
      </c>
      <c r="Q3059">
        <f t="shared" si="330"/>
        <v>0</v>
      </c>
      <c r="R3059">
        <f t="shared" si="331"/>
        <v>1</v>
      </c>
      <c r="S3059">
        <f t="shared" si="332"/>
        <v>25</v>
      </c>
      <c r="T3059">
        <f t="shared" si="333"/>
        <v>28</v>
      </c>
      <c r="U3059">
        <f t="shared" si="334"/>
        <v>0</v>
      </c>
      <c r="V3059" t="str">
        <f t="shared" si="335"/>
        <v/>
      </c>
    </row>
    <row r="3060" spans="1:22" x14ac:dyDescent="0.2">
      <c r="A3060" t="s">
        <v>12922</v>
      </c>
      <c r="B3060" t="s">
        <v>135</v>
      </c>
      <c r="C3060">
        <v>3860604</v>
      </c>
      <c r="D3060">
        <v>3860780</v>
      </c>
      <c r="E3060">
        <v>177</v>
      </c>
      <c r="F3060" t="s">
        <v>74</v>
      </c>
      <c r="G3060" t="s">
        <v>1218</v>
      </c>
      <c r="H3060" t="s">
        <v>12923</v>
      </c>
      <c r="I3060">
        <v>3</v>
      </c>
      <c r="J3060">
        <v>1</v>
      </c>
      <c r="K3060">
        <v>2</v>
      </c>
      <c r="L3060">
        <v>0</v>
      </c>
      <c r="M3060">
        <v>0</v>
      </c>
      <c r="N3060">
        <v>0</v>
      </c>
      <c r="O3060" t="str">
        <f t="shared" si="329"/>
        <v/>
      </c>
      <c r="P3060">
        <f>IF(ISERROR(VLOOKUP(G3060,Genes!$A$2:$A$749,1,0)),0,1)</f>
        <v>1</v>
      </c>
      <c r="Q3060">
        <f t="shared" si="330"/>
        <v>0</v>
      </c>
      <c r="R3060">
        <f t="shared" si="331"/>
        <v>1</v>
      </c>
      <c r="S3060">
        <f t="shared" si="332"/>
        <v>26</v>
      </c>
      <c r="T3060">
        <f t="shared" si="333"/>
        <v>29</v>
      </c>
      <c r="U3060">
        <f t="shared" si="334"/>
        <v>0</v>
      </c>
      <c r="V3060" t="str">
        <f t="shared" si="335"/>
        <v/>
      </c>
    </row>
    <row r="3061" spans="1:22" x14ac:dyDescent="0.2">
      <c r="A3061" t="s">
        <v>12924</v>
      </c>
      <c r="B3061" t="s">
        <v>135</v>
      </c>
      <c r="C3061">
        <v>3843387</v>
      </c>
      <c r="D3061">
        <v>3843627</v>
      </c>
      <c r="E3061">
        <v>241</v>
      </c>
      <c r="F3061" t="s">
        <v>74</v>
      </c>
      <c r="G3061" t="s">
        <v>1218</v>
      </c>
      <c r="H3061" t="s">
        <v>12925</v>
      </c>
      <c r="I3061">
        <v>4</v>
      </c>
      <c r="J3061">
        <v>2</v>
      </c>
      <c r="K3061">
        <v>2</v>
      </c>
      <c r="L3061">
        <v>0</v>
      </c>
      <c r="M3061">
        <v>0</v>
      </c>
      <c r="N3061">
        <v>0</v>
      </c>
      <c r="O3061" t="str">
        <f t="shared" si="329"/>
        <v/>
      </c>
      <c r="P3061">
        <f>IF(ISERROR(VLOOKUP(G3061,Genes!$A$2:$A$749,1,0)),0,1)</f>
        <v>1</v>
      </c>
      <c r="Q3061">
        <f t="shared" si="330"/>
        <v>0</v>
      </c>
      <c r="R3061">
        <f t="shared" si="331"/>
        <v>1</v>
      </c>
      <c r="S3061">
        <f t="shared" si="332"/>
        <v>27</v>
      </c>
      <c r="T3061">
        <f t="shared" si="333"/>
        <v>30</v>
      </c>
      <c r="U3061">
        <f t="shared" si="334"/>
        <v>0</v>
      </c>
      <c r="V3061" t="str">
        <f t="shared" si="335"/>
        <v/>
      </c>
    </row>
    <row r="3062" spans="1:22" x14ac:dyDescent="0.2">
      <c r="A3062" t="s">
        <v>12926</v>
      </c>
      <c r="B3062" t="s">
        <v>135</v>
      </c>
      <c r="C3062">
        <v>3841982</v>
      </c>
      <c r="D3062">
        <v>3842095</v>
      </c>
      <c r="E3062">
        <v>114</v>
      </c>
      <c r="F3062" t="s">
        <v>74</v>
      </c>
      <c r="G3062" t="s">
        <v>1218</v>
      </c>
      <c r="H3062" t="s">
        <v>12927</v>
      </c>
      <c r="I3062">
        <v>2</v>
      </c>
      <c r="J3062">
        <v>0</v>
      </c>
      <c r="K3062">
        <v>2</v>
      </c>
      <c r="L3062">
        <v>0</v>
      </c>
      <c r="M3062">
        <v>0</v>
      </c>
      <c r="N3062">
        <v>0</v>
      </c>
      <c r="O3062" t="str">
        <f t="shared" si="329"/>
        <v/>
      </c>
      <c r="P3062">
        <f>IF(ISERROR(VLOOKUP(G3062,Genes!$A$2:$A$749,1,0)),0,1)</f>
        <v>1</v>
      </c>
      <c r="Q3062">
        <f t="shared" si="330"/>
        <v>0</v>
      </c>
      <c r="R3062">
        <f t="shared" si="331"/>
        <v>1</v>
      </c>
      <c r="S3062">
        <f t="shared" si="332"/>
        <v>28</v>
      </c>
      <c r="T3062">
        <f t="shared" si="333"/>
        <v>31</v>
      </c>
      <c r="U3062">
        <f t="shared" si="334"/>
        <v>0</v>
      </c>
      <c r="V3062" t="str">
        <f t="shared" si="335"/>
        <v/>
      </c>
    </row>
    <row r="3063" spans="1:22" x14ac:dyDescent="0.2">
      <c r="A3063" t="s">
        <v>12928</v>
      </c>
      <c r="B3063" t="s">
        <v>135</v>
      </c>
      <c r="C3063">
        <v>3832685</v>
      </c>
      <c r="D3063">
        <v>3832927</v>
      </c>
      <c r="E3063">
        <v>243</v>
      </c>
      <c r="F3063" t="s">
        <v>74</v>
      </c>
      <c r="G3063" t="s">
        <v>1218</v>
      </c>
      <c r="H3063" t="s">
        <v>12929</v>
      </c>
      <c r="I3063">
        <v>4</v>
      </c>
      <c r="J3063">
        <v>2</v>
      </c>
      <c r="K3063">
        <v>2</v>
      </c>
      <c r="L3063">
        <v>0</v>
      </c>
      <c r="M3063">
        <v>0</v>
      </c>
      <c r="N3063">
        <v>0</v>
      </c>
      <c r="O3063" t="str">
        <f t="shared" si="329"/>
        <v/>
      </c>
      <c r="P3063">
        <f>IF(ISERROR(VLOOKUP(G3063,Genes!$A$2:$A$749,1,0)),0,1)</f>
        <v>1</v>
      </c>
      <c r="Q3063">
        <f t="shared" si="330"/>
        <v>0</v>
      </c>
      <c r="R3063">
        <f t="shared" si="331"/>
        <v>1</v>
      </c>
      <c r="S3063">
        <f t="shared" si="332"/>
        <v>29</v>
      </c>
      <c r="T3063">
        <f t="shared" si="333"/>
        <v>32</v>
      </c>
      <c r="U3063">
        <f t="shared" si="334"/>
        <v>0</v>
      </c>
      <c r="V3063" t="str">
        <f t="shared" si="335"/>
        <v/>
      </c>
    </row>
    <row r="3064" spans="1:22" x14ac:dyDescent="0.2">
      <c r="A3064" t="s">
        <v>12930</v>
      </c>
      <c r="B3064" t="s">
        <v>135</v>
      </c>
      <c r="C3064">
        <v>3831205</v>
      </c>
      <c r="D3064">
        <v>3831307</v>
      </c>
      <c r="E3064">
        <v>103</v>
      </c>
      <c r="F3064" t="s">
        <v>74</v>
      </c>
      <c r="G3064" t="s">
        <v>1218</v>
      </c>
      <c r="H3064" t="s">
        <v>12931</v>
      </c>
      <c r="I3064">
        <v>2</v>
      </c>
      <c r="J3064">
        <v>0</v>
      </c>
      <c r="K3064">
        <v>2</v>
      </c>
      <c r="L3064">
        <v>0</v>
      </c>
      <c r="M3064">
        <v>0</v>
      </c>
      <c r="N3064">
        <v>0</v>
      </c>
      <c r="O3064" t="str">
        <f t="shared" si="329"/>
        <v/>
      </c>
      <c r="P3064">
        <f>IF(ISERROR(VLOOKUP(G3064,Genes!$A$2:$A$749,1,0)),0,1)</f>
        <v>1</v>
      </c>
      <c r="Q3064">
        <f t="shared" si="330"/>
        <v>0</v>
      </c>
      <c r="R3064">
        <f t="shared" si="331"/>
        <v>1</v>
      </c>
      <c r="S3064">
        <f t="shared" si="332"/>
        <v>30</v>
      </c>
      <c r="T3064">
        <f t="shared" si="333"/>
        <v>33</v>
      </c>
      <c r="U3064">
        <f t="shared" si="334"/>
        <v>0</v>
      </c>
      <c r="V3064" t="str">
        <f t="shared" si="335"/>
        <v/>
      </c>
    </row>
    <row r="3065" spans="1:22" x14ac:dyDescent="0.2">
      <c r="A3065" t="s">
        <v>12932</v>
      </c>
      <c r="B3065" t="s">
        <v>135</v>
      </c>
      <c r="C3065">
        <v>3830733</v>
      </c>
      <c r="D3065">
        <v>3830879</v>
      </c>
      <c r="E3065">
        <v>147</v>
      </c>
      <c r="F3065" t="s">
        <v>74</v>
      </c>
      <c r="G3065" t="s">
        <v>1218</v>
      </c>
      <c r="H3065" t="s">
        <v>12933</v>
      </c>
      <c r="I3065">
        <v>3</v>
      </c>
      <c r="J3065">
        <v>1</v>
      </c>
      <c r="K3065">
        <v>2</v>
      </c>
      <c r="L3065">
        <v>0</v>
      </c>
      <c r="M3065">
        <v>0</v>
      </c>
      <c r="N3065">
        <v>0</v>
      </c>
      <c r="O3065" t="str">
        <f t="shared" si="329"/>
        <v>CREBBP</v>
      </c>
      <c r="P3065">
        <f>IF(ISERROR(VLOOKUP(G3065,Genes!$A$2:$A$749,1,0)),0,1)</f>
        <v>1</v>
      </c>
      <c r="Q3065">
        <f t="shared" si="330"/>
        <v>0</v>
      </c>
      <c r="R3065">
        <f t="shared" si="331"/>
        <v>1</v>
      </c>
      <c r="S3065">
        <f t="shared" si="332"/>
        <v>31</v>
      </c>
      <c r="T3065">
        <f t="shared" si="333"/>
        <v>34</v>
      </c>
      <c r="U3065">
        <f t="shared" si="334"/>
        <v>1</v>
      </c>
      <c r="V3065">
        <f t="shared" si="335"/>
        <v>0.91176470588235292</v>
      </c>
    </row>
    <row r="3066" spans="1:22" x14ac:dyDescent="0.2">
      <c r="A3066" t="s">
        <v>12934</v>
      </c>
      <c r="B3066" t="s">
        <v>224</v>
      </c>
      <c r="C3066">
        <v>489095</v>
      </c>
      <c r="D3066">
        <v>489195</v>
      </c>
      <c r="E3066">
        <v>101</v>
      </c>
      <c r="F3066" t="s">
        <v>74</v>
      </c>
      <c r="G3066" t="s">
        <v>1225</v>
      </c>
      <c r="H3066" t="s">
        <v>12935</v>
      </c>
      <c r="I3066">
        <v>0</v>
      </c>
      <c r="J3066">
        <v>0</v>
      </c>
      <c r="K3066">
        <v>0</v>
      </c>
      <c r="L3066">
        <v>0</v>
      </c>
      <c r="M3066">
        <v>0</v>
      </c>
      <c r="N3066">
        <v>0</v>
      </c>
      <c r="O3066" t="str">
        <f t="shared" si="329"/>
        <v/>
      </c>
      <c r="P3066">
        <f>IF(ISERROR(VLOOKUP(G3066,Genes!$A$2:$A$749,1,0)),0,1)</f>
        <v>1</v>
      </c>
      <c r="Q3066">
        <f t="shared" si="330"/>
        <v>1</v>
      </c>
      <c r="R3066">
        <f t="shared" si="331"/>
        <v>0</v>
      </c>
      <c r="S3066">
        <f t="shared" si="332"/>
        <v>0</v>
      </c>
      <c r="T3066">
        <f t="shared" si="333"/>
        <v>1</v>
      </c>
      <c r="U3066">
        <f t="shared" si="334"/>
        <v>0</v>
      </c>
      <c r="V3066" t="str">
        <f t="shared" si="335"/>
        <v/>
      </c>
    </row>
    <row r="3067" spans="1:22" x14ac:dyDescent="0.2">
      <c r="A3067" t="s">
        <v>12936</v>
      </c>
      <c r="B3067" t="s">
        <v>224</v>
      </c>
      <c r="C3067">
        <v>469322</v>
      </c>
      <c r="D3067">
        <v>469422</v>
      </c>
      <c r="E3067">
        <v>101</v>
      </c>
      <c r="F3067" t="s">
        <v>74</v>
      </c>
      <c r="G3067" t="s">
        <v>1225</v>
      </c>
      <c r="H3067" t="s">
        <v>12937</v>
      </c>
      <c r="I3067">
        <v>0</v>
      </c>
      <c r="J3067">
        <v>0</v>
      </c>
      <c r="K3067">
        <v>0</v>
      </c>
      <c r="L3067">
        <v>0</v>
      </c>
      <c r="M3067">
        <v>0</v>
      </c>
      <c r="N3067">
        <v>0</v>
      </c>
      <c r="O3067" t="str">
        <f t="shared" si="329"/>
        <v/>
      </c>
      <c r="P3067">
        <f>IF(ISERROR(VLOOKUP(G3067,Genes!$A$2:$A$749,1,0)),0,1)</f>
        <v>1</v>
      </c>
      <c r="Q3067">
        <f t="shared" si="330"/>
        <v>0</v>
      </c>
      <c r="R3067">
        <f t="shared" si="331"/>
        <v>0</v>
      </c>
      <c r="S3067">
        <f t="shared" si="332"/>
        <v>0</v>
      </c>
      <c r="T3067">
        <f t="shared" si="333"/>
        <v>2</v>
      </c>
      <c r="U3067">
        <f t="shared" si="334"/>
        <v>0</v>
      </c>
      <c r="V3067" t="str">
        <f t="shared" si="335"/>
        <v/>
      </c>
    </row>
    <row r="3068" spans="1:22" x14ac:dyDescent="0.2">
      <c r="A3068" t="s">
        <v>12938</v>
      </c>
      <c r="B3068" t="s">
        <v>224</v>
      </c>
      <c r="C3068">
        <v>468071</v>
      </c>
      <c r="D3068">
        <v>468219</v>
      </c>
      <c r="E3068">
        <v>149</v>
      </c>
      <c r="F3068" t="s">
        <v>74</v>
      </c>
      <c r="G3068" t="s">
        <v>1225</v>
      </c>
      <c r="H3068" t="s">
        <v>12939</v>
      </c>
      <c r="I3068">
        <v>0</v>
      </c>
      <c r="J3068">
        <v>0</v>
      </c>
      <c r="K3068">
        <v>0</v>
      </c>
      <c r="L3068">
        <v>0</v>
      </c>
      <c r="M3068">
        <v>0</v>
      </c>
      <c r="N3068">
        <v>0</v>
      </c>
      <c r="O3068" t="str">
        <f t="shared" si="329"/>
        <v/>
      </c>
      <c r="P3068">
        <f>IF(ISERROR(VLOOKUP(G3068,Genes!$A$2:$A$749,1,0)),0,1)</f>
        <v>1</v>
      </c>
      <c r="Q3068">
        <f t="shared" si="330"/>
        <v>0</v>
      </c>
      <c r="R3068">
        <f t="shared" si="331"/>
        <v>0</v>
      </c>
      <c r="S3068">
        <f t="shared" si="332"/>
        <v>0</v>
      </c>
      <c r="T3068">
        <f t="shared" si="333"/>
        <v>3</v>
      </c>
      <c r="U3068">
        <f t="shared" si="334"/>
        <v>0</v>
      </c>
      <c r="V3068" t="str">
        <f t="shared" si="335"/>
        <v/>
      </c>
    </row>
    <row r="3069" spans="1:22" x14ac:dyDescent="0.2">
      <c r="A3069" t="s">
        <v>12940</v>
      </c>
      <c r="B3069" t="s">
        <v>224</v>
      </c>
      <c r="C3069">
        <v>467020</v>
      </c>
      <c r="D3069">
        <v>467106</v>
      </c>
      <c r="E3069">
        <v>87</v>
      </c>
      <c r="F3069" t="s">
        <v>74</v>
      </c>
      <c r="G3069" t="s">
        <v>1225</v>
      </c>
      <c r="H3069" t="s">
        <v>12941</v>
      </c>
      <c r="I3069">
        <v>0</v>
      </c>
      <c r="J3069">
        <v>0</v>
      </c>
      <c r="K3069">
        <v>0</v>
      </c>
      <c r="L3069">
        <v>0</v>
      </c>
      <c r="M3069">
        <v>0</v>
      </c>
      <c r="N3069">
        <v>0</v>
      </c>
      <c r="O3069" t="str">
        <f t="shared" si="329"/>
        <v/>
      </c>
      <c r="P3069">
        <f>IF(ISERROR(VLOOKUP(G3069,Genes!$A$2:$A$749,1,0)),0,1)</f>
        <v>1</v>
      </c>
      <c r="Q3069">
        <f t="shared" si="330"/>
        <v>0</v>
      </c>
      <c r="R3069">
        <f t="shared" si="331"/>
        <v>0</v>
      </c>
      <c r="S3069">
        <f t="shared" si="332"/>
        <v>0</v>
      </c>
      <c r="T3069">
        <f t="shared" si="333"/>
        <v>4</v>
      </c>
      <c r="U3069">
        <f t="shared" si="334"/>
        <v>0</v>
      </c>
      <c r="V3069" t="str">
        <f t="shared" si="335"/>
        <v/>
      </c>
    </row>
    <row r="3070" spans="1:22" x14ac:dyDescent="0.2">
      <c r="A3070" t="s">
        <v>12942</v>
      </c>
      <c r="B3070" t="s">
        <v>224</v>
      </c>
      <c r="C3070">
        <v>464605</v>
      </c>
      <c r="D3070">
        <v>464720</v>
      </c>
      <c r="E3070">
        <v>116</v>
      </c>
      <c r="F3070" t="s">
        <v>74</v>
      </c>
      <c r="G3070" t="s">
        <v>1225</v>
      </c>
      <c r="H3070" t="s">
        <v>12943</v>
      </c>
      <c r="I3070">
        <v>0</v>
      </c>
      <c r="J3070">
        <v>0</v>
      </c>
      <c r="K3070">
        <v>0</v>
      </c>
      <c r="L3070">
        <v>0</v>
      </c>
      <c r="M3070">
        <v>0</v>
      </c>
      <c r="N3070">
        <v>0</v>
      </c>
      <c r="O3070" t="str">
        <f t="shared" si="329"/>
        <v/>
      </c>
      <c r="P3070">
        <f>IF(ISERROR(VLOOKUP(G3070,Genes!$A$2:$A$749,1,0)),0,1)</f>
        <v>1</v>
      </c>
      <c r="Q3070">
        <f t="shared" si="330"/>
        <v>0</v>
      </c>
      <c r="R3070">
        <f t="shared" si="331"/>
        <v>0</v>
      </c>
      <c r="S3070">
        <f t="shared" si="332"/>
        <v>0</v>
      </c>
      <c r="T3070">
        <f t="shared" si="333"/>
        <v>5</v>
      </c>
      <c r="U3070">
        <f t="shared" si="334"/>
        <v>0</v>
      </c>
      <c r="V3070" t="str">
        <f t="shared" si="335"/>
        <v/>
      </c>
    </row>
    <row r="3071" spans="1:22" x14ac:dyDescent="0.2">
      <c r="A3071" t="s">
        <v>12944</v>
      </c>
      <c r="B3071" t="s">
        <v>224</v>
      </c>
      <c r="C3071">
        <v>485762</v>
      </c>
      <c r="D3071">
        <v>485873</v>
      </c>
      <c r="E3071">
        <v>112</v>
      </c>
      <c r="F3071" t="s">
        <v>74</v>
      </c>
      <c r="G3071" t="s">
        <v>1225</v>
      </c>
      <c r="H3071" t="s">
        <v>12945</v>
      </c>
      <c r="I3071">
        <v>0</v>
      </c>
      <c r="J3071">
        <v>0</v>
      </c>
      <c r="K3071">
        <v>0</v>
      </c>
      <c r="L3071">
        <v>0</v>
      </c>
      <c r="M3071">
        <v>0</v>
      </c>
      <c r="N3071">
        <v>0</v>
      </c>
      <c r="O3071" t="str">
        <f t="shared" si="329"/>
        <v/>
      </c>
      <c r="P3071">
        <f>IF(ISERROR(VLOOKUP(G3071,Genes!$A$2:$A$749,1,0)),0,1)</f>
        <v>1</v>
      </c>
      <c r="Q3071">
        <f t="shared" si="330"/>
        <v>0</v>
      </c>
      <c r="R3071">
        <f t="shared" si="331"/>
        <v>0</v>
      </c>
      <c r="S3071">
        <f t="shared" si="332"/>
        <v>0</v>
      </c>
      <c r="T3071">
        <f t="shared" si="333"/>
        <v>6</v>
      </c>
      <c r="U3071">
        <f t="shared" si="334"/>
        <v>0</v>
      </c>
      <c r="V3071" t="str">
        <f t="shared" si="335"/>
        <v/>
      </c>
    </row>
    <row r="3072" spans="1:22" x14ac:dyDescent="0.2">
      <c r="A3072" t="s">
        <v>12946</v>
      </c>
      <c r="B3072" t="s">
        <v>224</v>
      </c>
      <c r="C3072">
        <v>480477</v>
      </c>
      <c r="D3072">
        <v>480578</v>
      </c>
      <c r="E3072">
        <v>102</v>
      </c>
      <c r="F3072" t="s">
        <v>74</v>
      </c>
      <c r="G3072" t="s">
        <v>1225</v>
      </c>
      <c r="H3072" t="s">
        <v>12947</v>
      </c>
      <c r="I3072">
        <v>0</v>
      </c>
      <c r="J3072">
        <v>0</v>
      </c>
      <c r="K3072">
        <v>0</v>
      </c>
      <c r="L3072">
        <v>0</v>
      </c>
      <c r="M3072">
        <v>0</v>
      </c>
      <c r="N3072">
        <v>0</v>
      </c>
      <c r="O3072" t="str">
        <f t="shared" si="329"/>
        <v/>
      </c>
      <c r="P3072">
        <f>IF(ISERROR(VLOOKUP(G3072,Genes!$A$2:$A$749,1,0)),0,1)</f>
        <v>1</v>
      </c>
      <c r="Q3072">
        <f t="shared" si="330"/>
        <v>0</v>
      </c>
      <c r="R3072">
        <f t="shared" si="331"/>
        <v>0</v>
      </c>
      <c r="S3072">
        <f t="shared" si="332"/>
        <v>0</v>
      </c>
      <c r="T3072">
        <f t="shared" si="333"/>
        <v>7</v>
      </c>
      <c r="U3072">
        <f t="shared" si="334"/>
        <v>0</v>
      </c>
      <c r="V3072" t="str">
        <f t="shared" si="335"/>
        <v/>
      </c>
    </row>
    <row r="3073" spans="1:22" x14ac:dyDescent="0.2">
      <c r="A3073" t="s">
        <v>12948</v>
      </c>
      <c r="B3073" t="s">
        <v>224</v>
      </c>
      <c r="C3073">
        <v>479899</v>
      </c>
      <c r="D3073">
        <v>479949</v>
      </c>
      <c r="E3073">
        <v>51</v>
      </c>
      <c r="F3073" t="s">
        <v>74</v>
      </c>
      <c r="G3073" t="s">
        <v>1225</v>
      </c>
      <c r="H3073" t="s">
        <v>12949</v>
      </c>
      <c r="I3073">
        <v>0</v>
      </c>
      <c r="J3073">
        <v>0</v>
      </c>
      <c r="K3073">
        <v>0</v>
      </c>
      <c r="L3073">
        <v>0</v>
      </c>
      <c r="M3073">
        <v>0</v>
      </c>
      <c r="N3073">
        <v>0</v>
      </c>
      <c r="O3073" t="str">
        <f t="shared" si="329"/>
        <v/>
      </c>
      <c r="P3073">
        <f>IF(ISERROR(VLOOKUP(G3073,Genes!$A$2:$A$749,1,0)),0,1)</f>
        <v>1</v>
      </c>
      <c r="Q3073">
        <f t="shared" si="330"/>
        <v>0</v>
      </c>
      <c r="R3073">
        <f t="shared" si="331"/>
        <v>0</v>
      </c>
      <c r="S3073">
        <f t="shared" si="332"/>
        <v>0</v>
      </c>
      <c r="T3073">
        <f t="shared" si="333"/>
        <v>8</v>
      </c>
      <c r="U3073">
        <f t="shared" si="334"/>
        <v>0</v>
      </c>
      <c r="V3073" t="str">
        <f t="shared" si="335"/>
        <v/>
      </c>
    </row>
    <row r="3074" spans="1:22" x14ac:dyDescent="0.2">
      <c r="A3074" t="s">
        <v>12950</v>
      </c>
      <c r="B3074" t="s">
        <v>224</v>
      </c>
      <c r="C3074">
        <v>478365</v>
      </c>
      <c r="D3074">
        <v>478424</v>
      </c>
      <c r="E3074">
        <v>60</v>
      </c>
      <c r="F3074" t="s">
        <v>74</v>
      </c>
      <c r="G3074" t="s">
        <v>1225</v>
      </c>
      <c r="H3074" t="s">
        <v>12951</v>
      </c>
      <c r="I3074">
        <v>0</v>
      </c>
      <c r="J3074">
        <v>0</v>
      </c>
      <c r="K3074">
        <v>0</v>
      </c>
      <c r="L3074">
        <v>0</v>
      </c>
      <c r="M3074">
        <v>0</v>
      </c>
      <c r="N3074">
        <v>0</v>
      </c>
      <c r="O3074" t="str">
        <f t="shared" ref="O3074:O3137" si="336">IF(U3074=1,G3074,"")</f>
        <v/>
      </c>
      <c r="P3074">
        <f>IF(ISERROR(VLOOKUP(G3074,Genes!$A$2:$A$749,1,0)),0,1)</f>
        <v>1</v>
      </c>
      <c r="Q3074">
        <f t="shared" ref="Q3074:Q3137" si="337">IF(G3074&lt;&gt;G3073,1,0)</f>
        <v>0</v>
      </c>
      <c r="R3074">
        <f t="shared" ref="R3074:R3137" si="338">IF(I3074=0,0,1)</f>
        <v>0</v>
      </c>
      <c r="S3074">
        <f t="shared" ref="S3074:S3137" si="339">IF(Q3074=1,R3074,S3073+R3074)</f>
        <v>0</v>
      </c>
      <c r="T3074">
        <f t="shared" ref="T3074:T3137" si="340">IF(Q3074=1,1,T3073+1)</f>
        <v>9</v>
      </c>
      <c r="U3074">
        <f t="shared" ref="U3074:U3137" si="341">IF(G3074&lt;&gt;G3075,1,0)</f>
        <v>0</v>
      </c>
      <c r="V3074" t="str">
        <f t="shared" ref="V3074:V3137" si="342">IF(U3074=1,S3074/T3074,"")</f>
        <v/>
      </c>
    </row>
    <row r="3075" spans="1:22" x14ac:dyDescent="0.2">
      <c r="A3075" t="s">
        <v>12952</v>
      </c>
      <c r="B3075" t="s">
        <v>224</v>
      </c>
      <c r="C3075">
        <v>478365</v>
      </c>
      <c r="D3075">
        <v>478382</v>
      </c>
      <c r="E3075">
        <v>18</v>
      </c>
      <c r="F3075" t="s">
        <v>74</v>
      </c>
      <c r="G3075" t="s">
        <v>1225</v>
      </c>
      <c r="H3075" t="s">
        <v>12953</v>
      </c>
      <c r="I3075">
        <v>0</v>
      </c>
      <c r="J3075">
        <v>0</v>
      </c>
      <c r="K3075">
        <v>0</v>
      </c>
      <c r="L3075">
        <v>0</v>
      </c>
      <c r="M3075">
        <v>0</v>
      </c>
      <c r="N3075">
        <v>0</v>
      </c>
      <c r="O3075" t="str">
        <f t="shared" si="336"/>
        <v/>
      </c>
      <c r="P3075">
        <f>IF(ISERROR(VLOOKUP(G3075,Genes!$A$2:$A$749,1,0)),0,1)</f>
        <v>1</v>
      </c>
      <c r="Q3075">
        <f t="shared" si="337"/>
        <v>0</v>
      </c>
      <c r="R3075">
        <f t="shared" si="338"/>
        <v>0</v>
      </c>
      <c r="S3075">
        <f t="shared" si="339"/>
        <v>0</v>
      </c>
      <c r="T3075">
        <f t="shared" si="340"/>
        <v>10</v>
      </c>
      <c r="U3075">
        <f t="shared" si="341"/>
        <v>0</v>
      </c>
      <c r="V3075" t="str">
        <f t="shared" si="342"/>
        <v/>
      </c>
    </row>
    <row r="3076" spans="1:22" x14ac:dyDescent="0.2">
      <c r="A3076" t="s">
        <v>12954</v>
      </c>
      <c r="B3076" t="s">
        <v>224</v>
      </c>
      <c r="C3076">
        <v>476363</v>
      </c>
      <c r="D3076">
        <v>476446</v>
      </c>
      <c r="E3076">
        <v>84</v>
      </c>
      <c r="F3076" t="s">
        <v>74</v>
      </c>
      <c r="G3076" t="s">
        <v>1225</v>
      </c>
      <c r="H3076" t="s">
        <v>12955</v>
      </c>
      <c r="I3076">
        <v>0</v>
      </c>
      <c r="J3076">
        <v>0</v>
      </c>
      <c r="K3076">
        <v>0</v>
      </c>
      <c r="L3076">
        <v>0</v>
      </c>
      <c r="M3076">
        <v>0</v>
      </c>
      <c r="N3076">
        <v>0</v>
      </c>
      <c r="O3076" t="str">
        <f t="shared" si="336"/>
        <v/>
      </c>
      <c r="P3076">
        <f>IF(ISERROR(VLOOKUP(G3076,Genes!$A$2:$A$749,1,0)),0,1)</f>
        <v>1</v>
      </c>
      <c r="Q3076">
        <f t="shared" si="337"/>
        <v>0</v>
      </c>
      <c r="R3076">
        <f t="shared" si="338"/>
        <v>0</v>
      </c>
      <c r="S3076">
        <f t="shared" si="339"/>
        <v>0</v>
      </c>
      <c r="T3076">
        <f t="shared" si="340"/>
        <v>11</v>
      </c>
      <c r="U3076">
        <f t="shared" si="341"/>
        <v>0</v>
      </c>
      <c r="V3076" t="str">
        <f t="shared" si="342"/>
        <v/>
      </c>
    </row>
    <row r="3077" spans="1:22" x14ac:dyDescent="0.2">
      <c r="A3077" t="s">
        <v>12956</v>
      </c>
      <c r="B3077" t="s">
        <v>224</v>
      </c>
      <c r="C3077">
        <v>472898</v>
      </c>
      <c r="D3077">
        <v>473008</v>
      </c>
      <c r="E3077">
        <v>111</v>
      </c>
      <c r="F3077" t="s">
        <v>74</v>
      </c>
      <c r="G3077" t="s">
        <v>1225</v>
      </c>
      <c r="H3077" t="s">
        <v>12957</v>
      </c>
      <c r="I3077">
        <v>0</v>
      </c>
      <c r="J3077">
        <v>0</v>
      </c>
      <c r="K3077">
        <v>0</v>
      </c>
      <c r="L3077">
        <v>0</v>
      </c>
      <c r="M3077">
        <v>0</v>
      </c>
      <c r="N3077">
        <v>0</v>
      </c>
      <c r="O3077" t="str">
        <f t="shared" si="336"/>
        <v/>
      </c>
      <c r="P3077">
        <f>IF(ISERROR(VLOOKUP(G3077,Genes!$A$2:$A$749,1,0)),0,1)</f>
        <v>1</v>
      </c>
      <c r="Q3077">
        <f t="shared" si="337"/>
        <v>0</v>
      </c>
      <c r="R3077">
        <f t="shared" si="338"/>
        <v>0</v>
      </c>
      <c r="S3077">
        <f t="shared" si="339"/>
        <v>0</v>
      </c>
      <c r="T3077">
        <f t="shared" si="340"/>
        <v>12</v>
      </c>
      <c r="U3077">
        <f t="shared" si="341"/>
        <v>0</v>
      </c>
      <c r="V3077" t="str">
        <f t="shared" si="342"/>
        <v/>
      </c>
    </row>
    <row r="3078" spans="1:22" x14ac:dyDescent="0.2">
      <c r="A3078" t="s">
        <v>12958</v>
      </c>
      <c r="B3078" t="s">
        <v>224</v>
      </c>
      <c r="C3078">
        <v>470424</v>
      </c>
      <c r="D3078">
        <v>470525</v>
      </c>
      <c r="E3078">
        <v>102</v>
      </c>
      <c r="F3078" t="s">
        <v>74</v>
      </c>
      <c r="G3078" t="s">
        <v>1225</v>
      </c>
      <c r="H3078" t="s">
        <v>12959</v>
      </c>
      <c r="I3078">
        <v>0</v>
      </c>
      <c r="J3078">
        <v>0</v>
      </c>
      <c r="K3078">
        <v>0</v>
      </c>
      <c r="L3078">
        <v>0</v>
      </c>
      <c r="M3078">
        <v>0</v>
      </c>
      <c r="N3078">
        <v>0</v>
      </c>
      <c r="O3078" t="str">
        <f t="shared" si="336"/>
        <v>CSNK2A1</v>
      </c>
      <c r="P3078">
        <f>IF(ISERROR(VLOOKUP(G3078,Genes!$A$2:$A$749,1,0)),0,1)</f>
        <v>1</v>
      </c>
      <c r="Q3078">
        <f t="shared" si="337"/>
        <v>0</v>
      </c>
      <c r="R3078">
        <f t="shared" si="338"/>
        <v>0</v>
      </c>
      <c r="S3078">
        <f t="shared" si="339"/>
        <v>0</v>
      </c>
      <c r="T3078">
        <f t="shared" si="340"/>
        <v>13</v>
      </c>
      <c r="U3078">
        <f t="shared" si="341"/>
        <v>1</v>
      </c>
      <c r="V3078">
        <f t="shared" si="342"/>
        <v>0</v>
      </c>
    </row>
    <row r="3079" spans="1:22" x14ac:dyDescent="0.2">
      <c r="A3079" t="s">
        <v>12960</v>
      </c>
      <c r="B3079" t="s">
        <v>135</v>
      </c>
      <c r="C3079">
        <v>67644736</v>
      </c>
      <c r="D3079">
        <v>67645516</v>
      </c>
      <c r="E3079">
        <v>781</v>
      </c>
      <c r="F3079" t="s">
        <v>66</v>
      </c>
      <c r="G3079" t="s">
        <v>1232</v>
      </c>
      <c r="H3079" t="s">
        <v>12961</v>
      </c>
      <c r="I3079">
        <v>0</v>
      </c>
      <c r="J3079">
        <v>0</v>
      </c>
      <c r="K3079">
        <v>0</v>
      </c>
      <c r="L3079">
        <v>0</v>
      </c>
      <c r="M3079">
        <v>0</v>
      </c>
      <c r="N3079">
        <v>0</v>
      </c>
      <c r="O3079" t="str">
        <f t="shared" si="336"/>
        <v/>
      </c>
      <c r="P3079">
        <f>IF(ISERROR(VLOOKUP(G3079,Genes!$A$2:$A$749,1,0)),0,1)</f>
        <v>1</v>
      </c>
      <c r="Q3079">
        <f t="shared" si="337"/>
        <v>1</v>
      </c>
      <c r="R3079">
        <f t="shared" si="338"/>
        <v>0</v>
      </c>
      <c r="S3079">
        <f t="shared" si="339"/>
        <v>0</v>
      </c>
      <c r="T3079">
        <f t="shared" si="340"/>
        <v>1</v>
      </c>
      <c r="U3079">
        <f t="shared" si="341"/>
        <v>0</v>
      </c>
      <c r="V3079" t="str">
        <f t="shared" si="342"/>
        <v/>
      </c>
    </row>
    <row r="3080" spans="1:22" x14ac:dyDescent="0.2">
      <c r="A3080" t="s">
        <v>12962</v>
      </c>
      <c r="B3080" t="s">
        <v>135</v>
      </c>
      <c r="C3080">
        <v>67670593</v>
      </c>
      <c r="D3080">
        <v>67670754</v>
      </c>
      <c r="E3080">
        <v>162</v>
      </c>
      <c r="F3080" t="s">
        <v>66</v>
      </c>
      <c r="G3080" t="s">
        <v>1232</v>
      </c>
      <c r="H3080" t="s">
        <v>12963</v>
      </c>
      <c r="I3080">
        <v>0</v>
      </c>
      <c r="J3080">
        <v>0</v>
      </c>
      <c r="K3080">
        <v>0</v>
      </c>
      <c r="L3080">
        <v>0</v>
      </c>
      <c r="M3080">
        <v>0</v>
      </c>
      <c r="N3080">
        <v>0</v>
      </c>
      <c r="O3080" t="str">
        <f t="shared" si="336"/>
        <v/>
      </c>
      <c r="P3080">
        <f>IF(ISERROR(VLOOKUP(G3080,Genes!$A$2:$A$749,1,0)),0,1)</f>
        <v>1</v>
      </c>
      <c r="Q3080">
        <f t="shared" si="337"/>
        <v>0</v>
      </c>
      <c r="R3080">
        <f t="shared" si="338"/>
        <v>0</v>
      </c>
      <c r="S3080">
        <f t="shared" si="339"/>
        <v>0</v>
      </c>
      <c r="T3080">
        <f t="shared" si="340"/>
        <v>2</v>
      </c>
      <c r="U3080">
        <f t="shared" si="341"/>
        <v>0</v>
      </c>
      <c r="V3080" t="str">
        <f t="shared" si="342"/>
        <v/>
      </c>
    </row>
    <row r="3081" spans="1:22" x14ac:dyDescent="0.2">
      <c r="A3081" t="s">
        <v>12964</v>
      </c>
      <c r="B3081" t="s">
        <v>135</v>
      </c>
      <c r="C3081">
        <v>67671591</v>
      </c>
      <c r="D3081">
        <v>67671775</v>
      </c>
      <c r="E3081">
        <v>185</v>
      </c>
      <c r="F3081" t="s">
        <v>66</v>
      </c>
      <c r="G3081" t="s">
        <v>1232</v>
      </c>
      <c r="H3081" t="s">
        <v>12965</v>
      </c>
      <c r="I3081">
        <v>0</v>
      </c>
      <c r="J3081">
        <v>0</v>
      </c>
      <c r="K3081">
        <v>0</v>
      </c>
      <c r="L3081">
        <v>0</v>
      </c>
      <c r="M3081">
        <v>0</v>
      </c>
      <c r="N3081">
        <v>0</v>
      </c>
      <c r="O3081" t="str">
        <f t="shared" si="336"/>
        <v/>
      </c>
      <c r="P3081">
        <f>IF(ISERROR(VLOOKUP(G3081,Genes!$A$2:$A$749,1,0)),0,1)</f>
        <v>1</v>
      </c>
      <c r="Q3081">
        <f t="shared" si="337"/>
        <v>0</v>
      </c>
      <c r="R3081">
        <f t="shared" si="338"/>
        <v>0</v>
      </c>
      <c r="S3081">
        <f t="shared" si="339"/>
        <v>0</v>
      </c>
      <c r="T3081">
        <f t="shared" si="340"/>
        <v>3</v>
      </c>
      <c r="U3081">
        <f t="shared" si="341"/>
        <v>0</v>
      </c>
      <c r="V3081" t="str">
        <f t="shared" si="342"/>
        <v/>
      </c>
    </row>
    <row r="3082" spans="1:22" x14ac:dyDescent="0.2">
      <c r="A3082" t="s">
        <v>12966</v>
      </c>
      <c r="B3082" t="s">
        <v>135</v>
      </c>
      <c r="C3082">
        <v>67671597</v>
      </c>
      <c r="D3082">
        <v>67671775</v>
      </c>
      <c r="E3082">
        <v>179</v>
      </c>
      <c r="F3082" t="s">
        <v>66</v>
      </c>
      <c r="G3082" t="s">
        <v>1232</v>
      </c>
      <c r="H3082" t="s">
        <v>12967</v>
      </c>
      <c r="I3082">
        <v>0</v>
      </c>
      <c r="J3082">
        <v>0</v>
      </c>
      <c r="K3082">
        <v>0</v>
      </c>
      <c r="L3082">
        <v>0</v>
      </c>
      <c r="M3082">
        <v>0</v>
      </c>
      <c r="N3082">
        <v>0</v>
      </c>
      <c r="O3082" t="str">
        <f t="shared" si="336"/>
        <v/>
      </c>
      <c r="P3082">
        <f>IF(ISERROR(VLOOKUP(G3082,Genes!$A$2:$A$749,1,0)),0,1)</f>
        <v>1</v>
      </c>
      <c r="Q3082">
        <f t="shared" si="337"/>
        <v>0</v>
      </c>
      <c r="R3082">
        <f t="shared" si="338"/>
        <v>0</v>
      </c>
      <c r="S3082">
        <f t="shared" si="339"/>
        <v>0</v>
      </c>
      <c r="T3082">
        <f t="shared" si="340"/>
        <v>4</v>
      </c>
      <c r="U3082">
        <f t="shared" si="341"/>
        <v>0</v>
      </c>
      <c r="V3082" t="str">
        <f t="shared" si="342"/>
        <v/>
      </c>
    </row>
    <row r="3083" spans="1:22" x14ac:dyDescent="0.2">
      <c r="A3083" t="s">
        <v>12968</v>
      </c>
      <c r="B3083" t="s">
        <v>135</v>
      </c>
      <c r="C3083">
        <v>67645854</v>
      </c>
      <c r="D3083">
        <v>67646024</v>
      </c>
      <c r="E3083">
        <v>171</v>
      </c>
      <c r="F3083" t="s">
        <v>66</v>
      </c>
      <c r="G3083" t="s">
        <v>1232</v>
      </c>
      <c r="H3083" t="s">
        <v>12969</v>
      </c>
      <c r="I3083">
        <v>0</v>
      </c>
      <c r="J3083">
        <v>0</v>
      </c>
      <c r="K3083">
        <v>0</v>
      </c>
      <c r="L3083">
        <v>0</v>
      </c>
      <c r="M3083">
        <v>0</v>
      </c>
      <c r="N3083">
        <v>0</v>
      </c>
      <c r="O3083" t="str">
        <f t="shared" si="336"/>
        <v/>
      </c>
      <c r="P3083">
        <f>IF(ISERROR(VLOOKUP(G3083,Genes!$A$2:$A$749,1,0)),0,1)</f>
        <v>1</v>
      </c>
      <c r="Q3083">
        <f t="shared" si="337"/>
        <v>0</v>
      </c>
      <c r="R3083">
        <f t="shared" si="338"/>
        <v>0</v>
      </c>
      <c r="S3083">
        <f t="shared" si="339"/>
        <v>0</v>
      </c>
      <c r="T3083">
        <f t="shared" si="340"/>
        <v>5</v>
      </c>
      <c r="U3083">
        <f t="shared" si="341"/>
        <v>0</v>
      </c>
      <c r="V3083" t="str">
        <f t="shared" si="342"/>
        <v/>
      </c>
    </row>
    <row r="3084" spans="1:22" x14ac:dyDescent="0.2">
      <c r="A3084" t="s">
        <v>12970</v>
      </c>
      <c r="B3084" t="s">
        <v>135</v>
      </c>
      <c r="C3084">
        <v>67650648</v>
      </c>
      <c r="D3084">
        <v>67650781</v>
      </c>
      <c r="E3084">
        <v>134</v>
      </c>
      <c r="F3084" t="s">
        <v>66</v>
      </c>
      <c r="G3084" t="s">
        <v>1232</v>
      </c>
      <c r="H3084" t="s">
        <v>12971</v>
      </c>
      <c r="I3084">
        <v>0</v>
      </c>
      <c r="J3084">
        <v>0</v>
      </c>
      <c r="K3084">
        <v>0</v>
      </c>
      <c r="L3084">
        <v>0</v>
      </c>
      <c r="M3084">
        <v>0</v>
      </c>
      <c r="N3084">
        <v>0</v>
      </c>
      <c r="O3084" t="str">
        <f t="shared" si="336"/>
        <v/>
      </c>
      <c r="P3084">
        <f>IF(ISERROR(VLOOKUP(G3084,Genes!$A$2:$A$749,1,0)),0,1)</f>
        <v>1</v>
      </c>
      <c r="Q3084">
        <f t="shared" si="337"/>
        <v>0</v>
      </c>
      <c r="R3084">
        <f t="shared" si="338"/>
        <v>0</v>
      </c>
      <c r="S3084">
        <f t="shared" si="339"/>
        <v>0</v>
      </c>
      <c r="T3084">
        <f t="shared" si="340"/>
        <v>6</v>
      </c>
      <c r="U3084">
        <f t="shared" si="341"/>
        <v>0</v>
      </c>
      <c r="V3084" t="str">
        <f t="shared" si="342"/>
        <v/>
      </c>
    </row>
    <row r="3085" spans="1:22" x14ac:dyDescent="0.2">
      <c r="A3085" t="s">
        <v>12972</v>
      </c>
      <c r="B3085" t="s">
        <v>135</v>
      </c>
      <c r="C3085">
        <v>67650680</v>
      </c>
      <c r="D3085">
        <v>67650781</v>
      </c>
      <c r="E3085">
        <v>102</v>
      </c>
      <c r="F3085" t="s">
        <v>66</v>
      </c>
      <c r="G3085" t="s">
        <v>1232</v>
      </c>
      <c r="H3085" t="s">
        <v>12973</v>
      </c>
      <c r="I3085">
        <v>0</v>
      </c>
      <c r="J3085">
        <v>0</v>
      </c>
      <c r="K3085">
        <v>0</v>
      </c>
      <c r="L3085">
        <v>0</v>
      </c>
      <c r="M3085">
        <v>0</v>
      </c>
      <c r="N3085">
        <v>0</v>
      </c>
      <c r="O3085" t="str">
        <f t="shared" si="336"/>
        <v/>
      </c>
      <c r="P3085">
        <f>IF(ISERROR(VLOOKUP(G3085,Genes!$A$2:$A$749,1,0)),0,1)</f>
        <v>1</v>
      </c>
      <c r="Q3085">
        <f t="shared" si="337"/>
        <v>0</v>
      </c>
      <c r="R3085">
        <f t="shared" si="338"/>
        <v>0</v>
      </c>
      <c r="S3085">
        <f t="shared" si="339"/>
        <v>0</v>
      </c>
      <c r="T3085">
        <f t="shared" si="340"/>
        <v>7</v>
      </c>
      <c r="U3085">
        <f t="shared" si="341"/>
        <v>0</v>
      </c>
      <c r="V3085" t="str">
        <f t="shared" si="342"/>
        <v/>
      </c>
    </row>
    <row r="3086" spans="1:22" x14ac:dyDescent="0.2">
      <c r="A3086" t="s">
        <v>12974</v>
      </c>
      <c r="B3086" t="s">
        <v>135</v>
      </c>
      <c r="C3086">
        <v>67654600</v>
      </c>
      <c r="D3086">
        <v>67654720</v>
      </c>
      <c r="E3086">
        <v>121</v>
      </c>
      <c r="F3086" t="s">
        <v>66</v>
      </c>
      <c r="G3086" t="s">
        <v>1232</v>
      </c>
      <c r="H3086" t="s">
        <v>12975</v>
      </c>
      <c r="I3086">
        <v>0</v>
      </c>
      <c r="J3086">
        <v>0</v>
      </c>
      <c r="K3086">
        <v>0</v>
      </c>
      <c r="L3086">
        <v>0</v>
      </c>
      <c r="M3086">
        <v>0</v>
      </c>
      <c r="N3086">
        <v>0</v>
      </c>
      <c r="O3086" t="str">
        <f t="shared" si="336"/>
        <v/>
      </c>
      <c r="P3086">
        <f>IF(ISERROR(VLOOKUP(G3086,Genes!$A$2:$A$749,1,0)),0,1)</f>
        <v>1</v>
      </c>
      <c r="Q3086">
        <f t="shared" si="337"/>
        <v>0</v>
      </c>
      <c r="R3086">
        <f t="shared" si="338"/>
        <v>0</v>
      </c>
      <c r="S3086">
        <f t="shared" si="339"/>
        <v>0</v>
      </c>
      <c r="T3086">
        <f t="shared" si="340"/>
        <v>8</v>
      </c>
      <c r="U3086">
        <f t="shared" si="341"/>
        <v>0</v>
      </c>
      <c r="V3086" t="str">
        <f t="shared" si="342"/>
        <v/>
      </c>
    </row>
    <row r="3087" spans="1:22" x14ac:dyDescent="0.2">
      <c r="A3087" t="s">
        <v>12976</v>
      </c>
      <c r="B3087" t="s">
        <v>135</v>
      </c>
      <c r="C3087">
        <v>67655345</v>
      </c>
      <c r="D3087">
        <v>67655494</v>
      </c>
      <c r="E3087">
        <v>150</v>
      </c>
      <c r="F3087" t="s">
        <v>66</v>
      </c>
      <c r="G3087" t="s">
        <v>1232</v>
      </c>
      <c r="H3087" t="s">
        <v>12977</v>
      </c>
      <c r="I3087">
        <v>0</v>
      </c>
      <c r="J3087">
        <v>0</v>
      </c>
      <c r="K3087">
        <v>0</v>
      </c>
      <c r="L3087">
        <v>0</v>
      </c>
      <c r="M3087">
        <v>0</v>
      </c>
      <c r="N3087">
        <v>0</v>
      </c>
      <c r="O3087" t="str">
        <f t="shared" si="336"/>
        <v/>
      </c>
      <c r="P3087">
        <f>IF(ISERROR(VLOOKUP(G3087,Genes!$A$2:$A$749,1,0)),0,1)</f>
        <v>1</v>
      </c>
      <c r="Q3087">
        <f t="shared" si="337"/>
        <v>0</v>
      </c>
      <c r="R3087">
        <f t="shared" si="338"/>
        <v>0</v>
      </c>
      <c r="S3087">
        <f t="shared" si="339"/>
        <v>0</v>
      </c>
      <c r="T3087">
        <f t="shared" si="340"/>
        <v>9</v>
      </c>
      <c r="U3087">
        <f t="shared" si="341"/>
        <v>0</v>
      </c>
      <c r="V3087" t="str">
        <f t="shared" si="342"/>
        <v/>
      </c>
    </row>
    <row r="3088" spans="1:22" x14ac:dyDescent="0.2">
      <c r="A3088" t="s">
        <v>12978</v>
      </c>
      <c r="B3088" t="s">
        <v>135</v>
      </c>
      <c r="C3088">
        <v>67660458</v>
      </c>
      <c r="D3088">
        <v>67660618</v>
      </c>
      <c r="E3088">
        <v>161</v>
      </c>
      <c r="F3088" t="s">
        <v>66</v>
      </c>
      <c r="G3088" t="s">
        <v>1232</v>
      </c>
      <c r="H3088" t="s">
        <v>12979</v>
      </c>
      <c r="I3088">
        <v>0</v>
      </c>
      <c r="J3088">
        <v>0</v>
      </c>
      <c r="K3088">
        <v>0</v>
      </c>
      <c r="L3088">
        <v>0</v>
      </c>
      <c r="M3088">
        <v>0</v>
      </c>
      <c r="N3088">
        <v>0</v>
      </c>
      <c r="O3088" t="str">
        <f t="shared" si="336"/>
        <v/>
      </c>
      <c r="P3088">
        <f>IF(ISERROR(VLOOKUP(G3088,Genes!$A$2:$A$749,1,0)),0,1)</f>
        <v>1</v>
      </c>
      <c r="Q3088">
        <f t="shared" si="337"/>
        <v>0</v>
      </c>
      <c r="R3088">
        <f t="shared" si="338"/>
        <v>0</v>
      </c>
      <c r="S3088">
        <f t="shared" si="339"/>
        <v>0</v>
      </c>
      <c r="T3088">
        <f t="shared" si="340"/>
        <v>10</v>
      </c>
      <c r="U3088">
        <f t="shared" si="341"/>
        <v>0</v>
      </c>
      <c r="V3088" t="str">
        <f t="shared" si="342"/>
        <v/>
      </c>
    </row>
    <row r="3089" spans="1:22" x14ac:dyDescent="0.2">
      <c r="A3089" t="s">
        <v>12980</v>
      </c>
      <c r="B3089" t="s">
        <v>135</v>
      </c>
      <c r="C3089">
        <v>67662273</v>
      </c>
      <c r="D3089">
        <v>67662455</v>
      </c>
      <c r="E3089">
        <v>183</v>
      </c>
      <c r="F3089" t="s">
        <v>66</v>
      </c>
      <c r="G3089" t="s">
        <v>1232</v>
      </c>
      <c r="H3089" t="s">
        <v>12981</v>
      </c>
      <c r="I3089">
        <v>0</v>
      </c>
      <c r="J3089">
        <v>0</v>
      </c>
      <c r="K3089">
        <v>0</v>
      </c>
      <c r="L3089">
        <v>0</v>
      </c>
      <c r="M3089">
        <v>0</v>
      </c>
      <c r="N3089">
        <v>0</v>
      </c>
      <c r="O3089" t="str">
        <f t="shared" si="336"/>
        <v/>
      </c>
      <c r="P3089">
        <f>IF(ISERROR(VLOOKUP(G3089,Genes!$A$2:$A$749,1,0)),0,1)</f>
        <v>1</v>
      </c>
      <c r="Q3089">
        <f t="shared" si="337"/>
        <v>0</v>
      </c>
      <c r="R3089">
        <f t="shared" si="338"/>
        <v>0</v>
      </c>
      <c r="S3089">
        <f t="shared" si="339"/>
        <v>0</v>
      </c>
      <c r="T3089">
        <f t="shared" si="340"/>
        <v>11</v>
      </c>
      <c r="U3089">
        <f t="shared" si="341"/>
        <v>0</v>
      </c>
      <c r="V3089" t="str">
        <f t="shared" si="342"/>
        <v/>
      </c>
    </row>
    <row r="3090" spans="1:22" x14ac:dyDescent="0.2">
      <c r="A3090" t="s">
        <v>12982</v>
      </c>
      <c r="B3090" t="s">
        <v>135</v>
      </c>
      <c r="C3090">
        <v>67663301</v>
      </c>
      <c r="D3090">
        <v>67663436</v>
      </c>
      <c r="E3090">
        <v>136</v>
      </c>
      <c r="F3090" t="s">
        <v>66</v>
      </c>
      <c r="G3090" t="s">
        <v>1232</v>
      </c>
      <c r="H3090" t="s">
        <v>12983</v>
      </c>
      <c r="I3090">
        <v>0</v>
      </c>
      <c r="J3090">
        <v>0</v>
      </c>
      <c r="K3090">
        <v>0</v>
      </c>
      <c r="L3090">
        <v>0</v>
      </c>
      <c r="M3090">
        <v>0</v>
      </c>
      <c r="N3090">
        <v>0</v>
      </c>
      <c r="O3090" t="str">
        <f t="shared" si="336"/>
        <v>CTCF</v>
      </c>
      <c r="P3090">
        <f>IF(ISERROR(VLOOKUP(G3090,Genes!$A$2:$A$749,1,0)),0,1)</f>
        <v>1</v>
      </c>
      <c r="Q3090">
        <f t="shared" si="337"/>
        <v>0</v>
      </c>
      <c r="R3090">
        <f t="shared" si="338"/>
        <v>0</v>
      </c>
      <c r="S3090">
        <f t="shared" si="339"/>
        <v>0</v>
      </c>
      <c r="T3090">
        <f t="shared" si="340"/>
        <v>12</v>
      </c>
      <c r="U3090">
        <f t="shared" si="341"/>
        <v>1</v>
      </c>
      <c r="V3090">
        <f t="shared" si="342"/>
        <v>0</v>
      </c>
    </row>
    <row r="3091" spans="1:22" x14ac:dyDescent="0.2">
      <c r="A3091" t="s">
        <v>12984</v>
      </c>
      <c r="B3091" t="s">
        <v>631</v>
      </c>
      <c r="C3091">
        <v>77439948</v>
      </c>
      <c r="D3091">
        <v>77440261</v>
      </c>
      <c r="E3091">
        <v>314</v>
      </c>
      <c r="F3091" t="s">
        <v>66</v>
      </c>
      <c r="G3091" t="s">
        <v>1239</v>
      </c>
      <c r="H3091" t="s">
        <v>12985</v>
      </c>
      <c r="I3091">
        <v>5</v>
      </c>
      <c r="J3091">
        <v>3</v>
      </c>
      <c r="K3091">
        <v>2</v>
      </c>
      <c r="L3091">
        <v>0</v>
      </c>
      <c r="M3091">
        <v>0</v>
      </c>
      <c r="N3091">
        <v>0</v>
      </c>
      <c r="O3091" t="str">
        <f t="shared" si="336"/>
        <v/>
      </c>
      <c r="P3091">
        <f>IF(ISERROR(VLOOKUP(G3091,Genes!$A$2:$A$749,1,0)),0,1)</f>
        <v>1</v>
      </c>
      <c r="Q3091">
        <f t="shared" si="337"/>
        <v>1</v>
      </c>
      <c r="R3091">
        <f t="shared" si="338"/>
        <v>1</v>
      </c>
      <c r="S3091">
        <f t="shared" si="339"/>
        <v>1</v>
      </c>
      <c r="T3091">
        <f t="shared" si="340"/>
        <v>1</v>
      </c>
      <c r="U3091">
        <f t="shared" si="341"/>
        <v>0</v>
      </c>
      <c r="V3091" t="str">
        <f t="shared" si="342"/>
        <v/>
      </c>
    </row>
    <row r="3092" spans="1:22" x14ac:dyDescent="0.2">
      <c r="A3092" t="s">
        <v>12986</v>
      </c>
      <c r="B3092" t="s">
        <v>631</v>
      </c>
      <c r="C3092">
        <v>77474491</v>
      </c>
      <c r="D3092">
        <v>77475528</v>
      </c>
      <c r="E3092">
        <v>1038</v>
      </c>
      <c r="F3092" t="s">
        <v>66</v>
      </c>
      <c r="G3092" t="s">
        <v>1239</v>
      </c>
      <c r="H3092" t="s">
        <v>12987</v>
      </c>
      <c r="I3092">
        <v>16</v>
      </c>
      <c r="J3092">
        <v>14</v>
      </c>
      <c r="K3092">
        <v>2</v>
      </c>
      <c r="L3092">
        <v>0</v>
      </c>
      <c r="M3092">
        <v>0</v>
      </c>
      <c r="N3092">
        <v>0</v>
      </c>
      <c r="O3092" t="str">
        <f t="shared" si="336"/>
        <v/>
      </c>
      <c r="P3092">
        <f>IF(ISERROR(VLOOKUP(G3092,Genes!$A$2:$A$749,1,0)),0,1)</f>
        <v>1</v>
      </c>
      <c r="Q3092">
        <f t="shared" si="337"/>
        <v>0</v>
      </c>
      <c r="R3092">
        <f t="shared" si="338"/>
        <v>1</v>
      </c>
      <c r="S3092">
        <f t="shared" si="339"/>
        <v>2</v>
      </c>
      <c r="T3092">
        <f t="shared" si="340"/>
        <v>2</v>
      </c>
      <c r="U3092">
        <f t="shared" si="341"/>
        <v>0</v>
      </c>
      <c r="V3092" t="str">
        <f t="shared" si="342"/>
        <v/>
      </c>
    </row>
    <row r="3093" spans="1:22" x14ac:dyDescent="0.2">
      <c r="A3093" t="s">
        <v>12988</v>
      </c>
      <c r="B3093" t="s">
        <v>631</v>
      </c>
      <c r="C3093">
        <v>77477535</v>
      </c>
      <c r="D3093">
        <v>77477676</v>
      </c>
      <c r="E3093">
        <v>142</v>
      </c>
      <c r="F3093" t="s">
        <v>66</v>
      </c>
      <c r="G3093" t="s">
        <v>1239</v>
      </c>
      <c r="H3093" t="s">
        <v>12989</v>
      </c>
      <c r="I3093">
        <v>4</v>
      </c>
      <c r="J3093">
        <v>1</v>
      </c>
      <c r="K3093">
        <v>2</v>
      </c>
      <c r="L3093">
        <v>0</v>
      </c>
      <c r="M3093">
        <v>0</v>
      </c>
      <c r="N3093">
        <v>1</v>
      </c>
      <c r="O3093" t="str">
        <f t="shared" si="336"/>
        <v/>
      </c>
      <c r="P3093">
        <f>IF(ISERROR(VLOOKUP(G3093,Genes!$A$2:$A$749,1,0)),0,1)</f>
        <v>1</v>
      </c>
      <c r="Q3093">
        <f t="shared" si="337"/>
        <v>0</v>
      </c>
      <c r="R3093">
        <f t="shared" si="338"/>
        <v>1</v>
      </c>
      <c r="S3093">
        <f t="shared" si="339"/>
        <v>3</v>
      </c>
      <c r="T3093">
        <f t="shared" si="340"/>
        <v>3</v>
      </c>
      <c r="U3093">
        <f t="shared" si="341"/>
        <v>0</v>
      </c>
      <c r="V3093" t="str">
        <f t="shared" si="342"/>
        <v/>
      </c>
    </row>
    <row r="3094" spans="1:22" x14ac:dyDescent="0.2">
      <c r="A3094" t="s">
        <v>12990</v>
      </c>
      <c r="B3094" t="s">
        <v>631</v>
      </c>
      <c r="C3094">
        <v>77477810</v>
      </c>
      <c r="D3094">
        <v>77478016</v>
      </c>
      <c r="E3094">
        <v>207</v>
      </c>
      <c r="F3094" t="s">
        <v>66</v>
      </c>
      <c r="G3094" t="s">
        <v>1239</v>
      </c>
      <c r="H3094" t="s">
        <v>12991</v>
      </c>
      <c r="I3094">
        <v>4</v>
      </c>
      <c r="J3094">
        <v>1</v>
      </c>
      <c r="K3094">
        <v>2</v>
      </c>
      <c r="L3094">
        <v>0</v>
      </c>
      <c r="M3094">
        <v>0</v>
      </c>
      <c r="N3094">
        <v>1</v>
      </c>
      <c r="O3094" t="str">
        <f t="shared" si="336"/>
        <v/>
      </c>
      <c r="P3094">
        <f>IF(ISERROR(VLOOKUP(G3094,Genes!$A$2:$A$749,1,0)),0,1)</f>
        <v>1</v>
      </c>
      <c r="Q3094">
        <f t="shared" si="337"/>
        <v>0</v>
      </c>
      <c r="R3094">
        <f t="shared" si="338"/>
        <v>1</v>
      </c>
      <c r="S3094">
        <f t="shared" si="339"/>
        <v>4</v>
      </c>
      <c r="T3094">
        <f t="shared" si="340"/>
        <v>4</v>
      </c>
      <c r="U3094">
        <f t="shared" si="341"/>
        <v>0</v>
      </c>
      <c r="V3094" t="str">
        <f t="shared" si="342"/>
        <v/>
      </c>
    </row>
    <row r="3095" spans="1:22" x14ac:dyDescent="0.2">
      <c r="A3095" t="s">
        <v>12992</v>
      </c>
      <c r="B3095" t="s">
        <v>631</v>
      </c>
      <c r="C3095">
        <v>77488907</v>
      </c>
      <c r="D3095">
        <v>77489069</v>
      </c>
      <c r="E3095">
        <v>163</v>
      </c>
      <c r="F3095" t="s">
        <v>66</v>
      </c>
      <c r="G3095" t="s">
        <v>1239</v>
      </c>
      <c r="H3095" t="s">
        <v>12993</v>
      </c>
      <c r="I3095">
        <v>3</v>
      </c>
      <c r="J3095">
        <v>1</v>
      </c>
      <c r="K3095">
        <v>2</v>
      </c>
      <c r="L3095">
        <v>0</v>
      </c>
      <c r="M3095">
        <v>0</v>
      </c>
      <c r="N3095">
        <v>0</v>
      </c>
      <c r="O3095" t="str">
        <f t="shared" si="336"/>
        <v/>
      </c>
      <c r="P3095">
        <f>IF(ISERROR(VLOOKUP(G3095,Genes!$A$2:$A$749,1,0)),0,1)</f>
        <v>1</v>
      </c>
      <c r="Q3095">
        <f t="shared" si="337"/>
        <v>0</v>
      </c>
      <c r="R3095">
        <f t="shared" si="338"/>
        <v>1</v>
      </c>
      <c r="S3095">
        <f t="shared" si="339"/>
        <v>5</v>
      </c>
      <c r="T3095">
        <f t="shared" si="340"/>
        <v>5</v>
      </c>
      <c r="U3095">
        <f t="shared" si="341"/>
        <v>0</v>
      </c>
      <c r="V3095" t="str">
        <f t="shared" si="342"/>
        <v/>
      </c>
    </row>
    <row r="3096" spans="1:22" x14ac:dyDescent="0.2">
      <c r="A3096" t="s">
        <v>12994</v>
      </c>
      <c r="B3096" t="s">
        <v>631</v>
      </c>
      <c r="C3096">
        <v>77496355</v>
      </c>
      <c r="D3096">
        <v>77496521</v>
      </c>
      <c r="E3096">
        <v>167</v>
      </c>
      <c r="F3096" t="s">
        <v>66</v>
      </c>
      <c r="G3096" t="s">
        <v>1239</v>
      </c>
      <c r="H3096" t="s">
        <v>12995</v>
      </c>
      <c r="I3096">
        <v>3</v>
      </c>
      <c r="J3096">
        <v>1</v>
      </c>
      <c r="K3096">
        <v>2</v>
      </c>
      <c r="L3096">
        <v>0</v>
      </c>
      <c r="M3096">
        <v>0</v>
      </c>
      <c r="N3096">
        <v>0</v>
      </c>
      <c r="O3096" t="str">
        <f t="shared" si="336"/>
        <v/>
      </c>
      <c r="P3096">
        <f>IF(ISERROR(VLOOKUP(G3096,Genes!$A$2:$A$749,1,0)),0,1)</f>
        <v>1</v>
      </c>
      <c r="Q3096">
        <f t="shared" si="337"/>
        <v>0</v>
      </c>
      <c r="R3096">
        <f t="shared" si="338"/>
        <v>1</v>
      </c>
      <c r="S3096">
        <f t="shared" si="339"/>
        <v>6</v>
      </c>
      <c r="T3096">
        <f t="shared" si="340"/>
        <v>6</v>
      </c>
      <c r="U3096">
        <f t="shared" si="341"/>
        <v>0</v>
      </c>
      <c r="V3096" t="str">
        <f t="shared" si="342"/>
        <v/>
      </c>
    </row>
    <row r="3097" spans="1:22" x14ac:dyDescent="0.2">
      <c r="A3097" t="s">
        <v>12996</v>
      </c>
      <c r="B3097" t="s">
        <v>631</v>
      </c>
      <c r="C3097">
        <v>77513652</v>
      </c>
      <c r="D3097">
        <v>77513671</v>
      </c>
      <c r="E3097">
        <v>20</v>
      </c>
      <c r="F3097" t="s">
        <v>66</v>
      </c>
      <c r="G3097" t="s">
        <v>1239</v>
      </c>
      <c r="H3097" t="s">
        <v>12997</v>
      </c>
      <c r="I3097">
        <v>3</v>
      </c>
      <c r="J3097">
        <v>1</v>
      </c>
      <c r="K3097">
        <v>0</v>
      </c>
      <c r="L3097">
        <v>1</v>
      </c>
      <c r="M3097">
        <v>1</v>
      </c>
      <c r="N3097">
        <v>0</v>
      </c>
      <c r="O3097" t="str">
        <f t="shared" si="336"/>
        <v/>
      </c>
      <c r="P3097">
        <f>IF(ISERROR(VLOOKUP(G3097,Genes!$A$2:$A$749,1,0)),0,1)</f>
        <v>1</v>
      </c>
      <c r="Q3097">
        <f t="shared" si="337"/>
        <v>0</v>
      </c>
      <c r="R3097">
        <f t="shared" si="338"/>
        <v>1</v>
      </c>
      <c r="S3097">
        <f t="shared" si="339"/>
        <v>7</v>
      </c>
      <c r="T3097">
        <f t="shared" si="340"/>
        <v>7</v>
      </c>
      <c r="U3097">
        <f t="shared" si="341"/>
        <v>0</v>
      </c>
      <c r="V3097" t="str">
        <f t="shared" si="342"/>
        <v/>
      </c>
    </row>
    <row r="3098" spans="1:22" x14ac:dyDescent="0.2">
      <c r="A3098" t="s">
        <v>12998</v>
      </c>
      <c r="B3098" t="s">
        <v>631</v>
      </c>
      <c r="C3098">
        <v>77513652</v>
      </c>
      <c r="D3098">
        <v>77513675</v>
      </c>
      <c r="E3098">
        <v>24</v>
      </c>
      <c r="F3098" t="s">
        <v>66</v>
      </c>
      <c r="G3098" t="s">
        <v>1239</v>
      </c>
      <c r="H3098" t="s">
        <v>12999</v>
      </c>
      <c r="I3098">
        <v>3</v>
      </c>
      <c r="J3098">
        <v>1</v>
      </c>
      <c r="K3098">
        <v>0</v>
      </c>
      <c r="L3098">
        <v>1</v>
      </c>
      <c r="M3098">
        <v>1</v>
      </c>
      <c r="N3098">
        <v>0</v>
      </c>
      <c r="O3098" t="str">
        <f t="shared" si="336"/>
        <v/>
      </c>
      <c r="P3098">
        <f>IF(ISERROR(VLOOKUP(G3098,Genes!$A$2:$A$749,1,0)),0,1)</f>
        <v>1</v>
      </c>
      <c r="Q3098">
        <f t="shared" si="337"/>
        <v>0</v>
      </c>
      <c r="R3098">
        <f t="shared" si="338"/>
        <v>1</v>
      </c>
      <c r="S3098">
        <f t="shared" si="339"/>
        <v>8</v>
      </c>
      <c r="T3098">
        <f t="shared" si="340"/>
        <v>8</v>
      </c>
      <c r="U3098">
        <f t="shared" si="341"/>
        <v>0</v>
      </c>
      <c r="V3098" t="str">
        <f t="shared" si="342"/>
        <v/>
      </c>
    </row>
    <row r="3099" spans="1:22" x14ac:dyDescent="0.2">
      <c r="A3099" t="s">
        <v>13000</v>
      </c>
      <c r="B3099" t="s">
        <v>631</v>
      </c>
      <c r="C3099">
        <v>77513652</v>
      </c>
      <c r="D3099">
        <v>77513790</v>
      </c>
      <c r="E3099">
        <v>139</v>
      </c>
      <c r="F3099" t="s">
        <v>66</v>
      </c>
      <c r="G3099" t="s">
        <v>1239</v>
      </c>
      <c r="H3099" t="s">
        <v>13001</v>
      </c>
      <c r="I3099">
        <v>3</v>
      </c>
      <c r="J3099">
        <v>1</v>
      </c>
      <c r="K3099">
        <v>2</v>
      </c>
      <c r="L3099">
        <v>0</v>
      </c>
      <c r="M3099">
        <v>0</v>
      </c>
      <c r="N3099">
        <v>0</v>
      </c>
      <c r="O3099" t="str">
        <f t="shared" si="336"/>
        <v/>
      </c>
      <c r="P3099">
        <f>IF(ISERROR(VLOOKUP(G3099,Genes!$A$2:$A$749,1,0)),0,1)</f>
        <v>1</v>
      </c>
      <c r="Q3099">
        <f t="shared" si="337"/>
        <v>0</v>
      </c>
      <c r="R3099">
        <f t="shared" si="338"/>
        <v>1</v>
      </c>
      <c r="S3099">
        <f t="shared" si="339"/>
        <v>9</v>
      </c>
      <c r="T3099">
        <f t="shared" si="340"/>
        <v>9</v>
      </c>
      <c r="U3099">
        <f t="shared" si="341"/>
        <v>0</v>
      </c>
      <c r="V3099" t="str">
        <f t="shared" si="342"/>
        <v/>
      </c>
    </row>
    <row r="3100" spans="1:22" x14ac:dyDescent="0.2">
      <c r="A3100" t="s">
        <v>13002</v>
      </c>
      <c r="B3100" t="s">
        <v>631</v>
      </c>
      <c r="C3100">
        <v>77455225</v>
      </c>
      <c r="D3100">
        <v>77455308</v>
      </c>
      <c r="E3100">
        <v>84</v>
      </c>
      <c r="F3100" t="s">
        <v>66</v>
      </c>
      <c r="G3100" t="s">
        <v>1239</v>
      </c>
      <c r="H3100" t="s">
        <v>13003</v>
      </c>
      <c r="I3100">
        <v>2</v>
      </c>
      <c r="J3100">
        <v>0</v>
      </c>
      <c r="K3100">
        <v>2</v>
      </c>
      <c r="L3100">
        <v>0</v>
      </c>
      <c r="M3100">
        <v>0</v>
      </c>
      <c r="N3100">
        <v>0</v>
      </c>
      <c r="O3100" t="str">
        <f t="shared" si="336"/>
        <v/>
      </c>
      <c r="P3100">
        <f>IF(ISERROR(VLOOKUP(G3100,Genes!$A$2:$A$749,1,0)),0,1)</f>
        <v>1</v>
      </c>
      <c r="Q3100">
        <f t="shared" si="337"/>
        <v>0</v>
      </c>
      <c r="R3100">
        <f t="shared" si="338"/>
        <v>1</v>
      </c>
      <c r="S3100">
        <f t="shared" si="339"/>
        <v>10</v>
      </c>
      <c r="T3100">
        <f t="shared" si="340"/>
        <v>10</v>
      </c>
      <c r="U3100">
        <f t="shared" si="341"/>
        <v>0</v>
      </c>
      <c r="V3100" t="str">
        <f t="shared" si="342"/>
        <v/>
      </c>
    </row>
    <row r="3101" spans="1:22" x14ac:dyDescent="0.2">
      <c r="A3101" t="s">
        <v>13004</v>
      </c>
      <c r="B3101" t="s">
        <v>631</v>
      </c>
      <c r="C3101">
        <v>77455268</v>
      </c>
      <c r="D3101">
        <v>77455308</v>
      </c>
      <c r="E3101">
        <v>41</v>
      </c>
      <c r="F3101" t="s">
        <v>66</v>
      </c>
      <c r="G3101" t="s">
        <v>1239</v>
      </c>
      <c r="H3101" t="s">
        <v>13005</v>
      </c>
      <c r="I3101">
        <v>2</v>
      </c>
      <c r="J3101">
        <v>1</v>
      </c>
      <c r="K3101">
        <v>0</v>
      </c>
      <c r="L3101">
        <v>1</v>
      </c>
      <c r="M3101">
        <v>0</v>
      </c>
      <c r="N3101">
        <v>0</v>
      </c>
      <c r="O3101" t="str">
        <f t="shared" si="336"/>
        <v/>
      </c>
      <c r="P3101">
        <f>IF(ISERROR(VLOOKUP(G3101,Genes!$A$2:$A$749,1,0)),0,1)</f>
        <v>1</v>
      </c>
      <c r="Q3101">
        <f t="shared" si="337"/>
        <v>0</v>
      </c>
      <c r="R3101">
        <f t="shared" si="338"/>
        <v>1</v>
      </c>
      <c r="S3101">
        <f t="shared" si="339"/>
        <v>11</v>
      </c>
      <c r="T3101">
        <f t="shared" si="340"/>
        <v>11</v>
      </c>
      <c r="U3101">
        <f t="shared" si="341"/>
        <v>0</v>
      </c>
      <c r="V3101" t="str">
        <f t="shared" si="342"/>
        <v/>
      </c>
    </row>
    <row r="3102" spans="1:22" x14ac:dyDescent="0.2">
      <c r="A3102" t="s">
        <v>13006</v>
      </c>
      <c r="B3102" t="s">
        <v>631</v>
      </c>
      <c r="C3102">
        <v>77455977</v>
      </c>
      <c r="D3102">
        <v>77456070</v>
      </c>
      <c r="E3102">
        <v>94</v>
      </c>
      <c r="F3102" t="s">
        <v>66</v>
      </c>
      <c r="G3102" t="s">
        <v>1239</v>
      </c>
      <c r="H3102" t="s">
        <v>13007</v>
      </c>
      <c r="I3102">
        <v>2</v>
      </c>
      <c r="J3102">
        <v>0</v>
      </c>
      <c r="K3102">
        <v>2</v>
      </c>
      <c r="L3102">
        <v>0</v>
      </c>
      <c r="M3102">
        <v>0</v>
      </c>
      <c r="N3102">
        <v>0</v>
      </c>
      <c r="O3102" t="str">
        <f t="shared" si="336"/>
        <v/>
      </c>
      <c r="P3102">
        <f>IF(ISERROR(VLOOKUP(G3102,Genes!$A$2:$A$749,1,0)),0,1)</f>
        <v>1</v>
      </c>
      <c r="Q3102">
        <f t="shared" si="337"/>
        <v>0</v>
      </c>
      <c r="R3102">
        <f t="shared" si="338"/>
        <v>1</v>
      </c>
      <c r="S3102">
        <f t="shared" si="339"/>
        <v>12</v>
      </c>
      <c r="T3102">
        <f t="shared" si="340"/>
        <v>12</v>
      </c>
      <c r="U3102">
        <f t="shared" si="341"/>
        <v>0</v>
      </c>
      <c r="V3102" t="str">
        <f t="shared" si="342"/>
        <v/>
      </c>
    </row>
    <row r="3103" spans="1:22" x14ac:dyDescent="0.2">
      <c r="A3103" t="s">
        <v>13008</v>
      </c>
      <c r="B3103" t="s">
        <v>631</v>
      </c>
      <c r="C3103">
        <v>77457860</v>
      </c>
      <c r="D3103">
        <v>77457988</v>
      </c>
      <c r="E3103">
        <v>129</v>
      </c>
      <c r="F3103" t="s">
        <v>66</v>
      </c>
      <c r="G3103" t="s">
        <v>1239</v>
      </c>
      <c r="H3103" t="s">
        <v>13009</v>
      </c>
      <c r="I3103">
        <v>3</v>
      </c>
      <c r="J3103">
        <v>1</v>
      </c>
      <c r="K3103">
        <v>2</v>
      </c>
      <c r="L3103">
        <v>0</v>
      </c>
      <c r="M3103">
        <v>0</v>
      </c>
      <c r="N3103">
        <v>0</v>
      </c>
      <c r="O3103" t="str">
        <f t="shared" si="336"/>
        <v/>
      </c>
      <c r="P3103">
        <f>IF(ISERROR(VLOOKUP(G3103,Genes!$A$2:$A$749,1,0)),0,1)</f>
        <v>1</v>
      </c>
      <c r="Q3103">
        <f t="shared" si="337"/>
        <v>0</v>
      </c>
      <c r="R3103">
        <f t="shared" si="338"/>
        <v>1</v>
      </c>
      <c r="S3103">
        <f t="shared" si="339"/>
        <v>13</v>
      </c>
      <c r="T3103">
        <f t="shared" si="340"/>
        <v>13</v>
      </c>
      <c r="U3103">
        <f t="shared" si="341"/>
        <v>0</v>
      </c>
      <c r="V3103" t="str">
        <f t="shared" si="342"/>
        <v/>
      </c>
    </row>
    <row r="3104" spans="1:22" x14ac:dyDescent="0.2">
      <c r="A3104" t="s">
        <v>13010</v>
      </c>
      <c r="B3104" t="s">
        <v>631</v>
      </c>
      <c r="C3104">
        <v>77457923</v>
      </c>
      <c r="D3104">
        <v>77457988</v>
      </c>
      <c r="E3104">
        <v>66</v>
      </c>
      <c r="F3104" t="s">
        <v>66</v>
      </c>
      <c r="G3104" t="s">
        <v>1239</v>
      </c>
      <c r="H3104" t="s">
        <v>13011</v>
      </c>
      <c r="I3104">
        <v>3</v>
      </c>
      <c r="J3104">
        <v>0</v>
      </c>
      <c r="K3104">
        <v>2</v>
      </c>
      <c r="L3104">
        <v>1</v>
      </c>
      <c r="M3104">
        <v>0</v>
      </c>
      <c r="N3104">
        <v>0</v>
      </c>
      <c r="O3104" t="str">
        <f t="shared" si="336"/>
        <v/>
      </c>
      <c r="P3104">
        <f>IF(ISERROR(VLOOKUP(G3104,Genes!$A$2:$A$749,1,0)),0,1)</f>
        <v>1</v>
      </c>
      <c r="Q3104">
        <f t="shared" si="337"/>
        <v>0</v>
      </c>
      <c r="R3104">
        <f t="shared" si="338"/>
        <v>1</v>
      </c>
      <c r="S3104">
        <f t="shared" si="339"/>
        <v>14</v>
      </c>
      <c r="T3104">
        <f t="shared" si="340"/>
        <v>14</v>
      </c>
      <c r="U3104">
        <f t="shared" si="341"/>
        <v>0</v>
      </c>
      <c r="V3104" t="str">
        <f t="shared" si="342"/>
        <v/>
      </c>
    </row>
    <row r="3105" spans="1:22" x14ac:dyDescent="0.2">
      <c r="A3105" t="s">
        <v>13012</v>
      </c>
      <c r="B3105" t="s">
        <v>631</v>
      </c>
      <c r="C3105">
        <v>77464767</v>
      </c>
      <c r="D3105">
        <v>77464917</v>
      </c>
      <c r="E3105">
        <v>151</v>
      </c>
      <c r="F3105" t="s">
        <v>66</v>
      </c>
      <c r="G3105" t="s">
        <v>1239</v>
      </c>
      <c r="H3105" t="s">
        <v>13013</v>
      </c>
      <c r="I3105">
        <v>3</v>
      </c>
      <c r="J3105">
        <v>1</v>
      </c>
      <c r="K3105">
        <v>2</v>
      </c>
      <c r="L3105">
        <v>0</v>
      </c>
      <c r="M3105">
        <v>0</v>
      </c>
      <c r="N3105">
        <v>0</v>
      </c>
      <c r="O3105" t="str">
        <f t="shared" si="336"/>
        <v/>
      </c>
      <c r="P3105">
        <f>IF(ISERROR(VLOOKUP(G3105,Genes!$A$2:$A$749,1,0)),0,1)</f>
        <v>1</v>
      </c>
      <c r="Q3105">
        <f t="shared" si="337"/>
        <v>0</v>
      </c>
      <c r="R3105">
        <f t="shared" si="338"/>
        <v>1</v>
      </c>
      <c r="S3105">
        <f t="shared" si="339"/>
        <v>15</v>
      </c>
      <c r="T3105">
        <f t="shared" si="340"/>
        <v>15</v>
      </c>
      <c r="U3105">
        <f t="shared" si="341"/>
        <v>0</v>
      </c>
      <c r="V3105" t="str">
        <f t="shared" si="342"/>
        <v/>
      </c>
    </row>
    <row r="3106" spans="1:22" x14ac:dyDescent="0.2">
      <c r="A3106" t="s">
        <v>13014</v>
      </c>
      <c r="B3106" t="s">
        <v>631</v>
      </c>
      <c r="C3106">
        <v>77470346</v>
      </c>
      <c r="D3106">
        <v>77470436</v>
      </c>
      <c r="E3106">
        <v>91</v>
      </c>
      <c r="F3106" t="s">
        <v>66</v>
      </c>
      <c r="G3106" t="s">
        <v>1239</v>
      </c>
      <c r="H3106" t="s">
        <v>13015</v>
      </c>
      <c r="I3106">
        <v>2</v>
      </c>
      <c r="J3106">
        <v>0</v>
      </c>
      <c r="K3106">
        <v>2</v>
      </c>
      <c r="L3106">
        <v>0</v>
      </c>
      <c r="M3106">
        <v>0</v>
      </c>
      <c r="N3106">
        <v>0</v>
      </c>
      <c r="O3106" t="str">
        <f t="shared" si="336"/>
        <v/>
      </c>
      <c r="P3106">
        <f>IF(ISERROR(VLOOKUP(G3106,Genes!$A$2:$A$749,1,0)),0,1)</f>
        <v>1</v>
      </c>
      <c r="Q3106">
        <f t="shared" si="337"/>
        <v>0</v>
      </c>
      <c r="R3106">
        <f t="shared" si="338"/>
        <v>1</v>
      </c>
      <c r="S3106">
        <f t="shared" si="339"/>
        <v>16</v>
      </c>
      <c r="T3106">
        <f t="shared" si="340"/>
        <v>16</v>
      </c>
      <c r="U3106">
        <f t="shared" si="341"/>
        <v>0</v>
      </c>
      <c r="V3106" t="str">
        <f t="shared" si="342"/>
        <v/>
      </c>
    </row>
    <row r="3107" spans="1:22" x14ac:dyDescent="0.2">
      <c r="A3107" t="s">
        <v>13016</v>
      </c>
      <c r="B3107" t="s">
        <v>631</v>
      </c>
      <c r="C3107">
        <v>77472972</v>
      </c>
      <c r="D3107">
        <v>77473138</v>
      </c>
      <c r="E3107">
        <v>167</v>
      </c>
      <c r="F3107" t="s">
        <v>66</v>
      </c>
      <c r="G3107" t="s">
        <v>1239</v>
      </c>
      <c r="H3107" t="s">
        <v>13017</v>
      </c>
      <c r="I3107">
        <v>3</v>
      </c>
      <c r="J3107">
        <v>1</v>
      </c>
      <c r="K3107">
        <v>2</v>
      </c>
      <c r="L3107">
        <v>0</v>
      </c>
      <c r="M3107">
        <v>0</v>
      </c>
      <c r="N3107">
        <v>0</v>
      </c>
      <c r="O3107" t="str">
        <f t="shared" si="336"/>
        <v>CTDP1</v>
      </c>
      <c r="P3107">
        <f>IF(ISERROR(VLOOKUP(G3107,Genes!$A$2:$A$749,1,0)),0,1)</f>
        <v>1</v>
      </c>
      <c r="Q3107">
        <f t="shared" si="337"/>
        <v>0</v>
      </c>
      <c r="R3107">
        <f t="shared" si="338"/>
        <v>1</v>
      </c>
      <c r="S3107">
        <f t="shared" si="339"/>
        <v>17</v>
      </c>
      <c r="T3107">
        <f t="shared" si="340"/>
        <v>17</v>
      </c>
      <c r="U3107">
        <f t="shared" si="341"/>
        <v>1</v>
      </c>
      <c r="V3107">
        <f t="shared" si="342"/>
        <v>1</v>
      </c>
    </row>
    <row r="3108" spans="1:22" x14ac:dyDescent="0.2">
      <c r="A3108" t="s">
        <v>13018</v>
      </c>
      <c r="B3108" t="s">
        <v>101</v>
      </c>
      <c r="C3108">
        <v>41265560</v>
      </c>
      <c r="D3108">
        <v>41265572</v>
      </c>
      <c r="E3108">
        <v>13</v>
      </c>
      <c r="F3108" t="s">
        <v>66</v>
      </c>
      <c r="G3108" t="s">
        <v>1246</v>
      </c>
      <c r="H3108" t="s">
        <v>13019</v>
      </c>
      <c r="I3108">
        <v>2</v>
      </c>
      <c r="J3108">
        <v>2</v>
      </c>
      <c r="K3108">
        <v>0</v>
      </c>
      <c r="L3108">
        <v>0</v>
      </c>
      <c r="M3108">
        <v>0</v>
      </c>
      <c r="N3108">
        <v>0</v>
      </c>
      <c r="O3108" t="str">
        <f t="shared" si="336"/>
        <v/>
      </c>
      <c r="P3108">
        <f>IF(ISERROR(VLOOKUP(G3108,Genes!$A$2:$A$749,1,0)),0,1)</f>
        <v>1</v>
      </c>
      <c r="Q3108">
        <f t="shared" si="337"/>
        <v>1</v>
      </c>
      <c r="R3108">
        <f t="shared" si="338"/>
        <v>1</v>
      </c>
      <c r="S3108">
        <f t="shared" si="339"/>
        <v>1</v>
      </c>
      <c r="T3108">
        <f t="shared" si="340"/>
        <v>1</v>
      </c>
      <c r="U3108">
        <f t="shared" si="341"/>
        <v>0</v>
      </c>
      <c r="V3108" t="str">
        <f t="shared" si="342"/>
        <v/>
      </c>
    </row>
    <row r="3109" spans="1:22" x14ac:dyDescent="0.2">
      <c r="A3109" t="s">
        <v>13020</v>
      </c>
      <c r="B3109" t="s">
        <v>101</v>
      </c>
      <c r="C3109">
        <v>41275630</v>
      </c>
      <c r="D3109">
        <v>41275788</v>
      </c>
      <c r="E3109">
        <v>159</v>
      </c>
      <c r="F3109" t="s">
        <v>66</v>
      </c>
      <c r="G3109" t="s">
        <v>1246</v>
      </c>
      <c r="H3109" t="s">
        <v>13021</v>
      </c>
      <c r="I3109">
        <v>3</v>
      </c>
      <c r="J3109">
        <v>1</v>
      </c>
      <c r="K3109">
        <v>2</v>
      </c>
      <c r="L3109">
        <v>0</v>
      </c>
      <c r="M3109">
        <v>0</v>
      </c>
      <c r="N3109">
        <v>0</v>
      </c>
      <c r="O3109" t="str">
        <f t="shared" si="336"/>
        <v/>
      </c>
      <c r="P3109">
        <f>IF(ISERROR(VLOOKUP(G3109,Genes!$A$2:$A$749,1,0)),0,1)</f>
        <v>1</v>
      </c>
      <c r="Q3109">
        <f t="shared" si="337"/>
        <v>0</v>
      </c>
      <c r="R3109">
        <f t="shared" si="338"/>
        <v>1</v>
      </c>
      <c r="S3109">
        <f t="shared" si="339"/>
        <v>2</v>
      </c>
      <c r="T3109">
        <f t="shared" si="340"/>
        <v>2</v>
      </c>
      <c r="U3109">
        <f t="shared" si="341"/>
        <v>0</v>
      </c>
      <c r="V3109" t="str">
        <f t="shared" si="342"/>
        <v/>
      </c>
    </row>
    <row r="3110" spans="1:22" x14ac:dyDescent="0.2">
      <c r="A3110" t="s">
        <v>13022</v>
      </c>
      <c r="B3110" t="s">
        <v>101</v>
      </c>
      <c r="C3110">
        <v>41277215</v>
      </c>
      <c r="D3110">
        <v>41277334</v>
      </c>
      <c r="E3110">
        <v>120</v>
      </c>
      <c r="F3110" t="s">
        <v>66</v>
      </c>
      <c r="G3110" t="s">
        <v>1246</v>
      </c>
      <c r="H3110" t="s">
        <v>13023</v>
      </c>
      <c r="I3110">
        <v>2</v>
      </c>
      <c r="J3110">
        <v>0</v>
      </c>
      <c r="K3110">
        <v>2</v>
      </c>
      <c r="L3110">
        <v>0</v>
      </c>
      <c r="M3110">
        <v>0</v>
      </c>
      <c r="N3110">
        <v>0</v>
      </c>
      <c r="O3110" t="str">
        <f t="shared" si="336"/>
        <v/>
      </c>
      <c r="P3110">
        <f>IF(ISERROR(VLOOKUP(G3110,Genes!$A$2:$A$749,1,0)),0,1)</f>
        <v>1</v>
      </c>
      <c r="Q3110">
        <f t="shared" si="337"/>
        <v>0</v>
      </c>
      <c r="R3110">
        <f t="shared" si="338"/>
        <v>1</v>
      </c>
      <c r="S3110">
        <f t="shared" si="339"/>
        <v>3</v>
      </c>
      <c r="T3110">
        <f t="shared" si="340"/>
        <v>3</v>
      </c>
      <c r="U3110">
        <f t="shared" si="341"/>
        <v>0</v>
      </c>
      <c r="V3110" t="str">
        <f t="shared" si="342"/>
        <v/>
      </c>
    </row>
    <row r="3111" spans="1:22" x14ac:dyDescent="0.2">
      <c r="A3111" t="s">
        <v>13024</v>
      </c>
      <c r="B3111" t="s">
        <v>101</v>
      </c>
      <c r="C3111">
        <v>41277840</v>
      </c>
      <c r="D3111">
        <v>41277990</v>
      </c>
      <c r="E3111">
        <v>151</v>
      </c>
      <c r="F3111" t="s">
        <v>66</v>
      </c>
      <c r="G3111" t="s">
        <v>1246</v>
      </c>
      <c r="H3111" t="s">
        <v>13025</v>
      </c>
      <c r="I3111">
        <v>5</v>
      </c>
      <c r="J3111">
        <v>1</v>
      </c>
      <c r="K3111">
        <v>2</v>
      </c>
      <c r="L3111">
        <v>0</v>
      </c>
      <c r="M3111">
        <v>1</v>
      </c>
      <c r="N3111">
        <v>1</v>
      </c>
      <c r="O3111" t="str">
        <f t="shared" si="336"/>
        <v/>
      </c>
      <c r="P3111">
        <f>IF(ISERROR(VLOOKUP(G3111,Genes!$A$2:$A$749,1,0)),0,1)</f>
        <v>1</v>
      </c>
      <c r="Q3111">
        <f t="shared" si="337"/>
        <v>0</v>
      </c>
      <c r="R3111">
        <f t="shared" si="338"/>
        <v>1</v>
      </c>
      <c r="S3111">
        <f t="shared" si="339"/>
        <v>4</v>
      </c>
      <c r="T3111">
        <f t="shared" si="340"/>
        <v>4</v>
      </c>
      <c r="U3111">
        <f t="shared" si="341"/>
        <v>0</v>
      </c>
      <c r="V3111" t="str">
        <f t="shared" si="342"/>
        <v/>
      </c>
    </row>
    <row r="3112" spans="1:22" x14ac:dyDescent="0.2">
      <c r="A3112" t="s">
        <v>13026</v>
      </c>
      <c r="B3112" t="s">
        <v>101</v>
      </c>
      <c r="C3112">
        <v>41278079</v>
      </c>
      <c r="D3112">
        <v>41278200</v>
      </c>
      <c r="E3112">
        <v>122</v>
      </c>
      <c r="F3112" t="s">
        <v>66</v>
      </c>
      <c r="G3112" t="s">
        <v>1246</v>
      </c>
      <c r="H3112" t="s">
        <v>13027</v>
      </c>
      <c r="I3112">
        <v>5</v>
      </c>
      <c r="J3112">
        <v>1</v>
      </c>
      <c r="K3112">
        <v>2</v>
      </c>
      <c r="L3112">
        <v>0</v>
      </c>
      <c r="M3112">
        <v>1</v>
      </c>
      <c r="N3112">
        <v>1</v>
      </c>
      <c r="O3112" t="str">
        <f t="shared" si="336"/>
        <v/>
      </c>
      <c r="P3112">
        <f>IF(ISERROR(VLOOKUP(G3112,Genes!$A$2:$A$749,1,0)),0,1)</f>
        <v>1</v>
      </c>
      <c r="Q3112">
        <f t="shared" si="337"/>
        <v>0</v>
      </c>
      <c r="R3112">
        <f t="shared" si="338"/>
        <v>1</v>
      </c>
      <c r="S3112">
        <f t="shared" si="339"/>
        <v>5</v>
      </c>
      <c r="T3112">
        <f t="shared" si="340"/>
        <v>5</v>
      </c>
      <c r="U3112">
        <f t="shared" si="341"/>
        <v>0</v>
      </c>
      <c r="V3112" t="str">
        <f t="shared" si="342"/>
        <v/>
      </c>
    </row>
    <row r="3113" spans="1:22" x14ac:dyDescent="0.2">
      <c r="A3113" t="s">
        <v>13028</v>
      </c>
      <c r="B3113" t="s">
        <v>101</v>
      </c>
      <c r="C3113">
        <v>41279507</v>
      </c>
      <c r="D3113">
        <v>41279567</v>
      </c>
      <c r="E3113">
        <v>61</v>
      </c>
      <c r="F3113" t="s">
        <v>66</v>
      </c>
      <c r="G3113" t="s">
        <v>1246</v>
      </c>
      <c r="H3113" t="s">
        <v>13029</v>
      </c>
      <c r="I3113">
        <v>2</v>
      </c>
      <c r="J3113">
        <v>1</v>
      </c>
      <c r="K3113">
        <v>0</v>
      </c>
      <c r="L3113">
        <v>1</v>
      </c>
      <c r="M3113">
        <v>0</v>
      </c>
      <c r="N3113">
        <v>0</v>
      </c>
      <c r="O3113" t="str">
        <f t="shared" si="336"/>
        <v/>
      </c>
      <c r="P3113">
        <f>IF(ISERROR(VLOOKUP(G3113,Genes!$A$2:$A$749,1,0)),0,1)</f>
        <v>1</v>
      </c>
      <c r="Q3113">
        <f t="shared" si="337"/>
        <v>0</v>
      </c>
      <c r="R3113">
        <f t="shared" si="338"/>
        <v>1</v>
      </c>
      <c r="S3113">
        <f t="shared" si="339"/>
        <v>6</v>
      </c>
      <c r="T3113">
        <f t="shared" si="340"/>
        <v>6</v>
      </c>
      <c r="U3113">
        <f t="shared" si="341"/>
        <v>0</v>
      </c>
      <c r="V3113" t="str">
        <f t="shared" si="342"/>
        <v/>
      </c>
    </row>
    <row r="3114" spans="1:22" x14ac:dyDescent="0.2">
      <c r="A3114" t="s">
        <v>13030</v>
      </c>
      <c r="B3114" t="s">
        <v>101</v>
      </c>
      <c r="C3114">
        <v>41280625</v>
      </c>
      <c r="D3114">
        <v>41280833</v>
      </c>
      <c r="E3114">
        <v>209</v>
      </c>
      <c r="F3114" t="s">
        <v>66</v>
      </c>
      <c r="G3114" t="s">
        <v>1246</v>
      </c>
      <c r="H3114" t="s">
        <v>13031</v>
      </c>
      <c r="I3114">
        <v>3</v>
      </c>
      <c r="J3114">
        <v>1</v>
      </c>
      <c r="K3114">
        <v>2</v>
      </c>
      <c r="L3114">
        <v>0</v>
      </c>
      <c r="M3114">
        <v>0</v>
      </c>
      <c r="N3114">
        <v>0</v>
      </c>
      <c r="O3114" t="str">
        <f t="shared" si="336"/>
        <v/>
      </c>
      <c r="P3114">
        <f>IF(ISERROR(VLOOKUP(G3114,Genes!$A$2:$A$749,1,0)),0,1)</f>
        <v>1</v>
      </c>
      <c r="Q3114">
        <f t="shared" si="337"/>
        <v>0</v>
      </c>
      <c r="R3114">
        <f t="shared" si="338"/>
        <v>1</v>
      </c>
      <c r="S3114">
        <f t="shared" si="339"/>
        <v>7</v>
      </c>
      <c r="T3114">
        <f t="shared" si="340"/>
        <v>7</v>
      </c>
      <c r="U3114">
        <f t="shared" si="341"/>
        <v>0</v>
      </c>
      <c r="V3114" t="str">
        <f t="shared" si="342"/>
        <v/>
      </c>
    </row>
    <row r="3115" spans="1:22" x14ac:dyDescent="0.2">
      <c r="A3115" t="s">
        <v>13032</v>
      </c>
      <c r="B3115" t="s">
        <v>101</v>
      </c>
      <c r="C3115">
        <v>41281151</v>
      </c>
      <c r="D3115">
        <v>41281237</v>
      </c>
      <c r="E3115">
        <v>87</v>
      </c>
      <c r="F3115" t="s">
        <v>66</v>
      </c>
      <c r="G3115" t="s">
        <v>1246</v>
      </c>
      <c r="H3115" t="s">
        <v>13033</v>
      </c>
      <c r="I3115">
        <v>0</v>
      </c>
      <c r="J3115">
        <v>0</v>
      </c>
      <c r="K3115">
        <v>0</v>
      </c>
      <c r="L3115">
        <v>0</v>
      </c>
      <c r="M3115">
        <v>0</v>
      </c>
      <c r="N3115">
        <v>0</v>
      </c>
      <c r="O3115" t="str">
        <f t="shared" si="336"/>
        <v/>
      </c>
      <c r="P3115">
        <f>IF(ISERROR(VLOOKUP(G3115,Genes!$A$2:$A$749,1,0)),0,1)</f>
        <v>1</v>
      </c>
      <c r="Q3115">
        <f t="shared" si="337"/>
        <v>0</v>
      </c>
      <c r="R3115">
        <f t="shared" si="338"/>
        <v>0</v>
      </c>
      <c r="S3115">
        <f t="shared" si="339"/>
        <v>7</v>
      </c>
      <c r="T3115">
        <f t="shared" si="340"/>
        <v>8</v>
      </c>
      <c r="U3115">
        <f t="shared" si="341"/>
        <v>0</v>
      </c>
      <c r="V3115" t="str">
        <f t="shared" si="342"/>
        <v/>
      </c>
    </row>
    <row r="3116" spans="1:22" x14ac:dyDescent="0.2">
      <c r="A3116" t="s">
        <v>13034</v>
      </c>
      <c r="B3116" t="s">
        <v>101</v>
      </c>
      <c r="C3116">
        <v>41266017</v>
      </c>
      <c r="D3116">
        <v>41266244</v>
      </c>
      <c r="E3116">
        <v>228</v>
      </c>
      <c r="F3116" t="s">
        <v>66</v>
      </c>
      <c r="G3116" t="s">
        <v>1246</v>
      </c>
      <c r="H3116" t="s">
        <v>13035</v>
      </c>
      <c r="I3116">
        <v>3</v>
      </c>
      <c r="J3116">
        <v>1</v>
      </c>
      <c r="K3116">
        <v>2</v>
      </c>
      <c r="L3116">
        <v>0</v>
      </c>
      <c r="M3116">
        <v>0</v>
      </c>
      <c r="N3116">
        <v>0</v>
      </c>
      <c r="O3116" t="str">
        <f t="shared" si="336"/>
        <v/>
      </c>
      <c r="P3116">
        <f>IF(ISERROR(VLOOKUP(G3116,Genes!$A$2:$A$749,1,0)),0,1)</f>
        <v>1</v>
      </c>
      <c r="Q3116">
        <f t="shared" si="337"/>
        <v>0</v>
      </c>
      <c r="R3116">
        <f t="shared" si="338"/>
        <v>1</v>
      </c>
      <c r="S3116">
        <f t="shared" si="339"/>
        <v>8</v>
      </c>
      <c r="T3116">
        <f t="shared" si="340"/>
        <v>9</v>
      </c>
      <c r="U3116">
        <f t="shared" si="341"/>
        <v>0</v>
      </c>
      <c r="V3116" t="str">
        <f t="shared" si="342"/>
        <v/>
      </c>
    </row>
    <row r="3117" spans="1:22" x14ac:dyDescent="0.2">
      <c r="A3117" t="s">
        <v>13036</v>
      </c>
      <c r="B3117" t="s">
        <v>101</v>
      </c>
      <c r="C3117">
        <v>41266025</v>
      </c>
      <c r="D3117">
        <v>41266244</v>
      </c>
      <c r="E3117">
        <v>220</v>
      </c>
      <c r="F3117" t="s">
        <v>66</v>
      </c>
      <c r="G3117" t="s">
        <v>1246</v>
      </c>
      <c r="H3117" t="s">
        <v>13037</v>
      </c>
      <c r="I3117">
        <v>3</v>
      </c>
      <c r="J3117">
        <v>1</v>
      </c>
      <c r="K3117">
        <v>2</v>
      </c>
      <c r="L3117">
        <v>0</v>
      </c>
      <c r="M3117">
        <v>0</v>
      </c>
      <c r="N3117">
        <v>0</v>
      </c>
      <c r="O3117" t="str">
        <f t="shared" si="336"/>
        <v/>
      </c>
      <c r="P3117">
        <f>IF(ISERROR(VLOOKUP(G3117,Genes!$A$2:$A$749,1,0)),0,1)</f>
        <v>1</v>
      </c>
      <c r="Q3117">
        <f t="shared" si="337"/>
        <v>0</v>
      </c>
      <c r="R3117">
        <f t="shared" si="338"/>
        <v>1</v>
      </c>
      <c r="S3117">
        <f t="shared" si="339"/>
        <v>9</v>
      </c>
      <c r="T3117">
        <f t="shared" si="340"/>
        <v>10</v>
      </c>
      <c r="U3117">
        <f t="shared" si="341"/>
        <v>0</v>
      </c>
      <c r="V3117" t="str">
        <f t="shared" si="342"/>
        <v/>
      </c>
    </row>
    <row r="3118" spans="1:22" x14ac:dyDescent="0.2">
      <c r="A3118" t="s">
        <v>13038</v>
      </c>
      <c r="B3118" t="s">
        <v>101</v>
      </c>
      <c r="C3118">
        <v>41266445</v>
      </c>
      <c r="D3118">
        <v>41266698</v>
      </c>
      <c r="E3118">
        <v>254</v>
      </c>
      <c r="F3118" t="s">
        <v>66</v>
      </c>
      <c r="G3118" t="s">
        <v>1246</v>
      </c>
      <c r="H3118" t="s">
        <v>13039</v>
      </c>
      <c r="I3118">
        <v>4</v>
      </c>
      <c r="J3118">
        <v>2</v>
      </c>
      <c r="K3118">
        <v>2</v>
      </c>
      <c r="L3118">
        <v>0</v>
      </c>
      <c r="M3118">
        <v>0</v>
      </c>
      <c r="N3118">
        <v>0</v>
      </c>
      <c r="O3118" t="str">
        <f t="shared" si="336"/>
        <v/>
      </c>
      <c r="P3118">
        <f>IF(ISERROR(VLOOKUP(G3118,Genes!$A$2:$A$749,1,0)),0,1)</f>
        <v>1</v>
      </c>
      <c r="Q3118">
        <f t="shared" si="337"/>
        <v>0</v>
      </c>
      <c r="R3118">
        <f t="shared" si="338"/>
        <v>1</v>
      </c>
      <c r="S3118">
        <f t="shared" si="339"/>
        <v>10</v>
      </c>
      <c r="T3118">
        <f t="shared" si="340"/>
        <v>11</v>
      </c>
      <c r="U3118">
        <f t="shared" si="341"/>
        <v>0</v>
      </c>
      <c r="V3118" t="str">
        <f t="shared" si="342"/>
        <v/>
      </c>
    </row>
    <row r="3119" spans="1:22" x14ac:dyDescent="0.2">
      <c r="A3119" t="s">
        <v>13040</v>
      </c>
      <c r="B3119" t="s">
        <v>101</v>
      </c>
      <c r="C3119">
        <v>41266825</v>
      </c>
      <c r="D3119">
        <v>41267063</v>
      </c>
      <c r="E3119">
        <v>239</v>
      </c>
      <c r="F3119" t="s">
        <v>66</v>
      </c>
      <c r="G3119" t="s">
        <v>1246</v>
      </c>
      <c r="H3119" t="s">
        <v>13041</v>
      </c>
      <c r="I3119">
        <v>5</v>
      </c>
      <c r="J3119">
        <v>2</v>
      </c>
      <c r="K3119">
        <v>1</v>
      </c>
      <c r="L3119">
        <v>0</v>
      </c>
      <c r="M3119">
        <v>0</v>
      </c>
      <c r="N3119">
        <v>2</v>
      </c>
      <c r="O3119" t="str">
        <f t="shared" si="336"/>
        <v/>
      </c>
      <c r="P3119">
        <f>IF(ISERROR(VLOOKUP(G3119,Genes!$A$2:$A$749,1,0)),0,1)</f>
        <v>1</v>
      </c>
      <c r="Q3119">
        <f t="shared" si="337"/>
        <v>0</v>
      </c>
      <c r="R3119">
        <f t="shared" si="338"/>
        <v>1</v>
      </c>
      <c r="S3119">
        <f t="shared" si="339"/>
        <v>11</v>
      </c>
      <c r="T3119">
        <f t="shared" si="340"/>
        <v>12</v>
      </c>
      <c r="U3119">
        <f t="shared" si="341"/>
        <v>0</v>
      </c>
      <c r="V3119" t="str">
        <f t="shared" si="342"/>
        <v/>
      </c>
    </row>
    <row r="3120" spans="1:22" x14ac:dyDescent="0.2">
      <c r="A3120" t="s">
        <v>13042</v>
      </c>
      <c r="B3120" t="s">
        <v>101</v>
      </c>
      <c r="C3120">
        <v>41267151</v>
      </c>
      <c r="D3120">
        <v>41267352</v>
      </c>
      <c r="E3120">
        <v>202</v>
      </c>
      <c r="F3120" t="s">
        <v>66</v>
      </c>
      <c r="G3120" t="s">
        <v>1246</v>
      </c>
      <c r="H3120" t="s">
        <v>13043</v>
      </c>
      <c r="I3120">
        <v>4</v>
      </c>
      <c r="J3120">
        <v>1</v>
      </c>
      <c r="K3120">
        <v>2</v>
      </c>
      <c r="L3120">
        <v>0</v>
      </c>
      <c r="M3120">
        <v>0</v>
      </c>
      <c r="N3120">
        <v>1</v>
      </c>
      <c r="O3120" t="str">
        <f t="shared" si="336"/>
        <v/>
      </c>
      <c r="P3120">
        <f>IF(ISERROR(VLOOKUP(G3120,Genes!$A$2:$A$749,1,0)),0,1)</f>
        <v>1</v>
      </c>
      <c r="Q3120">
        <f t="shared" si="337"/>
        <v>0</v>
      </c>
      <c r="R3120">
        <f t="shared" si="338"/>
        <v>1</v>
      </c>
      <c r="S3120">
        <f t="shared" si="339"/>
        <v>12</v>
      </c>
      <c r="T3120">
        <f t="shared" si="340"/>
        <v>13</v>
      </c>
      <c r="U3120">
        <f t="shared" si="341"/>
        <v>0</v>
      </c>
      <c r="V3120" t="str">
        <f t="shared" si="342"/>
        <v/>
      </c>
    </row>
    <row r="3121" spans="1:22" x14ac:dyDescent="0.2">
      <c r="A3121" t="s">
        <v>13044</v>
      </c>
      <c r="B3121" t="s">
        <v>101</v>
      </c>
      <c r="C3121">
        <v>41268699</v>
      </c>
      <c r="D3121">
        <v>41268843</v>
      </c>
      <c r="E3121">
        <v>145</v>
      </c>
      <c r="F3121" t="s">
        <v>66</v>
      </c>
      <c r="G3121" t="s">
        <v>1246</v>
      </c>
      <c r="H3121" t="s">
        <v>13045</v>
      </c>
      <c r="I3121">
        <v>3</v>
      </c>
      <c r="J3121">
        <v>1</v>
      </c>
      <c r="K3121">
        <v>2</v>
      </c>
      <c r="L3121">
        <v>0</v>
      </c>
      <c r="M3121">
        <v>0</v>
      </c>
      <c r="N3121">
        <v>0</v>
      </c>
      <c r="O3121" t="str">
        <f t="shared" si="336"/>
        <v/>
      </c>
      <c r="P3121">
        <f>IF(ISERROR(VLOOKUP(G3121,Genes!$A$2:$A$749,1,0)),0,1)</f>
        <v>1</v>
      </c>
      <c r="Q3121">
        <f t="shared" si="337"/>
        <v>0</v>
      </c>
      <c r="R3121">
        <f t="shared" si="338"/>
        <v>1</v>
      </c>
      <c r="S3121">
        <f t="shared" si="339"/>
        <v>13</v>
      </c>
      <c r="T3121">
        <f t="shared" si="340"/>
        <v>14</v>
      </c>
      <c r="U3121">
        <f t="shared" si="341"/>
        <v>0</v>
      </c>
      <c r="V3121" t="str">
        <f t="shared" si="342"/>
        <v/>
      </c>
    </row>
    <row r="3122" spans="1:22" x14ac:dyDescent="0.2">
      <c r="A3122" t="s">
        <v>13046</v>
      </c>
      <c r="B3122" t="s">
        <v>101</v>
      </c>
      <c r="C3122">
        <v>41274832</v>
      </c>
      <c r="D3122">
        <v>41274935</v>
      </c>
      <c r="E3122">
        <v>104</v>
      </c>
      <c r="F3122" t="s">
        <v>66</v>
      </c>
      <c r="G3122" t="s">
        <v>1246</v>
      </c>
      <c r="H3122" t="s">
        <v>13047</v>
      </c>
      <c r="I3122">
        <v>3</v>
      </c>
      <c r="J3122">
        <v>0</v>
      </c>
      <c r="K3122">
        <v>2</v>
      </c>
      <c r="L3122">
        <v>0</v>
      </c>
      <c r="M3122">
        <v>0</v>
      </c>
      <c r="N3122">
        <v>1</v>
      </c>
      <c r="O3122" t="str">
        <f t="shared" si="336"/>
        <v/>
      </c>
      <c r="P3122">
        <f>IF(ISERROR(VLOOKUP(G3122,Genes!$A$2:$A$749,1,0)),0,1)</f>
        <v>1</v>
      </c>
      <c r="Q3122">
        <f t="shared" si="337"/>
        <v>0</v>
      </c>
      <c r="R3122">
        <f t="shared" si="338"/>
        <v>1</v>
      </c>
      <c r="S3122">
        <f t="shared" si="339"/>
        <v>14</v>
      </c>
      <c r="T3122">
        <f t="shared" si="340"/>
        <v>15</v>
      </c>
      <c r="U3122">
        <f t="shared" si="341"/>
        <v>0</v>
      </c>
      <c r="V3122" t="str">
        <f t="shared" si="342"/>
        <v/>
      </c>
    </row>
    <row r="3123" spans="1:22" x14ac:dyDescent="0.2">
      <c r="A3123" t="s">
        <v>13048</v>
      </c>
      <c r="B3123" t="s">
        <v>101</v>
      </c>
      <c r="C3123">
        <v>41275020</v>
      </c>
      <c r="D3123">
        <v>41275358</v>
      </c>
      <c r="E3123">
        <v>339</v>
      </c>
      <c r="F3123" t="s">
        <v>66</v>
      </c>
      <c r="G3123" t="s">
        <v>1246</v>
      </c>
      <c r="H3123" t="s">
        <v>13049</v>
      </c>
      <c r="I3123">
        <v>7</v>
      </c>
      <c r="J3123">
        <v>3</v>
      </c>
      <c r="K3123">
        <v>2</v>
      </c>
      <c r="L3123">
        <v>0</v>
      </c>
      <c r="M3123">
        <v>1</v>
      </c>
      <c r="N3123">
        <v>1</v>
      </c>
      <c r="O3123" t="str">
        <f t="shared" si="336"/>
        <v>CTNNB1</v>
      </c>
      <c r="P3123">
        <f>IF(ISERROR(VLOOKUP(G3123,Genes!$A$2:$A$749,1,0)),0,1)</f>
        <v>1</v>
      </c>
      <c r="Q3123">
        <f t="shared" si="337"/>
        <v>0</v>
      </c>
      <c r="R3123">
        <f t="shared" si="338"/>
        <v>1</v>
      </c>
      <c r="S3123">
        <f t="shared" si="339"/>
        <v>15</v>
      </c>
      <c r="T3123">
        <f t="shared" si="340"/>
        <v>16</v>
      </c>
      <c r="U3123">
        <f t="shared" si="341"/>
        <v>1</v>
      </c>
      <c r="V3123">
        <f t="shared" si="342"/>
        <v>0.9375</v>
      </c>
    </row>
    <row r="3124" spans="1:22" x14ac:dyDescent="0.2">
      <c r="A3124" t="s">
        <v>13050</v>
      </c>
      <c r="B3124" t="s">
        <v>395</v>
      </c>
      <c r="C3124">
        <v>57558951</v>
      </c>
      <c r="D3124">
        <v>57559145</v>
      </c>
      <c r="E3124">
        <v>195</v>
      </c>
      <c r="F3124" t="s">
        <v>66</v>
      </c>
      <c r="G3124" t="s">
        <v>1253</v>
      </c>
      <c r="H3124" t="s">
        <v>13051</v>
      </c>
      <c r="I3124">
        <v>0</v>
      </c>
      <c r="J3124">
        <v>0</v>
      </c>
      <c r="K3124">
        <v>0</v>
      </c>
      <c r="L3124">
        <v>0</v>
      </c>
      <c r="M3124">
        <v>0</v>
      </c>
      <c r="N3124">
        <v>0</v>
      </c>
      <c r="O3124" t="str">
        <f t="shared" si="336"/>
        <v/>
      </c>
      <c r="P3124">
        <f>IF(ISERROR(VLOOKUP(G3124,Genes!$A$2:$A$749,1,0)),0,1)</f>
        <v>1</v>
      </c>
      <c r="Q3124">
        <f t="shared" si="337"/>
        <v>1</v>
      </c>
      <c r="R3124">
        <f t="shared" si="338"/>
        <v>0</v>
      </c>
      <c r="S3124">
        <f t="shared" si="339"/>
        <v>0</v>
      </c>
      <c r="T3124">
        <f t="shared" si="340"/>
        <v>1</v>
      </c>
      <c r="U3124">
        <f t="shared" si="341"/>
        <v>0</v>
      </c>
      <c r="V3124" t="str">
        <f t="shared" si="342"/>
        <v/>
      </c>
    </row>
    <row r="3125" spans="1:22" x14ac:dyDescent="0.2">
      <c r="A3125" t="s">
        <v>13052</v>
      </c>
      <c r="B3125" t="s">
        <v>395</v>
      </c>
      <c r="C3125">
        <v>57573354</v>
      </c>
      <c r="D3125">
        <v>57573507</v>
      </c>
      <c r="E3125">
        <v>154</v>
      </c>
      <c r="F3125" t="s">
        <v>66</v>
      </c>
      <c r="G3125" t="s">
        <v>1253</v>
      </c>
      <c r="H3125" t="s">
        <v>13053</v>
      </c>
      <c r="I3125">
        <v>0</v>
      </c>
      <c r="J3125">
        <v>0</v>
      </c>
      <c r="K3125">
        <v>0</v>
      </c>
      <c r="L3125">
        <v>0</v>
      </c>
      <c r="M3125">
        <v>0</v>
      </c>
      <c r="N3125">
        <v>0</v>
      </c>
      <c r="O3125" t="str">
        <f t="shared" si="336"/>
        <v/>
      </c>
      <c r="P3125">
        <f>IF(ISERROR(VLOOKUP(G3125,Genes!$A$2:$A$749,1,0)),0,1)</f>
        <v>1</v>
      </c>
      <c r="Q3125">
        <f t="shared" si="337"/>
        <v>0</v>
      </c>
      <c r="R3125">
        <f t="shared" si="338"/>
        <v>0</v>
      </c>
      <c r="S3125">
        <f t="shared" si="339"/>
        <v>0</v>
      </c>
      <c r="T3125">
        <f t="shared" si="340"/>
        <v>2</v>
      </c>
      <c r="U3125">
        <f t="shared" si="341"/>
        <v>0</v>
      </c>
      <c r="V3125" t="str">
        <f t="shared" si="342"/>
        <v/>
      </c>
    </row>
    <row r="3126" spans="1:22" x14ac:dyDescent="0.2">
      <c r="A3126" t="s">
        <v>13054</v>
      </c>
      <c r="B3126" t="s">
        <v>395</v>
      </c>
      <c r="C3126">
        <v>57573933</v>
      </c>
      <c r="D3126">
        <v>57573950</v>
      </c>
      <c r="E3126">
        <v>18</v>
      </c>
      <c r="F3126" t="s">
        <v>66</v>
      </c>
      <c r="G3126" t="s">
        <v>1253</v>
      </c>
      <c r="H3126" t="s">
        <v>13055</v>
      </c>
      <c r="I3126">
        <v>0</v>
      </c>
      <c r="J3126">
        <v>0</v>
      </c>
      <c r="K3126">
        <v>0</v>
      </c>
      <c r="L3126">
        <v>0</v>
      </c>
      <c r="M3126">
        <v>0</v>
      </c>
      <c r="N3126">
        <v>0</v>
      </c>
      <c r="O3126" t="str">
        <f t="shared" si="336"/>
        <v/>
      </c>
      <c r="P3126">
        <f>IF(ISERROR(VLOOKUP(G3126,Genes!$A$2:$A$749,1,0)),0,1)</f>
        <v>1</v>
      </c>
      <c r="Q3126">
        <f t="shared" si="337"/>
        <v>0</v>
      </c>
      <c r="R3126">
        <f t="shared" si="338"/>
        <v>0</v>
      </c>
      <c r="S3126">
        <f t="shared" si="339"/>
        <v>0</v>
      </c>
      <c r="T3126">
        <f t="shared" si="340"/>
        <v>3</v>
      </c>
      <c r="U3126">
        <f t="shared" si="341"/>
        <v>0</v>
      </c>
      <c r="V3126" t="str">
        <f t="shared" si="342"/>
        <v/>
      </c>
    </row>
    <row r="3127" spans="1:22" x14ac:dyDescent="0.2">
      <c r="A3127" t="s">
        <v>13056</v>
      </c>
      <c r="B3127" t="s">
        <v>395</v>
      </c>
      <c r="C3127">
        <v>57574387</v>
      </c>
      <c r="D3127">
        <v>57574455</v>
      </c>
      <c r="E3127">
        <v>69</v>
      </c>
      <c r="F3127" t="s">
        <v>66</v>
      </c>
      <c r="G3127" t="s">
        <v>1253</v>
      </c>
      <c r="H3127" t="s">
        <v>13057</v>
      </c>
      <c r="I3127">
        <v>0</v>
      </c>
      <c r="J3127">
        <v>0</v>
      </c>
      <c r="K3127">
        <v>0</v>
      </c>
      <c r="L3127">
        <v>0</v>
      </c>
      <c r="M3127">
        <v>0</v>
      </c>
      <c r="N3127">
        <v>0</v>
      </c>
      <c r="O3127" t="str">
        <f t="shared" si="336"/>
        <v/>
      </c>
      <c r="P3127">
        <f>IF(ISERROR(VLOOKUP(G3127,Genes!$A$2:$A$749,1,0)),0,1)</f>
        <v>1</v>
      </c>
      <c r="Q3127">
        <f t="shared" si="337"/>
        <v>0</v>
      </c>
      <c r="R3127">
        <f t="shared" si="338"/>
        <v>0</v>
      </c>
      <c r="S3127">
        <f t="shared" si="339"/>
        <v>0</v>
      </c>
      <c r="T3127">
        <f t="shared" si="340"/>
        <v>4</v>
      </c>
      <c r="U3127">
        <f t="shared" si="341"/>
        <v>0</v>
      </c>
      <c r="V3127" t="str">
        <f t="shared" si="342"/>
        <v/>
      </c>
    </row>
    <row r="3128" spans="1:22" x14ac:dyDescent="0.2">
      <c r="A3128" t="s">
        <v>13058</v>
      </c>
      <c r="B3128" t="s">
        <v>395</v>
      </c>
      <c r="C3128">
        <v>57575637</v>
      </c>
      <c r="D3128">
        <v>57575764</v>
      </c>
      <c r="E3128">
        <v>128</v>
      </c>
      <c r="F3128" t="s">
        <v>66</v>
      </c>
      <c r="G3128" t="s">
        <v>1253</v>
      </c>
      <c r="H3128" t="s">
        <v>13059</v>
      </c>
      <c r="I3128">
        <v>0</v>
      </c>
      <c r="J3128">
        <v>0</v>
      </c>
      <c r="K3128">
        <v>0</v>
      </c>
      <c r="L3128">
        <v>0</v>
      </c>
      <c r="M3128">
        <v>0</v>
      </c>
      <c r="N3128">
        <v>0</v>
      </c>
      <c r="O3128" t="str">
        <f t="shared" si="336"/>
        <v/>
      </c>
      <c r="P3128">
        <f>IF(ISERROR(VLOOKUP(G3128,Genes!$A$2:$A$749,1,0)),0,1)</f>
        <v>1</v>
      </c>
      <c r="Q3128">
        <f t="shared" si="337"/>
        <v>0</v>
      </c>
      <c r="R3128">
        <f t="shared" si="338"/>
        <v>0</v>
      </c>
      <c r="S3128">
        <f t="shared" si="339"/>
        <v>0</v>
      </c>
      <c r="T3128">
        <f t="shared" si="340"/>
        <v>5</v>
      </c>
      <c r="U3128">
        <f t="shared" si="341"/>
        <v>0</v>
      </c>
      <c r="V3128" t="str">
        <f t="shared" si="342"/>
        <v/>
      </c>
    </row>
    <row r="3129" spans="1:22" x14ac:dyDescent="0.2">
      <c r="A3129" t="s">
        <v>13060</v>
      </c>
      <c r="B3129" t="s">
        <v>395</v>
      </c>
      <c r="C3129">
        <v>57575862</v>
      </c>
      <c r="D3129">
        <v>57576012</v>
      </c>
      <c r="E3129">
        <v>151</v>
      </c>
      <c r="F3129" t="s">
        <v>66</v>
      </c>
      <c r="G3129" t="s">
        <v>1253</v>
      </c>
      <c r="H3129" t="s">
        <v>13061</v>
      </c>
      <c r="I3129">
        <v>0</v>
      </c>
      <c r="J3129">
        <v>0</v>
      </c>
      <c r="K3129">
        <v>0</v>
      </c>
      <c r="L3129">
        <v>0</v>
      </c>
      <c r="M3129">
        <v>0</v>
      </c>
      <c r="N3129">
        <v>0</v>
      </c>
      <c r="O3129" t="str">
        <f t="shared" si="336"/>
        <v/>
      </c>
      <c r="P3129">
        <f>IF(ISERROR(VLOOKUP(G3129,Genes!$A$2:$A$749,1,0)),0,1)</f>
        <v>1</v>
      </c>
      <c r="Q3129">
        <f t="shared" si="337"/>
        <v>0</v>
      </c>
      <c r="R3129">
        <f t="shared" si="338"/>
        <v>0</v>
      </c>
      <c r="S3129">
        <f t="shared" si="339"/>
        <v>0</v>
      </c>
      <c r="T3129">
        <f t="shared" si="340"/>
        <v>6</v>
      </c>
      <c r="U3129">
        <f t="shared" si="341"/>
        <v>0</v>
      </c>
      <c r="V3129" t="str">
        <f t="shared" si="342"/>
        <v/>
      </c>
    </row>
    <row r="3130" spans="1:22" x14ac:dyDescent="0.2">
      <c r="A3130" t="s">
        <v>13062</v>
      </c>
      <c r="B3130" t="s">
        <v>395</v>
      </c>
      <c r="C3130">
        <v>57576746</v>
      </c>
      <c r="D3130">
        <v>57576938</v>
      </c>
      <c r="E3130">
        <v>193</v>
      </c>
      <c r="F3130" t="s">
        <v>66</v>
      </c>
      <c r="G3130" t="s">
        <v>1253</v>
      </c>
      <c r="H3130" t="s">
        <v>13063</v>
      </c>
      <c r="I3130">
        <v>0</v>
      </c>
      <c r="J3130">
        <v>0</v>
      </c>
      <c r="K3130">
        <v>0</v>
      </c>
      <c r="L3130">
        <v>0</v>
      </c>
      <c r="M3130">
        <v>0</v>
      </c>
      <c r="N3130">
        <v>0</v>
      </c>
      <c r="O3130" t="str">
        <f t="shared" si="336"/>
        <v/>
      </c>
      <c r="P3130">
        <f>IF(ISERROR(VLOOKUP(G3130,Genes!$A$2:$A$749,1,0)),0,1)</f>
        <v>1</v>
      </c>
      <c r="Q3130">
        <f t="shared" si="337"/>
        <v>0</v>
      </c>
      <c r="R3130">
        <f t="shared" si="338"/>
        <v>0</v>
      </c>
      <c r="S3130">
        <f t="shared" si="339"/>
        <v>0</v>
      </c>
      <c r="T3130">
        <f t="shared" si="340"/>
        <v>7</v>
      </c>
      <c r="U3130">
        <f t="shared" si="341"/>
        <v>0</v>
      </c>
      <c r="V3130" t="str">
        <f t="shared" si="342"/>
        <v/>
      </c>
    </row>
    <row r="3131" spans="1:22" x14ac:dyDescent="0.2">
      <c r="A3131" t="s">
        <v>13064</v>
      </c>
      <c r="B3131" t="s">
        <v>395</v>
      </c>
      <c r="C3131">
        <v>57577581</v>
      </c>
      <c r="D3131">
        <v>57577695</v>
      </c>
      <c r="E3131">
        <v>115</v>
      </c>
      <c r="F3131" t="s">
        <v>66</v>
      </c>
      <c r="G3131" t="s">
        <v>1253</v>
      </c>
      <c r="H3131" t="s">
        <v>13065</v>
      </c>
      <c r="I3131">
        <v>0</v>
      </c>
      <c r="J3131">
        <v>0</v>
      </c>
      <c r="K3131">
        <v>0</v>
      </c>
      <c r="L3131">
        <v>0</v>
      </c>
      <c r="M3131">
        <v>0</v>
      </c>
      <c r="N3131">
        <v>0</v>
      </c>
      <c r="O3131" t="str">
        <f t="shared" si="336"/>
        <v/>
      </c>
      <c r="P3131">
        <f>IF(ISERROR(VLOOKUP(G3131,Genes!$A$2:$A$749,1,0)),0,1)</f>
        <v>1</v>
      </c>
      <c r="Q3131">
        <f t="shared" si="337"/>
        <v>0</v>
      </c>
      <c r="R3131">
        <f t="shared" si="338"/>
        <v>0</v>
      </c>
      <c r="S3131">
        <f t="shared" si="339"/>
        <v>0</v>
      </c>
      <c r="T3131">
        <f t="shared" si="340"/>
        <v>8</v>
      </c>
      <c r="U3131">
        <f t="shared" si="341"/>
        <v>0</v>
      </c>
      <c r="V3131" t="str">
        <f t="shared" si="342"/>
        <v/>
      </c>
    </row>
    <row r="3132" spans="1:22" x14ac:dyDescent="0.2">
      <c r="A3132" t="s">
        <v>13066</v>
      </c>
      <c r="B3132" t="s">
        <v>395</v>
      </c>
      <c r="C3132">
        <v>57578871</v>
      </c>
      <c r="D3132">
        <v>57578958</v>
      </c>
      <c r="E3132">
        <v>88</v>
      </c>
      <c r="F3132" t="s">
        <v>66</v>
      </c>
      <c r="G3132" t="s">
        <v>1253</v>
      </c>
      <c r="H3132" t="s">
        <v>13067</v>
      </c>
      <c r="I3132">
        <v>0</v>
      </c>
      <c r="J3132">
        <v>0</v>
      </c>
      <c r="K3132">
        <v>0</v>
      </c>
      <c r="L3132">
        <v>0</v>
      </c>
      <c r="M3132">
        <v>0</v>
      </c>
      <c r="N3132">
        <v>0</v>
      </c>
      <c r="O3132" t="str">
        <f t="shared" si="336"/>
        <v/>
      </c>
      <c r="P3132">
        <f>IF(ISERROR(VLOOKUP(G3132,Genes!$A$2:$A$749,1,0)),0,1)</f>
        <v>1</v>
      </c>
      <c r="Q3132">
        <f t="shared" si="337"/>
        <v>0</v>
      </c>
      <c r="R3132">
        <f t="shared" si="338"/>
        <v>0</v>
      </c>
      <c r="S3132">
        <f t="shared" si="339"/>
        <v>0</v>
      </c>
      <c r="T3132">
        <f t="shared" si="340"/>
        <v>9</v>
      </c>
      <c r="U3132">
        <f t="shared" si="341"/>
        <v>0</v>
      </c>
      <c r="V3132" t="str">
        <f t="shared" si="342"/>
        <v/>
      </c>
    </row>
    <row r="3133" spans="1:22" x14ac:dyDescent="0.2">
      <c r="A3133" t="s">
        <v>13068</v>
      </c>
      <c r="B3133" t="s">
        <v>395</v>
      </c>
      <c r="C3133">
        <v>57581783</v>
      </c>
      <c r="D3133">
        <v>57581845</v>
      </c>
      <c r="E3133">
        <v>63</v>
      </c>
      <c r="F3133" t="s">
        <v>66</v>
      </c>
      <c r="G3133" t="s">
        <v>1253</v>
      </c>
      <c r="H3133" t="s">
        <v>13069</v>
      </c>
      <c r="I3133">
        <v>0</v>
      </c>
      <c r="J3133">
        <v>0</v>
      </c>
      <c r="K3133">
        <v>0</v>
      </c>
      <c r="L3133">
        <v>0</v>
      </c>
      <c r="M3133">
        <v>0</v>
      </c>
      <c r="N3133">
        <v>0</v>
      </c>
      <c r="O3133" t="str">
        <f t="shared" si="336"/>
        <v/>
      </c>
      <c r="P3133">
        <f>IF(ISERROR(VLOOKUP(G3133,Genes!$A$2:$A$749,1,0)),0,1)</f>
        <v>1</v>
      </c>
      <c r="Q3133">
        <f t="shared" si="337"/>
        <v>0</v>
      </c>
      <c r="R3133">
        <f t="shared" si="338"/>
        <v>0</v>
      </c>
      <c r="S3133">
        <f t="shared" si="339"/>
        <v>0</v>
      </c>
      <c r="T3133">
        <f t="shared" si="340"/>
        <v>10</v>
      </c>
      <c r="U3133">
        <f t="shared" si="341"/>
        <v>0</v>
      </c>
      <c r="V3133" t="str">
        <f t="shared" si="342"/>
        <v/>
      </c>
    </row>
    <row r="3134" spans="1:22" x14ac:dyDescent="0.2">
      <c r="A3134" t="s">
        <v>13070</v>
      </c>
      <c r="B3134" t="s">
        <v>395</v>
      </c>
      <c r="C3134">
        <v>57582866</v>
      </c>
      <c r="D3134">
        <v>57582972</v>
      </c>
      <c r="E3134">
        <v>107</v>
      </c>
      <c r="F3134" t="s">
        <v>66</v>
      </c>
      <c r="G3134" t="s">
        <v>1253</v>
      </c>
      <c r="H3134" t="s">
        <v>13071</v>
      </c>
      <c r="I3134">
        <v>0</v>
      </c>
      <c r="J3134">
        <v>0</v>
      </c>
      <c r="K3134">
        <v>0</v>
      </c>
      <c r="L3134">
        <v>0</v>
      </c>
      <c r="M3134">
        <v>0</v>
      </c>
      <c r="N3134">
        <v>0</v>
      </c>
      <c r="O3134" t="str">
        <f t="shared" si="336"/>
        <v/>
      </c>
      <c r="P3134">
        <f>IF(ISERROR(VLOOKUP(G3134,Genes!$A$2:$A$749,1,0)),0,1)</f>
        <v>1</v>
      </c>
      <c r="Q3134">
        <f t="shared" si="337"/>
        <v>0</v>
      </c>
      <c r="R3134">
        <f t="shared" si="338"/>
        <v>0</v>
      </c>
      <c r="S3134">
        <f t="shared" si="339"/>
        <v>0</v>
      </c>
      <c r="T3134">
        <f t="shared" si="340"/>
        <v>11</v>
      </c>
      <c r="U3134">
        <f t="shared" si="341"/>
        <v>0</v>
      </c>
      <c r="V3134" t="str">
        <f t="shared" si="342"/>
        <v/>
      </c>
    </row>
    <row r="3135" spans="1:22" x14ac:dyDescent="0.2">
      <c r="A3135" t="s">
        <v>13072</v>
      </c>
      <c r="B3135" t="s">
        <v>395</v>
      </c>
      <c r="C3135">
        <v>57559113</v>
      </c>
      <c r="D3135">
        <v>57559145</v>
      </c>
      <c r="E3135">
        <v>33</v>
      </c>
      <c r="F3135" t="s">
        <v>66</v>
      </c>
      <c r="G3135" t="s">
        <v>1253</v>
      </c>
      <c r="H3135" t="s">
        <v>13073</v>
      </c>
      <c r="I3135">
        <v>0</v>
      </c>
      <c r="J3135">
        <v>0</v>
      </c>
      <c r="K3135">
        <v>0</v>
      </c>
      <c r="L3135">
        <v>0</v>
      </c>
      <c r="M3135">
        <v>0</v>
      </c>
      <c r="N3135">
        <v>0</v>
      </c>
      <c r="O3135" t="str">
        <f t="shared" si="336"/>
        <v/>
      </c>
      <c r="P3135">
        <f>IF(ISERROR(VLOOKUP(G3135,Genes!$A$2:$A$749,1,0)),0,1)</f>
        <v>1</v>
      </c>
      <c r="Q3135">
        <f t="shared" si="337"/>
        <v>0</v>
      </c>
      <c r="R3135">
        <f t="shared" si="338"/>
        <v>0</v>
      </c>
      <c r="S3135">
        <f t="shared" si="339"/>
        <v>0</v>
      </c>
      <c r="T3135">
        <f t="shared" si="340"/>
        <v>12</v>
      </c>
      <c r="U3135">
        <f t="shared" si="341"/>
        <v>0</v>
      </c>
      <c r="V3135" t="str">
        <f t="shared" si="342"/>
        <v/>
      </c>
    </row>
    <row r="3136" spans="1:22" x14ac:dyDescent="0.2">
      <c r="A3136" t="s">
        <v>13074</v>
      </c>
      <c r="B3136" t="s">
        <v>395</v>
      </c>
      <c r="C3136">
        <v>57583387</v>
      </c>
      <c r="D3136">
        <v>57583473</v>
      </c>
      <c r="E3136">
        <v>87</v>
      </c>
      <c r="F3136" t="s">
        <v>66</v>
      </c>
      <c r="G3136" t="s">
        <v>1253</v>
      </c>
      <c r="H3136" t="s">
        <v>13075</v>
      </c>
      <c r="I3136">
        <v>0</v>
      </c>
      <c r="J3136">
        <v>0</v>
      </c>
      <c r="K3136">
        <v>0</v>
      </c>
      <c r="L3136">
        <v>0</v>
      </c>
      <c r="M3136">
        <v>0</v>
      </c>
      <c r="N3136">
        <v>0</v>
      </c>
      <c r="O3136" t="str">
        <f t="shared" si="336"/>
        <v/>
      </c>
      <c r="P3136">
        <f>IF(ISERROR(VLOOKUP(G3136,Genes!$A$2:$A$749,1,0)),0,1)</f>
        <v>1</v>
      </c>
      <c r="Q3136">
        <f t="shared" si="337"/>
        <v>0</v>
      </c>
      <c r="R3136">
        <f t="shared" si="338"/>
        <v>0</v>
      </c>
      <c r="S3136">
        <f t="shared" si="339"/>
        <v>0</v>
      </c>
      <c r="T3136">
        <f t="shared" si="340"/>
        <v>13</v>
      </c>
      <c r="U3136">
        <f t="shared" si="341"/>
        <v>0</v>
      </c>
      <c r="V3136" t="str">
        <f t="shared" si="342"/>
        <v/>
      </c>
    </row>
    <row r="3137" spans="1:22" x14ac:dyDescent="0.2">
      <c r="A3137" t="s">
        <v>13076</v>
      </c>
      <c r="B3137" t="s">
        <v>395</v>
      </c>
      <c r="C3137">
        <v>57583769</v>
      </c>
      <c r="D3137">
        <v>57583780</v>
      </c>
      <c r="E3137">
        <v>12</v>
      </c>
      <c r="F3137" t="s">
        <v>66</v>
      </c>
      <c r="G3137" t="s">
        <v>1253</v>
      </c>
      <c r="H3137" t="s">
        <v>13077</v>
      </c>
      <c r="I3137">
        <v>0</v>
      </c>
      <c r="J3137">
        <v>0</v>
      </c>
      <c r="K3137">
        <v>0</v>
      </c>
      <c r="L3137">
        <v>0</v>
      </c>
      <c r="M3137">
        <v>0</v>
      </c>
      <c r="N3137">
        <v>0</v>
      </c>
      <c r="O3137" t="str">
        <f t="shared" si="336"/>
        <v/>
      </c>
      <c r="P3137">
        <f>IF(ISERROR(VLOOKUP(G3137,Genes!$A$2:$A$749,1,0)),0,1)</f>
        <v>1</v>
      </c>
      <c r="Q3137">
        <f t="shared" si="337"/>
        <v>0</v>
      </c>
      <c r="R3137">
        <f t="shared" si="338"/>
        <v>0</v>
      </c>
      <c r="S3137">
        <f t="shared" si="339"/>
        <v>0</v>
      </c>
      <c r="T3137">
        <f t="shared" si="340"/>
        <v>14</v>
      </c>
      <c r="U3137">
        <f t="shared" si="341"/>
        <v>0</v>
      </c>
      <c r="V3137" t="str">
        <f t="shared" si="342"/>
        <v/>
      </c>
    </row>
    <row r="3138" spans="1:22" x14ac:dyDescent="0.2">
      <c r="A3138" t="s">
        <v>13078</v>
      </c>
      <c r="B3138" t="s">
        <v>395</v>
      </c>
      <c r="C3138">
        <v>57561482</v>
      </c>
      <c r="D3138">
        <v>57561553</v>
      </c>
      <c r="E3138">
        <v>72</v>
      </c>
      <c r="F3138" t="s">
        <v>66</v>
      </c>
      <c r="G3138" t="s">
        <v>1253</v>
      </c>
      <c r="H3138" t="s">
        <v>13079</v>
      </c>
      <c r="I3138">
        <v>0</v>
      </c>
      <c r="J3138">
        <v>0</v>
      </c>
      <c r="K3138">
        <v>0</v>
      </c>
      <c r="L3138">
        <v>0</v>
      </c>
      <c r="M3138">
        <v>0</v>
      </c>
      <c r="N3138">
        <v>0</v>
      </c>
      <c r="O3138" t="str">
        <f t="shared" ref="O3138:O3201" si="343">IF(U3138=1,G3138,"")</f>
        <v/>
      </c>
      <c r="P3138">
        <f>IF(ISERROR(VLOOKUP(G3138,Genes!$A$2:$A$749,1,0)),0,1)</f>
        <v>1</v>
      </c>
      <c r="Q3138">
        <f t="shared" ref="Q3138:Q3201" si="344">IF(G3138&lt;&gt;G3137,1,0)</f>
        <v>0</v>
      </c>
      <c r="R3138">
        <f t="shared" ref="R3138:R3201" si="345">IF(I3138=0,0,1)</f>
        <v>0</v>
      </c>
      <c r="S3138">
        <f t="shared" ref="S3138:S3201" si="346">IF(Q3138=1,R3138,S3137+R3138)</f>
        <v>0</v>
      </c>
      <c r="T3138">
        <f t="shared" ref="T3138:T3201" si="347">IF(Q3138=1,1,T3137+1)</f>
        <v>15</v>
      </c>
      <c r="U3138">
        <f t="shared" ref="U3138:U3201" si="348">IF(G3138&lt;&gt;G3139,1,0)</f>
        <v>0</v>
      </c>
      <c r="V3138" t="str">
        <f t="shared" ref="V3138:V3201" si="349">IF(U3138=1,S3138/T3138,"")</f>
        <v/>
      </c>
    </row>
    <row r="3139" spans="1:22" x14ac:dyDescent="0.2">
      <c r="A3139" t="s">
        <v>13080</v>
      </c>
      <c r="B3139" t="s">
        <v>395</v>
      </c>
      <c r="C3139">
        <v>57563049</v>
      </c>
      <c r="D3139">
        <v>57563201</v>
      </c>
      <c r="E3139">
        <v>153</v>
      </c>
      <c r="F3139" t="s">
        <v>66</v>
      </c>
      <c r="G3139" t="s">
        <v>1253</v>
      </c>
      <c r="H3139" t="s">
        <v>13081</v>
      </c>
      <c r="I3139">
        <v>0</v>
      </c>
      <c r="J3139">
        <v>0</v>
      </c>
      <c r="K3139">
        <v>0</v>
      </c>
      <c r="L3139">
        <v>0</v>
      </c>
      <c r="M3139">
        <v>0</v>
      </c>
      <c r="N3139">
        <v>0</v>
      </c>
      <c r="O3139" t="str">
        <f t="shared" si="343"/>
        <v/>
      </c>
      <c r="P3139">
        <f>IF(ISERROR(VLOOKUP(G3139,Genes!$A$2:$A$749,1,0)),0,1)</f>
        <v>1</v>
      </c>
      <c r="Q3139">
        <f t="shared" si="344"/>
        <v>0</v>
      </c>
      <c r="R3139">
        <f t="shared" si="345"/>
        <v>0</v>
      </c>
      <c r="S3139">
        <f t="shared" si="346"/>
        <v>0</v>
      </c>
      <c r="T3139">
        <f t="shared" si="347"/>
        <v>16</v>
      </c>
      <c r="U3139">
        <f t="shared" si="348"/>
        <v>0</v>
      </c>
      <c r="V3139" t="str">
        <f t="shared" si="349"/>
        <v/>
      </c>
    </row>
    <row r="3140" spans="1:22" x14ac:dyDescent="0.2">
      <c r="A3140" t="s">
        <v>13082</v>
      </c>
      <c r="B3140" t="s">
        <v>395</v>
      </c>
      <c r="C3140">
        <v>57563085</v>
      </c>
      <c r="D3140">
        <v>57563201</v>
      </c>
      <c r="E3140">
        <v>117</v>
      </c>
      <c r="F3140" t="s">
        <v>66</v>
      </c>
      <c r="G3140" t="s">
        <v>1253</v>
      </c>
      <c r="H3140" t="s">
        <v>13083</v>
      </c>
      <c r="I3140">
        <v>0</v>
      </c>
      <c r="J3140">
        <v>0</v>
      </c>
      <c r="K3140">
        <v>0</v>
      </c>
      <c r="L3140">
        <v>0</v>
      </c>
      <c r="M3140">
        <v>0</v>
      </c>
      <c r="N3140">
        <v>0</v>
      </c>
      <c r="O3140" t="str">
        <f t="shared" si="343"/>
        <v/>
      </c>
      <c r="P3140">
        <f>IF(ISERROR(VLOOKUP(G3140,Genes!$A$2:$A$749,1,0)),0,1)</f>
        <v>1</v>
      </c>
      <c r="Q3140">
        <f t="shared" si="344"/>
        <v>0</v>
      </c>
      <c r="R3140">
        <f t="shared" si="345"/>
        <v>0</v>
      </c>
      <c r="S3140">
        <f t="shared" si="346"/>
        <v>0</v>
      </c>
      <c r="T3140">
        <f t="shared" si="347"/>
        <v>17</v>
      </c>
      <c r="U3140">
        <f t="shared" si="348"/>
        <v>0</v>
      </c>
      <c r="V3140" t="str">
        <f t="shared" si="349"/>
        <v/>
      </c>
    </row>
    <row r="3141" spans="1:22" x14ac:dyDescent="0.2">
      <c r="A3141" t="s">
        <v>13084</v>
      </c>
      <c r="B3141" t="s">
        <v>395</v>
      </c>
      <c r="C3141">
        <v>57563929</v>
      </c>
      <c r="D3141">
        <v>57564464</v>
      </c>
      <c r="E3141">
        <v>536</v>
      </c>
      <c r="F3141" t="s">
        <v>66</v>
      </c>
      <c r="G3141" t="s">
        <v>1253</v>
      </c>
      <c r="H3141" t="s">
        <v>13085</v>
      </c>
      <c r="I3141">
        <v>0</v>
      </c>
      <c r="J3141">
        <v>0</v>
      </c>
      <c r="K3141">
        <v>0</v>
      </c>
      <c r="L3141">
        <v>0</v>
      </c>
      <c r="M3141">
        <v>0</v>
      </c>
      <c r="N3141">
        <v>0</v>
      </c>
      <c r="O3141" t="str">
        <f t="shared" si="343"/>
        <v/>
      </c>
      <c r="P3141">
        <f>IF(ISERROR(VLOOKUP(G3141,Genes!$A$2:$A$749,1,0)),0,1)</f>
        <v>1</v>
      </c>
      <c r="Q3141">
        <f t="shared" si="344"/>
        <v>0</v>
      </c>
      <c r="R3141">
        <f t="shared" si="345"/>
        <v>0</v>
      </c>
      <c r="S3141">
        <f t="shared" si="346"/>
        <v>0</v>
      </c>
      <c r="T3141">
        <f t="shared" si="347"/>
        <v>18</v>
      </c>
      <c r="U3141">
        <f t="shared" si="348"/>
        <v>0</v>
      </c>
      <c r="V3141" t="str">
        <f t="shared" si="349"/>
        <v/>
      </c>
    </row>
    <row r="3142" spans="1:22" x14ac:dyDescent="0.2">
      <c r="A3142" t="s">
        <v>13086</v>
      </c>
      <c r="B3142" t="s">
        <v>395</v>
      </c>
      <c r="C3142">
        <v>57569205</v>
      </c>
      <c r="D3142">
        <v>57569668</v>
      </c>
      <c r="E3142">
        <v>464</v>
      </c>
      <c r="F3142" t="s">
        <v>66</v>
      </c>
      <c r="G3142" t="s">
        <v>1253</v>
      </c>
      <c r="H3142" t="s">
        <v>13087</v>
      </c>
      <c r="I3142">
        <v>0</v>
      </c>
      <c r="J3142">
        <v>0</v>
      </c>
      <c r="K3142">
        <v>0</v>
      </c>
      <c r="L3142">
        <v>0</v>
      </c>
      <c r="M3142">
        <v>0</v>
      </c>
      <c r="N3142">
        <v>0</v>
      </c>
      <c r="O3142" t="str">
        <f t="shared" si="343"/>
        <v/>
      </c>
      <c r="P3142">
        <f>IF(ISERROR(VLOOKUP(G3142,Genes!$A$2:$A$749,1,0)),0,1)</f>
        <v>1</v>
      </c>
      <c r="Q3142">
        <f t="shared" si="344"/>
        <v>0</v>
      </c>
      <c r="R3142">
        <f t="shared" si="345"/>
        <v>0</v>
      </c>
      <c r="S3142">
        <f t="shared" si="346"/>
        <v>0</v>
      </c>
      <c r="T3142">
        <f t="shared" si="347"/>
        <v>19</v>
      </c>
      <c r="U3142">
        <f t="shared" si="348"/>
        <v>0</v>
      </c>
      <c r="V3142" t="str">
        <f t="shared" si="349"/>
        <v/>
      </c>
    </row>
    <row r="3143" spans="1:22" x14ac:dyDescent="0.2">
      <c r="A3143" t="s">
        <v>13088</v>
      </c>
      <c r="B3143" t="s">
        <v>395</v>
      </c>
      <c r="C3143">
        <v>57571093</v>
      </c>
      <c r="D3143">
        <v>57571276</v>
      </c>
      <c r="E3143">
        <v>184</v>
      </c>
      <c r="F3143" t="s">
        <v>66</v>
      </c>
      <c r="G3143" t="s">
        <v>1253</v>
      </c>
      <c r="H3143" t="s">
        <v>13089</v>
      </c>
      <c r="I3143">
        <v>0</v>
      </c>
      <c r="J3143">
        <v>0</v>
      </c>
      <c r="K3143">
        <v>0</v>
      </c>
      <c r="L3143">
        <v>0</v>
      </c>
      <c r="M3143">
        <v>0</v>
      </c>
      <c r="N3143">
        <v>0</v>
      </c>
      <c r="O3143" t="str">
        <f t="shared" si="343"/>
        <v/>
      </c>
      <c r="P3143">
        <f>IF(ISERROR(VLOOKUP(G3143,Genes!$A$2:$A$749,1,0)),0,1)</f>
        <v>1</v>
      </c>
      <c r="Q3143">
        <f t="shared" si="344"/>
        <v>0</v>
      </c>
      <c r="R3143">
        <f t="shared" si="345"/>
        <v>0</v>
      </c>
      <c r="S3143">
        <f t="shared" si="346"/>
        <v>0</v>
      </c>
      <c r="T3143">
        <f t="shared" si="347"/>
        <v>20</v>
      </c>
      <c r="U3143">
        <f t="shared" si="348"/>
        <v>0</v>
      </c>
      <c r="V3143" t="str">
        <f t="shared" si="349"/>
        <v/>
      </c>
    </row>
    <row r="3144" spans="1:22" x14ac:dyDescent="0.2">
      <c r="A3144" t="s">
        <v>13090</v>
      </c>
      <c r="B3144" t="s">
        <v>395</v>
      </c>
      <c r="C3144">
        <v>57572135</v>
      </c>
      <c r="D3144">
        <v>57572252</v>
      </c>
      <c r="E3144">
        <v>118</v>
      </c>
      <c r="F3144" t="s">
        <v>66</v>
      </c>
      <c r="G3144" t="s">
        <v>1253</v>
      </c>
      <c r="H3144" t="s">
        <v>13091</v>
      </c>
      <c r="I3144">
        <v>0</v>
      </c>
      <c r="J3144">
        <v>0</v>
      </c>
      <c r="K3144">
        <v>0</v>
      </c>
      <c r="L3144">
        <v>0</v>
      </c>
      <c r="M3144">
        <v>0</v>
      </c>
      <c r="N3144">
        <v>0</v>
      </c>
      <c r="O3144" t="str">
        <f t="shared" si="343"/>
        <v>CTNND1</v>
      </c>
      <c r="P3144">
        <f>IF(ISERROR(VLOOKUP(G3144,Genes!$A$2:$A$749,1,0)),0,1)</f>
        <v>1</v>
      </c>
      <c r="Q3144">
        <f t="shared" si="344"/>
        <v>0</v>
      </c>
      <c r="R3144">
        <f t="shared" si="345"/>
        <v>0</v>
      </c>
      <c r="S3144">
        <f t="shared" si="346"/>
        <v>0</v>
      </c>
      <c r="T3144">
        <f t="shared" si="347"/>
        <v>21</v>
      </c>
      <c r="U3144">
        <f t="shared" si="348"/>
        <v>1</v>
      </c>
      <c r="V3144">
        <f t="shared" si="349"/>
        <v>0</v>
      </c>
    </row>
    <row r="3145" spans="1:22" x14ac:dyDescent="0.2">
      <c r="A3145" t="s">
        <v>13092</v>
      </c>
      <c r="B3145" t="s">
        <v>224</v>
      </c>
      <c r="C3145">
        <v>44519965</v>
      </c>
      <c r="D3145">
        <v>44520018</v>
      </c>
      <c r="E3145">
        <v>54</v>
      </c>
      <c r="F3145" t="s">
        <v>66</v>
      </c>
      <c r="G3145" t="s">
        <v>1260</v>
      </c>
      <c r="H3145" t="s">
        <v>13093</v>
      </c>
      <c r="I3145">
        <v>4</v>
      </c>
      <c r="J3145">
        <v>2</v>
      </c>
      <c r="K3145">
        <v>0</v>
      </c>
      <c r="L3145">
        <v>0</v>
      </c>
      <c r="M3145">
        <v>1</v>
      </c>
      <c r="N3145">
        <v>1</v>
      </c>
      <c r="O3145" t="str">
        <f t="shared" si="343"/>
        <v/>
      </c>
      <c r="P3145">
        <f>IF(ISERROR(VLOOKUP(G3145,Genes!$A$2:$A$749,1,0)),0,1)</f>
        <v>1</v>
      </c>
      <c r="Q3145">
        <f t="shared" si="344"/>
        <v>1</v>
      </c>
      <c r="R3145">
        <f t="shared" si="345"/>
        <v>1</v>
      </c>
      <c r="S3145">
        <f t="shared" si="346"/>
        <v>1</v>
      </c>
      <c r="T3145">
        <f t="shared" si="347"/>
        <v>1</v>
      </c>
      <c r="U3145">
        <f t="shared" si="348"/>
        <v>0</v>
      </c>
      <c r="V3145" t="str">
        <f t="shared" si="349"/>
        <v/>
      </c>
    </row>
    <row r="3146" spans="1:22" x14ac:dyDescent="0.2">
      <c r="A3146" t="s">
        <v>13094</v>
      </c>
      <c r="B3146" t="s">
        <v>224</v>
      </c>
      <c r="C3146">
        <v>44523462</v>
      </c>
      <c r="D3146">
        <v>44523540</v>
      </c>
      <c r="E3146">
        <v>79</v>
      </c>
      <c r="F3146" t="s">
        <v>66</v>
      </c>
      <c r="G3146" t="s">
        <v>1260</v>
      </c>
      <c r="H3146" t="s">
        <v>13095</v>
      </c>
      <c r="I3146">
        <v>6</v>
      </c>
      <c r="J3146">
        <v>0</v>
      </c>
      <c r="K3146">
        <v>2</v>
      </c>
      <c r="L3146">
        <v>0</v>
      </c>
      <c r="M3146">
        <v>2</v>
      </c>
      <c r="N3146">
        <v>2</v>
      </c>
      <c r="O3146" t="str">
        <f t="shared" si="343"/>
        <v/>
      </c>
      <c r="P3146">
        <f>IF(ISERROR(VLOOKUP(G3146,Genes!$A$2:$A$749,1,0)),0,1)</f>
        <v>1</v>
      </c>
      <c r="Q3146">
        <f t="shared" si="344"/>
        <v>0</v>
      </c>
      <c r="R3146">
        <f t="shared" si="345"/>
        <v>1</v>
      </c>
      <c r="S3146">
        <f t="shared" si="346"/>
        <v>2</v>
      </c>
      <c r="T3146">
        <f t="shared" si="347"/>
        <v>2</v>
      </c>
      <c r="U3146">
        <f t="shared" si="348"/>
        <v>0</v>
      </c>
      <c r="V3146" t="str">
        <f t="shared" si="349"/>
        <v/>
      </c>
    </row>
    <row r="3147" spans="1:22" x14ac:dyDescent="0.2">
      <c r="A3147" t="s">
        <v>13096</v>
      </c>
      <c r="B3147" t="s">
        <v>224</v>
      </c>
      <c r="C3147">
        <v>44523633</v>
      </c>
      <c r="D3147">
        <v>44523772</v>
      </c>
      <c r="E3147">
        <v>140</v>
      </c>
      <c r="F3147" t="s">
        <v>66</v>
      </c>
      <c r="G3147" t="s">
        <v>1260</v>
      </c>
      <c r="H3147" t="s">
        <v>13097</v>
      </c>
      <c r="I3147">
        <v>5</v>
      </c>
      <c r="J3147">
        <v>1</v>
      </c>
      <c r="K3147">
        <v>2</v>
      </c>
      <c r="L3147">
        <v>0</v>
      </c>
      <c r="M3147">
        <v>1</v>
      </c>
      <c r="N3147">
        <v>1</v>
      </c>
      <c r="O3147" t="str">
        <f t="shared" si="343"/>
        <v/>
      </c>
      <c r="P3147">
        <f>IF(ISERROR(VLOOKUP(G3147,Genes!$A$2:$A$749,1,0)),0,1)</f>
        <v>1</v>
      </c>
      <c r="Q3147">
        <f t="shared" si="344"/>
        <v>0</v>
      </c>
      <c r="R3147">
        <f t="shared" si="345"/>
        <v>1</v>
      </c>
      <c r="S3147">
        <f t="shared" si="346"/>
        <v>3</v>
      </c>
      <c r="T3147">
        <f t="shared" si="347"/>
        <v>3</v>
      </c>
      <c r="U3147">
        <f t="shared" si="348"/>
        <v>0</v>
      </c>
      <c r="V3147" t="str">
        <f t="shared" si="349"/>
        <v/>
      </c>
    </row>
    <row r="3148" spans="1:22" x14ac:dyDescent="0.2">
      <c r="A3148" t="s">
        <v>13098</v>
      </c>
      <c r="B3148" t="s">
        <v>224</v>
      </c>
      <c r="C3148">
        <v>44525604</v>
      </c>
      <c r="D3148">
        <v>44525679</v>
      </c>
      <c r="E3148">
        <v>76</v>
      </c>
      <c r="F3148" t="s">
        <v>66</v>
      </c>
      <c r="G3148" t="s">
        <v>1260</v>
      </c>
      <c r="H3148" t="s">
        <v>13099</v>
      </c>
      <c r="I3148">
        <v>2</v>
      </c>
      <c r="J3148">
        <v>0</v>
      </c>
      <c r="K3148">
        <v>2</v>
      </c>
      <c r="L3148">
        <v>0</v>
      </c>
      <c r="M3148">
        <v>0</v>
      </c>
      <c r="N3148">
        <v>0</v>
      </c>
      <c r="O3148" t="str">
        <f t="shared" si="343"/>
        <v/>
      </c>
      <c r="P3148">
        <f>IF(ISERROR(VLOOKUP(G3148,Genes!$A$2:$A$749,1,0)),0,1)</f>
        <v>1</v>
      </c>
      <c r="Q3148">
        <f t="shared" si="344"/>
        <v>0</v>
      </c>
      <c r="R3148">
        <f t="shared" si="345"/>
        <v>1</v>
      </c>
      <c r="S3148">
        <f t="shared" si="346"/>
        <v>4</v>
      </c>
      <c r="T3148">
        <f t="shared" si="347"/>
        <v>4</v>
      </c>
      <c r="U3148">
        <f t="shared" si="348"/>
        <v>0</v>
      </c>
      <c r="V3148" t="str">
        <f t="shared" si="349"/>
        <v/>
      </c>
    </row>
    <row r="3149" spans="1:22" x14ac:dyDescent="0.2">
      <c r="A3149" t="s">
        <v>13100</v>
      </c>
      <c r="B3149" t="s">
        <v>224</v>
      </c>
      <c r="C3149">
        <v>44526356</v>
      </c>
      <c r="D3149">
        <v>44526445</v>
      </c>
      <c r="E3149">
        <v>90</v>
      </c>
      <c r="F3149" t="s">
        <v>66</v>
      </c>
      <c r="G3149" t="s">
        <v>1260</v>
      </c>
      <c r="H3149" t="s">
        <v>13101</v>
      </c>
      <c r="I3149">
        <v>2</v>
      </c>
      <c r="J3149">
        <v>0</v>
      </c>
      <c r="K3149">
        <v>2</v>
      </c>
      <c r="L3149">
        <v>0</v>
      </c>
      <c r="M3149">
        <v>0</v>
      </c>
      <c r="N3149">
        <v>0</v>
      </c>
      <c r="O3149" t="str">
        <f t="shared" si="343"/>
        <v/>
      </c>
      <c r="P3149">
        <f>IF(ISERROR(VLOOKUP(G3149,Genes!$A$2:$A$749,1,0)),0,1)</f>
        <v>1</v>
      </c>
      <c r="Q3149">
        <f t="shared" si="344"/>
        <v>0</v>
      </c>
      <c r="R3149">
        <f t="shared" si="345"/>
        <v>1</v>
      </c>
      <c r="S3149">
        <f t="shared" si="346"/>
        <v>5</v>
      </c>
      <c r="T3149">
        <f t="shared" si="347"/>
        <v>5</v>
      </c>
      <c r="U3149">
        <f t="shared" si="348"/>
        <v>0</v>
      </c>
      <c r="V3149" t="str">
        <f t="shared" si="349"/>
        <v/>
      </c>
    </row>
    <row r="3150" spans="1:22" x14ac:dyDescent="0.2">
      <c r="A3150" t="s">
        <v>13102</v>
      </c>
      <c r="B3150" t="s">
        <v>224</v>
      </c>
      <c r="C3150">
        <v>44526644</v>
      </c>
      <c r="D3150">
        <v>44526748</v>
      </c>
      <c r="E3150">
        <v>105</v>
      </c>
      <c r="F3150" t="s">
        <v>66</v>
      </c>
      <c r="G3150" t="s">
        <v>1260</v>
      </c>
      <c r="H3150" t="s">
        <v>13103</v>
      </c>
      <c r="I3150">
        <v>2</v>
      </c>
      <c r="J3150">
        <v>0</v>
      </c>
      <c r="K3150">
        <v>2</v>
      </c>
      <c r="L3150">
        <v>0</v>
      </c>
      <c r="M3150">
        <v>0</v>
      </c>
      <c r="N3150">
        <v>0</v>
      </c>
      <c r="O3150" t="str">
        <f t="shared" si="343"/>
        <v/>
      </c>
      <c r="P3150">
        <f>IF(ISERROR(VLOOKUP(G3150,Genes!$A$2:$A$749,1,0)),0,1)</f>
        <v>1</v>
      </c>
      <c r="Q3150">
        <f t="shared" si="344"/>
        <v>0</v>
      </c>
      <c r="R3150">
        <f t="shared" si="345"/>
        <v>1</v>
      </c>
      <c r="S3150">
        <f t="shared" si="346"/>
        <v>6</v>
      </c>
      <c r="T3150">
        <f t="shared" si="347"/>
        <v>6</v>
      </c>
      <c r="U3150">
        <f t="shared" si="348"/>
        <v>0</v>
      </c>
      <c r="V3150" t="str">
        <f t="shared" si="349"/>
        <v/>
      </c>
    </row>
    <row r="3151" spans="1:22" x14ac:dyDescent="0.2">
      <c r="A3151" t="s">
        <v>13104</v>
      </c>
      <c r="B3151" t="s">
        <v>224</v>
      </c>
      <c r="C3151">
        <v>44527006</v>
      </c>
      <c r="D3151">
        <v>44527089</v>
      </c>
      <c r="E3151">
        <v>84</v>
      </c>
      <c r="F3151" t="s">
        <v>66</v>
      </c>
      <c r="G3151" t="s">
        <v>1260</v>
      </c>
      <c r="H3151" t="s">
        <v>13105</v>
      </c>
      <c r="I3151">
        <v>2</v>
      </c>
      <c r="J3151">
        <v>0</v>
      </c>
      <c r="K3151">
        <v>2</v>
      </c>
      <c r="L3151">
        <v>0</v>
      </c>
      <c r="M3151">
        <v>0</v>
      </c>
      <c r="N3151">
        <v>0</v>
      </c>
      <c r="O3151" t="str">
        <f t="shared" si="343"/>
        <v/>
      </c>
      <c r="P3151">
        <f>IF(ISERROR(VLOOKUP(G3151,Genes!$A$2:$A$749,1,0)),0,1)</f>
        <v>1</v>
      </c>
      <c r="Q3151">
        <f t="shared" si="344"/>
        <v>0</v>
      </c>
      <c r="R3151">
        <f t="shared" si="345"/>
        <v>1</v>
      </c>
      <c r="S3151">
        <f t="shared" si="346"/>
        <v>7</v>
      </c>
      <c r="T3151">
        <f t="shared" si="347"/>
        <v>7</v>
      </c>
      <c r="U3151">
        <f t="shared" si="348"/>
        <v>0</v>
      </c>
      <c r="V3151" t="str">
        <f t="shared" si="349"/>
        <v/>
      </c>
    </row>
    <row r="3152" spans="1:22" x14ac:dyDescent="0.2">
      <c r="A3152" t="s">
        <v>13106</v>
      </c>
      <c r="B3152" t="s">
        <v>224</v>
      </c>
      <c r="C3152">
        <v>44520208</v>
      </c>
      <c r="D3152">
        <v>44520401</v>
      </c>
      <c r="E3152">
        <v>194</v>
      </c>
      <c r="F3152" t="s">
        <v>66</v>
      </c>
      <c r="G3152" t="s">
        <v>1260</v>
      </c>
      <c r="H3152" t="s">
        <v>13107</v>
      </c>
      <c r="I3152">
        <v>6</v>
      </c>
      <c r="J3152">
        <v>1</v>
      </c>
      <c r="K3152">
        <v>1</v>
      </c>
      <c r="L3152">
        <v>2</v>
      </c>
      <c r="M3152">
        <v>1</v>
      </c>
      <c r="N3152">
        <v>1</v>
      </c>
      <c r="O3152" t="str">
        <f t="shared" si="343"/>
        <v/>
      </c>
      <c r="P3152">
        <f>IF(ISERROR(VLOOKUP(G3152,Genes!$A$2:$A$749,1,0)),0,1)</f>
        <v>1</v>
      </c>
      <c r="Q3152">
        <f t="shared" si="344"/>
        <v>0</v>
      </c>
      <c r="R3152">
        <f t="shared" si="345"/>
        <v>1</v>
      </c>
      <c r="S3152">
        <f t="shared" si="346"/>
        <v>8</v>
      </c>
      <c r="T3152">
        <f t="shared" si="347"/>
        <v>8</v>
      </c>
      <c r="U3152">
        <f t="shared" si="348"/>
        <v>0</v>
      </c>
      <c r="V3152" t="str">
        <f t="shared" si="349"/>
        <v/>
      </c>
    </row>
    <row r="3153" spans="1:22" x14ac:dyDescent="0.2">
      <c r="A3153" t="s">
        <v>13108</v>
      </c>
      <c r="B3153" t="s">
        <v>224</v>
      </c>
      <c r="C3153">
        <v>44520555</v>
      </c>
      <c r="D3153">
        <v>44520666</v>
      </c>
      <c r="E3153">
        <v>112</v>
      </c>
      <c r="F3153" t="s">
        <v>66</v>
      </c>
      <c r="G3153" t="s">
        <v>1260</v>
      </c>
      <c r="H3153" t="s">
        <v>13109</v>
      </c>
      <c r="I3153">
        <v>3</v>
      </c>
      <c r="J3153">
        <v>0</v>
      </c>
      <c r="K3153">
        <v>2</v>
      </c>
      <c r="L3153">
        <v>0</v>
      </c>
      <c r="M3153">
        <v>0</v>
      </c>
      <c r="N3153">
        <v>1</v>
      </c>
      <c r="O3153" t="str">
        <f t="shared" si="343"/>
        <v/>
      </c>
      <c r="P3153">
        <f>IF(ISERROR(VLOOKUP(G3153,Genes!$A$2:$A$749,1,0)),0,1)</f>
        <v>1</v>
      </c>
      <c r="Q3153">
        <f t="shared" si="344"/>
        <v>0</v>
      </c>
      <c r="R3153">
        <f t="shared" si="345"/>
        <v>1</v>
      </c>
      <c r="S3153">
        <f t="shared" si="346"/>
        <v>9</v>
      </c>
      <c r="T3153">
        <f t="shared" si="347"/>
        <v>9</v>
      </c>
      <c r="U3153">
        <f t="shared" si="348"/>
        <v>0</v>
      </c>
      <c r="V3153" t="str">
        <f t="shared" si="349"/>
        <v/>
      </c>
    </row>
    <row r="3154" spans="1:22" x14ac:dyDescent="0.2">
      <c r="A3154" t="s">
        <v>13110</v>
      </c>
      <c r="B3154" t="s">
        <v>224</v>
      </c>
      <c r="C3154">
        <v>44520912</v>
      </c>
      <c r="D3154">
        <v>44520962</v>
      </c>
      <c r="E3154">
        <v>51</v>
      </c>
      <c r="F3154" t="s">
        <v>66</v>
      </c>
      <c r="G3154" t="s">
        <v>1260</v>
      </c>
      <c r="H3154" t="s">
        <v>13111</v>
      </c>
      <c r="I3154">
        <v>4</v>
      </c>
      <c r="J3154">
        <v>2</v>
      </c>
      <c r="K3154">
        <v>0</v>
      </c>
      <c r="L3154">
        <v>0</v>
      </c>
      <c r="M3154">
        <v>1</v>
      </c>
      <c r="N3154">
        <v>1</v>
      </c>
      <c r="O3154" t="str">
        <f t="shared" si="343"/>
        <v/>
      </c>
      <c r="P3154">
        <f>IF(ISERROR(VLOOKUP(G3154,Genes!$A$2:$A$749,1,0)),0,1)</f>
        <v>1</v>
      </c>
      <c r="Q3154">
        <f t="shared" si="344"/>
        <v>0</v>
      </c>
      <c r="R3154">
        <f t="shared" si="345"/>
        <v>1</v>
      </c>
      <c r="S3154">
        <f t="shared" si="346"/>
        <v>10</v>
      </c>
      <c r="T3154">
        <f t="shared" si="347"/>
        <v>10</v>
      </c>
      <c r="U3154">
        <f t="shared" si="348"/>
        <v>0</v>
      </c>
      <c r="V3154" t="str">
        <f t="shared" si="349"/>
        <v/>
      </c>
    </row>
    <row r="3155" spans="1:22" x14ac:dyDescent="0.2">
      <c r="A3155" t="s">
        <v>13112</v>
      </c>
      <c r="B3155" t="s">
        <v>224</v>
      </c>
      <c r="C3155">
        <v>44521037</v>
      </c>
      <c r="D3155">
        <v>44521123</v>
      </c>
      <c r="E3155">
        <v>87</v>
      </c>
      <c r="F3155" t="s">
        <v>66</v>
      </c>
      <c r="G3155" t="s">
        <v>1260</v>
      </c>
      <c r="H3155" t="s">
        <v>13113</v>
      </c>
      <c r="I3155">
        <v>4</v>
      </c>
      <c r="J3155">
        <v>0</v>
      </c>
      <c r="K3155">
        <v>2</v>
      </c>
      <c r="L3155">
        <v>0</v>
      </c>
      <c r="M3155">
        <v>1</v>
      </c>
      <c r="N3155">
        <v>1</v>
      </c>
      <c r="O3155" t="str">
        <f t="shared" si="343"/>
        <v/>
      </c>
      <c r="P3155">
        <f>IF(ISERROR(VLOOKUP(G3155,Genes!$A$2:$A$749,1,0)),0,1)</f>
        <v>1</v>
      </c>
      <c r="Q3155">
        <f t="shared" si="344"/>
        <v>0</v>
      </c>
      <c r="R3155">
        <f t="shared" si="345"/>
        <v>1</v>
      </c>
      <c r="S3155">
        <f t="shared" si="346"/>
        <v>11</v>
      </c>
      <c r="T3155">
        <f t="shared" si="347"/>
        <v>11</v>
      </c>
      <c r="U3155">
        <f t="shared" si="348"/>
        <v>0</v>
      </c>
      <c r="V3155" t="str">
        <f t="shared" si="349"/>
        <v/>
      </c>
    </row>
    <row r="3156" spans="1:22" x14ac:dyDescent="0.2">
      <c r="A3156" t="s">
        <v>13114</v>
      </c>
      <c r="B3156" t="s">
        <v>224</v>
      </c>
      <c r="C3156">
        <v>44521364</v>
      </c>
      <c r="D3156">
        <v>44521519</v>
      </c>
      <c r="E3156">
        <v>156</v>
      </c>
      <c r="F3156" t="s">
        <v>66</v>
      </c>
      <c r="G3156" t="s">
        <v>1260</v>
      </c>
      <c r="H3156" t="s">
        <v>13115</v>
      </c>
      <c r="I3156">
        <v>3</v>
      </c>
      <c r="J3156">
        <v>1</v>
      </c>
      <c r="K3156">
        <v>2</v>
      </c>
      <c r="L3156">
        <v>0</v>
      </c>
      <c r="M3156">
        <v>0</v>
      </c>
      <c r="N3156">
        <v>0</v>
      </c>
      <c r="O3156" t="str">
        <f t="shared" si="343"/>
        <v/>
      </c>
      <c r="P3156">
        <f>IF(ISERROR(VLOOKUP(G3156,Genes!$A$2:$A$749,1,0)),0,1)</f>
        <v>1</v>
      </c>
      <c r="Q3156">
        <f t="shared" si="344"/>
        <v>0</v>
      </c>
      <c r="R3156">
        <f t="shared" si="345"/>
        <v>1</v>
      </c>
      <c r="S3156">
        <f t="shared" si="346"/>
        <v>12</v>
      </c>
      <c r="T3156">
        <f t="shared" si="347"/>
        <v>12</v>
      </c>
      <c r="U3156">
        <f t="shared" si="348"/>
        <v>0</v>
      </c>
      <c r="V3156" t="str">
        <f t="shared" si="349"/>
        <v/>
      </c>
    </row>
    <row r="3157" spans="1:22" x14ac:dyDescent="0.2">
      <c r="A3157" t="s">
        <v>13116</v>
      </c>
      <c r="B3157" t="s">
        <v>224</v>
      </c>
      <c r="C3157">
        <v>44521859</v>
      </c>
      <c r="D3157">
        <v>44521950</v>
      </c>
      <c r="E3157">
        <v>92</v>
      </c>
      <c r="F3157" t="s">
        <v>66</v>
      </c>
      <c r="G3157" t="s">
        <v>1260</v>
      </c>
      <c r="H3157" t="s">
        <v>13117</v>
      </c>
      <c r="I3157">
        <v>2</v>
      </c>
      <c r="J3157">
        <v>0</v>
      </c>
      <c r="K3157">
        <v>2</v>
      </c>
      <c r="L3157">
        <v>0</v>
      </c>
      <c r="M3157">
        <v>0</v>
      </c>
      <c r="N3157">
        <v>0</v>
      </c>
      <c r="O3157" t="str">
        <f t="shared" si="343"/>
        <v/>
      </c>
      <c r="P3157">
        <f>IF(ISERROR(VLOOKUP(G3157,Genes!$A$2:$A$749,1,0)),0,1)</f>
        <v>1</v>
      </c>
      <c r="Q3157">
        <f t="shared" si="344"/>
        <v>0</v>
      </c>
      <c r="R3157">
        <f t="shared" si="345"/>
        <v>1</v>
      </c>
      <c r="S3157">
        <f t="shared" si="346"/>
        <v>13</v>
      </c>
      <c r="T3157">
        <f t="shared" si="347"/>
        <v>13</v>
      </c>
      <c r="U3157">
        <f t="shared" si="348"/>
        <v>0</v>
      </c>
      <c r="V3157" t="str">
        <f t="shared" si="349"/>
        <v/>
      </c>
    </row>
    <row r="3158" spans="1:22" x14ac:dyDescent="0.2">
      <c r="A3158" t="s">
        <v>13118</v>
      </c>
      <c r="B3158" t="s">
        <v>224</v>
      </c>
      <c r="C3158">
        <v>44522627</v>
      </c>
      <c r="D3158">
        <v>44522711</v>
      </c>
      <c r="E3158">
        <v>85</v>
      </c>
      <c r="F3158" t="s">
        <v>66</v>
      </c>
      <c r="G3158" t="s">
        <v>1260</v>
      </c>
      <c r="H3158" t="s">
        <v>13119</v>
      </c>
      <c r="I3158">
        <v>2</v>
      </c>
      <c r="J3158">
        <v>0</v>
      </c>
      <c r="K3158">
        <v>2</v>
      </c>
      <c r="L3158">
        <v>0</v>
      </c>
      <c r="M3158">
        <v>0</v>
      </c>
      <c r="N3158">
        <v>0</v>
      </c>
      <c r="O3158" t="str">
        <f t="shared" si="343"/>
        <v/>
      </c>
      <c r="P3158">
        <f>IF(ISERROR(VLOOKUP(G3158,Genes!$A$2:$A$749,1,0)),0,1)</f>
        <v>1</v>
      </c>
      <c r="Q3158">
        <f t="shared" si="344"/>
        <v>0</v>
      </c>
      <c r="R3158">
        <f t="shared" si="345"/>
        <v>1</v>
      </c>
      <c r="S3158">
        <f t="shared" si="346"/>
        <v>14</v>
      </c>
      <c r="T3158">
        <f t="shared" si="347"/>
        <v>14</v>
      </c>
      <c r="U3158">
        <f t="shared" si="348"/>
        <v>0</v>
      </c>
      <c r="V3158" t="str">
        <f t="shared" si="349"/>
        <v/>
      </c>
    </row>
    <row r="3159" spans="1:22" x14ac:dyDescent="0.2">
      <c r="A3159" t="s">
        <v>13120</v>
      </c>
      <c r="B3159" t="s">
        <v>224</v>
      </c>
      <c r="C3159">
        <v>44523289</v>
      </c>
      <c r="D3159">
        <v>44523380</v>
      </c>
      <c r="E3159">
        <v>92</v>
      </c>
      <c r="F3159" t="s">
        <v>66</v>
      </c>
      <c r="G3159" t="s">
        <v>1260</v>
      </c>
      <c r="H3159" t="s">
        <v>13121</v>
      </c>
      <c r="I3159">
        <v>4</v>
      </c>
      <c r="J3159">
        <v>0</v>
      </c>
      <c r="K3159">
        <v>2</v>
      </c>
      <c r="L3159">
        <v>0</v>
      </c>
      <c r="M3159">
        <v>1</v>
      </c>
      <c r="N3159">
        <v>1</v>
      </c>
      <c r="O3159" t="str">
        <f t="shared" si="343"/>
        <v>CTSA</v>
      </c>
      <c r="P3159">
        <f>IF(ISERROR(VLOOKUP(G3159,Genes!$A$2:$A$749,1,0)),0,1)</f>
        <v>1</v>
      </c>
      <c r="Q3159">
        <f t="shared" si="344"/>
        <v>0</v>
      </c>
      <c r="R3159">
        <f t="shared" si="345"/>
        <v>1</v>
      </c>
      <c r="S3159">
        <f t="shared" si="346"/>
        <v>15</v>
      </c>
      <c r="T3159">
        <f t="shared" si="347"/>
        <v>15</v>
      </c>
      <c r="U3159">
        <f t="shared" si="348"/>
        <v>1</v>
      </c>
      <c r="V3159">
        <f t="shared" si="349"/>
        <v>1</v>
      </c>
    </row>
    <row r="3160" spans="1:22" x14ac:dyDescent="0.2">
      <c r="A3160" t="s">
        <v>13122</v>
      </c>
      <c r="B3160" t="s">
        <v>395</v>
      </c>
      <c r="C3160">
        <v>1785022</v>
      </c>
      <c r="D3160">
        <v>1785089</v>
      </c>
      <c r="E3160">
        <v>68</v>
      </c>
      <c r="F3160" t="s">
        <v>74</v>
      </c>
      <c r="G3160" t="s">
        <v>1267</v>
      </c>
      <c r="H3160" t="s">
        <v>13123</v>
      </c>
      <c r="I3160">
        <v>2</v>
      </c>
      <c r="J3160">
        <v>0</v>
      </c>
      <c r="K3160">
        <v>2</v>
      </c>
      <c r="L3160">
        <v>0</v>
      </c>
      <c r="M3160">
        <v>0</v>
      </c>
      <c r="N3160">
        <v>0</v>
      </c>
      <c r="O3160" t="str">
        <f t="shared" si="343"/>
        <v/>
      </c>
      <c r="P3160">
        <f>IF(ISERROR(VLOOKUP(G3160,Genes!$A$2:$A$749,1,0)),0,1)</f>
        <v>1</v>
      </c>
      <c r="Q3160">
        <f t="shared" si="344"/>
        <v>1</v>
      </c>
      <c r="R3160">
        <f t="shared" si="345"/>
        <v>1</v>
      </c>
      <c r="S3160">
        <f t="shared" si="346"/>
        <v>1</v>
      </c>
      <c r="T3160">
        <f t="shared" si="347"/>
        <v>1</v>
      </c>
      <c r="U3160">
        <f t="shared" si="348"/>
        <v>0</v>
      </c>
      <c r="V3160" t="str">
        <f t="shared" si="349"/>
        <v/>
      </c>
    </row>
    <row r="3161" spans="1:22" x14ac:dyDescent="0.2">
      <c r="A3161" t="s">
        <v>13124</v>
      </c>
      <c r="B3161" t="s">
        <v>395</v>
      </c>
      <c r="C3161">
        <v>1782539</v>
      </c>
      <c r="D3161">
        <v>1782698</v>
      </c>
      <c r="E3161">
        <v>160</v>
      </c>
      <c r="F3161" t="s">
        <v>74</v>
      </c>
      <c r="G3161" t="s">
        <v>1267</v>
      </c>
      <c r="H3161" t="s">
        <v>13125</v>
      </c>
      <c r="I3161">
        <v>3</v>
      </c>
      <c r="J3161">
        <v>1</v>
      </c>
      <c r="K3161">
        <v>2</v>
      </c>
      <c r="L3161">
        <v>0</v>
      </c>
      <c r="M3161">
        <v>0</v>
      </c>
      <c r="N3161">
        <v>0</v>
      </c>
      <c r="O3161" t="str">
        <f t="shared" si="343"/>
        <v/>
      </c>
      <c r="P3161">
        <f>IF(ISERROR(VLOOKUP(G3161,Genes!$A$2:$A$749,1,0)),0,1)</f>
        <v>1</v>
      </c>
      <c r="Q3161">
        <f t="shared" si="344"/>
        <v>0</v>
      </c>
      <c r="R3161">
        <f t="shared" si="345"/>
        <v>1</v>
      </c>
      <c r="S3161">
        <f t="shared" si="346"/>
        <v>2</v>
      </c>
      <c r="T3161">
        <f t="shared" si="347"/>
        <v>2</v>
      </c>
      <c r="U3161">
        <f t="shared" si="348"/>
        <v>0</v>
      </c>
      <c r="V3161" t="str">
        <f t="shared" si="349"/>
        <v/>
      </c>
    </row>
    <row r="3162" spans="1:22" x14ac:dyDescent="0.2">
      <c r="A3162" t="s">
        <v>13126</v>
      </c>
      <c r="B3162" t="s">
        <v>395</v>
      </c>
      <c r="C3162">
        <v>1780746</v>
      </c>
      <c r="D3162">
        <v>1780869</v>
      </c>
      <c r="E3162">
        <v>124</v>
      </c>
      <c r="F3162" t="s">
        <v>74</v>
      </c>
      <c r="G3162" t="s">
        <v>1267</v>
      </c>
      <c r="H3162" t="s">
        <v>13127</v>
      </c>
      <c r="I3162">
        <v>3</v>
      </c>
      <c r="J3162">
        <v>1</v>
      </c>
      <c r="K3162">
        <v>2</v>
      </c>
      <c r="L3162">
        <v>0</v>
      </c>
      <c r="M3162">
        <v>0</v>
      </c>
      <c r="N3162">
        <v>0</v>
      </c>
      <c r="O3162" t="str">
        <f t="shared" si="343"/>
        <v/>
      </c>
      <c r="P3162">
        <f>IF(ISERROR(VLOOKUP(G3162,Genes!$A$2:$A$749,1,0)),0,1)</f>
        <v>1</v>
      </c>
      <c r="Q3162">
        <f t="shared" si="344"/>
        <v>0</v>
      </c>
      <c r="R3162">
        <f t="shared" si="345"/>
        <v>1</v>
      </c>
      <c r="S3162">
        <f t="shared" si="346"/>
        <v>3</v>
      </c>
      <c r="T3162">
        <f t="shared" si="347"/>
        <v>3</v>
      </c>
      <c r="U3162">
        <f t="shared" si="348"/>
        <v>0</v>
      </c>
      <c r="V3162" t="str">
        <f t="shared" si="349"/>
        <v/>
      </c>
    </row>
    <row r="3163" spans="1:22" x14ac:dyDescent="0.2">
      <c r="A3163" t="s">
        <v>13128</v>
      </c>
      <c r="B3163" t="s">
        <v>395</v>
      </c>
      <c r="C3163">
        <v>1780199</v>
      </c>
      <c r="D3163">
        <v>1780317</v>
      </c>
      <c r="E3163">
        <v>119</v>
      </c>
      <c r="F3163" t="s">
        <v>74</v>
      </c>
      <c r="G3163" t="s">
        <v>1267</v>
      </c>
      <c r="H3163" t="s">
        <v>13129</v>
      </c>
      <c r="I3163">
        <v>2</v>
      </c>
      <c r="J3163">
        <v>0</v>
      </c>
      <c r="K3163">
        <v>2</v>
      </c>
      <c r="L3163">
        <v>0</v>
      </c>
      <c r="M3163">
        <v>0</v>
      </c>
      <c r="N3163">
        <v>0</v>
      </c>
      <c r="O3163" t="str">
        <f t="shared" si="343"/>
        <v/>
      </c>
      <c r="P3163">
        <f>IF(ISERROR(VLOOKUP(G3163,Genes!$A$2:$A$749,1,0)),0,1)</f>
        <v>1</v>
      </c>
      <c r="Q3163">
        <f t="shared" si="344"/>
        <v>0</v>
      </c>
      <c r="R3163">
        <f t="shared" si="345"/>
        <v>1</v>
      </c>
      <c r="S3163">
        <f t="shared" si="346"/>
        <v>4</v>
      </c>
      <c r="T3163">
        <f t="shared" si="347"/>
        <v>4</v>
      </c>
      <c r="U3163">
        <f t="shared" si="348"/>
        <v>0</v>
      </c>
      <c r="V3163" t="str">
        <f t="shared" si="349"/>
        <v/>
      </c>
    </row>
    <row r="3164" spans="1:22" x14ac:dyDescent="0.2">
      <c r="A3164" t="s">
        <v>13130</v>
      </c>
      <c r="B3164" t="s">
        <v>395</v>
      </c>
      <c r="C3164">
        <v>1778554</v>
      </c>
      <c r="D3164">
        <v>1778786</v>
      </c>
      <c r="E3164">
        <v>233</v>
      </c>
      <c r="F3164" t="s">
        <v>74</v>
      </c>
      <c r="G3164" t="s">
        <v>1267</v>
      </c>
      <c r="H3164" t="s">
        <v>13131</v>
      </c>
      <c r="I3164">
        <v>3</v>
      </c>
      <c r="J3164">
        <v>1</v>
      </c>
      <c r="K3164">
        <v>2</v>
      </c>
      <c r="L3164">
        <v>0</v>
      </c>
      <c r="M3164">
        <v>0</v>
      </c>
      <c r="N3164">
        <v>0</v>
      </c>
      <c r="O3164" t="str">
        <f t="shared" si="343"/>
        <v/>
      </c>
      <c r="P3164">
        <f>IF(ISERROR(VLOOKUP(G3164,Genes!$A$2:$A$749,1,0)),0,1)</f>
        <v>1</v>
      </c>
      <c r="Q3164">
        <f t="shared" si="344"/>
        <v>0</v>
      </c>
      <c r="R3164">
        <f t="shared" si="345"/>
        <v>1</v>
      </c>
      <c r="S3164">
        <f t="shared" si="346"/>
        <v>5</v>
      </c>
      <c r="T3164">
        <f t="shared" si="347"/>
        <v>5</v>
      </c>
      <c r="U3164">
        <f t="shared" si="348"/>
        <v>0</v>
      </c>
      <c r="V3164" t="str">
        <f t="shared" si="349"/>
        <v/>
      </c>
    </row>
    <row r="3165" spans="1:22" x14ac:dyDescent="0.2">
      <c r="A3165" t="s">
        <v>13132</v>
      </c>
      <c r="B3165" t="s">
        <v>395</v>
      </c>
      <c r="C3165">
        <v>1776136</v>
      </c>
      <c r="D3165">
        <v>1776258</v>
      </c>
      <c r="E3165">
        <v>123</v>
      </c>
      <c r="F3165" t="s">
        <v>74</v>
      </c>
      <c r="G3165" t="s">
        <v>1267</v>
      </c>
      <c r="H3165" t="s">
        <v>13133</v>
      </c>
      <c r="I3165">
        <v>3</v>
      </c>
      <c r="J3165">
        <v>0</v>
      </c>
      <c r="K3165">
        <v>2</v>
      </c>
      <c r="L3165">
        <v>1</v>
      </c>
      <c r="M3165">
        <v>0</v>
      </c>
      <c r="N3165">
        <v>0</v>
      </c>
      <c r="O3165" t="str">
        <f t="shared" si="343"/>
        <v/>
      </c>
      <c r="P3165">
        <f>IF(ISERROR(VLOOKUP(G3165,Genes!$A$2:$A$749,1,0)),0,1)</f>
        <v>1</v>
      </c>
      <c r="Q3165">
        <f t="shared" si="344"/>
        <v>0</v>
      </c>
      <c r="R3165">
        <f t="shared" si="345"/>
        <v>1</v>
      </c>
      <c r="S3165">
        <f t="shared" si="346"/>
        <v>6</v>
      </c>
      <c r="T3165">
        <f t="shared" si="347"/>
        <v>6</v>
      </c>
      <c r="U3165">
        <f t="shared" si="348"/>
        <v>0</v>
      </c>
      <c r="V3165" t="str">
        <f t="shared" si="349"/>
        <v/>
      </c>
    </row>
    <row r="3166" spans="1:22" x14ac:dyDescent="0.2">
      <c r="A3166" t="s">
        <v>13134</v>
      </c>
      <c r="B3166" t="s">
        <v>395</v>
      </c>
      <c r="C3166">
        <v>1775224</v>
      </c>
      <c r="D3166">
        <v>1775368</v>
      </c>
      <c r="E3166">
        <v>145</v>
      </c>
      <c r="F3166" t="s">
        <v>74</v>
      </c>
      <c r="G3166" t="s">
        <v>1267</v>
      </c>
      <c r="H3166" t="s">
        <v>13135</v>
      </c>
      <c r="I3166">
        <v>6</v>
      </c>
      <c r="J3166">
        <v>0</v>
      </c>
      <c r="K3166">
        <v>2</v>
      </c>
      <c r="L3166">
        <v>1</v>
      </c>
      <c r="M3166">
        <v>2</v>
      </c>
      <c r="N3166">
        <v>1</v>
      </c>
      <c r="O3166" t="str">
        <f t="shared" si="343"/>
        <v/>
      </c>
      <c r="P3166">
        <f>IF(ISERROR(VLOOKUP(G3166,Genes!$A$2:$A$749,1,0)),0,1)</f>
        <v>1</v>
      </c>
      <c r="Q3166">
        <f t="shared" si="344"/>
        <v>0</v>
      </c>
      <c r="R3166">
        <f t="shared" si="345"/>
        <v>1</v>
      </c>
      <c r="S3166">
        <f t="shared" si="346"/>
        <v>7</v>
      </c>
      <c r="T3166">
        <f t="shared" si="347"/>
        <v>7</v>
      </c>
      <c r="U3166">
        <f t="shared" si="348"/>
        <v>0</v>
      </c>
      <c r="V3166" t="str">
        <f t="shared" si="349"/>
        <v/>
      </c>
    </row>
    <row r="3167" spans="1:22" x14ac:dyDescent="0.2">
      <c r="A3167" t="s">
        <v>13136</v>
      </c>
      <c r="B3167" t="s">
        <v>395</v>
      </c>
      <c r="C3167">
        <v>1775033</v>
      </c>
      <c r="D3167">
        <v>1775131</v>
      </c>
      <c r="E3167">
        <v>99</v>
      </c>
      <c r="F3167" t="s">
        <v>74</v>
      </c>
      <c r="G3167" t="s">
        <v>1267</v>
      </c>
      <c r="H3167" t="s">
        <v>13137</v>
      </c>
      <c r="I3167">
        <v>4</v>
      </c>
      <c r="J3167">
        <v>0</v>
      </c>
      <c r="K3167">
        <v>2</v>
      </c>
      <c r="L3167">
        <v>0</v>
      </c>
      <c r="M3167">
        <v>0</v>
      </c>
      <c r="N3167">
        <v>2</v>
      </c>
      <c r="O3167" t="str">
        <f t="shared" si="343"/>
        <v/>
      </c>
      <c r="P3167">
        <f>IF(ISERROR(VLOOKUP(G3167,Genes!$A$2:$A$749,1,0)),0,1)</f>
        <v>1</v>
      </c>
      <c r="Q3167">
        <f t="shared" si="344"/>
        <v>0</v>
      </c>
      <c r="R3167">
        <f t="shared" si="345"/>
        <v>1</v>
      </c>
      <c r="S3167">
        <f t="shared" si="346"/>
        <v>8</v>
      </c>
      <c r="T3167">
        <f t="shared" si="347"/>
        <v>8</v>
      </c>
      <c r="U3167">
        <f t="shared" si="348"/>
        <v>0</v>
      </c>
      <c r="V3167" t="str">
        <f t="shared" si="349"/>
        <v/>
      </c>
    </row>
    <row r="3168" spans="1:22" x14ac:dyDescent="0.2">
      <c r="A3168" t="s">
        <v>13138</v>
      </c>
      <c r="B3168" t="s">
        <v>395</v>
      </c>
      <c r="C3168">
        <v>1774733</v>
      </c>
      <c r="D3168">
        <v>1774900</v>
      </c>
      <c r="E3168">
        <v>168</v>
      </c>
      <c r="F3168" t="s">
        <v>74</v>
      </c>
      <c r="G3168" t="s">
        <v>1267</v>
      </c>
      <c r="H3168" t="s">
        <v>13139</v>
      </c>
      <c r="I3168">
        <v>4</v>
      </c>
      <c r="J3168">
        <v>1</v>
      </c>
      <c r="K3168">
        <v>2</v>
      </c>
      <c r="L3168">
        <v>0</v>
      </c>
      <c r="M3168">
        <v>0</v>
      </c>
      <c r="N3168">
        <v>1</v>
      </c>
      <c r="O3168" t="str">
        <f t="shared" si="343"/>
        <v>CTSD</v>
      </c>
      <c r="P3168">
        <f>IF(ISERROR(VLOOKUP(G3168,Genes!$A$2:$A$749,1,0)),0,1)</f>
        <v>1</v>
      </c>
      <c r="Q3168">
        <f t="shared" si="344"/>
        <v>0</v>
      </c>
      <c r="R3168">
        <f t="shared" si="345"/>
        <v>1</v>
      </c>
      <c r="S3168">
        <f t="shared" si="346"/>
        <v>9</v>
      </c>
      <c r="T3168">
        <f t="shared" si="347"/>
        <v>9</v>
      </c>
      <c r="U3168">
        <f t="shared" si="348"/>
        <v>1</v>
      </c>
      <c r="V3168">
        <f t="shared" si="349"/>
        <v>1</v>
      </c>
    </row>
    <row r="3169" spans="1:22" x14ac:dyDescent="0.2">
      <c r="A3169" t="s">
        <v>13140</v>
      </c>
      <c r="B3169" t="s">
        <v>151</v>
      </c>
      <c r="C3169">
        <v>117513389</v>
      </c>
      <c r="D3169">
        <v>117513469</v>
      </c>
      <c r="E3169">
        <v>81</v>
      </c>
      <c r="F3169" t="s">
        <v>74</v>
      </c>
      <c r="G3169" t="s">
        <v>1274</v>
      </c>
      <c r="H3169" t="s">
        <v>13141</v>
      </c>
      <c r="I3169">
        <v>0</v>
      </c>
      <c r="J3169">
        <v>0</v>
      </c>
      <c r="K3169">
        <v>0</v>
      </c>
      <c r="L3169">
        <v>0</v>
      </c>
      <c r="M3169">
        <v>0</v>
      </c>
      <c r="N3169">
        <v>0</v>
      </c>
      <c r="O3169" t="str">
        <f t="shared" si="343"/>
        <v/>
      </c>
      <c r="P3169">
        <f>IF(ISERROR(VLOOKUP(G3169,Genes!$A$2:$A$749,1,0)),0,1)</f>
        <v>1</v>
      </c>
      <c r="Q3169">
        <f t="shared" si="344"/>
        <v>1</v>
      </c>
      <c r="R3169">
        <f t="shared" si="345"/>
        <v>0</v>
      </c>
      <c r="S3169">
        <f t="shared" si="346"/>
        <v>0</v>
      </c>
      <c r="T3169">
        <f t="shared" si="347"/>
        <v>1</v>
      </c>
      <c r="U3169">
        <f t="shared" si="348"/>
        <v>0</v>
      </c>
      <c r="V3169" t="str">
        <f t="shared" si="349"/>
        <v/>
      </c>
    </row>
    <row r="3170" spans="1:22" x14ac:dyDescent="0.2">
      <c r="A3170" t="s">
        <v>13142</v>
      </c>
      <c r="B3170" t="s">
        <v>151</v>
      </c>
      <c r="C3170">
        <v>117420495</v>
      </c>
      <c r="D3170">
        <v>117420645</v>
      </c>
      <c r="E3170">
        <v>151</v>
      </c>
      <c r="F3170" t="s">
        <v>74</v>
      </c>
      <c r="G3170" t="s">
        <v>1274</v>
      </c>
      <c r="H3170" t="s">
        <v>13143</v>
      </c>
      <c r="I3170">
        <v>0</v>
      </c>
      <c r="J3170">
        <v>0</v>
      </c>
      <c r="K3170">
        <v>0</v>
      </c>
      <c r="L3170">
        <v>0</v>
      </c>
      <c r="M3170">
        <v>0</v>
      </c>
      <c r="N3170">
        <v>0</v>
      </c>
      <c r="O3170" t="str">
        <f t="shared" si="343"/>
        <v/>
      </c>
      <c r="P3170">
        <f>IF(ISERROR(VLOOKUP(G3170,Genes!$A$2:$A$749,1,0)),0,1)</f>
        <v>1</v>
      </c>
      <c r="Q3170">
        <f t="shared" si="344"/>
        <v>0</v>
      </c>
      <c r="R3170">
        <f t="shared" si="345"/>
        <v>0</v>
      </c>
      <c r="S3170">
        <f t="shared" si="346"/>
        <v>0</v>
      </c>
      <c r="T3170">
        <f t="shared" si="347"/>
        <v>2</v>
      </c>
      <c r="U3170">
        <f t="shared" si="348"/>
        <v>0</v>
      </c>
      <c r="V3170" t="str">
        <f t="shared" si="349"/>
        <v/>
      </c>
    </row>
    <row r="3171" spans="1:22" x14ac:dyDescent="0.2">
      <c r="A3171" t="s">
        <v>13144</v>
      </c>
      <c r="B3171" t="s">
        <v>151</v>
      </c>
      <c r="C3171">
        <v>117417565</v>
      </c>
      <c r="D3171">
        <v>117417819</v>
      </c>
      <c r="E3171">
        <v>255</v>
      </c>
      <c r="F3171" t="s">
        <v>74</v>
      </c>
      <c r="G3171" t="s">
        <v>1274</v>
      </c>
      <c r="H3171" t="s">
        <v>13145</v>
      </c>
      <c r="I3171">
        <v>0</v>
      </c>
      <c r="J3171">
        <v>0</v>
      </c>
      <c r="K3171">
        <v>0</v>
      </c>
      <c r="L3171">
        <v>0</v>
      </c>
      <c r="M3171">
        <v>0</v>
      </c>
      <c r="N3171">
        <v>0</v>
      </c>
      <c r="O3171" t="str">
        <f t="shared" si="343"/>
        <v/>
      </c>
      <c r="P3171">
        <f>IF(ISERROR(VLOOKUP(G3171,Genes!$A$2:$A$749,1,0)),0,1)</f>
        <v>1</v>
      </c>
      <c r="Q3171">
        <f t="shared" si="344"/>
        <v>0</v>
      </c>
      <c r="R3171">
        <f t="shared" si="345"/>
        <v>0</v>
      </c>
      <c r="S3171">
        <f t="shared" si="346"/>
        <v>0</v>
      </c>
      <c r="T3171">
        <f t="shared" si="347"/>
        <v>3</v>
      </c>
      <c r="U3171">
        <f t="shared" si="348"/>
        <v>0</v>
      </c>
      <c r="V3171" t="str">
        <f t="shared" si="349"/>
        <v/>
      </c>
    </row>
    <row r="3172" spans="1:22" x14ac:dyDescent="0.2">
      <c r="A3172" t="s">
        <v>13146</v>
      </c>
      <c r="B3172" t="s">
        <v>151</v>
      </c>
      <c r="C3172">
        <v>117407113</v>
      </c>
      <c r="D3172">
        <v>117407230</v>
      </c>
      <c r="E3172">
        <v>118</v>
      </c>
      <c r="F3172" t="s">
        <v>74</v>
      </c>
      <c r="G3172" t="s">
        <v>1274</v>
      </c>
      <c r="H3172" t="s">
        <v>13147</v>
      </c>
      <c r="I3172">
        <v>0</v>
      </c>
      <c r="J3172">
        <v>0</v>
      </c>
      <c r="K3172">
        <v>0</v>
      </c>
      <c r="L3172">
        <v>0</v>
      </c>
      <c r="M3172">
        <v>0</v>
      </c>
      <c r="N3172">
        <v>0</v>
      </c>
      <c r="O3172" t="str">
        <f t="shared" si="343"/>
        <v/>
      </c>
      <c r="P3172">
        <f>IF(ISERROR(VLOOKUP(G3172,Genes!$A$2:$A$749,1,0)),0,1)</f>
        <v>1</v>
      </c>
      <c r="Q3172">
        <f t="shared" si="344"/>
        <v>0</v>
      </c>
      <c r="R3172">
        <f t="shared" si="345"/>
        <v>0</v>
      </c>
      <c r="S3172">
        <f t="shared" si="346"/>
        <v>0</v>
      </c>
      <c r="T3172">
        <f t="shared" si="347"/>
        <v>4</v>
      </c>
      <c r="U3172">
        <f t="shared" si="348"/>
        <v>0</v>
      </c>
      <c r="V3172" t="str">
        <f t="shared" si="349"/>
        <v/>
      </c>
    </row>
    <row r="3173" spans="1:22" x14ac:dyDescent="0.2">
      <c r="A3173" t="s">
        <v>13148</v>
      </c>
      <c r="B3173" t="s">
        <v>151</v>
      </c>
      <c r="C3173">
        <v>117400744</v>
      </c>
      <c r="D3173">
        <v>117400764</v>
      </c>
      <c r="E3173">
        <v>21</v>
      </c>
      <c r="F3173" t="s">
        <v>74</v>
      </c>
      <c r="G3173" t="s">
        <v>1274</v>
      </c>
      <c r="H3173" t="s">
        <v>13149</v>
      </c>
      <c r="I3173">
        <v>0</v>
      </c>
      <c r="J3173">
        <v>0</v>
      </c>
      <c r="K3173">
        <v>0</v>
      </c>
      <c r="L3173">
        <v>0</v>
      </c>
      <c r="M3173">
        <v>0</v>
      </c>
      <c r="N3173">
        <v>0</v>
      </c>
      <c r="O3173" t="str">
        <f t="shared" si="343"/>
        <v/>
      </c>
      <c r="P3173">
        <f>IF(ISERROR(VLOOKUP(G3173,Genes!$A$2:$A$749,1,0)),0,1)</f>
        <v>1</v>
      </c>
      <c r="Q3173">
        <f t="shared" si="344"/>
        <v>0</v>
      </c>
      <c r="R3173">
        <f t="shared" si="345"/>
        <v>0</v>
      </c>
      <c r="S3173">
        <f t="shared" si="346"/>
        <v>0</v>
      </c>
      <c r="T3173">
        <f t="shared" si="347"/>
        <v>5</v>
      </c>
      <c r="U3173">
        <f t="shared" si="348"/>
        <v>0</v>
      </c>
      <c r="V3173" t="str">
        <f t="shared" si="349"/>
        <v/>
      </c>
    </row>
    <row r="3174" spans="1:22" x14ac:dyDescent="0.2">
      <c r="A3174" t="s">
        <v>13150</v>
      </c>
      <c r="B3174" t="s">
        <v>151</v>
      </c>
      <c r="C3174">
        <v>117400489</v>
      </c>
      <c r="D3174">
        <v>117400764</v>
      </c>
      <c r="E3174">
        <v>276</v>
      </c>
      <c r="F3174" t="s">
        <v>74</v>
      </c>
      <c r="G3174" t="s">
        <v>1274</v>
      </c>
      <c r="H3174" t="s">
        <v>13151</v>
      </c>
      <c r="I3174">
        <v>0</v>
      </c>
      <c r="J3174">
        <v>0</v>
      </c>
      <c r="K3174">
        <v>0</v>
      </c>
      <c r="L3174">
        <v>0</v>
      </c>
      <c r="M3174">
        <v>0</v>
      </c>
      <c r="N3174">
        <v>0</v>
      </c>
      <c r="O3174" t="str">
        <f t="shared" si="343"/>
        <v/>
      </c>
      <c r="P3174">
        <f>IF(ISERROR(VLOOKUP(G3174,Genes!$A$2:$A$749,1,0)),0,1)</f>
        <v>1</v>
      </c>
      <c r="Q3174">
        <f t="shared" si="344"/>
        <v>0</v>
      </c>
      <c r="R3174">
        <f t="shared" si="345"/>
        <v>0</v>
      </c>
      <c r="S3174">
        <f t="shared" si="346"/>
        <v>0</v>
      </c>
      <c r="T3174">
        <f t="shared" si="347"/>
        <v>6</v>
      </c>
      <c r="U3174">
        <f t="shared" si="348"/>
        <v>0</v>
      </c>
      <c r="V3174" t="str">
        <f t="shared" si="349"/>
        <v/>
      </c>
    </row>
    <row r="3175" spans="1:22" x14ac:dyDescent="0.2">
      <c r="A3175" t="s">
        <v>13152</v>
      </c>
      <c r="B3175" t="s">
        <v>151</v>
      </c>
      <c r="C3175">
        <v>117397929</v>
      </c>
      <c r="D3175">
        <v>117398024</v>
      </c>
      <c r="E3175">
        <v>96</v>
      </c>
      <c r="F3175" t="s">
        <v>74</v>
      </c>
      <c r="G3175" t="s">
        <v>1274</v>
      </c>
      <c r="H3175" t="s">
        <v>13153</v>
      </c>
      <c r="I3175">
        <v>0</v>
      </c>
      <c r="J3175">
        <v>0</v>
      </c>
      <c r="K3175">
        <v>0</v>
      </c>
      <c r="L3175">
        <v>0</v>
      </c>
      <c r="M3175">
        <v>0</v>
      </c>
      <c r="N3175">
        <v>0</v>
      </c>
      <c r="O3175" t="str">
        <f t="shared" si="343"/>
        <v/>
      </c>
      <c r="P3175">
        <f>IF(ISERROR(VLOOKUP(G3175,Genes!$A$2:$A$749,1,0)),0,1)</f>
        <v>1</v>
      </c>
      <c r="Q3175">
        <f t="shared" si="344"/>
        <v>0</v>
      </c>
      <c r="R3175">
        <f t="shared" si="345"/>
        <v>0</v>
      </c>
      <c r="S3175">
        <f t="shared" si="346"/>
        <v>0</v>
      </c>
      <c r="T3175">
        <f t="shared" si="347"/>
        <v>7</v>
      </c>
      <c r="U3175">
        <f t="shared" si="348"/>
        <v>0</v>
      </c>
      <c r="V3175" t="str">
        <f t="shared" si="349"/>
        <v/>
      </c>
    </row>
    <row r="3176" spans="1:22" x14ac:dyDescent="0.2">
      <c r="A3176" t="s">
        <v>13154</v>
      </c>
      <c r="B3176" t="s">
        <v>151</v>
      </c>
      <c r="C3176">
        <v>117396609</v>
      </c>
      <c r="D3176">
        <v>117396688</v>
      </c>
      <c r="E3176">
        <v>80</v>
      </c>
      <c r="F3176" t="s">
        <v>74</v>
      </c>
      <c r="G3176" t="s">
        <v>1274</v>
      </c>
      <c r="H3176" t="s">
        <v>13155</v>
      </c>
      <c r="I3176">
        <v>0</v>
      </c>
      <c r="J3176">
        <v>0</v>
      </c>
      <c r="K3176">
        <v>0</v>
      </c>
      <c r="L3176">
        <v>0</v>
      </c>
      <c r="M3176">
        <v>0</v>
      </c>
      <c r="N3176">
        <v>0</v>
      </c>
      <c r="O3176" t="str">
        <f t="shared" si="343"/>
        <v/>
      </c>
      <c r="P3176">
        <f>IF(ISERROR(VLOOKUP(G3176,Genes!$A$2:$A$749,1,0)),0,1)</f>
        <v>1</v>
      </c>
      <c r="Q3176">
        <f t="shared" si="344"/>
        <v>0</v>
      </c>
      <c r="R3176">
        <f t="shared" si="345"/>
        <v>0</v>
      </c>
      <c r="S3176">
        <f t="shared" si="346"/>
        <v>0</v>
      </c>
      <c r="T3176">
        <f t="shared" si="347"/>
        <v>8</v>
      </c>
      <c r="U3176">
        <f t="shared" si="348"/>
        <v>0</v>
      </c>
      <c r="V3176" t="str">
        <f t="shared" si="349"/>
        <v/>
      </c>
    </row>
    <row r="3177" spans="1:22" x14ac:dyDescent="0.2">
      <c r="A3177" t="s">
        <v>13156</v>
      </c>
      <c r="B3177" t="s">
        <v>151</v>
      </c>
      <c r="C3177">
        <v>117386067</v>
      </c>
      <c r="D3177">
        <v>117386153</v>
      </c>
      <c r="E3177">
        <v>87</v>
      </c>
      <c r="F3177" t="s">
        <v>74</v>
      </c>
      <c r="G3177" t="s">
        <v>1274</v>
      </c>
      <c r="H3177" t="s">
        <v>13157</v>
      </c>
      <c r="I3177">
        <v>0</v>
      </c>
      <c r="J3177">
        <v>0</v>
      </c>
      <c r="K3177">
        <v>0</v>
      </c>
      <c r="L3177">
        <v>0</v>
      </c>
      <c r="M3177">
        <v>0</v>
      </c>
      <c r="N3177">
        <v>0</v>
      </c>
      <c r="O3177" t="str">
        <f t="shared" si="343"/>
        <v/>
      </c>
      <c r="P3177">
        <f>IF(ISERROR(VLOOKUP(G3177,Genes!$A$2:$A$749,1,0)),0,1)</f>
        <v>1</v>
      </c>
      <c r="Q3177">
        <f t="shared" si="344"/>
        <v>0</v>
      </c>
      <c r="R3177">
        <f t="shared" si="345"/>
        <v>0</v>
      </c>
      <c r="S3177">
        <f t="shared" si="346"/>
        <v>0</v>
      </c>
      <c r="T3177">
        <f t="shared" si="347"/>
        <v>9</v>
      </c>
      <c r="U3177">
        <f t="shared" si="348"/>
        <v>0</v>
      </c>
      <c r="V3177" t="str">
        <f t="shared" si="349"/>
        <v/>
      </c>
    </row>
    <row r="3178" spans="1:22" x14ac:dyDescent="0.2">
      <c r="A3178" t="s">
        <v>13158</v>
      </c>
      <c r="B3178" t="s">
        <v>151</v>
      </c>
      <c r="C3178">
        <v>117385885</v>
      </c>
      <c r="D3178">
        <v>117385984</v>
      </c>
      <c r="E3178">
        <v>100</v>
      </c>
      <c r="F3178" t="s">
        <v>74</v>
      </c>
      <c r="G3178" t="s">
        <v>1274</v>
      </c>
      <c r="H3178" t="s">
        <v>13159</v>
      </c>
      <c r="I3178">
        <v>0</v>
      </c>
      <c r="J3178">
        <v>0</v>
      </c>
      <c r="K3178">
        <v>0</v>
      </c>
      <c r="L3178">
        <v>0</v>
      </c>
      <c r="M3178">
        <v>0</v>
      </c>
      <c r="N3178">
        <v>0</v>
      </c>
      <c r="O3178" t="str">
        <f t="shared" si="343"/>
        <v/>
      </c>
      <c r="P3178">
        <f>IF(ISERROR(VLOOKUP(G3178,Genes!$A$2:$A$749,1,0)),0,1)</f>
        <v>1</v>
      </c>
      <c r="Q3178">
        <f t="shared" si="344"/>
        <v>0</v>
      </c>
      <c r="R3178">
        <f t="shared" si="345"/>
        <v>0</v>
      </c>
      <c r="S3178">
        <f t="shared" si="346"/>
        <v>0</v>
      </c>
      <c r="T3178">
        <f t="shared" si="347"/>
        <v>10</v>
      </c>
      <c r="U3178">
        <f t="shared" si="348"/>
        <v>0</v>
      </c>
      <c r="V3178" t="str">
        <f t="shared" si="349"/>
        <v/>
      </c>
    </row>
    <row r="3179" spans="1:22" x14ac:dyDescent="0.2">
      <c r="A3179" t="s">
        <v>13160</v>
      </c>
      <c r="B3179" t="s">
        <v>151</v>
      </c>
      <c r="C3179">
        <v>117375467</v>
      </c>
      <c r="D3179">
        <v>117375475</v>
      </c>
      <c r="E3179">
        <v>9</v>
      </c>
      <c r="F3179" t="s">
        <v>74</v>
      </c>
      <c r="G3179" t="s">
        <v>1274</v>
      </c>
      <c r="H3179" t="s">
        <v>13161</v>
      </c>
      <c r="I3179">
        <v>0</v>
      </c>
      <c r="J3179">
        <v>0</v>
      </c>
      <c r="K3179">
        <v>0</v>
      </c>
      <c r="L3179">
        <v>0</v>
      </c>
      <c r="M3179">
        <v>0</v>
      </c>
      <c r="N3179">
        <v>0</v>
      </c>
      <c r="O3179" t="str">
        <f t="shared" si="343"/>
        <v/>
      </c>
      <c r="P3179">
        <f>IF(ISERROR(VLOOKUP(G3179,Genes!$A$2:$A$749,1,0)),0,1)</f>
        <v>1</v>
      </c>
      <c r="Q3179">
        <f t="shared" si="344"/>
        <v>0</v>
      </c>
      <c r="R3179">
        <f t="shared" si="345"/>
        <v>0</v>
      </c>
      <c r="S3179">
        <f t="shared" si="346"/>
        <v>0</v>
      </c>
      <c r="T3179">
        <f t="shared" si="347"/>
        <v>11</v>
      </c>
      <c r="U3179">
        <f t="shared" si="348"/>
        <v>0</v>
      </c>
      <c r="V3179" t="str">
        <f t="shared" si="349"/>
        <v/>
      </c>
    </row>
    <row r="3180" spans="1:22" x14ac:dyDescent="0.2">
      <c r="A3180" t="s">
        <v>13162</v>
      </c>
      <c r="B3180" t="s">
        <v>151</v>
      </c>
      <c r="C3180">
        <v>117511964</v>
      </c>
      <c r="D3180">
        <v>117511990</v>
      </c>
      <c r="E3180">
        <v>27</v>
      </c>
      <c r="F3180" t="s">
        <v>74</v>
      </c>
      <c r="G3180" t="s">
        <v>1274</v>
      </c>
      <c r="H3180" t="s">
        <v>13163</v>
      </c>
      <c r="I3180">
        <v>0</v>
      </c>
      <c r="J3180">
        <v>0</v>
      </c>
      <c r="K3180">
        <v>0</v>
      </c>
      <c r="L3180">
        <v>0</v>
      </c>
      <c r="M3180">
        <v>0</v>
      </c>
      <c r="N3180">
        <v>0</v>
      </c>
      <c r="O3180" t="str">
        <f t="shared" si="343"/>
        <v/>
      </c>
      <c r="P3180">
        <f>IF(ISERROR(VLOOKUP(G3180,Genes!$A$2:$A$749,1,0)),0,1)</f>
        <v>1</v>
      </c>
      <c r="Q3180">
        <f t="shared" si="344"/>
        <v>0</v>
      </c>
      <c r="R3180">
        <f t="shared" si="345"/>
        <v>0</v>
      </c>
      <c r="S3180">
        <f t="shared" si="346"/>
        <v>0</v>
      </c>
      <c r="T3180">
        <f t="shared" si="347"/>
        <v>12</v>
      </c>
      <c r="U3180">
        <f t="shared" si="348"/>
        <v>0</v>
      </c>
      <c r="V3180" t="str">
        <f t="shared" si="349"/>
        <v/>
      </c>
    </row>
    <row r="3181" spans="1:22" x14ac:dyDescent="0.2">
      <c r="A3181" t="s">
        <v>13164</v>
      </c>
      <c r="B3181" t="s">
        <v>151</v>
      </c>
      <c r="C3181">
        <v>117375323</v>
      </c>
      <c r="D3181">
        <v>117375475</v>
      </c>
      <c r="E3181">
        <v>153</v>
      </c>
      <c r="F3181" t="s">
        <v>74</v>
      </c>
      <c r="G3181" t="s">
        <v>1274</v>
      </c>
      <c r="H3181" t="s">
        <v>13165</v>
      </c>
      <c r="I3181">
        <v>0</v>
      </c>
      <c r="J3181">
        <v>0</v>
      </c>
      <c r="K3181">
        <v>0</v>
      </c>
      <c r="L3181">
        <v>0</v>
      </c>
      <c r="M3181">
        <v>0</v>
      </c>
      <c r="N3181">
        <v>0</v>
      </c>
      <c r="O3181" t="str">
        <f t="shared" si="343"/>
        <v/>
      </c>
      <c r="P3181">
        <f>IF(ISERROR(VLOOKUP(G3181,Genes!$A$2:$A$749,1,0)),0,1)</f>
        <v>1</v>
      </c>
      <c r="Q3181">
        <f t="shared" si="344"/>
        <v>0</v>
      </c>
      <c r="R3181">
        <f t="shared" si="345"/>
        <v>0</v>
      </c>
      <c r="S3181">
        <f t="shared" si="346"/>
        <v>0</v>
      </c>
      <c r="T3181">
        <f t="shared" si="347"/>
        <v>13</v>
      </c>
      <c r="U3181">
        <f t="shared" si="348"/>
        <v>0</v>
      </c>
      <c r="V3181" t="str">
        <f t="shared" si="349"/>
        <v/>
      </c>
    </row>
    <row r="3182" spans="1:22" x14ac:dyDescent="0.2">
      <c r="A3182" t="s">
        <v>13166</v>
      </c>
      <c r="B3182" t="s">
        <v>151</v>
      </c>
      <c r="C3182">
        <v>117374967</v>
      </c>
      <c r="D3182">
        <v>117375154</v>
      </c>
      <c r="E3182">
        <v>188</v>
      </c>
      <c r="F3182" t="s">
        <v>74</v>
      </c>
      <c r="G3182" t="s">
        <v>1274</v>
      </c>
      <c r="H3182" t="s">
        <v>13167</v>
      </c>
      <c r="I3182">
        <v>0</v>
      </c>
      <c r="J3182">
        <v>0</v>
      </c>
      <c r="K3182">
        <v>0</v>
      </c>
      <c r="L3182">
        <v>0</v>
      </c>
      <c r="M3182">
        <v>0</v>
      </c>
      <c r="N3182">
        <v>0</v>
      </c>
      <c r="O3182" t="str">
        <f t="shared" si="343"/>
        <v/>
      </c>
      <c r="P3182">
        <f>IF(ISERROR(VLOOKUP(G3182,Genes!$A$2:$A$749,1,0)),0,1)</f>
        <v>1</v>
      </c>
      <c r="Q3182">
        <f t="shared" si="344"/>
        <v>0</v>
      </c>
      <c r="R3182">
        <f t="shared" si="345"/>
        <v>0</v>
      </c>
      <c r="S3182">
        <f t="shared" si="346"/>
        <v>0</v>
      </c>
      <c r="T3182">
        <f t="shared" si="347"/>
        <v>14</v>
      </c>
      <c r="U3182">
        <f t="shared" si="348"/>
        <v>0</v>
      </c>
      <c r="V3182" t="str">
        <f t="shared" si="349"/>
        <v/>
      </c>
    </row>
    <row r="3183" spans="1:22" x14ac:dyDescent="0.2">
      <c r="A3183" t="s">
        <v>13168</v>
      </c>
      <c r="B3183" t="s">
        <v>151</v>
      </c>
      <c r="C3183">
        <v>117368143</v>
      </c>
      <c r="D3183">
        <v>117368321</v>
      </c>
      <c r="E3183">
        <v>179</v>
      </c>
      <c r="F3183" t="s">
        <v>74</v>
      </c>
      <c r="G3183" t="s">
        <v>1274</v>
      </c>
      <c r="H3183" t="s">
        <v>13169</v>
      </c>
      <c r="I3183">
        <v>0</v>
      </c>
      <c r="J3183">
        <v>0</v>
      </c>
      <c r="K3183">
        <v>0</v>
      </c>
      <c r="L3183">
        <v>0</v>
      </c>
      <c r="M3183">
        <v>0</v>
      </c>
      <c r="N3183">
        <v>0</v>
      </c>
      <c r="O3183" t="str">
        <f t="shared" si="343"/>
        <v/>
      </c>
      <c r="P3183">
        <f>IF(ISERROR(VLOOKUP(G3183,Genes!$A$2:$A$749,1,0)),0,1)</f>
        <v>1</v>
      </c>
      <c r="Q3183">
        <f t="shared" si="344"/>
        <v>0</v>
      </c>
      <c r="R3183">
        <f t="shared" si="345"/>
        <v>0</v>
      </c>
      <c r="S3183">
        <f t="shared" si="346"/>
        <v>0</v>
      </c>
      <c r="T3183">
        <f t="shared" si="347"/>
        <v>15</v>
      </c>
      <c r="U3183">
        <f t="shared" si="348"/>
        <v>0</v>
      </c>
      <c r="V3183" t="str">
        <f t="shared" si="349"/>
        <v/>
      </c>
    </row>
    <row r="3184" spans="1:22" x14ac:dyDescent="0.2">
      <c r="A3184" t="s">
        <v>13170</v>
      </c>
      <c r="B3184" t="s">
        <v>151</v>
      </c>
      <c r="C3184">
        <v>117365106</v>
      </c>
      <c r="D3184">
        <v>117365311</v>
      </c>
      <c r="E3184">
        <v>206</v>
      </c>
      <c r="F3184" t="s">
        <v>74</v>
      </c>
      <c r="G3184" t="s">
        <v>1274</v>
      </c>
      <c r="H3184" t="s">
        <v>13171</v>
      </c>
      <c r="I3184">
        <v>0</v>
      </c>
      <c r="J3184">
        <v>0</v>
      </c>
      <c r="K3184">
        <v>0</v>
      </c>
      <c r="L3184">
        <v>0</v>
      </c>
      <c r="M3184">
        <v>0</v>
      </c>
      <c r="N3184">
        <v>0</v>
      </c>
      <c r="O3184" t="str">
        <f t="shared" si="343"/>
        <v/>
      </c>
      <c r="P3184">
        <f>IF(ISERROR(VLOOKUP(G3184,Genes!$A$2:$A$749,1,0)),0,1)</f>
        <v>1</v>
      </c>
      <c r="Q3184">
        <f t="shared" si="344"/>
        <v>0</v>
      </c>
      <c r="R3184">
        <f t="shared" si="345"/>
        <v>0</v>
      </c>
      <c r="S3184">
        <f t="shared" si="346"/>
        <v>0</v>
      </c>
      <c r="T3184">
        <f t="shared" si="347"/>
        <v>16</v>
      </c>
      <c r="U3184">
        <f t="shared" si="348"/>
        <v>0</v>
      </c>
      <c r="V3184" t="str">
        <f t="shared" si="349"/>
        <v/>
      </c>
    </row>
    <row r="3185" spans="1:22" x14ac:dyDescent="0.2">
      <c r="A3185" t="s">
        <v>13172</v>
      </c>
      <c r="B3185" t="s">
        <v>151</v>
      </c>
      <c r="C3185">
        <v>117364765</v>
      </c>
      <c r="D3185">
        <v>117364786</v>
      </c>
      <c r="E3185">
        <v>22</v>
      </c>
      <c r="F3185" t="s">
        <v>74</v>
      </c>
      <c r="G3185" t="s">
        <v>1274</v>
      </c>
      <c r="H3185" t="s">
        <v>13173</v>
      </c>
      <c r="I3185">
        <v>0</v>
      </c>
      <c r="J3185">
        <v>0</v>
      </c>
      <c r="K3185">
        <v>0</v>
      </c>
      <c r="L3185">
        <v>0</v>
      </c>
      <c r="M3185">
        <v>0</v>
      </c>
      <c r="N3185">
        <v>0</v>
      </c>
      <c r="O3185" t="str">
        <f t="shared" si="343"/>
        <v/>
      </c>
      <c r="P3185">
        <f>IF(ISERROR(VLOOKUP(G3185,Genes!$A$2:$A$749,1,0)),0,1)</f>
        <v>1</v>
      </c>
      <c r="Q3185">
        <f t="shared" si="344"/>
        <v>0</v>
      </c>
      <c r="R3185">
        <f t="shared" si="345"/>
        <v>0</v>
      </c>
      <c r="S3185">
        <f t="shared" si="346"/>
        <v>0</v>
      </c>
      <c r="T3185">
        <f t="shared" si="347"/>
        <v>17</v>
      </c>
      <c r="U3185">
        <f t="shared" si="348"/>
        <v>0</v>
      </c>
      <c r="V3185" t="str">
        <f t="shared" si="349"/>
        <v/>
      </c>
    </row>
    <row r="3186" spans="1:22" x14ac:dyDescent="0.2">
      <c r="A3186" t="s">
        <v>13174</v>
      </c>
      <c r="B3186" t="s">
        <v>151</v>
      </c>
      <c r="C3186">
        <v>117364601</v>
      </c>
      <c r="D3186">
        <v>117364786</v>
      </c>
      <c r="E3186">
        <v>186</v>
      </c>
      <c r="F3186" t="s">
        <v>74</v>
      </c>
      <c r="G3186" t="s">
        <v>1274</v>
      </c>
      <c r="H3186" t="s">
        <v>13175</v>
      </c>
      <c r="I3186">
        <v>0</v>
      </c>
      <c r="J3186">
        <v>0</v>
      </c>
      <c r="K3186">
        <v>0</v>
      </c>
      <c r="L3186">
        <v>0</v>
      </c>
      <c r="M3186">
        <v>0</v>
      </c>
      <c r="N3186">
        <v>0</v>
      </c>
      <c r="O3186" t="str">
        <f t="shared" si="343"/>
        <v/>
      </c>
      <c r="P3186">
        <f>IF(ISERROR(VLOOKUP(G3186,Genes!$A$2:$A$749,1,0)),0,1)</f>
        <v>1</v>
      </c>
      <c r="Q3186">
        <f t="shared" si="344"/>
        <v>0</v>
      </c>
      <c r="R3186">
        <f t="shared" si="345"/>
        <v>0</v>
      </c>
      <c r="S3186">
        <f t="shared" si="346"/>
        <v>0</v>
      </c>
      <c r="T3186">
        <f t="shared" si="347"/>
        <v>18</v>
      </c>
      <c r="U3186">
        <f t="shared" si="348"/>
        <v>0</v>
      </c>
      <c r="V3186" t="str">
        <f t="shared" si="349"/>
        <v/>
      </c>
    </row>
    <row r="3187" spans="1:22" x14ac:dyDescent="0.2">
      <c r="A3187" t="s">
        <v>13176</v>
      </c>
      <c r="B3187" t="s">
        <v>151</v>
      </c>
      <c r="C3187">
        <v>117361121</v>
      </c>
      <c r="D3187">
        <v>117361184</v>
      </c>
      <c r="E3187">
        <v>64</v>
      </c>
      <c r="F3187" t="s">
        <v>74</v>
      </c>
      <c r="G3187" t="s">
        <v>1274</v>
      </c>
      <c r="H3187" t="s">
        <v>13177</v>
      </c>
      <c r="I3187">
        <v>0</v>
      </c>
      <c r="J3187">
        <v>0</v>
      </c>
      <c r="K3187">
        <v>0</v>
      </c>
      <c r="L3187">
        <v>0</v>
      </c>
      <c r="M3187">
        <v>0</v>
      </c>
      <c r="N3187">
        <v>0</v>
      </c>
      <c r="O3187" t="str">
        <f t="shared" si="343"/>
        <v/>
      </c>
      <c r="P3187">
        <f>IF(ISERROR(VLOOKUP(G3187,Genes!$A$2:$A$749,1,0)),0,1)</f>
        <v>1</v>
      </c>
      <c r="Q3187">
        <f t="shared" si="344"/>
        <v>0</v>
      </c>
      <c r="R3187">
        <f t="shared" si="345"/>
        <v>0</v>
      </c>
      <c r="S3187">
        <f t="shared" si="346"/>
        <v>0</v>
      </c>
      <c r="T3187">
        <f t="shared" si="347"/>
        <v>19</v>
      </c>
      <c r="U3187">
        <f t="shared" si="348"/>
        <v>0</v>
      </c>
      <c r="V3187" t="str">
        <f t="shared" si="349"/>
        <v/>
      </c>
    </row>
    <row r="3188" spans="1:22" x14ac:dyDescent="0.2">
      <c r="A3188" t="s">
        <v>13178</v>
      </c>
      <c r="B3188" t="s">
        <v>151</v>
      </c>
      <c r="C3188">
        <v>117359558</v>
      </c>
      <c r="D3188">
        <v>117359690</v>
      </c>
      <c r="E3188">
        <v>133</v>
      </c>
      <c r="F3188" t="s">
        <v>74</v>
      </c>
      <c r="G3188" t="s">
        <v>1274</v>
      </c>
      <c r="H3188" t="s">
        <v>13179</v>
      </c>
      <c r="I3188">
        <v>0</v>
      </c>
      <c r="J3188">
        <v>0</v>
      </c>
      <c r="K3188">
        <v>0</v>
      </c>
      <c r="L3188">
        <v>0</v>
      </c>
      <c r="M3188">
        <v>0</v>
      </c>
      <c r="N3188">
        <v>0</v>
      </c>
      <c r="O3188" t="str">
        <f t="shared" si="343"/>
        <v/>
      </c>
      <c r="P3188">
        <f>IF(ISERROR(VLOOKUP(G3188,Genes!$A$2:$A$749,1,0)),0,1)</f>
        <v>1</v>
      </c>
      <c r="Q3188">
        <f t="shared" si="344"/>
        <v>0</v>
      </c>
      <c r="R3188">
        <f t="shared" si="345"/>
        <v>0</v>
      </c>
      <c r="S3188">
        <f t="shared" si="346"/>
        <v>0</v>
      </c>
      <c r="T3188">
        <f t="shared" si="347"/>
        <v>20</v>
      </c>
      <c r="U3188">
        <f t="shared" si="348"/>
        <v>0</v>
      </c>
      <c r="V3188" t="str">
        <f t="shared" si="349"/>
        <v/>
      </c>
    </row>
    <row r="3189" spans="1:22" x14ac:dyDescent="0.2">
      <c r="A3189" t="s">
        <v>13180</v>
      </c>
      <c r="B3189" t="s">
        <v>151</v>
      </c>
      <c r="C3189">
        <v>117358072</v>
      </c>
      <c r="D3189">
        <v>117358173</v>
      </c>
      <c r="E3189">
        <v>102</v>
      </c>
      <c r="F3189" t="s">
        <v>74</v>
      </c>
      <c r="G3189" t="s">
        <v>1274</v>
      </c>
      <c r="H3189" t="s">
        <v>13181</v>
      </c>
      <c r="I3189">
        <v>0</v>
      </c>
      <c r="J3189">
        <v>0</v>
      </c>
      <c r="K3189">
        <v>0</v>
      </c>
      <c r="L3189">
        <v>0</v>
      </c>
      <c r="M3189">
        <v>0</v>
      </c>
      <c r="N3189">
        <v>0</v>
      </c>
      <c r="O3189" t="str">
        <f t="shared" si="343"/>
        <v/>
      </c>
      <c r="P3189">
        <f>IF(ISERROR(VLOOKUP(G3189,Genes!$A$2:$A$749,1,0)),0,1)</f>
        <v>1</v>
      </c>
      <c r="Q3189">
        <f t="shared" si="344"/>
        <v>0</v>
      </c>
      <c r="R3189">
        <f t="shared" si="345"/>
        <v>0</v>
      </c>
      <c r="S3189">
        <f t="shared" si="346"/>
        <v>0</v>
      </c>
      <c r="T3189">
        <f t="shared" si="347"/>
        <v>21</v>
      </c>
      <c r="U3189">
        <f t="shared" si="348"/>
        <v>0</v>
      </c>
      <c r="V3189" t="str">
        <f t="shared" si="349"/>
        <v/>
      </c>
    </row>
    <row r="3190" spans="1:22" x14ac:dyDescent="0.2">
      <c r="A3190" t="s">
        <v>13182</v>
      </c>
      <c r="B3190" t="s">
        <v>151</v>
      </c>
      <c r="C3190">
        <v>117357496</v>
      </c>
      <c r="D3190">
        <v>117357537</v>
      </c>
      <c r="E3190">
        <v>42</v>
      </c>
      <c r="F3190" t="s">
        <v>74</v>
      </c>
      <c r="G3190" t="s">
        <v>1274</v>
      </c>
      <c r="H3190" t="s">
        <v>13183</v>
      </c>
      <c r="I3190">
        <v>0</v>
      </c>
      <c r="J3190">
        <v>0</v>
      </c>
      <c r="K3190">
        <v>0</v>
      </c>
      <c r="L3190">
        <v>0</v>
      </c>
      <c r="M3190">
        <v>0</v>
      </c>
      <c r="N3190">
        <v>0</v>
      </c>
      <c r="O3190" t="str">
        <f t="shared" si="343"/>
        <v/>
      </c>
      <c r="P3190">
        <f>IF(ISERROR(VLOOKUP(G3190,Genes!$A$2:$A$749,1,0)),0,1)</f>
        <v>1</v>
      </c>
      <c r="Q3190">
        <f t="shared" si="344"/>
        <v>0</v>
      </c>
      <c r="R3190">
        <f t="shared" si="345"/>
        <v>0</v>
      </c>
      <c r="S3190">
        <f t="shared" si="346"/>
        <v>0</v>
      </c>
      <c r="T3190">
        <f t="shared" si="347"/>
        <v>22</v>
      </c>
      <c r="U3190">
        <f t="shared" si="348"/>
        <v>0</v>
      </c>
      <c r="V3190" t="str">
        <f t="shared" si="349"/>
        <v/>
      </c>
    </row>
    <row r="3191" spans="1:22" x14ac:dyDescent="0.2">
      <c r="A3191" t="s">
        <v>13184</v>
      </c>
      <c r="B3191" t="s">
        <v>151</v>
      </c>
      <c r="C3191">
        <v>117502152</v>
      </c>
      <c r="D3191">
        <v>117502178</v>
      </c>
      <c r="E3191">
        <v>27</v>
      </c>
      <c r="F3191" t="s">
        <v>74</v>
      </c>
      <c r="G3191" t="s">
        <v>1274</v>
      </c>
      <c r="H3191" t="s">
        <v>13185</v>
      </c>
      <c r="I3191">
        <v>0</v>
      </c>
      <c r="J3191">
        <v>0</v>
      </c>
      <c r="K3191">
        <v>0</v>
      </c>
      <c r="L3191">
        <v>0</v>
      </c>
      <c r="M3191">
        <v>0</v>
      </c>
      <c r="N3191">
        <v>0</v>
      </c>
      <c r="O3191" t="str">
        <f t="shared" si="343"/>
        <v/>
      </c>
      <c r="P3191">
        <f>IF(ISERROR(VLOOKUP(G3191,Genes!$A$2:$A$749,1,0)),0,1)</f>
        <v>1</v>
      </c>
      <c r="Q3191">
        <f t="shared" si="344"/>
        <v>0</v>
      </c>
      <c r="R3191">
        <f t="shared" si="345"/>
        <v>0</v>
      </c>
      <c r="S3191">
        <f t="shared" si="346"/>
        <v>0</v>
      </c>
      <c r="T3191">
        <f t="shared" si="347"/>
        <v>23</v>
      </c>
      <c r="U3191">
        <f t="shared" si="348"/>
        <v>0</v>
      </c>
      <c r="V3191" t="str">
        <f t="shared" si="349"/>
        <v/>
      </c>
    </row>
    <row r="3192" spans="1:22" x14ac:dyDescent="0.2">
      <c r="A3192" t="s">
        <v>13186</v>
      </c>
      <c r="B3192" t="s">
        <v>151</v>
      </c>
      <c r="C3192">
        <v>117351591</v>
      </c>
      <c r="D3192">
        <v>117351836</v>
      </c>
      <c r="E3192">
        <v>246</v>
      </c>
      <c r="F3192" t="s">
        <v>74</v>
      </c>
      <c r="G3192" t="s">
        <v>1274</v>
      </c>
      <c r="H3192" t="s">
        <v>13187</v>
      </c>
      <c r="I3192">
        <v>0</v>
      </c>
      <c r="J3192">
        <v>0</v>
      </c>
      <c r="K3192">
        <v>0</v>
      </c>
      <c r="L3192">
        <v>0</v>
      </c>
      <c r="M3192">
        <v>0</v>
      </c>
      <c r="N3192">
        <v>0</v>
      </c>
      <c r="O3192" t="str">
        <f t="shared" si="343"/>
        <v/>
      </c>
      <c r="P3192">
        <f>IF(ISERROR(VLOOKUP(G3192,Genes!$A$2:$A$749,1,0)),0,1)</f>
        <v>1</v>
      </c>
      <c r="Q3192">
        <f t="shared" si="344"/>
        <v>0</v>
      </c>
      <c r="R3192">
        <f t="shared" si="345"/>
        <v>0</v>
      </c>
      <c r="S3192">
        <f t="shared" si="346"/>
        <v>0</v>
      </c>
      <c r="T3192">
        <f t="shared" si="347"/>
        <v>24</v>
      </c>
      <c r="U3192">
        <f t="shared" si="348"/>
        <v>0</v>
      </c>
      <c r="V3192" t="str">
        <f t="shared" si="349"/>
        <v/>
      </c>
    </row>
    <row r="3193" spans="1:22" x14ac:dyDescent="0.2">
      <c r="A3193" t="s">
        <v>13188</v>
      </c>
      <c r="B3193" t="s">
        <v>151</v>
      </c>
      <c r="C3193">
        <v>117501263</v>
      </c>
      <c r="D3193">
        <v>117501370</v>
      </c>
      <c r="E3193">
        <v>108</v>
      </c>
      <c r="F3193" t="s">
        <v>74</v>
      </c>
      <c r="G3193" t="s">
        <v>1274</v>
      </c>
      <c r="H3193" t="s">
        <v>13189</v>
      </c>
      <c r="I3193">
        <v>0</v>
      </c>
      <c r="J3193">
        <v>0</v>
      </c>
      <c r="K3193">
        <v>0</v>
      </c>
      <c r="L3193">
        <v>0</v>
      </c>
      <c r="M3193">
        <v>0</v>
      </c>
      <c r="N3193">
        <v>0</v>
      </c>
      <c r="O3193" t="str">
        <f t="shared" si="343"/>
        <v/>
      </c>
      <c r="P3193">
        <f>IF(ISERROR(VLOOKUP(G3193,Genes!$A$2:$A$749,1,0)),0,1)</f>
        <v>1</v>
      </c>
      <c r="Q3193">
        <f t="shared" si="344"/>
        <v>0</v>
      </c>
      <c r="R3193">
        <f t="shared" si="345"/>
        <v>0</v>
      </c>
      <c r="S3193">
        <f t="shared" si="346"/>
        <v>0</v>
      </c>
      <c r="T3193">
        <f t="shared" si="347"/>
        <v>25</v>
      </c>
      <c r="U3193">
        <f t="shared" si="348"/>
        <v>0</v>
      </c>
      <c r="V3193" t="str">
        <f t="shared" si="349"/>
        <v/>
      </c>
    </row>
    <row r="3194" spans="1:22" x14ac:dyDescent="0.2">
      <c r="A3194" t="s">
        <v>13190</v>
      </c>
      <c r="B3194" t="s">
        <v>151</v>
      </c>
      <c r="C3194">
        <v>117450819</v>
      </c>
      <c r="D3194">
        <v>117451043</v>
      </c>
      <c r="E3194">
        <v>225</v>
      </c>
      <c r="F3194" t="s">
        <v>74</v>
      </c>
      <c r="G3194" t="s">
        <v>1274</v>
      </c>
      <c r="H3194" t="s">
        <v>13191</v>
      </c>
      <c r="I3194">
        <v>0</v>
      </c>
      <c r="J3194">
        <v>0</v>
      </c>
      <c r="K3194">
        <v>0</v>
      </c>
      <c r="L3194">
        <v>0</v>
      </c>
      <c r="M3194">
        <v>0</v>
      </c>
      <c r="N3194">
        <v>0</v>
      </c>
      <c r="O3194" t="str">
        <f t="shared" si="343"/>
        <v/>
      </c>
      <c r="P3194">
        <f>IF(ISERROR(VLOOKUP(G3194,Genes!$A$2:$A$749,1,0)),0,1)</f>
        <v>1</v>
      </c>
      <c r="Q3194">
        <f t="shared" si="344"/>
        <v>0</v>
      </c>
      <c r="R3194">
        <f t="shared" si="345"/>
        <v>0</v>
      </c>
      <c r="S3194">
        <f t="shared" si="346"/>
        <v>0</v>
      </c>
      <c r="T3194">
        <f t="shared" si="347"/>
        <v>26</v>
      </c>
      <c r="U3194">
        <f t="shared" si="348"/>
        <v>0</v>
      </c>
      <c r="V3194" t="str">
        <f t="shared" si="349"/>
        <v/>
      </c>
    </row>
    <row r="3195" spans="1:22" x14ac:dyDescent="0.2">
      <c r="A3195" t="s">
        <v>13192</v>
      </c>
      <c r="B3195" t="s">
        <v>151</v>
      </c>
      <c r="C3195">
        <v>117431182</v>
      </c>
      <c r="D3195">
        <v>117432835</v>
      </c>
      <c r="E3195">
        <v>1654</v>
      </c>
      <c r="F3195" t="s">
        <v>74</v>
      </c>
      <c r="G3195" t="s">
        <v>1274</v>
      </c>
      <c r="H3195" t="s">
        <v>13193</v>
      </c>
      <c r="I3195">
        <v>0</v>
      </c>
      <c r="J3195">
        <v>0</v>
      </c>
      <c r="K3195">
        <v>0</v>
      </c>
      <c r="L3195">
        <v>0</v>
      </c>
      <c r="M3195">
        <v>0</v>
      </c>
      <c r="N3195">
        <v>0</v>
      </c>
      <c r="O3195" t="str">
        <f t="shared" si="343"/>
        <v/>
      </c>
      <c r="P3195">
        <f>IF(ISERROR(VLOOKUP(G3195,Genes!$A$2:$A$749,1,0)),0,1)</f>
        <v>1</v>
      </c>
      <c r="Q3195">
        <f t="shared" si="344"/>
        <v>0</v>
      </c>
      <c r="R3195">
        <f t="shared" si="345"/>
        <v>0</v>
      </c>
      <c r="S3195">
        <f t="shared" si="346"/>
        <v>0</v>
      </c>
      <c r="T3195">
        <f t="shared" si="347"/>
        <v>27</v>
      </c>
      <c r="U3195">
        <f t="shared" si="348"/>
        <v>0</v>
      </c>
      <c r="V3195" t="str">
        <f t="shared" si="349"/>
        <v/>
      </c>
    </row>
    <row r="3196" spans="1:22" x14ac:dyDescent="0.2">
      <c r="A3196" t="s">
        <v>13194</v>
      </c>
      <c r="B3196" t="s">
        <v>151</v>
      </c>
      <c r="C3196">
        <v>117424305</v>
      </c>
      <c r="D3196">
        <v>117424508</v>
      </c>
      <c r="E3196">
        <v>204</v>
      </c>
      <c r="F3196" t="s">
        <v>74</v>
      </c>
      <c r="G3196" t="s">
        <v>1274</v>
      </c>
      <c r="H3196" t="s">
        <v>13195</v>
      </c>
      <c r="I3196">
        <v>0</v>
      </c>
      <c r="J3196">
        <v>0</v>
      </c>
      <c r="K3196">
        <v>0</v>
      </c>
      <c r="L3196">
        <v>0</v>
      </c>
      <c r="M3196">
        <v>0</v>
      </c>
      <c r="N3196">
        <v>0</v>
      </c>
      <c r="O3196" t="str">
        <f t="shared" si="343"/>
        <v/>
      </c>
      <c r="P3196">
        <f>IF(ISERROR(VLOOKUP(G3196,Genes!$A$2:$A$749,1,0)),0,1)</f>
        <v>1</v>
      </c>
      <c r="Q3196">
        <f t="shared" si="344"/>
        <v>0</v>
      </c>
      <c r="R3196">
        <f t="shared" si="345"/>
        <v>0</v>
      </c>
      <c r="S3196">
        <f t="shared" si="346"/>
        <v>0</v>
      </c>
      <c r="T3196">
        <f t="shared" si="347"/>
        <v>28</v>
      </c>
      <c r="U3196">
        <f t="shared" si="348"/>
        <v>0</v>
      </c>
      <c r="V3196" t="str">
        <f t="shared" si="349"/>
        <v/>
      </c>
    </row>
    <row r="3197" spans="1:22" x14ac:dyDescent="0.2">
      <c r="A3197" t="s">
        <v>13196</v>
      </c>
      <c r="B3197" t="s">
        <v>151</v>
      </c>
      <c r="C3197">
        <v>117424305</v>
      </c>
      <c r="D3197">
        <v>117424479</v>
      </c>
      <c r="E3197">
        <v>175</v>
      </c>
      <c r="F3197" t="s">
        <v>74</v>
      </c>
      <c r="G3197" t="s">
        <v>1274</v>
      </c>
      <c r="H3197" t="s">
        <v>13197</v>
      </c>
      <c r="I3197">
        <v>0</v>
      </c>
      <c r="J3197">
        <v>0</v>
      </c>
      <c r="K3197">
        <v>0</v>
      </c>
      <c r="L3197">
        <v>0</v>
      </c>
      <c r="M3197">
        <v>0</v>
      </c>
      <c r="N3197">
        <v>0</v>
      </c>
      <c r="O3197" t="str">
        <f t="shared" si="343"/>
        <v/>
      </c>
      <c r="P3197">
        <f>IF(ISERROR(VLOOKUP(G3197,Genes!$A$2:$A$749,1,0)),0,1)</f>
        <v>1</v>
      </c>
      <c r="Q3197">
        <f t="shared" si="344"/>
        <v>0</v>
      </c>
      <c r="R3197">
        <f t="shared" si="345"/>
        <v>0</v>
      </c>
      <c r="S3197">
        <f t="shared" si="346"/>
        <v>0</v>
      </c>
      <c r="T3197">
        <f t="shared" si="347"/>
        <v>29</v>
      </c>
      <c r="U3197">
        <f t="shared" si="348"/>
        <v>0</v>
      </c>
      <c r="V3197" t="str">
        <f t="shared" si="349"/>
        <v/>
      </c>
    </row>
    <row r="3198" spans="1:22" x14ac:dyDescent="0.2">
      <c r="A3198" t="s">
        <v>13198</v>
      </c>
      <c r="B3198" t="s">
        <v>151</v>
      </c>
      <c r="C3198">
        <v>117422916</v>
      </c>
      <c r="D3198">
        <v>117423015</v>
      </c>
      <c r="E3198">
        <v>100</v>
      </c>
      <c r="F3198" t="s">
        <v>74</v>
      </c>
      <c r="G3198" t="s">
        <v>1274</v>
      </c>
      <c r="H3198" t="s">
        <v>13199</v>
      </c>
      <c r="I3198">
        <v>0</v>
      </c>
      <c r="J3198">
        <v>0</v>
      </c>
      <c r="K3198">
        <v>0</v>
      </c>
      <c r="L3198">
        <v>0</v>
      </c>
      <c r="M3198">
        <v>0</v>
      </c>
      <c r="N3198">
        <v>0</v>
      </c>
      <c r="O3198" t="str">
        <f t="shared" si="343"/>
        <v>CTTNBP2</v>
      </c>
      <c r="P3198">
        <f>IF(ISERROR(VLOOKUP(G3198,Genes!$A$2:$A$749,1,0)),0,1)</f>
        <v>1</v>
      </c>
      <c r="Q3198">
        <f t="shared" si="344"/>
        <v>0</v>
      </c>
      <c r="R3198">
        <f t="shared" si="345"/>
        <v>0</v>
      </c>
      <c r="S3198">
        <f t="shared" si="346"/>
        <v>0</v>
      </c>
      <c r="T3198">
        <f t="shared" si="347"/>
        <v>30</v>
      </c>
      <c r="U3198">
        <f t="shared" si="348"/>
        <v>1</v>
      </c>
      <c r="V3198">
        <f t="shared" si="349"/>
        <v>0</v>
      </c>
    </row>
    <row r="3199" spans="1:22" x14ac:dyDescent="0.2">
      <c r="A3199" t="s">
        <v>13200</v>
      </c>
      <c r="B3199" t="s">
        <v>215</v>
      </c>
      <c r="C3199">
        <v>17171643</v>
      </c>
      <c r="D3199">
        <v>17171764</v>
      </c>
      <c r="E3199">
        <v>122</v>
      </c>
      <c r="F3199" t="s">
        <v>74</v>
      </c>
      <c r="G3199" t="s">
        <v>1281</v>
      </c>
      <c r="H3199" t="s">
        <v>13201</v>
      </c>
      <c r="I3199">
        <v>3</v>
      </c>
      <c r="J3199">
        <v>1</v>
      </c>
      <c r="K3199">
        <v>2</v>
      </c>
      <c r="L3199">
        <v>0</v>
      </c>
      <c r="M3199">
        <v>0</v>
      </c>
      <c r="N3199">
        <v>0</v>
      </c>
      <c r="O3199" t="str">
        <f t="shared" si="343"/>
        <v/>
      </c>
      <c r="P3199">
        <f>IF(ISERROR(VLOOKUP(G3199,Genes!$A$2:$A$749,1,0)),0,1)</f>
        <v>1</v>
      </c>
      <c r="Q3199">
        <f t="shared" si="344"/>
        <v>1</v>
      </c>
      <c r="R3199">
        <f t="shared" si="345"/>
        <v>1</v>
      </c>
      <c r="S3199">
        <f t="shared" si="346"/>
        <v>1</v>
      </c>
      <c r="T3199">
        <f t="shared" si="347"/>
        <v>1</v>
      </c>
      <c r="U3199">
        <f t="shared" si="348"/>
        <v>0</v>
      </c>
      <c r="V3199" t="str">
        <f t="shared" si="349"/>
        <v/>
      </c>
    </row>
    <row r="3200" spans="1:22" x14ac:dyDescent="0.2">
      <c r="A3200" t="s">
        <v>13202</v>
      </c>
      <c r="B3200" t="s">
        <v>215</v>
      </c>
      <c r="C3200">
        <v>17151639</v>
      </c>
      <c r="D3200">
        <v>17151734</v>
      </c>
      <c r="E3200">
        <v>96</v>
      </c>
      <c r="F3200" t="s">
        <v>74</v>
      </c>
      <c r="G3200" t="s">
        <v>1281</v>
      </c>
      <c r="H3200" t="s">
        <v>13203</v>
      </c>
      <c r="I3200">
        <v>2</v>
      </c>
      <c r="J3200">
        <v>0</v>
      </c>
      <c r="K3200">
        <v>2</v>
      </c>
      <c r="L3200">
        <v>0</v>
      </c>
      <c r="M3200">
        <v>0</v>
      </c>
      <c r="N3200">
        <v>0</v>
      </c>
      <c r="O3200" t="str">
        <f t="shared" si="343"/>
        <v/>
      </c>
      <c r="P3200">
        <f>IF(ISERROR(VLOOKUP(G3200,Genes!$A$2:$A$749,1,0)),0,1)</f>
        <v>1</v>
      </c>
      <c r="Q3200">
        <f t="shared" si="344"/>
        <v>0</v>
      </c>
      <c r="R3200">
        <f t="shared" si="345"/>
        <v>1</v>
      </c>
      <c r="S3200">
        <f t="shared" si="346"/>
        <v>2</v>
      </c>
      <c r="T3200">
        <f t="shared" si="347"/>
        <v>2</v>
      </c>
      <c r="U3200">
        <f t="shared" si="348"/>
        <v>0</v>
      </c>
      <c r="V3200" t="str">
        <f t="shared" si="349"/>
        <v/>
      </c>
    </row>
    <row r="3201" spans="1:22" x14ac:dyDescent="0.2">
      <c r="A3201" t="s">
        <v>13204</v>
      </c>
      <c r="B3201" t="s">
        <v>215</v>
      </c>
      <c r="C3201">
        <v>17147456</v>
      </c>
      <c r="D3201">
        <v>17147574</v>
      </c>
      <c r="E3201">
        <v>119</v>
      </c>
      <c r="F3201" t="s">
        <v>74</v>
      </c>
      <c r="G3201" t="s">
        <v>1281</v>
      </c>
      <c r="H3201" t="s">
        <v>13205</v>
      </c>
      <c r="I3201">
        <v>2</v>
      </c>
      <c r="J3201">
        <v>0</v>
      </c>
      <c r="K3201">
        <v>2</v>
      </c>
      <c r="L3201">
        <v>0</v>
      </c>
      <c r="M3201">
        <v>0</v>
      </c>
      <c r="N3201">
        <v>0</v>
      </c>
      <c r="O3201" t="str">
        <f t="shared" si="343"/>
        <v/>
      </c>
      <c r="P3201">
        <f>IF(ISERROR(VLOOKUP(G3201,Genes!$A$2:$A$749,1,0)),0,1)</f>
        <v>1</v>
      </c>
      <c r="Q3201">
        <f t="shared" si="344"/>
        <v>0</v>
      </c>
      <c r="R3201">
        <f t="shared" si="345"/>
        <v>1</v>
      </c>
      <c r="S3201">
        <f t="shared" si="346"/>
        <v>3</v>
      </c>
      <c r="T3201">
        <f t="shared" si="347"/>
        <v>3</v>
      </c>
      <c r="U3201">
        <f t="shared" si="348"/>
        <v>0</v>
      </c>
      <c r="V3201" t="str">
        <f t="shared" si="349"/>
        <v/>
      </c>
    </row>
    <row r="3202" spans="1:22" x14ac:dyDescent="0.2">
      <c r="A3202" t="s">
        <v>13206</v>
      </c>
      <c r="B3202" t="s">
        <v>215</v>
      </c>
      <c r="C3202">
        <v>17146418</v>
      </c>
      <c r="D3202">
        <v>17146604</v>
      </c>
      <c r="E3202">
        <v>187</v>
      </c>
      <c r="F3202" t="s">
        <v>74</v>
      </c>
      <c r="G3202" t="s">
        <v>1281</v>
      </c>
      <c r="H3202" t="s">
        <v>13207</v>
      </c>
      <c r="I3202">
        <v>3</v>
      </c>
      <c r="J3202">
        <v>1</v>
      </c>
      <c r="K3202">
        <v>2</v>
      </c>
      <c r="L3202">
        <v>0</v>
      </c>
      <c r="M3202">
        <v>0</v>
      </c>
      <c r="N3202">
        <v>0</v>
      </c>
      <c r="O3202" t="str">
        <f t="shared" ref="O3202:O3265" si="350">IF(U3202=1,G3202,"")</f>
        <v/>
      </c>
      <c r="P3202">
        <f>IF(ISERROR(VLOOKUP(G3202,Genes!$A$2:$A$749,1,0)),0,1)</f>
        <v>1</v>
      </c>
      <c r="Q3202">
        <f t="shared" ref="Q3202:Q3265" si="351">IF(G3202&lt;&gt;G3201,1,0)</f>
        <v>0</v>
      </c>
      <c r="R3202">
        <f t="shared" ref="R3202:R3265" si="352">IF(I3202=0,0,1)</f>
        <v>1</v>
      </c>
      <c r="S3202">
        <f t="shared" ref="S3202:S3265" si="353">IF(Q3202=1,R3202,S3201+R3202)</f>
        <v>4</v>
      </c>
      <c r="T3202">
        <f t="shared" ref="T3202:T3265" si="354">IF(Q3202=1,1,T3201+1)</f>
        <v>4</v>
      </c>
      <c r="U3202">
        <f t="shared" ref="U3202:U3265" si="355">IF(G3202&lt;&gt;G3203,1,0)</f>
        <v>0</v>
      </c>
      <c r="V3202" t="str">
        <f t="shared" ref="V3202:V3265" si="356">IF(U3202=1,S3202/T3202,"")</f>
        <v/>
      </c>
    </row>
    <row r="3203" spans="1:22" x14ac:dyDescent="0.2">
      <c r="A3203" t="s">
        <v>13208</v>
      </c>
      <c r="B3203" t="s">
        <v>215</v>
      </c>
      <c r="C3203">
        <v>17145124</v>
      </c>
      <c r="D3203">
        <v>17145236</v>
      </c>
      <c r="E3203">
        <v>113</v>
      </c>
      <c r="F3203" t="s">
        <v>74</v>
      </c>
      <c r="G3203" t="s">
        <v>1281</v>
      </c>
      <c r="H3203" t="s">
        <v>13209</v>
      </c>
      <c r="I3203">
        <v>2</v>
      </c>
      <c r="J3203">
        <v>0</v>
      </c>
      <c r="K3203">
        <v>2</v>
      </c>
      <c r="L3203">
        <v>0</v>
      </c>
      <c r="M3203">
        <v>0</v>
      </c>
      <c r="N3203">
        <v>0</v>
      </c>
      <c r="O3203" t="str">
        <f t="shared" si="350"/>
        <v/>
      </c>
      <c r="P3203">
        <f>IF(ISERROR(VLOOKUP(G3203,Genes!$A$2:$A$749,1,0)),0,1)</f>
        <v>1</v>
      </c>
      <c r="Q3203">
        <f t="shared" si="351"/>
        <v>0</v>
      </c>
      <c r="R3203">
        <f t="shared" si="352"/>
        <v>1</v>
      </c>
      <c r="S3203">
        <f t="shared" si="353"/>
        <v>5</v>
      </c>
      <c r="T3203">
        <f t="shared" si="354"/>
        <v>5</v>
      </c>
      <c r="U3203">
        <f t="shared" si="355"/>
        <v>0</v>
      </c>
      <c r="V3203" t="str">
        <f t="shared" si="356"/>
        <v/>
      </c>
    </row>
    <row r="3204" spans="1:22" x14ac:dyDescent="0.2">
      <c r="A3204" t="s">
        <v>13210</v>
      </c>
      <c r="B3204" t="s">
        <v>215</v>
      </c>
      <c r="C3204">
        <v>17142004</v>
      </c>
      <c r="D3204">
        <v>17142238</v>
      </c>
      <c r="E3204">
        <v>235</v>
      </c>
      <c r="F3204" t="s">
        <v>74</v>
      </c>
      <c r="G3204" t="s">
        <v>1281</v>
      </c>
      <c r="H3204" t="s">
        <v>13211</v>
      </c>
      <c r="I3204">
        <v>3</v>
      </c>
      <c r="J3204">
        <v>1</v>
      </c>
      <c r="K3204">
        <v>2</v>
      </c>
      <c r="L3204">
        <v>0</v>
      </c>
      <c r="M3204">
        <v>0</v>
      </c>
      <c r="N3204">
        <v>0</v>
      </c>
      <c r="O3204" t="str">
        <f t="shared" si="350"/>
        <v/>
      </c>
      <c r="P3204">
        <f>IF(ISERROR(VLOOKUP(G3204,Genes!$A$2:$A$749,1,0)),0,1)</f>
        <v>1</v>
      </c>
      <c r="Q3204">
        <f t="shared" si="351"/>
        <v>0</v>
      </c>
      <c r="R3204">
        <f t="shared" si="352"/>
        <v>1</v>
      </c>
      <c r="S3204">
        <f t="shared" si="353"/>
        <v>6</v>
      </c>
      <c r="T3204">
        <f t="shared" si="354"/>
        <v>6</v>
      </c>
      <c r="U3204">
        <f t="shared" si="355"/>
        <v>0</v>
      </c>
      <c r="V3204" t="str">
        <f t="shared" si="356"/>
        <v/>
      </c>
    </row>
    <row r="3205" spans="1:22" x14ac:dyDescent="0.2">
      <c r="A3205" t="s">
        <v>13212</v>
      </c>
      <c r="B3205" t="s">
        <v>215</v>
      </c>
      <c r="C3205">
        <v>17130163</v>
      </c>
      <c r="D3205">
        <v>17130344</v>
      </c>
      <c r="E3205">
        <v>182</v>
      </c>
      <c r="F3205" t="s">
        <v>74</v>
      </c>
      <c r="G3205" t="s">
        <v>1281</v>
      </c>
      <c r="H3205" t="s">
        <v>13213</v>
      </c>
      <c r="I3205">
        <v>3</v>
      </c>
      <c r="J3205">
        <v>1</v>
      </c>
      <c r="K3205">
        <v>2</v>
      </c>
      <c r="L3205">
        <v>0</v>
      </c>
      <c r="M3205">
        <v>0</v>
      </c>
      <c r="N3205">
        <v>0</v>
      </c>
      <c r="O3205" t="str">
        <f t="shared" si="350"/>
        <v/>
      </c>
      <c r="P3205">
        <f>IF(ISERROR(VLOOKUP(G3205,Genes!$A$2:$A$749,1,0)),0,1)</f>
        <v>1</v>
      </c>
      <c r="Q3205">
        <f t="shared" si="351"/>
        <v>0</v>
      </c>
      <c r="R3205">
        <f t="shared" si="352"/>
        <v>1</v>
      </c>
      <c r="S3205">
        <f t="shared" si="353"/>
        <v>7</v>
      </c>
      <c r="T3205">
        <f t="shared" si="354"/>
        <v>7</v>
      </c>
      <c r="U3205">
        <f t="shared" si="355"/>
        <v>0</v>
      </c>
      <c r="V3205" t="str">
        <f t="shared" si="356"/>
        <v/>
      </c>
    </row>
    <row r="3206" spans="1:22" x14ac:dyDescent="0.2">
      <c r="A3206" t="s">
        <v>13214</v>
      </c>
      <c r="B3206" t="s">
        <v>215</v>
      </c>
      <c r="C3206">
        <v>17127596</v>
      </c>
      <c r="D3206">
        <v>17127758</v>
      </c>
      <c r="E3206">
        <v>163</v>
      </c>
      <c r="F3206" t="s">
        <v>74</v>
      </c>
      <c r="G3206" t="s">
        <v>1281</v>
      </c>
      <c r="H3206" t="s">
        <v>13215</v>
      </c>
      <c r="I3206">
        <v>3</v>
      </c>
      <c r="J3206">
        <v>1</v>
      </c>
      <c r="K3206">
        <v>2</v>
      </c>
      <c r="L3206">
        <v>0</v>
      </c>
      <c r="M3206">
        <v>0</v>
      </c>
      <c r="N3206">
        <v>0</v>
      </c>
      <c r="O3206" t="str">
        <f t="shared" si="350"/>
        <v/>
      </c>
      <c r="P3206">
        <f>IF(ISERROR(VLOOKUP(G3206,Genes!$A$2:$A$749,1,0)),0,1)</f>
        <v>1</v>
      </c>
      <c r="Q3206">
        <f t="shared" si="351"/>
        <v>0</v>
      </c>
      <c r="R3206">
        <f t="shared" si="352"/>
        <v>1</v>
      </c>
      <c r="S3206">
        <f t="shared" si="353"/>
        <v>8</v>
      </c>
      <c r="T3206">
        <f t="shared" si="354"/>
        <v>8</v>
      </c>
      <c r="U3206">
        <f t="shared" si="355"/>
        <v>0</v>
      </c>
      <c r="V3206" t="str">
        <f t="shared" si="356"/>
        <v/>
      </c>
    </row>
    <row r="3207" spans="1:22" x14ac:dyDescent="0.2">
      <c r="A3207" t="s">
        <v>13216</v>
      </c>
      <c r="B3207" t="s">
        <v>215</v>
      </c>
      <c r="C3207">
        <v>17126270</v>
      </c>
      <c r="D3207">
        <v>17126460</v>
      </c>
      <c r="E3207">
        <v>191</v>
      </c>
      <c r="F3207" t="s">
        <v>74</v>
      </c>
      <c r="G3207" t="s">
        <v>1281</v>
      </c>
      <c r="H3207" t="s">
        <v>13217</v>
      </c>
      <c r="I3207">
        <v>3</v>
      </c>
      <c r="J3207">
        <v>1</v>
      </c>
      <c r="K3207">
        <v>2</v>
      </c>
      <c r="L3207">
        <v>0</v>
      </c>
      <c r="M3207">
        <v>0</v>
      </c>
      <c r="N3207">
        <v>0</v>
      </c>
      <c r="O3207" t="str">
        <f t="shared" si="350"/>
        <v/>
      </c>
      <c r="P3207">
        <f>IF(ISERROR(VLOOKUP(G3207,Genes!$A$2:$A$749,1,0)),0,1)</f>
        <v>1</v>
      </c>
      <c r="Q3207">
        <f t="shared" si="351"/>
        <v>0</v>
      </c>
      <c r="R3207">
        <f t="shared" si="352"/>
        <v>1</v>
      </c>
      <c r="S3207">
        <f t="shared" si="353"/>
        <v>9</v>
      </c>
      <c r="T3207">
        <f t="shared" si="354"/>
        <v>9</v>
      </c>
      <c r="U3207">
        <f t="shared" si="355"/>
        <v>0</v>
      </c>
      <c r="V3207" t="str">
        <f t="shared" si="356"/>
        <v/>
      </c>
    </row>
    <row r="3208" spans="1:22" x14ac:dyDescent="0.2">
      <c r="A3208" t="s">
        <v>13218</v>
      </c>
      <c r="B3208" t="s">
        <v>215</v>
      </c>
      <c r="C3208">
        <v>17113826</v>
      </c>
      <c r="D3208">
        <v>17113970</v>
      </c>
      <c r="E3208">
        <v>145</v>
      </c>
      <c r="F3208" t="s">
        <v>74</v>
      </c>
      <c r="G3208" t="s">
        <v>1281</v>
      </c>
      <c r="H3208" t="s">
        <v>13219</v>
      </c>
      <c r="I3208">
        <v>3</v>
      </c>
      <c r="J3208">
        <v>1</v>
      </c>
      <c r="K3208">
        <v>2</v>
      </c>
      <c r="L3208">
        <v>0</v>
      </c>
      <c r="M3208">
        <v>0</v>
      </c>
      <c r="N3208">
        <v>0</v>
      </c>
      <c r="O3208" t="str">
        <f t="shared" si="350"/>
        <v/>
      </c>
      <c r="P3208">
        <f>IF(ISERROR(VLOOKUP(G3208,Genes!$A$2:$A$749,1,0)),0,1)</f>
        <v>1</v>
      </c>
      <c r="Q3208">
        <f t="shared" si="351"/>
        <v>0</v>
      </c>
      <c r="R3208">
        <f t="shared" si="352"/>
        <v>1</v>
      </c>
      <c r="S3208">
        <f t="shared" si="353"/>
        <v>10</v>
      </c>
      <c r="T3208">
        <f t="shared" si="354"/>
        <v>10</v>
      </c>
      <c r="U3208">
        <f t="shared" si="355"/>
        <v>0</v>
      </c>
      <c r="V3208" t="str">
        <f t="shared" si="356"/>
        <v/>
      </c>
    </row>
    <row r="3209" spans="1:22" x14ac:dyDescent="0.2">
      <c r="A3209" t="s">
        <v>13220</v>
      </c>
      <c r="B3209" t="s">
        <v>215</v>
      </c>
      <c r="C3209">
        <v>17113425</v>
      </c>
      <c r="D3209">
        <v>17113603</v>
      </c>
      <c r="E3209">
        <v>179</v>
      </c>
      <c r="F3209" t="s">
        <v>74</v>
      </c>
      <c r="G3209" t="s">
        <v>1281</v>
      </c>
      <c r="H3209" t="s">
        <v>13221</v>
      </c>
      <c r="I3209">
        <v>3</v>
      </c>
      <c r="J3209">
        <v>1</v>
      </c>
      <c r="K3209">
        <v>2</v>
      </c>
      <c r="L3209">
        <v>0</v>
      </c>
      <c r="M3209">
        <v>0</v>
      </c>
      <c r="N3209">
        <v>0</v>
      </c>
      <c r="O3209" t="str">
        <f t="shared" si="350"/>
        <v/>
      </c>
      <c r="P3209">
        <f>IF(ISERROR(VLOOKUP(G3209,Genes!$A$2:$A$749,1,0)),0,1)</f>
        <v>1</v>
      </c>
      <c r="Q3209">
        <f t="shared" si="351"/>
        <v>0</v>
      </c>
      <c r="R3209">
        <f t="shared" si="352"/>
        <v>1</v>
      </c>
      <c r="S3209">
        <f t="shared" si="353"/>
        <v>11</v>
      </c>
      <c r="T3209">
        <f t="shared" si="354"/>
        <v>11</v>
      </c>
      <c r="U3209">
        <f t="shared" si="355"/>
        <v>0</v>
      </c>
      <c r="V3209" t="str">
        <f t="shared" si="356"/>
        <v/>
      </c>
    </row>
    <row r="3210" spans="1:22" x14ac:dyDescent="0.2">
      <c r="A3210" t="s">
        <v>13222</v>
      </c>
      <c r="B3210" t="s">
        <v>215</v>
      </c>
      <c r="C3210">
        <v>17171120</v>
      </c>
      <c r="D3210">
        <v>17171249</v>
      </c>
      <c r="E3210">
        <v>130</v>
      </c>
      <c r="F3210" t="s">
        <v>74</v>
      </c>
      <c r="G3210" t="s">
        <v>1281</v>
      </c>
      <c r="H3210" t="s">
        <v>13223</v>
      </c>
      <c r="I3210">
        <v>3</v>
      </c>
      <c r="J3210">
        <v>1</v>
      </c>
      <c r="K3210">
        <v>2</v>
      </c>
      <c r="L3210">
        <v>0</v>
      </c>
      <c r="M3210">
        <v>0</v>
      </c>
      <c r="N3210">
        <v>0</v>
      </c>
      <c r="O3210" t="str">
        <f t="shared" si="350"/>
        <v/>
      </c>
      <c r="P3210">
        <f>IF(ISERROR(VLOOKUP(G3210,Genes!$A$2:$A$749,1,0)),0,1)</f>
        <v>1</v>
      </c>
      <c r="Q3210">
        <f t="shared" si="351"/>
        <v>0</v>
      </c>
      <c r="R3210">
        <f t="shared" si="352"/>
        <v>1</v>
      </c>
      <c r="S3210">
        <f t="shared" si="353"/>
        <v>12</v>
      </c>
      <c r="T3210">
        <f t="shared" si="354"/>
        <v>12</v>
      </c>
      <c r="U3210">
        <f t="shared" si="355"/>
        <v>0</v>
      </c>
      <c r="V3210" t="str">
        <f t="shared" si="356"/>
        <v/>
      </c>
    </row>
    <row r="3211" spans="1:22" x14ac:dyDescent="0.2">
      <c r="A3211" t="s">
        <v>13224</v>
      </c>
      <c r="B3211" t="s">
        <v>215</v>
      </c>
      <c r="C3211">
        <v>17110604</v>
      </c>
      <c r="D3211">
        <v>17110769</v>
      </c>
      <c r="E3211">
        <v>166</v>
      </c>
      <c r="F3211" t="s">
        <v>74</v>
      </c>
      <c r="G3211" t="s">
        <v>1281</v>
      </c>
      <c r="H3211" t="s">
        <v>13225</v>
      </c>
      <c r="I3211">
        <v>3</v>
      </c>
      <c r="J3211">
        <v>1</v>
      </c>
      <c r="K3211">
        <v>2</v>
      </c>
      <c r="L3211">
        <v>0</v>
      </c>
      <c r="M3211">
        <v>0</v>
      </c>
      <c r="N3211">
        <v>0</v>
      </c>
      <c r="O3211" t="str">
        <f t="shared" si="350"/>
        <v/>
      </c>
      <c r="P3211">
        <f>IF(ISERROR(VLOOKUP(G3211,Genes!$A$2:$A$749,1,0)),0,1)</f>
        <v>1</v>
      </c>
      <c r="Q3211">
        <f t="shared" si="351"/>
        <v>0</v>
      </c>
      <c r="R3211">
        <f t="shared" si="352"/>
        <v>1</v>
      </c>
      <c r="S3211">
        <f t="shared" si="353"/>
        <v>13</v>
      </c>
      <c r="T3211">
        <f t="shared" si="354"/>
        <v>13</v>
      </c>
      <c r="U3211">
        <f t="shared" si="355"/>
        <v>0</v>
      </c>
      <c r="V3211" t="str">
        <f t="shared" si="356"/>
        <v/>
      </c>
    </row>
    <row r="3212" spans="1:22" x14ac:dyDescent="0.2">
      <c r="A3212" t="s">
        <v>13226</v>
      </c>
      <c r="B3212" t="s">
        <v>215</v>
      </c>
      <c r="C3212">
        <v>17110063</v>
      </c>
      <c r="D3212">
        <v>17110279</v>
      </c>
      <c r="E3212">
        <v>217</v>
      </c>
      <c r="F3212" t="s">
        <v>74</v>
      </c>
      <c r="G3212" t="s">
        <v>1281</v>
      </c>
      <c r="H3212" t="s">
        <v>13227</v>
      </c>
      <c r="I3212">
        <v>3</v>
      </c>
      <c r="J3212">
        <v>1</v>
      </c>
      <c r="K3212">
        <v>2</v>
      </c>
      <c r="L3212">
        <v>0</v>
      </c>
      <c r="M3212">
        <v>0</v>
      </c>
      <c r="N3212">
        <v>0</v>
      </c>
      <c r="O3212" t="str">
        <f t="shared" si="350"/>
        <v/>
      </c>
      <c r="P3212">
        <f>IF(ISERROR(VLOOKUP(G3212,Genes!$A$2:$A$749,1,0)),0,1)</f>
        <v>1</v>
      </c>
      <c r="Q3212">
        <f t="shared" si="351"/>
        <v>0</v>
      </c>
      <c r="R3212">
        <f t="shared" si="352"/>
        <v>1</v>
      </c>
      <c r="S3212">
        <f t="shared" si="353"/>
        <v>14</v>
      </c>
      <c r="T3212">
        <f t="shared" si="354"/>
        <v>14</v>
      </c>
      <c r="U3212">
        <f t="shared" si="355"/>
        <v>0</v>
      </c>
      <c r="V3212" t="str">
        <f t="shared" si="356"/>
        <v/>
      </c>
    </row>
    <row r="3213" spans="1:22" x14ac:dyDescent="0.2">
      <c r="A3213" t="s">
        <v>13228</v>
      </c>
      <c r="B3213" t="s">
        <v>215</v>
      </c>
      <c r="C3213">
        <v>17107507</v>
      </c>
      <c r="D3213">
        <v>17107637</v>
      </c>
      <c r="E3213">
        <v>131</v>
      </c>
      <c r="F3213" t="s">
        <v>74</v>
      </c>
      <c r="G3213" t="s">
        <v>1281</v>
      </c>
      <c r="H3213" t="s">
        <v>13229</v>
      </c>
      <c r="I3213">
        <v>3</v>
      </c>
      <c r="J3213">
        <v>1</v>
      </c>
      <c r="K3213">
        <v>2</v>
      </c>
      <c r="L3213">
        <v>0</v>
      </c>
      <c r="M3213">
        <v>0</v>
      </c>
      <c r="N3213">
        <v>0</v>
      </c>
      <c r="O3213" t="str">
        <f t="shared" si="350"/>
        <v/>
      </c>
      <c r="P3213">
        <f>IF(ISERROR(VLOOKUP(G3213,Genes!$A$2:$A$749,1,0)),0,1)</f>
        <v>1</v>
      </c>
      <c r="Q3213">
        <f t="shared" si="351"/>
        <v>0</v>
      </c>
      <c r="R3213">
        <f t="shared" si="352"/>
        <v>1</v>
      </c>
      <c r="S3213">
        <f t="shared" si="353"/>
        <v>15</v>
      </c>
      <c r="T3213">
        <f t="shared" si="354"/>
        <v>15</v>
      </c>
      <c r="U3213">
        <f t="shared" si="355"/>
        <v>0</v>
      </c>
      <c r="V3213" t="str">
        <f t="shared" si="356"/>
        <v/>
      </c>
    </row>
    <row r="3214" spans="1:22" x14ac:dyDescent="0.2">
      <c r="A3214" t="s">
        <v>13230</v>
      </c>
      <c r="B3214" t="s">
        <v>215</v>
      </c>
      <c r="C3214">
        <v>17089413</v>
      </c>
      <c r="D3214">
        <v>17089602</v>
      </c>
      <c r="E3214">
        <v>190</v>
      </c>
      <c r="F3214" t="s">
        <v>74</v>
      </c>
      <c r="G3214" t="s">
        <v>1281</v>
      </c>
      <c r="H3214" t="s">
        <v>13231</v>
      </c>
      <c r="I3214">
        <v>3</v>
      </c>
      <c r="J3214">
        <v>1</v>
      </c>
      <c r="K3214">
        <v>2</v>
      </c>
      <c r="L3214">
        <v>0</v>
      </c>
      <c r="M3214">
        <v>0</v>
      </c>
      <c r="N3214">
        <v>0</v>
      </c>
      <c r="O3214" t="str">
        <f t="shared" si="350"/>
        <v/>
      </c>
      <c r="P3214">
        <f>IF(ISERROR(VLOOKUP(G3214,Genes!$A$2:$A$749,1,0)),0,1)</f>
        <v>1</v>
      </c>
      <c r="Q3214">
        <f t="shared" si="351"/>
        <v>0</v>
      </c>
      <c r="R3214">
        <f t="shared" si="352"/>
        <v>1</v>
      </c>
      <c r="S3214">
        <f t="shared" si="353"/>
        <v>16</v>
      </c>
      <c r="T3214">
        <f t="shared" si="354"/>
        <v>16</v>
      </c>
      <c r="U3214">
        <f t="shared" si="355"/>
        <v>0</v>
      </c>
      <c r="V3214" t="str">
        <f t="shared" si="356"/>
        <v/>
      </c>
    </row>
    <row r="3215" spans="1:22" x14ac:dyDescent="0.2">
      <c r="A3215" t="s">
        <v>13232</v>
      </c>
      <c r="B3215" t="s">
        <v>215</v>
      </c>
      <c r="C3215">
        <v>17087933</v>
      </c>
      <c r="D3215">
        <v>17088093</v>
      </c>
      <c r="E3215">
        <v>161</v>
      </c>
      <c r="F3215" t="s">
        <v>74</v>
      </c>
      <c r="G3215" t="s">
        <v>1281</v>
      </c>
      <c r="H3215" t="s">
        <v>13233</v>
      </c>
      <c r="I3215">
        <v>3</v>
      </c>
      <c r="J3215">
        <v>1</v>
      </c>
      <c r="K3215">
        <v>2</v>
      </c>
      <c r="L3215">
        <v>0</v>
      </c>
      <c r="M3215">
        <v>0</v>
      </c>
      <c r="N3215">
        <v>0</v>
      </c>
      <c r="O3215" t="str">
        <f t="shared" si="350"/>
        <v/>
      </c>
      <c r="P3215">
        <f>IF(ISERROR(VLOOKUP(G3215,Genes!$A$2:$A$749,1,0)),0,1)</f>
        <v>1</v>
      </c>
      <c r="Q3215">
        <f t="shared" si="351"/>
        <v>0</v>
      </c>
      <c r="R3215">
        <f t="shared" si="352"/>
        <v>1</v>
      </c>
      <c r="S3215">
        <f t="shared" si="353"/>
        <v>17</v>
      </c>
      <c r="T3215">
        <f t="shared" si="354"/>
        <v>17</v>
      </c>
      <c r="U3215">
        <f t="shared" si="355"/>
        <v>0</v>
      </c>
      <c r="V3215" t="str">
        <f t="shared" si="356"/>
        <v/>
      </c>
    </row>
    <row r="3216" spans="1:22" x14ac:dyDescent="0.2">
      <c r="A3216" t="s">
        <v>13234</v>
      </c>
      <c r="B3216" t="s">
        <v>215</v>
      </c>
      <c r="C3216">
        <v>17087006</v>
      </c>
      <c r="D3216">
        <v>17087187</v>
      </c>
      <c r="E3216">
        <v>182</v>
      </c>
      <c r="F3216" t="s">
        <v>74</v>
      </c>
      <c r="G3216" t="s">
        <v>1281</v>
      </c>
      <c r="H3216" t="s">
        <v>13235</v>
      </c>
      <c r="I3216">
        <v>3</v>
      </c>
      <c r="J3216">
        <v>1</v>
      </c>
      <c r="K3216">
        <v>2</v>
      </c>
      <c r="L3216">
        <v>0</v>
      </c>
      <c r="M3216">
        <v>0</v>
      </c>
      <c r="N3216">
        <v>0</v>
      </c>
      <c r="O3216" t="str">
        <f t="shared" si="350"/>
        <v/>
      </c>
      <c r="P3216">
        <f>IF(ISERROR(VLOOKUP(G3216,Genes!$A$2:$A$749,1,0)),0,1)</f>
        <v>1</v>
      </c>
      <c r="Q3216">
        <f t="shared" si="351"/>
        <v>0</v>
      </c>
      <c r="R3216">
        <f t="shared" si="352"/>
        <v>1</v>
      </c>
      <c r="S3216">
        <f t="shared" si="353"/>
        <v>18</v>
      </c>
      <c r="T3216">
        <f t="shared" si="354"/>
        <v>18</v>
      </c>
      <c r="U3216">
        <f t="shared" si="355"/>
        <v>0</v>
      </c>
      <c r="V3216" t="str">
        <f t="shared" si="356"/>
        <v/>
      </c>
    </row>
    <row r="3217" spans="1:22" x14ac:dyDescent="0.2">
      <c r="A3217" t="s">
        <v>13236</v>
      </c>
      <c r="B3217" t="s">
        <v>215</v>
      </c>
      <c r="C3217">
        <v>17085826</v>
      </c>
      <c r="D3217">
        <v>17085982</v>
      </c>
      <c r="E3217">
        <v>157</v>
      </c>
      <c r="F3217" t="s">
        <v>74</v>
      </c>
      <c r="G3217" t="s">
        <v>1281</v>
      </c>
      <c r="H3217" t="s">
        <v>13237</v>
      </c>
      <c r="I3217">
        <v>3</v>
      </c>
      <c r="J3217">
        <v>1</v>
      </c>
      <c r="K3217">
        <v>2</v>
      </c>
      <c r="L3217">
        <v>0</v>
      </c>
      <c r="M3217">
        <v>0</v>
      </c>
      <c r="N3217">
        <v>0</v>
      </c>
      <c r="O3217" t="str">
        <f t="shared" si="350"/>
        <v/>
      </c>
      <c r="P3217">
        <f>IF(ISERROR(VLOOKUP(G3217,Genes!$A$2:$A$749,1,0)),0,1)</f>
        <v>1</v>
      </c>
      <c r="Q3217">
        <f t="shared" si="351"/>
        <v>0</v>
      </c>
      <c r="R3217">
        <f t="shared" si="352"/>
        <v>1</v>
      </c>
      <c r="S3217">
        <f t="shared" si="353"/>
        <v>19</v>
      </c>
      <c r="T3217">
        <f t="shared" si="354"/>
        <v>19</v>
      </c>
      <c r="U3217">
        <f t="shared" si="355"/>
        <v>0</v>
      </c>
      <c r="V3217" t="str">
        <f t="shared" si="356"/>
        <v/>
      </c>
    </row>
    <row r="3218" spans="1:22" x14ac:dyDescent="0.2">
      <c r="A3218" t="s">
        <v>13238</v>
      </c>
      <c r="B3218" t="s">
        <v>215</v>
      </c>
      <c r="C3218">
        <v>17083032</v>
      </c>
      <c r="D3218">
        <v>17083219</v>
      </c>
      <c r="E3218">
        <v>188</v>
      </c>
      <c r="F3218" t="s">
        <v>74</v>
      </c>
      <c r="G3218" t="s">
        <v>1281</v>
      </c>
      <c r="H3218" t="s">
        <v>13239</v>
      </c>
      <c r="I3218">
        <v>3</v>
      </c>
      <c r="J3218">
        <v>1</v>
      </c>
      <c r="K3218">
        <v>2</v>
      </c>
      <c r="L3218">
        <v>0</v>
      </c>
      <c r="M3218">
        <v>0</v>
      </c>
      <c r="N3218">
        <v>0</v>
      </c>
      <c r="O3218" t="str">
        <f t="shared" si="350"/>
        <v/>
      </c>
      <c r="P3218">
        <f>IF(ISERROR(VLOOKUP(G3218,Genes!$A$2:$A$749,1,0)),0,1)</f>
        <v>1</v>
      </c>
      <c r="Q3218">
        <f t="shared" si="351"/>
        <v>0</v>
      </c>
      <c r="R3218">
        <f t="shared" si="352"/>
        <v>1</v>
      </c>
      <c r="S3218">
        <f t="shared" si="353"/>
        <v>20</v>
      </c>
      <c r="T3218">
        <f t="shared" si="354"/>
        <v>20</v>
      </c>
      <c r="U3218">
        <f t="shared" si="355"/>
        <v>0</v>
      </c>
      <c r="V3218" t="str">
        <f t="shared" si="356"/>
        <v/>
      </c>
    </row>
    <row r="3219" spans="1:22" x14ac:dyDescent="0.2">
      <c r="A3219" t="s">
        <v>13240</v>
      </c>
      <c r="B3219" t="s">
        <v>215</v>
      </c>
      <c r="C3219">
        <v>17065557</v>
      </c>
      <c r="D3219">
        <v>17065559</v>
      </c>
      <c r="E3219">
        <v>3</v>
      </c>
      <c r="F3219" t="s">
        <v>74</v>
      </c>
      <c r="G3219" t="s">
        <v>1281</v>
      </c>
      <c r="H3219" t="s">
        <v>13241</v>
      </c>
      <c r="I3219">
        <v>2</v>
      </c>
      <c r="J3219">
        <v>1</v>
      </c>
      <c r="K3219">
        <v>0</v>
      </c>
      <c r="L3219">
        <v>0</v>
      </c>
      <c r="M3219">
        <v>1</v>
      </c>
      <c r="N3219">
        <v>0</v>
      </c>
      <c r="O3219" t="str">
        <f t="shared" si="350"/>
        <v/>
      </c>
      <c r="P3219">
        <f>IF(ISERROR(VLOOKUP(G3219,Genes!$A$2:$A$749,1,0)),0,1)</f>
        <v>1</v>
      </c>
      <c r="Q3219">
        <f t="shared" si="351"/>
        <v>0</v>
      </c>
      <c r="R3219">
        <f t="shared" si="352"/>
        <v>1</v>
      </c>
      <c r="S3219">
        <f t="shared" si="353"/>
        <v>21</v>
      </c>
      <c r="T3219">
        <f t="shared" si="354"/>
        <v>21</v>
      </c>
      <c r="U3219">
        <f t="shared" si="355"/>
        <v>0</v>
      </c>
      <c r="V3219" t="str">
        <f t="shared" si="356"/>
        <v/>
      </c>
    </row>
    <row r="3220" spans="1:22" x14ac:dyDescent="0.2">
      <c r="A3220" t="s">
        <v>13242</v>
      </c>
      <c r="B3220" t="s">
        <v>215</v>
      </c>
      <c r="C3220">
        <v>17061832</v>
      </c>
      <c r="D3220">
        <v>17061982</v>
      </c>
      <c r="E3220">
        <v>151</v>
      </c>
      <c r="F3220" t="s">
        <v>74</v>
      </c>
      <c r="G3220" t="s">
        <v>1281</v>
      </c>
      <c r="H3220" t="s">
        <v>13243</v>
      </c>
      <c r="I3220">
        <v>3</v>
      </c>
      <c r="J3220">
        <v>1</v>
      </c>
      <c r="K3220">
        <v>2</v>
      </c>
      <c r="L3220">
        <v>0</v>
      </c>
      <c r="M3220">
        <v>0</v>
      </c>
      <c r="N3220">
        <v>0</v>
      </c>
      <c r="O3220" t="str">
        <f t="shared" si="350"/>
        <v/>
      </c>
      <c r="P3220">
        <f>IF(ISERROR(VLOOKUP(G3220,Genes!$A$2:$A$749,1,0)),0,1)</f>
        <v>1</v>
      </c>
      <c r="Q3220">
        <f t="shared" si="351"/>
        <v>0</v>
      </c>
      <c r="R3220">
        <f t="shared" si="352"/>
        <v>1</v>
      </c>
      <c r="S3220">
        <f t="shared" si="353"/>
        <v>22</v>
      </c>
      <c r="T3220">
        <f t="shared" si="354"/>
        <v>22</v>
      </c>
      <c r="U3220">
        <f t="shared" si="355"/>
        <v>0</v>
      </c>
      <c r="V3220" t="str">
        <f t="shared" si="356"/>
        <v/>
      </c>
    </row>
    <row r="3221" spans="1:22" x14ac:dyDescent="0.2">
      <c r="A3221" t="s">
        <v>13244</v>
      </c>
      <c r="B3221" t="s">
        <v>215</v>
      </c>
      <c r="C3221">
        <v>17169828</v>
      </c>
      <c r="D3221">
        <v>17169923</v>
      </c>
      <c r="E3221">
        <v>96</v>
      </c>
      <c r="F3221" t="s">
        <v>74</v>
      </c>
      <c r="G3221" t="s">
        <v>1281</v>
      </c>
      <c r="H3221" t="s">
        <v>13245</v>
      </c>
      <c r="I3221">
        <v>2</v>
      </c>
      <c r="J3221">
        <v>0</v>
      </c>
      <c r="K3221">
        <v>2</v>
      </c>
      <c r="L3221">
        <v>0</v>
      </c>
      <c r="M3221">
        <v>0</v>
      </c>
      <c r="N3221">
        <v>0</v>
      </c>
      <c r="O3221" t="str">
        <f t="shared" si="350"/>
        <v/>
      </c>
      <c r="P3221">
        <f>IF(ISERROR(VLOOKUP(G3221,Genes!$A$2:$A$749,1,0)),0,1)</f>
        <v>1</v>
      </c>
      <c r="Q3221">
        <f t="shared" si="351"/>
        <v>0</v>
      </c>
      <c r="R3221">
        <f t="shared" si="352"/>
        <v>1</v>
      </c>
      <c r="S3221">
        <f t="shared" si="353"/>
        <v>23</v>
      </c>
      <c r="T3221">
        <f t="shared" si="354"/>
        <v>23</v>
      </c>
      <c r="U3221">
        <f t="shared" si="355"/>
        <v>0</v>
      </c>
      <c r="V3221" t="str">
        <f t="shared" si="356"/>
        <v/>
      </c>
    </row>
    <row r="3222" spans="1:22" x14ac:dyDescent="0.2">
      <c r="A3222" t="s">
        <v>13246</v>
      </c>
      <c r="B3222" t="s">
        <v>215</v>
      </c>
      <c r="C3222">
        <v>17061832</v>
      </c>
      <c r="D3222">
        <v>17061961</v>
      </c>
      <c r="E3222">
        <v>130</v>
      </c>
      <c r="F3222" t="s">
        <v>74</v>
      </c>
      <c r="G3222" t="s">
        <v>1281</v>
      </c>
      <c r="H3222" t="s">
        <v>13247</v>
      </c>
      <c r="I3222">
        <v>3</v>
      </c>
      <c r="J3222">
        <v>0</v>
      </c>
      <c r="K3222">
        <v>2</v>
      </c>
      <c r="L3222">
        <v>1</v>
      </c>
      <c r="M3222">
        <v>0</v>
      </c>
      <c r="N3222">
        <v>0</v>
      </c>
      <c r="O3222" t="str">
        <f t="shared" si="350"/>
        <v/>
      </c>
      <c r="P3222">
        <f>IF(ISERROR(VLOOKUP(G3222,Genes!$A$2:$A$749,1,0)),0,1)</f>
        <v>1</v>
      </c>
      <c r="Q3222">
        <f t="shared" si="351"/>
        <v>0</v>
      </c>
      <c r="R3222">
        <f t="shared" si="352"/>
        <v>1</v>
      </c>
      <c r="S3222">
        <f t="shared" si="353"/>
        <v>24</v>
      </c>
      <c r="T3222">
        <f t="shared" si="354"/>
        <v>24</v>
      </c>
      <c r="U3222">
        <f t="shared" si="355"/>
        <v>0</v>
      </c>
      <c r="V3222" t="str">
        <f t="shared" si="356"/>
        <v/>
      </c>
    </row>
    <row r="3223" spans="1:22" x14ac:dyDescent="0.2">
      <c r="A3223" t="s">
        <v>13248</v>
      </c>
      <c r="B3223" t="s">
        <v>215</v>
      </c>
      <c r="C3223">
        <v>17045768</v>
      </c>
      <c r="D3223">
        <v>17045777</v>
      </c>
      <c r="E3223">
        <v>10</v>
      </c>
      <c r="F3223" t="s">
        <v>74</v>
      </c>
      <c r="G3223" t="s">
        <v>1281</v>
      </c>
      <c r="H3223" t="s">
        <v>13249</v>
      </c>
      <c r="I3223">
        <v>0</v>
      </c>
      <c r="J3223">
        <v>0</v>
      </c>
      <c r="K3223">
        <v>0</v>
      </c>
      <c r="L3223">
        <v>0</v>
      </c>
      <c r="M3223">
        <v>0</v>
      </c>
      <c r="N3223">
        <v>0</v>
      </c>
      <c r="O3223" t="str">
        <f t="shared" si="350"/>
        <v/>
      </c>
      <c r="P3223">
        <f>IF(ISERROR(VLOOKUP(G3223,Genes!$A$2:$A$749,1,0)),0,1)</f>
        <v>1</v>
      </c>
      <c r="Q3223">
        <f t="shared" si="351"/>
        <v>0</v>
      </c>
      <c r="R3223">
        <f t="shared" si="352"/>
        <v>0</v>
      </c>
      <c r="S3223">
        <f t="shared" si="353"/>
        <v>24</v>
      </c>
      <c r="T3223">
        <f t="shared" si="354"/>
        <v>25</v>
      </c>
      <c r="U3223">
        <f t="shared" si="355"/>
        <v>0</v>
      </c>
      <c r="V3223" t="str">
        <f t="shared" si="356"/>
        <v/>
      </c>
    </row>
    <row r="3224" spans="1:22" x14ac:dyDescent="0.2">
      <c r="A3224" t="s">
        <v>13250</v>
      </c>
      <c r="B3224" t="s">
        <v>215</v>
      </c>
      <c r="C3224">
        <v>17032333</v>
      </c>
      <c r="D3224">
        <v>17032514</v>
      </c>
      <c r="E3224">
        <v>182</v>
      </c>
      <c r="F3224" t="s">
        <v>74</v>
      </c>
      <c r="G3224" t="s">
        <v>1281</v>
      </c>
      <c r="H3224" t="s">
        <v>13251</v>
      </c>
      <c r="I3224">
        <v>3</v>
      </c>
      <c r="J3224">
        <v>1</v>
      </c>
      <c r="K3224">
        <v>2</v>
      </c>
      <c r="L3224">
        <v>0</v>
      </c>
      <c r="M3224">
        <v>0</v>
      </c>
      <c r="N3224">
        <v>0</v>
      </c>
      <c r="O3224" t="str">
        <f t="shared" si="350"/>
        <v/>
      </c>
      <c r="P3224">
        <f>IF(ISERROR(VLOOKUP(G3224,Genes!$A$2:$A$749,1,0)),0,1)</f>
        <v>1</v>
      </c>
      <c r="Q3224">
        <f t="shared" si="351"/>
        <v>0</v>
      </c>
      <c r="R3224">
        <f t="shared" si="352"/>
        <v>1</v>
      </c>
      <c r="S3224">
        <f t="shared" si="353"/>
        <v>25</v>
      </c>
      <c r="T3224">
        <f t="shared" si="354"/>
        <v>26</v>
      </c>
      <c r="U3224">
        <f t="shared" si="355"/>
        <v>0</v>
      </c>
      <c r="V3224" t="str">
        <f t="shared" si="356"/>
        <v/>
      </c>
    </row>
    <row r="3225" spans="1:22" x14ac:dyDescent="0.2">
      <c r="A3225" t="s">
        <v>13252</v>
      </c>
      <c r="B3225" t="s">
        <v>215</v>
      </c>
      <c r="C3225">
        <v>17026104</v>
      </c>
      <c r="D3225">
        <v>17026278</v>
      </c>
      <c r="E3225">
        <v>175</v>
      </c>
      <c r="F3225" t="s">
        <v>74</v>
      </c>
      <c r="G3225" t="s">
        <v>1281</v>
      </c>
      <c r="H3225" t="s">
        <v>13253</v>
      </c>
      <c r="I3225">
        <v>3</v>
      </c>
      <c r="J3225">
        <v>1</v>
      </c>
      <c r="K3225">
        <v>2</v>
      </c>
      <c r="L3225">
        <v>0</v>
      </c>
      <c r="M3225">
        <v>0</v>
      </c>
      <c r="N3225">
        <v>0</v>
      </c>
      <c r="O3225" t="str">
        <f t="shared" si="350"/>
        <v/>
      </c>
      <c r="P3225">
        <f>IF(ISERROR(VLOOKUP(G3225,Genes!$A$2:$A$749,1,0)),0,1)</f>
        <v>1</v>
      </c>
      <c r="Q3225">
        <f t="shared" si="351"/>
        <v>0</v>
      </c>
      <c r="R3225">
        <f t="shared" si="352"/>
        <v>1</v>
      </c>
      <c r="S3225">
        <f t="shared" si="353"/>
        <v>26</v>
      </c>
      <c r="T3225">
        <f t="shared" si="354"/>
        <v>27</v>
      </c>
      <c r="U3225">
        <f t="shared" si="355"/>
        <v>0</v>
      </c>
      <c r="V3225" t="str">
        <f t="shared" si="356"/>
        <v/>
      </c>
    </row>
    <row r="3226" spans="1:22" x14ac:dyDescent="0.2">
      <c r="A3226" t="s">
        <v>13254</v>
      </c>
      <c r="B3226" t="s">
        <v>215</v>
      </c>
      <c r="C3226">
        <v>17024483</v>
      </c>
      <c r="D3226">
        <v>17024652</v>
      </c>
      <c r="E3226">
        <v>170</v>
      </c>
      <c r="F3226" t="s">
        <v>74</v>
      </c>
      <c r="G3226" t="s">
        <v>1281</v>
      </c>
      <c r="H3226" t="s">
        <v>13255</v>
      </c>
      <c r="I3226">
        <v>3</v>
      </c>
      <c r="J3226">
        <v>1</v>
      </c>
      <c r="K3226">
        <v>2</v>
      </c>
      <c r="L3226">
        <v>0</v>
      </c>
      <c r="M3226">
        <v>0</v>
      </c>
      <c r="N3226">
        <v>0</v>
      </c>
      <c r="O3226" t="str">
        <f t="shared" si="350"/>
        <v/>
      </c>
      <c r="P3226">
        <f>IF(ISERROR(VLOOKUP(G3226,Genes!$A$2:$A$749,1,0)),0,1)</f>
        <v>1</v>
      </c>
      <c r="Q3226">
        <f t="shared" si="351"/>
        <v>0</v>
      </c>
      <c r="R3226">
        <f t="shared" si="352"/>
        <v>1</v>
      </c>
      <c r="S3226">
        <f t="shared" si="353"/>
        <v>27</v>
      </c>
      <c r="T3226">
        <f t="shared" si="354"/>
        <v>28</v>
      </c>
      <c r="U3226">
        <f t="shared" si="355"/>
        <v>0</v>
      </c>
      <c r="V3226" t="str">
        <f t="shared" si="356"/>
        <v/>
      </c>
    </row>
    <row r="3227" spans="1:22" x14ac:dyDescent="0.2">
      <c r="A3227" t="s">
        <v>13256</v>
      </c>
      <c r="B3227" t="s">
        <v>215</v>
      </c>
      <c r="C3227">
        <v>16996388</v>
      </c>
      <c r="D3227">
        <v>16996547</v>
      </c>
      <c r="E3227">
        <v>160</v>
      </c>
      <c r="F3227" t="s">
        <v>74</v>
      </c>
      <c r="G3227" t="s">
        <v>1281</v>
      </c>
      <c r="H3227" t="s">
        <v>13257</v>
      </c>
      <c r="I3227">
        <v>3</v>
      </c>
      <c r="J3227">
        <v>1</v>
      </c>
      <c r="K3227">
        <v>2</v>
      </c>
      <c r="L3227">
        <v>0</v>
      </c>
      <c r="M3227">
        <v>0</v>
      </c>
      <c r="N3227">
        <v>0</v>
      </c>
      <c r="O3227" t="str">
        <f t="shared" si="350"/>
        <v/>
      </c>
      <c r="P3227">
        <f>IF(ISERROR(VLOOKUP(G3227,Genes!$A$2:$A$749,1,0)),0,1)</f>
        <v>1</v>
      </c>
      <c r="Q3227">
        <f t="shared" si="351"/>
        <v>0</v>
      </c>
      <c r="R3227">
        <f t="shared" si="352"/>
        <v>1</v>
      </c>
      <c r="S3227">
        <f t="shared" si="353"/>
        <v>28</v>
      </c>
      <c r="T3227">
        <f t="shared" si="354"/>
        <v>29</v>
      </c>
      <c r="U3227">
        <f t="shared" si="355"/>
        <v>0</v>
      </c>
      <c r="V3227" t="str">
        <f t="shared" si="356"/>
        <v/>
      </c>
    </row>
    <row r="3228" spans="1:22" x14ac:dyDescent="0.2">
      <c r="A3228" t="s">
        <v>13258</v>
      </c>
      <c r="B3228" t="s">
        <v>215</v>
      </c>
      <c r="C3228">
        <v>16994275</v>
      </c>
      <c r="D3228">
        <v>16994388</v>
      </c>
      <c r="E3228">
        <v>114</v>
      </c>
      <c r="F3228" t="s">
        <v>74</v>
      </c>
      <c r="G3228" t="s">
        <v>1281</v>
      </c>
      <c r="H3228" t="s">
        <v>13259</v>
      </c>
      <c r="I3228">
        <v>2</v>
      </c>
      <c r="J3228">
        <v>0</v>
      </c>
      <c r="K3228">
        <v>2</v>
      </c>
      <c r="L3228">
        <v>0</v>
      </c>
      <c r="M3228">
        <v>0</v>
      </c>
      <c r="N3228">
        <v>0</v>
      </c>
      <c r="O3228" t="str">
        <f t="shared" si="350"/>
        <v/>
      </c>
      <c r="P3228">
        <f>IF(ISERROR(VLOOKUP(G3228,Genes!$A$2:$A$749,1,0)),0,1)</f>
        <v>1</v>
      </c>
      <c r="Q3228">
        <f t="shared" si="351"/>
        <v>0</v>
      </c>
      <c r="R3228">
        <f t="shared" si="352"/>
        <v>1</v>
      </c>
      <c r="S3228">
        <f t="shared" si="353"/>
        <v>29</v>
      </c>
      <c r="T3228">
        <f t="shared" si="354"/>
        <v>30</v>
      </c>
      <c r="U3228">
        <f t="shared" si="355"/>
        <v>0</v>
      </c>
      <c r="V3228" t="str">
        <f t="shared" si="356"/>
        <v/>
      </c>
    </row>
    <row r="3229" spans="1:22" x14ac:dyDescent="0.2">
      <c r="A3229" t="s">
        <v>13260</v>
      </c>
      <c r="B3229" t="s">
        <v>215</v>
      </c>
      <c r="C3229">
        <v>16992000</v>
      </c>
      <c r="D3229">
        <v>16992110</v>
      </c>
      <c r="E3229">
        <v>111</v>
      </c>
      <c r="F3229" t="s">
        <v>74</v>
      </c>
      <c r="G3229" t="s">
        <v>1281</v>
      </c>
      <c r="H3229" t="s">
        <v>13261</v>
      </c>
      <c r="I3229">
        <v>2</v>
      </c>
      <c r="J3229">
        <v>0</v>
      </c>
      <c r="K3229">
        <v>2</v>
      </c>
      <c r="L3229">
        <v>0</v>
      </c>
      <c r="M3229">
        <v>0</v>
      </c>
      <c r="N3229">
        <v>0</v>
      </c>
      <c r="O3229" t="str">
        <f t="shared" si="350"/>
        <v/>
      </c>
      <c r="P3229">
        <f>IF(ISERROR(VLOOKUP(G3229,Genes!$A$2:$A$749,1,0)),0,1)</f>
        <v>1</v>
      </c>
      <c r="Q3229">
        <f t="shared" si="351"/>
        <v>0</v>
      </c>
      <c r="R3229">
        <f t="shared" si="352"/>
        <v>1</v>
      </c>
      <c r="S3229">
        <f t="shared" si="353"/>
        <v>30</v>
      </c>
      <c r="T3229">
        <f t="shared" si="354"/>
        <v>31</v>
      </c>
      <c r="U3229">
        <f t="shared" si="355"/>
        <v>0</v>
      </c>
      <c r="V3229" t="str">
        <f t="shared" si="356"/>
        <v/>
      </c>
    </row>
    <row r="3230" spans="1:22" x14ac:dyDescent="0.2">
      <c r="A3230" t="s">
        <v>13262</v>
      </c>
      <c r="B3230" t="s">
        <v>215</v>
      </c>
      <c r="C3230">
        <v>16990477</v>
      </c>
      <c r="D3230">
        <v>16990605</v>
      </c>
      <c r="E3230">
        <v>129</v>
      </c>
      <c r="F3230" t="s">
        <v>74</v>
      </c>
      <c r="G3230" t="s">
        <v>1281</v>
      </c>
      <c r="H3230" t="s">
        <v>13263</v>
      </c>
      <c r="I3230">
        <v>3</v>
      </c>
      <c r="J3230">
        <v>1</v>
      </c>
      <c r="K3230">
        <v>2</v>
      </c>
      <c r="L3230">
        <v>0</v>
      </c>
      <c r="M3230">
        <v>0</v>
      </c>
      <c r="N3230">
        <v>0</v>
      </c>
      <c r="O3230" t="str">
        <f t="shared" si="350"/>
        <v/>
      </c>
      <c r="P3230">
        <f>IF(ISERROR(VLOOKUP(G3230,Genes!$A$2:$A$749,1,0)),0,1)</f>
        <v>1</v>
      </c>
      <c r="Q3230">
        <f t="shared" si="351"/>
        <v>0</v>
      </c>
      <c r="R3230">
        <f t="shared" si="352"/>
        <v>1</v>
      </c>
      <c r="S3230">
        <f t="shared" si="353"/>
        <v>31</v>
      </c>
      <c r="T3230">
        <f t="shared" si="354"/>
        <v>32</v>
      </c>
      <c r="U3230">
        <f t="shared" si="355"/>
        <v>0</v>
      </c>
      <c r="V3230" t="str">
        <f t="shared" si="356"/>
        <v/>
      </c>
    </row>
    <row r="3231" spans="1:22" x14ac:dyDescent="0.2">
      <c r="A3231" t="s">
        <v>13264</v>
      </c>
      <c r="B3231" t="s">
        <v>215</v>
      </c>
      <c r="C3231">
        <v>16989234</v>
      </c>
      <c r="D3231">
        <v>16989366</v>
      </c>
      <c r="E3231">
        <v>133</v>
      </c>
      <c r="F3231" t="s">
        <v>74</v>
      </c>
      <c r="G3231" t="s">
        <v>1281</v>
      </c>
      <c r="H3231" t="s">
        <v>13265</v>
      </c>
      <c r="I3231">
        <v>3</v>
      </c>
      <c r="J3231">
        <v>1</v>
      </c>
      <c r="K3231">
        <v>2</v>
      </c>
      <c r="L3231">
        <v>0</v>
      </c>
      <c r="M3231">
        <v>0</v>
      </c>
      <c r="N3231">
        <v>0</v>
      </c>
      <c r="O3231" t="str">
        <f t="shared" si="350"/>
        <v/>
      </c>
      <c r="P3231">
        <f>IF(ISERROR(VLOOKUP(G3231,Genes!$A$2:$A$749,1,0)),0,1)</f>
        <v>1</v>
      </c>
      <c r="Q3231">
        <f t="shared" si="351"/>
        <v>0</v>
      </c>
      <c r="R3231">
        <f t="shared" si="352"/>
        <v>1</v>
      </c>
      <c r="S3231">
        <f t="shared" si="353"/>
        <v>32</v>
      </c>
      <c r="T3231">
        <f t="shared" si="354"/>
        <v>33</v>
      </c>
      <c r="U3231">
        <f t="shared" si="355"/>
        <v>0</v>
      </c>
      <c r="V3231" t="str">
        <f t="shared" si="356"/>
        <v/>
      </c>
    </row>
    <row r="3232" spans="1:22" x14ac:dyDescent="0.2">
      <c r="A3232" t="s">
        <v>13266</v>
      </c>
      <c r="B3232" t="s">
        <v>215</v>
      </c>
      <c r="C3232">
        <v>17168760</v>
      </c>
      <c r="D3232">
        <v>17168798</v>
      </c>
      <c r="E3232">
        <v>39</v>
      </c>
      <c r="F3232" t="s">
        <v>74</v>
      </c>
      <c r="G3232" t="s">
        <v>1281</v>
      </c>
      <c r="H3232" t="s">
        <v>13267</v>
      </c>
      <c r="I3232">
        <v>2</v>
      </c>
      <c r="J3232">
        <v>2</v>
      </c>
      <c r="K3232">
        <v>0</v>
      </c>
      <c r="L3232">
        <v>0</v>
      </c>
      <c r="M3232">
        <v>0</v>
      </c>
      <c r="N3232">
        <v>0</v>
      </c>
      <c r="O3232" t="str">
        <f t="shared" si="350"/>
        <v/>
      </c>
      <c r="P3232">
        <f>IF(ISERROR(VLOOKUP(G3232,Genes!$A$2:$A$749,1,0)),0,1)</f>
        <v>1</v>
      </c>
      <c r="Q3232">
        <f t="shared" si="351"/>
        <v>0</v>
      </c>
      <c r="R3232">
        <f t="shared" si="352"/>
        <v>1</v>
      </c>
      <c r="S3232">
        <f t="shared" si="353"/>
        <v>33</v>
      </c>
      <c r="T3232">
        <f t="shared" si="354"/>
        <v>34</v>
      </c>
      <c r="U3232">
        <f t="shared" si="355"/>
        <v>0</v>
      </c>
      <c r="V3232" t="str">
        <f t="shared" si="356"/>
        <v/>
      </c>
    </row>
    <row r="3233" spans="1:22" x14ac:dyDescent="0.2">
      <c r="A3233" t="s">
        <v>13268</v>
      </c>
      <c r="B3233" t="s">
        <v>215</v>
      </c>
      <c r="C3233">
        <v>16982031</v>
      </c>
      <c r="D3233">
        <v>16982236</v>
      </c>
      <c r="E3233">
        <v>206</v>
      </c>
      <c r="F3233" t="s">
        <v>74</v>
      </c>
      <c r="G3233" t="s">
        <v>1281</v>
      </c>
      <c r="H3233" t="s">
        <v>13269</v>
      </c>
      <c r="I3233">
        <v>3</v>
      </c>
      <c r="J3233">
        <v>1</v>
      </c>
      <c r="K3233">
        <v>2</v>
      </c>
      <c r="L3233">
        <v>0</v>
      </c>
      <c r="M3233">
        <v>0</v>
      </c>
      <c r="N3233">
        <v>0</v>
      </c>
      <c r="O3233" t="str">
        <f t="shared" si="350"/>
        <v/>
      </c>
      <c r="P3233">
        <f>IF(ISERROR(VLOOKUP(G3233,Genes!$A$2:$A$749,1,0)),0,1)</f>
        <v>1</v>
      </c>
      <c r="Q3233">
        <f t="shared" si="351"/>
        <v>0</v>
      </c>
      <c r="R3233">
        <f t="shared" si="352"/>
        <v>1</v>
      </c>
      <c r="S3233">
        <f t="shared" si="353"/>
        <v>34</v>
      </c>
      <c r="T3233">
        <f t="shared" si="354"/>
        <v>35</v>
      </c>
      <c r="U3233">
        <f t="shared" si="355"/>
        <v>0</v>
      </c>
      <c r="V3233" t="str">
        <f t="shared" si="356"/>
        <v/>
      </c>
    </row>
    <row r="3234" spans="1:22" x14ac:dyDescent="0.2">
      <c r="A3234" t="s">
        <v>13270</v>
      </c>
      <c r="B3234" t="s">
        <v>215</v>
      </c>
      <c r="C3234">
        <v>16980962</v>
      </c>
      <c r="D3234">
        <v>16981146</v>
      </c>
      <c r="E3234">
        <v>185</v>
      </c>
      <c r="F3234" t="s">
        <v>74</v>
      </c>
      <c r="G3234" t="s">
        <v>1281</v>
      </c>
      <c r="H3234" t="s">
        <v>13271</v>
      </c>
      <c r="I3234">
        <v>3</v>
      </c>
      <c r="J3234">
        <v>1</v>
      </c>
      <c r="K3234">
        <v>2</v>
      </c>
      <c r="L3234">
        <v>0</v>
      </c>
      <c r="M3234">
        <v>0</v>
      </c>
      <c r="N3234">
        <v>0</v>
      </c>
      <c r="O3234" t="str">
        <f t="shared" si="350"/>
        <v/>
      </c>
      <c r="P3234">
        <f>IF(ISERROR(VLOOKUP(G3234,Genes!$A$2:$A$749,1,0)),0,1)</f>
        <v>1</v>
      </c>
      <c r="Q3234">
        <f t="shared" si="351"/>
        <v>0</v>
      </c>
      <c r="R3234">
        <f t="shared" si="352"/>
        <v>1</v>
      </c>
      <c r="S3234">
        <f t="shared" si="353"/>
        <v>35</v>
      </c>
      <c r="T3234">
        <f t="shared" si="354"/>
        <v>36</v>
      </c>
      <c r="U3234">
        <f t="shared" si="355"/>
        <v>0</v>
      </c>
      <c r="V3234" t="str">
        <f t="shared" si="356"/>
        <v/>
      </c>
    </row>
    <row r="3235" spans="1:22" x14ac:dyDescent="0.2">
      <c r="A3235" t="s">
        <v>13272</v>
      </c>
      <c r="B3235" t="s">
        <v>215</v>
      </c>
      <c r="C3235">
        <v>16979591</v>
      </c>
      <c r="D3235">
        <v>16979783</v>
      </c>
      <c r="E3235">
        <v>193</v>
      </c>
      <c r="F3235" t="s">
        <v>74</v>
      </c>
      <c r="G3235" t="s">
        <v>1281</v>
      </c>
      <c r="H3235" t="s">
        <v>13273</v>
      </c>
      <c r="I3235">
        <v>3</v>
      </c>
      <c r="J3235">
        <v>1</v>
      </c>
      <c r="K3235">
        <v>2</v>
      </c>
      <c r="L3235">
        <v>0</v>
      </c>
      <c r="M3235">
        <v>0</v>
      </c>
      <c r="N3235">
        <v>0</v>
      </c>
      <c r="O3235" t="str">
        <f t="shared" si="350"/>
        <v/>
      </c>
      <c r="P3235">
        <f>IF(ISERROR(VLOOKUP(G3235,Genes!$A$2:$A$749,1,0)),0,1)</f>
        <v>1</v>
      </c>
      <c r="Q3235">
        <f t="shared" si="351"/>
        <v>0</v>
      </c>
      <c r="R3235">
        <f t="shared" si="352"/>
        <v>1</v>
      </c>
      <c r="S3235">
        <f t="shared" si="353"/>
        <v>36</v>
      </c>
      <c r="T3235">
        <f t="shared" si="354"/>
        <v>37</v>
      </c>
      <c r="U3235">
        <f t="shared" si="355"/>
        <v>0</v>
      </c>
      <c r="V3235" t="str">
        <f t="shared" si="356"/>
        <v/>
      </c>
    </row>
    <row r="3236" spans="1:22" x14ac:dyDescent="0.2">
      <c r="A3236" t="s">
        <v>13274</v>
      </c>
      <c r="B3236" t="s">
        <v>215</v>
      </c>
      <c r="C3236">
        <v>16975086</v>
      </c>
      <c r="D3236">
        <v>16975283</v>
      </c>
      <c r="E3236">
        <v>198</v>
      </c>
      <c r="F3236" t="s">
        <v>74</v>
      </c>
      <c r="G3236" t="s">
        <v>1281</v>
      </c>
      <c r="H3236" t="s">
        <v>13275</v>
      </c>
      <c r="I3236">
        <v>3</v>
      </c>
      <c r="J3236">
        <v>1</v>
      </c>
      <c r="K3236">
        <v>2</v>
      </c>
      <c r="L3236">
        <v>0</v>
      </c>
      <c r="M3236">
        <v>0</v>
      </c>
      <c r="N3236">
        <v>0</v>
      </c>
      <c r="O3236" t="str">
        <f t="shared" si="350"/>
        <v/>
      </c>
      <c r="P3236">
        <f>IF(ISERROR(VLOOKUP(G3236,Genes!$A$2:$A$749,1,0)),0,1)</f>
        <v>1</v>
      </c>
      <c r="Q3236">
        <f t="shared" si="351"/>
        <v>0</v>
      </c>
      <c r="R3236">
        <f t="shared" si="352"/>
        <v>1</v>
      </c>
      <c r="S3236">
        <f t="shared" si="353"/>
        <v>37</v>
      </c>
      <c r="T3236">
        <f t="shared" si="354"/>
        <v>38</v>
      </c>
      <c r="U3236">
        <f t="shared" si="355"/>
        <v>0</v>
      </c>
      <c r="V3236" t="str">
        <f t="shared" si="356"/>
        <v/>
      </c>
    </row>
    <row r="3237" spans="1:22" x14ac:dyDescent="0.2">
      <c r="A3237" t="s">
        <v>13276</v>
      </c>
      <c r="B3237" t="s">
        <v>215</v>
      </c>
      <c r="C3237">
        <v>16970156</v>
      </c>
      <c r="D3237">
        <v>16970302</v>
      </c>
      <c r="E3237">
        <v>147</v>
      </c>
      <c r="F3237" t="s">
        <v>74</v>
      </c>
      <c r="G3237" t="s">
        <v>1281</v>
      </c>
      <c r="H3237" t="s">
        <v>13277</v>
      </c>
      <c r="I3237">
        <v>3</v>
      </c>
      <c r="J3237">
        <v>1</v>
      </c>
      <c r="K3237">
        <v>2</v>
      </c>
      <c r="L3237">
        <v>0</v>
      </c>
      <c r="M3237">
        <v>0</v>
      </c>
      <c r="N3237">
        <v>0</v>
      </c>
      <c r="O3237" t="str">
        <f t="shared" si="350"/>
        <v/>
      </c>
      <c r="P3237">
        <f>IF(ISERROR(VLOOKUP(G3237,Genes!$A$2:$A$749,1,0)),0,1)</f>
        <v>1</v>
      </c>
      <c r="Q3237">
        <f t="shared" si="351"/>
        <v>0</v>
      </c>
      <c r="R3237">
        <f t="shared" si="352"/>
        <v>1</v>
      </c>
      <c r="S3237">
        <f t="shared" si="353"/>
        <v>38</v>
      </c>
      <c r="T3237">
        <f t="shared" si="354"/>
        <v>39</v>
      </c>
      <c r="U3237">
        <f t="shared" si="355"/>
        <v>0</v>
      </c>
      <c r="V3237" t="str">
        <f t="shared" si="356"/>
        <v/>
      </c>
    </row>
    <row r="3238" spans="1:22" x14ac:dyDescent="0.2">
      <c r="A3238" t="s">
        <v>13278</v>
      </c>
      <c r="B3238" t="s">
        <v>215</v>
      </c>
      <c r="C3238">
        <v>16967583</v>
      </c>
      <c r="D3238">
        <v>16967773</v>
      </c>
      <c r="E3238">
        <v>191</v>
      </c>
      <c r="F3238" t="s">
        <v>74</v>
      </c>
      <c r="G3238" t="s">
        <v>1281</v>
      </c>
      <c r="H3238" t="s">
        <v>13279</v>
      </c>
      <c r="I3238">
        <v>3</v>
      </c>
      <c r="J3238">
        <v>1</v>
      </c>
      <c r="K3238">
        <v>2</v>
      </c>
      <c r="L3238">
        <v>0</v>
      </c>
      <c r="M3238">
        <v>0</v>
      </c>
      <c r="N3238">
        <v>0</v>
      </c>
      <c r="O3238" t="str">
        <f t="shared" si="350"/>
        <v/>
      </c>
      <c r="P3238">
        <f>IF(ISERROR(VLOOKUP(G3238,Genes!$A$2:$A$749,1,0)),0,1)</f>
        <v>1</v>
      </c>
      <c r="Q3238">
        <f t="shared" si="351"/>
        <v>0</v>
      </c>
      <c r="R3238">
        <f t="shared" si="352"/>
        <v>1</v>
      </c>
      <c r="S3238">
        <f t="shared" si="353"/>
        <v>39</v>
      </c>
      <c r="T3238">
        <f t="shared" si="354"/>
        <v>40</v>
      </c>
      <c r="U3238">
        <f t="shared" si="355"/>
        <v>0</v>
      </c>
      <c r="V3238" t="str">
        <f t="shared" si="356"/>
        <v/>
      </c>
    </row>
    <row r="3239" spans="1:22" x14ac:dyDescent="0.2">
      <c r="A3239" t="s">
        <v>13280</v>
      </c>
      <c r="B3239" t="s">
        <v>215</v>
      </c>
      <c r="C3239">
        <v>16967240</v>
      </c>
      <c r="D3239">
        <v>16967423</v>
      </c>
      <c r="E3239">
        <v>184</v>
      </c>
      <c r="F3239" t="s">
        <v>74</v>
      </c>
      <c r="G3239" t="s">
        <v>1281</v>
      </c>
      <c r="H3239" t="s">
        <v>13281</v>
      </c>
      <c r="I3239">
        <v>3</v>
      </c>
      <c r="J3239">
        <v>1</v>
      </c>
      <c r="K3239">
        <v>2</v>
      </c>
      <c r="L3239">
        <v>0</v>
      </c>
      <c r="M3239">
        <v>0</v>
      </c>
      <c r="N3239">
        <v>0</v>
      </c>
      <c r="O3239" t="str">
        <f t="shared" si="350"/>
        <v/>
      </c>
      <c r="P3239">
        <f>IF(ISERROR(VLOOKUP(G3239,Genes!$A$2:$A$749,1,0)),0,1)</f>
        <v>1</v>
      </c>
      <c r="Q3239">
        <f t="shared" si="351"/>
        <v>0</v>
      </c>
      <c r="R3239">
        <f t="shared" si="352"/>
        <v>1</v>
      </c>
      <c r="S3239">
        <f t="shared" si="353"/>
        <v>40</v>
      </c>
      <c r="T3239">
        <f t="shared" si="354"/>
        <v>41</v>
      </c>
      <c r="U3239">
        <f t="shared" si="355"/>
        <v>0</v>
      </c>
      <c r="V3239" t="str">
        <f t="shared" si="356"/>
        <v/>
      </c>
    </row>
    <row r="3240" spans="1:22" x14ac:dyDescent="0.2">
      <c r="A3240" t="s">
        <v>13282</v>
      </c>
      <c r="B3240" t="s">
        <v>215</v>
      </c>
      <c r="C3240">
        <v>16961962</v>
      </c>
      <c r="D3240">
        <v>16962136</v>
      </c>
      <c r="E3240">
        <v>175</v>
      </c>
      <c r="F3240" t="s">
        <v>74</v>
      </c>
      <c r="G3240" t="s">
        <v>1281</v>
      </c>
      <c r="H3240" t="s">
        <v>13283</v>
      </c>
      <c r="I3240">
        <v>3</v>
      </c>
      <c r="J3240">
        <v>1</v>
      </c>
      <c r="K3240">
        <v>2</v>
      </c>
      <c r="L3240">
        <v>0</v>
      </c>
      <c r="M3240">
        <v>0</v>
      </c>
      <c r="N3240">
        <v>0</v>
      </c>
      <c r="O3240" t="str">
        <f t="shared" si="350"/>
        <v/>
      </c>
      <c r="P3240">
        <f>IF(ISERROR(VLOOKUP(G3240,Genes!$A$2:$A$749,1,0)),0,1)</f>
        <v>1</v>
      </c>
      <c r="Q3240">
        <f t="shared" si="351"/>
        <v>0</v>
      </c>
      <c r="R3240">
        <f t="shared" si="352"/>
        <v>1</v>
      </c>
      <c r="S3240">
        <f t="shared" si="353"/>
        <v>41</v>
      </c>
      <c r="T3240">
        <f t="shared" si="354"/>
        <v>42</v>
      </c>
      <c r="U3240">
        <f t="shared" si="355"/>
        <v>0</v>
      </c>
      <c r="V3240" t="str">
        <f t="shared" si="356"/>
        <v/>
      </c>
    </row>
    <row r="3241" spans="1:22" x14ac:dyDescent="0.2">
      <c r="A3241" t="s">
        <v>13284</v>
      </c>
      <c r="B3241" t="s">
        <v>215</v>
      </c>
      <c r="C3241">
        <v>16960621</v>
      </c>
      <c r="D3241">
        <v>16960799</v>
      </c>
      <c r="E3241">
        <v>179</v>
      </c>
      <c r="F3241" t="s">
        <v>74</v>
      </c>
      <c r="G3241" t="s">
        <v>1281</v>
      </c>
      <c r="H3241" t="s">
        <v>13285</v>
      </c>
      <c r="I3241">
        <v>3</v>
      </c>
      <c r="J3241">
        <v>1</v>
      </c>
      <c r="K3241">
        <v>2</v>
      </c>
      <c r="L3241">
        <v>0</v>
      </c>
      <c r="M3241">
        <v>0</v>
      </c>
      <c r="N3241">
        <v>0</v>
      </c>
      <c r="O3241" t="str">
        <f t="shared" si="350"/>
        <v/>
      </c>
      <c r="P3241">
        <f>IF(ISERROR(VLOOKUP(G3241,Genes!$A$2:$A$749,1,0)),0,1)</f>
        <v>1</v>
      </c>
      <c r="Q3241">
        <f t="shared" si="351"/>
        <v>0</v>
      </c>
      <c r="R3241">
        <f t="shared" si="352"/>
        <v>1</v>
      </c>
      <c r="S3241">
        <f t="shared" si="353"/>
        <v>42</v>
      </c>
      <c r="T3241">
        <f t="shared" si="354"/>
        <v>43</v>
      </c>
      <c r="U3241">
        <f t="shared" si="355"/>
        <v>0</v>
      </c>
      <c r="V3241" t="str">
        <f t="shared" si="356"/>
        <v/>
      </c>
    </row>
    <row r="3242" spans="1:22" x14ac:dyDescent="0.2">
      <c r="A3242" t="s">
        <v>13286</v>
      </c>
      <c r="B3242" t="s">
        <v>215</v>
      </c>
      <c r="C3242">
        <v>16957820</v>
      </c>
      <c r="D3242">
        <v>16958029</v>
      </c>
      <c r="E3242">
        <v>210</v>
      </c>
      <c r="F3242" t="s">
        <v>74</v>
      </c>
      <c r="G3242" t="s">
        <v>1281</v>
      </c>
      <c r="H3242" t="s">
        <v>13287</v>
      </c>
      <c r="I3242">
        <v>3</v>
      </c>
      <c r="J3242">
        <v>1</v>
      </c>
      <c r="K3242">
        <v>2</v>
      </c>
      <c r="L3242">
        <v>0</v>
      </c>
      <c r="M3242">
        <v>0</v>
      </c>
      <c r="N3242">
        <v>0</v>
      </c>
      <c r="O3242" t="str">
        <f t="shared" si="350"/>
        <v/>
      </c>
      <c r="P3242">
        <f>IF(ISERROR(VLOOKUP(G3242,Genes!$A$2:$A$749,1,0)),0,1)</f>
        <v>1</v>
      </c>
      <c r="Q3242">
        <f t="shared" si="351"/>
        <v>0</v>
      </c>
      <c r="R3242">
        <f t="shared" si="352"/>
        <v>1</v>
      </c>
      <c r="S3242">
        <f t="shared" si="353"/>
        <v>43</v>
      </c>
      <c r="T3242">
        <f t="shared" si="354"/>
        <v>44</v>
      </c>
      <c r="U3242">
        <f t="shared" si="355"/>
        <v>0</v>
      </c>
      <c r="V3242" t="str">
        <f t="shared" si="356"/>
        <v/>
      </c>
    </row>
    <row r="3243" spans="1:22" x14ac:dyDescent="0.2">
      <c r="A3243" t="s">
        <v>13288</v>
      </c>
      <c r="B3243" t="s">
        <v>215</v>
      </c>
      <c r="C3243">
        <v>17165587</v>
      </c>
      <c r="D3243">
        <v>17165688</v>
      </c>
      <c r="E3243">
        <v>102</v>
      </c>
      <c r="F3243" t="s">
        <v>74</v>
      </c>
      <c r="G3243" t="s">
        <v>1281</v>
      </c>
      <c r="H3243" t="s">
        <v>13289</v>
      </c>
      <c r="I3243">
        <v>3</v>
      </c>
      <c r="J3243">
        <v>0</v>
      </c>
      <c r="K3243">
        <v>2</v>
      </c>
      <c r="L3243">
        <v>1</v>
      </c>
      <c r="M3243">
        <v>0</v>
      </c>
      <c r="N3243">
        <v>0</v>
      </c>
      <c r="O3243" t="str">
        <f t="shared" si="350"/>
        <v/>
      </c>
      <c r="P3243">
        <f>IF(ISERROR(VLOOKUP(G3243,Genes!$A$2:$A$749,1,0)),0,1)</f>
        <v>1</v>
      </c>
      <c r="Q3243">
        <f t="shared" si="351"/>
        <v>0</v>
      </c>
      <c r="R3243">
        <f t="shared" si="352"/>
        <v>1</v>
      </c>
      <c r="S3243">
        <f t="shared" si="353"/>
        <v>44</v>
      </c>
      <c r="T3243">
        <f t="shared" si="354"/>
        <v>45</v>
      </c>
      <c r="U3243">
        <f t="shared" si="355"/>
        <v>0</v>
      </c>
      <c r="V3243" t="str">
        <f t="shared" si="356"/>
        <v/>
      </c>
    </row>
    <row r="3244" spans="1:22" x14ac:dyDescent="0.2">
      <c r="A3244" t="s">
        <v>13290</v>
      </c>
      <c r="B3244" t="s">
        <v>215</v>
      </c>
      <c r="C3244">
        <v>16957031</v>
      </c>
      <c r="D3244">
        <v>16957171</v>
      </c>
      <c r="E3244">
        <v>141</v>
      </c>
      <c r="F3244" t="s">
        <v>74</v>
      </c>
      <c r="G3244" t="s">
        <v>1281</v>
      </c>
      <c r="H3244" t="s">
        <v>13291</v>
      </c>
      <c r="I3244">
        <v>3</v>
      </c>
      <c r="J3244">
        <v>1</v>
      </c>
      <c r="K3244">
        <v>2</v>
      </c>
      <c r="L3244">
        <v>0</v>
      </c>
      <c r="M3244">
        <v>0</v>
      </c>
      <c r="N3244">
        <v>0</v>
      </c>
      <c r="O3244" t="str">
        <f t="shared" si="350"/>
        <v/>
      </c>
      <c r="P3244">
        <f>IF(ISERROR(VLOOKUP(G3244,Genes!$A$2:$A$749,1,0)),0,1)</f>
        <v>1</v>
      </c>
      <c r="Q3244">
        <f t="shared" si="351"/>
        <v>0</v>
      </c>
      <c r="R3244">
        <f t="shared" si="352"/>
        <v>1</v>
      </c>
      <c r="S3244">
        <f t="shared" si="353"/>
        <v>45</v>
      </c>
      <c r="T3244">
        <f t="shared" si="354"/>
        <v>46</v>
      </c>
      <c r="U3244">
        <f t="shared" si="355"/>
        <v>0</v>
      </c>
      <c r="V3244" t="str">
        <f t="shared" si="356"/>
        <v/>
      </c>
    </row>
    <row r="3245" spans="1:22" x14ac:dyDescent="0.2">
      <c r="A3245" t="s">
        <v>13292</v>
      </c>
      <c r="B3245" t="s">
        <v>215</v>
      </c>
      <c r="C3245">
        <v>16955810</v>
      </c>
      <c r="D3245">
        <v>16955991</v>
      </c>
      <c r="E3245">
        <v>182</v>
      </c>
      <c r="F3245" t="s">
        <v>74</v>
      </c>
      <c r="G3245" t="s">
        <v>1281</v>
      </c>
      <c r="H3245" t="s">
        <v>13293</v>
      </c>
      <c r="I3245">
        <v>3</v>
      </c>
      <c r="J3245">
        <v>1</v>
      </c>
      <c r="K3245">
        <v>2</v>
      </c>
      <c r="L3245">
        <v>0</v>
      </c>
      <c r="M3245">
        <v>0</v>
      </c>
      <c r="N3245">
        <v>0</v>
      </c>
      <c r="O3245" t="str">
        <f t="shared" si="350"/>
        <v/>
      </c>
      <c r="P3245">
        <f>IF(ISERROR(VLOOKUP(G3245,Genes!$A$2:$A$749,1,0)),0,1)</f>
        <v>1</v>
      </c>
      <c r="Q3245">
        <f t="shared" si="351"/>
        <v>0</v>
      </c>
      <c r="R3245">
        <f t="shared" si="352"/>
        <v>1</v>
      </c>
      <c r="S3245">
        <f t="shared" si="353"/>
        <v>46</v>
      </c>
      <c r="T3245">
        <f t="shared" si="354"/>
        <v>47</v>
      </c>
      <c r="U3245">
        <f t="shared" si="355"/>
        <v>0</v>
      </c>
      <c r="V3245" t="str">
        <f t="shared" si="356"/>
        <v/>
      </c>
    </row>
    <row r="3246" spans="1:22" x14ac:dyDescent="0.2">
      <c r="A3246" t="s">
        <v>13294</v>
      </c>
      <c r="B3246" t="s">
        <v>215</v>
      </c>
      <c r="C3246">
        <v>16949507</v>
      </c>
      <c r="D3246">
        <v>16949678</v>
      </c>
      <c r="E3246">
        <v>172</v>
      </c>
      <c r="F3246" t="s">
        <v>74</v>
      </c>
      <c r="G3246" t="s">
        <v>1281</v>
      </c>
      <c r="H3246" t="s">
        <v>13295</v>
      </c>
      <c r="I3246">
        <v>3</v>
      </c>
      <c r="J3246">
        <v>1</v>
      </c>
      <c r="K3246">
        <v>2</v>
      </c>
      <c r="L3246">
        <v>0</v>
      </c>
      <c r="M3246">
        <v>0</v>
      </c>
      <c r="N3246">
        <v>0</v>
      </c>
      <c r="O3246" t="str">
        <f t="shared" si="350"/>
        <v/>
      </c>
      <c r="P3246">
        <f>IF(ISERROR(VLOOKUP(G3246,Genes!$A$2:$A$749,1,0)),0,1)</f>
        <v>1</v>
      </c>
      <c r="Q3246">
        <f t="shared" si="351"/>
        <v>0</v>
      </c>
      <c r="R3246">
        <f t="shared" si="352"/>
        <v>1</v>
      </c>
      <c r="S3246">
        <f t="shared" si="353"/>
        <v>47</v>
      </c>
      <c r="T3246">
        <f t="shared" si="354"/>
        <v>48</v>
      </c>
      <c r="U3246">
        <f t="shared" si="355"/>
        <v>0</v>
      </c>
      <c r="V3246" t="str">
        <f t="shared" si="356"/>
        <v/>
      </c>
    </row>
    <row r="3247" spans="1:22" x14ac:dyDescent="0.2">
      <c r="A3247" t="s">
        <v>13296</v>
      </c>
      <c r="B3247" t="s">
        <v>215</v>
      </c>
      <c r="C3247">
        <v>16948202</v>
      </c>
      <c r="D3247">
        <v>16948408</v>
      </c>
      <c r="E3247">
        <v>207</v>
      </c>
      <c r="F3247" t="s">
        <v>74</v>
      </c>
      <c r="G3247" t="s">
        <v>1281</v>
      </c>
      <c r="H3247" t="s">
        <v>13297</v>
      </c>
      <c r="I3247">
        <v>3</v>
      </c>
      <c r="J3247">
        <v>1</v>
      </c>
      <c r="K3247">
        <v>2</v>
      </c>
      <c r="L3247">
        <v>0</v>
      </c>
      <c r="M3247">
        <v>0</v>
      </c>
      <c r="N3247">
        <v>0</v>
      </c>
      <c r="O3247" t="str">
        <f t="shared" si="350"/>
        <v/>
      </c>
      <c r="P3247">
        <f>IF(ISERROR(VLOOKUP(G3247,Genes!$A$2:$A$749,1,0)),0,1)</f>
        <v>1</v>
      </c>
      <c r="Q3247">
        <f t="shared" si="351"/>
        <v>0</v>
      </c>
      <c r="R3247">
        <f t="shared" si="352"/>
        <v>1</v>
      </c>
      <c r="S3247">
        <f t="shared" si="353"/>
        <v>48</v>
      </c>
      <c r="T3247">
        <f t="shared" si="354"/>
        <v>49</v>
      </c>
      <c r="U3247">
        <f t="shared" si="355"/>
        <v>0</v>
      </c>
      <c r="V3247" t="str">
        <f t="shared" si="356"/>
        <v/>
      </c>
    </row>
    <row r="3248" spans="1:22" x14ac:dyDescent="0.2">
      <c r="A3248" t="s">
        <v>13298</v>
      </c>
      <c r="B3248" t="s">
        <v>215</v>
      </c>
      <c r="C3248">
        <v>16945965</v>
      </c>
      <c r="D3248">
        <v>16946114</v>
      </c>
      <c r="E3248">
        <v>150</v>
      </c>
      <c r="F3248" t="s">
        <v>74</v>
      </c>
      <c r="G3248" t="s">
        <v>1281</v>
      </c>
      <c r="H3248" t="s">
        <v>13299</v>
      </c>
      <c r="I3248">
        <v>3</v>
      </c>
      <c r="J3248">
        <v>1</v>
      </c>
      <c r="K3248">
        <v>2</v>
      </c>
      <c r="L3248">
        <v>0</v>
      </c>
      <c r="M3248">
        <v>0</v>
      </c>
      <c r="N3248">
        <v>0</v>
      </c>
      <c r="O3248" t="str">
        <f t="shared" si="350"/>
        <v/>
      </c>
      <c r="P3248">
        <f>IF(ISERROR(VLOOKUP(G3248,Genes!$A$2:$A$749,1,0)),0,1)</f>
        <v>1</v>
      </c>
      <c r="Q3248">
        <f t="shared" si="351"/>
        <v>0</v>
      </c>
      <c r="R3248">
        <f t="shared" si="352"/>
        <v>1</v>
      </c>
      <c r="S3248">
        <f t="shared" si="353"/>
        <v>49</v>
      </c>
      <c r="T3248">
        <f t="shared" si="354"/>
        <v>50</v>
      </c>
      <c r="U3248">
        <f t="shared" si="355"/>
        <v>0</v>
      </c>
      <c r="V3248" t="str">
        <f t="shared" si="356"/>
        <v/>
      </c>
    </row>
    <row r="3249" spans="1:22" x14ac:dyDescent="0.2">
      <c r="A3249" t="s">
        <v>13300</v>
      </c>
      <c r="B3249" t="s">
        <v>215</v>
      </c>
      <c r="C3249">
        <v>16943337</v>
      </c>
      <c r="D3249">
        <v>16943458</v>
      </c>
      <c r="E3249">
        <v>122</v>
      </c>
      <c r="F3249" t="s">
        <v>74</v>
      </c>
      <c r="G3249" t="s">
        <v>1281</v>
      </c>
      <c r="H3249" t="s">
        <v>13301</v>
      </c>
      <c r="I3249">
        <v>3</v>
      </c>
      <c r="J3249">
        <v>1</v>
      </c>
      <c r="K3249">
        <v>2</v>
      </c>
      <c r="L3249">
        <v>0</v>
      </c>
      <c r="M3249">
        <v>0</v>
      </c>
      <c r="N3249">
        <v>0</v>
      </c>
      <c r="O3249" t="str">
        <f t="shared" si="350"/>
        <v/>
      </c>
      <c r="P3249">
        <f>IF(ISERROR(VLOOKUP(G3249,Genes!$A$2:$A$749,1,0)),0,1)</f>
        <v>1</v>
      </c>
      <c r="Q3249">
        <f t="shared" si="351"/>
        <v>0</v>
      </c>
      <c r="R3249">
        <f t="shared" si="352"/>
        <v>1</v>
      </c>
      <c r="S3249">
        <f t="shared" si="353"/>
        <v>50</v>
      </c>
      <c r="T3249">
        <f t="shared" si="354"/>
        <v>51</v>
      </c>
      <c r="U3249">
        <f t="shared" si="355"/>
        <v>0</v>
      </c>
      <c r="V3249" t="str">
        <f t="shared" si="356"/>
        <v/>
      </c>
    </row>
    <row r="3250" spans="1:22" x14ac:dyDescent="0.2">
      <c r="A3250" t="s">
        <v>13302</v>
      </c>
      <c r="B3250" t="s">
        <v>215</v>
      </c>
      <c r="C3250">
        <v>16942624</v>
      </c>
      <c r="D3250">
        <v>16942849</v>
      </c>
      <c r="E3250">
        <v>226</v>
      </c>
      <c r="F3250" t="s">
        <v>74</v>
      </c>
      <c r="G3250" t="s">
        <v>1281</v>
      </c>
      <c r="H3250" t="s">
        <v>13303</v>
      </c>
      <c r="I3250">
        <v>3</v>
      </c>
      <c r="J3250">
        <v>1</v>
      </c>
      <c r="K3250">
        <v>2</v>
      </c>
      <c r="L3250">
        <v>0</v>
      </c>
      <c r="M3250">
        <v>0</v>
      </c>
      <c r="N3250">
        <v>0</v>
      </c>
      <c r="O3250" t="str">
        <f t="shared" si="350"/>
        <v/>
      </c>
      <c r="P3250">
        <f>IF(ISERROR(VLOOKUP(G3250,Genes!$A$2:$A$749,1,0)),0,1)</f>
        <v>1</v>
      </c>
      <c r="Q3250">
        <f t="shared" si="351"/>
        <v>0</v>
      </c>
      <c r="R3250">
        <f t="shared" si="352"/>
        <v>1</v>
      </c>
      <c r="S3250">
        <f t="shared" si="353"/>
        <v>51</v>
      </c>
      <c r="T3250">
        <f t="shared" si="354"/>
        <v>52</v>
      </c>
      <c r="U3250">
        <f t="shared" si="355"/>
        <v>0</v>
      </c>
      <c r="V3250" t="str">
        <f t="shared" si="356"/>
        <v/>
      </c>
    </row>
    <row r="3251" spans="1:22" x14ac:dyDescent="0.2">
      <c r="A3251" t="s">
        <v>13304</v>
      </c>
      <c r="B3251" t="s">
        <v>215</v>
      </c>
      <c r="C3251">
        <v>16940995</v>
      </c>
      <c r="D3251">
        <v>16941182</v>
      </c>
      <c r="E3251">
        <v>188</v>
      </c>
      <c r="F3251" t="s">
        <v>74</v>
      </c>
      <c r="G3251" t="s">
        <v>1281</v>
      </c>
      <c r="H3251" t="s">
        <v>13305</v>
      </c>
      <c r="I3251">
        <v>3</v>
      </c>
      <c r="J3251">
        <v>1</v>
      </c>
      <c r="K3251">
        <v>2</v>
      </c>
      <c r="L3251">
        <v>0</v>
      </c>
      <c r="M3251">
        <v>0</v>
      </c>
      <c r="N3251">
        <v>0</v>
      </c>
      <c r="O3251" t="str">
        <f t="shared" si="350"/>
        <v/>
      </c>
      <c r="P3251">
        <f>IF(ISERROR(VLOOKUP(G3251,Genes!$A$2:$A$749,1,0)),0,1)</f>
        <v>1</v>
      </c>
      <c r="Q3251">
        <f t="shared" si="351"/>
        <v>0</v>
      </c>
      <c r="R3251">
        <f t="shared" si="352"/>
        <v>1</v>
      </c>
      <c r="S3251">
        <f t="shared" si="353"/>
        <v>52</v>
      </c>
      <c r="T3251">
        <f t="shared" si="354"/>
        <v>53</v>
      </c>
      <c r="U3251">
        <f t="shared" si="355"/>
        <v>0</v>
      </c>
      <c r="V3251" t="str">
        <f t="shared" si="356"/>
        <v/>
      </c>
    </row>
    <row r="3252" spans="1:22" x14ac:dyDescent="0.2">
      <c r="A3252" t="s">
        <v>13306</v>
      </c>
      <c r="B3252" t="s">
        <v>215</v>
      </c>
      <c r="C3252">
        <v>16938405</v>
      </c>
      <c r="D3252">
        <v>16938410</v>
      </c>
      <c r="E3252">
        <v>6</v>
      </c>
      <c r="F3252" t="s">
        <v>74</v>
      </c>
      <c r="G3252" t="s">
        <v>1281</v>
      </c>
      <c r="H3252" t="s">
        <v>13307</v>
      </c>
      <c r="I3252">
        <v>0</v>
      </c>
      <c r="J3252">
        <v>0</v>
      </c>
      <c r="K3252">
        <v>0</v>
      </c>
      <c r="L3252">
        <v>0</v>
      </c>
      <c r="M3252">
        <v>0</v>
      </c>
      <c r="N3252">
        <v>0</v>
      </c>
      <c r="O3252" t="str">
        <f t="shared" si="350"/>
        <v/>
      </c>
      <c r="P3252">
        <f>IF(ISERROR(VLOOKUP(G3252,Genes!$A$2:$A$749,1,0)),0,1)</f>
        <v>1</v>
      </c>
      <c r="Q3252">
        <f t="shared" si="351"/>
        <v>0</v>
      </c>
      <c r="R3252">
        <f t="shared" si="352"/>
        <v>0</v>
      </c>
      <c r="S3252">
        <f t="shared" si="353"/>
        <v>52</v>
      </c>
      <c r="T3252">
        <f t="shared" si="354"/>
        <v>54</v>
      </c>
      <c r="U3252">
        <f t="shared" si="355"/>
        <v>0</v>
      </c>
      <c r="V3252" t="str">
        <f t="shared" si="356"/>
        <v/>
      </c>
    </row>
    <row r="3253" spans="1:22" x14ac:dyDescent="0.2">
      <c r="A3253" t="s">
        <v>13308</v>
      </c>
      <c r="B3253" t="s">
        <v>215</v>
      </c>
      <c r="C3253">
        <v>16932370</v>
      </c>
      <c r="D3253">
        <v>16932526</v>
      </c>
      <c r="E3253">
        <v>157</v>
      </c>
      <c r="F3253" t="s">
        <v>74</v>
      </c>
      <c r="G3253" t="s">
        <v>1281</v>
      </c>
      <c r="H3253" t="s">
        <v>13309</v>
      </c>
      <c r="I3253">
        <v>3</v>
      </c>
      <c r="J3253">
        <v>1</v>
      </c>
      <c r="K3253">
        <v>2</v>
      </c>
      <c r="L3253">
        <v>0</v>
      </c>
      <c r="M3253">
        <v>0</v>
      </c>
      <c r="N3253">
        <v>0</v>
      </c>
      <c r="O3253" t="str">
        <f t="shared" si="350"/>
        <v/>
      </c>
      <c r="P3253">
        <f>IF(ISERROR(VLOOKUP(G3253,Genes!$A$2:$A$749,1,0)),0,1)</f>
        <v>1</v>
      </c>
      <c r="Q3253">
        <f t="shared" si="351"/>
        <v>0</v>
      </c>
      <c r="R3253">
        <f t="shared" si="352"/>
        <v>1</v>
      </c>
      <c r="S3253">
        <f t="shared" si="353"/>
        <v>53</v>
      </c>
      <c r="T3253">
        <f t="shared" si="354"/>
        <v>55</v>
      </c>
      <c r="U3253">
        <f t="shared" si="355"/>
        <v>0</v>
      </c>
      <c r="V3253" t="str">
        <f t="shared" si="356"/>
        <v/>
      </c>
    </row>
    <row r="3254" spans="1:22" x14ac:dyDescent="0.2">
      <c r="A3254" t="s">
        <v>13310</v>
      </c>
      <c r="B3254" t="s">
        <v>215</v>
      </c>
      <c r="C3254">
        <v>17164794</v>
      </c>
      <c r="D3254">
        <v>17164897</v>
      </c>
      <c r="E3254">
        <v>104</v>
      </c>
      <c r="F3254" t="s">
        <v>74</v>
      </c>
      <c r="G3254" t="s">
        <v>1281</v>
      </c>
      <c r="H3254" t="s">
        <v>13311</v>
      </c>
      <c r="I3254">
        <v>2</v>
      </c>
      <c r="J3254">
        <v>0</v>
      </c>
      <c r="K3254">
        <v>2</v>
      </c>
      <c r="L3254">
        <v>0</v>
      </c>
      <c r="M3254">
        <v>0</v>
      </c>
      <c r="N3254">
        <v>0</v>
      </c>
      <c r="O3254" t="str">
        <f t="shared" si="350"/>
        <v/>
      </c>
      <c r="P3254">
        <f>IF(ISERROR(VLOOKUP(G3254,Genes!$A$2:$A$749,1,0)),0,1)</f>
        <v>1</v>
      </c>
      <c r="Q3254">
        <f t="shared" si="351"/>
        <v>0</v>
      </c>
      <c r="R3254">
        <f t="shared" si="352"/>
        <v>1</v>
      </c>
      <c r="S3254">
        <f t="shared" si="353"/>
        <v>54</v>
      </c>
      <c r="T3254">
        <f t="shared" si="354"/>
        <v>56</v>
      </c>
      <c r="U3254">
        <f t="shared" si="355"/>
        <v>0</v>
      </c>
      <c r="V3254" t="str">
        <f t="shared" si="356"/>
        <v/>
      </c>
    </row>
    <row r="3255" spans="1:22" x14ac:dyDescent="0.2">
      <c r="A3255" t="s">
        <v>13312</v>
      </c>
      <c r="B3255" t="s">
        <v>215</v>
      </c>
      <c r="C3255">
        <v>16930416</v>
      </c>
      <c r="D3255">
        <v>16930565</v>
      </c>
      <c r="E3255">
        <v>150</v>
      </c>
      <c r="F3255" t="s">
        <v>74</v>
      </c>
      <c r="G3255" t="s">
        <v>1281</v>
      </c>
      <c r="H3255" t="s">
        <v>13313</v>
      </c>
      <c r="I3255">
        <v>3</v>
      </c>
      <c r="J3255">
        <v>1</v>
      </c>
      <c r="K3255">
        <v>2</v>
      </c>
      <c r="L3255">
        <v>0</v>
      </c>
      <c r="M3255">
        <v>0</v>
      </c>
      <c r="N3255">
        <v>0</v>
      </c>
      <c r="O3255" t="str">
        <f t="shared" si="350"/>
        <v/>
      </c>
      <c r="P3255">
        <f>IF(ISERROR(VLOOKUP(G3255,Genes!$A$2:$A$749,1,0)),0,1)</f>
        <v>1</v>
      </c>
      <c r="Q3255">
        <f t="shared" si="351"/>
        <v>0</v>
      </c>
      <c r="R3255">
        <f t="shared" si="352"/>
        <v>1</v>
      </c>
      <c r="S3255">
        <f t="shared" si="353"/>
        <v>55</v>
      </c>
      <c r="T3255">
        <f t="shared" si="354"/>
        <v>57</v>
      </c>
      <c r="U3255">
        <f t="shared" si="355"/>
        <v>0</v>
      </c>
      <c r="V3255" t="str">
        <f t="shared" si="356"/>
        <v/>
      </c>
    </row>
    <row r="3256" spans="1:22" x14ac:dyDescent="0.2">
      <c r="A3256" t="s">
        <v>13314</v>
      </c>
      <c r="B3256" t="s">
        <v>215</v>
      </c>
      <c r="C3256">
        <v>16918896</v>
      </c>
      <c r="D3256">
        <v>16919096</v>
      </c>
      <c r="E3256">
        <v>201</v>
      </c>
      <c r="F3256" t="s">
        <v>74</v>
      </c>
      <c r="G3256" t="s">
        <v>1281</v>
      </c>
      <c r="H3256" t="s">
        <v>13315</v>
      </c>
      <c r="I3256">
        <v>3</v>
      </c>
      <c r="J3256">
        <v>1</v>
      </c>
      <c r="K3256">
        <v>2</v>
      </c>
      <c r="L3256">
        <v>0</v>
      </c>
      <c r="M3256">
        <v>0</v>
      </c>
      <c r="N3256">
        <v>0</v>
      </c>
      <c r="O3256" t="str">
        <f t="shared" si="350"/>
        <v/>
      </c>
      <c r="P3256">
        <f>IF(ISERROR(VLOOKUP(G3256,Genes!$A$2:$A$749,1,0)),0,1)</f>
        <v>1</v>
      </c>
      <c r="Q3256">
        <f t="shared" si="351"/>
        <v>0</v>
      </c>
      <c r="R3256">
        <f t="shared" si="352"/>
        <v>1</v>
      </c>
      <c r="S3256">
        <f t="shared" si="353"/>
        <v>56</v>
      </c>
      <c r="T3256">
        <f t="shared" si="354"/>
        <v>58</v>
      </c>
      <c r="U3256">
        <f t="shared" si="355"/>
        <v>0</v>
      </c>
      <c r="V3256" t="str">
        <f t="shared" si="356"/>
        <v/>
      </c>
    </row>
    <row r="3257" spans="1:22" x14ac:dyDescent="0.2">
      <c r="A3257" t="s">
        <v>13316</v>
      </c>
      <c r="B3257" t="s">
        <v>215</v>
      </c>
      <c r="C3257">
        <v>16916373</v>
      </c>
      <c r="D3257">
        <v>16916502</v>
      </c>
      <c r="E3257">
        <v>130</v>
      </c>
      <c r="F3257" t="s">
        <v>74</v>
      </c>
      <c r="G3257" t="s">
        <v>1281</v>
      </c>
      <c r="H3257" t="s">
        <v>13317</v>
      </c>
      <c r="I3257">
        <v>3</v>
      </c>
      <c r="J3257">
        <v>1</v>
      </c>
      <c r="K3257">
        <v>2</v>
      </c>
      <c r="L3257">
        <v>0</v>
      </c>
      <c r="M3257">
        <v>0</v>
      </c>
      <c r="N3257">
        <v>0</v>
      </c>
      <c r="O3257" t="str">
        <f t="shared" si="350"/>
        <v/>
      </c>
      <c r="P3257">
        <f>IF(ISERROR(VLOOKUP(G3257,Genes!$A$2:$A$749,1,0)),0,1)</f>
        <v>1</v>
      </c>
      <c r="Q3257">
        <f t="shared" si="351"/>
        <v>0</v>
      </c>
      <c r="R3257">
        <f t="shared" si="352"/>
        <v>1</v>
      </c>
      <c r="S3257">
        <f t="shared" si="353"/>
        <v>57</v>
      </c>
      <c r="T3257">
        <f t="shared" si="354"/>
        <v>59</v>
      </c>
      <c r="U3257">
        <f t="shared" si="355"/>
        <v>0</v>
      </c>
      <c r="V3257" t="str">
        <f t="shared" si="356"/>
        <v/>
      </c>
    </row>
    <row r="3258" spans="1:22" x14ac:dyDescent="0.2">
      <c r="A3258" t="s">
        <v>13318</v>
      </c>
      <c r="B3258" t="s">
        <v>215</v>
      </c>
      <c r="C3258">
        <v>16911635</v>
      </c>
      <c r="D3258">
        <v>16911852</v>
      </c>
      <c r="E3258">
        <v>218</v>
      </c>
      <c r="F3258" t="s">
        <v>74</v>
      </c>
      <c r="G3258" t="s">
        <v>1281</v>
      </c>
      <c r="H3258" t="s">
        <v>13319</v>
      </c>
      <c r="I3258">
        <v>3</v>
      </c>
      <c r="J3258">
        <v>1</v>
      </c>
      <c r="K3258">
        <v>2</v>
      </c>
      <c r="L3258">
        <v>0</v>
      </c>
      <c r="M3258">
        <v>0</v>
      </c>
      <c r="N3258">
        <v>0</v>
      </c>
      <c r="O3258" t="str">
        <f t="shared" si="350"/>
        <v/>
      </c>
      <c r="P3258">
        <f>IF(ISERROR(VLOOKUP(G3258,Genes!$A$2:$A$749,1,0)),0,1)</f>
        <v>1</v>
      </c>
      <c r="Q3258">
        <f t="shared" si="351"/>
        <v>0</v>
      </c>
      <c r="R3258">
        <f t="shared" si="352"/>
        <v>1</v>
      </c>
      <c r="S3258">
        <f t="shared" si="353"/>
        <v>58</v>
      </c>
      <c r="T3258">
        <f t="shared" si="354"/>
        <v>60</v>
      </c>
      <c r="U3258">
        <f t="shared" si="355"/>
        <v>0</v>
      </c>
      <c r="V3258" t="str">
        <f t="shared" si="356"/>
        <v/>
      </c>
    </row>
    <row r="3259" spans="1:22" x14ac:dyDescent="0.2">
      <c r="A3259" t="s">
        <v>13320</v>
      </c>
      <c r="B3259" t="s">
        <v>215</v>
      </c>
      <c r="C3259">
        <v>16893234</v>
      </c>
      <c r="D3259">
        <v>16893442</v>
      </c>
      <c r="E3259">
        <v>209</v>
      </c>
      <c r="F3259" t="s">
        <v>74</v>
      </c>
      <c r="G3259" t="s">
        <v>1281</v>
      </c>
      <c r="H3259" t="s">
        <v>13321</v>
      </c>
      <c r="I3259">
        <v>3</v>
      </c>
      <c r="J3259">
        <v>1</v>
      </c>
      <c r="K3259">
        <v>2</v>
      </c>
      <c r="L3259">
        <v>0</v>
      </c>
      <c r="M3259">
        <v>0</v>
      </c>
      <c r="N3259">
        <v>0</v>
      </c>
      <c r="O3259" t="str">
        <f t="shared" si="350"/>
        <v/>
      </c>
      <c r="P3259">
        <f>IF(ISERROR(VLOOKUP(G3259,Genes!$A$2:$A$749,1,0)),0,1)</f>
        <v>1</v>
      </c>
      <c r="Q3259">
        <f t="shared" si="351"/>
        <v>0</v>
      </c>
      <c r="R3259">
        <f t="shared" si="352"/>
        <v>1</v>
      </c>
      <c r="S3259">
        <f t="shared" si="353"/>
        <v>59</v>
      </c>
      <c r="T3259">
        <f t="shared" si="354"/>
        <v>61</v>
      </c>
      <c r="U3259">
        <f t="shared" si="355"/>
        <v>0</v>
      </c>
      <c r="V3259" t="str">
        <f t="shared" si="356"/>
        <v/>
      </c>
    </row>
    <row r="3260" spans="1:22" x14ac:dyDescent="0.2">
      <c r="A3260" t="s">
        <v>13322</v>
      </c>
      <c r="B3260" t="s">
        <v>215</v>
      </c>
      <c r="C3260">
        <v>16882884</v>
      </c>
      <c r="D3260">
        <v>16883046</v>
      </c>
      <c r="E3260">
        <v>163</v>
      </c>
      <c r="F3260" t="s">
        <v>74</v>
      </c>
      <c r="G3260" t="s">
        <v>1281</v>
      </c>
      <c r="H3260" t="s">
        <v>13323</v>
      </c>
      <c r="I3260">
        <v>3</v>
      </c>
      <c r="J3260">
        <v>1</v>
      </c>
      <c r="K3260">
        <v>2</v>
      </c>
      <c r="L3260">
        <v>0</v>
      </c>
      <c r="M3260">
        <v>0</v>
      </c>
      <c r="N3260">
        <v>0</v>
      </c>
      <c r="O3260" t="str">
        <f t="shared" si="350"/>
        <v/>
      </c>
      <c r="P3260">
        <f>IF(ISERROR(VLOOKUP(G3260,Genes!$A$2:$A$749,1,0)),0,1)</f>
        <v>1</v>
      </c>
      <c r="Q3260">
        <f t="shared" si="351"/>
        <v>0</v>
      </c>
      <c r="R3260">
        <f t="shared" si="352"/>
        <v>1</v>
      </c>
      <c r="S3260">
        <f t="shared" si="353"/>
        <v>60</v>
      </c>
      <c r="T3260">
        <f t="shared" si="354"/>
        <v>62</v>
      </c>
      <c r="U3260">
        <f t="shared" si="355"/>
        <v>0</v>
      </c>
      <c r="V3260" t="str">
        <f t="shared" si="356"/>
        <v/>
      </c>
    </row>
    <row r="3261" spans="1:22" x14ac:dyDescent="0.2">
      <c r="A3261" t="s">
        <v>13324</v>
      </c>
      <c r="B3261" t="s">
        <v>215</v>
      </c>
      <c r="C3261">
        <v>16882329</v>
      </c>
      <c r="D3261">
        <v>16882534</v>
      </c>
      <c r="E3261">
        <v>206</v>
      </c>
      <c r="F3261" t="s">
        <v>74</v>
      </c>
      <c r="G3261" t="s">
        <v>1281</v>
      </c>
      <c r="H3261" t="s">
        <v>13325</v>
      </c>
      <c r="I3261">
        <v>3</v>
      </c>
      <c r="J3261">
        <v>1</v>
      </c>
      <c r="K3261">
        <v>2</v>
      </c>
      <c r="L3261">
        <v>0</v>
      </c>
      <c r="M3261">
        <v>0</v>
      </c>
      <c r="N3261">
        <v>0</v>
      </c>
      <c r="O3261" t="str">
        <f t="shared" si="350"/>
        <v/>
      </c>
      <c r="P3261">
        <f>IF(ISERROR(VLOOKUP(G3261,Genes!$A$2:$A$749,1,0)),0,1)</f>
        <v>1</v>
      </c>
      <c r="Q3261">
        <f t="shared" si="351"/>
        <v>0</v>
      </c>
      <c r="R3261">
        <f t="shared" si="352"/>
        <v>1</v>
      </c>
      <c r="S3261">
        <f t="shared" si="353"/>
        <v>61</v>
      </c>
      <c r="T3261">
        <f t="shared" si="354"/>
        <v>63</v>
      </c>
      <c r="U3261">
        <f t="shared" si="355"/>
        <v>0</v>
      </c>
      <c r="V3261" t="str">
        <f t="shared" si="356"/>
        <v/>
      </c>
    </row>
    <row r="3262" spans="1:22" x14ac:dyDescent="0.2">
      <c r="A3262" t="s">
        <v>13326</v>
      </c>
      <c r="B3262" t="s">
        <v>215</v>
      </c>
      <c r="C3262">
        <v>16878234</v>
      </c>
      <c r="D3262">
        <v>16878381</v>
      </c>
      <c r="E3262">
        <v>148</v>
      </c>
      <c r="F3262" t="s">
        <v>74</v>
      </c>
      <c r="G3262" t="s">
        <v>1281</v>
      </c>
      <c r="H3262" t="s">
        <v>13327</v>
      </c>
      <c r="I3262">
        <v>3</v>
      </c>
      <c r="J3262">
        <v>1</v>
      </c>
      <c r="K3262">
        <v>2</v>
      </c>
      <c r="L3262">
        <v>0</v>
      </c>
      <c r="M3262">
        <v>0</v>
      </c>
      <c r="N3262">
        <v>0</v>
      </c>
      <c r="O3262" t="str">
        <f t="shared" si="350"/>
        <v/>
      </c>
      <c r="P3262">
        <f>IF(ISERROR(VLOOKUP(G3262,Genes!$A$2:$A$749,1,0)),0,1)</f>
        <v>1</v>
      </c>
      <c r="Q3262">
        <f t="shared" si="351"/>
        <v>0</v>
      </c>
      <c r="R3262">
        <f t="shared" si="352"/>
        <v>1</v>
      </c>
      <c r="S3262">
        <f t="shared" si="353"/>
        <v>62</v>
      </c>
      <c r="T3262">
        <f t="shared" si="354"/>
        <v>64</v>
      </c>
      <c r="U3262">
        <f t="shared" si="355"/>
        <v>0</v>
      </c>
      <c r="V3262" t="str">
        <f t="shared" si="356"/>
        <v/>
      </c>
    </row>
    <row r="3263" spans="1:22" x14ac:dyDescent="0.2">
      <c r="A3263" t="s">
        <v>13328</v>
      </c>
      <c r="B3263" t="s">
        <v>215</v>
      </c>
      <c r="C3263">
        <v>16877013</v>
      </c>
      <c r="D3263">
        <v>16877194</v>
      </c>
      <c r="E3263">
        <v>182</v>
      </c>
      <c r="F3263" t="s">
        <v>74</v>
      </c>
      <c r="G3263" t="s">
        <v>1281</v>
      </c>
      <c r="H3263" t="s">
        <v>13329</v>
      </c>
      <c r="I3263">
        <v>3</v>
      </c>
      <c r="J3263">
        <v>1</v>
      </c>
      <c r="K3263">
        <v>2</v>
      </c>
      <c r="L3263">
        <v>0</v>
      </c>
      <c r="M3263">
        <v>0</v>
      </c>
      <c r="N3263">
        <v>0</v>
      </c>
      <c r="O3263" t="str">
        <f t="shared" si="350"/>
        <v/>
      </c>
      <c r="P3263">
        <f>IF(ISERROR(VLOOKUP(G3263,Genes!$A$2:$A$749,1,0)),0,1)</f>
        <v>1</v>
      </c>
      <c r="Q3263">
        <f t="shared" si="351"/>
        <v>0</v>
      </c>
      <c r="R3263">
        <f t="shared" si="352"/>
        <v>1</v>
      </c>
      <c r="S3263">
        <f t="shared" si="353"/>
        <v>63</v>
      </c>
      <c r="T3263">
        <f t="shared" si="354"/>
        <v>65</v>
      </c>
      <c r="U3263">
        <f t="shared" si="355"/>
        <v>0</v>
      </c>
      <c r="V3263" t="str">
        <f t="shared" si="356"/>
        <v/>
      </c>
    </row>
    <row r="3264" spans="1:22" x14ac:dyDescent="0.2">
      <c r="A3264" t="s">
        <v>13330</v>
      </c>
      <c r="B3264" t="s">
        <v>215</v>
      </c>
      <c r="C3264">
        <v>16873251</v>
      </c>
      <c r="D3264">
        <v>16873416</v>
      </c>
      <c r="E3264">
        <v>166</v>
      </c>
      <c r="F3264" t="s">
        <v>74</v>
      </c>
      <c r="G3264" t="s">
        <v>1281</v>
      </c>
      <c r="H3264" t="s">
        <v>13331</v>
      </c>
      <c r="I3264">
        <v>3</v>
      </c>
      <c r="J3264">
        <v>1</v>
      </c>
      <c r="K3264">
        <v>2</v>
      </c>
      <c r="L3264">
        <v>0</v>
      </c>
      <c r="M3264">
        <v>0</v>
      </c>
      <c r="N3264">
        <v>0</v>
      </c>
      <c r="O3264" t="str">
        <f t="shared" si="350"/>
        <v/>
      </c>
      <c r="P3264">
        <f>IF(ISERROR(VLOOKUP(G3264,Genes!$A$2:$A$749,1,0)),0,1)</f>
        <v>1</v>
      </c>
      <c r="Q3264">
        <f t="shared" si="351"/>
        <v>0</v>
      </c>
      <c r="R3264">
        <f t="shared" si="352"/>
        <v>1</v>
      </c>
      <c r="S3264">
        <f t="shared" si="353"/>
        <v>64</v>
      </c>
      <c r="T3264">
        <f t="shared" si="354"/>
        <v>66</v>
      </c>
      <c r="U3264">
        <f t="shared" si="355"/>
        <v>0</v>
      </c>
      <c r="V3264" t="str">
        <f t="shared" si="356"/>
        <v/>
      </c>
    </row>
    <row r="3265" spans="1:22" x14ac:dyDescent="0.2">
      <c r="A3265" t="s">
        <v>13332</v>
      </c>
      <c r="B3265" t="s">
        <v>215</v>
      </c>
      <c r="C3265">
        <v>17157470</v>
      </c>
      <c r="D3265">
        <v>17157596</v>
      </c>
      <c r="E3265">
        <v>127</v>
      </c>
      <c r="F3265" t="s">
        <v>74</v>
      </c>
      <c r="G3265" t="s">
        <v>1281</v>
      </c>
      <c r="H3265" t="s">
        <v>13333</v>
      </c>
      <c r="I3265">
        <v>3</v>
      </c>
      <c r="J3265">
        <v>1</v>
      </c>
      <c r="K3265">
        <v>2</v>
      </c>
      <c r="L3265">
        <v>0</v>
      </c>
      <c r="M3265">
        <v>0</v>
      </c>
      <c r="N3265">
        <v>0</v>
      </c>
      <c r="O3265" t="str">
        <f t="shared" si="350"/>
        <v/>
      </c>
      <c r="P3265">
        <f>IF(ISERROR(VLOOKUP(G3265,Genes!$A$2:$A$749,1,0)),0,1)</f>
        <v>1</v>
      </c>
      <c r="Q3265">
        <f t="shared" si="351"/>
        <v>0</v>
      </c>
      <c r="R3265">
        <f t="shared" si="352"/>
        <v>1</v>
      </c>
      <c r="S3265">
        <f t="shared" si="353"/>
        <v>65</v>
      </c>
      <c r="T3265">
        <f t="shared" si="354"/>
        <v>67</v>
      </c>
      <c r="U3265">
        <f t="shared" si="355"/>
        <v>0</v>
      </c>
      <c r="V3265" t="str">
        <f t="shared" si="356"/>
        <v/>
      </c>
    </row>
    <row r="3266" spans="1:22" x14ac:dyDescent="0.2">
      <c r="A3266" t="s">
        <v>13334</v>
      </c>
      <c r="B3266" t="s">
        <v>215</v>
      </c>
      <c r="C3266">
        <v>16870804</v>
      </c>
      <c r="D3266">
        <v>16871039</v>
      </c>
      <c r="E3266">
        <v>236</v>
      </c>
      <c r="F3266" t="s">
        <v>74</v>
      </c>
      <c r="G3266" t="s">
        <v>1281</v>
      </c>
      <c r="H3266" t="s">
        <v>13335</v>
      </c>
      <c r="I3266">
        <v>3</v>
      </c>
      <c r="J3266">
        <v>1</v>
      </c>
      <c r="K3266">
        <v>2</v>
      </c>
      <c r="L3266">
        <v>0</v>
      </c>
      <c r="M3266">
        <v>0</v>
      </c>
      <c r="N3266">
        <v>0</v>
      </c>
      <c r="O3266" t="str">
        <f t="shared" ref="O3266:O3329" si="357">IF(U3266=1,G3266,"")</f>
        <v/>
      </c>
      <c r="P3266">
        <f>IF(ISERROR(VLOOKUP(G3266,Genes!$A$2:$A$749,1,0)),0,1)</f>
        <v>1</v>
      </c>
      <c r="Q3266">
        <f t="shared" ref="Q3266:Q3329" si="358">IF(G3266&lt;&gt;G3265,1,0)</f>
        <v>0</v>
      </c>
      <c r="R3266">
        <f t="shared" ref="R3266:R3329" si="359">IF(I3266=0,0,1)</f>
        <v>1</v>
      </c>
      <c r="S3266">
        <f t="shared" ref="S3266:S3329" si="360">IF(Q3266=1,R3266,S3265+R3266)</f>
        <v>66</v>
      </c>
      <c r="T3266">
        <f t="shared" ref="T3266:T3329" si="361">IF(Q3266=1,1,T3265+1)</f>
        <v>68</v>
      </c>
      <c r="U3266">
        <f t="shared" ref="U3266:U3329" si="362">IF(G3266&lt;&gt;G3267,1,0)</f>
        <v>0</v>
      </c>
      <c r="V3266" t="str">
        <f t="shared" ref="V3266:V3329" si="363">IF(U3266=1,S3266/T3266,"")</f>
        <v/>
      </c>
    </row>
    <row r="3267" spans="1:22" x14ac:dyDescent="0.2">
      <c r="A3267" t="s">
        <v>13336</v>
      </c>
      <c r="B3267" t="s">
        <v>215</v>
      </c>
      <c r="C3267">
        <v>16866974</v>
      </c>
      <c r="D3267">
        <v>16867081</v>
      </c>
      <c r="E3267">
        <v>108</v>
      </c>
      <c r="F3267" t="s">
        <v>74</v>
      </c>
      <c r="G3267" t="s">
        <v>1281</v>
      </c>
      <c r="H3267" t="s">
        <v>13337</v>
      </c>
      <c r="I3267">
        <v>2</v>
      </c>
      <c r="J3267">
        <v>0</v>
      </c>
      <c r="K3267">
        <v>2</v>
      </c>
      <c r="L3267">
        <v>0</v>
      </c>
      <c r="M3267">
        <v>0</v>
      </c>
      <c r="N3267">
        <v>0</v>
      </c>
      <c r="O3267" t="str">
        <f t="shared" si="357"/>
        <v/>
      </c>
      <c r="P3267">
        <f>IF(ISERROR(VLOOKUP(G3267,Genes!$A$2:$A$749,1,0)),0,1)</f>
        <v>1</v>
      </c>
      <c r="Q3267">
        <f t="shared" si="358"/>
        <v>0</v>
      </c>
      <c r="R3267">
        <f t="shared" si="359"/>
        <v>1</v>
      </c>
      <c r="S3267">
        <f t="shared" si="360"/>
        <v>67</v>
      </c>
      <c r="T3267">
        <f t="shared" si="361"/>
        <v>69</v>
      </c>
      <c r="U3267">
        <f t="shared" si="362"/>
        <v>0</v>
      </c>
      <c r="V3267" t="str">
        <f t="shared" si="363"/>
        <v/>
      </c>
    </row>
    <row r="3268" spans="1:22" x14ac:dyDescent="0.2">
      <c r="A3268" t="s">
        <v>13338</v>
      </c>
      <c r="B3268" t="s">
        <v>215</v>
      </c>
      <c r="C3268">
        <v>17156026</v>
      </c>
      <c r="D3268">
        <v>17156188</v>
      </c>
      <c r="E3268">
        <v>163</v>
      </c>
      <c r="F3268" t="s">
        <v>74</v>
      </c>
      <c r="G3268" t="s">
        <v>1281</v>
      </c>
      <c r="H3268" t="s">
        <v>13339</v>
      </c>
      <c r="I3268">
        <v>3</v>
      </c>
      <c r="J3268">
        <v>1</v>
      </c>
      <c r="K3268">
        <v>2</v>
      </c>
      <c r="L3268">
        <v>0</v>
      </c>
      <c r="M3268">
        <v>0</v>
      </c>
      <c r="N3268">
        <v>0</v>
      </c>
      <c r="O3268" t="str">
        <f t="shared" si="357"/>
        <v/>
      </c>
      <c r="P3268">
        <f>IF(ISERROR(VLOOKUP(G3268,Genes!$A$2:$A$749,1,0)),0,1)</f>
        <v>1</v>
      </c>
      <c r="Q3268">
        <f t="shared" si="358"/>
        <v>0</v>
      </c>
      <c r="R3268">
        <f t="shared" si="359"/>
        <v>1</v>
      </c>
      <c r="S3268">
        <f t="shared" si="360"/>
        <v>68</v>
      </c>
      <c r="T3268">
        <f t="shared" si="361"/>
        <v>70</v>
      </c>
      <c r="U3268">
        <f t="shared" si="362"/>
        <v>0</v>
      </c>
      <c r="V3268" t="str">
        <f t="shared" si="363"/>
        <v/>
      </c>
    </row>
    <row r="3269" spans="1:22" x14ac:dyDescent="0.2">
      <c r="A3269" t="s">
        <v>13340</v>
      </c>
      <c r="B3269" t="s">
        <v>215</v>
      </c>
      <c r="C3269">
        <v>17152918</v>
      </c>
      <c r="D3269">
        <v>17153049</v>
      </c>
      <c r="E3269">
        <v>132</v>
      </c>
      <c r="F3269" t="s">
        <v>74</v>
      </c>
      <c r="G3269" t="s">
        <v>1281</v>
      </c>
      <c r="H3269" t="s">
        <v>13341</v>
      </c>
      <c r="I3269">
        <v>3</v>
      </c>
      <c r="J3269">
        <v>1</v>
      </c>
      <c r="K3269">
        <v>2</v>
      </c>
      <c r="L3269">
        <v>0</v>
      </c>
      <c r="M3269">
        <v>0</v>
      </c>
      <c r="N3269">
        <v>0</v>
      </c>
      <c r="O3269" t="str">
        <f t="shared" si="357"/>
        <v>CUBN</v>
      </c>
      <c r="P3269">
        <f>IF(ISERROR(VLOOKUP(G3269,Genes!$A$2:$A$749,1,0)),0,1)</f>
        <v>1</v>
      </c>
      <c r="Q3269">
        <f t="shared" si="358"/>
        <v>0</v>
      </c>
      <c r="R3269">
        <f t="shared" si="359"/>
        <v>1</v>
      </c>
      <c r="S3269">
        <f t="shared" si="360"/>
        <v>69</v>
      </c>
      <c r="T3269">
        <f t="shared" si="361"/>
        <v>71</v>
      </c>
      <c r="U3269">
        <f t="shared" si="362"/>
        <v>1</v>
      </c>
      <c r="V3269">
        <f t="shared" si="363"/>
        <v>0.971830985915493</v>
      </c>
    </row>
    <row r="3270" spans="1:22" x14ac:dyDescent="0.2">
      <c r="A3270" t="s">
        <v>13342</v>
      </c>
      <c r="B3270" t="s">
        <v>83</v>
      </c>
      <c r="C3270">
        <v>119708406</v>
      </c>
      <c r="D3270">
        <v>119708472</v>
      </c>
      <c r="E3270">
        <v>67</v>
      </c>
      <c r="F3270" t="s">
        <v>74</v>
      </c>
      <c r="G3270" t="s">
        <v>1288</v>
      </c>
      <c r="H3270" t="s">
        <v>13343</v>
      </c>
      <c r="I3270">
        <v>2</v>
      </c>
      <c r="J3270">
        <v>0</v>
      </c>
      <c r="K3270">
        <v>2</v>
      </c>
      <c r="L3270">
        <v>0</v>
      </c>
      <c r="M3270">
        <v>0</v>
      </c>
      <c r="N3270">
        <v>0</v>
      </c>
      <c r="O3270" t="str">
        <f t="shared" si="357"/>
        <v/>
      </c>
      <c r="P3270">
        <f>IF(ISERROR(VLOOKUP(G3270,Genes!$A$2:$A$749,1,0)),0,1)</f>
        <v>1</v>
      </c>
      <c r="Q3270">
        <f t="shared" si="358"/>
        <v>1</v>
      </c>
      <c r="R3270">
        <f t="shared" si="359"/>
        <v>1</v>
      </c>
      <c r="S3270">
        <f t="shared" si="360"/>
        <v>1</v>
      </c>
      <c r="T3270">
        <f t="shared" si="361"/>
        <v>1</v>
      </c>
      <c r="U3270">
        <f t="shared" si="362"/>
        <v>0</v>
      </c>
      <c r="V3270" t="str">
        <f t="shared" si="363"/>
        <v/>
      </c>
    </row>
    <row r="3271" spans="1:22" x14ac:dyDescent="0.2">
      <c r="A3271" t="s">
        <v>13344</v>
      </c>
      <c r="B3271" t="s">
        <v>83</v>
      </c>
      <c r="C3271">
        <v>119680402</v>
      </c>
      <c r="D3271">
        <v>119680471</v>
      </c>
      <c r="E3271">
        <v>70</v>
      </c>
      <c r="F3271" t="s">
        <v>74</v>
      </c>
      <c r="G3271" t="s">
        <v>1288</v>
      </c>
      <c r="H3271" t="s">
        <v>13345</v>
      </c>
      <c r="I3271">
        <v>2</v>
      </c>
      <c r="J3271">
        <v>0</v>
      </c>
      <c r="K3271">
        <v>2</v>
      </c>
      <c r="L3271">
        <v>0</v>
      </c>
      <c r="M3271">
        <v>0</v>
      </c>
      <c r="N3271">
        <v>0</v>
      </c>
      <c r="O3271" t="str">
        <f t="shared" si="357"/>
        <v/>
      </c>
      <c r="P3271">
        <f>IF(ISERROR(VLOOKUP(G3271,Genes!$A$2:$A$749,1,0)),0,1)</f>
        <v>1</v>
      </c>
      <c r="Q3271">
        <f t="shared" si="358"/>
        <v>0</v>
      </c>
      <c r="R3271">
        <f t="shared" si="359"/>
        <v>1</v>
      </c>
      <c r="S3271">
        <f t="shared" si="360"/>
        <v>2</v>
      </c>
      <c r="T3271">
        <f t="shared" si="361"/>
        <v>2</v>
      </c>
      <c r="U3271">
        <f t="shared" si="362"/>
        <v>0</v>
      </c>
      <c r="V3271" t="str">
        <f t="shared" si="363"/>
        <v/>
      </c>
    </row>
    <row r="3272" spans="1:22" x14ac:dyDescent="0.2">
      <c r="A3272" t="s">
        <v>13346</v>
      </c>
      <c r="B3272" t="s">
        <v>83</v>
      </c>
      <c r="C3272">
        <v>119679299</v>
      </c>
      <c r="D3272">
        <v>119679372</v>
      </c>
      <c r="E3272">
        <v>74</v>
      </c>
      <c r="F3272" t="s">
        <v>74</v>
      </c>
      <c r="G3272" t="s">
        <v>1288</v>
      </c>
      <c r="H3272" t="s">
        <v>13347</v>
      </c>
      <c r="I3272">
        <v>2</v>
      </c>
      <c r="J3272">
        <v>0</v>
      </c>
      <c r="K3272">
        <v>2</v>
      </c>
      <c r="L3272">
        <v>0</v>
      </c>
      <c r="M3272">
        <v>0</v>
      </c>
      <c r="N3272">
        <v>0</v>
      </c>
      <c r="O3272" t="str">
        <f t="shared" si="357"/>
        <v/>
      </c>
      <c r="P3272">
        <f>IF(ISERROR(VLOOKUP(G3272,Genes!$A$2:$A$749,1,0)),0,1)</f>
        <v>1</v>
      </c>
      <c r="Q3272">
        <f t="shared" si="358"/>
        <v>0</v>
      </c>
      <c r="R3272">
        <f t="shared" si="359"/>
        <v>1</v>
      </c>
      <c r="S3272">
        <f t="shared" si="360"/>
        <v>3</v>
      </c>
      <c r="T3272">
        <f t="shared" si="361"/>
        <v>3</v>
      </c>
      <c r="U3272">
        <f t="shared" si="362"/>
        <v>0</v>
      </c>
      <c r="V3272" t="str">
        <f t="shared" si="363"/>
        <v/>
      </c>
    </row>
    <row r="3273" spans="1:22" x14ac:dyDescent="0.2">
      <c r="A3273" t="s">
        <v>13348</v>
      </c>
      <c r="B3273" t="s">
        <v>83</v>
      </c>
      <c r="C3273">
        <v>119678336</v>
      </c>
      <c r="D3273">
        <v>119678498</v>
      </c>
      <c r="E3273">
        <v>163</v>
      </c>
      <c r="F3273" t="s">
        <v>74</v>
      </c>
      <c r="G3273" t="s">
        <v>1288</v>
      </c>
      <c r="H3273" t="s">
        <v>13349</v>
      </c>
      <c r="I3273">
        <v>3</v>
      </c>
      <c r="J3273">
        <v>1</v>
      </c>
      <c r="K3273">
        <v>2</v>
      </c>
      <c r="L3273">
        <v>0</v>
      </c>
      <c r="M3273">
        <v>0</v>
      </c>
      <c r="N3273">
        <v>0</v>
      </c>
      <c r="O3273" t="str">
        <f t="shared" si="357"/>
        <v/>
      </c>
      <c r="P3273">
        <f>IF(ISERROR(VLOOKUP(G3273,Genes!$A$2:$A$749,1,0)),0,1)</f>
        <v>1</v>
      </c>
      <c r="Q3273">
        <f t="shared" si="358"/>
        <v>0</v>
      </c>
      <c r="R3273">
        <f t="shared" si="359"/>
        <v>1</v>
      </c>
      <c r="S3273">
        <f t="shared" si="360"/>
        <v>4</v>
      </c>
      <c r="T3273">
        <f t="shared" si="361"/>
        <v>4</v>
      </c>
      <c r="U3273">
        <f t="shared" si="362"/>
        <v>0</v>
      </c>
      <c r="V3273" t="str">
        <f t="shared" si="363"/>
        <v/>
      </c>
    </row>
    <row r="3274" spans="1:22" x14ac:dyDescent="0.2">
      <c r="A3274" t="s">
        <v>13350</v>
      </c>
      <c r="B3274" t="s">
        <v>83</v>
      </c>
      <c r="C3274">
        <v>119677969</v>
      </c>
      <c r="D3274">
        <v>119678058</v>
      </c>
      <c r="E3274">
        <v>90</v>
      </c>
      <c r="F3274" t="s">
        <v>74</v>
      </c>
      <c r="G3274" t="s">
        <v>1288</v>
      </c>
      <c r="H3274" t="s">
        <v>13351</v>
      </c>
      <c r="I3274">
        <v>2</v>
      </c>
      <c r="J3274">
        <v>0</v>
      </c>
      <c r="K3274">
        <v>2</v>
      </c>
      <c r="L3274">
        <v>0</v>
      </c>
      <c r="M3274">
        <v>0</v>
      </c>
      <c r="N3274">
        <v>0</v>
      </c>
      <c r="O3274" t="str">
        <f t="shared" si="357"/>
        <v/>
      </c>
      <c r="P3274">
        <f>IF(ISERROR(VLOOKUP(G3274,Genes!$A$2:$A$749,1,0)),0,1)</f>
        <v>1</v>
      </c>
      <c r="Q3274">
        <f t="shared" si="358"/>
        <v>0</v>
      </c>
      <c r="R3274">
        <f t="shared" si="359"/>
        <v>1</v>
      </c>
      <c r="S3274">
        <f t="shared" si="360"/>
        <v>5</v>
      </c>
      <c r="T3274">
        <f t="shared" si="361"/>
        <v>5</v>
      </c>
      <c r="U3274">
        <f t="shared" si="362"/>
        <v>0</v>
      </c>
      <c r="V3274" t="str">
        <f t="shared" si="363"/>
        <v/>
      </c>
    </row>
    <row r="3275" spans="1:22" x14ac:dyDescent="0.2">
      <c r="A3275" t="s">
        <v>13352</v>
      </c>
      <c r="B3275" t="s">
        <v>83</v>
      </c>
      <c r="C3275">
        <v>119677582</v>
      </c>
      <c r="D3275">
        <v>119677664</v>
      </c>
      <c r="E3275">
        <v>83</v>
      </c>
      <c r="F3275" t="s">
        <v>74</v>
      </c>
      <c r="G3275" t="s">
        <v>1288</v>
      </c>
      <c r="H3275" t="s">
        <v>13353</v>
      </c>
      <c r="I3275">
        <v>2</v>
      </c>
      <c r="J3275">
        <v>0</v>
      </c>
      <c r="K3275">
        <v>2</v>
      </c>
      <c r="L3275">
        <v>0</v>
      </c>
      <c r="M3275">
        <v>0</v>
      </c>
      <c r="N3275">
        <v>0</v>
      </c>
      <c r="O3275" t="str">
        <f t="shared" si="357"/>
        <v/>
      </c>
      <c r="P3275">
        <f>IF(ISERROR(VLOOKUP(G3275,Genes!$A$2:$A$749,1,0)),0,1)</f>
        <v>1</v>
      </c>
      <c r="Q3275">
        <f t="shared" si="358"/>
        <v>0</v>
      </c>
      <c r="R3275">
        <f t="shared" si="359"/>
        <v>1</v>
      </c>
      <c r="S3275">
        <f t="shared" si="360"/>
        <v>6</v>
      </c>
      <c r="T3275">
        <f t="shared" si="361"/>
        <v>6</v>
      </c>
      <c r="U3275">
        <f t="shared" si="362"/>
        <v>0</v>
      </c>
      <c r="V3275" t="str">
        <f t="shared" si="363"/>
        <v/>
      </c>
    </row>
    <row r="3276" spans="1:22" x14ac:dyDescent="0.2">
      <c r="A3276" t="s">
        <v>13354</v>
      </c>
      <c r="B3276" t="s">
        <v>83</v>
      </c>
      <c r="C3276">
        <v>119676821</v>
      </c>
      <c r="D3276">
        <v>119676888</v>
      </c>
      <c r="E3276">
        <v>68</v>
      </c>
      <c r="F3276" t="s">
        <v>74</v>
      </c>
      <c r="G3276" t="s">
        <v>1288</v>
      </c>
      <c r="H3276" t="s">
        <v>13355</v>
      </c>
      <c r="I3276">
        <v>2</v>
      </c>
      <c r="J3276">
        <v>0</v>
      </c>
      <c r="K3276">
        <v>2</v>
      </c>
      <c r="L3276">
        <v>0</v>
      </c>
      <c r="M3276">
        <v>0</v>
      </c>
      <c r="N3276">
        <v>0</v>
      </c>
      <c r="O3276" t="str">
        <f t="shared" si="357"/>
        <v/>
      </c>
      <c r="P3276">
        <f>IF(ISERROR(VLOOKUP(G3276,Genes!$A$2:$A$749,1,0)),0,1)</f>
        <v>1</v>
      </c>
      <c r="Q3276">
        <f t="shared" si="358"/>
        <v>0</v>
      </c>
      <c r="R3276">
        <f t="shared" si="359"/>
        <v>1</v>
      </c>
      <c r="S3276">
        <f t="shared" si="360"/>
        <v>7</v>
      </c>
      <c r="T3276">
        <f t="shared" si="361"/>
        <v>7</v>
      </c>
      <c r="U3276">
        <f t="shared" si="362"/>
        <v>0</v>
      </c>
      <c r="V3276" t="str">
        <f t="shared" si="363"/>
        <v/>
      </c>
    </row>
    <row r="3277" spans="1:22" x14ac:dyDescent="0.2">
      <c r="A3277" t="s">
        <v>13356</v>
      </c>
      <c r="B3277" t="s">
        <v>83</v>
      </c>
      <c r="C3277">
        <v>119675457</v>
      </c>
      <c r="D3277">
        <v>119675575</v>
      </c>
      <c r="E3277">
        <v>119</v>
      </c>
      <c r="F3277" t="s">
        <v>74</v>
      </c>
      <c r="G3277" t="s">
        <v>1288</v>
      </c>
      <c r="H3277" t="s">
        <v>13357</v>
      </c>
      <c r="I3277">
        <v>2</v>
      </c>
      <c r="J3277">
        <v>0</v>
      </c>
      <c r="K3277">
        <v>2</v>
      </c>
      <c r="L3277">
        <v>0</v>
      </c>
      <c r="M3277">
        <v>0</v>
      </c>
      <c r="N3277">
        <v>0</v>
      </c>
      <c r="O3277" t="str">
        <f t="shared" si="357"/>
        <v/>
      </c>
      <c r="P3277">
        <f>IF(ISERROR(VLOOKUP(G3277,Genes!$A$2:$A$749,1,0)),0,1)</f>
        <v>1</v>
      </c>
      <c r="Q3277">
        <f t="shared" si="358"/>
        <v>0</v>
      </c>
      <c r="R3277">
        <f t="shared" si="359"/>
        <v>1</v>
      </c>
      <c r="S3277">
        <f t="shared" si="360"/>
        <v>8</v>
      </c>
      <c r="T3277">
        <f t="shared" si="361"/>
        <v>8</v>
      </c>
      <c r="U3277">
        <f t="shared" si="362"/>
        <v>0</v>
      </c>
      <c r="V3277" t="str">
        <f t="shared" si="363"/>
        <v/>
      </c>
    </row>
    <row r="3278" spans="1:22" x14ac:dyDescent="0.2">
      <c r="A3278" t="s">
        <v>13358</v>
      </c>
      <c r="B3278" t="s">
        <v>83</v>
      </c>
      <c r="C3278">
        <v>119674225</v>
      </c>
      <c r="D3278">
        <v>119674417</v>
      </c>
      <c r="E3278">
        <v>193</v>
      </c>
      <c r="F3278" t="s">
        <v>74</v>
      </c>
      <c r="G3278" t="s">
        <v>1288</v>
      </c>
      <c r="H3278" t="s">
        <v>13359</v>
      </c>
      <c r="I3278">
        <v>3</v>
      </c>
      <c r="J3278">
        <v>1</v>
      </c>
      <c r="K3278">
        <v>2</v>
      </c>
      <c r="L3278">
        <v>0</v>
      </c>
      <c r="M3278">
        <v>0</v>
      </c>
      <c r="N3278">
        <v>0</v>
      </c>
      <c r="O3278" t="str">
        <f t="shared" si="357"/>
        <v/>
      </c>
      <c r="P3278">
        <f>IF(ISERROR(VLOOKUP(G3278,Genes!$A$2:$A$749,1,0)),0,1)</f>
        <v>1</v>
      </c>
      <c r="Q3278">
        <f t="shared" si="358"/>
        <v>0</v>
      </c>
      <c r="R3278">
        <f t="shared" si="359"/>
        <v>1</v>
      </c>
      <c r="S3278">
        <f t="shared" si="360"/>
        <v>9</v>
      </c>
      <c r="T3278">
        <f t="shared" si="361"/>
        <v>9</v>
      </c>
      <c r="U3278">
        <f t="shared" si="362"/>
        <v>0</v>
      </c>
      <c r="V3278" t="str">
        <f t="shared" si="363"/>
        <v/>
      </c>
    </row>
    <row r="3279" spans="1:22" x14ac:dyDescent="0.2">
      <c r="A3279" t="s">
        <v>13360</v>
      </c>
      <c r="B3279" t="s">
        <v>83</v>
      </c>
      <c r="C3279">
        <v>119673123</v>
      </c>
      <c r="D3279">
        <v>119673227</v>
      </c>
      <c r="E3279">
        <v>105</v>
      </c>
      <c r="F3279" t="s">
        <v>74</v>
      </c>
      <c r="G3279" t="s">
        <v>1288</v>
      </c>
      <c r="H3279" t="s">
        <v>13361</v>
      </c>
      <c r="I3279">
        <v>2</v>
      </c>
      <c r="J3279">
        <v>0</v>
      </c>
      <c r="K3279">
        <v>2</v>
      </c>
      <c r="L3279">
        <v>0</v>
      </c>
      <c r="M3279">
        <v>0</v>
      </c>
      <c r="N3279">
        <v>0</v>
      </c>
      <c r="O3279" t="str">
        <f t="shared" si="357"/>
        <v/>
      </c>
      <c r="P3279">
        <f>IF(ISERROR(VLOOKUP(G3279,Genes!$A$2:$A$749,1,0)),0,1)</f>
        <v>1</v>
      </c>
      <c r="Q3279">
        <f t="shared" si="358"/>
        <v>0</v>
      </c>
      <c r="R3279">
        <f t="shared" si="359"/>
        <v>1</v>
      </c>
      <c r="S3279">
        <f t="shared" si="360"/>
        <v>10</v>
      </c>
      <c r="T3279">
        <f t="shared" si="361"/>
        <v>10</v>
      </c>
      <c r="U3279">
        <f t="shared" si="362"/>
        <v>0</v>
      </c>
      <c r="V3279" t="str">
        <f t="shared" si="363"/>
        <v/>
      </c>
    </row>
    <row r="3280" spans="1:22" x14ac:dyDescent="0.2">
      <c r="A3280" t="s">
        <v>13362</v>
      </c>
      <c r="B3280" t="s">
        <v>83</v>
      </c>
      <c r="C3280">
        <v>119672515</v>
      </c>
      <c r="D3280">
        <v>119672625</v>
      </c>
      <c r="E3280">
        <v>111</v>
      </c>
      <c r="F3280" t="s">
        <v>74</v>
      </c>
      <c r="G3280" t="s">
        <v>1288</v>
      </c>
      <c r="H3280" t="s">
        <v>13363</v>
      </c>
      <c r="I3280">
        <v>2</v>
      </c>
      <c r="J3280">
        <v>0</v>
      </c>
      <c r="K3280">
        <v>2</v>
      </c>
      <c r="L3280">
        <v>0</v>
      </c>
      <c r="M3280">
        <v>0</v>
      </c>
      <c r="N3280">
        <v>0</v>
      </c>
      <c r="O3280" t="str">
        <f t="shared" si="357"/>
        <v/>
      </c>
      <c r="P3280">
        <f>IF(ISERROR(VLOOKUP(G3280,Genes!$A$2:$A$749,1,0)),0,1)</f>
        <v>1</v>
      </c>
      <c r="Q3280">
        <f t="shared" si="358"/>
        <v>0</v>
      </c>
      <c r="R3280">
        <f t="shared" si="359"/>
        <v>1</v>
      </c>
      <c r="S3280">
        <f t="shared" si="360"/>
        <v>11</v>
      </c>
      <c r="T3280">
        <f t="shared" si="361"/>
        <v>11</v>
      </c>
      <c r="U3280">
        <f t="shared" si="362"/>
        <v>0</v>
      </c>
      <c r="V3280" t="str">
        <f t="shared" si="363"/>
        <v/>
      </c>
    </row>
    <row r="3281" spans="1:22" x14ac:dyDescent="0.2">
      <c r="A3281" t="s">
        <v>13364</v>
      </c>
      <c r="B3281" t="s">
        <v>83</v>
      </c>
      <c r="C3281">
        <v>119695227</v>
      </c>
      <c r="D3281">
        <v>119695254</v>
      </c>
      <c r="E3281">
        <v>28</v>
      </c>
      <c r="F3281" t="s">
        <v>74</v>
      </c>
      <c r="G3281" t="s">
        <v>1288</v>
      </c>
      <c r="H3281" t="s">
        <v>13365</v>
      </c>
      <c r="I3281">
        <v>2</v>
      </c>
      <c r="J3281">
        <v>2</v>
      </c>
      <c r="K3281">
        <v>0</v>
      </c>
      <c r="L3281">
        <v>0</v>
      </c>
      <c r="M3281">
        <v>0</v>
      </c>
      <c r="N3281">
        <v>0</v>
      </c>
      <c r="O3281" t="str">
        <f t="shared" si="357"/>
        <v/>
      </c>
      <c r="P3281">
        <f>IF(ISERROR(VLOOKUP(G3281,Genes!$A$2:$A$749,1,0)),0,1)</f>
        <v>1</v>
      </c>
      <c r="Q3281">
        <f t="shared" si="358"/>
        <v>0</v>
      </c>
      <c r="R3281">
        <f t="shared" si="359"/>
        <v>1</v>
      </c>
      <c r="S3281">
        <f t="shared" si="360"/>
        <v>12</v>
      </c>
      <c r="T3281">
        <f t="shared" si="361"/>
        <v>12</v>
      </c>
      <c r="U3281">
        <f t="shared" si="362"/>
        <v>0</v>
      </c>
      <c r="V3281" t="str">
        <f t="shared" si="363"/>
        <v/>
      </c>
    </row>
    <row r="3282" spans="1:22" x14ac:dyDescent="0.2">
      <c r="A3282" t="s">
        <v>13366</v>
      </c>
      <c r="B3282" t="s">
        <v>83</v>
      </c>
      <c r="C3282">
        <v>119671979</v>
      </c>
      <c r="D3282">
        <v>119672064</v>
      </c>
      <c r="E3282">
        <v>86</v>
      </c>
      <c r="F3282" t="s">
        <v>74</v>
      </c>
      <c r="G3282" t="s">
        <v>1288</v>
      </c>
      <c r="H3282" t="s">
        <v>13367</v>
      </c>
      <c r="I3282">
        <v>2</v>
      </c>
      <c r="J3282">
        <v>0</v>
      </c>
      <c r="K3282">
        <v>2</v>
      </c>
      <c r="L3282">
        <v>0</v>
      </c>
      <c r="M3282">
        <v>0</v>
      </c>
      <c r="N3282">
        <v>0</v>
      </c>
      <c r="O3282" t="str">
        <f t="shared" si="357"/>
        <v/>
      </c>
      <c r="P3282">
        <f>IF(ISERROR(VLOOKUP(G3282,Genes!$A$2:$A$749,1,0)),0,1)</f>
        <v>1</v>
      </c>
      <c r="Q3282">
        <f t="shared" si="358"/>
        <v>0</v>
      </c>
      <c r="R3282">
        <f t="shared" si="359"/>
        <v>1</v>
      </c>
      <c r="S3282">
        <f t="shared" si="360"/>
        <v>13</v>
      </c>
      <c r="T3282">
        <f t="shared" si="361"/>
        <v>13</v>
      </c>
      <c r="U3282">
        <f t="shared" si="362"/>
        <v>0</v>
      </c>
      <c r="V3282" t="str">
        <f t="shared" si="363"/>
        <v/>
      </c>
    </row>
    <row r="3283" spans="1:22" x14ac:dyDescent="0.2">
      <c r="A3283" t="s">
        <v>13368</v>
      </c>
      <c r="B3283" t="s">
        <v>83</v>
      </c>
      <c r="C3283">
        <v>119671973</v>
      </c>
      <c r="D3283">
        <v>119672064</v>
      </c>
      <c r="E3283">
        <v>92</v>
      </c>
      <c r="F3283" t="s">
        <v>74</v>
      </c>
      <c r="G3283" t="s">
        <v>1288</v>
      </c>
      <c r="H3283" t="s">
        <v>13369</v>
      </c>
      <c r="I3283">
        <v>2</v>
      </c>
      <c r="J3283">
        <v>0</v>
      </c>
      <c r="K3283">
        <v>2</v>
      </c>
      <c r="L3283">
        <v>0</v>
      </c>
      <c r="M3283">
        <v>0</v>
      </c>
      <c r="N3283">
        <v>0</v>
      </c>
      <c r="O3283" t="str">
        <f t="shared" si="357"/>
        <v/>
      </c>
      <c r="P3283">
        <f>IF(ISERROR(VLOOKUP(G3283,Genes!$A$2:$A$749,1,0)),0,1)</f>
        <v>1</v>
      </c>
      <c r="Q3283">
        <f t="shared" si="358"/>
        <v>0</v>
      </c>
      <c r="R3283">
        <f t="shared" si="359"/>
        <v>1</v>
      </c>
      <c r="S3283">
        <f t="shared" si="360"/>
        <v>14</v>
      </c>
      <c r="T3283">
        <f t="shared" si="361"/>
        <v>14</v>
      </c>
      <c r="U3283">
        <f t="shared" si="362"/>
        <v>0</v>
      </c>
      <c r="V3283" t="str">
        <f t="shared" si="363"/>
        <v/>
      </c>
    </row>
    <row r="3284" spans="1:22" x14ac:dyDescent="0.2">
      <c r="A3284" t="s">
        <v>13370</v>
      </c>
      <c r="B3284" t="s">
        <v>83</v>
      </c>
      <c r="C3284">
        <v>119670782</v>
      </c>
      <c r="D3284">
        <v>119670889</v>
      </c>
      <c r="E3284">
        <v>108</v>
      </c>
      <c r="F3284" t="s">
        <v>74</v>
      </c>
      <c r="G3284" t="s">
        <v>1288</v>
      </c>
      <c r="H3284" t="s">
        <v>13371</v>
      </c>
      <c r="I3284">
        <v>2</v>
      </c>
      <c r="J3284">
        <v>0</v>
      </c>
      <c r="K3284">
        <v>2</v>
      </c>
      <c r="L3284">
        <v>0</v>
      </c>
      <c r="M3284">
        <v>0</v>
      </c>
      <c r="N3284">
        <v>0</v>
      </c>
      <c r="O3284" t="str">
        <f t="shared" si="357"/>
        <v/>
      </c>
      <c r="P3284">
        <f>IF(ISERROR(VLOOKUP(G3284,Genes!$A$2:$A$749,1,0)),0,1)</f>
        <v>1</v>
      </c>
      <c r="Q3284">
        <f t="shared" si="358"/>
        <v>0</v>
      </c>
      <c r="R3284">
        <f t="shared" si="359"/>
        <v>1</v>
      </c>
      <c r="S3284">
        <f t="shared" si="360"/>
        <v>15</v>
      </c>
      <c r="T3284">
        <f t="shared" si="361"/>
        <v>15</v>
      </c>
      <c r="U3284">
        <f t="shared" si="362"/>
        <v>0</v>
      </c>
      <c r="V3284" t="str">
        <f t="shared" si="363"/>
        <v/>
      </c>
    </row>
    <row r="3285" spans="1:22" x14ac:dyDescent="0.2">
      <c r="A3285" t="s">
        <v>13372</v>
      </c>
      <c r="B3285" t="s">
        <v>83</v>
      </c>
      <c r="C3285">
        <v>119669685</v>
      </c>
      <c r="D3285">
        <v>119669798</v>
      </c>
      <c r="E3285">
        <v>114</v>
      </c>
      <c r="F3285" t="s">
        <v>74</v>
      </c>
      <c r="G3285" t="s">
        <v>1288</v>
      </c>
      <c r="H3285" t="s">
        <v>13373</v>
      </c>
      <c r="I3285">
        <v>2</v>
      </c>
      <c r="J3285">
        <v>0</v>
      </c>
      <c r="K3285">
        <v>2</v>
      </c>
      <c r="L3285">
        <v>0</v>
      </c>
      <c r="M3285">
        <v>0</v>
      </c>
      <c r="N3285">
        <v>0</v>
      </c>
      <c r="O3285" t="str">
        <f t="shared" si="357"/>
        <v/>
      </c>
      <c r="P3285">
        <f>IF(ISERROR(VLOOKUP(G3285,Genes!$A$2:$A$749,1,0)),0,1)</f>
        <v>1</v>
      </c>
      <c r="Q3285">
        <f t="shared" si="358"/>
        <v>0</v>
      </c>
      <c r="R3285">
        <f t="shared" si="359"/>
        <v>1</v>
      </c>
      <c r="S3285">
        <f t="shared" si="360"/>
        <v>16</v>
      </c>
      <c r="T3285">
        <f t="shared" si="361"/>
        <v>16</v>
      </c>
      <c r="U3285">
        <f t="shared" si="362"/>
        <v>0</v>
      </c>
      <c r="V3285" t="str">
        <f t="shared" si="363"/>
        <v/>
      </c>
    </row>
    <row r="3286" spans="1:22" x14ac:dyDescent="0.2">
      <c r="A3286" t="s">
        <v>13374</v>
      </c>
      <c r="B3286" t="s">
        <v>83</v>
      </c>
      <c r="C3286">
        <v>119668336</v>
      </c>
      <c r="D3286">
        <v>119668441</v>
      </c>
      <c r="E3286">
        <v>106</v>
      </c>
      <c r="F3286" t="s">
        <v>74</v>
      </c>
      <c r="G3286" t="s">
        <v>1288</v>
      </c>
      <c r="H3286" t="s">
        <v>13375</v>
      </c>
      <c r="I3286">
        <v>2</v>
      </c>
      <c r="J3286">
        <v>0</v>
      </c>
      <c r="K3286">
        <v>2</v>
      </c>
      <c r="L3286">
        <v>0</v>
      </c>
      <c r="M3286">
        <v>0</v>
      </c>
      <c r="N3286">
        <v>0</v>
      </c>
      <c r="O3286" t="str">
        <f t="shared" si="357"/>
        <v/>
      </c>
      <c r="P3286">
        <f>IF(ISERROR(VLOOKUP(G3286,Genes!$A$2:$A$749,1,0)),0,1)</f>
        <v>1</v>
      </c>
      <c r="Q3286">
        <f t="shared" si="358"/>
        <v>0</v>
      </c>
      <c r="R3286">
        <f t="shared" si="359"/>
        <v>1</v>
      </c>
      <c r="S3286">
        <f t="shared" si="360"/>
        <v>17</v>
      </c>
      <c r="T3286">
        <f t="shared" si="361"/>
        <v>17</v>
      </c>
      <c r="U3286">
        <f t="shared" si="362"/>
        <v>0</v>
      </c>
      <c r="V3286" t="str">
        <f t="shared" si="363"/>
        <v/>
      </c>
    </row>
    <row r="3287" spans="1:22" x14ac:dyDescent="0.2">
      <c r="A3287" t="s">
        <v>13376</v>
      </c>
      <c r="B3287" t="s">
        <v>83</v>
      </c>
      <c r="C3287">
        <v>119666277</v>
      </c>
      <c r="D3287">
        <v>119666449</v>
      </c>
      <c r="E3287">
        <v>173</v>
      </c>
      <c r="F3287" t="s">
        <v>74</v>
      </c>
      <c r="G3287" t="s">
        <v>1288</v>
      </c>
      <c r="H3287" t="s">
        <v>13377</v>
      </c>
      <c r="I3287">
        <v>3</v>
      </c>
      <c r="J3287">
        <v>1</v>
      </c>
      <c r="K3287">
        <v>2</v>
      </c>
      <c r="L3287">
        <v>0</v>
      </c>
      <c r="M3287">
        <v>0</v>
      </c>
      <c r="N3287">
        <v>0</v>
      </c>
      <c r="O3287" t="str">
        <f t="shared" si="357"/>
        <v/>
      </c>
      <c r="P3287">
        <f>IF(ISERROR(VLOOKUP(G3287,Genes!$A$2:$A$749,1,0)),0,1)</f>
        <v>1</v>
      </c>
      <c r="Q3287">
        <f t="shared" si="358"/>
        <v>0</v>
      </c>
      <c r="R3287">
        <f t="shared" si="359"/>
        <v>1</v>
      </c>
      <c r="S3287">
        <f t="shared" si="360"/>
        <v>18</v>
      </c>
      <c r="T3287">
        <f t="shared" si="361"/>
        <v>18</v>
      </c>
      <c r="U3287">
        <f t="shared" si="362"/>
        <v>0</v>
      </c>
      <c r="V3287" t="str">
        <f t="shared" si="363"/>
        <v/>
      </c>
    </row>
    <row r="3288" spans="1:22" x14ac:dyDescent="0.2">
      <c r="A3288" t="s">
        <v>13378</v>
      </c>
      <c r="B3288" t="s">
        <v>83</v>
      </c>
      <c r="C3288">
        <v>119663957</v>
      </c>
      <c r="D3288">
        <v>119664109</v>
      </c>
      <c r="E3288">
        <v>153</v>
      </c>
      <c r="F3288" t="s">
        <v>74</v>
      </c>
      <c r="G3288" t="s">
        <v>1288</v>
      </c>
      <c r="H3288" t="s">
        <v>13379</v>
      </c>
      <c r="I3288">
        <v>3</v>
      </c>
      <c r="J3288">
        <v>1</v>
      </c>
      <c r="K3288">
        <v>2</v>
      </c>
      <c r="L3288">
        <v>0</v>
      </c>
      <c r="M3288">
        <v>0</v>
      </c>
      <c r="N3288">
        <v>0</v>
      </c>
      <c r="O3288" t="str">
        <f t="shared" si="357"/>
        <v/>
      </c>
      <c r="P3288">
        <f>IF(ISERROR(VLOOKUP(G3288,Genes!$A$2:$A$749,1,0)),0,1)</f>
        <v>1</v>
      </c>
      <c r="Q3288">
        <f t="shared" si="358"/>
        <v>0</v>
      </c>
      <c r="R3288">
        <f t="shared" si="359"/>
        <v>1</v>
      </c>
      <c r="S3288">
        <f t="shared" si="360"/>
        <v>19</v>
      </c>
      <c r="T3288">
        <f t="shared" si="361"/>
        <v>19</v>
      </c>
      <c r="U3288">
        <f t="shared" si="362"/>
        <v>0</v>
      </c>
      <c r="V3288" t="str">
        <f t="shared" si="363"/>
        <v/>
      </c>
    </row>
    <row r="3289" spans="1:22" x14ac:dyDescent="0.2">
      <c r="A3289" t="s">
        <v>13380</v>
      </c>
      <c r="B3289" t="s">
        <v>83</v>
      </c>
      <c r="C3289">
        <v>119660616</v>
      </c>
      <c r="D3289">
        <v>119660711</v>
      </c>
      <c r="E3289">
        <v>96</v>
      </c>
      <c r="F3289" t="s">
        <v>74</v>
      </c>
      <c r="G3289" t="s">
        <v>1288</v>
      </c>
      <c r="H3289" t="s">
        <v>13381</v>
      </c>
      <c r="I3289">
        <v>2</v>
      </c>
      <c r="J3289">
        <v>0</v>
      </c>
      <c r="K3289">
        <v>2</v>
      </c>
      <c r="L3289">
        <v>0</v>
      </c>
      <c r="M3289">
        <v>0</v>
      </c>
      <c r="N3289">
        <v>0</v>
      </c>
      <c r="O3289" t="str">
        <f t="shared" si="357"/>
        <v/>
      </c>
      <c r="P3289">
        <f>IF(ISERROR(VLOOKUP(G3289,Genes!$A$2:$A$749,1,0)),0,1)</f>
        <v>1</v>
      </c>
      <c r="Q3289">
        <f t="shared" si="358"/>
        <v>0</v>
      </c>
      <c r="R3289">
        <f t="shared" si="359"/>
        <v>1</v>
      </c>
      <c r="S3289">
        <f t="shared" si="360"/>
        <v>20</v>
      </c>
      <c r="T3289">
        <f t="shared" si="361"/>
        <v>20</v>
      </c>
      <c r="U3289">
        <f t="shared" si="362"/>
        <v>0</v>
      </c>
      <c r="V3289" t="str">
        <f t="shared" si="363"/>
        <v/>
      </c>
    </row>
    <row r="3290" spans="1:22" x14ac:dyDescent="0.2">
      <c r="A3290" t="s">
        <v>13382</v>
      </c>
      <c r="B3290" t="s">
        <v>83</v>
      </c>
      <c r="C3290">
        <v>119693938</v>
      </c>
      <c r="D3290">
        <v>119694493</v>
      </c>
      <c r="E3290">
        <v>556</v>
      </c>
      <c r="F3290" t="s">
        <v>74</v>
      </c>
      <c r="G3290" t="s">
        <v>1288</v>
      </c>
      <c r="H3290" t="s">
        <v>13383</v>
      </c>
      <c r="I3290">
        <v>9</v>
      </c>
      <c r="J3290">
        <v>6</v>
      </c>
      <c r="K3290">
        <v>2</v>
      </c>
      <c r="L3290">
        <v>1</v>
      </c>
      <c r="M3290">
        <v>0</v>
      </c>
      <c r="N3290">
        <v>0</v>
      </c>
      <c r="O3290" t="str">
        <f t="shared" si="357"/>
        <v/>
      </c>
      <c r="P3290">
        <f>IF(ISERROR(VLOOKUP(G3290,Genes!$A$2:$A$749,1,0)),0,1)</f>
        <v>1</v>
      </c>
      <c r="Q3290">
        <f t="shared" si="358"/>
        <v>0</v>
      </c>
      <c r="R3290">
        <f t="shared" si="359"/>
        <v>1</v>
      </c>
      <c r="S3290">
        <f t="shared" si="360"/>
        <v>21</v>
      </c>
      <c r="T3290">
        <f t="shared" si="361"/>
        <v>21</v>
      </c>
      <c r="U3290">
        <f t="shared" si="362"/>
        <v>0</v>
      </c>
      <c r="V3290" t="str">
        <f t="shared" si="363"/>
        <v/>
      </c>
    </row>
    <row r="3291" spans="1:22" x14ac:dyDescent="0.2">
      <c r="A3291" t="s">
        <v>13384</v>
      </c>
      <c r="B3291" t="s">
        <v>83</v>
      </c>
      <c r="C3291">
        <v>119693938</v>
      </c>
      <c r="D3291">
        <v>119694480</v>
      </c>
      <c r="E3291">
        <v>543</v>
      </c>
      <c r="F3291" t="s">
        <v>74</v>
      </c>
      <c r="G3291" t="s">
        <v>1288</v>
      </c>
      <c r="H3291" t="s">
        <v>13385</v>
      </c>
      <c r="I3291">
        <v>9</v>
      </c>
      <c r="J3291">
        <v>6</v>
      </c>
      <c r="K3291">
        <v>2</v>
      </c>
      <c r="L3291">
        <v>1</v>
      </c>
      <c r="M3291">
        <v>0</v>
      </c>
      <c r="N3291">
        <v>0</v>
      </c>
      <c r="O3291" t="str">
        <f t="shared" si="357"/>
        <v/>
      </c>
      <c r="P3291">
        <f>IF(ISERROR(VLOOKUP(G3291,Genes!$A$2:$A$749,1,0)),0,1)</f>
        <v>1</v>
      </c>
      <c r="Q3291">
        <f t="shared" si="358"/>
        <v>0</v>
      </c>
      <c r="R3291">
        <f t="shared" si="359"/>
        <v>1</v>
      </c>
      <c r="S3291">
        <f t="shared" si="360"/>
        <v>22</v>
      </c>
      <c r="T3291">
        <f t="shared" si="361"/>
        <v>22</v>
      </c>
      <c r="U3291">
        <f t="shared" si="362"/>
        <v>0</v>
      </c>
      <c r="V3291" t="str">
        <f t="shared" si="363"/>
        <v/>
      </c>
    </row>
    <row r="3292" spans="1:22" x14ac:dyDescent="0.2">
      <c r="A3292" t="s">
        <v>13386</v>
      </c>
      <c r="B3292" t="s">
        <v>83</v>
      </c>
      <c r="C3292">
        <v>119693634</v>
      </c>
      <c r="D3292">
        <v>119693655</v>
      </c>
      <c r="E3292">
        <v>22</v>
      </c>
      <c r="F3292" t="s">
        <v>74</v>
      </c>
      <c r="G3292" t="s">
        <v>1288</v>
      </c>
      <c r="H3292" t="s">
        <v>13387</v>
      </c>
      <c r="I3292">
        <v>2</v>
      </c>
      <c r="J3292">
        <v>1</v>
      </c>
      <c r="K3292">
        <v>0</v>
      </c>
      <c r="L3292">
        <v>0</v>
      </c>
      <c r="M3292">
        <v>1</v>
      </c>
      <c r="N3292">
        <v>0</v>
      </c>
      <c r="O3292" t="str">
        <f t="shared" si="357"/>
        <v/>
      </c>
      <c r="P3292">
        <f>IF(ISERROR(VLOOKUP(G3292,Genes!$A$2:$A$749,1,0)),0,1)</f>
        <v>1</v>
      </c>
      <c r="Q3292">
        <f t="shared" si="358"/>
        <v>0</v>
      </c>
      <c r="R3292">
        <f t="shared" si="359"/>
        <v>1</v>
      </c>
      <c r="S3292">
        <f t="shared" si="360"/>
        <v>23</v>
      </c>
      <c r="T3292">
        <f t="shared" si="361"/>
        <v>23</v>
      </c>
      <c r="U3292">
        <f t="shared" si="362"/>
        <v>0</v>
      </c>
      <c r="V3292" t="str">
        <f t="shared" si="363"/>
        <v/>
      </c>
    </row>
    <row r="3293" spans="1:22" x14ac:dyDescent="0.2">
      <c r="A3293" t="s">
        <v>13388</v>
      </c>
      <c r="B3293" t="s">
        <v>83</v>
      </c>
      <c r="C3293">
        <v>119691779</v>
      </c>
      <c r="D3293">
        <v>119691894</v>
      </c>
      <c r="E3293">
        <v>116</v>
      </c>
      <c r="F3293" t="s">
        <v>74</v>
      </c>
      <c r="G3293" t="s">
        <v>1288</v>
      </c>
      <c r="H3293" t="s">
        <v>13389</v>
      </c>
      <c r="I3293">
        <v>2</v>
      </c>
      <c r="J3293">
        <v>0</v>
      </c>
      <c r="K3293">
        <v>2</v>
      </c>
      <c r="L3293">
        <v>0</v>
      </c>
      <c r="M3293">
        <v>0</v>
      </c>
      <c r="N3293">
        <v>0</v>
      </c>
      <c r="O3293" t="str">
        <f t="shared" si="357"/>
        <v/>
      </c>
      <c r="P3293">
        <f>IF(ISERROR(VLOOKUP(G3293,Genes!$A$2:$A$749,1,0)),0,1)</f>
        <v>1</v>
      </c>
      <c r="Q3293">
        <f t="shared" si="358"/>
        <v>0</v>
      </c>
      <c r="R3293">
        <f t="shared" si="359"/>
        <v>1</v>
      </c>
      <c r="S3293">
        <f t="shared" si="360"/>
        <v>24</v>
      </c>
      <c r="T3293">
        <f t="shared" si="361"/>
        <v>24</v>
      </c>
      <c r="U3293">
        <f t="shared" si="362"/>
        <v>0</v>
      </c>
      <c r="V3293" t="str">
        <f t="shared" si="363"/>
        <v/>
      </c>
    </row>
    <row r="3294" spans="1:22" x14ac:dyDescent="0.2">
      <c r="A3294" t="s">
        <v>13390</v>
      </c>
      <c r="B3294" t="s">
        <v>83</v>
      </c>
      <c r="C3294">
        <v>119691386</v>
      </c>
      <c r="D3294">
        <v>119691400</v>
      </c>
      <c r="E3294">
        <v>15</v>
      </c>
      <c r="F3294" t="s">
        <v>74</v>
      </c>
      <c r="G3294" t="s">
        <v>1288</v>
      </c>
      <c r="H3294" t="s">
        <v>13391</v>
      </c>
      <c r="I3294">
        <v>0</v>
      </c>
      <c r="J3294">
        <v>0</v>
      </c>
      <c r="K3294">
        <v>0</v>
      </c>
      <c r="L3294">
        <v>0</v>
      </c>
      <c r="M3294">
        <v>0</v>
      </c>
      <c r="N3294">
        <v>0</v>
      </c>
      <c r="O3294" t="str">
        <f t="shared" si="357"/>
        <v/>
      </c>
      <c r="P3294">
        <f>IF(ISERROR(VLOOKUP(G3294,Genes!$A$2:$A$749,1,0)),0,1)</f>
        <v>1</v>
      </c>
      <c r="Q3294">
        <f t="shared" si="358"/>
        <v>0</v>
      </c>
      <c r="R3294">
        <f t="shared" si="359"/>
        <v>0</v>
      </c>
      <c r="S3294">
        <f t="shared" si="360"/>
        <v>24</v>
      </c>
      <c r="T3294">
        <f t="shared" si="361"/>
        <v>25</v>
      </c>
      <c r="U3294">
        <f t="shared" si="362"/>
        <v>0</v>
      </c>
      <c r="V3294" t="str">
        <f t="shared" si="363"/>
        <v/>
      </c>
    </row>
    <row r="3295" spans="1:22" x14ac:dyDescent="0.2">
      <c r="A3295" t="s">
        <v>13392</v>
      </c>
      <c r="B3295" t="s">
        <v>83</v>
      </c>
      <c r="C3295">
        <v>119688763</v>
      </c>
      <c r="D3295">
        <v>119688831</v>
      </c>
      <c r="E3295">
        <v>69</v>
      </c>
      <c r="F3295" t="s">
        <v>74</v>
      </c>
      <c r="G3295" t="s">
        <v>1288</v>
      </c>
      <c r="H3295" t="s">
        <v>13393</v>
      </c>
      <c r="I3295">
        <v>0</v>
      </c>
      <c r="J3295">
        <v>0</v>
      </c>
      <c r="K3295">
        <v>0</v>
      </c>
      <c r="L3295">
        <v>0</v>
      </c>
      <c r="M3295">
        <v>0</v>
      </c>
      <c r="N3295">
        <v>0</v>
      </c>
      <c r="O3295" t="str">
        <f t="shared" si="357"/>
        <v/>
      </c>
      <c r="P3295">
        <f>IF(ISERROR(VLOOKUP(G3295,Genes!$A$2:$A$749,1,0)),0,1)</f>
        <v>1</v>
      </c>
      <c r="Q3295">
        <f t="shared" si="358"/>
        <v>0</v>
      </c>
      <c r="R3295">
        <f t="shared" si="359"/>
        <v>0</v>
      </c>
      <c r="S3295">
        <f t="shared" si="360"/>
        <v>24</v>
      </c>
      <c r="T3295">
        <f t="shared" si="361"/>
        <v>26</v>
      </c>
      <c r="U3295">
        <f t="shared" si="362"/>
        <v>0</v>
      </c>
      <c r="V3295" t="str">
        <f t="shared" si="363"/>
        <v/>
      </c>
    </row>
    <row r="3296" spans="1:22" x14ac:dyDescent="0.2">
      <c r="A3296" t="s">
        <v>13394</v>
      </c>
      <c r="B3296" t="s">
        <v>83</v>
      </c>
      <c r="C3296">
        <v>119680991</v>
      </c>
      <c r="D3296">
        <v>119681094</v>
      </c>
      <c r="E3296">
        <v>104</v>
      </c>
      <c r="F3296" t="s">
        <v>74</v>
      </c>
      <c r="G3296" t="s">
        <v>1288</v>
      </c>
      <c r="H3296" t="s">
        <v>13395</v>
      </c>
      <c r="I3296">
        <v>2</v>
      </c>
      <c r="J3296">
        <v>0</v>
      </c>
      <c r="K3296">
        <v>2</v>
      </c>
      <c r="L3296">
        <v>0</v>
      </c>
      <c r="M3296">
        <v>0</v>
      </c>
      <c r="N3296">
        <v>0</v>
      </c>
      <c r="O3296" t="str">
        <f t="shared" si="357"/>
        <v>CUL4B</v>
      </c>
      <c r="P3296">
        <f>IF(ISERROR(VLOOKUP(G3296,Genes!$A$2:$A$749,1,0)),0,1)</f>
        <v>1</v>
      </c>
      <c r="Q3296">
        <f t="shared" si="358"/>
        <v>0</v>
      </c>
      <c r="R3296">
        <f t="shared" si="359"/>
        <v>1</v>
      </c>
      <c r="S3296">
        <f t="shared" si="360"/>
        <v>25</v>
      </c>
      <c r="T3296">
        <f t="shared" si="361"/>
        <v>27</v>
      </c>
      <c r="U3296">
        <f t="shared" si="362"/>
        <v>1</v>
      </c>
      <c r="V3296">
        <f t="shared" si="363"/>
        <v>0.92592592592592593</v>
      </c>
    </row>
    <row r="3297" spans="1:22" x14ac:dyDescent="0.2">
      <c r="A3297" t="s">
        <v>13396</v>
      </c>
      <c r="B3297" t="s">
        <v>117</v>
      </c>
      <c r="C3297">
        <v>43045301</v>
      </c>
      <c r="D3297">
        <v>43045321</v>
      </c>
      <c r="E3297">
        <v>21</v>
      </c>
      <c r="F3297" t="s">
        <v>74</v>
      </c>
      <c r="G3297" t="s">
        <v>1295</v>
      </c>
      <c r="H3297" t="s">
        <v>13397</v>
      </c>
      <c r="I3297">
        <v>0</v>
      </c>
      <c r="J3297">
        <v>0</v>
      </c>
      <c r="K3297">
        <v>0</v>
      </c>
      <c r="L3297">
        <v>0</v>
      </c>
      <c r="M3297">
        <v>0</v>
      </c>
      <c r="N3297">
        <v>0</v>
      </c>
      <c r="O3297" t="str">
        <f t="shared" si="357"/>
        <v/>
      </c>
      <c r="P3297">
        <f>IF(ISERROR(VLOOKUP(G3297,Genes!$A$2:$A$749,1,0)),0,1)</f>
        <v>1</v>
      </c>
      <c r="Q3297">
        <f t="shared" si="358"/>
        <v>1</v>
      </c>
      <c r="R3297">
        <f t="shared" si="359"/>
        <v>0</v>
      </c>
      <c r="S3297">
        <f t="shared" si="360"/>
        <v>0</v>
      </c>
      <c r="T3297">
        <f t="shared" si="361"/>
        <v>1</v>
      </c>
      <c r="U3297">
        <f t="shared" si="362"/>
        <v>0</v>
      </c>
      <c r="V3297" t="str">
        <f t="shared" si="363"/>
        <v/>
      </c>
    </row>
    <row r="3298" spans="1:22" x14ac:dyDescent="0.2">
      <c r="A3298" t="s">
        <v>13398</v>
      </c>
      <c r="B3298" t="s">
        <v>117</v>
      </c>
      <c r="C3298">
        <v>43019795</v>
      </c>
      <c r="D3298">
        <v>43019894</v>
      </c>
      <c r="E3298">
        <v>100</v>
      </c>
      <c r="F3298" t="s">
        <v>74</v>
      </c>
      <c r="G3298" t="s">
        <v>1295</v>
      </c>
      <c r="H3298" t="s">
        <v>13399</v>
      </c>
      <c r="I3298">
        <v>2</v>
      </c>
      <c r="J3298">
        <v>0</v>
      </c>
      <c r="K3298">
        <v>2</v>
      </c>
      <c r="L3298">
        <v>0</v>
      </c>
      <c r="M3298">
        <v>0</v>
      </c>
      <c r="N3298">
        <v>0</v>
      </c>
      <c r="O3298" t="str">
        <f t="shared" si="357"/>
        <v/>
      </c>
      <c r="P3298">
        <f>IF(ISERROR(VLOOKUP(G3298,Genes!$A$2:$A$749,1,0)),0,1)</f>
        <v>1</v>
      </c>
      <c r="Q3298">
        <f t="shared" si="358"/>
        <v>0</v>
      </c>
      <c r="R3298">
        <f t="shared" si="359"/>
        <v>1</v>
      </c>
      <c r="S3298">
        <f t="shared" si="360"/>
        <v>1</v>
      </c>
      <c r="T3298">
        <f t="shared" si="361"/>
        <v>2</v>
      </c>
      <c r="U3298">
        <f t="shared" si="362"/>
        <v>0</v>
      </c>
      <c r="V3298" t="str">
        <f t="shared" si="363"/>
        <v/>
      </c>
    </row>
    <row r="3299" spans="1:22" x14ac:dyDescent="0.2">
      <c r="A3299" t="s">
        <v>13400</v>
      </c>
      <c r="B3299" t="s">
        <v>117</v>
      </c>
      <c r="C3299">
        <v>43015779</v>
      </c>
      <c r="D3299">
        <v>43015951</v>
      </c>
      <c r="E3299">
        <v>173</v>
      </c>
      <c r="F3299" t="s">
        <v>74</v>
      </c>
      <c r="G3299" t="s">
        <v>1295</v>
      </c>
      <c r="H3299" t="s">
        <v>13401</v>
      </c>
      <c r="I3299">
        <v>3</v>
      </c>
      <c r="J3299">
        <v>1</v>
      </c>
      <c r="K3299">
        <v>2</v>
      </c>
      <c r="L3299">
        <v>0</v>
      </c>
      <c r="M3299">
        <v>0</v>
      </c>
      <c r="N3299">
        <v>0</v>
      </c>
      <c r="O3299" t="str">
        <f t="shared" si="357"/>
        <v/>
      </c>
      <c r="P3299">
        <f>IF(ISERROR(VLOOKUP(G3299,Genes!$A$2:$A$749,1,0)),0,1)</f>
        <v>1</v>
      </c>
      <c r="Q3299">
        <f t="shared" si="358"/>
        <v>0</v>
      </c>
      <c r="R3299">
        <f t="shared" si="359"/>
        <v>1</v>
      </c>
      <c r="S3299">
        <f t="shared" si="360"/>
        <v>2</v>
      </c>
      <c r="T3299">
        <f t="shared" si="361"/>
        <v>3</v>
      </c>
      <c r="U3299">
        <f t="shared" si="362"/>
        <v>0</v>
      </c>
      <c r="V3299" t="str">
        <f t="shared" si="363"/>
        <v/>
      </c>
    </row>
    <row r="3300" spans="1:22" x14ac:dyDescent="0.2">
      <c r="A3300" t="s">
        <v>13402</v>
      </c>
      <c r="B3300" t="s">
        <v>117</v>
      </c>
      <c r="C3300">
        <v>43040396</v>
      </c>
      <c r="D3300">
        <v>43040515</v>
      </c>
      <c r="E3300">
        <v>120</v>
      </c>
      <c r="F3300" t="s">
        <v>74</v>
      </c>
      <c r="G3300" t="s">
        <v>1295</v>
      </c>
      <c r="H3300" t="s">
        <v>13403</v>
      </c>
      <c r="I3300">
        <v>2</v>
      </c>
      <c r="J3300">
        <v>0</v>
      </c>
      <c r="K3300">
        <v>2</v>
      </c>
      <c r="L3300">
        <v>0</v>
      </c>
      <c r="M3300">
        <v>0</v>
      </c>
      <c r="N3300">
        <v>0</v>
      </c>
      <c r="O3300" t="str">
        <f t="shared" si="357"/>
        <v/>
      </c>
      <c r="P3300">
        <f>IF(ISERROR(VLOOKUP(G3300,Genes!$A$2:$A$749,1,0)),0,1)</f>
        <v>1</v>
      </c>
      <c r="Q3300">
        <f t="shared" si="358"/>
        <v>0</v>
      </c>
      <c r="R3300">
        <f t="shared" si="359"/>
        <v>1</v>
      </c>
      <c r="S3300">
        <f t="shared" si="360"/>
        <v>3</v>
      </c>
      <c r="T3300">
        <f t="shared" si="361"/>
        <v>4</v>
      </c>
      <c r="U3300">
        <f t="shared" si="362"/>
        <v>0</v>
      </c>
      <c r="V3300" t="str">
        <f t="shared" si="363"/>
        <v/>
      </c>
    </row>
    <row r="3301" spans="1:22" x14ac:dyDescent="0.2">
      <c r="A3301" t="s">
        <v>13404</v>
      </c>
      <c r="B3301" t="s">
        <v>117</v>
      </c>
      <c r="C3301">
        <v>43032721</v>
      </c>
      <c r="D3301">
        <v>43032852</v>
      </c>
      <c r="E3301">
        <v>132</v>
      </c>
      <c r="F3301" t="s">
        <v>74</v>
      </c>
      <c r="G3301" t="s">
        <v>1295</v>
      </c>
      <c r="H3301" t="s">
        <v>13405</v>
      </c>
      <c r="I3301">
        <v>3</v>
      </c>
      <c r="J3301">
        <v>1</v>
      </c>
      <c r="K3301">
        <v>2</v>
      </c>
      <c r="L3301">
        <v>0</v>
      </c>
      <c r="M3301">
        <v>0</v>
      </c>
      <c r="N3301">
        <v>0</v>
      </c>
      <c r="O3301" t="str">
        <f t="shared" si="357"/>
        <v/>
      </c>
      <c r="P3301">
        <f>IF(ISERROR(VLOOKUP(G3301,Genes!$A$2:$A$749,1,0)),0,1)</f>
        <v>1</v>
      </c>
      <c r="Q3301">
        <f t="shared" si="358"/>
        <v>0</v>
      </c>
      <c r="R3301">
        <f t="shared" si="359"/>
        <v>1</v>
      </c>
      <c r="S3301">
        <f t="shared" si="360"/>
        <v>4</v>
      </c>
      <c r="T3301">
        <f t="shared" si="361"/>
        <v>5</v>
      </c>
      <c r="U3301">
        <f t="shared" si="362"/>
        <v>0</v>
      </c>
      <c r="V3301" t="str">
        <f t="shared" si="363"/>
        <v/>
      </c>
    </row>
    <row r="3302" spans="1:22" x14ac:dyDescent="0.2">
      <c r="A3302" t="s">
        <v>13406</v>
      </c>
      <c r="B3302" t="s">
        <v>117</v>
      </c>
      <c r="C3302">
        <v>43032721</v>
      </c>
      <c r="D3302">
        <v>43032804</v>
      </c>
      <c r="E3302">
        <v>84</v>
      </c>
      <c r="F3302" t="s">
        <v>74</v>
      </c>
      <c r="G3302" t="s">
        <v>1295</v>
      </c>
      <c r="H3302" t="s">
        <v>13407</v>
      </c>
      <c r="I3302">
        <v>3</v>
      </c>
      <c r="J3302">
        <v>0</v>
      </c>
      <c r="K3302">
        <v>2</v>
      </c>
      <c r="L3302">
        <v>1</v>
      </c>
      <c r="M3302">
        <v>0</v>
      </c>
      <c r="N3302">
        <v>0</v>
      </c>
      <c r="O3302" t="str">
        <f t="shared" si="357"/>
        <v/>
      </c>
      <c r="P3302">
        <f>IF(ISERROR(VLOOKUP(G3302,Genes!$A$2:$A$749,1,0)),0,1)</f>
        <v>1</v>
      </c>
      <c r="Q3302">
        <f t="shared" si="358"/>
        <v>0</v>
      </c>
      <c r="R3302">
        <f t="shared" si="359"/>
        <v>1</v>
      </c>
      <c r="S3302">
        <f t="shared" si="360"/>
        <v>5</v>
      </c>
      <c r="T3302">
        <f t="shared" si="361"/>
        <v>6</v>
      </c>
      <c r="U3302">
        <f t="shared" si="362"/>
        <v>0</v>
      </c>
      <c r="V3302" t="str">
        <f t="shared" si="363"/>
        <v/>
      </c>
    </row>
    <row r="3303" spans="1:22" x14ac:dyDescent="0.2">
      <c r="A3303" t="s">
        <v>13408</v>
      </c>
      <c r="B3303" t="s">
        <v>117</v>
      </c>
      <c r="C3303">
        <v>43027384</v>
      </c>
      <c r="D3303">
        <v>43027456</v>
      </c>
      <c r="E3303">
        <v>73</v>
      </c>
      <c r="F3303" t="s">
        <v>74</v>
      </c>
      <c r="G3303" t="s">
        <v>1295</v>
      </c>
      <c r="H3303" t="s">
        <v>13409</v>
      </c>
      <c r="I3303">
        <v>2</v>
      </c>
      <c r="J3303">
        <v>0</v>
      </c>
      <c r="K3303">
        <v>2</v>
      </c>
      <c r="L3303">
        <v>0</v>
      </c>
      <c r="M3303">
        <v>0</v>
      </c>
      <c r="N3303">
        <v>0</v>
      </c>
      <c r="O3303" t="str">
        <f t="shared" si="357"/>
        <v/>
      </c>
      <c r="P3303">
        <f>IF(ISERROR(VLOOKUP(G3303,Genes!$A$2:$A$749,1,0)),0,1)</f>
        <v>1</v>
      </c>
      <c r="Q3303">
        <f t="shared" si="358"/>
        <v>0</v>
      </c>
      <c r="R3303">
        <f t="shared" si="359"/>
        <v>1</v>
      </c>
      <c r="S3303">
        <f t="shared" si="360"/>
        <v>6</v>
      </c>
      <c r="T3303">
        <f t="shared" si="361"/>
        <v>7</v>
      </c>
      <c r="U3303">
        <f t="shared" si="362"/>
        <v>0</v>
      </c>
      <c r="V3303" t="str">
        <f t="shared" si="363"/>
        <v/>
      </c>
    </row>
    <row r="3304" spans="1:22" x14ac:dyDescent="0.2">
      <c r="A3304" t="s">
        <v>13410</v>
      </c>
      <c r="B3304" t="s">
        <v>117</v>
      </c>
      <c r="C3304">
        <v>43026888</v>
      </c>
      <c r="D3304">
        <v>43026994</v>
      </c>
      <c r="E3304">
        <v>107</v>
      </c>
      <c r="F3304" t="s">
        <v>74</v>
      </c>
      <c r="G3304" t="s">
        <v>1295</v>
      </c>
      <c r="H3304" t="s">
        <v>13411</v>
      </c>
      <c r="I3304">
        <v>2</v>
      </c>
      <c r="J3304">
        <v>0</v>
      </c>
      <c r="K3304">
        <v>2</v>
      </c>
      <c r="L3304">
        <v>0</v>
      </c>
      <c r="M3304">
        <v>0</v>
      </c>
      <c r="N3304">
        <v>0</v>
      </c>
      <c r="O3304" t="str">
        <f t="shared" si="357"/>
        <v/>
      </c>
      <c r="P3304">
        <f>IF(ISERROR(VLOOKUP(G3304,Genes!$A$2:$A$749,1,0)),0,1)</f>
        <v>1</v>
      </c>
      <c r="Q3304">
        <f t="shared" si="358"/>
        <v>0</v>
      </c>
      <c r="R3304">
        <f t="shared" si="359"/>
        <v>1</v>
      </c>
      <c r="S3304">
        <f t="shared" si="360"/>
        <v>7</v>
      </c>
      <c r="T3304">
        <f t="shared" si="361"/>
        <v>8</v>
      </c>
      <c r="U3304">
        <f t="shared" si="362"/>
        <v>0</v>
      </c>
      <c r="V3304" t="str">
        <f t="shared" si="363"/>
        <v/>
      </c>
    </row>
    <row r="3305" spans="1:22" x14ac:dyDescent="0.2">
      <c r="A3305" t="s">
        <v>13412</v>
      </c>
      <c r="B3305" t="s">
        <v>117</v>
      </c>
      <c r="C3305">
        <v>43024158</v>
      </c>
      <c r="D3305">
        <v>43024287</v>
      </c>
      <c r="E3305">
        <v>130</v>
      </c>
      <c r="F3305" t="s">
        <v>74</v>
      </c>
      <c r="G3305" t="s">
        <v>1295</v>
      </c>
      <c r="H3305" t="s">
        <v>13413</v>
      </c>
      <c r="I3305">
        <v>3</v>
      </c>
      <c r="J3305">
        <v>1</v>
      </c>
      <c r="K3305">
        <v>2</v>
      </c>
      <c r="L3305">
        <v>0</v>
      </c>
      <c r="M3305">
        <v>0</v>
      </c>
      <c r="N3305">
        <v>0</v>
      </c>
      <c r="O3305" t="str">
        <f t="shared" si="357"/>
        <v/>
      </c>
      <c r="P3305">
        <f>IF(ISERROR(VLOOKUP(G3305,Genes!$A$2:$A$749,1,0)),0,1)</f>
        <v>1</v>
      </c>
      <c r="Q3305">
        <f t="shared" si="358"/>
        <v>0</v>
      </c>
      <c r="R3305">
        <f t="shared" si="359"/>
        <v>1</v>
      </c>
      <c r="S3305">
        <f t="shared" si="360"/>
        <v>8</v>
      </c>
      <c r="T3305">
        <f t="shared" si="361"/>
        <v>9</v>
      </c>
      <c r="U3305">
        <f t="shared" si="362"/>
        <v>0</v>
      </c>
      <c r="V3305" t="str">
        <f t="shared" si="363"/>
        <v/>
      </c>
    </row>
    <row r="3306" spans="1:22" x14ac:dyDescent="0.2">
      <c r="A3306" t="s">
        <v>13414</v>
      </c>
      <c r="B3306" t="s">
        <v>117</v>
      </c>
      <c r="C3306">
        <v>43023611</v>
      </c>
      <c r="D3306">
        <v>43023694</v>
      </c>
      <c r="E3306">
        <v>84</v>
      </c>
      <c r="F3306" t="s">
        <v>74</v>
      </c>
      <c r="G3306" t="s">
        <v>1295</v>
      </c>
      <c r="H3306" t="s">
        <v>13415</v>
      </c>
      <c r="I3306">
        <v>2</v>
      </c>
      <c r="J3306">
        <v>0</v>
      </c>
      <c r="K3306">
        <v>2</v>
      </c>
      <c r="L3306">
        <v>0</v>
      </c>
      <c r="M3306">
        <v>0</v>
      </c>
      <c r="N3306">
        <v>0</v>
      </c>
      <c r="O3306" t="str">
        <f t="shared" si="357"/>
        <v/>
      </c>
      <c r="P3306">
        <f>IF(ISERROR(VLOOKUP(G3306,Genes!$A$2:$A$749,1,0)),0,1)</f>
        <v>1</v>
      </c>
      <c r="Q3306">
        <f t="shared" si="358"/>
        <v>0</v>
      </c>
      <c r="R3306">
        <f t="shared" si="359"/>
        <v>1</v>
      </c>
      <c r="S3306">
        <f t="shared" si="360"/>
        <v>9</v>
      </c>
      <c r="T3306">
        <f t="shared" si="361"/>
        <v>10</v>
      </c>
      <c r="U3306">
        <f t="shared" si="362"/>
        <v>0</v>
      </c>
      <c r="V3306" t="str">
        <f t="shared" si="363"/>
        <v/>
      </c>
    </row>
    <row r="3307" spans="1:22" x14ac:dyDescent="0.2">
      <c r="A3307" t="s">
        <v>13416</v>
      </c>
      <c r="B3307" t="s">
        <v>117</v>
      </c>
      <c r="C3307">
        <v>43023310</v>
      </c>
      <c r="D3307">
        <v>43023395</v>
      </c>
      <c r="E3307">
        <v>86</v>
      </c>
      <c r="F3307" t="s">
        <v>74</v>
      </c>
      <c r="G3307" t="s">
        <v>1295</v>
      </c>
      <c r="H3307" t="s">
        <v>13417</v>
      </c>
      <c r="I3307">
        <v>2</v>
      </c>
      <c r="J3307">
        <v>0</v>
      </c>
      <c r="K3307">
        <v>2</v>
      </c>
      <c r="L3307">
        <v>0</v>
      </c>
      <c r="M3307">
        <v>0</v>
      </c>
      <c r="N3307">
        <v>0</v>
      </c>
      <c r="O3307" t="str">
        <f t="shared" si="357"/>
        <v>CYB5R3</v>
      </c>
      <c r="P3307">
        <f>IF(ISERROR(VLOOKUP(G3307,Genes!$A$2:$A$749,1,0)),0,1)</f>
        <v>1</v>
      </c>
      <c r="Q3307">
        <f t="shared" si="358"/>
        <v>0</v>
      </c>
      <c r="R3307">
        <f t="shared" si="359"/>
        <v>1</v>
      </c>
      <c r="S3307">
        <f t="shared" si="360"/>
        <v>10</v>
      </c>
      <c r="T3307">
        <f t="shared" si="361"/>
        <v>11</v>
      </c>
      <c r="U3307">
        <f t="shared" si="362"/>
        <v>1</v>
      </c>
      <c r="V3307">
        <f t="shared" si="363"/>
        <v>0.90909090909090906</v>
      </c>
    </row>
    <row r="3308" spans="1:22" x14ac:dyDescent="0.2">
      <c r="A3308" t="s">
        <v>13418</v>
      </c>
      <c r="B3308" t="s">
        <v>167</v>
      </c>
      <c r="C3308">
        <v>242674640</v>
      </c>
      <c r="D3308">
        <v>242674931</v>
      </c>
      <c r="E3308">
        <v>292</v>
      </c>
      <c r="F3308" t="s">
        <v>66</v>
      </c>
      <c r="G3308" t="s">
        <v>1302</v>
      </c>
      <c r="H3308" t="s">
        <v>13419</v>
      </c>
      <c r="I3308">
        <v>4</v>
      </c>
      <c r="J3308">
        <v>2</v>
      </c>
      <c r="K3308">
        <v>2</v>
      </c>
      <c r="L3308">
        <v>0</v>
      </c>
      <c r="M3308">
        <v>0</v>
      </c>
      <c r="N3308">
        <v>0</v>
      </c>
      <c r="O3308" t="str">
        <f t="shared" si="357"/>
        <v/>
      </c>
      <c r="P3308">
        <f>IF(ISERROR(VLOOKUP(G3308,Genes!$A$2:$A$749,1,0)),0,1)</f>
        <v>1</v>
      </c>
      <c r="Q3308">
        <f t="shared" si="358"/>
        <v>1</v>
      </c>
      <c r="R3308">
        <f t="shared" si="359"/>
        <v>1</v>
      </c>
      <c r="S3308">
        <f t="shared" si="360"/>
        <v>1</v>
      </c>
      <c r="T3308">
        <f t="shared" si="361"/>
        <v>1</v>
      </c>
      <c r="U3308">
        <f t="shared" si="362"/>
        <v>0</v>
      </c>
      <c r="V3308" t="str">
        <f t="shared" si="363"/>
        <v/>
      </c>
    </row>
    <row r="3309" spans="1:22" x14ac:dyDescent="0.2">
      <c r="A3309" t="s">
        <v>13420</v>
      </c>
      <c r="B3309" t="s">
        <v>167</v>
      </c>
      <c r="C3309">
        <v>242688242</v>
      </c>
      <c r="D3309">
        <v>242688357</v>
      </c>
      <c r="E3309">
        <v>116</v>
      </c>
      <c r="F3309" t="s">
        <v>66</v>
      </c>
      <c r="G3309" t="s">
        <v>1302</v>
      </c>
      <c r="H3309" t="s">
        <v>13421</v>
      </c>
      <c r="I3309">
        <v>3</v>
      </c>
      <c r="J3309">
        <v>0</v>
      </c>
      <c r="K3309">
        <v>2</v>
      </c>
      <c r="L3309">
        <v>1</v>
      </c>
      <c r="M3309">
        <v>0</v>
      </c>
      <c r="N3309">
        <v>0</v>
      </c>
      <c r="O3309" t="str">
        <f t="shared" si="357"/>
        <v/>
      </c>
      <c r="P3309">
        <f>IF(ISERROR(VLOOKUP(G3309,Genes!$A$2:$A$749,1,0)),0,1)</f>
        <v>1</v>
      </c>
      <c r="Q3309">
        <f t="shared" si="358"/>
        <v>0</v>
      </c>
      <c r="R3309">
        <f t="shared" si="359"/>
        <v>1</v>
      </c>
      <c r="S3309">
        <f t="shared" si="360"/>
        <v>2</v>
      </c>
      <c r="T3309">
        <f t="shared" si="361"/>
        <v>2</v>
      </c>
      <c r="U3309">
        <f t="shared" si="362"/>
        <v>0</v>
      </c>
      <c r="V3309" t="str">
        <f t="shared" si="363"/>
        <v/>
      </c>
    </row>
    <row r="3310" spans="1:22" x14ac:dyDescent="0.2">
      <c r="A3310" t="s">
        <v>13422</v>
      </c>
      <c r="B3310" t="s">
        <v>167</v>
      </c>
      <c r="C3310">
        <v>242688242</v>
      </c>
      <c r="D3310">
        <v>242688423</v>
      </c>
      <c r="E3310">
        <v>182</v>
      </c>
      <c r="F3310" t="s">
        <v>66</v>
      </c>
      <c r="G3310" t="s">
        <v>1302</v>
      </c>
      <c r="H3310" t="s">
        <v>13423</v>
      </c>
      <c r="I3310">
        <v>3</v>
      </c>
      <c r="J3310">
        <v>1</v>
      </c>
      <c r="K3310">
        <v>2</v>
      </c>
      <c r="L3310">
        <v>0</v>
      </c>
      <c r="M3310">
        <v>0</v>
      </c>
      <c r="N3310">
        <v>0</v>
      </c>
      <c r="O3310" t="str">
        <f t="shared" si="357"/>
        <v/>
      </c>
      <c r="P3310">
        <f>IF(ISERROR(VLOOKUP(G3310,Genes!$A$2:$A$749,1,0)),0,1)</f>
        <v>1</v>
      </c>
      <c r="Q3310">
        <f t="shared" si="358"/>
        <v>0</v>
      </c>
      <c r="R3310">
        <f t="shared" si="359"/>
        <v>1</v>
      </c>
      <c r="S3310">
        <f t="shared" si="360"/>
        <v>3</v>
      </c>
      <c r="T3310">
        <f t="shared" si="361"/>
        <v>3</v>
      </c>
      <c r="U3310">
        <f t="shared" si="362"/>
        <v>0</v>
      </c>
      <c r="V3310" t="str">
        <f t="shared" si="363"/>
        <v/>
      </c>
    </row>
    <row r="3311" spans="1:22" x14ac:dyDescent="0.2">
      <c r="A3311" t="s">
        <v>13424</v>
      </c>
      <c r="B3311" t="s">
        <v>167</v>
      </c>
      <c r="C3311">
        <v>242688242</v>
      </c>
      <c r="D3311">
        <v>242688713</v>
      </c>
      <c r="E3311">
        <v>472</v>
      </c>
      <c r="F3311" t="s">
        <v>66</v>
      </c>
      <c r="G3311" t="s">
        <v>1302</v>
      </c>
      <c r="H3311" t="s">
        <v>13425</v>
      </c>
      <c r="I3311">
        <v>5</v>
      </c>
      <c r="J3311">
        <v>2</v>
      </c>
      <c r="K3311">
        <v>2</v>
      </c>
      <c r="L3311">
        <v>1</v>
      </c>
      <c r="M3311">
        <v>0</v>
      </c>
      <c r="N3311">
        <v>0</v>
      </c>
      <c r="O3311" t="str">
        <f t="shared" si="357"/>
        <v/>
      </c>
      <c r="P3311">
        <f>IF(ISERROR(VLOOKUP(G3311,Genes!$A$2:$A$749,1,0)),0,1)</f>
        <v>1</v>
      </c>
      <c r="Q3311">
        <f t="shared" si="358"/>
        <v>0</v>
      </c>
      <c r="R3311">
        <f t="shared" si="359"/>
        <v>1</v>
      </c>
      <c r="S3311">
        <f t="shared" si="360"/>
        <v>4</v>
      </c>
      <c r="T3311">
        <f t="shared" si="361"/>
        <v>4</v>
      </c>
      <c r="U3311">
        <f t="shared" si="362"/>
        <v>0</v>
      </c>
      <c r="V3311" t="str">
        <f t="shared" si="363"/>
        <v/>
      </c>
    </row>
    <row r="3312" spans="1:22" x14ac:dyDescent="0.2">
      <c r="A3312" t="s">
        <v>13426</v>
      </c>
      <c r="B3312" t="s">
        <v>167</v>
      </c>
      <c r="C3312">
        <v>242688242</v>
      </c>
      <c r="D3312">
        <v>242688771</v>
      </c>
      <c r="E3312">
        <v>530</v>
      </c>
      <c r="F3312" t="s">
        <v>66</v>
      </c>
      <c r="G3312" t="s">
        <v>1302</v>
      </c>
      <c r="H3312" t="s">
        <v>13427</v>
      </c>
      <c r="I3312">
        <v>5</v>
      </c>
      <c r="J3312">
        <v>3</v>
      </c>
      <c r="K3312">
        <v>2</v>
      </c>
      <c r="L3312">
        <v>0</v>
      </c>
      <c r="M3312">
        <v>0</v>
      </c>
      <c r="N3312">
        <v>0</v>
      </c>
      <c r="O3312" t="str">
        <f t="shared" si="357"/>
        <v/>
      </c>
      <c r="P3312">
        <f>IF(ISERROR(VLOOKUP(G3312,Genes!$A$2:$A$749,1,0)),0,1)</f>
        <v>1</v>
      </c>
      <c r="Q3312">
        <f t="shared" si="358"/>
        <v>0</v>
      </c>
      <c r="R3312">
        <f t="shared" si="359"/>
        <v>1</v>
      </c>
      <c r="S3312">
        <f t="shared" si="360"/>
        <v>5</v>
      </c>
      <c r="T3312">
        <f t="shared" si="361"/>
        <v>5</v>
      </c>
      <c r="U3312">
        <f t="shared" si="362"/>
        <v>0</v>
      </c>
      <c r="V3312" t="str">
        <f t="shared" si="363"/>
        <v/>
      </c>
    </row>
    <row r="3313" spans="1:22" x14ac:dyDescent="0.2">
      <c r="A3313" t="s">
        <v>13428</v>
      </c>
      <c r="B3313" t="s">
        <v>167</v>
      </c>
      <c r="C3313">
        <v>242688280</v>
      </c>
      <c r="D3313">
        <v>242688357</v>
      </c>
      <c r="E3313">
        <v>78</v>
      </c>
      <c r="F3313" t="s">
        <v>66</v>
      </c>
      <c r="G3313" t="s">
        <v>1302</v>
      </c>
      <c r="H3313" t="s">
        <v>13429</v>
      </c>
      <c r="I3313">
        <v>3</v>
      </c>
      <c r="J3313">
        <v>1</v>
      </c>
      <c r="K3313">
        <v>0</v>
      </c>
      <c r="L3313">
        <v>2</v>
      </c>
      <c r="M3313">
        <v>0</v>
      </c>
      <c r="N3313">
        <v>0</v>
      </c>
      <c r="O3313" t="str">
        <f t="shared" si="357"/>
        <v/>
      </c>
      <c r="P3313">
        <f>IF(ISERROR(VLOOKUP(G3313,Genes!$A$2:$A$749,1,0)),0,1)</f>
        <v>1</v>
      </c>
      <c r="Q3313">
        <f t="shared" si="358"/>
        <v>0</v>
      </c>
      <c r="R3313">
        <f t="shared" si="359"/>
        <v>1</v>
      </c>
      <c r="S3313">
        <f t="shared" si="360"/>
        <v>6</v>
      </c>
      <c r="T3313">
        <f t="shared" si="361"/>
        <v>6</v>
      </c>
      <c r="U3313">
        <f t="shared" si="362"/>
        <v>0</v>
      </c>
      <c r="V3313" t="str">
        <f t="shared" si="363"/>
        <v/>
      </c>
    </row>
    <row r="3314" spans="1:22" x14ac:dyDescent="0.2">
      <c r="A3314" t="s">
        <v>13430</v>
      </c>
      <c r="B3314" t="s">
        <v>167</v>
      </c>
      <c r="C3314">
        <v>242688280</v>
      </c>
      <c r="D3314">
        <v>242688404</v>
      </c>
      <c r="E3314">
        <v>125</v>
      </c>
      <c r="F3314" t="s">
        <v>66</v>
      </c>
      <c r="G3314" t="s">
        <v>1302</v>
      </c>
      <c r="H3314" t="s">
        <v>13431</v>
      </c>
      <c r="I3314">
        <v>3</v>
      </c>
      <c r="J3314">
        <v>0</v>
      </c>
      <c r="K3314">
        <v>2</v>
      </c>
      <c r="L3314">
        <v>1</v>
      </c>
      <c r="M3314">
        <v>0</v>
      </c>
      <c r="N3314">
        <v>0</v>
      </c>
      <c r="O3314" t="str">
        <f t="shared" si="357"/>
        <v/>
      </c>
      <c r="P3314">
        <f>IF(ISERROR(VLOOKUP(G3314,Genes!$A$2:$A$749,1,0)),0,1)</f>
        <v>1</v>
      </c>
      <c r="Q3314">
        <f t="shared" si="358"/>
        <v>0</v>
      </c>
      <c r="R3314">
        <f t="shared" si="359"/>
        <v>1</v>
      </c>
      <c r="S3314">
        <f t="shared" si="360"/>
        <v>7</v>
      </c>
      <c r="T3314">
        <f t="shared" si="361"/>
        <v>7</v>
      </c>
      <c r="U3314">
        <f t="shared" si="362"/>
        <v>0</v>
      </c>
      <c r="V3314" t="str">
        <f t="shared" si="363"/>
        <v/>
      </c>
    </row>
    <row r="3315" spans="1:22" x14ac:dyDescent="0.2">
      <c r="A3315" t="s">
        <v>13432</v>
      </c>
      <c r="B3315" t="s">
        <v>167</v>
      </c>
      <c r="C3315">
        <v>242688714</v>
      </c>
      <c r="D3315">
        <v>242688742</v>
      </c>
      <c r="E3315">
        <v>29</v>
      </c>
      <c r="F3315" t="s">
        <v>66</v>
      </c>
      <c r="G3315" t="s">
        <v>1302</v>
      </c>
      <c r="H3315" t="s">
        <v>13433</v>
      </c>
      <c r="I3315">
        <v>2</v>
      </c>
      <c r="J3315">
        <v>2</v>
      </c>
      <c r="K3315">
        <v>0</v>
      </c>
      <c r="L3315">
        <v>0</v>
      </c>
      <c r="M3315">
        <v>0</v>
      </c>
      <c r="N3315">
        <v>0</v>
      </c>
      <c r="O3315" t="str">
        <f t="shared" si="357"/>
        <v/>
      </c>
      <c r="P3315">
        <f>IF(ISERROR(VLOOKUP(G3315,Genes!$A$2:$A$749,1,0)),0,1)</f>
        <v>1</v>
      </c>
      <c r="Q3315">
        <f t="shared" si="358"/>
        <v>0</v>
      </c>
      <c r="R3315">
        <f t="shared" si="359"/>
        <v>1</v>
      </c>
      <c r="S3315">
        <f t="shared" si="360"/>
        <v>8</v>
      </c>
      <c r="T3315">
        <f t="shared" si="361"/>
        <v>8</v>
      </c>
      <c r="U3315">
        <f t="shared" si="362"/>
        <v>0</v>
      </c>
      <c r="V3315" t="str">
        <f t="shared" si="363"/>
        <v/>
      </c>
    </row>
    <row r="3316" spans="1:22" x14ac:dyDescent="0.2">
      <c r="A3316" t="s">
        <v>13434</v>
      </c>
      <c r="B3316" t="s">
        <v>167</v>
      </c>
      <c r="C3316">
        <v>242688714</v>
      </c>
      <c r="D3316">
        <v>242688814</v>
      </c>
      <c r="E3316">
        <v>101</v>
      </c>
      <c r="F3316" t="s">
        <v>66</v>
      </c>
      <c r="G3316" t="s">
        <v>1302</v>
      </c>
      <c r="H3316" t="s">
        <v>13435</v>
      </c>
      <c r="I3316">
        <v>2</v>
      </c>
      <c r="J3316">
        <v>1</v>
      </c>
      <c r="K3316">
        <v>0</v>
      </c>
      <c r="L3316">
        <v>1</v>
      </c>
      <c r="M3316">
        <v>0</v>
      </c>
      <c r="N3316">
        <v>0</v>
      </c>
      <c r="O3316" t="str">
        <f t="shared" si="357"/>
        <v/>
      </c>
      <c r="P3316">
        <f>IF(ISERROR(VLOOKUP(G3316,Genes!$A$2:$A$749,1,0)),0,1)</f>
        <v>1</v>
      </c>
      <c r="Q3316">
        <f t="shared" si="358"/>
        <v>0</v>
      </c>
      <c r="R3316">
        <f t="shared" si="359"/>
        <v>1</v>
      </c>
      <c r="S3316">
        <f t="shared" si="360"/>
        <v>9</v>
      </c>
      <c r="T3316">
        <f t="shared" si="361"/>
        <v>9</v>
      </c>
      <c r="U3316">
        <f t="shared" si="362"/>
        <v>0</v>
      </c>
      <c r="V3316" t="str">
        <f t="shared" si="363"/>
        <v/>
      </c>
    </row>
    <row r="3317" spans="1:22" x14ac:dyDescent="0.2">
      <c r="A3317" t="s">
        <v>13436</v>
      </c>
      <c r="B3317" t="s">
        <v>167</v>
      </c>
      <c r="C3317">
        <v>242688714</v>
      </c>
      <c r="D3317">
        <v>242689004</v>
      </c>
      <c r="E3317">
        <v>291</v>
      </c>
      <c r="F3317" t="s">
        <v>66</v>
      </c>
      <c r="G3317" t="s">
        <v>1302</v>
      </c>
      <c r="H3317" t="s">
        <v>13437</v>
      </c>
      <c r="I3317">
        <v>2</v>
      </c>
      <c r="J3317">
        <v>0</v>
      </c>
      <c r="K3317">
        <v>1</v>
      </c>
      <c r="L3317">
        <v>1</v>
      </c>
      <c r="M3317">
        <v>0</v>
      </c>
      <c r="N3317">
        <v>0</v>
      </c>
      <c r="O3317" t="str">
        <f t="shared" si="357"/>
        <v/>
      </c>
      <c r="P3317">
        <f>IF(ISERROR(VLOOKUP(G3317,Genes!$A$2:$A$749,1,0)),0,1)</f>
        <v>1</v>
      </c>
      <c r="Q3317">
        <f t="shared" si="358"/>
        <v>0</v>
      </c>
      <c r="R3317">
        <f t="shared" si="359"/>
        <v>1</v>
      </c>
      <c r="S3317">
        <f t="shared" si="360"/>
        <v>10</v>
      </c>
      <c r="T3317">
        <f t="shared" si="361"/>
        <v>10</v>
      </c>
      <c r="U3317">
        <f t="shared" si="362"/>
        <v>0</v>
      </c>
      <c r="V3317" t="str">
        <f t="shared" si="363"/>
        <v/>
      </c>
    </row>
    <row r="3318" spans="1:22" x14ac:dyDescent="0.2">
      <c r="A3318" t="s">
        <v>13438</v>
      </c>
      <c r="B3318" t="s">
        <v>167</v>
      </c>
      <c r="C3318">
        <v>242689073</v>
      </c>
      <c r="D3318">
        <v>242689097</v>
      </c>
      <c r="E3318">
        <v>25</v>
      </c>
      <c r="F3318" t="s">
        <v>66</v>
      </c>
      <c r="G3318" t="s">
        <v>1302</v>
      </c>
      <c r="H3318" t="s">
        <v>13439</v>
      </c>
      <c r="I3318">
        <v>0</v>
      </c>
      <c r="J3318">
        <v>0</v>
      </c>
      <c r="K3318">
        <v>0</v>
      </c>
      <c r="L3318">
        <v>0</v>
      </c>
      <c r="M3318">
        <v>0</v>
      </c>
      <c r="N3318">
        <v>0</v>
      </c>
      <c r="O3318" t="str">
        <f t="shared" si="357"/>
        <v/>
      </c>
      <c r="P3318">
        <f>IF(ISERROR(VLOOKUP(G3318,Genes!$A$2:$A$749,1,0)),0,1)</f>
        <v>1</v>
      </c>
      <c r="Q3318">
        <f t="shared" si="358"/>
        <v>0</v>
      </c>
      <c r="R3318">
        <f t="shared" si="359"/>
        <v>0</v>
      </c>
      <c r="S3318">
        <f t="shared" si="360"/>
        <v>10</v>
      </c>
      <c r="T3318">
        <f t="shared" si="361"/>
        <v>11</v>
      </c>
      <c r="U3318">
        <f t="shared" si="362"/>
        <v>0</v>
      </c>
      <c r="V3318" t="str">
        <f t="shared" si="363"/>
        <v/>
      </c>
    </row>
    <row r="3319" spans="1:22" x14ac:dyDescent="0.2">
      <c r="A3319" t="s">
        <v>13440</v>
      </c>
      <c r="B3319" t="s">
        <v>167</v>
      </c>
      <c r="C3319">
        <v>242680448</v>
      </c>
      <c r="D3319">
        <v>242680505</v>
      </c>
      <c r="E3319">
        <v>58</v>
      </c>
      <c r="F3319" t="s">
        <v>66</v>
      </c>
      <c r="G3319" t="s">
        <v>1302</v>
      </c>
      <c r="H3319" t="s">
        <v>13441</v>
      </c>
      <c r="I3319">
        <v>2</v>
      </c>
      <c r="J3319">
        <v>2</v>
      </c>
      <c r="K3319">
        <v>0</v>
      </c>
      <c r="L3319">
        <v>0</v>
      </c>
      <c r="M3319">
        <v>0</v>
      </c>
      <c r="N3319">
        <v>0</v>
      </c>
      <c r="O3319" t="str">
        <f t="shared" si="357"/>
        <v/>
      </c>
      <c r="P3319">
        <f>IF(ISERROR(VLOOKUP(G3319,Genes!$A$2:$A$749,1,0)),0,1)</f>
        <v>1</v>
      </c>
      <c r="Q3319">
        <f t="shared" si="358"/>
        <v>0</v>
      </c>
      <c r="R3319">
        <f t="shared" si="359"/>
        <v>1</v>
      </c>
      <c r="S3319">
        <f t="shared" si="360"/>
        <v>11</v>
      </c>
      <c r="T3319">
        <f t="shared" si="361"/>
        <v>12</v>
      </c>
      <c r="U3319">
        <f t="shared" si="362"/>
        <v>0</v>
      </c>
      <c r="V3319" t="str">
        <f t="shared" si="363"/>
        <v/>
      </c>
    </row>
    <row r="3320" spans="1:22" x14ac:dyDescent="0.2">
      <c r="A3320" t="s">
        <v>13442</v>
      </c>
      <c r="B3320" t="s">
        <v>167</v>
      </c>
      <c r="C3320">
        <v>242689566</v>
      </c>
      <c r="D3320">
        <v>242689709</v>
      </c>
      <c r="E3320">
        <v>144</v>
      </c>
      <c r="F3320" t="s">
        <v>66</v>
      </c>
      <c r="G3320" t="s">
        <v>1302</v>
      </c>
      <c r="H3320" t="s">
        <v>13443</v>
      </c>
      <c r="I3320">
        <v>3</v>
      </c>
      <c r="J3320">
        <v>1</v>
      </c>
      <c r="K3320">
        <v>2</v>
      </c>
      <c r="L3320">
        <v>0</v>
      </c>
      <c r="M3320">
        <v>0</v>
      </c>
      <c r="N3320">
        <v>0</v>
      </c>
      <c r="O3320" t="str">
        <f t="shared" si="357"/>
        <v/>
      </c>
      <c r="P3320">
        <f>IF(ISERROR(VLOOKUP(G3320,Genes!$A$2:$A$749,1,0)),0,1)</f>
        <v>1</v>
      </c>
      <c r="Q3320">
        <f t="shared" si="358"/>
        <v>0</v>
      </c>
      <c r="R3320">
        <f t="shared" si="359"/>
        <v>1</v>
      </c>
      <c r="S3320">
        <f t="shared" si="360"/>
        <v>12</v>
      </c>
      <c r="T3320">
        <f t="shared" si="361"/>
        <v>13</v>
      </c>
      <c r="U3320">
        <f t="shared" si="362"/>
        <v>0</v>
      </c>
      <c r="V3320" t="str">
        <f t="shared" si="363"/>
        <v/>
      </c>
    </row>
    <row r="3321" spans="1:22" x14ac:dyDescent="0.2">
      <c r="A3321" t="s">
        <v>13444</v>
      </c>
      <c r="B3321" t="s">
        <v>167</v>
      </c>
      <c r="C3321">
        <v>242689962</v>
      </c>
      <c r="D3321">
        <v>242689981</v>
      </c>
      <c r="E3321">
        <v>20</v>
      </c>
      <c r="F3321" t="s">
        <v>66</v>
      </c>
      <c r="G3321" t="s">
        <v>1302</v>
      </c>
      <c r="H3321" t="s">
        <v>13445</v>
      </c>
      <c r="I3321">
        <v>0</v>
      </c>
      <c r="J3321">
        <v>0</v>
      </c>
      <c r="K3321">
        <v>0</v>
      </c>
      <c r="L3321">
        <v>0</v>
      </c>
      <c r="M3321">
        <v>0</v>
      </c>
      <c r="N3321">
        <v>0</v>
      </c>
      <c r="O3321" t="str">
        <f t="shared" si="357"/>
        <v/>
      </c>
      <c r="P3321">
        <f>IF(ISERROR(VLOOKUP(G3321,Genes!$A$2:$A$749,1,0)),0,1)</f>
        <v>1</v>
      </c>
      <c r="Q3321">
        <f t="shared" si="358"/>
        <v>0</v>
      </c>
      <c r="R3321">
        <f t="shared" si="359"/>
        <v>0</v>
      </c>
      <c r="S3321">
        <f t="shared" si="360"/>
        <v>12</v>
      </c>
      <c r="T3321">
        <f t="shared" si="361"/>
        <v>14</v>
      </c>
      <c r="U3321">
        <f t="shared" si="362"/>
        <v>0</v>
      </c>
      <c r="V3321" t="str">
        <f t="shared" si="363"/>
        <v/>
      </c>
    </row>
    <row r="3322" spans="1:22" x14ac:dyDescent="0.2">
      <c r="A3322" t="s">
        <v>13446</v>
      </c>
      <c r="B3322" t="s">
        <v>167</v>
      </c>
      <c r="C3322">
        <v>242689962</v>
      </c>
      <c r="D3322">
        <v>242689994</v>
      </c>
      <c r="E3322">
        <v>33</v>
      </c>
      <c r="F3322" t="s">
        <v>66</v>
      </c>
      <c r="G3322" t="s">
        <v>1302</v>
      </c>
      <c r="H3322" t="s">
        <v>13447</v>
      </c>
      <c r="I3322">
        <v>0</v>
      </c>
      <c r="J3322">
        <v>0</v>
      </c>
      <c r="K3322">
        <v>0</v>
      </c>
      <c r="L3322">
        <v>0</v>
      </c>
      <c r="M3322">
        <v>0</v>
      </c>
      <c r="N3322">
        <v>0</v>
      </c>
      <c r="O3322" t="str">
        <f t="shared" si="357"/>
        <v/>
      </c>
      <c r="P3322">
        <f>IF(ISERROR(VLOOKUP(G3322,Genes!$A$2:$A$749,1,0)),0,1)</f>
        <v>1</v>
      </c>
      <c r="Q3322">
        <f t="shared" si="358"/>
        <v>0</v>
      </c>
      <c r="R3322">
        <f t="shared" si="359"/>
        <v>0</v>
      </c>
      <c r="S3322">
        <f t="shared" si="360"/>
        <v>12</v>
      </c>
      <c r="T3322">
        <f t="shared" si="361"/>
        <v>15</v>
      </c>
      <c r="U3322">
        <f t="shared" si="362"/>
        <v>0</v>
      </c>
      <c r="V3322" t="str">
        <f t="shared" si="363"/>
        <v/>
      </c>
    </row>
    <row r="3323" spans="1:22" x14ac:dyDescent="0.2">
      <c r="A3323" t="s">
        <v>13448</v>
      </c>
      <c r="B3323" t="s">
        <v>167</v>
      </c>
      <c r="C3323">
        <v>242690661</v>
      </c>
      <c r="D3323">
        <v>242690765</v>
      </c>
      <c r="E3323">
        <v>105</v>
      </c>
      <c r="F3323" t="s">
        <v>66</v>
      </c>
      <c r="G3323" t="s">
        <v>1302</v>
      </c>
      <c r="H3323" t="s">
        <v>13449</v>
      </c>
      <c r="I3323">
        <v>3</v>
      </c>
      <c r="J3323">
        <v>0</v>
      </c>
      <c r="K3323">
        <v>2</v>
      </c>
      <c r="L3323">
        <v>1</v>
      </c>
      <c r="M3323">
        <v>0</v>
      </c>
      <c r="N3323">
        <v>0</v>
      </c>
      <c r="O3323" t="str">
        <f t="shared" si="357"/>
        <v/>
      </c>
      <c r="P3323">
        <f>IF(ISERROR(VLOOKUP(G3323,Genes!$A$2:$A$749,1,0)),0,1)</f>
        <v>1</v>
      </c>
      <c r="Q3323">
        <f t="shared" si="358"/>
        <v>0</v>
      </c>
      <c r="R3323">
        <f t="shared" si="359"/>
        <v>1</v>
      </c>
      <c r="S3323">
        <f t="shared" si="360"/>
        <v>13</v>
      </c>
      <c r="T3323">
        <f t="shared" si="361"/>
        <v>16</v>
      </c>
      <c r="U3323">
        <f t="shared" si="362"/>
        <v>0</v>
      </c>
      <c r="V3323" t="str">
        <f t="shared" si="363"/>
        <v/>
      </c>
    </row>
    <row r="3324" spans="1:22" x14ac:dyDescent="0.2">
      <c r="A3324" t="s">
        <v>13450</v>
      </c>
      <c r="B3324" t="s">
        <v>167</v>
      </c>
      <c r="C3324">
        <v>242690661</v>
      </c>
      <c r="D3324">
        <v>242690803</v>
      </c>
      <c r="E3324">
        <v>143</v>
      </c>
      <c r="F3324" t="s">
        <v>66</v>
      </c>
      <c r="G3324" t="s">
        <v>1302</v>
      </c>
      <c r="H3324" t="s">
        <v>13451</v>
      </c>
      <c r="I3324">
        <v>3</v>
      </c>
      <c r="J3324">
        <v>1</v>
      </c>
      <c r="K3324">
        <v>2</v>
      </c>
      <c r="L3324">
        <v>0</v>
      </c>
      <c r="M3324">
        <v>0</v>
      </c>
      <c r="N3324">
        <v>0</v>
      </c>
      <c r="O3324" t="str">
        <f t="shared" si="357"/>
        <v/>
      </c>
      <c r="P3324">
        <f>IF(ISERROR(VLOOKUP(G3324,Genes!$A$2:$A$749,1,0)),0,1)</f>
        <v>1</v>
      </c>
      <c r="Q3324">
        <f t="shared" si="358"/>
        <v>0</v>
      </c>
      <c r="R3324">
        <f t="shared" si="359"/>
        <v>1</v>
      </c>
      <c r="S3324">
        <f t="shared" si="360"/>
        <v>14</v>
      </c>
      <c r="T3324">
        <f t="shared" si="361"/>
        <v>17</v>
      </c>
      <c r="U3324">
        <f t="shared" si="362"/>
        <v>0</v>
      </c>
      <c r="V3324" t="str">
        <f t="shared" si="363"/>
        <v/>
      </c>
    </row>
    <row r="3325" spans="1:22" x14ac:dyDescent="0.2">
      <c r="A3325" t="s">
        <v>13452</v>
      </c>
      <c r="B3325" t="s">
        <v>167</v>
      </c>
      <c r="C3325">
        <v>242693494</v>
      </c>
      <c r="D3325">
        <v>242693532</v>
      </c>
      <c r="E3325">
        <v>39</v>
      </c>
      <c r="F3325" t="s">
        <v>66</v>
      </c>
      <c r="G3325" t="s">
        <v>1302</v>
      </c>
      <c r="H3325" t="s">
        <v>13453</v>
      </c>
      <c r="I3325">
        <v>0</v>
      </c>
      <c r="J3325">
        <v>0</v>
      </c>
      <c r="K3325">
        <v>0</v>
      </c>
      <c r="L3325">
        <v>0</v>
      </c>
      <c r="M3325">
        <v>0</v>
      </c>
      <c r="N3325">
        <v>0</v>
      </c>
      <c r="O3325" t="str">
        <f t="shared" si="357"/>
        <v/>
      </c>
      <c r="P3325">
        <f>IF(ISERROR(VLOOKUP(G3325,Genes!$A$2:$A$749,1,0)),0,1)</f>
        <v>1</v>
      </c>
      <c r="Q3325">
        <f t="shared" si="358"/>
        <v>0</v>
      </c>
      <c r="R3325">
        <f t="shared" si="359"/>
        <v>0</v>
      </c>
      <c r="S3325">
        <f t="shared" si="360"/>
        <v>14</v>
      </c>
      <c r="T3325">
        <f t="shared" si="361"/>
        <v>18</v>
      </c>
      <c r="U3325">
        <f t="shared" si="362"/>
        <v>0</v>
      </c>
      <c r="V3325" t="str">
        <f t="shared" si="363"/>
        <v/>
      </c>
    </row>
    <row r="3326" spans="1:22" x14ac:dyDescent="0.2">
      <c r="A3326" t="s">
        <v>13454</v>
      </c>
      <c r="B3326" t="s">
        <v>167</v>
      </c>
      <c r="C3326">
        <v>242694046</v>
      </c>
      <c r="D3326">
        <v>242694078</v>
      </c>
      <c r="E3326">
        <v>33</v>
      </c>
      <c r="F3326" t="s">
        <v>66</v>
      </c>
      <c r="G3326" t="s">
        <v>1302</v>
      </c>
      <c r="H3326" t="s">
        <v>13455</v>
      </c>
      <c r="I3326">
        <v>0</v>
      </c>
      <c r="J3326">
        <v>0</v>
      </c>
      <c r="K3326">
        <v>0</v>
      </c>
      <c r="L3326">
        <v>0</v>
      </c>
      <c r="M3326">
        <v>0</v>
      </c>
      <c r="N3326">
        <v>0</v>
      </c>
      <c r="O3326" t="str">
        <f t="shared" si="357"/>
        <v/>
      </c>
      <c r="P3326">
        <f>IF(ISERROR(VLOOKUP(G3326,Genes!$A$2:$A$749,1,0)),0,1)</f>
        <v>1</v>
      </c>
      <c r="Q3326">
        <f t="shared" si="358"/>
        <v>0</v>
      </c>
      <c r="R3326">
        <f t="shared" si="359"/>
        <v>0</v>
      </c>
      <c r="S3326">
        <f t="shared" si="360"/>
        <v>14</v>
      </c>
      <c r="T3326">
        <f t="shared" si="361"/>
        <v>19</v>
      </c>
      <c r="U3326">
        <f t="shared" si="362"/>
        <v>0</v>
      </c>
      <c r="V3326" t="str">
        <f t="shared" si="363"/>
        <v/>
      </c>
    </row>
    <row r="3327" spans="1:22" x14ac:dyDescent="0.2">
      <c r="A3327" t="s">
        <v>13456</v>
      </c>
      <c r="B3327" t="s">
        <v>167</v>
      </c>
      <c r="C3327">
        <v>242694460</v>
      </c>
      <c r="D3327">
        <v>242694521</v>
      </c>
      <c r="E3327">
        <v>62</v>
      </c>
      <c r="F3327" t="s">
        <v>66</v>
      </c>
      <c r="G3327" t="s">
        <v>1302</v>
      </c>
      <c r="H3327" t="s">
        <v>13457</v>
      </c>
      <c r="I3327">
        <v>4</v>
      </c>
      <c r="J3327">
        <v>1</v>
      </c>
      <c r="K3327">
        <v>0</v>
      </c>
      <c r="L3327">
        <v>1</v>
      </c>
      <c r="M3327">
        <v>1</v>
      </c>
      <c r="N3327">
        <v>1</v>
      </c>
      <c r="O3327" t="str">
        <f t="shared" si="357"/>
        <v/>
      </c>
      <c r="P3327">
        <f>IF(ISERROR(VLOOKUP(G3327,Genes!$A$2:$A$749,1,0)),0,1)</f>
        <v>1</v>
      </c>
      <c r="Q3327">
        <f t="shared" si="358"/>
        <v>0</v>
      </c>
      <c r="R3327">
        <f t="shared" si="359"/>
        <v>1</v>
      </c>
      <c r="S3327">
        <f t="shared" si="360"/>
        <v>15</v>
      </c>
      <c r="T3327">
        <f t="shared" si="361"/>
        <v>20</v>
      </c>
      <c r="U3327">
        <f t="shared" si="362"/>
        <v>0</v>
      </c>
      <c r="V3327" t="str">
        <f t="shared" si="363"/>
        <v/>
      </c>
    </row>
    <row r="3328" spans="1:22" x14ac:dyDescent="0.2">
      <c r="A3328" t="s">
        <v>13458</v>
      </c>
      <c r="B3328" t="s">
        <v>167</v>
      </c>
      <c r="C3328">
        <v>242694460</v>
      </c>
      <c r="D3328">
        <v>242694528</v>
      </c>
      <c r="E3328">
        <v>69</v>
      </c>
      <c r="F3328" t="s">
        <v>66</v>
      </c>
      <c r="G3328" t="s">
        <v>1302</v>
      </c>
      <c r="H3328" t="s">
        <v>13459</v>
      </c>
      <c r="I3328">
        <v>4</v>
      </c>
      <c r="J3328">
        <v>1</v>
      </c>
      <c r="K3328">
        <v>0</v>
      </c>
      <c r="L3328">
        <v>1</v>
      </c>
      <c r="M3328">
        <v>1</v>
      </c>
      <c r="N3328">
        <v>1</v>
      </c>
      <c r="O3328" t="str">
        <f t="shared" si="357"/>
        <v/>
      </c>
      <c r="P3328">
        <f>IF(ISERROR(VLOOKUP(G3328,Genes!$A$2:$A$749,1,0)),0,1)</f>
        <v>1</v>
      </c>
      <c r="Q3328">
        <f t="shared" si="358"/>
        <v>0</v>
      </c>
      <c r="R3328">
        <f t="shared" si="359"/>
        <v>1</v>
      </c>
      <c r="S3328">
        <f t="shared" si="360"/>
        <v>16</v>
      </c>
      <c r="T3328">
        <f t="shared" si="361"/>
        <v>21</v>
      </c>
      <c r="U3328">
        <f t="shared" si="362"/>
        <v>0</v>
      </c>
      <c r="V3328" t="str">
        <f t="shared" si="363"/>
        <v/>
      </c>
    </row>
    <row r="3329" spans="1:22" x14ac:dyDescent="0.2">
      <c r="A3329" t="s">
        <v>13460</v>
      </c>
      <c r="B3329" t="s">
        <v>167</v>
      </c>
      <c r="C3329">
        <v>242695264</v>
      </c>
      <c r="D3329">
        <v>242695429</v>
      </c>
      <c r="E3329">
        <v>166</v>
      </c>
      <c r="F3329" t="s">
        <v>66</v>
      </c>
      <c r="G3329" t="s">
        <v>1302</v>
      </c>
      <c r="H3329" t="s">
        <v>13461</v>
      </c>
      <c r="I3329">
        <v>5</v>
      </c>
      <c r="J3329">
        <v>0</v>
      </c>
      <c r="K3329">
        <v>2</v>
      </c>
      <c r="L3329">
        <v>1</v>
      </c>
      <c r="M3329">
        <v>1</v>
      </c>
      <c r="N3329">
        <v>1</v>
      </c>
      <c r="O3329" t="str">
        <f t="shared" si="357"/>
        <v/>
      </c>
      <c r="P3329">
        <f>IF(ISERROR(VLOOKUP(G3329,Genes!$A$2:$A$749,1,0)),0,1)</f>
        <v>1</v>
      </c>
      <c r="Q3329">
        <f t="shared" si="358"/>
        <v>0</v>
      </c>
      <c r="R3329">
        <f t="shared" si="359"/>
        <v>1</v>
      </c>
      <c r="S3329">
        <f t="shared" si="360"/>
        <v>17</v>
      </c>
      <c r="T3329">
        <f t="shared" si="361"/>
        <v>22</v>
      </c>
      <c r="U3329">
        <f t="shared" si="362"/>
        <v>0</v>
      </c>
      <c r="V3329" t="str">
        <f t="shared" si="363"/>
        <v/>
      </c>
    </row>
    <row r="3330" spans="1:22" x14ac:dyDescent="0.2">
      <c r="A3330" t="s">
        <v>13462</v>
      </c>
      <c r="B3330" t="s">
        <v>167</v>
      </c>
      <c r="C3330">
        <v>242681850</v>
      </c>
      <c r="D3330">
        <v>242681989</v>
      </c>
      <c r="E3330">
        <v>140</v>
      </c>
      <c r="F3330" t="s">
        <v>66</v>
      </c>
      <c r="G3330" t="s">
        <v>1302</v>
      </c>
      <c r="H3330" t="s">
        <v>13463</v>
      </c>
      <c r="I3330">
        <v>3</v>
      </c>
      <c r="J3330">
        <v>1</v>
      </c>
      <c r="K3330">
        <v>2</v>
      </c>
      <c r="L3330">
        <v>0</v>
      </c>
      <c r="M3330">
        <v>0</v>
      </c>
      <c r="N3330">
        <v>0</v>
      </c>
      <c r="O3330" t="str">
        <f t="shared" ref="O3330:O3393" si="364">IF(U3330=1,G3330,"")</f>
        <v/>
      </c>
      <c r="P3330">
        <f>IF(ISERROR(VLOOKUP(G3330,Genes!$A$2:$A$749,1,0)),0,1)</f>
        <v>1</v>
      </c>
      <c r="Q3330">
        <f t="shared" ref="Q3330:Q3393" si="365">IF(G3330&lt;&gt;G3329,1,0)</f>
        <v>0</v>
      </c>
      <c r="R3330">
        <f t="shared" ref="R3330:R3393" si="366">IF(I3330=0,0,1)</f>
        <v>1</v>
      </c>
      <c r="S3330">
        <f t="shared" ref="S3330:S3393" si="367">IF(Q3330=1,R3330,S3329+R3330)</f>
        <v>18</v>
      </c>
      <c r="T3330">
        <f t="shared" ref="T3330:T3393" si="368">IF(Q3330=1,1,T3329+1)</f>
        <v>23</v>
      </c>
      <c r="U3330">
        <f t="shared" ref="U3330:U3393" si="369">IF(G3330&lt;&gt;G3331,1,0)</f>
        <v>0</v>
      </c>
      <c r="V3330" t="str">
        <f t="shared" ref="V3330:V3393" si="370">IF(U3330=1,S3330/T3330,"")</f>
        <v/>
      </c>
    </row>
    <row r="3331" spans="1:22" x14ac:dyDescent="0.2">
      <c r="A3331" t="s">
        <v>13464</v>
      </c>
      <c r="B3331" t="s">
        <v>167</v>
      </c>
      <c r="C3331">
        <v>242698488</v>
      </c>
      <c r="D3331">
        <v>242698519</v>
      </c>
      <c r="E3331">
        <v>32</v>
      </c>
      <c r="F3331" t="s">
        <v>66</v>
      </c>
      <c r="G3331" t="s">
        <v>1302</v>
      </c>
      <c r="H3331" t="s">
        <v>13465</v>
      </c>
      <c r="I3331">
        <v>0</v>
      </c>
      <c r="J3331">
        <v>0</v>
      </c>
      <c r="K3331">
        <v>0</v>
      </c>
      <c r="L3331">
        <v>0</v>
      </c>
      <c r="M3331">
        <v>0</v>
      </c>
      <c r="N3331">
        <v>0</v>
      </c>
      <c r="O3331" t="str">
        <f t="shared" si="364"/>
        <v/>
      </c>
      <c r="P3331">
        <f>IF(ISERROR(VLOOKUP(G3331,Genes!$A$2:$A$749,1,0)),0,1)</f>
        <v>1</v>
      </c>
      <c r="Q3331">
        <f t="shared" si="365"/>
        <v>0</v>
      </c>
      <c r="R3331">
        <f t="shared" si="366"/>
        <v>0</v>
      </c>
      <c r="S3331">
        <f t="shared" si="367"/>
        <v>18</v>
      </c>
      <c r="T3331">
        <f t="shared" si="368"/>
        <v>24</v>
      </c>
      <c r="U3331">
        <f t="shared" si="369"/>
        <v>0</v>
      </c>
      <c r="V3331" t="str">
        <f t="shared" si="370"/>
        <v/>
      </c>
    </row>
    <row r="3332" spans="1:22" x14ac:dyDescent="0.2">
      <c r="A3332" t="s">
        <v>13466</v>
      </c>
      <c r="B3332" t="s">
        <v>167</v>
      </c>
      <c r="C3332">
        <v>242704575</v>
      </c>
      <c r="D3332">
        <v>242704616</v>
      </c>
      <c r="E3332">
        <v>42</v>
      </c>
      <c r="F3332" t="s">
        <v>66</v>
      </c>
      <c r="G3332" t="s">
        <v>1302</v>
      </c>
      <c r="H3332" t="s">
        <v>13467</v>
      </c>
      <c r="I3332">
        <v>0</v>
      </c>
      <c r="J3332">
        <v>0</v>
      </c>
      <c r="K3332">
        <v>0</v>
      </c>
      <c r="L3332">
        <v>0</v>
      </c>
      <c r="M3332">
        <v>0</v>
      </c>
      <c r="N3332">
        <v>0</v>
      </c>
      <c r="O3332" t="str">
        <f t="shared" si="364"/>
        <v/>
      </c>
      <c r="P3332">
        <f>IF(ISERROR(VLOOKUP(G3332,Genes!$A$2:$A$749,1,0)),0,1)</f>
        <v>1</v>
      </c>
      <c r="Q3332">
        <f t="shared" si="365"/>
        <v>0</v>
      </c>
      <c r="R3332">
        <f t="shared" si="366"/>
        <v>0</v>
      </c>
      <c r="S3332">
        <f t="shared" si="367"/>
        <v>18</v>
      </c>
      <c r="T3332">
        <f t="shared" si="368"/>
        <v>25</v>
      </c>
      <c r="U3332">
        <f t="shared" si="369"/>
        <v>0</v>
      </c>
      <c r="V3332" t="str">
        <f t="shared" si="370"/>
        <v/>
      </c>
    </row>
    <row r="3333" spans="1:22" x14ac:dyDescent="0.2">
      <c r="A3333" t="s">
        <v>13468</v>
      </c>
      <c r="B3333" t="s">
        <v>167</v>
      </c>
      <c r="C3333">
        <v>242707125</v>
      </c>
      <c r="D3333">
        <v>242707151</v>
      </c>
      <c r="E3333">
        <v>27</v>
      </c>
      <c r="F3333" t="s">
        <v>66</v>
      </c>
      <c r="G3333" t="s">
        <v>1302</v>
      </c>
      <c r="H3333" t="s">
        <v>13469</v>
      </c>
      <c r="I3333">
        <v>3</v>
      </c>
      <c r="J3333">
        <v>1</v>
      </c>
      <c r="K3333">
        <v>0</v>
      </c>
      <c r="L3333">
        <v>0</v>
      </c>
      <c r="M3333">
        <v>1</v>
      </c>
      <c r="N3333">
        <v>1</v>
      </c>
      <c r="O3333" t="str">
        <f t="shared" si="364"/>
        <v/>
      </c>
      <c r="P3333">
        <f>IF(ISERROR(VLOOKUP(G3333,Genes!$A$2:$A$749,1,0)),0,1)</f>
        <v>1</v>
      </c>
      <c r="Q3333">
        <f t="shared" si="365"/>
        <v>0</v>
      </c>
      <c r="R3333">
        <f t="shared" si="366"/>
        <v>1</v>
      </c>
      <c r="S3333">
        <f t="shared" si="367"/>
        <v>19</v>
      </c>
      <c r="T3333">
        <f t="shared" si="368"/>
        <v>26</v>
      </c>
      <c r="U3333">
        <f t="shared" si="369"/>
        <v>0</v>
      </c>
      <c r="V3333" t="str">
        <f t="shared" si="370"/>
        <v/>
      </c>
    </row>
    <row r="3334" spans="1:22" x14ac:dyDescent="0.2">
      <c r="A3334" t="s">
        <v>13470</v>
      </c>
      <c r="B3334" t="s">
        <v>167</v>
      </c>
      <c r="C3334">
        <v>242707125</v>
      </c>
      <c r="D3334">
        <v>242707384</v>
      </c>
      <c r="E3334">
        <v>260</v>
      </c>
      <c r="F3334" t="s">
        <v>66</v>
      </c>
      <c r="G3334" t="s">
        <v>1302</v>
      </c>
      <c r="H3334" t="s">
        <v>13471</v>
      </c>
      <c r="I3334">
        <v>4</v>
      </c>
      <c r="J3334">
        <v>2</v>
      </c>
      <c r="K3334">
        <v>2</v>
      </c>
      <c r="L3334">
        <v>0</v>
      </c>
      <c r="M3334">
        <v>0</v>
      </c>
      <c r="N3334">
        <v>0</v>
      </c>
      <c r="O3334" t="str">
        <f t="shared" si="364"/>
        <v/>
      </c>
      <c r="P3334">
        <f>IF(ISERROR(VLOOKUP(G3334,Genes!$A$2:$A$749,1,0)),0,1)</f>
        <v>1</v>
      </c>
      <c r="Q3334">
        <f t="shared" si="365"/>
        <v>0</v>
      </c>
      <c r="R3334">
        <f t="shared" si="366"/>
        <v>1</v>
      </c>
      <c r="S3334">
        <f t="shared" si="367"/>
        <v>20</v>
      </c>
      <c r="T3334">
        <f t="shared" si="368"/>
        <v>27</v>
      </c>
      <c r="U3334">
        <f t="shared" si="369"/>
        <v>0</v>
      </c>
      <c r="V3334" t="str">
        <f t="shared" si="370"/>
        <v/>
      </c>
    </row>
    <row r="3335" spans="1:22" x14ac:dyDescent="0.2">
      <c r="A3335" t="s">
        <v>13472</v>
      </c>
      <c r="B3335" t="s">
        <v>167</v>
      </c>
      <c r="C3335">
        <v>242681902</v>
      </c>
      <c r="D3335">
        <v>242681989</v>
      </c>
      <c r="E3335">
        <v>88</v>
      </c>
      <c r="F3335" t="s">
        <v>66</v>
      </c>
      <c r="G3335" t="s">
        <v>1302</v>
      </c>
      <c r="H3335" t="s">
        <v>13473</v>
      </c>
      <c r="I3335">
        <v>3</v>
      </c>
      <c r="J3335">
        <v>0</v>
      </c>
      <c r="K3335">
        <v>2</v>
      </c>
      <c r="L3335">
        <v>1</v>
      </c>
      <c r="M3335">
        <v>0</v>
      </c>
      <c r="N3335">
        <v>0</v>
      </c>
      <c r="O3335" t="str">
        <f t="shared" si="364"/>
        <v/>
      </c>
      <c r="P3335">
        <f>IF(ISERROR(VLOOKUP(G3335,Genes!$A$2:$A$749,1,0)),0,1)</f>
        <v>1</v>
      </c>
      <c r="Q3335">
        <f t="shared" si="365"/>
        <v>0</v>
      </c>
      <c r="R3335">
        <f t="shared" si="366"/>
        <v>1</v>
      </c>
      <c r="S3335">
        <f t="shared" si="367"/>
        <v>21</v>
      </c>
      <c r="T3335">
        <f t="shared" si="368"/>
        <v>28</v>
      </c>
      <c r="U3335">
        <f t="shared" si="369"/>
        <v>0</v>
      </c>
      <c r="V3335" t="str">
        <f t="shared" si="370"/>
        <v/>
      </c>
    </row>
    <row r="3336" spans="1:22" x14ac:dyDescent="0.2">
      <c r="A3336" t="s">
        <v>13474</v>
      </c>
      <c r="B3336" t="s">
        <v>167</v>
      </c>
      <c r="C3336">
        <v>242683037</v>
      </c>
      <c r="D3336">
        <v>242683230</v>
      </c>
      <c r="E3336">
        <v>194</v>
      </c>
      <c r="F3336" t="s">
        <v>66</v>
      </c>
      <c r="G3336" t="s">
        <v>1302</v>
      </c>
      <c r="H3336" t="s">
        <v>13475</v>
      </c>
      <c r="I3336">
        <v>3</v>
      </c>
      <c r="J3336">
        <v>1</v>
      </c>
      <c r="K3336">
        <v>2</v>
      </c>
      <c r="L3336">
        <v>0</v>
      </c>
      <c r="M3336">
        <v>0</v>
      </c>
      <c r="N3336">
        <v>0</v>
      </c>
      <c r="O3336" t="str">
        <f t="shared" si="364"/>
        <v/>
      </c>
      <c r="P3336">
        <f>IF(ISERROR(VLOOKUP(G3336,Genes!$A$2:$A$749,1,0)),0,1)</f>
        <v>1</v>
      </c>
      <c r="Q3336">
        <f t="shared" si="365"/>
        <v>0</v>
      </c>
      <c r="R3336">
        <f t="shared" si="366"/>
        <v>1</v>
      </c>
      <c r="S3336">
        <f t="shared" si="367"/>
        <v>22</v>
      </c>
      <c r="T3336">
        <f t="shared" si="368"/>
        <v>29</v>
      </c>
      <c r="U3336">
        <f t="shared" si="369"/>
        <v>0</v>
      </c>
      <c r="V3336" t="str">
        <f t="shared" si="370"/>
        <v/>
      </c>
    </row>
    <row r="3337" spans="1:22" x14ac:dyDescent="0.2">
      <c r="A3337" t="s">
        <v>13476</v>
      </c>
      <c r="B3337" t="s">
        <v>167</v>
      </c>
      <c r="C3337">
        <v>242683108</v>
      </c>
      <c r="D3337">
        <v>242683230</v>
      </c>
      <c r="E3337">
        <v>123</v>
      </c>
      <c r="F3337" t="s">
        <v>66</v>
      </c>
      <c r="G3337" t="s">
        <v>1302</v>
      </c>
      <c r="H3337" t="s">
        <v>13477</v>
      </c>
      <c r="I3337">
        <v>3</v>
      </c>
      <c r="J3337">
        <v>0</v>
      </c>
      <c r="K3337">
        <v>2</v>
      </c>
      <c r="L3337">
        <v>1</v>
      </c>
      <c r="M3337">
        <v>0</v>
      </c>
      <c r="N3337">
        <v>0</v>
      </c>
      <c r="O3337" t="str">
        <f t="shared" si="364"/>
        <v/>
      </c>
      <c r="P3337">
        <f>IF(ISERROR(VLOOKUP(G3337,Genes!$A$2:$A$749,1,0)),0,1)</f>
        <v>1</v>
      </c>
      <c r="Q3337">
        <f t="shared" si="365"/>
        <v>0</v>
      </c>
      <c r="R3337">
        <f t="shared" si="366"/>
        <v>1</v>
      </c>
      <c r="S3337">
        <f t="shared" si="367"/>
        <v>23</v>
      </c>
      <c r="T3337">
        <f t="shared" si="368"/>
        <v>30</v>
      </c>
      <c r="U3337">
        <f t="shared" si="369"/>
        <v>0</v>
      </c>
      <c r="V3337" t="str">
        <f t="shared" si="370"/>
        <v/>
      </c>
    </row>
    <row r="3338" spans="1:22" x14ac:dyDescent="0.2">
      <c r="A3338" t="s">
        <v>13478</v>
      </c>
      <c r="B3338" t="s">
        <v>167</v>
      </c>
      <c r="C3338">
        <v>242684124</v>
      </c>
      <c r="D3338">
        <v>242684292</v>
      </c>
      <c r="E3338">
        <v>169</v>
      </c>
      <c r="F3338" t="s">
        <v>66</v>
      </c>
      <c r="G3338" t="s">
        <v>1302</v>
      </c>
      <c r="H3338" t="s">
        <v>13479</v>
      </c>
      <c r="I3338">
        <v>3</v>
      </c>
      <c r="J3338">
        <v>1</v>
      </c>
      <c r="K3338">
        <v>2</v>
      </c>
      <c r="L3338">
        <v>0</v>
      </c>
      <c r="M3338">
        <v>0</v>
      </c>
      <c r="N3338">
        <v>0</v>
      </c>
      <c r="O3338" t="str">
        <f t="shared" si="364"/>
        <v/>
      </c>
      <c r="P3338">
        <f>IF(ISERROR(VLOOKUP(G3338,Genes!$A$2:$A$749,1,0)),0,1)</f>
        <v>1</v>
      </c>
      <c r="Q3338">
        <f t="shared" si="365"/>
        <v>0</v>
      </c>
      <c r="R3338">
        <f t="shared" si="366"/>
        <v>1</v>
      </c>
      <c r="S3338">
        <f t="shared" si="367"/>
        <v>24</v>
      </c>
      <c r="T3338">
        <f t="shared" si="368"/>
        <v>31</v>
      </c>
      <c r="U3338">
        <f t="shared" si="369"/>
        <v>0</v>
      </c>
      <c r="V3338" t="str">
        <f t="shared" si="370"/>
        <v/>
      </c>
    </row>
    <row r="3339" spans="1:22" x14ac:dyDescent="0.2">
      <c r="A3339" t="s">
        <v>13480</v>
      </c>
      <c r="B3339" t="s">
        <v>167</v>
      </c>
      <c r="C3339">
        <v>242684752</v>
      </c>
      <c r="D3339">
        <v>242685170</v>
      </c>
      <c r="E3339">
        <v>419</v>
      </c>
      <c r="F3339" t="s">
        <v>66</v>
      </c>
      <c r="G3339" t="s">
        <v>1302</v>
      </c>
      <c r="H3339" t="s">
        <v>13481</v>
      </c>
      <c r="I3339">
        <v>0</v>
      </c>
      <c r="J3339">
        <v>0</v>
      </c>
      <c r="K3339">
        <v>0</v>
      </c>
      <c r="L3339">
        <v>0</v>
      </c>
      <c r="M3339">
        <v>0</v>
      </c>
      <c r="N3339">
        <v>0</v>
      </c>
      <c r="O3339" t="str">
        <f t="shared" si="364"/>
        <v/>
      </c>
      <c r="P3339">
        <f>IF(ISERROR(VLOOKUP(G3339,Genes!$A$2:$A$749,1,0)),0,1)</f>
        <v>1</v>
      </c>
      <c r="Q3339">
        <f t="shared" si="365"/>
        <v>0</v>
      </c>
      <c r="R3339">
        <f t="shared" si="366"/>
        <v>0</v>
      </c>
      <c r="S3339">
        <f t="shared" si="367"/>
        <v>24</v>
      </c>
      <c r="T3339">
        <f t="shared" si="368"/>
        <v>32</v>
      </c>
      <c r="U3339">
        <f t="shared" si="369"/>
        <v>0</v>
      </c>
      <c r="V3339" t="str">
        <f t="shared" si="370"/>
        <v/>
      </c>
    </row>
    <row r="3340" spans="1:22" x14ac:dyDescent="0.2">
      <c r="A3340" t="s">
        <v>13482</v>
      </c>
      <c r="B3340" t="s">
        <v>167</v>
      </c>
      <c r="C3340">
        <v>242687029</v>
      </c>
      <c r="D3340">
        <v>242687105</v>
      </c>
      <c r="E3340">
        <v>77</v>
      </c>
      <c r="F3340" t="s">
        <v>66</v>
      </c>
      <c r="G3340" t="s">
        <v>1302</v>
      </c>
      <c r="H3340" t="s">
        <v>13483</v>
      </c>
      <c r="I3340">
        <v>0</v>
      </c>
      <c r="J3340">
        <v>0</v>
      </c>
      <c r="K3340">
        <v>0</v>
      </c>
      <c r="L3340">
        <v>0</v>
      </c>
      <c r="M3340">
        <v>0</v>
      </c>
      <c r="N3340">
        <v>0</v>
      </c>
      <c r="O3340" t="str">
        <f t="shared" si="364"/>
        <v>D2HGDH</v>
      </c>
      <c r="P3340">
        <f>IF(ISERROR(VLOOKUP(G3340,Genes!$A$2:$A$749,1,0)),0,1)</f>
        <v>1</v>
      </c>
      <c r="Q3340">
        <f t="shared" si="365"/>
        <v>0</v>
      </c>
      <c r="R3340">
        <f t="shared" si="366"/>
        <v>0</v>
      </c>
      <c r="S3340">
        <f t="shared" si="367"/>
        <v>24</v>
      </c>
      <c r="T3340">
        <f t="shared" si="368"/>
        <v>33</v>
      </c>
      <c r="U3340">
        <f t="shared" si="369"/>
        <v>1</v>
      </c>
      <c r="V3340">
        <f t="shared" si="370"/>
        <v>0.72727272727272729</v>
      </c>
    </row>
    <row r="3341" spans="1:22" x14ac:dyDescent="0.2">
      <c r="A3341" t="s">
        <v>13484</v>
      </c>
      <c r="B3341" t="s">
        <v>183</v>
      </c>
      <c r="C3341">
        <v>173794368</v>
      </c>
      <c r="D3341">
        <v>173794494</v>
      </c>
      <c r="E3341">
        <v>127</v>
      </c>
      <c r="F3341" t="s">
        <v>66</v>
      </c>
      <c r="G3341" t="s">
        <v>1309</v>
      </c>
      <c r="H3341" t="s">
        <v>13485</v>
      </c>
      <c r="I3341">
        <v>3</v>
      </c>
      <c r="J3341">
        <v>1</v>
      </c>
      <c r="K3341">
        <v>2</v>
      </c>
      <c r="L3341">
        <v>0</v>
      </c>
      <c r="M3341">
        <v>0</v>
      </c>
      <c r="N3341">
        <v>0</v>
      </c>
      <c r="O3341" t="str">
        <f t="shared" si="364"/>
        <v/>
      </c>
      <c r="P3341">
        <f>IF(ISERROR(VLOOKUP(G3341,Genes!$A$2:$A$749,1,0)),0,1)</f>
        <v>1</v>
      </c>
      <c r="Q3341">
        <f t="shared" si="365"/>
        <v>1</v>
      </c>
      <c r="R3341">
        <f t="shared" si="366"/>
        <v>1</v>
      </c>
      <c r="S3341">
        <f t="shared" si="367"/>
        <v>1</v>
      </c>
      <c r="T3341">
        <f t="shared" si="368"/>
        <v>1</v>
      </c>
      <c r="U3341">
        <f t="shared" si="369"/>
        <v>0</v>
      </c>
      <c r="V3341" t="str">
        <f t="shared" si="370"/>
        <v/>
      </c>
    </row>
    <row r="3342" spans="1:22" x14ac:dyDescent="0.2">
      <c r="A3342" t="s">
        <v>13486</v>
      </c>
      <c r="B3342" t="s">
        <v>183</v>
      </c>
      <c r="C3342">
        <v>173808505</v>
      </c>
      <c r="D3342">
        <v>173808684</v>
      </c>
      <c r="E3342">
        <v>180</v>
      </c>
      <c r="F3342" t="s">
        <v>66</v>
      </c>
      <c r="G3342" t="s">
        <v>1309</v>
      </c>
      <c r="H3342" t="s">
        <v>13487</v>
      </c>
      <c r="I3342">
        <v>3</v>
      </c>
      <c r="J3342">
        <v>1</v>
      </c>
      <c r="K3342">
        <v>2</v>
      </c>
      <c r="L3342">
        <v>0</v>
      </c>
      <c r="M3342">
        <v>0</v>
      </c>
      <c r="N3342">
        <v>0</v>
      </c>
      <c r="O3342" t="str">
        <f t="shared" si="364"/>
        <v/>
      </c>
      <c r="P3342">
        <f>IF(ISERROR(VLOOKUP(G3342,Genes!$A$2:$A$749,1,0)),0,1)</f>
        <v>1</v>
      </c>
      <c r="Q3342">
        <f t="shared" si="365"/>
        <v>0</v>
      </c>
      <c r="R3342">
        <f t="shared" si="366"/>
        <v>1</v>
      </c>
      <c r="S3342">
        <f t="shared" si="367"/>
        <v>2</v>
      </c>
      <c r="T3342">
        <f t="shared" si="368"/>
        <v>2</v>
      </c>
      <c r="U3342">
        <f t="shared" si="369"/>
        <v>0</v>
      </c>
      <c r="V3342" t="str">
        <f t="shared" si="370"/>
        <v/>
      </c>
    </row>
    <row r="3343" spans="1:22" x14ac:dyDescent="0.2">
      <c r="A3343" t="s">
        <v>13488</v>
      </c>
      <c r="B3343" t="s">
        <v>183</v>
      </c>
      <c r="C3343">
        <v>173810004</v>
      </c>
      <c r="D3343">
        <v>173810111</v>
      </c>
      <c r="E3343">
        <v>108</v>
      </c>
      <c r="F3343" t="s">
        <v>66</v>
      </c>
      <c r="G3343" t="s">
        <v>1309</v>
      </c>
      <c r="H3343" t="s">
        <v>13489</v>
      </c>
      <c r="I3343">
        <v>2</v>
      </c>
      <c r="J3343">
        <v>0</v>
      </c>
      <c r="K3343">
        <v>2</v>
      </c>
      <c r="L3343">
        <v>0</v>
      </c>
      <c r="M3343">
        <v>0</v>
      </c>
      <c r="N3343">
        <v>0</v>
      </c>
      <c r="O3343" t="str">
        <f t="shared" si="364"/>
        <v/>
      </c>
      <c r="P3343">
        <f>IF(ISERROR(VLOOKUP(G3343,Genes!$A$2:$A$749,1,0)),0,1)</f>
        <v>1</v>
      </c>
      <c r="Q3343">
        <f t="shared" si="365"/>
        <v>0</v>
      </c>
      <c r="R3343">
        <f t="shared" si="366"/>
        <v>1</v>
      </c>
      <c r="S3343">
        <f t="shared" si="367"/>
        <v>3</v>
      </c>
      <c r="T3343">
        <f t="shared" si="368"/>
        <v>3</v>
      </c>
      <c r="U3343">
        <f t="shared" si="369"/>
        <v>0</v>
      </c>
      <c r="V3343" t="str">
        <f t="shared" si="370"/>
        <v/>
      </c>
    </row>
    <row r="3344" spans="1:22" x14ac:dyDescent="0.2">
      <c r="A3344" t="s">
        <v>13490</v>
      </c>
      <c r="B3344" t="s">
        <v>183</v>
      </c>
      <c r="C3344">
        <v>173814367</v>
      </c>
      <c r="D3344">
        <v>173814429</v>
      </c>
      <c r="E3344">
        <v>63</v>
      </c>
      <c r="F3344" t="s">
        <v>66</v>
      </c>
      <c r="G3344" t="s">
        <v>1309</v>
      </c>
      <c r="H3344" t="s">
        <v>13491</v>
      </c>
      <c r="I3344">
        <v>2</v>
      </c>
      <c r="J3344">
        <v>0</v>
      </c>
      <c r="K3344">
        <v>2</v>
      </c>
      <c r="L3344">
        <v>0</v>
      </c>
      <c r="M3344">
        <v>0</v>
      </c>
      <c r="N3344">
        <v>0</v>
      </c>
      <c r="O3344" t="str">
        <f t="shared" si="364"/>
        <v/>
      </c>
      <c r="P3344">
        <f>IF(ISERROR(VLOOKUP(G3344,Genes!$A$2:$A$749,1,0)),0,1)</f>
        <v>1</v>
      </c>
      <c r="Q3344">
        <f t="shared" si="365"/>
        <v>0</v>
      </c>
      <c r="R3344">
        <f t="shared" si="366"/>
        <v>1</v>
      </c>
      <c r="S3344">
        <f t="shared" si="367"/>
        <v>4</v>
      </c>
      <c r="T3344">
        <f t="shared" si="368"/>
        <v>4</v>
      </c>
      <c r="U3344">
        <f t="shared" si="369"/>
        <v>0</v>
      </c>
      <c r="V3344" t="str">
        <f t="shared" si="370"/>
        <v/>
      </c>
    </row>
    <row r="3345" spans="1:22" x14ac:dyDescent="0.2">
      <c r="A3345" t="s">
        <v>13492</v>
      </c>
      <c r="B3345" t="s">
        <v>183</v>
      </c>
      <c r="C3345">
        <v>173819465</v>
      </c>
      <c r="D3345">
        <v>173819617</v>
      </c>
      <c r="E3345">
        <v>153</v>
      </c>
      <c r="F3345" t="s">
        <v>66</v>
      </c>
      <c r="G3345" t="s">
        <v>1309</v>
      </c>
      <c r="H3345" t="s">
        <v>13493</v>
      </c>
      <c r="I3345">
        <v>3</v>
      </c>
      <c r="J3345">
        <v>1</v>
      </c>
      <c r="K3345">
        <v>2</v>
      </c>
      <c r="L3345">
        <v>0</v>
      </c>
      <c r="M3345">
        <v>0</v>
      </c>
      <c r="N3345">
        <v>0</v>
      </c>
      <c r="O3345" t="str">
        <f t="shared" si="364"/>
        <v/>
      </c>
      <c r="P3345">
        <f>IF(ISERROR(VLOOKUP(G3345,Genes!$A$2:$A$749,1,0)),0,1)</f>
        <v>1</v>
      </c>
      <c r="Q3345">
        <f t="shared" si="365"/>
        <v>0</v>
      </c>
      <c r="R3345">
        <f t="shared" si="366"/>
        <v>1</v>
      </c>
      <c r="S3345">
        <f t="shared" si="367"/>
        <v>5</v>
      </c>
      <c r="T3345">
        <f t="shared" si="368"/>
        <v>5</v>
      </c>
      <c r="U3345">
        <f t="shared" si="369"/>
        <v>0</v>
      </c>
      <c r="V3345" t="str">
        <f t="shared" si="370"/>
        <v/>
      </c>
    </row>
    <row r="3346" spans="1:22" x14ac:dyDescent="0.2">
      <c r="A3346" t="s">
        <v>13494</v>
      </c>
      <c r="B3346" t="s">
        <v>183</v>
      </c>
      <c r="C3346">
        <v>173820974</v>
      </c>
      <c r="D3346">
        <v>173821078</v>
      </c>
      <c r="E3346">
        <v>105</v>
      </c>
      <c r="F3346" t="s">
        <v>66</v>
      </c>
      <c r="G3346" t="s">
        <v>1309</v>
      </c>
      <c r="H3346" t="s">
        <v>13495</v>
      </c>
      <c r="I3346">
        <v>0</v>
      </c>
      <c r="J3346">
        <v>0</v>
      </c>
      <c r="K3346">
        <v>0</v>
      </c>
      <c r="L3346">
        <v>0</v>
      </c>
      <c r="M3346">
        <v>0</v>
      </c>
      <c r="N3346">
        <v>0</v>
      </c>
      <c r="O3346" t="str">
        <f t="shared" si="364"/>
        <v/>
      </c>
      <c r="P3346">
        <f>IF(ISERROR(VLOOKUP(G3346,Genes!$A$2:$A$749,1,0)),0,1)</f>
        <v>1</v>
      </c>
      <c r="Q3346">
        <f t="shared" si="365"/>
        <v>0</v>
      </c>
      <c r="R3346">
        <f t="shared" si="366"/>
        <v>0</v>
      </c>
      <c r="S3346">
        <f t="shared" si="367"/>
        <v>5</v>
      </c>
      <c r="T3346">
        <f t="shared" si="368"/>
        <v>6</v>
      </c>
      <c r="U3346">
        <f t="shared" si="369"/>
        <v>0</v>
      </c>
      <c r="V3346" t="str">
        <f t="shared" si="370"/>
        <v/>
      </c>
    </row>
    <row r="3347" spans="1:22" x14ac:dyDescent="0.2">
      <c r="A3347" t="s">
        <v>13496</v>
      </c>
      <c r="B3347" t="s">
        <v>183</v>
      </c>
      <c r="C3347">
        <v>173822487</v>
      </c>
      <c r="D3347">
        <v>173822705</v>
      </c>
      <c r="E3347">
        <v>219</v>
      </c>
      <c r="F3347" t="s">
        <v>66</v>
      </c>
      <c r="G3347" t="s">
        <v>1309</v>
      </c>
      <c r="H3347" t="s">
        <v>13497</v>
      </c>
      <c r="I3347">
        <v>3</v>
      </c>
      <c r="J3347">
        <v>1</v>
      </c>
      <c r="K3347">
        <v>2</v>
      </c>
      <c r="L3347">
        <v>0</v>
      </c>
      <c r="M3347">
        <v>0</v>
      </c>
      <c r="N3347">
        <v>0</v>
      </c>
      <c r="O3347" t="str">
        <f t="shared" si="364"/>
        <v/>
      </c>
      <c r="P3347">
        <f>IF(ISERROR(VLOOKUP(G3347,Genes!$A$2:$A$749,1,0)),0,1)</f>
        <v>1</v>
      </c>
      <c r="Q3347">
        <f t="shared" si="365"/>
        <v>0</v>
      </c>
      <c r="R3347">
        <f t="shared" si="366"/>
        <v>1</v>
      </c>
      <c r="S3347">
        <f t="shared" si="367"/>
        <v>6</v>
      </c>
      <c r="T3347">
        <f t="shared" si="368"/>
        <v>7</v>
      </c>
      <c r="U3347">
        <f t="shared" si="369"/>
        <v>0</v>
      </c>
      <c r="V3347" t="str">
        <f t="shared" si="370"/>
        <v/>
      </c>
    </row>
    <row r="3348" spans="1:22" x14ac:dyDescent="0.2">
      <c r="A3348" t="s">
        <v>13498</v>
      </c>
      <c r="B3348" t="s">
        <v>183</v>
      </c>
      <c r="C3348">
        <v>173822933</v>
      </c>
      <c r="D3348">
        <v>173823043</v>
      </c>
      <c r="E3348">
        <v>111</v>
      </c>
      <c r="F3348" t="s">
        <v>66</v>
      </c>
      <c r="G3348" t="s">
        <v>1309</v>
      </c>
      <c r="H3348" t="s">
        <v>13499</v>
      </c>
      <c r="I3348">
        <v>2</v>
      </c>
      <c r="J3348">
        <v>0</v>
      </c>
      <c r="K3348">
        <v>2</v>
      </c>
      <c r="L3348">
        <v>0</v>
      </c>
      <c r="M3348">
        <v>0</v>
      </c>
      <c r="N3348">
        <v>0</v>
      </c>
      <c r="O3348" t="str">
        <f t="shared" si="364"/>
        <v/>
      </c>
      <c r="P3348">
        <f>IF(ISERROR(VLOOKUP(G3348,Genes!$A$2:$A$749,1,0)),0,1)</f>
        <v>1</v>
      </c>
      <c r="Q3348">
        <f t="shared" si="365"/>
        <v>0</v>
      </c>
      <c r="R3348">
        <f t="shared" si="366"/>
        <v>1</v>
      </c>
      <c r="S3348">
        <f t="shared" si="367"/>
        <v>7</v>
      </c>
      <c r="T3348">
        <f t="shared" si="368"/>
        <v>8</v>
      </c>
      <c r="U3348">
        <f t="shared" si="369"/>
        <v>0</v>
      </c>
      <c r="V3348" t="str">
        <f t="shared" si="370"/>
        <v/>
      </c>
    </row>
    <row r="3349" spans="1:22" x14ac:dyDescent="0.2">
      <c r="A3349" t="s">
        <v>13500</v>
      </c>
      <c r="B3349" t="s">
        <v>183</v>
      </c>
      <c r="C3349">
        <v>173825804</v>
      </c>
      <c r="D3349">
        <v>173825879</v>
      </c>
      <c r="E3349">
        <v>76</v>
      </c>
      <c r="F3349" t="s">
        <v>66</v>
      </c>
      <c r="G3349" t="s">
        <v>1309</v>
      </c>
      <c r="H3349" t="s">
        <v>13501</v>
      </c>
      <c r="I3349">
        <v>2</v>
      </c>
      <c r="J3349">
        <v>0</v>
      </c>
      <c r="K3349">
        <v>2</v>
      </c>
      <c r="L3349">
        <v>0</v>
      </c>
      <c r="M3349">
        <v>0</v>
      </c>
      <c r="N3349">
        <v>0</v>
      </c>
      <c r="O3349" t="str">
        <f t="shared" si="364"/>
        <v/>
      </c>
      <c r="P3349">
        <f>IF(ISERROR(VLOOKUP(G3349,Genes!$A$2:$A$749,1,0)),0,1)</f>
        <v>1</v>
      </c>
      <c r="Q3349">
        <f t="shared" si="365"/>
        <v>0</v>
      </c>
      <c r="R3349">
        <f t="shared" si="366"/>
        <v>1</v>
      </c>
      <c r="S3349">
        <f t="shared" si="367"/>
        <v>8</v>
      </c>
      <c r="T3349">
        <f t="shared" si="368"/>
        <v>9</v>
      </c>
      <c r="U3349">
        <f t="shared" si="369"/>
        <v>0</v>
      </c>
      <c r="V3349" t="str">
        <f t="shared" si="370"/>
        <v/>
      </c>
    </row>
    <row r="3350" spans="1:22" x14ac:dyDescent="0.2">
      <c r="A3350" t="s">
        <v>13502</v>
      </c>
      <c r="B3350" t="s">
        <v>183</v>
      </c>
      <c r="C3350">
        <v>173826656</v>
      </c>
      <c r="D3350">
        <v>173826843</v>
      </c>
      <c r="E3350">
        <v>188</v>
      </c>
      <c r="F3350" t="s">
        <v>66</v>
      </c>
      <c r="G3350" t="s">
        <v>1309</v>
      </c>
      <c r="H3350" t="s">
        <v>13503</v>
      </c>
      <c r="I3350">
        <v>3</v>
      </c>
      <c r="J3350">
        <v>1</v>
      </c>
      <c r="K3350">
        <v>2</v>
      </c>
      <c r="L3350">
        <v>0</v>
      </c>
      <c r="M3350">
        <v>0</v>
      </c>
      <c r="N3350">
        <v>0</v>
      </c>
      <c r="O3350" t="str">
        <f t="shared" si="364"/>
        <v/>
      </c>
      <c r="P3350">
        <f>IF(ISERROR(VLOOKUP(G3350,Genes!$A$2:$A$749,1,0)),0,1)</f>
        <v>1</v>
      </c>
      <c r="Q3350">
        <f t="shared" si="365"/>
        <v>0</v>
      </c>
      <c r="R3350">
        <f t="shared" si="366"/>
        <v>1</v>
      </c>
      <c r="S3350">
        <f t="shared" si="367"/>
        <v>9</v>
      </c>
      <c r="T3350">
        <f t="shared" si="368"/>
        <v>10</v>
      </c>
      <c r="U3350">
        <f t="shared" si="369"/>
        <v>0</v>
      </c>
      <c r="V3350" t="str">
        <f t="shared" si="370"/>
        <v/>
      </c>
    </row>
    <row r="3351" spans="1:22" x14ac:dyDescent="0.2">
      <c r="A3351" t="s">
        <v>13504</v>
      </c>
      <c r="B3351" t="s">
        <v>183</v>
      </c>
      <c r="C3351">
        <v>173795825</v>
      </c>
      <c r="D3351">
        <v>173795924</v>
      </c>
      <c r="E3351">
        <v>100</v>
      </c>
      <c r="F3351" t="s">
        <v>66</v>
      </c>
      <c r="G3351" t="s">
        <v>1309</v>
      </c>
      <c r="H3351" t="s">
        <v>13505</v>
      </c>
      <c r="I3351">
        <v>2</v>
      </c>
      <c r="J3351">
        <v>0</v>
      </c>
      <c r="K3351">
        <v>2</v>
      </c>
      <c r="L3351">
        <v>0</v>
      </c>
      <c r="M3351">
        <v>0</v>
      </c>
      <c r="N3351">
        <v>0</v>
      </c>
      <c r="O3351" t="str">
        <f t="shared" si="364"/>
        <v/>
      </c>
      <c r="P3351">
        <f>IF(ISERROR(VLOOKUP(G3351,Genes!$A$2:$A$749,1,0)),0,1)</f>
        <v>1</v>
      </c>
      <c r="Q3351">
        <f t="shared" si="365"/>
        <v>0</v>
      </c>
      <c r="R3351">
        <f t="shared" si="366"/>
        <v>1</v>
      </c>
      <c r="S3351">
        <f t="shared" si="367"/>
        <v>10</v>
      </c>
      <c r="T3351">
        <f t="shared" si="368"/>
        <v>11</v>
      </c>
      <c r="U3351">
        <f t="shared" si="369"/>
        <v>0</v>
      </c>
      <c r="V3351" t="str">
        <f t="shared" si="370"/>
        <v/>
      </c>
    </row>
    <row r="3352" spans="1:22" x14ac:dyDescent="0.2">
      <c r="A3352" t="s">
        <v>13506</v>
      </c>
      <c r="B3352" t="s">
        <v>183</v>
      </c>
      <c r="C3352">
        <v>173797471</v>
      </c>
      <c r="D3352">
        <v>173797537</v>
      </c>
      <c r="E3352">
        <v>67</v>
      </c>
      <c r="F3352" t="s">
        <v>66</v>
      </c>
      <c r="G3352" t="s">
        <v>1309</v>
      </c>
      <c r="H3352" t="s">
        <v>13507</v>
      </c>
      <c r="I3352">
        <v>2</v>
      </c>
      <c r="J3352">
        <v>0</v>
      </c>
      <c r="K3352">
        <v>2</v>
      </c>
      <c r="L3352">
        <v>0</v>
      </c>
      <c r="M3352">
        <v>0</v>
      </c>
      <c r="N3352">
        <v>0</v>
      </c>
      <c r="O3352" t="str">
        <f t="shared" si="364"/>
        <v/>
      </c>
      <c r="P3352">
        <f>IF(ISERROR(VLOOKUP(G3352,Genes!$A$2:$A$749,1,0)),0,1)</f>
        <v>1</v>
      </c>
      <c r="Q3352">
        <f t="shared" si="365"/>
        <v>0</v>
      </c>
      <c r="R3352">
        <f t="shared" si="366"/>
        <v>1</v>
      </c>
      <c r="S3352">
        <f t="shared" si="367"/>
        <v>11</v>
      </c>
      <c r="T3352">
        <f t="shared" si="368"/>
        <v>12</v>
      </c>
      <c r="U3352">
        <f t="shared" si="369"/>
        <v>0</v>
      </c>
      <c r="V3352" t="str">
        <f t="shared" si="370"/>
        <v/>
      </c>
    </row>
    <row r="3353" spans="1:22" x14ac:dyDescent="0.2">
      <c r="A3353" t="s">
        <v>13508</v>
      </c>
      <c r="B3353" t="s">
        <v>183</v>
      </c>
      <c r="C3353">
        <v>173799798</v>
      </c>
      <c r="D3353">
        <v>173799899</v>
      </c>
      <c r="E3353">
        <v>102</v>
      </c>
      <c r="F3353" t="s">
        <v>66</v>
      </c>
      <c r="G3353" t="s">
        <v>1309</v>
      </c>
      <c r="H3353" t="s">
        <v>13509</v>
      </c>
      <c r="I3353">
        <v>2</v>
      </c>
      <c r="J3353">
        <v>0</v>
      </c>
      <c r="K3353">
        <v>2</v>
      </c>
      <c r="L3353">
        <v>0</v>
      </c>
      <c r="M3353">
        <v>0</v>
      </c>
      <c r="N3353">
        <v>0</v>
      </c>
      <c r="O3353" t="str">
        <f t="shared" si="364"/>
        <v/>
      </c>
      <c r="P3353">
        <f>IF(ISERROR(VLOOKUP(G3353,Genes!$A$2:$A$749,1,0)),0,1)</f>
        <v>1</v>
      </c>
      <c r="Q3353">
        <f t="shared" si="365"/>
        <v>0</v>
      </c>
      <c r="R3353">
        <f t="shared" si="366"/>
        <v>1</v>
      </c>
      <c r="S3353">
        <f t="shared" si="367"/>
        <v>12</v>
      </c>
      <c r="T3353">
        <f t="shared" si="368"/>
        <v>13</v>
      </c>
      <c r="U3353">
        <f t="shared" si="369"/>
        <v>0</v>
      </c>
      <c r="V3353" t="str">
        <f t="shared" si="370"/>
        <v/>
      </c>
    </row>
    <row r="3354" spans="1:22" x14ac:dyDescent="0.2">
      <c r="A3354" t="s">
        <v>13510</v>
      </c>
      <c r="B3354" t="s">
        <v>183</v>
      </c>
      <c r="C3354">
        <v>173800673</v>
      </c>
      <c r="D3354">
        <v>173800768</v>
      </c>
      <c r="E3354">
        <v>96</v>
      </c>
      <c r="F3354" t="s">
        <v>66</v>
      </c>
      <c r="G3354" t="s">
        <v>1309</v>
      </c>
      <c r="H3354" t="s">
        <v>13511</v>
      </c>
      <c r="I3354">
        <v>2</v>
      </c>
      <c r="J3354">
        <v>0</v>
      </c>
      <c r="K3354">
        <v>2</v>
      </c>
      <c r="L3354">
        <v>0</v>
      </c>
      <c r="M3354">
        <v>0</v>
      </c>
      <c r="N3354">
        <v>0</v>
      </c>
      <c r="O3354" t="str">
        <f t="shared" si="364"/>
        <v/>
      </c>
      <c r="P3354">
        <f>IF(ISERROR(VLOOKUP(G3354,Genes!$A$2:$A$749,1,0)),0,1)</f>
        <v>1</v>
      </c>
      <c r="Q3354">
        <f t="shared" si="365"/>
        <v>0</v>
      </c>
      <c r="R3354">
        <f t="shared" si="366"/>
        <v>1</v>
      </c>
      <c r="S3354">
        <f t="shared" si="367"/>
        <v>13</v>
      </c>
      <c r="T3354">
        <f t="shared" si="368"/>
        <v>14</v>
      </c>
      <c r="U3354">
        <f t="shared" si="369"/>
        <v>0</v>
      </c>
      <c r="V3354" t="str">
        <f t="shared" si="370"/>
        <v/>
      </c>
    </row>
    <row r="3355" spans="1:22" x14ac:dyDescent="0.2">
      <c r="A3355" t="s">
        <v>13512</v>
      </c>
      <c r="B3355" t="s">
        <v>183</v>
      </c>
      <c r="C3355">
        <v>173802514</v>
      </c>
      <c r="D3355">
        <v>173802637</v>
      </c>
      <c r="E3355">
        <v>124</v>
      </c>
      <c r="F3355" t="s">
        <v>66</v>
      </c>
      <c r="G3355" t="s">
        <v>1309</v>
      </c>
      <c r="H3355" t="s">
        <v>13513</v>
      </c>
      <c r="I3355">
        <v>3</v>
      </c>
      <c r="J3355">
        <v>0</v>
      </c>
      <c r="K3355">
        <v>2</v>
      </c>
      <c r="L3355">
        <v>1</v>
      </c>
      <c r="M3355">
        <v>0</v>
      </c>
      <c r="N3355">
        <v>0</v>
      </c>
      <c r="O3355" t="str">
        <f t="shared" si="364"/>
        <v/>
      </c>
      <c r="P3355">
        <f>IF(ISERROR(VLOOKUP(G3355,Genes!$A$2:$A$749,1,0)),0,1)</f>
        <v>1</v>
      </c>
      <c r="Q3355">
        <f t="shared" si="365"/>
        <v>0</v>
      </c>
      <c r="R3355">
        <f t="shared" si="366"/>
        <v>1</v>
      </c>
      <c r="S3355">
        <f t="shared" si="367"/>
        <v>14</v>
      </c>
      <c r="T3355">
        <f t="shared" si="368"/>
        <v>15</v>
      </c>
      <c r="U3355">
        <f t="shared" si="369"/>
        <v>0</v>
      </c>
      <c r="V3355" t="str">
        <f t="shared" si="370"/>
        <v/>
      </c>
    </row>
    <row r="3356" spans="1:22" x14ac:dyDescent="0.2">
      <c r="A3356" t="s">
        <v>13514</v>
      </c>
      <c r="B3356" t="s">
        <v>183</v>
      </c>
      <c r="C3356">
        <v>173803611</v>
      </c>
      <c r="D3356">
        <v>173803657</v>
      </c>
      <c r="E3356">
        <v>47</v>
      </c>
      <c r="F3356" t="s">
        <v>66</v>
      </c>
      <c r="G3356" t="s">
        <v>1309</v>
      </c>
      <c r="H3356" t="s">
        <v>13515</v>
      </c>
      <c r="I3356">
        <v>2</v>
      </c>
      <c r="J3356">
        <v>2</v>
      </c>
      <c r="K3356">
        <v>0</v>
      </c>
      <c r="L3356">
        <v>0</v>
      </c>
      <c r="M3356">
        <v>0</v>
      </c>
      <c r="N3356">
        <v>0</v>
      </c>
      <c r="O3356" t="str">
        <f t="shared" si="364"/>
        <v/>
      </c>
      <c r="P3356">
        <f>IF(ISERROR(VLOOKUP(G3356,Genes!$A$2:$A$749,1,0)),0,1)</f>
        <v>1</v>
      </c>
      <c r="Q3356">
        <f t="shared" si="365"/>
        <v>0</v>
      </c>
      <c r="R3356">
        <f t="shared" si="366"/>
        <v>1</v>
      </c>
      <c r="S3356">
        <f t="shared" si="367"/>
        <v>15</v>
      </c>
      <c r="T3356">
        <f t="shared" si="368"/>
        <v>16</v>
      </c>
      <c r="U3356">
        <f t="shared" si="369"/>
        <v>0</v>
      </c>
      <c r="V3356" t="str">
        <f t="shared" si="370"/>
        <v/>
      </c>
    </row>
    <row r="3357" spans="1:22" x14ac:dyDescent="0.2">
      <c r="A3357" t="s">
        <v>13516</v>
      </c>
      <c r="B3357" t="s">
        <v>183</v>
      </c>
      <c r="C3357">
        <v>173806078</v>
      </c>
      <c r="D3357">
        <v>173806184</v>
      </c>
      <c r="E3357">
        <v>107</v>
      </c>
      <c r="F3357" t="s">
        <v>66</v>
      </c>
      <c r="G3357" t="s">
        <v>1309</v>
      </c>
      <c r="H3357" t="s">
        <v>13517</v>
      </c>
      <c r="I3357">
        <v>2</v>
      </c>
      <c r="J3357">
        <v>0</v>
      </c>
      <c r="K3357">
        <v>2</v>
      </c>
      <c r="L3357">
        <v>0</v>
      </c>
      <c r="M3357">
        <v>0</v>
      </c>
      <c r="N3357">
        <v>0</v>
      </c>
      <c r="O3357" t="str">
        <f t="shared" si="364"/>
        <v/>
      </c>
      <c r="P3357">
        <f>IF(ISERROR(VLOOKUP(G3357,Genes!$A$2:$A$749,1,0)),0,1)</f>
        <v>1</v>
      </c>
      <c r="Q3357">
        <f t="shared" si="365"/>
        <v>0</v>
      </c>
      <c r="R3357">
        <f t="shared" si="366"/>
        <v>1</v>
      </c>
      <c r="S3357">
        <f t="shared" si="367"/>
        <v>16</v>
      </c>
      <c r="T3357">
        <f t="shared" si="368"/>
        <v>17</v>
      </c>
      <c r="U3357">
        <f t="shared" si="369"/>
        <v>0</v>
      </c>
      <c r="V3357" t="str">
        <f t="shared" si="370"/>
        <v/>
      </c>
    </row>
    <row r="3358" spans="1:22" x14ac:dyDescent="0.2">
      <c r="A3358" t="s">
        <v>13518</v>
      </c>
      <c r="B3358" t="s">
        <v>183</v>
      </c>
      <c r="C3358">
        <v>173807328</v>
      </c>
      <c r="D3358">
        <v>173807397</v>
      </c>
      <c r="E3358">
        <v>70</v>
      </c>
      <c r="F3358" t="s">
        <v>66</v>
      </c>
      <c r="G3358" t="s">
        <v>1309</v>
      </c>
      <c r="H3358" t="s">
        <v>13519</v>
      </c>
      <c r="I3358">
        <v>2</v>
      </c>
      <c r="J3358">
        <v>0</v>
      </c>
      <c r="K3358">
        <v>2</v>
      </c>
      <c r="L3358">
        <v>0</v>
      </c>
      <c r="M3358">
        <v>0</v>
      </c>
      <c r="N3358">
        <v>0</v>
      </c>
      <c r="O3358" t="str">
        <f t="shared" si="364"/>
        <v>DARS2</v>
      </c>
      <c r="P3358">
        <f>IF(ISERROR(VLOOKUP(G3358,Genes!$A$2:$A$749,1,0)),0,1)</f>
        <v>1</v>
      </c>
      <c r="Q3358">
        <f t="shared" si="365"/>
        <v>0</v>
      </c>
      <c r="R3358">
        <f t="shared" si="366"/>
        <v>1</v>
      </c>
      <c r="S3358">
        <f t="shared" si="367"/>
        <v>17</v>
      </c>
      <c r="T3358">
        <f t="shared" si="368"/>
        <v>18</v>
      </c>
      <c r="U3358">
        <f t="shared" si="369"/>
        <v>1</v>
      </c>
      <c r="V3358">
        <f t="shared" si="370"/>
        <v>0.94444444444444442</v>
      </c>
    </row>
    <row r="3359" spans="1:22" x14ac:dyDescent="0.2">
      <c r="A3359" t="s">
        <v>13520</v>
      </c>
      <c r="B3359" t="s">
        <v>183</v>
      </c>
      <c r="C3359">
        <v>100715326</v>
      </c>
      <c r="D3359">
        <v>100715376</v>
      </c>
      <c r="E3359">
        <v>51</v>
      </c>
      <c r="F3359" t="s">
        <v>74</v>
      </c>
      <c r="G3359" t="s">
        <v>1316</v>
      </c>
      <c r="H3359" t="s">
        <v>13521</v>
      </c>
      <c r="I3359">
        <v>2</v>
      </c>
      <c r="J3359">
        <v>2</v>
      </c>
      <c r="K3359">
        <v>0</v>
      </c>
      <c r="L3359">
        <v>0</v>
      </c>
      <c r="M3359">
        <v>0</v>
      </c>
      <c r="N3359">
        <v>0</v>
      </c>
      <c r="O3359" t="str">
        <f t="shared" si="364"/>
        <v/>
      </c>
      <c r="P3359">
        <f>IF(ISERROR(VLOOKUP(G3359,Genes!$A$2:$A$749,1,0)),0,1)</f>
        <v>1</v>
      </c>
      <c r="Q3359">
        <f t="shared" si="365"/>
        <v>1</v>
      </c>
      <c r="R3359">
        <f t="shared" si="366"/>
        <v>1</v>
      </c>
      <c r="S3359">
        <f t="shared" si="367"/>
        <v>1</v>
      </c>
      <c r="T3359">
        <f t="shared" si="368"/>
        <v>1</v>
      </c>
      <c r="U3359">
        <f t="shared" si="369"/>
        <v>0</v>
      </c>
      <c r="V3359" t="str">
        <f t="shared" si="370"/>
        <v/>
      </c>
    </row>
    <row r="3360" spans="1:22" x14ac:dyDescent="0.2">
      <c r="A3360" t="s">
        <v>13522</v>
      </c>
      <c r="B3360" t="s">
        <v>183</v>
      </c>
      <c r="C3360">
        <v>100672001</v>
      </c>
      <c r="D3360">
        <v>100672192</v>
      </c>
      <c r="E3360">
        <v>192</v>
      </c>
      <c r="F3360" t="s">
        <v>74</v>
      </c>
      <c r="G3360" t="s">
        <v>1316</v>
      </c>
      <c r="H3360" t="s">
        <v>13523</v>
      </c>
      <c r="I3360">
        <v>3</v>
      </c>
      <c r="J3360">
        <v>1</v>
      </c>
      <c r="K3360">
        <v>2</v>
      </c>
      <c r="L3360">
        <v>0</v>
      </c>
      <c r="M3360">
        <v>0</v>
      </c>
      <c r="N3360">
        <v>0</v>
      </c>
      <c r="O3360" t="str">
        <f t="shared" si="364"/>
        <v/>
      </c>
      <c r="P3360">
        <f>IF(ISERROR(VLOOKUP(G3360,Genes!$A$2:$A$749,1,0)),0,1)</f>
        <v>1</v>
      </c>
      <c r="Q3360">
        <f t="shared" si="365"/>
        <v>0</v>
      </c>
      <c r="R3360">
        <f t="shared" si="366"/>
        <v>1</v>
      </c>
      <c r="S3360">
        <f t="shared" si="367"/>
        <v>2</v>
      </c>
      <c r="T3360">
        <f t="shared" si="368"/>
        <v>2</v>
      </c>
      <c r="U3360">
        <f t="shared" si="369"/>
        <v>0</v>
      </c>
      <c r="V3360" t="str">
        <f t="shared" si="370"/>
        <v/>
      </c>
    </row>
    <row r="3361" spans="1:22" x14ac:dyDescent="0.2">
      <c r="A3361" t="s">
        <v>13524</v>
      </c>
      <c r="B3361" t="s">
        <v>183</v>
      </c>
      <c r="C3361">
        <v>100671786</v>
      </c>
      <c r="D3361">
        <v>100671857</v>
      </c>
      <c r="E3361">
        <v>72</v>
      </c>
      <c r="F3361" t="s">
        <v>74</v>
      </c>
      <c r="G3361" t="s">
        <v>1316</v>
      </c>
      <c r="H3361" t="s">
        <v>13525</v>
      </c>
      <c r="I3361">
        <v>3</v>
      </c>
      <c r="J3361">
        <v>1</v>
      </c>
      <c r="K3361">
        <v>0</v>
      </c>
      <c r="L3361">
        <v>1</v>
      </c>
      <c r="M3361">
        <v>0</v>
      </c>
      <c r="N3361">
        <v>1</v>
      </c>
      <c r="O3361" t="str">
        <f t="shared" si="364"/>
        <v/>
      </c>
      <c r="P3361">
        <f>IF(ISERROR(VLOOKUP(G3361,Genes!$A$2:$A$749,1,0)),0,1)</f>
        <v>1</v>
      </c>
      <c r="Q3361">
        <f t="shared" si="365"/>
        <v>0</v>
      </c>
      <c r="R3361">
        <f t="shared" si="366"/>
        <v>1</v>
      </c>
      <c r="S3361">
        <f t="shared" si="367"/>
        <v>3</v>
      </c>
      <c r="T3361">
        <f t="shared" si="368"/>
        <v>3</v>
      </c>
      <c r="U3361">
        <f t="shared" si="369"/>
        <v>0</v>
      </c>
      <c r="V3361" t="str">
        <f t="shared" si="370"/>
        <v/>
      </c>
    </row>
    <row r="3362" spans="1:22" x14ac:dyDescent="0.2">
      <c r="A3362" t="s">
        <v>13526</v>
      </c>
      <c r="B3362" t="s">
        <v>183</v>
      </c>
      <c r="C3362">
        <v>100661811</v>
      </c>
      <c r="D3362">
        <v>100661978</v>
      </c>
      <c r="E3362">
        <v>168</v>
      </c>
      <c r="F3362" t="s">
        <v>74</v>
      </c>
      <c r="G3362" t="s">
        <v>1316</v>
      </c>
      <c r="H3362" t="s">
        <v>13527</v>
      </c>
      <c r="I3362">
        <v>3</v>
      </c>
      <c r="J3362">
        <v>1</v>
      </c>
      <c r="K3362">
        <v>2</v>
      </c>
      <c r="L3362">
        <v>0</v>
      </c>
      <c r="M3362">
        <v>0</v>
      </c>
      <c r="N3362">
        <v>0</v>
      </c>
      <c r="O3362" t="str">
        <f t="shared" si="364"/>
        <v/>
      </c>
      <c r="P3362">
        <f>IF(ISERROR(VLOOKUP(G3362,Genes!$A$2:$A$749,1,0)),0,1)</f>
        <v>1</v>
      </c>
      <c r="Q3362">
        <f t="shared" si="365"/>
        <v>0</v>
      </c>
      <c r="R3362">
        <f t="shared" si="366"/>
        <v>1</v>
      </c>
      <c r="S3362">
        <f t="shared" si="367"/>
        <v>4</v>
      </c>
      <c r="T3362">
        <f t="shared" si="368"/>
        <v>4</v>
      </c>
      <c r="U3362">
        <f t="shared" si="369"/>
        <v>0</v>
      </c>
      <c r="V3362" t="str">
        <f t="shared" si="370"/>
        <v/>
      </c>
    </row>
    <row r="3363" spans="1:22" x14ac:dyDescent="0.2">
      <c r="A3363" t="s">
        <v>13528</v>
      </c>
      <c r="B3363" t="s">
        <v>183</v>
      </c>
      <c r="C3363">
        <v>100706317</v>
      </c>
      <c r="D3363">
        <v>100706440</v>
      </c>
      <c r="E3363">
        <v>124</v>
      </c>
      <c r="F3363" t="s">
        <v>74</v>
      </c>
      <c r="G3363" t="s">
        <v>1316</v>
      </c>
      <c r="H3363" t="s">
        <v>13529</v>
      </c>
      <c r="I3363">
        <v>3</v>
      </c>
      <c r="J3363">
        <v>1</v>
      </c>
      <c r="K3363">
        <v>2</v>
      </c>
      <c r="L3363">
        <v>0</v>
      </c>
      <c r="M3363">
        <v>0</v>
      </c>
      <c r="N3363">
        <v>0</v>
      </c>
      <c r="O3363" t="str">
        <f t="shared" si="364"/>
        <v/>
      </c>
      <c r="P3363">
        <f>IF(ISERROR(VLOOKUP(G3363,Genes!$A$2:$A$749,1,0)),0,1)</f>
        <v>1</v>
      </c>
      <c r="Q3363">
        <f t="shared" si="365"/>
        <v>0</v>
      </c>
      <c r="R3363">
        <f t="shared" si="366"/>
        <v>1</v>
      </c>
      <c r="S3363">
        <f t="shared" si="367"/>
        <v>5</v>
      </c>
      <c r="T3363">
        <f t="shared" si="368"/>
        <v>5</v>
      </c>
      <c r="U3363">
        <f t="shared" si="369"/>
        <v>0</v>
      </c>
      <c r="V3363" t="str">
        <f t="shared" si="370"/>
        <v/>
      </c>
    </row>
    <row r="3364" spans="1:22" x14ac:dyDescent="0.2">
      <c r="A3364" t="s">
        <v>13530</v>
      </c>
      <c r="B3364" t="s">
        <v>183</v>
      </c>
      <c r="C3364">
        <v>100700992</v>
      </c>
      <c r="D3364">
        <v>100701067</v>
      </c>
      <c r="E3364">
        <v>76</v>
      </c>
      <c r="F3364" t="s">
        <v>74</v>
      </c>
      <c r="G3364" t="s">
        <v>1316</v>
      </c>
      <c r="H3364" t="s">
        <v>13531</v>
      </c>
      <c r="I3364">
        <v>2</v>
      </c>
      <c r="J3364">
        <v>0</v>
      </c>
      <c r="K3364">
        <v>2</v>
      </c>
      <c r="L3364">
        <v>0</v>
      </c>
      <c r="M3364">
        <v>0</v>
      </c>
      <c r="N3364">
        <v>0</v>
      </c>
      <c r="O3364" t="str">
        <f t="shared" si="364"/>
        <v/>
      </c>
      <c r="P3364">
        <f>IF(ISERROR(VLOOKUP(G3364,Genes!$A$2:$A$749,1,0)),0,1)</f>
        <v>1</v>
      </c>
      <c r="Q3364">
        <f t="shared" si="365"/>
        <v>0</v>
      </c>
      <c r="R3364">
        <f t="shared" si="366"/>
        <v>1</v>
      </c>
      <c r="S3364">
        <f t="shared" si="367"/>
        <v>6</v>
      </c>
      <c r="T3364">
        <f t="shared" si="368"/>
        <v>6</v>
      </c>
      <c r="U3364">
        <f t="shared" si="369"/>
        <v>0</v>
      </c>
      <c r="V3364" t="str">
        <f t="shared" si="370"/>
        <v/>
      </c>
    </row>
    <row r="3365" spans="1:22" x14ac:dyDescent="0.2">
      <c r="A3365" t="s">
        <v>13532</v>
      </c>
      <c r="B3365" t="s">
        <v>183</v>
      </c>
      <c r="C3365">
        <v>100696289</v>
      </c>
      <c r="D3365">
        <v>100696470</v>
      </c>
      <c r="E3365">
        <v>182</v>
      </c>
      <c r="F3365" t="s">
        <v>74</v>
      </c>
      <c r="G3365" t="s">
        <v>1316</v>
      </c>
      <c r="H3365" t="s">
        <v>13533</v>
      </c>
      <c r="I3365">
        <v>3</v>
      </c>
      <c r="J3365">
        <v>1</v>
      </c>
      <c r="K3365">
        <v>2</v>
      </c>
      <c r="L3365">
        <v>0</v>
      </c>
      <c r="M3365">
        <v>0</v>
      </c>
      <c r="N3365">
        <v>0</v>
      </c>
      <c r="O3365" t="str">
        <f t="shared" si="364"/>
        <v/>
      </c>
      <c r="P3365">
        <f>IF(ISERROR(VLOOKUP(G3365,Genes!$A$2:$A$749,1,0)),0,1)</f>
        <v>1</v>
      </c>
      <c r="Q3365">
        <f t="shared" si="365"/>
        <v>0</v>
      </c>
      <c r="R3365">
        <f t="shared" si="366"/>
        <v>1</v>
      </c>
      <c r="S3365">
        <f t="shared" si="367"/>
        <v>7</v>
      </c>
      <c r="T3365">
        <f t="shared" si="368"/>
        <v>7</v>
      </c>
      <c r="U3365">
        <f t="shared" si="369"/>
        <v>0</v>
      </c>
      <c r="V3365" t="str">
        <f t="shared" si="370"/>
        <v/>
      </c>
    </row>
    <row r="3366" spans="1:22" x14ac:dyDescent="0.2">
      <c r="A3366" t="s">
        <v>13534</v>
      </c>
      <c r="B3366" t="s">
        <v>183</v>
      </c>
      <c r="C3366">
        <v>100684182</v>
      </c>
      <c r="D3366">
        <v>100684303</v>
      </c>
      <c r="E3366">
        <v>122</v>
      </c>
      <c r="F3366" t="s">
        <v>74</v>
      </c>
      <c r="G3366" t="s">
        <v>1316</v>
      </c>
      <c r="H3366" t="s">
        <v>13535</v>
      </c>
      <c r="I3366">
        <v>3</v>
      </c>
      <c r="J3366">
        <v>0</v>
      </c>
      <c r="K3366">
        <v>2</v>
      </c>
      <c r="L3366">
        <v>1</v>
      </c>
      <c r="M3366">
        <v>0</v>
      </c>
      <c r="N3366">
        <v>0</v>
      </c>
      <c r="O3366" t="str">
        <f t="shared" si="364"/>
        <v/>
      </c>
      <c r="P3366">
        <f>IF(ISERROR(VLOOKUP(G3366,Genes!$A$2:$A$749,1,0)),0,1)</f>
        <v>1</v>
      </c>
      <c r="Q3366">
        <f t="shared" si="365"/>
        <v>0</v>
      </c>
      <c r="R3366">
        <f t="shared" si="366"/>
        <v>1</v>
      </c>
      <c r="S3366">
        <f t="shared" si="367"/>
        <v>8</v>
      </c>
      <c r="T3366">
        <f t="shared" si="368"/>
        <v>8</v>
      </c>
      <c r="U3366">
        <f t="shared" si="369"/>
        <v>0</v>
      </c>
      <c r="V3366" t="str">
        <f t="shared" si="370"/>
        <v/>
      </c>
    </row>
    <row r="3367" spans="1:22" x14ac:dyDescent="0.2">
      <c r="A3367" t="s">
        <v>13536</v>
      </c>
      <c r="B3367" t="s">
        <v>183</v>
      </c>
      <c r="C3367">
        <v>100684182</v>
      </c>
      <c r="D3367">
        <v>100684193</v>
      </c>
      <c r="E3367">
        <v>12</v>
      </c>
      <c r="F3367" t="s">
        <v>74</v>
      </c>
      <c r="G3367" t="s">
        <v>1316</v>
      </c>
      <c r="H3367" t="s">
        <v>13537</v>
      </c>
      <c r="I3367">
        <v>3</v>
      </c>
      <c r="J3367">
        <v>2</v>
      </c>
      <c r="K3367">
        <v>0</v>
      </c>
      <c r="L3367">
        <v>0</v>
      </c>
      <c r="M3367">
        <v>1</v>
      </c>
      <c r="N3367">
        <v>0</v>
      </c>
      <c r="O3367" t="str">
        <f t="shared" si="364"/>
        <v/>
      </c>
      <c r="P3367">
        <f>IF(ISERROR(VLOOKUP(G3367,Genes!$A$2:$A$749,1,0)),0,1)</f>
        <v>1</v>
      </c>
      <c r="Q3367">
        <f t="shared" si="365"/>
        <v>0</v>
      </c>
      <c r="R3367">
        <f t="shared" si="366"/>
        <v>1</v>
      </c>
      <c r="S3367">
        <f t="shared" si="367"/>
        <v>9</v>
      </c>
      <c r="T3367">
        <f t="shared" si="368"/>
        <v>9</v>
      </c>
      <c r="U3367">
        <f t="shared" si="369"/>
        <v>0</v>
      </c>
      <c r="V3367" t="str">
        <f t="shared" si="370"/>
        <v/>
      </c>
    </row>
    <row r="3368" spans="1:22" x14ac:dyDescent="0.2">
      <c r="A3368" t="s">
        <v>13538</v>
      </c>
      <c r="B3368" t="s">
        <v>183</v>
      </c>
      <c r="C3368">
        <v>100681539</v>
      </c>
      <c r="D3368">
        <v>100681755</v>
      </c>
      <c r="E3368">
        <v>217</v>
      </c>
      <c r="F3368" t="s">
        <v>74</v>
      </c>
      <c r="G3368" t="s">
        <v>1316</v>
      </c>
      <c r="H3368" t="s">
        <v>13539</v>
      </c>
      <c r="I3368">
        <v>3</v>
      </c>
      <c r="J3368">
        <v>1</v>
      </c>
      <c r="K3368">
        <v>2</v>
      </c>
      <c r="L3368">
        <v>0</v>
      </c>
      <c r="M3368">
        <v>0</v>
      </c>
      <c r="N3368">
        <v>0</v>
      </c>
      <c r="O3368" t="str">
        <f t="shared" si="364"/>
        <v/>
      </c>
      <c r="P3368">
        <f>IF(ISERROR(VLOOKUP(G3368,Genes!$A$2:$A$749,1,0)),0,1)</f>
        <v>1</v>
      </c>
      <c r="Q3368">
        <f t="shared" si="365"/>
        <v>0</v>
      </c>
      <c r="R3368">
        <f t="shared" si="366"/>
        <v>1</v>
      </c>
      <c r="S3368">
        <f t="shared" si="367"/>
        <v>10</v>
      </c>
      <c r="T3368">
        <f t="shared" si="368"/>
        <v>10</v>
      </c>
      <c r="U3368">
        <f t="shared" si="369"/>
        <v>0</v>
      </c>
      <c r="V3368" t="str">
        <f t="shared" si="370"/>
        <v/>
      </c>
    </row>
    <row r="3369" spans="1:22" x14ac:dyDescent="0.2">
      <c r="A3369" t="s">
        <v>13540</v>
      </c>
      <c r="B3369" t="s">
        <v>183</v>
      </c>
      <c r="C3369">
        <v>100680373</v>
      </c>
      <c r="D3369">
        <v>100680539</v>
      </c>
      <c r="E3369">
        <v>167</v>
      </c>
      <c r="F3369" t="s">
        <v>74</v>
      </c>
      <c r="G3369" t="s">
        <v>1316</v>
      </c>
      <c r="H3369" t="s">
        <v>13541</v>
      </c>
      <c r="I3369">
        <v>3</v>
      </c>
      <c r="J3369">
        <v>1</v>
      </c>
      <c r="K3369">
        <v>2</v>
      </c>
      <c r="L3369">
        <v>0</v>
      </c>
      <c r="M3369">
        <v>0</v>
      </c>
      <c r="N3369">
        <v>0</v>
      </c>
      <c r="O3369" t="str">
        <f t="shared" si="364"/>
        <v/>
      </c>
      <c r="P3369">
        <f>IF(ISERROR(VLOOKUP(G3369,Genes!$A$2:$A$749,1,0)),0,1)</f>
        <v>1</v>
      </c>
      <c r="Q3369">
        <f t="shared" si="365"/>
        <v>0</v>
      </c>
      <c r="R3369">
        <f t="shared" si="366"/>
        <v>1</v>
      </c>
      <c r="S3369">
        <f t="shared" si="367"/>
        <v>11</v>
      </c>
      <c r="T3369">
        <f t="shared" si="368"/>
        <v>11</v>
      </c>
      <c r="U3369">
        <f t="shared" si="369"/>
        <v>0</v>
      </c>
      <c r="V3369" t="str">
        <f t="shared" si="370"/>
        <v/>
      </c>
    </row>
    <row r="3370" spans="1:22" x14ac:dyDescent="0.2">
      <c r="A3370" t="s">
        <v>13542</v>
      </c>
      <c r="B3370" t="s">
        <v>183</v>
      </c>
      <c r="C3370">
        <v>100676250</v>
      </c>
      <c r="D3370">
        <v>100676327</v>
      </c>
      <c r="E3370">
        <v>78</v>
      </c>
      <c r="F3370" t="s">
        <v>74</v>
      </c>
      <c r="G3370" t="s">
        <v>1316</v>
      </c>
      <c r="H3370" t="s">
        <v>13543</v>
      </c>
      <c r="I3370">
        <v>2</v>
      </c>
      <c r="J3370">
        <v>0</v>
      </c>
      <c r="K3370">
        <v>2</v>
      </c>
      <c r="L3370">
        <v>0</v>
      </c>
      <c r="M3370">
        <v>0</v>
      </c>
      <c r="N3370">
        <v>0</v>
      </c>
      <c r="O3370" t="str">
        <f t="shared" si="364"/>
        <v>DBT</v>
      </c>
      <c r="P3370">
        <f>IF(ISERROR(VLOOKUP(G3370,Genes!$A$2:$A$749,1,0)),0,1)</f>
        <v>1</v>
      </c>
      <c r="Q3370">
        <f t="shared" si="365"/>
        <v>0</v>
      </c>
      <c r="R3370">
        <f t="shared" si="366"/>
        <v>1</v>
      </c>
      <c r="S3370">
        <f t="shared" si="367"/>
        <v>12</v>
      </c>
      <c r="T3370">
        <f t="shared" si="368"/>
        <v>12</v>
      </c>
      <c r="U3370">
        <f t="shared" si="369"/>
        <v>1</v>
      </c>
      <c r="V3370">
        <f t="shared" si="370"/>
        <v>1</v>
      </c>
    </row>
    <row r="3371" spans="1:22" x14ac:dyDescent="0.2">
      <c r="A3371" t="s">
        <v>13544</v>
      </c>
      <c r="B3371" t="s">
        <v>167</v>
      </c>
      <c r="C3371">
        <v>172291088</v>
      </c>
      <c r="D3371">
        <v>172291213</v>
      </c>
      <c r="E3371">
        <v>126</v>
      </c>
      <c r="F3371" t="s">
        <v>66</v>
      </c>
      <c r="G3371" t="s">
        <v>1323</v>
      </c>
      <c r="H3371" t="s">
        <v>13545</v>
      </c>
      <c r="I3371">
        <v>3</v>
      </c>
      <c r="J3371">
        <v>0</v>
      </c>
      <c r="K3371">
        <v>2</v>
      </c>
      <c r="L3371">
        <v>1</v>
      </c>
      <c r="M3371">
        <v>0</v>
      </c>
      <c r="N3371">
        <v>0</v>
      </c>
      <c r="O3371" t="str">
        <f t="shared" si="364"/>
        <v/>
      </c>
      <c r="P3371">
        <f>IF(ISERROR(VLOOKUP(G3371,Genes!$A$2:$A$749,1,0)),0,1)</f>
        <v>1</v>
      </c>
      <c r="Q3371">
        <f t="shared" si="365"/>
        <v>1</v>
      </c>
      <c r="R3371">
        <f t="shared" si="366"/>
        <v>1</v>
      </c>
      <c r="S3371">
        <f t="shared" si="367"/>
        <v>1</v>
      </c>
      <c r="T3371">
        <f t="shared" si="368"/>
        <v>1</v>
      </c>
      <c r="U3371">
        <f t="shared" si="369"/>
        <v>0</v>
      </c>
      <c r="V3371" t="str">
        <f t="shared" si="370"/>
        <v/>
      </c>
    </row>
    <row r="3372" spans="1:22" x14ac:dyDescent="0.2">
      <c r="A3372" t="s">
        <v>13546</v>
      </c>
      <c r="B3372" t="s">
        <v>167</v>
      </c>
      <c r="C3372">
        <v>172314882</v>
      </c>
      <c r="D3372">
        <v>172314987</v>
      </c>
      <c r="E3372">
        <v>106</v>
      </c>
      <c r="F3372" t="s">
        <v>66</v>
      </c>
      <c r="G3372" t="s">
        <v>1323</v>
      </c>
      <c r="H3372" t="s">
        <v>13547</v>
      </c>
      <c r="I3372">
        <v>2</v>
      </c>
      <c r="J3372">
        <v>0</v>
      </c>
      <c r="K3372">
        <v>2</v>
      </c>
      <c r="L3372">
        <v>0</v>
      </c>
      <c r="M3372">
        <v>0</v>
      </c>
      <c r="N3372">
        <v>0</v>
      </c>
      <c r="O3372" t="str">
        <f t="shared" si="364"/>
        <v/>
      </c>
      <c r="P3372">
        <f>IF(ISERROR(VLOOKUP(G3372,Genes!$A$2:$A$749,1,0)),0,1)</f>
        <v>1</v>
      </c>
      <c r="Q3372">
        <f t="shared" si="365"/>
        <v>0</v>
      </c>
      <c r="R3372">
        <f t="shared" si="366"/>
        <v>1</v>
      </c>
      <c r="S3372">
        <f t="shared" si="367"/>
        <v>2</v>
      </c>
      <c r="T3372">
        <f t="shared" si="368"/>
        <v>2</v>
      </c>
      <c r="U3372">
        <f t="shared" si="369"/>
        <v>0</v>
      </c>
      <c r="V3372" t="str">
        <f t="shared" si="370"/>
        <v/>
      </c>
    </row>
    <row r="3373" spans="1:22" x14ac:dyDescent="0.2">
      <c r="A3373" t="s">
        <v>13548</v>
      </c>
      <c r="B3373" t="s">
        <v>167</v>
      </c>
      <c r="C3373">
        <v>172316937</v>
      </c>
      <c r="D3373">
        <v>172316979</v>
      </c>
      <c r="E3373">
        <v>43</v>
      </c>
      <c r="F3373" t="s">
        <v>66</v>
      </c>
      <c r="G3373" t="s">
        <v>1323</v>
      </c>
      <c r="H3373" t="s">
        <v>13549</v>
      </c>
      <c r="I3373">
        <v>0</v>
      </c>
      <c r="J3373">
        <v>0</v>
      </c>
      <c r="K3373">
        <v>0</v>
      </c>
      <c r="L3373">
        <v>0</v>
      </c>
      <c r="M3373">
        <v>0</v>
      </c>
      <c r="N3373">
        <v>0</v>
      </c>
      <c r="O3373" t="str">
        <f t="shared" si="364"/>
        <v/>
      </c>
      <c r="P3373">
        <f>IF(ISERROR(VLOOKUP(G3373,Genes!$A$2:$A$749,1,0)),0,1)</f>
        <v>1</v>
      </c>
      <c r="Q3373">
        <f t="shared" si="365"/>
        <v>0</v>
      </c>
      <c r="R3373">
        <f t="shared" si="366"/>
        <v>0</v>
      </c>
      <c r="S3373">
        <f t="shared" si="367"/>
        <v>2</v>
      </c>
      <c r="T3373">
        <f t="shared" si="368"/>
        <v>3</v>
      </c>
      <c r="U3373">
        <f t="shared" si="369"/>
        <v>0</v>
      </c>
      <c r="V3373" t="str">
        <f t="shared" si="370"/>
        <v/>
      </c>
    </row>
    <row r="3374" spans="1:22" x14ac:dyDescent="0.2">
      <c r="A3374" t="s">
        <v>13550</v>
      </c>
      <c r="B3374" t="s">
        <v>167</v>
      </c>
      <c r="C3374">
        <v>172316937</v>
      </c>
      <c r="D3374">
        <v>172317009</v>
      </c>
      <c r="E3374">
        <v>73</v>
      </c>
      <c r="F3374" t="s">
        <v>66</v>
      </c>
      <c r="G3374" t="s">
        <v>1323</v>
      </c>
      <c r="H3374" t="s">
        <v>13551</v>
      </c>
      <c r="I3374">
        <v>0</v>
      </c>
      <c r="J3374">
        <v>0</v>
      </c>
      <c r="K3374">
        <v>0</v>
      </c>
      <c r="L3374">
        <v>0</v>
      </c>
      <c r="M3374">
        <v>0</v>
      </c>
      <c r="N3374">
        <v>0</v>
      </c>
      <c r="O3374" t="str">
        <f t="shared" si="364"/>
        <v/>
      </c>
      <c r="P3374">
        <f>IF(ISERROR(VLOOKUP(G3374,Genes!$A$2:$A$749,1,0)),0,1)</f>
        <v>1</v>
      </c>
      <c r="Q3374">
        <f t="shared" si="365"/>
        <v>0</v>
      </c>
      <c r="R3374">
        <f t="shared" si="366"/>
        <v>0</v>
      </c>
      <c r="S3374">
        <f t="shared" si="367"/>
        <v>2</v>
      </c>
      <c r="T3374">
        <f t="shared" si="368"/>
        <v>4</v>
      </c>
      <c r="U3374">
        <f t="shared" si="369"/>
        <v>0</v>
      </c>
      <c r="V3374" t="str">
        <f t="shared" si="370"/>
        <v/>
      </c>
    </row>
    <row r="3375" spans="1:22" x14ac:dyDescent="0.2">
      <c r="A3375" t="s">
        <v>13552</v>
      </c>
      <c r="B3375" t="s">
        <v>167</v>
      </c>
      <c r="C3375">
        <v>172325398</v>
      </c>
      <c r="D3375">
        <v>172325526</v>
      </c>
      <c r="E3375">
        <v>129</v>
      </c>
      <c r="F3375" t="s">
        <v>66</v>
      </c>
      <c r="G3375" t="s">
        <v>1323</v>
      </c>
      <c r="H3375" t="s">
        <v>13553</v>
      </c>
      <c r="I3375">
        <v>3</v>
      </c>
      <c r="J3375">
        <v>0</v>
      </c>
      <c r="K3375">
        <v>2</v>
      </c>
      <c r="L3375">
        <v>1</v>
      </c>
      <c r="M3375">
        <v>0</v>
      </c>
      <c r="N3375">
        <v>0</v>
      </c>
      <c r="O3375" t="str">
        <f t="shared" si="364"/>
        <v/>
      </c>
      <c r="P3375">
        <f>IF(ISERROR(VLOOKUP(G3375,Genes!$A$2:$A$749,1,0)),0,1)</f>
        <v>1</v>
      </c>
      <c r="Q3375">
        <f t="shared" si="365"/>
        <v>0</v>
      </c>
      <c r="R3375">
        <f t="shared" si="366"/>
        <v>1</v>
      </c>
      <c r="S3375">
        <f t="shared" si="367"/>
        <v>3</v>
      </c>
      <c r="T3375">
        <f t="shared" si="368"/>
        <v>5</v>
      </c>
      <c r="U3375">
        <f t="shared" si="369"/>
        <v>0</v>
      </c>
      <c r="V3375" t="str">
        <f t="shared" si="370"/>
        <v/>
      </c>
    </row>
    <row r="3376" spans="1:22" x14ac:dyDescent="0.2">
      <c r="A3376" t="s">
        <v>13554</v>
      </c>
      <c r="B3376" t="s">
        <v>167</v>
      </c>
      <c r="C3376">
        <v>172325398</v>
      </c>
      <c r="D3376">
        <v>172325540</v>
      </c>
      <c r="E3376">
        <v>143</v>
      </c>
      <c r="F3376" t="s">
        <v>66</v>
      </c>
      <c r="G3376" t="s">
        <v>1323</v>
      </c>
      <c r="H3376" t="s">
        <v>13555</v>
      </c>
      <c r="I3376">
        <v>3</v>
      </c>
      <c r="J3376">
        <v>1</v>
      </c>
      <c r="K3376">
        <v>2</v>
      </c>
      <c r="L3376">
        <v>0</v>
      </c>
      <c r="M3376">
        <v>0</v>
      </c>
      <c r="N3376">
        <v>0</v>
      </c>
      <c r="O3376" t="str">
        <f t="shared" si="364"/>
        <v/>
      </c>
      <c r="P3376">
        <f>IF(ISERROR(VLOOKUP(G3376,Genes!$A$2:$A$749,1,0)),0,1)</f>
        <v>1</v>
      </c>
      <c r="Q3376">
        <f t="shared" si="365"/>
        <v>0</v>
      </c>
      <c r="R3376">
        <f t="shared" si="366"/>
        <v>1</v>
      </c>
      <c r="S3376">
        <f t="shared" si="367"/>
        <v>4</v>
      </c>
      <c r="T3376">
        <f t="shared" si="368"/>
        <v>6</v>
      </c>
      <c r="U3376">
        <f t="shared" si="369"/>
        <v>0</v>
      </c>
      <c r="V3376" t="str">
        <f t="shared" si="370"/>
        <v/>
      </c>
    </row>
    <row r="3377" spans="1:22" x14ac:dyDescent="0.2">
      <c r="A3377" t="s">
        <v>13556</v>
      </c>
      <c r="B3377" t="s">
        <v>167</v>
      </c>
      <c r="C3377">
        <v>172325829</v>
      </c>
      <c r="D3377">
        <v>172325966</v>
      </c>
      <c r="E3377">
        <v>138</v>
      </c>
      <c r="F3377" t="s">
        <v>66</v>
      </c>
      <c r="G3377" t="s">
        <v>1323</v>
      </c>
      <c r="H3377" t="s">
        <v>13557</v>
      </c>
      <c r="I3377">
        <v>0</v>
      </c>
      <c r="J3377">
        <v>0</v>
      </c>
      <c r="K3377">
        <v>0</v>
      </c>
      <c r="L3377">
        <v>0</v>
      </c>
      <c r="M3377">
        <v>0</v>
      </c>
      <c r="N3377">
        <v>0</v>
      </c>
      <c r="O3377" t="str">
        <f t="shared" si="364"/>
        <v/>
      </c>
      <c r="P3377">
        <f>IF(ISERROR(VLOOKUP(G3377,Genes!$A$2:$A$749,1,0)),0,1)</f>
        <v>1</v>
      </c>
      <c r="Q3377">
        <f t="shared" si="365"/>
        <v>0</v>
      </c>
      <c r="R3377">
        <f t="shared" si="366"/>
        <v>0</v>
      </c>
      <c r="S3377">
        <f t="shared" si="367"/>
        <v>4</v>
      </c>
      <c r="T3377">
        <f t="shared" si="368"/>
        <v>7</v>
      </c>
      <c r="U3377">
        <f t="shared" si="369"/>
        <v>0</v>
      </c>
      <c r="V3377" t="str">
        <f t="shared" si="370"/>
        <v/>
      </c>
    </row>
    <row r="3378" spans="1:22" x14ac:dyDescent="0.2">
      <c r="A3378" t="s">
        <v>13558</v>
      </c>
      <c r="B3378" t="s">
        <v>167</v>
      </c>
      <c r="C3378">
        <v>172330376</v>
      </c>
      <c r="D3378">
        <v>172330485</v>
      </c>
      <c r="E3378">
        <v>110</v>
      </c>
      <c r="F3378" t="s">
        <v>66</v>
      </c>
      <c r="G3378" t="s">
        <v>1323</v>
      </c>
      <c r="H3378" t="s">
        <v>13559</v>
      </c>
      <c r="I3378">
        <v>2</v>
      </c>
      <c r="J3378">
        <v>0</v>
      </c>
      <c r="K3378">
        <v>2</v>
      </c>
      <c r="L3378">
        <v>0</v>
      </c>
      <c r="M3378">
        <v>0</v>
      </c>
      <c r="N3378">
        <v>0</v>
      </c>
      <c r="O3378" t="str">
        <f t="shared" si="364"/>
        <v/>
      </c>
      <c r="P3378">
        <f>IF(ISERROR(VLOOKUP(G3378,Genes!$A$2:$A$749,1,0)),0,1)</f>
        <v>1</v>
      </c>
      <c r="Q3378">
        <f t="shared" si="365"/>
        <v>0</v>
      </c>
      <c r="R3378">
        <f t="shared" si="366"/>
        <v>1</v>
      </c>
      <c r="S3378">
        <f t="shared" si="367"/>
        <v>5</v>
      </c>
      <c r="T3378">
        <f t="shared" si="368"/>
        <v>8</v>
      </c>
      <c r="U3378">
        <f t="shared" si="369"/>
        <v>0</v>
      </c>
      <c r="V3378" t="str">
        <f t="shared" si="370"/>
        <v/>
      </c>
    </row>
    <row r="3379" spans="1:22" x14ac:dyDescent="0.2">
      <c r="A3379" t="s">
        <v>13560</v>
      </c>
      <c r="B3379" t="s">
        <v>167</v>
      </c>
      <c r="C3379">
        <v>172333370</v>
      </c>
      <c r="D3379">
        <v>172333387</v>
      </c>
      <c r="E3379">
        <v>18</v>
      </c>
      <c r="F3379" t="s">
        <v>66</v>
      </c>
      <c r="G3379" t="s">
        <v>1323</v>
      </c>
      <c r="H3379" t="s">
        <v>13561</v>
      </c>
      <c r="I3379">
        <v>2</v>
      </c>
      <c r="J3379">
        <v>1</v>
      </c>
      <c r="K3379">
        <v>0</v>
      </c>
      <c r="L3379">
        <v>1</v>
      </c>
      <c r="M3379">
        <v>0</v>
      </c>
      <c r="N3379">
        <v>0</v>
      </c>
      <c r="O3379" t="str">
        <f t="shared" si="364"/>
        <v/>
      </c>
      <c r="P3379">
        <f>IF(ISERROR(VLOOKUP(G3379,Genes!$A$2:$A$749,1,0)),0,1)</f>
        <v>1</v>
      </c>
      <c r="Q3379">
        <f t="shared" si="365"/>
        <v>0</v>
      </c>
      <c r="R3379">
        <f t="shared" si="366"/>
        <v>1</v>
      </c>
      <c r="S3379">
        <f t="shared" si="367"/>
        <v>6</v>
      </c>
      <c r="T3379">
        <f t="shared" si="368"/>
        <v>9</v>
      </c>
      <c r="U3379">
        <f t="shared" si="369"/>
        <v>0</v>
      </c>
      <c r="V3379" t="str">
        <f t="shared" si="370"/>
        <v/>
      </c>
    </row>
    <row r="3380" spans="1:22" x14ac:dyDescent="0.2">
      <c r="A3380" t="s">
        <v>13562</v>
      </c>
      <c r="B3380" t="s">
        <v>167</v>
      </c>
      <c r="C3380">
        <v>172333370</v>
      </c>
      <c r="D3380">
        <v>172333460</v>
      </c>
      <c r="E3380">
        <v>91</v>
      </c>
      <c r="F3380" t="s">
        <v>66</v>
      </c>
      <c r="G3380" t="s">
        <v>1323</v>
      </c>
      <c r="H3380" t="s">
        <v>13563</v>
      </c>
      <c r="I3380">
        <v>2</v>
      </c>
      <c r="J3380">
        <v>0</v>
      </c>
      <c r="K3380">
        <v>2</v>
      </c>
      <c r="L3380">
        <v>0</v>
      </c>
      <c r="M3380">
        <v>0</v>
      </c>
      <c r="N3380">
        <v>0</v>
      </c>
      <c r="O3380" t="str">
        <f t="shared" si="364"/>
        <v/>
      </c>
      <c r="P3380">
        <f>IF(ISERROR(VLOOKUP(G3380,Genes!$A$2:$A$749,1,0)),0,1)</f>
        <v>1</v>
      </c>
      <c r="Q3380">
        <f t="shared" si="365"/>
        <v>0</v>
      </c>
      <c r="R3380">
        <f t="shared" si="366"/>
        <v>1</v>
      </c>
      <c r="S3380">
        <f t="shared" si="367"/>
        <v>7</v>
      </c>
      <c r="T3380">
        <f t="shared" si="368"/>
        <v>10</v>
      </c>
      <c r="U3380">
        <f t="shared" si="369"/>
        <v>0</v>
      </c>
      <c r="V3380" t="str">
        <f t="shared" si="370"/>
        <v/>
      </c>
    </row>
    <row r="3381" spans="1:22" x14ac:dyDescent="0.2">
      <c r="A3381" t="s">
        <v>13564</v>
      </c>
      <c r="B3381" t="s">
        <v>167</v>
      </c>
      <c r="C3381">
        <v>172334497</v>
      </c>
      <c r="D3381">
        <v>172334580</v>
      </c>
      <c r="E3381">
        <v>84</v>
      </c>
      <c r="F3381" t="s">
        <v>66</v>
      </c>
      <c r="G3381" t="s">
        <v>1323</v>
      </c>
      <c r="H3381" t="s">
        <v>13565</v>
      </c>
      <c r="I3381">
        <v>2</v>
      </c>
      <c r="J3381">
        <v>0</v>
      </c>
      <c r="K3381">
        <v>2</v>
      </c>
      <c r="L3381">
        <v>0</v>
      </c>
      <c r="M3381">
        <v>0</v>
      </c>
      <c r="N3381">
        <v>0</v>
      </c>
      <c r="O3381" t="str">
        <f t="shared" si="364"/>
        <v/>
      </c>
      <c r="P3381">
        <f>IF(ISERROR(VLOOKUP(G3381,Genes!$A$2:$A$749,1,0)),0,1)</f>
        <v>1</v>
      </c>
      <c r="Q3381">
        <f t="shared" si="365"/>
        <v>0</v>
      </c>
      <c r="R3381">
        <f t="shared" si="366"/>
        <v>1</v>
      </c>
      <c r="S3381">
        <f t="shared" si="367"/>
        <v>8</v>
      </c>
      <c r="T3381">
        <f t="shared" si="368"/>
        <v>11</v>
      </c>
      <c r="U3381">
        <f t="shared" si="369"/>
        <v>0</v>
      </c>
      <c r="V3381" t="str">
        <f t="shared" si="370"/>
        <v/>
      </c>
    </row>
    <row r="3382" spans="1:22" x14ac:dyDescent="0.2">
      <c r="A3382" t="s">
        <v>13566</v>
      </c>
      <c r="B3382" t="s">
        <v>167</v>
      </c>
      <c r="C3382">
        <v>172291593</v>
      </c>
      <c r="D3382">
        <v>172291696</v>
      </c>
      <c r="E3382">
        <v>104</v>
      </c>
      <c r="F3382" t="s">
        <v>66</v>
      </c>
      <c r="G3382" t="s">
        <v>1323</v>
      </c>
      <c r="H3382" t="s">
        <v>13567</v>
      </c>
      <c r="I3382">
        <v>2</v>
      </c>
      <c r="J3382">
        <v>0</v>
      </c>
      <c r="K3382">
        <v>2</v>
      </c>
      <c r="L3382">
        <v>0</v>
      </c>
      <c r="M3382">
        <v>0</v>
      </c>
      <c r="N3382">
        <v>0</v>
      </c>
      <c r="O3382" t="str">
        <f t="shared" si="364"/>
        <v/>
      </c>
      <c r="P3382">
        <f>IF(ISERROR(VLOOKUP(G3382,Genes!$A$2:$A$749,1,0)),0,1)</f>
        <v>1</v>
      </c>
      <c r="Q3382">
        <f t="shared" si="365"/>
        <v>0</v>
      </c>
      <c r="R3382">
        <f t="shared" si="366"/>
        <v>1</v>
      </c>
      <c r="S3382">
        <f t="shared" si="367"/>
        <v>9</v>
      </c>
      <c r="T3382">
        <f t="shared" si="368"/>
        <v>12</v>
      </c>
      <c r="U3382">
        <f t="shared" si="369"/>
        <v>0</v>
      </c>
      <c r="V3382" t="str">
        <f t="shared" si="370"/>
        <v/>
      </c>
    </row>
    <row r="3383" spans="1:22" x14ac:dyDescent="0.2">
      <c r="A3383" t="s">
        <v>13568</v>
      </c>
      <c r="B3383" t="s">
        <v>167</v>
      </c>
      <c r="C3383">
        <v>172336548</v>
      </c>
      <c r="D3383">
        <v>172336703</v>
      </c>
      <c r="E3383">
        <v>156</v>
      </c>
      <c r="F3383" t="s">
        <v>66</v>
      </c>
      <c r="G3383" t="s">
        <v>1323</v>
      </c>
      <c r="H3383" t="s">
        <v>13569</v>
      </c>
      <c r="I3383">
        <v>3</v>
      </c>
      <c r="J3383">
        <v>1</v>
      </c>
      <c r="K3383">
        <v>2</v>
      </c>
      <c r="L3383">
        <v>0</v>
      </c>
      <c r="M3383">
        <v>0</v>
      </c>
      <c r="N3383">
        <v>0</v>
      </c>
      <c r="O3383" t="str">
        <f t="shared" si="364"/>
        <v/>
      </c>
      <c r="P3383">
        <f>IF(ISERROR(VLOOKUP(G3383,Genes!$A$2:$A$749,1,0)),0,1)</f>
        <v>1</v>
      </c>
      <c r="Q3383">
        <f t="shared" si="365"/>
        <v>0</v>
      </c>
      <c r="R3383">
        <f t="shared" si="366"/>
        <v>1</v>
      </c>
      <c r="S3383">
        <f t="shared" si="367"/>
        <v>10</v>
      </c>
      <c r="T3383">
        <f t="shared" si="368"/>
        <v>13</v>
      </c>
      <c r="U3383">
        <f t="shared" si="369"/>
        <v>0</v>
      </c>
      <c r="V3383" t="str">
        <f t="shared" si="370"/>
        <v/>
      </c>
    </row>
    <row r="3384" spans="1:22" x14ac:dyDescent="0.2">
      <c r="A3384" t="s">
        <v>13570</v>
      </c>
      <c r="B3384" t="s">
        <v>167</v>
      </c>
      <c r="C3384">
        <v>172337484</v>
      </c>
      <c r="D3384">
        <v>172337624</v>
      </c>
      <c r="E3384">
        <v>141</v>
      </c>
      <c r="F3384" t="s">
        <v>66</v>
      </c>
      <c r="G3384" t="s">
        <v>1323</v>
      </c>
      <c r="H3384" t="s">
        <v>13571</v>
      </c>
      <c r="I3384">
        <v>3</v>
      </c>
      <c r="J3384">
        <v>1</v>
      </c>
      <c r="K3384">
        <v>2</v>
      </c>
      <c r="L3384">
        <v>0</v>
      </c>
      <c r="M3384">
        <v>0</v>
      </c>
      <c r="N3384">
        <v>0</v>
      </c>
      <c r="O3384" t="str">
        <f t="shared" si="364"/>
        <v/>
      </c>
      <c r="P3384">
        <f>IF(ISERROR(VLOOKUP(G3384,Genes!$A$2:$A$749,1,0)),0,1)</f>
        <v>1</v>
      </c>
      <c r="Q3384">
        <f t="shared" si="365"/>
        <v>0</v>
      </c>
      <c r="R3384">
        <f t="shared" si="366"/>
        <v>1</v>
      </c>
      <c r="S3384">
        <f t="shared" si="367"/>
        <v>11</v>
      </c>
      <c r="T3384">
        <f t="shared" si="368"/>
        <v>14</v>
      </c>
      <c r="U3384">
        <f t="shared" si="369"/>
        <v>0</v>
      </c>
      <c r="V3384" t="str">
        <f t="shared" si="370"/>
        <v/>
      </c>
    </row>
    <row r="3385" spans="1:22" x14ac:dyDescent="0.2">
      <c r="A3385" t="s">
        <v>13572</v>
      </c>
      <c r="B3385" t="s">
        <v>167</v>
      </c>
      <c r="C3385">
        <v>172347258</v>
      </c>
      <c r="D3385">
        <v>172347324</v>
      </c>
      <c r="E3385">
        <v>67</v>
      </c>
      <c r="F3385" t="s">
        <v>66</v>
      </c>
      <c r="G3385" t="s">
        <v>1323</v>
      </c>
      <c r="H3385" t="s">
        <v>13573</v>
      </c>
      <c r="I3385">
        <v>0</v>
      </c>
      <c r="J3385">
        <v>0</v>
      </c>
      <c r="K3385">
        <v>0</v>
      </c>
      <c r="L3385">
        <v>0</v>
      </c>
      <c r="M3385">
        <v>0</v>
      </c>
      <c r="N3385">
        <v>0</v>
      </c>
      <c r="O3385" t="str">
        <f t="shared" si="364"/>
        <v/>
      </c>
      <c r="P3385">
        <f>IF(ISERROR(VLOOKUP(G3385,Genes!$A$2:$A$749,1,0)),0,1)</f>
        <v>1</v>
      </c>
      <c r="Q3385">
        <f t="shared" si="365"/>
        <v>0</v>
      </c>
      <c r="R3385">
        <f t="shared" si="366"/>
        <v>0</v>
      </c>
      <c r="S3385">
        <f t="shared" si="367"/>
        <v>11</v>
      </c>
      <c r="T3385">
        <f t="shared" si="368"/>
        <v>15</v>
      </c>
      <c r="U3385">
        <f t="shared" si="369"/>
        <v>0</v>
      </c>
      <c r="V3385" t="str">
        <f t="shared" si="370"/>
        <v/>
      </c>
    </row>
    <row r="3386" spans="1:22" x14ac:dyDescent="0.2">
      <c r="A3386" t="s">
        <v>13574</v>
      </c>
      <c r="B3386" t="s">
        <v>167</v>
      </c>
      <c r="C3386">
        <v>172300033</v>
      </c>
      <c r="D3386">
        <v>172300123</v>
      </c>
      <c r="E3386">
        <v>91</v>
      </c>
      <c r="F3386" t="s">
        <v>66</v>
      </c>
      <c r="G3386" t="s">
        <v>1323</v>
      </c>
      <c r="H3386" t="s">
        <v>13575</v>
      </c>
      <c r="I3386">
        <v>2</v>
      </c>
      <c r="J3386">
        <v>0</v>
      </c>
      <c r="K3386">
        <v>2</v>
      </c>
      <c r="L3386">
        <v>0</v>
      </c>
      <c r="M3386">
        <v>0</v>
      </c>
      <c r="N3386">
        <v>0</v>
      </c>
      <c r="O3386" t="str">
        <f t="shared" si="364"/>
        <v/>
      </c>
      <c r="P3386">
        <f>IF(ISERROR(VLOOKUP(G3386,Genes!$A$2:$A$749,1,0)),0,1)</f>
        <v>1</v>
      </c>
      <c r="Q3386">
        <f t="shared" si="365"/>
        <v>0</v>
      </c>
      <c r="R3386">
        <f t="shared" si="366"/>
        <v>1</v>
      </c>
      <c r="S3386">
        <f t="shared" si="367"/>
        <v>12</v>
      </c>
      <c r="T3386">
        <f t="shared" si="368"/>
        <v>16</v>
      </c>
      <c r="U3386">
        <f t="shared" si="369"/>
        <v>0</v>
      </c>
      <c r="V3386" t="str">
        <f t="shared" si="370"/>
        <v/>
      </c>
    </row>
    <row r="3387" spans="1:22" x14ac:dyDescent="0.2">
      <c r="A3387" t="s">
        <v>13576</v>
      </c>
      <c r="B3387" t="s">
        <v>167</v>
      </c>
      <c r="C3387">
        <v>172300064</v>
      </c>
      <c r="D3387">
        <v>172300123</v>
      </c>
      <c r="E3387">
        <v>60</v>
      </c>
      <c r="F3387" t="s">
        <v>66</v>
      </c>
      <c r="G3387" t="s">
        <v>1323</v>
      </c>
      <c r="H3387" t="s">
        <v>13577</v>
      </c>
      <c r="I3387">
        <v>2</v>
      </c>
      <c r="J3387">
        <v>1</v>
      </c>
      <c r="K3387">
        <v>0</v>
      </c>
      <c r="L3387">
        <v>1</v>
      </c>
      <c r="M3387">
        <v>0</v>
      </c>
      <c r="N3387">
        <v>0</v>
      </c>
      <c r="O3387" t="str">
        <f t="shared" si="364"/>
        <v/>
      </c>
      <c r="P3387">
        <f>IF(ISERROR(VLOOKUP(G3387,Genes!$A$2:$A$749,1,0)),0,1)</f>
        <v>1</v>
      </c>
      <c r="Q3387">
        <f t="shared" si="365"/>
        <v>0</v>
      </c>
      <c r="R3387">
        <f t="shared" si="366"/>
        <v>1</v>
      </c>
      <c r="S3387">
        <f t="shared" si="367"/>
        <v>13</v>
      </c>
      <c r="T3387">
        <f t="shared" si="368"/>
        <v>17</v>
      </c>
      <c r="U3387">
        <f t="shared" si="369"/>
        <v>0</v>
      </c>
      <c r="V3387" t="str">
        <f t="shared" si="370"/>
        <v/>
      </c>
    </row>
    <row r="3388" spans="1:22" x14ac:dyDescent="0.2">
      <c r="A3388" t="s">
        <v>13578</v>
      </c>
      <c r="B3388" t="s">
        <v>167</v>
      </c>
      <c r="C3388">
        <v>172305191</v>
      </c>
      <c r="D3388">
        <v>172305327</v>
      </c>
      <c r="E3388">
        <v>137</v>
      </c>
      <c r="F3388" t="s">
        <v>66</v>
      </c>
      <c r="G3388" t="s">
        <v>1323</v>
      </c>
      <c r="H3388" t="s">
        <v>13579</v>
      </c>
      <c r="I3388">
        <v>3</v>
      </c>
      <c r="J3388">
        <v>1</v>
      </c>
      <c r="K3388">
        <v>2</v>
      </c>
      <c r="L3388">
        <v>0</v>
      </c>
      <c r="M3388">
        <v>0</v>
      </c>
      <c r="N3388">
        <v>0</v>
      </c>
      <c r="O3388" t="str">
        <f t="shared" si="364"/>
        <v/>
      </c>
      <c r="P3388">
        <f>IF(ISERROR(VLOOKUP(G3388,Genes!$A$2:$A$749,1,0)),0,1)</f>
        <v>1</v>
      </c>
      <c r="Q3388">
        <f t="shared" si="365"/>
        <v>0</v>
      </c>
      <c r="R3388">
        <f t="shared" si="366"/>
        <v>1</v>
      </c>
      <c r="S3388">
        <f t="shared" si="367"/>
        <v>14</v>
      </c>
      <c r="T3388">
        <f t="shared" si="368"/>
        <v>18</v>
      </c>
      <c r="U3388">
        <f t="shared" si="369"/>
        <v>0</v>
      </c>
      <c r="V3388" t="str">
        <f t="shared" si="370"/>
        <v/>
      </c>
    </row>
    <row r="3389" spans="1:22" x14ac:dyDescent="0.2">
      <c r="A3389" t="s">
        <v>13580</v>
      </c>
      <c r="B3389" t="s">
        <v>167</v>
      </c>
      <c r="C3389">
        <v>172306389</v>
      </c>
      <c r="D3389">
        <v>172306467</v>
      </c>
      <c r="E3389">
        <v>79</v>
      </c>
      <c r="F3389" t="s">
        <v>66</v>
      </c>
      <c r="G3389" t="s">
        <v>1323</v>
      </c>
      <c r="H3389" t="s">
        <v>13581</v>
      </c>
      <c r="I3389">
        <v>2</v>
      </c>
      <c r="J3389">
        <v>0</v>
      </c>
      <c r="K3389">
        <v>2</v>
      </c>
      <c r="L3389">
        <v>0</v>
      </c>
      <c r="M3389">
        <v>0</v>
      </c>
      <c r="N3389">
        <v>0</v>
      </c>
      <c r="O3389" t="str">
        <f t="shared" si="364"/>
        <v/>
      </c>
      <c r="P3389">
        <f>IF(ISERROR(VLOOKUP(G3389,Genes!$A$2:$A$749,1,0)),0,1)</f>
        <v>1</v>
      </c>
      <c r="Q3389">
        <f t="shared" si="365"/>
        <v>0</v>
      </c>
      <c r="R3389">
        <f t="shared" si="366"/>
        <v>1</v>
      </c>
      <c r="S3389">
        <f t="shared" si="367"/>
        <v>15</v>
      </c>
      <c r="T3389">
        <f t="shared" si="368"/>
        <v>19</v>
      </c>
      <c r="U3389">
        <f t="shared" si="369"/>
        <v>0</v>
      </c>
      <c r="V3389" t="str">
        <f t="shared" si="370"/>
        <v/>
      </c>
    </row>
    <row r="3390" spans="1:22" x14ac:dyDescent="0.2">
      <c r="A3390" t="s">
        <v>13582</v>
      </c>
      <c r="B3390" t="s">
        <v>167</v>
      </c>
      <c r="C3390">
        <v>172309634</v>
      </c>
      <c r="D3390">
        <v>172309723</v>
      </c>
      <c r="E3390">
        <v>90</v>
      </c>
      <c r="F3390" t="s">
        <v>66</v>
      </c>
      <c r="G3390" t="s">
        <v>1323</v>
      </c>
      <c r="H3390" t="s">
        <v>13583</v>
      </c>
      <c r="I3390">
        <v>2</v>
      </c>
      <c r="J3390">
        <v>0</v>
      </c>
      <c r="K3390">
        <v>2</v>
      </c>
      <c r="L3390">
        <v>0</v>
      </c>
      <c r="M3390">
        <v>0</v>
      </c>
      <c r="N3390">
        <v>0</v>
      </c>
      <c r="O3390" t="str">
        <f t="shared" si="364"/>
        <v/>
      </c>
      <c r="P3390">
        <f>IF(ISERROR(VLOOKUP(G3390,Genes!$A$2:$A$749,1,0)),0,1)</f>
        <v>1</v>
      </c>
      <c r="Q3390">
        <f t="shared" si="365"/>
        <v>0</v>
      </c>
      <c r="R3390">
        <f t="shared" si="366"/>
        <v>1</v>
      </c>
      <c r="S3390">
        <f t="shared" si="367"/>
        <v>16</v>
      </c>
      <c r="T3390">
        <f t="shared" si="368"/>
        <v>20</v>
      </c>
      <c r="U3390">
        <f t="shared" si="369"/>
        <v>0</v>
      </c>
      <c r="V3390" t="str">
        <f t="shared" si="370"/>
        <v/>
      </c>
    </row>
    <row r="3391" spans="1:22" x14ac:dyDescent="0.2">
      <c r="A3391" t="s">
        <v>13584</v>
      </c>
      <c r="B3391" t="s">
        <v>167</v>
      </c>
      <c r="C3391">
        <v>172314481</v>
      </c>
      <c r="D3391">
        <v>172314585</v>
      </c>
      <c r="E3391">
        <v>105</v>
      </c>
      <c r="F3391" t="s">
        <v>66</v>
      </c>
      <c r="G3391" t="s">
        <v>1323</v>
      </c>
      <c r="H3391" t="s">
        <v>13585</v>
      </c>
      <c r="I3391">
        <v>2</v>
      </c>
      <c r="J3391">
        <v>0</v>
      </c>
      <c r="K3391">
        <v>2</v>
      </c>
      <c r="L3391">
        <v>0</v>
      </c>
      <c r="M3391">
        <v>0</v>
      </c>
      <c r="N3391">
        <v>0</v>
      </c>
      <c r="O3391" t="str">
        <f t="shared" si="364"/>
        <v/>
      </c>
      <c r="P3391">
        <f>IF(ISERROR(VLOOKUP(G3391,Genes!$A$2:$A$749,1,0)),0,1)</f>
        <v>1</v>
      </c>
      <c r="Q3391">
        <f t="shared" si="365"/>
        <v>0</v>
      </c>
      <c r="R3391">
        <f t="shared" si="366"/>
        <v>1</v>
      </c>
      <c r="S3391">
        <f t="shared" si="367"/>
        <v>17</v>
      </c>
      <c r="T3391">
        <f t="shared" si="368"/>
        <v>21</v>
      </c>
      <c r="U3391">
        <f t="shared" si="369"/>
        <v>0</v>
      </c>
      <c r="V3391" t="str">
        <f t="shared" si="370"/>
        <v/>
      </c>
    </row>
    <row r="3392" spans="1:22" x14ac:dyDescent="0.2">
      <c r="A3392" t="s">
        <v>13586</v>
      </c>
      <c r="B3392" t="s">
        <v>167</v>
      </c>
      <c r="C3392">
        <v>172314532</v>
      </c>
      <c r="D3392">
        <v>172314585</v>
      </c>
      <c r="E3392">
        <v>54</v>
      </c>
      <c r="F3392" t="s">
        <v>66</v>
      </c>
      <c r="G3392" t="s">
        <v>1323</v>
      </c>
      <c r="H3392" t="s">
        <v>13587</v>
      </c>
      <c r="I3392">
        <v>2</v>
      </c>
      <c r="J3392">
        <v>1</v>
      </c>
      <c r="K3392">
        <v>0</v>
      </c>
      <c r="L3392">
        <v>1</v>
      </c>
      <c r="M3392">
        <v>0</v>
      </c>
      <c r="N3392">
        <v>0</v>
      </c>
      <c r="O3392" t="str">
        <f t="shared" si="364"/>
        <v>DCAF17</v>
      </c>
      <c r="P3392">
        <f>IF(ISERROR(VLOOKUP(G3392,Genes!$A$2:$A$749,1,0)),0,1)</f>
        <v>1</v>
      </c>
      <c r="Q3392">
        <f t="shared" si="365"/>
        <v>0</v>
      </c>
      <c r="R3392">
        <f t="shared" si="366"/>
        <v>1</v>
      </c>
      <c r="S3392">
        <f t="shared" si="367"/>
        <v>18</v>
      </c>
      <c r="T3392">
        <f t="shared" si="368"/>
        <v>22</v>
      </c>
      <c r="U3392">
        <f t="shared" si="369"/>
        <v>1</v>
      </c>
      <c r="V3392">
        <f t="shared" si="370"/>
        <v>0.81818181818181823</v>
      </c>
    </row>
    <row r="3393" spans="1:22" x14ac:dyDescent="0.2">
      <c r="A3393" t="s">
        <v>13588</v>
      </c>
      <c r="B3393" t="s">
        <v>395</v>
      </c>
      <c r="C3393">
        <v>126173976</v>
      </c>
      <c r="D3393">
        <v>126174176</v>
      </c>
      <c r="E3393">
        <v>201</v>
      </c>
      <c r="F3393" t="s">
        <v>66</v>
      </c>
      <c r="G3393" t="s">
        <v>1330</v>
      </c>
      <c r="H3393" t="s">
        <v>13589</v>
      </c>
      <c r="I3393">
        <v>0</v>
      </c>
      <c r="J3393">
        <v>0</v>
      </c>
      <c r="K3393">
        <v>0</v>
      </c>
      <c r="L3393">
        <v>0</v>
      </c>
      <c r="M3393">
        <v>0</v>
      </c>
      <c r="N3393">
        <v>0</v>
      </c>
      <c r="O3393" t="str">
        <f t="shared" si="364"/>
        <v/>
      </c>
      <c r="P3393">
        <f>IF(ISERROR(VLOOKUP(G3393,Genes!$A$2:$A$749,1,0)),0,1)</f>
        <v>1</v>
      </c>
      <c r="Q3393">
        <f t="shared" si="365"/>
        <v>1</v>
      </c>
      <c r="R3393">
        <f t="shared" si="366"/>
        <v>0</v>
      </c>
      <c r="S3393">
        <f t="shared" si="367"/>
        <v>0</v>
      </c>
      <c r="T3393">
        <f t="shared" si="368"/>
        <v>1</v>
      </c>
      <c r="U3393">
        <f t="shared" si="369"/>
        <v>0</v>
      </c>
      <c r="V3393" t="str">
        <f t="shared" si="370"/>
        <v/>
      </c>
    </row>
    <row r="3394" spans="1:22" x14ac:dyDescent="0.2">
      <c r="A3394" t="s">
        <v>13590</v>
      </c>
      <c r="B3394" t="s">
        <v>395</v>
      </c>
      <c r="C3394">
        <v>126173976</v>
      </c>
      <c r="D3394">
        <v>126174197</v>
      </c>
      <c r="E3394">
        <v>222</v>
      </c>
      <c r="F3394" t="s">
        <v>66</v>
      </c>
      <c r="G3394" t="s">
        <v>1330</v>
      </c>
      <c r="H3394" t="s">
        <v>13591</v>
      </c>
      <c r="I3394">
        <v>0</v>
      </c>
      <c r="J3394">
        <v>0</v>
      </c>
      <c r="K3394">
        <v>0</v>
      </c>
      <c r="L3394">
        <v>0</v>
      </c>
      <c r="M3394">
        <v>0</v>
      </c>
      <c r="N3394">
        <v>0</v>
      </c>
      <c r="O3394" t="str">
        <f t="shared" ref="O3394:O3457" si="371">IF(U3394=1,G3394,"")</f>
        <v/>
      </c>
      <c r="P3394">
        <f>IF(ISERROR(VLOOKUP(G3394,Genes!$A$2:$A$749,1,0)),0,1)</f>
        <v>1</v>
      </c>
      <c r="Q3394">
        <f t="shared" ref="Q3394:Q3457" si="372">IF(G3394&lt;&gt;G3393,1,0)</f>
        <v>0</v>
      </c>
      <c r="R3394">
        <f t="shared" ref="R3394:R3457" si="373">IF(I3394=0,0,1)</f>
        <v>0</v>
      </c>
      <c r="S3394">
        <f t="shared" ref="S3394:S3457" si="374">IF(Q3394=1,R3394,S3393+R3394)</f>
        <v>0</v>
      </c>
      <c r="T3394">
        <f t="shared" ref="T3394:T3457" si="375">IF(Q3394=1,1,T3393+1)</f>
        <v>2</v>
      </c>
      <c r="U3394">
        <f t="shared" ref="U3394:U3457" si="376">IF(G3394&lt;&gt;G3395,1,0)</f>
        <v>0</v>
      </c>
      <c r="V3394" t="str">
        <f t="shared" ref="V3394:V3457" si="377">IF(U3394=1,S3394/T3394,"")</f>
        <v/>
      </c>
    </row>
    <row r="3395" spans="1:22" x14ac:dyDescent="0.2">
      <c r="A3395" t="s">
        <v>13592</v>
      </c>
      <c r="B3395" t="s">
        <v>395</v>
      </c>
      <c r="C3395">
        <v>126176465</v>
      </c>
      <c r="D3395">
        <v>126176639</v>
      </c>
      <c r="E3395">
        <v>175</v>
      </c>
      <c r="F3395" t="s">
        <v>66</v>
      </c>
      <c r="G3395" t="s">
        <v>1330</v>
      </c>
      <c r="H3395" t="s">
        <v>13593</v>
      </c>
      <c r="I3395">
        <v>0</v>
      </c>
      <c r="J3395">
        <v>0</v>
      </c>
      <c r="K3395">
        <v>0</v>
      </c>
      <c r="L3395">
        <v>0</v>
      </c>
      <c r="M3395">
        <v>0</v>
      </c>
      <c r="N3395">
        <v>0</v>
      </c>
      <c r="O3395" t="str">
        <f t="shared" si="371"/>
        <v/>
      </c>
      <c r="P3395">
        <f>IF(ISERROR(VLOOKUP(G3395,Genes!$A$2:$A$749,1,0)),0,1)</f>
        <v>1</v>
      </c>
      <c r="Q3395">
        <f t="shared" si="372"/>
        <v>0</v>
      </c>
      <c r="R3395">
        <f t="shared" si="373"/>
        <v>0</v>
      </c>
      <c r="S3395">
        <f t="shared" si="374"/>
        <v>0</v>
      </c>
      <c r="T3395">
        <f t="shared" si="375"/>
        <v>3</v>
      </c>
      <c r="U3395">
        <f t="shared" si="376"/>
        <v>0</v>
      </c>
      <c r="V3395" t="str">
        <f t="shared" si="377"/>
        <v/>
      </c>
    </row>
    <row r="3396" spans="1:22" x14ac:dyDescent="0.2">
      <c r="A3396" t="s">
        <v>13594</v>
      </c>
      <c r="B3396" t="s">
        <v>395</v>
      </c>
      <c r="C3396">
        <v>126200235</v>
      </c>
      <c r="D3396">
        <v>126200331</v>
      </c>
      <c r="E3396">
        <v>97</v>
      </c>
      <c r="F3396" t="s">
        <v>66</v>
      </c>
      <c r="G3396" t="s">
        <v>1330</v>
      </c>
      <c r="H3396" t="s">
        <v>13595</v>
      </c>
      <c r="I3396">
        <v>0</v>
      </c>
      <c r="J3396">
        <v>0</v>
      </c>
      <c r="K3396">
        <v>0</v>
      </c>
      <c r="L3396">
        <v>0</v>
      </c>
      <c r="M3396">
        <v>0</v>
      </c>
      <c r="N3396">
        <v>0</v>
      </c>
      <c r="O3396" t="str">
        <f t="shared" si="371"/>
        <v/>
      </c>
      <c r="P3396">
        <f>IF(ISERROR(VLOOKUP(G3396,Genes!$A$2:$A$749,1,0)),0,1)</f>
        <v>1</v>
      </c>
      <c r="Q3396">
        <f t="shared" si="372"/>
        <v>0</v>
      </c>
      <c r="R3396">
        <f t="shared" si="373"/>
        <v>0</v>
      </c>
      <c r="S3396">
        <f t="shared" si="374"/>
        <v>0</v>
      </c>
      <c r="T3396">
        <f t="shared" si="375"/>
        <v>4</v>
      </c>
      <c r="U3396">
        <f t="shared" si="376"/>
        <v>0</v>
      </c>
      <c r="V3396" t="str">
        <f t="shared" si="377"/>
        <v/>
      </c>
    </row>
    <row r="3397" spans="1:22" x14ac:dyDescent="0.2">
      <c r="A3397" t="s">
        <v>13596</v>
      </c>
      <c r="B3397" t="s">
        <v>395</v>
      </c>
      <c r="C3397">
        <v>126201300</v>
      </c>
      <c r="D3397">
        <v>126201445</v>
      </c>
      <c r="E3397">
        <v>146</v>
      </c>
      <c r="F3397" t="s">
        <v>66</v>
      </c>
      <c r="G3397" t="s">
        <v>1330</v>
      </c>
      <c r="H3397" t="s">
        <v>13597</v>
      </c>
      <c r="I3397">
        <v>0</v>
      </c>
      <c r="J3397">
        <v>0</v>
      </c>
      <c r="K3397">
        <v>0</v>
      </c>
      <c r="L3397">
        <v>0</v>
      </c>
      <c r="M3397">
        <v>0</v>
      </c>
      <c r="N3397">
        <v>0</v>
      </c>
      <c r="O3397" t="str">
        <f t="shared" si="371"/>
        <v/>
      </c>
      <c r="P3397">
        <f>IF(ISERROR(VLOOKUP(G3397,Genes!$A$2:$A$749,1,0)),0,1)</f>
        <v>1</v>
      </c>
      <c r="Q3397">
        <f t="shared" si="372"/>
        <v>0</v>
      </c>
      <c r="R3397">
        <f t="shared" si="373"/>
        <v>0</v>
      </c>
      <c r="S3397">
        <f t="shared" si="374"/>
        <v>0</v>
      </c>
      <c r="T3397">
        <f t="shared" si="375"/>
        <v>5</v>
      </c>
      <c r="U3397">
        <f t="shared" si="376"/>
        <v>0</v>
      </c>
      <c r="V3397" t="str">
        <f t="shared" si="377"/>
        <v/>
      </c>
    </row>
    <row r="3398" spans="1:22" x14ac:dyDescent="0.2">
      <c r="A3398" t="s">
        <v>13598</v>
      </c>
      <c r="B3398" t="s">
        <v>395</v>
      </c>
      <c r="C3398">
        <v>126208181</v>
      </c>
      <c r="D3398">
        <v>126208294</v>
      </c>
      <c r="E3398">
        <v>114</v>
      </c>
      <c r="F3398" t="s">
        <v>66</v>
      </c>
      <c r="G3398" t="s">
        <v>1330</v>
      </c>
      <c r="H3398" t="s">
        <v>13599</v>
      </c>
      <c r="I3398">
        <v>0</v>
      </c>
      <c r="J3398">
        <v>0</v>
      </c>
      <c r="K3398">
        <v>0</v>
      </c>
      <c r="L3398">
        <v>0</v>
      </c>
      <c r="M3398">
        <v>0</v>
      </c>
      <c r="N3398">
        <v>0</v>
      </c>
      <c r="O3398" t="str">
        <f t="shared" si="371"/>
        <v/>
      </c>
      <c r="P3398">
        <f>IF(ISERROR(VLOOKUP(G3398,Genes!$A$2:$A$749,1,0)),0,1)</f>
        <v>1</v>
      </c>
      <c r="Q3398">
        <f t="shared" si="372"/>
        <v>0</v>
      </c>
      <c r="R3398">
        <f t="shared" si="373"/>
        <v>0</v>
      </c>
      <c r="S3398">
        <f t="shared" si="374"/>
        <v>0</v>
      </c>
      <c r="T3398">
        <f t="shared" si="375"/>
        <v>6</v>
      </c>
      <c r="U3398">
        <f t="shared" si="376"/>
        <v>0</v>
      </c>
      <c r="V3398" t="str">
        <f t="shared" si="377"/>
        <v/>
      </c>
    </row>
    <row r="3399" spans="1:22" x14ac:dyDescent="0.2">
      <c r="A3399" t="s">
        <v>13600</v>
      </c>
      <c r="B3399" t="s">
        <v>395</v>
      </c>
      <c r="C3399">
        <v>126213202</v>
      </c>
      <c r="D3399">
        <v>126213312</v>
      </c>
      <c r="E3399">
        <v>111</v>
      </c>
      <c r="F3399" t="s">
        <v>66</v>
      </c>
      <c r="G3399" t="s">
        <v>1330</v>
      </c>
      <c r="H3399" t="s">
        <v>13601</v>
      </c>
      <c r="I3399">
        <v>0</v>
      </c>
      <c r="J3399">
        <v>0</v>
      </c>
      <c r="K3399">
        <v>0</v>
      </c>
      <c r="L3399">
        <v>0</v>
      </c>
      <c r="M3399">
        <v>0</v>
      </c>
      <c r="N3399">
        <v>0</v>
      </c>
      <c r="O3399" t="str">
        <f t="shared" si="371"/>
        <v/>
      </c>
      <c r="P3399">
        <f>IF(ISERROR(VLOOKUP(G3399,Genes!$A$2:$A$749,1,0)),0,1)</f>
        <v>1</v>
      </c>
      <c r="Q3399">
        <f t="shared" si="372"/>
        <v>0</v>
      </c>
      <c r="R3399">
        <f t="shared" si="373"/>
        <v>0</v>
      </c>
      <c r="S3399">
        <f t="shared" si="374"/>
        <v>0</v>
      </c>
      <c r="T3399">
        <f t="shared" si="375"/>
        <v>7</v>
      </c>
      <c r="U3399">
        <f t="shared" si="376"/>
        <v>0</v>
      </c>
      <c r="V3399" t="str">
        <f t="shared" si="377"/>
        <v/>
      </c>
    </row>
    <row r="3400" spans="1:22" x14ac:dyDescent="0.2">
      <c r="A3400" t="s">
        <v>13602</v>
      </c>
      <c r="B3400" t="s">
        <v>395</v>
      </c>
      <c r="C3400">
        <v>126215242</v>
      </c>
      <c r="D3400">
        <v>126215508</v>
      </c>
      <c r="E3400">
        <v>267</v>
      </c>
      <c r="F3400" t="s">
        <v>66</v>
      </c>
      <c r="G3400" t="s">
        <v>1330</v>
      </c>
      <c r="H3400" t="s">
        <v>13603</v>
      </c>
      <c r="I3400">
        <v>0</v>
      </c>
      <c r="J3400">
        <v>0</v>
      </c>
      <c r="K3400">
        <v>0</v>
      </c>
      <c r="L3400">
        <v>0</v>
      </c>
      <c r="M3400">
        <v>0</v>
      </c>
      <c r="N3400">
        <v>0</v>
      </c>
      <c r="O3400" t="str">
        <f t="shared" si="371"/>
        <v>DCPS</v>
      </c>
      <c r="P3400">
        <f>IF(ISERROR(VLOOKUP(G3400,Genes!$A$2:$A$749,1,0)),0,1)</f>
        <v>1</v>
      </c>
      <c r="Q3400">
        <f t="shared" si="372"/>
        <v>0</v>
      </c>
      <c r="R3400">
        <f t="shared" si="373"/>
        <v>0</v>
      </c>
      <c r="S3400">
        <f t="shared" si="374"/>
        <v>0</v>
      </c>
      <c r="T3400">
        <f t="shared" si="375"/>
        <v>8</v>
      </c>
      <c r="U3400">
        <f t="shared" si="376"/>
        <v>1</v>
      </c>
      <c r="V3400">
        <f t="shared" si="377"/>
        <v>0</v>
      </c>
    </row>
    <row r="3401" spans="1:22" x14ac:dyDescent="0.2">
      <c r="A3401" t="s">
        <v>13604</v>
      </c>
      <c r="B3401" t="s">
        <v>83</v>
      </c>
      <c r="C3401">
        <v>110653982</v>
      </c>
      <c r="D3401">
        <v>110654202</v>
      </c>
      <c r="E3401">
        <v>221</v>
      </c>
      <c r="F3401" t="s">
        <v>74</v>
      </c>
      <c r="G3401" t="s">
        <v>1336</v>
      </c>
      <c r="H3401" t="s">
        <v>13605</v>
      </c>
      <c r="I3401">
        <v>3</v>
      </c>
      <c r="J3401">
        <v>1</v>
      </c>
      <c r="K3401">
        <v>2</v>
      </c>
      <c r="L3401">
        <v>0</v>
      </c>
      <c r="M3401">
        <v>0</v>
      </c>
      <c r="N3401">
        <v>0</v>
      </c>
      <c r="O3401" t="str">
        <f t="shared" si="371"/>
        <v/>
      </c>
      <c r="P3401">
        <f>IF(ISERROR(VLOOKUP(G3401,Genes!$A$2:$A$749,1,0)),0,1)</f>
        <v>1</v>
      </c>
      <c r="Q3401">
        <f t="shared" si="372"/>
        <v>1</v>
      </c>
      <c r="R3401">
        <f t="shared" si="373"/>
        <v>1</v>
      </c>
      <c r="S3401">
        <f t="shared" si="374"/>
        <v>1</v>
      </c>
      <c r="T3401">
        <f t="shared" si="375"/>
        <v>1</v>
      </c>
      <c r="U3401">
        <f t="shared" si="376"/>
        <v>0</v>
      </c>
      <c r="V3401" t="str">
        <f t="shared" si="377"/>
        <v/>
      </c>
    </row>
    <row r="3402" spans="1:22" x14ac:dyDescent="0.2">
      <c r="A3402" t="s">
        <v>13606</v>
      </c>
      <c r="B3402" t="s">
        <v>83</v>
      </c>
      <c r="C3402">
        <v>110544943</v>
      </c>
      <c r="D3402">
        <v>110544971</v>
      </c>
      <c r="E3402">
        <v>29</v>
      </c>
      <c r="F3402" t="s">
        <v>74</v>
      </c>
      <c r="G3402" t="s">
        <v>1336</v>
      </c>
      <c r="H3402" t="s">
        <v>13607</v>
      </c>
      <c r="I3402">
        <v>2</v>
      </c>
      <c r="J3402">
        <v>2</v>
      </c>
      <c r="K3402">
        <v>0</v>
      </c>
      <c r="L3402">
        <v>0</v>
      </c>
      <c r="M3402">
        <v>0</v>
      </c>
      <c r="N3402">
        <v>0</v>
      </c>
      <c r="O3402" t="str">
        <f t="shared" si="371"/>
        <v/>
      </c>
      <c r="P3402">
        <f>IF(ISERROR(VLOOKUP(G3402,Genes!$A$2:$A$749,1,0)),0,1)</f>
        <v>1</v>
      </c>
      <c r="Q3402">
        <f t="shared" si="372"/>
        <v>0</v>
      </c>
      <c r="R3402">
        <f t="shared" si="373"/>
        <v>1</v>
      </c>
      <c r="S3402">
        <f t="shared" si="374"/>
        <v>2</v>
      </c>
      <c r="T3402">
        <f t="shared" si="375"/>
        <v>2</v>
      </c>
      <c r="U3402">
        <f t="shared" si="376"/>
        <v>0</v>
      </c>
      <c r="V3402" t="str">
        <f t="shared" si="377"/>
        <v/>
      </c>
    </row>
    <row r="3403" spans="1:22" x14ac:dyDescent="0.2">
      <c r="A3403" t="s">
        <v>13608</v>
      </c>
      <c r="B3403" t="s">
        <v>83</v>
      </c>
      <c r="C3403">
        <v>110544915</v>
      </c>
      <c r="D3403">
        <v>110544971</v>
      </c>
      <c r="E3403">
        <v>57</v>
      </c>
      <c r="F3403" t="s">
        <v>74</v>
      </c>
      <c r="G3403" t="s">
        <v>1336</v>
      </c>
      <c r="H3403" t="s">
        <v>13609</v>
      </c>
      <c r="I3403">
        <v>2</v>
      </c>
      <c r="J3403">
        <v>2</v>
      </c>
      <c r="K3403">
        <v>0</v>
      </c>
      <c r="L3403">
        <v>0</v>
      </c>
      <c r="M3403">
        <v>0</v>
      </c>
      <c r="N3403">
        <v>0</v>
      </c>
      <c r="O3403" t="str">
        <f t="shared" si="371"/>
        <v/>
      </c>
      <c r="P3403">
        <f>IF(ISERROR(VLOOKUP(G3403,Genes!$A$2:$A$749,1,0)),0,1)</f>
        <v>1</v>
      </c>
      <c r="Q3403">
        <f t="shared" si="372"/>
        <v>0</v>
      </c>
      <c r="R3403">
        <f t="shared" si="373"/>
        <v>1</v>
      </c>
      <c r="S3403">
        <f t="shared" si="374"/>
        <v>3</v>
      </c>
      <c r="T3403">
        <f t="shared" si="375"/>
        <v>3</v>
      </c>
      <c r="U3403">
        <f t="shared" si="376"/>
        <v>0</v>
      </c>
      <c r="V3403" t="str">
        <f t="shared" si="377"/>
        <v/>
      </c>
    </row>
    <row r="3404" spans="1:22" x14ac:dyDescent="0.2">
      <c r="A3404" t="s">
        <v>13610</v>
      </c>
      <c r="B3404" t="s">
        <v>83</v>
      </c>
      <c r="C3404">
        <v>110653263</v>
      </c>
      <c r="D3404">
        <v>110653648</v>
      </c>
      <c r="E3404">
        <v>386</v>
      </c>
      <c r="F3404" t="s">
        <v>74</v>
      </c>
      <c r="G3404" t="s">
        <v>1336</v>
      </c>
      <c r="H3404" t="s">
        <v>13611</v>
      </c>
      <c r="I3404">
        <v>6</v>
      </c>
      <c r="J3404">
        <v>4</v>
      </c>
      <c r="K3404">
        <v>2</v>
      </c>
      <c r="L3404">
        <v>0</v>
      </c>
      <c r="M3404">
        <v>0</v>
      </c>
      <c r="N3404">
        <v>0</v>
      </c>
      <c r="O3404" t="str">
        <f t="shared" si="371"/>
        <v/>
      </c>
      <c r="P3404">
        <f>IF(ISERROR(VLOOKUP(G3404,Genes!$A$2:$A$749,1,0)),0,1)</f>
        <v>1</v>
      </c>
      <c r="Q3404">
        <f t="shared" si="372"/>
        <v>0</v>
      </c>
      <c r="R3404">
        <f t="shared" si="373"/>
        <v>1</v>
      </c>
      <c r="S3404">
        <f t="shared" si="374"/>
        <v>4</v>
      </c>
      <c r="T3404">
        <f t="shared" si="375"/>
        <v>4</v>
      </c>
      <c r="U3404">
        <f t="shared" si="376"/>
        <v>0</v>
      </c>
      <c r="V3404" t="str">
        <f t="shared" si="377"/>
        <v/>
      </c>
    </row>
    <row r="3405" spans="1:22" x14ac:dyDescent="0.2">
      <c r="A3405" t="s">
        <v>13612</v>
      </c>
      <c r="B3405" t="s">
        <v>83</v>
      </c>
      <c r="C3405">
        <v>110653263</v>
      </c>
      <c r="D3405">
        <v>110653626</v>
      </c>
      <c r="E3405">
        <v>364</v>
      </c>
      <c r="F3405" t="s">
        <v>74</v>
      </c>
      <c r="G3405" t="s">
        <v>1336</v>
      </c>
      <c r="H3405" t="s">
        <v>13613</v>
      </c>
      <c r="I3405">
        <v>6</v>
      </c>
      <c r="J3405">
        <v>4</v>
      </c>
      <c r="K3405">
        <v>2</v>
      </c>
      <c r="L3405">
        <v>0</v>
      </c>
      <c r="M3405">
        <v>0</v>
      </c>
      <c r="N3405">
        <v>0</v>
      </c>
      <c r="O3405" t="str">
        <f t="shared" si="371"/>
        <v/>
      </c>
      <c r="P3405">
        <f>IF(ISERROR(VLOOKUP(G3405,Genes!$A$2:$A$749,1,0)),0,1)</f>
        <v>1</v>
      </c>
      <c r="Q3405">
        <f t="shared" si="372"/>
        <v>0</v>
      </c>
      <c r="R3405">
        <f t="shared" si="373"/>
        <v>1</v>
      </c>
      <c r="S3405">
        <f t="shared" si="374"/>
        <v>5</v>
      </c>
      <c r="T3405">
        <f t="shared" si="375"/>
        <v>5</v>
      </c>
      <c r="U3405">
        <f t="shared" si="376"/>
        <v>0</v>
      </c>
      <c r="V3405" t="str">
        <f t="shared" si="377"/>
        <v/>
      </c>
    </row>
    <row r="3406" spans="1:22" x14ac:dyDescent="0.2">
      <c r="A3406" t="s">
        <v>13614</v>
      </c>
      <c r="B3406" t="s">
        <v>83</v>
      </c>
      <c r="C3406">
        <v>110644218</v>
      </c>
      <c r="D3406">
        <v>110644558</v>
      </c>
      <c r="E3406">
        <v>341</v>
      </c>
      <c r="F3406" t="s">
        <v>74</v>
      </c>
      <c r="G3406" t="s">
        <v>1336</v>
      </c>
      <c r="H3406" t="s">
        <v>13615</v>
      </c>
      <c r="I3406">
        <v>5</v>
      </c>
      <c r="J3406">
        <v>3</v>
      </c>
      <c r="K3406">
        <v>2</v>
      </c>
      <c r="L3406">
        <v>0</v>
      </c>
      <c r="M3406">
        <v>0</v>
      </c>
      <c r="N3406">
        <v>0</v>
      </c>
      <c r="O3406" t="str">
        <f t="shared" si="371"/>
        <v/>
      </c>
      <c r="P3406">
        <f>IF(ISERROR(VLOOKUP(G3406,Genes!$A$2:$A$749,1,0)),0,1)</f>
        <v>1</v>
      </c>
      <c r="Q3406">
        <f t="shared" si="372"/>
        <v>0</v>
      </c>
      <c r="R3406">
        <f t="shared" si="373"/>
        <v>1</v>
      </c>
      <c r="S3406">
        <f t="shared" si="374"/>
        <v>6</v>
      </c>
      <c r="T3406">
        <f t="shared" si="375"/>
        <v>6</v>
      </c>
      <c r="U3406">
        <f t="shared" si="376"/>
        <v>0</v>
      </c>
      <c r="V3406" t="str">
        <f t="shared" si="377"/>
        <v/>
      </c>
    </row>
    <row r="3407" spans="1:22" x14ac:dyDescent="0.2">
      <c r="A3407" t="s">
        <v>13616</v>
      </c>
      <c r="B3407" t="s">
        <v>83</v>
      </c>
      <c r="C3407">
        <v>110576279</v>
      </c>
      <c r="D3407">
        <v>110576381</v>
      </c>
      <c r="E3407">
        <v>103</v>
      </c>
      <c r="F3407" t="s">
        <v>74</v>
      </c>
      <c r="G3407" t="s">
        <v>1336</v>
      </c>
      <c r="H3407" t="s">
        <v>13617</v>
      </c>
      <c r="I3407">
        <v>2</v>
      </c>
      <c r="J3407">
        <v>0</v>
      </c>
      <c r="K3407">
        <v>2</v>
      </c>
      <c r="L3407">
        <v>0</v>
      </c>
      <c r="M3407">
        <v>0</v>
      </c>
      <c r="N3407">
        <v>0</v>
      </c>
      <c r="O3407" t="str">
        <f t="shared" si="371"/>
        <v/>
      </c>
      <c r="P3407">
        <f>IF(ISERROR(VLOOKUP(G3407,Genes!$A$2:$A$749,1,0)),0,1)</f>
        <v>1</v>
      </c>
      <c r="Q3407">
        <f t="shared" si="372"/>
        <v>0</v>
      </c>
      <c r="R3407">
        <f t="shared" si="373"/>
        <v>1</v>
      </c>
      <c r="S3407">
        <f t="shared" si="374"/>
        <v>7</v>
      </c>
      <c r="T3407">
        <f t="shared" si="375"/>
        <v>7</v>
      </c>
      <c r="U3407">
        <f t="shared" si="376"/>
        <v>0</v>
      </c>
      <c r="V3407" t="str">
        <f t="shared" si="377"/>
        <v/>
      </c>
    </row>
    <row r="3408" spans="1:22" x14ac:dyDescent="0.2">
      <c r="A3408" t="s">
        <v>13618</v>
      </c>
      <c r="B3408" t="s">
        <v>83</v>
      </c>
      <c r="C3408">
        <v>110574147</v>
      </c>
      <c r="D3408">
        <v>110574269</v>
      </c>
      <c r="E3408">
        <v>123</v>
      </c>
      <c r="F3408" t="s">
        <v>74</v>
      </c>
      <c r="G3408" t="s">
        <v>1336</v>
      </c>
      <c r="H3408" t="s">
        <v>13619</v>
      </c>
      <c r="I3408">
        <v>3</v>
      </c>
      <c r="J3408">
        <v>0</v>
      </c>
      <c r="K3408">
        <v>2</v>
      </c>
      <c r="L3408">
        <v>1</v>
      </c>
      <c r="M3408">
        <v>0</v>
      </c>
      <c r="N3408">
        <v>0</v>
      </c>
      <c r="O3408" t="str">
        <f t="shared" si="371"/>
        <v/>
      </c>
      <c r="P3408">
        <f>IF(ISERROR(VLOOKUP(G3408,Genes!$A$2:$A$749,1,0)),0,1)</f>
        <v>1</v>
      </c>
      <c r="Q3408">
        <f t="shared" si="372"/>
        <v>0</v>
      </c>
      <c r="R3408">
        <f t="shared" si="373"/>
        <v>1</v>
      </c>
      <c r="S3408">
        <f t="shared" si="374"/>
        <v>8</v>
      </c>
      <c r="T3408">
        <f t="shared" si="375"/>
        <v>8</v>
      </c>
      <c r="U3408">
        <f t="shared" si="376"/>
        <v>0</v>
      </c>
      <c r="V3408" t="str">
        <f t="shared" si="377"/>
        <v/>
      </c>
    </row>
    <row r="3409" spans="1:22" x14ac:dyDescent="0.2">
      <c r="A3409" t="s">
        <v>13620</v>
      </c>
      <c r="B3409" t="s">
        <v>83</v>
      </c>
      <c r="C3409">
        <v>110574132</v>
      </c>
      <c r="D3409">
        <v>110574269</v>
      </c>
      <c r="E3409">
        <v>138</v>
      </c>
      <c r="F3409" t="s">
        <v>74</v>
      </c>
      <c r="G3409" t="s">
        <v>1336</v>
      </c>
      <c r="H3409" t="s">
        <v>13621</v>
      </c>
      <c r="I3409">
        <v>3</v>
      </c>
      <c r="J3409">
        <v>1</v>
      </c>
      <c r="K3409">
        <v>2</v>
      </c>
      <c r="L3409">
        <v>0</v>
      </c>
      <c r="M3409">
        <v>0</v>
      </c>
      <c r="N3409">
        <v>0</v>
      </c>
      <c r="O3409" t="str">
        <f t="shared" si="371"/>
        <v/>
      </c>
      <c r="P3409">
        <f>IF(ISERROR(VLOOKUP(G3409,Genes!$A$2:$A$749,1,0)),0,1)</f>
        <v>1</v>
      </c>
      <c r="Q3409">
        <f t="shared" si="372"/>
        <v>0</v>
      </c>
      <c r="R3409">
        <f t="shared" si="373"/>
        <v>1</v>
      </c>
      <c r="S3409">
        <f t="shared" si="374"/>
        <v>9</v>
      </c>
      <c r="T3409">
        <f t="shared" si="375"/>
        <v>9</v>
      </c>
      <c r="U3409">
        <f t="shared" si="376"/>
        <v>0</v>
      </c>
      <c r="V3409" t="str">
        <f t="shared" si="377"/>
        <v/>
      </c>
    </row>
    <row r="3410" spans="1:22" x14ac:dyDescent="0.2">
      <c r="A3410" t="s">
        <v>13622</v>
      </c>
      <c r="B3410" t="s">
        <v>83</v>
      </c>
      <c r="C3410">
        <v>110555870</v>
      </c>
      <c r="D3410">
        <v>110555964</v>
      </c>
      <c r="E3410">
        <v>95</v>
      </c>
      <c r="F3410" t="s">
        <v>74</v>
      </c>
      <c r="G3410" t="s">
        <v>1336</v>
      </c>
      <c r="H3410" t="s">
        <v>13623</v>
      </c>
      <c r="I3410">
        <v>2</v>
      </c>
      <c r="J3410">
        <v>0</v>
      </c>
      <c r="K3410">
        <v>2</v>
      </c>
      <c r="L3410">
        <v>0</v>
      </c>
      <c r="M3410">
        <v>0</v>
      </c>
      <c r="N3410">
        <v>0</v>
      </c>
      <c r="O3410" t="str">
        <f t="shared" si="371"/>
        <v/>
      </c>
      <c r="P3410">
        <f>IF(ISERROR(VLOOKUP(G3410,Genes!$A$2:$A$749,1,0)),0,1)</f>
        <v>1</v>
      </c>
      <c r="Q3410">
        <f t="shared" si="372"/>
        <v>0</v>
      </c>
      <c r="R3410">
        <f t="shared" si="373"/>
        <v>1</v>
      </c>
      <c r="S3410">
        <f t="shared" si="374"/>
        <v>10</v>
      </c>
      <c r="T3410">
        <f t="shared" si="375"/>
        <v>10</v>
      </c>
      <c r="U3410">
        <f t="shared" si="376"/>
        <v>0</v>
      </c>
      <c r="V3410" t="str">
        <f t="shared" si="377"/>
        <v/>
      </c>
    </row>
    <row r="3411" spans="1:22" x14ac:dyDescent="0.2">
      <c r="A3411" t="s">
        <v>13624</v>
      </c>
      <c r="B3411" t="s">
        <v>83</v>
      </c>
      <c r="C3411">
        <v>110555867</v>
      </c>
      <c r="D3411">
        <v>110555964</v>
      </c>
      <c r="E3411">
        <v>98</v>
      </c>
      <c r="F3411" t="s">
        <v>74</v>
      </c>
      <c r="G3411" t="s">
        <v>1336</v>
      </c>
      <c r="H3411" t="s">
        <v>13625</v>
      </c>
      <c r="I3411">
        <v>2</v>
      </c>
      <c r="J3411">
        <v>0</v>
      </c>
      <c r="K3411">
        <v>2</v>
      </c>
      <c r="L3411">
        <v>0</v>
      </c>
      <c r="M3411">
        <v>0</v>
      </c>
      <c r="N3411">
        <v>0</v>
      </c>
      <c r="O3411" t="str">
        <f t="shared" si="371"/>
        <v>DCX</v>
      </c>
      <c r="P3411">
        <f>IF(ISERROR(VLOOKUP(G3411,Genes!$A$2:$A$749,1,0)),0,1)</f>
        <v>1</v>
      </c>
      <c r="Q3411">
        <f t="shared" si="372"/>
        <v>0</v>
      </c>
      <c r="R3411">
        <f t="shared" si="373"/>
        <v>1</v>
      </c>
      <c r="S3411">
        <f t="shared" si="374"/>
        <v>11</v>
      </c>
      <c r="T3411">
        <f t="shared" si="375"/>
        <v>11</v>
      </c>
      <c r="U3411">
        <f t="shared" si="376"/>
        <v>1</v>
      </c>
      <c r="V3411">
        <f t="shared" si="377"/>
        <v>1</v>
      </c>
    </row>
    <row r="3412" spans="1:22" x14ac:dyDescent="0.2">
      <c r="A3412" t="s">
        <v>13626</v>
      </c>
      <c r="B3412" t="s">
        <v>256</v>
      </c>
      <c r="C3412">
        <v>38090513</v>
      </c>
      <c r="D3412">
        <v>38090732</v>
      </c>
      <c r="E3412">
        <v>220</v>
      </c>
      <c r="F3412" t="s">
        <v>66</v>
      </c>
      <c r="G3412" t="s">
        <v>1343</v>
      </c>
      <c r="H3412" t="s">
        <v>13627</v>
      </c>
      <c r="I3412">
        <v>0</v>
      </c>
      <c r="J3412">
        <v>0</v>
      </c>
      <c r="K3412">
        <v>0</v>
      </c>
      <c r="L3412">
        <v>0</v>
      </c>
      <c r="M3412">
        <v>0</v>
      </c>
      <c r="N3412">
        <v>0</v>
      </c>
      <c r="O3412" t="str">
        <f t="shared" si="371"/>
        <v/>
      </c>
      <c r="P3412">
        <f>IF(ISERROR(VLOOKUP(G3412,Genes!$A$2:$A$749,1,0)),0,1)</f>
        <v>1</v>
      </c>
      <c r="Q3412">
        <f t="shared" si="372"/>
        <v>1</v>
      </c>
      <c r="R3412">
        <f t="shared" si="373"/>
        <v>0</v>
      </c>
      <c r="S3412">
        <f t="shared" si="374"/>
        <v>0</v>
      </c>
      <c r="T3412">
        <f t="shared" si="375"/>
        <v>1</v>
      </c>
      <c r="U3412">
        <f t="shared" si="376"/>
        <v>0</v>
      </c>
      <c r="V3412" t="str">
        <f t="shared" si="377"/>
        <v/>
      </c>
    </row>
    <row r="3413" spans="1:22" x14ac:dyDescent="0.2">
      <c r="A3413" t="s">
        <v>13628</v>
      </c>
      <c r="B3413" t="s">
        <v>256</v>
      </c>
      <c r="C3413">
        <v>38105231</v>
      </c>
      <c r="D3413">
        <v>38105353</v>
      </c>
      <c r="E3413">
        <v>123</v>
      </c>
      <c r="F3413" t="s">
        <v>66</v>
      </c>
      <c r="G3413" t="s">
        <v>1343</v>
      </c>
      <c r="H3413" t="s">
        <v>13629</v>
      </c>
      <c r="I3413">
        <v>0</v>
      </c>
      <c r="J3413">
        <v>0</v>
      </c>
      <c r="K3413">
        <v>0</v>
      </c>
      <c r="L3413">
        <v>0</v>
      </c>
      <c r="M3413">
        <v>0</v>
      </c>
      <c r="N3413">
        <v>0</v>
      </c>
      <c r="O3413" t="str">
        <f t="shared" si="371"/>
        <v/>
      </c>
      <c r="P3413">
        <f>IF(ISERROR(VLOOKUP(G3413,Genes!$A$2:$A$749,1,0)),0,1)</f>
        <v>1</v>
      </c>
      <c r="Q3413">
        <f t="shared" si="372"/>
        <v>0</v>
      </c>
      <c r="R3413">
        <f t="shared" si="373"/>
        <v>0</v>
      </c>
      <c r="S3413">
        <f t="shared" si="374"/>
        <v>0</v>
      </c>
      <c r="T3413">
        <f t="shared" si="375"/>
        <v>2</v>
      </c>
      <c r="U3413">
        <f t="shared" si="376"/>
        <v>0</v>
      </c>
      <c r="V3413" t="str">
        <f t="shared" si="377"/>
        <v/>
      </c>
    </row>
    <row r="3414" spans="1:22" x14ac:dyDescent="0.2">
      <c r="A3414" t="s">
        <v>13630</v>
      </c>
      <c r="B3414" t="s">
        <v>256</v>
      </c>
      <c r="C3414">
        <v>38105249</v>
      </c>
      <c r="D3414">
        <v>38105353</v>
      </c>
      <c r="E3414">
        <v>105</v>
      </c>
      <c r="F3414" t="s">
        <v>66</v>
      </c>
      <c r="G3414" t="s">
        <v>1343</v>
      </c>
      <c r="H3414" t="s">
        <v>13631</v>
      </c>
      <c r="I3414">
        <v>0</v>
      </c>
      <c r="J3414">
        <v>0</v>
      </c>
      <c r="K3414">
        <v>0</v>
      </c>
      <c r="L3414">
        <v>0</v>
      </c>
      <c r="M3414">
        <v>0</v>
      </c>
      <c r="N3414">
        <v>0</v>
      </c>
      <c r="O3414" t="str">
        <f t="shared" si="371"/>
        <v/>
      </c>
      <c r="P3414">
        <f>IF(ISERROR(VLOOKUP(G3414,Genes!$A$2:$A$749,1,0)),0,1)</f>
        <v>1</v>
      </c>
      <c r="Q3414">
        <f t="shared" si="372"/>
        <v>0</v>
      </c>
      <c r="R3414">
        <f t="shared" si="373"/>
        <v>0</v>
      </c>
      <c r="S3414">
        <f t="shared" si="374"/>
        <v>0</v>
      </c>
      <c r="T3414">
        <f t="shared" si="375"/>
        <v>3</v>
      </c>
      <c r="U3414">
        <f t="shared" si="376"/>
        <v>0</v>
      </c>
      <c r="V3414" t="str">
        <f t="shared" si="377"/>
        <v/>
      </c>
    </row>
    <row r="3415" spans="1:22" x14ac:dyDescent="0.2">
      <c r="A3415" t="s">
        <v>13632</v>
      </c>
      <c r="B3415" t="s">
        <v>256</v>
      </c>
      <c r="C3415">
        <v>38107226</v>
      </c>
      <c r="D3415">
        <v>38107321</v>
      </c>
      <c r="E3415">
        <v>96</v>
      </c>
      <c r="F3415" t="s">
        <v>66</v>
      </c>
      <c r="G3415" t="s">
        <v>1343</v>
      </c>
      <c r="H3415" t="s">
        <v>13633</v>
      </c>
      <c r="I3415">
        <v>0</v>
      </c>
      <c r="J3415">
        <v>0</v>
      </c>
      <c r="K3415">
        <v>0</v>
      </c>
      <c r="L3415">
        <v>0</v>
      </c>
      <c r="M3415">
        <v>0</v>
      </c>
      <c r="N3415">
        <v>0</v>
      </c>
      <c r="O3415" t="str">
        <f t="shared" si="371"/>
        <v/>
      </c>
      <c r="P3415">
        <f>IF(ISERROR(VLOOKUP(G3415,Genes!$A$2:$A$749,1,0)),0,1)</f>
        <v>1</v>
      </c>
      <c r="Q3415">
        <f t="shared" si="372"/>
        <v>0</v>
      </c>
      <c r="R3415">
        <f t="shared" si="373"/>
        <v>0</v>
      </c>
      <c r="S3415">
        <f t="shared" si="374"/>
        <v>0</v>
      </c>
      <c r="T3415">
        <f t="shared" si="375"/>
        <v>4</v>
      </c>
      <c r="U3415">
        <f t="shared" si="376"/>
        <v>0</v>
      </c>
      <c r="V3415" t="str">
        <f t="shared" si="377"/>
        <v/>
      </c>
    </row>
    <row r="3416" spans="1:22" x14ac:dyDescent="0.2">
      <c r="A3416" t="s">
        <v>13634</v>
      </c>
      <c r="B3416" t="s">
        <v>256</v>
      </c>
      <c r="C3416">
        <v>38109430</v>
      </c>
      <c r="D3416">
        <v>38109546</v>
      </c>
      <c r="E3416">
        <v>117</v>
      </c>
      <c r="F3416" t="s">
        <v>66</v>
      </c>
      <c r="G3416" t="s">
        <v>1343</v>
      </c>
      <c r="H3416" t="s">
        <v>13635</v>
      </c>
      <c r="I3416">
        <v>0</v>
      </c>
      <c r="J3416">
        <v>0</v>
      </c>
      <c r="K3416">
        <v>0</v>
      </c>
      <c r="L3416">
        <v>0</v>
      </c>
      <c r="M3416">
        <v>0</v>
      </c>
      <c r="N3416">
        <v>0</v>
      </c>
      <c r="O3416" t="str">
        <f t="shared" si="371"/>
        <v/>
      </c>
      <c r="P3416">
        <f>IF(ISERROR(VLOOKUP(G3416,Genes!$A$2:$A$749,1,0)),0,1)</f>
        <v>1</v>
      </c>
      <c r="Q3416">
        <f t="shared" si="372"/>
        <v>0</v>
      </c>
      <c r="R3416">
        <f t="shared" si="373"/>
        <v>0</v>
      </c>
      <c r="S3416">
        <f t="shared" si="374"/>
        <v>0</v>
      </c>
      <c r="T3416">
        <f t="shared" si="375"/>
        <v>5</v>
      </c>
      <c r="U3416">
        <f t="shared" si="376"/>
        <v>0</v>
      </c>
      <c r="V3416" t="str">
        <f t="shared" si="377"/>
        <v/>
      </c>
    </row>
    <row r="3417" spans="1:22" x14ac:dyDescent="0.2">
      <c r="A3417" t="s">
        <v>13636</v>
      </c>
      <c r="B3417" t="s">
        <v>256</v>
      </c>
      <c r="C3417">
        <v>38109650</v>
      </c>
      <c r="D3417">
        <v>38109805</v>
      </c>
      <c r="E3417">
        <v>156</v>
      </c>
      <c r="F3417" t="s">
        <v>66</v>
      </c>
      <c r="G3417" t="s">
        <v>1343</v>
      </c>
      <c r="H3417" t="s">
        <v>13637</v>
      </c>
      <c r="I3417">
        <v>0</v>
      </c>
      <c r="J3417">
        <v>0</v>
      </c>
      <c r="K3417">
        <v>0</v>
      </c>
      <c r="L3417">
        <v>0</v>
      </c>
      <c r="M3417">
        <v>0</v>
      </c>
      <c r="N3417">
        <v>0</v>
      </c>
      <c r="O3417" t="str">
        <f t="shared" si="371"/>
        <v/>
      </c>
      <c r="P3417">
        <f>IF(ISERROR(VLOOKUP(G3417,Genes!$A$2:$A$749,1,0)),0,1)</f>
        <v>1</v>
      </c>
      <c r="Q3417">
        <f t="shared" si="372"/>
        <v>0</v>
      </c>
      <c r="R3417">
        <f t="shared" si="373"/>
        <v>0</v>
      </c>
      <c r="S3417">
        <f t="shared" si="374"/>
        <v>0</v>
      </c>
      <c r="T3417">
        <f t="shared" si="375"/>
        <v>6</v>
      </c>
      <c r="U3417">
        <f t="shared" si="376"/>
        <v>0</v>
      </c>
      <c r="V3417" t="str">
        <f t="shared" si="377"/>
        <v/>
      </c>
    </row>
    <row r="3418" spans="1:22" x14ac:dyDescent="0.2">
      <c r="A3418" t="s">
        <v>13638</v>
      </c>
      <c r="B3418" t="s">
        <v>256</v>
      </c>
      <c r="C3418">
        <v>38110240</v>
      </c>
      <c r="D3418">
        <v>38110342</v>
      </c>
      <c r="E3418">
        <v>103</v>
      </c>
      <c r="F3418" t="s">
        <v>66</v>
      </c>
      <c r="G3418" t="s">
        <v>1343</v>
      </c>
      <c r="H3418" t="s">
        <v>13639</v>
      </c>
      <c r="I3418">
        <v>0</v>
      </c>
      <c r="J3418">
        <v>0</v>
      </c>
      <c r="K3418">
        <v>0</v>
      </c>
      <c r="L3418">
        <v>0</v>
      </c>
      <c r="M3418">
        <v>0</v>
      </c>
      <c r="N3418">
        <v>0</v>
      </c>
      <c r="O3418" t="str">
        <f t="shared" si="371"/>
        <v/>
      </c>
      <c r="P3418">
        <f>IF(ISERROR(VLOOKUP(G3418,Genes!$A$2:$A$749,1,0)),0,1)</f>
        <v>1</v>
      </c>
      <c r="Q3418">
        <f t="shared" si="372"/>
        <v>0</v>
      </c>
      <c r="R3418">
        <f t="shared" si="373"/>
        <v>0</v>
      </c>
      <c r="S3418">
        <f t="shared" si="374"/>
        <v>0</v>
      </c>
      <c r="T3418">
        <f t="shared" si="375"/>
        <v>7</v>
      </c>
      <c r="U3418">
        <f t="shared" si="376"/>
        <v>0</v>
      </c>
      <c r="V3418" t="str">
        <f t="shared" si="377"/>
        <v/>
      </c>
    </row>
    <row r="3419" spans="1:22" x14ac:dyDescent="0.2">
      <c r="A3419" t="s">
        <v>13640</v>
      </c>
      <c r="B3419" t="s">
        <v>256</v>
      </c>
      <c r="C3419">
        <v>38110475</v>
      </c>
      <c r="D3419">
        <v>38110645</v>
      </c>
      <c r="E3419">
        <v>171</v>
      </c>
      <c r="F3419" t="s">
        <v>66</v>
      </c>
      <c r="G3419" t="s">
        <v>1343</v>
      </c>
      <c r="H3419" t="s">
        <v>13641</v>
      </c>
      <c r="I3419">
        <v>0</v>
      </c>
      <c r="J3419">
        <v>0</v>
      </c>
      <c r="K3419">
        <v>0</v>
      </c>
      <c r="L3419">
        <v>0</v>
      </c>
      <c r="M3419">
        <v>0</v>
      </c>
      <c r="N3419">
        <v>0</v>
      </c>
      <c r="O3419" t="str">
        <f t="shared" si="371"/>
        <v/>
      </c>
      <c r="P3419">
        <f>IF(ISERROR(VLOOKUP(G3419,Genes!$A$2:$A$749,1,0)),0,1)</f>
        <v>1</v>
      </c>
      <c r="Q3419">
        <f t="shared" si="372"/>
        <v>0</v>
      </c>
      <c r="R3419">
        <f t="shared" si="373"/>
        <v>0</v>
      </c>
      <c r="S3419">
        <f t="shared" si="374"/>
        <v>0</v>
      </c>
      <c r="T3419">
        <f t="shared" si="375"/>
        <v>8</v>
      </c>
      <c r="U3419">
        <f t="shared" si="376"/>
        <v>0</v>
      </c>
      <c r="V3419" t="str">
        <f t="shared" si="377"/>
        <v/>
      </c>
    </row>
    <row r="3420" spans="1:22" x14ac:dyDescent="0.2">
      <c r="A3420" t="s">
        <v>13642</v>
      </c>
      <c r="B3420" t="s">
        <v>256</v>
      </c>
      <c r="C3420">
        <v>38111074</v>
      </c>
      <c r="D3420">
        <v>38111236</v>
      </c>
      <c r="E3420">
        <v>163</v>
      </c>
      <c r="F3420" t="s">
        <v>66</v>
      </c>
      <c r="G3420" t="s">
        <v>1343</v>
      </c>
      <c r="H3420" t="s">
        <v>13643</v>
      </c>
      <c r="I3420">
        <v>0</v>
      </c>
      <c r="J3420">
        <v>0</v>
      </c>
      <c r="K3420">
        <v>0</v>
      </c>
      <c r="L3420">
        <v>0</v>
      </c>
      <c r="M3420">
        <v>0</v>
      </c>
      <c r="N3420">
        <v>0</v>
      </c>
      <c r="O3420" t="str">
        <f t="shared" si="371"/>
        <v/>
      </c>
      <c r="P3420">
        <f>IF(ISERROR(VLOOKUP(G3420,Genes!$A$2:$A$749,1,0)),0,1)</f>
        <v>1</v>
      </c>
      <c r="Q3420">
        <f t="shared" si="372"/>
        <v>0</v>
      </c>
      <c r="R3420">
        <f t="shared" si="373"/>
        <v>0</v>
      </c>
      <c r="S3420">
        <f t="shared" si="374"/>
        <v>0</v>
      </c>
      <c r="T3420">
        <f t="shared" si="375"/>
        <v>9</v>
      </c>
      <c r="U3420">
        <f t="shared" si="376"/>
        <v>0</v>
      </c>
      <c r="V3420" t="str">
        <f t="shared" si="377"/>
        <v/>
      </c>
    </row>
    <row r="3421" spans="1:22" x14ac:dyDescent="0.2">
      <c r="A3421" t="s">
        <v>13644</v>
      </c>
      <c r="B3421" t="s">
        <v>256</v>
      </c>
      <c r="C3421">
        <v>38117558</v>
      </c>
      <c r="D3421">
        <v>38117639</v>
      </c>
      <c r="E3421">
        <v>82</v>
      </c>
      <c r="F3421" t="s">
        <v>66</v>
      </c>
      <c r="G3421" t="s">
        <v>1343</v>
      </c>
      <c r="H3421" t="s">
        <v>13645</v>
      </c>
      <c r="I3421">
        <v>0</v>
      </c>
      <c r="J3421">
        <v>0</v>
      </c>
      <c r="K3421">
        <v>0</v>
      </c>
      <c r="L3421">
        <v>0</v>
      </c>
      <c r="M3421">
        <v>0</v>
      </c>
      <c r="N3421">
        <v>0</v>
      </c>
      <c r="O3421" t="str">
        <f t="shared" si="371"/>
        <v/>
      </c>
      <c r="P3421">
        <f>IF(ISERROR(VLOOKUP(G3421,Genes!$A$2:$A$749,1,0)),0,1)</f>
        <v>1</v>
      </c>
      <c r="Q3421">
        <f t="shared" si="372"/>
        <v>0</v>
      </c>
      <c r="R3421">
        <f t="shared" si="373"/>
        <v>0</v>
      </c>
      <c r="S3421">
        <f t="shared" si="374"/>
        <v>0</v>
      </c>
      <c r="T3421">
        <f t="shared" si="375"/>
        <v>10</v>
      </c>
      <c r="U3421">
        <f t="shared" si="376"/>
        <v>0</v>
      </c>
      <c r="V3421" t="str">
        <f t="shared" si="377"/>
        <v/>
      </c>
    </row>
    <row r="3422" spans="1:22" x14ac:dyDescent="0.2">
      <c r="A3422" t="s">
        <v>13646</v>
      </c>
      <c r="B3422" t="s">
        <v>256</v>
      </c>
      <c r="C3422">
        <v>38091912</v>
      </c>
      <c r="D3422">
        <v>38092102</v>
      </c>
      <c r="E3422">
        <v>191</v>
      </c>
      <c r="F3422" t="s">
        <v>66</v>
      </c>
      <c r="G3422" t="s">
        <v>1343</v>
      </c>
      <c r="H3422" t="s">
        <v>13647</v>
      </c>
      <c r="I3422">
        <v>0</v>
      </c>
      <c r="J3422">
        <v>0</v>
      </c>
      <c r="K3422">
        <v>0</v>
      </c>
      <c r="L3422">
        <v>0</v>
      </c>
      <c r="M3422">
        <v>0</v>
      </c>
      <c r="N3422">
        <v>0</v>
      </c>
      <c r="O3422" t="str">
        <f t="shared" si="371"/>
        <v/>
      </c>
      <c r="P3422">
        <f>IF(ISERROR(VLOOKUP(G3422,Genes!$A$2:$A$749,1,0)),0,1)</f>
        <v>1</v>
      </c>
      <c r="Q3422">
        <f t="shared" si="372"/>
        <v>0</v>
      </c>
      <c r="R3422">
        <f t="shared" si="373"/>
        <v>0</v>
      </c>
      <c r="S3422">
        <f t="shared" si="374"/>
        <v>0</v>
      </c>
      <c r="T3422">
        <f t="shared" si="375"/>
        <v>11</v>
      </c>
      <c r="U3422">
        <f t="shared" si="376"/>
        <v>0</v>
      </c>
      <c r="V3422" t="str">
        <f t="shared" si="377"/>
        <v/>
      </c>
    </row>
    <row r="3423" spans="1:22" x14ac:dyDescent="0.2">
      <c r="A3423" t="s">
        <v>13648</v>
      </c>
      <c r="B3423" t="s">
        <v>256</v>
      </c>
      <c r="C3423">
        <v>38095056</v>
      </c>
      <c r="D3423">
        <v>38095145</v>
      </c>
      <c r="E3423">
        <v>90</v>
      </c>
      <c r="F3423" t="s">
        <v>66</v>
      </c>
      <c r="G3423" t="s">
        <v>1343</v>
      </c>
      <c r="H3423" t="s">
        <v>13649</v>
      </c>
      <c r="I3423">
        <v>0</v>
      </c>
      <c r="J3423">
        <v>0</v>
      </c>
      <c r="K3423">
        <v>0</v>
      </c>
      <c r="L3423">
        <v>0</v>
      </c>
      <c r="M3423">
        <v>0</v>
      </c>
      <c r="N3423">
        <v>0</v>
      </c>
      <c r="O3423" t="str">
        <f t="shared" si="371"/>
        <v/>
      </c>
      <c r="P3423">
        <f>IF(ISERROR(VLOOKUP(G3423,Genes!$A$2:$A$749,1,0)),0,1)</f>
        <v>1</v>
      </c>
      <c r="Q3423">
        <f t="shared" si="372"/>
        <v>0</v>
      </c>
      <c r="R3423">
        <f t="shared" si="373"/>
        <v>0</v>
      </c>
      <c r="S3423">
        <f t="shared" si="374"/>
        <v>0</v>
      </c>
      <c r="T3423">
        <f t="shared" si="375"/>
        <v>12</v>
      </c>
      <c r="U3423">
        <f t="shared" si="376"/>
        <v>0</v>
      </c>
      <c r="V3423" t="str">
        <f t="shared" si="377"/>
        <v/>
      </c>
    </row>
    <row r="3424" spans="1:22" x14ac:dyDescent="0.2">
      <c r="A3424" t="s">
        <v>13650</v>
      </c>
      <c r="B3424" t="s">
        <v>256</v>
      </c>
      <c r="C3424">
        <v>38095607</v>
      </c>
      <c r="D3424">
        <v>38095727</v>
      </c>
      <c r="E3424">
        <v>121</v>
      </c>
      <c r="F3424" t="s">
        <v>66</v>
      </c>
      <c r="G3424" t="s">
        <v>1343</v>
      </c>
      <c r="H3424" t="s">
        <v>13651</v>
      </c>
      <c r="I3424">
        <v>0</v>
      </c>
      <c r="J3424">
        <v>0</v>
      </c>
      <c r="K3424">
        <v>0</v>
      </c>
      <c r="L3424">
        <v>0</v>
      </c>
      <c r="M3424">
        <v>0</v>
      </c>
      <c r="N3424">
        <v>0</v>
      </c>
      <c r="O3424" t="str">
        <f t="shared" si="371"/>
        <v/>
      </c>
      <c r="P3424">
        <f>IF(ISERROR(VLOOKUP(G3424,Genes!$A$2:$A$749,1,0)),0,1)</f>
        <v>1</v>
      </c>
      <c r="Q3424">
        <f t="shared" si="372"/>
        <v>0</v>
      </c>
      <c r="R3424">
        <f t="shared" si="373"/>
        <v>0</v>
      </c>
      <c r="S3424">
        <f t="shared" si="374"/>
        <v>0</v>
      </c>
      <c r="T3424">
        <f t="shared" si="375"/>
        <v>13</v>
      </c>
      <c r="U3424">
        <f t="shared" si="376"/>
        <v>0</v>
      </c>
      <c r="V3424" t="str">
        <f t="shared" si="377"/>
        <v/>
      </c>
    </row>
    <row r="3425" spans="1:22" x14ac:dyDescent="0.2">
      <c r="A3425" t="s">
        <v>13652</v>
      </c>
      <c r="B3425" t="s">
        <v>256</v>
      </c>
      <c r="C3425">
        <v>38095607</v>
      </c>
      <c r="D3425">
        <v>38095789</v>
      </c>
      <c r="E3425">
        <v>183</v>
      </c>
      <c r="F3425" t="s">
        <v>66</v>
      </c>
      <c r="G3425" t="s">
        <v>1343</v>
      </c>
      <c r="H3425" t="s">
        <v>13653</v>
      </c>
      <c r="I3425">
        <v>0</v>
      </c>
      <c r="J3425">
        <v>0</v>
      </c>
      <c r="K3425">
        <v>0</v>
      </c>
      <c r="L3425">
        <v>0</v>
      </c>
      <c r="M3425">
        <v>0</v>
      </c>
      <c r="N3425">
        <v>0</v>
      </c>
      <c r="O3425" t="str">
        <f t="shared" si="371"/>
        <v/>
      </c>
      <c r="P3425">
        <f>IF(ISERROR(VLOOKUP(G3425,Genes!$A$2:$A$749,1,0)),0,1)</f>
        <v>1</v>
      </c>
      <c r="Q3425">
        <f t="shared" si="372"/>
        <v>0</v>
      </c>
      <c r="R3425">
        <f t="shared" si="373"/>
        <v>0</v>
      </c>
      <c r="S3425">
        <f t="shared" si="374"/>
        <v>0</v>
      </c>
      <c r="T3425">
        <f t="shared" si="375"/>
        <v>14</v>
      </c>
      <c r="U3425">
        <f t="shared" si="376"/>
        <v>0</v>
      </c>
      <c r="V3425" t="str">
        <f t="shared" si="377"/>
        <v/>
      </c>
    </row>
    <row r="3426" spans="1:22" x14ac:dyDescent="0.2">
      <c r="A3426" t="s">
        <v>13654</v>
      </c>
      <c r="B3426" t="s">
        <v>256</v>
      </c>
      <c r="C3426">
        <v>38097793</v>
      </c>
      <c r="D3426">
        <v>38097882</v>
      </c>
      <c r="E3426">
        <v>90</v>
      </c>
      <c r="F3426" t="s">
        <v>66</v>
      </c>
      <c r="G3426" t="s">
        <v>1343</v>
      </c>
      <c r="H3426" t="s">
        <v>13655</v>
      </c>
      <c r="I3426">
        <v>0</v>
      </c>
      <c r="J3426">
        <v>0</v>
      </c>
      <c r="K3426">
        <v>0</v>
      </c>
      <c r="L3426">
        <v>0</v>
      </c>
      <c r="M3426">
        <v>0</v>
      </c>
      <c r="N3426">
        <v>0</v>
      </c>
      <c r="O3426" t="str">
        <f t="shared" si="371"/>
        <v/>
      </c>
      <c r="P3426">
        <f>IF(ISERROR(VLOOKUP(G3426,Genes!$A$2:$A$749,1,0)),0,1)</f>
        <v>1</v>
      </c>
      <c r="Q3426">
        <f t="shared" si="372"/>
        <v>0</v>
      </c>
      <c r="R3426">
        <f t="shared" si="373"/>
        <v>0</v>
      </c>
      <c r="S3426">
        <f t="shared" si="374"/>
        <v>0</v>
      </c>
      <c r="T3426">
        <f t="shared" si="375"/>
        <v>15</v>
      </c>
      <c r="U3426">
        <f t="shared" si="376"/>
        <v>0</v>
      </c>
      <c r="V3426" t="str">
        <f t="shared" si="377"/>
        <v/>
      </c>
    </row>
    <row r="3427" spans="1:22" x14ac:dyDescent="0.2">
      <c r="A3427" t="s">
        <v>13656</v>
      </c>
      <c r="B3427" t="s">
        <v>256</v>
      </c>
      <c r="C3427">
        <v>38099768</v>
      </c>
      <c r="D3427">
        <v>38099903</v>
      </c>
      <c r="E3427">
        <v>136</v>
      </c>
      <c r="F3427" t="s">
        <v>66</v>
      </c>
      <c r="G3427" t="s">
        <v>1343</v>
      </c>
      <c r="H3427" t="s">
        <v>13657</v>
      </c>
      <c r="I3427">
        <v>0</v>
      </c>
      <c r="J3427">
        <v>0</v>
      </c>
      <c r="K3427">
        <v>0</v>
      </c>
      <c r="L3427">
        <v>0</v>
      </c>
      <c r="M3427">
        <v>0</v>
      </c>
      <c r="N3427">
        <v>0</v>
      </c>
      <c r="O3427" t="str">
        <f t="shared" si="371"/>
        <v/>
      </c>
      <c r="P3427">
        <f>IF(ISERROR(VLOOKUP(G3427,Genes!$A$2:$A$749,1,0)),0,1)</f>
        <v>1</v>
      </c>
      <c r="Q3427">
        <f t="shared" si="372"/>
        <v>0</v>
      </c>
      <c r="R3427">
        <f t="shared" si="373"/>
        <v>0</v>
      </c>
      <c r="S3427">
        <f t="shared" si="374"/>
        <v>0</v>
      </c>
      <c r="T3427">
        <f t="shared" si="375"/>
        <v>16</v>
      </c>
      <c r="U3427">
        <f t="shared" si="376"/>
        <v>0</v>
      </c>
      <c r="V3427" t="str">
        <f t="shared" si="377"/>
        <v/>
      </c>
    </row>
    <row r="3428" spans="1:22" x14ac:dyDescent="0.2">
      <c r="A3428" t="s">
        <v>13658</v>
      </c>
      <c r="B3428" t="s">
        <v>256</v>
      </c>
      <c r="C3428">
        <v>38103260</v>
      </c>
      <c r="D3428">
        <v>38103468</v>
      </c>
      <c r="E3428">
        <v>209</v>
      </c>
      <c r="F3428" t="s">
        <v>66</v>
      </c>
      <c r="G3428" t="s">
        <v>1343</v>
      </c>
      <c r="H3428" t="s">
        <v>13659</v>
      </c>
      <c r="I3428">
        <v>0</v>
      </c>
      <c r="J3428">
        <v>0</v>
      </c>
      <c r="K3428">
        <v>0</v>
      </c>
      <c r="L3428">
        <v>0</v>
      </c>
      <c r="M3428">
        <v>0</v>
      </c>
      <c r="N3428">
        <v>0</v>
      </c>
      <c r="O3428" t="str">
        <f t="shared" si="371"/>
        <v/>
      </c>
      <c r="P3428">
        <f>IF(ISERROR(VLOOKUP(G3428,Genes!$A$2:$A$749,1,0)),0,1)</f>
        <v>1</v>
      </c>
      <c r="Q3428">
        <f t="shared" si="372"/>
        <v>0</v>
      </c>
      <c r="R3428">
        <f t="shared" si="373"/>
        <v>0</v>
      </c>
      <c r="S3428">
        <f t="shared" si="374"/>
        <v>0</v>
      </c>
      <c r="T3428">
        <f t="shared" si="375"/>
        <v>17</v>
      </c>
      <c r="U3428">
        <f t="shared" si="376"/>
        <v>0</v>
      </c>
      <c r="V3428" t="str">
        <f t="shared" si="377"/>
        <v/>
      </c>
    </row>
    <row r="3429" spans="1:22" x14ac:dyDescent="0.2">
      <c r="A3429" t="s">
        <v>13660</v>
      </c>
      <c r="B3429" t="s">
        <v>256</v>
      </c>
      <c r="C3429">
        <v>38103751</v>
      </c>
      <c r="D3429">
        <v>38103818</v>
      </c>
      <c r="E3429">
        <v>68</v>
      </c>
      <c r="F3429" t="s">
        <v>66</v>
      </c>
      <c r="G3429" t="s">
        <v>1343</v>
      </c>
      <c r="H3429" t="s">
        <v>13661</v>
      </c>
      <c r="I3429">
        <v>0</v>
      </c>
      <c r="J3429">
        <v>0</v>
      </c>
      <c r="K3429">
        <v>0</v>
      </c>
      <c r="L3429">
        <v>0</v>
      </c>
      <c r="M3429">
        <v>0</v>
      </c>
      <c r="N3429">
        <v>0</v>
      </c>
      <c r="O3429" t="str">
        <f t="shared" si="371"/>
        <v>DDHD2</v>
      </c>
      <c r="P3429">
        <f>IF(ISERROR(VLOOKUP(G3429,Genes!$A$2:$A$749,1,0)),0,1)</f>
        <v>1</v>
      </c>
      <c r="Q3429">
        <f t="shared" si="372"/>
        <v>0</v>
      </c>
      <c r="R3429">
        <f t="shared" si="373"/>
        <v>0</v>
      </c>
      <c r="S3429">
        <f t="shared" si="374"/>
        <v>0</v>
      </c>
      <c r="T3429">
        <f t="shared" si="375"/>
        <v>18</v>
      </c>
      <c r="U3429">
        <f t="shared" si="376"/>
        <v>1</v>
      </c>
      <c r="V3429">
        <f t="shared" si="377"/>
        <v>0</v>
      </c>
    </row>
    <row r="3430" spans="1:22" x14ac:dyDescent="0.2">
      <c r="A3430" t="s">
        <v>13662</v>
      </c>
      <c r="B3430" t="s">
        <v>65</v>
      </c>
      <c r="C3430">
        <v>31231119</v>
      </c>
      <c r="D3430">
        <v>31231222</v>
      </c>
      <c r="E3430">
        <v>104</v>
      </c>
      <c r="F3430" t="s">
        <v>66</v>
      </c>
      <c r="G3430" t="s">
        <v>1350</v>
      </c>
      <c r="H3430" t="s">
        <v>13663</v>
      </c>
      <c r="I3430">
        <v>4</v>
      </c>
      <c r="J3430">
        <v>0</v>
      </c>
      <c r="K3430">
        <v>2</v>
      </c>
      <c r="L3430">
        <v>0</v>
      </c>
      <c r="M3430">
        <v>1</v>
      </c>
      <c r="N3430">
        <v>1</v>
      </c>
      <c r="O3430" t="str">
        <f t="shared" si="371"/>
        <v/>
      </c>
      <c r="P3430">
        <f>IF(ISERROR(VLOOKUP(G3430,Genes!$A$2:$A$749,1,0)),0,1)</f>
        <v>1</v>
      </c>
      <c r="Q3430">
        <f t="shared" si="372"/>
        <v>1</v>
      </c>
      <c r="R3430">
        <f t="shared" si="373"/>
        <v>1</v>
      </c>
      <c r="S3430">
        <f t="shared" si="374"/>
        <v>1</v>
      </c>
      <c r="T3430">
        <f t="shared" si="375"/>
        <v>1</v>
      </c>
      <c r="U3430">
        <f t="shared" si="376"/>
        <v>0</v>
      </c>
      <c r="V3430" t="str">
        <f t="shared" si="377"/>
        <v/>
      </c>
    </row>
    <row r="3431" spans="1:22" x14ac:dyDescent="0.2">
      <c r="A3431" t="s">
        <v>13664</v>
      </c>
      <c r="B3431" t="s">
        <v>65</v>
      </c>
      <c r="C3431">
        <v>31241978</v>
      </c>
      <c r="D3431">
        <v>31242085</v>
      </c>
      <c r="E3431">
        <v>108</v>
      </c>
      <c r="F3431" t="s">
        <v>66</v>
      </c>
      <c r="G3431" t="s">
        <v>1350</v>
      </c>
      <c r="H3431" t="s">
        <v>13665</v>
      </c>
      <c r="I3431">
        <v>2</v>
      </c>
      <c r="J3431">
        <v>0</v>
      </c>
      <c r="K3431">
        <v>2</v>
      </c>
      <c r="L3431">
        <v>0</v>
      </c>
      <c r="M3431">
        <v>0</v>
      </c>
      <c r="N3431">
        <v>0</v>
      </c>
      <c r="O3431" t="str">
        <f t="shared" si="371"/>
        <v/>
      </c>
      <c r="P3431">
        <f>IF(ISERROR(VLOOKUP(G3431,Genes!$A$2:$A$749,1,0)),0,1)</f>
        <v>1</v>
      </c>
      <c r="Q3431">
        <f t="shared" si="372"/>
        <v>0</v>
      </c>
      <c r="R3431">
        <f t="shared" si="373"/>
        <v>1</v>
      </c>
      <c r="S3431">
        <f t="shared" si="374"/>
        <v>2</v>
      </c>
      <c r="T3431">
        <f t="shared" si="375"/>
        <v>2</v>
      </c>
      <c r="U3431">
        <f t="shared" si="376"/>
        <v>0</v>
      </c>
      <c r="V3431" t="str">
        <f t="shared" si="377"/>
        <v/>
      </c>
    </row>
    <row r="3432" spans="1:22" x14ac:dyDescent="0.2">
      <c r="A3432" t="s">
        <v>13666</v>
      </c>
      <c r="B3432" t="s">
        <v>65</v>
      </c>
      <c r="C3432">
        <v>31242337</v>
      </c>
      <c r="D3432">
        <v>31242424</v>
      </c>
      <c r="E3432">
        <v>88</v>
      </c>
      <c r="F3432" t="s">
        <v>66</v>
      </c>
      <c r="G3432" t="s">
        <v>1350</v>
      </c>
      <c r="H3432" t="s">
        <v>13667</v>
      </c>
      <c r="I3432">
        <v>2</v>
      </c>
      <c r="J3432">
        <v>0</v>
      </c>
      <c r="K3432">
        <v>2</v>
      </c>
      <c r="L3432">
        <v>0</v>
      </c>
      <c r="M3432">
        <v>0</v>
      </c>
      <c r="N3432">
        <v>0</v>
      </c>
      <c r="O3432" t="str">
        <f t="shared" si="371"/>
        <v/>
      </c>
      <c r="P3432">
        <f>IF(ISERROR(VLOOKUP(G3432,Genes!$A$2:$A$749,1,0)),0,1)</f>
        <v>1</v>
      </c>
      <c r="Q3432">
        <f t="shared" si="372"/>
        <v>0</v>
      </c>
      <c r="R3432">
        <f t="shared" si="373"/>
        <v>1</v>
      </c>
      <c r="S3432">
        <f t="shared" si="374"/>
        <v>3</v>
      </c>
      <c r="T3432">
        <f t="shared" si="375"/>
        <v>3</v>
      </c>
      <c r="U3432">
        <f t="shared" si="376"/>
        <v>0</v>
      </c>
      <c r="V3432" t="str">
        <f t="shared" si="377"/>
        <v/>
      </c>
    </row>
    <row r="3433" spans="1:22" x14ac:dyDescent="0.2">
      <c r="A3433" t="s">
        <v>13668</v>
      </c>
      <c r="B3433" t="s">
        <v>65</v>
      </c>
      <c r="C3433">
        <v>31242406</v>
      </c>
      <c r="D3433">
        <v>31242424</v>
      </c>
      <c r="E3433">
        <v>19</v>
      </c>
      <c r="F3433" t="s">
        <v>66</v>
      </c>
      <c r="G3433" t="s">
        <v>1350</v>
      </c>
      <c r="H3433" t="s">
        <v>13669</v>
      </c>
      <c r="I3433">
        <v>2</v>
      </c>
      <c r="J3433">
        <v>1</v>
      </c>
      <c r="K3433">
        <v>0</v>
      </c>
      <c r="L3433">
        <v>1</v>
      </c>
      <c r="M3433">
        <v>0</v>
      </c>
      <c r="N3433">
        <v>0</v>
      </c>
      <c r="O3433" t="str">
        <f t="shared" si="371"/>
        <v/>
      </c>
      <c r="P3433">
        <f>IF(ISERROR(VLOOKUP(G3433,Genes!$A$2:$A$749,1,0)),0,1)</f>
        <v>1</v>
      </c>
      <c r="Q3433">
        <f t="shared" si="372"/>
        <v>0</v>
      </c>
      <c r="R3433">
        <f t="shared" si="373"/>
        <v>1</v>
      </c>
      <c r="S3433">
        <f t="shared" si="374"/>
        <v>4</v>
      </c>
      <c r="T3433">
        <f t="shared" si="375"/>
        <v>4</v>
      </c>
      <c r="U3433">
        <f t="shared" si="376"/>
        <v>0</v>
      </c>
      <c r="V3433" t="str">
        <f t="shared" si="377"/>
        <v/>
      </c>
    </row>
    <row r="3434" spans="1:22" x14ac:dyDescent="0.2">
      <c r="A3434" t="s">
        <v>13670</v>
      </c>
      <c r="B3434" t="s">
        <v>65</v>
      </c>
      <c r="C3434">
        <v>31242820</v>
      </c>
      <c r="D3434">
        <v>31243028</v>
      </c>
      <c r="E3434">
        <v>209</v>
      </c>
      <c r="F3434" t="s">
        <v>66</v>
      </c>
      <c r="G3434" t="s">
        <v>1350</v>
      </c>
      <c r="H3434" t="s">
        <v>13671</v>
      </c>
      <c r="I3434">
        <v>4</v>
      </c>
      <c r="J3434">
        <v>1</v>
      </c>
      <c r="K3434">
        <v>2</v>
      </c>
      <c r="L3434">
        <v>1</v>
      </c>
      <c r="M3434">
        <v>0</v>
      </c>
      <c r="N3434">
        <v>0</v>
      </c>
      <c r="O3434" t="str">
        <f t="shared" si="371"/>
        <v/>
      </c>
      <c r="P3434">
        <f>IF(ISERROR(VLOOKUP(G3434,Genes!$A$2:$A$749,1,0)),0,1)</f>
        <v>1</v>
      </c>
      <c r="Q3434">
        <f t="shared" si="372"/>
        <v>0</v>
      </c>
      <c r="R3434">
        <f t="shared" si="373"/>
        <v>1</v>
      </c>
      <c r="S3434">
        <f t="shared" si="374"/>
        <v>5</v>
      </c>
      <c r="T3434">
        <f t="shared" si="375"/>
        <v>5</v>
      </c>
      <c r="U3434">
        <f t="shared" si="376"/>
        <v>0</v>
      </c>
      <c r="V3434" t="str">
        <f t="shared" si="377"/>
        <v/>
      </c>
    </row>
    <row r="3435" spans="1:22" x14ac:dyDescent="0.2">
      <c r="A3435" t="s">
        <v>13672</v>
      </c>
      <c r="B3435" t="s">
        <v>65</v>
      </c>
      <c r="C3435">
        <v>31244653</v>
      </c>
      <c r="D3435">
        <v>31244805</v>
      </c>
      <c r="E3435">
        <v>153</v>
      </c>
      <c r="F3435" t="s">
        <v>66</v>
      </c>
      <c r="G3435" t="s">
        <v>1350</v>
      </c>
      <c r="H3435" t="s">
        <v>13673</v>
      </c>
      <c r="I3435">
        <v>3</v>
      </c>
      <c r="J3435">
        <v>1</v>
      </c>
      <c r="K3435">
        <v>2</v>
      </c>
      <c r="L3435">
        <v>0</v>
      </c>
      <c r="M3435">
        <v>0</v>
      </c>
      <c r="N3435">
        <v>0</v>
      </c>
      <c r="O3435" t="str">
        <f t="shared" si="371"/>
        <v/>
      </c>
      <c r="P3435">
        <f>IF(ISERROR(VLOOKUP(G3435,Genes!$A$2:$A$749,1,0)),0,1)</f>
        <v>1</v>
      </c>
      <c r="Q3435">
        <f t="shared" si="372"/>
        <v>0</v>
      </c>
      <c r="R3435">
        <f t="shared" si="373"/>
        <v>1</v>
      </c>
      <c r="S3435">
        <f t="shared" si="374"/>
        <v>6</v>
      </c>
      <c r="T3435">
        <f t="shared" si="375"/>
        <v>6</v>
      </c>
      <c r="U3435">
        <f t="shared" si="376"/>
        <v>0</v>
      </c>
      <c r="V3435" t="str">
        <f t="shared" si="377"/>
        <v/>
      </c>
    </row>
    <row r="3436" spans="1:22" x14ac:dyDescent="0.2">
      <c r="A3436" t="s">
        <v>13674</v>
      </c>
      <c r="B3436" t="s">
        <v>65</v>
      </c>
      <c r="C3436">
        <v>31245780</v>
      </c>
      <c r="D3436">
        <v>31245826</v>
      </c>
      <c r="E3436">
        <v>47</v>
      </c>
      <c r="F3436" t="s">
        <v>66</v>
      </c>
      <c r="G3436" t="s">
        <v>1350</v>
      </c>
      <c r="H3436" t="s">
        <v>13675</v>
      </c>
      <c r="I3436">
        <v>2</v>
      </c>
      <c r="J3436">
        <v>2</v>
      </c>
      <c r="K3436">
        <v>0</v>
      </c>
      <c r="L3436">
        <v>0</v>
      </c>
      <c r="M3436">
        <v>0</v>
      </c>
      <c r="N3436">
        <v>0</v>
      </c>
      <c r="O3436" t="str">
        <f t="shared" si="371"/>
        <v/>
      </c>
      <c r="P3436">
        <f>IF(ISERROR(VLOOKUP(G3436,Genes!$A$2:$A$749,1,0)),0,1)</f>
        <v>1</v>
      </c>
      <c r="Q3436">
        <f t="shared" si="372"/>
        <v>0</v>
      </c>
      <c r="R3436">
        <f t="shared" si="373"/>
        <v>1</v>
      </c>
      <c r="S3436">
        <f t="shared" si="374"/>
        <v>7</v>
      </c>
      <c r="T3436">
        <f t="shared" si="375"/>
        <v>7</v>
      </c>
      <c r="U3436">
        <f t="shared" si="376"/>
        <v>0</v>
      </c>
      <c r="V3436" t="str">
        <f t="shared" si="377"/>
        <v/>
      </c>
    </row>
    <row r="3437" spans="1:22" x14ac:dyDescent="0.2">
      <c r="A3437" t="s">
        <v>13676</v>
      </c>
      <c r="B3437" t="s">
        <v>65</v>
      </c>
      <c r="C3437">
        <v>31246179</v>
      </c>
      <c r="D3437">
        <v>31246258</v>
      </c>
      <c r="E3437">
        <v>80</v>
      </c>
      <c r="F3437" t="s">
        <v>66</v>
      </c>
      <c r="G3437" t="s">
        <v>1350</v>
      </c>
      <c r="H3437" t="s">
        <v>13677</v>
      </c>
      <c r="I3437">
        <v>2</v>
      </c>
      <c r="J3437">
        <v>0</v>
      </c>
      <c r="K3437">
        <v>2</v>
      </c>
      <c r="L3437">
        <v>0</v>
      </c>
      <c r="M3437">
        <v>0</v>
      </c>
      <c r="N3437">
        <v>0</v>
      </c>
      <c r="O3437" t="str">
        <f t="shared" si="371"/>
        <v/>
      </c>
      <c r="P3437">
        <f>IF(ISERROR(VLOOKUP(G3437,Genes!$A$2:$A$749,1,0)),0,1)</f>
        <v>1</v>
      </c>
      <c r="Q3437">
        <f t="shared" si="372"/>
        <v>0</v>
      </c>
      <c r="R3437">
        <f t="shared" si="373"/>
        <v>1</v>
      </c>
      <c r="S3437">
        <f t="shared" si="374"/>
        <v>8</v>
      </c>
      <c r="T3437">
        <f t="shared" si="375"/>
        <v>8</v>
      </c>
      <c r="U3437">
        <f t="shared" si="376"/>
        <v>0</v>
      </c>
      <c r="V3437" t="str">
        <f t="shared" si="377"/>
        <v/>
      </c>
    </row>
    <row r="3438" spans="1:22" x14ac:dyDescent="0.2">
      <c r="A3438" t="s">
        <v>13678</v>
      </c>
      <c r="B3438" t="s">
        <v>65</v>
      </c>
      <c r="C3438">
        <v>31247524</v>
      </c>
      <c r="D3438">
        <v>31247568</v>
      </c>
      <c r="E3438">
        <v>45</v>
      </c>
      <c r="F3438" t="s">
        <v>66</v>
      </c>
      <c r="G3438" t="s">
        <v>1350</v>
      </c>
      <c r="H3438" t="s">
        <v>13679</v>
      </c>
      <c r="I3438">
        <v>3</v>
      </c>
      <c r="J3438">
        <v>2</v>
      </c>
      <c r="K3438">
        <v>0</v>
      </c>
      <c r="L3438">
        <v>0</v>
      </c>
      <c r="M3438">
        <v>0</v>
      </c>
      <c r="N3438">
        <v>1</v>
      </c>
      <c r="O3438" t="str">
        <f t="shared" si="371"/>
        <v/>
      </c>
      <c r="P3438">
        <f>IF(ISERROR(VLOOKUP(G3438,Genes!$A$2:$A$749,1,0)),0,1)</f>
        <v>1</v>
      </c>
      <c r="Q3438">
        <f t="shared" si="372"/>
        <v>0</v>
      </c>
      <c r="R3438">
        <f t="shared" si="373"/>
        <v>1</v>
      </c>
      <c r="S3438">
        <f t="shared" si="374"/>
        <v>9</v>
      </c>
      <c r="T3438">
        <f t="shared" si="375"/>
        <v>9</v>
      </c>
      <c r="U3438">
        <f t="shared" si="376"/>
        <v>0</v>
      </c>
      <c r="V3438" t="str">
        <f t="shared" si="377"/>
        <v/>
      </c>
    </row>
    <row r="3439" spans="1:22" x14ac:dyDescent="0.2">
      <c r="A3439" t="s">
        <v>13680</v>
      </c>
      <c r="B3439" t="s">
        <v>65</v>
      </c>
      <c r="C3439">
        <v>31247689</v>
      </c>
      <c r="D3439">
        <v>31247756</v>
      </c>
      <c r="E3439">
        <v>68</v>
      </c>
      <c r="F3439" t="s">
        <v>66</v>
      </c>
      <c r="G3439" t="s">
        <v>1350</v>
      </c>
      <c r="H3439" t="s">
        <v>13681</v>
      </c>
      <c r="I3439">
        <v>4</v>
      </c>
      <c r="J3439">
        <v>0</v>
      </c>
      <c r="K3439">
        <v>2</v>
      </c>
      <c r="L3439">
        <v>0</v>
      </c>
      <c r="M3439">
        <v>1</v>
      </c>
      <c r="N3439">
        <v>1</v>
      </c>
      <c r="O3439" t="str">
        <f t="shared" si="371"/>
        <v/>
      </c>
      <c r="P3439">
        <f>IF(ISERROR(VLOOKUP(G3439,Genes!$A$2:$A$749,1,0)),0,1)</f>
        <v>1</v>
      </c>
      <c r="Q3439">
        <f t="shared" si="372"/>
        <v>0</v>
      </c>
      <c r="R3439">
        <f t="shared" si="373"/>
        <v>1</v>
      </c>
      <c r="S3439">
        <f t="shared" si="374"/>
        <v>10</v>
      </c>
      <c r="T3439">
        <f t="shared" si="375"/>
        <v>10</v>
      </c>
      <c r="U3439">
        <f t="shared" si="376"/>
        <v>0</v>
      </c>
      <c r="V3439" t="str">
        <f t="shared" si="377"/>
        <v/>
      </c>
    </row>
    <row r="3440" spans="1:22" x14ac:dyDescent="0.2">
      <c r="A3440" t="s">
        <v>13682</v>
      </c>
      <c r="B3440" t="s">
        <v>65</v>
      </c>
      <c r="C3440">
        <v>31249275</v>
      </c>
      <c r="D3440">
        <v>31249313</v>
      </c>
      <c r="E3440">
        <v>39</v>
      </c>
      <c r="F3440" t="s">
        <v>66</v>
      </c>
      <c r="G3440" t="s">
        <v>1350</v>
      </c>
      <c r="H3440" t="s">
        <v>13683</v>
      </c>
      <c r="I3440">
        <v>2</v>
      </c>
      <c r="J3440">
        <v>2</v>
      </c>
      <c r="K3440">
        <v>0</v>
      </c>
      <c r="L3440">
        <v>0</v>
      </c>
      <c r="M3440">
        <v>0</v>
      </c>
      <c r="N3440">
        <v>0</v>
      </c>
      <c r="O3440" t="str">
        <f t="shared" si="371"/>
        <v/>
      </c>
      <c r="P3440">
        <f>IF(ISERROR(VLOOKUP(G3440,Genes!$A$2:$A$749,1,0)),0,1)</f>
        <v>1</v>
      </c>
      <c r="Q3440">
        <f t="shared" si="372"/>
        <v>0</v>
      </c>
      <c r="R3440">
        <f t="shared" si="373"/>
        <v>1</v>
      </c>
      <c r="S3440">
        <f t="shared" si="374"/>
        <v>11</v>
      </c>
      <c r="T3440">
        <f t="shared" si="375"/>
        <v>11</v>
      </c>
      <c r="U3440">
        <f t="shared" si="376"/>
        <v>0</v>
      </c>
      <c r="V3440" t="str">
        <f t="shared" si="377"/>
        <v/>
      </c>
    </row>
    <row r="3441" spans="1:22" x14ac:dyDescent="0.2">
      <c r="A3441" t="s">
        <v>13684</v>
      </c>
      <c r="B3441" t="s">
        <v>65</v>
      </c>
      <c r="C3441">
        <v>31231324</v>
      </c>
      <c r="D3441">
        <v>31231471</v>
      </c>
      <c r="E3441">
        <v>148</v>
      </c>
      <c r="F3441" t="s">
        <v>66</v>
      </c>
      <c r="G3441" t="s">
        <v>1350</v>
      </c>
      <c r="H3441" t="s">
        <v>13685</v>
      </c>
      <c r="I3441">
        <v>4</v>
      </c>
      <c r="J3441">
        <v>1</v>
      </c>
      <c r="K3441">
        <v>2</v>
      </c>
      <c r="L3441">
        <v>0</v>
      </c>
      <c r="M3441">
        <v>0</v>
      </c>
      <c r="N3441">
        <v>1</v>
      </c>
      <c r="O3441" t="str">
        <f t="shared" si="371"/>
        <v/>
      </c>
      <c r="P3441">
        <f>IF(ISERROR(VLOOKUP(G3441,Genes!$A$2:$A$749,1,0)),0,1)</f>
        <v>1</v>
      </c>
      <c r="Q3441">
        <f t="shared" si="372"/>
        <v>0</v>
      </c>
      <c r="R3441">
        <f t="shared" si="373"/>
        <v>1</v>
      </c>
      <c r="S3441">
        <f t="shared" si="374"/>
        <v>12</v>
      </c>
      <c r="T3441">
        <f t="shared" si="375"/>
        <v>12</v>
      </c>
      <c r="U3441">
        <f t="shared" si="376"/>
        <v>0</v>
      </c>
      <c r="V3441" t="str">
        <f t="shared" si="377"/>
        <v/>
      </c>
    </row>
    <row r="3442" spans="1:22" x14ac:dyDescent="0.2">
      <c r="A3442" t="s">
        <v>13686</v>
      </c>
      <c r="B3442" t="s">
        <v>65</v>
      </c>
      <c r="C3442">
        <v>31249571</v>
      </c>
      <c r="D3442">
        <v>31249679</v>
      </c>
      <c r="E3442">
        <v>109</v>
      </c>
      <c r="F3442" t="s">
        <v>66</v>
      </c>
      <c r="G3442" t="s">
        <v>1350</v>
      </c>
      <c r="H3442" t="s">
        <v>13687</v>
      </c>
      <c r="I3442">
        <v>4</v>
      </c>
      <c r="J3442">
        <v>0</v>
      </c>
      <c r="K3442">
        <v>2</v>
      </c>
      <c r="L3442">
        <v>0</v>
      </c>
      <c r="M3442">
        <v>1</v>
      </c>
      <c r="N3442">
        <v>1</v>
      </c>
      <c r="O3442" t="str">
        <f t="shared" si="371"/>
        <v/>
      </c>
      <c r="P3442">
        <f>IF(ISERROR(VLOOKUP(G3442,Genes!$A$2:$A$749,1,0)),0,1)</f>
        <v>1</v>
      </c>
      <c r="Q3442">
        <f t="shared" si="372"/>
        <v>0</v>
      </c>
      <c r="R3442">
        <f t="shared" si="373"/>
        <v>1</v>
      </c>
      <c r="S3442">
        <f t="shared" si="374"/>
        <v>13</v>
      </c>
      <c r="T3442">
        <f t="shared" si="375"/>
        <v>13</v>
      </c>
      <c r="U3442">
        <f t="shared" si="376"/>
        <v>0</v>
      </c>
      <c r="V3442" t="str">
        <f t="shared" si="377"/>
        <v/>
      </c>
    </row>
    <row r="3443" spans="1:22" x14ac:dyDescent="0.2">
      <c r="A3443" t="s">
        <v>13688</v>
      </c>
      <c r="B3443" t="s">
        <v>65</v>
      </c>
      <c r="C3443">
        <v>31249793</v>
      </c>
      <c r="D3443">
        <v>31249924</v>
      </c>
      <c r="E3443">
        <v>132</v>
      </c>
      <c r="F3443" t="s">
        <v>66</v>
      </c>
      <c r="G3443" t="s">
        <v>1350</v>
      </c>
      <c r="H3443" t="s">
        <v>13689</v>
      </c>
      <c r="I3443">
        <v>4</v>
      </c>
      <c r="J3443">
        <v>1</v>
      </c>
      <c r="K3443">
        <v>2</v>
      </c>
      <c r="L3443">
        <v>0</v>
      </c>
      <c r="M3443">
        <v>0</v>
      </c>
      <c r="N3443">
        <v>1</v>
      </c>
      <c r="O3443" t="str">
        <f t="shared" si="371"/>
        <v/>
      </c>
      <c r="P3443">
        <f>IF(ISERROR(VLOOKUP(G3443,Genes!$A$2:$A$749,1,0)),0,1)</f>
        <v>1</v>
      </c>
      <c r="Q3443">
        <f t="shared" si="372"/>
        <v>0</v>
      </c>
      <c r="R3443">
        <f t="shared" si="373"/>
        <v>1</v>
      </c>
      <c r="S3443">
        <f t="shared" si="374"/>
        <v>14</v>
      </c>
      <c r="T3443">
        <f t="shared" si="375"/>
        <v>14</v>
      </c>
      <c r="U3443">
        <f t="shared" si="376"/>
        <v>0</v>
      </c>
      <c r="V3443" t="str">
        <f t="shared" si="377"/>
        <v/>
      </c>
    </row>
    <row r="3444" spans="1:22" x14ac:dyDescent="0.2">
      <c r="A3444" t="s">
        <v>13690</v>
      </c>
      <c r="B3444" t="s">
        <v>65</v>
      </c>
      <c r="C3444">
        <v>31250819</v>
      </c>
      <c r="D3444">
        <v>31250931</v>
      </c>
      <c r="E3444">
        <v>113</v>
      </c>
      <c r="F3444" t="s">
        <v>66</v>
      </c>
      <c r="G3444" t="s">
        <v>1350</v>
      </c>
      <c r="H3444" t="s">
        <v>13691</v>
      </c>
      <c r="I3444">
        <v>2</v>
      </c>
      <c r="J3444">
        <v>0</v>
      </c>
      <c r="K3444">
        <v>2</v>
      </c>
      <c r="L3444">
        <v>0</v>
      </c>
      <c r="M3444">
        <v>0</v>
      </c>
      <c r="N3444">
        <v>0</v>
      </c>
      <c r="O3444" t="str">
        <f t="shared" si="371"/>
        <v/>
      </c>
      <c r="P3444">
        <f>IF(ISERROR(VLOOKUP(G3444,Genes!$A$2:$A$749,1,0)),0,1)</f>
        <v>1</v>
      </c>
      <c r="Q3444">
        <f t="shared" si="372"/>
        <v>0</v>
      </c>
      <c r="R3444">
        <f t="shared" si="373"/>
        <v>1</v>
      </c>
      <c r="S3444">
        <f t="shared" si="374"/>
        <v>15</v>
      </c>
      <c r="T3444">
        <f t="shared" si="375"/>
        <v>15</v>
      </c>
      <c r="U3444">
        <f t="shared" si="376"/>
        <v>0</v>
      </c>
      <c r="V3444" t="str">
        <f t="shared" si="377"/>
        <v/>
      </c>
    </row>
    <row r="3445" spans="1:22" x14ac:dyDescent="0.2">
      <c r="A3445" t="s">
        <v>13692</v>
      </c>
      <c r="B3445" t="s">
        <v>65</v>
      </c>
      <c r="C3445">
        <v>31251111</v>
      </c>
      <c r="D3445">
        <v>31251235</v>
      </c>
      <c r="E3445">
        <v>125</v>
      </c>
      <c r="F3445" t="s">
        <v>66</v>
      </c>
      <c r="G3445" t="s">
        <v>1350</v>
      </c>
      <c r="H3445" t="s">
        <v>13693</v>
      </c>
      <c r="I3445">
        <v>0</v>
      </c>
      <c r="J3445">
        <v>0</v>
      </c>
      <c r="K3445">
        <v>0</v>
      </c>
      <c r="L3445">
        <v>0</v>
      </c>
      <c r="M3445">
        <v>0</v>
      </c>
      <c r="N3445">
        <v>0</v>
      </c>
      <c r="O3445" t="str">
        <f t="shared" si="371"/>
        <v/>
      </c>
      <c r="P3445">
        <f>IF(ISERROR(VLOOKUP(G3445,Genes!$A$2:$A$749,1,0)),0,1)</f>
        <v>1</v>
      </c>
      <c r="Q3445">
        <f t="shared" si="372"/>
        <v>0</v>
      </c>
      <c r="R3445">
        <f t="shared" si="373"/>
        <v>0</v>
      </c>
      <c r="S3445">
        <f t="shared" si="374"/>
        <v>15</v>
      </c>
      <c r="T3445">
        <f t="shared" si="375"/>
        <v>16</v>
      </c>
      <c r="U3445">
        <f t="shared" si="376"/>
        <v>0</v>
      </c>
      <c r="V3445" t="str">
        <f t="shared" si="377"/>
        <v/>
      </c>
    </row>
    <row r="3446" spans="1:22" x14ac:dyDescent="0.2">
      <c r="A3446" t="s">
        <v>13694</v>
      </c>
      <c r="B3446" t="s">
        <v>65</v>
      </c>
      <c r="C3446">
        <v>31253494</v>
      </c>
      <c r="D3446">
        <v>31253529</v>
      </c>
      <c r="E3446">
        <v>36</v>
      </c>
      <c r="F3446" t="s">
        <v>66</v>
      </c>
      <c r="G3446" t="s">
        <v>1350</v>
      </c>
      <c r="H3446" t="s">
        <v>13695</v>
      </c>
      <c r="I3446">
        <v>2</v>
      </c>
      <c r="J3446">
        <v>0</v>
      </c>
      <c r="K3446">
        <v>0</v>
      </c>
      <c r="L3446">
        <v>1</v>
      </c>
      <c r="M3446">
        <v>1</v>
      </c>
      <c r="N3446">
        <v>0</v>
      </c>
      <c r="O3446" t="str">
        <f t="shared" si="371"/>
        <v/>
      </c>
      <c r="P3446">
        <f>IF(ISERROR(VLOOKUP(G3446,Genes!$A$2:$A$749,1,0)),0,1)</f>
        <v>1</v>
      </c>
      <c r="Q3446">
        <f t="shared" si="372"/>
        <v>0</v>
      </c>
      <c r="R3446">
        <f t="shared" si="373"/>
        <v>1</v>
      </c>
      <c r="S3446">
        <f t="shared" si="374"/>
        <v>16</v>
      </c>
      <c r="T3446">
        <f t="shared" si="375"/>
        <v>17</v>
      </c>
      <c r="U3446">
        <f t="shared" si="376"/>
        <v>0</v>
      </c>
      <c r="V3446" t="str">
        <f t="shared" si="377"/>
        <v/>
      </c>
    </row>
    <row r="3447" spans="1:22" x14ac:dyDescent="0.2">
      <c r="A3447" t="s">
        <v>13696</v>
      </c>
      <c r="B3447" t="s">
        <v>65</v>
      </c>
      <c r="C3447">
        <v>31253569</v>
      </c>
      <c r="D3447">
        <v>31253641</v>
      </c>
      <c r="E3447">
        <v>73</v>
      </c>
      <c r="F3447" t="s">
        <v>66</v>
      </c>
      <c r="G3447" t="s">
        <v>1350</v>
      </c>
      <c r="H3447" t="s">
        <v>13697</v>
      </c>
      <c r="I3447">
        <v>2</v>
      </c>
      <c r="J3447">
        <v>0</v>
      </c>
      <c r="K3447">
        <v>2</v>
      </c>
      <c r="L3447">
        <v>0</v>
      </c>
      <c r="M3447">
        <v>0</v>
      </c>
      <c r="N3447">
        <v>0</v>
      </c>
      <c r="O3447" t="str">
        <f t="shared" si="371"/>
        <v/>
      </c>
      <c r="P3447">
        <f>IF(ISERROR(VLOOKUP(G3447,Genes!$A$2:$A$749,1,0)),0,1)</f>
        <v>1</v>
      </c>
      <c r="Q3447">
        <f t="shared" si="372"/>
        <v>0</v>
      </c>
      <c r="R3447">
        <f t="shared" si="373"/>
        <v>1</v>
      </c>
      <c r="S3447">
        <f t="shared" si="374"/>
        <v>17</v>
      </c>
      <c r="T3447">
        <f t="shared" si="375"/>
        <v>18</v>
      </c>
      <c r="U3447">
        <f t="shared" si="376"/>
        <v>0</v>
      </c>
      <c r="V3447" t="str">
        <f t="shared" si="377"/>
        <v/>
      </c>
    </row>
    <row r="3448" spans="1:22" x14ac:dyDescent="0.2">
      <c r="A3448" t="s">
        <v>13698</v>
      </c>
      <c r="B3448" t="s">
        <v>65</v>
      </c>
      <c r="C3448">
        <v>31253906</v>
      </c>
      <c r="D3448">
        <v>31254064</v>
      </c>
      <c r="E3448">
        <v>159</v>
      </c>
      <c r="F3448" t="s">
        <v>66</v>
      </c>
      <c r="G3448" t="s">
        <v>1350</v>
      </c>
      <c r="H3448" t="s">
        <v>13699</v>
      </c>
      <c r="I3448">
        <v>2</v>
      </c>
      <c r="J3448">
        <v>1</v>
      </c>
      <c r="K3448">
        <v>1</v>
      </c>
      <c r="L3448">
        <v>0</v>
      </c>
      <c r="M3448">
        <v>0</v>
      </c>
      <c r="N3448">
        <v>0</v>
      </c>
      <c r="O3448" t="str">
        <f t="shared" si="371"/>
        <v/>
      </c>
      <c r="P3448">
        <f>IF(ISERROR(VLOOKUP(G3448,Genes!$A$2:$A$749,1,0)),0,1)</f>
        <v>1</v>
      </c>
      <c r="Q3448">
        <f t="shared" si="372"/>
        <v>0</v>
      </c>
      <c r="R3448">
        <f t="shared" si="373"/>
        <v>1</v>
      </c>
      <c r="S3448">
        <f t="shared" si="374"/>
        <v>18</v>
      </c>
      <c r="T3448">
        <f t="shared" si="375"/>
        <v>19</v>
      </c>
      <c r="U3448">
        <f t="shared" si="376"/>
        <v>0</v>
      </c>
      <c r="V3448" t="str">
        <f t="shared" si="377"/>
        <v/>
      </c>
    </row>
    <row r="3449" spans="1:22" x14ac:dyDescent="0.2">
      <c r="A3449" t="s">
        <v>13700</v>
      </c>
      <c r="B3449" t="s">
        <v>65</v>
      </c>
      <c r="C3449">
        <v>31253961</v>
      </c>
      <c r="D3449">
        <v>31254064</v>
      </c>
      <c r="E3449">
        <v>104</v>
      </c>
      <c r="F3449" t="s">
        <v>66</v>
      </c>
      <c r="G3449" t="s">
        <v>1350</v>
      </c>
      <c r="H3449" t="s">
        <v>13701</v>
      </c>
      <c r="I3449">
        <v>2</v>
      </c>
      <c r="J3449">
        <v>0</v>
      </c>
      <c r="K3449">
        <v>2</v>
      </c>
      <c r="L3449">
        <v>0</v>
      </c>
      <c r="M3449">
        <v>0</v>
      </c>
      <c r="N3449">
        <v>0</v>
      </c>
      <c r="O3449" t="str">
        <f t="shared" si="371"/>
        <v/>
      </c>
      <c r="P3449">
        <f>IF(ISERROR(VLOOKUP(G3449,Genes!$A$2:$A$749,1,0)),0,1)</f>
        <v>1</v>
      </c>
      <c r="Q3449">
        <f t="shared" si="372"/>
        <v>0</v>
      </c>
      <c r="R3449">
        <f t="shared" si="373"/>
        <v>1</v>
      </c>
      <c r="S3449">
        <f t="shared" si="374"/>
        <v>19</v>
      </c>
      <c r="T3449">
        <f t="shared" si="375"/>
        <v>20</v>
      </c>
      <c r="U3449">
        <f t="shared" si="376"/>
        <v>0</v>
      </c>
      <c r="V3449" t="str">
        <f t="shared" si="377"/>
        <v/>
      </c>
    </row>
    <row r="3450" spans="1:22" x14ac:dyDescent="0.2">
      <c r="A3450" t="s">
        <v>13702</v>
      </c>
      <c r="B3450" t="s">
        <v>65</v>
      </c>
      <c r="C3450">
        <v>31254767</v>
      </c>
      <c r="D3450">
        <v>31254775</v>
      </c>
      <c r="E3450">
        <v>9</v>
      </c>
      <c r="F3450" t="s">
        <v>66</v>
      </c>
      <c r="G3450" t="s">
        <v>1350</v>
      </c>
      <c r="H3450" t="s">
        <v>13703</v>
      </c>
      <c r="I3450">
        <v>3</v>
      </c>
      <c r="J3450">
        <v>1</v>
      </c>
      <c r="K3450">
        <v>0</v>
      </c>
      <c r="L3450">
        <v>0</v>
      </c>
      <c r="M3450">
        <v>1</v>
      </c>
      <c r="N3450">
        <v>1</v>
      </c>
      <c r="O3450" t="str">
        <f t="shared" si="371"/>
        <v/>
      </c>
      <c r="P3450">
        <f>IF(ISERROR(VLOOKUP(G3450,Genes!$A$2:$A$749,1,0)),0,1)</f>
        <v>1</v>
      </c>
      <c r="Q3450">
        <f t="shared" si="372"/>
        <v>0</v>
      </c>
      <c r="R3450">
        <f t="shared" si="373"/>
        <v>1</v>
      </c>
      <c r="S3450">
        <f t="shared" si="374"/>
        <v>20</v>
      </c>
      <c r="T3450">
        <f t="shared" si="375"/>
        <v>21</v>
      </c>
      <c r="U3450">
        <f t="shared" si="376"/>
        <v>0</v>
      </c>
      <c r="V3450" t="str">
        <f t="shared" si="377"/>
        <v/>
      </c>
    </row>
    <row r="3451" spans="1:22" x14ac:dyDescent="0.2">
      <c r="A3451" t="s">
        <v>13704</v>
      </c>
      <c r="B3451" t="s">
        <v>65</v>
      </c>
      <c r="C3451">
        <v>31254767</v>
      </c>
      <c r="D3451">
        <v>31254916</v>
      </c>
      <c r="E3451">
        <v>150</v>
      </c>
      <c r="F3451" t="s">
        <v>66</v>
      </c>
      <c r="G3451" t="s">
        <v>1350</v>
      </c>
      <c r="H3451" t="s">
        <v>13705</v>
      </c>
      <c r="I3451">
        <v>3</v>
      </c>
      <c r="J3451">
        <v>1</v>
      </c>
      <c r="K3451">
        <v>2</v>
      </c>
      <c r="L3451">
        <v>0</v>
      </c>
      <c r="M3451">
        <v>0</v>
      </c>
      <c r="N3451">
        <v>0</v>
      </c>
      <c r="O3451" t="str">
        <f t="shared" si="371"/>
        <v/>
      </c>
      <c r="P3451">
        <f>IF(ISERROR(VLOOKUP(G3451,Genes!$A$2:$A$749,1,0)),0,1)</f>
        <v>1</v>
      </c>
      <c r="Q3451">
        <f t="shared" si="372"/>
        <v>0</v>
      </c>
      <c r="R3451">
        <f t="shared" si="373"/>
        <v>1</v>
      </c>
      <c r="S3451">
        <f t="shared" si="374"/>
        <v>21</v>
      </c>
      <c r="T3451">
        <f t="shared" si="375"/>
        <v>22</v>
      </c>
      <c r="U3451">
        <f t="shared" si="376"/>
        <v>0</v>
      </c>
      <c r="V3451" t="str">
        <f t="shared" si="377"/>
        <v/>
      </c>
    </row>
    <row r="3452" spans="1:22" x14ac:dyDescent="0.2">
      <c r="A3452" t="s">
        <v>13706</v>
      </c>
      <c r="B3452" t="s">
        <v>65</v>
      </c>
      <c r="C3452">
        <v>31231328</v>
      </c>
      <c r="D3452">
        <v>31231471</v>
      </c>
      <c r="E3452">
        <v>144</v>
      </c>
      <c r="F3452" t="s">
        <v>66</v>
      </c>
      <c r="G3452" t="s">
        <v>1350</v>
      </c>
      <c r="H3452" t="s">
        <v>13707</v>
      </c>
      <c r="I3452">
        <v>4</v>
      </c>
      <c r="J3452">
        <v>1</v>
      </c>
      <c r="K3452">
        <v>2</v>
      </c>
      <c r="L3452">
        <v>0</v>
      </c>
      <c r="M3452">
        <v>0</v>
      </c>
      <c r="N3452">
        <v>1</v>
      </c>
      <c r="O3452" t="str">
        <f t="shared" si="371"/>
        <v/>
      </c>
      <c r="P3452">
        <f>IF(ISERROR(VLOOKUP(G3452,Genes!$A$2:$A$749,1,0)),0,1)</f>
        <v>1</v>
      </c>
      <c r="Q3452">
        <f t="shared" si="372"/>
        <v>0</v>
      </c>
      <c r="R3452">
        <f t="shared" si="373"/>
        <v>1</v>
      </c>
      <c r="S3452">
        <f t="shared" si="374"/>
        <v>22</v>
      </c>
      <c r="T3452">
        <f t="shared" si="375"/>
        <v>23</v>
      </c>
      <c r="U3452">
        <f t="shared" si="376"/>
        <v>0</v>
      </c>
      <c r="V3452" t="str">
        <f t="shared" si="377"/>
        <v/>
      </c>
    </row>
    <row r="3453" spans="1:22" x14ac:dyDescent="0.2">
      <c r="A3453" t="s">
        <v>13708</v>
      </c>
      <c r="B3453" t="s">
        <v>65</v>
      </c>
      <c r="C3453">
        <v>31255177</v>
      </c>
      <c r="D3453">
        <v>31255193</v>
      </c>
      <c r="E3453">
        <v>17</v>
      </c>
      <c r="F3453" t="s">
        <v>66</v>
      </c>
      <c r="G3453" t="s">
        <v>1350</v>
      </c>
      <c r="H3453" t="s">
        <v>13709</v>
      </c>
      <c r="I3453">
        <v>2</v>
      </c>
      <c r="J3453">
        <v>1</v>
      </c>
      <c r="K3453">
        <v>0</v>
      </c>
      <c r="L3453">
        <v>1</v>
      </c>
      <c r="M3453">
        <v>0</v>
      </c>
      <c r="N3453">
        <v>0</v>
      </c>
      <c r="O3453" t="str">
        <f t="shared" si="371"/>
        <v/>
      </c>
      <c r="P3453">
        <f>IF(ISERROR(VLOOKUP(G3453,Genes!$A$2:$A$749,1,0)),0,1)</f>
        <v>1</v>
      </c>
      <c r="Q3453">
        <f t="shared" si="372"/>
        <v>0</v>
      </c>
      <c r="R3453">
        <f t="shared" si="373"/>
        <v>1</v>
      </c>
      <c r="S3453">
        <f t="shared" si="374"/>
        <v>23</v>
      </c>
      <c r="T3453">
        <f t="shared" si="375"/>
        <v>24</v>
      </c>
      <c r="U3453">
        <f t="shared" si="376"/>
        <v>0</v>
      </c>
      <c r="V3453" t="str">
        <f t="shared" si="377"/>
        <v/>
      </c>
    </row>
    <row r="3454" spans="1:22" x14ac:dyDescent="0.2">
      <c r="A3454" t="s">
        <v>13710</v>
      </c>
      <c r="B3454" t="s">
        <v>65</v>
      </c>
      <c r="C3454">
        <v>31255177</v>
      </c>
      <c r="D3454">
        <v>31255245</v>
      </c>
      <c r="E3454">
        <v>69</v>
      </c>
      <c r="F3454" t="s">
        <v>66</v>
      </c>
      <c r="G3454" t="s">
        <v>1350</v>
      </c>
      <c r="H3454" t="s">
        <v>13711</v>
      </c>
      <c r="I3454">
        <v>3</v>
      </c>
      <c r="J3454">
        <v>1</v>
      </c>
      <c r="K3454">
        <v>0</v>
      </c>
      <c r="L3454">
        <v>1</v>
      </c>
      <c r="M3454">
        <v>0</v>
      </c>
      <c r="N3454">
        <v>1</v>
      </c>
      <c r="O3454" t="str">
        <f t="shared" si="371"/>
        <v/>
      </c>
      <c r="P3454">
        <f>IF(ISERROR(VLOOKUP(G3454,Genes!$A$2:$A$749,1,0)),0,1)</f>
        <v>1</v>
      </c>
      <c r="Q3454">
        <f t="shared" si="372"/>
        <v>0</v>
      </c>
      <c r="R3454">
        <f t="shared" si="373"/>
        <v>1</v>
      </c>
      <c r="S3454">
        <f t="shared" si="374"/>
        <v>24</v>
      </c>
      <c r="T3454">
        <f t="shared" si="375"/>
        <v>25</v>
      </c>
      <c r="U3454">
        <f t="shared" si="376"/>
        <v>0</v>
      </c>
      <c r="V3454" t="str">
        <f t="shared" si="377"/>
        <v/>
      </c>
    </row>
    <row r="3455" spans="1:22" x14ac:dyDescent="0.2">
      <c r="A3455" t="s">
        <v>13712</v>
      </c>
      <c r="B3455" t="s">
        <v>65</v>
      </c>
      <c r="C3455">
        <v>31255361</v>
      </c>
      <c r="D3455">
        <v>31255461</v>
      </c>
      <c r="E3455">
        <v>101</v>
      </c>
      <c r="F3455" t="s">
        <v>66</v>
      </c>
      <c r="G3455" t="s">
        <v>1350</v>
      </c>
      <c r="H3455" t="s">
        <v>13713</v>
      </c>
      <c r="I3455">
        <v>4</v>
      </c>
      <c r="J3455">
        <v>0</v>
      </c>
      <c r="K3455">
        <v>2</v>
      </c>
      <c r="L3455">
        <v>0</v>
      </c>
      <c r="M3455">
        <v>1</v>
      </c>
      <c r="N3455">
        <v>1</v>
      </c>
      <c r="O3455" t="str">
        <f t="shared" si="371"/>
        <v/>
      </c>
      <c r="P3455">
        <f>IF(ISERROR(VLOOKUP(G3455,Genes!$A$2:$A$749,1,0)),0,1)</f>
        <v>1</v>
      </c>
      <c r="Q3455">
        <f t="shared" si="372"/>
        <v>0</v>
      </c>
      <c r="R3455">
        <f t="shared" si="373"/>
        <v>1</v>
      </c>
      <c r="S3455">
        <f t="shared" si="374"/>
        <v>25</v>
      </c>
      <c r="T3455">
        <f t="shared" si="375"/>
        <v>26</v>
      </c>
      <c r="U3455">
        <f t="shared" si="376"/>
        <v>0</v>
      </c>
      <c r="V3455" t="str">
        <f t="shared" si="377"/>
        <v/>
      </c>
    </row>
    <row r="3456" spans="1:22" x14ac:dyDescent="0.2">
      <c r="A3456" t="s">
        <v>13714</v>
      </c>
      <c r="B3456" t="s">
        <v>65</v>
      </c>
      <c r="C3456">
        <v>31255870</v>
      </c>
      <c r="D3456">
        <v>31255954</v>
      </c>
      <c r="E3456">
        <v>85</v>
      </c>
      <c r="F3456" t="s">
        <v>66</v>
      </c>
      <c r="G3456" t="s">
        <v>1350</v>
      </c>
      <c r="H3456" t="s">
        <v>13715</v>
      </c>
      <c r="I3456">
        <v>2</v>
      </c>
      <c r="J3456">
        <v>0</v>
      </c>
      <c r="K3456">
        <v>2</v>
      </c>
      <c r="L3456">
        <v>0</v>
      </c>
      <c r="M3456">
        <v>0</v>
      </c>
      <c r="N3456">
        <v>0</v>
      </c>
      <c r="O3456" t="str">
        <f t="shared" si="371"/>
        <v/>
      </c>
      <c r="P3456">
        <f>IF(ISERROR(VLOOKUP(G3456,Genes!$A$2:$A$749,1,0)),0,1)</f>
        <v>1</v>
      </c>
      <c r="Q3456">
        <f t="shared" si="372"/>
        <v>0</v>
      </c>
      <c r="R3456">
        <f t="shared" si="373"/>
        <v>1</v>
      </c>
      <c r="S3456">
        <f t="shared" si="374"/>
        <v>26</v>
      </c>
      <c r="T3456">
        <f t="shared" si="375"/>
        <v>27</v>
      </c>
      <c r="U3456">
        <f t="shared" si="376"/>
        <v>0</v>
      </c>
      <c r="V3456" t="str">
        <f t="shared" si="377"/>
        <v/>
      </c>
    </row>
    <row r="3457" spans="1:22" x14ac:dyDescent="0.2">
      <c r="A3457" t="s">
        <v>13716</v>
      </c>
      <c r="B3457" t="s">
        <v>65</v>
      </c>
      <c r="C3457">
        <v>31255909</v>
      </c>
      <c r="D3457">
        <v>31255954</v>
      </c>
      <c r="E3457">
        <v>46</v>
      </c>
      <c r="F3457" t="s">
        <v>66</v>
      </c>
      <c r="G3457" t="s">
        <v>1350</v>
      </c>
      <c r="H3457" t="s">
        <v>13717</v>
      </c>
      <c r="I3457">
        <v>2</v>
      </c>
      <c r="J3457">
        <v>1</v>
      </c>
      <c r="K3457">
        <v>0</v>
      </c>
      <c r="L3457">
        <v>1</v>
      </c>
      <c r="M3457">
        <v>0</v>
      </c>
      <c r="N3457">
        <v>0</v>
      </c>
      <c r="O3457" t="str">
        <f t="shared" si="371"/>
        <v/>
      </c>
      <c r="P3457">
        <f>IF(ISERROR(VLOOKUP(G3457,Genes!$A$2:$A$749,1,0)),0,1)</f>
        <v>1</v>
      </c>
      <c r="Q3457">
        <f t="shared" si="372"/>
        <v>0</v>
      </c>
      <c r="R3457">
        <f t="shared" si="373"/>
        <v>1</v>
      </c>
      <c r="S3457">
        <f t="shared" si="374"/>
        <v>27</v>
      </c>
      <c r="T3457">
        <f t="shared" si="375"/>
        <v>28</v>
      </c>
      <c r="U3457">
        <f t="shared" si="376"/>
        <v>0</v>
      </c>
      <c r="V3457" t="str">
        <f t="shared" si="377"/>
        <v/>
      </c>
    </row>
    <row r="3458" spans="1:22" x14ac:dyDescent="0.2">
      <c r="A3458" t="s">
        <v>13718</v>
      </c>
      <c r="B3458" t="s">
        <v>65</v>
      </c>
      <c r="C3458">
        <v>31256251</v>
      </c>
      <c r="D3458">
        <v>31256329</v>
      </c>
      <c r="E3458">
        <v>79</v>
      </c>
      <c r="F3458" t="s">
        <v>66</v>
      </c>
      <c r="G3458" t="s">
        <v>1350</v>
      </c>
      <c r="H3458" t="s">
        <v>13719</v>
      </c>
      <c r="I3458">
        <v>2</v>
      </c>
      <c r="J3458">
        <v>0</v>
      </c>
      <c r="K3458">
        <v>2</v>
      </c>
      <c r="L3458">
        <v>0</v>
      </c>
      <c r="M3458">
        <v>0</v>
      </c>
      <c r="N3458">
        <v>0</v>
      </c>
      <c r="O3458" t="str">
        <f t="shared" ref="O3458:O3521" si="378">IF(U3458=1,G3458,"")</f>
        <v/>
      </c>
      <c r="P3458">
        <f>IF(ISERROR(VLOOKUP(G3458,Genes!$A$2:$A$749,1,0)),0,1)</f>
        <v>1</v>
      </c>
      <c r="Q3458">
        <f t="shared" ref="Q3458:Q3521" si="379">IF(G3458&lt;&gt;G3457,1,0)</f>
        <v>0</v>
      </c>
      <c r="R3458">
        <f t="shared" ref="R3458:R3521" si="380">IF(I3458=0,0,1)</f>
        <v>1</v>
      </c>
      <c r="S3458">
        <f t="shared" ref="S3458:S3521" si="381">IF(Q3458=1,R3458,S3457+R3458)</f>
        <v>28</v>
      </c>
      <c r="T3458">
        <f t="shared" ref="T3458:T3521" si="382">IF(Q3458=1,1,T3457+1)</f>
        <v>29</v>
      </c>
      <c r="U3458">
        <f t="shared" ref="U3458:U3521" si="383">IF(G3458&lt;&gt;G3459,1,0)</f>
        <v>0</v>
      </c>
      <c r="V3458" t="str">
        <f t="shared" ref="V3458:V3521" si="384">IF(U3458=1,S3458/T3458,"")</f>
        <v/>
      </c>
    </row>
    <row r="3459" spans="1:22" x14ac:dyDescent="0.2">
      <c r="A3459" t="s">
        <v>13720</v>
      </c>
      <c r="B3459" t="s">
        <v>65</v>
      </c>
      <c r="C3459">
        <v>31256256</v>
      </c>
      <c r="D3459">
        <v>31256329</v>
      </c>
      <c r="E3459">
        <v>74</v>
      </c>
      <c r="F3459" t="s">
        <v>66</v>
      </c>
      <c r="G3459" t="s">
        <v>1350</v>
      </c>
      <c r="H3459" t="s">
        <v>13721</v>
      </c>
      <c r="I3459">
        <v>2</v>
      </c>
      <c r="J3459">
        <v>0</v>
      </c>
      <c r="K3459">
        <v>2</v>
      </c>
      <c r="L3459">
        <v>0</v>
      </c>
      <c r="M3459">
        <v>0</v>
      </c>
      <c r="N3459">
        <v>0</v>
      </c>
      <c r="O3459" t="str">
        <f t="shared" si="378"/>
        <v/>
      </c>
      <c r="P3459">
        <f>IF(ISERROR(VLOOKUP(G3459,Genes!$A$2:$A$749,1,0)),0,1)</f>
        <v>1</v>
      </c>
      <c r="Q3459">
        <f t="shared" si="379"/>
        <v>0</v>
      </c>
      <c r="R3459">
        <f t="shared" si="380"/>
        <v>1</v>
      </c>
      <c r="S3459">
        <f t="shared" si="381"/>
        <v>29</v>
      </c>
      <c r="T3459">
        <f t="shared" si="382"/>
        <v>30</v>
      </c>
      <c r="U3459">
        <f t="shared" si="383"/>
        <v>0</v>
      </c>
      <c r="V3459" t="str">
        <f t="shared" si="384"/>
        <v/>
      </c>
    </row>
    <row r="3460" spans="1:22" x14ac:dyDescent="0.2">
      <c r="A3460" t="s">
        <v>13722</v>
      </c>
      <c r="B3460" t="s">
        <v>65</v>
      </c>
      <c r="C3460">
        <v>31256511</v>
      </c>
      <c r="D3460">
        <v>31256549</v>
      </c>
      <c r="E3460">
        <v>39</v>
      </c>
      <c r="F3460" t="s">
        <v>66</v>
      </c>
      <c r="G3460" t="s">
        <v>1350</v>
      </c>
      <c r="H3460" t="s">
        <v>13723</v>
      </c>
      <c r="I3460">
        <v>3</v>
      </c>
      <c r="J3460">
        <v>1</v>
      </c>
      <c r="K3460">
        <v>0</v>
      </c>
      <c r="L3460">
        <v>1</v>
      </c>
      <c r="M3460">
        <v>1</v>
      </c>
      <c r="N3460">
        <v>0</v>
      </c>
      <c r="O3460" t="str">
        <f t="shared" si="378"/>
        <v/>
      </c>
      <c r="P3460">
        <f>IF(ISERROR(VLOOKUP(G3460,Genes!$A$2:$A$749,1,0)),0,1)</f>
        <v>1</v>
      </c>
      <c r="Q3460">
        <f t="shared" si="379"/>
        <v>0</v>
      </c>
      <c r="R3460">
        <f t="shared" si="380"/>
        <v>1</v>
      </c>
      <c r="S3460">
        <f t="shared" si="381"/>
        <v>30</v>
      </c>
      <c r="T3460">
        <f t="shared" si="382"/>
        <v>31</v>
      </c>
      <c r="U3460">
        <f t="shared" si="383"/>
        <v>0</v>
      </c>
      <c r="V3460" t="str">
        <f t="shared" si="384"/>
        <v/>
      </c>
    </row>
    <row r="3461" spans="1:22" x14ac:dyDescent="0.2">
      <c r="A3461" t="s">
        <v>13724</v>
      </c>
      <c r="B3461" t="s">
        <v>65</v>
      </c>
      <c r="C3461">
        <v>31256511</v>
      </c>
      <c r="D3461">
        <v>31256665</v>
      </c>
      <c r="E3461">
        <v>155</v>
      </c>
      <c r="F3461" t="s">
        <v>66</v>
      </c>
      <c r="G3461" t="s">
        <v>1350</v>
      </c>
      <c r="H3461" t="s">
        <v>13725</v>
      </c>
      <c r="I3461">
        <v>4</v>
      </c>
      <c r="J3461">
        <v>1</v>
      </c>
      <c r="K3461">
        <v>2</v>
      </c>
      <c r="L3461">
        <v>0</v>
      </c>
      <c r="M3461">
        <v>0</v>
      </c>
      <c r="N3461">
        <v>1</v>
      </c>
      <c r="O3461" t="str">
        <f t="shared" si="378"/>
        <v/>
      </c>
      <c r="P3461">
        <f>IF(ISERROR(VLOOKUP(G3461,Genes!$A$2:$A$749,1,0)),0,1)</f>
        <v>1</v>
      </c>
      <c r="Q3461">
        <f t="shared" si="379"/>
        <v>0</v>
      </c>
      <c r="R3461">
        <f t="shared" si="380"/>
        <v>1</v>
      </c>
      <c r="S3461">
        <f t="shared" si="381"/>
        <v>31</v>
      </c>
      <c r="T3461">
        <f t="shared" si="382"/>
        <v>32</v>
      </c>
      <c r="U3461">
        <f t="shared" si="383"/>
        <v>0</v>
      </c>
      <c r="V3461" t="str">
        <f t="shared" si="384"/>
        <v/>
      </c>
    </row>
    <row r="3462" spans="1:22" x14ac:dyDescent="0.2">
      <c r="A3462" t="s">
        <v>13726</v>
      </c>
      <c r="B3462" t="s">
        <v>65</v>
      </c>
      <c r="C3462">
        <v>31256511</v>
      </c>
      <c r="D3462">
        <v>31256770</v>
      </c>
      <c r="E3462">
        <v>260</v>
      </c>
      <c r="F3462" t="s">
        <v>66</v>
      </c>
      <c r="G3462" t="s">
        <v>1350</v>
      </c>
      <c r="H3462" t="s">
        <v>13727</v>
      </c>
      <c r="I3462">
        <v>6</v>
      </c>
      <c r="J3462">
        <v>2</v>
      </c>
      <c r="K3462">
        <v>1</v>
      </c>
      <c r="L3462">
        <v>1</v>
      </c>
      <c r="M3462">
        <v>1</v>
      </c>
      <c r="N3462">
        <v>1</v>
      </c>
      <c r="O3462" t="str">
        <f t="shared" si="378"/>
        <v/>
      </c>
      <c r="P3462">
        <f>IF(ISERROR(VLOOKUP(G3462,Genes!$A$2:$A$749,1,0)),0,1)</f>
        <v>1</v>
      </c>
      <c r="Q3462">
        <f t="shared" si="379"/>
        <v>0</v>
      </c>
      <c r="R3462">
        <f t="shared" si="380"/>
        <v>1</v>
      </c>
      <c r="S3462">
        <f t="shared" si="381"/>
        <v>32</v>
      </c>
      <c r="T3462">
        <f t="shared" si="382"/>
        <v>33</v>
      </c>
      <c r="U3462">
        <f t="shared" si="383"/>
        <v>0</v>
      </c>
      <c r="V3462" t="str">
        <f t="shared" si="384"/>
        <v/>
      </c>
    </row>
    <row r="3463" spans="1:22" x14ac:dyDescent="0.2">
      <c r="A3463" t="s">
        <v>13728</v>
      </c>
      <c r="B3463" t="s">
        <v>65</v>
      </c>
      <c r="C3463">
        <v>31231406</v>
      </c>
      <c r="D3463">
        <v>31231471</v>
      </c>
      <c r="E3463">
        <v>66</v>
      </c>
      <c r="F3463" t="s">
        <v>66</v>
      </c>
      <c r="G3463" t="s">
        <v>1350</v>
      </c>
      <c r="H3463" t="s">
        <v>13729</v>
      </c>
      <c r="I3463">
        <v>3</v>
      </c>
      <c r="J3463">
        <v>1</v>
      </c>
      <c r="K3463">
        <v>0</v>
      </c>
      <c r="L3463">
        <v>1</v>
      </c>
      <c r="M3463">
        <v>1</v>
      </c>
      <c r="N3463">
        <v>0</v>
      </c>
      <c r="O3463" t="str">
        <f t="shared" si="378"/>
        <v/>
      </c>
      <c r="P3463">
        <f>IF(ISERROR(VLOOKUP(G3463,Genes!$A$2:$A$749,1,0)),0,1)</f>
        <v>1</v>
      </c>
      <c r="Q3463">
        <f t="shared" si="379"/>
        <v>0</v>
      </c>
      <c r="R3463">
        <f t="shared" si="380"/>
        <v>1</v>
      </c>
      <c r="S3463">
        <f t="shared" si="381"/>
        <v>33</v>
      </c>
      <c r="T3463">
        <f t="shared" si="382"/>
        <v>34</v>
      </c>
      <c r="U3463">
        <f t="shared" si="383"/>
        <v>0</v>
      </c>
      <c r="V3463" t="str">
        <f t="shared" si="384"/>
        <v/>
      </c>
    </row>
    <row r="3464" spans="1:22" x14ac:dyDescent="0.2">
      <c r="A3464" t="s">
        <v>13730</v>
      </c>
      <c r="B3464" t="s">
        <v>65</v>
      </c>
      <c r="C3464">
        <v>31256511</v>
      </c>
      <c r="D3464">
        <v>31256967</v>
      </c>
      <c r="E3464">
        <v>457</v>
      </c>
      <c r="F3464" t="s">
        <v>66</v>
      </c>
      <c r="G3464" t="s">
        <v>1350</v>
      </c>
      <c r="H3464" t="s">
        <v>13731</v>
      </c>
      <c r="I3464">
        <v>6</v>
      </c>
      <c r="J3464">
        <v>4</v>
      </c>
      <c r="K3464">
        <v>2</v>
      </c>
      <c r="L3464">
        <v>0</v>
      </c>
      <c r="M3464">
        <v>0</v>
      </c>
      <c r="N3464">
        <v>0</v>
      </c>
      <c r="O3464" t="str">
        <f t="shared" si="378"/>
        <v/>
      </c>
      <c r="P3464">
        <f>IF(ISERROR(VLOOKUP(G3464,Genes!$A$2:$A$749,1,0)),0,1)</f>
        <v>1</v>
      </c>
      <c r="Q3464">
        <f t="shared" si="379"/>
        <v>0</v>
      </c>
      <c r="R3464">
        <f t="shared" si="380"/>
        <v>1</v>
      </c>
      <c r="S3464">
        <f t="shared" si="381"/>
        <v>34</v>
      </c>
      <c r="T3464">
        <f t="shared" si="382"/>
        <v>35</v>
      </c>
      <c r="U3464">
        <f t="shared" si="383"/>
        <v>0</v>
      </c>
      <c r="V3464" t="str">
        <f t="shared" si="384"/>
        <v/>
      </c>
    </row>
    <row r="3465" spans="1:22" x14ac:dyDescent="0.2">
      <c r="A3465" t="s">
        <v>13732</v>
      </c>
      <c r="B3465" t="s">
        <v>65</v>
      </c>
      <c r="C3465">
        <v>31256741</v>
      </c>
      <c r="D3465">
        <v>31256770</v>
      </c>
      <c r="E3465">
        <v>30</v>
      </c>
      <c r="F3465" t="s">
        <v>66</v>
      </c>
      <c r="G3465" t="s">
        <v>1350</v>
      </c>
      <c r="H3465" t="s">
        <v>13733</v>
      </c>
      <c r="I3465">
        <v>5</v>
      </c>
      <c r="J3465">
        <v>1</v>
      </c>
      <c r="K3465">
        <v>0</v>
      </c>
      <c r="L3465">
        <v>0</v>
      </c>
      <c r="M3465">
        <v>2</v>
      </c>
      <c r="N3465">
        <v>2</v>
      </c>
      <c r="O3465" t="str">
        <f t="shared" si="378"/>
        <v/>
      </c>
      <c r="P3465">
        <f>IF(ISERROR(VLOOKUP(G3465,Genes!$A$2:$A$749,1,0)),0,1)</f>
        <v>1</v>
      </c>
      <c r="Q3465">
        <f t="shared" si="379"/>
        <v>0</v>
      </c>
      <c r="R3465">
        <f t="shared" si="380"/>
        <v>1</v>
      </c>
      <c r="S3465">
        <f t="shared" si="381"/>
        <v>35</v>
      </c>
      <c r="T3465">
        <f t="shared" si="382"/>
        <v>36</v>
      </c>
      <c r="U3465">
        <f t="shared" si="383"/>
        <v>0</v>
      </c>
      <c r="V3465" t="str">
        <f t="shared" si="384"/>
        <v/>
      </c>
    </row>
    <row r="3466" spans="1:22" x14ac:dyDescent="0.2">
      <c r="A3466" t="s">
        <v>13734</v>
      </c>
      <c r="B3466" t="s">
        <v>65</v>
      </c>
      <c r="C3466">
        <v>31256741</v>
      </c>
      <c r="D3466">
        <v>31256967</v>
      </c>
      <c r="E3466">
        <v>227</v>
      </c>
      <c r="F3466" t="s">
        <v>66</v>
      </c>
      <c r="G3466" t="s">
        <v>1350</v>
      </c>
      <c r="H3466" t="s">
        <v>13735</v>
      </c>
      <c r="I3466">
        <v>5</v>
      </c>
      <c r="J3466">
        <v>1</v>
      </c>
      <c r="K3466">
        <v>2</v>
      </c>
      <c r="L3466">
        <v>0</v>
      </c>
      <c r="M3466">
        <v>1</v>
      </c>
      <c r="N3466">
        <v>1</v>
      </c>
      <c r="O3466" t="str">
        <f t="shared" si="378"/>
        <v/>
      </c>
      <c r="P3466">
        <f>IF(ISERROR(VLOOKUP(G3466,Genes!$A$2:$A$749,1,0)),0,1)</f>
        <v>1</v>
      </c>
      <c r="Q3466">
        <f t="shared" si="379"/>
        <v>0</v>
      </c>
      <c r="R3466">
        <f t="shared" si="380"/>
        <v>1</v>
      </c>
      <c r="S3466">
        <f t="shared" si="381"/>
        <v>36</v>
      </c>
      <c r="T3466">
        <f t="shared" si="382"/>
        <v>37</v>
      </c>
      <c r="U3466">
        <f t="shared" si="383"/>
        <v>0</v>
      </c>
      <c r="V3466" t="str">
        <f t="shared" si="384"/>
        <v/>
      </c>
    </row>
    <row r="3467" spans="1:22" x14ac:dyDescent="0.2">
      <c r="A3467" t="s">
        <v>13736</v>
      </c>
      <c r="B3467" t="s">
        <v>65</v>
      </c>
      <c r="C3467">
        <v>31236747</v>
      </c>
      <c r="D3467">
        <v>31236995</v>
      </c>
      <c r="E3467">
        <v>249</v>
      </c>
      <c r="F3467" t="s">
        <v>66</v>
      </c>
      <c r="G3467" t="s">
        <v>1350</v>
      </c>
      <c r="H3467" t="s">
        <v>13737</v>
      </c>
      <c r="I3467">
        <v>4</v>
      </c>
      <c r="J3467">
        <v>2</v>
      </c>
      <c r="K3467">
        <v>2</v>
      </c>
      <c r="L3467">
        <v>0</v>
      </c>
      <c r="M3467">
        <v>0</v>
      </c>
      <c r="N3467">
        <v>0</v>
      </c>
      <c r="O3467" t="str">
        <f t="shared" si="378"/>
        <v/>
      </c>
      <c r="P3467">
        <f>IF(ISERROR(VLOOKUP(G3467,Genes!$A$2:$A$749,1,0)),0,1)</f>
        <v>1</v>
      </c>
      <c r="Q3467">
        <f t="shared" si="379"/>
        <v>0</v>
      </c>
      <c r="R3467">
        <f t="shared" si="380"/>
        <v>1</v>
      </c>
      <c r="S3467">
        <f t="shared" si="381"/>
        <v>37</v>
      </c>
      <c r="T3467">
        <f t="shared" si="382"/>
        <v>38</v>
      </c>
      <c r="U3467">
        <f t="shared" si="383"/>
        <v>0</v>
      </c>
      <c r="V3467" t="str">
        <f t="shared" si="384"/>
        <v/>
      </c>
    </row>
    <row r="3468" spans="1:22" x14ac:dyDescent="0.2">
      <c r="A3468" t="s">
        <v>13738</v>
      </c>
      <c r="B3468" t="s">
        <v>65</v>
      </c>
      <c r="C3468">
        <v>31237517</v>
      </c>
      <c r="D3468">
        <v>31237603</v>
      </c>
      <c r="E3468">
        <v>87</v>
      </c>
      <c r="F3468" t="s">
        <v>66</v>
      </c>
      <c r="G3468" t="s">
        <v>1350</v>
      </c>
      <c r="H3468" t="s">
        <v>13739</v>
      </c>
      <c r="I3468">
        <v>4</v>
      </c>
      <c r="J3468">
        <v>0</v>
      </c>
      <c r="K3468">
        <v>2</v>
      </c>
      <c r="L3468">
        <v>0</v>
      </c>
      <c r="M3468">
        <v>1</v>
      </c>
      <c r="N3468">
        <v>1</v>
      </c>
      <c r="O3468" t="str">
        <f t="shared" si="378"/>
        <v/>
      </c>
      <c r="P3468">
        <f>IF(ISERROR(VLOOKUP(G3468,Genes!$A$2:$A$749,1,0)),0,1)</f>
        <v>1</v>
      </c>
      <c r="Q3468">
        <f t="shared" si="379"/>
        <v>0</v>
      </c>
      <c r="R3468">
        <f t="shared" si="380"/>
        <v>1</v>
      </c>
      <c r="S3468">
        <f t="shared" si="381"/>
        <v>38</v>
      </c>
      <c r="T3468">
        <f t="shared" si="382"/>
        <v>39</v>
      </c>
      <c r="U3468">
        <f t="shared" si="383"/>
        <v>0</v>
      </c>
      <c r="V3468" t="str">
        <f t="shared" si="384"/>
        <v/>
      </c>
    </row>
    <row r="3469" spans="1:22" x14ac:dyDescent="0.2">
      <c r="A3469" t="s">
        <v>13740</v>
      </c>
      <c r="B3469" t="s">
        <v>65</v>
      </c>
      <c r="C3469">
        <v>31237903</v>
      </c>
      <c r="D3469">
        <v>31238060</v>
      </c>
      <c r="E3469">
        <v>158</v>
      </c>
      <c r="F3469" t="s">
        <v>66</v>
      </c>
      <c r="G3469" t="s">
        <v>1350</v>
      </c>
      <c r="H3469" t="s">
        <v>13741</v>
      </c>
      <c r="I3469">
        <v>4</v>
      </c>
      <c r="J3469">
        <v>1</v>
      </c>
      <c r="K3469">
        <v>2</v>
      </c>
      <c r="L3469">
        <v>0</v>
      </c>
      <c r="M3469">
        <v>0</v>
      </c>
      <c r="N3469">
        <v>1</v>
      </c>
      <c r="O3469" t="str">
        <f t="shared" si="378"/>
        <v/>
      </c>
      <c r="P3469">
        <f>IF(ISERROR(VLOOKUP(G3469,Genes!$A$2:$A$749,1,0)),0,1)</f>
        <v>1</v>
      </c>
      <c r="Q3469">
        <f t="shared" si="379"/>
        <v>0</v>
      </c>
      <c r="R3469">
        <f t="shared" si="380"/>
        <v>1</v>
      </c>
      <c r="S3469">
        <f t="shared" si="381"/>
        <v>39</v>
      </c>
      <c r="T3469">
        <f t="shared" si="382"/>
        <v>40</v>
      </c>
      <c r="U3469">
        <f t="shared" si="383"/>
        <v>0</v>
      </c>
      <c r="V3469" t="str">
        <f t="shared" si="384"/>
        <v/>
      </c>
    </row>
    <row r="3470" spans="1:22" x14ac:dyDescent="0.2">
      <c r="A3470" t="s">
        <v>13742</v>
      </c>
      <c r="B3470" t="s">
        <v>65</v>
      </c>
      <c r="C3470">
        <v>31238036</v>
      </c>
      <c r="D3470">
        <v>31238049</v>
      </c>
      <c r="E3470">
        <v>14</v>
      </c>
      <c r="F3470" t="s">
        <v>66</v>
      </c>
      <c r="G3470" t="s">
        <v>1350</v>
      </c>
      <c r="H3470" t="s">
        <v>13743</v>
      </c>
      <c r="I3470">
        <v>3</v>
      </c>
      <c r="J3470">
        <v>1</v>
      </c>
      <c r="K3470">
        <v>0</v>
      </c>
      <c r="L3470">
        <v>1</v>
      </c>
      <c r="M3470">
        <v>1</v>
      </c>
      <c r="N3470">
        <v>0</v>
      </c>
      <c r="O3470" t="str">
        <f t="shared" si="378"/>
        <v/>
      </c>
      <c r="P3470">
        <f>IF(ISERROR(VLOOKUP(G3470,Genes!$A$2:$A$749,1,0)),0,1)</f>
        <v>1</v>
      </c>
      <c r="Q3470">
        <f t="shared" si="379"/>
        <v>0</v>
      </c>
      <c r="R3470">
        <f t="shared" si="380"/>
        <v>1</v>
      </c>
      <c r="S3470">
        <f t="shared" si="381"/>
        <v>40</v>
      </c>
      <c r="T3470">
        <f t="shared" si="382"/>
        <v>41</v>
      </c>
      <c r="U3470">
        <f t="shared" si="383"/>
        <v>0</v>
      </c>
      <c r="V3470" t="str">
        <f t="shared" si="384"/>
        <v/>
      </c>
    </row>
    <row r="3471" spans="1:22" x14ac:dyDescent="0.2">
      <c r="A3471" t="s">
        <v>13744</v>
      </c>
      <c r="B3471" t="s">
        <v>65</v>
      </c>
      <c r="C3471">
        <v>31240872</v>
      </c>
      <c r="D3471">
        <v>31240917</v>
      </c>
      <c r="E3471">
        <v>46</v>
      </c>
      <c r="F3471" t="s">
        <v>66</v>
      </c>
      <c r="G3471" t="s">
        <v>1350</v>
      </c>
      <c r="H3471" t="s">
        <v>13745</v>
      </c>
      <c r="I3471">
        <v>2</v>
      </c>
      <c r="J3471">
        <v>2</v>
      </c>
      <c r="K3471">
        <v>0</v>
      </c>
      <c r="L3471">
        <v>0</v>
      </c>
      <c r="M3471">
        <v>0</v>
      </c>
      <c r="N3471">
        <v>0</v>
      </c>
      <c r="O3471" t="str">
        <f t="shared" si="378"/>
        <v>DDX11</v>
      </c>
      <c r="P3471">
        <f>IF(ISERROR(VLOOKUP(G3471,Genes!$A$2:$A$749,1,0)),0,1)</f>
        <v>1</v>
      </c>
      <c r="Q3471">
        <f t="shared" si="379"/>
        <v>0</v>
      </c>
      <c r="R3471">
        <f t="shared" si="380"/>
        <v>1</v>
      </c>
      <c r="S3471">
        <f t="shared" si="381"/>
        <v>41</v>
      </c>
      <c r="T3471">
        <f t="shared" si="382"/>
        <v>42</v>
      </c>
      <c r="U3471">
        <f t="shared" si="383"/>
        <v>1</v>
      </c>
      <c r="V3471">
        <f t="shared" si="384"/>
        <v>0.97619047619047616</v>
      </c>
    </row>
    <row r="3472" spans="1:22" x14ac:dyDescent="0.2">
      <c r="A3472" t="s">
        <v>13746</v>
      </c>
      <c r="B3472" t="s">
        <v>83</v>
      </c>
      <c r="C3472">
        <v>41193506</v>
      </c>
      <c r="D3472">
        <v>41193550</v>
      </c>
      <c r="E3472">
        <v>45</v>
      </c>
      <c r="F3472" t="s">
        <v>66</v>
      </c>
      <c r="G3472" t="s">
        <v>1357</v>
      </c>
      <c r="H3472" t="s">
        <v>13747</v>
      </c>
      <c r="I3472">
        <v>0</v>
      </c>
      <c r="J3472">
        <v>0</v>
      </c>
      <c r="K3472">
        <v>0</v>
      </c>
      <c r="L3472">
        <v>0</v>
      </c>
      <c r="M3472">
        <v>0</v>
      </c>
      <c r="N3472">
        <v>0</v>
      </c>
      <c r="O3472" t="str">
        <f t="shared" si="378"/>
        <v/>
      </c>
      <c r="P3472">
        <f>IF(ISERROR(VLOOKUP(G3472,Genes!$A$2:$A$749,1,0)),0,1)</f>
        <v>1</v>
      </c>
      <c r="Q3472">
        <f t="shared" si="379"/>
        <v>1</v>
      </c>
      <c r="R3472">
        <f t="shared" si="380"/>
        <v>0</v>
      </c>
      <c r="S3472">
        <f t="shared" si="381"/>
        <v>0</v>
      </c>
      <c r="T3472">
        <f t="shared" si="382"/>
        <v>1</v>
      </c>
      <c r="U3472">
        <f t="shared" si="383"/>
        <v>0</v>
      </c>
      <c r="V3472" t="str">
        <f t="shared" si="384"/>
        <v/>
      </c>
    </row>
    <row r="3473" spans="1:22" x14ac:dyDescent="0.2">
      <c r="A3473" t="s">
        <v>13748</v>
      </c>
      <c r="B3473" t="s">
        <v>83</v>
      </c>
      <c r="C3473">
        <v>41203283</v>
      </c>
      <c r="D3473">
        <v>41203381</v>
      </c>
      <c r="E3473">
        <v>99</v>
      </c>
      <c r="F3473" t="s">
        <v>66</v>
      </c>
      <c r="G3473" t="s">
        <v>1357</v>
      </c>
      <c r="H3473" t="s">
        <v>13749</v>
      </c>
      <c r="I3473">
        <v>0</v>
      </c>
      <c r="J3473">
        <v>0</v>
      </c>
      <c r="K3473">
        <v>0</v>
      </c>
      <c r="L3473">
        <v>0</v>
      </c>
      <c r="M3473">
        <v>0</v>
      </c>
      <c r="N3473">
        <v>0</v>
      </c>
      <c r="O3473" t="str">
        <f t="shared" si="378"/>
        <v/>
      </c>
      <c r="P3473">
        <f>IF(ISERROR(VLOOKUP(G3473,Genes!$A$2:$A$749,1,0)),0,1)</f>
        <v>1</v>
      </c>
      <c r="Q3473">
        <f t="shared" si="379"/>
        <v>0</v>
      </c>
      <c r="R3473">
        <f t="shared" si="380"/>
        <v>0</v>
      </c>
      <c r="S3473">
        <f t="shared" si="381"/>
        <v>0</v>
      </c>
      <c r="T3473">
        <f t="shared" si="382"/>
        <v>2</v>
      </c>
      <c r="U3473">
        <f t="shared" si="383"/>
        <v>0</v>
      </c>
      <c r="V3473" t="str">
        <f t="shared" si="384"/>
        <v/>
      </c>
    </row>
    <row r="3474" spans="1:22" x14ac:dyDescent="0.2">
      <c r="A3474" t="s">
        <v>13750</v>
      </c>
      <c r="B3474" t="s">
        <v>83</v>
      </c>
      <c r="C3474">
        <v>41203492</v>
      </c>
      <c r="D3474">
        <v>41203652</v>
      </c>
      <c r="E3474">
        <v>161</v>
      </c>
      <c r="F3474" t="s">
        <v>66</v>
      </c>
      <c r="G3474" t="s">
        <v>1357</v>
      </c>
      <c r="H3474" t="s">
        <v>13751</v>
      </c>
      <c r="I3474">
        <v>0</v>
      </c>
      <c r="J3474">
        <v>0</v>
      </c>
      <c r="K3474">
        <v>0</v>
      </c>
      <c r="L3474">
        <v>0</v>
      </c>
      <c r="M3474">
        <v>0</v>
      </c>
      <c r="N3474">
        <v>0</v>
      </c>
      <c r="O3474" t="str">
        <f t="shared" si="378"/>
        <v/>
      </c>
      <c r="P3474">
        <f>IF(ISERROR(VLOOKUP(G3474,Genes!$A$2:$A$749,1,0)),0,1)</f>
        <v>1</v>
      </c>
      <c r="Q3474">
        <f t="shared" si="379"/>
        <v>0</v>
      </c>
      <c r="R3474">
        <f t="shared" si="380"/>
        <v>0</v>
      </c>
      <c r="S3474">
        <f t="shared" si="381"/>
        <v>0</v>
      </c>
      <c r="T3474">
        <f t="shared" si="382"/>
        <v>3</v>
      </c>
      <c r="U3474">
        <f t="shared" si="383"/>
        <v>0</v>
      </c>
      <c r="V3474" t="str">
        <f t="shared" si="384"/>
        <v/>
      </c>
    </row>
    <row r="3475" spans="1:22" x14ac:dyDescent="0.2">
      <c r="A3475" t="s">
        <v>13752</v>
      </c>
      <c r="B3475" t="s">
        <v>83</v>
      </c>
      <c r="C3475">
        <v>41204433</v>
      </c>
      <c r="D3475">
        <v>41204577</v>
      </c>
      <c r="E3475">
        <v>145</v>
      </c>
      <c r="F3475" t="s">
        <v>66</v>
      </c>
      <c r="G3475" t="s">
        <v>1357</v>
      </c>
      <c r="H3475" t="s">
        <v>13753</v>
      </c>
      <c r="I3475">
        <v>0</v>
      </c>
      <c r="J3475">
        <v>0</v>
      </c>
      <c r="K3475">
        <v>0</v>
      </c>
      <c r="L3475">
        <v>0</v>
      </c>
      <c r="M3475">
        <v>0</v>
      </c>
      <c r="N3475">
        <v>0</v>
      </c>
      <c r="O3475" t="str">
        <f t="shared" si="378"/>
        <v/>
      </c>
      <c r="P3475">
        <f>IF(ISERROR(VLOOKUP(G3475,Genes!$A$2:$A$749,1,0)),0,1)</f>
        <v>1</v>
      </c>
      <c r="Q3475">
        <f t="shared" si="379"/>
        <v>0</v>
      </c>
      <c r="R3475">
        <f t="shared" si="380"/>
        <v>0</v>
      </c>
      <c r="S3475">
        <f t="shared" si="381"/>
        <v>0</v>
      </c>
      <c r="T3475">
        <f t="shared" si="382"/>
        <v>4</v>
      </c>
      <c r="U3475">
        <f t="shared" si="383"/>
        <v>0</v>
      </c>
      <c r="V3475" t="str">
        <f t="shared" si="384"/>
        <v/>
      </c>
    </row>
    <row r="3476" spans="1:22" x14ac:dyDescent="0.2">
      <c r="A3476" t="s">
        <v>13754</v>
      </c>
      <c r="B3476" t="s">
        <v>83</v>
      </c>
      <c r="C3476">
        <v>41204657</v>
      </c>
      <c r="D3476">
        <v>41204801</v>
      </c>
      <c r="E3476">
        <v>145</v>
      </c>
      <c r="F3476" t="s">
        <v>66</v>
      </c>
      <c r="G3476" t="s">
        <v>1357</v>
      </c>
      <c r="H3476" t="s">
        <v>13755</v>
      </c>
      <c r="I3476">
        <v>0</v>
      </c>
      <c r="J3476">
        <v>0</v>
      </c>
      <c r="K3476">
        <v>0</v>
      </c>
      <c r="L3476">
        <v>0</v>
      </c>
      <c r="M3476">
        <v>0</v>
      </c>
      <c r="N3476">
        <v>0</v>
      </c>
      <c r="O3476" t="str">
        <f t="shared" si="378"/>
        <v/>
      </c>
      <c r="P3476">
        <f>IF(ISERROR(VLOOKUP(G3476,Genes!$A$2:$A$749,1,0)),0,1)</f>
        <v>1</v>
      </c>
      <c r="Q3476">
        <f t="shared" si="379"/>
        <v>0</v>
      </c>
      <c r="R3476">
        <f t="shared" si="380"/>
        <v>0</v>
      </c>
      <c r="S3476">
        <f t="shared" si="381"/>
        <v>0</v>
      </c>
      <c r="T3476">
        <f t="shared" si="382"/>
        <v>5</v>
      </c>
      <c r="U3476">
        <f t="shared" si="383"/>
        <v>0</v>
      </c>
      <c r="V3476" t="str">
        <f t="shared" si="384"/>
        <v/>
      </c>
    </row>
    <row r="3477" spans="1:22" x14ac:dyDescent="0.2">
      <c r="A3477" t="s">
        <v>13756</v>
      </c>
      <c r="B3477" t="s">
        <v>83</v>
      </c>
      <c r="C3477">
        <v>41205482</v>
      </c>
      <c r="D3477">
        <v>41205663</v>
      </c>
      <c r="E3477">
        <v>182</v>
      </c>
      <c r="F3477" t="s">
        <v>66</v>
      </c>
      <c r="G3477" t="s">
        <v>1357</v>
      </c>
      <c r="H3477" t="s">
        <v>13757</v>
      </c>
      <c r="I3477">
        <v>0</v>
      </c>
      <c r="J3477">
        <v>0</v>
      </c>
      <c r="K3477">
        <v>0</v>
      </c>
      <c r="L3477">
        <v>0</v>
      </c>
      <c r="M3477">
        <v>0</v>
      </c>
      <c r="N3477">
        <v>0</v>
      </c>
      <c r="O3477" t="str">
        <f t="shared" si="378"/>
        <v/>
      </c>
      <c r="P3477">
        <f>IF(ISERROR(VLOOKUP(G3477,Genes!$A$2:$A$749,1,0)),0,1)</f>
        <v>1</v>
      </c>
      <c r="Q3477">
        <f t="shared" si="379"/>
        <v>0</v>
      </c>
      <c r="R3477">
        <f t="shared" si="380"/>
        <v>0</v>
      </c>
      <c r="S3477">
        <f t="shared" si="381"/>
        <v>0</v>
      </c>
      <c r="T3477">
        <f t="shared" si="382"/>
        <v>6</v>
      </c>
      <c r="U3477">
        <f t="shared" si="383"/>
        <v>0</v>
      </c>
      <c r="V3477" t="str">
        <f t="shared" si="384"/>
        <v/>
      </c>
    </row>
    <row r="3478" spans="1:22" x14ac:dyDescent="0.2">
      <c r="A3478" t="s">
        <v>13758</v>
      </c>
      <c r="B3478" t="s">
        <v>83</v>
      </c>
      <c r="C3478">
        <v>41205758</v>
      </c>
      <c r="D3478">
        <v>41205875</v>
      </c>
      <c r="E3478">
        <v>118</v>
      </c>
      <c r="F3478" t="s">
        <v>66</v>
      </c>
      <c r="G3478" t="s">
        <v>1357</v>
      </c>
      <c r="H3478" t="s">
        <v>13759</v>
      </c>
      <c r="I3478">
        <v>0</v>
      </c>
      <c r="J3478">
        <v>0</v>
      </c>
      <c r="K3478">
        <v>0</v>
      </c>
      <c r="L3478">
        <v>0</v>
      </c>
      <c r="M3478">
        <v>0</v>
      </c>
      <c r="N3478">
        <v>0</v>
      </c>
      <c r="O3478" t="str">
        <f t="shared" si="378"/>
        <v/>
      </c>
      <c r="P3478">
        <f>IF(ISERROR(VLOOKUP(G3478,Genes!$A$2:$A$749,1,0)),0,1)</f>
        <v>1</v>
      </c>
      <c r="Q3478">
        <f t="shared" si="379"/>
        <v>0</v>
      </c>
      <c r="R3478">
        <f t="shared" si="380"/>
        <v>0</v>
      </c>
      <c r="S3478">
        <f t="shared" si="381"/>
        <v>0</v>
      </c>
      <c r="T3478">
        <f t="shared" si="382"/>
        <v>7</v>
      </c>
      <c r="U3478">
        <f t="shared" si="383"/>
        <v>0</v>
      </c>
      <c r="V3478" t="str">
        <f t="shared" si="384"/>
        <v/>
      </c>
    </row>
    <row r="3479" spans="1:22" x14ac:dyDescent="0.2">
      <c r="A3479" t="s">
        <v>13760</v>
      </c>
      <c r="B3479" t="s">
        <v>83</v>
      </c>
      <c r="C3479">
        <v>41206112</v>
      </c>
      <c r="D3479">
        <v>41206265</v>
      </c>
      <c r="E3479">
        <v>154</v>
      </c>
      <c r="F3479" t="s">
        <v>66</v>
      </c>
      <c r="G3479" t="s">
        <v>1357</v>
      </c>
      <c r="H3479" t="s">
        <v>13761</v>
      </c>
      <c r="I3479">
        <v>0</v>
      </c>
      <c r="J3479">
        <v>0</v>
      </c>
      <c r="K3479">
        <v>0</v>
      </c>
      <c r="L3479">
        <v>0</v>
      </c>
      <c r="M3479">
        <v>0</v>
      </c>
      <c r="N3479">
        <v>0</v>
      </c>
      <c r="O3479" t="str">
        <f t="shared" si="378"/>
        <v/>
      </c>
      <c r="P3479">
        <f>IF(ISERROR(VLOOKUP(G3479,Genes!$A$2:$A$749,1,0)),0,1)</f>
        <v>1</v>
      </c>
      <c r="Q3479">
        <f t="shared" si="379"/>
        <v>0</v>
      </c>
      <c r="R3479">
        <f t="shared" si="380"/>
        <v>0</v>
      </c>
      <c r="S3479">
        <f t="shared" si="381"/>
        <v>0</v>
      </c>
      <c r="T3479">
        <f t="shared" si="382"/>
        <v>8</v>
      </c>
      <c r="U3479">
        <f t="shared" si="383"/>
        <v>0</v>
      </c>
      <c r="V3479" t="str">
        <f t="shared" si="384"/>
        <v/>
      </c>
    </row>
    <row r="3480" spans="1:22" x14ac:dyDescent="0.2">
      <c r="A3480" t="s">
        <v>13762</v>
      </c>
      <c r="B3480" t="s">
        <v>83</v>
      </c>
      <c r="C3480">
        <v>41206565</v>
      </c>
      <c r="D3480">
        <v>41206704</v>
      </c>
      <c r="E3480">
        <v>140</v>
      </c>
      <c r="F3480" t="s">
        <v>66</v>
      </c>
      <c r="G3480" t="s">
        <v>1357</v>
      </c>
      <c r="H3480" t="s">
        <v>13763</v>
      </c>
      <c r="I3480">
        <v>0</v>
      </c>
      <c r="J3480">
        <v>0</v>
      </c>
      <c r="K3480">
        <v>0</v>
      </c>
      <c r="L3480">
        <v>0</v>
      </c>
      <c r="M3480">
        <v>0</v>
      </c>
      <c r="N3480">
        <v>0</v>
      </c>
      <c r="O3480" t="str">
        <f t="shared" si="378"/>
        <v/>
      </c>
      <c r="P3480">
        <f>IF(ISERROR(VLOOKUP(G3480,Genes!$A$2:$A$749,1,0)),0,1)</f>
        <v>1</v>
      </c>
      <c r="Q3480">
        <f t="shared" si="379"/>
        <v>0</v>
      </c>
      <c r="R3480">
        <f t="shared" si="380"/>
        <v>0</v>
      </c>
      <c r="S3480">
        <f t="shared" si="381"/>
        <v>0</v>
      </c>
      <c r="T3480">
        <f t="shared" si="382"/>
        <v>9</v>
      </c>
      <c r="U3480">
        <f t="shared" si="383"/>
        <v>0</v>
      </c>
      <c r="V3480" t="str">
        <f t="shared" si="384"/>
        <v/>
      </c>
    </row>
    <row r="3481" spans="1:22" x14ac:dyDescent="0.2">
      <c r="A3481" t="s">
        <v>13764</v>
      </c>
      <c r="B3481" t="s">
        <v>83</v>
      </c>
      <c r="C3481">
        <v>41206568</v>
      </c>
      <c r="D3481">
        <v>41206704</v>
      </c>
      <c r="E3481">
        <v>137</v>
      </c>
      <c r="F3481" t="s">
        <v>66</v>
      </c>
      <c r="G3481" t="s">
        <v>1357</v>
      </c>
      <c r="H3481" t="s">
        <v>13765</v>
      </c>
      <c r="I3481">
        <v>0</v>
      </c>
      <c r="J3481">
        <v>0</v>
      </c>
      <c r="K3481">
        <v>0</v>
      </c>
      <c r="L3481">
        <v>0</v>
      </c>
      <c r="M3481">
        <v>0</v>
      </c>
      <c r="N3481">
        <v>0</v>
      </c>
      <c r="O3481" t="str">
        <f t="shared" si="378"/>
        <v/>
      </c>
      <c r="P3481">
        <f>IF(ISERROR(VLOOKUP(G3481,Genes!$A$2:$A$749,1,0)),0,1)</f>
        <v>1</v>
      </c>
      <c r="Q3481">
        <f t="shared" si="379"/>
        <v>0</v>
      </c>
      <c r="R3481">
        <f t="shared" si="380"/>
        <v>0</v>
      </c>
      <c r="S3481">
        <f t="shared" si="381"/>
        <v>0</v>
      </c>
      <c r="T3481">
        <f t="shared" si="382"/>
        <v>10</v>
      </c>
      <c r="U3481">
        <f t="shared" si="383"/>
        <v>0</v>
      </c>
      <c r="V3481" t="str">
        <f t="shared" si="384"/>
        <v/>
      </c>
    </row>
    <row r="3482" spans="1:22" x14ac:dyDescent="0.2">
      <c r="A3482" t="s">
        <v>13766</v>
      </c>
      <c r="B3482" t="s">
        <v>83</v>
      </c>
      <c r="C3482">
        <v>41206893</v>
      </c>
      <c r="D3482">
        <v>41206920</v>
      </c>
      <c r="E3482">
        <v>28</v>
      </c>
      <c r="F3482" t="s">
        <v>66</v>
      </c>
      <c r="G3482" t="s">
        <v>1357</v>
      </c>
      <c r="H3482" t="s">
        <v>13767</v>
      </c>
      <c r="I3482">
        <v>0</v>
      </c>
      <c r="J3482">
        <v>0</v>
      </c>
      <c r="K3482">
        <v>0</v>
      </c>
      <c r="L3482">
        <v>0</v>
      </c>
      <c r="M3482">
        <v>0</v>
      </c>
      <c r="N3482">
        <v>0</v>
      </c>
      <c r="O3482" t="str">
        <f t="shared" si="378"/>
        <v/>
      </c>
      <c r="P3482">
        <f>IF(ISERROR(VLOOKUP(G3482,Genes!$A$2:$A$749,1,0)),0,1)</f>
        <v>1</v>
      </c>
      <c r="Q3482">
        <f t="shared" si="379"/>
        <v>0</v>
      </c>
      <c r="R3482">
        <f t="shared" si="380"/>
        <v>0</v>
      </c>
      <c r="S3482">
        <f t="shared" si="381"/>
        <v>0</v>
      </c>
      <c r="T3482">
        <f t="shared" si="382"/>
        <v>11</v>
      </c>
      <c r="U3482">
        <f t="shared" si="383"/>
        <v>0</v>
      </c>
      <c r="V3482" t="str">
        <f t="shared" si="384"/>
        <v/>
      </c>
    </row>
    <row r="3483" spans="1:22" x14ac:dyDescent="0.2">
      <c r="A3483" t="s">
        <v>13768</v>
      </c>
      <c r="B3483" t="s">
        <v>83</v>
      </c>
      <c r="C3483">
        <v>41196661</v>
      </c>
      <c r="D3483">
        <v>41196718</v>
      </c>
      <c r="E3483">
        <v>58</v>
      </c>
      <c r="F3483" t="s">
        <v>66</v>
      </c>
      <c r="G3483" t="s">
        <v>1357</v>
      </c>
      <c r="H3483" t="s">
        <v>13769</v>
      </c>
      <c r="I3483">
        <v>0</v>
      </c>
      <c r="J3483">
        <v>0</v>
      </c>
      <c r="K3483">
        <v>0</v>
      </c>
      <c r="L3483">
        <v>0</v>
      </c>
      <c r="M3483">
        <v>0</v>
      </c>
      <c r="N3483">
        <v>0</v>
      </c>
      <c r="O3483" t="str">
        <f t="shared" si="378"/>
        <v/>
      </c>
      <c r="P3483">
        <f>IF(ISERROR(VLOOKUP(G3483,Genes!$A$2:$A$749,1,0)),0,1)</f>
        <v>1</v>
      </c>
      <c r="Q3483">
        <f t="shared" si="379"/>
        <v>0</v>
      </c>
      <c r="R3483">
        <f t="shared" si="380"/>
        <v>0</v>
      </c>
      <c r="S3483">
        <f t="shared" si="381"/>
        <v>0</v>
      </c>
      <c r="T3483">
        <f t="shared" si="382"/>
        <v>12</v>
      </c>
      <c r="U3483">
        <f t="shared" si="383"/>
        <v>0</v>
      </c>
      <c r="V3483" t="str">
        <f t="shared" si="384"/>
        <v/>
      </c>
    </row>
    <row r="3484" spans="1:22" x14ac:dyDescent="0.2">
      <c r="A3484" t="s">
        <v>13770</v>
      </c>
      <c r="B3484" t="s">
        <v>83</v>
      </c>
      <c r="C3484">
        <v>41206893</v>
      </c>
      <c r="D3484">
        <v>41206972</v>
      </c>
      <c r="E3484">
        <v>80</v>
      </c>
      <c r="F3484" t="s">
        <v>66</v>
      </c>
      <c r="G3484" t="s">
        <v>1357</v>
      </c>
      <c r="H3484" t="s">
        <v>13771</v>
      </c>
      <c r="I3484">
        <v>0</v>
      </c>
      <c r="J3484">
        <v>0</v>
      </c>
      <c r="K3484">
        <v>0</v>
      </c>
      <c r="L3484">
        <v>0</v>
      </c>
      <c r="M3484">
        <v>0</v>
      </c>
      <c r="N3484">
        <v>0</v>
      </c>
      <c r="O3484" t="str">
        <f t="shared" si="378"/>
        <v/>
      </c>
      <c r="P3484">
        <f>IF(ISERROR(VLOOKUP(G3484,Genes!$A$2:$A$749,1,0)),0,1)</f>
        <v>1</v>
      </c>
      <c r="Q3484">
        <f t="shared" si="379"/>
        <v>0</v>
      </c>
      <c r="R3484">
        <f t="shared" si="380"/>
        <v>0</v>
      </c>
      <c r="S3484">
        <f t="shared" si="381"/>
        <v>0</v>
      </c>
      <c r="T3484">
        <f t="shared" si="382"/>
        <v>13</v>
      </c>
      <c r="U3484">
        <f t="shared" si="383"/>
        <v>0</v>
      </c>
      <c r="V3484" t="str">
        <f t="shared" si="384"/>
        <v/>
      </c>
    </row>
    <row r="3485" spans="1:22" x14ac:dyDescent="0.2">
      <c r="A3485" t="s">
        <v>13772</v>
      </c>
      <c r="B3485" t="s">
        <v>83</v>
      </c>
      <c r="C3485">
        <v>41198289</v>
      </c>
      <c r="D3485">
        <v>41198336</v>
      </c>
      <c r="E3485">
        <v>48</v>
      </c>
      <c r="F3485" t="s">
        <v>66</v>
      </c>
      <c r="G3485" t="s">
        <v>1357</v>
      </c>
      <c r="H3485" t="s">
        <v>13773</v>
      </c>
      <c r="I3485">
        <v>0</v>
      </c>
      <c r="J3485">
        <v>0</v>
      </c>
      <c r="K3485">
        <v>0</v>
      </c>
      <c r="L3485">
        <v>0</v>
      </c>
      <c r="M3485">
        <v>0</v>
      </c>
      <c r="N3485">
        <v>0</v>
      </c>
      <c r="O3485" t="str">
        <f t="shared" si="378"/>
        <v/>
      </c>
      <c r="P3485">
        <f>IF(ISERROR(VLOOKUP(G3485,Genes!$A$2:$A$749,1,0)),0,1)</f>
        <v>1</v>
      </c>
      <c r="Q3485">
        <f t="shared" si="379"/>
        <v>0</v>
      </c>
      <c r="R3485">
        <f t="shared" si="380"/>
        <v>0</v>
      </c>
      <c r="S3485">
        <f t="shared" si="381"/>
        <v>0</v>
      </c>
      <c r="T3485">
        <f t="shared" si="382"/>
        <v>14</v>
      </c>
      <c r="U3485">
        <f t="shared" si="383"/>
        <v>0</v>
      </c>
      <c r="V3485" t="str">
        <f t="shared" si="384"/>
        <v/>
      </c>
    </row>
    <row r="3486" spans="1:22" x14ac:dyDescent="0.2">
      <c r="A3486" t="s">
        <v>13774</v>
      </c>
      <c r="B3486" t="s">
        <v>83</v>
      </c>
      <c r="C3486">
        <v>41200737</v>
      </c>
      <c r="D3486">
        <v>41200869</v>
      </c>
      <c r="E3486">
        <v>133</v>
      </c>
      <c r="F3486" t="s">
        <v>66</v>
      </c>
      <c r="G3486" t="s">
        <v>1357</v>
      </c>
      <c r="H3486" t="s">
        <v>13775</v>
      </c>
      <c r="I3486">
        <v>0</v>
      </c>
      <c r="J3486">
        <v>0</v>
      </c>
      <c r="K3486">
        <v>0</v>
      </c>
      <c r="L3486">
        <v>0</v>
      </c>
      <c r="M3486">
        <v>0</v>
      </c>
      <c r="N3486">
        <v>0</v>
      </c>
      <c r="O3486" t="str">
        <f t="shared" si="378"/>
        <v/>
      </c>
      <c r="P3486">
        <f>IF(ISERROR(VLOOKUP(G3486,Genes!$A$2:$A$749,1,0)),0,1)</f>
        <v>1</v>
      </c>
      <c r="Q3486">
        <f t="shared" si="379"/>
        <v>0</v>
      </c>
      <c r="R3486">
        <f t="shared" si="380"/>
        <v>0</v>
      </c>
      <c r="S3486">
        <f t="shared" si="381"/>
        <v>0</v>
      </c>
      <c r="T3486">
        <f t="shared" si="382"/>
        <v>15</v>
      </c>
      <c r="U3486">
        <f t="shared" si="383"/>
        <v>0</v>
      </c>
      <c r="V3486" t="str">
        <f t="shared" si="384"/>
        <v/>
      </c>
    </row>
    <row r="3487" spans="1:22" x14ac:dyDescent="0.2">
      <c r="A3487" t="s">
        <v>13776</v>
      </c>
      <c r="B3487" t="s">
        <v>83</v>
      </c>
      <c r="C3487">
        <v>41201748</v>
      </c>
      <c r="D3487">
        <v>41201906</v>
      </c>
      <c r="E3487">
        <v>159</v>
      </c>
      <c r="F3487" t="s">
        <v>66</v>
      </c>
      <c r="G3487" t="s">
        <v>1357</v>
      </c>
      <c r="H3487" t="s">
        <v>13777</v>
      </c>
      <c r="I3487">
        <v>0</v>
      </c>
      <c r="J3487">
        <v>0</v>
      </c>
      <c r="K3487">
        <v>0</v>
      </c>
      <c r="L3487">
        <v>0</v>
      </c>
      <c r="M3487">
        <v>0</v>
      </c>
      <c r="N3487">
        <v>0</v>
      </c>
      <c r="O3487" t="str">
        <f t="shared" si="378"/>
        <v/>
      </c>
      <c r="P3487">
        <f>IF(ISERROR(VLOOKUP(G3487,Genes!$A$2:$A$749,1,0)),0,1)</f>
        <v>1</v>
      </c>
      <c r="Q3487">
        <f t="shared" si="379"/>
        <v>0</v>
      </c>
      <c r="R3487">
        <f t="shared" si="380"/>
        <v>0</v>
      </c>
      <c r="S3487">
        <f t="shared" si="381"/>
        <v>0</v>
      </c>
      <c r="T3487">
        <f t="shared" si="382"/>
        <v>16</v>
      </c>
      <c r="U3487">
        <f t="shared" si="383"/>
        <v>0</v>
      </c>
      <c r="V3487" t="str">
        <f t="shared" si="384"/>
        <v/>
      </c>
    </row>
    <row r="3488" spans="1:22" x14ac:dyDescent="0.2">
      <c r="A3488" t="s">
        <v>13778</v>
      </c>
      <c r="B3488" t="s">
        <v>83</v>
      </c>
      <c r="C3488">
        <v>41201990</v>
      </c>
      <c r="D3488">
        <v>41202089</v>
      </c>
      <c r="E3488">
        <v>100</v>
      </c>
      <c r="F3488" t="s">
        <v>66</v>
      </c>
      <c r="G3488" t="s">
        <v>1357</v>
      </c>
      <c r="H3488" t="s">
        <v>13779</v>
      </c>
      <c r="I3488">
        <v>0</v>
      </c>
      <c r="J3488">
        <v>0</v>
      </c>
      <c r="K3488">
        <v>0</v>
      </c>
      <c r="L3488">
        <v>0</v>
      </c>
      <c r="M3488">
        <v>0</v>
      </c>
      <c r="N3488">
        <v>0</v>
      </c>
      <c r="O3488" t="str">
        <f t="shared" si="378"/>
        <v/>
      </c>
      <c r="P3488">
        <f>IF(ISERROR(VLOOKUP(G3488,Genes!$A$2:$A$749,1,0)),0,1)</f>
        <v>1</v>
      </c>
      <c r="Q3488">
        <f t="shared" si="379"/>
        <v>0</v>
      </c>
      <c r="R3488">
        <f t="shared" si="380"/>
        <v>0</v>
      </c>
      <c r="S3488">
        <f t="shared" si="381"/>
        <v>0</v>
      </c>
      <c r="T3488">
        <f t="shared" si="382"/>
        <v>17</v>
      </c>
      <c r="U3488">
        <f t="shared" si="383"/>
        <v>0</v>
      </c>
      <c r="V3488" t="str">
        <f t="shared" si="384"/>
        <v/>
      </c>
    </row>
    <row r="3489" spans="1:22" x14ac:dyDescent="0.2">
      <c r="A3489" t="s">
        <v>13780</v>
      </c>
      <c r="B3489" t="s">
        <v>83</v>
      </c>
      <c r="C3489">
        <v>41202469</v>
      </c>
      <c r="D3489">
        <v>41202604</v>
      </c>
      <c r="E3489">
        <v>136</v>
      </c>
      <c r="F3489" t="s">
        <v>66</v>
      </c>
      <c r="G3489" t="s">
        <v>1357</v>
      </c>
      <c r="H3489" t="s">
        <v>13781</v>
      </c>
      <c r="I3489">
        <v>0</v>
      </c>
      <c r="J3489">
        <v>0</v>
      </c>
      <c r="K3489">
        <v>0</v>
      </c>
      <c r="L3489">
        <v>0</v>
      </c>
      <c r="M3489">
        <v>0</v>
      </c>
      <c r="N3489">
        <v>0</v>
      </c>
      <c r="O3489" t="str">
        <f t="shared" si="378"/>
        <v/>
      </c>
      <c r="P3489">
        <f>IF(ISERROR(VLOOKUP(G3489,Genes!$A$2:$A$749,1,0)),0,1)</f>
        <v>1</v>
      </c>
      <c r="Q3489">
        <f t="shared" si="379"/>
        <v>0</v>
      </c>
      <c r="R3489">
        <f t="shared" si="380"/>
        <v>0</v>
      </c>
      <c r="S3489">
        <f t="shared" si="381"/>
        <v>0</v>
      </c>
      <c r="T3489">
        <f t="shared" si="382"/>
        <v>18</v>
      </c>
      <c r="U3489">
        <f t="shared" si="383"/>
        <v>0</v>
      </c>
      <c r="V3489" t="str">
        <f t="shared" si="384"/>
        <v/>
      </c>
    </row>
    <row r="3490" spans="1:22" x14ac:dyDescent="0.2">
      <c r="A3490" t="s">
        <v>13782</v>
      </c>
      <c r="B3490" t="s">
        <v>83</v>
      </c>
      <c r="C3490">
        <v>41202484</v>
      </c>
      <c r="D3490">
        <v>41202604</v>
      </c>
      <c r="E3490">
        <v>121</v>
      </c>
      <c r="F3490" t="s">
        <v>66</v>
      </c>
      <c r="G3490" t="s">
        <v>1357</v>
      </c>
      <c r="H3490" t="s">
        <v>13783</v>
      </c>
      <c r="I3490">
        <v>0</v>
      </c>
      <c r="J3490">
        <v>0</v>
      </c>
      <c r="K3490">
        <v>0</v>
      </c>
      <c r="L3490">
        <v>0</v>
      </c>
      <c r="M3490">
        <v>0</v>
      </c>
      <c r="N3490">
        <v>0</v>
      </c>
      <c r="O3490" t="str">
        <f t="shared" si="378"/>
        <v/>
      </c>
      <c r="P3490">
        <f>IF(ISERROR(VLOOKUP(G3490,Genes!$A$2:$A$749,1,0)),0,1)</f>
        <v>1</v>
      </c>
      <c r="Q3490">
        <f t="shared" si="379"/>
        <v>0</v>
      </c>
      <c r="R3490">
        <f t="shared" si="380"/>
        <v>0</v>
      </c>
      <c r="S3490">
        <f t="shared" si="381"/>
        <v>0</v>
      </c>
      <c r="T3490">
        <f t="shared" si="382"/>
        <v>19</v>
      </c>
      <c r="U3490">
        <f t="shared" si="383"/>
        <v>0</v>
      </c>
      <c r="V3490" t="str">
        <f t="shared" si="384"/>
        <v/>
      </c>
    </row>
    <row r="3491" spans="1:22" x14ac:dyDescent="0.2">
      <c r="A3491" t="s">
        <v>13784</v>
      </c>
      <c r="B3491" t="s">
        <v>83</v>
      </c>
      <c r="C3491">
        <v>41202990</v>
      </c>
      <c r="D3491">
        <v>41203075</v>
      </c>
      <c r="E3491">
        <v>86</v>
      </c>
      <c r="F3491" t="s">
        <v>66</v>
      </c>
      <c r="G3491" t="s">
        <v>1357</v>
      </c>
      <c r="H3491" t="s">
        <v>13785</v>
      </c>
      <c r="I3491">
        <v>0</v>
      </c>
      <c r="J3491">
        <v>0</v>
      </c>
      <c r="K3491">
        <v>0</v>
      </c>
      <c r="L3491">
        <v>0</v>
      </c>
      <c r="M3491">
        <v>0</v>
      </c>
      <c r="N3491">
        <v>0</v>
      </c>
      <c r="O3491" t="str">
        <f t="shared" si="378"/>
        <v>DDX3X</v>
      </c>
      <c r="P3491">
        <f>IF(ISERROR(VLOOKUP(G3491,Genes!$A$2:$A$749,1,0)),0,1)</f>
        <v>1</v>
      </c>
      <c r="Q3491">
        <f t="shared" si="379"/>
        <v>0</v>
      </c>
      <c r="R3491">
        <f t="shared" si="380"/>
        <v>0</v>
      </c>
      <c r="S3491">
        <f t="shared" si="381"/>
        <v>0</v>
      </c>
      <c r="T3491">
        <f t="shared" si="382"/>
        <v>20</v>
      </c>
      <c r="U3491">
        <f t="shared" si="383"/>
        <v>1</v>
      </c>
      <c r="V3491">
        <f t="shared" si="384"/>
        <v>0</v>
      </c>
    </row>
    <row r="3492" spans="1:22" x14ac:dyDescent="0.2">
      <c r="A3492" t="s">
        <v>13786</v>
      </c>
      <c r="B3492" t="s">
        <v>395</v>
      </c>
      <c r="C3492">
        <v>694759</v>
      </c>
      <c r="D3492">
        <v>695047</v>
      </c>
      <c r="E3492">
        <v>289</v>
      </c>
      <c r="F3492" t="s">
        <v>74</v>
      </c>
      <c r="G3492" t="s">
        <v>1364</v>
      </c>
      <c r="H3492" t="s">
        <v>13787</v>
      </c>
      <c r="I3492">
        <v>5</v>
      </c>
      <c r="J3492">
        <v>1</v>
      </c>
      <c r="K3492">
        <v>1</v>
      </c>
      <c r="L3492">
        <v>1</v>
      </c>
      <c r="M3492">
        <v>1</v>
      </c>
      <c r="N3492">
        <v>1</v>
      </c>
      <c r="O3492" t="str">
        <f t="shared" si="378"/>
        <v/>
      </c>
      <c r="P3492">
        <f>IF(ISERROR(VLOOKUP(G3492,Genes!$A$2:$A$749,1,0)),0,1)</f>
        <v>1</v>
      </c>
      <c r="Q3492">
        <f t="shared" si="379"/>
        <v>1</v>
      </c>
      <c r="R3492">
        <f t="shared" si="380"/>
        <v>1</v>
      </c>
      <c r="S3492">
        <f t="shared" si="381"/>
        <v>1</v>
      </c>
      <c r="T3492">
        <f t="shared" si="382"/>
        <v>1</v>
      </c>
      <c r="U3492">
        <f t="shared" si="383"/>
        <v>0</v>
      </c>
      <c r="V3492" t="str">
        <f t="shared" si="384"/>
        <v/>
      </c>
    </row>
    <row r="3493" spans="1:22" x14ac:dyDescent="0.2">
      <c r="A3493" t="s">
        <v>13788</v>
      </c>
      <c r="B3493" t="s">
        <v>395</v>
      </c>
      <c r="C3493">
        <v>674536</v>
      </c>
      <c r="D3493">
        <v>674783</v>
      </c>
      <c r="E3493">
        <v>248</v>
      </c>
      <c r="F3493" t="s">
        <v>74</v>
      </c>
      <c r="G3493" t="s">
        <v>1364</v>
      </c>
      <c r="H3493" t="s">
        <v>13789</v>
      </c>
      <c r="I3493">
        <v>4</v>
      </c>
      <c r="J3493">
        <v>2</v>
      </c>
      <c r="K3493">
        <v>2</v>
      </c>
      <c r="L3493">
        <v>0</v>
      </c>
      <c r="M3493">
        <v>0</v>
      </c>
      <c r="N3493">
        <v>0</v>
      </c>
      <c r="O3493" t="str">
        <f t="shared" si="378"/>
        <v/>
      </c>
      <c r="P3493">
        <f>IF(ISERROR(VLOOKUP(G3493,Genes!$A$2:$A$749,1,0)),0,1)</f>
        <v>1</v>
      </c>
      <c r="Q3493">
        <f t="shared" si="379"/>
        <v>0</v>
      </c>
      <c r="R3493">
        <f t="shared" si="380"/>
        <v>1</v>
      </c>
      <c r="S3493">
        <f t="shared" si="381"/>
        <v>2</v>
      </c>
      <c r="T3493">
        <f t="shared" si="382"/>
        <v>2</v>
      </c>
      <c r="U3493">
        <f t="shared" si="383"/>
        <v>0</v>
      </c>
      <c r="V3493" t="str">
        <f t="shared" si="384"/>
        <v/>
      </c>
    </row>
    <row r="3494" spans="1:22" x14ac:dyDescent="0.2">
      <c r="A3494" t="s">
        <v>13790</v>
      </c>
      <c r="B3494" t="s">
        <v>395</v>
      </c>
      <c r="C3494">
        <v>654615</v>
      </c>
      <c r="D3494">
        <v>654656</v>
      </c>
      <c r="E3494">
        <v>42</v>
      </c>
      <c r="F3494" t="s">
        <v>74</v>
      </c>
      <c r="G3494" t="s">
        <v>1364</v>
      </c>
      <c r="H3494" t="s">
        <v>13791</v>
      </c>
      <c r="I3494">
        <v>0</v>
      </c>
      <c r="J3494">
        <v>0</v>
      </c>
      <c r="K3494">
        <v>0</v>
      </c>
      <c r="L3494">
        <v>0</v>
      </c>
      <c r="M3494">
        <v>0</v>
      </c>
      <c r="N3494">
        <v>0</v>
      </c>
      <c r="O3494" t="str">
        <f t="shared" si="378"/>
        <v/>
      </c>
      <c r="P3494">
        <f>IF(ISERROR(VLOOKUP(G3494,Genes!$A$2:$A$749,1,0)),0,1)</f>
        <v>1</v>
      </c>
      <c r="Q3494">
        <f t="shared" si="379"/>
        <v>0</v>
      </c>
      <c r="R3494">
        <f t="shared" si="380"/>
        <v>0</v>
      </c>
      <c r="S3494">
        <f t="shared" si="381"/>
        <v>2</v>
      </c>
      <c r="T3494">
        <f t="shared" si="382"/>
        <v>3</v>
      </c>
      <c r="U3494">
        <f t="shared" si="383"/>
        <v>0</v>
      </c>
      <c r="V3494" t="str">
        <f t="shared" si="384"/>
        <v/>
      </c>
    </row>
    <row r="3495" spans="1:22" x14ac:dyDescent="0.2">
      <c r="A3495" t="s">
        <v>13792</v>
      </c>
      <c r="B3495" t="s">
        <v>395</v>
      </c>
      <c r="C3495">
        <v>653962</v>
      </c>
      <c r="D3495">
        <v>654051</v>
      </c>
      <c r="E3495">
        <v>90</v>
      </c>
      <c r="F3495" t="s">
        <v>74</v>
      </c>
      <c r="G3495" t="s">
        <v>1364</v>
      </c>
      <c r="H3495" t="s">
        <v>13793</v>
      </c>
      <c r="I3495">
        <v>2</v>
      </c>
      <c r="J3495">
        <v>0</v>
      </c>
      <c r="K3495">
        <v>2</v>
      </c>
      <c r="L3495">
        <v>0</v>
      </c>
      <c r="M3495">
        <v>0</v>
      </c>
      <c r="N3495">
        <v>0</v>
      </c>
      <c r="O3495" t="str">
        <f t="shared" si="378"/>
        <v/>
      </c>
      <c r="P3495">
        <f>IF(ISERROR(VLOOKUP(G3495,Genes!$A$2:$A$749,1,0)),0,1)</f>
        <v>1</v>
      </c>
      <c r="Q3495">
        <f t="shared" si="379"/>
        <v>0</v>
      </c>
      <c r="R3495">
        <f t="shared" si="380"/>
        <v>1</v>
      </c>
      <c r="S3495">
        <f t="shared" si="381"/>
        <v>3</v>
      </c>
      <c r="T3495">
        <f t="shared" si="382"/>
        <v>4</v>
      </c>
      <c r="U3495">
        <f t="shared" si="383"/>
        <v>0</v>
      </c>
      <c r="V3495" t="str">
        <f t="shared" si="384"/>
        <v/>
      </c>
    </row>
    <row r="3496" spans="1:22" x14ac:dyDescent="0.2">
      <c r="A3496" t="s">
        <v>13794</v>
      </c>
      <c r="B3496" t="s">
        <v>395</v>
      </c>
      <c r="C3496">
        <v>651884</v>
      </c>
      <c r="D3496">
        <v>651946</v>
      </c>
      <c r="E3496">
        <v>63</v>
      </c>
      <c r="F3496" t="s">
        <v>74</v>
      </c>
      <c r="G3496" t="s">
        <v>1364</v>
      </c>
      <c r="H3496" t="s">
        <v>13795</v>
      </c>
      <c r="I3496">
        <v>0</v>
      </c>
      <c r="J3496">
        <v>0</v>
      </c>
      <c r="K3496">
        <v>0</v>
      </c>
      <c r="L3496">
        <v>0</v>
      </c>
      <c r="M3496">
        <v>0</v>
      </c>
      <c r="N3496">
        <v>0</v>
      </c>
      <c r="O3496" t="str">
        <f t="shared" si="378"/>
        <v/>
      </c>
      <c r="P3496">
        <f>IF(ISERROR(VLOOKUP(G3496,Genes!$A$2:$A$749,1,0)),0,1)</f>
        <v>1</v>
      </c>
      <c r="Q3496">
        <f t="shared" si="379"/>
        <v>0</v>
      </c>
      <c r="R3496">
        <f t="shared" si="380"/>
        <v>0</v>
      </c>
      <c r="S3496">
        <f t="shared" si="381"/>
        <v>3</v>
      </c>
      <c r="T3496">
        <f t="shared" si="382"/>
        <v>5</v>
      </c>
      <c r="U3496">
        <f t="shared" si="383"/>
        <v>0</v>
      </c>
      <c r="V3496" t="str">
        <f t="shared" si="384"/>
        <v/>
      </c>
    </row>
    <row r="3497" spans="1:22" x14ac:dyDescent="0.2">
      <c r="A3497" t="s">
        <v>13796</v>
      </c>
      <c r="B3497" t="s">
        <v>395</v>
      </c>
      <c r="C3497">
        <v>644550</v>
      </c>
      <c r="D3497">
        <v>644654</v>
      </c>
      <c r="E3497">
        <v>105</v>
      </c>
      <c r="F3497" t="s">
        <v>74</v>
      </c>
      <c r="G3497" t="s">
        <v>1364</v>
      </c>
      <c r="H3497" t="s">
        <v>13797</v>
      </c>
      <c r="I3497">
        <v>2</v>
      </c>
      <c r="J3497">
        <v>0</v>
      </c>
      <c r="K3497">
        <v>2</v>
      </c>
      <c r="L3497">
        <v>0</v>
      </c>
      <c r="M3497">
        <v>0</v>
      </c>
      <c r="N3497">
        <v>0</v>
      </c>
      <c r="O3497" t="str">
        <f t="shared" si="378"/>
        <v/>
      </c>
      <c r="P3497">
        <f>IF(ISERROR(VLOOKUP(G3497,Genes!$A$2:$A$749,1,0)),0,1)</f>
        <v>1</v>
      </c>
      <c r="Q3497">
        <f t="shared" si="379"/>
        <v>0</v>
      </c>
      <c r="R3497">
        <f t="shared" si="380"/>
        <v>1</v>
      </c>
      <c r="S3497">
        <f t="shared" si="381"/>
        <v>4</v>
      </c>
      <c r="T3497">
        <f t="shared" si="382"/>
        <v>6</v>
      </c>
      <c r="U3497">
        <f t="shared" si="383"/>
        <v>0</v>
      </c>
      <c r="V3497" t="str">
        <f t="shared" si="384"/>
        <v/>
      </c>
    </row>
    <row r="3498" spans="1:22" x14ac:dyDescent="0.2">
      <c r="A3498" t="s">
        <v>13798</v>
      </c>
      <c r="B3498" t="s">
        <v>395</v>
      </c>
      <c r="C3498">
        <v>691501</v>
      </c>
      <c r="D3498">
        <v>691598</v>
      </c>
      <c r="E3498">
        <v>98</v>
      </c>
      <c r="F3498" t="s">
        <v>74</v>
      </c>
      <c r="G3498" t="s">
        <v>1364</v>
      </c>
      <c r="H3498" t="s">
        <v>13799</v>
      </c>
      <c r="I3498">
        <v>2</v>
      </c>
      <c r="J3498">
        <v>0</v>
      </c>
      <c r="K3498">
        <v>2</v>
      </c>
      <c r="L3498">
        <v>0</v>
      </c>
      <c r="M3498">
        <v>0</v>
      </c>
      <c r="N3498">
        <v>0</v>
      </c>
      <c r="O3498" t="str">
        <f t="shared" si="378"/>
        <v/>
      </c>
      <c r="P3498">
        <f>IF(ISERROR(VLOOKUP(G3498,Genes!$A$2:$A$749,1,0)),0,1)</f>
        <v>1</v>
      </c>
      <c r="Q3498">
        <f t="shared" si="379"/>
        <v>0</v>
      </c>
      <c r="R3498">
        <f t="shared" si="380"/>
        <v>1</v>
      </c>
      <c r="S3498">
        <f t="shared" si="381"/>
        <v>5</v>
      </c>
      <c r="T3498">
        <f t="shared" si="382"/>
        <v>7</v>
      </c>
      <c r="U3498">
        <f t="shared" si="383"/>
        <v>0</v>
      </c>
      <c r="V3498" t="str">
        <f t="shared" si="384"/>
        <v/>
      </c>
    </row>
    <row r="3499" spans="1:22" x14ac:dyDescent="0.2">
      <c r="A3499" t="s">
        <v>13800</v>
      </c>
      <c r="B3499" t="s">
        <v>395</v>
      </c>
      <c r="C3499">
        <v>688331</v>
      </c>
      <c r="D3499">
        <v>688460</v>
      </c>
      <c r="E3499">
        <v>130</v>
      </c>
      <c r="F3499" t="s">
        <v>74</v>
      </c>
      <c r="G3499" t="s">
        <v>1364</v>
      </c>
      <c r="H3499" t="s">
        <v>13801</v>
      </c>
      <c r="I3499">
        <v>3</v>
      </c>
      <c r="J3499">
        <v>1</v>
      </c>
      <c r="K3499">
        <v>2</v>
      </c>
      <c r="L3499">
        <v>0</v>
      </c>
      <c r="M3499">
        <v>0</v>
      </c>
      <c r="N3499">
        <v>0</v>
      </c>
      <c r="O3499" t="str">
        <f t="shared" si="378"/>
        <v/>
      </c>
      <c r="P3499">
        <f>IF(ISERROR(VLOOKUP(G3499,Genes!$A$2:$A$749,1,0)),0,1)</f>
        <v>1</v>
      </c>
      <c r="Q3499">
        <f t="shared" si="379"/>
        <v>0</v>
      </c>
      <c r="R3499">
        <f t="shared" si="380"/>
        <v>1</v>
      </c>
      <c r="S3499">
        <f t="shared" si="381"/>
        <v>6</v>
      </c>
      <c r="T3499">
        <f t="shared" si="382"/>
        <v>8</v>
      </c>
      <c r="U3499">
        <f t="shared" si="383"/>
        <v>0</v>
      </c>
      <c r="V3499" t="str">
        <f t="shared" si="384"/>
        <v/>
      </c>
    </row>
    <row r="3500" spans="1:22" x14ac:dyDescent="0.2">
      <c r="A3500" t="s">
        <v>13802</v>
      </c>
      <c r="B3500" t="s">
        <v>395</v>
      </c>
      <c r="C3500">
        <v>687911</v>
      </c>
      <c r="D3500">
        <v>688057</v>
      </c>
      <c r="E3500">
        <v>147</v>
      </c>
      <c r="F3500" t="s">
        <v>74</v>
      </c>
      <c r="G3500" t="s">
        <v>1364</v>
      </c>
      <c r="H3500" t="s">
        <v>13803</v>
      </c>
      <c r="I3500">
        <v>3</v>
      </c>
      <c r="J3500">
        <v>1</v>
      </c>
      <c r="K3500">
        <v>2</v>
      </c>
      <c r="L3500">
        <v>0</v>
      </c>
      <c r="M3500">
        <v>0</v>
      </c>
      <c r="N3500">
        <v>0</v>
      </c>
      <c r="O3500" t="str">
        <f t="shared" si="378"/>
        <v/>
      </c>
      <c r="P3500">
        <f>IF(ISERROR(VLOOKUP(G3500,Genes!$A$2:$A$749,1,0)),0,1)</f>
        <v>1</v>
      </c>
      <c r="Q3500">
        <f t="shared" si="379"/>
        <v>0</v>
      </c>
      <c r="R3500">
        <f t="shared" si="380"/>
        <v>1</v>
      </c>
      <c r="S3500">
        <f t="shared" si="381"/>
        <v>7</v>
      </c>
      <c r="T3500">
        <f t="shared" si="382"/>
        <v>9</v>
      </c>
      <c r="U3500">
        <f t="shared" si="383"/>
        <v>0</v>
      </c>
      <c r="V3500" t="str">
        <f t="shared" si="384"/>
        <v/>
      </c>
    </row>
    <row r="3501" spans="1:22" x14ac:dyDescent="0.2">
      <c r="A3501" t="s">
        <v>13804</v>
      </c>
      <c r="B3501" t="s">
        <v>395</v>
      </c>
      <c r="C3501">
        <v>686858</v>
      </c>
      <c r="D3501">
        <v>686997</v>
      </c>
      <c r="E3501">
        <v>140</v>
      </c>
      <c r="F3501" t="s">
        <v>74</v>
      </c>
      <c r="G3501" t="s">
        <v>1364</v>
      </c>
      <c r="H3501" t="s">
        <v>13805</v>
      </c>
      <c r="I3501">
        <v>3</v>
      </c>
      <c r="J3501">
        <v>1</v>
      </c>
      <c r="K3501">
        <v>2</v>
      </c>
      <c r="L3501">
        <v>0</v>
      </c>
      <c r="M3501">
        <v>0</v>
      </c>
      <c r="N3501">
        <v>0</v>
      </c>
      <c r="O3501" t="str">
        <f t="shared" si="378"/>
        <v/>
      </c>
      <c r="P3501">
        <f>IF(ISERROR(VLOOKUP(G3501,Genes!$A$2:$A$749,1,0)),0,1)</f>
        <v>1</v>
      </c>
      <c r="Q3501">
        <f t="shared" si="379"/>
        <v>0</v>
      </c>
      <c r="R3501">
        <f t="shared" si="380"/>
        <v>1</v>
      </c>
      <c r="S3501">
        <f t="shared" si="381"/>
        <v>8</v>
      </c>
      <c r="T3501">
        <f t="shared" si="382"/>
        <v>10</v>
      </c>
      <c r="U3501">
        <f t="shared" si="383"/>
        <v>0</v>
      </c>
      <c r="V3501" t="str">
        <f t="shared" si="384"/>
        <v/>
      </c>
    </row>
    <row r="3502" spans="1:22" x14ac:dyDescent="0.2">
      <c r="A3502" t="s">
        <v>13806</v>
      </c>
      <c r="B3502" t="s">
        <v>395</v>
      </c>
      <c r="C3502">
        <v>684898</v>
      </c>
      <c r="D3502">
        <v>684963</v>
      </c>
      <c r="E3502">
        <v>66</v>
      </c>
      <c r="F3502" t="s">
        <v>74</v>
      </c>
      <c r="G3502" t="s">
        <v>1364</v>
      </c>
      <c r="H3502" t="s">
        <v>13807</v>
      </c>
      <c r="I3502">
        <v>2</v>
      </c>
      <c r="J3502">
        <v>0</v>
      </c>
      <c r="K3502">
        <v>2</v>
      </c>
      <c r="L3502">
        <v>0</v>
      </c>
      <c r="M3502">
        <v>0</v>
      </c>
      <c r="N3502">
        <v>0</v>
      </c>
      <c r="O3502" t="str">
        <f t="shared" si="378"/>
        <v/>
      </c>
      <c r="P3502">
        <f>IF(ISERROR(VLOOKUP(G3502,Genes!$A$2:$A$749,1,0)),0,1)</f>
        <v>1</v>
      </c>
      <c r="Q3502">
        <f t="shared" si="379"/>
        <v>0</v>
      </c>
      <c r="R3502">
        <f t="shared" si="380"/>
        <v>1</v>
      </c>
      <c r="S3502">
        <f t="shared" si="381"/>
        <v>9</v>
      </c>
      <c r="T3502">
        <f t="shared" si="382"/>
        <v>11</v>
      </c>
      <c r="U3502">
        <f t="shared" si="383"/>
        <v>0</v>
      </c>
      <c r="V3502" t="str">
        <f t="shared" si="384"/>
        <v/>
      </c>
    </row>
    <row r="3503" spans="1:22" x14ac:dyDescent="0.2">
      <c r="A3503" t="s">
        <v>13808</v>
      </c>
      <c r="B3503" t="s">
        <v>395</v>
      </c>
      <c r="C3503">
        <v>680963</v>
      </c>
      <c r="D3503">
        <v>681089</v>
      </c>
      <c r="E3503">
        <v>127</v>
      </c>
      <c r="F3503" t="s">
        <v>74</v>
      </c>
      <c r="G3503" t="s">
        <v>1364</v>
      </c>
      <c r="H3503" t="s">
        <v>13809</v>
      </c>
      <c r="I3503">
        <v>3</v>
      </c>
      <c r="J3503">
        <v>1</v>
      </c>
      <c r="K3503">
        <v>2</v>
      </c>
      <c r="L3503">
        <v>0</v>
      </c>
      <c r="M3503">
        <v>0</v>
      </c>
      <c r="N3503">
        <v>0</v>
      </c>
      <c r="O3503" t="str">
        <f t="shared" si="378"/>
        <v/>
      </c>
      <c r="P3503">
        <f>IF(ISERROR(VLOOKUP(G3503,Genes!$A$2:$A$749,1,0)),0,1)</f>
        <v>1</v>
      </c>
      <c r="Q3503">
        <f t="shared" si="379"/>
        <v>0</v>
      </c>
      <c r="R3503">
        <f t="shared" si="380"/>
        <v>1</v>
      </c>
      <c r="S3503">
        <f t="shared" si="381"/>
        <v>10</v>
      </c>
      <c r="T3503">
        <f t="shared" si="382"/>
        <v>12</v>
      </c>
      <c r="U3503">
        <f t="shared" si="383"/>
        <v>0</v>
      </c>
      <c r="V3503" t="str">
        <f t="shared" si="384"/>
        <v/>
      </c>
    </row>
    <row r="3504" spans="1:22" x14ac:dyDescent="0.2">
      <c r="A3504" t="s">
        <v>13810</v>
      </c>
      <c r="B3504" t="s">
        <v>395</v>
      </c>
      <c r="C3504">
        <v>679688</v>
      </c>
      <c r="D3504">
        <v>679816</v>
      </c>
      <c r="E3504">
        <v>129</v>
      </c>
      <c r="F3504" t="s">
        <v>74</v>
      </c>
      <c r="G3504" t="s">
        <v>1364</v>
      </c>
      <c r="H3504" t="s">
        <v>13811</v>
      </c>
      <c r="I3504">
        <v>3</v>
      </c>
      <c r="J3504">
        <v>1</v>
      </c>
      <c r="K3504">
        <v>2</v>
      </c>
      <c r="L3504">
        <v>0</v>
      </c>
      <c r="M3504">
        <v>0</v>
      </c>
      <c r="N3504">
        <v>0</v>
      </c>
      <c r="O3504" t="str">
        <f t="shared" si="378"/>
        <v/>
      </c>
      <c r="P3504">
        <f>IF(ISERROR(VLOOKUP(G3504,Genes!$A$2:$A$749,1,0)),0,1)</f>
        <v>1</v>
      </c>
      <c r="Q3504">
        <f t="shared" si="379"/>
        <v>0</v>
      </c>
      <c r="R3504">
        <f t="shared" si="380"/>
        <v>1</v>
      </c>
      <c r="S3504">
        <f t="shared" si="381"/>
        <v>11</v>
      </c>
      <c r="T3504">
        <f t="shared" si="382"/>
        <v>13</v>
      </c>
      <c r="U3504">
        <f t="shared" si="383"/>
        <v>0</v>
      </c>
      <c r="V3504" t="str">
        <f t="shared" si="384"/>
        <v/>
      </c>
    </row>
    <row r="3505" spans="1:22" x14ac:dyDescent="0.2">
      <c r="A3505" t="s">
        <v>13812</v>
      </c>
      <c r="B3505" t="s">
        <v>395</v>
      </c>
      <c r="C3505">
        <v>678694</v>
      </c>
      <c r="D3505">
        <v>678822</v>
      </c>
      <c r="E3505">
        <v>129</v>
      </c>
      <c r="F3505" t="s">
        <v>74</v>
      </c>
      <c r="G3505" t="s">
        <v>1364</v>
      </c>
      <c r="H3505" t="s">
        <v>13813</v>
      </c>
      <c r="I3505">
        <v>3</v>
      </c>
      <c r="J3505">
        <v>1</v>
      </c>
      <c r="K3505">
        <v>2</v>
      </c>
      <c r="L3505">
        <v>0</v>
      </c>
      <c r="M3505">
        <v>0</v>
      </c>
      <c r="N3505">
        <v>0</v>
      </c>
      <c r="O3505" t="str">
        <f t="shared" si="378"/>
        <v>DEAF1</v>
      </c>
      <c r="P3505">
        <f>IF(ISERROR(VLOOKUP(G3505,Genes!$A$2:$A$749,1,0)),0,1)</f>
        <v>1</v>
      </c>
      <c r="Q3505">
        <f t="shared" si="379"/>
        <v>0</v>
      </c>
      <c r="R3505">
        <f t="shared" si="380"/>
        <v>1</v>
      </c>
      <c r="S3505">
        <f t="shared" si="381"/>
        <v>12</v>
      </c>
      <c r="T3505">
        <f t="shared" si="382"/>
        <v>14</v>
      </c>
      <c r="U3505">
        <f t="shared" si="383"/>
        <v>1</v>
      </c>
      <c r="V3505">
        <f t="shared" si="384"/>
        <v>0.8571428571428571</v>
      </c>
    </row>
    <row r="3506" spans="1:22" x14ac:dyDescent="0.2">
      <c r="A3506" t="s">
        <v>13814</v>
      </c>
      <c r="B3506" t="s">
        <v>183</v>
      </c>
      <c r="C3506">
        <v>55352562</v>
      </c>
      <c r="D3506">
        <v>55352792</v>
      </c>
      <c r="E3506">
        <v>231</v>
      </c>
      <c r="F3506" t="s">
        <v>74</v>
      </c>
      <c r="G3506" t="s">
        <v>1371</v>
      </c>
      <c r="H3506" t="s">
        <v>13815</v>
      </c>
      <c r="I3506">
        <v>3</v>
      </c>
      <c r="J3506">
        <v>1</v>
      </c>
      <c r="K3506">
        <v>2</v>
      </c>
      <c r="L3506">
        <v>0</v>
      </c>
      <c r="M3506">
        <v>0</v>
      </c>
      <c r="N3506">
        <v>0</v>
      </c>
      <c r="O3506" t="str">
        <f t="shared" si="378"/>
        <v/>
      </c>
      <c r="P3506">
        <f>IF(ISERROR(VLOOKUP(G3506,Genes!$A$2:$A$749,1,0)),0,1)</f>
        <v>1</v>
      </c>
      <c r="Q3506">
        <f t="shared" si="379"/>
        <v>1</v>
      </c>
      <c r="R3506">
        <f t="shared" si="380"/>
        <v>1</v>
      </c>
      <c r="S3506">
        <f t="shared" si="381"/>
        <v>1</v>
      </c>
      <c r="T3506">
        <f t="shared" si="382"/>
        <v>1</v>
      </c>
      <c r="U3506">
        <f t="shared" si="383"/>
        <v>0</v>
      </c>
      <c r="V3506" t="str">
        <f t="shared" si="384"/>
        <v/>
      </c>
    </row>
    <row r="3507" spans="1:22" x14ac:dyDescent="0.2">
      <c r="A3507" t="s">
        <v>13816</v>
      </c>
      <c r="B3507" t="s">
        <v>183</v>
      </c>
      <c r="C3507">
        <v>55349291</v>
      </c>
      <c r="D3507">
        <v>55349446</v>
      </c>
      <c r="E3507">
        <v>156</v>
      </c>
      <c r="F3507" t="s">
        <v>74</v>
      </c>
      <c r="G3507" t="s">
        <v>1371</v>
      </c>
      <c r="H3507" t="s">
        <v>13817</v>
      </c>
      <c r="I3507">
        <v>3</v>
      </c>
      <c r="J3507">
        <v>1</v>
      </c>
      <c r="K3507">
        <v>2</v>
      </c>
      <c r="L3507">
        <v>0</v>
      </c>
      <c r="M3507">
        <v>0</v>
      </c>
      <c r="N3507">
        <v>0</v>
      </c>
      <c r="O3507" t="str">
        <f t="shared" si="378"/>
        <v/>
      </c>
      <c r="P3507">
        <f>IF(ISERROR(VLOOKUP(G3507,Genes!$A$2:$A$749,1,0)),0,1)</f>
        <v>1</v>
      </c>
      <c r="Q3507">
        <f t="shared" si="379"/>
        <v>0</v>
      </c>
      <c r="R3507">
        <f t="shared" si="380"/>
        <v>1</v>
      </c>
      <c r="S3507">
        <f t="shared" si="381"/>
        <v>2</v>
      </c>
      <c r="T3507">
        <f t="shared" si="382"/>
        <v>2</v>
      </c>
      <c r="U3507">
        <f t="shared" si="383"/>
        <v>0</v>
      </c>
      <c r="V3507" t="str">
        <f t="shared" si="384"/>
        <v/>
      </c>
    </row>
    <row r="3508" spans="1:22" x14ac:dyDescent="0.2">
      <c r="A3508" t="s">
        <v>13818</v>
      </c>
      <c r="B3508" t="s">
        <v>183</v>
      </c>
      <c r="C3508">
        <v>55341615</v>
      </c>
      <c r="D3508">
        <v>55341720</v>
      </c>
      <c r="E3508">
        <v>106</v>
      </c>
      <c r="F3508" t="s">
        <v>74</v>
      </c>
      <c r="G3508" t="s">
        <v>1371</v>
      </c>
      <c r="H3508" t="s">
        <v>13819</v>
      </c>
      <c r="I3508">
        <v>2</v>
      </c>
      <c r="J3508">
        <v>0</v>
      </c>
      <c r="K3508">
        <v>2</v>
      </c>
      <c r="L3508">
        <v>0</v>
      </c>
      <c r="M3508">
        <v>0</v>
      </c>
      <c r="N3508">
        <v>0</v>
      </c>
      <c r="O3508" t="str">
        <f t="shared" si="378"/>
        <v/>
      </c>
      <c r="P3508">
        <f>IF(ISERROR(VLOOKUP(G3508,Genes!$A$2:$A$749,1,0)),0,1)</f>
        <v>1</v>
      </c>
      <c r="Q3508">
        <f t="shared" si="379"/>
        <v>0</v>
      </c>
      <c r="R3508">
        <f t="shared" si="380"/>
        <v>1</v>
      </c>
      <c r="S3508">
        <f t="shared" si="381"/>
        <v>3</v>
      </c>
      <c r="T3508">
        <f t="shared" si="382"/>
        <v>3</v>
      </c>
      <c r="U3508">
        <f t="shared" si="383"/>
        <v>0</v>
      </c>
      <c r="V3508" t="str">
        <f t="shared" si="384"/>
        <v/>
      </c>
    </row>
    <row r="3509" spans="1:22" x14ac:dyDescent="0.2">
      <c r="A3509" t="s">
        <v>13820</v>
      </c>
      <c r="B3509" t="s">
        <v>183</v>
      </c>
      <c r="C3509">
        <v>55340766</v>
      </c>
      <c r="D3509">
        <v>55340884</v>
      </c>
      <c r="E3509">
        <v>119</v>
      </c>
      <c r="F3509" t="s">
        <v>74</v>
      </c>
      <c r="G3509" t="s">
        <v>1371</v>
      </c>
      <c r="H3509" t="s">
        <v>13821</v>
      </c>
      <c r="I3509">
        <v>2</v>
      </c>
      <c r="J3509">
        <v>0</v>
      </c>
      <c r="K3509">
        <v>2</v>
      </c>
      <c r="L3509">
        <v>0</v>
      </c>
      <c r="M3509">
        <v>0</v>
      </c>
      <c r="N3509">
        <v>0</v>
      </c>
      <c r="O3509" t="str">
        <f t="shared" si="378"/>
        <v/>
      </c>
      <c r="P3509">
        <f>IF(ISERROR(VLOOKUP(G3509,Genes!$A$2:$A$749,1,0)),0,1)</f>
        <v>1</v>
      </c>
      <c r="Q3509">
        <f t="shared" si="379"/>
        <v>0</v>
      </c>
      <c r="R3509">
        <f t="shared" si="380"/>
        <v>1</v>
      </c>
      <c r="S3509">
        <f t="shared" si="381"/>
        <v>4</v>
      </c>
      <c r="T3509">
        <f t="shared" si="382"/>
        <v>4</v>
      </c>
      <c r="U3509">
        <f t="shared" si="383"/>
        <v>0</v>
      </c>
      <c r="V3509" t="str">
        <f t="shared" si="384"/>
        <v/>
      </c>
    </row>
    <row r="3510" spans="1:22" x14ac:dyDescent="0.2">
      <c r="A3510" t="s">
        <v>13822</v>
      </c>
      <c r="B3510" t="s">
        <v>183</v>
      </c>
      <c r="C3510">
        <v>55337023</v>
      </c>
      <c r="D3510">
        <v>55337286</v>
      </c>
      <c r="E3510">
        <v>264</v>
      </c>
      <c r="F3510" t="s">
        <v>74</v>
      </c>
      <c r="G3510" t="s">
        <v>1371</v>
      </c>
      <c r="H3510" t="s">
        <v>13823</v>
      </c>
      <c r="I3510">
        <v>4</v>
      </c>
      <c r="J3510">
        <v>2</v>
      </c>
      <c r="K3510">
        <v>2</v>
      </c>
      <c r="L3510">
        <v>0</v>
      </c>
      <c r="M3510">
        <v>0</v>
      </c>
      <c r="N3510">
        <v>0</v>
      </c>
      <c r="O3510" t="str">
        <f t="shared" si="378"/>
        <v/>
      </c>
      <c r="P3510">
        <f>IF(ISERROR(VLOOKUP(G3510,Genes!$A$2:$A$749,1,0)),0,1)</f>
        <v>1</v>
      </c>
      <c r="Q3510">
        <f t="shared" si="379"/>
        <v>0</v>
      </c>
      <c r="R3510">
        <f t="shared" si="380"/>
        <v>1</v>
      </c>
      <c r="S3510">
        <f t="shared" si="381"/>
        <v>5</v>
      </c>
      <c r="T3510">
        <f t="shared" si="382"/>
        <v>5</v>
      </c>
      <c r="U3510">
        <f t="shared" si="383"/>
        <v>0</v>
      </c>
      <c r="V3510" t="str">
        <f t="shared" si="384"/>
        <v/>
      </c>
    </row>
    <row r="3511" spans="1:22" x14ac:dyDescent="0.2">
      <c r="A3511" t="s">
        <v>13824</v>
      </c>
      <c r="B3511" t="s">
        <v>183</v>
      </c>
      <c r="C3511">
        <v>55330976</v>
      </c>
      <c r="D3511">
        <v>55331119</v>
      </c>
      <c r="E3511">
        <v>144</v>
      </c>
      <c r="F3511" t="s">
        <v>74</v>
      </c>
      <c r="G3511" t="s">
        <v>1371</v>
      </c>
      <c r="H3511" t="s">
        <v>13825</v>
      </c>
      <c r="I3511">
        <v>3</v>
      </c>
      <c r="J3511">
        <v>1</v>
      </c>
      <c r="K3511">
        <v>2</v>
      </c>
      <c r="L3511">
        <v>0</v>
      </c>
      <c r="M3511">
        <v>0</v>
      </c>
      <c r="N3511">
        <v>0</v>
      </c>
      <c r="O3511" t="str">
        <f t="shared" si="378"/>
        <v/>
      </c>
      <c r="P3511">
        <f>IF(ISERROR(VLOOKUP(G3511,Genes!$A$2:$A$749,1,0)),0,1)</f>
        <v>1</v>
      </c>
      <c r="Q3511">
        <f t="shared" si="379"/>
        <v>0</v>
      </c>
      <c r="R3511">
        <f t="shared" si="380"/>
        <v>1</v>
      </c>
      <c r="S3511">
        <f t="shared" si="381"/>
        <v>6</v>
      </c>
      <c r="T3511">
        <f t="shared" si="382"/>
        <v>6</v>
      </c>
      <c r="U3511">
        <f t="shared" si="383"/>
        <v>0</v>
      </c>
      <c r="V3511" t="str">
        <f t="shared" si="384"/>
        <v/>
      </c>
    </row>
    <row r="3512" spans="1:22" x14ac:dyDescent="0.2">
      <c r="A3512" t="s">
        <v>13826</v>
      </c>
      <c r="B3512" t="s">
        <v>183</v>
      </c>
      <c r="C3512">
        <v>55319710</v>
      </c>
      <c r="D3512">
        <v>55319907</v>
      </c>
      <c r="E3512">
        <v>198</v>
      </c>
      <c r="F3512" t="s">
        <v>74</v>
      </c>
      <c r="G3512" t="s">
        <v>1371</v>
      </c>
      <c r="H3512" t="s">
        <v>13827</v>
      </c>
      <c r="I3512">
        <v>3</v>
      </c>
      <c r="J3512">
        <v>1</v>
      </c>
      <c r="K3512">
        <v>2</v>
      </c>
      <c r="L3512">
        <v>0</v>
      </c>
      <c r="M3512">
        <v>0</v>
      </c>
      <c r="N3512">
        <v>0</v>
      </c>
      <c r="O3512" t="str">
        <f t="shared" si="378"/>
        <v/>
      </c>
      <c r="P3512">
        <f>IF(ISERROR(VLOOKUP(G3512,Genes!$A$2:$A$749,1,0)),0,1)</f>
        <v>1</v>
      </c>
      <c r="Q3512">
        <f t="shared" si="379"/>
        <v>0</v>
      </c>
      <c r="R3512">
        <f t="shared" si="380"/>
        <v>1</v>
      </c>
      <c r="S3512">
        <f t="shared" si="381"/>
        <v>7</v>
      </c>
      <c r="T3512">
        <f t="shared" si="382"/>
        <v>7</v>
      </c>
      <c r="U3512">
        <f t="shared" si="383"/>
        <v>0</v>
      </c>
      <c r="V3512" t="str">
        <f t="shared" si="384"/>
        <v/>
      </c>
    </row>
    <row r="3513" spans="1:22" x14ac:dyDescent="0.2">
      <c r="A3513" t="s">
        <v>13828</v>
      </c>
      <c r="B3513" t="s">
        <v>183</v>
      </c>
      <c r="C3513">
        <v>55319107</v>
      </c>
      <c r="D3513">
        <v>55319285</v>
      </c>
      <c r="E3513">
        <v>179</v>
      </c>
      <c r="F3513" t="s">
        <v>74</v>
      </c>
      <c r="G3513" t="s">
        <v>1371</v>
      </c>
      <c r="H3513" t="s">
        <v>13829</v>
      </c>
      <c r="I3513">
        <v>3</v>
      </c>
      <c r="J3513">
        <v>1</v>
      </c>
      <c r="K3513">
        <v>2</v>
      </c>
      <c r="L3513">
        <v>0</v>
      </c>
      <c r="M3513">
        <v>0</v>
      </c>
      <c r="N3513">
        <v>0</v>
      </c>
      <c r="O3513" t="str">
        <f t="shared" si="378"/>
        <v/>
      </c>
      <c r="P3513">
        <f>IF(ISERROR(VLOOKUP(G3513,Genes!$A$2:$A$749,1,0)),0,1)</f>
        <v>1</v>
      </c>
      <c r="Q3513">
        <f t="shared" si="379"/>
        <v>0</v>
      </c>
      <c r="R3513">
        <f t="shared" si="380"/>
        <v>1</v>
      </c>
      <c r="S3513">
        <f t="shared" si="381"/>
        <v>8</v>
      </c>
      <c r="T3513">
        <f t="shared" si="382"/>
        <v>8</v>
      </c>
      <c r="U3513">
        <f t="shared" si="383"/>
        <v>0</v>
      </c>
      <c r="V3513" t="str">
        <f t="shared" si="384"/>
        <v/>
      </c>
    </row>
    <row r="3514" spans="1:22" x14ac:dyDescent="0.2">
      <c r="A3514" t="s">
        <v>13830</v>
      </c>
      <c r="B3514" t="s">
        <v>183</v>
      </c>
      <c r="C3514">
        <v>55317906</v>
      </c>
      <c r="D3514">
        <v>55318059</v>
      </c>
      <c r="E3514">
        <v>154</v>
      </c>
      <c r="F3514" t="s">
        <v>74</v>
      </c>
      <c r="G3514" t="s">
        <v>1371</v>
      </c>
      <c r="H3514" t="s">
        <v>13831</v>
      </c>
      <c r="I3514">
        <v>3</v>
      </c>
      <c r="J3514">
        <v>1</v>
      </c>
      <c r="K3514">
        <v>2</v>
      </c>
      <c r="L3514">
        <v>0</v>
      </c>
      <c r="M3514">
        <v>0</v>
      </c>
      <c r="N3514">
        <v>0</v>
      </c>
      <c r="O3514" t="str">
        <f t="shared" si="378"/>
        <v>DHCR24</v>
      </c>
      <c r="P3514">
        <f>IF(ISERROR(VLOOKUP(G3514,Genes!$A$2:$A$749,1,0)),0,1)</f>
        <v>1</v>
      </c>
      <c r="Q3514">
        <f t="shared" si="379"/>
        <v>0</v>
      </c>
      <c r="R3514">
        <f t="shared" si="380"/>
        <v>1</v>
      </c>
      <c r="S3514">
        <f t="shared" si="381"/>
        <v>9</v>
      </c>
      <c r="T3514">
        <f t="shared" si="382"/>
        <v>9</v>
      </c>
      <c r="U3514">
        <f t="shared" si="383"/>
        <v>1</v>
      </c>
      <c r="V3514">
        <f t="shared" si="384"/>
        <v>1</v>
      </c>
    </row>
    <row r="3515" spans="1:22" x14ac:dyDescent="0.2">
      <c r="A3515" t="s">
        <v>13832</v>
      </c>
      <c r="B3515" t="s">
        <v>395</v>
      </c>
      <c r="C3515">
        <v>71155901</v>
      </c>
      <c r="D3515">
        <v>71155998</v>
      </c>
      <c r="E3515">
        <v>98</v>
      </c>
      <c r="F3515" t="s">
        <v>74</v>
      </c>
      <c r="G3515" t="s">
        <v>1378</v>
      </c>
      <c r="H3515" t="s">
        <v>13833</v>
      </c>
      <c r="I3515">
        <v>2</v>
      </c>
      <c r="J3515">
        <v>0</v>
      </c>
      <c r="K3515">
        <v>2</v>
      </c>
      <c r="L3515">
        <v>0</v>
      </c>
      <c r="M3515">
        <v>0</v>
      </c>
      <c r="N3515">
        <v>0</v>
      </c>
      <c r="O3515" t="str">
        <f t="shared" si="378"/>
        <v/>
      </c>
      <c r="P3515">
        <f>IF(ISERROR(VLOOKUP(G3515,Genes!$A$2:$A$749,1,0)),0,1)</f>
        <v>1</v>
      </c>
      <c r="Q3515">
        <f t="shared" si="379"/>
        <v>1</v>
      </c>
      <c r="R3515">
        <f t="shared" si="380"/>
        <v>1</v>
      </c>
      <c r="S3515">
        <f t="shared" si="381"/>
        <v>1</v>
      </c>
      <c r="T3515">
        <f t="shared" si="382"/>
        <v>1</v>
      </c>
      <c r="U3515">
        <f t="shared" si="383"/>
        <v>0</v>
      </c>
      <c r="V3515" t="str">
        <f t="shared" si="384"/>
        <v/>
      </c>
    </row>
    <row r="3516" spans="1:22" x14ac:dyDescent="0.2">
      <c r="A3516" t="s">
        <v>13834</v>
      </c>
      <c r="B3516" t="s">
        <v>395</v>
      </c>
      <c r="C3516">
        <v>71155039</v>
      </c>
      <c r="D3516">
        <v>71155261</v>
      </c>
      <c r="E3516">
        <v>223</v>
      </c>
      <c r="F3516" t="s">
        <v>74</v>
      </c>
      <c r="G3516" t="s">
        <v>1378</v>
      </c>
      <c r="H3516" t="s">
        <v>13835</v>
      </c>
      <c r="I3516">
        <v>4</v>
      </c>
      <c r="J3516">
        <v>2</v>
      </c>
      <c r="K3516">
        <v>2</v>
      </c>
      <c r="L3516">
        <v>0</v>
      </c>
      <c r="M3516">
        <v>0</v>
      </c>
      <c r="N3516">
        <v>0</v>
      </c>
      <c r="O3516" t="str">
        <f t="shared" si="378"/>
        <v/>
      </c>
      <c r="P3516">
        <f>IF(ISERROR(VLOOKUP(G3516,Genes!$A$2:$A$749,1,0)),0,1)</f>
        <v>1</v>
      </c>
      <c r="Q3516">
        <f t="shared" si="379"/>
        <v>0</v>
      </c>
      <c r="R3516">
        <f t="shared" si="380"/>
        <v>1</v>
      </c>
      <c r="S3516">
        <f t="shared" si="381"/>
        <v>2</v>
      </c>
      <c r="T3516">
        <f t="shared" si="382"/>
        <v>2</v>
      </c>
      <c r="U3516">
        <f t="shared" si="383"/>
        <v>0</v>
      </c>
      <c r="V3516" t="str">
        <f t="shared" si="384"/>
        <v/>
      </c>
    </row>
    <row r="3517" spans="1:22" x14ac:dyDescent="0.2">
      <c r="A3517" t="s">
        <v>13836</v>
      </c>
      <c r="B3517" t="s">
        <v>395</v>
      </c>
      <c r="C3517">
        <v>71153309</v>
      </c>
      <c r="D3517">
        <v>71153399</v>
      </c>
      <c r="E3517">
        <v>91</v>
      </c>
      <c r="F3517" t="s">
        <v>74</v>
      </c>
      <c r="G3517" t="s">
        <v>1378</v>
      </c>
      <c r="H3517" t="s">
        <v>13837</v>
      </c>
      <c r="I3517">
        <v>2</v>
      </c>
      <c r="J3517">
        <v>0</v>
      </c>
      <c r="K3517">
        <v>2</v>
      </c>
      <c r="L3517">
        <v>0</v>
      </c>
      <c r="M3517">
        <v>0</v>
      </c>
      <c r="N3517">
        <v>0</v>
      </c>
      <c r="O3517" t="str">
        <f t="shared" si="378"/>
        <v/>
      </c>
      <c r="P3517">
        <f>IF(ISERROR(VLOOKUP(G3517,Genes!$A$2:$A$749,1,0)),0,1)</f>
        <v>1</v>
      </c>
      <c r="Q3517">
        <f t="shared" si="379"/>
        <v>0</v>
      </c>
      <c r="R3517">
        <f t="shared" si="380"/>
        <v>1</v>
      </c>
      <c r="S3517">
        <f t="shared" si="381"/>
        <v>3</v>
      </c>
      <c r="T3517">
        <f t="shared" si="382"/>
        <v>3</v>
      </c>
      <c r="U3517">
        <f t="shared" si="383"/>
        <v>0</v>
      </c>
      <c r="V3517" t="str">
        <f t="shared" si="384"/>
        <v/>
      </c>
    </row>
    <row r="3518" spans="1:22" x14ac:dyDescent="0.2">
      <c r="A3518" t="s">
        <v>13838</v>
      </c>
      <c r="B3518" t="s">
        <v>395</v>
      </c>
      <c r="C3518">
        <v>71152273</v>
      </c>
      <c r="D3518">
        <v>71152486</v>
      </c>
      <c r="E3518">
        <v>214</v>
      </c>
      <c r="F3518" t="s">
        <v>74</v>
      </c>
      <c r="G3518" t="s">
        <v>1378</v>
      </c>
      <c r="H3518" t="s">
        <v>13839</v>
      </c>
      <c r="I3518">
        <v>3</v>
      </c>
      <c r="J3518">
        <v>1</v>
      </c>
      <c r="K3518">
        <v>2</v>
      </c>
      <c r="L3518">
        <v>0</v>
      </c>
      <c r="M3518">
        <v>0</v>
      </c>
      <c r="N3518">
        <v>0</v>
      </c>
      <c r="O3518" t="str">
        <f t="shared" si="378"/>
        <v/>
      </c>
      <c r="P3518">
        <f>IF(ISERROR(VLOOKUP(G3518,Genes!$A$2:$A$749,1,0)),0,1)</f>
        <v>1</v>
      </c>
      <c r="Q3518">
        <f t="shared" si="379"/>
        <v>0</v>
      </c>
      <c r="R3518">
        <f t="shared" si="380"/>
        <v>1</v>
      </c>
      <c r="S3518">
        <f t="shared" si="381"/>
        <v>4</v>
      </c>
      <c r="T3518">
        <f t="shared" si="382"/>
        <v>4</v>
      </c>
      <c r="U3518">
        <f t="shared" si="383"/>
        <v>0</v>
      </c>
      <c r="V3518" t="str">
        <f t="shared" si="384"/>
        <v/>
      </c>
    </row>
    <row r="3519" spans="1:22" x14ac:dyDescent="0.2">
      <c r="A3519" t="s">
        <v>13840</v>
      </c>
      <c r="B3519" t="s">
        <v>395</v>
      </c>
      <c r="C3519">
        <v>71149925</v>
      </c>
      <c r="D3519">
        <v>71150129</v>
      </c>
      <c r="E3519">
        <v>205</v>
      </c>
      <c r="F3519" t="s">
        <v>74</v>
      </c>
      <c r="G3519" t="s">
        <v>1378</v>
      </c>
      <c r="H3519" t="s">
        <v>13841</v>
      </c>
      <c r="I3519">
        <v>3</v>
      </c>
      <c r="J3519">
        <v>1</v>
      </c>
      <c r="K3519">
        <v>2</v>
      </c>
      <c r="L3519">
        <v>0</v>
      </c>
      <c r="M3519">
        <v>0</v>
      </c>
      <c r="N3519">
        <v>0</v>
      </c>
      <c r="O3519" t="str">
        <f t="shared" si="378"/>
        <v/>
      </c>
      <c r="P3519">
        <f>IF(ISERROR(VLOOKUP(G3519,Genes!$A$2:$A$749,1,0)),0,1)</f>
        <v>1</v>
      </c>
      <c r="Q3519">
        <f t="shared" si="379"/>
        <v>0</v>
      </c>
      <c r="R3519">
        <f t="shared" si="380"/>
        <v>1</v>
      </c>
      <c r="S3519">
        <f t="shared" si="381"/>
        <v>5</v>
      </c>
      <c r="T3519">
        <f t="shared" si="382"/>
        <v>5</v>
      </c>
      <c r="U3519">
        <f t="shared" si="383"/>
        <v>0</v>
      </c>
      <c r="V3519" t="str">
        <f t="shared" si="384"/>
        <v/>
      </c>
    </row>
    <row r="3520" spans="1:22" x14ac:dyDescent="0.2">
      <c r="A3520" t="s">
        <v>13842</v>
      </c>
      <c r="B3520" t="s">
        <v>395</v>
      </c>
      <c r="C3520">
        <v>71148858</v>
      </c>
      <c r="D3520">
        <v>71148989</v>
      </c>
      <c r="E3520">
        <v>132</v>
      </c>
      <c r="F3520" t="s">
        <v>74</v>
      </c>
      <c r="G3520" t="s">
        <v>1378</v>
      </c>
      <c r="H3520" t="s">
        <v>13843</v>
      </c>
      <c r="I3520">
        <v>3</v>
      </c>
      <c r="J3520">
        <v>1</v>
      </c>
      <c r="K3520">
        <v>2</v>
      </c>
      <c r="L3520">
        <v>0</v>
      </c>
      <c r="M3520">
        <v>0</v>
      </c>
      <c r="N3520">
        <v>0</v>
      </c>
      <c r="O3520" t="str">
        <f t="shared" si="378"/>
        <v/>
      </c>
      <c r="P3520">
        <f>IF(ISERROR(VLOOKUP(G3520,Genes!$A$2:$A$749,1,0)),0,1)</f>
        <v>1</v>
      </c>
      <c r="Q3520">
        <f t="shared" si="379"/>
        <v>0</v>
      </c>
      <c r="R3520">
        <f t="shared" si="380"/>
        <v>1</v>
      </c>
      <c r="S3520">
        <f t="shared" si="381"/>
        <v>6</v>
      </c>
      <c r="T3520">
        <f t="shared" si="382"/>
        <v>6</v>
      </c>
      <c r="U3520">
        <f t="shared" si="383"/>
        <v>0</v>
      </c>
      <c r="V3520" t="str">
        <f t="shared" si="384"/>
        <v/>
      </c>
    </row>
    <row r="3521" spans="1:22" x14ac:dyDescent="0.2">
      <c r="A3521" t="s">
        <v>13844</v>
      </c>
      <c r="B3521" t="s">
        <v>395</v>
      </c>
      <c r="C3521">
        <v>71146612</v>
      </c>
      <c r="D3521">
        <v>71147019</v>
      </c>
      <c r="E3521">
        <v>408</v>
      </c>
      <c r="F3521" t="s">
        <v>74</v>
      </c>
      <c r="G3521" t="s">
        <v>1378</v>
      </c>
      <c r="H3521" t="s">
        <v>13845</v>
      </c>
      <c r="I3521">
        <v>11</v>
      </c>
      <c r="J3521">
        <v>5</v>
      </c>
      <c r="K3521">
        <v>1</v>
      </c>
      <c r="L3521">
        <v>2</v>
      </c>
      <c r="M3521">
        <v>2</v>
      </c>
      <c r="N3521">
        <v>1</v>
      </c>
      <c r="O3521" t="str">
        <f t="shared" si="378"/>
        <v/>
      </c>
      <c r="P3521">
        <f>IF(ISERROR(VLOOKUP(G3521,Genes!$A$2:$A$749,1,0)),0,1)</f>
        <v>1</v>
      </c>
      <c r="Q3521">
        <f t="shared" si="379"/>
        <v>0</v>
      </c>
      <c r="R3521">
        <f t="shared" si="380"/>
        <v>1</v>
      </c>
      <c r="S3521">
        <f t="shared" si="381"/>
        <v>7</v>
      </c>
      <c r="T3521">
        <f t="shared" si="382"/>
        <v>7</v>
      </c>
      <c r="U3521">
        <f t="shared" si="383"/>
        <v>0</v>
      </c>
      <c r="V3521" t="str">
        <f t="shared" si="384"/>
        <v/>
      </c>
    </row>
    <row r="3522" spans="1:22" x14ac:dyDescent="0.2">
      <c r="A3522" t="s">
        <v>13846</v>
      </c>
      <c r="B3522" t="s">
        <v>395</v>
      </c>
      <c r="C3522">
        <v>71146421</v>
      </c>
      <c r="D3522">
        <v>71146885</v>
      </c>
      <c r="E3522">
        <v>465</v>
      </c>
      <c r="F3522" t="s">
        <v>74</v>
      </c>
      <c r="G3522" t="s">
        <v>1378</v>
      </c>
      <c r="H3522" t="s">
        <v>13847</v>
      </c>
      <c r="I3522">
        <v>10</v>
      </c>
      <c r="J3522">
        <v>6</v>
      </c>
      <c r="K3522">
        <v>2</v>
      </c>
      <c r="L3522">
        <v>1</v>
      </c>
      <c r="M3522">
        <v>0</v>
      </c>
      <c r="N3522">
        <v>1</v>
      </c>
      <c r="O3522" t="str">
        <f t="shared" ref="O3522:O3585" si="385">IF(U3522=1,G3522,"")</f>
        <v>DHCR7</v>
      </c>
      <c r="P3522">
        <f>IF(ISERROR(VLOOKUP(G3522,Genes!$A$2:$A$749,1,0)),0,1)</f>
        <v>1</v>
      </c>
      <c r="Q3522">
        <f t="shared" ref="Q3522:Q3585" si="386">IF(G3522&lt;&gt;G3521,1,0)</f>
        <v>0</v>
      </c>
      <c r="R3522">
        <f t="shared" ref="R3522:R3585" si="387">IF(I3522=0,0,1)</f>
        <v>1</v>
      </c>
      <c r="S3522">
        <f t="shared" ref="S3522:S3585" si="388">IF(Q3522=1,R3522,S3521+R3522)</f>
        <v>8</v>
      </c>
      <c r="T3522">
        <f t="shared" ref="T3522:T3585" si="389">IF(Q3522=1,1,T3521+1)</f>
        <v>8</v>
      </c>
      <c r="U3522">
        <f t="shared" ref="U3522:U3585" si="390">IF(G3522&lt;&gt;G3523,1,0)</f>
        <v>1</v>
      </c>
      <c r="V3522">
        <f t="shared" ref="V3522:V3585" si="391">IF(U3522=1,S3522/T3522,"")</f>
        <v>1</v>
      </c>
    </row>
    <row r="3523" spans="1:22" x14ac:dyDescent="0.2">
      <c r="A3523" t="s">
        <v>13848</v>
      </c>
      <c r="B3523" t="s">
        <v>439</v>
      </c>
      <c r="C3523">
        <v>79950223</v>
      </c>
      <c r="D3523">
        <v>79950308</v>
      </c>
      <c r="E3523">
        <v>86</v>
      </c>
      <c r="F3523" t="s">
        <v>74</v>
      </c>
      <c r="G3523" t="s">
        <v>1385</v>
      </c>
      <c r="H3523" t="s">
        <v>13849</v>
      </c>
      <c r="I3523">
        <v>2</v>
      </c>
      <c r="J3523">
        <v>0</v>
      </c>
      <c r="K3523">
        <v>2</v>
      </c>
      <c r="L3523">
        <v>0</v>
      </c>
      <c r="M3523">
        <v>0</v>
      </c>
      <c r="N3523">
        <v>0</v>
      </c>
      <c r="O3523" t="str">
        <f t="shared" si="385"/>
        <v/>
      </c>
      <c r="P3523">
        <f>IF(ISERROR(VLOOKUP(G3523,Genes!$A$2:$A$749,1,0)),0,1)</f>
        <v>1</v>
      </c>
      <c r="Q3523">
        <f t="shared" si="386"/>
        <v>1</v>
      </c>
      <c r="R3523">
        <f t="shared" si="387"/>
        <v>1</v>
      </c>
      <c r="S3523">
        <f t="shared" si="388"/>
        <v>1</v>
      </c>
      <c r="T3523">
        <f t="shared" si="389"/>
        <v>1</v>
      </c>
      <c r="U3523">
        <f t="shared" si="390"/>
        <v>0</v>
      </c>
      <c r="V3523" t="str">
        <f t="shared" si="391"/>
        <v/>
      </c>
    </row>
    <row r="3524" spans="1:22" x14ac:dyDescent="0.2">
      <c r="A3524" t="s">
        <v>13850</v>
      </c>
      <c r="B3524" t="s">
        <v>439</v>
      </c>
      <c r="C3524">
        <v>79949827</v>
      </c>
      <c r="D3524">
        <v>79949876</v>
      </c>
      <c r="E3524">
        <v>50</v>
      </c>
      <c r="F3524" t="s">
        <v>74</v>
      </c>
      <c r="G3524" t="s">
        <v>1385</v>
      </c>
      <c r="H3524" t="s">
        <v>13851</v>
      </c>
      <c r="I3524">
        <v>2</v>
      </c>
      <c r="J3524">
        <v>2</v>
      </c>
      <c r="K3524">
        <v>0</v>
      </c>
      <c r="L3524">
        <v>0</v>
      </c>
      <c r="M3524">
        <v>0</v>
      </c>
      <c r="N3524">
        <v>0</v>
      </c>
      <c r="O3524" t="str">
        <f t="shared" si="385"/>
        <v/>
      </c>
      <c r="P3524">
        <f>IF(ISERROR(VLOOKUP(G3524,Genes!$A$2:$A$749,1,0)),0,1)</f>
        <v>1</v>
      </c>
      <c r="Q3524">
        <f t="shared" si="386"/>
        <v>0</v>
      </c>
      <c r="R3524">
        <f t="shared" si="387"/>
        <v>1</v>
      </c>
      <c r="S3524">
        <f t="shared" si="388"/>
        <v>2</v>
      </c>
      <c r="T3524">
        <f t="shared" si="389"/>
        <v>2</v>
      </c>
      <c r="U3524">
        <f t="shared" si="390"/>
        <v>0</v>
      </c>
      <c r="V3524" t="str">
        <f t="shared" si="391"/>
        <v/>
      </c>
    </row>
    <row r="3525" spans="1:22" x14ac:dyDescent="0.2">
      <c r="A3525" t="s">
        <v>13852</v>
      </c>
      <c r="B3525" t="s">
        <v>439</v>
      </c>
      <c r="C3525">
        <v>79945208</v>
      </c>
      <c r="D3525">
        <v>79945313</v>
      </c>
      <c r="E3525">
        <v>106</v>
      </c>
      <c r="F3525" t="s">
        <v>74</v>
      </c>
      <c r="G3525" t="s">
        <v>1385</v>
      </c>
      <c r="H3525" t="s">
        <v>13853</v>
      </c>
      <c r="I3525">
        <v>2</v>
      </c>
      <c r="J3525">
        <v>0</v>
      </c>
      <c r="K3525">
        <v>2</v>
      </c>
      <c r="L3525">
        <v>0</v>
      </c>
      <c r="M3525">
        <v>0</v>
      </c>
      <c r="N3525">
        <v>0</v>
      </c>
      <c r="O3525" t="str">
        <f t="shared" si="385"/>
        <v/>
      </c>
      <c r="P3525">
        <f>IF(ISERROR(VLOOKUP(G3525,Genes!$A$2:$A$749,1,0)),0,1)</f>
        <v>1</v>
      </c>
      <c r="Q3525">
        <f t="shared" si="386"/>
        <v>0</v>
      </c>
      <c r="R3525">
        <f t="shared" si="387"/>
        <v>1</v>
      </c>
      <c r="S3525">
        <f t="shared" si="388"/>
        <v>3</v>
      </c>
      <c r="T3525">
        <f t="shared" si="389"/>
        <v>3</v>
      </c>
      <c r="U3525">
        <f t="shared" si="390"/>
        <v>0</v>
      </c>
      <c r="V3525" t="str">
        <f t="shared" si="391"/>
        <v/>
      </c>
    </row>
    <row r="3526" spans="1:22" x14ac:dyDescent="0.2">
      <c r="A3526" t="s">
        <v>13854</v>
      </c>
      <c r="B3526" t="s">
        <v>439</v>
      </c>
      <c r="C3526">
        <v>79945208</v>
      </c>
      <c r="D3526">
        <v>79945293</v>
      </c>
      <c r="E3526">
        <v>86</v>
      </c>
      <c r="F3526" t="s">
        <v>74</v>
      </c>
      <c r="G3526" t="s">
        <v>1385</v>
      </c>
      <c r="H3526" t="s">
        <v>13855</v>
      </c>
      <c r="I3526">
        <v>2</v>
      </c>
      <c r="J3526">
        <v>0</v>
      </c>
      <c r="K3526">
        <v>2</v>
      </c>
      <c r="L3526">
        <v>0</v>
      </c>
      <c r="M3526">
        <v>0</v>
      </c>
      <c r="N3526">
        <v>0</v>
      </c>
      <c r="O3526" t="str">
        <f t="shared" si="385"/>
        <v/>
      </c>
      <c r="P3526">
        <f>IF(ISERROR(VLOOKUP(G3526,Genes!$A$2:$A$749,1,0)),0,1)</f>
        <v>1</v>
      </c>
      <c r="Q3526">
        <f t="shared" si="386"/>
        <v>0</v>
      </c>
      <c r="R3526">
        <f t="shared" si="387"/>
        <v>1</v>
      </c>
      <c r="S3526">
        <f t="shared" si="388"/>
        <v>4</v>
      </c>
      <c r="T3526">
        <f t="shared" si="389"/>
        <v>4</v>
      </c>
      <c r="U3526">
        <f t="shared" si="390"/>
        <v>0</v>
      </c>
      <c r="V3526" t="str">
        <f t="shared" si="391"/>
        <v/>
      </c>
    </row>
    <row r="3527" spans="1:22" x14ac:dyDescent="0.2">
      <c r="A3527" t="s">
        <v>13856</v>
      </c>
      <c r="B3527" t="s">
        <v>439</v>
      </c>
      <c r="C3527">
        <v>79933702</v>
      </c>
      <c r="D3527">
        <v>79933828</v>
      </c>
      <c r="E3527">
        <v>127</v>
      </c>
      <c r="F3527" t="s">
        <v>74</v>
      </c>
      <c r="G3527" t="s">
        <v>1385</v>
      </c>
      <c r="H3527" t="s">
        <v>13857</v>
      </c>
      <c r="I3527">
        <v>3</v>
      </c>
      <c r="J3527">
        <v>1</v>
      </c>
      <c r="K3527">
        <v>2</v>
      </c>
      <c r="L3527">
        <v>0</v>
      </c>
      <c r="M3527">
        <v>0</v>
      </c>
      <c r="N3527">
        <v>0</v>
      </c>
      <c r="O3527" t="str">
        <f t="shared" si="385"/>
        <v/>
      </c>
      <c r="P3527">
        <f>IF(ISERROR(VLOOKUP(G3527,Genes!$A$2:$A$749,1,0)),0,1)</f>
        <v>1</v>
      </c>
      <c r="Q3527">
        <f t="shared" si="386"/>
        <v>0</v>
      </c>
      <c r="R3527">
        <f t="shared" si="387"/>
        <v>1</v>
      </c>
      <c r="S3527">
        <f t="shared" si="388"/>
        <v>5</v>
      </c>
      <c r="T3527">
        <f t="shared" si="389"/>
        <v>5</v>
      </c>
      <c r="U3527">
        <f t="shared" si="390"/>
        <v>0</v>
      </c>
      <c r="V3527" t="str">
        <f t="shared" si="391"/>
        <v/>
      </c>
    </row>
    <row r="3528" spans="1:22" x14ac:dyDescent="0.2">
      <c r="A3528" t="s">
        <v>13858</v>
      </c>
      <c r="B3528" t="s">
        <v>439</v>
      </c>
      <c r="C3528">
        <v>79929696</v>
      </c>
      <c r="D3528">
        <v>79929811</v>
      </c>
      <c r="E3528">
        <v>116</v>
      </c>
      <c r="F3528" t="s">
        <v>74</v>
      </c>
      <c r="G3528" t="s">
        <v>1385</v>
      </c>
      <c r="H3528" t="s">
        <v>13859</v>
      </c>
      <c r="I3528">
        <v>2</v>
      </c>
      <c r="J3528">
        <v>0</v>
      </c>
      <c r="K3528">
        <v>2</v>
      </c>
      <c r="L3528">
        <v>0</v>
      </c>
      <c r="M3528">
        <v>0</v>
      </c>
      <c r="N3528">
        <v>0</v>
      </c>
      <c r="O3528" t="str">
        <f t="shared" si="385"/>
        <v/>
      </c>
      <c r="P3528">
        <f>IF(ISERROR(VLOOKUP(G3528,Genes!$A$2:$A$749,1,0)),0,1)</f>
        <v>1</v>
      </c>
      <c r="Q3528">
        <f t="shared" si="386"/>
        <v>0</v>
      </c>
      <c r="R3528">
        <f t="shared" si="387"/>
        <v>1</v>
      </c>
      <c r="S3528">
        <f t="shared" si="388"/>
        <v>6</v>
      </c>
      <c r="T3528">
        <f t="shared" si="389"/>
        <v>6</v>
      </c>
      <c r="U3528">
        <f t="shared" si="390"/>
        <v>0</v>
      </c>
      <c r="V3528" t="str">
        <f t="shared" si="391"/>
        <v/>
      </c>
    </row>
    <row r="3529" spans="1:22" x14ac:dyDescent="0.2">
      <c r="A3529" t="s">
        <v>13860</v>
      </c>
      <c r="B3529" t="s">
        <v>439</v>
      </c>
      <c r="C3529">
        <v>79924964</v>
      </c>
      <c r="D3529">
        <v>79924984</v>
      </c>
      <c r="E3529">
        <v>21</v>
      </c>
      <c r="F3529" t="s">
        <v>74</v>
      </c>
      <c r="G3529" t="s">
        <v>1385</v>
      </c>
      <c r="H3529" t="s">
        <v>13861</v>
      </c>
      <c r="I3529">
        <v>2</v>
      </c>
      <c r="J3529">
        <v>1</v>
      </c>
      <c r="K3529">
        <v>0</v>
      </c>
      <c r="L3529">
        <v>0</v>
      </c>
      <c r="M3529">
        <v>1</v>
      </c>
      <c r="N3529">
        <v>0</v>
      </c>
      <c r="O3529" t="str">
        <f t="shared" si="385"/>
        <v/>
      </c>
      <c r="P3529">
        <f>IF(ISERROR(VLOOKUP(G3529,Genes!$A$2:$A$749,1,0)),0,1)</f>
        <v>1</v>
      </c>
      <c r="Q3529">
        <f t="shared" si="386"/>
        <v>0</v>
      </c>
      <c r="R3529">
        <f t="shared" si="387"/>
        <v>1</v>
      </c>
      <c r="S3529">
        <f t="shared" si="388"/>
        <v>7</v>
      </c>
      <c r="T3529">
        <f t="shared" si="389"/>
        <v>7</v>
      </c>
      <c r="U3529">
        <f t="shared" si="390"/>
        <v>0</v>
      </c>
      <c r="V3529" t="str">
        <f t="shared" si="391"/>
        <v/>
      </c>
    </row>
    <row r="3530" spans="1:22" x14ac:dyDescent="0.2">
      <c r="A3530" t="s">
        <v>13862</v>
      </c>
      <c r="B3530" t="s">
        <v>439</v>
      </c>
      <c r="C3530">
        <v>79924906</v>
      </c>
      <c r="D3530">
        <v>79924984</v>
      </c>
      <c r="E3530">
        <v>79</v>
      </c>
      <c r="F3530" t="s">
        <v>74</v>
      </c>
      <c r="G3530" t="s">
        <v>1385</v>
      </c>
      <c r="H3530" t="s">
        <v>13863</v>
      </c>
      <c r="I3530">
        <v>2</v>
      </c>
      <c r="J3530">
        <v>1</v>
      </c>
      <c r="K3530">
        <v>0</v>
      </c>
      <c r="L3530">
        <v>1</v>
      </c>
      <c r="M3530">
        <v>0</v>
      </c>
      <c r="N3530">
        <v>0</v>
      </c>
      <c r="O3530" t="str">
        <f t="shared" si="385"/>
        <v>DHFR</v>
      </c>
      <c r="P3530">
        <f>IF(ISERROR(VLOOKUP(G3530,Genes!$A$2:$A$749,1,0)),0,1)</f>
        <v>1</v>
      </c>
      <c r="Q3530">
        <f t="shared" si="386"/>
        <v>0</v>
      </c>
      <c r="R3530">
        <f t="shared" si="387"/>
        <v>1</v>
      </c>
      <c r="S3530">
        <f t="shared" si="388"/>
        <v>8</v>
      </c>
      <c r="T3530">
        <f t="shared" si="389"/>
        <v>8</v>
      </c>
      <c r="U3530">
        <f t="shared" si="390"/>
        <v>1</v>
      </c>
      <c r="V3530">
        <f t="shared" si="391"/>
        <v>1</v>
      </c>
    </row>
    <row r="3531" spans="1:22" x14ac:dyDescent="0.2">
      <c r="A3531" t="s">
        <v>13864</v>
      </c>
      <c r="B3531" t="s">
        <v>215</v>
      </c>
      <c r="C3531">
        <v>12111033</v>
      </c>
      <c r="D3531">
        <v>12111186</v>
      </c>
      <c r="E3531">
        <v>154</v>
      </c>
      <c r="F3531" t="s">
        <v>66</v>
      </c>
      <c r="G3531" t="s">
        <v>1392</v>
      </c>
      <c r="H3531" t="s">
        <v>13865</v>
      </c>
      <c r="I3531">
        <v>3</v>
      </c>
      <c r="J3531">
        <v>1</v>
      </c>
      <c r="K3531">
        <v>2</v>
      </c>
      <c r="L3531">
        <v>0</v>
      </c>
      <c r="M3531">
        <v>0</v>
      </c>
      <c r="N3531">
        <v>0</v>
      </c>
      <c r="O3531" t="str">
        <f t="shared" si="385"/>
        <v/>
      </c>
      <c r="P3531">
        <f>IF(ISERROR(VLOOKUP(G3531,Genes!$A$2:$A$749,1,0)),0,1)</f>
        <v>1</v>
      </c>
      <c r="Q3531">
        <f t="shared" si="386"/>
        <v>1</v>
      </c>
      <c r="R3531">
        <f t="shared" si="387"/>
        <v>1</v>
      </c>
      <c r="S3531">
        <f t="shared" si="388"/>
        <v>1</v>
      </c>
      <c r="T3531">
        <f t="shared" si="389"/>
        <v>1</v>
      </c>
      <c r="U3531">
        <f t="shared" si="390"/>
        <v>0</v>
      </c>
      <c r="V3531" t="str">
        <f t="shared" si="391"/>
        <v/>
      </c>
    </row>
    <row r="3532" spans="1:22" x14ac:dyDescent="0.2">
      <c r="A3532" t="s">
        <v>13866</v>
      </c>
      <c r="B3532" t="s">
        <v>215</v>
      </c>
      <c r="C3532">
        <v>12143041</v>
      </c>
      <c r="D3532">
        <v>12143180</v>
      </c>
      <c r="E3532">
        <v>140</v>
      </c>
      <c r="F3532" t="s">
        <v>66</v>
      </c>
      <c r="G3532" t="s">
        <v>1392</v>
      </c>
      <c r="H3532" t="s">
        <v>13867</v>
      </c>
      <c r="I3532">
        <v>3</v>
      </c>
      <c r="J3532">
        <v>1</v>
      </c>
      <c r="K3532">
        <v>2</v>
      </c>
      <c r="L3532">
        <v>0</v>
      </c>
      <c r="M3532">
        <v>0</v>
      </c>
      <c r="N3532">
        <v>0</v>
      </c>
      <c r="O3532" t="str">
        <f t="shared" si="385"/>
        <v/>
      </c>
      <c r="P3532">
        <f>IF(ISERROR(VLOOKUP(G3532,Genes!$A$2:$A$749,1,0)),0,1)</f>
        <v>1</v>
      </c>
      <c r="Q3532">
        <f t="shared" si="386"/>
        <v>0</v>
      </c>
      <c r="R3532">
        <f t="shared" si="387"/>
        <v>1</v>
      </c>
      <c r="S3532">
        <f t="shared" si="388"/>
        <v>2</v>
      </c>
      <c r="T3532">
        <f t="shared" si="389"/>
        <v>2</v>
      </c>
      <c r="U3532">
        <f t="shared" si="390"/>
        <v>0</v>
      </c>
      <c r="V3532" t="str">
        <f t="shared" si="391"/>
        <v/>
      </c>
    </row>
    <row r="3533" spans="1:22" x14ac:dyDescent="0.2">
      <c r="A3533" t="s">
        <v>13868</v>
      </c>
      <c r="B3533" t="s">
        <v>215</v>
      </c>
      <c r="C3533">
        <v>12148245</v>
      </c>
      <c r="D3533">
        <v>12148395</v>
      </c>
      <c r="E3533">
        <v>151</v>
      </c>
      <c r="F3533" t="s">
        <v>66</v>
      </c>
      <c r="G3533" t="s">
        <v>1392</v>
      </c>
      <c r="H3533" t="s">
        <v>13869</v>
      </c>
      <c r="I3533">
        <v>3</v>
      </c>
      <c r="J3533">
        <v>1</v>
      </c>
      <c r="K3533">
        <v>2</v>
      </c>
      <c r="L3533">
        <v>0</v>
      </c>
      <c r="M3533">
        <v>0</v>
      </c>
      <c r="N3533">
        <v>0</v>
      </c>
      <c r="O3533" t="str">
        <f t="shared" si="385"/>
        <v/>
      </c>
      <c r="P3533">
        <f>IF(ISERROR(VLOOKUP(G3533,Genes!$A$2:$A$749,1,0)),0,1)</f>
        <v>1</v>
      </c>
      <c r="Q3533">
        <f t="shared" si="386"/>
        <v>0</v>
      </c>
      <c r="R3533">
        <f t="shared" si="387"/>
        <v>1</v>
      </c>
      <c r="S3533">
        <f t="shared" si="388"/>
        <v>3</v>
      </c>
      <c r="T3533">
        <f t="shared" si="389"/>
        <v>3</v>
      </c>
      <c r="U3533">
        <f t="shared" si="390"/>
        <v>0</v>
      </c>
      <c r="V3533" t="str">
        <f t="shared" si="391"/>
        <v/>
      </c>
    </row>
    <row r="3534" spans="1:22" x14ac:dyDescent="0.2">
      <c r="A3534" t="s">
        <v>13870</v>
      </c>
      <c r="B3534" t="s">
        <v>215</v>
      </c>
      <c r="C3534">
        <v>12149908</v>
      </c>
      <c r="D3534">
        <v>12150014</v>
      </c>
      <c r="E3534">
        <v>107</v>
      </c>
      <c r="F3534" t="s">
        <v>66</v>
      </c>
      <c r="G3534" t="s">
        <v>1392</v>
      </c>
      <c r="H3534" t="s">
        <v>13871</v>
      </c>
      <c r="I3534">
        <v>2</v>
      </c>
      <c r="J3534">
        <v>0</v>
      </c>
      <c r="K3534">
        <v>2</v>
      </c>
      <c r="L3534">
        <v>0</v>
      </c>
      <c r="M3534">
        <v>0</v>
      </c>
      <c r="N3534">
        <v>0</v>
      </c>
      <c r="O3534" t="str">
        <f t="shared" si="385"/>
        <v/>
      </c>
      <c r="P3534">
        <f>IF(ISERROR(VLOOKUP(G3534,Genes!$A$2:$A$749,1,0)),0,1)</f>
        <v>1</v>
      </c>
      <c r="Q3534">
        <f t="shared" si="386"/>
        <v>0</v>
      </c>
      <c r="R3534">
        <f t="shared" si="387"/>
        <v>1</v>
      </c>
      <c r="S3534">
        <f t="shared" si="388"/>
        <v>4</v>
      </c>
      <c r="T3534">
        <f t="shared" si="389"/>
        <v>4</v>
      </c>
      <c r="U3534">
        <f t="shared" si="390"/>
        <v>0</v>
      </c>
      <c r="V3534" t="str">
        <f t="shared" si="391"/>
        <v/>
      </c>
    </row>
    <row r="3535" spans="1:22" x14ac:dyDescent="0.2">
      <c r="A3535" t="s">
        <v>13872</v>
      </c>
      <c r="B3535" t="s">
        <v>215</v>
      </c>
      <c r="C3535">
        <v>12154899</v>
      </c>
      <c r="D3535">
        <v>12155063</v>
      </c>
      <c r="E3535">
        <v>165</v>
      </c>
      <c r="F3535" t="s">
        <v>66</v>
      </c>
      <c r="G3535" t="s">
        <v>1392</v>
      </c>
      <c r="H3535" t="s">
        <v>13873</v>
      </c>
      <c r="I3535">
        <v>3</v>
      </c>
      <c r="J3535">
        <v>1</v>
      </c>
      <c r="K3535">
        <v>2</v>
      </c>
      <c r="L3535">
        <v>0</v>
      </c>
      <c r="M3535">
        <v>0</v>
      </c>
      <c r="N3535">
        <v>0</v>
      </c>
      <c r="O3535" t="str">
        <f t="shared" si="385"/>
        <v/>
      </c>
      <c r="P3535">
        <f>IF(ISERROR(VLOOKUP(G3535,Genes!$A$2:$A$749,1,0)),0,1)</f>
        <v>1</v>
      </c>
      <c r="Q3535">
        <f t="shared" si="386"/>
        <v>0</v>
      </c>
      <c r="R3535">
        <f t="shared" si="387"/>
        <v>1</v>
      </c>
      <c r="S3535">
        <f t="shared" si="388"/>
        <v>5</v>
      </c>
      <c r="T3535">
        <f t="shared" si="389"/>
        <v>5</v>
      </c>
      <c r="U3535">
        <f t="shared" si="390"/>
        <v>0</v>
      </c>
      <c r="V3535" t="str">
        <f t="shared" si="391"/>
        <v/>
      </c>
    </row>
    <row r="3536" spans="1:22" x14ac:dyDescent="0.2">
      <c r="A3536" t="s">
        <v>13874</v>
      </c>
      <c r="B3536" t="s">
        <v>215</v>
      </c>
      <c r="C3536">
        <v>12159672</v>
      </c>
      <c r="D3536">
        <v>12159754</v>
      </c>
      <c r="E3536">
        <v>83</v>
      </c>
      <c r="F3536" t="s">
        <v>66</v>
      </c>
      <c r="G3536" t="s">
        <v>1392</v>
      </c>
      <c r="H3536" t="s">
        <v>13875</v>
      </c>
      <c r="I3536">
        <v>2</v>
      </c>
      <c r="J3536">
        <v>0</v>
      </c>
      <c r="K3536">
        <v>2</v>
      </c>
      <c r="L3536">
        <v>0</v>
      </c>
      <c r="M3536">
        <v>0</v>
      </c>
      <c r="N3536">
        <v>0</v>
      </c>
      <c r="O3536" t="str">
        <f t="shared" si="385"/>
        <v/>
      </c>
      <c r="P3536">
        <f>IF(ISERROR(VLOOKUP(G3536,Genes!$A$2:$A$749,1,0)),0,1)</f>
        <v>1</v>
      </c>
      <c r="Q3536">
        <f t="shared" si="386"/>
        <v>0</v>
      </c>
      <c r="R3536">
        <f t="shared" si="387"/>
        <v>1</v>
      </c>
      <c r="S3536">
        <f t="shared" si="388"/>
        <v>6</v>
      </c>
      <c r="T3536">
        <f t="shared" si="389"/>
        <v>6</v>
      </c>
      <c r="U3536">
        <f t="shared" si="390"/>
        <v>0</v>
      </c>
      <c r="V3536" t="str">
        <f t="shared" si="391"/>
        <v/>
      </c>
    </row>
    <row r="3537" spans="1:22" x14ac:dyDescent="0.2">
      <c r="A3537" t="s">
        <v>13876</v>
      </c>
      <c r="B3537" t="s">
        <v>215</v>
      </c>
      <c r="C3537">
        <v>12160748</v>
      </c>
      <c r="D3537">
        <v>12160917</v>
      </c>
      <c r="E3537">
        <v>170</v>
      </c>
      <c r="F3537" t="s">
        <v>66</v>
      </c>
      <c r="G3537" t="s">
        <v>1392</v>
      </c>
      <c r="H3537" t="s">
        <v>13877</v>
      </c>
      <c r="I3537">
        <v>3</v>
      </c>
      <c r="J3537">
        <v>1</v>
      </c>
      <c r="K3537">
        <v>2</v>
      </c>
      <c r="L3537">
        <v>0</v>
      </c>
      <c r="M3537">
        <v>0</v>
      </c>
      <c r="N3537">
        <v>0</v>
      </c>
      <c r="O3537" t="str">
        <f t="shared" si="385"/>
        <v/>
      </c>
      <c r="P3537">
        <f>IF(ISERROR(VLOOKUP(G3537,Genes!$A$2:$A$749,1,0)),0,1)</f>
        <v>1</v>
      </c>
      <c r="Q3537">
        <f t="shared" si="386"/>
        <v>0</v>
      </c>
      <c r="R3537">
        <f t="shared" si="387"/>
        <v>1</v>
      </c>
      <c r="S3537">
        <f t="shared" si="388"/>
        <v>7</v>
      </c>
      <c r="T3537">
        <f t="shared" si="389"/>
        <v>7</v>
      </c>
      <c r="U3537">
        <f t="shared" si="390"/>
        <v>0</v>
      </c>
      <c r="V3537" t="str">
        <f t="shared" si="391"/>
        <v/>
      </c>
    </row>
    <row r="3538" spans="1:22" x14ac:dyDescent="0.2">
      <c r="A3538" t="s">
        <v>13878</v>
      </c>
      <c r="B3538" t="s">
        <v>215</v>
      </c>
      <c r="C3538">
        <v>12162181</v>
      </c>
      <c r="D3538">
        <v>12162266</v>
      </c>
      <c r="E3538">
        <v>86</v>
      </c>
      <c r="F3538" t="s">
        <v>66</v>
      </c>
      <c r="G3538" t="s">
        <v>1392</v>
      </c>
      <c r="H3538" t="s">
        <v>13879</v>
      </c>
      <c r="I3538">
        <v>2</v>
      </c>
      <c r="J3538">
        <v>0</v>
      </c>
      <c r="K3538">
        <v>2</v>
      </c>
      <c r="L3538">
        <v>0</v>
      </c>
      <c r="M3538">
        <v>0</v>
      </c>
      <c r="N3538">
        <v>0</v>
      </c>
      <c r="O3538" t="str">
        <f t="shared" si="385"/>
        <v/>
      </c>
      <c r="P3538">
        <f>IF(ISERROR(VLOOKUP(G3538,Genes!$A$2:$A$749,1,0)),0,1)</f>
        <v>1</v>
      </c>
      <c r="Q3538">
        <f t="shared" si="386"/>
        <v>0</v>
      </c>
      <c r="R3538">
        <f t="shared" si="387"/>
        <v>1</v>
      </c>
      <c r="S3538">
        <f t="shared" si="388"/>
        <v>8</v>
      </c>
      <c r="T3538">
        <f t="shared" si="389"/>
        <v>8</v>
      </c>
      <c r="U3538">
        <f t="shared" si="390"/>
        <v>0</v>
      </c>
      <c r="V3538" t="str">
        <f t="shared" si="391"/>
        <v/>
      </c>
    </row>
    <row r="3539" spans="1:22" x14ac:dyDescent="0.2">
      <c r="A3539" t="s">
        <v>13880</v>
      </c>
      <c r="B3539" t="s">
        <v>215</v>
      </c>
      <c r="C3539">
        <v>12162786</v>
      </c>
      <c r="D3539">
        <v>12162887</v>
      </c>
      <c r="E3539">
        <v>102</v>
      </c>
      <c r="F3539" t="s">
        <v>66</v>
      </c>
      <c r="G3539" t="s">
        <v>1392</v>
      </c>
      <c r="H3539" t="s">
        <v>13881</v>
      </c>
      <c r="I3539">
        <v>2</v>
      </c>
      <c r="J3539">
        <v>0</v>
      </c>
      <c r="K3539">
        <v>2</v>
      </c>
      <c r="L3539">
        <v>0</v>
      </c>
      <c r="M3539">
        <v>0</v>
      </c>
      <c r="N3539">
        <v>0</v>
      </c>
      <c r="O3539" t="str">
        <f t="shared" si="385"/>
        <v/>
      </c>
      <c r="P3539">
        <f>IF(ISERROR(VLOOKUP(G3539,Genes!$A$2:$A$749,1,0)),0,1)</f>
        <v>1</v>
      </c>
      <c r="Q3539">
        <f t="shared" si="386"/>
        <v>0</v>
      </c>
      <c r="R3539">
        <f t="shared" si="387"/>
        <v>1</v>
      </c>
      <c r="S3539">
        <f t="shared" si="388"/>
        <v>9</v>
      </c>
      <c r="T3539">
        <f t="shared" si="389"/>
        <v>9</v>
      </c>
      <c r="U3539">
        <f t="shared" si="390"/>
        <v>0</v>
      </c>
      <c r="V3539" t="str">
        <f t="shared" si="391"/>
        <v/>
      </c>
    </row>
    <row r="3540" spans="1:22" x14ac:dyDescent="0.2">
      <c r="A3540" t="s">
        <v>13882</v>
      </c>
      <c r="B3540" t="s">
        <v>215</v>
      </c>
      <c r="C3540">
        <v>12123471</v>
      </c>
      <c r="D3540">
        <v>12123626</v>
      </c>
      <c r="E3540">
        <v>156</v>
      </c>
      <c r="F3540" t="s">
        <v>66</v>
      </c>
      <c r="G3540" t="s">
        <v>1392</v>
      </c>
      <c r="H3540" t="s">
        <v>13883</v>
      </c>
      <c r="I3540">
        <v>3</v>
      </c>
      <c r="J3540">
        <v>1</v>
      </c>
      <c r="K3540">
        <v>2</v>
      </c>
      <c r="L3540">
        <v>0</v>
      </c>
      <c r="M3540">
        <v>0</v>
      </c>
      <c r="N3540">
        <v>0</v>
      </c>
      <c r="O3540" t="str">
        <f t="shared" si="385"/>
        <v/>
      </c>
      <c r="P3540">
        <f>IF(ISERROR(VLOOKUP(G3540,Genes!$A$2:$A$749,1,0)),0,1)</f>
        <v>1</v>
      </c>
      <c r="Q3540">
        <f t="shared" si="386"/>
        <v>0</v>
      </c>
      <c r="R3540">
        <f t="shared" si="387"/>
        <v>1</v>
      </c>
      <c r="S3540">
        <f t="shared" si="388"/>
        <v>10</v>
      </c>
      <c r="T3540">
        <f t="shared" si="389"/>
        <v>10</v>
      </c>
      <c r="U3540">
        <f t="shared" si="390"/>
        <v>0</v>
      </c>
      <c r="V3540" t="str">
        <f t="shared" si="391"/>
        <v/>
      </c>
    </row>
    <row r="3541" spans="1:22" x14ac:dyDescent="0.2">
      <c r="A3541" t="s">
        <v>13884</v>
      </c>
      <c r="B3541" t="s">
        <v>215</v>
      </c>
      <c r="C3541">
        <v>12126539</v>
      </c>
      <c r="D3541">
        <v>12126750</v>
      </c>
      <c r="E3541">
        <v>212</v>
      </c>
      <c r="F3541" t="s">
        <v>66</v>
      </c>
      <c r="G3541" t="s">
        <v>1392</v>
      </c>
      <c r="H3541" t="s">
        <v>13885</v>
      </c>
      <c r="I3541">
        <v>3</v>
      </c>
      <c r="J3541">
        <v>1</v>
      </c>
      <c r="K3541">
        <v>2</v>
      </c>
      <c r="L3541">
        <v>0</v>
      </c>
      <c r="M3541">
        <v>0</v>
      </c>
      <c r="N3541">
        <v>0</v>
      </c>
      <c r="O3541" t="str">
        <f t="shared" si="385"/>
        <v/>
      </c>
      <c r="P3541">
        <f>IF(ISERROR(VLOOKUP(G3541,Genes!$A$2:$A$749,1,0)),0,1)</f>
        <v>1</v>
      </c>
      <c r="Q3541">
        <f t="shared" si="386"/>
        <v>0</v>
      </c>
      <c r="R3541">
        <f t="shared" si="387"/>
        <v>1</v>
      </c>
      <c r="S3541">
        <f t="shared" si="388"/>
        <v>11</v>
      </c>
      <c r="T3541">
        <f t="shared" si="389"/>
        <v>11</v>
      </c>
      <c r="U3541">
        <f t="shared" si="390"/>
        <v>0</v>
      </c>
      <c r="V3541" t="str">
        <f t="shared" si="391"/>
        <v/>
      </c>
    </row>
    <row r="3542" spans="1:22" x14ac:dyDescent="0.2">
      <c r="A3542" t="s">
        <v>13886</v>
      </c>
      <c r="B3542" t="s">
        <v>215</v>
      </c>
      <c r="C3542">
        <v>12129534</v>
      </c>
      <c r="D3542">
        <v>12129728</v>
      </c>
      <c r="E3542">
        <v>195</v>
      </c>
      <c r="F3542" t="s">
        <v>66</v>
      </c>
      <c r="G3542" t="s">
        <v>1392</v>
      </c>
      <c r="H3542" t="s">
        <v>13887</v>
      </c>
      <c r="I3542">
        <v>3</v>
      </c>
      <c r="J3542">
        <v>1</v>
      </c>
      <c r="K3542">
        <v>2</v>
      </c>
      <c r="L3542">
        <v>0</v>
      </c>
      <c r="M3542">
        <v>0</v>
      </c>
      <c r="N3542">
        <v>0</v>
      </c>
      <c r="O3542" t="str">
        <f t="shared" si="385"/>
        <v/>
      </c>
      <c r="P3542">
        <f>IF(ISERROR(VLOOKUP(G3542,Genes!$A$2:$A$749,1,0)),0,1)</f>
        <v>1</v>
      </c>
      <c r="Q3542">
        <f t="shared" si="386"/>
        <v>0</v>
      </c>
      <c r="R3542">
        <f t="shared" si="387"/>
        <v>1</v>
      </c>
      <c r="S3542">
        <f t="shared" si="388"/>
        <v>12</v>
      </c>
      <c r="T3542">
        <f t="shared" si="389"/>
        <v>12</v>
      </c>
      <c r="U3542">
        <f t="shared" si="390"/>
        <v>0</v>
      </c>
      <c r="V3542" t="str">
        <f t="shared" si="391"/>
        <v/>
      </c>
    </row>
    <row r="3543" spans="1:22" x14ac:dyDescent="0.2">
      <c r="A3543" t="s">
        <v>13888</v>
      </c>
      <c r="B3543" t="s">
        <v>215</v>
      </c>
      <c r="C3543">
        <v>12130985</v>
      </c>
      <c r="D3543">
        <v>12131254</v>
      </c>
      <c r="E3543">
        <v>270</v>
      </c>
      <c r="F3543" t="s">
        <v>66</v>
      </c>
      <c r="G3543" t="s">
        <v>1392</v>
      </c>
      <c r="H3543" t="s">
        <v>13889</v>
      </c>
      <c r="I3543">
        <v>4</v>
      </c>
      <c r="J3543">
        <v>2</v>
      </c>
      <c r="K3543">
        <v>2</v>
      </c>
      <c r="L3543">
        <v>0</v>
      </c>
      <c r="M3543">
        <v>0</v>
      </c>
      <c r="N3543">
        <v>0</v>
      </c>
      <c r="O3543" t="str">
        <f t="shared" si="385"/>
        <v/>
      </c>
      <c r="P3543">
        <f>IF(ISERROR(VLOOKUP(G3543,Genes!$A$2:$A$749,1,0)),0,1)</f>
        <v>1</v>
      </c>
      <c r="Q3543">
        <f t="shared" si="386"/>
        <v>0</v>
      </c>
      <c r="R3543">
        <f t="shared" si="387"/>
        <v>1</v>
      </c>
      <c r="S3543">
        <f t="shared" si="388"/>
        <v>13</v>
      </c>
      <c r="T3543">
        <f t="shared" si="389"/>
        <v>13</v>
      </c>
      <c r="U3543">
        <f t="shared" si="390"/>
        <v>0</v>
      </c>
      <c r="V3543" t="str">
        <f t="shared" si="391"/>
        <v/>
      </c>
    </row>
    <row r="3544" spans="1:22" x14ac:dyDescent="0.2">
      <c r="A3544" t="s">
        <v>13890</v>
      </c>
      <c r="B3544" t="s">
        <v>215</v>
      </c>
      <c r="C3544">
        <v>12133512</v>
      </c>
      <c r="D3544">
        <v>12133683</v>
      </c>
      <c r="E3544">
        <v>172</v>
      </c>
      <c r="F3544" t="s">
        <v>66</v>
      </c>
      <c r="G3544" t="s">
        <v>1392</v>
      </c>
      <c r="H3544" t="s">
        <v>13891</v>
      </c>
      <c r="I3544">
        <v>3</v>
      </c>
      <c r="J3544">
        <v>1</v>
      </c>
      <c r="K3544">
        <v>2</v>
      </c>
      <c r="L3544">
        <v>0</v>
      </c>
      <c r="M3544">
        <v>0</v>
      </c>
      <c r="N3544">
        <v>0</v>
      </c>
      <c r="O3544" t="str">
        <f t="shared" si="385"/>
        <v/>
      </c>
      <c r="P3544">
        <f>IF(ISERROR(VLOOKUP(G3544,Genes!$A$2:$A$749,1,0)),0,1)</f>
        <v>1</v>
      </c>
      <c r="Q3544">
        <f t="shared" si="386"/>
        <v>0</v>
      </c>
      <c r="R3544">
        <f t="shared" si="387"/>
        <v>1</v>
      </c>
      <c r="S3544">
        <f t="shared" si="388"/>
        <v>14</v>
      </c>
      <c r="T3544">
        <f t="shared" si="389"/>
        <v>14</v>
      </c>
      <c r="U3544">
        <f t="shared" si="390"/>
        <v>0</v>
      </c>
      <c r="V3544" t="str">
        <f t="shared" si="391"/>
        <v/>
      </c>
    </row>
    <row r="3545" spans="1:22" x14ac:dyDescent="0.2">
      <c r="A3545" t="s">
        <v>13892</v>
      </c>
      <c r="B3545" t="s">
        <v>215</v>
      </c>
      <c r="C3545">
        <v>12136072</v>
      </c>
      <c r="D3545">
        <v>12136270</v>
      </c>
      <c r="E3545">
        <v>199</v>
      </c>
      <c r="F3545" t="s">
        <v>66</v>
      </c>
      <c r="G3545" t="s">
        <v>1392</v>
      </c>
      <c r="H3545" t="s">
        <v>13893</v>
      </c>
      <c r="I3545">
        <v>3</v>
      </c>
      <c r="J3545">
        <v>1</v>
      </c>
      <c r="K3545">
        <v>2</v>
      </c>
      <c r="L3545">
        <v>0</v>
      </c>
      <c r="M3545">
        <v>0</v>
      </c>
      <c r="N3545">
        <v>0</v>
      </c>
      <c r="O3545" t="str">
        <f t="shared" si="385"/>
        <v/>
      </c>
      <c r="P3545">
        <f>IF(ISERROR(VLOOKUP(G3545,Genes!$A$2:$A$749,1,0)),0,1)</f>
        <v>1</v>
      </c>
      <c r="Q3545">
        <f t="shared" si="386"/>
        <v>0</v>
      </c>
      <c r="R3545">
        <f t="shared" si="387"/>
        <v>1</v>
      </c>
      <c r="S3545">
        <f t="shared" si="388"/>
        <v>15</v>
      </c>
      <c r="T3545">
        <f t="shared" si="389"/>
        <v>15</v>
      </c>
      <c r="U3545">
        <f t="shared" si="390"/>
        <v>0</v>
      </c>
      <c r="V3545" t="str">
        <f t="shared" si="391"/>
        <v/>
      </c>
    </row>
    <row r="3546" spans="1:22" x14ac:dyDescent="0.2">
      <c r="A3546" t="s">
        <v>13894</v>
      </c>
      <c r="B3546" t="s">
        <v>215</v>
      </c>
      <c r="C3546">
        <v>12139683</v>
      </c>
      <c r="D3546">
        <v>12139995</v>
      </c>
      <c r="E3546">
        <v>313</v>
      </c>
      <c r="F3546" t="s">
        <v>66</v>
      </c>
      <c r="G3546" t="s">
        <v>1392</v>
      </c>
      <c r="H3546" t="s">
        <v>13895</v>
      </c>
      <c r="I3546">
        <v>5</v>
      </c>
      <c r="J3546">
        <v>3</v>
      </c>
      <c r="K3546">
        <v>2</v>
      </c>
      <c r="L3546">
        <v>0</v>
      </c>
      <c r="M3546">
        <v>0</v>
      </c>
      <c r="N3546">
        <v>0</v>
      </c>
      <c r="O3546" t="str">
        <f t="shared" si="385"/>
        <v/>
      </c>
      <c r="P3546">
        <f>IF(ISERROR(VLOOKUP(G3546,Genes!$A$2:$A$749,1,0)),0,1)</f>
        <v>1</v>
      </c>
      <c r="Q3546">
        <f t="shared" si="386"/>
        <v>0</v>
      </c>
      <c r="R3546">
        <f t="shared" si="387"/>
        <v>1</v>
      </c>
      <c r="S3546">
        <f t="shared" si="388"/>
        <v>16</v>
      </c>
      <c r="T3546">
        <f t="shared" si="389"/>
        <v>16</v>
      </c>
      <c r="U3546">
        <f t="shared" si="390"/>
        <v>0</v>
      </c>
      <c r="V3546" t="str">
        <f t="shared" si="391"/>
        <v/>
      </c>
    </row>
    <row r="3547" spans="1:22" x14ac:dyDescent="0.2">
      <c r="A3547" t="s">
        <v>13896</v>
      </c>
      <c r="B3547" t="s">
        <v>215</v>
      </c>
      <c r="C3547">
        <v>12142177</v>
      </c>
      <c r="D3547">
        <v>12142261</v>
      </c>
      <c r="E3547">
        <v>85</v>
      </c>
      <c r="F3547" t="s">
        <v>66</v>
      </c>
      <c r="G3547" t="s">
        <v>1392</v>
      </c>
      <c r="H3547" t="s">
        <v>13897</v>
      </c>
      <c r="I3547">
        <v>2</v>
      </c>
      <c r="J3547">
        <v>1</v>
      </c>
      <c r="K3547">
        <v>0</v>
      </c>
      <c r="L3547">
        <v>1</v>
      </c>
      <c r="M3547">
        <v>0</v>
      </c>
      <c r="N3547">
        <v>0</v>
      </c>
      <c r="O3547" t="str">
        <f t="shared" si="385"/>
        <v>DHTKD1</v>
      </c>
      <c r="P3547">
        <f>IF(ISERROR(VLOOKUP(G3547,Genes!$A$2:$A$749,1,0)),0,1)</f>
        <v>1</v>
      </c>
      <c r="Q3547">
        <f t="shared" si="386"/>
        <v>0</v>
      </c>
      <c r="R3547">
        <f t="shared" si="387"/>
        <v>1</v>
      </c>
      <c r="S3547">
        <f t="shared" si="388"/>
        <v>17</v>
      </c>
      <c r="T3547">
        <f t="shared" si="389"/>
        <v>17</v>
      </c>
      <c r="U3547">
        <f t="shared" si="390"/>
        <v>1</v>
      </c>
      <c r="V3547">
        <f t="shared" si="391"/>
        <v>1</v>
      </c>
    </row>
    <row r="3548" spans="1:22" x14ac:dyDescent="0.2">
      <c r="A3548" t="s">
        <v>13898</v>
      </c>
      <c r="B3548" t="s">
        <v>439</v>
      </c>
      <c r="C3548">
        <v>140998365</v>
      </c>
      <c r="D3548">
        <v>140998481</v>
      </c>
      <c r="E3548">
        <v>117</v>
      </c>
      <c r="F3548" t="s">
        <v>74</v>
      </c>
      <c r="G3548" t="s">
        <v>1399</v>
      </c>
      <c r="H3548" t="s">
        <v>13899</v>
      </c>
      <c r="I3548">
        <v>2</v>
      </c>
      <c r="J3548">
        <v>0</v>
      </c>
      <c r="K3548">
        <v>2</v>
      </c>
      <c r="L3548">
        <v>0</v>
      </c>
      <c r="M3548">
        <v>0</v>
      </c>
      <c r="N3548">
        <v>0</v>
      </c>
      <c r="O3548" t="str">
        <f t="shared" si="385"/>
        <v/>
      </c>
      <c r="P3548">
        <f>IF(ISERROR(VLOOKUP(G3548,Genes!$A$2:$A$749,1,0)),0,1)</f>
        <v>1</v>
      </c>
      <c r="Q3548">
        <f t="shared" si="386"/>
        <v>1</v>
      </c>
      <c r="R3548">
        <f t="shared" si="387"/>
        <v>1</v>
      </c>
      <c r="S3548">
        <f t="shared" si="388"/>
        <v>1</v>
      </c>
      <c r="T3548">
        <f t="shared" si="389"/>
        <v>1</v>
      </c>
      <c r="U3548">
        <f t="shared" si="390"/>
        <v>0</v>
      </c>
      <c r="V3548" t="str">
        <f t="shared" si="391"/>
        <v/>
      </c>
    </row>
    <row r="3549" spans="1:22" x14ac:dyDescent="0.2">
      <c r="A3549" t="s">
        <v>13900</v>
      </c>
      <c r="B3549" t="s">
        <v>439</v>
      </c>
      <c r="C3549">
        <v>140960311</v>
      </c>
      <c r="D3549">
        <v>140960450</v>
      </c>
      <c r="E3549">
        <v>140</v>
      </c>
      <c r="F3549" t="s">
        <v>74</v>
      </c>
      <c r="G3549" t="s">
        <v>1399</v>
      </c>
      <c r="H3549" t="s">
        <v>13901</v>
      </c>
      <c r="I3549">
        <v>3</v>
      </c>
      <c r="J3549">
        <v>1</v>
      </c>
      <c r="K3549">
        <v>2</v>
      </c>
      <c r="L3549">
        <v>0</v>
      </c>
      <c r="M3549">
        <v>0</v>
      </c>
      <c r="N3549">
        <v>0</v>
      </c>
      <c r="O3549" t="str">
        <f t="shared" si="385"/>
        <v/>
      </c>
      <c r="P3549">
        <f>IF(ISERROR(VLOOKUP(G3549,Genes!$A$2:$A$749,1,0)),0,1)</f>
        <v>1</v>
      </c>
      <c r="Q3549">
        <f t="shared" si="386"/>
        <v>0</v>
      </c>
      <c r="R3549">
        <f t="shared" si="387"/>
        <v>1</v>
      </c>
      <c r="S3549">
        <f t="shared" si="388"/>
        <v>2</v>
      </c>
      <c r="T3549">
        <f t="shared" si="389"/>
        <v>2</v>
      </c>
      <c r="U3549">
        <f t="shared" si="390"/>
        <v>0</v>
      </c>
      <c r="V3549" t="str">
        <f t="shared" si="391"/>
        <v/>
      </c>
    </row>
    <row r="3550" spans="1:22" x14ac:dyDescent="0.2">
      <c r="A3550" t="s">
        <v>13902</v>
      </c>
      <c r="B3550" t="s">
        <v>439</v>
      </c>
      <c r="C3550">
        <v>140958655</v>
      </c>
      <c r="D3550">
        <v>140958763</v>
      </c>
      <c r="E3550">
        <v>109</v>
      </c>
      <c r="F3550" t="s">
        <v>74</v>
      </c>
      <c r="G3550" t="s">
        <v>1399</v>
      </c>
      <c r="H3550" t="s">
        <v>13903</v>
      </c>
      <c r="I3550">
        <v>2</v>
      </c>
      <c r="J3550">
        <v>0</v>
      </c>
      <c r="K3550">
        <v>2</v>
      </c>
      <c r="L3550">
        <v>0</v>
      </c>
      <c r="M3550">
        <v>0</v>
      </c>
      <c r="N3550">
        <v>0</v>
      </c>
      <c r="O3550" t="str">
        <f t="shared" si="385"/>
        <v/>
      </c>
      <c r="P3550">
        <f>IF(ISERROR(VLOOKUP(G3550,Genes!$A$2:$A$749,1,0)),0,1)</f>
        <v>1</v>
      </c>
      <c r="Q3550">
        <f t="shared" si="386"/>
        <v>0</v>
      </c>
      <c r="R3550">
        <f t="shared" si="387"/>
        <v>1</v>
      </c>
      <c r="S3550">
        <f t="shared" si="388"/>
        <v>3</v>
      </c>
      <c r="T3550">
        <f t="shared" si="389"/>
        <v>3</v>
      </c>
      <c r="U3550">
        <f t="shared" si="390"/>
        <v>0</v>
      </c>
      <c r="V3550" t="str">
        <f t="shared" si="391"/>
        <v/>
      </c>
    </row>
    <row r="3551" spans="1:22" x14ac:dyDescent="0.2">
      <c r="A3551" t="s">
        <v>13904</v>
      </c>
      <c r="B3551" t="s">
        <v>439</v>
      </c>
      <c r="C3551">
        <v>140958082</v>
      </c>
      <c r="D3551">
        <v>140958192</v>
      </c>
      <c r="E3551">
        <v>111</v>
      </c>
      <c r="F3551" t="s">
        <v>74</v>
      </c>
      <c r="G3551" t="s">
        <v>1399</v>
      </c>
      <c r="H3551" t="s">
        <v>13905</v>
      </c>
      <c r="I3551">
        <v>2</v>
      </c>
      <c r="J3551">
        <v>0</v>
      </c>
      <c r="K3551">
        <v>2</v>
      </c>
      <c r="L3551">
        <v>0</v>
      </c>
      <c r="M3551">
        <v>0</v>
      </c>
      <c r="N3551">
        <v>0</v>
      </c>
      <c r="O3551" t="str">
        <f t="shared" si="385"/>
        <v/>
      </c>
      <c r="P3551">
        <f>IF(ISERROR(VLOOKUP(G3551,Genes!$A$2:$A$749,1,0)),0,1)</f>
        <v>1</v>
      </c>
      <c r="Q3551">
        <f t="shared" si="386"/>
        <v>0</v>
      </c>
      <c r="R3551">
        <f t="shared" si="387"/>
        <v>1</v>
      </c>
      <c r="S3551">
        <f t="shared" si="388"/>
        <v>4</v>
      </c>
      <c r="T3551">
        <f t="shared" si="389"/>
        <v>4</v>
      </c>
      <c r="U3551">
        <f t="shared" si="390"/>
        <v>0</v>
      </c>
      <c r="V3551" t="str">
        <f t="shared" si="391"/>
        <v/>
      </c>
    </row>
    <row r="3552" spans="1:22" x14ac:dyDescent="0.2">
      <c r="A3552" t="s">
        <v>13906</v>
      </c>
      <c r="B3552" t="s">
        <v>439</v>
      </c>
      <c r="C3552">
        <v>140957792</v>
      </c>
      <c r="D3552">
        <v>140957910</v>
      </c>
      <c r="E3552">
        <v>119</v>
      </c>
      <c r="F3552" t="s">
        <v>74</v>
      </c>
      <c r="G3552" t="s">
        <v>1399</v>
      </c>
      <c r="H3552" t="s">
        <v>13907</v>
      </c>
      <c r="I3552">
        <v>2</v>
      </c>
      <c r="J3552">
        <v>0</v>
      </c>
      <c r="K3552">
        <v>2</v>
      </c>
      <c r="L3552">
        <v>0</v>
      </c>
      <c r="M3552">
        <v>0</v>
      </c>
      <c r="N3552">
        <v>0</v>
      </c>
      <c r="O3552" t="str">
        <f t="shared" si="385"/>
        <v/>
      </c>
      <c r="P3552">
        <f>IF(ISERROR(VLOOKUP(G3552,Genes!$A$2:$A$749,1,0)),0,1)</f>
        <v>1</v>
      </c>
      <c r="Q3552">
        <f t="shared" si="386"/>
        <v>0</v>
      </c>
      <c r="R3552">
        <f t="shared" si="387"/>
        <v>1</v>
      </c>
      <c r="S3552">
        <f t="shared" si="388"/>
        <v>5</v>
      </c>
      <c r="T3552">
        <f t="shared" si="389"/>
        <v>5</v>
      </c>
      <c r="U3552">
        <f t="shared" si="390"/>
        <v>0</v>
      </c>
      <c r="V3552" t="str">
        <f t="shared" si="391"/>
        <v/>
      </c>
    </row>
    <row r="3553" spans="1:22" x14ac:dyDescent="0.2">
      <c r="A3553" t="s">
        <v>13908</v>
      </c>
      <c r="B3553" t="s">
        <v>439</v>
      </c>
      <c r="C3553">
        <v>140957042</v>
      </c>
      <c r="D3553">
        <v>140957158</v>
      </c>
      <c r="E3553">
        <v>117</v>
      </c>
      <c r="F3553" t="s">
        <v>74</v>
      </c>
      <c r="G3553" t="s">
        <v>1399</v>
      </c>
      <c r="H3553" t="s">
        <v>13909</v>
      </c>
      <c r="I3553">
        <v>2</v>
      </c>
      <c r="J3553">
        <v>0</v>
      </c>
      <c r="K3553">
        <v>2</v>
      </c>
      <c r="L3553">
        <v>0</v>
      </c>
      <c r="M3553">
        <v>0</v>
      </c>
      <c r="N3553">
        <v>0</v>
      </c>
      <c r="O3553" t="str">
        <f t="shared" si="385"/>
        <v/>
      </c>
      <c r="P3553">
        <f>IF(ISERROR(VLOOKUP(G3553,Genes!$A$2:$A$749,1,0)),0,1)</f>
        <v>1</v>
      </c>
      <c r="Q3553">
        <f t="shared" si="386"/>
        <v>0</v>
      </c>
      <c r="R3553">
        <f t="shared" si="387"/>
        <v>1</v>
      </c>
      <c r="S3553">
        <f t="shared" si="388"/>
        <v>6</v>
      </c>
      <c r="T3553">
        <f t="shared" si="389"/>
        <v>6</v>
      </c>
      <c r="U3553">
        <f t="shared" si="390"/>
        <v>0</v>
      </c>
      <c r="V3553" t="str">
        <f t="shared" si="391"/>
        <v/>
      </c>
    </row>
    <row r="3554" spans="1:22" x14ac:dyDescent="0.2">
      <c r="A3554" t="s">
        <v>13910</v>
      </c>
      <c r="B3554" t="s">
        <v>439</v>
      </c>
      <c r="C3554">
        <v>140956323</v>
      </c>
      <c r="D3554">
        <v>140956438</v>
      </c>
      <c r="E3554">
        <v>116</v>
      </c>
      <c r="F3554" t="s">
        <v>74</v>
      </c>
      <c r="G3554" t="s">
        <v>1399</v>
      </c>
      <c r="H3554" t="s">
        <v>13911</v>
      </c>
      <c r="I3554">
        <v>2</v>
      </c>
      <c r="J3554">
        <v>0</v>
      </c>
      <c r="K3554">
        <v>2</v>
      </c>
      <c r="L3554">
        <v>0</v>
      </c>
      <c r="M3554">
        <v>0</v>
      </c>
      <c r="N3554">
        <v>0</v>
      </c>
      <c r="O3554" t="str">
        <f t="shared" si="385"/>
        <v/>
      </c>
      <c r="P3554">
        <f>IF(ISERROR(VLOOKUP(G3554,Genes!$A$2:$A$749,1,0)),0,1)</f>
        <v>1</v>
      </c>
      <c r="Q3554">
        <f t="shared" si="386"/>
        <v>0</v>
      </c>
      <c r="R3554">
        <f t="shared" si="387"/>
        <v>1</v>
      </c>
      <c r="S3554">
        <f t="shared" si="388"/>
        <v>7</v>
      </c>
      <c r="T3554">
        <f t="shared" si="389"/>
        <v>7</v>
      </c>
      <c r="U3554">
        <f t="shared" si="390"/>
        <v>0</v>
      </c>
      <c r="V3554" t="str">
        <f t="shared" si="391"/>
        <v/>
      </c>
    </row>
    <row r="3555" spans="1:22" x14ac:dyDescent="0.2">
      <c r="A3555" t="s">
        <v>13912</v>
      </c>
      <c r="B3555" t="s">
        <v>439</v>
      </c>
      <c r="C3555">
        <v>140955797</v>
      </c>
      <c r="D3555">
        <v>140955861</v>
      </c>
      <c r="E3555">
        <v>65</v>
      </c>
      <c r="F3555" t="s">
        <v>74</v>
      </c>
      <c r="G3555" t="s">
        <v>1399</v>
      </c>
      <c r="H3555" t="s">
        <v>13913</v>
      </c>
      <c r="I3555">
        <v>2</v>
      </c>
      <c r="J3555">
        <v>0</v>
      </c>
      <c r="K3555">
        <v>2</v>
      </c>
      <c r="L3555">
        <v>0</v>
      </c>
      <c r="M3555">
        <v>0</v>
      </c>
      <c r="N3555">
        <v>0</v>
      </c>
      <c r="O3555" t="str">
        <f t="shared" si="385"/>
        <v/>
      </c>
      <c r="P3555">
        <f>IF(ISERROR(VLOOKUP(G3555,Genes!$A$2:$A$749,1,0)),0,1)</f>
        <v>1</v>
      </c>
      <c r="Q3555">
        <f t="shared" si="386"/>
        <v>0</v>
      </c>
      <c r="R3555">
        <f t="shared" si="387"/>
        <v>1</v>
      </c>
      <c r="S3555">
        <f t="shared" si="388"/>
        <v>8</v>
      </c>
      <c r="T3555">
        <f t="shared" si="389"/>
        <v>8</v>
      </c>
      <c r="U3555">
        <f t="shared" si="390"/>
        <v>0</v>
      </c>
      <c r="V3555" t="str">
        <f t="shared" si="391"/>
        <v/>
      </c>
    </row>
    <row r="3556" spans="1:22" x14ac:dyDescent="0.2">
      <c r="A3556" t="s">
        <v>13914</v>
      </c>
      <c r="B3556" t="s">
        <v>439</v>
      </c>
      <c r="C3556">
        <v>140954534</v>
      </c>
      <c r="D3556">
        <v>140954713</v>
      </c>
      <c r="E3556">
        <v>180</v>
      </c>
      <c r="F3556" t="s">
        <v>74</v>
      </c>
      <c r="G3556" t="s">
        <v>1399</v>
      </c>
      <c r="H3556" t="s">
        <v>13915</v>
      </c>
      <c r="I3556">
        <v>3</v>
      </c>
      <c r="J3556">
        <v>1</v>
      </c>
      <c r="K3556">
        <v>2</v>
      </c>
      <c r="L3556">
        <v>0</v>
      </c>
      <c r="M3556">
        <v>0</v>
      </c>
      <c r="N3556">
        <v>0</v>
      </c>
      <c r="O3556" t="str">
        <f t="shared" si="385"/>
        <v/>
      </c>
      <c r="P3556">
        <f>IF(ISERROR(VLOOKUP(G3556,Genes!$A$2:$A$749,1,0)),0,1)</f>
        <v>1</v>
      </c>
      <c r="Q3556">
        <f t="shared" si="386"/>
        <v>0</v>
      </c>
      <c r="R3556">
        <f t="shared" si="387"/>
        <v>1</v>
      </c>
      <c r="S3556">
        <f t="shared" si="388"/>
        <v>9</v>
      </c>
      <c r="T3556">
        <f t="shared" si="389"/>
        <v>9</v>
      </c>
      <c r="U3556">
        <f t="shared" si="390"/>
        <v>0</v>
      </c>
      <c r="V3556" t="str">
        <f t="shared" si="391"/>
        <v/>
      </c>
    </row>
    <row r="3557" spans="1:22" x14ac:dyDescent="0.2">
      <c r="A3557" t="s">
        <v>13916</v>
      </c>
      <c r="B3557" t="s">
        <v>439</v>
      </c>
      <c r="C3557">
        <v>140953059</v>
      </c>
      <c r="D3557">
        <v>140953775</v>
      </c>
      <c r="E3557">
        <v>717</v>
      </c>
      <c r="F3557" t="s">
        <v>74</v>
      </c>
      <c r="G3557" t="s">
        <v>1399</v>
      </c>
      <c r="H3557" t="s">
        <v>13917</v>
      </c>
      <c r="I3557">
        <v>11</v>
      </c>
      <c r="J3557">
        <v>9</v>
      </c>
      <c r="K3557">
        <v>2</v>
      </c>
      <c r="L3557">
        <v>0</v>
      </c>
      <c r="M3557">
        <v>0</v>
      </c>
      <c r="N3557">
        <v>0</v>
      </c>
      <c r="O3557" t="str">
        <f t="shared" si="385"/>
        <v/>
      </c>
      <c r="P3557">
        <f>IF(ISERROR(VLOOKUP(G3557,Genes!$A$2:$A$749,1,0)),0,1)</f>
        <v>1</v>
      </c>
      <c r="Q3557">
        <f t="shared" si="386"/>
        <v>0</v>
      </c>
      <c r="R3557">
        <f t="shared" si="387"/>
        <v>1</v>
      </c>
      <c r="S3557">
        <f t="shared" si="388"/>
        <v>10</v>
      </c>
      <c r="T3557">
        <f t="shared" si="389"/>
        <v>10</v>
      </c>
      <c r="U3557">
        <f t="shared" si="390"/>
        <v>0</v>
      </c>
      <c r="V3557" t="str">
        <f t="shared" si="391"/>
        <v/>
      </c>
    </row>
    <row r="3558" spans="1:22" x14ac:dyDescent="0.2">
      <c r="A3558" t="s">
        <v>13918</v>
      </c>
      <c r="B3558" t="s">
        <v>439</v>
      </c>
      <c r="C3558">
        <v>140951493</v>
      </c>
      <c r="D3558">
        <v>140951607</v>
      </c>
      <c r="E3558">
        <v>115</v>
      </c>
      <c r="F3558" t="s">
        <v>74</v>
      </c>
      <c r="G3558" t="s">
        <v>1399</v>
      </c>
      <c r="H3558" t="s">
        <v>13919</v>
      </c>
      <c r="I3558">
        <v>4</v>
      </c>
      <c r="J3558">
        <v>0</v>
      </c>
      <c r="K3558">
        <v>2</v>
      </c>
      <c r="L3558">
        <v>0</v>
      </c>
      <c r="M3558">
        <v>1</v>
      </c>
      <c r="N3558">
        <v>1</v>
      </c>
      <c r="O3558" t="str">
        <f t="shared" si="385"/>
        <v/>
      </c>
      <c r="P3558">
        <f>IF(ISERROR(VLOOKUP(G3558,Genes!$A$2:$A$749,1,0)),0,1)</f>
        <v>1</v>
      </c>
      <c r="Q3558">
        <f t="shared" si="386"/>
        <v>0</v>
      </c>
      <c r="R3558">
        <f t="shared" si="387"/>
        <v>1</v>
      </c>
      <c r="S3558">
        <f t="shared" si="388"/>
        <v>11</v>
      </c>
      <c r="T3558">
        <f t="shared" si="389"/>
        <v>11</v>
      </c>
      <c r="U3558">
        <f t="shared" si="390"/>
        <v>0</v>
      </c>
      <c r="V3558" t="str">
        <f t="shared" si="391"/>
        <v/>
      </c>
    </row>
    <row r="3559" spans="1:22" x14ac:dyDescent="0.2">
      <c r="A3559" t="s">
        <v>13920</v>
      </c>
      <c r="B3559" t="s">
        <v>439</v>
      </c>
      <c r="C3559">
        <v>140997561</v>
      </c>
      <c r="D3559">
        <v>140997611</v>
      </c>
      <c r="E3559">
        <v>51</v>
      </c>
      <c r="F3559" t="s">
        <v>74</v>
      </c>
      <c r="G3559" t="s">
        <v>1399</v>
      </c>
      <c r="H3559" t="s">
        <v>13921</v>
      </c>
      <c r="I3559">
        <v>0</v>
      </c>
      <c r="J3559">
        <v>0</v>
      </c>
      <c r="K3559">
        <v>0</v>
      </c>
      <c r="L3559">
        <v>0</v>
      </c>
      <c r="M3559">
        <v>0</v>
      </c>
      <c r="N3559">
        <v>0</v>
      </c>
      <c r="O3559" t="str">
        <f t="shared" si="385"/>
        <v/>
      </c>
      <c r="P3559">
        <f>IF(ISERROR(VLOOKUP(G3559,Genes!$A$2:$A$749,1,0)),0,1)</f>
        <v>1</v>
      </c>
      <c r="Q3559">
        <f t="shared" si="386"/>
        <v>0</v>
      </c>
      <c r="R3559">
        <f t="shared" si="387"/>
        <v>0</v>
      </c>
      <c r="S3559">
        <f t="shared" si="388"/>
        <v>11</v>
      </c>
      <c r="T3559">
        <f t="shared" si="389"/>
        <v>12</v>
      </c>
      <c r="U3559">
        <f t="shared" si="390"/>
        <v>0</v>
      </c>
      <c r="V3559" t="str">
        <f t="shared" si="391"/>
        <v/>
      </c>
    </row>
    <row r="3560" spans="1:22" x14ac:dyDescent="0.2">
      <c r="A3560" t="s">
        <v>13922</v>
      </c>
      <c r="B3560" t="s">
        <v>439</v>
      </c>
      <c r="C3560">
        <v>140950995</v>
      </c>
      <c r="D3560">
        <v>140951003</v>
      </c>
      <c r="E3560">
        <v>9</v>
      </c>
      <c r="F3560" t="s">
        <v>74</v>
      </c>
      <c r="G3560" t="s">
        <v>1399</v>
      </c>
      <c r="H3560" t="s">
        <v>13923</v>
      </c>
      <c r="I3560">
        <v>2</v>
      </c>
      <c r="J3560">
        <v>2</v>
      </c>
      <c r="K3560">
        <v>0</v>
      </c>
      <c r="L3560">
        <v>0</v>
      </c>
      <c r="M3560">
        <v>0</v>
      </c>
      <c r="N3560">
        <v>0</v>
      </c>
      <c r="O3560" t="str">
        <f t="shared" si="385"/>
        <v/>
      </c>
      <c r="P3560">
        <f>IF(ISERROR(VLOOKUP(G3560,Genes!$A$2:$A$749,1,0)),0,1)</f>
        <v>1</v>
      </c>
      <c r="Q3560">
        <f t="shared" si="386"/>
        <v>0</v>
      </c>
      <c r="R3560">
        <f t="shared" si="387"/>
        <v>1</v>
      </c>
      <c r="S3560">
        <f t="shared" si="388"/>
        <v>12</v>
      </c>
      <c r="T3560">
        <f t="shared" si="389"/>
        <v>13</v>
      </c>
      <c r="U3560">
        <f t="shared" si="390"/>
        <v>0</v>
      </c>
      <c r="V3560" t="str">
        <f t="shared" si="391"/>
        <v/>
      </c>
    </row>
    <row r="3561" spans="1:22" x14ac:dyDescent="0.2">
      <c r="A3561" t="s">
        <v>13924</v>
      </c>
      <c r="B3561" t="s">
        <v>439</v>
      </c>
      <c r="C3561">
        <v>140913902</v>
      </c>
      <c r="D3561">
        <v>140914000</v>
      </c>
      <c r="E3561">
        <v>99</v>
      </c>
      <c r="F3561" t="s">
        <v>74</v>
      </c>
      <c r="G3561" t="s">
        <v>1399</v>
      </c>
      <c r="H3561" t="s">
        <v>13925</v>
      </c>
      <c r="I3561">
        <v>2</v>
      </c>
      <c r="J3561">
        <v>0</v>
      </c>
      <c r="K3561">
        <v>2</v>
      </c>
      <c r="L3561">
        <v>0</v>
      </c>
      <c r="M3561">
        <v>0</v>
      </c>
      <c r="N3561">
        <v>0</v>
      </c>
      <c r="O3561" t="str">
        <f t="shared" si="385"/>
        <v/>
      </c>
      <c r="P3561">
        <f>IF(ISERROR(VLOOKUP(G3561,Genes!$A$2:$A$749,1,0)),0,1)</f>
        <v>1</v>
      </c>
      <c r="Q3561">
        <f t="shared" si="386"/>
        <v>0</v>
      </c>
      <c r="R3561">
        <f t="shared" si="387"/>
        <v>1</v>
      </c>
      <c r="S3561">
        <f t="shared" si="388"/>
        <v>13</v>
      </c>
      <c r="T3561">
        <f t="shared" si="389"/>
        <v>14</v>
      </c>
      <c r="U3561">
        <f t="shared" si="390"/>
        <v>0</v>
      </c>
      <c r="V3561" t="str">
        <f t="shared" si="391"/>
        <v/>
      </c>
    </row>
    <row r="3562" spans="1:22" x14ac:dyDescent="0.2">
      <c r="A3562" t="s">
        <v>13926</v>
      </c>
      <c r="B3562" t="s">
        <v>439</v>
      </c>
      <c r="C3562">
        <v>140909170</v>
      </c>
      <c r="D3562">
        <v>140909264</v>
      </c>
      <c r="E3562">
        <v>95</v>
      </c>
      <c r="F3562" t="s">
        <v>74</v>
      </c>
      <c r="G3562" t="s">
        <v>1399</v>
      </c>
      <c r="H3562" t="s">
        <v>13927</v>
      </c>
      <c r="I3562">
        <v>2</v>
      </c>
      <c r="J3562">
        <v>0</v>
      </c>
      <c r="K3562">
        <v>2</v>
      </c>
      <c r="L3562">
        <v>0</v>
      </c>
      <c r="M3562">
        <v>0</v>
      </c>
      <c r="N3562">
        <v>0</v>
      </c>
      <c r="O3562" t="str">
        <f t="shared" si="385"/>
        <v/>
      </c>
      <c r="P3562">
        <f>IF(ISERROR(VLOOKUP(G3562,Genes!$A$2:$A$749,1,0)),0,1)</f>
        <v>1</v>
      </c>
      <c r="Q3562">
        <f t="shared" si="386"/>
        <v>0</v>
      </c>
      <c r="R3562">
        <f t="shared" si="387"/>
        <v>1</v>
      </c>
      <c r="S3562">
        <f t="shared" si="388"/>
        <v>14</v>
      </c>
      <c r="T3562">
        <f t="shared" si="389"/>
        <v>15</v>
      </c>
      <c r="U3562">
        <f t="shared" si="390"/>
        <v>0</v>
      </c>
      <c r="V3562" t="str">
        <f t="shared" si="391"/>
        <v/>
      </c>
    </row>
    <row r="3563" spans="1:22" x14ac:dyDescent="0.2">
      <c r="A3563" t="s">
        <v>13928</v>
      </c>
      <c r="B3563" t="s">
        <v>439</v>
      </c>
      <c r="C3563">
        <v>140908739</v>
      </c>
      <c r="D3563">
        <v>140908840</v>
      </c>
      <c r="E3563">
        <v>102</v>
      </c>
      <c r="F3563" t="s">
        <v>74</v>
      </c>
      <c r="G3563" t="s">
        <v>1399</v>
      </c>
      <c r="H3563" t="s">
        <v>13929</v>
      </c>
      <c r="I3563">
        <v>2</v>
      </c>
      <c r="J3563">
        <v>0</v>
      </c>
      <c r="K3563">
        <v>2</v>
      </c>
      <c r="L3563">
        <v>0</v>
      </c>
      <c r="M3563">
        <v>0</v>
      </c>
      <c r="N3563">
        <v>0</v>
      </c>
      <c r="O3563" t="str">
        <f t="shared" si="385"/>
        <v/>
      </c>
      <c r="P3563">
        <f>IF(ISERROR(VLOOKUP(G3563,Genes!$A$2:$A$749,1,0)),0,1)</f>
        <v>1</v>
      </c>
      <c r="Q3563">
        <f t="shared" si="386"/>
        <v>0</v>
      </c>
      <c r="R3563">
        <f t="shared" si="387"/>
        <v>1</v>
      </c>
      <c r="S3563">
        <f t="shared" si="388"/>
        <v>15</v>
      </c>
      <c r="T3563">
        <f t="shared" si="389"/>
        <v>16</v>
      </c>
      <c r="U3563">
        <f t="shared" si="390"/>
        <v>0</v>
      </c>
      <c r="V3563" t="str">
        <f t="shared" si="391"/>
        <v/>
      </c>
    </row>
    <row r="3564" spans="1:22" x14ac:dyDescent="0.2">
      <c r="A3564" t="s">
        <v>13930</v>
      </c>
      <c r="B3564" t="s">
        <v>439</v>
      </c>
      <c r="C3564">
        <v>140908269</v>
      </c>
      <c r="D3564">
        <v>140908508</v>
      </c>
      <c r="E3564">
        <v>240</v>
      </c>
      <c r="F3564" t="s">
        <v>74</v>
      </c>
      <c r="G3564" t="s">
        <v>1399</v>
      </c>
      <c r="H3564" t="s">
        <v>13931</v>
      </c>
      <c r="I3564">
        <v>4</v>
      </c>
      <c r="J3564">
        <v>3</v>
      </c>
      <c r="K3564">
        <v>0</v>
      </c>
      <c r="L3564">
        <v>0</v>
      </c>
      <c r="M3564">
        <v>0</v>
      </c>
      <c r="N3564">
        <v>1</v>
      </c>
      <c r="O3564" t="str">
        <f t="shared" si="385"/>
        <v/>
      </c>
      <c r="P3564">
        <f>IF(ISERROR(VLOOKUP(G3564,Genes!$A$2:$A$749,1,0)),0,1)</f>
        <v>1</v>
      </c>
      <c r="Q3564">
        <f t="shared" si="386"/>
        <v>0</v>
      </c>
      <c r="R3564">
        <f t="shared" si="387"/>
        <v>1</v>
      </c>
      <c r="S3564">
        <f t="shared" si="388"/>
        <v>16</v>
      </c>
      <c r="T3564">
        <f t="shared" si="389"/>
        <v>17</v>
      </c>
      <c r="U3564">
        <f t="shared" si="390"/>
        <v>0</v>
      </c>
      <c r="V3564" t="str">
        <f t="shared" si="391"/>
        <v/>
      </c>
    </row>
    <row r="3565" spans="1:22" x14ac:dyDescent="0.2">
      <c r="A3565" t="s">
        <v>13932</v>
      </c>
      <c r="B3565" t="s">
        <v>439</v>
      </c>
      <c r="C3565">
        <v>140908020</v>
      </c>
      <c r="D3565">
        <v>140908149</v>
      </c>
      <c r="E3565">
        <v>130</v>
      </c>
      <c r="F3565" t="s">
        <v>74</v>
      </c>
      <c r="G3565" t="s">
        <v>1399</v>
      </c>
      <c r="H3565" t="s">
        <v>13933</v>
      </c>
      <c r="I3565">
        <v>4</v>
      </c>
      <c r="J3565">
        <v>1</v>
      </c>
      <c r="K3565">
        <v>2</v>
      </c>
      <c r="L3565">
        <v>0</v>
      </c>
      <c r="M3565">
        <v>0</v>
      </c>
      <c r="N3565">
        <v>1</v>
      </c>
      <c r="O3565" t="str">
        <f t="shared" si="385"/>
        <v/>
      </c>
      <c r="P3565">
        <f>IF(ISERROR(VLOOKUP(G3565,Genes!$A$2:$A$749,1,0)),0,1)</f>
        <v>1</v>
      </c>
      <c r="Q3565">
        <f t="shared" si="386"/>
        <v>0</v>
      </c>
      <c r="R3565">
        <f t="shared" si="387"/>
        <v>1</v>
      </c>
      <c r="S3565">
        <f t="shared" si="388"/>
        <v>17</v>
      </c>
      <c r="T3565">
        <f t="shared" si="389"/>
        <v>18</v>
      </c>
      <c r="U3565">
        <f t="shared" si="390"/>
        <v>0</v>
      </c>
      <c r="V3565" t="str">
        <f t="shared" si="391"/>
        <v/>
      </c>
    </row>
    <row r="3566" spans="1:22" x14ac:dyDescent="0.2">
      <c r="A3566" t="s">
        <v>13934</v>
      </c>
      <c r="B3566" t="s">
        <v>439</v>
      </c>
      <c r="C3566">
        <v>140907140</v>
      </c>
      <c r="D3566">
        <v>140907264</v>
      </c>
      <c r="E3566">
        <v>125</v>
      </c>
      <c r="F3566" t="s">
        <v>74</v>
      </c>
      <c r="G3566" t="s">
        <v>1399</v>
      </c>
      <c r="H3566" t="s">
        <v>13935</v>
      </c>
      <c r="I3566">
        <v>3</v>
      </c>
      <c r="J3566">
        <v>0</v>
      </c>
      <c r="K3566">
        <v>2</v>
      </c>
      <c r="L3566">
        <v>1</v>
      </c>
      <c r="M3566">
        <v>0</v>
      </c>
      <c r="N3566">
        <v>0</v>
      </c>
      <c r="O3566" t="str">
        <f t="shared" si="385"/>
        <v/>
      </c>
      <c r="P3566">
        <f>IF(ISERROR(VLOOKUP(G3566,Genes!$A$2:$A$749,1,0)),0,1)</f>
        <v>1</v>
      </c>
      <c r="Q3566">
        <f t="shared" si="386"/>
        <v>0</v>
      </c>
      <c r="R3566">
        <f t="shared" si="387"/>
        <v>1</v>
      </c>
      <c r="S3566">
        <f t="shared" si="388"/>
        <v>18</v>
      </c>
      <c r="T3566">
        <f t="shared" si="389"/>
        <v>19</v>
      </c>
      <c r="U3566">
        <f t="shared" si="390"/>
        <v>0</v>
      </c>
      <c r="V3566" t="str">
        <f t="shared" si="391"/>
        <v/>
      </c>
    </row>
    <row r="3567" spans="1:22" x14ac:dyDescent="0.2">
      <c r="A3567" t="s">
        <v>13936</v>
      </c>
      <c r="B3567" t="s">
        <v>439</v>
      </c>
      <c r="C3567">
        <v>140905864</v>
      </c>
      <c r="D3567">
        <v>140906028</v>
      </c>
      <c r="E3567">
        <v>165</v>
      </c>
      <c r="F3567" t="s">
        <v>74</v>
      </c>
      <c r="G3567" t="s">
        <v>1399</v>
      </c>
      <c r="H3567" t="s">
        <v>13937</v>
      </c>
      <c r="I3567">
        <v>4</v>
      </c>
      <c r="J3567">
        <v>1</v>
      </c>
      <c r="K3567">
        <v>2</v>
      </c>
      <c r="L3567">
        <v>0</v>
      </c>
      <c r="M3567">
        <v>0</v>
      </c>
      <c r="N3567">
        <v>1</v>
      </c>
      <c r="O3567" t="str">
        <f t="shared" si="385"/>
        <v/>
      </c>
      <c r="P3567">
        <f>IF(ISERROR(VLOOKUP(G3567,Genes!$A$2:$A$749,1,0)),0,1)</f>
        <v>1</v>
      </c>
      <c r="Q3567">
        <f t="shared" si="386"/>
        <v>0</v>
      </c>
      <c r="R3567">
        <f t="shared" si="387"/>
        <v>1</v>
      </c>
      <c r="S3567">
        <f t="shared" si="388"/>
        <v>19</v>
      </c>
      <c r="T3567">
        <f t="shared" si="389"/>
        <v>20</v>
      </c>
      <c r="U3567">
        <f t="shared" si="390"/>
        <v>0</v>
      </c>
      <c r="V3567" t="str">
        <f t="shared" si="391"/>
        <v/>
      </c>
    </row>
    <row r="3568" spans="1:22" x14ac:dyDescent="0.2">
      <c r="A3568" t="s">
        <v>13938</v>
      </c>
      <c r="B3568" t="s">
        <v>439</v>
      </c>
      <c r="C3568">
        <v>140905605</v>
      </c>
      <c r="D3568">
        <v>140905740</v>
      </c>
      <c r="E3568">
        <v>136</v>
      </c>
      <c r="F3568" t="s">
        <v>74</v>
      </c>
      <c r="G3568" t="s">
        <v>1399</v>
      </c>
      <c r="H3568" t="s">
        <v>13939</v>
      </c>
      <c r="I3568">
        <v>4</v>
      </c>
      <c r="J3568">
        <v>1</v>
      </c>
      <c r="K3568">
        <v>2</v>
      </c>
      <c r="L3568">
        <v>0</v>
      </c>
      <c r="M3568">
        <v>0</v>
      </c>
      <c r="N3568">
        <v>1</v>
      </c>
      <c r="O3568" t="str">
        <f t="shared" si="385"/>
        <v/>
      </c>
      <c r="P3568">
        <f>IF(ISERROR(VLOOKUP(G3568,Genes!$A$2:$A$749,1,0)),0,1)</f>
        <v>1</v>
      </c>
      <c r="Q3568">
        <f t="shared" si="386"/>
        <v>0</v>
      </c>
      <c r="R3568">
        <f t="shared" si="387"/>
        <v>1</v>
      </c>
      <c r="S3568">
        <f t="shared" si="388"/>
        <v>20</v>
      </c>
      <c r="T3568">
        <f t="shared" si="389"/>
        <v>21</v>
      </c>
      <c r="U3568">
        <f t="shared" si="390"/>
        <v>0</v>
      </c>
      <c r="V3568" t="str">
        <f t="shared" si="391"/>
        <v/>
      </c>
    </row>
    <row r="3569" spans="1:22" x14ac:dyDescent="0.2">
      <c r="A3569" t="s">
        <v>13940</v>
      </c>
      <c r="B3569" t="s">
        <v>439</v>
      </c>
      <c r="C3569">
        <v>140903710</v>
      </c>
      <c r="D3569">
        <v>140903796</v>
      </c>
      <c r="E3569">
        <v>87</v>
      </c>
      <c r="F3569" t="s">
        <v>74</v>
      </c>
      <c r="G3569" t="s">
        <v>1399</v>
      </c>
      <c r="H3569" t="s">
        <v>13941</v>
      </c>
      <c r="I3569">
        <v>2</v>
      </c>
      <c r="J3569">
        <v>0</v>
      </c>
      <c r="K3569">
        <v>2</v>
      </c>
      <c r="L3569">
        <v>0</v>
      </c>
      <c r="M3569">
        <v>0</v>
      </c>
      <c r="N3569">
        <v>0</v>
      </c>
      <c r="O3569" t="str">
        <f t="shared" si="385"/>
        <v/>
      </c>
      <c r="P3569">
        <f>IF(ISERROR(VLOOKUP(G3569,Genes!$A$2:$A$749,1,0)),0,1)</f>
        <v>1</v>
      </c>
      <c r="Q3569">
        <f t="shared" si="386"/>
        <v>0</v>
      </c>
      <c r="R3569">
        <f t="shared" si="387"/>
        <v>1</v>
      </c>
      <c r="S3569">
        <f t="shared" si="388"/>
        <v>21</v>
      </c>
      <c r="T3569">
        <f t="shared" si="389"/>
        <v>22</v>
      </c>
      <c r="U3569">
        <f t="shared" si="390"/>
        <v>0</v>
      </c>
      <c r="V3569" t="str">
        <f t="shared" si="391"/>
        <v/>
      </c>
    </row>
    <row r="3570" spans="1:22" x14ac:dyDescent="0.2">
      <c r="A3570" t="s">
        <v>13942</v>
      </c>
      <c r="B3570" t="s">
        <v>439</v>
      </c>
      <c r="C3570">
        <v>140967791</v>
      </c>
      <c r="D3570">
        <v>140967817</v>
      </c>
      <c r="E3570">
        <v>27</v>
      </c>
      <c r="F3570" t="s">
        <v>74</v>
      </c>
      <c r="G3570" t="s">
        <v>1399</v>
      </c>
      <c r="H3570" t="s">
        <v>13943</v>
      </c>
      <c r="I3570">
        <v>2</v>
      </c>
      <c r="J3570">
        <v>2</v>
      </c>
      <c r="K3570">
        <v>0</v>
      </c>
      <c r="L3570">
        <v>0</v>
      </c>
      <c r="M3570">
        <v>0</v>
      </c>
      <c r="N3570">
        <v>0</v>
      </c>
      <c r="O3570" t="str">
        <f t="shared" si="385"/>
        <v/>
      </c>
      <c r="P3570">
        <f>IF(ISERROR(VLOOKUP(G3570,Genes!$A$2:$A$749,1,0)),0,1)</f>
        <v>1</v>
      </c>
      <c r="Q3570">
        <f t="shared" si="386"/>
        <v>0</v>
      </c>
      <c r="R3570">
        <f t="shared" si="387"/>
        <v>1</v>
      </c>
      <c r="S3570">
        <f t="shared" si="388"/>
        <v>22</v>
      </c>
      <c r="T3570">
        <f t="shared" si="389"/>
        <v>23</v>
      </c>
      <c r="U3570">
        <f t="shared" si="390"/>
        <v>0</v>
      </c>
      <c r="V3570" t="str">
        <f t="shared" si="391"/>
        <v/>
      </c>
    </row>
    <row r="3571" spans="1:22" x14ac:dyDescent="0.2">
      <c r="A3571" t="s">
        <v>13944</v>
      </c>
      <c r="B3571" t="s">
        <v>439</v>
      </c>
      <c r="C3571">
        <v>140898511</v>
      </c>
      <c r="D3571">
        <v>140898563</v>
      </c>
      <c r="E3571">
        <v>53</v>
      </c>
      <c r="F3571" t="s">
        <v>74</v>
      </c>
      <c r="G3571" t="s">
        <v>1399</v>
      </c>
      <c r="H3571" t="s">
        <v>13945</v>
      </c>
      <c r="I3571">
        <v>2</v>
      </c>
      <c r="J3571">
        <v>2</v>
      </c>
      <c r="K3571">
        <v>0</v>
      </c>
      <c r="L3571">
        <v>0</v>
      </c>
      <c r="M3571">
        <v>0</v>
      </c>
      <c r="N3571">
        <v>0</v>
      </c>
      <c r="O3571" t="str">
        <f t="shared" si="385"/>
        <v/>
      </c>
      <c r="P3571">
        <f>IF(ISERROR(VLOOKUP(G3571,Genes!$A$2:$A$749,1,0)),0,1)</f>
        <v>1</v>
      </c>
      <c r="Q3571">
        <f t="shared" si="386"/>
        <v>0</v>
      </c>
      <c r="R3571">
        <f t="shared" si="387"/>
        <v>1</v>
      </c>
      <c r="S3571">
        <f t="shared" si="388"/>
        <v>23</v>
      </c>
      <c r="T3571">
        <f t="shared" si="389"/>
        <v>24</v>
      </c>
      <c r="U3571">
        <f t="shared" si="390"/>
        <v>0</v>
      </c>
      <c r="V3571" t="str">
        <f t="shared" si="391"/>
        <v/>
      </c>
    </row>
    <row r="3572" spans="1:22" x14ac:dyDescent="0.2">
      <c r="A3572" t="s">
        <v>13946</v>
      </c>
      <c r="B3572" t="s">
        <v>439</v>
      </c>
      <c r="C3572">
        <v>140896537</v>
      </c>
      <c r="D3572">
        <v>140896575</v>
      </c>
      <c r="E3572">
        <v>39</v>
      </c>
      <c r="F3572" t="s">
        <v>74</v>
      </c>
      <c r="G3572" t="s">
        <v>1399</v>
      </c>
      <c r="H3572" t="s">
        <v>13947</v>
      </c>
      <c r="I3572">
        <v>3</v>
      </c>
      <c r="J3572">
        <v>1</v>
      </c>
      <c r="K3572">
        <v>0</v>
      </c>
      <c r="L3572">
        <v>1</v>
      </c>
      <c r="M3572">
        <v>1</v>
      </c>
      <c r="N3572">
        <v>0</v>
      </c>
      <c r="O3572" t="str">
        <f t="shared" si="385"/>
        <v/>
      </c>
      <c r="P3572">
        <f>IF(ISERROR(VLOOKUP(G3572,Genes!$A$2:$A$749,1,0)),0,1)</f>
        <v>1</v>
      </c>
      <c r="Q3572">
        <f t="shared" si="386"/>
        <v>0</v>
      </c>
      <c r="R3572">
        <f t="shared" si="387"/>
        <v>1</v>
      </c>
      <c r="S3572">
        <f t="shared" si="388"/>
        <v>24</v>
      </c>
      <c r="T3572">
        <f t="shared" si="389"/>
        <v>25</v>
      </c>
      <c r="U3572">
        <f t="shared" si="390"/>
        <v>0</v>
      </c>
      <c r="V3572" t="str">
        <f t="shared" si="391"/>
        <v/>
      </c>
    </row>
    <row r="3573" spans="1:22" x14ac:dyDescent="0.2">
      <c r="A3573" t="s">
        <v>13948</v>
      </c>
      <c r="B3573" t="s">
        <v>439</v>
      </c>
      <c r="C3573">
        <v>140896418</v>
      </c>
      <c r="D3573">
        <v>140896575</v>
      </c>
      <c r="E3573">
        <v>158</v>
      </c>
      <c r="F3573" t="s">
        <v>74</v>
      </c>
      <c r="G3573" t="s">
        <v>1399</v>
      </c>
      <c r="H3573" t="s">
        <v>13949</v>
      </c>
      <c r="I3573">
        <v>3</v>
      </c>
      <c r="J3573">
        <v>1</v>
      </c>
      <c r="K3573">
        <v>2</v>
      </c>
      <c r="L3573">
        <v>0</v>
      </c>
      <c r="M3573">
        <v>0</v>
      </c>
      <c r="N3573">
        <v>0</v>
      </c>
      <c r="O3573" t="str">
        <f t="shared" si="385"/>
        <v/>
      </c>
      <c r="P3573">
        <f>IF(ISERROR(VLOOKUP(G3573,Genes!$A$2:$A$749,1,0)),0,1)</f>
        <v>1</v>
      </c>
      <c r="Q3573">
        <f t="shared" si="386"/>
        <v>0</v>
      </c>
      <c r="R3573">
        <f t="shared" si="387"/>
        <v>1</v>
      </c>
      <c r="S3573">
        <f t="shared" si="388"/>
        <v>25</v>
      </c>
      <c r="T3573">
        <f t="shared" si="389"/>
        <v>26</v>
      </c>
      <c r="U3573">
        <f t="shared" si="390"/>
        <v>0</v>
      </c>
      <c r="V3573" t="str">
        <f t="shared" si="391"/>
        <v/>
      </c>
    </row>
    <row r="3574" spans="1:22" x14ac:dyDescent="0.2">
      <c r="A3574" t="s">
        <v>13950</v>
      </c>
      <c r="B3574" t="s">
        <v>439</v>
      </c>
      <c r="C3574">
        <v>140966854</v>
      </c>
      <c r="D3574">
        <v>140966961</v>
      </c>
      <c r="E3574">
        <v>108</v>
      </c>
      <c r="F3574" t="s">
        <v>74</v>
      </c>
      <c r="G3574" t="s">
        <v>1399</v>
      </c>
      <c r="H3574" t="s">
        <v>13951</v>
      </c>
      <c r="I3574">
        <v>2</v>
      </c>
      <c r="J3574">
        <v>0</v>
      </c>
      <c r="K3574">
        <v>0</v>
      </c>
      <c r="L3574">
        <v>0</v>
      </c>
      <c r="M3574">
        <v>1</v>
      </c>
      <c r="N3574">
        <v>1</v>
      </c>
      <c r="O3574" t="str">
        <f t="shared" si="385"/>
        <v/>
      </c>
      <c r="P3574">
        <f>IF(ISERROR(VLOOKUP(G3574,Genes!$A$2:$A$749,1,0)),0,1)</f>
        <v>1</v>
      </c>
      <c r="Q3574">
        <f t="shared" si="386"/>
        <v>0</v>
      </c>
      <c r="R3574">
        <f t="shared" si="387"/>
        <v>1</v>
      </c>
      <c r="S3574">
        <f t="shared" si="388"/>
        <v>26</v>
      </c>
      <c r="T3574">
        <f t="shared" si="389"/>
        <v>27</v>
      </c>
      <c r="U3574">
        <f t="shared" si="390"/>
        <v>0</v>
      </c>
      <c r="V3574" t="str">
        <f t="shared" si="391"/>
        <v/>
      </c>
    </row>
    <row r="3575" spans="1:22" x14ac:dyDescent="0.2">
      <c r="A3575" t="s">
        <v>13952</v>
      </c>
      <c r="B3575" t="s">
        <v>439</v>
      </c>
      <c r="C3575">
        <v>140966609</v>
      </c>
      <c r="D3575">
        <v>140966764</v>
      </c>
      <c r="E3575">
        <v>156</v>
      </c>
      <c r="F3575" t="s">
        <v>74</v>
      </c>
      <c r="G3575" t="s">
        <v>1399</v>
      </c>
      <c r="H3575" t="s">
        <v>13953</v>
      </c>
      <c r="I3575">
        <v>3</v>
      </c>
      <c r="J3575">
        <v>1</v>
      </c>
      <c r="K3575">
        <v>2</v>
      </c>
      <c r="L3575">
        <v>0</v>
      </c>
      <c r="M3575">
        <v>0</v>
      </c>
      <c r="N3575">
        <v>0</v>
      </c>
      <c r="O3575" t="str">
        <f t="shared" si="385"/>
        <v/>
      </c>
      <c r="P3575">
        <f>IF(ISERROR(VLOOKUP(G3575,Genes!$A$2:$A$749,1,0)),0,1)</f>
        <v>1</v>
      </c>
      <c r="Q3575">
        <f t="shared" si="386"/>
        <v>0</v>
      </c>
      <c r="R3575">
        <f t="shared" si="387"/>
        <v>1</v>
      </c>
      <c r="S3575">
        <f t="shared" si="388"/>
        <v>27</v>
      </c>
      <c r="T3575">
        <f t="shared" si="389"/>
        <v>28</v>
      </c>
      <c r="U3575">
        <f t="shared" si="390"/>
        <v>0</v>
      </c>
      <c r="V3575" t="str">
        <f t="shared" si="391"/>
        <v/>
      </c>
    </row>
    <row r="3576" spans="1:22" x14ac:dyDescent="0.2">
      <c r="A3576" t="s">
        <v>13954</v>
      </c>
      <c r="B3576" t="s">
        <v>439</v>
      </c>
      <c r="C3576">
        <v>140963691</v>
      </c>
      <c r="D3576">
        <v>140963792</v>
      </c>
      <c r="E3576">
        <v>102</v>
      </c>
      <c r="F3576" t="s">
        <v>74</v>
      </c>
      <c r="G3576" t="s">
        <v>1399</v>
      </c>
      <c r="H3576" t="s">
        <v>13955</v>
      </c>
      <c r="I3576">
        <v>2</v>
      </c>
      <c r="J3576">
        <v>0</v>
      </c>
      <c r="K3576">
        <v>2</v>
      </c>
      <c r="L3576">
        <v>0</v>
      </c>
      <c r="M3576">
        <v>0</v>
      </c>
      <c r="N3576">
        <v>0</v>
      </c>
      <c r="O3576" t="str">
        <f t="shared" si="385"/>
        <v/>
      </c>
      <c r="P3576">
        <f>IF(ISERROR(VLOOKUP(G3576,Genes!$A$2:$A$749,1,0)),0,1)</f>
        <v>1</v>
      </c>
      <c r="Q3576">
        <f t="shared" si="386"/>
        <v>0</v>
      </c>
      <c r="R3576">
        <f t="shared" si="387"/>
        <v>1</v>
      </c>
      <c r="S3576">
        <f t="shared" si="388"/>
        <v>28</v>
      </c>
      <c r="T3576">
        <f t="shared" si="389"/>
        <v>29</v>
      </c>
      <c r="U3576">
        <f t="shared" si="390"/>
        <v>0</v>
      </c>
      <c r="V3576" t="str">
        <f t="shared" si="391"/>
        <v/>
      </c>
    </row>
    <row r="3577" spans="1:22" x14ac:dyDescent="0.2">
      <c r="A3577" t="s">
        <v>13956</v>
      </c>
      <c r="B3577" t="s">
        <v>439</v>
      </c>
      <c r="C3577">
        <v>140963052</v>
      </c>
      <c r="D3577">
        <v>140963182</v>
      </c>
      <c r="E3577">
        <v>131</v>
      </c>
      <c r="F3577" t="s">
        <v>74</v>
      </c>
      <c r="G3577" t="s">
        <v>1399</v>
      </c>
      <c r="H3577" t="s">
        <v>13957</v>
      </c>
      <c r="I3577">
        <v>3</v>
      </c>
      <c r="J3577">
        <v>1</v>
      </c>
      <c r="K3577">
        <v>2</v>
      </c>
      <c r="L3577">
        <v>0</v>
      </c>
      <c r="M3577">
        <v>0</v>
      </c>
      <c r="N3577">
        <v>0</v>
      </c>
      <c r="O3577" t="str">
        <f t="shared" si="385"/>
        <v/>
      </c>
      <c r="P3577">
        <f>IF(ISERROR(VLOOKUP(G3577,Genes!$A$2:$A$749,1,0)),0,1)</f>
        <v>1</v>
      </c>
      <c r="Q3577">
        <f t="shared" si="386"/>
        <v>0</v>
      </c>
      <c r="R3577">
        <f t="shared" si="387"/>
        <v>1</v>
      </c>
      <c r="S3577">
        <f t="shared" si="388"/>
        <v>29</v>
      </c>
      <c r="T3577">
        <f t="shared" si="389"/>
        <v>30</v>
      </c>
      <c r="U3577">
        <f t="shared" si="390"/>
        <v>0</v>
      </c>
      <c r="V3577" t="str">
        <f t="shared" si="391"/>
        <v/>
      </c>
    </row>
    <row r="3578" spans="1:22" x14ac:dyDescent="0.2">
      <c r="A3578" t="s">
        <v>13958</v>
      </c>
      <c r="B3578" t="s">
        <v>439</v>
      </c>
      <c r="C3578">
        <v>140962773</v>
      </c>
      <c r="D3578">
        <v>140962859</v>
      </c>
      <c r="E3578">
        <v>87</v>
      </c>
      <c r="F3578" t="s">
        <v>74</v>
      </c>
      <c r="G3578" t="s">
        <v>1399</v>
      </c>
      <c r="H3578" t="s">
        <v>13959</v>
      </c>
      <c r="I3578">
        <v>2</v>
      </c>
      <c r="J3578">
        <v>0</v>
      </c>
      <c r="K3578">
        <v>2</v>
      </c>
      <c r="L3578">
        <v>0</v>
      </c>
      <c r="M3578">
        <v>0</v>
      </c>
      <c r="N3578">
        <v>0</v>
      </c>
      <c r="O3578" t="str">
        <f t="shared" si="385"/>
        <v/>
      </c>
      <c r="P3578">
        <f>IF(ISERROR(VLOOKUP(G3578,Genes!$A$2:$A$749,1,0)),0,1)</f>
        <v>1</v>
      </c>
      <c r="Q3578">
        <f t="shared" si="386"/>
        <v>0</v>
      </c>
      <c r="R3578">
        <f t="shared" si="387"/>
        <v>1</v>
      </c>
      <c r="S3578">
        <f t="shared" si="388"/>
        <v>30</v>
      </c>
      <c r="T3578">
        <f t="shared" si="389"/>
        <v>31</v>
      </c>
      <c r="U3578">
        <f t="shared" si="390"/>
        <v>0</v>
      </c>
      <c r="V3578" t="str">
        <f t="shared" si="391"/>
        <v/>
      </c>
    </row>
    <row r="3579" spans="1:22" x14ac:dyDescent="0.2">
      <c r="A3579" t="s">
        <v>13960</v>
      </c>
      <c r="B3579" t="s">
        <v>439</v>
      </c>
      <c r="C3579">
        <v>140961879</v>
      </c>
      <c r="D3579">
        <v>140961942</v>
      </c>
      <c r="E3579">
        <v>64</v>
      </c>
      <c r="F3579" t="s">
        <v>74</v>
      </c>
      <c r="G3579" t="s">
        <v>1399</v>
      </c>
      <c r="H3579" t="s">
        <v>13961</v>
      </c>
      <c r="I3579">
        <v>2</v>
      </c>
      <c r="J3579">
        <v>0</v>
      </c>
      <c r="K3579">
        <v>2</v>
      </c>
      <c r="L3579">
        <v>0</v>
      </c>
      <c r="M3579">
        <v>0</v>
      </c>
      <c r="N3579">
        <v>0</v>
      </c>
      <c r="O3579" t="str">
        <f t="shared" si="385"/>
        <v>DIAPH1</v>
      </c>
      <c r="P3579">
        <f>IF(ISERROR(VLOOKUP(G3579,Genes!$A$2:$A$749,1,0)),0,1)</f>
        <v>1</v>
      </c>
      <c r="Q3579">
        <f t="shared" si="386"/>
        <v>0</v>
      </c>
      <c r="R3579">
        <f t="shared" si="387"/>
        <v>1</v>
      </c>
      <c r="S3579">
        <f t="shared" si="388"/>
        <v>31</v>
      </c>
      <c r="T3579">
        <f t="shared" si="389"/>
        <v>32</v>
      </c>
      <c r="U3579">
        <f t="shared" si="390"/>
        <v>1</v>
      </c>
      <c r="V3579">
        <f t="shared" si="391"/>
        <v>0.96875</v>
      </c>
    </row>
    <row r="3580" spans="1:22" x14ac:dyDescent="0.2">
      <c r="A3580" t="s">
        <v>13962</v>
      </c>
      <c r="B3580" t="s">
        <v>65</v>
      </c>
      <c r="C3580">
        <v>50898924</v>
      </c>
      <c r="D3580">
        <v>50899023</v>
      </c>
      <c r="E3580">
        <v>100</v>
      </c>
      <c r="F3580" t="s">
        <v>66</v>
      </c>
      <c r="G3580" t="s">
        <v>1406</v>
      </c>
      <c r="H3580" t="s">
        <v>13963</v>
      </c>
      <c r="I3580">
        <v>2</v>
      </c>
      <c r="J3580">
        <v>0</v>
      </c>
      <c r="K3580">
        <v>2</v>
      </c>
      <c r="L3580">
        <v>0</v>
      </c>
      <c r="M3580">
        <v>0</v>
      </c>
      <c r="N3580">
        <v>0</v>
      </c>
      <c r="O3580" t="str">
        <f t="shared" si="385"/>
        <v/>
      </c>
      <c r="P3580">
        <f>IF(ISERROR(VLOOKUP(G3580,Genes!$A$2:$A$749,1,0)),0,1)</f>
        <v>1</v>
      </c>
      <c r="Q3580">
        <f t="shared" si="386"/>
        <v>1</v>
      </c>
      <c r="R3580">
        <f t="shared" si="387"/>
        <v>1</v>
      </c>
      <c r="S3580">
        <f t="shared" si="388"/>
        <v>1</v>
      </c>
      <c r="T3580">
        <f t="shared" si="389"/>
        <v>1</v>
      </c>
      <c r="U3580">
        <f t="shared" si="390"/>
        <v>0</v>
      </c>
      <c r="V3580" t="str">
        <f t="shared" si="391"/>
        <v/>
      </c>
    </row>
    <row r="3581" spans="1:22" x14ac:dyDescent="0.2">
      <c r="A3581" t="s">
        <v>13964</v>
      </c>
      <c r="B3581" t="s">
        <v>65</v>
      </c>
      <c r="C3581">
        <v>51072462</v>
      </c>
      <c r="D3581">
        <v>51072659</v>
      </c>
      <c r="E3581">
        <v>198</v>
      </c>
      <c r="F3581" t="s">
        <v>66</v>
      </c>
      <c r="G3581" t="s">
        <v>1406</v>
      </c>
      <c r="H3581" t="s">
        <v>13965</v>
      </c>
      <c r="I3581">
        <v>3</v>
      </c>
      <c r="J3581">
        <v>1</v>
      </c>
      <c r="K3581">
        <v>2</v>
      </c>
      <c r="L3581">
        <v>0</v>
      </c>
      <c r="M3581">
        <v>0</v>
      </c>
      <c r="N3581">
        <v>0</v>
      </c>
      <c r="O3581" t="str">
        <f t="shared" si="385"/>
        <v/>
      </c>
      <c r="P3581">
        <f>IF(ISERROR(VLOOKUP(G3581,Genes!$A$2:$A$749,1,0)),0,1)</f>
        <v>1</v>
      </c>
      <c r="Q3581">
        <f t="shared" si="386"/>
        <v>0</v>
      </c>
      <c r="R3581">
        <f t="shared" si="387"/>
        <v>1</v>
      </c>
      <c r="S3581">
        <f t="shared" si="388"/>
        <v>2</v>
      </c>
      <c r="T3581">
        <f t="shared" si="389"/>
        <v>2</v>
      </c>
      <c r="U3581">
        <f t="shared" si="390"/>
        <v>0</v>
      </c>
      <c r="V3581" t="str">
        <f t="shared" si="391"/>
        <v/>
      </c>
    </row>
    <row r="3582" spans="1:22" x14ac:dyDescent="0.2">
      <c r="A3582" t="s">
        <v>13966</v>
      </c>
      <c r="B3582" t="s">
        <v>65</v>
      </c>
      <c r="C3582">
        <v>51074455</v>
      </c>
      <c r="D3582">
        <v>51074546</v>
      </c>
      <c r="E3582">
        <v>92</v>
      </c>
      <c r="F3582" t="s">
        <v>66</v>
      </c>
      <c r="G3582" t="s">
        <v>1406</v>
      </c>
      <c r="H3582" t="s">
        <v>13967</v>
      </c>
      <c r="I3582">
        <v>2</v>
      </c>
      <c r="J3582">
        <v>0</v>
      </c>
      <c r="K3582">
        <v>2</v>
      </c>
      <c r="L3582">
        <v>0</v>
      </c>
      <c r="M3582">
        <v>0</v>
      </c>
      <c r="N3582">
        <v>0</v>
      </c>
      <c r="O3582" t="str">
        <f t="shared" si="385"/>
        <v/>
      </c>
      <c r="P3582">
        <f>IF(ISERROR(VLOOKUP(G3582,Genes!$A$2:$A$749,1,0)),0,1)</f>
        <v>1</v>
      </c>
      <c r="Q3582">
        <f t="shared" si="386"/>
        <v>0</v>
      </c>
      <c r="R3582">
        <f t="shared" si="387"/>
        <v>1</v>
      </c>
      <c r="S3582">
        <f t="shared" si="388"/>
        <v>3</v>
      </c>
      <c r="T3582">
        <f t="shared" si="389"/>
        <v>3</v>
      </c>
      <c r="U3582">
        <f t="shared" si="390"/>
        <v>0</v>
      </c>
      <c r="V3582" t="str">
        <f t="shared" si="391"/>
        <v/>
      </c>
    </row>
    <row r="3583" spans="1:22" x14ac:dyDescent="0.2">
      <c r="A3583" t="s">
        <v>13968</v>
      </c>
      <c r="B3583" t="s">
        <v>65</v>
      </c>
      <c r="C3583">
        <v>51076921</v>
      </c>
      <c r="D3583">
        <v>51077013</v>
      </c>
      <c r="E3583">
        <v>93</v>
      </c>
      <c r="F3583" t="s">
        <v>66</v>
      </c>
      <c r="G3583" t="s">
        <v>1406</v>
      </c>
      <c r="H3583" t="s">
        <v>13969</v>
      </c>
      <c r="I3583">
        <v>2</v>
      </c>
      <c r="J3583">
        <v>0</v>
      </c>
      <c r="K3583">
        <v>2</v>
      </c>
      <c r="L3583">
        <v>0</v>
      </c>
      <c r="M3583">
        <v>0</v>
      </c>
      <c r="N3583">
        <v>0</v>
      </c>
      <c r="O3583" t="str">
        <f t="shared" si="385"/>
        <v/>
      </c>
      <c r="P3583">
        <f>IF(ISERROR(VLOOKUP(G3583,Genes!$A$2:$A$749,1,0)),0,1)</f>
        <v>1</v>
      </c>
      <c r="Q3583">
        <f t="shared" si="386"/>
        <v>0</v>
      </c>
      <c r="R3583">
        <f t="shared" si="387"/>
        <v>1</v>
      </c>
      <c r="S3583">
        <f t="shared" si="388"/>
        <v>4</v>
      </c>
      <c r="T3583">
        <f t="shared" si="389"/>
        <v>4</v>
      </c>
      <c r="U3583">
        <f t="shared" si="390"/>
        <v>0</v>
      </c>
      <c r="V3583" t="str">
        <f t="shared" si="391"/>
        <v/>
      </c>
    </row>
    <row r="3584" spans="1:22" x14ac:dyDescent="0.2">
      <c r="A3584" t="s">
        <v>13970</v>
      </c>
      <c r="B3584" t="s">
        <v>65</v>
      </c>
      <c r="C3584">
        <v>51076921</v>
      </c>
      <c r="D3584">
        <v>51077031</v>
      </c>
      <c r="E3584">
        <v>111</v>
      </c>
      <c r="F3584" t="s">
        <v>66</v>
      </c>
      <c r="G3584" t="s">
        <v>1406</v>
      </c>
      <c r="H3584" t="s">
        <v>13971</v>
      </c>
      <c r="I3584">
        <v>2</v>
      </c>
      <c r="J3584">
        <v>0</v>
      </c>
      <c r="K3584">
        <v>2</v>
      </c>
      <c r="L3584">
        <v>0</v>
      </c>
      <c r="M3584">
        <v>0</v>
      </c>
      <c r="N3584">
        <v>0</v>
      </c>
      <c r="O3584" t="str">
        <f t="shared" si="385"/>
        <v/>
      </c>
      <c r="P3584">
        <f>IF(ISERROR(VLOOKUP(G3584,Genes!$A$2:$A$749,1,0)),0,1)</f>
        <v>1</v>
      </c>
      <c r="Q3584">
        <f t="shared" si="386"/>
        <v>0</v>
      </c>
      <c r="R3584">
        <f t="shared" si="387"/>
        <v>1</v>
      </c>
      <c r="S3584">
        <f t="shared" si="388"/>
        <v>5</v>
      </c>
      <c r="T3584">
        <f t="shared" si="389"/>
        <v>5</v>
      </c>
      <c r="U3584">
        <f t="shared" si="390"/>
        <v>0</v>
      </c>
      <c r="V3584" t="str">
        <f t="shared" si="391"/>
        <v/>
      </c>
    </row>
    <row r="3585" spans="1:22" x14ac:dyDescent="0.2">
      <c r="A3585" t="s">
        <v>13972</v>
      </c>
      <c r="B3585" t="s">
        <v>65</v>
      </c>
      <c r="C3585">
        <v>51079616</v>
      </c>
      <c r="D3585">
        <v>51079739</v>
      </c>
      <c r="E3585">
        <v>124</v>
      </c>
      <c r="F3585" t="s">
        <v>66</v>
      </c>
      <c r="G3585" t="s">
        <v>1406</v>
      </c>
      <c r="H3585" t="s">
        <v>13973</v>
      </c>
      <c r="I3585">
        <v>3</v>
      </c>
      <c r="J3585">
        <v>1</v>
      </c>
      <c r="K3585">
        <v>2</v>
      </c>
      <c r="L3585">
        <v>0</v>
      </c>
      <c r="M3585">
        <v>0</v>
      </c>
      <c r="N3585">
        <v>0</v>
      </c>
      <c r="O3585" t="str">
        <f t="shared" si="385"/>
        <v/>
      </c>
      <c r="P3585">
        <f>IF(ISERROR(VLOOKUP(G3585,Genes!$A$2:$A$749,1,0)),0,1)</f>
        <v>1</v>
      </c>
      <c r="Q3585">
        <f t="shared" si="386"/>
        <v>0</v>
      </c>
      <c r="R3585">
        <f t="shared" si="387"/>
        <v>1</v>
      </c>
      <c r="S3585">
        <f t="shared" si="388"/>
        <v>6</v>
      </c>
      <c r="T3585">
        <f t="shared" si="389"/>
        <v>6</v>
      </c>
      <c r="U3585">
        <f t="shared" si="390"/>
        <v>0</v>
      </c>
      <c r="V3585" t="str">
        <f t="shared" si="391"/>
        <v/>
      </c>
    </row>
    <row r="3586" spans="1:22" x14ac:dyDescent="0.2">
      <c r="A3586" t="s">
        <v>13974</v>
      </c>
      <c r="B3586" t="s">
        <v>65</v>
      </c>
      <c r="C3586">
        <v>51080356</v>
      </c>
      <c r="D3586">
        <v>51080465</v>
      </c>
      <c r="E3586">
        <v>110</v>
      </c>
      <c r="F3586" t="s">
        <v>66</v>
      </c>
      <c r="G3586" t="s">
        <v>1406</v>
      </c>
      <c r="H3586" t="s">
        <v>13975</v>
      </c>
      <c r="I3586">
        <v>2</v>
      </c>
      <c r="J3586">
        <v>0</v>
      </c>
      <c r="K3586">
        <v>2</v>
      </c>
      <c r="L3586">
        <v>0</v>
      </c>
      <c r="M3586">
        <v>0</v>
      </c>
      <c r="N3586">
        <v>0</v>
      </c>
      <c r="O3586" t="str">
        <f t="shared" ref="O3586:O3649" si="392">IF(U3586=1,G3586,"")</f>
        <v/>
      </c>
      <c r="P3586">
        <f>IF(ISERROR(VLOOKUP(G3586,Genes!$A$2:$A$749,1,0)),0,1)</f>
        <v>1</v>
      </c>
      <c r="Q3586">
        <f t="shared" ref="Q3586:Q3649" si="393">IF(G3586&lt;&gt;G3585,1,0)</f>
        <v>0</v>
      </c>
      <c r="R3586">
        <f t="shared" ref="R3586:R3649" si="394">IF(I3586=0,0,1)</f>
        <v>1</v>
      </c>
      <c r="S3586">
        <f t="shared" ref="S3586:S3649" si="395">IF(Q3586=1,R3586,S3585+R3586)</f>
        <v>7</v>
      </c>
      <c r="T3586">
        <f t="shared" ref="T3586:T3649" si="396">IF(Q3586=1,1,T3585+1)</f>
        <v>7</v>
      </c>
      <c r="U3586">
        <f t="shared" ref="U3586:U3649" si="397">IF(G3586&lt;&gt;G3587,1,0)</f>
        <v>0</v>
      </c>
      <c r="V3586" t="str">
        <f t="shared" ref="V3586:V3649" si="398">IF(U3586=1,S3586/T3586,"")</f>
        <v/>
      </c>
    </row>
    <row r="3587" spans="1:22" x14ac:dyDescent="0.2">
      <c r="A3587" t="s">
        <v>13976</v>
      </c>
      <c r="B3587" t="s">
        <v>65</v>
      </c>
      <c r="C3587">
        <v>51084832</v>
      </c>
      <c r="D3587">
        <v>51084934</v>
      </c>
      <c r="E3587">
        <v>103</v>
      </c>
      <c r="F3587" t="s">
        <v>66</v>
      </c>
      <c r="G3587" t="s">
        <v>1406</v>
      </c>
      <c r="H3587" t="s">
        <v>13977</v>
      </c>
      <c r="I3587">
        <v>2</v>
      </c>
      <c r="J3587">
        <v>0</v>
      </c>
      <c r="K3587">
        <v>2</v>
      </c>
      <c r="L3587">
        <v>0</v>
      </c>
      <c r="M3587">
        <v>0</v>
      </c>
      <c r="N3587">
        <v>0</v>
      </c>
      <c r="O3587" t="str">
        <f t="shared" si="392"/>
        <v/>
      </c>
      <c r="P3587">
        <f>IF(ISERROR(VLOOKUP(G3587,Genes!$A$2:$A$749,1,0)),0,1)</f>
        <v>1</v>
      </c>
      <c r="Q3587">
        <f t="shared" si="393"/>
        <v>0</v>
      </c>
      <c r="R3587">
        <f t="shared" si="394"/>
        <v>1</v>
      </c>
      <c r="S3587">
        <f t="shared" si="395"/>
        <v>8</v>
      </c>
      <c r="T3587">
        <f t="shared" si="396"/>
        <v>8</v>
      </c>
      <c r="U3587">
        <f t="shared" si="397"/>
        <v>0</v>
      </c>
      <c r="V3587" t="str">
        <f t="shared" si="398"/>
        <v/>
      </c>
    </row>
    <row r="3588" spans="1:22" x14ac:dyDescent="0.2">
      <c r="A3588" t="s">
        <v>13978</v>
      </c>
      <c r="B3588" t="s">
        <v>65</v>
      </c>
      <c r="C3588">
        <v>51086732</v>
      </c>
      <c r="D3588">
        <v>51086796</v>
      </c>
      <c r="E3588">
        <v>65</v>
      </c>
      <c r="F3588" t="s">
        <v>66</v>
      </c>
      <c r="G3588" t="s">
        <v>1406</v>
      </c>
      <c r="H3588" t="s">
        <v>13979</v>
      </c>
      <c r="I3588">
        <v>2</v>
      </c>
      <c r="J3588">
        <v>0</v>
      </c>
      <c r="K3588">
        <v>2</v>
      </c>
      <c r="L3588">
        <v>0</v>
      </c>
      <c r="M3588">
        <v>0</v>
      </c>
      <c r="N3588">
        <v>0</v>
      </c>
      <c r="O3588" t="str">
        <f t="shared" si="392"/>
        <v/>
      </c>
      <c r="P3588">
        <f>IF(ISERROR(VLOOKUP(G3588,Genes!$A$2:$A$749,1,0)),0,1)</f>
        <v>1</v>
      </c>
      <c r="Q3588">
        <f t="shared" si="393"/>
        <v>0</v>
      </c>
      <c r="R3588">
        <f t="shared" si="394"/>
        <v>1</v>
      </c>
      <c r="S3588">
        <f t="shared" si="395"/>
        <v>9</v>
      </c>
      <c r="T3588">
        <f t="shared" si="396"/>
        <v>9</v>
      </c>
      <c r="U3588">
        <f t="shared" si="397"/>
        <v>0</v>
      </c>
      <c r="V3588" t="str">
        <f t="shared" si="398"/>
        <v/>
      </c>
    </row>
    <row r="3589" spans="1:22" x14ac:dyDescent="0.2">
      <c r="A3589" t="s">
        <v>13980</v>
      </c>
      <c r="B3589" t="s">
        <v>65</v>
      </c>
      <c r="C3589">
        <v>51089050</v>
      </c>
      <c r="D3589">
        <v>51089143</v>
      </c>
      <c r="E3589">
        <v>94</v>
      </c>
      <c r="F3589" t="s">
        <v>66</v>
      </c>
      <c r="G3589" t="s">
        <v>1406</v>
      </c>
      <c r="H3589" t="s">
        <v>13981</v>
      </c>
      <c r="I3589">
        <v>2</v>
      </c>
      <c r="J3589">
        <v>0</v>
      </c>
      <c r="K3589">
        <v>2</v>
      </c>
      <c r="L3589">
        <v>0</v>
      </c>
      <c r="M3589">
        <v>0</v>
      </c>
      <c r="N3589">
        <v>0</v>
      </c>
      <c r="O3589" t="str">
        <f t="shared" si="392"/>
        <v/>
      </c>
      <c r="P3589">
        <f>IF(ISERROR(VLOOKUP(G3589,Genes!$A$2:$A$749,1,0)),0,1)</f>
        <v>1</v>
      </c>
      <c r="Q3589">
        <f t="shared" si="393"/>
        <v>0</v>
      </c>
      <c r="R3589">
        <f t="shared" si="394"/>
        <v>1</v>
      </c>
      <c r="S3589">
        <f t="shared" si="395"/>
        <v>10</v>
      </c>
      <c r="T3589">
        <f t="shared" si="396"/>
        <v>10</v>
      </c>
      <c r="U3589">
        <f t="shared" si="397"/>
        <v>0</v>
      </c>
      <c r="V3589" t="str">
        <f t="shared" si="398"/>
        <v/>
      </c>
    </row>
    <row r="3590" spans="1:22" x14ac:dyDescent="0.2">
      <c r="A3590" t="s">
        <v>13982</v>
      </c>
      <c r="B3590" t="s">
        <v>65</v>
      </c>
      <c r="C3590">
        <v>51089631</v>
      </c>
      <c r="D3590">
        <v>51089750</v>
      </c>
      <c r="E3590">
        <v>120</v>
      </c>
      <c r="F3590" t="s">
        <v>66</v>
      </c>
      <c r="G3590" t="s">
        <v>1406</v>
      </c>
      <c r="H3590" t="s">
        <v>13983</v>
      </c>
      <c r="I3590">
        <v>2</v>
      </c>
      <c r="J3590">
        <v>0</v>
      </c>
      <c r="K3590">
        <v>2</v>
      </c>
      <c r="L3590">
        <v>0</v>
      </c>
      <c r="M3590">
        <v>0</v>
      </c>
      <c r="N3590">
        <v>0</v>
      </c>
      <c r="O3590" t="str">
        <f t="shared" si="392"/>
        <v/>
      </c>
      <c r="P3590">
        <f>IF(ISERROR(VLOOKUP(G3590,Genes!$A$2:$A$749,1,0)),0,1)</f>
        <v>1</v>
      </c>
      <c r="Q3590">
        <f t="shared" si="393"/>
        <v>0</v>
      </c>
      <c r="R3590">
        <f t="shared" si="394"/>
        <v>1</v>
      </c>
      <c r="S3590">
        <f t="shared" si="395"/>
        <v>11</v>
      </c>
      <c r="T3590">
        <f t="shared" si="396"/>
        <v>11</v>
      </c>
      <c r="U3590">
        <f t="shared" si="397"/>
        <v>0</v>
      </c>
      <c r="V3590" t="str">
        <f t="shared" si="398"/>
        <v/>
      </c>
    </row>
    <row r="3591" spans="1:22" x14ac:dyDescent="0.2">
      <c r="A3591" t="s">
        <v>13984</v>
      </c>
      <c r="B3591" t="s">
        <v>65</v>
      </c>
      <c r="C3591">
        <v>51019759</v>
      </c>
      <c r="D3591">
        <v>51019830</v>
      </c>
      <c r="E3591">
        <v>72</v>
      </c>
      <c r="F3591" t="s">
        <v>66</v>
      </c>
      <c r="G3591" t="s">
        <v>1406</v>
      </c>
      <c r="H3591" t="s">
        <v>13985</v>
      </c>
      <c r="I3591">
        <v>2</v>
      </c>
      <c r="J3591">
        <v>0</v>
      </c>
      <c r="K3591">
        <v>2</v>
      </c>
      <c r="L3591">
        <v>0</v>
      </c>
      <c r="M3591">
        <v>0</v>
      </c>
      <c r="N3591">
        <v>0</v>
      </c>
      <c r="O3591" t="str">
        <f t="shared" si="392"/>
        <v/>
      </c>
      <c r="P3591">
        <f>IF(ISERROR(VLOOKUP(G3591,Genes!$A$2:$A$749,1,0)),0,1)</f>
        <v>1</v>
      </c>
      <c r="Q3591">
        <f t="shared" si="393"/>
        <v>0</v>
      </c>
      <c r="R3591">
        <f t="shared" si="394"/>
        <v>1</v>
      </c>
      <c r="S3591">
        <f t="shared" si="395"/>
        <v>12</v>
      </c>
      <c r="T3591">
        <f t="shared" si="396"/>
        <v>12</v>
      </c>
      <c r="U3591">
        <f t="shared" si="397"/>
        <v>0</v>
      </c>
      <c r="V3591" t="str">
        <f t="shared" si="398"/>
        <v/>
      </c>
    </row>
    <row r="3592" spans="1:22" x14ac:dyDescent="0.2">
      <c r="A3592" t="s">
        <v>13986</v>
      </c>
      <c r="B3592" t="s">
        <v>65</v>
      </c>
      <c r="C3592">
        <v>51090844</v>
      </c>
      <c r="D3592">
        <v>51090958</v>
      </c>
      <c r="E3592">
        <v>115</v>
      </c>
      <c r="F3592" t="s">
        <v>66</v>
      </c>
      <c r="G3592" t="s">
        <v>1406</v>
      </c>
      <c r="H3592" t="s">
        <v>13987</v>
      </c>
      <c r="I3592">
        <v>2</v>
      </c>
      <c r="J3592">
        <v>0</v>
      </c>
      <c r="K3592">
        <v>2</v>
      </c>
      <c r="L3592">
        <v>0</v>
      </c>
      <c r="M3592">
        <v>0</v>
      </c>
      <c r="N3592">
        <v>0</v>
      </c>
      <c r="O3592" t="str">
        <f t="shared" si="392"/>
        <v/>
      </c>
      <c r="P3592">
        <f>IF(ISERROR(VLOOKUP(G3592,Genes!$A$2:$A$749,1,0)),0,1)</f>
        <v>1</v>
      </c>
      <c r="Q3592">
        <f t="shared" si="393"/>
        <v>0</v>
      </c>
      <c r="R3592">
        <f t="shared" si="394"/>
        <v>1</v>
      </c>
      <c r="S3592">
        <f t="shared" si="395"/>
        <v>13</v>
      </c>
      <c r="T3592">
        <f t="shared" si="396"/>
        <v>13</v>
      </c>
      <c r="U3592">
        <f t="shared" si="397"/>
        <v>0</v>
      </c>
      <c r="V3592" t="str">
        <f t="shared" si="398"/>
        <v/>
      </c>
    </row>
    <row r="3593" spans="1:22" x14ac:dyDescent="0.2">
      <c r="A3593" t="s">
        <v>13988</v>
      </c>
      <c r="B3593" t="s">
        <v>65</v>
      </c>
      <c r="C3593">
        <v>51092111</v>
      </c>
      <c r="D3593">
        <v>51092250</v>
      </c>
      <c r="E3593">
        <v>140</v>
      </c>
      <c r="F3593" t="s">
        <v>66</v>
      </c>
      <c r="G3593" t="s">
        <v>1406</v>
      </c>
      <c r="H3593" t="s">
        <v>13989</v>
      </c>
      <c r="I3593">
        <v>3</v>
      </c>
      <c r="J3593">
        <v>1</v>
      </c>
      <c r="K3593">
        <v>2</v>
      </c>
      <c r="L3593">
        <v>0</v>
      </c>
      <c r="M3593">
        <v>0</v>
      </c>
      <c r="N3593">
        <v>0</v>
      </c>
      <c r="O3593" t="str">
        <f t="shared" si="392"/>
        <v/>
      </c>
      <c r="P3593">
        <f>IF(ISERROR(VLOOKUP(G3593,Genes!$A$2:$A$749,1,0)),0,1)</f>
        <v>1</v>
      </c>
      <c r="Q3593">
        <f t="shared" si="393"/>
        <v>0</v>
      </c>
      <c r="R3593">
        <f t="shared" si="394"/>
        <v>1</v>
      </c>
      <c r="S3593">
        <f t="shared" si="395"/>
        <v>14</v>
      </c>
      <c r="T3593">
        <f t="shared" si="396"/>
        <v>14</v>
      </c>
      <c r="U3593">
        <f t="shared" si="397"/>
        <v>0</v>
      </c>
      <c r="V3593" t="str">
        <f t="shared" si="398"/>
        <v/>
      </c>
    </row>
    <row r="3594" spans="1:22" x14ac:dyDescent="0.2">
      <c r="A3594" t="s">
        <v>13990</v>
      </c>
      <c r="B3594" t="s">
        <v>65</v>
      </c>
      <c r="C3594">
        <v>51092849</v>
      </c>
      <c r="D3594">
        <v>51092985</v>
      </c>
      <c r="E3594">
        <v>137</v>
      </c>
      <c r="F3594" t="s">
        <v>66</v>
      </c>
      <c r="G3594" t="s">
        <v>1406</v>
      </c>
      <c r="H3594" t="s">
        <v>13991</v>
      </c>
      <c r="I3594">
        <v>3</v>
      </c>
      <c r="J3594">
        <v>1</v>
      </c>
      <c r="K3594">
        <v>2</v>
      </c>
      <c r="L3594">
        <v>0</v>
      </c>
      <c r="M3594">
        <v>0</v>
      </c>
      <c r="N3594">
        <v>0</v>
      </c>
      <c r="O3594" t="str">
        <f t="shared" si="392"/>
        <v/>
      </c>
      <c r="P3594">
        <f>IF(ISERROR(VLOOKUP(G3594,Genes!$A$2:$A$749,1,0)),0,1)</f>
        <v>1</v>
      </c>
      <c r="Q3594">
        <f t="shared" si="393"/>
        <v>0</v>
      </c>
      <c r="R3594">
        <f t="shared" si="394"/>
        <v>1</v>
      </c>
      <c r="S3594">
        <f t="shared" si="395"/>
        <v>15</v>
      </c>
      <c r="T3594">
        <f t="shared" si="396"/>
        <v>15</v>
      </c>
      <c r="U3594">
        <f t="shared" si="397"/>
        <v>0</v>
      </c>
      <c r="V3594" t="str">
        <f t="shared" si="398"/>
        <v/>
      </c>
    </row>
    <row r="3595" spans="1:22" x14ac:dyDescent="0.2">
      <c r="A3595" t="s">
        <v>13992</v>
      </c>
      <c r="B3595" t="s">
        <v>65</v>
      </c>
      <c r="C3595">
        <v>51097923</v>
      </c>
      <c r="D3595">
        <v>51098003</v>
      </c>
      <c r="E3595">
        <v>81</v>
      </c>
      <c r="F3595" t="s">
        <v>66</v>
      </c>
      <c r="G3595" t="s">
        <v>1406</v>
      </c>
      <c r="H3595" t="s">
        <v>13993</v>
      </c>
      <c r="I3595">
        <v>2</v>
      </c>
      <c r="J3595">
        <v>0</v>
      </c>
      <c r="K3595">
        <v>2</v>
      </c>
      <c r="L3595">
        <v>0</v>
      </c>
      <c r="M3595">
        <v>0</v>
      </c>
      <c r="N3595">
        <v>0</v>
      </c>
      <c r="O3595" t="str">
        <f t="shared" si="392"/>
        <v/>
      </c>
      <c r="P3595">
        <f>IF(ISERROR(VLOOKUP(G3595,Genes!$A$2:$A$749,1,0)),0,1)</f>
        <v>1</v>
      </c>
      <c r="Q3595">
        <f t="shared" si="393"/>
        <v>0</v>
      </c>
      <c r="R3595">
        <f t="shared" si="394"/>
        <v>1</v>
      </c>
      <c r="S3595">
        <f t="shared" si="395"/>
        <v>16</v>
      </c>
      <c r="T3595">
        <f t="shared" si="396"/>
        <v>16</v>
      </c>
      <c r="U3595">
        <f t="shared" si="397"/>
        <v>0</v>
      </c>
      <c r="V3595" t="str">
        <f t="shared" si="398"/>
        <v/>
      </c>
    </row>
    <row r="3596" spans="1:22" x14ac:dyDescent="0.2">
      <c r="A3596" t="s">
        <v>13994</v>
      </c>
      <c r="B3596" t="s">
        <v>65</v>
      </c>
      <c r="C3596">
        <v>51100321</v>
      </c>
      <c r="D3596">
        <v>51100448</v>
      </c>
      <c r="E3596">
        <v>128</v>
      </c>
      <c r="F3596" t="s">
        <v>66</v>
      </c>
      <c r="G3596" t="s">
        <v>1406</v>
      </c>
      <c r="H3596" t="s">
        <v>13995</v>
      </c>
      <c r="I3596">
        <v>3</v>
      </c>
      <c r="J3596">
        <v>1</v>
      </c>
      <c r="K3596">
        <v>2</v>
      </c>
      <c r="L3596">
        <v>0</v>
      </c>
      <c r="M3596">
        <v>0</v>
      </c>
      <c r="N3596">
        <v>0</v>
      </c>
      <c r="O3596" t="str">
        <f t="shared" si="392"/>
        <v/>
      </c>
      <c r="P3596">
        <f>IF(ISERROR(VLOOKUP(G3596,Genes!$A$2:$A$749,1,0)),0,1)</f>
        <v>1</v>
      </c>
      <c r="Q3596">
        <f t="shared" si="393"/>
        <v>0</v>
      </c>
      <c r="R3596">
        <f t="shared" si="394"/>
        <v>1</v>
      </c>
      <c r="S3596">
        <f t="shared" si="395"/>
        <v>17</v>
      </c>
      <c r="T3596">
        <f t="shared" si="396"/>
        <v>17</v>
      </c>
      <c r="U3596">
        <f t="shared" si="397"/>
        <v>0</v>
      </c>
      <c r="V3596" t="str">
        <f t="shared" si="398"/>
        <v/>
      </c>
    </row>
    <row r="3597" spans="1:22" x14ac:dyDescent="0.2">
      <c r="A3597" t="s">
        <v>13996</v>
      </c>
      <c r="B3597" t="s">
        <v>65</v>
      </c>
      <c r="C3597">
        <v>51102231</v>
      </c>
      <c r="D3597">
        <v>51102345</v>
      </c>
      <c r="E3597">
        <v>115</v>
      </c>
      <c r="F3597" t="s">
        <v>66</v>
      </c>
      <c r="G3597" t="s">
        <v>1406</v>
      </c>
      <c r="H3597" t="s">
        <v>13997</v>
      </c>
      <c r="I3597">
        <v>2</v>
      </c>
      <c r="J3597">
        <v>0</v>
      </c>
      <c r="K3597">
        <v>2</v>
      </c>
      <c r="L3597">
        <v>0</v>
      </c>
      <c r="M3597">
        <v>0</v>
      </c>
      <c r="N3597">
        <v>0</v>
      </c>
      <c r="O3597" t="str">
        <f t="shared" si="392"/>
        <v/>
      </c>
      <c r="P3597">
        <f>IF(ISERROR(VLOOKUP(G3597,Genes!$A$2:$A$749,1,0)),0,1)</f>
        <v>1</v>
      </c>
      <c r="Q3597">
        <f t="shared" si="393"/>
        <v>0</v>
      </c>
      <c r="R3597">
        <f t="shared" si="394"/>
        <v>1</v>
      </c>
      <c r="S3597">
        <f t="shared" si="395"/>
        <v>18</v>
      </c>
      <c r="T3597">
        <f t="shared" si="396"/>
        <v>18</v>
      </c>
      <c r="U3597">
        <f t="shared" si="397"/>
        <v>0</v>
      </c>
      <c r="V3597" t="str">
        <f t="shared" si="398"/>
        <v/>
      </c>
    </row>
    <row r="3598" spans="1:22" x14ac:dyDescent="0.2">
      <c r="A3598" t="s">
        <v>13998</v>
      </c>
      <c r="B3598" t="s">
        <v>65</v>
      </c>
      <c r="C3598">
        <v>51108178</v>
      </c>
      <c r="D3598">
        <v>51108379</v>
      </c>
      <c r="E3598">
        <v>202</v>
      </c>
      <c r="F3598" t="s">
        <v>66</v>
      </c>
      <c r="G3598" t="s">
        <v>1406</v>
      </c>
      <c r="H3598" t="s">
        <v>13999</v>
      </c>
      <c r="I3598">
        <v>3</v>
      </c>
      <c r="J3598">
        <v>1</v>
      </c>
      <c r="K3598">
        <v>2</v>
      </c>
      <c r="L3598">
        <v>0</v>
      </c>
      <c r="M3598">
        <v>0</v>
      </c>
      <c r="N3598">
        <v>0</v>
      </c>
      <c r="O3598" t="str">
        <f t="shared" si="392"/>
        <v/>
      </c>
      <c r="P3598">
        <f>IF(ISERROR(VLOOKUP(G3598,Genes!$A$2:$A$749,1,0)),0,1)</f>
        <v>1</v>
      </c>
      <c r="Q3598">
        <f t="shared" si="393"/>
        <v>0</v>
      </c>
      <c r="R3598">
        <f t="shared" si="394"/>
        <v>1</v>
      </c>
      <c r="S3598">
        <f t="shared" si="395"/>
        <v>19</v>
      </c>
      <c r="T3598">
        <f t="shared" si="396"/>
        <v>19</v>
      </c>
      <c r="U3598">
        <f t="shared" si="397"/>
        <v>0</v>
      </c>
      <c r="V3598" t="str">
        <f t="shared" si="398"/>
        <v/>
      </c>
    </row>
    <row r="3599" spans="1:22" x14ac:dyDescent="0.2">
      <c r="A3599" t="s">
        <v>14000</v>
      </c>
      <c r="B3599" t="s">
        <v>65</v>
      </c>
      <c r="C3599">
        <v>51112492</v>
      </c>
      <c r="D3599">
        <v>51112601</v>
      </c>
      <c r="E3599">
        <v>110</v>
      </c>
      <c r="F3599" t="s">
        <v>66</v>
      </c>
      <c r="G3599" t="s">
        <v>1406</v>
      </c>
      <c r="H3599" t="s">
        <v>14001</v>
      </c>
      <c r="I3599">
        <v>3</v>
      </c>
      <c r="J3599">
        <v>0</v>
      </c>
      <c r="K3599">
        <v>2</v>
      </c>
      <c r="L3599">
        <v>0</v>
      </c>
      <c r="M3599">
        <v>0</v>
      </c>
      <c r="N3599">
        <v>1</v>
      </c>
      <c r="O3599" t="str">
        <f t="shared" si="392"/>
        <v/>
      </c>
      <c r="P3599">
        <f>IF(ISERROR(VLOOKUP(G3599,Genes!$A$2:$A$749,1,0)),0,1)</f>
        <v>1</v>
      </c>
      <c r="Q3599">
        <f t="shared" si="393"/>
        <v>0</v>
      </c>
      <c r="R3599">
        <f t="shared" si="394"/>
        <v>1</v>
      </c>
      <c r="S3599">
        <f t="shared" si="395"/>
        <v>20</v>
      </c>
      <c r="T3599">
        <f t="shared" si="396"/>
        <v>20</v>
      </c>
      <c r="U3599">
        <f t="shared" si="397"/>
        <v>0</v>
      </c>
      <c r="V3599" t="str">
        <f t="shared" si="398"/>
        <v/>
      </c>
    </row>
    <row r="3600" spans="1:22" x14ac:dyDescent="0.2">
      <c r="A3600" t="s">
        <v>14002</v>
      </c>
      <c r="B3600" t="s">
        <v>65</v>
      </c>
      <c r="C3600">
        <v>51112738</v>
      </c>
      <c r="D3600">
        <v>51112818</v>
      </c>
      <c r="E3600">
        <v>81</v>
      </c>
      <c r="F3600" t="s">
        <v>66</v>
      </c>
      <c r="G3600" t="s">
        <v>1406</v>
      </c>
      <c r="H3600" t="s">
        <v>14003</v>
      </c>
      <c r="I3600">
        <v>3</v>
      </c>
      <c r="J3600">
        <v>0</v>
      </c>
      <c r="K3600">
        <v>2</v>
      </c>
      <c r="L3600">
        <v>0</v>
      </c>
      <c r="M3600">
        <v>0</v>
      </c>
      <c r="N3600">
        <v>1</v>
      </c>
      <c r="O3600" t="str">
        <f t="shared" si="392"/>
        <v/>
      </c>
      <c r="P3600">
        <f>IF(ISERROR(VLOOKUP(G3600,Genes!$A$2:$A$749,1,0)),0,1)</f>
        <v>1</v>
      </c>
      <c r="Q3600">
        <f t="shared" si="393"/>
        <v>0</v>
      </c>
      <c r="R3600">
        <f t="shared" si="394"/>
        <v>1</v>
      </c>
      <c r="S3600">
        <f t="shared" si="395"/>
        <v>21</v>
      </c>
      <c r="T3600">
        <f t="shared" si="396"/>
        <v>21</v>
      </c>
      <c r="U3600">
        <f t="shared" si="397"/>
        <v>0</v>
      </c>
      <c r="V3600" t="str">
        <f t="shared" si="398"/>
        <v/>
      </c>
    </row>
    <row r="3601" spans="1:22" x14ac:dyDescent="0.2">
      <c r="A3601" t="s">
        <v>14004</v>
      </c>
      <c r="B3601" t="s">
        <v>65</v>
      </c>
      <c r="C3601">
        <v>51115056</v>
      </c>
      <c r="D3601">
        <v>51115179</v>
      </c>
      <c r="E3601">
        <v>124</v>
      </c>
      <c r="F3601" t="s">
        <v>66</v>
      </c>
      <c r="G3601" t="s">
        <v>1406</v>
      </c>
      <c r="H3601" t="s">
        <v>14005</v>
      </c>
      <c r="I3601">
        <v>3</v>
      </c>
      <c r="J3601">
        <v>1</v>
      </c>
      <c r="K3601">
        <v>2</v>
      </c>
      <c r="L3601">
        <v>0</v>
      </c>
      <c r="M3601">
        <v>0</v>
      </c>
      <c r="N3601">
        <v>0</v>
      </c>
      <c r="O3601" t="str">
        <f t="shared" si="392"/>
        <v/>
      </c>
      <c r="P3601">
        <f>IF(ISERROR(VLOOKUP(G3601,Genes!$A$2:$A$749,1,0)),0,1)</f>
        <v>1</v>
      </c>
      <c r="Q3601">
        <f t="shared" si="393"/>
        <v>0</v>
      </c>
      <c r="R3601">
        <f t="shared" si="394"/>
        <v>1</v>
      </c>
      <c r="S3601">
        <f t="shared" si="395"/>
        <v>22</v>
      </c>
      <c r="T3601">
        <f t="shared" si="396"/>
        <v>22</v>
      </c>
      <c r="U3601">
        <f t="shared" si="397"/>
        <v>0</v>
      </c>
      <c r="V3601" t="str">
        <f t="shared" si="398"/>
        <v/>
      </c>
    </row>
    <row r="3602" spans="1:22" x14ac:dyDescent="0.2">
      <c r="A3602" t="s">
        <v>14006</v>
      </c>
      <c r="B3602" t="s">
        <v>65</v>
      </c>
      <c r="C3602">
        <v>51034507</v>
      </c>
      <c r="D3602">
        <v>51034635</v>
      </c>
      <c r="E3602">
        <v>129</v>
      </c>
      <c r="F3602" t="s">
        <v>66</v>
      </c>
      <c r="G3602" t="s">
        <v>1406</v>
      </c>
      <c r="H3602" t="s">
        <v>14007</v>
      </c>
      <c r="I3602">
        <v>3</v>
      </c>
      <c r="J3602">
        <v>1</v>
      </c>
      <c r="K3602">
        <v>2</v>
      </c>
      <c r="L3602">
        <v>0</v>
      </c>
      <c r="M3602">
        <v>0</v>
      </c>
      <c r="N3602">
        <v>0</v>
      </c>
      <c r="O3602" t="str">
        <f t="shared" si="392"/>
        <v/>
      </c>
      <c r="P3602">
        <f>IF(ISERROR(VLOOKUP(G3602,Genes!$A$2:$A$749,1,0)),0,1)</f>
        <v>1</v>
      </c>
      <c r="Q3602">
        <f t="shared" si="393"/>
        <v>0</v>
      </c>
      <c r="R3602">
        <f t="shared" si="394"/>
        <v>1</v>
      </c>
      <c r="S3602">
        <f t="shared" si="395"/>
        <v>23</v>
      </c>
      <c r="T3602">
        <f t="shared" si="396"/>
        <v>23</v>
      </c>
      <c r="U3602">
        <f t="shared" si="397"/>
        <v>0</v>
      </c>
      <c r="V3602" t="str">
        <f t="shared" si="398"/>
        <v/>
      </c>
    </row>
    <row r="3603" spans="1:22" x14ac:dyDescent="0.2">
      <c r="A3603" t="s">
        <v>14008</v>
      </c>
      <c r="B3603" t="s">
        <v>65</v>
      </c>
      <c r="C3603">
        <v>51116985</v>
      </c>
      <c r="D3603">
        <v>51117106</v>
      </c>
      <c r="E3603">
        <v>122</v>
      </c>
      <c r="F3603" t="s">
        <v>66</v>
      </c>
      <c r="G3603" t="s">
        <v>1406</v>
      </c>
      <c r="H3603" t="s">
        <v>14009</v>
      </c>
      <c r="I3603">
        <v>3</v>
      </c>
      <c r="J3603">
        <v>1</v>
      </c>
      <c r="K3603">
        <v>2</v>
      </c>
      <c r="L3603">
        <v>0</v>
      </c>
      <c r="M3603">
        <v>0</v>
      </c>
      <c r="N3603">
        <v>0</v>
      </c>
      <c r="O3603" t="str">
        <f t="shared" si="392"/>
        <v/>
      </c>
      <c r="P3603">
        <f>IF(ISERROR(VLOOKUP(G3603,Genes!$A$2:$A$749,1,0)),0,1)</f>
        <v>1</v>
      </c>
      <c r="Q3603">
        <f t="shared" si="393"/>
        <v>0</v>
      </c>
      <c r="R3603">
        <f t="shared" si="394"/>
        <v>1</v>
      </c>
      <c r="S3603">
        <f t="shared" si="395"/>
        <v>24</v>
      </c>
      <c r="T3603">
        <f t="shared" si="396"/>
        <v>24</v>
      </c>
      <c r="U3603">
        <f t="shared" si="397"/>
        <v>0</v>
      </c>
      <c r="V3603" t="str">
        <f t="shared" si="398"/>
        <v/>
      </c>
    </row>
    <row r="3604" spans="1:22" x14ac:dyDescent="0.2">
      <c r="A3604" t="s">
        <v>14010</v>
      </c>
      <c r="B3604" t="s">
        <v>65</v>
      </c>
      <c r="C3604">
        <v>51118558</v>
      </c>
      <c r="D3604">
        <v>51118669</v>
      </c>
      <c r="E3604">
        <v>112</v>
      </c>
      <c r="F3604" t="s">
        <v>66</v>
      </c>
      <c r="G3604" t="s">
        <v>1406</v>
      </c>
      <c r="H3604" t="s">
        <v>14011</v>
      </c>
      <c r="I3604">
        <v>2</v>
      </c>
      <c r="J3604">
        <v>0</v>
      </c>
      <c r="K3604">
        <v>2</v>
      </c>
      <c r="L3604">
        <v>0</v>
      </c>
      <c r="M3604">
        <v>0</v>
      </c>
      <c r="N3604">
        <v>0</v>
      </c>
      <c r="O3604" t="str">
        <f t="shared" si="392"/>
        <v/>
      </c>
      <c r="P3604">
        <f>IF(ISERROR(VLOOKUP(G3604,Genes!$A$2:$A$749,1,0)),0,1)</f>
        <v>1</v>
      </c>
      <c r="Q3604">
        <f t="shared" si="393"/>
        <v>0</v>
      </c>
      <c r="R3604">
        <f t="shared" si="394"/>
        <v>1</v>
      </c>
      <c r="S3604">
        <f t="shared" si="395"/>
        <v>25</v>
      </c>
      <c r="T3604">
        <f t="shared" si="396"/>
        <v>25</v>
      </c>
      <c r="U3604">
        <f t="shared" si="397"/>
        <v>0</v>
      </c>
      <c r="V3604" t="str">
        <f t="shared" si="398"/>
        <v/>
      </c>
    </row>
    <row r="3605" spans="1:22" x14ac:dyDescent="0.2">
      <c r="A3605" t="s">
        <v>14012</v>
      </c>
      <c r="B3605" t="s">
        <v>65</v>
      </c>
      <c r="C3605">
        <v>51121486</v>
      </c>
      <c r="D3605">
        <v>51121595</v>
      </c>
      <c r="E3605">
        <v>110</v>
      </c>
      <c r="F3605" t="s">
        <v>66</v>
      </c>
      <c r="G3605" t="s">
        <v>1406</v>
      </c>
      <c r="H3605" t="s">
        <v>14013</v>
      </c>
      <c r="I3605">
        <v>2</v>
      </c>
      <c r="J3605">
        <v>0</v>
      </c>
      <c r="K3605">
        <v>2</v>
      </c>
      <c r="L3605">
        <v>0</v>
      </c>
      <c r="M3605">
        <v>0</v>
      </c>
      <c r="N3605">
        <v>0</v>
      </c>
      <c r="O3605" t="str">
        <f t="shared" si="392"/>
        <v/>
      </c>
      <c r="P3605">
        <f>IF(ISERROR(VLOOKUP(G3605,Genes!$A$2:$A$749,1,0)),0,1)</f>
        <v>1</v>
      </c>
      <c r="Q3605">
        <f t="shared" si="393"/>
        <v>0</v>
      </c>
      <c r="R3605">
        <f t="shared" si="394"/>
        <v>1</v>
      </c>
      <c r="S3605">
        <f t="shared" si="395"/>
        <v>26</v>
      </c>
      <c r="T3605">
        <f t="shared" si="396"/>
        <v>26</v>
      </c>
      <c r="U3605">
        <f t="shared" si="397"/>
        <v>0</v>
      </c>
      <c r="V3605" t="str">
        <f t="shared" si="398"/>
        <v/>
      </c>
    </row>
    <row r="3606" spans="1:22" x14ac:dyDescent="0.2">
      <c r="A3606" t="s">
        <v>14014</v>
      </c>
      <c r="B3606" t="s">
        <v>65</v>
      </c>
      <c r="C3606">
        <v>51122331</v>
      </c>
      <c r="D3606">
        <v>51122461</v>
      </c>
      <c r="E3606">
        <v>131</v>
      </c>
      <c r="F3606" t="s">
        <v>66</v>
      </c>
      <c r="G3606" t="s">
        <v>1406</v>
      </c>
      <c r="H3606" t="s">
        <v>14015</v>
      </c>
      <c r="I3606">
        <v>3</v>
      </c>
      <c r="J3606">
        <v>1</v>
      </c>
      <c r="K3606">
        <v>2</v>
      </c>
      <c r="L3606">
        <v>0</v>
      </c>
      <c r="M3606">
        <v>0</v>
      </c>
      <c r="N3606">
        <v>0</v>
      </c>
      <c r="O3606" t="str">
        <f t="shared" si="392"/>
        <v/>
      </c>
      <c r="P3606">
        <f>IF(ISERROR(VLOOKUP(G3606,Genes!$A$2:$A$749,1,0)),0,1)</f>
        <v>1</v>
      </c>
      <c r="Q3606">
        <f t="shared" si="393"/>
        <v>0</v>
      </c>
      <c r="R3606">
        <f t="shared" si="394"/>
        <v>1</v>
      </c>
      <c r="S3606">
        <f t="shared" si="395"/>
        <v>27</v>
      </c>
      <c r="T3606">
        <f t="shared" si="396"/>
        <v>27</v>
      </c>
      <c r="U3606">
        <f t="shared" si="397"/>
        <v>0</v>
      </c>
      <c r="V3606" t="str">
        <f t="shared" si="398"/>
        <v/>
      </c>
    </row>
    <row r="3607" spans="1:22" x14ac:dyDescent="0.2">
      <c r="A3607" t="s">
        <v>14016</v>
      </c>
      <c r="B3607" t="s">
        <v>65</v>
      </c>
      <c r="C3607">
        <v>51125152</v>
      </c>
      <c r="D3607">
        <v>51125320</v>
      </c>
      <c r="E3607">
        <v>169</v>
      </c>
      <c r="F3607" t="s">
        <v>66</v>
      </c>
      <c r="G3607" t="s">
        <v>1406</v>
      </c>
      <c r="H3607" t="s">
        <v>14017</v>
      </c>
      <c r="I3607">
        <v>3</v>
      </c>
      <c r="J3607">
        <v>1</v>
      </c>
      <c r="K3607">
        <v>2</v>
      </c>
      <c r="L3607">
        <v>0</v>
      </c>
      <c r="M3607">
        <v>0</v>
      </c>
      <c r="N3607">
        <v>0</v>
      </c>
      <c r="O3607" t="str">
        <f t="shared" si="392"/>
        <v/>
      </c>
      <c r="P3607">
        <f>IF(ISERROR(VLOOKUP(G3607,Genes!$A$2:$A$749,1,0)),0,1)</f>
        <v>1</v>
      </c>
      <c r="Q3607">
        <f t="shared" si="393"/>
        <v>0</v>
      </c>
      <c r="R3607">
        <f t="shared" si="394"/>
        <v>1</v>
      </c>
      <c r="S3607">
        <f t="shared" si="395"/>
        <v>28</v>
      </c>
      <c r="T3607">
        <f t="shared" si="396"/>
        <v>28</v>
      </c>
      <c r="U3607">
        <f t="shared" si="397"/>
        <v>0</v>
      </c>
      <c r="V3607" t="str">
        <f t="shared" si="398"/>
        <v/>
      </c>
    </row>
    <row r="3608" spans="1:22" x14ac:dyDescent="0.2">
      <c r="A3608" t="s">
        <v>14018</v>
      </c>
      <c r="B3608" t="s">
        <v>65</v>
      </c>
      <c r="C3608">
        <v>51126149</v>
      </c>
      <c r="D3608">
        <v>51126319</v>
      </c>
      <c r="E3608">
        <v>171</v>
      </c>
      <c r="F3608" t="s">
        <v>66</v>
      </c>
      <c r="G3608" t="s">
        <v>1406</v>
      </c>
      <c r="H3608" t="s">
        <v>14019</v>
      </c>
      <c r="I3608">
        <v>3</v>
      </c>
      <c r="J3608">
        <v>1</v>
      </c>
      <c r="K3608">
        <v>2</v>
      </c>
      <c r="L3608">
        <v>0</v>
      </c>
      <c r="M3608">
        <v>0</v>
      </c>
      <c r="N3608">
        <v>0</v>
      </c>
      <c r="O3608" t="str">
        <f t="shared" si="392"/>
        <v/>
      </c>
      <c r="P3608">
        <f>IF(ISERROR(VLOOKUP(G3608,Genes!$A$2:$A$749,1,0)),0,1)</f>
        <v>1</v>
      </c>
      <c r="Q3608">
        <f t="shared" si="393"/>
        <v>0</v>
      </c>
      <c r="R3608">
        <f t="shared" si="394"/>
        <v>1</v>
      </c>
      <c r="S3608">
        <f t="shared" si="395"/>
        <v>29</v>
      </c>
      <c r="T3608">
        <f t="shared" si="396"/>
        <v>29</v>
      </c>
      <c r="U3608">
        <f t="shared" si="397"/>
        <v>0</v>
      </c>
      <c r="V3608" t="str">
        <f t="shared" si="398"/>
        <v/>
      </c>
    </row>
    <row r="3609" spans="1:22" x14ac:dyDescent="0.2">
      <c r="A3609" t="s">
        <v>14020</v>
      </c>
      <c r="B3609" t="s">
        <v>65</v>
      </c>
      <c r="C3609">
        <v>51127918</v>
      </c>
      <c r="D3609">
        <v>51127979</v>
      </c>
      <c r="E3609">
        <v>62</v>
      </c>
      <c r="F3609" t="s">
        <v>66</v>
      </c>
      <c r="G3609" t="s">
        <v>1406</v>
      </c>
      <c r="H3609" t="s">
        <v>14021</v>
      </c>
      <c r="I3609">
        <v>2</v>
      </c>
      <c r="J3609">
        <v>0</v>
      </c>
      <c r="K3609">
        <v>2</v>
      </c>
      <c r="L3609">
        <v>0</v>
      </c>
      <c r="M3609">
        <v>0</v>
      </c>
      <c r="N3609">
        <v>0</v>
      </c>
      <c r="O3609" t="str">
        <f t="shared" si="392"/>
        <v/>
      </c>
      <c r="P3609">
        <f>IF(ISERROR(VLOOKUP(G3609,Genes!$A$2:$A$749,1,0)),0,1)</f>
        <v>1</v>
      </c>
      <c r="Q3609">
        <f t="shared" si="393"/>
        <v>0</v>
      </c>
      <c r="R3609">
        <f t="shared" si="394"/>
        <v>1</v>
      </c>
      <c r="S3609">
        <f t="shared" si="395"/>
        <v>30</v>
      </c>
      <c r="T3609">
        <f t="shared" si="396"/>
        <v>30</v>
      </c>
      <c r="U3609">
        <f t="shared" si="397"/>
        <v>0</v>
      </c>
      <c r="V3609" t="str">
        <f t="shared" si="398"/>
        <v/>
      </c>
    </row>
    <row r="3610" spans="1:22" x14ac:dyDescent="0.2">
      <c r="A3610" t="s">
        <v>14022</v>
      </c>
      <c r="B3610" t="s">
        <v>65</v>
      </c>
      <c r="C3610">
        <v>51128856</v>
      </c>
      <c r="D3610">
        <v>51128913</v>
      </c>
      <c r="E3610">
        <v>58</v>
      </c>
      <c r="F3610" t="s">
        <v>66</v>
      </c>
      <c r="G3610" t="s">
        <v>1406</v>
      </c>
      <c r="H3610" t="s">
        <v>14023</v>
      </c>
      <c r="I3610">
        <v>2</v>
      </c>
      <c r="J3610">
        <v>2</v>
      </c>
      <c r="K3610">
        <v>0</v>
      </c>
      <c r="L3610">
        <v>0</v>
      </c>
      <c r="M3610">
        <v>0</v>
      </c>
      <c r="N3610">
        <v>0</v>
      </c>
      <c r="O3610" t="str">
        <f t="shared" si="392"/>
        <v/>
      </c>
      <c r="P3610">
        <f>IF(ISERROR(VLOOKUP(G3610,Genes!$A$2:$A$749,1,0)),0,1)</f>
        <v>1</v>
      </c>
      <c r="Q3610">
        <f t="shared" si="393"/>
        <v>0</v>
      </c>
      <c r="R3610">
        <f t="shared" si="394"/>
        <v>1</v>
      </c>
      <c r="S3610">
        <f t="shared" si="395"/>
        <v>31</v>
      </c>
      <c r="T3610">
        <f t="shared" si="396"/>
        <v>31</v>
      </c>
      <c r="U3610">
        <f t="shared" si="397"/>
        <v>0</v>
      </c>
      <c r="V3610" t="str">
        <f t="shared" si="398"/>
        <v/>
      </c>
    </row>
    <row r="3611" spans="1:22" x14ac:dyDescent="0.2">
      <c r="A3611" t="s">
        <v>14024</v>
      </c>
      <c r="B3611" t="s">
        <v>65</v>
      </c>
      <c r="C3611">
        <v>51130819</v>
      </c>
      <c r="D3611">
        <v>51130893</v>
      </c>
      <c r="E3611">
        <v>75</v>
      </c>
      <c r="F3611" t="s">
        <v>66</v>
      </c>
      <c r="G3611" t="s">
        <v>1406</v>
      </c>
      <c r="H3611" t="s">
        <v>14025</v>
      </c>
      <c r="I3611">
        <v>2</v>
      </c>
      <c r="J3611">
        <v>0</v>
      </c>
      <c r="K3611">
        <v>2</v>
      </c>
      <c r="L3611">
        <v>0</v>
      </c>
      <c r="M3611">
        <v>0</v>
      </c>
      <c r="N3611">
        <v>0</v>
      </c>
      <c r="O3611" t="str">
        <f t="shared" si="392"/>
        <v/>
      </c>
      <c r="P3611">
        <f>IF(ISERROR(VLOOKUP(G3611,Genes!$A$2:$A$749,1,0)),0,1)</f>
        <v>1</v>
      </c>
      <c r="Q3611">
        <f t="shared" si="393"/>
        <v>0</v>
      </c>
      <c r="R3611">
        <f t="shared" si="394"/>
        <v>1</v>
      </c>
      <c r="S3611">
        <f t="shared" si="395"/>
        <v>32</v>
      </c>
      <c r="T3611">
        <f t="shared" si="396"/>
        <v>32</v>
      </c>
      <c r="U3611">
        <f t="shared" si="397"/>
        <v>0</v>
      </c>
      <c r="V3611" t="str">
        <f t="shared" si="398"/>
        <v/>
      </c>
    </row>
    <row r="3612" spans="1:22" x14ac:dyDescent="0.2">
      <c r="A3612" t="s">
        <v>14026</v>
      </c>
      <c r="B3612" t="s">
        <v>65</v>
      </c>
      <c r="C3612">
        <v>51133192</v>
      </c>
      <c r="D3612">
        <v>51133369</v>
      </c>
      <c r="E3612">
        <v>178</v>
      </c>
      <c r="F3612" t="s">
        <v>66</v>
      </c>
      <c r="G3612" t="s">
        <v>1406</v>
      </c>
      <c r="H3612" t="s">
        <v>14027</v>
      </c>
      <c r="I3612">
        <v>3</v>
      </c>
      <c r="J3612">
        <v>1</v>
      </c>
      <c r="K3612">
        <v>2</v>
      </c>
      <c r="L3612">
        <v>0</v>
      </c>
      <c r="M3612">
        <v>0</v>
      </c>
      <c r="N3612">
        <v>0</v>
      </c>
      <c r="O3612" t="str">
        <f t="shared" si="392"/>
        <v/>
      </c>
      <c r="P3612">
        <f>IF(ISERROR(VLOOKUP(G3612,Genes!$A$2:$A$749,1,0)),0,1)</f>
        <v>1</v>
      </c>
      <c r="Q3612">
        <f t="shared" si="393"/>
        <v>0</v>
      </c>
      <c r="R3612">
        <f t="shared" si="394"/>
        <v>1</v>
      </c>
      <c r="S3612">
        <f t="shared" si="395"/>
        <v>33</v>
      </c>
      <c r="T3612">
        <f t="shared" si="396"/>
        <v>33</v>
      </c>
      <c r="U3612">
        <f t="shared" si="397"/>
        <v>0</v>
      </c>
      <c r="V3612" t="str">
        <f t="shared" si="398"/>
        <v/>
      </c>
    </row>
    <row r="3613" spans="1:22" x14ac:dyDescent="0.2">
      <c r="A3613" t="s">
        <v>14028</v>
      </c>
      <c r="B3613" t="s">
        <v>65</v>
      </c>
      <c r="C3613">
        <v>51048794</v>
      </c>
      <c r="D3613">
        <v>51048823</v>
      </c>
      <c r="E3613">
        <v>30</v>
      </c>
      <c r="F3613" t="s">
        <v>66</v>
      </c>
      <c r="G3613" t="s">
        <v>1406</v>
      </c>
      <c r="H3613" t="s">
        <v>14029</v>
      </c>
      <c r="I3613">
        <v>0</v>
      </c>
      <c r="J3613">
        <v>0</v>
      </c>
      <c r="K3613">
        <v>0</v>
      </c>
      <c r="L3613">
        <v>0</v>
      </c>
      <c r="M3613">
        <v>0</v>
      </c>
      <c r="N3613">
        <v>0</v>
      </c>
      <c r="O3613" t="str">
        <f t="shared" si="392"/>
        <v/>
      </c>
      <c r="P3613">
        <f>IF(ISERROR(VLOOKUP(G3613,Genes!$A$2:$A$749,1,0)),0,1)</f>
        <v>1</v>
      </c>
      <c r="Q3613">
        <f t="shared" si="393"/>
        <v>0</v>
      </c>
      <c r="R3613">
        <f t="shared" si="394"/>
        <v>0</v>
      </c>
      <c r="S3613">
        <f t="shared" si="395"/>
        <v>33</v>
      </c>
      <c r="T3613">
        <f t="shared" si="396"/>
        <v>34</v>
      </c>
      <c r="U3613">
        <f t="shared" si="397"/>
        <v>0</v>
      </c>
      <c r="V3613" t="str">
        <f t="shared" si="398"/>
        <v/>
      </c>
    </row>
    <row r="3614" spans="1:22" x14ac:dyDescent="0.2">
      <c r="A3614" t="s">
        <v>14030</v>
      </c>
      <c r="B3614" t="s">
        <v>65</v>
      </c>
      <c r="C3614">
        <v>51135199</v>
      </c>
      <c r="D3614">
        <v>51135322</v>
      </c>
      <c r="E3614">
        <v>124</v>
      </c>
      <c r="F3614" t="s">
        <v>66</v>
      </c>
      <c r="G3614" t="s">
        <v>1406</v>
      </c>
      <c r="H3614" t="s">
        <v>14031</v>
      </c>
      <c r="I3614">
        <v>3</v>
      </c>
      <c r="J3614">
        <v>1</v>
      </c>
      <c r="K3614">
        <v>2</v>
      </c>
      <c r="L3614">
        <v>0</v>
      </c>
      <c r="M3614">
        <v>0</v>
      </c>
      <c r="N3614">
        <v>0</v>
      </c>
      <c r="O3614" t="str">
        <f t="shared" si="392"/>
        <v/>
      </c>
      <c r="P3614">
        <f>IF(ISERROR(VLOOKUP(G3614,Genes!$A$2:$A$749,1,0)),0,1)</f>
        <v>1</v>
      </c>
      <c r="Q3614">
        <f t="shared" si="393"/>
        <v>0</v>
      </c>
      <c r="R3614">
        <f t="shared" si="394"/>
        <v>1</v>
      </c>
      <c r="S3614">
        <f t="shared" si="395"/>
        <v>34</v>
      </c>
      <c r="T3614">
        <f t="shared" si="396"/>
        <v>35</v>
      </c>
      <c r="U3614">
        <f t="shared" si="397"/>
        <v>0</v>
      </c>
      <c r="V3614" t="str">
        <f t="shared" si="398"/>
        <v/>
      </c>
    </row>
    <row r="3615" spans="1:22" x14ac:dyDescent="0.2">
      <c r="A3615" t="s">
        <v>14032</v>
      </c>
      <c r="B3615" t="s">
        <v>65</v>
      </c>
      <c r="C3615">
        <v>51138370</v>
      </c>
      <c r="D3615">
        <v>51138622</v>
      </c>
      <c r="E3615">
        <v>253</v>
      </c>
      <c r="F3615" t="s">
        <v>66</v>
      </c>
      <c r="G3615" t="s">
        <v>1406</v>
      </c>
      <c r="H3615" t="s">
        <v>14033</v>
      </c>
      <c r="I3615">
        <v>4</v>
      </c>
      <c r="J3615">
        <v>2</v>
      </c>
      <c r="K3615">
        <v>2</v>
      </c>
      <c r="L3615">
        <v>0</v>
      </c>
      <c r="M3615">
        <v>0</v>
      </c>
      <c r="N3615">
        <v>0</v>
      </c>
      <c r="O3615" t="str">
        <f t="shared" si="392"/>
        <v/>
      </c>
      <c r="P3615">
        <f>IF(ISERROR(VLOOKUP(G3615,Genes!$A$2:$A$749,1,0)),0,1)</f>
        <v>1</v>
      </c>
      <c r="Q3615">
        <f t="shared" si="393"/>
        <v>0</v>
      </c>
      <c r="R3615">
        <f t="shared" si="394"/>
        <v>1</v>
      </c>
      <c r="S3615">
        <f t="shared" si="395"/>
        <v>35</v>
      </c>
      <c r="T3615">
        <f t="shared" si="396"/>
        <v>36</v>
      </c>
      <c r="U3615">
        <f t="shared" si="397"/>
        <v>0</v>
      </c>
      <c r="V3615" t="str">
        <f t="shared" si="398"/>
        <v/>
      </c>
    </row>
    <row r="3616" spans="1:22" x14ac:dyDescent="0.2">
      <c r="A3616" t="s">
        <v>14034</v>
      </c>
      <c r="B3616" t="s">
        <v>65</v>
      </c>
      <c r="C3616">
        <v>51053977</v>
      </c>
      <c r="D3616">
        <v>51054102</v>
      </c>
      <c r="E3616">
        <v>126</v>
      </c>
      <c r="F3616" t="s">
        <v>66</v>
      </c>
      <c r="G3616" t="s">
        <v>1406</v>
      </c>
      <c r="H3616" t="s">
        <v>14035</v>
      </c>
      <c r="I3616">
        <v>3</v>
      </c>
      <c r="J3616">
        <v>1</v>
      </c>
      <c r="K3616">
        <v>2</v>
      </c>
      <c r="L3616">
        <v>0</v>
      </c>
      <c r="M3616">
        <v>0</v>
      </c>
      <c r="N3616">
        <v>0</v>
      </c>
      <c r="O3616" t="str">
        <f t="shared" si="392"/>
        <v/>
      </c>
      <c r="P3616">
        <f>IF(ISERROR(VLOOKUP(G3616,Genes!$A$2:$A$749,1,0)),0,1)</f>
        <v>1</v>
      </c>
      <c r="Q3616">
        <f t="shared" si="393"/>
        <v>0</v>
      </c>
      <c r="R3616">
        <f t="shared" si="394"/>
        <v>1</v>
      </c>
      <c r="S3616">
        <f t="shared" si="395"/>
        <v>36</v>
      </c>
      <c r="T3616">
        <f t="shared" si="396"/>
        <v>37</v>
      </c>
      <c r="U3616">
        <f t="shared" si="397"/>
        <v>0</v>
      </c>
      <c r="V3616" t="str">
        <f t="shared" si="398"/>
        <v/>
      </c>
    </row>
    <row r="3617" spans="1:22" x14ac:dyDescent="0.2">
      <c r="A3617" t="s">
        <v>14036</v>
      </c>
      <c r="B3617" t="s">
        <v>65</v>
      </c>
      <c r="C3617">
        <v>51064969</v>
      </c>
      <c r="D3617">
        <v>51065181</v>
      </c>
      <c r="E3617">
        <v>213</v>
      </c>
      <c r="F3617" t="s">
        <v>66</v>
      </c>
      <c r="G3617" t="s">
        <v>1406</v>
      </c>
      <c r="H3617" t="s">
        <v>14037</v>
      </c>
      <c r="I3617">
        <v>3</v>
      </c>
      <c r="J3617">
        <v>1</v>
      </c>
      <c r="K3617">
        <v>2</v>
      </c>
      <c r="L3617">
        <v>0</v>
      </c>
      <c r="M3617">
        <v>0</v>
      </c>
      <c r="N3617">
        <v>0</v>
      </c>
      <c r="O3617" t="str">
        <f t="shared" si="392"/>
        <v/>
      </c>
      <c r="P3617">
        <f>IF(ISERROR(VLOOKUP(G3617,Genes!$A$2:$A$749,1,0)),0,1)</f>
        <v>1</v>
      </c>
      <c r="Q3617">
        <f t="shared" si="393"/>
        <v>0</v>
      </c>
      <c r="R3617">
        <f t="shared" si="394"/>
        <v>1</v>
      </c>
      <c r="S3617">
        <f t="shared" si="395"/>
        <v>37</v>
      </c>
      <c r="T3617">
        <f t="shared" si="396"/>
        <v>38</v>
      </c>
      <c r="U3617">
        <f t="shared" si="397"/>
        <v>0</v>
      </c>
      <c r="V3617" t="str">
        <f t="shared" si="398"/>
        <v/>
      </c>
    </row>
    <row r="3618" spans="1:22" x14ac:dyDescent="0.2">
      <c r="A3618" t="s">
        <v>14038</v>
      </c>
      <c r="B3618" t="s">
        <v>65</v>
      </c>
      <c r="C3618">
        <v>51068257</v>
      </c>
      <c r="D3618">
        <v>51068412</v>
      </c>
      <c r="E3618">
        <v>156</v>
      </c>
      <c r="F3618" t="s">
        <v>66</v>
      </c>
      <c r="G3618" t="s">
        <v>1406</v>
      </c>
      <c r="H3618" t="s">
        <v>14039</v>
      </c>
      <c r="I3618">
        <v>3</v>
      </c>
      <c r="J3618">
        <v>1</v>
      </c>
      <c r="K3618">
        <v>2</v>
      </c>
      <c r="L3618">
        <v>0</v>
      </c>
      <c r="M3618">
        <v>0</v>
      </c>
      <c r="N3618">
        <v>0</v>
      </c>
      <c r="O3618" t="str">
        <f t="shared" si="392"/>
        <v/>
      </c>
      <c r="P3618">
        <f>IF(ISERROR(VLOOKUP(G3618,Genes!$A$2:$A$749,1,0)),0,1)</f>
        <v>1</v>
      </c>
      <c r="Q3618">
        <f t="shared" si="393"/>
        <v>0</v>
      </c>
      <c r="R3618">
        <f t="shared" si="394"/>
        <v>1</v>
      </c>
      <c r="S3618">
        <f t="shared" si="395"/>
        <v>38</v>
      </c>
      <c r="T3618">
        <f t="shared" si="396"/>
        <v>39</v>
      </c>
      <c r="U3618">
        <f t="shared" si="397"/>
        <v>0</v>
      </c>
      <c r="V3618" t="str">
        <f t="shared" si="398"/>
        <v/>
      </c>
    </row>
    <row r="3619" spans="1:22" x14ac:dyDescent="0.2">
      <c r="A3619" t="s">
        <v>14040</v>
      </c>
      <c r="B3619" t="s">
        <v>65</v>
      </c>
      <c r="C3619">
        <v>51069112</v>
      </c>
      <c r="D3619">
        <v>51069231</v>
      </c>
      <c r="E3619">
        <v>120</v>
      </c>
      <c r="F3619" t="s">
        <v>66</v>
      </c>
      <c r="G3619" t="s">
        <v>1406</v>
      </c>
      <c r="H3619" t="s">
        <v>14041</v>
      </c>
      <c r="I3619">
        <v>2</v>
      </c>
      <c r="J3619">
        <v>0</v>
      </c>
      <c r="K3619">
        <v>2</v>
      </c>
      <c r="L3619">
        <v>0</v>
      </c>
      <c r="M3619">
        <v>0</v>
      </c>
      <c r="N3619">
        <v>0</v>
      </c>
      <c r="O3619" t="str">
        <f t="shared" si="392"/>
        <v/>
      </c>
      <c r="P3619">
        <f>IF(ISERROR(VLOOKUP(G3619,Genes!$A$2:$A$749,1,0)),0,1)</f>
        <v>1</v>
      </c>
      <c r="Q3619">
        <f t="shared" si="393"/>
        <v>0</v>
      </c>
      <c r="R3619">
        <f t="shared" si="394"/>
        <v>1</v>
      </c>
      <c r="S3619">
        <f t="shared" si="395"/>
        <v>39</v>
      </c>
      <c r="T3619">
        <f t="shared" si="396"/>
        <v>40</v>
      </c>
      <c r="U3619">
        <f t="shared" si="397"/>
        <v>0</v>
      </c>
      <c r="V3619" t="str">
        <f t="shared" si="398"/>
        <v/>
      </c>
    </row>
    <row r="3620" spans="1:22" x14ac:dyDescent="0.2">
      <c r="A3620" t="s">
        <v>14042</v>
      </c>
      <c r="B3620" t="s">
        <v>65</v>
      </c>
      <c r="C3620">
        <v>51069112</v>
      </c>
      <c r="D3620">
        <v>51069234</v>
      </c>
      <c r="E3620">
        <v>123</v>
      </c>
      <c r="F3620" t="s">
        <v>66</v>
      </c>
      <c r="G3620" t="s">
        <v>1406</v>
      </c>
      <c r="H3620" t="s">
        <v>14043</v>
      </c>
      <c r="I3620">
        <v>2</v>
      </c>
      <c r="J3620">
        <v>0</v>
      </c>
      <c r="K3620">
        <v>2</v>
      </c>
      <c r="L3620">
        <v>0</v>
      </c>
      <c r="M3620">
        <v>0</v>
      </c>
      <c r="N3620">
        <v>0</v>
      </c>
      <c r="O3620" t="str">
        <f t="shared" si="392"/>
        <v>DIP2B</v>
      </c>
      <c r="P3620">
        <f>IF(ISERROR(VLOOKUP(G3620,Genes!$A$2:$A$749,1,0)),0,1)</f>
        <v>1</v>
      </c>
      <c r="Q3620">
        <f t="shared" si="393"/>
        <v>0</v>
      </c>
      <c r="R3620">
        <f t="shared" si="394"/>
        <v>1</v>
      </c>
      <c r="S3620">
        <f t="shared" si="395"/>
        <v>40</v>
      </c>
      <c r="T3620">
        <f t="shared" si="396"/>
        <v>41</v>
      </c>
      <c r="U3620">
        <f t="shared" si="397"/>
        <v>1</v>
      </c>
      <c r="V3620">
        <f t="shared" si="398"/>
        <v>0.97560975609756095</v>
      </c>
    </row>
    <row r="3621" spans="1:22" x14ac:dyDescent="0.2">
      <c r="A3621" t="s">
        <v>14044</v>
      </c>
      <c r="B3621" t="s">
        <v>83</v>
      </c>
      <c r="C3621">
        <v>153991241</v>
      </c>
      <c r="D3621">
        <v>153991256</v>
      </c>
      <c r="E3621">
        <v>16</v>
      </c>
      <c r="F3621" t="s">
        <v>66</v>
      </c>
      <c r="G3621" t="s">
        <v>1412</v>
      </c>
      <c r="H3621" t="s">
        <v>14045</v>
      </c>
      <c r="I3621">
        <v>2</v>
      </c>
      <c r="J3621">
        <v>2</v>
      </c>
      <c r="K3621">
        <v>0</v>
      </c>
      <c r="L3621">
        <v>0</v>
      </c>
      <c r="M3621">
        <v>0</v>
      </c>
      <c r="N3621">
        <v>0</v>
      </c>
      <c r="O3621" t="str">
        <f t="shared" si="392"/>
        <v/>
      </c>
      <c r="P3621">
        <f>IF(ISERROR(VLOOKUP(G3621,Genes!$A$2:$A$749,1,0)),0,1)</f>
        <v>1</v>
      </c>
      <c r="Q3621">
        <f t="shared" si="393"/>
        <v>1</v>
      </c>
      <c r="R3621">
        <f t="shared" si="394"/>
        <v>1</v>
      </c>
      <c r="S3621">
        <f t="shared" si="395"/>
        <v>1</v>
      </c>
      <c r="T3621">
        <f t="shared" si="396"/>
        <v>1</v>
      </c>
      <c r="U3621">
        <f t="shared" si="397"/>
        <v>0</v>
      </c>
      <c r="V3621" t="str">
        <f t="shared" si="398"/>
        <v/>
      </c>
    </row>
    <row r="3622" spans="1:22" x14ac:dyDescent="0.2">
      <c r="A3622" t="s">
        <v>14046</v>
      </c>
      <c r="B3622" t="s">
        <v>83</v>
      </c>
      <c r="C3622">
        <v>153999034</v>
      </c>
      <c r="D3622">
        <v>153999154</v>
      </c>
      <c r="E3622">
        <v>121</v>
      </c>
      <c r="F3622" t="s">
        <v>66</v>
      </c>
      <c r="G3622" t="s">
        <v>1412</v>
      </c>
      <c r="H3622" t="s">
        <v>14047</v>
      </c>
      <c r="I3622">
        <v>3</v>
      </c>
      <c r="J3622">
        <v>1</v>
      </c>
      <c r="K3622">
        <v>1</v>
      </c>
      <c r="L3622">
        <v>1</v>
      </c>
      <c r="M3622">
        <v>0</v>
      </c>
      <c r="N3622">
        <v>0</v>
      </c>
      <c r="O3622" t="str">
        <f t="shared" si="392"/>
        <v/>
      </c>
      <c r="P3622">
        <f>IF(ISERROR(VLOOKUP(G3622,Genes!$A$2:$A$749,1,0)),0,1)</f>
        <v>1</v>
      </c>
      <c r="Q3622">
        <f t="shared" si="393"/>
        <v>0</v>
      </c>
      <c r="R3622">
        <f t="shared" si="394"/>
        <v>1</v>
      </c>
      <c r="S3622">
        <f t="shared" si="395"/>
        <v>2</v>
      </c>
      <c r="T3622">
        <f t="shared" si="396"/>
        <v>2</v>
      </c>
      <c r="U3622">
        <f t="shared" si="397"/>
        <v>0</v>
      </c>
      <c r="V3622" t="str">
        <f t="shared" si="398"/>
        <v/>
      </c>
    </row>
    <row r="3623" spans="1:22" x14ac:dyDescent="0.2">
      <c r="A3623" t="s">
        <v>14048</v>
      </c>
      <c r="B3623" t="s">
        <v>83</v>
      </c>
      <c r="C3623">
        <v>154001406</v>
      </c>
      <c r="D3623">
        <v>154001524</v>
      </c>
      <c r="E3623">
        <v>119</v>
      </c>
      <c r="F3623" t="s">
        <v>66</v>
      </c>
      <c r="G3623" t="s">
        <v>1412</v>
      </c>
      <c r="H3623" t="s">
        <v>14049</v>
      </c>
      <c r="I3623">
        <v>2</v>
      </c>
      <c r="J3623">
        <v>0</v>
      </c>
      <c r="K3623">
        <v>2</v>
      </c>
      <c r="L3623">
        <v>0</v>
      </c>
      <c r="M3623">
        <v>0</v>
      </c>
      <c r="N3623">
        <v>0</v>
      </c>
      <c r="O3623" t="str">
        <f t="shared" si="392"/>
        <v/>
      </c>
      <c r="P3623">
        <f>IF(ISERROR(VLOOKUP(G3623,Genes!$A$2:$A$749,1,0)),0,1)</f>
        <v>1</v>
      </c>
      <c r="Q3623">
        <f t="shared" si="393"/>
        <v>0</v>
      </c>
      <c r="R3623">
        <f t="shared" si="394"/>
        <v>1</v>
      </c>
      <c r="S3623">
        <f t="shared" si="395"/>
        <v>3</v>
      </c>
      <c r="T3623">
        <f t="shared" si="396"/>
        <v>3</v>
      </c>
      <c r="U3623">
        <f t="shared" si="397"/>
        <v>0</v>
      </c>
      <c r="V3623" t="str">
        <f t="shared" si="398"/>
        <v/>
      </c>
    </row>
    <row r="3624" spans="1:22" x14ac:dyDescent="0.2">
      <c r="A3624" t="s">
        <v>14050</v>
      </c>
      <c r="B3624" t="s">
        <v>83</v>
      </c>
      <c r="C3624">
        <v>154002877</v>
      </c>
      <c r="D3624">
        <v>154002965</v>
      </c>
      <c r="E3624">
        <v>89</v>
      </c>
      <c r="F3624" t="s">
        <v>66</v>
      </c>
      <c r="G3624" t="s">
        <v>1412</v>
      </c>
      <c r="H3624" t="s">
        <v>14051</v>
      </c>
      <c r="I3624">
        <v>4</v>
      </c>
      <c r="J3624">
        <v>0</v>
      </c>
      <c r="K3624">
        <v>2</v>
      </c>
      <c r="L3624">
        <v>0</v>
      </c>
      <c r="M3624">
        <v>1</v>
      </c>
      <c r="N3624">
        <v>1</v>
      </c>
      <c r="O3624" t="str">
        <f t="shared" si="392"/>
        <v/>
      </c>
      <c r="P3624">
        <f>IF(ISERROR(VLOOKUP(G3624,Genes!$A$2:$A$749,1,0)),0,1)</f>
        <v>1</v>
      </c>
      <c r="Q3624">
        <f t="shared" si="393"/>
        <v>0</v>
      </c>
      <c r="R3624">
        <f t="shared" si="394"/>
        <v>1</v>
      </c>
      <c r="S3624">
        <f t="shared" si="395"/>
        <v>4</v>
      </c>
      <c r="T3624">
        <f t="shared" si="396"/>
        <v>4</v>
      </c>
      <c r="U3624">
        <f t="shared" si="397"/>
        <v>0</v>
      </c>
      <c r="V3624" t="str">
        <f t="shared" si="398"/>
        <v/>
      </c>
    </row>
    <row r="3625" spans="1:22" x14ac:dyDescent="0.2">
      <c r="A3625" t="s">
        <v>14052</v>
      </c>
      <c r="B3625" t="s">
        <v>83</v>
      </c>
      <c r="C3625">
        <v>154002877</v>
      </c>
      <c r="D3625">
        <v>154002980</v>
      </c>
      <c r="E3625">
        <v>104</v>
      </c>
      <c r="F3625" t="s">
        <v>66</v>
      </c>
      <c r="G3625" t="s">
        <v>1412</v>
      </c>
      <c r="H3625" t="s">
        <v>14053</v>
      </c>
      <c r="I3625">
        <v>4</v>
      </c>
      <c r="J3625">
        <v>0</v>
      </c>
      <c r="K3625">
        <v>2</v>
      </c>
      <c r="L3625">
        <v>1</v>
      </c>
      <c r="M3625">
        <v>1</v>
      </c>
      <c r="N3625">
        <v>0</v>
      </c>
      <c r="O3625" t="str">
        <f t="shared" si="392"/>
        <v/>
      </c>
      <c r="P3625">
        <f>IF(ISERROR(VLOOKUP(G3625,Genes!$A$2:$A$749,1,0)),0,1)</f>
        <v>1</v>
      </c>
      <c r="Q3625">
        <f t="shared" si="393"/>
        <v>0</v>
      </c>
      <c r="R3625">
        <f t="shared" si="394"/>
        <v>1</v>
      </c>
      <c r="S3625">
        <f t="shared" si="395"/>
        <v>5</v>
      </c>
      <c r="T3625">
        <f t="shared" si="396"/>
        <v>5</v>
      </c>
      <c r="U3625">
        <f t="shared" si="397"/>
        <v>0</v>
      </c>
      <c r="V3625" t="str">
        <f t="shared" si="398"/>
        <v/>
      </c>
    </row>
    <row r="3626" spans="1:22" x14ac:dyDescent="0.2">
      <c r="A3626" t="s">
        <v>14054</v>
      </c>
      <c r="B3626" t="s">
        <v>83</v>
      </c>
      <c r="C3626">
        <v>154002877</v>
      </c>
      <c r="D3626">
        <v>154002984</v>
      </c>
      <c r="E3626">
        <v>108</v>
      </c>
      <c r="F3626" t="s">
        <v>66</v>
      </c>
      <c r="G3626" t="s">
        <v>1412</v>
      </c>
      <c r="H3626" t="s">
        <v>14055</v>
      </c>
      <c r="I3626">
        <v>4</v>
      </c>
      <c r="J3626">
        <v>0</v>
      </c>
      <c r="K3626">
        <v>2</v>
      </c>
      <c r="L3626">
        <v>1</v>
      </c>
      <c r="M3626">
        <v>1</v>
      </c>
      <c r="N3626">
        <v>0</v>
      </c>
      <c r="O3626" t="str">
        <f t="shared" si="392"/>
        <v/>
      </c>
      <c r="P3626">
        <f>IF(ISERROR(VLOOKUP(G3626,Genes!$A$2:$A$749,1,0)),0,1)</f>
        <v>1</v>
      </c>
      <c r="Q3626">
        <f t="shared" si="393"/>
        <v>0</v>
      </c>
      <c r="R3626">
        <f t="shared" si="394"/>
        <v>1</v>
      </c>
      <c r="S3626">
        <f t="shared" si="395"/>
        <v>6</v>
      </c>
      <c r="T3626">
        <f t="shared" si="396"/>
        <v>6</v>
      </c>
      <c r="U3626">
        <f t="shared" si="397"/>
        <v>0</v>
      </c>
      <c r="V3626" t="str">
        <f t="shared" si="398"/>
        <v/>
      </c>
    </row>
    <row r="3627" spans="1:22" x14ac:dyDescent="0.2">
      <c r="A3627" t="s">
        <v>14056</v>
      </c>
      <c r="B3627" t="s">
        <v>83</v>
      </c>
      <c r="C3627">
        <v>154003470</v>
      </c>
      <c r="D3627">
        <v>154003548</v>
      </c>
      <c r="E3627">
        <v>79</v>
      </c>
      <c r="F3627" t="s">
        <v>66</v>
      </c>
      <c r="G3627" t="s">
        <v>1412</v>
      </c>
      <c r="H3627" t="s">
        <v>14057</v>
      </c>
      <c r="I3627">
        <v>2</v>
      </c>
      <c r="J3627">
        <v>0</v>
      </c>
      <c r="K3627">
        <v>2</v>
      </c>
      <c r="L3627">
        <v>0</v>
      </c>
      <c r="M3627">
        <v>0</v>
      </c>
      <c r="N3627">
        <v>0</v>
      </c>
      <c r="O3627" t="str">
        <f t="shared" si="392"/>
        <v/>
      </c>
      <c r="P3627">
        <f>IF(ISERROR(VLOOKUP(G3627,Genes!$A$2:$A$749,1,0)),0,1)</f>
        <v>1</v>
      </c>
      <c r="Q3627">
        <f t="shared" si="393"/>
        <v>0</v>
      </c>
      <c r="R3627">
        <f t="shared" si="394"/>
        <v>1</v>
      </c>
      <c r="S3627">
        <f t="shared" si="395"/>
        <v>7</v>
      </c>
      <c r="T3627">
        <f t="shared" si="396"/>
        <v>7</v>
      </c>
      <c r="U3627">
        <f t="shared" si="397"/>
        <v>0</v>
      </c>
      <c r="V3627" t="str">
        <f t="shared" si="398"/>
        <v/>
      </c>
    </row>
    <row r="3628" spans="1:22" x14ac:dyDescent="0.2">
      <c r="A3628" t="s">
        <v>14058</v>
      </c>
      <c r="B3628" t="s">
        <v>83</v>
      </c>
      <c r="C3628">
        <v>154004462</v>
      </c>
      <c r="D3628">
        <v>154004599</v>
      </c>
      <c r="E3628">
        <v>138</v>
      </c>
      <c r="F3628" t="s">
        <v>66</v>
      </c>
      <c r="G3628" t="s">
        <v>1412</v>
      </c>
      <c r="H3628" t="s">
        <v>14059</v>
      </c>
      <c r="I3628">
        <v>4</v>
      </c>
      <c r="J3628">
        <v>0</v>
      </c>
      <c r="K3628">
        <v>2</v>
      </c>
      <c r="L3628">
        <v>2</v>
      </c>
      <c r="M3628">
        <v>0</v>
      </c>
      <c r="N3628">
        <v>0</v>
      </c>
      <c r="O3628" t="str">
        <f t="shared" si="392"/>
        <v/>
      </c>
      <c r="P3628">
        <f>IF(ISERROR(VLOOKUP(G3628,Genes!$A$2:$A$749,1,0)),0,1)</f>
        <v>1</v>
      </c>
      <c r="Q3628">
        <f t="shared" si="393"/>
        <v>0</v>
      </c>
      <c r="R3628">
        <f t="shared" si="394"/>
        <v>1</v>
      </c>
      <c r="S3628">
        <f t="shared" si="395"/>
        <v>8</v>
      </c>
      <c r="T3628">
        <f t="shared" si="396"/>
        <v>8</v>
      </c>
      <c r="U3628">
        <f t="shared" si="397"/>
        <v>0</v>
      </c>
      <c r="V3628" t="str">
        <f t="shared" si="398"/>
        <v/>
      </c>
    </row>
    <row r="3629" spans="1:22" x14ac:dyDescent="0.2">
      <c r="A3629" t="s">
        <v>14060</v>
      </c>
      <c r="B3629" t="s">
        <v>83</v>
      </c>
      <c r="C3629">
        <v>154005074</v>
      </c>
      <c r="D3629">
        <v>154005142</v>
      </c>
      <c r="E3629">
        <v>69</v>
      </c>
      <c r="F3629" t="s">
        <v>66</v>
      </c>
      <c r="G3629" t="s">
        <v>1412</v>
      </c>
      <c r="H3629" t="s">
        <v>14061</v>
      </c>
      <c r="I3629">
        <v>4</v>
      </c>
      <c r="J3629">
        <v>0</v>
      </c>
      <c r="K3629">
        <v>0</v>
      </c>
      <c r="L3629">
        <v>2</v>
      </c>
      <c r="M3629">
        <v>2</v>
      </c>
      <c r="N3629">
        <v>0</v>
      </c>
      <c r="O3629" t="str">
        <f t="shared" si="392"/>
        <v/>
      </c>
      <c r="P3629">
        <f>IF(ISERROR(VLOOKUP(G3629,Genes!$A$2:$A$749,1,0)),0,1)</f>
        <v>1</v>
      </c>
      <c r="Q3629">
        <f t="shared" si="393"/>
        <v>0</v>
      </c>
      <c r="R3629">
        <f t="shared" si="394"/>
        <v>1</v>
      </c>
      <c r="S3629">
        <f t="shared" si="395"/>
        <v>9</v>
      </c>
      <c r="T3629">
        <f t="shared" si="396"/>
        <v>9</v>
      </c>
      <c r="U3629">
        <f t="shared" si="397"/>
        <v>0</v>
      </c>
      <c r="V3629" t="str">
        <f t="shared" si="398"/>
        <v/>
      </c>
    </row>
    <row r="3630" spans="1:22" x14ac:dyDescent="0.2">
      <c r="A3630" t="s">
        <v>14062</v>
      </c>
      <c r="B3630" t="s">
        <v>83</v>
      </c>
      <c r="C3630">
        <v>153993174</v>
      </c>
      <c r="D3630">
        <v>153993241</v>
      </c>
      <c r="E3630">
        <v>68</v>
      </c>
      <c r="F3630" t="s">
        <v>66</v>
      </c>
      <c r="G3630" t="s">
        <v>1412</v>
      </c>
      <c r="H3630" t="s">
        <v>14063</v>
      </c>
      <c r="I3630">
        <v>2</v>
      </c>
      <c r="J3630">
        <v>0</v>
      </c>
      <c r="K3630">
        <v>2</v>
      </c>
      <c r="L3630">
        <v>0</v>
      </c>
      <c r="M3630">
        <v>0</v>
      </c>
      <c r="N3630">
        <v>0</v>
      </c>
      <c r="O3630" t="str">
        <f t="shared" si="392"/>
        <v/>
      </c>
      <c r="P3630">
        <f>IF(ISERROR(VLOOKUP(G3630,Genes!$A$2:$A$749,1,0)),0,1)</f>
        <v>1</v>
      </c>
      <c r="Q3630">
        <f t="shared" si="393"/>
        <v>0</v>
      </c>
      <c r="R3630">
        <f t="shared" si="394"/>
        <v>1</v>
      </c>
      <c r="S3630">
        <f t="shared" si="395"/>
        <v>10</v>
      </c>
      <c r="T3630">
        <f t="shared" si="396"/>
        <v>10</v>
      </c>
      <c r="U3630">
        <f t="shared" si="397"/>
        <v>0</v>
      </c>
      <c r="V3630" t="str">
        <f t="shared" si="398"/>
        <v/>
      </c>
    </row>
    <row r="3631" spans="1:22" x14ac:dyDescent="0.2">
      <c r="A3631" t="s">
        <v>14064</v>
      </c>
      <c r="B3631" t="s">
        <v>83</v>
      </c>
      <c r="C3631">
        <v>153993719</v>
      </c>
      <c r="D3631">
        <v>153993805</v>
      </c>
      <c r="E3631">
        <v>87</v>
      </c>
      <c r="F3631" t="s">
        <v>66</v>
      </c>
      <c r="G3631" t="s">
        <v>1412</v>
      </c>
      <c r="H3631" t="s">
        <v>14065</v>
      </c>
      <c r="I3631">
        <v>2</v>
      </c>
      <c r="J3631">
        <v>0</v>
      </c>
      <c r="K3631">
        <v>2</v>
      </c>
      <c r="L3631">
        <v>0</v>
      </c>
      <c r="M3631">
        <v>0</v>
      </c>
      <c r="N3631">
        <v>0</v>
      </c>
      <c r="O3631" t="str">
        <f t="shared" si="392"/>
        <v/>
      </c>
      <c r="P3631">
        <f>IF(ISERROR(VLOOKUP(G3631,Genes!$A$2:$A$749,1,0)),0,1)</f>
        <v>1</v>
      </c>
      <c r="Q3631">
        <f t="shared" si="393"/>
        <v>0</v>
      </c>
      <c r="R3631">
        <f t="shared" si="394"/>
        <v>1</v>
      </c>
      <c r="S3631">
        <f t="shared" si="395"/>
        <v>11</v>
      </c>
      <c r="T3631">
        <f t="shared" si="396"/>
        <v>11</v>
      </c>
      <c r="U3631">
        <f t="shared" si="397"/>
        <v>0</v>
      </c>
      <c r="V3631" t="str">
        <f t="shared" si="398"/>
        <v/>
      </c>
    </row>
    <row r="3632" spans="1:22" x14ac:dyDescent="0.2">
      <c r="A3632" t="s">
        <v>14066</v>
      </c>
      <c r="B3632" t="s">
        <v>83</v>
      </c>
      <c r="C3632">
        <v>153994182</v>
      </c>
      <c r="D3632">
        <v>153994273</v>
      </c>
      <c r="E3632">
        <v>92</v>
      </c>
      <c r="F3632" t="s">
        <v>66</v>
      </c>
      <c r="G3632" t="s">
        <v>1412</v>
      </c>
      <c r="H3632" t="s">
        <v>14067</v>
      </c>
      <c r="I3632">
        <v>2</v>
      </c>
      <c r="J3632">
        <v>0</v>
      </c>
      <c r="K3632">
        <v>2</v>
      </c>
      <c r="L3632">
        <v>0</v>
      </c>
      <c r="M3632">
        <v>0</v>
      </c>
      <c r="N3632">
        <v>0</v>
      </c>
      <c r="O3632" t="str">
        <f t="shared" si="392"/>
        <v/>
      </c>
      <c r="P3632">
        <f>IF(ISERROR(VLOOKUP(G3632,Genes!$A$2:$A$749,1,0)),0,1)</f>
        <v>1</v>
      </c>
      <c r="Q3632">
        <f t="shared" si="393"/>
        <v>0</v>
      </c>
      <c r="R3632">
        <f t="shared" si="394"/>
        <v>1</v>
      </c>
      <c r="S3632">
        <f t="shared" si="395"/>
        <v>12</v>
      </c>
      <c r="T3632">
        <f t="shared" si="396"/>
        <v>12</v>
      </c>
      <c r="U3632">
        <f t="shared" si="397"/>
        <v>0</v>
      </c>
      <c r="V3632" t="str">
        <f t="shared" si="398"/>
        <v/>
      </c>
    </row>
    <row r="3633" spans="1:22" x14ac:dyDescent="0.2">
      <c r="A3633" t="s">
        <v>14068</v>
      </c>
      <c r="B3633" t="s">
        <v>83</v>
      </c>
      <c r="C3633">
        <v>153994491</v>
      </c>
      <c r="D3633">
        <v>153994675</v>
      </c>
      <c r="E3633">
        <v>185</v>
      </c>
      <c r="F3633" t="s">
        <v>66</v>
      </c>
      <c r="G3633" t="s">
        <v>1412</v>
      </c>
      <c r="H3633" t="s">
        <v>14069</v>
      </c>
      <c r="I3633">
        <v>3</v>
      </c>
      <c r="J3633">
        <v>1</v>
      </c>
      <c r="K3633">
        <v>2</v>
      </c>
      <c r="L3633">
        <v>0</v>
      </c>
      <c r="M3633">
        <v>0</v>
      </c>
      <c r="N3633">
        <v>0</v>
      </c>
      <c r="O3633" t="str">
        <f t="shared" si="392"/>
        <v/>
      </c>
      <c r="P3633">
        <f>IF(ISERROR(VLOOKUP(G3633,Genes!$A$2:$A$749,1,0)),0,1)</f>
        <v>1</v>
      </c>
      <c r="Q3633">
        <f t="shared" si="393"/>
        <v>0</v>
      </c>
      <c r="R3633">
        <f t="shared" si="394"/>
        <v>1</v>
      </c>
      <c r="S3633">
        <f t="shared" si="395"/>
        <v>13</v>
      </c>
      <c r="T3633">
        <f t="shared" si="396"/>
        <v>13</v>
      </c>
      <c r="U3633">
        <f t="shared" si="397"/>
        <v>0</v>
      </c>
      <c r="V3633" t="str">
        <f t="shared" si="398"/>
        <v/>
      </c>
    </row>
    <row r="3634" spans="1:22" x14ac:dyDescent="0.2">
      <c r="A3634" t="s">
        <v>14070</v>
      </c>
      <c r="B3634" t="s">
        <v>83</v>
      </c>
      <c r="C3634">
        <v>153995272</v>
      </c>
      <c r="D3634">
        <v>153995336</v>
      </c>
      <c r="E3634">
        <v>65</v>
      </c>
      <c r="F3634" t="s">
        <v>66</v>
      </c>
      <c r="G3634" t="s">
        <v>1412</v>
      </c>
      <c r="H3634" t="s">
        <v>14071</v>
      </c>
      <c r="I3634">
        <v>2</v>
      </c>
      <c r="J3634">
        <v>0</v>
      </c>
      <c r="K3634">
        <v>2</v>
      </c>
      <c r="L3634">
        <v>0</v>
      </c>
      <c r="M3634">
        <v>0</v>
      </c>
      <c r="N3634">
        <v>0</v>
      </c>
      <c r="O3634" t="str">
        <f t="shared" si="392"/>
        <v/>
      </c>
      <c r="P3634">
        <f>IF(ISERROR(VLOOKUP(G3634,Genes!$A$2:$A$749,1,0)),0,1)</f>
        <v>1</v>
      </c>
      <c r="Q3634">
        <f t="shared" si="393"/>
        <v>0</v>
      </c>
      <c r="R3634">
        <f t="shared" si="394"/>
        <v>1</v>
      </c>
      <c r="S3634">
        <f t="shared" si="395"/>
        <v>14</v>
      </c>
      <c r="T3634">
        <f t="shared" si="396"/>
        <v>14</v>
      </c>
      <c r="U3634">
        <f t="shared" si="397"/>
        <v>0</v>
      </c>
      <c r="V3634" t="str">
        <f t="shared" si="398"/>
        <v/>
      </c>
    </row>
    <row r="3635" spans="1:22" x14ac:dyDescent="0.2">
      <c r="A3635" t="s">
        <v>14072</v>
      </c>
      <c r="B3635" t="s">
        <v>83</v>
      </c>
      <c r="C3635">
        <v>153995531</v>
      </c>
      <c r="D3635">
        <v>153995657</v>
      </c>
      <c r="E3635">
        <v>127</v>
      </c>
      <c r="F3635" t="s">
        <v>66</v>
      </c>
      <c r="G3635" t="s">
        <v>1412</v>
      </c>
      <c r="H3635" t="s">
        <v>14073</v>
      </c>
      <c r="I3635">
        <v>3</v>
      </c>
      <c r="J3635">
        <v>1</v>
      </c>
      <c r="K3635">
        <v>2</v>
      </c>
      <c r="L3635">
        <v>0</v>
      </c>
      <c r="M3635">
        <v>0</v>
      </c>
      <c r="N3635">
        <v>0</v>
      </c>
      <c r="O3635" t="str">
        <f t="shared" si="392"/>
        <v/>
      </c>
      <c r="P3635">
        <f>IF(ISERROR(VLOOKUP(G3635,Genes!$A$2:$A$749,1,0)),0,1)</f>
        <v>1</v>
      </c>
      <c r="Q3635">
        <f t="shared" si="393"/>
        <v>0</v>
      </c>
      <c r="R3635">
        <f t="shared" si="394"/>
        <v>1</v>
      </c>
      <c r="S3635">
        <f t="shared" si="395"/>
        <v>15</v>
      </c>
      <c r="T3635">
        <f t="shared" si="396"/>
        <v>15</v>
      </c>
      <c r="U3635">
        <f t="shared" si="397"/>
        <v>0</v>
      </c>
      <c r="V3635" t="str">
        <f t="shared" si="398"/>
        <v/>
      </c>
    </row>
    <row r="3636" spans="1:22" x14ac:dyDescent="0.2">
      <c r="A3636" t="s">
        <v>14074</v>
      </c>
      <c r="B3636" t="s">
        <v>83</v>
      </c>
      <c r="C3636">
        <v>153996577</v>
      </c>
      <c r="D3636">
        <v>153996707</v>
      </c>
      <c r="E3636">
        <v>131</v>
      </c>
      <c r="F3636" t="s">
        <v>66</v>
      </c>
      <c r="G3636" t="s">
        <v>1412</v>
      </c>
      <c r="H3636" t="s">
        <v>14075</v>
      </c>
      <c r="I3636">
        <v>3</v>
      </c>
      <c r="J3636">
        <v>0</v>
      </c>
      <c r="K3636">
        <v>2</v>
      </c>
      <c r="L3636">
        <v>1</v>
      </c>
      <c r="M3636">
        <v>0</v>
      </c>
      <c r="N3636">
        <v>0</v>
      </c>
      <c r="O3636" t="str">
        <f t="shared" si="392"/>
        <v/>
      </c>
      <c r="P3636">
        <f>IF(ISERROR(VLOOKUP(G3636,Genes!$A$2:$A$749,1,0)),0,1)</f>
        <v>1</v>
      </c>
      <c r="Q3636">
        <f t="shared" si="393"/>
        <v>0</v>
      </c>
      <c r="R3636">
        <f t="shared" si="394"/>
        <v>1</v>
      </c>
      <c r="S3636">
        <f t="shared" si="395"/>
        <v>16</v>
      </c>
      <c r="T3636">
        <f t="shared" si="396"/>
        <v>16</v>
      </c>
      <c r="U3636">
        <f t="shared" si="397"/>
        <v>0</v>
      </c>
      <c r="V3636" t="str">
        <f t="shared" si="398"/>
        <v/>
      </c>
    </row>
    <row r="3637" spans="1:22" x14ac:dyDescent="0.2">
      <c r="A3637" t="s">
        <v>14076</v>
      </c>
      <c r="B3637" t="s">
        <v>83</v>
      </c>
      <c r="C3637">
        <v>153997442</v>
      </c>
      <c r="D3637">
        <v>153997585</v>
      </c>
      <c r="E3637">
        <v>144</v>
      </c>
      <c r="F3637" t="s">
        <v>66</v>
      </c>
      <c r="G3637" t="s">
        <v>1412</v>
      </c>
      <c r="H3637" t="s">
        <v>14077</v>
      </c>
      <c r="I3637">
        <v>3</v>
      </c>
      <c r="J3637">
        <v>1</v>
      </c>
      <c r="K3637">
        <v>2</v>
      </c>
      <c r="L3637">
        <v>0</v>
      </c>
      <c r="M3637">
        <v>0</v>
      </c>
      <c r="N3637">
        <v>0</v>
      </c>
      <c r="O3637" t="str">
        <f t="shared" si="392"/>
        <v>DKC1</v>
      </c>
      <c r="P3637">
        <f>IF(ISERROR(VLOOKUP(G3637,Genes!$A$2:$A$749,1,0)),0,1)</f>
        <v>1</v>
      </c>
      <c r="Q3637">
        <f t="shared" si="393"/>
        <v>0</v>
      </c>
      <c r="R3637">
        <f t="shared" si="394"/>
        <v>1</v>
      </c>
      <c r="S3637">
        <f t="shared" si="395"/>
        <v>17</v>
      </c>
      <c r="T3637">
        <f t="shared" si="396"/>
        <v>17</v>
      </c>
      <c r="U3637">
        <f t="shared" si="397"/>
        <v>1</v>
      </c>
      <c r="V3637">
        <f t="shared" si="398"/>
        <v>1</v>
      </c>
    </row>
    <row r="3638" spans="1:22" x14ac:dyDescent="0.2">
      <c r="A3638" t="s">
        <v>14078</v>
      </c>
      <c r="B3638" t="s">
        <v>151</v>
      </c>
      <c r="C3638">
        <v>107531696</v>
      </c>
      <c r="D3638">
        <v>107531734</v>
      </c>
      <c r="E3638">
        <v>39</v>
      </c>
      <c r="F3638" t="s">
        <v>66</v>
      </c>
      <c r="G3638" t="s">
        <v>1419</v>
      </c>
      <c r="H3638" t="s">
        <v>14079</v>
      </c>
      <c r="I3638">
        <v>2</v>
      </c>
      <c r="J3638">
        <v>2</v>
      </c>
      <c r="K3638">
        <v>0</v>
      </c>
      <c r="L3638">
        <v>0</v>
      </c>
      <c r="M3638">
        <v>0</v>
      </c>
      <c r="N3638">
        <v>0</v>
      </c>
      <c r="O3638" t="str">
        <f t="shared" si="392"/>
        <v/>
      </c>
      <c r="P3638">
        <f>IF(ISERROR(VLOOKUP(G3638,Genes!$A$2:$A$749,1,0)),0,1)</f>
        <v>1</v>
      </c>
      <c r="Q3638">
        <f t="shared" si="393"/>
        <v>1</v>
      </c>
      <c r="R3638">
        <f t="shared" si="394"/>
        <v>1</v>
      </c>
      <c r="S3638">
        <f t="shared" si="395"/>
        <v>1</v>
      </c>
      <c r="T3638">
        <f t="shared" si="396"/>
        <v>1</v>
      </c>
      <c r="U3638">
        <f t="shared" si="397"/>
        <v>0</v>
      </c>
      <c r="V3638" t="str">
        <f t="shared" si="398"/>
        <v/>
      </c>
    </row>
    <row r="3639" spans="1:22" x14ac:dyDescent="0.2">
      <c r="A3639" t="s">
        <v>14080</v>
      </c>
      <c r="B3639" t="s">
        <v>151</v>
      </c>
      <c r="C3639">
        <v>107555951</v>
      </c>
      <c r="D3639">
        <v>107556141</v>
      </c>
      <c r="E3639">
        <v>191</v>
      </c>
      <c r="F3639" t="s">
        <v>66</v>
      </c>
      <c r="G3639" t="s">
        <v>1419</v>
      </c>
      <c r="H3639" t="s">
        <v>14081</v>
      </c>
      <c r="I3639">
        <v>3</v>
      </c>
      <c r="J3639">
        <v>1</v>
      </c>
      <c r="K3639">
        <v>2</v>
      </c>
      <c r="L3639">
        <v>0</v>
      </c>
      <c r="M3639">
        <v>0</v>
      </c>
      <c r="N3639">
        <v>0</v>
      </c>
      <c r="O3639" t="str">
        <f t="shared" si="392"/>
        <v/>
      </c>
      <c r="P3639">
        <f>IF(ISERROR(VLOOKUP(G3639,Genes!$A$2:$A$749,1,0)),0,1)</f>
        <v>1</v>
      </c>
      <c r="Q3639">
        <f t="shared" si="393"/>
        <v>0</v>
      </c>
      <c r="R3639">
        <f t="shared" si="394"/>
        <v>1</v>
      </c>
      <c r="S3639">
        <f t="shared" si="395"/>
        <v>2</v>
      </c>
      <c r="T3639">
        <f t="shared" si="396"/>
        <v>2</v>
      </c>
      <c r="U3639">
        <f t="shared" si="397"/>
        <v>0</v>
      </c>
      <c r="V3639" t="str">
        <f t="shared" si="398"/>
        <v/>
      </c>
    </row>
    <row r="3640" spans="1:22" x14ac:dyDescent="0.2">
      <c r="A3640" t="s">
        <v>14082</v>
      </c>
      <c r="B3640" t="s">
        <v>151</v>
      </c>
      <c r="C3640">
        <v>107557239</v>
      </c>
      <c r="D3640">
        <v>107557409</v>
      </c>
      <c r="E3640">
        <v>171</v>
      </c>
      <c r="F3640" t="s">
        <v>66</v>
      </c>
      <c r="G3640" t="s">
        <v>1419</v>
      </c>
      <c r="H3640" t="s">
        <v>14083</v>
      </c>
      <c r="I3640">
        <v>3</v>
      </c>
      <c r="J3640">
        <v>1</v>
      </c>
      <c r="K3640">
        <v>2</v>
      </c>
      <c r="L3640">
        <v>0</v>
      </c>
      <c r="M3640">
        <v>0</v>
      </c>
      <c r="N3640">
        <v>0</v>
      </c>
      <c r="O3640" t="str">
        <f t="shared" si="392"/>
        <v/>
      </c>
      <c r="P3640">
        <f>IF(ISERROR(VLOOKUP(G3640,Genes!$A$2:$A$749,1,0)),0,1)</f>
        <v>1</v>
      </c>
      <c r="Q3640">
        <f t="shared" si="393"/>
        <v>0</v>
      </c>
      <c r="R3640">
        <f t="shared" si="394"/>
        <v>1</v>
      </c>
      <c r="S3640">
        <f t="shared" si="395"/>
        <v>3</v>
      </c>
      <c r="T3640">
        <f t="shared" si="396"/>
        <v>3</v>
      </c>
      <c r="U3640">
        <f t="shared" si="397"/>
        <v>0</v>
      </c>
      <c r="V3640" t="str">
        <f t="shared" si="398"/>
        <v/>
      </c>
    </row>
    <row r="3641" spans="1:22" x14ac:dyDescent="0.2">
      <c r="A3641" t="s">
        <v>14084</v>
      </c>
      <c r="B3641" t="s">
        <v>151</v>
      </c>
      <c r="C3641">
        <v>107557718</v>
      </c>
      <c r="D3641">
        <v>107557907</v>
      </c>
      <c r="E3641">
        <v>190</v>
      </c>
      <c r="F3641" t="s">
        <v>66</v>
      </c>
      <c r="G3641" t="s">
        <v>1419</v>
      </c>
      <c r="H3641" t="s">
        <v>14085</v>
      </c>
      <c r="I3641">
        <v>3</v>
      </c>
      <c r="J3641">
        <v>1</v>
      </c>
      <c r="K3641">
        <v>2</v>
      </c>
      <c r="L3641">
        <v>0</v>
      </c>
      <c r="M3641">
        <v>0</v>
      </c>
      <c r="N3641">
        <v>0</v>
      </c>
      <c r="O3641" t="str">
        <f t="shared" si="392"/>
        <v/>
      </c>
      <c r="P3641">
        <f>IF(ISERROR(VLOOKUP(G3641,Genes!$A$2:$A$749,1,0)),0,1)</f>
        <v>1</v>
      </c>
      <c r="Q3641">
        <f t="shared" si="393"/>
        <v>0</v>
      </c>
      <c r="R3641">
        <f t="shared" si="394"/>
        <v>1</v>
      </c>
      <c r="S3641">
        <f t="shared" si="395"/>
        <v>4</v>
      </c>
      <c r="T3641">
        <f t="shared" si="396"/>
        <v>4</v>
      </c>
      <c r="U3641">
        <f t="shared" si="397"/>
        <v>0</v>
      </c>
      <c r="V3641" t="str">
        <f t="shared" si="398"/>
        <v/>
      </c>
    </row>
    <row r="3642" spans="1:22" x14ac:dyDescent="0.2">
      <c r="A3642" t="s">
        <v>14086</v>
      </c>
      <c r="B3642" t="s">
        <v>151</v>
      </c>
      <c r="C3642">
        <v>107558369</v>
      </c>
      <c r="D3642">
        <v>107558506</v>
      </c>
      <c r="E3642">
        <v>138</v>
      </c>
      <c r="F3642" t="s">
        <v>66</v>
      </c>
      <c r="G3642" t="s">
        <v>1419</v>
      </c>
      <c r="H3642" t="s">
        <v>14087</v>
      </c>
      <c r="I3642">
        <v>3</v>
      </c>
      <c r="J3642">
        <v>1</v>
      </c>
      <c r="K3642">
        <v>2</v>
      </c>
      <c r="L3642">
        <v>0</v>
      </c>
      <c r="M3642">
        <v>0</v>
      </c>
      <c r="N3642">
        <v>0</v>
      </c>
      <c r="O3642" t="str">
        <f t="shared" si="392"/>
        <v/>
      </c>
      <c r="P3642">
        <f>IF(ISERROR(VLOOKUP(G3642,Genes!$A$2:$A$749,1,0)),0,1)</f>
        <v>1</v>
      </c>
      <c r="Q3642">
        <f t="shared" si="393"/>
        <v>0</v>
      </c>
      <c r="R3642">
        <f t="shared" si="394"/>
        <v>1</v>
      </c>
      <c r="S3642">
        <f t="shared" si="395"/>
        <v>5</v>
      </c>
      <c r="T3642">
        <f t="shared" si="396"/>
        <v>5</v>
      </c>
      <c r="U3642">
        <f t="shared" si="397"/>
        <v>0</v>
      </c>
      <c r="V3642" t="str">
        <f t="shared" si="398"/>
        <v/>
      </c>
    </row>
    <row r="3643" spans="1:22" x14ac:dyDescent="0.2">
      <c r="A3643" t="s">
        <v>14088</v>
      </c>
      <c r="B3643" t="s">
        <v>151</v>
      </c>
      <c r="C3643">
        <v>107559455</v>
      </c>
      <c r="D3643">
        <v>107559544</v>
      </c>
      <c r="E3643">
        <v>90</v>
      </c>
      <c r="F3643" t="s">
        <v>66</v>
      </c>
      <c r="G3643" t="s">
        <v>1419</v>
      </c>
      <c r="H3643" t="s">
        <v>14089</v>
      </c>
      <c r="I3643">
        <v>4</v>
      </c>
      <c r="J3643">
        <v>0</v>
      </c>
      <c r="K3643">
        <v>2</v>
      </c>
      <c r="L3643">
        <v>0</v>
      </c>
      <c r="M3643">
        <v>1</v>
      </c>
      <c r="N3643">
        <v>1</v>
      </c>
      <c r="O3643" t="str">
        <f t="shared" si="392"/>
        <v/>
      </c>
      <c r="P3643">
        <f>IF(ISERROR(VLOOKUP(G3643,Genes!$A$2:$A$749,1,0)),0,1)</f>
        <v>1</v>
      </c>
      <c r="Q3643">
        <f t="shared" si="393"/>
        <v>0</v>
      </c>
      <c r="R3643">
        <f t="shared" si="394"/>
        <v>1</v>
      </c>
      <c r="S3643">
        <f t="shared" si="395"/>
        <v>6</v>
      </c>
      <c r="T3643">
        <f t="shared" si="396"/>
        <v>6</v>
      </c>
      <c r="U3643">
        <f t="shared" si="397"/>
        <v>0</v>
      </c>
      <c r="V3643" t="str">
        <f t="shared" si="398"/>
        <v/>
      </c>
    </row>
    <row r="3644" spans="1:22" x14ac:dyDescent="0.2">
      <c r="A3644" t="s">
        <v>14090</v>
      </c>
      <c r="B3644" t="s">
        <v>151</v>
      </c>
      <c r="C3644">
        <v>107559639</v>
      </c>
      <c r="D3644">
        <v>107559704</v>
      </c>
      <c r="E3644">
        <v>66</v>
      </c>
      <c r="F3644" t="s">
        <v>66</v>
      </c>
      <c r="G3644" t="s">
        <v>1419</v>
      </c>
      <c r="H3644" t="s">
        <v>14091</v>
      </c>
      <c r="I3644">
        <v>4</v>
      </c>
      <c r="J3644">
        <v>0</v>
      </c>
      <c r="K3644">
        <v>2</v>
      </c>
      <c r="L3644">
        <v>0</v>
      </c>
      <c r="M3644">
        <v>1</v>
      </c>
      <c r="N3644">
        <v>1</v>
      </c>
      <c r="O3644" t="str">
        <f t="shared" si="392"/>
        <v/>
      </c>
      <c r="P3644">
        <f>IF(ISERROR(VLOOKUP(G3644,Genes!$A$2:$A$749,1,0)),0,1)</f>
        <v>1</v>
      </c>
      <c r="Q3644">
        <f t="shared" si="393"/>
        <v>0</v>
      </c>
      <c r="R3644">
        <f t="shared" si="394"/>
        <v>1</v>
      </c>
      <c r="S3644">
        <f t="shared" si="395"/>
        <v>7</v>
      </c>
      <c r="T3644">
        <f t="shared" si="396"/>
        <v>7</v>
      </c>
      <c r="U3644">
        <f t="shared" si="397"/>
        <v>0</v>
      </c>
      <c r="V3644" t="str">
        <f t="shared" si="398"/>
        <v/>
      </c>
    </row>
    <row r="3645" spans="1:22" x14ac:dyDescent="0.2">
      <c r="A3645" t="s">
        <v>14092</v>
      </c>
      <c r="B3645" t="s">
        <v>151</v>
      </c>
      <c r="C3645">
        <v>107533645</v>
      </c>
      <c r="D3645">
        <v>107533723</v>
      </c>
      <c r="E3645">
        <v>79</v>
      </c>
      <c r="F3645" t="s">
        <v>66</v>
      </c>
      <c r="G3645" t="s">
        <v>1419</v>
      </c>
      <c r="H3645" t="s">
        <v>14093</v>
      </c>
      <c r="I3645">
        <v>2</v>
      </c>
      <c r="J3645">
        <v>0</v>
      </c>
      <c r="K3645">
        <v>2</v>
      </c>
      <c r="L3645">
        <v>0</v>
      </c>
      <c r="M3645">
        <v>0</v>
      </c>
      <c r="N3645">
        <v>0</v>
      </c>
      <c r="O3645" t="str">
        <f t="shared" si="392"/>
        <v/>
      </c>
      <c r="P3645">
        <f>IF(ISERROR(VLOOKUP(G3645,Genes!$A$2:$A$749,1,0)),0,1)</f>
        <v>1</v>
      </c>
      <c r="Q3645">
        <f t="shared" si="393"/>
        <v>0</v>
      </c>
      <c r="R3645">
        <f t="shared" si="394"/>
        <v>1</v>
      </c>
      <c r="S3645">
        <f t="shared" si="395"/>
        <v>8</v>
      </c>
      <c r="T3645">
        <f t="shared" si="396"/>
        <v>8</v>
      </c>
      <c r="U3645">
        <f t="shared" si="397"/>
        <v>0</v>
      </c>
      <c r="V3645" t="str">
        <f t="shared" si="398"/>
        <v/>
      </c>
    </row>
    <row r="3646" spans="1:22" x14ac:dyDescent="0.2">
      <c r="A3646" t="s">
        <v>14094</v>
      </c>
      <c r="B3646" t="s">
        <v>151</v>
      </c>
      <c r="C3646">
        <v>107542183</v>
      </c>
      <c r="D3646">
        <v>107542262</v>
      </c>
      <c r="E3646">
        <v>80</v>
      </c>
      <c r="F3646" t="s">
        <v>66</v>
      </c>
      <c r="G3646" t="s">
        <v>1419</v>
      </c>
      <c r="H3646" t="s">
        <v>14095</v>
      </c>
      <c r="I3646">
        <v>2</v>
      </c>
      <c r="J3646">
        <v>0</v>
      </c>
      <c r="K3646">
        <v>2</v>
      </c>
      <c r="L3646">
        <v>0</v>
      </c>
      <c r="M3646">
        <v>0</v>
      </c>
      <c r="N3646">
        <v>0</v>
      </c>
      <c r="O3646" t="str">
        <f t="shared" si="392"/>
        <v/>
      </c>
      <c r="P3646">
        <f>IF(ISERROR(VLOOKUP(G3646,Genes!$A$2:$A$749,1,0)),0,1)</f>
        <v>1</v>
      </c>
      <c r="Q3646">
        <f t="shared" si="393"/>
        <v>0</v>
      </c>
      <c r="R3646">
        <f t="shared" si="394"/>
        <v>1</v>
      </c>
      <c r="S3646">
        <f t="shared" si="395"/>
        <v>9</v>
      </c>
      <c r="T3646">
        <f t="shared" si="396"/>
        <v>9</v>
      </c>
      <c r="U3646">
        <f t="shared" si="397"/>
        <v>0</v>
      </c>
      <c r="V3646" t="str">
        <f t="shared" si="398"/>
        <v/>
      </c>
    </row>
    <row r="3647" spans="1:22" x14ac:dyDescent="0.2">
      <c r="A3647" t="s">
        <v>14096</v>
      </c>
      <c r="B3647" t="s">
        <v>151</v>
      </c>
      <c r="C3647">
        <v>107542770</v>
      </c>
      <c r="D3647">
        <v>107542838</v>
      </c>
      <c r="E3647">
        <v>69</v>
      </c>
      <c r="F3647" t="s">
        <v>66</v>
      </c>
      <c r="G3647" t="s">
        <v>1419</v>
      </c>
      <c r="H3647" t="s">
        <v>14097</v>
      </c>
      <c r="I3647">
        <v>2</v>
      </c>
      <c r="J3647">
        <v>0</v>
      </c>
      <c r="K3647">
        <v>2</v>
      </c>
      <c r="L3647">
        <v>0</v>
      </c>
      <c r="M3647">
        <v>0</v>
      </c>
      <c r="N3647">
        <v>0</v>
      </c>
      <c r="O3647" t="str">
        <f t="shared" si="392"/>
        <v/>
      </c>
      <c r="P3647">
        <f>IF(ISERROR(VLOOKUP(G3647,Genes!$A$2:$A$749,1,0)),0,1)</f>
        <v>1</v>
      </c>
      <c r="Q3647">
        <f t="shared" si="393"/>
        <v>0</v>
      </c>
      <c r="R3647">
        <f t="shared" si="394"/>
        <v>1</v>
      </c>
      <c r="S3647">
        <f t="shared" si="395"/>
        <v>10</v>
      </c>
      <c r="T3647">
        <f t="shared" si="396"/>
        <v>10</v>
      </c>
      <c r="U3647">
        <f t="shared" si="397"/>
        <v>0</v>
      </c>
      <c r="V3647" t="str">
        <f t="shared" si="398"/>
        <v/>
      </c>
    </row>
    <row r="3648" spans="1:22" x14ac:dyDescent="0.2">
      <c r="A3648" t="s">
        <v>14098</v>
      </c>
      <c r="B3648" t="s">
        <v>151</v>
      </c>
      <c r="C3648">
        <v>107543923</v>
      </c>
      <c r="D3648">
        <v>107543992</v>
      </c>
      <c r="E3648">
        <v>70</v>
      </c>
      <c r="F3648" t="s">
        <v>66</v>
      </c>
      <c r="G3648" t="s">
        <v>1419</v>
      </c>
      <c r="H3648" t="s">
        <v>14099</v>
      </c>
      <c r="I3648">
        <v>2</v>
      </c>
      <c r="J3648">
        <v>0</v>
      </c>
      <c r="K3648">
        <v>2</v>
      </c>
      <c r="L3648">
        <v>0</v>
      </c>
      <c r="M3648">
        <v>0</v>
      </c>
      <c r="N3648">
        <v>0</v>
      </c>
      <c r="O3648" t="str">
        <f t="shared" si="392"/>
        <v/>
      </c>
      <c r="P3648">
        <f>IF(ISERROR(VLOOKUP(G3648,Genes!$A$2:$A$749,1,0)),0,1)</f>
        <v>1</v>
      </c>
      <c r="Q3648">
        <f t="shared" si="393"/>
        <v>0</v>
      </c>
      <c r="R3648">
        <f t="shared" si="394"/>
        <v>1</v>
      </c>
      <c r="S3648">
        <f t="shared" si="395"/>
        <v>11</v>
      </c>
      <c r="T3648">
        <f t="shared" si="396"/>
        <v>11</v>
      </c>
      <c r="U3648">
        <f t="shared" si="397"/>
        <v>0</v>
      </c>
      <c r="V3648" t="str">
        <f t="shared" si="398"/>
        <v/>
      </c>
    </row>
    <row r="3649" spans="1:22" x14ac:dyDescent="0.2">
      <c r="A3649" t="s">
        <v>14100</v>
      </c>
      <c r="B3649" t="s">
        <v>151</v>
      </c>
      <c r="C3649">
        <v>107543953</v>
      </c>
      <c r="D3649">
        <v>107543992</v>
      </c>
      <c r="E3649">
        <v>40</v>
      </c>
      <c r="F3649" t="s">
        <v>66</v>
      </c>
      <c r="G3649" t="s">
        <v>1419</v>
      </c>
      <c r="H3649" t="s">
        <v>14101</v>
      </c>
      <c r="I3649">
        <v>2</v>
      </c>
      <c r="J3649">
        <v>1</v>
      </c>
      <c r="K3649">
        <v>0</v>
      </c>
      <c r="L3649">
        <v>1</v>
      </c>
      <c r="M3649">
        <v>0</v>
      </c>
      <c r="N3649">
        <v>0</v>
      </c>
      <c r="O3649" t="str">
        <f t="shared" si="392"/>
        <v/>
      </c>
      <c r="P3649">
        <f>IF(ISERROR(VLOOKUP(G3649,Genes!$A$2:$A$749,1,0)),0,1)</f>
        <v>1</v>
      </c>
      <c r="Q3649">
        <f t="shared" si="393"/>
        <v>0</v>
      </c>
      <c r="R3649">
        <f t="shared" si="394"/>
        <v>1</v>
      </c>
      <c r="S3649">
        <f t="shared" si="395"/>
        <v>12</v>
      </c>
      <c r="T3649">
        <f t="shared" si="396"/>
        <v>12</v>
      </c>
      <c r="U3649">
        <f t="shared" si="397"/>
        <v>0</v>
      </c>
      <c r="V3649" t="str">
        <f t="shared" si="398"/>
        <v/>
      </c>
    </row>
    <row r="3650" spans="1:22" x14ac:dyDescent="0.2">
      <c r="A3650" t="s">
        <v>14102</v>
      </c>
      <c r="B3650" t="s">
        <v>151</v>
      </c>
      <c r="C3650">
        <v>107545403</v>
      </c>
      <c r="D3650">
        <v>107545503</v>
      </c>
      <c r="E3650">
        <v>101</v>
      </c>
      <c r="F3650" t="s">
        <v>66</v>
      </c>
      <c r="G3650" t="s">
        <v>1419</v>
      </c>
      <c r="H3650" t="s">
        <v>14103</v>
      </c>
      <c r="I3650">
        <v>4</v>
      </c>
      <c r="J3650">
        <v>0</v>
      </c>
      <c r="K3650">
        <v>2</v>
      </c>
      <c r="L3650">
        <v>0</v>
      </c>
      <c r="M3650">
        <v>1</v>
      </c>
      <c r="N3650">
        <v>1</v>
      </c>
      <c r="O3650" t="str">
        <f t="shared" ref="O3650:O3713" si="399">IF(U3650=1,G3650,"")</f>
        <v/>
      </c>
      <c r="P3650">
        <f>IF(ISERROR(VLOOKUP(G3650,Genes!$A$2:$A$749,1,0)),0,1)</f>
        <v>1</v>
      </c>
      <c r="Q3650">
        <f t="shared" ref="Q3650:Q3713" si="400">IF(G3650&lt;&gt;G3649,1,0)</f>
        <v>0</v>
      </c>
      <c r="R3650">
        <f t="shared" ref="R3650:R3713" si="401">IF(I3650=0,0,1)</f>
        <v>1</v>
      </c>
      <c r="S3650">
        <f t="shared" ref="S3650:S3713" si="402">IF(Q3650=1,R3650,S3649+R3650)</f>
        <v>13</v>
      </c>
      <c r="T3650">
        <f t="shared" ref="T3650:T3713" si="403">IF(Q3650=1,1,T3649+1)</f>
        <v>13</v>
      </c>
      <c r="U3650">
        <f t="shared" ref="U3650:U3713" si="404">IF(G3650&lt;&gt;G3651,1,0)</f>
        <v>0</v>
      </c>
      <c r="V3650" t="str">
        <f t="shared" ref="V3650:V3713" si="405">IF(U3650=1,S3650/T3650,"")</f>
        <v/>
      </c>
    </row>
    <row r="3651" spans="1:22" x14ac:dyDescent="0.2">
      <c r="A3651" t="s">
        <v>14104</v>
      </c>
      <c r="B3651" t="s">
        <v>151</v>
      </c>
      <c r="C3651">
        <v>107545806</v>
      </c>
      <c r="D3651">
        <v>107545949</v>
      </c>
      <c r="E3651">
        <v>144</v>
      </c>
      <c r="F3651" t="s">
        <v>66</v>
      </c>
      <c r="G3651" t="s">
        <v>1419</v>
      </c>
      <c r="H3651" t="s">
        <v>14105</v>
      </c>
      <c r="I3651">
        <v>3</v>
      </c>
      <c r="J3651">
        <v>1</v>
      </c>
      <c r="K3651">
        <v>2</v>
      </c>
      <c r="L3651">
        <v>0</v>
      </c>
      <c r="M3651">
        <v>0</v>
      </c>
      <c r="N3651">
        <v>0</v>
      </c>
      <c r="O3651" t="str">
        <f t="shared" si="399"/>
        <v/>
      </c>
      <c r="P3651">
        <f>IF(ISERROR(VLOOKUP(G3651,Genes!$A$2:$A$749,1,0)),0,1)</f>
        <v>1</v>
      </c>
      <c r="Q3651">
        <f t="shared" si="400"/>
        <v>0</v>
      </c>
      <c r="R3651">
        <f t="shared" si="401"/>
        <v>1</v>
      </c>
      <c r="S3651">
        <f t="shared" si="402"/>
        <v>14</v>
      </c>
      <c r="T3651">
        <f t="shared" si="403"/>
        <v>14</v>
      </c>
      <c r="U3651">
        <f t="shared" si="404"/>
        <v>0</v>
      </c>
      <c r="V3651" t="str">
        <f t="shared" si="405"/>
        <v/>
      </c>
    </row>
    <row r="3652" spans="1:22" x14ac:dyDescent="0.2">
      <c r="A3652" t="s">
        <v>14106</v>
      </c>
      <c r="B3652" t="s">
        <v>151</v>
      </c>
      <c r="C3652">
        <v>107546712</v>
      </c>
      <c r="D3652">
        <v>107546813</v>
      </c>
      <c r="E3652">
        <v>102</v>
      </c>
      <c r="F3652" t="s">
        <v>66</v>
      </c>
      <c r="G3652" t="s">
        <v>1419</v>
      </c>
      <c r="H3652" t="s">
        <v>14107</v>
      </c>
      <c r="I3652">
        <v>2</v>
      </c>
      <c r="J3652">
        <v>0</v>
      </c>
      <c r="K3652">
        <v>2</v>
      </c>
      <c r="L3652">
        <v>0</v>
      </c>
      <c r="M3652">
        <v>0</v>
      </c>
      <c r="N3652">
        <v>0</v>
      </c>
      <c r="O3652" t="str">
        <f t="shared" si="399"/>
        <v>DLD</v>
      </c>
      <c r="P3652">
        <f>IF(ISERROR(VLOOKUP(G3652,Genes!$A$2:$A$749,1,0)),0,1)</f>
        <v>1</v>
      </c>
      <c r="Q3652">
        <f t="shared" si="400"/>
        <v>0</v>
      </c>
      <c r="R3652">
        <f t="shared" si="401"/>
        <v>1</v>
      </c>
      <c r="S3652">
        <f t="shared" si="402"/>
        <v>15</v>
      </c>
      <c r="T3652">
        <f t="shared" si="403"/>
        <v>15</v>
      </c>
      <c r="U3652">
        <f t="shared" si="404"/>
        <v>1</v>
      </c>
      <c r="V3652">
        <f t="shared" si="405"/>
        <v>1</v>
      </c>
    </row>
    <row r="3653" spans="1:22" x14ac:dyDescent="0.2">
      <c r="A3653" t="s">
        <v>14108</v>
      </c>
      <c r="B3653" t="s">
        <v>83</v>
      </c>
      <c r="C3653">
        <v>69665052</v>
      </c>
      <c r="D3653">
        <v>69665408</v>
      </c>
      <c r="E3653">
        <v>357</v>
      </c>
      <c r="F3653" t="s">
        <v>66</v>
      </c>
      <c r="G3653" t="s">
        <v>1426</v>
      </c>
      <c r="H3653" t="s">
        <v>14109</v>
      </c>
      <c r="I3653">
        <v>5</v>
      </c>
      <c r="J3653">
        <v>3</v>
      </c>
      <c r="K3653">
        <v>2</v>
      </c>
      <c r="L3653">
        <v>0</v>
      </c>
      <c r="M3653">
        <v>0</v>
      </c>
      <c r="N3653">
        <v>0</v>
      </c>
      <c r="O3653" t="str">
        <f t="shared" si="399"/>
        <v/>
      </c>
      <c r="P3653">
        <f>IF(ISERROR(VLOOKUP(G3653,Genes!$A$2:$A$749,1,0)),0,1)</f>
        <v>1</v>
      </c>
      <c r="Q3653">
        <f t="shared" si="400"/>
        <v>1</v>
      </c>
      <c r="R3653">
        <f t="shared" si="401"/>
        <v>1</v>
      </c>
      <c r="S3653">
        <f t="shared" si="402"/>
        <v>1</v>
      </c>
      <c r="T3653">
        <f t="shared" si="403"/>
        <v>1</v>
      </c>
      <c r="U3653">
        <f t="shared" si="404"/>
        <v>0</v>
      </c>
      <c r="V3653" t="str">
        <f t="shared" si="405"/>
        <v/>
      </c>
    </row>
    <row r="3654" spans="1:22" x14ac:dyDescent="0.2">
      <c r="A3654" t="s">
        <v>14110</v>
      </c>
      <c r="B3654" t="s">
        <v>83</v>
      </c>
      <c r="C3654">
        <v>69674064</v>
      </c>
      <c r="D3654">
        <v>69674166</v>
      </c>
      <c r="E3654">
        <v>103</v>
      </c>
      <c r="F3654" t="s">
        <v>66</v>
      </c>
      <c r="G3654" t="s">
        <v>1426</v>
      </c>
      <c r="H3654" t="s">
        <v>14111</v>
      </c>
      <c r="I3654">
        <v>2</v>
      </c>
      <c r="J3654">
        <v>0</v>
      </c>
      <c r="K3654">
        <v>2</v>
      </c>
      <c r="L3654">
        <v>0</v>
      </c>
      <c r="M3654">
        <v>0</v>
      </c>
      <c r="N3654">
        <v>0</v>
      </c>
      <c r="O3654" t="str">
        <f t="shared" si="399"/>
        <v/>
      </c>
      <c r="P3654">
        <f>IF(ISERROR(VLOOKUP(G3654,Genes!$A$2:$A$749,1,0)),0,1)</f>
        <v>1</v>
      </c>
      <c r="Q3654">
        <f t="shared" si="400"/>
        <v>0</v>
      </c>
      <c r="R3654">
        <f t="shared" si="401"/>
        <v>1</v>
      </c>
      <c r="S3654">
        <f t="shared" si="402"/>
        <v>2</v>
      </c>
      <c r="T3654">
        <f t="shared" si="403"/>
        <v>2</v>
      </c>
      <c r="U3654">
        <f t="shared" si="404"/>
        <v>0</v>
      </c>
      <c r="V3654" t="str">
        <f t="shared" si="405"/>
        <v/>
      </c>
    </row>
    <row r="3655" spans="1:22" x14ac:dyDescent="0.2">
      <c r="A3655" t="s">
        <v>14112</v>
      </c>
      <c r="B3655" t="s">
        <v>83</v>
      </c>
      <c r="C3655">
        <v>69697479</v>
      </c>
      <c r="D3655">
        <v>69697482</v>
      </c>
      <c r="E3655">
        <v>4</v>
      </c>
      <c r="F3655" t="s">
        <v>66</v>
      </c>
      <c r="G3655" t="s">
        <v>1426</v>
      </c>
      <c r="H3655" t="s">
        <v>14113</v>
      </c>
      <c r="I3655">
        <v>0</v>
      </c>
      <c r="J3655">
        <v>0</v>
      </c>
      <c r="K3655">
        <v>0</v>
      </c>
      <c r="L3655">
        <v>0</v>
      </c>
      <c r="M3655">
        <v>0</v>
      </c>
      <c r="N3655">
        <v>0</v>
      </c>
      <c r="O3655" t="str">
        <f t="shared" si="399"/>
        <v/>
      </c>
      <c r="P3655">
        <f>IF(ISERROR(VLOOKUP(G3655,Genes!$A$2:$A$749,1,0)),0,1)</f>
        <v>1</v>
      </c>
      <c r="Q3655">
        <f t="shared" si="400"/>
        <v>0</v>
      </c>
      <c r="R3655">
        <f t="shared" si="401"/>
        <v>0</v>
      </c>
      <c r="S3655">
        <f t="shared" si="402"/>
        <v>2</v>
      </c>
      <c r="T3655">
        <f t="shared" si="403"/>
        <v>3</v>
      </c>
      <c r="U3655">
        <f t="shared" si="404"/>
        <v>0</v>
      </c>
      <c r="V3655" t="str">
        <f t="shared" si="405"/>
        <v/>
      </c>
    </row>
    <row r="3656" spans="1:22" x14ac:dyDescent="0.2">
      <c r="A3656" t="s">
        <v>14114</v>
      </c>
      <c r="B3656" t="s">
        <v>83</v>
      </c>
      <c r="C3656">
        <v>69699000</v>
      </c>
      <c r="D3656">
        <v>69699114</v>
      </c>
      <c r="E3656">
        <v>115</v>
      </c>
      <c r="F3656" t="s">
        <v>66</v>
      </c>
      <c r="G3656" t="s">
        <v>1426</v>
      </c>
      <c r="H3656" t="s">
        <v>14115</v>
      </c>
      <c r="I3656">
        <v>2</v>
      </c>
      <c r="J3656">
        <v>0</v>
      </c>
      <c r="K3656">
        <v>2</v>
      </c>
      <c r="L3656">
        <v>0</v>
      </c>
      <c r="M3656">
        <v>0</v>
      </c>
      <c r="N3656">
        <v>0</v>
      </c>
      <c r="O3656" t="str">
        <f t="shared" si="399"/>
        <v/>
      </c>
      <c r="P3656">
        <f>IF(ISERROR(VLOOKUP(G3656,Genes!$A$2:$A$749,1,0)),0,1)</f>
        <v>1</v>
      </c>
      <c r="Q3656">
        <f t="shared" si="400"/>
        <v>0</v>
      </c>
      <c r="R3656">
        <f t="shared" si="401"/>
        <v>1</v>
      </c>
      <c r="S3656">
        <f t="shared" si="402"/>
        <v>3</v>
      </c>
      <c r="T3656">
        <f t="shared" si="403"/>
        <v>4</v>
      </c>
      <c r="U3656">
        <f t="shared" si="404"/>
        <v>0</v>
      </c>
      <c r="V3656" t="str">
        <f t="shared" si="405"/>
        <v/>
      </c>
    </row>
    <row r="3657" spans="1:22" x14ac:dyDescent="0.2">
      <c r="A3657" t="s">
        <v>14116</v>
      </c>
      <c r="B3657" t="s">
        <v>83</v>
      </c>
      <c r="C3657">
        <v>69699044</v>
      </c>
      <c r="D3657">
        <v>69699114</v>
      </c>
      <c r="E3657">
        <v>71</v>
      </c>
      <c r="F3657" t="s">
        <v>66</v>
      </c>
      <c r="G3657" t="s">
        <v>1426</v>
      </c>
      <c r="H3657" t="s">
        <v>14117</v>
      </c>
      <c r="I3657">
        <v>2</v>
      </c>
      <c r="J3657">
        <v>1</v>
      </c>
      <c r="K3657">
        <v>0</v>
      </c>
      <c r="L3657">
        <v>1</v>
      </c>
      <c r="M3657">
        <v>0</v>
      </c>
      <c r="N3657">
        <v>0</v>
      </c>
      <c r="O3657" t="str">
        <f t="shared" si="399"/>
        <v/>
      </c>
      <c r="P3657">
        <f>IF(ISERROR(VLOOKUP(G3657,Genes!$A$2:$A$749,1,0)),0,1)</f>
        <v>1</v>
      </c>
      <c r="Q3657">
        <f t="shared" si="400"/>
        <v>0</v>
      </c>
      <c r="R3657">
        <f t="shared" si="401"/>
        <v>1</v>
      </c>
      <c r="S3657">
        <f t="shared" si="402"/>
        <v>4</v>
      </c>
      <c r="T3657">
        <f t="shared" si="403"/>
        <v>5</v>
      </c>
      <c r="U3657">
        <f t="shared" si="404"/>
        <v>0</v>
      </c>
      <c r="V3657" t="str">
        <f t="shared" si="405"/>
        <v/>
      </c>
    </row>
    <row r="3658" spans="1:22" x14ac:dyDescent="0.2">
      <c r="A3658" t="s">
        <v>14118</v>
      </c>
      <c r="B3658" t="s">
        <v>83</v>
      </c>
      <c r="C3658">
        <v>69711957</v>
      </c>
      <c r="D3658">
        <v>69712133</v>
      </c>
      <c r="E3658">
        <v>177</v>
      </c>
      <c r="F3658" t="s">
        <v>66</v>
      </c>
      <c r="G3658" t="s">
        <v>1426</v>
      </c>
      <c r="H3658" t="s">
        <v>14119</v>
      </c>
      <c r="I3658">
        <v>3</v>
      </c>
      <c r="J3658">
        <v>1</v>
      </c>
      <c r="K3658">
        <v>2</v>
      </c>
      <c r="L3658">
        <v>0</v>
      </c>
      <c r="M3658">
        <v>0</v>
      </c>
      <c r="N3658">
        <v>0</v>
      </c>
      <c r="O3658" t="str">
        <f t="shared" si="399"/>
        <v/>
      </c>
      <c r="P3658">
        <f>IF(ISERROR(VLOOKUP(G3658,Genes!$A$2:$A$749,1,0)),0,1)</f>
        <v>1</v>
      </c>
      <c r="Q3658">
        <f t="shared" si="400"/>
        <v>0</v>
      </c>
      <c r="R3658">
        <f t="shared" si="401"/>
        <v>1</v>
      </c>
      <c r="S3658">
        <f t="shared" si="402"/>
        <v>5</v>
      </c>
      <c r="T3658">
        <f t="shared" si="403"/>
        <v>6</v>
      </c>
      <c r="U3658">
        <f t="shared" si="404"/>
        <v>0</v>
      </c>
      <c r="V3658" t="str">
        <f t="shared" si="405"/>
        <v/>
      </c>
    </row>
    <row r="3659" spans="1:22" x14ac:dyDescent="0.2">
      <c r="A3659" t="s">
        <v>14120</v>
      </c>
      <c r="B3659" t="s">
        <v>83</v>
      </c>
      <c r="C3659">
        <v>69712371</v>
      </c>
      <c r="D3659">
        <v>69712446</v>
      </c>
      <c r="E3659">
        <v>76</v>
      </c>
      <c r="F3659" t="s">
        <v>66</v>
      </c>
      <c r="G3659" t="s">
        <v>1426</v>
      </c>
      <c r="H3659" t="s">
        <v>14121</v>
      </c>
      <c r="I3659">
        <v>2</v>
      </c>
      <c r="J3659">
        <v>0</v>
      </c>
      <c r="K3659">
        <v>2</v>
      </c>
      <c r="L3659">
        <v>0</v>
      </c>
      <c r="M3659">
        <v>0</v>
      </c>
      <c r="N3659">
        <v>0</v>
      </c>
      <c r="O3659" t="str">
        <f t="shared" si="399"/>
        <v/>
      </c>
      <c r="P3659">
        <f>IF(ISERROR(VLOOKUP(G3659,Genes!$A$2:$A$749,1,0)),0,1)</f>
        <v>1</v>
      </c>
      <c r="Q3659">
        <f t="shared" si="400"/>
        <v>0</v>
      </c>
      <c r="R3659">
        <f t="shared" si="401"/>
        <v>1</v>
      </c>
      <c r="S3659">
        <f t="shared" si="402"/>
        <v>6</v>
      </c>
      <c r="T3659">
        <f t="shared" si="403"/>
        <v>7</v>
      </c>
      <c r="U3659">
        <f t="shared" si="404"/>
        <v>0</v>
      </c>
      <c r="V3659" t="str">
        <f t="shared" si="405"/>
        <v/>
      </c>
    </row>
    <row r="3660" spans="1:22" x14ac:dyDescent="0.2">
      <c r="A3660" t="s">
        <v>14122</v>
      </c>
      <c r="B3660" t="s">
        <v>83</v>
      </c>
      <c r="C3660">
        <v>69713226</v>
      </c>
      <c r="D3660">
        <v>69713325</v>
      </c>
      <c r="E3660">
        <v>100</v>
      </c>
      <c r="F3660" t="s">
        <v>66</v>
      </c>
      <c r="G3660" t="s">
        <v>1426</v>
      </c>
      <c r="H3660" t="s">
        <v>14123</v>
      </c>
      <c r="I3660">
        <v>2</v>
      </c>
      <c r="J3660">
        <v>0</v>
      </c>
      <c r="K3660">
        <v>2</v>
      </c>
      <c r="L3660">
        <v>0</v>
      </c>
      <c r="M3660">
        <v>0</v>
      </c>
      <c r="N3660">
        <v>0</v>
      </c>
      <c r="O3660" t="str">
        <f t="shared" si="399"/>
        <v/>
      </c>
      <c r="P3660">
        <f>IF(ISERROR(VLOOKUP(G3660,Genes!$A$2:$A$749,1,0)),0,1)</f>
        <v>1</v>
      </c>
      <c r="Q3660">
        <f t="shared" si="400"/>
        <v>0</v>
      </c>
      <c r="R3660">
        <f t="shared" si="401"/>
        <v>1</v>
      </c>
      <c r="S3660">
        <f t="shared" si="402"/>
        <v>7</v>
      </c>
      <c r="T3660">
        <f t="shared" si="403"/>
        <v>8</v>
      </c>
      <c r="U3660">
        <f t="shared" si="404"/>
        <v>0</v>
      </c>
      <c r="V3660" t="str">
        <f t="shared" si="405"/>
        <v/>
      </c>
    </row>
    <row r="3661" spans="1:22" x14ac:dyDescent="0.2">
      <c r="A3661" t="s">
        <v>14124</v>
      </c>
      <c r="B3661" t="s">
        <v>83</v>
      </c>
      <c r="C3661">
        <v>69715258</v>
      </c>
      <c r="D3661">
        <v>69715303</v>
      </c>
      <c r="E3661">
        <v>46</v>
      </c>
      <c r="F3661" t="s">
        <v>66</v>
      </c>
      <c r="G3661" t="s">
        <v>1426</v>
      </c>
      <c r="H3661" t="s">
        <v>14125</v>
      </c>
      <c r="I3661">
        <v>2</v>
      </c>
      <c r="J3661">
        <v>1</v>
      </c>
      <c r="K3661">
        <v>0</v>
      </c>
      <c r="L3661">
        <v>1</v>
      </c>
      <c r="M3661">
        <v>0</v>
      </c>
      <c r="N3661">
        <v>0</v>
      </c>
      <c r="O3661" t="str">
        <f t="shared" si="399"/>
        <v/>
      </c>
      <c r="P3661">
        <f>IF(ISERROR(VLOOKUP(G3661,Genes!$A$2:$A$749,1,0)),0,1)</f>
        <v>1</v>
      </c>
      <c r="Q3661">
        <f t="shared" si="400"/>
        <v>0</v>
      </c>
      <c r="R3661">
        <f t="shared" si="401"/>
        <v>1</v>
      </c>
      <c r="S3661">
        <f t="shared" si="402"/>
        <v>8</v>
      </c>
      <c r="T3661">
        <f t="shared" si="403"/>
        <v>9</v>
      </c>
      <c r="U3661">
        <f t="shared" si="404"/>
        <v>0</v>
      </c>
      <c r="V3661" t="str">
        <f t="shared" si="405"/>
        <v/>
      </c>
    </row>
    <row r="3662" spans="1:22" x14ac:dyDescent="0.2">
      <c r="A3662" t="s">
        <v>14126</v>
      </c>
      <c r="B3662" t="s">
        <v>83</v>
      </c>
      <c r="C3662">
        <v>69717030</v>
      </c>
      <c r="D3662">
        <v>69717071</v>
      </c>
      <c r="E3662">
        <v>42</v>
      </c>
      <c r="F3662" t="s">
        <v>66</v>
      </c>
      <c r="G3662" t="s">
        <v>1426</v>
      </c>
      <c r="H3662" t="s">
        <v>14127</v>
      </c>
      <c r="I3662">
        <v>2</v>
      </c>
      <c r="J3662">
        <v>2</v>
      </c>
      <c r="K3662">
        <v>0</v>
      </c>
      <c r="L3662">
        <v>0</v>
      </c>
      <c r="M3662">
        <v>0</v>
      </c>
      <c r="N3662">
        <v>0</v>
      </c>
      <c r="O3662" t="str">
        <f t="shared" si="399"/>
        <v/>
      </c>
      <c r="P3662">
        <f>IF(ISERROR(VLOOKUP(G3662,Genes!$A$2:$A$749,1,0)),0,1)</f>
        <v>1</v>
      </c>
      <c r="Q3662">
        <f t="shared" si="400"/>
        <v>0</v>
      </c>
      <c r="R3662">
        <f t="shared" si="401"/>
        <v>1</v>
      </c>
      <c r="S3662">
        <f t="shared" si="402"/>
        <v>9</v>
      </c>
      <c r="T3662">
        <f t="shared" si="403"/>
        <v>10</v>
      </c>
      <c r="U3662">
        <f t="shared" si="404"/>
        <v>0</v>
      </c>
      <c r="V3662" t="str">
        <f t="shared" si="405"/>
        <v/>
      </c>
    </row>
    <row r="3663" spans="1:22" x14ac:dyDescent="0.2">
      <c r="A3663" t="s">
        <v>14128</v>
      </c>
      <c r="B3663" t="s">
        <v>83</v>
      </c>
      <c r="C3663">
        <v>69718370</v>
      </c>
      <c r="D3663">
        <v>69718420</v>
      </c>
      <c r="E3663">
        <v>51</v>
      </c>
      <c r="F3663" t="s">
        <v>66</v>
      </c>
      <c r="G3663" t="s">
        <v>1426</v>
      </c>
      <c r="H3663" t="s">
        <v>14129</v>
      </c>
      <c r="I3663">
        <v>2</v>
      </c>
      <c r="J3663">
        <v>2</v>
      </c>
      <c r="K3663">
        <v>0</v>
      </c>
      <c r="L3663">
        <v>0</v>
      </c>
      <c r="M3663">
        <v>0</v>
      </c>
      <c r="N3663">
        <v>0</v>
      </c>
      <c r="O3663" t="str">
        <f t="shared" si="399"/>
        <v/>
      </c>
      <c r="P3663">
        <f>IF(ISERROR(VLOOKUP(G3663,Genes!$A$2:$A$749,1,0)),0,1)</f>
        <v>1</v>
      </c>
      <c r="Q3663">
        <f t="shared" si="400"/>
        <v>0</v>
      </c>
      <c r="R3663">
        <f t="shared" si="401"/>
        <v>1</v>
      </c>
      <c r="S3663">
        <f t="shared" si="402"/>
        <v>10</v>
      </c>
      <c r="T3663">
        <f t="shared" si="403"/>
        <v>11</v>
      </c>
      <c r="U3663">
        <f t="shared" si="404"/>
        <v>0</v>
      </c>
      <c r="V3663" t="str">
        <f t="shared" si="405"/>
        <v/>
      </c>
    </row>
    <row r="3664" spans="1:22" x14ac:dyDescent="0.2">
      <c r="A3664" t="s">
        <v>14130</v>
      </c>
      <c r="B3664" t="s">
        <v>83</v>
      </c>
      <c r="C3664">
        <v>69668763</v>
      </c>
      <c r="D3664">
        <v>69668813</v>
      </c>
      <c r="E3664">
        <v>51</v>
      </c>
      <c r="F3664" t="s">
        <v>66</v>
      </c>
      <c r="G3664" t="s">
        <v>1426</v>
      </c>
      <c r="H3664" t="s">
        <v>14131</v>
      </c>
      <c r="I3664">
        <v>2</v>
      </c>
      <c r="J3664">
        <v>2</v>
      </c>
      <c r="K3664">
        <v>0</v>
      </c>
      <c r="L3664">
        <v>0</v>
      </c>
      <c r="M3664">
        <v>0</v>
      </c>
      <c r="N3664">
        <v>0</v>
      </c>
      <c r="O3664" t="str">
        <f t="shared" si="399"/>
        <v/>
      </c>
      <c r="P3664">
        <f>IF(ISERROR(VLOOKUP(G3664,Genes!$A$2:$A$749,1,0)),0,1)</f>
        <v>1</v>
      </c>
      <c r="Q3664">
        <f t="shared" si="400"/>
        <v>0</v>
      </c>
      <c r="R3664">
        <f t="shared" si="401"/>
        <v>1</v>
      </c>
      <c r="S3664">
        <f t="shared" si="402"/>
        <v>11</v>
      </c>
      <c r="T3664">
        <f t="shared" si="403"/>
        <v>12</v>
      </c>
      <c r="U3664">
        <f t="shared" si="404"/>
        <v>0</v>
      </c>
      <c r="V3664" t="str">
        <f t="shared" si="405"/>
        <v/>
      </c>
    </row>
    <row r="3665" spans="1:22" x14ac:dyDescent="0.2">
      <c r="A3665" t="s">
        <v>14132</v>
      </c>
      <c r="B3665" t="s">
        <v>83</v>
      </c>
      <c r="C3665">
        <v>69719026</v>
      </c>
      <c r="D3665">
        <v>69719127</v>
      </c>
      <c r="E3665">
        <v>102</v>
      </c>
      <c r="F3665" t="s">
        <v>66</v>
      </c>
      <c r="G3665" t="s">
        <v>1426</v>
      </c>
      <c r="H3665" t="s">
        <v>14133</v>
      </c>
      <c r="I3665">
        <v>2</v>
      </c>
      <c r="J3665">
        <v>0</v>
      </c>
      <c r="K3665">
        <v>2</v>
      </c>
      <c r="L3665">
        <v>0</v>
      </c>
      <c r="M3665">
        <v>0</v>
      </c>
      <c r="N3665">
        <v>0</v>
      </c>
      <c r="O3665" t="str">
        <f t="shared" si="399"/>
        <v/>
      </c>
      <c r="P3665">
        <f>IF(ISERROR(VLOOKUP(G3665,Genes!$A$2:$A$749,1,0)),0,1)</f>
        <v>1</v>
      </c>
      <c r="Q3665">
        <f t="shared" si="400"/>
        <v>0</v>
      </c>
      <c r="R3665">
        <f t="shared" si="401"/>
        <v>1</v>
      </c>
      <c r="S3665">
        <f t="shared" si="402"/>
        <v>12</v>
      </c>
      <c r="T3665">
        <f t="shared" si="403"/>
        <v>13</v>
      </c>
      <c r="U3665">
        <f t="shared" si="404"/>
        <v>0</v>
      </c>
      <c r="V3665" t="str">
        <f t="shared" si="405"/>
        <v/>
      </c>
    </row>
    <row r="3666" spans="1:22" x14ac:dyDescent="0.2">
      <c r="A3666" t="s">
        <v>14134</v>
      </c>
      <c r="B3666" t="s">
        <v>83</v>
      </c>
      <c r="C3666">
        <v>69719727</v>
      </c>
      <c r="D3666">
        <v>69719899</v>
      </c>
      <c r="E3666">
        <v>173</v>
      </c>
      <c r="F3666" t="s">
        <v>66</v>
      </c>
      <c r="G3666" t="s">
        <v>1426</v>
      </c>
      <c r="H3666" t="s">
        <v>14135</v>
      </c>
      <c r="I3666">
        <v>3</v>
      </c>
      <c r="J3666">
        <v>1</v>
      </c>
      <c r="K3666">
        <v>2</v>
      </c>
      <c r="L3666">
        <v>0</v>
      </c>
      <c r="M3666">
        <v>0</v>
      </c>
      <c r="N3666">
        <v>0</v>
      </c>
      <c r="O3666" t="str">
        <f t="shared" si="399"/>
        <v/>
      </c>
      <c r="P3666">
        <f>IF(ISERROR(VLOOKUP(G3666,Genes!$A$2:$A$749,1,0)),0,1)</f>
        <v>1</v>
      </c>
      <c r="Q3666">
        <f t="shared" si="400"/>
        <v>0</v>
      </c>
      <c r="R3666">
        <f t="shared" si="401"/>
        <v>1</v>
      </c>
      <c r="S3666">
        <f t="shared" si="402"/>
        <v>13</v>
      </c>
      <c r="T3666">
        <f t="shared" si="403"/>
        <v>14</v>
      </c>
      <c r="U3666">
        <f t="shared" si="404"/>
        <v>0</v>
      </c>
      <c r="V3666" t="str">
        <f t="shared" si="405"/>
        <v/>
      </c>
    </row>
    <row r="3667" spans="1:22" x14ac:dyDescent="0.2">
      <c r="A3667" t="s">
        <v>14136</v>
      </c>
      <c r="B3667" t="s">
        <v>83</v>
      </c>
      <c r="C3667">
        <v>69720321</v>
      </c>
      <c r="D3667">
        <v>69720430</v>
      </c>
      <c r="E3667">
        <v>110</v>
      </c>
      <c r="F3667" t="s">
        <v>66</v>
      </c>
      <c r="G3667" t="s">
        <v>1426</v>
      </c>
      <c r="H3667" t="s">
        <v>14137</v>
      </c>
      <c r="I3667">
        <v>2</v>
      </c>
      <c r="J3667">
        <v>0</v>
      </c>
      <c r="K3667">
        <v>2</v>
      </c>
      <c r="L3667">
        <v>0</v>
      </c>
      <c r="M3667">
        <v>0</v>
      </c>
      <c r="N3667">
        <v>0</v>
      </c>
      <c r="O3667" t="str">
        <f t="shared" si="399"/>
        <v/>
      </c>
      <c r="P3667">
        <f>IF(ISERROR(VLOOKUP(G3667,Genes!$A$2:$A$749,1,0)),0,1)</f>
        <v>1</v>
      </c>
      <c r="Q3667">
        <f t="shared" si="400"/>
        <v>0</v>
      </c>
      <c r="R3667">
        <f t="shared" si="401"/>
        <v>1</v>
      </c>
      <c r="S3667">
        <f t="shared" si="402"/>
        <v>14</v>
      </c>
      <c r="T3667">
        <f t="shared" si="403"/>
        <v>15</v>
      </c>
      <c r="U3667">
        <f t="shared" si="404"/>
        <v>0</v>
      </c>
      <c r="V3667" t="str">
        <f t="shared" si="405"/>
        <v/>
      </c>
    </row>
    <row r="3668" spans="1:22" x14ac:dyDescent="0.2">
      <c r="A3668" t="s">
        <v>14138</v>
      </c>
      <c r="B3668" t="s">
        <v>83</v>
      </c>
      <c r="C3668">
        <v>69720748</v>
      </c>
      <c r="D3668">
        <v>69720839</v>
      </c>
      <c r="E3668">
        <v>92</v>
      </c>
      <c r="F3668" t="s">
        <v>66</v>
      </c>
      <c r="G3668" t="s">
        <v>1426</v>
      </c>
      <c r="H3668" t="s">
        <v>14139</v>
      </c>
      <c r="I3668">
        <v>2</v>
      </c>
      <c r="J3668">
        <v>0</v>
      </c>
      <c r="K3668">
        <v>2</v>
      </c>
      <c r="L3668">
        <v>0</v>
      </c>
      <c r="M3668">
        <v>0</v>
      </c>
      <c r="N3668">
        <v>0</v>
      </c>
      <c r="O3668" t="str">
        <f t="shared" si="399"/>
        <v/>
      </c>
      <c r="P3668">
        <f>IF(ISERROR(VLOOKUP(G3668,Genes!$A$2:$A$749,1,0)),0,1)</f>
        <v>1</v>
      </c>
      <c r="Q3668">
        <f t="shared" si="400"/>
        <v>0</v>
      </c>
      <c r="R3668">
        <f t="shared" si="401"/>
        <v>1</v>
      </c>
      <c r="S3668">
        <f t="shared" si="402"/>
        <v>15</v>
      </c>
      <c r="T3668">
        <f t="shared" si="403"/>
        <v>16</v>
      </c>
      <c r="U3668">
        <f t="shared" si="404"/>
        <v>0</v>
      </c>
      <c r="V3668" t="str">
        <f t="shared" si="405"/>
        <v/>
      </c>
    </row>
    <row r="3669" spans="1:22" x14ac:dyDescent="0.2">
      <c r="A3669" t="s">
        <v>14140</v>
      </c>
      <c r="B3669" t="s">
        <v>83</v>
      </c>
      <c r="C3669">
        <v>69722013</v>
      </c>
      <c r="D3669">
        <v>69722119</v>
      </c>
      <c r="E3669">
        <v>107</v>
      </c>
      <c r="F3669" t="s">
        <v>66</v>
      </c>
      <c r="G3669" t="s">
        <v>1426</v>
      </c>
      <c r="H3669" t="s">
        <v>14141</v>
      </c>
      <c r="I3669">
        <v>2</v>
      </c>
      <c r="J3669">
        <v>0</v>
      </c>
      <c r="K3669">
        <v>2</v>
      </c>
      <c r="L3669">
        <v>0</v>
      </c>
      <c r="M3669">
        <v>0</v>
      </c>
      <c r="N3669">
        <v>0</v>
      </c>
      <c r="O3669" t="str">
        <f t="shared" si="399"/>
        <v/>
      </c>
      <c r="P3669">
        <f>IF(ISERROR(VLOOKUP(G3669,Genes!$A$2:$A$749,1,0)),0,1)</f>
        <v>1</v>
      </c>
      <c r="Q3669">
        <f t="shared" si="400"/>
        <v>0</v>
      </c>
      <c r="R3669">
        <f t="shared" si="401"/>
        <v>1</v>
      </c>
      <c r="S3669">
        <f t="shared" si="402"/>
        <v>16</v>
      </c>
      <c r="T3669">
        <f t="shared" si="403"/>
        <v>17</v>
      </c>
      <c r="U3669">
        <f t="shared" si="404"/>
        <v>0</v>
      </c>
      <c r="V3669" t="str">
        <f t="shared" si="405"/>
        <v/>
      </c>
    </row>
    <row r="3670" spans="1:22" x14ac:dyDescent="0.2">
      <c r="A3670" t="s">
        <v>14142</v>
      </c>
      <c r="B3670" t="s">
        <v>83</v>
      </c>
      <c r="C3670">
        <v>69669209</v>
      </c>
      <c r="D3670">
        <v>69669333</v>
      </c>
      <c r="E3670">
        <v>125</v>
      </c>
      <c r="F3670" t="s">
        <v>66</v>
      </c>
      <c r="G3670" t="s">
        <v>1426</v>
      </c>
      <c r="H3670" t="s">
        <v>14143</v>
      </c>
      <c r="I3670">
        <v>3</v>
      </c>
      <c r="J3670">
        <v>1</v>
      </c>
      <c r="K3670">
        <v>2</v>
      </c>
      <c r="L3670">
        <v>0</v>
      </c>
      <c r="M3670">
        <v>0</v>
      </c>
      <c r="N3670">
        <v>0</v>
      </c>
      <c r="O3670" t="str">
        <f t="shared" si="399"/>
        <v/>
      </c>
      <c r="P3670">
        <f>IF(ISERROR(VLOOKUP(G3670,Genes!$A$2:$A$749,1,0)),0,1)</f>
        <v>1</v>
      </c>
      <c r="Q3670">
        <f t="shared" si="400"/>
        <v>0</v>
      </c>
      <c r="R3670">
        <f t="shared" si="401"/>
        <v>1</v>
      </c>
      <c r="S3670">
        <f t="shared" si="402"/>
        <v>17</v>
      </c>
      <c r="T3670">
        <f t="shared" si="403"/>
        <v>18</v>
      </c>
      <c r="U3670">
        <f t="shared" si="404"/>
        <v>0</v>
      </c>
      <c r="V3670" t="str">
        <f t="shared" si="405"/>
        <v/>
      </c>
    </row>
    <row r="3671" spans="1:22" x14ac:dyDescent="0.2">
      <c r="A3671" t="s">
        <v>14144</v>
      </c>
      <c r="B3671" t="s">
        <v>83</v>
      </c>
      <c r="C3671">
        <v>69669540</v>
      </c>
      <c r="D3671">
        <v>69669709</v>
      </c>
      <c r="E3671">
        <v>170</v>
      </c>
      <c r="F3671" t="s">
        <v>66</v>
      </c>
      <c r="G3671" t="s">
        <v>1426</v>
      </c>
      <c r="H3671" t="s">
        <v>14145</v>
      </c>
      <c r="I3671">
        <v>3</v>
      </c>
      <c r="J3671">
        <v>1</v>
      </c>
      <c r="K3671">
        <v>2</v>
      </c>
      <c r="L3671">
        <v>0</v>
      </c>
      <c r="M3671">
        <v>0</v>
      </c>
      <c r="N3671">
        <v>0</v>
      </c>
      <c r="O3671" t="str">
        <f t="shared" si="399"/>
        <v/>
      </c>
      <c r="P3671">
        <f>IF(ISERROR(VLOOKUP(G3671,Genes!$A$2:$A$749,1,0)),0,1)</f>
        <v>1</v>
      </c>
      <c r="Q3671">
        <f t="shared" si="400"/>
        <v>0</v>
      </c>
      <c r="R3671">
        <f t="shared" si="401"/>
        <v>1</v>
      </c>
      <c r="S3671">
        <f t="shared" si="402"/>
        <v>18</v>
      </c>
      <c r="T3671">
        <f t="shared" si="403"/>
        <v>19</v>
      </c>
      <c r="U3671">
        <f t="shared" si="404"/>
        <v>0</v>
      </c>
      <c r="V3671" t="str">
        <f t="shared" si="405"/>
        <v/>
      </c>
    </row>
    <row r="3672" spans="1:22" x14ac:dyDescent="0.2">
      <c r="A3672" t="s">
        <v>14146</v>
      </c>
      <c r="B3672" t="s">
        <v>83</v>
      </c>
      <c r="C3672">
        <v>69670019</v>
      </c>
      <c r="D3672">
        <v>69670155</v>
      </c>
      <c r="E3672">
        <v>137</v>
      </c>
      <c r="F3672" t="s">
        <v>66</v>
      </c>
      <c r="G3672" t="s">
        <v>1426</v>
      </c>
      <c r="H3672" t="s">
        <v>14147</v>
      </c>
      <c r="I3672">
        <v>3</v>
      </c>
      <c r="J3672">
        <v>1</v>
      </c>
      <c r="K3672">
        <v>2</v>
      </c>
      <c r="L3672">
        <v>0</v>
      </c>
      <c r="M3672">
        <v>0</v>
      </c>
      <c r="N3672">
        <v>0</v>
      </c>
      <c r="O3672" t="str">
        <f t="shared" si="399"/>
        <v/>
      </c>
      <c r="P3672">
        <f>IF(ISERROR(VLOOKUP(G3672,Genes!$A$2:$A$749,1,0)),0,1)</f>
        <v>1</v>
      </c>
      <c r="Q3672">
        <f t="shared" si="400"/>
        <v>0</v>
      </c>
      <c r="R3672">
        <f t="shared" si="401"/>
        <v>1</v>
      </c>
      <c r="S3672">
        <f t="shared" si="402"/>
        <v>19</v>
      </c>
      <c r="T3672">
        <f t="shared" si="403"/>
        <v>20</v>
      </c>
      <c r="U3672">
        <f t="shared" si="404"/>
        <v>0</v>
      </c>
      <c r="V3672" t="str">
        <f t="shared" si="405"/>
        <v/>
      </c>
    </row>
    <row r="3673" spans="1:22" x14ac:dyDescent="0.2">
      <c r="A3673" t="s">
        <v>14148</v>
      </c>
      <c r="B3673" t="s">
        <v>83</v>
      </c>
      <c r="C3673">
        <v>69670489</v>
      </c>
      <c r="D3673">
        <v>69670633</v>
      </c>
      <c r="E3673">
        <v>145</v>
      </c>
      <c r="F3673" t="s">
        <v>66</v>
      </c>
      <c r="G3673" t="s">
        <v>1426</v>
      </c>
      <c r="H3673" t="s">
        <v>14149</v>
      </c>
      <c r="I3673">
        <v>3</v>
      </c>
      <c r="J3673">
        <v>1</v>
      </c>
      <c r="K3673">
        <v>2</v>
      </c>
      <c r="L3673">
        <v>0</v>
      </c>
      <c r="M3673">
        <v>0</v>
      </c>
      <c r="N3673">
        <v>0</v>
      </c>
      <c r="O3673" t="str">
        <f t="shared" si="399"/>
        <v/>
      </c>
      <c r="P3673">
        <f>IF(ISERROR(VLOOKUP(G3673,Genes!$A$2:$A$749,1,0)),0,1)</f>
        <v>1</v>
      </c>
      <c r="Q3673">
        <f t="shared" si="400"/>
        <v>0</v>
      </c>
      <c r="R3673">
        <f t="shared" si="401"/>
        <v>1</v>
      </c>
      <c r="S3673">
        <f t="shared" si="402"/>
        <v>20</v>
      </c>
      <c r="T3673">
        <f t="shared" si="403"/>
        <v>21</v>
      </c>
      <c r="U3673">
        <f t="shared" si="404"/>
        <v>0</v>
      </c>
      <c r="V3673" t="str">
        <f t="shared" si="405"/>
        <v/>
      </c>
    </row>
    <row r="3674" spans="1:22" x14ac:dyDescent="0.2">
      <c r="A3674" t="s">
        <v>14150</v>
      </c>
      <c r="B3674" t="s">
        <v>83</v>
      </c>
      <c r="C3674">
        <v>69671717</v>
      </c>
      <c r="D3674">
        <v>69671876</v>
      </c>
      <c r="E3674">
        <v>160</v>
      </c>
      <c r="F3674" t="s">
        <v>66</v>
      </c>
      <c r="G3674" t="s">
        <v>1426</v>
      </c>
      <c r="H3674" t="s">
        <v>14151</v>
      </c>
      <c r="I3674">
        <v>3</v>
      </c>
      <c r="J3674">
        <v>1</v>
      </c>
      <c r="K3674">
        <v>2</v>
      </c>
      <c r="L3674">
        <v>0</v>
      </c>
      <c r="M3674">
        <v>0</v>
      </c>
      <c r="N3674">
        <v>0</v>
      </c>
      <c r="O3674" t="str">
        <f t="shared" si="399"/>
        <v/>
      </c>
      <c r="P3674">
        <f>IF(ISERROR(VLOOKUP(G3674,Genes!$A$2:$A$749,1,0)),0,1)</f>
        <v>1</v>
      </c>
      <c r="Q3674">
        <f t="shared" si="400"/>
        <v>0</v>
      </c>
      <c r="R3674">
        <f t="shared" si="401"/>
        <v>1</v>
      </c>
      <c r="S3674">
        <f t="shared" si="402"/>
        <v>21</v>
      </c>
      <c r="T3674">
        <f t="shared" si="403"/>
        <v>22</v>
      </c>
      <c r="U3674">
        <f t="shared" si="404"/>
        <v>0</v>
      </c>
      <c r="V3674" t="str">
        <f t="shared" si="405"/>
        <v/>
      </c>
    </row>
    <row r="3675" spans="1:22" x14ac:dyDescent="0.2">
      <c r="A3675" t="s">
        <v>14152</v>
      </c>
      <c r="B3675" t="s">
        <v>83</v>
      </c>
      <c r="C3675">
        <v>69672472</v>
      </c>
      <c r="D3675">
        <v>69672605</v>
      </c>
      <c r="E3675">
        <v>134</v>
      </c>
      <c r="F3675" t="s">
        <v>66</v>
      </c>
      <c r="G3675" t="s">
        <v>1426</v>
      </c>
      <c r="H3675" t="s">
        <v>14153</v>
      </c>
      <c r="I3675">
        <v>3</v>
      </c>
      <c r="J3675">
        <v>1</v>
      </c>
      <c r="K3675">
        <v>2</v>
      </c>
      <c r="L3675">
        <v>0</v>
      </c>
      <c r="M3675">
        <v>0</v>
      </c>
      <c r="N3675">
        <v>0</v>
      </c>
      <c r="O3675" t="str">
        <f t="shared" si="399"/>
        <v/>
      </c>
      <c r="P3675">
        <f>IF(ISERROR(VLOOKUP(G3675,Genes!$A$2:$A$749,1,0)),0,1)</f>
        <v>1</v>
      </c>
      <c r="Q3675">
        <f t="shared" si="400"/>
        <v>0</v>
      </c>
      <c r="R3675">
        <f t="shared" si="401"/>
        <v>1</v>
      </c>
      <c r="S3675">
        <f t="shared" si="402"/>
        <v>22</v>
      </c>
      <c r="T3675">
        <f t="shared" si="403"/>
        <v>23</v>
      </c>
      <c r="U3675">
        <f t="shared" si="404"/>
        <v>0</v>
      </c>
      <c r="V3675" t="str">
        <f t="shared" si="405"/>
        <v/>
      </c>
    </row>
    <row r="3676" spans="1:22" x14ac:dyDescent="0.2">
      <c r="A3676" t="s">
        <v>14154</v>
      </c>
      <c r="B3676" t="s">
        <v>83</v>
      </c>
      <c r="C3676">
        <v>69673487</v>
      </c>
      <c r="D3676">
        <v>69673643</v>
      </c>
      <c r="E3676">
        <v>157</v>
      </c>
      <c r="F3676" t="s">
        <v>66</v>
      </c>
      <c r="G3676" t="s">
        <v>1426</v>
      </c>
      <c r="H3676" t="s">
        <v>14155</v>
      </c>
      <c r="I3676">
        <v>3</v>
      </c>
      <c r="J3676">
        <v>1</v>
      </c>
      <c r="K3676">
        <v>2</v>
      </c>
      <c r="L3676">
        <v>0</v>
      </c>
      <c r="M3676">
        <v>0</v>
      </c>
      <c r="N3676">
        <v>0</v>
      </c>
      <c r="O3676" t="str">
        <f t="shared" si="399"/>
        <v>DLG3</v>
      </c>
      <c r="P3676">
        <f>IF(ISERROR(VLOOKUP(G3676,Genes!$A$2:$A$749,1,0)),0,1)</f>
        <v>1</v>
      </c>
      <c r="Q3676">
        <f t="shared" si="400"/>
        <v>0</v>
      </c>
      <c r="R3676">
        <f t="shared" si="401"/>
        <v>1</v>
      </c>
      <c r="S3676">
        <f t="shared" si="402"/>
        <v>23</v>
      </c>
      <c r="T3676">
        <f t="shared" si="403"/>
        <v>24</v>
      </c>
      <c r="U3676">
        <f t="shared" si="404"/>
        <v>1</v>
      </c>
      <c r="V3676">
        <f t="shared" si="405"/>
        <v>0.95833333333333337</v>
      </c>
    </row>
    <row r="3677" spans="1:22" x14ac:dyDescent="0.2">
      <c r="A3677" t="s">
        <v>14156</v>
      </c>
      <c r="B3677" t="s">
        <v>126</v>
      </c>
      <c r="C3677">
        <v>7122150</v>
      </c>
      <c r="D3677">
        <v>7122168</v>
      </c>
      <c r="E3677">
        <v>19</v>
      </c>
      <c r="F3677" t="s">
        <v>74</v>
      </c>
      <c r="G3677" t="s">
        <v>1433</v>
      </c>
      <c r="H3677" t="s">
        <v>14157</v>
      </c>
      <c r="I3677">
        <v>0</v>
      </c>
      <c r="J3677">
        <v>0</v>
      </c>
      <c r="K3677">
        <v>0</v>
      </c>
      <c r="L3677">
        <v>0</v>
      </c>
      <c r="M3677">
        <v>0</v>
      </c>
      <c r="N3677">
        <v>0</v>
      </c>
      <c r="O3677" t="str">
        <f t="shared" si="399"/>
        <v/>
      </c>
      <c r="P3677">
        <f>IF(ISERROR(VLOOKUP(G3677,Genes!$A$2:$A$749,1,0)),0,1)</f>
        <v>1</v>
      </c>
      <c r="Q3677">
        <f t="shared" si="400"/>
        <v>1</v>
      </c>
      <c r="R3677">
        <f t="shared" si="401"/>
        <v>0</v>
      </c>
      <c r="S3677">
        <f t="shared" si="402"/>
        <v>0</v>
      </c>
      <c r="T3677">
        <f t="shared" si="403"/>
        <v>1</v>
      </c>
      <c r="U3677">
        <f t="shared" si="404"/>
        <v>0</v>
      </c>
      <c r="V3677" t="str">
        <f t="shared" si="405"/>
        <v/>
      </c>
    </row>
    <row r="3678" spans="1:22" x14ac:dyDescent="0.2">
      <c r="A3678" t="s">
        <v>14158</v>
      </c>
      <c r="B3678" t="s">
        <v>126</v>
      </c>
      <c r="C3678">
        <v>7107327</v>
      </c>
      <c r="D3678">
        <v>7107377</v>
      </c>
      <c r="E3678">
        <v>51</v>
      </c>
      <c r="F3678" t="s">
        <v>74</v>
      </c>
      <c r="G3678" t="s">
        <v>1433</v>
      </c>
      <c r="H3678" t="s">
        <v>14159</v>
      </c>
      <c r="I3678">
        <v>0</v>
      </c>
      <c r="J3678">
        <v>0</v>
      </c>
      <c r="K3678">
        <v>0</v>
      </c>
      <c r="L3678">
        <v>0</v>
      </c>
      <c r="M3678">
        <v>0</v>
      </c>
      <c r="N3678">
        <v>0</v>
      </c>
      <c r="O3678" t="str">
        <f t="shared" si="399"/>
        <v/>
      </c>
      <c r="P3678">
        <f>IF(ISERROR(VLOOKUP(G3678,Genes!$A$2:$A$749,1,0)),0,1)</f>
        <v>1</v>
      </c>
      <c r="Q3678">
        <f t="shared" si="400"/>
        <v>0</v>
      </c>
      <c r="R3678">
        <f t="shared" si="401"/>
        <v>0</v>
      </c>
      <c r="S3678">
        <f t="shared" si="402"/>
        <v>0</v>
      </c>
      <c r="T3678">
        <f t="shared" si="403"/>
        <v>2</v>
      </c>
      <c r="U3678">
        <f t="shared" si="404"/>
        <v>0</v>
      </c>
      <c r="V3678" t="str">
        <f t="shared" si="405"/>
        <v/>
      </c>
    </row>
    <row r="3679" spans="1:22" x14ac:dyDescent="0.2">
      <c r="A3679" t="s">
        <v>14160</v>
      </c>
      <c r="B3679" t="s">
        <v>126</v>
      </c>
      <c r="C3679">
        <v>7107327</v>
      </c>
      <c r="D3679">
        <v>7107356</v>
      </c>
      <c r="E3679">
        <v>30</v>
      </c>
      <c r="F3679" t="s">
        <v>74</v>
      </c>
      <c r="G3679" t="s">
        <v>1433</v>
      </c>
      <c r="H3679" t="s">
        <v>14161</v>
      </c>
      <c r="I3679">
        <v>0</v>
      </c>
      <c r="J3679">
        <v>0</v>
      </c>
      <c r="K3679">
        <v>0</v>
      </c>
      <c r="L3679">
        <v>0</v>
      </c>
      <c r="M3679">
        <v>0</v>
      </c>
      <c r="N3679">
        <v>0</v>
      </c>
      <c r="O3679" t="str">
        <f t="shared" si="399"/>
        <v/>
      </c>
      <c r="P3679">
        <f>IF(ISERROR(VLOOKUP(G3679,Genes!$A$2:$A$749,1,0)),0,1)</f>
        <v>1</v>
      </c>
      <c r="Q3679">
        <f t="shared" si="400"/>
        <v>0</v>
      </c>
      <c r="R3679">
        <f t="shared" si="401"/>
        <v>0</v>
      </c>
      <c r="S3679">
        <f t="shared" si="402"/>
        <v>0</v>
      </c>
      <c r="T3679">
        <f t="shared" si="403"/>
        <v>3</v>
      </c>
      <c r="U3679">
        <f t="shared" si="404"/>
        <v>0</v>
      </c>
      <c r="V3679" t="str">
        <f t="shared" si="405"/>
        <v/>
      </c>
    </row>
    <row r="3680" spans="1:22" x14ac:dyDescent="0.2">
      <c r="A3680" t="s">
        <v>14162</v>
      </c>
      <c r="B3680" t="s">
        <v>126</v>
      </c>
      <c r="C3680">
        <v>7107011</v>
      </c>
      <c r="D3680">
        <v>7107135</v>
      </c>
      <c r="E3680">
        <v>125</v>
      </c>
      <c r="F3680" t="s">
        <v>74</v>
      </c>
      <c r="G3680" t="s">
        <v>1433</v>
      </c>
      <c r="H3680" t="s">
        <v>14163</v>
      </c>
      <c r="I3680">
        <v>0</v>
      </c>
      <c r="J3680">
        <v>0</v>
      </c>
      <c r="K3680">
        <v>0</v>
      </c>
      <c r="L3680">
        <v>0</v>
      </c>
      <c r="M3680">
        <v>0</v>
      </c>
      <c r="N3680">
        <v>0</v>
      </c>
      <c r="O3680" t="str">
        <f t="shared" si="399"/>
        <v/>
      </c>
      <c r="P3680">
        <f>IF(ISERROR(VLOOKUP(G3680,Genes!$A$2:$A$749,1,0)),0,1)</f>
        <v>1</v>
      </c>
      <c r="Q3680">
        <f t="shared" si="400"/>
        <v>0</v>
      </c>
      <c r="R3680">
        <f t="shared" si="401"/>
        <v>0</v>
      </c>
      <c r="S3680">
        <f t="shared" si="402"/>
        <v>0</v>
      </c>
      <c r="T3680">
        <f t="shared" si="403"/>
        <v>4</v>
      </c>
      <c r="U3680">
        <f t="shared" si="404"/>
        <v>0</v>
      </c>
      <c r="V3680" t="str">
        <f t="shared" si="405"/>
        <v/>
      </c>
    </row>
    <row r="3681" spans="1:22" x14ac:dyDescent="0.2">
      <c r="A3681" t="s">
        <v>14164</v>
      </c>
      <c r="B3681" t="s">
        <v>126</v>
      </c>
      <c r="C3681">
        <v>7106743</v>
      </c>
      <c r="D3681">
        <v>7106912</v>
      </c>
      <c r="E3681">
        <v>170</v>
      </c>
      <c r="F3681" t="s">
        <v>74</v>
      </c>
      <c r="G3681" t="s">
        <v>1433</v>
      </c>
      <c r="H3681" t="s">
        <v>14165</v>
      </c>
      <c r="I3681">
        <v>0</v>
      </c>
      <c r="J3681">
        <v>0</v>
      </c>
      <c r="K3681">
        <v>0</v>
      </c>
      <c r="L3681">
        <v>0</v>
      </c>
      <c r="M3681">
        <v>0</v>
      </c>
      <c r="N3681">
        <v>0</v>
      </c>
      <c r="O3681" t="str">
        <f t="shared" si="399"/>
        <v/>
      </c>
      <c r="P3681">
        <f>IF(ISERROR(VLOOKUP(G3681,Genes!$A$2:$A$749,1,0)),0,1)</f>
        <v>1</v>
      </c>
      <c r="Q3681">
        <f t="shared" si="400"/>
        <v>0</v>
      </c>
      <c r="R3681">
        <f t="shared" si="401"/>
        <v>0</v>
      </c>
      <c r="S3681">
        <f t="shared" si="402"/>
        <v>0</v>
      </c>
      <c r="T3681">
        <f t="shared" si="403"/>
        <v>5</v>
      </c>
      <c r="U3681">
        <f t="shared" si="404"/>
        <v>0</v>
      </c>
      <c r="V3681" t="str">
        <f t="shared" si="405"/>
        <v/>
      </c>
    </row>
    <row r="3682" spans="1:22" x14ac:dyDescent="0.2">
      <c r="A3682" t="s">
        <v>14166</v>
      </c>
      <c r="B3682" t="s">
        <v>126</v>
      </c>
      <c r="C3682">
        <v>7106512</v>
      </c>
      <c r="D3682">
        <v>7106648</v>
      </c>
      <c r="E3682">
        <v>137</v>
      </c>
      <c r="F3682" t="s">
        <v>74</v>
      </c>
      <c r="G3682" t="s">
        <v>1433</v>
      </c>
      <c r="H3682" t="s">
        <v>14167</v>
      </c>
      <c r="I3682">
        <v>0</v>
      </c>
      <c r="J3682">
        <v>0</v>
      </c>
      <c r="K3682">
        <v>0</v>
      </c>
      <c r="L3682">
        <v>0</v>
      </c>
      <c r="M3682">
        <v>0</v>
      </c>
      <c r="N3682">
        <v>0</v>
      </c>
      <c r="O3682" t="str">
        <f t="shared" si="399"/>
        <v/>
      </c>
      <c r="P3682">
        <f>IF(ISERROR(VLOOKUP(G3682,Genes!$A$2:$A$749,1,0)),0,1)</f>
        <v>1</v>
      </c>
      <c r="Q3682">
        <f t="shared" si="400"/>
        <v>0</v>
      </c>
      <c r="R3682">
        <f t="shared" si="401"/>
        <v>0</v>
      </c>
      <c r="S3682">
        <f t="shared" si="402"/>
        <v>0</v>
      </c>
      <c r="T3682">
        <f t="shared" si="403"/>
        <v>6</v>
      </c>
      <c r="U3682">
        <f t="shared" si="404"/>
        <v>0</v>
      </c>
      <c r="V3682" t="str">
        <f t="shared" si="405"/>
        <v/>
      </c>
    </row>
    <row r="3683" spans="1:22" x14ac:dyDescent="0.2">
      <c r="A3683" t="s">
        <v>14168</v>
      </c>
      <c r="B3683" t="s">
        <v>126</v>
      </c>
      <c r="C3683">
        <v>7106222</v>
      </c>
      <c r="D3683">
        <v>7106366</v>
      </c>
      <c r="E3683">
        <v>145</v>
      </c>
      <c r="F3683" t="s">
        <v>74</v>
      </c>
      <c r="G3683" t="s">
        <v>1433</v>
      </c>
      <c r="H3683" t="s">
        <v>14169</v>
      </c>
      <c r="I3683">
        <v>0</v>
      </c>
      <c r="J3683">
        <v>0</v>
      </c>
      <c r="K3683">
        <v>0</v>
      </c>
      <c r="L3683">
        <v>0</v>
      </c>
      <c r="M3683">
        <v>0</v>
      </c>
      <c r="N3683">
        <v>0</v>
      </c>
      <c r="O3683" t="str">
        <f t="shared" si="399"/>
        <v/>
      </c>
      <c r="P3683">
        <f>IF(ISERROR(VLOOKUP(G3683,Genes!$A$2:$A$749,1,0)),0,1)</f>
        <v>1</v>
      </c>
      <c r="Q3683">
        <f t="shared" si="400"/>
        <v>0</v>
      </c>
      <c r="R3683">
        <f t="shared" si="401"/>
        <v>0</v>
      </c>
      <c r="S3683">
        <f t="shared" si="402"/>
        <v>0</v>
      </c>
      <c r="T3683">
        <f t="shared" si="403"/>
        <v>7</v>
      </c>
      <c r="U3683">
        <f t="shared" si="404"/>
        <v>0</v>
      </c>
      <c r="V3683" t="str">
        <f t="shared" si="405"/>
        <v/>
      </c>
    </row>
    <row r="3684" spans="1:22" x14ac:dyDescent="0.2">
      <c r="A3684" t="s">
        <v>14170</v>
      </c>
      <c r="B3684" t="s">
        <v>126</v>
      </c>
      <c r="C3684">
        <v>7100076</v>
      </c>
      <c r="D3684">
        <v>7100371</v>
      </c>
      <c r="E3684">
        <v>296</v>
      </c>
      <c r="F3684" t="s">
        <v>74</v>
      </c>
      <c r="G3684" t="s">
        <v>1433</v>
      </c>
      <c r="H3684" t="s">
        <v>14171</v>
      </c>
      <c r="I3684">
        <v>0</v>
      </c>
      <c r="J3684">
        <v>0</v>
      </c>
      <c r="K3684">
        <v>0</v>
      </c>
      <c r="L3684">
        <v>0</v>
      </c>
      <c r="M3684">
        <v>0</v>
      </c>
      <c r="N3684">
        <v>0</v>
      </c>
      <c r="O3684" t="str">
        <f t="shared" si="399"/>
        <v/>
      </c>
      <c r="P3684">
        <f>IF(ISERROR(VLOOKUP(G3684,Genes!$A$2:$A$749,1,0)),0,1)</f>
        <v>1</v>
      </c>
      <c r="Q3684">
        <f t="shared" si="400"/>
        <v>0</v>
      </c>
      <c r="R3684">
        <f t="shared" si="401"/>
        <v>0</v>
      </c>
      <c r="S3684">
        <f t="shared" si="402"/>
        <v>0</v>
      </c>
      <c r="T3684">
        <f t="shared" si="403"/>
        <v>8</v>
      </c>
      <c r="U3684">
        <f t="shared" si="404"/>
        <v>0</v>
      </c>
      <c r="V3684" t="str">
        <f t="shared" si="405"/>
        <v/>
      </c>
    </row>
    <row r="3685" spans="1:22" x14ac:dyDescent="0.2">
      <c r="A3685" t="s">
        <v>14172</v>
      </c>
      <c r="B3685" t="s">
        <v>126</v>
      </c>
      <c r="C3685">
        <v>7099792</v>
      </c>
      <c r="D3685">
        <v>7099894</v>
      </c>
      <c r="E3685">
        <v>103</v>
      </c>
      <c r="F3685" t="s">
        <v>74</v>
      </c>
      <c r="G3685" t="s">
        <v>1433</v>
      </c>
      <c r="H3685" t="s">
        <v>14173</v>
      </c>
      <c r="I3685">
        <v>0</v>
      </c>
      <c r="J3685">
        <v>0</v>
      </c>
      <c r="K3685">
        <v>0</v>
      </c>
      <c r="L3685">
        <v>0</v>
      </c>
      <c r="M3685">
        <v>0</v>
      </c>
      <c r="N3685">
        <v>0</v>
      </c>
      <c r="O3685" t="str">
        <f t="shared" si="399"/>
        <v/>
      </c>
      <c r="P3685">
        <f>IF(ISERROR(VLOOKUP(G3685,Genes!$A$2:$A$749,1,0)),0,1)</f>
        <v>1</v>
      </c>
      <c r="Q3685">
        <f t="shared" si="400"/>
        <v>0</v>
      </c>
      <c r="R3685">
        <f t="shared" si="401"/>
        <v>0</v>
      </c>
      <c r="S3685">
        <f t="shared" si="402"/>
        <v>0</v>
      </c>
      <c r="T3685">
        <f t="shared" si="403"/>
        <v>9</v>
      </c>
      <c r="U3685">
        <f t="shared" si="404"/>
        <v>0</v>
      </c>
      <c r="V3685" t="str">
        <f t="shared" si="405"/>
        <v/>
      </c>
    </row>
    <row r="3686" spans="1:22" x14ac:dyDescent="0.2">
      <c r="A3686" t="s">
        <v>14174</v>
      </c>
      <c r="B3686" t="s">
        <v>126</v>
      </c>
      <c r="C3686">
        <v>7099539</v>
      </c>
      <c r="D3686">
        <v>7099653</v>
      </c>
      <c r="E3686">
        <v>115</v>
      </c>
      <c r="F3686" t="s">
        <v>74</v>
      </c>
      <c r="G3686" t="s">
        <v>1433</v>
      </c>
      <c r="H3686" t="s">
        <v>14175</v>
      </c>
      <c r="I3686">
        <v>0</v>
      </c>
      <c r="J3686">
        <v>0</v>
      </c>
      <c r="K3686">
        <v>0</v>
      </c>
      <c r="L3686">
        <v>0</v>
      </c>
      <c r="M3686">
        <v>0</v>
      </c>
      <c r="N3686">
        <v>0</v>
      </c>
      <c r="O3686" t="str">
        <f t="shared" si="399"/>
        <v/>
      </c>
      <c r="P3686">
        <f>IF(ISERROR(VLOOKUP(G3686,Genes!$A$2:$A$749,1,0)),0,1)</f>
        <v>1</v>
      </c>
      <c r="Q3686">
        <f t="shared" si="400"/>
        <v>0</v>
      </c>
      <c r="R3686">
        <f t="shared" si="401"/>
        <v>0</v>
      </c>
      <c r="S3686">
        <f t="shared" si="402"/>
        <v>0</v>
      </c>
      <c r="T3686">
        <f t="shared" si="403"/>
        <v>10</v>
      </c>
      <c r="U3686">
        <f t="shared" si="404"/>
        <v>0</v>
      </c>
      <c r="V3686" t="str">
        <f t="shared" si="405"/>
        <v/>
      </c>
    </row>
    <row r="3687" spans="1:22" x14ac:dyDescent="0.2">
      <c r="A3687" t="s">
        <v>14176</v>
      </c>
      <c r="B3687" t="s">
        <v>126</v>
      </c>
      <c r="C3687">
        <v>7097638</v>
      </c>
      <c r="D3687">
        <v>7097814</v>
      </c>
      <c r="E3687">
        <v>177</v>
      </c>
      <c r="F3687" t="s">
        <v>74</v>
      </c>
      <c r="G3687" t="s">
        <v>1433</v>
      </c>
      <c r="H3687" t="s">
        <v>14177</v>
      </c>
      <c r="I3687">
        <v>0</v>
      </c>
      <c r="J3687">
        <v>0</v>
      </c>
      <c r="K3687">
        <v>0</v>
      </c>
      <c r="L3687">
        <v>0</v>
      </c>
      <c r="M3687">
        <v>0</v>
      </c>
      <c r="N3687">
        <v>0</v>
      </c>
      <c r="O3687" t="str">
        <f t="shared" si="399"/>
        <v/>
      </c>
      <c r="P3687">
        <f>IF(ISERROR(VLOOKUP(G3687,Genes!$A$2:$A$749,1,0)),0,1)</f>
        <v>1</v>
      </c>
      <c r="Q3687">
        <f t="shared" si="400"/>
        <v>0</v>
      </c>
      <c r="R3687">
        <f t="shared" si="401"/>
        <v>0</v>
      </c>
      <c r="S3687">
        <f t="shared" si="402"/>
        <v>0</v>
      </c>
      <c r="T3687">
        <f t="shared" si="403"/>
        <v>11</v>
      </c>
      <c r="U3687">
        <f t="shared" si="404"/>
        <v>0</v>
      </c>
      <c r="V3687" t="str">
        <f t="shared" si="405"/>
        <v/>
      </c>
    </row>
    <row r="3688" spans="1:22" x14ac:dyDescent="0.2">
      <c r="A3688" t="s">
        <v>14178</v>
      </c>
      <c r="B3688" t="s">
        <v>126</v>
      </c>
      <c r="C3688">
        <v>7121860</v>
      </c>
      <c r="D3688">
        <v>7121958</v>
      </c>
      <c r="E3688">
        <v>99</v>
      </c>
      <c r="F3688" t="s">
        <v>74</v>
      </c>
      <c r="G3688" t="s">
        <v>1433</v>
      </c>
      <c r="H3688" t="s">
        <v>14179</v>
      </c>
      <c r="I3688">
        <v>0</v>
      </c>
      <c r="J3688">
        <v>0</v>
      </c>
      <c r="K3688">
        <v>0</v>
      </c>
      <c r="L3688">
        <v>0</v>
      </c>
      <c r="M3688">
        <v>0</v>
      </c>
      <c r="N3688">
        <v>0</v>
      </c>
      <c r="O3688" t="str">
        <f t="shared" si="399"/>
        <v/>
      </c>
      <c r="P3688">
        <f>IF(ISERROR(VLOOKUP(G3688,Genes!$A$2:$A$749,1,0)),0,1)</f>
        <v>1</v>
      </c>
      <c r="Q3688">
        <f t="shared" si="400"/>
        <v>0</v>
      </c>
      <c r="R3688">
        <f t="shared" si="401"/>
        <v>0</v>
      </c>
      <c r="S3688">
        <f t="shared" si="402"/>
        <v>0</v>
      </c>
      <c r="T3688">
        <f t="shared" si="403"/>
        <v>12</v>
      </c>
      <c r="U3688">
        <f t="shared" si="404"/>
        <v>0</v>
      </c>
      <c r="V3688" t="str">
        <f t="shared" si="405"/>
        <v/>
      </c>
    </row>
    <row r="3689" spans="1:22" x14ac:dyDescent="0.2">
      <c r="A3689" t="s">
        <v>14180</v>
      </c>
      <c r="B3689" t="s">
        <v>126</v>
      </c>
      <c r="C3689">
        <v>7097283</v>
      </c>
      <c r="D3689">
        <v>7097319</v>
      </c>
      <c r="E3689">
        <v>37</v>
      </c>
      <c r="F3689" t="s">
        <v>74</v>
      </c>
      <c r="G3689" t="s">
        <v>1433</v>
      </c>
      <c r="H3689" t="s">
        <v>14181</v>
      </c>
      <c r="I3689">
        <v>0</v>
      </c>
      <c r="J3689">
        <v>0</v>
      </c>
      <c r="K3689">
        <v>0</v>
      </c>
      <c r="L3689">
        <v>0</v>
      </c>
      <c r="M3689">
        <v>0</v>
      </c>
      <c r="N3689">
        <v>0</v>
      </c>
      <c r="O3689" t="str">
        <f t="shared" si="399"/>
        <v/>
      </c>
      <c r="P3689">
        <f>IF(ISERROR(VLOOKUP(G3689,Genes!$A$2:$A$749,1,0)),0,1)</f>
        <v>1</v>
      </c>
      <c r="Q3689">
        <f t="shared" si="400"/>
        <v>0</v>
      </c>
      <c r="R3689">
        <f t="shared" si="401"/>
        <v>0</v>
      </c>
      <c r="S3689">
        <f t="shared" si="402"/>
        <v>0</v>
      </c>
      <c r="T3689">
        <f t="shared" si="403"/>
        <v>13</v>
      </c>
      <c r="U3689">
        <f t="shared" si="404"/>
        <v>0</v>
      </c>
      <c r="V3689" t="str">
        <f t="shared" si="405"/>
        <v/>
      </c>
    </row>
    <row r="3690" spans="1:22" x14ac:dyDescent="0.2">
      <c r="A3690" t="s">
        <v>14182</v>
      </c>
      <c r="B3690" t="s">
        <v>126</v>
      </c>
      <c r="C3690">
        <v>7097163</v>
      </c>
      <c r="D3690">
        <v>7097190</v>
      </c>
      <c r="E3690">
        <v>28</v>
      </c>
      <c r="F3690" t="s">
        <v>74</v>
      </c>
      <c r="G3690" t="s">
        <v>1433</v>
      </c>
      <c r="H3690" t="s">
        <v>14183</v>
      </c>
      <c r="I3690">
        <v>0</v>
      </c>
      <c r="J3690">
        <v>0</v>
      </c>
      <c r="K3690">
        <v>0</v>
      </c>
      <c r="L3690">
        <v>0</v>
      </c>
      <c r="M3690">
        <v>0</v>
      </c>
      <c r="N3690">
        <v>0</v>
      </c>
      <c r="O3690" t="str">
        <f t="shared" si="399"/>
        <v/>
      </c>
      <c r="P3690">
        <f>IF(ISERROR(VLOOKUP(G3690,Genes!$A$2:$A$749,1,0)),0,1)</f>
        <v>1</v>
      </c>
      <c r="Q3690">
        <f t="shared" si="400"/>
        <v>0</v>
      </c>
      <c r="R3690">
        <f t="shared" si="401"/>
        <v>0</v>
      </c>
      <c r="S3690">
        <f t="shared" si="402"/>
        <v>0</v>
      </c>
      <c r="T3690">
        <f t="shared" si="403"/>
        <v>14</v>
      </c>
      <c r="U3690">
        <f t="shared" si="404"/>
        <v>0</v>
      </c>
      <c r="V3690" t="str">
        <f t="shared" si="405"/>
        <v/>
      </c>
    </row>
    <row r="3691" spans="1:22" x14ac:dyDescent="0.2">
      <c r="A3691" t="s">
        <v>14184</v>
      </c>
      <c r="B3691" t="s">
        <v>126</v>
      </c>
      <c r="C3691">
        <v>7096986</v>
      </c>
      <c r="D3691">
        <v>7097033</v>
      </c>
      <c r="E3691">
        <v>48</v>
      </c>
      <c r="F3691" t="s">
        <v>74</v>
      </c>
      <c r="G3691" t="s">
        <v>1433</v>
      </c>
      <c r="H3691" t="s">
        <v>14185</v>
      </c>
      <c r="I3691">
        <v>0</v>
      </c>
      <c r="J3691">
        <v>0</v>
      </c>
      <c r="K3691">
        <v>0</v>
      </c>
      <c r="L3691">
        <v>0</v>
      </c>
      <c r="M3691">
        <v>0</v>
      </c>
      <c r="N3691">
        <v>0</v>
      </c>
      <c r="O3691" t="str">
        <f t="shared" si="399"/>
        <v/>
      </c>
      <c r="P3691">
        <f>IF(ISERROR(VLOOKUP(G3691,Genes!$A$2:$A$749,1,0)),0,1)</f>
        <v>1</v>
      </c>
      <c r="Q3691">
        <f t="shared" si="400"/>
        <v>0</v>
      </c>
      <c r="R3691">
        <f t="shared" si="401"/>
        <v>0</v>
      </c>
      <c r="S3691">
        <f t="shared" si="402"/>
        <v>0</v>
      </c>
      <c r="T3691">
        <f t="shared" si="403"/>
        <v>15</v>
      </c>
      <c r="U3691">
        <f t="shared" si="404"/>
        <v>0</v>
      </c>
      <c r="V3691" t="str">
        <f t="shared" si="405"/>
        <v/>
      </c>
    </row>
    <row r="3692" spans="1:22" x14ac:dyDescent="0.2">
      <c r="A3692" t="s">
        <v>14186</v>
      </c>
      <c r="B3692" t="s">
        <v>126</v>
      </c>
      <c r="C3692">
        <v>7096802</v>
      </c>
      <c r="D3692">
        <v>7096903</v>
      </c>
      <c r="E3692">
        <v>102</v>
      </c>
      <c r="F3692" t="s">
        <v>74</v>
      </c>
      <c r="G3692" t="s">
        <v>1433</v>
      </c>
      <c r="H3692" t="s">
        <v>14187</v>
      </c>
      <c r="I3692">
        <v>0</v>
      </c>
      <c r="J3692">
        <v>0</v>
      </c>
      <c r="K3692">
        <v>0</v>
      </c>
      <c r="L3692">
        <v>0</v>
      </c>
      <c r="M3692">
        <v>0</v>
      </c>
      <c r="N3692">
        <v>0</v>
      </c>
      <c r="O3692" t="str">
        <f t="shared" si="399"/>
        <v/>
      </c>
      <c r="P3692">
        <f>IF(ISERROR(VLOOKUP(G3692,Genes!$A$2:$A$749,1,0)),0,1)</f>
        <v>1</v>
      </c>
      <c r="Q3692">
        <f t="shared" si="400"/>
        <v>0</v>
      </c>
      <c r="R3692">
        <f t="shared" si="401"/>
        <v>0</v>
      </c>
      <c r="S3692">
        <f t="shared" si="402"/>
        <v>0</v>
      </c>
      <c r="T3692">
        <f t="shared" si="403"/>
        <v>16</v>
      </c>
      <c r="U3692">
        <f t="shared" si="404"/>
        <v>0</v>
      </c>
      <c r="V3692" t="str">
        <f t="shared" si="405"/>
        <v/>
      </c>
    </row>
    <row r="3693" spans="1:22" x14ac:dyDescent="0.2">
      <c r="A3693" t="s">
        <v>14188</v>
      </c>
      <c r="B3693" t="s">
        <v>126</v>
      </c>
      <c r="C3693">
        <v>7096264</v>
      </c>
      <c r="D3693">
        <v>7096436</v>
      </c>
      <c r="E3693">
        <v>173</v>
      </c>
      <c r="F3693" t="s">
        <v>74</v>
      </c>
      <c r="G3693" t="s">
        <v>1433</v>
      </c>
      <c r="H3693" t="s">
        <v>14189</v>
      </c>
      <c r="I3693">
        <v>0</v>
      </c>
      <c r="J3693">
        <v>0</v>
      </c>
      <c r="K3693">
        <v>0</v>
      </c>
      <c r="L3693">
        <v>0</v>
      </c>
      <c r="M3693">
        <v>0</v>
      </c>
      <c r="N3693">
        <v>0</v>
      </c>
      <c r="O3693" t="str">
        <f t="shared" si="399"/>
        <v/>
      </c>
      <c r="P3693">
        <f>IF(ISERROR(VLOOKUP(G3693,Genes!$A$2:$A$749,1,0)),0,1)</f>
        <v>1</v>
      </c>
      <c r="Q3693">
        <f t="shared" si="400"/>
        <v>0</v>
      </c>
      <c r="R3693">
        <f t="shared" si="401"/>
        <v>0</v>
      </c>
      <c r="S3693">
        <f t="shared" si="402"/>
        <v>0</v>
      </c>
      <c r="T3693">
        <f t="shared" si="403"/>
        <v>17</v>
      </c>
      <c r="U3693">
        <f t="shared" si="404"/>
        <v>0</v>
      </c>
      <c r="V3693" t="str">
        <f t="shared" si="405"/>
        <v/>
      </c>
    </row>
    <row r="3694" spans="1:22" x14ac:dyDescent="0.2">
      <c r="A3694" t="s">
        <v>14190</v>
      </c>
      <c r="B3694" t="s">
        <v>126</v>
      </c>
      <c r="C3694">
        <v>7095212</v>
      </c>
      <c r="D3694">
        <v>7095321</v>
      </c>
      <c r="E3694">
        <v>110</v>
      </c>
      <c r="F3694" t="s">
        <v>74</v>
      </c>
      <c r="G3694" t="s">
        <v>1433</v>
      </c>
      <c r="H3694" t="s">
        <v>14191</v>
      </c>
      <c r="I3694">
        <v>0</v>
      </c>
      <c r="J3694">
        <v>0</v>
      </c>
      <c r="K3694">
        <v>0</v>
      </c>
      <c r="L3694">
        <v>0</v>
      </c>
      <c r="M3694">
        <v>0</v>
      </c>
      <c r="N3694">
        <v>0</v>
      </c>
      <c r="O3694" t="str">
        <f t="shared" si="399"/>
        <v/>
      </c>
      <c r="P3694">
        <f>IF(ISERROR(VLOOKUP(G3694,Genes!$A$2:$A$749,1,0)),0,1)</f>
        <v>1</v>
      </c>
      <c r="Q3694">
        <f t="shared" si="400"/>
        <v>0</v>
      </c>
      <c r="R3694">
        <f t="shared" si="401"/>
        <v>0</v>
      </c>
      <c r="S3694">
        <f t="shared" si="402"/>
        <v>0</v>
      </c>
      <c r="T3694">
        <f t="shared" si="403"/>
        <v>18</v>
      </c>
      <c r="U3694">
        <f t="shared" si="404"/>
        <v>0</v>
      </c>
      <c r="V3694" t="str">
        <f t="shared" si="405"/>
        <v/>
      </c>
    </row>
    <row r="3695" spans="1:22" x14ac:dyDescent="0.2">
      <c r="A3695" t="s">
        <v>14192</v>
      </c>
      <c r="B3695" t="s">
        <v>126</v>
      </c>
      <c r="C3695">
        <v>7094586</v>
      </c>
      <c r="D3695">
        <v>7094677</v>
      </c>
      <c r="E3695">
        <v>92</v>
      </c>
      <c r="F3695" t="s">
        <v>74</v>
      </c>
      <c r="G3695" t="s">
        <v>1433</v>
      </c>
      <c r="H3695" t="s">
        <v>14193</v>
      </c>
      <c r="I3695">
        <v>0</v>
      </c>
      <c r="J3695">
        <v>0</v>
      </c>
      <c r="K3695">
        <v>0</v>
      </c>
      <c r="L3695">
        <v>0</v>
      </c>
      <c r="M3695">
        <v>0</v>
      </c>
      <c r="N3695">
        <v>0</v>
      </c>
      <c r="O3695" t="str">
        <f t="shared" si="399"/>
        <v/>
      </c>
      <c r="P3695">
        <f>IF(ISERROR(VLOOKUP(G3695,Genes!$A$2:$A$749,1,0)),0,1)</f>
        <v>1</v>
      </c>
      <c r="Q3695">
        <f t="shared" si="400"/>
        <v>0</v>
      </c>
      <c r="R3695">
        <f t="shared" si="401"/>
        <v>0</v>
      </c>
      <c r="S3695">
        <f t="shared" si="402"/>
        <v>0</v>
      </c>
      <c r="T3695">
        <f t="shared" si="403"/>
        <v>19</v>
      </c>
      <c r="U3695">
        <f t="shared" si="404"/>
        <v>0</v>
      </c>
      <c r="V3695" t="str">
        <f t="shared" si="405"/>
        <v/>
      </c>
    </row>
    <row r="3696" spans="1:22" x14ac:dyDescent="0.2">
      <c r="A3696" t="s">
        <v>14194</v>
      </c>
      <c r="B3696" t="s">
        <v>126</v>
      </c>
      <c r="C3696">
        <v>7094027</v>
      </c>
      <c r="D3696">
        <v>7094133</v>
      </c>
      <c r="E3696">
        <v>107</v>
      </c>
      <c r="F3696" t="s">
        <v>74</v>
      </c>
      <c r="G3696" t="s">
        <v>1433</v>
      </c>
      <c r="H3696" t="s">
        <v>14195</v>
      </c>
      <c r="I3696">
        <v>0</v>
      </c>
      <c r="J3696">
        <v>0</v>
      </c>
      <c r="K3696">
        <v>0</v>
      </c>
      <c r="L3696">
        <v>0</v>
      </c>
      <c r="M3696">
        <v>0</v>
      </c>
      <c r="N3696">
        <v>0</v>
      </c>
      <c r="O3696" t="str">
        <f t="shared" si="399"/>
        <v/>
      </c>
      <c r="P3696">
        <f>IF(ISERROR(VLOOKUP(G3696,Genes!$A$2:$A$749,1,0)),0,1)</f>
        <v>1</v>
      </c>
      <c r="Q3696">
        <f t="shared" si="400"/>
        <v>0</v>
      </c>
      <c r="R3696">
        <f t="shared" si="401"/>
        <v>0</v>
      </c>
      <c r="S3696">
        <f t="shared" si="402"/>
        <v>0</v>
      </c>
      <c r="T3696">
        <f t="shared" si="403"/>
        <v>20</v>
      </c>
      <c r="U3696">
        <f t="shared" si="404"/>
        <v>0</v>
      </c>
      <c r="V3696" t="str">
        <f t="shared" si="405"/>
        <v/>
      </c>
    </row>
    <row r="3697" spans="1:22" x14ac:dyDescent="0.2">
      <c r="A3697" t="s">
        <v>14196</v>
      </c>
      <c r="B3697" t="s">
        <v>126</v>
      </c>
      <c r="C3697">
        <v>7121560</v>
      </c>
      <c r="D3697">
        <v>7121600</v>
      </c>
      <c r="E3697">
        <v>41</v>
      </c>
      <c r="F3697" t="s">
        <v>74</v>
      </c>
      <c r="G3697" t="s">
        <v>1433</v>
      </c>
      <c r="H3697" t="s">
        <v>14197</v>
      </c>
      <c r="I3697">
        <v>0</v>
      </c>
      <c r="J3697">
        <v>0</v>
      </c>
      <c r="K3697">
        <v>0</v>
      </c>
      <c r="L3697">
        <v>0</v>
      </c>
      <c r="M3697">
        <v>0</v>
      </c>
      <c r="N3697">
        <v>0</v>
      </c>
      <c r="O3697" t="str">
        <f t="shared" si="399"/>
        <v/>
      </c>
      <c r="P3697">
        <f>IF(ISERROR(VLOOKUP(G3697,Genes!$A$2:$A$749,1,0)),0,1)</f>
        <v>1</v>
      </c>
      <c r="Q3697">
        <f t="shared" si="400"/>
        <v>0</v>
      </c>
      <c r="R3697">
        <f t="shared" si="401"/>
        <v>0</v>
      </c>
      <c r="S3697">
        <f t="shared" si="402"/>
        <v>0</v>
      </c>
      <c r="T3697">
        <f t="shared" si="403"/>
        <v>21</v>
      </c>
      <c r="U3697">
        <f t="shared" si="404"/>
        <v>0</v>
      </c>
      <c r="V3697" t="str">
        <f t="shared" si="405"/>
        <v/>
      </c>
    </row>
    <row r="3698" spans="1:22" x14ac:dyDescent="0.2">
      <c r="A3698" t="s">
        <v>14198</v>
      </c>
      <c r="B3698" t="s">
        <v>126</v>
      </c>
      <c r="C3698">
        <v>7120437</v>
      </c>
      <c r="D3698">
        <v>7120466</v>
      </c>
      <c r="E3698">
        <v>30</v>
      </c>
      <c r="F3698" t="s">
        <v>74</v>
      </c>
      <c r="G3698" t="s">
        <v>1433</v>
      </c>
      <c r="H3698" t="s">
        <v>14199</v>
      </c>
      <c r="I3698">
        <v>2</v>
      </c>
      <c r="J3698">
        <v>1</v>
      </c>
      <c r="K3698">
        <v>0</v>
      </c>
      <c r="L3698">
        <v>1</v>
      </c>
      <c r="M3698">
        <v>0</v>
      </c>
      <c r="N3698">
        <v>0</v>
      </c>
      <c r="O3698" t="str">
        <f t="shared" si="399"/>
        <v/>
      </c>
      <c r="P3698">
        <f>IF(ISERROR(VLOOKUP(G3698,Genes!$A$2:$A$749,1,0)),0,1)</f>
        <v>1</v>
      </c>
      <c r="Q3698">
        <f t="shared" si="400"/>
        <v>0</v>
      </c>
      <c r="R3698">
        <f t="shared" si="401"/>
        <v>1</v>
      </c>
      <c r="S3698">
        <f t="shared" si="402"/>
        <v>1</v>
      </c>
      <c r="T3698">
        <f t="shared" si="403"/>
        <v>22</v>
      </c>
      <c r="U3698">
        <f t="shared" si="404"/>
        <v>0</v>
      </c>
      <c r="V3698" t="str">
        <f t="shared" si="405"/>
        <v/>
      </c>
    </row>
    <row r="3699" spans="1:22" x14ac:dyDescent="0.2">
      <c r="A3699" t="s">
        <v>14200</v>
      </c>
      <c r="B3699" t="s">
        <v>126</v>
      </c>
      <c r="C3699">
        <v>7111493</v>
      </c>
      <c r="D3699">
        <v>7111558</v>
      </c>
      <c r="E3699">
        <v>66</v>
      </c>
      <c r="F3699" t="s">
        <v>74</v>
      </c>
      <c r="G3699" t="s">
        <v>1433</v>
      </c>
      <c r="H3699" t="s">
        <v>14201</v>
      </c>
      <c r="I3699">
        <v>0</v>
      </c>
      <c r="J3699">
        <v>0</v>
      </c>
      <c r="K3699">
        <v>0</v>
      </c>
      <c r="L3699">
        <v>0</v>
      </c>
      <c r="M3699">
        <v>0</v>
      </c>
      <c r="N3699">
        <v>0</v>
      </c>
      <c r="O3699" t="str">
        <f t="shared" si="399"/>
        <v/>
      </c>
      <c r="P3699">
        <f>IF(ISERROR(VLOOKUP(G3699,Genes!$A$2:$A$749,1,0)),0,1)</f>
        <v>1</v>
      </c>
      <c r="Q3699">
        <f t="shared" si="400"/>
        <v>0</v>
      </c>
      <c r="R3699">
        <f t="shared" si="401"/>
        <v>0</v>
      </c>
      <c r="S3699">
        <f t="shared" si="402"/>
        <v>1</v>
      </c>
      <c r="T3699">
        <f t="shared" si="403"/>
        <v>23</v>
      </c>
      <c r="U3699">
        <f t="shared" si="404"/>
        <v>0</v>
      </c>
      <c r="V3699" t="str">
        <f t="shared" si="405"/>
        <v/>
      </c>
    </row>
    <row r="3700" spans="1:22" x14ac:dyDescent="0.2">
      <c r="A3700" t="s">
        <v>14202</v>
      </c>
      <c r="B3700" t="s">
        <v>126</v>
      </c>
      <c r="C3700">
        <v>7111394</v>
      </c>
      <c r="D3700">
        <v>7111558</v>
      </c>
      <c r="E3700">
        <v>165</v>
      </c>
      <c r="F3700" t="s">
        <v>74</v>
      </c>
      <c r="G3700" t="s">
        <v>1433</v>
      </c>
      <c r="H3700" t="s">
        <v>14203</v>
      </c>
      <c r="I3700">
        <v>0</v>
      </c>
      <c r="J3700">
        <v>0</v>
      </c>
      <c r="K3700">
        <v>0</v>
      </c>
      <c r="L3700">
        <v>0</v>
      </c>
      <c r="M3700">
        <v>0</v>
      </c>
      <c r="N3700">
        <v>0</v>
      </c>
      <c r="O3700" t="str">
        <f t="shared" si="399"/>
        <v/>
      </c>
      <c r="P3700">
        <f>IF(ISERROR(VLOOKUP(G3700,Genes!$A$2:$A$749,1,0)),0,1)</f>
        <v>1</v>
      </c>
      <c r="Q3700">
        <f t="shared" si="400"/>
        <v>0</v>
      </c>
      <c r="R3700">
        <f t="shared" si="401"/>
        <v>0</v>
      </c>
      <c r="S3700">
        <f t="shared" si="402"/>
        <v>1</v>
      </c>
      <c r="T3700">
        <f t="shared" si="403"/>
        <v>24</v>
      </c>
      <c r="U3700">
        <f t="shared" si="404"/>
        <v>0</v>
      </c>
      <c r="V3700" t="str">
        <f t="shared" si="405"/>
        <v/>
      </c>
    </row>
    <row r="3701" spans="1:22" x14ac:dyDescent="0.2">
      <c r="A3701" t="s">
        <v>14204</v>
      </c>
      <c r="B3701" t="s">
        <v>126</v>
      </c>
      <c r="C3701">
        <v>7110250</v>
      </c>
      <c r="D3701">
        <v>7110273</v>
      </c>
      <c r="E3701">
        <v>24</v>
      </c>
      <c r="F3701" t="s">
        <v>74</v>
      </c>
      <c r="G3701" t="s">
        <v>1433</v>
      </c>
      <c r="H3701" t="s">
        <v>14205</v>
      </c>
      <c r="I3701">
        <v>0</v>
      </c>
      <c r="J3701">
        <v>0</v>
      </c>
      <c r="K3701">
        <v>0</v>
      </c>
      <c r="L3701">
        <v>0</v>
      </c>
      <c r="M3701">
        <v>0</v>
      </c>
      <c r="N3701">
        <v>0</v>
      </c>
      <c r="O3701" t="str">
        <f t="shared" si="399"/>
        <v/>
      </c>
      <c r="P3701">
        <f>IF(ISERROR(VLOOKUP(G3701,Genes!$A$2:$A$749,1,0)),0,1)</f>
        <v>1</v>
      </c>
      <c r="Q3701">
        <f t="shared" si="400"/>
        <v>0</v>
      </c>
      <c r="R3701">
        <f t="shared" si="401"/>
        <v>0</v>
      </c>
      <c r="S3701">
        <f t="shared" si="402"/>
        <v>1</v>
      </c>
      <c r="T3701">
        <f t="shared" si="403"/>
        <v>25</v>
      </c>
      <c r="U3701">
        <f t="shared" si="404"/>
        <v>0</v>
      </c>
      <c r="V3701" t="str">
        <f t="shared" si="405"/>
        <v/>
      </c>
    </row>
    <row r="3702" spans="1:22" x14ac:dyDescent="0.2">
      <c r="A3702" t="s">
        <v>14206</v>
      </c>
      <c r="B3702" t="s">
        <v>126</v>
      </c>
      <c r="C3702">
        <v>7107518</v>
      </c>
      <c r="D3702">
        <v>7107571</v>
      </c>
      <c r="E3702">
        <v>54</v>
      </c>
      <c r="F3702" t="s">
        <v>74</v>
      </c>
      <c r="G3702" t="s">
        <v>1433</v>
      </c>
      <c r="H3702" t="s">
        <v>14207</v>
      </c>
      <c r="I3702">
        <v>0</v>
      </c>
      <c r="J3702">
        <v>0</v>
      </c>
      <c r="K3702">
        <v>0</v>
      </c>
      <c r="L3702">
        <v>0</v>
      </c>
      <c r="M3702">
        <v>0</v>
      </c>
      <c r="N3702">
        <v>0</v>
      </c>
      <c r="O3702" t="str">
        <f t="shared" si="399"/>
        <v/>
      </c>
      <c r="P3702">
        <f>IF(ISERROR(VLOOKUP(G3702,Genes!$A$2:$A$749,1,0)),0,1)</f>
        <v>1</v>
      </c>
      <c r="Q3702">
        <f t="shared" si="400"/>
        <v>0</v>
      </c>
      <c r="R3702">
        <f t="shared" si="401"/>
        <v>0</v>
      </c>
      <c r="S3702">
        <f t="shared" si="402"/>
        <v>1</v>
      </c>
      <c r="T3702">
        <f t="shared" si="403"/>
        <v>26</v>
      </c>
      <c r="U3702">
        <f t="shared" si="404"/>
        <v>0</v>
      </c>
      <c r="V3702" t="str">
        <f t="shared" si="405"/>
        <v/>
      </c>
    </row>
    <row r="3703" spans="1:22" x14ac:dyDescent="0.2">
      <c r="A3703" t="s">
        <v>14208</v>
      </c>
      <c r="B3703" t="s">
        <v>126</v>
      </c>
      <c r="C3703">
        <v>7107327</v>
      </c>
      <c r="D3703">
        <v>7107386</v>
      </c>
      <c r="E3703">
        <v>60</v>
      </c>
      <c r="F3703" t="s">
        <v>74</v>
      </c>
      <c r="G3703" t="s">
        <v>1433</v>
      </c>
      <c r="H3703" t="s">
        <v>14209</v>
      </c>
      <c r="I3703">
        <v>0</v>
      </c>
      <c r="J3703">
        <v>0</v>
      </c>
      <c r="K3703">
        <v>0</v>
      </c>
      <c r="L3703">
        <v>0</v>
      </c>
      <c r="M3703">
        <v>0</v>
      </c>
      <c r="N3703">
        <v>0</v>
      </c>
      <c r="O3703" t="str">
        <f t="shared" si="399"/>
        <v>DLG4</v>
      </c>
      <c r="P3703">
        <f>IF(ISERROR(VLOOKUP(G3703,Genes!$A$2:$A$749,1,0)),0,1)</f>
        <v>1</v>
      </c>
      <c r="Q3703">
        <f t="shared" si="400"/>
        <v>0</v>
      </c>
      <c r="R3703">
        <f t="shared" si="401"/>
        <v>0</v>
      </c>
      <c r="S3703">
        <f t="shared" si="402"/>
        <v>1</v>
      </c>
      <c r="T3703">
        <f t="shared" si="403"/>
        <v>27</v>
      </c>
      <c r="U3703">
        <f t="shared" si="404"/>
        <v>1</v>
      </c>
      <c r="V3703">
        <f t="shared" si="405"/>
        <v>3.7037037037037035E-2</v>
      </c>
    </row>
    <row r="3704" spans="1:22" x14ac:dyDescent="0.2">
      <c r="A3704" t="s">
        <v>14210</v>
      </c>
      <c r="B3704" t="s">
        <v>83</v>
      </c>
      <c r="C3704">
        <v>33357376</v>
      </c>
      <c r="D3704">
        <v>33357382</v>
      </c>
      <c r="E3704">
        <v>7</v>
      </c>
      <c r="F3704" t="s">
        <v>74</v>
      </c>
      <c r="G3704" t="s">
        <v>1440</v>
      </c>
      <c r="H3704" t="s">
        <v>14211</v>
      </c>
      <c r="I3704">
        <v>2</v>
      </c>
      <c r="J3704">
        <v>2</v>
      </c>
      <c r="K3704">
        <v>0</v>
      </c>
      <c r="L3704">
        <v>0</v>
      </c>
      <c r="M3704">
        <v>0</v>
      </c>
      <c r="N3704">
        <v>0</v>
      </c>
      <c r="O3704" t="str">
        <f t="shared" si="399"/>
        <v/>
      </c>
      <c r="P3704">
        <f>IF(ISERROR(VLOOKUP(G3704,Genes!$A$2:$A$749,1,0)),0,1)</f>
        <v>1</v>
      </c>
      <c r="Q3704">
        <f t="shared" si="400"/>
        <v>1</v>
      </c>
      <c r="R3704">
        <f t="shared" si="401"/>
        <v>1</v>
      </c>
      <c r="S3704">
        <f t="shared" si="402"/>
        <v>1</v>
      </c>
      <c r="T3704">
        <f t="shared" si="403"/>
        <v>1</v>
      </c>
      <c r="U3704">
        <f t="shared" si="404"/>
        <v>0</v>
      </c>
      <c r="V3704" t="str">
        <f t="shared" si="405"/>
        <v/>
      </c>
    </row>
    <row r="3705" spans="1:22" x14ac:dyDescent="0.2">
      <c r="A3705" t="s">
        <v>14212</v>
      </c>
      <c r="B3705" t="s">
        <v>83</v>
      </c>
      <c r="C3705">
        <v>32827610</v>
      </c>
      <c r="D3705">
        <v>32827728</v>
      </c>
      <c r="E3705">
        <v>119</v>
      </c>
      <c r="F3705" t="s">
        <v>74</v>
      </c>
      <c r="G3705" t="s">
        <v>1440</v>
      </c>
      <c r="H3705" t="s">
        <v>14213</v>
      </c>
      <c r="I3705">
        <v>2</v>
      </c>
      <c r="J3705">
        <v>0</v>
      </c>
      <c r="K3705">
        <v>2</v>
      </c>
      <c r="L3705">
        <v>0</v>
      </c>
      <c r="M3705">
        <v>0</v>
      </c>
      <c r="N3705">
        <v>0</v>
      </c>
      <c r="O3705" t="str">
        <f t="shared" si="399"/>
        <v/>
      </c>
      <c r="P3705">
        <f>IF(ISERROR(VLOOKUP(G3705,Genes!$A$2:$A$749,1,0)),0,1)</f>
        <v>1</v>
      </c>
      <c r="Q3705">
        <f t="shared" si="400"/>
        <v>0</v>
      </c>
      <c r="R3705">
        <f t="shared" si="401"/>
        <v>1</v>
      </c>
      <c r="S3705">
        <f t="shared" si="402"/>
        <v>2</v>
      </c>
      <c r="T3705">
        <f t="shared" si="403"/>
        <v>2</v>
      </c>
      <c r="U3705">
        <f t="shared" si="404"/>
        <v>0</v>
      </c>
      <c r="V3705" t="str">
        <f t="shared" si="405"/>
        <v/>
      </c>
    </row>
    <row r="3706" spans="1:22" x14ac:dyDescent="0.2">
      <c r="A3706" t="s">
        <v>14214</v>
      </c>
      <c r="B3706" t="s">
        <v>83</v>
      </c>
      <c r="C3706">
        <v>32717229</v>
      </c>
      <c r="D3706">
        <v>32717410</v>
      </c>
      <c r="E3706">
        <v>182</v>
      </c>
      <c r="F3706" t="s">
        <v>74</v>
      </c>
      <c r="G3706" t="s">
        <v>1440</v>
      </c>
      <c r="H3706" t="s">
        <v>14215</v>
      </c>
      <c r="I3706">
        <v>3</v>
      </c>
      <c r="J3706">
        <v>1</v>
      </c>
      <c r="K3706">
        <v>2</v>
      </c>
      <c r="L3706">
        <v>0</v>
      </c>
      <c r="M3706">
        <v>0</v>
      </c>
      <c r="N3706">
        <v>0</v>
      </c>
      <c r="O3706" t="str">
        <f t="shared" si="399"/>
        <v/>
      </c>
      <c r="P3706">
        <f>IF(ISERROR(VLOOKUP(G3706,Genes!$A$2:$A$749,1,0)),0,1)</f>
        <v>1</v>
      </c>
      <c r="Q3706">
        <f t="shared" si="400"/>
        <v>0</v>
      </c>
      <c r="R3706">
        <f t="shared" si="401"/>
        <v>1</v>
      </c>
      <c r="S3706">
        <f t="shared" si="402"/>
        <v>3</v>
      </c>
      <c r="T3706">
        <f t="shared" si="403"/>
        <v>3</v>
      </c>
      <c r="U3706">
        <f t="shared" si="404"/>
        <v>0</v>
      </c>
      <c r="V3706" t="str">
        <f t="shared" si="405"/>
        <v/>
      </c>
    </row>
    <row r="3707" spans="1:22" x14ac:dyDescent="0.2">
      <c r="A3707" t="s">
        <v>14216</v>
      </c>
      <c r="B3707" t="s">
        <v>83</v>
      </c>
      <c r="C3707">
        <v>32715987</v>
      </c>
      <c r="D3707">
        <v>32716115</v>
      </c>
      <c r="E3707">
        <v>129</v>
      </c>
      <c r="F3707" t="s">
        <v>74</v>
      </c>
      <c r="G3707" t="s">
        <v>1440</v>
      </c>
      <c r="H3707" t="s">
        <v>14217</v>
      </c>
      <c r="I3707">
        <v>3</v>
      </c>
      <c r="J3707">
        <v>1</v>
      </c>
      <c r="K3707">
        <v>2</v>
      </c>
      <c r="L3707">
        <v>0</v>
      </c>
      <c r="M3707">
        <v>0</v>
      </c>
      <c r="N3707">
        <v>0</v>
      </c>
      <c r="O3707" t="str">
        <f t="shared" si="399"/>
        <v/>
      </c>
      <c r="P3707">
        <f>IF(ISERROR(VLOOKUP(G3707,Genes!$A$2:$A$749,1,0)),0,1)</f>
        <v>1</v>
      </c>
      <c r="Q3707">
        <f t="shared" si="400"/>
        <v>0</v>
      </c>
      <c r="R3707">
        <f t="shared" si="401"/>
        <v>1</v>
      </c>
      <c r="S3707">
        <f t="shared" si="402"/>
        <v>4</v>
      </c>
      <c r="T3707">
        <f t="shared" si="403"/>
        <v>4</v>
      </c>
      <c r="U3707">
        <f t="shared" si="404"/>
        <v>0</v>
      </c>
      <c r="V3707" t="str">
        <f t="shared" si="405"/>
        <v/>
      </c>
    </row>
    <row r="3708" spans="1:22" x14ac:dyDescent="0.2">
      <c r="A3708" t="s">
        <v>14218</v>
      </c>
      <c r="B3708" t="s">
        <v>83</v>
      </c>
      <c r="C3708">
        <v>32663081</v>
      </c>
      <c r="D3708">
        <v>32663269</v>
      </c>
      <c r="E3708">
        <v>189</v>
      </c>
      <c r="F3708" t="s">
        <v>74</v>
      </c>
      <c r="G3708" t="s">
        <v>1440</v>
      </c>
      <c r="H3708" t="s">
        <v>14219</v>
      </c>
      <c r="I3708">
        <v>3</v>
      </c>
      <c r="J3708">
        <v>1</v>
      </c>
      <c r="K3708">
        <v>2</v>
      </c>
      <c r="L3708">
        <v>0</v>
      </c>
      <c r="M3708">
        <v>0</v>
      </c>
      <c r="N3708">
        <v>0</v>
      </c>
      <c r="O3708" t="str">
        <f t="shared" si="399"/>
        <v/>
      </c>
      <c r="P3708">
        <f>IF(ISERROR(VLOOKUP(G3708,Genes!$A$2:$A$749,1,0)),0,1)</f>
        <v>1</v>
      </c>
      <c r="Q3708">
        <f t="shared" si="400"/>
        <v>0</v>
      </c>
      <c r="R3708">
        <f t="shared" si="401"/>
        <v>1</v>
      </c>
      <c r="S3708">
        <f t="shared" si="402"/>
        <v>5</v>
      </c>
      <c r="T3708">
        <f t="shared" si="403"/>
        <v>5</v>
      </c>
      <c r="U3708">
        <f t="shared" si="404"/>
        <v>0</v>
      </c>
      <c r="V3708" t="str">
        <f t="shared" si="405"/>
        <v/>
      </c>
    </row>
    <row r="3709" spans="1:22" x14ac:dyDescent="0.2">
      <c r="A3709" t="s">
        <v>14220</v>
      </c>
      <c r="B3709" t="s">
        <v>83</v>
      </c>
      <c r="C3709">
        <v>32662249</v>
      </c>
      <c r="D3709">
        <v>32662430</v>
      </c>
      <c r="E3709">
        <v>182</v>
      </c>
      <c r="F3709" t="s">
        <v>74</v>
      </c>
      <c r="G3709" t="s">
        <v>1440</v>
      </c>
      <c r="H3709" t="s">
        <v>14221</v>
      </c>
      <c r="I3709">
        <v>3</v>
      </c>
      <c r="J3709">
        <v>1</v>
      </c>
      <c r="K3709">
        <v>2</v>
      </c>
      <c r="L3709">
        <v>0</v>
      </c>
      <c r="M3709">
        <v>0</v>
      </c>
      <c r="N3709">
        <v>0</v>
      </c>
      <c r="O3709" t="str">
        <f t="shared" si="399"/>
        <v/>
      </c>
      <c r="P3709">
        <f>IF(ISERROR(VLOOKUP(G3709,Genes!$A$2:$A$749,1,0)),0,1)</f>
        <v>1</v>
      </c>
      <c r="Q3709">
        <f t="shared" si="400"/>
        <v>0</v>
      </c>
      <c r="R3709">
        <f t="shared" si="401"/>
        <v>1</v>
      </c>
      <c r="S3709">
        <f t="shared" si="402"/>
        <v>6</v>
      </c>
      <c r="T3709">
        <f t="shared" si="403"/>
        <v>6</v>
      </c>
      <c r="U3709">
        <f t="shared" si="404"/>
        <v>0</v>
      </c>
      <c r="V3709" t="str">
        <f t="shared" si="405"/>
        <v/>
      </c>
    </row>
    <row r="3710" spans="1:22" x14ac:dyDescent="0.2">
      <c r="A3710" t="s">
        <v>14222</v>
      </c>
      <c r="B3710" t="s">
        <v>83</v>
      </c>
      <c r="C3710">
        <v>32632420</v>
      </c>
      <c r="D3710">
        <v>32632570</v>
      </c>
      <c r="E3710">
        <v>151</v>
      </c>
      <c r="F3710" t="s">
        <v>74</v>
      </c>
      <c r="G3710" t="s">
        <v>1440</v>
      </c>
      <c r="H3710" t="s">
        <v>14223</v>
      </c>
      <c r="I3710">
        <v>3</v>
      </c>
      <c r="J3710">
        <v>1</v>
      </c>
      <c r="K3710">
        <v>2</v>
      </c>
      <c r="L3710">
        <v>0</v>
      </c>
      <c r="M3710">
        <v>0</v>
      </c>
      <c r="N3710">
        <v>0</v>
      </c>
      <c r="O3710" t="str">
        <f t="shared" si="399"/>
        <v/>
      </c>
      <c r="P3710">
        <f>IF(ISERROR(VLOOKUP(G3710,Genes!$A$2:$A$749,1,0)),0,1)</f>
        <v>1</v>
      </c>
      <c r="Q3710">
        <f t="shared" si="400"/>
        <v>0</v>
      </c>
      <c r="R3710">
        <f t="shared" si="401"/>
        <v>1</v>
      </c>
      <c r="S3710">
        <f t="shared" si="402"/>
        <v>7</v>
      </c>
      <c r="T3710">
        <f t="shared" si="403"/>
        <v>7</v>
      </c>
      <c r="U3710">
        <f t="shared" si="404"/>
        <v>0</v>
      </c>
      <c r="V3710" t="str">
        <f t="shared" si="405"/>
        <v/>
      </c>
    </row>
    <row r="3711" spans="1:22" x14ac:dyDescent="0.2">
      <c r="A3711" t="s">
        <v>14224</v>
      </c>
      <c r="B3711" t="s">
        <v>83</v>
      </c>
      <c r="C3711">
        <v>32613874</v>
      </c>
      <c r="D3711">
        <v>32613993</v>
      </c>
      <c r="E3711">
        <v>120</v>
      </c>
      <c r="F3711" t="s">
        <v>74</v>
      </c>
      <c r="G3711" t="s">
        <v>1440</v>
      </c>
      <c r="H3711" t="s">
        <v>14225</v>
      </c>
      <c r="I3711">
        <v>2</v>
      </c>
      <c r="J3711">
        <v>0</v>
      </c>
      <c r="K3711">
        <v>2</v>
      </c>
      <c r="L3711">
        <v>0</v>
      </c>
      <c r="M3711">
        <v>0</v>
      </c>
      <c r="N3711">
        <v>0</v>
      </c>
      <c r="O3711" t="str">
        <f t="shared" si="399"/>
        <v/>
      </c>
      <c r="P3711">
        <f>IF(ISERROR(VLOOKUP(G3711,Genes!$A$2:$A$749,1,0)),0,1)</f>
        <v>1</v>
      </c>
      <c r="Q3711">
        <f t="shared" si="400"/>
        <v>0</v>
      </c>
      <c r="R3711">
        <f t="shared" si="401"/>
        <v>1</v>
      </c>
      <c r="S3711">
        <f t="shared" si="402"/>
        <v>8</v>
      </c>
      <c r="T3711">
        <f t="shared" si="403"/>
        <v>8</v>
      </c>
      <c r="U3711">
        <f t="shared" si="404"/>
        <v>0</v>
      </c>
      <c r="V3711" t="str">
        <f t="shared" si="405"/>
        <v/>
      </c>
    </row>
    <row r="3712" spans="1:22" x14ac:dyDescent="0.2">
      <c r="A3712" t="s">
        <v>14226</v>
      </c>
      <c r="B3712" t="s">
        <v>83</v>
      </c>
      <c r="C3712">
        <v>32591862</v>
      </c>
      <c r="D3712">
        <v>32591963</v>
      </c>
      <c r="E3712">
        <v>102</v>
      </c>
      <c r="F3712" t="s">
        <v>74</v>
      </c>
      <c r="G3712" t="s">
        <v>1440</v>
      </c>
      <c r="H3712" t="s">
        <v>14227</v>
      </c>
      <c r="I3712">
        <v>3</v>
      </c>
      <c r="J3712">
        <v>0</v>
      </c>
      <c r="K3712">
        <v>2</v>
      </c>
      <c r="L3712">
        <v>0</v>
      </c>
      <c r="M3712">
        <v>0</v>
      </c>
      <c r="N3712">
        <v>1</v>
      </c>
      <c r="O3712" t="str">
        <f t="shared" si="399"/>
        <v/>
      </c>
      <c r="P3712">
        <f>IF(ISERROR(VLOOKUP(G3712,Genes!$A$2:$A$749,1,0)),0,1)</f>
        <v>1</v>
      </c>
      <c r="Q3712">
        <f t="shared" si="400"/>
        <v>0</v>
      </c>
      <c r="R3712">
        <f t="shared" si="401"/>
        <v>1</v>
      </c>
      <c r="S3712">
        <f t="shared" si="402"/>
        <v>9</v>
      </c>
      <c r="T3712">
        <f t="shared" si="403"/>
        <v>9</v>
      </c>
      <c r="U3712">
        <f t="shared" si="404"/>
        <v>0</v>
      </c>
      <c r="V3712" t="str">
        <f t="shared" si="405"/>
        <v/>
      </c>
    </row>
    <row r="3713" spans="1:22" x14ac:dyDescent="0.2">
      <c r="A3713" t="s">
        <v>14228</v>
      </c>
      <c r="B3713" t="s">
        <v>83</v>
      </c>
      <c r="C3713">
        <v>32591647</v>
      </c>
      <c r="D3713">
        <v>32591754</v>
      </c>
      <c r="E3713">
        <v>108</v>
      </c>
      <c r="F3713" t="s">
        <v>74</v>
      </c>
      <c r="G3713" t="s">
        <v>1440</v>
      </c>
      <c r="H3713" t="s">
        <v>14229</v>
      </c>
      <c r="I3713">
        <v>3</v>
      </c>
      <c r="J3713">
        <v>0</v>
      </c>
      <c r="K3713">
        <v>2</v>
      </c>
      <c r="L3713">
        <v>0</v>
      </c>
      <c r="M3713">
        <v>0</v>
      </c>
      <c r="N3713">
        <v>1</v>
      </c>
      <c r="O3713" t="str">
        <f t="shared" si="399"/>
        <v/>
      </c>
      <c r="P3713">
        <f>IF(ISERROR(VLOOKUP(G3713,Genes!$A$2:$A$749,1,0)),0,1)</f>
        <v>1</v>
      </c>
      <c r="Q3713">
        <f t="shared" si="400"/>
        <v>0</v>
      </c>
      <c r="R3713">
        <f t="shared" si="401"/>
        <v>1</v>
      </c>
      <c r="S3713">
        <f t="shared" si="402"/>
        <v>10</v>
      </c>
      <c r="T3713">
        <f t="shared" si="403"/>
        <v>10</v>
      </c>
      <c r="U3713">
        <f t="shared" si="404"/>
        <v>0</v>
      </c>
      <c r="V3713" t="str">
        <f t="shared" si="405"/>
        <v/>
      </c>
    </row>
    <row r="3714" spans="1:22" x14ac:dyDescent="0.2">
      <c r="A3714" t="s">
        <v>14230</v>
      </c>
      <c r="B3714" t="s">
        <v>83</v>
      </c>
      <c r="C3714">
        <v>32583819</v>
      </c>
      <c r="D3714">
        <v>32583998</v>
      </c>
      <c r="E3714">
        <v>180</v>
      </c>
      <c r="F3714" t="s">
        <v>74</v>
      </c>
      <c r="G3714" t="s">
        <v>1440</v>
      </c>
      <c r="H3714" t="s">
        <v>14231</v>
      </c>
      <c r="I3714">
        <v>3</v>
      </c>
      <c r="J3714">
        <v>1</v>
      </c>
      <c r="K3714">
        <v>2</v>
      </c>
      <c r="L3714">
        <v>0</v>
      </c>
      <c r="M3714">
        <v>0</v>
      </c>
      <c r="N3714">
        <v>0</v>
      </c>
      <c r="O3714" t="str">
        <f t="shared" ref="O3714:O3777" si="406">IF(U3714=1,G3714,"")</f>
        <v/>
      </c>
      <c r="P3714">
        <f>IF(ISERROR(VLOOKUP(G3714,Genes!$A$2:$A$749,1,0)),0,1)</f>
        <v>1</v>
      </c>
      <c r="Q3714">
        <f t="shared" ref="Q3714:Q3777" si="407">IF(G3714&lt;&gt;G3713,1,0)</f>
        <v>0</v>
      </c>
      <c r="R3714">
        <f t="shared" ref="R3714:R3777" si="408">IF(I3714=0,0,1)</f>
        <v>1</v>
      </c>
      <c r="S3714">
        <f t="shared" ref="S3714:S3777" si="409">IF(Q3714=1,R3714,S3713+R3714)</f>
        <v>11</v>
      </c>
      <c r="T3714">
        <f t="shared" ref="T3714:T3777" si="410">IF(Q3714=1,1,T3713+1)</f>
        <v>11</v>
      </c>
      <c r="U3714">
        <f t="shared" ref="U3714:U3777" si="411">IF(G3714&lt;&gt;G3715,1,0)</f>
        <v>0</v>
      </c>
      <c r="V3714" t="str">
        <f t="shared" ref="V3714:V3777" si="412">IF(U3714=1,S3714/T3714,"")</f>
        <v/>
      </c>
    </row>
    <row r="3715" spans="1:22" x14ac:dyDescent="0.2">
      <c r="A3715" t="s">
        <v>14232</v>
      </c>
      <c r="B3715" t="s">
        <v>83</v>
      </c>
      <c r="C3715">
        <v>33229399</v>
      </c>
      <c r="D3715">
        <v>33229429</v>
      </c>
      <c r="E3715">
        <v>31</v>
      </c>
      <c r="F3715" t="s">
        <v>74</v>
      </c>
      <c r="G3715" t="s">
        <v>1440</v>
      </c>
      <c r="H3715" t="s">
        <v>14233</v>
      </c>
      <c r="I3715">
        <v>2</v>
      </c>
      <c r="J3715">
        <v>2</v>
      </c>
      <c r="K3715">
        <v>0</v>
      </c>
      <c r="L3715">
        <v>0</v>
      </c>
      <c r="M3715">
        <v>0</v>
      </c>
      <c r="N3715">
        <v>0</v>
      </c>
      <c r="O3715" t="str">
        <f t="shared" si="406"/>
        <v/>
      </c>
      <c r="P3715">
        <f>IF(ISERROR(VLOOKUP(G3715,Genes!$A$2:$A$749,1,0)),0,1)</f>
        <v>1</v>
      </c>
      <c r="Q3715">
        <f t="shared" si="407"/>
        <v>0</v>
      </c>
      <c r="R3715">
        <f t="shared" si="408"/>
        <v>1</v>
      </c>
      <c r="S3715">
        <f t="shared" si="409"/>
        <v>12</v>
      </c>
      <c r="T3715">
        <f t="shared" si="410"/>
        <v>12</v>
      </c>
      <c r="U3715">
        <f t="shared" si="411"/>
        <v>0</v>
      </c>
      <c r="V3715" t="str">
        <f t="shared" si="412"/>
        <v/>
      </c>
    </row>
    <row r="3716" spans="1:22" x14ac:dyDescent="0.2">
      <c r="A3716" t="s">
        <v>14234</v>
      </c>
      <c r="B3716" t="s">
        <v>83</v>
      </c>
      <c r="C3716">
        <v>32563276</v>
      </c>
      <c r="D3716">
        <v>32563451</v>
      </c>
      <c r="E3716">
        <v>176</v>
      </c>
      <c r="F3716" t="s">
        <v>74</v>
      </c>
      <c r="G3716" t="s">
        <v>1440</v>
      </c>
      <c r="H3716" t="s">
        <v>14235</v>
      </c>
      <c r="I3716">
        <v>3</v>
      </c>
      <c r="J3716">
        <v>1</v>
      </c>
      <c r="K3716">
        <v>2</v>
      </c>
      <c r="L3716">
        <v>0</v>
      </c>
      <c r="M3716">
        <v>0</v>
      </c>
      <c r="N3716">
        <v>0</v>
      </c>
      <c r="O3716" t="str">
        <f t="shared" si="406"/>
        <v/>
      </c>
      <c r="P3716">
        <f>IF(ISERROR(VLOOKUP(G3716,Genes!$A$2:$A$749,1,0)),0,1)</f>
        <v>1</v>
      </c>
      <c r="Q3716">
        <f t="shared" si="407"/>
        <v>0</v>
      </c>
      <c r="R3716">
        <f t="shared" si="408"/>
        <v>1</v>
      </c>
      <c r="S3716">
        <f t="shared" si="409"/>
        <v>13</v>
      </c>
      <c r="T3716">
        <f t="shared" si="410"/>
        <v>13</v>
      </c>
      <c r="U3716">
        <f t="shared" si="411"/>
        <v>0</v>
      </c>
      <c r="V3716" t="str">
        <f t="shared" si="412"/>
        <v/>
      </c>
    </row>
    <row r="3717" spans="1:22" x14ac:dyDescent="0.2">
      <c r="A3717" t="s">
        <v>14236</v>
      </c>
      <c r="B3717" t="s">
        <v>83</v>
      </c>
      <c r="C3717">
        <v>32536125</v>
      </c>
      <c r="D3717">
        <v>32536248</v>
      </c>
      <c r="E3717">
        <v>124</v>
      </c>
      <c r="F3717" t="s">
        <v>74</v>
      </c>
      <c r="G3717" t="s">
        <v>1440</v>
      </c>
      <c r="H3717" t="s">
        <v>14237</v>
      </c>
      <c r="I3717">
        <v>3</v>
      </c>
      <c r="J3717">
        <v>0</v>
      </c>
      <c r="K3717">
        <v>2</v>
      </c>
      <c r="L3717">
        <v>1</v>
      </c>
      <c r="M3717">
        <v>0</v>
      </c>
      <c r="N3717">
        <v>0</v>
      </c>
      <c r="O3717" t="str">
        <f t="shared" si="406"/>
        <v/>
      </c>
      <c r="P3717">
        <f>IF(ISERROR(VLOOKUP(G3717,Genes!$A$2:$A$749,1,0)),0,1)</f>
        <v>1</v>
      </c>
      <c r="Q3717">
        <f t="shared" si="407"/>
        <v>0</v>
      </c>
      <c r="R3717">
        <f t="shared" si="408"/>
        <v>1</v>
      </c>
      <c r="S3717">
        <f t="shared" si="409"/>
        <v>14</v>
      </c>
      <c r="T3717">
        <f t="shared" si="410"/>
        <v>14</v>
      </c>
      <c r="U3717">
        <f t="shared" si="411"/>
        <v>0</v>
      </c>
      <c r="V3717" t="str">
        <f t="shared" si="412"/>
        <v/>
      </c>
    </row>
    <row r="3718" spans="1:22" x14ac:dyDescent="0.2">
      <c r="A3718" t="s">
        <v>14238</v>
      </c>
      <c r="B3718" t="s">
        <v>83</v>
      </c>
      <c r="C3718">
        <v>32519872</v>
      </c>
      <c r="D3718">
        <v>32519959</v>
      </c>
      <c r="E3718">
        <v>88</v>
      </c>
      <c r="F3718" t="s">
        <v>74</v>
      </c>
      <c r="G3718" t="s">
        <v>1440</v>
      </c>
      <c r="H3718" t="s">
        <v>14239</v>
      </c>
      <c r="I3718">
        <v>2</v>
      </c>
      <c r="J3718">
        <v>0</v>
      </c>
      <c r="K3718">
        <v>2</v>
      </c>
      <c r="L3718">
        <v>0</v>
      </c>
      <c r="M3718">
        <v>0</v>
      </c>
      <c r="N3718">
        <v>0</v>
      </c>
      <c r="O3718" t="str">
        <f t="shared" si="406"/>
        <v/>
      </c>
      <c r="P3718">
        <f>IF(ISERROR(VLOOKUP(G3718,Genes!$A$2:$A$749,1,0)),0,1)</f>
        <v>1</v>
      </c>
      <c r="Q3718">
        <f t="shared" si="407"/>
        <v>0</v>
      </c>
      <c r="R3718">
        <f t="shared" si="408"/>
        <v>1</v>
      </c>
      <c r="S3718">
        <f t="shared" si="409"/>
        <v>15</v>
      </c>
      <c r="T3718">
        <f t="shared" si="410"/>
        <v>15</v>
      </c>
      <c r="U3718">
        <f t="shared" si="411"/>
        <v>0</v>
      </c>
      <c r="V3718" t="str">
        <f t="shared" si="412"/>
        <v/>
      </c>
    </row>
    <row r="3719" spans="1:22" x14ac:dyDescent="0.2">
      <c r="A3719" t="s">
        <v>14240</v>
      </c>
      <c r="B3719" t="s">
        <v>83</v>
      </c>
      <c r="C3719">
        <v>32509394</v>
      </c>
      <c r="D3719">
        <v>32509635</v>
      </c>
      <c r="E3719">
        <v>242</v>
      </c>
      <c r="F3719" t="s">
        <v>74</v>
      </c>
      <c r="G3719" t="s">
        <v>1440</v>
      </c>
      <c r="H3719" t="s">
        <v>14241</v>
      </c>
      <c r="I3719">
        <v>4</v>
      </c>
      <c r="J3719">
        <v>2</v>
      </c>
      <c r="K3719">
        <v>2</v>
      </c>
      <c r="L3719">
        <v>0</v>
      </c>
      <c r="M3719">
        <v>0</v>
      </c>
      <c r="N3719">
        <v>0</v>
      </c>
      <c r="O3719" t="str">
        <f t="shared" si="406"/>
        <v/>
      </c>
      <c r="P3719">
        <f>IF(ISERROR(VLOOKUP(G3719,Genes!$A$2:$A$749,1,0)),0,1)</f>
        <v>1</v>
      </c>
      <c r="Q3719">
        <f t="shared" si="407"/>
        <v>0</v>
      </c>
      <c r="R3719">
        <f t="shared" si="408"/>
        <v>1</v>
      </c>
      <c r="S3719">
        <f t="shared" si="409"/>
        <v>16</v>
      </c>
      <c r="T3719">
        <f t="shared" si="410"/>
        <v>16</v>
      </c>
      <c r="U3719">
        <f t="shared" si="411"/>
        <v>0</v>
      </c>
      <c r="V3719" t="str">
        <f t="shared" si="412"/>
        <v/>
      </c>
    </row>
    <row r="3720" spans="1:22" x14ac:dyDescent="0.2">
      <c r="A3720" t="s">
        <v>14242</v>
      </c>
      <c r="B3720" t="s">
        <v>83</v>
      </c>
      <c r="C3720">
        <v>32503036</v>
      </c>
      <c r="D3720">
        <v>32503216</v>
      </c>
      <c r="E3720">
        <v>181</v>
      </c>
      <c r="F3720" t="s">
        <v>74</v>
      </c>
      <c r="G3720" t="s">
        <v>1440</v>
      </c>
      <c r="H3720" t="s">
        <v>14243</v>
      </c>
      <c r="I3720">
        <v>3</v>
      </c>
      <c r="J3720">
        <v>1</v>
      </c>
      <c r="K3720">
        <v>2</v>
      </c>
      <c r="L3720">
        <v>0</v>
      </c>
      <c r="M3720">
        <v>0</v>
      </c>
      <c r="N3720">
        <v>0</v>
      </c>
      <c r="O3720" t="str">
        <f t="shared" si="406"/>
        <v/>
      </c>
      <c r="P3720">
        <f>IF(ISERROR(VLOOKUP(G3720,Genes!$A$2:$A$749,1,0)),0,1)</f>
        <v>1</v>
      </c>
      <c r="Q3720">
        <f t="shared" si="407"/>
        <v>0</v>
      </c>
      <c r="R3720">
        <f t="shared" si="408"/>
        <v>1</v>
      </c>
      <c r="S3720">
        <f t="shared" si="409"/>
        <v>17</v>
      </c>
      <c r="T3720">
        <f t="shared" si="410"/>
        <v>17</v>
      </c>
      <c r="U3720">
        <f t="shared" si="411"/>
        <v>0</v>
      </c>
      <c r="V3720" t="str">
        <f t="shared" si="412"/>
        <v/>
      </c>
    </row>
    <row r="3721" spans="1:22" x14ac:dyDescent="0.2">
      <c r="A3721" t="s">
        <v>14244</v>
      </c>
      <c r="B3721" t="s">
        <v>83</v>
      </c>
      <c r="C3721">
        <v>32490281</v>
      </c>
      <c r="D3721">
        <v>32490426</v>
      </c>
      <c r="E3721">
        <v>146</v>
      </c>
      <c r="F3721" t="s">
        <v>74</v>
      </c>
      <c r="G3721" t="s">
        <v>1440</v>
      </c>
      <c r="H3721" t="s">
        <v>14245</v>
      </c>
      <c r="I3721">
        <v>3</v>
      </c>
      <c r="J3721">
        <v>1</v>
      </c>
      <c r="K3721">
        <v>2</v>
      </c>
      <c r="L3721">
        <v>0</v>
      </c>
      <c r="M3721">
        <v>0</v>
      </c>
      <c r="N3721">
        <v>0</v>
      </c>
      <c r="O3721" t="str">
        <f t="shared" si="406"/>
        <v/>
      </c>
      <c r="P3721">
        <f>IF(ISERROR(VLOOKUP(G3721,Genes!$A$2:$A$749,1,0)),0,1)</f>
        <v>1</v>
      </c>
      <c r="Q3721">
        <f t="shared" si="407"/>
        <v>0</v>
      </c>
      <c r="R3721">
        <f t="shared" si="408"/>
        <v>1</v>
      </c>
      <c r="S3721">
        <f t="shared" si="409"/>
        <v>18</v>
      </c>
      <c r="T3721">
        <f t="shared" si="410"/>
        <v>18</v>
      </c>
      <c r="U3721">
        <f t="shared" si="411"/>
        <v>0</v>
      </c>
      <c r="V3721" t="str">
        <f t="shared" si="412"/>
        <v/>
      </c>
    </row>
    <row r="3722" spans="1:22" x14ac:dyDescent="0.2">
      <c r="A3722" t="s">
        <v>14246</v>
      </c>
      <c r="B3722" t="s">
        <v>83</v>
      </c>
      <c r="C3722">
        <v>32486615</v>
      </c>
      <c r="D3722">
        <v>32486827</v>
      </c>
      <c r="E3722">
        <v>213</v>
      </c>
      <c r="F3722" t="s">
        <v>74</v>
      </c>
      <c r="G3722" t="s">
        <v>1440</v>
      </c>
      <c r="H3722" t="s">
        <v>14247</v>
      </c>
      <c r="I3722">
        <v>3</v>
      </c>
      <c r="J3722">
        <v>1</v>
      </c>
      <c r="K3722">
        <v>2</v>
      </c>
      <c r="L3722">
        <v>0</v>
      </c>
      <c r="M3722">
        <v>0</v>
      </c>
      <c r="N3722">
        <v>0</v>
      </c>
      <c r="O3722" t="str">
        <f t="shared" si="406"/>
        <v/>
      </c>
      <c r="P3722">
        <f>IF(ISERROR(VLOOKUP(G3722,Genes!$A$2:$A$749,1,0)),0,1)</f>
        <v>1</v>
      </c>
      <c r="Q3722">
        <f t="shared" si="407"/>
        <v>0</v>
      </c>
      <c r="R3722">
        <f t="shared" si="408"/>
        <v>1</v>
      </c>
      <c r="S3722">
        <f t="shared" si="409"/>
        <v>19</v>
      </c>
      <c r="T3722">
        <f t="shared" si="410"/>
        <v>19</v>
      </c>
      <c r="U3722">
        <f t="shared" si="411"/>
        <v>0</v>
      </c>
      <c r="V3722" t="str">
        <f t="shared" si="412"/>
        <v/>
      </c>
    </row>
    <row r="3723" spans="1:22" x14ac:dyDescent="0.2">
      <c r="A3723" t="s">
        <v>14248</v>
      </c>
      <c r="B3723" t="s">
        <v>83</v>
      </c>
      <c r="C3723">
        <v>32482703</v>
      </c>
      <c r="D3723">
        <v>32482816</v>
      </c>
      <c r="E3723">
        <v>114</v>
      </c>
      <c r="F3723" t="s">
        <v>74</v>
      </c>
      <c r="G3723" t="s">
        <v>1440</v>
      </c>
      <c r="H3723" t="s">
        <v>14249</v>
      </c>
      <c r="I3723">
        <v>2</v>
      </c>
      <c r="J3723">
        <v>0</v>
      </c>
      <c r="K3723">
        <v>2</v>
      </c>
      <c r="L3723">
        <v>0</v>
      </c>
      <c r="M3723">
        <v>0</v>
      </c>
      <c r="N3723">
        <v>0</v>
      </c>
      <c r="O3723" t="str">
        <f t="shared" si="406"/>
        <v/>
      </c>
      <c r="P3723">
        <f>IF(ISERROR(VLOOKUP(G3723,Genes!$A$2:$A$749,1,0)),0,1)</f>
        <v>1</v>
      </c>
      <c r="Q3723">
        <f t="shared" si="407"/>
        <v>0</v>
      </c>
      <c r="R3723">
        <f t="shared" si="408"/>
        <v>1</v>
      </c>
      <c r="S3723">
        <f t="shared" si="409"/>
        <v>20</v>
      </c>
      <c r="T3723">
        <f t="shared" si="410"/>
        <v>20</v>
      </c>
      <c r="U3723">
        <f t="shared" si="411"/>
        <v>0</v>
      </c>
      <c r="V3723" t="str">
        <f t="shared" si="412"/>
        <v/>
      </c>
    </row>
    <row r="3724" spans="1:22" x14ac:dyDescent="0.2">
      <c r="A3724" t="s">
        <v>14250</v>
      </c>
      <c r="B3724" t="s">
        <v>83</v>
      </c>
      <c r="C3724">
        <v>32481556</v>
      </c>
      <c r="D3724">
        <v>32481711</v>
      </c>
      <c r="E3724">
        <v>156</v>
      </c>
      <c r="F3724" t="s">
        <v>74</v>
      </c>
      <c r="G3724" t="s">
        <v>1440</v>
      </c>
      <c r="H3724" t="s">
        <v>14251</v>
      </c>
      <c r="I3724">
        <v>3</v>
      </c>
      <c r="J3724">
        <v>1</v>
      </c>
      <c r="K3724">
        <v>2</v>
      </c>
      <c r="L3724">
        <v>0</v>
      </c>
      <c r="M3724">
        <v>0</v>
      </c>
      <c r="N3724">
        <v>0</v>
      </c>
      <c r="O3724" t="str">
        <f t="shared" si="406"/>
        <v/>
      </c>
      <c r="P3724">
        <f>IF(ISERROR(VLOOKUP(G3724,Genes!$A$2:$A$749,1,0)),0,1)</f>
        <v>1</v>
      </c>
      <c r="Q3724">
        <f t="shared" si="407"/>
        <v>0</v>
      </c>
      <c r="R3724">
        <f t="shared" si="408"/>
        <v>1</v>
      </c>
      <c r="S3724">
        <f t="shared" si="409"/>
        <v>21</v>
      </c>
      <c r="T3724">
        <f t="shared" si="410"/>
        <v>21</v>
      </c>
      <c r="U3724">
        <f t="shared" si="411"/>
        <v>0</v>
      </c>
      <c r="V3724" t="str">
        <f t="shared" si="412"/>
        <v/>
      </c>
    </row>
    <row r="3725" spans="1:22" x14ac:dyDescent="0.2">
      <c r="A3725" t="s">
        <v>14252</v>
      </c>
      <c r="B3725" t="s">
        <v>83</v>
      </c>
      <c r="C3725">
        <v>32472779</v>
      </c>
      <c r="D3725">
        <v>32472949</v>
      </c>
      <c r="E3725">
        <v>171</v>
      </c>
      <c r="F3725" t="s">
        <v>74</v>
      </c>
      <c r="G3725" t="s">
        <v>1440</v>
      </c>
      <c r="H3725" t="s">
        <v>14253</v>
      </c>
      <c r="I3725">
        <v>3</v>
      </c>
      <c r="J3725">
        <v>1</v>
      </c>
      <c r="K3725">
        <v>2</v>
      </c>
      <c r="L3725">
        <v>0</v>
      </c>
      <c r="M3725">
        <v>0</v>
      </c>
      <c r="N3725">
        <v>0</v>
      </c>
      <c r="O3725" t="str">
        <f t="shared" si="406"/>
        <v/>
      </c>
      <c r="P3725">
        <f>IF(ISERROR(VLOOKUP(G3725,Genes!$A$2:$A$749,1,0)),0,1)</f>
        <v>1</v>
      </c>
      <c r="Q3725">
        <f t="shared" si="407"/>
        <v>0</v>
      </c>
      <c r="R3725">
        <f t="shared" si="408"/>
        <v>1</v>
      </c>
      <c r="S3725">
        <f t="shared" si="409"/>
        <v>22</v>
      </c>
      <c r="T3725">
        <f t="shared" si="410"/>
        <v>22</v>
      </c>
      <c r="U3725">
        <f t="shared" si="411"/>
        <v>0</v>
      </c>
      <c r="V3725" t="str">
        <f t="shared" si="412"/>
        <v/>
      </c>
    </row>
    <row r="3726" spans="1:22" x14ac:dyDescent="0.2">
      <c r="A3726" t="s">
        <v>14254</v>
      </c>
      <c r="B3726" t="s">
        <v>83</v>
      </c>
      <c r="C3726">
        <v>33146264</v>
      </c>
      <c r="D3726">
        <v>33146282</v>
      </c>
      <c r="E3726">
        <v>19</v>
      </c>
      <c r="F3726" t="s">
        <v>74</v>
      </c>
      <c r="G3726" t="s">
        <v>1440</v>
      </c>
      <c r="H3726" t="s">
        <v>14255</v>
      </c>
      <c r="I3726">
        <v>2</v>
      </c>
      <c r="J3726">
        <v>2</v>
      </c>
      <c r="K3726">
        <v>0</v>
      </c>
      <c r="L3726">
        <v>0</v>
      </c>
      <c r="M3726">
        <v>0</v>
      </c>
      <c r="N3726">
        <v>0</v>
      </c>
      <c r="O3726" t="str">
        <f t="shared" si="406"/>
        <v/>
      </c>
      <c r="P3726">
        <f>IF(ISERROR(VLOOKUP(G3726,Genes!$A$2:$A$749,1,0)),0,1)</f>
        <v>1</v>
      </c>
      <c r="Q3726">
        <f t="shared" si="407"/>
        <v>0</v>
      </c>
      <c r="R3726">
        <f t="shared" si="408"/>
        <v>1</v>
      </c>
      <c r="S3726">
        <f t="shared" si="409"/>
        <v>23</v>
      </c>
      <c r="T3726">
        <f t="shared" si="410"/>
        <v>23</v>
      </c>
      <c r="U3726">
        <f t="shared" si="411"/>
        <v>0</v>
      </c>
      <c r="V3726" t="str">
        <f t="shared" si="412"/>
        <v/>
      </c>
    </row>
    <row r="3727" spans="1:22" x14ac:dyDescent="0.2">
      <c r="A3727" t="s">
        <v>14256</v>
      </c>
      <c r="B3727" t="s">
        <v>83</v>
      </c>
      <c r="C3727">
        <v>32466573</v>
      </c>
      <c r="D3727">
        <v>32466755</v>
      </c>
      <c r="E3727">
        <v>183</v>
      </c>
      <c r="F3727" t="s">
        <v>74</v>
      </c>
      <c r="G3727" t="s">
        <v>1440</v>
      </c>
      <c r="H3727" t="s">
        <v>14257</v>
      </c>
      <c r="I3727">
        <v>3</v>
      </c>
      <c r="J3727">
        <v>1</v>
      </c>
      <c r="K3727">
        <v>2</v>
      </c>
      <c r="L3727">
        <v>0</v>
      </c>
      <c r="M3727">
        <v>0</v>
      </c>
      <c r="N3727">
        <v>0</v>
      </c>
      <c r="O3727" t="str">
        <f t="shared" si="406"/>
        <v/>
      </c>
      <c r="P3727">
        <f>IF(ISERROR(VLOOKUP(G3727,Genes!$A$2:$A$749,1,0)),0,1)</f>
        <v>1</v>
      </c>
      <c r="Q3727">
        <f t="shared" si="407"/>
        <v>0</v>
      </c>
      <c r="R3727">
        <f t="shared" si="408"/>
        <v>1</v>
      </c>
      <c r="S3727">
        <f t="shared" si="409"/>
        <v>24</v>
      </c>
      <c r="T3727">
        <f t="shared" si="410"/>
        <v>24</v>
      </c>
      <c r="U3727">
        <f t="shared" si="411"/>
        <v>0</v>
      </c>
      <c r="V3727" t="str">
        <f t="shared" si="412"/>
        <v/>
      </c>
    </row>
    <row r="3728" spans="1:22" x14ac:dyDescent="0.2">
      <c r="A3728" t="s">
        <v>14258</v>
      </c>
      <c r="B3728" t="s">
        <v>83</v>
      </c>
      <c r="C3728">
        <v>32459297</v>
      </c>
      <c r="D3728">
        <v>32459431</v>
      </c>
      <c r="E3728">
        <v>135</v>
      </c>
      <c r="F3728" t="s">
        <v>74</v>
      </c>
      <c r="G3728" t="s">
        <v>1440</v>
      </c>
      <c r="H3728" t="s">
        <v>14259</v>
      </c>
      <c r="I3728">
        <v>3</v>
      </c>
      <c r="J3728">
        <v>1</v>
      </c>
      <c r="K3728">
        <v>2</v>
      </c>
      <c r="L3728">
        <v>0</v>
      </c>
      <c r="M3728">
        <v>0</v>
      </c>
      <c r="N3728">
        <v>0</v>
      </c>
      <c r="O3728" t="str">
        <f t="shared" si="406"/>
        <v/>
      </c>
      <c r="P3728">
        <f>IF(ISERROR(VLOOKUP(G3728,Genes!$A$2:$A$749,1,0)),0,1)</f>
        <v>1</v>
      </c>
      <c r="Q3728">
        <f t="shared" si="407"/>
        <v>0</v>
      </c>
      <c r="R3728">
        <f t="shared" si="408"/>
        <v>1</v>
      </c>
      <c r="S3728">
        <f t="shared" si="409"/>
        <v>25</v>
      </c>
      <c r="T3728">
        <f t="shared" si="410"/>
        <v>25</v>
      </c>
      <c r="U3728">
        <f t="shared" si="411"/>
        <v>0</v>
      </c>
      <c r="V3728" t="str">
        <f t="shared" si="412"/>
        <v/>
      </c>
    </row>
    <row r="3729" spans="1:22" x14ac:dyDescent="0.2">
      <c r="A3729" t="s">
        <v>14260</v>
      </c>
      <c r="B3729" t="s">
        <v>83</v>
      </c>
      <c r="C3729">
        <v>32456358</v>
      </c>
      <c r="D3729">
        <v>32456507</v>
      </c>
      <c r="E3729">
        <v>150</v>
      </c>
      <c r="F3729" t="s">
        <v>74</v>
      </c>
      <c r="G3729" t="s">
        <v>1440</v>
      </c>
      <c r="H3729" t="s">
        <v>14261</v>
      </c>
      <c r="I3729">
        <v>3</v>
      </c>
      <c r="J3729">
        <v>1</v>
      </c>
      <c r="K3729">
        <v>2</v>
      </c>
      <c r="L3729">
        <v>0</v>
      </c>
      <c r="M3729">
        <v>0</v>
      </c>
      <c r="N3729">
        <v>0</v>
      </c>
      <c r="O3729" t="str">
        <f t="shared" si="406"/>
        <v/>
      </c>
      <c r="P3729">
        <f>IF(ISERROR(VLOOKUP(G3729,Genes!$A$2:$A$749,1,0)),0,1)</f>
        <v>1</v>
      </c>
      <c r="Q3729">
        <f t="shared" si="407"/>
        <v>0</v>
      </c>
      <c r="R3729">
        <f t="shared" si="408"/>
        <v>1</v>
      </c>
      <c r="S3729">
        <f t="shared" si="409"/>
        <v>26</v>
      </c>
      <c r="T3729">
        <f t="shared" si="410"/>
        <v>26</v>
      </c>
      <c r="U3729">
        <f t="shared" si="411"/>
        <v>0</v>
      </c>
      <c r="V3729" t="str">
        <f t="shared" si="412"/>
        <v/>
      </c>
    </row>
    <row r="3730" spans="1:22" x14ac:dyDescent="0.2">
      <c r="A3730" t="s">
        <v>14262</v>
      </c>
      <c r="B3730" t="s">
        <v>83</v>
      </c>
      <c r="C3730">
        <v>32430279</v>
      </c>
      <c r="D3730">
        <v>32430326</v>
      </c>
      <c r="E3730">
        <v>48</v>
      </c>
      <c r="F3730" t="s">
        <v>74</v>
      </c>
      <c r="G3730" t="s">
        <v>1440</v>
      </c>
      <c r="H3730" t="s">
        <v>14263</v>
      </c>
      <c r="I3730">
        <v>4</v>
      </c>
      <c r="J3730">
        <v>2</v>
      </c>
      <c r="K3730">
        <v>0</v>
      </c>
      <c r="L3730">
        <v>0</v>
      </c>
      <c r="M3730">
        <v>1</v>
      </c>
      <c r="N3730">
        <v>1</v>
      </c>
      <c r="O3730" t="str">
        <f t="shared" si="406"/>
        <v/>
      </c>
      <c r="P3730">
        <f>IF(ISERROR(VLOOKUP(G3730,Genes!$A$2:$A$749,1,0)),0,1)</f>
        <v>1</v>
      </c>
      <c r="Q3730">
        <f t="shared" si="407"/>
        <v>0</v>
      </c>
      <c r="R3730">
        <f t="shared" si="408"/>
        <v>1</v>
      </c>
      <c r="S3730">
        <f t="shared" si="409"/>
        <v>27</v>
      </c>
      <c r="T3730">
        <f t="shared" si="410"/>
        <v>27</v>
      </c>
      <c r="U3730">
        <f t="shared" si="411"/>
        <v>0</v>
      </c>
      <c r="V3730" t="str">
        <f t="shared" si="412"/>
        <v/>
      </c>
    </row>
    <row r="3731" spans="1:22" x14ac:dyDescent="0.2">
      <c r="A3731" t="s">
        <v>14264</v>
      </c>
      <c r="B3731" t="s">
        <v>83</v>
      </c>
      <c r="C3731">
        <v>32430136</v>
      </c>
      <c r="D3731">
        <v>32430174</v>
      </c>
      <c r="E3731">
        <v>39</v>
      </c>
      <c r="F3731" t="s">
        <v>74</v>
      </c>
      <c r="G3731" t="s">
        <v>1440</v>
      </c>
      <c r="H3731" t="s">
        <v>14265</v>
      </c>
      <c r="I3731">
        <v>5</v>
      </c>
      <c r="J3731">
        <v>2</v>
      </c>
      <c r="K3731">
        <v>0</v>
      </c>
      <c r="L3731">
        <v>0</v>
      </c>
      <c r="M3731">
        <v>1</v>
      </c>
      <c r="N3731">
        <v>2</v>
      </c>
      <c r="O3731" t="str">
        <f t="shared" si="406"/>
        <v/>
      </c>
      <c r="P3731">
        <f>IF(ISERROR(VLOOKUP(G3731,Genes!$A$2:$A$749,1,0)),0,1)</f>
        <v>1</v>
      </c>
      <c r="Q3731">
        <f t="shared" si="407"/>
        <v>0</v>
      </c>
      <c r="R3731">
        <f t="shared" si="408"/>
        <v>1</v>
      </c>
      <c r="S3731">
        <f t="shared" si="409"/>
        <v>28</v>
      </c>
      <c r="T3731">
        <f t="shared" si="410"/>
        <v>28</v>
      </c>
      <c r="U3731">
        <f t="shared" si="411"/>
        <v>0</v>
      </c>
      <c r="V3731" t="str">
        <f t="shared" si="412"/>
        <v/>
      </c>
    </row>
    <row r="3732" spans="1:22" x14ac:dyDescent="0.2">
      <c r="A3732" t="s">
        <v>14266</v>
      </c>
      <c r="B3732" t="s">
        <v>83</v>
      </c>
      <c r="C3732">
        <v>32429869</v>
      </c>
      <c r="D3732">
        <v>32430030</v>
      </c>
      <c r="E3732">
        <v>162</v>
      </c>
      <c r="F3732" t="s">
        <v>74</v>
      </c>
      <c r="G3732" t="s">
        <v>1440</v>
      </c>
      <c r="H3732" t="s">
        <v>14267</v>
      </c>
      <c r="I3732">
        <v>5</v>
      </c>
      <c r="J3732">
        <v>1</v>
      </c>
      <c r="K3732">
        <v>2</v>
      </c>
      <c r="L3732">
        <v>0</v>
      </c>
      <c r="M3732">
        <v>1</v>
      </c>
      <c r="N3732">
        <v>1</v>
      </c>
      <c r="O3732" t="str">
        <f t="shared" si="406"/>
        <v/>
      </c>
      <c r="P3732">
        <f>IF(ISERROR(VLOOKUP(G3732,Genes!$A$2:$A$749,1,0)),0,1)</f>
        <v>1</v>
      </c>
      <c r="Q3732">
        <f t="shared" si="407"/>
        <v>0</v>
      </c>
      <c r="R3732">
        <f t="shared" si="408"/>
        <v>1</v>
      </c>
      <c r="S3732">
        <f t="shared" si="409"/>
        <v>29</v>
      </c>
      <c r="T3732">
        <f t="shared" si="410"/>
        <v>29</v>
      </c>
      <c r="U3732">
        <f t="shared" si="411"/>
        <v>0</v>
      </c>
      <c r="V3732" t="str">
        <f t="shared" si="412"/>
        <v/>
      </c>
    </row>
    <row r="3733" spans="1:22" x14ac:dyDescent="0.2">
      <c r="A3733" t="s">
        <v>14268</v>
      </c>
      <c r="B3733" t="s">
        <v>83</v>
      </c>
      <c r="C3733">
        <v>32408188</v>
      </c>
      <c r="D3733">
        <v>32408298</v>
      </c>
      <c r="E3733">
        <v>111</v>
      </c>
      <c r="F3733" t="s">
        <v>74</v>
      </c>
      <c r="G3733" t="s">
        <v>1440</v>
      </c>
      <c r="H3733" t="s">
        <v>14269</v>
      </c>
      <c r="I3733">
        <v>2</v>
      </c>
      <c r="J3733">
        <v>0</v>
      </c>
      <c r="K3733">
        <v>2</v>
      </c>
      <c r="L3733">
        <v>0</v>
      </c>
      <c r="M3733">
        <v>0</v>
      </c>
      <c r="N3733">
        <v>0</v>
      </c>
      <c r="O3733" t="str">
        <f t="shared" si="406"/>
        <v/>
      </c>
      <c r="P3733">
        <f>IF(ISERROR(VLOOKUP(G3733,Genes!$A$2:$A$749,1,0)),0,1)</f>
        <v>1</v>
      </c>
      <c r="Q3733">
        <f t="shared" si="407"/>
        <v>0</v>
      </c>
      <c r="R3733">
        <f t="shared" si="408"/>
        <v>1</v>
      </c>
      <c r="S3733">
        <f t="shared" si="409"/>
        <v>30</v>
      </c>
      <c r="T3733">
        <f t="shared" si="410"/>
        <v>30</v>
      </c>
      <c r="U3733">
        <f t="shared" si="411"/>
        <v>0</v>
      </c>
      <c r="V3733" t="str">
        <f t="shared" si="412"/>
        <v/>
      </c>
    </row>
    <row r="3734" spans="1:22" x14ac:dyDescent="0.2">
      <c r="A3734" t="s">
        <v>14270</v>
      </c>
      <c r="B3734" t="s">
        <v>83</v>
      </c>
      <c r="C3734">
        <v>32407618</v>
      </c>
      <c r="D3734">
        <v>32407791</v>
      </c>
      <c r="E3734">
        <v>174</v>
      </c>
      <c r="F3734" t="s">
        <v>74</v>
      </c>
      <c r="G3734" t="s">
        <v>1440</v>
      </c>
      <c r="H3734" t="s">
        <v>14271</v>
      </c>
      <c r="I3734">
        <v>3</v>
      </c>
      <c r="J3734">
        <v>1</v>
      </c>
      <c r="K3734">
        <v>2</v>
      </c>
      <c r="L3734">
        <v>0</v>
      </c>
      <c r="M3734">
        <v>0</v>
      </c>
      <c r="N3734">
        <v>0</v>
      </c>
      <c r="O3734" t="str">
        <f t="shared" si="406"/>
        <v/>
      </c>
      <c r="P3734">
        <f>IF(ISERROR(VLOOKUP(G3734,Genes!$A$2:$A$749,1,0)),0,1)</f>
        <v>1</v>
      </c>
      <c r="Q3734">
        <f t="shared" si="407"/>
        <v>0</v>
      </c>
      <c r="R3734">
        <f t="shared" si="408"/>
        <v>1</v>
      </c>
      <c r="S3734">
        <f t="shared" si="409"/>
        <v>31</v>
      </c>
      <c r="T3734">
        <f t="shared" si="410"/>
        <v>31</v>
      </c>
      <c r="U3734">
        <f t="shared" si="411"/>
        <v>0</v>
      </c>
      <c r="V3734" t="str">
        <f t="shared" si="412"/>
        <v/>
      </c>
    </row>
    <row r="3735" spans="1:22" x14ac:dyDescent="0.2">
      <c r="A3735" t="s">
        <v>14272</v>
      </c>
      <c r="B3735" t="s">
        <v>83</v>
      </c>
      <c r="C3735">
        <v>32404427</v>
      </c>
      <c r="D3735">
        <v>32404582</v>
      </c>
      <c r="E3735">
        <v>156</v>
      </c>
      <c r="F3735" t="s">
        <v>74</v>
      </c>
      <c r="G3735" t="s">
        <v>1440</v>
      </c>
      <c r="H3735" t="s">
        <v>14273</v>
      </c>
      <c r="I3735">
        <v>3</v>
      </c>
      <c r="J3735">
        <v>1</v>
      </c>
      <c r="K3735">
        <v>2</v>
      </c>
      <c r="L3735">
        <v>0</v>
      </c>
      <c r="M3735">
        <v>0</v>
      </c>
      <c r="N3735">
        <v>0</v>
      </c>
      <c r="O3735" t="str">
        <f t="shared" si="406"/>
        <v/>
      </c>
      <c r="P3735">
        <f>IF(ISERROR(VLOOKUP(G3735,Genes!$A$2:$A$749,1,0)),0,1)</f>
        <v>1</v>
      </c>
      <c r="Q3735">
        <f t="shared" si="407"/>
        <v>0</v>
      </c>
      <c r="R3735">
        <f t="shared" si="408"/>
        <v>1</v>
      </c>
      <c r="S3735">
        <f t="shared" si="409"/>
        <v>32</v>
      </c>
      <c r="T3735">
        <f t="shared" si="410"/>
        <v>32</v>
      </c>
      <c r="U3735">
        <f t="shared" si="411"/>
        <v>0</v>
      </c>
      <c r="V3735" t="str">
        <f t="shared" si="412"/>
        <v/>
      </c>
    </row>
    <row r="3736" spans="1:22" x14ac:dyDescent="0.2">
      <c r="A3736" t="s">
        <v>14274</v>
      </c>
      <c r="B3736" t="s">
        <v>83</v>
      </c>
      <c r="C3736">
        <v>32398627</v>
      </c>
      <c r="D3736">
        <v>32398797</v>
      </c>
      <c r="E3736">
        <v>171</v>
      </c>
      <c r="F3736" t="s">
        <v>74</v>
      </c>
      <c r="G3736" t="s">
        <v>1440</v>
      </c>
      <c r="H3736" t="s">
        <v>14275</v>
      </c>
      <c r="I3736">
        <v>3</v>
      </c>
      <c r="J3736">
        <v>1</v>
      </c>
      <c r="K3736">
        <v>2</v>
      </c>
      <c r="L3736">
        <v>0</v>
      </c>
      <c r="M3736">
        <v>0</v>
      </c>
      <c r="N3736">
        <v>0</v>
      </c>
      <c r="O3736" t="str">
        <f t="shared" si="406"/>
        <v/>
      </c>
      <c r="P3736">
        <f>IF(ISERROR(VLOOKUP(G3736,Genes!$A$2:$A$749,1,0)),0,1)</f>
        <v>1</v>
      </c>
      <c r="Q3736">
        <f t="shared" si="407"/>
        <v>0</v>
      </c>
      <c r="R3736">
        <f t="shared" si="408"/>
        <v>1</v>
      </c>
      <c r="S3736">
        <f t="shared" si="409"/>
        <v>33</v>
      </c>
      <c r="T3736">
        <f t="shared" si="410"/>
        <v>33</v>
      </c>
      <c r="U3736">
        <f t="shared" si="411"/>
        <v>0</v>
      </c>
      <c r="V3736" t="str">
        <f t="shared" si="412"/>
        <v/>
      </c>
    </row>
    <row r="3737" spans="1:22" x14ac:dyDescent="0.2">
      <c r="A3737" t="s">
        <v>14276</v>
      </c>
      <c r="B3737" t="s">
        <v>83</v>
      </c>
      <c r="C3737">
        <v>33038256</v>
      </c>
      <c r="D3737">
        <v>33038317</v>
      </c>
      <c r="E3737">
        <v>62</v>
      </c>
      <c r="F3737" t="s">
        <v>74</v>
      </c>
      <c r="G3737" t="s">
        <v>1440</v>
      </c>
      <c r="H3737" t="s">
        <v>14277</v>
      </c>
      <c r="I3737">
        <v>2</v>
      </c>
      <c r="J3737">
        <v>1</v>
      </c>
      <c r="K3737">
        <v>0</v>
      </c>
      <c r="L3737">
        <v>1</v>
      </c>
      <c r="M3737">
        <v>0</v>
      </c>
      <c r="N3737">
        <v>0</v>
      </c>
      <c r="O3737" t="str">
        <f t="shared" si="406"/>
        <v/>
      </c>
      <c r="P3737">
        <f>IF(ISERROR(VLOOKUP(G3737,Genes!$A$2:$A$749,1,0)),0,1)</f>
        <v>1</v>
      </c>
      <c r="Q3737">
        <f t="shared" si="407"/>
        <v>0</v>
      </c>
      <c r="R3737">
        <f t="shared" si="408"/>
        <v>1</v>
      </c>
      <c r="S3737">
        <f t="shared" si="409"/>
        <v>34</v>
      </c>
      <c r="T3737">
        <f t="shared" si="410"/>
        <v>34</v>
      </c>
      <c r="U3737">
        <f t="shared" si="411"/>
        <v>0</v>
      </c>
      <c r="V3737" t="str">
        <f t="shared" si="412"/>
        <v/>
      </c>
    </row>
    <row r="3738" spans="1:22" x14ac:dyDescent="0.2">
      <c r="A3738" t="s">
        <v>14278</v>
      </c>
      <c r="B3738" t="s">
        <v>83</v>
      </c>
      <c r="C3738">
        <v>32383137</v>
      </c>
      <c r="D3738">
        <v>32383316</v>
      </c>
      <c r="E3738">
        <v>180</v>
      </c>
      <c r="F3738" t="s">
        <v>74</v>
      </c>
      <c r="G3738" t="s">
        <v>1440</v>
      </c>
      <c r="H3738" t="s">
        <v>14279</v>
      </c>
      <c r="I3738">
        <v>3</v>
      </c>
      <c r="J3738">
        <v>1</v>
      </c>
      <c r="K3738">
        <v>2</v>
      </c>
      <c r="L3738">
        <v>0</v>
      </c>
      <c r="M3738">
        <v>0</v>
      </c>
      <c r="N3738">
        <v>0</v>
      </c>
      <c r="O3738" t="str">
        <f t="shared" si="406"/>
        <v/>
      </c>
      <c r="P3738">
        <f>IF(ISERROR(VLOOKUP(G3738,Genes!$A$2:$A$749,1,0)),0,1)</f>
        <v>1</v>
      </c>
      <c r="Q3738">
        <f t="shared" si="407"/>
        <v>0</v>
      </c>
      <c r="R3738">
        <f t="shared" si="408"/>
        <v>1</v>
      </c>
      <c r="S3738">
        <f t="shared" si="409"/>
        <v>35</v>
      </c>
      <c r="T3738">
        <f t="shared" si="410"/>
        <v>35</v>
      </c>
      <c r="U3738">
        <f t="shared" si="411"/>
        <v>0</v>
      </c>
      <c r="V3738" t="str">
        <f t="shared" si="412"/>
        <v/>
      </c>
    </row>
    <row r="3739" spans="1:22" x14ac:dyDescent="0.2">
      <c r="A3739" t="s">
        <v>14280</v>
      </c>
      <c r="B3739" t="s">
        <v>83</v>
      </c>
      <c r="C3739">
        <v>32382699</v>
      </c>
      <c r="D3739">
        <v>32382827</v>
      </c>
      <c r="E3739">
        <v>129</v>
      </c>
      <c r="F3739" t="s">
        <v>74</v>
      </c>
      <c r="G3739" t="s">
        <v>1440</v>
      </c>
      <c r="H3739" t="s">
        <v>14281</v>
      </c>
      <c r="I3739">
        <v>3</v>
      </c>
      <c r="J3739">
        <v>1</v>
      </c>
      <c r="K3739">
        <v>2</v>
      </c>
      <c r="L3739">
        <v>0</v>
      </c>
      <c r="M3739">
        <v>0</v>
      </c>
      <c r="N3739">
        <v>0</v>
      </c>
      <c r="O3739" t="str">
        <f t="shared" si="406"/>
        <v/>
      </c>
      <c r="P3739">
        <f>IF(ISERROR(VLOOKUP(G3739,Genes!$A$2:$A$749,1,0)),0,1)</f>
        <v>1</v>
      </c>
      <c r="Q3739">
        <f t="shared" si="407"/>
        <v>0</v>
      </c>
      <c r="R3739">
        <f t="shared" si="408"/>
        <v>1</v>
      </c>
      <c r="S3739">
        <f t="shared" si="409"/>
        <v>36</v>
      </c>
      <c r="T3739">
        <f t="shared" si="410"/>
        <v>36</v>
      </c>
      <c r="U3739">
        <f t="shared" si="411"/>
        <v>0</v>
      </c>
      <c r="V3739" t="str">
        <f t="shared" si="412"/>
        <v/>
      </c>
    </row>
    <row r="3740" spans="1:22" x14ac:dyDescent="0.2">
      <c r="A3740" t="s">
        <v>14282</v>
      </c>
      <c r="B3740" t="s">
        <v>83</v>
      </c>
      <c r="C3740">
        <v>32380905</v>
      </c>
      <c r="D3740">
        <v>32381075</v>
      </c>
      <c r="E3740">
        <v>171</v>
      </c>
      <c r="F3740" t="s">
        <v>74</v>
      </c>
      <c r="G3740" t="s">
        <v>1440</v>
      </c>
      <c r="H3740" t="s">
        <v>14283</v>
      </c>
      <c r="I3740">
        <v>3</v>
      </c>
      <c r="J3740">
        <v>1</v>
      </c>
      <c r="K3740">
        <v>2</v>
      </c>
      <c r="L3740">
        <v>0</v>
      </c>
      <c r="M3740">
        <v>0</v>
      </c>
      <c r="N3740">
        <v>0</v>
      </c>
      <c r="O3740" t="str">
        <f t="shared" si="406"/>
        <v/>
      </c>
      <c r="P3740">
        <f>IF(ISERROR(VLOOKUP(G3740,Genes!$A$2:$A$749,1,0)),0,1)</f>
        <v>1</v>
      </c>
      <c r="Q3740">
        <f t="shared" si="407"/>
        <v>0</v>
      </c>
      <c r="R3740">
        <f t="shared" si="408"/>
        <v>1</v>
      </c>
      <c r="S3740">
        <f t="shared" si="409"/>
        <v>37</v>
      </c>
      <c r="T3740">
        <f t="shared" si="410"/>
        <v>37</v>
      </c>
      <c r="U3740">
        <f t="shared" si="411"/>
        <v>0</v>
      </c>
      <c r="V3740" t="str">
        <f t="shared" si="412"/>
        <v/>
      </c>
    </row>
    <row r="3741" spans="1:22" x14ac:dyDescent="0.2">
      <c r="A3741" t="s">
        <v>14284</v>
      </c>
      <c r="B3741" t="s">
        <v>83</v>
      </c>
      <c r="C3741">
        <v>32366523</v>
      </c>
      <c r="D3741">
        <v>32366645</v>
      </c>
      <c r="E3741">
        <v>123</v>
      </c>
      <c r="F3741" t="s">
        <v>74</v>
      </c>
      <c r="G3741" t="s">
        <v>1440</v>
      </c>
      <c r="H3741" t="s">
        <v>14285</v>
      </c>
      <c r="I3741">
        <v>3</v>
      </c>
      <c r="J3741">
        <v>1</v>
      </c>
      <c r="K3741">
        <v>2</v>
      </c>
      <c r="L3741">
        <v>0</v>
      </c>
      <c r="M3741">
        <v>0</v>
      </c>
      <c r="N3741">
        <v>0</v>
      </c>
      <c r="O3741" t="str">
        <f t="shared" si="406"/>
        <v/>
      </c>
      <c r="P3741">
        <f>IF(ISERROR(VLOOKUP(G3741,Genes!$A$2:$A$749,1,0)),0,1)</f>
        <v>1</v>
      </c>
      <c r="Q3741">
        <f t="shared" si="407"/>
        <v>0</v>
      </c>
      <c r="R3741">
        <f t="shared" si="408"/>
        <v>1</v>
      </c>
      <c r="S3741">
        <f t="shared" si="409"/>
        <v>38</v>
      </c>
      <c r="T3741">
        <f t="shared" si="410"/>
        <v>38</v>
      </c>
      <c r="U3741">
        <f t="shared" si="411"/>
        <v>0</v>
      </c>
      <c r="V3741" t="str">
        <f t="shared" si="412"/>
        <v/>
      </c>
    </row>
    <row r="3742" spans="1:22" x14ac:dyDescent="0.2">
      <c r="A3742" t="s">
        <v>14286</v>
      </c>
      <c r="B3742" t="s">
        <v>83</v>
      </c>
      <c r="C3742">
        <v>32364060</v>
      </c>
      <c r="D3742">
        <v>32364197</v>
      </c>
      <c r="E3742">
        <v>138</v>
      </c>
      <c r="F3742" t="s">
        <v>74</v>
      </c>
      <c r="G3742" t="s">
        <v>1440</v>
      </c>
      <c r="H3742" t="s">
        <v>14287</v>
      </c>
      <c r="I3742">
        <v>3</v>
      </c>
      <c r="J3742">
        <v>1</v>
      </c>
      <c r="K3742">
        <v>2</v>
      </c>
      <c r="L3742">
        <v>0</v>
      </c>
      <c r="M3742">
        <v>0</v>
      </c>
      <c r="N3742">
        <v>0</v>
      </c>
      <c r="O3742" t="str">
        <f t="shared" si="406"/>
        <v/>
      </c>
      <c r="P3742">
        <f>IF(ISERROR(VLOOKUP(G3742,Genes!$A$2:$A$749,1,0)),0,1)</f>
        <v>1</v>
      </c>
      <c r="Q3742">
        <f t="shared" si="407"/>
        <v>0</v>
      </c>
      <c r="R3742">
        <f t="shared" si="408"/>
        <v>1</v>
      </c>
      <c r="S3742">
        <f t="shared" si="409"/>
        <v>39</v>
      </c>
      <c r="T3742">
        <f t="shared" si="410"/>
        <v>39</v>
      </c>
      <c r="U3742">
        <f t="shared" si="411"/>
        <v>0</v>
      </c>
      <c r="V3742" t="str">
        <f t="shared" si="412"/>
        <v/>
      </c>
    </row>
    <row r="3743" spans="1:22" x14ac:dyDescent="0.2">
      <c r="A3743" t="s">
        <v>14288</v>
      </c>
      <c r="B3743" t="s">
        <v>83</v>
      </c>
      <c r="C3743">
        <v>32361251</v>
      </c>
      <c r="D3743">
        <v>32361403</v>
      </c>
      <c r="E3743">
        <v>153</v>
      </c>
      <c r="F3743" t="s">
        <v>74</v>
      </c>
      <c r="G3743" t="s">
        <v>1440</v>
      </c>
      <c r="H3743" t="s">
        <v>14289</v>
      </c>
      <c r="I3743">
        <v>3</v>
      </c>
      <c r="J3743">
        <v>1</v>
      </c>
      <c r="K3743">
        <v>2</v>
      </c>
      <c r="L3743">
        <v>0</v>
      </c>
      <c r="M3743">
        <v>0</v>
      </c>
      <c r="N3743">
        <v>0</v>
      </c>
      <c r="O3743" t="str">
        <f t="shared" si="406"/>
        <v/>
      </c>
      <c r="P3743">
        <f>IF(ISERROR(VLOOKUP(G3743,Genes!$A$2:$A$749,1,0)),0,1)</f>
        <v>1</v>
      </c>
      <c r="Q3743">
        <f t="shared" si="407"/>
        <v>0</v>
      </c>
      <c r="R3743">
        <f t="shared" si="408"/>
        <v>1</v>
      </c>
      <c r="S3743">
        <f t="shared" si="409"/>
        <v>40</v>
      </c>
      <c r="T3743">
        <f t="shared" si="410"/>
        <v>40</v>
      </c>
      <c r="U3743">
        <f t="shared" si="411"/>
        <v>0</v>
      </c>
      <c r="V3743" t="str">
        <f t="shared" si="412"/>
        <v/>
      </c>
    </row>
    <row r="3744" spans="1:22" x14ac:dyDescent="0.2">
      <c r="A3744" t="s">
        <v>14290</v>
      </c>
      <c r="B3744" t="s">
        <v>83</v>
      </c>
      <c r="C3744">
        <v>32360959</v>
      </c>
      <c r="D3744">
        <v>32360967</v>
      </c>
      <c r="E3744">
        <v>9</v>
      </c>
      <c r="F3744" t="s">
        <v>74</v>
      </c>
      <c r="G3744" t="s">
        <v>1440</v>
      </c>
      <c r="H3744" t="s">
        <v>14291</v>
      </c>
      <c r="I3744">
        <v>2</v>
      </c>
      <c r="J3744">
        <v>2</v>
      </c>
      <c r="K3744">
        <v>0</v>
      </c>
      <c r="L3744">
        <v>0</v>
      </c>
      <c r="M3744">
        <v>0</v>
      </c>
      <c r="N3744">
        <v>0</v>
      </c>
      <c r="O3744" t="str">
        <f t="shared" si="406"/>
        <v/>
      </c>
      <c r="P3744">
        <f>IF(ISERROR(VLOOKUP(G3744,Genes!$A$2:$A$749,1,0)),0,1)</f>
        <v>1</v>
      </c>
      <c r="Q3744">
        <f t="shared" si="407"/>
        <v>0</v>
      </c>
      <c r="R3744">
        <f t="shared" si="408"/>
        <v>1</v>
      </c>
      <c r="S3744">
        <f t="shared" si="409"/>
        <v>41</v>
      </c>
      <c r="T3744">
        <f t="shared" si="410"/>
        <v>41</v>
      </c>
      <c r="U3744">
        <f t="shared" si="411"/>
        <v>0</v>
      </c>
      <c r="V3744" t="str">
        <f t="shared" si="412"/>
        <v/>
      </c>
    </row>
    <row r="3745" spans="1:22" x14ac:dyDescent="0.2">
      <c r="A3745" t="s">
        <v>14292</v>
      </c>
      <c r="B3745" t="s">
        <v>83</v>
      </c>
      <c r="C3745">
        <v>32360217</v>
      </c>
      <c r="D3745">
        <v>32360399</v>
      </c>
      <c r="E3745">
        <v>183</v>
      </c>
      <c r="F3745" t="s">
        <v>74</v>
      </c>
      <c r="G3745" t="s">
        <v>1440</v>
      </c>
      <c r="H3745" t="s">
        <v>14293</v>
      </c>
      <c r="I3745">
        <v>3</v>
      </c>
      <c r="J3745">
        <v>1</v>
      </c>
      <c r="K3745">
        <v>2</v>
      </c>
      <c r="L3745">
        <v>0</v>
      </c>
      <c r="M3745">
        <v>0</v>
      </c>
      <c r="N3745">
        <v>0</v>
      </c>
      <c r="O3745" t="str">
        <f t="shared" si="406"/>
        <v/>
      </c>
      <c r="P3745">
        <f>IF(ISERROR(VLOOKUP(G3745,Genes!$A$2:$A$749,1,0)),0,1)</f>
        <v>1</v>
      </c>
      <c r="Q3745">
        <f t="shared" si="407"/>
        <v>0</v>
      </c>
      <c r="R3745">
        <f t="shared" si="408"/>
        <v>1</v>
      </c>
      <c r="S3745">
        <f t="shared" si="409"/>
        <v>42</v>
      </c>
      <c r="T3745">
        <f t="shared" si="410"/>
        <v>42</v>
      </c>
      <c r="U3745">
        <f t="shared" si="411"/>
        <v>0</v>
      </c>
      <c r="V3745" t="str">
        <f t="shared" si="412"/>
        <v/>
      </c>
    </row>
    <row r="3746" spans="1:22" x14ac:dyDescent="0.2">
      <c r="A3746" t="s">
        <v>14294</v>
      </c>
      <c r="B3746" t="s">
        <v>83</v>
      </c>
      <c r="C3746">
        <v>32360217</v>
      </c>
      <c r="D3746">
        <v>32360312</v>
      </c>
      <c r="E3746">
        <v>96</v>
      </c>
      <c r="F3746" t="s">
        <v>74</v>
      </c>
      <c r="G3746" t="s">
        <v>1440</v>
      </c>
      <c r="H3746" t="s">
        <v>14295</v>
      </c>
      <c r="I3746">
        <v>3</v>
      </c>
      <c r="J3746">
        <v>0</v>
      </c>
      <c r="K3746">
        <v>2</v>
      </c>
      <c r="L3746">
        <v>1</v>
      </c>
      <c r="M3746">
        <v>0</v>
      </c>
      <c r="N3746">
        <v>0</v>
      </c>
      <c r="O3746" t="str">
        <f t="shared" si="406"/>
        <v/>
      </c>
      <c r="P3746">
        <f>IF(ISERROR(VLOOKUP(G3746,Genes!$A$2:$A$749,1,0)),0,1)</f>
        <v>1</v>
      </c>
      <c r="Q3746">
        <f t="shared" si="407"/>
        <v>0</v>
      </c>
      <c r="R3746">
        <f t="shared" si="408"/>
        <v>1</v>
      </c>
      <c r="S3746">
        <f t="shared" si="409"/>
        <v>43</v>
      </c>
      <c r="T3746">
        <f t="shared" si="410"/>
        <v>43</v>
      </c>
      <c r="U3746">
        <f t="shared" si="411"/>
        <v>0</v>
      </c>
      <c r="V3746" t="str">
        <f t="shared" si="412"/>
        <v/>
      </c>
    </row>
    <row r="3747" spans="1:22" x14ac:dyDescent="0.2">
      <c r="A3747" t="s">
        <v>14296</v>
      </c>
      <c r="B3747" t="s">
        <v>83</v>
      </c>
      <c r="C3747">
        <v>32328199</v>
      </c>
      <c r="D3747">
        <v>32328393</v>
      </c>
      <c r="E3747">
        <v>195</v>
      </c>
      <c r="F3747" t="s">
        <v>74</v>
      </c>
      <c r="G3747" t="s">
        <v>1440</v>
      </c>
      <c r="H3747" t="s">
        <v>14297</v>
      </c>
      <c r="I3747">
        <v>3</v>
      </c>
      <c r="J3747">
        <v>1</v>
      </c>
      <c r="K3747">
        <v>2</v>
      </c>
      <c r="L3747">
        <v>0</v>
      </c>
      <c r="M3747">
        <v>0</v>
      </c>
      <c r="N3747">
        <v>0</v>
      </c>
      <c r="O3747" t="str">
        <f t="shared" si="406"/>
        <v/>
      </c>
      <c r="P3747">
        <f>IF(ISERROR(VLOOKUP(G3747,Genes!$A$2:$A$749,1,0)),0,1)</f>
        <v>1</v>
      </c>
      <c r="Q3747">
        <f t="shared" si="407"/>
        <v>0</v>
      </c>
      <c r="R3747">
        <f t="shared" si="408"/>
        <v>1</v>
      </c>
      <c r="S3747">
        <f t="shared" si="409"/>
        <v>44</v>
      </c>
      <c r="T3747">
        <f t="shared" si="410"/>
        <v>44</v>
      </c>
      <c r="U3747">
        <f t="shared" si="411"/>
        <v>0</v>
      </c>
      <c r="V3747" t="str">
        <f t="shared" si="412"/>
        <v/>
      </c>
    </row>
    <row r="3748" spans="1:22" x14ac:dyDescent="0.2">
      <c r="A3748" t="s">
        <v>14298</v>
      </c>
      <c r="B3748" t="s">
        <v>83</v>
      </c>
      <c r="C3748">
        <v>32867845</v>
      </c>
      <c r="D3748">
        <v>32867937</v>
      </c>
      <c r="E3748">
        <v>93</v>
      </c>
      <c r="F3748" t="s">
        <v>74</v>
      </c>
      <c r="G3748" t="s">
        <v>1440</v>
      </c>
      <c r="H3748" t="s">
        <v>14299</v>
      </c>
      <c r="I3748">
        <v>2</v>
      </c>
      <c r="J3748">
        <v>0</v>
      </c>
      <c r="K3748">
        <v>2</v>
      </c>
      <c r="L3748">
        <v>0</v>
      </c>
      <c r="M3748">
        <v>0</v>
      </c>
      <c r="N3748">
        <v>0</v>
      </c>
      <c r="O3748" t="str">
        <f t="shared" si="406"/>
        <v/>
      </c>
      <c r="P3748">
        <f>IF(ISERROR(VLOOKUP(G3748,Genes!$A$2:$A$749,1,0)),0,1)</f>
        <v>1</v>
      </c>
      <c r="Q3748">
        <f t="shared" si="407"/>
        <v>0</v>
      </c>
      <c r="R3748">
        <f t="shared" si="408"/>
        <v>1</v>
      </c>
      <c r="S3748">
        <f t="shared" si="409"/>
        <v>45</v>
      </c>
      <c r="T3748">
        <f t="shared" si="410"/>
        <v>45</v>
      </c>
      <c r="U3748">
        <f t="shared" si="411"/>
        <v>0</v>
      </c>
      <c r="V3748" t="str">
        <f t="shared" si="412"/>
        <v/>
      </c>
    </row>
    <row r="3749" spans="1:22" x14ac:dyDescent="0.2">
      <c r="A3749" t="s">
        <v>14300</v>
      </c>
      <c r="B3749" t="s">
        <v>83</v>
      </c>
      <c r="C3749">
        <v>32305646</v>
      </c>
      <c r="D3749">
        <v>32305818</v>
      </c>
      <c r="E3749">
        <v>173</v>
      </c>
      <c r="F3749" t="s">
        <v>74</v>
      </c>
      <c r="G3749" t="s">
        <v>1440</v>
      </c>
      <c r="H3749" t="s">
        <v>14301</v>
      </c>
      <c r="I3749">
        <v>3</v>
      </c>
      <c r="J3749">
        <v>1</v>
      </c>
      <c r="K3749">
        <v>2</v>
      </c>
      <c r="L3749">
        <v>0</v>
      </c>
      <c r="M3749">
        <v>0</v>
      </c>
      <c r="N3749">
        <v>0</v>
      </c>
      <c r="O3749" t="str">
        <f t="shared" si="406"/>
        <v/>
      </c>
      <c r="P3749">
        <f>IF(ISERROR(VLOOKUP(G3749,Genes!$A$2:$A$749,1,0)),0,1)</f>
        <v>1</v>
      </c>
      <c r="Q3749">
        <f t="shared" si="407"/>
        <v>0</v>
      </c>
      <c r="R3749">
        <f t="shared" si="408"/>
        <v>1</v>
      </c>
      <c r="S3749">
        <f t="shared" si="409"/>
        <v>46</v>
      </c>
      <c r="T3749">
        <f t="shared" si="410"/>
        <v>46</v>
      </c>
      <c r="U3749">
        <f t="shared" si="411"/>
        <v>0</v>
      </c>
      <c r="V3749" t="str">
        <f t="shared" si="412"/>
        <v/>
      </c>
    </row>
    <row r="3750" spans="1:22" x14ac:dyDescent="0.2">
      <c r="A3750" t="s">
        <v>14302</v>
      </c>
      <c r="B3750" t="s">
        <v>83</v>
      </c>
      <c r="C3750">
        <v>32235033</v>
      </c>
      <c r="D3750">
        <v>32235180</v>
      </c>
      <c r="E3750">
        <v>148</v>
      </c>
      <c r="F3750" t="s">
        <v>74</v>
      </c>
      <c r="G3750" t="s">
        <v>1440</v>
      </c>
      <c r="H3750" t="s">
        <v>14303</v>
      </c>
      <c r="I3750">
        <v>3</v>
      </c>
      <c r="J3750">
        <v>1</v>
      </c>
      <c r="K3750">
        <v>2</v>
      </c>
      <c r="L3750">
        <v>0</v>
      </c>
      <c r="M3750">
        <v>0</v>
      </c>
      <c r="N3750">
        <v>0</v>
      </c>
      <c r="O3750" t="str">
        <f t="shared" si="406"/>
        <v/>
      </c>
      <c r="P3750">
        <f>IF(ISERROR(VLOOKUP(G3750,Genes!$A$2:$A$749,1,0)),0,1)</f>
        <v>1</v>
      </c>
      <c r="Q3750">
        <f t="shared" si="407"/>
        <v>0</v>
      </c>
      <c r="R3750">
        <f t="shared" si="408"/>
        <v>1</v>
      </c>
      <c r="S3750">
        <f t="shared" si="409"/>
        <v>47</v>
      </c>
      <c r="T3750">
        <f t="shared" si="410"/>
        <v>47</v>
      </c>
      <c r="U3750">
        <f t="shared" si="411"/>
        <v>0</v>
      </c>
      <c r="V3750" t="str">
        <f t="shared" si="412"/>
        <v/>
      </c>
    </row>
    <row r="3751" spans="1:22" x14ac:dyDescent="0.2">
      <c r="A3751" t="s">
        <v>14304</v>
      </c>
      <c r="B3751" t="s">
        <v>83</v>
      </c>
      <c r="C3751">
        <v>32204009</v>
      </c>
      <c r="D3751">
        <v>32204071</v>
      </c>
      <c r="E3751">
        <v>63</v>
      </c>
      <c r="F3751" t="s">
        <v>74</v>
      </c>
      <c r="G3751" t="s">
        <v>1440</v>
      </c>
      <c r="H3751" t="s">
        <v>14305</v>
      </c>
      <c r="I3751">
        <v>0</v>
      </c>
      <c r="J3751">
        <v>0</v>
      </c>
      <c r="K3751">
        <v>0</v>
      </c>
      <c r="L3751">
        <v>0</v>
      </c>
      <c r="M3751">
        <v>0</v>
      </c>
      <c r="N3751">
        <v>0</v>
      </c>
      <c r="O3751" t="str">
        <f t="shared" si="406"/>
        <v/>
      </c>
      <c r="P3751">
        <f>IF(ISERROR(VLOOKUP(G3751,Genes!$A$2:$A$749,1,0)),0,1)</f>
        <v>1</v>
      </c>
      <c r="Q3751">
        <f t="shared" si="407"/>
        <v>0</v>
      </c>
      <c r="R3751">
        <f t="shared" si="408"/>
        <v>0</v>
      </c>
      <c r="S3751">
        <f t="shared" si="409"/>
        <v>47</v>
      </c>
      <c r="T3751">
        <f t="shared" si="410"/>
        <v>48</v>
      </c>
      <c r="U3751">
        <f t="shared" si="411"/>
        <v>0</v>
      </c>
      <c r="V3751" t="str">
        <f t="shared" si="412"/>
        <v/>
      </c>
    </row>
    <row r="3752" spans="1:22" x14ac:dyDescent="0.2">
      <c r="A3752" t="s">
        <v>14306</v>
      </c>
      <c r="B3752" t="s">
        <v>83</v>
      </c>
      <c r="C3752">
        <v>32145487</v>
      </c>
      <c r="D3752">
        <v>32145531</v>
      </c>
      <c r="E3752">
        <v>45</v>
      </c>
      <c r="F3752" t="s">
        <v>74</v>
      </c>
      <c r="G3752" t="s">
        <v>1440</v>
      </c>
      <c r="H3752" t="s">
        <v>14307</v>
      </c>
      <c r="I3752">
        <v>0</v>
      </c>
      <c r="J3752">
        <v>0</v>
      </c>
      <c r="K3752">
        <v>0</v>
      </c>
      <c r="L3752">
        <v>0</v>
      </c>
      <c r="M3752">
        <v>0</v>
      </c>
      <c r="N3752">
        <v>0</v>
      </c>
      <c r="O3752" t="str">
        <f t="shared" si="406"/>
        <v/>
      </c>
      <c r="P3752">
        <f>IF(ISERROR(VLOOKUP(G3752,Genes!$A$2:$A$749,1,0)),0,1)</f>
        <v>1</v>
      </c>
      <c r="Q3752">
        <f t="shared" si="407"/>
        <v>0</v>
      </c>
      <c r="R3752">
        <f t="shared" si="408"/>
        <v>0</v>
      </c>
      <c r="S3752">
        <f t="shared" si="409"/>
        <v>47</v>
      </c>
      <c r="T3752">
        <f t="shared" si="410"/>
        <v>49</v>
      </c>
      <c r="U3752">
        <f t="shared" si="411"/>
        <v>0</v>
      </c>
      <c r="V3752" t="str">
        <f t="shared" si="412"/>
        <v/>
      </c>
    </row>
    <row r="3753" spans="1:22" x14ac:dyDescent="0.2">
      <c r="A3753" t="s">
        <v>14308</v>
      </c>
      <c r="B3753" t="s">
        <v>83</v>
      </c>
      <c r="C3753">
        <v>31986456</v>
      </c>
      <c r="D3753">
        <v>31986631</v>
      </c>
      <c r="E3753">
        <v>176</v>
      </c>
      <c r="F3753" t="s">
        <v>74</v>
      </c>
      <c r="G3753" t="s">
        <v>1440</v>
      </c>
      <c r="H3753" t="s">
        <v>14309</v>
      </c>
      <c r="I3753">
        <v>3</v>
      </c>
      <c r="J3753">
        <v>1</v>
      </c>
      <c r="K3753">
        <v>2</v>
      </c>
      <c r="L3753">
        <v>0</v>
      </c>
      <c r="M3753">
        <v>0</v>
      </c>
      <c r="N3753">
        <v>0</v>
      </c>
      <c r="O3753" t="str">
        <f t="shared" si="406"/>
        <v/>
      </c>
      <c r="P3753">
        <f>IF(ISERROR(VLOOKUP(G3753,Genes!$A$2:$A$749,1,0)),0,1)</f>
        <v>1</v>
      </c>
      <c r="Q3753">
        <f t="shared" si="407"/>
        <v>0</v>
      </c>
      <c r="R3753">
        <f t="shared" si="408"/>
        <v>1</v>
      </c>
      <c r="S3753">
        <f t="shared" si="409"/>
        <v>48</v>
      </c>
      <c r="T3753">
        <f t="shared" si="410"/>
        <v>50</v>
      </c>
      <c r="U3753">
        <f t="shared" si="411"/>
        <v>0</v>
      </c>
      <c r="V3753" t="str">
        <f t="shared" si="412"/>
        <v/>
      </c>
    </row>
    <row r="3754" spans="1:22" x14ac:dyDescent="0.2">
      <c r="A3754" t="s">
        <v>14310</v>
      </c>
      <c r="B3754" t="s">
        <v>83</v>
      </c>
      <c r="C3754">
        <v>31950197</v>
      </c>
      <c r="D3754">
        <v>31950344</v>
      </c>
      <c r="E3754">
        <v>148</v>
      </c>
      <c r="F3754" t="s">
        <v>74</v>
      </c>
      <c r="G3754" t="s">
        <v>1440</v>
      </c>
      <c r="H3754" t="s">
        <v>14311</v>
      </c>
      <c r="I3754">
        <v>3</v>
      </c>
      <c r="J3754">
        <v>1</v>
      </c>
      <c r="K3754">
        <v>2</v>
      </c>
      <c r="L3754">
        <v>0</v>
      </c>
      <c r="M3754">
        <v>0</v>
      </c>
      <c r="N3754">
        <v>0</v>
      </c>
      <c r="O3754" t="str">
        <f t="shared" si="406"/>
        <v/>
      </c>
      <c r="P3754">
        <f>IF(ISERROR(VLOOKUP(G3754,Genes!$A$2:$A$749,1,0)),0,1)</f>
        <v>1</v>
      </c>
      <c r="Q3754">
        <f t="shared" si="407"/>
        <v>0</v>
      </c>
      <c r="R3754">
        <f t="shared" si="408"/>
        <v>1</v>
      </c>
      <c r="S3754">
        <f t="shared" si="409"/>
        <v>49</v>
      </c>
      <c r="T3754">
        <f t="shared" si="410"/>
        <v>51</v>
      </c>
      <c r="U3754">
        <f t="shared" si="411"/>
        <v>0</v>
      </c>
      <c r="V3754" t="str">
        <f t="shared" si="412"/>
        <v/>
      </c>
    </row>
    <row r="3755" spans="1:22" x14ac:dyDescent="0.2">
      <c r="A3755" t="s">
        <v>14312</v>
      </c>
      <c r="B3755" t="s">
        <v>83</v>
      </c>
      <c r="C3755">
        <v>31947713</v>
      </c>
      <c r="D3755">
        <v>31947862</v>
      </c>
      <c r="E3755">
        <v>150</v>
      </c>
      <c r="F3755" t="s">
        <v>74</v>
      </c>
      <c r="G3755" t="s">
        <v>1440</v>
      </c>
      <c r="H3755" t="s">
        <v>14313</v>
      </c>
      <c r="I3755">
        <v>3</v>
      </c>
      <c r="J3755">
        <v>1</v>
      </c>
      <c r="K3755">
        <v>2</v>
      </c>
      <c r="L3755">
        <v>0</v>
      </c>
      <c r="M3755">
        <v>0</v>
      </c>
      <c r="N3755">
        <v>0</v>
      </c>
      <c r="O3755" t="str">
        <f t="shared" si="406"/>
        <v/>
      </c>
      <c r="P3755">
        <f>IF(ISERROR(VLOOKUP(G3755,Genes!$A$2:$A$749,1,0)),0,1)</f>
        <v>1</v>
      </c>
      <c r="Q3755">
        <f t="shared" si="407"/>
        <v>0</v>
      </c>
      <c r="R3755">
        <f t="shared" si="408"/>
        <v>1</v>
      </c>
      <c r="S3755">
        <f t="shared" si="409"/>
        <v>50</v>
      </c>
      <c r="T3755">
        <f t="shared" si="410"/>
        <v>52</v>
      </c>
      <c r="U3755">
        <f t="shared" si="411"/>
        <v>0</v>
      </c>
      <c r="V3755" t="str">
        <f t="shared" si="412"/>
        <v/>
      </c>
    </row>
    <row r="3756" spans="1:22" x14ac:dyDescent="0.2">
      <c r="A3756" t="s">
        <v>14314</v>
      </c>
      <c r="B3756" t="s">
        <v>83</v>
      </c>
      <c r="C3756">
        <v>31893305</v>
      </c>
      <c r="D3756">
        <v>31893490</v>
      </c>
      <c r="E3756">
        <v>186</v>
      </c>
      <c r="F3756" t="s">
        <v>74</v>
      </c>
      <c r="G3756" t="s">
        <v>1440</v>
      </c>
      <c r="H3756" t="s">
        <v>14315</v>
      </c>
      <c r="I3756">
        <v>3</v>
      </c>
      <c r="J3756">
        <v>1</v>
      </c>
      <c r="K3756">
        <v>2</v>
      </c>
      <c r="L3756">
        <v>0</v>
      </c>
      <c r="M3756">
        <v>0</v>
      </c>
      <c r="N3756">
        <v>0</v>
      </c>
      <c r="O3756" t="str">
        <f t="shared" si="406"/>
        <v/>
      </c>
      <c r="P3756">
        <f>IF(ISERROR(VLOOKUP(G3756,Genes!$A$2:$A$749,1,0)),0,1)</f>
        <v>1</v>
      </c>
      <c r="Q3756">
        <f t="shared" si="407"/>
        <v>0</v>
      </c>
      <c r="R3756">
        <f t="shared" si="408"/>
        <v>1</v>
      </c>
      <c r="S3756">
        <f t="shared" si="409"/>
        <v>51</v>
      </c>
      <c r="T3756">
        <f t="shared" si="410"/>
        <v>53</v>
      </c>
      <c r="U3756">
        <f t="shared" si="411"/>
        <v>0</v>
      </c>
      <c r="V3756" t="str">
        <f t="shared" si="412"/>
        <v/>
      </c>
    </row>
    <row r="3757" spans="1:22" x14ac:dyDescent="0.2">
      <c r="A3757" t="s">
        <v>14316</v>
      </c>
      <c r="B3757" t="s">
        <v>83</v>
      </c>
      <c r="C3757">
        <v>31854835</v>
      </c>
      <c r="D3757">
        <v>31854936</v>
      </c>
      <c r="E3757">
        <v>102</v>
      </c>
      <c r="F3757" t="s">
        <v>74</v>
      </c>
      <c r="G3757" t="s">
        <v>1440</v>
      </c>
      <c r="H3757" t="s">
        <v>14317</v>
      </c>
      <c r="I3757">
        <v>2</v>
      </c>
      <c r="J3757">
        <v>0</v>
      </c>
      <c r="K3757">
        <v>2</v>
      </c>
      <c r="L3757">
        <v>0</v>
      </c>
      <c r="M3757">
        <v>0</v>
      </c>
      <c r="N3757">
        <v>0</v>
      </c>
      <c r="O3757" t="str">
        <f t="shared" si="406"/>
        <v/>
      </c>
      <c r="P3757">
        <f>IF(ISERROR(VLOOKUP(G3757,Genes!$A$2:$A$749,1,0)),0,1)</f>
        <v>1</v>
      </c>
      <c r="Q3757">
        <f t="shared" si="407"/>
        <v>0</v>
      </c>
      <c r="R3757">
        <f t="shared" si="408"/>
        <v>1</v>
      </c>
      <c r="S3757">
        <f t="shared" si="409"/>
        <v>52</v>
      </c>
      <c r="T3757">
        <f t="shared" si="410"/>
        <v>54</v>
      </c>
      <c r="U3757">
        <f t="shared" si="411"/>
        <v>0</v>
      </c>
      <c r="V3757" t="str">
        <f t="shared" si="412"/>
        <v/>
      </c>
    </row>
    <row r="3758" spans="1:22" x14ac:dyDescent="0.2">
      <c r="A3758" t="s">
        <v>14318</v>
      </c>
      <c r="B3758" t="s">
        <v>83</v>
      </c>
      <c r="C3758">
        <v>31838092</v>
      </c>
      <c r="D3758">
        <v>31838200</v>
      </c>
      <c r="E3758">
        <v>109</v>
      </c>
      <c r="F3758" t="s">
        <v>74</v>
      </c>
      <c r="G3758" t="s">
        <v>1440</v>
      </c>
      <c r="H3758" t="s">
        <v>14319</v>
      </c>
      <c r="I3758">
        <v>2</v>
      </c>
      <c r="J3758">
        <v>0</v>
      </c>
      <c r="K3758">
        <v>2</v>
      </c>
      <c r="L3758">
        <v>0</v>
      </c>
      <c r="M3758">
        <v>0</v>
      </c>
      <c r="N3758">
        <v>0</v>
      </c>
      <c r="O3758" t="str">
        <f t="shared" si="406"/>
        <v/>
      </c>
      <c r="P3758">
        <f>IF(ISERROR(VLOOKUP(G3758,Genes!$A$2:$A$749,1,0)),0,1)</f>
        <v>1</v>
      </c>
      <c r="Q3758">
        <f t="shared" si="407"/>
        <v>0</v>
      </c>
      <c r="R3758">
        <f t="shared" si="408"/>
        <v>1</v>
      </c>
      <c r="S3758">
        <f t="shared" si="409"/>
        <v>53</v>
      </c>
      <c r="T3758">
        <f t="shared" si="410"/>
        <v>55</v>
      </c>
      <c r="U3758">
        <f t="shared" si="411"/>
        <v>0</v>
      </c>
      <c r="V3758" t="str">
        <f t="shared" si="412"/>
        <v/>
      </c>
    </row>
    <row r="3759" spans="1:22" x14ac:dyDescent="0.2">
      <c r="A3759" t="s">
        <v>14320</v>
      </c>
      <c r="B3759" t="s">
        <v>83</v>
      </c>
      <c r="C3759">
        <v>32862900</v>
      </c>
      <c r="D3759">
        <v>32862977</v>
      </c>
      <c r="E3759">
        <v>78</v>
      </c>
      <c r="F3759" t="s">
        <v>74</v>
      </c>
      <c r="G3759" t="s">
        <v>1440</v>
      </c>
      <c r="H3759" t="s">
        <v>14321</v>
      </c>
      <c r="I3759">
        <v>2</v>
      </c>
      <c r="J3759">
        <v>0</v>
      </c>
      <c r="K3759">
        <v>2</v>
      </c>
      <c r="L3759">
        <v>0</v>
      </c>
      <c r="M3759">
        <v>0</v>
      </c>
      <c r="N3759">
        <v>0</v>
      </c>
      <c r="O3759" t="str">
        <f t="shared" si="406"/>
        <v/>
      </c>
      <c r="P3759">
        <f>IF(ISERROR(VLOOKUP(G3759,Genes!$A$2:$A$749,1,0)),0,1)</f>
        <v>1</v>
      </c>
      <c r="Q3759">
        <f t="shared" si="407"/>
        <v>0</v>
      </c>
      <c r="R3759">
        <f t="shared" si="408"/>
        <v>1</v>
      </c>
      <c r="S3759">
        <f t="shared" si="409"/>
        <v>54</v>
      </c>
      <c r="T3759">
        <f t="shared" si="410"/>
        <v>56</v>
      </c>
      <c r="U3759">
        <f t="shared" si="411"/>
        <v>0</v>
      </c>
      <c r="V3759" t="str">
        <f t="shared" si="412"/>
        <v/>
      </c>
    </row>
    <row r="3760" spans="1:22" x14ac:dyDescent="0.2">
      <c r="A3760" t="s">
        <v>14322</v>
      </c>
      <c r="B3760" t="s">
        <v>83</v>
      </c>
      <c r="C3760">
        <v>31792077</v>
      </c>
      <c r="D3760">
        <v>31792309</v>
      </c>
      <c r="E3760">
        <v>233</v>
      </c>
      <c r="F3760" t="s">
        <v>74</v>
      </c>
      <c r="G3760" t="s">
        <v>1440</v>
      </c>
      <c r="H3760" t="s">
        <v>14323</v>
      </c>
      <c r="I3760">
        <v>3</v>
      </c>
      <c r="J3760">
        <v>1</v>
      </c>
      <c r="K3760">
        <v>2</v>
      </c>
      <c r="L3760">
        <v>0</v>
      </c>
      <c r="M3760">
        <v>0</v>
      </c>
      <c r="N3760">
        <v>0</v>
      </c>
      <c r="O3760" t="str">
        <f t="shared" si="406"/>
        <v/>
      </c>
      <c r="P3760">
        <f>IF(ISERROR(VLOOKUP(G3760,Genes!$A$2:$A$749,1,0)),0,1)</f>
        <v>1</v>
      </c>
      <c r="Q3760">
        <f t="shared" si="407"/>
        <v>0</v>
      </c>
      <c r="R3760">
        <f t="shared" si="408"/>
        <v>1</v>
      </c>
      <c r="S3760">
        <f t="shared" si="409"/>
        <v>55</v>
      </c>
      <c r="T3760">
        <f t="shared" si="410"/>
        <v>57</v>
      </c>
      <c r="U3760">
        <f t="shared" si="411"/>
        <v>0</v>
      </c>
      <c r="V3760" t="str">
        <f t="shared" si="412"/>
        <v/>
      </c>
    </row>
    <row r="3761" spans="1:22" x14ac:dyDescent="0.2">
      <c r="A3761" t="s">
        <v>14324</v>
      </c>
      <c r="B3761" t="s">
        <v>83</v>
      </c>
      <c r="C3761">
        <v>31792077</v>
      </c>
      <c r="D3761">
        <v>31792238</v>
      </c>
      <c r="E3761">
        <v>162</v>
      </c>
      <c r="F3761" t="s">
        <v>74</v>
      </c>
      <c r="G3761" t="s">
        <v>1440</v>
      </c>
      <c r="H3761" t="s">
        <v>14325</v>
      </c>
      <c r="I3761">
        <v>3</v>
      </c>
      <c r="J3761">
        <v>0</v>
      </c>
      <c r="K3761">
        <v>2</v>
      </c>
      <c r="L3761">
        <v>1</v>
      </c>
      <c r="M3761">
        <v>0</v>
      </c>
      <c r="N3761">
        <v>0</v>
      </c>
      <c r="O3761" t="str">
        <f t="shared" si="406"/>
        <v/>
      </c>
      <c r="P3761">
        <f>IF(ISERROR(VLOOKUP(G3761,Genes!$A$2:$A$749,1,0)),0,1)</f>
        <v>1</v>
      </c>
      <c r="Q3761">
        <f t="shared" si="407"/>
        <v>0</v>
      </c>
      <c r="R3761">
        <f t="shared" si="408"/>
        <v>1</v>
      </c>
      <c r="S3761">
        <f t="shared" si="409"/>
        <v>56</v>
      </c>
      <c r="T3761">
        <f t="shared" si="410"/>
        <v>58</v>
      </c>
      <c r="U3761">
        <f t="shared" si="411"/>
        <v>0</v>
      </c>
      <c r="V3761" t="str">
        <f t="shared" si="412"/>
        <v/>
      </c>
    </row>
    <row r="3762" spans="1:22" x14ac:dyDescent="0.2">
      <c r="A3762" t="s">
        <v>14326</v>
      </c>
      <c r="B3762" t="s">
        <v>83</v>
      </c>
      <c r="C3762">
        <v>31747748</v>
      </c>
      <c r="D3762">
        <v>31747865</v>
      </c>
      <c r="E3762">
        <v>118</v>
      </c>
      <c r="F3762" t="s">
        <v>74</v>
      </c>
      <c r="G3762" t="s">
        <v>1440</v>
      </c>
      <c r="H3762" t="s">
        <v>14327</v>
      </c>
      <c r="I3762">
        <v>2</v>
      </c>
      <c r="J3762">
        <v>0</v>
      </c>
      <c r="K3762">
        <v>2</v>
      </c>
      <c r="L3762">
        <v>0</v>
      </c>
      <c r="M3762">
        <v>0</v>
      </c>
      <c r="N3762">
        <v>0</v>
      </c>
      <c r="O3762" t="str">
        <f t="shared" si="406"/>
        <v/>
      </c>
      <c r="P3762">
        <f>IF(ISERROR(VLOOKUP(G3762,Genes!$A$2:$A$749,1,0)),0,1)</f>
        <v>1</v>
      </c>
      <c r="Q3762">
        <f t="shared" si="407"/>
        <v>0</v>
      </c>
      <c r="R3762">
        <f t="shared" si="408"/>
        <v>1</v>
      </c>
      <c r="S3762">
        <f t="shared" si="409"/>
        <v>57</v>
      </c>
      <c r="T3762">
        <f t="shared" si="410"/>
        <v>59</v>
      </c>
      <c r="U3762">
        <f t="shared" si="411"/>
        <v>0</v>
      </c>
      <c r="V3762" t="str">
        <f t="shared" si="412"/>
        <v/>
      </c>
    </row>
    <row r="3763" spans="1:22" x14ac:dyDescent="0.2">
      <c r="A3763" t="s">
        <v>14328</v>
      </c>
      <c r="B3763" t="s">
        <v>83</v>
      </c>
      <c r="C3763">
        <v>31697492</v>
      </c>
      <c r="D3763">
        <v>31697703</v>
      </c>
      <c r="E3763">
        <v>212</v>
      </c>
      <c r="F3763" t="s">
        <v>74</v>
      </c>
      <c r="G3763" t="s">
        <v>1440</v>
      </c>
      <c r="H3763" t="s">
        <v>14329</v>
      </c>
      <c r="I3763">
        <v>3</v>
      </c>
      <c r="J3763">
        <v>1</v>
      </c>
      <c r="K3763">
        <v>2</v>
      </c>
      <c r="L3763">
        <v>0</v>
      </c>
      <c r="M3763">
        <v>0</v>
      </c>
      <c r="N3763">
        <v>0</v>
      </c>
      <c r="O3763" t="str">
        <f t="shared" si="406"/>
        <v/>
      </c>
      <c r="P3763">
        <f>IF(ISERROR(VLOOKUP(G3763,Genes!$A$2:$A$749,1,0)),0,1)</f>
        <v>1</v>
      </c>
      <c r="Q3763">
        <f t="shared" si="407"/>
        <v>0</v>
      </c>
      <c r="R3763">
        <f t="shared" si="408"/>
        <v>1</v>
      </c>
      <c r="S3763">
        <f t="shared" si="409"/>
        <v>58</v>
      </c>
      <c r="T3763">
        <f t="shared" si="410"/>
        <v>60</v>
      </c>
      <c r="U3763">
        <f t="shared" si="411"/>
        <v>0</v>
      </c>
      <c r="V3763" t="str">
        <f t="shared" si="412"/>
        <v/>
      </c>
    </row>
    <row r="3764" spans="1:22" x14ac:dyDescent="0.2">
      <c r="A3764" t="s">
        <v>14330</v>
      </c>
      <c r="B3764" t="s">
        <v>83</v>
      </c>
      <c r="C3764">
        <v>31676107</v>
      </c>
      <c r="D3764">
        <v>31676261</v>
      </c>
      <c r="E3764">
        <v>155</v>
      </c>
      <c r="F3764" t="s">
        <v>74</v>
      </c>
      <c r="G3764" t="s">
        <v>1440</v>
      </c>
      <c r="H3764" t="s">
        <v>14331</v>
      </c>
      <c r="I3764">
        <v>3</v>
      </c>
      <c r="J3764">
        <v>1</v>
      </c>
      <c r="K3764">
        <v>2</v>
      </c>
      <c r="L3764">
        <v>0</v>
      </c>
      <c r="M3764">
        <v>0</v>
      </c>
      <c r="N3764">
        <v>0</v>
      </c>
      <c r="O3764" t="str">
        <f t="shared" si="406"/>
        <v/>
      </c>
      <c r="P3764">
        <f>IF(ISERROR(VLOOKUP(G3764,Genes!$A$2:$A$749,1,0)),0,1)</f>
        <v>1</v>
      </c>
      <c r="Q3764">
        <f t="shared" si="407"/>
        <v>0</v>
      </c>
      <c r="R3764">
        <f t="shared" si="408"/>
        <v>1</v>
      </c>
      <c r="S3764">
        <f t="shared" si="409"/>
        <v>59</v>
      </c>
      <c r="T3764">
        <f t="shared" si="410"/>
        <v>61</v>
      </c>
      <c r="U3764">
        <f t="shared" si="411"/>
        <v>0</v>
      </c>
      <c r="V3764" t="str">
        <f t="shared" si="412"/>
        <v/>
      </c>
    </row>
    <row r="3765" spans="1:22" x14ac:dyDescent="0.2">
      <c r="A3765" t="s">
        <v>14332</v>
      </c>
      <c r="B3765" t="s">
        <v>83</v>
      </c>
      <c r="C3765">
        <v>31645790</v>
      </c>
      <c r="D3765">
        <v>31645979</v>
      </c>
      <c r="E3765">
        <v>190</v>
      </c>
      <c r="F3765" t="s">
        <v>74</v>
      </c>
      <c r="G3765" t="s">
        <v>1440</v>
      </c>
      <c r="H3765" t="s">
        <v>14333</v>
      </c>
      <c r="I3765">
        <v>3</v>
      </c>
      <c r="J3765">
        <v>1</v>
      </c>
      <c r="K3765">
        <v>2</v>
      </c>
      <c r="L3765">
        <v>0</v>
      </c>
      <c r="M3765">
        <v>0</v>
      </c>
      <c r="N3765">
        <v>0</v>
      </c>
      <c r="O3765" t="str">
        <f t="shared" si="406"/>
        <v/>
      </c>
      <c r="P3765">
        <f>IF(ISERROR(VLOOKUP(G3765,Genes!$A$2:$A$749,1,0)),0,1)</f>
        <v>1</v>
      </c>
      <c r="Q3765">
        <f t="shared" si="407"/>
        <v>0</v>
      </c>
      <c r="R3765">
        <f t="shared" si="408"/>
        <v>1</v>
      </c>
      <c r="S3765">
        <f t="shared" si="409"/>
        <v>60</v>
      </c>
      <c r="T3765">
        <f t="shared" si="410"/>
        <v>62</v>
      </c>
      <c r="U3765">
        <f t="shared" si="411"/>
        <v>0</v>
      </c>
      <c r="V3765" t="str">
        <f t="shared" si="412"/>
        <v/>
      </c>
    </row>
    <row r="3766" spans="1:22" x14ac:dyDescent="0.2">
      <c r="A3766" t="s">
        <v>14334</v>
      </c>
      <c r="B3766" t="s">
        <v>83</v>
      </c>
      <c r="C3766">
        <v>31526325</v>
      </c>
      <c r="D3766">
        <v>31526354</v>
      </c>
      <c r="E3766">
        <v>30</v>
      </c>
      <c r="F3766" t="s">
        <v>74</v>
      </c>
      <c r="G3766" t="s">
        <v>1440</v>
      </c>
      <c r="H3766" t="s">
        <v>14335</v>
      </c>
      <c r="I3766">
        <v>2</v>
      </c>
      <c r="J3766">
        <v>2</v>
      </c>
      <c r="K3766">
        <v>0</v>
      </c>
      <c r="L3766">
        <v>0</v>
      </c>
      <c r="M3766">
        <v>0</v>
      </c>
      <c r="N3766">
        <v>0</v>
      </c>
      <c r="O3766" t="str">
        <f t="shared" si="406"/>
        <v/>
      </c>
      <c r="P3766">
        <f>IF(ISERROR(VLOOKUP(G3766,Genes!$A$2:$A$749,1,0)),0,1)</f>
        <v>1</v>
      </c>
      <c r="Q3766">
        <f t="shared" si="407"/>
        <v>0</v>
      </c>
      <c r="R3766">
        <f t="shared" si="408"/>
        <v>1</v>
      </c>
      <c r="S3766">
        <f t="shared" si="409"/>
        <v>61</v>
      </c>
      <c r="T3766">
        <f t="shared" si="410"/>
        <v>63</v>
      </c>
      <c r="U3766">
        <f t="shared" si="411"/>
        <v>0</v>
      </c>
      <c r="V3766" t="str">
        <f t="shared" si="412"/>
        <v/>
      </c>
    </row>
    <row r="3767" spans="1:22" x14ac:dyDescent="0.2">
      <c r="A3767" t="s">
        <v>14336</v>
      </c>
      <c r="B3767" t="s">
        <v>83</v>
      </c>
      <c r="C3767">
        <v>31525398</v>
      </c>
      <c r="D3767">
        <v>31525570</v>
      </c>
      <c r="E3767">
        <v>173</v>
      </c>
      <c r="F3767" t="s">
        <v>74</v>
      </c>
      <c r="G3767" t="s">
        <v>1440</v>
      </c>
      <c r="H3767" t="s">
        <v>14337</v>
      </c>
      <c r="I3767">
        <v>3</v>
      </c>
      <c r="J3767">
        <v>1</v>
      </c>
      <c r="K3767">
        <v>2</v>
      </c>
      <c r="L3767">
        <v>0</v>
      </c>
      <c r="M3767">
        <v>0</v>
      </c>
      <c r="N3767">
        <v>0</v>
      </c>
      <c r="O3767" t="str">
        <f t="shared" si="406"/>
        <v/>
      </c>
      <c r="P3767">
        <f>IF(ISERROR(VLOOKUP(G3767,Genes!$A$2:$A$749,1,0)),0,1)</f>
        <v>1</v>
      </c>
      <c r="Q3767">
        <f t="shared" si="407"/>
        <v>0</v>
      </c>
      <c r="R3767">
        <f t="shared" si="408"/>
        <v>1</v>
      </c>
      <c r="S3767">
        <f t="shared" si="409"/>
        <v>62</v>
      </c>
      <c r="T3767">
        <f t="shared" si="410"/>
        <v>64</v>
      </c>
      <c r="U3767">
        <f t="shared" si="411"/>
        <v>0</v>
      </c>
      <c r="V3767" t="str">
        <f t="shared" si="412"/>
        <v/>
      </c>
    </row>
    <row r="3768" spans="1:22" x14ac:dyDescent="0.2">
      <c r="A3768" t="s">
        <v>14338</v>
      </c>
      <c r="B3768" t="s">
        <v>83</v>
      </c>
      <c r="C3768">
        <v>31514905</v>
      </c>
      <c r="D3768">
        <v>31515061</v>
      </c>
      <c r="E3768">
        <v>157</v>
      </c>
      <c r="F3768" t="s">
        <v>74</v>
      </c>
      <c r="G3768" t="s">
        <v>1440</v>
      </c>
      <c r="H3768" t="s">
        <v>14339</v>
      </c>
      <c r="I3768">
        <v>3</v>
      </c>
      <c r="J3768">
        <v>1</v>
      </c>
      <c r="K3768">
        <v>2</v>
      </c>
      <c r="L3768">
        <v>0</v>
      </c>
      <c r="M3768">
        <v>0</v>
      </c>
      <c r="N3768">
        <v>0</v>
      </c>
      <c r="O3768" t="str">
        <f t="shared" si="406"/>
        <v/>
      </c>
      <c r="P3768">
        <f>IF(ISERROR(VLOOKUP(G3768,Genes!$A$2:$A$749,1,0)),0,1)</f>
        <v>1</v>
      </c>
      <c r="Q3768">
        <f t="shared" si="407"/>
        <v>0</v>
      </c>
      <c r="R3768">
        <f t="shared" si="408"/>
        <v>1</v>
      </c>
      <c r="S3768">
        <f t="shared" si="409"/>
        <v>63</v>
      </c>
      <c r="T3768">
        <f t="shared" si="410"/>
        <v>65</v>
      </c>
      <c r="U3768">
        <f t="shared" si="411"/>
        <v>0</v>
      </c>
      <c r="V3768" t="str">
        <f t="shared" si="412"/>
        <v/>
      </c>
    </row>
    <row r="3769" spans="1:22" x14ac:dyDescent="0.2">
      <c r="A3769" t="s">
        <v>14340</v>
      </c>
      <c r="B3769" t="s">
        <v>83</v>
      </c>
      <c r="C3769">
        <v>31497100</v>
      </c>
      <c r="D3769">
        <v>31497220</v>
      </c>
      <c r="E3769">
        <v>121</v>
      </c>
      <c r="F3769" t="s">
        <v>74</v>
      </c>
      <c r="G3769" t="s">
        <v>1440</v>
      </c>
      <c r="H3769" t="s">
        <v>14341</v>
      </c>
      <c r="I3769">
        <v>3</v>
      </c>
      <c r="J3769">
        <v>1</v>
      </c>
      <c r="K3769">
        <v>1</v>
      </c>
      <c r="L3769">
        <v>1</v>
      </c>
      <c r="M3769">
        <v>0</v>
      </c>
      <c r="N3769">
        <v>0</v>
      </c>
      <c r="O3769" t="str">
        <f t="shared" si="406"/>
        <v/>
      </c>
      <c r="P3769">
        <f>IF(ISERROR(VLOOKUP(G3769,Genes!$A$2:$A$749,1,0)),0,1)</f>
        <v>1</v>
      </c>
      <c r="Q3769">
        <f t="shared" si="407"/>
        <v>0</v>
      </c>
      <c r="R3769">
        <f t="shared" si="408"/>
        <v>1</v>
      </c>
      <c r="S3769">
        <f t="shared" si="409"/>
        <v>64</v>
      </c>
      <c r="T3769">
        <f t="shared" si="410"/>
        <v>66</v>
      </c>
      <c r="U3769">
        <f t="shared" si="411"/>
        <v>0</v>
      </c>
      <c r="V3769" t="str">
        <f t="shared" si="412"/>
        <v/>
      </c>
    </row>
    <row r="3770" spans="1:22" x14ac:dyDescent="0.2">
      <c r="A3770" t="s">
        <v>14342</v>
      </c>
      <c r="B3770" t="s">
        <v>83</v>
      </c>
      <c r="C3770">
        <v>32841412</v>
      </c>
      <c r="D3770">
        <v>32841504</v>
      </c>
      <c r="E3770">
        <v>93</v>
      </c>
      <c r="F3770" t="s">
        <v>74</v>
      </c>
      <c r="G3770" t="s">
        <v>1440</v>
      </c>
      <c r="H3770" t="s">
        <v>14343</v>
      </c>
      <c r="I3770">
        <v>2</v>
      </c>
      <c r="J3770">
        <v>0</v>
      </c>
      <c r="K3770">
        <v>2</v>
      </c>
      <c r="L3770">
        <v>0</v>
      </c>
      <c r="M3770">
        <v>0</v>
      </c>
      <c r="N3770">
        <v>0</v>
      </c>
      <c r="O3770" t="str">
        <f t="shared" si="406"/>
        <v/>
      </c>
      <c r="P3770">
        <f>IF(ISERROR(VLOOKUP(G3770,Genes!$A$2:$A$749,1,0)),0,1)</f>
        <v>1</v>
      </c>
      <c r="Q3770">
        <f t="shared" si="407"/>
        <v>0</v>
      </c>
      <c r="R3770">
        <f t="shared" si="408"/>
        <v>1</v>
      </c>
      <c r="S3770">
        <f t="shared" si="409"/>
        <v>65</v>
      </c>
      <c r="T3770">
        <f t="shared" si="410"/>
        <v>67</v>
      </c>
      <c r="U3770">
        <f t="shared" si="411"/>
        <v>0</v>
      </c>
      <c r="V3770" t="str">
        <f t="shared" si="412"/>
        <v/>
      </c>
    </row>
    <row r="3771" spans="1:22" x14ac:dyDescent="0.2">
      <c r="A3771" t="s">
        <v>14344</v>
      </c>
      <c r="B3771" t="s">
        <v>83</v>
      </c>
      <c r="C3771">
        <v>31496223</v>
      </c>
      <c r="D3771">
        <v>31496491</v>
      </c>
      <c r="E3771">
        <v>269</v>
      </c>
      <c r="F3771" t="s">
        <v>74</v>
      </c>
      <c r="G3771" t="s">
        <v>1440</v>
      </c>
      <c r="H3771" t="s">
        <v>14345</v>
      </c>
      <c r="I3771">
        <v>4</v>
      </c>
      <c r="J3771">
        <v>2</v>
      </c>
      <c r="K3771">
        <v>2</v>
      </c>
      <c r="L3771">
        <v>0</v>
      </c>
      <c r="M3771">
        <v>0</v>
      </c>
      <c r="N3771">
        <v>0</v>
      </c>
      <c r="O3771" t="str">
        <f t="shared" si="406"/>
        <v/>
      </c>
      <c r="P3771">
        <f>IF(ISERROR(VLOOKUP(G3771,Genes!$A$2:$A$749,1,0)),0,1)</f>
        <v>1</v>
      </c>
      <c r="Q3771">
        <f t="shared" si="407"/>
        <v>0</v>
      </c>
      <c r="R3771">
        <f t="shared" si="408"/>
        <v>1</v>
      </c>
      <c r="S3771">
        <f t="shared" si="409"/>
        <v>66</v>
      </c>
      <c r="T3771">
        <f t="shared" si="410"/>
        <v>68</v>
      </c>
      <c r="U3771">
        <f t="shared" si="411"/>
        <v>0</v>
      </c>
      <c r="V3771" t="str">
        <f t="shared" si="412"/>
        <v/>
      </c>
    </row>
    <row r="3772" spans="1:22" x14ac:dyDescent="0.2">
      <c r="A3772" t="s">
        <v>14346</v>
      </c>
      <c r="B3772" t="s">
        <v>83</v>
      </c>
      <c r="C3772">
        <v>31462598</v>
      </c>
      <c r="D3772">
        <v>31462744</v>
      </c>
      <c r="E3772">
        <v>147</v>
      </c>
      <c r="F3772" t="s">
        <v>74</v>
      </c>
      <c r="G3772" t="s">
        <v>1440</v>
      </c>
      <c r="H3772" t="s">
        <v>14347</v>
      </c>
      <c r="I3772">
        <v>3</v>
      </c>
      <c r="J3772">
        <v>1</v>
      </c>
      <c r="K3772">
        <v>2</v>
      </c>
      <c r="L3772">
        <v>0</v>
      </c>
      <c r="M3772">
        <v>0</v>
      </c>
      <c r="N3772">
        <v>0</v>
      </c>
      <c r="O3772" t="str">
        <f t="shared" si="406"/>
        <v/>
      </c>
      <c r="P3772">
        <f>IF(ISERROR(VLOOKUP(G3772,Genes!$A$2:$A$749,1,0)),0,1)</f>
        <v>1</v>
      </c>
      <c r="Q3772">
        <f t="shared" si="407"/>
        <v>0</v>
      </c>
      <c r="R3772">
        <f t="shared" si="408"/>
        <v>1</v>
      </c>
      <c r="S3772">
        <f t="shared" si="409"/>
        <v>67</v>
      </c>
      <c r="T3772">
        <f t="shared" si="410"/>
        <v>69</v>
      </c>
      <c r="U3772">
        <f t="shared" si="411"/>
        <v>0</v>
      </c>
      <c r="V3772" t="str">
        <f t="shared" si="412"/>
        <v/>
      </c>
    </row>
    <row r="3773" spans="1:22" x14ac:dyDescent="0.2">
      <c r="A3773" t="s">
        <v>14348</v>
      </c>
      <c r="B3773" t="s">
        <v>83</v>
      </c>
      <c r="C3773">
        <v>31366673</v>
      </c>
      <c r="D3773">
        <v>31366751</v>
      </c>
      <c r="E3773">
        <v>79</v>
      </c>
      <c r="F3773" t="s">
        <v>74</v>
      </c>
      <c r="G3773" t="s">
        <v>1440</v>
      </c>
      <c r="H3773" t="s">
        <v>14349</v>
      </c>
      <c r="I3773">
        <v>2</v>
      </c>
      <c r="J3773">
        <v>0</v>
      </c>
      <c r="K3773">
        <v>2</v>
      </c>
      <c r="L3773">
        <v>0</v>
      </c>
      <c r="M3773">
        <v>0</v>
      </c>
      <c r="N3773">
        <v>0</v>
      </c>
      <c r="O3773" t="str">
        <f t="shared" si="406"/>
        <v/>
      </c>
      <c r="P3773">
        <f>IF(ISERROR(VLOOKUP(G3773,Genes!$A$2:$A$749,1,0)),0,1)</f>
        <v>1</v>
      </c>
      <c r="Q3773">
        <f t="shared" si="407"/>
        <v>0</v>
      </c>
      <c r="R3773">
        <f t="shared" si="408"/>
        <v>1</v>
      </c>
      <c r="S3773">
        <f t="shared" si="409"/>
        <v>68</v>
      </c>
      <c r="T3773">
        <f t="shared" si="410"/>
        <v>70</v>
      </c>
      <c r="U3773">
        <f t="shared" si="411"/>
        <v>0</v>
      </c>
      <c r="V3773" t="str">
        <f t="shared" si="412"/>
        <v/>
      </c>
    </row>
    <row r="3774" spans="1:22" x14ac:dyDescent="0.2">
      <c r="A3774" t="s">
        <v>14350</v>
      </c>
      <c r="B3774" t="s">
        <v>83</v>
      </c>
      <c r="C3774">
        <v>31341715</v>
      </c>
      <c r="D3774">
        <v>31341775</v>
      </c>
      <c r="E3774">
        <v>61</v>
      </c>
      <c r="F3774" t="s">
        <v>74</v>
      </c>
      <c r="G3774" t="s">
        <v>1440</v>
      </c>
      <c r="H3774" t="s">
        <v>14351</v>
      </c>
      <c r="I3774">
        <v>2</v>
      </c>
      <c r="J3774">
        <v>1</v>
      </c>
      <c r="K3774">
        <v>0</v>
      </c>
      <c r="L3774">
        <v>1</v>
      </c>
      <c r="M3774">
        <v>0</v>
      </c>
      <c r="N3774">
        <v>0</v>
      </c>
      <c r="O3774" t="str">
        <f t="shared" si="406"/>
        <v/>
      </c>
      <c r="P3774">
        <f>IF(ISERROR(VLOOKUP(G3774,Genes!$A$2:$A$749,1,0)),0,1)</f>
        <v>1</v>
      </c>
      <c r="Q3774">
        <f t="shared" si="407"/>
        <v>0</v>
      </c>
      <c r="R3774">
        <f t="shared" si="408"/>
        <v>1</v>
      </c>
      <c r="S3774">
        <f t="shared" si="409"/>
        <v>69</v>
      </c>
      <c r="T3774">
        <f t="shared" si="410"/>
        <v>71</v>
      </c>
      <c r="U3774">
        <f t="shared" si="411"/>
        <v>0</v>
      </c>
      <c r="V3774" t="str">
        <f t="shared" si="412"/>
        <v/>
      </c>
    </row>
    <row r="3775" spans="1:22" x14ac:dyDescent="0.2">
      <c r="A3775" t="s">
        <v>14352</v>
      </c>
      <c r="B3775" t="s">
        <v>83</v>
      </c>
      <c r="C3775">
        <v>31284927</v>
      </c>
      <c r="D3775">
        <v>31284946</v>
      </c>
      <c r="E3775">
        <v>20</v>
      </c>
      <c r="F3775" t="s">
        <v>74</v>
      </c>
      <c r="G3775" t="s">
        <v>1440</v>
      </c>
      <c r="H3775" t="s">
        <v>14353</v>
      </c>
      <c r="I3775">
        <v>2</v>
      </c>
      <c r="J3775">
        <v>2</v>
      </c>
      <c r="K3775">
        <v>0</v>
      </c>
      <c r="L3775">
        <v>0</v>
      </c>
      <c r="M3775">
        <v>0</v>
      </c>
      <c r="N3775">
        <v>0</v>
      </c>
      <c r="O3775" t="str">
        <f t="shared" si="406"/>
        <v/>
      </c>
      <c r="P3775">
        <f>IF(ISERROR(VLOOKUP(G3775,Genes!$A$2:$A$749,1,0)),0,1)</f>
        <v>1</v>
      </c>
      <c r="Q3775">
        <f t="shared" si="407"/>
        <v>0</v>
      </c>
      <c r="R3775">
        <f t="shared" si="408"/>
        <v>1</v>
      </c>
      <c r="S3775">
        <f t="shared" si="409"/>
        <v>70</v>
      </c>
      <c r="T3775">
        <f t="shared" si="410"/>
        <v>72</v>
      </c>
      <c r="U3775">
        <f t="shared" si="411"/>
        <v>0</v>
      </c>
      <c r="V3775" t="str">
        <f t="shared" si="412"/>
        <v/>
      </c>
    </row>
    <row r="3776" spans="1:22" x14ac:dyDescent="0.2">
      <c r="A3776" t="s">
        <v>14354</v>
      </c>
      <c r="B3776" t="s">
        <v>83</v>
      </c>
      <c r="C3776">
        <v>31279072</v>
      </c>
      <c r="D3776">
        <v>31279133</v>
      </c>
      <c r="E3776">
        <v>62</v>
      </c>
      <c r="F3776" t="s">
        <v>74</v>
      </c>
      <c r="G3776" t="s">
        <v>1440</v>
      </c>
      <c r="H3776" t="s">
        <v>14355</v>
      </c>
      <c r="I3776">
        <v>2</v>
      </c>
      <c r="J3776">
        <v>0</v>
      </c>
      <c r="K3776">
        <v>2</v>
      </c>
      <c r="L3776">
        <v>0</v>
      </c>
      <c r="M3776">
        <v>0</v>
      </c>
      <c r="N3776">
        <v>0</v>
      </c>
      <c r="O3776" t="str">
        <f t="shared" si="406"/>
        <v/>
      </c>
      <c r="P3776">
        <f>IF(ISERROR(VLOOKUP(G3776,Genes!$A$2:$A$749,1,0)),0,1)</f>
        <v>1</v>
      </c>
      <c r="Q3776">
        <f t="shared" si="407"/>
        <v>0</v>
      </c>
      <c r="R3776">
        <f t="shared" si="408"/>
        <v>1</v>
      </c>
      <c r="S3776">
        <f t="shared" si="409"/>
        <v>71</v>
      </c>
      <c r="T3776">
        <f t="shared" si="410"/>
        <v>73</v>
      </c>
      <c r="U3776">
        <f t="shared" si="411"/>
        <v>0</v>
      </c>
      <c r="V3776" t="str">
        <f t="shared" si="412"/>
        <v/>
      </c>
    </row>
    <row r="3777" spans="1:22" x14ac:dyDescent="0.2">
      <c r="A3777" t="s">
        <v>14356</v>
      </c>
      <c r="B3777" t="s">
        <v>83</v>
      </c>
      <c r="C3777">
        <v>31241164</v>
      </c>
      <c r="D3777">
        <v>31241238</v>
      </c>
      <c r="E3777">
        <v>75</v>
      </c>
      <c r="F3777" t="s">
        <v>74</v>
      </c>
      <c r="G3777" t="s">
        <v>1440</v>
      </c>
      <c r="H3777" t="s">
        <v>14357</v>
      </c>
      <c r="I3777">
        <v>2</v>
      </c>
      <c r="J3777">
        <v>0</v>
      </c>
      <c r="K3777">
        <v>2</v>
      </c>
      <c r="L3777">
        <v>0</v>
      </c>
      <c r="M3777">
        <v>0</v>
      </c>
      <c r="N3777">
        <v>0</v>
      </c>
      <c r="O3777" t="str">
        <f t="shared" si="406"/>
        <v/>
      </c>
      <c r="P3777">
        <f>IF(ISERROR(VLOOKUP(G3777,Genes!$A$2:$A$749,1,0)),0,1)</f>
        <v>1</v>
      </c>
      <c r="Q3777">
        <f t="shared" si="407"/>
        <v>0</v>
      </c>
      <c r="R3777">
        <f t="shared" si="408"/>
        <v>1</v>
      </c>
      <c r="S3777">
        <f t="shared" si="409"/>
        <v>72</v>
      </c>
      <c r="T3777">
        <f t="shared" si="410"/>
        <v>74</v>
      </c>
      <c r="U3777">
        <f t="shared" si="411"/>
        <v>0</v>
      </c>
      <c r="V3777" t="str">
        <f t="shared" si="412"/>
        <v/>
      </c>
    </row>
    <row r="3778" spans="1:22" x14ac:dyDescent="0.2">
      <c r="A3778" t="s">
        <v>14358</v>
      </c>
      <c r="B3778" t="s">
        <v>83</v>
      </c>
      <c r="C3778">
        <v>31227615</v>
      </c>
      <c r="D3778">
        <v>31227816</v>
      </c>
      <c r="E3778">
        <v>202</v>
      </c>
      <c r="F3778" t="s">
        <v>74</v>
      </c>
      <c r="G3778" t="s">
        <v>1440</v>
      </c>
      <c r="H3778" t="s">
        <v>14359</v>
      </c>
      <c r="I3778">
        <v>3</v>
      </c>
      <c r="J3778">
        <v>1</v>
      </c>
      <c r="K3778">
        <v>2</v>
      </c>
      <c r="L3778">
        <v>0</v>
      </c>
      <c r="M3778">
        <v>0</v>
      </c>
      <c r="N3778">
        <v>0</v>
      </c>
      <c r="O3778" t="str">
        <f t="shared" ref="O3778:O3841" si="413">IF(U3778=1,G3778,"")</f>
        <v/>
      </c>
      <c r="P3778">
        <f>IF(ISERROR(VLOOKUP(G3778,Genes!$A$2:$A$749,1,0)),0,1)</f>
        <v>1</v>
      </c>
      <c r="Q3778">
        <f t="shared" ref="Q3778:Q3841" si="414">IF(G3778&lt;&gt;G3777,1,0)</f>
        <v>0</v>
      </c>
      <c r="R3778">
        <f t="shared" ref="R3778:R3841" si="415">IF(I3778=0,0,1)</f>
        <v>1</v>
      </c>
      <c r="S3778">
        <f t="shared" ref="S3778:S3841" si="416">IF(Q3778=1,R3778,S3777+R3778)</f>
        <v>73</v>
      </c>
      <c r="T3778">
        <f t="shared" ref="T3778:T3841" si="417">IF(Q3778=1,1,T3777+1)</f>
        <v>75</v>
      </c>
      <c r="U3778">
        <f t="shared" ref="U3778:U3841" si="418">IF(G3778&lt;&gt;G3779,1,0)</f>
        <v>0</v>
      </c>
      <c r="V3778" t="str">
        <f t="shared" ref="V3778:V3841" si="419">IF(U3778=1,S3778/T3778,"")</f>
        <v/>
      </c>
    </row>
    <row r="3779" spans="1:22" x14ac:dyDescent="0.2">
      <c r="A3779" t="s">
        <v>14360</v>
      </c>
      <c r="B3779" t="s">
        <v>83</v>
      </c>
      <c r="C3779">
        <v>31224699</v>
      </c>
      <c r="D3779">
        <v>31224784</v>
      </c>
      <c r="E3779">
        <v>86</v>
      </c>
      <c r="F3779" t="s">
        <v>74</v>
      </c>
      <c r="G3779" t="s">
        <v>1440</v>
      </c>
      <c r="H3779" t="s">
        <v>14361</v>
      </c>
      <c r="I3779">
        <v>2</v>
      </c>
      <c r="J3779">
        <v>0</v>
      </c>
      <c r="K3779">
        <v>2</v>
      </c>
      <c r="L3779">
        <v>0</v>
      </c>
      <c r="M3779">
        <v>0</v>
      </c>
      <c r="N3779">
        <v>0</v>
      </c>
      <c r="O3779" t="str">
        <f t="shared" si="413"/>
        <v/>
      </c>
      <c r="P3779">
        <f>IF(ISERROR(VLOOKUP(G3779,Genes!$A$2:$A$749,1,0)),0,1)</f>
        <v>1</v>
      </c>
      <c r="Q3779">
        <f t="shared" si="414"/>
        <v>0</v>
      </c>
      <c r="R3779">
        <f t="shared" si="415"/>
        <v>1</v>
      </c>
      <c r="S3779">
        <f t="shared" si="416"/>
        <v>74</v>
      </c>
      <c r="T3779">
        <f t="shared" si="417"/>
        <v>76</v>
      </c>
      <c r="U3779">
        <f t="shared" si="418"/>
        <v>0</v>
      </c>
      <c r="V3779" t="str">
        <f t="shared" si="419"/>
        <v/>
      </c>
    </row>
    <row r="3780" spans="1:22" x14ac:dyDescent="0.2">
      <c r="A3780" t="s">
        <v>14362</v>
      </c>
      <c r="B3780" t="s">
        <v>83</v>
      </c>
      <c r="C3780">
        <v>31222078</v>
      </c>
      <c r="D3780">
        <v>31222235</v>
      </c>
      <c r="E3780">
        <v>158</v>
      </c>
      <c r="F3780" t="s">
        <v>74</v>
      </c>
      <c r="G3780" t="s">
        <v>1440</v>
      </c>
      <c r="H3780" t="s">
        <v>14363</v>
      </c>
      <c r="I3780">
        <v>3</v>
      </c>
      <c r="J3780">
        <v>1</v>
      </c>
      <c r="K3780">
        <v>2</v>
      </c>
      <c r="L3780">
        <v>0</v>
      </c>
      <c r="M3780">
        <v>0</v>
      </c>
      <c r="N3780">
        <v>0</v>
      </c>
      <c r="O3780" t="str">
        <f t="shared" si="413"/>
        <v/>
      </c>
      <c r="P3780">
        <f>IF(ISERROR(VLOOKUP(G3780,Genes!$A$2:$A$749,1,0)),0,1)</f>
        <v>1</v>
      </c>
      <c r="Q3780">
        <f t="shared" si="414"/>
        <v>0</v>
      </c>
      <c r="R3780">
        <f t="shared" si="415"/>
        <v>1</v>
      </c>
      <c r="S3780">
        <f t="shared" si="416"/>
        <v>75</v>
      </c>
      <c r="T3780">
        <f t="shared" si="417"/>
        <v>77</v>
      </c>
      <c r="U3780">
        <f t="shared" si="418"/>
        <v>0</v>
      </c>
      <c r="V3780" t="str">
        <f t="shared" si="419"/>
        <v/>
      </c>
    </row>
    <row r="3781" spans="1:22" x14ac:dyDescent="0.2">
      <c r="A3781" t="s">
        <v>14364</v>
      </c>
      <c r="B3781" t="s">
        <v>83</v>
      </c>
      <c r="C3781">
        <v>32834585</v>
      </c>
      <c r="D3781">
        <v>32834757</v>
      </c>
      <c r="E3781">
        <v>173</v>
      </c>
      <c r="F3781" t="s">
        <v>74</v>
      </c>
      <c r="G3781" t="s">
        <v>1440</v>
      </c>
      <c r="H3781" t="s">
        <v>14365</v>
      </c>
      <c r="I3781">
        <v>3</v>
      </c>
      <c r="J3781">
        <v>1</v>
      </c>
      <c r="K3781">
        <v>2</v>
      </c>
      <c r="L3781">
        <v>0</v>
      </c>
      <c r="M3781">
        <v>0</v>
      </c>
      <c r="N3781">
        <v>0</v>
      </c>
      <c r="O3781" t="str">
        <f t="shared" si="413"/>
        <v/>
      </c>
      <c r="P3781">
        <f>IF(ISERROR(VLOOKUP(G3781,Genes!$A$2:$A$749,1,0)),0,1)</f>
        <v>1</v>
      </c>
      <c r="Q3781">
        <f t="shared" si="414"/>
        <v>0</v>
      </c>
      <c r="R3781">
        <f t="shared" si="415"/>
        <v>1</v>
      </c>
      <c r="S3781">
        <f t="shared" si="416"/>
        <v>76</v>
      </c>
      <c r="T3781">
        <f t="shared" si="417"/>
        <v>78</v>
      </c>
      <c r="U3781">
        <f t="shared" si="418"/>
        <v>0</v>
      </c>
      <c r="V3781" t="str">
        <f t="shared" si="419"/>
        <v/>
      </c>
    </row>
    <row r="3782" spans="1:22" x14ac:dyDescent="0.2">
      <c r="A3782" t="s">
        <v>14366</v>
      </c>
      <c r="B3782" t="s">
        <v>83</v>
      </c>
      <c r="C3782">
        <v>31213682</v>
      </c>
      <c r="D3782">
        <v>31213762</v>
      </c>
      <c r="E3782">
        <v>81</v>
      </c>
      <c r="F3782" t="s">
        <v>74</v>
      </c>
      <c r="G3782" t="s">
        <v>1440</v>
      </c>
      <c r="H3782" t="s">
        <v>14367</v>
      </c>
      <c r="I3782">
        <v>0</v>
      </c>
      <c r="J3782">
        <v>0</v>
      </c>
      <c r="K3782">
        <v>0</v>
      </c>
      <c r="L3782">
        <v>0</v>
      </c>
      <c r="M3782">
        <v>0</v>
      </c>
      <c r="N3782">
        <v>0</v>
      </c>
      <c r="O3782" t="str">
        <f t="shared" si="413"/>
        <v/>
      </c>
      <c r="P3782">
        <f>IF(ISERROR(VLOOKUP(G3782,Genes!$A$2:$A$749,1,0)),0,1)</f>
        <v>1</v>
      </c>
      <c r="Q3782">
        <f t="shared" si="414"/>
        <v>0</v>
      </c>
      <c r="R3782">
        <f t="shared" si="415"/>
        <v>0</v>
      </c>
      <c r="S3782">
        <f t="shared" si="416"/>
        <v>76</v>
      </c>
      <c r="T3782">
        <f t="shared" si="417"/>
        <v>79</v>
      </c>
      <c r="U3782">
        <f t="shared" si="418"/>
        <v>0</v>
      </c>
      <c r="V3782" t="str">
        <f t="shared" si="419"/>
        <v/>
      </c>
    </row>
    <row r="3783" spans="1:22" x14ac:dyDescent="0.2">
      <c r="A3783" t="s">
        <v>14368</v>
      </c>
      <c r="B3783" t="s">
        <v>83</v>
      </c>
      <c r="C3783">
        <v>31200855</v>
      </c>
      <c r="D3783">
        <v>31201021</v>
      </c>
      <c r="E3783">
        <v>167</v>
      </c>
      <c r="F3783" t="s">
        <v>74</v>
      </c>
      <c r="G3783" t="s">
        <v>1440</v>
      </c>
      <c r="H3783" t="s">
        <v>14369</v>
      </c>
      <c r="I3783">
        <v>3</v>
      </c>
      <c r="J3783">
        <v>1</v>
      </c>
      <c r="K3783">
        <v>2</v>
      </c>
      <c r="L3783">
        <v>0</v>
      </c>
      <c r="M3783">
        <v>0</v>
      </c>
      <c r="N3783">
        <v>0</v>
      </c>
      <c r="O3783" t="str">
        <f t="shared" si="413"/>
        <v/>
      </c>
      <c r="P3783">
        <f>IF(ISERROR(VLOOKUP(G3783,Genes!$A$2:$A$749,1,0)),0,1)</f>
        <v>1</v>
      </c>
      <c r="Q3783">
        <f t="shared" si="414"/>
        <v>0</v>
      </c>
      <c r="R3783">
        <f t="shared" si="415"/>
        <v>1</v>
      </c>
      <c r="S3783">
        <f t="shared" si="416"/>
        <v>77</v>
      </c>
      <c r="T3783">
        <f t="shared" si="417"/>
        <v>80</v>
      </c>
      <c r="U3783">
        <f t="shared" si="418"/>
        <v>0</v>
      </c>
      <c r="V3783" t="str">
        <f t="shared" si="419"/>
        <v/>
      </c>
    </row>
    <row r="3784" spans="1:22" x14ac:dyDescent="0.2">
      <c r="A3784" t="s">
        <v>14370</v>
      </c>
      <c r="B3784" t="s">
        <v>83</v>
      </c>
      <c r="C3784">
        <v>31198487</v>
      </c>
      <c r="D3784">
        <v>31198598</v>
      </c>
      <c r="E3784">
        <v>112</v>
      </c>
      <c r="F3784" t="s">
        <v>74</v>
      </c>
      <c r="G3784" t="s">
        <v>1440</v>
      </c>
      <c r="H3784" t="s">
        <v>14371</v>
      </c>
      <c r="I3784">
        <v>2</v>
      </c>
      <c r="J3784">
        <v>0</v>
      </c>
      <c r="K3784">
        <v>2</v>
      </c>
      <c r="L3784">
        <v>0</v>
      </c>
      <c r="M3784">
        <v>0</v>
      </c>
      <c r="N3784">
        <v>0</v>
      </c>
      <c r="O3784" t="str">
        <f t="shared" si="413"/>
        <v/>
      </c>
      <c r="P3784">
        <f>IF(ISERROR(VLOOKUP(G3784,Genes!$A$2:$A$749,1,0)),0,1)</f>
        <v>1</v>
      </c>
      <c r="Q3784">
        <f t="shared" si="414"/>
        <v>0</v>
      </c>
      <c r="R3784">
        <f t="shared" si="415"/>
        <v>1</v>
      </c>
      <c r="S3784">
        <f t="shared" si="416"/>
        <v>78</v>
      </c>
      <c r="T3784">
        <f t="shared" si="417"/>
        <v>81</v>
      </c>
      <c r="U3784">
        <f t="shared" si="418"/>
        <v>0</v>
      </c>
      <c r="V3784" t="str">
        <f t="shared" si="419"/>
        <v/>
      </c>
    </row>
    <row r="3785" spans="1:22" x14ac:dyDescent="0.2">
      <c r="A3785" t="s">
        <v>14372</v>
      </c>
      <c r="B3785" t="s">
        <v>83</v>
      </c>
      <c r="C3785">
        <v>31196786</v>
      </c>
      <c r="D3785">
        <v>31196922</v>
      </c>
      <c r="E3785">
        <v>137</v>
      </c>
      <c r="F3785" t="s">
        <v>74</v>
      </c>
      <c r="G3785" t="s">
        <v>1440</v>
      </c>
      <c r="H3785" t="s">
        <v>14373</v>
      </c>
      <c r="I3785">
        <v>3</v>
      </c>
      <c r="J3785">
        <v>1</v>
      </c>
      <c r="K3785">
        <v>2</v>
      </c>
      <c r="L3785">
        <v>0</v>
      </c>
      <c r="M3785">
        <v>0</v>
      </c>
      <c r="N3785">
        <v>0</v>
      </c>
      <c r="O3785" t="str">
        <f t="shared" si="413"/>
        <v/>
      </c>
      <c r="P3785">
        <f>IF(ISERROR(VLOOKUP(G3785,Genes!$A$2:$A$749,1,0)),0,1)</f>
        <v>1</v>
      </c>
      <c r="Q3785">
        <f t="shared" si="414"/>
        <v>0</v>
      </c>
      <c r="R3785">
        <f t="shared" si="415"/>
        <v>1</v>
      </c>
      <c r="S3785">
        <f t="shared" si="416"/>
        <v>79</v>
      </c>
      <c r="T3785">
        <f t="shared" si="417"/>
        <v>82</v>
      </c>
      <c r="U3785">
        <f t="shared" si="418"/>
        <v>0</v>
      </c>
      <c r="V3785" t="str">
        <f t="shared" si="419"/>
        <v/>
      </c>
    </row>
    <row r="3786" spans="1:22" x14ac:dyDescent="0.2">
      <c r="A3786" t="s">
        <v>14374</v>
      </c>
      <c r="B3786" t="s">
        <v>83</v>
      </c>
      <c r="C3786">
        <v>31196782</v>
      </c>
      <c r="D3786">
        <v>31196922</v>
      </c>
      <c r="E3786">
        <v>141</v>
      </c>
      <c r="F3786" t="s">
        <v>74</v>
      </c>
      <c r="G3786" t="s">
        <v>1440</v>
      </c>
      <c r="H3786" t="s">
        <v>14375</v>
      </c>
      <c r="I3786">
        <v>3</v>
      </c>
      <c r="J3786">
        <v>1</v>
      </c>
      <c r="K3786">
        <v>2</v>
      </c>
      <c r="L3786">
        <v>0</v>
      </c>
      <c r="M3786">
        <v>0</v>
      </c>
      <c r="N3786">
        <v>0</v>
      </c>
      <c r="O3786" t="str">
        <f t="shared" si="413"/>
        <v/>
      </c>
      <c r="P3786">
        <f>IF(ISERROR(VLOOKUP(G3786,Genes!$A$2:$A$749,1,0)),0,1)</f>
        <v>1</v>
      </c>
      <c r="Q3786">
        <f t="shared" si="414"/>
        <v>0</v>
      </c>
      <c r="R3786">
        <f t="shared" si="415"/>
        <v>1</v>
      </c>
      <c r="S3786">
        <f t="shared" si="416"/>
        <v>80</v>
      </c>
      <c r="T3786">
        <f t="shared" si="417"/>
        <v>83</v>
      </c>
      <c r="U3786">
        <f t="shared" si="418"/>
        <v>0</v>
      </c>
      <c r="V3786" t="str">
        <f t="shared" si="419"/>
        <v/>
      </c>
    </row>
    <row r="3787" spans="1:22" x14ac:dyDescent="0.2">
      <c r="A3787" t="s">
        <v>14376</v>
      </c>
      <c r="B3787" t="s">
        <v>83</v>
      </c>
      <c r="C3787">
        <v>31196049</v>
      </c>
      <c r="D3787">
        <v>31196087</v>
      </c>
      <c r="E3787">
        <v>39</v>
      </c>
      <c r="F3787" t="s">
        <v>74</v>
      </c>
      <c r="G3787" t="s">
        <v>1440</v>
      </c>
      <c r="H3787" t="s">
        <v>14377</v>
      </c>
      <c r="I3787">
        <v>2</v>
      </c>
      <c r="J3787">
        <v>2</v>
      </c>
      <c r="K3787">
        <v>0</v>
      </c>
      <c r="L3787">
        <v>0</v>
      </c>
      <c r="M3787">
        <v>0</v>
      </c>
      <c r="N3787">
        <v>0</v>
      </c>
      <c r="O3787" t="str">
        <f t="shared" si="413"/>
        <v/>
      </c>
      <c r="P3787">
        <f>IF(ISERROR(VLOOKUP(G3787,Genes!$A$2:$A$749,1,0)),0,1)</f>
        <v>1</v>
      </c>
      <c r="Q3787">
        <f t="shared" si="414"/>
        <v>0</v>
      </c>
      <c r="R3787">
        <f t="shared" si="415"/>
        <v>1</v>
      </c>
      <c r="S3787">
        <f t="shared" si="416"/>
        <v>81</v>
      </c>
      <c r="T3787">
        <f t="shared" si="417"/>
        <v>84</v>
      </c>
      <c r="U3787">
        <f t="shared" si="418"/>
        <v>0</v>
      </c>
      <c r="V3787" t="str">
        <f t="shared" si="419"/>
        <v/>
      </c>
    </row>
    <row r="3788" spans="1:22" x14ac:dyDescent="0.2">
      <c r="A3788" t="s">
        <v>14378</v>
      </c>
      <c r="B3788" t="s">
        <v>83</v>
      </c>
      <c r="C3788">
        <v>31191656</v>
      </c>
      <c r="D3788">
        <v>31191721</v>
      </c>
      <c r="E3788">
        <v>66</v>
      </c>
      <c r="F3788" t="s">
        <v>74</v>
      </c>
      <c r="G3788" t="s">
        <v>1440</v>
      </c>
      <c r="H3788" t="s">
        <v>14379</v>
      </c>
      <c r="I3788">
        <v>2</v>
      </c>
      <c r="J3788">
        <v>0</v>
      </c>
      <c r="K3788">
        <v>2</v>
      </c>
      <c r="L3788">
        <v>0</v>
      </c>
      <c r="M3788">
        <v>0</v>
      </c>
      <c r="N3788">
        <v>0</v>
      </c>
      <c r="O3788" t="str">
        <f t="shared" si="413"/>
        <v/>
      </c>
      <c r="P3788">
        <f>IF(ISERROR(VLOOKUP(G3788,Genes!$A$2:$A$749,1,0)),0,1)</f>
        <v>1</v>
      </c>
      <c r="Q3788">
        <f t="shared" si="414"/>
        <v>0</v>
      </c>
      <c r="R3788">
        <f t="shared" si="415"/>
        <v>1</v>
      </c>
      <c r="S3788">
        <f t="shared" si="416"/>
        <v>82</v>
      </c>
      <c r="T3788">
        <f t="shared" si="417"/>
        <v>85</v>
      </c>
      <c r="U3788">
        <f t="shared" si="418"/>
        <v>0</v>
      </c>
      <c r="V3788" t="str">
        <f t="shared" si="419"/>
        <v/>
      </c>
    </row>
    <row r="3789" spans="1:22" x14ac:dyDescent="0.2">
      <c r="A3789" t="s">
        <v>14380</v>
      </c>
      <c r="B3789" t="s">
        <v>83</v>
      </c>
      <c r="C3789">
        <v>31190465</v>
      </c>
      <c r="D3789">
        <v>31190530</v>
      </c>
      <c r="E3789">
        <v>66</v>
      </c>
      <c r="F3789" t="s">
        <v>74</v>
      </c>
      <c r="G3789" t="s">
        <v>1440</v>
      </c>
      <c r="H3789" t="s">
        <v>14381</v>
      </c>
      <c r="I3789">
        <v>2</v>
      </c>
      <c r="J3789">
        <v>0</v>
      </c>
      <c r="K3789">
        <v>2</v>
      </c>
      <c r="L3789">
        <v>0</v>
      </c>
      <c r="M3789">
        <v>0</v>
      </c>
      <c r="N3789">
        <v>0</v>
      </c>
      <c r="O3789" t="str">
        <f t="shared" si="413"/>
        <v/>
      </c>
      <c r="P3789">
        <f>IF(ISERROR(VLOOKUP(G3789,Genes!$A$2:$A$749,1,0)),0,1)</f>
        <v>1</v>
      </c>
      <c r="Q3789">
        <f t="shared" si="414"/>
        <v>0</v>
      </c>
      <c r="R3789">
        <f t="shared" si="415"/>
        <v>1</v>
      </c>
      <c r="S3789">
        <f t="shared" si="416"/>
        <v>83</v>
      </c>
      <c r="T3789">
        <f t="shared" si="417"/>
        <v>86</v>
      </c>
      <c r="U3789">
        <f t="shared" si="418"/>
        <v>0</v>
      </c>
      <c r="V3789" t="str">
        <f t="shared" si="419"/>
        <v/>
      </c>
    </row>
    <row r="3790" spans="1:22" x14ac:dyDescent="0.2">
      <c r="A3790" t="s">
        <v>14382</v>
      </c>
      <c r="B3790" t="s">
        <v>83</v>
      </c>
      <c r="C3790">
        <v>31187560</v>
      </c>
      <c r="D3790">
        <v>31187718</v>
      </c>
      <c r="E3790">
        <v>159</v>
      </c>
      <c r="F3790" t="s">
        <v>74</v>
      </c>
      <c r="G3790" t="s">
        <v>1440</v>
      </c>
      <c r="H3790" t="s">
        <v>14383</v>
      </c>
      <c r="I3790">
        <v>3</v>
      </c>
      <c r="J3790">
        <v>1</v>
      </c>
      <c r="K3790">
        <v>2</v>
      </c>
      <c r="L3790">
        <v>0</v>
      </c>
      <c r="M3790">
        <v>0</v>
      </c>
      <c r="N3790">
        <v>0</v>
      </c>
      <c r="O3790" t="str">
        <f t="shared" si="413"/>
        <v/>
      </c>
      <c r="P3790">
        <f>IF(ISERROR(VLOOKUP(G3790,Genes!$A$2:$A$749,1,0)),0,1)</f>
        <v>1</v>
      </c>
      <c r="Q3790">
        <f t="shared" si="414"/>
        <v>0</v>
      </c>
      <c r="R3790">
        <f t="shared" si="415"/>
        <v>1</v>
      </c>
      <c r="S3790">
        <f t="shared" si="416"/>
        <v>84</v>
      </c>
      <c r="T3790">
        <f t="shared" si="417"/>
        <v>87</v>
      </c>
      <c r="U3790">
        <f t="shared" si="418"/>
        <v>0</v>
      </c>
      <c r="V3790" t="str">
        <f t="shared" si="419"/>
        <v/>
      </c>
    </row>
    <row r="3791" spans="1:22" x14ac:dyDescent="0.2">
      <c r="A3791" t="s">
        <v>14384</v>
      </c>
      <c r="B3791" t="s">
        <v>83</v>
      </c>
      <c r="C3791">
        <v>31165392</v>
      </c>
      <c r="D3791">
        <v>31165635</v>
      </c>
      <c r="E3791">
        <v>244</v>
      </c>
      <c r="F3791" t="s">
        <v>74</v>
      </c>
      <c r="G3791" t="s">
        <v>1440</v>
      </c>
      <c r="H3791" t="s">
        <v>14385</v>
      </c>
      <c r="I3791">
        <v>4</v>
      </c>
      <c r="J3791">
        <v>2</v>
      </c>
      <c r="K3791">
        <v>2</v>
      </c>
      <c r="L3791">
        <v>0</v>
      </c>
      <c r="M3791">
        <v>0</v>
      </c>
      <c r="N3791">
        <v>0</v>
      </c>
      <c r="O3791" t="str">
        <f t="shared" si="413"/>
        <v/>
      </c>
      <c r="P3791">
        <f>IF(ISERROR(VLOOKUP(G3791,Genes!$A$2:$A$749,1,0)),0,1)</f>
        <v>1</v>
      </c>
      <c r="Q3791">
        <f t="shared" si="414"/>
        <v>0</v>
      </c>
      <c r="R3791">
        <f t="shared" si="415"/>
        <v>1</v>
      </c>
      <c r="S3791">
        <f t="shared" si="416"/>
        <v>85</v>
      </c>
      <c r="T3791">
        <f t="shared" si="417"/>
        <v>88</v>
      </c>
      <c r="U3791">
        <f t="shared" si="418"/>
        <v>0</v>
      </c>
      <c r="V3791" t="str">
        <f t="shared" si="419"/>
        <v/>
      </c>
    </row>
    <row r="3792" spans="1:22" x14ac:dyDescent="0.2">
      <c r="A3792" t="s">
        <v>14386</v>
      </c>
      <c r="B3792" t="s">
        <v>83</v>
      </c>
      <c r="C3792">
        <v>32834585</v>
      </c>
      <c r="D3792">
        <v>32834745</v>
      </c>
      <c r="E3792">
        <v>161</v>
      </c>
      <c r="F3792" t="s">
        <v>74</v>
      </c>
      <c r="G3792" t="s">
        <v>1440</v>
      </c>
      <c r="H3792" t="s">
        <v>14387</v>
      </c>
      <c r="I3792">
        <v>3</v>
      </c>
      <c r="J3792">
        <v>1</v>
      </c>
      <c r="K3792">
        <v>2</v>
      </c>
      <c r="L3792">
        <v>0</v>
      </c>
      <c r="M3792">
        <v>0</v>
      </c>
      <c r="N3792">
        <v>0</v>
      </c>
      <c r="O3792" t="str">
        <f t="shared" si="413"/>
        <v/>
      </c>
      <c r="P3792">
        <f>IF(ISERROR(VLOOKUP(G3792,Genes!$A$2:$A$749,1,0)),0,1)</f>
        <v>1</v>
      </c>
      <c r="Q3792">
        <f t="shared" si="414"/>
        <v>0</v>
      </c>
      <c r="R3792">
        <f t="shared" si="415"/>
        <v>1</v>
      </c>
      <c r="S3792">
        <f t="shared" si="416"/>
        <v>86</v>
      </c>
      <c r="T3792">
        <f t="shared" si="417"/>
        <v>89</v>
      </c>
      <c r="U3792">
        <f t="shared" si="418"/>
        <v>0</v>
      </c>
      <c r="V3792" t="str">
        <f t="shared" si="419"/>
        <v/>
      </c>
    </row>
    <row r="3793" spans="1:22" x14ac:dyDescent="0.2">
      <c r="A3793" t="s">
        <v>14388</v>
      </c>
      <c r="B3793" t="s">
        <v>83</v>
      </c>
      <c r="C3793">
        <v>31164408</v>
      </c>
      <c r="D3793">
        <v>31164531</v>
      </c>
      <c r="E3793">
        <v>124</v>
      </c>
      <c r="F3793" t="s">
        <v>74</v>
      </c>
      <c r="G3793" t="s">
        <v>1440</v>
      </c>
      <c r="H3793" t="s">
        <v>14389</v>
      </c>
      <c r="I3793">
        <v>3</v>
      </c>
      <c r="J3793">
        <v>1</v>
      </c>
      <c r="K3793">
        <v>2</v>
      </c>
      <c r="L3793">
        <v>0</v>
      </c>
      <c r="M3793">
        <v>0</v>
      </c>
      <c r="N3793">
        <v>0</v>
      </c>
      <c r="O3793" t="str">
        <f t="shared" si="413"/>
        <v/>
      </c>
      <c r="P3793">
        <f>IF(ISERROR(VLOOKUP(G3793,Genes!$A$2:$A$749,1,0)),0,1)</f>
        <v>1</v>
      </c>
      <c r="Q3793">
        <f t="shared" si="414"/>
        <v>0</v>
      </c>
      <c r="R3793">
        <f t="shared" si="415"/>
        <v>1</v>
      </c>
      <c r="S3793">
        <f t="shared" si="416"/>
        <v>87</v>
      </c>
      <c r="T3793">
        <f t="shared" si="417"/>
        <v>90</v>
      </c>
      <c r="U3793">
        <f t="shared" si="418"/>
        <v>0</v>
      </c>
      <c r="V3793" t="str">
        <f t="shared" si="419"/>
        <v/>
      </c>
    </row>
    <row r="3794" spans="1:22" x14ac:dyDescent="0.2">
      <c r="A3794" t="s">
        <v>14390</v>
      </c>
      <c r="B3794" t="s">
        <v>83</v>
      </c>
      <c r="C3794">
        <v>31152219</v>
      </c>
      <c r="D3794">
        <v>31152311</v>
      </c>
      <c r="E3794">
        <v>93</v>
      </c>
      <c r="F3794" t="s">
        <v>74</v>
      </c>
      <c r="G3794" t="s">
        <v>1440</v>
      </c>
      <c r="H3794" t="s">
        <v>14391</v>
      </c>
      <c r="I3794">
        <v>2</v>
      </c>
      <c r="J3794">
        <v>0</v>
      </c>
      <c r="K3794">
        <v>2</v>
      </c>
      <c r="L3794">
        <v>0</v>
      </c>
      <c r="M3794">
        <v>0</v>
      </c>
      <c r="N3794">
        <v>0</v>
      </c>
      <c r="O3794" t="str">
        <f t="shared" si="413"/>
        <v/>
      </c>
      <c r="P3794">
        <f>IF(ISERROR(VLOOKUP(G3794,Genes!$A$2:$A$749,1,0)),0,1)</f>
        <v>1</v>
      </c>
      <c r="Q3794">
        <f t="shared" si="414"/>
        <v>0</v>
      </c>
      <c r="R3794">
        <f t="shared" si="415"/>
        <v>1</v>
      </c>
      <c r="S3794">
        <f t="shared" si="416"/>
        <v>88</v>
      </c>
      <c r="T3794">
        <f t="shared" si="417"/>
        <v>91</v>
      </c>
      <c r="U3794">
        <f t="shared" si="418"/>
        <v>0</v>
      </c>
      <c r="V3794" t="str">
        <f t="shared" si="419"/>
        <v/>
      </c>
    </row>
    <row r="3795" spans="1:22" x14ac:dyDescent="0.2">
      <c r="A3795" t="s">
        <v>14392</v>
      </c>
      <c r="B3795" t="s">
        <v>83</v>
      </c>
      <c r="C3795">
        <v>31144759</v>
      </c>
      <c r="D3795">
        <v>31144790</v>
      </c>
      <c r="E3795">
        <v>32</v>
      </c>
      <c r="F3795" t="s">
        <v>74</v>
      </c>
      <c r="G3795" t="s">
        <v>1440</v>
      </c>
      <c r="H3795" t="s">
        <v>14393</v>
      </c>
      <c r="I3795">
        <v>2</v>
      </c>
      <c r="J3795">
        <v>1</v>
      </c>
      <c r="K3795">
        <v>0</v>
      </c>
      <c r="L3795">
        <v>1</v>
      </c>
      <c r="M3795">
        <v>0</v>
      </c>
      <c r="N3795">
        <v>0</v>
      </c>
      <c r="O3795" t="str">
        <f t="shared" si="413"/>
        <v/>
      </c>
      <c r="P3795">
        <f>IF(ISERROR(VLOOKUP(G3795,Genes!$A$2:$A$749,1,0)),0,1)</f>
        <v>1</v>
      </c>
      <c r="Q3795">
        <f t="shared" si="414"/>
        <v>0</v>
      </c>
      <c r="R3795">
        <f t="shared" si="415"/>
        <v>1</v>
      </c>
      <c r="S3795">
        <f t="shared" si="416"/>
        <v>89</v>
      </c>
      <c r="T3795">
        <f t="shared" si="417"/>
        <v>92</v>
      </c>
      <c r="U3795">
        <f t="shared" si="418"/>
        <v>0</v>
      </c>
      <c r="V3795" t="str">
        <f t="shared" si="419"/>
        <v/>
      </c>
    </row>
    <row r="3796" spans="1:22" x14ac:dyDescent="0.2">
      <c r="A3796" t="s">
        <v>14394</v>
      </c>
      <c r="B3796" t="s">
        <v>83</v>
      </c>
      <c r="C3796">
        <v>31140036</v>
      </c>
      <c r="D3796">
        <v>31140047</v>
      </c>
      <c r="E3796">
        <v>12</v>
      </c>
      <c r="F3796" t="s">
        <v>74</v>
      </c>
      <c r="G3796" t="s">
        <v>1440</v>
      </c>
      <c r="H3796" t="s">
        <v>14395</v>
      </c>
      <c r="I3796">
        <v>2</v>
      </c>
      <c r="J3796">
        <v>1</v>
      </c>
      <c r="K3796">
        <v>0</v>
      </c>
      <c r="L3796">
        <v>0</v>
      </c>
      <c r="M3796">
        <v>1</v>
      </c>
      <c r="N3796">
        <v>0</v>
      </c>
      <c r="O3796" t="str">
        <f t="shared" si="413"/>
        <v/>
      </c>
      <c r="P3796">
        <f>IF(ISERROR(VLOOKUP(G3796,Genes!$A$2:$A$749,1,0)),0,1)</f>
        <v>1</v>
      </c>
      <c r="Q3796">
        <f t="shared" si="414"/>
        <v>0</v>
      </c>
      <c r="R3796">
        <f t="shared" si="415"/>
        <v>1</v>
      </c>
      <c r="S3796">
        <f t="shared" si="416"/>
        <v>90</v>
      </c>
      <c r="T3796">
        <f t="shared" si="417"/>
        <v>93</v>
      </c>
      <c r="U3796">
        <f t="shared" si="418"/>
        <v>0</v>
      </c>
      <c r="V3796" t="str">
        <f t="shared" si="419"/>
        <v/>
      </c>
    </row>
    <row r="3797" spans="1:22" x14ac:dyDescent="0.2">
      <c r="A3797" t="s">
        <v>14396</v>
      </c>
      <c r="B3797" t="s">
        <v>83</v>
      </c>
      <c r="C3797">
        <v>31139950</v>
      </c>
      <c r="D3797">
        <v>31140047</v>
      </c>
      <c r="E3797">
        <v>98</v>
      </c>
      <c r="F3797" t="s">
        <v>74</v>
      </c>
      <c r="G3797" t="s">
        <v>1440</v>
      </c>
      <c r="H3797" t="s">
        <v>14397</v>
      </c>
      <c r="I3797">
        <v>2</v>
      </c>
      <c r="J3797">
        <v>0</v>
      </c>
      <c r="K3797">
        <v>2</v>
      </c>
      <c r="L3797">
        <v>0</v>
      </c>
      <c r="M3797">
        <v>0</v>
      </c>
      <c r="N3797">
        <v>0</v>
      </c>
      <c r="O3797" t="str">
        <f t="shared" si="413"/>
        <v>DMD</v>
      </c>
      <c r="P3797">
        <f>IF(ISERROR(VLOOKUP(G3797,Genes!$A$2:$A$749,1,0)),0,1)</f>
        <v>1</v>
      </c>
      <c r="Q3797">
        <f t="shared" si="414"/>
        <v>0</v>
      </c>
      <c r="R3797">
        <f t="shared" si="415"/>
        <v>1</v>
      </c>
      <c r="S3797">
        <f t="shared" si="416"/>
        <v>91</v>
      </c>
      <c r="T3797">
        <f t="shared" si="417"/>
        <v>94</v>
      </c>
      <c r="U3797">
        <f t="shared" si="418"/>
        <v>1</v>
      </c>
      <c r="V3797">
        <f t="shared" si="419"/>
        <v>0.96808510638297873</v>
      </c>
    </row>
    <row r="3798" spans="1:22" x14ac:dyDescent="0.2">
      <c r="A3798" t="s">
        <v>14398</v>
      </c>
      <c r="B3798" t="s">
        <v>192</v>
      </c>
      <c r="C3798">
        <v>46285451</v>
      </c>
      <c r="D3798">
        <v>46285629</v>
      </c>
      <c r="E3798">
        <v>179</v>
      </c>
      <c r="F3798" t="s">
        <v>74</v>
      </c>
      <c r="G3798" t="s">
        <v>1447</v>
      </c>
      <c r="H3798" t="s">
        <v>14399</v>
      </c>
      <c r="I3798">
        <v>3</v>
      </c>
      <c r="J3798">
        <v>1</v>
      </c>
      <c r="K3798">
        <v>2</v>
      </c>
      <c r="L3798">
        <v>0</v>
      </c>
      <c r="M3798">
        <v>0</v>
      </c>
      <c r="N3798">
        <v>0</v>
      </c>
      <c r="O3798" t="str">
        <f t="shared" si="413"/>
        <v/>
      </c>
      <c r="P3798">
        <f>IF(ISERROR(VLOOKUP(G3798,Genes!$A$2:$A$749,1,0)),0,1)</f>
        <v>1</v>
      </c>
      <c r="Q3798">
        <f t="shared" si="414"/>
        <v>1</v>
      </c>
      <c r="R3798">
        <f t="shared" si="415"/>
        <v>1</v>
      </c>
      <c r="S3798">
        <f t="shared" si="416"/>
        <v>1</v>
      </c>
      <c r="T3798">
        <f t="shared" si="417"/>
        <v>1</v>
      </c>
      <c r="U3798">
        <f t="shared" si="418"/>
        <v>0</v>
      </c>
      <c r="V3798" t="str">
        <f t="shared" si="419"/>
        <v/>
      </c>
    </row>
    <row r="3799" spans="1:22" x14ac:dyDescent="0.2">
      <c r="A3799" t="s">
        <v>14400</v>
      </c>
      <c r="B3799" t="s">
        <v>192</v>
      </c>
      <c r="C3799">
        <v>46281385</v>
      </c>
      <c r="D3799">
        <v>46281478</v>
      </c>
      <c r="E3799">
        <v>94</v>
      </c>
      <c r="F3799" t="s">
        <v>74</v>
      </c>
      <c r="G3799" t="s">
        <v>1447</v>
      </c>
      <c r="H3799" t="s">
        <v>14401</v>
      </c>
      <c r="I3799">
        <v>2</v>
      </c>
      <c r="J3799">
        <v>0</v>
      </c>
      <c r="K3799">
        <v>2</v>
      </c>
      <c r="L3799">
        <v>0</v>
      </c>
      <c r="M3799">
        <v>0</v>
      </c>
      <c r="N3799">
        <v>0</v>
      </c>
      <c r="O3799" t="str">
        <f t="shared" si="413"/>
        <v/>
      </c>
      <c r="P3799">
        <f>IF(ISERROR(VLOOKUP(G3799,Genes!$A$2:$A$749,1,0)),0,1)</f>
        <v>1</v>
      </c>
      <c r="Q3799">
        <f t="shared" si="414"/>
        <v>0</v>
      </c>
      <c r="R3799">
        <f t="shared" si="415"/>
        <v>1</v>
      </c>
      <c r="S3799">
        <f t="shared" si="416"/>
        <v>2</v>
      </c>
      <c r="T3799">
        <f t="shared" si="417"/>
        <v>2</v>
      </c>
      <c r="U3799">
        <f t="shared" si="418"/>
        <v>0</v>
      </c>
      <c r="V3799" t="str">
        <f t="shared" si="419"/>
        <v/>
      </c>
    </row>
    <row r="3800" spans="1:22" x14ac:dyDescent="0.2">
      <c r="A3800" t="s">
        <v>14402</v>
      </c>
      <c r="B3800" t="s">
        <v>192</v>
      </c>
      <c r="C3800">
        <v>46280925</v>
      </c>
      <c r="D3800">
        <v>46281131</v>
      </c>
      <c r="E3800">
        <v>207</v>
      </c>
      <c r="F3800" t="s">
        <v>74</v>
      </c>
      <c r="G3800" t="s">
        <v>1447</v>
      </c>
      <c r="H3800" t="s">
        <v>14403</v>
      </c>
      <c r="I3800">
        <v>5</v>
      </c>
      <c r="J3800">
        <v>1</v>
      </c>
      <c r="K3800">
        <v>2</v>
      </c>
      <c r="L3800">
        <v>0</v>
      </c>
      <c r="M3800">
        <v>1</v>
      </c>
      <c r="N3800">
        <v>1</v>
      </c>
      <c r="O3800" t="str">
        <f t="shared" si="413"/>
        <v/>
      </c>
      <c r="P3800">
        <f>IF(ISERROR(VLOOKUP(G3800,Genes!$A$2:$A$749,1,0)),0,1)</f>
        <v>1</v>
      </c>
      <c r="Q3800">
        <f t="shared" si="414"/>
        <v>0</v>
      </c>
      <c r="R3800">
        <f t="shared" si="415"/>
        <v>1</v>
      </c>
      <c r="S3800">
        <f t="shared" si="416"/>
        <v>3</v>
      </c>
      <c r="T3800">
        <f t="shared" si="417"/>
        <v>3</v>
      </c>
      <c r="U3800">
        <f t="shared" si="418"/>
        <v>0</v>
      </c>
      <c r="V3800" t="str">
        <f t="shared" si="419"/>
        <v/>
      </c>
    </row>
    <row r="3801" spans="1:22" x14ac:dyDescent="0.2">
      <c r="A3801" t="s">
        <v>14404</v>
      </c>
      <c r="B3801" t="s">
        <v>192</v>
      </c>
      <c r="C3801">
        <v>46280600</v>
      </c>
      <c r="D3801">
        <v>46280848</v>
      </c>
      <c r="E3801">
        <v>249</v>
      </c>
      <c r="F3801" t="s">
        <v>74</v>
      </c>
      <c r="G3801" t="s">
        <v>1447</v>
      </c>
      <c r="H3801" t="s">
        <v>14405</v>
      </c>
      <c r="I3801">
        <v>6</v>
      </c>
      <c r="J3801">
        <v>2</v>
      </c>
      <c r="K3801">
        <v>2</v>
      </c>
      <c r="L3801">
        <v>0</v>
      </c>
      <c r="M3801">
        <v>1</v>
      </c>
      <c r="N3801">
        <v>1</v>
      </c>
      <c r="O3801" t="str">
        <f t="shared" si="413"/>
        <v/>
      </c>
      <c r="P3801">
        <f>IF(ISERROR(VLOOKUP(G3801,Genes!$A$2:$A$749,1,0)),0,1)</f>
        <v>1</v>
      </c>
      <c r="Q3801">
        <f t="shared" si="414"/>
        <v>0</v>
      </c>
      <c r="R3801">
        <f t="shared" si="415"/>
        <v>1</v>
      </c>
      <c r="S3801">
        <f t="shared" si="416"/>
        <v>4</v>
      </c>
      <c r="T3801">
        <f t="shared" si="417"/>
        <v>4</v>
      </c>
      <c r="U3801">
        <f t="shared" si="418"/>
        <v>0</v>
      </c>
      <c r="V3801" t="str">
        <f t="shared" si="419"/>
        <v/>
      </c>
    </row>
    <row r="3802" spans="1:22" x14ac:dyDescent="0.2">
      <c r="A3802" t="s">
        <v>14406</v>
      </c>
      <c r="B3802" t="s">
        <v>192</v>
      </c>
      <c r="C3802">
        <v>46280585</v>
      </c>
      <c r="D3802">
        <v>46280848</v>
      </c>
      <c r="E3802">
        <v>264</v>
      </c>
      <c r="F3802" t="s">
        <v>74</v>
      </c>
      <c r="G3802" t="s">
        <v>1447</v>
      </c>
      <c r="H3802" t="s">
        <v>14407</v>
      </c>
      <c r="I3802">
        <v>6</v>
      </c>
      <c r="J3802">
        <v>2</v>
      </c>
      <c r="K3802">
        <v>2</v>
      </c>
      <c r="L3802">
        <v>0</v>
      </c>
      <c r="M3802">
        <v>1</v>
      </c>
      <c r="N3802">
        <v>1</v>
      </c>
      <c r="O3802" t="str">
        <f t="shared" si="413"/>
        <v/>
      </c>
      <c r="P3802">
        <f>IF(ISERROR(VLOOKUP(G3802,Genes!$A$2:$A$749,1,0)),0,1)</f>
        <v>1</v>
      </c>
      <c r="Q3802">
        <f t="shared" si="414"/>
        <v>0</v>
      </c>
      <c r="R3802">
        <f t="shared" si="415"/>
        <v>1</v>
      </c>
      <c r="S3802">
        <f t="shared" si="416"/>
        <v>5</v>
      </c>
      <c r="T3802">
        <f t="shared" si="417"/>
        <v>5</v>
      </c>
      <c r="U3802">
        <f t="shared" si="418"/>
        <v>0</v>
      </c>
      <c r="V3802" t="str">
        <f t="shared" si="419"/>
        <v/>
      </c>
    </row>
    <row r="3803" spans="1:22" x14ac:dyDescent="0.2">
      <c r="A3803" t="s">
        <v>14408</v>
      </c>
      <c r="B3803" t="s">
        <v>192</v>
      </c>
      <c r="C3803">
        <v>46278207</v>
      </c>
      <c r="D3803">
        <v>46278292</v>
      </c>
      <c r="E3803">
        <v>86</v>
      </c>
      <c r="F3803" t="s">
        <v>74</v>
      </c>
      <c r="G3803" t="s">
        <v>1447</v>
      </c>
      <c r="H3803" t="s">
        <v>14409</v>
      </c>
      <c r="I3803">
        <v>2</v>
      </c>
      <c r="J3803">
        <v>0</v>
      </c>
      <c r="K3803">
        <v>2</v>
      </c>
      <c r="L3803">
        <v>0</v>
      </c>
      <c r="M3803">
        <v>0</v>
      </c>
      <c r="N3803">
        <v>0</v>
      </c>
      <c r="O3803" t="str">
        <f t="shared" si="413"/>
        <v/>
      </c>
      <c r="P3803">
        <f>IF(ISERROR(VLOOKUP(G3803,Genes!$A$2:$A$749,1,0)),0,1)</f>
        <v>1</v>
      </c>
      <c r="Q3803">
        <f t="shared" si="414"/>
        <v>0</v>
      </c>
      <c r="R3803">
        <f t="shared" si="415"/>
        <v>1</v>
      </c>
      <c r="S3803">
        <f t="shared" si="416"/>
        <v>6</v>
      </c>
      <c r="T3803">
        <f t="shared" si="417"/>
        <v>6</v>
      </c>
      <c r="U3803">
        <f t="shared" si="418"/>
        <v>0</v>
      </c>
      <c r="V3803" t="str">
        <f t="shared" si="419"/>
        <v/>
      </c>
    </row>
    <row r="3804" spans="1:22" x14ac:dyDescent="0.2">
      <c r="A3804" t="s">
        <v>14410</v>
      </c>
      <c r="B3804" t="s">
        <v>192</v>
      </c>
      <c r="C3804">
        <v>46275899</v>
      </c>
      <c r="D3804">
        <v>46276010</v>
      </c>
      <c r="E3804">
        <v>112</v>
      </c>
      <c r="F3804" t="s">
        <v>74</v>
      </c>
      <c r="G3804" t="s">
        <v>1447</v>
      </c>
      <c r="H3804" t="s">
        <v>14411</v>
      </c>
      <c r="I3804">
        <v>2</v>
      </c>
      <c r="J3804">
        <v>0</v>
      </c>
      <c r="K3804">
        <v>2</v>
      </c>
      <c r="L3804">
        <v>0</v>
      </c>
      <c r="M3804">
        <v>0</v>
      </c>
      <c r="N3804">
        <v>0</v>
      </c>
      <c r="O3804" t="str">
        <f t="shared" si="413"/>
        <v/>
      </c>
      <c r="P3804">
        <f>IF(ISERROR(VLOOKUP(G3804,Genes!$A$2:$A$749,1,0)),0,1)</f>
        <v>1</v>
      </c>
      <c r="Q3804">
        <f t="shared" si="414"/>
        <v>0</v>
      </c>
      <c r="R3804">
        <f t="shared" si="415"/>
        <v>1</v>
      </c>
      <c r="S3804">
        <f t="shared" si="416"/>
        <v>7</v>
      </c>
      <c r="T3804">
        <f t="shared" si="417"/>
        <v>7</v>
      </c>
      <c r="U3804">
        <f t="shared" si="418"/>
        <v>0</v>
      </c>
      <c r="V3804" t="str">
        <f t="shared" si="419"/>
        <v/>
      </c>
    </row>
    <row r="3805" spans="1:22" x14ac:dyDescent="0.2">
      <c r="A3805" t="s">
        <v>14412</v>
      </c>
      <c r="B3805" t="s">
        <v>192</v>
      </c>
      <c r="C3805">
        <v>46275029</v>
      </c>
      <c r="D3805">
        <v>46275186</v>
      </c>
      <c r="E3805">
        <v>158</v>
      </c>
      <c r="F3805" t="s">
        <v>74</v>
      </c>
      <c r="G3805" t="s">
        <v>1447</v>
      </c>
      <c r="H3805" t="s">
        <v>14413</v>
      </c>
      <c r="I3805">
        <v>4</v>
      </c>
      <c r="J3805">
        <v>1</v>
      </c>
      <c r="K3805">
        <v>2</v>
      </c>
      <c r="L3805">
        <v>0</v>
      </c>
      <c r="M3805">
        <v>0</v>
      </c>
      <c r="N3805">
        <v>1</v>
      </c>
      <c r="O3805" t="str">
        <f t="shared" si="413"/>
        <v/>
      </c>
      <c r="P3805">
        <f>IF(ISERROR(VLOOKUP(G3805,Genes!$A$2:$A$749,1,0)),0,1)</f>
        <v>1</v>
      </c>
      <c r="Q3805">
        <f t="shared" si="414"/>
        <v>0</v>
      </c>
      <c r="R3805">
        <f t="shared" si="415"/>
        <v>1</v>
      </c>
      <c r="S3805">
        <f t="shared" si="416"/>
        <v>8</v>
      </c>
      <c r="T3805">
        <f t="shared" si="417"/>
        <v>8</v>
      </c>
      <c r="U3805">
        <f t="shared" si="418"/>
        <v>0</v>
      </c>
      <c r="V3805" t="str">
        <f t="shared" si="419"/>
        <v/>
      </c>
    </row>
    <row r="3806" spans="1:22" x14ac:dyDescent="0.2">
      <c r="A3806" t="s">
        <v>14414</v>
      </c>
      <c r="B3806" t="s">
        <v>192</v>
      </c>
      <c r="C3806">
        <v>46274826</v>
      </c>
      <c r="D3806">
        <v>46274923</v>
      </c>
      <c r="E3806">
        <v>98</v>
      </c>
      <c r="F3806" t="s">
        <v>74</v>
      </c>
      <c r="G3806" t="s">
        <v>1447</v>
      </c>
      <c r="H3806" t="s">
        <v>14415</v>
      </c>
      <c r="I3806">
        <v>4</v>
      </c>
      <c r="J3806">
        <v>0</v>
      </c>
      <c r="K3806">
        <v>2</v>
      </c>
      <c r="L3806">
        <v>0</v>
      </c>
      <c r="M3806">
        <v>0</v>
      </c>
      <c r="N3806">
        <v>2</v>
      </c>
      <c r="O3806" t="str">
        <f t="shared" si="413"/>
        <v/>
      </c>
      <c r="P3806">
        <f>IF(ISERROR(VLOOKUP(G3806,Genes!$A$2:$A$749,1,0)),0,1)</f>
        <v>1</v>
      </c>
      <c r="Q3806">
        <f t="shared" si="414"/>
        <v>0</v>
      </c>
      <c r="R3806">
        <f t="shared" si="415"/>
        <v>1</v>
      </c>
      <c r="S3806">
        <f t="shared" si="416"/>
        <v>9</v>
      </c>
      <c r="T3806">
        <f t="shared" si="417"/>
        <v>9</v>
      </c>
      <c r="U3806">
        <f t="shared" si="418"/>
        <v>0</v>
      </c>
      <c r="V3806" t="str">
        <f t="shared" si="419"/>
        <v/>
      </c>
    </row>
    <row r="3807" spans="1:22" x14ac:dyDescent="0.2">
      <c r="A3807" t="s">
        <v>14416</v>
      </c>
      <c r="B3807" t="s">
        <v>192</v>
      </c>
      <c r="C3807">
        <v>46274608</v>
      </c>
      <c r="D3807">
        <v>46274654</v>
      </c>
      <c r="E3807">
        <v>47</v>
      </c>
      <c r="F3807" t="s">
        <v>74</v>
      </c>
      <c r="G3807" t="s">
        <v>1447</v>
      </c>
      <c r="H3807" t="s">
        <v>14417</v>
      </c>
      <c r="I3807">
        <v>2</v>
      </c>
      <c r="J3807">
        <v>2</v>
      </c>
      <c r="K3807">
        <v>0</v>
      </c>
      <c r="L3807">
        <v>0</v>
      </c>
      <c r="M3807">
        <v>0</v>
      </c>
      <c r="N3807">
        <v>0</v>
      </c>
      <c r="O3807" t="str">
        <f t="shared" si="413"/>
        <v/>
      </c>
      <c r="P3807">
        <f>IF(ISERROR(VLOOKUP(G3807,Genes!$A$2:$A$749,1,0)),0,1)</f>
        <v>1</v>
      </c>
      <c r="Q3807">
        <f t="shared" si="414"/>
        <v>0</v>
      </c>
      <c r="R3807">
        <f t="shared" si="415"/>
        <v>1</v>
      </c>
      <c r="S3807">
        <f t="shared" si="416"/>
        <v>10</v>
      </c>
      <c r="T3807">
        <f t="shared" si="417"/>
        <v>10</v>
      </c>
      <c r="U3807">
        <f t="shared" si="418"/>
        <v>0</v>
      </c>
      <c r="V3807" t="str">
        <f t="shared" si="419"/>
        <v/>
      </c>
    </row>
    <row r="3808" spans="1:22" x14ac:dyDescent="0.2">
      <c r="A3808" t="s">
        <v>14418</v>
      </c>
      <c r="B3808" t="s">
        <v>192</v>
      </c>
      <c r="C3808">
        <v>46274229</v>
      </c>
      <c r="D3808">
        <v>46274318</v>
      </c>
      <c r="E3808">
        <v>90</v>
      </c>
      <c r="F3808" t="s">
        <v>74</v>
      </c>
      <c r="G3808" t="s">
        <v>1447</v>
      </c>
      <c r="H3808" t="s">
        <v>14419</v>
      </c>
      <c r="I3808">
        <v>2</v>
      </c>
      <c r="J3808">
        <v>0</v>
      </c>
      <c r="K3808">
        <v>2</v>
      </c>
      <c r="L3808">
        <v>0</v>
      </c>
      <c r="M3808">
        <v>0</v>
      </c>
      <c r="N3808">
        <v>0</v>
      </c>
      <c r="O3808" t="str">
        <f t="shared" si="413"/>
        <v/>
      </c>
      <c r="P3808">
        <f>IF(ISERROR(VLOOKUP(G3808,Genes!$A$2:$A$749,1,0)),0,1)</f>
        <v>1</v>
      </c>
      <c r="Q3808">
        <f t="shared" si="414"/>
        <v>0</v>
      </c>
      <c r="R3808">
        <f t="shared" si="415"/>
        <v>1</v>
      </c>
      <c r="S3808">
        <f t="shared" si="416"/>
        <v>11</v>
      </c>
      <c r="T3808">
        <f t="shared" si="417"/>
        <v>11</v>
      </c>
      <c r="U3808">
        <f t="shared" si="418"/>
        <v>0</v>
      </c>
      <c r="V3808" t="str">
        <f t="shared" si="419"/>
        <v/>
      </c>
    </row>
    <row r="3809" spans="1:22" x14ac:dyDescent="0.2">
      <c r="A3809" t="s">
        <v>14420</v>
      </c>
      <c r="B3809" t="s">
        <v>192</v>
      </c>
      <c r="C3809">
        <v>46285451</v>
      </c>
      <c r="D3809">
        <v>46285610</v>
      </c>
      <c r="E3809">
        <v>160</v>
      </c>
      <c r="F3809" t="s">
        <v>74</v>
      </c>
      <c r="G3809" t="s">
        <v>1447</v>
      </c>
      <c r="H3809" t="s">
        <v>14421</v>
      </c>
      <c r="I3809">
        <v>3</v>
      </c>
      <c r="J3809">
        <v>1</v>
      </c>
      <c r="K3809">
        <v>2</v>
      </c>
      <c r="L3809">
        <v>0</v>
      </c>
      <c r="M3809">
        <v>0</v>
      </c>
      <c r="N3809">
        <v>0</v>
      </c>
      <c r="O3809" t="str">
        <f t="shared" si="413"/>
        <v/>
      </c>
      <c r="P3809">
        <f>IF(ISERROR(VLOOKUP(G3809,Genes!$A$2:$A$749,1,0)),0,1)</f>
        <v>1</v>
      </c>
      <c r="Q3809">
        <f t="shared" si="414"/>
        <v>0</v>
      </c>
      <c r="R3809">
        <f t="shared" si="415"/>
        <v>1</v>
      </c>
      <c r="S3809">
        <f t="shared" si="416"/>
        <v>12</v>
      </c>
      <c r="T3809">
        <f t="shared" si="417"/>
        <v>12</v>
      </c>
      <c r="U3809">
        <f t="shared" si="418"/>
        <v>0</v>
      </c>
      <c r="V3809" t="str">
        <f t="shared" si="419"/>
        <v/>
      </c>
    </row>
    <row r="3810" spans="1:22" x14ac:dyDescent="0.2">
      <c r="A3810" t="s">
        <v>14422</v>
      </c>
      <c r="B3810" t="s">
        <v>192</v>
      </c>
      <c r="C3810">
        <v>46274229</v>
      </c>
      <c r="D3810">
        <v>46274314</v>
      </c>
      <c r="E3810">
        <v>86</v>
      </c>
      <c r="F3810" t="s">
        <v>74</v>
      </c>
      <c r="G3810" t="s">
        <v>1447</v>
      </c>
      <c r="H3810" t="s">
        <v>14423</v>
      </c>
      <c r="I3810">
        <v>2</v>
      </c>
      <c r="J3810">
        <v>0</v>
      </c>
      <c r="K3810">
        <v>2</v>
      </c>
      <c r="L3810">
        <v>0</v>
      </c>
      <c r="M3810">
        <v>0</v>
      </c>
      <c r="N3810">
        <v>0</v>
      </c>
      <c r="O3810" t="str">
        <f t="shared" si="413"/>
        <v/>
      </c>
      <c r="P3810">
        <f>IF(ISERROR(VLOOKUP(G3810,Genes!$A$2:$A$749,1,0)),0,1)</f>
        <v>1</v>
      </c>
      <c r="Q3810">
        <f t="shared" si="414"/>
        <v>0</v>
      </c>
      <c r="R3810">
        <f t="shared" si="415"/>
        <v>1</v>
      </c>
      <c r="S3810">
        <f t="shared" si="416"/>
        <v>13</v>
      </c>
      <c r="T3810">
        <f t="shared" si="417"/>
        <v>13</v>
      </c>
      <c r="U3810">
        <f t="shared" si="418"/>
        <v>0</v>
      </c>
      <c r="V3810" t="str">
        <f t="shared" si="419"/>
        <v/>
      </c>
    </row>
    <row r="3811" spans="1:22" x14ac:dyDescent="0.2">
      <c r="A3811" t="s">
        <v>14424</v>
      </c>
      <c r="B3811" t="s">
        <v>192</v>
      </c>
      <c r="C3811">
        <v>46273891</v>
      </c>
      <c r="D3811">
        <v>46273898</v>
      </c>
      <c r="E3811">
        <v>8</v>
      </c>
      <c r="F3811" t="s">
        <v>74</v>
      </c>
      <c r="G3811" t="s">
        <v>1447</v>
      </c>
      <c r="H3811" t="s">
        <v>14425</v>
      </c>
      <c r="I3811">
        <v>3</v>
      </c>
      <c r="J3811">
        <v>1</v>
      </c>
      <c r="K3811">
        <v>0</v>
      </c>
      <c r="L3811">
        <v>0</v>
      </c>
      <c r="M3811">
        <v>1</v>
      </c>
      <c r="N3811">
        <v>1</v>
      </c>
      <c r="O3811" t="str">
        <f t="shared" si="413"/>
        <v/>
      </c>
      <c r="P3811">
        <f>IF(ISERROR(VLOOKUP(G3811,Genes!$A$2:$A$749,1,0)),0,1)</f>
        <v>1</v>
      </c>
      <c r="Q3811">
        <f t="shared" si="414"/>
        <v>0</v>
      </c>
      <c r="R3811">
        <f t="shared" si="415"/>
        <v>1</v>
      </c>
      <c r="S3811">
        <f t="shared" si="416"/>
        <v>14</v>
      </c>
      <c r="T3811">
        <f t="shared" si="417"/>
        <v>14</v>
      </c>
      <c r="U3811">
        <f t="shared" si="418"/>
        <v>0</v>
      </c>
      <c r="V3811" t="str">
        <f t="shared" si="419"/>
        <v/>
      </c>
    </row>
    <row r="3812" spans="1:22" x14ac:dyDescent="0.2">
      <c r="A3812" t="s">
        <v>14426</v>
      </c>
      <c r="B3812" t="s">
        <v>192</v>
      </c>
      <c r="C3812">
        <v>46273746</v>
      </c>
      <c r="D3812">
        <v>46273898</v>
      </c>
      <c r="E3812">
        <v>153</v>
      </c>
      <c r="F3812" t="s">
        <v>74</v>
      </c>
      <c r="G3812" t="s">
        <v>1447</v>
      </c>
      <c r="H3812" t="s">
        <v>14427</v>
      </c>
      <c r="I3812">
        <v>3</v>
      </c>
      <c r="J3812">
        <v>1</v>
      </c>
      <c r="K3812">
        <v>2</v>
      </c>
      <c r="L3812">
        <v>0</v>
      </c>
      <c r="M3812">
        <v>0</v>
      </c>
      <c r="N3812">
        <v>0</v>
      </c>
      <c r="O3812" t="str">
        <f t="shared" si="413"/>
        <v/>
      </c>
      <c r="P3812">
        <f>IF(ISERROR(VLOOKUP(G3812,Genes!$A$2:$A$749,1,0)),0,1)</f>
        <v>1</v>
      </c>
      <c r="Q3812">
        <f t="shared" si="414"/>
        <v>0</v>
      </c>
      <c r="R3812">
        <f t="shared" si="415"/>
        <v>1</v>
      </c>
      <c r="S3812">
        <f t="shared" si="416"/>
        <v>15</v>
      </c>
      <c r="T3812">
        <f t="shared" si="417"/>
        <v>15</v>
      </c>
      <c r="U3812">
        <f t="shared" si="418"/>
        <v>0</v>
      </c>
      <c r="V3812" t="str">
        <f t="shared" si="419"/>
        <v/>
      </c>
    </row>
    <row r="3813" spans="1:22" x14ac:dyDescent="0.2">
      <c r="A3813" t="s">
        <v>14428</v>
      </c>
      <c r="B3813" t="s">
        <v>192</v>
      </c>
      <c r="C3813">
        <v>46273739</v>
      </c>
      <c r="D3813">
        <v>46273898</v>
      </c>
      <c r="E3813">
        <v>160</v>
      </c>
      <c r="F3813" t="s">
        <v>74</v>
      </c>
      <c r="G3813" t="s">
        <v>1447</v>
      </c>
      <c r="H3813" t="s">
        <v>14429</v>
      </c>
      <c r="I3813">
        <v>3</v>
      </c>
      <c r="J3813">
        <v>1</v>
      </c>
      <c r="K3813">
        <v>2</v>
      </c>
      <c r="L3813">
        <v>0</v>
      </c>
      <c r="M3813">
        <v>0</v>
      </c>
      <c r="N3813">
        <v>0</v>
      </c>
      <c r="O3813" t="str">
        <f t="shared" si="413"/>
        <v/>
      </c>
      <c r="P3813">
        <f>IF(ISERROR(VLOOKUP(G3813,Genes!$A$2:$A$749,1,0)),0,1)</f>
        <v>1</v>
      </c>
      <c r="Q3813">
        <f t="shared" si="414"/>
        <v>0</v>
      </c>
      <c r="R3813">
        <f t="shared" si="415"/>
        <v>1</v>
      </c>
      <c r="S3813">
        <f t="shared" si="416"/>
        <v>16</v>
      </c>
      <c r="T3813">
        <f t="shared" si="417"/>
        <v>16</v>
      </c>
      <c r="U3813">
        <f t="shared" si="418"/>
        <v>0</v>
      </c>
      <c r="V3813" t="str">
        <f t="shared" si="419"/>
        <v/>
      </c>
    </row>
    <row r="3814" spans="1:22" x14ac:dyDescent="0.2">
      <c r="A3814" t="s">
        <v>14430</v>
      </c>
      <c r="B3814" t="s">
        <v>192</v>
      </c>
      <c r="C3814">
        <v>46283581</v>
      </c>
      <c r="D3814">
        <v>46283639</v>
      </c>
      <c r="E3814">
        <v>59</v>
      </c>
      <c r="F3814" t="s">
        <v>74</v>
      </c>
      <c r="G3814" t="s">
        <v>1447</v>
      </c>
      <c r="H3814" t="s">
        <v>14431</v>
      </c>
      <c r="I3814">
        <v>2</v>
      </c>
      <c r="J3814">
        <v>2</v>
      </c>
      <c r="K3814">
        <v>0</v>
      </c>
      <c r="L3814">
        <v>0</v>
      </c>
      <c r="M3814">
        <v>0</v>
      </c>
      <c r="N3814">
        <v>0</v>
      </c>
      <c r="O3814" t="str">
        <f t="shared" si="413"/>
        <v/>
      </c>
      <c r="P3814">
        <f>IF(ISERROR(VLOOKUP(G3814,Genes!$A$2:$A$749,1,0)),0,1)</f>
        <v>1</v>
      </c>
      <c r="Q3814">
        <f t="shared" si="414"/>
        <v>0</v>
      </c>
      <c r="R3814">
        <f t="shared" si="415"/>
        <v>1</v>
      </c>
      <c r="S3814">
        <f t="shared" si="416"/>
        <v>17</v>
      </c>
      <c r="T3814">
        <f t="shared" si="417"/>
        <v>17</v>
      </c>
      <c r="U3814">
        <f t="shared" si="418"/>
        <v>0</v>
      </c>
      <c r="V3814" t="str">
        <f t="shared" si="419"/>
        <v/>
      </c>
    </row>
    <row r="3815" spans="1:22" x14ac:dyDescent="0.2">
      <c r="A3815" t="s">
        <v>14432</v>
      </c>
      <c r="B3815" t="s">
        <v>192</v>
      </c>
      <c r="C3815">
        <v>46283036</v>
      </c>
      <c r="D3815">
        <v>46283317</v>
      </c>
      <c r="E3815">
        <v>282</v>
      </c>
      <c r="F3815" t="s">
        <v>74</v>
      </c>
      <c r="G3815" t="s">
        <v>1447</v>
      </c>
      <c r="H3815" t="s">
        <v>14433</v>
      </c>
      <c r="I3815">
        <v>4</v>
      </c>
      <c r="J3815">
        <v>2</v>
      </c>
      <c r="K3815">
        <v>2</v>
      </c>
      <c r="L3815">
        <v>0</v>
      </c>
      <c r="M3815">
        <v>0</v>
      </c>
      <c r="N3815">
        <v>0</v>
      </c>
      <c r="O3815" t="str">
        <f t="shared" si="413"/>
        <v/>
      </c>
      <c r="P3815">
        <f>IF(ISERROR(VLOOKUP(G3815,Genes!$A$2:$A$749,1,0)),0,1)</f>
        <v>1</v>
      </c>
      <c r="Q3815">
        <f t="shared" si="414"/>
        <v>0</v>
      </c>
      <c r="R3815">
        <f t="shared" si="415"/>
        <v>1</v>
      </c>
      <c r="S3815">
        <f t="shared" si="416"/>
        <v>18</v>
      </c>
      <c r="T3815">
        <f t="shared" si="417"/>
        <v>18</v>
      </c>
      <c r="U3815">
        <f t="shared" si="418"/>
        <v>0</v>
      </c>
      <c r="V3815" t="str">
        <f t="shared" si="419"/>
        <v/>
      </c>
    </row>
    <row r="3816" spans="1:22" x14ac:dyDescent="0.2">
      <c r="A3816" t="s">
        <v>14434</v>
      </c>
      <c r="B3816" t="s">
        <v>192</v>
      </c>
      <c r="C3816">
        <v>46283036</v>
      </c>
      <c r="D3816">
        <v>46283127</v>
      </c>
      <c r="E3816">
        <v>92</v>
      </c>
      <c r="F3816" t="s">
        <v>74</v>
      </c>
      <c r="G3816" t="s">
        <v>1447</v>
      </c>
      <c r="H3816" t="s">
        <v>14435</v>
      </c>
      <c r="I3816">
        <v>4</v>
      </c>
      <c r="J3816">
        <v>1</v>
      </c>
      <c r="K3816">
        <v>0</v>
      </c>
      <c r="L3816">
        <v>1</v>
      </c>
      <c r="M3816">
        <v>1</v>
      </c>
      <c r="N3816">
        <v>1</v>
      </c>
      <c r="O3816" t="str">
        <f t="shared" si="413"/>
        <v/>
      </c>
      <c r="P3816">
        <f>IF(ISERROR(VLOOKUP(G3816,Genes!$A$2:$A$749,1,0)),0,1)</f>
        <v>1</v>
      </c>
      <c r="Q3816">
        <f t="shared" si="414"/>
        <v>0</v>
      </c>
      <c r="R3816">
        <f t="shared" si="415"/>
        <v>1</v>
      </c>
      <c r="S3816">
        <f t="shared" si="416"/>
        <v>19</v>
      </c>
      <c r="T3816">
        <f t="shared" si="417"/>
        <v>19</v>
      </c>
      <c r="U3816">
        <f t="shared" si="418"/>
        <v>0</v>
      </c>
      <c r="V3816" t="str">
        <f t="shared" si="419"/>
        <v/>
      </c>
    </row>
    <row r="3817" spans="1:22" x14ac:dyDescent="0.2">
      <c r="A3817" t="s">
        <v>14436</v>
      </c>
      <c r="B3817" t="s">
        <v>192</v>
      </c>
      <c r="C3817">
        <v>46282697</v>
      </c>
      <c r="D3817">
        <v>46282780</v>
      </c>
      <c r="E3817">
        <v>84</v>
      </c>
      <c r="F3817" t="s">
        <v>74</v>
      </c>
      <c r="G3817" t="s">
        <v>1447</v>
      </c>
      <c r="H3817" t="s">
        <v>14437</v>
      </c>
      <c r="I3817">
        <v>4</v>
      </c>
      <c r="J3817">
        <v>0</v>
      </c>
      <c r="K3817">
        <v>2</v>
      </c>
      <c r="L3817">
        <v>0</v>
      </c>
      <c r="M3817">
        <v>1</v>
      </c>
      <c r="N3817">
        <v>1</v>
      </c>
      <c r="O3817" t="str">
        <f t="shared" si="413"/>
        <v/>
      </c>
      <c r="P3817">
        <f>IF(ISERROR(VLOOKUP(G3817,Genes!$A$2:$A$749,1,0)),0,1)</f>
        <v>1</v>
      </c>
      <c r="Q3817">
        <f t="shared" si="414"/>
        <v>0</v>
      </c>
      <c r="R3817">
        <f t="shared" si="415"/>
        <v>1</v>
      </c>
      <c r="S3817">
        <f t="shared" si="416"/>
        <v>20</v>
      </c>
      <c r="T3817">
        <f t="shared" si="417"/>
        <v>20</v>
      </c>
      <c r="U3817">
        <f t="shared" si="418"/>
        <v>0</v>
      </c>
      <c r="V3817" t="str">
        <f t="shared" si="419"/>
        <v/>
      </c>
    </row>
    <row r="3818" spans="1:22" x14ac:dyDescent="0.2">
      <c r="A3818" t="s">
        <v>14438</v>
      </c>
      <c r="B3818" t="s">
        <v>192</v>
      </c>
      <c r="C3818">
        <v>46282697</v>
      </c>
      <c r="D3818">
        <v>46282765</v>
      </c>
      <c r="E3818">
        <v>69</v>
      </c>
      <c r="F3818" t="s">
        <v>74</v>
      </c>
      <c r="G3818" t="s">
        <v>1447</v>
      </c>
      <c r="H3818" t="s">
        <v>14439</v>
      </c>
      <c r="I3818">
        <v>4</v>
      </c>
      <c r="J3818">
        <v>1</v>
      </c>
      <c r="K3818">
        <v>0</v>
      </c>
      <c r="L3818">
        <v>1</v>
      </c>
      <c r="M3818">
        <v>1</v>
      </c>
      <c r="N3818">
        <v>1</v>
      </c>
      <c r="O3818" t="str">
        <f t="shared" si="413"/>
        <v/>
      </c>
      <c r="P3818">
        <f>IF(ISERROR(VLOOKUP(G3818,Genes!$A$2:$A$749,1,0)),0,1)</f>
        <v>1</v>
      </c>
      <c r="Q3818">
        <f t="shared" si="414"/>
        <v>0</v>
      </c>
      <c r="R3818">
        <f t="shared" si="415"/>
        <v>1</v>
      </c>
      <c r="S3818">
        <f t="shared" si="416"/>
        <v>21</v>
      </c>
      <c r="T3818">
        <f t="shared" si="417"/>
        <v>21</v>
      </c>
      <c r="U3818">
        <f t="shared" si="418"/>
        <v>0</v>
      </c>
      <c r="V3818" t="str">
        <f t="shared" si="419"/>
        <v/>
      </c>
    </row>
    <row r="3819" spans="1:22" x14ac:dyDescent="0.2">
      <c r="A3819" t="s">
        <v>14440</v>
      </c>
      <c r="B3819" t="s">
        <v>192</v>
      </c>
      <c r="C3819">
        <v>46282522</v>
      </c>
      <c r="D3819">
        <v>46282617</v>
      </c>
      <c r="E3819">
        <v>96</v>
      </c>
      <c r="F3819" t="s">
        <v>74</v>
      </c>
      <c r="G3819" t="s">
        <v>1447</v>
      </c>
      <c r="H3819" t="s">
        <v>14441</v>
      </c>
      <c r="I3819">
        <v>4</v>
      </c>
      <c r="J3819">
        <v>0</v>
      </c>
      <c r="K3819">
        <v>2</v>
      </c>
      <c r="L3819">
        <v>0</v>
      </c>
      <c r="M3819">
        <v>1</v>
      </c>
      <c r="N3819">
        <v>1</v>
      </c>
      <c r="O3819" t="str">
        <f t="shared" si="413"/>
        <v/>
      </c>
      <c r="P3819">
        <f>IF(ISERROR(VLOOKUP(G3819,Genes!$A$2:$A$749,1,0)),0,1)</f>
        <v>1</v>
      </c>
      <c r="Q3819">
        <f t="shared" si="414"/>
        <v>0</v>
      </c>
      <c r="R3819">
        <f t="shared" si="415"/>
        <v>1</v>
      </c>
      <c r="S3819">
        <f t="shared" si="416"/>
        <v>22</v>
      </c>
      <c r="T3819">
        <f t="shared" si="417"/>
        <v>22</v>
      </c>
      <c r="U3819">
        <f t="shared" si="418"/>
        <v>0</v>
      </c>
      <c r="V3819" t="str">
        <f t="shared" si="419"/>
        <v/>
      </c>
    </row>
    <row r="3820" spans="1:22" x14ac:dyDescent="0.2">
      <c r="A3820" t="s">
        <v>14442</v>
      </c>
      <c r="B3820" t="s">
        <v>192</v>
      </c>
      <c r="C3820">
        <v>46281751</v>
      </c>
      <c r="D3820">
        <v>46281899</v>
      </c>
      <c r="E3820">
        <v>149</v>
      </c>
      <c r="F3820" t="s">
        <v>74</v>
      </c>
      <c r="G3820" t="s">
        <v>1447</v>
      </c>
      <c r="H3820" t="s">
        <v>14443</v>
      </c>
      <c r="I3820">
        <v>3</v>
      </c>
      <c r="J3820">
        <v>1</v>
      </c>
      <c r="K3820">
        <v>2</v>
      </c>
      <c r="L3820">
        <v>0</v>
      </c>
      <c r="M3820">
        <v>0</v>
      </c>
      <c r="N3820">
        <v>0</v>
      </c>
      <c r="O3820" t="str">
        <f t="shared" si="413"/>
        <v>DMPK</v>
      </c>
      <c r="P3820">
        <f>IF(ISERROR(VLOOKUP(G3820,Genes!$A$2:$A$749,1,0)),0,1)</f>
        <v>1</v>
      </c>
      <c r="Q3820">
        <f t="shared" si="414"/>
        <v>0</v>
      </c>
      <c r="R3820">
        <f t="shared" si="415"/>
        <v>1</v>
      </c>
      <c r="S3820">
        <f t="shared" si="416"/>
        <v>23</v>
      </c>
      <c r="T3820">
        <f t="shared" si="417"/>
        <v>23</v>
      </c>
      <c r="U3820">
        <f t="shared" si="418"/>
        <v>1</v>
      </c>
      <c r="V3820">
        <f t="shared" si="419"/>
        <v>1</v>
      </c>
    </row>
    <row r="3821" spans="1:22" x14ac:dyDescent="0.2">
      <c r="A3821" t="s">
        <v>14444</v>
      </c>
      <c r="B3821" t="s">
        <v>101</v>
      </c>
      <c r="C3821">
        <v>180707388</v>
      </c>
      <c r="D3821">
        <v>180707390</v>
      </c>
      <c r="E3821">
        <v>3</v>
      </c>
      <c r="F3821" t="s">
        <v>74</v>
      </c>
      <c r="G3821" t="s">
        <v>1454</v>
      </c>
      <c r="H3821" t="s">
        <v>14445</v>
      </c>
      <c r="I3821">
        <v>2</v>
      </c>
      <c r="J3821">
        <v>2</v>
      </c>
      <c r="K3821">
        <v>0</v>
      </c>
      <c r="L3821">
        <v>0</v>
      </c>
      <c r="M3821">
        <v>0</v>
      </c>
      <c r="N3821">
        <v>0</v>
      </c>
      <c r="O3821" t="str">
        <f t="shared" si="413"/>
        <v/>
      </c>
      <c r="P3821">
        <f>IF(ISERROR(VLOOKUP(G3821,Genes!$A$2:$A$749,1,0)),0,1)</f>
        <v>1</v>
      </c>
      <c r="Q3821">
        <f t="shared" si="414"/>
        <v>1</v>
      </c>
      <c r="R3821">
        <f t="shared" si="415"/>
        <v>1</v>
      </c>
      <c r="S3821">
        <f t="shared" si="416"/>
        <v>1</v>
      </c>
      <c r="T3821">
        <f t="shared" si="417"/>
        <v>1</v>
      </c>
      <c r="U3821">
        <f t="shared" si="418"/>
        <v>0</v>
      </c>
      <c r="V3821" t="str">
        <f t="shared" si="419"/>
        <v/>
      </c>
    </row>
    <row r="3822" spans="1:22" x14ac:dyDescent="0.2">
      <c r="A3822" t="s">
        <v>14446</v>
      </c>
      <c r="B3822" t="s">
        <v>101</v>
      </c>
      <c r="C3822">
        <v>180705966</v>
      </c>
      <c r="D3822">
        <v>180706017</v>
      </c>
      <c r="E3822">
        <v>52</v>
      </c>
      <c r="F3822" t="s">
        <v>74</v>
      </c>
      <c r="G3822" t="s">
        <v>1454</v>
      </c>
      <c r="H3822" t="s">
        <v>14447</v>
      </c>
      <c r="I3822">
        <v>4</v>
      </c>
      <c r="J3822">
        <v>2</v>
      </c>
      <c r="K3822">
        <v>0</v>
      </c>
      <c r="L3822">
        <v>0</v>
      </c>
      <c r="M3822">
        <v>1</v>
      </c>
      <c r="N3822">
        <v>1</v>
      </c>
      <c r="O3822" t="str">
        <f t="shared" si="413"/>
        <v/>
      </c>
      <c r="P3822">
        <f>IF(ISERROR(VLOOKUP(G3822,Genes!$A$2:$A$749,1,0)),0,1)</f>
        <v>1</v>
      </c>
      <c r="Q3822">
        <f t="shared" si="414"/>
        <v>0</v>
      </c>
      <c r="R3822">
        <f t="shared" si="415"/>
        <v>1</v>
      </c>
      <c r="S3822">
        <f t="shared" si="416"/>
        <v>2</v>
      </c>
      <c r="T3822">
        <f t="shared" si="417"/>
        <v>2</v>
      </c>
      <c r="U3822">
        <f t="shared" si="418"/>
        <v>0</v>
      </c>
      <c r="V3822" t="str">
        <f t="shared" si="419"/>
        <v/>
      </c>
    </row>
    <row r="3823" spans="1:22" x14ac:dyDescent="0.2">
      <c r="A3823" t="s">
        <v>14448</v>
      </c>
      <c r="B3823" t="s">
        <v>101</v>
      </c>
      <c r="C3823">
        <v>180705811</v>
      </c>
      <c r="D3823">
        <v>180705884</v>
      </c>
      <c r="E3823">
        <v>74</v>
      </c>
      <c r="F3823" t="s">
        <v>74</v>
      </c>
      <c r="G3823" t="s">
        <v>1454</v>
      </c>
      <c r="H3823" t="s">
        <v>14449</v>
      </c>
      <c r="I3823">
        <v>4</v>
      </c>
      <c r="J3823">
        <v>0</v>
      </c>
      <c r="K3823">
        <v>2</v>
      </c>
      <c r="L3823">
        <v>0</v>
      </c>
      <c r="M3823">
        <v>1</v>
      </c>
      <c r="N3823">
        <v>1</v>
      </c>
      <c r="O3823" t="str">
        <f t="shared" si="413"/>
        <v/>
      </c>
      <c r="P3823">
        <f>IF(ISERROR(VLOOKUP(G3823,Genes!$A$2:$A$749,1,0)),0,1)</f>
        <v>1</v>
      </c>
      <c r="Q3823">
        <f t="shared" si="414"/>
        <v>0</v>
      </c>
      <c r="R3823">
        <f t="shared" si="415"/>
        <v>1</v>
      </c>
      <c r="S3823">
        <f t="shared" si="416"/>
        <v>3</v>
      </c>
      <c r="T3823">
        <f t="shared" si="417"/>
        <v>3</v>
      </c>
      <c r="U3823">
        <f t="shared" si="418"/>
        <v>0</v>
      </c>
      <c r="V3823" t="str">
        <f t="shared" si="419"/>
        <v/>
      </c>
    </row>
    <row r="3824" spans="1:22" x14ac:dyDescent="0.2">
      <c r="A3824" t="s">
        <v>14450</v>
      </c>
      <c r="B3824" t="s">
        <v>101</v>
      </c>
      <c r="C3824">
        <v>180705811</v>
      </c>
      <c r="D3824">
        <v>180705864</v>
      </c>
      <c r="E3824">
        <v>54</v>
      </c>
      <c r="F3824" t="s">
        <v>74</v>
      </c>
      <c r="G3824" t="s">
        <v>1454</v>
      </c>
      <c r="H3824" t="s">
        <v>14451</v>
      </c>
      <c r="I3824">
        <v>4</v>
      </c>
      <c r="J3824">
        <v>1</v>
      </c>
      <c r="K3824">
        <v>0</v>
      </c>
      <c r="L3824">
        <v>1</v>
      </c>
      <c r="M3824">
        <v>1</v>
      </c>
      <c r="N3824">
        <v>1</v>
      </c>
      <c r="O3824" t="str">
        <f t="shared" si="413"/>
        <v/>
      </c>
      <c r="P3824">
        <f>IF(ISERROR(VLOOKUP(G3824,Genes!$A$2:$A$749,1,0)),0,1)</f>
        <v>1</v>
      </c>
      <c r="Q3824">
        <f t="shared" si="414"/>
        <v>0</v>
      </c>
      <c r="R3824">
        <f t="shared" si="415"/>
        <v>1</v>
      </c>
      <c r="S3824">
        <f t="shared" si="416"/>
        <v>4</v>
      </c>
      <c r="T3824">
        <f t="shared" si="417"/>
        <v>4</v>
      </c>
      <c r="U3824">
        <f t="shared" si="418"/>
        <v>0</v>
      </c>
      <c r="V3824" t="str">
        <f t="shared" si="419"/>
        <v/>
      </c>
    </row>
    <row r="3825" spans="1:22" x14ac:dyDescent="0.2">
      <c r="A3825" t="s">
        <v>14452</v>
      </c>
      <c r="B3825" t="s">
        <v>101</v>
      </c>
      <c r="C3825">
        <v>180704731</v>
      </c>
      <c r="D3825">
        <v>180704810</v>
      </c>
      <c r="E3825">
        <v>80</v>
      </c>
      <c r="F3825" t="s">
        <v>74</v>
      </c>
      <c r="G3825" t="s">
        <v>1454</v>
      </c>
      <c r="H3825" t="s">
        <v>14453</v>
      </c>
      <c r="I3825">
        <v>2</v>
      </c>
      <c r="J3825">
        <v>0</v>
      </c>
      <c r="K3825">
        <v>2</v>
      </c>
      <c r="L3825">
        <v>0</v>
      </c>
      <c r="M3825">
        <v>0</v>
      </c>
      <c r="N3825">
        <v>0</v>
      </c>
      <c r="O3825" t="str">
        <f t="shared" si="413"/>
        <v/>
      </c>
      <c r="P3825">
        <f>IF(ISERROR(VLOOKUP(G3825,Genes!$A$2:$A$749,1,0)),0,1)</f>
        <v>1</v>
      </c>
      <c r="Q3825">
        <f t="shared" si="414"/>
        <v>0</v>
      </c>
      <c r="R3825">
        <f t="shared" si="415"/>
        <v>1</v>
      </c>
      <c r="S3825">
        <f t="shared" si="416"/>
        <v>5</v>
      </c>
      <c r="T3825">
        <f t="shared" si="417"/>
        <v>5</v>
      </c>
      <c r="U3825">
        <f t="shared" si="418"/>
        <v>0</v>
      </c>
      <c r="V3825" t="str">
        <f t="shared" si="419"/>
        <v/>
      </c>
    </row>
    <row r="3826" spans="1:22" x14ac:dyDescent="0.2">
      <c r="A3826" t="s">
        <v>14454</v>
      </c>
      <c r="B3826" t="s">
        <v>101</v>
      </c>
      <c r="C3826">
        <v>180703714</v>
      </c>
      <c r="D3826">
        <v>180703784</v>
      </c>
      <c r="E3826">
        <v>71</v>
      </c>
      <c r="F3826" t="s">
        <v>74</v>
      </c>
      <c r="G3826" t="s">
        <v>1454</v>
      </c>
      <c r="H3826" t="s">
        <v>14455</v>
      </c>
      <c r="I3826">
        <v>2</v>
      </c>
      <c r="J3826">
        <v>0</v>
      </c>
      <c r="K3826">
        <v>2</v>
      </c>
      <c r="L3826">
        <v>0</v>
      </c>
      <c r="M3826">
        <v>0</v>
      </c>
      <c r="N3826">
        <v>0</v>
      </c>
      <c r="O3826" t="str">
        <f t="shared" si="413"/>
        <v/>
      </c>
      <c r="P3826">
        <f>IF(ISERROR(VLOOKUP(G3826,Genes!$A$2:$A$749,1,0)),0,1)</f>
        <v>1</v>
      </c>
      <c r="Q3826">
        <f t="shared" si="414"/>
        <v>0</v>
      </c>
      <c r="R3826">
        <f t="shared" si="415"/>
        <v>1</v>
      </c>
      <c r="S3826">
        <f t="shared" si="416"/>
        <v>6</v>
      </c>
      <c r="T3826">
        <f t="shared" si="417"/>
        <v>6</v>
      </c>
      <c r="U3826">
        <f t="shared" si="418"/>
        <v>0</v>
      </c>
      <c r="V3826" t="str">
        <f t="shared" si="419"/>
        <v/>
      </c>
    </row>
    <row r="3827" spans="1:22" x14ac:dyDescent="0.2">
      <c r="A3827" t="s">
        <v>14456</v>
      </c>
      <c r="B3827" t="s">
        <v>101</v>
      </c>
      <c r="C3827">
        <v>180702428</v>
      </c>
      <c r="D3827">
        <v>180702498</v>
      </c>
      <c r="E3827">
        <v>71</v>
      </c>
      <c r="F3827" t="s">
        <v>74</v>
      </c>
      <c r="G3827" t="s">
        <v>1454</v>
      </c>
      <c r="H3827" t="s">
        <v>14457</v>
      </c>
      <c r="I3827">
        <v>2</v>
      </c>
      <c r="J3827">
        <v>0</v>
      </c>
      <c r="K3827">
        <v>2</v>
      </c>
      <c r="L3827">
        <v>0</v>
      </c>
      <c r="M3827">
        <v>0</v>
      </c>
      <c r="N3827">
        <v>0</v>
      </c>
      <c r="O3827" t="str">
        <f t="shared" si="413"/>
        <v>DNAJC19</v>
      </c>
      <c r="P3827">
        <f>IF(ISERROR(VLOOKUP(G3827,Genes!$A$2:$A$749,1,0)),0,1)</f>
        <v>1</v>
      </c>
      <c r="Q3827">
        <f t="shared" si="414"/>
        <v>0</v>
      </c>
      <c r="R3827">
        <f t="shared" si="415"/>
        <v>1</v>
      </c>
      <c r="S3827">
        <f t="shared" si="416"/>
        <v>7</v>
      </c>
      <c r="T3827">
        <f t="shared" si="417"/>
        <v>7</v>
      </c>
      <c r="U3827">
        <f t="shared" si="418"/>
        <v>1</v>
      </c>
      <c r="V3827">
        <f t="shared" si="419"/>
        <v>1</v>
      </c>
    </row>
    <row r="3828" spans="1:22" x14ac:dyDescent="0.2">
      <c r="A3828" t="s">
        <v>14458</v>
      </c>
      <c r="B3828" t="s">
        <v>265</v>
      </c>
      <c r="C3828">
        <v>130965750</v>
      </c>
      <c r="D3828">
        <v>130965910</v>
      </c>
      <c r="E3828">
        <v>161</v>
      </c>
      <c r="F3828" t="s">
        <v>66</v>
      </c>
      <c r="G3828" t="s">
        <v>1461</v>
      </c>
      <c r="H3828" t="s">
        <v>14459</v>
      </c>
      <c r="I3828">
        <v>0</v>
      </c>
      <c r="J3828">
        <v>0</v>
      </c>
      <c r="K3828">
        <v>0</v>
      </c>
      <c r="L3828">
        <v>0</v>
      </c>
      <c r="M3828">
        <v>0</v>
      </c>
      <c r="N3828">
        <v>0</v>
      </c>
      <c r="O3828" t="str">
        <f t="shared" si="413"/>
        <v/>
      </c>
      <c r="P3828">
        <f>IF(ISERROR(VLOOKUP(G3828,Genes!$A$2:$A$749,1,0)),0,1)</f>
        <v>1</v>
      </c>
      <c r="Q3828">
        <f t="shared" si="414"/>
        <v>1</v>
      </c>
      <c r="R3828">
        <f t="shared" si="415"/>
        <v>0</v>
      </c>
      <c r="S3828">
        <f t="shared" si="416"/>
        <v>0</v>
      </c>
      <c r="T3828">
        <f t="shared" si="417"/>
        <v>1</v>
      </c>
      <c r="U3828">
        <f t="shared" si="418"/>
        <v>0</v>
      </c>
      <c r="V3828" t="str">
        <f t="shared" si="419"/>
        <v/>
      </c>
    </row>
    <row r="3829" spans="1:22" x14ac:dyDescent="0.2">
      <c r="A3829" t="s">
        <v>14460</v>
      </c>
      <c r="B3829" t="s">
        <v>265</v>
      </c>
      <c r="C3829">
        <v>130986530</v>
      </c>
      <c r="D3829">
        <v>130986668</v>
      </c>
      <c r="E3829">
        <v>139</v>
      </c>
      <c r="F3829" t="s">
        <v>66</v>
      </c>
      <c r="G3829" t="s">
        <v>1461</v>
      </c>
      <c r="H3829" t="s">
        <v>14461</v>
      </c>
      <c r="I3829">
        <v>0</v>
      </c>
      <c r="J3829">
        <v>0</v>
      </c>
      <c r="K3829">
        <v>0</v>
      </c>
      <c r="L3829">
        <v>0</v>
      </c>
      <c r="M3829">
        <v>0</v>
      </c>
      <c r="N3829">
        <v>0</v>
      </c>
      <c r="O3829" t="str">
        <f t="shared" si="413"/>
        <v/>
      </c>
      <c r="P3829">
        <f>IF(ISERROR(VLOOKUP(G3829,Genes!$A$2:$A$749,1,0)),0,1)</f>
        <v>1</v>
      </c>
      <c r="Q3829">
        <f t="shared" si="414"/>
        <v>0</v>
      </c>
      <c r="R3829">
        <f t="shared" si="415"/>
        <v>0</v>
      </c>
      <c r="S3829">
        <f t="shared" si="416"/>
        <v>0</v>
      </c>
      <c r="T3829">
        <f t="shared" si="417"/>
        <v>2</v>
      </c>
      <c r="U3829">
        <f t="shared" si="418"/>
        <v>0</v>
      </c>
      <c r="V3829" t="str">
        <f t="shared" si="419"/>
        <v/>
      </c>
    </row>
    <row r="3830" spans="1:22" x14ac:dyDescent="0.2">
      <c r="A3830" t="s">
        <v>14462</v>
      </c>
      <c r="B3830" t="s">
        <v>265</v>
      </c>
      <c r="C3830">
        <v>130988314</v>
      </c>
      <c r="D3830">
        <v>130988452</v>
      </c>
      <c r="E3830">
        <v>139</v>
      </c>
      <c r="F3830" t="s">
        <v>66</v>
      </c>
      <c r="G3830" t="s">
        <v>1461</v>
      </c>
      <c r="H3830" t="s">
        <v>14463</v>
      </c>
      <c r="I3830">
        <v>0</v>
      </c>
      <c r="J3830">
        <v>0</v>
      </c>
      <c r="K3830">
        <v>0</v>
      </c>
      <c r="L3830">
        <v>0</v>
      </c>
      <c r="M3830">
        <v>0</v>
      </c>
      <c r="N3830">
        <v>0</v>
      </c>
      <c r="O3830" t="str">
        <f t="shared" si="413"/>
        <v/>
      </c>
      <c r="P3830">
        <f>IF(ISERROR(VLOOKUP(G3830,Genes!$A$2:$A$749,1,0)),0,1)</f>
        <v>1</v>
      </c>
      <c r="Q3830">
        <f t="shared" si="414"/>
        <v>0</v>
      </c>
      <c r="R3830">
        <f t="shared" si="415"/>
        <v>0</v>
      </c>
      <c r="S3830">
        <f t="shared" si="416"/>
        <v>0</v>
      </c>
      <c r="T3830">
        <f t="shared" si="417"/>
        <v>3</v>
      </c>
      <c r="U3830">
        <f t="shared" si="418"/>
        <v>0</v>
      </c>
      <c r="V3830" t="str">
        <f t="shared" si="419"/>
        <v/>
      </c>
    </row>
    <row r="3831" spans="1:22" x14ac:dyDescent="0.2">
      <c r="A3831" t="s">
        <v>14464</v>
      </c>
      <c r="B3831" t="s">
        <v>265</v>
      </c>
      <c r="C3831">
        <v>130996300</v>
      </c>
      <c r="D3831">
        <v>130996386</v>
      </c>
      <c r="E3831">
        <v>87</v>
      </c>
      <c r="F3831" t="s">
        <v>66</v>
      </c>
      <c r="G3831" t="s">
        <v>1461</v>
      </c>
      <c r="H3831" t="s">
        <v>14465</v>
      </c>
      <c r="I3831">
        <v>0</v>
      </c>
      <c r="J3831">
        <v>0</v>
      </c>
      <c r="K3831">
        <v>0</v>
      </c>
      <c r="L3831">
        <v>0</v>
      </c>
      <c r="M3831">
        <v>0</v>
      </c>
      <c r="N3831">
        <v>0</v>
      </c>
      <c r="O3831" t="str">
        <f t="shared" si="413"/>
        <v/>
      </c>
      <c r="P3831">
        <f>IF(ISERROR(VLOOKUP(G3831,Genes!$A$2:$A$749,1,0)),0,1)</f>
        <v>1</v>
      </c>
      <c r="Q3831">
        <f t="shared" si="414"/>
        <v>0</v>
      </c>
      <c r="R3831">
        <f t="shared" si="415"/>
        <v>0</v>
      </c>
      <c r="S3831">
        <f t="shared" si="416"/>
        <v>0</v>
      </c>
      <c r="T3831">
        <f t="shared" si="417"/>
        <v>4</v>
      </c>
      <c r="U3831">
        <f t="shared" si="418"/>
        <v>0</v>
      </c>
      <c r="V3831" t="str">
        <f t="shared" si="419"/>
        <v/>
      </c>
    </row>
    <row r="3832" spans="1:22" x14ac:dyDescent="0.2">
      <c r="A3832" t="s">
        <v>14466</v>
      </c>
      <c r="B3832" t="s">
        <v>265</v>
      </c>
      <c r="C3832">
        <v>131001724</v>
      </c>
      <c r="D3832">
        <v>131001794</v>
      </c>
      <c r="E3832">
        <v>71</v>
      </c>
      <c r="F3832" t="s">
        <v>66</v>
      </c>
      <c r="G3832" t="s">
        <v>1461</v>
      </c>
      <c r="H3832" t="s">
        <v>14467</v>
      </c>
      <c r="I3832">
        <v>0</v>
      </c>
      <c r="J3832">
        <v>0</v>
      </c>
      <c r="K3832">
        <v>0</v>
      </c>
      <c r="L3832">
        <v>0</v>
      </c>
      <c r="M3832">
        <v>0</v>
      </c>
      <c r="N3832">
        <v>0</v>
      </c>
      <c r="O3832" t="str">
        <f t="shared" si="413"/>
        <v/>
      </c>
      <c r="P3832">
        <f>IF(ISERROR(VLOOKUP(G3832,Genes!$A$2:$A$749,1,0)),0,1)</f>
        <v>1</v>
      </c>
      <c r="Q3832">
        <f t="shared" si="414"/>
        <v>0</v>
      </c>
      <c r="R3832">
        <f t="shared" si="415"/>
        <v>0</v>
      </c>
      <c r="S3832">
        <f t="shared" si="416"/>
        <v>0</v>
      </c>
      <c r="T3832">
        <f t="shared" si="417"/>
        <v>5</v>
      </c>
      <c r="U3832">
        <f t="shared" si="418"/>
        <v>0</v>
      </c>
      <c r="V3832" t="str">
        <f t="shared" si="419"/>
        <v/>
      </c>
    </row>
    <row r="3833" spans="1:22" x14ac:dyDescent="0.2">
      <c r="A3833" t="s">
        <v>14468</v>
      </c>
      <c r="B3833" t="s">
        <v>265</v>
      </c>
      <c r="C3833">
        <v>131001724</v>
      </c>
      <c r="D3833">
        <v>131001798</v>
      </c>
      <c r="E3833">
        <v>75</v>
      </c>
      <c r="F3833" t="s">
        <v>66</v>
      </c>
      <c r="G3833" t="s">
        <v>1461</v>
      </c>
      <c r="H3833" t="s">
        <v>14469</v>
      </c>
      <c r="I3833">
        <v>0</v>
      </c>
      <c r="J3833">
        <v>0</v>
      </c>
      <c r="K3833">
        <v>0</v>
      </c>
      <c r="L3833">
        <v>0</v>
      </c>
      <c r="M3833">
        <v>0</v>
      </c>
      <c r="N3833">
        <v>0</v>
      </c>
      <c r="O3833" t="str">
        <f t="shared" si="413"/>
        <v/>
      </c>
      <c r="P3833">
        <f>IF(ISERROR(VLOOKUP(G3833,Genes!$A$2:$A$749,1,0)),0,1)</f>
        <v>1</v>
      </c>
      <c r="Q3833">
        <f t="shared" si="414"/>
        <v>0</v>
      </c>
      <c r="R3833">
        <f t="shared" si="415"/>
        <v>0</v>
      </c>
      <c r="S3833">
        <f t="shared" si="416"/>
        <v>0</v>
      </c>
      <c r="T3833">
        <f t="shared" si="417"/>
        <v>6</v>
      </c>
      <c r="U3833">
        <f t="shared" si="418"/>
        <v>0</v>
      </c>
      <c r="V3833" t="str">
        <f t="shared" si="419"/>
        <v/>
      </c>
    </row>
    <row r="3834" spans="1:22" x14ac:dyDescent="0.2">
      <c r="A3834" t="s">
        <v>14470</v>
      </c>
      <c r="B3834" t="s">
        <v>265</v>
      </c>
      <c r="C3834">
        <v>131002007</v>
      </c>
      <c r="D3834">
        <v>131002058</v>
      </c>
      <c r="E3834">
        <v>52</v>
      </c>
      <c r="F3834" t="s">
        <v>66</v>
      </c>
      <c r="G3834" t="s">
        <v>1461</v>
      </c>
      <c r="H3834" t="s">
        <v>14471</v>
      </c>
      <c r="I3834">
        <v>0</v>
      </c>
      <c r="J3834">
        <v>0</v>
      </c>
      <c r="K3834">
        <v>0</v>
      </c>
      <c r="L3834">
        <v>0</v>
      </c>
      <c r="M3834">
        <v>0</v>
      </c>
      <c r="N3834">
        <v>0</v>
      </c>
      <c r="O3834" t="str">
        <f t="shared" si="413"/>
        <v/>
      </c>
      <c r="P3834">
        <f>IF(ISERROR(VLOOKUP(G3834,Genes!$A$2:$A$749,1,0)),0,1)</f>
        <v>1</v>
      </c>
      <c r="Q3834">
        <f t="shared" si="414"/>
        <v>0</v>
      </c>
      <c r="R3834">
        <f t="shared" si="415"/>
        <v>0</v>
      </c>
      <c r="S3834">
        <f t="shared" si="416"/>
        <v>0</v>
      </c>
      <c r="T3834">
        <f t="shared" si="417"/>
        <v>7</v>
      </c>
      <c r="U3834">
        <f t="shared" si="418"/>
        <v>0</v>
      </c>
      <c r="V3834" t="str">
        <f t="shared" si="419"/>
        <v/>
      </c>
    </row>
    <row r="3835" spans="1:22" x14ac:dyDescent="0.2">
      <c r="A3835" t="s">
        <v>14472</v>
      </c>
      <c r="B3835" t="s">
        <v>265</v>
      </c>
      <c r="C3835">
        <v>131002264</v>
      </c>
      <c r="D3835">
        <v>131002275</v>
      </c>
      <c r="E3835">
        <v>12</v>
      </c>
      <c r="F3835" t="s">
        <v>66</v>
      </c>
      <c r="G3835" t="s">
        <v>1461</v>
      </c>
      <c r="H3835" t="s">
        <v>14473</v>
      </c>
      <c r="I3835">
        <v>0</v>
      </c>
      <c r="J3835">
        <v>0</v>
      </c>
      <c r="K3835">
        <v>0</v>
      </c>
      <c r="L3835">
        <v>0</v>
      </c>
      <c r="M3835">
        <v>0</v>
      </c>
      <c r="N3835">
        <v>0</v>
      </c>
      <c r="O3835" t="str">
        <f t="shared" si="413"/>
        <v/>
      </c>
      <c r="P3835">
        <f>IF(ISERROR(VLOOKUP(G3835,Genes!$A$2:$A$749,1,0)),0,1)</f>
        <v>1</v>
      </c>
      <c r="Q3835">
        <f t="shared" si="414"/>
        <v>0</v>
      </c>
      <c r="R3835">
        <f t="shared" si="415"/>
        <v>0</v>
      </c>
      <c r="S3835">
        <f t="shared" si="416"/>
        <v>0</v>
      </c>
      <c r="T3835">
        <f t="shared" si="417"/>
        <v>8</v>
      </c>
      <c r="U3835">
        <f t="shared" si="418"/>
        <v>0</v>
      </c>
      <c r="V3835" t="str">
        <f t="shared" si="419"/>
        <v/>
      </c>
    </row>
    <row r="3836" spans="1:22" x14ac:dyDescent="0.2">
      <c r="A3836" t="s">
        <v>14474</v>
      </c>
      <c r="B3836" t="s">
        <v>265</v>
      </c>
      <c r="C3836">
        <v>131002706</v>
      </c>
      <c r="D3836">
        <v>131002804</v>
      </c>
      <c r="E3836">
        <v>99</v>
      </c>
      <c r="F3836" t="s">
        <v>66</v>
      </c>
      <c r="G3836" t="s">
        <v>1461</v>
      </c>
      <c r="H3836" t="s">
        <v>14475</v>
      </c>
      <c r="I3836">
        <v>0</v>
      </c>
      <c r="J3836">
        <v>0</v>
      </c>
      <c r="K3836">
        <v>0</v>
      </c>
      <c r="L3836">
        <v>0</v>
      </c>
      <c r="M3836">
        <v>0</v>
      </c>
      <c r="N3836">
        <v>0</v>
      </c>
      <c r="O3836" t="str">
        <f t="shared" si="413"/>
        <v/>
      </c>
      <c r="P3836">
        <f>IF(ISERROR(VLOOKUP(G3836,Genes!$A$2:$A$749,1,0)),0,1)</f>
        <v>1</v>
      </c>
      <c r="Q3836">
        <f t="shared" si="414"/>
        <v>0</v>
      </c>
      <c r="R3836">
        <f t="shared" si="415"/>
        <v>0</v>
      </c>
      <c r="S3836">
        <f t="shared" si="416"/>
        <v>0</v>
      </c>
      <c r="T3836">
        <f t="shared" si="417"/>
        <v>9</v>
      </c>
      <c r="U3836">
        <f t="shared" si="418"/>
        <v>0</v>
      </c>
      <c r="V3836" t="str">
        <f t="shared" si="419"/>
        <v/>
      </c>
    </row>
    <row r="3837" spans="1:22" x14ac:dyDescent="0.2">
      <c r="A3837" t="s">
        <v>14476</v>
      </c>
      <c r="B3837" t="s">
        <v>265</v>
      </c>
      <c r="C3837">
        <v>131004511</v>
      </c>
      <c r="D3837">
        <v>131004624</v>
      </c>
      <c r="E3837">
        <v>114</v>
      </c>
      <c r="F3837" t="s">
        <v>66</v>
      </c>
      <c r="G3837" t="s">
        <v>1461</v>
      </c>
      <c r="H3837" t="s">
        <v>14477</v>
      </c>
      <c r="I3837">
        <v>0</v>
      </c>
      <c r="J3837">
        <v>0</v>
      </c>
      <c r="K3837">
        <v>0</v>
      </c>
      <c r="L3837">
        <v>0</v>
      </c>
      <c r="M3837">
        <v>0</v>
      </c>
      <c r="N3837">
        <v>0</v>
      </c>
      <c r="O3837" t="str">
        <f t="shared" si="413"/>
        <v/>
      </c>
      <c r="P3837">
        <f>IF(ISERROR(VLOOKUP(G3837,Genes!$A$2:$A$749,1,0)),0,1)</f>
        <v>1</v>
      </c>
      <c r="Q3837">
        <f t="shared" si="414"/>
        <v>0</v>
      </c>
      <c r="R3837">
        <f t="shared" si="415"/>
        <v>0</v>
      </c>
      <c r="S3837">
        <f t="shared" si="416"/>
        <v>0</v>
      </c>
      <c r="T3837">
        <f t="shared" si="417"/>
        <v>10</v>
      </c>
      <c r="U3837">
        <f t="shared" si="418"/>
        <v>0</v>
      </c>
      <c r="V3837" t="str">
        <f t="shared" si="419"/>
        <v/>
      </c>
    </row>
    <row r="3838" spans="1:22" x14ac:dyDescent="0.2">
      <c r="A3838" t="s">
        <v>14478</v>
      </c>
      <c r="B3838" t="s">
        <v>265</v>
      </c>
      <c r="C3838">
        <v>131008673</v>
      </c>
      <c r="D3838">
        <v>131008782</v>
      </c>
      <c r="E3838">
        <v>110</v>
      </c>
      <c r="F3838" t="s">
        <v>66</v>
      </c>
      <c r="G3838" t="s">
        <v>1461</v>
      </c>
      <c r="H3838" t="s">
        <v>14479</v>
      </c>
      <c r="I3838">
        <v>0</v>
      </c>
      <c r="J3838">
        <v>0</v>
      </c>
      <c r="K3838">
        <v>0</v>
      </c>
      <c r="L3838">
        <v>0</v>
      </c>
      <c r="M3838">
        <v>0</v>
      </c>
      <c r="N3838">
        <v>0</v>
      </c>
      <c r="O3838" t="str">
        <f t="shared" si="413"/>
        <v/>
      </c>
      <c r="P3838">
        <f>IF(ISERROR(VLOOKUP(G3838,Genes!$A$2:$A$749,1,0)),0,1)</f>
        <v>1</v>
      </c>
      <c r="Q3838">
        <f t="shared" si="414"/>
        <v>0</v>
      </c>
      <c r="R3838">
        <f t="shared" si="415"/>
        <v>0</v>
      </c>
      <c r="S3838">
        <f t="shared" si="416"/>
        <v>0</v>
      </c>
      <c r="T3838">
        <f t="shared" si="417"/>
        <v>11</v>
      </c>
      <c r="U3838">
        <f t="shared" si="418"/>
        <v>0</v>
      </c>
      <c r="V3838" t="str">
        <f t="shared" si="419"/>
        <v/>
      </c>
    </row>
    <row r="3839" spans="1:22" x14ac:dyDescent="0.2">
      <c r="A3839" t="s">
        <v>14480</v>
      </c>
      <c r="B3839" t="s">
        <v>265</v>
      </c>
      <c r="C3839">
        <v>130980510</v>
      </c>
      <c r="D3839">
        <v>130980583</v>
      </c>
      <c r="E3839">
        <v>74</v>
      </c>
      <c r="F3839" t="s">
        <v>66</v>
      </c>
      <c r="G3839" t="s">
        <v>1461</v>
      </c>
      <c r="H3839" t="s">
        <v>14481</v>
      </c>
      <c r="I3839">
        <v>0</v>
      </c>
      <c r="J3839">
        <v>0</v>
      </c>
      <c r="K3839">
        <v>0</v>
      </c>
      <c r="L3839">
        <v>0</v>
      </c>
      <c r="M3839">
        <v>0</v>
      </c>
      <c r="N3839">
        <v>0</v>
      </c>
      <c r="O3839" t="str">
        <f t="shared" si="413"/>
        <v/>
      </c>
      <c r="P3839">
        <f>IF(ISERROR(VLOOKUP(G3839,Genes!$A$2:$A$749,1,0)),0,1)</f>
        <v>1</v>
      </c>
      <c r="Q3839">
        <f t="shared" si="414"/>
        <v>0</v>
      </c>
      <c r="R3839">
        <f t="shared" si="415"/>
        <v>0</v>
      </c>
      <c r="S3839">
        <f t="shared" si="416"/>
        <v>0</v>
      </c>
      <c r="T3839">
        <f t="shared" si="417"/>
        <v>12</v>
      </c>
      <c r="U3839">
        <f t="shared" si="418"/>
        <v>0</v>
      </c>
      <c r="V3839" t="str">
        <f t="shared" si="419"/>
        <v/>
      </c>
    </row>
    <row r="3840" spans="1:22" x14ac:dyDescent="0.2">
      <c r="A3840" t="s">
        <v>14482</v>
      </c>
      <c r="B3840" t="s">
        <v>265</v>
      </c>
      <c r="C3840">
        <v>131009654</v>
      </c>
      <c r="D3840">
        <v>131009765</v>
      </c>
      <c r="E3840">
        <v>112</v>
      </c>
      <c r="F3840" t="s">
        <v>66</v>
      </c>
      <c r="G3840" t="s">
        <v>1461</v>
      </c>
      <c r="H3840" t="s">
        <v>14483</v>
      </c>
      <c r="I3840">
        <v>0</v>
      </c>
      <c r="J3840">
        <v>0</v>
      </c>
      <c r="K3840">
        <v>0</v>
      </c>
      <c r="L3840">
        <v>0</v>
      </c>
      <c r="M3840">
        <v>0</v>
      </c>
      <c r="N3840">
        <v>0</v>
      </c>
      <c r="O3840" t="str">
        <f t="shared" si="413"/>
        <v/>
      </c>
      <c r="P3840">
        <f>IF(ISERROR(VLOOKUP(G3840,Genes!$A$2:$A$749,1,0)),0,1)</f>
        <v>1</v>
      </c>
      <c r="Q3840">
        <f t="shared" si="414"/>
        <v>0</v>
      </c>
      <c r="R3840">
        <f t="shared" si="415"/>
        <v>0</v>
      </c>
      <c r="S3840">
        <f t="shared" si="416"/>
        <v>0</v>
      </c>
      <c r="T3840">
        <f t="shared" si="417"/>
        <v>13</v>
      </c>
      <c r="U3840">
        <f t="shared" si="418"/>
        <v>0</v>
      </c>
      <c r="V3840" t="str">
        <f t="shared" si="419"/>
        <v/>
      </c>
    </row>
    <row r="3841" spans="1:22" x14ac:dyDescent="0.2">
      <c r="A3841" t="s">
        <v>14484</v>
      </c>
      <c r="B3841" t="s">
        <v>265</v>
      </c>
      <c r="C3841">
        <v>131010203</v>
      </c>
      <c r="D3841">
        <v>131010214</v>
      </c>
      <c r="E3841">
        <v>12</v>
      </c>
      <c r="F3841" t="s">
        <v>66</v>
      </c>
      <c r="G3841" t="s">
        <v>1461</v>
      </c>
      <c r="H3841" t="s">
        <v>14485</v>
      </c>
      <c r="I3841">
        <v>0</v>
      </c>
      <c r="J3841">
        <v>0</v>
      </c>
      <c r="K3841">
        <v>0</v>
      </c>
      <c r="L3841">
        <v>0</v>
      </c>
      <c r="M3841">
        <v>0</v>
      </c>
      <c r="N3841">
        <v>0</v>
      </c>
      <c r="O3841" t="str">
        <f t="shared" si="413"/>
        <v/>
      </c>
      <c r="P3841">
        <f>IF(ISERROR(VLOOKUP(G3841,Genes!$A$2:$A$749,1,0)),0,1)</f>
        <v>1</v>
      </c>
      <c r="Q3841">
        <f t="shared" si="414"/>
        <v>0</v>
      </c>
      <c r="R3841">
        <f t="shared" si="415"/>
        <v>0</v>
      </c>
      <c r="S3841">
        <f t="shared" si="416"/>
        <v>0</v>
      </c>
      <c r="T3841">
        <f t="shared" si="417"/>
        <v>14</v>
      </c>
      <c r="U3841">
        <f t="shared" si="418"/>
        <v>0</v>
      </c>
      <c r="V3841" t="str">
        <f t="shared" si="419"/>
        <v/>
      </c>
    </row>
    <row r="3842" spans="1:22" x14ac:dyDescent="0.2">
      <c r="A3842" t="s">
        <v>14486</v>
      </c>
      <c r="B3842" t="s">
        <v>265</v>
      </c>
      <c r="C3842">
        <v>131010862</v>
      </c>
      <c r="D3842">
        <v>131011032</v>
      </c>
      <c r="E3842">
        <v>171</v>
      </c>
      <c r="F3842" t="s">
        <v>66</v>
      </c>
      <c r="G3842" t="s">
        <v>1461</v>
      </c>
      <c r="H3842" t="s">
        <v>14487</v>
      </c>
      <c r="I3842">
        <v>0</v>
      </c>
      <c r="J3842">
        <v>0</v>
      </c>
      <c r="K3842">
        <v>0</v>
      </c>
      <c r="L3842">
        <v>0</v>
      </c>
      <c r="M3842">
        <v>0</v>
      </c>
      <c r="N3842">
        <v>0</v>
      </c>
      <c r="O3842" t="str">
        <f t="shared" ref="O3842:O3905" si="420">IF(U3842=1,G3842,"")</f>
        <v/>
      </c>
      <c r="P3842">
        <f>IF(ISERROR(VLOOKUP(G3842,Genes!$A$2:$A$749,1,0)),0,1)</f>
        <v>1</v>
      </c>
      <c r="Q3842">
        <f t="shared" ref="Q3842:Q3905" si="421">IF(G3842&lt;&gt;G3841,1,0)</f>
        <v>0</v>
      </c>
      <c r="R3842">
        <f t="shared" ref="R3842:R3905" si="422">IF(I3842=0,0,1)</f>
        <v>0</v>
      </c>
      <c r="S3842">
        <f t="shared" ref="S3842:S3905" si="423">IF(Q3842=1,R3842,S3841+R3842)</f>
        <v>0</v>
      </c>
      <c r="T3842">
        <f t="shared" ref="T3842:T3905" si="424">IF(Q3842=1,1,T3841+1)</f>
        <v>15</v>
      </c>
      <c r="U3842">
        <f t="shared" ref="U3842:U3905" si="425">IF(G3842&lt;&gt;G3843,1,0)</f>
        <v>0</v>
      </c>
      <c r="V3842" t="str">
        <f t="shared" ref="V3842:V3905" si="426">IF(U3842=1,S3842/T3842,"")</f>
        <v/>
      </c>
    </row>
    <row r="3843" spans="1:22" x14ac:dyDescent="0.2">
      <c r="A3843" t="s">
        <v>14488</v>
      </c>
      <c r="B3843" t="s">
        <v>265</v>
      </c>
      <c r="C3843">
        <v>131012394</v>
      </c>
      <c r="D3843">
        <v>131012635</v>
      </c>
      <c r="E3843">
        <v>242</v>
      </c>
      <c r="F3843" t="s">
        <v>66</v>
      </c>
      <c r="G3843" t="s">
        <v>1461</v>
      </c>
      <c r="H3843" t="s">
        <v>14489</v>
      </c>
      <c r="I3843">
        <v>0</v>
      </c>
      <c r="J3843">
        <v>0</v>
      </c>
      <c r="K3843">
        <v>0</v>
      </c>
      <c r="L3843">
        <v>0</v>
      </c>
      <c r="M3843">
        <v>0</v>
      </c>
      <c r="N3843">
        <v>0</v>
      </c>
      <c r="O3843" t="str">
        <f t="shared" si="420"/>
        <v/>
      </c>
      <c r="P3843">
        <f>IF(ISERROR(VLOOKUP(G3843,Genes!$A$2:$A$749,1,0)),0,1)</f>
        <v>1</v>
      </c>
      <c r="Q3843">
        <f t="shared" si="421"/>
        <v>0</v>
      </c>
      <c r="R3843">
        <f t="shared" si="422"/>
        <v>0</v>
      </c>
      <c r="S3843">
        <f t="shared" si="423"/>
        <v>0</v>
      </c>
      <c r="T3843">
        <f t="shared" si="424"/>
        <v>16</v>
      </c>
      <c r="U3843">
        <f t="shared" si="425"/>
        <v>0</v>
      </c>
      <c r="V3843" t="str">
        <f t="shared" si="426"/>
        <v/>
      </c>
    </row>
    <row r="3844" spans="1:22" x14ac:dyDescent="0.2">
      <c r="A3844" t="s">
        <v>14490</v>
      </c>
      <c r="B3844" t="s">
        <v>265</v>
      </c>
      <c r="C3844">
        <v>131013004</v>
      </c>
      <c r="D3844">
        <v>131013219</v>
      </c>
      <c r="E3844">
        <v>216</v>
      </c>
      <c r="F3844" t="s">
        <v>66</v>
      </c>
      <c r="G3844" t="s">
        <v>1461</v>
      </c>
      <c r="H3844" t="s">
        <v>14491</v>
      </c>
      <c r="I3844">
        <v>0</v>
      </c>
      <c r="J3844">
        <v>0</v>
      </c>
      <c r="K3844">
        <v>0</v>
      </c>
      <c r="L3844">
        <v>0</v>
      </c>
      <c r="M3844">
        <v>0</v>
      </c>
      <c r="N3844">
        <v>0</v>
      </c>
      <c r="O3844" t="str">
        <f t="shared" si="420"/>
        <v/>
      </c>
      <c r="P3844">
        <f>IF(ISERROR(VLOOKUP(G3844,Genes!$A$2:$A$749,1,0)),0,1)</f>
        <v>1</v>
      </c>
      <c r="Q3844">
        <f t="shared" si="421"/>
        <v>0</v>
      </c>
      <c r="R3844">
        <f t="shared" si="422"/>
        <v>0</v>
      </c>
      <c r="S3844">
        <f t="shared" si="423"/>
        <v>0</v>
      </c>
      <c r="T3844">
        <f t="shared" si="424"/>
        <v>17</v>
      </c>
      <c r="U3844">
        <f t="shared" si="425"/>
        <v>0</v>
      </c>
      <c r="V3844" t="str">
        <f t="shared" si="426"/>
        <v/>
      </c>
    </row>
    <row r="3845" spans="1:22" x14ac:dyDescent="0.2">
      <c r="A3845" t="s">
        <v>14492</v>
      </c>
      <c r="B3845" t="s">
        <v>265</v>
      </c>
      <c r="C3845">
        <v>131014663</v>
      </c>
      <c r="D3845">
        <v>131014664</v>
      </c>
      <c r="E3845">
        <v>2</v>
      </c>
      <c r="F3845" t="s">
        <v>66</v>
      </c>
      <c r="G3845" t="s">
        <v>1461</v>
      </c>
      <c r="H3845" t="s">
        <v>14493</v>
      </c>
      <c r="I3845">
        <v>0</v>
      </c>
      <c r="J3845">
        <v>0</v>
      </c>
      <c r="K3845">
        <v>0</v>
      </c>
      <c r="L3845">
        <v>0</v>
      </c>
      <c r="M3845">
        <v>0</v>
      </c>
      <c r="N3845">
        <v>0</v>
      </c>
      <c r="O3845" t="str">
        <f t="shared" si="420"/>
        <v/>
      </c>
      <c r="P3845">
        <f>IF(ISERROR(VLOOKUP(G3845,Genes!$A$2:$A$749,1,0)),0,1)</f>
        <v>1</v>
      </c>
      <c r="Q3845">
        <f t="shared" si="421"/>
        <v>0</v>
      </c>
      <c r="R3845">
        <f t="shared" si="422"/>
        <v>0</v>
      </c>
      <c r="S3845">
        <f t="shared" si="423"/>
        <v>0</v>
      </c>
      <c r="T3845">
        <f t="shared" si="424"/>
        <v>18</v>
      </c>
      <c r="U3845">
        <f t="shared" si="425"/>
        <v>0</v>
      </c>
      <c r="V3845" t="str">
        <f t="shared" si="426"/>
        <v/>
      </c>
    </row>
    <row r="3846" spans="1:22" x14ac:dyDescent="0.2">
      <c r="A3846" t="s">
        <v>14494</v>
      </c>
      <c r="B3846" t="s">
        <v>265</v>
      </c>
      <c r="C3846">
        <v>131015380</v>
      </c>
      <c r="D3846">
        <v>131015401</v>
      </c>
      <c r="E3846">
        <v>22</v>
      </c>
      <c r="F3846" t="s">
        <v>66</v>
      </c>
      <c r="G3846" t="s">
        <v>1461</v>
      </c>
      <c r="H3846" t="s">
        <v>14495</v>
      </c>
      <c r="I3846">
        <v>0</v>
      </c>
      <c r="J3846">
        <v>0</v>
      </c>
      <c r="K3846">
        <v>0</v>
      </c>
      <c r="L3846">
        <v>0</v>
      </c>
      <c r="M3846">
        <v>0</v>
      </c>
      <c r="N3846">
        <v>0</v>
      </c>
      <c r="O3846" t="str">
        <f t="shared" si="420"/>
        <v/>
      </c>
      <c r="P3846">
        <f>IF(ISERROR(VLOOKUP(G3846,Genes!$A$2:$A$749,1,0)),0,1)</f>
        <v>1</v>
      </c>
      <c r="Q3846">
        <f t="shared" si="421"/>
        <v>0</v>
      </c>
      <c r="R3846">
        <f t="shared" si="422"/>
        <v>0</v>
      </c>
      <c r="S3846">
        <f t="shared" si="423"/>
        <v>0</v>
      </c>
      <c r="T3846">
        <f t="shared" si="424"/>
        <v>19</v>
      </c>
      <c r="U3846">
        <f t="shared" si="425"/>
        <v>0</v>
      </c>
      <c r="V3846" t="str">
        <f t="shared" si="426"/>
        <v/>
      </c>
    </row>
    <row r="3847" spans="1:22" x14ac:dyDescent="0.2">
      <c r="A3847" t="s">
        <v>14496</v>
      </c>
      <c r="B3847" t="s">
        <v>265</v>
      </c>
      <c r="C3847">
        <v>131016285</v>
      </c>
      <c r="D3847">
        <v>131016357</v>
      </c>
      <c r="E3847">
        <v>73</v>
      </c>
      <c r="F3847" t="s">
        <v>66</v>
      </c>
      <c r="G3847" t="s">
        <v>1461</v>
      </c>
      <c r="H3847" t="s">
        <v>14497</v>
      </c>
      <c r="I3847">
        <v>0</v>
      </c>
      <c r="J3847">
        <v>0</v>
      </c>
      <c r="K3847">
        <v>0</v>
      </c>
      <c r="L3847">
        <v>0</v>
      </c>
      <c r="M3847">
        <v>0</v>
      </c>
      <c r="N3847">
        <v>0</v>
      </c>
      <c r="O3847" t="str">
        <f t="shared" si="420"/>
        <v/>
      </c>
      <c r="P3847">
        <f>IF(ISERROR(VLOOKUP(G3847,Genes!$A$2:$A$749,1,0)),0,1)</f>
        <v>1</v>
      </c>
      <c r="Q3847">
        <f t="shared" si="421"/>
        <v>0</v>
      </c>
      <c r="R3847">
        <f t="shared" si="422"/>
        <v>0</v>
      </c>
      <c r="S3847">
        <f t="shared" si="423"/>
        <v>0</v>
      </c>
      <c r="T3847">
        <f t="shared" si="424"/>
        <v>20</v>
      </c>
      <c r="U3847">
        <f t="shared" si="425"/>
        <v>0</v>
      </c>
      <c r="V3847" t="str">
        <f t="shared" si="426"/>
        <v/>
      </c>
    </row>
    <row r="3848" spans="1:22" x14ac:dyDescent="0.2">
      <c r="A3848" t="s">
        <v>14498</v>
      </c>
      <c r="B3848" t="s">
        <v>265</v>
      </c>
      <c r="C3848">
        <v>131016288</v>
      </c>
      <c r="D3848">
        <v>131016349</v>
      </c>
      <c r="E3848">
        <v>62</v>
      </c>
      <c r="F3848" t="s">
        <v>66</v>
      </c>
      <c r="G3848" t="s">
        <v>1461</v>
      </c>
      <c r="H3848" t="s">
        <v>14499</v>
      </c>
      <c r="I3848">
        <v>0</v>
      </c>
      <c r="J3848">
        <v>0</v>
      </c>
      <c r="K3848">
        <v>0</v>
      </c>
      <c r="L3848">
        <v>0</v>
      </c>
      <c r="M3848">
        <v>0</v>
      </c>
      <c r="N3848">
        <v>0</v>
      </c>
      <c r="O3848" t="str">
        <f t="shared" si="420"/>
        <v/>
      </c>
      <c r="P3848">
        <f>IF(ISERROR(VLOOKUP(G3848,Genes!$A$2:$A$749,1,0)),0,1)</f>
        <v>1</v>
      </c>
      <c r="Q3848">
        <f t="shared" si="421"/>
        <v>0</v>
      </c>
      <c r="R3848">
        <f t="shared" si="422"/>
        <v>0</v>
      </c>
      <c r="S3848">
        <f t="shared" si="423"/>
        <v>0</v>
      </c>
      <c r="T3848">
        <f t="shared" si="424"/>
        <v>21</v>
      </c>
      <c r="U3848">
        <f t="shared" si="425"/>
        <v>0</v>
      </c>
      <c r="V3848" t="str">
        <f t="shared" si="426"/>
        <v/>
      </c>
    </row>
    <row r="3849" spans="1:22" x14ac:dyDescent="0.2">
      <c r="A3849" t="s">
        <v>14500</v>
      </c>
      <c r="B3849" t="s">
        <v>265</v>
      </c>
      <c r="C3849">
        <v>131016288</v>
      </c>
      <c r="D3849">
        <v>131016357</v>
      </c>
      <c r="E3849">
        <v>70</v>
      </c>
      <c r="F3849" t="s">
        <v>66</v>
      </c>
      <c r="G3849" t="s">
        <v>1461</v>
      </c>
      <c r="H3849" t="s">
        <v>14501</v>
      </c>
      <c r="I3849">
        <v>0</v>
      </c>
      <c r="J3849">
        <v>0</v>
      </c>
      <c r="K3849">
        <v>0</v>
      </c>
      <c r="L3849">
        <v>0</v>
      </c>
      <c r="M3849">
        <v>0</v>
      </c>
      <c r="N3849">
        <v>0</v>
      </c>
      <c r="O3849" t="str">
        <f t="shared" si="420"/>
        <v/>
      </c>
      <c r="P3849">
        <f>IF(ISERROR(VLOOKUP(G3849,Genes!$A$2:$A$749,1,0)),0,1)</f>
        <v>1</v>
      </c>
      <c r="Q3849">
        <f t="shared" si="421"/>
        <v>0</v>
      </c>
      <c r="R3849">
        <f t="shared" si="422"/>
        <v>0</v>
      </c>
      <c r="S3849">
        <f t="shared" si="423"/>
        <v>0</v>
      </c>
      <c r="T3849">
        <f t="shared" si="424"/>
        <v>22</v>
      </c>
      <c r="U3849">
        <f t="shared" si="425"/>
        <v>0</v>
      </c>
      <c r="V3849" t="str">
        <f t="shared" si="426"/>
        <v/>
      </c>
    </row>
    <row r="3850" spans="1:22" x14ac:dyDescent="0.2">
      <c r="A3850" t="s">
        <v>14502</v>
      </c>
      <c r="B3850" t="s">
        <v>265</v>
      </c>
      <c r="C3850">
        <v>130980861</v>
      </c>
      <c r="D3850">
        <v>130981010</v>
      </c>
      <c r="E3850">
        <v>150</v>
      </c>
      <c r="F3850" t="s">
        <v>66</v>
      </c>
      <c r="G3850" t="s">
        <v>1461</v>
      </c>
      <c r="H3850" t="s">
        <v>14503</v>
      </c>
      <c r="I3850">
        <v>0</v>
      </c>
      <c r="J3850">
        <v>0</v>
      </c>
      <c r="K3850">
        <v>0</v>
      </c>
      <c r="L3850">
        <v>0</v>
      </c>
      <c r="M3850">
        <v>0</v>
      </c>
      <c r="N3850">
        <v>0</v>
      </c>
      <c r="O3850" t="str">
        <f t="shared" si="420"/>
        <v/>
      </c>
      <c r="P3850">
        <f>IF(ISERROR(VLOOKUP(G3850,Genes!$A$2:$A$749,1,0)),0,1)</f>
        <v>1</v>
      </c>
      <c r="Q3850">
        <f t="shared" si="421"/>
        <v>0</v>
      </c>
      <c r="R3850">
        <f t="shared" si="422"/>
        <v>0</v>
      </c>
      <c r="S3850">
        <f t="shared" si="423"/>
        <v>0</v>
      </c>
      <c r="T3850">
        <f t="shared" si="424"/>
        <v>23</v>
      </c>
      <c r="U3850">
        <f t="shared" si="425"/>
        <v>0</v>
      </c>
      <c r="V3850" t="str">
        <f t="shared" si="426"/>
        <v/>
      </c>
    </row>
    <row r="3851" spans="1:22" x14ac:dyDescent="0.2">
      <c r="A3851" t="s">
        <v>14504</v>
      </c>
      <c r="B3851" t="s">
        <v>265</v>
      </c>
      <c r="C3851">
        <v>131016933</v>
      </c>
      <c r="D3851">
        <v>131016993</v>
      </c>
      <c r="E3851">
        <v>61</v>
      </c>
      <c r="F3851" t="s">
        <v>66</v>
      </c>
      <c r="G3851" t="s">
        <v>1461</v>
      </c>
      <c r="H3851" t="s">
        <v>14505</v>
      </c>
      <c r="I3851">
        <v>0</v>
      </c>
      <c r="J3851">
        <v>0</v>
      </c>
      <c r="K3851">
        <v>0</v>
      </c>
      <c r="L3851">
        <v>0</v>
      </c>
      <c r="M3851">
        <v>0</v>
      </c>
      <c r="N3851">
        <v>0</v>
      </c>
      <c r="O3851" t="str">
        <f t="shared" si="420"/>
        <v/>
      </c>
      <c r="P3851">
        <f>IF(ISERROR(VLOOKUP(G3851,Genes!$A$2:$A$749,1,0)),0,1)</f>
        <v>1</v>
      </c>
      <c r="Q3851">
        <f t="shared" si="421"/>
        <v>0</v>
      </c>
      <c r="R3851">
        <f t="shared" si="422"/>
        <v>0</v>
      </c>
      <c r="S3851">
        <f t="shared" si="423"/>
        <v>0</v>
      </c>
      <c r="T3851">
        <f t="shared" si="424"/>
        <v>24</v>
      </c>
      <c r="U3851">
        <f t="shared" si="425"/>
        <v>0</v>
      </c>
      <c r="V3851" t="str">
        <f t="shared" si="426"/>
        <v/>
      </c>
    </row>
    <row r="3852" spans="1:22" x14ac:dyDescent="0.2">
      <c r="A3852" t="s">
        <v>14506</v>
      </c>
      <c r="B3852" t="s">
        <v>265</v>
      </c>
      <c r="C3852">
        <v>130981328</v>
      </c>
      <c r="D3852">
        <v>130981531</v>
      </c>
      <c r="E3852">
        <v>204</v>
      </c>
      <c r="F3852" t="s">
        <v>66</v>
      </c>
      <c r="G3852" t="s">
        <v>1461</v>
      </c>
      <c r="H3852" t="s">
        <v>14507</v>
      </c>
      <c r="I3852">
        <v>0</v>
      </c>
      <c r="J3852">
        <v>0</v>
      </c>
      <c r="K3852">
        <v>0</v>
      </c>
      <c r="L3852">
        <v>0</v>
      </c>
      <c r="M3852">
        <v>0</v>
      </c>
      <c r="N3852">
        <v>0</v>
      </c>
      <c r="O3852" t="str">
        <f t="shared" si="420"/>
        <v/>
      </c>
      <c r="P3852">
        <f>IF(ISERROR(VLOOKUP(G3852,Genes!$A$2:$A$749,1,0)),0,1)</f>
        <v>1</v>
      </c>
      <c r="Q3852">
        <f t="shared" si="421"/>
        <v>0</v>
      </c>
      <c r="R3852">
        <f t="shared" si="422"/>
        <v>0</v>
      </c>
      <c r="S3852">
        <f t="shared" si="423"/>
        <v>0</v>
      </c>
      <c r="T3852">
        <f t="shared" si="424"/>
        <v>25</v>
      </c>
      <c r="U3852">
        <f t="shared" si="425"/>
        <v>0</v>
      </c>
      <c r="V3852" t="str">
        <f t="shared" si="426"/>
        <v/>
      </c>
    </row>
    <row r="3853" spans="1:22" x14ac:dyDescent="0.2">
      <c r="A3853" t="s">
        <v>14508</v>
      </c>
      <c r="B3853" t="s">
        <v>265</v>
      </c>
      <c r="C3853">
        <v>130982267</v>
      </c>
      <c r="D3853">
        <v>130982365</v>
      </c>
      <c r="E3853">
        <v>99</v>
      </c>
      <c r="F3853" t="s">
        <v>66</v>
      </c>
      <c r="G3853" t="s">
        <v>1461</v>
      </c>
      <c r="H3853" t="s">
        <v>14509</v>
      </c>
      <c r="I3853">
        <v>0</v>
      </c>
      <c r="J3853">
        <v>0</v>
      </c>
      <c r="K3853">
        <v>0</v>
      </c>
      <c r="L3853">
        <v>0</v>
      </c>
      <c r="M3853">
        <v>0</v>
      </c>
      <c r="N3853">
        <v>0</v>
      </c>
      <c r="O3853" t="str">
        <f t="shared" si="420"/>
        <v/>
      </c>
      <c r="P3853">
        <f>IF(ISERROR(VLOOKUP(G3853,Genes!$A$2:$A$749,1,0)),0,1)</f>
        <v>1</v>
      </c>
      <c r="Q3853">
        <f t="shared" si="421"/>
        <v>0</v>
      </c>
      <c r="R3853">
        <f t="shared" si="422"/>
        <v>0</v>
      </c>
      <c r="S3853">
        <f t="shared" si="423"/>
        <v>0</v>
      </c>
      <c r="T3853">
        <f t="shared" si="424"/>
        <v>26</v>
      </c>
      <c r="U3853">
        <f t="shared" si="425"/>
        <v>0</v>
      </c>
      <c r="V3853" t="str">
        <f t="shared" si="426"/>
        <v/>
      </c>
    </row>
    <row r="3854" spans="1:22" x14ac:dyDescent="0.2">
      <c r="A3854" t="s">
        <v>14510</v>
      </c>
      <c r="B3854" t="s">
        <v>265</v>
      </c>
      <c r="C3854">
        <v>130982460</v>
      </c>
      <c r="D3854">
        <v>130982620</v>
      </c>
      <c r="E3854">
        <v>161</v>
      </c>
      <c r="F3854" t="s">
        <v>66</v>
      </c>
      <c r="G3854" t="s">
        <v>1461</v>
      </c>
      <c r="H3854" t="s">
        <v>14511</v>
      </c>
      <c r="I3854">
        <v>0</v>
      </c>
      <c r="J3854">
        <v>0</v>
      </c>
      <c r="K3854">
        <v>0</v>
      </c>
      <c r="L3854">
        <v>0</v>
      </c>
      <c r="M3854">
        <v>0</v>
      </c>
      <c r="N3854">
        <v>0</v>
      </c>
      <c r="O3854" t="str">
        <f t="shared" si="420"/>
        <v/>
      </c>
      <c r="P3854">
        <f>IF(ISERROR(VLOOKUP(G3854,Genes!$A$2:$A$749,1,0)),0,1)</f>
        <v>1</v>
      </c>
      <c r="Q3854">
        <f t="shared" si="421"/>
        <v>0</v>
      </c>
      <c r="R3854">
        <f t="shared" si="422"/>
        <v>0</v>
      </c>
      <c r="S3854">
        <f t="shared" si="423"/>
        <v>0</v>
      </c>
      <c r="T3854">
        <f t="shared" si="424"/>
        <v>27</v>
      </c>
      <c r="U3854">
        <f t="shared" si="425"/>
        <v>0</v>
      </c>
      <c r="V3854" t="str">
        <f t="shared" si="426"/>
        <v/>
      </c>
    </row>
    <row r="3855" spans="1:22" x14ac:dyDescent="0.2">
      <c r="A3855" t="s">
        <v>14512</v>
      </c>
      <c r="B3855" t="s">
        <v>265</v>
      </c>
      <c r="C3855">
        <v>130984476</v>
      </c>
      <c r="D3855">
        <v>130984618</v>
      </c>
      <c r="E3855">
        <v>143</v>
      </c>
      <c r="F3855" t="s">
        <v>66</v>
      </c>
      <c r="G3855" t="s">
        <v>1461</v>
      </c>
      <c r="H3855" t="s">
        <v>14513</v>
      </c>
      <c r="I3855">
        <v>0</v>
      </c>
      <c r="J3855">
        <v>0</v>
      </c>
      <c r="K3855">
        <v>0</v>
      </c>
      <c r="L3855">
        <v>0</v>
      </c>
      <c r="M3855">
        <v>0</v>
      </c>
      <c r="N3855">
        <v>0</v>
      </c>
      <c r="O3855" t="str">
        <f t="shared" si="420"/>
        <v/>
      </c>
      <c r="P3855">
        <f>IF(ISERROR(VLOOKUP(G3855,Genes!$A$2:$A$749,1,0)),0,1)</f>
        <v>1</v>
      </c>
      <c r="Q3855">
        <f t="shared" si="421"/>
        <v>0</v>
      </c>
      <c r="R3855">
        <f t="shared" si="422"/>
        <v>0</v>
      </c>
      <c r="S3855">
        <f t="shared" si="423"/>
        <v>0</v>
      </c>
      <c r="T3855">
        <f t="shared" si="424"/>
        <v>28</v>
      </c>
      <c r="U3855">
        <f t="shared" si="425"/>
        <v>0</v>
      </c>
      <c r="V3855" t="str">
        <f t="shared" si="426"/>
        <v/>
      </c>
    </row>
    <row r="3856" spans="1:22" x14ac:dyDescent="0.2">
      <c r="A3856" t="s">
        <v>14514</v>
      </c>
      <c r="B3856" t="s">
        <v>265</v>
      </c>
      <c r="C3856">
        <v>130984740</v>
      </c>
      <c r="D3856">
        <v>130984875</v>
      </c>
      <c r="E3856">
        <v>136</v>
      </c>
      <c r="F3856" t="s">
        <v>66</v>
      </c>
      <c r="G3856" t="s">
        <v>1461</v>
      </c>
      <c r="H3856" t="s">
        <v>14515</v>
      </c>
      <c r="I3856">
        <v>0</v>
      </c>
      <c r="J3856">
        <v>0</v>
      </c>
      <c r="K3856">
        <v>0</v>
      </c>
      <c r="L3856">
        <v>0</v>
      </c>
      <c r="M3856">
        <v>0</v>
      </c>
      <c r="N3856">
        <v>0</v>
      </c>
      <c r="O3856" t="str">
        <f t="shared" si="420"/>
        <v/>
      </c>
      <c r="P3856">
        <f>IF(ISERROR(VLOOKUP(G3856,Genes!$A$2:$A$749,1,0)),0,1)</f>
        <v>1</v>
      </c>
      <c r="Q3856">
        <f t="shared" si="421"/>
        <v>0</v>
      </c>
      <c r="R3856">
        <f t="shared" si="422"/>
        <v>0</v>
      </c>
      <c r="S3856">
        <f t="shared" si="423"/>
        <v>0</v>
      </c>
      <c r="T3856">
        <f t="shared" si="424"/>
        <v>29</v>
      </c>
      <c r="U3856">
        <f t="shared" si="425"/>
        <v>0</v>
      </c>
      <c r="V3856" t="str">
        <f t="shared" si="426"/>
        <v/>
      </c>
    </row>
    <row r="3857" spans="1:22" x14ac:dyDescent="0.2">
      <c r="A3857" t="s">
        <v>14516</v>
      </c>
      <c r="B3857" t="s">
        <v>265</v>
      </c>
      <c r="C3857">
        <v>130985072</v>
      </c>
      <c r="D3857">
        <v>130985139</v>
      </c>
      <c r="E3857">
        <v>68</v>
      </c>
      <c r="F3857" t="s">
        <v>66</v>
      </c>
      <c r="G3857" t="s">
        <v>1461</v>
      </c>
      <c r="H3857" t="s">
        <v>14517</v>
      </c>
      <c r="I3857">
        <v>0</v>
      </c>
      <c r="J3857">
        <v>0</v>
      </c>
      <c r="K3857">
        <v>0</v>
      </c>
      <c r="L3857">
        <v>0</v>
      </c>
      <c r="M3857">
        <v>0</v>
      </c>
      <c r="N3857">
        <v>0</v>
      </c>
      <c r="O3857" t="str">
        <f t="shared" si="420"/>
        <v>DNM1</v>
      </c>
      <c r="P3857">
        <f>IF(ISERROR(VLOOKUP(G3857,Genes!$A$2:$A$749,1,0)),0,1)</f>
        <v>1</v>
      </c>
      <c r="Q3857">
        <f t="shared" si="421"/>
        <v>0</v>
      </c>
      <c r="R3857">
        <f t="shared" si="422"/>
        <v>0</v>
      </c>
      <c r="S3857">
        <f t="shared" si="423"/>
        <v>0</v>
      </c>
      <c r="T3857">
        <f t="shared" si="424"/>
        <v>30</v>
      </c>
      <c r="U3857">
        <f t="shared" si="425"/>
        <v>1</v>
      </c>
      <c r="V3857">
        <f t="shared" si="426"/>
        <v>0</v>
      </c>
    </row>
    <row r="3858" spans="1:22" x14ac:dyDescent="0.2">
      <c r="A3858" t="s">
        <v>14518</v>
      </c>
      <c r="B3858" t="s">
        <v>167</v>
      </c>
      <c r="C3858">
        <v>25536782</v>
      </c>
      <c r="D3858">
        <v>25536853</v>
      </c>
      <c r="E3858">
        <v>72</v>
      </c>
      <c r="F3858" t="s">
        <v>74</v>
      </c>
      <c r="G3858" t="s">
        <v>1468</v>
      </c>
      <c r="H3858" t="s">
        <v>14519</v>
      </c>
      <c r="I3858">
        <v>0</v>
      </c>
      <c r="J3858">
        <v>0</v>
      </c>
      <c r="K3858">
        <v>0</v>
      </c>
      <c r="L3858">
        <v>0</v>
      </c>
      <c r="M3858">
        <v>0</v>
      </c>
      <c r="N3858">
        <v>0</v>
      </c>
      <c r="O3858" t="str">
        <f t="shared" si="420"/>
        <v/>
      </c>
      <c r="P3858">
        <f>IF(ISERROR(VLOOKUP(G3858,Genes!$A$2:$A$749,1,0)),0,1)</f>
        <v>1</v>
      </c>
      <c r="Q3858">
        <f t="shared" si="421"/>
        <v>1</v>
      </c>
      <c r="R3858">
        <f t="shared" si="422"/>
        <v>0</v>
      </c>
      <c r="S3858">
        <f t="shared" si="423"/>
        <v>0</v>
      </c>
      <c r="T3858">
        <f t="shared" si="424"/>
        <v>1</v>
      </c>
      <c r="U3858">
        <f t="shared" si="425"/>
        <v>0</v>
      </c>
      <c r="V3858" t="str">
        <f t="shared" si="426"/>
        <v/>
      </c>
    </row>
    <row r="3859" spans="1:22" x14ac:dyDescent="0.2">
      <c r="A3859" t="s">
        <v>14520</v>
      </c>
      <c r="B3859" t="s">
        <v>167</v>
      </c>
      <c r="C3859">
        <v>25475063</v>
      </c>
      <c r="D3859">
        <v>25475066</v>
      </c>
      <c r="E3859">
        <v>4</v>
      </c>
      <c r="F3859" t="s">
        <v>74</v>
      </c>
      <c r="G3859" t="s">
        <v>1468</v>
      </c>
      <c r="H3859" t="s">
        <v>14521</v>
      </c>
      <c r="I3859">
        <v>0</v>
      </c>
      <c r="J3859">
        <v>0</v>
      </c>
      <c r="K3859">
        <v>0</v>
      </c>
      <c r="L3859">
        <v>0</v>
      </c>
      <c r="M3859">
        <v>0</v>
      </c>
      <c r="N3859">
        <v>0</v>
      </c>
      <c r="O3859" t="str">
        <f t="shared" si="420"/>
        <v/>
      </c>
      <c r="P3859">
        <f>IF(ISERROR(VLOOKUP(G3859,Genes!$A$2:$A$749,1,0)),0,1)</f>
        <v>1</v>
      </c>
      <c r="Q3859">
        <f t="shared" si="421"/>
        <v>0</v>
      </c>
      <c r="R3859">
        <f t="shared" si="422"/>
        <v>0</v>
      </c>
      <c r="S3859">
        <f t="shared" si="423"/>
        <v>0</v>
      </c>
      <c r="T3859">
        <f t="shared" si="424"/>
        <v>2</v>
      </c>
      <c r="U3859">
        <f t="shared" si="425"/>
        <v>0</v>
      </c>
      <c r="V3859" t="str">
        <f t="shared" si="426"/>
        <v/>
      </c>
    </row>
    <row r="3860" spans="1:22" x14ac:dyDescent="0.2">
      <c r="A3860" t="s">
        <v>14522</v>
      </c>
      <c r="B3860" t="s">
        <v>167</v>
      </c>
      <c r="C3860">
        <v>25474781</v>
      </c>
      <c r="D3860">
        <v>25474963</v>
      </c>
      <c r="E3860">
        <v>183</v>
      </c>
      <c r="F3860" t="s">
        <v>74</v>
      </c>
      <c r="G3860" t="s">
        <v>1468</v>
      </c>
      <c r="H3860" t="s">
        <v>14523</v>
      </c>
      <c r="I3860">
        <v>0</v>
      </c>
      <c r="J3860">
        <v>0</v>
      </c>
      <c r="K3860">
        <v>0</v>
      </c>
      <c r="L3860">
        <v>0</v>
      </c>
      <c r="M3860">
        <v>0</v>
      </c>
      <c r="N3860">
        <v>0</v>
      </c>
      <c r="O3860" t="str">
        <f t="shared" si="420"/>
        <v/>
      </c>
      <c r="P3860">
        <f>IF(ISERROR(VLOOKUP(G3860,Genes!$A$2:$A$749,1,0)),0,1)</f>
        <v>1</v>
      </c>
      <c r="Q3860">
        <f t="shared" si="421"/>
        <v>0</v>
      </c>
      <c r="R3860">
        <f t="shared" si="422"/>
        <v>0</v>
      </c>
      <c r="S3860">
        <f t="shared" si="423"/>
        <v>0</v>
      </c>
      <c r="T3860">
        <f t="shared" si="424"/>
        <v>3</v>
      </c>
      <c r="U3860">
        <f t="shared" si="425"/>
        <v>0</v>
      </c>
      <c r="V3860" t="str">
        <f t="shared" si="426"/>
        <v/>
      </c>
    </row>
    <row r="3861" spans="1:22" x14ac:dyDescent="0.2">
      <c r="A3861" t="s">
        <v>14524</v>
      </c>
      <c r="B3861" t="s">
        <v>167</v>
      </c>
      <c r="C3861">
        <v>25472526</v>
      </c>
      <c r="D3861">
        <v>25472593</v>
      </c>
      <c r="E3861">
        <v>68</v>
      </c>
      <c r="F3861" t="s">
        <v>74</v>
      </c>
      <c r="G3861" t="s">
        <v>1468</v>
      </c>
      <c r="H3861" t="s">
        <v>14525</v>
      </c>
      <c r="I3861">
        <v>0</v>
      </c>
      <c r="J3861">
        <v>0</v>
      </c>
      <c r="K3861">
        <v>0</v>
      </c>
      <c r="L3861">
        <v>0</v>
      </c>
      <c r="M3861">
        <v>0</v>
      </c>
      <c r="N3861">
        <v>0</v>
      </c>
      <c r="O3861" t="str">
        <f t="shared" si="420"/>
        <v/>
      </c>
      <c r="P3861">
        <f>IF(ISERROR(VLOOKUP(G3861,Genes!$A$2:$A$749,1,0)),0,1)</f>
        <v>1</v>
      </c>
      <c r="Q3861">
        <f t="shared" si="421"/>
        <v>0</v>
      </c>
      <c r="R3861">
        <f t="shared" si="422"/>
        <v>0</v>
      </c>
      <c r="S3861">
        <f t="shared" si="423"/>
        <v>0</v>
      </c>
      <c r="T3861">
        <f t="shared" si="424"/>
        <v>4</v>
      </c>
      <c r="U3861">
        <f t="shared" si="425"/>
        <v>0</v>
      </c>
      <c r="V3861" t="str">
        <f t="shared" si="426"/>
        <v/>
      </c>
    </row>
    <row r="3862" spans="1:22" x14ac:dyDescent="0.2">
      <c r="A3862" t="s">
        <v>14526</v>
      </c>
      <c r="B3862" t="s">
        <v>167</v>
      </c>
      <c r="C3862">
        <v>25472487</v>
      </c>
      <c r="D3862">
        <v>25472593</v>
      </c>
      <c r="E3862">
        <v>107</v>
      </c>
      <c r="F3862" t="s">
        <v>74</v>
      </c>
      <c r="G3862" t="s">
        <v>1468</v>
      </c>
      <c r="H3862" t="s">
        <v>14527</v>
      </c>
      <c r="I3862">
        <v>0</v>
      </c>
      <c r="J3862">
        <v>0</v>
      </c>
      <c r="K3862">
        <v>0</v>
      </c>
      <c r="L3862">
        <v>0</v>
      </c>
      <c r="M3862">
        <v>0</v>
      </c>
      <c r="N3862">
        <v>0</v>
      </c>
      <c r="O3862" t="str">
        <f t="shared" si="420"/>
        <v/>
      </c>
      <c r="P3862">
        <f>IF(ISERROR(VLOOKUP(G3862,Genes!$A$2:$A$749,1,0)),0,1)</f>
        <v>1</v>
      </c>
      <c r="Q3862">
        <f t="shared" si="421"/>
        <v>0</v>
      </c>
      <c r="R3862">
        <f t="shared" si="422"/>
        <v>0</v>
      </c>
      <c r="S3862">
        <f t="shared" si="423"/>
        <v>0</v>
      </c>
      <c r="T3862">
        <f t="shared" si="424"/>
        <v>5</v>
      </c>
      <c r="U3862">
        <f t="shared" si="425"/>
        <v>0</v>
      </c>
      <c r="V3862" t="str">
        <f t="shared" si="426"/>
        <v/>
      </c>
    </row>
    <row r="3863" spans="1:22" x14ac:dyDescent="0.2">
      <c r="A3863" t="s">
        <v>14528</v>
      </c>
      <c r="B3863" t="s">
        <v>167</v>
      </c>
      <c r="C3863">
        <v>25470906</v>
      </c>
      <c r="D3863">
        <v>25471121</v>
      </c>
      <c r="E3863">
        <v>216</v>
      </c>
      <c r="F3863" t="s">
        <v>74</v>
      </c>
      <c r="G3863" t="s">
        <v>1468</v>
      </c>
      <c r="H3863" t="s">
        <v>14529</v>
      </c>
      <c r="I3863">
        <v>0</v>
      </c>
      <c r="J3863">
        <v>0</v>
      </c>
      <c r="K3863">
        <v>0</v>
      </c>
      <c r="L3863">
        <v>0</v>
      </c>
      <c r="M3863">
        <v>0</v>
      </c>
      <c r="N3863">
        <v>0</v>
      </c>
      <c r="O3863" t="str">
        <f t="shared" si="420"/>
        <v/>
      </c>
      <c r="P3863">
        <f>IF(ISERROR(VLOOKUP(G3863,Genes!$A$2:$A$749,1,0)),0,1)</f>
        <v>1</v>
      </c>
      <c r="Q3863">
        <f t="shared" si="421"/>
        <v>0</v>
      </c>
      <c r="R3863">
        <f t="shared" si="422"/>
        <v>0</v>
      </c>
      <c r="S3863">
        <f t="shared" si="423"/>
        <v>0</v>
      </c>
      <c r="T3863">
        <f t="shared" si="424"/>
        <v>6</v>
      </c>
      <c r="U3863">
        <f t="shared" si="425"/>
        <v>0</v>
      </c>
      <c r="V3863" t="str">
        <f t="shared" si="426"/>
        <v/>
      </c>
    </row>
    <row r="3864" spans="1:22" x14ac:dyDescent="0.2">
      <c r="A3864" t="s">
        <v>14530</v>
      </c>
      <c r="B3864" t="s">
        <v>167</v>
      </c>
      <c r="C3864">
        <v>25470906</v>
      </c>
      <c r="D3864">
        <v>25471091</v>
      </c>
      <c r="E3864">
        <v>186</v>
      </c>
      <c r="F3864" t="s">
        <v>74</v>
      </c>
      <c r="G3864" t="s">
        <v>1468</v>
      </c>
      <c r="H3864" t="s">
        <v>14531</v>
      </c>
      <c r="I3864">
        <v>0</v>
      </c>
      <c r="J3864">
        <v>0</v>
      </c>
      <c r="K3864">
        <v>0</v>
      </c>
      <c r="L3864">
        <v>0</v>
      </c>
      <c r="M3864">
        <v>0</v>
      </c>
      <c r="N3864">
        <v>0</v>
      </c>
      <c r="O3864" t="str">
        <f t="shared" si="420"/>
        <v/>
      </c>
      <c r="P3864">
        <f>IF(ISERROR(VLOOKUP(G3864,Genes!$A$2:$A$749,1,0)),0,1)</f>
        <v>1</v>
      </c>
      <c r="Q3864">
        <f t="shared" si="421"/>
        <v>0</v>
      </c>
      <c r="R3864">
        <f t="shared" si="422"/>
        <v>0</v>
      </c>
      <c r="S3864">
        <f t="shared" si="423"/>
        <v>0</v>
      </c>
      <c r="T3864">
        <f t="shared" si="424"/>
        <v>7</v>
      </c>
      <c r="U3864">
        <f t="shared" si="425"/>
        <v>0</v>
      </c>
      <c r="V3864" t="str">
        <f t="shared" si="426"/>
        <v/>
      </c>
    </row>
    <row r="3865" spans="1:22" x14ac:dyDescent="0.2">
      <c r="A3865" t="s">
        <v>14532</v>
      </c>
      <c r="B3865" t="s">
        <v>167</v>
      </c>
      <c r="C3865">
        <v>25470460</v>
      </c>
      <c r="D3865">
        <v>25470618</v>
      </c>
      <c r="E3865">
        <v>159</v>
      </c>
      <c r="F3865" t="s">
        <v>74</v>
      </c>
      <c r="G3865" t="s">
        <v>1468</v>
      </c>
      <c r="H3865" t="s">
        <v>14533</v>
      </c>
      <c r="I3865">
        <v>0</v>
      </c>
      <c r="J3865">
        <v>0</v>
      </c>
      <c r="K3865">
        <v>0</v>
      </c>
      <c r="L3865">
        <v>0</v>
      </c>
      <c r="M3865">
        <v>0</v>
      </c>
      <c r="N3865">
        <v>0</v>
      </c>
      <c r="O3865" t="str">
        <f t="shared" si="420"/>
        <v/>
      </c>
      <c r="P3865">
        <f>IF(ISERROR(VLOOKUP(G3865,Genes!$A$2:$A$749,1,0)),0,1)</f>
        <v>1</v>
      </c>
      <c r="Q3865">
        <f t="shared" si="421"/>
        <v>0</v>
      </c>
      <c r="R3865">
        <f t="shared" si="422"/>
        <v>0</v>
      </c>
      <c r="S3865">
        <f t="shared" si="423"/>
        <v>0</v>
      </c>
      <c r="T3865">
        <f t="shared" si="424"/>
        <v>8</v>
      </c>
      <c r="U3865">
        <f t="shared" si="425"/>
        <v>0</v>
      </c>
      <c r="V3865" t="str">
        <f t="shared" si="426"/>
        <v/>
      </c>
    </row>
    <row r="3866" spans="1:22" x14ac:dyDescent="0.2">
      <c r="A3866" t="s">
        <v>14534</v>
      </c>
      <c r="B3866" t="s">
        <v>167</v>
      </c>
      <c r="C3866">
        <v>25469920</v>
      </c>
      <c r="D3866">
        <v>25470027</v>
      </c>
      <c r="E3866">
        <v>108</v>
      </c>
      <c r="F3866" t="s">
        <v>74</v>
      </c>
      <c r="G3866" t="s">
        <v>1468</v>
      </c>
      <c r="H3866" t="s">
        <v>14535</v>
      </c>
      <c r="I3866">
        <v>0</v>
      </c>
      <c r="J3866">
        <v>0</v>
      </c>
      <c r="K3866">
        <v>0</v>
      </c>
      <c r="L3866">
        <v>0</v>
      </c>
      <c r="M3866">
        <v>0</v>
      </c>
      <c r="N3866">
        <v>0</v>
      </c>
      <c r="O3866" t="str">
        <f t="shared" si="420"/>
        <v/>
      </c>
      <c r="P3866">
        <f>IF(ISERROR(VLOOKUP(G3866,Genes!$A$2:$A$749,1,0)),0,1)</f>
        <v>1</v>
      </c>
      <c r="Q3866">
        <f t="shared" si="421"/>
        <v>0</v>
      </c>
      <c r="R3866">
        <f t="shared" si="422"/>
        <v>0</v>
      </c>
      <c r="S3866">
        <f t="shared" si="423"/>
        <v>0</v>
      </c>
      <c r="T3866">
        <f t="shared" si="424"/>
        <v>9</v>
      </c>
      <c r="U3866">
        <f t="shared" si="425"/>
        <v>0</v>
      </c>
      <c r="V3866" t="str">
        <f t="shared" si="426"/>
        <v/>
      </c>
    </row>
    <row r="3867" spans="1:22" x14ac:dyDescent="0.2">
      <c r="A3867" t="s">
        <v>14536</v>
      </c>
      <c r="B3867" t="s">
        <v>167</v>
      </c>
      <c r="C3867">
        <v>25469489</v>
      </c>
      <c r="D3867">
        <v>25469645</v>
      </c>
      <c r="E3867">
        <v>157</v>
      </c>
      <c r="F3867" t="s">
        <v>74</v>
      </c>
      <c r="G3867" t="s">
        <v>1468</v>
      </c>
      <c r="H3867" t="s">
        <v>14537</v>
      </c>
      <c r="I3867">
        <v>0</v>
      </c>
      <c r="J3867">
        <v>0</v>
      </c>
      <c r="K3867">
        <v>0</v>
      </c>
      <c r="L3867">
        <v>0</v>
      </c>
      <c r="M3867">
        <v>0</v>
      </c>
      <c r="N3867">
        <v>0</v>
      </c>
      <c r="O3867" t="str">
        <f t="shared" si="420"/>
        <v/>
      </c>
      <c r="P3867">
        <f>IF(ISERROR(VLOOKUP(G3867,Genes!$A$2:$A$749,1,0)),0,1)</f>
        <v>1</v>
      </c>
      <c r="Q3867">
        <f t="shared" si="421"/>
        <v>0</v>
      </c>
      <c r="R3867">
        <f t="shared" si="422"/>
        <v>0</v>
      </c>
      <c r="S3867">
        <f t="shared" si="423"/>
        <v>0</v>
      </c>
      <c r="T3867">
        <f t="shared" si="424"/>
        <v>10</v>
      </c>
      <c r="U3867">
        <f t="shared" si="425"/>
        <v>0</v>
      </c>
      <c r="V3867" t="str">
        <f t="shared" si="426"/>
        <v/>
      </c>
    </row>
    <row r="3868" spans="1:22" x14ac:dyDescent="0.2">
      <c r="A3868" t="s">
        <v>14538</v>
      </c>
      <c r="B3868" t="s">
        <v>167</v>
      </c>
      <c r="C3868">
        <v>25469029</v>
      </c>
      <c r="D3868">
        <v>25469178</v>
      </c>
      <c r="E3868">
        <v>150</v>
      </c>
      <c r="F3868" t="s">
        <v>74</v>
      </c>
      <c r="G3868" t="s">
        <v>1468</v>
      </c>
      <c r="H3868" t="s">
        <v>14539</v>
      </c>
      <c r="I3868">
        <v>0</v>
      </c>
      <c r="J3868">
        <v>0</v>
      </c>
      <c r="K3868">
        <v>0</v>
      </c>
      <c r="L3868">
        <v>0</v>
      </c>
      <c r="M3868">
        <v>0</v>
      </c>
      <c r="N3868">
        <v>0</v>
      </c>
      <c r="O3868" t="str">
        <f t="shared" si="420"/>
        <v/>
      </c>
      <c r="P3868">
        <f>IF(ISERROR(VLOOKUP(G3868,Genes!$A$2:$A$749,1,0)),0,1)</f>
        <v>1</v>
      </c>
      <c r="Q3868">
        <f t="shared" si="421"/>
        <v>0</v>
      </c>
      <c r="R3868">
        <f t="shared" si="422"/>
        <v>0</v>
      </c>
      <c r="S3868">
        <f t="shared" si="423"/>
        <v>0</v>
      </c>
      <c r="T3868">
        <f t="shared" si="424"/>
        <v>11</v>
      </c>
      <c r="U3868">
        <f t="shared" si="425"/>
        <v>0</v>
      </c>
      <c r="V3868" t="str">
        <f t="shared" si="426"/>
        <v/>
      </c>
    </row>
    <row r="3869" spans="1:22" x14ac:dyDescent="0.2">
      <c r="A3869" t="s">
        <v>14540</v>
      </c>
      <c r="B3869" t="s">
        <v>167</v>
      </c>
      <c r="C3869">
        <v>25523008</v>
      </c>
      <c r="D3869">
        <v>25523112</v>
      </c>
      <c r="E3869">
        <v>105</v>
      </c>
      <c r="F3869" t="s">
        <v>74</v>
      </c>
      <c r="G3869" t="s">
        <v>1468</v>
      </c>
      <c r="H3869" t="s">
        <v>14541</v>
      </c>
      <c r="I3869">
        <v>0</v>
      </c>
      <c r="J3869">
        <v>0</v>
      </c>
      <c r="K3869">
        <v>0</v>
      </c>
      <c r="L3869">
        <v>0</v>
      </c>
      <c r="M3869">
        <v>0</v>
      </c>
      <c r="N3869">
        <v>0</v>
      </c>
      <c r="O3869" t="str">
        <f t="shared" si="420"/>
        <v/>
      </c>
      <c r="P3869">
        <f>IF(ISERROR(VLOOKUP(G3869,Genes!$A$2:$A$749,1,0)),0,1)</f>
        <v>1</v>
      </c>
      <c r="Q3869">
        <f t="shared" si="421"/>
        <v>0</v>
      </c>
      <c r="R3869">
        <f t="shared" si="422"/>
        <v>0</v>
      </c>
      <c r="S3869">
        <f t="shared" si="423"/>
        <v>0</v>
      </c>
      <c r="T3869">
        <f t="shared" si="424"/>
        <v>12</v>
      </c>
      <c r="U3869">
        <f t="shared" si="425"/>
        <v>0</v>
      </c>
      <c r="V3869" t="str">
        <f t="shared" si="426"/>
        <v/>
      </c>
    </row>
    <row r="3870" spans="1:22" x14ac:dyDescent="0.2">
      <c r="A3870" t="s">
        <v>14542</v>
      </c>
      <c r="B3870" t="s">
        <v>167</v>
      </c>
      <c r="C3870">
        <v>25468889</v>
      </c>
      <c r="D3870">
        <v>25468933</v>
      </c>
      <c r="E3870">
        <v>45</v>
      </c>
      <c r="F3870" t="s">
        <v>74</v>
      </c>
      <c r="G3870" t="s">
        <v>1468</v>
      </c>
      <c r="H3870" t="s">
        <v>14543</v>
      </c>
      <c r="I3870">
        <v>0</v>
      </c>
      <c r="J3870">
        <v>0</v>
      </c>
      <c r="K3870">
        <v>0</v>
      </c>
      <c r="L3870">
        <v>0</v>
      </c>
      <c r="M3870">
        <v>0</v>
      </c>
      <c r="N3870">
        <v>0</v>
      </c>
      <c r="O3870" t="str">
        <f t="shared" si="420"/>
        <v/>
      </c>
      <c r="P3870">
        <f>IF(ISERROR(VLOOKUP(G3870,Genes!$A$2:$A$749,1,0)),0,1)</f>
        <v>1</v>
      </c>
      <c r="Q3870">
        <f t="shared" si="421"/>
        <v>0</v>
      </c>
      <c r="R3870">
        <f t="shared" si="422"/>
        <v>0</v>
      </c>
      <c r="S3870">
        <f t="shared" si="423"/>
        <v>0</v>
      </c>
      <c r="T3870">
        <f t="shared" si="424"/>
        <v>13</v>
      </c>
      <c r="U3870">
        <f t="shared" si="425"/>
        <v>0</v>
      </c>
      <c r="V3870" t="str">
        <f t="shared" si="426"/>
        <v/>
      </c>
    </row>
    <row r="3871" spans="1:22" x14ac:dyDescent="0.2">
      <c r="A3871" t="s">
        <v>14544</v>
      </c>
      <c r="B3871" t="s">
        <v>167</v>
      </c>
      <c r="C3871">
        <v>25468122</v>
      </c>
      <c r="D3871">
        <v>25468201</v>
      </c>
      <c r="E3871">
        <v>80</v>
      </c>
      <c r="F3871" t="s">
        <v>74</v>
      </c>
      <c r="G3871" t="s">
        <v>1468</v>
      </c>
      <c r="H3871" t="s">
        <v>14545</v>
      </c>
      <c r="I3871">
        <v>0</v>
      </c>
      <c r="J3871">
        <v>0</v>
      </c>
      <c r="K3871">
        <v>0</v>
      </c>
      <c r="L3871">
        <v>0</v>
      </c>
      <c r="M3871">
        <v>0</v>
      </c>
      <c r="N3871">
        <v>0</v>
      </c>
      <c r="O3871" t="str">
        <f t="shared" si="420"/>
        <v/>
      </c>
      <c r="P3871">
        <f>IF(ISERROR(VLOOKUP(G3871,Genes!$A$2:$A$749,1,0)),0,1)</f>
        <v>1</v>
      </c>
      <c r="Q3871">
        <f t="shared" si="421"/>
        <v>0</v>
      </c>
      <c r="R3871">
        <f t="shared" si="422"/>
        <v>0</v>
      </c>
      <c r="S3871">
        <f t="shared" si="423"/>
        <v>0</v>
      </c>
      <c r="T3871">
        <f t="shared" si="424"/>
        <v>14</v>
      </c>
      <c r="U3871">
        <f t="shared" si="425"/>
        <v>0</v>
      </c>
      <c r="V3871" t="str">
        <f t="shared" si="426"/>
        <v/>
      </c>
    </row>
    <row r="3872" spans="1:22" x14ac:dyDescent="0.2">
      <c r="A3872" t="s">
        <v>14546</v>
      </c>
      <c r="B3872" t="s">
        <v>167</v>
      </c>
      <c r="C3872">
        <v>25467409</v>
      </c>
      <c r="D3872">
        <v>25467521</v>
      </c>
      <c r="E3872">
        <v>113</v>
      </c>
      <c r="F3872" t="s">
        <v>74</v>
      </c>
      <c r="G3872" t="s">
        <v>1468</v>
      </c>
      <c r="H3872" t="s">
        <v>14547</v>
      </c>
      <c r="I3872">
        <v>0</v>
      </c>
      <c r="J3872">
        <v>0</v>
      </c>
      <c r="K3872">
        <v>0</v>
      </c>
      <c r="L3872">
        <v>0</v>
      </c>
      <c r="M3872">
        <v>0</v>
      </c>
      <c r="N3872">
        <v>0</v>
      </c>
      <c r="O3872" t="str">
        <f t="shared" si="420"/>
        <v/>
      </c>
      <c r="P3872">
        <f>IF(ISERROR(VLOOKUP(G3872,Genes!$A$2:$A$749,1,0)),0,1)</f>
        <v>1</v>
      </c>
      <c r="Q3872">
        <f t="shared" si="421"/>
        <v>0</v>
      </c>
      <c r="R3872">
        <f t="shared" si="422"/>
        <v>0</v>
      </c>
      <c r="S3872">
        <f t="shared" si="423"/>
        <v>0</v>
      </c>
      <c r="T3872">
        <f t="shared" si="424"/>
        <v>15</v>
      </c>
      <c r="U3872">
        <f t="shared" si="425"/>
        <v>0</v>
      </c>
      <c r="V3872" t="str">
        <f t="shared" si="426"/>
        <v/>
      </c>
    </row>
    <row r="3873" spans="1:22" x14ac:dyDescent="0.2">
      <c r="A3873" t="s">
        <v>14548</v>
      </c>
      <c r="B3873" t="s">
        <v>167</v>
      </c>
      <c r="C3873">
        <v>25467024</v>
      </c>
      <c r="D3873">
        <v>25467207</v>
      </c>
      <c r="E3873">
        <v>184</v>
      </c>
      <c r="F3873" t="s">
        <v>74</v>
      </c>
      <c r="G3873" t="s">
        <v>1468</v>
      </c>
      <c r="H3873" t="s">
        <v>14549</v>
      </c>
      <c r="I3873">
        <v>0</v>
      </c>
      <c r="J3873">
        <v>0</v>
      </c>
      <c r="K3873">
        <v>0</v>
      </c>
      <c r="L3873">
        <v>0</v>
      </c>
      <c r="M3873">
        <v>0</v>
      </c>
      <c r="N3873">
        <v>0</v>
      </c>
      <c r="O3873" t="str">
        <f t="shared" si="420"/>
        <v/>
      </c>
      <c r="P3873">
        <f>IF(ISERROR(VLOOKUP(G3873,Genes!$A$2:$A$749,1,0)),0,1)</f>
        <v>1</v>
      </c>
      <c r="Q3873">
        <f t="shared" si="421"/>
        <v>0</v>
      </c>
      <c r="R3873">
        <f t="shared" si="422"/>
        <v>0</v>
      </c>
      <c r="S3873">
        <f t="shared" si="423"/>
        <v>0</v>
      </c>
      <c r="T3873">
        <f t="shared" si="424"/>
        <v>16</v>
      </c>
      <c r="U3873">
        <f t="shared" si="425"/>
        <v>0</v>
      </c>
      <c r="V3873" t="str">
        <f t="shared" si="426"/>
        <v/>
      </c>
    </row>
    <row r="3874" spans="1:22" x14ac:dyDescent="0.2">
      <c r="A3874" t="s">
        <v>14550</v>
      </c>
      <c r="B3874" t="s">
        <v>167</v>
      </c>
      <c r="C3874">
        <v>25466767</v>
      </c>
      <c r="D3874">
        <v>25466851</v>
      </c>
      <c r="E3874">
        <v>85</v>
      </c>
      <c r="F3874" t="s">
        <v>74</v>
      </c>
      <c r="G3874" t="s">
        <v>1468</v>
      </c>
      <c r="H3874" t="s">
        <v>14551</v>
      </c>
      <c r="I3874">
        <v>0</v>
      </c>
      <c r="J3874">
        <v>0</v>
      </c>
      <c r="K3874">
        <v>0</v>
      </c>
      <c r="L3874">
        <v>0</v>
      </c>
      <c r="M3874">
        <v>0</v>
      </c>
      <c r="N3874">
        <v>0</v>
      </c>
      <c r="O3874" t="str">
        <f t="shared" si="420"/>
        <v/>
      </c>
      <c r="P3874">
        <f>IF(ISERROR(VLOOKUP(G3874,Genes!$A$2:$A$749,1,0)),0,1)</f>
        <v>1</v>
      </c>
      <c r="Q3874">
        <f t="shared" si="421"/>
        <v>0</v>
      </c>
      <c r="R3874">
        <f t="shared" si="422"/>
        <v>0</v>
      </c>
      <c r="S3874">
        <f t="shared" si="423"/>
        <v>0</v>
      </c>
      <c r="T3874">
        <f t="shared" si="424"/>
        <v>17</v>
      </c>
      <c r="U3874">
        <f t="shared" si="425"/>
        <v>0</v>
      </c>
      <c r="V3874" t="str">
        <f t="shared" si="426"/>
        <v/>
      </c>
    </row>
    <row r="3875" spans="1:22" x14ac:dyDescent="0.2">
      <c r="A3875" t="s">
        <v>14552</v>
      </c>
      <c r="B3875" t="s">
        <v>167</v>
      </c>
      <c r="C3875">
        <v>25464431</v>
      </c>
      <c r="D3875">
        <v>25464576</v>
      </c>
      <c r="E3875">
        <v>146</v>
      </c>
      <c r="F3875" t="s">
        <v>74</v>
      </c>
      <c r="G3875" t="s">
        <v>1468</v>
      </c>
      <c r="H3875" t="s">
        <v>14553</v>
      </c>
      <c r="I3875">
        <v>0</v>
      </c>
      <c r="J3875">
        <v>0</v>
      </c>
      <c r="K3875">
        <v>0</v>
      </c>
      <c r="L3875">
        <v>0</v>
      </c>
      <c r="M3875">
        <v>0</v>
      </c>
      <c r="N3875">
        <v>0</v>
      </c>
      <c r="O3875" t="str">
        <f t="shared" si="420"/>
        <v/>
      </c>
      <c r="P3875">
        <f>IF(ISERROR(VLOOKUP(G3875,Genes!$A$2:$A$749,1,0)),0,1)</f>
        <v>1</v>
      </c>
      <c r="Q3875">
        <f t="shared" si="421"/>
        <v>0</v>
      </c>
      <c r="R3875">
        <f t="shared" si="422"/>
        <v>0</v>
      </c>
      <c r="S3875">
        <f t="shared" si="423"/>
        <v>0</v>
      </c>
      <c r="T3875">
        <f t="shared" si="424"/>
        <v>18</v>
      </c>
      <c r="U3875">
        <f t="shared" si="425"/>
        <v>0</v>
      </c>
      <c r="V3875" t="str">
        <f t="shared" si="426"/>
        <v/>
      </c>
    </row>
    <row r="3876" spans="1:22" x14ac:dyDescent="0.2">
      <c r="A3876" t="s">
        <v>14554</v>
      </c>
      <c r="B3876" t="s">
        <v>167</v>
      </c>
      <c r="C3876">
        <v>25463509</v>
      </c>
      <c r="D3876">
        <v>25463599</v>
      </c>
      <c r="E3876">
        <v>91</v>
      </c>
      <c r="F3876" t="s">
        <v>74</v>
      </c>
      <c r="G3876" t="s">
        <v>1468</v>
      </c>
      <c r="H3876" t="s">
        <v>14555</v>
      </c>
      <c r="I3876">
        <v>0</v>
      </c>
      <c r="J3876">
        <v>0</v>
      </c>
      <c r="K3876">
        <v>0</v>
      </c>
      <c r="L3876">
        <v>0</v>
      </c>
      <c r="M3876">
        <v>0</v>
      </c>
      <c r="N3876">
        <v>0</v>
      </c>
      <c r="O3876" t="str">
        <f t="shared" si="420"/>
        <v/>
      </c>
      <c r="P3876">
        <f>IF(ISERROR(VLOOKUP(G3876,Genes!$A$2:$A$749,1,0)),0,1)</f>
        <v>1</v>
      </c>
      <c r="Q3876">
        <f t="shared" si="421"/>
        <v>0</v>
      </c>
      <c r="R3876">
        <f t="shared" si="422"/>
        <v>0</v>
      </c>
      <c r="S3876">
        <f t="shared" si="423"/>
        <v>0</v>
      </c>
      <c r="T3876">
        <f t="shared" si="424"/>
        <v>19</v>
      </c>
      <c r="U3876">
        <f t="shared" si="425"/>
        <v>0</v>
      </c>
      <c r="V3876" t="str">
        <f t="shared" si="426"/>
        <v/>
      </c>
    </row>
    <row r="3877" spans="1:22" x14ac:dyDescent="0.2">
      <c r="A3877" t="s">
        <v>14556</v>
      </c>
      <c r="B3877" t="s">
        <v>167</v>
      </c>
      <c r="C3877">
        <v>25463171</v>
      </c>
      <c r="D3877">
        <v>25463319</v>
      </c>
      <c r="E3877">
        <v>149</v>
      </c>
      <c r="F3877" t="s">
        <v>74</v>
      </c>
      <c r="G3877" t="s">
        <v>1468</v>
      </c>
      <c r="H3877" t="s">
        <v>14557</v>
      </c>
      <c r="I3877">
        <v>0</v>
      </c>
      <c r="J3877">
        <v>0</v>
      </c>
      <c r="K3877">
        <v>0</v>
      </c>
      <c r="L3877">
        <v>0</v>
      </c>
      <c r="M3877">
        <v>0</v>
      </c>
      <c r="N3877">
        <v>0</v>
      </c>
      <c r="O3877" t="str">
        <f t="shared" si="420"/>
        <v/>
      </c>
      <c r="P3877">
        <f>IF(ISERROR(VLOOKUP(G3877,Genes!$A$2:$A$749,1,0)),0,1)</f>
        <v>1</v>
      </c>
      <c r="Q3877">
        <f t="shared" si="421"/>
        <v>0</v>
      </c>
      <c r="R3877">
        <f t="shared" si="422"/>
        <v>0</v>
      </c>
      <c r="S3877">
        <f t="shared" si="423"/>
        <v>0</v>
      </c>
      <c r="T3877">
        <f t="shared" si="424"/>
        <v>20</v>
      </c>
      <c r="U3877">
        <f t="shared" si="425"/>
        <v>0</v>
      </c>
      <c r="V3877" t="str">
        <f t="shared" si="426"/>
        <v/>
      </c>
    </row>
    <row r="3878" spans="1:22" x14ac:dyDescent="0.2">
      <c r="A3878" t="s">
        <v>14558</v>
      </c>
      <c r="B3878" t="s">
        <v>167</v>
      </c>
      <c r="C3878">
        <v>25462359</v>
      </c>
      <c r="D3878">
        <v>25462382</v>
      </c>
      <c r="E3878">
        <v>24</v>
      </c>
      <c r="F3878" t="s">
        <v>74</v>
      </c>
      <c r="G3878" t="s">
        <v>1468</v>
      </c>
      <c r="H3878" t="s">
        <v>14559</v>
      </c>
      <c r="I3878">
        <v>0</v>
      </c>
      <c r="J3878">
        <v>0</v>
      </c>
      <c r="K3878">
        <v>0</v>
      </c>
      <c r="L3878">
        <v>0</v>
      </c>
      <c r="M3878">
        <v>0</v>
      </c>
      <c r="N3878">
        <v>0</v>
      </c>
      <c r="O3878" t="str">
        <f t="shared" si="420"/>
        <v/>
      </c>
      <c r="P3878">
        <f>IF(ISERROR(VLOOKUP(G3878,Genes!$A$2:$A$749,1,0)),0,1)</f>
        <v>1</v>
      </c>
      <c r="Q3878">
        <f t="shared" si="421"/>
        <v>0</v>
      </c>
      <c r="R3878">
        <f t="shared" si="422"/>
        <v>0</v>
      </c>
      <c r="S3878">
        <f t="shared" si="423"/>
        <v>0</v>
      </c>
      <c r="T3878">
        <f t="shared" si="424"/>
        <v>21</v>
      </c>
      <c r="U3878">
        <f t="shared" si="425"/>
        <v>0</v>
      </c>
      <c r="V3878" t="str">
        <f t="shared" si="426"/>
        <v/>
      </c>
    </row>
    <row r="3879" spans="1:22" x14ac:dyDescent="0.2">
      <c r="A3879" t="s">
        <v>14560</v>
      </c>
      <c r="B3879" t="s">
        <v>167</v>
      </c>
      <c r="C3879">
        <v>25461999</v>
      </c>
      <c r="D3879">
        <v>25462084</v>
      </c>
      <c r="E3879">
        <v>86</v>
      </c>
      <c r="F3879" t="s">
        <v>74</v>
      </c>
      <c r="G3879" t="s">
        <v>1468</v>
      </c>
      <c r="H3879" t="s">
        <v>14561</v>
      </c>
      <c r="I3879">
        <v>0</v>
      </c>
      <c r="J3879">
        <v>0</v>
      </c>
      <c r="K3879">
        <v>0</v>
      </c>
      <c r="L3879">
        <v>0</v>
      </c>
      <c r="M3879">
        <v>0</v>
      </c>
      <c r="N3879">
        <v>0</v>
      </c>
      <c r="O3879" t="str">
        <f t="shared" si="420"/>
        <v/>
      </c>
      <c r="P3879">
        <f>IF(ISERROR(VLOOKUP(G3879,Genes!$A$2:$A$749,1,0)),0,1)</f>
        <v>1</v>
      </c>
      <c r="Q3879">
        <f t="shared" si="421"/>
        <v>0</v>
      </c>
      <c r="R3879">
        <f t="shared" si="422"/>
        <v>0</v>
      </c>
      <c r="S3879">
        <f t="shared" si="423"/>
        <v>0</v>
      </c>
      <c r="T3879">
        <f t="shared" si="424"/>
        <v>22</v>
      </c>
      <c r="U3879">
        <f t="shared" si="425"/>
        <v>0</v>
      </c>
      <c r="V3879" t="str">
        <f t="shared" si="426"/>
        <v/>
      </c>
    </row>
    <row r="3880" spans="1:22" x14ac:dyDescent="0.2">
      <c r="A3880" t="s">
        <v>14562</v>
      </c>
      <c r="B3880" t="s">
        <v>167</v>
      </c>
      <c r="C3880">
        <v>25513783</v>
      </c>
      <c r="D3880">
        <v>25513812</v>
      </c>
      <c r="E3880">
        <v>30</v>
      </c>
      <c r="F3880" t="s">
        <v>74</v>
      </c>
      <c r="G3880" t="s">
        <v>1468</v>
      </c>
      <c r="H3880" t="s">
        <v>14563</v>
      </c>
      <c r="I3880">
        <v>0</v>
      </c>
      <c r="J3880">
        <v>0</v>
      </c>
      <c r="K3880">
        <v>0</v>
      </c>
      <c r="L3880">
        <v>0</v>
      </c>
      <c r="M3880">
        <v>0</v>
      </c>
      <c r="N3880">
        <v>0</v>
      </c>
      <c r="O3880" t="str">
        <f t="shared" si="420"/>
        <v/>
      </c>
      <c r="P3880">
        <f>IF(ISERROR(VLOOKUP(G3880,Genes!$A$2:$A$749,1,0)),0,1)</f>
        <v>1</v>
      </c>
      <c r="Q3880">
        <f t="shared" si="421"/>
        <v>0</v>
      </c>
      <c r="R3880">
        <f t="shared" si="422"/>
        <v>0</v>
      </c>
      <c r="S3880">
        <f t="shared" si="423"/>
        <v>0</v>
      </c>
      <c r="T3880">
        <f t="shared" si="424"/>
        <v>23</v>
      </c>
      <c r="U3880">
        <f t="shared" si="425"/>
        <v>0</v>
      </c>
      <c r="V3880" t="str">
        <f t="shared" si="426"/>
        <v/>
      </c>
    </row>
    <row r="3881" spans="1:22" x14ac:dyDescent="0.2">
      <c r="A3881" t="s">
        <v>14564</v>
      </c>
      <c r="B3881" t="s">
        <v>167</v>
      </c>
      <c r="C3881">
        <v>25459805</v>
      </c>
      <c r="D3881">
        <v>25459874</v>
      </c>
      <c r="E3881">
        <v>70</v>
      </c>
      <c r="F3881" t="s">
        <v>74</v>
      </c>
      <c r="G3881" t="s">
        <v>1468</v>
      </c>
      <c r="H3881" t="s">
        <v>14565</v>
      </c>
      <c r="I3881">
        <v>0</v>
      </c>
      <c r="J3881">
        <v>0</v>
      </c>
      <c r="K3881">
        <v>0</v>
      </c>
      <c r="L3881">
        <v>0</v>
      </c>
      <c r="M3881">
        <v>0</v>
      </c>
      <c r="N3881">
        <v>0</v>
      </c>
      <c r="O3881" t="str">
        <f t="shared" si="420"/>
        <v/>
      </c>
      <c r="P3881">
        <f>IF(ISERROR(VLOOKUP(G3881,Genes!$A$2:$A$749,1,0)),0,1)</f>
        <v>1</v>
      </c>
      <c r="Q3881">
        <f t="shared" si="421"/>
        <v>0</v>
      </c>
      <c r="R3881">
        <f t="shared" si="422"/>
        <v>0</v>
      </c>
      <c r="S3881">
        <f t="shared" si="423"/>
        <v>0</v>
      </c>
      <c r="T3881">
        <f t="shared" si="424"/>
        <v>24</v>
      </c>
      <c r="U3881">
        <f t="shared" si="425"/>
        <v>0</v>
      </c>
      <c r="V3881" t="str">
        <f t="shared" si="426"/>
        <v/>
      </c>
    </row>
    <row r="3882" spans="1:22" x14ac:dyDescent="0.2">
      <c r="A3882" t="s">
        <v>14566</v>
      </c>
      <c r="B3882" t="s">
        <v>167</v>
      </c>
      <c r="C3882">
        <v>25458576</v>
      </c>
      <c r="D3882">
        <v>25458694</v>
      </c>
      <c r="E3882">
        <v>119</v>
      </c>
      <c r="F3882" t="s">
        <v>74</v>
      </c>
      <c r="G3882" t="s">
        <v>1468</v>
      </c>
      <c r="H3882" t="s">
        <v>14567</v>
      </c>
      <c r="I3882">
        <v>0</v>
      </c>
      <c r="J3882">
        <v>0</v>
      </c>
      <c r="K3882">
        <v>0</v>
      </c>
      <c r="L3882">
        <v>0</v>
      </c>
      <c r="M3882">
        <v>0</v>
      </c>
      <c r="N3882">
        <v>0</v>
      </c>
      <c r="O3882" t="str">
        <f t="shared" si="420"/>
        <v/>
      </c>
      <c r="P3882">
        <f>IF(ISERROR(VLOOKUP(G3882,Genes!$A$2:$A$749,1,0)),0,1)</f>
        <v>1</v>
      </c>
      <c r="Q3882">
        <f t="shared" si="421"/>
        <v>0</v>
      </c>
      <c r="R3882">
        <f t="shared" si="422"/>
        <v>0</v>
      </c>
      <c r="S3882">
        <f t="shared" si="423"/>
        <v>0</v>
      </c>
      <c r="T3882">
        <f t="shared" si="424"/>
        <v>25</v>
      </c>
      <c r="U3882">
        <f t="shared" si="425"/>
        <v>0</v>
      </c>
      <c r="V3882" t="str">
        <f t="shared" si="426"/>
        <v/>
      </c>
    </row>
    <row r="3883" spans="1:22" x14ac:dyDescent="0.2">
      <c r="A3883" t="s">
        <v>14568</v>
      </c>
      <c r="B3883" t="s">
        <v>167</v>
      </c>
      <c r="C3883">
        <v>25457148</v>
      </c>
      <c r="D3883">
        <v>25457289</v>
      </c>
      <c r="E3883">
        <v>142</v>
      </c>
      <c r="F3883" t="s">
        <v>74</v>
      </c>
      <c r="G3883" t="s">
        <v>1468</v>
      </c>
      <c r="H3883" t="s">
        <v>14569</v>
      </c>
      <c r="I3883">
        <v>0</v>
      </c>
      <c r="J3883">
        <v>0</v>
      </c>
      <c r="K3883">
        <v>0</v>
      </c>
      <c r="L3883">
        <v>0</v>
      </c>
      <c r="M3883">
        <v>0</v>
      </c>
      <c r="N3883">
        <v>0</v>
      </c>
      <c r="O3883" t="str">
        <f t="shared" si="420"/>
        <v/>
      </c>
      <c r="P3883">
        <f>IF(ISERROR(VLOOKUP(G3883,Genes!$A$2:$A$749,1,0)),0,1)</f>
        <v>1</v>
      </c>
      <c r="Q3883">
        <f t="shared" si="421"/>
        <v>0</v>
      </c>
      <c r="R3883">
        <f t="shared" si="422"/>
        <v>0</v>
      </c>
      <c r="S3883">
        <f t="shared" si="423"/>
        <v>0</v>
      </c>
      <c r="T3883">
        <f t="shared" si="424"/>
        <v>26</v>
      </c>
      <c r="U3883">
        <f t="shared" si="425"/>
        <v>0</v>
      </c>
      <c r="V3883" t="str">
        <f t="shared" si="426"/>
        <v/>
      </c>
    </row>
    <row r="3884" spans="1:22" x14ac:dyDescent="0.2">
      <c r="A3884" t="s">
        <v>14570</v>
      </c>
      <c r="B3884" t="s">
        <v>167</v>
      </c>
      <c r="C3884">
        <v>25505310</v>
      </c>
      <c r="D3884">
        <v>25505580</v>
      </c>
      <c r="E3884">
        <v>271</v>
      </c>
      <c r="F3884" t="s">
        <v>74</v>
      </c>
      <c r="G3884" t="s">
        <v>1468</v>
      </c>
      <c r="H3884" t="s">
        <v>14571</v>
      </c>
      <c r="I3884">
        <v>0</v>
      </c>
      <c r="J3884">
        <v>0</v>
      </c>
      <c r="K3884">
        <v>0</v>
      </c>
      <c r="L3884">
        <v>0</v>
      </c>
      <c r="M3884">
        <v>0</v>
      </c>
      <c r="N3884">
        <v>0</v>
      </c>
      <c r="O3884" t="str">
        <f t="shared" si="420"/>
        <v/>
      </c>
      <c r="P3884">
        <f>IF(ISERROR(VLOOKUP(G3884,Genes!$A$2:$A$749,1,0)),0,1)</f>
        <v>1</v>
      </c>
      <c r="Q3884">
        <f t="shared" si="421"/>
        <v>0</v>
      </c>
      <c r="R3884">
        <f t="shared" si="422"/>
        <v>0</v>
      </c>
      <c r="S3884">
        <f t="shared" si="423"/>
        <v>0</v>
      </c>
      <c r="T3884">
        <f t="shared" si="424"/>
        <v>27</v>
      </c>
      <c r="U3884">
        <f t="shared" si="425"/>
        <v>0</v>
      </c>
      <c r="V3884" t="str">
        <f t="shared" si="426"/>
        <v/>
      </c>
    </row>
    <row r="3885" spans="1:22" x14ac:dyDescent="0.2">
      <c r="A3885" t="s">
        <v>14572</v>
      </c>
      <c r="B3885" t="s">
        <v>167</v>
      </c>
      <c r="C3885">
        <v>25505257</v>
      </c>
      <c r="D3885">
        <v>25505580</v>
      </c>
      <c r="E3885">
        <v>324</v>
      </c>
      <c r="F3885" t="s">
        <v>74</v>
      </c>
      <c r="G3885" t="s">
        <v>1468</v>
      </c>
      <c r="H3885" t="s">
        <v>14573</v>
      </c>
      <c r="I3885">
        <v>0</v>
      </c>
      <c r="J3885">
        <v>0</v>
      </c>
      <c r="K3885">
        <v>0</v>
      </c>
      <c r="L3885">
        <v>0</v>
      </c>
      <c r="M3885">
        <v>0</v>
      </c>
      <c r="N3885">
        <v>0</v>
      </c>
      <c r="O3885" t="str">
        <f t="shared" si="420"/>
        <v/>
      </c>
      <c r="P3885">
        <f>IF(ISERROR(VLOOKUP(G3885,Genes!$A$2:$A$749,1,0)),0,1)</f>
        <v>1</v>
      </c>
      <c r="Q3885">
        <f t="shared" si="421"/>
        <v>0</v>
      </c>
      <c r="R3885">
        <f t="shared" si="422"/>
        <v>0</v>
      </c>
      <c r="S3885">
        <f t="shared" si="423"/>
        <v>0</v>
      </c>
      <c r="T3885">
        <f t="shared" si="424"/>
        <v>28</v>
      </c>
      <c r="U3885">
        <f t="shared" si="425"/>
        <v>0</v>
      </c>
      <c r="V3885" t="str">
        <f t="shared" si="426"/>
        <v/>
      </c>
    </row>
    <row r="3886" spans="1:22" x14ac:dyDescent="0.2">
      <c r="A3886" t="s">
        <v>14574</v>
      </c>
      <c r="B3886" t="s">
        <v>167</v>
      </c>
      <c r="C3886">
        <v>25505310</v>
      </c>
      <c r="D3886">
        <v>25505489</v>
      </c>
      <c r="E3886">
        <v>180</v>
      </c>
      <c r="F3886" t="s">
        <v>74</v>
      </c>
      <c r="G3886" t="s">
        <v>1468</v>
      </c>
      <c r="H3886" t="s">
        <v>14575</v>
      </c>
      <c r="I3886">
        <v>0</v>
      </c>
      <c r="J3886">
        <v>0</v>
      </c>
      <c r="K3886">
        <v>0</v>
      </c>
      <c r="L3886">
        <v>0</v>
      </c>
      <c r="M3886">
        <v>0</v>
      </c>
      <c r="N3886">
        <v>0</v>
      </c>
      <c r="O3886" t="str">
        <f t="shared" si="420"/>
        <v/>
      </c>
      <c r="P3886">
        <f>IF(ISERROR(VLOOKUP(G3886,Genes!$A$2:$A$749,1,0)),0,1)</f>
        <v>1</v>
      </c>
      <c r="Q3886">
        <f t="shared" si="421"/>
        <v>0</v>
      </c>
      <c r="R3886">
        <f t="shared" si="422"/>
        <v>0</v>
      </c>
      <c r="S3886">
        <f t="shared" si="423"/>
        <v>0</v>
      </c>
      <c r="T3886">
        <f t="shared" si="424"/>
        <v>29</v>
      </c>
      <c r="U3886">
        <f t="shared" si="425"/>
        <v>0</v>
      </c>
      <c r="V3886" t="str">
        <f t="shared" si="426"/>
        <v/>
      </c>
    </row>
    <row r="3887" spans="1:22" x14ac:dyDescent="0.2">
      <c r="A3887" t="s">
        <v>14576</v>
      </c>
      <c r="B3887" t="s">
        <v>167</v>
      </c>
      <c r="C3887">
        <v>25498933</v>
      </c>
      <c r="D3887">
        <v>25499035</v>
      </c>
      <c r="E3887">
        <v>103</v>
      </c>
      <c r="F3887" t="s">
        <v>74</v>
      </c>
      <c r="G3887" t="s">
        <v>1468</v>
      </c>
      <c r="H3887" t="s">
        <v>14577</v>
      </c>
      <c r="I3887">
        <v>0</v>
      </c>
      <c r="J3887">
        <v>0</v>
      </c>
      <c r="K3887">
        <v>0</v>
      </c>
      <c r="L3887">
        <v>0</v>
      </c>
      <c r="M3887">
        <v>0</v>
      </c>
      <c r="N3887">
        <v>0</v>
      </c>
      <c r="O3887" t="str">
        <f t="shared" si="420"/>
        <v/>
      </c>
      <c r="P3887">
        <f>IF(ISERROR(VLOOKUP(G3887,Genes!$A$2:$A$749,1,0)),0,1)</f>
        <v>1</v>
      </c>
      <c r="Q3887">
        <f t="shared" si="421"/>
        <v>0</v>
      </c>
      <c r="R3887">
        <f t="shared" si="422"/>
        <v>0</v>
      </c>
      <c r="S3887">
        <f t="shared" si="423"/>
        <v>0</v>
      </c>
      <c r="T3887">
        <f t="shared" si="424"/>
        <v>30</v>
      </c>
      <c r="U3887">
        <f t="shared" si="425"/>
        <v>0</v>
      </c>
      <c r="V3887" t="str">
        <f t="shared" si="426"/>
        <v/>
      </c>
    </row>
    <row r="3888" spans="1:22" x14ac:dyDescent="0.2">
      <c r="A3888" t="s">
        <v>14578</v>
      </c>
      <c r="B3888" t="s">
        <v>167</v>
      </c>
      <c r="C3888">
        <v>25498369</v>
      </c>
      <c r="D3888">
        <v>25498412</v>
      </c>
      <c r="E3888">
        <v>44</v>
      </c>
      <c r="F3888" t="s">
        <v>74</v>
      </c>
      <c r="G3888" t="s">
        <v>1468</v>
      </c>
      <c r="H3888" t="s">
        <v>14579</v>
      </c>
      <c r="I3888">
        <v>0</v>
      </c>
      <c r="J3888">
        <v>0</v>
      </c>
      <c r="K3888">
        <v>0</v>
      </c>
      <c r="L3888">
        <v>0</v>
      </c>
      <c r="M3888">
        <v>0</v>
      </c>
      <c r="N3888">
        <v>0</v>
      </c>
      <c r="O3888" t="str">
        <f t="shared" si="420"/>
        <v/>
      </c>
      <c r="P3888">
        <f>IF(ISERROR(VLOOKUP(G3888,Genes!$A$2:$A$749,1,0)),0,1)</f>
        <v>1</v>
      </c>
      <c r="Q3888">
        <f t="shared" si="421"/>
        <v>0</v>
      </c>
      <c r="R3888">
        <f t="shared" si="422"/>
        <v>0</v>
      </c>
      <c r="S3888">
        <f t="shared" si="423"/>
        <v>0</v>
      </c>
      <c r="T3888">
        <f t="shared" si="424"/>
        <v>31</v>
      </c>
      <c r="U3888">
        <f t="shared" si="425"/>
        <v>0</v>
      </c>
      <c r="V3888" t="str">
        <f t="shared" si="426"/>
        <v/>
      </c>
    </row>
    <row r="3889" spans="1:22" x14ac:dyDescent="0.2">
      <c r="A3889" t="s">
        <v>14580</v>
      </c>
      <c r="B3889" t="s">
        <v>167</v>
      </c>
      <c r="C3889">
        <v>25497810</v>
      </c>
      <c r="D3889">
        <v>25497956</v>
      </c>
      <c r="E3889">
        <v>147</v>
      </c>
      <c r="F3889" t="s">
        <v>74</v>
      </c>
      <c r="G3889" t="s">
        <v>1468</v>
      </c>
      <c r="H3889" t="s">
        <v>14581</v>
      </c>
      <c r="I3889">
        <v>0</v>
      </c>
      <c r="J3889">
        <v>0</v>
      </c>
      <c r="K3889">
        <v>0</v>
      </c>
      <c r="L3889">
        <v>0</v>
      </c>
      <c r="M3889">
        <v>0</v>
      </c>
      <c r="N3889">
        <v>0</v>
      </c>
      <c r="O3889" t="str">
        <f t="shared" si="420"/>
        <v>DNMT3A</v>
      </c>
      <c r="P3889">
        <f>IF(ISERROR(VLOOKUP(G3889,Genes!$A$2:$A$749,1,0)),0,1)</f>
        <v>1</v>
      </c>
      <c r="Q3889">
        <f t="shared" si="421"/>
        <v>0</v>
      </c>
      <c r="R3889">
        <f t="shared" si="422"/>
        <v>0</v>
      </c>
      <c r="S3889">
        <f t="shared" si="423"/>
        <v>0</v>
      </c>
      <c r="T3889">
        <f t="shared" si="424"/>
        <v>32</v>
      </c>
      <c r="U3889">
        <f t="shared" si="425"/>
        <v>1</v>
      </c>
      <c r="V3889">
        <f t="shared" si="426"/>
        <v>0</v>
      </c>
    </row>
    <row r="3890" spans="1:22" x14ac:dyDescent="0.2">
      <c r="A3890" t="s">
        <v>14582</v>
      </c>
      <c r="B3890" t="s">
        <v>224</v>
      </c>
      <c r="C3890">
        <v>31367922</v>
      </c>
      <c r="D3890">
        <v>31367951</v>
      </c>
      <c r="E3890">
        <v>30</v>
      </c>
      <c r="F3890" t="s">
        <v>66</v>
      </c>
      <c r="G3890" t="s">
        <v>1475</v>
      </c>
      <c r="H3890" t="s">
        <v>14583</v>
      </c>
      <c r="I3890">
        <v>2</v>
      </c>
      <c r="J3890">
        <v>2</v>
      </c>
      <c r="K3890">
        <v>0</v>
      </c>
      <c r="L3890">
        <v>0</v>
      </c>
      <c r="M3890">
        <v>0</v>
      </c>
      <c r="N3890">
        <v>0</v>
      </c>
      <c r="O3890" t="str">
        <f t="shared" si="420"/>
        <v/>
      </c>
      <c r="P3890">
        <f>IF(ISERROR(VLOOKUP(G3890,Genes!$A$2:$A$749,1,0)),0,1)</f>
        <v>1</v>
      </c>
      <c r="Q3890">
        <f t="shared" si="421"/>
        <v>1</v>
      </c>
      <c r="R3890">
        <f t="shared" si="422"/>
        <v>1</v>
      </c>
      <c r="S3890">
        <f t="shared" si="423"/>
        <v>1</v>
      </c>
      <c r="T3890">
        <f t="shared" si="424"/>
        <v>1</v>
      </c>
      <c r="U3890">
        <f t="shared" si="425"/>
        <v>0</v>
      </c>
      <c r="V3890" t="str">
        <f t="shared" si="426"/>
        <v/>
      </c>
    </row>
    <row r="3891" spans="1:22" x14ac:dyDescent="0.2">
      <c r="A3891" t="s">
        <v>14584</v>
      </c>
      <c r="B3891" t="s">
        <v>224</v>
      </c>
      <c r="C3891">
        <v>31380432</v>
      </c>
      <c r="D3891">
        <v>31380576</v>
      </c>
      <c r="E3891">
        <v>145</v>
      </c>
      <c r="F3891" t="s">
        <v>66</v>
      </c>
      <c r="G3891" t="s">
        <v>1475</v>
      </c>
      <c r="H3891" t="s">
        <v>14585</v>
      </c>
      <c r="I3891">
        <v>3</v>
      </c>
      <c r="J3891">
        <v>1</v>
      </c>
      <c r="K3891">
        <v>2</v>
      </c>
      <c r="L3891">
        <v>0</v>
      </c>
      <c r="M3891">
        <v>0</v>
      </c>
      <c r="N3891">
        <v>0</v>
      </c>
      <c r="O3891" t="str">
        <f t="shared" si="420"/>
        <v/>
      </c>
      <c r="P3891">
        <f>IF(ISERROR(VLOOKUP(G3891,Genes!$A$2:$A$749,1,0)),0,1)</f>
        <v>1</v>
      </c>
      <c r="Q3891">
        <f t="shared" si="421"/>
        <v>0</v>
      </c>
      <c r="R3891">
        <f t="shared" si="422"/>
        <v>1</v>
      </c>
      <c r="S3891">
        <f t="shared" si="423"/>
        <v>2</v>
      </c>
      <c r="T3891">
        <f t="shared" si="424"/>
        <v>2</v>
      </c>
      <c r="U3891">
        <f t="shared" si="425"/>
        <v>0</v>
      </c>
      <c r="V3891" t="str">
        <f t="shared" si="426"/>
        <v/>
      </c>
    </row>
    <row r="3892" spans="1:22" x14ac:dyDescent="0.2">
      <c r="A3892" t="s">
        <v>14586</v>
      </c>
      <c r="B3892" t="s">
        <v>224</v>
      </c>
      <c r="C3892">
        <v>31381342</v>
      </c>
      <c r="D3892">
        <v>31381401</v>
      </c>
      <c r="E3892">
        <v>60</v>
      </c>
      <c r="F3892" t="s">
        <v>66</v>
      </c>
      <c r="G3892" t="s">
        <v>1475</v>
      </c>
      <c r="H3892" t="s">
        <v>14587</v>
      </c>
      <c r="I3892">
        <v>2</v>
      </c>
      <c r="J3892">
        <v>0</v>
      </c>
      <c r="K3892">
        <v>0</v>
      </c>
      <c r="L3892">
        <v>2</v>
      </c>
      <c r="M3892">
        <v>0</v>
      </c>
      <c r="N3892">
        <v>0</v>
      </c>
      <c r="O3892" t="str">
        <f t="shared" si="420"/>
        <v/>
      </c>
      <c r="P3892">
        <f>IF(ISERROR(VLOOKUP(G3892,Genes!$A$2:$A$749,1,0)),0,1)</f>
        <v>1</v>
      </c>
      <c r="Q3892">
        <f t="shared" si="421"/>
        <v>0</v>
      </c>
      <c r="R3892">
        <f t="shared" si="422"/>
        <v>1</v>
      </c>
      <c r="S3892">
        <f t="shared" si="423"/>
        <v>3</v>
      </c>
      <c r="T3892">
        <f t="shared" si="424"/>
        <v>3</v>
      </c>
      <c r="U3892">
        <f t="shared" si="425"/>
        <v>0</v>
      </c>
      <c r="V3892" t="str">
        <f t="shared" si="426"/>
        <v/>
      </c>
    </row>
    <row r="3893" spans="1:22" x14ac:dyDescent="0.2">
      <c r="A3893" t="s">
        <v>14588</v>
      </c>
      <c r="B3893" t="s">
        <v>224</v>
      </c>
      <c r="C3893">
        <v>31383215</v>
      </c>
      <c r="D3893">
        <v>31383340</v>
      </c>
      <c r="E3893">
        <v>126</v>
      </c>
      <c r="F3893" t="s">
        <v>66</v>
      </c>
      <c r="G3893" t="s">
        <v>1475</v>
      </c>
      <c r="H3893" t="s">
        <v>14589</v>
      </c>
      <c r="I3893">
        <v>5</v>
      </c>
      <c r="J3893">
        <v>1</v>
      </c>
      <c r="K3893">
        <v>2</v>
      </c>
      <c r="L3893">
        <v>0</v>
      </c>
      <c r="M3893">
        <v>1</v>
      </c>
      <c r="N3893">
        <v>1</v>
      </c>
      <c r="O3893" t="str">
        <f t="shared" si="420"/>
        <v/>
      </c>
      <c r="P3893">
        <f>IF(ISERROR(VLOOKUP(G3893,Genes!$A$2:$A$749,1,0)),0,1)</f>
        <v>1</v>
      </c>
      <c r="Q3893">
        <f t="shared" si="421"/>
        <v>0</v>
      </c>
      <c r="R3893">
        <f t="shared" si="422"/>
        <v>1</v>
      </c>
      <c r="S3893">
        <f t="shared" si="423"/>
        <v>4</v>
      </c>
      <c r="T3893">
        <f t="shared" si="424"/>
        <v>4</v>
      </c>
      <c r="U3893">
        <f t="shared" si="425"/>
        <v>0</v>
      </c>
      <c r="V3893" t="str">
        <f t="shared" si="426"/>
        <v/>
      </c>
    </row>
    <row r="3894" spans="1:22" x14ac:dyDescent="0.2">
      <c r="A3894" t="s">
        <v>14590</v>
      </c>
      <c r="B3894" t="s">
        <v>224</v>
      </c>
      <c r="C3894">
        <v>31383456</v>
      </c>
      <c r="D3894">
        <v>31383500</v>
      </c>
      <c r="E3894">
        <v>45</v>
      </c>
      <c r="F3894" t="s">
        <v>66</v>
      </c>
      <c r="G3894" t="s">
        <v>1475</v>
      </c>
      <c r="H3894" t="s">
        <v>14591</v>
      </c>
      <c r="I3894">
        <v>4</v>
      </c>
      <c r="J3894">
        <v>2</v>
      </c>
      <c r="K3894">
        <v>0</v>
      </c>
      <c r="L3894">
        <v>0</v>
      </c>
      <c r="M3894">
        <v>1</v>
      </c>
      <c r="N3894">
        <v>1</v>
      </c>
      <c r="O3894" t="str">
        <f t="shared" si="420"/>
        <v/>
      </c>
      <c r="P3894">
        <f>IF(ISERROR(VLOOKUP(G3894,Genes!$A$2:$A$749,1,0)),0,1)</f>
        <v>1</v>
      </c>
      <c r="Q3894">
        <f t="shared" si="421"/>
        <v>0</v>
      </c>
      <c r="R3894">
        <f t="shared" si="422"/>
        <v>1</v>
      </c>
      <c r="S3894">
        <f t="shared" si="423"/>
        <v>5</v>
      </c>
      <c r="T3894">
        <f t="shared" si="424"/>
        <v>5</v>
      </c>
      <c r="U3894">
        <f t="shared" si="425"/>
        <v>0</v>
      </c>
      <c r="V3894" t="str">
        <f t="shared" si="426"/>
        <v/>
      </c>
    </row>
    <row r="3895" spans="1:22" x14ac:dyDescent="0.2">
      <c r="A3895" t="s">
        <v>14592</v>
      </c>
      <c r="B3895" t="s">
        <v>224</v>
      </c>
      <c r="C3895">
        <v>31384596</v>
      </c>
      <c r="D3895">
        <v>31384675</v>
      </c>
      <c r="E3895">
        <v>80</v>
      </c>
      <c r="F3895" t="s">
        <v>66</v>
      </c>
      <c r="G3895" t="s">
        <v>1475</v>
      </c>
      <c r="H3895" t="s">
        <v>14593</v>
      </c>
      <c r="I3895">
        <v>4</v>
      </c>
      <c r="J3895">
        <v>0</v>
      </c>
      <c r="K3895">
        <v>2</v>
      </c>
      <c r="L3895">
        <v>0</v>
      </c>
      <c r="M3895">
        <v>1</v>
      </c>
      <c r="N3895">
        <v>1</v>
      </c>
      <c r="O3895" t="str">
        <f t="shared" si="420"/>
        <v/>
      </c>
      <c r="P3895">
        <f>IF(ISERROR(VLOOKUP(G3895,Genes!$A$2:$A$749,1,0)),0,1)</f>
        <v>1</v>
      </c>
      <c r="Q3895">
        <f t="shared" si="421"/>
        <v>0</v>
      </c>
      <c r="R3895">
        <f t="shared" si="422"/>
        <v>1</v>
      </c>
      <c r="S3895">
        <f t="shared" si="423"/>
        <v>6</v>
      </c>
      <c r="T3895">
        <f t="shared" si="424"/>
        <v>6</v>
      </c>
      <c r="U3895">
        <f t="shared" si="425"/>
        <v>0</v>
      </c>
      <c r="V3895" t="str">
        <f t="shared" si="426"/>
        <v/>
      </c>
    </row>
    <row r="3896" spans="1:22" x14ac:dyDescent="0.2">
      <c r="A3896" t="s">
        <v>14594</v>
      </c>
      <c r="B3896" t="s">
        <v>224</v>
      </c>
      <c r="C3896">
        <v>31384993</v>
      </c>
      <c r="D3896">
        <v>31385105</v>
      </c>
      <c r="E3896">
        <v>113</v>
      </c>
      <c r="F3896" t="s">
        <v>66</v>
      </c>
      <c r="G3896" t="s">
        <v>1475</v>
      </c>
      <c r="H3896" t="s">
        <v>14595</v>
      </c>
      <c r="I3896">
        <v>3</v>
      </c>
      <c r="J3896">
        <v>0</v>
      </c>
      <c r="K3896">
        <v>2</v>
      </c>
      <c r="L3896">
        <v>0</v>
      </c>
      <c r="M3896">
        <v>0</v>
      </c>
      <c r="N3896">
        <v>1</v>
      </c>
      <c r="O3896" t="str">
        <f t="shared" si="420"/>
        <v/>
      </c>
      <c r="P3896">
        <f>IF(ISERROR(VLOOKUP(G3896,Genes!$A$2:$A$749,1,0)),0,1)</f>
        <v>1</v>
      </c>
      <c r="Q3896">
        <f t="shared" si="421"/>
        <v>0</v>
      </c>
      <c r="R3896">
        <f t="shared" si="422"/>
        <v>1</v>
      </c>
      <c r="S3896">
        <f t="shared" si="423"/>
        <v>7</v>
      </c>
      <c r="T3896">
        <f t="shared" si="424"/>
        <v>7</v>
      </c>
      <c r="U3896">
        <f t="shared" si="425"/>
        <v>0</v>
      </c>
      <c r="V3896" t="str">
        <f t="shared" si="426"/>
        <v/>
      </c>
    </row>
    <row r="3897" spans="1:22" x14ac:dyDescent="0.2">
      <c r="A3897" t="s">
        <v>14596</v>
      </c>
      <c r="B3897" t="s">
        <v>224</v>
      </c>
      <c r="C3897">
        <v>31386266</v>
      </c>
      <c r="D3897">
        <v>31386449</v>
      </c>
      <c r="E3897">
        <v>184</v>
      </c>
      <c r="F3897" t="s">
        <v>66</v>
      </c>
      <c r="G3897" t="s">
        <v>1475</v>
      </c>
      <c r="H3897" t="s">
        <v>14597</v>
      </c>
      <c r="I3897">
        <v>3</v>
      </c>
      <c r="J3897">
        <v>1</v>
      </c>
      <c r="K3897">
        <v>2</v>
      </c>
      <c r="L3897">
        <v>0</v>
      </c>
      <c r="M3897">
        <v>0</v>
      </c>
      <c r="N3897">
        <v>0</v>
      </c>
      <c r="O3897" t="str">
        <f t="shared" si="420"/>
        <v/>
      </c>
      <c r="P3897">
        <f>IF(ISERROR(VLOOKUP(G3897,Genes!$A$2:$A$749,1,0)),0,1)</f>
        <v>1</v>
      </c>
      <c r="Q3897">
        <f t="shared" si="421"/>
        <v>0</v>
      </c>
      <c r="R3897">
        <f t="shared" si="422"/>
        <v>1</v>
      </c>
      <c r="S3897">
        <f t="shared" si="423"/>
        <v>8</v>
      </c>
      <c r="T3897">
        <f t="shared" si="424"/>
        <v>8</v>
      </c>
      <c r="U3897">
        <f t="shared" si="425"/>
        <v>0</v>
      </c>
      <c r="V3897" t="str">
        <f t="shared" si="426"/>
        <v/>
      </c>
    </row>
    <row r="3898" spans="1:22" x14ac:dyDescent="0.2">
      <c r="A3898" t="s">
        <v>14598</v>
      </c>
      <c r="B3898" t="s">
        <v>224</v>
      </c>
      <c r="C3898">
        <v>31387050</v>
      </c>
      <c r="D3898">
        <v>31387134</v>
      </c>
      <c r="E3898">
        <v>85</v>
      </c>
      <c r="F3898" t="s">
        <v>66</v>
      </c>
      <c r="G3898" t="s">
        <v>1475</v>
      </c>
      <c r="H3898" t="s">
        <v>14599</v>
      </c>
      <c r="I3898">
        <v>2</v>
      </c>
      <c r="J3898">
        <v>0</v>
      </c>
      <c r="K3898">
        <v>2</v>
      </c>
      <c r="L3898">
        <v>0</v>
      </c>
      <c r="M3898">
        <v>0</v>
      </c>
      <c r="N3898">
        <v>0</v>
      </c>
      <c r="O3898" t="str">
        <f t="shared" si="420"/>
        <v/>
      </c>
      <c r="P3898">
        <f>IF(ISERROR(VLOOKUP(G3898,Genes!$A$2:$A$749,1,0)),0,1)</f>
        <v>1</v>
      </c>
      <c r="Q3898">
        <f t="shared" si="421"/>
        <v>0</v>
      </c>
      <c r="R3898">
        <f t="shared" si="422"/>
        <v>1</v>
      </c>
      <c r="S3898">
        <f t="shared" si="423"/>
        <v>9</v>
      </c>
      <c r="T3898">
        <f t="shared" si="424"/>
        <v>9</v>
      </c>
      <c r="U3898">
        <f t="shared" si="425"/>
        <v>0</v>
      </c>
      <c r="V3898" t="str">
        <f t="shared" si="426"/>
        <v/>
      </c>
    </row>
    <row r="3899" spans="1:22" x14ac:dyDescent="0.2">
      <c r="A3899" t="s">
        <v>14600</v>
      </c>
      <c r="B3899" t="s">
        <v>224</v>
      </c>
      <c r="C3899">
        <v>31387959</v>
      </c>
      <c r="D3899">
        <v>31388104</v>
      </c>
      <c r="E3899">
        <v>146</v>
      </c>
      <c r="F3899" t="s">
        <v>66</v>
      </c>
      <c r="G3899" t="s">
        <v>1475</v>
      </c>
      <c r="H3899" t="s">
        <v>14601</v>
      </c>
      <c r="I3899">
        <v>3</v>
      </c>
      <c r="J3899">
        <v>1</v>
      </c>
      <c r="K3899">
        <v>2</v>
      </c>
      <c r="L3899">
        <v>0</v>
      </c>
      <c r="M3899">
        <v>0</v>
      </c>
      <c r="N3899">
        <v>0</v>
      </c>
      <c r="O3899" t="str">
        <f t="shared" si="420"/>
        <v/>
      </c>
      <c r="P3899">
        <f>IF(ISERROR(VLOOKUP(G3899,Genes!$A$2:$A$749,1,0)),0,1)</f>
        <v>1</v>
      </c>
      <c r="Q3899">
        <f t="shared" si="421"/>
        <v>0</v>
      </c>
      <c r="R3899">
        <f t="shared" si="422"/>
        <v>1</v>
      </c>
      <c r="S3899">
        <f t="shared" si="423"/>
        <v>10</v>
      </c>
      <c r="T3899">
        <f t="shared" si="424"/>
        <v>10</v>
      </c>
      <c r="U3899">
        <f t="shared" si="425"/>
        <v>0</v>
      </c>
      <c r="V3899" t="str">
        <f t="shared" si="426"/>
        <v/>
      </c>
    </row>
    <row r="3900" spans="1:22" x14ac:dyDescent="0.2">
      <c r="A3900" t="s">
        <v>14602</v>
      </c>
      <c r="B3900" t="s">
        <v>224</v>
      </c>
      <c r="C3900">
        <v>31388641</v>
      </c>
      <c r="D3900">
        <v>31388731</v>
      </c>
      <c r="E3900">
        <v>91</v>
      </c>
      <c r="F3900" t="s">
        <v>66</v>
      </c>
      <c r="G3900" t="s">
        <v>1475</v>
      </c>
      <c r="H3900" t="s">
        <v>14603</v>
      </c>
      <c r="I3900">
        <v>2</v>
      </c>
      <c r="J3900">
        <v>0</v>
      </c>
      <c r="K3900">
        <v>2</v>
      </c>
      <c r="L3900">
        <v>0</v>
      </c>
      <c r="M3900">
        <v>0</v>
      </c>
      <c r="N3900">
        <v>0</v>
      </c>
      <c r="O3900" t="str">
        <f t="shared" si="420"/>
        <v/>
      </c>
      <c r="P3900">
        <f>IF(ISERROR(VLOOKUP(G3900,Genes!$A$2:$A$749,1,0)),0,1)</f>
        <v>1</v>
      </c>
      <c r="Q3900">
        <f t="shared" si="421"/>
        <v>0</v>
      </c>
      <c r="R3900">
        <f t="shared" si="422"/>
        <v>1</v>
      </c>
      <c r="S3900">
        <f t="shared" si="423"/>
        <v>11</v>
      </c>
      <c r="T3900">
        <f t="shared" si="424"/>
        <v>11</v>
      </c>
      <c r="U3900">
        <f t="shared" si="425"/>
        <v>0</v>
      </c>
      <c r="V3900" t="str">
        <f t="shared" si="426"/>
        <v/>
      </c>
    </row>
    <row r="3901" spans="1:22" x14ac:dyDescent="0.2">
      <c r="A3901" t="s">
        <v>14604</v>
      </c>
      <c r="B3901" t="s">
        <v>224</v>
      </c>
      <c r="C3901">
        <v>31368124</v>
      </c>
      <c r="D3901">
        <v>31368271</v>
      </c>
      <c r="E3901">
        <v>148</v>
      </c>
      <c r="F3901" t="s">
        <v>66</v>
      </c>
      <c r="G3901" t="s">
        <v>1475</v>
      </c>
      <c r="H3901" t="s">
        <v>14605</v>
      </c>
      <c r="I3901">
        <v>4</v>
      </c>
      <c r="J3901">
        <v>1</v>
      </c>
      <c r="K3901">
        <v>2</v>
      </c>
      <c r="L3901">
        <v>0</v>
      </c>
      <c r="M3901">
        <v>0</v>
      </c>
      <c r="N3901">
        <v>1</v>
      </c>
      <c r="O3901" t="str">
        <f t="shared" si="420"/>
        <v/>
      </c>
      <c r="P3901">
        <f>IF(ISERROR(VLOOKUP(G3901,Genes!$A$2:$A$749,1,0)),0,1)</f>
        <v>1</v>
      </c>
      <c r="Q3901">
        <f t="shared" si="421"/>
        <v>0</v>
      </c>
      <c r="R3901">
        <f t="shared" si="422"/>
        <v>1</v>
      </c>
      <c r="S3901">
        <f t="shared" si="423"/>
        <v>12</v>
      </c>
      <c r="T3901">
        <f t="shared" si="424"/>
        <v>12</v>
      </c>
      <c r="U3901">
        <f t="shared" si="425"/>
        <v>0</v>
      </c>
      <c r="V3901" t="str">
        <f t="shared" si="426"/>
        <v/>
      </c>
    </row>
    <row r="3902" spans="1:22" x14ac:dyDescent="0.2">
      <c r="A3902" t="s">
        <v>14606</v>
      </c>
      <c r="B3902" t="s">
        <v>224</v>
      </c>
      <c r="C3902">
        <v>31389084</v>
      </c>
      <c r="D3902">
        <v>31389232</v>
      </c>
      <c r="E3902">
        <v>149</v>
      </c>
      <c r="F3902" t="s">
        <v>66</v>
      </c>
      <c r="G3902" t="s">
        <v>1475</v>
      </c>
      <c r="H3902" t="s">
        <v>14607</v>
      </c>
      <c r="I3902">
        <v>3</v>
      </c>
      <c r="J3902">
        <v>1</v>
      </c>
      <c r="K3902">
        <v>2</v>
      </c>
      <c r="L3902">
        <v>0</v>
      </c>
      <c r="M3902">
        <v>0</v>
      </c>
      <c r="N3902">
        <v>0</v>
      </c>
      <c r="O3902" t="str">
        <f t="shared" si="420"/>
        <v/>
      </c>
      <c r="P3902">
        <f>IF(ISERROR(VLOOKUP(G3902,Genes!$A$2:$A$749,1,0)),0,1)</f>
        <v>1</v>
      </c>
      <c r="Q3902">
        <f t="shared" si="421"/>
        <v>0</v>
      </c>
      <c r="R3902">
        <f t="shared" si="422"/>
        <v>1</v>
      </c>
      <c r="S3902">
        <f t="shared" si="423"/>
        <v>13</v>
      </c>
      <c r="T3902">
        <f t="shared" si="424"/>
        <v>13</v>
      </c>
      <c r="U3902">
        <f t="shared" si="425"/>
        <v>0</v>
      </c>
      <c r="V3902" t="str">
        <f t="shared" si="426"/>
        <v/>
      </c>
    </row>
    <row r="3903" spans="1:22" x14ac:dyDescent="0.2">
      <c r="A3903" t="s">
        <v>14608</v>
      </c>
      <c r="B3903" t="s">
        <v>224</v>
      </c>
      <c r="C3903">
        <v>31390191</v>
      </c>
      <c r="D3903">
        <v>31390276</v>
      </c>
      <c r="E3903">
        <v>86</v>
      </c>
      <c r="F3903" t="s">
        <v>66</v>
      </c>
      <c r="G3903" t="s">
        <v>1475</v>
      </c>
      <c r="H3903" t="s">
        <v>14609</v>
      </c>
      <c r="I3903">
        <v>2</v>
      </c>
      <c r="J3903">
        <v>0</v>
      </c>
      <c r="K3903">
        <v>2</v>
      </c>
      <c r="L3903">
        <v>0</v>
      </c>
      <c r="M3903">
        <v>0</v>
      </c>
      <c r="N3903">
        <v>0</v>
      </c>
      <c r="O3903" t="str">
        <f t="shared" si="420"/>
        <v/>
      </c>
      <c r="P3903">
        <f>IF(ISERROR(VLOOKUP(G3903,Genes!$A$2:$A$749,1,0)),0,1)</f>
        <v>1</v>
      </c>
      <c r="Q3903">
        <f t="shared" si="421"/>
        <v>0</v>
      </c>
      <c r="R3903">
        <f t="shared" si="422"/>
        <v>1</v>
      </c>
      <c r="S3903">
        <f t="shared" si="423"/>
        <v>14</v>
      </c>
      <c r="T3903">
        <f t="shared" si="424"/>
        <v>14</v>
      </c>
      <c r="U3903">
        <f t="shared" si="425"/>
        <v>0</v>
      </c>
      <c r="V3903" t="str">
        <f t="shared" si="426"/>
        <v/>
      </c>
    </row>
    <row r="3904" spans="1:22" x14ac:dyDescent="0.2">
      <c r="A3904" t="s">
        <v>14610</v>
      </c>
      <c r="B3904" t="s">
        <v>224</v>
      </c>
      <c r="C3904">
        <v>31393144</v>
      </c>
      <c r="D3904">
        <v>31393213</v>
      </c>
      <c r="E3904">
        <v>70</v>
      </c>
      <c r="F3904" t="s">
        <v>66</v>
      </c>
      <c r="G3904" t="s">
        <v>1475</v>
      </c>
      <c r="H3904" t="s">
        <v>14611</v>
      </c>
      <c r="I3904">
        <v>2</v>
      </c>
      <c r="J3904">
        <v>0</v>
      </c>
      <c r="K3904">
        <v>2</v>
      </c>
      <c r="L3904">
        <v>0</v>
      </c>
      <c r="M3904">
        <v>0</v>
      </c>
      <c r="N3904">
        <v>0</v>
      </c>
      <c r="O3904" t="str">
        <f t="shared" si="420"/>
        <v/>
      </c>
      <c r="P3904">
        <f>IF(ISERROR(VLOOKUP(G3904,Genes!$A$2:$A$749,1,0)),0,1)</f>
        <v>1</v>
      </c>
      <c r="Q3904">
        <f t="shared" si="421"/>
        <v>0</v>
      </c>
      <c r="R3904">
        <f t="shared" si="422"/>
        <v>1</v>
      </c>
      <c r="S3904">
        <f t="shared" si="423"/>
        <v>15</v>
      </c>
      <c r="T3904">
        <f t="shared" si="424"/>
        <v>15</v>
      </c>
      <c r="U3904">
        <f t="shared" si="425"/>
        <v>0</v>
      </c>
      <c r="V3904" t="str">
        <f t="shared" si="426"/>
        <v/>
      </c>
    </row>
    <row r="3905" spans="1:22" x14ac:dyDescent="0.2">
      <c r="A3905" t="s">
        <v>14612</v>
      </c>
      <c r="B3905" t="s">
        <v>224</v>
      </c>
      <c r="C3905">
        <v>31394015</v>
      </c>
      <c r="D3905">
        <v>31394133</v>
      </c>
      <c r="E3905">
        <v>119</v>
      </c>
      <c r="F3905" t="s">
        <v>66</v>
      </c>
      <c r="G3905" t="s">
        <v>1475</v>
      </c>
      <c r="H3905" t="s">
        <v>14613</v>
      </c>
      <c r="I3905">
        <v>2</v>
      </c>
      <c r="J3905">
        <v>0</v>
      </c>
      <c r="K3905">
        <v>2</v>
      </c>
      <c r="L3905">
        <v>0</v>
      </c>
      <c r="M3905">
        <v>0</v>
      </c>
      <c r="N3905">
        <v>0</v>
      </c>
      <c r="O3905" t="str">
        <f t="shared" si="420"/>
        <v/>
      </c>
      <c r="P3905">
        <f>IF(ISERROR(VLOOKUP(G3905,Genes!$A$2:$A$749,1,0)),0,1)</f>
        <v>1</v>
      </c>
      <c r="Q3905">
        <f t="shared" si="421"/>
        <v>0</v>
      </c>
      <c r="R3905">
        <f t="shared" si="422"/>
        <v>1</v>
      </c>
      <c r="S3905">
        <f t="shared" si="423"/>
        <v>16</v>
      </c>
      <c r="T3905">
        <f t="shared" si="424"/>
        <v>16</v>
      </c>
      <c r="U3905">
        <f t="shared" si="425"/>
        <v>0</v>
      </c>
      <c r="V3905" t="str">
        <f t="shared" si="426"/>
        <v/>
      </c>
    </row>
    <row r="3906" spans="1:22" x14ac:dyDescent="0.2">
      <c r="A3906" t="s">
        <v>14614</v>
      </c>
      <c r="B3906" t="s">
        <v>224</v>
      </c>
      <c r="C3906">
        <v>31395568</v>
      </c>
      <c r="D3906">
        <v>31395709</v>
      </c>
      <c r="E3906">
        <v>142</v>
      </c>
      <c r="F3906" t="s">
        <v>66</v>
      </c>
      <c r="G3906" t="s">
        <v>1475</v>
      </c>
      <c r="H3906" t="s">
        <v>14615</v>
      </c>
      <c r="I3906">
        <v>3</v>
      </c>
      <c r="J3906">
        <v>1</v>
      </c>
      <c r="K3906">
        <v>2</v>
      </c>
      <c r="L3906">
        <v>0</v>
      </c>
      <c r="M3906">
        <v>0</v>
      </c>
      <c r="N3906">
        <v>0</v>
      </c>
      <c r="O3906" t="str">
        <f t="shared" ref="O3906:O3969" si="427">IF(U3906=1,G3906,"")</f>
        <v/>
      </c>
      <c r="P3906">
        <f>IF(ISERROR(VLOOKUP(G3906,Genes!$A$2:$A$749,1,0)),0,1)</f>
        <v>1</v>
      </c>
      <c r="Q3906">
        <f t="shared" ref="Q3906:Q3969" si="428">IF(G3906&lt;&gt;G3905,1,0)</f>
        <v>0</v>
      </c>
      <c r="R3906">
        <f t="shared" ref="R3906:R3969" si="429">IF(I3906=0,0,1)</f>
        <v>1</v>
      </c>
      <c r="S3906">
        <f t="shared" ref="S3906:S3969" si="430">IF(Q3906=1,R3906,S3905+R3906)</f>
        <v>17</v>
      </c>
      <c r="T3906">
        <f t="shared" ref="T3906:T3969" si="431">IF(Q3906=1,1,T3905+1)</f>
        <v>17</v>
      </c>
      <c r="U3906">
        <f t="shared" ref="U3906:U3969" si="432">IF(G3906&lt;&gt;G3907,1,0)</f>
        <v>0</v>
      </c>
      <c r="V3906" t="str">
        <f t="shared" ref="V3906:V3969" si="433">IF(U3906=1,S3906/T3906,"")</f>
        <v/>
      </c>
    </row>
    <row r="3907" spans="1:22" x14ac:dyDescent="0.2">
      <c r="A3907" t="s">
        <v>14616</v>
      </c>
      <c r="B3907" t="s">
        <v>224</v>
      </c>
      <c r="C3907">
        <v>31368130</v>
      </c>
      <c r="D3907">
        <v>31368271</v>
      </c>
      <c r="E3907">
        <v>142</v>
      </c>
      <c r="F3907" t="s">
        <v>66</v>
      </c>
      <c r="G3907" t="s">
        <v>1475</v>
      </c>
      <c r="H3907" t="s">
        <v>14617</v>
      </c>
      <c r="I3907">
        <v>4</v>
      </c>
      <c r="J3907">
        <v>1</v>
      </c>
      <c r="K3907">
        <v>2</v>
      </c>
      <c r="L3907">
        <v>0</v>
      </c>
      <c r="M3907">
        <v>0</v>
      </c>
      <c r="N3907">
        <v>1</v>
      </c>
      <c r="O3907" t="str">
        <f t="shared" si="427"/>
        <v/>
      </c>
      <c r="P3907">
        <f>IF(ISERROR(VLOOKUP(G3907,Genes!$A$2:$A$749,1,0)),0,1)</f>
        <v>1</v>
      </c>
      <c r="Q3907">
        <f t="shared" si="428"/>
        <v>0</v>
      </c>
      <c r="R3907">
        <f t="shared" si="429"/>
        <v>1</v>
      </c>
      <c r="S3907">
        <f t="shared" si="430"/>
        <v>18</v>
      </c>
      <c r="T3907">
        <f t="shared" si="431"/>
        <v>18</v>
      </c>
      <c r="U3907">
        <f t="shared" si="432"/>
        <v>0</v>
      </c>
      <c r="V3907" t="str">
        <f t="shared" si="433"/>
        <v/>
      </c>
    </row>
    <row r="3908" spans="1:22" x14ac:dyDescent="0.2">
      <c r="A3908" t="s">
        <v>14618</v>
      </c>
      <c r="B3908" t="s">
        <v>224</v>
      </c>
      <c r="C3908">
        <v>31369159</v>
      </c>
      <c r="D3908">
        <v>31369220</v>
      </c>
      <c r="E3908">
        <v>62</v>
      </c>
      <c r="F3908" t="s">
        <v>66</v>
      </c>
      <c r="G3908" t="s">
        <v>1475</v>
      </c>
      <c r="H3908" t="s">
        <v>14619</v>
      </c>
      <c r="I3908">
        <v>2</v>
      </c>
      <c r="J3908">
        <v>0</v>
      </c>
      <c r="K3908">
        <v>2</v>
      </c>
      <c r="L3908">
        <v>0</v>
      </c>
      <c r="M3908">
        <v>0</v>
      </c>
      <c r="N3908">
        <v>0</v>
      </c>
      <c r="O3908" t="str">
        <f t="shared" si="427"/>
        <v/>
      </c>
      <c r="P3908">
        <f>IF(ISERROR(VLOOKUP(G3908,Genes!$A$2:$A$749,1,0)),0,1)</f>
        <v>1</v>
      </c>
      <c r="Q3908">
        <f t="shared" si="428"/>
        <v>0</v>
      </c>
      <c r="R3908">
        <f t="shared" si="429"/>
        <v>1</v>
      </c>
      <c r="S3908">
        <f t="shared" si="430"/>
        <v>19</v>
      </c>
      <c r="T3908">
        <f t="shared" si="431"/>
        <v>19</v>
      </c>
      <c r="U3908">
        <f t="shared" si="432"/>
        <v>0</v>
      </c>
      <c r="V3908" t="str">
        <f t="shared" si="433"/>
        <v/>
      </c>
    </row>
    <row r="3909" spans="1:22" x14ac:dyDescent="0.2">
      <c r="A3909" t="s">
        <v>14620</v>
      </c>
      <c r="B3909" t="s">
        <v>224</v>
      </c>
      <c r="C3909">
        <v>31372564</v>
      </c>
      <c r="D3909">
        <v>31372665</v>
      </c>
      <c r="E3909">
        <v>102</v>
      </c>
      <c r="F3909" t="s">
        <v>66</v>
      </c>
      <c r="G3909" t="s">
        <v>1475</v>
      </c>
      <c r="H3909" t="s">
        <v>14621</v>
      </c>
      <c r="I3909">
        <v>2</v>
      </c>
      <c r="J3909">
        <v>0</v>
      </c>
      <c r="K3909">
        <v>2</v>
      </c>
      <c r="L3909">
        <v>0</v>
      </c>
      <c r="M3909">
        <v>0</v>
      </c>
      <c r="N3909">
        <v>0</v>
      </c>
      <c r="O3909" t="str">
        <f t="shared" si="427"/>
        <v/>
      </c>
      <c r="P3909">
        <f>IF(ISERROR(VLOOKUP(G3909,Genes!$A$2:$A$749,1,0)),0,1)</f>
        <v>1</v>
      </c>
      <c r="Q3909">
        <f t="shared" si="428"/>
        <v>0</v>
      </c>
      <c r="R3909">
        <f t="shared" si="429"/>
        <v>1</v>
      </c>
      <c r="S3909">
        <f t="shared" si="430"/>
        <v>20</v>
      </c>
      <c r="T3909">
        <f t="shared" si="431"/>
        <v>20</v>
      </c>
      <c r="U3909">
        <f t="shared" si="432"/>
        <v>0</v>
      </c>
      <c r="V3909" t="str">
        <f t="shared" si="433"/>
        <v/>
      </c>
    </row>
    <row r="3910" spans="1:22" x14ac:dyDescent="0.2">
      <c r="A3910" t="s">
        <v>14622</v>
      </c>
      <c r="B3910" t="s">
        <v>224</v>
      </c>
      <c r="C3910">
        <v>31374308</v>
      </c>
      <c r="D3910">
        <v>31374433</v>
      </c>
      <c r="E3910">
        <v>126</v>
      </c>
      <c r="F3910" t="s">
        <v>66</v>
      </c>
      <c r="G3910" t="s">
        <v>1475</v>
      </c>
      <c r="H3910" t="s">
        <v>14623</v>
      </c>
      <c r="I3910">
        <v>3</v>
      </c>
      <c r="J3910">
        <v>1</v>
      </c>
      <c r="K3910">
        <v>2</v>
      </c>
      <c r="L3910">
        <v>0</v>
      </c>
      <c r="M3910">
        <v>0</v>
      </c>
      <c r="N3910">
        <v>0</v>
      </c>
      <c r="O3910" t="str">
        <f t="shared" si="427"/>
        <v/>
      </c>
      <c r="P3910">
        <f>IF(ISERROR(VLOOKUP(G3910,Genes!$A$2:$A$749,1,0)),0,1)</f>
        <v>1</v>
      </c>
      <c r="Q3910">
        <f t="shared" si="428"/>
        <v>0</v>
      </c>
      <c r="R3910">
        <f t="shared" si="429"/>
        <v>1</v>
      </c>
      <c r="S3910">
        <f t="shared" si="430"/>
        <v>21</v>
      </c>
      <c r="T3910">
        <f t="shared" si="431"/>
        <v>21</v>
      </c>
      <c r="U3910">
        <f t="shared" si="432"/>
        <v>0</v>
      </c>
      <c r="V3910" t="str">
        <f t="shared" si="433"/>
        <v/>
      </c>
    </row>
    <row r="3911" spans="1:22" x14ac:dyDescent="0.2">
      <c r="A3911" t="s">
        <v>14624</v>
      </c>
      <c r="B3911" t="s">
        <v>224</v>
      </c>
      <c r="C3911">
        <v>31375036</v>
      </c>
      <c r="D3911">
        <v>31375257</v>
      </c>
      <c r="E3911">
        <v>222</v>
      </c>
      <c r="F3911" t="s">
        <v>66</v>
      </c>
      <c r="G3911" t="s">
        <v>1475</v>
      </c>
      <c r="H3911" t="s">
        <v>14625</v>
      </c>
      <c r="I3911">
        <v>3</v>
      </c>
      <c r="J3911">
        <v>1</v>
      </c>
      <c r="K3911">
        <v>2</v>
      </c>
      <c r="L3911">
        <v>0</v>
      </c>
      <c r="M3911">
        <v>0</v>
      </c>
      <c r="N3911">
        <v>0</v>
      </c>
      <c r="O3911" t="str">
        <f t="shared" si="427"/>
        <v/>
      </c>
      <c r="P3911">
        <f>IF(ISERROR(VLOOKUP(G3911,Genes!$A$2:$A$749,1,0)),0,1)</f>
        <v>1</v>
      </c>
      <c r="Q3911">
        <f t="shared" si="428"/>
        <v>0</v>
      </c>
      <c r="R3911">
        <f t="shared" si="429"/>
        <v>1</v>
      </c>
      <c r="S3911">
        <f t="shared" si="430"/>
        <v>22</v>
      </c>
      <c r="T3911">
        <f t="shared" si="431"/>
        <v>22</v>
      </c>
      <c r="U3911">
        <f t="shared" si="432"/>
        <v>0</v>
      </c>
      <c r="V3911" t="str">
        <f t="shared" si="433"/>
        <v/>
      </c>
    </row>
    <row r="3912" spans="1:22" x14ac:dyDescent="0.2">
      <c r="A3912" t="s">
        <v>14626</v>
      </c>
      <c r="B3912" t="s">
        <v>224</v>
      </c>
      <c r="C3912">
        <v>31376660</v>
      </c>
      <c r="D3912">
        <v>31376818</v>
      </c>
      <c r="E3912">
        <v>159</v>
      </c>
      <c r="F3912" t="s">
        <v>66</v>
      </c>
      <c r="G3912" t="s">
        <v>1475</v>
      </c>
      <c r="H3912" t="s">
        <v>14627</v>
      </c>
      <c r="I3912">
        <v>3</v>
      </c>
      <c r="J3912">
        <v>1</v>
      </c>
      <c r="K3912">
        <v>2</v>
      </c>
      <c r="L3912">
        <v>0</v>
      </c>
      <c r="M3912">
        <v>0</v>
      </c>
      <c r="N3912">
        <v>0</v>
      </c>
      <c r="O3912" t="str">
        <f t="shared" si="427"/>
        <v/>
      </c>
      <c r="P3912">
        <f>IF(ISERROR(VLOOKUP(G3912,Genes!$A$2:$A$749,1,0)),0,1)</f>
        <v>1</v>
      </c>
      <c r="Q3912">
        <f t="shared" si="428"/>
        <v>0</v>
      </c>
      <c r="R3912">
        <f t="shared" si="429"/>
        <v>1</v>
      </c>
      <c r="S3912">
        <f t="shared" si="430"/>
        <v>23</v>
      </c>
      <c r="T3912">
        <f t="shared" si="431"/>
        <v>23</v>
      </c>
      <c r="U3912">
        <f t="shared" si="432"/>
        <v>0</v>
      </c>
      <c r="V3912" t="str">
        <f t="shared" si="433"/>
        <v/>
      </c>
    </row>
    <row r="3913" spans="1:22" x14ac:dyDescent="0.2">
      <c r="A3913" t="s">
        <v>14628</v>
      </c>
      <c r="B3913" t="s">
        <v>224</v>
      </c>
      <c r="C3913">
        <v>31379407</v>
      </c>
      <c r="D3913">
        <v>31379514</v>
      </c>
      <c r="E3913">
        <v>108</v>
      </c>
      <c r="F3913" t="s">
        <v>66</v>
      </c>
      <c r="G3913" t="s">
        <v>1475</v>
      </c>
      <c r="H3913" t="s">
        <v>14629</v>
      </c>
      <c r="I3913">
        <v>2</v>
      </c>
      <c r="J3913">
        <v>0</v>
      </c>
      <c r="K3913">
        <v>2</v>
      </c>
      <c r="L3913">
        <v>0</v>
      </c>
      <c r="M3913">
        <v>0</v>
      </c>
      <c r="N3913">
        <v>0</v>
      </c>
      <c r="O3913" t="str">
        <f t="shared" si="427"/>
        <v>DNMT3B</v>
      </c>
      <c r="P3913">
        <f>IF(ISERROR(VLOOKUP(G3913,Genes!$A$2:$A$749,1,0)),0,1)</f>
        <v>1</v>
      </c>
      <c r="Q3913">
        <f t="shared" si="428"/>
        <v>0</v>
      </c>
      <c r="R3913">
        <f t="shared" si="429"/>
        <v>1</v>
      </c>
      <c r="S3913">
        <f t="shared" si="430"/>
        <v>24</v>
      </c>
      <c r="T3913">
        <f t="shared" si="431"/>
        <v>24</v>
      </c>
      <c r="U3913">
        <f t="shared" si="432"/>
        <v>1</v>
      </c>
      <c r="V3913">
        <f t="shared" si="433"/>
        <v>1</v>
      </c>
    </row>
    <row r="3914" spans="1:22" x14ac:dyDescent="0.2">
      <c r="A3914" t="s">
        <v>14630</v>
      </c>
      <c r="B3914" t="s">
        <v>265</v>
      </c>
      <c r="C3914">
        <v>214977</v>
      </c>
      <c r="D3914">
        <v>215029</v>
      </c>
      <c r="E3914">
        <v>53</v>
      </c>
      <c r="F3914" t="s">
        <v>66</v>
      </c>
      <c r="G3914" t="s">
        <v>1482</v>
      </c>
      <c r="H3914" t="s">
        <v>14631</v>
      </c>
      <c r="I3914">
        <v>2</v>
      </c>
      <c r="J3914">
        <v>2</v>
      </c>
      <c r="K3914">
        <v>0</v>
      </c>
      <c r="L3914">
        <v>0</v>
      </c>
      <c r="M3914">
        <v>0</v>
      </c>
      <c r="N3914">
        <v>0</v>
      </c>
      <c r="O3914" t="str">
        <f t="shared" si="427"/>
        <v/>
      </c>
      <c r="P3914">
        <f>IF(ISERROR(VLOOKUP(G3914,Genes!$A$2:$A$749,1,0)),0,1)</f>
        <v>1</v>
      </c>
      <c r="Q3914">
        <f t="shared" si="428"/>
        <v>1</v>
      </c>
      <c r="R3914">
        <f t="shared" si="429"/>
        <v>1</v>
      </c>
      <c r="S3914">
        <f t="shared" si="430"/>
        <v>1</v>
      </c>
      <c r="T3914">
        <f t="shared" si="431"/>
        <v>1</v>
      </c>
      <c r="U3914">
        <f t="shared" si="432"/>
        <v>0</v>
      </c>
      <c r="V3914" t="str">
        <f t="shared" si="433"/>
        <v/>
      </c>
    </row>
    <row r="3915" spans="1:22" x14ac:dyDescent="0.2">
      <c r="A3915" t="s">
        <v>14632</v>
      </c>
      <c r="B3915" t="s">
        <v>265</v>
      </c>
      <c r="C3915">
        <v>325671</v>
      </c>
      <c r="D3915">
        <v>325737</v>
      </c>
      <c r="E3915">
        <v>67</v>
      </c>
      <c r="F3915" t="s">
        <v>66</v>
      </c>
      <c r="G3915" t="s">
        <v>1482</v>
      </c>
      <c r="H3915" t="s">
        <v>14633</v>
      </c>
      <c r="I3915">
        <v>2</v>
      </c>
      <c r="J3915">
        <v>0</v>
      </c>
      <c r="K3915">
        <v>2</v>
      </c>
      <c r="L3915">
        <v>0</v>
      </c>
      <c r="M3915">
        <v>0</v>
      </c>
      <c r="N3915">
        <v>0</v>
      </c>
      <c r="O3915" t="str">
        <f t="shared" si="427"/>
        <v/>
      </c>
      <c r="P3915">
        <f>IF(ISERROR(VLOOKUP(G3915,Genes!$A$2:$A$749,1,0)),0,1)</f>
        <v>1</v>
      </c>
      <c r="Q3915">
        <f t="shared" si="428"/>
        <v>0</v>
      </c>
      <c r="R3915">
        <f t="shared" si="429"/>
        <v>1</v>
      </c>
      <c r="S3915">
        <f t="shared" si="430"/>
        <v>2</v>
      </c>
      <c r="T3915">
        <f t="shared" si="431"/>
        <v>2</v>
      </c>
      <c r="U3915">
        <f t="shared" si="432"/>
        <v>0</v>
      </c>
      <c r="V3915" t="str">
        <f t="shared" si="433"/>
        <v/>
      </c>
    </row>
    <row r="3916" spans="1:22" x14ac:dyDescent="0.2">
      <c r="A3916" t="s">
        <v>14634</v>
      </c>
      <c r="B3916" t="s">
        <v>265</v>
      </c>
      <c r="C3916">
        <v>328022</v>
      </c>
      <c r="D3916">
        <v>328171</v>
      </c>
      <c r="E3916">
        <v>150</v>
      </c>
      <c r="F3916" t="s">
        <v>66</v>
      </c>
      <c r="G3916" t="s">
        <v>1482</v>
      </c>
      <c r="H3916" t="s">
        <v>14635</v>
      </c>
      <c r="I3916">
        <v>3</v>
      </c>
      <c r="J3916">
        <v>1</v>
      </c>
      <c r="K3916">
        <v>2</v>
      </c>
      <c r="L3916">
        <v>0</v>
      </c>
      <c r="M3916">
        <v>0</v>
      </c>
      <c r="N3916">
        <v>0</v>
      </c>
      <c r="O3916" t="str">
        <f t="shared" si="427"/>
        <v/>
      </c>
      <c r="P3916">
        <f>IF(ISERROR(VLOOKUP(G3916,Genes!$A$2:$A$749,1,0)),0,1)</f>
        <v>1</v>
      </c>
      <c r="Q3916">
        <f t="shared" si="428"/>
        <v>0</v>
      </c>
      <c r="R3916">
        <f t="shared" si="429"/>
        <v>1</v>
      </c>
      <c r="S3916">
        <f t="shared" si="430"/>
        <v>3</v>
      </c>
      <c r="T3916">
        <f t="shared" si="431"/>
        <v>3</v>
      </c>
      <c r="U3916">
        <f t="shared" si="432"/>
        <v>0</v>
      </c>
      <c r="V3916" t="str">
        <f t="shared" si="433"/>
        <v/>
      </c>
    </row>
    <row r="3917" spans="1:22" x14ac:dyDescent="0.2">
      <c r="A3917" t="s">
        <v>14636</v>
      </c>
      <c r="B3917" t="s">
        <v>265</v>
      </c>
      <c r="C3917">
        <v>332398</v>
      </c>
      <c r="D3917">
        <v>332478</v>
      </c>
      <c r="E3917">
        <v>81</v>
      </c>
      <c r="F3917" t="s">
        <v>66</v>
      </c>
      <c r="G3917" t="s">
        <v>1482</v>
      </c>
      <c r="H3917" t="s">
        <v>14637</v>
      </c>
      <c r="I3917">
        <v>2</v>
      </c>
      <c r="J3917">
        <v>0</v>
      </c>
      <c r="K3917">
        <v>2</v>
      </c>
      <c r="L3917">
        <v>0</v>
      </c>
      <c r="M3917">
        <v>0</v>
      </c>
      <c r="N3917">
        <v>0</v>
      </c>
      <c r="O3917" t="str">
        <f t="shared" si="427"/>
        <v/>
      </c>
      <c r="P3917">
        <f>IF(ISERROR(VLOOKUP(G3917,Genes!$A$2:$A$749,1,0)),0,1)</f>
        <v>1</v>
      </c>
      <c r="Q3917">
        <f t="shared" si="428"/>
        <v>0</v>
      </c>
      <c r="R3917">
        <f t="shared" si="429"/>
        <v>1</v>
      </c>
      <c r="S3917">
        <f t="shared" si="430"/>
        <v>4</v>
      </c>
      <c r="T3917">
        <f t="shared" si="431"/>
        <v>4</v>
      </c>
      <c r="U3917">
        <f t="shared" si="432"/>
        <v>0</v>
      </c>
      <c r="V3917" t="str">
        <f t="shared" si="433"/>
        <v/>
      </c>
    </row>
    <row r="3918" spans="1:22" x14ac:dyDescent="0.2">
      <c r="A3918" t="s">
        <v>14638</v>
      </c>
      <c r="B3918" t="s">
        <v>265</v>
      </c>
      <c r="C3918">
        <v>334225</v>
      </c>
      <c r="D3918">
        <v>334384</v>
      </c>
      <c r="E3918">
        <v>160</v>
      </c>
      <c r="F3918" t="s">
        <v>66</v>
      </c>
      <c r="G3918" t="s">
        <v>1482</v>
      </c>
      <c r="H3918" t="s">
        <v>14639</v>
      </c>
      <c r="I3918">
        <v>3</v>
      </c>
      <c r="J3918">
        <v>1</v>
      </c>
      <c r="K3918">
        <v>2</v>
      </c>
      <c r="L3918">
        <v>0</v>
      </c>
      <c r="M3918">
        <v>0</v>
      </c>
      <c r="N3918">
        <v>0</v>
      </c>
      <c r="O3918" t="str">
        <f t="shared" si="427"/>
        <v/>
      </c>
      <c r="P3918">
        <f>IF(ISERROR(VLOOKUP(G3918,Genes!$A$2:$A$749,1,0)),0,1)</f>
        <v>1</v>
      </c>
      <c r="Q3918">
        <f t="shared" si="428"/>
        <v>0</v>
      </c>
      <c r="R3918">
        <f t="shared" si="429"/>
        <v>1</v>
      </c>
      <c r="S3918">
        <f t="shared" si="430"/>
        <v>5</v>
      </c>
      <c r="T3918">
        <f t="shared" si="431"/>
        <v>5</v>
      </c>
      <c r="U3918">
        <f t="shared" si="432"/>
        <v>0</v>
      </c>
      <c r="V3918" t="str">
        <f t="shared" si="433"/>
        <v/>
      </c>
    </row>
    <row r="3919" spans="1:22" x14ac:dyDescent="0.2">
      <c r="A3919" t="s">
        <v>14640</v>
      </c>
      <c r="B3919" t="s">
        <v>265</v>
      </c>
      <c r="C3919">
        <v>336582</v>
      </c>
      <c r="D3919">
        <v>336718</v>
      </c>
      <c r="E3919">
        <v>137</v>
      </c>
      <c r="F3919" t="s">
        <v>66</v>
      </c>
      <c r="G3919" t="s">
        <v>1482</v>
      </c>
      <c r="H3919" t="s">
        <v>14641</v>
      </c>
      <c r="I3919">
        <v>3</v>
      </c>
      <c r="J3919">
        <v>1</v>
      </c>
      <c r="K3919">
        <v>2</v>
      </c>
      <c r="L3919">
        <v>0</v>
      </c>
      <c r="M3919">
        <v>0</v>
      </c>
      <c r="N3919">
        <v>0</v>
      </c>
      <c r="O3919" t="str">
        <f t="shared" si="427"/>
        <v/>
      </c>
      <c r="P3919">
        <f>IF(ISERROR(VLOOKUP(G3919,Genes!$A$2:$A$749,1,0)),0,1)</f>
        <v>1</v>
      </c>
      <c r="Q3919">
        <f t="shared" si="428"/>
        <v>0</v>
      </c>
      <c r="R3919">
        <f t="shared" si="429"/>
        <v>1</v>
      </c>
      <c r="S3919">
        <f t="shared" si="430"/>
        <v>6</v>
      </c>
      <c r="T3919">
        <f t="shared" si="431"/>
        <v>6</v>
      </c>
      <c r="U3919">
        <f t="shared" si="432"/>
        <v>0</v>
      </c>
      <c r="V3919" t="str">
        <f t="shared" si="433"/>
        <v/>
      </c>
    </row>
    <row r="3920" spans="1:22" x14ac:dyDescent="0.2">
      <c r="A3920" t="s">
        <v>14642</v>
      </c>
      <c r="B3920" t="s">
        <v>265</v>
      </c>
      <c r="C3920">
        <v>339006</v>
      </c>
      <c r="D3920">
        <v>339099</v>
      </c>
      <c r="E3920">
        <v>94</v>
      </c>
      <c r="F3920" t="s">
        <v>66</v>
      </c>
      <c r="G3920" t="s">
        <v>1482</v>
      </c>
      <c r="H3920" t="s">
        <v>14643</v>
      </c>
      <c r="I3920">
        <v>2</v>
      </c>
      <c r="J3920">
        <v>0</v>
      </c>
      <c r="K3920">
        <v>2</v>
      </c>
      <c r="L3920">
        <v>0</v>
      </c>
      <c r="M3920">
        <v>0</v>
      </c>
      <c r="N3920">
        <v>0</v>
      </c>
      <c r="O3920" t="str">
        <f t="shared" si="427"/>
        <v/>
      </c>
      <c r="P3920">
        <f>IF(ISERROR(VLOOKUP(G3920,Genes!$A$2:$A$749,1,0)),0,1)</f>
        <v>1</v>
      </c>
      <c r="Q3920">
        <f t="shared" si="428"/>
        <v>0</v>
      </c>
      <c r="R3920">
        <f t="shared" si="429"/>
        <v>1</v>
      </c>
      <c r="S3920">
        <f t="shared" si="430"/>
        <v>7</v>
      </c>
      <c r="T3920">
        <f t="shared" si="431"/>
        <v>7</v>
      </c>
      <c r="U3920">
        <f t="shared" si="432"/>
        <v>0</v>
      </c>
      <c r="V3920" t="str">
        <f t="shared" si="433"/>
        <v/>
      </c>
    </row>
    <row r="3921" spans="1:22" x14ac:dyDescent="0.2">
      <c r="A3921" t="s">
        <v>14644</v>
      </c>
      <c r="B3921" t="s">
        <v>265</v>
      </c>
      <c r="C3921">
        <v>340159</v>
      </c>
      <c r="D3921">
        <v>340321</v>
      </c>
      <c r="E3921">
        <v>163</v>
      </c>
      <c r="F3921" t="s">
        <v>66</v>
      </c>
      <c r="G3921" t="s">
        <v>1482</v>
      </c>
      <c r="H3921" t="s">
        <v>14645</v>
      </c>
      <c r="I3921">
        <v>3</v>
      </c>
      <c r="J3921">
        <v>1</v>
      </c>
      <c r="K3921">
        <v>2</v>
      </c>
      <c r="L3921">
        <v>0</v>
      </c>
      <c r="M3921">
        <v>0</v>
      </c>
      <c r="N3921">
        <v>0</v>
      </c>
      <c r="O3921" t="str">
        <f t="shared" si="427"/>
        <v/>
      </c>
      <c r="P3921">
        <f>IF(ISERROR(VLOOKUP(G3921,Genes!$A$2:$A$749,1,0)),0,1)</f>
        <v>1</v>
      </c>
      <c r="Q3921">
        <f t="shared" si="428"/>
        <v>0</v>
      </c>
      <c r="R3921">
        <f t="shared" si="429"/>
        <v>1</v>
      </c>
      <c r="S3921">
        <f t="shared" si="430"/>
        <v>8</v>
      </c>
      <c r="T3921">
        <f t="shared" si="431"/>
        <v>8</v>
      </c>
      <c r="U3921">
        <f t="shared" si="432"/>
        <v>0</v>
      </c>
      <c r="V3921" t="str">
        <f t="shared" si="433"/>
        <v/>
      </c>
    </row>
    <row r="3922" spans="1:22" x14ac:dyDescent="0.2">
      <c r="A3922" t="s">
        <v>14646</v>
      </c>
      <c r="B3922" t="s">
        <v>265</v>
      </c>
      <c r="C3922">
        <v>368018</v>
      </c>
      <c r="D3922">
        <v>368135</v>
      </c>
      <c r="E3922">
        <v>118</v>
      </c>
      <c r="F3922" t="s">
        <v>66</v>
      </c>
      <c r="G3922" t="s">
        <v>1482</v>
      </c>
      <c r="H3922" t="s">
        <v>14647</v>
      </c>
      <c r="I3922">
        <v>4</v>
      </c>
      <c r="J3922">
        <v>0</v>
      </c>
      <c r="K3922">
        <v>2</v>
      </c>
      <c r="L3922">
        <v>1</v>
      </c>
      <c r="M3922">
        <v>1</v>
      </c>
      <c r="N3922">
        <v>0</v>
      </c>
      <c r="O3922" t="str">
        <f t="shared" si="427"/>
        <v/>
      </c>
      <c r="P3922">
        <f>IF(ISERROR(VLOOKUP(G3922,Genes!$A$2:$A$749,1,0)),0,1)</f>
        <v>1</v>
      </c>
      <c r="Q3922">
        <f t="shared" si="428"/>
        <v>0</v>
      </c>
      <c r="R3922">
        <f t="shared" si="429"/>
        <v>1</v>
      </c>
      <c r="S3922">
        <f t="shared" si="430"/>
        <v>9</v>
      </c>
      <c r="T3922">
        <f t="shared" si="431"/>
        <v>9</v>
      </c>
      <c r="U3922">
        <f t="shared" si="432"/>
        <v>0</v>
      </c>
      <c r="V3922" t="str">
        <f t="shared" si="433"/>
        <v/>
      </c>
    </row>
    <row r="3923" spans="1:22" x14ac:dyDescent="0.2">
      <c r="A3923" t="s">
        <v>14648</v>
      </c>
      <c r="B3923" t="s">
        <v>265</v>
      </c>
      <c r="C3923">
        <v>368103</v>
      </c>
      <c r="D3923">
        <v>368135</v>
      </c>
      <c r="E3923">
        <v>33</v>
      </c>
      <c r="F3923" t="s">
        <v>66</v>
      </c>
      <c r="G3923" t="s">
        <v>1482</v>
      </c>
      <c r="H3923" t="s">
        <v>14649</v>
      </c>
      <c r="I3923">
        <v>4</v>
      </c>
      <c r="J3923">
        <v>1</v>
      </c>
      <c r="K3923">
        <v>0</v>
      </c>
      <c r="L3923">
        <v>2</v>
      </c>
      <c r="M3923">
        <v>1</v>
      </c>
      <c r="N3923">
        <v>0</v>
      </c>
      <c r="O3923" t="str">
        <f t="shared" si="427"/>
        <v/>
      </c>
      <c r="P3923">
        <f>IF(ISERROR(VLOOKUP(G3923,Genes!$A$2:$A$749,1,0)),0,1)</f>
        <v>1</v>
      </c>
      <c r="Q3923">
        <f t="shared" si="428"/>
        <v>0</v>
      </c>
      <c r="R3923">
        <f t="shared" si="429"/>
        <v>1</v>
      </c>
      <c r="S3923">
        <f t="shared" si="430"/>
        <v>10</v>
      </c>
      <c r="T3923">
        <f t="shared" si="431"/>
        <v>10</v>
      </c>
      <c r="U3923">
        <f t="shared" si="432"/>
        <v>0</v>
      </c>
      <c r="V3923" t="str">
        <f t="shared" si="433"/>
        <v/>
      </c>
    </row>
    <row r="3924" spans="1:22" x14ac:dyDescent="0.2">
      <c r="A3924" t="s">
        <v>14650</v>
      </c>
      <c r="B3924" t="s">
        <v>265</v>
      </c>
      <c r="C3924">
        <v>370230</v>
      </c>
      <c r="D3924">
        <v>370300</v>
      </c>
      <c r="E3924">
        <v>71</v>
      </c>
      <c r="F3924" t="s">
        <v>66</v>
      </c>
      <c r="G3924" t="s">
        <v>1482</v>
      </c>
      <c r="H3924" t="s">
        <v>14651</v>
      </c>
      <c r="I3924">
        <v>2</v>
      </c>
      <c r="J3924">
        <v>0</v>
      </c>
      <c r="K3924">
        <v>2</v>
      </c>
      <c r="L3924">
        <v>0</v>
      </c>
      <c r="M3924">
        <v>0</v>
      </c>
      <c r="N3924">
        <v>0</v>
      </c>
      <c r="O3924" t="str">
        <f t="shared" si="427"/>
        <v/>
      </c>
      <c r="P3924">
        <f>IF(ISERROR(VLOOKUP(G3924,Genes!$A$2:$A$749,1,0)),0,1)</f>
        <v>1</v>
      </c>
      <c r="Q3924">
        <f t="shared" si="428"/>
        <v>0</v>
      </c>
      <c r="R3924">
        <f t="shared" si="429"/>
        <v>1</v>
      </c>
      <c r="S3924">
        <f t="shared" si="430"/>
        <v>11</v>
      </c>
      <c r="T3924">
        <f t="shared" si="431"/>
        <v>11</v>
      </c>
      <c r="U3924">
        <f t="shared" si="432"/>
        <v>0</v>
      </c>
      <c r="V3924" t="str">
        <f t="shared" si="433"/>
        <v/>
      </c>
    </row>
    <row r="3925" spans="1:22" x14ac:dyDescent="0.2">
      <c r="A3925" t="s">
        <v>14652</v>
      </c>
      <c r="B3925" t="s">
        <v>265</v>
      </c>
      <c r="C3925">
        <v>271627</v>
      </c>
      <c r="D3925">
        <v>271729</v>
      </c>
      <c r="E3925">
        <v>103</v>
      </c>
      <c r="F3925" t="s">
        <v>66</v>
      </c>
      <c r="G3925" t="s">
        <v>1482</v>
      </c>
      <c r="H3925" t="s">
        <v>14653</v>
      </c>
      <c r="I3925">
        <v>2</v>
      </c>
      <c r="J3925">
        <v>0</v>
      </c>
      <c r="K3925">
        <v>2</v>
      </c>
      <c r="L3925">
        <v>0</v>
      </c>
      <c r="M3925">
        <v>0</v>
      </c>
      <c r="N3925">
        <v>0</v>
      </c>
      <c r="O3925" t="str">
        <f t="shared" si="427"/>
        <v/>
      </c>
      <c r="P3925">
        <f>IF(ISERROR(VLOOKUP(G3925,Genes!$A$2:$A$749,1,0)),0,1)</f>
        <v>1</v>
      </c>
      <c r="Q3925">
        <f t="shared" si="428"/>
        <v>0</v>
      </c>
      <c r="R3925">
        <f t="shared" si="429"/>
        <v>1</v>
      </c>
      <c r="S3925">
        <f t="shared" si="430"/>
        <v>12</v>
      </c>
      <c r="T3925">
        <f t="shared" si="431"/>
        <v>12</v>
      </c>
      <c r="U3925">
        <f t="shared" si="432"/>
        <v>0</v>
      </c>
      <c r="V3925" t="str">
        <f t="shared" si="433"/>
        <v/>
      </c>
    </row>
    <row r="3926" spans="1:22" x14ac:dyDescent="0.2">
      <c r="A3926" t="s">
        <v>14654</v>
      </c>
      <c r="B3926" t="s">
        <v>265</v>
      </c>
      <c r="C3926">
        <v>371428</v>
      </c>
      <c r="D3926">
        <v>371566</v>
      </c>
      <c r="E3926">
        <v>139</v>
      </c>
      <c r="F3926" t="s">
        <v>66</v>
      </c>
      <c r="G3926" t="s">
        <v>1482</v>
      </c>
      <c r="H3926" t="s">
        <v>14655</v>
      </c>
      <c r="I3926">
        <v>3</v>
      </c>
      <c r="J3926">
        <v>1</v>
      </c>
      <c r="K3926">
        <v>2</v>
      </c>
      <c r="L3926">
        <v>0</v>
      </c>
      <c r="M3926">
        <v>0</v>
      </c>
      <c r="N3926">
        <v>0</v>
      </c>
      <c r="O3926" t="str">
        <f t="shared" si="427"/>
        <v/>
      </c>
      <c r="P3926">
        <f>IF(ISERROR(VLOOKUP(G3926,Genes!$A$2:$A$749,1,0)),0,1)</f>
        <v>1</v>
      </c>
      <c r="Q3926">
        <f t="shared" si="428"/>
        <v>0</v>
      </c>
      <c r="R3926">
        <f t="shared" si="429"/>
        <v>1</v>
      </c>
      <c r="S3926">
        <f t="shared" si="430"/>
        <v>13</v>
      </c>
      <c r="T3926">
        <f t="shared" si="431"/>
        <v>13</v>
      </c>
      <c r="U3926">
        <f t="shared" si="432"/>
        <v>0</v>
      </c>
      <c r="V3926" t="str">
        <f t="shared" si="433"/>
        <v/>
      </c>
    </row>
    <row r="3927" spans="1:22" x14ac:dyDescent="0.2">
      <c r="A3927" t="s">
        <v>14656</v>
      </c>
      <c r="B3927" t="s">
        <v>265</v>
      </c>
      <c r="C3927">
        <v>372185</v>
      </c>
      <c r="D3927">
        <v>372286</v>
      </c>
      <c r="E3927">
        <v>102</v>
      </c>
      <c r="F3927" t="s">
        <v>66</v>
      </c>
      <c r="G3927" t="s">
        <v>1482</v>
      </c>
      <c r="H3927" t="s">
        <v>14657</v>
      </c>
      <c r="I3927">
        <v>2</v>
      </c>
      <c r="J3927">
        <v>0</v>
      </c>
      <c r="K3927">
        <v>2</v>
      </c>
      <c r="L3927">
        <v>0</v>
      </c>
      <c r="M3927">
        <v>0</v>
      </c>
      <c r="N3927">
        <v>0</v>
      </c>
      <c r="O3927" t="str">
        <f t="shared" si="427"/>
        <v/>
      </c>
      <c r="P3927">
        <f>IF(ISERROR(VLOOKUP(G3927,Genes!$A$2:$A$749,1,0)),0,1)</f>
        <v>1</v>
      </c>
      <c r="Q3927">
        <f t="shared" si="428"/>
        <v>0</v>
      </c>
      <c r="R3927">
        <f t="shared" si="429"/>
        <v>1</v>
      </c>
      <c r="S3927">
        <f t="shared" si="430"/>
        <v>14</v>
      </c>
      <c r="T3927">
        <f t="shared" si="431"/>
        <v>14</v>
      </c>
      <c r="U3927">
        <f t="shared" si="432"/>
        <v>0</v>
      </c>
      <c r="V3927" t="str">
        <f t="shared" si="433"/>
        <v/>
      </c>
    </row>
    <row r="3928" spans="1:22" x14ac:dyDescent="0.2">
      <c r="A3928" t="s">
        <v>14658</v>
      </c>
      <c r="B3928" t="s">
        <v>265</v>
      </c>
      <c r="C3928">
        <v>376210</v>
      </c>
      <c r="D3928">
        <v>376305</v>
      </c>
      <c r="E3928">
        <v>96</v>
      </c>
      <c r="F3928" t="s">
        <v>66</v>
      </c>
      <c r="G3928" t="s">
        <v>1482</v>
      </c>
      <c r="H3928" t="s">
        <v>14659</v>
      </c>
      <c r="I3928">
        <v>2</v>
      </c>
      <c r="J3928">
        <v>0</v>
      </c>
      <c r="K3928">
        <v>2</v>
      </c>
      <c r="L3928">
        <v>0</v>
      </c>
      <c r="M3928">
        <v>0</v>
      </c>
      <c r="N3928">
        <v>0</v>
      </c>
      <c r="O3928" t="str">
        <f t="shared" si="427"/>
        <v/>
      </c>
      <c r="P3928">
        <f>IF(ISERROR(VLOOKUP(G3928,Genes!$A$2:$A$749,1,0)),0,1)</f>
        <v>1</v>
      </c>
      <c r="Q3928">
        <f t="shared" si="428"/>
        <v>0</v>
      </c>
      <c r="R3928">
        <f t="shared" si="429"/>
        <v>1</v>
      </c>
      <c r="S3928">
        <f t="shared" si="430"/>
        <v>15</v>
      </c>
      <c r="T3928">
        <f t="shared" si="431"/>
        <v>15</v>
      </c>
      <c r="U3928">
        <f t="shared" si="432"/>
        <v>0</v>
      </c>
      <c r="V3928" t="str">
        <f t="shared" si="433"/>
        <v/>
      </c>
    </row>
    <row r="3929" spans="1:22" x14ac:dyDescent="0.2">
      <c r="A3929" t="s">
        <v>14660</v>
      </c>
      <c r="B3929" t="s">
        <v>265</v>
      </c>
      <c r="C3929">
        <v>376977</v>
      </c>
      <c r="D3929">
        <v>377211</v>
      </c>
      <c r="E3929">
        <v>235</v>
      </c>
      <c r="F3929" t="s">
        <v>66</v>
      </c>
      <c r="G3929" t="s">
        <v>1482</v>
      </c>
      <c r="H3929" t="s">
        <v>14661</v>
      </c>
      <c r="I3929">
        <v>3</v>
      </c>
      <c r="J3929">
        <v>1</v>
      </c>
      <c r="K3929">
        <v>2</v>
      </c>
      <c r="L3929">
        <v>0</v>
      </c>
      <c r="M3929">
        <v>0</v>
      </c>
      <c r="N3929">
        <v>0</v>
      </c>
      <c r="O3929" t="str">
        <f t="shared" si="427"/>
        <v/>
      </c>
      <c r="P3929">
        <f>IF(ISERROR(VLOOKUP(G3929,Genes!$A$2:$A$749,1,0)),0,1)</f>
        <v>1</v>
      </c>
      <c r="Q3929">
        <f t="shared" si="428"/>
        <v>0</v>
      </c>
      <c r="R3929">
        <f t="shared" si="429"/>
        <v>1</v>
      </c>
      <c r="S3929">
        <f t="shared" si="430"/>
        <v>16</v>
      </c>
      <c r="T3929">
        <f t="shared" si="431"/>
        <v>16</v>
      </c>
      <c r="U3929">
        <f t="shared" si="432"/>
        <v>0</v>
      </c>
      <c r="V3929" t="str">
        <f t="shared" si="433"/>
        <v/>
      </c>
    </row>
    <row r="3930" spans="1:22" x14ac:dyDescent="0.2">
      <c r="A3930" t="s">
        <v>14662</v>
      </c>
      <c r="B3930" t="s">
        <v>265</v>
      </c>
      <c r="C3930">
        <v>379771</v>
      </c>
      <c r="D3930">
        <v>379935</v>
      </c>
      <c r="E3930">
        <v>165</v>
      </c>
      <c r="F3930" t="s">
        <v>66</v>
      </c>
      <c r="G3930" t="s">
        <v>1482</v>
      </c>
      <c r="H3930" t="s">
        <v>14663</v>
      </c>
      <c r="I3930">
        <v>3</v>
      </c>
      <c r="J3930">
        <v>1</v>
      </c>
      <c r="K3930">
        <v>2</v>
      </c>
      <c r="L3930">
        <v>0</v>
      </c>
      <c r="M3930">
        <v>0</v>
      </c>
      <c r="N3930">
        <v>0</v>
      </c>
      <c r="O3930" t="str">
        <f t="shared" si="427"/>
        <v/>
      </c>
      <c r="P3930">
        <f>IF(ISERROR(VLOOKUP(G3930,Genes!$A$2:$A$749,1,0)),0,1)</f>
        <v>1</v>
      </c>
      <c r="Q3930">
        <f t="shared" si="428"/>
        <v>0</v>
      </c>
      <c r="R3930">
        <f t="shared" si="429"/>
        <v>1</v>
      </c>
      <c r="S3930">
        <f t="shared" si="430"/>
        <v>17</v>
      </c>
      <c r="T3930">
        <f t="shared" si="431"/>
        <v>17</v>
      </c>
      <c r="U3930">
        <f t="shared" si="432"/>
        <v>0</v>
      </c>
      <c r="V3930" t="str">
        <f t="shared" si="433"/>
        <v/>
      </c>
    </row>
    <row r="3931" spans="1:22" x14ac:dyDescent="0.2">
      <c r="A3931" t="s">
        <v>14664</v>
      </c>
      <c r="B3931" t="s">
        <v>265</v>
      </c>
      <c r="C3931">
        <v>382513</v>
      </c>
      <c r="D3931">
        <v>382685</v>
      </c>
      <c r="E3931">
        <v>173</v>
      </c>
      <c r="F3931" t="s">
        <v>66</v>
      </c>
      <c r="G3931" t="s">
        <v>1482</v>
      </c>
      <c r="H3931" t="s">
        <v>14665</v>
      </c>
      <c r="I3931">
        <v>3</v>
      </c>
      <c r="J3931">
        <v>1</v>
      </c>
      <c r="K3931">
        <v>2</v>
      </c>
      <c r="L3931">
        <v>0</v>
      </c>
      <c r="M3931">
        <v>0</v>
      </c>
      <c r="N3931">
        <v>0</v>
      </c>
      <c r="O3931" t="str">
        <f t="shared" si="427"/>
        <v/>
      </c>
      <c r="P3931">
        <f>IF(ISERROR(VLOOKUP(G3931,Genes!$A$2:$A$749,1,0)),0,1)</f>
        <v>1</v>
      </c>
      <c r="Q3931">
        <f t="shared" si="428"/>
        <v>0</v>
      </c>
      <c r="R3931">
        <f t="shared" si="429"/>
        <v>1</v>
      </c>
      <c r="S3931">
        <f t="shared" si="430"/>
        <v>18</v>
      </c>
      <c r="T3931">
        <f t="shared" si="431"/>
        <v>18</v>
      </c>
      <c r="U3931">
        <f t="shared" si="432"/>
        <v>0</v>
      </c>
      <c r="V3931" t="str">
        <f t="shared" si="433"/>
        <v/>
      </c>
    </row>
    <row r="3932" spans="1:22" x14ac:dyDescent="0.2">
      <c r="A3932" t="s">
        <v>14666</v>
      </c>
      <c r="B3932" t="s">
        <v>265</v>
      </c>
      <c r="C3932">
        <v>386331</v>
      </c>
      <c r="D3932">
        <v>386426</v>
      </c>
      <c r="E3932">
        <v>96</v>
      </c>
      <c r="F3932" t="s">
        <v>66</v>
      </c>
      <c r="G3932" t="s">
        <v>1482</v>
      </c>
      <c r="H3932" t="s">
        <v>14667</v>
      </c>
      <c r="I3932">
        <v>2</v>
      </c>
      <c r="J3932">
        <v>0</v>
      </c>
      <c r="K3932">
        <v>2</v>
      </c>
      <c r="L3932">
        <v>0</v>
      </c>
      <c r="M3932">
        <v>0</v>
      </c>
      <c r="N3932">
        <v>0</v>
      </c>
      <c r="O3932" t="str">
        <f t="shared" si="427"/>
        <v/>
      </c>
      <c r="P3932">
        <f>IF(ISERROR(VLOOKUP(G3932,Genes!$A$2:$A$749,1,0)),0,1)</f>
        <v>1</v>
      </c>
      <c r="Q3932">
        <f t="shared" si="428"/>
        <v>0</v>
      </c>
      <c r="R3932">
        <f t="shared" si="429"/>
        <v>1</v>
      </c>
      <c r="S3932">
        <f t="shared" si="430"/>
        <v>19</v>
      </c>
      <c r="T3932">
        <f t="shared" si="431"/>
        <v>19</v>
      </c>
      <c r="U3932">
        <f t="shared" si="432"/>
        <v>0</v>
      </c>
      <c r="V3932" t="str">
        <f t="shared" si="433"/>
        <v/>
      </c>
    </row>
    <row r="3933" spans="1:22" x14ac:dyDescent="0.2">
      <c r="A3933" t="s">
        <v>14668</v>
      </c>
      <c r="B3933" t="s">
        <v>265</v>
      </c>
      <c r="C3933">
        <v>390471</v>
      </c>
      <c r="D3933">
        <v>390566</v>
      </c>
      <c r="E3933">
        <v>96</v>
      </c>
      <c r="F3933" t="s">
        <v>66</v>
      </c>
      <c r="G3933" t="s">
        <v>1482</v>
      </c>
      <c r="H3933" t="s">
        <v>14669</v>
      </c>
      <c r="I3933">
        <v>2</v>
      </c>
      <c r="J3933">
        <v>0</v>
      </c>
      <c r="K3933">
        <v>2</v>
      </c>
      <c r="L3933">
        <v>0</v>
      </c>
      <c r="M3933">
        <v>0</v>
      </c>
      <c r="N3933">
        <v>0</v>
      </c>
      <c r="O3933" t="str">
        <f t="shared" si="427"/>
        <v/>
      </c>
      <c r="P3933">
        <f>IF(ISERROR(VLOOKUP(G3933,Genes!$A$2:$A$749,1,0)),0,1)</f>
        <v>1</v>
      </c>
      <c r="Q3933">
        <f t="shared" si="428"/>
        <v>0</v>
      </c>
      <c r="R3933">
        <f t="shared" si="429"/>
        <v>1</v>
      </c>
      <c r="S3933">
        <f t="shared" si="430"/>
        <v>20</v>
      </c>
      <c r="T3933">
        <f t="shared" si="431"/>
        <v>20</v>
      </c>
      <c r="U3933">
        <f t="shared" si="432"/>
        <v>0</v>
      </c>
      <c r="V3933" t="str">
        <f t="shared" si="433"/>
        <v/>
      </c>
    </row>
    <row r="3934" spans="1:22" x14ac:dyDescent="0.2">
      <c r="A3934" t="s">
        <v>14670</v>
      </c>
      <c r="B3934" t="s">
        <v>265</v>
      </c>
      <c r="C3934">
        <v>396785</v>
      </c>
      <c r="D3934">
        <v>396934</v>
      </c>
      <c r="E3934">
        <v>150</v>
      </c>
      <c r="F3934" t="s">
        <v>66</v>
      </c>
      <c r="G3934" t="s">
        <v>1482</v>
      </c>
      <c r="H3934" t="s">
        <v>14671</v>
      </c>
      <c r="I3934">
        <v>3</v>
      </c>
      <c r="J3934">
        <v>0</v>
      </c>
      <c r="K3934">
        <v>2</v>
      </c>
      <c r="L3934">
        <v>1</v>
      </c>
      <c r="M3934">
        <v>0</v>
      </c>
      <c r="N3934">
        <v>0</v>
      </c>
      <c r="O3934" t="str">
        <f t="shared" si="427"/>
        <v/>
      </c>
      <c r="P3934">
        <f>IF(ISERROR(VLOOKUP(G3934,Genes!$A$2:$A$749,1,0)),0,1)</f>
        <v>1</v>
      </c>
      <c r="Q3934">
        <f t="shared" si="428"/>
        <v>0</v>
      </c>
      <c r="R3934">
        <f t="shared" si="429"/>
        <v>1</v>
      </c>
      <c r="S3934">
        <f t="shared" si="430"/>
        <v>21</v>
      </c>
      <c r="T3934">
        <f t="shared" si="431"/>
        <v>21</v>
      </c>
      <c r="U3934">
        <f t="shared" si="432"/>
        <v>0</v>
      </c>
      <c r="V3934" t="str">
        <f t="shared" si="433"/>
        <v/>
      </c>
    </row>
    <row r="3935" spans="1:22" x14ac:dyDescent="0.2">
      <c r="A3935" t="s">
        <v>14672</v>
      </c>
      <c r="B3935" t="s">
        <v>265</v>
      </c>
      <c r="C3935">
        <v>399146</v>
      </c>
      <c r="D3935">
        <v>399259</v>
      </c>
      <c r="E3935">
        <v>114</v>
      </c>
      <c r="F3935" t="s">
        <v>66</v>
      </c>
      <c r="G3935" t="s">
        <v>1482</v>
      </c>
      <c r="H3935" t="s">
        <v>14673</v>
      </c>
      <c r="I3935">
        <v>2</v>
      </c>
      <c r="J3935">
        <v>0</v>
      </c>
      <c r="K3935">
        <v>2</v>
      </c>
      <c r="L3935">
        <v>0</v>
      </c>
      <c r="M3935">
        <v>0</v>
      </c>
      <c r="N3935">
        <v>0</v>
      </c>
      <c r="O3935" t="str">
        <f t="shared" si="427"/>
        <v/>
      </c>
      <c r="P3935">
        <f>IF(ISERROR(VLOOKUP(G3935,Genes!$A$2:$A$749,1,0)),0,1)</f>
        <v>1</v>
      </c>
      <c r="Q3935">
        <f t="shared" si="428"/>
        <v>0</v>
      </c>
      <c r="R3935">
        <f t="shared" si="429"/>
        <v>1</v>
      </c>
      <c r="S3935">
        <f t="shared" si="430"/>
        <v>22</v>
      </c>
      <c r="T3935">
        <f t="shared" si="431"/>
        <v>22</v>
      </c>
      <c r="U3935">
        <f t="shared" si="432"/>
        <v>0</v>
      </c>
      <c r="V3935" t="str">
        <f t="shared" si="433"/>
        <v/>
      </c>
    </row>
    <row r="3936" spans="1:22" x14ac:dyDescent="0.2">
      <c r="A3936" t="s">
        <v>14674</v>
      </c>
      <c r="B3936" t="s">
        <v>265</v>
      </c>
      <c r="C3936">
        <v>280888</v>
      </c>
      <c r="D3936">
        <v>280905</v>
      </c>
      <c r="E3936">
        <v>18</v>
      </c>
      <c r="F3936" t="s">
        <v>66</v>
      </c>
      <c r="G3936" t="s">
        <v>1482</v>
      </c>
      <c r="H3936" t="s">
        <v>14675</v>
      </c>
      <c r="I3936">
        <v>0</v>
      </c>
      <c r="J3936">
        <v>0</v>
      </c>
      <c r="K3936">
        <v>0</v>
      </c>
      <c r="L3936">
        <v>0</v>
      </c>
      <c r="M3936">
        <v>0</v>
      </c>
      <c r="N3936">
        <v>0</v>
      </c>
      <c r="O3936" t="str">
        <f t="shared" si="427"/>
        <v/>
      </c>
      <c r="P3936">
        <f>IF(ISERROR(VLOOKUP(G3936,Genes!$A$2:$A$749,1,0)),0,1)</f>
        <v>1</v>
      </c>
      <c r="Q3936">
        <f t="shared" si="428"/>
        <v>0</v>
      </c>
      <c r="R3936">
        <f t="shared" si="429"/>
        <v>0</v>
      </c>
      <c r="S3936">
        <f t="shared" si="430"/>
        <v>22</v>
      </c>
      <c r="T3936">
        <f t="shared" si="431"/>
        <v>23</v>
      </c>
      <c r="U3936">
        <f t="shared" si="432"/>
        <v>0</v>
      </c>
      <c r="V3936" t="str">
        <f t="shared" si="433"/>
        <v/>
      </c>
    </row>
    <row r="3937" spans="1:22" x14ac:dyDescent="0.2">
      <c r="A3937" t="s">
        <v>14676</v>
      </c>
      <c r="B3937" t="s">
        <v>265</v>
      </c>
      <c r="C3937">
        <v>404918</v>
      </c>
      <c r="D3937">
        <v>405073</v>
      </c>
      <c r="E3937">
        <v>156</v>
      </c>
      <c r="F3937" t="s">
        <v>66</v>
      </c>
      <c r="G3937" t="s">
        <v>1482</v>
      </c>
      <c r="H3937" t="s">
        <v>14677</v>
      </c>
      <c r="I3937">
        <v>3</v>
      </c>
      <c r="J3937">
        <v>1</v>
      </c>
      <c r="K3937">
        <v>2</v>
      </c>
      <c r="L3937">
        <v>0</v>
      </c>
      <c r="M3937">
        <v>0</v>
      </c>
      <c r="N3937">
        <v>0</v>
      </c>
      <c r="O3937" t="str">
        <f t="shared" si="427"/>
        <v/>
      </c>
      <c r="P3937">
        <f>IF(ISERROR(VLOOKUP(G3937,Genes!$A$2:$A$749,1,0)),0,1)</f>
        <v>1</v>
      </c>
      <c r="Q3937">
        <f t="shared" si="428"/>
        <v>0</v>
      </c>
      <c r="R3937">
        <f t="shared" si="429"/>
        <v>1</v>
      </c>
      <c r="S3937">
        <f t="shared" si="430"/>
        <v>23</v>
      </c>
      <c r="T3937">
        <f t="shared" si="431"/>
        <v>24</v>
      </c>
      <c r="U3937">
        <f t="shared" si="432"/>
        <v>0</v>
      </c>
      <c r="V3937" t="str">
        <f t="shared" si="433"/>
        <v/>
      </c>
    </row>
    <row r="3938" spans="1:22" x14ac:dyDescent="0.2">
      <c r="A3938" t="s">
        <v>14678</v>
      </c>
      <c r="B3938" t="s">
        <v>265</v>
      </c>
      <c r="C3938">
        <v>406930</v>
      </c>
      <c r="D3938">
        <v>407069</v>
      </c>
      <c r="E3938">
        <v>140</v>
      </c>
      <c r="F3938" t="s">
        <v>66</v>
      </c>
      <c r="G3938" t="s">
        <v>1482</v>
      </c>
      <c r="H3938" t="s">
        <v>14679</v>
      </c>
      <c r="I3938">
        <v>3</v>
      </c>
      <c r="J3938">
        <v>1</v>
      </c>
      <c r="K3938">
        <v>2</v>
      </c>
      <c r="L3938">
        <v>0</v>
      </c>
      <c r="M3938">
        <v>0</v>
      </c>
      <c r="N3938">
        <v>0</v>
      </c>
      <c r="O3938" t="str">
        <f t="shared" si="427"/>
        <v/>
      </c>
      <c r="P3938">
        <f>IF(ISERROR(VLOOKUP(G3938,Genes!$A$2:$A$749,1,0)),0,1)</f>
        <v>1</v>
      </c>
      <c r="Q3938">
        <f t="shared" si="428"/>
        <v>0</v>
      </c>
      <c r="R3938">
        <f t="shared" si="429"/>
        <v>1</v>
      </c>
      <c r="S3938">
        <f t="shared" si="430"/>
        <v>24</v>
      </c>
      <c r="T3938">
        <f t="shared" si="431"/>
        <v>25</v>
      </c>
      <c r="U3938">
        <f t="shared" si="432"/>
        <v>0</v>
      </c>
      <c r="V3938" t="str">
        <f t="shared" si="433"/>
        <v/>
      </c>
    </row>
    <row r="3939" spans="1:22" x14ac:dyDescent="0.2">
      <c r="A3939" t="s">
        <v>14680</v>
      </c>
      <c r="B3939" t="s">
        <v>265</v>
      </c>
      <c r="C3939">
        <v>414782</v>
      </c>
      <c r="D3939">
        <v>414951</v>
      </c>
      <c r="E3939">
        <v>170</v>
      </c>
      <c r="F3939" t="s">
        <v>66</v>
      </c>
      <c r="G3939" t="s">
        <v>1482</v>
      </c>
      <c r="H3939" t="s">
        <v>14681</v>
      </c>
      <c r="I3939">
        <v>3</v>
      </c>
      <c r="J3939">
        <v>1</v>
      </c>
      <c r="K3939">
        <v>2</v>
      </c>
      <c r="L3939">
        <v>0</v>
      </c>
      <c r="M3939">
        <v>0</v>
      </c>
      <c r="N3939">
        <v>0</v>
      </c>
      <c r="O3939" t="str">
        <f t="shared" si="427"/>
        <v/>
      </c>
      <c r="P3939">
        <f>IF(ISERROR(VLOOKUP(G3939,Genes!$A$2:$A$749,1,0)),0,1)</f>
        <v>1</v>
      </c>
      <c r="Q3939">
        <f t="shared" si="428"/>
        <v>0</v>
      </c>
      <c r="R3939">
        <f t="shared" si="429"/>
        <v>1</v>
      </c>
      <c r="S3939">
        <f t="shared" si="430"/>
        <v>25</v>
      </c>
      <c r="T3939">
        <f t="shared" si="431"/>
        <v>26</v>
      </c>
      <c r="U3939">
        <f t="shared" si="432"/>
        <v>0</v>
      </c>
      <c r="V3939" t="str">
        <f t="shared" si="433"/>
        <v/>
      </c>
    </row>
    <row r="3940" spans="1:22" x14ac:dyDescent="0.2">
      <c r="A3940" t="s">
        <v>14682</v>
      </c>
      <c r="B3940" t="s">
        <v>265</v>
      </c>
      <c r="C3940">
        <v>418068</v>
      </c>
      <c r="D3940">
        <v>418207</v>
      </c>
      <c r="E3940">
        <v>140</v>
      </c>
      <c r="F3940" t="s">
        <v>66</v>
      </c>
      <c r="G3940" t="s">
        <v>1482</v>
      </c>
      <c r="H3940" t="s">
        <v>14683</v>
      </c>
      <c r="I3940">
        <v>3</v>
      </c>
      <c r="J3940">
        <v>1</v>
      </c>
      <c r="K3940">
        <v>2</v>
      </c>
      <c r="L3940">
        <v>0</v>
      </c>
      <c r="M3940">
        <v>0</v>
      </c>
      <c r="N3940">
        <v>0</v>
      </c>
      <c r="O3940" t="str">
        <f t="shared" si="427"/>
        <v/>
      </c>
      <c r="P3940">
        <f>IF(ISERROR(VLOOKUP(G3940,Genes!$A$2:$A$749,1,0)),0,1)</f>
        <v>1</v>
      </c>
      <c r="Q3940">
        <f t="shared" si="428"/>
        <v>0</v>
      </c>
      <c r="R3940">
        <f t="shared" si="429"/>
        <v>1</v>
      </c>
      <c r="S3940">
        <f t="shared" si="430"/>
        <v>26</v>
      </c>
      <c r="T3940">
        <f t="shared" si="431"/>
        <v>27</v>
      </c>
      <c r="U3940">
        <f t="shared" si="432"/>
        <v>0</v>
      </c>
      <c r="V3940" t="str">
        <f t="shared" si="433"/>
        <v/>
      </c>
    </row>
    <row r="3941" spans="1:22" x14ac:dyDescent="0.2">
      <c r="A3941" t="s">
        <v>14684</v>
      </c>
      <c r="B3941" t="s">
        <v>265</v>
      </c>
      <c r="C3941">
        <v>420401</v>
      </c>
      <c r="D3941">
        <v>420583</v>
      </c>
      <c r="E3941">
        <v>183</v>
      </c>
      <c r="F3941" t="s">
        <v>66</v>
      </c>
      <c r="G3941" t="s">
        <v>1482</v>
      </c>
      <c r="H3941" t="s">
        <v>14685</v>
      </c>
      <c r="I3941">
        <v>3</v>
      </c>
      <c r="J3941">
        <v>1</v>
      </c>
      <c r="K3941">
        <v>2</v>
      </c>
      <c r="L3941">
        <v>0</v>
      </c>
      <c r="M3941">
        <v>0</v>
      </c>
      <c r="N3941">
        <v>0</v>
      </c>
      <c r="O3941" t="str">
        <f t="shared" si="427"/>
        <v/>
      </c>
      <c r="P3941">
        <f>IF(ISERROR(VLOOKUP(G3941,Genes!$A$2:$A$749,1,0)),0,1)</f>
        <v>1</v>
      </c>
      <c r="Q3941">
        <f t="shared" si="428"/>
        <v>0</v>
      </c>
      <c r="R3941">
        <f t="shared" si="429"/>
        <v>1</v>
      </c>
      <c r="S3941">
        <f t="shared" si="430"/>
        <v>27</v>
      </c>
      <c r="T3941">
        <f t="shared" si="431"/>
        <v>28</v>
      </c>
      <c r="U3941">
        <f t="shared" si="432"/>
        <v>0</v>
      </c>
      <c r="V3941" t="str">
        <f t="shared" si="433"/>
        <v/>
      </c>
    </row>
    <row r="3942" spans="1:22" x14ac:dyDescent="0.2">
      <c r="A3942" t="s">
        <v>14686</v>
      </c>
      <c r="B3942" t="s">
        <v>265</v>
      </c>
      <c r="C3942">
        <v>420949</v>
      </c>
      <c r="D3942">
        <v>421078</v>
      </c>
      <c r="E3942">
        <v>130</v>
      </c>
      <c r="F3942" t="s">
        <v>66</v>
      </c>
      <c r="G3942" t="s">
        <v>1482</v>
      </c>
      <c r="H3942" t="s">
        <v>14687</v>
      </c>
      <c r="I3942">
        <v>3</v>
      </c>
      <c r="J3942">
        <v>1</v>
      </c>
      <c r="K3942">
        <v>2</v>
      </c>
      <c r="L3942">
        <v>0</v>
      </c>
      <c r="M3942">
        <v>0</v>
      </c>
      <c r="N3942">
        <v>0</v>
      </c>
      <c r="O3942" t="str">
        <f t="shared" si="427"/>
        <v/>
      </c>
      <c r="P3942">
        <f>IF(ISERROR(VLOOKUP(G3942,Genes!$A$2:$A$749,1,0)),0,1)</f>
        <v>1</v>
      </c>
      <c r="Q3942">
        <f t="shared" si="428"/>
        <v>0</v>
      </c>
      <c r="R3942">
        <f t="shared" si="429"/>
        <v>1</v>
      </c>
      <c r="S3942">
        <f t="shared" si="430"/>
        <v>28</v>
      </c>
      <c r="T3942">
        <f t="shared" si="431"/>
        <v>29</v>
      </c>
      <c r="U3942">
        <f t="shared" si="432"/>
        <v>0</v>
      </c>
      <c r="V3942" t="str">
        <f t="shared" si="433"/>
        <v/>
      </c>
    </row>
    <row r="3943" spans="1:22" x14ac:dyDescent="0.2">
      <c r="A3943" t="s">
        <v>14688</v>
      </c>
      <c r="B3943" t="s">
        <v>265</v>
      </c>
      <c r="C3943">
        <v>422048</v>
      </c>
      <c r="D3943">
        <v>422135</v>
      </c>
      <c r="E3943">
        <v>88</v>
      </c>
      <c r="F3943" t="s">
        <v>66</v>
      </c>
      <c r="G3943" t="s">
        <v>1482</v>
      </c>
      <c r="H3943" t="s">
        <v>14689</v>
      </c>
      <c r="I3943">
        <v>2</v>
      </c>
      <c r="J3943">
        <v>0</v>
      </c>
      <c r="K3943">
        <v>2</v>
      </c>
      <c r="L3943">
        <v>0</v>
      </c>
      <c r="M3943">
        <v>0</v>
      </c>
      <c r="N3943">
        <v>0</v>
      </c>
      <c r="O3943" t="str">
        <f t="shared" si="427"/>
        <v/>
      </c>
      <c r="P3943">
        <f>IF(ISERROR(VLOOKUP(G3943,Genes!$A$2:$A$749,1,0)),0,1)</f>
        <v>1</v>
      </c>
      <c r="Q3943">
        <f t="shared" si="428"/>
        <v>0</v>
      </c>
      <c r="R3943">
        <f t="shared" si="429"/>
        <v>1</v>
      </c>
      <c r="S3943">
        <f t="shared" si="430"/>
        <v>29</v>
      </c>
      <c r="T3943">
        <f t="shared" si="431"/>
        <v>30</v>
      </c>
      <c r="U3943">
        <f t="shared" si="432"/>
        <v>0</v>
      </c>
      <c r="V3943" t="str">
        <f t="shared" si="433"/>
        <v/>
      </c>
    </row>
    <row r="3944" spans="1:22" x14ac:dyDescent="0.2">
      <c r="A3944" t="s">
        <v>14690</v>
      </c>
      <c r="B3944" t="s">
        <v>265</v>
      </c>
      <c r="C3944">
        <v>426885</v>
      </c>
      <c r="D3944">
        <v>426981</v>
      </c>
      <c r="E3944">
        <v>97</v>
      </c>
      <c r="F3944" t="s">
        <v>66</v>
      </c>
      <c r="G3944" t="s">
        <v>1482</v>
      </c>
      <c r="H3944" t="s">
        <v>14691</v>
      </c>
      <c r="I3944">
        <v>2</v>
      </c>
      <c r="J3944">
        <v>0</v>
      </c>
      <c r="K3944">
        <v>2</v>
      </c>
      <c r="L3944">
        <v>0</v>
      </c>
      <c r="M3944">
        <v>0</v>
      </c>
      <c r="N3944">
        <v>0</v>
      </c>
      <c r="O3944" t="str">
        <f t="shared" si="427"/>
        <v/>
      </c>
      <c r="P3944">
        <f>IF(ISERROR(VLOOKUP(G3944,Genes!$A$2:$A$749,1,0)),0,1)</f>
        <v>1</v>
      </c>
      <c r="Q3944">
        <f t="shared" si="428"/>
        <v>0</v>
      </c>
      <c r="R3944">
        <f t="shared" si="429"/>
        <v>1</v>
      </c>
      <c r="S3944">
        <f t="shared" si="430"/>
        <v>30</v>
      </c>
      <c r="T3944">
        <f t="shared" si="431"/>
        <v>31</v>
      </c>
      <c r="U3944">
        <f t="shared" si="432"/>
        <v>0</v>
      </c>
      <c r="V3944" t="str">
        <f t="shared" si="433"/>
        <v/>
      </c>
    </row>
    <row r="3945" spans="1:22" x14ac:dyDescent="0.2">
      <c r="A3945" t="s">
        <v>14692</v>
      </c>
      <c r="B3945" t="s">
        <v>265</v>
      </c>
      <c r="C3945">
        <v>428362</v>
      </c>
      <c r="D3945">
        <v>428496</v>
      </c>
      <c r="E3945">
        <v>135</v>
      </c>
      <c r="F3945" t="s">
        <v>66</v>
      </c>
      <c r="G3945" t="s">
        <v>1482</v>
      </c>
      <c r="H3945" t="s">
        <v>14693</v>
      </c>
      <c r="I3945">
        <v>3</v>
      </c>
      <c r="J3945">
        <v>1</v>
      </c>
      <c r="K3945">
        <v>2</v>
      </c>
      <c r="L3945">
        <v>0</v>
      </c>
      <c r="M3945">
        <v>0</v>
      </c>
      <c r="N3945">
        <v>0</v>
      </c>
      <c r="O3945" t="str">
        <f t="shared" si="427"/>
        <v/>
      </c>
      <c r="P3945">
        <f>IF(ISERROR(VLOOKUP(G3945,Genes!$A$2:$A$749,1,0)),0,1)</f>
        <v>1</v>
      </c>
      <c r="Q3945">
        <f t="shared" si="428"/>
        <v>0</v>
      </c>
      <c r="R3945">
        <f t="shared" si="429"/>
        <v>1</v>
      </c>
      <c r="S3945">
        <f t="shared" si="430"/>
        <v>31</v>
      </c>
      <c r="T3945">
        <f t="shared" si="431"/>
        <v>32</v>
      </c>
      <c r="U3945">
        <f t="shared" si="432"/>
        <v>0</v>
      </c>
      <c r="V3945" t="str">
        <f t="shared" si="433"/>
        <v/>
      </c>
    </row>
    <row r="3946" spans="1:22" x14ac:dyDescent="0.2">
      <c r="A3946" t="s">
        <v>14694</v>
      </c>
      <c r="B3946" t="s">
        <v>265</v>
      </c>
      <c r="C3946">
        <v>429702</v>
      </c>
      <c r="D3946">
        <v>429854</v>
      </c>
      <c r="E3946">
        <v>153</v>
      </c>
      <c r="F3946" t="s">
        <v>66</v>
      </c>
      <c r="G3946" t="s">
        <v>1482</v>
      </c>
      <c r="H3946" t="s">
        <v>14695</v>
      </c>
      <c r="I3946">
        <v>3</v>
      </c>
      <c r="J3946">
        <v>1</v>
      </c>
      <c r="K3946">
        <v>2</v>
      </c>
      <c r="L3946">
        <v>0</v>
      </c>
      <c r="M3946">
        <v>0</v>
      </c>
      <c r="N3946">
        <v>0</v>
      </c>
      <c r="O3946" t="str">
        <f t="shared" si="427"/>
        <v/>
      </c>
      <c r="P3946">
        <f>IF(ISERROR(VLOOKUP(G3946,Genes!$A$2:$A$749,1,0)),0,1)</f>
        <v>1</v>
      </c>
      <c r="Q3946">
        <f t="shared" si="428"/>
        <v>0</v>
      </c>
      <c r="R3946">
        <f t="shared" si="429"/>
        <v>1</v>
      </c>
      <c r="S3946">
        <f t="shared" si="430"/>
        <v>32</v>
      </c>
      <c r="T3946">
        <f t="shared" si="431"/>
        <v>33</v>
      </c>
      <c r="U3946">
        <f t="shared" si="432"/>
        <v>0</v>
      </c>
      <c r="V3946" t="str">
        <f t="shared" si="433"/>
        <v/>
      </c>
    </row>
    <row r="3947" spans="1:22" x14ac:dyDescent="0.2">
      <c r="A3947" t="s">
        <v>14696</v>
      </c>
      <c r="B3947" t="s">
        <v>265</v>
      </c>
      <c r="C3947">
        <v>286461</v>
      </c>
      <c r="D3947">
        <v>286636</v>
      </c>
      <c r="E3947">
        <v>176</v>
      </c>
      <c r="F3947" t="s">
        <v>66</v>
      </c>
      <c r="G3947" t="s">
        <v>1482</v>
      </c>
      <c r="H3947" t="s">
        <v>14697</v>
      </c>
      <c r="I3947">
        <v>3</v>
      </c>
      <c r="J3947">
        <v>1</v>
      </c>
      <c r="K3947">
        <v>2</v>
      </c>
      <c r="L3947">
        <v>0</v>
      </c>
      <c r="M3947">
        <v>0</v>
      </c>
      <c r="N3947">
        <v>0</v>
      </c>
      <c r="O3947" t="str">
        <f t="shared" si="427"/>
        <v/>
      </c>
      <c r="P3947">
        <f>IF(ISERROR(VLOOKUP(G3947,Genes!$A$2:$A$749,1,0)),0,1)</f>
        <v>1</v>
      </c>
      <c r="Q3947">
        <f t="shared" si="428"/>
        <v>0</v>
      </c>
      <c r="R3947">
        <f t="shared" si="429"/>
        <v>1</v>
      </c>
      <c r="S3947">
        <f t="shared" si="430"/>
        <v>33</v>
      </c>
      <c r="T3947">
        <f t="shared" si="431"/>
        <v>34</v>
      </c>
      <c r="U3947">
        <f t="shared" si="432"/>
        <v>0</v>
      </c>
      <c r="V3947" t="str">
        <f t="shared" si="433"/>
        <v/>
      </c>
    </row>
    <row r="3948" spans="1:22" x14ac:dyDescent="0.2">
      <c r="A3948" t="s">
        <v>14698</v>
      </c>
      <c r="B3948" t="s">
        <v>265</v>
      </c>
      <c r="C3948">
        <v>432166</v>
      </c>
      <c r="D3948">
        <v>432324</v>
      </c>
      <c r="E3948">
        <v>159</v>
      </c>
      <c r="F3948" t="s">
        <v>66</v>
      </c>
      <c r="G3948" t="s">
        <v>1482</v>
      </c>
      <c r="H3948" t="s">
        <v>14699</v>
      </c>
      <c r="I3948">
        <v>3</v>
      </c>
      <c r="J3948">
        <v>1</v>
      </c>
      <c r="K3948">
        <v>2</v>
      </c>
      <c r="L3948">
        <v>0</v>
      </c>
      <c r="M3948">
        <v>0</v>
      </c>
      <c r="N3948">
        <v>0</v>
      </c>
      <c r="O3948" t="str">
        <f t="shared" si="427"/>
        <v/>
      </c>
      <c r="P3948">
        <f>IF(ISERROR(VLOOKUP(G3948,Genes!$A$2:$A$749,1,0)),0,1)</f>
        <v>1</v>
      </c>
      <c r="Q3948">
        <f t="shared" si="428"/>
        <v>0</v>
      </c>
      <c r="R3948">
        <f t="shared" si="429"/>
        <v>1</v>
      </c>
      <c r="S3948">
        <f t="shared" si="430"/>
        <v>34</v>
      </c>
      <c r="T3948">
        <f t="shared" si="431"/>
        <v>35</v>
      </c>
      <c r="U3948">
        <f t="shared" si="432"/>
        <v>0</v>
      </c>
      <c r="V3948" t="str">
        <f t="shared" si="433"/>
        <v/>
      </c>
    </row>
    <row r="3949" spans="1:22" x14ac:dyDescent="0.2">
      <c r="A3949" t="s">
        <v>14700</v>
      </c>
      <c r="B3949" t="s">
        <v>265</v>
      </c>
      <c r="C3949">
        <v>433875</v>
      </c>
      <c r="D3949">
        <v>433975</v>
      </c>
      <c r="E3949">
        <v>101</v>
      </c>
      <c r="F3949" t="s">
        <v>66</v>
      </c>
      <c r="G3949" t="s">
        <v>1482</v>
      </c>
      <c r="H3949" t="s">
        <v>14701</v>
      </c>
      <c r="I3949">
        <v>2</v>
      </c>
      <c r="J3949">
        <v>0</v>
      </c>
      <c r="K3949">
        <v>2</v>
      </c>
      <c r="L3949">
        <v>0</v>
      </c>
      <c r="M3949">
        <v>0</v>
      </c>
      <c r="N3949">
        <v>0</v>
      </c>
      <c r="O3949" t="str">
        <f t="shared" si="427"/>
        <v/>
      </c>
      <c r="P3949">
        <f>IF(ISERROR(VLOOKUP(G3949,Genes!$A$2:$A$749,1,0)),0,1)</f>
        <v>1</v>
      </c>
      <c r="Q3949">
        <f t="shared" si="428"/>
        <v>0</v>
      </c>
      <c r="R3949">
        <f t="shared" si="429"/>
        <v>1</v>
      </c>
      <c r="S3949">
        <f t="shared" si="430"/>
        <v>35</v>
      </c>
      <c r="T3949">
        <f t="shared" si="431"/>
        <v>36</v>
      </c>
      <c r="U3949">
        <f t="shared" si="432"/>
        <v>0</v>
      </c>
      <c r="V3949" t="str">
        <f t="shared" si="433"/>
        <v/>
      </c>
    </row>
    <row r="3950" spans="1:22" x14ac:dyDescent="0.2">
      <c r="A3950" t="s">
        <v>14702</v>
      </c>
      <c r="B3950" t="s">
        <v>265</v>
      </c>
      <c r="C3950">
        <v>434783</v>
      </c>
      <c r="D3950">
        <v>434975</v>
      </c>
      <c r="E3950">
        <v>193</v>
      </c>
      <c r="F3950" t="s">
        <v>66</v>
      </c>
      <c r="G3950" t="s">
        <v>1482</v>
      </c>
      <c r="H3950" t="s">
        <v>14703</v>
      </c>
      <c r="I3950">
        <v>3</v>
      </c>
      <c r="J3950">
        <v>1</v>
      </c>
      <c r="K3950">
        <v>2</v>
      </c>
      <c r="L3950">
        <v>0</v>
      </c>
      <c r="M3950">
        <v>0</v>
      </c>
      <c r="N3950">
        <v>0</v>
      </c>
      <c r="O3950" t="str">
        <f t="shared" si="427"/>
        <v/>
      </c>
      <c r="P3950">
        <f>IF(ISERROR(VLOOKUP(G3950,Genes!$A$2:$A$749,1,0)),0,1)</f>
        <v>1</v>
      </c>
      <c r="Q3950">
        <f t="shared" si="428"/>
        <v>0</v>
      </c>
      <c r="R3950">
        <f t="shared" si="429"/>
        <v>1</v>
      </c>
      <c r="S3950">
        <f t="shared" si="430"/>
        <v>36</v>
      </c>
      <c r="T3950">
        <f t="shared" si="431"/>
        <v>37</v>
      </c>
      <c r="U3950">
        <f t="shared" si="432"/>
        <v>0</v>
      </c>
      <c r="V3950" t="str">
        <f t="shared" si="433"/>
        <v/>
      </c>
    </row>
    <row r="3951" spans="1:22" x14ac:dyDescent="0.2">
      <c r="A3951" t="s">
        <v>14704</v>
      </c>
      <c r="B3951" t="s">
        <v>265</v>
      </c>
      <c r="C3951">
        <v>439245</v>
      </c>
      <c r="D3951">
        <v>439388</v>
      </c>
      <c r="E3951">
        <v>144</v>
      </c>
      <c r="F3951" t="s">
        <v>66</v>
      </c>
      <c r="G3951" t="s">
        <v>1482</v>
      </c>
      <c r="H3951" t="s">
        <v>14705</v>
      </c>
      <c r="I3951">
        <v>3</v>
      </c>
      <c r="J3951">
        <v>1</v>
      </c>
      <c r="K3951">
        <v>2</v>
      </c>
      <c r="L3951">
        <v>0</v>
      </c>
      <c r="M3951">
        <v>0</v>
      </c>
      <c r="N3951">
        <v>0</v>
      </c>
      <c r="O3951" t="str">
        <f t="shared" si="427"/>
        <v/>
      </c>
      <c r="P3951">
        <f>IF(ISERROR(VLOOKUP(G3951,Genes!$A$2:$A$749,1,0)),0,1)</f>
        <v>1</v>
      </c>
      <c r="Q3951">
        <f t="shared" si="428"/>
        <v>0</v>
      </c>
      <c r="R3951">
        <f t="shared" si="429"/>
        <v>1</v>
      </c>
      <c r="S3951">
        <f t="shared" si="430"/>
        <v>37</v>
      </c>
      <c r="T3951">
        <f t="shared" si="431"/>
        <v>38</v>
      </c>
      <c r="U3951">
        <f t="shared" si="432"/>
        <v>0</v>
      </c>
      <c r="V3951" t="str">
        <f t="shared" si="433"/>
        <v/>
      </c>
    </row>
    <row r="3952" spans="1:22" x14ac:dyDescent="0.2">
      <c r="A3952" t="s">
        <v>14706</v>
      </c>
      <c r="B3952" t="s">
        <v>265</v>
      </c>
      <c r="C3952">
        <v>441286</v>
      </c>
      <c r="D3952">
        <v>441417</v>
      </c>
      <c r="E3952">
        <v>132</v>
      </c>
      <c r="F3952" t="s">
        <v>66</v>
      </c>
      <c r="G3952" t="s">
        <v>1482</v>
      </c>
      <c r="H3952" t="s">
        <v>14707</v>
      </c>
      <c r="I3952">
        <v>3</v>
      </c>
      <c r="J3952">
        <v>1</v>
      </c>
      <c r="K3952">
        <v>2</v>
      </c>
      <c r="L3952">
        <v>0</v>
      </c>
      <c r="M3952">
        <v>0</v>
      </c>
      <c r="N3952">
        <v>0</v>
      </c>
      <c r="O3952" t="str">
        <f t="shared" si="427"/>
        <v/>
      </c>
      <c r="P3952">
        <f>IF(ISERROR(VLOOKUP(G3952,Genes!$A$2:$A$749,1,0)),0,1)</f>
        <v>1</v>
      </c>
      <c r="Q3952">
        <f t="shared" si="428"/>
        <v>0</v>
      </c>
      <c r="R3952">
        <f t="shared" si="429"/>
        <v>1</v>
      </c>
      <c r="S3952">
        <f t="shared" si="430"/>
        <v>38</v>
      </c>
      <c r="T3952">
        <f t="shared" si="431"/>
        <v>39</v>
      </c>
      <c r="U3952">
        <f t="shared" si="432"/>
        <v>0</v>
      </c>
      <c r="V3952" t="str">
        <f t="shared" si="433"/>
        <v/>
      </c>
    </row>
    <row r="3953" spans="1:22" x14ac:dyDescent="0.2">
      <c r="A3953" t="s">
        <v>14708</v>
      </c>
      <c r="B3953" t="s">
        <v>265</v>
      </c>
      <c r="C3953">
        <v>441875</v>
      </c>
      <c r="D3953">
        <v>442009</v>
      </c>
      <c r="E3953">
        <v>135</v>
      </c>
      <c r="F3953" t="s">
        <v>66</v>
      </c>
      <c r="G3953" t="s">
        <v>1482</v>
      </c>
      <c r="H3953" t="s">
        <v>14709</v>
      </c>
      <c r="I3953">
        <v>3</v>
      </c>
      <c r="J3953">
        <v>1</v>
      </c>
      <c r="K3953">
        <v>2</v>
      </c>
      <c r="L3953">
        <v>0</v>
      </c>
      <c r="M3953">
        <v>0</v>
      </c>
      <c r="N3953">
        <v>0</v>
      </c>
      <c r="O3953" t="str">
        <f t="shared" si="427"/>
        <v/>
      </c>
      <c r="P3953">
        <f>IF(ISERROR(VLOOKUP(G3953,Genes!$A$2:$A$749,1,0)),0,1)</f>
        <v>1</v>
      </c>
      <c r="Q3953">
        <f t="shared" si="428"/>
        <v>0</v>
      </c>
      <c r="R3953">
        <f t="shared" si="429"/>
        <v>1</v>
      </c>
      <c r="S3953">
        <f t="shared" si="430"/>
        <v>39</v>
      </c>
      <c r="T3953">
        <f t="shared" si="431"/>
        <v>40</v>
      </c>
      <c r="U3953">
        <f t="shared" si="432"/>
        <v>0</v>
      </c>
      <c r="V3953" t="str">
        <f t="shared" si="433"/>
        <v/>
      </c>
    </row>
    <row r="3954" spans="1:22" x14ac:dyDescent="0.2">
      <c r="A3954" t="s">
        <v>14710</v>
      </c>
      <c r="B3954" t="s">
        <v>265</v>
      </c>
      <c r="C3954">
        <v>443427</v>
      </c>
      <c r="D3954">
        <v>443516</v>
      </c>
      <c r="E3954">
        <v>90</v>
      </c>
      <c r="F3954" t="s">
        <v>66</v>
      </c>
      <c r="G3954" t="s">
        <v>1482</v>
      </c>
      <c r="H3954" t="s">
        <v>14711</v>
      </c>
      <c r="I3954">
        <v>2</v>
      </c>
      <c r="J3954">
        <v>0</v>
      </c>
      <c r="K3954">
        <v>2</v>
      </c>
      <c r="L3954">
        <v>0</v>
      </c>
      <c r="M3954">
        <v>0</v>
      </c>
      <c r="N3954">
        <v>0</v>
      </c>
      <c r="O3954" t="str">
        <f t="shared" si="427"/>
        <v/>
      </c>
      <c r="P3954">
        <f>IF(ISERROR(VLOOKUP(G3954,Genes!$A$2:$A$749,1,0)),0,1)</f>
        <v>1</v>
      </c>
      <c r="Q3954">
        <f t="shared" si="428"/>
        <v>0</v>
      </c>
      <c r="R3954">
        <f t="shared" si="429"/>
        <v>1</v>
      </c>
      <c r="S3954">
        <f t="shared" si="430"/>
        <v>40</v>
      </c>
      <c r="T3954">
        <f t="shared" si="431"/>
        <v>41</v>
      </c>
      <c r="U3954">
        <f t="shared" si="432"/>
        <v>0</v>
      </c>
      <c r="V3954" t="str">
        <f t="shared" si="433"/>
        <v/>
      </c>
    </row>
    <row r="3955" spans="1:22" x14ac:dyDescent="0.2">
      <c r="A3955" t="s">
        <v>14712</v>
      </c>
      <c r="B3955" t="s">
        <v>265</v>
      </c>
      <c r="C3955">
        <v>446370</v>
      </c>
      <c r="D3955">
        <v>446606</v>
      </c>
      <c r="E3955">
        <v>237</v>
      </c>
      <c r="F3955" t="s">
        <v>66</v>
      </c>
      <c r="G3955" t="s">
        <v>1482</v>
      </c>
      <c r="H3955" t="s">
        <v>14713</v>
      </c>
      <c r="I3955">
        <v>3</v>
      </c>
      <c r="J3955">
        <v>1</v>
      </c>
      <c r="K3955">
        <v>2</v>
      </c>
      <c r="L3955">
        <v>0</v>
      </c>
      <c r="M3955">
        <v>0</v>
      </c>
      <c r="N3955">
        <v>0</v>
      </c>
      <c r="O3955" t="str">
        <f t="shared" si="427"/>
        <v/>
      </c>
      <c r="P3955">
        <f>IF(ISERROR(VLOOKUP(G3955,Genes!$A$2:$A$749,1,0)),0,1)</f>
        <v>1</v>
      </c>
      <c r="Q3955">
        <f t="shared" si="428"/>
        <v>0</v>
      </c>
      <c r="R3955">
        <f t="shared" si="429"/>
        <v>1</v>
      </c>
      <c r="S3955">
        <f t="shared" si="430"/>
        <v>41</v>
      </c>
      <c r="T3955">
        <f t="shared" si="431"/>
        <v>42</v>
      </c>
      <c r="U3955">
        <f t="shared" si="432"/>
        <v>0</v>
      </c>
      <c r="V3955" t="str">
        <f t="shared" si="433"/>
        <v/>
      </c>
    </row>
    <row r="3956" spans="1:22" x14ac:dyDescent="0.2">
      <c r="A3956" t="s">
        <v>14714</v>
      </c>
      <c r="B3956" t="s">
        <v>265</v>
      </c>
      <c r="C3956">
        <v>449784</v>
      </c>
      <c r="D3956">
        <v>449927</v>
      </c>
      <c r="E3956">
        <v>144</v>
      </c>
      <c r="F3956" t="s">
        <v>66</v>
      </c>
      <c r="G3956" t="s">
        <v>1482</v>
      </c>
      <c r="H3956" t="s">
        <v>14715</v>
      </c>
      <c r="I3956">
        <v>3</v>
      </c>
      <c r="J3956">
        <v>1</v>
      </c>
      <c r="K3956">
        <v>2</v>
      </c>
      <c r="L3956">
        <v>0</v>
      </c>
      <c r="M3956">
        <v>0</v>
      </c>
      <c r="N3956">
        <v>0</v>
      </c>
      <c r="O3956" t="str">
        <f t="shared" si="427"/>
        <v/>
      </c>
      <c r="P3956">
        <f>IF(ISERROR(VLOOKUP(G3956,Genes!$A$2:$A$749,1,0)),0,1)</f>
        <v>1</v>
      </c>
      <c r="Q3956">
        <f t="shared" si="428"/>
        <v>0</v>
      </c>
      <c r="R3956">
        <f t="shared" si="429"/>
        <v>1</v>
      </c>
      <c r="S3956">
        <f t="shared" si="430"/>
        <v>42</v>
      </c>
      <c r="T3956">
        <f t="shared" si="431"/>
        <v>43</v>
      </c>
      <c r="U3956">
        <f t="shared" si="432"/>
        <v>0</v>
      </c>
      <c r="V3956" t="str">
        <f t="shared" si="433"/>
        <v/>
      </c>
    </row>
    <row r="3957" spans="1:22" x14ac:dyDescent="0.2">
      <c r="A3957" t="s">
        <v>14716</v>
      </c>
      <c r="B3957" t="s">
        <v>265</v>
      </c>
      <c r="C3957">
        <v>452011</v>
      </c>
      <c r="D3957">
        <v>452117</v>
      </c>
      <c r="E3957">
        <v>107</v>
      </c>
      <c r="F3957" t="s">
        <v>66</v>
      </c>
      <c r="G3957" t="s">
        <v>1482</v>
      </c>
      <c r="H3957" t="s">
        <v>14717</v>
      </c>
      <c r="I3957">
        <v>2</v>
      </c>
      <c r="J3957">
        <v>0</v>
      </c>
      <c r="K3957">
        <v>2</v>
      </c>
      <c r="L3957">
        <v>0</v>
      </c>
      <c r="M3957">
        <v>0</v>
      </c>
      <c r="N3957">
        <v>0</v>
      </c>
      <c r="O3957" t="str">
        <f t="shared" si="427"/>
        <v/>
      </c>
      <c r="P3957">
        <f>IF(ISERROR(VLOOKUP(G3957,Genes!$A$2:$A$749,1,0)),0,1)</f>
        <v>1</v>
      </c>
      <c r="Q3957">
        <f t="shared" si="428"/>
        <v>0</v>
      </c>
      <c r="R3957">
        <f t="shared" si="429"/>
        <v>1</v>
      </c>
      <c r="S3957">
        <f t="shared" si="430"/>
        <v>43</v>
      </c>
      <c r="T3957">
        <f t="shared" si="431"/>
        <v>44</v>
      </c>
      <c r="U3957">
        <f t="shared" si="432"/>
        <v>0</v>
      </c>
      <c r="V3957" t="str">
        <f t="shared" si="433"/>
        <v/>
      </c>
    </row>
    <row r="3958" spans="1:22" x14ac:dyDescent="0.2">
      <c r="A3958" t="s">
        <v>14718</v>
      </c>
      <c r="B3958" t="s">
        <v>265</v>
      </c>
      <c r="C3958">
        <v>286509</v>
      </c>
      <c r="D3958">
        <v>286636</v>
      </c>
      <c r="E3958">
        <v>128</v>
      </c>
      <c r="F3958" t="s">
        <v>66</v>
      </c>
      <c r="G3958" t="s">
        <v>1482</v>
      </c>
      <c r="H3958" t="s">
        <v>14719</v>
      </c>
      <c r="I3958">
        <v>3</v>
      </c>
      <c r="J3958">
        <v>0</v>
      </c>
      <c r="K3958">
        <v>2</v>
      </c>
      <c r="L3958">
        <v>1</v>
      </c>
      <c r="M3958">
        <v>0</v>
      </c>
      <c r="N3958">
        <v>0</v>
      </c>
      <c r="O3958" t="str">
        <f t="shared" si="427"/>
        <v/>
      </c>
      <c r="P3958">
        <f>IF(ISERROR(VLOOKUP(G3958,Genes!$A$2:$A$749,1,0)),0,1)</f>
        <v>1</v>
      </c>
      <c r="Q3958">
        <f t="shared" si="428"/>
        <v>0</v>
      </c>
      <c r="R3958">
        <f t="shared" si="429"/>
        <v>1</v>
      </c>
      <c r="S3958">
        <f t="shared" si="430"/>
        <v>44</v>
      </c>
      <c r="T3958">
        <f t="shared" si="431"/>
        <v>45</v>
      </c>
      <c r="U3958">
        <f t="shared" si="432"/>
        <v>0</v>
      </c>
      <c r="V3958" t="str">
        <f t="shared" si="433"/>
        <v/>
      </c>
    </row>
    <row r="3959" spans="1:22" x14ac:dyDescent="0.2">
      <c r="A3959" t="s">
        <v>14720</v>
      </c>
      <c r="B3959" t="s">
        <v>265</v>
      </c>
      <c r="C3959">
        <v>463517</v>
      </c>
      <c r="D3959">
        <v>463687</v>
      </c>
      <c r="E3959">
        <v>171</v>
      </c>
      <c r="F3959" t="s">
        <v>66</v>
      </c>
      <c r="G3959" t="s">
        <v>1482</v>
      </c>
      <c r="H3959" t="s">
        <v>14721</v>
      </c>
      <c r="I3959">
        <v>3</v>
      </c>
      <c r="J3959">
        <v>1</v>
      </c>
      <c r="K3959">
        <v>2</v>
      </c>
      <c r="L3959">
        <v>0</v>
      </c>
      <c r="M3959">
        <v>0</v>
      </c>
      <c r="N3959">
        <v>0</v>
      </c>
      <c r="O3959" t="str">
        <f t="shared" si="427"/>
        <v/>
      </c>
      <c r="P3959">
        <f>IF(ISERROR(VLOOKUP(G3959,Genes!$A$2:$A$749,1,0)),0,1)</f>
        <v>1</v>
      </c>
      <c r="Q3959">
        <f t="shared" si="428"/>
        <v>0</v>
      </c>
      <c r="R3959">
        <f t="shared" si="429"/>
        <v>1</v>
      </c>
      <c r="S3959">
        <f t="shared" si="430"/>
        <v>45</v>
      </c>
      <c r="T3959">
        <f t="shared" si="431"/>
        <v>46</v>
      </c>
      <c r="U3959">
        <f t="shared" si="432"/>
        <v>0</v>
      </c>
      <c r="V3959" t="str">
        <f t="shared" si="433"/>
        <v/>
      </c>
    </row>
    <row r="3960" spans="1:22" x14ac:dyDescent="0.2">
      <c r="A3960" t="s">
        <v>14722</v>
      </c>
      <c r="B3960" t="s">
        <v>265</v>
      </c>
      <c r="C3960">
        <v>464159</v>
      </c>
      <c r="D3960">
        <v>464219</v>
      </c>
      <c r="E3960">
        <v>61</v>
      </c>
      <c r="F3960" t="s">
        <v>66</v>
      </c>
      <c r="G3960" t="s">
        <v>1482</v>
      </c>
      <c r="H3960" t="s">
        <v>14723</v>
      </c>
      <c r="I3960">
        <v>2</v>
      </c>
      <c r="J3960">
        <v>1</v>
      </c>
      <c r="K3960">
        <v>0</v>
      </c>
      <c r="L3960">
        <v>1</v>
      </c>
      <c r="M3960">
        <v>0</v>
      </c>
      <c r="N3960">
        <v>0</v>
      </c>
      <c r="O3960" t="str">
        <f t="shared" si="427"/>
        <v/>
      </c>
      <c r="P3960">
        <f>IF(ISERROR(VLOOKUP(G3960,Genes!$A$2:$A$749,1,0)),0,1)</f>
        <v>1</v>
      </c>
      <c r="Q3960">
        <f t="shared" si="428"/>
        <v>0</v>
      </c>
      <c r="R3960">
        <f t="shared" si="429"/>
        <v>1</v>
      </c>
      <c r="S3960">
        <f t="shared" si="430"/>
        <v>46</v>
      </c>
      <c r="T3960">
        <f t="shared" si="431"/>
        <v>47</v>
      </c>
      <c r="U3960">
        <f t="shared" si="432"/>
        <v>0</v>
      </c>
      <c r="V3960" t="str">
        <f t="shared" si="433"/>
        <v/>
      </c>
    </row>
    <row r="3961" spans="1:22" x14ac:dyDescent="0.2">
      <c r="A3961" t="s">
        <v>14724</v>
      </c>
      <c r="B3961" t="s">
        <v>265</v>
      </c>
      <c r="C3961">
        <v>289510</v>
      </c>
      <c r="D3961">
        <v>289581</v>
      </c>
      <c r="E3961">
        <v>72</v>
      </c>
      <c r="F3961" t="s">
        <v>66</v>
      </c>
      <c r="G3961" t="s">
        <v>1482</v>
      </c>
      <c r="H3961" t="s">
        <v>14725</v>
      </c>
      <c r="I3961">
        <v>2</v>
      </c>
      <c r="J3961">
        <v>1</v>
      </c>
      <c r="K3961">
        <v>0</v>
      </c>
      <c r="L3961">
        <v>1</v>
      </c>
      <c r="M3961">
        <v>0</v>
      </c>
      <c r="N3961">
        <v>0</v>
      </c>
      <c r="O3961" t="str">
        <f t="shared" si="427"/>
        <v/>
      </c>
      <c r="P3961">
        <f>IF(ISERROR(VLOOKUP(G3961,Genes!$A$2:$A$749,1,0)),0,1)</f>
        <v>1</v>
      </c>
      <c r="Q3961">
        <f t="shared" si="428"/>
        <v>0</v>
      </c>
      <c r="R3961">
        <f t="shared" si="429"/>
        <v>1</v>
      </c>
      <c r="S3961">
        <f t="shared" si="430"/>
        <v>47</v>
      </c>
      <c r="T3961">
        <f t="shared" si="431"/>
        <v>48</v>
      </c>
      <c r="U3961">
        <f t="shared" si="432"/>
        <v>0</v>
      </c>
      <c r="V3961" t="str">
        <f t="shared" si="433"/>
        <v/>
      </c>
    </row>
    <row r="3962" spans="1:22" x14ac:dyDescent="0.2">
      <c r="A3962" t="s">
        <v>14726</v>
      </c>
      <c r="B3962" t="s">
        <v>265</v>
      </c>
      <c r="C3962">
        <v>304581</v>
      </c>
      <c r="D3962">
        <v>304704</v>
      </c>
      <c r="E3962">
        <v>124</v>
      </c>
      <c r="F3962" t="s">
        <v>66</v>
      </c>
      <c r="G3962" t="s">
        <v>1482</v>
      </c>
      <c r="H3962" t="s">
        <v>14727</v>
      </c>
      <c r="I3962">
        <v>3</v>
      </c>
      <c r="J3962">
        <v>1</v>
      </c>
      <c r="K3962">
        <v>2</v>
      </c>
      <c r="L3962">
        <v>0</v>
      </c>
      <c r="M3962">
        <v>0</v>
      </c>
      <c r="N3962">
        <v>0</v>
      </c>
      <c r="O3962" t="str">
        <f t="shared" si="427"/>
        <v/>
      </c>
      <c r="P3962">
        <f>IF(ISERROR(VLOOKUP(G3962,Genes!$A$2:$A$749,1,0)),0,1)</f>
        <v>1</v>
      </c>
      <c r="Q3962">
        <f t="shared" si="428"/>
        <v>0</v>
      </c>
      <c r="R3962">
        <f t="shared" si="429"/>
        <v>1</v>
      </c>
      <c r="S3962">
        <f t="shared" si="430"/>
        <v>48</v>
      </c>
      <c r="T3962">
        <f t="shared" si="431"/>
        <v>49</v>
      </c>
      <c r="U3962">
        <f t="shared" si="432"/>
        <v>0</v>
      </c>
      <c r="V3962" t="str">
        <f t="shared" si="433"/>
        <v/>
      </c>
    </row>
    <row r="3963" spans="1:22" x14ac:dyDescent="0.2">
      <c r="A3963" t="s">
        <v>14728</v>
      </c>
      <c r="B3963" t="s">
        <v>265</v>
      </c>
      <c r="C3963">
        <v>311954</v>
      </c>
      <c r="D3963">
        <v>312166</v>
      </c>
      <c r="E3963">
        <v>213</v>
      </c>
      <c r="F3963" t="s">
        <v>66</v>
      </c>
      <c r="G3963" t="s">
        <v>1482</v>
      </c>
      <c r="H3963" t="s">
        <v>14729</v>
      </c>
      <c r="I3963">
        <v>3</v>
      </c>
      <c r="J3963">
        <v>1</v>
      </c>
      <c r="K3963">
        <v>2</v>
      </c>
      <c r="L3963">
        <v>0</v>
      </c>
      <c r="M3963">
        <v>0</v>
      </c>
      <c r="N3963">
        <v>0</v>
      </c>
      <c r="O3963" t="str">
        <f t="shared" si="427"/>
        <v/>
      </c>
      <c r="P3963">
        <f>IF(ISERROR(VLOOKUP(G3963,Genes!$A$2:$A$749,1,0)),0,1)</f>
        <v>1</v>
      </c>
      <c r="Q3963">
        <f t="shared" si="428"/>
        <v>0</v>
      </c>
      <c r="R3963">
        <f t="shared" si="429"/>
        <v>1</v>
      </c>
      <c r="S3963">
        <f t="shared" si="430"/>
        <v>49</v>
      </c>
      <c r="T3963">
        <f t="shared" si="431"/>
        <v>50</v>
      </c>
      <c r="U3963">
        <f t="shared" si="432"/>
        <v>0</v>
      </c>
      <c r="V3963" t="str">
        <f t="shared" si="433"/>
        <v/>
      </c>
    </row>
    <row r="3964" spans="1:22" x14ac:dyDescent="0.2">
      <c r="A3964" t="s">
        <v>14730</v>
      </c>
      <c r="B3964" t="s">
        <v>265</v>
      </c>
      <c r="C3964">
        <v>317043</v>
      </c>
      <c r="D3964">
        <v>317128</v>
      </c>
      <c r="E3964">
        <v>86</v>
      </c>
      <c r="F3964" t="s">
        <v>66</v>
      </c>
      <c r="G3964" t="s">
        <v>1482</v>
      </c>
      <c r="H3964" t="s">
        <v>14731</v>
      </c>
      <c r="I3964">
        <v>2</v>
      </c>
      <c r="J3964">
        <v>0</v>
      </c>
      <c r="K3964">
        <v>2</v>
      </c>
      <c r="L3964">
        <v>0</v>
      </c>
      <c r="M3964">
        <v>0</v>
      </c>
      <c r="N3964">
        <v>0</v>
      </c>
      <c r="O3964" t="str">
        <f t="shared" si="427"/>
        <v>DOCK8</v>
      </c>
      <c r="P3964">
        <f>IF(ISERROR(VLOOKUP(G3964,Genes!$A$2:$A$749,1,0)),0,1)</f>
        <v>1</v>
      </c>
      <c r="Q3964">
        <f t="shared" si="428"/>
        <v>0</v>
      </c>
      <c r="R3964">
        <f t="shared" si="429"/>
        <v>1</v>
      </c>
      <c r="S3964">
        <f t="shared" si="430"/>
        <v>50</v>
      </c>
      <c r="T3964">
        <f t="shared" si="431"/>
        <v>51</v>
      </c>
      <c r="U3964">
        <f t="shared" si="432"/>
        <v>1</v>
      </c>
      <c r="V3964">
        <f t="shared" si="433"/>
        <v>0.98039215686274506</v>
      </c>
    </row>
    <row r="3965" spans="1:22" x14ac:dyDescent="0.2">
      <c r="A3965" t="s">
        <v>14732</v>
      </c>
      <c r="B3965" t="s">
        <v>395</v>
      </c>
      <c r="C3965">
        <v>118972205</v>
      </c>
      <c r="D3965">
        <v>118972365</v>
      </c>
      <c r="E3965">
        <v>161</v>
      </c>
      <c r="F3965" t="s">
        <v>74</v>
      </c>
      <c r="G3965" t="s">
        <v>1489</v>
      </c>
      <c r="H3965" t="s">
        <v>14733</v>
      </c>
      <c r="I3965">
        <v>3</v>
      </c>
      <c r="J3965">
        <v>1</v>
      </c>
      <c r="K3965">
        <v>2</v>
      </c>
      <c r="L3965">
        <v>0</v>
      </c>
      <c r="M3965">
        <v>0</v>
      </c>
      <c r="N3965">
        <v>0</v>
      </c>
      <c r="O3965" t="str">
        <f t="shared" si="427"/>
        <v/>
      </c>
      <c r="P3965">
        <f>IF(ISERROR(VLOOKUP(G3965,Genes!$A$2:$A$749,1,0)),0,1)</f>
        <v>1</v>
      </c>
      <c r="Q3965">
        <f t="shared" si="428"/>
        <v>1</v>
      </c>
      <c r="R3965">
        <f t="shared" si="429"/>
        <v>1</v>
      </c>
      <c r="S3965">
        <f t="shared" si="430"/>
        <v>1</v>
      </c>
      <c r="T3965">
        <f t="shared" si="431"/>
        <v>1</v>
      </c>
      <c r="U3965">
        <f t="shared" si="432"/>
        <v>0</v>
      </c>
      <c r="V3965" t="str">
        <f t="shared" si="433"/>
        <v/>
      </c>
    </row>
    <row r="3966" spans="1:22" x14ac:dyDescent="0.2">
      <c r="A3966" t="s">
        <v>14734</v>
      </c>
      <c r="B3966" t="s">
        <v>395</v>
      </c>
      <c r="C3966">
        <v>118968174</v>
      </c>
      <c r="D3966">
        <v>118968261</v>
      </c>
      <c r="E3966">
        <v>88</v>
      </c>
      <c r="F3966" t="s">
        <v>74</v>
      </c>
      <c r="G3966" t="s">
        <v>1489</v>
      </c>
      <c r="H3966" t="s">
        <v>14735</v>
      </c>
      <c r="I3966">
        <v>2</v>
      </c>
      <c r="J3966">
        <v>0</v>
      </c>
      <c r="K3966">
        <v>2</v>
      </c>
      <c r="L3966">
        <v>0</v>
      </c>
      <c r="M3966">
        <v>0</v>
      </c>
      <c r="N3966">
        <v>0</v>
      </c>
      <c r="O3966" t="str">
        <f t="shared" si="427"/>
        <v/>
      </c>
      <c r="P3966">
        <f>IF(ISERROR(VLOOKUP(G3966,Genes!$A$2:$A$749,1,0)),0,1)</f>
        <v>1</v>
      </c>
      <c r="Q3966">
        <f t="shared" si="428"/>
        <v>0</v>
      </c>
      <c r="R3966">
        <f t="shared" si="429"/>
        <v>1</v>
      </c>
      <c r="S3966">
        <f t="shared" si="430"/>
        <v>2</v>
      </c>
      <c r="T3966">
        <f t="shared" si="431"/>
        <v>2</v>
      </c>
      <c r="U3966">
        <f t="shared" si="432"/>
        <v>0</v>
      </c>
      <c r="V3966" t="str">
        <f t="shared" si="433"/>
        <v/>
      </c>
    </row>
    <row r="3967" spans="1:22" x14ac:dyDescent="0.2">
      <c r="A3967" t="s">
        <v>14736</v>
      </c>
      <c r="B3967" t="s">
        <v>395</v>
      </c>
      <c r="C3967">
        <v>118967852</v>
      </c>
      <c r="D3967">
        <v>118968007</v>
      </c>
      <c r="E3967">
        <v>156</v>
      </c>
      <c r="F3967" t="s">
        <v>74</v>
      </c>
      <c r="G3967" t="s">
        <v>1489</v>
      </c>
      <c r="H3967" t="s">
        <v>14737</v>
      </c>
      <c r="I3967">
        <v>4</v>
      </c>
      <c r="J3967">
        <v>1</v>
      </c>
      <c r="K3967">
        <v>1</v>
      </c>
      <c r="L3967">
        <v>1</v>
      </c>
      <c r="M3967">
        <v>1</v>
      </c>
      <c r="N3967">
        <v>0</v>
      </c>
      <c r="O3967" t="str">
        <f t="shared" si="427"/>
        <v/>
      </c>
      <c r="P3967">
        <f>IF(ISERROR(VLOOKUP(G3967,Genes!$A$2:$A$749,1,0)),0,1)</f>
        <v>1</v>
      </c>
      <c r="Q3967">
        <f t="shared" si="428"/>
        <v>0</v>
      </c>
      <c r="R3967">
        <f t="shared" si="429"/>
        <v>1</v>
      </c>
      <c r="S3967">
        <f t="shared" si="430"/>
        <v>3</v>
      </c>
      <c r="T3967">
        <f t="shared" si="431"/>
        <v>3</v>
      </c>
      <c r="U3967">
        <f t="shared" si="432"/>
        <v>0</v>
      </c>
      <c r="V3967" t="str">
        <f t="shared" si="433"/>
        <v/>
      </c>
    </row>
    <row r="3968" spans="1:22" x14ac:dyDescent="0.2">
      <c r="A3968" t="s">
        <v>14738</v>
      </c>
      <c r="B3968" t="s">
        <v>395</v>
      </c>
      <c r="C3968">
        <v>118967708</v>
      </c>
      <c r="D3968">
        <v>118968007</v>
      </c>
      <c r="E3968">
        <v>300</v>
      </c>
      <c r="F3968" t="s">
        <v>74</v>
      </c>
      <c r="G3968" t="s">
        <v>1489</v>
      </c>
      <c r="H3968" t="s">
        <v>14739</v>
      </c>
      <c r="I3968">
        <v>4</v>
      </c>
      <c r="J3968">
        <v>4</v>
      </c>
      <c r="K3968">
        <v>0</v>
      </c>
      <c r="L3968">
        <v>0</v>
      </c>
      <c r="M3968">
        <v>0</v>
      </c>
      <c r="N3968">
        <v>0</v>
      </c>
      <c r="O3968" t="str">
        <f t="shared" si="427"/>
        <v/>
      </c>
      <c r="P3968">
        <f>IF(ISERROR(VLOOKUP(G3968,Genes!$A$2:$A$749,1,0)),0,1)</f>
        <v>1</v>
      </c>
      <c r="Q3968">
        <f t="shared" si="428"/>
        <v>0</v>
      </c>
      <c r="R3968">
        <f t="shared" si="429"/>
        <v>1</v>
      </c>
      <c r="S3968">
        <f t="shared" si="430"/>
        <v>4</v>
      </c>
      <c r="T3968">
        <f t="shared" si="431"/>
        <v>4</v>
      </c>
      <c r="U3968">
        <f t="shared" si="432"/>
        <v>0</v>
      </c>
      <c r="V3968" t="str">
        <f t="shared" si="433"/>
        <v/>
      </c>
    </row>
    <row r="3969" spans="1:22" x14ac:dyDescent="0.2">
      <c r="A3969" t="s">
        <v>14740</v>
      </c>
      <c r="B3969" t="s">
        <v>395</v>
      </c>
      <c r="C3969">
        <v>118967708</v>
      </c>
      <c r="D3969">
        <v>118967773</v>
      </c>
      <c r="E3969">
        <v>66</v>
      </c>
      <c r="F3969" t="s">
        <v>74</v>
      </c>
      <c r="G3969" t="s">
        <v>1489</v>
      </c>
      <c r="H3969" t="s">
        <v>14741</v>
      </c>
      <c r="I3969">
        <v>4</v>
      </c>
      <c r="J3969">
        <v>1</v>
      </c>
      <c r="K3969">
        <v>0</v>
      </c>
      <c r="L3969">
        <v>1</v>
      </c>
      <c r="M3969">
        <v>1</v>
      </c>
      <c r="N3969">
        <v>1</v>
      </c>
      <c r="O3969" t="str">
        <f t="shared" si="427"/>
        <v/>
      </c>
      <c r="P3969">
        <f>IF(ISERROR(VLOOKUP(G3969,Genes!$A$2:$A$749,1,0)),0,1)</f>
        <v>1</v>
      </c>
      <c r="Q3969">
        <f t="shared" si="428"/>
        <v>0</v>
      </c>
      <c r="R3969">
        <f t="shared" si="429"/>
        <v>1</v>
      </c>
      <c r="S3969">
        <f t="shared" si="430"/>
        <v>5</v>
      </c>
      <c r="T3969">
        <f t="shared" si="431"/>
        <v>5</v>
      </c>
      <c r="U3969">
        <f t="shared" si="432"/>
        <v>0</v>
      </c>
      <c r="V3969" t="str">
        <f t="shared" si="433"/>
        <v/>
      </c>
    </row>
    <row r="3970" spans="1:22" x14ac:dyDescent="0.2">
      <c r="A3970" t="s">
        <v>14742</v>
      </c>
      <c r="B3970" t="s">
        <v>395</v>
      </c>
      <c r="C3970">
        <v>118971728</v>
      </c>
      <c r="D3970">
        <v>118971848</v>
      </c>
      <c r="E3970">
        <v>121</v>
      </c>
      <c r="F3970" t="s">
        <v>74</v>
      </c>
      <c r="G3970" t="s">
        <v>1489</v>
      </c>
      <c r="H3970" t="s">
        <v>14743</v>
      </c>
      <c r="I3970">
        <v>5</v>
      </c>
      <c r="J3970">
        <v>1</v>
      </c>
      <c r="K3970">
        <v>1</v>
      </c>
      <c r="L3970">
        <v>1</v>
      </c>
      <c r="M3970">
        <v>1</v>
      </c>
      <c r="N3970">
        <v>1</v>
      </c>
      <c r="O3970" t="str">
        <f t="shared" ref="O3970:O4033" si="434">IF(U3970=1,G3970,"")</f>
        <v/>
      </c>
      <c r="P3970">
        <f>IF(ISERROR(VLOOKUP(G3970,Genes!$A$2:$A$749,1,0)),0,1)</f>
        <v>1</v>
      </c>
      <c r="Q3970">
        <f t="shared" ref="Q3970:Q4033" si="435">IF(G3970&lt;&gt;G3969,1,0)</f>
        <v>0</v>
      </c>
      <c r="R3970">
        <f t="shared" ref="R3970:R4033" si="436">IF(I3970=0,0,1)</f>
        <v>1</v>
      </c>
      <c r="S3970">
        <f t="shared" ref="S3970:S4033" si="437">IF(Q3970=1,R3970,S3969+R3970)</f>
        <v>6</v>
      </c>
      <c r="T3970">
        <f t="shared" ref="T3970:T4033" si="438">IF(Q3970=1,1,T3969+1)</f>
        <v>6</v>
      </c>
      <c r="U3970">
        <f t="shared" ref="U3970:U4033" si="439">IF(G3970&lt;&gt;G3971,1,0)</f>
        <v>0</v>
      </c>
      <c r="V3970" t="str">
        <f t="shared" ref="V3970:V4033" si="440">IF(U3970=1,S3970/T3970,"")</f>
        <v/>
      </c>
    </row>
    <row r="3971" spans="1:22" x14ac:dyDescent="0.2">
      <c r="A3971" t="s">
        <v>14744</v>
      </c>
      <c r="B3971" t="s">
        <v>395</v>
      </c>
      <c r="C3971">
        <v>118971340</v>
      </c>
      <c r="D3971">
        <v>118971553</v>
      </c>
      <c r="E3971">
        <v>214</v>
      </c>
      <c r="F3971" t="s">
        <v>74</v>
      </c>
      <c r="G3971" t="s">
        <v>1489</v>
      </c>
      <c r="H3971" t="s">
        <v>14745</v>
      </c>
      <c r="I3971">
        <v>6</v>
      </c>
      <c r="J3971">
        <v>1</v>
      </c>
      <c r="K3971">
        <v>2</v>
      </c>
      <c r="L3971">
        <v>1</v>
      </c>
      <c r="M3971">
        <v>1</v>
      </c>
      <c r="N3971">
        <v>1</v>
      </c>
      <c r="O3971" t="str">
        <f t="shared" si="434"/>
        <v/>
      </c>
      <c r="P3971">
        <f>IF(ISERROR(VLOOKUP(G3971,Genes!$A$2:$A$749,1,0)),0,1)</f>
        <v>1</v>
      </c>
      <c r="Q3971">
        <f t="shared" si="435"/>
        <v>0</v>
      </c>
      <c r="R3971">
        <f t="shared" si="436"/>
        <v>1</v>
      </c>
      <c r="S3971">
        <f t="shared" si="437"/>
        <v>7</v>
      </c>
      <c r="T3971">
        <f t="shared" si="438"/>
        <v>7</v>
      </c>
      <c r="U3971">
        <f t="shared" si="439"/>
        <v>0</v>
      </c>
      <c r="V3971" t="str">
        <f t="shared" si="440"/>
        <v/>
      </c>
    </row>
    <row r="3972" spans="1:22" x14ac:dyDescent="0.2">
      <c r="A3972" t="s">
        <v>14746</v>
      </c>
      <c r="B3972" t="s">
        <v>395</v>
      </c>
      <c r="C3972">
        <v>118971340</v>
      </c>
      <c r="D3972">
        <v>118971514</v>
      </c>
      <c r="E3972">
        <v>175</v>
      </c>
      <c r="F3972" t="s">
        <v>74</v>
      </c>
      <c r="G3972" t="s">
        <v>1489</v>
      </c>
      <c r="H3972" t="s">
        <v>14747</v>
      </c>
      <c r="I3972">
        <v>5</v>
      </c>
      <c r="J3972">
        <v>1</v>
      </c>
      <c r="K3972">
        <v>2</v>
      </c>
      <c r="L3972">
        <v>1</v>
      </c>
      <c r="M3972">
        <v>1</v>
      </c>
      <c r="N3972">
        <v>0</v>
      </c>
      <c r="O3972" t="str">
        <f t="shared" si="434"/>
        <v/>
      </c>
      <c r="P3972">
        <f>IF(ISERROR(VLOOKUP(G3972,Genes!$A$2:$A$749,1,0)),0,1)</f>
        <v>1</v>
      </c>
      <c r="Q3972">
        <f t="shared" si="435"/>
        <v>0</v>
      </c>
      <c r="R3972">
        <f t="shared" si="436"/>
        <v>1</v>
      </c>
      <c r="S3972">
        <f t="shared" si="437"/>
        <v>8</v>
      </c>
      <c r="T3972">
        <f t="shared" si="438"/>
        <v>8</v>
      </c>
      <c r="U3972">
        <f t="shared" si="439"/>
        <v>0</v>
      </c>
      <c r="V3972" t="str">
        <f t="shared" si="440"/>
        <v/>
      </c>
    </row>
    <row r="3973" spans="1:22" x14ac:dyDescent="0.2">
      <c r="A3973" t="s">
        <v>14748</v>
      </c>
      <c r="B3973" t="s">
        <v>395</v>
      </c>
      <c r="C3973">
        <v>118970972</v>
      </c>
      <c r="D3973">
        <v>118971118</v>
      </c>
      <c r="E3973">
        <v>147</v>
      </c>
      <c r="F3973" t="s">
        <v>74</v>
      </c>
      <c r="G3973" t="s">
        <v>1489</v>
      </c>
      <c r="H3973" t="s">
        <v>14749</v>
      </c>
      <c r="I3973">
        <v>3</v>
      </c>
      <c r="J3973">
        <v>1</v>
      </c>
      <c r="K3973">
        <v>2</v>
      </c>
      <c r="L3973">
        <v>0</v>
      </c>
      <c r="M3973">
        <v>0</v>
      </c>
      <c r="N3973">
        <v>0</v>
      </c>
      <c r="O3973" t="str">
        <f t="shared" si="434"/>
        <v/>
      </c>
      <c r="P3973">
        <f>IF(ISERROR(VLOOKUP(G3973,Genes!$A$2:$A$749,1,0)),0,1)</f>
        <v>1</v>
      </c>
      <c r="Q3973">
        <f t="shared" si="435"/>
        <v>0</v>
      </c>
      <c r="R3973">
        <f t="shared" si="436"/>
        <v>1</v>
      </c>
      <c r="S3973">
        <f t="shared" si="437"/>
        <v>9</v>
      </c>
      <c r="T3973">
        <f t="shared" si="438"/>
        <v>9</v>
      </c>
      <c r="U3973">
        <f t="shared" si="439"/>
        <v>0</v>
      </c>
      <c r="V3973" t="str">
        <f t="shared" si="440"/>
        <v/>
      </c>
    </row>
    <row r="3974" spans="1:22" x14ac:dyDescent="0.2">
      <c r="A3974" t="s">
        <v>14750</v>
      </c>
      <c r="B3974" t="s">
        <v>395</v>
      </c>
      <c r="C3974">
        <v>118970972</v>
      </c>
      <c r="D3974">
        <v>118971098</v>
      </c>
      <c r="E3974">
        <v>127</v>
      </c>
      <c r="F3974" t="s">
        <v>74</v>
      </c>
      <c r="G3974" t="s">
        <v>1489</v>
      </c>
      <c r="H3974" t="s">
        <v>14751</v>
      </c>
      <c r="I3974">
        <v>3</v>
      </c>
      <c r="J3974">
        <v>0</v>
      </c>
      <c r="K3974">
        <v>2</v>
      </c>
      <c r="L3974">
        <v>1</v>
      </c>
      <c r="M3974">
        <v>0</v>
      </c>
      <c r="N3974">
        <v>0</v>
      </c>
      <c r="O3974" t="str">
        <f t="shared" si="434"/>
        <v/>
      </c>
      <c r="P3974">
        <f>IF(ISERROR(VLOOKUP(G3974,Genes!$A$2:$A$749,1,0)),0,1)</f>
        <v>1</v>
      </c>
      <c r="Q3974">
        <f t="shared" si="435"/>
        <v>0</v>
      </c>
      <c r="R3974">
        <f t="shared" si="436"/>
        <v>1</v>
      </c>
      <c r="S3974">
        <f t="shared" si="437"/>
        <v>10</v>
      </c>
      <c r="T3974">
        <f t="shared" si="438"/>
        <v>10</v>
      </c>
      <c r="U3974">
        <f t="shared" si="439"/>
        <v>0</v>
      </c>
      <c r="V3974" t="str">
        <f t="shared" si="440"/>
        <v/>
      </c>
    </row>
    <row r="3975" spans="1:22" x14ac:dyDescent="0.2">
      <c r="A3975" t="s">
        <v>14752</v>
      </c>
      <c r="B3975" t="s">
        <v>395</v>
      </c>
      <c r="C3975">
        <v>118969113</v>
      </c>
      <c r="D3975">
        <v>118969197</v>
      </c>
      <c r="E3975">
        <v>85</v>
      </c>
      <c r="F3975" t="s">
        <v>74</v>
      </c>
      <c r="G3975" t="s">
        <v>1489</v>
      </c>
      <c r="H3975" t="s">
        <v>14753</v>
      </c>
      <c r="I3975">
        <v>2</v>
      </c>
      <c r="J3975">
        <v>0</v>
      </c>
      <c r="K3975">
        <v>2</v>
      </c>
      <c r="L3975">
        <v>0</v>
      </c>
      <c r="M3975">
        <v>0</v>
      </c>
      <c r="N3975">
        <v>0</v>
      </c>
      <c r="O3975" t="str">
        <f t="shared" si="434"/>
        <v/>
      </c>
      <c r="P3975">
        <f>IF(ISERROR(VLOOKUP(G3975,Genes!$A$2:$A$749,1,0)),0,1)</f>
        <v>1</v>
      </c>
      <c r="Q3975">
        <f t="shared" si="435"/>
        <v>0</v>
      </c>
      <c r="R3975">
        <f t="shared" si="436"/>
        <v>1</v>
      </c>
      <c r="S3975">
        <f t="shared" si="437"/>
        <v>11</v>
      </c>
      <c r="T3975">
        <f t="shared" si="438"/>
        <v>11</v>
      </c>
      <c r="U3975">
        <f t="shared" si="439"/>
        <v>0</v>
      </c>
      <c r="V3975" t="str">
        <f t="shared" si="440"/>
        <v/>
      </c>
    </row>
    <row r="3976" spans="1:22" x14ac:dyDescent="0.2">
      <c r="A3976" t="s">
        <v>14754</v>
      </c>
      <c r="B3976" t="s">
        <v>395</v>
      </c>
      <c r="C3976">
        <v>118968565</v>
      </c>
      <c r="D3976">
        <v>118968753</v>
      </c>
      <c r="E3976">
        <v>189</v>
      </c>
      <c r="F3976" t="s">
        <v>74</v>
      </c>
      <c r="G3976" t="s">
        <v>1489</v>
      </c>
      <c r="H3976" t="s">
        <v>14755</v>
      </c>
      <c r="I3976">
        <v>3</v>
      </c>
      <c r="J3976">
        <v>1</v>
      </c>
      <c r="K3976">
        <v>2</v>
      </c>
      <c r="L3976">
        <v>0</v>
      </c>
      <c r="M3976">
        <v>0</v>
      </c>
      <c r="N3976">
        <v>0</v>
      </c>
      <c r="O3976" t="str">
        <f t="shared" si="434"/>
        <v>DPAGT1</v>
      </c>
      <c r="P3976">
        <f>IF(ISERROR(VLOOKUP(G3976,Genes!$A$2:$A$749,1,0)),0,1)</f>
        <v>1</v>
      </c>
      <c r="Q3976">
        <f t="shared" si="435"/>
        <v>0</v>
      </c>
      <c r="R3976">
        <f t="shared" si="436"/>
        <v>1</v>
      </c>
      <c r="S3976">
        <f t="shared" si="437"/>
        <v>12</v>
      </c>
      <c r="T3976">
        <f t="shared" si="438"/>
        <v>12</v>
      </c>
      <c r="U3976">
        <f t="shared" si="439"/>
        <v>1</v>
      </c>
      <c r="V3976">
        <f t="shared" si="440"/>
        <v>1</v>
      </c>
    </row>
    <row r="3977" spans="1:22" x14ac:dyDescent="0.2">
      <c r="A3977" t="s">
        <v>14756</v>
      </c>
      <c r="B3977" t="s">
        <v>224</v>
      </c>
      <c r="C3977">
        <v>49574900</v>
      </c>
      <c r="D3977">
        <v>49575060</v>
      </c>
      <c r="E3977">
        <v>161</v>
      </c>
      <c r="F3977" t="s">
        <v>74</v>
      </c>
      <c r="G3977" t="s">
        <v>1496</v>
      </c>
      <c r="H3977" t="s">
        <v>14757</v>
      </c>
      <c r="I3977">
        <v>3</v>
      </c>
      <c r="J3977">
        <v>1</v>
      </c>
      <c r="K3977">
        <v>2</v>
      </c>
      <c r="L3977">
        <v>0</v>
      </c>
      <c r="M3977">
        <v>0</v>
      </c>
      <c r="N3977">
        <v>0</v>
      </c>
      <c r="O3977" t="str">
        <f t="shared" si="434"/>
        <v/>
      </c>
      <c r="P3977">
        <f>IF(ISERROR(VLOOKUP(G3977,Genes!$A$2:$A$749,1,0)),0,1)</f>
        <v>1</v>
      </c>
      <c r="Q3977">
        <f t="shared" si="435"/>
        <v>1</v>
      </c>
      <c r="R3977">
        <f t="shared" si="436"/>
        <v>1</v>
      </c>
      <c r="S3977">
        <f t="shared" si="437"/>
        <v>1</v>
      </c>
      <c r="T3977">
        <f t="shared" si="438"/>
        <v>1</v>
      </c>
      <c r="U3977">
        <f t="shared" si="439"/>
        <v>0</v>
      </c>
      <c r="V3977" t="str">
        <f t="shared" si="440"/>
        <v/>
      </c>
    </row>
    <row r="3978" spans="1:22" x14ac:dyDescent="0.2">
      <c r="A3978" t="s">
        <v>14758</v>
      </c>
      <c r="B3978" t="s">
        <v>224</v>
      </c>
      <c r="C3978">
        <v>49557402</v>
      </c>
      <c r="D3978">
        <v>49557470</v>
      </c>
      <c r="E3978">
        <v>69</v>
      </c>
      <c r="F3978" t="s">
        <v>74</v>
      </c>
      <c r="G3978" t="s">
        <v>1496</v>
      </c>
      <c r="H3978" t="s">
        <v>14759</v>
      </c>
      <c r="I3978">
        <v>4</v>
      </c>
      <c r="J3978">
        <v>0</v>
      </c>
      <c r="K3978">
        <v>2</v>
      </c>
      <c r="L3978">
        <v>0</v>
      </c>
      <c r="M3978">
        <v>1</v>
      </c>
      <c r="N3978">
        <v>1</v>
      </c>
      <c r="O3978" t="str">
        <f t="shared" si="434"/>
        <v/>
      </c>
      <c r="P3978">
        <f>IF(ISERROR(VLOOKUP(G3978,Genes!$A$2:$A$749,1,0)),0,1)</f>
        <v>1</v>
      </c>
      <c r="Q3978">
        <f t="shared" si="435"/>
        <v>0</v>
      </c>
      <c r="R3978">
        <f t="shared" si="436"/>
        <v>1</v>
      </c>
      <c r="S3978">
        <f t="shared" si="437"/>
        <v>2</v>
      </c>
      <c r="T3978">
        <f t="shared" si="438"/>
        <v>2</v>
      </c>
      <c r="U3978">
        <f t="shared" si="439"/>
        <v>0</v>
      </c>
      <c r="V3978" t="str">
        <f t="shared" si="440"/>
        <v/>
      </c>
    </row>
    <row r="3979" spans="1:22" x14ac:dyDescent="0.2">
      <c r="A3979" t="s">
        <v>14760</v>
      </c>
      <c r="B3979" t="s">
        <v>224</v>
      </c>
      <c r="C3979">
        <v>49552685</v>
      </c>
      <c r="D3979">
        <v>49552799</v>
      </c>
      <c r="E3979">
        <v>115</v>
      </c>
      <c r="F3979" t="s">
        <v>74</v>
      </c>
      <c r="G3979" t="s">
        <v>1496</v>
      </c>
      <c r="H3979" t="s">
        <v>14761</v>
      </c>
      <c r="I3979">
        <v>2</v>
      </c>
      <c r="J3979">
        <v>0</v>
      </c>
      <c r="K3979">
        <v>2</v>
      </c>
      <c r="L3979">
        <v>0</v>
      </c>
      <c r="M3979">
        <v>0</v>
      </c>
      <c r="N3979">
        <v>0</v>
      </c>
      <c r="O3979" t="str">
        <f t="shared" si="434"/>
        <v/>
      </c>
      <c r="P3979">
        <f>IF(ISERROR(VLOOKUP(G3979,Genes!$A$2:$A$749,1,0)),0,1)</f>
        <v>1</v>
      </c>
      <c r="Q3979">
        <f t="shared" si="435"/>
        <v>0</v>
      </c>
      <c r="R3979">
        <f t="shared" si="436"/>
        <v>1</v>
      </c>
      <c r="S3979">
        <f t="shared" si="437"/>
        <v>3</v>
      </c>
      <c r="T3979">
        <f t="shared" si="438"/>
        <v>3</v>
      </c>
      <c r="U3979">
        <f t="shared" si="439"/>
        <v>0</v>
      </c>
      <c r="V3979" t="str">
        <f t="shared" si="440"/>
        <v/>
      </c>
    </row>
    <row r="3980" spans="1:22" x14ac:dyDescent="0.2">
      <c r="A3980" t="s">
        <v>14762</v>
      </c>
      <c r="B3980" t="s">
        <v>224</v>
      </c>
      <c r="C3980">
        <v>49551669</v>
      </c>
      <c r="D3980">
        <v>49551773</v>
      </c>
      <c r="E3980">
        <v>105</v>
      </c>
      <c r="F3980" t="s">
        <v>74</v>
      </c>
      <c r="G3980" t="s">
        <v>1496</v>
      </c>
      <c r="H3980" t="s">
        <v>14763</v>
      </c>
      <c r="I3980">
        <v>2</v>
      </c>
      <c r="J3980">
        <v>0</v>
      </c>
      <c r="K3980">
        <v>2</v>
      </c>
      <c r="L3980">
        <v>0</v>
      </c>
      <c r="M3980">
        <v>0</v>
      </c>
      <c r="N3980">
        <v>0</v>
      </c>
      <c r="O3980" t="str">
        <f t="shared" si="434"/>
        <v/>
      </c>
      <c r="P3980">
        <f>IF(ISERROR(VLOOKUP(G3980,Genes!$A$2:$A$749,1,0)),0,1)</f>
        <v>1</v>
      </c>
      <c r="Q3980">
        <f t="shared" si="435"/>
        <v>0</v>
      </c>
      <c r="R3980">
        <f t="shared" si="436"/>
        <v>1</v>
      </c>
      <c r="S3980">
        <f t="shared" si="437"/>
        <v>4</v>
      </c>
      <c r="T3980">
        <f t="shared" si="438"/>
        <v>4</v>
      </c>
      <c r="U3980">
        <f t="shared" si="439"/>
        <v>0</v>
      </c>
      <c r="V3980" t="str">
        <f t="shared" si="440"/>
        <v/>
      </c>
    </row>
    <row r="3981" spans="1:22" x14ac:dyDescent="0.2">
      <c r="A3981" t="s">
        <v>14764</v>
      </c>
      <c r="B3981" t="s">
        <v>224</v>
      </c>
      <c r="C3981">
        <v>49571723</v>
      </c>
      <c r="D3981">
        <v>49571822</v>
      </c>
      <c r="E3981">
        <v>100</v>
      </c>
      <c r="F3981" t="s">
        <v>74</v>
      </c>
      <c r="G3981" t="s">
        <v>1496</v>
      </c>
      <c r="H3981" t="s">
        <v>14765</v>
      </c>
      <c r="I3981">
        <v>2</v>
      </c>
      <c r="J3981">
        <v>0</v>
      </c>
      <c r="K3981">
        <v>2</v>
      </c>
      <c r="L3981">
        <v>0</v>
      </c>
      <c r="M3981">
        <v>0</v>
      </c>
      <c r="N3981">
        <v>0</v>
      </c>
      <c r="O3981" t="str">
        <f t="shared" si="434"/>
        <v/>
      </c>
      <c r="P3981">
        <f>IF(ISERROR(VLOOKUP(G3981,Genes!$A$2:$A$749,1,0)),0,1)</f>
        <v>1</v>
      </c>
      <c r="Q3981">
        <f t="shared" si="435"/>
        <v>0</v>
      </c>
      <c r="R3981">
        <f t="shared" si="436"/>
        <v>1</v>
      </c>
      <c r="S3981">
        <f t="shared" si="437"/>
        <v>5</v>
      </c>
      <c r="T3981">
        <f t="shared" si="438"/>
        <v>5</v>
      </c>
      <c r="U3981">
        <f t="shared" si="439"/>
        <v>0</v>
      </c>
      <c r="V3981" t="str">
        <f t="shared" si="440"/>
        <v/>
      </c>
    </row>
    <row r="3982" spans="1:22" x14ac:dyDescent="0.2">
      <c r="A3982" t="s">
        <v>14766</v>
      </c>
      <c r="B3982" t="s">
        <v>224</v>
      </c>
      <c r="C3982">
        <v>49565166</v>
      </c>
      <c r="D3982">
        <v>49565199</v>
      </c>
      <c r="E3982">
        <v>34</v>
      </c>
      <c r="F3982" t="s">
        <v>74</v>
      </c>
      <c r="G3982" t="s">
        <v>1496</v>
      </c>
      <c r="H3982" t="s">
        <v>14767</v>
      </c>
      <c r="I3982">
        <v>2</v>
      </c>
      <c r="J3982">
        <v>2</v>
      </c>
      <c r="K3982">
        <v>0</v>
      </c>
      <c r="L3982">
        <v>0</v>
      </c>
      <c r="M3982">
        <v>0</v>
      </c>
      <c r="N3982">
        <v>0</v>
      </c>
      <c r="O3982" t="str">
        <f t="shared" si="434"/>
        <v/>
      </c>
      <c r="P3982">
        <f>IF(ISERROR(VLOOKUP(G3982,Genes!$A$2:$A$749,1,0)),0,1)</f>
        <v>1</v>
      </c>
      <c r="Q3982">
        <f t="shared" si="435"/>
        <v>0</v>
      </c>
      <c r="R3982">
        <f t="shared" si="436"/>
        <v>1</v>
      </c>
      <c r="S3982">
        <f t="shared" si="437"/>
        <v>6</v>
      </c>
      <c r="T3982">
        <f t="shared" si="438"/>
        <v>6</v>
      </c>
      <c r="U3982">
        <f t="shared" si="439"/>
        <v>0</v>
      </c>
      <c r="V3982" t="str">
        <f t="shared" si="440"/>
        <v/>
      </c>
    </row>
    <row r="3983" spans="1:22" x14ac:dyDescent="0.2">
      <c r="A3983" t="s">
        <v>14768</v>
      </c>
      <c r="B3983" t="s">
        <v>224</v>
      </c>
      <c r="C3983">
        <v>49562384</v>
      </c>
      <c r="D3983">
        <v>49562460</v>
      </c>
      <c r="E3983">
        <v>77</v>
      </c>
      <c r="F3983" t="s">
        <v>74</v>
      </c>
      <c r="G3983" t="s">
        <v>1496</v>
      </c>
      <c r="H3983" t="s">
        <v>14769</v>
      </c>
      <c r="I3983">
        <v>4</v>
      </c>
      <c r="J3983">
        <v>0</v>
      </c>
      <c r="K3983">
        <v>2</v>
      </c>
      <c r="L3983">
        <v>0</v>
      </c>
      <c r="M3983">
        <v>1</v>
      </c>
      <c r="N3983">
        <v>1</v>
      </c>
      <c r="O3983" t="str">
        <f t="shared" si="434"/>
        <v/>
      </c>
      <c r="P3983">
        <f>IF(ISERROR(VLOOKUP(G3983,Genes!$A$2:$A$749,1,0)),0,1)</f>
        <v>1</v>
      </c>
      <c r="Q3983">
        <f t="shared" si="435"/>
        <v>0</v>
      </c>
      <c r="R3983">
        <f t="shared" si="436"/>
        <v>1</v>
      </c>
      <c r="S3983">
        <f t="shared" si="437"/>
        <v>7</v>
      </c>
      <c r="T3983">
        <f t="shared" si="438"/>
        <v>7</v>
      </c>
      <c r="U3983">
        <f t="shared" si="439"/>
        <v>0</v>
      </c>
      <c r="V3983" t="str">
        <f t="shared" si="440"/>
        <v/>
      </c>
    </row>
    <row r="3984" spans="1:22" x14ac:dyDescent="0.2">
      <c r="A3984" t="s">
        <v>14770</v>
      </c>
      <c r="B3984" t="s">
        <v>224</v>
      </c>
      <c r="C3984">
        <v>49562274</v>
      </c>
      <c r="D3984">
        <v>49562299</v>
      </c>
      <c r="E3984">
        <v>26</v>
      </c>
      <c r="F3984" t="s">
        <v>74</v>
      </c>
      <c r="G3984" t="s">
        <v>1496</v>
      </c>
      <c r="H3984" t="s">
        <v>14771</v>
      </c>
      <c r="I3984">
        <v>4</v>
      </c>
      <c r="J3984">
        <v>2</v>
      </c>
      <c r="K3984">
        <v>0</v>
      </c>
      <c r="L3984">
        <v>0</v>
      </c>
      <c r="M3984">
        <v>1</v>
      </c>
      <c r="N3984">
        <v>1</v>
      </c>
      <c r="O3984" t="str">
        <f t="shared" si="434"/>
        <v/>
      </c>
      <c r="P3984">
        <f>IF(ISERROR(VLOOKUP(G3984,Genes!$A$2:$A$749,1,0)),0,1)</f>
        <v>1</v>
      </c>
      <c r="Q3984">
        <f t="shared" si="435"/>
        <v>0</v>
      </c>
      <c r="R3984">
        <f t="shared" si="436"/>
        <v>1</v>
      </c>
      <c r="S3984">
        <f t="shared" si="437"/>
        <v>8</v>
      </c>
      <c r="T3984">
        <f t="shared" si="438"/>
        <v>8</v>
      </c>
      <c r="U3984">
        <f t="shared" si="439"/>
        <v>0</v>
      </c>
      <c r="V3984" t="str">
        <f t="shared" si="440"/>
        <v/>
      </c>
    </row>
    <row r="3985" spans="1:22" x14ac:dyDescent="0.2">
      <c r="A3985" t="s">
        <v>14772</v>
      </c>
      <c r="B3985" t="s">
        <v>224</v>
      </c>
      <c r="C3985">
        <v>49558568</v>
      </c>
      <c r="D3985">
        <v>49558663</v>
      </c>
      <c r="E3985">
        <v>96</v>
      </c>
      <c r="F3985" t="s">
        <v>74</v>
      </c>
      <c r="G3985" t="s">
        <v>1496</v>
      </c>
      <c r="H3985" t="s">
        <v>14773</v>
      </c>
      <c r="I3985">
        <v>2</v>
      </c>
      <c r="J3985">
        <v>0</v>
      </c>
      <c r="K3985">
        <v>2</v>
      </c>
      <c r="L3985">
        <v>0</v>
      </c>
      <c r="M3985">
        <v>0</v>
      </c>
      <c r="N3985">
        <v>0</v>
      </c>
      <c r="O3985" t="str">
        <f t="shared" si="434"/>
        <v/>
      </c>
      <c r="P3985">
        <f>IF(ISERROR(VLOOKUP(G3985,Genes!$A$2:$A$749,1,0)),0,1)</f>
        <v>1</v>
      </c>
      <c r="Q3985">
        <f t="shared" si="435"/>
        <v>0</v>
      </c>
      <c r="R3985">
        <f t="shared" si="436"/>
        <v>1</v>
      </c>
      <c r="S3985">
        <f t="shared" si="437"/>
        <v>9</v>
      </c>
      <c r="T3985">
        <f t="shared" si="438"/>
        <v>9</v>
      </c>
      <c r="U3985">
        <f t="shared" si="439"/>
        <v>0</v>
      </c>
      <c r="V3985" t="str">
        <f t="shared" si="440"/>
        <v/>
      </c>
    </row>
    <row r="3986" spans="1:22" x14ac:dyDescent="0.2">
      <c r="A3986" t="s">
        <v>14774</v>
      </c>
      <c r="B3986" t="s">
        <v>224</v>
      </c>
      <c r="C3986">
        <v>49557666</v>
      </c>
      <c r="D3986">
        <v>49557746</v>
      </c>
      <c r="E3986">
        <v>81</v>
      </c>
      <c r="F3986" t="s">
        <v>74</v>
      </c>
      <c r="G3986" t="s">
        <v>1496</v>
      </c>
      <c r="H3986" t="s">
        <v>14775</v>
      </c>
      <c r="I3986">
        <v>2</v>
      </c>
      <c r="J3986">
        <v>0</v>
      </c>
      <c r="K3986">
        <v>0</v>
      </c>
      <c r="L3986">
        <v>0</v>
      </c>
      <c r="M3986">
        <v>1</v>
      </c>
      <c r="N3986">
        <v>1</v>
      </c>
      <c r="O3986" t="str">
        <f t="shared" si="434"/>
        <v/>
      </c>
      <c r="P3986">
        <f>IF(ISERROR(VLOOKUP(G3986,Genes!$A$2:$A$749,1,0)),0,1)</f>
        <v>1</v>
      </c>
      <c r="Q3986">
        <f t="shared" si="435"/>
        <v>0</v>
      </c>
      <c r="R3986">
        <f t="shared" si="436"/>
        <v>1</v>
      </c>
      <c r="S3986">
        <f t="shared" si="437"/>
        <v>10</v>
      </c>
      <c r="T3986">
        <f t="shared" si="438"/>
        <v>10</v>
      </c>
      <c r="U3986">
        <f t="shared" si="439"/>
        <v>0</v>
      </c>
      <c r="V3986" t="str">
        <f t="shared" si="440"/>
        <v/>
      </c>
    </row>
    <row r="3987" spans="1:22" x14ac:dyDescent="0.2">
      <c r="A3987" t="s">
        <v>14776</v>
      </c>
      <c r="B3987" t="s">
        <v>224</v>
      </c>
      <c r="C3987">
        <v>49557642</v>
      </c>
      <c r="D3987">
        <v>49557746</v>
      </c>
      <c r="E3987">
        <v>105</v>
      </c>
      <c r="F3987" t="s">
        <v>74</v>
      </c>
      <c r="G3987" t="s">
        <v>1496</v>
      </c>
      <c r="H3987" t="s">
        <v>14777</v>
      </c>
      <c r="I3987">
        <v>3</v>
      </c>
      <c r="J3987">
        <v>0</v>
      </c>
      <c r="K3987">
        <v>0</v>
      </c>
      <c r="L3987">
        <v>1</v>
      </c>
      <c r="M3987">
        <v>1</v>
      </c>
      <c r="N3987">
        <v>1</v>
      </c>
      <c r="O3987" t="str">
        <f t="shared" si="434"/>
        <v/>
      </c>
      <c r="P3987">
        <f>IF(ISERROR(VLOOKUP(G3987,Genes!$A$2:$A$749,1,0)),0,1)</f>
        <v>1</v>
      </c>
      <c r="Q3987">
        <f t="shared" si="435"/>
        <v>0</v>
      </c>
      <c r="R3987">
        <f t="shared" si="436"/>
        <v>1</v>
      </c>
      <c r="S3987">
        <f t="shared" si="437"/>
        <v>11</v>
      </c>
      <c r="T3987">
        <f t="shared" si="438"/>
        <v>11</v>
      </c>
      <c r="U3987">
        <f t="shared" si="439"/>
        <v>0</v>
      </c>
      <c r="V3987" t="str">
        <f t="shared" si="440"/>
        <v/>
      </c>
    </row>
    <row r="3988" spans="1:22" x14ac:dyDescent="0.2">
      <c r="A3988" t="s">
        <v>14778</v>
      </c>
      <c r="B3988" t="s">
        <v>224</v>
      </c>
      <c r="C3988">
        <v>49557420</v>
      </c>
      <c r="D3988">
        <v>49557495</v>
      </c>
      <c r="E3988">
        <v>76</v>
      </c>
      <c r="F3988" t="s">
        <v>74</v>
      </c>
      <c r="G3988" t="s">
        <v>1496</v>
      </c>
      <c r="H3988" t="s">
        <v>14779</v>
      </c>
      <c r="I3988">
        <v>4</v>
      </c>
      <c r="J3988">
        <v>1</v>
      </c>
      <c r="K3988">
        <v>0</v>
      </c>
      <c r="L3988">
        <v>2</v>
      </c>
      <c r="M3988">
        <v>1</v>
      </c>
      <c r="N3988">
        <v>0</v>
      </c>
      <c r="O3988" t="str">
        <f t="shared" si="434"/>
        <v>DPM1</v>
      </c>
      <c r="P3988">
        <f>IF(ISERROR(VLOOKUP(G3988,Genes!$A$2:$A$749,1,0)),0,1)</f>
        <v>1</v>
      </c>
      <c r="Q3988">
        <f t="shared" si="435"/>
        <v>0</v>
      </c>
      <c r="R3988">
        <f t="shared" si="436"/>
        <v>1</v>
      </c>
      <c r="S3988">
        <f t="shared" si="437"/>
        <v>12</v>
      </c>
      <c r="T3988">
        <f t="shared" si="438"/>
        <v>12</v>
      </c>
      <c r="U3988">
        <f t="shared" si="439"/>
        <v>1</v>
      </c>
      <c r="V3988">
        <f t="shared" si="440"/>
        <v>1</v>
      </c>
    </row>
    <row r="3989" spans="1:22" x14ac:dyDescent="0.2">
      <c r="A3989" t="s">
        <v>14780</v>
      </c>
      <c r="B3989" t="s">
        <v>151</v>
      </c>
      <c r="C3989">
        <v>153446034</v>
      </c>
      <c r="D3989">
        <v>153446093</v>
      </c>
      <c r="E3989">
        <v>60</v>
      </c>
      <c r="F3989" t="s">
        <v>66</v>
      </c>
      <c r="G3989" t="s">
        <v>1503</v>
      </c>
      <c r="H3989" t="s">
        <v>14781</v>
      </c>
      <c r="I3989">
        <v>0</v>
      </c>
      <c r="J3989">
        <v>0</v>
      </c>
      <c r="K3989">
        <v>0</v>
      </c>
      <c r="L3989">
        <v>0</v>
      </c>
      <c r="M3989">
        <v>0</v>
      </c>
      <c r="N3989">
        <v>0</v>
      </c>
      <c r="O3989" t="str">
        <f t="shared" si="434"/>
        <v/>
      </c>
      <c r="P3989">
        <f>IF(ISERROR(VLOOKUP(G3989,Genes!$A$2:$A$749,1,0)),0,1)</f>
        <v>1</v>
      </c>
      <c r="Q3989">
        <f t="shared" si="435"/>
        <v>1</v>
      </c>
      <c r="R3989">
        <f t="shared" si="436"/>
        <v>0</v>
      </c>
      <c r="S3989">
        <f t="shared" si="437"/>
        <v>0</v>
      </c>
      <c r="T3989">
        <f t="shared" si="438"/>
        <v>1</v>
      </c>
      <c r="U3989">
        <f t="shared" si="439"/>
        <v>0</v>
      </c>
      <c r="V3989" t="str">
        <f t="shared" si="440"/>
        <v/>
      </c>
    </row>
    <row r="3990" spans="1:22" x14ac:dyDescent="0.2">
      <c r="A3990" t="s">
        <v>14782</v>
      </c>
      <c r="B3990" t="s">
        <v>151</v>
      </c>
      <c r="C3990">
        <v>154416904</v>
      </c>
      <c r="D3990">
        <v>154416906</v>
      </c>
      <c r="E3990">
        <v>3</v>
      </c>
      <c r="F3990" t="s">
        <v>66</v>
      </c>
      <c r="G3990" t="s">
        <v>1503</v>
      </c>
      <c r="H3990" t="s">
        <v>14783</v>
      </c>
      <c r="I3990">
        <v>0</v>
      </c>
      <c r="J3990">
        <v>0</v>
      </c>
      <c r="K3990">
        <v>0</v>
      </c>
      <c r="L3990">
        <v>0</v>
      </c>
      <c r="M3990">
        <v>0</v>
      </c>
      <c r="N3990">
        <v>0</v>
      </c>
      <c r="O3990" t="str">
        <f t="shared" si="434"/>
        <v/>
      </c>
      <c r="P3990">
        <f>IF(ISERROR(VLOOKUP(G3990,Genes!$A$2:$A$749,1,0)),0,1)</f>
        <v>1</v>
      </c>
      <c r="Q3990">
        <f t="shared" si="435"/>
        <v>0</v>
      </c>
      <c r="R3990">
        <f t="shared" si="436"/>
        <v>0</v>
      </c>
      <c r="S3990">
        <f t="shared" si="437"/>
        <v>0</v>
      </c>
      <c r="T3990">
        <f t="shared" si="438"/>
        <v>2</v>
      </c>
      <c r="U3990">
        <f t="shared" si="439"/>
        <v>0</v>
      </c>
      <c r="V3990" t="str">
        <f t="shared" si="440"/>
        <v/>
      </c>
    </row>
    <row r="3991" spans="1:22" x14ac:dyDescent="0.2">
      <c r="A3991" t="s">
        <v>14784</v>
      </c>
      <c r="B3991" t="s">
        <v>151</v>
      </c>
      <c r="C3991">
        <v>154429531</v>
      </c>
      <c r="D3991">
        <v>154429583</v>
      </c>
      <c r="E3991">
        <v>53</v>
      </c>
      <c r="F3991" t="s">
        <v>66</v>
      </c>
      <c r="G3991" t="s">
        <v>1503</v>
      </c>
      <c r="H3991" t="s">
        <v>14785</v>
      </c>
      <c r="I3991">
        <v>2</v>
      </c>
      <c r="J3991">
        <v>2</v>
      </c>
      <c r="K3991">
        <v>0</v>
      </c>
      <c r="L3991">
        <v>0</v>
      </c>
      <c r="M3991">
        <v>0</v>
      </c>
      <c r="N3991">
        <v>0</v>
      </c>
      <c r="O3991" t="str">
        <f t="shared" si="434"/>
        <v/>
      </c>
      <c r="P3991">
        <f>IF(ISERROR(VLOOKUP(G3991,Genes!$A$2:$A$749,1,0)),0,1)</f>
        <v>1</v>
      </c>
      <c r="Q3991">
        <f t="shared" si="435"/>
        <v>0</v>
      </c>
      <c r="R3991">
        <f t="shared" si="436"/>
        <v>1</v>
      </c>
      <c r="S3991">
        <f t="shared" si="437"/>
        <v>1</v>
      </c>
      <c r="T3991">
        <f t="shared" si="438"/>
        <v>3</v>
      </c>
      <c r="U3991">
        <f t="shared" si="439"/>
        <v>0</v>
      </c>
      <c r="V3991" t="str">
        <f t="shared" si="440"/>
        <v/>
      </c>
    </row>
    <row r="3992" spans="1:22" x14ac:dyDescent="0.2">
      <c r="A3992" t="s">
        <v>14786</v>
      </c>
      <c r="B3992" t="s">
        <v>151</v>
      </c>
      <c r="C3992">
        <v>154461070</v>
      </c>
      <c r="D3992">
        <v>154461151</v>
      </c>
      <c r="E3992">
        <v>82</v>
      </c>
      <c r="F3992" t="s">
        <v>66</v>
      </c>
      <c r="G3992" t="s">
        <v>1503</v>
      </c>
      <c r="H3992" t="s">
        <v>14787</v>
      </c>
      <c r="I3992">
        <v>2</v>
      </c>
      <c r="J3992">
        <v>0</v>
      </c>
      <c r="K3992">
        <v>2</v>
      </c>
      <c r="L3992">
        <v>0</v>
      </c>
      <c r="M3992">
        <v>0</v>
      </c>
      <c r="N3992">
        <v>0</v>
      </c>
      <c r="O3992" t="str">
        <f t="shared" si="434"/>
        <v/>
      </c>
      <c r="P3992">
        <f>IF(ISERROR(VLOOKUP(G3992,Genes!$A$2:$A$749,1,0)),0,1)</f>
        <v>1</v>
      </c>
      <c r="Q3992">
        <f t="shared" si="435"/>
        <v>0</v>
      </c>
      <c r="R3992">
        <f t="shared" si="436"/>
        <v>1</v>
      </c>
      <c r="S3992">
        <f t="shared" si="437"/>
        <v>2</v>
      </c>
      <c r="T3992">
        <f t="shared" si="438"/>
        <v>4</v>
      </c>
      <c r="U3992">
        <f t="shared" si="439"/>
        <v>0</v>
      </c>
      <c r="V3992" t="str">
        <f t="shared" si="440"/>
        <v/>
      </c>
    </row>
    <row r="3993" spans="1:22" x14ac:dyDescent="0.2">
      <c r="A3993" t="s">
        <v>14788</v>
      </c>
      <c r="B3993" t="s">
        <v>151</v>
      </c>
      <c r="C3993">
        <v>154519477</v>
      </c>
      <c r="D3993">
        <v>154519597</v>
      </c>
      <c r="E3993">
        <v>121</v>
      </c>
      <c r="F3993" t="s">
        <v>66</v>
      </c>
      <c r="G3993" t="s">
        <v>1503</v>
      </c>
      <c r="H3993" t="s">
        <v>14789</v>
      </c>
      <c r="I3993">
        <v>3</v>
      </c>
      <c r="J3993">
        <v>1</v>
      </c>
      <c r="K3993">
        <v>1</v>
      </c>
      <c r="L3993">
        <v>1</v>
      </c>
      <c r="M3993">
        <v>0</v>
      </c>
      <c r="N3993">
        <v>0</v>
      </c>
      <c r="O3993" t="str">
        <f t="shared" si="434"/>
        <v/>
      </c>
      <c r="P3993">
        <f>IF(ISERROR(VLOOKUP(G3993,Genes!$A$2:$A$749,1,0)),0,1)</f>
        <v>1</v>
      </c>
      <c r="Q3993">
        <f t="shared" si="435"/>
        <v>0</v>
      </c>
      <c r="R3993">
        <f t="shared" si="436"/>
        <v>1</v>
      </c>
      <c r="S3993">
        <f t="shared" si="437"/>
        <v>3</v>
      </c>
      <c r="T3993">
        <f t="shared" si="438"/>
        <v>5</v>
      </c>
      <c r="U3993">
        <f t="shared" si="439"/>
        <v>0</v>
      </c>
      <c r="V3993" t="str">
        <f t="shared" si="440"/>
        <v/>
      </c>
    </row>
    <row r="3994" spans="1:22" x14ac:dyDescent="0.2">
      <c r="A3994" t="s">
        <v>14790</v>
      </c>
      <c r="B3994" t="s">
        <v>151</v>
      </c>
      <c r="C3994">
        <v>154561127</v>
      </c>
      <c r="D3994">
        <v>154561281</v>
      </c>
      <c r="E3994">
        <v>155</v>
      </c>
      <c r="F3994" t="s">
        <v>66</v>
      </c>
      <c r="G3994" t="s">
        <v>1503</v>
      </c>
      <c r="H3994" t="s">
        <v>14791</v>
      </c>
      <c r="I3994">
        <v>3</v>
      </c>
      <c r="J3994">
        <v>1</v>
      </c>
      <c r="K3994">
        <v>2</v>
      </c>
      <c r="L3994">
        <v>0</v>
      </c>
      <c r="M3994">
        <v>0</v>
      </c>
      <c r="N3994">
        <v>0</v>
      </c>
      <c r="O3994" t="str">
        <f t="shared" si="434"/>
        <v/>
      </c>
      <c r="P3994">
        <f>IF(ISERROR(VLOOKUP(G3994,Genes!$A$2:$A$749,1,0)),0,1)</f>
        <v>1</v>
      </c>
      <c r="Q3994">
        <f t="shared" si="435"/>
        <v>0</v>
      </c>
      <c r="R3994">
        <f t="shared" si="436"/>
        <v>1</v>
      </c>
      <c r="S3994">
        <f t="shared" si="437"/>
        <v>4</v>
      </c>
      <c r="T3994">
        <f t="shared" si="438"/>
        <v>6</v>
      </c>
      <c r="U3994">
        <f t="shared" si="439"/>
        <v>0</v>
      </c>
      <c r="V3994" t="str">
        <f t="shared" si="440"/>
        <v/>
      </c>
    </row>
    <row r="3995" spans="1:22" x14ac:dyDescent="0.2">
      <c r="A3995" t="s">
        <v>14792</v>
      </c>
      <c r="B3995" t="s">
        <v>151</v>
      </c>
      <c r="C3995">
        <v>154564555</v>
      </c>
      <c r="D3995">
        <v>154564652</v>
      </c>
      <c r="E3995">
        <v>98</v>
      </c>
      <c r="F3995" t="s">
        <v>66</v>
      </c>
      <c r="G3995" t="s">
        <v>1503</v>
      </c>
      <c r="H3995" t="s">
        <v>14793</v>
      </c>
      <c r="I3995">
        <v>2</v>
      </c>
      <c r="J3995">
        <v>0</v>
      </c>
      <c r="K3995">
        <v>2</v>
      </c>
      <c r="L3995">
        <v>0</v>
      </c>
      <c r="M3995">
        <v>0</v>
      </c>
      <c r="N3995">
        <v>0</v>
      </c>
      <c r="O3995" t="str">
        <f t="shared" si="434"/>
        <v/>
      </c>
      <c r="P3995">
        <f>IF(ISERROR(VLOOKUP(G3995,Genes!$A$2:$A$749,1,0)),0,1)</f>
        <v>1</v>
      </c>
      <c r="Q3995">
        <f t="shared" si="435"/>
        <v>0</v>
      </c>
      <c r="R3995">
        <f t="shared" si="436"/>
        <v>1</v>
      </c>
      <c r="S3995">
        <f t="shared" si="437"/>
        <v>5</v>
      </c>
      <c r="T3995">
        <f t="shared" si="438"/>
        <v>7</v>
      </c>
      <c r="U3995">
        <f t="shared" si="439"/>
        <v>0</v>
      </c>
      <c r="V3995" t="str">
        <f t="shared" si="440"/>
        <v/>
      </c>
    </row>
    <row r="3996" spans="1:22" x14ac:dyDescent="0.2">
      <c r="A3996" t="s">
        <v>14794</v>
      </c>
      <c r="B3996" t="s">
        <v>151</v>
      </c>
      <c r="C3996">
        <v>154585789</v>
      </c>
      <c r="D3996">
        <v>154585912</v>
      </c>
      <c r="E3996">
        <v>124</v>
      </c>
      <c r="F3996" t="s">
        <v>66</v>
      </c>
      <c r="G3996" t="s">
        <v>1503</v>
      </c>
      <c r="H3996" t="s">
        <v>14795</v>
      </c>
      <c r="I3996">
        <v>3</v>
      </c>
      <c r="J3996">
        <v>1</v>
      </c>
      <c r="K3996">
        <v>2</v>
      </c>
      <c r="L3996">
        <v>0</v>
      </c>
      <c r="M3996">
        <v>0</v>
      </c>
      <c r="N3996">
        <v>0</v>
      </c>
      <c r="O3996" t="str">
        <f t="shared" si="434"/>
        <v/>
      </c>
      <c r="P3996">
        <f>IF(ISERROR(VLOOKUP(G3996,Genes!$A$2:$A$749,1,0)),0,1)</f>
        <v>1</v>
      </c>
      <c r="Q3996">
        <f t="shared" si="435"/>
        <v>0</v>
      </c>
      <c r="R3996">
        <f t="shared" si="436"/>
        <v>1</v>
      </c>
      <c r="S3996">
        <f t="shared" si="437"/>
        <v>6</v>
      </c>
      <c r="T3996">
        <f t="shared" si="438"/>
        <v>8</v>
      </c>
      <c r="U3996">
        <f t="shared" si="439"/>
        <v>0</v>
      </c>
      <c r="V3996" t="str">
        <f t="shared" si="440"/>
        <v/>
      </c>
    </row>
    <row r="3997" spans="1:22" x14ac:dyDescent="0.2">
      <c r="A3997" t="s">
        <v>14796</v>
      </c>
      <c r="B3997" t="s">
        <v>151</v>
      </c>
      <c r="C3997">
        <v>154587555</v>
      </c>
      <c r="D3997">
        <v>154587593</v>
      </c>
      <c r="E3997">
        <v>39</v>
      </c>
      <c r="F3997" t="s">
        <v>66</v>
      </c>
      <c r="G3997" t="s">
        <v>1503</v>
      </c>
      <c r="H3997" t="s">
        <v>14797</v>
      </c>
      <c r="I3997">
        <v>2</v>
      </c>
      <c r="J3997">
        <v>1</v>
      </c>
      <c r="K3997">
        <v>0</v>
      </c>
      <c r="L3997">
        <v>1</v>
      </c>
      <c r="M3997">
        <v>0</v>
      </c>
      <c r="N3997">
        <v>0</v>
      </c>
      <c r="O3997" t="str">
        <f t="shared" si="434"/>
        <v/>
      </c>
      <c r="P3997">
        <f>IF(ISERROR(VLOOKUP(G3997,Genes!$A$2:$A$749,1,0)),0,1)</f>
        <v>1</v>
      </c>
      <c r="Q3997">
        <f t="shared" si="435"/>
        <v>0</v>
      </c>
      <c r="R3997">
        <f t="shared" si="436"/>
        <v>1</v>
      </c>
      <c r="S3997">
        <f t="shared" si="437"/>
        <v>7</v>
      </c>
      <c r="T3997">
        <f t="shared" si="438"/>
        <v>9</v>
      </c>
      <c r="U3997">
        <f t="shared" si="439"/>
        <v>0</v>
      </c>
      <c r="V3997" t="str">
        <f t="shared" si="440"/>
        <v/>
      </c>
    </row>
    <row r="3998" spans="1:22" x14ac:dyDescent="0.2">
      <c r="A3998" t="s">
        <v>14798</v>
      </c>
      <c r="B3998" t="s">
        <v>151</v>
      </c>
      <c r="C3998">
        <v>154593065</v>
      </c>
      <c r="D3998">
        <v>154593172</v>
      </c>
      <c r="E3998">
        <v>108</v>
      </c>
      <c r="F3998" t="s">
        <v>66</v>
      </c>
      <c r="G3998" t="s">
        <v>1503</v>
      </c>
      <c r="H3998" t="s">
        <v>14799</v>
      </c>
      <c r="I3998">
        <v>2</v>
      </c>
      <c r="J3998">
        <v>0</v>
      </c>
      <c r="K3998">
        <v>2</v>
      </c>
      <c r="L3998">
        <v>0</v>
      </c>
      <c r="M3998">
        <v>0</v>
      </c>
      <c r="N3998">
        <v>0</v>
      </c>
      <c r="O3998" t="str">
        <f t="shared" si="434"/>
        <v/>
      </c>
      <c r="P3998">
        <f>IF(ISERROR(VLOOKUP(G3998,Genes!$A$2:$A$749,1,0)),0,1)</f>
        <v>1</v>
      </c>
      <c r="Q3998">
        <f t="shared" si="435"/>
        <v>0</v>
      </c>
      <c r="R3998">
        <f t="shared" si="436"/>
        <v>1</v>
      </c>
      <c r="S3998">
        <f t="shared" si="437"/>
        <v>8</v>
      </c>
      <c r="T3998">
        <f t="shared" si="438"/>
        <v>10</v>
      </c>
      <c r="U3998">
        <f t="shared" si="439"/>
        <v>0</v>
      </c>
      <c r="V3998" t="str">
        <f t="shared" si="440"/>
        <v/>
      </c>
    </row>
    <row r="3999" spans="1:22" x14ac:dyDescent="0.2">
      <c r="A3999" t="s">
        <v>14800</v>
      </c>
      <c r="B3999" t="s">
        <v>151</v>
      </c>
      <c r="C3999">
        <v>154595574</v>
      </c>
      <c r="D3999">
        <v>154595665</v>
      </c>
      <c r="E3999">
        <v>92</v>
      </c>
      <c r="F3999" t="s">
        <v>66</v>
      </c>
      <c r="G3999" t="s">
        <v>1503</v>
      </c>
      <c r="H3999" t="s">
        <v>14801</v>
      </c>
      <c r="I3999">
        <v>2</v>
      </c>
      <c r="J3999">
        <v>0</v>
      </c>
      <c r="K3999">
        <v>2</v>
      </c>
      <c r="L3999">
        <v>0</v>
      </c>
      <c r="M3999">
        <v>0</v>
      </c>
      <c r="N3999">
        <v>0</v>
      </c>
      <c r="O3999" t="str">
        <f t="shared" si="434"/>
        <v/>
      </c>
      <c r="P3999">
        <f>IF(ISERROR(VLOOKUP(G3999,Genes!$A$2:$A$749,1,0)),0,1)</f>
        <v>1</v>
      </c>
      <c r="Q3999">
        <f t="shared" si="435"/>
        <v>0</v>
      </c>
      <c r="R3999">
        <f t="shared" si="436"/>
        <v>1</v>
      </c>
      <c r="S3999">
        <f t="shared" si="437"/>
        <v>9</v>
      </c>
      <c r="T3999">
        <f t="shared" si="438"/>
        <v>11</v>
      </c>
      <c r="U3999">
        <f t="shared" si="439"/>
        <v>0</v>
      </c>
      <c r="V3999" t="str">
        <f t="shared" si="440"/>
        <v/>
      </c>
    </row>
    <row r="4000" spans="1:22" x14ac:dyDescent="0.2">
      <c r="A4000" t="s">
        <v>14802</v>
      </c>
      <c r="B4000" t="s">
        <v>151</v>
      </c>
      <c r="C4000">
        <v>153584769</v>
      </c>
      <c r="D4000">
        <v>153584819</v>
      </c>
      <c r="E4000">
        <v>51</v>
      </c>
      <c r="F4000" t="s">
        <v>66</v>
      </c>
      <c r="G4000" t="s">
        <v>1503</v>
      </c>
      <c r="H4000" t="s">
        <v>14803</v>
      </c>
      <c r="I4000">
        <v>2</v>
      </c>
      <c r="J4000">
        <v>2</v>
      </c>
      <c r="K4000">
        <v>0</v>
      </c>
      <c r="L4000">
        <v>0</v>
      </c>
      <c r="M4000">
        <v>0</v>
      </c>
      <c r="N4000">
        <v>0</v>
      </c>
      <c r="O4000" t="str">
        <f t="shared" si="434"/>
        <v/>
      </c>
      <c r="P4000">
        <f>IF(ISERROR(VLOOKUP(G4000,Genes!$A$2:$A$749,1,0)),0,1)</f>
        <v>1</v>
      </c>
      <c r="Q4000">
        <f t="shared" si="435"/>
        <v>0</v>
      </c>
      <c r="R4000">
        <f t="shared" si="436"/>
        <v>1</v>
      </c>
      <c r="S4000">
        <f t="shared" si="437"/>
        <v>10</v>
      </c>
      <c r="T4000">
        <f t="shared" si="438"/>
        <v>12</v>
      </c>
      <c r="U4000">
        <f t="shared" si="439"/>
        <v>0</v>
      </c>
      <c r="V4000" t="str">
        <f t="shared" si="440"/>
        <v/>
      </c>
    </row>
    <row r="4001" spans="1:22" x14ac:dyDescent="0.2">
      <c r="A4001" t="s">
        <v>14804</v>
      </c>
      <c r="B4001" t="s">
        <v>151</v>
      </c>
      <c r="C4001">
        <v>154596627</v>
      </c>
      <c r="D4001">
        <v>154596674</v>
      </c>
      <c r="E4001">
        <v>48</v>
      </c>
      <c r="F4001" t="s">
        <v>66</v>
      </c>
      <c r="G4001" t="s">
        <v>1503</v>
      </c>
      <c r="H4001" t="s">
        <v>14805</v>
      </c>
      <c r="I4001">
        <v>2</v>
      </c>
      <c r="J4001">
        <v>2</v>
      </c>
      <c r="K4001">
        <v>0</v>
      </c>
      <c r="L4001">
        <v>0</v>
      </c>
      <c r="M4001">
        <v>0</v>
      </c>
      <c r="N4001">
        <v>0</v>
      </c>
      <c r="O4001" t="str">
        <f t="shared" si="434"/>
        <v/>
      </c>
      <c r="P4001">
        <f>IF(ISERROR(VLOOKUP(G4001,Genes!$A$2:$A$749,1,0)),0,1)</f>
        <v>1</v>
      </c>
      <c r="Q4001">
        <f t="shared" si="435"/>
        <v>0</v>
      </c>
      <c r="R4001">
        <f t="shared" si="436"/>
        <v>1</v>
      </c>
      <c r="S4001">
        <f t="shared" si="437"/>
        <v>11</v>
      </c>
      <c r="T4001">
        <f t="shared" si="438"/>
        <v>13</v>
      </c>
      <c r="U4001">
        <f t="shared" si="439"/>
        <v>0</v>
      </c>
      <c r="V4001" t="str">
        <f t="shared" si="440"/>
        <v/>
      </c>
    </row>
    <row r="4002" spans="1:22" x14ac:dyDescent="0.2">
      <c r="A4002" t="s">
        <v>14806</v>
      </c>
      <c r="B4002" t="s">
        <v>151</v>
      </c>
      <c r="C4002">
        <v>154598704</v>
      </c>
      <c r="D4002">
        <v>154598822</v>
      </c>
      <c r="E4002">
        <v>119</v>
      </c>
      <c r="F4002" t="s">
        <v>66</v>
      </c>
      <c r="G4002" t="s">
        <v>1503</v>
      </c>
      <c r="H4002" t="s">
        <v>14807</v>
      </c>
      <c r="I4002">
        <v>2</v>
      </c>
      <c r="J4002">
        <v>0</v>
      </c>
      <c r="K4002">
        <v>2</v>
      </c>
      <c r="L4002">
        <v>0</v>
      </c>
      <c r="M4002">
        <v>0</v>
      </c>
      <c r="N4002">
        <v>0</v>
      </c>
      <c r="O4002" t="str">
        <f t="shared" si="434"/>
        <v/>
      </c>
      <c r="P4002">
        <f>IF(ISERROR(VLOOKUP(G4002,Genes!$A$2:$A$749,1,0)),0,1)</f>
        <v>1</v>
      </c>
      <c r="Q4002">
        <f t="shared" si="435"/>
        <v>0</v>
      </c>
      <c r="R4002">
        <f t="shared" si="436"/>
        <v>1</v>
      </c>
      <c r="S4002">
        <f t="shared" si="437"/>
        <v>12</v>
      </c>
      <c r="T4002">
        <f t="shared" si="438"/>
        <v>14</v>
      </c>
      <c r="U4002">
        <f t="shared" si="439"/>
        <v>0</v>
      </c>
      <c r="V4002" t="str">
        <f t="shared" si="440"/>
        <v/>
      </c>
    </row>
    <row r="4003" spans="1:22" x14ac:dyDescent="0.2">
      <c r="A4003" t="s">
        <v>14808</v>
      </c>
      <c r="B4003" t="s">
        <v>151</v>
      </c>
      <c r="C4003">
        <v>154645490</v>
      </c>
      <c r="D4003">
        <v>154645537</v>
      </c>
      <c r="E4003">
        <v>48</v>
      </c>
      <c r="F4003" t="s">
        <v>66</v>
      </c>
      <c r="G4003" t="s">
        <v>1503</v>
      </c>
      <c r="H4003" t="s">
        <v>14809</v>
      </c>
      <c r="I4003">
        <v>2</v>
      </c>
      <c r="J4003">
        <v>2</v>
      </c>
      <c r="K4003">
        <v>0</v>
      </c>
      <c r="L4003">
        <v>0</v>
      </c>
      <c r="M4003">
        <v>0</v>
      </c>
      <c r="N4003">
        <v>0</v>
      </c>
      <c r="O4003" t="str">
        <f t="shared" si="434"/>
        <v/>
      </c>
      <c r="P4003">
        <f>IF(ISERROR(VLOOKUP(G4003,Genes!$A$2:$A$749,1,0)),0,1)</f>
        <v>1</v>
      </c>
      <c r="Q4003">
        <f t="shared" si="435"/>
        <v>0</v>
      </c>
      <c r="R4003">
        <f t="shared" si="436"/>
        <v>1</v>
      </c>
      <c r="S4003">
        <f t="shared" si="437"/>
        <v>13</v>
      </c>
      <c r="T4003">
        <f t="shared" si="438"/>
        <v>15</v>
      </c>
      <c r="U4003">
        <f t="shared" si="439"/>
        <v>0</v>
      </c>
      <c r="V4003" t="str">
        <f t="shared" si="440"/>
        <v/>
      </c>
    </row>
    <row r="4004" spans="1:22" x14ac:dyDescent="0.2">
      <c r="A4004" t="s">
        <v>14810</v>
      </c>
      <c r="B4004" t="s">
        <v>151</v>
      </c>
      <c r="C4004">
        <v>154659705</v>
      </c>
      <c r="D4004">
        <v>154659803</v>
      </c>
      <c r="E4004">
        <v>99</v>
      </c>
      <c r="F4004" t="s">
        <v>66</v>
      </c>
      <c r="G4004" t="s">
        <v>1503</v>
      </c>
      <c r="H4004" t="s">
        <v>14811</v>
      </c>
      <c r="I4004">
        <v>2</v>
      </c>
      <c r="J4004">
        <v>0</v>
      </c>
      <c r="K4004">
        <v>2</v>
      </c>
      <c r="L4004">
        <v>0</v>
      </c>
      <c r="M4004">
        <v>0</v>
      </c>
      <c r="N4004">
        <v>0</v>
      </c>
      <c r="O4004" t="str">
        <f t="shared" si="434"/>
        <v/>
      </c>
      <c r="P4004">
        <f>IF(ISERROR(VLOOKUP(G4004,Genes!$A$2:$A$749,1,0)),0,1)</f>
        <v>1</v>
      </c>
      <c r="Q4004">
        <f t="shared" si="435"/>
        <v>0</v>
      </c>
      <c r="R4004">
        <f t="shared" si="436"/>
        <v>1</v>
      </c>
      <c r="S4004">
        <f t="shared" si="437"/>
        <v>14</v>
      </c>
      <c r="T4004">
        <f t="shared" si="438"/>
        <v>16</v>
      </c>
      <c r="U4004">
        <f t="shared" si="439"/>
        <v>0</v>
      </c>
      <c r="V4004" t="str">
        <f t="shared" si="440"/>
        <v/>
      </c>
    </row>
    <row r="4005" spans="1:22" x14ac:dyDescent="0.2">
      <c r="A4005" t="s">
        <v>14812</v>
      </c>
      <c r="B4005" t="s">
        <v>151</v>
      </c>
      <c r="C4005">
        <v>154664334</v>
      </c>
      <c r="D4005">
        <v>154664403</v>
      </c>
      <c r="E4005">
        <v>70</v>
      </c>
      <c r="F4005" t="s">
        <v>66</v>
      </c>
      <c r="G4005" t="s">
        <v>1503</v>
      </c>
      <c r="H4005" t="s">
        <v>14813</v>
      </c>
      <c r="I4005">
        <v>2</v>
      </c>
      <c r="J4005">
        <v>0</v>
      </c>
      <c r="K4005">
        <v>2</v>
      </c>
      <c r="L4005">
        <v>0</v>
      </c>
      <c r="M4005">
        <v>0</v>
      </c>
      <c r="N4005">
        <v>0</v>
      </c>
      <c r="O4005" t="str">
        <f t="shared" si="434"/>
        <v/>
      </c>
      <c r="P4005">
        <f>IF(ISERROR(VLOOKUP(G4005,Genes!$A$2:$A$749,1,0)),0,1)</f>
        <v>1</v>
      </c>
      <c r="Q4005">
        <f t="shared" si="435"/>
        <v>0</v>
      </c>
      <c r="R4005">
        <f t="shared" si="436"/>
        <v>1</v>
      </c>
      <c r="S4005">
        <f t="shared" si="437"/>
        <v>15</v>
      </c>
      <c r="T4005">
        <f t="shared" si="438"/>
        <v>17</v>
      </c>
      <c r="U4005">
        <f t="shared" si="439"/>
        <v>0</v>
      </c>
      <c r="V4005" t="str">
        <f t="shared" si="440"/>
        <v/>
      </c>
    </row>
    <row r="4006" spans="1:22" x14ac:dyDescent="0.2">
      <c r="A4006" t="s">
        <v>14814</v>
      </c>
      <c r="B4006" t="s">
        <v>151</v>
      </c>
      <c r="C4006">
        <v>154667616</v>
      </c>
      <c r="D4006">
        <v>154667810</v>
      </c>
      <c r="E4006">
        <v>195</v>
      </c>
      <c r="F4006" t="s">
        <v>66</v>
      </c>
      <c r="G4006" t="s">
        <v>1503</v>
      </c>
      <c r="H4006" t="s">
        <v>14815</v>
      </c>
      <c r="I4006">
        <v>3</v>
      </c>
      <c r="J4006">
        <v>1</v>
      </c>
      <c r="K4006">
        <v>2</v>
      </c>
      <c r="L4006">
        <v>0</v>
      </c>
      <c r="M4006">
        <v>0</v>
      </c>
      <c r="N4006">
        <v>0</v>
      </c>
      <c r="O4006" t="str">
        <f t="shared" si="434"/>
        <v/>
      </c>
      <c r="P4006">
        <f>IF(ISERROR(VLOOKUP(G4006,Genes!$A$2:$A$749,1,0)),0,1)</f>
        <v>1</v>
      </c>
      <c r="Q4006">
        <f t="shared" si="435"/>
        <v>0</v>
      </c>
      <c r="R4006">
        <f t="shared" si="436"/>
        <v>1</v>
      </c>
      <c r="S4006">
        <f t="shared" si="437"/>
        <v>16</v>
      </c>
      <c r="T4006">
        <f t="shared" si="438"/>
        <v>18</v>
      </c>
      <c r="U4006">
        <f t="shared" si="439"/>
        <v>0</v>
      </c>
      <c r="V4006" t="str">
        <f t="shared" si="440"/>
        <v/>
      </c>
    </row>
    <row r="4007" spans="1:22" x14ac:dyDescent="0.2">
      <c r="A4007" t="s">
        <v>14816</v>
      </c>
      <c r="B4007" t="s">
        <v>151</v>
      </c>
      <c r="C4007">
        <v>154672598</v>
      </c>
      <c r="D4007">
        <v>154672652</v>
      </c>
      <c r="E4007">
        <v>55</v>
      </c>
      <c r="F4007" t="s">
        <v>66</v>
      </c>
      <c r="G4007" t="s">
        <v>1503</v>
      </c>
      <c r="H4007" t="s">
        <v>14817</v>
      </c>
      <c r="I4007">
        <v>2</v>
      </c>
      <c r="J4007">
        <v>2</v>
      </c>
      <c r="K4007">
        <v>0</v>
      </c>
      <c r="L4007">
        <v>0</v>
      </c>
      <c r="M4007">
        <v>0</v>
      </c>
      <c r="N4007">
        <v>0</v>
      </c>
      <c r="O4007" t="str">
        <f t="shared" si="434"/>
        <v/>
      </c>
      <c r="P4007">
        <f>IF(ISERROR(VLOOKUP(G4007,Genes!$A$2:$A$749,1,0)),0,1)</f>
        <v>1</v>
      </c>
      <c r="Q4007">
        <f t="shared" si="435"/>
        <v>0</v>
      </c>
      <c r="R4007">
        <f t="shared" si="436"/>
        <v>1</v>
      </c>
      <c r="S4007">
        <f t="shared" si="437"/>
        <v>17</v>
      </c>
      <c r="T4007">
        <f t="shared" si="438"/>
        <v>19</v>
      </c>
      <c r="U4007">
        <f t="shared" si="439"/>
        <v>0</v>
      </c>
      <c r="V4007" t="str">
        <f t="shared" si="440"/>
        <v/>
      </c>
    </row>
    <row r="4008" spans="1:22" x14ac:dyDescent="0.2">
      <c r="A4008" t="s">
        <v>14818</v>
      </c>
      <c r="B4008" t="s">
        <v>151</v>
      </c>
      <c r="C4008">
        <v>154677343</v>
      </c>
      <c r="D4008">
        <v>154677454</v>
      </c>
      <c r="E4008">
        <v>112</v>
      </c>
      <c r="F4008" t="s">
        <v>66</v>
      </c>
      <c r="G4008" t="s">
        <v>1503</v>
      </c>
      <c r="H4008" t="s">
        <v>14819</v>
      </c>
      <c r="I4008">
        <v>2</v>
      </c>
      <c r="J4008">
        <v>0</v>
      </c>
      <c r="K4008">
        <v>2</v>
      </c>
      <c r="L4008">
        <v>0</v>
      </c>
      <c r="M4008">
        <v>0</v>
      </c>
      <c r="N4008">
        <v>0</v>
      </c>
      <c r="O4008" t="str">
        <f t="shared" si="434"/>
        <v/>
      </c>
      <c r="P4008">
        <f>IF(ISERROR(VLOOKUP(G4008,Genes!$A$2:$A$749,1,0)),0,1)</f>
        <v>1</v>
      </c>
      <c r="Q4008">
        <f t="shared" si="435"/>
        <v>0</v>
      </c>
      <c r="R4008">
        <f t="shared" si="436"/>
        <v>1</v>
      </c>
      <c r="S4008">
        <f t="shared" si="437"/>
        <v>18</v>
      </c>
      <c r="T4008">
        <f t="shared" si="438"/>
        <v>20</v>
      </c>
      <c r="U4008">
        <f t="shared" si="439"/>
        <v>0</v>
      </c>
      <c r="V4008" t="str">
        <f t="shared" si="440"/>
        <v/>
      </c>
    </row>
    <row r="4009" spans="1:22" x14ac:dyDescent="0.2">
      <c r="A4009" t="s">
        <v>14820</v>
      </c>
      <c r="B4009" t="s">
        <v>151</v>
      </c>
      <c r="C4009">
        <v>154679386</v>
      </c>
      <c r="D4009">
        <v>154679444</v>
      </c>
      <c r="E4009">
        <v>59</v>
      </c>
      <c r="F4009" t="s">
        <v>66</v>
      </c>
      <c r="G4009" t="s">
        <v>1503</v>
      </c>
      <c r="H4009" t="s">
        <v>14821</v>
      </c>
      <c r="I4009">
        <v>2</v>
      </c>
      <c r="J4009">
        <v>2</v>
      </c>
      <c r="K4009">
        <v>0</v>
      </c>
      <c r="L4009">
        <v>0</v>
      </c>
      <c r="M4009">
        <v>0</v>
      </c>
      <c r="N4009">
        <v>0</v>
      </c>
      <c r="O4009" t="str">
        <f t="shared" si="434"/>
        <v/>
      </c>
      <c r="P4009">
        <f>IF(ISERROR(VLOOKUP(G4009,Genes!$A$2:$A$749,1,0)),0,1)</f>
        <v>1</v>
      </c>
      <c r="Q4009">
        <f t="shared" si="435"/>
        <v>0</v>
      </c>
      <c r="R4009">
        <f t="shared" si="436"/>
        <v>1</v>
      </c>
      <c r="S4009">
        <f t="shared" si="437"/>
        <v>19</v>
      </c>
      <c r="T4009">
        <f t="shared" si="438"/>
        <v>21</v>
      </c>
      <c r="U4009">
        <f t="shared" si="439"/>
        <v>0</v>
      </c>
      <c r="V4009" t="str">
        <f t="shared" si="440"/>
        <v/>
      </c>
    </row>
    <row r="4010" spans="1:22" x14ac:dyDescent="0.2">
      <c r="A4010" t="s">
        <v>14822</v>
      </c>
      <c r="B4010" t="s">
        <v>151</v>
      </c>
      <c r="C4010">
        <v>154680982</v>
      </c>
      <c r="D4010">
        <v>154681054</v>
      </c>
      <c r="E4010">
        <v>73</v>
      </c>
      <c r="F4010" t="s">
        <v>66</v>
      </c>
      <c r="G4010" t="s">
        <v>1503</v>
      </c>
      <c r="H4010" t="s">
        <v>14823</v>
      </c>
      <c r="I4010">
        <v>4</v>
      </c>
      <c r="J4010">
        <v>0</v>
      </c>
      <c r="K4010">
        <v>2</v>
      </c>
      <c r="L4010">
        <v>0</v>
      </c>
      <c r="M4010">
        <v>1</v>
      </c>
      <c r="N4010">
        <v>1</v>
      </c>
      <c r="O4010" t="str">
        <f t="shared" si="434"/>
        <v/>
      </c>
      <c r="P4010">
        <f>IF(ISERROR(VLOOKUP(G4010,Genes!$A$2:$A$749,1,0)),0,1)</f>
        <v>1</v>
      </c>
      <c r="Q4010">
        <f t="shared" si="435"/>
        <v>0</v>
      </c>
      <c r="R4010">
        <f t="shared" si="436"/>
        <v>1</v>
      </c>
      <c r="S4010">
        <f t="shared" si="437"/>
        <v>20</v>
      </c>
      <c r="T4010">
        <f t="shared" si="438"/>
        <v>22</v>
      </c>
      <c r="U4010">
        <f t="shared" si="439"/>
        <v>0</v>
      </c>
      <c r="V4010" t="str">
        <f t="shared" si="440"/>
        <v/>
      </c>
    </row>
    <row r="4011" spans="1:22" x14ac:dyDescent="0.2">
      <c r="A4011" t="s">
        <v>14824</v>
      </c>
      <c r="B4011" t="s">
        <v>151</v>
      </c>
      <c r="C4011">
        <v>153749906</v>
      </c>
      <c r="D4011">
        <v>153750148</v>
      </c>
      <c r="E4011">
        <v>243</v>
      </c>
      <c r="F4011" t="s">
        <v>66</v>
      </c>
      <c r="G4011" t="s">
        <v>1503</v>
      </c>
      <c r="H4011" t="s">
        <v>14825</v>
      </c>
      <c r="I4011">
        <v>3</v>
      </c>
      <c r="J4011">
        <v>1</v>
      </c>
      <c r="K4011">
        <v>1</v>
      </c>
      <c r="L4011">
        <v>1</v>
      </c>
      <c r="M4011">
        <v>0</v>
      </c>
      <c r="N4011">
        <v>0</v>
      </c>
      <c r="O4011" t="str">
        <f t="shared" si="434"/>
        <v/>
      </c>
      <c r="P4011">
        <f>IF(ISERROR(VLOOKUP(G4011,Genes!$A$2:$A$749,1,0)),0,1)</f>
        <v>1</v>
      </c>
      <c r="Q4011">
        <f t="shared" si="435"/>
        <v>0</v>
      </c>
      <c r="R4011">
        <f t="shared" si="436"/>
        <v>1</v>
      </c>
      <c r="S4011">
        <f t="shared" si="437"/>
        <v>21</v>
      </c>
      <c r="T4011">
        <f t="shared" si="438"/>
        <v>23</v>
      </c>
      <c r="U4011">
        <f t="shared" si="439"/>
        <v>0</v>
      </c>
      <c r="V4011" t="str">
        <f t="shared" si="440"/>
        <v/>
      </c>
    </row>
    <row r="4012" spans="1:22" x14ac:dyDescent="0.2">
      <c r="A4012" t="s">
        <v>14826</v>
      </c>
      <c r="B4012" t="s">
        <v>151</v>
      </c>
      <c r="C4012">
        <v>154681167</v>
      </c>
      <c r="D4012">
        <v>154681240</v>
      </c>
      <c r="E4012">
        <v>74</v>
      </c>
      <c r="F4012" t="s">
        <v>66</v>
      </c>
      <c r="G4012" t="s">
        <v>1503</v>
      </c>
      <c r="H4012" t="s">
        <v>14827</v>
      </c>
      <c r="I4012">
        <v>4</v>
      </c>
      <c r="J4012">
        <v>0</v>
      </c>
      <c r="K4012">
        <v>2</v>
      </c>
      <c r="L4012">
        <v>0</v>
      </c>
      <c r="M4012">
        <v>1</v>
      </c>
      <c r="N4012">
        <v>1</v>
      </c>
      <c r="O4012" t="str">
        <f t="shared" si="434"/>
        <v/>
      </c>
      <c r="P4012">
        <f>IF(ISERROR(VLOOKUP(G4012,Genes!$A$2:$A$749,1,0)),0,1)</f>
        <v>1</v>
      </c>
      <c r="Q4012">
        <f t="shared" si="435"/>
        <v>0</v>
      </c>
      <c r="R4012">
        <f t="shared" si="436"/>
        <v>1</v>
      </c>
      <c r="S4012">
        <f t="shared" si="437"/>
        <v>22</v>
      </c>
      <c r="T4012">
        <f t="shared" si="438"/>
        <v>24</v>
      </c>
      <c r="U4012">
        <f t="shared" si="439"/>
        <v>0</v>
      </c>
      <c r="V4012" t="str">
        <f t="shared" si="440"/>
        <v/>
      </c>
    </row>
    <row r="4013" spans="1:22" x14ac:dyDescent="0.2">
      <c r="A4013" t="s">
        <v>14828</v>
      </c>
      <c r="B4013" t="s">
        <v>151</v>
      </c>
      <c r="C4013">
        <v>154684044</v>
      </c>
      <c r="D4013">
        <v>154684190</v>
      </c>
      <c r="E4013">
        <v>147</v>
      </c>
      <c r="F4013" t="s">
        <v>66</v>
      </c>
      <c r="G4013" t="s">
        <v>1503</v>
      </c>
      <c r="H4013" t="s">
        <v>14829</v>
      </c>
      <c r="I4013">
        <v>3</v>
      </c>
      <c r="J4013">
        <v>1</v>
      </c>
      <c r="K4013">
        <v>2</v>
      </c>
      <c r="L4013">
        <v>0</v>
      </c>
      <c r="M4013">
        <v>0</v>
      </c>
      <c r="N4013">
        <v>0</v>
      </c>
      <c r="O4013" t="str">
        <f t="shared" si="434"/>
        <v/>
      </c>
      <c r="P4013">
        <f>IF(ISERROR(VLOOKUP(G4013,Genes!$A$2:$A$749,1,0)),0,1)</f>
        <v>1</v>
      </c>
      <c r="Q4013">
        <f t="shared" si="435"/>
        <v>0</v>
      </c>
      <c r="R4013">
        <f t="shared" si="436"/>
        <v>1</v>
      </c>
      <c r="S4013">
        <f t="shared" si="437"/>
        <v>23</v>
      </c>
      <c r="T4013">
        <f t="shared" si="438"/>
        <v>25</v>
      </c>
      <c r="U4013">
        <f t="shared" si="439"/>
        <v>0</v>
      </c>
      <c r="V4013" t="str">
        <f t="shared" si="440"/>
        <v/>
      </c>
    </row>
    <row r="4014" spans="1:22" x14ac:dyDescent="0.2">
      <c r="A4014" t="s">
        <v>14830</v>
      </c>
      <c r="B4014" t="s">
        <v>151</v>
      </c>
      <c r="C4014">
        <v>154002580</v>
      </c>
      <c r="D4014">
        <v>154002636</v>
      </c>
      <c r="E4014">
        <v>57</v>
      </c>
      <c r="F4014" t="s">
        <v>66</v>
      </c>
      <c r="G4014" t="s">
        <v>1503</v>
      </c>
      <c r="H4014" t="s">
        <v>14831</v>
      </c>
      <c r="I4014">
        <v>2</v>
      </c>
      <c r="J4014">
        <v>1</v>
      </c>
      <c r="K4014">
        <v>0</v>
      </c>
      <c r="L4014">
        <v>1</v>
      </c>
      <c r="M4014">
        <v>0</v>
      </c>
      <c r="N4014">
        <v>0</v>
      </c>
      <c r="O4014" t="str">
        <f t="shared" si="434"/>
        <v/>
      </c>
      <c r="P4014">
        <f>IF(ISERROR(VLOOKUP(G4014,Genes!$A$2:$A$749,1,0)),0,1)</f>
        <v>1</v>
      </c>
      <c r="Q4014">
        <f t="shared" si="435"/>
        <v>0</v>
      </c>
      <c r="R4014">
        <f t="shared" si="436"/>
        <v>1</v>
      </c>
      <c r="S4014">
        <f t="shared" si="437"/>
        <v>24</v>
      </c>
      <c r="T4014">
        <f t="shared" si="438"/>
        <v>26</v>
      </c>
      <c r="U4014">
        <f t="shared" si="439"/>
        <v>0</v>
      </c>
      <c r="V4014" t="str">
        <f t="shared" si="440"/>
        <v/>
      </c>
    </row>
    <row r="4015" spans="1:22" x14ac:dyDescent="0.2">
      <c r="A4015" t="s">
        <v>14832</v>
      </c>
      <c r="B4015" t="s">
        <v>151</v>
      </c>
      <c r="C4015">
        <v>154143299</v>
      </c>
      <c r="D4015">
        <v>154143413</v>
      </c>
      <c r="E4015">
        <v>115</v>
      </c>
      <c r="F4015" t="s">
        <v>66</v>
      </c>
      <c r="G4015" t="s">
        <v>1503</v>
      </c>
      <c r="H4015" t="s">
        <v>14833</v>
      </c>
      <c r="I4015">
        <v>2</v>
      </c>
      <c r="J4015">
        <v>0</v>
      </c>
      <c r="K4015">
        <v>2</v>
      </c>
      <c r="L4015">
        <v>0</v>
      </c>
      <c r="M4015">
        <v>0</v>
      </c>
      <c r="N4015">
        <v>0</v>
      </c>
      <c r="O4015" t="str">
        <f t="shared" si="434"/>
        <v/>
      </c>
      <c r="P4015">
        <f>IF(ISERROR(VLOOKUP(G4015,Genes!$A$2:$A$749,1,0)),0,1)</f>
        <v>1</v>
      </c>
      <c r="Q4015">
        <f t="shared" si="435"/>
        <v>0</v>
      </c>
      <c r="R4015">
        <f t="shared" si="436"/>
        <v>1</v>
      </c>
      <c r="S4015">
        <f t="shared" si="437"/>
        <v>25</v>
      </c>
      <c r="T4015">
        <f t="shared" si="438"/>
        <v>27</v>
      </c>
      <c r="U4015">
        <f t="shared" si="439"/>
        <v>0</v>
      </c>
      <c r="V4015" t="str">
        <f t="shared" si="440"/>
        <v/>
      </c>
    </row>
    <row r="4016" spans="1:22" x14ac:dyDescent="0.2">
      <c r="A4016" t="s">
        <v>14834</v>
      </c>
      <c r="B4016" t="s">
        <v>151</v>
      </c>
      <c r="C4016">
        <v>154172024</v>
      </c>
      <c r="D4016">
        <v>154172122</v>
      </c>
      <c r="E4016">
        <v>99</v>
      </c>
      <c r="F4016" t="s">
        <v>66</v>
      </c>
      <c r="G4016" t="s">
        <v>1503</v>
      </c>
      <c r="H4016" t="s">
        <v>14835</v>
      </c>
      <c r="I4016">
        <v>2</v>
      </c>
      <c r="J4016">
        <v>0</v>
      </c>
      <c r="K4016">
        <v>2</v>
      </c>
      <c r="L4016">
        <v>0</v>
      </c>
      <c r="M4016">
        <v>0</v>
      </c>
      <c r="N4016">
        <v>0</v>
      </c>
      <c r="O4016" t="str">
        <f t="shared" si="434"/>
        <v/>
      </c>
      <c r="P4016">
        <f>IF(ISERROR(VLOOKUP(G4016,Genes!$A$2:$A$749,1,0)),0,1)</f>
        <v>1</v>
      </c>
      <c r="Q4016">
        <f t="shared" si="435"/>
        <v>0</v>
      </c>
      <c r="R4016">
        <f t="shared" si="436"/>
        <v>1</v>
      </c>
      <c r="S4016">
        <f t="shared" si="437"/>
        <v>26</v>
      </c>
      <c r="T4016">
        <f t="shared" si="438"/>
        <v>28</v>
      </c>
      <c r="U4016">
        <f t="shared" si="439"/>
        <v>0</v>
      </c>
      <c r="V4016" t="str">
        <f t="shared" si="440"/>
        <v/>
      </c>
    </row>
    <row r="4017" spans="1:22" x14ac:dyDescent="0.2">
      <c r="A4017" t="s">
        <v>14836</v>
      </c>
      <c r="B4017" t="s">
        <v>151</v>
      </c>
      <c r="C4017">
        <v>154237617</v>
      </c>
      <c r="D4017">
        <v>154237711</v>
      </c>
      <c r="E4017">
        <v>95</v>
      </c>
      <c r="F4017" t="s">
        <v>66</v>
      </c>
      <c r="G4017" t="s">
        <v>1503</v>
      </c>
      <c r="H4017" t="s">
        <v>14837</v>
      </c>
      <c r="I4017">
        <v>2</v>
      </c>
      <c r="J4017">
        <v>0</v>
      </c>
      <c r="K4017">
        <v>2</v>
      </c>
      <c r="L4017">
        <v>0</v>
      </c>
      <c r="M4017">
        <v>0</v>
      </c>
      <c r="N4017">
        <v>0</v>
      </c>
      <c r="O4017" t="str">
        <f t="shared" si="434"/>
        <v/>
      </c>
      <c r="P4017">
        <f>IF(ISERROR(VLOOKUP(G4017,Genes!$A$2:$A$749,1,0)),0,1)</f>
        <v>1</v>
      </c>
      <c r="Q4017">
        <f t="shared" si="435"/>
        <v>0</v>
      </c>
      <c r="R4017">
        <f t="shared" si="436"/>
        <v>1</v>
      </c>
      <c r="S4017">
        <f t="shared" si="437"/>
        <v>27</v>
      </c>
      <c r="T4017">
        <f t="shared" si="438"/>
        <v>29</v>
      </c>
      <c r="U4017">
        <f t="shared" si="439"/>
        <v>0</v>
      </c>
      <c r="V4017" t="str">
        <f t="shared" si="440"/>
        <v/>
      </c>
    </row>
    <row r="4018" spans="1:22" x14ac:dyDescent="0.2">
      <c r="A4018" t="s">
        <v>14838</v>
      </c>
      <c r="B4018" t="s">
        <v>151</v>
      </c>
      <c r="C4018">
        <v>154263927</v>
      </c>
      <c r="D4018">
        <v>154264001</v>
      </c>
      <c r="E4018">
        <v>75</v>
      </c>
      <c r="F4018" t="s">
        <v>66</v>
      </c>
      <c r="G4018" t="s">
        <v>1503</v>
      </c>
      <c r="H4018" t="s">
        <v>14839</v>
      </c>
      <c r="I4018">
        <v>2</v>
      </c>
      <c r="J4018">
        <v>0</v>
      </c>
      <c r="K4018">
        <v>2</v>
      </c>
      <c r="L4018">
        <v>0</v>
      </c>
      <c r="M4018">
        <v>0</v>
      </c>
      <c r="N4018">
        <v>0</v>
      </c>
      <c r="O4018" t="str">
        <f t="shared" si="434"/>
        <v/>
      </c>
      <c r="P4018">
        <f>IF(ISERROR(VLOOKUP(G4018,Genes!$A$2:$A$749,1,0)),0,1)</f>
        <v>1</v>
      </c>
      <c r="Q4018">
        <f t="shared" si="435"/>
        <v>0</v>
      </c>
      <c r="R4018">
        <f t="shared" si="436"/>
        <v>1</v>
      </c>
      <c r="S4018">
        <f t="shared" si="437"/>
        <v>28</v>
      </c>
      <c r="T4018">
        <f t="shared" si="438"/>
        <v>30</v>
      </c>
      <c r="U4018">
        <f t="shared" si="439"/>
        <v>0</v>
      </c>
      <c r="V4018" t="str">
        <f t="shared" si="440"/>
        <v/>
      </c>
    </row>
    <row r="4019" spans="1:22" x14ac:dyDescent="0.2">
      <c r="A4019" t="s">
        <v>14840</v>
      </c>
      <c r="B4019" t="s">
        <v>151</v>
      </c>
      <c r="C4019">
        <v>154379360</v>
      </c>
      <c r="D4019">
        <v>154379794</v>
      </c>
      <c r="E4019">
        <v>435</v>
      </c>
      <c r="F4019" t="s">
        <v>66</v>
      </c>
      <c r="G4019" t="s">
        <v>1503</v>
      </c>
      <c r="H4019" t="s">
        <v>14841</v>
      </c>
      <c r="I4019">
        <v>6</v>
      </c>
      <c r="J4019">
        <v>5</v>
      </c>
      <c r="K4019">
        <v>1</v>
      </c>
      <c r="L4019">
        <v>0</v>
      </c>
      <c r="M4019">
        <v>0</v>
      </c>
      <c r="N4019">
        <v>0</v>
      </c>
      <c r="O4019" t="str">
        <f t="shared" si="434"/>
        <v>DPP6</v>
      </c>
      <c r="P4019">
        <f>IF(ISERROR(VLOOKUP(G4019,Genes!$A$2:$A$749,1,0)),0,1)</f>
        <v>1</v>
      </c>
      <c r="Q4019">
        <f t="shared" si="435"/>
        <v>0</v>
      </c>
      <c r="R4019">
        <f t="shared" si="436"/>
        <v>1</v>
      </c>
      <c r="S4019">
        <f t="shared" si="437"/>
        <v>29</v>
      </c>
      <c r="T4019">
        <f t="shared" si="438"/>
        <v>31</v>
      </c>
      <c r="U4019">
        <f t="shared" si="439"/>
        <v>1</v>
      </c>
      <c r="V4019">
        <f t="shared" si="440"/>
        <v>0.93548387096774188</v>
      </c>
    </row>
    <row r="4020" spans="1:22" x14ac:dyDescent="0.2">
      <c r="A4020" t="s">
        <v>14842</v>
      </c>
      <c r="B4020" t="s">
        <v>183</v>
      </c>
      <c r="C4020">
        <v>98386440</v>
      </c>
      <c r="D4020">
        <v>98386478</v>
      </c>
      <c r="E4020">
        <v>39</v>
      </c>
      <c r="F4020" t="s">
        <v>74</v>
      </c>
      <c r="G4020" t="s">
        <v>1510</v>
      </c>
      <c r="H4020" t="s">
        <v>14843</v>
      </c>
      <c r="I4020">
        <v>2</v>
      </c>
      <c r="J4020">
        <v>2</v>
      </c>
      <c r="K4020">
        <v>0</v>
      </c>
      <c r="L4020">
        <v>0</v>
      </c>
      <c r="M4020">
        <v>0</v>
      </c>
      <c r="N4020">
        <v>0</v>
      </c>
      <c r="O4020" t="str">
        <f t="shared" si="434"/>
        <v/>
      </c>
      <c r="P4020">
        <f>IF(ISERROR(VLOOKUP(G4020,Genes!$A$2:$A$749,1,0)),0,1)</f>
        <v>1</v>
      </c>
      <c r="Q4020">
        <f t="shared" si="435"/>
        <v>1</v>
      </c>
      <c r="R4020">
        <f t="shared" si="436"/>
        <v>1</v>
      </c>
      <c r="S4020">
        <f t="shared" si="437"/>
        <v>1</v>
      </c>
      <c r="T4020">
        <f t="shared" si="438"/>
        <v>1</v>
      </c>
      <c r="U4020">
        <f t="shared" si="439"/>
        <v>0</v>
      </c>
      <c r="V4020" t="str">
        <f t="shared" si="440"/>
        <v/>
      </c>
    </row>
    <row r="4021" spans="1:22" x14ac:dyDescent="0.2">
      <c r="A4021" t="s">
        <v>14844</v>
      </c>
      <c r="B4021" t="s">
        <v>183</v>
      </c>
      <c r="C4021">
        <v>98144651</v>
      </c>
      <c r="D4021">
        <v>98144738</v>
      </c>
      <c r="E4021">
        <v>88</v>
      </c>
      <c r="F4021" t="s">
        <v>74</v>
      </c>
      <c r="G4021" t="s">
        <v>1510</v>
      </c>
      <c r="H4021" t="s">
        <v>14845</v>
      </c>
      <c r="I4021">
        <v>2</v>
      </c>
      <c r="J4021">
        <v>0</v>
      </c>
      <c r="K4021">
        <v>2</v>
      </c>
      <c r="L4021">
        <v>0</v>
      </c>
      <c r="M4021">
        <v>0</v>
      </c>
      <c r="N4021">
        <v>0</v>
      </c>
      <c r="O4021" t="str">
        <f t="shared" si="434"/>
        <v/>
      </c>
      <c r="P4021">
        <f>IF(ISERROR(VLOOKUP(G4021,Genes!$A$2:$A$749,1,0)),0,1)</f>
        <v>1</v>
      </c>
      <c r="Q4021">
        <f t="shared" si="435"/>
        <v>0</v>
      </c>
      <c r="R4021">
        <f t="shared" si="436"/>
        <v>1</v>
      </c>
      <c r="S4021">
        <f t="shared" si="437"/>
        <v>2</v>
      </c>
      <c r="T4021">
        <f t="shared" si="438"/>
        <v>2</v>
      </c>
      <c r="U4021">
        <f t="shared" si="439"/>
        <v>0</v>
      </c>
      <c r="V4021" t="str">
        <f t="shared" si="440"/>
        <v/>
      </c>
    </row>
    <row r="4022" spans="1:22" x14ac:dyDescent="0.2">
      <c r="A4022" t="s">
        <v>14846</v>
      </c>
      <c r="B4022" t="s">
        <v>183</v>
      </c>
      <c r="C4022">
        <v>98060615</v>
      </c>
      <c r="D4022">
        <v>98060722</v>
      </c>
      <c r="E4022">
        <v>108</v>
      </c>
      <c r="F4022" t="s">
        <v>74</v>
      </c>
      <c r="G4022" t="s">
        <v>1510</v>
      </c>
      <c r="H4022" t="s">
        <v>14847</v>
      </c>
      <c r="I4022">
        <v>2</v>
      </c>
      <c r="J4022">
        <v>0</v>
      </c>
      <c r="K4022">
        <v>2</v>
      </c>
      <c r="L4022">
        <v>0</v>
      </c>
      <c r="M4022">
        <v>0</v>
      </c>
      <c r="N4022">
        <v>0</v>
      </c>
      <c r="O4022" t="str">
        <f t="shared" si="434"/>
        <v/>
      </c>
      <c r="P4022">
        <f>IF(ISERROR(VLOOKUP(G4022,Genes!$A$2:$A$749,1,0)),0,1)</f>
        <v>1</v>
      </c>
      <c r="Q4022">
        <f t="shared" si="435"/>
        <v>0</v>
      </c>
      <c r="R4022">
        <f t="shared" si="436"/>
        <v>1</v>
      </c>
      <c r="S4022">
        <f t="shared" si="437"/>
        <v>3</v>
      </c>
      <c r="T4022">
        <f t="shared" si="438"/>
        <v>3</v>
      </c>
      <c r="U4022">
        <f t="shared" si="439"/>
        <v>0</v>
      </c>
      <c r="V4022" t="str">
        <f t="shared" si="440"/>
        <v/>
      </c>
    </row>
    <row r="4023" spans="1:22" x14ac:dyDescent="0.2">
      <c r="A4023" t="s">
        <v>14848</v>
      </c>
      <c r="B4023" t="s">
        <v>183</v>
      </c>
      <c r="C4023">
        <v>98058774</v>
      </c>
      <c r="D4023">
        <v>98058943</v>
      </c>
      <c r="E4023">
        <v>170</v>
      </c>
      <c r="F4023" t="s">
        <v>74</v>
      </c>
      <c r="G4023" t="s">
        <v>1510</v>
      </c>
      <c r="H4023" t="s">
        <v>14849</v>
      </c>
      <c r="I4023">
        <v>3</v>
      </c>
      <c r="J4023">
        <v>1</v>
      </c>
      <c r="K4023">
        <v>2</v>
      </c>
      <c r="L4023">
        <v>0</v>
      </c>
      <c r="M4023">
        <v>0</v>
      </c>
      <c r="N4023">
        <v>0</v>
      </c>
      <c r="O4023" t="str">
        <f t="shared" si="434"/>
        <v/>
      </c>
      <c r="P4023">
        <f>IF(ISERROR(VLOOKUP(G4023,Genes!$A$2:$A$749,1,0)),0,1)</f>
        <v>1</v>
      </c>
      <c r="Q4023">
        <f t="shared" si="435"/>
        <v>0</v>
      </c>
      <c r="R4023">
        <f t="shared" si="436"/>
        <v>1</v>
      </c>
      <c r="S4023">
        <f t="shared" si="437"/>
        <v>4</v>
      </c>
      <c r="T4023">
        <f t="shared" si="438"/>
        <v>4</v>
      </c>
      <c r="U4023">
        <f t="shared" si="439"/>
        <v>0</v>
      </c>
      <c r="V4023" t="str">
        <f t="shared" si="440"/>
        <v/>
      </c>
    </row>
    <row r="4024" spans="1:22" x14ac:dyDescent="0.2">
      <c r="A4024" t="s">
        <v>14850</v>
      </c>
      <c r="B4024" t="s">
        <v>183</v>
      </c>
      <c r="C4024">
        <v>98039316</v>
      </c>
      <c r="D4024">
        <v>98039526</v>
      </c>
      <c r="E4024">
        <v>211</v>
      </c>
      <c r="F4024" t="s">
        <v>74</v>
      </c>
      <c r="G4024" t="s">
        <v>1510</v>
      </c>
      <c r="H4024" t="s">
        <v>14851</v>
      </c>
      <c r="I4024">
        <v>3</v>
      </c>
      <c r="J4024">
        <v>1</v>
      </c>
      <c r="K4024">
        <v>2</v>
      </c>
      <c r="L4024">
        <v>0</v>
      </c>
      <c r="M4024">
        <v>0</v>
      </c>
      <c r="N4024">
        <v>0</v>
      </c>
      <c r="O4024" t="str">
        <f t="shared" si="434"/>
        <v/>
      </c>
      <c r="P4024">
        <f>IF(ISERROR(VLOOKUP(G4024,Genes!$A$2:$A$749,1,0)),0,1)</f>
        <v>1</v>
      </c>
      <c r="Q4024">
        <f t="shared" si="435"/>
        <v>0</v>
      </c>
      <c r="R4024">
        <f t="shared" si="436"/>
        <v>1</v>
      </c>
      <c r="S4024">
        <f t="shared" si="437"/>
        <v>5</v>
      </c>
      <c r="T4024">
        <f t="shared" si="438"/>
        <v>5</v>
      </c>
      <c r="U4024">
        <f t="shared" si="439"/>
        <v>0</v>
      </c>
      <c r="V4024" t="str">
        <f t="shared" si="440"/>
        <v/>
      </c>
    </row>
    <row r="4025" spans="1:22" x14ac:dyDescent="0.2">
      <c r="A4025" t="s">
        <v>14852</v>
      </c>
      <c r="B4025" t="s">
        <v>183</v>
      </c>
      <c r="C4025">
        <v>98015116</v>
      </c>
      <c r="D4025">
        <v>98015300</v>
      </c>
      <c r="E4025">
        <v>185</v>
      </c>
      <c r="F4025" t="s">
        <v>74</v>
      </c>
      <c r="G4025" t="s">
        <v>1510</v>
      </c>
      <c r="H4025" t="s">
        <v>14853</v>
      </c>
      <c r="I4025">
        <v>3</v>
      </c>
      <c r="J4025">
        <v>1</v>
      </c>
      <c r="K4025">
        <v>2</v>
      </c>
      <c r="L4025">
        <v>0</v>
      </c>
      <c r="M4025">
        <v>0</v>
      </c>
      <c r="N4025">
        <v>0</v>
      </c>
      <c r="O4025" t="str">
        <f t="shared" si="434"/>
        <v/>
      </c>
      <c r="P4025">
        <f>IF(ISERROR(VLOOKUP(G4025,Genes!$A$2:$A$749,1,0)),0,1)</f>
        <v>1</v>
      </c>
      <c r="Q4025">
        <f t="shared" si="435"/>
        <v>0</v>
      </c>
      <c r="R4025">
        <f t="shared" si="436"/>
        <v>1</v>
      </c>
      <c r="S4025">
        <f t="shared" si="437"/>
        <v>6</v>
      </c>
      <c r="T4025">
        <f t="shared" si="438"/>
        <v>6</v>
      </c>
      <c r="U4025">
        <f t="shared" si="439"/>
        <v>0</v>
      </c>
      <c r="V4025" t="str">
        <f t="shared" si="440"/>
        <v/>
      </c>
    </row>
    <row r="4026" spans="1:22" x14ac:dyDescent="0.2">
      <c r="A4026" t="s">
        <v>14854</v>
      </c>
      <c r="B4026" t="s">
        <v>183</v>
      </c>
      <c r="C4026">
        <v>97981282</v>
      </c>
      <c r="D4026">
        <v>97981497</v>
      </c>
      <c r="E4026">
        <v>216</v>
      </c>
      <c r="F4026" t="s">
        <v>74</v>
      </c>
      <c r="G4026" t="s">
        <v>1510</v>
      </c>
      <c r="H4026" t="s">
        <v>14855</v>
      </c>
      <c r="I4026">
        <v>3</v>
      </c>
      <c r="J4026">
        <v>1</v>
      </c>
      <c r="K4026">
        <v>2</v>
      </c>
      <c r="L4026">
        <v>0</v>
      </c>
      <c r="M4026">
        <v>0</v>
      </c>
      <c r="N4026">
        <v>0</v>
      </c>
      <c r="O4026" t="str">
        <f t="shared" si="434"/>
        <v/>
      </c>
      <c r="P4026">
        <f>IF(ISERROR(VLOOKUP(G4026,Genes!$A$2:$A$749,1,0)),0,1)</f>
        <v>1</v>
      </c>
      <c r="Q4026">
        <f t="shared" si="435"/>
        <v>0</v>
      </c>
      <c r="R4026">
        <f t="shared" si="436"/>
        <v>1</v>
      </c>
      <c r="S4026">
        <f t="shared" si="437"/>
        <v>7</v>
      </c>
      <c r="T4026">
        <f t="shared" si="438"/>
        <v>7</v>
      </c>
      <c r="U4026">
        <f t="shared" si="439"/>
        <v>0</v>
      </c>
      <c r="V4026" t="str">
        <f t="shared" si="440"/>
        <v/>
      </c>
    </row>
    <row r="4027" spans="1:22" x14ac:dyDescent="0.2">
      <c r="A4027" t="s">
        <v>14856</v>
      </c>
      <c r="B4027" t="s">
        <v>183</v>
      </c>
      <c r="C4027">
        <v>97915615</v>
      </c>
      <c r="D4027">
        <v>97915779</v>
      </c>
      <c r="E4027">
        <v>165</v>
      </c>
      <c r="F4027" t="s">
        <v>74</v>
      </c>
      <c r="G4027" t="s">
        <v>1510</v>
      </c>
      <c r="H4027" t="s">
        <v>14857</v>
      </c>
      <c r="I4027">
        <v>3</v>
      </c>
      <c r="J4027">
        <v>1</v>
      </c>
      <c r="K4027">
        <v>2</v>
      </c>
      <c r="L4027">
        <v>0</v>
      </c>
      <c r="M4027">
        <v>0</v>
      </c>
      <c r="N4027">
        <v>0</v>
      </c>
      <c r="O4027" t="str">
        <f t="shared" si="434"/>
        <v/>
      </c>
      <c r="P4027">
        <f>IF(ISERROR(VLOOKUP(G4027,Genes!$A$2:$A$749,1,0)),0,1)</f>
        <v>1</v>
      </c>
      <c r="Q4027">
        <f t="shared" si="435"/>
        <v>0</v>
      </c>
      <c r="R4027">
        <f t="shared" si="436"/>
        <v>1</v>
      </c>
      <c r="S4027">
        <f t="shared" si="437"/>
        <v>8</v>
      </c>
      <c r="T4027">
        <f t="shared" si="438"/>
        <v>8</v>
      </c>
      <c r="U4027">
        <f t="shared" si="439"/>
        <v>0</v>
      </c>
      <c r="V4027" t="str">
        <f t="shared" si="440"/>
        <v/>
      </c>
    </row>
    <row r="4028" spans="1:22" x14ac:dyDescent="0.2">
      <c r="A4028" t="s">
        <v>14858</v>
      </c>
      <c r="B4028" t="s">
        <v>183</v>
      </c>
      <c r="C4028">
        <v>97847949</v>
      </c>
      <c r="D4028">
        <v>97848017</v>
      </c>
      <c r="E4028">
        <v>69</v>
      </c>
      <c r="F4028" t="s">
        <v>74</v>
      </c>
      <c r="G4028" t="s">
        <v>1510</v>
      </c>
      <c r="H4028" t="s">
        <v>14859</v>
      </c>
      <c r="I4028">
        <v>2</v>
      </c>
      <c r="J4028">
        <v>0</v>
      </c>
      <c r="K4028">
        <v>2</v>
      </c>
      <c r="L4028">
        <v>0</v>
      </c>
      <c r="M4028">
        <v>0</v>
      </c>
      <c r="N4028">
        <v>0</v>
      </c>
      <c r="O4028" t="str">
        <f t="shared" si="434"/>
        <v/>
      </c>
      <c r="P4028">
        <f>IF(ISERROR(VLOOKUP(G4028,Genes!$A$2:$A$749,1,0)),0,1)</f>
        <v>1</v>
      </c>
      <c r="Q4028">
        <f t="shared" si="435"/>
        <v>0</v>
      </c>
      <c r="R4028">
        <f t="shared" si="436"/>
        <v>1</v>
      </c>
      <c r="S4028">
        <f t="shared" si="437"/>
        <v>9</v>
      </c>
      <c r="T4028">
        <f t="shared" si="438"/>
        <v>9</v>
      </c>
      <c r="U4028">
        <f t="shared" si="439"/>
        <v>0</v>
      </c>
      <c r="V4028" t="str">
        <f t="shared" si="440"/>
        <v/>
      </c>
    </row>
    <row r="4029" spans="1:22" x14ac:dyDescent="0.2">
      <c r="A4029" t="s">
        <v>14860</v>
      </c>
      <c r="B4029" t="s">
        <v>183</v>
      </c>
      <c r="C4029">
        <v>97839117</v>
      </c>
      <c r="D4029">
        <v>97839200</v>
      </c>
      <c r="E4029">
        <v>84</v>
      </c>
      <c r="F4029" t="s">
        <v>74</v>
      </c>
      <c r="G4029" t="s">
        <v>1510</v>
      </c>
      <c r="H4029" t="s">
        <v>14861</v>
      </c>
      <c r="I4029">
        <v>2</v>
      </c>
      <c r="J4029">
        <v>0</v>
      </c>
      <c r="K4029">
        <v>2</v>
      </c>
      <c r="L4029">
        <v>0</v>
      </c>
      <c r="M4029">
        <v>0</v>
      </c>
      <c r="N4029">
        <v>0</v>
      </c>
      <c r="O4029" t="str">
        <f t="shared" si="434"/>
        <v/>
      </c>
      <c r="P4029">
        <f>IF(ISERROR(VLOOKUP(G4029,Genes!$A$2:$A$749,1,0)),0,1)</f>
        <v>1</v>
      </c>
      <c r="Q4029">
        <f t="shared" si="435"/>
        <v>0</v>
      </c>
      <c r="R4029">
        <f t="shared" si="436"/>
        <v>1</v>
      </c>
      <c r="S4029">
        <f t="shared" si="437"/>
        <v>10</v>
      </c>
      <c r="T4029">
        <f t="shared" si="438"/>
        <v>10</v>
      </c>
      <c r="U4029">
        <f t="shared" si="439"/>
        <v>0</v>
      </c>
      <c r="V4029" t="str">
        <f t="shared" si="440"/>
        <v/>
      </c>
    </row>
    <row r="4030" spans="1:22" x14ac:dyDescent="0.2">
      <c r="A4030" t="s">
        <v>14862</v>
      </c>
      <c r="B4030" t="s">
        <v>183</v>
      </c>
      <c r="C4030">
        <v>97771733</v>
      </c>
      <c r="D4030">
        <v>97771853</v>
      </c>
      <c r="E4030">
        <v>121</v>
      </c>
      <c r="F4030" t="s">
        <v>74</v>
      </c>
      <c r="G4030" t="s">
        <v>1510</v>
      </c>
      <c r="H4030" t="s">
        <v>14863</v>
      </c>
      <c r="I4030">
        <v>3</v>
      </c>
      <c r="J4030">
        <v>1</v>
      </c>
      <c r="K4030">
        <v>1</v>
      </c>
      <c r="L4030">
        <v>1</v>
      </c>
      <c r="M4030">
        <v>0</v>
      </c>
      <c r="N4030">
        <v>0</v>
      </c>
      <c r="O4030" t="str">
        <f t="shared" si="434"/>
        <v/>
      </c>
      <c r="P4030">
        <f>IF(ISERROR(VLOOKUP(G4030,Genes!$A$2:$A$749,1,0)),0,1)</f>
        <v>1</v>
      </c>
      <c r="Q4030">
        <f t="shared" si="435"/>
        <v>0</v>
      </c>
      <c r="R4030">
        <f t="shared" si="436"/>
        <v>1</v>
      </c>
      <c r="S4030">
        <f t="shared" si="437"/>
        <v>11</v>
      </c>
      <c r="T4030">
        <f t="shared" si="438"/>
        <v>11</v>
      </c>
      <c r="U4030">
        <f t="shared" si="439"/>
        <v>0</v>
      </c>
      <c r="V4030" t="str">
        <f t="shared" si="440"/>
        <v/>
      </c>
    </row>
    <row r="4031" spans="1:22" x14ac:dyDescent="0.2">
      <c r="A4031" t="s">
        <v>14864</v>
      </c>
      <c r="B4031" t="s">
        <v>183</v>
      </c>
      <c r="C4031">
        <v>98348820</v>
      </c>
      <c r="D4031">
        <v>98348930</v>
      </c>
      <c r="E4031">
        <v>111</v>
      </c>
      <c r="F4031" t="s">
        <v>74</v>
      </c>
      <c r="G4031" t="s">
        <v>1510</v>
      </c>
      <c r="H4031" t="s">
        <v>14865</v>
      </c>
      <c r="I4031">
        <v>2</v>
      </c>
      <c r="J4031">
        <v>0</v>
      </c>
      <c r="K4031">
        <v>2</v>
      </c>
      <c r="L4031">
        <v>0</v>
      </c>
      <c r="M4031">
        <v>0</v>
      </c>
      <c r="N4031">
        <v>0</v>
      </c>
      <c r="O4031" t="str">
        <f t="shared" si="434"/>
        <v/>
      </c>
      <c r="P4031">
        <f>IF(ISERROR(VLOOKUP(G4031,Genes!$A$2:$A$749,1,0)),0,1)</f>
        <v>1</v>
      </c>
      <c r="Q4031">
        <f t="shared" si="435"/>
        <v>0</v>
      </c>
      <c r="R4031">
        <f t="shared" si="436"/>
        <v>1</v>
      </c>
      <c r="S4031">
        <f t="shared" si="437"/>
        <v>12</v>
      </c>
      <c r="T4031">
        <f t="shared" si="438"/>
        <v>12</v>
      </c>
      <c r="U4031">
        <f t="shared" si="439"/>
        <v>0</v>
      </c>
      <c r="V4031" t="str">
        <f t="shared" si="440"/>
        <v/>
      </c>
    </row>
    <row r="4032" spans="1:22" x14ac:dyDescent="0.2">
      <c r="A4032" t="s">
        <v>14866</v>
      </c>
      <c r="B4032" t="s">
        <v>183</v>
      </c>
      <c r="C4032">
        <v>97770815</v>
      </c>
      <c r="D4032">
        <v>97770934</v>
      </c>
      <c r="E4032">
        <v>120</v>
      </c>
      <c r="F4032" t="s">
        <v>74</v>
      </c>
      <c r="G4032" t="s">
        <v>1510</v>
      </c>
      <c r="H4032" t="s">
        <v>14867</v>
      </c>
      <c r="I4032">
        <v>2</v>
      </c>
      <c r="J4032">
        <v>0</v>
      </c>
      <c r="K4032">
        <v>2</v>
      </c>
      <c r="L4032">
        <v>0</v>
      </c>
      <c r="M4032">
        <v>0</v>
      </c>
      <c r="N4032">
        <v>0</v>
      </c>
      <c r="O4032" t="str">
        <f t="shared" si="434"/>
        <v/>
      </c>
      <c r="P4032">
        <f>IF(ISERROR(VLOOKUP(G4032,Genes!$A$2:$A$749,1,0)),0,1)</f>
        <v>1</v>
      </c>
      <c r="Q4032">
        <f t="shared" si="435"/>
        <v>0</v>
      </c>
      <c r="R4032">
        <f t="shared" si="436"/>
        <v>1</v>
      </c>
      <c r="S4032">
        <f t="shared" si="437"/>
        <v>13</v>
      </c>
      <c r="T4032">
        <f t="shared" si="438"/>
        <v>13</v>
      </c>
      <c r="U4032">
        <f t="shared" si="439"/>
        <v>0</v>
      </c>
      <c r="V4032" t="str">
        <f t="shared" si="440"/>
        <v/>
      </c>
    </row>
    <row r="4033" spans="1:22" x14ac:dyDescent="0.2">
      <c r="A4033" t="s">
        <v>14868</v>
      </c>
      <c r="B4033" t="s">
        <v>183</v>
      </c>
      <c r="C4033">
        <v>97700408</v>
      </c>
      <c r="D4033">
        <v>97700550</v>
      </c>
      <c r="E4033">
        <v>143</v>
      </c>
      <c r="F4033" t="s">
        <v>74</v>
      </c>
      <c r="G4033" t="s">
        <v>1510</v>
      </c>
      <c r="H4033" t="s">
        <v>14869</v>
      </c>
      <c r="I4033">
        <v>3</v>
      </c>
      <c r="J4033">
        <v>1</v>
      </c>
      <c r="K4033">
        <v>2</v>
      </c>
      <c r="L4033">
        <v>0</v>
      </c>
      <c r="M4033">
        <v>0</v>
      </c>
      <c r="N4033">
        <v>0</v>
      </c>
      <c r="O4033" t="str">
        <f t="shared" si="434"/>
        <v/>
      </c>
      <c r="P4033">
        <f>IF(ISERROR(VLOOKUP(G4033,Genes!$A$2:$A$749,1,0)),0,1)</f>
        <v>1</v>
      </c>
      <c r="Q4033">
        <f t="shared" si="435"/>
        <v>0</v>
      </c>
      <c r="R4033">
        <f t="shared" si="436"/>
        <v>1</v>
      </c>
      <c r="S4033">
        <f t="shared" si="437"/>
        <v>14</v>
      </c>
      <c r="T4033">
        <f t="shared" si="438"/>
        <v>14</v>
      </c>
      <c r="U4033">
        <f t="shared" si="439"/>
        <v>0</v>
      </c>
      <c r="V4033" t="str">
        <f t="shared" si="440"/>
        <v/>
      </c>
    </row>
    <row r="4034" spans="1:22" x14ac:dyDescent="0.2">
      <c r="A4034" t="s">
        <v>14870</v>
      </c>
      <c r="B4034" t="s">
        <v>183</v>
      </c>
      <c r="C4034">
        <v>97658625</v>
      </c>
      <c r="D4034">
        <v>97658804</v>
      </c>
      <c r="E4034">
        <v>180</v>
      </c>
      <c r="F4034" t="s">
        <v>74</v>
      </c>
      <c r="G4034" t="s">
        <v>1510</v>
      </c>
      <c r="H4034" t="s">
        <v>14871</v>
      </c>
      <c r="I4034">
        <v>3</v>
      </c>
      <c r="J4034">
        <v>1</v>
      </c>
      <c r="K4034">
        <v>2</v>
      </c>
      <c r="L4034">
        <v>0</v>
      </c>
      <c r="M4034">
        <v>0</v>
      </c>
      <c r="N4034">
        <v>0</v>
      </c>
      <c r="O4034" t="str">
        <f t="shared" ref="O4034:O4097" si="441">IF(U4034=1,G4034,"")</f>
        <v/>
      </c>
      <c r="P4034">
        <f>IF(ISERROR(VLOOKUP(G4034,Genes!$A$2:$A$749,1,0)),0,1)</f>
        <v>1</v>
      </c>
      <c r="Q4034">
        <f t="shared" ref="Q4034:Q4097" si="442">IF(G4034&lt;&gt;G4033,1,0)</f>
        <v>0</v>
      </c>
      <c r="R4034">
        <f t="shared" ref="R4034:R4097" si="443">IF(I4034=0,0,1)</f>
        <v>1</v>
      </c>
      <c r="S4034">
        <f t="shared" ref="S4034:S4097" si="444">IF(Q4034=1,R4034,S4033+R4034)</f>
        <v>15</v>
      </c>
      <c r="T4034">
        <f t="shared" ref="T4034:T4097" si="445">IF(Q4034=1,1,T4033+1)</f>
        <v>15</v>
      </c>
      <c r="U4034">
        <f t="shared" ref="U4034:U4097" si="446">IF(G4034&lt;&gt;G4035,1,0)</f>
        <v>0</v>
      </c>
      <c r="V4034" t="str">
        <f t="shared" ref="V4034:V4097" si="447">IF(U4034=1,S4034/T4034,"")</f>
        <v/>
      </c>
    </row>
    <row r="4035" spans="1:22" x14ac:dyDescent="0.2">
      <c r="A4035" t="s">
        <v>14872</v>
      </c>
      <c r="B4035" t="s">
        <v>183</v>
      </c>
      <c r="C4035">
        <v>97658484</v>
      </c>
      <c r="D4035">
        <v>97658531</v>
      </c>
      <c r="E4035">
        <v>48</v>
      </c>
      <c r="F4035" t="s">
        <v>74</v>
      </c>
      <c r="G4035" t="s">
        <v>1510</v>
      </c>
      <c r="H4035" t="s">
        <v>14873</v>
      </c>
      <c r="I4035">
        <v>1</v>
      </c>
      <c r="J4035">
        <v>0</v>
      </c>
      <c r="K4035">
        <v>0</v>
      </c>
      <c r="L4035">
        <v>0</v>
      </c>
      <c r="M4035">
        <v>0</v>
      </c>
      <c r="N4035">
        <v>1</v>
      </c>
      <c r="O4035" t="str">
        <f t="shared" si="441"/>
        <v/>
      </c>
      <c r="P4035">
        <f>IF(ISERROR(VLOOKUP(G4035,Genes!$A$2:$A$749,1,0)),0,1)</f>
        <v>1</v>
      </c>
      <c r="Q4035">
        <f t="shared" si="442"/>
        <v>0</v>
      </c>
      <c r="R4035">
        <f t="shared" si="443"/>
        <v>1</v>
      </c>
      <c r="S4035">
        <f t="shared" si="444"/>
        <v>16</v>
      </c>
      <c r="T4035">
        <f t="shared" si="445"/>
        <v>16</v>
      </c>
      <c r="U4035">
        <f t="shared" si="446"/>
        <v>0</v>
      </c>
      <c r="V4035" t="str">
        <f t="shared" si="447"/>
        <v/>
      </c>
    </row>
    <row r="4036" spans="1:22" x14ac:dyDescent="0.2">
      <c r="A4036" t="s">
        <v>14874</v>
      </c>
      <c r="B4036" t="s">
        <v>183</v>
      </c>
      <c r="C4036">
        <v>97564045</v>
      </c>
      <c r="D4036">
        <v>97564188</v>
      </c>
      <c r="E4036">
        <v>144</v>
      </c>
      <c r="F4036" t="s">
        <v>74</v>
      </c>
      <c r="G4036" t="s">
        <v>1510</v>
      </c>
      <c r="H4036" t="s">
        <v>14875</v>
      </c>
      <c r="I4036">
        <v>3</v>
      </c>
      <c r="J4036">
        <v>1</v>
      </c>
      <c r="K4036">
        <v>2</v>
      </c>
      <c r="L4036">
        <v>0</v>
      </c>
      <c r="M4036">
        <v>0</v>
      </c>
      <c r="N4036">
        <v>0</v>
      </c>
      <c r="O4036" t="str">
        <f t="shared" si="441"/>
        <v/>
      </c>
      <c r="P4036">
        <f>IF(ISERROR(VLOOKUP(G4036,Genes!$A$2:$A$749,1,0)),0,1)</f>
        <v>1</v>
      </c>
      <c r="Q4036">
        <f t="shared" si="442"/>
        <v>0</v>
      </c>
      <c r="R4036">
        <f t="shared" si="443"/>
        <v>1</v>
      </c>
      <c r="S4036">
        <f t="shared" si="444"/>
        <v>17</v>
      </c>
      <c r="T4036">
        <f t="shared" si="445"/>
        <v>17</v>
      </c>
      <c r="U4036">
        <f t="shared" si="446"/>
        <v>0</v>
      </c>
      <c r="V4036" t="str">
        <f t="shared" si="447"/>
        <v/>
      </c>
    </row>
    <row r="4037" spans="1:22" x14ac:dyDescent="0.2">
      <c r="A4037" t="s">
        <v>14876</v>
      </c>
      <c r="B4037" t="s">
        <v>183</v>
      </c>
      <c r="C4037">
        <v>97547886</v>
      </c>
      <c r="D4037">
        <v>97548026</v>
      </c>
      <c r="E4037">
        <v>141</v>
      </c>
      <c r="F4037" t="s">
        <v>74</v>
      </c>
      <c r="G4037" t="s">
        <v>1510</v>
      </c>
      <c r="H4037" t="s">
        <v>14877</v>
      </c>
      <c r="I4037">
        <v>3</v>
      </c>
      <c r="J4037">
        <v>1</v>
      </c>
      <c r="K4037">
        <v>2</v>
      </c>
      <c r="L4037">
        <v>0</v>
      </c>
      <c r="M4037">
        <v>0</v>
      </c>
      <c r="N4037">
        <v>0</v>
      </c>
      <c r="O4037" t="str">
        <f t="shared" si="441"/>
        <v/>
      </c>
      <c r="P4037">
        <f>IF(ISERROR(VLOOKUP(G4037,Genes!$A$2:$A$749,1,0)),0,1)</f>
        <v>1</v>
      </c>
      <c r="Q4037">
        <f t="shared" si="442"/>
        <v>0</v>
      </c>
      <c r="R4037">
        <f t="shared" si="443"/>
        <v>1</v>
      </c>
      <c r="S4037">
        <f t="shared" si="444"/>
        <v>18</v>
      </c>
      <c r="T4037">
        <f t="shared" si="445"/>
        <v>18</v>
      </c>
      <c r="U4037">
        <f t="shared" si="446"/>
        <v>0</v>
      </c>
      <c r="V4037" t="str">
        <f t="shared" si="447"/>
        <v/>
      </c>
    </row>
    <row r="4038" spans="1:22" x14ac:dyDescent="0.2">
      <c r="A4038" t="s">
        <v>14878</v>
      </c>
      <c r="B4038" t="s">
        <v>183</v>
      </c>
      <c r="C4038">
        <v>97544532</v>
      </c>
      <c r="D4038">
        <v>97544702</v>
      </c>
      <c r="E4038">
        <v>171</v>
      </c>
      <c r="F4038" t="s">
        <v>74</v>
      </c>
      <c r="G4038" t="s">
        <v>1510</v>
      </c>
      <c r="H4038" t="s">
        <v>14879</v>
      </c>
      <c r="I4038">
        <v>3</v>
      </c>
      <c r="J4038">
        <v>1</v>
      </c>
      <c r="K4038">
        <v>2</v>
      </c>
      <c r="L4038">
        <v>0</v>
      </c>
      <c r="M4038">
        <v>0</v>
      </c>
      <c r="N4038">
        <v>0</v>
      </c>
      <c r="O4038" t="str">
        <f t="shared" si="441"/>
        <v/>
      </c>
      <c r="P4038">
        <f>IF(ISERROR(VLOOKUP(G4038,Genes!$A$2:$A$749,1,0)),0,1)</f>
        <v>1</v>
      </c>
      <c r="Q4038">
        <f t="shared" si="442"/>
        <v>0</v>
      </c>
      <c r="R4038">
        <f t="shared" si="443"/>
        <v>1</v>
      </c>
      <c r="S4038">
        <f t="shared" si="444"/>
        <v>19</v>
      </c>
      <c r="T4038">
        <f t="shared" si="445"/>
        <v>19</v>
      </c>
      <c r="U4038">
        <f t="shared" si="446"/>
        <v>0</v>
      </c>
      <c r="V4038" t="str">
        <f t="shared" si="447"/>
        <v/>
      </c>
    </row>
    <row r="4039" spans="1:22" x14ac:dyDescent="0.2">
      <c r="A4039" t="s">
        <v>14880</v>
      </c>
      <c r="B4039" t="s">
        <v>183</v>
      </c>
      <c r="C4039">
        <v>98293670</v>
      </c>
      <c r="D4039">
        <v>98293752</v>
      </c>
      <c r="E4039">
        <v>83</v>
      </c>
      <c r="F4039" t="s">
        <v>74</v>
      </c>
      <c r="G4039" t="s">
        <v>1510</v>
      </c>
      <c r="H4039" t="s">
        <v>14881</v>
      </c>
      <c r="I4039">
        <v>2</v>
      </c>
      <c r="J4039">
        <v>0</v>
      </c>
      <c r="K4039">
        <v>2</v>
      </c>
      <c r="L4039">
        <v>0</v>
      </c>
      <c r="M4039">
        <v>0</v>
      </c>
      <c r="N4039">
        <v>0</v>
      </c>
      <c r="O4039" t="str">
        <f t="shared" si="441"/>
        <v/>
      </c>
      <c r="P4039">
        <f>IF(ISERROR(VLOOKUP(G4039,Genes!$A$2:$A$749,1,0)),0,1)</f>
        <v>1</v>
      </c>
      <c r="Q4039">
        <f t="shared" si="442"/>
        <v>0</v>
      </c>
      <c r="R4039">
        <f t="shared" si="443"/>
        <v>1</v>
      </c>
      <c r="S4039">
        <f t="shared" si="444"/>
        <v>20</v>
      </c>
      <c r="T4039">
        <f t="shared" si="445"/>
        <v>20</v>
      </c>
      <c r="U4039">
        <f t="shared" si="446"/>
        <v>0</v>
      </c>
      <c r="V4039" t="str">
        <f t="shared" si="447"/>
        <v/>
      </c>
    </row>
    <row r="4040" spans="1:22" x14ac:dyDescent="0.2">
      <c r="A4040" t="s">
        <v>14882</v>
      </c>
      <c r="B4040" t="s">
        <v>183</v>
      </c>
      <c r="C4040">
        <v>98205948</v>
      </c>
      <c r="D4040">
        <v>98206035</v>
      </c>
      <c r="E4040">
        <v>88</v>
      </c>
      <c r="F4040" t="s">
        <v>74</v>
      </c>
      <c r="G4040" t="s">
        <v>1510</v>
      </c>
      <c r="H4040" t="s">
        <v>14883</v>
      </c>
      <c r="I4040">
        <v>2</v>
      </c>
      <c r="J4040">
        <v>0</v>
      </c>
      <c r="K4040">
        <v>2</v>
      </c>
      <c r="L4040">
        <v>0</v>
      </c>
      <c r="M4040">
        <v>0</v>
      </c>
      <c r="N4040">
        <v>0</v>
      </c>
      <c r="O4040" t="str">
        <f t="shared" si="441"/>
        <v/>
      </c>
      <c r="P4040">
        <f>IF(ISERROR(VLOOKUP(G4040,Genes!$A$2:$A$749,1,0)),0,1)</f>
        <v>1</v>
      </c>
      <c r="Q4040">
        <f t="shared" si="442"/>
        <v>0</v>
      </c>
      <c r="R4040">
        <f t="shared" si="443"/>
        <v>1</v>
      </c>
      <c r="S4040">
        <f t="shared" si="444"/>
        <v>21</v>
      </c>
      <c r="T4040">
        <f t="shared" si="445"/>
        <v>21</v>
      </c>
      <c r="U4040">
        <f t="shared" si="446"/>
        <v>0</v>
      </c>
      <c r="V4040" t="str">
        <f t="shared" si="447"/>
        <v/>
      </c>
    </row>
    <row r="4041" spans="1:22" x14ac:dyDescent="0.2">
      <c r="A4041" t="s">
        <v>14884</v>
      </c>
      <c r="B4041" t="s">
        <v>183</v>
      </c>
      <c r="C4041">
        <v>98187066</v>
      </c>
      <c r="D4041">
        <v>98187227</v>
      </c>
      <c r="E4041">
        <v>162</v>
      </c>
      <c r="F4041" t="s">
        <v>74</v>
      </c>
      <c r="G4041" t="s">
        <v>1510</v>
      </c>
      <c r="H4041" t="s">
        <v>14885</v>
      </c>
      <c r="I4041">
        <v>3</v>
      </c>
      <c r="J4041">
        <v>1</v>
      </c>
      <c r="K4041">
        <v>2</v>
      </c>
      <c r="L4041">
        <v>0</v>
      </c>
      <c r="M4041">
        <v>0</v>
      </c>
      <c r="N4041">
        <v>0</v>
      </c>
      <c r="O4041" t="str">
        <f t="shared" si="441"/>
        <v/>
      </c>
      <c r="P4041">
        <f>IF(ISERROR(VLOOKUP(G4041,Genes!$A$2:$A$749,1,0)),0,1)</f>
        <v>1</v>
      </c>
      <c r="Q4041">
        <f t="shared" si="442"/>
        <v>0</v>
      </c>
      <c r="R4041">
        <f t="shared" si="443"/>
        <v>1</v>
      </c>
      <c r="S4041">
        <f t="shared" si="444"/>
        <v>22</v>
      </c>
      <c r="T4041">
        <f t="shared" si="445"/>
        <v>22</v>
      </c>
      <c r="U4041">
        <f t="shared" si="446"/>
        <v>0</v>
      </c>
      <c r="V4041" t="str">
        <f t="shared" si="447"/>
        <v/>
      </c>
    </row>
    <row r="4042" spans="1:22" x14ac:dyDescent="0.2">
      <c r="A4042" t="s">
        <v>14886</v>
      </c>
      <c r="B4042" t="s">
        <v>183</v>
      </c>
      <c r="C4042">
        <v>98186444</v>
      </c>
      <c r="D4042">
        <v>98186482</v>
      </c>
      <c r="E4042">
        <v>39</v>
      </c>
      <c r="F4042" t="s">
        <v>74</v>
      </c>
      <c r="G4042" t="s">
        <v>1510</v>
      </c>
      <c r="H4042" t="s">
        <v>14887</v>
      </c>
      <c r="I4042">
        <v>2</v>
      </c>
      <c r="J4042">
        <v>2</v>
      </c>
      <c r="K4042">
        <v>0</v>
      </c>
      <c r="L4042">
        <v>0</v>
      </c>
      <c r="M4042">
        <v>0</v>
      </c>
      <c r="N4042">
        <v>0</v>
      </c>
      <c r="O4042" t="str">
        <f t="shared" si="441"/>
        <v/>
      </c>
      <c r="P4042">
        <f>IF(ISERROR(VLOOKUP(G4042,Genes!$A$2:$A$749,1,0)),0,1)</f>
        <v>1</v>
      </c>
      <c r="Q4042">
        <f t="shared" si="442"/>
        <v>0</v>
      </c>
      <c r="R4042">
        <f t="shared" si="443"/>
        <v>1</v>
      </c>
      <c r="S4042">
        <f t="shared" si="444"/>
        <v>23</v>
      </c>
      <c r="T4042">
        <f t="shared" si="445"/>
        <v>23</v>
      </c>
      <c r="U4042">
        <f t="shared" si="446"/>
        <v>0</v>
      </c>
      <c r="V4042" t="str">
        <f t="shared" si="447"/>
        <v/>
      </c>
    </row>
    <row r="4043" spans="1:22" x14ac:dyDescent="0.2">
      <c r="A4043" t="s">
        <v>14888</v>
      </c>
      <c r="B4043" t="s">
        <v>183</v>
      </c>
      <c r="C4043">
        <v>98164907</v>
      </c>
      <c r="D4043">
        <v>98165103</v>
      </c>
      <c r="E4043">
        <v>197</v>
      </c>
      <c r="F4043" t="s">
        <v>74</v>
      </c>
      <c r="G4043" t="s">
        <v>1510</v>
      </c>
      <c r="H4043" t="s">
        <v>14889</v>
      </c>
      <c r="I4043">
        <v>3</v>
      </c>
      <c r="J4043">
        <v>1</v>
      </c>
      <c r="K4043">
        <v>2</v>
      </c>
      <c r="L4043">
        <v>0</v>
      </c>
      <c r="M4043">
        <v>0</v>
      </c>
      <c r="N4043">
        <v>0</v>
      </c>
      <c r="O4043" t="str">
        <f t="shared" si="441"/>
        <v/>
      </c>
      <c r="P4043">
        <f>IF(ISERROR(VLOOKUP(G4043,Genes!$A$2:$A$749,1,0)),0,1)</f>
        <v>1</v>
      </c>
      <c r="Q4043">
        <f t="shared" si="442"/>
        <v>0</v>
      </c>
      <c r="R4043">
        <f t="shared" si="443"/>
        <v>1</v>
      </c>
      <c r="S4043">
        <f t="shared" si="444"/>
        <v>24</v>
      </c>
      <c r="T4043">
        <f t="shared" si="445"/>
        <v>24</v>
      </c>
      <c r="U4043">
        <f t="shared" si="446"/>
        <v>0</v>
      </c>
      <c r="V4043" t="str">
        <f t="shared" si="447"/>
        <v/>
      </c>
    </row>
    <row r="4044" spans="1:22" x14ac:dyDescent="0.2">
      <c r="A4044" t="s">
        <v>14890</v>
      </c>
      <c r="B4044" t="s">
        <v>183</v>
      </c>
      <c r="C4044">
        <v>98164907</v>
      </c>
      <c r="D4044">
        <v>98165091</v>
      </c>
      <c r="E4044">
        <v>185</v>
      </c>
      <c r="F4044" t="s">
        <v>74</v>
      </c>
      <c r="G4044" t="s">
        <v>1510</v>
      </c>
      <c r="H4044" t="s">
        <v>14891</v>
      </c>
      <c r="I4044">
        <v>3</v>
      </c>
      <c r="J4044">
        <v>1</v>
      </c>
      <c r="K4044">
        <v>2</v>
      </c>
      <c r="L4044">
        <v>0</v>
      </c>
      <c r="M4044">
        <v>0</v>
      </c>
      <c r="N4044">
        <v>0</v>
      </c>
      <c r="O4044" t="str">
        <f t="shared" si="441"/>
        <v/>
      </c>
      <c r="P4044">
        <f>IF(ISERROR(VLOOKUP(G4044,Genes!$A$2:$A$749,1,0)),0,1)</f>
        <v>1</v>
      </c>
      <c r="Q4044">
        <f t="shared" si="442"/>
        <v>0</v>
      </c>
      <c r="R4044">
        <f t="shared" si="443"/>
        <v>1</v>
      </c>
      <c r="S4044">
        <f t="shared" si="444"/>
        <v>25</v>
      </c>
      <c r="T4044">
        <f t="shared" si="445"/>
        <v>25</v>
      </c>
      <c r="U4044">
        <f t="shared" si="446"/>
        <v>0</v>
      </c>
      <c r="V4044" t="str">
        <f t="shared" si="447"/>
        <v/>
      </c>
    </row>
    <row r="4045" spans="1:22" x14ac:dyDescent="0.2">
      <c r="A4045" t="s">
        <v>14892</v>
      </c>
      <c r="B4045" t="s">
        <v>183</v>
      </c>
      <c r="C4045">
        <v>98157273</v>
      </c>
      <c r="D4045">
        <v>98157354</v>
      </c>
      <c r="E4045">
        <v>82</v>
      </c>
      <c r="F4045" t="s">
        <v>74</v>
      </c>
      <c r="G4045" t="s">
        <v>1510</v>
      </c>
      <c r="H4045" t="s">
        <v>14893</v>
      </c>
      <c r="I4045">
        <v>2</v>
      </c>
      <c r="J4045">
        <v>0</v>
      </c>
      <c r="K4045">
        <v>2</v>
      </c>
      <c r="L4045">
        <v>0</v>
      </c>
      <c r="M4045">
        <v>0</v>
      </c>
      <c r="N4045">
        <v>0</v>
      </c>
      <c r="O4045" t="str">
        <f t="shared" si="441"/>
        <v>DPYD</v>
      </c>
      <c r="P4045">
        <f>IF(ISERROR(VLOOKUP(G4045,Genes!$A$2:$A$749,1,0)),0,1)</f>
        <v>1</v>
      </c>
      <c r="Q4045">
        <f t="shared" si="442"/>
        <v>0</v>
      </c>
      <c r="R4045">
        <f t="shared" si="443"/>
        <v>1</v>
      </c>
      <c r="S4045">
        <f t="shared" si="444"/>
        <v>26</v>
      </c>
      <c r="T4045">
        <f t="shared" si="445"/>
        <v>26</v>
      </c>
      <c r="U4045">
        <f t="shared" si="446"/>
        <v>1</v>
      </c>
      <c r="V4045">
        <f t="shared" si="447"/>
        <v>1</v>
      </c>
    </row>
    <row r="4046" spans="1:22" x14ac:dyDescent="0.2">
      <c r="A4046" t="s">
        <v>14894</v>
      </c>
      <c r="B4046" t="s">
        <v>939</v>
      </c>
      <c r="C4046">
        <v>42218545</v>
      </c>
      <c r="D4046">
        <v>42218587</v>
      </c>
      <c r="E4046">
        <v>43</v>
      </c>
      <c r="F4046" t="s">
        <v>74</v>
      </c>
      <c r="G4046" t="s">
        <v>1517</v>
      </c>
      <c r="H4046" t="s">
        <v>14895</v>
      </c>
      <c r="I4046">
        <v>0</v>
      </c>
      <c r="J4046">
        <v>0</v>
      </c>
      <c r="K4046">
        <v>0</v>
      </c>
      <c r="L4046">
        <v>0</v>
      </c>
      <c r="M4046">
        <v>0</v>
      </c>
      <c r="N4046">
        <v>0</v>
      </c>
      <c r="O4046" t="str">
        <f t="shared" si="441"/>
        <v/>
      </c>
      <c r="P4046">
        <f>IF(ISERROR(VLOOKUP(G4046,Genes!$A$2:$A$749,1,0)),0,1)</f>
        <v>1</v>
      </c>
      <c r="Q4046">
        <f t="shared" si="442"/>
        <v>1</v>
      </c>
      <c r="R4046">
        <f t="shared" si="443"/>
        <v>0</v>
      </c>
      <c r="S4046">
        <f t="shared" si="444"/>
        <v>0</v>
      </c>
      <c r="T4046">
        <f t="shared" si="445"/>
        <v>1</v>
      </c>
      <c r="U4046">
        <f t="shared" si="446"/>
        <v>0</v>
      </c>
      <c r="V4046" t="str">
        <f t="shared" si="447"/>
        <v/>
      </c>
    </row>
    <row r="4047" spans="1:22" x14ac:dyDescent="0.2">
      <c r="A4047" t="s">
        <v>14896</v>
      </c>
      <c r="B4047" t="s">
        <v>939</v>
      </c>
      <c r="C4047">
        <v>41684008</v>
      </c>
      <c r="D4047">
        <v>41684286</v>
      </c>
      <c r="E4047">
        <v>279</v>
      </c>
      <c r="F4047" t="s">
        <v>74</v>
      </c>
      <c r="G4047" t="s">
        <v>1517</v>
      </c>
      <c r="H4047" t="s">
        <v>14897</v>
      </c>
      <c r="I4047">
        <v>0</v>
      </c>
      <c r="J4047">
        <v>0</v>
      </c>
      <c r="K4047">
        <v>0</v>
      </c>
      <c r="L4047">
        <v>0</v>
      </c>
      <c r="M4047">
        <v>0</v>
      </c>
      <c r="N4047">
        <v>0</v>
      </c>
      <c r="O4047" t="str">
        <f t="shared" si="441"/>
        <v/>
      </c>
      <c r="P4047">
        <f>IF(ISERROR(VLOOKUP(G4047,Genes!$A$2:$A$749,1,0)),0,1)</f>
        <v>1</v>
      </c>
      <c r="Q4047">
        <f t="shared" si="442"/>
        <v>0</v>
      </c>
      <c r="R4047">
        <f t="shared" si="443"/>
        <v>0</v>
      </c>
      <c r="S4047">
        <f t="shared" si="444"/>
        <v>0</v>
      </c>
      <c r="T4047">
        <f t="shared" si="445"/>
        <v>2</v>
      </c>
      <c r="U4047">
        <f t="shared" si="446"/>
        <v>0</v>
      </c>
      <c r="V4047" t="str">
        <f t="shared" si="447"/>
        <v/>
      </c>
    </row>
    <row r="4048" spans="1:22" x14ac:dyDescent="0.2">
      <c r="A4048" t="s">
        <v>14898</v>
      </c>
      <c r="B4048" t="s">
        <v>939</v>
      </c>
      <c r="C4048">
        <v>41667982</v>
      </c>
      <c r="D4048">
        <v>41668101</v>
      </c>
      <c r="E4048">
        <v>120</v>
      </c>
      <c r="F4048" t="s">
        <v>74</v>
      </c>
      <c r="G4048" t="s">
        <v>1517</v>
      </c>
      <c r="H4048" t="s">
        <v>14899</v>
      </c>
      <c r="I4048">
        <v>0</v>
      </c>
      <c r="J4048">
        <v>0</v>
      </c>
      <c r="K4048">
        <v>0</v>
      </c>
      <c r="L4048">
        <v>0</v>
      </c>
      <c r="M4048">
        <v>0</v>
      </c>
      <c r="N4048">
        <v>0</v>
      </c>
      <c r="O4048" t="str">
        <f t="shared" si="441"/>
        <v/>
      </c>
      <c r="P4048">
        <f>IF(ISERROR(VLOOKUP(G4048,Genes!$A$2:$A$749,1,0)),0,1)</f>
        <v>1</v>
      </c>
      <c r="Q4048">
        <f t="shared" si="442"/>
        <v>0</v>
      </c>
      <c r="R4048">
        <f t="shared" si="443"/>
        <v>0</v>
      </c>
      <c r="S4048">
        <f t="shared" si="444"/>
        <v>0</v>
      </c>
      <c r="T4048">
        <f t="shared" si="445"/>
        <v>3</v>
      </c>
      <c r="U4048">
        <f t="shared" si="446"/>
        <v>0</v>
      </c>
      <c r="V4048" t="str">
        <f t="shared" si="447"/>
        <v/>
      </c>
    </row>
    <row r="4049" spans="1:22" x14ac:dyDescent="0.2">
      <c r="A4049" t="s">
        <v>14900</v>
      </c>
      <c r="B4049" t="s">
        <v>939</v>
      </c>
      <c r="C4049">
        <v>41648024</v>
      </c>
      <c r="D4049">
        <v>41648197</v>
      </c>
      <c r="E4049">
        <v>174</v>
      </c>
      <c r="F4049" t="s">
        <v>74</v>
      </c>
      <c r="G4049" t="s">
        <v>1517</v>
      </c>
      <c r="H4049" t="s">
        <v>14901</v>
      </c>
      <c r="I4049">
        <v>0</v>
      </c>
      <c r="J4049">
        <v>0</v>
      </c>
      <c r="K4049">
        <v>0</v>
      </c>
      <c r="L4049">
        <v>0</v>
      </c>
      <c r="M4049">
        <v>0</v>
      </c>
      <c r="N4049">
        <v>0</v>
      </c>
      <c r="O4049" t="str">
        <f t="shared" si="441"/>
        <v/>
      </c>
      <c r="P4049">
        <f>IF(ISERROR(VLOOKUP(G4049,Genes!$A$2:$A$749,1,0)),0,1)</f>
        <v>1</v>
      </c>
      <c r="Q4049">
        <f t="shared" si="442"/>
        <v>0</v>
      </c>
      <c r="R4049">
        <f t="shared" si="443"/>
        <v>0</v>
      </c>
      <c r="S4049">
        <f t="shared" si="444"/>
        <v>0</v>
      </c>
      <c r="T4049">
        <f t="shared" si="445"/>
        <v>4</v>
      </c>
      <c r="U4049">
        <f t="shared" si="446"/>
        <v>0</v>
      </c>
      <c r="V4049" t="str">
        <f t="shared" si="447"/>
        <v/>
      </c>
    </row>
    <row r="4050" spans="1:22" x14ac:dyDescent="0.2">
      <c r="A4050" t="s">
        <v>14902</v>
      </c>
      <c r="B4050" t="s">
        <v>939</v>
      </c>
      <c r="C4050">
        <v>41560969</v>
      </c>
      <c r="D4050">
        <v>41561165</v>
      </c>
      <c r="E4050">
        <v>197</v>
      </c>
      <c r="F4050" t="s">
        <v>74</v>
      </c>
      <c r="G4050" t="s">
        <v>1517</v>
      </c>
      <c r="H4050" t="s">
        <v>14903</v>
      </c>
      <c r="I4050">
        <v>0</v>
      </c>
      <c r="J4050">
        <v>0</v>
      </c>
      <c r="K4050">
        <v>0</v>
      </c>
      <c r="L4050">
        <v>0</v>
      </c>
      <c r="M4050">
        <v>0</v>
      </c>
      <c r="N4050">
        <v>0</v>
      </c>
      <c r="O4050" t="str">
        <f t="shared" si="441"/>
        <v/>
      </c>
      <c r="P4050">
        <f>IF(ISERROR(VLOOKUP(G4050,Genes!$A$2:$A$749,1,0)),0,1)</f>
        <v>1</v>
      </c>
      <c r="Q4050">
        <f t="shared" si="442"/>
        <v>0</v>
      </c>
      <c r="R4050">
        <f t="shared" si="443"/>
        <v>0</v>
      </c>
      <c r="S4050">
        <f t="shared" si="444"/>
        <v>0</v>
      </c>
      <c r="T4050">
        <f t="shared" si="445"/>
        <v>5</v>
      </c>
      <c r="U4050">
        <f t="shared" si="446"/>
        <v>0</v>
      </c>
      <c r="V4050" t="str">
        <f t="shared" si="447"/>
        <v/>
      </c>
    </row>
    <row r="4051" spans="1:22" x14ac:dyDescent="0.2">
      <c r="A4051" t="s">
        <v>14904</v>
      </c>
      <c r="B4051" t="s">
        <v>939</v>
      </c>
      <c r="C4051">
        <v>41559818</v>
      </c>
      <c r="D4051">
        <v>41559914</v>
      </c>
      <c r="E4051">
        <v>97</v>
      </c>
      <c r="F4051" t="s">
        <v>74</v>
      </c>
      <c r="G4051" t="s">
        <v>1517</v>
      </c>
      <c r="H4051" t="s">
        <v>14905</v>
      </c>
      <c r="I4051">
        <v>0</v>
      </c>
      <c r="J4051">
        <v>0</v>
      </c>
      <c r="K4051">
        <v>0</v>
      </c>
      <c r="L4051">
        <v>0</v>
      </c>
      <c r="M4051">
        <v>0</v>
      </c>
      <c r="N4051">
        <v>0</v>
      </c>
      <c r="O4051" t="str">
        <f t="shared" si="441"/>
        <v/>
      </c>
      <c r="P4051">
        <f>IF(ISERROR(VLOOKUP(G4051,Genes!$A$2:$A$749,1,0)),0,1)</f>
        <v>1</v>
      </c>
      <c r="Q4051">
        <f t="shared" si="442"/>
        <v>0</v>
      </c>
      <c r="R4051">
        <f t="shared" si="443"/>
        <v>0</v>
      </c>
      <c r="S4051">
        <f t="shared" si="444"/>
        <v>0</v>
      </c>
      <c r="T4051">
        <f t="shared" si="445"/>
        <v>6</v>
      </c>
      <c r="U4051">
        <f t="shared" si="446"/>
        <v>0</v>
      </c>
      <c r="V4051" t="str">
        <f t="shared" si="447"/>
        <v/>
      </c>
    </row>
    <row r="4052" spans="1:22" x14ac:dyDescent="0.2">
      <c r="A4052" t="s">
        <v>14906</v>
      </c>
      <c r="B4052" t="s">
        <v>939</v>
      </c>
      <c r="C4052">
        <v>41559058</v>
      </c>
      <c r="D4052">
        <v>41559186</v>
      </c>
      <c r="E4052">
        <v>129</v>
      </c>
      <c r="F4052" t="s">
        <v>74</v>
      </c>
      <c r="G4052" t="s">
        <v>1517</v>
      </c>
      <c r="H4052" t="s">
        <v>14907</v>
      </c>
      <c r="I4052">
        <v>0</v>
      </c>
      <c r="J4052">
        <v>0</v>
      </c>
      <c r="K4052">
        <v>0</v>
      </c>
      <c r="L4052">
        <v>0</v>
      </c>
      <c r="M4052">
        <v>0</v>
      </c>
      <c r="N4052">
        <v>0</v>
      </c>
      <c r="O4052" t="str">
        <f t="shared" si="441"/>
        <v/>
      </c>
      <c r="P4052">
        <f>IF(ISERROR(VLOOKUP(G4052,Genes!$A$2:$A$749,1,0)),0,1)</f>
        <v>1</v>
      </c>
      <c r="Q4052">
        <f t="shared" si="442"/>
        <v>0</v>
      </c>
      <c r="R4052">
        <f t="shared" si="443"/>
        <v>0</v>
      </c>
      <c r="S4052">
        <f t="shared" si="444"/>
        <v>0</v>
      </c>
      <c r="T4052">
        <f t="shared" si="445"/>
        <v>7</v>
      </c>
      <c r="U4052">
        <f t="shared" si="446"/>
        <v>0</v>
      </c>
      <c r="V4052" t="str">
        <f t="shared" si="447"/>
        <v/>
      </c>
    </row>
    <row r="4053" spans="1:22" x14ac:dyDescent="0.2">
      <c r="A4053" t="s">
        <v>14908</v>
      </c>
      <c r="B4053" t="s">
        <v>939</v>
      </c>
      <c r="C4053">
        <v>41550854</v>
      </c>
      <c r="D4053">
        <v>41551021</v>
      </c>
      <c r="E4053">
        <v>168</v>
      </c>
      <c r="F4053" t="s">
        <v>74</v>
      </c>
      <c r="G4053" t="s">
        <v>1517</v>
      </c>
      <c r="H4053" t="s">
        <v>14909</v>
      </c>
      <c r="I4053">
        <v>0</v>
      </c>
      <c r="J4053">
        <v>0</v>
      </c>
      <c r="K4053">
        <v>0</v>
      </c>
      <c r="L4053">
        <v>0</v>
      </c>
      <c r="M4053">
        <v>0</v>
      </c>
      <c r="N4053">
        <v>0</v>
      </c>
      <c r="O4053" t="str">
        <f t="shared" si="441"/>
        <v/>
      </c>
      <c r="P4053">
        <f>IF(ISERROR(VLOOKUP(G4053,Genes!$A$2:$A$749,1,0)),0,1)</f>
        <v>1</v>
      </c>
      <c r="Q4053">
        <f t="shared" si="442"/>
        <v>0</v>
      </c>
      <c r="R4053">
        <f t="shared" si="443"/>
        <v>0</v>
      </c>
      <c r="S4053">
        <f t="shared" si="444"/>
        <v>0</v>
      </c>
      <c r="T4053">
        <f t="shared" si="445"/>
        <v>8</v>
      </c>
      <c r="U4053">
        <f t="shared" si="446"/>
        <v>0</v>
      </c>
      <c r="V4053" t="str">
        <f t="shared" si="447"/>
        <v/>
      </c>
    </row>
    <row r="4054" spans="1:22" x14ac:dyDescent="0.2">
      <c r="A4054" t="s">
        <v>14910</v>
      </c>
      <c r="B4054" t="s">
        <v>939</v>
      </c>
      <c r="C4054">
        <v>41539145</v>
      </c>
      <c r="D4054">
        <v>41539215</v>
      </c>
      <c r="E4054">
        <v>71</v>
      </c>
      <c r="F4054" t="s">
        <v>74</v>
      </c>
      <c r="G4054" t="s">
        <v>1517</v>
      </c>
      <c r="H4054" t="s">
        <v>14911</v>
      </c>
      <c r="I4054">
        <v>0</v>
      </c>
      <c r="J4054">
        <v>0</v>
      </c>
      <c r="K4054">
        <v>0</v>
      </c>
      <c r="L4054">
        <v>0</v>
      </c>
      <c r="M4054">
        <v>0</v>
      </c>
      <c r="N4054">
        <v>0</v>
      </c>
      <c r="O4054" t="str">
        <f t="shared" si="441"/>
        <v/>
      </c>
      <c r="P4054">
        <f>IF(ISERROR(VLOOKUP(G4054,Genes!$A$2:$A$749,1,0)),0,1)</f>
        <v>1</v>
      </c>
      <c r="Q4054">
        <f t="shared" si="442"/>
        <v>0</v>
      </c>
      <c r="R4054">
        <f t="shared" si="443"/>
        <v>0</v>
      </c>
      <c r="S4054">
        <f t="shared" si="444"/>
        <v>0</v>
      </c>
      <c r="T4054">
        <f t="shared" si="445"/>
        <v>9</v>
      </c>
      <c r="U4054">
        <f t="shared" si="446"/>
        <v>0</v>
      </c>
      <c r="V4054" t="str">
        <f t="shared" si="447"/>
        <v/>
      </c>
    </row>
    <row r="4055" spans="1:22" x14ac:dyDescent="0.2">
      <c r="A4055" t="s">
        <v>14912</v>
      </c>
      <c r="B4055" t="s">
        <v>939</v>
      </c>
      <c r="C4055">
        <v>41516418</v>
      </c>
      <c r="D4055">
        <v>41516658</v>
      </c>
      <c r="E4055">
        <v>241</v>
      </c>
      <c r="F4055" t="s">
        <v>74</v>
      </c>
      <c r="G4055" t="s">
        <v>1517</v>
      </c>
      <c r="H4055" t="s">
        <v>14913</v>
      </c>
      <c r="I4055">
        <v>0</v>
      </c>
      <c r="J4055">
        <v>0</v>
      </c>
      <c r="K4055">
        <v>0</v>
      </c>
      <c r="L4055">
        <v>0</v>
      </c>
      <c r="M4055">
        <v>0</v>
      </c>
      <c r="N4055">
        <v>0</v>
      </c>
      <c r="O4055" t="str">
        <f t="shared" si="441"/>
        <v/>
      </c>
      <c r="P4055">
        <f>IF(ISERROR(VLOOKUP(G4055,Genes!$A$2:$A$749,1,0)),0,1)</f>
        <v>1</v>
      </c>
      <c r="Q4055">
        <f t="shared" si="442"/>
        <v>0</v>
      </c>
      <c r="R4055">
        <f t="shared" si="443"/>
        <v>0</v>
      </c>
      <c r="S4055">
        <f t="shared" si="444"/>
        <v>0</v>
      </c>
      <c r="T4055">
        <f t="shared" si="445"/>
        <v>10</v>
      </c>
      <c r="U4055">
        <f t="shared" si="446"/>
        <v>0</v>
      </c>
      <c r="V4055" t="str">
        <f t="shared" si="447"/>
        <v/>
      </c>
    </row>
    <row r="4056" spans="1:22" x14ac:dyDescent="0.2">
      <c r="A4056" t="s">
        <v>14914</v>
      </c>
      <c r="B4056" t="s">
        <v>939</v>
      </c>
      <c r="C4056">
        <v>41514485</v>
      </c>
      <c r="D4056">
        <v>41514631</v>
      </c>
      <c r="E4056">
        <v>147</v>
      </c>
      <c r="F4056" t="s">
        <v>74</v>
      </c>
      <c r="G4056" t="s">
        <v>1517</v>
      </c>
      <c r="H4056" t="s">
        <v>14915</v>
      </c>
      <c r="I4056">
        <v>0</v>
      </c>
      <c r="J4056">
        <v>0</v>
      </c>
      <c r="K4056">
        <v>0</v>
      </c>
      <c r="L4056">
        <v>0</v>
      </c>
      <c r="M4056">
        <v>0</v>
      </c>
      <c r="N4056">
        <v>0</v>
      </c>
      <c r="O4056" t="str">
        <f t="shared" si="441"/>
        <v/>
      </c>
      <c r="P4056">
        <f>IF(ISERROR(VLOOKUP(G4056,Genes!$A$2:$A$749,1,0)),0,1)</f>
        <v>1</v>
      </c>
      <c r="Q4056">
        <f t="shared" si="442"/>
        <v>0</v>
      </c>
      <c r="R4056">
        <f t="shared" si="443"/>
        <v>0</v>
      </c>
      <c r="S4056">
        <f t="shared" si="444"/>
        <v>0</v>
      </c>
      <c r="T4056">
        <f t="shared" si="445"/>
        <v>11</v>
      </c>
      <c r="U4056">
        <f t="shared" si="446"/>
        <v>0</v>
      </c>
      <c r="V4056" t="str">
        <f t="shared" si="447"/>
        <v/>
      </c>
    </row>
    <row r="4057" spans="1:22" x14ac:dyDescent="0.2">
      <c r="A4057" t="s">
        <v>14916</v>
      </c>
      <c r="B4057" t="s">
        <v>939</v>
      </c>
      <c r="C4057">
        <v>42080380</v>
      </c>
      <c r="D4057">
        <v>42080697</v>
      </c>
      <c r="E4057">
        <v>318</v>
      </c>
      <c r="F4057" t="s">
        <v>74</v>
      </c>
      <c r="G4057" t="s">
        <v>1517</v>
      </c>
      <c r="H4057" t="s">
        <v>14917</v>
      </c>
      <c r="I4057">
        <v>0</v>
      </c>
      <c r="J4057">
        <v>0</v>
      </c>
      <c r="K4057">
        <v>0</v>
      </c>
      <c r="L4057">
        <v>0</v>
      </c>
      <c r="M4057">
        <v>0</v>
      </c>
      <c r="N4057">
        <v>0</v>
      </c>
      <c r="O4057" t="str">
        <f t="shared" si="441"/>
        <v/>
      </c>
      <c r="P4057">
        <f>IF(ISERROR(VLOOKUP(G4057,Genes!$A$2:$A$749,1,0)),0,1)</f>
        <v>1</v>
      </c>
      <c r="Q4057">
        <f t="shared" si="442"/>
        <v>0</v>
      </c>
      <c r="R4057">
        <f t="shared" si="443"/>
        <v>0</v>
      </c>
      <c r="S4057">
        <f t="shared" si="444"/>
        <v>0</v>
      </c>
      <c r="T4057">
        <f t="shared" si="445"/>
        <v>12</v>
      </c>
      <c r="U4057">
        <f t="shared" si="446"/>
        <v>0</v>
      </c>
      <c r="V4057" t="str">
        <f t="shared" si="447"/>
        <v/>
      </c>
    </row>
    <row r="4058" spans="1:22" x14ac:dyDescent="0.2">
      <c r="A4058" t="s">
        <v>14918</v>
      </c>
      <c r="B4058" t="s">
        <v>939</v>
      </c>
      <c r="C4058">
        <v>41505781</v>
      </c>
      <c r="D4058">
        <v>41505936</v>
      </c>
      <c r="E4058">
        <v>156</v>
      </c>
      <c r="F4058" t="s">
        <v>74</v>
      </c>
      <c r="G4058" t="s">
        <v>1517</v>
      </c>
      <c r="H4058" t="s">
        <v>14919</v>
      </c>
      <c r="I4058">
        <v>0</v>
      </c>
      <c r="J4058">
        <v>0</v>
      </c>
      <c r="K4058">
        <v>0</v>
      </c>
      <c r="L4058">
        <v>0</v>
      </c>
      <c r="M4058">
        <v>0</v>
      </c>
      <c r="N4058">
        <v>0</v>
      </c>
      <c r="O4058" t="str">
        <f t="shared" si="441"/>
        <v/>
      </c>
      <c r="P4058">
        <f>IF(ISERROR(VLOOKUP(G4058,Genes!$A$2:$A$749,1,0)),0,1)</f>
        <v>1</v>
      </c>
      <c r="Q4058">
        <f t="shared" si="442"/>
        <v>0</v>
      </c>
      <c r="R4058">
        <f t="shared" si="443"/>
        <v>0</v>
      </c>
      <c r="S4058">
        <f t="shared" si="444"/>
        <v>0</v>
      </c>
      <c r="T4058">
        <f t="shared" si="445"/>
        <v>13</v>
      </c>
      <c r="U4058">
        <f t="shared" si="446"/>
        <v>0</v>
      </c>
      <c r="V4058" t="str">
        <f t="shared" si="447"/>
        <v/>
      </c>
    </row>
    <row r="4059" spans="1:22" x14ac:dyDescent="0.2">
      <c r="A4059" t="s">
        <v>14920</v>
      </c>
      <c r="B4059" t="s">
        <v>939</v>
      </c>
      <c r="C4059">
        <v>41496122</v>
      </c>
      <c r="D4059">
        <v>41496255</v>
      </c>
      <c r="E4059">
        <v>134</v>
      </c>
      <c r="F4059" t="s">
        <v>74</v>
      </c>
      <c r="G4059" t="s">
        <v>1517</v>
      </c>
      <c r="H4059" t="s">
        <v>14921</v>
      </c>
      <c r="I4059">
        <v>0</v>
      </c>
      <c r="J4059">
        <v>0</v>
      </c>
      <c r="K4059">
        <v>0</v>
      </c>
      <c r="L4059">
        <v>0</v>
      </c>
      <c r="M4059">
        <v>0</v>
      </c>
      <c r="N4059">
        <v>0</v>
      </c>
      <c r="O4059" t="str">
        <f t="shared" si="441"/>
        <v/>
      </c>
      <c r="P4059">
        <f>IF(ISERROR(VLOOKUP(G4059,Genes!$A$2:$A$749,1,0)),0,1)</f>
        <v>1</v>
      </c>
      <c r="Q4059">
        <f t="shared" si="442"/>
        <v>0</v>
      </c>
      <c r="R4059">
        <f t="shared" si="443"/>
        <v>0</v>
      </c>
      <c r="S4059">
        <f t="shared" si="444"/>
        <v>0</v>
      </c>
      <c r="T4059">
        <f t="shared" si="445"/>
        <v>14</v>
      </c>
      <c r="U4059">
        <f t="shared" si="446"/>
        <v>0</v>
      </c>
      <c r="V4059" t="str">
        <f t="shared" si="447"/>
        <v/>
      </c>
    </row>
    <row r="4060" spans="1:22" x14ac:dyDescent="0.2">
      <c r="A4060" t="s">
        <v>14922</v>
      </c>
      <c r="B4060" t="s">
        <v>939</v>
      </c>
      <c r="C4060">
        <v>41465648</v>
      </c>
      <c r="D4060">
        <v>41465801</v>
      </c>
      <c r="E4060">
        <v>154</v>
      </c>
      <c r="F4060" t="s">
        <v>74</v>
      </c>
      <c r="G4060" t="s">
        <v>1517</v>
      </c>
      <c r="H4060" t="s">
        <v>14923</v>
      </c>
      <c r="I4060">
        <v>0</v>
      </c>
      <c r="J4060">
        <v>0</v>
      </c>
      <c r="K4060">
        <v>0</v>
      </c>
      <c r="L4060">
        <v>0</v>
      </c>
      <c r="M4060">
        <v>0</v>
      </c>
      <c r="N4060">
        <v>0</v>
      </c>
      <c r="O4060" t="str">
        <f t="shared" si="441"/>
        <v/>
      </c>
      <c r="P4060">
        <f>IF(ISERROR(VLOOKUP(G4060,Genes!$A$2:$A$749,1,0)),0,1)</f>
        <v>1</v>
      </c>
      <c r="Q4060">
        <f t="shared" si="442"/>
        <v>0</v>
      </c>
      <c r="R4060">
        <f t="shared" si="443"/>
        <v>0</v>
      </c>
      <c r="S4060">
        <f t="shared" si="444"/>
        <v>0</v>
      </c>
      <c r="T4060">
        <f t="shared" si="445"/>
        <v>15</v>
      </c>
      <c r="U4060">
        <f t="shared" si="446"/>
        <v>0</v>
      </c>
      <c r="V4060" t="str">
        <f t="shared" si="447"/>
        <v/>
      </c>
    </row>
    <row r="4061" spans="1:22" x14ac:dyDescent="0.2">
      <c r="A4061" t="s">
        <v>14924</v>
      </c>
      <c r="B4061" t="s">
        <v>939</v>
      </c>
      <c r="C4061">
        <v>41459097</v>
      </c>
      <c r="D4061">
        <v>41459214</v>
      </c>
      <c r="E4061">
        <v>118</v>
      </c>
      <c r="F4061" t="s">
        <v>74</v>
      </c>
      <c r="G4061" t="s">
        <v>1517</v>
      </c>
      <c r="H4061" t="s">
        <v>14925</v>
      </c>
      <c r="I4061">
        <v>0</v>
      </c>
      <c r="J4061">
        <v>0</v>
      </c>
      <c r="K4061">
        <v>0</v>
      </c>
      <c r="L4061">
        <v>0</v>
      </c>
      <c r="M4061">
        <v>0</v>
      </c>
      <c r="N4061">
        <v>0</v>
      </c>
      <c r="O4061" t="str">
        <f t="shared" si="441"/>
        <v/>
      </c>
      <c r="P4061">
        <f>IF(ISERROR(VLOOKUP(G4061,Genes!$A$2:$A$749,1,0)),0,1)</f>
        <v>1</v>
      </c>
      <c r="Q4061">
        <f t="shared" si="442"/>
        <v>0</v>
      </c>
      <c r="R4061">
        <f t="shared" si="443"/>
        <v>0</v>
      </c>
      <c r="S4061">
        <f t="shared" si="444"/>
        <v>0</v>
      </c>
      <c r="T4061">
        <f t="shared" si="445"/>
        <v>16</v>
      </c>
      <c r="U4061">
        <f t="shared" si="446"/>
        <v>0</v>
      </c>
      <c r="V4061" t="str">
        <f t="shared" si="447"/>
        <v/>
      </c>
    </row>
    <row r="4062" spans="1:22" x14ac:dyDescent="0.2">
      <c r="A4062" t="s">
        <v>14926</v>
      </c>
      <c r="B4062" t="s">
        <v>939</v>
      </c>
      <c r="C4062">
        <v>41457529</v>
      </c>
      <c r="D4062">
        <v>41457692</v>
      </c>
      <c r="E4062">
        <v>164</v>
      </c>
      <c r="F4062" t="s">
        <v>74</v>
      </c>
      <c r="G4062" t="s">
        <v>1517</v>
      </c>
      <c r="H4062" t="s">
        <v>14927</v>
      </c>
      <c r="I4062">
        <v>0</v>
      </c>
      <c r="J4062">
        <v>0</v>
      </c>
      <c r="K4062">
        <v>0</v>
      </c>
      <c r="L4062">
        <v>0</v>
      </c>
      <c r="M4062">
        <v>0</v>
      </c>
      <c r="N4062">
        <v>0</v>
      </c>
      <c r="O4062" t="str">
        <f t="shared" si="441"/>
        <v/>
      </c>
      <c r="P4062">
        <f>IF(ISERROR(VLOOKUP(G4062,Genes!$A$2:$A$749,1,0)),0,1)</f>
        <v>1</v>
      </c>
      <c r="Q4062">
        <f t="shared" si="442"/>
        <v>0</v>
      </c>
      <c r="R4062">
        <f t="shared" si="443"/>
        <v>0</v>
      </c>
      <c r="S4062">
        <f t="shared" si="444"/>
        <v>0</v>
      </c>
      <c r="T4062">
        <f t="shared" si="445"/>
        <v>17</v>
      </c>
      <c r="U4062">
        <f t="shared" si="446"/>
        <v>0</v>
      </c>
      <c r="V4062" t="str">
        <f t="shared" si="447"/>
        <v/>
      </c>
    </row>
    <row r="4063" spans="1:22" x14ac:dyDescent="0.2">
      <c r="A4063" t="s">
        <v>14928</v>
      </c>
      <c r="B4063" t="s">
        <v>939</v>
      </c>
      <c r="C4063">
        <v>41455835</v>
      </c>
      <c r="D4063">
        <v>41455933</v>
      </c>
      <c r="E4063">
        <v>99</v>
      </c>
      <c r="F4063" t="s">
        <v>74</v>
      </c>
      <c r="G4063" t="s">
        <v>1517</v>
      </c>
      <c r="H4063" t="s">
        <v>14929</v>
      </c>
      <c r="I4063">
        <v>0</v>
      </c>
      <c r="J4063">
        <v>0</v>
      </c>
      <c r="K4063">
        <v>0</v>
      </c>
      <c r="L4063">
        <v>0</v>
      </c>
      <c r="M4063">
        <v>0</v>
      </c>
      <c r="N4063">
        <v>0</v>
      </c>
      <c r="O4063" t="str">
        <f t="shared" si="441"/>
        <v/>
      </c>
      <c r="P4063">
        <f>IF(ISERROR(VLOOKUP(G4063,Genes!$A$2:$A$749,1,0)),0,1)</f>
        <v>1</v>
      </c>
      <c r="Q4063">
        <f t="shared" si="442"/>
        <v>0</v>
      </c>
      <c r="R4063">
        <f t="shared" si="443"/>
        <v>0</v>
      </c>
      <c r="S4063">
        <f t="shared" si="444"/>
        <v>0</v>
      </c>
      <c r="T4063">
        <f t="shared" si="445"/>
        <v>18</v>
      </c>
      <c r="U4063">
        <f t="shared" si="446"/>
        <v>0</v>
      </c>
      <c r="V4063" t="str">
        <f t="shared" si="447"/>
        <v/>
      </c>
    </row>
    <row r="4064" spans="1:22" x14ac:dyDescent="0.2">
      <c r="A4064" t="s">
        <v>14930</v>
      </c>
      <c r="B4064" t="s">
        <v>939</v>
      </c>
      <c r="C4064">
        <v>41452079</v>
      </c>
      <c r="D4064">
        <v>41452267</v>
      </c>
      <c r="E4064">
        <v>189</v>
      </c>
      <c r="F4064" t="s">
        <v>74</v>
      </c>
      <c r="G4064" t="s">
        <v>1517</v>
      </c>
      <c r="H4064" t="s">
        <v>14931</v>
      </c>
      <c r="I4064">
        <v>0</v>
      </c>
      <c r="J4064">
        <v>0</v>
      </c>
      <c r="K4064">
        <v>0</v>
      </c>
      <c r="L4064">
        <v>0</v>
      </c>
      <c r="M4064">
        <v>0</v>
      </c>
      <c r="N4064">
        <v>0</v>
      </c>
      <c r="O4064" t="str">
        <f t="shared" si="441"/>
        <v/>
      </c>
      <c r="P4064">
        <f>IF(ISERROR(VLOOKUP(G4064,Genes!$A$2:$A$749,1,0)),0,1)</f>
        <v>1</v>
      </c>
      <c r="Q4064">
        <f t="shared" si="442"/>
        <v>0</v>
      </c>
      <c r="R4064">
        <f t="shared" si="443"/>
        <v>0</v>
      </c>
      <c r="S4064">
        <f t="shared" si="444"/>
        <v>0</v>
      </c>
      <c r="T4064">
        <f t="shared" si="445"/>
        <v>19</v>
      </c>
      <c r="U4064">
        <f t="shared" si="446"/>
        <v>0</v>
      </c>
      <c r="V4064" t="str">
        <f t="shared" si="447"/>
        <v/>
      </c>
    </row>
    <row r="4065" spans="1:22" x14ac:dyDescent="0.2">
      <c r="A4065" t="s">
        <v>14932</v>
      </c>
      <c r="B4065" t="s">
        <v>939</v>
      </c>
      <c r="C4065">
        <v>41450614</v>
      </c>
      <c r="D4065">
        <v>41450904</v>
      </c>
      <c r="E4065">
        <v>291</v>
      </c>
      <c r="F4065" t="s">
        <v>74</v>
      </c>
      <c r="G4065" t="s">
        <v>1517</v>
      </c>
      <c r="H4065" t="s">
        <v>14933</v>
      </c>
      <c r="I4065">
        <v>0</v>
      </c>
      <c r="J4065">
        <v>0</v>
      </c>
      <c r="K4065">
        <v>0</v>
      </c>
      <c r="L4065">
        <v>0</v>
      </c>
      <c r="M4065">
        <v>0</v>
      </c>
      <c r="N4065">
        <v>0</v>
      </c>
      <c r="O4065" t="str">
        <f t="shared" si="441"/>
        <v/>
      </c>
      <c r="P4065">
        <f>IF(ISERROR(VLOOKUP(G4065,Genes!$A$2:$A$749,1,0)),0,1)</f>
        <v>1</v>
      </c>
      <c r="Q4065">
        <f t="shared" si="442"/>
        <v>0</v>
      </c>
      <c r="R4065">
        <f t="shared" si="443"/>
        <v>0</v>
      </c>
      <c r="S4065">
        <f t="shared" si="444"/>
        <v>0</v>
      </c>
      <c r="T4065">
        <f t="shared" si="445"/>
        <v>20</v>
      </c>
      <c r="U4065">
        <f t="shared" si="446"/>
        <v>0</v>
      </c>
      <c r="V4065" t="str">
        <f t="shared" si="447"/>
        <v/>
      </c>
    </row>
    <row r="4066" spans="1:22" x14ac:dyDescent="0.2">
      <c r="A4066" t="s">
        <v>14934</v>
      </c>
      <c r="B4066" t="s">
        <v>939</v>
      </c>
      <c r="C4066">
        <v>41446964</v>
      </c>
      <c r="D4066">
        <v>41447140</v>
      </c>
      <c r="E4066">
        <v>177</v>
      </c>
      <c r="F4066" t="s">
        <v>74</v>
      </c>
      <c r="G4066" t="s">
        <v>1517</v>
      </c>
      <c r="H4066" t="s">
        <v>14935</v>
      </c>
      <c r="I4066">
        <v>0</v>
      </c>
      <c r="J4066">
        <v>0</v>
      </c>
      <c r="K4066">
        <v>0</v>
      </c>
      <c r="L4066">
        <v>0</v>
      </c>
      <c r="M4066">
        <v>0</v>
      </c>
      <c r="N4066">
        <v>0</v>
      </c>
      <c r="O4066" t="str">
        <f t="shared" si="441"/>
        <v/>
      </c>
      <c r="P4066">
        <f>IF(ISERROR(VLOOKUP(G4066,Genes!$A$2:$A$749,1,0)),0,1)</f>
        <v>1</v>
      </c>
      <c r="Q4066">
        <f t="shared" si="442"/>
        <v>0</v>
      </c>
      <c r="R4066">
        <f t="shared" si="443"/>
        <v>0</v>
      </c>
      <c r="S4066">
        <f t="shared" si="444"/>
        <v>0</v>
      </c>
      <c r="T4066">
        <f t="shared" si="445"/>
        <v>21</v>
      </c>
      <c r="U4066">
        <f t="shared" si="446"/>
        <v>0</v>
      </c>
      <c r="V4066" t="str">
        <f t="shared" si="447"/>
        <v/>
      </c>
    </row>
    <row r="4067" spans="1:22" x14ac:dyDescent="0.2">
      <c r="A4067" t="s">
        <v>14936</v>
      </c>
      <c r="B4067" t="s">
        <v>939</v>
      </c>
      <c r="C4067">
        <v>41434796</v>
      </c>
      <c r="D4067">
        <v>41434826</v>
      </c>
      <c r="E4067">
        <v>31</v>
      </c>
      <c r="F4067" t="s">
        <v>74</v>
      </c>
      <c r="G4067" t="s">
        <v>1517</v>
      </c>
      <c r="H4067" t="s">
        <v>14937</v>
      </c>
      <c r="I4067">
        <v>0</v>
      </c>
      <c r="J4067">
        <v>0</v>
      </c>
      <c r="K4067">
        <v>0</v>
      </c>
      <c r="L4067">
        <v>0</v>
      </c>
      <c r="M4067">
        <v>0</v>
      </c>
      <c r="N4067">
        <v>0</v>
      </c>
      <c r="O4067" t="str">
        <f t="shared" si="441"/>
        <v/>
      </c>
      <c r="P4067">
        <f>IF(ISERROR(VLOOKUP(G4067,Genes!$A$2:$A$749,1,0)),0,1)</f>
        <v>1</v>
      </c>
      <c r="Q4067">
        <f t="shared" si="442"/>
        <v>0</v>
      </c>
      <c r="R4067">
        <f t="shared" si="443"/>
        <v>0</v>
      </c>
      <c r="S4067">
        <f t="shared" si="444"/>
        <v>0</v>
      </c>
      <c r="T4067">
        <f t="shared" si="445"/>
        <v>22</v>
      </c>
      <c r="U4067">
        <f t="shared" si="446"/>
        <v>0</v>
      </c>
      <c r="V4067" t="str">
        <f t="shared" si="447"/>
        <v/>
      </c>
    </row>
    <row r="4068" spans="1:22" x14ac:dyDescent="0.2">
      <c r="A4068" t="s">
        <v>14938</v>
      </c>
      <c r="B4068" t="s">
        <v>939</v>
      </c>
      <c r="C4068">
        <v>42064736</v>
      </c>
      <c r="D4068">
        <v>42064882</v>
      </c>
      <c r="E4068">
        <v>147</v>
      </c>
      <c r="F4068" t="s">
        <v>74</v>
      </c>
      <c r="G4068" t="s">
        <v>1517</v>
      </c>
      <c r="H4068" t="s">
        <v>14939</v>
      </c>
      <c r="I4068">
        <v>0</v>
      </c>
      <c r="J4068">
        <v>0</v>
      </c>
      <c r="K4068">
        <v>0</v>
      </c>
      <c r="L4068">
        <v>0</v>
      </c>
      <c r="M4068">
        <v>0</v>
      </c>
      <c r="N4068">
        <v>0</v>
      </c>
      <c r="O4068" t="str">
        <f t="shared" si="441"/>
        <v/>
      </c>
      <c r="P4068">
        <f>IF(ISERROR(VLOOKUP(G4068,Genes!$A$2:$A$749,1,0)),0,1)</f>
        <v>1</v>
      </c>
      <c r="Q4068">
        <f t="shared" si="442"/>
        <v>0</v>
      </c>
      <c r="R4068">
        <f t="shared" si="443"/>
        <v>0</v>
      </c>
      <c r="S4068">
        <f t="shared" si="444"/>
        <v>0</v>
      </c>
      <c r="T4068">
        <f t="shared" si="445"/>
        <v>23</v>
      </c>
      <c r="U4068">
        <f t="shared" si="446"/>
        <v>0</v>
      </c>
      <c r="V4068" t="str">
        <f t="shared" si="447"/>
        <v/>
      </c>
    </row>
    <row r="4069" spans="1:22" x14ac:dyDescent="0.2">
      <c r="A4069" t="s">
        <v>14940</v>
      </c>
      <c r="B4069" t="s">
        <v>939</v>
      </c>
      <c r="C4069">
        <v>41427652</v>
      </c>
      <c r="D4069">
        <v>41427767</v>
      </c>
      <c r="E4069">
        <v>116</v>
      </c>
      <c r="F4069" t="s">
        <v>74</v>
      </c>
      <c r="G4069" t="s">
        <v>1517</v>
      </c>
      <c r="H4069" t="s">
        <v>14941</v>
      </c>
      <c r="I4069">
        <v>0</v>
      </c>
      <c r="J4069">
        <v>0</v>
      </c>
      <c r="K4069">
        <v>0</v>
      </c>
      <c r="L4069">
        <v>0</v>
      </c>
      <c r="M4069">
        <v>0</v>
      </c>
      <c r="N4069">
        <v>0</v>
      </c>
      <c r="O4069" t="str">
        <f t="shared" si="441"/>
        <v/>
      </c>
      <c r="P4069">
        <f>IF(ISERROR(VLOOKUP(G4069,Genes!$A$2:$A$749,1,0)),0,1)</f>
        <v>1</v>
      </c>
      <c r="Q4069">
        <f t="shared" si="442"/>
        <v>0</v>
      </c>
      <c r="R4069">
        <f t="shared" si="443"/>
        <v>0</v>
      </c>
      <c r="S4069">
        <f t="shared" si="444"/>
        <v>0</v>
      </c>
      <c r="T4069">
        <f t="shared" si="445"/>
        <v>24</v>
      </c>
      <c r="U4069">
        <f t="shared" si="446"/>
        <v>0</v>
      </c>
      <c r="V4069" t="str">
        <f t="shared" si="447"/>
        <v/>
      </c>
    </row>
    <row r="4070" spans="1:22" x14ac:dyDescent="0.2">
      <c r="A4070" t="s">
        <v>14942</v>
      </c>
      <c r="B4070" t="s">
        <v>939</v>
      </c>
      <c r="C4070">
        <v>41423885</v>
      </c>
      <c r="D4070">
        <v>41424034</v>
      </c>
      <c r="E4070">
        <v>150</v>
      </c>
      <c r="F4070" t="s">
        <v>74</v>
      </c>
      <c r="G4070" t="s">
        <v>1517</v>
      </c>
      <c r="H4070" t="s">
        <v>14943</v>
      </c>
      <c r="I4070">
        <v>0</v>
      </c>
      <c r="J4070">
        <v>0</v>
      </c>
      <c r="K4070">
        <v>0</v>
      </c>
      <c r="L4070">
        <v>0</v>
      </c>
      <c r="M4070">
        <v>0</v>
      </c>
      <c r="N4070">
        <v>0</v>
      </c>
      <c r="O4070" t="str">
        <f t="shared" si="441"/>
        <v/>
      </c>
      <c r="P4070">
        <f>IF(ISERROR(VLOOKUP(G4070,Genes!$A$2:$A$749,1,0)),0,1)</f>
        <v>1</v>
      </c>
      <c r="Q4070">
        <f t="shared" si="442"/>
        <v>0</v>
      </c>
      <c r="R4070">
        <f t="shared" si="443"/>
        <v>0</v>
      </c>
      <c r="S4070">
        <f t="shared" si="444"/>
        <v>0</v>
      </c>
      <c r="T4070">
        <f t="shared" si="445"/>
        <v>25</v>
      </c>
      <c r="U4070">
        <f t="shared" si="446"/>
        <v>0</v>
      </c>
      <c r="V4070" t="str">
        <f t="shared" si="447"/>
        <v/>
      </c>
    </row>
    <row r="4071" spans="1:22" x14ac:dyDescent="0.2">
      <c r="A4071" t="s">
        <v>14944</v>
      </c>
      <c r="B4071" t="s">
        <v>939</v>
      </c>
      <c r="C4071">
        <v>41416005</v>
      </c>
      <c r="D4071">
        <v>41416202</v>
      </c>
      <c r="E4071">
        <v>198</v>
      </c>
      <c r="F4071" t="s">
        <v>74</v>
      </c>
      <c r="G4071" t="s">
        <v>1517</v>
      </c>
      <c r="H4071" t="s">
        <v>14945</v>
      </c>
      <c r="I4071">
        <v>0</v>
      </c>
      <c r="J4071">
        <v>0</v>
      </c>
      <c r="K4071">
        <v>0</v>
      </c>
      <c r="L4071">
        <v>0</v>
      </c>
      <c r="M4071">
        <v>0</v>
      </c>
      <c r="N4071">
        <v>0</v>
      </c>
      <c r="O4071" t="str">
        <f t="shared" si="441"/>
        <v/>
      </c>
      <c r="P4071">
        <f>IF(ISERROR(VLOOKUP(G4071,Genes!$A$2:$A$749,1,0)),0,1)</f>
        <v>1</v>
      </c>
      <c r="Q4071">
        <f t="shared" si="442"/>
        <v>0</v>
      </c>
      <c r="R4071">
        <f t="shared" si="443"/>
        <v>0</v>
      </c>
      <c r="S4071">
        <f t="shared" si="444"/>
        <v>0</v>
      </c>
      <c r="T4071">
        <f t="shared" si="445"/>
        <v>26</v>
      </c>
      <c r="U4071">
        <f t="shared" si="446"/>
        <v>0</v>
      </c>
      <c r="V4071" t="str">
        <f t="shared" si="447"/>
        <v/>
      </c>
    </row>
    <row r="4072" spans="1:22" x14ac:dyDescent="0.2">
      <c r="A4072" t="s">
        <v>14946</v>
      </c>
      <c r="B4072" t="s">
        <v>939</v>
      </c>
      <c r="C4072">
        <v>41414298</v>
      </c>
      <c r="D4072">
        <v>41414600</v>
      </c>
      <c r="E4072">
        <v>303</v>
      </c>
      <c r="F4072" t="s">
        <v>74</v>
      </c>
      <c r="G4072" t="s">
        <v>1517</v>
      </c>
      <c r="H4072" t="s">
        <v>14947</v>
      </c>
      <c r="I4072">
        <v>0</v>
      </c>
      <c r="J4072">
        <v>0</v>
      </c>
      <c r="K4072">
        <v>0</v>
      </c>
      <c r="L4072">
        <v>0</v>
      </c>
      <c r="M4072">
        <v>0</v>
      </c>
      <c r="N4072">
        <v>0</v>
      </c>
      <c r="O4072" t="str">
        <f t="shared" si="441"/>
        <v/>
      </c>
      <c r="P4072">
        <f>IF(ISERROR(VLOOKUP(G4072,Genes!$A$2:$A$749,1,0)),0,1)</f>
        <v>1</v>
      </c>
      <c r="Q4072">
        <f t="shared" si="442"/>
        <v>0</v>
      </c>
      <c r="R4072">
        <f t="shared" si="443"/>
        <v>0</v>
      </c>
      <c r="S4072">
        <f t="shared" si="444"/>
        <v>0</v>
      </c>
      <c r="T4072">
        <f t="shared" si="445"/>
        <v>27</v>
      </c>
      <c r="U4072">
        <f t="shared" si="446"/>
        <v>0</v>
      </c>
      <c r="V4072" t="str">
        <f t="shared" si="447"/>
        <v/>
      </c>
    </row>
    <row r="4073" spans="1:22" x14ac:dyDescent="0.2">
      <c r="A4073" t="s">
        <v>14948</v>
      </c>
      <c r="B4073" t="s">
        <v>939</v>
      </c>
      <c r="C4073">
        <v>41384961</v>
      </c>
      <c r="D4073">
        <v>41385313</v>
      </c>
      <c r="E4073">
        <v>353</v>
      </c>
      <c r="F4073" t="s">
        <v>74</v>
      </c>
      <c r="G4073" t="s">
        <v>1517</v>
      </c>
      <c r="H4073" t="s">
        <v>14949</v>
      </c>
      <c r="I4073">
        <v>0</v>
      </c>
      <c r="J4073">
        <v>0</v>
      </c>
      <c r="K4073">
        <v>0</v>
      </c>
      <c r="L4073">
        <v>0</v>
      </c>
      <c r="M4073">
        <v>0</v>
      </c>
      <c r="N4073">
        <v>0</v>
      </c>
      <c r="O4073" t="str">
        <f t="shared" si="441"/>
        <v/>
      </c>
      <c r="P4073">
        <f>IF(ISERROR(VLOOKUP(G4073,Genes!$A$2:$A$749,1,0)),0,1)</f>
        <v>1</v>
      </c>
      <c r="Q4073">
        <f t="shared" si="442"/>
        <v>0</v>
      </c>
      <c r="R4073">
        <f t="shared" si="443"/>
        <v>0</v>
      </c>
      <c r="S4073">
        <f t="shared" si="444"/>
        <v>0</v>
      </c>
      <c r="T4073">
        <f t="shared" si="445"/>
        <v>28</v>
      </c>
      <c r="U4073">
        <f t="shared" si="446"/>
        <v>0</v>
      </c>
      <c r="V4073" t="str">
        <f t="shared" si="447"/>
        <v/>
      </c>
    </row>
    <row r="4074" spans="1:22" x14ac:dyDescent="0.2">
      <c r="A4074" t="s">
        <v>14950</v>
      </c>
      <c r="B4074" t="s">
        <v>939</v>
      </c>
      <c r="C4074">
        <v>41384961</v>
      </c>
      <c r="D4074">
        <v>41385259</v>
      </c>
      <c r="E4074">
        <v>299</v>
      </c>
      <c r="F4074" t="s">
        <v>74</v>
      </c>
      <c r="G4074" t="s">
        <v>1517</v>
      </c>
      <c r="H4074" t="s">
        <v>14951</v>
      </c>
      <c r="I4074">
        <v>0</v>
      </c>
      <c r="J4074">
        <v>0</v>
      </c>
      <c r="K4074">
        <v>0</v>
      </c>
      <c r="L4074">
        <v>0</v>
      </c>
      <c r="M4074">
        <v>0</v>
      </c>
      <c r="N4074">
        <v>0</v>
      </c>
      <c r="O4074" t="str">
        <f t="shared" si="441"/>
        <v/>
      </c>
      <c r="P4074">
        <f>IF(ISERROR(VLOOKUP(G4074,Genes!$A$2:$A$749,1,0)),0,1)</f>
        <v>1</v>
      </c>
      <c r="Q4074">
        <f t="shared" si="442"/>
        <v>0</v>
      </c>
      <c r="R4074">
        <f t="shared" si="443"/>
        <v>0</v>
      </c>
      <c r="S4074">
        <f t="shared" si="444"/>
        <v>0</v>
      </c>
      <c r="T4074">
        <f t="shared" si="445"/>
        <v>29</v>
      </c>
      <c r="U4074">
        <f t="shared" si="446"/>
        <v>0</v>
      </c>
      <c r="V4074" t="str">
        <f t="shared" si="447"/>
        <v/>
      </c>
    </row>
    <row r="4075" spans="1:22" x14ac:dyDescent="0.2">
      <c r="A4075" t="s">
        <v>14952</v>
      </c>
      <c r="B4075" t="s">
        <v>939</v>
      </c>
      <c r="C4075">
        <v>41741026</v>
      </c>
      <c r="D4075">
        <v>41741172</v>
      </c>
      <c r="E4075">
        <v>147</v>
      </c>
      <c r="F4075" t="s">
        <v>74</v>
      </c>
      <c r="G4075" t="s">
        <v>1517</v>
      </c>
      <c r="H4075" t="s">
        <v>14953</v>
      </c>
      <c r="I4075">
        <v>0</v>
      </c>
      <c r="J4075">
        <v>0</v>
      </c>
      <c r="K4075">
        <v>0</v>
      </c>
      <c r="L4075">
        <v>0</v>
      </c>
      <c r="M4075">
        <v>0</v>
      </c>
      <c r="N4075">
        <v>0</v>
      </c>
      <c r="O4075" t="str">
        <f t="shared" si="441"/>
        <v/>
      </c>
      <c r="P4075">
        <f>IF(ISERROR(VLOOKUP(G4075,Genes!$A$2:$A$749,1,0)),0,1)</f>
        <v>1</v>
      </c>
      <c r="Q4075">
        <f t="shared" si="442"/>
        <v>0</v>
      </c>
      <c r="R4075">
        <f t="shared" si="443"/>
        <v>0</v>
      </c>
      <c r="S4075">
        <f t="shared" si="444"/>
        <v>0</v>
      </c>
      <c r="T4075">
        <f t="shared" si="445"/>
        <v>30</v>
      </c>
      <c r="U4075">
        <f t="shared" si="446"/>
        <v>0</v>
      </c>
      <c r="V4075" t="str">
        <f t="shared" si="447"/>
        <v/>
      </c>
    </row>
    <row r="4076" spans="1:22" x14ac:dyDescent="0.2">
      <c r="A4076" t="s">
        <v>14954</v>
      </c>
      <c r="B4076" t="s">
        <v>939</v>
      </c>
      <c r="C4076">
        <v>41725392</v>
      </c>
      <c r="D4076">
        <v>41725670</v>
      </c>
      <c r="E4076">
        <v>279</v>
      </c>
      <c r="F4076" t="s">
        <v>74</v>
      </c>
      <c r="G4076" t="s">
        <v>1517</v>
      </c>
      <c r="H4076" t="s">
        <v>14955</v>
      </c>
      <c r="I4076">
        <v>0</v>
      </c>
      <c r="J4076">
        <v>0</v>
      </c>
      <c r="K4076">
        <v>0</v>
      </c>
      <c r="L4076">
        <v>0</v>
      </c>
      <c r="M4076">
        <v>0</v>
      </c>
      <c r="N4076">
        <v>0</v>
      </c>
      <c r="O4076" t="str">
        <f t="shared" si="441"/>
        <v/>
      </c>
      <c r="P4076">
        <f>IF(ISERROR(VLOOKUP(G4076,Genes!$A$2:$A$749,1,0)),0,1)</f>
        <v>1</v>
      </c>
      <c r="Q4076">
        <f t="shared" si="442"/>
        <v>0</v>
      </c>
      <c r="R4076">
        <f t="shared" si="443"/>
        <v>0</v>
      </c>
      <c r="S4076">
        <f t="shared" si="444"/>
        <v>0</v>
      </c>
      <c r="T4076">
        <f t="shared" si="445"/>
        <v>31</v>
      </c>
      <c r="U4076">
        <f t="shared" si="446"/>
        <v>0</v>
      </c>
      <c r="V4076" t="str">
        <f t="shared" si="447"/>
        <v/>
      </c>
    </row>
    <row r="4077" spans="1:22" x14ac:dyDescent="0.2">
      <c r="A4077" t="s">
        <v>14956</v>
      </c>
      <c r="B4077" t="s">
        <v>939</v>
      </c>
      <c r="C4077">
        <v>41725392</v>
      </c>
      <c r="D4077">
        <v>41725617</v>
      </c>
      <c r="E4077">
        <v>226</v>
      </c>
      <c r="F4077" t="s">
        <v>74</v>
      </c>
      <c r="G4077" t="s">
        <v>1517</v>
      </c>
      <c r="H4077" t="s">
        <v>14957</v>
      </c>
      <c r="I4077">
        <v>0</v>
      </c>
      <c r="J4077">
        <v>0</v>
      </c>
      <c r="K4077">
        <v>0</v>
      </c>
      <c r="L4077">
        <v>0</v>
      </c>
      <c r="M4077">
        <v>0</v>
      </c>
      <c r="N4077">
        <v>0</v>
      </c>
      <c r="O4077" t="str">
        <f t="shared" si="441"/>
        <v/>
      </c>
      <c r="P4077">
        <f>IF(ISERROR(VLOOKUP(G4077,Genes!$A$2:$A$749,1,0)),0,1)</f>
        <v>1</v>
      </c>
      <c r="Q4077">
        <f t="shared" si="442"/>
        <v>0</v>
      </c>
      <c r="R4077">
        <f t="shared" si="443"/>
        <v>0</v>
      </c>
      <c r="S4077">
        <f t="shared" si="444"/>
        <v>0</v>
      </c>
      <c r="T4077">
        <f t="shared" si="445"/>
        <v>32</v>
      </c>
      <c r="U4077">
        <f t="shared" si="446"/>
        <v>0</v>
      </c>
      <c r="V4077" t="str">
        <f t="shared" si="447"/>
        <v/>
      </c>
    </row>
    <row r="4078" spans="1:22" x14ac:dyDescent="0.2">
      <c r="A4078" t="s">
        <v>14958</v>
      </c>
      <c r="B4078" t="s">
        <v>939</v>
      </c>
      <c r="C4078">
        <v>41719597</v>
      </c>
      <c r="D4078">
        <v>41719872</v>
      </c>
      <c r="E4078">
        <v>276</v>
      </c>
      <c r="F4078" t="s">
        <v>74</v>
      </c>
      <c r="G4078" t="s">
        <v>1517</v>
      </c>
      <c r="H4078" t="s">
        <v>14959</v>
      </c>
      <c r="I4078">
        <v>0</v>
      </c>
      <c r="J4078">
        <v>0</v>
      </c>
      <c r="K4078">
        <v>0</v>
      </c>
      <c r="L4078">
        <v>0</v>
      </c>
      <c r="M4078">
        <v>0</v>
      </c>
      <c r="N4078">
        <v>0</v>
      </c>
      <c r="O4078" t="str">
        <f t="shared" si="441"/>
        <v/>
      </c>
      <c r="P4078">
        <f>IF(ISERROR(VLOOKUP(G4078,Genes!$A$2:$A$749,1,0)),0,1)</f>
        <v>1</v>
      </c>
      <c r="Q4078">
        <f t="shared" si="442"/>
        <v>0</v>
      </c>
      <c r="R4078">
        <f t="shared" si="443"/>
        <v>0</v>
      </c>
      <c r="S4078">
        <f t="shared" si="444"/>
        <v>0</v>
      </c>
      <c r="T4078">
        <f t="shared" si="445"/>
        <v>33</v>
      </c>
      <c r="U4078">
        <f t="shared" si="446"/>
        <v>0</v>
      </c>
      <c r="V4078" t="str">
        <f t="shared" si="447"/>
        <v/>
      </c>
    </row>
    <row r="4079" spans="1:22" x14ac:dyDescent="0.2">
      <c r="A4079" t="s">
        <v>14960</v>
      </c>
      <c r="B4079" t="s">
        <v>939</v>
      </c>
      <c r="C4079">
        <v>41711046</v>
      </c>
      <c r="D4079">
        <v>41711342</v>
      </c>
      <c r="E4079">
        <v>297</v>
      </c>
      <c r="F4079" t="s">
        <v>74</v>
      </c>
      <c r="G4079" t="s">
        <v>1517</v>
      </c>
      <c r="H4079" t="s">
        <v>14961</v>
      </c>
      <c r="I4079">
        <v>0</v>
      </c>
      <c r="J4079">
        <v>0</v>
      </c>
      <c r="K4079">
        <v>0</v>
      </c>
      <c r="L4079">
        <v>0</v>
      </c>
      <c r="M4079">
        <v>0</v>
      </c>
      <c r="N4079">
        <v>0</v>
      </c>
      <c r="O4079" t="str">
        <f t="shared" si="441"/>
        <v/>
      </c>
      <c r="P4079">
        <f>IF(ISERROR(VLOOKUP(G4079,Genes!$A$2:$A$749,1,0)),0,1)</f>
        <v>1</v>
      </c>
      <c r="Q4079">
        <f t="shared" si="442"/>
        <v>0</v>
      </c>
      <c r="R4079">
        <f t="shared" si="443"/>
        <v>0</v>
      </c>
      <c r="S4079">
        <f t="shared" si="444"/>
        <v>0</v>
      </c>
      <c r="T4079">
        <f t="shared" si="445"/>
        <v>34</v>
      </c>
      <c r="U4079">
        <f t="shared" si="446"/>
        <v>0</v>
      </c>
      <c r="V4079" t="str">
        <f t="shared" si="447"/>
        <v/>
      </c>
    </row>
    <row r="4080" spans="1:22" x14ac:dyDescent="0.2">
      <c r="A4080" t="s">
        <v>14962</v>
      </c>
      <c r="B4080" t="s">
        <v>939</v>
      </c>
      <c r="C4080">
        <v>41710028</v>
      </c>
      <c r="D4080">
        <v>41710303</v>
      </c>
      <c r="E4080">
        <v>276</v>
      </c>
      <c r="F4080" t="s">
        <v>74</v>
      </c>
      <c r="G4080" t="s">
        <v>1517</v>
      </c>
      <c r="H4080" t="s">
        <v>14963</v>
      </c>
      <c r="I4080">
        <v>0</v>
      </c>
      <c r="J4080">
        <v>0</v>
      </c>
      <c r="K4080">
        <v>0</v>
      </c>
      <c r="L4080">
        <v>0</v>
      </c>
      <c r="M4080">
        <v>0</v>
      </c>
      <c r="N4080">
        <v>0</v>
      </c>
      <c r="O4080" t="str">
        <f t="shared" si="441"/>
        <v>DSCAM</v>
      </c>
      <c r="P4080">
        <f>IF(ISERROR(VLOOKUP(G4080,Genes!$A$2:$A$749,1,0)),0,1)</f>
        <v>1</v>
      </c>
      <c r="Q4080">
        <f t="shared" si="442"/>
        <v>0</v>
      </c>
      <c r="R4080">
        <f t="shared" si="443"/>
        <v>0</v>
      </c>
      <c r="S4080">
        <f t="shared" si="444"/>
        <v>0</v>
      </c>
      <c r="T4080">
        <f t="shared" si="445"/>
        <v>35</v>
      </c>
      <c r="U4080">
        <f t="shared" si="446"/>
        <v>1</v>
      </c>
      <c r="V4080">
        <f t="shared" si="447"/>
        <v>0</v>
      </c>
    </row>
    <row r="4081" spans="1:22" x14ac:dyDescent="0.2">
      <c r="A4081" t="s">
        <v>14964</v>
      </c>
      <c r="B4081" t="s">
        <v>288</v>
      </c>
      <c r="C4081">
        <v>56819205</v>
      </c>
      <c r="D4081">
        <v>56819385</v>
      </c>
      <c r="E4081">
        <v>181</v>
      </c>
      <c r="F4081" t="s">
        <v>74</v>
      </c>
      <c r="G4081" t="s">
        <v>1524</v>
      </c>
      <c r="H4081" t="s">
        <v>14965</v>
      </c>
      <c r="I4081">
        <v>3</v>
      </c>
      <c r="J4081">
        <v>1</v>
      </c>
      <c r="K4081">
        <v>2</v>
      </c>
      <c r="L4081">
        <v>0</v>
      </c>
      <c r="M4081">
        <v>0</v>
      </c>
      <c r="N4081">
        <v>0</v>
      </c>
      <c r="O4081" t="str">
        <f t="shared" si="441"/>
        <v/>
      </c>
      <c r="P4081">
        <f>IF(ISERROR(VLOOKUP(G4081,Genes!$A$2:$A$749,1,0)),0,1)</f>
        <v>1</v>
      </c>
      <c r="Q4081">
        <f t="shared" si="442"/>
        <v>1</v>
      </c>
      <c r="R4081">
        <f t="shared" si="443"/>
        <v>1</v>
      </c>
      <c r="S4081">
        <f t="shared" si="444"/>
        <v>1</v>
      </c>
      <c r="T4081">
        <f t="shared" si="445"/>
        <v>1</v>
      </c>
      <c r="U4081">
        <f t="shared" si="446"/>
        <v>0</v>
      </c>
      <c r="V4081" t="str">
        <f t="shared" si="447"/>
        <v/>
      </c>
    </row>
    <row r="4082" spans="1:22" x14ac:dyDescent="0.2">
      <c r="A4082" t="s">
        <v>14966</v>
      </c>
      <c r="B4082" t="s">
        <v>288</v>
      </c>
      <c r="C4082">
        <v>56569078</v>
      </c>
      <c r="D4082">
        <v>56569167</v>
      </c>
      <c r="E4082">
        <v>90</v>
      </c>
      <c r="F4082" t="s">
        <v>74</v>
      </c>
      <c r="G4082" t="s">
        <v>1524</v>
      </c>
      <c r="H4082" t="s">
        <v>14967</v>
      </c>
      <c r="I4082">
        <v>2</v>
      </c>
      <c r="J4082">
        <v>0</v>
      </c>
      <c r="K4082">
        <v>2</v>
      </c>
      <c r="L4082">
        <v>0</v>
      </c>
      <c r="M4082">
        <v>0</v>
      </c>
      <c r="N4082">
        <v>0</v>
      </c>
      <c r="O4082" t="str">
        <f t="shared" si="441"/>
        <v/>
      </c>
      <c r="P4082">
        <f>IF(ISERROR(VLOOKUP(G4082,Genes!$A$2:$A$749,1,0)),0,1)</f>
        <v>1</v>
      </c>
      <c r="Q4082">
        <f t="shared" si="442"/>
        <v>0</v>
      </c>
      <c r="R4082">
        <f t="shared" si="443"/>
        <v>1</v>
      </c>
      <c r="S4082">
        <f t="shared" si="444"/>
        <v>2</v>
      </c>
      <c r="T4082">
        <f t="shared" si="445"/>
        <v>2</v>
      </c>
      <c r="U4082">
        <f t="shared" si="446"/>
        <v>0</v>
      </c>
      <c r="V4082" t="str">
        <f t="shared" si="447"/>
        <v/>
      </c>
    </row>
    <row r="4083" spans="1:22" x14ac:dyDescent="0.2">
      <c r="A4083" t="s">
        <v>14968</v>
      </c>
      <c r="B4083" t="s">
        <v>288</v>
      </c>
      <c r="C4083">
        <v>56346848</v>
      </c>
      <c r="D4083">
        <v>56346976</v>
      </c>
      <c r="E4083">
        <v>129</v>
      </c>
      <c r="F4083" t="s">
        <v>74</v>
      </c>
      <c r="G4083" t="s">
        <v>1524</v>
      </c>
      <c r="H4083" t="s">
        <v>14969</v>
      </c>
      <c r="I4083">
        <v>3</v>
      </c>
      <c r="J4083">
        <v>1</v>
      </c>
      <c r="K4083">
        <v>2</v>
      </c>
      <c r="L4083">
        <v>0</v>
      </c>
      <c r="M4083">
        <v>0</v>
      </c>
      <c r="N4083">
        <v>0</v>
      </c>
      <c r="O4083" t="str">
        <f t="shared" si="441"/>
        <v/>
      </c>
      <c r="P4083">
        <f>IF(ISERROR(VLOOKUP(G4083,Genes!$A$2:$A$749,1,0)),0,1)</f>
        <v>1</v>
      </c>
      <c r="Q4083">
        <f t="shared" si="442"/>
        <v>0</v>
      </c>
      <c r="R4083">
        <f t="shared" si="443"/>
        <v>1</v>
      </c>
      <c r="S4083">
        <f t="shared" si="444"/>
        <v>3</v>
      </c>
      <c r="T4083">
        <f t="shared" si="445"/>
        <v>3</v>
      </c>
      <c r="U4083">
        <f t="shared" si="446"/>
        <v>0</v>
      </c>
      <c r="V4083" t="str">
        <f t="shared" si="447"/>
        <v/>
      </c>
    </row>
    <row r="4084" spans="1:22" x14ac:dyDescent="0.2">
      <c r="A4084" t="s">
        <v>14970</v>
      </c>
      <c r="B4084" t="s">
        <v>288</v>
      </c>
      <c r="C4084">
        <v>56342143</v>
      </c>
      <c r="D4084">
        <v>56342286</v>
      </c>
      <c r="E4084">
        <v>144</v>
      </c>
      <c r="F4084" t="s">
        <v>74</v>
      </c>
      <c r="G4084" t="s">
        <v>1524</v>
      </c>
      <c r="H4084" t="s">
        <v>14971</v>
      </c>
      <c r="I4084">
        <v>3</v>
      </c>
      <c r="J4084">
        <v>1</v>
      </c>
      <c r="K4084">
        <v>2</v>
      </c>
      <c r="L4084">
        <v>0</v>
      </c>
      <c r="M4084">
        <v>0</v>
      </c>
      <c r="N4084">
        <v>0</v>
      </c>
      <c r="O4084" t="str">
        <f t="shared" si="441"/>
        <v/>
      </c>
      <c r="P4084">
        <f>IF(ISERROR(VLOOKUP(G4084,Genes!$A$2:$A$749,1,0)),0,1)</f>
        <v>1</v>
      </c>
      <c r="Q4084">
        <f t="shared" si="442"/>
        <v>0</v>
      </c>
      <c r="R4084">
        <f t="shared" si="443"/>
        <v>1</v>
      </c>
      <c r="S4084">
        <f t="shared" si="444"/>
        <v>4</v>
      </c>
      <c r="T4084">
        <f t="shared" si="445"/>
        <v>4</v>
      </c>
      <c r="U4084">
        <f t="shared" si="446"/>
        <v>0</v>
      </c>
      <c r="V4084" t="str">
        <f t="shared" si="447"/>
        <v/>
      </c>
    </row>
    <row r="4085" spans="1:22" x14ac:dyDescent="0.2">
      <c r="A4085" t="s">
        <v>14972</v>
      </c>
      <c r="B4085" t="s">
        <v>288</v>
      </c>
      <c r="C4085">
        <v>56340947</v>
      </c>
      <c r="D4085">
        <v>56341135</v>
      </c>
      <c r="E4085">
        <v>189</v>
      </c>
      <c r="F4085" t="s">
        <v>74</v>
      </c>
      <c r="G4085" t="s">
        <v>1524</v>
      </c>
      <c r="H4085" t="s">
        <v>14973</v>
      </c>
      <c r="I4085">
        <v>3</v>
      </c>
      <c r="J4085">
        <v>1</v>
      </c>
      <c r="K4085">
        <v>2</v>
      </c>
      <c r="L4085">
        <v>0</v>
      </c>
      <c r="M4085">
        <v>0</v>
      </c>
      <c r="N4085">
        <v>0</v>
      </c>
      <c r="O4085" t="str">
        <f t="shared" si="441"/>
        <v/>
      </c>
      <c r="P4085">
        <f>IF(ISERROR(VLOOKUP(G4085,Genes!$A$2:$A$749,1,0)),0,1)</f>
        <v>1</v>
      </c>
      <c r="Q4085">
        <f t="shared" si="442"/>
        <v>0</v>
      </c>
      <c r="R4085">
        <f t="shared" si="443"/>
        <v>1</v>
      </c>
      <c r="S4085">
        <f t="shared" si="444"/>
        <v>5</v>
      </c>
      <c r="T4085">
        <f t="shared" si="445"/>
        <v>5</v>
      </c>
      <c r="U4085">
        <f t="shared" si="446"/>
        <v>0</v>
      </c>
      <c r="V4085" t="str">
        <f t="shared" si="447"/>
        <v/>
      </c>
    </row>
    <row r="4086" spans="1:22" x14ac:dyDescent="0.2">
      <c r="A4086" t="s">
        <v>14974</v>
      </c>
      <c r="B4086" t="s">
        <v>288</v>
      </c>
      <c r="C4086">
        <v>56338671</v>
      </c>
      <c r="D4086">
        <v>56338800</v>
      </c>
      <c r="E4086">
        <v>130</v>
      </c>
      <c r="F4086" t="s">
        <v>74</v>
      </c>
      <c r="G4086" t="s">
        <v>1524</v>
      </c>
      <c r="H4086" t="s">
        <v>14975</v>
      </c>
      <c r="I4086">
        <v>3</v>
      </c>
      <c r="J4086">
        <v>1</v>
      </c>
      <c r="K4086">
        <v>2</v>
      </c>
      <c r="L4086">
        <v>0</v>
      </c>
      <c r="M4086">
        <v>0</v>
      </c>
      <c r="N4086">
        <v>0</v>
      </c>
      <c r="O4086" t="str">
        <f t="shared" si="441"/>
        <v/>
      </c>
      <c r="P4086">
        <f>IF(ISERROR(VLOOKUP(G4086,Genes!$A$2:$A$749,1,0)),0,1)</f>
        <v>1</v>
      </c>
      <c r="Q4086">
        <f t="shared" si="442"/>
        <v>0</v>
      </c>
      <c r="R4086">
        <f t="shared" si="443"/>
        <v>1</v>
      </c>
      <c r="S4086">
        <f t="shared" si="444"/>
        <v>6</v>
      </c>
      <c r="T4086">
        <f t="shared" si="445"/>
        <v>6</v>
      </c>
      <c r="U4086">
        <f t="shared" si="446"/>
        <v>0</v>
      </c>
      <c r="V4086" t="str">
        <f t="shared" si="447"/>
        <v/>
      </c>
    </row>
    <row r="4087" spans="1:22" x14ac:dyDescent="0.2">
      <c r="A4087" t="s">
        <v>14976</v>
      </c>
      <c r="B4087" t="s">
        <v>288</v>
      </c>
      <c r="C4087">
        <v>56336857</v>
      </c>
      <c r="D4087">
        <v>56337020</v>
      </c>
      <c r="E4087">
        <v>164</v>
      </c>
      <c r="F4087" t="s">
        <v>74</v>
      </c>
      <c r="G4087" t="s">
        <v>1524</v>
      </c>
      <c r="H4087" t="s">
        <v>14977</v>
      </c>
      <c r="I4087">
        <v>4</v>
      </c>
      <c r="J4087">
        <v>1</v>
      </c>
      <c r="K4087">
        <v>2</v>
      </c>
      <c r="L4087">
        <v>1</v>
      </c>
      <c r="M4087">
        <v>0</v>
      </c>
      <c r="N4087">
        <v>0</v>
      </c>
      <c r="O4087" t="str">
        <f t="shared" si="441"/>
        <v/>
      </c>
      <c r="P4087">
        <f>IF(ISERROR(VLOOKUP(G4087,Genes!$A$2:$A$749,1,0)),0,1)</f>
        <v>1</v>
      </c>
      <c r="Q4087">
        <f t="shared" si="442"/>
        <v>0</v>
      </c>
      <c r="R4087">
        <f t="shared" si="443"/>
        <v>1</v>
      </c>
      <c r="S4087">
        <f t="shared" si="444"/>
        <v>7</v>
      </c>
      <c r="T4087">
        <f t="shared" si="445"/>
        <v>7</v>
      </c>
      <c r="U4087">
        <f t="shared" si="446"/>
        <v>0</v>
      </c>
      <c r="V4087" t="str">
        <f t="shared" si="447"/>
        <v/>
      </c>
    </row>
    <row r="4088" spans="1:22" x14ac:dyDescent="0.2">
      <c r="A4088" t="s">
        <v>14978</v>
      </c>
      <c r="B4088" t="s">
        <v>288</v>
      </c>
      <c r="C4088">
        <v>56335904</v>
      </c>
      <c r="D4088">
        <v>56336066</v>
      </c>
      <c r="E4088">
        <v>163</v>
      </c>
      <c r="F4088" t="s">
        <v>74</v>
      </c>
      <c r="G4088" t="s">
        <v>1524</v>
      </c>
      <c r="H4088" t="s">
        <v>14979</v>
      </c>
      <c r="I4088">
        <v>3</v>
      </c>
      <c r="J4088">
        <v>1</v>
      </c>
      <c r="K4088">
        <v>2</v>
      </c>
      <c r="L4088">
        <v>0</v>
      </c>
      <c r="M4088">
        <v>0</v>
      </c>
      <c r="N4088">
        <v>0</v>
      </c>
      <c r="O4088" t="str">
        <f t="shared" si="441"/>
        <v/>
      </c>
      <c r="P4088">
        <f>IF(ISERROR(VLOOKUP(G4088,Genes!$A$2:$A$749,1,0)),0,1)</f>
        <v>1</v>
      </c>
      <c r="Q4088">
        <f t="shared" si="442"/>
        <v>0</v>
      </c>
      <c r="R4088">
        <f t="shared" si="443"/>
        <v>1</v>
      </c>
      <c r="S4088">
        <f t="shared" si="444"/>
        <v>8</v>
      </c>
      <c r="T4088">
        <f t="shared" si="445"/>
        <v>8</v>
      </c>
      <c r="U4088">
        <f t="shared" si="446"/>
        <v>0</v>
      </c>
      <c r="V4088" t="str">
        <f t="shared" si="447"/>
        <v/>
      </c>
    </row>
    <row r="4089" spans="1:22" x14ac:dyDescent="0.2">
      <c r="A4089" t="s">
        <v>14980</v>
      </c>
      <c r="B4089" t="s">
        <v>288</v>
      </c>
      <c r="C4089">
        <v>56334926</v>
      </c>
      <c r="D4089">
        <v>56335080</v>
      </c>
      <c r="E4089">
        <v>155</v>
      </c>
      <c r="F4089" t="s">
        <v>74</v>
      </c>
      <c r="G4089" t="s">
        <v>1524</v>
      </c>
      <c r="H4089" t="s">
        <v>14981</v>
      </c>
      <c r="I4089">
        <v>3</v>
      </c>
      <c r="J4089">
        <v>1</v>
      </c>
      <c r="K4089">
        <v>2</v>
      </c>
      <c r="L4089">
        <v>0</v>
      </c>
      <c r="M4089">
        <v>0</v>
      </c>
      <c r="N4089">
        <v>0</v>
      </c>
      <c r="O4089" t="str">
        <f t="shared" si="441"/>
        <v/>
      </c>
      <c r="P4089">
        <f>IF(ISERROR(VLOOKUP(G4089,Genes!$A$2:$A$749,1,0)),0,1)</f>
        <v>1</v>
      </c>
      <c r="Q4089">
        <f t="shared" si="442"/>
        <v>0</v>
      </c>
      <c r="R4089">
        <f t="shared" si="443"/>
        <v>1</v>
      </c>
      <c r="S4089">
        <f t="shared" si="444"/>
        <v>9</v>
      </c>
      <c r="T4089">
        <f t="shared" si="445"/>
        <v>9</v>
      </c>
      <c r="U4089">
        <f t="shared" si="446"/>
        <v>0</v>
      </c>
      <c r="V4089" t="str">
        <f t="shared" si="447"/>
        <v/>
      </c>
    </row>
    <row r="4090" spans="1:22" x14ac:dyDescent="0.2">
      <c r="A4090" t="s">
        <v>14982</v>
      </c>
      <c r="B4090" t="s">
        <v>288</v>
      </c>
      <c r="C4090">
        <v>56334681</v>
      </c>
      <c r="D4090">
        <v>56334755</v>
      </c>
      <c r="E4090">
        <v>75</v>
      </c>
      <c r="F4090" t="s">
        <v>74</v>
      </c>
      <c r="G4090" t="s">
        <v>1524</v>
      </c>
      <c r="H4090" t="s">
        <v>14983</v>
      </c>
      <c r="I4090">
        <v>2</v>
      </c>
      <c r="J4090">
        <v>1</v>
      </c>
      <c r="K4090">
        <v>0</v>
      </c>
      <c r="L4090">
        <v>1</v>
      </c>
      <c r="M4090">
        <v>0</v>
      </c>
      <c r="N4090">
        <v>0</v>
      </c>
      <c r="O4090" t="str">
        <f t="shared" si="441"/>
        <v/>
      </c>
      <c r="P4090">
        <f>IF(ISERROR(VLOOKUP(G4090,Genes!$A$2:$A$749,1,0)),0,1)</f>
        <v>1</v>
      </c>
      <c r="Q4090">
        <f t="shared" si="442"/>
        <v>0</v>
      </c>
      <c r="R4090">
        <f t="shared" si="443"/>
        <v>1</v>
      </c>
      <c r="S4090">
        <f t="shared" si="444"/>
        <v>10</v>
      </c>
      <c r="T4090">
        <f t="shared" si="445"/>
        <v>10</v>
      </c>
      <c r="U4090">
        <f t="shared" si="446"/>
        <v>0</v>
      </c>
      <c r="V4090" t="str">
        <f t="shared" si="447"/>
        <v/>
      </c>
    </row>
    <row r="4091" spans="1:22" x14ac:dyDescent="0.2">
      <c r="A4091" t="s">
        <v>14984</v>
      </c>
      <c r="B4091" t="s">
        <v>288</v>
      </c>
      <c r="C4091">
        <v>56333780</v>
      </c>
      <c r="D4091">
        <v>56333797</v>
      </c>
      <c r="E4091">
        <v>18</v>
      </c>
      <c r="F4091" t="s">
        <v>74</v>
      </c>
      <c r="G4091" t="s">
        <v>1524</v>
      </c>
      <c r="H4091" t="s">
        <v>14985</v>
      </c>
      <c r="I4091">
        <v>2</v>
      </c>
      <c r="J4091">
        <v>2</v>
      </c>
      <c r="K4091">
        <v>0</v>
      </c>
      <c r="L4091">
        <v>0</v>
      </c>
      <c r="M4091">
        <v>0</v>
      </c>
      <c r="N4091">
        <v>0</v>
      </c>
      <c r="O4091" t="str">
        <f t="shared" si="441"/>
        <v/>
      </c>
      <c r="P4091">
        <f>IF(ISERROR(VLOOKUP(G4091,Genes!$A$2:$A$749,1,0)),0,1)</f>
        <v>1</v>
      </c>
      <c r="Q4091">
        <f t="shared" si="442"/>
        <v>0</v>
      </c>
      <c r="R4091">
        <f t="shared" si="443"/>
        <v>1</v>
      </c>
      <c r="S4091">
        <f t="shared" si="444"/>
        <v>11</v>
      </c>
      <c r="T4091">
        <f t="shared" si="445"/>
        <v>11</v>
      </c>
      <c r="U4091">
        <f t="shared" si="446"/>
        <v>0</v>
      </c>
      <c r="V4091" t="str">
        <f t="shared" si="447"/>
        <v/>
      </c>
    </row>
    <row r="4092" spans="1:22" x14ac:dyDescent="0.2">
      <c r="A4092" t="s">
        <v>14986</v>
      </c>
      <c r="B4092" t="s">
        <v>288</v>
      </c>
      <c r="C4092">
        <v>56330876</v>
      </c>
      <c r="D4092">
        <v>56330993</v>
      </c>
      <c r="E4092">
        <v>118</v>
      </c>
      <c r="F4092" t="s">
        <v>74</v>
      </c>
      <c r="G4092" t="s">
        <v>1524</v>
      </c>
      <c r="H4092" t="s">
        <v>14987</v>
      </c>
      <c r="I4092">
        <v>2</v>
      </c>
      <c r="J4092">
        <v>0</v>
      </c>
      <c r="K4092">
        <v>2</v>
      </c>
      <c r="L4092">
        <v>0</v>
      </c>
      <c r="M4092">
        <v>0</v>
      </c>
      <c r="N4092">
        <v>0</v>
      </c>
      <c r="O4092" t="str">
        <f t="shared" si="441"/>
        <v/>
      </c>
      <c r="P4092">
        <f>IF(ISERROR(VLOOKUP(G4092,Genes!$A$2:$A$749,1,0)),0,1)</f>
        <v>1</v>
      </c>
      <c r="Q4092">
        <f t="shared" si="442"/>
        <v>0</v>
      </c>
      <c r="R4092">
        <f t="shared" si="443"/>
        <v>1</v>
      </c>
      <c r="S4092">
        <f t="shared" si="444"/>
        <v>12</v>
      </c>
      <c r="T4092">
        <f t="shared" si="445"/>
        <v>12</v>
      </c>
      <c r="U4092">
        <f t="shared" si="446"/>
        <v>0</v>
      </c>
      <c r="V4092" t="str">
        <f t="shared" si="447"/>
        <v/>
      </c>
    </row>
    <row r="4093" spans="1:22" x14ac:dyDescent="0.2">
      <c r="A4093" t="s">
        <v>14988</v>
      </c>
      <c r="B4093" t="s">
        <v>288</v>
      </c>
      <c r="C4093">
        <v>56568509</v>
      </c>
      <c r="D4093">
        <v>56568544</v>
      </c>
      <c r="E4093">
        <v>36</v>
      </c>
      <c r="F4093" t="s">
        <v>74</v>
      </c>
      <c r="G4093" t="s">
        <v>1524</v>
      </c>
      <c r="H4093" t="s">
        <v>14989</v>
      </c>
      <c r="I4093">
        <v>0</v>
      </c>
      <c r="J4093">
        <v>0</v>
      </c>
      <c r="K4093">
        <v>0</v>
      </c>
      <c r="L4093">
        <v>0</v>
      </c>
      <c r="M4093">
        <v>0</v>
      </c>
      <c r="N4093">
        <v>0</v>
      </c>
      <c r="O4093" t="str">
        <f t="shared" si="441"/>
        <v/>
      </c>
      <c r="P4093">
        <f>IF(ISERROR(VLOOKUP(G4093,Genes!$A$2:$A$749,1,0)),0,1)</f>
        <v>1</v>
      </c>
      <c r="Q4093">
        <f t="shared" si="442"/>
        <v>0</v>
      </c>
      <c r="R4093">
        <f t="shared" si="443"/>
        <v>0</v>
      </c>
      <c r="S4093">
        <f t="shared" si="444"/>
        <v>12</v>
      </c>
      <c r="T4093">
        <f t="shared" si="445"/>
        <v>13</v>
      </c>
      <c r="U4093">
        <f t="shared" si="446"/>
        <v>0</v>
      </c>
      <c r="V4093" t="str">
        <f t="shared" si="447"/>
        <v/>
      </c>
    </row>
    <row r="4094" spans="1:22" x14ac:dyDescent="0.2">
      <c r="A4094" t="s">
        <v>14990</v>
      </c>
      <c r="B4094" t="s">
        <v>288</v>
      </c>
      <c r="C4094">
        <v>56329483</v>
      </c>
      <c r="D4094">
        <v>56329554</v>
      </c>
      <c r="E4094">
        <v>72</v>
      </c>
      <c r="F4094" t="s">
        <v>74</v>
      </c>
      <c r="G4094" t="s">
        <v>1524</v>
      </c>
      <c r="H4094" t="s">
        <v>14991</v>
      </c>
      <c r="I4094">
        <v>2</v>
      </c>
      <c r="J4094">
        <v>0</v>
      </c>
      <c r="K4094">
        <v>2</v>
      </c>
      <c r="L4094">
        <v>0</v>
      </c>
      <c r="M4094">
        <v>0</v>
      </c>
      <c r="N4094">
        <v>0</v>
      </c>
      <c r="O4094" t="str">
        <f t="shared" si="441"/>
        <v/>
      </c>
      <c r="P4094">
        <f>IF(ISERROR(VLOOKUP(G4094,Genes!$A$2:$A$749,1,0)),0,1)</f>
        <v>1</v>
      </c>
      <c r="Q4094">
        <f t="shared" si="442"/>
        <v>0</v>
      </c>
      <c r="R4094">
        <f t="shared" si="443"/>
        <v>1</v>
      </c>
      <c r="S4094">
        <f t="shared" si="444"/>
        <v>13</v>
      </c>
      <c r="T4094">
        <f t="shared" si="445"/>
        <v>14</v>
      </c>
      <c r="U4094">
        <f t="shared" si="446"/>
        <v>0</v>
      </c>
      <c r="V4094" t="str">
        <f t="shared" si="447"/>
        <v/>
      </c>
    </row>
    <row r="4095" spans="1:22" x14ac:dyDescent="0.2">
      <c r="A4095" t="s">
        <v>14992</v>
      </c>
      <c r="B4095" t="s">
        <v>288</v>
      </c>
      <c r="C4095">
        <v>56328363</v>
      </c>
      <c r="D4095">
        <v>56328562</v>
      </c>
      <c r="E4095">
        <v>200</v>
      </c>
      <c r="F4095" t="s">
        <v>74</v>
      </c>
      <c r="G4095" t="s">
        <v>1524</v>
      </c>
      <c r="H4095" t="s">
        <v>14993</v>
      </c>
      <c r="I4095">
        <v>3</v>
      </c>
      <c r="J4095">
        <v>1</v>
      </c>
      <c r="K4095">
        <v>2</v>
      </c>
      <c r="L4095">
        <v>0</v>
      </c>
      <c r="M4095">
        <v>0</v>
      </c>
      <c r="N4095">
        <v>0</v>
      </c>
      <c r="O4095" t="str">
        <f t="shared" si="441"/>
        <v/>
      </c>
      <c r="P4095">
        <f>IF(ISERROR(VLOOKUP(G4095,Genes!$A$2:$A$749,1,0)),0,1)</f>
        <v>1</v>
      </c>
      <c r="Q4095">
        <f t="shared" si="442"/>
        <v>0</v>
      </c>
      <c r="R4095">
        <f t="shared" si="443"/>
        <v>1</v>
      </c>
      <c r="S4095">
        <f t="shared" si="444"/>
        <v>14</v>
      </c>
      <c r="T4095">
        <f t="shared" si="445"/>
        <v>15</v>
      </c>
      <c r="U4095">
        <f t="shared" si="446"/>
        <v>0</v>
      </c>
      <c r="V4095" t="str">
        <f t="shared" si="447"/>
        <v/>
      </c>
    </row>
    <row r="4096" spans="1:22" x14ac:dyDescent="0.2">
      <c r="A4096" t="s">
        <v>14994</v>
      </c>
      <c r="B4096" t="s">
        <v>288</v>
      </c>
      <c r="C4096">
        <v>56327844</v>
      </c>
      <c r="D4096">
        <v>56327954</v>
      </c>
      <c r="E4096">
        <v>111</v>
      </c>
      <c r="F4096" t="s">
        <v>74</v>
      </c>
      <c r="G4096" t="s">
        <v>1524</v>
      </c>
      <c r="H4096" t="s">
        <v>14995</v>
      </c>
      <c r="I4096">
        <v>2</v>
      </c>
      <c r="J4096">
        <v>0</v>
      </c>
      <c r="K4096">
        <v>2</v>
      </c>
      <c r="L4096">
        <v>0</v>
      </c>
      <c r="M4096">
        <v>0</v>
      </c>
      <c r="N4096">
        <v>0</v>
      </c>
      <c r="O4096" t="str">
        <f t="shared" si="441"/>
        <v/>
      </c>
      <c r="P4096">
        <f>IF(ISERROR(VLOOKUP(G4096,Genes!$A$2:$A$749,1,0)),0,1)</f>
        <v>1</v>
      </c>
      <c r="Q4096">
        <f t="shared" si="442"/>
        <v>0</v>
      </c>
      <c r="R4096">
        <f t="shared" si="443"/>
        <v>1</v>
      </c>
      <c r="S4096">
        <f t="shared" si="444"/>
        <v>15</v>
      </c>
      <c r="T4096">
        <f t="shared" si="445"/>
        <v>16</v>
      </c>
      <c r="U4096">
        <f t="shared" si="446"/>
        <v>0</v>
      </c>
      <c r="V4096" t="str">
        <f t="shared" si="447"/>
        <v/>
      </c>
    </row>
    <row r="4097" spans="1:22" x14ac:dyDescent="0.2">
      <c r="A4097" t="s">
        <v>14996</v>
      </c>
      <c r="B4097" t="s">
        <v>288</v>
      </c>
      <c r="C4097">
        <v>56324929</v>
      </c>
      <c r="D4097">
        <v>56325052</v>
      </c>
      <c r="E4097">
        <v>124</v>
      </c>
      <c r="F4097" t="s">
        <v>74</v>
      </c>
      <c r="G4097" t="s">
        <v>1524</v>
      </c>
      <c r="H4097" t="s">
        <v>14997</v>
      </c>
      <c r="I4097">
        <v>3</v>
      </c>
      <c r="J4097">
        <v>1</v>
      </c>
      <c r="K4097">
        <v>2</v>
      </c>
      <c r="L4097">
        <v>0</v>
      </c>
      <c r="M4097">
        <v>0</v>
      </c>
      <c r="N4097">
        <v>0</v>
      </c>
      <c r="O4097" t="str">
        <f t="shared" si="441"/>
        <v/>
      </c>
      <c r="P4097">
        <f>IF(ISERROR(VLOOKUP(G4097,Genes!$A$2:$A$749,1,0)),0,1)</f>
        <v>1</v>
      </c>
      <c r="Q4097">
        <f t="shared" si="442"/>
        <v>0</v>
      </c>
      <c r="R4097">
        <f t="shared" si="443"/>
        <v>1</v>
      </c>
      <c r="S4097">
        <f t="shared" si="444"/>
        <v>16</v>
      </c>
      <c r="T4097">
        <f t="shared" si="445"/>
        <v>17</v>
      </c>
      <c r="U4097">
        <f t="shared" si="446"/>
        <v>0</v>
      </c>
      <c r="V4097" t="str">
        <f t="shared" si="447"/>
        <v/>
      </c>
    </row>
    <row r="4098" spans="1:22" x14ac:dyDescent="0.2">
      <c r="A4098" t="s">
        <v>14998</v>
      </c>
      <c r="B4098" t="s">
        <v>288</v>
      </c>
      <c r="C4098">
        <v>56323803</v>
      </c>
      <c r="D4098">
        <v>56324065</v>
      </c>
      <c r="E4098">
        <v>263</v>
      </c>
      <c r="F4098" t="s">
        <v>74</v>
      </c>
      <c r="G4098" t="s">
        <v>1524</v>
      </c>
      <c r="H4098" t="s">
        <v>14999</v>
      </c>
      <c r="I4098">
        <v>4</v>
      </c>
      <c r="J4098">
        <v>2</v>
      </c>
      <c r="K4098">
        <v>2</v>
      </c>
      <c r="L4098">
        <v>0</v>
      </c>
      <c r="M4098">
        <v>0</v>
      </c>
      <c r="N4098">
        <v>0</v>
      </c>
      <c r="O4098" t="str">
        <f t="shared" ref="O4098:O4161" si="448">IF(U4098=1,G4098,"")</f>
        <v/>
      </c>
      <c r="P4098">
        <f>IF(ISERROR(VLOOKUP(G4098,Genes!$A$2:$A$749,1,0)),0,1)</f>
        <v>1</v>
      </c>
      <c r="Q4098">
        <f t="shared" ref="Q4098:Q4161" si="449">IF(G4098&lt;&gt;G4097,1,0)</f>
        <v>0</v>
      </c>
      <c r="R4098">
        <f t="shared" ref="R4098:R4161" si="450">IF(I4098=0,0,1)</f>
        <v>1</v>
      </c>
      <c r="S4098">
        <f t="shared" ref="S4098:S4161" si="451">IF(Q4098=1,R4098,S4097+R4098)</f>
        <v>17</v>
      </c>
      <c r="T4098">
        <f t="shared" ref="T4098:T4161" si="452">IF(Q4098=1,1,T4097+1)</f>
        <v>18</v>
      </c>
      <c r="U4098">
        <f t="shared" ref="U4098:U4161" si="453">IF(G4098&lt;&gt;G4099,1,0)</f>
        <v>0</v>
      </c>
      <c r="V4098" t="str">
        <f t="shared" ref="V4098:V4161" si="454">IF(U4098=1,S4098/T4098,"")</f>
        <v/>
      </c>
    </row>
    <row r="4099" spans="1:22" x14ac:dyDescent="0.2">
      <c r="A4099" t="s">
        <v>15000</v>
      </c>
      <c r="B4099" t="s">
        <v>288</v>
      </c>
      <c r="C4099">
        <v>56568446</v>
      </c>
      <c r="D4099">
        <v>56568544</v>
      </c>
      <c r="E4099">
        <v>99</v>
      </c>
      <c r="F4099" t="s">
        <v>74</v>
      </c>
      <c r="G4099" t="s">
        <v>1524</v>
      </c>
      <c r="H4099" t="s">
        <v>15001</v>
      </c>
      <c r="I4099">
        <v>0</v>
      </c>
      <c r="J4099">
        <v>0</v>
      </c>
      <c r="K4099">
        <v>0</v>
      </c>
      <c r="L4099">
        <v>0</v>
      </c>
      <c r="M4099">
        <v>0</v>
      </c>
      <c r="N4099">
        <v>0</v>
      </c>
      <c r="O4099" t="str">
        <f t="shared" si="448"/>
        <v/>
      </c>
      <c r="P4099">
        <f>IF(ISERROR(VLOOKUP(G4099,Genes!$A$2:$A$749,1,0)),0,1)</f>
        <v>1</v>
      </c>
      <c r="Q4099">
        <f t="shared" si="449"/>
        <v>0</v>
      </c>
      <c r="R4099">
        <f t="shared" si="450"/>
        <v>0</v>
      </c>
      <c r="S4099">
        <f t="shared" si="451"/>
        <v>17</v>
      </c>
      <c r="T4099">
        <f t="shared" si="452"/>
        <v>19</v>
      </c>
      <c r="U4099">
        <f t="shared" si="453"/>
        <v>0</v>
      </c>
      <c r="V4099" t="str">
        <f t="shared" si="454"/>
        <v/>
      </c>
    </row>
    <row r="4100" spans="1:22" x14ac:dyDescent="0.2">
      <c r="A4100" t="s">
        <v>15002</v>
      </c>
      <c r="B4100" t="s">
        <v>288</v>
      </c>
      <c r="C4100">
        <v>56566686</v>
      </c>
      <c r="D4100">
        <v>56566763</v>
      </c>
      <c r="E4100">
        <v>78</v>
      </c>
      <c r="F4100" t="s">
        <v>74</v>
      </c>
      <c r="G4100" t="s">
        <v>1524</v>
      </c>
      <c r="H4100" t="s">
        <v>15003</v>
      </c>
      <c r="I4100">
        <v>2</v>
      </c>
      <c r="J4100">
        <v>0</v>
      </c>
      <c r="K4100">
        <v>2</v>
      </c>
      <c r="L4100">
        <v>0</v>
      </c>
      <c r="M4100">
        <v>0</v>
      </c>
      <c r="N4100">
        <v>0</v>
      </c>
      <c r="O4100" t="str">
        <f t="shared" si="448"/>
        <v/>
      </c>
      <c r="P4100">
        <f>IF(ISERROR(VLOOKUP(G4100,Genes!$A$2:$A$749,1,0)),0,1)</f>
        <v>1</v>
      </c>
      <c r="Q4100">
        <f t="shared" si="449"/>
        <v>0</v>
      </c>
      <c r="R4100">
        <f t="shared" si="450"/>
        <v>1</v>
      </c>
      <c r="S4100">
        <f t="shared" si="451"/>
        <v>18</v>
      </c>
      <c r="T4100">
        <f t="shared" si="452"/>
        <v>20</v>
      </c>
      <c r="U4100">
        <f t="shared" si="453"/>
        <v>0</v>
      </c>
      <c r="V4100" t="str">
        <f t="shared" si="454"/>
        <v/>
      </c>
    </row>
    <row r="4101" spans="1:22" x14ac:dyDescent="0.2">
      <c r="A4101" t="s">
        <v>15004</v>
      </c>
      <c r="B4101" t="s">
        <v>288</v>
      </c>
      <c r="C4101">
        <v>56564451</v>
      </c>
      <c r="D4101">
        <v>56564543</v>
      </c>
      <c r="E4101">
        <v>93</v>
      </c>
      <c r="F4101" t="s">
        <v>74</v>
      </c>
      <c r="G4101" t="s">
        <v>1524</v>
      </c>
      <c r="H4101" t="s">
        <v>15005</v>
      </c>
      <c r="I4101">
        <v>2</v>
      </c>
      <c r="J4101">
        <v>0</v>
      </c>
      <c r="K4101">
        <v>2</v>
      </c>
      <c r="L4101">
        <v>0</v>
      </c>
      <c r="M4101">
        <v>0</v>
      </c>
      <c r="N4101">
        <v>0</v>
      </c>
      <c r="O4101" t="str">
        <f t="shared" si="448"/>
        <v/>
      </c>
      <c r="P4101">
        <f>IF(ISERROR(VLOOKUP(G4101,Genes!$A$2:$A$749,1,0)),0,1)</f>
        <v>1</v>
      </c>
      <c r="Q4101">
        <f t="shared" si="449"/>
        <v>0</v>
      </c>
      <c r="R4101">
        <f t="shared" si="450"/>
        <v>1</v>
      </c>
      <c r="S4101">
        <f t="shared" si="451"/>
        <v>19</v>
      </c>
      <c r="T4101">
        <f t="shared" si="452"/>
        <v>21</v>
      </c>
      <c r="U4101">
        <f t="shared" si="453"/>
        <v>0</v>
      </c>
      <c r="V4101" t="str">
        <f t="shared" si="454"/>
        <v/>
      </c>
    </row>
    <row r="4102" spans="1:22" x14ac:dyDescent="0.2">
      <c r="A4102" t="s">
        <v>15006</v>
      </c>
      <c r="B4102" t="s">
        <v>288</v>
      </c>
      <c r="C4102">
        <v>56557186</v>
      </c>
      <c r="D4102">
        <v>56557947</v>
      </c>
      <c r="E4102">
        <v>762</v>
      </c>
      <c r="F4102" t="s">
        <v>74</v>
      </c>
      <c r="G4102" t="s">
        <v>1524</v>
      </c>
      <c r="H4102" t="s">
        <v>15007</v>
      </c>
      <c r="I4102">
        <v>0</v>
      </c>
      <c r="J4102">
        <v>0</v>
      </c>
      <c r="K4102">
        <v>0</v>
      </c>
      <c r="L4102">
        <v>0</v>
      </c>
      <c r="M4102">
        <v>0</v>
      </c>
      <c r="N4102">
        <v>0</v>
      </c>
      <c r="O4102" t="str">
        <f t="shared" si="448"/>
        <v/>
      </c>
      <c r="P4102">
        <f>IF(ISERROR(VLOOKUP(G4102,Genes!$A$2:$A$749,1,0)),0,1)</f>
        <v>1</v>
      </c>
      <c r="Q4102">
        <f t="shared" si="449"/>
        <v>0</v>
      </c>
      <c r="R4102">
        <f t="shared" si="450"/>
        <v>0</v>
      </c>
      <c r="S4102">
        <f t="shared" si="451"/>
        <v>19</v>
      </c>
      <c r="T4102">
        <f t="shared" si="452"/>
        <v>22</v>
      </c>
      <c r="U4102">
        <f t="shared" si="453"/>
        <v>0</v>
      </c>
      <c r="V4102" t="str">
        <f t="shared" si="454"/>
        <v/>
      </c>
    </row>
    <row r="4103" spans="1:22" x14ac:dyDescent="0.2">
      <c r="A4103" t="s">
        <v>15008</v>
      </c>
      <c r="B4103" t="s">
        <v>288</v>
      </c>
      <c r="C4103">
        <v>56535439</v>
      </c>
      <c r="D4103">
        <v>56535605</v>
      </c>
      <c r="E4103">
        <v>167</v>
      </c>
      <c r="F4103" t="s">
        <v>74</v>
      </c>
      <c r="G4103" t="s">
        <v>1524</v>
      </c>
      <c r="H4103" t="s">
        <v>15009</v>
      </c>
      <c r="I4103">
        <v>3</v>
      </c>
      <c r="J4103">
        <v>1</v>
      </c>
      <c r="K4103">
        <v>2</v>
      </c>
      <c r="L4103">
        <v>0</v>
      </c>
      <c r="M4103">
        <v>0</v>
      </c>
      <c r="N4103">
        <v>0</v>
      </c>
      <c r="O4103" t="str">
        <f t="shared" si="448"/>
        <v/>
      </c>
      <c r="P4103">
        <f>IF(ISERROR(VLOOKUP(G4103,Genes!$A$2:$A$749,1,0)),0,1)</f>
        <v>1</v>
      </c>
      <c r="Q4103">
        <f t="shared" si="449"/>
        <v>0</v>
      </c>
      <c r="R4103">
        <f t="shared" si="450"/>
        <v>1</v>
      </c>
      <c r="S4103">
        <f t="shared" si="451"/>
        <v>20</v>
      </c>
      <c r="T4103">
        <f t="shared" si="452"/>
        <v>23</v>
      </c>
      <c r="U4103">
        <f t="shared" si="453"/>
        <v>0</v>
      </c>
      <c r="V4103" t="str">
        <f t="shared" si="454"/>
        <v/>
      </c>
    </row>
    <row r="4104" spans="1:22" x14ac:dyDescent="0.2">
      <c r="A4104" t="s">
        <v>15010</v>
      </c>
      <c r="B4104" t="s">
        <v>288</v>
      </c>
      <c r="C4104">
        <v>56515930</v>
      </c>
      <c r="D4104">
        <v>56516042</v>
      </c>
      <c r="E4104">
        <v>113</v>
      </c>
      <c r="F4104" t="s">
        <v>74</v>
      </c>
      <c r="G4104" t="s">
        <v>1524</v>
      </c>
      <c r="H4104" t="s">
        <v>15011</v>
      </c>
      <c r="I4104">
        <v>3</v>
      </c>
      <c r="J4104">
        <v>0</v>
      </c>
      <c r="K4104">
        <v>2</v>
      </c>
      <c r="L4104">
        <v>0</v>
      </c>
      <c r="M4104">
        <v>0</v>
      </c>
      <c r="N4104">
        <v>1</v>
      </c>
      <c r="O4104" t="str">
        <f t="shared" si="448"/>
        <v/>
      </c>
      <c r="P4104">
        <f>IF(ISERROR(VLOOKUP(G4104,Genes!$A$2:$A$749,1,0)),0,1)</f>
        <v>1</v>
      </c>
      <c r="Q4104">
        <f t="shared" si="449"/>
        <v>0</v>
      </c>
      <c r="R4104">
        <f t="shared" si="450"/>
        <v>1</v>
      </c>
      <c r="S4104">
        <f t="shared" si="451"/>
        <v>21</v>
      </c>
      <c r="T4104">
        <f t="shared" si="452"/>
        <v>24</v>
      </c>
      <c r="U4104">
        <f t="shared" si="453"/>
        <v>0</v>
      </c>
      <c r="V4104" t="str">
        <f t="shared" si="454"/>
        <v/>
      </c>
    </row>
    <row r="4105" spans="1:22" x14ac:dyDescent="0.2">
      <c r="A4105" t="s">
        <v>15012</v>
      </c>
      <c r="B4105" t="s">
        <v>288</v>
      </c>
      <c r="C4105">
        <v>56515724</v>
      </c>
      <c r="D4105">
        <v>56515830</v>
      </c>
      <c r="E4105">
        <v>107</v>
      </c>
      <c r="F4105" t="s">
        <v>74</v>
      </c>
      <c r="G4105" t="s">
        <v>1524</v>
      </c>
      <c r="H4105" t="s">
        <v>15013</v>
      </c>
      <c r="I4105">
        <v>3</v>
      </c>
      <c r="J4105">
        <v>0</v>
      </c>
      <c r="K4105">
        <v>2</v>
      </c>
      <c r="L4105">
        <v>0</v>
      </c>
      <c r="M4105">
        <v>0</v>
      </c>
      <c r="N4105">
        <v>1</v>
      </c>
      <c r="O4105" t="str">
        <f t="shared" si="448"/>
        <v/>
      </c>
      <c r="P4105">
        <f>IF(ISERROR(VLOOKUP(G4105,Genes!$A$2:$A$749,1,0)),0,1)</f>
        <v>1</v>
      </c>
      <c r="Q4105">
        <f t="shared" si="449"/>
        <v>0</v>
      </c>
      <c r="R4105">
        <f t="shared" si="450"/>
        <v>1</v>
      </c>
      <c r="S4105">
        <f t="shared" si="451"/>
        <v>22</v>
      </c>
      <c r="T4105">
        <f t="shared" si="452"/>
        <v>25</v>
      </c>
      <c r="U4105">
        <f t="shared" si="453"/>
        <v>0</v>
      </c>
      <c r="V4105" t="str">
        <f t="shared" si="454"/>
        <v/>
      </c>
    </row>
    <row r="4106" spans="1:22" x14ac:dyDescent="0.2">
      <c r="A4106" t="s">
        <v>15014</v>
      </c>
      <c r="B4106" t="s">
        <v>288</v>
      </c>
      <c r="C4106">
        <v>56513368</v>
      </c>
      <c r="D4106">
        <v>56513487</v>
      </c>
      <c r="E4106">
        <v>120</v>
      </c>
      <c r="F4106" t="s">
        <v>74</v>
      </c>
      <c r="G4106" t="s">
        <v>1524</v>
      </c>
      <c r="H4106" t="s">
        <v>15015</v>
      </c>
      <c r="I4106">
        <v>2</v>
      </c>
      <c r="J4106">
        <v>0</v>
      </c>
      <c r="K4106">
        <v>2</v>
      </c>
      <c r="L4106">
        <v>0</v>
      </c>
      <c r="M4106">
        <v>0</v>
      </c>
      <c r="N4106">
        <v>0</v>
      </c>
      <c r="O4106" t="str">
        <f t="shared" si="448"/>
        <v/>
      </c>
      <c r="P4106">
        <f>IF(ISERROR(VLOOKUP(G4106,Genes!$A$2:$A$749,1,0)),0,1)</f>
        <v>1</v>
      </c>
      <c r="Q4106">
        <f t="shared" si="449"/>
        <v>0</v>
      </c>
      <c r="R4106">
        <f t="shared" si="450"/>
        <v>1</v>
      </c>
      <c r="S4106">
        <f t="shared" si="451"/>
        <v>23</v>
      </c>
      <c r="T4106">
        <f t="shared" si="452"/>
        <v>26</v>
      </c>
      <c r="U4106">
        <f t="shared" si="453"/>
        <v>0</v>
      </c>
      <c r="V4106" t="str">
        <f t="shared" si="454"/>
        <v/>
      </c>
    </row>
    <row r="4107" spans="1:22" x14ac:dyDescent="0.2">
      <c r="A4107" t="s">
        <v>15016</v>
      </c>
      <c r="B4107" t="s">
        <v>288</v>
      </c>
      <c r="C4107">
        <v>56818583</v>
      </c>
      <c r="D4107">
        <v>56818617</v>
      </c>
      <c r="E4107">
        <v>35</v>
      </c>
      <c r="F4107" t="s">
        <v>74</v>
      </c>
      <c r="G4107" t="s">
        <v>1524</v>
      </c>
      <c r="H4107" t="s">
        <v>15017</v>
      </c>
      <c r="I4107">
        <v>2</v>
      </c>
      <c r="J4107">
        <v>2</v>
      </c>
      <c r="K4107">
        <v>0</v>
      </c>
      <c r="L4107">
        <v>0</v>
      </c>
      <c r="M4107">
        <v>0</v>
      </c>
      <c r="N4107">
        <v>0</v>
      </c>
      <c r="O4107" t="str">
        <f t="shared" si="448"/>
        <v/>
      </c>
      <c r="P4107">
        <f>IF(ISERROR(VLOOKUP(G4107,Genes!$A$2:$A$749,1,0)),0,1)</f>
        <v>1</v>
      </c>
      <c r="Q4107">
        <f t="shared" si="449"/>
        <v>0</v>
      </c>
      <c r="R4107">
        <f t="shared" si="450"/>
        <v>1</v>
      </c>
      <c r="S4107">
        <f t="shared" si="451"/>
        <v>24</v>
      </c>
      <c r="T4107">
        <f t="shared" si="452"/>
        <v>27</v>
      </c>
      <c r="U4107">
        <f t="shared" si="453"/>
        <v>0</v>
      </c>
      <c r="V4107" t="str">
        <f t="shared" si="454"/>
        <v/>
      </c>
    </row>
    <row r="4108" spans="1:22" x14ac:dyDescent="0.2">
      <c r="A4108" t="s">
        <v>15018</v>
      </c>
      <c r="B4108" t="s">
        <v>288</v>
      </c>
      <c r="C4108">
        <v>56510885</v>
      </c>
      <c r="D4108">
        <v>56510980</v>
      </c>
      <c r="E4108">
        <v>96</v>
      </c>
      <c r="F4108" t="s">
        <v>74</v>
      </c>
      <c r="G4108" t="s">
        <v>1524</v>
      </c>
      <c r="H4108" t="s">
        <v>15019</v>
      </c>
      <c r="I4108">
        <v>4</v>
      </c>
      <c r="J4108">
        <v>0</v>
      </c>
      <c r="K4108">
        <v>2</v>
      </c>
      <c r="L4108">
        <v>0</v>
      </c>
      <c r="M4108">
        <v>1</v>
      </c>
      <c r="N4108">
        <v>1</v>
      </c>
      <c r="O4108" t="str">
        <f t="shared" si="448"/>
        <v/>
      </c>
      <c r="P4108">
        <f>IF(ISERROR(VLOOKUP(G4108,Genes!$A$2:$A$749,1,0)),0,1)</f>
        <v>1</v>
      </c>
      <c r="Q4108">
        <f t="shared" si="449"/>
        <v>0</v>
      </c>
      <c r="R4108">
        <f t="shared" si="450"/>
        <v>1</v>
      </c>
      <c r="S4108">
        <f t="shared" si="451"/>
        <v>25</v>
      </c>
      <c r="T4108">
        <f t="shared" si="452"/>
        <v>28</v>
      </c>
      <c r="U4108">
        <f t="shared" si="453"/>
        <v>0</v>
      </c>
      <c r="V4108" t="str">
        <f t="shared" si="454"/>
        <v/>
      </c>
    </row>
    <row r="4109" spans="1:22" x14ac:dyDescent="0.2">
      <c r="A4109" t="s">
        <v>15020</v>
      </c>
      <c r="B4109" t="s">
        <v>288</v>
      </c>
      <c r="C4109">
        <v>56510664</v>
      </c>
      <c r="D4109">
        <v>56510791</v>
      </c>
      <c r="E4109">
        <v>128</v>
      </c>
      <c r="F4109" t="s">
        <v>74</v>
      </c>
      <c r="G4109" t="s">
        <v>1524</v>
      </c>
      <c r="H4109" t="s">
        <v>15021</v>
      </c>
      <c r="I4109">
        <v>5</v>
      </c>
      <c r="J4109">
        <v>1</v>
      </c>
      <c r="K4109">
        <v>2</v>
      </c>
      <c r="L4109">
        <v>0</v>
      </c>
      <c r="M4109">
        <v>1</v>
      </c>
      <c r="N4109">
        <v>1</v>
      </c>
      <c r="O4109" t="str">
        <f t="shared" si="448"/>
        <v/>
      </c>
      <c r="P4109">
        <f>IF(ISERROR(VLOOKUP(G4109,Genes!$A$2:$A$749,1,0)),0,1)</f>
        <v>1</v>
      </c>
      <c r="Q4109">
        <f t="shared" si="449"/>
        <v>0</v>
      </c>
      <c r="R4109">
        <f t="shared" si="450"/>
        <v>1</v>
      </c>
      <c r="S4109">
        <f t="shared" si="451"/>
        <v>26</v>
      </c>
      <c r="T4109">
        <f t="shared" si="452"/>
        <v>29</v>
      </c>
      <c r="U4109">
        <f t="shared" si="453"/>
        <v>0</v>
      </c>
      <c r="V4109" t="str">
        <f t="shared" si="454"/>
        <v/>
      </c>
    </row>
    <row r="4110" spans="1:22" x14ac:dyDescent="0.2">
      <c r="A4110" t="s">
        <v>15022</v>
      </c>
      <c r="B4110" t="s">
        <v>288</v>
      </c>
      <c r="C4110">
        <v>56507420</v>
      </c>
      <c r="D4110">
        <v>56507586</v>
      </c>
      <c r="E4110">
        <v>167</v>
      </c>
      <c r="F4110" t="s">
        <v>74</v>
      </c>
      <c r="G4110" t="s">
        <v>1524</v>
      </c>
      <c r="H4110" t="s">
        <v>15023</v>
      </c>
      <c r="I4110">
        <v>4</v>
      </c>
      <c r="J4110">
        <v>1</v>
      </c>
      <c r="K4110">
        <v>2</v>
      </c>
      <c r="L4110">
        <v>0</v>
      </c>
      <c r="M4110">
        <v>0</v>
      </c>
      <c r="N4110">
        <v>1</v>
      </c>
      <c r="O4110" t="str">
        <f t="shared" si="448"/>
        <v/>
      </c>
      <c r="P4110">
        <f>IF(ISERROR(VLOOKUP(G4110,Genes!$A$2:$A$749,1,0)),0,1)</f>
        <v>1</v>
      </c>
      <c r="Q4110">
        <f t="shared" si="449"/>
        <v>0</v>
      </c>
      <c r="R4110">
        <f t="shared" si="450"/>
        <v>1</v>
      </c>
      <c r="S4110">
        <f t="shared" si="451"/>
        <v>27</v>
      </c>
      <c r="T4110">
        <f t="shared" si="452"/>
        <v>30</v>
      </c>
      <c r="U4110">
        <f t="shared" si="453"/>
        <v>0</v>
      </c>
      <c r="V4110" t="str">
        <f t="shared" si="454"/>
        <v/>
      </c>
    </row>
    <row r="4111" spans="1:22" x14ac:dyDescent="0.2">
      <c r="A4111" t="s">
        <v>15024</v>
      </c>
      <c r="B4111" t="s">
        <v>288</v>
      </c>
      <c r="C4111">
        <v>56507208</v>
      </c>
      <c r="D4111">
        <v>56507301</v>
      </c>
      <c r="E4111">
        <v>94</v>
      </c>
      <c r="F4111" t="s">
        <v>74</v>
      </c>
      <c r="G4111" t="s">
        <v>1524</v>
      </c>
      <c r="H4111" t="s">
        <v>15025</v>
      </c>
      <c r="I4111">
        <v>3</v>
      </c>
      <c r="J4111">
        <v>0</v>
      </c>
      <c r="K4111">
        <v>2</v>
      </c>
      <c r="L4111">
        <v>0</v>
      </c>
      <c r="M4111">
        <v>0</v>
      </c>
      <c r="N4111">
        <v>1</v>
      </c>
      <c r="O4111" t="str">
        <f t="shared" si="448"/>
        <v/>
      </c>
      <c r="P4111">
        <f>IF(ISERROR(VLOOKUP(G4111,Genes!$A$2:$A$749,1,0)),0,1)</f>
        <v>1</v>
      </c>
      <c r="Q4111">
        <f t="shared" si="449"/>
        <v>0</v>
      </c>
      <c r="R4111">
        <f t="shared" si="450"/>
        <v>1</v>
      </c>
      <c r="S4111">
        <f t="shared" si="451"/>
        <v>28</v>
      </c>
      <c r="T4111">
        <f t="shared" si="452"/>
        <v>31</v>
      </c>
      <c r="U4111">
        <f t="shared" si="453"/>
        <v>0</v>
      </c>
      <c r="V4111" t="str">
        <f t="shared" si="454"/>
        <v/>
      </c>
    </row>
    <row r="4112" spans="1:22" x14ac:dyDescent="0.2">
      <c r="A4112" t="s">
        <v>15026</v>
      </c>
      <c r="B4112" t="s">
        <v>288</v>
      </c>
      <c r="C4112">
        <v>56506745</v>
      </c>
      <c r="D4112">
        <v>56506899</v>
      </c>
      <c r="E4112">
        <v>155</v>
      </c>
      <c r="F4112" t="s">
        <v>74</v>
      </c>
      <c r="G4112" t="s">
        <v>1524</v>
      </c>
      <c r="H4112" t="s">
        <v>15027</v>
      </c>
      <c r="I4112">
        <v>3</v>
      </c>
      <c r="J4112">
        <v>1</v>
      </c>
      <c r="K4112">
        <v>2</v>
      </c>
      <c r="L4112">
        <v>0</v>
      </c>
      <c r="M4112">
        <v>0</v>
      </c>
      <c r="N4112">
        <v>0</v>
      </c>
      <c r="O4112" t="str">
        <f t="shared" si="448"/>
        <v/>
      </c>
      <c r="P4112">
        <f>IF(ISERROR(VLOOKUP(G4112,Genes!$A$2:$A$749,1,0)),0,1)</f>
        <v>1</v>
      </c>
      <c r="Q4112">
        <f t="shared" si="449"/>
        <v>0</v>
      </c>
      <c r="R4112">
        <f t="shared" si="450"/>
        <v>1</v>
      </c>
      <c r="S4112">
        <f t="shared" si="451"/>
        <v>29</v>
      </c>
      <c r="T4112">
        <f t="shared" si="452"/>
        <v>32</v>
      </c>
      <c r="U4112">
        <f t="shared" si="453"/>
        <v>0</v>
      </c>
      <c r="V4112" t="str">
        <f t="shared" si="454"/>
        <v/>
      </c>
    </row>
    <row r="4113" spans="1:22" x14ac:dyDescent="0.2">
      <c r="A4113" t="s">
        <v>15028</v>
      </c>
      <c r="B4113" t="s">
        <v>288</v>
      </c>
      <c r="C4113">
        <v>56504941</v>
      </c>
      <c r="D4113">
        <v>56505403</v>
      </c>
      <c r="E4113">
        <v>463</v>
      </c>
      <c r="F4113" t="s">
        <v>74</v>
      </c>
      <c r="G4113" t="s">
        <v>1524</v>
      </c>
      <c r="H4113" t="s">
        <v>15029</v>
      </c>
      <c r="I4113">
        <v>9</v>
      </c>
      <c r="J4113">
        <v>5</v>
      </c>
      <c r="K4113">
        <v>2</v>
      </c>
      <c r="L4113">
        <v>0</v>
      </c>
      <c r="M4113">
        <v>1</v>
      </c>
      <c r="N4113">
        <v>1</v>
      </c>
      <c r="O4113" t="str">
        <f t="shared" si="448"/>
        <v/>
      </c>
      <c r="P4113">
        <f>IF(ISERROR(VLOOKUP(G4113,Genes!$A$2:$A$749,1,0)),0,1)</f>
        <v>1</v>
      </c>
      <c r="Q4113">
        <f t="shared" si="449"/>
        <v>0</v>
      </c>
      <c r="R4113">
        <f t="shared" si="450"/>
        <v>1</v>
      </c>
      <c r="S4113">
        <f t="shared" si="451"/>
        <v>30</v>
      </c>
      <c r="T4113">
        <f t="shared" si="452"/>
        <v>33</v>
      </c>
      <c r="U4113">
        <f t="shared" si="453"/>
        <v>0</v>
      </c>
      <c r="V4113" t="str">
        <f t="shared" si="454"/>
        <v/>
      </c>
    </row>
    <row r="4114" spans="1:22" x14ac:dyDescent="0.2">
      <c r="A4114" t="s">
        <v>15030</v>
      </c>
      <c r="B4114" t="s">
        <v>288</v>
      </c>
      <c r="C4114">
        <v>56504727</v>
      </c>
      <c r="D4114">
        <v>56504855</v>
      </c>
      <c r="E4114">
        <v>129</v>
      </c>
      <c r="F4114" t="s">
        <v>74</v>
      </c>
      <c r="G4114" t="s">
        <v>1524</v>
      </c>
      <c r="H4114" t="s">
        <v>15031</v>
      </c>
      <c r="I4114">
        <v>5</v>
      </c>
      <c r="J4114">
        <v>1</v>
      </c>
      <c r="K4114">
        <v>2</v>
      </c>
      <c r="L4114">
        <v>0</v>
      </c>
      <c r="M4114">
        <v>0</v>
      </c>
      <c r="N4114">
        <v>2</v>
      </c>
      <c r="O4114" t="str">
        <f t="shared" si="448"/>
        <v/>
      </c>
      <c r="P4114">
        <f>IF(ISERROR(VLOOKUP(G4114,Genes!$A$2:$A$749,1,0)),0,1)</f>
        <v>1</v>
      </c>
      <c r="Q4114">
        <f t="shared" si="449"/>
        <v>0</v>
      </c>
      <c r="R4114">
        <f t="shared" si="450"/>
        <v>1</v>
      </c>
      <c r="S4114">
        <f t="shared" si="451"/>
        <v>31</v>
      </c>
      <c r="T4114">
        <f t="shared" si="452"/>
        <v>34</v>
      </c>
      <c r="U4114">
        <f t="shared" si="453"/>
        <v>0</v>
      </c>
      <c r="V4114" t="str">
        <f t="shared" si="454"/>
        <v/>
      </c>
    </row>
    <row r="4115" spans="1:22" x14ac:dyDescent="0.2">
      <c r="A4115" t="s">
        <v>15032</v>
      </c>
      <c r="B4115" t="s">
        <v>288</v>
      </c>
      <c r="C4115">
        <v>56504494</v>
      </c>
      <c r="D4115">
        <v>56504571</v>
      </c>
      <c r="E4115">
        <v>78</v>
      </c>
      <c r="F4115" t="s">
        <v>74</v>
      </c>
      <c r="G4115" t="s">
        <v>1524</v>
      </c>
      <c r="H4115" t="s">
        <v>15033</v>
      </c>
      <c r="I4115">
        <v>5</v>
      </c>
      <c r="J4115">
        <v>0</v>
      </c>
      <c r="K4115">
        <v>2</v>
      </c>
      <c r="L4115">
        <v>0</v>
      </c>
      <c r="M4115">
        <v>1</v>
      </c>
      <c r="N4115">
        <v>2</v>
      </c>
      <c r="O4115" t="str">
        <f t="shared" si="448"/>
        <v/>
      </c>
      <c r="P4115">
        <f>IF(ISERROR(VLOOKUP(G4115,Genes!$A$2:$A$749,1,0)),0,1)</f>
        <v>1</v>
      </c>
      <c r="Q4115">
        <f t="shared" si="449"/>
        <v>0</v>
      </c>
      <c r="R4115">
        <f t="shared" si="450"/>
        <v>1</v>
      </c>
      <c r="S4115">
        <f t="shared" si="451"/>
        <v>32</v>
      </c>
      <c r="T4115">
        <f t="shared" si="452"/>
        <v>35</v>
      </c>
      <c r="U4115">
        <f t="shared" si="453"/>
        <v>0</v>
      </c>
      <c r="V4115" t="str">
        <f t="shared" si="454"/>
        <v/>
      </c>
    </row>
    <row r="4116" spans="1:22" x14ac:dyDescent="0.2">
      <c r="A4116" t="s">
        <v>15034</v>
      </c>
      <c r="B4116" t="s">
        <v>288</v>
      </c>
      <c r="C4116">
        <v>56504248</v>
      </c>
      <c r="D4116">
        <v>56504409</v>
      </c>
      <c r="E4116">
        <v>162</v>
      </c>
      <c r="F4116" t="s">
        <v>74</v>
      </c>
      <c r="G4116" t="s">
        <v>1524</v>
      </c>
      <c r="H4116" t="s">
        <v>15035</v>
      </c>
      <c r="I4116">
        <v>7</v>
      </c>
      <c r="J4116">
        <v>1</v>
      </c>
      <c r="K4116">
        <v>2</v>
      </c>
      <c r="L4116">
        <v>0</v>
      </c>
      <c r="M4116">
        <v>2</v>
      </c>
      <c r="N4116">
        <v>2</v>
      </c>
      <c r="O4116" t="str">
        <f t="shared" si="448"/>
        <v/>
      </c>
      <c r="P4116">
        <f>IF(ISERROR(VLOOKUP(G4116,Genes!$A$2:$A$749,1,0)),0,1)</f>
        <v>1</v>
      </c>
      <c r="Q4116">
        <f t="shared" si="449"/>
        <v>0</v>
      </c>
      <c r="R4116">
        <f t="shared" si="450"/>
        <v>1</v>
      </c>
      <c r="S4116">
        <f t="shared" si="451"/>
        <v>33</v>
      </c>
      <c r="T4116">
        <f t="shared" si="452"/>
        <v>36</v>
      </c>
      <c r="U4116">
        <f t="shared" si="453"/>
        <v>0</v>
      </c>
      <c r="V4116" t="str">
        <f t="shared" si="454"/>
        <v/>
      </c>
    </row>
    <row r="4117" spans="1:22" x14ac:dyDescent="0.2">
      <c r="A4117" t="s">
        <v>15036</v>
      </c>
      <c r="B4117" t="s">
        <v>288</v>
      </c>
      <c r="C4117">
        <v>56504057</v>
      </c>
      <c r="D4117">
        <v>56504161</v>
      </c>
      <c r="E4117">
        <v>105</v>
      </c>
      <c r="F4117" t="s">
        <v>74</v>
      </c>
      <c r="G4117" t="s">
        <v>1524</v>
      </c>
      <c r="H4117" t="s">
        <v>15037</v>
      </c>
      <c r="I4117">
        <v>4</v>
      </c>
      <c r="J4117">
        <v>0</v>
      </c>
      <c r="K4117">
        <v>2</v>
      </c>
      <c r="L4117">
        <v>0</v>
      </c>
      <c r="M4117">
        <v>1</v>
      </c>
      <c r="N4117">
        <v>1</v>
      </c>
      <c r="O4117" t="str">
        <f t="shared" si="448"/>
        <v/>
      </c>
      <c r="P4117">
        <f>IF(ISERROR(VLOOKUP(G4117,Genes!$A$2:$A$749,1,0)),0,1)</f>
        <v>1</v>
      </c>
      <c r="Q4117">
        <f t="shared" si="449"/>
        <v>0</v>
      </c>
      <c r="R4117">
        <f t="shared" si="450"/>
        <v>1</v>
      </c>
      <c r="S4117">
        <f t="shared" si="451"/>
        <v>34</v>
      </c>
      <c r="T4117">
        <f t="shared" si="452"/>
        <v>37</v>
      </c>
      <c r="U4117">
        <f t="shared" si="453"/>
        <v>0</v>
      </c>
      <c r="V4117" t="str">
        <f t="shared" si="454"/>
        <v/>
      </c>
    </row>
    <row r="4118" spans="1:22" x14ac:dyDescent="0.2">
      <c r="A4118" t="s">
        <v>15038</v>
      </c>
      <c r="B4118" t="s">
        <v>288</v>
      </c>
      <c r="C4118">
        <v>56818556</v>
      </c>
      <c r="D4118">
        <v>56818617</v>
      </c>
      <c r="E4118">
        <v>62</v>
      </c>
      <c r="F4118" t="s">
        <v>74</v>
      </c>
      <c r="G4118" t="s">
        <v>1524</v>
      </c>
      <c r="H4118" t="s">
        <v>15039</v>
      </c>
      <c r="I4118">
        <v>2</v>
      </c>
      <c r="J4118">
        <v>1</v>
      </c>
      <c r="K4118">
        <v>0</v>
      </c>
      <c r="L4118">
        <v>1</v>
      </c>
      <c r="M4118">
        <v>0</v>
      </c>
      <c r="N4118">
        <v>0</v>
      </c>
      <c r="O4118" t="str">
        <f t="shared" si="448"/>
        <v/>
      </c>
      <c r="P4118">
        <f>IF(ISERROR(VLOOKUP(G4118,Genes!$A$2:$A$749,1,0)),0,1)</f>
        <v>1</v>
      </c>
      <c r="Q4118">
        <f t="shared" si="449"/>
        <v>0</v>
      </c>
      <c r="R4118">
        <f t="shared" si="450"/>
        <v>1</v>
      </c>
      <c r="S4118">
        <f t="shared" si="451"/>
        <v>35</v>
      </c>
      <c r="T4118">
        <f t="shared" si="452"/>
        <v>38</v>
      </c>
      <c r="U4118">
        <f t="shared" si="453"/>
        <v>0</v>
      </c>
      <c r="V4118" t="str">
        <f t="shared" si="454"/>
        <v/>
      </c>
    </row>
    <row r="4119" spans="1:22" x14ac:dyDescent="0.2">
      <c r="A4119" t="s">
        <v>15040</v>
      </c>
      <c r="B4119" t="s">
        <v>288</v>
      </c>
      <c r="C4119">
        <v>56501355</v>
      </c>
      <c r="D4119">
        <v>56501450</v>
      </c>
      <c r="E4119">
        <v>96</v>
      </c>
      <c r="F4119" t="s">
        <v>74</v>
      </c>
      <c r="G4119" t="s">
        <v>1524</v>
      </c>
      <c r="H4119" t="s">
        <v>15041</v>
      </c>
      <c r="I4119">
        <v>2</v>
      </c>
      <c r="J4119">
        <v>0</v>
      </c>
      <c r="K4119">
        <v>2</v>
      </c>
      <c r="L4119">
        <v>0</v>
      </c>
      <c r="M4119">
        <v>0</v>
      </c>
      <c r="N4119">
        <v>0</v>
      </c>
      <c r="O4119" t="str">
        <f t="shared" si="448"/>
        <v/>
      </c>
      <c r="P4119">
        <f>IF(ISERROR(VLOOKUP(G4119,Genes!$A$2:$A$749,1,0)),0,1)</f>
        <v>1</v>
      </c>
      <c r="Q4119">
        <f t="shared" si="449"/>
        <v>0</v>
      </c>
      <c r="R4119">
        <f t="shared" si="450"/>
        <v>1</v>
      </c>
      <c r="S4119">
        <f t="shared" si="451"/>
        <v>36</v>
      </c>
      <c r="T4119">
        <f t="shared" si="452"/>
        <v>39</v>
      </c>
      <c r="U4119">
        <f t="shared" si="453"/>
        <v>0</v>
      </c>
      <c r="V4119" t="str">
        <f t="shared" si="454"/>
        <v/>
      </c>
    </row>
    <row r="4120" spans="1:22" x14ac:dyDescent="0.2">
      <c r="A4120" t="s">
        <v>15042</v>
      </c>
      <c r="B4120" t="s">
        <v>288</v>
      </c>
      <c r="C4120">
        <v>56500387</v>
      </c>
      <c r="D4120">
        <v>56500512</v>
      </c>
      <c r="E4120">
        <v>126</v>
      </c>
      <c r="F4120" t="s">
        <v>74</v>
      </c>
      <c r="G4120" t="s">
        <v>1524</v>
      </c>
      <c r="H4120" t="s">
        <v>15043</v>
      </c>
      <c r="I4120">
        <v>3</v>
      </c>
      <c r="J4120">
        <v>1</v>
      </c>
      <c r="K4120">
        <v>2</v>
      </c>
      <c r="L4120">
        <v>0</v>
      </c>
      <c r="M4120">
        <v>0</v>
      </c>
      <c r="N4120">
        <v>0</v>
      </c>
      <c r="O4120" t="str">
        <f t="shared" si="448"/>
        <v/>
      </c>
      <c r="P4120">
        <f>IF(ISERROR(VLOOKUP(G4120,Genes!$A$2:$A$749,1,0)),0,1)</f>
        <v>1</v>
      </c>
      <c r="Q4120">
        <f t="shared" si="449"/>
        <v>0</v>
      </c>
      <c r="R4120">
        <f t="shared" si="450"/>
        <v>1</v>
      </c>
      <c r="S4120">
        <f t="shared" si="451"/>
        <v>37</v>
      </c>
      <c r="T4120">
        <f t="shared" si="452"/>
        <v>40</v>
      </c>
      <c r="U4120">
        <f t="shared" si="453"/>
        <v>0</v>
      </c>
      <c r="V4120" t="str">
        <f t="shared" si="454"/>
        <v/>
      </c>
    </row>
    <row r="4121" spans="1:22" x14ac:dyDescent="0.2">
      <c r="A4121" t="s">
        <v>15044</v>
      </c>
      <c r="B4121" t="s">
        <v>288</v>
      </c>
      <c r="C4121">
        <v>56499599</v>
      </c>
      <c r="D4121">
        <v>56499751</v>
      </c>
      <c r="E4121">
        <v>153</v>
      </c>
      <c r="F4121" t="s">
        <v>74</v>
      </c>
      <c r="G4121" t="s">
        <v>1524</v>
      </c>
      <c r="H4121" t="s">
        <v>15045</v>
      </c>
      <c r="I4121">
        <v>2</v>
      </c>
      <c r="J4121">
        <v>1</v>
      </c>
      <c r="K4121">
        <v>1</v>
      </c>
      <c r="L4121">
        <v>0</v>
      </c>
      <c r="M4121">
        <v>0</v>
      </c>
      <c r="N4121">
        <v>0</v>
      </c>
      <c r="O4121" t="str">
        <f t="shared" si="448"/>
        <v/>
      </c>
      <c r="P4121">
        <f>IF(ISERROR(VLOOKUP(G4121,Genes!$A$2:$A$749,1,0)),0,1)</f>
        <v>1</v>
      </c>
      <c r="Q4121">
        <f t="shared" si="449"/>
        <v>0</v>
      </c>
      <c r="R4121">
        <f t="shared" si="450"/>
        <v>1</v>
      </c>
      <c r="S4121">
        <f t="shared" si="451"/>
        <v>38</v>
      </c>
      <c r="T4121">
        <f t="shared" si="452"/>
        <v>41</v>
      </c>
      <c r="U4121">
        <f t="shared" si="453"/>
        <v>0</v>
      </c>
      <c r="V4121" t="str">
        <f t="shared" si="454"/>
        <v/>
      </c>
    </row>
    <row r="4122" spans="1:22" x14ac:dyDescent="0.2">
      <c r="A4122" t="s">
        <v>15046</v>
      </c>
      <c r="B4122" t="s">
        <v>288</v>
      </c>
      <c r="C4122">
        <v>56499260</v>
      </c>
      <c r="D4122">
        <v>56499414</v>
      </c>
      <c r="E4122">
        <v>155</v>
      </c>
      <c r="F4122" t="s">
        <v>74</v>
      </c>
      <c r="G4122" t="s">
        <v>1524</v>
      </c>
      <c r="H4122" t="s">
        <v>15047</v>
      </c>
      <c r="I4122">
        <v>3</v>
      </c>
      <c r="J4122">
        <v>1</v>
      </c>
      <c r="K4122">
        <v>2</v>
      </c>
      <c r="L4122">
        <v>0</v>
      </c>
      <c r="M4122">
        <v>0</v>
      </c>
      <c r="N4122">
        <v>0</v>
      </c>
      <c r="O4122" t="str">
        <f t="shared" si="448"/>
        <v/>
      </c>
      <c r="P4122">
        <f>IF(ISERROR(VLOOKUP(G4122,Genes!$A$2:$A$749,1,0)),0,1)</f>
        <v>1</v>
      </c>
      <c r="Q4122">
        <f t="shared" si="449"/>
        <v>0</v>
      </c>
      <c r="R4122">
        <f t="shared" si="450"/>
        <v>1</v>
      </c>
      <c r="S4122">
        <f t="shared" si="451"/>
        <v>39</v>
      </c>
      <c r="T4122">
        <f t="shared" si="452"/>
        <v>42</v>
      </c>
      <c r="U4122">
        <f t="shared" si="453"/>
        <v>0</v>
      </c>
      <c r="V4122" t="str">
        <f t="shared" si="454"/>
        <v/>
      </c>
    </row>
    <row r="4123" spans="1:22" x14ac:dyDescent="0.2">
      <c r="A4123" t="s">
        <v>15048</v>
      </c>
      <c r="B4123" t="s">
        <v>288</v>
      </c>
      <c r="C4123">
        <v>56498930</v>
      </c>
      <c r="D4123">
        <v>56499056</v>
      </c>
      <c r="E4123">
        <v>127</v>
      </c>
      <c r="F4123" t="s">
        <v>74</v>
      </c>
      <c r="G4123" t="s">
        <v>1524</v>
      </c>
      <c r="H4123" t="s">
        <v>15049</v>
      </c>
      <c r="I4123">
        <v>3</v>
      </c>
      <c r="J4123">
        <v>1</v>
      </c>
      <c r="K4123">
        <v>2</v>
      </c>
      <c r="L4123">
        <v>0</v>
      </c>
      <c r="M4123">
        <v>0</v>
      </c>
      <c r="N4123">
        <v>0</v>
      </c>
      <c r="O4123" t="str">
        <f t="shared" si="448"/>
        <v/>
      </c>
      <c r="P4123">
        <f>IF(ISERROR(VLOOKUP(G4123,Genes!$A$2:$A$749,1,0)),0,1)</f>
        <v>1</v>
      </c>
      <c r="Q4123">
        <f t="shared" si="449"/>
        <v>0</v>
      </c>
      <c r="R4123">
        <f t="shared" si="450"/>
        <v>1</v>
      </c>
      <c r="S4123">
        <f t="shared" si="451"/>
        <v>40</v>
      </c>
      <c r="T4123">
        <f t="shared" si="452"/>
        <v>43</v>
      </c>
      <c r="U4123">
        <f t="shared" si="453"/>
        <v>0</v>
      </c>
      <c r="V4123" t="str">
        <f t="shared" si="454"/>
        <v/>
      </c>
    </row>
    <row r="4124" spans="1:22" x14ac:dyDescent="0.2">
      <c r="A4124" t="s">
        <v>15050</v>
      </c>
      <c r="B4124" t="s">
        <v>288</v>
      </c>
      <c r="C4124">
        <v>56497652</v>
      </c>
      <c r="D4124">
        <v>56497835</v>
      </c>
      <c r="E4124">
        <v>184</v>
      </c>
      <c r="F4124" t="s">
        <v>74</v>
      </c>
      <c r="G4124" t="s">
        <v>1524</v>
      </c>
      <c r="H4124" t="s">
        <v>15051</v>
      </c>
      <c r="I4124">
        <v>3</v>
      </c>
      <c r="J4124">
        <v>1</v>
      </c>
      <c r="K4124">
        <v>2</v>
      </c>
      <c r="L4124">
        <v>0</v>
      </c>
      <c r="M4124">
        <v>0</v>
      </c>
      <c r="N4124">
        <v>0</v>
      </c>
      <c r="O4124" t="str">
        <f t="shared" si="448"/>
        <v/>
      </c>
      <c r="P4124">
        <f>IF(ISERROR(VLOOKUP(G4124,Genes!$A$2:$A$749,1,0)),0,1)</f>
        <v>1</v>
      </c>
      <c r="Q4124">
        <f t="shared" si="449"/>
        <v>0</v>
      </c>
      <c r="R4124">
        <f t="shared" si="450"/>
        <v>1</v>
      </c>
      <c r="S4124">
        <f t="shared" si="451"/>
        <v>41</v>
      </c>
      <c r="T4124">
        <f t="shared" si="452"/>
        <v>44</v>
      </c>
      <c r="U4124">
        <f t="shared" si="453"/>
        <v>0</v>
      </c>
      <c r="V4124" t="str">
        <f t="shared" si="454"/>
        <v/>
      </c>
    </row>
    <row r="4125" spans="1:22" x14ac:dyDescent="0.2">
      <c r="A4125" t="s">
        <v>15052</v>
      </c>
      <c r="B4125" t="s">
        <v>288</v>
      </c>
      <c r="C4125">
        <v>56496681</v>
      </c>
      <c r="D4125">
        <v>56496838</v>
      </c>
      <c r="E4125">
        <v>158</v>
      </c>
      <c r="F4125" t="s">
        <v>74</v>
      </c>
      <c r="G4125" t="s">
        <v>1524</v>
      </c>
      <c r="H4125" t="s">
        <v>15053</v>
      </c>
      <c r="I4125">
        <v>3</v>
      </c>
      <c r="J4125">
        <v>1</v>
      </c>
      <c r="K4125">
        <v>2</v>
      </c>
      <c r="L4125">
        <v>0</v>
      </c>
      <c r="M4125">
        <v>0</v>
      </c>
      <c r="N4125">
        <v>0</v>
      </c>
      <c r="O4125" t="str">
        <f t="shared" si="448"/>
        <v/>
      </c>
      <c r="P4125">
        <f>IF(ISERROR(VLOOKUP(G4125,Genes!$A$2:$A$749,1,0)),0,1)</f>
        <v>1</v>
      </c>
      <c r="Q4125">
        <f t="shared" si="449"/>
        <v>0</v>
      </c>
      <c r="R4125">
        <f t="shared" si="450"/>
        <v>1</v>
      </c>
      <c r="S4125">
        <f t="shared" si="451"/>
        <v>42</v>
      </c>
      <c r="T4125">
        <f t="shared" si="452"/>
        <v>45</v>
      </c>
      <c r="U4125">
        <f t="shared" si="453"/>
        <v>0</v>
      </c>
      <c r="V4125" t="str">
        <f t="shared" si="454"/>
        <v/>
      </c>
    </row>
    <row r="4126" spans="1:22" x14ac:dyDescent="0.2">
      <c r="A4126" t="s">
        <v>15054</v>
      </c>
      <c r="B4126" t="s">
        <v>288</v>
      </c>
      <c r="C4126">
        <v>56496009</v>
      </c>
      <c r="D4126">
        <v>56496187</v>
      </c>
      <c r="E4126">
        <v>179</v>
      </c>
      <c r="F4126" t="s">
        <v>74</v>
      </c>
      <c r="G4126" t="s">
        <v>1524</v>
      </c>
      <c r="H4126" t="s">
        <v>15055</v>
      </c>
      <c r="I4126">
        <v>3</v>
      </c>
      <c r="J4126">
        <v>1</v>
      </c>
      <c r="K4126">
        <v>2</v>
      </c>
      <c r="L4126">
        <v>0</v>
      </c>
      <c r="M4126">
        <v>0</v>
      </c>
      <c r="N4126">
        <v>0</v>
      </c>
      <c r="O4126" t="str">
        <f t="shared" si="448"/>
        <v/>
      </c>
      <c r="P4126">
        <f>IF(ISERROR(VLOOKUP(G4126,Genes!$A$2:$A$749,1,0)),0,1)</f>
        <v>1</v>
      </c>
      <c r="Q4126">
        <f t="shared" si="449"/>
        <v>0</v>
      </c>
      <c r="R4126">
        <f t="shared" si="450"/>
        <v>1</v>
      </c>
      <c r="S4126">
        <f t="shared" si="451"/>
        <v>43</v>
      </c>
      <c r="T4126">
        <f t="shared" si="452"/>
        <v>46</v>
      </c>
      <c r="U4126">
        <f t="shared" si="453"/>
        <v>0</v>
      </c>
      <c r="V4126" t="str">
        <f t="shared" si="454"/>
        <v/>
      </c>
    </row>
    <row r="4127" spans="1:22" x14ac:dyDescent="0.2">
      <c r="A4127" t="s">
        <v>15056</v>
      </c>
      <c r="B4127" t="s">
        <v>288</v>
      </c>
      <c r="C4127">
        <v>56495043</v>
      </c>
      <c r="D4127">
        <v>56495181</v>
      </c>
      <c r="E4127">
        <v>139</v>
      </c>
      <c r="F4127" t="s">
        <v>74</v>
      </c>
      <c r="G4127" t="s">
        <v>1524</v>
      </c>
      <c r="H4127" t="s">
        <v>15057</v>
      </c>
      <c r="I4127">
        <v>3</v>
      </c>
      <c r="J4127">
        <v>1</v>
      </c>
      <c r="K4127">
        <v>2</v>
      </c>
      <c r="L4127">
        <v>0</v>
      </c>
      <c r="M4127">
        <v>0</v>
      </c>
      <c r="N4127">
        <v>0</v>
      </c>
      <c r="O4127" t="str">
        <f t="shared" si="448"/>
        <v/>
      </c>
      <c r="P4127">
        <f>IF(ISERROR(VLOOKUP(G4127,Genes!$A$2:$A$749,1,0)),0,1)</f>
        <v>1</v>
      </c>
      <c r="Q4127">
        <f t="shared" si="449"/>
        <v>0</v>
      </c>
      <c r="R4127">
        <f t="shared" si="450"/>
        <v>1</v>
      </c>
      <c r="S4127">
        <f t="shared" si="451"/>
        <v>44</v>
      </c>
      <c r="T4127">
        <f t="shared" si="452"/>
        <v>47</v>
      </c>
      <c r="U4127">
        <f t="shared" si="453"/>
        <v>0</v>
      </c>
      <c r="V4127" t="str">
        <f t="shared" si="454"/>
        <v/>
      </c>
    </row>
    <row r="4128" spans="1:22" x14ac:dyDescent="0.2">
      <c r="A4128" t="s">
        <v>15058</v>
      </c>
      <c r="B4128" t="s">
        <v>288</v>
      </c>
      <c r="C4128">
        <v>56494048</v>
      </c>
      <c r="D4128">
        <v>56494241</v>
      </c>
      <c r="E4128">
        <v>194</v>
      </c>
      <c r="F4128" t="s">
        <v>74</v>
      </c>
      <c r="G4128" t="s">
        <v>1524</v>
      </c>
      <c r="H4128" t="s">
        <v>15059</v>
      </c>
      <c r="I4128">
        <v>3</v>
      </c>
      <c r="J4128">
        <v>1</v>
      </c>
      <c r="K4128">
        <v>2</v>
      </c>
      <c r="L4128">
        <v>0</v>
      </c>
      <c r="M4128">
        <v>0</v>
      </c>
      <c r="N4128">
        <v>0</v>
      </c>
      <c r="O4128" t="str">
        <f t="shared" si="448"/>
        <v/>
      </c>
      <c r="P4128">
        <f>IF(ISERROR(VLOOKUP(G4128,Genes!$A$2:$A$749,1,0)),0,1)</f>
        <v>1</v>
      </c>
      <c r="Q4128">
        <f t="shared" si="449"/>
        <v>0</v>
      </c>
      <c r="R4128">
        <f t="shared" si="450"/>
        <v>1</v>
      </c>
      <c r="S4128">
        <f t="shared" si="451"/>
        <v>45</v>
      </c>
      <c r="T4128">
        <f t="shared" si="452"/>
        <v>48</v>
      </c>
      <c r="U4128">
        <f t="shared" si="453"/>
        <v>0</v>
      </c>
      <c r="V4128" t="str">
        <f t="shared" si="454"/>
        <v/>
      </c>
    </row>
    <row r="4129" spans="1:22" x14ac:dyDescent="0.2">
      <c r="A4129" t="s">
        <v>15060</v>
      </c>
      <c r="B4129" t="s">
        <v>288</v>
      </c>
      <c r="C4129">
        <v>56765219</v>
      </c>
      <c r="D4129">
        <v>56765419</v>
      </c>
      <c r="E4129">
        <v>201</v>
      </c>
      <c r="F4129" t="s">
        <v>74</v>
      </c>
      <c r="G4129" t="s">
        <v>1524</v>
      </c>
      <c r="H4129" t="s">
        <v>15061</v>
      </c>
      <c r="I4129">
        <v>3</v>
      </c>
      <c r="J4129">
        <v>1</v>
      </c>
      <c r="K4129">
        <v>2</v>
      </c>
      <c r="L4129">
        <v>0</v>
      </c>
      <c r="M4129">
        <v>0</v>
      </c>
      <c r="N4129">
        <v>0</v>
      </c>
      <c r="O4129" t="str">
        <f t="shared" si="448"/>
        <v/>
      </c>
      <c r="P4129">
        <f>IF(ISERROR(VLOOKUP(G4129,Genes!$A$2:$A$749,1,0)),0,1)</f>
        <v>1</v>
      </c>
      <c r="Q4129">
        <f t="shared" si="449"/>
        <v>0</v>
      </c>
      <c r="R4129">
        <f t="shared" si="450"/>
        <v>1</v>
      </c>
      <c r="S4129">
        <f t="shared" si="451"/>
        <v>46</v>
      </c>
      <c r="T4129">
        <f t="shared" si="452"/>
        <v>49</v>
      </c>
      <c r="U4129">
        <f t="shared" si="453"/>
        <v>0</v>
      </c>
      <c r="V4129" t="str">
        <f t="shared" si="454"/>
        <v/>
      </c>
    </row>
    <row r="4130" spans="1:22" x14ac:dyDescent="0.2">
      <c r="A4130" t="s">
        <v>15062</v>
      </c>
      <c r="B4130" t="s">
        <v>288</v>
      </c>
      <c r="C4130">
        <v>56492797</v>
      </c>
      <c r="D4130">
        <v>56492959</v>
      </c>
      <c r="E4130">
        <v>163</v>
      </c>
      <c r="F4130" t="s">
        <v>74</v>
      </c>
      <c r="G4130" t="s">
        <v>1524</v>
      </c>
      <c r="H4130" t="s">
        <v>15063</v>
      </c>
      <c r="I4130">
        <v>3</v>
      </c>
      <c r="J4130">
        <v>1</v>
      </c>
      <c r="K4130">
        <v>2</v>
      </c>
      <c r="L4130">
        <v>0</v>
      </c>
      <c r="M4130">
        <v>0</v>
      </c>
      <c r="N4130">
        <v>0</v>
      </c>
      <c r="O4130" t="str">
        <f t="shared" si="448"/>
        <v/>
      </c>
      <c r="P4130">
        <f>IF(ISERROR(VLOOKUP(G4130,Genes!$A$2:$A$749,1,0)),0,1)</f>
        <v>1</v>
      </c>
      <c r="Q4130">
        <f t="shared" si="449"/>
        <v>0</v>
      </c>
      <c r="R4130">
        <f t="shared" si="450"/>
        <v>1</v>
      </c>
      <c r="S4130">
        <f t="shared" si="451"/>
        <v>47</v>
      </c>
      <c r="T4130">
        <f t="shared" si="452"/>
        <v>50</v>
      </c>
      <c r="U4130">
        <f t="shared" si="453"/>
        <v>0</v>
      </c>
      <c r="V4130" t="str">
        <f t="shared" si="454"/>
        <v/>
      </c>
    </row>
    <row r="4131" spans="1:22" x14ac:dyDescent="0.2">
      <c r="A4131" t="s">
        <v>15064</v>
      </c>
      <c r="B4131" t="s">
        <v>288</v>
      </c>
      <c r="C4131">
        <v>56492002</v>
      </c>
      <c r="D4131">
        <v>56492085</v>
      </c>
      <c r="E4131">
        <v>84</v>
      </c>
      <c r="F4131" t="s">
        <v>74</v>
      </c>
      <c r="G4131" t="s">
        <v>1524</v>
      </c>
      <c r="H4131" t="s">
        <v>15065</v>
      </c>
      <c r="I4131">
        <v>2</v>
      </c>
      <c r="J4131">
        <v>0</v>
      </c>
      <c r="K4131">
        <v>2</v>
      </c>
      <c r="L4131">
        <v>0</v>
      </c>
      <c r="M4131">
        <v>0</v>
      </c>
      <c r="N4131">
        <v>0</v>
      </c>
      <c r="O4131" t="str">
        <f t="shared" si="448"/>
        <v/>
      </c>
      <c r="P4131">
        <f>IF(ISERROR(VLOOKUP(G4131,Genes!$A$2:$A$749,1,0)),0,1)</f>
        <v>1</v>
      </c>
      <c r="Q4131">
        <f t="shared" si="449"/>
        <v>0</v>
      </c>
      <c r="R4131">
        <f t="shared" si="450"/>
        <v>1</v>
      </c>
      <c r="S4131">
        <f t="shared" si="451"/>
        <v>48</v>
      </c>
      <c r="T4131">
        <f t="shared" si="452"/>
        <v>51</v>
      </c>
      <c r="U4131">
        <f t="shared" si="453"/>
        <v>0</v>
      </c>
      <c r="V4131" t="str">
        <f t="shared" si="454"/>
        <v/>
      </c>
    </row>
    <row r="4132" spans="1:22" x14ac:dyDescent="0.2">
      <c r="A4132" t="s">
        <v>15066</v>
      </c>
      <c r="B4132" t="s">
        <v>288</v>
      </c>
      <c r="C4132">
        <v>56489955</v>
      </c>
      <c r="D4132">
        <v>56490062</v>
      </c>
      <c r="E4132">
        <v>108</v>
      </c>
      <c r="F4132" t="s">
        <v>74</v>
      </c>
      <c r="G4132" t="s">
        <v>1524</v>
      </c>
      <c r="H4132" t="s">
        <v>15067</v>
      </c>
      <c r="I4132">
        <v>2</v>
      </c>
      <c r="J4132">
        <v>0</v>
      </c>
      <c r="K4132">
        <v>2</v>
      </c>
      <c r="L4132">
        <v>0</v>
      </c>
      <c r="M4132">
        <v>0</v>
      </c>
      <c r="N4132">
        <v>0</v>
      </c>
      <c r="O4132" t="str">
        <f t="shared" si="448"/>
        <v/>
      </c>
      <c r="P4132">
        <f>IF(ISERROR(VLOOKUP(G4132,Genes!$A$2:$A$749,1,0)),0,1)</f>
        <v>1</v>
      </c>
      <c r="Q4132">
        <f t="shared" si="449"/>
        <v>0</v>
      </c>
      <c r="R4132">
        <f t="shared" si="450"/>
        <v>1</v>
      </c>
      <c r="S4132">
        <f t="shared" si="451"/>
        <v>49</v>
      </c>
      <c r="T4132">
        <f t="shared" si="452"/>
        <v>52</v>
      </c>
      <c r="U4132">
        <f t="shared" si="453"/>
        <v>0</v>
      </c>
      <c r="V4132" t="str">
        <f t="shared" si="454"/>
        <v/>
      </c>
    </row>
    <row r="4133" spans="1:22" x14ac:dyDescent="0.2">
      <c r="A4133" t="s">
        <v>15068</v>
      </c>
      <c r="B4133" t="s">
        <v>288</v>
      </c>
      <c r="C4133">
        <v>56489328</v>
      </c>
      <c r="D4133">
        <v>56489426</v>
      </c>
      <c r="E4133">
        <v>99</v>
      </c>
      <c r="F4133" t="s">
        <v>74</v>
      </c>
      <c r="G4133" t="s">
        <v>1524</v>
      </c>
      <c r="H4133" t="s">
        <v>15069</v>
      </c>
      <c r="I4133">
        <v>3</v>
      </c>
      <c r="J4133">
        <v>1</v>
      </c>
      <c r="K4133">
        <v>0</v>
      </c>
      <c r="L4133">
        <v>1</v>
      </c>
      <c r="M4133">
        <v>1</v>
      </c>
      <c r="N4133">
        <v>0</v>
      </c>
      <c r="O4133" t="str">
        <f t="shared" si="448"/>
        <v/>
      </c>
      <c r="P4133">
        <f>IF(ISERROR(VLOOKUP(G4133,Genes!$A$2:$A$749,1,0)),0,1)</f>
        <v>1</v>
      </c>
      <c r="Q4133">
        <f t="shared" si="449"/>
        <v>0</v>
      </c>
      <c r="R4133">
        <f t="shared" si="450"/>
        <v>1</v>
      </c>
      <c r="S4133">
        <f t="shared" si="451"/>
        <v>50</v>
      </c>
      <c r="T4133">
        <f t="shared" si="452"/>
        <v>53</v>
      </c>
      <c r="U4133">
        <f t="shared" si="453"/>
        <v>0</v>
      </c>
      <c r="V4133" t="str">
        <f t="shared" si="454"/>
        <v/>
      </c>
    </row>
    <row r="4134" spans="1:22" x14ac:dyDescent="0.2">
      <c r="A4134" t="s">
        <v>15070</v>
      </c>
      <c r="B4134" t="s">
        <v>288</v>
      </c>
      <c r="C4134">
        <v>56482784</v>
      </c>
      <c r="D4134">
        <v>56485513</v>
      </c>
      <c r="E4134">
        <v>2730</v>
      </c>
      <c r="F4134" t="s">
        <v>74</v>
      </c>
      <c r="G4134" t="s">
        <v>1524</v>
      </c>
      <c r="H4134" t="s">
        <v>15071</v>
      </c>
      <c r="I4134">
        <v>45</v>
      </c>
      <c r="J4134">
        <v>43</v>
      </c>
      <c r="K4134">
        <v>2</v>
      </c>
      <c r="L4134">
        <v>0</v>
      </c>
      <c r="M4134">
        <v>0</v>
      </c>
      <c r="N4134">
        <v>0</v>
      </c>
      <c r="O4134" t="str">
        <f t="shared" si="448"/>
        <v/>
      </c>
      <c r="P4134">
        <f>IF(ISERROR(VLOOKUP(G4134,Genes!$A$2:$A$749,1,0)),0,1)</f>
        <v>1</v>
      </c>
      <c r="Q4134">
        <f t="shared" si="449"/>
        <v>0</v>
      </c>
      <c r="R4134">
        <f t="shared" si="450"/>
        <v>1</v>
      </c>
      <c r="S4134">
        <f t="shared" si="451"/>
        <v>51</v>
      </c>
      <c r="T4134">
        <f t="shared" si="452"/>
        <v>54</v>
      </c>
      <c r="U4134">
        <f t="shared" si="453"/>
        <v>0</v>
      </c>
      <c r="V4134" t="str">
        <f t="shared" si="454"/>
        <v/>
      </c>
    </row>
    <row r="4135" spans="1:22" x14ac:dyDescent="0.2">
      <c r="A4135" t="s">
        <v>15072</v>
      </c>
      <c r="B4135" t="s">
        <v>288</v>
      </c>
      <c r="C4135">
        <v>56480315</v>
      </c>
      <c r="D4135">
        <v>56482216</v>
      </c>
      <c r="E4135">
        <v>1902</v>
      </c>
      <c r="F4135" t="s">
        <v>74</v>
      </c>
      <c r="G4135" t="s">
        <v>1524</v>
      </c>
      <c r="H4135" t="s">
        <v>15073</v>
      </c>
      <c r="I4135">
        <v>31</v>
      </c>
      <c r="J4135">
        <v>29</v>
      </c>
      <c r="K4135">
        <v>2</v>
      </c>
      <c r="L4135">
        <v>0</v>
      </c>
      <c r="M4135">
        <v>0</v>
      </c>
      <c r="N4135">
        <v>0</v>
      </c>
      <c r="O4135" t="str">
        <f t="shared" si="448"/>
        <v/>
      </c>
      <c r="P4135">
        <f>IF(ISERROR(VLOOKUP(G4135,Genes!$A$2:$A$749,1,0)),0,1)</f>
        <v>1</v>
      </c>
      <c r="Q4135">
        <f t="shared" si="449"/>
        <v>0</v>
      </c>
      <c r="R4135">
        <f t="shared" si="450"/>
        <v>1</v>
      </c>
      <c r="S4135">
        <f t="shared" si="451"/>
        <v>52</v>
      </c>
      <c r="T4135">
        <f t="shared" si="452"/>
        <v>55</v>
      </c>
      <c r="U4135">
        <f t="shared" si="453"/>
        <v>0</v>
      </c>
      <c r="V4135" t="str">
        <f t="shared" si="454"/>
        <v/>
      </c>
    </row>
    <row r="4136" spans="1:22" x14ac:dyDescent="0.2">
      <c r="A4136" t="s">
        <v>15074</v>
      </c>
      <c r="B4136" t="s">
        <v>288</v>
      </c>
      <c r="C4136">
        <v>56479154</v>
      </c>
      <c r="D4136">
        <v>56479282</v>
      </c>
      <c r="E4136">
        <v>129</v>
      </c>
      <c r="F4136" t="s">
        <v>74</v>
      </c>
      <c r="G4136" t="s">
        <v>1524</v>
      </c>
      <c r="H4136" t="s">
        <v>15075</v>
      </c>
      <c r="I4136">
        <v>3</v>
      </c>
      <c r="J4136">
        <v>1</v>
      </c>
      <c r="K4136">
        <v>2</v>
      </c>
      <c r="L4136">
        <v>0</v>
      </c>
      <c r="M4136">
        <v>0</v>
      </c>
      <c r="N4136">
        <v>0</v>
      </c>
      <c r="O4136" t="str">
        <f t="shared" si="448"/>
        <v/>
      </c>
      <c r="P4136">
        <f>IF(ISERROR(VLOOKUP(G4136,Genes!$A$2:$A$749,1,0)),0,1)</f>
        <v>1</v>
      </c>
      <c r="Q4136">
        <f t="shared" si="449"/>
        <v>0</v>
      </c>
      <c r="R4136">
        <f t="shared" si="450"/>
        <v>1</v>
      </c>
      <c r="S4136">
        <f t="shared" si="451"/>
        <v>53</v>
      </c>
      <c r="T4136">
        <f t="shared" si="452"/>
        <v>56</v>
      </c>
      <c r="U4136">
        <f t="shared" si="453"/>
        <v>0</v>
      </c>
      <c r="V4136" t="str">
        <f t="shared" si="454"/>
        <v/>
      </c>
    </row>
    <row r="4137" spans="1:22" x14ac:dyDescent="0.2">
      <c r="A4137" t="s">
        <v>15076</v>
      </c>
      <c r="B4137" t="s">
        <v>288</v>
      </c>
      <c r="C4137">
        <v>56476306</v>
      </c>
      <c r="D4137">
        <v>56476394</v>
      </c>
      <c r="E4137">
        <v>89</v>
      </c>
      <c r="F4137" t="s">
        <v>74</v>
      </c>
      <c r="G4137" t="s">
        <v>1524</v>
      </c>
      <c r="H4137" t="s">
        <v>15077</v>
      </c>
      <c r="I4137">
        <v>2</v>
      </c>
      <c r="J4137">
        <v>0</v>
      </c>
      <c r="K4137">
        <v>2</v>
      </c>
      <c r="L4137">
        <v>0</v>
      </c>
      <c r="M4137">
        <v>0</v>
      </c>
      <c r="N4137">
        <v>0</v>
      </c>
      <c r="O4137" t="str">
        <f t="shared" si="448"/>
        <v/>
      </c>
      <c r="P4137">
        <f>IF(ISERROR(VLOOKUP(G4137,Genes!$A$2:$A$749,1,0)),0,1)</f>
        <v>1</v>
      </c>
      <c r="Q4137">
        <f t="shared" si="449"/>
        <v>0</v>
      </c>
      <c r="R4137">
        <f t="shared" si="450"/>
        <v>1</v>
      </c>
      <c r="S4137">
        <f t="shared" si="451"/>
        <v>54</v>
      </c>
      <c r="T4137">
        <f t="shared" si="452"/>
        <v>57</v>
      </c>
      <c r="U4137">
        <f t="shared" si="453"/>
        <v>0</v>
      </c>
      <c r="V4137" t="str">
        <f t="shared" si="454"/>
        <v/>
      </c>
    </row>
    <row r="4138" spans="1:22" x14ac:dyDescent="0.2">
      <c r="A4138" t="s">
        <v>15078</v>
      </c>
      <c r="B4138" t="s">
        <v>288</v>
      </c>
      <c r="C4138">
        <v>56475225</v>
      </c>
      <c r="D4138">
        <v>56475360</v>
      </c>
      <c r="E4138">
        <v>136</v>
      </c>
      <c r="F4138" t="s">
        <v>74</v>
      </c>
      <c r="G4138" t="s">
        <v>1524</v>
      </c>
      <c r="H4138" t="s">
        <v>15079</v>
      </c>
      <c r="I4138">
        <v>3</v>
      </c>
      <c r="J4138">
        <v>1</v>
      </c>
      <c r="K4138">
        <v>2</v>
      </c>
      <c r="L4138">
        <v>0</v>
      </c>
      <c r="M4138">
        <v>0</v>
      </c>
      <c r="N4138">
        <v>0</v>
      </c>
      <c r="O4138" t="str">
        <f t="shared" si="448"/>
        <v/>
      </c>
      <c r="P4138">
        <f>IF(ISERROR(VLOOKUP(G4138,Genes!$A$2:$A$749,1,0)),0,1)</f>
        <v>1</v>
      </c>
      <c r="Q4138">
        <f t="shared" si="449"/>
        <v>0</v>
      </c>
      <c r="R4138">
        <f t="shared" si="450"/>
        <v>1</v>
      </c>
      <c r="S4138">
        <f t="shared" si="451"/>
        <v>55</v>
      </c>
      <c r="T4138">
        <f t="shared" si="452"/>
        <v>58</v>
      </c>
      <c r="U4138">
        <f t="shared" si="453"/>
        <v>0</v>
      </c>
      <c r="V4138" t="str">
        <f t="shared" si="454"/>
        <v/>
      </c>
    </row>
    <row r="4139" spans="1:22" x14ac:dyDescent="0.2">
      <c r="A4139" t="s">
        <v>15080</v>
      </c>
      <c r="B4139" t="s">
        <v>288</v>
      </c>
      <c r="C4139">
        <v>56468635</v>
      </c>
      <c r="D4139">
        <v>56474142</v>
      </c>
      <c r="E4139">
        <v>5508</v>
      </c>
      <c r="F4139" t="s">
        <v>74</v>
      </c>
      <c r="G4139" t="s">
        <v>1524</v>
      </c>
      <c r="H4139" t="s">
        <v>15081</v>
      </c>
      <c r="I4139">
        <v>91</v>
      </c>
      <c r="J4139">
        <v>88</v>
      </c>
      <c r="K4139">
        <v>2</v>
      </c>
      <c r="L4139">
        <v>0</v>
      </c>
      <c r="M4139">
        <v>0</v>
      </c>
      <c r="N4139">
        <v>1</v>
      </c>
      <c r="O4139" t="str">
        <f t="shared" si="448"/>
        <v/>
      </c>
      <c r="P4139">
        <f>IF(ISERROR(VLOOKUP(G4139,Genes!$A$2:$A$749,1,0)),0,1)</f>
        <v>1</v>
      </c>
      <c r="Q4139">
        <f t="shared" si="449"/>
        <v>0</v>
      </c>
      <c r="R4139">
        <f t="shared" si="450"/>
        <v>1</v>
      </c>
      <c r="S4139">
        <f t="shared" si="451"/>
        <v>56</v>
      </c>
      <c r="T4139">
        <f t="shared" si="452"/>
        <v>59</v>
      </c>
      <c r="U4139">
        <f t="shared" si="453"/>
        <v>0</v>
      </c>
      <c r="V4139" t="str">
        <f t="shared" si="454"/>
        <v/>
      </c>
    </row>
    <row r="4140" spans="1:22" x14ac:dyDescent="0.2">
      <c r="A4140" t="s">
        <v>15082</v>
      </c>
      <c r="B4140" t="s">
        <v>288</v>
      </c>
      <c r="C4140">
        <v>56716586</v>
      </c>
      <c r="D4140">
        <v>56716588</v>
      </c>
      <c r="E4140">
        <v>3</v>
      </c>
      <c r="F4140" t="s">
        <v>74</v>
      </c>
      <c r="G4140" t="s">
        <v>1524</v>
      </c>
      <c r="H4140" t="s">
        <v>15083</v>
      </c>
      <c r="I4140">
        <v>2</v>
      </c>
      <c r="J4140">
        <v>2</v>
      </c>
      <c r="K4140">
        <v>0</v>
      </c>
      <c r="L4140">
        <v>0</v>
      </c>
      <c r="M4140">
        <v>0</v>
      </c>
      <c r="N4140">
        <v>0</v>
      </c>
      <c r="O4140" t="str">
        <f t="shared" si="448"/>
        <v/>
      </c>
      <c r="P4140">
        <f>IF(ISERROR(VLOOKUP(G4140,Genes!$A$2:$A$749,1,0)),0,1)</f>
        <v>1</v>
      </c>
      <c r="Q4140">
        <f t="shared" si="449"/>
        <v>0</v>
      </c>
      <c r="R4140">
        <f t="shared" si="450"/>
        <v>1</v>
      </c>
      <c r="S4140">
        <f t="shared" si="451"/>
        <v>57</v>
      </c>
      <c r="T4140">
        <f t="shared" si="452"/>
        <v>60</v>
      </c>
      <c r="U4140">
        <f t="shared" si="453"/>
        <v>0</v>
      </c>
      <c r="V4140" t="str">
        <f t="shared" si="454"/>
        <v/>
      </c>
    </row>
    <row r="4141" spans="1:22" x14ac:dyDescent="0.2">
      <c r="A4141" t="s">
        <v>15084</v>
      </c>
      <c r="B4141" t="s">
        <v>288</v>
      </c>
      <c r="C4141">
        <v>56468635</v>
      </c>
      <c r="D4141">
        <v>56474019</v>
      </c>
      <c r="E4141">
        <v>5385</v>
      </c>
      <c r="F4141" t="s">
        <v>74</v>
      </c>
      <c r="G4141" t="s">
        <v>1524</v>
      </c>
      <c r="H4141" t="s">
        <v>15085</v>
      </c>
      <c r="I4141">
        <v>91</v>
      </c>
      <c r="J4141">
        <v>86</v>
      </c>
      <c r="K4141">
        <v>2</v>
      </c>
      <c r="L4141">
        <v>1</v>
      </c>
      <c r="M4141">
        <v>1</v>
      </c>
      <c r="N4141">
        <v>1</v>
      </c>
      <c r="O4141" t="str">
        <f t="shared" si="448"/>
        <v/>
      </c>
      <c r="P4141">
        <f>IF(ISERROR(VLOOKUP(G4141,Genes!$A$2:$A$749,1,0)),0,1)</f>
        <v>1</v>
      </c>
      <c r="Q4141">
        <f t="shared" si="449"/>
        <v>0</v>
      </c>
      <c r="R4141">
        <f t="shared" si="450"/>
        <v>1</v>
      </c>
      <c r="S4141">
        <f t="shared" si="451"/>
        <v>58</v>
      </c>
      <c r="T4141">
        <f t="shared" si="452"/>
        <v>61</v>
      </c>
      <c r="U4141">
        <f t="shared" si="453"/>
        <v>0</v>
      </c>
      <c r="V4141" t="str">
        <f t="shared" si="454"/>
        <v/>
      </c>
    </row>
    <row r="4142" spans="1:22" x14ac:dyDescent="0.2">
      <c r="A4142" t="s">
        <v>15086</v>
      </c>
      <c r="B4142" t="s">
        <v>288</v>
      </c>
      <c r="C4142">
        <v>56468362</v>
      </c>
      <c r="D4142">
        <v>56468511</v>
      </c>
      <c r="E4142">
        <v>150</v>
      </c>
      <c r="F4142" t="s">
        <v>74</v>
      </c>
      <c r="G4142" t="s">
        <v>1524</v>
      </c>
      <c r="H4142" t="s">
        <v>15087</v>
      </c>
      <c r="I4142">
        <v>4</v>
      </c>
      <c r="J4142">
        <v>1</v>
      </c>
      <c r="K4142">
        <v>2</v>
      </c>
      <c r="L4142">
        <v>0</v>
      </c>
      <c r="M4142">
        <v>0</v>
      </c>
      <c r="N4142">
        <v>1</v>
      </c>
      <c r="O4142" t="str">
        <f t="shared" si="448"/>
        <v/>
      </c>
      <c r="P4142">
        <f>IF(ISERROR(VLOOKUP(G4142,Genes!$A$2:$A$749,1,0)),0,1)</f>
        <v>1</v>
      </c>
      <c r="Q4142">
        <f t="shared" si="449"/>
        <v>0</v>
      </c>
      <c r="R4142">
        <f t="shared" si="450"/>
        <v>1</v>
      </c>
      <c r="S4142">
        <f t="shared" si="451"/>
        <v>59</v>
      </c>
      <c r="T4142">
        <f t="shared" si="452"/>
        <v>62</v>
      </c>
      <c r="U4142">
        <f t="shared" si="453"/>
        <v>0</v>
      </c>
      <c r="V4142" t="str">
        <f t="shared" si="454"/>
        <v/>
      </c>
    </row>
    <row r="4143" spans="1:22" x14ac:dyDescent="0.2">
      <c r="A4143" t="s">
        <v>15088</v>
      </c>
      <c r="B4143" t="s">
        <v>288</v>
      </c>
      <c r="C4143">
        <v>56468003</v>
      </c>
      <c r="D4143">
        <v>56468218</v>
      </c>
      <c r="E4143">
        <v>216</v>
      </c>
      <c r="F4143" t="s">
        <v>74</v>
      </c>
      <c r="G4143" t="s">
        <v>1524</v>
      </c>
      <c r="H4143" t="s">
        <v>15089</v>
      </c>
      <c r="I4143">
        <v>4</v>
      </c>
      <c r="J4143">
        <v>1</v>
      </c>
      <c r="K4143">
        <v>2</v>
      </c>
      <c r="L4143">
        <v>0</v>
      </c>
      <c r="M4143">
        <v>0</v>
      </c>
      <c r="N4143">
        <v>1</v>
      </c>
      <c r="O4143" t="str">
        <f t="shared" si="448"/>
        <v/>
      </c>
      <c r="P4143">
        <f>IF(ISERROR(VLOOKUP(G4143,Genes!$A$2:$A$749,1,0)),0,1)</f>
        <v>1</v>
      </c>
      <c r="Q4143">
        <f t="shared" si="449"/>
        <v>0</v>
      </c>
      <c r="R4143">
        <f t="shared" si="450"/>
        <v>1</v>
      </c>
      <c r="S4143">
        <f t="shared" si="451"/>
        <v>60</v>
      </c>
      <c r="T4143">
        <f t="shared" si="452"/>
        <v>63</v>
      </c>
      <c r="U4143">
        <f t="shared" si="453"/>
        <v>0</v>
      </c>
      <c r="V4143" t="str">
        <f t="shared" si="454"/>
        <v/>
      </c>
    </row>
    <row r="4144" spans="1:22" x14ac:dyDescent="0.2">
      <c r="A4144" t="s">
        <v>15090</v>
      </c>
      <c r="B4144" t="s">
        <v>288</v>
      </c>
      <c r="C4144">
        <v>56467680</v>
      </c>
      <c r="D4144">
        <v>56467829</v>
      </c>
      <c r="E4144">
        <v>150</v>
      </c>
      <c r="F4144" t="s">
        <v>74</v>
      </c>
      <c r="G4144" t="s">
        <v>1524</v>
      </c>
      <c r="H4144" t="s">
        <v>15091</v>
      </c>
      <c r="I4144">
        <v>3</v>
      </c>
      <c r="J4144">
        <v>1</v>
      </c>
      <c r="K4144">
        <v>2</v>
      </c>
      <c r="L4144">
        <v>0</v>
      </c>
      <c r="M4144">
        <v>0</v>
      </c>
      <c r="N4144">
        <v>0</v>
      </c>
      <c r="O4144" t="str">
        <f t="shared" si="448"/>
        <v/>
      </c>
      <c r="P4144">
        <f>IF(ISERROR(VLOOKUP(G4144,Genes!$A$2:$A$749,1,0)),0,1)</f>
        <v>1</v>
      </c>
      <c r="Q4144">
        <f t="shared" si="449"/>
        <v>0</v>
      </c>
      <c r="R4144">
        <f t="shared" si="450"/>
        <v>1</v>
      </c>
      <c r="S4144">
        <f t="shared" si="451"/>
        <v>61</v>
      </c>
      <c r="T4144">
        <f t="shared" si="452"/>
        <v>64</v>
      </c>
      <c r="U4144">
        <f t="shared" si="453"/>
        <v>0</v>
      </c>
      <c r="V4144" t="str">
        <f t="shared" si="454"/>
        <v/>
      </c>
    </row>
    <row r="4145" spans="1:22" x14ac:dyDescent="0.2">
      <c r="A4145" t="s">
        <v>15092</v>
      </c>
      <c r="B4145" t="s">
        <v>288</v>
      </c>
      <c r="C4145">
        <v>56466241</v>
      </c>
      <c r="D4145">
        <v>56466474</v>
      </c>
      <c r="E4145">
        <v>234</v>
      </c>
      <c r="F4145" t="s">
        <v>74</v>
      </c>
      <c r="G4145" t="s">
        <v>1524</v>
      </c>
      <c r="H4145" t="s">
        <v>15093</v>
      </c>
      <c r="I4145">
        <v>3</v>
      </c>
      <c r="J4145">
        <v>1</v>
      </c>
      <c r="K4145">
        <v>2</v>
      </c>
      <c r="L4145">
        <v>0</v>
      </c>
      <c r="M4145">
        <v>0</v>
      </c>
      <c r="N4145">
        <v>0</v>
      </c>
      <c r="O4145" t="str">
        <f t="shared" si="448"/>
        <v/>
      </c>
      <c r="P4145">
        <f>IF(ISERROR(VLOOKUP(G4145,Genes!$A$2:$A$749,1,0)),0,1)</f>
        <v>1</v>
      </c>
      <c r="Q4145">
        <f t="shared" si="449"/>
        <v>0</v>
      </c>
      <c r="R4145">
        <f t="shared" si="450"/>
        <v>1</v>
      </c>
      <c r="S4145">
        <f t="shared" si="451"/>
        <v>62</v>
      </c>
      <c r="T4145">
        <f t="shared" si="452"/>
        <v>65</v>
      </c>
      <c r="U4145">
        <f t="shared" si="453"/>
        <v>0</v>
      </c>
      <c r="V4145" t="str">
        <f t="shared" si="454"/>
        <v/>
      </c>
    </row>
    <row r="4146" spans="1:22" x14ac:dyDescent="0.2">
      <c r="A4146" t="s">
        <v>15094</v>
      </c>
      <c r="B4146" t="s">
        <v>288</v>
      </c>
      <c r="C4146">
        <v>56464867</v>
      </c>
      <c r="D4146">
        <v>56465019</v>
      </c>
      <c r="E4146">
        <v>153</v>
      </c>
      <c r="F4146" t="s">
        <v>74</v>
      </c>
      <c r="G4146" t="s">
        <v>1524</v>
      </c>
      <c r="H4146" t="s">
        <v>15095</v>
      </c>
      <c r="I4146">
        <v>3</v>
      </c>
      <c r="J4146">
        <v>1</v>
      </c>
      <c r="K4146">
        <v>2</v>
      </c>
      <c r="L4146">
        <v>0</v>
      </c>
      <c r="M4146">
        <v>0</v>
      </c>
      <c r="N4146">
        <v>0</v>
      </c>
      <c r="O4146" t="str">
        <f t="shared" si="448"/>
        <v/>
      </c>
      <c r="P4146">
        <f>IF(ISERROR(VLOOKUP(G4146,Genes!$A$2:$A$749,1,0)),0,1)</f>
        <v>1</v>
      </c>
      <c r="Q4146">
        <f t="shared" si="449"/>
        <v>0</v>
      </c>
      <c r="R4146">
        <f t="shared" si="450"/>
        <v>1</v>
      </c>
      <c r="S4146">
        <f t="shared" si="451"/>
        <v>63</v>
      </c>
      <c r="T4146">
        <f t="shared" si="452"/>
        <v>66</v>
      </c>
      <c r="U4146">
        <f t="shared" si="453"/>
        <v>0</v>
      </c>
      <c r="V4146" t="str">
        <f t="shared" si="454"/>
        <v/>
      </c>
    </row>
    <row r="4147" spans="1:22" x14ac:dyDescent="0.2">
      <c r="A4147" t="s">
        <v>15096</v>
      </c>
      <c r="B4147" t="s">
        <v>288</v>
      </c>
      <c r="C4147">
        <v>56463274</v>
      </c>
      <c r="D4147">
        <v>56463507</v>
      </c>
      <c r="E4147">
        <v>234</v>
      </c>
      <c r="F4147" t="s">
        <v>74</v>
      </c>
      <c r="G4147" t="s">
        <v>1524</v>
      </c>
      <c r="H4147" t="s">
        <v>15097</v>
      </c>
      <c r="I4147">
        <v>3</v>
      </c>
      <c r="J4147">
        <v>1</v>
      </c>
      <c r="K4147">
        <v>2</v>
      </c>
      <c r="L4147">
        <v>0</v>
      </c>
      <c r="M4147">
        <v>0</v>
      </c>
      <c r="N4147">
        <v>0</v>
      </c>
      <c r="O4147" t="str">
        <f t="shared" si="448"/>
        <v/>
      </c>
      <c r="P4147">
        <f>IF(ISERROR(VLOOKUP(G4147,Genes!$A$2:$A$749,1,0)),0,1)</f>
        <v>1</v>
      </c>
      <c r="Q4147">
        <f t="shared" si="449"/>
        <v>0</v>
      </c>
      <c r="R4147">
        <f t="shared" si="450"/>
        <v>1</v>
      </c>
      <c r="S4147">
        <f t="shared" si="451"/>
        <v>64</v>
      </c>
      <c r="T4147">
        <f t="shared" si="452"/>
        <v>67</v>
      </c>
      <c r="U4147">
        <f t="shared" si="453"/>
        <v>0</v>
      </c>
      <c r="V4147" t="str">
        <f t="shared" si="454"/>
        <v/>
      </c>
    </row>
    <row r="4148" spans="1:22" x14ac:dyDescent="0.2">
      <c r="A4148" t="s">
        <v>15098</v>
      </c>
      <c r="B4148" t="s">
        <v>288</v>
      </c>
      <c r="C4148">
        <v>56462538</v>
      </c>
      <c r="D4148">
        <v>56462804</v>
      </c>
      <c r="E4148">
        <v>267</v>
      </c>
      <c r="F4148" t="s">
        <v>74</v>
      </c>
      <c r="G4148" t="s">
        <v>1524</v>
      </c>
      <c r="H4148" t="s">
        <v>15099</v>
      </c>
      <c r="I4148">
        <v>4</v>
      </c>
      <c r="J4148">
        <v>2</v>
      </c>
      <c r="K4148">
        <v>2</v>
      </c>
      <c r="L4148">
        <v>0</v>
      </c>
      <c r="M4148">
        <v>0</v>
      </c>
      <c r="N4148">
        <v>0</v>
      </c>
      <c r="O4148" t="str">
        <f t="shared" si="448"/>
        <v/>
      </c>
      <c r="P4148">
        <f>IF(ISERROR(VLOOKUP(G4148,Genes!$A$2:$A$749,1,0)),0,1)</f>
        <v>1</v>
      </c>
      <c r="Q4148">
        <f t="shared" si="449"/>
        <v>0</v>
      </c>
      <c r="R4148">
        <f t="shared" si="450"/>
        <v>1</v>
      </c>
      <c r="S4148">
        <f t="shared" si="451"/>
        <v>65</v>
      </c>
      <c r="T4148">
        <f t="shared" si="452"/>
        <v>68</v>
      </c>
      <c r="U4148">
        <f t="shared" si="453"/>
        <v>0</v>
      </c>
      <c r="V4148" t="str">
        <f t="shared" si="454"/>
        <v/>
      </c>
    </row>
    <row r="4149" spans="1:22" x14ac:dyDescent="0.2">
      <c r="A4149" t="s">
        <v>15100</v>
      </c>
      <c r="B4149" t="s">
        <v>288</v>
      </c>
      <c r="C4149">
        <v>56458461</v>
      </c>
      <c r="D4149">
        <v>56458991</v>
      </c>
      <c r="E4149">
        <v>531</v>
      </c>
      <c r="F4149" t="s">
        <v>74</v>
      </c>
      <c r="G4149" t="s">
        <v>1524</v>
      </c>
      <c r="H4149" t="s">
        <v>15101</v>
      </c>
      <c r="I4149">
        <v>8</v>
      </c>
      <c r="J4149">
        <v>6</v>
      </c>
      <c r="K4149">
        <v>2</v>
      </c>
      <c r="L4149">
        <v>0</v>
      </c>
      <c r="M4149">
        <v>0</v>
      </c>
      <c r="N4149">
        <v>0</v>
      </c>
      <c r="O4149" t="str">
        <f t="shared" si="448"/>
        <v/>
      </c>
      <c r="P4149">
        <f>IF(ISERROR(VLOOKUP(G4149,Genes!$A$2:$A$749,1,0)),0,1)</f>
        <v>1</v>
      </c>
      <c r="Q4149">
        <f t="shared" si="449"/>
        <v>0</v>
      </c>
      <c r="R4149">
        <f t="shared" si="450"/>
        <v>1</v>
      </c>
      <c r="S4149">
        <f t="shared" si="451"/>
        <v>66</v>
      </c>
      <c r="T4149">
        <f t="shared" si="452"/>
        <v>69</v>
      </c>
      <c r="U4149">
        <f t="shared" si="453"/>
        <v>0</v>
      </c>
      <c r="V4149" t="str">
        <f t="shared" si="454"/>
        <v/>
      </c>
    </row>
    <row r="4150" spans="1:22" x14ac:dyDescent="0.2">
      <c r="A4150" t="s">
        <v>15102</v>
      </c>
      <c r="B4150" t="s">
        <v>288</v>
      </c>
      <c r="C4150">
        <v>56456980</v>
      </c>
      <c r="D4150">
        <v>56457156</v>
      </c>
      <c r="E4150">
        <v>177</v>
      </c>
      <c r="F4150" t="s">
        <v>74</v>
      </c>
      <c r="G4150" t="s">
        <v>1524</v>
      </c>
      <c r="H4150" t="s">
        <v>15103</v>
      </c>
      <c r="I4150">
        <v>3</v>
      </c>
      <c r="J4150">
        <v>1</v>
      </c>
      <c r="K4150">
        <v>2</v>
      </c>
      <c r="L4150">
        <v>0</v>
      </c>
      <c r="M4150">
        <v>0</v>
      </c>
      <c r="N4150">
        <v>0</v>
      </c>
      <c r="O4150" t="str">
        <f t="shared" si="448"/>
        <v/>
      </c>
      <c r="P4150">
        <f>IF(ISERROR(VLOOKUP(G4150,Genes!$A$2:$A$749,1,0)),0,1)</f>
        <v>1</v>
      </c>
      <c r="Q4150">
        <f t="shared" si="449"/>
        <v>0</v>
      </c>
      <c r="R4150">
        <f t="shared" si="450"/>
        <v>1</v>
      </c>
      <c r="S4150">
        <f t="shared" si="451"/>
        <v>67</v>
      </c>
      <c r="T4150">
        <f t="shared" si="452"/>
        <v>70</v>
      </c>
      <c r="U4150">
        <f t="shared" si="453"/>
        <v>0</v>
      </c>
      <c r="V4150" t="str">
        <f t="shared" si="454"/>
        <v/>
      </c>
    </row>
    <row r="4151" spans="1:22" x14ac:dyDescent="0.2">
      <c r="A4151" t="s">
        <v>15104</v>
      </c>
      <c r="B4151" t="s">
        <v>288</v>
      </c>
      <c r="C4151">
        <v>56716195</v>
      </c>
      <c r="D4151">
        <v>56716402</v>
      </c>
      <c r="E4151">
        <v>208</v>
      </c>
      <c r="F4151" t="s">
        <v>74</v>
      </c>
      <c r="G4151" t="s">
        <v>1524</v>
      </c>
      <c r="H4151" t="s">
        <v>15105</v>
      </c>
      <c r="I4151">
        <v>4</v>
      </c>
      <c r="J4151">
        <v>1</v>
      </c>
      <c r="K4151">
        <v>2</v>
      </c>
      <c r="L4151">
        <v>0</v>
      </c>
      <c r="M4151">
        <v>0</v>
      </c>
      <c r="N4151">
        <v>1</v>
      </c>
      <c r="O4151" t="str">
        <f t="shared" si="448"/>
        <v/>
      </c>
      <c r="P4151">
        <f>IF(ISERROR(VLOOKUP(G4151,Genes!$A$2:$A$749,1,0)),0,1)</f>
        <v>1</v>
      </c>
      <c r="Q4151">
        <f t="shared" si="449"/>
        <v>0</v>
      </c>
      <c r="R4151">
        <f t="shared" si="450"/>
        <v>1</v>
      </c>
      <c r="S4151">
        <f t="shared" si="451"/>
        <v>68</v>
      </c>
      <c r="T4151">
        <f t="shared" si="452"/>
        <v>71</v>
      </c>
      <c r="U4151">
        <f t="shared" si="453"/>
        <v>0</v>
      </c>
      <c r="V4151" t="str">
        <f t="shared" si="454"/>
        <v/>
      </c>
    </row>
    <row r="4152" spans="1:22" x14ac:dyDescent="0.2">
      <c r="A4152" t="s">
        <v>15106</v>
      </c>
      <c r="B4152" t="s">
        <v>288</v>
      </c>
      <c r="C4152">
        <v>56443612</v>
      </c>
      <c r="D4152">
        <v>56443735</v>
      </c>
      <c r="E4152">
        <v>124</v>
      </c>
      <c r="F4152" t="s">
        <v>74</v>
      </c>
      <c r="G4152" t="s">
        <v>1524</v>
      </c>
      <c r="H4152" t="s">
        <v>15107</v>
      </c>
      <c r="I4152">
        <v>3</v>
      </c>
      <c r="J4152">
        <v>1</v>
      </c>
      <c r="K4152">
        <v>2</v>
      </c>
      <c r="L4152">
        <v>0</v>
      </c>
      <c r="M4152">
        <v>0</v>
      </c>
      <c r="N4152">
        <v>0</v>
      </c>
      <c r="O4152" t="str">
        <f t="shared" si="448"/>
        <v/>
      </c>
      <c r="P4152">
        <f>IF(ISERROR(VLOOKUP(G4152,Genes!$A$2:$A$749,1,0)),0,1)</f>
        <v>1</v>
      </c>
      <c r="Q4152">
        <f t="shared" si="449"/>
        <v>0</v>
      </c>
      <c r="R4152">
        <f t="shared" si="450"/>
        <v>1</v>
      </c>
      <c r="S4152">
        <f t="shared" si="451"/>
        <v>69</v>
      </c>
      <c r="T4152">
        <f t="shared" si="452"/>
        <v>72</v>
      </c>
      <c r="U4152">
        <f t="shared" si="453"/>
        <v>0</v>
      </c>
      <c r="V4152" t="str">
        <f t="shared" si="454"/>
        <v/>
      </c>
    </row>
    <row r="4153" spans="1:22" x14ac:dyDescent="0.2">
      <c r="A4153" t="s">
        <v>15108</v>
      </c>
      <c r="B4153" t="s">
        <v>288</v>
      </c>
      <c r="C4153">
        <v>56438477</v>
      </c>
      <c r="D4153">
        <v>56438685</v>
      </c>
      <c r="E4153">
        <v>209</v>
      </c>
      <c r="F4153" t="s">
        <v>74</v>
      </c>
      <c r="G4153" t="s">
        <v>1524</v>
      </c>
      <c r="H4153" t="s">
        <v>15109</v>
      </c>
      <c r="I4153">
        <v>3</v>
      </c>
      <c r="J4153">
        <v>1</v>
      </c>
      <c r="K4153">
        <v>2</v>
      </c>
      <c r="L4153">
        <v>0</v>
      </c>
      <c r="M4153">
        <v>0</v>
      </c>
      <c r="N4153">
        <v>0</v>
      </c>
      <c r="O4153" t="str">
        <f t="shared" si="448"/>
        <v/>
      </c>
      <c r="P4153">
        <f>IF(ISERROR(VLOOKUP(G4153,Genes!$A$2:$A$749,1,0)),0,1)</f>
        <v>1</v>
      </c>
      <c r="Q4153">
        <f t="shared" si="449"/>
        <v>0</v>
      </c>
      <c r="R4153">
        <f t="shared" si="450"/>
        <v>1</v>
      </c>
      <c r="S4153">
        <f t="shared" si="451"/>
        <v>70</v>
      </c>
      <c r="T4153">
        <f t="shared" si="452"/>
        <v>73</v>
      </c>
      <c r="U4153">
        <f t="shared" si="453"/>
        <v>0</v>
      </c>
      <c r="V4153" t="str">
        <f t="shared" si="454"/>
        <v/>
      </c>
    </row>
    <row r="4154" spans="1:22" x14ac:dyDescent="0.2">
      <c r="A4154" t="s">
        <v>15110</v>
      </c>
      <c r="B4154" t="s">
        <v>288</v>
      </c>
      <c r="C4154">
        <v>56437545</v>
      </c>
      <c r="D4154">
        <v>56437862</v>
      </c>
      <c r="E4154">
        <v>318</v>
      </c>
      <c r="F4154" t="s">
        <v>74</v>
      </c>
      <c r="G4154" t="s">
        <v>1524</v>
      </c>
      <c r="H4154" t="s">
        <v>15111</v>
      </c>
      <c r="I4154">
        <v>5</v>
      </c>
      <c r="J4154">
        <v>3</v>
      </c>
      <c r="K4154">
        <v>2</v>
      </c>
      <c r="L4154">
        <v>0</v>
      </c>
      <c r="M4154">
        <v>0</v>
      </c>
      <c r="N4154">
        <v>0</v>
      </c>
      <c r="O4154" t="str">
        <f t="shared" si="448"/>
        <v/>
      </c>
      <c r="P4154">
        <f>IF(ISERROR(VLOOKUP(G4154,Genes!$A$2:$A$749,1,0)),0,1)</f>
        <v>1</v>
      </c>
      <c r="Q4154">
        <f t="shared" si="449"/>
        <v>0</v>
      </c>
      <c r="R4154">
        <f t="shared" si="450"/>
        <v>1</v>
      </c>
      <c r="S4154">
        <f t="shared" si="451"/>
        <v>71</v>
      </c>
      <c r="T4154">
        <f t="shared" si="452"/>
        <v>74</v>
      </c>
      <c r="U4154">
        <f t="shared" si="453"/>
        <v>0</v>
      </c>
      <c r="V4154" t="str">
        <f t="shared" si="454"/>
        <v/>
      </c>
    </row>
    <row r="4155" spans="1:22" x14ac:dyDescent="0.2">
      <c r="A4155" t="s">
        <v>15112</v>
      </c>
      <c r="B4155" t="s">
        <v>288</v>
      </c>
      <c r="C4155">
        <v>56436898</v>
      </c>
      <c r="D4155">
        <v>56437064</v>
      </c>
      <c r="E4155">
        <v>167</v>
      </c>
      <c r="F4155" t="s">
        <v>74</v>
      </c>
      <c r="G4155" t="s">
        <v>1524</v>
      </c>
      <c r="H4155" t="s">
        <v>15113</v>
      </c>
      <c r="I4155">
        <v>3</v>
      </c>
      <c r="J4155">
        <v>1</v>
      </c>
      <c r="K4155">
        <v>2</v>
      </c>
      <c r="L4155">
        <v>0</v>
      </c>
      <c r="M4155">
        <v>0</v>
      </c>
      <c r="N4155">
        <v>0</v>
      </c>
      <c r="O4155" t="str">
        <f t="shared" si="448"/>
        <v/>
      </c>
      <c r="P4155">
        <f>IF(ISERROR(VLOOKUP(G4155,Genes!$A$2:$A$749,1,0)),0,1)</f>
        <v>1</v>
      </c>
      <c r="Q4155">
        <f t="shared" si="449"/>
        <v>0</v>
      </c>
      <c r="R4155">
        <f t="shared" si="450"/>
        <v>1</v>
      </c>
      <c r="S4155">
        <f t="shared" si="451"/>
        <v>72</v>
      </c>
      <c r="T4155">
        <f t="shared" si="452"/>
        <v>75</v>
      </c>
      <c r="U4155">
        <f t="shared" si="453"/>
        <v>0</v>
      </c>
      <c r="V4155" t="str">
        <f t="shared" si="454"/>
        <v/>
      </c>
    </row>
    <row r="4156" spans="1:22" x14ac:dyDescent="0.2">
      <c r="A4156" t="s">
        <v>15114</v>
      </c>
      <c r="B4156" t="s">
        <v>288</v>
      </c>
      <c r="C4156">
        <v>56434654</v>
      </c>
      <c r="D4156">
        <v>56434810</v>
      </c>
      <c r="E4156">
        <v>157</v>
      </c>
      <c r="F4156" t="s">
        <v>74</v>
      </c>
      <c r="G4156" t="s">
        <v>1524</v>
      </c>
      <c r="H4156" t="s">
        <v>15115</v>
      </c>
      <c r="I4156">
        <v>3</v>
      </c>
      <c r="J4156">
        <v>1</v>
      </c>
      <c r="K4156">
        <v>2</v>
      </c>
      <c r="L4156">
        <v>0</v>
      </c>
      <c r="M4156">
        <v>0</v>
      </c>
      <c r="N4156">
        <v>0</v>
      </c>
      <c r="O4156" t="str">
        <f t="shared" si="448"/>
        <v/>
      </c>
      <c r="P4156">
        <f>IF(ISERROR(VLOOKUP(G4156,Genes!$A$2:$A$749,1,0)),0,1)</f>
        <v>1</v>
      </c>
      <c r="Q4156">
        <f t="shared" si="449"/>
        <v>0</v>
      </c>
      <c r="R4156">
        <f t="shared" si="450"/>
        <v>1</v>
      </c>
      <c r="S4156">
        <f t="shared" si="451"/>
        <v>73</v>
      </c>
      <c r="T4156">
        <f t="shared" si="452"/>
        <v>76</v>
      </c>
      <c r="U4156">
        <f t="shared" si="453"/>
        <v>0</v>
      </c>
      <c r="V4156" t="str">
        <f t="shared" si="454"/>
        <v/>
      </c>
    </row>
    <row r="4157" spans="1:22" x14ac:dyDescent="0.2">
      <c r="A4157" t="s">
        <v>15116</v>
      </c>
      <c r="B4157" t="s">
        <v>288</v>
      </c>
      <c r="C4157">
        <v>56433267</v>
      </c>
      <c r="D4157">
        <v>56433393</v>
      </c>
      <c r="E4157">
        <v>127</v>
      </c>
      <c r="F4157" t="s">
        <v>74</v>
      </c>
      <c r="G4157" t="s">
        <v>1524</v>
      </c>
      <c r="H4157" t="s">
        <v>15117</v>
      </c>
      <c r="I4157">
        <v>3</v>
      </c>
      <c r="J4157">
        <v>1</v>
      </c>
      <c r="K4157">
        <v>2</v>
      </c>
      <c r="L4157">
        <v>0</v>
      </c>
      <c r="M4157">
        <v>0</v>
      </c>
      <c r="N4157">
        <v>0</v>
      </c>
      <c r="O4157" t="str">
        <f t="shared" si="448"/>
        <v/>
      </c>
      <c r="P4157">
        <f>IF(ISERROR(VLOOKUP(G4157,Genes!$A$2:$A$749,1,0)),0,1)</f>
        <v>1</v>
      </c>
      <c r="Q4157">
        <f t="shared" si="449"/>
        <v>0</v>
      </c>
      <c r="R4157">
        <f t="shared" si="450"/>
        <v>1</v>
      </c>
      <c r="S4157">
        <f t="shared" si="451"/>
        <v>74</v>
      </c>
      <c r="T4157">
        <f t="shared" si="452"/>
        <v>77</v>
      </c>
      <c r="U4157">
        <f t="shared" si="453"/>
        <v>0</v>
      </c>
      <c r="V4157" t="str">
        <f t="shared" si="454"/>
        <v/>
      </c>
    </row>
    <row r="4158" spans="1:22" x14ac:dyDescent="0.2">
      <c r="A4158" t="s">
        <v>15118</v>
      </c>
      <c r="B4158" t="s">
        <v>288</v>
      </c>
      <c r="C4158">
        <v>56426936</v>
      </c>
      <c r="D4158">
        <v>56426998</v>
      </c>
      <c r="E4158">
        <v>63</v>
      </c>
      <c r="F4158" t="s">
        <v>74</v>
      </c>
      <c r="G4158" t="s">
        <v>1524</v>
      </c>
      <c r="H4158" t="s">
        <v>15119</v>
      </c>
      <c r="I4158">
        <v>2</v>
      </c>
      <c r="J4158">
        <v>0</v>
      </c>
      <c r="K4158">
        <v>2</v>
      </c>
      <c r="L4158">
        <v>0</v>
      </c>
      <c r="M4158">
        <v>0</v>
      </c>
      <c r="N4158">
        <v>0</v>
      </c>
      <c r="O4158" t="str">
        <f t="shared" si="448"/>
        <v/>
      </c>
      <c r="P4158">
        <f>IF(ISERROR(VLOOKUP(G4158,Genes!$A$2:$A$749,1,0)),0,1)</f>
        <v>1</v>
      </c>
      <c r="Q4158">
        <f t="shared" si="449"/>
        <v>0</v>
      </c>
      <c r="R4158">
        <f t="shared" si="450"/>
        <v>1</v>
      </c>
      <c r="S4158">
        <f t="shared" si="451"/>
        <v>75</v>
      </c>
      <c r="T4158">
        <f t="shared" si="452"/>
        <v>78</v>
      </c>
      <c r="U4158">
        <f t="shared" si="453"/>
        <v>0</v>
      </c>
      <c r="V4158" t="str">
        <f t="shared" si="454"/>
        <v/>
      </c>
    </row>
    <row r="4159" spans="1:22" x14ac:dyDescent="0.2">
      <c r="A4159" t="s">
        <v>15120</v>
      </c>
      <c r="B4159" t="s">
        <v>288</v>
      </c>
      <c r="C4159">
        <v>56426106</v>
      </c>
      <c r="D4159">
        <v>56426347</v>
      </c>
      <c r="E4159">
        <v>242</v>
      </c>
      <c r="F4159" t="s">
        <v>74</v>
      </c>
      <c r="G4159" t="s">
        <v>1524</v>
      </c>
      <c r="H4159" t="s">
        <v>15121</v>
      </c>
      <c r="I4159">
        <v>4</v>
      </c>
      <c r="J4159">
        <v>2</v>
      </c>
      <c r="K4159">
        <v>2</v>
      </c>
      <c r="L4159">
        <v>0</v>
      </c>
      <c r="M4159">
        <v>0</v>
      </c>
      <c r="N4159">
        <v>0</v>
      </c>
      <c r="O4159" t="str">
        <f t="shared" si="448"/>
        <v/>
      </c>
      <c r="P4159">
        <f>IF(ISERROR(VLOOKUP(G4159,Genes!$A$2:$A$749,1,0)),0,1)</f>
        <v>1</v>
      </c>
      <c r="Q4159">
        <f t="shared" si="449"/>
        <v>0</v>
      </c>
      <c r="R4159">
        <f t="shared" si="450"/>
        <v>1</v>
      </c>
      <c r="S4159">
        <f t="shared" si="451"/>
        <v>76</v>
      </c>
      <c r="T4159">
        <f t="shared" si="452"/>
        <v>79</v>
      </c>
      <c r="U4159">
        <f t="shared" si="453"/>
        <v>0</v>
      </c>
      <c r="V4159" t="str">
        <f t="shared" si="454"/>
        <v/>
      </c>
    </row>
    <row r="4160" spans="1:22" x14ac:dyDescent="0.2">
      <c r="A4160" t="s">
        <v>15122</v>
      </c>
      <c r="B4160" t="s">
        <v>288</v>
      </c>
      <c r="C4160">
        <v>56425092</v>
      </c>
      <c r="D4160">
        <v>56425221</v>
      </c>
      <c r="E4160">
        <v>130</v>
      </c>
      <c r="F4160" t="s">
        <v>74</v>
      </c>
      <c r="G4160" t="s">
        <v>1524</v>
      </c>
      <c r="H4160" t="s">
        <v>15123</v>
      </c>
      <c r="I4160">
        <v>3</v>
      </c>
      <c r="J4160">
        <v>1</v>
      </c>
      <c r="K4160">
        <v>2</v>
      </c>
      <c r="L4160">
        <v>0</v>
      </c>
      <c r="M4160">
        <v>0</v>
      </c>
      <c r="N4160">
        <v>0</v>
      </c>
      <c r="O4160" t="str">
        <f t="shared" si="448"/>
        <v/>
      </c>
      <c r="P4160">
        <f>IF(ISERROR(VLOOKUP(G4160,Genes!$A$2:$A$749,1,0)),0,1)</f>
        <v>1</v>
      </c>
      <c r="Q4160">
        <f t="shared" si="449"/>
        <v>0</v>
      </c>
      <c r="R4160">
        <f t="shared" si="450"/>
        <v>1</v>
      </c>
      <c r="S4160">
        <f t="shared" si="451"/>
        <v>77</v>
      </c>
      <c r="T4160">
        <f t="shared" si="452"/>
        <v>80</v>
      </c>
      <c r="U4160">
        <f t="shared" si="453"/>
        <v>0</v>
      </c>
      <c r="V4160" t="str">
        <f t="shared" si="454"/>
        <v/>
      </c>
    </row>
    <row r="4161" spans="1:22" x14ac:dyDescent="0.2">
      <c r="A4161" t="s">
        <v>15124</v>
      </c>
      <c r="B4161" t="s">
        <v>288</v>
      </c>
      <c r="C4161">
        <v>56422117</v>
      </c>
      <c r="D4161">
        <v>56422316</v>
      </c>
      <c r="E4161">
        <v>200</v>
      </c>
      <c r="F4161" t="s">
        <v>74</v>
      </c>
      <c r="G4161" t="s">
        <v>1524</v>
      </c>
      <c r="H4161" t="s">
        <v>15125</v>
      </c>
      <c r="I4161">
        <v>3</v>
      </c>
      <c r="J4161">
        <v>1</v>
      </c>
      <c r="K4161">
        <v>2</v>
      </c>
      <c r="L4161">
        <v>0</v>
      </c>
      <c r="M4161">
        <v>0</v>
      </c>
      <c r="N4161">
        <v>0</v>
      </c>
      <c r="O4161" t="str">
        <f t="shared" si="448"/>
        <v/>
      </c>
      <c r="P4161">
        <f>IF(ISERROR(VLOOKUP(G4161,Genes!$A$2:$A$749,1,0)),0,1)</f>
        <v>1</v>
      </c>
      <c r="Q4161">
        <f t="shared" si="449"/>
        <v>0</v>
      </c>
      <c r="R4161">
        <f t="shared" si="450"/>
        <v>1</v>
      </c>
      <c r="S4161">
        <f t="shared" si="451"/>
        <v>78</v>
      </c>
      <c r="T4161">
        <f t="shared" si="452"/>
        <v>81</v>
      </c>
      <c r="U4161">
        <f t="shared" si="453"/>
        <v>0</v>
      </c>
      <c r="V4161" t="str">
        <f t="shared" si="454"/>
        <v/>
      </c>
    </row>
    <row r="4162" spans="1:22" x14ac:dyDescent="0.2">
      <c r="A4162" t="s">
        <v>15126</v>
      </c>
      <c r="B4162" t="s">
        <v>288</v>
      </c>
      <c r="C4162">
        <v>56707853</v>
      </c>
      <c r="D4162">
        <v>56707943</v>
      </c>
      <c r="E4162">
        <v>91</v>
      </c>
      <c r="F4162" t="s">
        <v>74</v>
      </c>
      <c r="G4162" t="s">
        <v>1524</v>
      </c>
      <c r="H4162" t="s">
        <v>15127</v>
      </c>
      <c r="I4162">
        <v>2</v>
      </c>
      <c r="J4162">
        <v>0</v>
      </c>
      <c r="K4162">
        <v>2</v>
      </c>
      <c r="L4162">
        <v>0</v>
      </c>
      <c r="M4162">
        <v>0</v>
      </c>
      <c r="N4162">
        <v>0</v>
      </c>
      <c r="O4162" t="str">
        <f t="shared" ref="O4162:O4225" si="455">IF(U4162=1,G4162,"")</f>
        <v/>
      </c>
      <c r="P4162">
        <f>IF(ISERROR(VLOOKUP(G4162,Genes!$A$2:$A$749,1,0)),0,1)</f>
        <v>1</v>
      </c>
      <c r="Q4162">
        <f t="shared" ref="Q4162:Q4225" si="456">IF(G4162&lt;&gt;G4161,1,0)</f>
        <v>0</v>
      </c>
      <c r="R4162">
        <f t="shared" ref="R4162:R4225" si="457">IF(I4162=0,0,1)</f>
        <v>1</v>
      </c>
      <c r="S4162">
        <f t="shared" ref="S4162:S4225" si="458">IF(Q4162=1,R4162,S4161+R4162)</f>
        <v>79</v>
      </c>
      <c r="T4162">
        <f t="shared" ref="T4162:T4225" si="459">IF(Q4162=1,1,T4161+1)</f>
        <v>82</v>
      </c>
      <c r="U4162">
        <f t="shared" ref="U4162:U4225" si="460">IF(G4162&lt;&gt;G4163,1,0)</f>
        <v>0</v>
      </c>
      <c r="V4162" t="str">
        <f t="shared" ref="V4162:V4225" si="461">IF(U4162=1,S4162/T4162,"")</f>
        <v/>
      </c>
    </row>
    <row r="4163" spans="1:22" x14ac:dyDescent="0.2">
      <c r="A4163" t="s">
        <v>15128</v>
      </c>
      <c r="B4163" t="s">
        <v>288</v>
      </c>
      <c r="C4163">
        <v>56420143</v>
      </c>
      <c r="D4163">
        <v>56420638</v>
      </c>
      <c r="E4163">
        <v>496</v>
      </c>
      <c r="F4163" t="s">
        <v>74</v>
      </c>
      <c r="G4163" t="s">
        <v>1524</v>
      </c>
      <c r="H4163" t="s">
        <v>15129</v>
      </c>
      <c r="I4163">
        <v>8</v>
      </c>
      <c r="J4163">
        <v>6</v>
      </c>
      <c r="K4163">
        <v>2</v>
      </c>
      <c r="L4163">
        <v>0</v>
      </c>
      <c r="M4163">
        <v>0</v>
      </c>
      <c r="N4163">
        <v>0</v>
      </c>
      <c r="O4163" t="str">
        <f t="shared" si="455"/>
        <v/>
      </c>
      <c r="P4163">
        <f>IF(ISERROR(VLOOKUP(G4163,Genes!$A$2:$A$749,1,0)),0,1)</f>
        <v>1</v>
      </c>
      <c r="Q4163">
        <f t="shared" si="456"/>
        <v>0</v>
      </c>
      <c r="R4163">
        <f t="shared" si="457"/>
        <v>1</v>
      </c>
      <c r="S4163">
        <f t="shared" si="458"/>
        <v>80</v>
      </c>
      <c r="T4163">
        <f t="shared" si="459"/>
        <v>83</v>
      </c>
      <c r="U4163">
        <f t="shared" si="460"/>
        <v>0</v>
      </c>
      <c r="V4163" t="str">
        <f t="shared" si="461"/>
        <v/>
      </c>
    </row>
    <row r="4164" spans="1:22" x14ac:dyDescent="0.2">
      <c r="A4164" t="s">
        <v>15130</v>
      </c>
      <c r="B4164" t="s">
        <v>288</v>
      </c>
      <c r="C4164">
        <v>56416982</v>
      </c>
      <c r="D4164">
        <v>56418453</v>
      </c>
      <c r="E4164">
        <v>1472</v>
      </c>
      <c r="F4164" t="s">
        <v>74</v>
      </c>
      <c r="G4164" t="s">
        <v>1524</v>
      </c>
      <c r="H4164" t="s">
        <v>15131</v>
      </c>
      <c r="I4164">
        <v>24</v>
      </c>
      <c r="J4164">
        <v>22</v>
      </c>
      <c r="K4164">
        <v>2</v>
      </c>
      <c r="L4164">
        <v>0</v>
      </c>
      <c r="M4164">
        <v>0</v>
      </c>
      <c r="N4164">
        <v>0</v>
      </c>
      <c r="O4164" t="str">
        <f t="shared" si="455"/>
        <v/>
      </c>
      <c r="P4164">
        <f>IF(ISERROR(VLOOKUP(G4164,Genes!$A$2:$A$749,1,0)),0,1)</f>
        <v>1</v>
      </c>
      <c r="Q4164">
        <f t="shared" si="456"/>
        <v>0</v>
      </c>
      <c r="R4164">
        <f t="shared" si="457"/>
        <v>1</v>
      </c>
      <c r="S4164">
        <f t="shared" si="458"/>
        <v>81</v>
      </c>
      <c r="T4164">
        <f t="shared" si="459"/>
        <v>84</v>
      </c>
      <c r="U4164">
        <f t="shared" si="460"/>
        <v>0</v>
      </c>
      <c r="V4164" t="str">
        <f t="shared" si="461"/>
        <v/>
      </c>
    </row>
    <row r="4165" spans="1:22" x14ac:dyDescent="0.2">
      <c r="A4165" t="s">
        <v>15132</v>
      </c>
      <c r="B4165" t="s">
        <v>288</v>
      </c>
      <c r="C4165">
        <v>56401577</v>
      </c>
      <c r="D4165">
        <v>56401738</v>
      </c>
      <c r="E4165">
        <v>162</v>
      </c>
      <c r="F4165" t="s">
        <v>74</v>
      </c>
      <c r="G4165" t="s">
        <v>1524</v>
      </c>
      <c r="H4165" t="s">
        <v>15133</v>
      </c>
      <c r="I4165">
        <v>3</v>
      </c>
      <c r="J4165">
        <v>1</v>
      </c>
      <c r="K4165">
        <v>2</v>
      </c>
      <c r="L4165">
        <v>0</v>
      </c>
      <c r="M4165">
        <v>0</v>
      </c>
      <c r="N4165">
        <v>0</v>
      </c>
      <c r="O4165" t="str">
        <f t="shared" si="455"/>
        <v/>
      </c>
      <c r="P4165">
        <f>IF(ISERROR(VLOOKUP(G4165,Genes!$A$2:$A$749,1,0)),0,1)</f>
        <v>1</v>
      </c>
      <c r="Q4165">
        <f t="shared" si="456"/>
        <v>0</v>
      </c>
      <c r="R4165">
        <f t="shared" si="457"/>
        <v>1</v>
      </c>
      <c r="S4165">
        <f t="shared" si="458"/>
        <v>82</v>
      </c>
      <c r="T4165">
        <f t="shared" si="459"/>
        <v>85</v>
      </c>
      <c r="U4165">
        <f t="shared" si="460"/>
        <v>0</v>
      </c>
      <c r="V4165" t="str">
        <f t="shared" si="461"/>
        <v/>
      </c>
    </row>
    <row r="4166" spans="1:22" x14ac:dyDescent="0.2">
      <c r="A4166" t="s">
        <v>15134</v>
      </c>
      <c r="B4166" t="s">
        <v>288</v>
      </c>
      <c r="C4166">
        <v>56399920</v>
      </c>
      <c r="D4166">
        <v>56400090</v>
      </c>
      <c r="E4166">
        <v>171</v>
      </c>
      <c r="F4166" t="s">
        <v>74</v>
      </c>
      <c r="G4166" t="s">
        <v>1524</v>
      </c>
      <c r="H4166" t="s">
        <v>15135</v>
      </c>
      <c r="I4166">
        <v>3</v>
      </c>
      <c r="J4166">
        <v>1</v>
      </c>
      <c r="K4166">
        <v>2</v>
      </c>
      <c r="L4166">
        <v>0</v>
      </c>
      <c r="M4166">
        <v>0</v>
      </c>
      <c r="N4166">
        <v>0</v>
      </c>
      <c r="O4166" t="str">
        <f t="shared" si="455"/>
        <v/>
      </c>
      <c r="P4166">
        <f>IF(ISERROR(VLOOKUP(G4166,Genes!$A$2:$A$749,1,0)),0,1)</f>
        <v>1</v>
      </c>
      <c r="Q4166">
        <f t="shared" si="456"/>
        <v>0</v>
      </c>
      <c r="R4166">
        <f t="shared" si="457"/>
        <v>1</v>
      </c>
      <c r="S4166">
        <f t="shared" si="458"/>
        <v>83</v>
      </c>
      <c r="T4166">
        <f t="shared" si="459"/>
        <v>86</v>
      </c>
      <c r="U4166">
        <f t="shared" si="460"/>
        <v>0</v>
      </c>
      <c r="V4166" t="str">
        <f t="shared" si="461"/>
        <v/>
      </c>
    </row>
    <row r="4167" spans="1:22" x14ac:dyDescent="0.2">
      <c r="A4167" t="s">
        <v>15136</v>
      </c>
      <c r="B4167" t="s">
        <v>288</v>
      </c>
      <c r="C4167">
        <v>56397142</v>
      </c>
      <c r="D4167">
        <v>56397308</v>
      </c>
      <c r="E4167">
        <v>167</v>
      </c>
      <c r="F4167" t="s">
        <v>74</v>
      </c>
      <c r="G4167" t="s">
        <v>1524</v>
      </c>
      <c r="H4167" t="s">
        <v>15137</v>
      </c>
      <c r="I4167">
        <v>3</v>
      </c>
      <c r="J4167">
        <v>1</v>
      </c>
      <c r="K4167">
        <v>2</v>
      </c>
      <c r="L4167">
        <v>0</v>
      </c>
      <c r="M4167">
        <v>0</v>
      </c>
      <c r="N4167">
        <v>0</v>
      </c>
      <c r="O4167" t="str">
        <f t="shared" si="455"/>
        <v/>
      </c>
      <c r="P4167">
        <f>IF(ISERROR(VLOOKUP(G4167,Genes!$A$2:$A$749,1,0)),0,1)</f>
        <v>1</v>
      </c>
      <c r="Q4167">
        <f t="shared" si="456"/>
        <v>0</v>
      </c>
      <c r="R4167">
        <f t="shared" si="457"/>
        <v>1</v>
      </c>
      <c r="S4167">
        <f t="shared" si="458"/>
        <v>84</v>
      </c>
      <c r="T4167">
        <f t="shared" si="459"/>
        <v>87</v>
      </c>
      <c r="U4167">
        <f t="shared" si="460"/>
        <v>0</v>
      </c>
      <c r="V4167" t="str">
        <f t="shared" si="461"/>
        <v/>
      </c>
    </row>
    <row r="4168" spans="1:22" x14ac:dyDescent="0.2">
      <c r="A4168" t="s">
        <v>15138</v>
      </c>
      <c r="B4168" t="s">
        <v>288</v>
      </c>
      <c r="C4168">
        <v>56394772</v>
      </c>
      <c r="D4168">
        <v>56394931</v>
      </c>
      <c r="E4168">
        <v>160</v>
      </c>
      <c r="F4168" t="s">
        <v>74</v>
      </c>
      <c r="G4168" t="s">
        <v>1524</v>
      </c>
      <c r="H4168" t="s">
        <v>15139</v>
      </c>
      <c r="I4168">
        <v>3</v>
      </c>
      <c r="J4168">
        <v>1</v>
      </c>
      <c r="K4168">
        <v>2</v>
      </c>
      <c r="L4168">
        <v>0</v>
      </c>
      <c r="M4168">
        <v>0</v>
      </c>
      <c r="N4168">
        <v>0</v>
      </c>
      <c r="O4168" t="str">
        <f t="shared" si="455"/>
        <v/>
      </c>
      <c r="P4168">
        <f>IF(ISERROR(VLOOKUP(G4168,Genes!$A$2:$A$749,1,0)),0,1)</f>
        <v>1</v>
      </c>
      <c r="Q4168">
        <f t="shared" si="456"/>
        <v>0</v>
      </c>
      <c r="R4168">
        <f t="shared" si="457"/>
        <v>1</v>
      </c>
      <c r="S4168">
        <f t="shared" si="458"/>
        <v>85</v>
      </c>
      <c r="T4168">
        <f t="shared" si="459"/>
        <v>88</v>
      </c>
      <c r="U4168">
        <f t="shared" si="460"/>
        <v>0</v>
      </c>
      <c r="V4168" t="str">
        <f t="shared" si="461"/>
        <v/>
      </c>
    </row>
    <row r="4169" spans="1:22" x14ac:dyDescent="0.2">
      <c r="A4169" t="s">
        <v>15140</v>
      </c>
      <c r="B4169" t="s">
        <v>288</v>
      </c>
      <c r="C4169">
        <v>56394246</v>
      </c>
      <c r="D4169">
        <v>56394572</v>
      </c>
      <c r="E4169">
        <v>327</v>
      </c>
      <c r="F4169" t="s">
        <v>74</v>
      </c>
      <c r="G4169" t="s">
        <v>1524</v>
      </c>
      <c r="H4169" t="s">
        <v>15141</v>
      </c>
      <c r="I4169">
        <v>5</v>
      </c>
      <c r="J4169">
        <v>3</v>
      </c>
      <c r="K4169">
        <v>2</v>
      </c>
      <c r="L4169">
        <v>0</v>
      </c>
      <c r="M4169">
        <v>0</v>
      </c>
      <c r="N4169">
        <v>0</v>
      </c>
      <c r="O4169" t="str">
        <f t="shared" si="455"/>
        <v/>
      </c>
      <c r="P4169">
        <f>IF(ISERROR(VLOOKUP(G4169,Genes!$A$2:$A$749,1,0)),0,1)</f>
        <v>1</v>
      </c>
      <c r="Q4169">
        <f t="shared" si="456"/>
        <v>0</v>
      </c>
      <c r="R4169">
        <f t="shared" si="457"/>
        <v>1</v>
      </c>
      <c r="S4169">
        <f t="shared" si="458"/>
        <v>86</v>
      </c>
      <c r="T4169">
        <f t="shared" si="459"/>
        <v>89</v>
      </c>
      <c r="U4169">
        <f t="shared" si="460"/>
        <v>0</v>
      </c>
      <c r="V4169" t="str">
        <f t="shared" si="461"/>
        <v/>
      </c>
    </row>
    <row r="4170" spans="1:22" x14ac:dyDescent="0.2">
      <c r="A4170" t="s">
        <v>15142</v>
      </c>
      <c r="B4170" t="s">
        <v>288</v>
      </c>
      <c r="C4170">
        <v>56393639</v>
      </c>
      <c r="D4170">
        <v>56393723</v>
      </c>
      <c r="E4170">
        <v>85</v>
      </c>
      <c r="F4170" t="s">
        <v>74</v>
      </c>
      <c r="G4170" t="s">
        <v>1524</v>
      </c>
      <c r="H4170" t="s">
        <v>15143</v>
      </c>
      <c r="I4170">
        <v>2</v>
      </c>
      <c r="J4170">
        <v>0</v>
      </c>
      <c r="K4170">
        <v>2</v>
      </c>
      <c r="L4170">
        <v>0</v>
      </c>
      <c r="M4170">
        <v>0</v>
      </c>
      <c r="N4170">
        <v>0</v>
      </c>
      <c r="O4170" t="str">
        <f t="shared" si="455"/>
        <v/>
      </c>
      <c r="P4170">
        <f>IF(ISERROR(VLOOKUP(G4170,Genes!$A$2:$A$749,1,0)),0,1)</f>
        <v>1</v>
      </c>
      <c r="Q4170">
        <f t="shared" si="456"/>
        <v>0</v>
      </c>
      <c r="R4170">
        <f t="shared" si="457"/>
        <v>1</v>
      </c>
      <c r="S4170">
        <f t="shared" si="458"/>
        <v>87</v>
      </c>
      <c r="T4170">
        <f t="shared" si="459"/>
        <v>90</v>
      </c>
      <c r="U4170">
        <f t="shared" si="460"/>
        <v>0</v>
      </c>
      <c r="V4170" t="str">
        <f t="shared" si="461"/>
        <v/>
      </c>
    </row>
    <row r="4171" spans="1:22" x14ac:dyDescent="0.2">
      <c r="A4171" t="s">
        <v>15144</v>
      </c>
      <c r="B4171" t="s">
        <v>288</v>
      </c>
      <c r="C4171">
        <v>56392291</v>
      </c>
      <c r="D4171">
        <v>56392532</v>
      </c>
      <c r="E4171">
        <v>242</v>
      </c>
      <c r="F4171" t="s">
        <v>74</v>
      </c>
      <c r="G4171" t="s">
        <v>1524</v>
      </c>
      <c r="H4171" t="s">
        <v>15145</v>
      </c>
      <c r="I4171">
        <v>4</v>
      </c>
      <c r="J4171">
        <v>2</v>
      </c>
      <c r="K4171">
        <v>2</v>
      </c>
      <c r="L4171">
        <v>0</v>
      </c>
      <c r="M4171">
        <v>0</v>
      </c>
      <c r="N4171">
        <v>0</v>
      </c>
      <c r="O4171" t="str">
        <f t="shared" si="455"/>
        <v/>
      </c>
      <c r="P4171">
        <f>IF(ISERROR(VLOOKUP(G4171,Genes!$A$2:$A$749,1,0)),0,1)</f>
        <v>1</v>
      </c>
      <c r="Q4171">
        <f t="shared" si="456"/>
        <v>0</v>
      </c>
      <c r="R4171">
        <f t="shared" si="457"/>
        <v>1</v>
      </c>
      <c r="S4171">
        <f t="shared" si="458"/>
        <v>88</v>
      </c>
      <c r="T4171">
        <f t="shared" si="459"/>
        <v>91</v>
      </c>
      <c r="U4171">
        <f t="shared" si="460"/>
        <v>0</v>
      </c>
      <c r="V4171" t="str">
        <f t="shared" si="461"/>
        <v/>
      </c>
    </row>
    <row r="4172" spans="1:22" x14ac:dyDescent="0.2">
      <c r="A4172" t="s">
        <v>15146</v>
      </c>
      <c r="B4172" t="s">
        <v>288</v>
      </c>
      <c r="C4172">
        <v>56391159</v>
      </c>
      <c r="D4172">
        <v>56391365</v>
      </c>
      <c r="E4172">
        <v>207</v>
      </c>
      <c r="F4172" t="s">
        <v>74</v>
      </c>
      <c r="G4172" t="s">
        <v>1524</v>
      </c>
      <c r="H4172" t="s">
        <v>15147</v>
      </c>
      <c r="I4172">
        <v>3</v>
      </c>
      <c r="J4172">
        <v>1</v>
      </c>
      <c r="K4172">
        <v>2</v>
      </c>
      <c r="L4172">
        <v>0</v>
      </c>
      <c r="M4172">
        <v>0</v>
      </c>
      <c r="N4172">
        <v>0</v>
      </c>
      <c r="O4172" t="str">
        <f t="shared" si="455"/>
        <v/>
      </c>
      <c r="P4172">
        <f>IF(ISERROR(VLOOKUP(G4172,Genes!$A$2:$A$749,1,0)),0,1)</f>
        <v>1</v>
      </c>
      <c r="Q4172">
        <f t="shared" si="456"/>
        <v>0</v>
      </c>
      <c r="R4172">
        <f t="shared" si="457"/>
        <v>1</v>
      </c>
      <c r="S4172">
        <f t="shared" si="458"/>
        <v>89</v>
      </c>
      <c r="T4172">
        <f t="shared" si="459"/>
        <v>92</v>
      </c>
      <c r="U4172">
        <f t="shared" si="460"/>
        <v>0</v>
      </c>
      <c r="V4172" t="str">
        <f t="shared" si="461"/>
        <v/>
      </c>
    </row>
    <row r="4173" spans="1:22" x14ac:dyDescent="0.2">
      <c r="A4173" t="s">
        <v>15148</v>
      </c>
      <c r="B4173" t="s">
        <v>288</v>
      </c>
      <c r="C4173">
        <v>56607069</v>
      </c>
      <c r="D4173">
        <v>56607138</v>
      </c>
      <c r="E4173">
        <v>70</v>
      </c>
      <c r="F4173" t="s">
        <v>74</v>
      </c>
      <c r="G4173" t="s">
        <v>1524</v>
      </c>
      <c r="H4173" t="s">
        <v>15149</v>
      </c>
      <c r="I4173">
        <v>2</v>
      </c>
      <c r="J4173">
        <v>0</v>
      </c>
      <c r="K4173">
        <v>2</v>
      </c>
      <c r="L4173">
        <v>0</v>
      </c>
      <c r="M4173">
        <v>0</v>
      </c>
      <c r="N4173">
        <v>0</v>
      </c>
      <c r="O4173" t="str">
        <f t="shared" si="455"/>
        <v/>
      </c>
      <c r="P4173">
        <f>IF(ISERROR(VLOOKUP(G4173,Genes!$A$2:$A$749,1,0)),0,1)</f>
        <v>1</v>
      </c>
      <c r="Q4173">
        <f t="shared" si="456"/>
        <v>0</v>
      </c>
      <c r="R4173">
        <f t="shared" si="457"/>
        <v>1</v>
      </c>
      <c r="S4173">
        <f t="shared" si="458"/>
        <v>90</v>
      </c>
      <c r="T4173">
        <f t="shared" si="459"/>
        <v>93</v>
      </c>
      <c r="U4173">
        <f t="shared" si="460"/>
        <v>0</v>
      </c>
      <c r="V4173" t="str">
        <f t="shared" si="461"/>
        <v/>
      </c>
    </row>
    <row r="4174" spans="1:22" x14ac:dyDescent="0.2">
      <c r="A4174" t="s">
        <v>15150</v>
      </c>
      <c r="B4174" t="s">
        <v>288</v>
      </c>
      <c r="C4174">
        <v>56382299</v>
      </c>
      <c r="D4174">
        <v>56382418</v>
      </c>
      <c r="E4174">
        <v>120</v>
      </c>
      <c r="F4174" t="s">
        <v>74</v>
      </c>
      <c r="G4174" t="s">
        <v>1524</v>
      </c>
      <c r="H4174" t="s">
        <v>15151</v>
      </c>
      <c r="I4174">
        <v>2</v>
      </c>
      <c r="J4174">
        <v>0</v>
      </c>
      <c r="K4174">
        <v>2</v>
      </c>
      <c r="L4174">
        <v>0</v>
      </c>
      <c r="M4174">
        <v>0</v>
      </c>
      <c r="N4174">
        <v>0</v>
      </c>
      <c r="O4174" t="str">
        <f t="shared" si="455"/>
        <v/>
      </c>
      <c r="P4174">
        <f>IF(ISERROR(VLOOKUP(G4174,Genes!$A$2:$A$749,1,0)),0,1)</f>
        <v>1</v>
      </c>
      <c r="Q4174">
        <f t="shared" si="456"/>
        <v>0</v>
      </c>
      <c r="R4174">
        <f t="shared" si="457"/>
        <v>1</v>
      </c>
      <c r="S4174">
        <f t="shared" si="458"/>
        <v>91</v>
      </c>
      <c r="T4174">
        <f t="shared" si="459"/>
        <v>94</v>
      </c>
      <c r="U4174">
        <f t="shared" si="460"/>
        <v>0</v>
      </c>
      <c r="V4174" t="str">
        <f t="shared" si="461"/>
        <v/>
      </c>
    </row>
    <row r="4175" spans="1:22" x14ac:dyDescent="0.2">
      <c r="A4175" t="s">
        <v>15152</v>
      </c>
      <c r="B4175" t="s">
        <v>288</v>
      </c>
      <c r="C4175">
        <v>56381996</v>
      </c>
      <c r="D4175">
        <v>56382103</v>
      </c>
      <c r="E4175">
        <v>108</v>
      </c>
      <c r="F4175" t="s">
        <v>74</v>
      </c>
      <c r="G4175" t="s">
        <v>1524</v>
      </c>
      <c r="H4175" t="s">
        <v>15153</v>
      </c>
      <c r="I4175">
        <v>2</v>
      </c>
      <c r="J4175">
        <v>0</v>
      </c>
      <c r="K4175">
        <v>2</v>
      </c>
      <c r="L4175">
        <v>0</v>
      </c>
      <c r="M4175">
        <v>0</v>
      </c>
      <c r="N4175">
        <v>0</v>
      </c>
      <c r="O4175" t="str">
        <f t="shared" si="455"/>
        <v/>
      </c>
      <c r="P4175">
        <f>IF(ISERROR(VLOOKUP(G4175,Genes!$A$2:$A$749,1,0)),0,1)</f>
        <v>1</v>
      </c>
      <c r="Q4175">
        <f t="shared" si="456"/>
        <v>0</v>
      </c>
      <c r="R4175">
        <f t="shared" si="457"/>
        <v>1</v>
      </c>
      <c r="S4175">
        <f t="shared" si="458"/>
        <v>92</v>
      </c>
      <c r="T4175">
        <f t="shared" si="459"/>
        <v>95</v>
      </c>
      <c r="U4175">
        <f t="shared" si="460"/>
        <v>0</v>
      </c>
      <c r="V4175" t="str">
        <f t="shared" si="461"/>
        <v/>
      </c>
    </row>
    <row r="4176" spans="1:22" x14ac:dyDescent="0.2">
      <c r="A4176" t="s">
        <v>15154</v>
      </c>
      <c r="B4176" t="s">
        <v>288</v>
      </c>
      <c r="C4176">
        <v>56380248</v>
      </c>
      <c r="D4176">
        <v>56380466</v>
      </c>
      <c r="E4176">
        <v>219</v>
      </c>
      <c r="F4176" t="s">
        <v>74</v>
      </c>
      <c r="G4176" t="s">
        <v>1524</v>
      </c>
      <c r="H4176" t="s">
        <v>15155</v>
      </c>
      <c r="I4176">
        <v>3</v>
      </c>
      <c r="J4176">
        <v>1</v>
      </c>
      <c r="K4176">
        <v>2</v>
      </c>
      <c r="L4176">
        <v>0</v>
      </c>
      <c r="M4176">
        <v>0</v>
      </c>
      <c r="N4176">
        <v>0</v>
      </c>
      <c r="O4176" t="str">
        <f t="shared" si="455"/>
        <v/>
      </c>
      <c r="P4176">
        <f>IF(ISERROR(VLOOKUP(G4176,Genes!$A$2:$A$749,1,0)),0,1)</f>
        <v>1</v>
      </c>
      <c r="Q4176">
        <f t="shared" si="456"/>
        <v>0</v>
      </c>
      <c r="R4176">
        <f t="shared" si="457"/>
        <v>1</v>
      </c>
      <c r="S4176">
        <f t="shared" si="458"/>
        <v>93</v>
      </c>
      <c r="T4176">
        <f t="shared" si="459"/>
        <v>96</v>
      </c>
      <c r="U4176">
        <f t="shared" si="460"/>
        <v>0</v>
      </c>
      <c r="V4176" t="str">
        <f t="shared" si="461"/>
        <v/>
      </c>
    </row>
    <row r="4177" spans="1:22" x14ac:dyDescent="0.2">
      <c r="A4177" t="s">
        <v>15156</v>
      </c>
      <c r="B4177" t="s">
        <v>288</v>
      </c>
      <c r="C4177">
        <v>56375995</v>
      </c>
      <c r="D4177">
        <v>56376198</v>
      </c>
      <c r="E4177">
        <v>204</v>
      </c>
      <c r="F4177" t="s">
        <v>74</v>
      </c>
      <c r="G4177" t="s">
        <v>1524</v>
      </c>
      <c r="H4177" t="s">
        <v>15157</v>
      </c>
      <c r="I4177">
        <v>3</v>
      </c>
      <c r="J4177">
        <v>1</v>
      </c>
      <c r="K4177">
        <v>2</v>
      </c>
      <c r="L4177">
        <v>0</v>
      </c>
      <c r="M4177">
        <v>0</v>
      </c>
      <c r="N4177">
        <v>0</v>
      </c>
      <c r="O4177" t="str">
        <f t="shared" si="455"/>
        <v/>
      </c>
      <c r="P4177">
        <f>IF(ISERROR(VLOOKUP(G4177,Genes!$A$2:$A$749,1,0)),0,1)</f>
        <v>1</v>
      </c>
      <c r="Q4177">
        <f t="shared" si="456"/>
        <v>0</v>
      </c>
      <c r="R4177">
        <f t="shared" si="457"/>
        <v>1</v>
      </c>
      <c r="S4177">
        <f t="shared" si="458"/>
        <v>94</v>
      </c>
      <c r="T4177">
        <f t="shared" si="459"/>
        <v>97</v>
      </c>
      <c r="U4177">
        <f t="shared" si="460"/>
        <v>0</v>
      </c>
      <c r="V4177" t="str">
        <f t="shared" si="461"/>
        <v/>
      </c>
    </row>
    <row r="4178" spans="1:22" x14ac:dyDescent="0.2">
      <c r="A4178" t="s">
        <v>15158</v>
      </c>
      <c r="B4178" t="s">
        <v>288</v>
      </c>
      <c r="C4178">
        <v>56374440</v>
      </c>
      <c r="D4178">
        <v>56374671</v>
      </c>
      <c r="E4178">
        <v>232</v>
      </c>
      <c r="F4178" t="s">
        <v>74</v>
      </c>
      <c r="G4178" t="s">
        <v>1524</v>
      </c>
      <c r="H4178" t="s">
        <v>15159</v>
      </c>
      <c r="I4178">
        <v>3</v>
      </c>
      <c r="J4178">
        <v>1</v>
      </c>
      <c r="K4178">
        <v>2</v>
      </c>
      <c r="L4178">
        <v>0</v>
      </c>
      <c r="M4178">
        <v>0</v>
      </c>
      <c r="N4178">
        <v>0</v>
      </c>
      <c r="O4178" t="str">
        <f t="shared" si="455"/>
        <v/>
      </c>
      <c r="P4178">
        <f>IF(ISERROR(VLOOKUP(G4178,Genes!$A$2:$A$749,1,0)),0,1)</f>
        <v>1</v>
      </c>
      <c r="Q4178">
        <f t="shared" si="456"/>
        <v>0</v>
      </c>
      <c r="R4178">
        <f t="shared" si="457"/>
        <v>1</v>
      </c>
      <c r="S4178">
        <f t="shared" si="458"/>
        <v>95</v>
      </c>
      <c r="T4178">
        <f t="shared" si="459"/>
        <v>98</v>
      </c>
      <c r="U4178">
        <f t="shared" si="460"/>
        <v>0</v>
      </c>
      <c r="V4178" t="str">
        <f t="shared" si="461"/>
        <v/>
      </c>
    </row>
    <row r="4179" spans="1:22" x14ac:dyDescent="0.2">
      <c r="A4179" t="s">
        <v>15160</v>
      </c>
      <c r="B4179" t="s">
        <v>288</v>
      </c>
      <c r="C4179">
        <v>56373327</v>
      </c>
      <c r="D4179">
        <v>56373553</v>
      </c>
      <c r="E4179">
        <v>227</v>
      </c>
      <c r="F4179" t="s">
        <v>74</v>
      </c>
      <c r="G4179" t="s">
        <v>1524</v>
      </c>
      <c r="H4179" t="s">
        <v>15161</v>
      </c>
      <c r="I4179">
        <v>3</v>
      </c>
      <c r="J4179">
        <v>1</v>
      </c>
      <c r="K4179">
        <v>2</v>
      </c>
      <c r="L4179">
        <v>0</v>
      </c>
      <c r="M4179">
        <v>0</v>
      </c>
      <c r="N4179">
        <v>0</v>
      </c>
      <c r="O4179" t="str">
        <f t="shared" si="455"/>
        <v/>
      </c>
      <c r="P4179">
        <f>IF(ISERROR(VLOOKUP(G4179,Genes!$A$2:$A$749,1,0)),0,1)</f>
        <v>1</v>
      </c>
      <c r="Q4179">
        <f t="shared" si="456"/>
        <v>0</v>
      </c>
      <c r="R4179">
        <f t="shared" si="457"/>
        <v>1</v>
      </c>
      <c r="S4179">
        <f t="shared" si="458"/>
        <v>96</v>
      </c>
      <c r="T4179">
        <f t="shared" si="459"/>
        <v>99</v>
      </c>
      <c r="U4179">
        <f t="shared" si="460"/>
        <v>0</v>
      </c>
      <c r="V4179" t="str">
        <f t="shared" si="461"/>
        <v/>
      </c>
    </row>
    <row r="4180" spans="1:22" x14ac:dyDescent="0.2">
      <c r="A4180" t="s">
        <v>15162</v>
      </c>
      <c r="B4180" t="s">
        <v>288</v>
      </c>
      <c r="C4180">
        <v>56371465</v>
      </c>
      <c r="D4180">
        <v>56371587</v>
      </c>
      <c r="E4180">
        <v>123</v>
      </c>
      <c r="F4180" t="s">
        <v>74</v>
      </c>
      <c r="G4180" t="s">
        <v>1524</v>
      </c>
      <c r="H4180" t="s">
        <v>15163</v>
      </c>
      <c r="I4180">
        <v>4</v>
      </c>
      <c r="J4180">
        <v>1</v>
      </c>
      <c r="K4180">
        <v>2</v>
      </c>
      <c r="L4180">
        <v>0</v>
      </c>
      <c r="M4180">
        <v>0</v>
      </c>
      <c r="N4180">
        <v>1</v>
      </c>
      <c r="O4180" t="str">
        <f t="shared" si="455"/>
        <v/>
      </c>
      <c r="P4180">
        <f>IF(ISERROR(VLOOKUP(G4180,Genes!$A$2:$A$749,1,0)),0,1)</f>
        <v>1</v>
      </c>
      <c r="Q4180">
        <f t="shared" si="456"/>
        <v>0</v>
      </c>
      <c r="R4180">
        <f t="shared" si="457"/>
        <v>1</v>
      </c>
      <c r="S4180">
        <f t="shared" si="458"/>
        <v>97</v>
      </c>
      <c r="T4180">
        <f t="shared" si="459"/>
        <v>100</v>
      </c>
      <c r="U4180">
        <f t="shared" si="460"/>
        <v>0</v>
      </c>
      <c r="V4180" t="str">
        <f t="shared" si="461"/>
        <v/>
      </c>
    </row>
    <row r="4181" spans="1:22" x14ac:dyDescent="0.2">
      <c r="A4181" t="s">
        <v>15164</v>
      </c>
      <c r="B4181" t="s">
        <v>288</v>
      </c>
      <c r="C4181">
        <v>56371241</v>
      </c>
      <c r="D4181">
        <v>56371342</v>
      </c>
      <c r="E4181">
        <v>102</v>
      </c>
      <c r="F4181" t="s">
        <v>74</v>
      </c>
      <c r="G4181" t="s">
        <v>1524</v>
      </c>
      <c r="H4181" t="s">
        <v>15165</v>
      </c>
      <c r="I4181">
        <v>3</v>
      </c>
      <c r="J4181">
        <v>0</v>
      </c>
      <c r="K4181">
        <v>2</v>
      </c>
      <c r="L4181">
        <v>0</v>
      </c>
      <c r="M4181">
        <v>0</v>
      </c>
      <c r="N4181">
        <v>1</v>
      </c>
      <c r="O4181" t="str">
        <f t="shared" si="455"/>
        <v/>
      </c>
      <c r="P4181">
        <f>IF(ISERROR(VLOOKUP(G4181,Genes!$A$2:$A$749,1,0)),0,1)</f>
        <v>1</v>
      </c>
      <c r="Q4181">
        <f t="shared" si="456"/>
        <v>0</v>
      </c>
      <c r="R4181">
        <f t="shared" si="457"/>
        <v>1</v>
      </c>
      <c r="S4181">
        <f t="shared" si="458"/>
        <v>98</v>
      </c>
      <c r="T4181">
        <f t="shared" si="459"/>
        <v>101</v>
      </c>
      <c r="U4181">
        <f t="shared" si="460"/>
        <v>0</v>
      </c>
      <c r="V4181" t="str">
        <f t="shared" si="461"/>
        <v/>
      </c>
    </row>
    <row r="4182" spans="1:22" x14ac:dyDescent="0.2">
      <c r="A4182" t="s">
        <v>15166</v>
      </c>
      <c r="B4182" t="s">
        <v>288</v>
      </c>
      <c r="C4182">
        <v>56368795</v>
      </c>
      <c r="D4182">
        <v>56368896</v>
      </c>
      <c r="E4182">
        <v>102</v>
      </c>
      <c r="F4182" t="s">
        <v>74</v>
      </c>
      <c r="G4182" t="s">
        <v>1524</v>
      </c>
      <c r="H4182" t="s">
        <v>15167</v>
      </c>
      <c r="I4182">
        <v>2</v>
      </c>
      <c r="J4182">
        <v>0</v>
      </c>
      <c r="K4182">
        <v>2</v>
      </c>
      <c r="L4182">
        <v>0</v>
      </c>
      <c r="M4182">
        <v>0</v>
      </c>
      <c r="N4182">
        <v>0</v>
      </c>
      <c r="O4182" t="str">
        <f t="shared" si="455"/>
        <v/>
      </c>
      <c r="P4182">
        <f>IF(ISERROR(VLOOKUP(G4182,Genes!$A$2:$A$749,1,0)),0,1)</f>
        <v>1</v>
      </c>
      <c r="Q4182">
        <f t="shared" si="456"/>
        <v>0</v>
      </c>
      <c r="R4182">
        <f t="shared" si="457"/>
        <v>1</v>
      </c>
      <c r="S4182">
        <f t="shared" si="458"/>
        <v>99</v>
      </c>
      <c r="T4182">
        <f t="shared" si="459"/>
        <v>102</v>
      </c>
      <c r="U4182">
        <f t="shared" si="460"/>
        <v>0</v>
      </c>
      <c r="V4182" t="str">
        <f t="shared" si="461"/>
        <v/>
      </c>
    </row>
    <row r="4183" spans="1:22" x14ac:dyDescent="0.2">
      <c r="A4183" t="s">
        <v>15168</v>
      </c>
      <c r="B4183" t="s">
        <v>288</v>
      </c>
      <c r="C4183">
        <v>56366318</v>
      </c>
      <c r="D4183">
        <v>56366491</v>
      </c>
      <c r="E4183">
        <v>174</v>
      </c>
      <c r="F4183" t="s">
        <v>74</v>
      </c>
      <c r="G4183" t="s">
        <v>1524</v>
      </c>
      <c r="H4183" t="s">
        <v>15169</v>
      </c>
      <c r="I4183">
        <v>3</v>
      </c>
      <c r="J4183">
        <v>1</v>
      </c>
      <c r="K4183">
        <v>2</v>
      </c>
      <c r="L4183">
        <v>0</v>
      </c>
      <c r="M4183">
        <v>0</v>
      </c>
      <c r="N4183">
        <v>0</v>
      </c>
      <c r="O4183" t="str">
        <f t="shared" si="455"/>
        <v/>
      </c>
      <c r="P4183">
        <f>IF(ISERROR(VLOOKUP(G4183,Genes!$A$2:$A$749,1,0)),0,1)</f>
        <v>1</v>
      </c>
      <c r="Q4183">
        <f t="shared" si="456"/>
        <v>0</v>
      </c>
      <c r="R4183">
        <f t="shared" si="457"/>
        <v>1</v>
      </c>
      <c r="S4183">
        <f t="shared" si="458"/>
        <v>100</v>
      </c>
      <c r="T4183">
        <f t="shared" si="459"/>
        <v>103</v>
      </c>
      <c r="U4183">
        <f t="shared" si="460"/>
        <v>0</v>
      </c>
      <c r="V4183" t="str">
        <f t="shared" si="461"/>
        <v/>
      </c>
    </row>
    <row r="4184" spans="1:22" x14ac:dyDescent="0.2">
      <c r="A4184" t="s">
        <v>15170</v>
      </c>
      <c r="B4184" t="s">
        <v>288</v>
      </c>
      <c r="C4184">
        <v>56600026</v>
      </c>
      <c r="D4184">
        <v>56600087</v>
      </c>
      <c r="E4184">
        <v>62</v>
      </c>
      <c r="F4184" t="s">
        <v>74</v>
      </c>
      <c r="G4184" t="s">
        <v>1524</v>
      </c>
      <c r="H4184" t="s">
        <v>15171</v>
      </c>
      <c r="I4184">
        <v>2</v>
      </c>
      <c r="J4184">
        <v>0</v>
      </c>
      <c r="K4184">
        <v>2</v>
      </c>
      <c r="L4184">
        <v>0</v>
      </c>
      <c r="M4184">
        <v>0</v>
      </c>
      <c r="N4184">
        <v>0</v>
      </c>
      <c r="O4184" t="str">
        <f t="shared" si="455"/>
        <v/>
      </c>
      <c r="P4184">
        <f>IF(ISERROR(VLOOKUP(G4184,Genes!$A$2:$A$749,1,0)),0,1)</f>
        <v>1</v>
      </c>
      <c r="Q4184">
        <f t="shared" si="456"/>
        <v>0</v>
      </c>
      <c r="R4184">
        <f t="shared" si="457"/>
        <v>1</v>
      </c>
      <c r="S4184">
        <f t="shared" si="458"/>
        <v>101</v>
      </c>
      <c r="T4184">
        <f t="shared" si="459"/>
        <v>104</v>
      </c>
      <c r="U4184">
        <f t="shared" si="460"/>
        <v>0</v>
      </c>
      <c r="V4184" t="str">
        <f t="shared" si="461"/>
        <v/>
      </c>
    </row>
    <row r="4185" spans="1:22" x14ac:dyDescent="0.2">
      <c r="A4185" t="s">
        <v>15172</v>
      </c>
      <c r="B4185" t="s">
        <v>288</v>
      </c>
      <c r="C4185">
        <v>56365878</v>
      </c>
      <c r="D4185">
        <v>56366033</v>
      </c>
      <c r="E4185">
        <v>156</v>
      </c>
      <c r="F4185" t="s">
        <v>74</v>
      </c>
      <c r="G4185" t="s">
        <v>1524</v>
      </c>
      <c r="H4185" t="s">
        <v>15173</v>
      </c>
      <c r="I4185">
        <v>3</v>
      </c>
      <c r="J4185">
        <v>1</v>
      </c>
      <c r="K4185">
        <v>2</v>
      </c>
      <c r="L4185">
        <v>0</v>
      </c>
      <c r="M4185">
        <v>0</v>
      </c>
      <c r="N4185">
        <v>0</v>
      </c>
      <c r="O4185" t="str">
        <f t="shared" si="455"/>
        <v/>
      </c>
      <c r="P4185">
        <f>IF(ISERROR(VLOOKUP(G4185,Genes!$A$2:$A$749,1,0)),0,1)</f>
        <v>1</v>
      </c>
      <c r="Q4185">
        <f t="shared" si="456"/>
        <v>0</v>
      </c>
      <c r="R4185">
        <f t="shared" si="457"/>
        <v>1</v>
      </c>
      <c r="S4185">
        <f t="shared" si="458"/>
        <v>102</v>
      </c>
      <c r="T4185">
        <f t="shared" si="459"/>
        <v>105</v>
      </c>
      <c r="U4185">
        <f t="shared" si="460"/>
        <v>0</v>
      </c>
      <c r="V4185" t="str">
        <f t="shared" si="461"/>
        <v/>
      </c>
    </row>
    <row r="4186" spans="1:22" x14ac:dyDescent="0.2">
      <c r="A4186" t="s">
        <v>15174</v>
      </c>
      <c r="B4186" t="s">
        <v>288</v>
      </c>
      <c r="C4186">
        <v>56362654</v>
      </c>
      <c r="D4186">
        <v>56362851</v>
      </c>
      <c r="E4186">
        <v>198</v>
      </c>
      <c r="F4186" t="s">
        <v>74</v>
      </c>
      <c r="G4186" t="s">
        <v>1524</v>
      </c>
      <c r="H4186" t="s">
        <v>15175</v>
      </c>
      <c r="I4186">
        <v>3</v>
      </c>
      <c r="J4186">
        <v>1</v>
      </c>
      <c r="K4186">
        <v>2</v>
      </c>
      <c r="L4186">
        <v>0</v>
      </c>
      <c r="M4186">
        <v>0</v>
      </c>
      <c r="N4186">
        <v>0</v>
      </c>
      <c r="O4186" t="str">
        <f t="shared" si="455"/>
        <v/>
      </c>
      <c r="P4186">
        <f>IF(ISERROR(VLOOKUP(G4186,Genes!$A$2:$A$749,1,0)),0,1)</f>
        <v>1</v>
      </c>
      <c r="Q4186">
        <f t="shared" si="456"/>
        <v>0</v>
      </c>
      <c r="R4186">
        <f t="shared" si="457"/>
        <v>1</v>
      </c>
      <c r="S4186">
        <f t="shared" si="458"/>
        <v>103</v>
      </c>
      <c r="T4186">
        <f t="shared" si="459"/>
        <v>106</v>
      </c>
      <c r="U4186">
        <f t="shared" si="460"/>
        <v>0</v>
      </c>
      <c r="V4186" t="str">
        <f t="shared" si="461"/>
        <v/>
      </c>
    </row>
    <row r="4187" spans="1:22" x14ac:dyDescent="0.2">
      <c r="A4187" t="s">
        <v>15176</v>
      </c>
      <c r="B4187" t="s">
        <v>288</v>
      </c>
      <c r="C4187">
        <v>56362177</v>
      </c>
      <c r="D4187">
        <v>56362305</v>
      </c>
      <c r="E4187">
        <v>129</v>
      </c>
      <c r="F4187" t="s">
        <v>74</v>
      </c>
      <c r="G4187" t="s">
        <v>1524</v>
      </c>
      <c r="H4187" t="s">
        <v>15177</v>
      </c>
      <c r="I4187">
        <v>3</v>
      </c>
      <c r="J4187">
        <v>1</v>
      </c>
      <c r="K4187">
        <v>2</v>
      </c>
      <c r="L4187">
        <v>0</v>
      </c>
      <c r="M4187">
        <v>0</v>
      </c>
      <c r="N4187">
        <v>0</v>
      </c>
      <c r="O4187" t="str">
        <f t="shared" si="455"/>
        <v/>
      </c>
      <c r="P4187">
        <f>IF(ISERROR(VLOOKUP(G4187,Genes!$A$2:$A$749,1,0)),0,1)</f>
        <v>1</v>
      </c>
      <c r="Q4187">
        <f t="shared" si="456"/>
        <v>0</v>
      </c>
      <c r="R4187">
        <f t="shared" si="457"/>
        <v>1</v>
      </c>
      <c r="S4187">
        <f t="shared" si="458"/>
        <v>104</v>
      </c>
      <c r="T4187">
        <f t="shared" si="459"/>
        <v>107</v>
      </c>
      <c r="U4187">
        <f t="shared" si="460"/>
        <v>0</v>
      </c>
      <c r="V4187" t="str">
        <f t="shared" si="461"/>
        <v/>
      </c>
    </row>
    <row r="4188" spans="1:22" x14ac:dyDescent="0.2">
      <c r="A4188" t="s">
        <v>15178</v>
      </c>
      <c r="B4188" t="s">
        <v>288</v>
      </c>
      <c r="C4188">
        <v>56358808</v>
      </c>
      <c r="D4188">
        <v>56358978</v>
      </c>
      <c r="E4188">
        <v>171</v>
      </c>
      <c r="F4188" t="s">
        <v>74</v>
      </c>
      <c r="G4188" t="s">
        <v>1524</v>
      </c>
      <c r="H4188" t="s">
        <v>15179</v>
      </c>
      <c r="I4188">
        <v>3</v>
      </c>
      <c r="J4188">
        <v>1</v>
      </c>
      <c r="K4188">
        <v>2</v>
      </c>
      <c r="L4188">
        <v>0</v>
      </c>
      <c r="M4188">
        <v>0</v>
      </c>
      <c r="N4188">
        <v>0</v>
      </c>
      <c r="O4188" t="str">
        <f t="shared" si="455"/>
        <v/>
      </c>
      <c r="P4188">
        <f>IF(ISERROR(VLOOKUP(G4188,Genes!$A$2:$A$749,1,0)),0,1)</f>
        <v>1</v>
      </c>
      <c r="Q4188">
        <f t="shared" si="456"/>
        <v>0</v>
      </c>
      <c r="R4188">
        <f t="shared" si="457"/>
        <v>1</v>
      </c>
      <c r="S4188">
        <f t="shared" si="458"/>
        <v>105</v>
      </c>
      <c r="T4188">
        <f t="shared" si="459"/>
        <v>108</v>
      </c>
      <c r="U4188">
        <f t="shared" si="460"/>
        <v>0</v>
      </c>
      <c r="V4188" t="str">
        <f t="shared" si="461"/>
        <v/>
      </c>
    </row>
    <row r="4189" spans="1:22" x14ac:dyDescent="0.2">
      <c r="A4189" t="s">
        <v>15180</v>
      </c>
      <c r="B4189" t="s">
        <v>288</v>
      </c>
      <c r="C4189">
        <v>56357732</v>
      </c>
      <c r="D4189">
        <v>56357887</v>
      </c>
      <c r="E4189">
        <v>156</v>
      </c>
      <c r="F4189" t="s">
        <v>74</v>
      </c>
      <c r="G4189" t="s">
        <v>1524</v>
      </c>
      <c r="H4189" t="s">
        <v>15181</v>
      </c>
      <c r="I4189">
        <v>3</v>
      </c>
      <c r="J4189">
        <v>1</v>
      </c>
      <c r="K4189">
        <v>2</v>
      </c>
      <c r="L4189">
        <v>0</v>
      </c>
      <c r="M4189">
        <v>0</v>
      </c>
      <c r="N4189">
        <v>0</v>
      </c>
      <c r="O4189" t="str">
        <f t="shared" si="455"/>
        <v/>
      </c>
      <c r="P4189">
        <f>IF(ISERROR(VLOOKUP(G4189,Genes!$A$2:$A$749,1,0)),0,1)</f>
        <v>1</v>
      </c>
      <c r="Q4189">
        <f t="shared" si="456"/>
        <v>0</v>
      </c>
      <c r="R4189">
        <f t="shared" si="457"/>
        <v>1</v>
      </c>
      <c r="S4189">
        <f t="shared" si="458"/>
        <v>106</v>
      </c>
      <c r="T4189">
        <f t="shared" si="459"/>
        <v>109</v>
      </c>
      <c r="U4189">
        <f t="shared" si="460"/>
        <v>0</v>
      </c>
      <c r="V4189" t="str">
        <f t="shared" si="461"/>
        <v/>
      </c>
    </row>
    <row r="4190" spans="1:22" x14ac:dyDescent="0.2">
      <c r="A4190" t="s">
        <v>15182</v>
      </c>
      <c r="B4190" t="s">
        <v>288</v>
      </c>
      <c r="C4190">
        <v>56357025</v>
      </c>
      <c r="D4190">
        <v>56357231</v>
      </c>
      <c r="E4190">
        <v>207</v>
      </c>
      <c r="F4190" t="s">
        <v>74</v>
      </c>
      <c r="G4190" t="s">
        <v>1524</v>
      </c>
      <c r="H4190" t="s">
        <v>15183</v>
      </c>
      <c r="I4190">
        <v>3</v>
      </c>
      <c r="J4190">
        <v>1</v>
      </c>
      <c r="K4190">
        <v>2</v>
      </c>
      <c r="L4190">
        <v>0</v>
      </c>
      <c r="M4190">
        <v>0</v>
      </c>
      <c r="N4190">
        <v>0</v>
      </c>
      <c r="O4190" t="str">
        <f t="shared" si="455"/>
        <v/>
      </c>
      <c r="P4190">
        <f>IF(ISERROR(VLOOKUP(G4190,Genes!$A$2:$A$749,1,0)),0,1)</f>
        <v>1</v>
      </c>
      <c r="Q4190">
        <f t="shared" si="456"/>
        <v>0</v>
      </c>
      <c r="R4190">
        <f t="shared" si="457"/>
        <v>1</v>
      </c>
      <c r="S4190">
        <f t="shared" si="458"/>
        <v>107</v>
      </c>
      <c r="T4190">
        <f t="shared" si="459"/>
        <v>110</v>
      </c>
      <c r="U4190">
        <f t="shared" si="460"/>
        <v>0</v>
      </c>
      <c r="V4190" t="str">
        <f t="shared" si="461"/>
        <v/>
      </c>
    </row>
    <row r="4191" spans="1:22" x14ac:dyDescent="0.2">
      <c r="A4191" t="s">
        <v>15184</v>
      </c>
      <c r="B4191" t="s">
        <v>288</v>
      </c>
      <c r="C4191">
        <v>56354288</v>
      </c>
      <c r="D4191">
        <v>56354407</v>
      </c>
      <c r="E4191">
        <v>120</v>
      </c>
      <c r="F4191" t="s">
        <v>74</v>
      </c>
      <c r="G4191" t="s">
        <v>1524</v>
      </c>
      <c r="H4191" t="s">
        <v>15185</v>
      </c>
      <c r="I4191">
        <v>2</v>
      </c>
      <c r="J4191">
        <v>0</v>
      </c>
      <c r="K4191">
        <v>2</v>
      </c>
      <c r="L4191">
        <v>0</v>
      </c>
      <c r="M4191">
        <v>0</v>
      </c>
      <c r="N4191">
        <v>0</v>
      </c>
      <c r="O4191" t="str">
        <f t="shared" si="455"/>
        <v/>
      </c>
      <c r="P4191">
        <f>IF(ISERROR(VLOOKUP(G4191,Genes!$A$2:$A$749,1,0)),0,1)</f>
        <v>1</v>
      </c>
      <c r="Q4191">
        <f t="shared" si="456"/>
        <v>0</v>
      </c>
      <c r="R4191">
        <f t="shared" si="457"/>
        <v>1</v>
      </c>
      <c r="S4191">
        <f t="shared" si="458"/>
        <v>108</v>
      </c>
      <c r="T4191">
        <f t="shared" si="459"/>
        <v>111</v>
      </c>
      <c r="U4191">
        <f t="shared" si="460"/>
        <v>0</v>
      </c>
      <c r="V4191" t="str">
        <f t="shared" si="461"/>
        <v/>
      </c>
    </row>
    <row r="4192" spans="1:22" x14ac:dyDescent="0.2">
      <c r="A4192" t="s">
        <v>15186</v>
      </c>
      <c r="B4192" t="s">
        <v>288</v>
      </c>
      <c r="C4192">
        <v>56351902</v>
      </c>
      <c r="D4192">
        <v>56352071</v>
      </c>
      <c r="E4192">
        <v>170</v>
      </c>
      <c r="F4192" t="s">
        <v>74</v>
      </c>
      <c r="G4192" t="s">
        <v>1524</v>
      </c>
      <c r="H4192" t="s">
        <v>15187</v>
      </c>
      <c r="I4192">
        <v>3</v>
      </c>
      <c r="J4192">
        <v>1</v>
      </c>
      <c r="K4192">
        <v>2</v>
      </c>
      <c r="L4192">
        <v>0</v>
      </c>
      <c r="M4192">
        <v>0</v>
      </c>
      <c r="N4192">
        <v>0</v>
      </c>
      <c r="O4192" t="str">
        <f t="shared" si="455"/>
        <v/>
      </c>
      <c r="P4192">
        <f>IF(ISERROR(VLOOKUP(G4192,Genes!$A$2:$A$749,1,0)),0,1)</f>
        <v>1</v>
      </c>
      <c r="Q4192">
        <f t="shared" si="456"/>
        <v>0</v>
      </c>
      <c r="R4192">
        <f t="shared" si="457"/>
        <v>1</v>
      </c>
      <c r="S4192">
        <f t="shared" si="458"/>
        <v>109</v>
      </c>
      <c r="T4192">
        <f t="shared" si="459"/>
        <v>112</v>
      </c>
      <c r="U4192">
        <f t="shared" si="460"/>
        <v>0</v>
      </c>
      <c r="V4192" t="str">
        <f t="shared" si="461"/>
        <v/>
      </c>
    </row>
    <row r="4193" spans="1:22" x14ac:dyDescent="0.2">
      <c r="A4193" t="s">
        <v>15188</v>
      </c>
      <c r="B4193" t="s">
        <v>288</v>
      </c>
      <c r="C4193">
        <v>56350110</v>
      </c>
      <c r="D4193">
        <v>56350269</v>
      </c>
      <c r="E4193">
        <v>160</v>
      </c>
      <c r="F4193" t="s">
        <v>74</v>
      </c>
      <c r="G4193" t="s">
        <v>1524</v>
      </c>
      <c r="H4193" t="s">
        <v>15189</v>
      </c>
      <c r="I4193">
        <v>3</v>
      </c>
      <c r="J4193">
        <v>1</v>
      </c>
      <c r="K4193">
        <v>2</v>
      </c>
      <c r="L4193">
        <v>0</v>
      </c>
      <c r="M4193">
        <v>0</v>
      </c>
      <c r="N4193">
        <v>0</v>
      </c>
      <c r="O4193" t="str">
        <f t="shared" si="455"/>
        <v/>
      </c>
      <c r="P4193">
        <f>IF(ISERROR(VLOOKUP(G4193,Genes!$A$2:$A$749,1,0)),0,1)</f>
        <v>1</v>
      </c>
      <c r="Q4193">
        <f t="shared" si="456"/>
        <v>0</v>
      </c>
      <c r="R4193">
        <f t="shared" si="457"/>
        <v>1</v>
      </c>
      <c r="S4193">
        <f t="shared" si="458"/>
        <v>110</v>
      </c>
      <c r="T4193">
        <f t="shared" si="459"/>
        <v>113</v>
      </c>
      <c r="U4193">
        <f t="shared" si="460"/>
        <v>0</v>
      </c>
      <c r="V4193" t="str">
        <f t="shared" si="461"/>
        <v/>
      </c>
    </row>
    <row r="4194" spans="1:22" x14ac:dyDescent="0.2">
      <c r="A4194" t="s">
        <v>15190</v>
      </c>
      <c r="B4194" t="s">
        <v>288</v>
      </c>
      <c r="C4194">
        <v>56347481</v>
      </c>
      <c r="D4194">
        <v>56347675</v>
      </c>
      <c r="E4194">
        <v>195</v>
      </c>
      <c r="F4194" t="s">
        <v>74</v>
      </c>
      <c r="G4194" t="s">
        <v>1524</v>
      </c>
      <c r="H4194" t="s">
        <v>15191</v>
      </c>
      <c r="I4194">
        <v>3</v>
      </c>
      <c r="J4194">
        <v>1</v>
      </c>
      <c r="K4194">
        <v>2</v>
      </c>
      <c r="L4194">
        <v>0</v>
      </c>
      <c r="M4194">
        <v>0</v>
      </c>
      <c r="N4194">
        <v>0</v>
      </c>
      <c r="O4194" t="str">
        <f t="shared" si="455"/>
        <v>DST</v>
      </c>
      <c r="P4194">
        <f>IF(ISERROR(VLOOKUP(G4194,Genes!$A$2:$A$749,1,0)),0,1)</f>
        <v>1</v>
      </c>
      <c r="Q4194">
        <f t="shared" si="456"/>
        <v>0</v>
      </c>
      <c r="R4194">
        <f t="shared" si="457"/>
        <v>1</v>
      </c>
      <c r="S4194">
        <f t="shared" si="458"/>
        <v>111</v>
      </c>
      <c r="T4194">
        <f t="shared" si="459"/>
        <v>114</v>
      </c>
      <c r="U4194">
        <f t="shared" si="460"/>
        <v>1</v>
      </c>
      <c r="V4194">
        <f t="shared" si="461"/>
        <v>0.97368421052631582</v>
      </c>
    </row>
    <row r="4195" spans="1:22" x14ac:dyDescent="0.2">
      <c r="A4195" t="s">
        <v>15192</v>
      </c>
      <c r="B4195" t="s">
        <v>631</v>
      </c>
      <c r="C4195">
        <v>46956625</v>
      </c>
      <c r="D4195">
        <v>46956764</v>
      </c>
      <c r="E4195">
        <v>140</v>
      </c>
      <c r="F4195" t="s">
        <v>74</v>
      </c>
      <c r="G4195" t="s">
        <v>1531</v>
      </c>
      <c r="H4195" t="s">
        <v>15193</v>
      </c>
      <c r="I4195">
        <v>3</v>
      </c>
      <c r="J4195">
        <v>1</v>
      </c>
      <c r="K4195">
        <v>2</v>
      </c>
      <c r="L4195">
        <v>0</v>
      </c>
      <c r="M4195">
        <v>0</v>
      </c>
      <c r="N4195">
        <v>0</v>
      </c>
      <c r="O4195" t="str">
        <f t="shared" si="455"/>
        <v/>
      </c>
      <c r="P4195">
        <f>IF(ISERROR(VLOOKUP(G4195,Genes!$A$2:$A$749,1,0)),0,1)</f>
        <v>1</v>
      </c>
      <c r="Q4195">
        <f t="shared" si="456"/>
        <v>1</v>
      </c>
      <c r="R4195">
        <f t="shared" si="457"/>
        <v>1</v>
      </c>
      <c r="S4195">
        <f t="shared" si="458"/>
        <v>1</v>
      </c>
      <c r="T4195">
        <f t="shared" si="459"/>
        <v>1</v>
      </c>
      <c r="U4195">
        <f t="shared" si="460"/>
        <v>0</v>
      </c>
      <c r="V4195" t="str">
        <f t="shared" si="461"/>
        <v/>
      </c>
    </row>
    <row r="4196" spans="1:22" x14ac:dyDescent="0.2">
      <c r="A4196" t="s">
        <v>15194</v>
      </c>
      <c r="B4196" t="s">
        <v>631</v>
      </c>
      <c r="C4196">
        <v>46858234</v>
      </c>
      <c r="D4196">
        <v>46858376</v>
      </c>
      <c r="E4196">
        <v>143</v>
      </c>
      <c r="F4196" t="s">
        <v>74</v>
      </c>
      <c r="G4196" t="s">
        <v>1531</v>
      </c>
      <c r="H4196" t="s">
        <v>15195</v>
      </c>
      <c r="I4196">
        <v>3</v>
      </c>
      <c r="J4196">
        <v>1</v>
      </c>
      <c r="K4196">
        <v>2</v>
      </c>
      <c r="L4196">
        <v>0</v>
      </c>
      <c r="M4196">
        <v>0</v>
      </c>
      <c r="N4196">
        <v>0</v>
      </c>
      <c r="O4196" t="str">
        <f t="shared" si="455"/>
        <v/>
      </c>
      <c r="P4196">
        <f>IF(ISERROR(VLOOKUP(G4196,Genes!$A$2:$A$749,1,0)),0,1)</f>
        <v>1</v>
      </c>
      <c r="Q4196">
        <f t="shared" si="456"/>
        <v>0</v>
      </c>
      <c r="R4196">
        <f t="shared" si="457"/>
        <v>1</v>
      </c>
      <c r="S4196">
        <f t="shared" si="458"/>
        <v>2</v>
      </c>
      <c r="T4196">
        <f t="shared" si="459"/>
        <v>2</v>
      </c>
      <c r="U4196">
        <f t="shared" si="460"/>
        <v>0</v>
      </c>
      <c r="V4196" t="str">
        <f t="shared" si="461"/>
        <v/>
      </c>
    </row>
    <row r="4197" spans="1:22" x14ac:dyDescent="0.2">
      <c r="A4197" t="s">
        <v>15196</v>
      </c>
      <c r="B4197" t="s">
        <v>631</v>
      </c>
      <c r="C4197">
        <v>46812804</v>
      </c>
      <c r="D4197">
        <v>46812986</v>
      </c>
      <c r="E4197">
        <v>183</v>
      </c>
      <c r="F4197" t="s">
        <v>74</v>
      </c>
      <c r="G4197" t="s">
        <v>1531</v>
      </c>
      <c r="H4197" t="s">
        <v>15197</v>
      </c>
      <c r="I4197">
        <v>3</v>
      </c>
      <c r="J4197">
        <v>1</v>
      </c>
      <c r="K4197">
        <v>2</v>
      </c>
      <c r="L4197">
        <v>0</v>
      </c>
      <c r="M4197">
        <v>0</v>
      </c>
      <c r="N4197">
        <v>0</v>
      </c>
      <c r="O4197" t="str">
        <f t="shared" si="455"/>
        <v/>
      </c>
      <c r="P4197">
        <f>IF(ISERROR(VLOOKUP(G4197,Genes!$A$2:$A$749,1,0)),0,1)</f>
        <v>1</v>
      </c>
      <c r="Q4197">
        <f t="shared" si="456"/>
        <v>0</v>
      </c>
      <c r="R4197">
        <f t="shared" si="457"/>
        <v>1</v>
      </c>
      <c r="S4197">
        <f t="shared" si="458"/>
        <v>3</v>
      </c>
      <c r="T4197">
        <f t="shared" si="459"/>
        <v>3</v>
      </c>
      <c r="U4197">
        <f t="shared" si="460"/>
        <v>0</v>
      </c>
      <c r="V4197" t="str">
        <f t="shared" si="461"/>
        <v/>
      </c>
    </row>
    <row r="4198" spans="1:22" x14ac:dyDescent="0.2">
      <c r="A4198" t="s">
        <v>15198</v>
      </c>
      <c r="B4198" t="s">
        <v>631</v>
      </c>
      <c r="C4198">
        <v>46812804</v>
      </c>
      <c r="D4198">
        <v>46812983</v>
      </c>
      <c r="E4198">
        <v>180</v>
      </c>
      <c r="F4198" t="s">
        <v>74</v>
      </c>
      <c r="G4198" t="s">
        <v>1531</v>
      </c>
      <c r="H4198" t="s">
        <v>15199</v>
      </c>
      <c r="I4198">
        <v>3</v>
      </c>
      <c r="J4198">
        <v>1</v>
      </c>
      <c r="K4198">
        <v>2</v>
      </c>
      <c r="L4198">
        <v>0</v>
      </c>
      <c r="M4198">
        <v>0</v>
      </c>
      <c r="N4198">
        <v>0</v>
      </c>
      <c r="O4198" t="str">
        <f t="shared" si="455"/>
        <v/>
      </c>
      <c r="P4198">
        <f>IF(ISERROR(VLOOKUP(G4198,Genes!$A$2:$A$749,1,0)),0,1)</f>
        <v>1</v>
      </c>
      <c r="Q4198">
        <f t="shared" si="456"/>
        <v>0</v>
      </c>
      <c r="R4198">
        <f t="shared" si="457"/>
        <v>1</v>
      </c>
      <c r="S4198">
        <f t="shared" si="458"/>
        <v>4</v>
      </c>
      <c r="T4198">
        <f t="shared" si="459"/>
        <v>4</v>
      </c>
      <c r="U4198">
        <f t="shared" si="460"/>
        <v>0</v>
      </c>
      <c r="V4198" t="str">
        <f t="shared" si="461"/>
        <v/>
      </c>
    </row>
    <row r="4199" spans="1:22" x14ac:dyDescent="0.2">
      <c r="A4199" t="s">
        <v>15200</v>
      </c>
      <c r="B4199" t="s">
        <v>631</v>
      </c>
      <c r="C4199">
        <v>46808367</v>
      </c>
      <c r="D4199">
        <v>46808545</v>
      </c>
      <c r="E4199">
        <v>179</v>
      </c>
      <c r="F4199" t="s">
        <v>74</v>
      </c>
      <c r="G4199" t="s">
        <v>1531</v>
      </c>
      <c r="H4199" t="s">
        <v>15201</v>
      </c>
      <c r="I4199">
        <v>3</v>
      </c>
      <c r="J4199">
        <v>1</v>
      </c>
      <c r="K4199">
        <v>2</v>
      </c>
      <c r="L4199">
        <v>0</v>
      </c>
      <c r="M4199">
        <v>0</v>
      </c>
      <c r="N4199">
        <v>0</v>
      </c>
      <c r="O4199" t="str">
        <f t="shared" si="455"/>
        <v/>
      </c>
      <c r="P4199">
        <f>IF(ISERROR(VLOOKUP(G4199,Genes!$A$2:$A$749,1,0)),0,1)</f>
        <v>1</v>
      </c>
      <c r="Q4199">
        <f t="shared" si="456"/>
        <v>0</v>
      </c>
      <c r="R4199">
        <f t="shared" si="457"/>
        <v>1</v>
      </c>
      <c r="S4199">
        <f t="shared" si="458"/>
        <v>5</v>
      </c>
      <c r="T4199">
        <f t="shared" si="459"/>
        <v>5</v>
      </c>
      <c r="U4199">
        <f t="shared" si="460"/>
        <v>0</v>
      </c>
      <c r="V4199" t="str">
        <f t="shared" si="461"/>
        <v/>
      </c>
    </row>
    <row r="4200" spans="1:22" x14ac:dyDescent="0.2">
      <c r="A4200" t="s">
        <v>15202</v>
      </c>
      <c r="B4200" t="s">
        <v>631</v>
      </c>
      <c r="C4200">
        <v>46798548</v>
      </c>
      <c r="D4200">
        <v>46798673</v>
      </c>
      <c r="E4200">
        <v>126</v>
      </c>
      <c r="F4200" t="s">
        <v>74</v>
      </c>
      <c r="G4200" t="s">
        <v>1531</v>
      </c>
      <c r="H4200" t="s">
        <v>15203</v>
      </c>
      <c r="I4200">
        <v>3</v>
      </c>
      <c r="J4200">
        <v>1</v>
      </c>
      <c r="K4200">
        <v>2</v>
      </c>
      <c r="L4200">
        <v>0</v>
      </c>
      <c r="M4200">
        <v>0</v>
      </c>
      <c r="N4200">
        <v>0</v>
      </c>
      <c r="O4200" t="str">
        <f t="shared" si="455"/>
        <v/>
      </c>
      <c r="P4200">
        <f>IF(ISERROR(VLOOKUP(G4200,Genes!$A$2:$A$749,1,0)),0,1)</f>
        <v>1</v>
      </c>
      <c r="Q4200">
        <f t="shared" si="456"/>
        <v>0</v>
      </c>
      <c r="R4200">
        <f t="shared" si="457"/>
        <v>1</v>
      </c>
      <c r="S4200">
        <f t="shared" si="458"/>
        <v>6</v>
      </c>
      <c r="T4200">
        <f t="shared" si="459"/>
        <v>6</v>
      </c>
      <c r="U4200">
        <f t="shared" si="460"/>
        <v>0</v>
      </c>
      <c r="V4200" t="str">
        <f t="shared" si="461"/>
        <v/>
      </c>
    </row>
    <row r="4201" spans="1:22" x14ac:dyDescent="0.2">
      <c r="A4201" t="s">
        <v>15204</v>
      </c>
      <c r="B4201" t="s">
        <v>631</v>
      </c>
      <c r="C4201">
        <v>46784750</v>
      </c>
      <c r="D4201">
        <v>46784863</v>
      </c>
      <c r="E4201">
        <v>114</v>
      </c>
      <c r="F4201" t="s">
        <v>74</v>
      </c>
      <c r="G4201" t="s">
        <v>1531</v>
      </c>
      <c r="H4201" t="s">
        <v>15205</v>
      </c>
      <c r="I4201">
        <v>2</v>
      </c>
      <c r="J4201">
        <v>0</v>
      </c>
      <c r="K4201">
        <v>2</v>
      </c>
      <c r="L4201">
        <v>0</v>
      </c>
      <c r="M4201">
        <v>0</v>
      </c>
      <c r="N4201">
        <v>0</v>
      </c>
      <c r="O4201" t="str">
        <f t="shared" si="455"/>
        <v/>
      </c>
      <c r="P4201">
        <f>IF(ISERROR(VLOOKUP(G4201,Genes!$A$2:$A$749,1,0)),0,1)</f>
        <v>1</v>
      </c>
      <c r="Q4201">
        <f t="shared" si="456"/>
        <v>0</v>
      </c>
      <c r="R4201">
        <f t="shared" si="457"/>
        <v>1</v>
      </c>
      <c r="S4201">
        <f t="shared" si="458"/>
        <v>7</v>
      </c>
      <c r="T4201">
        <f t="shared" si="459"/>
        <v>7</v>
      </c>
      <c r="U4201">
        <f t="shared" si="460"/>
        <v>0</v>
      </c>
      <c r="V4201" t="str">
        <f t="shared" si="461"/>
        <v/>
      </c>
    </row>
    <row r="4202" spans="1:22" x14ac:dyDescent="0.2">
      <c r="A4202" t="s">
        <v>15206</v>
      </c>
      <c r="B4202" t="s">
        <v>631</v>
      </c>
      <c r="C4202">
        <v>46783380</v>
      </c>
      <c r="D4202">
        <v>46783474</v>
      </c>
      <c r="E4202">
        <v>95</v>
      </c>
      <c r="F4202" t="s">
        <v>74</v>
      </c>
      <c r="G4202" t="s">
        <v>1531</v>
      </c>
      <c r="H4202" t="s">
        <v>15207</v>
      </c>
      <c r="I4202">
        <v>2</v>
      </c>
      <c r="J4202">
        <v>0</v>
      </c>
      <c r="K4202">
        <v>2</v>
      </c>
      <c r="L4202">
        <v>0</v>
      </c>
      <c r="M4202">
        <v>0</v>
      </c>
      <c r="N4202">
        <v>0</v>
      </c>
      <c r="O4202" t="str">
        <f t="shared" si="455"/>
        <v/>
      </c>
      <c r="P4202">
        <f>IF(ISERROR(VLOOKUP(G4202,Genes!$A$2:$A$749,1,0)),0,1)</f>
        <v>1</v>
      </c>
      <c r="Q4202">
        <f t="shared" si="456"/>
        <v>0</v>
      </c>
      <c r="R4202">
        <f t="shared" si="457"/>
        <v>1</v>
      </c>
      <c r="S4202">
        <f t="shared" si="458"/>
        <v>8</v>
      </c>
      <c r="T4202">
        <f t="shared" si="459"/>
        <v>8</v>
      </c>
      <c r="U4202">
        <f t="shared" si="460"/>
        <v>0</v>
      </c>
      <c r="V4202" t="str">
        <f t="shared" si="461"/>
        <v/>
      </c>
    </row>
    <row r="4203" spans="1:22" x14ac:dyDescent="0.2">
      <c r="A4203" t="s">
        <v>15208</v>
      </c>
      <c r="B4203" t="s">
        <v>631</v>
      </c>
      <c r="C4203">
        <v>46775547</v>
      </c>
      <c r="D4203">
        <v>46775604</v>
      </c>
      <c r="E4203">
        <v>58</v>
      </c>
      <c r="F4203" t="s">
        <v>74</v>
      </c>
      <c r="G4203" t="s">
        <v>1531</v>
      </c>
      <c r="H4203" t="s">
        <v>15209</v>
      </c>
      <c r="I4203">
        <v>0</v>
      </c>
      <c r="J4203">
        <v>0</v>
      </c>
      <c r="K4203">
        <v>0</v>
      </c>
      <c r="L4203">
        <v>0</v>
      </c>
      <c r="M4203">
        <v>0</v>
      </c>
      <c r="N4203">
        <v>0</v>
      </c>
      <c r="O4203" t="str">
        <f t="shared" si="455"/>
        <v/>
      </c>
      <c r="P4203">
        <f>IF(ISERROR(VLOOKUP(G4203,Genes!$A$2:$A$749,1,0)),0,1)</f>
        <v>1</v>
      </c>
      <c r="Q4203">
        <f t="shared" si="456"/>
        <v>0</v>
      </c>
      <c r="R4203">
        <f t="shared" si="457"/>
        <v>0</v>
      </c>
      <c r="S4203">
        <f t="shared" si="458"/>
        <v>8</v>
      </c>
      <c r="T4203">
        <f t="shared" si="459"/>
        <v>9</v>
      </c>
      <c r="U4203">
        <f t="shared" si="460"/>
        <v>0</v>
      </c>
      <c r="V4203" t="str">
        <f t="shared" si="461"/>
        <v/>
      </c>
    </row>
    <row r="4204" spans="1:22" x14ac:dyDescent="0.2">
      <c r="A4204" t="s">
        <v>15210</v>
      </c>
      <c r="B4204" t="s">
        <v>631</v>
      </c>
      <c r="C4204">
        <v>46735872</v>
      </c>
      <c r="D4204">
        <v>46736085</v>
      </c>
      <c r="E4204">
        <v>214</v>
      </c>
      <c r="F4204" t="s">
        <v>74</v>
      </c>
      <c r="G4204" t="s">
        <v>1531</v>
      </c>
      <c r="H4204" t="s">
        <v>15211</v>
      </c>
      <c r="I4204">
        <v>3</v>
      </c>
      <c r="J4204">
        <v>2</v>
      </c>
      <c r="K4204">
        <v>1</v>
      </c>
      <c r="L4204">
        <v>0</v>
      </c>
      <c r="M4204">
        <v>0</v>
      </c>
      <c r="N4204">
        <v>0</v>
      </c>
      <c r="O4204" t="str">
        <f t="shared" si="455"/>
        <v/>
      </c>
      <c r="P4204">
        <f>IF(ISERROR(VLOOKUP(G4204,Genes!$A$2:$A$749,1,0)),0,1)</f>
        <v>1</v>
      </c>
      <c r="Q4204">
        <f t="shared" si="456"/>
        <v>0</v>
      </c>
      <c r="R4204">
        <f t="shared" si="457"/>
        <v>1</v>
      </c>
      <c r="S4204">
        <f t="shared" si="458"/>
        <v>9</v>
      </c>
      <c r="T4204">
        <f t="shared" si="459"/>
        <v>10</v>
      </c>
      <c r="U4204">
        <f t="shared" si="460"/>
        <v>0</v>
      </c>
      <c r="V4204" t="str">
        <f t="shared" si="461"/>
        <v/>
      </c>
    </row>
    <row r="4205" spans="1:22" x14ac:dyDescent="0.2">
      <c r="A4205" t="s">
        <v>15212</v>
      </c>
      <c r="B4205" t="s">
        <v>631</v>
      </c>
      <c r="C4205">
        <v>46690055</v>
      </c>
      <c r="D4205">
        <v>46690157</v>
      </c>
      <c r="E4205">
        <v>103</v>
      </c>
      <c r="F4205" t="s">
        <v>74</v>
      </c>
      <c r="G4205" t="s">
        <v>1531</v>
      </c>
      <c r="H4205" t="s">
        <v>15213</v>
      </c>
      <c r="I4205">
        <v>2</v>
      </c>
      <c r="J4205">
        <v>0</v>
      </c>
      <c r="K4205">
        <v>2</v>
      </c>
      <c r="L4205">
        <v>0</v>
      </c>
      <c r="M4205">
        <v>0</v>
      </c>
      <c r="N4205">
        <v>0</v>
      </c>
      <c r="O4205" t="str">
        <f t="shared" si="455"/>
        <v/>
      </c>
      <c r="P4205">
        <f>IF(ISERROR(VLOOKUP(G4205,Genes!$A$2:$A$749,1,0)),0,1)</f>
        <v>1</v>
      </c>
      <c r="Q4205">
        <f t="shared" si="456"/>
        <v>0</v>
      </c>
      <c r="R4205">
        <f t="shared" si="457"/>
        <v>1</v>
      </c>
      <c r="S4205">
        <f t="shared" si="458"/>
        <v>10</v>
      </c>
      <c r="T4205">
        <f t="shared" si="459"/>
        <v>11</v>
      </c>
      <c r="U4205">
        <f t="shared" si="460"/>
        <v>0</v>
      </c>
      <c r="V4205" t="str">
        <f t="shared" si="461"/>
        <v/>
      </c>
    </row>
    <row r="4206" spans="1:22" x14ac:dyDescent="0.2">
      <c r="A4206" t="s">
        <v>15214</v>
      </c>
      <c r="B4206" t="s">
        <v>631</v>
      </c>
      <c r="C4206">
        <v>46917963</v>
      </c>
      <c r="D4206">
        <v>46918015</v>
      </c>
      <c r="E4206">
        <v>53</v>
      </c>
      <c r="F4206" t="s">
        <v>74</v>
      </c>
      <c r="G4206" t="s">
        <v>1531</v>
      </c>
      <c r="H4206" t="s">
        <v>15215</v>
      </c>
      <c r="I4206">
        <v>2</v>
      </c>
      <c r="J4206">
        <v>2</v>
      </c>
      <c r="K4206">
        <v>0</v>
      </c>
      <c r="L4206">
        <v>0</v>
      </c>
      <c r="M4206">
        <v>0</v>
      </c>
      <c r="N4206">
        <v>0</v>
      </c>
      <c r="O4206" t="str">
        <f t="shared" si="455"/>
        <v/>
      </c>
      <c r="P4206">
        <f>IF(ISERROR(VLOOKUP(G4206,Genes!$A$2:$A$749,1,0)),0,1)</f>
        <v>1</v>
      </c>
      <c r="Q4206">
        <f t="shared" si="456"/>
        <v>0</v>
      </c>
      <c r="R4206">
        <f t="shared" si="457"/>
        <v>1</v>
      </c>
      <c r="S4206">
        <f t="shared" si="458"/>
        <v>11</v>
      </c>
      <c r="T4206">
        <f t="shared" si="459"/>
        <v>12</v>
      </c>
      <c r="U4206">
        <f t="shared" si="460"/>
        <v>0</v>
      </c>
      <c r="V4206" t="str">
        <f t="shared" si="461"/>
        <v/>
      </c>
    </row>
    <row r="4207" spans="1:22" x14ac:dyDescent="0.2">
      <c r="A4207" t="s">
        <v>15216</v>
      </c>
      <c r="B4207" t="s">
        <v>631</v>
      </c>
      <c r="C4207">
        <v>46645114</v>
      </c>
      <c r="D4207">
        <v>46645296</v>
      </c>
      <c r="E4207">
        <v>183</v>
      </c>
      <c r="F4207" t="s">
        <v>74</v>
      </c>
      <c r="G4207" t="s">
        <v>1531</v>
      </c>
      <c r="H4207" t="s">
        <v>15217</v>
      </c>
      <c r="I4207">
        <v>3</v>
      </c>
      <c r="J4207">
        <v>1</v>
      </c>
      <c r="K4207">
        <v>2</v>
      </c>
      <c r="L4207">
        <v>0</v>
      </c>
      <c r="M4207">
        <v>0</v>
      </c>
      <c r="N4207">
        <v>0</v>
      </c>
      <c r="O4207" t="str">
        <f t="shared" si="455"/>
        <v/>
      </c>
      <c r="P4207">
        <f>IF(ISERROR(VLOOKUP(G4207,Genes!$A$2:$A$749,1,0)),0,1)</f>
        <v>1</v>
      </c>
      <c r="Q4207">
        <f t="shared" si="456"/>
        <v>0</v>
      </c>
      <c r="R4207">
        <f t="shared" si="457"/>
        <v>1</v>
      </c>
      <c r="S4207">
        <f t="shared" si="458"/>
        <v>12</v>
      </c>
      <c r="T4207">
        <f t="shared" si="459"/>
        <v>13</v>
      </c>
      <c r="U4207">
        <f t="shared" si="460"/>
        <v>0</v>
      </c>
      <c r="V4207" t="str">
        <f t="shared" si="461"/>
        <v/>
      </c>
    </row>
    <row r="4208" spans="1:22" x14ac:dyDescent="0.2">
      <c r="A4208" t="s">
        <v>15218</v>
      </c>
      <c r="B4208" t="s">
        <v>631</v>
      </c>
      <c r="C4208">
        <v>46640917</v>
      </c>
      <c r="D4208">
        <v>46640985</v>
      </c>
      <c r="E4208">
        <v>69</v>
      </c>
      <c r="F4208" t="s">
        <v>74</v>
      </c>
      <c r="G4208" t="s">
        <v>1531</v>
      </c>
      <c r="H4208" t="s">
        <v>15219</v>
      </c>
      <c r="I4208">
        <v>0</v>
      </c>
      <c r="J4208">
        <v>0</v>
      </c>
      <c r="K4208">
        <v>0</v>
      </c>
      <c r="L4208">
        <v>0</v>
      </c>
      <c r="M4208">
        <v>0</v>
      </c>
      <c r="N4208">
        <v>0</v>
      </c>
      <c r="O4208" t="str">
        <f t="shared" si="455"/>
        <v/>
      </c>
      <c r="P4208">
        <f>IF(ISERROR(VLOOKUP(G4208,Genes!$A$2:$A$749,1,0)),0,1)</f>
        <v>1</v>
      </c>
      <c r="Q4208">
        <f t="shared" si="456"/>
        <v>0</v>
      </c>
      <c r="R4208">
        <f t="shared" si="457"/>
        <v>0</v>
      </c>
      <c r="S4208">
        <f t="shared" si="458"/>
        <v>12</v>
      </c>
      <c r="T4208">
        <f t="shared" si="459"/>
        <v>14</v>
      </c>
      <c r="U4208">
        <f t="shared" si="460"/>
        <v>0</v>
      </c>
      <c r="V4208" t="str">
        <f t="shared" si="461"/>
        <v/>
      </c>
    </row>
    <row r="4209" spans="1:22" x14ac:dyDescent="0.2">
      <c r="A4209" t="s">
        <v>15220</v>
      </c>
      <c r="B4209" t="s">
        <v>631</v>
      </c>
      <c r="C4209">
        <v>46623772</v>
      </c>
      <c r="D4209">
        <v>46623885</v>
      </c>
      <c r="E4209">
        <v>114</v>
      </c>
      <c r="F4209" t="s">
        <v>74</v>
      </c>
      <c r="G4209" t="s">
        <v>1531</v>
      </c>
      <c r="H4209" t="s">
        <v>15221</v>
      </c>
      <c r="I4209">
        <v>2</v>
      </c>
      <c r="J4209">
        <v>0</v>
      </c>
      <c r="K4209">
        <v>2</v>
      </c>
      <c r="L4209">
        <v>0</v>
      </c>
      <c r="M4209">
        <v>0</v>
      </c>
      <c r="N4209">
        <v>0</v>
      </c>
      <c r="O4209" t="str">
        <f t="shared" si="455"/>
        <v/>
      </c>
      <c r="P4209">
        <f>IF(ISERROR(VLOOKUP(G4209,Genes!$A$2:$A$749,1,0)),0,1)</f>
        <v>1</v>
      </c>
      <c r="Q4209">
        <f t="shared" si="456"/>
        <v>0</v>
      </c>
      <c r="R4209">
        <f t="shared" si="457"/>
        <v>1</v>
      </c>
      <c r="S4209">
        <f t="shared" si="458"/>
        <v>13</v>
      </c>
      <c r="T4209">
        <f t="shared" si="459"/>
        <v>15</v>
      </c>
      <c r="U4209">
        <f t="shared" si="460"/>
        <v>0</v>
      </c>
      <c r="V4209" t="str">
        <f t="shared" si="461"/>
        <v/>
      </c>
    </row>
    <row r="4210" spans="1:22" x14ac:dyDescent="0.2">
      <c r="A4210" t="s">
        <v>15222</v>
      </c>
      <c r="B4210" t="s">
        <v>631</v>
      </c>
      <c r="C4210">
        <v>46619587</v>
      </c>
      <c r="D4210">
        <v>46619704</v>
      </c>
      <c r="E4210">
        <v>118</v>
      </c>
      <c r="F4210" t="s">
        <v>74</v>
      </c>
      <c r="G4210" t="s">
        <v>1531</v>
      </c>
      <c r="H4210" t="s">
        <v>15223</v>
      </c>
      <c r="I4210">
        <v>2</v>
      </c>
      <c r="J4210">
        <v>0</v>
      </c>
      <c r="K4210">
        <v>2</v>
      </c>
      <c r="L4210">
        <v>0</v>
      </c>
      <c r="M4210">
        <v>0</v>
      </c>
      <c r="N4210">
        <v>0</v>
      </c>
      <c r="O4210" t="str">
        <f t="shared" si="455"/>
        <v/>
      </c>
      <c r="P4210">
        <f>IF(ISERROR(VLOOKUP(G4210,Genes!$A$2:$A$749,1,0)),0,1)</f>
        <v>1</v>
      </c>
      <c r="Q4210">
        <f t="shared" si="456"/>
        <v>0</v>
      </c>
      <c r="R4210">
        <f t="shared" si="457"/>
        <v>1</v>
      </c>
      <c r="S4210">
        <f t="shared" si="458"/>
        <v>14</v>
      </c>
      <c r="T4210">
        <f t="shared" si="459"/>
        <v>16</v>
      </c>
      <c r="U4210">
        <f t="shared" si="460"/>
        <v>0</v>
      </c>
      <c r="V4210" t="str">
        <f t="shared" si="461"/>
        <v/>
      </c>
    </row>
    <row r="4211" spans="1:22" x14ac:dyDescent="0.2">
      <c r="A4211" t="s">
        <v>15224</v>
      </c>
      <c r="B4211" t="s">
        <v>631</v>
      </c>
      <c r="C4211">
        <v>46619587</v>
      </c>
      <c r="D4211">
        <v>46619681</v>
      </c>
      <c r="E4211">
        <v>95</v>
      </c>
      <c r="F4211" t="s">
        <v>74</v>
      </c>
      <c r="G4211" t="s">
        <v>1531</v>
      </c>
      <c r="H4211" t="s">
        <v>15225</v>
      </c>
      <c r="I4211">
        <v>2</v>
      </c>
      <c r="J4211">
        <v>0</v>
      </c>
      <c r="K4211">
        <v>2</v>
      </c>
      <c r="L4211">
        <v>0</v>
      </c>
      <c r="M4211">
        <v>0</v>
      </c>
      <c r="N4211">
        <v>0</v>
      </c>
      <c r="O4211" t="str">
        <f t="shared" si="455"/>
        <v/>
      </c>
      <c r="P4211">
        <f>IF(ISERROR(VLOOKUP(G4211,Genes!$A$2:$A$749,1,0)),0,1)</f>
        <v>1</v>
      </c>
      <c r="Q4211">
        <f t="shared" si="456"/>
        <v>0</v>
      </c>
      <c r="R4211">
        <f t="shared" si="457"/>
        <v>1</v>
      </c>
      <c r="S4211">
        <f t="shared" si="458"/>
        <v>15</v>
      </c>
      <c r="T4211">
        <f t="shared" si="459"/>
        <v>17</v>
      </c>
      <c r="U4211">
        <f t="shared" si="460"/>
        <v>0</v>
      </c>
      <c r="V4211" t="str">
        <f t="shared" si="461"/>
        <v/>
      </c>
    </row>
    <row r="4212" spans="1:22" x14ac:dyDescent="0.2">
      <c r="A4212" t="s">
        <v>15226</v>
      </c>
      <c r="B4212" t="s">
        <v>631</v>
      </c>
      <c r="C4212">
        <v>46618931</v>
      </c>
      <c r="D4212">
        <v>46618995</v>
      </c>
      <c r="E4212">
        <v>65</v>
      </c>
      <c r="F4212" t="s">
        <v>74</v>
      </c>
      <c r="G4212" t="s">
        <v>1531</v>
      </c>
      <c r="H4212" t="s">
        <v>15227</v>
      </c>
      <c r="I4212">
        <v>0</v>
      </c>
      <c r="J4212">
        <v>0</v>
      </c>
      <c r="K4212">
        <v>0</v>
      </c>
      <c r="L4212">
        <v>0</v>
      </c>
      <c r="M4212">
        <v>0</v>
      </c>
      <c r="N4212">
        <v>0</v>
      </c>
      <c r="O4212" t="str">
        <f t="shared" si="455"/>
        <v/>
      </c>
      <c r="P4212">
        <f>IF(ISERROR(VLOOKUP(G4212,Genes!$A$2:$A$749,1,0)),0,1)</f>
        <v>1</v>
      </c>
      <c r="Q4212">
        <f t="shared" si="456"/>
        <v>0</v>
      </c>
      <c r="R4212">
        <f t="shared" si="457"/>
        <v>0</v>
      </c>
      <c r="S4212">
        <f t="shared" si="458"/>
        <v>15</v>
      </c>
      <c r="T4212">
        <f t="shared" si="459"/>
        <v>18</v>
      </c>
      <c r="U4212">
        <f t="shared" si="460"/>
        <v>0</v>
      </c>
      <c r="V4212" t="str">
        <f t="shared" si="461"/>
        <v/>
      </c>
    </row>
    <row r="4213" spans="1:22" x14ac:dyDescent="0.2">
      <c r="A4213" t="s">
        <v>15228</v>
      </c>
      <c r="B4213" t="s">
        <v>631</v>
      </c>
      <c r="C4213">
        <v>46618857</v>
      </c>
      <c r="D4213">
        <v>46618995</v>
      </c>
      <c r="E4213">
        <v>139</v>
      </c>
      <c r="F4213" t="s">
        <v>74</v>
      </c>
      <c r="G4213" t="s">
        <v>1531</v>
      </c>
      <c r="H4213" t="s">
        <v>15229</v>
      </c>
      <c r="I4213">
        <v>0</v>
      </c>
      <c r="J4213">
        <v>0</v>
      </c>
      <c r="K4213">
        <v>0</v>
      </c>
      <c r="L4213">
        <v>0</v>
      </c>
      <c r="M4213">
        <v>0</v>
      </c>
      <c r="N4213">
        <v>0</v>
      </c>
      <c r="O4213" t="str">
        <f t="shared" si="455"/>
        <v/>
      </c>
      <c r="P4213">
        <f>IF(ISERROR(VLOOKUP(G4213,Genes!$A$2:$A$749,1,0)),0,1)</f>
        <v>1</v>
      </c>
      <c r="Q4213">
        <f t="shared" si="456"/>
        <v>0</v>
      </c>
      <c r="R4213">
        <f t="shared" si="457"/>
        <v>0</v>
      </c>
      <c r="S4213">
        <f t="shared" si="458"/>
        <v>15</v>
      </c>
      <c r="T4213">
        <f t="shared" si="459"/>
        <v>19</v>
      </c>
      <c r="U4213">
        <f t="shared" si="460"/>
        <v>0</v>
      </c>
      <c r="V4213" t="str">
        <f t="shared" si="461"/>
        <v/>
      </c>
    </row>
    <row r="4214" spans="1:22" x14ac:dyDescent="0.2">
      <c r="A4214" t="s">
        <v>15230</v>
      </c>
      <c r="B4214" t="s">
        <v>631</v>
      </c>
      <c r="C4214">
        <v>46570559</v>
      </c>
      <c r="D4214">
        <v>46570574</v>
      </c>
      <c r="E4214">
        <v>16</v>
      </c>
      <c r="F4214" t="s">
        <v>74</v>
      </c>
      <c r="G4214" t="s">
        <v>1531</v>
      </c>
      <c r="H4214" t="s">
        <v>15231</v>
      </c>
      <c r="I4214">
        <v>3</v>
      </c>
      <c r="J4214">
        <v>1</v>
      </c>
      <c r="K4214">
        <v>0</v>
      </c>
      <c r="L4214">
        <v>1</v>
      </c>
      <c r="M4214">
        <v>1</v>
      </c>
      <c r="N4214">
        <v>0</v>
      </c>
      <c r="O4214" t="str">
        <f t="shared" si="455"/>
        <v/>
      </c>
      <c r="P4214">
        <f>IF(ISERROR(VLOOKUP(G4214,Genes!$A$2:$A$749,1,0)),0,1)</f>
        <v>1</v>
      </c>
      <c r="Q4214">
        <f t="shared" si="456"/>
        <v>0</v>
      </c>
      <c r="R4214">
        <f t="shared" si="457"/>
        <v>1</v>
      </c>
      <c r="S4214">
        <f t="shared" si="458"/>
        <v>16</v>
      </c>
      <c r="T4214">
        <f t="shared" si="459"/>
        <v>20</v>
      </c>
      <c r="U4214">
        <f t="shared" si="460"/>
        <v>0</v>
      </c>
      <c r="V4214" t="str">
        <f t="shared" si="461"/>
        <v/>
      </c>
    </row>
    <row r="4215" spans="1:22" x14ac:dyDescent="0.2">
      <c r="A4215" t="s">
        <v>15232</v>
      </c>
      <c r="B4215" t="s">
        <v>631</v>
      </c>
      <c r="C4215">
        <v>46570425</v>
      </c>
      <c r="D4215">
        <v>46570574</v>
      </c>
      <c r="E4215">
        <v>150</v>
      </c>
      <c r="F4215" t="s">
        <v>74</v>
      </c>
      <c r="G4215" t="s">
        <v>1531</v>
      </c>
      <c r="H4215" t="s">
        <v>15233</v>
      </c>
      <c r="I4215">
        <v>3</v>
      </c>
      <c r="J4215">
        <v>1</v>
      </c>
      <c r="K4215">
        <v>2</v>
      </c>
      <c r="L4215">
        <v>0</v>
      </c>
      <c r="M4215">
        <v>0</v>
      </c>
      <c r="N4215">
        <v>0</v>
      </c>
      <c r="O4215" t="str">
        <f t="shared" si="455"/>
        <v/>
      </c>
      <c r="P4215">
        <f>IF(ISERROR(VLOOKUP(G4215,Genes!$A$2:$A$749,1,0)),0,1)</f>
        <v>1</v>
      </c>
      <c r="Q4215">
        <f t="shared" si="456"/>
        <v>0</v>
      </c>
      <c r="R4215">
        <f t="shared" si="457"/>
        <v>1</v>
      </c>
      <c r="S4215">
        <f t="shared" si="458"/>
        <v>17</v>
      </c>
      <c r="T4215">
        <f t="shared" si="459"/>
        <v>21</v>
      </c>
      <c r="U4215">
        <f t="shared" si="460"/>
        <v>0</v>
      </c>
      <c r="V4215" t="str">
        <f t="shared" si="461"/>
        <v/>
      </c>
    </row>
    <row r="4216" spans="1:22" x14ac:dyDescent="0.2">
      <c r="A4216" t="s">
        <v>15234</v>
      </c>
      <c r="B4216" t="s">
        <v>631</v>
      </c>
      <c r="C4216">
        <v>46570315</v>
      </c>
      <c r="D4216">
        <v>46570574</v>
      </c>
      <c r="E4216">
        <v>260</v>
      </c>
      <c r="F4216" t="s">
        <v>74</v>
      </c>
      <c r="G4216" t="s">
        <v>1531</v>
      </c>
      <c r="H4216" t="s">
        <v>15235</v>
      </c>
      <c r="I4216">
        <v>3</v>
      </c>
      <c r="J4216">
        <v>2</v>
      </c>
      <c r="K4216">
        <v>1</v>
      </c>
      <c r="L4216">
        <v>0</v>
      </c>
      <c r="M4216">
        <v>0</v>
      </c>
      <c r="N4216">
        <v>0</v>
      </c>
      <c r="O4216" t="str">
        <f t="shared" si="455"/>
        <v/>
      </c>
      <c r="P4216">
        <f>IF(ISERROR(VLOOKUP(G4216,Genes!$A$2:$A$749,1,0)),0,1)</f>
        <v>1</v>
      </c>
      <c r="Q4216">
        <f t="shared" si="456"/>
        <v>0</v>
      </c>
      <c r="R4216">
        <f t="shared" si="457"/>
        <v>1</v>
      </c>
      <c r="S4216">
        <f t="shared" si="458"/>
        <v>18</v>
      </c>
      <c r="T4216">
        <f t="shared" si="459"/>
        <v>22</v>
      </c>
      <c r="U4216">
        <f t="shared" si="460"/>
        <v>0</v>
      </c>
      <c r="V4216" t="str">
        <f t="shared" si="461"/>
        <v/>
      </c>
    </row>
    <row r="4217" spans="1:22" x14ac:dyDescent="0.2">
      <c r="A4217" t="s">
        <v>15236</v>
      </c>
      <c r="B4217" t="s">
        <v>631</v>
      </c>
      <c r="C4217">
        <v>46917963</v>
      </c>
      <c r="D4217">
        <v>46918012</v>
      </c>
      <c r="E4217">
        <v>50</v>
      </c>
      <c r="F4217" t="s">
        <v>74</v>
      </c>
      <c r="G4217" t="s">
        <v>1531</v>
      </c>
      <c r="H4217" t="s">
        <v>15237</v>
      </c>
      <c r="I4217">
        <v>2</v>
      </c>
      <c r="J4217">
        <v>2</v>
      </c>
      <c r="K4217">
        <v>0</v>
      </c>
      <c r="L4217">
        <v>0</v>
      </c>
      <c r="M4217">
        <v>0</v>
      </c>
      <c r="N4217">
        <v>0</v>
      </c>
      <c r="O4217" t="str">
        <f t="shared" si="455"/>
        <v/>
      </c>
      <c r="P4217">
        <f>IF(ISERROR(VLOOKUP(G4217,Genes!$A$2:$A$749,1,0)),0,1)</f>
        <v>1</v>
      </c>
      <c r="Q4217">
        <f t="shared" si="456"/>
        <v>0</v>
      </c>
      <c r="R4217">
        <f t="shared" si="457"/>
        <v>1</v>
      </c>
      <c r="S4217">
        <f t="shared" si="458"/>
        <v>19</v>
      </c>
      <c r="T4217">
        <f t="shared" si="459"/>
        <v>23</v>
      </c>
      <c r="U4217">
        <f t="shared" si="460"/>
        <v>0</v>
      </c>
      <c r="V4217" t="str">
        <f t="shared" si="461"/>
        <v/>
      </c>
    </row>
    <row r="4218" spans="1:22" x14ac:dyDescent="0.2">
      <c r="A4218" t="s">
        <v>15238</v>
      </c>
      <c r="B4218" t="s">
        <v>631</v>
      </c>
      <c r="C4218">
        <v>46917809</v>
      </c>
      <c r="D4218">
        <v>46917821</v>
      </c>
      <c r="E4218">
        <v>13</v>
      </c>
      <c r="F4218" t="s">
        <v>74</v>
      </c>
      <c r="G4218" t="s">
        <v>1531</v>
      </c>
      <c r="H4218" t="s">
        <v>15239</v>
      </c>
      <c r="I4218">
        <v>1</v>
      </c>
      <c r="J4218">
        <v>0</v>
      </c>
      <c r="K4218">
        <v>0</v>
      </c>
      <c r="L4218">
        <v>0</v>
      </c>
      <c r="M4218">
        <v>0</v>
      </c>
      <c r="N4218">
        <v>1</v>
      </c>
      <c r="O4218" t="str">
        <f t="shared" si="455"/>
        <v/>
      </c>
      <c r="P4218">
        <f>IF(ISERROR(VLOOKUP(G4218,Genes!$A$2:$A$749,1,0)),0,1)</f>
        <v>1</v>
      </c>
      <c r="Q4218">
        <f t="shared" si="456"/>
        <v>0</v>
      </c>
      <c r="R4218">
        <f t="shared" si="457"/>
        <v>1</v>
      </c>
      <c r="S4218">
        <f t="shared" si="458"/>
        <v>20</v>
      </c>
      <c r="T4218">
        <f t="shared" si="459"/>
        <v>24</v>
      </c>
      <c r="U4218">
        <f t="shared" si="460"/>
        <v>0</v>
      </c>
      <c r="V4218" t="str">
        <f t="shared" si="461"/>
        <v/>
      </c>
    </row>
    <row r="4219" spans="1:22" x14ac:dyDescent="0.2">
      <c r="A4219" t="s">
        <v>15240</v>
      </c>
      <c r="B4219" t="s">
        <v>631</v>
      </c>
      <c r="C4219">
        <v>46917755</v>
      </c>
      <c r="D4219">
        <v>46917779</v>
      </c>
      <c r="E4219">
        <v>25</v>
      </c>
      <c r="F4219" t="s">
        <v>74</v>
      </c>
      <c r="G4219" t="s">
        <v>1531</v>
      </c>
      <c r="H4219" t="s">
        <v>15241</v>
      </c>
      <c r="I4219">
        <v>1</v>
      </c>
      <c r="J4219">
        <v>0</v>
      </c>
      <c r="K4219">
        <v>0</v>
      </c>
      <c r="L4219">
        <v>0</v>
      </c>
      <c r="M4219">
        <v>0</v>
      </c>
      <c r="N4219">
        <v>1</v>
      </c>
      <c r="O4219" t="str">
        <f t="shared" si="455"/>
        <v/>
      </c>
      <c r="P4219">
        <f>IF(ISERROR(VLOOKUP(G4219,Genes!$A$2:$A$749,1,0)),0,1)</f>
        <v>1</v>
      </c>
      <c r="Q4219">
        <f t="shared" si="456"/>
        <v>0</v>
      </c>
      <c r="R4219">
        <f t="shared" si="457"/>
        <v>1</v>
      </c>
      <c r="S4219">
        <f t="shared" si="458"/>
        <v>21</v>
      </c>
      <c r="T4219">
        <f t="shared" si="459"/>
        <v>25</v>
      </c>
      <c r="U4219">
        <f t="shared" si="460"/>
        <v>0</v>
      </c>
      <c r="V4219" t="str">
        <f t="shared" si="461"/>
        <v/>
      </c>
    </row>
    <row r="4220" spans="1:22" x14ac:dyDescent="0.2">
      <c r="A4220" t="s">
        <v>15242</v>
      </c>
      <c r="B4220" t="s">
        <v>631</v>
      </c>
      <c r="C4220">
        <v>46906035</v>
      </c>
      <c r="D4220">
        <v>46906128</v>
      </c>
      <c r="E4220">
        <v>94</v>
      </c>
      <c r="F4220" t="s">
        <v>74</v>
      </c>
      <c r="G4220" t="s">
        <v>1531</v>
      </c>
      <c r="H4220" t="s">
        <v>15243</v>
      </c>
      <c r="I4220">
        <v>2</v>
      </c>
      <c r="J4220">
        <v>0</v>
      </c>
      <c r="K4220">
        <v>2</v>
      </c>
      <c r="L4220">
        <v>0</v>
      </c>
      <c r="M4220">
        <v>0</v>
      </c>
      <c r="N4220">
        <v>0</v>
      </c>
      <c r="O4220" t="str">
        <f t="shared" si="455"/>
        <v/>
      </c>
      <c r="P4220">
        <f>IF(ISERROR(VLOOKUP(G4220,Genes!$A$2:$A$749,1,0)),0,1)</f>
        <v>1</v>
      </c>
      <c r="Q4220">
        <f t="shared" si="456"/>
        <v>0</v>
      </c>
      <c r="R4220">
        <f t="shared" si="457"/>
        <v>1</v>
      </c>
      <c r="S4220">
        <f t="shared" si="458"/>
        <v>22</v>
      </c>
      <c r="T4220">
        <f t="shared" si="459"/>
        <v>26</v>
      </c>
      <c r="U4220">
        <f t="shared" si="460"/>
        <v>0</v>
      </c>
      <c r="V4220" t="str">
        <f t="shared" si="461"/>
        <v/>
      </c>
    </row>
    <row r="4221" spans="1:22" x14ac:dyDescent="0.2">
      <c r="A4221" t="s">
        <v>15244</v>
      </c>
      <c r="B4221" t="s">
        <v>631</v>
      </c>
      <c r="C4221">
        <v>46904937</v>
      </c>
      <c r="D4221">
        <v>46905070</v>
      </c>
      <c r="E4221">
        <v>134</v>
      </c>
      <c r="F4221" t="s">
        <v>74</v>
      </c>
      <c r="G4221" t="s">
        <v>1531</v>
      </c>
      <c r="H4221" t="s">
        <v>15245</v>
      </c>
      <c r="I4221">
        <v>3</v>
      </c>
      <c r="J4221">
        <v>1</v>
      </c>
      <c r="K4221">
        <v>2</v>
      </c>
      <c r="L4221">
        <v>0</v>
      </c>
      <c r="M4221">
        <v>0</v>
      </c>
      <c r="N4221">
        <v>0</v>
      </c>
      <c r="O4221" t="str">
        <f t="shared" si="455"/>
        <v/>
      </c>
      <c r="P4221">
        <f>IF(ISERROR(VLOOKUP(G4221,Genes!$A$2:$A$749,1,0)),0,1)</f>
        <v>1</v>
      </c>
      <c r="Q4221">
        <f t="shared" si="456"/>
        <v>0</v>
      </c>
      <c r="R4221">
        <f t="shared" si="457"/>
        <v>1</v>
      </c>
      <c r="S4221">
        <f t="shared" si="458"/>
        <v>23</v>
      </c>
      <c r="T4221">
        <f t="shared" si="459"/>
        <v>27</v>
      </c>
      <c r="U4221">
        <f t="shared" si="460"/>
        <v>0</v>
      </c>
      <c r="V4221" t="str">
        <f t="shared" si="461"/>
        <v/>
      </c>
    </row>
    <row r="4222" spans="1:22" x14ac:dyDescent="0.2">
      <c r="A4222" t="s">
        <v>15246</v>
      </c>
      <c r="B4222" t="s">
        <v>631</v>
      </c>
      <c r="C4222">
        <v>46889531</v>
      </c>
      <c r="D4222">
        <v>46889603</v>
      </c>
      <c r="E4222">
        <v>73</v>
      </c>
      <c r="F4222" t="s">
        <v>74</v>
      </c>
      <c r="G4222" t="s">
        <v>1531</v>
      </c>
      <c r="H4222" t="s">
        <v>15247</v>
      </c>
      <c r="I4222">
        <v>2</v>
      </c>
      <c r="J4222">
        <v>0</v>
      </c>
      <c r="K4222">
        <v>2</v>
      </c>
      <c r="L4222">
        <v>0</v>
      </c>
      <c r="M4222">
        <v>0</v>
      </c>
      <c r="N4222">
        <v>0</v>
      </c>
      <c r="O4222" t="str">
        <f t="shared" si="455"/>
        <v/>
      </c>
      <c r="P4222">
        <f>IF(ISERROR(VLOOKUP(G4222,Genes!$A$2:$A$749,1,0)),0,1)</f>
        <v>1</v>
      </c>
      <c r="Q4222">
        <f t="shared" si="456"/>
        <v>0</v>
      </c>
      <c r="R4222">
        <f t="shared" si="457"/>
        <v>1</v>
      </c>
      <c r="S4222">
        <f t="shared" si="458"/>
        <v>24</v>
      </c>
      <c r="T4222">
        <f t="shared" si="459"/>
        <v>28</v>
      </c>
      <c r="U4222">
        <f t="shared" si="460"/>
        <v>0</v>
      </c>
      <c r="V4222" t="str">
        <f t="shared" si="461"/>
        <v/>
      </c>
    </row>
    <row r="4223" spans="1:22" x14ac:dyDescent="0.2">
      <c r="A4223" t="s">
        <v>15248</v>
      </c>
      <c r="B4223" t="s">
        <v>631</v>
      </c>
      <c r="C4223">
        <v>46860098</v>
      </c>
      <c r="D4223">
        <v>46860223</v>
      </c>
      <c r="E4223">
        <v>126</v>
      </c>
      <c r="F4223" t="s">
        <v>74</v>
      </c>
      <c r="G4223" t="s">
        <v>1531</v>
      </c>
      <c r="H4223" t="s">
        <v>15249</v>
      </c>
      <c r="I4223">
        <v>3</v>
      </c>
      <c r="J4223">
        <v>1</v>
      </c>
      <c r="K4223">
        <v>2</v>
      </c>
      <c r="L4223">
        <v>0</v>
      </c>
      <c r="M4223">
        <v>0</v>
      </c>
      <c r="N4223">
        <v>0</v>
      </c>
      <c r="O4223" t="str">
        <f t="shared" si="455"/>
        <v>DYM</v>
      </c>
      <c r="P4223">
        <f>IF(ISERROR(VLOOKUP(G4223,Genes!$A$2:$A$749,1,0)),0,1)</f>
        <v>1</v>
      </c>
      <c r="Q4223">
        <f t="shared" si="456"/>
        <v>0</v>
      </c>
      <c r="R4223">
        <f t="shared" si="457"/>
        <v>1</v>
      </c>
      <c r="S4223">
        <f t="shared" si="458"/>
        <v>25</v>
      </c>
      <c r="T4223">
        <f t="shared" si="459"/>
        <v>29</v>
      </c>
      <c r="U4223">
        <f t="shared" si="460"/>
        <v>1</v>
      </c>
      <c r="V4223">
        <f t="shared" si="461"/>
        <v>0.86206896551724133</v>
      </c>
    </row>
    <row r="4224" spans="1:22" x14ac:dyDescent="0.2">
      <c r="A4224" t="s">
        <v>15250</v>
      </c>
      <c r="B4224" t="s">
        <v>92</v>
      </c>
      <c r="C4224">
        <v>102431029</v>
      </c>
      <c r="D4224">
        <v>102431284</v>
      </c>
      <c r="E4224">
        <v>256</v>
      </c>
      <c r="F4224" t="s">
        <v>66</v>
      </c>
      <c r="G4224" t="s">
        <v>1538</v>
      </c>
      <c r="H4224" t="s">
        <v>15251</v>
      </c>
      <c r="I4224">
        <v>4</v>
      </c>
      <c r="J4224">
        <v>2</v>
      </c>
      <c r="K4224">
        <v>2</v>
      </c>
      <c r="L4224">
        <v>0</v>
      </c>
      <c r="M4224">
        <v>0</v>
      </c>
      <c r="N4224">
        <v>0</v>
      </c>
      <c r="O4224" t="str">
        <f t="shared" si="455"/>
        <v/>
      </c>
      <c r="P4224">
        <f>IF(ISERROR(VLOOKUP(G4224,Genes!$A$2:$A$749,1,0)),0,1)</f>
        <v>1</v>
      </c>
      <c r="Q4224">
        <f t="shared" si="456"/>
        <v>1</v>
      </c>
      <c r="R4224">
        <f t="shared" si="457"/>
        <v>1</v>
      </c>
      <c r="S4224">
        <f t="shared" si="458"/>
        <v>1</v>
      </c>
      <c r="T4224">
        <f t="shared" si="459"/>
        <v>1</v>
      </c>
      <c r="U4224">
        <f t="shared" si="460"/>
        <v>0</v>
      </c>
      <c r="V4224" t="str">
        <f t="shared" si="461"/>
        <v/>
      </c>
    </row>
    <row r="4225" spans="1:22" x14ac:dyDescent="0.2">
      <c r="A4225" t="s">
        <v>15252</v>
      </c>
      <c r="B4225" t="s">
        <v>92</v>
      </c>
      <c r="C4225">
        <v>102455040</v>
      </c>
      <c r="D4225">
        <v>102455189</v>
      </c>
      <c r="E4225">
        <v>150</v>
      </c>
      <c r="F4225" t="s">
        <v>66</v>
      </c>
      <c r="G4225" t="s">
        <v>1538</v>
      </c>
      <c r="H4225" t="s">
        <v>15253</v>
      </c>
      <c r="I4225">
        <v>3</v>
      </c>
      <c r="J4225">
        <v>1</v>
      </c>
      <c r="K4225">
        <v>2</v>
      </c>
      <c r="L4225">
        <v>0</v>
      </c>
      <c r="M4225">
        <v>0</v>
      </c>
      <c r="N4225">
        <v>0</v>
      </c>
      <c r="O4225" t="str">
        <f t="shared" si="455"/>
        <v/>
      </c>
      <c r="P4225">
        <f>IF(ISERROR(VLOOKUP(G4225,Genes!$A$2:$A$749,1,0)),0,1)</f>
        <v>1</v>
      </c>
      <c r="Q4225">
        <f t="shared" si="456"/>
        <v>0</v>
      </c>
      <c r="R4225">
        <f t="shared" si="457"/>
        <v>1</v>
      </c>
      <c r="S4225">
        <f t="shared" si="458"/>
        <v>2</v>
      </c>
      <c r="T4225">
        <f t="shared" si="459"/>
        <v>2</v>
      </c>
      <c r="U4225">
        <f t="shared" si="460"/>
        <v>0</v>
      </c>
      <c r="V4225" t="str">
        <f t="shared" si="461"/>
        <v/>
      </c>
    </row>
    <row r="4226" spans="1:22" x14ac:dyDescent="0.2">
      <c r="A4226" t="s">
        <v>15254</v>
      </c>
      <c r="B4226" t="s">
        <v>92</v>
      </c>
      <c r="C4226">
        <v>102457864</v>
      </c>
      <c r="D4226">
        <v>102458010</v>
      </c>
      <c r="E4226">
        <v>147</v>
      </c>
      <c r="F4226" t="s">
        <v>66</v>
      </c>
      <c r="G4226" t="s">
        <v>1538</v>
      </c>
      <c r="H4226" t="s">
        <v>15255</v>
      </c>
      <c r="I4226">
        <v>3</v>
      </c>
      <c r="J4226">
        <v>1</v>
      </c>
      <c r="K4226">
        <v>2</v>
      </c>
      <c r="L4226">
        <v>0</v>
      </c>
      <c r="M4226">
        <v>0</v>
      </c>
      <c r="N4226">
        <v>0</v>
      </c>
      <c r="O4226" t="str">
        <f t="shared" ref="O4226:O4289" si="462">IF(U4226=1,G4226,"")</f>
        <v/>
      </c>
      <c r="P4226">
        <f>IF(ISERROR(VLOOKUP(G4226,Genes!$A$2:$A$749,1,0)),0,1)</f>
        <v>1</v>
      </c>
      <c r="Q4226">
        <f t="shared" ref="Q4226:Q4289" si="463">IF(G4226&lt;&gt;G4225,1,0)</f>
        <v>0</v>
      </c>
      <c r="R4226">
        <f t="shared" ref="R4226:R4289" si="464">IF(I4226=0,0,1)</f>
        <v>1</v>
      </c>
      <c r="S4226">
        <f t="shared" ref="S4226:S4289" si="465">IF(Q4226=1,R4226,S4225+R4226)</f>
        <v>3</v>
      </c>
      <c r="T4226">
        <f t="shared" ref="T4226:T4289" si="466">IF(Q4226=1,1,T4225+1)</f>
        <v>3</v>
      </c>
      <c r="U4226">
        <f t="shared" ref="U4226:U4289" si="467">IF(G4226&lt;&gt;G4227,1,0)</f>
        <v>0</v>
      </c>
      <c r="V4226" t="str">
        <f t="shared" ref="V4226:V4289" si="468">IF(U4226=1,S4226/T4226,"")</f>
        <v/>
      </c>
    </row>
    <row r="4227" spans="1:22" x14ac:dyDescent="0.2">
      <c r="A4227" t="s">
        <v>15256</v>
      </c>
      <c r="B4227" t="s">
        <v>92</v>
      </c>
      <c r="C4227">
        <v>102460521</v>
      </c>
      <c r="D4227">
        <v>102460661</v>
      </c>
      <c r="E4227">
        <v>141</v>
      </c>
      <c r="F4227" t="s">
        <v>66</v>
      </c>
      <c r="G4227" t="s">
        <v>1538</v>
      </c>
      <c r="H4227" t="s">
        <v>15257</v>
      </c>
      <c r="I4227">
        <v>3</v>
      </c>
      <c r="J4227">
        <v>1</v>
      </c>
      <c r="K4227">
        <v>2</v>
      </c>
      <c r="L4227">
        <v>0</v>
      </c>
      <c r="M4227">
        <v>0</v>
      </c>
      <c r="N4227">
        <v>0</v>
      </c>
      <c r="O4227" t="str">
        <f t="shared" si="462"/>
        <v/>
      </c>
      <c r="P4227">
        <f>IF(ISERROR(VLOOKUP(G4227,Genes!$A$2:$A$749,1,0)),0,1)</f>
        <v>1</v>
      </c>
      <c r="Q4227">
        <f t="shared" si="463"/>
        <v>0</v>
      </c>
      <c r="R4227">
        <f t="shared" si="464"/>
        <v>1</v>
      </c>
      <c r="S4227">
        <f t="shared" si="465"/>
        <v>4</v>
      </c>
      <c r="T4227">
        <f t="shared" si="466"/>
        <v>4</v>
      </c>
      <c r="U4227">
        <f t="shared" si="467"/>
        <v>0</v>
      </c>
      <c r="V4227" t="str">
        <f t="shared" si="468"/>
        <v/>
      </c>
    </row>
    <row r="4228" spans="1:22" x14ac:dyDescent="0.2">
      <c r="A4228" t="s">
        <v>15258</v>
      </c>
      <c r="B4228" t="s">
        <v>92</v>
      </c>
      <c r="C4228">
        <v>102461010</v>
      </c>
      <c r="D4228">
        <v>102461186</v>
      </c>
      <c r="E4228">
        <v>177</v>
      </c>
      <c r="F4228" t="s">
        <v>66</v>
      </c>
      <c r="G4228" t="s">
        <v>1538</v>
      </c>
      <c r="H4228" t="s">
        <v>15259</v>
      </c>
      <c r="I4228">
        <v>4</v>
      </c>
      <c r="J4228">
        <v>1</v>
      </c>
      <c r="K4228">
        <v>2</v>
      </c>
      <c r="L4228">
        <v>0</v>
      </c>
      <c r="M4228">
        <v>0</v>
      </c>
      <c r="N4228">
        <v>1</v>
      </c>
      <c r="O4228" t="str">
        <f t="shared" si="462"/>
        <v/>
      </c>
      <c r="P4228">
        <f>IF(ISERROR(VLOOKUP(G4228,Genes!$A$2:$A$749,1,0)),0,1)</f>
        <v>1</v>
      </c>
      <c r="Q4228">
        <f t="shared" si="463"/>
        <v>0</v>
      </c>
      <c r="R4228">
        <f t="shared" si="464"/>
        <v>1</v>
      </c>
      <c r="S4228">
        <f t="shared" si="465"/>
        <v>5</v>
      </c>
      <c r="T4228">
        <f t="shared" si="466"/>
        <v>5</v>
      </c>
      <c r="U4228">
        <f t="shared" si="467"/>
        <v>0</v>
      </c>
      <c r="V4228" t="str">
        <f t="shared" si="468"/>
        <v/>
      </c>
    </row>
    <row r="4229" spans="1:22" x14ac:dyDescent="0.2">
      <c r="A4229" t="s">
        <v>15260</v>
      </c>
      <c r="B4229" t="s">
        <v>92</v>
      </c>
      <c r="C4229">
        <v>102461323</v>
      </c>
      <c r="D4229">
        <v>102461433</v>
      </c>
      <c r="E4229">
        <v>111</v>
      </c>
      <c r="F4229" t="s">
        <v>66</v>
      </c>
      <c r="G4229" t="s">
        <v>1538</v>
      </c>
      <c r="H4229" t="s">
        <v>15261</v>
      </c>
      <c r="I4229">
        <v>5</v>
      </c>
      <c r="J4229">
        <v>0</v>
      </c>
      <c r="K4229">
        <v>2</v>
      </c>
      <c r="L4229">
        <v>0</v>
      </c>
      <c r="M4229">
        <v>1</v>
      </c>
      <c r="N4229">
        <v>2</v>
      </c>
      <c r="O4229" t="str">
        <f t="shared" si="462"/>
        <v/>
      </c>
      <c r="P4229">
        <f>IF(ISERROR(VLOOKUP(G4229,Genes!$A$2:$A$749,1,0)),0,1)</f>
        <v>1</v>
      </c>
      <c r="Q4229">
        <f t="shared" si="463"/>
        <v>0</v>
      </c>
      <c r="R4229">
        <f t="shared" si="464"/>
        <v>1</v>
      </c>
      <c r="S4229">
        <f t="shared" si="465"/>
        <v>6</v>
      </c>
      <c r="T4229">
        <f t="shared" si="466"/>
        <v>6</v>
      </c>
      <c r="U4229">
        <f t="shared" si="467"/>
        <v>0</v>
      </c>
      <c r="V4229" t="str">
        <f t="shared" si="468"/>
        <v/>
      </c>
    </row>
    <row r="4230" spans="1:22" x14ac:dyDescent="0.2">
      <c r="A4230" t="s">
        <v>15262</v>
      </c>
      <c r="B4230" t="s">
        <v>92</v>
      </c>
      <c r="C4230">
        <v>102461518</v>
      </c>
      <c r="D4230">
        <v>102461637</v>
      </c>
      <c r="E4230">
        <v>120</v>
      </c>
      <c r="F4230" t="s">
        <v>66</v>
      </c>
      <c r="G4230" t="s">
        <v>1538</v>
      </c>
      <c r="H4230" t="s">
        <v>15263</v>
      </c>
      <c r="I4230">
        <v>4</v>
      </c>
      <c r="J4230">
        <v>0</v>
      </c>
      <c r="K4230">
        <v>2</v>
      </c>
      <c r="L4230">
        <v>0</v>
      </c>
      <c r="M4230">
        <v>1</v>
      </c>
      <c r="N4230">
        <v>1</v>
      </c>
      <c r="O4230" t="str">
        <f t="shared" si="462"/>
        <v/>
      </c>
      <c r="P4230">
        <f>IF(ISERROR(VLOOKUP(G4230,Genes!$A$2:$A$749,1,0)),0,1)</f>
        <v>1</v>
      </c>
      <c r="Q4230">
        <f t="shared" si="463"/>
        <v>0</v>
      </c>
      <c r="R4230">
        <f t="shared" si="464"/>
        <v>1</v>
      </c>
      <c r="S4230">
        <f t="shared" si="465"/>
        <v>7</v>
      </c>
      <c r="T4230">
        <f t="shared" si="466"/>
        <v>7</v>
      </c>
      <c r="U4230">
        <f t="shared" si="467"/>
        <v>0</v>
      </c>
      <c r="V4230" t="str">
        <f t="shared" si="468"/>
        <v/>
      </c>
    </row>
    <row r="4231" spans="1:22" x14ac:dyDescent="0.2">
      <c r="A4231" t="s">
        <v>15264</v>
      </c>
      <c r="B4231" t="s">
        <v>92</v>
      </c>
      <c r="C4231">
        <v>102463372</v>
      </c>
      <c r="D4231">
        <v>102463611</v>
      </c>
      <c r="E4231">
        <v>240</v>
      </c>
      <c r="F4231" t="s">
        <v>66</v>
      </c>
      <c r="G4231" t="s">
        <v>1538</v>
      </c>
      <c r="H4231" t="s">
        <v>15265</v>
      </c>
      <c r="I4231">
        <v>3</v>
      </c>
      <c r="J4231">
        <v>3</v>
      </c>
      <c r="K4231">
        <v>0</v>
      </c>
      <c r="L4231">
        <v>0</v>
      </c>
      <c r="M4231">
        <v>0</v>
      </c>
      <c r="N4231">
        <v>0</v>
      </c>
      <c r="O4231" t="str">
        <f t="shared" si="462"/>
        <v/>
      </c>
      <c r="P4231">
        <f>IF(ISERROR(VLOOKUP(G4231,Genes!$A$2:$A$749,1,0)),0,1)</f>
        <v>1</v>
      </c>
      <c r="Q4231">
        <f t="shared" si="463"/>
        <v>0</v>
      </c>
      <c r="R4231">
        <f t="shared" si="464"/>
        <v>1</v>
      </c>
      <c r="S4231">
        <f t="shared" si="465"/>
        <v>8</v>
      </c>
      <c r="T4231">
        <f t="shared" si="466"/>
        <v>8</v>
      </c>
      <c r="U4231">
        <f t="shared" si="467"/>
        <v>0</v>
      </c>
      <c r="V4231" t="str">
        <f t="shared" si="468"/>
        <v/>
      </c>
    </row>
    <row r="4232" spans="1:22" x14ac:dyDescent="0.2">
      <c r="A4232" t="s">
        <v>15266</v>
      </c>
      <c r="B4232" t="s">
        <v>92</v>
      </c>
      <c r="C4232">
        <v>102466326</v>
      </c>
      <c r="D4232">
        <v>102466481</v>
      </c>
      <c r="E4232">
        <v>156</v>
      </c>
      <c r="F4232" t="s">
        <v>66</v>
      </c>
      <c r="G4232" t="s">
        <v>1538</v>
      </c>
      <c r="H4232" t="s">
        <v>15267</v>
      </c>
      <c r="I4232">
        <v>4</v>
      </c>
      <c r="J4232">
        <v>1</v>
      </c>
      <c r="K4232">
        <v>2</v>
      </c>
      <c r="L4232">
        <v>0</v>
      </c>
      <c r="M4232">
        <v>0</v>
      </c>
      <c r="N4232">
        <v>1</v>
      </c>
      <c r="O4232" t="str">
        <f t="shared" si="462"/>
        <v/>
      </c>
      <c r="P4232">
        <f>IF(ISERROR(VLOOKUP(G4232,Genes!$A$2:$A$749,1,0)),0,1)</f>
        <v>1</v>
      </c>
      <c r="Q4232">
        <f t="shared" si="463"/>
        <v>0</v>
      </c>
      <c r="R4232">
        <f t="shared" si="464"/>
        <v>1</v>
      </c>
      <c r="S4232">
        <f t="shared" si="465"/>
        <v>9</v>
      </c>
      <c r="T4232">
        <f t="shared" si="466"/>
        <v>9</v>
      </c>
      <c r="U4232">
        <f t="shared" si="467"/>
        <v>0</v>
      </c>
      <c r="V4232" t="str">
        <f t="shared" si="468"/>
        <v/>
      </c>
    </row>
    <row r="4233" spans="1:22" x14ac:dyDescent="0.2">
      <c r="A4233" t="s">
        <v>15268</v>
      </c>
      <c r="B4233" t="s">
        <v>92</v>
      </c>
      <c r="C4233">
        <v>102466623</v>
      </c>
      <c r="D4233">
        <v>102466736</v>
      </c>
      <c r="E4233">
        <v>114</v>
      </c>
      <c r="F4233" t="s">
        <v>66</v>
      </c>
      <c r="G4233" t="s">
        <v>1538</v>
      </c>
      <c r="H4233" t="s">
        <v>15269</v>
      </c>
      <c r="I4233">
        <v>3</v>
      </c>
      <c r="J4233">
        <v>0</v>
      </c>
      <c r="K4233">
        <v>2</v>
      </c>
      <c r="L4233">
        <v>0</v>
      </c>
      <c r="M4233">
        <v>0</v>
      </c>
      <c r="N4233">
        <v>1</v>
      </c>
      <c r="O4233" t="str">
        <f t="shared" si="462"/>
        <v/>
      </c>
      <c r="P4233">
        <f>IF(ISERROR(VLOOKUP(G4233,Genes!$A$2:$A$749,1,0)),0,1)</f>
        <v>1</v>
      </c>
      <c r="Q4233">
        <f t="shared" si="463"/>
        <v>0</v>
      </c>
      <c r="R4233">
        <f t="shared" si="464"/>
        <v>1</v>
      </c>
      <c r="S4233">
        <f t="shared" si="465"/>
        <v>10</v>
      </c>
      <c r="T4233">
        <f t="shared" si="466"/>
        <v>10</v>
      </c>
      <c r="U4233">
        <f t="shared" si="467"/>
        <v>0</v>
      </c>
      <c r="V4233" t="str">
        <f t="shared" si="468"/>
        <v/>
      </c>
    </row>
    <row r="4234" spans="1:22" x14ac:dyDescent="0.2">
      <c r="A4234" t="s">
        <v>15270</v>
      </c>
      <c r="B4234" t="s">
        <v>92</v>
      </c>
      <c r="C4234">
        <v>102467291</v>
      </c>
      <c r="D4234">
        <v>102467401</v>
      </c>
      <c r="E4234">
        <v>111</v>
      </c>
      <c r="F4234" t="s">
        <v>66</v>
      </c>
      <c r="G4234" t="s">
        <v>1538</v>
      </c>
      <c r="H4234" t="s">
        <v>15271</v>
      </c>
      <c r="I4234">
        <v>3</v>
      </c>
      <c r="J4234">
        <v>0</v>
      </c>
      <c r="K4234">
        <v>2</v>
      </c>
      <c r="L4234">
        <v>0</v>
      </c>
      <c r="M4234">
        <v>0</v>
      </c>
      <c r="N4234">
        <v>1</v>
      </c>
      <c r="O4234" t="str">
        <f t="shared" si="462"/>
        <v/>
      </c>
      <c r="P4234">
        <f>IF(ISERROR(VLOOKUP(G4234,Genes!$A$2:$A$749,1,0)),0,1)</f>
        <v>1</v>
      </c>
      <c r="Q4234">
        <f t="shared" si="463"/>
        <v>0</v>
      </c>
      <c r="R4234">
        <f t="shared" si="464"/>
        <v>1</v>
      </c>
      <c r="S4234">
        <f t="shared" si="465"/>
        <v>11</v>
      </c>
      <c r="T4234">
        <f t="shared" si="466"/>
        <v>11</v>
      </c>
      <c r="U4234">
        <f t="shared" si="467"/>
        <v>0</v>
      </c>
      <c r="V4234" t="str">
        <f t="shared" si="468"/>
        <v/>
      </c>
    </row>
    <row r="4235" spans="1:22" x14ac:dyDescent="0.2">
      <c r="A4235" t="s">
        <v>15272</v>
      </c>
      <c r="B4235" t="s">
        <v>92</v>
      </c>
      <c r="C4235">
        <v>102442049</v>
      </c>
      <c r="D4235">
        <v>102442136</v>
      </c>
      <c r="E4235">
        <v>88</v>
      </c>
      <c r="F4235" t="s">
        <v>66</v>
      </c>
      <c r="G4235" t="s">
        <v>1538</v>
      </c>
      <c r="H4235" t="s">
        <v>15273</v>
      </c>
      <c r="I4235">
        <v>2</v>
      </c>
      <c r="J4235">
        <v>0</v>
      </c>
      <c r="K4235">
        <v>2</v>
      </c>
      <c r="L4235">
        <v>0</v>
      </c>
      <c r="M4235">
        <v>0</v>
      </c>
      <c r="N4235">
        <v>0</v>
      </c>
      <c r="O4235" t="str">
        <f t="shared" si="462"/>
        <v/>
      </c>
      <c r="P4235">
        <f>IF(ISERROR(VLOOKUP(G4235,Genes!$A$2:$A$749,1,0)),0,1)</f>
        <v>1</v>
      </c>
      <c r="Q4235">
        <f t="shared" si="463"/>
        <v>0</v>
      </c>
      <c r="R4235">
        <f t="shared" si="464"/>
        <v>1</v>
      </c>
      <c r="S4235">
        <f t="shared" si="465"/>
        <v>12</v>
      </c>
      <c r="T4235">
        <f t="shared" si="466"/>
        <v>12</v>
      </c>
      <c r="U4235">
        <f t="shared" si="467"/>
        <v>0</v>
      </c>
      <c r="V4235" t="str">
        <f t="shared" si="468"/>
        <v/>
      </c>
    </row>
    <row r="4236" spans="1:22" x14ac:dyDescent="0.2">
      <c r="A4236" t="s">
        <v>15274</v>
      </c>
      <c r="B4236" t="s">
        <v>92</v>
      </c>
      <c r="C4236">
        <v>102467482</v>
      </c>
      <c r="D4236">
        <v>102467691</v>
      </c>
      <c r="E4236">
        <v>210</v>
      </c>
      <c r="F4236" t="s">
        <v>66</v>
      </c>
      <c r="G4236" t="s">
        <v>1538</v>
      </c>
      <c r="H4236" t="s">
        <v>15275</v>
      </c>
      <c r="I4236">
        <v>5</v>
      </c>
      <c r="J4236">
        <v>1</v>
      </c>
      <c r="K4236">
        <v>2</v>
      </c>
      <c r="L4236">
        <v>0</v>
      </c>
      <c r="M4236">
        <v>1</v>
      </c>
      <c r="N4236">
        <v>1</v>
      </c>
      <c r="O4236" t="str">
        <f t="shared" si="462"/>
        <v/>
      </c>
      <c r="P4236">
        <f>IF(ISERROR(VLOOKUP(G4236,Genes!$A$2:$A$749,1,0)),0,1)</f>
        <v>1</v>
      </c>
      <c r="Q4236">
        <f t="shared" si="463"/>
        <v>0</v>
      </c>
      <c r="R4236">
        <f t="shared" si="464"/>
        <v>1</v>
      </c>
      <c r="S4236">
        <f t="shared" si="465"/>
        <v>13</v>
      </c>
      <c r="T4236">
        <f t="shared" si="466"/>
        <v>13</v>
      </c>
      <c r="U4236">
        <f t="shared" si="467"/>
        <v>0</v>
      </c>
      <c r="V4236" t="str">
        <f t="shared" si="468"/>
        <v/>
      </c>
    </row>
    <row r="4237" spans="1:22" x14ac:dyDescent="0.2">
      <c r="A4237" t="s">
        <v>15276</v>
      </c>
      <c r="B4237" t="s">
        <v>92</v>
      </c>
      <c r="C4237">
        <v>102467872</v>
      </c>
      <c r="D4237">
        <v>102468018</v>
      </c>
      <c r="E4237">
        <v>147</v>
      </c>
      <c r="F4237" t="s">
        <v>66</v>
      </c>
      <c r="G4237" t="s">
        <v>1538</v>
      </c>
      <c r="H4237" t="s">
        <v>15277</v>
      </c>
      <c r="I4237">
        <v>3</v>
      </c>
      <c r="J4237">
        <v>1</v>
      </c>
      <c r="K4237">
        <v>2</v>
      </c>
      <c r="L4237">
        <v>0</v>
      </c>
      <c r="M4237">
        <v>0</v>
      </c>
      <c r="N4237">
        <v>0</v>
      </c>
      <c r="O4237" t="str">
        <f t="shared" si="462"/>
        <v/>
      </c>
      <c r="P4237">
        <f>IF(ISERROR(VLOOKUP(G4237,Genes!$A$2:$A$749,1,0)),0,1)</f>
        <v>1</v>
      </c>
      <c r="Q4237">
        <f t="shared" si="463"/>
        <v>0</v>
      </c>
      <c r="R4237">
        <f t="shared" si="464"/>
        <v>1</v>
      </c>
      <c r="S4237">
        <f t="shared" si="465"/>
        <v>14</v>
      </c>
      <c r="T4237">
        <f t="shared" si="466"/>
        <v>14</v>
      </c>
      <c r="U4237">
        <f t="shared" si="467"/>
        <v>0</v>
      </c>
      <c r="V4237" t="str">
        <f t="shared" si="468"/>
        <v/>
      </c>
    </row>
    <row r="4238" spans="1:22" x14ac:dyDescent="0.2">
      <c r="A4238" t="s">
        <v>15278</v>
      </c>
      <c r="B4238" t="s">
        <v>92</v>
      </c>
      <c r="C4238">
        <v>102468874</v>
      </c>
      <c r="D4238">
        <v>102469040</v>
      </c>
      <c r="E4238">
        <v>167</v>
      </c>
      <c r="F4238" t="s">
        <v>66</v>
      </c>
      <c r="G4238" t="s">
        <v>1538</v>
      </c>
      <c r="H4238" t="s">
        <v>15279</v>
      </c>
      <c r="I4238">
        <v>5</v>
      </c>
      <c r="J4238">
        <v>1</v>
      </c>
      <c r="K4238">
        <v>2</v>
      </c>
      <c r="L4238">
        <v>0</v>
      </c>
      <c r="M4238">
        <v>1</v>
      </c>
      <c r="N4238">
        <v>1</v>
      </c>
      <c r="O4238" t="str">
        <f t="shared" si="462"/>
        <v/>
      </c>
      <c r="P4238">
        <f>IF(ISERROR(VLOOKUP(G4238,Genes!$A$2:$A$749,1,0)),0,1)</f>
        <v>1</v>
      </c>
      <c r="Q4238">
        <f t="shared" si="463"/>
        <v>0</v>
      </c>
      <c r="R4238">
        <f t="shared" si="464"/>
        <v>1</v>
      </c>
      <c r="S4238">
        <f t="shared" si="465"/>
        <v>15</v>
      </c>
      <c r="T4238">
        <f t="shared" si="466"/>
        <v>15</v>
      </c>
      <c r="U4238">
        <f t="shared" si="467"/>
        <v>0</v>
      </c>
      <c r="V4238" t="str">
        <f t="shared" si="468"/>
        <v/>
      </c>
    </row>
    <row r="4239" spans="1:22" x14ac:dyDescent="0.2">
      <c r="A4239" t="s">
        <v>15280</v>
      </c>
      <c r="B4239" t="s">
        <v>92</v>
      </c>
      <c r="C4239">
        <v>102469129</v>
      </c>
      <c r="D4239">
        <v>102469302</v>
      </c>
      <c r="E4239">
        <v>174</v>
      </c>
      <c r="F4239" t="s">
        <v>66</v>
      </c>
      <c r="G4239" t="s">
        <v>1538</v>
      </c>
      <c r="H4239" t="s">
        <v>15281</v>
      </c>
      <c r="I4239">
        <v>5</v>
      </c>
      <c r="J4239">
        <v>1</v>
      </c>
      <c r="K4239">
        <v>2</v>
      </c>
      <c r="L4239">
        <v>0</v>
      </c>
      <c r="M4239">
        <v>1</v>
      </c>
      <c r="N4239">
        <v>1</v>
      </c>
      <c r="O4239" t="str">
        <f t="shared" si="462"/>
        <v/>
      </c>
      <c r="P4239">
        <f>IF(ISERROR(VLOOKUP(G4239,Genes!$A$2:$A$749,1,0)),0,1)</f>
        <v>1</v>
      </c>
      <c r="Q4239">
        <f t="shared" si="463"/>
        <v>0</v>
      </c>
      <c r="R4239">
        <f t="shared" si="464"/>
        <v>1</v>
      </c>
      <c r="S4239">
        <f t="shared" si="465"/>
        <v>16</v>
      </c>
      <c r="T4239">
        <f t="shared" si="466"/>
        <v>16</v>
      </c>
      <c r="U4239">
        <f t="shared" si="467"/>
        <v>0</v>
      </c>
      <c r="V4239" t="str">
        <f t="shared" si="468"/>
        <v/>
      </c>
    </row>
    <row r="4240" spans="1:22" x14ac:dyDescent="0.2">
      <c r="A4240" t="s">
        <v>15282</v>
      </c>
      <c r="B4240" t="s">
        <v>92</v>
      </c>
      <c r="C4240">
        <v>102470855</v>
      </c>
      <c r="D4240">
        <v>102471020</v>
      </c>
      <c r="E4240">
        <v>166</v>
      </c>
      <c r="F4240" t="s">
        <v>66</v>
      </c>
      <c r="G4240" t="s">
        <v>1538</v>
      </c>
      <c r="H4240" t="s">
        <v>15283</v>
      </c>
      <c r="I4240">
        <v>5</v>
      </c>
      <c r="J4240">
        <v>1</v>
      </c>
      <c r="K4240">
        <v>2</v>
      </c>
      <c r="L4240">
        <v>0</v>
      </c>
      <c r="M4240">
        <v>1</v>
      </c>
      <c r="N4240">
        <v>1</v>
      </c>
      <c r="O4240" t="str">
        <f t="shared" si="462"/>
        <v/>
      </c>
      <c r="P4240">
        <f>IF(ISERROR(VLOOKUP(G4240,Genes!$A$2:$A$749,1,0)),0,1)</f>
        <v>1</v>
      </c>
      <c r="Q4240">
        <f t="shared" si="463"/>
        <v>0</v>
      </c>
      <c r="R4240">
        <f t="shared" si="464"/>
        <v>1</v>
      </c>
      <c r="S4240">
        <f t="shared" si="465"/>
        <v>17</v>
      </c>
      <c r="T4240">
        <f t="shared" si="466"/>
        <v>17</v>
      </c>
      <c r="U4240">
        <f t="shared" si="467"/>
        <v>0</v>
      </c>
      <c r="V4240" t="str">
        <f t="shared" si="468"/>
        <v/>
      </c>
    </row>
    <row r="4241" spans="1:22" x14ac:dyDescent="0.2">
      <c r="A4241" t="s">
        <v>15284</v>
      </c>
      <c r="B4241" t="s">
        <v>92</v>
      </c>
      <c r="C4241">
        <v>102471099</v>
      </c>
      <c r="D4241">
        <v>102471287</v>
      </c>
      <c r="E4241">
        <v>189</v>
      </c>
      <c r="F4241" t="s">
        <v>66</v>
      </c>
      <c r="G4241" t="s">
        <v>1538</v>
      </c>
      <c r="H4241" t="s">
        <v>15285</v>
      </c>
      <c r="I4241">
        <v>6</v>
      </c>
      <c r="J4241">
        <v>1</v>
      </c>
      <c r="K4241">
        <v>2</v>
      </c>
      <c r="L4241">
        <v>0</v>
      </c>
      <c r="M4241">
        <v>1</v>
      </c>
      <c r="N4241">
        <v>2</v>
      </c>
      <c r="O4241" t="str">
        <f t="shared" si="462"/>
        <v/>
      </c>
      <c r="P4241">
        <f>IF(ISERROR(VLOOKUP(G4241,Genes!$A$2:$A$749,1,0)),0,1)</f>
        <v>1</v>
      </c>
      <c r="Q4241">
        <f t="shared" si="463"/>
        <v>0</v>
      </c>
      <c r="R4241">
        <f t="shared" si="464"/>
        <v>1</v>
      </c>
      <c r="S4241">
        <f t="shared" si="465"/>
        <v>18</v>
      </c>
      <c r="T4241">
        <f t="shared" si="466"/>
        <v>18</v>
      </c>
      <c r="U4241">
        <f t="shared" si="467"/>
        <v>0</v>
      </c>
      <c r="V4241" t="str">
        <f t="shared" si="468"/>
        <v/>
      </c>
    </row>
    <row r="4242" spans="1:22" x14ac:dyDescent="0.2">
      <c r="A4242" t="s">
        <v>15286</v>
      </c>
      <c r="B4242" t="s">
        <v>92</v>
      </c>
      <c r="C4242">
        <v>102471379</v>
      </c>
      <c r="D4242">
        <v>102471573</v>
      </c>
      <c r="E4242">
        <v>195</v>
      </c>
      <c r="F4242" t="s">
        <v>66</v>
      </c>
      <c r="G4242" t="s">
        <v>1538</v>
      </c>
      <c r="H4242" t="s">
        <v>15287</v>
      </c>
      <c r="I4242">
        <v>4</v>
      </c>
      <c r="J4242">
        <v>1</v>
      </c>
      <c r="K4242">
        <v>2</v>
      </c>
      <c r="L4242">
        <v>0</v>
      </c>
      <c r="M4242">
        <v>0</v>
      </c>
      <c r="N4242">
        <v>1</v>
      </c>
      <c r="O4242" t="str">
        <f t="shared" si="462"/>
        <v/>
      </c>
      <c r="P4242">
        <f>IF(ISERROR(VLOOKUP(G4242,Genes!$A$2:$A$749,1,0)),0,1)</f>
        <v>1</v>
      </c>
      <c r="Q4242">
        <f t="shared" si="463"/>
        <v>0</v>
      </c>
      <c r="R4242">
        <f t="shared" si="464"/>
        <v>1</v>
      </c>
      <c r="S4242">
        <f t="shared" si="465"/>
        <v>19</v>
      </c>
      <c r="T4242">
        <f t="shared" si="466"/>
        <v>19</v>
      </c>
      <c r="U4242">
        <f t="shared" si="467"/>
        <v>0</v>
      </c>
      <c r="V4242" t="str">
        <f t="shared" si="468"/>
        <v/>
      </c>
    </row>
    <row r="4243" spans="1:22" x14ac:dyDescent="0.2">
      <c r="A4243" t="s">
        <v>15288</v>
      </c>
      <c r="B4243" t="s">
        <v>92</v>
      </c>
      <c r="C4243">
        <v>102472225</v>
      </c>
      <c r="D4243">
        <v>102472507</v>
      </c>
      <c r="E4243">
        <v>283</v>
      </c>
      <c r="F4243" t="s">
        <v>66</v>
      </c>
      <c r="G4243" t="s">
        <v>1538</v>
      </c>
      <c r="H4243" t="s">
        <v>15289</v>
      </c>
      <c r="I4243">
        <v>4</v>
      </c>
      <c r="J4243">
        <v>2</v>
      </c>
      <c r="K4243">
        <v>2</v>
      </c>
      <c r="L4243">
        <v>0</v>
      </c>
      <c r="M4243">
        <v>0</v>
      </c>
      <c r="N4243">
        <v>0</v>
      </c>
      <c r="O4243" t="str">
        <f t="shared" si="462"/>
        <v/>
      </c>
      <c r="P4243">
        <f>IF(ISERROR(VLOOKUP(G4243,Genes!$A$2:$A$749,1,0)),0,1)</f>
        <v>1</v>
      </c>
      <c r="Q4243">
        <f t="shared" si="463"/>
        <v>0</v>
      </c>
      <c r="R4243">
        <f t="shared" si="464"/>
        <v>1</v>
      </c>
      <c r="S4243">
        <f t="shared" si="465"/>
        <v>20</v>
      </c>
      <c r="T4243">
        <f t="shared" si="466"/>
        <v>20</v>
      </c>
      <c r="U4243">
        <f t="shared" si="467"/>
        <v>0</v>
      </c>
      <c r="V4243" t="str">
        <f t="shared" si="468"/>
        <v/>
      </c>
    </row>
    <row r="4244" spans="1:22" x14ac:dyDescent="0.2">
      <c r="A4244" t="s">
        <v>15290</v>
      </c>
      <c r="B4244" t="s">
        <v>92</v>
      </c>
      <c r="C4244">
        <v>102473345</v>
      </c>
      <c r="D4244">
        <v>102473445</v>
      </c>
      <c r="E4244">
        <v>101</v>
      </c>
      <c r="F4244" t="s">
        <v>66</v>
      </c>
      <c r="G4244" t="s">
        <v>1538</v>
      </c>
      <c r="H4244" t="s">
        <v>15291</v>
      </c>
      <c r="I4244">
        <v>2</v>
      </c>
      <c r="J4244">
        <v>0</v>
      </c>
      <c r="K4244">
        <v>2</v>
      </c>
      <c r="L4244">
        <v>0</v>
      </c>
      <c r="M4244">
        <v>0</v>
      </c>
      <c r="N4244">
        <v>0</v>
      </c>
      <c r="O4244" t="str">
        <f t="shared" si="462"/>
        <v/>
      </c>
      <c r="P4244">
        <f>IF(ISERROR(VLOOKUP(G4244,Genes!$A$2:$A$749,1,0)),0,1)</f>
        <v>1</v>
      </c>
      <c r="Q4244">
        <f t="shared" si="463"/>
        <v>0</v>
      </c>
      <c r="R4244">
        <f t="shared" si="464"/>
        <v>1</v>
      </c>
      <c r="S4244">
        <f t="shared" si="465"/>
        <v>21</v>
      </c>
      <c r="T4244">
        <f t="shared" si="466"/>
        <v>21</v>
      </c>
      <c r="U4244">
        <f t="shared" si="467"/>
        <v>0</v>
      </c>
      <c r="V4244" t="str">
        <f t="shared" si="468"/>
        <v/>
      </c>
    </row>
    <row r="4245" spans="1:22" x14ac:dyDescent="0.2">
      <c r="A4245" t="s">
        <v>15292</v>
      </c>
      <c r="B4245" t="s">
        <v>92</v>
      </c>
      <c r="C4245">
        <v>102474515</v>
      </c>
      <c r="D4245">
        <v>102474674</v>
      </c>
      <c r="E4245">
        <v>160</v>
      </c>
      <c r="F4245" t="s">
        <v>66</v>
      </c>
      <c r="G4245" t="s">
        <v>1538</v>
      </c>
      <c r="H4245" t="s">
        <v>15293</v>
      </c>
      <c r="I4245">
        <v>3</v>
      </c>
      <c r="J4245">
        <v>1</v>
      </c>
      <c r="K4245">
        <v>2</v>
      </c>
      <c r="L4245">
        <v>0</v>
      </c>
      <c r="M4245">
        <v>0</v>
      </c>
      <c r="N4245">
        <v>0</v>
      </c>
      <c r="O4245" t="str">
        <f t="shared" si="462"/>
        <v/>
      </c>
      <c r="P4245">
        <f>IF(ISERROR(VLOOKUP(G4245,Genes!$A$2:$A$749,1,0)),0,1)</f>
        <v>1</v>
      </c>
      <c r="Q4245">
        <f t="shared" si="463"/>
        <v>0</v>
      </c>
      <c r="R4245">
        <f t="shared" si="464"/>
        <v>1</v>
      </c>
      <c r="S4245">
        <f t="shared" si="465"/>
        <v>22</v>
      </c>
      <c r="T4245">
        <f t="shared" si="466"/>
        <v>22</v>
      </c>
      <c r="U4245">
        <f t="shared" si="467"/>
        <v>0</v>
      </c>
      <c r="V4245" t="str">
        <f t="shared" si="468"/>
        <v/>
      </c>
    </row>
    <row r="4246" spans="1:22" x14ac:dyDescent="0.2">
      <c r="A4246" t="s">
        <v>15294</v>
      </c>
      <c r="B4246" t="s">
        <v>92</v>
      </c>
      <c r="C4246">
        <v>102445656</v>
      </c>
      <c r="D4246">
        <v>102445829</v>
      </c>
      <c r="E4246">
        <v>174</v>
      </c>
      <c r="F4246" t="s">
        <v>66</v>
      </c>
      <c r="G4246" t="s">
        <v>1538</v>
      </c>
      <c r="H4246" t="s">
        <v>15295</v>
      </c>
      <c r="I4246">
        <v>3</v>
      </c>
      <c r="J4246">
        <v>1</v>
      </c>
      <c r="K4246">
        <v>2</v>
      </c>
      <c r="L4246">
        <v>0</v>
      </c>
      <c r="M4246">
        <v>0</v>
      </c>
      <c r="N4246">
        <v>0</v>
      </c>
      <c r="O4246" t="str">
        <f t="shared" si="462"/>
        <v/>
      </c>
      <c r="P4246">
        <f>IF(ISERROR(VLOOKUP(G4246,Genes!$A$2:$A$749,1,0)),0,1)</f>
        <v>1</v>
      </c>
      <c r="Q4246">
        <f t="shared" si="463"/>
        <v>0</v>
      </c>
      <c r="R4246">
        <f t="shared" si="464"/>
        <v>1</v>
      </c>
      <c r="S4246">
        <f t="shared" si="465"/>
        <v>23</v>
      </c>
      <c r="T4246">
        <f t="shared" si="466"/>
        <v>23</v>
      </c>
      <c r="U4246">
        <f t="shared" si="467"/>
        <v>0</v>
      </c>
      <c r="V4246" t="str">
        <f t="shared" si="468"/>
        <v/>
      </c>
    </row>
    <row r="4247" spans="1:22" x14ac:dyDescent="0.2">
      <c r="A4247" t="s">
        <v>15296</v>
      </c>
      <c r="B4247" t="s">
        <v>92</v>
      </c>
      <c r="C4247">
        <v>102476180</v>
      </c>
      <c r="D4247">
        <v>102476423</v>
      </c>
      <c r="E4247">
        <v>244</v>
      </c>
      <c r="F4247" t="s">
        <v>66</v>
      </c>
      <c r="G4247" t="s">
        <v>1538</v>
      </c>
      <c r="H4247" t="s">
        <v>15297</v>
      </c>
      <c r="I4247">
        <v>4</v>
      </c>
      <c r="J4247">
        <v>2</v>
      </c>
      <c r="K4247">
        <v>2</v>
      </c>
      <c r="L4247">
        <v>0</v>
      </c>
      <c r="M4247">
        <v>0</v>
      </c>
      <c r="N4247">
        <v>0</v>
      </c>
      <c r="O4247" t="str">
        <f t="shared" si="462"/>
        <v/>
      </c>
      <c r="P4247">
        <f>IF(ISERROR(VLOOKUP(G4247,Genes!$A$2:$A$749,1,0)),0,1)</f>
        <v>1</v>
      </c>
      <c r="Q4247">
        <f t="shared" si="463"/>
        <v>0</v>
      </c>
      <c r="R4247">
        <f t="shared" si="464"/>
        <v>1</v>
      </c>
      <c r="S4247">
        <f t="shared" si="465"/>
        <v>24</v>
      </c>
      <c r="T4247">
        <f t="shared" si="466"/>
        <v>24</v>
      </c>
      <c r="U4247">
        <f t="shared" si="467"/>
        <v>0</v>
      </c>
      <c r="V4247" t="str">
        <f t="shared" si="468"/>
        <v/>
      </c>
    </row>
    <row r="4248" spans="1:22" x14ac:dyDescent="0.2">
      <c r="A4248" t="s">
        <v>15298</v>
      </c>
      <c r="B4248" t="s">
        <v>92</v>
      </c>
      <c r="C4248">
        <v>102476613</v>
      </c>
      <c r="D4248">
        <v>102476796</v>
      </c>
      <c r="E4248">
        <v>184</v>
      </c>
      <c r="F4248" t="s">
        <v>66</v>
      </c>
      <c r="G4248" t="s">
        <v>1538</v>
      </c>
      <c r="H4248" t="s">
        <v>15299</v>
      </c>
      <c r="I4248">
        <v>3</v>
      </c>
      <c r="J4248">
        <v>1</v>
      </c>
      <c r="K4248">
        <v>2</v>
      </c>
      <c r="L4248">
        <v>0</v>
      </c>
      <c r="M4248">
        <v>0</v>
      </c>
      <c r="N4248">
        <v>0</v>
      </c>
      <c r="O4248" t="str">
        <f t="shared" si="462"/>
        <v/>
      </c>
      <c r="P4248">
        <f>IF(ISERROR(VLOOKUP(G4248,Genes!$A$2:$A$749,1,0)),0,1)</f>
        <v>1</v>
      </c>
      <c r="Q4248">
        <f t="shared" si="463"/>
        <v>0</v>
      </c>
      <c r="R4248">
        <f t="shared" si="464"/>
        <v>1</v>
      </c>
      <c r="S4248">
        <f t="shared" si="465"/>
        <v>25</v>
      </c>
      <c r="T4248">
        <f t="shared" si="466"/>
        <v>25</v>
      </c>
      <c r="U4248">
        <f t="shared" si="467"/>
        <v>0</v>
      </c>
      <c r="V4248" t="str">
        <f t="shared" si="468"/>
        <v/>
      </c>
    </row>
    <row r="4249" spans="1:22" x14ac:dyDescent="0.2">
      <c r="A4249" t="s">
        <v>15300</v>
      </c>
      <c r="B4249" t="s">
        <v>92</v>
      </c>
      <c r="C4249">
        <v>102477077</v>
      </c>
      <c r="D4249">
        <v>102477289</v>
      </c>
      <c r="E4249">
        <v>213</v>
      </c>
      <c r="F4249" t="s">
        <v>66</v>
      </c>
      <c r="G4249" t="s">
        <v>1538</v>
      </c>
      <c r="H4249" t="s">
        <v>15301</v>
      </c>
      <c r="I4249">
        <v>3</v>
      </c>
      <c r="J4249">
        <v>1</v>
      </c>
      <c r="K4249">
        <v>2</v>
      </c>
      <c r="L4249">
        <v>0</v>
      </c>
      <c r="M4249">
        <v>0</v>
      </c>
      <c r="N4249">
        <v>0</v>
      </c>
      <c r="O4249" t="str">
        <f t="shared" si="462"/>
        <v/>
      </c>
      <c r="P4249">
        <f>IF(ISERROR(VLOOKUP(G4249,Genes!$A$2:$A$749,1,0)),0,1)</f>
        <v>1</v>
      </c>
      <c r="Q4249">
        <f t="shared" si="463"/>
        <v>0</v>
      </c>
      <c r="R4249">
        <f t="shared" si="464"/>
        <v>1</v>
      </c>
      <c r="S4249">
        <f t="shared" si="465"/>
        <v>26</v>
      </c>
      <c r="T4249">
        <f t="shared" si="466"/>
        <v>26</v>
      </c>
      <c r="U4249">
        <f t="shared" si="467"/>
        <v>0</v>
      </c>
      <c r="V4249" t="str">
        <f t="shared" si="468"/>
        <v/>
      </c>
    </row>
    <row r="4250" spans="1:22" x14ac:dyDescent="0.2">
      <c r="A4250" t="s">
        <v>15302</v>
      </c>
      <c r="B4250" t="s">
        <v>92</v>
      </c>
      <c r="C4250">
        <v>102478212</v>
      </c>
      <c r="D4250">
        <v>102478450</v>
      </c>
      <c r="E4250">
        <v>239</v>
      </c>
      <c r="F4250" t="s">
        <v>66</v>
      </c>
      <c r="G4250" t="s">
        <v>1538</v>
      </c>
      <c r="H4250" t="s">
        <v>15303</v>
      </c>
      <c r="I4250">
        <v>3</v>
      </c>
      <c r="J4250">
        <v>2</v>
      </c>
      <c r="K4250">
        <v>1</v>
      </c>
      <c r="L4250">
        <v>0</v>
      </c>
      <c r="M4250">
        <v>0</v>
      </c>
      <c r="N4250">
        <v>0</v>
      </c>
      <c r="O4250" t="str">
        <f t="shared" si="462"/>
        <v/>
      </c>
      <c r="P4250">
        <f>IF(ISERROR(VLOOKUP(G4250,Genes!$A$2:$A$749,1,0)),0,1)</f>
        <v>1</v>
      </c>
      <c r="Q4250">
        <f t="shared" si="463"/>
        <v>0</v>
      </c>
      <c r="R4250">
        <f t="shared" si="464"/>
        <v>1</v>
      </c>
      <c r="S4250">
        <f t="shared" si="465"/>
        <v>27</v>
      </c>
      <c r="T4250">
        <f t="shared" si="466"/>
        <v>27</v>
      </c>
      <c r="U4250">
        <f t="shared" si="467"/>
        <v>0</v>
      </c>
      <c r="V4250" t="str">
        <f t="shared" si="468"/>
        <v/>
      </c>
    </row>
    <row r="4251" spans="1:22" x14ac:dyDescent="0.2">
      <c r="A4251" t="s">
        <v>15304</v>
      </c>
      <c r="B4251" t="s">
        <v>92</v>
      </c>
      <c r="C4251">
        <v>102478651</v>
      </c>
      <c r="D4251">
        <v>102478807</v>
      </c>
      <c r="E4251">
        <v>157</v>
      </c>
      <c r="F4251" t="s">
        <v>66</v>
      </c>
      <c r="G4251" t="s">
        <v>1538</v>
      </c>
      <c r="H4251" t="s">
        <v>15305</v>
      </c>
      <c r="I4251">
        <v>3</v>
      </c>
      <c r="J4251">
        <v>1</v>
      </c>
      <c r="K4251">
        <v>2</v>
      </c>
      <c r="L4251">
        <v>0</v>
      </c>
      <c r="M4251">
        <v>0</v>
      </c>
      <c r="N4251">
        <v>0</v>
      </c>
      <c r="O4251" t="str">
        <f t="shared" si="462"/>
        <v/>
      </c>
      <c r="P4251">
        <f>IF(ISERROR(VLOOKUP(G4251,Genes!$A$2:$A$749,1,0)),0,1)</f>
        <v>1</v>
      </c>
      <c r="Q4251">
        <f t="shared" si="463"/>
        <v>0</v>
      </c>
      <c r="R4251">
        <f t="shared" si="464"/>
        <v>1</v>
      </c>
      <c r="S4251">
        <f t="shared" si="465"/>
        <v>28</v>
      </c>
      <c r="T4251">
        <f t="shared" si="466"/>
        <v>28</v>
      </c>
      <c r="U4251">
        <f t="shared" si="467"/>
        <v>0</v>
      </c>
      <c r="V4251" t="str">
        <f t="shared" si="468"/>
        <v/>
      </c>
    </row>
    <row r="4252" spans="1:22" x14ac:dyDescent="0.2">
      <c r="A4252" t="s">
        <v>15306</v>
      </c>
      <c r="B4252" t="s">
        <v>92</v>
      </c>
      <c r="C4252">
        <v>102481442</v>
      </c>
      <c r="D4252">
        <v>102481669</v>
      </c>
      <c r="E4252">
        <v>228</v>
      </c>
      <c r="F4252" t="s">
        <v>66</v>
      </c>
      <c r="G4252" t="s">
        <v>1538</v>
      </c>
      <c r="H4252" t="s">
        <v>15307</v>
      </c>
      <c r="I4252">
        <v>3</v>
      </c>
      <c r="J4252">
        <v>1</v>
      </c>
      <c r="K4252">
        <v>2</v>
      </c>
      <c r="L4252">
        <v>0</v>
      </c>
      <c r="M4252">
        <v>0</v>
      </c>
      <c r="N4252">
        <v>0</v>
      </c>
      <c r="O4252" t="str">
        <f t="shared" si="462"/>
        <v/>
      </c>
      <c r="P4252">
        <f>IF(ISERROR(VLOOKUP(G4252,Genes!$A$2:$A$749,1,0)),0,1)</f>
        <v>1</v>
      </c>
      <c r="Q4252">
        <f t="shared" si="463"/>
        <v>0</v>
      </c>
      <c r="R4252">
        <f t="shared" si="464"/>
        <v>1</v>
      </c>
      <c r="S4252">
        <f t="shared" si="465"/>
        <v>29</v>
      </c>
      <c r="T4252">
        <f t="shared" si="466"/>
        <v>29</v>
      </c>
      <c r="U4252">
        <f t="shared" si="467"/>
        <v>0</v>
      </c>
      <c r="V4252" t="str">
        <f t="shared" si="468"/>
        <v/>
      </c>
    </row>
    <row r="4253" spans="1:22" x14ac:dyDescent="0.2">
      <c r="A4253" t="s">
        <v>15308</v>
      </c>
      <c r="B4253" t="s">
        <v>92</v>
      </c>
      <c r="C4253">
        <v>102482193</v>
      </c>
      <c r="D4253">
        <v>102482423</v>
      </c>
      <c r="E4253">
        <v>231</v>
      </c>
      <c r="F4253" t="s">
        <v>66</v>
      </c>
      <c r="G4253" t="s">
        <v>1538</v>
      </c>
      <c r="H4253" t="s">
        <v>15309</v>
      </c>
      <c r="I4253">
        <v>3</v>
      </c>
      <c r="J4253">
        <v>1</v>
      </c>
      <c r="K4253">
        <v>2</v>
      </c>
      <c r="L4253">
        <v>0</v>
      </c>
      <c r="M4253">
        <v>0</v>
      </c>
      <c r="N4253">
        <v>0</v>
      </c>
      <c r="O4253" t="str">
        <f t="shared" si="462"/>
        <v/>
      </c>
      <c r="P4253">
        <f>IF(ISERROR(VLOOKUP(G4253,Genes!$A$2:$A$749,1,0)),0,1)</f>
        <v>1</v>
      </c>
      <c r="Q4253">
        <f t="shared" si="463"/>
        <v>0</v>
      </c>
      <c r="R4253">
        <f t="shared" si="464"/>
        <v>1</v>
      </c>
      <c r="S4253">
        <f t="shared" si="465"/>
        <v>30</v>
      </c>
      <c r="T4253">
        <f t="shared" si="466"/>
        <v>30</v>
      </c>
      <c r="U4253">
        <f t="shared" si="467"/>
        <v>0</v>
      </c>
      <c r="V4253" t="str">
        <f t="shared" si="468"/>
        <v/>
      </c>
    </row>
    <row r="4254" spans="1:22" x14ac:dyDescent="0.2">
      <c r="A4254" t="s">
        <v>15310</v>
      </c>
      <c r="B4254" t="s">
        <v>92</v>
      </c>
      <c r="C4254">
        <v>102482686</v>
      </c>
      <c r="D4254">
        <v>102482826</v>
      </c>
      <c r="E4254">
        <v>141</v>
      </c>
      <c r="F4254" t="s">
        <v>66</v>
      </c>
      <c r="G4254" t="s">
        <v>1538</v>
      </c>
      <c r="H4254" t="s">
        <v>15311</v>
      </c>
      <c r="I4254">
        <v>3</v>
      </c>
      <c r="J4254">
        <v>1</v>
      </c>
      <c r="K4254">
        <v>2</v>
      </c>
      <c r="L4254">
        <v>0</v>
      </c>
      <c r="M4254">
        <v>0</v>
      </c>
      <c r="N4254">
        <v>0</v>
      </c>
      <c r="O4254" t="str">
        <f t="shared" si="462"/>
        <v/>
      </c>
      <c r="P4254">
        <f>IF(ISERROR(VLOOKUP(G4254,Genes!$A$2:$A$749,1,0)),0,1)</f>
        <v>1</v>
      </c>
      <c r="Q4254">
        <f t="shared" si="463"/>
        <v>0</v>
      </c>
      <c r="R4254">
        <f t="shared" si="464"/>
        <v>1</v>
      </c>
      <c r="S4254">
        <f t="shared" si="465"/>
        <v>31</v>
      </c>
      <c r="T4254">
        <f t="shared" si="466"/>
        <v>31</v>
      </c>
      <c r="U4254">
        <f t="shared" si="467"/>
        <v>0</v>
      </c>
      <c r="V4254" t="str">
        <f t="shared" si="468"/>
        <v/>
      </c>
    </row>
    <row r="4255" spans="1:22" x14ac:dyDescent="0.2">
      <c r="A4255" t="s">
        <v>15312</v>
      </c>
      <c r="B4255" t="s">
        <v>92</v>
      </c>
      <c r="C4255">
        <v>102483103</v>
      </c>
      <c r="D4255">
        <v>102483336</v>
      </c>
      <c r="E4255">
        <v>234</v>
      </c>
      <c r="F4255" t="s">
        <v>66</v>
      </c>
      <c r="G4255" t="s">
        <v>1538</v>
      </c>
      <c r="H4255" t="s">
        <v>15313</v>
      </c>
      <c r="I4255">
        <v>4</v>
      </c>
      <c r="J4255">
        <v>1</v>
      </c>
      <c r="K4255">
        <v>2</v>
      </c>
      <c r="L4255">
        <v>0</v>
      </c>
      <c r="M4255">
        <v>0</v>
      </c>
      <c r="N4255">
        <v>1</v>
      </c>
      <c r="O4255" t="str">
        <f t="shared" si="462"/>
        <v/>
      </c>
      <c r="P4255">
        <f>IF(ISERROR(VLOOKUP(G4255,Genes!$A$2:$A$749,1,0)),0,1)</f>
        <v>1</v>
      </c>
      <c r="Q4255">
        <f t="shared" si="463"/>
        <v>0</v>
      </c>
      <c r="R4255">
        <f t="shared" si="464"/>
        <v>1</v>
      </c>
      <c r="S4255">
        <f t="shared" si="465"/>
        <v>32</v>
      </c>
      <c r="T4255">
        <f t="shared" si="466"/>
        <v>32</v>
      </c>
      <c r="U4255">
        <f t="shared" si="467"/>
        <v>0</v>
      </c>
      <c r="V4255" t="str">
        <f t="shared" si="468"/>
        <v/>
      </c>
    </row>
    <row r="4256" spans="1:22" x14ac:dyDescent="0.2">
      <c r="A4256" t="s">
        <v>15314</v>
      </c>
      <c r="B4256" t="s">
        <v>92</v>
      </c>
      <c r="C4256">
        <v>102483425</v>
      </c>
      <c r="D4256">
        <v>102483631</v>
      </c>
      <c r="E4256">
        <v>207</v>
      </c>
      <c r="F4256" t="s">
        <v>66</v>
      </c>
      <c r="G4256" t="s">
        <v>1538</v>
      </c>
      <c r="H4256" t="s">
        <v>15315</v>
      </c>
      <c r="I4256">
        <v>6</v>
      </c>
      <c r="J4256">
        <v>1</v>
      </c>
      <c r="K4256">
        <v>2</v>
      </c>
      <c r="L4256">
        <v>0</v>
      </c>
      <c r="M4256">
        <v>1</v>
      </c>
      <c r="N4256">
        <v>2</v>
      </c>
      <c r="O4256" t="str">
        <f t="shared" si="462"/>
        <v/>
      </c>
      <c r="P4256">
        <f>IF(ISERROR(VLOOKUP(G4256,Genes!$A$2:$A$749,1,0)),0,1)</f>
        <v>1</v>
      </c>
      <c r="Q4256">
        <f t="shared" si="463"/>
        <v>0</v>
      </c>
      <c r="R4256">
        <f t="shared" si="464"/>
        <v>1</v>
      </c>
      <c r="S4256">
        <f t="shared" si="465"/>
        <v>33</v>
      </c>
      <c r="T4256">
        <f t="shared" si="466"/>
        <v>33</v>
      </c>
      <c r="U4256">
        <f t="shared" si="467"/>
        <v>0</v>
      </c>
      <c r="V4256" t="str">
        <f t="shared" si="468"/>
        <v/>
      </c>
    </row>
    <row r="4257" spans="1:22" x14ac:dyDescent="0.2">
      <c r="A4257" t="s">
        <v>15316</v>
      </c>
      <c r="B4257" t="s">
        <v>92</v>
      </c>
      <c r="C4257">
        <v>102446056</v>
      </c>
      <c r="D4257">
        <v>102446311</v>
      </c>
      <c r="E4257">
        <v>256</v>
      </c>
      <c r="F4257" t="s">
        <v>66</v>
      </c>
      <c r="G4257" t="s">
        <v>1538</v>
      </c>
      <c r="H4257" t="s">
        <v>15317</v>
      </c>
      <c r="I4257">
        <v>4</v>
      </c>
      <c r="J4257">
        <v>2</v>
      </c>
      <c r="K4257">
        <v>2</v>
      </c>
      <c r="L4257">
        <v>0</v>
      </c>
      <c r="M4257">
        <v>0</v>
      </c>
      <c r="N4257">
        <v>0</v>
      </c>
      <c r="O4257" t="str">
        <f t="shared" si="462"/>
        <v/>
      </c>
      <c r="P4257">
        <f>IF(ISERROR(VLOOKUP(G4257,Genes!$A$2:$A$749,1,0)),0,1)</f>
        <v>1</v>
      </c>
      <c r="Q4257">
        <f t="shared" si="463"/>
        <v>0</v>
      </c>
      <c r="R4257">
        <f t="shared" si="464"/>
        <v>1</v>
      </c>
      <c r="S4257">
        <f t="shared" si="465"/>
        <v>34</v>
      </c>
      <c r="T4257">
        <f t="shared" si="466"/>
        <v>34</v>
      </c>
      <c r="U4257">
        <f t="shared" si="467"/>
        <v>0</v>
      </c>
      <c r="V4257" t="str">
        <f t="shared" si="468"/>
        <v/>
      </c>
    </row>
    <row r="4258" spans="1:22" x14ac:dyDescent="0.2">
      <c r="A4258" t="s">
        <v>15318</v>
      </c>
      <c r="B4258" t="s">
        <v>92</v>
      </c>
      <c r="C4258">
        <v>102483720</v>
      </c>
      <c r="D4258">
        <v>102483841</v>
      </c>
      <c r="E4258">
        <v>122</v>
      </c>
      <c r="F4258" t="s">
        <v>66</v>
      </c>
      <c r="G4258" t="s">
        <v>1538</v>
      </c>
      <c r="H4258" t="s">
        <v>15319</v>
      </c>
      <c r="I4258">
        <v>4</v>
      </c>
      <c r="J4258">
        <v>1</v>
      </c>
      <c r="K4258">
        <v>2</v>
      </c>
      <c r="L4258">
        <v>0</v>
      </c>
      <c r="M4258">
        <v>0</v>
      </c>
      <c r="N4258">
        <v>1</v>
      </c>
      <c r="O4258" t="str">
        <f t="shared" si="462"/>
        <v/>
      </c>
      <c r="P4258">
        <f>IF(ISERROR(VLOOKUP(G4258,Genes!$A$2:$A$749,1,0)),0,1)</f>
        <v>1</v>
      </c>
      <c r="Q4258">
        <f t="shared" si="463"/>
        <v>0</v>
      </c>
      <c r="R4258">
        <f t="shared" si="464"/>
        <v>1</v>
      </c>
      <c r="S4258">
        <f t="shared" si="465"/>
        <v>35</v>
      </c>
      <c r="T4258">
        <f t="shared" si="466"/>
        <v>35</v>
      </c>
      <c r="U4258">
        <f t="shared" si="467"/>
        <v>0</v>
      </c>
      <c r="V4258" t="str">
        <f t="shared" si="468"/>
        <v/>
      </c>
    </row>
    <row r="4259" spans="1:22" x14ac:dyDescent="0.2">
      <c r="A4259" t="s">
        <v>15320</v>
      </c>
      <c r="B4259" t="s">
        <v>92</v>
      </c>
      <c r="C4259">
        <v>102484788</v>
      </c>
      <c r="D4259">
        <v>102484953</v>
      </c>
      <c r="E4259">
        <v>166</v>
      </c>
      <c r="F4259" t="s">
        <v>66</v>
      </c>
      <c r="G4259" t="s">
        <v>1538</v>
      </c>
      <c r="H4259" t="s">
        <v>15321</v>
      </c>
      <c r="I4259">
        <v>3</v>
      </c>
      <c r="J4259">
        <v>1</v>
      </c>
      <c r="K4259">
        <v>2</v>
      </c>
      <c r="L4259">
        <v>0</v>
      </c>
      <c r="M4259">
        <v>0</v>
      </c>
      <c r="N4259">
        <v>0</v>
      </c>
      <c r="O4259" t="str">
        <f t="shared" si="462"/>
        <v/>
      </c>
      <c r="P4259">
        <f>IF(ISERROR(VLOOKUP(G4259,Genes!$A$2:$A$749,1,0)),0,1)</f>
        <v>1</v>
      </c>
      <c r="Q4259">
        <f t="shared" si="463"/>
        <v>0</v>
      </c>
      <c r="R4259">
        <f t="shared" si="464"/>
        <v>1</v>
      </c>
      <c r="S4259">
        <f t="shared" si="465"/>
        <v>36</v>
      </c>
      <c r="T4259">
        <f t="shared" si="466"/>
        <v>36</v>
      </c>
      <c r="U4259">
        <f t="shared" si="467"/>
        <v>0</v>
      </c>
      <c r="V4259" t="str">
        <f t="shared" si="468"/>
        <v/>
      </c>
    </row>
    <row r="4260" spans="1:22" x14ac:dyDescent="0.2">
      <c r="A4260" t="s">
        <v>15322</v>
      </c>
      <c r="B4260" t="s">
        <v>92</v>
      </c>
      <c r="C4260">
        <v>102486230</v>
      </c>
      <c r="D4260">
        <v>102486393</v>
      </c>
      <c r="E4260">
        <v>164</v>
      </c>
      <c r="F4260" t="s">
        <v>66</v>
      </c>
      <c r="G4260" t="s">
        <v>1538</v>
      </c>
      <c r="H4260" t="s">
        <v>15323</v>
      </c>
      <c r="I4260">
        <v>3</v>
      </c>
      <c r="J4260">
        <v>1</v>
      </c>
      <c r="K4260">
        <v>2</v>
      </c>
      <c r="L4260">
        <v>0</v>
      </c>
      <c r="M4260">
        <v>0</v>
      </c>
      <c r="N4260">
        <v>0</v>
      </c>
      <c r="O4260" t="str">
        <f t="shared" si="462"/>
        <v/>
      </c>
      <c r="P4260">
        <f>IF(ISERROR(VLOOKUP(G4260,Genes!$A$2:$A$749,1,0)),0,1)</f>
        <v>1</v>
      </c>
      <c r="Q4260">
        <f t="shared" si="463"/>
        <v>0</v>
      </c>
      <c r="R4260">
        <f t="shared" si="464"/>
        <v>1</v>
      </c>
      <c r="S4260">
        <f t="shared" si="465"/>
        <v>37</v>
      </c>
      <c r="T4260">
        <f t="shared" si="466"/>
        <v>37</v>
      </c>
      <c r="U4260">
        <f t="shared" si="467"/>
        <v>0</v>
      </c>
      <c r="V4260" t="str">
        <f t="shared" si="468"/>
        <v/>
      </c>
    </row>
    <row r="4261" spans="1:22" x14ac:dyDescent="0.2">
      <c r="A4261" t="s">
        <v>15324</v>
      </c>
      <c r="B4261" t="s">
        <v>92</v>
      </c>
      <c r="C4261">
        <v>102489088</v>
      </c>
      <c r="D4261">
        <v>102489217</v>
      </c>
      <c r="E4261">
        <v>130</v>
      </c>
      <c r="F4261" t="s">
        <v>66</v>
      </c>
      <c r="G4261" t="s">
        <v>1538</v>
      </c>
      <c r="H4261" t="s">
        <v>15325</v>
      </c>
      <c r="I4261">
        <v>3</v>
      </c>
      <c r="J4261">
        <v>1</v>
      </c>
      <c r="K4261">
        <v>2</v>
      </c>
      <c r="L4261">
        <v>0</v>
      </c>
      <c r="M4261">
        <v>0</v>
      </c>
      <c r="N4261">
        <v>0</v>
      </c>
      <c r="O4261" t="str">
        <f t="shared" si="462"/>
        <v/>
      </c>
      <c r="P4261">
        <f>IF(ISERROR(VLOOKUP(G4261,Genes!$A$2:$A$749,1,0)),0,1)</f>
        <v>1</v>
      </c>
      <c r="Q4261">
        <f t="shared" si="463"/>
        <v>0</v>
      </c>
      <c r="R4261">
        <f t="shared" si="464"/>
        <v>1</v>
      </c>
      <c r="S4261">
        <f t="shared" si="465"/>
        <v>38</v>
      </c>
      <c r="T4261">
        <f t="shared" si="466"/>
        <v>38</v>
      </c>
      <c r="U4261">
        <f t="shared" si="467"/>
        <v>0</v>
      </c>
      <c r="V4261" t="str">
        <f t="shared" si="468"/>
        <v/>
      </c>
    </row>
    <row r="4262" spans="1:22" x14ac:dyDescent="0.2">
      <c r="A4262" t="s">
        <v>15326</v>
      </c>
      <c r="B4262" t="s">
        <v>92</v>
      </c>
      <c r="C4262">
        <v>102492911</v>
      </c>
      <c r="D4262">
        <v>102493044</v>
      </c>
      <c r="E4262">
        <v>134</v>
      </c>
      <c r="F4262" t="s">
        <v>66</v>
      </c>
      <c r="G4262" t="s">
        <v>1538</v>
      </c>
      <c r="H4262" t="s">
        <v>15327</v>
      </c>
      <c r="I4262">
        <v>3</v>
      </c>
      <c r="J4262">
        <v>1</v>
      </c>
      <c r="K4262">
        <v>2</v>
      </c>
      <c r="L4262">
        <v>0</v>
      </c>
      <c r="M4262">
        <v>0</v>
      </c>
      <c r="N4262">
        <v>0</v>
      </c>
      <c r="O4262" t="str">
        <f t="shared" si="462"/>
        <v/>
      </c>
      <c r="P4262">
        <f>IF(ISERROR(VLOOKUP(G4262,Genes!$A$2:$A$749,1,0)),0,1)</f>
        <v>1</v>
      </c>
      <c r="Q4262">
        <f t="shared" si="463"/>
        <v>0</v>
      </c>
      <c r="R4262">
        <f t="shared" si="464"/>
        <v>1</v>
      </c>
      <c r="S4262">
        <f t="shared" si="465"/>
        <v>39</v>
      </c>
      <c r="T4262">
        <f t="shared" si="466"/>
        <v>39</v>
      </c>
      <c r="U4262">
        <f t="shared" si="467"/>
        <v>0</v>
      </c>
      <c r="V4262" t="str">
        <f t="shared" si="468"/>
        <v/>
      </c>
    </row>
    <row r="4263" spans="1:22" x14ac:dyDescent="0.2">
      <c r="A4263" t="s">
        <v>15328</v>
      </c>
      <c r="B4263" t="s">
        <v>92</v>
      </c>
      <c r="C4263">
        <v>102493511</v>
      </c>
      <c r="D4263">
        <v>102493625</v>
      </c>
      <c r="E4263">
        <v>115</v>
      </c>
      <c r="F4263" t="s">
        <v>66</v>
      </c>
      <c r="G4263" t="s">
        <v>1538</v>
      </c>
      <c r="H4263" t="s">
        <v>15329</v>
      </c>
      <c r="I4263">
        <v>4</v>
      </c>
      <c r="J4263">
        <v>0</v>
      </c>
      <c r="K4263">
        <v>2</v>
      </c>
      <c r="L4263">
        <v>0</v>
      </c>
      <c r="M4263">
        <v>1</v>
      </c>
      <c r="N4263">
        <v>1</v>
      </c>
      <c r="O4263" t="str">
        <f t="shared" si="462"/>
        <v/>
      </c>
      <c r="P4263">
        <f>IF(ISERROR(VLOOKUP(G4263,Genes!$A$2:$A$749,1,0)),0,1)</f>
        <v>1</v>
      </c>
      <c r="Q4263">
        <f t="shared" si="463"/>
        <v>0</v>
      </c>
      <c r="R4263">
        <f t="shared" si="464"/>
        <v>1</v>
      </c>
      <c r="S4263">
        <f t="shared" si="465"/>
        <v>40</v>
      </c>
      <c r="T4263">
        <f t="shared" si="466"/>
        <v>40</v>
      </c>
      <c r="U4263">
        <f t="shared" si="467"/>
        <v>0</v>
      </c>
      <c r="V4263" t="str">
        <f t="shared" si="468"/>
        <v/>
      </c>
    </row>
    <row r="4264" spans="1:22" x14ac:dyDescent="0.2">
      <c r="A4264" t="s">
        <v>15330</v>
      </c>
      <c r="B4264" t="s">
        <v>92</v>
      </c>
      <c r="C4264">
        <v>102493720</v>
      </c>
      <c r="D4264">
        <v>102493881</v>
      </c>
      <c r="E4264">
        <v>162</v>
      </c>
      <c r="F4264" t="s">
        <v>66</v>
      </c>
      <c r="G4264" t="s">
        <v>1538</v>
      </c>
      <c r="H4264" t="s">
        <v>15331</v>
      </c>
      <c r="I4264">
        <v>5</v>
      </c>
      <c r="J4264">
        <v>1</v>
      </c>
      <c r="K4264">
        <v>2</v>
      </c>
      <c r="L4264">
        <v>0</v>
      </c>
      <c r="M4264">
        <v>0</v>
      </c>
      <c r="N4264">
        <v>2</v>
      </c>
      <c r="O4264" t="str">
        <f t="shared" si="462"/>
        <v/>
      </c>
      <c r="P4264">
        <f>IF(ISERROR(VLOOKUP(G4264,Genes!$A$2:$A$749,1,0)),0,1)</f>
        <v>1</v>
      </c>
      <c r="Q4264">
        <f t="shared" si="463"/>
        <v>0</v>
      </c>
      <c r="R4264">
        <f t="shared" si="464"/>
        <v>1</v>
      </c>
      <c r="S4264">
        <f t="shared" si="465"/>
        <v>41</v>
      </c>
      <c r="T4264">
        <f t="shared" si="466"/>
        <v>41</v>
      </c>
      <c r="U4264">
        <f t="shared" si="467"/>
        <v>0</v>
      </c>
      <c r="V4264" t="str">
        <f t="shared" si="468"/>
        <v/>
      </c>
    </row>
    <row r="4265" spans="1:22" x14ac:dyDescent="0.2">
      <c r="A4265" t="s">
        <v>15332</v>
      </c>
      <c r="B4265" t="s">
        <v>92</v>
      </c>
      <c r="C4265">
        <v>102493956</v>
      </c>
      <c r="D4265">
        <v>102494170</v>
      </c>
      <c r="E4265">
        <v>215</v>
      </c>
      <c r="F4265" t="s">
        <v>66</v>
      </c>
      <c r="G4265" t="s">
        <v>1538</v>
      </c>
      <c r="H4265" t="s">
        <v>15333</v>
      </c>
      <c r="I4265">
        <v>6</v>
      </c>
      <c r="J4265">
        <v>1</v>
      </c>
      <c r="K4265">
        <v>2</v>
      </c>
      <c r="L4265">
        <v>0</v>
      </c>
      <c r="M4265">
        <v>1</v>
      </c>
      <c r="N4265">
        <v>2</v>
      </c>
      <c r="O4265" t="str">
        <f t="shared" si="462"/>
        <v/>
      </c>
      <c r="P4265">
        <f>IF(ISERROR(VLOOKUP(G4265,Genes!$A$2:$A$749,1,0)),0,1)</f>
        <v>1</v>
      </c>
      <c r="Q4265">
        <f t="shared" si="463"/>
        <v>0</v>
      </c>
      <c r="R4265">
        <f t="shared" si="464"/>
        <v>1</v>
      </c>
      <c r="S4265">
        <f t="shared" si="465"/>
        <v>42</v>
      </c>
      <c r="T4265">
        <f t="shared" si="466"/>
        <v>42</v>
      </c>
      <c r="U4265">
        <f t="shared" si="467"/>
        <v>0</v>
      </c>
      <c r="V4265" t="str">
        <f t="shared" si="468"/>
        <v/>
      </c>
    </row>
    <row r="4266" spans="1:22" x14ac:dyDescent="0.2">
      <c r="A4266" t="s">
        <v>15334</v>
      </c>
      <c r="B4266" t="s">
        <v>92</v>
      </c>
      <c r="C4266">
        <v>102494274</v>
      </c>
      <c r="D4266">
        <v>102494478</v>
      </c>
      <c r="E4266">
        <v>205</v>
      </c>
      <c r="F4266" t="s">
        <v>66</v>
      </c>
      <c r="G4266" t="s">
        <v>1538</v>
      </c>
      <c r="H4266" t="s">
        <v>15335</v>
      </c>
      <c r="I4266">
        <v>4</v>
      </c>
      <c r="J4266">
        <v>1</v>
      </c>
      <c r="K4266">
        <v>2</v>
      </c>
      <c r="L4266">
        <v>0</v>
      </c>
      <c r="M4266">
        <v>0</v>
      </c>
      <c r="N4266">
        <v>1</v>
      </c>
      <c r="O4266" t="str">
        <f t="shared" si="462"/>
        <v/>
      </c>
      <c r="P4266">
        <f>IF(ISERROR(VLOOKUP(G4266,Genes!$A$2:$A$749,1,0)),0,1)</f>
        <v>1</v>
      </c>
      <c r="Q4266">
        <f t="shared" si="463"/>
        <v>0</v>
      </c>
      <c r="R4266">
        <f t="shared" si="464"/>
        <v>1</v>
      </c>
      <c r="S4266">
        <f t="shared" si="465"/>
        <v>43</v>
      </c>
      <c r="T4266">
        <f t="shared" si="466"/>
        <v>43</v>
      </c>
      <c r="U4266">
        <f t="shared" si="467"/>
        <v>0</v>
      </c>
      <c r="V4266" t="str">
        <f t="shared" si="468"/>
        <v/>
      </c>
    </row>
    <row r="4267" spans="1:22" x14ac:dyDescent="0.2">
      <c r="A4267" t="s">
        <v>15336</v>
      </c>
      <c r="B4267" t="s">
        <v>92</v>
      </c>
      <c r="C4267">
        <v>102495876</v>
      </c>
      <c r="D4267">
        <v>102496049</v>
      </c>
      <c r="E4267">
        <v>174</v>
      </c>
      <c r="F4267" t="s">
        <v>66</v>
      </c>
      <c r="G4267" t="s">
        <v>1538</v>
      </c>
      <c r="H4267" t="s">
        <v>15337</v>
      </c>
      <c r="I4267">
        <v>4</v>
      </c>
      <c r="J4267">
        <v>1</v>
      </c>
      <c r="K4267">
        <v>2</v>
      </c>
      <c r="L4267">
        <v>0</v>
      </c>
      <c r="M4267">
        <v>0</v>
      </c>
      <c r="N4267">
        <v>1</v>
      </c>
      <c r="O4267" t="str">
        <f t="shared" si="462"/>
        <v/>
      </c>
      <c r="P4267">
        <f>IF(ISERROR(VLOOKUP(G4267,Genes!$A$2:$A$749,1,0)),0,1)</f>
        <v>1</v>
      </c>
      <c r="Q4267">
        <f t="shared" si="463"/>
        <v>0</v>
      </c>
      <c r="R4267">
        <f t="shared" si="464"/>
        <v>1</v>
      </c>
      <c r="S4267">
        <f t="shared" si="465"/>
        <v>44</v>
      </c>
      <c r="T4267">
        <f t="shared" si="466"/>
        <v>44</v>
      </c>
      <c r="U4267">
        <f t="shared" si="467"/>
        <v>0</v>
      </c>
      <c r="V4267" t="str">
        <f t="shared" si="468"/>
        <v/>
      </c>
    </row>
    <row r="4268" spans="1:22" x14ac:dyDescent="0.2">
      <c r="A4268" t="s">
        <v>15338</v>
      </c>
      <c r="B4268" t="s">
        <v>92</v>
      </c>
      <c r="C4268">
        <v>102446701</v>
      </c>
      <c r="D4268">
        <v>102446887</v>
      </c>
      <c r="E4268">
        <v>187</v>
      </c>
      <c r="F4268" t="s">
        <v>66</v>
      </c>
      <c r="G4268" t="s">
        <v>1538</v>
      </c>
      <c r="H4268" t="s">
        <v>15339</v>
      </c>
      <c r="I4268">
        <v>3</v>
      </c>
      <c r="J4268">
        <v>1</v>
      </c>
      <c r="K4268">
        <v>2</v>
      </c>
      <c r="L4268">
        <v>0</v>
      </c>
      <c r="M4268">
        <v>0</v>
      </c>
      <c r="N4268">
        <v>0</v>
      </c>
      <c r="O4268" t="str">
        <f t="shared" si="462"/>
        <v/>
      </c>
      <c r="P4268">
        <f>IF(ISERROR(VLOOKUP(G4268,Genes!$A$2:$A$749,1,0)),0,1)</f>
        <v>1</v>
      </c>
      <c r="Q4268">
        <f t="shared" si="463"/>
        <v>0</v>
      </c>
      <c r="R4268">
        <f t="shared" si="464"/>
        <v>1</v>
      </c>
      <c r="S4268">
        <f t="shared" si="465"/>
        <v>45</v>
      </c>
      <c r="T4268">
        <f t="shared" si="466"/>
        <v>45</v>
      </c>
      <c r="U4268">
        <f t="shared" si="467"/>
        <v>0</v>
      </c>
      <c r="V4268" t="str">
        <f t="shared" si="468"/>
        <v/>
      </c>
    </row>
    <row r="4269" spans="1:22" x14ac:dyDescent="0.2">
      <c r="A4269" t="s">
        <v>15340</v>
      </c>
      <c r="B4269" t="s">
        <v>92</v>
      </c>
      <c r="C4269">
        <v>102496156</v>
      </c>
      <c r="D4269">
        <v>102496275</v>
      </c>
      <c r="E4269">
        <v>120</v>
      </c>
      <c r="F4269" t="s">
        <v>66</v>
      </c>
      <c r="G4269" t="s">
        <v>1538</v>
      </c>
      <c r="H4269" t="s">
        <v>15341</v>
      </c>
      <c r="I4269">
        <v>3</v>
      </c>
      <c r="J4269">
        <v>0</v>
      </c>
      <c r="K4269">
        <v>2</v>
      </c>
      <c r="L4269">
        <v>0</v>
      </c>
      <c r="M4269">
        <v>0</v>
      </c>
      <c r="N4269">
        <v>1</v>
      </c>
      <c r="O4269" t="str">
        <f t="shared" si="462"/>
        <v/>
      </c>
      <c r="P4269">
        <f>IF(ISERROR(VLOOKUP(G4269,Genes!$A$2:$A$749,1,0)),0,1)</f>
        <v>1</v>
      </c>
      <c r="Q4269">
        <f t="shared" si="463"/>
        <v>0</v>
      </c>
      <c r="R4269">
        <f t="shared" si="464"/>
        <v>1</v>
      </c>
      <c r="S4269">
        <f t="shared" si="465"/>
        <v>46</v>
      </c>
      <c r="T4269">
        <f t="shared" si="466"/>
        <v>46</v>
      </c>
      <c r="U4269">
        <f t="shared" si="467"/>
        <v>0</v>
      </c>
      <c r="V4269" t="str">
        <f t="shared" si="468"/>
        <v/>
      </c>
    </row>
    <row r="4270" spans="1:22" x14ac:dyDescent="0.2">
      <c r="A4270" t="s">
        <v>15342</v>
      </c>
      <c r="B4270" t="s">
        <v>92</v>
      </c>
      <c r="C4270">
        <v>102496499</v>
      </c>
      <c r="D4270">
        <v>102496619</v>
      </c>
      <c r="E4270">
        <v>121</v>
      </c>
      <c r="F4270" t="s">
        <v>66</v>
      </c>
      <c r="G4270" t="s">
        <v>1538</v>
      </c>
      <c r="H4270" t="s">
        <v>15343</v>
      </c>
      <c r="I4270">
        <v>3</v>
      </c>
      <c r="J4270">
        <v>1</v>
      </c>
      <c r="K4270">
        <v>1</v>
      </c>
      <c r="L4270">
        <v>1</v>
      </c>
      <c r="M4270">
        <v>0</v>
      </c>
      <c r="N4270">
        <v>0</v>
      </c>
      <c r="O4270" t="str">
        <f t="shared" si="462"/>
        <v/>
      </c>
      <c r="P4270">
        <f>IF(ISERROR(VLOOKUP(G4270,Genes!$A$2:$A$749,1,0)),0,1)</f>
        <v>1</v>
      </c>
      <c r="Q4270">
        <f t="shared" si="463"/>
        <v>0</v>
      </c>
      <c r="R4270">
        <f t="shared" si="464"/>
        <v>1</v>
      </c>
      <c r="S4270">
        <f t="shared" si="465"/>
        <v>47</v>
      </c>
      <c r="T4270">
        <f t="shared" si="466"/>
        <v>47</v>
      </c>
      <c r="U4270">
        <f t="shared" si="467"/>
        <v>0</v>
      </c>
      <c r="V4270" t="str">
        <f t="shared" si="468"/>
        <v/>
      </c>
    </row>
    <row r="4271" spans="1:22" x14ac:dyDescent="0.2">
      <c r="A4271" t="s">
        <v>15344</v>
      </c>
      <c r="B4271" t="s">
        <v>92</v>
      </c>
      <c r="C4271">
        <v>102498609</v>
      </c>
      <c r="D4271">
        <v>102498804</v>
      </c>
      <c r="E4271">
        <v>196</v>
      </c>
      <c r="F4271" t="s">
        <v>66</v>
      </c>
      <c r="G4271" t="s">
        <v>1538</v>
      </c>
      <c r="H4271" t="s">
        <v>15345</v>
      </c>
      <c r="I4271">
        <v>3</v>
      </c>
      <c r="J4271">
        <v>1</v>
      </c>
      <c r="K4271">
        <v>2</v>
      </c>
      <c r="L4271">
        <v>0</v>
      </c>
      <c r="M4271">
        <v>0</v>
      </c>
      <c r="N4271">
        <v>0</v>
      </c>
      <c r="O4271" t="str">
        <f t="shared" si="462"/>
        <v/>
      </c>
      <c r="P4271">
        <f>IF(ISERROR(VLOOKUP(G4271,Genes!$A$2:$A$749,1,0)),0,1)</f>
        <v>1</v>
      </c>
      <c r="Q4271">
        <f t="shared" si="463"/>
        <v>0</v>
      </c>
      <c r="R4271">
        <f t="shared" si="464"/>
        <v>1</v>
      </c>
      <c r="S4271">
        <f t="shared" si="465"/>
        <v>48</v>
      </c>
      <c r="T4271">
        <f t="shared" si="466"/>
        <v>48</v>
      </c>
      <c r="U4271">
        <f t="shared" si="467"/>
        <v>0</v>
      </c>
      <c r="V4271" t="str">
        <f t="shared" si="468"/>
        <v/>
      </c>
    </row>
    <row r="4272" spans="1:22" x14ac:dyDescent="0.2">
      <c r="A4272" t="s">
        <v>15346</v>
      </c>
      <c r="B4272" t="s">
        <v>92</v>
      </c>
      <c r="C4272">
        <v>102499402</v>
      </c>
      <c r="D4272">
        <v>102499519</v>
      </c>
      <c r="E4272">
        <v>118</v>
      </c>
      <c r="F4272" t="s">
        <v>66</v>
      </c>
      <c r="G4272" t="s">
        <v>1538</v>
      </c>
      <c r="H4272" t="s">
        <v>15347</v>
      </c>
      <c r="I4272">
        <v>3</v>
      </c>
      <c r="J4272">
        <v>0</v>
      </c>
      <c r="K4272">
        <v>2</v>
      </c>
      <c r="L4272">
        <v>0</v>
      </c>
      <c r="M4272">
        <v>0</v>
      </c>
      <c r="N4272">
        <v>1</v>
      </c>
      <c r="O4272" t="str">
        <f t="shared" si="462"/>
        <v/>
      </c>
      <c r="P4272">
        <f>IF(ISERROR(VLOOKUP(G4272,Genes!$A$2:$A$749,1,0)),0,1)</f>
        <v>1</v>
      </c>
      <c r="Q4272">
        <f t="shared" si="463"/>
        <v>0</v>
      </c>
      <c r="R4272">
        <f t="shared" si="464"/>
        <v>1</v>
      </c>
      <c r="S4272">
        <f t="shared" si="465"/>
        <v>49</v>
      </c>
      <c r="T4272">
        <f t="shared" si="466"/>
        <v>49</v>
      </c>
      <c r="U4272">
        <f t="shared" si="467"/>
        <v>0</v>
      </c>
      <c r="V4272" t="str">
        <f t="shared" si="468"/>
        <v/>
      </c>
    </row>
    <row r="4273" spans="1:22" x14ac:dyDescent="0.2">
      <c r="A4273" t="s">
        <v>15348</v>
      </c>
      <c r="B4273" t="s">
        <v>92</v>
      </c>
      <c r="C4273">
        <v>102499606</v>
      </c>
      <c r="D4273">
        <v>102499821</v>
      </c>
      <c r="E4273">
        <v>216</v>
      </c>
      <c r="F4273" t="s">
        <v>66</v>
      </c>
      <c r="G4273" t="s">
        <v>1538</v>
      </c>
      <c r="H4273" t="s">
        <v>15349</v>
      </c>
      <c r="I4273">
        <v>5</v>
      </c>
      <c r="J4273">
        <v>1</v>
      </c>
      <c r="K4273">
        <v>2</v>
      </c>
      <c r="L4273">
        <v>0</v>
      </c>
      <c r="M4273">
        <v>1</v>
      </c>
      <c r="N4273">
        <v>1</v>
      </c>
      <c r="O4273" t="str">
        <f t="shared" si="462"/>
        <v/>
      </c>
      <c r="P4273">
        <f>IF(ISERROR(VLOOKUP(G4273,Genes!$A$2:$A$749,1,0)),0,1)</f>
        <v>1</v>
      </c>
      <c r="Q4273">
        <f t="shared" si="463"/>
        <v>0</v>
      </c>
      <c r="R4273">
        <f t="shared" si="464"/>
        <v>1</v>
      </c>
      <c r="S4273">
        <f t="shared" si="465"/>
        <v>50</v>
      </c>
      <c r="T4273">
        <f t="shared" si="466"/>
        <v>50</v>
      </c>
      <c r="U4273">
        <f t="shared" si="467"/>
        <v>0</v>
      </c>
      <c r="V4273" t="str">
        <f t="shared" si="468"/>
        <v/>
      </c>
    </row>
    <row r="4274" spans="1:22" x14ac:dyDescent="0.2">
      <c r="A4274" t="s">
        <v>15350</v>
      </c>
      <c r="B4274" t="s">
        <v>92</v>
      </c>
      <c r="C4274">
        <v>102500313</v>
      </c>
      <c r="D4274">
        <v>102500525</v>
      </c>
      <c r="E4274">
        <v>213</v>
      </c>
      <c r="F4274" t="s">
        <v>66</v>
      </c>
      <c r="G4274" t="s">
        <v>1538</v>
      </c>
      <c r="H4274" t="s">
        <v>15351</v>
      </c>
      <c r="I4274">
        <v>4</v>
      </c>
      <c r="J4274">
        <v>1</v>
      </c>
      <c r="K4274">
        <v>2</v>
      </c>
      <c r="L4274">
        <v>0</v>
      </c>
      <c r="M4274">
        <v>0</v>
      </c>
      <c r="N4274">
        <v>1</v>
      </c>
      <c r="O4274" t="str">
        <f t="shared" si="462"/>
        <v/>
      </c>
      <c r="P4274">
        <f>IF(ISERROR(VLOOKUP(G4274,Genes!$A$2:$A$749,1,0)),0,1)</f>
        <v>1</v>
      </c>
      <c r="Q4274">
        <f t="shared" si="463"/>
        <v>0</v>
      </c>
      <c r="R4274">
        <f t="shared" si="464"/>
        <v>1</v>
      </c>
      <c r="S4274">
        <f t="shared" si="465"/>
        <v>51</v>
      </c>
      <c r="T4274">
        <f t="shared" si="466"/>
        <v>51</v>
      </c>
      <c r="U4274">
        <f t="shared" si="467"/>
        <v>0</v>
      </c>
      <c r="V4274" t="str">
        <f t="shared" si="468"/>
        <v/>
      </c>
    </row>
    <row r="4275" spans="1:22" x14ac:dyDescent="0.2">
      <c r="A4275" t="s">
        <v>15352</v>
      </c>
      <c r="B4275" t="s">
        <v>92</v>
      </c>
      <c r="C4275">
        <v>102500662</v>
      </c>
      <c r="D4275">
        <v>102500789</v>
      </c>
      <c r="E4275">
        <v>128</v>
      </c>
      <c r="F4275" t="s">
        <v>66</v>
      </c>
      <c r="G4275" t="s">
        <v>1538</v>
      </c>
      <c r="H4275" t="s">
        <v>15353</v>
      </c>
      <c r="I4275">
        <v>3</v>
      </c>
      <c r="J4275">
        <v>1</v>
      </c>
      <c r="K4275">
        <v>2</v>
      </c>
      <c r="L4275">
        <v>0</v>
      </c>
      <c r="M4275">
        <v>0</v>
      </c>
      <c r="N4275">
        <v>0</v>
      </c>
      <c r="O4275" t="str">
        <f t="shared" si="462"/>
        <v/>
      </c>
      <c r="P4275">
        <f>IF(ISERROR(VLOOKUP(G4275,Genes!$A$2:$A$749,1,0)),0,1)</f>
        <v>1</v>
      </c>
      <c r="Q4275">
        <f t="shared" si="463"/>
        <v>0</v>
      </c>
      <c r="R4275">
        <f t="shared" si="464"/>
        <v>1</v>
      </c>
      <c r="S4275">
        <f t="shared" si="465"/>
        <v>52</v>
      </c>
      <c r="T4275">
        <f t="shared" si="466"/>
        <v>52</v>
      </c>
      <c r="U4275">
        <f t="shared" si="467"/>
        <v>0</v>
      </c>
      <c r="V4275" t="str">
        <f t="shared" si="468"/>
        <v/>
      </c>
    </row>
    <row r="4276" spans="1:22" x14ac:dyDescent="0.2">
      <c r="A4276" t="s">
        <v>15354</v>
      </c>
      <c r="B4276" t="s">
        <v>92</v>
      </c>
      <c r="C4276">
        <v>102502826</v>
      </c>
      <c r="D4276">
        <v>102502979</v>
      </c>
      <c r="E4276">
        <v>154</v>
      </c>
      <c r="F4276" t="s">
        <v>66</v>
      </c>
      <c r="G4276" t="s">
        <v>1538</v>
      </c>
      <c r="H4276" t="s">
        <v>15355</v>
      </c>
      <c r="I4276">
        <v>3</v>
      </c>
      <c r="J4276">
        <v>1</v>
      </c>
      <c r="K4276">
        <v>2</v>
      </c>
      <c r="L4276">
        <v>0</v>
      </c>
      <c r="M4276">
        <v>0</v>
      </c>
      <c r="N4276">
        <v>0</v>
      </c>
      <c r="O4276" t="str">
        <f t="shared" si="462"/>
        <v/>
      </c>
      <c r="P4276">
        <f>IF(ISERROR(VLOOKUP(G4276,Genes!$A$2:$A$749,1,0)),0,1)</f>
        <v>1</v>
      </c>
      <c r="Q4276">
        <f t="shared" si="463"/>
        <v>0</v>
      </c>
      <c r="R4276">
        <f t="shared" si="464"/>
        <v>1</v>
      </c>
      <c r="S4276">
        <f t="shared" si="465"/>
        <v>53</v>
      </c>
      <c r="T4276">
        <f t="shared" si="466"/>
        <v>53</v>
      </c>
      <c r="U4276">
        <f t="shared" si="467"/>
        <v>0</v>
      </c>
      <c r="V4276" t="str">
        <f t="shared" si="468"/>
        <v/>
      </c>
    </row>
    <row r="4277" spans="1:22" x14ac:dyDescent="0.2">
      <c r="A4277" t="s">
        <v>15356</v>
      </c>
      <c r="B4277" t="s">
        <v>92</v>
      </c>
      <c r="C4277">
        <v>102504797</v>
      </c>
      <c r="D4277">
        <v>102504943</v>
      </c>
      <c r="E4277">
        <v>147</v>
      </c>
      <c r="F4277" t="s">
        <v>66</v>
      </c>
      <c r="G4277" t="s">
        <v>1538</v>
      </c>
      <c r="H4277" t="s">
        <v>15357</v>
      </c>
      <c r="I4277">
        <v>5</v>
      </c>
      <c r="J4277">
        <v>1</v>
      </c>
      <c r="K4277">
        <v>2</v>
      </c>
      <c r="L4277">
        <v>0</v>
      </c>
      <c r="M4277">
        <v>1</v>
      </c>
      <c r="N4277">
        <v>1</v>
      </c>
      <c r="O4277" t="str">
        <f t="shared" si="462"/>
        <v/>
      </c>
      <c r="P4277">
        <f>IF(ISERROR(VLOOKUP(G4277,Genes!$A$2:$A$749,1,0)),0,1)</f>
        <v>1</v>
      </c>
      <c r="Q4277">
        <f t="shared" si="463"/>
        <v>0</v>
      </c>
      <c r="R4277">
        <f t="shared" si="464"/>
        <v>1</v>
      </c>
      <c r="S4277">
        <f t="shared" si="465"/>
        <v>54</v>
      </c>
      <c r="T4277">
        <f t="shared" si="466"/>
        <v>54</v>
      </c>
      <c r="U4277">
        <f t="shared" si="467"/>
        <v>0</v>
      </c>
      <c r="V4277" t="str">
        <f t="shared" si="468"/>
        <v/>
      </c>
    </row>
    <row r="4278" spans="1:22" x14ac:dyDescent="0.2">
      <c r="A4278" t="s">
        <v>15358</v>
      </c>
      <c r="B4278" t="s">
        <v>92</v>
      </c>
      <c r="C4278">
        <v>102505035</v>
      </c>
      <c r="D4278">
        <v>102505185</v>
      </c>
      <c r="E4278">
        <v>151</v>
      </c>
      <c r="F4278" t="s">
        <v>66</v>
      </c>
      <c r="G4278" t="s">
        <v>1538</v>
      </c>
      <c r="H4278" t="s">
        <v>15359</v>
      </c>
      <c r="I4278">
        <v>5</v>
      </c>
      <c r="J4278">
        <v>1</v>
      </c>
      <c r="K4278">
        <v>2</v>
      </c>
      <c r="L4278">
        <v>0</v>
      </c>
      <c r="M4278">
        <v>1</v>
      </c>
      <c r="N4278">
        <v>1</v>
      </c>
      <c r="O4278" t="str">
        <f t="shared" si="462"/>
        <v/>
      </c>
      <c r="P4278">
        <f>IF(ISERROR(VLOOKUP(G4278,Genes!$A$2:$A$749,1,0)),0,1)</f>
        <v>1</v>
      </c>
      <c r="Q4278">
        <f t="shared" si="463"/>
        <v>0</v>
      </c>
      <c r="R4278">
        <f t="shared" si="464"/>
        <v>1</v>
      </c>
      <c r="S4278">
        <f t="shared" si="465"/>
        <v>55</v>
      </c>
      <c r="T4278">
        <f t="shared" si="466"/>
        <v>55</v>
      </c>
      <c r="U4278">
        <f t="shared" si="467"/>
        <v>0</v>
      </c>
      <c r="V4278" t="str">
        <f t="shared" si="468"/>
        <v/>
      </c>
    </row>
    <row r="4279" spans="1:22" x14ac:dyDescent="0.2">
      <c r="A4279" t="s">
        <v>15360</v>
      </c>
      <c r="B4279" t="s">
        <v>92</v>
      </c>
      <c r="C4279">
        <v>102449356</v>
      </c>
      <c r="D4279">
        <v>102449627</v>
      </c>
      <c r="E4279">
        <v>272</v>
      </c>
      <c r="F4279" t="s">
        <v>66</v>
      </c>
      <c r="G4279" t="s">
        <v>1538</v>
      </c>
      <c r="H4279" t="s">
        <v>15361</v>
      </c>
      <c r="I4279">
        <v>5</v>
      </c>
      <c r="J4279">
        <v>2</v>
      </c>
      <c r="K4279">
        <v>2</v>
      </c>
      <c r="L4279">
        <v>0</v>
      </c>
      <c r="M4279">
        <v>0</v>
      </c>
      <c r="N4279">
        <v>1</v>
      </c>
      <c r="O4279" t="str">
        <f t="shared" si="462"/>
        <v/>
      </c>
      <c r="P4279">
        <f>IF(ISERROR(VLOOKUP(G4279,Genes!$A$2:$A$749,1,0)),0,1)</f>
        <v>1</v>
      </c>
      <c r="Q4279">
        <f t="shared" si="463"/>
        <v>0</v>
      </c>
      <c r="R4279">
        <f t="shared" si="464"/>
        <v>1</v>
      </c>
      <c r="S4279">
        <f t="shared" si="465"/>
        <v>56</v>
      </c>
      <c r="T4279">
        <f t="shared" si="466"/>
        <v>56</v>
      </c>
      <c r="U4279">
        <f t="shared" si="467"/>
        <v>0</v>
      </c>
      <c r="V4279" t="str">
        <f t="shared" si="468"/>
        <v/>
      </c>
    </row>
    <row r="4280" spans="1:22" x14ac:dyDescent="0.2">
      <c r="A4280" t="s">
        <v>15362</v>
      </c>
      <c r="B4280" t="s">
        <v>92</v>
      </c>
      <c r="C4280">
        <v>102505338</v>
      </c>
      <c r="D4280">
        <v>102505591</v>
      </c>
      <c r="E4280">
        <v>254</v>
      </c>
      <c r="F4280" t="s">
        <v>66</v>
      </c>
      <c r="G4280" t="s">
        <v>1538</v>
      </c>
      <c r="H4280" t="s">
        <v>15363</v>
      </c>
      <c r="I4280">
        <v>6</v>
      </c>
      <c r="J4280">
        <v>2</v>
      </c>
      <c r="K4280">
        <v>2</v>
      </c>
      <c r="L4280">
        <v>0</v>
      </c>
      <c r="M4280">
        <v>0</v>
      </c>
      <c r="N4280">
        <v>2</v>
      </c>
      <c r="O4280" t="str">
        <f t="shared" si="462"/>
        <v/>
      </c>
      <c r="P4280">
        <f>IF(ISERROR(VLOOKUP(G4280,Genes!$A$2:$A$749,1,0)),0,1)</f>
        <v>1</v>
      </c>
      <c r="Q4280">
        <f t="shared" si="463"/>
        <v>0</v>
      </c>
      <c r="R4280">
        <f t="shared" si="464"/>
        <v>1</v>
      </c>
      <c r="S4280">
        <f t="shared" si="465"/>
        <v>57</v>
      </c>
      <c r="T4280">
        <f t="shared" si="466"/>
        <v>57</v>
      </c>
      <c r="U4280">
        <f t="shared" si="467"/>
        <v>0</v>
      </c>
      <c r="V4280" t="str">
        <f t="shared" si="468"/>
        <v/>
      </c>
    </row>
    <row r="4281" spans="1:22" x14ac:dyDescent="0.2">
      <c r="A4281" t="s">
        <v>15364</v>
      </c>
      <c r="B4281" t="s">
        <v>92</v>
      </c>
      <c r="C4281">
        <v>102505749</v>
      </c>
      <c r="D4281">
        <v>102505883</v>
      </c>
      <c r="E4281">
        <v>135</v>
      </c>
      <c r="F4281" t="s">
        <v>66</v>
      </c>
      <c r="G4281" t="s">
        <v>1538</v>
      </c>
      <c r="H4281" t="s">
        <v>15365</v>
      </c>
      <c r="I4281">
        <v>5</v>
      </c>
      <c r="J4281">
        <v>1</v>
      </c>
      <c r="K4281">
        <v>2</v>
      </c>
      <c r="L4281">
        <v>0</v>
      </c>
      <c r="M4281">
        <v>1</v>
      </c>
      <c r="N4281">
        <v>1</v>
      </c>
      <c r="O4281" t="str">
        <f t="shared" si="462"/>
        <v/>
      </c>
      <c r="P4281">
        <f>IF(ISERROR(VLOOKUP(G4281,Genes!$A$2:$A$749,1,0)),0,1)</f>
        <v>1</v>
      </c>
      <c r="Q4281">
        <f t="shared" si="463"/>
        <v>0</v>
      </c>
      <c r="R4281">
        <f t="shared" si="464"/>
        <v>1</v>
      </c>
      <c r="S4281">
        <f t="shared" si="465"/>
        <v>58</v>
      </c>
      <c r="T4281">
        <f t="shared" si="466"/>
        <v>58</v>
      </c>
      <c r="U4281">
        <f t="shared" si="467"/>
        <v>0</v>
      </c>
      <c r="V4281" t="str">
        <f t="shared" si="468"/>
        <v/>
      </c>
    </row>
    <row r="4282" spans="1:22" x14ac:dyDescent="0.2">
      <c r="A4282" t="s">
        <v>15366</v>
      </c>
      <c r="B4282" t="s">
        <v>92</v>
      </c>
      <c r="C4282">
        <v>102505975</v>
      </c>
      <c r="D4282">
        <v>102506069</v>
      </c>
      <c r="E4282">
        <v>95</v>
      </c>
      <c r="F4282" t="s">
        <v>66</v>
      </c>
      <c r="G4282" t="s">
        <v>1538</v>
      </c>
      <c r="H4282" t="s">
        <v>15367</v>
      </c>
      <c r="I4282">
        <v>4</v>
      </c>
      <c r="J4282">
        <v>0</v>
      </c>
      <c r="K4282">
        <v>2</v>
      </c>
      <c r="L4282">
        <v>0</v>
      </c>
      <c r="M4282">
        <v>1</v>
      </c>
      <c r="N4282">
        <v>1</v>
      </c>
      <c r="O4282" t="str">
        <f t="shared" si="462"/>
        <v/>
      </c>
      <c r="P4282">
        <f>IF(ISERROR(VLOOKUP(G4282,Genes!$A$2:$A$749,1,0)),0,1)</f>
        <v>1</v>
      </c>
      <c r="Q4282">
        <f t="shared" si="463"/>
        <v>0</v>
      </c>
      <c r="R4282">
        <f t="shared" si="464"/>
        <v>1</v>
      </c>
      <c r="S4282">
        <f t="shared" si="465"/>
        <v>59</v>
      </c>
      <c r="T4282">
        <f t="shared" si="466"/>
        <v>59</v>
      </c>
      <c r="U4282">
        <f t="shared" si="467"/>
        <v>0</v>
      </c>
      <c r="V4282" t="str">
        <f t="shared" si="468"/>
        <v/>
      </c>
    </row>
    <row r="4283" spans="1:22" x14ac:dyDescent="0.2">
      <c r="A4283" t="s">
        <v>15368</v>
      </c>
      <c r="B4283" t="s">
        <v>92</v>
      </c>
      <c r="C4283">
        <v>102506573</v>
      </c>
      <c r="D4283">
        <v>102506747</v>
      </c>
      <c r="E4283">
        <v>175</v>
      </c>
      <c r="F4283" t="s">
        <v>66</v>
      </c>
      <c r="G4283" t="s">
        <v>1538</v>
      </c>
      <c r="H4283" t="s">
        <v>15369</v>
      </c>
      <c r="I4283">
        <v>3</v>
      </c>
      <c r="J4283">
        <v>1</v>
      </c>
      <c r="K4283">
        <v>2</v>
      </c>
      <c r="L4283">
        <v>0</v>
      </c>
      <c r="M4283">
        <v>0</v>
      </c>
      <c r="N4283">
        <v>0</v>
      </c>
      <c r="O4283" t="str">
        <f t="shared" si="462"/>
        <v/>
      </c>
      <c r="P4283">
        <f>IF(ISERROR(VLOOKUP(G4283,Genes!$A$2:$A$749,1,0)),0,1)</f>
        <v>1</v>
      </c>
      <c r="Q4283">
        <f t="shared" si="463"/>
        <v>0</v>
      </c>
      <c r="R4283">
        <f t="shared" si="464"/>
        <v>1</v>
      </c>
      <c r="S4283">
        <f t="shared" si="465"/>
        <v>60</v>
      </c>
      <c r="T4283">
        <f t="shared" si="466"/>
        <v>60</v>
      </c>
      <c r="U4283">
        <f t="shared" si="467"/>
        <v>0</v>
      </c>
      <c r="V4283" t="str">
        <f t="shared" si="468"/>
        <v/>
      </c>
    </row>
    <row r="4284" spans="1:22" x14ac:dyDescent="0.2">
      <c r="A4284" t="s">
        <v>15370</v>
      </c>
      <c r="B4284" t="s">
        <v>92</v>
      </c>
      <c r="C4284">
        <v>102506935</v>
      </c>
      <c r="D4284">
        <v>102507010</v>
      </c>
      <c r="E4284">
        <v>76</v>
      </c>
      <c r="F4284" t="s">
        <v>66</v>
      </c>
      <c r="G4284" t="s">
        <v>1538</v>
      </c>
      <c r="H4284" t="s">
        <v>15371</v>
      </c>
      <c r="I4284">
        <v>2</v>
      </c>
      <c r="J4284">
        <v>0</v>
      </c>
      <c r="K4284">
        <v>2</v>
      </c>
      <c r="L4284">
        <v>0</v>
      </c>
      <c r="M4284">
        <v>0</v>
      </c>
      <c r="N4284">
        <v>0</v>
      </c>
      <c r="O4284" t="str">
        <f t="shared" si="462"/>
        <v/>
      </c>
      <c r="P4284">
        <f>IF(ISERROR(VLOOKUP(G4284,Genes!$A$2:$A$749,1,0)),0,1)</f>
        <v>1</v>
      </c>
      <c r="Q4284">
        <f t="shared" si="463"/>
        <v>0</v>
      </c>
      <c r="R4284">
        <f t="shared" si="464"/>
        <v>1</v>
      </c>
      <c r="S4284">
        <f t="shared" si="465"/>
        <v>61</v>
      </c>
      <c r="T4284">
        <f t="shared" si="466"/>
        <v>61</v>
      </c>
      <c r="U4284">
        <f t="shared" si="467"/>
        <v>0</v>
      </c>
      <c r="V4284" t="str">
        <f t="shared" si="468"/>
        <v/>
      </c>
    </row>
    <row r="4285" spans="1:22" x14ac:dyDescent="0.2">
      <c r="A4285" t="s">
        <v>15372</v>
      </c>
      <c r="B4285" t="s">
        <v>92</v>
      </c>
      <c r="C4285">
        <v>102507911</v>
      </c>
      <c r="D4285">
        <v>102508071</v>
      </c>
      <c r="E4285">
        <v>161</v>
      </c>
      <c r="F4285" t="s">
        <v>66</v>
      </c>
      <c r="G4285" t="s">
        <v>1538</v>
      </c>
      <c r="H4285" t="s">
        <v>15373</v>
      </c>
      <c r="I4285">
        <v>3</v>
      </c>
      <c r="J4285">
        <v>1</v>
      </c>
      <c r="K4285">
        <v>2</v>
      </c>
      <c r="L4285">
        <v>0</v>
      </c>
      <c r="M4285">
        <v>0</v>
      </c>
      <c r="N4285">
        <v>0</v>
      </c>
      <c r="O4285" t="str">
        <f t="shared" si="462"/>
        <v/>
      </c>
      <c r="P4285">
        <f>IF(ISERROR(VLOOKUP(G4285,Genes!$A$2:$A$749,1,0)),0,1)</f>
        <v>1</v>
      </c>
      <c r="Q4285">
        <f t="shared" si="463"/>
        <v>0</v>
      </c>
      <c r="R4285">
        <f t="shared" si="464"/>
        <v>1</v>
      </c>
      <c r="S4285">
        <f t="shared" si="465"/>
        <v>62</v>
      </c>
      <c r="T4285">
        <f t="shared" si="466"/>
        <v>62</v>
      </c>
      <c r="U4285">
        <f t="shared" si="467"/>
        <v>0</v>
      </c>
      <c r="V4285" t="str">
        <f t="shared" si="468"/>
        <v/>
      </c>
    </row>
    <row r="4286" spans="1:22" x14ac:dyDescent="0.2">
      <c r="A4286" t="s">
        <v>15374</v>
      </c>
      <c r="B4286" t="s">
        <v>92</v>
      </c>
      <c r="C4286">
        <v>102508350</v>
      </c>
      <c r="D4286">
        <v>102508461</v>
      </c>
      <c r="E4286">
        <v>112</v>
      </c>
      <c r="F4286" t="s">
        <v>66</v>
      </c>
      <c r="G4286" t="s">
        <v>1538</v>
      </c>
      <c r="H4286" t="s">
        <v>15375</v>
      </c>
      <c r="I4286">
        <v>4</v>
      </c>
      <c r="J4286">
        <v>0</v>
      </c>
      <c r="K4286">
        <v>2</v>
      </c>
      <c r="L4286">
        <v>0</v>
      </c>
      <c r="M4286">
        <v>1</v>
      </c>
      <c r="N4286">
        <v>1</v>
      </c>
      <c r="O4286" t="str">
        <f t="shared" si="462"/>
        <v/>
      </c>
      <c r="P4286">
        <f>IF(ISERROR(VLOOKUP(G4286,Genes!$A$2:$A$749,1,0)),0,1)</f>
        <v>1</v>
      </c>
      <c r="Q4286">
        <f t="shared" si="463"/>
        <v>0</v>
      </c>
      <c r="R4286">
        <f t="shared" si="464"/>
        <v>1</v>
      </c>
      <c r="S4286">
        <f t="shared" si="465"/>
        <v>63</v>
      </c>
      <c r="T4286">
        <f t="shared" si="466"/>
        <v>63</v>
      </c>
      <c r="U4286">
        <f t="shared" si="467"/>
        <v>0</v>
      </c>
      <c r="V4286" t="str">
        <f t="shared" si="468"/>
        <v/>
      </c>
    </row>
    <row r="4287" spans="1:22" x14ac:dyDescent="0.2">
      <c r="A4287" t="s">
        <v>15376</v>
      </c>
      <c r="B4287" t="s">
        <v>92</v>
      </c>
      <c r="C4287">
        <v>102508565</v>
      </c>
      <c r="D4287">
        <v>102508625</v>
      </c>
      <c r="E4287">
        <v>61</v>
      </c>
      <c r="F4287" t="s">
        <v>66</v>
      </c>
      <c r="G4287" t="s">
        <v>1538</v>
      </c>
      <c r="H4287" t="s">
        <v>15377</v>
      </c>
      <c r="I4287">
        <v>5</v>
      </c>
      <c r="J4287">
        <v>1</v>
      </c>
      <c r="K4287">
        <v>0</v>
      </c>
      <c r="L4287">
        <v>1</v>
      </c>
      <c r="M4287">
        <v>1</v>
      </c>
      <c r="N4287">
        <v>2</v>
      </c>
      <c r="O4287" t="str">
        <f t="shared" si="462"/>
        <v/>
      </c>
      <c r="P4287">
        <f>IF(ISERROR(VLOOKUP(G4287,Genes!$A$2:$A$749,1,0)),0,1)</f>
        <v>1</v>
      </c>
      <c r="Q4287">
        <f t="shared" si="463"/>
        <v>0</v>
      </c>
      <c r="R4287">
        <f t="shared" si="464"/>
        <v>1</v>
      </c>
      <c r="S4287">
        <f t="shared" si="465"/>
        <v>64</v>
      </c>
      <c r="T4287">
        <f t="shared" si="466"/>
        <v>64</v>
      </c>
      <c r="U4287">
        <f t="shared" si="467"/>
        <v>0</v>
      </c>
      <c r="V4287" t="str">
        <f t="shared" si="468"/>
        <v/>
      </c>
    </row>
    <row r="4288" spans="1:22" x14ac:dyDescent="0.2">
      <c r="A4288" t="s">
        <v>15378</v>
      </c>
      <c r="B4288" t="s">
        <v>92</v>
      </c>
      <c r="C4288">
        <v>102508721</v>
      </c>
      <c r="D4288">
        <v>102508844</v>
      </c>
      <c r="E4288">
        <v>124</v>
      </c>
      <c r="F4288" t="s">
        <v>66</v>
      </c>
      <c r="G4288" t="s">
        <v>1538</v>
      </c>
      <c r="H4288" t="s">
        <v>15379</v>
      </c>
      <c r="I4288">
        <v>6</v>
      </c>
      <c r="J4288">
        <v>1</v>
      </c>
      <c r="K4288">
        <v>2</v>
      </c>
      <c r="L4288">
        <v>0</v>
      </c>
      <c r="M4288">
        <v>1</v>
      </c>
      <c r="N4288">
        <v>2</v>
      </c>
      <c r="O4288" t="str">
        <f t="shared" si="462"/>
        <v/>
      </c>
      <c r="P4288">
        <f>IF(ISERROR(VLOOKUP(G4288,Genes!$A$2:$A$749,1,0)),0,1)</f>
        <v>1</v>
      </c>
      <c r="Q4288">
        <f t="shared" si="463"/>
        <v>0</v>
      </c>
      <c r="R4288">
        <f t="shared" si="464"/>
        <v>1</v>
      </c>
      <c r="S4288">
        <f t="shared" si="465"/>
        <v>65</v>
      </c>
      <c r="T4288">
        <f t="shared" si="466"/>
        <v>65</v>
      </c>
      <c r="U4288">
        <f t="shared" si="467"/>
        <v>0</v>
      </c>
      <c r="V4288" t="str">
        <f t="shared" si="468"/>
        <v/>
      </c>
    </row>
    <row r="4289" spans="1:22" x14ac:dyDescent="0.2">
      <c r="A4289" t="s">
        <v>15380</v>
      </c>
      <c r="B4289" t="s">
        <v>92</v>
      </c>
      <c r="C4289">
        <v>102508972</v>
      </c>
      <c r="D4289">
        <v>102509085</v>
      </c>
      <c r="E4289">
        <v>114</v>
      </c>
      <c r="F4289" t="s">
        <v>66</v>
      </c>
      <c r="G4289" t="s">
        <v>1538</v>
      </c>
      <c r="H4289" t="s">
        <v>15381</v>
      </c>
      <c r="I4289">
        <v>3</v>
      </c>
      <c r="J4289">
        <v>0</v>
      </c>
      <c r="K4289">
        <v>2</v>
      </c>
      <c r="L4289">
        <v>0</v>
      </c>
      <c r="M4289">
        <v>0</v>
      </c>
      <c r="N4289">
        <v>1</v>
      </c>
      <c r="O4289" t="str">
        <f t="shared" si="462"/>
        <v/>
      </c>
      <c r="P4289">
        <f>IF(ISERROR(VLOOKUP(G4289,Genes!$A$2:$A$749,1,0)),0,1)</f>
        <v>1</v>
      </c>
      <c r="Q4289">
        <f t="shared" si="463"/>
        <v>0</v>
      </c>
      <c r="R4289">
        <f t="shared" si="464"/>
        <v>1</v>
      </c>
      <c r="S4289">
        <f t="shared" si="465"/>
        <v>66</v>
      </c>
      <c r="T4289">
        <f t="shared" si="466"/>
        <v>66</v>
      </c>
      <c r="U4289">
        <f t="shared" si="467"/>
        <v>0</v>
      </c>
      <c r="V4289" t="str">
        <f t="shared" si="468"/>
        <v/>
      </c>
    </row>
    <row r="4290" spans="1:22" x14ac:dyDescent="0.2">
      <c r="A4290" t="s">
        <v>15382</v>
      </c>
      <c r="B4290" t="s">
        <v>92</v>
      </c>
      <c r="C4290">
        <v>102449719</v>
      </c>
      <c r="D4290">
        <v>102449946</v>
      </c>
      <c r="E4290">
        <v>228</v>
      </c>
      <c r="F4290" t="s">
        <v>66</v>
      </c>
      <c r="G4290" t="s">
        <v>1538</v>
      </c>
      <c r="H4290" t="s">
        <v>15383</v>
      </c>
      <c r="I4290">
        <v>4</v>
      </c>
      <c r="J4290">
        <v>1</v>
      </c>
      <c r="K4290">
        <v>2</v>
      </c>
      <c r="L4290">
        <v>0</v>
      </c>
      <c r="M4290">
        <v>0</v>
      </c>
      <c r="N4290">
        <v>1</v>
      </c>
      <c r="O4290" t="str">
        <f t="shared" ref="O4290:O4353" si="469">IF(U4290=1,G4290,"")</f>
        <v/>
      </c>
      <c r="P4290">
        <f>IF(ISERROR(VLOOKUP(G4290,Genes!$A$2:$A$749,1,0)),0,1)</f>
        <v>1</v>
      </c>
      <c r="Q4290">
        <f t="shared" ref="Q4290:Q4353" si="470">IF(G4290&lt;&gt;G4289,1,0)</f>
        <v>0</v>
      </c>
      <c r="R4290">
        <f t="shared" ref="R4290:R4353" si="471">IF(I4290=0,0,1)</f>
        <v>1</v>
      </c>
      <c r="S4290">
        <f t="shared" ref="S4290:S4353" si="472">IF(Q4290=1,R4290,S4289+R4290)</f>
        <v>67</v>
      </c>
      <c r="T4290">
        <f t="shared" ref="T4290:T4353" si="473">IF(Q4290=1,1,T4289+1)</f>
        <v>67</v>
      </c>
      <c r="U4290">
        <f t="shared" ref="U4290:U4353" si="474">IF(G4290&lt;&gt;G4291,1,0)</f>
        <v>0</v>
      </c>
      <c r="V4290" t="str">
        <f t="shared" ref="V4290:V4353" si="475">IF(U4290=1,S4290/T4290,"")</f>
        <v/>
      </c>
    </row>
    <row r="4291" spans="1:22" x14ac:dyDescent="0.2">
      <c r="A4291" t="s">
        <v>15384</v>
      </c>
      <c r="B4291" t="s">
        <v>92</v>
      </c>
      <c r="C4291">
        <v>102510212</v>
      </c>
      <c r="D4291">
        <v>102510382</v>
      </c>
      <c r="E4291">
        <v>171</v>
      </c>
      <c r="F4291" t="s">
        <v>66</v>
      </c>
      <c r="G4291" t="s">
        <v>1538</v>
      </c>
      <c r="H4291" t="s">
        <v>15385</v>
      </c>
      <c r="I4291">
        <v>3</v>
      </c>
      <c r="J4291">
        <v>1</v>
      </c>
      <c r="K4291">
        <v>2</v>
      </c>
      <c r="L4291">
        <v>0</v>
      </c>
      <c r="M4291">
        <v>0</v>
      </c>
      <c r="N4291">
        <v>0</v>
      </c>
      <c r="O4291" t="str">
        <f t="shared" si="469"/>
        <v/>
      </c>
      <c r="P4291">
        <f>IF(ISERROR(VLOOKUP(G4291,Genes!$A$2:$A$749,1,0)),0,1)</f>
        <v>1</v>
      </c>
      <c r="Q4291">
        <f t="shared" si="470"/>
        <v>0</v>
      </c>
      <c r="R4291">
        <f t="shared" si="471"/>
        <v>1</v>
      </c>
      <c r="S4291">
        <f t="shared" si="472"/>
        <v>68</v>
      </c>
      <c r="T4291">
        <f t="shared" si="473"/>
        <v>68</v>
      </c>
      <c r="U4291">
        <f t="shared" si="474"/>
        <v>0</v>
      </c>
      <c r="V4291" t="str">
        <f t="shared" si="475"/>
        <v/>
      </c>
    </row>
    <row r="4292" spans="1:22" x14ac:dyDescent="0.2">
      <c r="A4292" t="s">
        <v>15386</v>
      </c>
      <c r="B4292" t="s">
        <v>92</v>
      </c>
      <c r="C4292">
        <v>102510611</v>
      </c>
      <c r="D4292">
        <v>102510828</v>
      </c>
      <c r="E4292">
        <v>218</v>
      </c>
      <c r="F4292" t="s">
        <v>66</v>
      </c>
      <c r="G4292" t="s">
        <v>1538</v>
      </c>
      <c r="H4292" t="s">
        <v>15387</v>
      </c>
      <c r="I4292">
        <v>4</v>
      </c>
      <c r="J4292">
        <v>1</v>
      </c>
      <c r="K4292">
        <v>2</v>
      </c>
      <c r="L4292">
        <v>0</v>
      </c>
      <c r="M4292">
        <v>0</v>
      </c>
      <c r="N4292">
        <v>1</v>
      </c>
      <c r="O4292" t="str">
        <f t="shared" si="469"/>
        <v/>
      </c>
      <c r="P4292">
        <f>IF(ISERROR(VLOOKUP(G4292,Genes!$A$2:$A$749,1,0)),0,1)</f>
        <v>1</v>
      </c>
      <c r="Q4292">
        <f t="shared" si="470"/>
        <v>0</v>
      </c>
      <c r="R4292">
        <f t="shared" si="471"/>
        <v>1</v>
      </c>
      <c r="S4292">
        <f t="shared" si="472"/>
        <v>69</v>
      </c>
      <c r="T4292">
        <f t="shared" si="473"/>
        <v>69</v>
      </c>
      <c r="U4292">
        <f t="shared" si="474"/>
        <v>0</v>
      </c>
      <c r="V4292" t="str">
        <f t="shared" si="475"/>
        <v/>
      </c>
    </row>
    <row r="4293" spans="1:22" x14ac:dyDescent="0.2">
      <c r="A4293" t="s">
        <v>15388</v>
      </c>
      <c r="B4293" t="s">
        <v>92</v>
      </c>
      <c r="C4293">
        <v>102510932</v>
      </c>
      <c r="D4293">
        <v>102511035</v>
      </c>
      <c r="E4293">
        <v>104</v>
      </c>
      <c r="F4293" t="s">
        <v>66</v>
      </c>
      <c r="G4293" t="s">
        <v>1538</v>
      </c>
      <c r="H4293" t="s">
        <v>15389</v>
      </c>
      <c r="I4293">
        <v>3</v>
      </c>
      <c r="J4293">
        <v>0</v>
      </c>
      <c r="K4293">
        <v>2</v>
      </c>
      <c r="L4293">
        <v>0</v>
      </c>
      <c r="M4293">
        <v>0</v>
      </c>
      <c r="N4293">
        <v>1</v>
      </c>
      <c r="O4293" t="str">
        <f t="shared" si="469"/>
        <v/>
      </c>
      <c r="P4293">
        <f>IF(ISERROR(VLOOKUP(G4293,Genes!$A$2:$A$749,1,0)),0,1)</f>
        <v>1</v>
      </c>
      <c r="Q4293">
        <f t="shared" si="470"/>
        <v>0</v>
      </c>
      <c r="R4293">
        <f t="shared" si="471"/>
        <v>1</v>
      </c>
      <c r="S4293">
        <f t="shared" si="472"/>
        <v>70</v>
      </c>
      <c r="T4293">
        <f t="shared" si="473"/>
        <v>70</v>
      </c>
      <c r="U4293">
        <f t="shared" si="474"/>
        <v>0</v>
      </c>
      <c r="V4293" t="str">
        <f t="shared" si="475"/>
        <v/>
      </c>
    </row>
    <row r="4294" spans="1:22" x14ac:dyDescent="0.2">
      <c r="A4294" t="s">
        <v>15390</v>
      </c>
      <c r="B4294" t="s">
        <v>92</v>
      </c>
      <c r="C4294">
        <v>102514154</v>
      </c>
      <c r="D4294">
        <v>102514365</v>
      </c>
      <c r="E4294">
        <v>212</v>
      </c>
      <c r="F4294" t="s">
        <v>66</v>
      </c>
      <c r="G4294" t="s">
        <v>1538</v>
      </c>
      <c r="H4294" t="s">
        <v>15391</v>
      </c>
      <c r="I4294">
        <v>3</v>
      </c>
      <c r="J4294">
        <v>1</v>
      </c>
      <c r="K4294">
        <v>2</v>
      </c>
      <c r="L4294">
        <v>0</v>
      </c>
      <c r="M4294">
        <v>0</v>
      </c>
      <c r="N4294">
        <v>0</v>
      </c>
      <c r="O4294" t="str">
        <f t="shared" si="469"/>
        <v/>
      </c>
      <c r="P4294">
        <f>IF(ISERROR(VLOOKUP(G4294,Genes!$A$2:$A$749,1,0)),0,1)</f>
        <v>1</v>
      </c>
      <c r="Q4294">
        <f t="shared" si="470"/>
        <v>0</v>
      </c>
      <c r="R4294">
        <f t="shared" si="471"/>
        <v>1</v>
      </c>
      <c r="S4294">
        <f t="shared" si="472"/>
        <v>71</v>
      </c>
      <c r="T4294">
        <f t="shared" si="473"/>
        <v>71</v>
      </c>
      <c r="U4294">
        <f t="shared" si="474"/>
        <v>0</v>
      </c>
      <c r="V4294" t="str">
        <f t="shared" si="475"/>
        <v/>
      </c>
    </row>
    <row r="4295" spans="1:22" x14ac:dyDescent="0.2">
      <c r="A4295" t="s">
        <v>15392</v>
      </c>
      <c r="B4295" t="s">
        <v>92</v>
      </c>
      <c r="C4295">
        <v>102514853</v>
      </c>
      <c r="D4295">
        <v>102515006</v>
      </c>
      <c r="E4295">
        <v>154</v>
      </c>
      <c r="F4295" t="s">
        <v>66</v>
      </c>
      <c r="G4295" t="s">
        <v>1538</v>
      </c>
      <c r="H4295" t="s">
        <v>15393</v>
      </c>
      <c r="I4295">
        <v>3</v>
      </c>
      <c r="J4295">
        <v>1</v>
      </c>
      <c r="K4295">
        <v>2</v>
      </c>
      <c r="L4295">
        <v>0</v>
      </c>
      <c r="M4295">
        <v>0</v>
      </c>
      <c r="N4295">
        <v>0</v>
      </c>
      <c r="O4295" t="str">
        <f t="shared" si="469"/>
        <v/>
      </c>
      <c r="P4295">
        <f>IF(ISERROR(VLOOKUP(G4295,Genes!$A$2:$A$749,1,0)),0,1)</f>
        <v>1</v>
      </c>
      <c r="Q4295">
        <f t="shared" si="470"/>
        <v>0</v>
      </c>
      <c r="R4295">
        <f t="shared" si="471"/>
        <v>1</v>
      </c>
      <c r="S4295">
        <f t="shared" si="472"/>
        <v>72</v>
      </c>
      <c r="T4295">
        <f t="shared" si="473"/>
        <v>72</v>
      </c>
      <c r="U4295">
        <f t="shared" si="474"/>
        <v>0</v>
      </c>
      <c r="V4295" t="str">
        <f t="shared" si="475"/>
        <v/>
      </c>
    </row>
    <row r="4296" spans="1:22" x14ac:dyDescent="0.2">
      <c r="A4296" t="s">
        <v>15394</v>
      </c>
      <c r="B4296" t="s">
        <v>92</v>
      </c>
      <c r="C4296">
        <v>102515777</v>
      </c>
      <c r="D4296">
        <v>102515919</v>
      </c>
      <c r="E4296">
        <v>143</v>
      </c>
      <c r="F4296" t="s">
        <v>66</v>
      </c>
      <c r="G4296" t="s">
        <v>1538</v>
      </c>
      <c r="H4296" t="s">
        <v>15395</v>
      </c>
      <c r="I4296">
        <v>4</v>
      </c>
      <c r="J4296">
        <v>1</v>
      </c>
      <c r="K4296">
        <v>2</v>
      </c>
      <c r="L4296">
        <v>0</v>
      </c>
      <c r="M4296">
        <v>0</v>
      </c>
      <c r="N4296">
        <v>1</v>
      </c>
      <c r="O4296" t="str">
        <f t="shared" si="469"/>
        <v/>
      </c>
      <c r="P4296">
        <f>IF(ISERROR(VLOOKUP(G4296,Genes!$A$2:$A$749,1,0)),0,1)</f>
        <v>1</v>
      </c>
      <c r="Q4296">
        <f t="shared" si="470"/>
        <v>0</v>
      </c>
      <c r="R4296">
        <f t="shared" si="471"/>
        <v>1</v>
      </c>
      <c r="S4296">
        <f t="shared" si="472"/>
        <v>73</v>
      </c>
      <c r="T4296">
        <f t="shared" si="473"/>
        <v>73</v>
      </c>
      <c r="U4296">
        <f t="shared" si="474"/>
        <v>0</v>
      </c>
      <c r="V4296" t="str">
        <f t="shared" si="475"/>
        <v/>
      </c>
    </row>
    <row r="4297" spans="1:22" x14ac:dyDescent="0.2">
      <c r="A4297" t="s">
        <v>15396</v>
      </c>
      <c r="B4297" t="s">
        <v>92</v>
      </c>
      <c r="C4297">
        <v>102516051</v>
      </c>
      <c r="D4297">
        <v>102516219</v>
      </c>
      <c r="E4297">
        <v>169</v>
      </c>
      <c r="F4297" t="s">
        <v>66</v>
      </c>
      <c r="G4297" t="s">
        <v>1538</v>
      </c>
      <c r="H4297" t="s">
        <v>15397</v>
      </c>
      <c r="I4297">
        <v>4</v>
      </c>
      <c r="J4297">
        <v>1</v>
      </c>
      <c r="K4297">
        <v>2</v>
      </c>
      <c r="L4297">
        <v>0</v>
      </c>
      <c r="M4297">
        <v>0</v>
      </c>
      <c r="N4297">
        <v>1</v>
      </c>
      <c r="O4297" t="str">
        <f t="shared" si="469"/>
        <v/>
      </c>
      <c r="P4297">
        <f>IF(ISERROR(VLOOKUP(G4297,Genes!$A$2:$A$749,1,0)),0,1)</f>
        <v>1</v>
      </c>
      <c r="Q4297">
        <f t="shared" si="470"/>
        <v>0</v>
      </c>
      <c r="R4297">
        <f t="shared" si="471"/>
        <v>1</v>
      </c>
      <c r="S4297">
        <f t="shared" si="472"/>
        <v>74</v>
      </c>
      <c r="T4297">
        <f t="shared" si="473"/>
        <v>74</v>
      </c>
      <c r="U4297">
        <f t="shared" si="474"/>
        <v>0</v>
      </c>
      <c r="V4297" t="str">
        <f t="shared" si="475"/>
        <v/>
      </c>
    </row>
    <row r="4298" spans="1:22" x14ac:dyDescent="0.2">
      <c r="A4298" t="s">
        <v>15398</v>
      </c>
      <c r="B4298" t="s">
        <v>92</v>
      </c>
      <c r="C4298">
        <v>102516408</v>
      </c>
      <c r="D4298">
        <v>102516535</v>
      </c>
      <c r="E4298">
        <v>128</v>
      </c>
      <c r="F4298" t="s">
        <v>66</v>
      </c>
      <c r="G4298" t="s">
        <v>1538</v>
      </c>
      <c r="H4298" t="s">
        <v>15399</v>
      </c>
      <c r="I4298">
        <v>3</v>
      </c>
      <c r="J4298">
        <v>1</v>
      </c>
      <c r="K4298">
        <v>2</v>
      </c>
      <c r="L4298">
        <v>0</v>
      </c>
      <c r="M4298">
        <v>0</v>
      </c>
      <c r="N4298">
        <v>0</v>
      </c>
      <c r="O4298" t="str">
        <f t="shared" si="469"/>
        <v/>
      </c>
      <c r="P4298">
        <f>IF(ISERROR(VLOOKUP(G4298,Genes!$A$2:$A$749,1,0)),0,1)</f>
        <v>1</v>
      </c>
      <c r="Q4298">
        <f t="shared" si="470"/>
        <v>0</v>
      </c>
      <c r="R4298">
        <f t="shared" si="471"/>
        <v>1</v>
      </c>
      <c r="S4298">
        <f t="shared" si="472"/>
        <v>75</v>
      </c>
      <c r="T4298">
        <f t="shared" si="473"/>
        <v>75</v>
      </c>
      <c r="U4298">
        <f t="shared" si="474"/>
        <v>0</v>
      </c>
      <c r="V4298" t="str">
        <f t="shared" si="475"/>
        <v/>
      </c>
    </row>
    <row r="4299" spans="1:22" x14ac:dyDescent="0.2">
      <c r="A4299" t="s">
        <v>15400</v>
      </c>
      <c r="B4299" t="s">
        <v>92</v>
      </c>
      <c r="C4299">
        <v>102516772</v>
      </c>
      <c r="D4299">
        <v>102516900</v>
      </c>
      <c r="E4299">
        <v>129</v>
      </c>
      <c r="F4299" t="s">
        <v>66</v>
      </c>
      <c r="G4299" t="s">
        <v>1538</v>
      </c>
      <c r="H4299" t="s">
        <v>15401</v>
      </c>
      <c r="I4299">
        <v>3</v>
      </c>
      <c r="J4299">
        <v>1</v>
      </c>
      <c r="K4299">
        <v>2</v>
      </c>
      <c r="L4299">
        <v>0</v>
      </c>
      <c r="M4299">
        <v>0</v>
      </c>
      <c r="N4299">
        <v>0</v>
      </c>
      <c r="O4299" t="str">
        <f t="shared" si="469"/>
        <v/>
      </c>
      <c r="P4299">
        <f>IF(ISERROR(VLOOKUP(G4299,Genes!$A$2:$A$749,1,0)),0,1)</f>
        <v>1</v>
      </c>
      <c r="Q4299">
        <f t="shared" si="470"/>
        <v>0</v>
      </c>
      <c r="R4299">
        <f t="shared" si="471"/>
        <v>1</v>
      </c>
      <c r="S4299">
        <f t="shared" si="472"/>
        <v>76</v>
      </c>
      <c r="T4299">
        <f t="shared" si="473"/>
        <v>76</v>
      </c>
      <c r="U4299">
        <f t="shared" si="474"/>
        <v>0</v>
      </c>
      <c r="V4299" t="str">
        <f t="shared" si="475"/>
        <v/>
      </c>
    </row>
    <row r="4300" spans="1:22" x14ac:dyDescent="0.2">
      <c r="A4300" t="s">
        <v>15402</v>
      </c>
      <c r="B4300" t="s">
        <v>92</v>
      </c>
      <c r="C4300">
        <v>102452024</v>
      </c>
      <c r="D4300">
        <v>102453100</v>
      </c>
      <c r="E4300">
        <v>1077</v>
      </c>
      <c r="F4300" t="s">
        <v>66</v>
      </c>
      <c r="G4300" t="s">
        <v>1538</v>
      </c>
      <c r="H4300" t="s">
        <v>15403</v>
      </c>
      <c r="I4300">
        <v>17</v>
      </c>
      <c r="J4300">
        <v>15</v>
      </c>
      <c r="K4300">
        <v>2</v>
      </c>
      <c r="L4300">
        <v>0</v>
      </c>
      <c r="M4300">
        <v>0</v>
      </c>
      <c r="N4300">
        <v>0</v>
      </c>
      <c r="O4300" t="str">
        <f t="shared" si="469"/>
        <v/>
      </c>
      <c r="P4300">
        <f>IF(ISERROR(VLOOKUP(G4300,Genes!$A$2:$A$749,1,0)),0,1)</f>
        <v>1</v>
      </c>
      <c r="Q4300">
        <f t="shared" si="470"/>
        <v>0</v>
      </c>
      <c r="R4300">
        <f t="shared" si="471"/>
        <v>1</v>
      </c>
      <c r="S4300">
        <f t="shared" si="472"/>
        <v>77</v>
      </c>
      <c r="T4300">
        <f t="shared" si="473"/>
        <v>77</v>
      </c>
      <c r="U4300">
        <f t="shared" si="474"/>
        <v>0</v>
      </c>
      <c r="V4300" t="str">
        <f t="shared" si="475"/>
        <v/>
      </c>
    </row>
    <row r="4301" spans="1:22" x14ac:dyDescent="0.2">
      <c r="A4301" t="s">
        <v>15404</v>
      </c>
      <c r="B4301" t="s">
        <v>92</v>
      </c>
      <c r="C4301">
        <v>102453790</v>
      </c>
      <c r="D4301">
        <v>102453969</v>
      </c>
      <c r="E4301">
        <v>180</v>
      </c>
      <c r="F4301" t="s">
        <v>66</v>
      </c>
      <c r="G4301" t="s">
        <v>1538</v>
      </c>
      <c r="H4301" t="s">
        <v>15405</v>
      </c>
      <c r="I4301">
        <v>3</v>
      </c>
      <c r="J4301">
        <v>1</v>
      </c>
      <c r="K4301">
        <v>2</v>
      </c>
      <c r="L4301">
        <v>0</v>
      </c>
      <c r="M4301">
        <v>0</v>
      </c>
      <c r="N4301">
        <v>0</v>
      </c>
      <c r="O4301" t="str">
        <f t="shared" si="469"/>
        <v>DYNC1H1</v>
      </c>
      <c r="P4301">
        <f>IF(ISERROR(VLOOKUP(G4301,Genes!$A$2:$A$749,1,0)),0,1)</f>
        <v>1</v>
      </c>
      <c r="Q4301">
        <f t="shared" si="470"/>
        <v>0</v>
      </c>
      <c r="R4301">
        <f t="shared" si="471"/>
        <v>1</v>
      </c>
      <c r="S4301">
        <f t="shared" si="472"/>
        <v>78</v>
      </c>
      <c r="T4301">
        <f t="shared" si="473"/>
        <v>78</v>
      </c>
      <c r="U4301">
        <f t="shared" si="474"/>
        <v>1</v>
      </c>
      <c r="V4301">
        <f t="shared" si="475"/>
        <v>1</v>
      </c>
    </row>
    <row r="4302" spans="1:22" x14ac:dyDescent="0.2">
      <c r="A4302" t="s">
        <v>15406</v>
      </c>
      <c r="B4302" t="s">
        <v>939</v>
      </c>
      <c r="C4302">
        <v>38792677</v>
      </c>
      <c r="D4302">
        <v>38792686</v>
      </c>
      <c r="E4302">
        <v>10</v>
      </c>
      <c r="F4302" t="s">
        <v>66</v>
      </c>
      <c r="G4302" t="s">
        <v>1545</v>
      </c>
      <c r="H4302" t="s">
        <v>15407</v>
      </c>
      <c r="I4302">
        <v>2</v>
      </c>
      <c r="J4302">
        <v>2</v>
      </c>
      <c r="K4302">
        <v>0</v>
      </c>
      <c r="L4302">
        <v>0</v>
      </c>
      <c r="M4302">
        <v>0</v>
      </c>
      <c r="N4302">
        <v>0</v>
      </c>
      <c r="O4302" t="str">
        <f t="shared" si="469"/>
        <v/>
      </c>
      <c r="P4302">
        <f>IF(ISERROR(VLOOKUP(G4302,Genes!$A$2:$A$749,1,0)),0,1)</f>
        <v>1</v>
      </c>
      <c r="Q4302">
        <f t="shared" si="470"/>
        <v>1</v>
      </c>
      <c r="R4302">
        <f t="shared" si="471"/>
        <v>1</v>
      </c>
      <c r="S4302">
        <f t="shared" si="472"/>
        <v>1</v>
      </c>
      <c r="T4302">
        <f t="shared" si="473"/>
        <v>1</v>
      </c>
      <c r="U4302">
        <f t="shared" si="474"/>
        <v>0</v>
      </c>
      <c r="V4302" t="str">
        <f t="shared" si="475"/>
        <v/>
      </c>
    </row>
    <row r="4303" spans="1:22" x14ac:dyDescent="0.2">
      <c r="A4303" t="s">
        <v>15408</v>
      </c>
      <c r="B4303" t="s">
        <v>939</v>
      </c>
      <c r="C4303">
        <v>38862497</v>
      </c>
      <c r="D4303">
        <v>38862763</v>
      </c>
      <c r="E4303">
        <v>267</v>
      </c>
      <c r="F4303" t="s">
        <v>66</v>
      </c>
      <c r="G4303" t="s">
        <v>1545</v>
      </c>
      <c r="H4303" t="s">
        <v>15409</v>
      </c>
      <c r="I4303">
        <v>4</v>
      </c>
      <c r="J4303">
        <v>2</v>
      </c>
      <c r="K4303">
        <v>2</v>
      </c>
      <c r="L4303">
        <v>0</v>
      </c>
      <c r="M4303">
        <v>0</v>
      </c>
      <c r="N4303">
        <v>0</v>
      </c>
      <c r="O4303" t="str">
        <f t="shared" si="469"/>
        <v/>
      </c>
      <c r="P4303">
        <f>IF(ISERROR(VLOOKUP(G4303,Genes!$A$2:$A$749,1,0)),0,1)</f>
        <v>1</v>
      </c>
      <c r="Q4303">
        <f t="shared" si="470"/>
        <v>0</v>
      </c>
      <c r="R4303">
        <f t="shared" si="471"/>
        <v>1</v>
      </c>
      <c r="S4303">
        <f t="shared" si="472"/>
        <v>2</v>
      </c>
      <c r="T4303">
        <f t="shared" si="473"/>
        <v>2</v>
      </c>
      <c r="U4303">
        <f t="shared" si="474"/>
        <v>0</v>
      </c>
      <c r="V4303" t="str">
        <f t="shared" si="475"/>
        <v/>
      </c>
    </row>
    <row r="4304" spans="1:22" x14ac:dyDescent="0.2">
      <c r="A4304" t="s">
        <v>15410</v>
      </c>
      <c r="B4304" t="s">
        <v>939</v>
      </c>
      <c r="C4304">
        <v>38865319</v>
      </c>
      <c r="D4304">
        <v>38865465</v>
      </c>
      <c r="E4304">
        <v>147</v>
      </c>
      <c r="F4304" t="s">
        <v>66</v>
      </c>
      <c r="G4304" t="s">
        <v>1545</v>
      </c>
      <c r="H4304" t="s">
        <v>15411</v>
      </c>
      <c r="I4304">
        <v>3</v>
      </c>
      <c r="J4304">
        <v>1</v>
      </c>
      <c r="K4304">
        <v>2</v>
      </c>
      <c r="L4304">
        <v>0</v>
      </c>
      <c r="M4304">
        <v>0</v>
      </c>
      <c r="N4304">
        <v>0</v>
      </c>
      <c r="O4304" t="str">
        <f t="shared" si="469"/>
        <v/>
      </c>
      <c r="P4304">
        <f>IF(ISERROR(VLOOKUP(G4304,Genes!$A$2:$A$749,1,0)),0,1)</f>
        <v>1</v>
      </c>
      <c r="Q4304">
        <f t="shared" si="470"/>
        <v>0</v>
      </c>
      <c r="R4304">
        <f t="shared" si="471"/>
        <v>1</v>
      </c>
      <c r="S4304">
        <f t="shared" si="472"/>
        <v>3</v>
      </c>
      <c r="T4304">
        <f t="shared" si="473"/>
        <v>3</v>
      </c>
      <c r="U4304">
        <f t="shared" si="474"/>
        <v>0</v>
      </c>
      <c r="V4304" t="str">
        <f t="shared" si="475"/>
        <v/>
      </c>
    </row>
    <row r="4305" spans="1:22" x14ac:dyDescent="0.2">
      <c r="A4305" t="s">
        <v>15412</v>
      </c>
      <c r="B4305" t="s">
        <v>939</v>
      </c>
      <c r="C4305">
        <v>38868420</v>
      </c>
      <c r="D4305">
        <v>38868560</v>
      </c>
      <c r="E4305">
        <v>141</v>
      </c>
      <c r="F4305" t="s">
        <v>66</v>
      </c>
      <c r="G4305" t="s">
        <v>1545</v>
      </c>
      <c r="H4305" t="s">
        <v>15413</v>
      </c>
      <c r="I4305">
        <v>3</v>
      </c>
      <c r="J4305">
        <v>1</v>
      </c>
      <c r="K4305">
        <v>2</v>
      </c>
      <c r="L4305">
        <v>0</v>
      </c>
      <c r="M4305">
        <v>0</v>
      </c>
      <c r="N4305">
        <v>0</v>
      </c>
      <c r="O4305" t="str">
        <f t="shared" si="469"/>
        <v/>
      </c>
      <c r="P4305">
        <f>IF(ISERROR(VLOOKUP(G4305,Genes!$A$2:$A$749,1,0)),0,1)</f>
        <v>1</v>
      </c>
      <c r="Q4305">
        <f t="shared" si="470"/>
        <v>0</v>
      </c>
      <c r="R4305">
        <f t="shared" si="471"/>
        <v>1</v>
      </c>
      <c r="S4305">
        <f t="shared" si="472"/>
        <v>4</v>
      </c>
      <c r="T4305">
        <f t="shared" si="473"/>
        <v>4</v>
      </c>
      <c r="U4305">
        <f t="shared" si="474"/>
        <v>0</v>
      </c>
      <c r="V4305" t="str">
        <f t="shared" si="475"/>
        <v/>
      </c>
    </row>
    <row r="4306" spans="1:22" x14ac:dyDescent="0.2">
      <c r="A4306" t="s">
        <v>15414</v>
      </c>
      <c r="B4306" t="s">
        <v>939</v>
      </c>
      <c r="C4306">
        <v>38877586</v>
      </c>
      <c r="D4306">
        <v>38877892</v>
      </c>
      <c r="E4306">
        <v>307</v>
      </c>
      <c r="F4306" t="s">
        <v>66</v>
      </c>
      <c r="G4306" t="s">
        <v>1545</v>
      </c>
      <c r="H4306" t="s">
        <v>15415</v>
      </c>
      <c r="I4306">
        <v>5</v>
      </c>
      <c r="J4306">
        <v>3</v>
      </c>
      <c r="K4306">
        <v>2</v>
      </c>
      <c r="L4306">
        <v>0</v>
      </c>
      <c r="M4306">
        <v>0</v>
      </c>
      <c r="N4306">
        <v>0</v>
      </c>
      <c r="O4306" t="str">
        <f t="shared" si="469"/>
        <v/>
      </c>
      <c r="P4306">
        <f>IF(ISERROR(VLOOKUP(G4306,Genes!$A$2:$A$749,1,0)),0,1)</f>
        <v>1</v>
      </c>
      <c r="Q4306">
        <f t="shared" si="470"/>
        <v>0</v>
      </c>
      <c r="R4306">
        <f t="shared" si="471"/>
        <v>1</v>
      </c>
      <c r="S4306">
        <f t="shared" si="472"/>
        <v>5</v>
      </c>
      <c r="T4306">
        <f t="shared" si="473"/>
        <v>5</v>
      </c>
      <c r="U4306">
        <f t="shared" si="474"/>
        <v>0</v>
      </c>
      <c r="V4306" t="str">
        <f t="shared" si="475"/>
        <v/>
      </c>
    </row>
    <row r="4307" spans="1:22" x14ac:dyDescent="0.2">
      <c r="A4307" t="s">
        <v>15416</v>
      </c>
      <c r="B4307" t="s">
        <v>939</v>
      </c>
      <c r="C4307">
        <v>38878402</v>
      </c>
      <c r="D4307">
        <v>38878526</v>
      </c>
      <c r="E4307">
        <v>125</v>
      </c>
      <c r="F4307" t="s">
        <v>66</v>
      </c>
      <c r="G4307" t="s">
        <v>1545</v>
      </c>
      <c r="H4307" t="s">
        <v>15417</v>
      </c>
      <c r="I4307">
        <v>4</v>
      </c>
      <c r="J4307">
        <v>0</v>
      </c>
      <c r="K4307">
        <v>2</v>
      </c>
      <c r="L4307">
        <v>1</v>
      </c>
      <c r="M4307">
        <v>1</v>
      </c>
      <c r="N4307">
        <v>0</v>
      </c>
      <c r="O4307" t="str">
        <f t="shared" si="469"/>
        <v/>
      </c>
      <c r="P4307">
        <f>IF(ISERROR(VLOOKUP(G4307,Genes!$A$2:$A$749,1,0)),0,1)</f>
        <v>1</v>
      </c>
      <c r="Q4307">
        <f t="shared" si="470"/>
        <v>0</v>
      </c>
      <c r="R4307">
        <f t="shared" si="471"/>
        <v>1</v>
      </c>
      <c r="S4307">
        <f t="shared" si="472"/>
        <v>6</v>
      </c>
      <c r="T4307">
        <f t="shared" si="473"/>
        <v>6</v>
      </c>
      <c r="U4307">
        <f t="shared" si="474"/>
        <v>0</v>
      </c>
      <c r="V4307" t="str">
        <f t="shared" si="475"/>
        <v/>
      </c>
    </row>
    <row r="4308" spans="1:22" x14ac:dyDescent="0.2">
      <c r="A4308" t="s">
        <v>15418</v>
      </c>
      <c r="B4308" t="s">
        <v>939</v>
      </c>
      <c r="C4308">
        <v>38878402</v>
      </c>
      <c r="D4308">
        <v>38878610</v>
      </c>
      <c r="E4308">
        <v>209</v>
      </c>
      <c r="F4308" t="s">
        <v>66</v>
      </c>
      <c r="G4308" t="s">
        <v>1545</v>
      </c>
      <c r="H4308" t="s">
        <v>15419</v>
      </c>
      <c r="I4308">
        <v>4</v>
      </c>
      <c r="J4308">
        <v>1</v>
      </c>
      <c r="K4308">
        <v>2</v>
      </c>
      <c r="L4308">
        <v>1</v>
      </c>
      <c r="M4308">
        <v>0</v>
      </c>
      <c r="N4308">
        <v>0</v>
      </c>
      <c r="O4308" t="str">
        <f t="shared" si="469"/>
        <v/>
      </c>
      <c r="P4308">
        <f>IF(ISERROR(VLOOKUP(G4308,Genes!$A$2:$A$749,1,0)),0,1)</f>
        <v>1</v>
      </c>
      <c r="Q4308">
        <f t="shared" si="470"/>
        <v>0</v>
      </c>
      <c r="R4308">
        <f t="shared" si="471"/>
        <v>1</v>
      </c>
      <c r="S4308">
        <f t="shared" si="472"/>
        <v>7</v>
      </c>
      <c r="T4308">
        <f t="shared" si="473"/>
        <v>7</v>
      </c>
      <c r="U4308">
        <f t="shared" si="474"/>
        <v>0</v>
      </c>
      <c r="V4308" t="str">
        <f t="shared" si="475"/>
        <v/>
      </c>
    </row>
    <row r="4309" spans="1:22" x14ac:dyDescent="0.2">
      <c r="A4309" t="s">
        <v>15420</v>
      </c>
      <c r="B4309" t="s">
        <v>939</v>
      </c>
      <c r="C4309">
        <v>38884214</v>
      </c>
      <c r="D4309">
        <v>38884257</v>
      </c>
      <c r="E4309">
        <v>44</v>
      </c>
      <c r="F4309" t="s">
        <v>66</v>
      </c>
      <c r="G4309" t="s">
        <v>1545</v>
      </c>
      <c r="H4309" t="s">
        <v>15421</v>
      </c>
      <c r="I4309">
        <v>3</v>
      </c>
      <c r="J4309">
        <v>2</v>
      </c>
      <c r="K4309">
        <v>0</v>
      </c>
      <c r="L4309">
        <v>0</v>
      </c>
      <c r="M4309">
        <v>1</v>
      </c>
      <c r="N4309">
        <v>0</v>
      </c>
      <c r="O4309" t="str">
        <f t="shared" si="469"/>
        <v/>
      </c>
      <c r="P4309">
        <f>IF(ISERROR(VLOOKUP(G4309,Genes!$A$2:$A$749,1,0)),0,1)</f>
        <v>1</v>
      </c>
      <c r="Q4309">
        <f t="shared" si="470"/>
        <v>0</v>
      </c>
      <c r="R4309">
        <f t="shared" si="471"/>
        <v>1</v>
      </c>
      <c r="S4309">
        <f t="shared" si="472"/>
        <v>8</v>
      </c>
      <c r="T4309">
        <f t="shared" si="473"/>
        <v>8</v>
      </c>
      <c r="U4309">
        <f t="shared" si="474"/>
        <v>0</v>
      </c>
      <c r="V4309" t="str">
        <f t="shared" si="475"/>
        <v/>
      </c>
    </row>
    <row r="4310" spans="1:22" x14ac:dyDescent="0.2">
      <c r="A4310" t="s">
        <v>15422</v>
      </c>
      <c r="B4310" t="s">
        <v>939</v>
      </c>
      <c r="C4310">
        <v>38884214</v>
      </c>
      <c r="D4310">
        <v>38884834</v>
      </c>
      <c r="E4310">
        <v>621</v>
      </c>
      <c r="F4310" t="s">
        <v>66</v>
      </c>
      <c r="G4310" t="s">
        <v>1545</v>
      </c>
      <c r="H4310" t="s">
        <v>15423</v>
      </c>
      <c r="I4310">
        <v>10</v>
      </c>
      <c r="J4310">
        <v>7</v>
      </c>
      <c r="K4310">
        <v>2</v>
      </c>
      <c r="L4310">
        <v>1</v>
      </c>
      <c r="M4310">
        <v>0</v>
      </c>
      <c r="N4310">
        <v>0</v>
      </c>
      <c r="O4310" t="str">
        <f t="shared" si="469"/>
        <v/>
      </c>
      <c r="P4310">
        <f>IF(ISERROR(VLOOKUP(G4310,Genes!$A$2:$A$749,1,0)),0,1)</f>
        <v>1</v>
      </c>
      <c r="Q4310">
        <f t="shared" si="470"/>
        <v>0</v>
      </c>
      <c r="R4310">
        <f t="shared" si="471"/>
        <v>1</v>
      </c>
      <c r="S4310">
        <f t="shared" si="472"/>
        <v>9</v>
      </c>
      <c r="T4310">
        <f t="shared" si="473"/>
        <v>9</v>
      </c>
      <c r="U4310">
        <f t="shared" si="474"/>
        <v>0</v>
      </c>
      <c r="V4310" t="str">
        <f t="shared" si="475"/>
        <v/>
      </c>
    </row>
    <row r="4311" spans="1:22" x14ac:dyDescent="0.2">
      <c r="A4311" t="s">
        <v>15424</v>
      </c>
      <c r="B4311" t="s">
        <v>939</v>
      </c>
      <c r="C4311">
        <v>38828580</v>
      </c>
      <c r="D4311">
        <v>38828610</v>
      </c>
      <c r="E4311">
        <v>31</v>
      </c>
      <c r="F4311" t="s">
        <v>66</v>
      </c>
      <c r="G4311" t="s">
        <v>1545</v>
      </c>
      <c r="H4311" t="s">
        <v>15425</v>
      </c>
      <c r="I4311">
        <v>0</v>
      </c>
      <c r="J4311">
        <v>0</v>
      </c>
      <c r="K4311">
        <v>0</v>
      </c>
      <c r="L4311">
        <v>0</v>
      </c>
      <c r="M4311">
        <v>0</v>
      </c>
      <c r="N4311">
        <v>0</v>
      </c>
      <c r="O4311" t="str">
        <f t="shared" si="469"/>
        <v/>
      </c>
      <c r="P4311">
        <f>IF(ISERROR(VLOOKUP(G4311,Genes!$A$2:$A$749,1,0)),0,1)</f>
        <v>1</v>
      </c>
      <c r="Q4311">
        <f t="shared" si="470"/>
        <v>0</v>
      </c>
      <c r="R4311">
        <f t="shared" si="471"/>
        <v>0</v>
      </c>
      <c r="S4311">
        <f t="shared" si="472"/>
        <v>9</v>
      </c>
      <c r="T4311">
        <f t="shared" si="473"/>
        <v>10</v>
      </c>
      <c r="U4311">
        <f t="shared" si="474"/>
        <v>0</v>
      </c>
      <c r="V4311" t="str">
        <f t="shared" si="475"/>
        <v/>
      </c>
    </row>
    <row r="4312" spans="1:22" x14ac:dyDescent="0.2">
      <c r="A4312" t="s">
        <v>15426</v>
      </c>
      <c r="B4312" t="s">
        <v>939</v>
      </c>
      <c r="C4312">
        <v>38844986</v>
      </c>
      <c r="D4312">
        <v>38845182</v>
      </c>
      <c r="E4312">
        <v>197</v>
      </c>
      <c r="F4312" t="s">
        <v>66</v>
      </c>
      <c r="G4312" t="s">
        <v>1545</v>
      </c>
      <c r="H4312" t="s">
        <v>15427</v>
      </c>
      <c r="I4312">
        <v>3</v>
      </c>
      <c r="J4312">
        <v>1</v>
      </c>
      <c r="K4312">
        <v>2</v>
      </c>
      <c r="L4312">
        <v>0</v>
      </c>
      <c r="M4312">
        <v>0</v>
      </c>
      <c r="N4312">
        <v>0</v>
      </c>
      <c r="O4312" t="str">
        <f t="shared" si="469"/>
        <v/>
      </c>
      <c r="P4312">
        <f>IF(ISERROR(VLOOKUP(G4312,Genes!$A$2:$A$749,1,0)),0,1)</f>
        <v>1</v>
      </c>
      <c r="Q4312">
        <f t="shared" si="470"/>
        <v>0</v>
      </c>
      <c r="R4312">
        <f t="shared" si="471"/>
        <v>1</v>
      </c>
      <c r="S4312">
        <f t="shared" si="472"/>
        <v>10</v>
      </c>
      <c r="T4312">
        <f t="shared" si="473"/>
        <v>11</v>
      </c>
      <c r="U4312">
        <f t="shared" si="474"/>
        <v>0</v>
      </c>
      <c r="V4312" t="str">
        <f t="shared" si="475"/>
        <v/>
      </c>
    </row>
    <row r="4313" spans="1:22" x14ac:dyDescent="0.2">
      <c r="A4313" t="s">
        <v>15428</v>
      </c>
      <c r="B4313" t="s">
        <v>939</v>
      </c>
      <c r="C4313">
        <v>38845063</v>
      </c>
      <c r="D4313">
        <v>38845182</v>
      </c>
      <c r="E4313">
        <v>120</v>
      </c>
      <c r="F4313" t="s">
        <v>66</v>
      </c>
      <c r="G4313" t="s">
        <v>1545</v>
      </c>
      <c r="H4313" t="s">
        <v>15429</v>
      </c>
      <c r="I4313">
        <v>3</v>
      </c>
      <c r="J4313">
        <v>0</v>
      </c>
      <c r="K4313">
        <v>2</v>
      </c>
      <c r="L4313">
        <v>1</v>
      </c>
      <c r="M4313">
        <v>0</v>
      </c>
      <c r="N4313">
        <v>0</v>
      </c>
      <c r="O4313" t="str">
        <f t="shared" si="469"/>
        <v/>
      </c>
      <c r="P4313">
        <f>IF(ISERROR(VLOOKUP(G4313,Genes!$A$2:$A$749,1,0)),0,1)</f>
        <v>1</v>
      </c>
      <c r="Q4313">
        <f t="shared" si="470"/>
        <v>0</v>
      </c>
      <c r="R4313">
        <f t="shared" si="471"/>
        <v>1</v>
      </c>
      <c r="S4313">
        <f t="shared" si="472"/>
        <v>11</v>
      </c>
      <c r="T4313">
        <f t="shared" si="473"/>
        <v>12</v>
      </c>
      <c r="U4313">
        <f t="shared" si="474"/>
        <v>0</v>
      </c>
      <c r="V4313" t="str">
        <f t="shared" si="475"/>
        <v/>
      </c>
    </row>
    <row r="4314" spans="1:22" x14ac:dyDescent="0.2">
      <c r="A4314" t="s">
        <v>15430</v>
      </c>
      <c r="B4314" t="s">
        <v>939</v>
      </c>
      <c r="C4314">
        <v>38850483</v>
      </c>
      <c r="D4314">
        <v>38850602</v>
      </c>
      <c r="E4314">
        <v>120</v>
      </c>
      <c r="F4314" t="s">
        <v>66</v>
      </c>
      <c r="G4314" t="s">
        <v>1545</v>
      </c>
      <c r="H4314" t="s">
        <v>15431</v>
      </c>
      <c r="I4314">
        <v>2</v>
      </c>
      <c r="J4314">
        <v>0</v>
      </c>
      <c r="K4314">
        <v>2</v>
      </c>
      <c r="L4314">
        <v>0</v>
      </c>
      <c r="M4314">
        <v>0</v>
      </c>
      <c r="N4314">
        <v>0</v>
      </c>
      <c r="O4314" t="str">
        <f t="shared" si="469"/>
        <v/>
      </c>
      <c r="P4314">
        <f>IF(ISERROR(VLOOKUP(G4314,Genes!$A$2:$A$749,1,0)),0,1)</f>
        <v>1</v>
      </c>
      <c r="Q4314">
        <f t="shared" si="470"/>
        <v>0</v>
      </c>
      <c r="R4314">
        <f t="shared" si="471"/>
        <v>1</v>
      </c>
      <c r="S4314">
        <f t="shared" si="472"/>
        <v>12</v>
      </c>
      <c r="T4314">
        <f t="shared" si="473"/>
        <v>13</v>
      </c>
      <c r="U4314">
        <f t="shared" si="474"/>
        <v>0</v>
      </c>
      <c r="V4314" t="str">
        <f t="shared" si="475"/>
        <v/>
      </c>
    </row>
    <row r="4315" spans="1:22" x14ac:dyDescent="0.2">
      <c r="A4315" t="s">
        <v>15432</v>
      </c>
      <c r="B4315" t="s">
        <v>939</v>
      </c>
      <c r="C4315">
        <v>38850510</v>
      </c>
      <c r="D4315">
        <v>38850602</v>
      </c>
      <c r="E4315">
        <v>93</v>
      </c>
      <c r="F4315" t="s">
        <v>66</v>
      </c>
      <c r="G4315" t="s">
        <v>1545</v>
      </c>
      <c r="H4315" t="s">
        <v>15433</v>
      </c>
      <c r="I4315">
        <v>2</v>
      </c>
      <c r="J4315">
        <v>0</v>
      </c>
      <c r="K4315">
        <v>2</v>
      </c>
      <c r="L4315">
        <v>0</v>
      </c>
      <c r="M4315">
        <v>0</v>
      </c>
      <c r="N4315">
        <v>0</v>
      </c>
      <c r="O4315" t="str">
        <f t="shared" si="469"/>
        <v/>
      </c>
      <c r="P4315">
        <f>IF(ISERROR(VLOOKUP(G4315,Genes!$A$2:$A$749,1,0)),0,1)</f>
        <v>1</v>
      </c>
      <c r="Q4315">
        <f t="shared" si="470"/>
        <v>0</v>
      </c>
      <c r="R4315">
        <f t="shared" si="471"/>
        <v>1</v>
      </c>
      <c r="S4315">
        <f t="shared" si="472"/>
        <v>13</v>
      </c>
      <c r="T4315">
        <f t="shared" si="473"/>
        <v>14</v>
      </c>
      <c r="U4315">
        <f t="shared" si="474"/>
        <v>0</v>
      </c>
      <c r="V4315" t="str">
        <f t="shared" si="475"/>
        <v/>
      </c>
    </row>
    <row r="4316" spans="1:22" x14ac:dyDescent="0.2">
      <c r="A4316" t="s">
        <v>15434</v>
      </c>
      <c r="B4316" t="s">
        <v>939</v>
      </c>
      <c r="C4316">
        <v>38852940</v>
      </c>
      <c r="D4316">
        <v>38853128</v>
      </c>
      <c r="E4316">
        <v>189</v>
      </c>
      <c r="F4316" t="s">
        <v>66</v>
      </c>
      <c r="G4316" t="s">
        <v>1545</v>
      </c>
      <c r="H4316" t="s">
        <v>15435</v>
      </c>
      <c r="I4316">
        <v>3</v>
      </c>
      <c r="J4316">
        <v>1</v>
      </c>
      <c r="K4316">
        <v>2</v>
      </c>
      <c r="L4316">
        <v>0</v>
      </c>
      <c r="M4316">
        <v>0</v>
      </c>
      <c r="N4316">
        <v>0</v>
      </c>
      <c r="O4316" t="str">
        <f t="shared" si="469"/>
        <v/>
      </c>
      <c r="P4316">
        <f>IF(ISERROR(VLOOKUP(G4316,Genes!$A$2:$A$749,1,0)),0,1)</f>
        <v>1</v>
      </c>
      <c r="Q4316">
        <f t="shared" si="470"/>
        <v>0</v>
      </c>
      <c r="R4316">
        <f t="shared" si="471"/>
        <v>1</v>
      </c>
      <c r="S4316">
        <f t="shared" si="472"/>
        <v>14</v>
      </c>
      <c r="T4316">
        <f t="shared" si="473"/>
        <v>15</v>
      </c>
      <c r="U4316">
        <f t="shared" si="474"/>
        <v>0</v>
      </c>
      <c r="V4316" t="str">
        <f t="shared" si="475"/>
        <v/>
      </c>
    </row>
    <row r="4317" spans="1:22" x14ac:dyDescent="0.2">
      <c r="A4317" t="s">
        <v>15436</v>
      </c>
      <c r="B4317" t="s">
        <v>939</v>
      </c>
      <c r="C4317">
        <v>38858769</v>
      </c>
      <c r="D4317">
        <v>38858916</v>
      </c>
      <c r="E4317">
        <v>148</v>
      </c>
      <c r="F4317" t="s">
        <v>66</v>
      </c>
      <c r="G4317" t="s">
        <v>1545</v>
      </c>
      <c r="H4317" t="s">
        <v>15437</v>
      </c>
      <c r="I4317">
        <v>3</v>
      </c>
      <c r="J4317">
        <v>1</v>
      </c>
      <c r="K4317">
        <v>2</v>
      </c>
      <c r="L4317">
        <v>0</v>
      </c>
      <c r="M4317">
        <v>0</v>
      </c>
      <c r="N4317">
        <v>0</v>
      </c>
      <c r="O4317" t="str">
        <f t="shared" si="469"/>
        <v/>
      </c>
      <c r="P4317">
        <f>IF(ISERROR(VLOOKUP(G4317,Genes!$A$2:$A$749,1,0)),0,1)</f>
        <v>1</v>
      </c>
      <c r="Q4317">
        <f t="shared" si="470"/>
        <v>0</v>
      </c>
      <c r="R4317">
        <f t="shared" si="471"/>
        <v>1</v>
      </c>
      <c r="S4317">
        <f t="shared" si="472"/>
        <v>15</v>
      </c>
      <c r="T4317">
        <f t="shared" si="473"/>
        <v>16</v>
      </c>
      <c r="U4317">
        <f t="shared" si="474"/>
        <v>0</v>
      </c>
      <c r="V4317" t="str">
        <f t="shared" si="475"/>
        <v/>
      </c>
    </row>
    <row r="4318" spans="1:22" x14ac:dyDescent="0.2">
      <c r="A4318" t="s">
        <v>15438</v>
      </c>
      <c r="B4318" t="s">
        <v>939</v>
      </c>
      <c r="C4318">
        <v>38862477</v>
      </c>
      <c r="D4318">
        <v>38862763</v>
      </c>
      <c r="E4318">
        <v>287</v>
      </c>
      <c r="F4318" t="s">
        <v>66</v>
      </c>
      <c r="G4318" t="s">
        <v>1545</v>
      </c>
      <c r="H4318" t="s">
        <v>15439</v>
      </c>
      <c r="I4318">
        <v>4</v>
      </c>
      <c r="J4318">
        <v>2</v>
      </c>
      <c r="K4318">
        <v>2</v>
      </c>
      <c r="L4318">
        <v>0</v>
      </c>
      <c r="M4318">
        <v>0</v>
      </c>
      <c r="N4318">
        <v>0</v>
      </c>
      <c r="O4318" t="str">
        <f t="shared" si="469"/>
        <v>DYRK1A</v>
      </c>
      <c r="P4318">
        <f>IF(ISERROR(VLOOKUP(G4318,Genes!$A$2:$A$749,1,0)),0,1)</f>
        <v>1</v>
      </c>
      <c r="Q4318">
        <f t="shared" si="470"/>
        <v>0</v>
      </c>
      <c r="R4318">
        <f t="shared" si="471"/>
        <v>1</v>
      </c>
      <c r="S4318">
        <f t="shared" si="472"/>
        <v>16</v>
      </c>
      <c r="T4318">
        <f t="shared" si="473"/>
        <v>17</v>
      </c>
      <c r="U4318">
        <f t="shared" si="474"/>
        <v>1</v>
      </c>
      <c r="V4318">
        <f t="shared" si="475"/>
        <v>0.94117647058823528</v>
      </c>
    </row>
    <row r="4319" spans="1:22" x14ac:dyDescent="0.2">
      <c r="A4319" t="s">
        <v>15440</v>
      </c>
      <c r="B4319" t="s">
        <v>83</v>
      </c>
      <c r="C4319">
        <v>48382160</v>
      </c>
      <c r="D4319">
        <v>48382460</v>
      </c>
      <c r="E4319">
        <v>301</v>
      </c>
      <c r="F4319" t="s">
        <v>66</v>
      </c>
      <c r="G4319" t="s">
        <v>1552</v>
      </c>
      <c r="H4319" t="s">
        <v>15441</v>
      </c>
      <c r="I4319">
        <v>5</v>
      </c>
      <c r="J4319">
        <v>3</v>
      </c>
      <c r="K4319">
        <v>2</v>
      </c>
      <c r="L4319">
        <v>0</v>
      </c>
      <c r="M4319">
        <v>0</v>
      </c>
      <c r="N4319">
        <v>0</v>
      </c>
      <c r="O4319" t="str">
        <f t="shared" si="469"/>
        <v/>
      </c>
      <c r="P4319">
        <f>IF(ISERROR(VLOOKUP(G4319,Genes!$A$2:$A$749,1,0)),0,1)</f>
        <v>1</v>
      </c>
      <c r="Q4319">
        <f t="shared" si="470"/>
        <v>1</v>
      </c>
      <c r="R4319">
        <f t="shared" si="471"/>
        <v>1</v>
      </c>
      <c r="S4319">
        <f t="shared" si="472"/>
        <v>1</v>
      </c>
      <c r="T4319">
        <f t="shared" si="473"/>
        <v>1</v>
      </c>
      <c r="U4319">
        <f t="shared" si="474"/>
        <v>0</v>
      </c>
      <c r="V4319" t="str">
        <f t="shared" si="475"/>
        <v/>
      </c>
    </row>
    <row r="4320" spans="1:22" x14ac:dyDescent="0.2">
      <c r="A4320" t="s">
        <v>15442</v>
      </c>
      <c r="B4320" t="s">
        <v>83</v>
      </c>
      <c r="C4320">
        <v>48385377</v>
      </c>
      <c r="D4320">
        <v>48385413</v>
      </c>
      <c r="E4320">
        <v>37</v>
      </c>
      <c r="F4320" t="s">
        <v>66</v>
      </c>
      <c r="G4320" t="s">
        <v>1552</v>
      </c>
      <c r="H4320" t="s">
        <v>15443</v>
      </c>
      <c r="I4320">
        <v>3</v>
      </c>
      <c r="J4320">
        <v>2</v>
      </c>
      <c r="K4320">
        <v>0</v>
      </c>
      <c r="L4320">
        <v>0</v>
      </c>
      <c r="M4320">
        <v>0</v>
      </c>
      <c r="N4320">
        <v>1</v>
      </c>
      <c r="O4320" t="str">
        <f t="shared" si="469"/>
        <v/>
      </c>
      <c r="P4320">
        <f>IF(ISERROR(VLOOKUP(G4320,Genes!$A$2:$A$749,1,0)),0,1)</f>
        <v>1</v>
      </c>
      <c r="Q4320">
        <f t="shared" si="470"/>
        <v>0</v>
      </c>
      <c r="R4320">
        <f t="shared" si="471"/>
        <v>1</v>
      </c>
      <c r="S4320">
        <f t="shared" si="472"/>
        <v>2</v>
      </c>
      <c r="T4320">
        <f t="shared" si="473"/>
        <v>2</v>
      </c>
      <c r="U4320">
        <f t="shared" si="474"/>
        <v>0</v>
      </c>
      <c r="V4320" t="str">
        <f t="shared" si="475"/>
        <v/>
      </c>
    </row>
    <row r="4321" spans="1:22" x14ac:dyDescent="0.2">
      <c r="A4321" t="s">
        <v>15444</v>
      </c>
      <c r="B4321" t="s">
        <v>83</v>
      </c>
      <c r="C4321">
        <v>48385543</v>
      </c>
      <c r="D4321">
        <v>48385673</v>
      </c>
      <c r="E4321">
        <v>131</v>
      </c>
      <c r="F4321" t="s">
        <v>66</v>
      </c>
      <c r="G4321" t="s">
        <v>1552</v>
      </c>
      <c r="H4321" t="s">
        <v>15445</v>
      </c>
      <c r="I4321">
        <v>5</v>
      </c>
      <c r="J4321">
        <v>1</v>
      </c>
      <c r="K4321">
        <v>2</v>
      </c>
      <c r="L4321">
        <v>0</v>
      </c>
      <c r="M4321">
        <v>1</v>
      </c>
      <c r="N4321">
        <v>1</v>
      </c>
      <c r="O4321" t="str">
        <f t="shared" si="469"/>
        <v/>
      </c>
      <c r="P4321">
        <f>IF(ISERROR(VLOOKUP(G4321,Genes!$A$2:$A$749,1,0)),0,1)</f>
        <v>1</v>
      </c>
      <c r="Q4321">
        <f t="shared" si="470"/>
        <v>0</v>
      </c>
      <c r="R4321">
        <f t="shared" si="471"/>
        <v>1</v>
      </c>
      <c r="S4321">
        <f t="shared" si="472"/>
        <v>3</v>
      </c>
      <c r="T4321">
        <f t="shared" si="473"/>
        <v>3</v>
      </c>
      <c r="U4321">
        <f t="shared" si="474"/>
        <v>0</v>
      </c>
      <c r="V4321" t="str">
        <f t="shared" si="475"/>
        <v/>
      </c>
    </row>
    <row r="4322" spans="1:22" x14ac:dyDescent="0.2">
      <c r="A4322" t="s">
        <v>15446</v>
      </c>
      <c r="B4322" t="s">
        <v>83</v>
      </c>
      <c r="C4322">
        <v>48386622</v>
      </c>
      <c r="D4322">
        <v>48386845</v>
      </c>
      <c r="E4322">
        <v>224</v>
      </c>
      <c r="F4322" t="s">
        <v>66</v>
      </c>
      <c r="G4322" t="s">
        <v>1552</v>
      </c>
      <c r="H4322" t="s">
        <v>15447</v>
      </c>
      <c r="I4322">
        <v>3</v>
      </c>
      <c r="J4322">
        <v>1</v>
      </c>
      <c r="K4322">
        <v>2</v>
      </c>
      <c r="L4322">
        <v>0</v>
      </c>
      <c r="M4322">
        <v>0</v>
      </c>
      <c r="N4322">
        <v>0</v>
      </c>
      <c r="O4322" t="str">
        <f t="shared" si="469"/>
        <v>EBP</v>
      </c>
      <c r="P4322">
        <f>IF(ISERROR(VLOOKUP(G4322,Genes!$A$2:$A$749,1,0)),0,1)</f>
        <v>1</v>
      </c>
      <c r="Q4322">
        <f t="shared" si="470"/>
        <v>0</v>
      </c>
      <c r="R4322">
        <f t="shared" si="471"/>
        <v>1</v>
      </c>
      <c r="S4322">
        <f t="shared" si="472"/>
        <v>4</v>
      </c>
      <c r="T4322">
        <f t="shared" si="473"/>
        <v>4</v>
      </c>
      <c r="U4322">
        <f t="shared" si="474"/>
        <v>1</v>
      </c>
      <c r="V4322">
        <f t="shared" si="475"/>
        <v>1</v>
      </c>
    </row>
    <row r="4323" spans="1:22" x14ac:dyDescent="0.2">
      <c r="A4323" t="s">
        <v>15448</v>
      </c>
      <c r="B4323" t="s">
        <v>490</v>
      </c>
      <c r="C4323">
        <v>74967302</v>
      </c>
      <c r="D4323">
        <v>74967465</v>
      </c>
      <c r="E4323">
        <v>164</v>
      </c>
      <c r="F4323" t="s">
        <v>74</v>
      </c>
      <c r="G4323" t="s">
        <v>1559</v>
      </c>
      <c r="H4323" t="s">
        <v>15449</v>
      </c>
      <c r="I4323">
        <v>0</v>
      </c>
      <c r="J4323">
        <v>0</v>
      </c>
      <c r="K4323">
        <v>0</v>
      </c>
      <c r="L4323">
        <v>0</v>
      </c>
      <c r="M4323">
        <v>0</v>
      </c>
      <c r="N4323">
        <v>0</v>
      </c>
      <c r="O4323" t="str">
        <f t="shared" si="469"/>
        <v/>
      </c>
      <c r="P4323">
        <f>IF(ISERROR(VLOOKUP(G4323,Genes!$A$2:$A$749,1,0)),0,1)</f>
        <v>1</v>
      </c>
      <c r="Q4323">
        <f t="shared" si="470"/>
        <v>1</v>
      </c>
      <c r="R4323">
        <f t="shared" si="471"/>
        <v>0</v>
      </c>
      <c r="S4323">
        <f t="shared" si="472"/>
        <v>0</v>
      </c>
      <c r="T4323">
        <f t="shared" si="473"/>
        <v>1</v>
      </c>
      <c r="U4323">
        <f t="shared" si="474"/>
        <v>0</v>
      </c>
      <c r="V4323" t="str">
        <f t="shared" si="475"/>
        <v/>
      </c>
    </row>
    <row r="4324" spans="1:22" x14ac:dyDescent="0.2">
      <c r="A4324" t="s">
        <v>15450</v>
      </c>
      <c r="B4324" t="s">
        <v>490</v>
      </c>
      <c r="C4324">
        <v>74963796</v>
      </c>
      <c r="D4324">
        <v>74964115</v>
      </c>
      <c r="E4324">
        <v>320</v>
      </c>
      <c r="F4324" t="s">
        <v>74</v>
      </c>
      <c r="G4324" t="s">
        <v>1559</v>
      </c>
      <c r="H4324" t="s">
        <v>15451</v>
      </c>
      <c r="I4324">
        <v>0</v>
      </c>
      <c r="J4324">
        <v>0</v>
      </c>
      <c r="K4324">
        <v>0</v>
      </c>
      <c r="L4324">
        <v>0</v>
      </c>
      <c r="M4324">
        <v>0</v>
      </c>
      <c r="N4324">
        <v>0</v>
      </c>
      <c r="O4324" t="str">
        <f t="shared" si="469"/>
        <v/>
      </c>
      <c r="P4324">
        <f>IF(ISERROR(VLOOKUP(G4324,Genes!$A$2:$A$749,1,0)),0,1)</f>
        <v>1</v>
      </c>
      <c r="Q4324">
        <f t="shared" si="470"/>
        <v>0</v>
      </c>
      <c r="R4324">
        <f t="shared" si="471"/>
        <v>0</v>
      </c>
      <c r="S4324">
        <f t="shared" si="472"/>
        <v>0</v>
      </c>
      <c r="T4324">
        <f t="shared" si="473"/>
        <v>2</v>
      </c>
      <c r="U4324">
        <f t="shared" si="474"/>
        <v>0</v>
      </c>
      <c r="V4324" t="str">
        <f t="shared" si="475"/>
        <v/>
      </c>
    </row>
    <row r="4325" spans="1:22" x14ac:dyDescent="0.2">
      <c r="A4325" t="s">
        <v>15452</v>
      </c>
      <c r="B4325" t="s">
        <v>490</v>
      </c>
      <c r="C4325">
        <v>74948074</v>
      </c>
      <c r="D4325">
        <v>74948409</v>
      </c>
      <c r="E4325">
        <v>336</v>
      </c>
      <c r="F4325" t="s">
        <v>74</v>
      </c>
      <c r="G4325" t="s">
        <v>1559</v>
      </c>
      <c r="H4325" t="s">
        <v>15453</v>
      </c>
      <c r="I4325">
        <v>0</v>
      </c>
      <c r="J4325">
        <v>0</v>
      </c>
      <c r="K4325">
        <v>0</v>
      </c>
      <c r="L4325">
        <v>0</v>
      </c>
      <c r="M4325">
        <v>0</v>
      </c>
      <c r="N4325">
        <v>0</v>
      </c>
      <c r="O4325" t="str">
        <f t="shared" si="469"/>
        <v/>
      </c>
      <c r="P4325">
        <f>IF(ISERROR(VLOOKUP(G4325,Genes!$A$2:$A$749,1,0)),0,1)</f>
        <v>1</v>
      </c>
      <c r="Q4325">
        <f t="shared" si="470"/>
        <v>0</v>
      </c>
      <c r="R4325">
        <f t="shared" si="471"/>
        <v>0</v>
      </c>
      <c r="S4325">
        <f t="shared" si="472"/>
        <v>0</v>
      </c>
      <c r="T4325">
        <f t="shared" si="473"/>
        <v>3</v>
      </c>
      <c r="U4325">
        <f t="shared" si="474"/>
        <v>0</v>
      </c>
      <c r="V4325" t="str">
        <f t="shared" si="475"/>
        <v/>
      </c>
    </row>
    <row r="4326" spans="1:22" x14ac:dyDescent="0.2">
      <c r="A4326" t="s">
        <v>15454</v>
      </c>
      <c r="B4326" t="s">
        <v>490</v>
      </c>
      <c r="C4326">
        <v>74948074</v>
      </c>
      <c r="D4326">
        <v>74948344</v>
      </c>
      <c r="E4326">
        <v>271</v>
      </c>
      <c r="F4326" t="s">
        <v>74</v>
      </c>
      <c r="G4326" t="s">
        <v>1559</v>
      </c>
      <c r="H4326" t="s">
        <v>15455</v>
      </c>
      <c r="I4326">
        <v>0</v>
      </c>
      <c r="J4326">
        <v>0</v>
      </c>
      <c r="K4326">
        <v>0</v>
      </c>
      <c r="L4326">
        <v>0</v>
      </c>
      <c r="M4326">
        <v>0</v>
      </c>
      <c r="N4326">
        <v>0</v>
      </c>
      <c r="O4326" t="str">
        <f t="shared" si="469"/>
        <v/>
      </c>
      <c r="P4326">
        <f>IF(ISERROR(VLOOKUP(G4326,Genes!$A$2:$A$749,1,0)),0,1)</f>
        <v>1</v>
      </c>
      <c r="Q4326">
        <f t="shared" si="470"/>
        <v>0</v>
      </c>
      <c r="R4326">
        <f t="shared" si="471"/>
        <v>0</v>
      </c>
      <c r="S4326">
        <f t="shared" si="472"/>
        <v>0</v>
      </c>
      <c r="T4326">
        <f t="shared" si="473"/>
        <v>4</v>
      </c>
      <c r="U4326">
        <f t="shared" si="474"/>
        <v>0</v>
      </c>
      <c r="V4326" t="str">
        <f t="shared" si="475"/>
        <v/>
      </c>
    </row>
    <row r="4327" spans="1:22" x14ac:dyDescent="0.2">
      <c r="A4327" t="s">
        <v>15456</v>
      </c>
      <c r="B4327" t="s">
        <v>490</v>
      </c>
      <c r="C4327">
        <v>74932807</v>
      </c>
      <c r="D4327">
        <v>74932960</v>
      </c>
      <c r="E4327">
        <v>154</v>
      </c>
      <c r="F4327" t="s">
        <v>74</v>
      </c>
      <c r="G4327" t="s">
        <v>1559</v>
      </c>
      <c r="H4327" t="s">
        <v>15457</v>
      </c>
      <c r="I4327">
        <v>0</v>
      </c>
      <c r="J4327">
        <v>0</v>
      </c>
      <c r="K4327">
        <v>0</v>
      </c>
      <c r="L4327">
        <v>0</v>
      </c>
      <c r="M4327">
        <v>0</v>
      </c>
      <c r="N4327">
        <v>0</v>
      </c>
      <c r="O4327" t="str">
        <f t="shared" si="469"/>
        <v/>
      </c>
      <c r="P4327">
        <f>IF(ISERROR(VLOOKUP(G4327,Genes!$A$2:$A$749,1,0)),0,1)</f>
        <v>1</v>
      </c>
      <c r="Q4327">
        <f t="shared" si="470"/>
        <v>0</v>
      </c>
      <c r="R4327">
        <f t="shared" si="471"/>
        <v>0</v>
      </c>
      <c r="S4327">
        <f t="shared" si="472"/>
        <v>0</v>
      </c>
      <c r="T4327">
        <f t="shared" si="473"/>
        <v>5</v>
      </c>
      <c r="U4327">
        <f t="shared" si="474"/>
        <v>0</v>
      </c>
      <c r="V4327" t="str">
        <f t="shared" si="475"/>
        <v/>
      </c>
    </row>
    <row r="4328" spans="1:22" x14ac:dyDescent="0.2">
      <c r="A4328" t="s">
        <v>15458</v>
      </c>
      <c r="B4328" t="s">
        <v>490</v>
      </c>
      <c r="C4328">
        <v>74927750</v>
      </c>
      <c r="D4328">
        <v>74927967</v>
      </c>
      <c r="E4328">
        <v>218</v>
      </c>
      <c r="F4328" t="s">
        <v>74</v>
      </c>
      <c r="G4328" t="s">
        <v>1559</v>
      </c>
      <c r="H4328" t="s">
        <v>15459</v>
      </c>
      <c r="I4328">
        <v>0</v>
      </c>
      <c r="J4328">
        <v>0</v>
      </c>
      <c r="K4328">
        <v>0</v>
      </c>
      <c r="L4328">
        <v>0</v>
      </c>
      <c r="M4328">
        <v>0</v>
      </c>
      <c r="N4328">
        <v>0</v>
      </c>
      <c r="O4328" t="str">
        <f t="shared" si="469"/>
        <v/>
      </c>
      <c r="P4328">
        <f>IF(ISERROR(VLOOKUP(G4328,Genes!$A$2:$A$749,1,0)),0,1)</f>
        <v>1</v>
      </c>
      <c r="Q4328">
        <f t="shared" si="470"/>
        <v>0</v>
      </c>
      <c r="R4328">
        <f t="shared" si="471"/>
        <v>0</v>
      </c>
      <c r="S4328">
        <f t="shared" si="472"/>
        <v>0</v>
      </c>
      <c r="T4328">
        <f t="shared" si="473"/>
        <v>6</v>
      </c>
      <c r="U4328">
        <f t="shared" si="474"/>
        <v>0</v>
      </c>
      <c r="V4328" t="str">
        <f t="shared" si="475"/>
        <v/>
      </c>
    </row>
    <row r="4329" spans="1:22" x14ac:dyDescent="0.2">
      <c r="A4329" t="s">
        <v>15460</v>
      </c>
      <c r="B4329" t="s">
        <v>490</v>
      </c>
      <c r="C4329">
        <v>74924953</v>
      </c>
      <c r="D4329">
        <v>74925287</v>
      </c>
      <c r="E4329">
        <v>335</v>
      </c>
      <c r="F4329" t="s">
        <v>74</v>
      </c>
      <c r="G4329" t="s">
        <v>1559</v>
      </c>
      <c r="H4329" t="s">
        <v>15461</v>
      </c>
      <c r="I4329">
        <v>0</v>
      </c>
      <c r="J4329">
        <v>0</v>
      </c>
      <c r="K4329">
        <v>0</v>
      </c>
      <c r="L4329">
        <v>0</v>
      </c>
      <c r="M4329">
        <v>0</v>
      </c>
      <c r="N4329">
        <v>0</v>
      </c>
      <c r="O4329" t="str">
        <f t="shared" si="469"/>
        <v>EDC3</v>
      </c>
      <c r="P4329">
        <f>IF(ISERROR(VLOOKUP(G4329,Genes!$A$2:$A$749,1,0)),0,1)</f>
        <v>1</v>
      </c>
      <c r="Q4329">
        <f t="shared" si="470"/>
        <v>0</v>
      </c>
      <c r="R4329">
        <f t="shared" si="471"/>
        <v>0</v>
      </c>
      <c r="S4329">
        <f t="shared" si="472"/>
        <v>0</v>
      </c>
      <c r="T4329">
        <f t="shared" si="473"/>
        <v>7</v>
      </c>
      <c r="U4329">
        <f t="shared" si="474"/>
        <v>1</v>
      </c>
      <c r="V4329">
        <f t="shared" si="475"/>
        <v>0</v>
      </c>
    </row>
    <row r="4330" spans="1:22" x14ac:dyDescent="0.2">
      <c r="A4330" t="s">
        <v>15462</v>
      </c>
      <c r="B4330" t="s">
        <v>224</v>
      </c>
      <c r="C4330">
        <v>62128973</v>
      </c>
      <c r="D4330">
        <v>62129116</v>
      </c>
      <c r="E4330">
        <v>144</v>
      </c>
      <c r="F4330" t="s">
        <v>74</v>
      </c>
      <c r="G4330" t="s">
        <v>1566</v>
      </c>
      <c r="H4330" t="s">
        <v>15463</v>
      </c>
      <c r="I4330">
        <v>3</v>
      </c>
      <c r="J4330">
        <v>1</v>
      </c>
      <c r="K4330">
        <v>2</v>
      </c>
      <c r="L4330">
        <v>0</v>
      </c>
      <c r="M4330">
        <v>0</v>
      </c>
      <c r="N4330">
        <v>0</v>
      </c>
      <c r="O4330" t="str">
        <f t="shared" si="469"/>
        <v/>
      </c>
      <c r="P4330">
        <f>IF(ISERROR(VLOOKUP(G4330,Genes!$A$2:$A$749,1,0)),0,1)</f>
        <v>1</v>
      </c>
      <c r="Q4330">
        <f t="shared" si="470"/>
        <v>1</v>
      </c>
      <c r="R4330">
        <f t="shared" si="471"/>
        <v>1</v>
      </c>
      <c r="S4330">
        <f t="shared" si="472"/>
        <v>1</v>
      </c>
      <c r="T4330">
        <f t="shared" si="473"/>
        <v>1</v>
      </c>
      <c r="U4330">
        <f t="shared" si="474"/>
        <v>0</v>
      </c>
      <c r="V4330" t="str">
        <f t="shared" si="475"/>
        <v/>
      </c>
    </row>
    <row r="4331" spans="1:22" x14ac:dyDescent="0.2">
      <c r="A4331" t="s">
        <v>15464</v>
      </c>
      <c r="B4331" t="s">
        <v>224</v>
      </c>
      <c r="C4331">
        <v>62127209</v>
      </c>
      <c r="D4331">
        <v>62127388</v>
      </c>
      <c r="E4331">
        <v>180</v>
      </c>
      <c r="F4331" t="s">
        <v>74</v>
      </c>
      <c r="G4331" t="s">
        <v>1566</v>
      </c>
      <c r="H4331" t="s">
        <v>15465</v>
      </c>
      <c r="I4331">
        <v>3</v>
      </c>
      <c r="J4331">
        <v>1</v>
      </c>
      <c r="K4331">
        <v>2</v>
      </c>
      <c r="L4331">
        <v>0</v>
      </c>
      <c r="M4331">
        <v>0</v>
      </c>
      <c r="N4331">
        <v>0</v>
      </c>
      <c r="O4331" t="str">
        <f t="shared" si="469"/>
        <v/>
      </c>
      <c r="P4331">
        <f>IF(ISERROR(VLOOKUP(G4331,Genes!$A$2:$A$749,1,0)),0,1)</f>
        <v>1</v>
      </c>
      <c r="Q4331">
        <f t="shared" si="470"/>
        <v>0</v>
      </c>
      <c r="R4331">
        <f t="shared" si="471"/>
        <v>1</v>
      </c>
      <c r="S4331">
        <f t="shared" si="472"/>
        <v>2</v>
      </c>
      <c r="T4331">
        <f t="shared" si="473"/>
        <v>2</v>
      </c>
      <c r="U4331">
        <f t="shared" si="474"/>
        <v>0</v>
      </c>
      <c r="V4331" t="str">
        <f t="shared" si="475"/>
        <v/>
      </c>
    </row>
    <row r="4332" spans="1:22" x14ac:dyDescent="0.2">
      <c r="A4332" t="s">
        <v>15466</v>
      </c>
      <c r="B4332" t="s">
        <v>224</v>
      </c>
      <c r="C4332">
        <v>62126158</v>
      </c>
      <c r="D4332">
        <v>62126454</v>
      </c>
      <c r="E4332">
        <v>297</v>
      </c>
      <c r="F4332" t="s">
        <v>74</v>
      </c>
      <c r="G4332" t="s">
        <v>1566</v>
      </c>
      <c r="H4332" t="s">
        <v>15467</v>
      </c>
      <c r="I4332">
        <v>4</v>
      </c>
      <c r="J4332">
        <v>2</v>
      </c>
      <c r="K4332">
        <v>2</v>
      </c>
      <c r="L4332">
        <v>0</v>
      </c>
      <c r="M4332">
        <v>0</v>
      </c>
      <c r="N4332">
        <v>0</v>
      </c>
      <c r="O4332" t="str">
        <f t="shared" si="469"/>
        <v/>
      </c>
      <c r="P4332">
        <f>IF(ISERROR(VLOOKUP(G4332,Genes!$A$2:$A$749,1,0)),0,1)</f>
        <v>1</v>
      </c>
      <c r="Q4332">
        <f t="shared" si="470"/>
        <v>0</v>
      </c>
      <c r="R4332">
        <f t="shared" si="471"/>
        <v>1</v>
      </c>
      <c r="S4332">
        <f t="shared" si="472"/>
        <v>3</v>
      </c>
      <c r="T4332">
        <f t="shared" si="473"/>
        <v>3</v>
      </c>
      <c r="U4332">
        <f t="shared" si="474"/>
        <v>0</v>
      </c>
      <c r="V4332" t="str">
        <f t="shared" si="475"/>
        <v/>
      </c>
    </row>
    <row r="4333" spans="1:22" x14ac:dyDescent="0.2">
      <c r="A4333" t="s">
        <v>15468</v>
      </c>
      <c r="B4333" t="s">
        <v>224</v>
      </c>
      <c r="C4333">
        <v>62124490</v>
      </c>
      <c r="D4333">
        <v>62124640</v>
      </c>
      <c r="E4333">
        <v>151</v>
      </c>
      <c r="F4333" t="s">
        <v>74</v>
      </c>
      <c r="G4333" t="s">
        <v>1566</v>
      </c>
      <c r="H4333" t="s">
        <v>15469</v>
      </c>
      <c r="I4333">
        <v>3</v>
      </c>
      <c r="J4333">
        <v>1</v>
      </c>
      <c r="K4333">
        <v>2</v>
      </c>
      <c r="L4333">
        <v>0</v>
      </c>
      <c r="M4333">
        <v>0</v>
      </c>
      <c r="N4333">
        <v>0</v>
      </c>
      <c r="O4333" t="str">
        <f t="shared" si="469"/>
        <v/>
      </c>
      <c r="P4333">
        <f>IF(ISERROR(VLOOKUP(G4333,Genes!$A$2:$A$749,1,0)),0,1)</f>
        <v>1</v>
      </c>
      <c r="Q4333">
        <f t="shared" si="470"/>
        <v>0</v>
      </c>
      <c r="R4333">
        <f t="shared" si="471"/>
        <v>1</v>
      </c>
      <c r="S4333">
        <f t="shared" si="472"/>
        <v>4</v>
      </c>
      <c r="T4333">
        <f t="shared" si="473"/>
        <v>4</v>
      </c>
      <c r="U4333">
        <f t="shared" si="474"/>
        <v>0</v>
      </c>
      <c r="V4333" t="str">
        <f t="shared" si="475"/>
        <v/>
      </c>
    </row>
    <row r="4334" spans="1:22" x14ac:dyDescent="0.2">
      <c r="A4334" t="s">
        <v>15470</v>
      </c>
      <c r="B4334" t="s">
        <v>224</v>
      </c>
      <c r="C4334">
        <v>62121832</v>
      </c>
      <c r="D4334">
        <v>62122088</v>
      </c>
      <c r="E4334">
        <v>257</v>
      </c>
      <c r="F4334" t="s">
        <v>74</v>
      </c>
      <c r="G4334" t="s">
        <v>1566</v>
      </c>
      <c r="H4334" t="s">
        <v>15471</v>
      </c>
      <c r="I4334">
        <v>4</v>
      </c>
      <c r="J4334">
        <v>2</v>
      </c>
      <c r="K4334">
        <v>2</v>
      </c>
      <c r="L4334">
        <v>0</v>
      </c>
      <c r="M4334">
        <v>0</v>
      </c>
      <c r="N4334">
        <v>0</v>
      </c>
      <c r="O4334" t="str">
        <f t="shared" si="469"/>
        <v/>
      </c>
      <c r="P4334">
        <f>IF(ISERROR(VLOOKUP(G4334,Genes!$A$2:$A$749,1,0)),0,1)</f>
        <v>1</v>
      </c>
      <c r="Q4334">
        <f t="shared" si="470"/>
        <v>0</v>
      </c>
      <c r="R4334">
        <f t="shared" si="471"/>
        <v>1</v>
      </c>
      <c r="S4334">
        <f t="shared" si="472"/>
        <v>5</v>
      </c>
      <c r="T4334">
        <f t="shared" si="473"/>
        <v>5</v>
      </c>
      <c r="U4334">
        <f t="shared" si="474"/>
        <v>0</v>
      </c>
      <c r="V4334" t="str">
        <f t="shared" si="475"/>
        <v/>
      </c>
    </row>
    <row r="4335" spans="1:22" x14ac:dyDescent="0.2">
      <c r="A4335" t="s">
        <v>15472</v>
      </c>
      <c r="B4335" t="s">
        <v>224</v>
      </c>
      <c r="C4335">
        <v>62120271</v>
      </c>
      <c r="D4335">
        <v>62120505</v>
      </c>
      <c r="E4335">
        <v>235</v>
      </c>
      <c r="F4335" t="s">
        <v>74</v>
      </c>
      <c r="G4335" t="s">
        <v>1566</v>
      </c>
      <c r="H4335" t="s">
        <v>15473</v>
      </c>
      <c r="I4335">
        <v>3</v>
      </c>
      <c r="J4335">
        <v>1</v>
      </c>
      <c r="K4335">
        <v>2</v>
      </c>
      <c r="L4335">
        <v>0</v>
      </c>
      <c r="M4335">
        <v>0</v>
      </c>
      <c r="N4335">
        <v>0</v>
      </c>
      <c r="O4335" t="str">
        <f t="shared" si="469"/>
        <v/>
      </c>
      <c r="P4335">
        <f>IF(ISERROR(VLOOKUP(G4335,Genes!$A$2:$A$749,1,0)),0,1)</f>
        <v>1</v>
      </c>
      <c r="Q4335">
        <f t="shared" si="470"/>
        <v>0</v>
      </c>
      <c r="R4335">
        <f t="shared" si="471"/>
        <v>1</v>
      </c>
      <c r="S4335">
        <f t="shared" si="472"/>
        <v>6</v>
      </c>
      <c r="T4335">
        <f t="shared" si="473"/>
        <v>6</v>
      </c>
      <c r="U4335">
        <f t="shared" si="474"/>
        <v>0</v>
      </c>
      <c r="V4335" t="str">
        <f t="shared" si="475"/>
        <v/>
      </c>
    </row>
    <row r="4336" spans="1:22" x14ac:dyDescent="0.2">
      <c r="A4336" t="s">
        <v>15474</v>
      </c>
      <c r="B4336" t="s">
        <v>224</v>
      </c>
      <c r="C4336">
        <v>62119651</v>
      </c>
      <c r="D4336">
        <v>62119778</v>
      </c>
      <c r="E4336">
        <v>128</v>
      </c>
      <c r="F4336" t="s">
        <v>74</v>
      </c>
      <c r="G4336" t="s">
        <v>1566</v>
      </c>
      <c r="H4336" t="s">
        <v>15475</v>
      </c>
      <c r="I4336">
        <v>3</v>
      </c>
      <c r="J4336">
        <v>0</v>
      </c>
      <c r="K4336">
        <v>2</v>
      </c>
      <c r="L4336">
        <v>1</v>
      </c>
      <c r="M4336">
        <v>0</v>
      </c>
      <c r="N4336">
        <v>0</v>
      </c>
      <c r="O4336" t="str">
        <f t="shared" si="469"/>
        <v>EEF1A2</v>
      </c>
      <c r="P4336">
        <f>IF(ISERROR(VLOOKUP(G4336,Genes!$A$2:$A$749,1,0)),0,1)</f>
        <v>1</v>
      </c>
      <c r="Q4336">
        <f t="shared" si="470"/>
        <v>0</v>
      </c>
      <c r="R4336">
        <f t="shared" si="471"/>
        <v>1</v>
      </c>
      <c r="S4336">
        <f t="shared" si="472"/>
        <v>7</v>
      </c>
      <c r="T4336">
        <f t="shared" si="473"/>
        <v>7</v>
      </c>
      <c r="U4336">
        <f t="shared" si="474"/>
        <v>1</v>
      </c>
      <c r="V4336">
        <f t="shared" si="475"/>
        <v>1</v>
      </c>
    </row>
    <row r="4337" spans="1:22" x14ac:dyDescent="0.2">
      <c r="A4337" t="s">
        <v>15476</v>
      </c>
      <c r="B4337" t="s">
        <v>126</v>
      </c>
      <c r="C4337">
        <v>42971785</v>
      </c>
      <c r="D4337">
        <v>42971889</v>
      </c>
      <c r="E4337">
        <v>105</v>
      </c>
      <c r="F4337" t="s">
        <v>74</v>
      </c>
      <c r="G4337" t="s">
        <v>1573</v>
      </c>
      <c r="H4337" t="s">
        <v>15477</v>
      </c>
      <c r="I4337">
        <v>2</v>
      </c>
      <c r="J4337">
        <v>0</v>
      </c>
      <c r="K4337">
        <v>2</v>
      </c>
      <c r="L4337">
        <v>0</v>
      </c>
      <c r="M4337">
        <v>0</v>
      </c>
      <c r="N4337">
        <v>0</v>
      </c>
      <c r="O4337" t="str">
        <f t="shared" si="469"/>
        <v/>
      </c>
      <c r="P4337">
        <f>IF(ISERROR(VLOOKUP(G4337,Genes!$A$2:$A$749,1,0)),0,1)</f>
        <v>1</v>
      </c>
      <c r="Q4337">
        <f t="shared" si="470"/>
        <v>1</v>
      </c>
      <c r="R4337">
        <f t="shared" si="471"/>
        <v>1</v>
      </c>
      <c r="S4337">
        <f t="shared" si="472"/>
        <v>1</v>
      </c>
      <c r="T4337">
        <f t="shared" si="473"/>
        <v>1</v>
      </c>
      <c r="U4337">
        <f t="shared" si="474"/>
        <v>0</v>
      </c>
      <c r="V4337" t="str">
        <f t="shared" si="475"/>
        <v/>
      </c>
    </row>
    <row r="4338" spans="1:22" x14ac:dyDescent="0.2">
      <c r="A4338" t="s">
        <v>15478</v>
      </c>
      <c r="B4338" t="s">
        <v>126</v>
      </c>
      <c r="C4338">
        <v>42953302</v>
      </c>
      <c r="D4338">
        <v>42953468</v>
      </c>
      <c r="E4338">
        <v>167</v>
      </c>
      <c r="F4338" t="s">
        <v>74</v>
      </c>
      <c r="G4338" t="s">
        <v>1573</v>
      </c>
      <c r="H4338" t="s">
        <v>15479</v>
      </c>
      <c r="I4338">
        <v>3</v>
      </c>
      <c r="J4338">
        <v>1</v>
      </c>
      <c r="K4338">
        <v>2</v>
      </c>
      <c r="L4338">
        <v>0</v>
      </c>
      <c r="M4338">
        <v>0</v>
      </c>
      <c r="N4338">
        <v>0</v>
      </c>
      <c r="O4338" t="str">
        <f t="shared" si="469"/>
        <v/>
      </c>
      <c r="P4338">
        <f>IF(ISERROR(VLOOKUP(G4338,Genes!$A$2:$A$749,1,0)),0,1)</f>
        <v>1</v>
      </c>
      <c r="Q4338">
        <f t="shared" si="470"/>
        <v>0</v>
      </c>
      <c r="R4338">
        <f t="shared" si="471"/>
        <v>1</v>
      </c>
      <c r="S4338">
        <f t="shared" si="472"/>
        <v>2</v>
      </c>
      <c r="T4338">
        <f t="shared" si="473"/>
        <v>2</v>
      </c>
      <c r="U4338">
        <f t="shared" si="474"/>
        <v>0</v>
      </c>
      <c r="V4338" t="str">
        <f t="shared" si="475"/>
        <v/>
      </c>
    </row>
    <row r="4339" spans="1:22" x14ac:dyDescent="0.2">
      <c r="A4339" t="s">
        <v>15480</v>
      </c>
      <c r="B4339" t="s">
        <v>126</v>
      </c>
      <c r="C4339">
        <v>42949814</v>
      </c>
      <c r="D4339">
        <v>42949938</v>
      </c>
      <c r="E4339">
        <v>125</v>
      </c>
      <c r="F4339" t="s">
        <v>74</v>
      </c>
      <c r="G4339" t="s">
        <v>1573</v>
      </c>
      <c r="H4339" t="s">
        <v>15481</v>
      </c>
      <c r="I4339">
        <v>3</v>
      </c>
      <c r="J4339">
        <v>1</v>
      </c>
      <c r="K4339">
        <v>2</v>
      </c>
      <c r="L4339">
        <v>0</v>
      </c>
      <c r="M4339">
        <v>0</v>
      </c>
      <c r="N4339">
        <v>0</v>
      </c>
      <c r="O4339" t="str">
        <f t="shared" si="469"/>
        <v/>
      </c>
      <c r="P4339">
        <f>IF(ISERROR(VLOOKUP(G4339,Genes!$A$2:$A$749,1,0)),0,1)</f>
        <v>1</v>
      </c>
      <c r="Q4339">
        <f t="shared" si="470"/>
        <v>0</v>
      </c>
      <c r="R4339">
        <f t="shared" si="471"/>
        <v>1</v>
      </c>
      <c r="S4339">
        <f t="shared" si="472"/>
        <v>3</v>
      </c>
      <c r="T4339">
        <f t="shared" si="473"/>
        <v>3</v>
      </c>
      <c r="U4339">
        <f t="shared" si="474"/>
        <v>0</v>
      </c>
      <c r="V4339" t="str">
        <f t="shared" si="475"/>
        <v/>
      </c>
    </row>
    <row r="4340" spans="1:22" x14ac:dyDescent="0.2">
      <c r="A4340" t="s">
        <v>15482</v>
      </c>
      <c r="B4340" t="s">
        <v>126</v>
      </c>
      <c r="C4340">
        <v>42945655</v>
      </c>
      <c r="D4340">
        <v>42945718</v>
      </c>
      <c r="E4340">
        <v>64</v>
      </c>
      <c r="F4340" t="s">
        <v>74</v>
      </c>
      <c r="G4340" t="s">
        <v>1573</v>
      </c>
      <c r="H4340" t="s">
        <v>15483</v>
      </c>
      <c r="I4340">
        <v>2</v>
      </c>
      <c r="J4340">
        <v>0</v>
      </c>
      <c r="K4340">
        <v>2</v>
      </c>
      <c r="L4340">
        <v>0</v>
      </c>
      <c r="M4340">
        <v>0</v>
      </c>
      <c r="N4340">
        <v>0</v>
      </c>
      <c r="O4340" t="str">
        <f t="shared" si="469"/>
        <v/>
      </c>
      <c r="P4340">
        <f>IF(ISERROR(VLOOKUP(G4340,Genes!$A$2:$A$749,1,0)),0,1)</f>
        <v>1</v>
      </c>
      <c r="Q4340">
        <f t="shared" si="470"/>
        <v>0</v>
      </c>
      <c r="R4340">
        <f t="shared" si="471"/>
        <v>1</v>
      </c>
      <c r="S4340">
        <f t="shared" si="472"/>
        <v>4</v>
      </c>
      <c r="T4340">
        <f t="shared" si="473"/>
        <v>4</v>
      </c>
      <c r="U4340">
        <f t="shared" si="474"/>
        <v>0</v>
      </c>
      <c r="V4340" t="str">
        <f t="shared" si="475"/>
        <v/>
      </c>
    </row>
    <row r="4341" spans="1:22" x14ac:dyDescent="0.2">
      <c r="A4341" t="s">
        <v>15484</v>
      </c>
      <c r="B4341" t="s">
        <v>126</v>
      </c>
      <c r="C4341">
        <v>42945175</v>
      </c>
      <c r="D4341">
        <v>42945265</v>
      </c>
      <c r="E4341">
        <v>91</v>
      </c>
      <c r="F4341" t="s">
        <v>74</v>
      </c>
      <c r="G4341" t="s">
        <v>1573</v>
      </c>
      <c r="H4341" t="s">
        <v>15485</v>
      </c>
      <c r="I4341">
        <v>2</v>
      </c>
      <c r="J4341">
        <v>0</v>
      </c>
      <c r="K4341">
        <v>2</v>
      </c>
      <c r="L4341">
        <v>0</v>
      </c>
      <c r="M4341">
        <v>0</v>
      </c>
      <c r="N4341">
        <v>0</v>
      </c>
      <c r="O4341" t="str">
        <f t="shared" si="469"/>
        <v/>
      </c>
      <c r="P4341">
        <f>IF(ISERROR(VLOOKUP(G4341,Genes!$A$2:$A$749,1,0)),0,1)</f>
        <v>1</v>
      </c>
      <c r="Q4341">
        <f t="shared" si="470"/>
        <v>0</v>
      </c>
      <c r="R4341">
        <f t="shared" si="471"/>
        <v>1</v>
      </c>
      <c r="S4341">
        <f t="shared" si="472"/>
        <v>5</v>
      </c>
      <c r="T4341">
        <f t="shared" si="473"/>
        <v>5</v>
      </c>
      <c r="U4341">
        <f t="shared" si="474"/>
        <v>0</v>
      </c>
      <c r="V4341" t="str">
        <f t="shared" si="475"/>
        <v/>
      </c>
    </row>
    <row r="4342" spans="1:22" x14ac:dyDescent="0.2">
      <c r="A4342" t="s">
        <v>15486</v>
      </c>
      <c r="B4342" t="s">
        <v>126</v>
      </c>
      <c r="C4342">
        <v>42942298</v>
      </c>
      <c r="D4342">
        <v>42942433</v>
      </c>
      <c r="E4342">
        <v>136</v>
      </c>
      <c r="F4342" t="s">
        <v>74</v>
      </c>
      <c r="G4342" t="s">
        <v>1573</v>
      </c>
      <c r="H4342" t="s">
        <v>15487</v>
      </c>
      <c r="I4342">
        <v>3</v>
      </c>
      <c r="J4342">
        <v>1</v>
      </c>
      <c r="K4342">
        <v>2</v>
      </c>
      <c r="L4342">
        <v>0</v>
      </c>
      <c r="M4342">
        <v>0</v>
      </c>
      <c r="N4342">
        <v>0</v>
      </c>
      <c r="O4342" t="str">
        <f t="shared" si="469"/>
        <v/>
      </c>
      <c r="P4342">
        <f>IF(ISERROR(VLOOKUP(G4342,Genes!$A$2:$A$749,1,0)),0,1)</f>
        <v>1</v>
      </c>
      <c r="Q4342">
        <f t="shared" si="470"/>
        <v>0</v>
      </c>
      <c r="R4342">
        <f t="shared" si="471"/>
        <v>1</v>
      </c>
      <c r="S4342">
        <f t="shared" si="472"/>
        <v>6</v>
      </c>
      <c r="T4342">
        <f t="shared" si="473"/>
        <v>6</v>
      </c>
      <c r="U4342">
        <f t="shared" si="474"/>
        <v>0</v>
      </c>
      <c r="V4342" t="str">
        <f t="shared" si="475"/>
        <v/>
      </c>
    </row>
    <row r="4343" spans="1:22" x14ac:dyDescent="0.2">
      <c r="A4343" t="s">
        <v>15488</v>
      </c>
      <c r="B4343" t="s">
        <v>126</v>
      </c>
      <c r="C4343">
        <v>42941023</v>
      </c>
      <c r="D4343">
        <v>42941150</v>
      </c>
      <c r="E4343">
        <v>128</v>
      </c>
      <c r="F4343" t="s">
        <v>74</v>
      </c>
      <c r="G4343" t="s">
        <v>1573</v>
      </c>
      <c r="H4343" t="s">
        <v>15489</v>
      </c>
      <c r="I4343">
        <v>3</v>
      </c>
      <c r="J4343">
        <v>1</v>
      </c>
      <c r="K4343">
        <v>2</v>
      </c>
      <c r="L4343">
        <v>0</v>
      </c>
      <c r="M4343">
        <v>0</v>
      </c>
      <c r="N4343">
        <v>0</v>
      </c>
      <c r="O4343" t="str">
        <f t="shared" si="469"/>
        <v/>
      </c>
      <c r="P4343">
        <f>IF(ISERROR(VLOOKUP(G4343,Genes!$A$2:$A$749,1,0)),0,1)</f>
        <v>1</v>
      </c>
      <c r="Q4343">
        <f t="shared" si="470"/>
        <v>0</v>
      </c>
      <c r="R4343">
        <f t="shared" si="471"/>
        <v>1</v>
      </c>
      <c r="S4343">
        <f t="shared" si="472"/>
        <v>7</v>
      </c>
      <c r="T4343">
        <f t="shared" si="473"/>
        <v>7</v>
      </c>
      <c r="U4343">
        <f t="shared" si="474"/>
        <v>0</v>
      </c>
      <c r="V4343" t="str">
        <f t="shared" si="475"/>
        <v/>
      </c>
    </row>
    <row r="4344" spans="1:22" x14ac:dyDescent="0.2">
      <c r="A4344" t="s">
        <v>15490</v>
      </c>
      <c r="B4344" t="s">
        <v>126</v>
      </c>
      <c r="C4344">
        <v>42940081</v>
      </c>
      <c r="D4344">
        <v>42940274</v>
      </c>
      <c r="E4344">
        <v>194</v>
      </c>
      <c r="F4344" t="s">
        <v>74</v>
      </c>
      <c r="G4344" t="s">
        <v>1573</v>
      </c>
      <c r="H4344" t="s">
        <v>15491</v>
      </c>
      <c r="I4344">
        <v>3</v>
      </c>
      <c r="J4344">
        <v>1</v>
      </c>
      <c r="K4344">
        <v>2</v>
      </c>
      <c r="L4344">
        <v>0</v>
      </c>
      <c r="M4344">
        <v>0</v>
      </c>
      <c r="N4344">
        <v>0</v>
      </c>
      <c r="O4344" t="str">
        <f t="shared" si="469"/>
        <v/>
      </c>
      <c r="P4344">
        <f>IF(ISERROR(VLOOKUP(G4344,Genes!$A$2:$A$749,1,0)),0,1)</f>
        <v>1</v>
      </c>
      <c r="Q4344">
        <f t="shared" si="470"/>
        <v>0</v>
      </c>
      <c r="R4344">
        <f t="shared" si="471"/>
        <v>1</v>
      </c>
      <c r="S4344">
        <f t="shared" si="472"/>
        <v>8</v>
      </c>
      <c r="T4344">
        <f t="shared" si="473"/>
        <v>8</v>
      </c>
      <c r="U4344">
        <f t="shared" si="474"/>
        <v>0</v>
      </c>
      <c r="V4344" t="str">
        <f t="shared" si="475"/>
        <v/>
      </c>
    </row>
    <row r="4345" spans="1:22" x14ac:dyDescent="0.2">
      <c r="A4345" t="s">
        <v>15492</v>
      </c>
      <c r="B4345" t="s">
        <v>126</v>
      </c>
      <c r="C4345">
        <v>42937800</v>
      </c>
      <c r="D4345">
        <v>42937911</v>
      </c>
      <c r="E4345">
        <v>112</v>
      </c>
      <c r="F4345" t="s">
        <v>74</v>
      </c>
      <c r="G4345" t="s">
        <v>1573</v>
      </c>
      <c r="H4345" t="s">
        <v>15493</v>
      </c>
      <c r="I4345">
        <v>2</v>
      </c>
      <c r="J4345">
        <v>0</v>
      </c>
      <c r="K4345">
        <v>2</v>
      </c>
      <c r="L4345">
        <v>0</v>
      </c>
      <c r="M4345">
        <v>0</v>
      </c>
      <c r="N4345">
        <v>0</v>
      </c>
      <c r="O4345" t="str">
        <f t="shared" si="469"/>
        <v/>
      </c>
      <c r="P4345">
        <f>IF(ISERROR(VLOOKUP(G4345,Genes!$A$2:$A$749,1,0)),0,1)</f>
        <v>1</v>
      </c>
      <c r="Q4345">
        <f t="shared" si="470"/>
        <v>0</v>
      </c>
      <c r="R4345">
        <f t="shared" si="471"/>
        <v>1</v>
      </c>
      <c r="S4345">
        <f t="shared" si="472"/>
        <v>9</v>
      </c>
      <c r="T4345">
        <f t="shared" si="473"/>
        <v>9</v>
      </c>
      <c r="U4345">
        <f t="shared" si="474"/>
        <v>0</v>
      </c>
      <c r="V4345" t="str">
        <f t="shared" si="475"/>
        <v/>
      </c>
    </row>
    <row r="4346" spans="1:22" x14ac:dyDescent="0.2">
      <c r="A4346" t="s">
        <v>15494</v>
      </c>
      <c r="B4346" t="s">
        <v>126</v>
      </c>
      <c r="C4346">
        <v>42937273</v>
      </c>
      <c r="D4346">
        <v>42937413</v>
      </c>
      <c r="E4346">
        <v>141</v>
      </c>
      <c r="F4346" t="s">
        <v>74</v>
      </c>
      <c r="G4346" t="s">
        <v>1573</v>
      </c>
      <c r="H4346" t="s">
        <v>15495</v>
      </c>
      <c r="I4346">
        <v>3</v>
      </c>
      <c r="J4346">
        <v>1</v>
      </c>
      <c r="K4346">
        <v>2</v>
      </c>
      <c r="L4346">
        <v>0</v>
      </c>
      <c r="M4346">
        <v>0</v>
      </c>
      <c r="N4346">
        <v>0</v>
      </c>
      <c r="O4346" t="str">
        <f t="shared" si="469"/>
        <v/>
      </c>
      <c r="P4346">
        <f>IF(ISERROR(VLOOKUP(G4346,Genes!$A$2:$A$749,1,0)),0,1)</f>
        <v>1</v>
      </c>
      <c r="Q4346">
        <f t="shared" si="470"/>
        <v>0</v>
      </c>
      <c r="R4346">
        <f t="shared" si="471"/>
        <v>1</v>
      </c>
      <c r="S4346">
        <f t="shared" si="472"/>
        <v>10</v>
      </c>
      <c r="T4346">
        <f t="shared" si="473"/>
        <v>10</v>
      </c>
      <c r="U4346">
        <f t="shared" si="474"/>
        <v>0</v>
      </c>
      <c r="V4346" t="str">
        <f t="shared" si="475"/>
        <v/>
      </c>
    </row>
    <row r="4347" spans="1:22" x14ac:dyDescent="0.2">
      <c r="A4347" t="s">
        <v>15496</v>
      </c>
      <c r="B4347" t="s">
        <v>126</v>
      </c>
      <c r="C4347">
        <v>42936448</v>
      </c>
      <c r="D4347">
        <v>42936549</v>
      </c>
      <c r="E4347">
        <v>102</v>
      </c>
      <c r="F4347" t="s">
        <v>74</v>
      </c>
      <c r="G4347" t="s">
        <v>1573</v>
      </c>
      <c r="H4347" t="s">
        <v>15497</v>
      </c>
      <c r="I4347">
        <v>2</v>
      </c>
      <c r="J4347">
        <v>0</v>
      </c>
      <c r="K4347">
        <v>2</v>
      </c>
      <c r="L4347">
        <v>0</v>
      </c>
      <c r="M4347">
        <v>0</v>
      </c>
      <c r="N4347">
        <v>0</v>
      </c>
      <c r="O4347" t="str">
        <f t="shared" si="469"/>
        <v/>
      </c>
      <c r="P4347">
        <f>IF(ISERROR(VLOOKUP(G4347,Genes!$A$2:$A$749,1,0)),0,1)</f>
        <v>1</v>
      </c>
      <c r="Q4347">
        <f t="shared" si="470"/>
        <v>0</v>
      </c>
      <c r="R4347">
        <f t="shared" si="471"/>
        <v>1</v>
      </c>
      <c r="S4347">
        <f t="shared" si="472"/>
        <v>11</v>
      </c>
      <c r="T4347">
        <f t="shared" si="473"/>
        <v>11</v>
      </c>
      <c r="U4347">
        <f t="shared" si="474"/>
        <v>0</v>
      </c>
      <c r="V4347" t="str">
        <f t="shared" si="475"/>
        <v/>
      </c>
    </row>
    <row r="4348" spans="1:22" x14ac:dyDescent="0.2">
      <c r="A4348" t="s">
        <v>15498</v>
      </c>
      <c r="B4348" t="s">
        <v>126</v>
      </c>
      <c r="C4348">
        <v>42963953</v>
      </c>
      <c r="D4348">
        <v>42964118</v>
      </c>
      <c r="E4348">
        <v>166</v>
      </c>
      <c r="F4348" t="s">
        <v>74</v>
      </c>
      <c r="G4348" t="s">
        <v>1573</v>
      </c>
      <c r="H4348" t="s">
        <v>15499</v>
      </c>
      <c r="I4348">
        <v>3</v>
      </c>
      <c r="J4348">
        <v>1</v>
      </c>
      <c r="K4348">
        <v>2</v>
      </c>
      <c r="L4348">
        <v>0</v>
      </c>
      <c r="M4348">
        <v>0</v>
      </c>
      <c r="N4348">
        <v>0</v>
      </c>
      <c r="O4348" t="str">
        <f t="shared" si="469"/>
        <v/>
      </c>
      <c r="P4348">
        <f>IF(ISERROR(VLOOKUP(G4348,Genes!$A$2:$A$749,1,0)),0,1)</f>
        <v>1</v>
      </c>
      <c r="Q4348">
        <f t="shared" si="470"/>
        <v>0</v>
      </c>
      <c r="R4348">
        <f t="shared" si="471"/>
        <v>1</v>
      </c>
      <c r="S4348">
        <f t="shared" si="472"/>
        <v>12</v>
      </c>
      <c r="T4348">
        <f t="shared" si="473"/>
        <v>12</v>
      </c>
      <c r="U4348">
        <f t="shared" si="474"/>
        <v>0</v>
      </c>
      <c r="V4348" t="str">
        <f t="shared" si="475"/>
        <v/>
      </c>
    </row>
    <row r="4349" spans="1:22" x14ac:dyDescent="0.2">
      <c r="A4349" t="s">
        <v>15500</v>
      </c>
      <c r="B4349" t="s">
        <v>126</v>
      </c>
      <c r="C4349">
        <v>42934443</v>
      </c>
      <c r="D4349">
        <v>42934525</v>
      </c>
      <c r="E4349">
        <v>83</v>
      </c>
      <c r="F4349" t="s">
        <v>74</v>
      </c>
      <c r="G4349" t="s">
        <v>1573</v>
      </c>
      <c r="H4349" t="s">
        <v>15501</v>
      </c>
      <c r="I4349">
        <v>2</v>
      </c>
      <c r="J4349">
        <v>0</v>
      </c>
      <c r="K4349">
        <v>2</v>
      </c>
      <c r="L4349">
        <v>0</v>
      </c>
      <c r="M4349">
        <v>0</v>
      </c>
      <c r="N4349">
        <v>0</v>
      </c>
      <c r="O4349" t="str">
        <f t="shared" si="469"/>
        <v/>
      </c>
      <c r="P4349">
        <f>IF(ISERROR(VLOOKUP(G4349,Genes!$A$2:$A$749,1,0)),0,1)</f>
        <v>1</v>
      </c>
      <c r="Q4349">
        <f t="shared" si="470"/>
        <v>0</v>
      </c>
      <c r="R4349">
        <f t="shared" si="471"/>
        <v>1</v>
      </c>
      <c r="S4349">
        <f t="shared" si="472"/>
        <v>13</v>
      </c>
      <c r="T4349">
        <f t="shared" si="473"/>
        <v>13</v>
      </c>
      <c r="U4349">
        <f t="shared" si="474"/>
        <v>0</v>
      </c>
      <c r="V4349" t="str">
        <f t="shared" si="475"/>
        <v/>
      </c>
    </row>
    <row r="4350" spans="1:22" x14ac:dyDescent="0.2">
      <c r="A4350" t="s">
        <v>15502</v>
      </c>
      <c r="B4350" t="s">
        <v>126</v>
      </c>
      <c r="C4350">
        <v>42932286</v>
      </c>
      <c r="D4350">
        <v>42932372</v>
      </c>
      <c r="E4350">
        <v>87</v>
      </c>
      <c r="F4350" t="s">
        <v>74</v>
      </c>
      <c r="G4350" t="s">
        <v>1573</v>
      </c>
      <c r="H4350" t="s">
        <v>15503</v>
      </c>
      <c r="I4350">
        <v>2</v>
      </c>
      <c r="J4350">
        <v>0</v>
      </c>
      <c r="K4350">
        <v>2</v>
      </c>
      <c r="L4350">
        <v>0</v>
      </c>
      <c r="M4350">
        <v>0</v>
      </c>
      <c r="N4350">
        <v>0</v>
      </c>
      <c r="O4350" t="str">
        <f t="shared" si="469"/>
        <v/>
      </c>
      <c r="P4350">
        <f>IF(ISERROR(VLOOKUP(G4350,Genes!$A$2:$A$749,1,0)),0,1)</f>
        <v>1</v>
      </c>
      <c r="Q4350">
        <f t="shared" si="470"/>
        <v>0</v>
      </c>
      <c r="R4350">
        <f t="shared" si="471"/>
        <v>1</v>
      </c>
      <c r="S4350">
        <f t="shared" si="472"/>
        <v>14</v>
      </c>
      <c r="T4350">
        <f t="shared" si="473"/>
        <v>14</v>
      </c>
      <c r="U4350">
        <f t="shared" si="474"/>
        <v>0</v>
      </c>
      <c r="V4350" t="str">
        <f t="shared" si="475"/>
        <v/>
      </c>
    </row>
    <row r="4351" spans="1:22" x14ac:dyDescent="0.2">
      <c r="A4351" t="s">
        <v>15504</v>
      </c>
      <c r="B4351" t="s">
        <v>126</v>
      </c>
      <c r="C4351">
        <v>42931924</v>
      </c>
      <c r="D4351">
        <v>42932050</v>
      </c>
      <c r="E4351">
        <v>127</v>
      </c>
      <c r="F4351" t="s">
        <v>74</v>
      </c>
      <c r="G4351" t="s">
        <v>1573</v>
      </c>
      <c r="H4351" t="s">
        <v>15505</v>
      </c>
      <c r="I4351">
        <v>3</v>
      </c>
      <c r="J4351">
        <v>1</v>
      </c>
      <c r="K4351">
        <v>2</v>
      </c>
      <c r="L4351">
        <v>0</v>
      </c>
      <c r="M4351">
        <v>0</v>
      </c>
      <c r="N4351">
        <v>0</v>
      </c>
      <c r="O4351" t="str">
        <f t="shared" si="469"/>
        <v/>
      </c>
      <c r="P4351">
        <f>IF(ISERROR(VLOOKUP(G4351,Genes!$A$2:$A$749,1,0)),0,1)</f>
        <v>1</v>
      </c>
      <c r="Q4351">
        <f t="shared" si="470"/>
        <v>0</v>
      </c>
      <c r="R4351">
        <f t="shared" si="471"/>
        <v>1</v>
      </c>
      <c r="S4351">
        <f t="shared" si="472"/>
        <v>15</v>
      </c>
      <c r="T4351">
        <f t="shared" si="473"/>
        <v>15</v>
      </c>
      <c r="U4351">
        <f t="shared" si="474"/>
        <v>0</v>
      </c>
      <c r="V4351" t="str">
        <f t="shared" si="475"/>
        <v/>
      </c>
    </row>
    <row r="4352" spans="1:22" x14ac:dyDescent="0.2">
      <c r="A4352" t="s">
        <v>15506</v>
      </c>
      <c r="B4352" t="s">
        <v>126</v>
      </c>
      <c r="C4352">
        <v>42931637</v>
      </c>
      <c r="D4352">
        <v>42931724</v>
      </c>
      <c r="E4352">
        <v>88</v>
      </c>
      <c r="F4352" t="s">
        <v>74</v>
      </c>
      <c r="G4352" t="s">
        <v>1573</v>
      </c>
      <c r="H4352" t="s">
        <v>15507</v>
      </c>
      <c r="I4352">
        <v>2</v>
      </c>
      <c r="J4352">
        <v>0</v>
      </c>
      <c r="K4352">
        <v>2</v>
      </c>
      <c r="L4352">
        <v>0</v>
      </c>
      <c r="M4352">
        <v>0</v>
      </c>
      <c r="N4352">
        <v>0</v>
      </c>
      <c r="O4352" t="str">
        <f t="shared" si="469"/>
        <v/>
      </c>
      <c r="P4352">
        <f>IF(ISERROR(VLOOKUP(G4352,Genes!$A$2:$A$749,1,0)),0,1)</f>
        <v>1</v>
      </c>
      <c r="Q4352">
        <f t="shared" si="470"/>
        <v>0</v>
      </c>
      <c r="R4352">
        <f t="shared" si="471"/>
        <v>1</v>
      </c>
      <c r="S4352">
        <f t="shared" si="472"/>
        <v>16</v>
      </c>
      <c r="T4352">
        <f t="shared" si="473"/>
        <v>16</v>
      </c>
      <c r="U4352">
        <f t="shared" si="474"/>
        <v>0</v>
      </c>
      <c r="V4352" t="str">
        <f t="shared" si="475"/>
        <v/>
      </c>
    </row>
    <row r="4353" spans="1:22" x14ac:dyDescent="0.2">
      <c r="A4353" t="s">
        <v>15508</v>
      </c>
      <c r="B4353" t="s">
        <v>126</v>
      </c>
      <c r="C4353">
        <v>42930885</v>
      </c>
      <c r="D4353">
        <v>42931003</v>
      </c>
      <c r="E4353">
        <v>119</v>
      </c>
      <c r="F4353" t="s">
        <v>74</v>
      </c>
      <c r="G4353" t="s">
        <v>1573</v>
      </c>
      <c r="H4353" t="s">
        <v>15509</v>
      </c>
      <c r="I4353">
        <v>3</v>
      </c>
      <c r="J4353">
        <v>0</v>
      </c>
      <c r="K4353">
        <v>2</v>
      </c>
      <c r="L4353">
        <v>0</v>
      </c>
      <c r="M4353">
        <v>0</v>
      </c>
      <c r="N4353">
        <v>1</v>
      </c>
      <c r="O4353" t="str">
        <f t="shared" si="469"/>
        <v/>
      </c>
      <c r="P4353">
        <f>IF(ISERROR(VLOOKUP(G4353,Genes!$A$2:$A$749,1,0)),0,1)</f>
        <v>1</v>
      </c>
      <c r="Q4353">
        <f t="shared" si="470"/>
        <v>0</v>
      </c>
      <c r="R4353">
        <f t="shared" si="471"/>
        <v>1</v>
      </c>
      <c r="S4353">
        <f t="shared" si="472"/>
        <v>17</v>
      </c>
      <c r="T4353">
        <f t="shared" si="473"/>
        <v>17</v>
      </c>
      <c r="U4353">
        <f t="shared" si="474"/>
        <v>0</v>
      </c>
      <c r="V4353" t="str">
        <f t="shared" si="475"/>
        <v/>
      </c>
    </row>
    <row r="4354" spans="1:22" x14ac:dyDescent="0.2">
      <c r="A4354" t="s">
        <v>15510</v>
      </c>
      <c r="B4354" t="s">
        <v>126</v>
      </c>
      <c r="C4354">
        <v>42930664</v>
      </c>
      <c r="D4354">
        <v>42930758</v>
      </c>
      <c r="E4354">
        <v>95</v>
      </c>
      <c r="F4354" t="s">
        <v>74</v>
      </c>
      <c r="G4354" t="s">
        <v>1573</v>
      </c>
      <c r="H4354" t="s">
        <v>15511</v>
      </c>
      <c r="I4354">
        <v>3</v>
      </c>
      <c r="J4354">
        <v>0</v>
      </c>
      <c r="K4354">
        <v>2</v>
      </c>
      <c r="L4354">
        <v>0</v>
      </c>
      <c r="M4354">
        <v>0</v>
      </c>
      <c r="N4354">
        <v>1</v>
      </c>
      <c r="O4354" t="str">
        <f t="shared" ref="O4354:O4417" si="476">IF(U4354=1,G4354,"")</f>
        <v/>
      </c>
      <c r="P4354">
        <f>IF(ISERROR(VLOOKUP(G4354,Genes!$A$2:$A$749,1,0)),0,1)</f>
        <v>1</v>
      </c>
      <c r="Q4354">
        <f t="shared" ref="Q4354:Q4417" si="477">IF(G4354&lt;&gt;G4353,1,0)</f>
        <v>0</v>
      </c>
      <c r="R4354">
        <f t="shared" ref="R4354:R4417" si="478">IF(I4354=0,0,1)</f>
        <v>1</v>
      </c>
      <c r="S4354">
        <f t="shared" ref="S4354:S4417" si="479">IF(Q4354=1,R4354,S4353+R4354)</f>
        <v>18</v>
      </c>
      <c r="T4354">
        <f t="shared" ref="T4354:T4417" si="480">IF(Q4354=1,1,T4353+1)</f>
        <v>18</v>
      </c>
      <c r="U4354">
        <f t="shared" ref="U4354:U4417" si="481">IF(G4354&lt;&gt;G4355,1,0)</f>
        <v>0</v>
      </c>
      <c r="V4354" t="str">
        <f t="shared" ref="V4354:V4417" si="482">IF(U4354=1,S4354/T4354,"")</f>
        <v/>
      </c>
    </row>
    <row r="4355" spans="1:22" x14ac:dyDescent="0.2">
      <c r="A4355" t="s">
        <v>15512</v>
      </c>
      <c r="B4355" t="s">
        <v>126</v>
      </c>
      <c r="C4355">
        <v>42929777</v>
      </c>
      <c r="D4355">
        <v>42929930</v>
      </c>
      <c r="E4355">
        <v>154</v>
      </c>
      <c r="F4355" t="s">
        <v>74</v>
      </c>
      <c r="G4355" t="s">
        <v>1573</v>
      </c>
      <c r="H4355" t="s">
        <v>15513</v>
      </c>
      <c r="I4355">
        <v>3</v>
      </c>
      <c r="J4355">
        <v>1</v>
      </c>
      <c r="K4355">
        <v>2</v>
      </c>
      <c r="L4355">
        <v>0</v>
      </c>
      <c r="M4355">
        <v>0</v>
      </c>
      <c r="N4355">
        <v>0</v>
      </c>
      <c r="O4355" t="str">
        <f t="shared" si="476"/>
        <v/>
      </c>
      <c r="P4355">
        <f>IF(ISERROR(VLOOKUP(G4355,Genes!$A$2:$A$749,1,0)),0,1)</f>
        <v>1</v>
      </c>
      <c r="Q4355">
        <f t="shared" si="477"/>
        <v>0</v>
      </c>
      <c r="R4355">
        <f t="shared" si="478"/>
        <v>1</v>
      </c>
      <c r="S4355">
        <f t="shared" si="479"/>
        <v>19</v>
      </c>
      <c r="T4355">
        <f t="shared" si="480"/>
        <v>19</v>
      </c>
      <c r="U4355">
        <f t="shared" si="481"/>
        <v>0</v>
      </c>
      <c r="V4355" t="str">
        <f t="shared" si="482"/>
        <v/>
      </c>
    </row>
    <row r="4356" spans="1:22" x14ac:dyDescent="0.2">
      <c r="A4356" t="s">
        <v>15514</v>
      </c>
      <c r="B4356" t="s">
        <v>126</v>
      </c>
      <c r="C4356">
        <v>42929078</v>
      </c>
      <c r="D4356">
        <v>42929185</v>
      </c>
      <c r="E4356">
        <v>108</v>
      </c>
      <c r="F4356" t="s">
        <v>74</v>
      </c>
      <c r="G4356" t="s">
        <v>1573</v>
      </c>
      <c r="H4356" t="s">
        <v>15515</v>
      </c>
      <c r="I4356">
        <v>2</v>
      </c>
      <c r="J4356">
        <v>0</v>
      </c>
      <c r="K4356">
        <v>2</v>
      </c>
      <c r="L4356">
        <v>0</v>
      </c>
      <c r="M4356">
        <v>0</v>
      </c>
      <c r="N4356">
        <v>0</v>
      </c>
      <c r="O4356" t="str">
        <f t="shared" si="476"/>
        <v/>
      </c>
      <c r="P4356">
        <f>IF(ISERROR(VLOOKUP(G4356,Genes!$A$2:$A$749,1,0)),0,1)</f>
        <v>1</v>
      </c>
      <c r="Q4356">
        <f t="shared" si="477"/>
        <v>0</v>
      </c>
      <c r="R4356">
        <f t="shared" si="478"/>
        <v>1</v>
      </c>
      <c r="S4356">
        <f t="shared" si="479"/>
        <v>20</v>
      </c>
      <c r="T4356">
        <f t="shared" si="480"/>
        <v>20</v>
      </c>
      <c r="U4356">
        <f t="shared" si="481"/>
        <v>0</v>
      </c>
      <c r="V4356" t="str">
        <f t="shared" si="482"/>
        <v/>
      </c>
    </row>
    <row r="4357" spans="1:22" x14ac:dyDescent="0.2">
      <c r="A4357" t="s">
        <v>15516</v>
      </c>
      <c r="B4357" t="s">
        <v>126</v>
      </c>
      <c r="C4357">
        <v>42928642</v>
      </c>
      <c r="D4357">
        <v>42928737</v>
      </c>
      <c r="E4357">
        <v>96</v>
      </c>
      <c r="F4357" t="s">
        <v>74</v>
      </c>
      <c r="G4357" t="s">
        <v>1573</v>
      </c>
      <c r="H4357" t="s">
        <v>15517</v>
      </c>
      <c r="I4357">
        <v>2</v>
      </c>
      <c r="J4357">
        <v>0</v>
      </c>
      <c r="K4357">
        <v>2</v>
      </c>
      <c r="L4357">
        <v>0</v>
      </c>
      <c r="M4357">
        <v>0</v>
      </c>
      <c r="N4357">
        <v>0</v>
      </c>
      <c r="O4357" t="str">
        <f t="shared" si="476"/>
        <v/>
      </c>
      <c r="P4357">
        <f>IF(ISERROR(VLOOKUP(G4357,Genes!$A$2:$A$749,1,0)),0,1)</f>
        <v>1</v>
      </c>
      <c r="Q4357">
        <f t="shared" si="477"/>
        <v>0</v>
      </c>
      <c r="R4357">
        <f t="shared" si="478"/>
        <v>1</v>
      </c>
      <c r="S4357">
        <f t="shared" si="479"/>
        <v>21</v>
      </c>
      <c r="T4357">
        <f t="shared" si="480"/>
        <v>21</v>
      </c>
      <c r="U4357">
        <f t="shared" si="481"/>
        <v>0</v>
      </c>
      <c r="V4357" t="str">
        <f t="shared" si="482"/>
        <v/>
      </c>
    </row>
    <row r="4358" spans="1:22" x14ac:dyDescent="0.2">
      <c r="A4358" t="s">
        <v>15518</v>
      </c>
      <c r="B4358" t="s">
        <v>126</v>
      </c>
      <c r="C4358">
        <v>42962624</v>
      </c>
      <c r="D4358">
        <v>42962702</v>
      </c>
      <c r="E4358">
        <v>79</v>
      </c>
      <c r="F4358" t="s">
        <v>74</v>
      </c>
      <c r="G4358" t="s">
        <v>1573</v>
      </c>
      <c r="H4358" t="s">
        <v>15519</v>
      </c>
      <c r="I4358">
        <v>2</v>
      </c>
      <c r="J4358">
        <v>0</v>
      </c>
      <c r="K4358">
        <v>2</v>
      </c>
      <c r="L4358">
        <v>0</v>
      </c>
      <c r="M4358">
        <v>0</v>
      </c>
      <c r="N4358">
        <v>0</v>
      </c>
      <c r="O4358" t="str">
        <f t="shared" si="476"/>
        <v/>
      </c>
      <c r="P4358">
        <f>IF(ISERROR(VLOOKUP(G4358,Genes!$A$2:$A$749,1,0)),0,1)</f>
        <v>1</v>
      </c>
      <c r="Q4358">
        <f t="shared" si="477"/>
        <v>0</v>
      </c>
      <c r="R4358">
        <f t="shared" si="478"/>
        <v>1</v>
      </c>
      <c r="S4358">
        <f t="shared" si="479"/>
        <v>22</v>
      </c>
      <c r="T4358">
        <f t="shared" si="480"/>
        <v>22</v>
      </c>
      <c r="U4358">
        <f t="shared" si="481"/>
        <v>0</v>
      </c>
      <c r="V4358" t="str">
        <f t="shared" si="482"/>
        <v/>
      </c>
    </row>
    <row r="4359" spans="1:22" x14ac:dyDescent="0.2">
      <c r="A4359" t="s">
        <v>15520</v>
      </c>
      <c r="B4359" t="s">
        <v>126</v>
      </c>
      <c r="C4359">
        <v>42961017</v>
      </c>
      <c r="D4359">
        <v>42961092</v>
      </c>
      <c r="E4359">
        <v>76</v>
      </c>
      <c r="F4359" t="s">
        <v>74</v>
      </c>
      <c r="G4359" t="s">
        <v>1573</v>
      </c>
      <c r="H4359" t="s">
        <v>15521</v>
      </c>
      <c r="I4359">
        <v>2</v>
      </c>
      <c r="J4359">
        <v>0</v>
      </c>
      <c r="K4359">
        <v>2</v>
      </c>
      <c r="L4359">
        <v>0</v>
      </c>
      <c r="M4359">
        <v>0</v>
      </c>
      <c r="N4359">
        <v>0</v>
      </c>
      <c r="O4359" t="str">
        <f t="shared" si="476"/>
        <v/>
      </c>
      <c r="P4359">
        <f>IF(ISERROR(VLOOKUP(G4359,Genes!$A$2:$A$749,1,0)),0,1)</f>
        <v>1</v>
      </c>
      <c r="Q4359">
        <f t="shared" si="477"/>
        <v>0</v>
      </c>
      <c r="R4359">
        <f t="shared" si="478"/>
        <v>1</v>
      </c>
      <c r="S4359">
        <f t="shared" si="479"/>
        <v>23</v>
      </c>
      <c r="T4359">
        <f t="shared" si="480"/>
        <v>23</v>
      </c>
      <c r="U4359">
        <f t="shared" si="481"/>
        <v>0</v>
      </c>
      <c r="V4359" t="str">
        <f t="shared" si="482"/>
        <v/>
      </c>
    </row>
    <row r="4360" spans="1:22" x14ac:dyDescent="0.2">
      <c r="A4360" t="s">
        <v>15522</v>
      </c>
      <c r="B4360" t="s">
        <v>126</v>
      </c>
      <c r="C4360">
        <v>42960461</v>
      </c>
      <c r="D4360">
        <v>42960526</v>
      </c>
      <c r="E4360">
        <v>66</v>
      </c>
      <c r="F4360" t="s">
        <v>74</v>
      </c>
      <c r="G4360" t="s">
        <v>1573</v>
      </c>
      <c r="H4360" t="s">
        <v>15523</v>
      </c>
      <c r="I4360">
        <v>2</v>
      </c>
      <c r="J4360">
        <v>0</v>
      </c>
      <c r="K4360">
        <v>2</v>
      </c>
      <c r="L4360">
        <v>0</v>
      </c>
      <c r="M4360">
        <v>0</v>
      </c>
      <c r="N4360">
        <v>0</v>
      </c>
      <c r="O4360" t="str">
        <f t="shared" si="476"/>
        <v/>
      </c>
      <c r="P4360">
        <f>IF(ISERROR(VLOOKUP(G4360,Genes!$A$2:$A$749,1,0)),0,1)</f>
        <v>1</v>
      </c>
      <c r="Q4360">
        <f t="shared" si="477"/>
        <v>0</v>
      </c>
      <c r="R4360">
        <f t="shared" si="478"/>
        <v>1</v>
      </c>
      <c r="S4360">
        <f t="shared" si="479"/>
        <v>24</v>
      </c>
      <c r="T4360">
        <f t="shared" si="480"/>
        <v>24</v>
      </c>
      <c r="U4360">
        <f t="shared" si="481"/>
        <v>0</v>
      </c>
      <c r="V4360" t="str">
        <f t="shared" si="482"/>
        <v/>
      </c>
    </row>
    <row r="4361" spans="1:22" x14ac:dyDescent="0.2">
      <c r="A4361" t="s">
        <v>15524</v>
      </c>
      <c r="B4361" t="s">
        <v>126</v>
      </c>
      <c r="C4361">
        <v>42960461</v>
      </c>
      <c r="D4361">
        <v>42960496</v>
      </c>
      <c r="E4361">
        <v>36</v>
      </c>
      <c r="F4361" t="s">
        <v>74</v>
      </c>
      <c r="G4361" t="s">
        <v>1573</v>
      </c>
      <c r="H4361" t="s">
        <v>15525</v>
      </c>
      <c r="I4361">
        <v>2</v>
      </c>
      <c r="J4361">
        <v>1</v>
      </c>
      <c r="K4361">
        <v>0</v>
      </c>
      <c r="L4361">
        <v>1</v>
      </c>
      <c r="M4361">
        <v>0</v>
      </c>
      <c r="N4361">
        <v>0</v>
      </c>
      <c r="O4361" t="str">
        <f t="shared" si="476"/>
        <v/>
      </c>
      <c r="P4361">
        <f>IF(ISERROR(VLOOKUP(G4361,Genes!$A$2:$A$749,1,0)),0,1)</f>
        <v>1</v>
      </c>
      <c r="Q4361">
        <f t="shared" si="477"/>
        <v>0</v>
      </c>
      <c r="R4361">
        <f t="shared" si="478"/>
        <v>1</v>
      </c>
      <c r="S4361">
        <f t="shared" si="479"/>
        <v>25</v>
      </c>
      <c r="T4361">
        <f t="shared" si="480"/>
        <v>25</v>
      </c>
      <c r="U4361">
        <f t="shared" si="481"/>
        <v>0</v>
      </c>
      <c r="V4361" t="str">
        <f t="shared" si="482"/>
        <v/>
      </c>
    </row>
    <row r="4362" spans="1:22" x14ac:dyDescent="0.2">
      <c r="A4362" t="s">
        <v>15526</v>
      </c>
      <c r="B4362" t="s">
        <v>126</v>
      </c>
      <c r="C4362">
        <v>42959055</v>
      </c>
      <c r="D4362">
        <v>42959090</v>
      </c>
      <c r="E4362">
        <v>36</v>
      </c>
      <c r="F4362" t="s">
        <v>74</v>
      </c>
      <c r="G4362" t="s">
        <v>1573</v>
      </c>
      <c r="H4362" t="s">
        <v>15527</v>
      </c>
      <c r="I4362">
        <v>2</v>
      </c>
      <c r="J4362">
        <v>2</v>
      </c>
      <c r="K4362">
        <v>0</v>
      </c>
      <c r="L4362">
        <v>0</v>
      </c>
      <c r="M4362">
        <v>0</v>
      </c>
      <c r="N4362">
        <v>0</v>
      </c>
      <c r="O4362" t="str">
        <f t="shared" si="476"/>
        <v/>
      </c>
      <c r="P4362">
        <f>IF(ISERROR(VLOOKUP(G4362,Genes!$A$2:$A$749,1,0)),0,1)</f>
        <v>1</v>
      </c>
      <c r="Q4362">
        <f t="shared" si="477"/>
        <v>0</v>
      </c>
      <c r="R4362">
        <f t="shared" si="478"/>
        <v>1</v>
      </c>
      <c r="S4362">
        <f t="shared" si="479"/>
        <v>26</v>
      </c>
      <c r="T4362">
        <f t="shared" si="480"/>
        <v>26</v>
      </c>
      <c r="U4362">
        <f t="shared" si="481"/>
        <v>0</v>
      </c>
      <c r="V4362" t="str">
        <f t="shared" si="482"/>
        <v/>
      </c>
    </row>
    <row r="4363" spans="1:22" x14ac:dyDescent="0.2">
      <c r="A4363" t="s">
        <v>15528</v>
      </c>
      <c r="B4363" t="s">
        <v>126</v>
      </c>
      <c r="C4363">
        <v>42957922</v>
      </c>
      <c r="D4363">
        <v>42958012</v>
      </c>
      <c r="E4363">
        <v>91</v>
      </c>
      <c r="F4363" t="s">
        <v>74</v>
      </c>
      <c r="G4363" t="s">
        <v>1573</v>
      </c>
      <c r="H4363" t="s">
        <v>15529</v>
      </c>
      <c r="I4363">
        <v>2</v>
      </c>
      <c r="J4363">
        <v>0</v>
      </c>
      <c r="K4363">
        <v>2</v>
      </c>
      <c r="L4363">
        <v>0</v>
      </c>
      <c r="M4363">
        <v>0</v>
      </c>
      <c r="N4363">
        <v>0</v>
      </c>
      <c r="O4363" t="str">
        <f t="shared" si="476"/>
        <v/>
      </c>
      <c r="P4363">
        <f>IF(ISERROR(VLOOKUP(G4363,Genes!$A$2:$A$749,1,0)),0,1)</f>
        <v>1</v>
      </c>
      <c r="Q4363">
        <f t="shared" si="477"/>
        <v>0</v>
      </c>
      <c r="R4363">
        <f t="shared" si="478"/>
        <v>1</v>
      </c>
      <c r="S4363">
        <f t="shared" si="479"/>
        <v>27</v>
      </c>
      <c r="T4363">
        <f t="shared" si="480"/>
        <v>27</v>
      </c>
      <c r="U4363">
        <f t="shared" si="481"/>
        <v>0</v>
      </c>
      <c r="V4363" t="str">
        <f t="shared" si="482"/>
        <v/>
      </c>
    </row>
    <row r="4364" spans="1:22" x14ac:dyDescent="0.2">
      <c r="A4364" t="s">
        <v>15530</v>
      </c>
      <c r="B4364" t="s">
        <v>126</v>
      </c>
      <c r="C4364">
        <v>42956924</v>
      </c>
      <c r="D4364">
        <v>42957006</v>
      </c>
      <c r="E4364">
        <v>83</v>
      </c>
      <c r="F4364" t="s">
        <v>74</v>
      </c>
      <c r="G4364" t="s">
        <v>1573</v>
      </c>
      <c r="H4364" t="s">
        <v>15531</v>
      </c>
      <c r="I4364">
        <v>2</v>
      </c>
      <c r="J4364">
        <v>0</v>
      </c>
      <c r="K4364">
        <v>2</v>
      </c>
      <c r="L4364">
        <v>0</v>
      </c>
      <c r="M4364">
        <v>0</v>
      </c>
      <c r="N4364">
        <v>0</v>
      </c>
      <c r="O4364" t="str">
        <f t="shared" si="476"/>
        <v>EFTUD2</v>
      </c>
      <c r="P4364">
        <f>IF(ISERROR(VLOOKUP(G4364,Genes!$A$2:$A$749,1,0)),0,1)</f>
        <v>1</v>
      </c>
      <c r="Q4364">
        <f t="shared" si="477"/>
        <v>0</v>
      </c>
      <c r="R4364">
        <f t="shared" si="478"/>
        <v>1</v>
      </c>
      <c r="S4364">
        <f t="shared" si="479"/>
        <v>28</v>
      </c>
      <c r="T4364">
        <f t="shared" si="480"/>
        <v>28</v>
      </c>
      <c r="U4364">
        <f t="shared" si="481"/>
        <v>1</v>
      </c>
      <c r="V4364">
        <f t="shared" si="482"/>
        <v>1</v>
      </c>
    </row>
    <row r="4365" spans="1:22" x14ac:dyDescent="0.2">
      <c r="A4365" t="s">
        <v>15532</v>
      </c>
      <c r="B4365" t="s">
        <v>265</v>
      </c>
      <c r="C4365">
        <v>140513481</v>
      </c>
      <c r="D4365">
        <v>140513501</v>
      </c>
      <c r="E4365">
        <v>21</v>
      </c>
      <c r="F4365" t="s">
        <v>66</v>
      </c>
      <c r="G4365" t="s">
        <v>1580</v>
      </c>
      <c r="H4365" t="s">
        <v>15533</v>
      </c>
      <c r="I4365">
        <v>0</v>
      </c>
      <c r="J4365">
        <v>0</v>
      </c>
      <c r="K4365">
        <v>0</v>
      </c>
      <c r="L4365">
        <v>0</v>
      </c>
      <c r="M4365">
        <v>0</v>
      </c>
      <c r="N4365">
        <v>0</v>
      </c>
      <c r="O4365" t="str">
        <f t="shared" si="476"/>
        <v/>
      </c>
      <c r="P4365">
        <f>IF(ISERROR(VLOOKUP(G4365,Genes!$A$2:$A$749,1,0)),0,1)</f>
        <v>1</v>
      </c>
      <c r="Q4365">
        <f t="shared" si="477"/>
        <v>1</v>
      </c>
      <c r="R4365">
        <f t="shared" si="478"/>
        <v>0</v>
      </c>
      <c r="S4365">
        <f t="shared" si="479"/>
        <v>0</v>
      </c>
      <c r="T4365">
        <f t="shared" si="480"/>
        <v>1</v>
      </c>
      <c r="U4365">
        <f t="shared" si="481"/>
        <v>0</v>
      </c>
      <c r="V4365" t="str">
        <f t="shared" si="482"/>
        <v/>
      </c>
    </row>
    <row r="4366" spans="1:22" x14ac:dyDescent="0.2">
      <c r="A4366" t="s">
        <v>15534</v>
      </c>
      <c r="B4366" t="s">
        <v>265</v>
      </c>
      <c r="C4366">
        <v>140637823</v>
      </c>
      <c r="D4366">
        <v>140637980</v>
      </c>
      <c r="E4366">
        <v>158</v>
      </c>
      <c r="F4366" t="s">
        <v>66</v>
      </c>
      <c r="G4366" t="s">
        <v>1580</v>
      </c>
      <c r="H4366" t="s">
        <v>15535</v>
      </c>
      <c r="I4366">
        <v>3</v>
      </c>
      <c r="J4366">
        <v>0</v>
      </c>
      <c r="K4366">
        <v>2</v>
      </c>
      <c r="L4366">
        <v>1</v>
      </c>
      <c r="M4366">
        <v>0</v>
      </c>
      <c r="N4366">
        <v>0</v>
      </c>
      <c r="O4366" t="str">
        <f t="shared" si="476"/>
        <v/>
      </c>
      <c r="P4366">
        <f>IF(ISERROR(VLOOKUP(G4366,Genes!$A$2:$A$749,1,0)),0,1)</f>
        <v>1</v>
      </c>
      <c r="Q4366">
        <f t="shared" si="477"/>
        <v>0</v>
      </c>
      <c r="R4366">
        <f t="shared" si="478"/>
        <v>1</v>
      </c>
      <c r="S4366">
        <f t="shared" si="479"/>
        <v>1</v>
      </c>
      <c r="T4366">
        <f t="shared" si="480"/>
        <v>2</v>
      </c>
      <c r="U4366">
        <f t="shared" si="481"/>
        <v>0</v>
      </c>
      <c r="V4366" t="str">
        <f t="shared" si="482"/>
        <v/>
      </c>
    </row>
    <row r="4367" spans="1:22" x14ac:dyDescent="0.2">
      <c r="A4367" t="s">
        <v>15536</v>
      </c>
      <c r="B4367" t="s">
        <v>265</v>
      </c>
      <c r="C4367">
        <v>140637844</v>
      </c>
      <c r="D4367">
        <v>140637980</v>
      </c>
      <c r="E4367">
        <v>137</v>
      </c>
      <c r="F4367" t="s">
        <v>66</v>
      </c>
      <c r="G4367" t="s">
        <v>1580</v>
      </c>
      <c r="H4367" t="s">
        <v>15537</v>
      </c>
      <c r="I4367">
        <v>3</v>
      </c>
      <c r="J4367">
        <v>0</v>
      </c>
      <c r="K4367">
        <v>2</v>
      </c>
      <c r="L4367">
        <v>1</v>
      </c>
      <c r="M4367">
        <v>0</v>
      </c>
      <c r="N4367">
        <v>0</v>
      </c>
      <c r="O4367" t="str">
        <f t="shared" si="476"/>
        <v/>
      </c>
      <c r="P4367">
        <f>IF(ISERROR(VLOOKUP(G4367,Genes!$A$2:$A$749,1,0)),0,1)</f>
        <v>1</v>
      </c>
      <c r="Q4367">
        <f t="shared" si="477"/>
        <v>0</v>
      </c>
      <c r="R4367">
        <f t="shared" si="478"/>
        <v>1</v>
      </c>
      <c r="S4367">
        <f t="shared" si="479"/>
        <v>2</v>
      </c>
      <c r="T4367">
        <f t="shared" si="480"/>
        <v>3</v>
      </c>
      <c r="U4367">
        <f t="shared" si="481"/>
        <v>0</v>
      </c>
      <c r="V4367" t="str">
        <f t="shared" si="482"/>
        <v/>
      </c>
    </row>
    <row r="4368" spans="1:22" x14ac:dyDescent="0.2">
      <c r="A4368" t="s">
        <v>15538</v>
      </c>
      <c r="B4368" t="s">
        <v>265</v>
      </c>
      <c r="C4368">
        <v>140638354</v>
      </c>
      <c r="D4368">
        <v>140638542</v>
      </c>
      <c r="E4368">
        <v>189</v>
      </c>
      <c r="F4368" t="s">
        <v>66</v>
      </c>
      <c r="G4368" t="s">
        <v>1580</v>
      </c>
      <c r="H4368" t="s">
        <v>15539</v>
      </c>
      <c r="I4368">
        <v>3</v>
      </c>
      <c r="J4368">
        <v>1</v>
      </c>
      <c r="K4368">
        <v>2</v>
      </c>
      <c r="L4368">
        <v>0</v>
      </c>
      <c r="M4368">
        <v>0</v>
      </c>
      <c r="N4368">
        <v>0</v>
      </c>
      <c r="O4368" t="str">
        <f t="shared" si="476"/>
        <v/>
      </c>
      <c r="P4368">
        <f>IF(ISERROR(VLOOKUP(G4368,Genes!$A$2:$A$749,1,0)),0,1)</f>
        <v>1</v>
      </c>
      <c r="Q4368">
        <f t="shared" si="477"/>
        <v>0</v>
      </c>
      <c r="R4368">
        <f t="shared" si="478"/>
        <v>1</v>
      </c>
      <c r="S4368">
        <f t="shared" si="479"/>
        <v>3</v>
      </c>
      <c r="T4368">
        <f t="shared" si="480"/>
        <v>4</v>
      </c>
      <c r="U4368">
        <f t="shared" si="481"/>
        <v>0</v>
      </c>
      <c r="V4368" t="str">
        <f t="shared" si="482"/>
        <v/>
      </c>
    </row>
    <row r="4369" spans="1:22" x14ac:dyDescent="0.2">
      <c r="A4369" t="s">
        <v>15540</v>
      </c>
      <c r="B4369" t="s">
        <v>265</v>
      </c>
      <c r="C4369">
        <v>140646783</v>
      </c>
      <c r="D4369">
        <v>140646860</v>
      </c>
      <c r="E4369">
        <v>78</v>
      </c>
      <c r="F4369" t="s">
        <v>66</v>
      </c>
      <c r="G4369" t="s">
        <v>1580</v>
      </c>
      <c r="H4369" t="s">
        <v>15541</v>
      </c>
      <c r="I4369">
        <v>2</v>
      </c>
      <c r="J4369">
        <v>0</v>
      </c>
      <c r="K4369">
        <v>2</v>
      </c>
      <c r="L4369">
        <v>0</v>
      </c>
      <c r="M4369">
        <v>0</v>
      </c>
      <c r="N4369">
        <v>0</v>
      </c>
      <c r="O4369" t="str">
        <f t="shared" si="476"/>
        <v/>
      </c>
      <c r="P4369">
        <f>IF(ISERROR(VLOOKUP(G4369,Genes!$A$2:$A$749,1,0)),0,1)</f>
        <v>1</v>
      </c>
      <c r="Q4369">
        <f t="shared" si="477"/>
        <v>0</v>
      </c>
      <c r="R4369">
        <f t="shared" si="478"/>
        <v>1</v>
      </c>
      <c r="S4369">
        <f t="shared" si="479"/>
        <v>4</v>
      </c>
      <c r="T4369">
        <f t="shared" si="480"/>
        <v>5</v>
      </c>
      <c r="U4369">
        <f t="shared" si="481"/>
        <v>0</v>
      </c>
      <c r="V4369" t="str">
        <f t="shared" si="482"/>
        <v/>
      </c>
    </row>
    <row r="4370" spans="1:22" x14ac:dyDescent="0.2">
      <c r="A4370" t="s">
        <v>15542</v>
      </c>
      <c r="B4370" t="s">
        <v>265</v>
      </c>
      <c r="C4370">
        <v>140648623</v>
      </c>
      <c r="D4370">
        <v>140648743</v>
      </c>
      <c r="E4370">
        <v>121</v>
      </c>
      <c r="F4370" t="s">
        <v>66</v>
      </c>
      <c r="G4370" t="s">
        <v>1580</v>
      </c>
      <c r="H4370" t="s">
        <v>15543</v>
      </c>
      <c r="I4370">
        <v>3</v>
      </c>
      <c r="J4370">
        <v>1</v>
      </c>
      <c r="K4370">
        <v>1</v>
      </c>
      <c r="L4370">
        <v>1</v>
      </c>
      <c r="M4370">
        <v>0</v>
      </c>
      <c r="N4370">
        <v>0</v>
      </c>
      <c r="O4370" t="str">
        <f t="shared" si="476"/>
        <v/>
      </c>
      <c r="P4370">
        <f>IF(ISERROR(VLOOKUP(G4370,Genes!$A$2:$A$749,1,0)),0,1)</f>
        <v>1</v>
      </c>
      <c r="Q4370">
        <f t="shared" si="477"/>
        <v>0</v>
      </c>
      <c r="R4370">
        <f t="shared" si="478"/>
        <v>1</v>
      </c>
      <c r="S4370">
        <f t="shared" si="479"/>
        <v>5</v>
      </c>
      <c r="T4370">
        <f t="shared" si="480"/>
        <v>6</v>
      </c>
      <c r="U4370">
        <f t="shared" si="481"/>
        <v>0</v>
      </c>
      <c r="V4370" t="str">
        <f t="shared" si="482"/>
        <v/>
      </c>
    </row>
    <row r="4371" spans="1:22" x14ac:dyDescent="0.2">
      <c r="A4371" t="s">
        <v>15544</v>
      </c>
      <c r="B4371" t="s">
        <v>265</v>
      </c>
      <c r="C4371">
        <v>140652332</v>
      </c>
      <c r="D4371">
        <v>140652463</v>
      </c>
      <c r="E4371">
        <v>132</v>
      </c>
      <c r="F4371" t="s">
        <v>66</v>
      </c>
      <c r="G4371" t="s">
        <v>1580</v>
      </c>
      <c r="H4371" t="s">
        <v>15545</v>
      </c>
      <c r="I4371">
        <v>3</v>
      </c>
      <c r="J4371">
        <v>1</v>
      </c>
      <c r="K4371">
        <v>2</v>
      </c>
      <c r="L4371">
        <v>0</v>
      </c>
      <c r="M4371">
        <v>0</v>
      </c>
      <c r="N4371">
        <v>0</v>
      </c>
      <c r="O4371" t="str">
        <f t="shared" si="476"/>
        <v/>
      </c>
      <c r="P4371">
        <f>IF(ISERROR(VLOOKUP(G4371,Genes!$A$2:$A$749,1,0)),0,1)</f>
        <v>1</v>
      </c>
      <c r="Q4371">
        <f t="shared" si="477"/>
        <v>0</v>
      </c>
      <c r="R4371">
        <f t="shared" si="478"/>
        <v>1</v>
      </c>
      <c r="S4371">
        <f t="shared" si="479"/>
        <v>6</v>
      </c>
      <c r="T4371">
        <f t="shared" si="480"/>
        <v>7</v>
      </c>
      <c r="U4371">
        <f t="shared" si="481"/>
        <v>0</v>
      </c>
      <c r="V4371" t="str">
        <f t="shared" si="482"/>
        <v/>
      </c>
    </row>
    <row r="4372" spans="1:22" x14ac:dyDescent="0.2">
      <c r="A4372" t="s">
        <v>15546</v>
      </c>
      <c r="B4372" t="s">
        <v>265</v>
      </c>
      <c r="C4372">
        <v>140657127</v>
      </c>
      <c r="D4372">
        <v>140657272</v>
      </c>
      <c r="E4372">
        <v>146</v>
      </c>
      <c r="F4372" t="s">
        <v>66</v>
      </c>
      <c r="G4372" t="s">
        <v>1580</v>
      </c>
      <c r="H4372" t="s">
        <v>15547</v>
      </c>
      <c r="I4372">
        <v>3</v>
      </c>
      <c r="J4372">
        <v>1</v>
      </c>
      <c r="K4372">
        <v>2</v>
      </c>
      <c r="L4372">
        <v>0</v>
      </c>
      <c r="M4372">
        <v>0</v>
      </c>
      <c r="N4372">
        <v>0</v>
      </c>
      <c r="O4372" t="str">
        <f t="shared" si="476"/>
        <v/>
      </c>
      <c r="P4372">
        <f>IF(ISERROR(VLOOKUP(G4372,Genes!$A$2:$A$749,1,0)),0,1)</f>
        <v>1</v>
      </c>
      <c r="Q4372">
        <f t="shared" si="477"/>
        <v>0</v>
      </c>
      <c r="R4372">
        <f t="shared" si="478"/>
        <v>1</v>
      </c>
      <c r="S4372">
        <f t="shared" si="479"/>
        <v>7</v>
      </c>
      <c r="T4372">
        <f t="shared" si="480"/>
        <v>8</v>
      </c>
      <c r="U4372">
        <f t="shared" si="481"/>
        <v>0</v>
      </c>
      <c r="V4372" t="str">
        <f t="shared" si="482"/>
        <v/>
      </c>
    </row>
    <row r="4373" spans="1:22" x14ac:dyDescent="0.2">
      <c r="A4373" t="s">
        <v>15548</v>
      </c>
      <c r="B4373" t="s">
        <v>265</v>
      </c>
      <c r="C4373">
        <v>140657195</v>
      </c>
      <c r="D4373">
        <v>140657272</v>
      </c>
      <c r="E4373">
        <v>78</v>
      </c>
      <c r="F4373" t="s">
        <v>66</v>
      </c>
      <c r="G4373" t="s">
        <v>1580</v>
      </c>
      <c r="H4373" t="s">
        <v>15549</v>
      </c>
      <c r="I4373">
        <v>3</v>
      </c>
      <c r="J4373">
        <v>0</v>
      </c>
      <c r="K4373">
        <v>2</v>
      </c>
      <c r="L4373">
        <v>1</v>
      </c>
      <c r="M4373">
        <v>0</v>
      </c>
      <c r="N4373">
        <v>0</v>
      </c>
      <c r="O4373" t="str">
        <f t="shared" si="476"/>
        <v/>
      </c>
      <c r="P4373">
        <f>IF(ISERROR(VLOOKUP(G4373,Genes!$A$2:$A$749,1,0)),0,1)</f>
        <v>1</v>
      </c>
      <c r="Q4373">
        <f t="shared" si="477"/>
        <v>0</v>
      </c>
      <c r="R4373">
        <f t="shared" si="478"/>
        <v>1</v>
      </c>
      <c r="S4373">
        <f t="shared" si="479"/>
        <v>8</v>
      </c>
      <c r="T4373">
        <f t="shared" si="480"/>
        <v>9</v>
      </c>
      <c r="U4373">
        <f t="shared" si="481"/>
        <v>0</v>
      </c>
      <c r="V4373" t="str">
        <f t="shared" si="482"/>
        <v/>
      </c>
    </row>
    <row r="4374" spans="1:22" x14ac:dyDescent="0.2">
      <c r="A4374" t="s">
        <v>15550</v>
      </c>
      <c r="B4374" t="s">
        <v>265</v>
      </c>
      <c r="C4374">
        <v>140669561</v>
      </c>
      <c r="D4374">
        <v>140669704</v>
      </c>
      <c r="E4374">
        <v>144</v>
      </c>
      <c r="F4374" t="s">
        <v>66</v>
      </c>
      <c r="G4374" t="s">
        <v>1580</v>
      </c>
      <c r="H4374" t="s">
        <v>15551</v>
      </c>
      <c r="I4374">
        <v>3</v>
      </c>
      <c r="J4374">
        <v>1</v>
      </c>
      <c r="K4374">
        <v>2</v>
      </c>
      <c r="L4374">
        <v>0</v>
      </c>
      <c r="M4374">
        <v>0</v>
      </c>
      <c r="N4374">
        <v>0</v>
      </c>
      <c r="O4374" t="str">
        <f t="shared" si="476"/>
        <v/>
      </c>
      <c r="P4374">
        <f>IF(ISERROR(VLOOKUP(G4374,Genes!$A$2:$A$749,1,0)),0,1)</f>
        <v>1</v>
      </c>
      <c r="Q4374">
        <f t="shared" si="477"/>
        <v>0</v>
      </c>
      <c r="R4374">
        <f t="shared" si="478"/>
        <v>1</v>
      </c>
      <c r="S4374">
        <f t="shared" si="479"/>
        <v>9</v>
      </c>
      <c r="T4374">
        <f t="shared" si="480"/>
        <v>10</v>
      </c>
      <c r="U4374">
        <f t="shared" si="481"/>
        <v>0</v>
      </c>
      <c r="V4374" t="str">
        <f t="shared" si="482"/>
        <v/>
      </c>
    </row>
    <row r="4375" spans="1:22" x14ac:dyDescent="0.2">
      <c r="A4375" t="s">
        <v>15552</v>
      </c>
      <c r="B4375" t="s">
        <v>265</v>
      </c>
      <c r="C4375">
        <v>140671070</v>
      </c>
      <c r="D4375">
        <v>140671296</v>
      </c>
      <c r="E4375">
        <v>227</v>
      </c>
      <c r="F4375" t="s">
        <v>66</v>
      </c>
      <c r="G4375" t="s">
        <v>1580</v>
      </c>
      <c r="H4375" t="s">
        <v>15553</v>
      </c>
      <c r="I4375">
        <v>3</v>
      </c>
      <c r="J4375">
        <v>1</v>
      </c>
      <c r="K4375">
        <v>2</v>
      </c>
      <c r="L4375">
        <v>0</v>
      </c>
      <c r="M4375">
        <v>0</v>
      </c>
      <c r="N4375">
        <v>0</v>
      </c>
      <c r="O4375" t="str">
        <f t="shared" si="476"/>
        <v/>
      </c>
      <c r="P4375">
        <f>IF(ISERROR(VLOOKUP(G4375,Genes!$A$2:$A$749,1,0)),0,1)</f>
        <v>1</v>
      </c>
      <c r="Q4375">
        <f t="shared" si="477"/>
        <v>0</v>
      </c>
      <c r="R4375">
        <f t="shared" si="478"/>
        <v>1</v>
      </c>
      <c r="S4375">
        <f t="shared" si="479"/>
        <v>10</v>
      </c>
      <c r="T4375">
        <f t="shared" si="480"/>
        <v>11</v>
      </c>
      <c r="U4375">
        <f t="shared" si="481"/>
        <v>0</v>
      </c>
      <c r="V4375" t="str">
        <f t="shared" si="482"/>
        <v/>
      </c>
    </row>
    <row r="4376" spans="1:22" x14ac:dyDescent="0.2">
      <c r="A4376" t="s">
        <v>15554</v>
      </c>
      <c r="B4376" t="s">
        <v>265</v>
      </c>
      <c r="C4376">
        <v>140523449</v>
      </c>
      <c r="D4376">
        <v>140523475</v>
      </c>
      <c r="E4376">
        <v>27</v>
      </c>
      <c r="F4376" t="s">
        <v>66</v>
      </c>
      <c r="G4376" t="s">
        <v>1580</v>
      </c>
      <c r="H4376" t="s">
        <v>15555</v>
      </c>
      <c r="I4376">
        <v>0</v>
      </c>
      <c r="J4376">
        <v>0</v>
      </c>
      <c r="K4376">
        <v>0</v>
      </c>
      <c r="L4376">
        <v>0</v>
      </c>
      <c r="M4376">
        <v>0</v>
      </c>
      <c r="N4376">
        <v>0</v>
      </c>
      <c r="O4376" t="str">
        <f t="shared" si="476"/>
        <v/>
      </c>
      <c r="P4376">
        <f>IF(ISERROR(VLOOKUP(G4376,Genes!$A$2:$A$749,1,0)),0,1)</f>
        <v>1</v>
      </c>
      <c r="Q4376">
        <f t="shared" si="477"/>
        <v>0</v>
      </c>
      <c r="R4376">
        <f t="shared" si="478"/>
        <v>0</v>
      </c>
      <c r="S4376">
        <f t="shared" si="479"/>
        <v>10</v>
      </c>
      <c r="T4376">
        <f t="shared" si="480"/>
        <v>12</v>
      </c>
      <c r="U4376">
        <f t="shared" si="481"/>
        <v>0</v>
      </c>
      <c r="V4376" t="str">
        <f t="shared" si="482"/>
        <v/>
      </c>
    </row>
    <row r="4377" spans="1:22" x14ac:dyDescent="0.2">
      <c r="A4377" t="s">
        <v>15556</v>
      </c>
      <c r="B4377" t="s">
        <v>265</v>
      </c>
      <c r="C4377">
        <v>140672334</v>
      </c>
      <c r="D4377">
        <v>140672507</v>
      </c>
      <c r="E4377">
        <v>174</v>
      </c>
      <c r="F4377" t="s">
        <v>66</v>
      </c>
      <c r="G4377" t="s">
        <v>1580</v>
      </c>
      <c r="H4377" t="s">
        <v>15557</v>
      </c>
      <c r="I4377">
        <v>3</v>
      </c>
      <c r="J4377">
        <v>1</v>
      </c>
      <c r="K4377">
        <v>2</v>
      </c>
      <c r="L4377">
        <v>0</v>
      </c>
      <c r="M4377">
        <v>0</v>
      </c>
      <c r="N4377">
        <v>0</v>
      </c>
      <c r="O4377" t="str">
        <f t="shared" si="476"/>
        <v/>
      </c>
      <c r="P4377">
        <f>IF(ISERROR(VLOOKUP(G4377,Genes!$A$2:$A$749,1,0)),0,1)</f>
        <v>1</v>
      </c>
      <c r="Q4377">
        <f t="shared" si="477"/>
        <v>0</v>
      </c>
      <c r="R4377">
        <f t="shared" si="478"/>
        <v>1</v>
      </c>
      <c r="S4377">
        <f t="shared" si="479"/>
        <v>11</v>
      </c>
      <c r="T4377">
        <f t="shared" si="480"/>
        <v>13</v>
      </c>
      <c r="U4377">
        <f t="shared" si="481"/>
        <v>0</v>
      </c>
      <c r="V4377" t="str">
        <f t="shared" si="482"/>
        <v/>
      </c>
    </row>
    <row r="4378" spans="1:22" x14ac:dyDescent="0.2">
      <c r="A4378" t="s">
        <v>15558</v>
      </c>
      <c r="B4378" t="s">
        <v>265</v>
      </c>
      <c r="C4378">
        <v>140674087</v>
      </c>
      <c r="D4378">
        <v>140674169</v>
      </c>
      <c r="E4378">
        <v>83</v>
      </c>
      <c r="F4378" t="s">
        <v>66</v>
      </c>
      <c r="G4378" t="s">
        <v>1580</v>
      </c>
      <c r="H4378" t="s">
        <v>15559</v>
      </c>
      <c r="I4378">
        <v>2</v>
      </c>
      <c r="J4378">
        <v>0</v>
      </c>
      <c r="K4378">
        <v>2</v>
      </c>
      <c r="L4378">
        <v>0</v>
      </c>
      <c r="M4378">
        <v>0</v>
      </c>
      <c r="N4378">
        <v>0</v>
      </c>
      <c r="O4378" t="str">
        <f t="shared" si="476"/>
        <v/>
      </c>
      <c r="P4378">
        <f>IF(ISERROR(VLOOKUP(G4378,Genes!$A$2:$A$749,1,0)),0,1)</f>
        <v>1</v>
      </c>
      <c r="Q4378">
        <f t="shared" si="477"/>
        <v>0</v>
      </c>
      <c r="R4378">
        <f t="shared" si="478"/>
        <v>1</v>
      </c>
      <c r="S4378">
        <f t="shared" si="479"/>
        <v>12</v>
      </c>
      <c r="T4378">
        <f t="shared" si="480"/>
        <v>14</v>
      </c>
      <c r="U4378">
        <f t="shared" si="481"/>
        <v>0</v>
      </c>
      <c r="V4378" t="str">
        <f t="shared" si="482"/>
        <v/>
      </c>
    </row>
    <row r="4379" spans="1:22" x14ac:dyDescent="0.2">
      <c r="A4379" t="s">
        <v>15560</v>
      </c>
      <c r="B4379" t="s">
        <v>265</v>
      </c>
      <c r="C4379">
        <v>140676743</v>
      </c>
      <c r="D4379">
        <v>140676849</v>
      </c>
      <c r="E4379">
        <v>107</v>
      </c>
      <c r="F4379" t="s">
        <v>66</v>
      </c>
      <c r="G4379" t="s">
        <v>1580</v>
      </c>
      <c r="H4379" t="s">
        <v>15561</v>
      </c>
      <c r="I4379">
        <v>2</v>
      </c>
      <c r="J4379">
        <v>0</v>
      </c>
      <c r="K4379">
        <v>2</v>
      </c>
      <c r="L4379">
        <v>0</v>
      </c>
      <c r="M4379">
        <v>0</v>
      </c>
      <c r="N4379">
        <v>0</v>
      </c>
      <c r="O4379" t="str">
        <f t="shared" si="476"/>
        <v/>
      </c>
      <c r="P4379">
        <f>IF(ISERROR(VLOOKUP(G4379,Genes!$A$2:$A$749,1,0)),0,1)</f>
        <v>1</v>
      </c>
      <c r="Q4379">
        <f t="shared" si="477"/>
        <v>0</v>
      </c>
      <c r="R4379">
        <f t="shared" si="478"/>
        <v>1</v>
      </c>
      <c r="S4379">
        <f t="shared" si="479"/>
        <v>13</v>
      </c>
      <c r="T4379">
        <f t="shared" si="480"/>
        <v>15</v>
      </c>
      <c r="U4379">
        <f t="shared" si="481"/>
        <v>0</v>
      </c>
      <c r="V4379" t="str">
        <f t="shared" si="482"/>
        <v/>
      </c>
    </row>
    <row r="4380" spans="1:22" x14ac:dyDescent="0.2">
      <c r="A4380" t="s">
        <v>15562</v>
      </c>
      <c r="B4380" t="s">
        <v>265</v>
      </c>
      <c r="C4380">
        <v>140678558</v>
      </c>
      <c r="D4380">
        <v>140678602</v>
      </c>
      <c r="E4380">
        <v>45</v>
      </c>
      <c r="F4380" t="s">
        <v>66</v>
      </c>
      <c r="G4380" t="s">
        <v>1580</v>
      </c>
      <c r="H4380" t="s">
        <v>15563</v>
      </c>
      <c r="I4380">
        <v>2</v>
      </c>
      <c r="J4380">
        <v>0</v>
      </c>
      <c r="K4380">
        <v>0</v>
      </c>
      <c r="L4380">
        <v>1</v>
      </c>
      <c r="M4380">
        <v>1</v>
      </c>
      <c r="N4380">
        <v>0</v>
      </c>
      <c r="O4380" t="str">
        <f t="shared" si="476"/>
        <v/>
      </c>
      <c r="P4380">
        <f>IF(ISERROR(VLOOKUP(G4380,Genes!$A$2:$A$749,1,0)),0,1)</f>
        <v>1</v>
      </c>
      <c r="Q4380">
        <f t="shared" si="477"/>
        <v>0</v>
      </c>
      <c r="R4380">
        <f t="shared" si="478"/>
        <v>1</v>
      </c>
      <c r="S4380">
        <f t="shared" si="479"/>
        <v>14</v>
      </c>
      <c r="T4380">
        <f t="shared" si="480"/>
        <v>16</v>
      </c>
      <c r="U4380">
        <f t="shared" si="481"/>
        <v>0</v>
      </c>
      <c r="V4380" t="str">
        <f t="shared" si="482"/>
        <v/>
      </c>
    </row>
    <row r="4381" spans="1:22" x14ac:dyDescent="0.2">
      <c r="A4381" t="s">
        <v>15564</v>
      </c>
      <c r="B4381" t="s">
        <v>265</v>
      </c>
      <c r="C4381">
        <v>140683141</v>
      </c>
      <c r="D4381">
        <v>140683305</v>
      </c>
      <c r="E4381">
        <v>165</v>
      </c>
      <c r="F4381" t="s">
        <v>66</v>
      </c>
      <c r="G4381" t="s">
        <v>1580</v>
      </c>
      <c r="H4381" t="s">
        <v>15565</v>
      </c>
      <c r="I4381">
        <v>0</v>
      </c>
      <c r="J4381">
        <v>0</v>
      </c>
      <c r="K4381">
        <v>0</v>
      </c>
      <c r="L4381">
        <v>0</v>
      </c>
      <c r="M4381">
        <v>0</v>
      </c>
      <c r="N4381">
        <v>0</v>
      </c>
      <c r="O4381" t="str">
        <f t="shared" si="476"/>
        <v/>
      </c>
      <c r="P4381">
        <f>IF(ISERROR(VLOOKUP(G4381,Genes!$A$2:$A$749,1,0)),0,1)</f>
        <v>1</v>
      </c>
      <c r="Q4381">
        <f t="shared" si="477"/>
        <v>0</v>
      </c>
      <c r="R4381">
        <f t="shared" si="478"/>
        <v>0</v>
      </c>
      <c r="S4381">
        <f t="shared" si="479"/>
        <v>14</v>
      </c>
      <c r="T4381">
        <f t="shared" si="480"/>
        <v>17</v>
      </c>
      <c r="U4381">
        <f t="shared" si="481"/>
        <v>0</v>
      </c>
      <c r="V4381" t="str">
        <f t="shared" si="482"/>
        <v/>
      </c>
    </row>
    <row r="4382" spans="1:22" x14ac:dyDescent="0.2">
      <c r="A4382" t="s">
        <v>15566</v>
      </c>
      <c r="B4382" t="s">
        <v>265</v>
      </c>
      <c r="C4382">
        <v>140685300</v>
      </c>
      <c r="D4382">
        <v>140685422</v>
      </c>
      <c r="E4382">
        <v>123</v>
      </c>
      <c r="F4382" t="s">
        <v>66</v>
      </c>
      <c r="G4382" t="s">
        <v>1580</v>
      </c>
      <c r="H4382" t="s">
        <v>15567</v>
      </c>
      <c r="I4382">
        <v>3</v>
      </c>
      <c r="J4382">
        <v>1</v>
      </c>
      <c r="K4382">
        <v>2</v>
      </c>
      <c r="L4382">
        <v>0</v>
      </c>
      <c r="M4382">
        <v>0</v>
      </c>
      <c r="N4382">
        <v>0</v>
      </c>
      <c r="O4382" t="str">
        <f t="shared" si="476"/>
        <v/>
      </c>
      <c r="P4382">
        <f>IF(ISERROR(VLOOKUP(G4382,Genes!$A$2:$A$749,1,0)),0,1)</f>
        <v>1</v>
      </c>
      <c r="Q4382">
        <f t="shared" si="477"/>
        <v>0</v>
      </c>
      <c r="R4382">
        <f t="shared" si="478"/>
        <v>1</v>
      </c>
      <c r="S4382">
        <f t="shared" si="479"/>
        <v>15</v>
      </c>
      <c r="T4382">
        <f t="shared" si="480"/>
        <v>18</v>
      </c>
      <c r="U4382">
        <f t="shared" si="481"/>
        <v>0</v>
      </c>
      <c r="V4382" t="str">
        <f t="shared" si="482"/>
        <v/>
      </c>
    </row>
    <row r="4383" spans="1:22" x14ac:dyDescent="0.2">
      <c r="A4383" t="s">
        <v>15568</v>
      </c>
      <c r="B4383" t="s">
        <v>265</v>
      </c>
      <c r="C4383">
        <v>140685348</v>
      </c>
      <c r="D4383">
        <v>140685422</v>
      </c>
      <c r="E4383">
        <v>75</v>
      </c>
      <c r="F4383" t="s">
        <v>66</v>
      </c>
      <c r="G4383" t="s">
        <v>1580</v>
      </c>
      <c r="H4383" t="s">
        <v>15569</v>
      </c>
      <c r="I4383">
        <v>3</v>
      </c>
      <c r="J4383">
        <v>0</v>
      </c>
      <c r="K4383">
        <v>2</v>
      </c>
      <c r="L4383">
        <v>1</v>
      </c>
      <c r="M4383">
        <v>0</v>
      </c>
      <c r="N4383">
        <v>0</v>
      </c>
      <c r="O4383" t="str">
        <f t="shared" si="476"/>
        <v/>
      </c>
      <c r="P4383">
        <f>IF(ISERROR(VLOOKUP(G4383,Genes!$A$2:$A$749,1,0)),0,1)</f>
        <v>1</v>
      </c>
      <c r="Q4383">
        <f t="shared" si="477"/>
        <v>0</v>
      </c>
      <c r="R4383">
        <f t="shared" si="478"/>
        <v>1</v>
      </c>
      <c r="S4383">
        <f t="shared" si="479"/>
        <v>16</v>
      </c>
      <c r="T4383">
        <f t="shared" si="480"/>
        <v>19</v>
      </c>
      <c r="U4383">
        <f t="shared" si="481"/>
        <v>0</v>
      </c>
      <c r="V4383" t="str">
        <f t="shared" si="482"/>
        <v/>
      </c>
    </row>
    <row r="4384" spans="1:22" x14ac:dyDescent="0.2">
      <c r="A4384" t="s">
        <v>15570</v>
      </c>
      <c r="B4384" t="s">
        <v>265</v>
      </c>
      <c r="C4384">
        <v>140693265</v>
      </c>
      <c r="D4384">
        <v>140693366</v>
      </c>
      <c r="E4384">
        <v>102</v>
      </c>
      <c r="F4384" t="s">
        <v>66</v>
      </c>
      <c r="G4384" t="s">
        <v>1580</v>
      </c>
      <c r="H4384" t="s">
        <v>15571</v>
      </c>
      <c r="I4384">
        <v>2</v>
      </c>
      <c r="J4384">
        <v>0</v>
      </c>
      <c r="K4384">
        <v>2</v>
      </c>
      <c r="L4384">
        <v>0</v>
      </c>
      <c r="M4384">
        <v>0</v>
      </c>
      <c r="N4384">
        <v>0</v>
      </c>
      <c r="O4384" t="str">
        <f t="shared" si="476"/>
        <v/>
      </c>
      <c r="P4384">
        <f>IF(ISERROR(VLOOKUP(G4384,Genes!$A$2:$A$749,1,0)),0,1)</f>
        <v>1</v>
      </c>
      <c r="Q4384">
        <f t="shared" si="477"/>
        <v>0</v>
      </c>
      <c r="R4384">
        <f t="shared" si="478"/>
        <v>1</v>
      </c>
      <c r="S4384">
        <f t="shared" si="479"/>
        <v>17</v>
      </c>
      <c r="T4384">
        <f t="shared" si="480"/>
        <v>20</v>
      </c>
      <c r="U4384">
        <f t="shared" si="481"/>
        <v>0</v>
      </c>
      <c r="V4384" t="str">
        <f t="shared" si="482"/>
        <v/>
      </c>
    </row>
    <row r="4385" spans="1:22" x14ac:dyDescent="0.2">
      <c r="A4385" t="s">
        <v>15572</v>
      </c>
      <c r="B4385" t="s">
        <v>265</v>
      </c>
      <c r="C4385">
        <v>140695332</v>
      </c>
      <c r="D4385">
        <v>140695436</v>
      </c>
      <c r="E4385">
        <v>105</v>
      </c>
      <c r="F4385" t="s">
        <v>66</v>
      </c>
      <c r="G4385" t="s">
        <v>1580</v>
      </c>
      <c r="H4385" t="s">
        <v>15573</v>
      </c>
      <c r="I4385">
        <v>2</v>
      </c>
      <c r="J4385">
        <v>0</v>
      </c>
      <c r="K4385">
        <v>2</v>
      </c>
      <c r="L4385">
        <v>0</v>
      </c>
      <c r="M4385">
        <v>0</v>
      </c>
      <c r="N4385">
        <v>0</v>
      </c>
      <c r="O4385" t="str">
        <f t="shared" si="476"/>
        <v/>
      </c>
      <c r="P4385">
        <f>IF(ISERROR(VLOOKUP(G4385,Genes!$A$2:$A$749,1,0)),0,1)</f>
        <v>1</v>
      </c>
      <c r="Q4385">
        <f t="shared" si="477"/>
        <v>0</v>
      </c>
      <c r="R4385">
        <f t="shared" si="478"/>
        <v>1</v>
      </c>
      <c r="S4385">
        <f t="shared" si="479"/>
        <v>18</v>
      </c>
      <c r="T4385">
        <f t="shared" si="480"/>
        <v>21</v>
      </c>
      <c r="U4385">
        <f t="shared" si="481"/>
        <v>0</v>
      </c>
      <c r="V4385" t="str">
        <f t="shared" si="482"/>
        <v/>
      </c>
    </row>
    <row r="4386" spans="1:22" x14ac:dyDescent="0.2">
      <c r="A4386" t="s">
        <v>15574</v>
      </c>
      <c r="B4386" t="s">
        <v>265</v>
      </c>
      <c r="C4386">
        <v>140697309</v>
      </c>
      <c r="D4386">
        <v>140697380</v>
      </c>
      <c r="E4386">
        <v>72</v>
      </c>
      <c r="F4386" t="s">
        <v>66</v>
      </c>
      <c r="G4386" t="s">
        <v>1580</v>
      </c>
      <c r="H4386" t="s">
        <v>15575</v>
      </c>
      <c r="I4386">
        <v>0</v>
      </c>
      <c r="J4386">
        <v>0</v>
      </c>
      <c r="K4386">
        <v>0</v>
      </c>
      <c r="L4386">
        <v>0</v>
      </c>
      <c r="M4386">
        <v>0</v>
      </c>
      <c r="N4386">
        <v>0</v>
      </c>
      <c r="O4386" t="str">
        <f t="shared" si="476"/>
        <v/>
      </c>
      <c r="P4386">
        <f>IF(ISERROR(VLOOKUP(G4386,Genes!$A$2:$A$749,1,0)),0,1)</f>
        <v>1</v>
      </c>
      <c r="Q4386">
        <f t="shared" si="477"/>
        <v>0</v>
      </c>
      <c r="R4386">
        <f t="shared" si="478"/>
        <v>0</v>
      </c>
      <c r="S4386">
        <f t="shared" si="479"/>
        <v>18</v>
      </c>
      <c r="T4386">
        <f t="shared" si="480"/>
        <v>22</v>
      </c>
      <c r="U4386">
        <f t="shared" si="481"/>
        <v>0</v>
      </c>
      <c r="V4386" t="str">
        <f t="shared" si="482"/>
        <v/>
      </c>
    </row>
    <row r="4387" spans="1:22" x14ac:dyDescent="0.2">
      <c r="A4387" t="s">
        <v>15576</v>
      </c>
      <c r="B4387" t="s">
        <v>265</v>
      </c>
      <c r="C4387">
        <v>140540879</v>
      </c>
      <c r="D4387">
        <v>140540890</v>
      </c>
      <c r="E4387">
        <v>12</v>
      </c>
      <c r="F4387" t="s">
        <v>66</v>
      </c>
      <c r="G4387" t="s">
        <v>1580</v>
      </c>
      <c r="H4387" t="s">
        <v>15577</v>
      </c>
      <c r="I4387">
        <v>0</v>
      </c>
      <c r="J4387">
        <v>0</v>
      </c>
      <c r="K4387">
        <v>0</v>
      </c>
      <c r="L4387">
        <v>0</v>
      </c>
      <c r="M4387">
        <v>0</v>
      </c>
      <c r="N4387">
        <v>0</v>
      </c>
      <c r="O4387" t="str">
        <f t="shared" si="476"/>
        <v/>
      </c>
      <c r="P4387">
        <f>IF(ISERROR(VLOOKUP(G4387,Genes!$A$2:$A$749,1,0)),0,1)</f>
        <v>1</v>
      </c>
      <c r="Q4387">
        <f t="shared" si="477"/>
        <v>0</v>
      </c>
      <c r="R4387">
        <f t="shared" si="478"/>
        <v>0</v>
      </c>
      <c r="S4387">
        <f t="shared" si="479"/>
        <v>18</v>
      </c>
      <c r="T4387">
        <f t="shared" si="480"/>
        <v>23</v>
      </c>
      <c r="U4387">
        <f t="shared" si="481"/>
        <v>0</v>
      </c>
      <c r="V4387" t="str">
        <f t="shared" si="482"/>
        <v/>
      </c>
    </row>
    <row r="4388" spans="1:22" x14ac:dyDescent="0.2">
      <c r="A4388" t="s">
        <v>15578</v>
      </c>
      <c r="B4388" t="s">
        <v>265</v>
      </c>
      <c r="C4388">
        <v>140705913</v>
      </c>
      <c r="D4388">
        <v>140706067</v>
      </c>
      <c r="E4388">
        <v>155</v>
      </c>
      <c r="F4388" t="s">
        <v>66</v>
      </c>
      <c r="G4388" t="s">
        <v>1580</v>
      </c>
      <c r="H4388" t="s">
        <v>15579</v>
      </c>
      <c r="I4388">
        <v>3</v>
      </c>
      <c r="J4388">
        <v>1</v>
      </c>
      <c r="K4388">
        <v>2</v>
      </c>
      <c r="L4388">
        <v>0</v>
      </c>
      <c r="M4388">
        <v>0</v>
      </c>
      <c r="N4388">
        <v>0</v>
      </c>
      <c r="O4388" t="str">
        <f t="shared" si="476"/>
        <v/>
      </c>
      <c r="P4388">
        <f>IF(ISERROR(VLOOKUP(G4388,Genes!$A$2:$A$749,1,0)),0,1)</f>
        <v>1</v>
      </c>
      <c r="Q4388">
        <f t="shared" si="477"/>
        <v>0</v>
      </c>
      <c r="R4388">
        <f t="shared" si="478"/>
        <v>1</v>
      </c>
      <c r="S4388">
        <f t="shared" si="479"/>
        <v>19</v>
      </c>
      <c r="T4388">
        <f t="shared" si="480"/>
        <v>24</v>
      </c>
      <c r="U4388">
        <f t="shared" si="481"/>
        <v>0</v>
      </c>
      <c r="V4388" t="str">
        <f t="shared" si="482"/>
        <v/>
      </c>
    </row>
    <row r="4389" spans="1:22" x14ac:dyDescent="0.2">
      <c r="A4389" t="s">
        <v>15580</v>
      </c>
      <c r="B4389" t="s">
        <v>265</v>
      </c>
      <c r="C4389">
        <v>140707458</v>
      </c>
      <c r="D4389">
        <v>140707625</v>
      </c>
      <c r="E4389">
        <v>168</v>
      </c>
      <c r="F4389" t="s">
        <v>66</v>
      </c>
      <c r="G4389" t="s">
        <v>1580</v>
      </c>
      <c r="H4389" t="s">
        <v>15581</v>
      </c>
      <c r="I4389">
        <v>3</v>
      </c>
      <c r="J4389">
        <v>1</v>
      </c>
      <c r="K4389">
        <v>2</v>
      </c>
      <c r="L4389">
        <v>0</v>
      </c>
      <c r="M4389">
        <v>0</v>
      </c>
      <c r="N4389">
        <v>0</v>
      </c>
      <c r="O4389" t="str">
        <f t="shared" si="476"/>
        <v/>
      </c>
      <c r="P4389">
        <f>IF(ISERROR(VLOOKUP(G4389,Genes!$A$2:$A$749,1,0)),0,1)</f>
        <v>1</v>
      </c>
      <c r="Q4389">
        <f t="shared" si="477"/>
        <v>0</v>
      </c>
      <c r="R4389">
        <f t="shared" si="478"/>
        <v>1</v>
      </c>
      <c r="S4389">
        <f t="shared" si="479"/>
        <v>20</v>
      </c>
      <c r="T4389">
        <f t="shared" si="480"/>
        <v>25</v>
      </c>
      <c r="U4389">
        <f t="shared" si="481"/>
        <v>0</v>
      </c>
      <c r="V4389" t="str">
        <f t="shared" si="482"/>
        <v/>
      </c>
    </row>
    <row r="4390" spans="1:22" x14ac:dyDescent="0.2">
      <c r="A4390" t="s">
        <v>15582</v>
      </c>
      <c r="B4390" t="s">
        <v>265</v>
      </c>
      <c r="C4390">
        <v>140707838</v>
      </c>
      <c r="D4390">
        <v>140707982</v>
      </c>
      <c r="E4390">
        <v>145</v>
      </c>
      <c r="F4390" t="s">
        <v>66</v>
      </c>
      <c r="G4390" t="s">
        <v>1580</v>
      </c>
      <c r="H4390" t="s">
        <v>15583</v>
      </c>
      <c r="I4390">
        <v>3</v>
      </c>
      <c r="J4390">
        <v>1</v>
      </c>
      <c r="K4390">
        <v>2</v>
      </c>
      <c r="L4390">
        <v>0</v>
      </c>
      <c r="M4390">
        <v>0</v>
      </c>
      <c r="N4390">
        <v>0</v>
      </c>
      <c r="O4390" t="str">
        <f t="shared" si="476"/>
        <v/>
      </c>
      <c r="P4390">
        <f>IF(ISERROR(VLOOKUP(G4390,Genes!$A$2:$A$749,1,0)),0,1)</f>
        <v>1</v>
      </c>
      <c r="Q4390">
        <f t="shared" si="477"/>
        <v>0</v>
      </c>
      <c r="R4390">
        <f t="shared" si="478"/>
        <v>1</v>
      </c>
      <c r="S4390">
        <f t="shared" si="479"/>
        <v>21</v>
      </c>
      <c r="T4390">
        <f t="shared" si="480"/>
        <v>26</v>
      </c>
      <c r="U4390">
        <f t="shared" si="481"/>
        <v>0</v>
      </c>
      <c r="V4390" t="str">
        <f t="shared" si="482"/>
        <v/>
      </c>
    </row>
    <row r="4391" spans="1:22" x14ac:dyDescent="0.2">
      <c r="A4391" t="s">
        <v>15584</v>
      </c>
      <c r="B4391" t="s">
        <v>265</v>
      </c>
      <c r="C4391">
        <v>140708883</v>
      </c>
      <c r="D4391">
        <v>140708960</v>
      </c>
      <c r="E4391">
        <v>78</v>
      </c>
      <c r="F4391" t="s">
        <v>66</v>
      </c>
      <c r="G4391" t="s">
        <v>1580</v>
      </c>
      <c r="H4391" t="s">
        <v>15585</v>
      </c>
      <c r="I4391">
        <v>2</v>
      </c>
      <c r="J4391">
        <v>0</v>
      </c>
      <c r="K4391">
        <v>2</v>
      </c>
      <c r="L4391">
        <v>0</v>
      </c>
      <c r="M4391">
        <v>0</v>
      </c>
      <c r="N4391">
        <v>0</v>
      </c>
      <c r="O4391" t="str">
        <f t="shared" si="476"/>
        <v/>
      </c>
      <c r="P4391">
        <f>IF(ISERROR(VLOOKUP(G4391,Genes!$A$2:$A$749,1,0)),0,1)</f>
        <v>1</v>
      </c>
      <c r="Q4391">
        <f t="shared" si="477"/>
        <v>0</v>
      </c>
      <c r="R4391">
        <f t="shared" si="478"/>
        <v>1</v>
      </c>
      <c r="S4391">
        <f t="shared" si="479"/>
        <v>22</v>
      </c>
      <c r="T4391">
        <f t="shared" si="480"/>
        <v>27</v>
      </c>
      <c r="U4391">
        <f t="shared" si="481"/>
        <v>0</v>
      </c>
      <c r="V4391" t="str">
        <f t="shared" si="482"/>
        <v/>
      </c>
    </row>
    <row r="4392" spans="1:22" x14ac:dyDescent="0.2">
      <c r="A4392" t="s">
        <v>15586</v>
      </c>
      <c r="B4392" t="s">
        <v>265</v>
      </c>
      <c r="C4392">
        <v>140710399</v>
      </c>
      <c r="D4392">
        <v>140710514</v>
      </c>
      <c r="E4392">
        <v>116</v>
      </c>
      <c r="F4392" t="s">
        <v>66</v>
      </c>
      <c r="G4392" t="s">
        <v>1580</v>
      </c>
      <c r="H4392" t="s">
        <v>15587</v>
      </c>
      <c r="I4392">
        <v>2</v>
      </c>
      <c r="J4392">
        <v>0</v>
      </c>
      <c r="K4392">
        <v>2</v>
      </c>
      <c r="L4392">
        <v>0</v>
      </c>
      <c r="M4392">
        <v>0</v>
      </c>
      <c r="N4392">
        <v>0</v>
      </c>
      <c r="O4392" t="str">
        <f t="shared" si="476"/>
        <v/>
      </c>
      <c r="P4392">
        <f>IF(ISERROR(VLOOKUP(G4392,Genes!$A$2:$A$749,1,0)),0,1)</f>
        <v>1</v>
      </c>
      <c r="Q4392">
        <f t="shared" si="477"/>
        <v>0</v>
      </c>
      <c r="R4392">
        <f t="shared" si="478"/>
        <v>1</v>
      </c>
      <c r="S4392">
        <f t="shared" si="479"/>
        <v>23</v>
      </c>
      <c r="T4392">
        <f t="shared" si="480"/>
        <v>28</v>
      </c>
      <c r="U4392">
        <f t="shared" si="481"/>
        <v>0</v>
      </c>
      <c r="V4392" t="str">
        <f t="shared" si="482"/>
        <v/>
      </c>
    </row>
    <row r="4393" spans="1:22" x14ac:dyDescent="0.2">
      <c r="A4393" t="s">
        <v>15588</v>
      </c>
      <c r="B4393" t="s">
        <v>265</v>
      </c>
      <c r="C4393">
        <v>140711891</v>
      </c>
      <c r="D4393">
        <v>140711977</v>
      </c>
      <c r="E4393">
        <v>87</v>
      </c>
      <c r="F4393" t="s">
        <v>66</v>
      </c>
      <c r="G4393" t="s">
        <v>1580</v>
      </c>
      <c r="H4393" t="s">
        <v>15589</v>
      </c>
      <c r="I4393">
        <v>2</v>
      </c>
      <c r="J4393">
        <v>0</v>
      </c>
      <c r="K4393">
        <v>2</v>
      </c>
      <c r="L4393">
        <v>0</v>
      </c>
      <c r="M4393">
        <v>0</v>
      </c>
      <c r="N4393">
        <v>0</v>
      </c>
      <c r="O4393" t="str">
        <f t="shared" si="476"/>
        <v/>
      </c>
      <c r="P4393">
        <f>IF(ISERROR(VLOOKUP(G4393,Genes!$A$2:$A$749,1,0)),0,1)</f>
        <v>1</v>
      </c>
      <c r="Q4393">
        <f t="shared" si="477"/>
        <v>0</v>
      </c>
      <c r="R4393">
        <f t="shared" si="478"/>
        <v>1</v>
      </c>
      <c r="S4393">
        <f t="shared" si="479"/>
        <v>24</v>
      </c>
      <c r="T4393">
        <f t="shared" si="480"/>
        <v>29</v>
      </c>
      <c r="U4393">
        <f t="shared" si="481"/>
        <v>0</v>
      </c>
      <c r="V4393" t="str">
        <f t="shared" si="482"/>
        <v/>
      </c>
    </row>
    <row r="4394" spans="1:22" x14ac:dyDescent="0.2">
      <c r="A4394" t="s">
        <v>15590</v>
      </c>
      <c r="B4394" t="s">
        <v>265</v>
      </c>
      <c r="C4394">
        <v>140712512</v>
      </c>
      <c r="D4394">
        <v>140712590</v>
      </c>
      <c r="E4394">
        <v>79</v>
      </c>
      <c r="F4394" t="s">
        <v>66</v>
      </c>
      <c r="G4394" t="s">
        <v>1580</v>
      </c>
      <c r="H4394" t="s">
        <v>15591</v>
      </c>
      <c r="I4394">
        <v>2</v>
      </c>
      <c r="J4394">
        <v>0</v>
      </c>
      <c r="K4394">
        <v>2</v>
      </c>
      <c r="L4394">
        <v>0</v>
      </c>
      <c r="M4394">
        <v>0</v>
      </c>
      <c r="N4394">
        <v>0</v>
      </c>
      <c r="O4394" t="str">
        <f t="shared" si="476"/>
        <v/>
      </c>
      <c r="P4394">
        <f>IF(ISERROR(VLOOKUP(G4394,Genes!$A$2:$A$749,1,0)),0,1)</f>
        <v>1</v>
      </c>
      <c r="Q4394">
        <f t="shared" si="477"/>
        <v>0</v>
      </c>
      <c r="R4394">
        <f t="shared" si="478"/>
        <v>1</v>
      </c>
      <c r="S4394">
        <f t="shared" si="479"/>
        <v>25</v>
      </c>
      <c r="T4394">
        <f t="shared" si="480"/>
        <v>30</v>
      </c>
      <c r="U4394">
        <f t="shared" si="481"/>
        <v>0</v>
      </c>
      <c r="V4394" t="str">
        <f t="shared" si="482"/>
        <v/>
      </c>
    </row>
    <row r="4395" spans="1:22" x14ac:dyDescent="0.2">
      <c r="A4395" t="s">
        <v>15592</v>
      </c>
      <c r="B4395" t="s">
        <v>265</v>
      </c>
      <c r="C4395">
        <v>140728801</v>
      </c>
      <c r="D4395">
        <v>140728976</v>
      </c>
      <c r="E4395">
        <v>176</v>
      </c>
      <c r="F4395" t="s">
        <v>66</v>
      </c>
      <c r="G4395" t="s">
        <v>1580</v>
      </c>
      <c r="H4395" t="s">
        <v>15593</v>
      </c>
      <c r="I4395">
        <v>3</v>
      </c>
      <c r="J4395">
        <v>1</v>
      </c>
      <c r="K4395">
        <v>2</v>
      </c>
      <c r="L4395">
        <v>0</v>
      </c>
      <c r="M4395">
        <v>0</v>
      </c>
      <c r="N4395">
        <v>0</v>
      </c>
      <c r="O4395" t="str">
        <f t="shared" si="476"/>
        <v/>
      </c>
      <c r="P4395">
        <f>IF(ISERROR(VLOOKUP(G4395,Genes!$A$2:$A$749,1,0)),0,1)</f>
        <v>1</v>
      </c>
      <c r="Q4395">
        <f t="shared" si="477"/>
        <v>0</v>
      </c>
      <c r="R4395">
        <f t="shared" si="478"/>
        <v>1</v>
      </c>
      <c r="S4395">
        <f t="shared" si="479"/>
        <v>26</v>
      </c>
      <c r="T4395">
        <f t="shared" si="480"/>
        <v>31</v>
      </c>
      <c r="U4395">
        <f t="shared" si="481"/>
        <v>0</v>
      </c>
      <c r="V4395" t="str">
        <f t="shared" si="482"/>
        <v/>
      </c>
    </row>
    <row r="4396" spans="1:22" x14ac:dyDescent="0.2">
      <c r="A4396" t="s">
        <v>15594</v>
      </c>
      <c r="B4396" t="s">
        <v>265</v>
      </c>
      <c r="C4396">
        <v>140729225</v>
      </c>
      <c r="D4396">
        <v>140729405</v>
      </c>
      <c r="E4396">
        <v>181</v>
      </c>
      <c r="F4396" t="s">
        <v>66</v>
      </c>
      <c r="G4396" t="s">
        <v>1580</v>
      </c>
      <c r="H4396" t="s">
        <v>15595</v>
      </c>
      <c r="I4396">
        <v>3</v>
      </c>
      <c r="J4396">
        <v>1</v>
      </c>
      <c r="K4396">
        <v>2</v>
      </c>
      <c r="L4396">
        <v>0</v>
      </c>
      <c r="M4396">
        <v>0</v>
      </c>
      <c r="N4396">
        <v>0</v>
      </c>
      <c r="O4396" t="str">
        <f t="shared" si="476"/>
        <v/>
      </c>
      <c r="P4396">
        <f>IF(ISERROR(VLOOKUP(G4396,Genes!$A$2:$A$749,1,0)),0,1)</f>
        <v>1</v>
      </c>
      <c r="Q4396">
        <f t="shared" si="477"/>
        <v>0</v>
      </c>
      <c r="R4396">
        <f t="shared" si="478"/>
        <v>1</v>
      </c>
      <c r="S4396">
        <f t="shared" si="479"/>
        <v>27</v>
      </c>
      <c r="T4396">
        <f t="shared" si="480"/>
        <v>32</v>
      </c>
      <c r="U4396">
        <f t="shared" si="481"/>
        <v>0</v>
      </c>
      <c r="V4396" t="str">
        <f t="shared" si="482"/>
        <v/>
      </c>
    </row>
    <row r="4397" spans="1:22" x14ac:dyDescent="0.2">
      <c r="A4397" t="s">
        <v>15596</v>
      </c>
      <c r="B4397" t="s">
        <v>265</v>
      </c>
      <c r="C4397">
        <v>140560475</v>
      </c>
      <c r="D4397">
        <v>140560504</v>
      </c>
      <c r="E4397">
        <v>30</v>
      </c>
      <c r="F4397" t="s">
        <v>66</v>
      </c>
      <c r="G4397" t="s">
        <v>1580</v>
      </c>
      <c r="H4397" t="s">
        <v>15597</v>
      </c>
      <c r="I4397">
        <v>0</v>
      </c>
      <c r="J4397">
        <v>0</v>
      </c>
      <c r="K4397">
        <v>0</v>
      </c>
      <c r="L4397">
        <v>0</v>
      </c>
      <c r="M4397">
        <v>0</v>
      </c>
      <c r="N4397">
        <v>0</v>
      </c>
      <c r="O4397" t="str">
        <f t="shared" si="476"/>
        <v/>
      </c>
      <c r="P4397">
        <f>IF(ISERROR(VLOOKUP(G4397,Genes!$A$2:$A$749,1,0)),0,1)</f>
        <v>1</v>
      </c>
      <c r="Q4397">
        <f t="shared" si="477"/>
        <v>0</v>
      </c>
      <c r="R4397">
        <f t="shared" si="478"/>
        <v>0</v>
      </c>
      <c r="S4397">
        <f t="shared" si="479"/>
        <v>27</v>
      </c>
      <c r="T4397">
        <f t="shared" si="480"/>
        <v>33</v>
      </c>
      <c r="U4397">
        <f t="shared" si="481"/>
        <v>0</v>
      </c>
      <c r="V4397" t="str">
        <f t="shared" si="482"/>
        <v/>
      </c>
    </row>
    <row r="4398" spans="1:22" x14ac:dyDescent="0.2">
      <c r="A4398" t="s">
        <v>15598</v>
      </c>
      <c r="B4398" t="s">
        <v>265</v>
      </c>
      <c r="C4398">
        <v>140605312</v>
      </c>
      <c r="D4398">
        <v>140605314</v>
      </c>
      <c r="E4398">
        <v>3</v>
      </c>
      <c r="F4398" t="s">
        <v>66</v>
      </c>
      <c r="G4398" t="s">
        <v>1580</v>
      </c>
      <c r="H4398" t="s">
        <v>15599</v>
      </c>
      <c r="I4398">
        <v>2</v>
      </c>
      <c r="J4398">
        <v>0</v>
      </c>
      <c r="K4398">
        <v>0</v>
      </c>
      <c r="L4398">
        <v>0</v>
      </c>
      <c r="M4398">
        <v>1</v>
      </c>
      <c r="N4398">
        <v>1</v>
      </c>
      <c r="O4398" t="str">
        <f t="shared" si="476"/>
        <v/>
      </c>
      <c r="P4398">
        <f>IF(ISERROR(VLOOKUP(G4398,Genes!$A$2:$A$749,1,0)),0,1)</f>
        <v>1</v>
      </c>
      <c r="Q4398">
        <f t="shared" si="477"/>
        <v>0</v>
      </c>
      <c r="R4398">
        <f t="shared" si="478"/>
        <v>1</v>
      </c>
      <c r="S4398">
        <f t="shared" si="479"/>
        <v>28</v>
      </c>
      <c r="T4398">
        <f t="shared" si="480"/>
        <v>34</v>
      </c>
      <c r="U4398">
        <f t="shared" si="481"/>
        <v>0</v>
      </c>
      <c r="V4398" t="str">
        <f t="shared" si="482"/>
        <v/>
      </c>
    </row>
    <row r="4399" spans="1:22" x14ac:dyDescent="0.2">
      <c r="A4399" t="s">
        <v>15600</v>
      </c>
      <c r="B4399" t="s">
        <v>265</v>
      </c>
      <c r="C4399">
        <v>140605419</v>
      </c>
      <c r="D4399">
        <v>140605482</v>
      </c>
      <c r="E4399">
        <v>64</v>
      </c>
      <c r="F4399" t="s">
        <v>66</v>
      </c>
      <c r="G4399" t="s">
        <v>1580</v>
      </c>
      <c r="H4399" t="s">
        <v>15601</v>
      </c>
      <c r="I4399">
        <v>2</v>
      </c>
      <c r="J4399">
        <v>0</v>
      </c>
      <c r="K4399">
        <v>2</v>
      </c>
      <c r="L4399">
        <v>0</v>
      </c>
      <c r="M4399">
        <v>0</v>
      </c>
      <c r="N4399">
        <v>0</v>
      </c>
      <c r="O4399" t="str">
        <f t="shared" si="476"/>
        <v/>
      </c>
      <c r="P4399">
        <f>IF(ISERROR(VLOOKUP(G4399,Genes!$A$2:$A$749,1,0)),0,1)</f>
        <v>1</v>
      </c>
      <c r="Q4399">
        <f t="shared" si="477"/>
        <v>0</v>
      </c>
      <c r="R4399">
        <f t="shared" si="478"/>
        <v>1</v>
      </c>
      <c r="S4399">
        <f t="shared" si="479"/>
        <v>29</v>
      </c>
      <c r="T4399">
        <f t="shared" si="480"/>
        <v>35</v>
      </c>
      <c r="U4399">
        <f t="shared" si="481"/>
        <v>0</v>
      </c>
      <c r="V4399" t="str">
        <f t="shared" si="482"/>
        <v/>
      </c>
    </row>
    <row r="4400" spans="1:22" x14ac:dyDescent="0.2">
      <c r="A4400" t="s">
        <v>15602</v>
      </c>
      <c r="B4400" t="s">
        <v>265</v>
      </c>
      <c r="C4400">
        <v>140611078</v>
      </c>
      <c r="D4400">
        <v>140611634</v>
      </c>
      <c r="E4400">
        <v>557</v>
      </c>
      <c r="F4400" t="s">
        <v>66</v>
      </c>
      <c r="G4400" t="s">
        <v>1580</v>
      </c>
      <c r="H4400" t="s">
        <v>15603</v>
      </c>
      <c r="I4400">
        <v>9</v>
      </c>
      <c r="J4400">
        <v>7</v>
      </c>
      <c r="K4400">
        <v>2</v>
      </c>
      <c r="L4400">
        <v>0</v>
      </c>
      <c r="M4400">
        <v>0</v>
      </c>
      <c r="N4400">
        <v>0</v>
      </c>
      <c r="O4400" t="str">
        <f t="shared" si="476"/>
        <v/>
      </c>
      <c r="P4400">
        <f>IF(ISERROR(VLOOKUP(G4400,Genes!$A$2:$A$749,1,0)),0,1)</f>
        <v>1</v>
      </c>
      <c r="Q4400">
        <f t="shared" si="477"/>
        <v>0</v>
      </c>
      <c r="R4400">
        <f t="shared" si="478"/>
        <v>1</v>
      </c>
      <c r="S4400">
        <f t="shared" si="479"/>
        <v>30</v>
      </c>
      <c r="T4400">
        <f t="shared" si="480"/>
        <v>36</v>
      </c>
      <c r="U4400">
        <f t="shared" si="481"/>
        <v>0</v>
      </c>
      <c r="V4400" t="str">
        <f t="shared" si="482"/>
        <v/>
      </c>
    </row>
    <row r="4401" spans="1:22" x14ac:dyDescent="0.2">
      <c r="A4401" t="s">
        <v>15604</v>
      </c>
      <c r="B4401" t="s">
        <v>265</v>
      </c>
      <c r="C4401">
        <v>140611086</v>
      </c>
      <c r="D4401">
        <v>140611634</v>
      </c>
      <c r="E4401">
        <v>549</v>
      </c>
      <c r="F4401" t="s">
        <v>66</v>
      </c>
      <c r="G4401" t="s">
        <v>1580</v>
      </c>
      <c r="H4401" t="s">
        <v>15605</v>
      </c>
      <c r="I4401">
        <v>9</v>
      </c>
      <c r="J4401">
        <v>7</v>
      </c>
      <c r="K4401">
        <v>2</v>
      </c>
      <c r="L4401">
        <v>0</v>
      </c>
      <c r="M4401">
        <v>0</v>
      </c>
      <c r="N4401">
        <v>0</v>
      </c>
      <c r="O4401" t="str">
        <f t="shared" si="476"/>
        <v/>
      </c>
      <c r="P4401">
        <f>IF(ISERROR(VLOOKUP(G4401,Genes!$A$2:$A$749,1,0)),0,1)</f>
        <v>1</v>
      </c>
      <c r="Q4401">
        <f t="shared" si="477"/>
        <v>0</v>
      </c>
      <c r="R4401">
        <f t="shared" si="478"/>
        <v>1</v>
      </c>
      <c r="S4401">
        <f t="shared" si="479"/>
        <v>31</v>
      </c>
      <c r="T4401">
        <f t="shared" si="480"/>
        <v>37</v>
      </c>
      <c r="U4401">
        <f t="shared" si="481"/>
        <v>0</v>
      </c>
      <c r="V4401" t="str">
        <f t="shared" si="482"/>
        <v/>
      </c>
    </row>
    <row r="4402" spans="1:22" x14ac:dyDescent="0.2">
      <c r="A4402" t="s">
        <v>15606</v>
      </c>
      <c r="B4402" t="s">
        <v>265</v>
      </c>
      <c r="C4402">
        <v>140622801</v>
      </c>
      <c r="D4402">
        <v>140622981</v>
      </c>
      <c r="E4402">
        <v>181</v>
      </c>
      <c r="F4402" t="s">
        <v>66</v>
      </c>
      <c r="G4402" t="s">
        <v>1580</v>
      </c>
      <c r="H4402" t="s">
        <v>15607</v>
      </c>
      <c r="I4402">
        <v>3</v>
      </c>
      <c r="J4402">
        <v>1</v>
      </c>
      <c r="K4402">
        <v>2</v>
      </c>
      <c r="L4402">
        <v>0</v>
      </c>
      <c r="M4402">
        <v>0</v>
      </c>
      <c r="N4402">
        <v>0</v>
      </c>
      <c r="O4402" t="str">
        <f t="shared" si="476"/>
        <v>EHMT1</v>
      </c>
      <c r="P4402">
        <f>IF(ISERROR(VLOOKUP(G4402,Genes!$A$2:$A$749,1,0)),0,1)</f>
        <v>1</v>
      </c>
      <c r="Q4402">
        <f t="shared" si="477"/>
        <v>0</v>
      </c>
      <c r="R4402">
        <f t="shared" si="478"/>
        <v>1</v>
      </c>
      <c r="S4402">
        <f t="shared" si="479"/>
        <v>32</v>
      </c>
      <c r="T4402">
        <f t="shared" si="480"/>
        <v>38</v>
      </c>
      <c r="U4402">
        <f t="shared" si="481"/>
        <v>1</v>
      </c>
      <c r="V4402">
        <f t="shared" si="482"/>
        <v>0.84210526315789469</v>
      </c>
    </row>
    <row r="4403" spans="1:22" x14ac:dyDescent="0.2">
      <c r="A4403" t="s">
        <v>15608</v>
      </c>
      <c r="B4403" t="s">
        <v>167</v>
      </c>
      <c r="C4403">
        <v>88926485</v>
      </c>
      <c r="D4403">
        <v>88926792</v>
      </c>
      <c r="E4403">
        <v>308</v>
      </c>
      <c r="F4403" t="s">
        <v>74</v>
      </c>
      <c r="G4403" t="s">
        <v>1587</v>
      </c>
      <c r="H4403" t="s">
        <v>15609</v>
      </c>
      <c r="I4403">
        <v>6</v>
      </c>
      <c r="J4403">
        <v>3</v>
      </c>
      <c r="K4403">
        <v>1</v>
      </c>
      <c r="L4403">
        <v>1</v>
      </c>
      <c r="M4403">
        <v>1</v>
      </c>
      <c r="N4403">
        <v>0</v>
      </c>
      <c r="O4403" t="str">
        <f t="shared" si="476"/>
        <v/>
      </c>
      <c r="P4403">
        <f>IF(ISERROR(VLOOKUP(G4403,Genes!$A$2:$A$749,1,0)),0,1)</f>
        <v>1</v>
      </c>
      <c r="Q4403">
        <f t="shared" si="477"/>
        <v>1</v>
      </c>
      <c r="R4403">
        <f t="shared" si="478"/>
        <v>1</v>
      </c>
      <c r="S4403">
        <f t="shared" si="479"/>
        <v>1</v>
      </c>
      <c r="T4403">
        <f t="shared" si="480"/>
        <v>1</v>
      </c>
      <c r="U4403">
        <f t="shared" si="481"/>
        <v>0</v>
      </c>
      <c r="V4403" t="str">
        <f t="shared" si="482"/>
        <v/>
      </c>
    </row>
    <row r="4404" spans="1:22" x14ac:dyDescent="0.2">
      <c r="A4404" t="s">
        <v>15610</v>
      </c>
      <c r="B4404" t="s">
        <v>167</v>
      </c>
      <c r="C4404">
        <v>88887500</v>
      </c>
      <c r="D4404">
        <v>88887622</v>
      </c>
      <c r="E4404">
        <v>123</v>
      </c>
      <c r="F4404" t="s">
        <v>74</v>
      </c>
      <c r="G4404" t="s">
        <v>1587</v>
      </c>
      <c r="H4404" t="s">
        <v>15611</v>
      </c>
      <c r="I4404">
        <v>2</v>
      </c>
      <c r="J4404">
        <v>2</v>
      </c>
      <c r="K4404">
        <v>0</v>
      </c>
      <c r="L4404">
        <v>0</v>
      </c>
      <c r="M4404">
        <v>0</v>
      </c>
      <c r="N4404">
        <v>0</v>
      </c>
      <c r="O4404" t="str">
        <f t="shared" si="476"/>
        <v/>
      </c>
      <c r="P4404">
        <f>IF(ISERROR(VLOOKUP(G4404,Genes!$A$2:$A$749,1,0)),0,1)</f>
        <v>1</v>
      </c>
      <c r="Q4404">
        <f t="shared" si="477"/>
        <v>0</v>
      </c>
      <c r="R4404">
        <f t="shared" si="478"/>
        <v>1</v>
      </c>
      <c r="S4404">
        <f t="shared" si="479"/>
        <v>2</v>
      </c>
      <c r="T4404">
        <f t="shared" si="480"/>
        <v>2</v>
      </c>
      <c r="U4404">
        <f t="shared" si="481"/>
        <v>0</v>
      </c>
      <c r="V4404" t="str">
        <f t="shared" si="482"/>
        <v/>
      </c>
    </row>
    <row r="4405" spans="1:22" x14ac:dyDescent="0.2">
      <c r="A4405" t="s">
        <v>15612</v>
      </c>
      <c r="B4405" t="s">
        <v>167</v>
      </c>
      <c r="C4405">
        <v>88885359</v>
      </c>
      <c r="D4405">
        <v>88885579</v>
      </c>
      <c r="E4405">
        <v>221</v>
      </c>
      <c r="F4405" t="s">
        <v>74</v>
      </c>
      <c r="G4405" t="s">
        <v>1587</v>
      </c>
      <c r="H4405" t="s">
        <v>15613</v>
      </c>
      <c r="I4405">
        <v>3</v>
      </c>
      <c r="J4405">
        <v>1</v>
      </c>
      <c r="K4405">
        <v>2</v>
      </c>
      <c r="L4405">
        <v>0</v>
      </c>
      <c r="M4405">
        <v>0</v>
      </c>
      <c r="N4405">
        <v>0</v>
      </c>
      <c r="O4405" t="str">
        <f t="shared" si="476"/>
        <v/>
      </c>
      <c r="P4405">
        <f>IF(ISERROR(VLOOKUP(G4405,Genes!$A$2:$A$749,1,0)),0,1)</f>
        <v>1</v>
      </c>
      <c r="Q4405">
        <f t="shared" si="477"/>
        <v>0</v>
      </c>
      <c r="R4405">
        <f t="shared" si="478"/>
        <v>1</v>
      </c>
      <c r="S4405">
        <f t="shared" si="479"/>
        <v>3</v>
      </c>
      <c r="T4405">
        <f t="shared" si="480"/>
        <v>3</v>
      </c>
      <c r="U4405">
        <f t="shared" si="481"/>
        <v>0</v>
      </c>
      <c r="V4405" t="str">
        <f t="shared" si="482"/>
        <v/>
      </c>
    </row>
    <row r="4406" spans="1:22" x14ac:dyDescent="0.2">
      <c r="A4406" t="s">
        <v>15614</v>
      </c>
      <c r="B4406" t="s">
        <v>167</v>
      </c>
      <c r="C4406">
        <v>88882948</v>
      </c>
      <c r="D4406">
        <v>88883060</v>
      </c>
      <c r="E4406">
        <v>113</v>
      </c>
      <c r="F4406" t="s">
        <v>74</v>
      </c>
      <c r="G4406" t="s">
        <v>1587</v>
      </c>
      <c r="H4406" t="s">
        <v>15615</v>
      </c>
      <c r="I4406">
        <v>2</v>
      </c>
      <c r="J4406">
        <v>0</v>
      </c>
      <c r="K4406">
        <v>2</v>
      </c>
      <c r="L4406">
        <v>0</v>
      </c>
      <c r="M4406">
        <v>0</v>
      </c>
      <c r="N4406">
        <v>0</v>
      </c>
      <c r="O4406" t="str">
        <f t="shared" si="476"/>
        <v/>
      </c>
      <c r="P4406">
        <f>IF(ISERROR(VLOOKUP(G4406,Genes!$A$2:$A$749,1,0)),0,1)</f>
        <v>1</v>
      </c>
      <c r="Q4406">
        <f t="shared" si="477"/>
        <v>0</v>
      </c>
      <c r="R4406">
        <f t="shared" si="478"/>
        <v>1</v>
      </c>
      <c r="S4406">
        <f t="shared" si="479"/>
        <v>4</v>
      </c>
      <c r="T4406">
        <f t="shared" si="480"/>
        <v>4</v>
      </c>
      <c r="U4406">
        <f t="shared" si="481"/>
        <v>0</v>
      </c>
      <c r="V4406" t="str">
        <f t="shared" si="482"/>
        <v/>
      </c>
    </row>
    <row r="4407" spans="1:22" x14ac:dyDescent="0.2">
      <c r="A4407" t="s">
        <v>15616</v>
      </c>
      <c r="B4407" t="s">
        <v>167</v>
      </c>
      <c r="C4407">
        <v>88879036</v>
      </c>
      <c r="D4407">
        <v>88879158</v>
      </c>
      <c r="E4407">
        <v>123</v>
      </c>
      <c r="F4407" t="s">
        <v>74</v>
      </c>
      <c r="G4407" t="s">
        <v>1587</v>
      </c>
      <c r="H4407" t="s">
        <v>15617</v>
      </c>
      <c r="I4407">
        <v>3</v>
      </c>
      <c r="J4407">
        <v>1</v>
      </c>
      <c r="K4407">
        <v>2</v>
      </c>
      <c r="L4407">
        <v>0</v>
      </c>
      <c r="M4407">
        <v>0</v>
      </c>
      <c r="N4407">
        <v>0</v>
      </c>
      <c r="O4407" t="str">
        <f t="shared" si="476"/>
        <v/>
      </c>
      <c r="P4407">
        <f>IF(ISERROR(VLOOKUP(G4407,Genes!$A$2:$A$749,1,0)),0,1)</f>
        <v>1</v>
      </c>
      <c r="Q4407">
        <f t="shared" si="477"/>
        <v>0</v>
      </c>
      <c r="R4407">
        <f t="shared" si="478"/>
        <v>1</v>
      </c>
      <c r="S4407">
        <f t="shared" si="479"/>
        <v>5</v>
      </c>
      <c r="T4407">
        <f t="shared" si="480"/>
        <v>5</v>
      </c>
      <c r="U4407">
        <f t="shared" si="481"/>
        <v>0</v>
      </c>
      <c r="V4407" t="str">
        <f t="shared" si="482"/>
        <v/>
      </c>
    </row>
    <row r="4408" spans="1:22" x14ac:dyDescent="0.2">
      <c r="A4408" t="s">
        <v>15618</v>
      </c>
      <c r="B4408" t="s">
        <v>167</v>
      </c>
      <c r="C4408">
        <v>88876072</v>
      </c>
      <c r="D4408">
        <v>88876221</v>
      </c>
      <c r="E4408">
        <v>150</v>
      </c>
      <c r="F4408" t="s">
        <v>74</v>
      </c>
      <c r="G4408" t="s">
        <v>1587</v>
      </c>
      <c r="H4408" t="s">
        <v>15619</v>
      </c>
      <c r="I4408">
        <v>3</v>
      </c>
      <c r="J4408">
        <v>0</v>
      </c>
      <c r="K4408">
        <v>2</v>
      </c>
      <c r="L4408">
        <v>1</v>
      </c>
      <c r="M4408">
        <v>0</v>
      </c>
      <c r="N4408">
        <v>0</v>
      </c>
      <c r="O4408" t="str">
        <f t="shared" si="476"/>
        <v/>
      </c>
      <c r="P4408">
        <f>IF(ISERROR(VLOOKUP(G4408,Genes!$A$2:$A$749,1,0)),0,1)</f>
        <v>1</v>
      </c>
      <c r="Q4408">
        <f t="shared" si="477"/>
        <v>0</v>
      </c>
      <c r="R4408">
        <f t="shared" si="478"/>
        <v>1</v>
      </c>
      <c r="S4408">
        <f t="shared" si="479"/>
        <v>6</v>
      </c>
      <c r="T4408">
        <f t="shared" si="480"/>
        <v>6</v>
      </c>
      <c r="U4408">
        <f t="shared" si="481"/>
        <v>0</v>
      </c>
      <c r="V4408" t="str">
        <f t="shared" si="482"/>
        <v/>
      </c>
    </row>
    <row r="4409" spans="1:22" x14ac:dyDescent="0.2">
      <c r="A4409" t="s">
        <v>15620</v>
      </c>
      <c r="B4409" t="s">
        <v>167</v>
      </c>
      <c r="C4409">
        <v>88874184</v>
      </c>
      <c r="D4409">
        <v>88874964</v>
      </c>
      <c r="E4409">
        <v>781</v>
      </c>
      <c r="F4409" t="s">
        <v>74</v>
      </c>
      <c r="G4409" t="s">
        <v>1587</v>
      </c>
      <c r="H4409" t="s">
        <v>15621</v>
      </c>
      <c r="I4409">
        <v>13</v>
      </c>
      <c r="J4409">
        <v>11</v>
      </c>
      <c r="K4409">
        <v>2</v>
      </c>
      <c r="L4409">
        <v>0</v>
      </c>
      <c r="M4409">
        <v>0</v>
      </c>
      <c r="N4409">
        <v>0</v>
      </c>
      <c r="O4409" t="str">
        <f t="shared" si="476"/>
        <v/>
      </c>
      <c r="P4409">
        <f>IF(ISERROR(VLOOKUP(G4409,Genes!$A$2:$A$749,1,0)),0,1)</f>
        <v>1</v>
      </c>
      <c r="Q4409">
        <f t="shared" si="477"/>
        <v>0</v>
      </c>
      <c r="R4409">
        <f t="shared" si="478"/>
        <v>1</v>
      </c>
      <c r="S4409">
        <f t="shared" si="479"/>
        <v>7</v>
      </c>
      <c r="T4409">
        <f t="shared" si="480"/>
        <v>7</v>
      </c>
      <c r="U4409">
        <f t="shared" si="481"/>
        <v>0</v>
      </c>
      <c r="V4409" t="str">
        <f t="shared" si="482"/>
        <v/>
      </c>
    </row>
    <row r="4410" spans="1:22" x14ac:dyDescent="0.2">
      <c r="A4410" t="s">
        <v>15622</v>
      </c>
      <c r="B4410" t="s">
        <v>167</v>
      </c>
      <c r="C4410">
        <v>88870392</v>
      </c>
      <c r="D4410">
        <v>88870559</v>
      </c>
      <c r="E4410">
        <v>168</v>
      </c>
      <c r="F4410" t="s">
        <v>74</v>
      </c>
      <c r="G4410" t="s">
        <v>1587</v>
      </c>
      <c r="H4410" t="s">
        <v>15623</v>
      </c>
      <c r="I4410">
        <v>3</v>
      </c>
      <c r="J4410">
        <v>1</v>
      </c>
      <c r="K4410">
        <v>2</v>
      </c>
      <c r="L4410">
        <v>0</v>
      </c>
      <c r="M4410">
        <v>0</v>
      </c>
      <c r="N4410">
        <v>0</v>
      </c>
      <c r="O4410" t="str">
        <f t="shared" si="476"/>
        <v/>
      </c>
      <c r="P4410">
        <f>IF(ISERROR(VLOOKUP(G4410,Genes!$A$2:$A$749,1,0)),0,1)</f>
        <v>1</v>
      </c>
      <c r="Q4410">
        <f t="shared" si="477"/>
        <v>0</v>
      </c>
      <c r="R4410">
        <f t="shared" si="478"/>
        <v>1</v>
      </c>
      <c r="S4410">
        <f t="shared" si="479"/>
        <v>8</v>
      </c>
      <c r="T4410">
        <f t="shared" si="480"/>
        <v>8</v>
      </c>
      <c r="U4410">
        <f t="shared" si="481"/>
        <v>0</v>
      </c>
      <c r="V4410" t="str">
        <f t="shared" si="482"/>
        <v/>
      </c>
    </row>
    <row r="4411" spans="1:22" x14ac:dyDescent="0.2">
      <c r="A4411" t="s">
        <v>15624</v>
      </c>
      <c r="B4411" t="s">
        <v>167</v>
      </c>
      <c r="C4411">
        <v>88861807</v>
      </c>
      <c r="D4411">
        <v>88861908</v>
      </c>
      <c r="E4411">
        <v>102</v>
      </c>
      <c r="F4411" t="s">
        <v>74</v>
      </c>
      <c r="G4411" t="s">
        <v>1587</v>
      </c>
      <c r="H4411" t="s">
        <v>15625</v>
      </c>
      <c r="I4411">
        <v>2</v>
      </c>
      <c r="J4411">
        <v>0</v>
      </c>
      <c r="K4411">
        <v>2</v>
      </c>
      <c r="L4411">
        <v>0</v>
      </c>
      <c r="M4411">
        <v>0</v>
      </c>
      <c r="N4411">
        <v>0</v>
      </c>
      <c r="O4411" t="str">
        <f t="shared" si="476"/>
        <v/>
      </c>
      <c r="P4411">
        <f>IF(ISERROR(VLOOKUP(G4411,Genes!$A$2:$A$749,1,0)),0,1)</f>
        <v>1</v>
      </c>
      <c r="Q4411">
        <f t="shared" si="477"/>
        <v>0</v>
      </c>
      <c r="R4411">
        <f t="shared" si="478"/>
        <v>1</v>
      </c>
      <c r="S4411">
        <f t="shared" si="479"/>
        <v>9</v>
      </c>
      <c r="T4411">
        <f t="shared" si="480"/>
        <v>9</v>
      </c>
      <c r="U4411">
        <f t="shared" si="481"/>
        <v>0</v>
      </c>
      <c r="V4411" t="str">
        <f t="shared" si="482"/>
        <v/>
      </c>
    </row>
    <row r="4412" spans="1:22" x14ac:dyDescent="0.2">
      <c r="A4412" t="s">
        <v>15626</v>
      </c>
      <c r="B4412" t="s">
        <v>167</v>
      </c>
      <c r="C4412">
        <v>88858435</v>
      </c>
      <c r="D4412">
        <v>88858497</v>
      </c>
      <c r="E4412">
        <v>63</v>
      </c>
      <c r="F4412" t="s">
        <v>74</v>
      </c>
      <c r="G4412" t="s">
        <v>1587</v>
      </c>
      <c r="H4412" t="s">
        <v>15627</v>
      </c>
      <c r="I4412">
        <v>2</v>
      </c>
      <c r="J4412">
        <v>0</v>
      </c>
      <c r="K4412">
        <v>2</v>
      </c>
      <c r="L4412">
        <v>0</v>
      </c>
      <c r="M4412">
        <v>0</v>
      </c>
      <c r="N4412">
        <v>0</v>
      </c>
      <c r="O4412" t="str">
        <f t="shared" si="476"/>
        <v/>
      </c>
      <c r="P4412">
        <f>IF(ISERROR(VLOOKUP(G4412,Genes!$A$2:$A$749,1,0)),0,1)</f>
        <v>1</v>
      </c>
      <c r="Q4412">
        <f t="shared" si="477"/>
        <v>0</v>
      </c>
      <c r="R4412">
        <f t="shared" si="478"/>
        <v>1</v>
      </c>
      <c r="S4412">
        <f t="shared" si="479"/>
        <v>10</v>
      </c>
      <c r="T4412">
        <f t="shared" si="480"/>
        <v>10</v>
      </c>
      <c r="U4412">
        <f t="shared" si="481"/>
        <v>0</v>
      </c>
      <c r="V4412" t="str">
        <f t="shared" si="482"/>
        <v/>
      </c>
    </row>
    <row r="4413" spans="1:22" x14ac:dyDescent="0.2">
      <c r="A4413" t="s">
        <v>15628</v>
      </c>
      <c r="B4413" t="s">
        <v>167</v>
      </c>
      <c r="C4413">
        <v>88857254</v>
      </c>
      <c r="D4413">
        <v>88857454</v>
      </c>
      <c r="E4413">
        <v>201</v>
      </c>
      <c r="F4413" t="s">
        <v>74</v>
      </c>
      <c r="G4413" t="s">
        <v>1587</v>
      </c>
      <c r="H4413" t="s">
        <v>15629</v>
      </c>
      <c r="I4413">
        <v>3</v>
      </c>
      <c r="J4413">
        <v>1</v>
      </c>
      <c r="K4413">
        <v>2</v>
      </c>
      <c r="L4413">
        <v>0</v>
      </c>
      <c r="M4413">
        <v>0</v>
      </c>
      <c r="N4413">
        <v>0</v>
      </c>
      <c r="O4413" t="str">
        <f t="shared" si="476"/>
        <v/>
      </c>
      <c r="P4413">
        <f>IF(ISERROR(VLOOKUP(G4413,Genes!$A$2:$A$749,1,0)),0,1)</f>
        <v>1</v>
      </c>
      <c r="Q4413">
        <f t="shared" si="477"/>
        <v>0</v>
      </c>
      <c r="R4413">
        <f t="shared" si="478"/>
        <v>1</v>
      </c>
      <c r="S4413">
        <f t="shared" si="479"/>
        <v>11</v>
      </c>
      <c r="T4413">
        <f t="shared" si="480"/>
        <v>11</v>
      </c>
      <c r="U4413">
        <f t="shared" si="481"/>
        <v>0</v>
      </c>
      <c r="V4413" t="str">
        <f t="shared" si="482"/>
        <v/>
      </c>
    </row>
    <row r="4414" spans="1:22" x14ac:dyDescent="0.2">
      <c r="A4414" t="s">
        <v>15630</v>
      </c>
      <c r="B4414" t="s">
        <v>167</v>
      </c>
      <c r="C4414">
        <v>88913242</v>
      </c>
      <c r="D4414">
        <v>88913371</v>
      </c>
      <c r="E4414">
        <v>130</v>
      </c>
      <c r="F4414" t="s">
        <v>74</v>
      </c>
      <c r="G4414" t="s">
        <v>1587</v>
      </c>
      <c r="H4414" t="s">
        <v>15631</v>
      </c>
      <c r="I4414">
        <v>3</v>
      </c>
      <c r="J4414">
        <v>0</v>
      </c>
      <c r="K4414">
        <v>2</v>
      </c>
      <c r="L4414">
        <v>1</v>
      </c>
      <c r="M4414">
        <v>0</v>
      </c>
      <c r="N4414">
        <v>0</v>
      </c>
      <c r="O4414" t="str">
        <f t="shared" si="476"/>
        <v/>
      </c>
      <c r="P4414">
        <f>IF(ISERROR(VLOOKUP(G4414,Genes!$A$2:$A$749,1,0)),0,1)</f>
        <v>1</v>
      </c>
      <c r="Q4414">
        <f t="shared" si="477"/>
        <v>0</v>
      </c>
      <c r="R4414">
        <f t="shared" si="478"/>
        <v>1</v>
      </c>
      <c r="S4414">
        <f t="shared" si="479"/>
        <v>12</v>
      </c>
      <c r="T4414">
        <f t="shared" si="480"/>
        <v>12</v>
      </c>
      <c r="U4414">
        <f t="shared" si="481"/>
        <v>0</v>
      </c>
      <c r="V4414" t="str">
        <f t="shared" si="482"/>
        <v/>
      </c>
    </row>
    <row r="4415" spans="1:22" x14ac:dyDescent="0.2">
      <c r="A4415" t="s">
        <v>15632</v>
      </c>
      <c r="B4415" t="s">
        <v>167</v>
      </c>
      <c r="C4415">
        <v>88894987</v>
      </c>
      <c r="D4415">
        <v>88895181</v>
      </c>
      <c r="E4415">
        <v>195</v>
      </c>
      <c r="F4415" t="s">
        <v>74</v>
      </c>
      <c r="G4415" t="s">
        <v>1587</v>
      </c>
      <c r="H4415" t="s">
        <v>15633</v>
      </c>
      <c r="I4415">
        <v>5</v>
      </c>
      <c r="J4415">
        <v>1</v>
      </c>
      <c r="K4415">
        <v>2</v>
      </c>
      <c r="L4415">
        <v>0</v>
      </c>
      <c r="M4415">
        <v>1</v>
      </c>
      <c r="N4415">
        <v>1</v>
      </c>
      <c r="O4415" t="str">
        <f t="shared" si="476"/>
        <v/>
      </c>
      <c r="P4415">
        <f>IF(ISERROR(VLOOKUP(G4415,Genes!$A$2:$A$749,1,0)),0,1)</f>
        <v>1</v>
      </c>
      <c r="Q4415">
        <f t="shared" si="477"/>
        <v>0</v>
      </c>
      <c r="R4415">
        <f t="shared" si="478"/>
        <v>1</v>
      </c>
      <c r="S4415">
        <f t="shared" si="479"/>
        <v>13</v>
      </c>
      <c r="T4415">
        <f t="shared" si="480"/>
        <v>13</v>
      </c>
      <c r="U4415">
        <f t="shared" si="481"/>
        <v>0</v>
      </c>
      <c r="V4415" t="str">
        <f t="shared" si="482"/>
        <v/>
      </c>
    </row>
    <row r="4416" spans="1:22" x14ac:dyDescent="0.2">
      <c r="A4416" t="s">
        <v>15634</v>
      </c>
      <c r="B4416" t="s">
        <v>167</v>
      </c>
      <c r="C4416">
        <v>88894987</v>
      </c>
      <c r="D4416">
        <v>88895166</v>
      </c>
      <c r="E4416">
        <v>180</v>
      </c>
      <c r="F4416" t="s">
        <v>74</v>
      </c>
      <c r="G4416" t="s">
        <v>1587</v>
      </c>
      <c r="H4416" t="s">
        <v>15635</v>
      </c>
      <c r="I4416">
        <v>5</v>
      </c>
      <c r="J4416">
        <v>1</v>
      </c>
      <c r="K4416">
        <v>2</v>
      </c>
      <c r="L4416">
        <v>0</v>
      </c>
      <c r="M4416">
        <v>1</v>
      </c>
      <c r="N4416">
        <v>1</v>
      </c>
      <c r="O4416" t="str">
        <f t="shared" si="476"/>
        <v/>
      </c>
      <c r="P4416">
        <f>IF(ISERROR(VLOOKUP(G4416,Genes!$A$2:$A$749,1,0)),0,1)</f>
        <v>1</v>
      </c>
      <c r="Q4416">
        <f t="shared" si="477"/>
        <v>0</v>
      </c>
      <c r="R4416">
        <f t="shared" si="478"/>
        <v>1</v>
      </c>
      <c r="S4416">
        <f t="shared" si="479"/>
        <v>14</v>
      </c>
      <c r="T4416">
        <f t="shared" si="480"/>
        <v>14</v>
      </c>
      <c r="U4416">
        <f t="shared" si="481"/>
        <v>0</v>
      </c>
      <c r="V4416" t="str">
        <f t="shared" si="482"/>
        <v/>
      </c>
    </row>
    <row r="4417" spans="1:22" x14ac:dyDescent="0.2">
      <c r="A4417" t="s">
        <v>15636</v>
      </c>
      <c r="B4417" t="s">
        <v>167</v>
      </c>
      <c r="C4417">
        <v>88892790</v>
      </c>
      <c r="D4417">
        <v>88892923</v>
      </c>
      <c r="E4417">
        <v>134</v>
      </c>
      <c r="F4417" t="s">
        <v>74</v>
      </c>
      <c r="G4417" t="s">
        <v>1587</v>
      </c>
      <c r="H4417" t="s">
        <v>15637</v>
      </c>
      <c r="I4417">
        <v>3</v>
      </c>
      <c r="J4417">
        <v>1</v>
      </c>
      <c r="K4417">
        <v>2</v>
      </c>
      <c r="L4417">
        <v>0</v>
      </c>
      <c r="M4417">
        <v>0</v>
      </c>
      <c r="N4417">
        <v>0</v>
      </c>
      <c r="O4417" t="str">
        <f t="shared" si="476"/>
        <v/>
      </c>
      <c r="P4417">
        <f>IF(ISERROR(VLOOKUP(G4417,Genes!$A$2:$A$749,1,0)),0,1)</f>
        <v>1</v>
      </c>
      <c r="Q4417">
        <f t="shared" si="477"/>
        <v>0</v>
      </c>
      <c r="R4417">
        <f t="shared" si="478"/>
        <v>1</v>
      </c>
      <c r="S4417">
        <f t="shared" si="479"/>
        <v>15</v>
      </c>
      <c r="T4417">
        <f t="shared" si="480"/>
        <v>15</v>
      </c>
      <c r="U4417">
        <f t="shared" si="481"/>
        <v>0</v>
      </c>
      <c r="V4417" t="str">
        <f t="shared" si="482"/>
        <v/>
      </c>
    </row>
    <row r="4418" spans="1:22" x14ac:dyDescent="0.2">
      <c r="A4418" t="s">
        <v>15638</v>
      </c>
      <c r="B4418" t="s">
        <v>167</v>
      </c>
      <c r="C4418">
        <v>88892790</v>
      </c>
      <c r="D4418">
        <v>88892872</v>
      </c>
      <c r="E4418">
        <v>83</v>
      </c>
      <c r="F4418" t="s">
        <v>74</v>
      </c>
      <c r="G4418" t="s">
        <v>1587</v>
      </c>
      <c r="H4418" t="s">
        <v>15639</v>
      </c>
      <c r="I4418">
        <v>3</v>
      </c>
      <c r="J4418">
        <v>0</v>
      </c>
      <c r="K4418">
        <v>2</v>
      </c>
      <c r="L4418">
        <v>1</v>
      </c>
      <c r="M4418">
        <v>0</v>
      </c>
      <c r="N4418">
        <v>0</v>
      </c>
      <c r="O4418" t="str">
        <f t="shared" ref="O4418:O4481" si="483">IF(U4418=1,G4418,"")</f>
        <v/>
      </c>
      <c r="P4418">
        <f>IF(ISERROR(VLOOKUP(G4418,Genes!$A$2:$A$749,1,0)),0,1)</f>
        <v>1</v>
      </c>
      <c r="Q4418">
        <f t="shared" ref="Q4418:Q4481" si="484">IF(G4418&lt;&gt;G4417,1,0)</f>
        <v>0</v>
      </c>
      <c r="R4418">
        <f t="shared" ref="R4418:R4481" si="485">IF(I4418=0,0,1)</f>
        <v>1</v>
      </c>
      <c r="S4418">
        <f t="shared" ref="S4418:S4481" si="486">IF(Q4418=1,R4418,S4417+R4418)</f>
        <v>16</v>
      </c>
      <c r="T4418">
        <f t="shared" ref="T4418:T4481" si="487">IF(Q4418=1,1,T4417+1)</f>
        <v>16</v>
      </c>
      <c r="U4418">
        <f t="shared" ref="U4418:U4481" si="488">IF(G4418&lt;&gt;G4419,1,0)</f>
        <v>0</v>
      </c>
      <c r="V4418" t="str">
        <f t="shared" ref="V4418:V4481" si="489">IF(U4418=1,S4418/T4418,"")</f>
        <v/>
      </c>
    </row>
    <row r="4419" spans="1:22" x14ac:dyDescent="0.2">
      <c r="A4419" t="s">
        <v>15640</v>
      </c>
      <c r="B4419" t="s">
        <v>167</v>
      </c>
      <c r="C4419">
        <v>88890336</v>
      </c>
      <c r="D4419">
        <v>88890570</v>
      </c>
      <c r="E4419">
        <v>235</v>
      </c>
      <c r="F4419" t="s">
        <v>74</v>
      </c>
      <c r="G4419" t="s">
        <v>1587</v>
      </c>
      <c r="H4419" t="s">
        <v>15641</v>
      </c>
      <c r="I4419">
        <v>3</v>
      </c>
      <c r="J4419">
        <v>1</v>
      </c>
      <c r="K4419">
        <v>2</v>
      </c>
      <c r="L4419">
        <v>0</v>
      </c>
      <c r="M4419">
        <v>0</v>
      </c>
      <c r="N4419">
        <v>0</v>
      </c>
      <c r="O4419" t="str">
        <f t="shared" si="483"/>
        <v/>
      </c>
      <c r="P4419">
        <f>IF(ISERROR(VLOOKUP(G4419,Genes!$A$2:$A$749,1,0)),0,1)</f>
        <v>1</v>
      </c>
      <c r="Q4419">
        <f t="shared" si="484"/>
        <v>0</v>
      </c>
      <c r="R4419">
        <f t="shared" si="485"/>
        <v>1</v>
      </c>
      <c r="S4419">
        <f t="shared" si="486"/>
        <v>17</v>
      </c>
      <c r="T4419">
        <f t="shared" si="487"/>
        <v>17</v>
      </c>
      <c r="U4419">
        <f t="shared" si="488"/>
        <v>0</v>
      </c>
      <c r="V4419" t="str">
        <f t="shared" si="489"/>
        <v/>
      </c>
    </row>
    <row r="4420" spans="1:22" x14ac:dyDescent="0.2">
      <c r="A4420" t="s">
        <v>15642</v>
      </c>
      <c r="B4420" t="s">
        <v>167</v>
      </c>
      <c r="C4420">
        <v>88889961</v>
      </c>
      <c r="D4420">
        <v>88890123</v>
      </c>
      <c r="E4420">
        <v>163</v>
      </c>
      <c r="F4420" t="s">
        <v>74</v>
      </c>
      <c r="G4420" t="s">
        <v>1587</v>
      </c>
      <c r="H4420" t="s">
        <v>15643</v>
      </c>
      <c r="I4420">
        <v>3</v>
      </c>
      <c r="J4420">
        <v>1</v>
      </c>
      <c r="K4420">
        <v>2</v>
      </c>
      <c r="L4420">
        <v>0</v>
      </c>
      <c r="M4420">
        <v>0</v>
      </c>
      <c r="N4420">
        <v>0</v>
      </c>
      <c r="O4420" t="str">
        <f t="shared" si="483"/>
        <v/>
      </c>
      <c r="P4420">
        <f>IF(ISERROR(VLOOKUP(G4420,Genes!$A$2:$A$749,1,0)),0,1)</f>
        <v>1</v>
      </c>
      <c r="Q4420">
        <f t="shared" si="484"/>
        <v>0</v>
      </c>
      <c r="R4420">
        <f t="shared" si="485"/>
        <v>1</v>
      </c>
      <c r="S4420">
        <f t="shared" si="486"/>
        <v>18</v>
      </c>
      <c r="T4420">
        <f t="shared" si="487"/>
        <v>18</v>
      </c>
      <c r="U4420">
        <f t="shared" si="488"/>
        <v>0</v>
      </c>
      <c r="V4420" t="str">
        <f t="shared" si="489"/>
        <v/>
      </c>
    </row>
    <row r="4421" spans="1:22" x14ac:dyDescent="0.2">
      <c r="A4421" t="s">
        <v>15644</v>
      </c>
      <c r="B4421" t="s">
        <v>167</v>
      </c>
      <c r="C4421">
        <v>88888279</v>
      </c>
      <c r="D4421">
        <v>88888419</v>
      </c>
      <c r="E4421">
        <v>141</v>
      </c>
      <c r="F4421" t="s">
        <v>74</v>
      </c>
      <c r="G4421" t="s">
        <v>1587</v>
      </c>
      <c r="H4421" t="s">
        <v>15645</v>
      </c>
      <c r="I4421">
        <v>3</v>
      </c>
      <c r="J4421">
        <v>1</v>
      </c>
      <c r="K4421">
        <v>2</v>
      </c>
      <c r="L4421">
        <v>0</v>
      </c>
      <c r="M4421">
        <v>0</v>
      </c>
      <c r="N4421">
        <v>0</v>
      </c>
      <c r="O4421" t="str">
        <f t="shared" si="483"/>
        <v>EIF2AK3</v>
      </c>
      <c r="P4421">
        <f>IF(ISERROR(VLOOKUP(G4421,Genes!$A$2:$A$749,1,0)),0,1)</f>
        <v>1</v>
      </c>
      <c r="Q4421">
        <f t="shared" si="484"/>
        <v>0</v>
      </c>
      <c r="R4421">
        <f t="shared" si="485"/>
        <v>1</v>
      </c>
      <c r="S4421">
        <f t="shared" si="486"/>
        <v>19</v>
      </c>
      <c r="T4421">
        <f t="shared" si="487"/>
        <v>19</v>
      </c>
      <c r="U4421">
        <f t="shared" si="488"/>
        <v>1</v>
      </c>
      <c r="V4421">
        <f t="shared" si="489"/>
        <v>1</v>
      </c>
    </row>
    <row r="4422" spans="1:22" x14ac:dyDescent="0.2">
      <c r="A4422" t="s">
        <v>15646</v>
      </c>
      <c r="B4422" t="s">
        <v>101</v>
      </c>
      <c r="C4422">
        <v>184033585</v>
      </c>
      <c r="D4422">
        <v>184033644</v>
      </c>
      <c r="E4422">
        <v>60</v>
      </c>
      <c r="F4422" t="s">
        <v>66</v>
      </c>
      <c r="G4422" t="s">
        <v>1594</v>
      </c>
      <c r="H4422" t="s">
        <v>15647</v>
      </c>
      <c r="I4422">
        <v>2</v>
      </c>
      <c r="J4422">
        <v>2</v>
      </c>
      <c r="K4422">
        <v>0</v>
      </c>
      <c r="L4422">
        <v>0</v>
      </c>
      <c r="M4422">
        <v>0</v>
      </c>
      <c r="N4422">
        <v>0</v>
      </c>
      <c r="O4422" t="str">
        <f t="shared" si="483"/>
        <v/>
      </c>
      <c r="P4422">
        <f>IF(ISERROR(VLOOKUP(G4422,Genes!$A$2:$A$749,1,0)),0,1)</f>
        <v>1</v>
      </c>
      <c r="Q4422">
        <f t="shared" si="484"/>
        <v>1</v>
      </c>
      <c r="R4422">
        <f t="shared" si="485"/>
        <v>1</v>
      </c>
      <c r="S4422">
        <f t="shared" si="486"/>
        <v>1</v>
      </c>
      <c r="T4422">
        <f t="shared" si="487"/>
        <v>1</v>
      </c>
      <c r="U4422">
        <f t="shared" si="488"/>
        <v>0</v>
      </c>
      <c r="V4422" t="str">
        <f t="shared" si="489"/>
        <v/>
      </c>
    </row>
    <row r="4423" spans="1:22" x14ac:dyDescent="0.2">
      <c r="A4423" t="s">
        <v>15648</v>
      </c>
      <c r="B4423" t="s">
        <v>101</v>
      </c>
      <c r="C4423">
        <v>184038418</v>
      </c>
      <c r="D4423">
        <v>184038510</v>
      </c>
      <c r="E4423">
        <v>93</v>
      </c>
      <c r="F4423" t="s">
        <v>66</v>
      </c>
      <c r="G4423" t="s">
        <v>1594</v>
      </c>
      <c r="H4423" t="s">
        <v>15649</v>
      </c>
      <c r="I4423">
        <v>4</v>
      </c>
      <c r="J4423">
        <v>0</v>
      </c>
      <c r="K4423">
        <v>2</v>
      </c>
      <c r="L4423">
        <v>0</v>
      </c>
      <c r="M4423">
        <v>1</v>
      </c>
      <c r="N4423">
        <v>1</v>
      </c>
      <c r="O4423" t="str">
        <f t="shared" si="483"/>
        <v/>
      </c>
      <c r="P4423">
        <f>IF(ISERROR(VLOOKUP(G4423,Genes!$A$2:$A$749,1,0)),0,1)</f>
        <v>1</v>
      </c>
      <c r="Q4423">
        <f t="shared" si="484"/>
        <v>0</v>
      </c>
      <c r="R4423">
        <f t="shared" si="485"/>
        <v>1</v>
      </c>
      <c r="S4423">
        <f t="shared" si="486"/>
        <v>2</v>
      </c>
      <c r="T4423">
        <f t="shared" si="487"/>
        <v>2</v>
      </c>
      <c r="U4423">
        <f t="shared" si="488"/>
        <v>0</v>
      </c>
      <c r="V4423" t="str">
        <f t="shared" si="489"/>
        <v/>
      </c>
    </row>
    <row r="4424" spans="1:22" x14ac:dyDescent="0.2">
      <c r="A4424" t="s">
        <v>15650</v>
      </c>
      <c r="B4424" t="s">
        <v>101</v>
      </c>
      <c r="C4424">
        <v>184038469</v>
      </c>
      <c r="D4424">
        <v>184038510</v>
      </c>
      <c r="E4424">
        <v>42</v>
      </c>
      <c r="F4424" t="s">
        <v>66</v>
      </c>
      <c r="G4424" t="s">
        <v>1594</v>
      </c>
      <c r="H4424" t="s">
        <v>15651</v>
      </c>
      <c r="I4424">
        <v>4</v>
      </c>
      <c r="J4424">
        <v>1</v>
      </c>
      <c r="K4424">
        <v>0</v>
      </c>
      <c r="L4424">
        <v>1</v>
      </c>
      <c r="M4424">
        <v>1</v>
      </c>
      <c r="N4424">
        <v>1</v>
      </c>
      <c r="O4424" t="str">
        <f t="shared" si="483"/>
        <v/>
      </c>
      <c r="P4424">
        <f>IF(ISERROR(VLOOKUP(G4424,Genes!$A$2:$A$749,1,0)),0,1)</f>
        <v>1</v>
      </c>
      <c r="Q4424">
        <f t="shared" si="484"/>
        <v>0</v>
      </c>
      <c r="R4424">
        <f t="shared" si="485"/>
        <v>1</v>
      </c>
      <c r="S4424">
        <f t="shared" si="486"/>
        <v>3</v>
      </c>
      <c r="T4424">
        <f t="shared" si="487"/>
        <v>3</v>
      </c>
      <c r="U4424">
        <f t="shared" si="488"/>
        <v>0</v>
      </c>
      <c r="V4424" t="str">
        <f t="shared" si="489"/>
        <v/>
      </c>
    </row>
    <row r="4425" spans="1:22" x14ac:dyDescent="0.2">
      <c r="A4425" t="s">
        <v>15652</v>
      </c>
      <c r="B4425" t="s">
        <v>101</v>
      </c>
      <c r="C4425">
        <v>184038715</v>
      </c>
      <c r="D4425">
        <v>184038781</v>
      </c>
      <c r="E4425">
        <v>67</v>
      </c>
      <c r="F4425" t="s">
        <v>66</v>
      </c>
      <c r="G4425" t="s">
        <v>1594</v>
      </c>
      <c r="H4425" t="s">
        <v>15653</v>
      </c>
      <c r="I4425">
        <v>4</v>
      </c>
      <c r="J4425">
        <v>0</v>
      </c>
      <c r="K4425">
        <v>2</v>
      </c>
      <c r="L4425">
        <v>1</v>
      </c>
      <c r="M4425">
        <v>1</v>
      </c>
      <c r="N4425">
        <v>0</v>
      </c>
      <c r="O4425" t="str">
        <f t="shared" si="483"/>
        <v/>
      </c>
      <c r="P4425">
        <f>IF(ISERROR(VLOOKUP(G4425,Genes!$A$2:$A$749,1,0)),0,1)</f>
        <v>1</v>
      </c>
      <c r="Q4425">
        <f t="shared" si="484"/>
        <v>0</v>
      </c>
      <c r="R4425">
        <f t="shared" si="485"/>
        <v>1</v>
      </c>
      <c r="S4425">
        <f t="shared" si="486"/>
        <v>4</v>
      </c>
      <c r="T4425">
        <f t="shared" si="487"/>
        <v>4</v>
      </c>
      <c r="U4425">
        <f t="shared" si="488"/>
        <v>0</v>
      </c>
      <c r="V4425" t="str">
        <f t="shared" si="489"/>
        <v/>
      </c>
    </row>
    <row r="4426" spans="1:22" x14ac:dyDescent="0.2">
      <c r="A4426" t="s">
        <v>15654</v>
      </c>
      <c r="B4426" t="s">
        <v>101</v>
      </c>
      <c r="C4426">
        <v>184039070</v>
      </c>
      <c r="D4426">
        <v>184039891</v>
      </c>
      <c r="E4426">
        <v>822</v>
      </c>
      <c r="F4426" t="s">
        <v>66</v>
      </c>
      <c r="G4426" t="s">
        <v>1594</v>
      </c>
      <c r="H4426" t="s">
        <v>15655</v>
      </c>
      <c r="I4426">
        <v>13</v>
      </c>
      <c r="J4426">
        <v>10</v>
      </c>
      <c r="K4426">
        <v>2</v>
      </c>
      <c r="L4426">
        <v>1</v>
      </c>
      <c r="M4426">
        <v>0</v>
      </c>
      <c r="N4426">
        <v>0</v>
      </c>
      <c r="O4426" t="str">
        <f t="shared" si="483"/>
        <v/>
      </c>
      <c r="P4426">
        <f>IF(ISERROR(VLOOKUP(G4426,Genes!$A$2:$A$749,1,0)),0,1)</f>
        <v>1</v>
      </c>
      <c r="Q4426">
        <f t="shared" si="484"/>
        <v>0</v>
      </c>
      <c r="R4426">
        <f t="shared" si="485"/>
        <v>1</v>
      </c>
      <c r="S4426">
        <f t="shared" si="486"/>
        <v>5</v>
      </c>
      <c r="T4426">
        <f t="shared" si="487"/>
        <v>5</v>
      </c>
      <c r="U4426">
        <f t="shared" si="488"/>
        <v>0</v>
      </c>
      <c r="V4426" t="str">
        <f t="shared" si="489"/>
        <v/>
      </c>
    </row>
    <row r="4427" spans="1:22" x14ac:dyDescent="0.2">
      <c r="A4427" t="s">
        <v>15656</v>
      </c>
      <c r="B4427" t="s">
        <v>101</v>
      </c>
      <c r="C4427">
        <v>184040150</v>
      </c>
      <c r="D4427">
        <v>184040238</v>
      </c>
      <c r="E4427">
        <v>89</v>
      </c>
      <c r="F4427" t="s">
        <v>66</v>
      </c>
      <c r="G4427" t="s">
        <v>1594</v>
      </c>
      <c r="H4427" t="s">
        <v>15657</v>
      </c>
      <c r="I4427">
        <v>3</v>
      </c>
      <c r="J4427">
        <v>1</v>
      </c>
      <c r="K4427">
        <v>0</v>
      </c>
      <c r="L4427">
        <v>1</v>
      </c>
      <c r="M4427">
        <v>0</v>
      </c>
      <c r="N4427">
        <v>1</v>
      </c>
      <c r="O4427" t="str">
        <f t="shared" si="483"/>
        <v/>
      </c>
      <c r="P4427">
        <f>IF(ISERROR(VLOOKUP(G4427,Genes!$A$2:$A$749,1,0)),0,1)</f>
        <v>1</v>
      </c>
      <c r="Q4427">
        <f t="shared" si="484"/>
        <v>0</v>
      </c>
      <c r="R4427">
        <f t="shared" si="485"/>
        <v>1</v>
      </c>
      <c r="S4427">
        <f t="shared" si="486"/>
        <v>6</v>
      </c>
      <c r="T4427">
        <f t="shared" si="487"/>
        <v>6</v>
      </c>
      <c r="U4427">
        <f t="shared" si="488"/>
        <v>0</v>
      </c>
      <c r="V4427" t="str">
        <f t="shared" si="489"/>
        <v/>
      </c>
    </row>
    <row r="4428" spans="1:22" x14ac:dyDescent="0.2">
      <c r="A4428" t="s">
        <v>15658</v>
      </c>
      <c r="B4428" t="s">
        <v>101</v>
      </c>
      <c r="C4428">
        <v>184040332</v>
      </c>
      <c r="D4428">
        <v>184040518</v>
      </c>
      <c r="E4428">
        <v>187</v>
      </c>
      <c r="F4428" t="s">
        <v>66</v>
      </c>
      <c r="G4428" t="s">
        <v>1594</v>
      </c>
      <c r="H4428" t="s">
        <v>15659</v>
      </c>
      <c r="I4428">
        <v>7</v>
      </c>
      <c r="J4428">
        <v>1</v>
      </c>
      <c r="K4428">
        <v>2</v>
      </c>
      <c r="L4428">
        <v>0</v>
      </c>
      <c r="M4428">
        <v>2</v>
      </c>
      <c r="N4428">
        <v>2</v>
      </c>
      <c r="O4428" t="str">
        <f t="shared" si="483"/>
        <v/>
      </c>
      <c r="P4428">
        <f>IF(ISERROR(VLOOKUP(G4428,Genes!$A$2:$A$749,1,0)),0,1)</f>
        <v>1</v>
      </c>
      <c r="Q4428">
        <f t="shared" si="484"/>
        <v>0</v>
      </c>
      <c r="R4428">
        <f t="shared" si="485"/>
        <v>1</v>
      </c>
      <c r="S4428">
        <f t="shared" si="486"/>
        <v>7</v>
      </c>
      <c r="T4428">
        <f t="shared" si="487"/>
        <v>7</v>
      </c>
      <c r="U4428">
        <f t="shared" si="488"/>
        <v>0</v>
      </c>
      <c r="V4428" t="str">
        <f t="shared" si="489"/>
        <v/>
      </c>
    </row>
    <row r="4429" spans="1:22" x14ac:dyDescent="0.2">
      <c r="A4429" t="s">
        <v>15660</v>
      </c>
      <c r="B4429" t="s">
        <v>101</v>
      </c>
      <c r="C4429">
        <v>184040609</v>
      </c>
      <c r="D4429">
        <v>184040742</v>
      </c>
      <c r="E4429">
        <v>134</v>
      </c>
      <c r="F4429" t="s">
        <v>66</v>
      </c>
      <c r="G4429" t="s">
        <v>1594</v>
      </c>
      <c r="H4429" t="s">
        <v>15661</v>
      </c>
      <c r="I4429">
        <v>5</v>
      </c>
      <c r="J4429">
        <v>1</v>
      </c>
      <c r="K4429">
        <v>2</v>
      </c>
      <c r="L4429">
        <v>0</v>
      </c>
      <c r="M4429">
        <v>0</v>
      </c>
      <c r="N4429">
        <v>2</v>
      </c>
      <c r="O4429" t="str">
        <f t="shared" si="483"/>
        <v/>
      </c>
      <c r="P4429">
        <f>IF(ISERROR(VLOOKUP(G4429,Genes!$A$2:$A$749,1,0)),0,1)</f>
        <v>1</v>
      </c>
      <c r="Q4429">
        <f t="shared" si="484"/>
        <v>0</v>
      </c>
      <c r="R4429">
        <f t="shared" si="485"/>
        <v>1</v>
      </c>
      <c r="S4429">
        <f t="shared" si="486"/>
        <v>8</v>
      </c>
      <c r="T4429">
        <f t="shared" si="487"/>
        <v>8</v>
      </c>
      <c r="U4429">
        <f t="shared" si="488"/>
        <v>0</v>
      </c>
      <c r="V4429" t="str">
        <f t="shared" si="489"/>
        <v/>
      </c>
    </row>
    <row r="4430" spans="1:22" x14ac:dyDescent="0.2">
      <c r="A4430" t="s">
        <v>15662</v>
      </c>
      <c r="B4430" t="s">
        <v>101</v>
      </c>
      <c r="C4430">
        <v>184040871</v>
      </c>
      <c r="D4430">
        <v>184041029</v>
      </c>
      <c r="E4430">
        <v>159</v>
      </c>
      <c r="F4430" t="s">
        <v>66</v>
      </c>
      <c r="G4430" t="s">
        <v>1594</v>
      </c>
      <c r="H4430" t="s">
        <v>15663</v>
      </c>
      <c r="I4430">
        <v>4</v>
      </c>
      <c r="J4430">
        <v>1</v>
      </c>
      <c r="K4430">
        <v>2</v>
      </c>
      <c r="L4430">
        <v>0</v>
      </c>
      <c r="M4430">
        <v>0</v>
      </c>
      <c r="N4430">
        <v>1</v>
      </c>
      <c r="O4430" t="str">
        <f t="shared" si="483"/>
        <v/>
      </c>
      <c r="P4430">
        <f>IF(ISERROR(VLOOKUP(G4430,Genes!$A$2:$A$749,1,0)),0,1)</f>
        <v>1</v>
      </c>
      <c r="Q4430">
        <f t="shared" si="484"/>
        <v>0</v>
      </c>
      <c r="R4430">
        <f t="shared" si="485"/>
        <v>1</v>
      </c>
      <c r="S4430">
        <f t="shared" si="486"/>
        <v>9</v>
      </c>
      <c r="T4430">
        <f t="shared" si="487"/>
        <v>9</v>
      </c>
      <c r="U4430">
        <f t="shared" si="488"/>
        <v>0</v>
      </c>
      <c r="V4430" t="str">
        <f t="shared" si="489"/>
        <v/>
      </c>
    </row>
    <row r="4431" spans="1:22" x14ac:dyDescent="0.2">
      <c r="A4431" t="s">
        <v>15664</v>
      </c>
      <c r="B4431" t="s">
        <v>101</v>
      </c>
      <c r="C4431">
        <v>184041193</v>
      </c>
      <c r="D4431">
        <v>184041381</v>
      </c>
      <c r="E4431">
        <v>189</v>
      </c>
      <c r="F4431" t="s">
        <v>66</v>
      </c>
      <c r="G4431" t="s">
        <v>1594</v>
      </c>
      <c r="H4431" t="s">
        <v>15665</v>
      </c>
      <c r="I4431">
        <v>3</v>
      </c>
      <c r="J4431">
        <v>1</v>
      </c>
      <c r="K4431">
        <v>2</v>
      </c>
      <c r="L4431">
        <v>0</v>
      </c>
      <c r="M4431">
        <v>0</v>
      </c>
      <c r="N4431">
        <v>0</v>
      </c>
      <c r="O4431" t="str">
        <f t="shared" si="483"/>
        <v/>
      </c>
      <c r="P4431">
        <f>IF(ISERROR(VLOOKUP(G4431,Genes!$A$2:$A$749,1,0)),0,1)</f>
        <v>1</v>
      </c>
      <c r="Q4431">
        <f t="shared" si="484"/>
        <v>0</v>
      </c>
      <c r="R4431">
        <f t="shared" si="485"/>
        <v>1</v>
      </c>
      <c r="S4431">
        <f t="shared" si="486"/>
        <v>10</v>
      </c>
      <c r="T4431">
        <f t="shared" si="487"/>
        <v>10</v>
      </c>
      <c r="U4431">
        <f t="shared" si="488"/>
        <v>0</v>
      </c>
      <c r="V4431" t="str">
        <f t="shared" si="489"/>
        <v/>
      </c>
    </row>
    <row r="4432" spans="1:22" x14ac:dyDescent="0.2">
      <c r="A4432" t="s">
        <v>15666</v>
      </c>
      <c r="B4432" t="s">
        <v>101</v>
      </c>
      <c r="C4432">
        <v>184041196</v>
      </c>
      <c r="D4432">
        <v>184041381</v>
      </c>
      <c r="E4432">
        <v>186</v>
      </c>
      <c r="F4432" t="s">
        <v>66</v>
      </c>
      <c r="G4432" t="s">
        <v>1594</v>
      </c>
      <c r="H4432" t="s">
        <v>15667</v>
      </c>
      <c r="I4432">
        <v>3</v>
      </c>
      <c r="J4432">
        <v>1</v>
      </c>
      <c r="K4432">
        <v>2</v>
      </c>
      <c r="L4432">
        <v>0</v>
      </c>
      <c r="M4432">
        <v>0</v>
      </c>
      <c r="N4432">
        <v>0</v>
      </c>
      <c r="O4432" t="str">
        <f t="shared" si="483"/>
        <v/>
      </c>
      <c r="P4432">
        <f>IF(ISERROR(VLOOKUP(G4432,Genes!$A$2:$A$749,1,0)),0,1)</f>
        <v>1</v>
      </c>
      <c r="Q4432">
        <f t="shared" si="484"/>
        <v>0</v>
      </c>
      <c r="R4432">
        <f t="shared" si="485"/>
        <v>1</v>
      </c>
      <c r="S4432">
        <f t="shared" si="486"/>
        <v>11</v>
      </c>
      <c r="T4432">
        <f t="shared" si="487"/>
        <v>11</v>
      </c>
      <c r="U4432">
        <f t="shared" si="488"/>
        <v>0</v>
      </c>
      <c r="V4432" t="str">
        <f t="shared" si="489"/>
        <v/>
      </c>
    </row>
    <row r="4433" spans="1:22" x14ac:dyDescent="0.2">
      <c r="A4433" t="s">
        <v>15668</v>
      </c>
      <c r="B4433" t="s">
        <v>101</v>
      </c>
      <c r="C4433">
        <v>184033920</v>
      </c>
      <c r="D4433">
        <v>184034006</v>
      </c>
      <c r="E4433">
        <v>87</v>
      </c>
      <c r="F4433" t="s">
        <v>66</v>
      </c>
      <c r="G4433" t="s">
        <v>1594</v>
      </c>
      <c r="H4433" t="s">
        <v>15669</v>
      </c>
      <c r="I4433">
        <v>2</v>
      </c>
      <c r="J4433">
        <v>0</v>
      </c>
      <c r="K4433">
        <v>2</v>
      </c>
      <c r="L4433">
        <v>0</v>
      </c>
      <c r="M4433">
        <v>0</v>
      </c>
      <c r="N4433">
        <v>0</v>
      </c>
      <c r="O4433" t="str">
        <f t="shared" si="483"/>
        <v/>
      </c>
      <c r="P4433">
        <f>IF(ISERROR(VLOOKUP(G4433,Genes!$A$2:$A$749,1,0)),0,1)</f>
        <v>1</v>
      </c>
      <c r="Q4433">
        <f t="shared" si="484"/>
        <v>0</v>
      </c>
      <c r="R4433">
        <f t="shared" si="485"/>
        <v>1</v>
      </c>
      <c r="S4433">
        <f t="shared" si="486"/>
        <v>12</v>
      </c>
      <c r="T4433">
        <f t="shared" si="487"/>
        <v>12</v>
      </c>
      <c r="U4433">
        <f t="shared" si="488"/>
        <v>0</v>
      </c>
      <c r="V4433" t="str">
        <f t="shared" si="489"/>
        <v/>
      </c>
    </row>
    <row r="4434" spans="1:22" x14ac:dyDescent="0.2">
      <c r="A4434" t="s">
        <v>15670</v>
      </c>
      <c r="B4434" t="s">
        <v>101</v>
      </c>
      <c r="C4434">
        <v>184041568</v>
      </c>
      <c r="D4434">
        <v>184041765</v>
      </c>
      <c r="E4434">
        <v>198</v>
      </c>
      <c r="F4434" t="s">
        <v>66</v>
      </c>
      <c r="G4434" t="s">
        <v>1594</v>
      </c>
      <c r="H4434" t="s">
        <v>15671</v>
      </c>
      <c r="I4434">
        <v>3</v>
      </c>
      <c r="J4434">
        <v>1</v>
      </c>
      <c r="K4434">
        <v>2</v>
      </c>
      <c r="L4434">
        <v>0</v>
      </c>
      <c r="M4434">
        <v>0</v>
      </c>
      <c r="N4434">
        <v>0</v>
      </c>
      <c r="O4434" t="str">
        <f t="shared" si="483"/>
        <v/>
      </c>
      <c r="P4434">
        <f>IF(ISERROR(VLOOKUP(G4434,Genes!$A$2:$A$749,1,0)),0,1)</f>
        <v>1</v>
      </c>
      <c r="Q4434">
        <f t="shared" si="484"/>
        <v>0</v>
      </c>
      <c r="R4434">
        <f t="shared" si="485"/>
        <v>1</v>
      </c>
      <c r="S4434">
        <f t="shared" si="486"/>
        <v>13</v>
      </c>
      <c r="T4434">
        <f t="shared" si="487"/>
        <v>13</v>
      </c>
      <c r="U4434">
        <f t="shared" si="488"/>
        <v>0</v>
      </c>
      <c r="V4434" t="str">
        <f t="shared" si="489"/>
        <v/>
      </c>
    </row>
    <row r="4435" spans="1:22" x14ac:dyDescent="0.2">
      <c r="A4435" t="s">
        <v>15672</v>
      </c>
      <c r="B4435" t="s">
        <v>101</v>
      </c>
      <c r="C4435">
        <v>184041989</v>
      </c>
      <c r="D4435">
        <v>184042135</v>
      </c>
      <c r="E4435">
        <v>147</v>
      </c>
      <c r="F4435" t="s">
        <v>66</v>
      </c>
      <c r="G4435" t="s">
        <v>1594</v>
      </c>
      <c r="H4435" t="s">
        <v>15673</v>
      </c>
      <c r="I4435">
        <v>3</v>
      </c>
      <c r="J4435">
        <v>1</v>
      </c>
      <c r="K4435">
        <v>2</v>
      </c>
      <c r="L4435">
        <v>0</v>
      </c>
      <c r="M4435">
        <v>0</v>
      </c>
      <c r="N4435">
        <v>0</v>
      </c>
      <c r="O4435" t="str">
        <f t="shared" si="483"/>
        <v/>
      </c>
      <c r="P4435">
        <f>IF(ISERROR(VLOOKUP(G4435,Genes!$A$2:$A$749,1,0)),0,1)</f>
        <v>1</v>
      </c>
      <c r="Q4435">
        <f t="shared" si="484"/>
        <v>0</v>
      </c>
      <c r="R4435">
        <f t="shared" si="485"/>
        <v>1</v>
      </c>
      <c r="S4435">
        <f t="shared" si="486"/>
        <v>14</v>
      </c>
      <c r="T4435">
        <f t="shared" si="487"/>
        <v>14</v>
      </c>
      <c r="U4435">
        <f t="shared" si="488"/>
        <v>0</v>
      </c>
      <c r="V4435" t="str">
        <f t="shared" si="489"/>
        <v/>
      </c>
    </row>
    <row r="4436" spans="1:22" x14ac:dyDescent="0.2">
      <c r="A4436" t="s">
        <v>15674</v>
      </c>
      <c r="B4436" t="s">
        <v>101</v>
      </c>
      <c r="C4436">
        <v>184042666</v>
      </c>
      <c r="D4436">
        <v>184042902</v>
      </c>
      <c r="E4436">
        <v>237</v>
      </c>
      <c r="F4436" t="s">
        <v>66</v>
      </c>
      <c r="G4436" t="s">
        <v>1594</v>
      </c>
      <c r="H4436" t="s">
        <v>15675</v>
      </c>
      <c r="I4436">
        <v>4</v>
      </c>
      <c r="J4436">
        <v>1</v>
      </c>
      <c r="K4436">
        <v>2</v>
      </c>
      <c r="L4436">
        <v>0</v>
      </c>
      <c r="M4436">
        <v>0</v>
      </c>
      <c r="N4436">
        <v>1</v>
      </c>
      <c r="O4436" t="str">
        <f t="shared" si="483"/>
        <v/>
      </c>
      <c r="P4436">
        <f>IF(ISERROR(VLOOKUP(G4436,Genes!$A$2:$A$749,1,0)),0,1)</f>
        <v>1</v>
      </c>
      <c r="Q4436">
        <f t="shared" si="484"/>
        <v>0</v>
      </c>
      <c r="R4436">
        <f t="shared" si="485"/>
        <v>1</v>
      </c>
      <c r="S4436">
        <f t="shared" si="486"/>
        <v>15</v>
      </c>
      <c r="T4436">
        <f t="shared" si="487"/>
        <v>15</v>
      </c>
      <c r="U4436">
        <f t="shared" si="488"/>
        <v>0</v>
      </c>
      <c r="V4436" t="str">
        <f t="shared" si="489"/>
        <v/>
      </c>
    </row>
    <row r="4437" spans="1:22" x14ac:dyDescent="0.2">
      <c r="A4437" t="s">
        <v>15676</v>
      </c>
      <c r="B4437" t="s">
        <v>101</v>
      </c>
      <c r="C4437">
        <v>184043057</v>
      </c>
      <c r="D4437">
        <v>184043161</v>
      </c>
      <c r="E4437">
        <v>105</v>
      </c>
      <c r="F4437" t="s">
        <v>66</v>
      </c>
      <c r="G4437" t="s">
        <v>1594</v>
      </c>
      <c r="H4437" t="s">
        <v>15677</v>
      </c>
      <c r="I4437">
        <v>3</v>
      </c>
      <c r="J4437">
        <v>0</v>
      </c>
      <c r="K4437">
        <v>2</v>
      </c>
      <c r="L4437">
        <v>0</v>
      </c>
      <c r="M4437">
        <v>0</v>
      </c>
      <c r="N4437">
        <v>1</v>
      </c>
      <c r="O4437" t="str">
        <f t="shared" si="483"/>
        <v/>
      </c>
      <c r="P4437">
        <f>IF(ISERROR(VLOOKUP(G4437,Genes!$A$2:$A$749,1,0)),0,1)</f>
        <v>1</v>
      </c>
      <c r="Q4437">
        <f t="shared" si="484"/>
        <v>0</v>
      </c>
      <c r="R4437">
        <f t="shared" si="485"/>
        <v>1</v>
      </c>
      <c r="S4437">
        <f t="shared" si="486"/>
        <v>16</v>
      </c>
      <c r="T4437">
        <f t="shared" si="487"/>
        <v>16</v>
      </c>
      <c r="U4437">
        <f t="shared" si="488"/>
        <v>0</v>
      </c>
      <c r="V4437" t="str">
        <f t="shared" si="489"/>
        <v/>
      </c>
    </row>
    <row r="4438" spans="1:22" x14ac:dyDescent="0.2">
      <c r="A4438" t="s">
        <v>15678</v>
      </c>
      <c r="B4438" t="s">
        <v>101</v>
      </c>
      <c r="C4438">
        <v>184043268</v>
      </c>
      <c r="D4438">
        <v>184043427</v>
      </c>
      <c r="E4438">
        <v>160</v>
      </c>
      <c r="F4438" t="s">
        <v>66</v>
      </c>
      <c r="G4438" t="s">
        <v>1594</v>
      </c>
      <c r="H4438" t="s">
        <v>15679</v>
      </c>
      <c r="I4438">
        <v>4</v>
      </c>
      <c r="J4438">
        <v>1</v>
      </c>
      <c r="K4438">
        <v>2</v>
      </c>
      <c r="L4438">
        <v>0</v>
      </c>
      <c r="M4438">
        <v>0</v>
      </c>
      <c r="N4438">
        <v>1</v>
      </c>
      <c r="O4438" t="str">
        <f t="shared" si="483"/>
        <v/>
      </c>
      <c r="P4438">
        <f>IF(ISERROR(VLOOKUP(G4438,Genes!$A$2:$A$749,1,0)),0,1)</f>
        <v>1</v>
      </c>
      <c r="Q4438">
        <f t="shared" si="484"/>
        <v>0</v>
      </c>
      <c r="R4438">
        <f t="shared" si="485"/>
        <v>1</v>
      </c>
      <c r="S4438">
        <f t="shared" si="486"/>
        <v>17</v>
      </c>
      <c r="T4438">
        <f t="shared" si="487"/>
        <v>17</v>
      </c>
      <c r="U4438">
        <f t="shared" si="488"/>
        <v>0</v>
      </c>
      <c r="V4438" t="str">
        <f t="shared" si="489"/>
        <v/>
      </c>
    </row>
    <row r="4439" spans="1:22" x14ac:dyDescent="0.2">
      <c r="A4439" t="s">
        <v>15680</v>
      </c>
      <c r="B4439" t="s">
        <v>101</v>
      </c>
      <c r="C4439">
        <v>184043639</v>
      </c>
      <c r="D4439">
        <v>184043739</v>
      </c>
      <c r="E4439">
        <v>101</v>
      </c>
      <c r="F4439" t="s">
        <v>66</v>
      </c>
      <c r="G4439" t="s">
        <v>1594</v>
      </c>
      <c r="H4439" t="s">
        <v>15681</v>
      </c>
      <c r="I4439">
        <v>2</v>
      </c>
      <c r="J4439">
        <v>0</v>
      </c>
      <c r="K4439">
        <v>2</v>
      </c>
      <c r="L4439">
        <v>0</v>
      </c>
      <c r="M4439">
        <v>0</v>
      </c>
      <c r="N4439">
        <v>0</v>
      </c>
      <c r="O4439" t="str">
        <f t="shared" si="483"/>
        <v/>
      </c>
      <c r="P4439">
        <f>IF(ISERROR(VLOOKUP(G4439,Genes!$A$2:$A$749,1,0)),0,1)</f>
        <v>1</v>
      </c>
      <c r="Q4439">
        <f t="shared" si="484"/>
        <v>0</v>
      </c>
      <c r="R4439">
        <f t="shared" si="485"/>
        <v>1</v>
      </c>
      <c r="S4439">
        <f t="shared" si="486"/>
        <v>18</v>
      </c>
      <c r="T4439">
        <f t="shared" si="487"/>
        <v>18</v>
      </c>
      <c r="U4439">
        <f t="shared" si="488"/>
        <v>0</v>
      </c>
      <c r="V4439" t="str">
        <f t="shared" si="489"/>
        <v/>
      </c>
    </row>
    <row r="4440" spans="1:22" x14ac:dyDescent="0.2">
      <c r="A4440" t="s">
        <v>15682</v>
      </c>
      <c r="B4440" t="s">
        <v>101</v>
      </c>
      <c r="C4440">
        <v>184044315</v>
      </c>
      <c r="D4440">
        <v>184044417</v>
      </c>
      <c r="E4440">
        <v>103</v>
      </c>
      <c r="F4440" t="s">
        <v>66</v>
      </c>
      <c r="G4440" t="s">
        <v>1594</v>
      </c>
      <c r="H4440" t="s">
        <v>15683</v>
      </c>
      <c r="I4440">
        <v>2</v>
      </c>
      <c r="J4440">
        <v>0</v>
      </c>
      <c r="K4440">
        <v>2</v>
      </c>
      <c r="L4440">
        <v>0</v>
      </c>
      <c r="M4440">
        <v>0</v>
      </c>
      <c r="N4440">
        <v>0</v>
      </c>
      <c r="O4440" t="str">
        <f t="shared" si="483"/>
        <v/>
      </c>
      <c r="P4440">
        <f>IF(ISERROR(VLOOKUP(G4440,Genes!$A$2:$A$749,1,0)),0,1)</f>
        <v>1</v>
      </c>
      <c r="Q4440">
        <f t="shared" si="484"/>
        <v>0</v>
      </c>
      <c r="R4440">
        <f t="shared" si="485"/>
        <v>1</v>
      </c>
      <c r="S4440">
        <f t="shared" si="486"/>
        <v>19</v>
      </c>
      <c r="T4440">
        <f t="shared" si="487"/>
        <v>19</v>
      </c>
      <c r="U4440">
        <f t="shared" si="488"/>
        <v>0</v>
      </c>
      <c r="V4440" t="str">
        <f t="shared" si="489"/>
        <v/>
      </c>
    </row>
    <row r="4441" spans="1:22" x14ac:dyDescent="0.2">
      <c r="A4441" t="s">
        <v>15684</v>
      </c>
      <c r="B4441" t="s">
        <v>101</v>
      </c>
      <c r="C4441">
        <v>184044669</v>
      </c>
      <c r="D4441">
        <v>184044771</v>
      </c>
      <c r="E4441">
        <v>103</v>
      </c>
      <c r="F4441" t="s">
        <v>66</v>
      </c>
      <c r="G4441" t="s">
        <v>1594</v>
      </c>
      <c r="H4441" t="s">
        <v>15685</v>
      </c>
      <c r="I4441">
        <v>2</v>
      </c>
      <c r="J4441">
        <v>0</v>
      </c>
      <c r="K4441">
        <v>2</v>
      </c>
      <c r="L4441">
        <v>0</v>
      </c>
      <c r="M4441">
        <v>0</v>
      </c>
      <c r="N4441">
        <v>0</v>
      </c>
      <c r="O4441" t="str">
        <f t="shared" si="483"/>
        <v/>
      </c>
      <c r="P4441">
        <f>IF(ISERROR(VLOOKUP(G4441,Genes!$A$2:$A$749,1,0)),0,1)</f>
        <v>1</v>
      </c>
      <c r="Q4441">
        <f t="shared" si="484"/>
        <v>0</v>
      </c>
      <c r="R4441">
        <f t="shared" si="485"/>
        <v>1</v>
      </c>
      <c r="S4441">
        <f t="shared" si="486"/>
        <v>20</v>
      </c>
      <c r="T4441">
        <f t="shared" si="487"/>
        <v>20</v>
      </c>
      <c r="U4441">
        <f t="shared" si="488"/>
        <v>0</v>
      </c>
      <c r="V4441" t="str">
        <f t="shared" si="489"/>
        <v/>
      </c>
    </row>
    <row r="4442" spans="1:22" x14ac:dyDescent="0.2">
      <c r="A4442" t="s">
        <v>15686</v>
      </c>
      <c r="B4442" t="s">
        <v>101</v>
      </c>
      <c r="C4442">
        <v>184045004</v>
      </c>
      <c r="D4442">
        <v>184045236</v>
      </c>
      <c r="E4442">
        <v>233</v>
      </c>
      <c r="F4442" t="s">
        <v>66</v>
      </c>
      <c r="G4442" t="s">
        <v>1594</v>
      </c>
      <c r="H4442" t="s">
        <v>15687</v>
      </c>
      <c r="I4442">
        <v>4</v>
      </c>
      <c r="J4442">
        <v>1</v>
      </c>
      <c r="K4442">
        <v>2</v>
      </c>
      <c r="L4442">
        <v>0</v>
      </c>
      <c r="M4442">
        <v>0</v>
      </c>
      <c r="N4442">
        <v>1</v>
      </c>
      <c r="O4442" t="str">
        <f t="shared" si="483"/>
        <v/>
      </c>
      <c r="P4442">
        <f>IF(ISERROR(VLOOKUP(G4442,Genes!$A$2:$A$749,1,0)),0,1)</f>
        <v>1</v>
      </c>
      <c r="Q4442">
        <f t="shared" si="484"/>
        <v>0</v>
      </c>
      <c r="R4442">
        <f t="shared" si="485"/>
        <v>1</v>
      </c>
      <c r="S4442">
        <f t="shared" si="486"/>
        <v>21</v>
      </c>
      <c r="T4442">
        <f t="shared" si="487"/>
        <v>21</v>
      </c>
      <c r="U4442">
        <f t="shared" si="488"/>
        <v>0</v>
      </c>
      <c r="V4442" t="str">
        <f t="shared" si="489"/>
        <v/>
      </c>
    </row>
    <row r="4443" spans="1:22" x14ac:dyDescent="0.2">
      <c r="A4443" t="s">
        <v>15688</v>
      </c>
      <c r="B4443" t="s">
        <v>101</v>
      </c>
      <c r="C4443">
        <v>184045374</v>
      </c>
      <c r="D4443">
        <v>184045492</v>
      </c>
      <c r="E4443">
        <v>119</v>
      </c>
      <c r="F4443" t="s">
        <v>66</v>
      </c>
      <c r="G4443" t="s">
        <v>1594</v>
      </c>
      <c r="H4443" t="s">
        <v>15689</v>
      </c>
      <c r="I4443">
        <v>3</v>
      </c>
      <c r="J4443">
        <v>0</v>
      </c>
      <c r="K4443">
        <v>2</v>
      </c>
      <c r="L4443">
        <v>0</v>
      </c>
      <c r="M4443">
        <v>0</v>
      </c>
      <c r="N4443">
        <v>1</v>
      </c>
      <c r="O4443" t="str">
        <f t="shared" si="483"/>
        <v/>
      </c>
      <c r="P4443">
        <f>IF(ISERROR(VLOOKUP(G4443,Genes!$A$2:$A$749,1,0)),0,1)</f>
        <v>1</v>
      </c>
      <c r="Q4443">
        <f t="shared" si="484"/>
        <v>0</v>
      </c>
      <c r="R4443">
        <f t="shared" si="485"/>
        <v>1</v>
      </c>
      <c r="S4443">
        <f t="shared" si="486"/>
        <v>22</v>
      </c>
      <c r="T4443">
        <f t="shared" si="487"/>
        <v>22</v>
      </c>
      <c r="U4443">
        <f t="shared" si="488"/>
        <v>0</v>
      </c>
      <c r="V4443" t="str">
        <f t="shared" si="489"/>
        <v/>
      </c>
    </row>
    <row r="4444" spans="1:22" x14ac:dyDescent="0.2">
      <c r="A4444" t="s">
        <v>15690</v>
      </c>
      <c r="B4444" t="s">
        <v>101</v>
      </c>
      <c r="C4444">
        <v>184033980</v>
      </c>
      <c r="D4444">
        <v>184034006</v>
      </c>
      <c r="E4444">
        <v>27</v>
      </c>
      <c r="F4444" t="s">
        <v>66</v>
      </c>
      <c r="G4444" t="s">
        <v>1594</v>
      </c>
      <c r="H4444" t="s">
        <v>15691</v>
      </c>
      <c r="I4444">
        <v>2</v>
      </c>
      <c r="J4444">
        <v>1</v>
      </c>
      <c r="K4444">
        <v>0</v>
      </c>
      <c r="L4444">
        <v>1</v>
      </c>
      <c r="M4444">
        <v>0</v>
      </c>
      <c r="N4444">
        <v>0</v>
      </c>
      <c r="O4444" t="str">
        <f t="shared" si="483"/>
        <v/>
      </c>
      <c r="P4444">
        <f>IF(ISERROR(VLOOKUP(G4444,Genes!$A$2:$A$749,1,0)),0,1)</f>
        <v>1</v>
      </c>
      <c r="Q4444">
        <f t="shared" si="484"/>
        <v>0</v>
      </c>
      <c r="R4444">
        <f t="shared" si="485"/>
        <v>1</v>
      </c>
      <c r="S4444">
        <f t="shared" si="486"/>
        <v>23</v>
      </c>
      <c r="T4444">
        <f t="shared" si="487"/>
        <v>23</v>
      </c>
      <c r="U4444">
        <f t="shared" si="488"/>
        <v>0</v>
      </c>
      <c r="V4444" t="str">
        <f t="shared" si="489"/>
        <v/>
      </c>
    </row>
    <row r="4445" spans="1:22" x14ac:dyDescent="0.2">
      <c r="A4445" t="s">
        <v>15692</v>
      </c>
      <c r="B4445" t="s">
        <v>101</v>
      </c>
      <c r="C4445">
        <v>184045618</v>
      </c>
      <c r="D4445">
        <v>184045790</v>
      </c>
      <c r="E4445">
        <v>173</v>
      </c>
      <c r="F4445" t="s">
        <v>66</v>
      </c>
      <c r="G4445" t="s">
        <v>1594</v>
      </c>
      <c r="H4445" t="s">
        <v>15693</v>
      </c>
      <c r="I4445">
        <v>4</v>
      </c>
      <c r="J4445">
        <v>1</v>
      </c>
      <c r="K4445">
        <v>2</v>
      </c>
      <c r="L4445">
        <v>0</v>
      </c>
      <c r="M4445">
        <v>0</v>
      </c>
      <c r="N4445">
        <v>1</v>
      </c>
      <c r="O4445" t="str">
        <f t="shared" si="483"/>
        <v/>
      </c>
      <c r="P4445">
        <f>IF(ISERROR(VLOOKUP(G4445,Genes!$A$2:$A$749,1,0)),0,1)</f>
        <v>1</v>
      </c>
      <c r="Q4445">
        <f t="shared" si="484"/>
        <v>0</v>
      </c>
      <c r="R4445">
        <f t="shared" si="485"/>
        <v>1</v>
      </c>
      <c r="S4445">
        <f t="shared" si="486"/>
        <v>24</v>
      </c>
      <c r="T4445">
        <f t="shared" si="487"/>
        <v>24</v>
      </c>
      <c r="U4445">
        <f t="shared" si="488"/>
        <v>0</v>
      </c>
      <c r="V4445" t="str">
        <f t="shared" si="489"/>
        <v/>
      </c>
    </row>
    <row r="4446" spans="1:22" x14ac:dyDescent="0.2">
      <c r="A4446" t="s">
        <v>15694</v>
      </c>
      <c r="B4446" t="s">
        <v>101</v>
      </c>
      <c r="C4446">
        <v>184046419</v>
      </c>
      <c r="D4446">
        <v>184046544</v>
      </c>
      <c r="E4446">
        <v>126</v>
      </c>
      <c r="F4446" t="s">
        <v>66</v>
      </c>
      <c r="G4446" t="s">
        <v>1594</v>
      </c>
      <c r="H4446" t="s">
        <v>15695</v>
      </c>
      <c r="I4446">
        <v>4</v>
      </c>
      <c r="J4446">
        <v>1</v>
      </c>
      <c r="K4446">
        <v>2</v>
      </c>
      <c r="L4446">
        <v>0</v>
      </c>
      <c r="M4446">
        <v>0</v>
      </c>
      <c r="N4446">
        <v>1</v>
      </c>
      <c r="O4446" t="str">
        <f t="shared" si="483"/>
        <v/>
      </c>
      <c r="P4446">
        <f>IF(ISERROR(VLOOKUP(G4446,Genes!$A$2:$A$749,1,0)),0,1)</f>
        <v>1</v>
      </c>
      <c r="Q4446">
        <f t="shared" si="484"/>
        <v>0</v>
      </c>
      <c r="R4446">
        <f t="shared" si="485"/>
        <v>1</v>
      </c>
      <c r="S4446">
        <f t="shared" si="486"/>
        <v>25</v>
      </c>
      <c r="T4446">
        <f t="shared" si="487"/>
        <v>25</v>
      </c>
      <c r="U4446">
        <f t="shared" si="488"/>
        <v>0</v>
      </c>
      <c r="V4446" t="str">
        <f t="shared" si="489"/>
        <v/>
      </c>
    </row>
    <row r="4447" spans="1:22" x14ac:dyDescent="0.2">
      <c r="A4447" t="s">
        <v>15696</v>
      </c>
      <c r="B4447" t="s">
        <v>101</v>
      </c>
      <c r="C4447">
        <v>184046697</v>
      </c>
      <c r="D4447">
        <v>184046778</v>
      </c>
      <c r="E4447">
        <v>82</v>
      </c>
      <c r="F4447" t="s">
        <v>66</v>
      </c>
      <c r="G4447" t="s">
        <v>1594</v>
      </c>
      <c r="H4447" t="s">
        <v>15697</v>
      </c>
      <c r="I4447">
        <v>3</v>
      </c>
      <c r="J4447">
        <v>0</v>
      </c>
      <c r="K4447">
        <v>2</v>
      </c>
      <c r="L4447">
        <v>0</v>
      </c>
      <c r="M4447">
        <v>0</v>
      </c>
      <c r="N4447">
        <v>1</v>
      </c>
      <c r="O4447" t="str">
        <f t="shared" si="483"/>
        <v/>
      </c>
      <c r="P4447">
        <f>IF(ISERROR(VLOOKUP(G4447,Genes!$A$2:$A$749,1,0)),0,1)</f>
        <v>1</v>
      </c>
      <c r="Q4447">
        <f t="shared" si="484"/>
        <v>0</v>
      </c>
      <c r="R4447">
        <f t="shared" si="485"/>
        <v>1</v>
      </c>
      <c r="S4447">
        <f t="shared" si="486"/>
        <v>26</v>
      </c>
      <c r="T4447">
        <f t="shared" si="487"/>
        <v>26</v>
      </c>
      <c r="U4447">
        <f t="shared" si="488"/>
        <v>0</v>
      </c>
      <c r="V4447" t="str">
        <f t="shared" si="489"/>
        <v/>
      </c>
    </row>
    <row r="4448" spans="1:22" x14ac:dyDescent="0.2">
      <c r="A4448" t="s">
        <v>15698</v>
      </c>
      <c r="B4448" t="s">
        <v>101</v>
      </c>
      <c r="C4448">
        <v>184049054</v>
      </c>
      <c r="D4448">
        <v>184049152</v>
      </c>
      <c r="E4448">
        <v>99</v>
      </c>
      <c r="F4448" t="s">
        <v>66</v>
      </c>
      <c r="G4448" t="s">
        <v>1594</v>
      </c>
      <c r="H4448" t="s">
        <v>15699</v>
      </c>
      <c r="I4448">
        <v>4</v>
      </c>
      <c r="J4448">
        <v>0</v>
      </c>
      <c r="K4448">
        <v>2</v>
      </c>
      <c r="L4448">
        <v>0</v>
      </c>
      <c r="M4448">
        <v>1</v>
      </c>
      <c r="N4448">
        <v>1</v>
      </c>
      <c r="O4448" t="str">
        <f t="shared" si="483"/>
        <v/>
      </c>
      <c r="P4448">
        <f>IF(ISERROR(VLOOKUP(G4448,Genes!$A$2:$A$749,1,0)),0,1)</f>
        <v>1</v>
      </c>
      <c r="Q4448">
        <f t="shared" si="484"/>
        <v>0</v>
      </c>
      <c r="R4448">
        <f t="shared" si="485"/>
        <v>1</v>
      </c>
      <c r="S4448">
        <f t="shared" si="486"/>
        <v>27</v>
      </c>
      <c r="T4448">
        <f t="shared" si="487"/>
        <v>27</v>
      </c>
      <c r="U4448">
        <f t="shared" si="488"/>
        <v>0</v>
      </c>
      <c r="V4448" t="str">
        <f t="shared" si="489"/>
        <v/>
      </c>
    </row>
    <row r="4449" spans="1:22" x14ac:dyDescent="0.2">
      <c r="A4449" t="s">
        <v>15700</v>
      </c>
      <c r="B4449" t="s">
        <v>101</v>
      </c>
      <c r="C4449">
        <v>184049260</v>
      </c>
      <c r="D4449">
        <v>184049394</v>
      </c>
      <c r="E4449">
        <v>135</v>
      </c>
      <c r="F4449" t="s">
        <v>66</v>
      </c>
      <c r="G4449" t="s">
        <v>1594</v>
      </c>
      <c r="H4449" t="s">
        <v>15701</v>
      </c>
      <c r="I4449">
        <v>6</v>
      </c>
      <c r="J4449">
        <v>1</v>
      </c>
      <c r="K4449">
        <v>2</v>
      </c>
      <c r="L4449">
        <v>0</v>
      </c>
      <c r="M4449">
        <v>1</v>
      </c>
      <c r="N4449">
        <v>2</v>
      </c>
      <c r="O4449" t="str">
        <f t="shared" si="483"/>
        <v/>
      </c>
      <c r="P4449">
        <f>IF(ISERROR(VLOOKUP(G4449,Genes!$A$2:$A$749,1,0)),0,1)</f>
        <v>1</v>
      </c>
      <c r="Q4449">
        <f t="shared" si="484"/>
        <v>0</v>
      </c>
      <c r="R4449">
        <f t="shared" si="485"/>
        <v>1</v>
      </c>
      <c r="S4449">
        <f t="shared" si="486"/>
        <v>28</v>
      </c>
      <c r="T4449">
        <f t="shared" si="487"/>
        <v>28</v>
      </c>
      <c r="U4449">
        <f t="shared" si="488"/>
        <v>0</v>
      </c>
      <c r="V4449" t="str">
        <f t="shared" si="489"/>
        <v/>
      </c>
    </row>
    <row r="4450" spans="1:22" x14ac:dyDescent="0.2">
      <c r="A4450" t="s">
        <v>15702</v>
      </c>
      <c r="B4450" t="s">
        <v>101</v>
      </c>
      <c r="C4450">
        <v>184049516</v>
      </c>
      <c r="D4450">
        <v>184049597</v>
      </c>
      <c r="E4450">
        <v>82</v>
      </c>
      <c r="F4450" t="s">
        <v>66</v>
      </c>
      <c r="G4450" t="s">
        <v>1594</v>
      </c>
      <c r="H4450" t="s">
        <v>15703</v>
      </c>
      <c r="I4450">
        <v>4</v>
      </c>
      <c r="J4450">
        <v>1</v>
      </c>
      <c r="K4450">
        <v>0</v>
      </c>
      <c r="L4450">
        <v>1</v>
      </c>
      <c r="M4450">
        <v>0</v>
      </c>
      <c r="N4450">
        <v>2</v>
      </c>
      <c r="O4450" t="str">
        <f t="shared" si="483"/>
        <v/>
      </c>
      <c r="P4450">
        <f>IF(ISERROR(VLOOKUP(G4450,Genes!$A$2:$A$749,1,0)),0,1)</f>
        <v>1</v>
      </c>
      <c r="Q4450">
        <f t="shared" si="484"/>
        <v>0</v>
      </c>
      <c r="R4450">
        <f t="shared" si="485"/>
        <v>1</v>
      </c>
      <c r="S4450">
        <f t="shared" si="486"/>
        <v>29</v>
      </c>
      <c r="T4450">
        <f t="shared" si="487"/>
        <v>29</v>
      </c>
      <c r="U4450">
        <f t="shared" si="488"/>
        <v>0</v>
      </c>
      <c r="V4450" t="str">
        <f t="shared" si="489"/>
        <v/>
      </c>
    </row>
    <row r="4451" spans="1:22" x14ac:dyDescent="0.2">
      <c r="A4451" t="s">
        <v>15704</v>
      </c>
      <c r="B4451" t="s">
        <v>101</v>
      </c>
      <c r="C4451">
        <v>184049734</v>
      </c>
      <c r="D4451">
        <v>184049874</v>
      </c>
      <c r="E4451">
        <v>141</v>
      </c>
      <c r="F4451" t="s">
        <v>66</v>
      </c>
      <c r="G4451" t="s">
        <v>1594</v>
      </c>
      <c r="H4451" t="s">
        <v>15705</v>
      </c>
      <c r="I4451">
        <v>4</v>
      </c>
      <c r="J4451">
        <v>1</v>
      </c>
      <c r="K4451">
        <v>2</v>
      </c>
      <c r="L4451">
        <v>0</v>
      </c>
      <c r="M4451">
        <v>0</v>
      </c>
      <c r="N4451">
        <v>1</v>
      </c>
      <c r="O4451" t="str">
        <f t="shared" si="483"/>
        <v/>
      </c>
      <c r="P4451">
        <f>IF(ISERROR(VLOOKUP(G4451,Genes!$A$2:$A$749,1,0)),0,1)</f>
        <v>1</v>
      </c>
      <c r="Q4451">
        <f t="shared" si="484"/>
        <v>0</v>
      </c>
      <c r="R4451">
        <f t="shared" si="485"/>
        <v>1</v>
      </c>
      <c r="S4451">
        <f t="shared" si="486"/>
        <v>30</v>
      </c>
      <c r="T4451">
        <f t="shared" si="487"/>
        <v>30</v>
      </c>
      <c r="U4451">
        <f t="shared" si="488"/>
        <v>0</v>
      </c>
      <c r="V4451" t="str">
        <f t="shared" si="489"/>
        <v/>
      </c>
    </row>
    <row r="4452" spans="1:22" x14ac:dyDescent="0.2">
      <c r="A4452" t="s">
        <v>15706</v>
      </c>
      <c r="B4452" t="s">
        <v>101</v>
      </c>
      <c r="C4452">
        <v>184052515</v>
      </c>
      <c r="D4452">
        <v>184052696</v>
      </c>
      <c r="E4452">
        <v>182</v>
      </c>
      <c r="F4452" t="s">
        <v>66</v>
      </c>
      <c r="G4452" t="s">
        <v>1594</v>
      </c>
      <c r="H4452" t="s">
        <v>15707</v>
      </c>
      <c r="I4452">
        <v>3</v>
      </c>
      <c r="J4452">
        <v>1</v>
      </c>
      <c r="K4452">
        <v>2</v>
      </c>
      <c r="L4452">
        <v>0</v>
      </c>
      <c r="M4452">
        <v>0</v>
      </c>
      <c r="N4452">
        <v>0</v>
      </c>
      <c r="O4452" t="str">
        <f t="shared" si="483"/>
        <v/>
      </c>
      <c r="P4452">
        <f>IF(ISERROR(VLOOKUP(G4452,Genes!$A$2:$A$749,1,0)),0,1)</f>
        <v>1</v>
      </c>
      <c r="Q4452">
        <f t="shared" si="484"/>
        <v>0</v>
      </c>
      <c r="R4452">
        <f t="shared" si="485"/>
        <v>1</v>
      </c>
      <c r="S4452">
        <f t="shared" si="486"/>
        <v>31</v>
      </c>
      <c r="T4452">
        <f t="shared" si="487"/>
        <v>31</v>
      </c>
      <c r="U4452">
        <f t="shared" si="488"/>
        <v>0</v>
      </c>
      <c r="V4452" t="str">
        <f t="shared" si="489"/>
        <v/>
      </c>
    </row>
    <row r="4453" spans="1:22" x14ac:dyDescent="0.2">
      <c r="A4453" t="s">
        <v>15708</v>
      </c>
      <c r="B4453" t="s">
        <v>101</v>
      </c>
      <c r="C4453">
        <v>184034501</v>
      </c>
      <c r="D4453">
        <v>184034521</v>
      </c>
      <c r="E4453">
        <v>21</v>
      </c>
      <c r="F4453" t="s">
        <v>66</v>
      </c>
      <c r="G4453" t="s">
        <v>1594</v>
      </c>
      <c r="H4453" t="s">
        <v>15709</v>
      </c>
      <c r="I4453">
        <v>2</v>
      </c>
      <c r="J4453">
        <v>2</v>
      </c>
      <c r="K4453">
        <v>0</v>
      </c>
      <c r="L4453">
        <v>0</v>
      </c>
      <c r="M4453">
        <v>0</v>
      </c>
      <c r="N4453">
        <v>0</v>
      </c>
      <c r="O4453" t="str">
        <f t="shared" si="483"/>
        <v/>
      </c>
      <c r="P4453">
        <f>IF(ISERROR(VLOOKUP(G4453,Genes!$A$2:$A$749,1,0)),0,1)</f>
        <v>1</v>
      </c>
      <c r="Q4453">
        <f t="shared" si="484"/>
        <v>0</v>
      </c>
      <c r="R4453">
        <f t="shared" si="485"/>
        <v>1</v>
      </c>
      <c r="S4453">
        <f t="shared" si="486"/>
        <v>32</v>
      </c>
      <c r="T4453">
        <f t="shared" si="487"/>
        <v>32</v>
      </c>
      <c r="U4453">
        <f t="shared" si="488"/>
        <v>0</v>
      </c>
      <c r="V4453" t="str">
        <f t="shared" si="489"/>
        <v/>
      </c>
    </row>
    <row r="4454" spans="1:22" x14ac:dyDescent="0.2">
      <c r="A4454" t="s">
        <v>15710</v>
      </c>
      <c r="B4454" t="s">
        <v>101</v>
      </c>
      <c r="C4454">
        <v>184035109</v>
      </c>
      <c r="D4454">
        <v>184035285</v>
      </c>
      <c r="E4454">
        <v>177</v>
      </c>
      <c r="F4454" t="s">
        <v>66</v>
      </c>
      <c r="G4454" t="s">
        <v>1594</v>
      </c>
      <c r="H4454" t="s">
        <v>15711</v>
      </c>
      <c r="I4454">
        <v>3</v>
      </c>
      <c r="J4454">
        <v>1</v>
      </c>
      <c r="K4454">
        <v>2</v>
      </c>
      <c r="L4454">
        <v>0</v>
      </c>
      <c r="M4454">
        <v>0</v>
      </c>
      <c r="N4454">
        <v>0</v>
      </c>
      <c r="O4454" t="str">
        <f t="shared" si="483"/>
        <v/>
      </c>
      <c r="P4454">
        <f>IF(ISERROR(VLOOKUP(G4454,Genes!$A$2:$A$749,1,0)),0,1)</f>
        <v>1</v>
      </c>
      <c r="Q4454">
        <f t="shared" si="484"/>
        <v>0</v>
      </c>
      <c r="R4454">
        <f t="shared" si="485"/>
        <v>1</v>
      </c>
      <c r="S4454">
        <f t="shared" si="486"/>
        <v>33</v>
      </c>
      <c r="T4454">
        <f t="shared" si="487"/>
        <v>33</v>
      </c>
      <c r="U4454">
        <f t="shared" si="488"/>
        <v>0</v>
      </c>
      <c r="V4454" t="str">
        <f t="shared" si="489"/>
        <v/>
      </c>
    </row>
    <row r="4455" spans="1:22" x14ac:dyDescent="0.2">
      <c r="A4455" t="s">
        <v>15712</v>
      </c>
      <c r="B4455" t="s">
        <v>101</v>
      </c>
      <c r="C4455">
        <v>184035223</v>
      </c>
      <c r="D4455">
        <v>184035285</v>
      </c>
      <c r="E4455">
        <v>63</v>
      </c>
      <c r="F4455" t="s">
        <v>66</v>
      </c>
      <c r="G4455" t="s">
        <v>1594</v>
      </c>
      <c r="H4455" t="s">
        <v>15713</v>
      </c>
      <c r="I4455">
        <v>3</v>
      </c>
      <c r="J4455">
        <v>1</v>
      </c>
      <c r="K4455">
        <v>0</v>
      </c>
      <c r="L4455">
        <v>1</v>
      </c>
      <c r="M4455">
        <v>1</v>
      </c>
      <c r="N4455">
        <v>0</v>
      </c>
      <c r="O4455" t="str">
        <f t="shared" si="483"/>
        <v/>
      </c>
      <c r="P4455">
        <f>IF(ISERROR(VLOOKUP(G4455,Genes!$A$2:$A$749,1,0)),0,1)</f>
        <v>1</v>
      </c>
      <c r="Q4455">
        <f t="shared" si="484"/>
        <v>0</v>
      </c>
      <c r="R4455">
        <f t="shared" si="485"/>
        <v>1</v>
      </c>
      <c r="S4455">
        <f t="shared" si="486"/>
        <v>34</v>
      </c>
      <c r="T4455">
        <f t="shared" si="487"/>
        <v>34</v>
      </c>
      <c r="U4455">
        <f t="shared" si="488"/>
        <v>0</v>
      </c>
      <c r="V4455" t="str">
        <f t="shared" si="489"/>
        <v/>
      </c>
    </row>
    <row r="4456" spans="1:22" x14ac:dyDescent="0.2">
      <c r="A4456" t="s">
        <v>15714</v>
      </c>
      <c r="B4456" t="s">
        <v>101</v>
      </c>
      <c r="C4456">
        <v>184035505</v>
      </c>
      <c r="D4456">
        <v>184035604</v>
      </c>
      <c r="E4456">
        <v>100</v>
      </c>
      <c r="F4456" t="s">
        <v>66</v>
      </c>
      <c r="G4456" t="s">
        <v>1594</v>
      </c>
      <c r="H4456" t="s">
        <v>15715</v>
      </c>
      <c r="I4456">
        <v>2</v>
      </c>
      <c r="J4456">
        <v>0</v>
      </c>
      <c r="K4456">
        <v>2</v>
      </c>
      <c r="L4456">
        <v>0</v>
      </c>
      <c r="M4456">
        <v>0</v>
      </c>
      <c r="N4456">
        <v>0</v>
      </c>
      <c r="O4456" t="str">
        <f t="shared" si="483"/>
        <v/>
      </c>
      <c r="P4456">
        <f>IF(ISERROR(VLOOKUP(G4456,Genes!$A$2:$A$749,1,0)),0,1)</f>
        <v>1</v>
      </c>
      <c r="Q4456">
        <f t="shared" si="484"/>
        <v>0</v>
      </c>
      <c r="R4456">
        <f t="shared" si="485"/>
        <v>1</v>
      </c>
      <c r="S4456">
        <f t="shared" si="486"/>
        <v>35</v>
      </c>
      <c r="T4456">
        <f t="shared" si="487"/>
        <v>35</v>
      </c>
      <c r="U4456">
        <f t="shared" si="488"/>
        <v>0</v>
      </c>
      <c r="V4456" t="str">
        <f t="shared" si="489"/>
        <v/>
      </c>
    </row>
    <row r="4457" spans="1:22" x14ac:dyDescent="0.2">
      <c r="A4457" t="s">
        <v>15716</v>
      </c>
      <c r="B4457" t="s">
        <v>101</v>
      </c>
      <c r="C4457">
        <v>184037477</v>
      </c>
      <c r="D4457">
        <v>184037589</v>
      </c>
      <c r="E4457">
        <v>113</v>
      </c>
      <c r="F4457" t="s">
        <v>66</v>
      </c>
      <c r="G4457" t="s">
        <v>1594</v>
      </c>
      <c r="H4457" t="s">
        <v>15717</v>
      </c>
      <c r="I4457">
        <v>2</v>
      </c>
      <c r="J4457">
        <v>0</v>
      </c>
      <c r="K4457">
        <v>2</v>
      </c>
      <c r="L4457">
        <v>0</v>
      </c>
      <c r="M4457">
        <v>0</v>
      </c>
      <c r="N4457">
        <v>0</v>
      </c>
      <c r="O4457" t="str">
        <f t="shared" si="483"/>
        <v/>
      </c>
      <c r="P4457">
        <f>IF(ISERROR(VLOOKUP(G4457,Genes!$A$2:$A$749,1,0)),0,1)</f>
        <v>1</v>
      </c>
      <c r="Q4457">
        <f t="shared" si="484"/>
        <v>0</v>
      </c>
      <c r="R4457">
        <f t="shared" si="485"/>
        <v>1</v>
      </c>
      <c r="S4457">
        <f t="shared" si="486"/>
        <v>36</v>
      </c>
      <c r="T4457">
        <f t="shared" si="487"/>
        <v>36</v>
      </c>
      <c r="U4457">
        <f t="shared" si="488"/>
        <v>0</v>
      </c>
      <c r="V4457" t="str">
        <f t="shared" si="489"/>
        <v/>
      </c>
    </row>
    <row r="4458" spans="1:22" x14ac:dyDescent="0.2">
      <c r="A4458" t="s">
        <v>15718</v>
      </c>
      <c r="B4458" t="s">
        <v>101</v>
      </c>
      <c r="C4458">
        <v>184037545</v>
      </c>
      <c r="D4458">
        <v>184037589</v>
      </c>
      <c r="E4458">
        <v>45</v>
      </c>
      <c r="F4458" t="s">
        <v>66</v>
      </c>
      <c r="G4458" t="s">
        <v>1594</v>
      </c>
      <c r="H4458" t="s">
        <v>15719</v>
      </c>
      <c r="I4458">
        <v>2</v>
      </c>
      <c r="J4458">
        <v>1</v>
      </c>
      <c r="K4458">
        <v>0</v>
      </c>
      <c r="L4458">
        <v>1</v>
      </c>
      <c r="M4458">
        <v>0</v>
      </c>
      <c r="N4458">
        <v>0</v>
      </c>
      <c r="O4458" t="str">
        <f t="shared" si="483"/>
        <v>EIF4G1</v>
      </c>
      <c r="P4458">
        <f>IF(ISERROR(VLOOKUP(G4458,Genes!$A$2:$A$749,1,0)),0,1)</f>
        <v>1</v>
      </c>
      <c r="Q4458">
        <f t="shared" si="484"/>
        <v>0</v>
      </c>
      <c r="R4458">
        <f t="shared" si="485"/>
        <v>1</v>
      </c>
      <c r="S4458">
        <f t="shared" si="486"/>
        <v>37</v>
      </c>
      <c r="T4458">
        <f t="shared" si="487"/>
        <v>37</v>
      </c>
      <c r="U4458">
        <f t="shared" si="488"/>
        <v>1</v>
      </c>
      <c r="V4458">
        <f t="shared" si="489"/>
        <v>1</v>
      </c>
    </row>
    <row r="4459" spans="1:22" x14ac:dyDescent="0.2">
      <c r="A4459" t="s">
        <v>15720</v>
      </c>
      <c r="B4459" t="s">
        <v>288</v>
      </c>
      <c r="C4459">
        <v>80656897</v>
      </c>
      <c r="D4459">
        <v>80656996</v>
      </c>
      <c r="E4459">
        <v>100</v>
      </c>
      <c r="F4459" t="s">
        <v>74</v>
      </c>
      <c r="G4459" t="s">
        <v>1601</v>
      </c>
      <c r="H4459" t="s">
        <v>15721</v>
      </c>
      <c r="I4459">
        <v>2</v>
      </c>
      <c r="J4459">
        <v>0</v>
      </c>
      <c r="K4459">
        <v>2</v>
      </c>
      <c r="L4459">
        <v>0</v>
      </c>
      <c r="M4459">
        <v>0</v>
      </c>
      <c r="N4459">
        <v>0</v>
      </c>
      <c r="O4459" t="str">
        <f t="shared" si="483"/>
        <v/>
      </c>
      <c r="P4459">
        <f>IF(ISERROR(VLOOKUP(G4459,Genes!$A$2:$A$749,1,0)),0,1)</f>
        <v>1</v>
      </c>
      <c r="Q4459">
        <f t="shared" si="484"/>
        <v>1</v>
      </c>
      <c r="R4459">
        <f t="shared" si="485"/>
        <v>1</v>
      </c>
      <c r="S4459">
        <f t="shared" si="486"/>
        <v>1</v>
      </c>
      <c r="T4459">
        <f t="shared" si="487"/>
        <v>1</v>
      </c>
      <c r="U4459">
        <f t="shared" si="488"/>
        <v>0</v>
      </c>
      <c r="V4459" t="str">
        <f t="shared" si="489"/>
        <v/>
      </c>
    </row>
    <row r="4460" spans="1:22" x14ac:dyDescent="0.2">
      <c r="A4460" t="s">
        <v>15722</v>
      </c>
      <c r="B4460" t="s">
        <v>288</v>
      </c>
      <c r="C4460">
        <v>80635911</v>
      </c>
      <c r="D4460">
        <v>80636098</v>
      </c>
      <c r="E4460">
        <v>188</v>
      </c>
      <c r="F4460" t="s">
        <v>74</v>
      </c>
      <c r="G4460" t="s">
        <v>1601</v>
      </c>
      <c r="H4460" t="s">
        <v>15723</v>
      </c>
      <c r="I4460">
        <v>3</v>
      </c>
      <c r="J4460">
        <v>1</v>
      </c>
      <c r="K4460">
        <v>2</v>
      </c>
      <c r="L4460">
        <v>0</v>
      </c>
      <c r="M4460">
        <v>0</v>
      </c>
      <c r="N4460">
        <v>0</v>
      </c>
      <c r="O4460" t="str">
        <f t="shared" si="483"/>
        <v/>
      </c>
      <c r="P4460">
        <f>IF(ISERROR(VLOOKUP(G4460,Genes!$A$2:$A$749,1,0)),0,1)</f>
        <v>1</v>
      </c>
      <c r="Q4460">
        <f t="shared" si="484"/>
        <v>0</v>
      </c>
      <c r="R4460">
        <f t="shared" si="485"/>
        <v>1</v>
      </c>
      <c r="S4460">
        <f t="shared" si="486"/>
        <v>2</v>
      </c>
      <c r="T4460">
        <f t="shared" si="487"/>
        <v>2</v>
      </c>
      <c r="U4460">
        <f t="shared" si="488"/>
        <v>0</v>
      </c>
      <c r="V4460" t="str">
        <f t="shared" si="489"/>
        <v/>
      </c>
    </row>
    <row r="4461" spans="1:22" x14ac:dyDescent="0.2">
      <c r="A4461" t="s">
        <v>15724</v>
      </c>
      <c r="B4461" t="s">
        <v>288</v>
      </c>
      <c r="C4461">
        <v>80634669</v>
      </c>
      <c r="D4461">
        <v>80634749</v>
      </c>
      <c r="E4461">
        <v>81</v>
      </c>
      <c r="F4461" t="s">
        <v>74</v>
      </c>
      <c r="G4461" t="s">
        <v>1601</v>
      </c>
      <c r="H4461" t="s">
        <v>15725</v>
      </c>
      <c r="I4461">
        <v>2</v>
      </c>
      <c r="J4461">
        <v>0</v>
      </c>
      <c r="K4461">
        <v>2</v>
      </c>
      <c r="L4461">
        <v>0</v>
      </c>
      <c r="M4461">
        <v>0</v>
      </c>
      <c r="N4461">
        <v>0</v>
      </c>
      <c r="O4461" t="str">
        <f t="shared" si="483"/>
        <v/>
      </c>
      <c r="P4461">
        <f>IF(ISERROR(VLOOKUP(G4461,Genes!$A$2:$A$749,1,0)),0,1)</f>
        <v>1</v>
      </c>
      <c r="Q4461">
        <f t="shared" si="484"/>
        <v>0</v>
      </c>
      <c r="R4461">
        <f t="shared" si="485"/>
        <v>1</v>
      </c>
      <c r="S4461">
        <f t="shared" si="486"/>
        <v>3</v>
      </c>
      <c r="T4461">
        <f t="shared" si="487"/>
        <v>3</v>
      </c>
      <c r="U4461">
        <f t="shared" si="488"/>
        <v>0</v>
      </c>
      <c r="V4461" t="str">
        <f t="shared" si="489"/>
        <v/>
      </c>
    </row>
    <row r="4462" spans="1:22" x14ac:dyDescent="0.2">
      <c r="A4462" t="s">
        <v>15726</v>
      </c>
      <c r="B4462" t="s">
        <v>288</v>
      </c>
      <c r="C4462">
        <v>80631342</v>
      </c>
      <c r="D4462">
        <v>80631513</v>
      </c>
      <c r="E4462">
        <v>172</v>
      </c>
      <c r="F4462" t="s">
        <v>74</v>
      </c>
      <c r="G4462" t="s">
        <v>1601</v>
      </c>
      <c r="H4462" t="s">
        <v>15727</v>
      </c>
      <c r="I4462">
        <v>3</v>
      </c>
      <c r="J4462">
        <v>1</v>
      </c>
      <c r="K4462">
        <v>2</v>
      </c>
      <c r="L4462">
        <v>0</v>
      </c>
      <c r="M4462">
        <v>0</v>
      </c>
      <c r="N4462">
        <v>0</v>
      </c>
      <c r="O4462" t="str">
        <f t="shared" si="483"/>
        <v/>
      </c>
      <c r="P4462">
        <f>IF(ISERROR(VLOOKUP(G4462,Genes!$A$2:$A$749,1,0)),0,1)</f>
        <v>1</v>
      </c>
      <c r="Q4462">
        <f t="shared" si="484"/>
        <v>0</v>
      </c>
      <c r="R4462">
        <f t="shared" si="485"/>
        <v>1</v>
      </c>
      <c r="S4462">
        <f t="shared" si="486"/>
        <v>4</v>
      </c>
      <c r="T4462">
        <f t="shared" si="487"/>
        <v>4</v>
      </c>
      <c r="U4462">
        <f t="shared" si="488"/>
        <v>0</v>
      </c>
      <c r="V4462" t="str">
        <f t="shared" si="489"/>
        <v/>
      </c>
    </row>
    <row r="4463" spans="1:22" x14ac:dyDescent="0.2">
      <c r="A4463" t="s">
        <v>15728</v>
      </c>
      <c r="B4463" t="s">
        <v>288</v>
      </c>
      <c r="C4463">
        <v>80629137</v>
      </c>
      <c r="D4463">
        <v>80629264</v>
      </c>
      <c r="E4463">
        <v>128</v>
      </c>
      <c r="F4463" t="s">
        <v>74</v>
      </c>
      <c r="G4463" t="s">
        <v>1601</v>
      </c>
      <c r="H4463" t="s">
        <v>15729</v>
      </c>
      <c r="I4463">
        <v>3</v>
      </c>
      <c r="J4463">
        <v>1</v>
      </c>
      <c r="K4463">
        <v>2</v>
      </c>
      <c r="L4463">
        <v>0</v>
      </c>
      <c r="M4463">
        <v>0</v>
      </c>
      <c r="N4463">
        <v>0</v>
      </c>
      <c r="O4463" t="str">
        <f t="shared" si="483"/>
        <v/>
      </c>
      <c r="P4463">
        <f>IF(ISERROR(VLOOKUP(G4463,Genes!$A$2:$A$749,1,0)),0,1)</f>
        <v>1</v>
      </c>
      <c r="Q4463">
        <f t="shared" si="484"/>
        <v>0</v>
      </c>
      <c r="R4463">
        <f t="shared" si="485"/>
        <v>1</v>
      </c>
      <c r="S4463">
        <f t="shared" si="486"/>
        <v>5</v>
      </c>
      <c r="T4463">
        <f t="shared" si="487"/>
        <v>5</v>
      </c>
      <c r="U4463">
        <f t="shared" si="488"/>
        <v>0</v>
      </c>
      <c r="V4463" t="str">
        <f t="shared" si="489"/>
        <v/>
      </c>
    </row>
    <row r="4464" spans="1:22" x14ac:dyDescent="0.2">
      <c r="A4464" t="s">
        <v>15730</v>
      </c>
      <c r="B4464" t="s">
        <v>288</v>
      </c>
      <c r="C4464">
        <v>80626325</v>
      </c>
      <c r="D4464">
        <v>80626600</v>
      </c>
      <c r="E4464">
        <v>276</v>
      </c>
      <c r="F4464" t="s">
        <v>74</v>
      </c>
      <c r="G4464" t="s">
        <v>1601</v>
      </c>
      <c r="H4464" t="s">
        <v>15731</v>
      </c>
      <c r="I4464">
        <v>4</v>
      </c>
      <c r="J4464">
        <v>2</v>
      </c>
      <c r="K4464">
        <v>2</v>
      </c>
      <c r="L4464">
        <v>0</v>
      </c>
      <c r="M4464">
        <v>0</v>
      </c>
      <c r="N4464">
        <v>0</v>
      </c>
      <c r="O4464" t="str">
        <f t="shared" si="483"/>
        <v>ELOVL4</v>
      </c>
      <c r="P4464">
        <f>IF(ISERROR(VLOOKUP(G4464,Genes!$A$2:$A$749,1,0)),0,1)</f>
        <v>1</v>
      </c>
      <c r="Q4464">
        <f t="shared" si="484"/>
        <v>0</v>
      </c>
      <c r="R4464">
        <f t="shared" si="485"/>
        <v>1</v>
      </c>
      <c r="S4464">
        <f t="shared" si="486"/>
        <v>6</v>
      </c>
      <c r="T4464">
        <f t="shared" si="487"/>
        <v>6</v>
      </c>
      <c r="U4464">
        <f t="shared" si="488"/>
        <v>1</v>
      </c>
      <c r="V4464">
        <f t="shared" si="489"/>
        <v>1</v>
      </c>
    </row>
    <row r="4465" spans="1:22" x14ac:dyDescent="0.2">
      <c r="A4465" t="s">
        <v>15732</v>
      </c>
      <c r="B4465" t="s">
        <v>215</v>
      </c>
      <c r="C4465">
        <v>119302779</v>
      </c>
      <c r="D4465">
        <v>119303184</v>
      </c>
      <c r="E4465">
        <v>406</v>
      </c>
      <c r="F4465" t="s">
        <v>66</v>
      </c>
      <c r="G4465" t="s">
        <v>1608</v>
      </c>
      <c r="H4465" t="s">
        <v>15733</v>
      </c>
      <c r="I4465">
        <v>6</v>
      </c>
      <c r="J4465">
        <v>3</v>
      </c>
      <c r="K4465">
        <v>2</v>
      </c>
      <c r="L4465">
        <v>1</v>
      </c>
      <c r="M4465">
        <v>0</v>
      </c>
      <c r="N4465">
        <v>0</v>
      </c>
      <c r="O4465" t="str">
        <f t="shared" si="483"/>
        <v/>
      </c>
      <c r="P4465">
        <f>IF(ISERROR(VLOOKUP(G4465,Genes!$A$2:$A$749,1,0)),0,1)</f>
        <v>1</v>
      </c>
      <c r="Q4465">
        <f t="shared" si="484"/>
        <v>1</v>
      </c>
      <c r="R4465">
        <f t="shared" si="485"/>
        <v>1</v>
      </c>
      <c r="S4465">
        <f t="shared" si="486"/>
        <v>1</v>
      </c>
      <c r="T4465">
        <f t="shared" si="487"/>
        <v>1</v>
      </c>
      <c r="U4465">
        <f t="shared" si="488"/>
        <v>0</v>
      </c>
      <c r="V4465" t="str">
        <f t="shared" si="489"/>
        <v/>
      </c>
    </row>
    <row r="4466" spans="1:22" x14ac:dyDescent="0.2">
      <c r="A4466" t="s">
        <v>15734</v>
      </c>
      <c r="B4466" t="s">
        <v>215</v>
      </c>
      <c r="C4466">
        <v>119305143</v>
      </c>
      <c r="D4466">
        <v>119305327</v>
      </c>
      <c r="E4466">
        <v>185</v>
      </c>
      <c r="F4466" t="s">
        <v>66</v>
      </c>
      <c r="G4466" t="s">
        <v>1608</v>
      </c>
      <c r="H4466" t="s">
        <v>15735</v>
      </c>
      <c r="I4466">
        <v>3</v>
      </c>
      <c r="J4466">
        <v>1</v>
      </c>
      <c r="K4466">
        <v>2</v>
      </c>
      <c r="L4466">
        <v>0</v>
      </c>
      <c r="M4466">
        <v>0</v>
      </c>
      <c r="N4466">
        <v>0</v>
      </c>
      <c r="O4466" t="str">
        <f t="shared" si="483"/>
        <v/>
      </c>
      <c r="P4466">
        <f>IF(ISERROR(VLOOKUP(G4466,Genes!$A$2:$A$749,1,0)),0,1)</f>
        <v>1</v>
      </c>
      <c r="Q4466">
        <f t="shared" si="484"/>
        <v>0</v>
      </c>
      <c r="R4466">
        <f t="shared" si="485"/>
        <v>1</v>
      </c>
      <c r="S4466">
        <f t="shared" si="486"/>
        <v>2</v>
      </c>
      <c r="T4466">
        <f t="shared" si="487"/>
        <v>2</v>
      </c>
      <c r="U4466">
        <f t="shared" si="488"/>
        <v>0</v>
      </c>
      <c r="V4466" t="str">
        <f t="shared" si="489"/>
        <v/>
      </c>
    </row>
    <row r="4467" spans="1:22" x14ac:dyDescent="0.2">
      <c r="A4467" t="s">
        <v>15736</v>
      </c>
      <c r="B4467" t="s">
        <v>215</v>
      </c>
      <c r="C4467">
        <v>119307576</v>
      </c>
      <c r="D4467">
        <v>119307679</v>
      </c>
      <c r="E4467">
        <v>104</v>
      </c>
      <c r="F4467" t="s">
        <v>66</v>
      </c>
      <c r="G4467" t="s">
        <v>1608</v>
      </c>
      <c r="H4467" t="s">
        <v>15737</v>
      </c>
      <c r="I4467">
        <v>3</v>
      </c>
      <c r="J4467">
        <v>0</v>
      </c>
      <c r="K4467">
        <v>2</v>
      </c>
      <c r="L4467">
        <v>1</v>
      </c>
      <c r="M4467">
        <v>0</v>
      </c>
      <c r="N4467">
        <v>0</v>
      </c>
      <c r="O4467" t="str">
        <f t="shared" si="483"/>
        <v/>
      </c>
      <c r="P4467">
        <f>IF(ISERROR(VLOOKUP(G4467,Genes!$A$2:$A$749,1,0)),0,1)</f>
        <v>1</v>
      </c>
      <c r="Q4467">
        <f t="shared" si="484"/>
        <v>0</v>
      </c>
      <c r="R4467">
        <f t="shared" si="485"/>
        <v>1</v>
      </c>
      <c r="S4467">
        <f t="shared" si="486"/>
        <v>3</v>
      </c>
      <c r="T4467">
        <f t="shared" si="487"/>
        <v>3</v>
      </c>
      <c r="U4467">
        <f t="shared" si="488"/>
        <v>0</v>
      </c>
      <c r="V4467" t="str">
        <f t="shared" si="489"/>
        <v/>
      </c>
    </row>
    <row r="4468" spans="1:22" x14ac:dyDescent="0.2">
      <c r="A4468" t="s">
        <v>15738</v>
      </c>
      <c r="B4468" t="s">
        <v>215</v>
      </c>
      <c r="C4468">
        <v>119307576</v>
      </c>
      <c r="D4468">
        <v>119307743</v>
      </c>
      <c r="E4468">
        <v>168</v>
      </c>
      <c r="F4468" t="s">
        <v>66</v>
      </c>
      <c r="G4468" t="s">
        <v>1608</v>
      </c>
      <c r="H4468" t="s">
        <v>15739</v>
      </c>
      <c r="I4468">
        <v>3</v>
      </c>
      <c r="J4468">
        <v>1</v>
      </c>
      <c r="K4468">
        <v>2</v>
      </c>
      <c r="L4468">
        <v>0</v>
      </c>
      <c r="M4468">
        <v>0</v>
      </c>
      <c r="N4468">
        <v>0</v>
      </c>
      <c r="O4468" t="str">
        <f t="shared" si="483"/>
        <v>EMX2</v>
      </c>
      <c r="P4468">
        <f>IF(ISERROR(VLOOKUP(G4468,Genes!$A$2:$A$749,1,0)),0,1)</f>
        <v>1</v>
      </c>
      <c r="Q4468">
        <f t="shared" si="484"/>
        <v>0</v>
      </c>
      <c r="R4468">
        <f t="shared" si="485"/>
        <v>1</v>
      </c>
      <c r="S4468">
        <f t="shared" si="486"/>
        <v>4</v>
      </c>
      <c r="T4468">
        <f t="shared" si="487"/>
        <v>4</v>
      </c>
      <c r="U4468">
        <f t="shared" si="488"/>
        <v>1</v>
      </c>
      <c r="V4468">
        <f t="shared" si="489"/>
        <v>1</v>
      </c>
    </row>
    <row r="4469" spans="1:22" x14ac:dyDescent="0.2">
      <c r="A4469" t="s">
        <v>15740</v>
      </c>
      <c r="B4469" t="s">
        <v>117</v>
      </c>
      <c r="C4469">
        <v>41489009</v>
      </c>
      <c r="D4469">
        <v>41489102</v>
      </c>
      <c r="E4469">
        <v>94</v>
      </c>
      <c r="F4469" t="s">
        <v>66</v>
      </c>
      <c r="G4469" t="s">
        <v>1614</v>
      </c>
      <c r="H4469" t="s">
        <v>15741</v>
      </c>
      <c r="I4469">
        <v>2</v>
      </c>
      <c r="J4469">
        <v>0</v>
      </c>
      <c r="K4469">
        <v>2</v>
      </c>
      <c r="L4469">
        <v>0</v>
      </c>
      <c r="M4469">
        <v>0</v>
      </c>
      <c r="N4469">
        <v>0</v>
      </c>
      <c r="O4469" t="str">
        <f t="shared" si="483"/>
        <v/>
      </c>
      <c r="P4469">
        <f>IF(ISERROR(VLOOKUP(G4469,Genes!$A$2:$A$749,1,0)),0,1)</f>
        <v>1</v>
      </c>
      <c r="Q4469">
        <f t="shared" si="484"/>
        <v>1</v>
      </c>
      <c r="R4469">
        <f t="shared" si="485"/>
        <v>1</v>
      </c>
      <c r="S4469">
        <f t="shared" si="486"/>
        <v>1</v>
      </c>
      <c r="T4469">
        <f t="shared" si="487"/>
        <v>1</v>
      </c>
      <c r="U4469">
        <f t="shared" si="488"/>
        <v>0</v>
      </c>
      <c r="V4469" t="str">
        <f t="shared" si="489"/>
        <v/>
      </c>
    </row>
    <row r="4470" spans="1:22" x14ac:dyDescent="0.2">
      <c r="A4470" t="s">
        <v>15742</v>
      </c>
      <c r="B4470" t="s">
        <v>117</v>
      </c>
      <c r="C4470">
        <v>41537052</v>
      </c>
      <c r="D4470">
        <v>41537226</v>
      </c>
      <c r="E4470">
        <v>175</v>
      </c>
      <c r="F4470" t="s">
        <v>66</v>
      </c>
      <c r="G4470" t="s">
        <v>1614</v>
      </c>
      <c r="H4470" t="s">
        <v>15743</v>
      </c>
      <c r="I4470">
        <v>3</v>
      </c>
      <c r="J4470">
        <v>1</v>
      </c>
      <c r="K4470">
        <v>2</v>
      </c>
      <c r="L4470">
        <v>0</v>
      </c>
      <c r="M4470">
        <v>0</v>
      </c>
      <c r="N4470">
        <v>0</v>
      </c>
      <c r="O4470" t="str">
        <f t="shared" si="483"/>
        <v/>
      </c>
      <c r="P4470">
        <f>IF(ISERROR(VLOOKUP(G4470,Genes!$A$2:$A$749,1,0)),0,1)</f>
        <v>1</v>
      </c>
      <c r="Q4470">
        <f t="shared" si="484"/>
        <v>0</v>
      </c>
      <c r="R4470">
        <f t="shared" si="485"/>
        <v>1</v>
      </c>
      <c r="S4470">
        <f t="shared" si="486"/>
        <v>2</v>
      </c>
      <c r="T4470">
        <f t="shared" si="487"/>
        <v>2</v>
      </c>
      <c r="U4470">
        <f t="shared" si="488"/>
        <v>0</v>
      </c>
      <c r="V4470" t="str">
        <f t="shared" si="489"/>
        <v/>
      </c>
    </row>
    <row r="4471" spans="1:22" x14ac:dyDescent="0.2">
      <c r="A4471" t="s">
        <v>15744</v>
      </c>
      <c r="B4471" t="s">
        <v>117</v>
      </c>
      <c r="C4471">
        <v>41542743</v>
      </c>
      <c r="D4471">
        <v>41542820</v>
      </c>
      <c r="E4471">
        <v>78</v>
      </c>
      <c r="F4471" t="s">
        <v>66</v>
      </c>
      <c r="G4471" t="s">
        <v>1614</v>
      </c>
      <c r="H4471" t="s">
        <v>15745</v>
      </c>
      <c r="I4471">
        <v>2</v>
      </c>
      <c r="J4471">
        <v>1</v>
      </c>
      <c r="K4471">
        <v>0</v>
      </c>
      <c r="L4471">
        <v>1</v>
      </c>
      <c r="M4471">
        <v>0</v>
      </c>
      <c r="N4471">
        <v>0</v>
      </c>
      <c r="O4471" t="str">
        <f t="shared" si="483"/>
        <v/>
      </c>
      <c r="P4471">
        <f>IF(ISERROR(VLOOKUP(G4471,Genes!$A$2:$A$749,1,0)),0,1)</f>
        <v>1</v>
      </c>
      <c r="Q4471">
        <f t="shared" si="484"/>
        <v>0</v>
      </c>
      <c r="R4471">
        <f t="shared" si="485"/>
        <v>1</v>
      </c>
      <c r="S4471">
        <f t="shared" si="486"/>
        <v>3</v>
      </c>
      <c r="T4471">
        <f t="shared" si="487"/>
        <v>3</v>
      </c>
      <c r="U4471">
        <f t="shared" si="488"/>
        <v>0</v>
      </c>
      <c r="V4471" t="str">
        <f t="shared" si="489"/>
        <v/>
      </c>
    </row>
    <row r="4472" spans="1:22" x14ac:dyDescent="0.2">
      <c r="A4472" t="s">
        <v>15746</v>
      </c>
      <c r="B4472" t="s">
        <v>117</v>
      </c>
      <c r="C4472">
        <v>41543841</v>
      </c>
      <c r="D4472">
        <v>41543950</v>
      </c>
      <c r="E4472">
        <v>110</v>
      </c>
      <c r="F4472" t="s">
        <v>66</v>
      </c>
      <c r="G4472" t="s">
        <v>1614</v>
      </c>
      <c r="H4472" t="s">
        <v>15747</v>
      </c>
      <c r="I4472">
        <v>2</v>
      </c>
      <c r="J4472">
        <v>0</v>
      </c>
      <c r="K4472">
        <v>2</v>
      </c>
      <c r="L4472">
        <v>0</v>
      </c>
      <c r="M4472">
        <v>0</v>
      </c>
      <c r="N4472">
        <v>0</v>
      </c>
      <c r="O4472" t="str">
        <f t="shared" si="483"/>
        <v/>
      </c>
      <c r="P4472">
        <f>IF(ISERROR(VLOOKUP(G4472,Genes!$A$2:$A$749,1,0)),0,1)</f>
        <v>1</v>
      </c>
      <c r="Q4472">
        <f t="shared" si="484"/>
        <v>0</v>
      </c>
      <c r="R4472">
        <f t="shared" si="485"/>
        <v>1</v>
      </c>
      <c r="S4472">
        <f t="shared" si="486"/>
        <v>4</v>
      </c>
      <c r="T4472">
        <f t="shared" si="487"/>
        <v>4</v>
      </c>
      <c r="U4472">
        <f t="shared" si="488"/>
        <v>0</v>
      </c>
      <c r="V4472" t="str">
        <f t="shared" si="489"/>
        <v/>
      </c>
    </row>
    <row r="4473" spans="1:22" x14ac:dyDescent="0.2">
      <c r="A4473" t="s">
        <v>15748</v>
      </c>
      <c r="B4473" t="s">
        <v>117</v>
      </c>
      <c r="C4473">
        <v>41545042</v>
      </c>
      <c r="D4473">
        <v>41545179</v>
      </c>
      <c r="E4473">
        <v>138</v>
      </c>
      <c r="F4473" t="s">
        <v>66</v>
      </c>
      <c r="G4473" t="s">
        <v>1614</v>
      </c>
      <c r="H4473" t="s">
        <v>15749</v>
      </c>
      <c r="I4473">
        <v>3</v>
      </c>
      <c r="J4473">
        <v>1</v>
      </c>
      <c r="K4473">
        <v>2</v>
      </c>
      <c r="L4473">
        <v>0</v>
      </c>
      <c r="M4473">
        <v>0</v>
      </c>
      <c r="N4473">
        <v>0</v>
      </c>
      <c r="O4473" t="str">
        <f t="shared" si="483"/>
        <v/>
      </c>
      <c r="P4473">
        <f>IF(ISERROR(VLOOKUP(G4473,Genes!$A$2:$A$749,1,0)),0,1)</f>
        <v>1</v>
      </c>
      <c r="Q4473">
        <f t="shared" si="484"/>
        <v>0</v>
      </c>
      <c r="R4473">
        <f t="shared" si="485"/>
        <v>1</v>
      </c>
      <c r="S4473">
        <f t="shared" si="486"/>
        <v>5</v>
      </c>
      <c r="T4473">
        <f t="shared" si="487"/>
        <v>5</v>
      </c>
      <c r="U4473">
        <f t="shared" si="488"/>
        <v>0</v>
      </c>
      <c r="V4473" t="str">
        <f t="shared" si="489"/>
        <v/>
      </c>
    </row>
    <row r="4474" spans="1:22" x14ac:dyDescent="0.2">
      <c r="A4474" t="s">
        <v>15750</v>
      </c>
      <c r="B4474" t="s">
        <v>117</v>
      </c>
      <c r="C4474">
        <v>41545765</v>
      </c>
      <c r="D4474">
        <v>41546202</v>
      </c>
      <c r="E4474">
        <v>438</v>
      </c>
      <c r="F4474" t="s">
        <v>66</v>
      </c>
      <c r="G4474" t="s">
        <v>1614</v>
      </c>
      <c r="H4474" t="s">
        <v>15751</v>
      </c>
      <c r="I4474">
        <v>7</v>
      </c>
      <c r="J4474">
        <v>5</v>
      </c>
      <c r="K4474">
        <v>2</v>
      </c>
      <c r="L4474">
        <v>0</v>
      </c>
      <c r="M4474">
        <v>0</v>
      </c>
      <c r="N4474">
        <v>0</v>
      </c>
      <c r="O4474" t="str">
        <f t="shared" si="483"/>
        <v/>
      </c>
      <c r="P4474">
        <f>IF(ISERROR(VLOOKUP(G4474,Genes!$A$2:$A$749,1,0)),0,1)</f>
        <v>1</v>
      </c>
      <c r="Q4474">
        <f t="shared" si="484"/>
        <v>0</v>
      </c>
      <c r="R4474">
        <f t="shared" si="485"/>
        <v>1</v>
      </c>
      <c r="S4474">
        <f t="shared" si="486"/>
        <v>6</v>
      </c>
      <c r="T4474">
        <f t="shared" si="487"/>
        <v>6</v>
      </c>
      <c r="U4474">
        <f t="shared" si="488"/>
        <v>0</v>
      </c>
      <c r="V4474" t="str">
        <f t="shared" si="489"/>
        <v/>
      </c>
    </row>
    <row r="4475" spans="1:22" x14ac:dyDescent="0.2">
      <c r="A4475" t="s">
        <v>15752</v>
      </c>
      <c r="B4475" t="s">
        <v>117</v>
      </c>
      <c r="C4475">
        <v>41547837</v>
      </c>
      <c r="D4475">
        <v>41548016</v>
      </c>
      <c r="E4475">
        <v>180</v>
      </c>
      <c r="F4475" t="s">
        <v>66</v>
      </c>
      <c r="G4475" t="s">
        <v>1614</v>
      </c>
      <c r="H4475" t="s">
        <v>15753</v>
      </c>
      <c r="I4475">
        <v>3</v>
      </c>
      <c r="J4475">
        <v>1</v>
      </c>
      <c r="K4475">
        <v>2</v>
      </c>
      <c r="L4475">
        <v>0</v>
      </c>
      <c r="M4475">
        <v>0</v>
      </c>
      <c r="N4475">
        <v>0</v>
      </c>
      <c r="O4475" t="str">
        <f t="shared" si="483"/>
        <v/>
      </c>
      <c r="P4475">
        <f>IF(ISERROR(VLOOKUP(G4475,Genes!$A$2:$A$749,1,0)),0,1)</f>
        <v>1</v>
      </c>
      <c r="Q4475">
        <f t="shared" si="484"/>
        <v>0</v>
      </c>
      <c r="R4475">
        <f t="shared" si="485"/>
        <v>1</v>
      </c>
      <c r="S4475">
        <f t="shared" si="486"/>
        <v>7</v>
      </c>
      <c r="T4475">
        <f t="shared" si="487"/>
        <v>7</v>
      </c>
      <c r="U4475">
        <f t="shared" si="488"/>
        <v>0</v>
      </c>
      <c r="V4475" t="str">
        <f t="shared" si="489"/>
        <v/>
      </c>
    </row>
    <row r="4476" spans="1:22" x14ac:dyDescent="0.2">
      <c r="A4476" t="s">
        <v>15754</v>
      </c>
      <c r="B4476" t="s">
        <v>117</v>
      </c>
      <c r="C4476">
        <v>41548210</v>
      </c>
      <c r="D4476">
        <v>41548354</v>
      </c>
      <c r="E4476">
        <v>145</v>
      </c>
      <c r="F4476" t="s">
        <v>66</v>
      </c>
      <c r="G4476" t="s">
        <v>1614</v>
      </c>
      <c r="H4476" t="s">
        <v>15755</v>
      </c>
      <c r="I4476">
        <v>3</v>
      </c>
      <c r="J4476">
        <v>1</v>
      </c>
      <c r="K4476">
        <v>2</v>
      </c>
      <c r="L4476">
        <v>0</v>
      </c>
      <c r="M4476">
        <v>0</v>
      </c>
      <c r="N4476">
        <v>0</v>
      </c>
      <c r="O4476" t="str">
        <f t="shared" si="483"/>
        <v/>
      </c>
      <c r="P4476">
        <f>IF(ISERROR(VLOOKUP(G4476,Genes!$A$2:$A$749,1,0)),0,1)</f>
        <v>1</v>
      </c>
      <c r="Q4476">
        <f t="shared" si="484"/>
        <v>0</v>
      </c>
      <c r="R4476">
        <f t="shared" si="485"/>
        <v>1</v>
      </c>
      <c r="S4476">
        <f t="shared" si="486"/>
        <v>8</v>
      </c>
      <c r="T4476">
        <f t="shared" si="487"/>
        <v>8</v>
      </c>
      <c r="U4476">
        <f t="shared" si="488"/>
        <v>0</v>
      </c>
      <c r="V4476" t="str">
        <f t="shared" si="489"/>
        <v/>
      </c>
    </row>
    <row r="4477" spans="1:22" x14ac:dyDescent="0.2">
      <c r="A4477" t="s">
        <v>15756</v>
      </c>
      <c r="B4477" t="s">
        <v>117</v>
      </c>
      <c r="C4477">
        <v>41550999</v>
      </c>
      <c r="D4477">
        <v>41551117</v>
      </c>
      <c r="E4477">
        <v>119</v>
      </c>
      <c r="F4477" t="s">
        <v>66</v>
      </c>
      <c r="G4477" t="s">
        <v>1614</v>
      </c>
      <c r="H4477" t="s">
        <v>15757</v>
      </c>
      <c r="I4477">
        <v>2</v>
      </c>
      <c r="J4477">
        <v>0</v>
      </c>
      <c r="K4477">
        <v>2</v>
      </c>
      <c r="L4477">
        <v>0</v>
      </c>
      <c r="M4477">
        <v>0</v>
      </c>
      <c r="N4477">
        <v>0</v>
      </c>
      <c r="O4477" t="str">
        <f t="shared" si="483"/>
        <v/>
      </c>
      <c r="P4477">
        <f>IF(ISERROR(VLOOKUP(G4477,Genes!$A$2:$A$749,1,0)),0,1)</f>
        <v>1</v>
      </c>
      <c r="Q4477">
        <f t="shared" si="484"/>
        <v>0</v>
      </c>
      <c r="R4477">
        <f t="shared" si="485"/>
        <v>1</v>
      </c>
      <c r="S4477">
        <f t="shared" si="486"/>
        <v>9</v>
      </c>
      <c r="T4477">
        <f t="shared" si="487"/>
        <v>9</v>
      </c>
      <c r="U4477">
        <f t="shared" si="488"/>
        <v>0</v>
      </c>
      <c r="V4477" t="str">
        <f t="shared" si="489"/>
        <v/>
      </c>
    </row>
    <row r="4478" spans="1:22" x14ac:dyDescent="0.2">
      <c r="A4478" t="s">
        <v>15758</v>
      </c>
      <c r="B4478" t="s">
        <v>117</v>
      </c>
      <c r="C4478">
        <v>41553173</v>
      </c>
      <c r="D4478">
        <v>41553412</v>
      </c>
      <c r="E4478">
        <v>240</v>
      </c>
      <c r="F4478" t="s">
        <v>66</v>
      </c>
      <c r="G4478" t="s">
        <v>1614</v>
      </c>
      <c r="H4478" t="s">
        <v>15759</v>
      </c>
      <c r="I4478">
        <v>3</v>
      </c>
      <c r="J4478">
        <v>3</v>
      </c>
      <c r="K4478">
        <v>0</v>
      </c>
      <c r="L4478">
        <v>0</v>
      </c>
      <c r="M4478">
        <v>0</v>
      </c>
      <c r="N4478">
        <v>0</v>
      </c>
      <c r="O4478" t="str">
        <f t="shared" si="483"/>
        <v/>
      </c>
      <c r="P4478">
        <f>IF(ISERROR(VLOOKUP(G4478,Genes!$A$2:$A$749,1,0)),0,1)</f>
        <v>1</v>
      </c>
      <c r="Q4478">
        <f t="shared" si="484"/>
        <v>0</v>
      </c>
      <c r="R4478">
        <f t="shared" si="485"/>
        <v>1</v>
      </c>
      <c r="S4478">
        <f t="shared" si="486"/>
        <v>10</v>
      </c>
      <c r="T4478">
        <f t="shared" si="487"/>
        <v>10</v>
      </c>
      <c r="U4478">
        <f t="shared" si="488"/>
        <v>0</v>
      </c>
      <c r="V4478" t="str">
        <f t="shared" si="489"/>
        <v/>
      </c>
    </row>
    <row r="4479" spans="1:22" x14ac:dyDescent="0.2">
      <c r="A4479" t="s">
        <v>15760</v>
      </c>
      <c r="B4479" t="s">
        <v>117</v>
      </c>
      <c r="C4479">
        <v>41554416</v>
      </c>
      <c r="D4479">
        <v>41554504</v>
      </c>
      <c r="E4479">
        <v>89</v>
      </c>
      <c r="F4479" t="s">
        <v>66</v>
      </c>
      <c r="G4479" t="s">
        <v>1614</v>
      </c>
      <c r="H4479" t="s">
        <v>15761</v>
      </c>
      <c r="I4479">
        <v>2</v>
      </c>
      <c r="J4479">
        <v>0</v>
      </c>
      <c r="K4479">
        <v>2</v>
      </c>
      <c r="L4479">
        <v>0</v>
      </c>
      <c r="M4479">
        <v>0</v>
      </c>
      <c r="N4479">
        <v>0</v>
      </c>
      <c r="O4479" t="str">
        <f t="shared" si="483"/>
        <v/>
      </c>
      <c r="P4479">
        <f>IF(ISERROR(VLOOKUP(G4479,Genes!$A$2:$A$749,1,0)),0,1)</f>
        <v>1</v>
      </c>
      <c r="Q4479">
        <f t="shared" si="484"/>
        <v>0</v>
      </c>
      <c r="R4479">
        <f t="shared" si="485"/>
        <v>1</v>
      </c>
      <c r="S4479">
        <f t="shared" si="486"/>
        <v>11</v>
      </c>
      <c r="T4479">
        <f t="shared" si="487"/>
        <v>11</v>
      </c>
      <c r="U4479">
        <f t="shared" si="488"/>
        <v>0</v>
      </c>
      <c r="V4479" t="str">
        <f t="shared" si="489"/>
        <v/>
      </c>
    </row>
    <row r="4480" spans="1:22" x14ac:dyDescent="0.2">
      <c r="A4480" t="s">
        <v>15762</v>
      </c>
      <c r="B4480" t="s">
        <v>117</v>
      </c>
      <c r="C4480">
        <v>41513191</v>
      </c>
      <c r="D4480">
        <v>41513825</v>
      </c>
      <c r="E4480">
        <v>635</v>
      </c>
      <c r="F4480" t="s">
        <v>66</v>
      </c>
      <c r="G4480" t="s">
        <v>1614</v>
      </c>
      <c r="H4480" t="s">
        <v>15763</v>
      </c>
      <c r="I4480">
        <v>10</v>
      </c>
      <c r="J4480">
        <v>8</v>
      </c>
      <c r="K4480">
        <v>2</v>
      </c>
      <c r="L4480">
        <v>0</v>
      </c>
      <c r="M4480">
        <v>0</v>
      </c>
      <c r="N4480">
        <v>0</v>
      </c>
      <c r="O4480" t="str">
        <f t="shared" si="483"/>
        <v/>
      </c>
      <c r="P4480">
        <f>IF(ISERROR(VLOOKUP(G4480,Genes!$A$2:$A$749,1,0)),0,1)</f>
        <v>1</v>
      </c>
      <c r="Q4480">
        <f t="shared" si="484"/>
        <v>0</v>
      </c>
      <c r="R4480">
        <f t="shared" si="485"/>
        <v>1</v>
      </c>
      <c r="S4480">
        <f t="shared" si="486"/>
        <v>12</v>
      </c>
      <c r="T4480">
        <f t="shared" si="487"/>
        <v>12</v>
      </c>
      <c r="U4480">
        <f t="shared" si="488"/>
        <v>0</v>
      </c>
      <c r="V4480" t="str">
        <f t="shared" si="489"/>
        <v/>
      </c>
    </row>
    <row r="4481" spans="1:22" x14ac:dyDescent="0.2">
      <c r="A4481" t="s">
        <v>15764</v>
      </c>
      <c r="B4481" t="s">
        <v>117</v>
      </c>
      <c r="C4481">
        <v>41556646</v>
      </c>
      <c r="D4481">
        <v>41556726</v>
      </c>
      <c r="E4481">
        <v>81</v>
      </c>
      <c r="F4481" t="s">
        <v>66</v>
      </c>
      <c r="G4481" t="s">
        <v>1614</v>
      </c>
      <c r="H4481" t="s">
        <v>15765</v>
      </c>
      <c r="I4481">
        <v>2</v>
      </c>
      <c r="J4481">
        <v>0</v>
      </c>
      <c r="K4481">
        <v>2</v>
      </c>
      <c r="L4481">
        <v>0</v>
      </c>
      <c r="M4481">
        <v>0</v>
      </c>
      <c r="N4481">
        <v>0</v>
      </c>
      <c r="O4481" t="str">
        <f t="shared" si="483"/>
        <v/>
      </c>
      <c r="P4481">
        <f>IF(ISERROR(VLOOKUP(G4481,Genes!$A$2:$A$749,1,0)),0,1)</f>
        <v>1</v>
      </c>
      <c r="Q4481">
        <f t="shared" si="484"/>
        <v>0</v>
      </c>
      <c r="R4481">
        <f t="shared" si="485"/>
        <v>1</v>
      </c>
      <c r="S4481">
        <f t="shared" si="486"/>
        <v>13</v>
      </c>
      <c r="T4481">
        <f t="shared" si="487"/>
        <v>13</v>
      </c>
      <c r="U4481">
        <f t="shared" si="488"/>
        <v>0</v>
      </c>
      <c r="V4481" t="str">
        <f t="shared" si="489"/>
        <v/>
      </c>
    </row>
    <row r="4482" spans="1:22" x14ac:dyDescent="0.2">
      <c r="A4482" t="s">
        <v>15766</v>
      </c>
      <c r="B4482" t="s">
        <v>117</v>
      </c>
      <c r="C4482">
        <v>41558727</v>
      </c>
      <c r="D4482">
        <v>41558783</v>
      </c>
      <c r="E4482">
        <v>57</v>
      </c>
      <c r="F4482" t="s">
        <v>66</v>
      </c>
      <c r="G4482" t="s">
        <v>1614</v>
      </c>
      <c r="H4482" t="s">
        <v>15767</v>
      </c>
      <c r="I4482">
        <v>2</v>
      </c>
      <c r="J4482">
        <v>2</v>
      </c>
      <c r="K4482">
        <v>0</v>
      </c>
      <c r="L4482">
        <v>0</v>
      </c>
      <c r="M4482">
        <v>0</v>
      </c>
      <c r="N4482">
        <v>0</v>
      </c>
      <c r="O4482" t="str">
        <f t="shared" ref="O4482:O4545" si="490">IF(U4482=1,G4482,"")</f>
        <v/>
      </c>
      <c r="P4482">
        <f>IF(ISERROR(VLOOKUP(G4482,Genes!$A$2:$A$749,1,0)),0,1)</f>
        <v>1</v>
      </c>
      <c r="Q4482">
        <f t="shared" ref="Q4482:Q4545" si="491">IF(G4482&lt;&gt;G4481,1,0)</f>
        <v>0</v>
      </c>
      <c r="R4482">
        <f t="shared" ref="R4482:R4545" si="492">IF(I4482=0,0,1)</f>
        <v>1</v>
      </c>
      <c r="S4482">
        <f t="shared" ref="S4482:S4545" si="493">IF(Q4482=1,R4482,S4481+R4482)</f>
        <v>14</v>
      </c>
      <c r="T4482">
        <f t="shared" ref="T4482:T4545" si="494">IF(Q4482=1,1,T4481+1)</f>
        <v>14</v>
      </c>
      <c r="U4482">
        <f t="shared" ref="U4482:U4545" si="495">IF(G4482&lt;&gt;G4483,1,0)</f>
        <v>0</v>
      </c>
      <c r="V4482" t="str">
        <f t="shared" ref="V4482:V4545" si="496">IF(U4482=1,S4482/T4482,"")</f>
        <v/>
      </c>
    </row>
    <row r="4483" spans="1:22" x14ac:dyDescent="0.2">
      <c r="A4483" t="s">
        <v>15768</v>
      </c>
      <c r="B4483" t="s">
        <v>117</v>
      </c>
      <c r="C4483">
        <v>41560057</v>
      </c>
      <c r="D4483">
        <v>41560134</v>
      </c>
      <c r="E4483">
        <v>78</v>
      </c>
      <c r="F4483" t="s">
        <v>66</v>
      </c>
      <c r="G4483" t="s">
        <v>1614</v>
      </c>
      <c r="H4483" t="s">
        <v>15769</v>
      </c>
      <c r="I4483">
        <v>2</v>
      </c>
      <c r="J4483">
        <v>0</v>
      </c>
      <c r="K4483">
        <v>2</v>
      </c>
      <c r="L4483">
        <v>0</v>
      </c>
      <c r="M4483">
        <v>0</v>
      </c>
      <c r="N4483">
        <v>0</v>
      </c>
      <c r="O4483" t="str">
        <f t="shared" si="490"/>
        <v/>
      </c>
      <c r="P4483">
        <f>IF(ISERROR(VLOOKUP(G4483,Genes!$A$2:$A$749,1,0)),0,1)</f>
        <v>1</v>
      </c>
      <c r="Q4483">
        <f t="shared" si="491"/>
        <v>0</v>
      </c>
      <c r="R4483">
        <f t="shared" si="492"/>
        <v>1</v>
      </c>
      <c r="S4483">
        <f t="shared" si="493"/>
        <v>15</v>
      </c>
      <c r="T4483">
        <f t="shared" si="494"/>
        <v>15</v>
      </c>
      <c r="U4483">
        <f t="shared" si="495"/>
        <v>0</v>
      </c>
      <c r="V4483" t="str">
        <f t="shared" si="496"/>
        <v/>
      </c>
    </row>
    <row r="4484" spans="1:22" x14ac:dyDescent="0.2">
      <c r="A4484" t="s">
        <v>15770</v>
      </c>
      <c r="B4484" t="s">
        <v>117</v>
      </c>
      <c r="C4484">
        <v>41562603</v>
      </c>
      <c r="D4484">
        <v>41562670</v>
      </c>
      <c r="E4484">
        <v>68</v>
      </c>
      <c r="F4484" t="s">
        <v>66</v>
      </c>
      <c r="G4484" t="s">
        <v>1614</v>
      </c>
      <c r="H4484" t="s">
        <v>15771</v>
      </c>
      <c r="I4484">
        <v>2</v>
      </c>
      <c r="J4484">
        <v>0</v>
      </c>
      <c r="K4484">
        <v>2</v>
      </c>
      <c r="L4484">
        <v>0</v>
      </c>
      <c r="M4484">
        <v>0</v>
      </c>
      <c r="N4484">
        <v>0</v>
      </c>
      <c r="O4484" t="str">
        <f t="shared" si="490"/>
        <v/>
      </c>
      <c r="P4484">
        <f>IF(ISERROR(VLOOKUP(G4484,Genes!$A$2:$A$749,1,0)),0,1)</f>
        <v>1</v>
      </c>
      <c r="Q4484">
        <f t="shared" si="491"/>
        <v>0</v>
      </c>
      <c r="R4484">
        <f t="shared" si="492"/>
        <v>1</v>
      </c>
      <c r="S4484">
        <f t="shared" si="493"/>
        <v>16</v>
      </c>
      <c r="T4484">
        <f t="shared" si="494"/>
        <v>16</v>
      </c>
      <c r="U4484">
        <f t="shared" si="495"/>
        <v>0</v>
      </c>
      <c r="V4484" t="str">
        <f t="shared" si="496"/>
        <v/>
      </c>
    </row>
    <row r="4485" spans="1:22" x14ac:dyDescent="0.2">
      <c r="A4485" t="s">
        <v>15772</v>
      </c>
      <c r="B4485" t="s">
        <v>117</v>
      </c>
      <c r="C4485">
        <v>41564453</v>
      </c>
      <c r="D4485">
        <v>41564603</v>
      </c>
      <c r="E4485">
        <v>151</v>
      </c>
      <c r="F4485" t="s">
        <v>66</v>
      </c>
      <c r="G4485" t="s">
        <v>1614</v>
      </c>
      <c r="H4485" t="s">
        <v>15773</v>
      </c>
      <c r="I4485">
        <v>4</v>
      </c>
      <c r="J4485">
        <v>1</v>
      </c>
      <c r="K4485">
        <v>2</v>
      </c>
      <c r="L4485">
        <v>0</v>
      </c>
      <c r="M4485">
        <v>0</v>
      </c>
      <c r="N4485">
        <v>1</v>
      </c>
      <c r="O4485" t="str">
        <f t="shared" si="490"/>
        <v/>
      </c>
      <c r="P4485">
        <f>IF(ISERROR(VLOOKUP(G4485,Genes!$A$2:$A$749,1,0)),0,1)</f>
        <v>1</v>
      </c>
      <c r="Q4485">
        <f t="shared" si="491"/>
        <v>0</v>
      </c>
      <c r="R4485">
        <f t="shared" si="492"/>
        <v>1</v>
      </c>
      <c r="S4485">
        <f t="shared" si="493"/>
        <v>17</v>
      </c>
      <c r="T4485">
        <f t="shared" si="494"/>
        <v>17</v>
      </c>
      <c r="U4485">
        <f t="shared" si="495"/>
        <v>0</v>
      </c>
      <c r="V4485" t="str">
        <f t="shared" si="496"/>
        <v/>
      </c>
    </row>
    <row r="4486" spans="1:22" x14ac:dyDescent="0.2">
      <c r="A4486" t="s">
        <v>15774</v>
      </c>
      <c r="B4486" t="s">
        <v>117</v>
      </c>
      <c r="C4486">
        <v>41564725</v>
      </c>
      <c r="D4486">
        <v>41564871</v>
      </c>
      <c r="E4486">
        <v>147</v>
      </c>
      <c r="F4486" t="s">
        <v>66</v>
      </c>
      <c r="G4486" t="s">
        <v>1614</v>
      </c>
      <c r="H4486" t="s">
        <v>15775</v>
      </c>
      <c r="I4486">
        <v>4</v>
      </c>
      <c r="J4486">
        <v>1</v>
      </c>
      <c r="K4486">
        <v>2</v>
      </c>
      <c r="L4486">
        <v>0</v>
      </c>
      <c r="M4486">
        <v>0</v>
      </c>
      <c r="N4486">
        <v>1</v>
      </c>
      <c r="O4486" t="str">
        <f t="shared" si="490"/>
        <v/>
      </c>
      <c r="P4486">
        <f>IF(ISERROR(VLOOKUP(G4486,Genes!$A$2:$A$749,1,0)),0,1)</f>
        <v>1</v>
      </c>
      <c r="Q4486">
        <f t="shared" si="491"/>
        <v>0</v>
      </c>
      <c r="R4486">
        <f t="shared" si="492"/>
        <v>1</v>
      </c>
      <c r="S4486">
        <f t="shared" si="493"/>
        <v>18</v>
      </c>
      <c r="T4486">
        <f t="shared" si="494"/>
        <v>18</v>
      </c>
      <c r="U4486">
        <f t="shared" si="495"/>
        <v>0</v>
      </c>
      <c r="V4486" t="str">
        <f t="shared" si="496"/>
        <v/>
      </c>
    </row>
    <row r="4487" spans="1:22" x14ac:dyDescent="0.2">
      <c r="A4487" t="s">
        <v>15776</v>
      </c>
      <c r="B4487" t="s">
        <v>117</v>
      </c>
      <c r="C4487">
        <v>41565507</v>
      </c>
      <c r="D4487">
        <v>41565620</v>
      </c>
      <c r="E4487">
        <v>114</v>
      </c>
      <c r="F4487" t="s">
        <v>66</v>
      </c>
      <c r="G4487" t="s">
        <v>1614</v>
      </c>
      <c r="H4487" t="s">
        <v>15777</v>
      </c>
      <c r="I4487">
        <v>2</v>
      </c>
      <c r="J4487">
        <v>0</v>
      </c>
      <c r="K4487">
        <v>2</v>
      </c>
      <c r="L4487">
        <v>0</v>
      </c>
      <c r="M4487">
        <v>0</v>
      </c>
      <c r="N4487">
        <v>0</v>
      </c>
      <c r="O4487" t="str">
        <f t="shared" si="490"/>
        <v/>
      </c>
      <c r="P4487">
        <f>IF(ISERROR(VLOOKUP(G4487,Genes!$A$2:$A$749,1,0)),0,1)</f>
        <v>1</v>
      </c>
      <c r="Q4487">
        <f t="shared" si="491"/>
        <v>0</v>
      </c>
      <c r="R4487">
        <f t="shared" si="492"/>
        <v>1</v>
      </c>
      <c r="S4487">
        <f t="shared" si="493"/>
        <v>19</v>
      </c>
      <c r="T4487">
        <f t="shared" si="494"/>
        <v>19</v>
      </c>
      <c r="U4487">
        <f t="shared" si="495"/>
        <v>0</v>
      </c>
      <c r="V4487" t="str">
        <f t="shared" si="496"/>
        <v/>
      </c>
    </row>
    <row r="4488" spans="1:22" x14ac:dyDescent="0.2">
      <c r="A4488" t="s">
        <v>15778</v>
      </c>
      <c r="B4488" t="s">
        <v>117</v>
      </c>
      <c r="C4488">
        <v>41566410</v>
      </c>
      <c r="D4488">
        <v>41566575</v>
      </c>
      <c r="E4488">
        <v>166</v>
      </c>
      <c r="F4488" t="s">
        <v>66</v>
      </c>
      <c r="G4488" t="s">
        <v>1614</v>
      </c>
      <c r="H4488" t="s">
        <v>15779</v>
      </c>
      <c r="I4488">
        <v>3</v>
      </c>
      <c r="J4488">
        <v>1</v>
      </c>
      <c r="K4488">
        <v>2</v>
      </c>
      <c r="L4488">
        <v>0</v>
      </c>
      <c r="M4488">
        <v>0</v>
      </c>
      <c r="N4488">
        <v>0</v>
      </c>
      <c r="O4488" t="str">
        <f t="shared" si="490"/>
        <v/>
      </c>
      <c r="P4488">
        <f>IF(ISERROR(VLOOKUP(G4488,Genes!$A$2:$A$749,1,0)),0,1)</f>
        <v>1</v>
      </c>
      <c r="Q4488">
        <f t="shared" si="491"/>
        <v>0</v>
      </c>
      <c r="R4488">
        <f t="shared" si="492"/>
        <v>1</v>
      </c>
      <c r="S4488">
        <f t="shared" si="493"/>
        <v>20</v>
      </c>
      <c r="T4488">
        <f t="shared" si="494"/>
        <v>20</v>
      </c>
      <c r="U4488">
        <f t="shared" si="495"/>
        <v>0</v>
      </c>
      <c r="V4488" t="str">
        <f t="shared" si="496"/>
        <v/>
      </c>
    </row>
    <row r="4489" spans="1:22" x14ac:dyDescent="0.2">
      <c r="A4489" t="s">
        <v>15780</v>
      </c>
      <c r="B4489" t="s">
        <v>117</v>
      </c>
      <c r="C4489">
        <v>41568503</v>
      </c>
      <c r="D4489">
        <v>41568667</v>
      </c>
      <c r="E4489">
        <v>165</v>
      </c>
      <c r="F4489" t="s">
        <v>66</v>
      </c>
      <c r="G4489" t="s">
        <v>1614</v>
      </c>
      <c r="H4489" t="s">
        <v>15781</v>
      </c>
      <c r="I4489">
        <v>3</v>
      </c>
      <c r="J4489">
        <v>1</v>
      </c>
      <c r="K4489">
        <v>2</v>
      </c>
      <c r="L4489">
        <v>0</v>
      </c>
      <c r="M4489">
        <v>0</v>
      </c>
      <c r="N4489">
        <v>0</v>
      </c>
      <c r="O4489" t="str">
        <f t="shared" si="490"/>
        <v/>
      </c>
      <c r="P4489">
        <f>IF(ISERROR(VLOOKUP(G4489,Genes!$A$2:$A$749,1,0)),0,1)</f>
        <v>1</v>
      </c>
      <c r="Q4489">
        <f t="shared" si="491"/>
        <v>0</v>
      </c>
      <c r="R4489">
        <f t="shared" si="492"/>
        <v>1</v>
      </c>
      <c r="S4489">
        <f t="shared" si="493"/>
        <v>21</v>
      </c>
      <c r="T4489">
        <f t="shared" si="494"/>
        <v>21</v>
      </c>
      <c r="U4489">
        <f t="shared" si="495"/>
        <v>0</v>
      </c>
      <c r="V4489" t="str">
        <f t="shared" si="496"/>
        <v/>
      </c>
    </row>
    <row r="4490" spans="1:22" x14ac:dyDescent="0.2">
      <c r="A4490" t="s">
        <v>15782</v>
      </c>
      <c r="B4490" t="s">
        <v>117</v>
      </c>
      <c r="C4490">
        <v>41569627</v>
      </c>
      <c r="D4490">
        <v>41569788</v>
      </c>
      <c r="E4490">
        <v>162</v>
      </c>
      <c r="F4490" t="s">
        <v>66</v>
      </c>
      <c r="G4490" t="s">
        <v>1614</v>
      </c>
      <c r="H4490" t="s">
        <v>15783</v>
      </c>
      <c r="I4490">
        <v>3</v>
      </c>
      <c r="J4490">
        <v>1</v>
      </c>
      <c r="K4490">
        <v>2</v>
      </c>
      <c r="L4490">
        <v>0</v>
      </c>
      <c r="M4490">
        <v>0</v>
      </c>
      <c r="N4490">
        <v>0</v>
      </c>
      <c r="O4490" t="str">
        <f t="shared" si="490"/>
        <v/>
      </c>
      <c r="P4490">
        <f>IF(ISERROR(VLOOKUP(G4490,Genes!$A$2:$A$749,1,0)),0,1)</f>
        <v>1</v>
      </c>
      <c r="Q4490">
        <f t="shared" si="491"/>
        <v>0</v>
      </c>
      <c r="R4490">
        <f t="shared" si="492"/>
        <v>1</v>
      </c>
      <c r="S4490">
        <f t="shared" si="493"/>
        <v>22</v>
      </c>
      <c r="T4490">
        <f t="shared" si="494"/>
        <v>22</v>
      </c>
      <c r="U4490">
        <f t="shared" si="495"/>
        <v>0</v>
      </c>
      <c r="V4490" t="str">
        <f t="shared" si="496"/>
        <v/>
      </c>
    </row>
    <row r="4491" spans="1:22" x14ac:dyDescent="0.2">
      <c r="A4491" t="s">
        <v>15784</v>
      </c>
      <c r="B4491" t="s">
        <v>117</v>
      </c>
      <c r="C4491">
        <v>41521868</v>
      </c>
      <c r="D4491">
        <v>41522044</v>
      </c>
      <c r="E4491">
        <v>177</v>
      </c>
      <c r="F4491" t="s">
        <v>66</v>
      </c>
      <c r="G4491" t="s">
        <v>1614</v>
      </c>
      <c r="H4491" t="s">
        <v>15785</v>
      </c>
      <c r="I4491">
        <v>3</v>
      </c>
      <c r="J4491">
        <v>1</v>
      </c>
      <c r="K4491">
        <v>2</v>
      </c>
      <c r="L4491">
        <v>0</v>
      </c>
      <c r="M4491">
        <v>0</v>
      </c>
      <c r="N4491">
        <v>0</v>
      </c>
      <c r="O4491" t="str">
        <f t="shared" si="490"/>
        <v/>
      </c>
      <c r="P4491">
        <f>IF(ISERROR(VLOOKUP(G4491,Genes!$A$2:$A$749,1,0)),0,1)</f>
        <v>1</v>
      </c>
      <c r="Q4491">
        <f t="shared" si="491"/>
        <v>0</v>
      </c>
      <c r="R4491">
        <f t="shared" si="492"/>
        <v>1</v>
      </c>
      <c r="S4491">
        <f t="shared" si="493"/>
        <v>23</v>
      </c>
      <c r="T4491">
        <f t="shared" si="494"/>
        <v>23</v>
      </c>
      <c r="U4491">
        <f t="shared" si="495"/>
        <v>0</v>
      </c>
      <c r="V4491" t="str">
        <f t="shared" si="496"/>
        <v/>
      </c>
    </row>
    <row r="4492" spans="1:22" x14ac:dyDescent="0.2">
      <c r="A4492" t="s">
        <v>15786</v>
      </c>
      <c r="B4492" t="s">
        <v>117</v>
      </c>
      <c r="C4492">
        <v>41572251</v>
      </c>
      <c r="D4492">
        <v>41572532</v>
      </c>
      <c r="E4492">
        <v>282</v>
      </c>
      <c r="F4492" t="s">
        <v>66</v>
      </c>
      <c r="G4492" t="s">
        <v>1614</v>
      </c>
      <c r="H4492" t="s">
        <v>15787</v>
      </c>
      <c r="I4492">
        <v>4</v>
      </c>
      <c r="J4492">
        <v>2</v>
      </c>
      <c r="K4492">
        <v>2</v>
      </c>
      <c r="L4492">
        <v>0</v>
      </c>
      <c r="M4492">
        <v>0</v>
      </c>
      <c r="N4492">
        <v>0</v>
      </c>
      <c r="O4492" t="str">
        <f t="shared" si="490"/>
        <v/>
      </c>
      <c r="P4492">
        <f>IF(ISERROR(VLOOKUP(G4492,Genes!$A$2:$A$749,1,0)),0,1)</f>
        <v>1</v>
      </c>
      <c r="Q4492">
        <f t="shared" si="491"/>
        <v>0</v>
      </c>
      <c r="R4492">
        <f t="shared" si="492"/>
        <v>1</v>
      </c>
      <c r="S4492">
        <f t="shared" si="493"/>
        <v>24</v>
      </c>
      <c r="T4492">
        <f t="shared" si="494"/>
        <v>24</v>
      </c>
      <c r="U4492">
        <f t="shared" si="495"/>
        <v>0</v>
      </c>
      <c r="V4492" t="str">
        <f t="shared" si="496"/>
        <v/>
      </c>
    </row>
    <row r="4493" spans="1:22" x14ac:dyDescent="0.2">
      <c r="A4493" t="s">
        <v>15788</v>
      </c>
      <c r="B4493" t="s">
        <v>117</v>
      </c>
      <c r="C4493">
        <v>41572777</v>
      </c>
      <c r="D4493">
        <v>41574960</v>
      </c>
      <c r="E4493">
        <v>2184</v>
      </c>
      <c r="F4493" t="s">
        <v>66</v>
      </c>
      <c r="G4493" t="s">
        <v>1614</v>
      </c>
      <c r="H4493" t="s">
        <v>15789</v>
      </c>
      <c r="I4493">
        <v>36</v>
      </c>
      <c r="J4493">
        <v>34</v>
      </c>
      <c r="K4493">
        <v>2</v>
      </c>
      <c r="L4493">
        <v>0</v>
      </c>
      <c r="M4493">
        <v>0</v>
      </c>
      <c r="N4493">
        <v>0</v>
      </c>
      <c r="O4493" t="str">
        <f t="shared" si="490"/>
        <v/>
      </c>
      <c r="P4493">
        <f>IF(ISERROR(VLOOKUP(G4493,Genes!$A$2:$A$749,1,0)),0,1)</f>
        <v>1</v>
      </c>
      <c r="Q4493">
        <f t="shared" si="491"/>
        <v>0</v>
      </c>
      <c r="R4493">
        <f t="shared" si="492"/>
        <v>1</v>
      </c>
      <c r="S4493">
        <f t="shared" si="493"/>
        <v>25</v>
      </c>
      <c r="T4493">
        <f t="shared" si="494"/>
        <v>25</v>
      </c>
      <c r="U4493">
        <f t="shared" si="495"/>
        <v>0</v>
      </c>
      <c r="V4493" t="str">
        <f t="shared" si="496"/>
        <v/>
      </c>
    </row>
    <row r="4494" spans="1:22" x14ac:dyDescent="0.2">
      <c r="A4494" t="s">
        <v>15790</v>
      </c>
      <c r="B4494" t="s">
        <v>117</v>
      </c>
      <c r="C4494">
        <v>41523491</v>
      </c>
      <c r="D4494">
        <v>41523752</v>
      </c>
      <c r="E4494">
        <v>262</v>
      </c>
      <c r="F4494" t="s">
        <v>66</v>
      </c>
      <c r="G4494" t="s">
        <v>1614</v>
      </c>
      <c r="H4494" t="s">
        <v>15791</v>
      </c>
      <c r="I4494">
        <v>4</v>
      </c>
      <c r="J4494">
        <v>2</v>
      </c>
      <c r="K4494">
        <v>2</v>
      </c>
      <c r="L4494">
        <v>0</v>
      </c>
      <c r="M4494">
        <v>0</v>
      </c>
      <c r="N4494">
        <v>0</v>
      </c>
      <c r="O4494" t="str">
        <f t="shared" si="490"/>
        <v/>
      </c>
      <c r="P4494">
        <f>IF(ISERROR(VLOOKUP(G4494,Genes!$A$2:$A$749,1,0)),0,1)</f>
        <v>1</v>
      </c>
      <c r="Q4494">
        <f t="shared" si="491"/>
        <v>0</v>
      </c>
      <c r="R4494">
        <f t="shared" si="492"/>
        <v>1</v>
      </c>
      <c r="S4494">
        <f t="shared" si="493"/>
        <v>26</v>
      </c>
      <c r="T4494">
        <f t="shared" si="494"/>
        <v>26</v>
      </c>
      <c r="U4494">
        <f t="shared" si="495"/>
        <v>0</v>
      </c>
      <c r="V4494" t="str">
        <f t="shared" si="496"/>
        <v/>
      </c>
    </row>
    <row r="4495" spans="1:22" x14ac:dyDescent="0.2">
      <c r="A4495" t="s">
        <v>15792</v>
      </c>
      <c r="B4495" t="s">
        <v>117</v>
      </c>
      <c r="C4495">
        <v>41525894</v>
      </c>
      <c r="D4495">
        <v>41526007</v>
      </c>
      <c r="E4495">
        <v>114</v>
      </c>
      <c r="F4495" t="s">
        <v>66</v>
      </c>
      <c r="G4495" t="s">
        <v>1614</v>
      </c>
      <c r="H4495" t="s">
        <v>15793</v>
      </c>
      <c r="I4495">
        <v>2</v>
      </c>
      <c r="J4495">
        <v>0</v>
      </c>
      <c r="K4495">
        <v>2</v>
      </c>
      <c r="L4495">
        <v>0</v>
      </c>
      <c r="M4495">
        <v>0</v>
      </c>
      <c r="N4495">
        <v>0</v>
      </c>
      <c r="O4495" t="str">
        <f t="shared" si="490"/>
        <v/>
      </c>
      <c r="P4495">
        <f>IF(ISERROR(VLOOKUP(G4495,Genes!$A$2:$A$749,1,0)),0,1)</f>
        <v>1</v>
      </c>
      <c r="Q4495">
        <f t="shared" si="491"/>
        <v>0</v>
      </c>
      <c r="R4495">
        <f t="shared" si="492"/>
        <v>1</v>
      </c>
      <c r="S4495">
        <f t="shared" si="493"/>
        <v>27</v>
      </c>
      <c r="T4495">
        <f t="shared" si="494"/>
        <v>27</v>
      </c>
      <c r="U4495">
        <f t="shared" si="495"/>
        <v>0</v>
      </c>
      <c r="V4495" t="str">
        <f t="shared" si="496"/>
        <v/>
      </c>
    </row>
    <row r="4496" spans="1:22" x14ac:dyDescent="0.2">
      <c r="A4496" t="s">
        <v>15794</v>
      </c>
      <c r="B4496" t="s">
        <v>117</v>
      </c>
      <c r="C4496">
        <v>41527392</v>
      </c>
      <c r="D4496">
        <v>41527637</v>
      </c>
      <c r="E4496">
        <v>246</v>
      </c>
      <c r="F4496" t="s">
        <v>66</v>
      </c>
      <c r="G4496" t="s">
        <v>1614</v>
      </c>
      <c r="H4496" t="s">
        <v>15795</v>
      </c>
      <c r="I4496">
        <v>4</v>
      </c>
      <c r="J4496">
        <v>2</v>
      </c>
      <c r="K4496">
        <v>2</v>
      </c>
      <c r="L4496">
        <v>0</v>
      </c>
      <c r="M4496">
        <v>0</v>
      </c>
      <c r="N4496">
        <v>0</v>
      </c>
      <c r="O4496" t="str">
        <f t="shared" si="490"/>
        <v/>
      </c>
      <c r="P4496">
        <f>IF(ISERROR(VLOOKUP(G4496,Genes!$A$2:$A$749,1,0)),0,1)</f>
        <v>1</v>
      </c>
      <c r="Q4496">
        <f t="shared" si="491"/>
        <v>0</v>
      </c>
      <c r="R4496">
        <f t="shared" si="492"/>
        <v>1</v>
      </c>
      <c r="S4496">
        <f t="shared" si="493"/>
        <v>28</v>
      </c>
      <c r="T4496">
        <f t="shared" si="494"/>
        <v>28</v>
      </c>
      <c r="U4496">
        <f t="shared" si="495"/>
        <v>0</v>
      </c>
      <c r="V4496" t="str">
        <f t="shared" si="496"/>
        <v/>
      </c>
    </row>
    <row r="4497" spans="1:22" x14ac:dyDescent="0.2">
      <c r="A4497" t="s">
        <v>15796</v>
      </c>
      <c r="B4497" t="s">
        <v>117</v>
      </c>
      <c r="C4497">
        <v>41531817</v>
      </c>
      <c r="D4497">
        <v>41531910</v>
      </c>
      <c r="E4497">
        <v>94</v>
      </c>
      <c r="F4497" t="s">
        <v>66</v>
      </c>
      <c r="G4497" t="s">
        <v>1614</v>
      </c>
      <c r="H4497" t="s">
        <v>15797</v>
      </c>
      <c r="I4497">
        <v>2</v>
      </c>
      <c r="J4497">
        <v>0</v>
      </c>
      <c r="K4497">
        <v>2</v>
      </c>
      <c r="L4497">
        <v>0</v>
      </c>
      <c r="M4497">
        <v>0</v>
      </c>
      <c r="N4497">
        <v>0</v>
      </c>
      <c r="O4497" t="str">
        <f t="shared" si="490"/>
        <v/>
      </c>
      <c r="P4497">
        <f>IF(ISERROR(VLOOKUP(G4497,Genes!$A$2:$A$749,1,0)),0,1)</f>
        <v>1</v>
      </c>
      <c r="Q4497">
        <f t="shared" si="491"/>
        <v>0</v>
      </c>
      <c r="R4497">
        <f t="shared" si="492"/>
        <v>1</v>
      </c>
      <c r="S4497">
        <f t="shared" si="493"/>
        <v>29</v>
      </c>
      <c r="T4497">
        <f t="shared" si="494"/>
        <v>29</v>
      </c>
      <c r="U4497">
        <f t="shared" si="495"/>
        <v>0</v>
      </c>
      <c r="V4497" t="str">
        <f t="shared" si="496"/>
        <v/>
      </c>
    </row>
    <row r="4498" spans="1:22" x14ac:dyDescent="0.2">
      <c r="A4498" t="s">
        <v>15798</v>
      </c>
      <c r="B4498" t="s">
        <v>117</v>
      </c>
      <c r="C4498">
        <v>41533657</v>
      </c>
      <c r="D4498">
        <v>41533794</v>
      </c>
      <c r="E4498">
        <v>138</v>
      </c>
      <c r="F4498" t="s">
        <v>66</v>
      </c>
      <c r="G4498" t="s">
        <v>1614</v>
      </c>
      <c r="H4498" t="s">
        <v>15799</v>
      </c>
      <c r="I4498">
        <v>3</v>
      </c>
      <c r="J4498">
        <v>1</v>
      </c>
      <c r="K4498">
        <v>2</v>
      </c>
      <c r="L4498">
        <v>0</v>
      </c>
      <c r="M4498">
        <v>0</v>
      </c>
      <c r="N4498">
        <v>0</v>
      </c>
      <c r="O4498" t="str">
        <f t="shared" si="490"/>
        <v/>
      </c>
      <c r="P4498">
        <f>IF(ISERROR(VLOOKUP(G4498,Genes!$A$2:$A$749,1,0)),0,1)</f>
        <v>1</v>
      </c>
      <c r="Q4498">
        <f t="shared" si="491"/>
        <v>0</v>
      </c>
      <c r="R4498">
        <f t="shared" si="492"/>
        <v>1</v>
      </c>
      <c r="S4498">
        <f t="shared" si="493"/>
        <v>30</v>
      </c>
      <c r="T4498">
        <f t="shared" si="494"/>
        <v>30</v>
      </c>
      <c r="U4498">
        <f t="shared" si="495"/>
        <v>0</v>
      </c>
      <c r="V4498" t="str">
        <f t="shared" si="496"/>
        <v/>
      </c>
    </row>
    <row r="4499" spans="1:22" x14ac:dyDescent="0.2">
      <c r="A4499" t="s">
        <v>15800</v>
      </c>
      <c r="B4499" t="s">
        <v>117</v>
      </c>
      <c r="C4499">
        <v>41536144</v>
      </c>
      <c r="D4499">
        <v>41536261</v>
      </c>
      <c r="E4499">
        <v>118</v>
      </c>
      <c r="F4499" t="s">
        <v>66</v>
      </c>
      <c r="G4499" t="s">
        <v>1614</v>
      </c>
      <c r="H4499" t="s">
        <v>15801</v>
      </c>
      <c r="I4499">
        <v>2</v>
      </c>
      <c r="J4499">
        <v>0</v>
      </c>
      <c r="K4499">
        <v>2</v>
      </c>
      <c r="L4499">
        <v>0</v>
      </c>
      <c r="M4499">
        <v>0</v>
      </c>
      <c r="N4499">
        <v>0</v>
      </c>
      <c r="O4499" t="str">
        <f t="shared" si="490"/>
        <v>EP300</v>
      </c>
      <c r="P4499">
        <f>IF(ISERROR(VLOOKUP(G4499,Genes!$A$2:$A$749,1,0)),0,1)</f>
        <v>1</v>
      </c>
      <c r="Q4499">
        <f t="shared" si="491"/>
        <v>0</v>
      </c>
      <c r="R4499">
        <f t="shared" si="492"/>
        <v>1</v>
      </c>
      <c r="S4499">
        <f t="shared" si="493"/>
        <v>31</v>
      </c>
      <c r="T4499">
        <f t="shared" si="494"/>
        <v>31</v>
      </c>
      <c r="U4499">
        <f t="shared" si="495"/>
        <v>1</v>
      </c>
      <c r="V4499">
        <f t="shared" si="496"/>
        <v>1</v>
      </c>
    </row>
    <row r="4500" spans="1:22" x14ac:dyDescent="0.2">
      <c r="A4500" t="s">
        <v>15802</v>
      </c>
      <c r="B4500" t="s">
        <v>224</v>
      </c>
      <c r="C4500">
        <v>34662342</v>
      </c>
      <c r="D4500">
        <v>34662370</v>
      </c>
      <c r="E4500">
        <v>29</v>
      </c>
      <c r="F4500" t="s">
        <v>66</v>
      </c>
      <c r="G4500" t="s">
        <v>1621</v>
      </c>
      <c r="H4500" t="s">
        <v>15803</v>
      </c>
      <c r="I4500">
        <v>0</v>
      </c>
      <c r="J4500">
        <v>0</v>
      </c>
      <c r="K4500">
        <v>0</v>
      </c>
      <c r="L4500">
        <v>0</v>
      </c>
      <c r="M4500">
        <v>0</v>
      </c>
      <c r="N4500">
        <v>0</v>
      </c>
      <c r="O4500" t="str">
        <f t="shared" si="490"/>
        <v/>
      </c>
      <c r="P4500">
        <f>IF(ISERROR(VLOOKUP(G4500,Genes!$A$2:$A$749,1,0)),0,1)</f>
        <v>1</v>
      </c>
      <c r="Q4500">
        <f t="shared" si="491"/>
        <v>1</v>
      </c>
      <c r="R4500">
        <f t="shared" si="492"/>
        <v>0</v>
      </c>
      <c r="S4500">
        <f t="shared" si="493"/>
        <v>0</v>
      </c>
      <c r="T4500">
        <f t="shared" si="494"/>
        <v>1</v>
      </c>
      <c r="U4500">
        <f t="shared" si="495"/>
        <v>0</v>
      </c>
      <c r="V4500" t="str">
        <f t="shared" si="496"/>
        <v/>
      </c>
    </row>
    <row r="4501" spans="1:22" x14ac:dyDescent="0.2">
      <c r="A4501" t="s">
        <v>15804</v>
      </c>
      <c r="B4501" t="s">
        <v>224</v>
      </c>
      <c r="C4501">
        <v>34766552</v>
      </c>
      <c r="D4501">
        <v>34766594</v>
      </c>
      <c r="E4501">
        <v>43</v>
      </c>
      <c r="F4501" t="s">
        <v>66</v>
      </c>
      <c r="G4501" t="s">
        <v>1621</v>
      </c>
      <c r="H4501" t="s">
        <v>15805</v>
      </c>
      <c r="I4501">
        <v>2</v>
      </c>
      <c r="J4501">
        <v>2</v>
      </c>
      <c r="K4501">
        <v>0</v>
      </c>
      <c r="L4501">
        <v>0</v>
      </c>
      <c r="M4501">
        <v>0</v>
      </c>
      <c r="N4501">
        <v>0</v>
      </c>
      <c r="O4501" t="str">
        <f t="shared" si="490"/>
        <v/>
      </c>
      <c r="P4501">
        <f>IF(ISERROR(VLOOKUP(G4501,Genes!$A$2:$A$749,1,0)),0,1)</f>
        <v>1</v>
      </c>
      <c r="Q4501">
        <f t="shared" si="491"/>
        <v>0</v>
      </c>
      <c r="R4501">
        <f t="shared" si="492"/>
        <v>1</v>
      </c>
      <c r="S4501">
        <f t="shared" si="493"/>
        <v>1</v>
      </c>
      <c r="T4501">
        <f t="shared" si="494"/>
        <v>2</v>
      </c>
      <c r="U4501">
        <f t="shared" si="495"/>
        <v>0</v>
      </c>
      <c r="V4501" t="str">
        <f t="shared" si="496"/>
        <v/>
      </c>
    </row>
    <row r="4502" spans="1:22" x14ac:dyDescent="0.2">
      <c r="A4502" t="s">
        <v>15806</v>
      </c>
      <c r="B4502" t="s">
        <v>224</v>
      </c>
      <c r="C4502">
        <v>34770194</v>
      </c>
      <c r="D4502">
        <v>34770269</v>
      </c>
      <c r="E4502">
        <v>76</v>
      </c>
      <c r="F4502" t="s">
        <v>66</v>
      </c>
      <c r="G4502" t="s">
        <v>1621</v>
      </c>
      <c r="H4502" t="s">
        <v>15807</v>
      </c>
      <c r="I4502">
        <v>2</v>
      </c>
      <c r="J4502">
        <v>0</v>
      </c>
      <c r="K4502">
        <v>2</v>
      </c>
      <c r="L4502">
        <v>0</v>
      </c>
      <c r="M4502">
        <v>0</v>
      </c>
      <c r="N4502">
        <v>0</v>
      </c>
      <c r="O4502" t="str">
        <f t="shared" si="490"/>
        <v/>
      </c>
      <c r="P4502">
        <f>IF(ISERROR(VLOOKUP(G4502,Genes!$A$2:$A$749,1,0)),0,1)</f>
        <v>1</v>
      </c>
      <c r="Q4502">
        <f t="shared" si="491"/>
        <v>0</v>
      </c>
      <c r="R4502">
        <f t="shared" si="492"/>
        <v>1</v>
      </c>
      <c r="S4502">
        <f t="shared" si="493"/>
        <v>2</v>
      </c>
      <c r="T4502">
        <f t="shared" si="494"/>
        <v>3</v>
      </c>
      <c r="U4502">
        <f t="shared" si="495"/>
        <v>0</v>
      </c>
      <c r="V4502" t="str">
        <f t="shared" si="496"/>
        <v/>
      </c>
    </row>
    <row r="4503" spans="1:22" x14ac:dyDescent="0.2">
      <c r="A4503" t="s">
        <v>15808</v>
      </c>
      <c r="B4503" t="s">
        <v>224</v>
      </c>
      <c r="C4503">
        <v>34773039</v>
      </c>
      <c r="D4503">
        <v>34773257</v>
      </c>
      <c r="E4503">
        <v>219</v>
      </c>
      <c r="F4503" t="s">
        <v>66</v>
      </c>
      <c r="G4503" t="s">
        <v>1621</v>
      </c>
      <c r="H4503" t="s">
        <v>15809</v>
      </c>
      <c r="I4503">
        <v>3</v>
      </c>
      <c r="J4503">
        <v>1</v>
      </c>
      <c r="K4503">
        <v>2</v>
      </c>
      <c r="L4503">
        <v>0</v>
      </c>
      <c r="M4503">
        <v>0</v>
      </c>
      <c r="N4503">
        <v>0</v>
      </c>
      <c r="O4503" t="str">
        <f t="shared" si="490"/>
        <v/>
      </c>
      <c r="P4503">
        <f>IF(ISERROR(VLOOKUP(G4503,Genes!$A$2:$A$749,1,0)),0,1)</f>
        <v>1</v>
      </c>
      <c r="Q4503">
        <f t="shared" si="491"/>
        <v>0</v>
      </c>
      <c r="R4503">
        <f t="shared" si="492"/>
        <v>1</v>
      </c>
      <c r="S4503">
        <f t="shared" si="493"/>
        <v>3</v>
      </c>
      <c r="T4503">
        <f t="shared" si="494"/>
        <v>4</v>
      </c>
      <c r="U4503">
        <f t="shared" si="495"/>
        <v>0</v>
      </c>
      <c r="V4503" t="str">
        <f t="shared" si="496"/>
        <v/>
      </c>
    </row>
    <row r="4504" spans="1:22" x14ac:dyDescent="0.2">
      <c r="A4504" t="s">
        <v>15810</v>
      </c>
      <c r="B4504" t="s">
        <v>224</v>
      </c>
      <c r="C4504">
        <v>34775598</v>
      </c>
      <c r="D4504">
        <v>34775685</v>
      </c>
      <c r="E4504">
        <v>88</v>
      </c>
      <c r="F4504" t="s">
        <v>66</v>
      </c>
      <c r="G4504" t="s">
        <v>1621</v>
      </c>
      <c r="H4504" t="s">
        <v>15811</v>
      </c>
      <c r="I4504">
        <v>2</v>
      </c>
      <c r="J4504">
        <v>0</v>
      </c>
      <c r="K4504">
        <v>2</v>
      </c>
      <c r="L4504">
        <v>0</v>
      </c>
      <c r="M4504">
        <v>0</v>
      </c>
      <c r="N4504">
        <v>0</v>
      </c>
      <c r="O4504" t="str">
        <f t="shared" si="490"/>
        <v/>
      </c>
      <c r="P4504">
        <f>IF(ISERROR(VLOOKUP(G4504,Genes!$A$2:$A$749,1,0)),0,1)</f>
        <v>1</v>
      </c>
      <c r="Q4504">
        <f t="shared" si="491"/>
        <v>0</v>
      </c>
      <c r="R4504">
        <f t="shared" si="492"/>
        <v>1</v>
      </c>
      <c r="S4504">
        <f t="shared" si="493"/>
        <v>4</v>
      </c>
      <c r="T4504">
        <f t="shared" si="494"/>
        <v>5</v>
      </c>
      <c r="U4504">
        <f t="shared" si="495"/>
        <v>0</v>
      </c>
      <c r="V4504" t="str">
        <f t="shared" si="496"/>
        <v/>
      </c>
    </row>
    <row r="4505" spans="1:22" x14ac:dyDescent="0.2">
      <c r="A4505" t="s">
        <v>15812</v>
      </c>
      <c r="B4505" t="s">
        <v>224</v>
      </c>
      <c r="C4505">
        <v>34776269</v>
      </c>
      <c r="D4505">
        <v>34776421</v>
      </c>
      <c r="E4505">
        <v>153</v>
      </c>
      <c r="F4505" t="s">
        <v>66</v>
      </c>
      <c r="G4505" t="s">
        <v>1621</v>
      </c>
      <c r="H4505" t="s">
        <v>15813</v>
      </c>
      <c r="I4505">
        <v>3</v>
      </c>
      <c r="J4505">
        <v>1</v>
      </c>
      <c r="K4505">
        <v>2</v>
      </c>
      <c r="L4505">
        <v>0</v>
      </c>
      <c r="M4505">
        <v>0</v>
      </c>
      <c r="N4505">
        <v>0</v>
      </c>
      <c r="O4505" t="str">
        <f t="shared" si="490"/>
        <v/>
      </c>
      <c r="P4505">
        <f>IF(ISERROR(VLOOKUP(G4505,Genes!$A$2:$A$749,1,0)),0,1)</f>
        <v>1</v>
      </c>
      <c r="Q4505">
        <f t="shared" si="491"/>
        <v>0</v>
      </c>
      <c r="R4505">
        <f t="shared" si="492"/>
        <v>1</v>
      </c>
      <c r="S4505">
        <f t="shared" si="493"/>
        <v>5</v>
      </c>
      <c r="T4505">
        <f t="shared" si="494"/>
        <v>6</v>
      </c>
      <c r="U4505">
        <f t="shared" si="495"/>
        <v>0</v>
      </c>
      <c r="V4505" t="str">
        <f t="shared" si="496"/>
        <v/>
      </c>
    </row>
    <row r="4506" spans="1:22" x14ac:dyDescent="0.2">
      <c r="A4506" t="s">
        <v>15814</v>
      </c>
      <c r="B4506" t="s">
        <v>224</v>
      </c>
      <c r="C4506">
        <v>34778199</v>
      </c>
      <c r="D4506">
        <v>34778296</v>
      </c>
      <c r="E4506">
        <v>98</v>
      </c>
      <c r="F4506" t="s">
        <v>66</v>
      </c>
      <c r="G4506" t="s">
        <v>1621</v>
      </c>
      <c r="H4506" t="s">
        <v>15815</v>
      </c>
      <c r="I4506">
        <v>2</v>
      </c>
      <c r="J4506">
        <v>0</v>
      </c>
      <c r="K4506">
        <v>2</v>
      </c>
      <c r="L4506">
        <v>0</v>
      </c>
      <c r="M4506">
        <v>0</v>
      </c>
      <c r="N4506">
        <v>0</v>
      </c>
      <c r="O4506" t="str">
        <f t="shared" si="490"/>
        <v/>
      </c>
      <c r="P4506">
        <f>IF(ISERROR(VLOOKUP(G4506,Genes!$A$2:$A$749,1,0)),0,1)</f>
        <v>1</v>
      </c>
      <c r="Q4506">
        <f t="shared" si="491"/>
        <v>0</v>
      </c>
      <c r="R4506">
        <f t="shared" si="492"/>
        <v>1</v>
      </c>
      <c r="S4506">
        <f t="shared" si="493"/>
        <v>6</v>
      </c>
      <c r="T4506">
        <f t="shared" si="494"/>
        <v>7</v>
      </c>
      <c r="U4506">
        <f t="shared" si="495"/>
        <v>0</v>
      </c>
      <c r="V4506" t="str">
        <f t="shared" si="496"/>
        <v/>
      </c>
    </row>
    <row r="4507" spans="1:22" x14ac:dyDescent="0.2">
      <c r="A4507" t="s">
        <v>15816</v>
      </c>
      <c r="B4507" t="s">
        <v>224</v>
      </c>
      <c r="C4507">
        <v>34778544</v>
      </c>
      <c r="D4507">
        <v>34778719</v>
      </c>
      <c r="E4507">
        <v>176</v>
      </c>
      <c r="F4507" t="s">
        <v>66</v>
      </c>
      <c r="G4507" t="s">
        <v>1621</v>
      </c>
      <c r="H4507" t="s">
        <v>15817</v>
      </c>
      <c r="I4507">
        <v>3</v>
      </c>
      <c r="J4507">
        <v>1</v>
      </c>
      <c r="K4507">
        <v>2</v>
      </c>
      <c r="L4507">
        <v>0</v>
      </c>
      <c r="M4507">
        <v>0</v>
      </c>
      <c r="N4507">
        <v>0</v>
      </c>
      <c r="O4507" t="str">
        <f t="shared" si="490"/>
        <v/>
      </c>
      <c r="P4507">
        <f>IF(ISERROR(VLOOKUP(G4507,Genes!$A$2:$A$749,1,0)),0,1)</f>
        <v>1</v>
      </c>
      <c r="Q4507">
        <f t="shared" si="491"/>
        <v>0</v>
      </c>
      <c r="R4507">
        <f t="shared" si="492"/>
        <v>1</v>
      </c>
      <c r="S4507">
        <f t="shared" si="493"/>
        <v>7</v>
      </c>
      <c r="T4507">
        <f t="shared" si="494"/>
        <v>8</v>
      </c>
      <c r="U4507">
        <f t="shared" si="495"/>
        <v>0</v>
      </c>
      <c r="V4507" t="str">
        <f t="shared" si="496"/>
        <v/>
      </c>
    </row>
    <row r="4508" spans="1:22" x14ac:dyDescent="0.2">
      <c r="A4508" t="s">
        <v>15818</v>
      </c>
      <c r="B4508" t="s">
        <v>224</v>
      </c>
      <c r="C4508">
        <v>34782134</v>
      </c>
      <c r="D4508">
        <v>34782282</v>
      </c>
      <c r="E4508">
        <v>149</v>
      </c>
      <c r="F4508" t="s">
        <v>66</v>
      </c>
      <c r="G4508" t="s">
        <v>1621</v>
      </c>
      <c r="H4508" t="s">
        <v>15819</v>
      </c>
      <c r="I4508">
        <v>3</v>
      </c>
      <c r="J4508">
        <v>1</v>
      </c>
      <c r="K4508">
        <v>2</v>
      </c>
      <c r="L4508">
        <v>0</v>
      </c>
      <c r="M4508">
        <v>0</v>
      </c>
      <c r="N4508">
        <v>0</v>
      </c>
      <c r="O4508" t="str">
        <f t="shared" si="490"/>
        <v/>
      </c>
      <c r="P4508">
        <f>IF(ISERROR(VLOOKUP(G4508,Genes!$A$2:$A$749,1,0)),0,1)</f>
        <v>1</v>
      </c>
      <c r="Q4508">
        <f t="shared" si="491"/>
        <v>0</v>
      </c>
      <c r="R4508">
        <f t="shared" si="492"/>
        <v>1</v>
      </c>
      <c r="S4508">
        <f t="shared" si="493"/>
        <v>8</v>
      </c>
      <c r="T4508">
        <f t="shared" si="494"/>
        <v>9</v>
      </c>
      <c r="U4508">
        <f t="shared" si="495"/>
        <v>0</v>
      </c>
      <c r="V4508" t="str">
        <f t="shared" si="496"/>
        <v/>
      </c>
    </row>
    <row r="4509" spans="1:22" x14ac:dyDescent="0.2">
      <c r="A4509" t="s">
        <v>15820</v>
      </c>
      <c r="B4509" t="s">
        <v>224</v>
      </c>
      <c r="C4509">
        <v>34782137</v>
      </c>
      <c r="D4509">
        <v>34782282</v>
      </c>
      <c r="E4509">
        <v>146</v>
      </c>
      <c r="F4509" t="s">
        <v>66</v>
      </c>
      <c r="G4509" t="s">
        <v>1621</v>
      </c>
      <c r="H4509" t="s">
        <v>15821</v>
      </c>
      <c r="I4509">
        <v>3</v>
      </c>
      <c r="J4509">
        <v>1</v>
      </c>
      <c r="K4509">
        <v>2</v>
      </c>
      <c r="L4509">
        <v>0</v>
      </c>
      <c r="M4509">
        <v>0</v>
      </c>
      <c r="N4509">
        <v>0</v>
      </c>
      <c r="O4509" t="str">
        <f t="shared" si="490"/>
        <v/>
      </c>
      <c r="P4509">
        <f>IF(ISERROR(VLOOKUP(G4509,Genes!$A$2:$A$749,1,0)),0,1)</f>
        <v>1</v>
      </c>
      <c r="Q4509">
        <f t="shared" si="491"/>
        <v>0</v>
      </c>
      <c r="R4509">
        <f t="shared" si="492"/>
        <v>1</v>
      </c>
      <c r="S4509">
        <f t="shared" si="493"/>
        <v>9</v>
      </c>
      <c r="T4509">
        <f t="shared" si="494"/>
        <v>10</v>
      </c>
      <c r="U4509">
        <f t="shared" si="495"/>
        <v>0</v>
      </c>
      <c r="V4509" t="str">
        <f t="shared" si="496"/>
        <v/>
      </c>
    </row>
    <row r="4510" spans="1:22" x14ac:dyDescent="0.2">
      <c r="A4510" t="s">
        <v>15822</v>
      </c>
      <c r="B4510" t="s">
        <v>224</v>
      </c>
      <c r="C4510">
        <v>34783251</v>
      </c>
      <c r="D4510">
        <v>34783286</v>
      </c>
      <c r="E4510">
        <v>36</v>
      </c>
      <c r="F4510" t="s">
        <v>66</v>
      </c>
      <c r="G4510" t="s">
        <v>1621</v>
      </c>
      <c r="H4510" t="s">
        <v>15823</v>
      </c>
      <c r="I4510">
        <v>2</v>
      </c>
      <c r="J4510">
        <v>2</v>
      </c>
      <c r="K4510">
        <v>0</v>
      </c>
      <c r="L4510">
        <v>0</v>
      </c>
      <c r="M4510">
        <v>0</v>
      </c>
      <c r="N4510">
        <v>0</v>
      </c>
      <c r="O4510" t="str">
        <f t="shared" si="490"/>
        <v/>
      </c>
      <c r="P4510">
        <f>IF(ISERROR(VLOOKUP(G4510,Genes!$A$2:$A$749,1,0)),0,1)</f>
        <v>1</v>
      </c>
      <c r="Q4510">
        <f t="shared" si="491"/>
        <v>0</v>
      </c>
      <c r="R4510">
        <f t="shared" si="492"/>
        <v>1</v>
      </c>
      <c r="S4510">
        <f t="shared" si="493"/>
        <v>10</v>
      </c>
      <c r="T4510">
        <f t="shared" si="494"/>
        <v>11</v>
      </c>
      <c r="U4510">
        <f t="shared" si="495"/>
        <v>0</v>
      </c>
      <c r="V4510" t="str">
        <f t="shared" si="496"/>
        <v/>
      </c>
    </row>
    <row r="4511" spans="1:22" x14ac:dyDescent="0.2">
      <c r="A4511" t="s">
        <v>15824</v>
      </c>
      <c r="B4511" t="s">
        <v>224</v>
      </c>
      <c r="C4511">
        <v>34673101</v>
      </c>
      <c r="D4511">
        <v>34673163</v>
      </c>
      <c r="E4511">
        <v>63</v>
      </c>
      <c r="F4511" t="s">
        <v>66</v>
      </c>
      <c r="G4511" t="s">
        <v>1621</v>
      </c>
      <c r="H4511" t="s">
        <v>15825</v>
      </c>
      <c r="I4511">
        <v>0</v>
      </c>
      <c r="J4511">
        <v>0</v>
      </c>
      <c r="K4511">
        <v>0</v>
      </c>
      <c r="L4511">
        <v>0</v>
      </c>
      <c r="M4511">
        <v>0</v>
      </c>
      <c r="N4511">
        <v>0</v>
      </c>
      <c r="O4511" t="str">
        <f t="shared" si="490"/>
        <v/>
      </c>
      <c r="P4511">
        <f>IF(ISERROR(VLOOKUP(G4511,Genes!$A$2:$A$749,1,0)),0,1)</f>
        <v>1</v>
      </c>
      <c r="Q4511">
        <f t="shared" si="491"/>
        <v>0</v>
      </c>
      <c r="R4511">
        <f t="shared" si="492"/>
        <v>0</v>
      </c>
      <c r="S4511">
        <f t="shared" si="493"/>
        <v>10</v>
      </c>
      <c r="T4511">
        <f t="shared" si="494"/>
        <v>12</v>
      </c>
      <c r="U4511">
        <f t="shared" si="495"/>
        <v>0</v>
      </c>
      <c r="V4511" t="str">
        <f t="shared" si="496"/>
        <v/>
      </c>
    </row>
    <row r="4512" spans="1:22" x14ac:dyDescent="0.2">
      <c r="A4512" t="s">
        <v>15826</v>
      </c>
      <c r="B4512" t="s">
        <v>224</v>
      </c>
      <c r="C4512">
        <v>34785781</v>
      </c>
      <c r="D4512">
        <v>34785963</v>
      </c>
      <c r="E4512">
        <v>183</v>
      </c>
      <c r="F4512" t="s">
        <v>66</v>
      </c>
      <c r="G4512" t="s">
        <v>1621</v>
      </c>
      <c r="H4512" t="s">
        <v>15827</v>
      </c>
      <c r="I4512">
        <v>3</v>
      </c>
      <c r="J4512">
        <v>1</v>
      </c>
      <c r="K4512">
        <v>2</v>
      </c>
      <c r="L4512">
        <v>0</v>
      </c>
      <c r="M4512">
        <v>0</v>
      </c>
      <c r="N4512">
        <v>0</v>
      </c>
      <c r="O4512" t="str">
        <f t="shared" si="490"/>
        <v/>
      </c>
      <c r="P4512">
        <f>IF(ISERROR(VLOOKUP(G4512,Genes!$A$2:$A$749,1,0)),0,1)</f>
        <v>1</v>
      </c>
      <c r="Q4512">
        <f t="shared" si="491"/>
        <v>0</v>
      </c>
      <c r="R4512">
        <f t="shared" si="492"/>
        <v>1</v>
      </c>
      <c r="S4512">
        <f t="shared" si="493"/>
        <v>11</v>
      </c>
      <c r="T4512">
        <f t="shared" si="494"/>
        <v>13</v>
      </c>
      <c r="U4512">
        <f t="shared" si="495"/>
        <v>0</v>
      </c>
      <c r="V4512" t="str">
        <f t="shared" si="496"/>
        <v/>
      </c>
    </row>
    <row r="4513" spans="1:22" x14ac:dyDescent="0.2">
      <c r="A4513" t="s">
        <v>15828</v>
      </c>
      <c r="B4513" t="s">
        <v>224</v>
      </c>
      <c r="C4513">
        <v>34788795</v>
      </c>
      <c r="D4513">
        <v>34788899</v>
      </c>
      <c r="E4513">
        <v>105</v>
      </c>
      <c r="F4513" t="s">
        <v>66</v>
      </c>
      <c r="G4513" t="s">
        <v>1621</v>
      </c>
      <c r="H4513" t="s">
        <v>15829</v>
      </c>
      <c r="I4513">
        <v>2</v>
      </c>
      <c r="J4513">
        <v>0</v>
      </c>
      <c r="K4513">
        <v>2</v>
      </c>
      <c r="L4513">
        <v>0</v>
      </c>
      <c r="M4513">
        <v>0</v>
      </c>
      <c r="N4513">
        <v>0</v>
      </c>
      <c r="O4513" t="str">
        <f t="shared" si="490"/>
        <v/>
      </c>
      <c r="P4513">
        <f>IF(ISERROR(VLOOKUP(G4513,Genes!$A$2:$A$749,1,0)),0,1)</f>
        <v>1</v>
      </c>
      <c r="Q4513">
        <f t="shared" si="491"/>
        <v>0</v>
      </c>
      <c r="R4513">
        <f t="shared" si="492"/>
        <v>1</v>
      </c>
      <c r="S4513">
        <f t="shared" si="493"/>
        <v>12</v>
      </c>
      <c r="T4513">
        <f t="shared" si="494"/>
        <v>14</v>
      </c>
      <c r="U4513">
        <f t="shared" si="495"/>
        <v>0</v>
      </c>
      <c r="V4513" t="str">
        <f t="shared" si="496"/>
        <v/>
      </c>
    </row>
    <row r="4514" spans="1:22" x14ac:dyDescent="0.2">
      <c r="A4514" t="s">
        <v>15830</v>
      </c>
      <c r="B4514" t="s">
        <v>224</v>
      </c>
      <c r="C4514">
        <v>34793771</v>
      </c>
      <c r="D4514">
        <v>34795702</v>
      </c>
      <c r="E4514">
        <v>1932</v>
      </c>
      <c r="F4514" t="s">
        <v>66</v>
      </c>
      <c r="G4514" t="s">
        <v>1621</v>
      </c>
      <c r="H4514" t="s">
        <v>15831</v>
      </c>
      <c r="I4514">
        <v>32</v>
      </c>
      <c r="J4514">
        <v>30</v>
      </c>
      <c r="K4514">
        <v>2</v>
      </c>
      <c r="L4514">
        <v>0</v>
      </c>
      <c r="M4514">
        <v>0</v>
      </c>
      <c r="N4514">
        <v>0</v>
      </c>
      <c r="O4514" t="str">
        <f t="shared" si="490"/>
        <v/>
      </c>
      <c r="P4514">
        <f>IF(ISERROR(VLOOKUP(G4514,Genes!$A$2:$A$749,1,0)),0,1)</f>
        <v>1</v>
      </c>
      <c r="Q4514">
        <f t="shared" si="491"/>
        <v>0</v>
      </c>
      <c r="R4514">
        <f t="shared" si="492"/>
        <v>1</v>
      </c>
      <c r="S4514">
        <f t="shared" si="493"/>
        <v>13</v>
      </c>
      <c r="T4514">
        <f t="shared" si="494"/>
        <v>15</v>
      </c>
      <c r="U4514">
        <f t="shared" si="495"/>
        <v>0</v>
      </c>
      <c r="V4514" t="str">
        <f t="shared" si="496"/>
        <v/>
      </c>
    </row>
    <row r="4515" spans="1:22" x14ac:dyDescent="0.2">
      <c r="A4515" t="s">
        <v>15832</v>
      </c>
      <c r="B4515" t="s">
        <v>224</v>
      </c>
      <c r="C4515">
        <v>34797410</v>
      </c>
      <c r="D4515">
        <v>34797820</v>
      </c>
      <c r="E4515">
        <v>411</v>
      </c>
      <c r="F4515" t="s">
        <v>66</v>
      </c>
      <c r="G4515" t="s">
        <v>1621</v>
      </c>
      <c r="H4515" t="s">
        <v>15833</v>
      </c>
      <c r="I4515">
        <v>6</v>
      </c>
      <c r="J4515">
        <v>4</v>
      </c>
      <c r="K4515">
        <v>2</v>
      </c>
      <c r="L4515">
        <v>0</v>
      </c>
      <c r="M4515">
        <v>0</v>
      </c>
      <c r="N4515">
        <v>0</v>
      </c>
      <c r="O4515" t="str">
        <f t="shared" si="490"/>
        <v/>
      </c>
      <c r="P4515">
        <f>IF(ISERROR(VLOOKUP(G4515,Genes!$A$2:$A$749,1,0)),0,1)</f>
        <v>1</v>
      </c>
      <c r="Q4515">
        <f t="shared" si="491"/>
        <v>0</v>
      </c>
      <c r="R4515">
        <f t="shared" si="492"/>
        <v>1</v>
      </c>
      <c r="S4515">
        <f t="shared" si="493"/>
        <v>14</v>
      </c>
      <c r="T4515">
        <f t="shared" si="494"/>
        <v>16</v>
      </c>
      <c r="U4515">
        <f t="shared" si="495"/>
        <v>0</v>
      </c>
      <c r="V4515" t="str">
        <f t="shared" si="496"/>
        <v/>
      </c>
    </row>
    <row r="4516" spans="1:22" x14ac:dyDescent="0.2">
      <c r="A4516" t="s">
        <v>15834</v>
      </c>
      <c r="B4516" t="s">
        <v>224</v>
      </c>
      <c r="C4516">
        <v>34800194</v>
      </c>
      <c r="D4516">
        <v>34800298</v>
      </c>
      <c r="E4516">
        <v>105</v>
      </c>
      <c r="F4516" t="s">
        <v>66</v>
      </c>
      <c r="G4516" t="s">
        <v>1621</v>
      </c>
      <c r="H4516" t="s">
        <v>15835</v>
      </c>
      <c r="I4516">
        <v>2</v>
      </c>
      <c r="J4516">
        <v>0</v>
      </c>
      <c r="K4516">
        <v>2</v>
      </c>
      <c r="L4516">
        <v>0</v>
      </c>
      <c r="M4516">
        <v>0</v>
      </c>
      <c r="N4516">
        <v>0</v>
      </c>
      <c r="O4516" t="str">
        <f t="shared" si="490"/>
        <v/>
      </c>
      <c r="P4516">
        <f>IF(ISERROR(VLOOKUP(G4516,Genes!$A$2:$A$749,1,0)),0,1)</f>
        <v>1</v>
      </c>
      <c r="Q4516">
        <f t="shared" si="491"/>
        <v>0</v>
      </c>
      <c r="R4516">
        <f t="shared" si="492"/>
        <v>1</v>
      </c>
      <c r="S4516">
        <f t="shared" si="493"/>
        <v>15</v>
      </c>
      <c r="T4516">
        <f t="shared" si="494"/>
        <v>17</v>
      </c>
      <c r="U4516">
        <f t="shared" si="495"/>
        <v>0</v>
      </c>
      <c r="V4516" t="str">
        <f t="shared" si="496"/>
        <v/>
      </c>
    </row>
    <row r="4517" spans="1:22" x14ac:dyDescent="0.2">
      <c r="A4517" t="s">
        <v>15836</v>
      </c>
      <c r="B4517" t="s">
        <v>224</v>
      </c>
      <c r="C4517">
        <v>34802279</v>
      </c>
      <c r="D4517">
        <v>34802362</v>
      </c>
      <c r="E4517">
        <v>84</v>
      </c>
      <c r="F4517" t="s">
        <v>66</v>
      </c>
      <c r="G4517" t="s">
        <v>1621</v>
      </c>
      <c r="H4517" t="s">
        <v>15837</v>
      </c>
      <c r="I4517">
        <v>2</v>
      </c>
      <c r="J4517">
        <v>0</v>
      </c>
      <c r="K4517">
        <v>2</v>
      </c>
      <c r="L4517">
        <v>0</v>
      </c>
      <c r="M4517">
        <v>0</v>
      </c>
      <c r="N4517">
        <v>0</v>
      </c>
      <c r="O4517" t="str">
        <f t="shared" si="490"/>
        <v/>
      </c>
      <c r="P4517">
        <f>IF(ISERROR(VLOOKUP(G4517,Genes!$A$2:$A$749,1,0)),0,1)</f>
        <v>1</v>
      </c>
      <c r="Q4517">
        <f t="shared" si="491"/>
        <v>0</v>
      </c>
      <c r="R4517">
        <f t="shared" si="492"/>
        <v>1</v>
      </c>
      <c r="S4517">
        <f t="shared" si="493"/>
        <v>16</v>
      </c>
      <c r="T4517">
        <f t="shared" si="494"/>
        <v>18</v>
      </c>
      <c r="U4517">
        <f t="shared" si="495"/>
        <v>0</v>
      </c>
      <c r="V4517" t="str">
        <f t="shared" si="496"/>
        <v/>
      </c>
    </row>
    <row r="4518" spans="1:22" x14ac:dyDescent="0.2">
      <c r="A4518" t="s">
        <v>15838</v>
      </c>
      <c r="B4518" t="s">
        <v>224</v>
      </c>
      <c r="C4518">
        <v>34802282</v>
      </c>
      <c r="D4518">
        <v>34802362</v>
      </c>
      <c r="E4518">
        <v>81</v>
      </c>
      <c r="F4518" t="s">
        <v>66</v>
      </c>
      <c r="G4518" t="s">
        <v>1621</v>
      </c>
      <c r="H4518" t="s">
        <v>15839</v>
      </c>
      <c r="I4518">
        <v>2</v>
      </c>
      <c r="J4518">
        <v>0</v>
      </c>
      <c r="K4518">
        <v>2</v>
      </c>
      <c r="L4518">
        <v>0</v>
      </c>
      <c r="M4518">
        <v>0</v>
      </c>
      <c r="N4518">
        <v>0</v>
      </c>
      <c r="O4518" t="str">
        <f t="shared" si="490"/>
        <v/>
      </c>
      <c r="P4518">
        <f>IF(ISERROR(VLOOKUP(G4518,Genes!$A$2:$A$749,1,0)),0,1)</f>
        <v>1</v>
      </c>
      <c r="Q4518">
        <f t="shared" si="491"/>
        <v>0</v>
      </c>
      <c r="R4518">
        <f t="shared" si="492"/>
        <v>1</v>
      </c>
      <c r="S4518">
        <f t="shared" si="493"/>
        <v>17</v>
      </c>
      <c r="T4518">
        <f t="shared" si="494"/>
        <v>19</v>
      </c>
      <c r="U4518">
        <f t="shared" si="495"/>
        <v>0</v>
      </c>
      <c r="V4518" t="str">
        <f t="shared" si="496"/>
        <v/>
      </c>
    </row>
    <row r="4519" spans="1:22" x14ac:dyDescent="0.2">
      <c r="A4519" t="s">
        <v>15840</v>
      </c>
      <c r="B4519" t="s">
        <v>224</v>
      </c>
      <c r="C4519">
        <v>34806798</v>
      </c>
      <c r="D4519">
        <v>34806884</v>
      </c>
      <c r="E4519">
        <v>87</v>
      </c>
      <c r="F4519" t="s">
        <v>66</v>
      </c>
      <c r="G4519" t="s">
        <v>1621</v>
      </c>
      <c r="H4519" t="s">
        <v>15841</v>
      </c>
      <c r="I4519">
        <v>2</v>
      </c>
      <c r="J4519">
        <v>0</v>
      </c>
      <c r="K4519">
        <v>2</v>
      </c>
      <c r="L4519">
        <v>0</v>
      </c>
      <c r="M4519">
        <v>0</v>
      </c>
      <c r="N4519">
        <v>0</v>
      </c>
      <c r="O4519" t="str">
        <f t="shared" si="490"/>
        <v/>
      </c>
      <c r="P4519">
        <f>IF(ISERROR(VLOOKUP(G4519,Genes!$A$2:$A$749,1,0)),0,1)</f>
        <v>1</v>
      </c>
      <c r="Q4519">
        <f t="shared" si="491"/>
        <v>0</v>
      </c>
      <c r="R4519">
        <f t="shared" si="492"/>
        <v>1</v>
      </c>
      <c r="S4519">
        <f t="shared" si="493"/>
        <v>18</v>
      </c>
      <c r="T4519">
        <f t="shared" si="494"/>
        <v>20</v>
      </c>
      <c r="U4519">
        <f t="shared" si="495"/>
        <v>0</v>
      </c>
      <c r="V4519" t="str">
        <f t="shared" si="496"/>
        <v/>
      </c>
    </row>
    <row r="4520" spans="1:22" x14ac:dyDescent="0.2">
      <c r="A4520" t="s">
        <v>15842</v>
      </c>
      <c r="B4520" t="s">
        <v>224</v>
      </c>
      <c r="C4520">
        <v>34807683</v>
      </c>
      <c r="D4520">
        <v>34807766</v>
      </c>
      <c r="E4520">
        <v>84</v>
      </c>
      <c r="F4520" t="s">
        <v>66</v>
      </c>
      <c r="G4520" t="s">
        <v>1621</v>
      </c>
      <c r="H4520" t="s">
        <v>15843</v>
      </c>
      <c r="I4520">
        <v>2</v>
      </c>
      <c r="J4520">
        <v>0</v>
      </c>
      <c r="K4520">
        <v>2</v>
      </c>
      <c r="L4520">
        <v>0</v>
      </c>
      <c r="M4520">
        <v>0</v>
      </c>
      <c r="N4520">
        <v>0</v>
      </c>
      <c r="O4520" t="str">
        <f t="shared" si="490"/>
        <v/>
      </c>
      <c r="P4520">
        <f>IF(ISERROR(VLOOKUP(G4520,Genes!$A$2:$A$749,1,0)),0,1)</f>
        <v>1</v>
      </c>
      <c r="Q4520">
        <f t="shared" si="491"/>
        <v>0</v>
      </c>
      <c r="R4520">
        <f t="shared" si="492"/>
        <v>1</v>
      </c>
      <c r="S4520">
        <f t="shared" si="493"/>
        <v>19</v>
      </c>
      <c r="T4520">
        <f t="shared" si="494"/>
        <v>21</v>
      </c>
      <c r="U4520">
        <f t="shared" si="495"/>
        <v>0</v>
      </c>
      <c r="V4520" t="str">
        <f t="shared" si="496"/>
        <v/>
      </c>
    </row>
    <row r="4521" spans="1:22" x14ac:dyDescent="0.2">
      <c r="A4521" t="s">
        <v>15844</v>
      </c>
      <c r="B4521" t="s">
        <v>224</v>
      </c>
      <c r="C4521">
        <v>34809786</v>
      </c>
      <c r="D4521">
        <v>34809866</v>
      </c>
      <c r="E4521">
        <v>81</v>
      </c>
      <c r="F4521" t="s">
        <v>66</v>
      </c>
      <c r="G4521" t="s">
        <v>1621</v>
      </c>
      <c r="H4521" t="s">
        <v>15845</v>
      </c>
      <c r="I4521">
        <v>2</v>
      </c>
      <c r="J4521">
        <v>0</v>
      </c>
      <c r="K4521">
        <v>2</v>
      </c>
      <c r="L4521">
        <v>0</v>
      </c>
      <c r="M4521">
        <v>0</v>
      </c>
      <c r="N4521">
        <v>0</v>
      </c>
      <c r="O4521" t="str">
        <f t="shared" si="490"/>
        <v/>
      </c>
      <c r="P4521">
        <f>IF(ISERROR(VLOOKUP(G4521,Genes!$A$2:$A$749,1,0)),0,1)</f>
        <v>1</v>
      </c>
      <c r="Q4521">
        <f t="shared" si="491"/>
        <v>0</v>
      </c>
      <c r="R4521">
        <f t="shared" si="492"/>
        <v>1</v>
      </c>
      <c r="S4521">
        <f t="shared" si="493"/>
        <v>20</v>
      </c>
      <c r="T4521">
        <f t="shared" si="494"/>
        <v>22</v>
      </c>
      <c r="U4521">
        <f t="shared" si="495"/>
        <v>0</v>
      </c>
      <c r="V4521" t="str">
        <f t="shared" si="496"/>
        <v/>
      </c>
    </row>
    <row r="4522" spans="1:22" x14ac:dyDescent="0.2">
      <c r="A4522" t="s">
        <v>15846</v>
      </c>
      <c r="B4522" t="s">
        <v>224</v>
      </c>
      <c r="C4522">
        <v>34700348</v>
      </c>
      <c r="D4522">
        <v>34700402</v>
      </c>
      <c r="E4522">
        <v>55</v>
      </c>
      <c r="F4522" t="s">
        <v>66</v>
      </c>
      <c r="G4522" t="s">
        <v>1621</v>
      </c>
      <c r="H4522" t="s">
        <v>15847</v>
      </c>
      <c r="I4522">
        <v>0</v>
      </c>
      <c r="J4522">
        <v>0</v>
      </c>
      <c r="K4522">
        <v>0</v>
      </c>
      <c r="L4522">
        <v>0</v>
      </c>
      <c r="M4522">
        <v>0</v>
      </c>
      <c r="N4522">
        <v>0</v>
      </c>
      <c r="O4522" t="str">
        <f t="shared" si="490"/>
        <v/>
      </c>
      <c r="P4522">
        <f>IF(ISERROR(VLOOKUP(G4522,Genes!$A$2:$A$749,1,0)),0,1)</f>
        <v>1</v>
      </c>
      <c r="Q4522">
        <f t="shared" si="491"/>
        <v>0</v>
      </c>
      <c r="R4522">
        <f t="shared" si="492"/>
        <v>0</v>
      </c>
      <c r="S4522">
        <f t="shared" si="493"/>
        <v>20</v>
      </c>
      <c r="T4522">
        <f t="shared" si="494"/>
        <v>23</v>
      </c>
      <c r="U4522">
        <f t="shared" si="495"/>
        <v>0</v>
      </c>
      <c r="V4522" t="str">
        <f t="shared" si="496"/>
        <v/>
      </c>
    </row>
    <row r="4523" spans="1:22" x14ac:dyDescent="0.2">
      <c r="A4523" t="s">
        <v>15848</v>
      </c>
      <c r="B4523" t="s">
        <v>224</v>
      </c>
      <c r="C4523">
        <v>34810200</v>
      </c>
      <c r="D4523">
        <v>34810316</v>
      </c>
      <c r="E4523">
        <v>117</v>
      </c>
      <c r="F4523" t="s">
        <v>66</v>
      </c>
      <c r="G4523" t="s">
        <v>1621</v>
      </c>
      <c r="H4523" t="s">
        <v>15849</v>
      </c>
      <c r="I4523">
        <v>2</v>
      </c>
      <c r="J4523">
        <v>0</v>
      </c>
      <c r="K4523">
        <v>2</v>
      </c>
      <c r="L4523">
        <v>0</v>
      </c>
      <c r="M4523">
        <v>0</v>
      </c>
      <c r="N4523">
        <v>0</v>
      </c>
      <c r="O4523" t="str">
        <f t="shared" si="490"/>
        <v/>
      </c>
      <c r="P4523">
        <f>IF(ISERROR(VLOOKUP(G4523,Genes!$A$2:$A$749,1,0)),0,1)</f>
        <v>1</v>
      </c>
      <c r="Q4523">
        <f t="shared" si="491"/>
        <v>0</v>
      </c>
      <c r="R4523">
        <f t="shared" si="492"/>
        <v>1</v>
      </c>
      <c r="S4523">
        <f t="shared" si="493"/>
        <v>21</v>
      </c>
      <c r="T4523">
        <f t="shared" si="494"/>
        <v>24</v>
      </c>
      <c r="U4523">
        <f t="shared" si="495"/>
        <v>0</v>
      </c>
      <c r="V4523" t="str">
        <f t="shared" si="496"/>
        <v/>
      </c>
    </row>
    <row r="4524" spans="1:22" x14ac:dyDescent="0.2">
      <c r="A4524" t="s">
        <v>15850</v>
      </c>
      <c r="B4524" t="s">
        <v>224</v>
      </c>
      <c r="C4524">
        <v>34817254</v>
      </c>
      <c r="D4524">
        <v>34817262</v>
      </c>
      <c r="E4524">
        <v>9</v>
      </c>
      <c r="F4524" t="s">
        <v>66</v>
      </c>
      <c r="G4524" t="s">
        <v>1621</v>
      </c>
      <c r="H4524" t="s">
        <v>15851</v>
      </c>
      <c r="I4524">
        <v>2</v>
      </c>
      <c r="J4524">
        <v>2</v>
      </c>
      <c r="K4524">
        <v>0</v>
      </c>
      <c r="L4524">
        <v>0</v>
      </c>
      <c r="M4524">
        <v>0</v>
      </c>
      <c r="N4524">
        <v>0</v>
      </c>
      <c r="O4524" t="str">
        <f t="shared" si="490"/>
        <v/>
      </c>
      <c r="P4524">
        <f>IF(ISERROR(VLOOKUP(G4524,Genes!$A$2:$A$749,1,0)),0,1)</f>
        <v>1</v>
      </c>
      <c r="Q4524">
        <f t="shared" si="491"/>
        <v>0</v>
      </c>
      <c r="R4524">
        <f t="shared" si="492"/>
        <v>1</v>
      </c>
      <c r="S4524">
        <f t="shared" si="493"/>
        <v>22</v>
      </c>
      <c r="T4524">
        <f t="shared" si="494"/>
        <v>25</v>
      </c>
      <c r="U4524">
        <f t="shared" si="495"/>
        <v>0</v>
      </c>
      <c r="V4524" t="str">
        <f t="shared" si="496"/>
        <v/>
      </c>
    </row>
    <row r="4525" spans="1:22" x14ac:dyDescent="0.2">
      <c r="A4525" t="s">
        <v>15852</v>
      </c>
      <c r="B4525" t="s">
        <v>224</v>
      </c>
      <c r="C4525">
        <v>34713345</v>
      </c>
      <c r="D4525">
        <v>34713449</v>
      </c>
      <c r="E4525">
        <v>105</v>
      </c>
      <c r="F4525" t="s">
        <v>66</v>
      </c>
      <c r="G4525" t="s">
        <v>1621</v>
      </c>
      <c r="H4525" t="s">
        <v>15853</v>
      </c>
      <c r="I4525">
        <v>2</v>
      </c>
      <c r="J4525">
        <v>0</v>
      </c>
      <c r="K4525">
        <v>2</v>
      </c>
      <c r="L4525">
        <v>0</v>
      </c>
      <c r="M4525">
        <v>0</v>
      </c>
      <c r="N4525">
        <v>0</v>
      </c>
      <c r="O4525" t="str">
        <f t="shared" si="490"/>
        <v/>
      </c>
      <c r="P4525">
        <f>IF(ISERROR(VLOOKUP(G4525,Genes!$A$2:$A$749,1,0)),0,1)</f>
        <v>1</v>
      </c>
      <c r="Q4525">
        <f t="shared" si="491"/>
        <v>0</v>
      </c>
      <c r="R4525">
        <f t="shared" si="492"/>
        <v>1</v>
      </c>
      <c r="S4525">
        <f t="shared" si="493"/>
        <v>23</v>
      </c>
      <c r="T4525">
        <f t="shared" si="494"/>
        <v>26</v>
      </c>
      <c r="U4525">
        <f t="shared" si="495"/>
        <v>0</v>
      </c>
      <c r="V4525" t="str">
        <f t="shared" si="496"/>
        <v/>
      </c>
    </row>
    <row r="4526" spans="1:22" x14ac:dyDescent="0.2">
      <c r="A4526" t="s">
        <v>15854</v>
      </c>
      <c r="B4526" t="s">
        <v>224</v>
      </c>
      <c r="C4526">
        <v>34713366</v>
      </c>
      <c r="D4526">
        <v>34713449</v>
      </c>
      <c r="E4526">
        <v>84</v>
      </c>
      <c r="F4526" t="s">
        <v>66</v>
      </c>
      <c r="G4526" t="s">
        <v>1621</v>
      </c>
      <c r="H4526" t="s">
        <v>15855</v>
      </c>
      <c r="I4526">
        <v>2</v>
      </c>
      <c r="J4526">
        <v>0</v>
      </c>
      <c r="K4526">
        <v>2</v>
      </c>
      <c r="L4526">
        <v>0</v>
      </c>
      <c r="M4526">
        <v>0</v>
      </c>
      <c r="N4526">
        <v>0</v>
      </c>
      <c r="O4526" t="str">
        <f t="shared" si="490"/>
        <v/>
      </c>
      <c r="P4526">
        <f>IF(ISERROR(VLOOKUP(G4526,Genes!$A$2:$A$749,1,0)),0,1)</f>
        <v>1</v>
      </c>
      <c r="Q4526">
        <f t="shared" si="491"/>
        <v>0</v>
      </c>
      <c r="R4526">
        <f t="shared" si="492"/>
        <v>1</v>
      </c>
      <c r="S4526">
        <f t="shared" si="493"/>
        <v>24</v>
      </c>
      <c r="T4526">
        <f t="shared" si="494"/>
        <v>27</v>
      </c>
      <c r="U4526">
        <f t="shared" si="495"/>
        <v>0</v>
      </c>
      <c r="V4526" t="str">
        <f t="shared" si="496"/>
        <v/>
      </c>
    </row>
    <row r="4527" spans="1:22" x14ac:dyDescent="0.2">
      <c r="A4527" t="s">
        <v>15856</v>
      </c>
      <c r="B4527" t="s">
        <v>224</v>
      </c>
      <c r="C4527">
        <v>34761700</v>
      </c>
      <c r="D4527">
        <v>34761876</v>
      </c>
      <c r="E4527">
        <v>177</v>
      </c>
      <c r="F4527" t="s">
        <v>66</v>
      </c>
      <c r="G4527" t="s">
        <v>1621</v>
      </c>
      <c r="H4527" t="s">
        <v>15857</v>
      </c>
      <c r="I4527">
        <v>3</v>
      </c>
      <c r="J4527">
        <v>1</v>
      </c>
      <c r="K4527">
        <v>2</v>
      </c>
      <c r="L4527">
        <v>0</v>
      </c>
      <c r="M4527">
        <v>0</v>
      </c>
      <c r="N4527">
        <v>0</v>
      </c>
      <c r="O4527" t="str">
        <f t="shared" si="490"/>
        <v/>
      </c>
      <c r="P4527">
        <f>IF(ISERROR(VLOOKUP(G4527,Genes!$A$2:$A$749,1,0)),0,1)</f>
        <v>1</v>
      </c>
      <c r="Q4527">
        <f t="shared" si="491"/>
        <v>0</v>
      </c>
      <c r="R4527">
        <f t="shared" si="492"/>
        <v>1</v>
      </c>
      <c r="S4527">
        <f t="shared" si="493"/>
        <v>25</v>
      </c>
      <c r="T4527">
        <f t="shared" si="494"/>
        <v>28</v>
      </c>
      <c r="U4527">
        <f t="shared" si="495"/>
        <v>0</v>
      </c>
      <c r="V4527" t="str">
        <f t="shared" si="496"/>
        <v/>
      </c>
    </row>
    <row r="4528" spans="1:22" x14ac:dyDescent="0.2">
      <c r="A4528" t="s">
        <v>15858</v>
      </c>
      <c r="B4528" t="s">
        <v>224</v>
      </c>
      <c r="C4528">
        <v>34763473</v>
      </c>
      <c r="D4528">
        <v>34763637</v>
      </c>
      <c r="E4528">
        <v>165</v>
      </c>
      <c r="F4528" t="s">
        <v>66</v>
      </c>
      <c r="G4528" t="s">
        <v>1621</v>
      </c>
      <c r="H4528" t="s">
        <v>15859</v>
      </c>
      <c r="I4528">
        <v>3</v>
      </c>
      <c r="J4528">
        <v>1</v>
      </c>
      <c r="K4528">
        <v>2</v>
      </c>
      <c r="L4528">
        <v>0</v>
      </c>
      <c r="M4528">
        <v>0</v>
      </c>
      <c r="N4528">
        <v>0</v>
      </c>
      <c r="O4528" t="str">
        <f t="shared" si="490"/>
        <v/>
      </c>
      <c r="P4528">
        <f>IF(ISERROR(VLOOKUP(G4528,Genes!$A$2:$A$749,1,0)),0,1)</f>
        <v>1</v>
      </c>
      <c r="Q4528">
        <f t="shared" si="491"/>
        <v>0</v>
      </c>
      <c r="R4528">
        <f t="shared" si="492"/>
        <v>1</v>
      </c>
      <c r="S4528">
        <f t="shared" si="493"/>
        <v>26</v>
      </c>
      <c r="T4528">
        <f t="shared" si="494"/>
        <v>29</v>
      </c>
      <c r="U4528">
        <f t="shared" si="495"/>
        <v>0</v>
      </c>
      <c r="V4528" t="str">
        <f t="shared" si="496"/>
        <v/>
      </c>
    </row>
    <row r="4529" spans="1:22" x14ac:dyDescent="0.2">
      <c r="A4529" t="s">
        <v>15860</v>
      </c>
      <c r="B4529" t="s">
        <v>224</v>
      </c>
      <c r="C4529">
        <v>34763482</v>
      </c>
      <c r="D4529">
        <v>34763637</v>
      </c>
      <c r="E4529">
        <v>156</v>
      </c>
      <c r="F4529" t="s">
        <v>66</v>
      </c>
      <c r="G4529" t="s">
        <v>1621</v>
      </c>
      <c r="H4529" t="s">
        <v>15861</v>
      </c>
      <c r="I4529">
        <v>3</v>
      </c>
      <c r="J4529">
        <v>1</v>
      </c>
      <c r="K4529">
        <v>2</v>
      </c>
      <c r="L4529">
        <v>0</v>
      </c>
      <c r="M4529">
        <v>0</v>
      </c>
      <c r="N4529">
        <v>0</v>
      </c>
      <c r="O4529" t="str">
        <f t="shared" si="490"/>
        <v/>
      </c>
      <c r="P4529">
        <f>IF(ISERROR(VLOOKUP(G4529,Genes!$A$2:$A$749,1,0)),0,1)</f>
        <v>1</v>
      </c>
      <c r="Q4529">
        <f t="shared" si="491"/>
        <v>0</v>
      </c>
      <c r="R4529">
        <f t="shared" si="492"/>
        <v>1</v>
      </c>
      <c r="S4529">
        <f t="shared" si="493"/>
        <v>27</v>
      </c>
      <c r="T4529">
        <f t="shared" si="494"/>
        <v>30</v>
      </c>
      <c r="U4529">
        <f t="shared" si="495"/>
        <v>0</v>
      </c>
      <c r="V4529" t="str">
        <f t="shared" si="496"/>
        <v/>
      </c>
    </row>
    <row r="4530" spans="1:22" x14ac:dyDescent="0.2">
      <c r="A4530" t="s">
        <v>15862</v>
      </c>
      <c r="B4530" t="s">
        <v>224</v>
      </c>
      <c r="C4530">
        <v>34765874</v>
      </c>
      <c r="D4530">
        <v>34765978</v>
      </c>
      <c r="E4530">
        <v>105</v>
      </c>
      <c r="F4530" t="s">
        <v>66</v>
      </c>
      <c r="G4530" t="s">
        <v>1621</v>
      </c>
      <c r="H4530" t="s">
        <v>15863</v>
      </c>
      <c r="I4530">
        <v>2</v>
      </c>
      <c r="J4530">
        <v>0</v>
      </c>
      <c r="K4530">
        <v>2</v>
      </c>
      <c r="L4530">
        <v>0</v>
      </c>
      <c r="M4530">
        <v>0</v>
      </c>
      <c r="N4530">
        <v>0</v>
      </c>
      <c r="O4530" t="str">
        <f t="shared" si="490"/>
        <v>EPB41L1</v>
      </c>
      <c r="P4530">
        <f>IF(ISERROR(VLOOKUP(G4530,Genes!$A$2:$A$749,1,0)),0,1)</f>
        <v>1</v>
      </c>
      <c r="Q4530">
        <f t="shared" si="491"/>
        <v>0</v>
      </c>
      <c r="R4530">
        <f t="shared" si="492"/>
        <v>1</v>
      </c>
      <c r="S4530">
        <f t="shared" si="493"/>
        <v>28</v>
      </c>
      <c r="T4530">
        <f t="shared" si="494"/>
        <v>31</v>
      </c>
      <c r="U4530">
        <f t="shared" si="495"/>
        <v>1</v>
      </c>
      <c r="V4530">
        <f t="shared" si="496"/>
        <v>0.90322580645161288</v>
      </c>
    </row>
    <row r="4531" spans="1:22" x14ac:dyDescent="0.2">
      <c r="A4531" t="s">
        <v>15864</v>
      </c>
      <c r="B4531" t="s">
        <v>192</v>
      </c>
      <c r="C4531">
        <v>45873794</v>
      </c>
      <c r="D4531">
        <v>45873798</v>
      </c>
      <c r="E4531">
        <v>5</v>
      </c>
      <c r="F4531" t="s">
        <v>74</v>
      </c>
      <c r="G4531" t="s">
        <v>1628</v>
      </c>
      <c r="H4531" t="s">
        <v>15865</v>
      </c>
      <c r="I4531">
        <v>2</v>
      </c>
      <c r="J4531">
        <v>2</v>
      </c>
      <c r="K4531">
        <v>0</v>
      </c>
      <c r="L4531">
        <v>0</v>
      </c>
      <c r="M4531">
        <v>0</v>
      </c>
      <c r="N4531">
        <v>0</v>
      </c>
      <c r="O4531" t="str">
        <f t="shared" si="490"/>
        <v/>
      </c>
      <c r="P4531">
        <f>IF(ISERROR(VLOOKUP(G4531,Genes!$A$2:$A$749,1,0)),0,1)</f>
        <v>1</v>
      </c>
      <c r="Q4531">
        <f t="shared" si="491"/>
        <v>1</v>
      </c>
      <c r="R4531">
        <f t="shared" si="492"/>
        <v>1</v>
      </c>
      <c r="S4531">
        <f t="shared" si="493"/>
        <v>1</v>
      </c>
      <c r="T4531">
        <f t="shared" si="494"/>
        <v>1</v>
      </c>
      <c r="U4531">
        <f t="shared" si="495"/>
        <v>0</v>
      </c>
      <c r="V4531" t="str">
        <f t="shared" si="496"/>
        <v/>
      </c>
    </row>
    <row r="4532" spans="1:22" x14ac:dyDescent="0.2">
      <c r="A4532" t="s">
        <v>15866</v>
      </c>
      <c r="B4532" t="s">
        <v>192</v>
      </c>
      <c r="C4532">
        <v>45867682</v>
      </c>
      <c r="D4532">
        <v>45867805</v>
      </c>
      <c r="E4532">
        <v>124</v>
      </c>
      <c r="F4532" t="s">
        <v>74</v>
      </c>
      <c r="G4532" t="s">
        <v>1628</v>
      </c>
      <c r="H4532" t="s">
        <v>15867</v>
      </c>
      <c r="I4532">
        <v>5</v>
      </c>
      <c r="J4532">
        <v>1</v>
      </c>
      <c r="K4532">
        <v>2</v>
      </c>
      <c r="L4532">
        <v>0</v>
      </c>
      <c r="M4532">
        <v>1</v>
      </c>
      <c r="N4532">
        <v>1</v>
      </c>
      <c r="O4532" t="str">
        <f t="shared" si="490"/>
        <v/>
      </c>
      <c r="P4532">
        <f>IF(ISERROR(VLOOKUP(G4532,Genes!$A$2:$A$749,1,0)),0,1)</f>
        <v>1</v>
      </c>
      <c r="Q4532">
        <f t="shared" si="491"/>
        <v>0</v>
      </c>
      <c r="R4532">
        <f t="shared" si="492"/>
        <v>1</v>
      </c>
      <c r="S4532">
        <f t="shared" si="493"/>
        <v>2</v>
      </c>
      <c r="T4532">
        <f t="shared" si="494"/>
        <v>2</v>
      </c>
      <c r="U4532">
        <f t="shared" si="495"/>
        <v>0</v>
      </c>
      <c r="V4532" t="str">
        <f t="shared" si="496"/>
        <v/>
      </c>
    </row>
    <row r="4533" spans="1:22" x14ac:dyDescent="0.2">
      <c r="A4533" t="s">
        <v>15868</v>
      </c>
      <c r="B4533" t="s">
        <v>192</v>
      </c>
      <c r="C4533">
        <v>45867493</v>
      </c>
      <c r="D4533">
        <v>45867589</v>
      </c>
      <c r="E4533">
        <v>97</v>
      </c>
      <c r="F4533" t="s">
        <v>74</v>
      </c>
      <c r="G4533" t="s">
        <v>1628</v>
      </c>
      <c r="H4533" t="s">
        <v>15869</v>
      </c>
      <c r="I4533">
        <v>5</v>
      </c>
      <c r="J4533">
        <v>0</v>
      </c>
      <c r="K4533">
        <v>2</v>
      </c>
      <c r="L4533">
        <v>0</v>
      </c>
      <c r="M4533">
        <v>1</v>
      </c>
      <c r="N4533">
        <v>2</v>
      </c>
      <c r="O4533" t="str">
        <f t="shared" si="490"/>
        <v/>
      </c>
      <c r="P4533">
        <f>IF(ISERROR(VLOOKUP(G4533,Genes!$A$2:$A$749,1,0)),0,1)</f>
        <v>1</v>
      </c>
      <c r="Q4533">
        <f t="shared" si="491"/>
        <v>0</v>
      </c>
      <c r="R4533">
        <f t="shared" si="492"/>
        <v>1</v>
      </c>
      <c r="S4533">
        <f t="shared" si="493"/>
        <v>3</v>
      </c>
      <c r="T4533">
        <f t="shared" si="494"/>
        <v>3</v>
      </c>
      <c r="U4533">
        <f t="shared" si="495"/>
        <v>0</v>
      </c>
      <c r="V4533" t="str">
        <f t="shared" si="496"/>
        <v/>
      </c>
    </row>
    <row r="4534" spans="1:22" x14ac:dyDescent="0.2">
      <c r="A4534" t="s">
        <v>15870</v>
      </c>
      <c r="B4534" t="s">
        <v>192</v>
      </c>
      <c r="C4534">
        <v>45867244</v>
      </c>
      <c r="D4534">
        <v>45867377</v>
      </c>
      <c r="E4534">
        <v>134</v>
      </c>
      <c r="F4534" t="s">
        <v>74</v>
      </c>
      <c r="G4534" t="s">
        <v>1628</v>
      </c>
      <c r="H4534" t="s">
        <v>15871</v>
      </c>
      <c r="I4534">
        <v>6</v>
      </c>
      <c r="J4534">
        <v>1</v>
      </c>
      <c r="K4534">
        <v>2</v>
      </c>
      <c r="L4534">
        <v>0</v>
      </c>
      <c r="M4534">
        <v>1</v>
      </c>
      <c r="N4534">
        <v>2</v>
      </c>
      <c r="O4534" t="str">
        <f t="shared" si="490"/>
        <v/>
      </c>
      <c r="P4534">
        <f>IF(ISERROR(VLOOKUP(G4534,Genes!$A$2:$A$749,1,0)),0,1)</f>
        <v>1</v>
      </c>
      <c r="Q4534">
        <f t="shared" si="491"/>
        <v>0</v>
      </c>
      <c r="R4534">
        <f t="shared" si="492"/>
        <v>1</v>
      </c>
      <c r="S4534">
        <f t="shared" si="493"/>
        <v>4</v>
      </c>
      <c r="T4534">
        <f t="shared" si="494"/>
        <v>4</v>
      </c>
      <c r="U4534">
        <f t="shared" si="495"/>
        <v>0</v>
      </c>
      <c r="V4534" t="str">
        <f t="shared" si="496"/>
        <v/>
      </c>
    </row>
    <row r="4535" spans="1:22" x14ac:dyDescent="0.2">
      <c r="A4535" t="s">
        <v>15872</v>
      </c>
      <c r="B4535" t="s">
        <v>192</v>
      </c>
      <c r="C4535">
        <v>45867001</v>
      </c>
      <c r="D4535">
        <v>45867169</v>
      </c>
      <c r="E4535">
        <v>169</v>
      </c>
      <c r="F4535" t="s">
        <v>74</v>
      </c>
      <c r="G4535" t="s">
        <v>1628</v>
      </c>
      <c r="H4535" t="s">
        <v>15873</v>
      </c>
      <c r="I4535">
        <v>5</v>
      </c>
      <c r="J4535">
        <v>1</v>
      </c>
      <c r="K4535">
        <v>2</v>
      </c>
      <c r="L4535">
        <v>0</v>
      </c>
      <c r="M4535">
        <v>1</v>
      </c>
      <c r="N4535">
        <v>1</v>
      </c>
      <c r="O4535" t="str">
        <f t="shared" si="490"/>
        <v/>
      </c>
      <c r="P4535">
        <f>IF(ISERROR(VLOOKUP(G4535,Genes!$A$2:$A$749,1,0)),0,1)</f>
        <v>1</v>
      </c>
      <c r="Q4535">
        <f t="shared" si="491"/>
        <v>0</v>
      </c>
      <c r="R4535">
        <f t="shared" si="492"/>
        <v>1</v>
      </c>
      <c r="S4535">
        <f t="shared" si="493"/>
        <v>5</v>
      </c>
      <c r="T4535">
        <f t="shared" si="494"/>
        <v>5</v>
      </c>
      <c r="U4535">
        <f t="shared" si="495"/>
        <v>0</v>
      </c>
      <c r="V4535" t="str">
        <f t="shared" si="496"/>
        <v/>
      </c>
    </row>
    <row r="4536" spans="1:22" x14ac:dyDescent="0.2">
      <c r="A4536" t="s">
        <v>15874</v>
      </c>
      <c r="B4536" t="s">
        <v>192</v>
      </c>
      <c r="C4536">
        <v>45864782</v>
      </c>
      <c r="D4536">
        <v>45864900</v>
      </c>
      <c r="E4536">
        <v>119</v>
      </c>
      <c r="F4536" t="s">
        <v>74</v>
      </c>
      <c r="G4536" t="s">
        <v>1628</v>
      </c>
      <c r="H4536" t="s">
        <v>15875</v>
      </c>
      <c r="I4536">
        <v>2</v>
      </c>
      <c r="J4536">
        <v>0</v>
      </c>
      <c r="K4536">
        <v>2</v>
      </c>
      <c r="L4536">
        <v>0</v>
      </c>
      <c r="M4536">
        <v>0</v>
      </c>
      <c r="N4536">
        <v>0</v>
      </c>
      <c r="O4536" t="str">
        <f t="shared" si="490"/>
        <v/>
      </c>
      <c r="P4536">
        <f>IF(ISERROR(VLOOKUP(G4536,Genes!$A$2:$A$749,1,0)),0,1)</f>
        <v>1</v>
      </c>
      <c r="Q4536">
        <f t="shared" si="491"/>
        <v>0</v>
      </c>
      <c r="R4536">
        <f t="shared" si="492"/>
        <v>1</v>
      </c>
      <c r="S4536">
        <f t="shared" si="493"/>
        <v>6</v>
      </c>
      <c r="T4536">
        <f t="shared" si="494"/>
        <v>6</v>
      </c>
      <c r="U4536">
        <f t="shared" si="495"/>
        <v>0</v>
      </c>
      <c r="V4536" t="str">
        <f t="shared" si="496"/>
        <v/>
      </c>
    </row>
    <row r="4537" spans="1:22" x14ac:dyDescent="0.2">
      <c r="A4537" t="s">
        <v>15876</v>
      </c>
      <c r="B4537" t="s">
        <v>192</v>
      </c>
      <c r="C4537">
        <v>45862118</v>
      </c>
      <c r="D4537">
        <v>45862170</v>
      </c>
      <c r="E4537">
        <v>53</v>
      </c>
      <c r="F4537" t="s">
        <v>74</v>
      </c>
      <c r="G4537" t="s">
        <v>1628</v>
      </c>
      <c r="H4537" t="s">
        <v>15877</v>
      </c>
      <c r="I4537">
        <v>0</v>
      </c>
      <c r="J4537">
        <v>0</v>
      </c>
      <c r="K4537">
        <v>0</v>
      </c>
      <c r="L4537">
        <v>0</v>
      </c>
      <c r="M4537">
        <v>0</v>
      </c>
      <c r="N4537">
        <v>0</v>
      </c>
      <c r="O4537" t="str">
        <f t="shared" si="490"/>
        <v/>
      </c>
      <c r="P4537">
        <f>IF(ISERROR(VLOOKUP(G4537,Genes!$A$2:$A$749,1,0)),0,1)</f>
        <v>1</v>
      </c>
      <c r="Q4537">
        <f t="shared" si="491"/>
        <v>0</v>
      </c>
      <c r="R4537">
        <f t="shared" si="492"/>
        <v>0</v>
      </c>
      <c r="S4537">
        <f t="shared" si="493"/>
        <v>6</v>
      </c>
      <c r="T4537">
        <f t="shared" si="494"/>
        <v>7</v>
      </c>
      <c r="U4537">
        <f t="shared" si="495"/>
        <v>0</v>
      </c>
      <c r="V4537" t="str">
        <f t="shared" si="496"/>
        <v/>
      </c>
    </row>
    <row r="4538" spans="1:22" x14ac:dyDescent="0.2">
      <c r="A4538" t="s">
        <v>15878</v>
      </c>
      <c r="B4538" t="s">
        <v>192</v>
      </c>
      <c r="C4538">
        <v>45860888</v>
      </c>
      <c r="D4538">
        <v>45860957</v>
      </c>
      <c r="E4538">
        <v>70</v>
      </c>
      <c r="F4538" t="s">
        <v>74</v>
      </c>
      <c r="G4538" t="s">
        <v>1628</v>
      </c>
      <c r="H4538" t="s">
        <v>15879</v>
      </c>
      <c r="I4538">
        <v>4</v>
      </c>
      <c r="J4538">
        <v>0</v>
      </c>
      <c r="K4538">
        <v>2</v>
      </c>
      <c r="L4538">
        <v>0</v>
      </c>
      <c r="M4538">
        <v>1</v>
      </c>
      <c r="N4538">
        <v>1</v>
      </c>
      <c r="O4538" t="str">
        <f t="shared" si="490"/>
        <v/>
      </c>
      <c r="P4538">
        <f>IF(ISERROR(VLOOKUP(G4538,Genes!$A$2:$A$749,1,0)),0,1)</f>
        <v>1</v>
      </c>
      <c r="Q4538">
        <f t="shared" si="491"/>
        <v>0</v>
      </c>
      <c r="R4538">
        <f t="shared" si="492"/>
        <v>1</v>
      </c>
      <c r="S4538">
        <f t="shared" si="493"/>
        <v>7</v>
      </c>
      <c r="T4538">
        <f t="shared" si="494"/>
        <v>8</v>
      </c>
      <c r="U4538">
        <f t="shared" si="495"/>
        <v>0</v>
      </c>
      <c r="V4538" t="str">
        <f t="shared" si="496"/>
        <v/>
      </c>
    </row>
    <row r="4539" spans="1:22" x14ac:dyDescent="0.2">
      <c r="A4539" t="s">
        <v>15880</v>
      </c>
      <c r="B4539" t="s">
        <v>192</v>
      </c>
      <c r="C4539">
        <v>45860732</v>
      </c>
      <c r="D4539">
        <v>45860801</v>
      </c>
      <c r="E4539">
        <v>70</v>
      </c>
      <c r="F4539" t="s">
        <v>74</v>
      </c>
      <c r="G4539" t="s">
        <v>1628</v>
      </c>
      <c r="H4539" t="s">
        <v>15881</v>
      </c>
      <c r="I4539">
        <v>5</v>
      </c>
      <c r="J4539">
        <v>0</v>
      </c>
      <c r="K4539">
        <v>2</v>
      </c>
      <c r="L4539">
        <v>0</v>
      </c>
      <c r="M4539">
        <v>1</v>
      </c>
      <c r="N4539">
        <v>2</v>
      </c>
      <c r="O4539" t="str">
        <f t="shared" si="490"/>
        <v/>
      </c>
      <c r="P4539">
        <f>IF(ISERROR(VLOOKUP(G4539,Genes!$A$2:$A$749,1,0)),0,1)</f>
        <v>1</v>
      </c>
      <c r="Q4539">
        <f t="shared" si="491"/>
        <v>0</v>
      </c>
      <c r="R4539">
        <f t="shared" si="492"/>
        <v>1</v>
      </c>
      <c r="S4539">
        <f t="shared" si="493"/>
        <v>8</v>
      </c>
      <c r="T4539">
        <f t="shared" si="494"/>
        <v>9</v>
      </c>
      <c r="U4539">
        <f t="shared" si="495"/>
        <v>0</v>
      </c>
      <c r="V4539" t="str">
        <f t="shared" si="496"/>
        <v/>
      </c>
    </row>
    <row r="4540" spans="1:22" x14ac:dyDescent="0.2">
      <c r="A4540" t="s">
        <v>15882</v>
      </c>
      <c r="B4540" t="s">
        <v>192</v>
      </c>
      <c r="C4540">
        <v>45860528</v>
      </c>
      <c r="D4540">
        <v>45860629</v>
      </c>
      <c r="E4540">
        <v>102</v>
      </c>
      <c r="F4540" t="s">
        <v>74</v>
      </c>
      <c r="G4540" t="s">
        <v>1628</v>
      </c>
      <c r="H4540" t="s">
        <v>15883</v>
      </c>
      <c r="I4540">
        <v>4</v>
      </c>
      <c r="J4540">
        <v>0</v>
      </c>
      <c r="K4540">
        <v>2</v>
      </c>
      <c r="L4540">
        <v>0</v>
      </c>
      <c r="M4540">
        <v>1</v>
      </c>
      <c r="N4540">
        <v>1</v>
      </c>
      <c r="O4540" t="str">
        <f t="shared" si="490"/>
        <v/>
      </c>
      <c r="P4540">
        <f>IF(ISERROR(VLOOKUP(G4540,Genes!$A$2:$A$749,1,0)),0,1)</f>
        <v>1</v>
      </c>
      <c r="Q4540">
        <f t="shared" si="491"/>
        <v>0</v>
      </c>
      <c r="R4540">
        <f t="shared" si="492"/>
        <v>1</v>
      </c>
      <c r="S4540">
        <f t="shared" si="493"/>
        <v>9</v>
      </c>
      <c r="T4540">
        <f t="shared" si="494"/>
        <v>10</v>
      </c>
      <c r="U4540">
        <f t="shared" si="495"/>
        <v>0</v>
      </c>
      <c r="V4540" t="str">
        <f t="shared" si="496"/>
        <v/>
      </c>
    </row>
    <row r="4541" spans="1:22" x14ac:dyDescent="0.2">
      <c r="A4541" t="s">
        <v>15884</v>
      </c>
      <c r="B4541" t="s">
        <v>192</v>
      </c>
      <c r="C4541">
        <v>45858923</v>
      </c>
      <c r="D4541">
        <v>45858986</v>
      </c>
      <c r="E4541">
        <v>64</v>
      </c>
      <c r="F4541" t="s">
        <v>74</v>
      </c>
      <c r="G4541" t="s">
        <v>1628</v>
      </c>
      <c r="H4541" t="s">
        <v>15885</v>
      </c>
      <c r="I4541">
        <v>2</v>
      </c>
      <c r="J4541">
        <v>0</v>
      </c>
      <c r="K4541">
        <v>2</v>
      </c>
      <c r="L4541">
        <v>0</v>
      </c>
      <c r="M4541">
        <v>0</v>
      </c>
      <c r="N4541">
        <v>0</v>
      </c>
      <c r="O4541" t="str">
        <f t="shared" si="490"/>
        <v/>
      </c>
      <c r="P4541">
        <f>IF(ISERROR(VLOOKUP(G4541,Genes!$A$2:$A$749,1,0)),0,1)</f>
        <v>1</v>
      </c>
      <c r="Q4541">
        <f t="shared" si="491"/>
        <v>0</v>
      </c>
      <c r="R4541">
        <f t="shared" si="492"/>
        <v>1</v>
      </c>
      <c r="S4541">
        <f t="shared" si="493"/>
        <v>10</v>
      </c>
      <c r="T4541">
        <f t="shared" si="494"/>
        <v>11</v>
      </c>
      <c r="U4541">
        <f t="shared" si="495"/>
        <v>0</v>
      </c>
      <c r="V4541" t="str">
        <f t="shared" si="496"/>
        <v/>
      </c>
    </row>
    <row r="4542" spans="1:22" x14ac:dyDescent="0.2">
      <c r="A4542" t="s">
        <v>15886</v>
      </c>
      <c r="B4542" t="s">
        <v>192</v>
      </c>
      <c r="C4542">
        <v>45873391</v>
      </c>
      <c r="D4542">
        <v>45873490</v>
      </c>
      <c r="E4542">
        <v>100</v>
      </c>
      <c r="F4542" t="s">
        <v>74</v>
      </c>
      <c r="G4542" t="s">
        <v>1628</v>
      </c>
      <c r="H4542" t="s">
        <v>15887</v>
      </c>
      <c r="I4542">
        <v>2</v>
      </c>
      <c r="J4542">
        <v>0</v>
      </c>
      <c r="K4542">
        <v>2</v>
      </c>
      <c r="L4542">
        <v>0</v>
      </c>
      <c r="M4542">
        <v>0</v>
      </c>
      <c r="N4542">
        <v>0</v>
      </c>
      <c r="O4542" t="str">
        <f t="shared" si="490"/>
        <v/>
      </c>
      <c r="P4542">
        <f>IF(ISERROR(VLOOKUP(G4542,Genes!$A$2:$A$749,1,0)),0,1)</f>
        <v>1</v>
      </c>
      <c r="Q4542">
        <f t="shared" si="491"/>
        <v>0</v>
      </c>
      <c r="R4542">
        <f t="shared" si="492"/>
        <v>1</v>
      </c>
      <c r="S4542">
        <f t="shared" si="493"/>
        <v>11</v>
      </c>
      <c r="T4542">
        <f t="shared" si="494"/>
        <v>12</v>
      </c>
      <c r="U4542">
        <f t="shared" si="495"/>
        <v>0</v>
      </c>
      <c r="V4542" t="str">
        <f t="shared" si="496"/>
        <v/>
      </c>
    </row>
    <row r="4543" spans="1:22" x14ac:dyDescent="0.2">
      <c r="A4543" t="s">
        <v>15888</v>
      </c>
      <c r="B4543" t="s">
        <v>192</v>
      </c>
      <c r="C4543">
        <v>45857988</v>
      </c>
      <c r="D4543">
        <v>45858109</v>
      </c>
      <c r="E4543">
        <v>122</v>
      </c>
      <c r="F4543" t="s">
        <v>74</v>
      </c>
      <c r="G4543" t="s">
        <v>1628</v>
      </c>
      <c r="H4543" t="s">
        <v>15889</v>
      </c>
      <c r="I4543">
        <v>3</v>
      </c>
      <c r="J4543">
        <v>1</v>
      </c>
      <c r="K4543">
        <v>2</v>
      </c>
      <c r="L4543">
        <v>0</v>
      </c>
      <c r="M4543">
        <v>0</v>
      </c>
      <c r="N4543">
        <v>0</v>
      </c>
      <c r="O4543" t="str">
        <f t="shared" si="490"/>
        <v/>
      </c>
      <c r="P4543">
        <f>IF(ISERROR(VLOOKUP(G4543,Genes!$A$2:$A$749,1,0)),0,1)</f>
        <v>1</v>
      </c>
      <c r="Q4543">
        <f t="shared" si="491"/>
        <v>0</v>
      </c>
      <c r="R4543">
        <f t="shared" si="492"/>
        <v>1</v>
      </c>
      <c r="S4543">
        <f t="shared" si="493"/>
        <v>12</v>
      </c>
      <c r="T4543">
        <f t="shared" si="494"/>
        <v>13</v>
      </c>
      <c r="U4543">
        <f t="shared" si="495"/>
        <v>0</v>
      </c>
      <c r="V4543" t="str">
        <f t="shared" si="496"/>
        <v/>
      </c>
    </row>
    <row r="4544" spans="1:22" x14ac:dyDescent="0.2">
      <c r="A4544" t="s">
        <v>15890</v>
      </c>
      <c r="B4544" t="s">
        <v>192</v>
      </c>
      <c r="C4544">
        <v>45856500</v>
      </c>
      <c r="D4544">
        <v>45856592</v>
      </c>
      <c r="E4544">
        <v>93</v>
      </c>
      <c r="F4544" t="s">
        <v>74</v>
      </c>
      <c r="G4544" t="s">
        <v>1628</v>
      </c>
      <c r="H4544" t="s">
        <v>15891</v>
      </c>
      <c r="I4544">
        <v>4</v>
      </c>
      <c r="J4544">
        <v>0</v>
      </c>
      <c r="K4544">
        <v>2</v>
      </c>
      <c r="L4544">
        <v>0</v>
      </c>
      <c r="M4544">
        <v>1</v>
      </c>
      <c r="N4544">
        <v>1</v>
      </c>
      <c r="O4544" t="str">
        <f t="shared" si="490"/>
        <v/>
      </c>
      <c r="P4544">
        <f>IF(ISERROR(VLOOKUP(G4544,Genes!$A$2:$A$749,1,0)),0,1)</f>
        <v>1</v>
      </c>
      <c r="Q4544">
        <f t="shared" si="491"/>
        <v>0</v>
      </c>
      <c r="R4544">
        <f t="shared" si="492"/>
        <v>1</v>
      </c>
      <c r="S4544">
        <f t="shared" si="493"/>
        <v>13</v>
      </c>
      <c r="T4544">
        <f t="shared" si="494"/>
        <v>14</v>
      </c>
      <c r="U4544">
        <f t="shared" si="495"/>
        <v>0</v>
      </c>
      <c r="V4544" t="str">
        <f t="shared" si="496"/>
        <v/>
      </c>
    </row>
    <row r="4545" spans="1:22" x14ac:dyDescent="0.2">
      <c r="A4545" t="s">
        <v>15892</v>
      </c>
      <c r="B4545" t="s">
        <v>192</v>
      </c>
      <c r="C4545">
        <v>45856341</v>
      </c>
      <c r="D4545">
        <v>45856413</v>
      </c>
      <c r="E4545">
        <v>73</v>
      </c>
      <c r="F4545" t="s">
        <v>74</v>
      </c>
      <c r="G4545" t="s">
        <v>1628</v>
      </c>
      <c r="H4545" t="s">
        <v>15893</v>
      </c>
      <c r="I4545">
        <v>4</v>
      </c>
      <c r="J4545">
        <v>0</v>
      </c>
      <c r="K4545">
        <v>2</v>
      </c>
      <c r="L4545">
        <v>0</v>
      </c>
      <c r="M4545">
        <v>1</v>
      </c>
      <c r="N4545">
        <v>1</v>
      </c>
      <c r="O4545" t="str">
        <f t="shared" si="490"/>
        <v/>
      </c>
      <c r="P4545">
        <f>IF(ISERROR(VLOOKUP(G4545,Genes!$A$2:$A$749,1,0)),0,1)</f>
        <v>1</v>
      </c>
      <c r="Q4545">
        <f t="shared" si="491"/>
        <v>0</v>
      </c>
      <c r="R4545">
        <f t="shared" si="492"/>
        <v>1</v>
      </c>
      <c r="S4545">
        <f t="shared" si="493"/>
        <v>14</v>
      </c>
      <c r="T4545">
        <f t="shared" si="494"/>
        <v>15</v>
      </c>
      <c r="U4545">
        <f t="shared" si="495"/>
        <v>0</v>
      </c>
      <c r="V4545" t="str">
        <f t="shared" si="496"/>
        <v/>
      </c>
    </row>
    <row r="4546" spans="1:22" x14ac:dyDescent="0.2">
      <c r="A4546" t="s">
        <v>15894</v>
      </c>
      <c r="B4546" t="s">
        <v>192</v>
      </c>
      <c r="C4546">
        <v>45856004</v>
      </c>
      <c r="D4546">
        <v>45856074</v>
      </c>
      <c r="E4546">
        <v>71</v>
      </c>
      <c r="F4546" t="s">
        <v>74</v>
      </c>
      <c r="G4546" t="s">
        <v>1628</v>
      </c>
      <c r="H4546" t="s">
        <v>15895</v>
      </c>
      <c r="I4546">
        <v>4</v>
      </c>
      <c r="J4546">
        <v>0</v>
      </c>
      <c r="K4546">
        <v>2</v>
      </c>
      <c r="L4546">
        <v>0</v>
      </c>
      <c r="M4546">
        <v>1</v>
      </c>
      <c r="N4546">
        <v>1</v>
      </c>
      <c r="O4546" t="str">
        <f t="shared" ref="O4546:O4609" si="497">IF(U4546=1,G4546,"")</f>
        <v/>
      </c>
      <c r="P4546">
        <f>IF(ISERROR(VLOOKUP(G4546,Genes!$A$2:$A$749,1,0)),0,1)</f>
        <v>1</v>
      </c>
      <c r="Q4546">
        <f t="shared" ref="Q4546:Q4609" si="498">IF(G4546&lt;&gt;G4545,1,0)</f>
        <v>0</v>
      </c>
      <c r="R4546">
        <f t="shared" ref="R4546:R4609" si="499">IF(I4546=0,0,1)</f>
        <v>1</v>
      </c>
      <c r="S4546">
        <f t="shared" ref="S4546:S4609" si="500">IF(Q4546=1,R4546,S4545+R4546)</f>
        <v>15</v>
      </c>
      <c r="T4546">
        <f t="shared" ref="T4546:T4609" si="501">IF(Q4546=1,1,T4545+1)</f>
        <v>16</v>
      </c>
      <c r="U4546">
        <f t="shared" ref="U4546:U4609" si="502">IF(G4546&lt;&gt;G4547,1,0)</f>
        <v>0</v>
      </c>
      <c r="V4546" t="str">
        <f t="shared" ref="V4546:V4609" si="503">IF(U4546=1,S4546/T4546,"")</f>
        <v/>
      </c>
    </row>
    <row r="4547" spans="1:22" x14ac:dyDescent="0.2">
      <c r="A4547" t="s">
        <v>15896</v>
      </c>
      <c r="B4547" t="s">
        <v>192</v>
      </c>
      <c r="C4547">
        <v>45855764</v>
      </c>
      <c r="D4547">
        <v>45855907</v>
      </c>
      <c r="E4547">
        <v>144</v>
      </c>
      <c r="F4547" t="s">
        <v>74</v>
      </c>
      <c r="G4547" t="s">
        <v>1628</v>
      </c>
      <c r="H4547" t="s">
        <v>15897</v>
      </c>
      <c r="I4547">
        <v>6</v>
      </c>
      <c r="J4547">
        <v>1</v>
      </c>
      <c r="K4547">
        <v>2</v>
      </c>
      <c r="L4547">
        <v>0</v>
      </c>
      <c r="M4547">
        <v>1</v>
      </c>
      <c r="N4547">
        <v>2</v>
      </c>
      <c r="O4547" t="str">
        <f t="shared" si="497"/>
        <v/>
      </c>
      <c r="P4547">
        <f>IF(ISERROR(VLOOKUP(G4547,Genes!$A$2:$A$749,1,0)),0,1)</f>
        <v>1</v>
      </c>
      <c r="Q4547">
        <f t="shared" si="498"/>
        <v>0</v>
      </c>
      <c r="R4547">
        <f t="shared" si="499"/>
        <v>1</v>
      </c>
      <c r="S4547">
        <f t="shared" si="500"/>
        <v>16</v>
      </c>
      <c r="T4547">
        <f t="shared" si="501"/>
        <v>17</v>
      </c>
      <c r="U4547">
        <f t="shared" si="502"/>
        <v>0</v>
      </c>
      <c r="V4547" t="str">
        <f t="shared" si="503"/>
        <v/>
      </c>
    </row>
    <row r="4548" spans="1:22" x14ac:dyDescent="0.2">
      <c r="A4548" t="s">
        <v>15898</v>
      </c>
      <c r="B4548" t="s">
        <v>192</v>
      </c>
      <c r="C4548">
        <v>45855467</v>
      </c>
      <c r="D4548">
        <v>45855610</v>
      </c>
      <c r="E4548">
        <v>144</v>
      </c>
      <c r="F4548" t="s">
        <v>74</v>
      </c>
      <c r="G4548" t="s">
        <v>1628</v>
      </c>
      <c r="H4548" t="s">
        <v>15899</v>
      </c>
      <c r="I4548">
        <v>4</v>
      </c>
      <c r="J4548">
        <v>1</v>
      </c>
      <c r="K4548">
        <v>2</v>
      </c>
      <c r="L4548">
        <v>0</v>
      </c>
      <c r="M4548">
        <v>0</v>
      </c>
      <c r="N4548">
        <v>1</v>
      </c>
      <c r="O4548" t="str">
        <f t="shared" si="497"/>
        <v/>
      </c>
      <c r="P4548">
        <f>IF(ISERROR(VLOOKUP(G4548,Genes!$A$2:$A$749,1,0)),0,1)</f>
        <v>1</v>
      </c>
      <c r="Q4548">
        <f t="shared" si="498"/>
        <v>0</v>
      </c>
      <c r="R4548">
        <f t="shared" si="499"/>
        <v>1</v>
      </c>
      <c r="S4548">
        <f t="shared" si="500"/>
        <v>17</v>
      </c>
      <c r="T4548">
        <f t="shared" si="501"/>
        <v>18</v>
      </c>
      <c r="U4548">
        <f t="shared" si="502"/>
        <v>0</v>
      </c>
      <c r="V4548" t="str">
        <f t="shared" si="503"/>
        <v/>
      </c>
    </row>
    <row r="4549" spans="1:22" x14ac:dyDescent="0.2">
      <c r="A4549" t="s">
        <v>15900</v>
      </c>
      <c r="B4549" t="s">
        <v>192</v>
      </c>
      <c r="C4549">
        <v>45854887</v>
      </c>
      <c r="D4549">
        <v>45854979</v>
      </c>
      <c r="E4549">
        <v>93</v>
      </c>
      <c r="F4549" t="s">
        <v>74</v>
      </c>
      <c r="G4549" t="s">
        <v>1628</v>
      </c>
      <c r="H4549" t="s">
        <v>15901</v>
      </c>
      <c r="I4549">
        <v>2</v>
      </c>
      <c r="J4549">
        <v>0</v>
      </c>
      <c r="K4549">
        <v>2</v>
      </c>
      <c r="L4549">
        <v>0</v>
      </c>
      <c r="M4549">
        <v>0</v>
      </c>
      <c r="N4549">
        <v>0</v>
      </c>
      <c r="O4549" t="str">
        <f t="shared" si="497"/>
        <v/>
      </c>
      <c r="P4549">
        <f>IF(ISERROR(VLOOKUP(G4549,Genes!$A$2:$A$749,1,0)),0,1)</f>
        <v>1</v>
      </c>
      <c r="Q4549">
        <f t="shared" si="498"/>
        <v>0</v>
      </c>
      <c r="R4549">
        <f t="shared" si="499"/>
        <v>1</v>
      </c>
      <c r="S4549">
        <f t="shared" si="500"/>
        <v>18</v>
      </c>
      <c r="T4549">
        <f t="shared" si="501"/>
        <v>19</v>
      </c>
      <c r="U4549">
        <f t="shared" si="502"/>
        <v>0</v>
      </c>
      <c r="V4549" t="str">
        <f t="shared" si="503"/>
        <v/>
      </c>
    </row>
    <row r="4550" spans="1:22" x14ac:dyDescent="0.2">
      <c r="A4550" t="s">
        <v>15902</v>
      </c>
      <c r="B4550" t="s">
        <v>192</v>
      </c>
      <c r="C4550">
        <v>45873391</v>
      </c>
      <c r="D4550">
        <v>45873423</v>
      </c>
      <c r="E4550">
        <v>33</v>
      </c>
      <c r="F4550" t="s">
        <v>74</v>
      </c>
      <c r="G4550" t="s">
        <v>1628</v>
      </c>
      <c r="H4550" t="s">
        <v>15903</v>
      </c>
      <c r="I4550">
        <v>2</v>
      </c>
      <c r="J4550">
        <v>1</v>
      </c>
      <c r="K4550">
        <v>0</v>
      </c>
      <c r="L4550">
        <v>1</v>
      </c>
      <c r="M4550">
        <v>0</v>
      </c>
      <c r="N4550">
        <v>0</v>
      </c>
      <c r="O4550" t="str">
        <f t="shared" si="497"/>
        <v/>
      </c>
      <c r="P4550">
        <f>IF(ISERROR(VLOOKUP(G4550,Genes!$A$2:$A$749,1,0)),0,1)</f>
        <v>1</v>
      </c>
      <c r="Q4550">
        <f t="shared" si="498"/>
        <v>0</v>
      </c>
      <c r="R4550">
        <f t="shared" si="499"/>
        <v>1</v>
      </c>
      <c r="S4550">
        <f t="shared" si="500"/>
        <v>19</v>
      </c>
      <c r="T4550">
        <f t="shared" si="501"/>
        <v>20</v>
      </c>
      <c r="U4550">
        <f t="shared" si="502"/>
        <v>0</v>
      </c>
      <c r="V4550" t="str">
        <f t="shared" si="503"/>
        <v/>
      </c>
    </row>
    <row r="4551" spans="1:22" x14ac:dyDescent="0.2">
      <c r="A4551" t="s">
        <v>15904</v>
      </c>
      <c r="B4551" t="s">
        <v>192</v>
      </c>
      <c r="C4551">
        <v>45872328</v>
      </c>
      <c r="D4551">
        <v>45872405</v>
      </c>
      <c r="E4551">
        <v>78</v>
      </c>
      <c r="F4551" t="s">
        <v>74</v>
      </c>
      <c r="G4551" t="s">
        <v>1628</v>
      </c>
      <c r="H4551" t="s">
        <v>15905</v>
      </c>
      <c r="I4551">
        <v>4</v>
      </c>
      <c r="J4551">
        <v>0</v>
      </c>
      <c r="K4551">
        <v>2</v>
      </c>
      <c r="L4551">
        <v>0</v>
      </c>
      <c r="M4551">
        <v>1</v>
      </c>
      <c r="N4551">
        <v>1</v>
      </c>
      <c r="O4551" t="str">
        <f t="shared" si="497"/>
        <v/>
      </c>
      <c r="P4551">
        <f>IF(ISERROR(VLOOKUP(G4551,Genes!$A$2:$A$749,1,0)),0,1)</f>
        <v>1</v>
      </c>
      <c r="Q4551">
        <f t="shared" si="498"/>
        <v>0</v>
      </c>
      <c r="R4551">
        <f t="shared" si="499"/>
        <v>1</v>
      </c>
      <c r="S4551">
        <f t="shared" si="500"/>
        <v>20</v>
      </c>
      <c r="T4551">
        <f t="shared" si="501"/>
        <v>21</v>
      </c>
      <c r="U4551">
        <f t="shared" si="502"/>
        <v>0</v>
      </c>
      <c r="V4551" t="str">
        <f t="shared" si="503"/>
        <v/>
      </c>
    </row>
    <row r="4552" spans="1:22" x14ac:dyDescent="0.2">
      <c r="A4552" t="s">
        <v>15906</v>
      </c>
      <c r="B4552" t="s">
        <v>192</v>
      </c>
      <c r="C4552">
        <v>45872328</v>
      </c>
      <c r="D4552">
        <v>45872387</v>
      </c>
      <c r="E4552">
        <v>60</v>
      </c>
      <c r="F4552" t="s">
        <v>74</v>
      </c>
      <c r="G4552" t="s">
        <v>1628</v>
      </c>
      <c r="H4552" t="s">
        <v>15907</v>
      </c>
      <c r="I4552">
        <v>4</v>
      </c>
      <c r="J4552">
        <v>1</v>
      </c>
      <c r="K4552">
        <v>0</v>
      </c>
      <c r="L4552">
        <v>1</v>
      </c>
      <c r="M4552">
        <v>1</v>
      </c>
      <c r="N4552">
        <v>1</v>
      </c>
      <c r="O4552" t="str">
        <f t="shared" si="497"/>
        <v/>
      </c>
      <c r="P4552">
        <f>IF(ISERROR(VLOOKUP(G4552,Genes!$A$2:$A$749,1,0)),0,1)</f>
        <v>1</v>
      </c>
      <c r="Q4552">
        <f t="shared" si="498"/>
        <v>0</v>
      </c>
      <c r="R4552">
        <f t="shared" si="499"/>
        <v>1</v>
      </c>
      <c r="S4552">
        <f t="shared" si="500"/>
        <v>21</v>
      </c>
      <c r="T4552">
        <f t="shared" si="501"/>
        <v>22</v>
      </c>
      <c r="U4552">
        <f t="shared" si="502"/>
        <v>0</v>
      </c>
      <c r="V4552" t="str">
        <f t="shared" si="503"/>
        <v/>
      </c>
    </row>
    <row r="4553" spans="1:22" x14ac:dyDescent="0.2">
      <c r="A4553" t="s">
        <v>15908</v>
      </c>
      <c r="B4553" t="s">
        <v>192</v>
      </c>
      <c r="C4553">
        <v>45872188</v>
      </c>
      <c r="D4553">
        <v>45872250</v>
      </c>
      <c r="E4553">
        <v>63</v>
      </c>
      <c r="F4553" t="s">
        <v>74</v>
      </c>
      <c r="G4553" t="s">
        <v>1628</v>
      </c>
      <c r="H4553" t="s">
        <v>15909</v>
      </c>
      <c r="I4553">
        <v>4</v>
      </c>
      <c r="J4553">
        <v>0</v>
      </c>
      <c r="K4553">
        <v>2</v>
      </c>
      <c r="L4553">
        <v>0</v>
      </c>
      <c r="M4553">
        <v>1</v>
      </c>
      <c r="N4553">
        <v>1</v>
      </c>
      <c r="O4553" t="str">
        <f t="shared" si="497"/>
        <v/>
      </c>
      <c r="P4553">
        <f>IF(ISERROR(VLOOKUP(G4553,Genes!$A$2:$A$749,1,0)),0,1)</f>
        <v>1</v>
      </c>
      <c r="Q4553">
        <f t="shared" si="498"/>
        <v>0</v>
      </c>
      <c r="R4553">
        <f t="shared" si="499"/>
        <v>1</v>
      </c>
      <c r="S4553">
        <f t="shared" si="500"/>
        <v>22</v>
      </c>
      <c r="T4553">
        <f t="shared" si="501"/>
        <v>23</v>
      </c>
      <c r="U4553">
        <f t="shared" si="502"/>
        <v>0</v>
      </c>
      <c r="V4553" t="str">
        <f t="shared" si="503"/>
        <v/>
      </c>
    </row>
    <row r="4554" spans="1:22" x14ac:dyDescent="0.2">
      <c r="A4554" t="s">
        <v>15910</v>
      </c>
      <c r="B4554" t="s">
        <v>192</v>
      </c>
      <c r="C4554">
        <v>45871888</v>
      </c>
      <c r="D4554">
        <v>45872001</v>
      </c>
      <c r="E4554">
        <v>114</v>
      </c>
      <c r="F4554" t="s">
        <v>74</v>
      </c>
      <c r="G4554" t="s">
        <v>1628</v>
      </c>
      <c r="H4554" t="s">
        <v>15911</v>
      </c>
      <c r="I4554">
        <v>2</v>
      </c>
      <c r="J4554">
        <v>0</v>
      </c>
      <c r="K4554">
        <v>2</v>
      </c>
      <c r="L4554">
        <v>0</v>
      </c>
      <c r="M4554">
        <v>0</v>
      </c>
      <c r="N4554">
        <v>0</v>
      </c>
      <c r="O4554" t="str">
        <f t="shared" si="497"/>
        <v/>
      </c>
      <c r="P4554">
        <f>IF(ISERROR(VLOOKUP(G4554,Genes!$A$2:$A$749,1,0)),0,1)</f>
        <v>1</v>
      </c>
      <c r="Q4554">
        <f t="shared" si="498"/>
        <v>0</v>
      </c>
      <c r="R4554">
        <f t="shared" si="499"/>
        <v>1</v>
      </c>
      <c r="S4554">
        <f t="shared" si="500"/>
        <v>23</v>
      </c>
      <c r="T4554">
        <f t="shared" si="501"/>
        <v>24</v>
      </c>
      <c r="U4554">
        <f t="shared" si="502"/>
        <v>0</v>
      </c>
      <c r="V4554" t="str">
        <f t="shared" si="503"/>
        <v/>
      </c>
    </row>
    <row r="4555" spans="1:22" x14ac:dyDescent="0.2">
      <c r="A4555" t="s">
        <v>15912</v>
      </c>
      <c r="B4555" t="s">
        <v>192</v>
      </c>
      <c r="C4555">
        <v>45868300</v>
      </c>
      <c r="D4555">
        <v>45868416</v>
      </c>
      <c r="E4555">
        <v>117</v>
      </c>
      <c r="F4555" t="s">
        <v>74</v>
      </c>
      <c r="G4555" t="s">
        <v>1628</v>
      </c>
      <c r="H4555" t="s">
        <v>15913</v>
      </c>
      <c r="I4555">
        <v>4</v>
      </c>
      <c r="J4555">
        <v>0</v>
      </c>
      <c r="K4555">
        <v>2</v>
      </c>
      <c r="L4555">
        <v>0</v>
      </c>
      <c r="M4555">
        <v>1</v>
      </c>
      <c r="N4555">
        <v>1</v>
      </c>
      <c r="O4555" t="str">
        <f t="shared" si="497"/>
        <v/>
      </c>
      <c r="P4555">
        <f>IF(ISERROR(VLOOKUP(G4555,Genes!$A$2:$A$749,1,0)),0,1)</f>
        <v>1</v>
      </c>
      <c r="Q4555">
        <f t="shared" si="498"/>
        <v>0</v>
      </c>
      <c r="R4555">
        <f t="shared" si="499"/>
        <v>1</v>
      </c>
      <c r="S4555">
        <f t="shared" si="500"/>
        <v>24</v>
      </c>
      <c r="T4555">
        <f t="shared" si="501"/>
        <v>25</v>
      </c>
      <c r="U4555">
        <f t="shared" si="502"/>
        <v>0</v>
      </c>
      <c r="V4555" t="str">
        <f t="shared" si="503"/>
        <v/>
      </c>
    </row>
    <row r="4556" spans="1:22" x14ac:dyDescent="0.2">
      <c r="A4556" t="s">
        <v>15914</v>
      </c>
      <c r="B4556" t="s">
        <v>192</v>
      </c>
      <c r="C4556">
        <v>45868096</v>
      </c>
      <c r="D4556">
        <v>45868212</v>
      </c>
      <c r="E4556">
        <v>117</v>
      </c>
      <c r="F4556" t="s">
        <v>74</v>
      </c>
      <c r="G4556" t="s">
        <v>1628</v>
      </c>
      <c r="H4556" t="s">
        <v>15915</v>
      </c>
      <c r="I4556">
        <v>4</v>
      </c>
      <c r="J4556">
        <v>0</v>
      </c>
      <c r="K4556">
        <v>2</v>
      </c>
      <c r="L4556">
        <v>0</v>
      </c>
      <c r="M4556">
        <v>1</v>
      </c>
      <c r="N4556">
        <v>1</v>
      </c>
      <c r="O4556" t="str">
        <f t="shared" si="497"/>
        <v>ERCC2</v>
      </c>
      <c r="P4556">
        <f>IF(ISERROR(VLOOKUP(G4556,Genes!$A$2:$A$749,1,0)),0,1)</f>
        <v>1</v>
      </c>
      <c r="Q4556">
        <f t="shared" si="498"/>
        <v>0</v>
      </c>
      <c r="R4556">
        <f t="shared" si="499"/>
        <v>1</v>
      </c>
      <c r="S4556">
        <f t="shared" si="500"/>
        <v>25</v>
      </c>
      <c r="T4556">
        <f t="shared" si="501"/>
        <v>26</v>
      </c>
      <c r="U4556">
        <f t="shared" si="502"/>
        <v>1</v>
      </c>
      <c r="V4556">
        <f t="shared" si="503"/>
        <v>0.96153846153846156</v>
      </c>
    </row>
    <row r="4557" spans="1:22" x14ac:dyDescent="0.2">
      <c r="A4557" t="s">
        <v>15916</v>
      </c>
      <c r="B4557" t="s">
        <v>167</v>
      </c>
      <c r="C4557">
        <v>128051630</v>
      </c>
      <c r="D4557">
        <v>128051657</v>
      </c>
      <c r="E4557">
        <v>28</v>
      </c>
      <c r="F4557" t="s">
        <v>74</v>
      </c>
      <c r="G4557" t="s">
        <v>1635</v>
      </c>
      <c r="H4557" t="s">
        <v>15917</v>
      </c>
      <c r="I4557">
        <v>3</v>
      </c>
      <c r="J4557">
        <v>1</v>
      </c>
      <c r="K4557">
        <v>0</v>
      </c>
      <c r="L4557">
        <v>0</v>
      </c>
      <c r="M4557">
        <v>1</v>
      </c>
      <c r="N4557">
        <v>1</v>
      </c>
      <c r="O4557" t="str">
        <f t="shared" si="497"/>
        <v/>
      </c>
      <c r="P4557">
        <f>IF(ISERROR(VLOOKUP(G4557,Genes!$A$2:$A$749,1,0)),0,1)</f>
        <v>1</v>
      </c>
      <c r="Q4557">
        <f t="shared" si="498"/>
        <v>1</v>
      </c>
      <c r="R4557">
        <f t="shared" si="499"/>
        <v>1</v>
      </c>
      <c r="S4557">
        <f t="shared" si="500"/>
        <v>1</v>
      </c>
      <c r="T4557">
        <f t="shared" si="501"/>
        <v>1</v>
      </c>
      <c r="U4557">
        <f t="shared" si="502"/>
        <v>0</v>
      </c>
      <c r="V4557" t="str">
        <f t="shared" si="503"/>
        <v/>
      </c>
    </row>
    <row r="4558" spans="1:22" x14ac:dyDescent="0.2">
      <c r="A4558" t="s">
        <v>15918</v>
      </c>
      <c r="B4558" t="s">
        <v>167</v>
      </c>
      <c r="C4558">
        <v>128046236</v>
      </c>
      <c r="D4558">
        <v>128046440</v>
      </c>
      <c r="E4558">
        <v>205</v>
      </c>
      <c r="F4558" t="s">
        <v>74</v>
      </c>
      <c r="G4558" t="s">
        <v>1635</v>
      </c>
      <c r="H4558" t="s">
        <v>15919</v>
      </c>
      <c r="I4558">
        <v>3</v>
      </c>
      <c r="J4558">
        <v>1</v>
      </c>
      <c r="K4558">
        <v>2</v>
      </c>
      <c r="L4558">
        <v>0</v>
      </c>
      <c r="M4558">
        <v>0</v>
      </c>
      <c r="N4558">
        <v>0</v>
      </c>
      <c r="O4558" t="str">
        <f t="shared" si="497"/>
        <v/>
      </c>
      <c r="P4558">
        <f>IF(ISERROR(VLOOKUP(G4558,Genes!$A$2:$A$749,1,0)),0,1)</f>
        <v>1</v>
      </c>
      <c r="Q4558">
        <f t="shared" si="498"/>
        <v>0</v>
      </c>
      <c r="R4558">
        <f t="shared" si="499"/>
        <v>1</v>
      </c>
      <c r="S4558">
        <f t="shared" si="500"/>
        <v>2</v>
      </c>
      <c r="T4558">
        <f t="shared" si="501"/>
        <v>2</v>
      </c>
      <c r="U4558">
        <f t="shared" si="502"/>
        <v>0</v>
      </c>
      <c r="V4558" t="str">
        <f t="shared" si="503"/>
        <v/>
      </c>
    </row>
    <row r="4559" spans="1:22" x14ac:dyDescent="0.2">
      <c r="A4559" t="s">
        <v>15920</v>
      </c>
      <c r="B4559" t="s">
        <v>167</v>
      </c>
      <c r="C4559">
        <v>128044279</v>
      </c>
      <c r="D4559">
        <v>128044593</v>
      </c>
      <c r="E4559">
        <v>315</v>
      </c>
      <c r="F4559" t="s">
        <v>74</v>
      </c>
      <c r="G4559" t="s">
        <v>1635</v>
      </c>
      <c r="H4559" t="s">
        <v>15921</v>
      </c>
      <c r="I4559">
        <v>5</v>
      </c>
      <c r="J4559">
        <v>3</v>
      </c>
      <c r="K4559">
        <v>2</v>
      </c>
      <c r="L4559">
        <v>0</v>
      </c>
      <c r="M4559">
        <v>0</v>
      </c>
      <c r="N4559">
        <v>0</v>
      </c>
      <c r="O4559" t="str">
        <f t="shared" si="497"/>
        <v/>
      </c>
      <c r="P4559">
        <f>IF(ISERROR(VLOOKUP(G4559,Genes!$A$2:$A$749,1,0)),0,1)</f>
        <v>1</v>
      </c>
      <c r="Q4559">
        <f t="shared" si="498"/>
        <v>0</v>
      </c>
      <c r="R4559">
        <f t="shared" si="499"/>
        <v>1</v>
      </c>
      <c r="S4559">
        <f t="shared" si="500"/>
        <v>3</v>
      </c>
      <c r="T4559">
        <f t="shared" si="501"/>
        <v>3</v>
      </c>
      <c r="U4559">
        <f t="shared" si="502"/>
        <v>0</v>
      </c>
      <c r="V4559" t="str">
        <f t="shared" si="503"/>
        <v/>
      </c>
    </row>
    <row r="4560" spans="1:22" x14ac:dyDescent="0.2">
      <c r="A4560" t="s">
        <v>15922</v>
      </c>
      <c r="B4560" t="s">
        <v>167</v>
      </c>
      <c r="C4560">
        <v>128038023</v>
      </c>
      <c r="D4560">
        <v>128038207</v>
      </c>
      <c r="E4560">
        <v>185</v>
      </c>
      <c r="F4560" t="s">
        <v>74</v>
      </c>
      <c r="G4560" t="s">
        <v>1635</v>
      </c>
      <c r="H4560" t="s">
        <v>15923</v>
      </c>
      <c r="I4560">
        <v>3</v>
      </c>
      <c r="J4560">
        <v>1</v>
      </c>
      <c r="K4560">
        <v>2</v>
      </c>
      <c r="L4560">
        <v>0</v>
      </c>
      <c r="M4560">
        <v>0</v>
      </c>
      <c r="N4560">
        <v>0</v>
      </c>
      <c r="O4560" t="str">
        <f t="shared" si="497"/>
        <v/>
      </c>
      <c r="P4560">
        <f>IF(ISERROR(VLOOKUP(G4560,Genes!$A$2:$A$749,1,0)),0,1)</f>
        <v>1</v>
      </c>
      <c r="Q4560">
        <f t="shared" si="498"/>
        <v>0</v>
      </c>
      <c r="R4560">
        <f t="shared" si="499"/>
        <v>1</v>
      </c>
      <c r="S4560">
        <f t="shared" si="500"/>
        <v>4</v>
      </c>
      <c r="T4560">
        <f t="shared" si="501"/>
        <v>4</v>
      </c>
      <c r="U4560">
        <f t="shared" si="502"/>
        <v>0</v>
      </c>
      <c r="V4560" t="str">
        <f t="shared" si="503"/>
        <v/>
      </c>
    </row>
    <row r="4561" spans="1:22" x14ac:dyDescent="0.2">
      <c r="A4561" t="s">
        <v>15924</v>
      </c>
      <c r="B4561" t="s">
        <v>167</v>
      </c>
      <c r="C4561">
        <v>128036749</v>
      </c>
      <c r="D4561">
        <v>128036951</v>
      </c>
      <c r="E4561">
        <v>203</v>
      </c>
      <c r="F4561" t="s">
        <v>74</v>
      </c>
      <c r="G4561" t="s">
        <v>1635</v>
      </c>
      <c r="H4561" t="s">
        <v>15925</v>
      </c>
      <c r="I4561">
        <v>3</v>
      </c>
      <c r="J4561">
        <v>1</v>
      </c>
      <c r="K4561">
        <v>2</v>
      </c>
      <c r="L4561">
        <v>0</v>
      </c>
      <c r="M4561">
        <v>0</v>
      </c>
      <c r="N4561">
        <v>0</v>
      </c>
      <c r="O4561" t="str">
        <f t="shared" si="497"/>
        <v/>
      </c>
      <c r="P4561">
        <f>IF(ISERROR(VLOOKUP(G4561,Genes!$A$2:$A$749,1,0)),0,1)</f>
        <v>1</v>
      </c>
      <c r="Q4561">
        <f t="shared" si="498"/>
        <v>0</v>
      </c>
      <c r="R4561">
        <f t="shared" si="499"/>
        <v>1</v>
      </c>
      <c r="S4561">
        <f t="shared" si="500"/>
        <v>5</v>
      </c>
      <c r="T4561">
        <f t="shared" si="501"/>
        <v>5</v>
      </c>
      <c r="U4561">
        <f t="shared" si="502"/>
        <v>0</v>
      </c>
      <c r="V4561" t="str">
        <f t="shared" si="503"/>
        <v/>
      </c>
    </row>
    <row r="4562" spans="1:22" x14ac:dyDescent="0.2">
      <c r="A4562" t="s">
        <v>15926</v>
      </c>
      <c r="B4562" t="s">
        <v>167</v>
      </c>
      <c r="C4562">
        <v>128030441</v>
      </c>
      <c r="D4562">
        <v>128030537</v>
      </c>
      <c r="E4562">
        <v>97</v>
      </c>
      <c r="F4562" t="s">
        <v>74</v>
      </c>
      <c r="G4562" t="s">
        <v>1635</v>
      </c>
      <c r="H4562" t="s">
        <v>15927</v>
      </c>
      <c r="I4562">
        <v>2</v>
      </c>
      <c r="J4562">
        <v>0</v>
      </c>
      <c r="K4562">
        <v>2</v>
      </c>
      <c r="L4562">
        <v>0</v>
      </c>
      <c r="M4562">
        <v>0</v>
      </c>
      <c r="N4562">
        <v>0</v>
      </c>
      <c r="O4562" t="str">
        <f t="shared" si="497"/>
        <v/>
      </c>
      <c r="P4562">
        <f>IF(ISERROR(VLOOKUP(G4562,Genes!$A$2:$A$749,1,0)),0,1)</f>
        <v>1</v>
      </c>
      <c r="Q4562">
        <f t="shared" si="498"/>
        <v>0</v>
      </c>
      <c r="R4562">
        <f t="shared" si="499"/>
        <v>1</v>
      </c>
      <c r="S4562">
        <f t="shared" si="500"/>
        <v>6</v>
      </c>
      <c r="T4562">
        <f t="shared" si="501"/>
        <v>6</v>
      </c>
      <c r="U4562">
        <f t="shared" si="502"/>
        <v>0</v>
      </c>
      <c r="V4562" t="str">
        <f t="shared" si="503"/>
        <v/>
      </c>
    </row>
    <row r="4563" spans="1:22" x14ac:dyDescent="0.2">
      <c r="A4563" t="s">
        <v>15928</v>
      </c>
      <c r="B4563" t="s">
        <v>167</v>
      </c>
      <c r="C4563">
        <v>128028912</v>
      </c>
      <c r="D4563">
        <v>128029029</v>
      </c>
      <c r="E4563">
        <v>118</v>
      </c>
      <c r="F4563" t="s">
        <v>74</v>
      </c>
      <c r="G4563" t="s">
        <v>1635</v>
      </c>
      <c r="H4563" t="s">
        <v>15929</v>
      </c>
      <c r="I4563">
        <v>2</v>
      </c>
      <c r="J4563">
        <v>0</v>
      </c>
      <c r="K4563">
        <v>2</v>
      </c>
      <c r="L4563">
        <v>0</v>
      </c>
      <c r="M4563">
        <v>0</v>
      </c>
      <c r="N4563">
        <v>0</v>
      </c>
      <c r="O4563" t="str">
        <f t="shared" si="497"/>
        <v/>
      </c>
      <c r="P4563">
        <f>IF(ISERROR(VLOOKUP(G4563,Genes!$A$2:$A$749,1,0)),0,1)</f>
        <v>1</v>
      </c>
      <c r="Q4563">
        <f t="shared" si="498"/>
        <v>0</v>
      </c>
      <c r="R4563">
        <f t="shared" si="499"/>
        <v>1</v>
      </c>
      <c r="S4563">
        <f t="shared" si="500"/>
        <v>7</v>
      </c>
      <c r="T4563">
        <f t="shared" si="501"/>
        <v>7</v>
      </c>
      <c r="U4563">
        <f t="shared" si="502"/>
        <v>0</v>
      </c>
      <c r="V4563" t="str">
        <f t="shared" si="503"/>
        <v/>
      </c>
    </row>
    <row r="4564" spans="1:22" x14ac:dyDescent="0.2">
      <c r="A4564" t="s">
        <v>15930</v>
      </c>
      <c r="B4564" t="s">
        <v>167</v>
      </c>
      <c r="C4564">
        <v>128018804</v>
      </c>
      <c r="D4564">
        <v>128018922</v>
      </c>
      <c r="E4564">
        <v>119</v>
      </c>
      <c r="F4564" t="s">
        <v>74</v>
      </c>
      <c r="G4564" t="s">
        <v>1635</v>
      </c>
      <c r="H4564" t="s">
        <v>15931</v>
      </c>
      <c r="I4564">
        <v>2</v>
      </c>
      <c r="J4564">
        <v>0</v>
      </c>
      <c r="K4564">
        <v>2</v>
      </c>
      <c r="L4564">
        <v>0</v>
      </c>
      <c r="M4564">
        <v>0</v>
      </c>
      <c r="N4564">
        <v>0</v>
      </c>
      <c r="O4564" t="str">
        <f t="shared" si="497"/>
        <v/>
      </c>
      <c r="P4564">
        <f>IF(ISERROR(VLOOKUP(G4564,Genes!$A$2:$A$749,1,0)),0,1)</f>
        <v>1</v>
      </c>
      <c r="Q4564">
        <f t="shared" si="498"/>
        <v>0</v>
      </c>
      <c r="R4564">
        <f t="shared" si="499"/>
        <v>1</v>
      </c>
      <c r="S4564">
        <f t="shared" si="500"/>
        <v>8</v>
      </c>
      <c r="T4564">
        <f t="shared" si="501"/>
        <v>8</v>
      </c>
      <c r="U4564">
        <f t="shared" si="502"/>
        <v>0</v>
      </c>
      <c r="V4564" t="str">
        <f t="shared" si="503"/>
        <v/>
      </c>
    </row>
    <row r="4565" spans="1:22" x14ac:dyDescent="0.2">
      <c r="A4565" t="s">
        <v>15932</v>
      </c>
      <c r="B4565" t="s">
        <v>167</v>
      </c>
      <c r="C4565">
        <v>128016872</v>
      </c>
      <c r="D4565">
        <v>128017024</v>
      </c>
      <c r="E4565">
        <v>153</v>
      </c>
      <c r="F4565" t="s">
        <v>74</v>
      </c>
      <c r="G4565" t="s">
        <v>1635</v>
      </c>
      <c r="H4565" t="s">
        <v>15933</v>
      </c>
      <c r="I4565">
        <v>3</v>
      </c>
      <c r="J4565">
        <v>1</v>
      </c>
      <c r="K4565">
        <v>2</v>
      </c>
      <c r="L4565">
        <v>0</v>
      </c>
      <c r="M4565">
        <v>0</v>
      </c>
      <c r="N4565">
        <v>0</v>
      </c>
      <c r="O4565" t="str">
        <f t="shared" si="497"/>
        <v/>
      </c>
      <c r="P4565">
        <f>IF(ISERROR(VLOOKUP(G4565,Genes!$A$2:$A$749,1,0)),0,1)</f>
        <v>1</v>
      </c>
      <c r="Q4565">
        <f t="shared" si="498"/>
        <v>0</v>
      </c>
      <c r="R4565">
        <f t="shared" si="499"/>
        <v>1</v>
      </c>
      <c r="S4565">
        <f t="shared" si="500"/>
        <v>9</v>
      </c>
      <c r="T4565">
        <f t="shared" si="501"/>
        <v>9</v>
      </c>
      <c r="U4565">
        <f t="shared" si="502"/>
        <v>0</v>
      </c>
      <c r="V4565" t="str">
        <f t="shared" si="503"/>
        <v/>
      </c>
    </row>
    <row r="4566" spans="1:22" x14ac:dyDescent="0.2">
      <c r="A4566" t="s">
        <v>15934</v>
      </c>
      <c r="B4566" t="s">
        <v>167</v>
      </c>
      <c r="C4566">
        <v>128015172</v>
      </c>
      <c r="D4566">
        <v>128015303</v>
      </c>
      <c r="E4566">
        <v>132</v>
      </c>
      <c r="F4566" t="s">
        <v>74</v>
      </c>
      <c r="G4566" t="s">
        <v>1635</v>
      </c>
      <c r="H4566" t="s">
        <v>15935</v>
      </c>
      <c r="I4566">
        <v>3</v>
      </c>
      <c r="J4566">
        <v>1</v>
      </c>
      <c r="K4566">
        <v>2</v>
      </c>
      <c r="L4566">
        <v>0</v>
      </c>
      <c r="M4566">
        <v>0</v>
      </c>
      <c r="N4566">
        <v>0</v>
      </c>
      <c r="O4566" t="str">
        <f t="shared" si="497"/>
        <v/>
      </c>
      <c r="P4566">
        <f>IF(ISERROR(VLOOKUP(G4566,Genes!$A$2:$A$749,1,0)),0,1)</f>
        <v>1</v>
      </c>
      <c r="Q4566">
        <f t="shared" si="498"/>
        <v>0</v>
      </c>
      <c r="R4566">
        <f t="shared" si="499"/>
        <v>1</v>
      </c>
      <c r="S4566">
        <f t="shared" si="500"/>
        <v>10</v>
      </c>
      <c r="T4566">
        <f t="shared" si="501"/>
        <v>10</v>
      </c>
      <c r="U4566">
        <f t="shared" si="502"/>
        <v>0</v>
      </c>
      <c r="V4566" t="str">
        <f t="shared" si="503"/>
        <v/>
      </c>
    </row>
    <row r="4567" spans="1:22" x14ac:dyDescent="0.2">
      <c r="A4567" t="s">
        <v>15936</v>
      </c>
      <c r="B4567" t="s">
        <v>167</v>
      </c>
      <c r="C4567">
        <v>128051089</v>
      </c>
      <c r="D4567">
        <v>128051294</v>
      </c>
      <c r="E4567">
        <v>206</v>
      </c>
      <c r="F4567" t="s">
        <v>74</v>
      </c>
      <c r="G4567" t="s">
        <v>1635</v>
      </c>
      <c r="H4567" t="s">
        <v>15937</v>
      </c>
      <c r="I4567">
        <v>3</v>
      </c>
      <c r="J4567">
        <v>1</v>
      </c>
      <c r="K4567">
        <v>2</v>
      </c>
      <c r="L4567">
        <v>0</v>
      </c>
      <c r="M4567">
        <v>0</v>
      </c>
      <c r="N4567">
        <v>0</v>
      </c>
      <c r="O4567" t="str">
        <f t="shared" si="497"/>
        <v/>
      </c>
      <c r="P4567">
        <f>IF(ISERROR(VLOOKUP(G4567,Genes!$A$2:$A$749,1,0)),0,1)</f>
        <v>1</v>
      </c>
      <c r="Q4567">
        <f t="shared" si="498"/>
        <v>0</v>
      </c>
      <c r="R4567">
        <f t="shared" si="499"/>
        <v>1</v>
      </c>
      <c r="S4567">
        <f t="shared" si="500"/>
        <v>11</v>
      </c>
      <c r="T4567">
        <f t="shared" si="501"/>
        <v>11</v>
      </c>
      <c r="U4567">
        <f t="shared" si="502"/>
        <v>0</v>
      </c>
      <c r="V4567" t="str">
        <f t="shared" si="503"/>
        <v/>
      </c>
    </row>
    <row r="4568" spans="1:22" x14ac:dyDescent="0.2">
      <c r="A4568" t="s">
        <v>15938</v>
      </c>
      <c r="B4568" t="s">
        <v>167</v>
      </c>
      <c r="C4568">
        <v>128051089</v>
      </c>
      <c r="D4568">
        <v>128051130</v>
      </c>
      <c r="E4568">
        <v>42</v>
      </c>
      <c r="F4568" t="s">
        <v>74</v>
      </c>
      <c r="G4568" t="s">
        <v>1635</v>
      </c>
      <c r="H4568" t="s">
        <v>15939</v>
      </c>
      <c r="I4568">
        <v>3</v>
      </c>
      <c r="J4568">
        <v>1</v>
      </c>
      <c r="K4568">
        <v>0</v>
      </c>
      <c r="L4568">
        <v>0</v>
      </c>
      <c r="M4568">
        <v>1</v>
      </c>
      <c r="N4568">
        <v>1</v>
      </c>
      <c r="O4568" t="str">
        <f t="shared" si="497"/>
        <v/>
      </c>
      <c r="P4568">
        <f>IF(ISERROR(VLOOKUP(G4568,Genes!$A$2:$A$749,1,0)),0,1)</f>
        <v>1</v>
      </c>
      <c r="Q4568">
        <f t="shared" si="498"/>
        <v>0</v>
      </c>
      <c r="R4568">
        <f t="shared" si="499"/>
        <v>1</v>
      </c>
      <c r="S4568">
        <f t="shared" si="500"/>
        <v>12</v>
      </c>
      <c r="T4568">
        <f t="shared" si="501"/>
        <v>12</v>
      </c>
      <c r="U4568">
        <f t="shared" si="502"/>
        <v>0</v>
      </c>
      <c r="V4568" t="str">
        <f t="shared" si="503"/>
        <v/>
      </c>
    </row>
    <row r="4569" spans="1:22" x14ac:dyDescent="0.2">
      <c r="A4569" t="s">
        <v>15940</v>
      </c>
      <c r="B4569" t="s">
        <v>167</v>
      </c>
      <c r="C4569">
        <v>128050186</v>
      </c>
      <c r="D4569">
        <v>128050422</v>
      </c>
      <c r="E4569">
        <v>237</v>
      </c>
      <c r="F4569" t="s">
        <v>74</v>
      </c>
      <c r="G4569" t="s">
        <v>1635</v>
      </c>
      <c r="H4569" t="s">
        <v>15941</v>
      </c>
      <c r="I4569">
        <v>3</v>
      </c>
      <c r="J4569">
        <v>1</v>
      </c>
      <c r="K4569">
        <v>2</v>
      </c>
      <c r="L4569">
        <v>0</v>
      </c>
      <c r="M4569">
        <v>0</v>
      </c>
      <c r="N4569">
        <v>0</v>
      </c>
      <c r="O4569" t="str">
        <f t="shared" si="497"/>
        <v/>
      </c>
      <c r="P4569">
        <f>IF(ISERROR(VLOOKUP(G4569,Genes!$A$2:$A$749,1,0)),0,1)</f>
        <v>1</v>
      </c>
      <c r="Q4569">
        <f t="shared" si="498"/>
        <v>0</v>
      </c>
      <c r="R4569">
        <f t="shared" si="499"/>
        <v>1</v>
      </c>
      <c r="S4569">
        <f t="shared" si="500"/>
        <v>13</v>
      </c>
      <c r="T4569">
        <f t="shared" si="501"/>
        <v>13</v>
      </c>
      <c r="U4569">
        <f t="shared" si="502"/>
        <v>0</v>
      </c>
      <c r="V4569" t="str">
        <f t="shared" si="503"/>
        <v/>
      </c>
    </row>
    <row r="4570" spans="1:22" x14ac:dyDescent="0.2">
      <c r="A4570" t="s">
        <v>15942</v>
      </c>
      <c r="B4570" t="s">
        <v>167</v>
      </c>
      <c r="C4570">
        <v>128050186</v>
      </c>
      <c r="D4570">
        <v>128050200</v>
      </c>
      <c r="E4570">
        <v>15</v>
      </c>
      <c r="F4570" t="s">
        <v>74</v>
      </c>
      <c r="G4570" t="s">
        <v>1635</v>
      </c>
      <c r="H4570" t="s">
        <v>15943</v>
      </c>
      <c r="I4570">
        <v>3</v>
      </c>
      <c r="J4570">
        <v>1</v>
      </c>
      <c r="K4570">
        <v>0</v>
      </c>
      <c r="L4570">
        <v>0</v>
      </c>
      <c r="M4570">
        <v>1</v>
      </c>
      <c r="N4570">
        <v>1</v>
      </c>
      <c r="O4570" t="str">
        <f t="shared" si="497"/>
        <v/>
      </c>
      <c r="P4570">
        <f>IF(ISERROR(VLOOKUP(G4570,Genes!$A$2:$A$749,1,0)),0,1)</f>
        <v>1</v>
      </c>
      <c r="Q4570">
        <f t="shared" si="498"/>
        <v>0</v>
      </c>
      <c r="R4570">
        <f t="shared" si="499"/>
        <v>1</v>
      </c>
      <c r="S4570">
        <f t="shared" si="500"/>
        <v>14</v>
      </c>
      <c r="T4570">
        <f t="shared" si="501"/>
        <v>14</v>
      </c>
      <c r="U4570">
        <f t="shared" si="502"/>
        <v>0</v>
      </c>
      <c r="V4570" t="str">
        <f t="shared" si="503"/>
        <v/>
      </c>
    </row>
    <row r="4571" spans="1:22" x14ac:dyDescent="0.2">
      <c r="A4571" t="s">
        <v>15944</v>
      </c>
      <c r="B4571" t="s">
        <v>167</v>
      </c>
      <c r="C4571">
        <v>128047800</v>
      </c>
      <c r="D4571">
        <v>128047849</v>
      </c>
      <c r="E4571">
        <v>50</v>
      </c>
      <c r="F4571" t="s">
        <v>74</v>
      </c>
      <c r="G4571" t="s">
        <v>1635</v>
      </c>
      <c r="H4571" t="s">
        <v>15945</v>
      </c>
      <c r="I4571">
        <v>2</v>
      </c>
      <c r="J4571">
        <v>2</v>
      </c>
      <c r="K4571">
        <v>0</v>
      </c>
      <c r="L4571">
        <v>0</v>
      </c>
      <c r="M4571">
        <v>0</v>
      </c>
      <c r="N4571">
        <v>0</v>
      </c>
      <c r="O4571" t="str">
        <f t="shared" si="497"/>
        <v/>
      </c>
      <c r="P4571">
        <f>IF(ISERROR(VLOOKUP(G4571,Genes!$A$2:$A$749,1,0)),0,1)</f>
        <v>1</v>
      </c>
      <c r="Q4571">
        <f t="shared" si="498"/>
        <v>0</v>
      </c>
      <c r="R4571">
        <f t="shared" si="499"/>
        <v>1</v>
      </c>
      <c r="S4571">
        <f t="shared" si="500"/>
        <v>15</v>
      </c>
      <c r="T4571">
        <f t="shared" si="501"/>
        <v>15</v>
      </c>
      <c r="U4571">
        <f t="shared" si="502"/>
        <v>0</v>
      </c>
      <c r="V4571" t="str">
        <f t="shared" si="503"/>
        <v/>
      </c>
    </row>
    <row r="4572" spans="1:22" x14ac:dyDescent="0.2">
      <c r="A4572" t="s">
        <v>15946</v>
      </c>
      <c r="B4572" t="s">
        <v>167</v>
      </c>
      <c r="C4572">
        <v>128047265</v>
      </c>
      <c r="D4572">
        <v>128047400</v>
      </c>
      <c r="E4572">
        <v>136</v>
      </c>
      <c r="F4572" t="s">
        <v>74</v>
      </c>
      <c r="G4572" t="s">
        <v>1635</v>
      </c>
      <c r="H4572" t="s">
        <v>15947</v>
      </c>
      <c r="I4572">
        <v>3</v>
      </c>
      <c r="J4572">
        <v>1</v>
      </c>
      <c r="K4572">
        <v>2</v>
      </c>
      <c r="L4572">
        <v>0</v>
      </c>
      <c r="M4572">
        <v>0</v>
      </c>
      <c r="N4572">
        <v>0</v>
      </c>
      <c r="O4572" t="str">
        <f t="shared" si="497"/>
        <v/>
      </c>
      <c r="P4572">
        <f>IF(ISERROR(VLOOKUP(G4572,Genes!$A$2:$A$749,1,0)),0,1)</f>
        <v>1</v>
      </c>
      <c r="Q4572">
        <f t="shared" si="498"/>
        <v>0</v>
      </c>
      <c r="R4572">
        <f t="shared" si="499"/>
        <v>1</v>
      </c>
      <c r="S4572">
        <f t="shared" si="500"/>
        <v>16</v>
      </c>
      <c r="T4572">
        <f t="shared" si="501"/>
        <v>16</v>
      </c>
      <c r="U4572">
        <f t="shared" si="502"/>
        <v>0</v>
      </c>
      <c r="V4572" t="str">
        <f t="shared" si="503"/>
        <v/>
      </c>
    </row>
    <row r="4573" spans="1:22" x14ac:dyDescent="0.2">
      <c r="A4573" t="s">
        <v>15948</v>
      </c>
      <c r="B4573" t="s">
        <v>167</v>
      </c>
      <c r="C4573">
        <v>128046913</v>
      </c>
      <c r="D4573">
        <v>128047095</v>
      </c>
      <c r="E4573">
        <v>183</v>
      </c>
      <c r="F4573" t="s">
        <v>74</v>
      </c>
      <c r="G4573" t="s">
        <v>1635</v>
      </c>
      <c r="H4573" t="s">
        <v>15949</v>
      </c>
      <c r="I4573">
        <v>4</v>
      </c>
      <c r="J4573">
        <v>1</v>
      </c>
      <c r="K4573">
        <v>2</v>
      </c>
      <c r="L4573">
        <v>0</v>
      </c>
      <c r="M4573">
        <v>0</v>
      </c>
      <c r="N4573">
        <v>1</v>
      </c>
      <c r="O4573" t="str">
        <f t="shared" si="497"/>
        <v/>
      </c>
      <c r="P4573">
        <f>IF(ISERROR(VLOOKUP(G4573,Genes!$A$2:$A$749,1,0)),0,1)</f>
        <v>1</v>
      </c>
      <c r="Q4573">
        <f t="shared" si="498"/>
        <v>0</v>
      </c>
      <c r="R4573">
        <f t="shared" si="499"/>
        <v>1</v>
      </c>
      <c r="S4573">
        <f t="shared" si="500"/>
        <v>17</v>
      </c>
      <c r="T4573">
        <f t="shared" si="501"/>
        <v>17</v>
      </c>
      <c r="U4573">
        <f t="shared" si="502"/>
        <v>0</v>
      </c>
      <c r="V4573" t="str">
        <f t="shared" si="503"/>
        <v/>
      </c>
    </row>
    <row r="4574" spans="1:22" x14ac:dyDescent="0.2">
      <c r="A4574" t="s">
        <v>15950</v>
      </c>
      <c r="B4574" t="s">
        <v>167</v>
      </c>
      <c r="C4574">
        <v>128046913</v>
      </c>
      <c r="D4574">
        <v>128047077</v>
      </c>
      <c r="E4574">
        <v>165</v>
      </c>
      <c r="F4574" t="s">
        <v>74</v>
      </c>
      <c r="G4574" t="s">
        <v>1635</v>
      </c>
      <c r="H4574" t="s">
        <v>15951</v>
      </c>
      <c r="I4574">
        <v>3</v>
      </c>
      <c r="J4574">
        <v>1</v>
      </c>
      <c r="K4574">
        <v>2</v>
      </c>
      <c r="L4574">
        <v>0</v>
      </c>
      <c r="M4574">
        <v>0</v>
      </c>
      <c r="N4574">
        <v>0</v>
      </c>
      <c r="O4574" t="str">
        <f t="shared" si="497"/>
        <v>ERCC3</v>
      </c>
      <c r="P4574">
        <f>IF(ISERROR(VLOOKUP(G4574,Genes!$A$2:$A$749,1,0)),0,1)</f>
        <v>1</v>
      </c>
      <c r="Q4574">
        <f t="shared" si="498"/>
        <v>0</v>
      </c>
      <c r="R4574">
        <f t="shared" si="499"/>
        <v>1</v>
      </c>
      <c r="S4574">
        <f t="shared" si="500"/>
        <v>18</v>
      </c>
      <c r="T4574">
        <f t="shared" si="501"/>
        <v>18</v>
      </c>
      <c r="U4574">
        <f t="shared" si="502"/>
        <v>1</v>
      </c>
      <c r="V4574">
        <f t="shared" si="503"/>
        <v>1</v>
      </c>
    </row>
    <row r="4575" spans="1:22" x14ac:dyDescent="0.2">
      <c r="A4575" t="s">
        <v>15952</v>
      </c>
      <c r="B4575" t="s">
        <v>682</v>
      </c>
      <c r="C4575">
        <v>103498617</v>
      </c>
      <c r="D4575">
        <v>103498704</v>
      </c>
      <c r="E4575">
        <v>88</v>
      </c>
      <c r="F4575" t="s">
        <v>66</v>
      </c>
      <c r="G4575" t="s">
        <v>1642</v>
      </c>
      <c r="H4575" t="s">
        <v>15953</v>
      </c>
      <c r="I4575">
        <v>2</v>
      </c>
      <c r="J4575">
        <v>0</v>
      </c>
      <c r="K4575">
        <v>2</v>
      </c>
      <c r="L4575">
        <v>0</v>
      </c>
      <c r="M4575">
        <v>0</v>
      </c>
      <c r="N4575">
        <v>0</v>
      </c>
      <c r="O4575" t="str">
        <f t="shared" si="497"/>
        <v/>
      </c>
      <c r="P4575">
        <f>IF(ISERROR(VLOOKUP(G4575,Genes!$A$2:$A$749,1,0)),0,1)</f>
        <v>1</v>
      </c>
      <c r="Q4575">
        <f t="shared" si="498"/>
        <v>1</v>
      </c>
      <c r="R4575">
        <f t="shared" si="499"/>
        <v>1</v>
      </c>
      <c r="S4575">
        <f t="shared" si="500"/>
        <v>1</v>
      </c>
      <c r="T4575">
        <f t="shared" si="501"/>
        <v>1</v>
      </c>
      <c r="U4575">
        <f t="shared" si="502"/>
        <v>0</v>
      </c>
      <c r="V4575" t="str">
        <f t="shared" si="503"/>
        <v/>
      </c>
    </row>
    <row r="4576" spans="1:22" x14ac:dyDescent="0.2">
      <c r="A4576" t="s">
        <v>15954</v>
      </c>
      <c r="B4576" t="s">
        <v>682</v>
      </c>
      <c r="C4576">
        <v>103518612</v>
      </c>
      <c r="D4576">
        <v>103518731</v>
      </c>
      <c r="E4576">
        <v>120</v>
      </c>
      <c r="F4576" t="s">
        <v>66</v>
      </c>
      <c r="G4576" t="s">
        <v>1642</v>
      </c>
      <c r="H4576" t="s">
        <v>15955</v>
      </c>
      <c r="I4576">
        <v>2</v>
      </c>
      <c r="J4576">
        <v>0</v>
      </c>
      <c r="K4576">
        <v>2</v>
      </c>
      <c r="L4576">
        <v>0</v>
      </c>
      <c r="M4576">
        <v>0</v>
      </c>
      <c r="N4576">
        <v>0</v>
      </c>
      <c r="O4576" t="str">
        <f t="shared" si="497"/>
        <v/>
      </c>
      <c r="P4576">
        <f>IF(ISERROR(VLOOKUP(G4576,Genes!$A$2:$A$749,1,0)),0,1)</f>
        <v>1</v>
      </c>
      <c r="Q4576">
        <f t="shared" si="498"/>
        <v>0</v>
      </c>
      <c r="R4576">
        <f t="shared" si="499"/>
        <v>1</v>
      </c>
      <c r="S4576">
        <f t="shared" si="500"/>
        <v>2</v>
      </c>
      <c r="T4576">
        <f t="shared" si="501"/>
        <v>2</v>
      </c>
      <c r="U4576">
        <f t="shared" si="502"/>
        <v>0</v>
      </c>
      <c r="V4576" t="str">
        <f t="shared" si="503"/>
        <v/>
      </c>
    </row>
    <row r="4577" spans="1:22" x14ac:dyDescent="0.2">
      <c r="A4577" t="s">
        <v>15956</v>
      </c>
      <c r="B4577" t="s">
        <v>682</v>
      </c>
      <c r="C4577">
        <v>103518982</v>
      </c>
      <c r="D4577">
        <v>103519195</v>
      </c>
      <c r="E4577">
        <v>214</v>
      </c>
      <c r="F4577" t="s">
        <v>66</v>
      </c>
      <c r="G4577" t="s">
        <v>1642</v>
      </c>
      <c r="H4577" t="s">
        <v>15957</v>
      </c>
      <c r="I4577">
        <v>3</v>
      </c>
      <c r="J4577">
        <v>1</v>
      </c>
      <c r="K4577">
        <v>2</v>
      </c>
      <c r="L4577">
        <v>0</v>
      </c>
      <c r="M4577">
        <v>0</v>
      </c>
      <c r="N4577">
        <v>0</v>
      </c>
      <c r="O4577" t="str">
        <f t="shared" si="497"/>
        <v/>
      </c>
      <c r="P4577">
        <f>IF(ISERROR(VLOOKUP(G4577,Genes!$A$2:$A$749,1,0)),0,1)</f>
        <v>1</v>
      </c>
      <c r="Q4577">
        <f t="shared" si="498"/>
        <v>0</v>
      </c>
      <c r="R4577">
        <f t="shared" si="499"/>
        <v>1</v>
      </c>
      <c r="S4577">
        <f t="shared" si="500"/>
        <v>3</v>
      </c>
      <c r="T4577">
        <f t="shared" si="501"/>
        <v>3</v>
      </c>
      <c r="U4577">
        <f t="shared" si="502"/>
        <v>0</v>
      </c>
      <c r="V4577" t="str">
        <f t="shared" si="503"/>
        <v/>
      </c>
    </row>
    <row r="4578" spans="1:22" x14ac:dyDescent="0.2">
      <c r="A4578" t="s">
        <v>15958</v>
      </c>
      <c r="B4578" t="s">
        <v>682</v>
      </c>
      <c r="C4578">
        <v>103520463</v>
      </c>
      <c r="D4578">
        <v>103520607</v>
      </c>
      <c r="E4578">
        <v>145</v>
      </c>
      <c r="F4578" t="s">
        <v>66</v>
      </c>
      <c r="G4578" t="s">
        <v>1642</v>
      </c>
      <c r="H4578" t="s">
        <v>15959</v>
      </c>
      <c r="I4578">
        <v>3</v>
      </c>
      <c r="J4578">
        <v>0</v>
      </c>
      <c r="K4578">
        <v>2</v>
      </c>
      <c r="L4578">
        <v>1</v>
      </c>
      <c r="M4578">
        <v>0</v>
      </c>
      <c r="N4578">
        <v>0</v>
      </c>
      <c r="O4578" t="str">
        <f t="shared" si="497"/>
        <v/>
      </c>
      <c r="P4578">
        <f>IF(ISERROR(VLOOKUP(G4578,Genes!$A$2:$A$749,1,0)),0,1)</f>
        <v>1</v>
      </c>
      <c r="Q4578">
        <f t="shared" si="498"/>
        <v>0</v>
      </c>
      <c r="R4578">
        <f t="shared" si="499"/>
        <v>1</v>
      </c>
      <c r="S4578">
        <f t="shared" si="500"/>
        <v>4</v>
      </c>
      <c r="T4578">
        <f t="shared" si="501"/>
        <v>4</v>
      </c>
      <c r="U4578">
        <f t="shared" si="502"/>
        <v>0</v>
      </c>
      <c r="V4578" t="str">
        <f t="shared" si="503"/>
        <v/>
      </c>
    </row>
    <row r="4579" spans="1:22" x14ac:dyDescent="0.2">
      <c r="A4579" t="s">
        <v>15960</v>
      </c>
      <c r="B4579" t="s">
        <v>682</v>
      </c>
      <c r="C4579">
        <v>103524548</v>
      </c>
      <c r="D4579">
        <v>103524748</v>
      </c>
      <c r="E4579">
        <v>201</v>
      </c>
      <c r="F4579" t="s">
        <v>66</v>
      </c>
      <c r="G4579" t="s">
        <v>1642</v>
      </c>
      <c r="H4579" t="s">
        <v>15961</v>
      </c>
      <c r="I4579">
        <v>3</v>
      </c>
      <c r="J4579">
        <v>1</v>
      </c>
      <c r="K4579">
        <v>2</v>
      </c>
      <c r="L4579">
        <v>0</v>
      </c>
      <c r="M4579">
        <v>0</v>
      </c>
      <c r="N4579">
        <v>0</v>
      </c>
      <c r="O4579" t="str">
        <f t="shared" si="497"/>
        <v/>
      </c>
      <c r="P4579">
        <f>IF(ISERROR(VLOOKUP(G4579,Genes!$A$2:$A$749,1,0)),0,1)</f>
        <v>1</v>
      </c>
      <c r="Q4579">
        <f t="shared" si="498"/>
        <v>0</v>
      </c>
      <c r="R4579">
        <f t="shared" si="499"/>
        <v>1</v>
      </c>
      <c r="S4579">
        <f t="shared" si="500"/>
        <v>5</v>
      </c>
      <c r="T4579">
        <f t="shared" si="501"/>
        <v>5</v>
      </c>
      <c r="U4579">
        <f t="shared" si="502"/>
        <v>0</v>
      </c>
      <c r="V4579" t="str">
        <f t="shared" si="503"/>
        <v/>
      </c>
    </row>
    <row r="4580" spans="1:22" x14ac:dyDescent="0.2">
      <c r="A4580" t="s">
        <v>15962</v>
      </c>
      <c r="B4580" t="s">
        <v>682</v>
      </c>
      <c r="C4580">
        <v>103525609</v>
      </c>
      <c r="D4580">
        <v>103525693</v>
      </c>
      <c r="E4580">
        <v>85</v>
      </c>
      <c r="F4580" t="s">
        <v>66</v>
      </c>
      <c r="G4580" t="s">
        <v>1642</v>
      </c>
      <c r="H4580" t="s">
        <v>15963</v>
      </c>
      <c r="I4580">
        <v>2</v>
      </c>
      <c r="J4580">
        <v>0</v>
      </c>
      <c r="K4580">
        <v>2</v>
      </c>
      <c r="L4580">
        <v>0</v>
      </c>
      <c r="M4580">
        <v>0</v>
      </c>
      <c r="N4580">
        <v>0</v>
      </c>
      <c r="O4580" t="str">
        <f t="shared" si="497"/>
        <v/>
      </c>
      <c r="P4580">
        <f>IF(ISERROR(VLOOKUP(G4580,Genes!$A$2:$A$749,1,0)),0,1)</f>
        <v>1</v>
      </c>
      <c r="Q4580">
        <f t="shared" si="498"/>
        <v>0</v>
      </c>
      <c r="R4580">
        <f t="shared" si="499"/>
        <v>1</v>
      </c>
      <c r="S4580">
        <f t="shared" si="500"/>
        <v>6</v>
      </c>
      <c r="T4580">
        <f t="shared" si="501"/>
        <v>6</v>
      </c>
      <c r="U4580">
        <f t="shared" si="502"/>
        <v>0</v>
      </c>
      <c r="V4580" t="str">
        <f t="shared" si="503"/>
        <v/>
      </c>
    </row>
    <row r="4581" spans="1:22" x14ac:dyDescent="0.2">
      <c r="A4581" t="s">
        <v>15964</v>
      </c>
      <c r="B4581" t="s">
        <v>682</v>
      </c>
      <c r="C4581">
        <v>103527657</v>
      </c>
      <c r="D4581">
        <v>103528253</v>
      </c>
      <c r="E4581">
        <v>597</v>
      </c>
      <c r="F4581" t="s">
        <v>66</v>
      </c>
      <c r="G4581" t="s">
        <v>1642</v>
      </c>
      <c r="H4581" t="s">
        <v>15965</v>
      </c>
      <c r="I4581">
        <v>9</v>
      </c>
      <c r="J4581">
        <v>7</v>
      </c>
      <c r="K4581">
        <v>2</v>
      </c>
      <c r="L4581">
        <v>0</v>
      </c>
      <c r="M4581">
        <v>0</v>
      </c>
      <c r="N4581">
        <v>0</v>
      </c>
      <c r="O4581" t="str">
        <f t="shared" si="497"/>
        <v/>
      </c>
      <c r="P4581">
        <f>IF(ISERROR(VLOOKUP(G4581,Genes!$A$2:$A$749,1,0)),0,1)</f>
        <v>1</v>
      </c>
      <c r="Q4581">
        <f t="shared" si="498"/>
        <v>0</v>
      </c>
      <c r="R4581">
        <f t="shared" si="499"/>
        <v>1</v>
      </c>
      <c r="S4581">
        <f t="shared" si="500"/>
        <v>7</v>
      </c>
      <c r="T4581">
        <f t="shared" si="501"/>
        <v>7</v>
      </c>
      <c r="U4581">
        <f t="shared" si="502"/>
        <v>0</v>
      </c>
      <c r="V4581" t="str">
        <f t="shared" si="503"/>
        <v/>
      </c>
    </row>
    <row r="4582" spans="1:22" x14ac:dyDescent="0.2">
      <c r="A4582" t="s">
        <v>15966</v>
      </c>
      <c r="B4582" t="s">
        <v>682</v>
      </c>
      <c r="C4582">
        <v>103504468</v>
      </c>
      <c r="D4582">
        <v>103504643</v>
      </c>
      <c r="E4582">
        <v>176</v>
      </c>
      <c r="F4582" t="s">
        <v>66</v>
      </c>
      <c r="G4582" t="s">
        <v>1642</v>
      </c>
      <c r="H4582" t="s">
        <v>15967</v>
      </c>
      <c r="I4582">
        <v>3</v>
      </c>
      <c r="J4582">
        <v>1</v>
      </c>
      <c r="K4582">
        <v>2</v>
      </c>
      <c r="L4582">
        <v>0</v>
      </c>
      <c r="M4582">
        <v>0</v>
      </c>
      <c r="N4582">
        <v>0</v>
      </c>
      <c r="O4582" t="str">
        <f t="shared" si="497"/>
        <v/>
      </c>
      <c r="P4582">
        <f>IF(ISERROR(VLOOKUP(G4582,Genes!$A$2:$A$749,1,0)),0,1)</f>
        <v>1</v>
      </c>
      <c r="Q4582">
        <f t="shared" si="498"/>
        <v>0</v>
      </c>
      <c r="R4582">
        <f t="shared" si="499"/>
        <v>1</v>
      </c>
      <c r="S4582">
        <f t="shared" si="500"/>
        <v>8</v>
      </c>
      <c r="T4582">
        <f t="shared" si="501"/>
        <v>8</v>
      </c>
      <c r="U4582">
        <f t="shared" si="502"/>
        <v>0</v>
      </c>
      <c r="V4582" t="str">
        <f t="shared" si="503"/>
        <v/>
      </c>
    </row>
    <row r="4583" spans="1:22" x14ac:dyDescent="0.2">
      <c r="A4583" t="s">
        <v>15968</v>
      </c>
      <c r="B4583" t="s">
        <v>682</v>
      </c>
      <c r="C4583">
        <v>103506107</v>
      </c>
      <c r="D4583">
        <v>103506222</v>
      </c>
      <c r="E4583">
        <v>116</v>
      </c>
      <c r="F4583" t="s">
        <v>66</v>
      </c>
      <c r="G4583" t="s">
        <v>1642</v>
      </c>
      <c r="H4583" t="s">
        <v>15969</v>
      </c>
      <c r="I4583">
        <v>3</v>
      </c>
      <c r="J4583">
        <v>0</v>
      </c>
      <c r="K4583">
        <v>2</v>
      </c>
      <c r="L4583">
        <v>1</v>
      </c>
      <c r="M4583">
        <v>0</v>
      </c>
      <c r="N4583">
        <v>0</v>
      </c>
      <c r="O4583" t="str">
        <f t="shared" si="497"/>
        <v/>
      </c>
      <c r="P4583">
        <f>IF(ISERROR(VLOOKUP(G4583,Genes!$A$2:$A$749,1,0)),0,1)</f>
        <v>1</v>
      </c>
      <c r="Q4583">
        <f t="shared" si="498"/>
        <v>0</v>
      </c>
      <c r="R4583">
        <f t="shared" si="499"/>
        <v>1</v>
      </c>
      <c r="S4583">
        <f t="shared" si="500"/>
        <v>9</v>
      </c>
      <c r="T4583">
        <f t="shared" si="501"/>
        <v>9</v>
      </c>
      <c r="U4583">
        <f t="shared" si="502"/>
        <v>0</v>
      </c>
      <c r="V4583" t="str">
        <f t="shared" si="503"/>
        <v/>
      </c>
    </row>
    <row r="4584" spans="1:22" x14ac:dyDescent="0.2">
      <c r="A4584" t="s">
        <v>15970</v>
      </c>
      <c r="B4584" t="s">
        <v>682</v>
      </c>
      <c r="C4584">
        <v>103506638</v>
      </c>
      <c r="D4584">
        <v>103506724</v>
      </c>
      <c r="E4584">
        <v>87</v>
      </c>
      <c r="F4584" t="s">
        <v>66</v>
      </c>
      <c r="G4584" t="s">
        <v>1642</v>
      </c>
      <c r="H4584" t="s">
        <v>15971</v>
      </c>
      <c r="I4584">
        <v>2</v>
      </c>
      <c r="J4584">
        <v>0</v>
      </c>
      <c r="K4584">
        <v>2</v>
      </c>
      <c r="L4584">
        <v>0</v>
      </c>
      <c r="M4584">
        <v>0</v>
      </c>
      <c r="N4584">
        <v>0</v>
      </c>
      <c r="O4584" t="str">
        <f t="shared" si="497"/>
        <v/>
      </c>
      <c r="P4584">
        <f>IF(ISERROR(VLOOKUP(G4584,Genes!$A$2:$A$749,1,0)),0,1)</f>
        <v>1</v>
      </c>
      <c r="Q4584">
        <f t="shared" si="498"/>
        <v>0</v>
      </c>
      <c r="R4584">
        <f t="shared" si="499"/>
        <v>1</v>
      </c>
      <c r="S4584">
        <f t="shared" si="500"/>
        <v>10</v>
      </c>
      <c r="T4584">
        <f t="shared" si="501"/>
        <v>10</v>
      </c>
      <c r="U4584">
        <f t="shared" si="502"/>
        <v>0</v>
      </c>
      <c r="V4584" t="str">
        <f t="shared" si="503"/>
        <v/>
      </c>
    </row>
    <row r="4585" spans="1:22" x14ac:dyDescent="0.2">
      <c r="A4585" t="s">
        <v>15972</v>
      </c>
      <c r="B4585" t="s">
        <v>682</v>
      </c>
      <c r="C4585">
        <v>103508402</v>
      </c>
      <c r="D4585">
        <v>103508462</v>
      </c>
      <c r="E4585">
        <v>61</v>
      </c>
      <c r="F4585" t="s">
        <v>66</v>
      </c>
      <c r="G4585" t="s">
        <v>1642</v>
      </c>
      <c r="H4585" t="s">
        <v>15973</v>
      </c>
      <c r="I4585">
        <v>2</v>
      </c>
      <c r="J4585">
        <v>1</v>
      </c>
      <c r="K4585">
        <v>0</v>
      </c>
      <c r="L4585">
        <v>1</v>
      </c>
      <c r="M4585">
        <v>0</v>
      </c>
      <c r="N4585">
        <v>0</v>
      </c>
      <c r="O4585" t="str">
        <f t="shared" si="497"/>
        <v/>
      </c>
      <c r="P4585">
        <f>IF(ISERROR(VLOOKUP(G4585,Genes!$A$2:$A$749,1,0)),0,1)</f>
        <v>1</v>
      </c>
      <c r="Q4585">
        <f t="shared" si="498"/>
        <v>0</v>
      </c>
      <c r="R4585">
        <f t="shared" si="499"/>
        <v>1</v>
      </c>
      <c r="S4585">
        <f t="shared" si="500"/>
        <v>11</v>
      </c>
      <c r="T4585">
        <f t="shared" si="501"/>
        <v>11</v>
      </c>
      <c r="U4585">
        <f t="shared" si="502"/>
        <v>0</v>
      </c>
      <c r="V4585" t="str">
        <f t="shared" si="503"/>
        <v/>
      </c>
    </row>
    <row r="4586" spans="1:22" x14ac:dyDescent="0.2">
      <c r="A4586" t="s">
        <v>15974</v>
      </c>
      <c r="B4586" t="s">
        <v>682</v>
      </c>
      <c r="C4586">
        <v>103510625</v>
      </c>
      <c r="D4586">
        <v>103510768</v>
      </c>
      <c r="E4586">
        <v>144</v>
      </c>
      <c r="F4586" t="s">
        <v>66</v>
      </c>
      <c r="G4586" t="s">
        <v>1642</v>
      </c>
      <c r="H4586" t="s">
        <v>15975</v>
      </c>
      <c r="I4586">
        <v>3</v>
      </c>
      <c r="J4586">
        <v>1</v>
      </c>
      <c r="K4586">
        <v>2</v>
      </c>
      <c r="L4586">
        <v>0</v>
      </c>
      <c r="M4586">
        <v>0</v>
      </c>
      <c r="N4586">
        <v>0</v>
      </c>
      <c r="O4586" t="str">
        <f t="shared" si="497"/>
        <v/>
      </c>
      <c r="P4586">
        <f>IF(ISERROR(VLOOKUP(G4586,Genes!$A$2:$A$749,1,0)),0,1)</f>
        <v>1</v>
      </c>
      <c r="Q4586">
        <f t="shared" si="498"/>
        <v>0</v>
      </c>
      <c r="R4586">
        <f t="shared" si="499"/>
        <v>1</v>
      </c>
      <c r="S4586">
        <f t="shared" si="500"/>
        <v>12</v>
      </c>
      <c r="T4586">
        <f t="shared" si="501"/>
        <v>12</v>
      </c>
      <c r="U4586">
        <f t="shared" si="502"/>
        <v>0</v>
      </c>
      <c r="V4586" t="str">
        <f t="shared" si="503"/>
        <v/>
      </c>
    </row>
    <row r="4587" spans="1:22" x14ac:dyDescent="0.2">
      <c r="A4587" t="s">
        <v>15976</v>
      </c>
      <c r="B4587" t="s">
        <v>682</v>
      </c>
      <c r="C4587">
        <v>103513857</v>
      </c>
      <c r="D4587">
        <v>103514064</v>
      </c>
      <c r="E4587">
        <v>208</v>
      </c>
      <c r="F4587" t="s">
        <v>66</v>
      </c>
      <c r="G4587" t="s">
        <v>1642</v>
      </c>
      <c r="H4587" t="s">
        <v>15977</v>
      </c>
      <c r="I4587">
        <v>3</v>
      </c>
      <c r="J4587">
        <v>1</v>
      </c>
      <c r="K4587">
        <v>2</v>
      </c>
      <c r="L4587">
        <v>0</v>
      </c>
      <c r="M4587">
        <v>0</v>
      </c>
      <c r="N4587">
        <v>0</v>
      </c>
      <c r="O4587" t="str">
        <f t="shared" si="497"/>
        <v/>
      </c>
      <c r="P4587">
        <f>IF(ISERROR(VLOOKUP(G4587,Genes!$A$2:$A$749,1,0)),0,1)</f>
        <v>1</v>
      </c>
      <c r="Q4587">
        <f t="shared" si="498"/>
        <v>0</v>
      </c>
      <c r="R4587">
        <f t="shared" si="499"/>
        <v>1</v>
      </c>
      <c r="S4587">
        <f t="shared" si="500"/>
        <v>13</v>
      </c>
      <c r="T4587">
        <f t="shared" si="501"/>
        <v>13</v>
      </c>
      <c r="U4587">
        <f t="shared" si="502"/>
        <v>0</v>
      </c>
      <c r="V4587" t="str">
        <f t="shared" si="503"/>
        <v/>
      </c>
    </row>
    <row r="4588" spans="1:22" x14ac:dyDescent="0.2">
      <c r="A4588" t="s">
        <v>15978</v>
      </c>
      <c r="B4588" t="s">
        <v>682</v>
      </c>
      <c r="C4588">
        <v>103514380</v>
      </c>
      <c r="D4588">
        <v>103515453</v>
      </c>
      <c r="E4588">
        <v>1074</v>
      </c>
      <c r="F4588" t="s">
        <v>66</v>
      </c>
      <c r="G4588" t="s">
        <v>1642</v>
      </c>
      <c r="H4588" t="s">
        <v>15979</v>
      </c>
      <c r="I4588">
        <v>17</v>
      </c>
      <c r="J4588">
        <v>15</v>
      </c>
      <c r="K4588">
        <v>2</v>
      </c>
      <c r="L4588">
        <v>0</v>
      </c>
      <c r="M4588">
        <v>0</v>
      </c>
      <c r="N4588">
        <v>0</v>
      </c>
      <c r="O4588" t="str">
        <f t="shared" si="497"/>
        <v/>
      </c>
      <c r="P4588">
        <f>IF(ISERROR(VLOOKUP(G4588,Genes!$A$2:$A$749,1,0)),0,1)</f>
        <v>1</v>
      </c>
      <c r="Q4588">
        <f t="shared" si="498"/>
        <v>0</v>
      </c>
      <c r="R4588">
        <f t="shared" si="499"/>
        <v>1</v>
      </c>
      <c r="S4588">
        <f t="shared" si="500"/>
        <v>14</v>
      </c>
      <c r="T4588">
        <f t="shared" si="501"/>
        <v>14</v>
      </c>
      <c r="U4588">
        <f t="shared" si="502"/>
        <v>0</v>
      </c>
      <c r="V4588" t="str">
        <f t="shared" si="503"/>
        <v/>
      </c>
    </row>
    <row r="4589" spans="1:22" x14ac:dyDescent="0.2">
      <c r="A4589" t="s">
        <v>15980</v>
      </c>
      <c r="B4589" t="s">
        <v>682</v>
      </c>
      <c r="C4589">
        <v>103518017</v>
      </c>
      <c r="D4589">
        <v>103518261</v>
      </c>
      <c r="E4589">
        <v>245</v>
      </c>
      <c r="F4589" t="s">
        <v>66</v>
      </c>
      <c r="G4589" t="s">
        <v>1642</v>
      </c>
      <c r="H4589" t="s">
        <v>15981</v>
      </c>
      <c r="I4589">
        <v>4</v>
      </c>
      <c r="J4589">
        <v>2</v>
      </c>
      <c r="K4589">
        <v>2</v>
      </c>
      <c r="L4589">
        <v>0</v>
      </c>
      <c r="M4589">
        <v>0</v>
      </c>
      <c r="N4589">
        <v>0</v>
      </c>
      <c r="O4589" t="str">
        <f t="shared" si="497"/>
        <v>ERCC5</v>
      </c>
      <c r="P4589">
        <f>IF(ISERROR(VLOOKUP(G4589,Genes!$A$2:$A$749,1,0)),0,1)</f>
        <v>1</v>
      </c>
      <c r="Q4589">
        <f t="shared" si="498"/>
        <v>0</v>
      </c>
      <c r="R4589">
        <f t="shared" si="499"/>
        <v>1</v>
      </c>
      <c r="S4589">
        <f t="shared" si="500"/>
        <v>15</v>
      </c>
      <c r="T4589">
        <f t="shared" si="501"/>
        <v>15</v>
      </c>
      <c r="U4589">
        <f t="shared" si="502"/>
        <v>1</v>
      </c>
      <c r="V4589">
        <f t="shared" si="503"/>
        <v>1</v>
      </c>
    </row>
    <row r="4590" spans="1:22" x14ac:dyDescent="0.2">
      <c r="A4590" t="s">
        <v>15982</v>
      </c>
      <c r="B4590" t="s">
        <v>215</v>
      </c>
      <c r="C4590">
        <v>50740589</v>
      </c>
      <c r="D4590">
        <v>50741010</v>
      </c>
      <c r="E4590">
        <v>422</v>
      </c>
      <c r="F4590" t="s">
        <v>74</v>
      </c>
      <c r="G4590" t="s">
        <v>1649</v>
      </c>
      <c r="H4590" t="s">
        <v>15983</v>
      </c>
      <c r="I4590">
        <v>7</v>
      </c>
      <c r="J4590">
        <v>5</v>
      </c>
      <c r="K4590">
        <v>2</v>
      </c>
      <c r="L4590">
        <v>0</v>
      </c>
      <c r="M4590">
        <v>0</v>
      </c>
      <c r="N4590">
        <v>0</v>
      </c>
      <c r="O4590" t="str">
        <f t="shared" si="497"/>
        <v/>
      </c>
      <c r="P4590">
        <f>IF(ISERROR(VLOOKUP(G4590,Genes!$A$2:$A$749,1,0)),0,1)</f>
        <v>1</v>
      </c>
      <c r="Q4590">
        <f t="shared" si="498"/>
        <v>1</v>
      </c>
      <c r="R4590">
        <f t="shared" si="499"/>
        <v>1</v>
      </c>
      <c r="S4590">
        <f t="shared" si="500"/>
        <v>1</v>
      </c>
      <c r="T4590">
        <f t="shared" si="501"/>
        <v>1</v>
      </c>
      <c r="U4590">
        <f t="shared" si="502"/>
        <v>0</v>
      </c>
      <c r="V4590" t="str">
        <f t="shared" si="503"/>
        <v/>
      </c>
    </row>
    <row r="4591" spans="1:22" x14ac:dyDescent="0.2">
      <c r="A4591" t="s">
        <v>15984</v>
      </c>
      <c r="B4591" t="s">
        <v>215</v>
      </c>
      <c r="C4591">
        <v>50690733</v>
      </c>
      <c r="D4591">
        <v>50690909</v>
      </c>
      <c r="E4591">
        <v>177</v>
      </c>
      <c r="F4591" t="s">
        <v>74</v>
      </c>
      <c r="G4591" t="s">
        <v>1649</v>
      </c>
      <c r="H4591" t="s">
        <v>15985</v>
      </c>
      <c r="I4591">
        <v>3</v>
      </c>
      <c r="J4591">
        <v>1</v>
      </c>
      <c r="K4591">
        <v>2</v>
      </c>
      <c r="L4591">
        <v>0</v>
      </c>
      <c r="M4591">
        <v>0</v>
      </c>
      <c r="N4591">
        <v>0</v>
      </c>
      <c r="O4591" t="str">
        <f t="shared" si="497"/>
        <v/>
      </c>
      <c r="P4591">
        <f>IF(ISERROR(VLOOKUP(G4591,Genes!$A$2:$A$749,1,0)),0,1)</f>
        <v>1</v>
      </c>
      <c r="Q4591">
        <f t="shared" si="498"/>
        <v>0</v>
      </c>
      <c r="R4591">
        <f t="shared" si="499"/>
        <v>1</v>
      </c>
      <c r="S4591">
        <f t="shared" si="500"/>
        <v>2</v>
      </c>
      <c r="T4591">
        <f t="shared" si="501"/>
        <v>2</v>
      </c>
      <c r="U4591">
        <f t="shared" si="502"/>
        <v>0</v>
      </c>
      <c r="V4591" t="str">
        <f t="shared" si="503"/>
        <v/>
      </c>
    </row>
    <row r="4592" spans="1:22" x14ac:dyDescent="0.2">
      <c r="A4592" t="s">
        <v>15986</v>
      </c>
      <c r="B4592" t="s">
        <v>215</v>
      </c>
      <c r="C4592">
        <v>50686400</v>
      </c>
      <c r="D4592">
        <v>50686516</v>
      </c>
      <c r="E4592">
        <v>117</v>
      </c>
      <c r="F4592" t="s">
        <v>74</v>
      </c>
      <c r="G4592" t="s">
        <v>1649</v>
      </c>
      <c r="H4592" t="s">
        <v>15987</v>
      </c>
      <c r="I4592">
        <v>2</v>
      </c>
      <c r="J4592">
        <v>0</v>
      </c>
      <c r="K4592">
        <v>2</v>
      </c>
      <c r="L4592">
        <v>0</v>
      </c>
      <c r="M4592">
        <v>0</v>
      </c>
      <c r="N4592">
        <v>0</v>
      </c>
      <c r="O4592" t="str">
        <f t="shared" si="497"/>
        <v/>
      </c>
      <c r="P4592">
        <f>IF(ISERROR(VLOOKUP(G4592,Genes!$A$2:$A$749,1,0)),0,1)</f>
        <v>1</v>
      </c>
      <c r="Q4592">
        <f t="shared" si="498"/>
        <v>0</v>
      </c>
      <c r="R4592">
        <f t="shared" si="499"/>
        <v>1</v>
      </c>
      <c r="S4592">
        <f t="shared" si="500"/>
        <v>3</v>
      </c>
      <c r="T4592">
        <f t="shared" si="501"/>
        <v>3</v>
      </c>
      <c r="U4592">
        <f t="shared" si="502"/>
        <v>0</v>
      </c>
      <c r="V4592" t="str">
        <f t="shared" si="503"/>
        <v/>
      </c>
    </row>
    <row r="4593" spans="1:22" x14ac:dyDescent="0.2">
      <c r="A4593" t="s">
        <v>15988</v>
      </c>
      <c r="B4593" t="s">
        <v>215</v>
      </c>
      <c r="C4593">
        <v>50684261</v>
      </c>
      <c r="D4593">
        <v>50684356</v>
      </c>
      <c r="E4593">
        <v>96</v>
      </c>
      <c r="F4593" t="s">
        <v>74</v>
      </c>
      <c r="G4593" t="s">
        <v>1649</v>
      </c>
      <c r="H4593" t="s">
        <v>15989</v>
      </c>
      <c r="I4593">
        <v>2</v>
      </c>
      <c r="J4593">
        <v>0</v>
      </c>
      <c r="K4593">
        <v>2</v>
      </c>
      <c r="L4593">
        <v>0</v>
      </c>
      <c r="M4593">
        <v>0</v>
      </c>
      <c r="N4593">
        <v>0</v>
      </c>
      <c r="O4593" t="str">
        <f t="shared" si="497"/>
        <v/>
      </c>
      <c r="P4593">
        <f>IF(ISERROR(VLOOKUP(G4593,Genes!$A$2:$A$749,1,0)),0,1)</f>
        <v>1</v>
      </c>
      <c r="Q4593">
        <f t="shared" si="498"/>
        <v>0</v>
      </c>
      <c r="R4593">
        <f t="shared" si="499"/>
        <v>1</v>
      </c>
      <c r="S4593">
        <f t="shared" si="500"/>
        <v>4</v>
      </c>
      <c r="T4593">
        <f t="shared" si="501"/>
        <v>4</v>
      </c>
      <c r="U4593">
        <f t="shared" si="502"/>
        <v>0</v>
      </c>
      <c r="V4593" t="str">
        <f t="shared" si="503"/>
        <v/>
      </c>
    </row>
    <row r="4594" spans="1:22" x14ac:dyDescent="0.2">
      <c r="A4594" t="s">
        <v>15990</v>
      </c>
      <c r="B4594" t="s">
        <v>215</v>
      </c>
      <c r="C4594">
        <v>50682073</v>
      </c>
      <c r="D4594">
        <v>50682288</v>
      </c>
      <c r="E4594">
        <v>216</v>
      </c>
      <c r="F4594" t="s">
        <v>74</v>
      </c>
      <c r="G4594" t="s">
        <v>1649</v>
      </c>
      <c r="H4594" t="s">
        <v>15991</v>
      </c>
      <c r="I4594">
        <v>3</v>
      </c>
      <c r="J4594">
        <v>1</v>
      </c>
      <c r="K4594">
        <v>2</v>
      </c>
      <c r="L4594">
        <v>0</v>
      </c>
      <c r="M4594">
        <v>0</v>
      </c>
      <c r="N4594">
        <v>0</v>
      </c>
      <c r="O4594" t="str">
        <f t="shared" si="497"/>
        <v/>
      </c>
      <c r="P4594">
        <f>IF(ISERROR(VLOOKUP(G4594,Genes!$A$2:$A$749,1,0)),0,1)</f>
        <v>1</v>
      </c>
      <c r="Q4594">
        <f t="shared" si="498"/>
        <v>0</v>
      </c>
      <c r="R4594">
        <f t="shared" si="499"/>
        <v>1</v>
      </c>
      <c r="S4594">
        <f t="shared" si="500"/>
        <v>5</v>
      </c>
      <c r="T4594">
        <f t="shared" si="501"/>
        <v>5</v>
      </c>
      <c r="U4594">
        <f t="shared" si="502"/>
        <v>0</v>
      </c>
      <c r="V4594" t="str">
        <f t="shared" si="503"/>
        <v/>
      </c>
    </row>
    <row r="4595" spans="1:22" x14ac:dyDescent="0.2">
      <c r="A4595" t="s">
        <v>15992</v>
      </c>
      <c r="B4595" t="s">
        <v>215</v>
      </c>
      <c r="C4595">
        <v>50681523</v>
      </c>
      <c r="D4595">
        <v>50681633</v>
      </c>
      <c r="E4595">
        <v>111</v>
      </c>
      <c r="F4595" t="s">
        <v>74</v>
      </c>
      <c r="G4595" t="s">
        <v>1649</v>
      </c>
      <c r="H4595" t="s">
        <v>15993</v>
      </c>
      <c r="I4595">
        <v>2</v>
      </c>
      <c r="J4595">
        <v>0</v>
      </c>
      <c r="K4595">
        <v>2</v>
      </c>
      <c r="L4595">
        <v>0</v>
      </c>
      <c r="M4595">
        <v>0</v>
      </c>
      <c r="N4595">
        <v>0</v>
      </c>
      <c r="O4595" t="str">
        <f t="shared" si="497"/>
        <v/>
      </c>
      <c r="P4595">
        <f>IF(ISERROR(VLOOKUP(G4595,Genes!$A$2:$A$749,1,0)),0,1)</f>
        <v>1</v>
      </c>
      <c r="Q4595">
        <f t="shared" si="498"/>
        <v>0</v>
      </c>
      <c r="R4595">
        <f t="shared" si="499"/>
        <v>1</v>
      </c>
      <c r="S4595">
        <f t="shared" si="500"/>
        <v>6</v>
      </c>
      <c r="T4595">
        <f t="shared" si="501"/>
        <v>6</v>
      </c>
      <c r="U4595">
        <f t="shared" si="502"/>
        <v>0</v>
      </c>
      <c r="V4595" t="str">
        <f t="shared" si="503"/>
        <v/>
      </c>
    </row>
    <row r="4596" spans="1:22" x14ac:dyDescent="0.2">
      <c r="A4596" t="s">
        <v>15994</v>
      </c>
      <c r="B4596" t="s">
        <v>215</v>
      </c>
      <c r="C4596">
        <v>50680955</v>
      </c>
      <c r="D4596">
        <v>50681074</v>
      </c>
      <c r="E4596">
        <v>120</v>
      </c>
      <c r="F4596" t="s">
        <v>74</v>
      </c>
      <c r="G4596" t="s">
        <v>1649</v>
      </c>
      <c r="H4596" t="s">
        <v>15995</v>
      </c>
      <c r="I4596">
        <v>2</v>
      </c>
      <c r="J4596">
        <v>0</v>
      </c>
      <c r="K4596">
        <v>2</v>
      </c>
      <c r="L4596">
        <v>0</v>
      </c>
      <c r="M4596">
        <v>0</v>
      </c>
      <c r="N4596">
        <v>0</v>
      </c>
      <c r="O4596" t="str">
        <f t="shared" si="497"/>
        <v/>
      </c>
      <c r="P4596">
        <f>IF(ISERROR(VLOOKUP(G4596,Genes!$A$2:$A$749,1,0)),0,1)</f>
        <v>1</v>
      </c>
      <c r="Q4596">
        <f t="shared" si="498"/>
        <v>0</v>
      </c>
      <c r="R4596">
        <f t="shared" si="499"/>
        <v>1</v>
      </c>
      <c r="S4596">
        <f t="shared" si="500"/>
        <v>7</v>
      </c>
      <c r="T4596">
        <f t="shared" si="501"/>
        <v>7</v>
      </c>
      <c r="U4596">
        <f t="shared" si="502"/>
        <v>0</v>
      </c>
      <c r="V4596" t="str">
        <f t="shared" si="503"/>
        <v/>
      </c>
    </row>
    <row r="4597" spans="1:22" x14ac:dyDescent="0.2">
      <c r="A4597" t="s">
        <v>15996</v>
      </c>
      <c r="B4597" t="s">
        <v>215</v>
      </c>
      <c r="C4597">
        <v>50680422</v>
      </c>
      <c r="D4597">
        <v>50680516</v>
      </c>
      <c r="E4597">
        <v>95</v>
      </c>
      <c r="F4597" t="s">
        <v>74</v>
      </c>
      <c r="G4597" t="s">
        <v>1649</v>
      </c>
      <c r="H4597" t="s">
        <v>15997</v>
      </c>
      <c r="I4597">
        <v>2</v>
      </c>
      <c r="J4597">
        <v>0</v>
      </c>
      <c r="K4597">
        <v>2</v>
      </c>
      <c r="L4597">
        <v>0</v>
      </c>
      <c r="M4597">
        <v>0</v>
      </c>
      <c r="N4597">
        <v>0</v>
      </c>
      <c r="O4597" t="str">
        <f t="shared" si="497"/>
        <v/>
      </c>
      <c r="P4597">
        <f>IF(ISERROR(VLOOKUP(G4597,Genes!$A$2:$A$749,1,0)),0,1)</f>
        <v>1</v>
      </c>
      <c r="Q4597">
        <f t="shared" si="498"/>
        <v>0</v>
      </c>
      <c r="R4597">
        <f t="shared" si="499"/>
        <v>1</v>
      </c>
      <c r="S4597">
        <f t="shared" si="500"/>
        <v>8</v>
      </c>
      <c r="T4597">
        <f t="shared" si="501"/>
        <v>8</v>
      </c>
      <c r="U4597">
        <f t="shared" si="502"/>
        <v>0</v>
      </c>
      <c r="V4597" t="str">
        <f t="shared" si="503"/>
        <v/>
      </c>
    </row>
    <row r="4598" spans="1:22" x14ac:dyDescent="0.2">
      <c r="A4598" t="s">
        <v>15998</v>
      </c>
      <c r="B4598" t="s">
        <v>215</v>
      </c>
      <c r="C4598">
        <v>50679021</v>
      </c>
      <c r="D4598">
        <v>50679166</v>
      </c>
      <c r="E4598">
        <v>146</v>
      </c>
      <c r="F4598" t="s">
        <v>74</v>
      </c>
      <c r="G4598" t="s">
        <v>1649</v>
      </c>
      <c r="H4598" t="s">
        <v>15999</v>
      </c>
      <c r="I4598">
        <v>4</v>
      </c>
      <c r="J4598">
        <v>1</v>
      </c>
      <c r="K4598">
        <v>2</v>
      </c>
      <c r="L4598">
        <v>0</v>
      </c>
      <c r="M4598">
        <v>0</v>
      </c>
      <c r="N4598">
        <v>1</v>
      </c>
      <c r="O4598" t="str">
        <f t="shared" si="497"/>
        <v/>
      </c>
      <c r="P4598">
        <f>IF(ISERROR(VLOOKUP(G4598,Genes!$A$2:$A$749,1,0)),0,1)</f>
        <v>1</v>
      </c>
      <c r="Q4598">
        <f t="shared" si="498"/>
        <v>0</v>
      </c>
      <c r="R4598">
        <f t="shared" si="499"/>
        <v>1</v>
      </c>
      <c r="S4598">
        <f t="shared" si="500"/>
        <v>9</v>
      </c>
      <c r="T4598">
        <f t="shared" si="501"/>
        <v>9</v>
      </c>
      <c r="U4598">
        <f t="shared" si="502"/>
        <v>0</v>
      </c>
      <c r="V4598" t="str">
        <f t="shared" si="503"/>
        <v/>
      </c>
    </row>
    <row r="4599" spans="1:22" x14ac:dyDescent="0.2">
      <c r="A4599" t="s">
        <v>16000</v>
      </c>
      <c r="B4599" t="s">
        <v>215</v>
      </c>
      <c r="C4599">
        <v>50678228</v>
      </c>
      <c r="D4599">
        <v>50678935</v>
      </c>
      <c r="E4599">
        <v>708</v>
      </c>
      <c r="F4599" t="s">
        <v>74</v>
      </c>
      <c r="G4599" t="s">
        <v>1649</v>
      </c>
      <c r="H4599" t="s">
        <v>16001</v>
      </c>
      <c r="I4599">
        <v>13</v>
      </c>
      <c r="J4599">
        <v>9</v>
      </c>
      <c r="K4599">
        <v>2</v>
      </c>
      <c r="L4599">
        <v>0</v>
      </c>
      <c r="M4599">
        <v>1</v>
      </c>
      <c r="N4599">
        <v>1</v>
      </c>
      <c r="O4599" t="str">
        <f t="shared" si="497"/>
        <v/>
      </c>
      <c r="P4599">
        <f>IF(ISERROR(VLOOKUP(G4599,Genes!$A$2:$A$749,1,0)),0,1)</f>
        <v>1</v>
      </c>
      <c r="Q4599">
        <f t="shared" si="498"/>
        <v>0</v>
      </c>
      <c r="R4599">
        <f t="shared" si="499"/>
        <v>1</v>
      </c>
      <c r="S4599">
        <f t="shared" si="500"/>
        <v>10</v>
      </c>
      <c r="T4599">
        <f t="shared" si="501"/>
        <v>10</v>
      </c>
      <c r="U4599">
        <f t="shared" si="502"/>
        <v>0</v>
      </c>
      <c r="V4599" t="str">
        <f t="shared" si="503"/>
        <v/>
      </c>
    </row>
    <row r="4600" spans="1:22" x14ac:dyDescent="0.2">
      <c r="A4600" t="s">
        <v>16002</v>
      </c>
      <c r="B4600" t="s">
        <v>215</v>
      </c>
      <c r="C4600">
        <v>50669398</v>
      </c>
      <c r="D4600">
        <v>50669602</v>
      </c>
      <c r="E4600">
        <v>205</v>
      </c>
      <c r="F4600" t="s">
        <v>74</v>
      </c>
      <c r="G4600" t="s">
        <v>1649</v>
      </c>
      <c r="H4600" t="s">
        <v>16003</v>
      </c>
      <c r="I4600">
        <v>3</v>
      </c>
      <c r="J4600">
        <v>1</v>
      </c>
      <c r="K4600">
        <v>2</v>
      </c>
      <c r="L4600">
        <v>0</v>
      </c>
      <c r="M4600">
        <v>0</v>
      </c>
      <c r="N4600">
        <v>0</v>
      </c>
      <c r="O4600" t="str">
        <f t="shared" si="497"/>
        <v/>
      </c>
      <c r="P4600">
        <f>IF(ISERROR(VLOOKUP(G4600,Genes!$A$2:$A$749,1,0)),0,1)</f>
        <v>1</v>
      </c>
      <c r="Q4600">
        <f t="shared" si="498"/>
        <v>0</v>
      </c>
      <c r="R4600">
        <f t="shared" si="499"/>
        <v>1</v>
      </c>
      <c r="S4600">
        <f t="shared" si="500"/>
        <v>11</v>
      </c>
      <c r="T4600">
        <f t="shared" si="501"/>
        <v>11</v>
      </c>
      <c r="U4600">
        <f t="shared" si="502"/>
        <v>0</v>
      </c>
      <c r="V4600" t="str">
        <f t="shared" si="503"/>
        <v/>
      </c>
    </row>
    <row r="4601" spans="1:22" x14ac:dyDescent="0.2">
      <c r="A4601" t="s">
        <v>16004</v>
      </c>
      <c r="B4601" t="s">
        <v>215</v>
      </c>
      <c r="C4601">
        <v>50738766</v>
      </c>
      <c r="D4601">
        <v>50738886</v>
      </c>
      <c r="E4601">
        <v>121</v>
      </c>
      <c r="F4601" t="s">
        <v>74</v>
      </c>
      <c r="G4601" t="s">
        <v>1649</v>
      </c>
      <c r="H4601" t="s">
        <v>16005</v>
      </c>
      <c r="I4601">
        <v>3</v>
      </c>
      <c r="J4601">
        <v>1</v>
      </c>
      <c r="K4601">
        <v>1</v>
      </c>
      <c r="L4601">
        <v>1</v>
      </c>
      <c r="M4601">
        <v>0</v>
      </c>
      <c r="N4601">
        <v>0</v>
      </c>
      <c r="O4601" t="str">
        <f t="shared" si="497"/>
        <v/>
      </c>
      <c r="P4601">
        <f>IF(ISERROR(VLOOKUP(G4601,Genes!$A$2:$A$749,1,0)),0,1)</f>
        <v>1</v>
      </c>
      <c r="Q4601">
        <f t="shared" si="498"/>
        <v>0</v>
      </c>
      <c r="R4601">
        <f t="shared" si="499"/>
        <v>1</v>
      </c>
      <c r="S4601">
        <f t="shared" si="500"/>
        <v>12</v>
      </c>
      <c r="T4601">
        <f t="shared" si="501"/>
        <v>12</v>
      </c>
      <c r="U4601">
        <f t="shared" si="502"/>
        <v>0</v>
      </c>
      <c r="V4601" t="str">
        <f t="shared" si="503"/>
        <v/>
      </c>
    </row>
    <row r="4602" spans="1:22" x14ac:dyDescent="0.2">
      <c r="A4602" t="s">
        <v>16006</v>
      </c>
      <c r="B4602" t="s">
        <v>215</v>
      </c>
      <c r="C4602">
        <v>50668419</v>
      </c>
      <c r="D4602">
        <v>50668497</v>
      </c>
      <c r="E4602">
        <v>79</v>
      </c>
      <c r="F4602" t="s">
        <v>74</v>
      </c>
      <c r="G4602" t="s">
        <v>1649</v>
      </c>
      <c r="H4602" t="s">
        <v>16007</v>
      </c>
      <c r="I4602">
        <v>2</v>
      </c>
      <c r="J4602">
        <v>0</v>
      </c>
      <c r="K4602">
        <v>2</v>
      </c>
      <c r="L4602">
        <v>0</v>
      </c>
      <c r="M4602">
        <v>0</v>
      </c>
      <c r="N4602">
        <v>0</v>
      </c>
      <c r="O4602" t="str">
        <f t="shared" si="497"/>
        <v/>
      </c>
      <c r="P4602">
        <f>IF(ISERROR(VLOOKUP(G4602,Genes!$A$2:$A$749,1,0)),0,1)</f>
        <v>1</v>
      </c>
      <c r="Q4602">
        <f t="shared" si="498"/>
        <v>0</v>
      </c>
      <c r="R4602">
        <f t="shared" si="499"/>
        <v>1</v>
      </c>
      <c r="S4602">
        <f t="shared" si="500"/>
        <v>13</v>
      </c>
      <c r="T4602">
        <f t="shared" si="501"/>
        <v>13</v>
      </c>
      <c r="U4602">
        <f t="shared" si="502"/>
        <v>0</v>
      </c>
      <c r="V4602" t="str">
        <f t="shared" si="503"/>
        <v/>
      </c>
    </row>
    <row r="4603" spans="1:22" x14ac:dyDescent="0.2">
      <c r="A4603" t="s">
        <v>16008</v>
      </c>
      <c r="B4603" t="s">
        <v>215</v>
      </c>
      <c r="C4603">
        <v>50666861</v>
      </c>
      <c r="D4603">
        <v>50667280</v>
      </c>
      <c r="E4603">
        <v>420</v>
      </c>
      <c r="F4603" t="s">
        <v>74</v>
      </c>
      <c r="G4603" t="s">
        <v>1649</v>
      </c>
      <c r="H4603" t="s">
        <v>16009</v>
      </c>
      <c r="I4603">
        <v>6</v>
      </c>
      <c r="J4603">
        <v>6</v>
      </c>
      <c r="K4603">
        <v>0</v>
      </c>
      <c r="L4603">
        <v>0</v>
      </c>
      <c r="M4603">
        <v>0</v>
      </c>
      <c r="N4603">
        <v>0</v>
      </c>
      <c r="O4603" t="str">
        <f t="shared" si="497"/>
        <v/>
      </c>
      <c r="P4603">
        <f>IF(ISERROR(VLOOKUP(G4603,Genes!$A$2:$A$749,1,0)),0,1)</f>
        <v>1</v>
      </c>
      <c r="Q4603">
        <f t="shared" si="498"/>
        <v>0</v>
      </c>
      <c r="R4603">
        <f t="shared" si="499"/>
        <v>1</v>
      </c>
      <c r="S4603">
        <f t="shared" si="500"/>
        <v>14</v>
      </c>
      <c r="T4603">
        <f t="shared" si="501"/>
        <v>14</v>
      </c>
      <c r="U4603">
        <f t="shared" si="502"/>
        <v>0</v>
      </c>
      <c r="V4603" t="str">
        <f t="shared" si="503"/>
        <v/>
      </c>
    </row>
    <row r="4604" spans="1:22" x14ac:dyDescent="0.2">
      <c r="A4604" t="s">
        <v>16010</v>
      </c>
      <c r="B4604" t="s">
        <v>215</v>
      </c>
      <c r="C4604">
        <v>50736463</v>
      </c>
      <c r="D4604">
        <v>50736571</v>
      </c>
      <c r="E4604">
        <v>109</v>
      </c>
      <c r="F4604" t="s">
        <v>74</v>
      </c>
      <c r="G4604" t="s">
        <v>1649</v>
      </c>
      <c r="H4604" t="s">
        <v>16011</v>
      </c>
      <c r="I4604">
        <v>2</v>
      </c>
      <c r="J4604">
        <v>0</v>
      </c>
      <c r="K4604">
        <v>2</v>
      </c>
      <c r="L4604">
        <v>0</v>
      </c>
      <c r="M4604">
        <v>0</v>
      </c>
      <c r="N4604">
        <v>0</v>
      </c>
      <c r="O4604" t="str">
        <f t="shared" si="497"/>
        <v/>
      </c>
      <c r="P4604">
        <f>IF(ISERROR(VLOOKUP(G4604,Genes!$A$2:$A$749,1,0)),0,1)</f>
        <v>1</v>
      </c>
      <c r="Q4604">
        <f t="shared" si="498"/>
        <v>0</v>
      </c>
      <c r="R4604">
        <f t="shared" si="499"/>
        <v>1</v>
      </c>
      <c r="S4604">
        <f t="shared" si="500"/>
        <v>15</v>
      </c>
      <c r="T4604">
        <f t="shared" si="501"/>
        <v>15</v>
      </c>
      <c r="U4604">
        <f t="shared" si="502"/>
        <v>0</v>
      </c>
      <c r="V4604" t="str">
        <f t="shared" si="503"/>
        <v/>
      </c>
    </row>
    <row r="4605" spans="1:22" x14ac:dyDescent="0.2">
      <c r="A4605" t="s">
        <v>16012</v>
      </c>
      <c r="B4605" t="s">
        <v>215</v>
      </c>
      <c r="C4605">
        <v>50732079</v>
      </c>
      <c r="D4605">
        <v>50732823</v>
      </c>
      <c r="E4605">
        <v>745</v>
      </c>
      <c r="F4605" t="s">
        <v>74</v>
      </c>
      <c r="G4605" t="s">
        <v>1649</v>
      </c>
      <c r="H4605" t="s">
        <v>16013</v>
      </c>
      <c r="I4605">
        <v>10</v>
      </c>
      <c r="J4605">
        <v>9</v>
      </c>
      <c r="K4605">
        <v>1</v>
      </c>
      <c r="L4605">
        <v>0</v>
      </c>
      <c r="M4605">
        <v>0</v>
      </c>
      <c r="N4605">
        <v>0</v>
      </c>
      <c r="O4605" t="str">
        <f t="shared" si="497"/>
        <v/>
      </c>
      <c r="P4605">
        <f>IF(ISERROR(VLOOKUP(G4605,Genes!$A$2:$A$749,1,0)),0,1)</f>
        <v>1</v>
      </c>
      <c r="Q4605">
        <f t="shared" si="498"/>
        <v>0</v>
      </c>
      <c r="R4605">
        <f t="shared" si="499"/>
        <v>1</v>
      </c>
      <c r="S4605">
        <f t="shared" si="500"/>
        <v>16</v>
      </c>
      <c r="T4605">
        <f t="shared" si="501"/>
        <v>16</v>
      </c>
      <c r="U4605">
        <f t="shared" si="502"/>
        <v>0</v>
      </c>
      <c r="V4605" t="str">
        <f t="shared" si="503"/>
        <v/>
      </c>
    </row>
    <row r="4606" spans="1:22" x14ac:dyDescent="0.2">
      <c r="A4606" t="s">
        <v>16014</v>
      </c>
      <c r="B4606" t="s">
        <v>215</v>
      </c>
      <c r="C4606">
        <v>50723379</v>
      </c>
      <c r="D4606">
        <v>50725167</v>
      </c>
      <c r="E4606">
        <v>1789</v>
      </c>
      <c r="F4606" t="s">
        <v>74</v>
      </c>
      <c r="G4606" t="s">
        <v>1649</v>
      </c>
      <c r="H4606" t="s">
        <v>16015</v>
      </c>
      <c r="I4606">
        <v>29</v>
      </c>
      <c r="J4606">
        <v>27</v>
      </c>
      <c r="K4606">
        <v>2</v>
      </c>
      <c r="L4606">
        <v>0</v>
      </c>
      <c r="M4606">
        <v>0</v>
      </c>
      <c r="N4606">
        <v>0</v>
      </c>
      <c r="O4606" t="str">
        <f t="shared" si="497"/>
        <v/>
      </c>
      <c r="P4606">
        <f>IF(ISERROR(VLOOKUP(G4606,Genes!$A$2:$A$749,1,0)),0,1)</f>
        <v>1</v>
      </c>
      <c r="Q4606">
        <f t="shared" si="498"/>
        <v>0</v>
      </c>
      <c r="R4606">
        <f t="shared" si="499"/>
        <v>1</v>
      </c>
      <c r="S4606">
        <f t="shared" si="500"/>
        <v>17</v>
      </c>
      <c r="T4606">
        <f t="shared" si="501"/>
        <v>17</v>
      </c>
      <c r="U4606">
        <f t="shared" si="502"/>
        <v>0</v>
      </c>
      <c r="V4606" t="str">
        <f t="shared" si="503"/>
        <v/>
      </c>
    </row>
    <row r="4607" spans="1:22" x14ac:dyDescent="0.2">
      <c r="A4607" t="s">
        <v>16016</v>
      </c>
      <c r="B4607" t="s">
        <v>215</v>
      </c>
      <c r="C4607">
        <v>50713930</v>
      </c>
      <c r="D4607">
        <v>50714058</v>
      </c>
      <c r="E4607">
        <v>129</v>
      </c>
      <c r="F4607" t="s">
        <v>74</v>
      </c>
      <c r="G4607" t="s">
        <v>1649</v>
      </c>
      <c r="H4607" t="s">
        <v>16017</v>
      </c>
      <c r="I4607">
        <v>3</v>
      </c>
      <c r="J4607">
        <v>1</v>
      </c>
      <c r="K4607">
        <v>2</v>
      </c>
      <c r="L4607">
        <v>0</v>
      </c>
      <c r="M4607">
        <v>0</v>
      </c>
      <c r="N4607">
        <v>0</v>
      </c>
      <c r="O4607" t="str">
        <f t="shared" si="497"/>
        <v/>
      </c>
      <c r="P4607">
        <f>IF(ISERROR(VLOOKUP(G4607,Genes!$A$2:$A$749,1,0)),0,1)</f>
        <v>1</v>
      </c>
      <c r="Q4607">
        <f t="shared" si="498"/>
        <v>0</v>
      </c>
      <c r="R4607">
        <f t="shared" si="499"/>
        <v>1</v>
      </c>
      <c r="S4607">
        <f t="shared" si="500"/>
        <v>18</v>
      </c>
      <c r="T4607">
        <f t="shared" si="501"/>
        <v>18</v>
      </c>
      <c r="U4607">
        <f t="shared" si="502"/>
        <v>0</v>
      </c>
      <c r="V4607" t="str">
        <f t="shared" si="503"/>
        <v/>
      </c>
    </row>
    <row r="4608" spans="1:22" x14ac:dyDescent="0.2">
      <c r="A4608" t="s">
        <v>16018</v>
      </c>
      <c r="B4608" t="s">
        <v>215</v>
      </c>
      <c r="C4608">
        <v>50708584</v>
      </c>
      <c r="D4608">
        <v>50708742</v>
      </c>
      <c r="E4608">
        <v>159</v>
      </c>
      <c r="F4608" t="s">
        <v>74</v>
      </c>
      <c r="G4608" t="s">
        <v>1649</v>
      </c>
      <c r="H4608" t="s">
        <v>16019</v>
      </c>
      <c r="I4608">
        <v>3</v>
      </c>
      <c r="J4608">
        <v>1</v>
      </c>
      <c r="K4608">
        <v>2</v>
      </c>
      <c r="L4608">
        <v>0</v>
      </c>
      <c r="M4608">
        <v>0</v>
      </c>
      <c r="N4608">
        <v>0</v>
      </c>
      <c r="O4608" t="str">
        <f t="shared" si="497"/>
        <v/>
      </c>
      <c r="P4608">
        <f>IF(ISERROR(VLOOKUP(G4608,Genes!$A$2:$A$749,1,0)),0,1)</f>
        <v>1</v>
      </c>
      <c r="Q4608">
        <f t="shared" si="498"/>
        <v>0</v>
      </c>
      <c r="R4608">
        <f t="shared" si="499"/>
        <v>1</v>
      </c>
      <c r="S4608">
        <f t="shared" si="500"/>
        <v>19</v>
      </c>
      <c r="T4608">
        <f t="shared" si="501"/>
        <v>19</v>
      </c>
      <c r="U4608">
        <f t="shared" si="502"/>
        <v>0</v>
      </c>
      <c r="V4608" t="str">
        <f t="shared" si="503"/>
        <v/>
      </c>
    </row>
    <row r="4609" spans="1:22" x14ac:dyDescent="0.2">
      <c r="A4609" t="s">
        <v>16020</v>
      </c>
      <c r="B4609" t="s">
        <v>215</v>
      </c>
      <c r="C4609">
        <v>50701163</v>
      </c>
      <c r="D4609">
        <v>50701298</v>
      </c>
      <c r="E4609">
        <v>136</v>
      </c>
      <c r="F4609" t="s">
        <v>74</v>
      </c>
      <c r="G4609" t="s">
        <v>1649</v>
      </c>
      <c r="H4609" t="s">
        <v>16021</v>
      </c>
      <c r="I4609">
        <v>3</v>
      </c>
      <c r="J4609">
        <v>1</v>
      </c>
      <c r="K4609">
        <v>2</v>
      </c>
      <c r="L4609">
        <v>0</v>
      </c>
      <c r="M4609">
        <v>0</v>
      </c>
      <c r="N4609">
        <v>0</v>
      </c>
      <c r="O4609" t="str">
        <f t="shared" si="497"/>
        <v/>
      </c>
      <c r="P4609">
        <f>IF(ISERROR(VLOOKUP(G4609,Genes!$A$2:$A$749,1,0)),0,1)</f>
        <v>1</v>
      </c>
      <c r="Q4609">
        <f t="shared" si="498"/>
        <v>0</v>
      </c>
      <c r="R4609">
        <f t="shared" si="499"/>
        <v>1</v>
      </c>
      <c r="S4609">
        <f t="shared" si="500"/>
        <v>20</v>
      </c>
      <c r="T4609">
        <f t="shared" si="501"/>
        <v>20</v>
      </c>
      <c r="U4609">
        <f t="shared" si="502"/>
        <v>0</v>
      </c>
      <c r="V4609" t="str">
        <f t="shared" si="503"/>
        <v/>
      </c>
    </row>
    <row r="4610" spans="1:22" x14ac:dyDescent="0.2">
      <c r="A4610" t="s">
        <v>16022</v>
      </c>
      <c r="B4610" t="s">
        <v>215</v>
      </c>
      <c r="C4610">
        <v>50691392</v>
      </c>
      <c r="D4610">
        <v>50691562</v>
      </c>
      <c r="E4610">
        <v>171</v>
      </c>
      <c r="F4610" t="s">
        <v>74</v>
      </c>
      <c r="G4610" t="s">
        <v>1649</v>
      </c>
      <c r="H4610" t="s">
        <v>16023</v>
      </c>
      <c r="I4610">
        <v>3</v>
      </c>
      <c r="J4610">
        <v>1</v>
      </c>
      <c r="K4610">
        <v>2</v>
      </c>
      <c r="L4610">
        <v>0</v>
      </c>
      <c r="M4610">
        <v>0</v>
      </c>
      <c r="N4610">
        <v>0</v>
      </c>
      <c r="O4610" t="str">
        <f t="shared" ref="O4610:O4673" si="504">IF(U4610=1,G4610,"")</f>
        <v>ERCC6</v>
      </c>
      <c r="P4610">
        <f>IF(ISERROR(VLOOKUP(G4610,Genes!$A$2:$A$749,1,0)),0,1)</f>
        <v>1</v>
      </c>
      <c r="Q4610">
        <f t="shared" ref="Q4610:Q4673" si="505">IF(G4610&lt;&gt;G4609,1,0)</f>
        <v>0</v>
      </c>
      <c r="R4610">
        <f t="shared" ref="R4610:R4673" si="506">IF(I4610=0,0,1)</f>
        <v>1</v>
      </c>
      <c r="S4610">
        <f t="shared" ref="S4610:S4673" si="507">IF(Q4610=1,R4610,S4609+R4610)</f>
        <v>21</v>
      </c>
      <c r="T4610">
        <f t="shared" ref="T4610:T4673" si="508">IF(Q4610=1,1,T4609+1)</f>
        <v>21</v>
      </c>
      <c r="U4610">
        <f t="shared" ref="U4610:U4673" si="509">IF(G4610&lt;&gt;G4611,1,0)</f>
        <v>1</v>
      </c>
      <c r="V4610">
        <f t="shared" ref="V4610:V4673" si="510">IF(U4610=1,S4610/T4610,"")</f>
        <v>1</v>
      </c>
    </row>
    <row r="4611" spans="1:22" x14ac:dyDescent="0.2">
      <c r="A4611" t="s">
        <v>16024</v>
      </c>
      <c r="B4611" t="s">
        <v>439</v>
      </c>
      <c r="C4611">
        <v>60240759</v>
      </c>
      <c r="D4611">
        <v>60240835</v>
      </c>
      <c r="E4611">
        <v>77</v>
      </c>
      <c r="F4611" t="s">
        <v>74</v>
      </c>
      <c r="G4611" t="s">
        <v>1656</v>
      </c>
      <c r="H4611" t="s">
        <v>16025</v>
      </c>
      <c r="I4611">
        <v>2</v>
      </c>
      <c r="J4611">
        <v>1</v>
      </c>
      <c r="K4611">
        <v>0</v>
      </c>
      <c r="L4611">
        <v>1</v>
      </c>
      <c r="M4611">
        <v>0</v>
      </c>
      <c r="N4611">
        <v>0</v>
      </c>
      <c r="O4611" t="str">
        <f t="shared" si="504"/>
        <v/>
      </c>
      <c r="P4611">
        <f>IF(ISERROR(VLOOKUP(G4611,Genes!$A$2:$A$749,1,0)),0,1)</f>
        <v>1</v>
      </c>
      <c r="Q4611">
        <f t="shared" si="505"/>
        <v>1</v>
      </c>
      <c r="R4611">
        <f t="shared" si="506"/>
        <v>1</v>
      </c>
      <c r="S4611">
        <f t="shared" si="507"/>
        <v>1</v>
      </c>
      <c r="T4611">
        <f t="shared" si="508"/>
        <v>1</v>
      </c>
      <c r="U4611">
        <f t="shared" si="509"/>
        <v>0</v>
      </c>
      <c r="V4611" t="str">
        <f t="shared" si="510"/>
        <v/>
      </c>
    </row>
    <row r="4612" spans="1:22" x14ac:dyDescent="0.2">
      <c r="A4612" t="s">
        <v>16026</v>
      </c>
      <c r="B4612" t="s">
        <v>439</v>
      </c>
      <c r="C4612">
        <v>60198269</v>
      </c>
      <c r="D4612">
        <v>60198335</v>
      </c>
      <c r="E4612">
        <v>67</v>
      </c>
      <c r="F4612" t="s">
        <v>74</v>
      </c>
      <c r="G4612" t="s">
        <v>1656</v>
      </c>
      <c r="H4612" t="s">
        <v>16027</v>
      </c>
      <c r="I4612">
        <v>2</v>
      </c>
      <c r="J4612">
        <v>0</v>
      </c>
      <c r="K4612">
        <v>2</v>
      </c>
      <c r="L4612">
        <v>0</v>
      </c>
      <c r="M4612">
        <v>0</v>
      </c>
      <c r="N4612">
        <v>0</v>
      </c>
      <c r="O4612" t="str">
        <f t="shared" si="504"/>
        <v/>
      </c>
      <c r="P4612">
        <f>IF(ISERROR(VLOOKUP(G4612,Genes!$A$2:$A$749,1,0)),0,1)</f>
        <v>1</v>
      </c>
      <c r="Q4612">
        <f t="shared" si="505"/>
        <v>0</v>
      </c>
      <c r="R4612">
        <f t="shared" si="506"/>
        <v>1</v>
      </c>
      <c r="S4612">
        <f t="shared" si="507"/>
        <v>2</v>
      </c>
      <c r="T4612">
        <f t="shared" si="508"/>
        <v>2</v>
      </c>
      <c r="U4612">
        <f t="shared" si="509"/>
        <v>0</v>
      </c>
      <c r="V4612" t="str">
        <f t="shared" si="510"/>
        <v/>
      </c>
    </row>
    <row r="4613" spans="1:22" x14ac:dyDescent="0.2">
      <c r="A4613" t="s">
        <v>16028</v>
      </c>
      <c r="B4613" t="s">
        <v>439</v>
      </c>
      <c r="C4613">
        <v>60195454</v>
      </c>
      <c r="D4613">
        <v>60195554</v>
      </c>
      <c r="E4613">
        <v>101</v>
      </c>
      <c r="F4613" t="s">
        <v>74</v>
      </c>
      <c r="G4613" t="s">
        <v>1656</v>
      </c>
      <c r="H4613" t="s">
        <v>16029</v>
      </c>
      <c r="I4613">
        <v>2</v>
      </c>
      <c r="J4613">
        <v>0</v>
      </c>
      <c r="K4613">
        <v>2</v>
      </c>
      <c r="L4613">
        <v>0</v>
      </c>
      <c r="M4613">
        <v>0</v>
      </c>
      <c r="N4613">
        <v>0</v>
      </c>
      <c r="O4613" t="str">
        <f t="shared" si="504"/>
        <v/>
      </c>
      <c r="P4613">
        <f>IF(ISERROR(VLOOKUP(G4613,Genes!$A$2:$A$749,1,0)),0,1)</f>
        <v>1</v>
      </c>
      <c r="Q4613">
        <f t="shared" si="505"/>
        <v>0</v>
      </c>
      <c r="R4613">
        <f t="shared" si="506"/>
        <v>1</v>
      </c>
      <c r="S4613">
        <f t="shared" si="507"/>
        <v>3</v>
      </c>
      <c r="T4613">
        <f t="shared" si="508"/>
        <v>3</v>
      </c>
      <c r="U4613">
        <f t="shared" si="509"/>
        <v>0</v>
      </c>
      <c r="V4613" t="str">
        <f t="shared" si="510"/>
        <v/>
      </c>
    </row>
    <row r="4614" spans="1:22" x14ac:dyDescent="0.2">
      <c r="A4614" t="s">
        <v>16030</v>
      </c>
      <c r="B4614" t="s">
        <v>439</v>
      </c>
      <c r="C4614">
        <v>60194103</v>
      </c>
      <c r="D4614">
        <v>60194227</v>
      </c>
      <c r="E4614">
        <v>125</v>
      </c>
      <c r="F4614" t="s">
        <v>74</v>
      </c>
      <c r="G4614" t="s">
        <v>1656</v>
      </c>
      <c r="H4614" t="s">
        <v>16031</v>
      </c>
      <c r="I4614">
        <v>3</v>
      </c>
      <c r="J4614">
        <v>1</v>
      </c>
      <c r="K4614">
        <v>2</v>
      </c>
      <c r="L4614">
        <v>0</v>
      </c>
      <c r="M4614">
        <v>0</v>
      </c>
      <c r="N4614">
        <v>0</v>
      </c>
      <c r="O4614" t="str">
        <f t="shared" si="504"/>
        <v/>
      </c>
      <c r="P4614">
        <f>IF(ISERROR(VLOOKUP(G4614,Genes!$A$2:$A$749,1,0)),0,1)</f>
        <v>1</v>
      </c>
      <c r="Q4614">
        <f t="shared" si="505"/>
        <v>0</v>
      </c>
      <c r="R4614">
        <f t="shared" si="506"/>
        <v>1</v>
      </c>
      <c r="S4614">
        <f t="shared" si="507"/>
        <v>4</v>
      </c>
      <c r="T4614">
        <f t="shared" si="508"/>
        <v>4</v>
      </c>
      <c r="U4614">
        <f t="shared" si="509"/>
        <v>0</v>
      </c>
      <c r="V4614" t="str">
        <f t="shared" si="510"/>
        <v/>
      </c>
    </row>
    <row r="4615" spans="1:22" x14ac:dyDescent="0.2">
      <c r="A4615" t="s">
        <v>16032</v>
      </c>
      <c r="B4615" t="s">
        <v>439</v>
      </c>
      <c r="C4615">
        <v>60186716</v>
      </c>
      <c r="D4615">
        <v>60186913</v>
      </c>
      <c r="E4615">
        <v>198</v>
      </c>
      <c r="F4615" t="s">
        <v>74</v>
      </c>
      <c r="G4615" t="s">
        <v>1656</v>
      </c>
      <c r="H4615" t="s">
        <v>16033</v>
      </c>
      <c r="I4615">
        <v>3</v>
      </c>
      <c r="J4615">
        <v>1</v>
      </c>
      <c r="K4615">
        <v>2</v>
      </c>
      <c r="L4615">
        <v>0</v>
      </c>
      <c r="M4615">
        <v>0</v>
      </c>
      <c r="N4615">
        <v>0</v>
      </c>
      <c r="O4615" t="str">
        <f t="shared" si="504"/>
        <v/>
      </c>
      <c r="P4615">
        <f>IF(ISERROR(VLOOKUP(G4615,Genes!$A$2:$A$749,1,0)),0,1)</f>
        <v>1</v>
      </c>
      <c r="Q4615">
        <f t="shared" si="505"/>
        <v>0</v>
      </c>
      <c r="R4615">
        <f t="shared" si="506"/>
        <v>1</v>
      </c>
      <c r="S4615">
        <f t="shared" si="507"/>
        <v>5</v>
      </c>
      <c r="T4615">
        <f t="shared" si="508"/>
        <v>5</v>
      </c>
      <c r="U4615">
        <f t="shared" si="509"/>
        <v>0</v>
      </c>
      <c r="V4615" t="str">
        <f t="shared" si="510"/>
        <v/>
      </c>
    </row>
    <row r="4616" spans="1:22" x14ac:dyDescent="0.2">
      <c r="A4616" t="s">
        <v>16034</v>
      </c>
      <c r="B4616" t="s">
        <v>439</v>
      </c>
      <c r="C4616">
        <v>60183267</v>
      </c>
      <c r="D4616">
        <v>60183347</v>
      </c>
      <c r="E4616">
        <v>81</v>
      </c>
      <c r="F4616" t="s">
        <v>74</v>
      </c>
      <c r="G4616" t="s">
        <v>1656</v>
      </c>
      <c r="H4616" t="s">
        <v>16035</v>
      </c>
      <c r="I4616">
        <v>2</v>
      </c>
      <c r="J4616">
        <v>0</v>
      </c>
      <c r="K4616">
        <v>2</v>
      </c>
      <c r="L4616">
        <v>0</v>
      </c>
      <c r="M4616">
        <v>0</v>
      </c>
      <c r="N4616">
        <v>0</v>
      </c>
      <c r="O4616" t="str">
        <f t="shared" si="504"/>
        <v/>
      </c>
      <c r="P4616">
        <f>IF(ISERROR(VLOOKUP(G4616,Genes!$A$2:$A$749,1,0)),0,1)</f>
        <v>1</v>
      </c>
      <c r="Q4616">
        <f t="shared" si="505"/>
        <v>0</v>
      </c>
      <c r="R4616">
        <f t="shared" si="506"/>
        <v>1</v>
      </c>
      <c r="S4616">
        <f t="shared" si="507"/>
        <v>6</v>
      </c>
      <c r="T4616">
        <f t="shared" si="508"/>
        <v>6</v>
      </c>
      <c r="U4616">
        <f t="shared" si="509"/>
        <v>0</v>
      </c>
      <c r="V4616" t="str">
        <f t="shared" si="510"/>
        <v/>
      </c>
    </row>
    <row r="4617" spans="1:22" x14ac:dyDescent="0.2">
      <c r="A4617" t="s">
        <v>16036</v>
      </c>
      <c r="B4617" t="s">
        <v>439</v>
      </c>
      <c r="C4617">
        <v>60170442</v>
      </c>
      <c r="D4617">
        <v>60170510</v>
      </c>
      <c r="E4617">
        <v>69</v>
      </c>
      <c r="F4617" t="s">
        <v>74</v>
      </c>
      <c r="G4617" t="s">
        <v>1656</v>
      </c>
      <c r="H4617" t="s">
        <v>16037</v>
      </c>
      <c r="I4617">
        <v>2</v>
      </c>
      <c r="J4617">
        <v>0</v>
      </c>
      <c r="K4617">
        <v>2</v>
      </c>
      <c r="L4617">
        <v>0</v>
      </c>
      <c r="M4617">
        <v>0</v>
      </c>
      <c r="N4617">
        <v>0</v>
      </c>
      <c r="O4617" t="str">
        <f t="shared" si="504"/>
        <v/>
      </c>
      <c r="P4617">
        <f>IF(ISERROR(VLOOKUP(G4617,Genes!$A$2:$A$749,1,0)),0,1)</f>
        <v>1</v>
      </c>
      <c r="Q4617">
        <f t="shared" si="505"/>
        <v>0</v>
      </c>
      <c r="R4617">
        <f t="shared" si="506"/>
        <v>1</v>
      </c>
      <c r="S4617">
        <f t="shared" si="507"/>
        <v>7</v>
      </c>
      <c r="T4617">
        <f t="shared" si="508"/>
        <v>7</v>
      </c>
      <c r="U4617">
        <f t="shared" si="509"/>
        <v>0</v>
      </c>
      <c r="V4617" t="str">
        <f t="shared" si="510"/>
        <v/>
      </c>
    </row>
    <row r="4618" spans="1:22" x14ac:dyDescent="0.2">
      <c r="A4618" t="s">
        <v>16038</v>
      </c>
      <c r="B4618" t="s">
        <v>439</v>
      </c>
      <c r="C4618">
        <v>60224691</v>
      </c>
      <c r="D4618">
        <v>60224786</v>
      </c>
      <c r="E4618">
        <v>96</v>
      </c>
      <c r="F4618" t="s">
        <v>74</v>
      </c>
      <c r="G4618" t="s">
        <v>1656</v>
      </c>
      <c r="H4618" t="s">
        <v>16039</v>
      </c>
      <c r="I4618">
        <v>2</v>
      </c>
      <c r="J4618">
        <v>0</v>
      </c>
      <c r="K4618">
        <v>2</v>
      </c>
      <c r="L4618">
        <v>0</v>
      </c>
      <c r="M4618">
        <v>0</v>
      </c>
      <c r="N4618">
        <v>0</v>
      </c>
      <c r="O4618" t="str">
        <f t="shared" si="504"/>
        <v/>
      </c>
      <c r="P4618">
        <f>IF(ISERROR(VLOOKUP(G4618,Genes!$A$2:$A$749,1,0)),0,1)</f>
        <v>1</v>
      </c>
      <c r="Q4618">
        <f t="shared" si="505"/>
        <v>0</v>
      </c>
      <c r="R4618">
        <f t="shared" si="506"/>
        <v>1</v>
      </c>
      <c r="S4618">
        <f t="shared" si="507"/>
        <v>8</v>
      </c>
      <c r="T4618">
        <f t="shared" si="508"/>
        <v>8</v>
      </c>
      <c r="U4618">
        <f t="shared" si="509"/>
        <v>0</v>
      </c>
      <c r="V4618" t="str">
        <f t="shared" si="510"/>
        <v/>
      </c>
    </row>
    <row r="4619" spans="1:22" x14ac:dyDescent="0.2">
      <c r="A4619" t="s">
        <v>16040</v>
      </c>
      <c r="B4619" t="s">
        <v>439</v>
      </c>
      <c r="C4619">
        <v>60217881</v>
      </c>
      <c r="D4619">
        <v>60217982</v>
      </c>
      <c r="E4619">
        <v>102</v>
      </c>
      <c r="F4619" t="s">
        <v>74</v>
      </c>
      <c r="G4619" t="s">
        <v>1656</v>
      </c>
      <c r="H4619" t="s">
        <v>16041</v>
      </c>
      <c r="I4619">
        <v>2</v>
      </c>
      <c r="J4619">
        <v>0</v>
      </c>
      <c r="K4619">
        <v>2</v>
      </c>
      <c r="L4619">
        <v>0</v>
      </c>
      <c r="M4619">
        <v>0</v>
      </c>
      <c r="N4619">
        <v>0</v>
      </c>
      <c r="O4619" t="str">
        <f t="shared" si="504"/>
        <v/>
      </c>
      <c r="P4619">
        <f>IF(ISERROR(VLOOKUP(G4619,Genes!$A$2:$A$749,1,0)),0,1)</f>
        <v>1</v>
      </c>
      <c r="Q4619">
        <f t="shared" si="505"/>
        <v>0</v>
      </c>
      <c r="R4619">
        <f t="shared" si="506"/>
        <v>1</v>
      </c>
      <c r="S4619">
        <f t="shared" si="507"/>
        <v>9</v>
      </c>
      <c r="T4619">
        <f t="shared" si="508"/>
        <v>9</v>
      </c>
      <c r="U4619">
        <f t="shared" si="509"/>
        <v>0</v>
      </c>
      <c r="V4619" t="str">
        <f t="shared" si="510"/>
        <v/>
      </c>
    </row>
    <row r="4620" spans="1:22" x14ac:dyDescent="0.2">
      <c r="A4620" t="s">
        <v>16042</v>
      </c>
      <c r="B4620" t="s">
        <v>439</v>
      </c>
      <c r="C4620">
        <v>60217881</v>
      </c>
      <c r="D4620">
        <v>60217981</v>
      </c>
      <c r="E4620">
        <v>101</v>
      </c>
      <c r="F4620" t="s">
        <v>74</v>
      </c>
      <c r="G4620" t="s">
        <v>1656</v>
      </c>
      <c r="H4620" t="s">
        <v>16043</v>
      </c>
      <c r="I4620">
        <v>2</v>
      </c>
      <c r="J4620">
        <v>0</v>
      </c>
      <c r="K4620">
        <v>2</v>
      </c>
      <c r="L4620">
        <v>0</v>
      </c>
      <c r="M4620">
        <v>0</v>
      </c>
      <c r="N4620">
        <v>0</v>
      </c>
      <c r="O4620" t="str">
        <f t="shared" si="504"/>
        <v/>
      </c>
      <c r="P4620">
        <f>IF(ISERROR(VLOOKUP(G4620,Genes!$A$2:$A$749,1,0)),0,1)</f>
        <v>1</v>
      </c>
      <c r="Q4620">
        <f t="shared" si="505"/>
        <v>0</v>
      </c>
      <c r="R4620">
        <f t="shared" si="506"/>
        <v>1</v>
      </c>
      <c r="S4620">
        <f t="shared" si="507"/>
        <v>10</v>
      </c>
      <c r="T4620">
        <f t="shared" si="508"/>
        <v>10</v>
      </c>
      <c r="U4620">
        <f t="shared" si="509"/>
        <v>0</v>
      </c>
      <c r="V4620" t="str">
        <f t="shared" si="510"/>
        <v/>
      </c>
    </row>
    <row r="4621" spans="1:22" x14ac:dyDescent="0.2">
      <c r="A4621" t="s">
        <v>16044</v>
      </c>
      <c r="B4621" t="s">
        <v>439</v>
      </c>
      <c r="C4621">
        <v>60214092</v>
      </c>
      <c r="D4621">
        <v>60214215</v>
      </c>
      <c r="E4621">
        <v>124</v>
      </c>
      <c r="F4621" t="s">
        <v>74</v>
      </c>
      <c r="G4621" t="s">
        <v>1656</v>
      </c>
      <c r="H4621" t="s">
        <v>16045</v>
      </c>
      <c r="I4621">
        <v>3</v>
      </c>
      <c r="J4621">
        <v>1</v>
      </c>
      <c r="K4621">
        <v>2</v>
      </c>
      <c r="L4621">
        <v>0</v>
      </c>
      <c r="M4621">
        <v>0</v>
      </c>
      <c r="N4621">
        <v>0</v>
      </c>
      <c r="O4621" t="str">
        <f t="shared" si="504"/>
        <v/>
      </c>
      <c r="P4621">
        <f>IF(ISERROR(VLOOKUP(G4621,Genes!$A$2:$A$749,1,0)),0,1)</f>
        <v>1</v>
      </c>
      <c r="Q4621">
        <f t="shared" si="505"/>
        <v>0</v>
      </c>
      <c r="R4621">
        <f t="shared" si="506"/>
        <v>1</v>
      </c>
      <c r="S4621">
        <f t="shared" si="507"/>
        <v>11</v>
      </c>
      <c r="T4621">
        <f t="shared" si="508"/>
        <v>11</v>
      </c>
      <c r="U4621">
        <f t="shared" si="509"/>
        <v>0</v>
      </c>
      <c r="V4621" t="str">
        <f t="shared" si="510"/>
        <v/>
      </c>
    </row>
    <row r="4622" spans="1:22" x14ac:dyDescent="0.2">
      <c r="A4622" t="s">
        <v>16046</v>
      </c>
      <c r="B4622" t="s">
        <v>439</v>
      </c>
      <c r="C4622">
        <v>60214092</v>
      </c>
      <c r="D4622">
        <v>60214113</v>
      </c>
      <c r="E4622">
        <v>22</v>
      </c>
      <c r="F4622" t="s">
        <v>74</v>
      </c>
      <c r="G4622" t="s">
        <v>1656</v>
      </c>
      <c r="H4622" t="s">
        <v>16047</v>
      </c>
      <c r="I4622">
        <v>3</v>
      </c>
      <c r="J4622">
        <v>1</v>
      </c>
      <c r="K4622">
        <v>0</v>
      </c>
      <c r="L4622">
        <v>1</v>
      </c>
      <c r="M4622">
        <v>1</v>
      </c>
      <c r="N4622">
        <v>0</v>
      </c>
      <c r="O4622" t="str">
        <f t="shared" si="504"/>
        <v/>
      </c>
      <c r="P4622">
        <f>IF(ISERROR(VLOOKUP(G4622,Genes!$A$2:$A$749,1,0)),0,1)</f>
        <v>1</v>
      </c>
      <c r="Q4622">
        <f t="shared" si="505"/>
        <v>0</v>
      </c>
      <c r="R4622">
        <f t="shared" si="506"/>
        <v>1</v>
      </c>
      <c r="S4622">
        <f t="shared" si="507"/>
        <v>12</v>
      </c>
      <c r="T4622">
        <f t="shared" si="508"/>
        <v>12</v>
      </c>
      <c r="U4622">
        <f t="shared" si="509"/>
        <v>0</v>
      </c>
      <c r="V4622" t="str">
        <f t="shared" si="510"/>
        <v/>
      </c>
    </row>
    <row r="4623" spans="1:22" x14ac:dyDescent="0.2">
      <c r="A4623" t="s">
        <v>16048</v>
      </c>
      <c r="B4623" t="s">
        <v>439</v>
      </c>
      <c r="C4623">
        <v>60200619</v>
      </c>
      <c r="D4623">
        <v>60200700</v>
      </c>
      <c r="E4623">
        <v>82</v>
      </c>
      <c r="F4623" t="s">
        <v>74</v>
      </c>
      <c r="G4623" t="s">
        <v>1656</v>
      </c>
      <c r="H4623" t="s">
        <v>16049</v>
      </c>
      <c r="I4623">
        <v>2</v>
      </c>
      <c r="J4623">
        <v>0</v>
      </c>
      <c r="K4623">
        <v>2</v>
      </c>
      <c r="L4623">
        <v>0</v>
      </c>
      <c r="M4623">
        <v>0</v>
      </c>
      <c r="N4623">
        <v>0</v>
      </c>
      <c r="O4623" t="str">
        <f t="shared" si="504"/>
        <v/>
      </c>
      <c r="P4623">
        <f>IF(ISERROR(VLOOKUP(G4623,Genes!$A$2:$A$749,1,0)),0,1)</f>
        <v>1</v>
      </c>
      <c r="Q4623">
        <f t="shared" si="505"/>
        <v>0</v>
      </c>
      <c r="R4623">
        <f t="shared" si="506"/>
        <v>1</v>
      </c>
      <c r="S4623">
        <f t="shared" si="507"/>
        <v>13</v>
      </c>
      <c r="T4623">
        <f t="shared" si="508"/>
        <v>13</v>
      </c>
      <c r="U4623">
        <f t="shared" si="509"/>
        <v>0</v>
      </c>
      <c r="V4623" t="str">
        <f t="shared" si="510"/>
        <v/>
      </c>
    </row>
    <row r="4624" spans="1:22" x14ac:dyDescent="0.2">
      <c r="A4624" t="s">
        <v>16050</v>
      </c>
      <c r="B4624" t="s">
        <v>439</v>
      </c>
      <c r="C4624">
        <v>60199475</v>
      </c>
      <c r="D4624">
        <v>60199543</v>
      </c>
      <c r="E4624">
        <v>69</v>
      </c>
      <c r="F4624" t="s">
        <v>74</v>
      </c>
      <c r="G4624" t="s">
        <v>1656</v>
      </c>
      <c r="H4624" t="s">
        <v>16051</v>
      </c>
      <c r="I4624">
        <v>2</v>
      </c>
      <c r="J4624">
        <v>0</v>
      </c>
      <c r="K4624">
        <v>2</v>
      </c>
      <c r="L4624">
        <v>0</v>
      </c>
      <c r="M4624">
        <v>0</v>
      </c>
      <c r="N4624">
        <v>0</v>
      </c>
      <c r="O4624" t="str">
        <f t="shared" si="504"/>
        <v/>
      </c>
      <c r="P4624">
        <f>IF(ISERROR(VLOOKUP(G4624,Genes!$A$2:$A$749,1,0)),0,1)</f>
        <v>1</v>
      </c>
      <c r="Q4624">
        <f t="shared" si="505"/>
        <v>0</v>
      </c>
      <c r="R4624">
        <f t="shared" si="506"/>
        <v>1</v>
      </c>
      <c r="S4624">
        <f t="shared" si="507"/>
        <v>14</v>
      </c>
      <c r="T4624">
        <f t="shared" si="508"/>
        <v>14</v>
      </c>
      <c r="U4624">
        <f t="shared" si="509"/>
        <v>0</v>
      </c>
      <c r="V4624" t="str">
        <f t="shared" si="510"/>
        <v/>
      </c>
    </row>
    <row r="4625" spans="1:22" x14ac:dyDescent="0.2">
      <c r="A4625" t="s">
        <v>16052</v>
      </c>
      <c r="B4625" t="s">
        <v>439</v>
      </c>
      <c r="C4625">
        <v>60199407</v>
      </c>
      <c r="D4625">
        <v>60199543</v>
      </c>
      <c r="E4625">
        <v>137</v>
      </c>
      <c r="F4625" t="s">
        <v>74</v>
      </c>
      <c r="G4625" t="s">
        <v>1656</v>
      </c>
      <c r="H4625" t="s">
        <v>16053</v>
      </c>
      <c r="I4625">
        <v>2</v>
      </c>
      <c r="J4625">
        <v>1</v>
      </c>
      <c r="K4625">
        <v>1</v>
      </c>
      <c r="L4625">
        <v>0</v>
      </c>
      <c r="M4625">
        <v>0</v>
      </c>
      <c r="N4625">
        <v>0</v>
      </c>
      <c r="O4625" t="str">
        <f t="shared" si="504"/>
        <v>ERCC8</v>
      </c>
      <c r="P4625">
        <f>IF(ISERROR(VLOOKUP(G4625,Genes!$A$2:$A$749,1,0)),0,1)</f>
        <v>1</v>
      </c>
      <c r="Q4625">
        <f t="shared" si="505"/>
        <v>0</v>
      </c>
      <c r="R4625">
        <f t="shared" si="506"/>
        <v>1</v>
      </c>
      <c r="S4625">
        <f t="shared" si="507"/>
        <v>15</v>
      </c>
      <c r="T4625">
        <f t="shared" si="508"/>
        <v>15</v>
      </c>
      <c r="U4625">
        <f t="shared" si="509"/>
        <v>1</v>
      </c>
      <c r="V4625">
        <f t="shared" si="510"/>
        <v>1</v>
      </c>
    </row>
    <row r="4626" spans="1:22" x14ac:dyDescent="0.2">
      <c r="A4626" t="s">
        <v>16054</v>
      </c>
      <c r="B4626" t="s">
        <v>256</v>
      </c>
      <c r="C4626">
        <v>37595441</v>
      </c>
      <c r="D4626">
        <v>37595547</v>
      </c>
      <c r="E4626">
        <v>107</v>
      </c>
      <c r="F4626" t="s">
        <v>66</v>
      </c>
      <c r="G4626" t="s">
        <v>1663</v>
      </c>
      <c r="H4626" t="s">
        <v>16055</v>
      </c>
      <c r="I4626">
        <v>2</v>
      </c>
      <c r="J4626">
        <v>0</v>
      </c>
      <c r="K4626">
        <v>2</v>
      </c>
      <c r="L4626">
        <v>0</v>
      </c>
      <c r="M4626">
        <v>0</v>
      </c>
      <c r="N4626">
        <v>0</v>
      </c>
      <c r="O4626" t="str">
        <f t="shared" si="504"/>
        <v/>
      </c>
      <c r="P4626">
        <f>IF(ISERROR(VLOOKUP(G4626,Genes!$A$2:$A$749,1,0)),0,1)</f>
        <v>1</v>
      </c>
      <c r="Q4626">
        <f t="shared" si="505"/>
        <v>1</v>
      </c>
      <c r="R4626">
        <f t="shared" si="506"/>
        <v>1</v>
      </c>
      <c r="S4626">
        <f t="shared" si="507"/>
        <v>1</v>
      </c>
      <c r="T4626">
        <f t="shared" si="508"/>
        <v>1</v>
      </c>
      <c r="U4626">
        <f t="shared" si="509"/>
        <v>0</v>
      </c>
      <c r="V4626" t="str">
        <f t="shared" si="510"/>
        <v/>
      </c>
    </row>
    <row r="4627" spans="1:22" x14ac:dyDescent="0.2">
      <c r="A4627" t="s">
        <v>16056</v>
      </c>
      <c r="B4627" t="s">
        <v>256</v>
      </c>
      <c r="C4627">
        <v>37607913</v>
      </c>
      <c r="D4627">
        <v>37608004</v>
      </c>
      <c r="E4627">
        <v>92</v>
      </c>
      <c r="F4627" t="s">
        <v>66</v>
      </c>
      <c r="G4627" t="s">
        <v>1663</v>
      </c>
      <c r="H4627" t="s">
        <v>16057</v>
      </c>
      <c r="I4627">
        <v>2</v>
      </c>
      <c r="J4627">
        <v>0</v>
      </c>
      <c r="K4627">
        <v>2</v>
      </c>
      <c r="L4627">
        <v>0</v>
      </c>
      <c r="M4627">
        <v>0</v>
      </c>
      <c r="N4627">
        <v>0</v>
      </c>
      <c r="O4627" t="str">
        <f t="shared" si="504"/>
        <v/>
      </c>
      <c r="P4627">
        <f>IF(ISERROR(VLOOKUP(G4627,Genes!$A$2:$A$749,1,0)),0,1)</f>
        <v>1</v>
      </c>
      <c r="Q4627">
        <f t="shared" si="505"/>
        <v>0</v>
      </c>
      <c r="R4627">
        <f t="shared" si="506"/>
        <v>1</v>
      </c>
      <c r="S4627">
        <f t="shared" si="507"/>
        <v>2</v>
      </c>
      <c r="T4627">
        <f t="shared" si="508"/>
        <v>2</v>
      </c>
      <c r="U4627">
        <f t="shared" si="509"/>
        <v>0</v>
      </c>
      <c r="V4627" t="str">
        <f t="shared" si="510"/>
        <v/>
      </c>
    </row>
    <row r="4628" spans="1:22" x14ac:dyDescent="0.2">
      <c r="A4628" t="s">
        <v>16058</v>
      </c>
      <c r="B4628" t="s">
        <v>256</v>
      </c>
      <c r="C4628">
        <v>37609144</v>
      </c>
      <c r="D4628">
        <v>37609233</v>
      </c>
      <c r="E4628">
        <v>90</v>
      </c>
      <c r="F4628" t="s">
        <v>66</v>
      </c>
      <c r="G4628" t="s">
        <v>1663</v>
      </c>
      <c r="H4628" t="s">
        <v>16059</v>
      </c>
      <c r="I4628">
        <v>2</v>
      </c>
      <c r="J4628">
        <v>0</v>
      </c>
      <c r="K4628">
        <v>2</v>
      </c>
      <c r="L4628">
        <v>0</v>
      </c>
      <c r="M4628">
        <v>0</v>
      </c>
      <c r="N4628">
        <v>0</v>
      </c>
      <c r="O4628" t="str">
        <f t="shared" si="504"/>
        <v/>
      </c>
      <c r="P4628">
        <f>IF(ISERROR(VLOOKUP(G4628,Genes!$A$2:$A$749,1,0)),0,1)</f>
        <v>1</v>
      </c>
      <c r="Q4628">
        <f t="shared" si="505"/>
        <v>0</v>
      </c>
      <c r="R4628">
        <f t="shared" si="506"/>
        <v>1</v>
      </c>
      <c r="S4628">
        <f t="shared" si="507"/>
        <v>3</v>
      </c>
      <c r="T4628">
        <f t="shared" si="508"/>
        <v>3</v>
      </c>
      <c r="U4628">
        <f t="shared" si="509"/>
        <v>0</v>
      </c>
      <c r="V4628" t="str">
        <f t="shared" si="510"/>
        <v/>
      </c>
    </row>
    <row r="4629" spans="1:22" x14ac:dyDescent="0.2">
      <c r="A4629" t="s">
        <v>16060</v>
      </c>
      <c r="B4629" t="s">
        <v>256</v>
      </c>
      <c r="C4629">
        <v>37610968</v>
      </c>
      <c r="D4629">
        <v>37611047</v>
      </c>
      <c r="E4629">
        <v>80</v>
      </c>
      <c r="F4629" t="s">
        <v>66</v>
      </c>
      <c r="G4629" t="s">
        <v>1663</v>
      </c>
      <c r="H4629" t="s">
        <v>16061</v>
      </c>
      <c r="I4629">
        <v>2</v>
      </c>
      <c r="J4629">
        <v>0</v>
      </c>
      <c r="K4629">
        <v>2</v>
      </c>
      <c r="L4629">
        <v>0</v>
      </c>
      <c r="M4629">
        <v>0</v>
      </c>
      <c r="N4629">
        <v>0</v>
      </c>
      <c r="O4629" t="str">
        <f t="shared" si="504"/>
        <v/>
      </c>
      <c r="P4629">
        <f>IF(ISERROR(VLOOKUP(G4629,Genes!$A$2:$A$749,1,0)),0,1)</f>
        <v>1</v>
      </c>
      <c r="Q4629">
        <f t="shared" si="505"/>
        <v>0</v>
      </c>
      <c r="R4629">
        <f t="shared" si="506"/>
        <v>1</v>
      </c>
      <c r="S4629">
        <f t="shared" si="507"/>
        <v>4</v>
      </c>
      <c r="T4629">
        <f t="shared" si="508"/>
        <v>4</v>
      </c>
      <c r="U4629">
        <f t="shared" si="509"/>
        <v>0</v>
      </c>
      <c r="V4629" t="str">
        <f t="shared" si="510"/>
        <v/>
      </c>
    </row>
    <row r="4630" spans="1:22" x14ac:dyDescent="0.2">
      <c r="A4630" t="s">
        <v>16062</v>
      </c>
      <c r="B4630" t="s">
        <v>256</v>
      </c>
      <c r="C4630">
        <v>37611433</v>
      </c>
      <c r="D4630">
        <v>37611633</v>
      </c>
      <c r="E4630">
        <v>201</v>
      </c>
      <c r="F4630" t="s">
        <v>66</v>
      </c>
      <c r="G4630" t="s">
        <v>1663</v>
      </c>
      <c r="H4630" t="s">
        <v>16063</v>
      </c>
      <c r="I4630">
        <v>3</v>
      </c>
      <c r="J4630">
        <v>1</v>
      </c>
      <c r="K4630">
        <v>2</v>
      </c>
      <c r="L4630">
        <v>0</v>
      </c>
      <c r="M4630">
        <v>0</v>
      </c>
      <c r="N4630">
        <v>0</v>
      </c>
      <c r="O4630" t="str">
        <f t="shared" si="504"/>
        <v/>
      </c>
      <c r="P4630">
        <f>IF(ISERROR(VLOOKUP(G4630,Genes!$A$2:$A$749,1,0)),0,1)</f>
        <v>1</v>
      </c>
      <c r="Q4630">
        <f t="shared" si="505"/>
        <v>0</v>
      </c>
      <c r="R4630">
        <f t="shared" si="506"/>
        <v>1</v>
      </c>
      <c r="S4630">
        <f t="shared" si="507"/>
        <v>5</v>
      </c>
      <c r="T4630">
        <f t="shared" si="508"/>
        <v>5</v>
      </c>
      <c r="U4630">
        <f t="shared" si="509"/>
        <v>0</v>
      </c>
      <c r="V4630" t="str">
        <f t="shared" si="510"/>
        <v/>
      </c>
    </row>
    <row r="4631" spans="1:22" x14ac:dyDescent="0.2">
      <c r="A4631" t="s">
        <v>16064</v>
      </c>
      <c r="B4631" t="s">
        <v>256</v>
      </c>
      <c r="C4631">
        <v>37597883</v>
      </c>
      <c r="D4631">
        <v>37597964</v>
      </c>
      <c r="E4631">
        <v>82</v>
      </c>
      <c r="F4631" t="s">
        <v>66</v>
      </c>
      <c r="G4631" t="s">
        <v>1663</v>
      </c>
      <c r="H4631" t="s">
        <v>16065</v>
      </c>
      <c r="I4631">
        <v>2</v>
      </c>
      <c r="J4631">
        <v>0</v>
      </c>
      <c r="K4631">
        <v>2</v>
      </c>
      <c r="L4631">
        <v>0</v>
      </c>
      <c r="M4631">
        <v>0</v>
      </c>
      <c r="N4631">
        <v>0</v>
      </c>
      <c r="O4631" t="str">
        <f t="shared" si="504"/>
        <v/>
      </c>
      <c r="P4631">
        <f>IF(ISERROR(VLOOKUP(G4631,Genes!$A$2:$A$749,1,0)),0,1)</f>
        <v>1</v>
      </c>
      <c r="Q4631">
        <f t="shared" si="505"/>
        <v>0</v>
      </c>
      <c r="R4631">
        <f t="shared" si="506"/>
        <v>1</v>
      </c>
      <c r="S4631">
        <f t="shared" si="507"/>
        <v>6</v>
      </c>
      <c r="T4631">
        <f t="shared" si="508"/>
        <v>6</v>
      </c>
      <c r="U4631">
        <f t="shared" si="509"/>
        <v>0</v>
      </c>
      <c r="V4631" t="str">
        <f t="shared" si="510"/>
        <v/>
      </c>
    </row>
    <row r="4632" spans="1:22" x14ac:dyDescent="0.2">
      <c r="A4632" t="s">
        <v>16066</v>
      </c>
      <c r="B4632" t="s">
        <v>256</v>
      </c>
      <c r="C4632">
        <v>37599290</v>
      </c>
      <c r="D4632">
        <v>37599336</v>
      </c>
      <c r="E4632">
        <v>47</v>
      </c>
      <c r="F4632" t="s">
        <v>66</v>
      </c>
      <c r="G4632" t="s">
        <v>1663</v>
      </c>
      <c r="H4632" t="s">
        <v>16067</v>
      </c>
      <c r="I4632">
        <v>2</v>
      </c>
      <c r="J4632">
        <v>2</v>
      </c>
      <c r="K4632">
        <v>0</v>
      </c>
      <c r="L4632">
        <v>0</v>
      </c>
      <c r="M4632">
        <v>0</v>
      </c>
      <c r="N4632">
        <v>0</v>
      </c>
      <c r="O4632" t="str">
        <f t="shared" si="504"/>
        <v/>
      </c>
      <c r="P4632">
        <f>IF(ISERROR(VLOOKUP(G4632,Genes!$A$2:$A$749,1,0)),0,1)</f>
        <v>1</v>
      </c>
      <c r="Q4632">
        <f t="shared" si="505"/>
        <v>0</v>
      </c>
      <c r="R4632">
        <f t="shared" si="506"/>
        <v>1</v>
      </c>
      <c r="S4632">
        <f t="shared" si="507"/>
        <v>7</v>
      </c>
      <c r="T4632">
        <f t="shared" si="508"/>
        <v>7</v>
      </c>
      <c r="U4632">
        <f t="shared" si="509"/>
        <v>0</v>
      </c>
      <c r="V4632" t="str">
        <f t="shared" si="510"/>
        <v/>
      </c>
    </row>
    <row r="4633" spans="1:22" x14ac:dyDescent="0.2">
      <c r="A4633" t="s">
        <v>16068</v>
      </c>
      <c r="B4633" t="s">
        <v>256</v>
      </c>
      <c r="C4633">
        <v>37601873</v>
      </c>
      <c r="D4633">
        <v>37601934</v>
      </c>
      <c r="E4633">
        <v>62</v>
      </c>
      <c r="F4633" t="s">
        <v>66</v>
      </c>
      <c r="G4633" t="s">
        <v>1663</v>
      </c>
      <c r="H4633" t="s">
        <v>16069</v>
      </c>
      <c r="I4633">
        <v>2</v>
      </c>
      <c r="J4633">
        <v>0</v>
      </c>
      <c r="K4633">
        <v>2</v>
      </c>
      <c r="L4633">
        <v>0</v>
      </c>
      <c r="M4633">
        <v>0</v>
      </c>
      <c r="N4633">
        <v>0</v>
      </c>
      <c r="O4633" t="str">
        <f t="shared" si="504"/>
        <v/>
      </c>
      <c r="P4633">
        <f>IF(ISERROR(VLOOKUP(G4633,Genes!$A$2:$A$749,1,0)),0,1)</f>
        <v>1</v>
      </c>
      <c r="Q4633">
        <f t="shared" si="505"/>
        <v>0</v>
      </c>
      <c r="R4633">
        <f t="shared" si="506"/>
        <v>1</v>
      </c>
      <c r="S4633">
        <f t="shared" si="507"/>
        <v>8</v>
      </c>
      <c r="T4633">
        <f t="shared" si="508"/>
        <v>8</v>
      </c>
      <c r="U4633">
        <f t="shared" si="509"/>
        <v>0</v>
      </c>
      <c r="V4633" t="str">
        <f t="shared" si="510"/>
        <v/>
      </c>
    </row>
    <row r="4634" spans="1:22" x14ac:dyDescent="0.2">
      <c r="A4634" t="s">
        <v>16070</v>
      </c>
      <c r="B4634" t="s">
        <v>256</v>
      </c>
      <c r="C4634">
        <v>37601883</v>
      </c>
      <c r="D4634">
        <v>37601934</v>
      </c>
      <c r="E4634">
        <v>52</v>
      </c>
      <c r="F4634" t="s">
        <v>66</v>
      </c>
      <c r="G4634" t="s">
        <v>1663</v>
      </c>
      <c r="H4634" t="s">
        <v>16071</v>
      </c>
      <c r="I4634">
        <v>2</v>
      </c>
      <c r="J4634">
        <v>1</v>
      </c>
      <c r="K4634">
        <v>0</v>
      </c>
      <c r="L4634">
        <v>1</v>
      </c>
      <c r="M4634">
        <v>0</v>
      </c>
      <c r="N4634">
        <v>0</v>
      </c>
      <c r="O4634" t="str">
        <f t="shared" si="504"/>
        <v/>
      </c>
      <c r="P4634">
        <f>IF(ISERROR(VLOOKUP(G4634,Genes!$A$2:$A$749,1,0)),0,1)</f>
        <v>1</v>
      </c>
      <c r="Q4634">
        <f t="shared" si="505"/>
        <v>0</v>
      </c>
      <c r="R4634">
        <f t="shared" si="506"/>
        <v>1</v>
      </c>
      <c r="S4634">
        <f t="shared" si="507"/>
        <v>9</v>
      </c>
      <c r="T4634">
        <f t="shared" si="508"/>
        <v>9</v>
      </c>
      <c r="U4634">
        <f t="shared" si="509"/>
        <v>0</v>
      </c>
      <c r="V4634" t="str">
        <f t="shared" si="510"/>
        <v/>
      </c>
    </row>
    <row r="4635" spans="1:22" x14ac:dyDescent="0.2">
      <c r="A4635" t="s">
        <v>16072</v>
      </c>
      <c r="B4635" t="s">
        <v>256</v>
      </c>
      <c r="C4635">
        <v>37602089</v>
      </c>
      <c r="D4635">
        <v>37602214</v>
      </c>
      <c r="E4635">
        <v>126</v>
      </c>
      <c r="F4635" t="s">
        <v>66</v>
      </c>
      <c r="G4635" t="s">
        <v>1663</v>
      </c>
      <c r="H4635" t="s">
        <v>16073</v>
      </c>
      <c r="I4635">
        <v>6</v>
      </c>
      <c r="J4635">
        <v>0</v>
      </c>
      <c r="K4635">
        <v>2</v>
      </c>
      <c r="L4635">
        <v>1</v>
      </c>
      <c r="M4635">
        <v>1</v>
      </c>
      <c r="N4635">
        <v>2</v>
      </c>
      <c r="O4635" t="str">
        <f t="shared" si="504"/>
        <v/>
      </c>
      <c r="P4635">
        <f>IF(ISERROR(VLOOKUP(G4635,Genes!$A$2:$A$749,1,0)),0,1)</f>
        <v>1</v>
      </c>
      <c r="Q4635">
        <f t="shared" si="505"/>
        <v>0</v>
      </c>
      <c r="R4635">
        <f t="shared" si="506"/>
        <v>1</v>
      </c>
      <c r="S4635">
        <f t="shared" si="507"/>
        <v>10</v>
      </c>
      <c r="T4635">
        <f t="shared" si="508"/>
        <v>10</v>
      </c>
      <c r="U4635">
        <f t="shared" si="509"/>
        <v>0</v>
      </c>
      <c r="V4635" t="str">
        <f t="shared" si="510"/>
        <v/>
      </c>
    </row>
    <row r="4636" spans="1:22" x14ac:dyDescent="0.2">
      <c r="A4636" t="s">
        <v>16074</v>
      </c>
      <c r="B4636" t="s">
        <v>256</v>
      </c>
      <c r="C4636">
        <v>37603087</v>
      </c>
      <c r="D4636">
        <v>37603121</v>
      </c>
      <c r="E4636">
        <v>35</v>
      </c>
      <c r="F4636" t="s">
        <v>66</v>
      </c>
      <c r="G4636" t="s">
        <v>1663</v>
      </c>
      <c r="H4636" t="s">
        <v>16075</v>
      </c>
      <c r="I4636">
        <v>2</v>
      </c>
      <c r="J4636">
        <v>2</v>
      </c>
      <c r="K4636">
        <v>0</v>
      </c>
      <c r="L4636">
        <v>0</v>
      </c>
      <c r="M4636">
        <v>0</v>
      </c>
      <c r="N4636">
        <v>0</v>
      </c>
      <c r="O4636" t="str">
        <f t="shared" si="504"/>
        <v/>
      </c>
      <c r="P4636">
        <f>IF(ISERROR(VLOOKUP(G4636,Genes!$A$2:$A$749,1,0)),0,1)</f>
        <v>1</v>
      </c>
      <c r="Q4636">
        <f t="shared" si="505"/>
        <v>0</v>
      </c>
      <c r="R4636">
        <f t="shared" si="506"/>
        <v>1</v>
      </c>
      <c r="S4636">
        <f t="shared" si="507"/>
        <v>11</v>
      </c>
      <c r="T4636">
        <f t="shared" si="508"/>
        <v>11</v>
      </c>
      <c r="U4636">
        <f t="shared" si="509"/>
        <v>0</v>
      </c>
      <c r="V4636" t="str">
        <f t="shared" si="510"/>
        <v/>
      </c>
    </row>
    <row r="4637" spans="1:22" x14ac:dyDescent="0.2">
      <c r="A4637" t="s">
        <v>16076</v>
      </c>
      <c r="B4637" t="s">
        <v>256</v>
      </c>
      <c r="C4637">
        <v>37607077</v>
      </c>
      <c r="D4637">
        <v>37607150</v>
      </c>
      <c r="E4637">
        <v>74</v>
      </c>
      <c r="F4637" t="s">
        <v>66</v>
      </c>
      <c r="G4637" t="s">
        <v>1663</v>
      </c>
      <c r="H4637" t="s">
        <v>16077</v>
      </c>
      <c r="I4637">
        <v>3</v>
      </c>
      <c r="J4637">
        <v>0</v>
      </c>
      <c r="K4637">
        <v>2</v>
      </c>
      <c r="L4637">
        <v>0</v>
      </c>
      <c r="M4637">
        <v>0</v>
      </c>
      <c r="N4637">
        <v>1</v>
      </c>
      <c r="O4637" t="str">
        <f t="shared" si="504"/>
        <v/>
      </c>
      <c r="P4637">
        <f>IF(ISERROR(VLOOKUP(G4637,Genes!$A$2:$A$749,1,0)),0,1)</f>
        <v>1</v>
      </c>
      <c r="Q4637">
        <f t="shared" si="505"/>
        <v>0</v>
      </c>
      <c r="R4637">
        <f t="shared" si="506"/>
        <v>1</v>
      </c>
      <c r="S4637">
        <f t="shared" si="507"/>
        <v>12</v>
      </c>
      <c r="T4637">
        <f t="shared" si="508"/>
        <v>12</v>
      </c>
      <c r="U4637">
        <f t="shared" si="509"/>
        <v>0</v>
      </c>
      <c r="V4637" t="str">
        <f t="shared" si="510"/>
        <v/>
      </c>
    </row>
    <row r="4638" spans="1:22" x14ac:dyDescent="0.2">
      <c r="A4638" t="s">
        <v>16078</v>
      </c>
      <c r="B4638" t="s">
        <v>256</v>
      </c>
      <c r="C4638">
        <v>37607312</v>
      </c>
      <c r="D4638">
        <v>37607370</v>
      </c>
      <c r="E4638">
        <v>59</v>
      </c>
      <c r="F4638" t="s">
        <v>66</v>
      </c>
      <c r="G4638" t="s">
        <v>1663</v>
      </c>
      <c r="H4638" t="s">
        <v>16079</v>
      </c>
      <c r="I4638">
        <v>3</v>
      </c>
      <c r="J4638">
        <v>2</v>
      </c>
      <c r="K4638">
        <v>0</v>
      </c>
      <c r="L4638">
        <v>0</v>
      </c>
      <c r="M4638">
        <v>0</v>
      </c>
      <c r="N4638">
        <v>1</v>
      </c>
      <c r="O4638" t="str">
        <f t="shared" si="504"/>
        <v>ERLIN2</v>
      </c>
      <c r="P4638">
        <f>IF(ISERROR(VLOOKUP(G4638,Genes!$A$2:$A$749,1,0)),0,1)</f>
        <v>1</v>
      </c>
      <c r="Q4638">
        <f t="shared" si="505"/>
        <v>0</v>
      </c>
      <c r="R4638">
        <f t="shared" si="506"/>
        <v>1</v>
      </c>
      <c r="S4638">
        <f t="shared" si="507"/>
        <v>13</v>
      </c>
      <c r="T4638">
        <f t="shared" si="508"/>
        <v>13</v>
      </c>
      <c r="U4638">
        <f t="shared" si="509"/>
        <v>1</v>
      </c>
      <c r="V4638">
        <f t="shared" si="510"/>
        <v>1</v>
      </c>
    </row>
    <row r="4639" spans="1:22" x14ac:dyDescent="0.2">
      <c r="A4639" t="s">
        <v>16080</v>
      </c>
      <c r="B4639" t="s">
        <v>256</v>
      </c>
      <c r="C4639">
        <v>27633032</v>
      </c>
      <c r="D4639">
        <v>27633084</v>
      </c>
      <c r="E4639">
        <v>53</v>
      </c>
      <c r="F4639" t="s">
        <v>66</v>
      </c>
      <c r="G4639" t="s">
        <v>1670</v>
      </c>
      <c r="H4639" t="s">
        <v>16081</v>
      </c>
      <c r="I4639">
        <v>2</v>
      </c>
      <c r="J4639">
        <v>2</v>
      </c>
      <c r="K4639">
        <v>0</v>
      </c>
      <c r="L4639">
        <v>0</v>
      </c>
      <c r="M4639">
        <v>0</v>
      </c>
      <c r="N4639">
        <v>0</v>
      </c>
      <c r="O4639" t="str">
        <f t="shared" si="504"/>
        <v/>
      </c>
      <c r="P4639">
        <f>IF(ISERROR(VLOOKUP(G4639,Genes!$A$2:$A$749,1,0)),0,1)</f>
        <v>1</v>
      </c>
      <c r="Q4639">
        <f t="shared" si="505"/>
        <v>1</v>
      </c>
      <c r="R4639">
        <f t="shared" si="506"/>
        <v>1</v>
      </c>
      <c r="S4639">
        <f t="shared" si="507"/>
        <v>1</v>
      </c>
      <c r="T4639">
        <f t="shared" si="508"/>
        <v>1</v>
      </c>
      <c r="U4639">
        <f t="shared" si="509"/>
        <v>0</v>
      </c>
      <c r="V4639" t="str">
        <f t="shared" si="510"/>
        <v/>
      </c>
    </row>
    <row r="4640" spans="1:22" x14ac:dyDescent="0.2">
      <c r="A4640" t="s">
        <v>16082</v>
      </c>
      <c r="B4640" t="s">
        <v>256</v>
      </c>
      <c r="C4640">
        <v>27660823</v>
      </c>
      <c r="D4640">
        <v>27660890</v>
      </c>
      <c r="E4640">
        <v>68</v>
      </c>
      <c r="F4640" t="s">
        <v>66</v>
      </c>
      <c r="G4640" t="s">
        <v>1670</v>
      </c>
      <c r="H4640" t="s">
        <v>16083</v>
      </c>
      <c r="I4640">
        <v>3</v>
      </c>
      <c r="J4640">
        <v>0</v>
      </c>
      <c r="K4640">
        <v>2</v>
      </c>
      <c r="L4640">
        <v>1</v>
      </c>
      <c r="M4640">
        <v>0</v>
      </c>
      <c r="N4640">
        <v>0</v>
      </c>
      <c r="O4640" t="str">
        <f t="shared" si="504"/>
        <v/>
      </c>
      <c r="P4640">
        <f>IF(ISERROR(VLOOKUP(G4640,Genes!$A$2:$A$749,1,0)),0,1)</f>
        <v>1</v>
      </c>
      <c r="Q4640">
        <f t="shared" si="505"/>
        <v>0</v>
      </c>
      <c r="R4640">
        <f t="shared" si="506"/>
        <v>1</v>
      </c>
      <c r="S4640">
        <f t="shared" si="507"/>
        <v>2</v>
      </c>
      <c r="T4640">
        <f t="shared" si="508"/>
        <v>2</v>
      </c>
      <c r="U4640">
        <f t="shared" si="509"/>
        <v>0</v>
      </c>
      <c r="V4640" t="str">
        <f t="shared" si="510"/>
        <v/>
      </c>
    </row>
    <row r="4641" spans="1:22" x14ac:dyDescent="0.2">
      <c r="A4641" t="s">
        <v>16084</v>
      </c>
      <c r="B4641" t="s">
        <v>256</v>
      </c>
      <c r="C4641">
        <v>27660823</v>
      </c>
      <c r="D4641">
        <v>27660955</v>
      </c>
      <c r="E4641">
        <v>133</v>
      </c>
      <c r="F4641" t="s">
        <v>66</v>
      </c>
      <c r="G4641" t="s">
        <v>1670</v>
      </c>
      <c r="H4641" t="s">
        <v>16085</v>
      </c>
      <c r="I4641">
        <v>3</v>
      </c>
      <c r="J4641">
        <v>1</v>
      </c>
      <c r="K4641">
        <v>2</v>
      </c>
      <c r="L4641">
        <v>0</v>
      </c>
      <c r="M4641">
        <v>0</v>
      </c>
      <c r="N4641">
        <v>0</v>
      </c>
      <c r="O4641" t="str">
        <f t="shared" si="504"/>
        <v/>
      </c>
      <c r="P4641">
        <f>IF(ISERROR(VLOOKUP(G4641,Genes!$A$2:$A$749,1,0)),0,1)</f>
        <v>1</v>
      </c>
      <c r="Q4641">
        <f t="shared" si="505"/>
        <v>0</v>
      </c>
      <c r="R4641">
        <f t="shared" si="506"/>
        <v>1</v>
      </c>
      <c r="S4641">
        <f t="shared" si="507"/>
        <v>3</v>
      </c>
      <c r="T4641">
        <f t="shared" si="508"/>
        <v>3</v>
      </c>
      <c r="U4641">
        <f t="shared" si="509"/>
        <v>0</v>
      </c>
      <c r="V4641" t="str">
        <f t="shared" si="510"/>
        <v/>
      </c>
    </row>
    <row r="4642" spans="1:22" x14ac:dyDescent="0.2">
      <c r="A4642" t="s">
        <v>16086</v>
      </c>
      <c r="B4642" t="s">
        <v>256</v>
      </c>
      <c r="C4642">
        <v>27665711</v>
      </c>
      <c r="D4642">
        <v>27665745</v>
      </c>
      <c r="E4642">
        <v>35</v>
      </c>
      <c r="F4642" t="s">
        <v>66</v>
      </c>
      <c r="G4642" t="s">
        <v>1670</v>
      </c>
      <c r="H4642" t="s">
        <v>16087</v>
      </c>
      <c r="I4642">
        <v>2</v>
      </c>
      <c r="J4642">
        <v>2</v>
      </c>
      <c r="K4642">
        <v>0</v>
      </c>
      <c r="L4642">
        <v>0</v>
      </c>
      <c r="M4642">
        <v>0</v>
      </c>
      <c r="N4642">
        <v>0</v>
      </c>
      <c r="O4642" t="str">
        <f t="shared" si="504"/>
        <v/>
      </c>
      <c r="P4642">
        <f>IF(ISERROR(VLOOKUP(G4642,Genes!$A$2:$A$749,1,0)),0,1)</f>
        <v>1</v>
      </c>
      <c r="Q4642">
        <f t="shared" si="505"/>
        <v>0</v>
      </c>
      <c r="R4642">
        <f t="shared" si="506"/>
        <v>1</v>
      </c>
      <c r="S4642">
        <f t="shared" si="507"/>
        <v>4</v>
      </c>
      <c r="T4642">
        <f t="shared" si="508"/>
        <v>4</v>
      </c>
      <c r="U4642">
        <f t="shared" si="509"/>
        <v>0</v>
      </c>
      <c r="V4642" t="str">
        <f t="shared" si="510"/>
        <v/>
      </c>
    </row>
    <row r="4643" spans="1:22" x14ac:dyDescent="0.2">
      <c r="A4643" t="s">
        <v>16088</v>
      </c>
      <c r="B4643" t="s">
        <v>256</v>
      </c>
      <c r="C4643">
        <v>27633879</v>
      </c>
      <c r="D4643">
        <v>27634686</v>
      </c>
      <c r="E4643">
        <v>808</v>
      </c>
      <c r="F4643" t="s">
        <v>66</v>
      </c>
      <c r="G4643" t="s">
        <v>1670</v>
      </c>
      <c r="H4643" t="s">
        <v>16089</v>
      </c>
      <c r="I4643">
        <v>13</v>
      </c>
      <c r="J4643">
        <v>11</v>
      </c>
      <c r="K4643">
        <v>2</v>
      </c>
      <c r="L4643">
        <v>0</v>
      </c>
      <c r="M4643">
        <v>0</v>
      </c>
      <c r="N4643">
        <v>0</v>
      </c>
      <c r="O4643" t="str">
        <f t="shared" si="504"/>
        <v/>
      </c>
      <c r="P4643">
        <f>IF(ISERROR(VLOOKUP(G4643,Genes!$A$2:$A$749,1,0)),0,1)</f>
        <v>1</v>
      </c>
      <c r="Q4643">
        <f t="shared" si="505"/>
        <v>0</v>
      </c>
      <c r="R4643">
        <f t="shared" si="506"/>
        <v>1</v>
      </c>
      <c r="S4643">
        <f t="shared" si="507"/>
        <v>5</v>
      </c>
      <c r="T4643">
        <f t="shared" si="508"/>
        <v>5</v>
      </c>
      <c r="U4643">
        <f t="shared" si="509"/>
        <v>0</v>
      </c>
      <c r="V4643" t="str">
        <f t="shared" si="510"/>
        <v/>
      </c>
    </row>
    <row r="4644" spans="1:22" x14ac:dyDescent="0.2">
      <c r="A4644" t="s">
        <v>16090</v>
      </c>
      <c r="B4644" t="s">
        <v>256</v>
      </c>
      <c r="C4644">
        <v>27637691</v>
      </c>
      <c r="D4644">
        <v>27637784</v>
      </c>
      <c r="E4644">
        <v>94</v>
      </c>
      <c r="F4644" t="s">
        <v>66</v>
      </c>
      <c r="G4644" t="s">
        <v>1670</v>
      </c>
      <c r="H4644" t="s">
        <v>16091</v>
      </c>
      <c r="I4644">
        <v>2</v>
      </c>
      <c r="J4644">
        <v>0</v>
      </c>
      <c r="K4644">
        <v>2</v>
      </c>
      <c r="L4644">
        <v>0</v>
      </c>
      <c r="M4644">
        <v>0</v>
      </c>
      <c r="N4644">
        <v>0</v>
      </c>
      <c r="O4644" t="str">
        <f t="shared" si="504"/>
        <v/>
      </c>
      <c r="P4644">
        <f>IF(ISERROR(VLOOKUP(G4644,Genes!$A$2:$A$749,1,0)),0,1)</f>
        <v>1</v>
      </c>
      <c r="Q4644">
        <f t="shared" si="505"/>
        <v>0</v>
      </c>
      <c r="R4644">
        <f t="shared" si="506"/>
        <v>1</v>
      </c>
      <c r="S4644">
        <f t="shared" si="507"/>
        <v>6</v>
      </c>
      <c r="T4644">
        <f t="shared" si="508"/>
        <v>6</v>
      </c>
      <c r="U4644">
        <f t="shared" si="509"/>
        <v>0</v>
      </c>
      <c r="V4644" t="str">
        <f t="shared" si="510"/>
        <v/>
      </c>
    </row>
    <row r="4645" spans="1:22" x14ac:dyDescent="0.2">
      <c r="A4645" t="s">
        <v>16092</v>
      </c>
      <c r="B4645" t="s">
        <v>256</v>
      </c>
      <c r="C4645">
        <v>27641517</v>
      </c>
      <c r="D4645">
        <v>27641574</v>
      </c>
      <c r="E4645">
        <v>58</v>
      </c>
      <c r="F4645" t="s">
        <v>66</v>
      </c>
      <c r="G4645" t="s">
        <v>1670</v>
      </c>
      <c r="H4645" t="s">
        <v>16093</v>
      </c>
      <c r="I4645">
        <v>2</v>
      </c>
      <c r="J4645">
        <v>2</v>
      </c>
      <c r="K4645">
        <v>0</v>
      </c>
      <c r="L4645">
        <v>0</v>
      </c>
      <c r="M4645">
        <v>0</v>
      </c>
      <c r="N4645">
        <v>0</v>
      </c>
      <c r="O4645" t="str">
        <f t="shared" si="504"/>
        <v/>
      </c>
      <c r="P4645">
        <f>IF(ISERROR(VLOOKUP(G4645,Genes!$A$2:$A$749,1,0)),0,1)</f>
        <v>1</v>
      </c>
      <c r="Q4645">
        <f t="shared" si="505"/>
        <v>0</v>
      </c>
      <c r="R4645">
        <f t="shared" si="506"/>
        <v>1</v>
      </c>
      <c r="S4645">
        <f t="shared" si="507"/>
        <v>7</v>
      </c>
      <c r="T4645">
        <f t="shared" si="508"/>
        <v>7</v>
      </c>
      <c r="U4645">
        <f t="shared" si="509"/>
        <v>0</v>
      </c>
      <c r="V4645" t="str">
        <f t="shared" si="510"/>
        <v/>
      </c>
    </row>
    <row r="4646" spans="1:22" x14ac:dyDescent="0.2">
      <c r="A4646" t="s">
        <v>16094</v>
      </c>
      <c r="B4646" t="s">
        <v>256</v>
      </c>
      <c r="C4646">
        <v>27645402</v>
      </c>
      <c r="D4646">
        <v>27645519</v>
      </c>
      <c r="E4646">
        <v>118</v>
      </c>
      <c r="F4646" t="s">
        <v>66</v>
      </c>
      <c r="G4646" t="s">
        <v>1670</v>
      </c>
      <c r="H4646" t="s">
        <v>16095</v>
      </c>
      <c r="I4646">
        <v>2</v>
      </c>
      <c r="J4646">
        <v>0</v>
      </c>
      <c r="K4646">
        <v>2</v>
      </c>
      <c r="L4646">
        <v>0</v>
      </c>
      <c r="M4646">
        <v>0</v>
      </c>
      <c r="N4646">
        <v>0</v>
      </c>
      <c r="O4646" t="str">
        <f t="shared" si="504"/>
        <v/>
      </c>
      <c r="P4646">
        <f>IF(ISERROR(VLOOKUP(G4646,Genes!$A$2:$A$749,1,0)),0,1)</f>
        <v>1</v>
      </c>
      <c r="Q4646">
        <f t="shared" si="505"/>
        <v>0</v>
      </c>
      <c r="R4646">
        <f t="shared" si="506"/>
        <v>1</v>
      </c>
      <c r="S4646">
        <f t="shared" si="507"/>
        <v>8</v>
      </c>
      <c r="T4646">
        <f t="shared" si="508"/>
        <v>8</v>
      </c>
      <c r="U4646">
        <f t="shared" si="509"/>
        <v>0</v>
      </c>
      <c r="V4646" t="str">
        <f t="shared" si="510"/>
        <v/>
      </c>
    </row>
    <row r="4647" spans="1:22" x14ac:dyDescent="0.2">
      <c r="A4647" t="s">
        <v>16096</v>
      </c>
      <c r="B4647" t="s">
        <v>256</v>
      </c>
      <c r="C4647">
        <v>27646364</v>
      </c>
      <c r="D4647">
        <v>27646495</v>
      </c>
      <c r="E4647">
        <v>132</v>
      </c>
      <c r="F4647" t="s">
        <v>66</v>
      </c>
      <c r="G4647" t="s">
        <v>1670</v>
      </c>
      <c r="H4647" t="s">
        <v>16097</v>
      </c>
      <c r="I4647">
        <v>3</v>
      </c>
      <c r="J4647">
        <v>1</v>
      </c>
      <c r="K4647">
        <v>2</v>
      </c>
      <c r="L4647">
        <v>0</v>
      </c>
      <c r="M4647">
        <v>0</v>
      </c>
      <c r="N4647">
        <v>0</v>
      </c>
      <c r="O4647" t="str">
        <f t="shared" si="504"/>
        <v/>
      </c>
      <c r="P4647">
        <f>IF(ISERROR(VLOOKUP(G4647,Genes!$A$2:$A$749,1,0)),0,1)</f>
        <v>1</v>
      </c>
      <c r="Q4647">
        <f t="shared" si="505"/>
        <v>0</v>
      </c>
      <c r="R4647">
        <f t="shared" si="506"/>
        <v>1</v>
      </c>
      <c r="S4647">
        <f t="shared" si="507"/>
        <v>9</v>
      </c>
      <c r="T4647">
        <f t="shared" si="508"/>
        <v>9</v>
      </c>
      <c r="U4647">
        <f t="shared" si="509"/>
        <v>0</v>
      </c>
      <c r="V4647" t="str">
        <f t="shared" si="510"/>
        <v/>
      </c>
    </row>
    <row r="4648" spans="1:22" x14ac:dyDescent="0.2">
      <c r="A4648" t="s">
        <v>16098</v>
      </c>
      <c r="B4648" t="s">
        <v>256</v>
      </c>
      <c r="C4648">
        <v>27649480</v>
      </c>
      <c r="D4648">
        <v>27649569</v>
      </c>
      <c r="E4648">
        <v>90</v>
      </c>
      <c r="F4648" t="s">
        <v>66</v>
      </c>
      <c r="G4648" t="s">
        <v>1670</v>
      </c>
      <c r="H4648" t="s">
        <v>16099</v>
      </c>
      <c r="I4648">
        <v>2</v>
      </c>
      <c r="J4648">
        <v>0</v>
      </c>
      <c r="K4648">
        <v>2</v>
      </c>
      <c r="L4648">
        <v>0</v>
      </c>
      <c r="M4648">
        <v>0</v>
      </c>
      <c r="N4648">
        <v>0</v>
      </c>
      <c r="O4648" t="str">
        <f t="shared" si="504"/>
        <v/>
      </c>
      <c r="P4648">
        <f>IF(ISERROR(VLOOKUP(G4648,Genes!$A$2:$A$749,1,0)),0,1)</f>
        <v>1</v>
      </c>
      <c r="Q4648">
        <f t="shared" si="505"/>
        <v>0</v>
      </c>
      <c r="R4648">
        <f t="shared" si="506"/>
        <v>1</v>
      </c>
      <c r="S4648">
        <f t="shared" si="507"/>
        <v>10</v>
      </c>
      <c r="T4648">
        <f t="shared" si="508"/>
        <v>10</v>
      </c>
      <c r="U4648">
        <f t="shared" si="509"/>
        <v>0</v>
      </c>
      <c r="V4648" t="str">
        <f t="shared" si="510"/>
        <v/>
      </c>
    </row>
    <row r="4649" spans="1:22" x14ac:dyDescent="0.2">
      <c r="A4649" t="s">
        <v>16100</v>
      </c>
      <c r="B4649" t="s">
        <v>256</v>
      </c>
      <c r="C4649">
        <v>27650185</v>
      </c>
      <c r="D4649">
        <v>27650328</v>
      </c>
      <c r="E4649">
        <v>144</v>
      </c>
      <c r="F4649" t="s">
        <v>66</v>
      </c>
      <c r="G4649" t="s">
        <v>1670</v>
      </c>
      <c r="H4649" t="s">
        <v>16101</v>
      </c>
      <c r="I4649">
        <v>3</v>
      </c>
      <c r="J4649">
        <v>1</v>
      </c>
      <c r="K4649">
        <v>2</v>
      </c>
      <c r="L4649">
        <v>0</v>
      </c>
      <c r="M4649">
        <v>0</v>
      </c>
      <c r="N4649">
        <v>0</v>
      </c>
      <c r="O4649" t="str">
        <f t="shared" si="504"/>
        <v/>
      </c>
      <c r="P4649">
        <f>IF(ISERROR(VLOOKUP(G4649,Genes!$A$2:$A$749,1,0)),0,1)</f>
        <v>1</v>
      </c>
      <c r="Q4649">
        <f t="shared" si="505"/>
        <v>0</v>
      </c>
      <c r="R4649">
        <f t="shared" si="506"/>
        <v>1</v>
      </c>
      <c r="S4649">
        <f t="shared" si="507"/>
        <v>11</v>
      </c>
      <c r="T4649">
        <f t="shared" si="508"/>
        <v>11</v>
      </c>
      <c r="U4649">
        <f t="shared" si="509"/>
        <v>0</v>
      </c>
      <c r="V4649" t="str">
        <f t="shared" si="510"/>
        <v/>
      </c>
    </row>
    <row r="4650" spans="1:22" x14ac:dyDescent="0.2">
      <c r="A4650" t="s">
        <v>16102</v>
      </c>
      <c r="B4650" t="s">
        <v>256</v>
      </c>
      <c r="C4650">
        <v>27657058</v>
      </c>
      <c r="D4650">
        <v>27657233</v>
      </c>
      <c r="E4650">
        <v>176</v>
      </c>
      <c r="F4650" t="s">
        <v>66</v>
      </c>
      <c r="G4650" t="s">
        <v>1670</v>
      </c>
      <c r="H4650" t="s">
        <v>16103</v>
      </c>
      <c r="I4650">
        <v>3</v>
      </c>
      <c r="J4650">
        <v>1</v>
      </c>
      <c r="K4650">
        <v>2</v>
      </c>
      <c r="L4650">
        <v>0</v>
      </c>
      <c r="M4650">
        <v>0</v>
      </c>
      <c r="N4650">
        <v>0</v>
      </c>
      <c r="O4650" t="str">
        <f t="shared" si="504"/>
        <v>ESCO2</v>
      </c>
      <c r="P4650">
        <f>IF(ISERROR(VLOOKUP(G4650,Genes!$A$2:$A$749,1,0)),0,1)</f>
        <v>1</v>
      </c>
      <c r="Q4650">
        <f t="shared" si="505"/>
        <v>0</v>
      </c>
      <c r="R4650">
        <f t="shared" si="506"/>
        <v>1</v>
      </c>
      <c r="S4650">
        <f t="shared" si="507"/>
        <v>12</v>
      </c>
      <c r="T4650">
        <f t="shared" si="508"/>
        <v>12</v>
      </c>
      <c r="U4650">
        <f t="shared" si="509"/>
        <v>1</v>
      </c>
      <c r="V4650">
        <f t="shared" si="510"/>
        <v>1</v>
      </c>
    </row>
    <row r="4651" spans="1:22" x14ac:dyDescent="0.2">
      <c r="A4651" t="s">
        <v>16104</v>
      </c>
      <c r="B4651" t="s">
        <v>192</v>
      </c>
      <c r="C4651">
        <v>51869524</v>
      </c>
      <c r="D4651">
        <v>51869580</v>
      </c>
      <c r="E4651">
        <v>57</v>
      </c>
      <c r="F4651" t="s">
        <v>74</v>
      </c>
      <c r="G4651" t="s">
        <v>1677</v>
      </c>
      <c r="H4651" t="s">
        <v>16105</v>
      </c>
      <c r="I4651">
        <v>2</v>
      </c>
      <c r="J4651">
        <v>2</v>
      </c>
      <c r="K4651">
        <v>0</v>
      </c>
      <c r="L4651">
        <v>0</v>
      </c>
      <c r="M4651">
        <v>0</v>
      </c>
      <c r="N4651">
        <v>0</v>
      </c>
      <c r="O4651" t="str">
        <f t="shared" si="504"/>
        <v/>
      </c>
      <c r="P4651">
        <f>IF(ISERROR(VLOOKUP(G4651,Genes!$A$2:$A$749,1,0)),0,1)</f>
        <v>1</v>
      </c>
      <c r="Q4651">
        <f t="shared" si="505"/>
        <v>1</v>
      </c>
      <c r="R4651">
        <f t="shared" si="506"/>
        <v>1</v>
      </c>
      <c r="S4651">
        <f t="shared" si="507"/>
        <v>1</v>
      </c>
      <c r="T4651">
        <f t="shared" si="508"/>
        <v>1</v>
      </c>
      <c r="U4651">
        <f t="shared" si="509"/>
        <v>0</v>
      </c>
      <c r="V4651" t="str">
        <f t="shared" si="510"/>
        <v/>
      </c>
    </row>
    <row r="4652" spans="1:22" x14ac:dyDescent="0.2">
      <c r="A4652" t="s">
        <v>16106</v>
      </c>
      <c r="B4652" t="s">
        <v>192</v>
      </c>
      <c r="C4652">
        <v>51857404</v>
      </c>
      <c r="D4652">
        <v>51857892</v>
      </c>
      <c r="E4652">
        <v>489</v>
      </c>
      <c r="F4652" t="s">
        <v>74</v>
      </c>
      <c r="G4652" t="s">
        <v>1677</v>
      </c>
      <c r="H4652" t="s">
        <v>16107</v>
      </c>
      <c r="I4652">
        <v>6</v>
      </c>
      <c r="J4652">
        <v>5</v>
      </c>
      <c r="K4652">
        <v>1</v>
      </c>
      <c r="L4652">
        <v>0</v>
      </c>
      <c r="M4652">
        <v>0</v>
      </c>
      <c r="N4652">
        <v>0</v>
      </c>
      <c r="O4652" t="str">
        <f t="shared" si="504"/>
        <v/>
      </c>
      <c r="P4652">
        <f>IF(ISERROR(VLOOKUP(G4652,Genes!$A$2:$A$749,1,0)),0,1)</f>
        <v>1</v>
      </c>
      <c r="Q4652">
        <f t="shared" si="505"/>
        <v>0</v>
      </c>
      <c r="R4652">
        <f t="shared" si="506"/>
        <v>1</v>
      </c>
      <c r="S4652">
        <f t="shared" si="507"/>
        <v>2</v>
      </c>
      <c r="T4652">
        <f t="shared" si="508"/>
        <v>2</v>
      </c>
      <c r="U4652">
        <f t="shared" si="509"/>
        <v>0</v>
      </c>
      <c r="V4652" t="str">
        <f t="shared" si="510"/>
        <v/>
      </c>
    </row>
    <row r="4653" spans="1:22" x14ac:dyDescent="0.2">
      <c r="A4653" t="s">
        <v>16108</v>
      </c>
      <c r="B4653" t="s">
        <v>192</v>
      </c>
      <c r="C4653">
        <v>51857404</v>
      </c>
      <c r="D4653">
        <v>51857562</v>
      </c>
      <c r="E4653">
        <v>159</v>
      </c>
      <c r="F4653" t="s">
        <v>74</v>
      </c>
      <c r="G4653" t="s">
        <v>1677</v>
      </c>
      <c r="H4653" t="s">
        <v>16109</v>
      </c>
      <c r="I4653">
        <v>4</v>
      </c>
      <c r="J4653">
        <v>0</v>
      </c>
      <c r="K4653">
        <v>2</v>
      </c>
      <c r="L4653">
        <v>1</v>
      </c>
      <c r="M4653">
        <v>0</v>
      </c>
      <c r="N4653">
        <v>1</v>
      </c>
      <c r="O4653" t="str">
        <f t="shared" si="504"/>
        <v/>
      </c>
      <c r="P4653">
        <f>IF(ISERROR(VLOOKUP(G4653,Genes!$A$2:$A$749,1,0)),0,1)</f>
        <v>1</v>
      </c>
      <c r="Q4653">
        <f t="shared" si="505"/>
        <v>0</v>
      </c>
      <c r="R4653">
        <f t="shared" si="506"/>
        <v>1</v>
      </c>
      <c r="S4653">
        <f t="shared" si="507"/>
        <v>3</v>
      </c>
      <c r="T4653">
        <f t="shared" si="508"/>
        <v>3</v>
      </c>
      <c r="U4653">
        <f t="shared" si="509"/>
        <v>0</v>
      </c>
      <c r="V4653" t="str">
        <f t="shared" si="510"/>
        <v/>
      </c>
    </row>
    <row r="4654" spans="1:22" x14ac:dyDescent="0.2">
      <c r="A4654" t="s">
        <v>16110</v>
      </c>
      <c r="B4654" t="s">
        <v>192</v>
      </c>
      <c r="C4654">
        <v>51856386</v>
      </c>
      <c r="D4654">
        <v>51856544</v>
      </c>
      <c r="E4654">
        <v>159</v>
      </c>
      <c r="F4654" t="s">
        <v>74</v>
      </c>
      <c r="G4654" t="s">
        <v>1677</v>
      </c>
      <c r="H4654" t="s">
        <v>16111</v>
      </c>
      <c r="I4654">
        <v>3</v>
      </c>
      <c r="J4654">
        <v>1</v>
      </c>
      <c r="K4654">
        <v>2</v>
      </c>
      <c r="L4654">
        <v>0</v>
      </c>
      <c r="M4654">
        <v>0</v>
      </c>
      <c r="N4654">
        <v>0</v>
      </c>
      <c r="O4654" t="str">
        <f t="shared" si="504"/>
        <v/>
      </c>
      <c r="P4654">
        <f>IF(ISERROR(VLOOKUP(G4654,Genes!$A$2:$A$749,1,0)),0,1)</f>
        <v>1</v>
      </c>
      <c r="Q4654">
        <f t="shared" si="505"/>
        <v>0</v>
      </c>
      <c r="R4654">
        <f t="shared" si="506"/>
        <v>1</v>
      </c>
      <c r="S4654">
        <f t="shared" si="507"/>
        <v>4</v>
      </c>
      <c r="T4654">
        <f t="shared" si="508"/>
        <v>4</v>
      </c>
      <c r="U4654">
        <f t="shared" si="509"/>
        <v>0</v>
      </c>
      <c r="V4654" t="str">
        <f t="shared" si="510"/>
        <v/>
      </c>
    </row>
    <row r="4655" spans="1:22" x14ac:dyDescent="0.2">
      <c r="A4655" t="s">
        <v>16112</v>
      </c>
      <c r="B4655" t="s">
        <v>192</v>
      </c>
      <c r="C4655">
        <v>51853583</v>
      </c>
      <c r="D4655">
        <v>51853645</v>
      </c>
      <c r="E4655">
        <v>63</v>
      </c>
      <c r="F4655" t="s">
        <v>74</v>
      </c>
      <c r="G4655" t="s">
        <v>1677</v>
      </c>
      <c r="H4655" t="s">
        <v>16113</v>
      </c>
      <c r="I4655">
        <v>2</v>
      </c>
      <c r="J4655">
        <v>0</v>
      </c>
      <c r="K4655">
        <v>2</v>
      </c>
      <c r="L4655">
        <v>0</v>
      </c>
      <c r="M4655">
        <v>0</v>
      </c>
      <c r="N4655">
        <v>0</v>
      </c>
      <c r="O4655" t="str">
        <f t="shared" si="504"/>
        <v/>
      </c>
      <c r="P4655">
        <f>IF(ISERROR(VLOOKUP(G4655,Genes!$A$2:$A$749,1,0)),0,1)</f>
        <v>1</v>
      </c>
      <c r="Q4655">
        <f t="shared" si="505"/>
        <v>0</v>
      </c>
      <c r="R4655">
        <f t="shared" si="506"/>
        <v>1</v>
      </c>
      <c r="S4655">
        <f t="shared" si="507"/>
        <v>5</v>
      </c>
      <c r="T4655">
        <f t="shared" si="508"/>
        <v>5</v>
      </c>
      <c r="U4655">
        <f t="shared" si="509"/>
        <v>0</v>
      </c>
      <c r="V4655" t="str">
        <f t="shared" si="510"/>
        <v/>
      </c>
    </row>
    <row r="4656" spans="1:22" x14ac:dyDescent="0.2">
      <c r="A4656" t="s">
        <v>16114</v>
      </c>
      <c r="B4656" t="s">
        <v>192</v>
      </c>
      <c r="C4656">
        <v>51850154</v>
      </c>
      <c r="D4656">
        <v>51850312</v>
      </c>
      <c r="E4656">
        <v>159</v>
      </c>
      <c r="F4656" t="s">
        <v>74</v>
      </c>
      <c r="G4656" t="s">
        <v>1677</v>
      </c>
      <c r="H4656" t="s">
        <v>16115</v>
      </c>
      <c r="I4656">
        <v>3</v>
      </c>
      <c r="J4656">
        <v>1</v>
      </c>
      <c r="K4656">
        <v>2</v>
      </c>
      <c r="L4656">
        <v>0</v>
      </c>
      <c r="M4656">
        <v>0</v>
      </c>
      <c r="N4656">
        <v>0</v>
      </c>
      <c r="O4656" t="str">
        <f t="shared" si="504"/>
        <v/>
      </c>
      <c r="P4656">
        <f>IF(ISERROR(VLOOKUP(G4656,Genes!$A$2:$A$749,1,0)),0,1)</f>
        <v>1</v>
      </c>
      <c r="Q4656">
        <f t="shared" si="505"/>
        <v>0</v>
      </c>
      <c r="R4656">
        <f t="shared" si="506"/>
        <v>1</v>
      </c>
      <c r="S4656">
        <f t="shared" si="507"/>
        <v>6</v>
      </c>
      <c r="T4656">
        <f t="shared" si="508"/>
        <v>6</v>
      </c>
      <c r="U4656">
        <f t="shared" si="509"/>
        <v>0</v>
      </c>
      <c r="V4656" t="str">
        <f t="shared" si="510"/>
        <v/>
      </c>
    </row>
    <row r="4657" spans="1:22" x14ac:dyDescent="0.2">
      <c r="A4657" t="s">
        <v>16116</v>
      </c>
      <c r="B4657" t="s">
        <v>192</v>
      </c>
      <c r="C4657">
        <v>51848465</v>
      </c>
      <c r="D4657">
        <v>51848635</v>
      </c>
      <c r="E4657">
        <v>171</v>
      </c>
      <c r="F4657" t="s">
        <v>74</v>
      </c>
      <c r="G4657" t="s">
        <v>1677</v>
      </c>
      <c r="H4657" t="s">
        <v>16117</v>
      </c>
      <c r="I4657">
        <v>3</v>
      </c>
      <c r="J4657">
        <v>1</v>
      </c>
      <c r="K4657">
        <v>2</v>
      </c>
      <c r="L4657">
        <v>0</v>
      </c>
      <c r="M4657">
        <v>0</v>
      </c>
      <c r="N4657">
        <v>0</v>
      </c>
      <c r="O4657" t="str">
        <f t="shared" si="504"/>
        <v>ETFB</v>
      </c>
      <c r="P4657">
        <f>IF(ISERROR(VLOOKUP(G4657,Genes!$A$2:$A$749,1,0)),0,1)</f>
        <v>1</v>
      </c>
      <c r="Q4657">
        <f t="shared" si="505"/>
        <v>0</v>
      </c>
      <c r="R4657">
        <f t="shared" si="506"/>
        <v>1</v>
      </c>
      <c r="S4657">
        <f t="shared" si="507"/>
        <v>7</v>
      </c>
      <c r="T4657">
        <f t="shared" si="508"/>
        <v>7</v>
      </c>
      <c r="U4657">
        <f t="shared" si="509"/>
        <v>1</v>
      </c>
      <c r="V4657">
        <f t="shared" si="510"/>
        <v>1</v>
      </c>
    </row>
    <row r="4658" spans="1:22" x14ac:dyDescent="0.2">
      <c r="A4658" t="s">
        <v>16118</v>
      </c>
      <c r="B4658" t="s">
        <v>192</v>
      </c>
      <c r="C4658">
        <v>44031249</v>
      </c>
      <c r="D4658">
        <v>44031329</v>
      </c>
      <c r="E4658">
        <v>81</v>
      </c>
      <c r="F4658" t="s">
        <v>74</v>
      </c>
      <c r="G4658" t="s">
        <v>1684</v>
      </c>
      <c r="H4658" t="s">
        <v>16119</v>
      </c>
      <c r="I4658">
        <v>2</v>
      </c>
      <c r="J4658">
        <v>0</v>
      </c>
      <c r="K4658">
        <v>2</v>
      </c>
      <c r="L4658">
        <v>0</v>
      </c>
      <c r="M4658">
        <v>0</v>
      </c>
      <c r="N4658">
        <v>0</v>
      </c>
      <c r="O4658" t="str">
        <f t="shared" si="504"/>
        <v/>
      </c>
      <c r="P4658">
        <f>IF(ISERROR(VLOOKUP(G4658,Genes!$A$2:$A$749,1,0)),0,1)</f>
        <v>1</v>
      </c>
      <c r="Q4658">
        <f t="shared" si="505"/>
        <v>1</v>
      </c>
      <c r="R4658">
        <f t="shared" si="506"/>
        <v>1</v>
      </c>
      <c r="S4658">
        <f t="shared" si="507"/>
        <v>1</v>
      </c>
      <c r="T4658">
        <f t="shared" si="508"/>
        <v>1</v>
      </c>
      <c r="U4658">
        <f t="shared" si="509"/>
        <v>0</v>
      </c>
      <c r="V4658" t="str">
        <f t="shared" si="510"/>
        <v/>
      </c>
    </row>
    <row r="4659" spans="1:22" x14ac:dyDescent="0.2">
      <c r="A4659" t="s">
        <v>16120</v>
      </c>
      <c r="B4659" t="s">
        <v>192</v>
      </c>
      <c r="C4659">
        <v>44030667</v>
      </c>
      <c r="D4659">
        <v>44030811</v>
      </c>
      <c r="E4659">
        <v>145</v>
      </c>
      <c r="F4659" t="s">
        <v>74</v>
      </c>
      <c r="G4659" t="s">
        <v>1684</v>
      </c>
      <c r="H4659" t="s">
        <v>16121</v>
      </c>
      <c r="I4659">
        <v>3</v>
      </c>
      <c r="J4659">
        <v>1</v>
      </c>
      <c r="K4659">
        <v>2</v>
      </c>
      <c r="L4659">
        <v>0</v>
      </c>
      <c r="M4659">
        <v>0</v>
      </c>
      <c r="N4659">
        <v>0</v>
      </c>
      <c r="O4659" t="str">
        <f t="shared" si="504"/>
        <v/>
      </c>
      <c r="P4659">
        <f>IF(ISERROR(VLOOKUP(G4659,Genes!$A$2:$A$749,1,0)),0,1)</f>
        <v>1</v>
      </c>
      <c r="Q4659">
        <f t="shared" si="505"/>
        <v>0</v>
      </c>
      <c r="R4659">
        <f t="shared" si="506"/>
        <v>1</v>
      </c>
      <c r="S4659">
        <f t="shared" si="507"/>
        <v>2</v>
      </c>
      <c r="T4659">
        <f t="shared" si="508"/>
        <v>2</v>
      </c>
      <c r="U4659">
        <f t="shared" si="509"/>
        <v>0</v>
      </c>
      <c r="V4659" t="str">
        <f t="shared" si="510"/>
        <v/>
      </c>
    </row>
    <row r="4660" spans="1:22" x14ac:dyDescent="0.2">
      <c r="A4660" t="s">
        <v>16122</v>
      </c>
      <c r="B4660" t="s">
        <v>192</v>
      </c>
      <c r="C4660">
        <v>44030667</v>
      </c>
      <c r="D4660">
        <v>44030672</v>
      </c>
      <c r="E4660">
        <v>6</v>
      </c>
      <c r="F4660" t="s">
        <v>74</v>
      </c>
      <c r="G4660" t="s">
        <v>1684</v>
      </c>
      <c r="H4660" t="s">
        <v>16123</v>
      </c>
      <c r="I4660">
        <v>3</v>
      </c>
      <c r="J4660">
        <v>1</v>
      </c>
      <c r="K4660">
        <v>0</v>
      </c>
      <c r="L4660">
        <v>0</v>
      </c>
      <c r="M4660">
        <v>1</v>
      </c>
      <c r="N4660">
        <v>1</v>
      </c>
      <c r="O4660" t="str">
        <f t="shared" si="504"/>
        <v/>
      </c>
      <c r="P4660">
        <f>IF(ISERROR(VLOOKUP(G4660,Genes!$A$2:$A$749,1,0)),0,1)</f>
        <v>1</v>
      </c>
      <c r="Q4660">
        <f t="shared" si="505"/>
        <v>0</v>
      </c>
      <c r="R4660">
        <f t="shared" si="506"/>
        <v>1</v>
      </c>
      <c r="S4660">
        <f t="shared" si="507"/>
        <v>3</v>
      </c>
      <c r="T4660">
        <f t="shared" si="508"/>
        <v>3</v>
      </c>
      <c r="U4660">
        <f t="shared" si="509"/>
        <v>0</v>
      </c>
      <c r="V4660" t="str">
        <f t="shared" si="510"/>
        <v/>
      </c>
    </row>
    <row r="4661" spans="1:22" x14ac:dyDescent="0.2">
      <c r="A4661" t="s">
        <v>16124</v>
      </c>
      <c r="B4661" t="s">
        <v>192</v>
      </c>
      <c r="C4661">
        <v>44030353</v>
      </c>
      <c r="D4661">
        <v>44030501</v>
      </c>
      <c r="E4661">
        <v>149</v>
      </c>
      <c r="F4661" t="s">
        <v>74</v>
      </c>
      <c r="G4661" t="s">
        <v>1684</v>
      </c>
      <c r="H4661" t="s">
        <v>16125</v>
      </c>
      <c r="I4661">
        <v>4</v>
      </c>
      <c r="J4661">
        <v>1</v>
      </c>
      <c r="K4661">
        <v>2</v>
      </c>
      <c r="L4661">
        <v>0</v>
      </c>
      <c r="M4661">
        <v>0</v>
      </c>
      <c r="N4661">
        <v>1</v>
      </c>
      <c r="O4661" t="str">
        <f t="shared" si="504"/>
        <v/>
      </c>
      <c r="P4661">
        <f>IF(ISERROR(VLOOKUP(G4661,Genes!$A$2:$A$749,1,0)),0,1)</f>
        <v>1</v>
      </c>
      <c r="Q4661">
        <f t="shared" si="505"/>
        <v>0</v>
      </c>
      <c r="R4661">
        <f t="shared" si="506"/>
        <v>1</v>
      </c>
      <c r="S4661">
        <f t="shared" si="507"/>
        <v>4</v>
      </c>
      <c r="T4661">
        <f t="shared" si="508"/>
        <v>4</v>
      </c>
      <c r="U4661">
        <f t="shared" si="509"/>
        <v>0</v>
      </c>
      <c r="V4661" t="str">
        <f t="shared" si="510"/>
        <v/>
      </c>
    </row>
    <row r="4662" spans="1:22" x14ac:dyDescent="0.2">
      <c r="A4662" t="s">
        <v>16126</v>
      </c>
      <c r="B4662" t="s">
        <v>192</v>
      </c>
      <c r="C4662">
        <v>44030353</v>
      </c>
      <c r="D4662">
        <v>44030468</v>
      </c>
      <c r="E4662">
        <v>116</v>
      </c>
      <c r="F4662" t="s">
        <v>74</v>
      </c>
      <c r="G4662" t="s">
        <v>1684</v>
      </c>
      <c r="H4662" t="s">
        <v>16127</v>
      </c>
      <c r="I4662">
        <v>3</v>
      </c>
      <c r="J4662">
        <v>0</v>
      </c>
      <c r="K4662">
        <v>2</v>
      </c>
      <c r="L4662">
        <v>1</v>
      </c>
      <c r="M4662">
        <v>0</v>
      </c>
      <c r="N4662">
        <v>0</v>
      </c>
      <c r="O4662" t="str">
        <f t="shared" si="504"/>
        <v/>
      </c>
      <c r="P4662">
        <f>IF(ISERROR(VLOOKUP(G4662,Genes!$A$2:$A$749,1,0)),0,1)</f>
        <v>1</v>
      </c>
      <c r="Q4662">
        <f t="shared" si="505"/>
        <v>0</v>
      </c>
      <c r="R4662">
        <f t="shared" si="506"/>
        <v>1</v>
      </c>
      <c r="S4662">
        <f t="shared" si="507"/>
        <v>5</v>
      </c>
      <c r="T4662">
        <f t="shared" si="508"/>
        <v>5</v>
      </c>
      <c r="U4662">
        <f t="shared" si="509"/>
        <v>0</v>
      </c>
      <c r="V4662" t="str">
        <f t="shared" si="510"/>
        <v/>
      </c>
    </row>
    <row r="4663" spans="1:22" x14ac:dyDescent="0.2">
      <c r="A4663" t="s">
        <v>16128</v>
      </c>
      <c r="B4663" t="s">
        <v>192</v>
      </c>
      <c r="C4663">
        <v>44015589</v>
      </c>
      <c r="D4663">
        <v>44015718</v>
      </c>
      <c r="E4663">
        <v>130</v>
      </c>
      <c r="F4663" t="s">
        <v>74</v>
      </c>
      <c r="G4663" t="s">
        <v>1684</v>
      </c>
      <c r="H4663" t="s">
        <v>16129</v>
      </c>
      <c r="I4663">
        <v>3</v>
      </c>
      <c r="J4663">
        <v>1</v>
      </c>
      <c r="K4663">
        <v>2</v>
      </c>
      <c r="L4663">
        <v>0</v>
      </c>
      <c r="M4663">
        <v>0</v>
      </c>
      <c r="N4663">
        <v>0</v>
      </c>
      <c r="O4663" t="str">
        <f t="shared" si="504"/>
        <v/>
      </c>
      <c r="P4663">
        <f>IF(ISERROR(VLOOKUP(G4663,Genes!$A$2:$A$749,1,0)),0,1)</f>
        <v>1</v>
      </c>
      <c r="Q4663">
        <f t="shared" si="505"/>
        <v>0</v>
      </c>
      <c r="R4663">
        <f t="shared" si="506"/>
        <v>1</v>
      </c>
      <c r="S4663">
        <f t="shared" si="507"/>
        <v>6</v>
      </c>
      <c r="T4663">
        <f t="shared" si="508"/>
        <v>6</v>
      </c>
      <c r="U4663">
        <f t="shared" si="509"/>
        <v>0</v>
      </c>
      <c r="V4663" t="str">
        <f t="shared" si="510"/>
        <v/>
      </c>
    </row>
    <row r="4664" spans="1:22" x14ac:dyDescent="0.2">
      <c r="A4664" t="s">
        <v>16130</v>
      </c>
      <c r="B4664" t="s">
        <v>192</v>
      </c>
      <c r="C4664">
        <v>44012927</v>
      </c>
      <c r="D4664">
        <v>44013016</v>
      </c>
      <c r="E4664">
        <v>90</v>
      </c>
      <c r="F4664" t="s">
        <v>74</v>
      </c>
      <c r="G4664" t="s">
        <v>1684</v>
      </c>
      <c r="H4664" t="s">
        <v>16131</v>
      </c>
      <c r="I4664">
        <v>2</v>
      </c>
      <c r="J4664">
        <v>0</v>
      </c>
      <c r="K4664">
        <v>2</v>
      </c>
      <c r="L4664">
        <v>0</v>
      </c>
      <c r="M4664">
        <v>0</v>
      </c>
      <c r="N4664">
        <v>0</v>
      </c>
      <c r="O4664" t="str">
        <f t="shared" si="504"/>
        <v/>
      </c>
      <c r="P4664">
        <f>IF(ISERROR(VLOOKUP(G4664,Genes!$A$2:$A$749,1,0)),0,1)</f>
        <v>1</v>
      </c>
      <c r="Q4664">
        <f t="shared" si="505"/>
        <v>0</v>
      </c>
      <c r="R4664">
        <f t="shared" si="506"/>
        <v>1</v>
      </c>
      <c r="S4664">
        <f t="shared" si="507"/>
        <v>7</v>
      </c>
      <c r="T4664">
        <f t="shared" si="508"/>
        <v>7</v>
      </c>
      <c r="U4664">
        <f t="shared" si="509"/>
        <v>0</v>
      </c>
      <c r="V4664" t="str">
        <f t="shared" si="510"/>
        <v/>
      </c>
    </row>
    <row r="4665" spans="1:22" x14ac:dyDescent="0.2">
      <c r="A4665" t="s">
        <v>16132</v>
      </c>
      <c r="B4665" t="s">
        <v>192</v>
      </c>
      <c r="C4665">
        <v>44012096</v>
      </c>
      <c r="D4665">
        <v>44012212</v>
      </c>
      <c r="E4665">
        <v>117</v>
      </c>
      <c r="F4665" t="s">
        <v>74</v>
      </c>
      <c r="G4665" t="s">
        <v>1684</v>
      </c>
      <c r="H4665" t="s">
        <v>16133</v>
      </c>
      <c r="I4665">
        <v>2</v>
      </c>
      <c r="J4665">
        <v>0</v>
      </c>
      <c r="K4665">
        <v>2</v>
      </c>
      <c r="L4665">
        <v>0</v>
      </c>
      <c r="M4665">
        <v>0</v>
      </c>
      <c r="N4665">
        <v>0</v>
      </c>
      <c r="O4665" t="str">
        <f t="shared" si="504"/>
        <v/>
      </c>
      <c r="P4665">
        <f>IF(ISERROR(VLOOKUP(G4665,Genes!$A$2:$A$749,1,0)),0,1)</f>
        <v>1</v>
      </c>
      <c r="Q4665">
        <f t="shared" si="505"/>
        <v>0</v>
      </c>
      <c r="R4665">
        <f t="shared" si="506"/>
        <v>1</v>
      </c>
      <c r="S4665">
        <f t="shared" si="507"/>
        <v>8</v>
      </c>
      <c r="T4665">
        <f t="shared" si="508"/>
        <v>8</v>
      </c>
      <c r="U4665">
        <f t="shared" si="509"/>
        <v>0</v>
      </c>
      <c r="V4665" t="str">
        <f t="shared" si="510"/>
        <v/>
      </c>
    </row>
    <row r="4666" spans="1:22" x14ac:dyDescent="0.2">
      <c r="A4666" t="s">
        <v>16134</v>
      </c>
      <c r="B4666" t="s">
        <v>192</v>
      </c>
      <c r="C4666">
        <v>44011002</v>
      </c>
      <c r="D4666">
        <v>44011054</v>
      </c>
      <c r="E4666">
        <v>53</v>
      </c>
      <c r="F4666" t="s">
        <v>74</v>
      </c>
      <c r="G4666" t="s">
        <v>1684</v>
      </c>
      <c r="H4666" t="s">
        <v>16135</v>
      </c>
      <c r="I4666">
        <v>2</v>
      </c>
      <c r="J4666">
        <v>2</v>
      </c>
      <c r="K4666">
        <v>0</v>
      </c>
      <c r="L4666">
        <v>0</v>
      </c>
      <c r="M4666">
        <v>0</v>
      </c>
      <c r="N4666">
        <v>0</v>
      </c>
      <c r="O4666" t="str">
        <f t="shared" si="504"/>
        <v>ETHE1</v>
      </c>
      <c r="P4666">
        <f>IF(ISERROR(VLOOKUP(G4666,Genes!$A$2:$A$749,1,0)),0,1)</f>
        <v>1</v>
      </c>
      <c r="Q4666">
        <f t="shared" si="505"/>
        <v>0</v>
      </c>
      <c r="R4666">
        <f t="shared" si="506"/>
        <v>1</v>
      </c>
      <c r="S4666">
        <f t="shared" si="507"/>
        <v>9</v>
      </c>
      <c r="T4666">
        <f t="shared" si="508"/>
        <v>9</v>
      </c>
      <c r="U4666">
        <f t="shared" si="509"/>
        <v>1</v>
      </c>
      <c r="V4666">
        <f t="shared" si="510"/>
        <v>1</v>
      </c>
    </row>
    <row r="4667" spans="1:22" x14ac:dyDescent="0.2">
      <c r="A4667" t="s">
        <v>16136</v>
      </c>
      <c r="B4667" t="s">
        <v>265</v>
      </c>
      <c r="C4667">
        <v>37784718</v>
      </c>
      <c r="D4667">
        <v>37785041</v>
      </c>
      <c r="E4667">
        <v>324</v>
      </c>
      <c r="F4667" t="s">
        <v>74</v>
      </c>
      <c r="G4667" t="s">
        <v>1691</v>
      </c>
      <c r="H4667" t="s">
        <v>16137</v>
      </c>
      <c r="I4667">
        <v>5</v>
      </c>
      <c r="J4667">
        <v>3</v>
      </c>
      <c r="K4667">
        <v>2</v>
      </c>
      <c r="L4667">
        <v>0</v>
      </c>
      <c r="M4667">
        <v>0</v>
      </c>
      <c r="N4667">
        <v>0</v>
      </c>
      <c r="O4667" t="str">
        <f t="shared" si="504"/>
        <v/>
      </c>
      <c r="P4667">
        <f>IF(ISERROR(VLOOKUP(G4667,Genes!$A$2:$A$749,1,0)),0,1)</f>
        <v>1</v>
      </c>
      <c r="Q4667">
        <f t="shared" si="505"/>
        <v>1</v>
      </c>
      <c r="R4667">
        <f t="shared" si="506"/>
        <v>1</v>
      </c>
      <c r="S4667">
        <f t="shared" si="507"/>
        <v>1</v>
      </c>
      <c r="T4667">
        <f t="shared" si="508"/>
        <v>1</v>
      </c>
      <c r="U4667">
        <f t="shared" si="509"/>
        <v>0</v>
      </c>
      <c r="V4667" t="str">
        <f t="shared" si="510"/>
        <v/>
      </c>
    </row>
    <row r="4668" spans="1:22" x14ac:dyDescent="0.2">
      <c r="A4668" t="s">
        <v>16138</v>
      </c>
      <c r="B4668" t="s">
        <v>265</v>
      </c>
      <c r="C4668">
        <v>37783911</v>
      </c>
      <c r="D4668">
        <v>37784060</v>
      </c>
      <c r="E4668">
        <v>150</v>
      </c>
      <c r="F4668" t="s">
        <v>74</v>
      </c>
      <c r="G4668" t="s">
        <v>1691</v>
      </c>
      <c r="H4668" t="s">
        <v>16139</v>
      </c>
      <c r="I4668">
        <v>3</v>
      </c>
      <c r="J4668">
        <v>1</v>
      </c>
      <c r="K4668">
        <v>2</v>
      </c>
      <c r="L4668">
        <v>0</v>
      </c>
      <c r="M4668">
        <v>0</v>
      </c>
      <c r="N4668">
        <v>0</v>
      </c>
      <c r="O4668" t="str">
        <f t="shared" si="504"/>
        <v/>
      </c>
      <c r="P4668">
        <f>IF(ISERROR(VLOOKUP(G4668,Genes!$A$2:$A$749,1,0)),0,1)</f>
        <v>1</v>
      </c>
      <c r="Q4668">
        <f t="shared" si="505"/>
        <v>0</v>
      </c>
      <c r="R4668">
        <f t="shared" si="506"/>
        <v>1</v>
      </c>
      <c r="S4668">
        <f t="shared" si="507"/>
        <v>2</v>
      </c>
      <c r="T4668">
        <f t="shared" si="508"/>
        <v>2</v>
      </c>
      <c r="U4668">
        <f t="shared" si="509"/>
        <v>0</v>
      </c>
      <c r="V4668" t="str">
        <f t="shared" si="510"/>
        <v/>
      </c>
    </row>
    <row r="4669" spans="1:22" x14ac:dyDescent="0.2">
      <c r="A4669" t="s">
        <v>16140</v>
      </c>
      <c r="B4669" t="s">
        <v>265</v>
      </c>
      <c r="C4669">
        <v>37781983</v>
      </c>
      <c r="D4669">
        <v>37782134</v>
      </c>
      <c r="E4669">
        <v>152</v>
      </c>
      <c r="F4669" t="s">
        <v>74</v>
      </c>
      <c r="G4669" t="s">
        <v>1691</v>
      </c>
      <c r="H4669" t="s">
        <v>16141</v>
      </c>
      <c r="I4669">
        <v>3</v>
      </c>
      <c r="J4669">
        <v>1</v>
      </c>
      <c r="K4669">
        <v>2</v>
      </c>
      <c r="L4669">
        <v>0</v>
      </c>
      <c r="M4669">
        <v>0</v>
      </c>
      <c r="N4669">
        <v>0</v>
      </c>
      <c r="O4669" t="str">
        <f t="shared" si="504"/>
        <v/>
      </c>
      <c r="P4669">
        <f>IF(ISERROR(VLOOKUP(G4669,Genes!$A$2:$A$749,1,0)),0,1)</f>
        <v>1</v>
      </c>
      <c r="Q4669">
        <f t="shared" si="505"/>
        <v>0</v>
      </c>
      <c r="R4669">
        <f t="shared" si="506"/>
        <v>1</v>
      </c>
      <c r="S4669">
        <f t="shared" si="507"/>
        <v>3</v>
      </c>
      <c r="T4669">
        <f t="shared" si="508"/>
        <v>3</v>
      </c>
      <c r="U4669">
        <f t="shared" si="509"/>
        <v>0</v>
      </c>
      <c r="V4669" t="str">
        <f t="shared" si="510"/>
        <v/>
      </c>
    </row>
    <row r="4670" spans="1:22" x14ac:dyDescent="0.2">
      <c r="A4670" t="s">
        <v>16142</v>
      </c>
      <c r="B4670" t="s">
        <v>265</v>
      </c>
      <c r="C4670">
        <v>37780857</v>
      </c>
      <c r="D4670">
        <v>37780877</v>
      </c>
      <c r="E4670">
        <v>21</v>
      </c>
      <c r="F4670" t="s">
        <v>74</v>
      </c>
      <c r="G4670" t="s">
        <v>1691</v>
      </c>
      <c r="H4670" t="s">
        <v>16143</v>
      </c>
      <c r="I4670">
        <v>3</v>
      </c>
      <c r="J4670">
        <v>1</v>
      </c>
      <c r="K4670">
        <v>0</v>
      </c>
      <c r="L4670">
        <v>0</v>
      </c>
      <c r="M4670">
        <v>1</v>
      </c>
      <c r="N4670">
        <v>1</v>
      </c>
      <c r="O4670" t="str">
        <f t="shared" si="504"/>
        <v/>
      </c>
      <c r="P4670">
        <f>IF(ISERROR(VLOOKUP(G4670,Genes!$A$2:$A$749,1,0)),0,1)</f>
        <v>1</v>
      </c>
      <c r="Q4670">
        <f t="shared" si="505"/>
        <v>0</v>
      </c>
      <c r="R4670">
        <f t="shared" si="506"/>
        <v>1</v>
      </c>
      <c r="S4670">
        <f t="shared" si="507"/>
        <v>4</v>
      </c>
      <c r="T4670">
        <f t="shared" si="508"/>
        <v>4</v>
      </c>
      <c r="U4670">
        <f t="shared" si="509"/>
        <v>0</v>
      </c>
      <c r="V4670" t="str">
        <f t="shared" si="510"/>
        <v/>
      </c>
    </row>
    <row r="4671" spans="1:22" x14ac:dyDescent="0.2">
      <c r="A4671" t="s">
        <v>16144</v>
      </c>
      <c r="B4671" t="s">
        <v>265</v>
      </c>
      <c r="C4671">
        <v>37780676</v>
      </c>
      <c r="D4671">
        <v>37780877</v>
      </c>
      <c r="E4671">
        <v>202</v>
      </c>
      <c r="F4671" t="s">
        <v>74</v>
      </c>
      <c r="G4671" t="s">
        <v>1691</v>
      </c>
      <c r="H4671" t="s">
        <v>16145</v>
      </c>
      <c r="I4671">
        <v>3</v>
      </c>
      <c r="J4671">
        <v>1</v>
      </c>
      <c r="K4671">
        <v>2</v>
      </c>
      <c r="L4671">
        <v>0</v>
      </c>
      <c r="M4671">
        <v>0</v>
      </c>
      <c r="N4671">
        <v>0</v>
      </c>
      <c r="O4671" t="str">
        <f t="shared" si="504"/>
        <v>EXOSC3</v>
      </c>
      <c r="P4671">
        <f>IF(ISERROR(VLOOKUP(G4671,Genes!$A$2:$A$749,1,0)),0,1)</f>
        <v>1</v>
      </c>
      <c r="Q4671">
        <f t="shared" si="505"/>
        <v>0</v>
      </c>
      <c r="R4671">
        <f t="shared" si="506"/>
        <v>1</v>
      </c>
      <c r="S4671">
        <f t="shared" si="507"/>
        <v>5</v>
      </c>
      <c r="T4671">
        <f t="shared" si="508"/>
        <v>5</v>
      </c>
      <c r="U4671">
        <f t="shared" si="509"/>
        <v>1</v>
      </c>
      <c r="V4671">
        <f t="shared" si="510"/>
        <v>1</v>
      </c>
    </row>
    <row r="4672" spans="1:22" x14ac:dyDescent="0.2">
      <c r="A4672" t="s">
        <v>16146</v>
      </c>
      <c r="B4672" t="s">
        <v>151</v>
      </c>
      <c r="C4672">
        <v>148581256</v>
      </c>
      <c r="D4672">
        <v>148581402</v>
      </c>
      <c r="E4672">
        <v>147</v>
      </c>
      <c r="F4672" t="s">
        <v>74</v>
      </c>
      <c r="G4672" t="s">
        <v>1698</v>
      </c>
      <c r="H4672" t="s">
        <v>16147</v>
      </c>
      <c r="I4672">
        <v>0</v>
      </c>
      <c r="J4672">
        <v>0</v>
      </c>
      <c r="K4672">
        <v>0</v>
      </c>
      <c r="L4672">
        <v>0</v>
      </c>
      <c r="M4672">
        <v>0</v>
      </c>
      <c r="N4672">
        <v>0</v>
      </c>
      <c r="O4672" t="str">
        <f t="shared" si="504"/>
        <v/>
      </c>
      <c r="P4672">
        <f>IF(ISERROR(VLOOKUP(G4672,Genes!$A$2:$A$749,1,0)),0,1)</f>
        <v>1</v>
      </c>
      <c r="Q4672">
        <f t="shared" si="505"/>
        <v>1</v>
      </c>
      <c r="R4672">
        <f t="shared" si="506"/>
        <v>0</v>
      </c>
      <c r="S4672">
        <f t="shared" si="507"/>
        <v>0</v>
      </c>
      <c r="T4672">
        <f t="shared" si="508"/>
        <v>1</v>
      </c>
      <c r="U4672">
        <f t="shared" si="509"/>
        <v>0</v>
      </c>
      <c r="V4672" t="str">
        <f t="shared" si="510"/>
        <v/>
      </c>
    </row>
    <row r="4673" spans="1:22" x14ac:dyDescent="0.2">
      <c r="A4673" t="s">
        <v>16148</v>
      </c>
      <c r="B4673" t="s">
        <v>151</v>
      </c>
      <c r="C4673">
        <v>148529726</v>
      </c>
      <c r="D4673">
        <v>148529842</v>
      </c>
      <c r="E4673">
        <v>117</v>
      </c>
      <c r="F4673" t="s">
        <v>74</v>
      </c>
      <c r="G4673" t="s">
        <v>1698</v>
      </c>
      <c r="H4673" t="s">
        <v>16149</v>
      </c>
      <c r="I4673">
        <v>2</v>
      </c>
      <c r="J4673">
        <v>0</v>
      </c>
      <c r="K4673">
        <v>2</v>
      </c>
      <c r="L4673">
        <v>0</v>
      </c>
      <c r="M4673">
        <v>0</v>
      </c>
      <c r="N4673">
        <v>0</v>
      </c>
      <c r="O4673" t="str">
        <f t="shared" si="504"/>
        <v/>
      </c>
      <c r="P4673">
        <f>IF(ISERROR(VLOOKUP(G4673,Genes!$A$2:$A$749,1,0)),0,1)</f>
        <v>1</v>
      </c>
      <c r="Q4673">
        <f t="shared" si="505"/>
        <v>0</v>
      </c>
      <c r="R4673">
        <f t="shared" si="506"/>
        <v>1</v>
      </c>
      <c r="S4673">
        <f t="shared" si="507"/>
        <v>1</v>
      </c>
      <c r="T4673">
        <f t="shared" si="508"/>
        <v>2</v>
      </c>
      <c r="U4673">
        <f t="shared" si="509"/>
        <v>0</v>
      </c>
      <c r="V4673" t="str">
        <f t="shared" si="510"/>
        <v/>
      </c>
    </row>
    <row r="4674" spans="1:22" x14ac:dyDescent="0.2">
      <c r="A4674" t="s">
        <v>16150</v>
      </c>
      <c r="B4674" t="s">
        <v>151</v>
      </c>
      <c r="C4674">
        <v>148529726</v>
      </c>
      <c r="D4674">
        <v>148529761</v>
      </c>
      <c r="E4674">
        <v>36</v>
      </c>
      <c r="F4674" t="s">
        <v>74</v>
      </c>
      <c r="G4674" t="s">
        <v>1698</v>
      </c>
      <c r="H4674" t="s">
        <v>16151</v>
      </c>
      <c r="I4674">
        <v>2</v>
      </c>
      <c r="J4674">
        <v>1</v>
      </c>
      <c r="K4674">
        <v>0</v>
      </c>
      <c r="L4674">
        <v>1</v>
      </c>
      <c r="M4674">
        <v>0</v>
      </c>
      <c r="N4674">
        <v>0</v>
      </c>
      <c r="O4674" t="str">
        <f t="shared" ref="O4674:O4737" si="511">IF(U4674=1,G4674,"")</f>
        <v/>
      </c>
      <c r="P4674">
        <f>IF(ISERROR(VLOOKUP(G4674,Genes!$A$2:$A$749,1,0)),0,1)</f>
        <v>1</v>
      </c>
      <c r="Q4674">
        <f t="shared" ref="Q4674:Q4737" si="512">IF(G4674&lt;&gt;G4673,1,0)</f>
        <v>0</v>
      </c>
      <c r="R4674">
        <f t="shared" ref="R4674:R4737" si="513">IF(I4674=0,0,1)</f>
        <v>1</v>
      </c>
      <c r="S4674">
        <f t="shared" ref="S4674:S4737" si="514">IF(Q4674=1,R4674,S4673+R4674)</f>
        <v>2</v>
      </c>
      <c r="T4674">
        <f t="shared" ref="T4674:T4737" si="515">IF(Q4674=1,1,T4673+1)</f>
        <v>3</v>
      </c>
      <c r="U4674">
        <f t="shared" ref="U4674:U4737" si="516">IF(G4674&lt;&gt;G4675,1,0)</f>
        <v>0</v>
      </c>
      <c r="V4674" t="str">
        <f t="shared" ref="V4674:V4737" si="517">IF(U4674=1,S4674/T4674,"")</f>
        <v/>
      </c>
    </row>
    <row r="4675" spans="1:22" x14ac:dyDescent="0.2">
      <c r="A4675" t="s">
        <v>16152</v>
      </c>
      <c r="B4675" t="s">
        <v>151</v>
      </c>
      <c r="C4675">
        <v>148526820</v>
      </c>
      <c r="D4675">
        <v>148526940</v>
      </c>
      <c r="E4675">
        <v>121</v>
      </c>
      <c r="F4675" t="s">
        <v>74</v>
      </c>
      <c r="G4675" t="s">
        <v>1698</v>
      </c>
      <c r="H4675" t="s">
        <v>16153</v>
      </c>
      <c r="I4675">
        <v>3</v>
      </c>
      <c r="J4675">
        <v>1</v>
      </c>
      <c r="K4675">
        <v>1</v>
      </c>
      <c r="L4675">
        <v>1</v>
      </c>
      <c r="M4675">
        <v>0</v>
      </c>
      <c r="N4675">
        <v>0</v>
      </c>
      <c r="O4675" t="str">
        <f t="shared" si="511"/>
        <v/>
      </c>
      <c r="P4675">
        <f>IF(ISERROR(VLOOKUP(G4675,Genes!$A$2:$A$749,1,0)),0,1)</f>
        <v>1</v>
      </c>
      <c r="Q4675">
        <f t="shared" si="512"/>
        <v>0</v>
      </c>
      <c r="R4675">
        <f t="shared" si="513"/>
        <v>1</v>
      </c>
      <c r="S4675">
        <f t="shared" si="514"/>
        <v>3</v>
      </c>
      <c r="T4675">
        <f t="shared" si="515"/>
        <v>4</v>
      </c>
      <c r="U4675">
        <f t="shared" si="516"/>
        <v>0</v>
      </c>
      <c r="V4675" t="str">
        <f t="shared" si="517"/>
        <v/>
      </c>
    </row>
    <row r="4676" spans="1:22" x14ac:dyDescent="0.2">
      <c r="A4676" t="s">
        <v>16154</v>
      </c>
      <c r="B4676" t="s">
        <v>151</v>
      </c>
      <c r="C4676">
        <v>148525832</v>
      </c>
      <c r="D4676">
        <v>148525972</v>
      </c>
      <c r="E4676">
        <v>141</v>
      </c>
      <c r="F4676" t="s">
        <v>74</v>
      </c>
      <c r="G4676" t="s">
        <v>1698</v>
      </c>
      <c r="H4676" t="s">
        <v>16155</v>
      </c>
      <c r="I4676">
        <v>4</v>
      </c>
      <c r="J4676">
        <v>0</v>
      </c>
      <c r="K4676">
        <v>2</v>
      </c>
      <c r="L4676">
        <v>2</v>
      </c>
      <c r="M4676">
        <v>0</v>
      </c>
      <c r="N4676">
        <v>0</v>
      </c>
      <c r="O4676" t="str">
        <f t="shared" si="511"/>
        <v/>
      </c>
      <c r="P4676">
        <f>IF(ISERROR(VLOOKUP(G4676,Genes!$A$2:$A$749,1,0)),0,1)</f>
        <v>1</v>
      </c>
      <c r="Q4676">
        <f t="shared" si="512"/>
        <v>0</v>
      </c>
      <c r="R4676">
        <f t="shared" si="513"/>
        <v>1</v>
      </c>
      <c r="S4676">
        <f t="shared" si="514"/>
        <v>4</v>
      </c>
      <c r="T4676">
        <f t="shared" si="515"/>
        <v>5</v>
      </c>
      <c r="U4676">
        <f t="shared" si="516"/>
        <v>0</v>
      </c>
      <c r="V4676" t="str">
        <f t="shared" si="517"/>
        <v/>
      </c>
    </row>
    <row r="4677" spans="1:22" x14ac:dyDescent="0.2">
      <c r="A4677" t="s">
        <v>16156</v>
      </c>
      <c r="B4677" t="s">
        <v>151</v>
      </c>
      <c r="C4677">
        <v>148524256</v>
      </c>
      <c r="D4677">
        <v>148524358</v>
      </c>
      <c r="E4677">
        <v>103</v>
      </c>
      <c r="F4677" t="s">
        <v>74</v>
      </c>
      <c r="G4677" t="s">
        <v>1698</v>
      </c>
      <c r="H4677" t="s">
        <v>16157</v>
      </c>
      <c r="I4677">
        <v>2</v>
      </c>
      <c r="J4677">
        <v>0</v>
      </c>
      <c r="K4677">
        <v>2</v>
      </c>
      <c r="L4677">
        <v>0</v>
      </c>
      <c r="M4677">
        <v>0</v>
      </c>
      <c r="N4677">
        <v>0</v>
      </c>
      <c r="O4677" t="str">
        <f t="shared" si="511"/>
        <v/>
      </c>
      <c r="P4677">
        <f>IF(ISERROR(VLOOKUP(G4677,Genes!$A$2:$A$749,1,0)),0,1)</f>
        <v>1</v>
      </c>
      <c r="Q4677">
        <f t="shared" si="512"/>
        <v>0</v>
      </c>
      <c r="R4677">
        <f t="shared" si="513"/>
        <v>1</v>
      </c>
      <c r="S4677">
        <f t="shared" si="514"/>
        <v>5</v>
      </c>
      <c r="T4677">
        <f t="shared" si="515"/>
        <v>6</v>
      </c>
      <c r="U4677">
        <f t="shared" si="516"/>
        <v>0</v>
      </c>
      <c r="V4677" t="str">
        <f t="shared" si="517"/>
        <v/>
      </c>
    </row>
    <row r="4678" spans="1:22" x14ac:dyDescent="0.2">
      <c r="A4678" t="s">
        <v>16158</v>
      </c>
      <c r="B4678" t="s">
        <v>151</v>
      </c>
      <c r="C4678">
        <v>148523561</v>
      </c>
      <c r="D4678">
        <v>148523724</v>
      </c>
      <c r="E4678">
        <v>164</v>
      </c>
      <c r="F4678" t="s">
        <v>74</v>
      </c>
      <c r="G4678" t="s">
        <v>1698</v>
      </c>
      <c r="H4678" t="s">
        <v>16159</v>
      </c>
      <c r="I4678">
        <v>3</v>
      </c>
      <c r="J4678">
        <v>1</v>
      </c>
      <c r="K4678">
        <v>2</v>
      </c>
      <c r="L4678">
        <v>0</v>
      </c>
      <c r="M4678">
        <v>0</v>
      </c>
      <c r="N4678">
        <v>0</v>
      </c>
      <c r="O4678" t="str">
        <f t="shared" si="511"/>
        <v/>
      </c>
      <c r="P4678">
        <f>IF(ISERROR(VLOOKUP(G4678,Genes!$A$2:$A$749,1,0)),0,1)</f>
        <v>1</v>
      </c>
      <c r="Q4678">
        <f t="shared" si="512"/>
        <v>0</v>
      </c>
      <c r="R4678">
        <f t="shared" si="513"/>
        <v>1</v>
      </c>
      <c r="S4678">
        <f t="shared" si="514"/>
        <v>6</v>
      </c>
      <c r="T4678">
        <f t="shared" si="515"/>
        <v>7</v>
      </c>
      <c r="U4678">
        <f t="shared" si="516"/>
        <v>0</v>
      </c>
      <c r="V4678" t="str">
        <f t="shared" si="517"/>
        <v/>
      </c>
    </row>
    <row r="4679" spans="1:22" x14ac:dyDescent="0.2">
      <c r="A4679" t="s">
        <v>16160</v>
      </c>
      <c r="B4679" t="s">
        <v>151</v>
      </c>
      <c r="C4679">
        <v>148523546</v>
      </c>
      <c r="D4679">
        <v>148523724</v>
      </c>
      <c r="E4679">
        <v>179</v>
      </c>
      <c r="F4679" t="s">
        <v>74</v>
      </c>
      <c r="G4679" t="s">
        <v>1698</v>
      </c>
      <c r="H4679" t="s">
        <v>16161</v>
      </c>
      <c r="I4679">
        <v>3</v>
      </c>
      <c r="J4679">
        <v>1</v>
      </c>
      <c r="K4679">
        <v>2</v>
      </c>
      <c r="L4679">
        <v>0</v>
      </c>
      <c r="M4679">
        <v>0</v>
      </c>
      <c r="N4679">
        <v>0</v>
      </c>
      <c r="O4679" t="str">
        <f t="shared" si="511"/>
        <v/>
      </c>
      <c r="P4679">
        <f>IF(ISERROR(VLOOKUP(G4679,Genes!$A$2:$A$749,1,0)),0,1)</f>
        <v>1</v>
      </c>
      <c r="Q4679">
        <f t="shared" si="512"/>
        <v>0</v>
      </c>
      <c r="R4679">
        <f t="shared" si="513"/>
        <v>1</v>
      </c>
      <c r="S4679">
        <f t="shared" si="514"/>
        <v>7</v>
      </c>
      <c r="T4679">
        <f t="shared" si="515"/>
        <v>8</v>
      </c>
      <c r="U4679">
        <f t="shared" si="516"/>
        <v>0</v>
      </c>
      <c r="V4679" t="str">
        <f t="shared" si="517"/>
        <v/>
      </c>
    </row>
    <row r="4680" spans="1:22" x14ac:dyDescent="0.2">
      <c r="A4680" t="s">
        <v>16162</v>
      </c>
      <c r="B4680" t="s">
        <v>151</v>
      </c>
      <c r="C4680">
        <v>148516688</v>
      </c>
      <c r="D4680">
        <v>148516779</v>
      </c>
      <c r="E4680">
        <v>92</v>
      </c>
      <c r="F4680" t="s">
        <v>74</v>
      </c>
      <c r="G4680" t="s">
        <v>1698</v>
      </c>
      <c r="H4680" t="s">
        <v>16163</v>
      </c>
      <c r="I4680">
        <v>2</v>
      </c>
      <c r="J4680">
        <v>0</v>
      </c>
      <c r="K4680">
        <v>2</v>
      </c>
      <c r="L4680">
        <v>0</v>
      </c>
      <c r="M4680">
        <v>0</v>
      </c>
      <c r="N4680">
        <v>0</v>
      </c>
      <c r="O4680" t="str">
        <f t="shared" si="511"/>
        <v/>
      </c>
      <c r="P4680">
        <f>IF(ISERROR(VLOOKUP(G4680,Genes!$A$2:$A$749,1,0)),0,1)</f>
        <v>1</v>
      </c>
      <c r="Q4680">
        <f t="shared" si="512"/>
        <v>0</v>
      </c>
      <c r="R4680">
        <f t="shared" si="513"/>
        <v>1</v>
      </c>
      <c r="S4680">
        <f t="shared" si="514"/>
        <v>8</v>
      </c>
      <c r="T4680">
        <f t="shared" si="515"/>
        <v>9</v>
      </c>
      <c r="U4680">
        <f t="shared" si="516"/>
        <v>0</v>
      </c>
      <c r="V4680" t="str">
        <f t="shared" si="517"/>
        <v/>
      </c>
    </row>
    <row r="4681" spans="1:22" x14ac:dyDescent="0.2">
      <c r="A4681" t="s">
        <v>16164</v>
      </c>
      <c r="B4681" t="s">
        <v>151</v>
      </c>
      <c r="C4681">
        <v>148514969</v>
      </c>
      <c r="D4681">
        <v>148515209</v>
      </c>
      <c r="E4681">
        <v>241</v>
      </c>
      <c r="F4681" t="s">
        <v>74</v>
      </c>
      <c r="G4681" t="s">
        <v>1698</v>
      </c>
      <c r="H4681" t="s">
        <v>16165</v>
      </c>
      <c r="I4681">
        <v>4</v>
      </c>
      <c r="J4681">
        <v>2</v>
      </c>
      <c r="K4681">
        <v>2</v>
      </c>
      <c r="L4681">
        <v>0</v>
      </c>
      <c r="M4681">
        <v>0</v>
      </c>
      <c r="N4681">
        <v>0</v>
      </c>
      <c r="O4681" t="str">
        <f t="shared" si="511"/>
        <v/>
      </c>
      <c r="P4681">
        <f>IF(ISERROR(VLOOKUP(G4681,Genes!$A$2:$A$749,1,0)),0,1)</f>
        <v>1</v>
      </c>
      <c r="Q4681">
        <f t="shared" si="512"/>
        <v>0</v>
      </c>
      <c r="R4681">
        <f t="shared" si="513"/>
        <v>1</v>
      </c>
      <c r="S4681">
        <f t="shared" si="514"/>
        <v>9</v>
      </c>
      <c r="T4681">
        <f t="shared" si="515"/>
        <v>10</v>
      </c>
      <c r="U4681">
        <f t="shared" si="516"/>
        <v>0</v>
      </c>
      <c r="V4681" t="str">
        <f t="shared" si="517"/>
        <v/>
      </c>
    </row>
    <row r="4682" spans="1:22" x14ac:dyDescent="0.2">
      <c r="A4682" t="s">
        <v>16166</v>
      </c>
      <c r="B4682" t="s">
        <v>151</v>
      </c>
      <c r="C4682">
        <v>148514314</v>
      </c>
      <c r="D4682">
        <v>148514483</v>
      </c>
      <c r="E4682">
        <v>170</v>
      </c>
      <c r="F4682" t="s">
        <v>74</v>
      </c>
      <c r="G4682" t="s">
        <v>1698</v>
      </c>
      <c r="H4682" t="s">
        <v>16167</v>
      </c>
      <c r="I4682">
        <v>3</v>
      </c>
      <c r="J4682">
        <v>1</v>
      </c>
      <c r="K4682">
        <v>2</v>
      </c>
      <c r="L4682">
        <v>0</v>
      </c>
      <c r="M4682">
        <v>0</v>
      </c>
      <c r="N4682">
        <v>0</v>
      </c>
      <c r="O4682" t="str">
        <f t="shared" si="511"/>
        <v/>
      </c>
      <c r="P4682">
        <f>IF(ISERROR(VLOOKUP(G4682,Genes!$A$2:$A$749,1,0)),0,1)</f>
        <v>1</v>
      </c>
      <c r="Q4682">
        <f t="shared" si="512"/>
        <v>0</v>
      </c>
      <c r="R4682">
        <f t="shared" si="513"/>
        <v>1</v>
      </c>
      <c r="S4682">
        <f t="shared" si="514"/>
        <v>10</v>
      </c>
      <c r="T4682">
        <f t="shared" si="515"/>
        <v>11</v>
      </c>
      <c r="U4682">
        <f t="shared" si="516"/>
        <v>0</v>
      </c>
      <c r="V4682" t="str">
        <f t="shared" si="517"/>
        <v/>
      </c>
    </row>
    <row r="4683" spans="1:22" x14ac:dyDescent="0.2">
      <c r="A4683" t="s">
        <v>16168</v>
      </c>
      <c r="B4683" t="s">
        <v>151</v>
      </c>
      <c r="C4683">
        <v>148547546</v>
      </c>
      <c r="D4683">
        <v>148547562</v>
      </c>
      <c r="E4683">
        <v>17</v>
      </c>
      <c r="F4683" t="s">
        <v>74</v>
      </c>
      <c r="G4683" t="s">
        <v>1698</v>
      </c>
      <c r="H4683" t="s">
        <v>16169</v>
      </c>
      <c r="I4683">
        <v>0</v>
      </c>
      <c r="J4683">
        <v>0</v>
      </c>
      <c r="K4683">
        <v>0</v>
      </c>
      <c r="L4683">
        <v>0</v>
      </c>
      <c r="M4683">
        <v>0</v>
      </c>
      <c r="N4683">
        <v>0</v>
      </c>
      <c r="O4683" t="str">
        <f t="shared" si="511"/>
        <v/>
      </c>
      <c r="P4683">
        <f>IF(ISERROR(VLOOKUP(G4683,Genes!$A$2:$A$749,1,0)),0,1)</f>
        <v>1</v>
      </c>
      <c r="Q4683">
        <f t="shared" si="512"/>
        <v>0</v>
      </c>
      <c r="R4683">
        <f t="shared" si="513"/>
        <v>0</v>
      </c>
      <c r="S4683">
        <f t="shared" si="514"/>
        <v>10</v>
      </c>
      <c r="T4683">
        <f t="shared" si="515"/>
        <v>12</v>
      </c>
      <c r="U4683">
        <f t="shared" si="516"/>
        <v>0</v>
      </c>
      <c r="V4683" t="str">
        <f t="shared" si="517"/>
        <v/>
      </c>
    </row>
    <row r="4684" spans="1:22" x14ac:dyDescent="0.2">
      <c r="A4684" t="s">
        <v>16170</v>
      </c>
      <c r="B4684" t="s">
        <v>151</v>
      </c>
      <c r="C4684">
        <v>148513776</v>
      </c>
      <c r="D4684">
        <v>148513870</v>
      </c>
      <c r="E4684">
        <v>95</v>
      </c>
      <c r="F4684" t="s">
        <v>74</v>
      </c>
      <c r="G4684" t="s">
        <v>1698</v>
      </c>
      <c r="H4684" t="s">
        <v>16171</v>
      </c>
      <c r="I4684">
        <v>2</v>
      </c>
      <c r="J4684">
        <v>0</v>
      </c>
      <c r="K4684">
        <v>2</v>
      </c>
      <c r="L4684">
        <v>0</v>
      </c>
      <c r="M4684">
        <v>0</v>
      </c>
      <c r="N4684">
        <v>0</v>
      </c>
      <c r="O4684" t="str">
        <f t="shared" si="511"/>
        <v/>
      </c>
      <c r="P4684">
        <f>IF(ISERROR(VLOOKUP(G4684,Genes!$A$2:$A$749,1,0)),0,1)</f>
        <v>1</v>
      </c>
      <c r="Q4684">
        <f t="shared" si="512"/>
        <v>0</v>
      </c>
      <c r="R4684">
        <f t="shared" si="513"/>
        <v>1</v>
      </c>
      <c r="S4684">
        <f t="shared" si="514"/>
        <v>11</v>
      </c>
      <c r="T4684">
        <f t="shared" si="515"/>
        <v>13</v>
      </c>
      <c r="U4684">
        <f t="shared" si="516"/>
        <v>0</v>
      </c>
      <c r="V4684" t="str">
        <f t="shared" si="517"/>
        <v/>
      </c>
    </row>
    <row r="4685" spans="1:22" x14ac:dyDescent="0.2">
      <c r="A4685" t="s">
        <v>16172</v>
      </c>
      <c r="B4685" t="s">
        <v>151</v>
      </c>
      <c r="C4685">
        <v>148513040</v>
      </c>
      <c r="D4685">
        <v>148513046</v>
      </c>
      <c r="E4685">
        <v>7</v>
      </c>
      <c r="F4685" t="s">
        <v>74</v>
      </c>
      <c r="G4685" t="s">
        <v>1698</v>
      </c>
      <c r="H4685" t="s">
        <v>16173</v>
      </c>
      <c r="I4685">
        <v>0</v>
      </c>
      <c r="J4685">
        <v>0</v>
      </c>
      <c r="K4685">
        <v>0</v>
      </c>
      <c r="L4685">
        <v>0</v>
      </c>
      <c r="M4685">
        <v>0</v>
      </c>
      <c r="N4685">
        <v>0</v>
      </c>
      <c r="O4685" t="str">
        <f t="shared" si="511"/>
        <v/>
      </c>
      <c r="P4685">
        <f>IF(ISERROR(VLOOKUP(G4685,Genes!$A$2:$A$749,1,0)),0,1)</f>
        <v>1</v>
      </c>
      <c r="Q4685">
        <f t="shared" si="512"/>
        <v>0</v>
      </c>
      <c r="R4685">
        <f t="shared" si="513"/>
        <v>0</v>
      </c>
      <c r="S4685">
        <f t="shared" si="514"/>
        <v>11</v>
      </c>
      <c r="T4685">
        <f t="shared" si="515"/>
        <v>14</v>
      </c>
      <c r="U4685">
        <f t="shared" si="516"/>
        <v>0</v>
      </c>
      <c r="V4685" t="str">
        <f t="shared" si="517"/>
        <v/>
      </c>
    </row>
    <row r="4686" spans="1:22" x14ac:dyDescent="0.2">
      <c r="A4686" t="s">
        <v>16174</v>
      </c>
      <c r="B4686" t="s">
        <v>151</v>
      </c>
      <c r="C4686">
        <v>148512604</v>
      </c>
      <c r="D4686">
        <v>148512638</v>
      </c>
      <c r="E4686">
        <v>35</v>
      </c>
      <c r="F4686" t="s">
        <v>74</v>
      </c>
      <c r="G4686" t="s">
        <v>1698</v>
      </c>
      <c r="H4686" t="s">
        <v>16175</v>
      </c>
      <c r="I4686">
        <v>2</v>
      </c>
      <c r="J4686">
        <v>2</v>
      </c>
      <c r="K4686">
        <v>0</v>
      </c>
      <c r="L4686">
        <v>0</v>
      </c>
      <c r="M4686">
        <v>0</v>
      </c>
      <c r="N4686">
        <v>0</v>
      </c>
      <c r="O4686" t="str">
        <f t="shared" si="511"/>
        <v/>
      </c>
      <c r="P4686">
        <f>IF(ISERROR(VLOOKUP(G4686,Genes!$A$2:$A$749,1,0)),0,1)</f>
        <v>1</v>
      </c>
      <c r="Q4686">
        <f t="shared" si="512"/>
        <v>0</v>
      </c>
      <c r="R4686">
        <f t="shared" si="513"/>
        <v>1</v>
      </c>
      <c r="S4686">
        <f t="shared" si="514"/>
        <v>12</v>
      </c>
      <c r="T4686">
        <f t="shared" si="515"/>
        <v>15</v>
      </c>
      <c r="U4686">
        <f t="shared" si="516"/>
        <v>0</v>
      </c>
      <c r="V4686" t="str">
        <f t="shared" si="517"/>
        <v/>
      </c>
    </row>
    <row r="4687" spans="1:22" x14ac:dyDescent="0.2">
      <c r="A4687" t="s">
        <v>16176</v>
      </c>
      <c r="B4687" t="s">
        <v>151</v>
      </c>
      <c r="C4687">
        <v>148512598</v>
      </c>
      <c r="D4687">
        <v>148512638</v>
      </c>
      <c r="E4687">
        <v>41</v>
      </c>
      <c r="F4687" t="s">
        <v>74</v>
      </c>
      <c r="G4687" t="s">
        <v>1698</v>
      </c>
      <c r="H4687" t="s">
        <v>16177</v>
      </c>
      <c r="I4687">
        <v>2</v>
      </c>
      <c r="J4687">
        <v>2</v>
      </c>
      <c r="K4687">
        <v>0</v>
      </c>
      <c r="L4687">
        <v>0</v>
      </c>
      <c r="M4687">
        <v>0</v>
      </c>
      <c r="N4687">
        <v>0</v>
      </c>
      <c r="O4687" t="str">
        <f t="shared" si="511"/>
        <v/>
      </c>
      <c r="P4687">
        <f>IF(ISERROR(VLOOKUP(G4687,Genes!$A$2:$A$749,1,0)),0,1)</f>
        <v>1</v>
      </c>
      <c r="Q4687">
        <f t="shared" si="512"/>
        <v>0</v>
      </c>
      <c r="R4687">
        <f t="shared" si="513"/>
        <v>1</v>
      </c>
      <c r="S4687">
        <f t="shared" si="514"/>
        <v>13</v>
      </c>
      <c r="T4687">
        <f t="shared" si="515"/>
        <v>16</v>
      </c>
      <c r="U4687">
        <f t="shared" si="516"/>
        <v>0</v>
      </c>
      <c r="V4687" t="str">
        <f t="shared" si="517"/>
        <v/>
      </c>
    </row>
    <row r="4688" spans="1:22" x14ac:dyDescent="0.2">
      <c r="A4688" t="s">
        <v>16178</v>
      </c>
      <c r="B4688" t="s">
        <v>151</v>
      </c>
      <c r="C4688">
        <v>148512006</v>
      </c>
      <c r="D4688">
        <v>148512131</v>
      </c>
      <c r="E4688">
        <v>126</v>
      </c>
      <c r="F4688" t="s">
        <v>74</v>
      </c>
      <c r="G4688" t="s">
        <v>1698</v>
      </c>
      <c r="H4688" t="s">
        <v>16179</v>
      </c>
      <c r="I4688">
        <v>3</v>
      </c>
      <c r="J4688">
        <v>1</v>
      </c>
      <c r="K4688">
        <v>2</v>
      </c>
      <c r="L4688">
        <v>0</v>
      </c>
      <c r="M4688">
        <v>0</v>
      </c>
      <c r="N4688">
        <v>0</v>
      </c>
      <c r="O4688" t="str">
        <f t="shared" si="511"/>
        <v/>
      </c>
      <c r="P4688">
        <f>IF(ISERROR(VLOOKUP(G4688,Genes!$A$2:$A$749,1,0)),0,1)</f>
        <v>1</v>
      </c>
      <c r="Q4688">
        <f t="shared" si="512"/>
        <v>0</v>
      </c>
      <c r="R4688">
        <f t="shared" si="513"/>
        <v>1</v>
      </c>
      <c r="S4688">
        <f t="shared" si="514"/>
        <v>14</v>
      </c>
      <c r="T4688">
        <f t="shared" si="515"/>
        <v>17</v>
      </c>
      <c r="U4688">
        <f t="shared" si="516"/>
        <v>0</v>
      </c>
      <c r="V4688" t="str">
        <f t="shared" si="517"/>
        <v/>
      </c>
    </row>
    <row r="4689" spans="1:22" x14ac:dyDescent="0.2">
      <c r="A4689" t="s">
        <v>16180</v>
      </c>
      <c r="B4689" t="s">
        <v>151</v>
      </c>
      <c r="C4689">
        <v>148511051</v>
      </c>
      <c r="D4689">
        <v>148511229</v>
      </c>
      <c r="E4689">
        <v>179</v>
      </c>
      <c r="F4689" t="s">
        <v>74</v>
      </c>
      <c r="G4689" t="s">
        <v>1698</v>
      </c>
      <c r="H4689" t="s">
        <v>16181</v>
      </c>
      <c r="I4689">
        <v>3</v>
      </c>
      <c r="J4689">
        <v>1</v>
      </c>
      <c r="K4689">
        <v>2</v>
      </c>
      <c r="L4689">
        <v>0</v>
      </c>
      <c r="M4689">
        <v>0</v>
      </c>
      <c r="N4689">
        <v>0</v>
      </c>
      <c r="O4689" t="str">
        <f t="shared" si="511"/>
        <v/>
      </c>
      <c r="P4689">
        <f>IF(ISERROR(VLOOKUP(G4689,Genes!$A$2:$A$749,1,0)),0,1)</f>
        <v>1</v>
      </c>
      <c r="Q4689">
        <f t="shared" si="512"/>
        <v>0</v>
      </c>
      <c r="R4689">
        <f t="shared" si="513"/>
        <v>1</v>
      </c>
      <c r="S4689">
        <f t="shared" si="514"/>
        <v>15</v>
      </c>
      <c r="T4689">
        <f t="shared" si="515"/>
        <v>18</v>
      </c>
      <c r="U4689">
        <f t="shared" si="516"/>
        <v>0</v>
      </c>
      <c r="V4689" t="str">
        <f t="shared" si="517"/>
        <v/>
      </c>
    </row>
    <row r="4690" spans="1:22" x14ac:dyDescent="0.2">
      <c r="A4690" t="s">
        <v>16182</v>
      </c>
      <c r="B4690" t="s">
        <v>151</v>
      </c>
      <c r="C4690">
        <v>148508717</v>
      </c>
      <c r="D4690">
        <v>148508812</v>
      </c>
      <c r="E4690">
        <v>96</v>
      </c>
      <c r="F4690" t="s">
        <v>74</v>
      </c>
      <c r="G4690" t="s">
        <v>1698</v>
      </c>
      <c r="H4690" t="s">
        <v>16183</v>
      </c>
      <c r="I4690">
        <v>2</v>
      </c>
      <c r="J4690">
        <v>0</v>
      </c>
      <c r="K4690">
        <v>2</v>
      </c>
      <c r="L4690">
        <v>0</v>
      </c>
      <c r="M4690">
        <v>0</v>
      </c>
      <c r="N4690">
        <v>0</v>
      </c>
      <c r="O4690" t="str">
        <f t="shared" si="511"/>
        <v/>
      </c>
      <c r="P4690">
        <f>IF(ISERROR(VLOOKUP(G4690,Genes!$A$2:$A$749,1,0)),0,1)</f>
        <v>1</v>
      </c>
      <c r="Q4690">
        <f t="shared" si="512"/>
        <v>0</v>
      </c>
      <c r="R4690">
        <f t="shared" si="513"/>
        <v>1</v>
      </c>
      <c r="S4690">
        <f t="shared" si="514"/>
        <v>16</v>
      </c>
      <c r="T4690">
        <f t="shared" si="515"/>
        <v>19</v>
      </c>
      <c r="U4690">
        <f t="shared" si="516"/>
        <v>0</v>
      </c>
      <c r="V4690" t="str">
        <f t="shared" si="517"/>
        <v/>
      </c>
    </row>
    <row r="4691" spans="1:22" x14ac:dyDescent="0.2">
      <c r="A4691" t="s">
        <v>16184</v>
      </c>
      <c r="B4691" t="s">
        <v>151</v>
      </c>
      <c r="C4691">
        <v>148507425</v>
      </c>
      <c r="D4691">
        <v>148507506</v>
      </c>
      <c r="E4691">
        <v>82</v>
      </c>
      <c r="F4691" t="s">
        <v>74</v>
      </c>
      <c r="G4691" t="s">
        <v>1698</v>
      </c>
      <c r="H4691" t="s">
        <v>16185</v>
      </c>
      <c r="I4691">
        <v>2</v>
      </c>
      <c r="J4691">
        <v>0</v>
      </c>
      <c r="K4691">
        <v>2</v>
      </c>
      <c r="L4691">
        <v>0</v>
      </c>
      <c r="M4691">
        <v>0</v>
      </c>
      <c r="N4691">
        <v>0</v>
      </c>
      <c r="O4691" t="str">
        <f t="shared" si="511"/>
        <v/>
      </c>
      <c r="P4691">
        <f>IF(ISERROR(VLOOKUP(G4691,Genes!$A$2:$A$749,1,0)),0,1)</f>
        <v>1</v>
      </c>
      <c r="Q4691">
        <f t="shared" si="512"/>
        <v>0</v>
      </c>
      <c r="R4691">
        <f t="shared" si="513"/>
        <v>1</v>
      </c>
      <c r="S4691">
        <f t="shared" si="514"/>
        <v>17</v>
      </c>
      <c r="T4691">
        <f t="shared" si="515"/>
        <v>20</v>
      </c>
      <c r="U4691">
        <f t="shared" si="516"/>
        <v>0</v>
      </c>
      <c r="V4691" t="str">
        <f t="shared" si="517"/>
        <v/>
      </c>
    </row>
    <row r="4692" spans="1:22" x14ac:dyDescent="0.2">
      <c r="A4692" t="s">
        <v>16186</v>
      </c>
      <c r="B4692" t="s">
        <v>151</v>
      </c>
      <c r="C4692">
        <v>148506402</v>
      </c>
      <c r="D4692">
        <v>148506482</v>
      </c>
      <c r="E4692">
        <v>81</v>
      </c>
      <c r="F4692" t="s">
        <v>74</v>
      </c>
      <c r="G4692" t="s">
        <v>1698</v>
      </c>
      <c r="H4692" t="s">
        <v>16187</v>
      </c>
      <c r="I4692">
        <v>3</v>
      </c>
      <c r="J4692">
        <v>0</v>
      </c>
      <c r="K4692">
        <v>2</v>
      </c>
      <c r="L4692">
        <v>0</v>
      </c>
      <c r="M4692">
        <v>0</v>
      </c>
      <c r="N4692">
        <v>1</v>
      </c>
      <c r="O4692" t="str">
        <f t="shared" si="511"/>
        <v/>
      </c>
      <c r="P4692">
        <f>IF(ISERROR(VLOOKUP(G4692,Genes!$A$2:$A$749,1,0)),0,1)</f>
        <v>1</v>
      </c>
      <c r="Q4692">
        <f t="shared" si="512"/>
        <v>0</v>
      </c>
      <c r="R4692">
        <f t="shared" si="513"/>
        <v>1</v>
      </c>
      <c r="S4692">
        <f t="shared" si="514"/>
        <v>18</v>
      </c>
      <c r="T4692">
        <f t="shared" si="515"/>
        <v>21</v>
      </c>
      <c r="U4692">
        <f t="shared" si="516"/>
        <v>0</v>
      </c>
      <c r="V4692" t="str">
        <f t="shared" si="517"/>
        <v/>
      </c>
    </row>
    <row r="4693" spans="1:22" x14ac:dyDescent="0.2">
      <c r="A4693" t="s">
        <v>16188</v>
      </c>
      <c r="B4693" t="s">
        <v>151</v>
      </c>
      <c r="C4693">
        <v>148506163</v>
      </c>
      <c r="D4693">
        <v>148506247</v>
      </c>
      <c r="E4693">
        <v>85</v>
      </c>
      <c r="F4693" t="s">
        <v>74</v>
      </c>
      <c r="G4693" t="s">
        <v>1698</v>
      </c>
      <c r="H4693" t="s">
        <v>16189</v>
      </c>
      <c r="I4693">
        <v>3</v>
      </c>
      <c r="J4693">
        <v>0</v>
      </c>
      <c r="K4693">
        <v>2</v>
      </c>
      <c r="L4693">
        <v>0</v>
      </c>
      <c r="M4693">
        <v>0</v>
      </c>
      <c r="N4693">
        <v>1</v>
      </c>
      <c r="O4693" t="str">
        <f t="shared" si="511"/>
        <v/>
      </c>
      <c r="P4693">
        <f>IF(ISERROR(VLOOKUP(G4693,Genes!$A$2:$A$749,1,0)),0,1)</f>
        <v>1</v>
      </c>
      <c r="Q4693">
        <f t="shared" si="512"/>
        <v>0</v>
      </c>
      <c r="R4693">
        <f t="shared" si="513"/>
        <v>1</v>
      </c>
      <c r="S4693">
        <f t="shared" si="514"/>
        <v>19</v>
      </c>
      <c r="T4693">
        <f t="shared" si="515"/>
        <v>22</v>
      </c>
      <c r="U4693">
        <f t="shared" si="516"/>
        <v>0</v>
      </c>
      <c r="V4693" t="str">
        <f t="shared" si="517"/>
        <v/>
      </c>
    </row>
    <row r="4694" spans="1:22" x14ac:dyDescent="0.2">
      <c r="A4694" t="s">
        <v>16190</v>
      </c>
      <c r="B4694" t="s">
        <v>151</v>
      </c>
      <c r="C4694">
        <v>148544274</v>
      </c>
      <c r="D4694">
        <v>148544397</v>
      </c>
      <c r="E4694">
        <v>124</v>
      </c>
      <c r="F4694" t="s">
        <v>74</v>
      </c>
      <c r="G4694" t="s">
        <v>1698</v>
      </c>
      <c r="H4694" t="s">
        <v>16191</v>
      </c>
      <c r="I4694">
        <v>2</v>
      </c>
      <c r="J4694">
        <v>0</v>
      </c>
      <c r="K4694">
        <v>2</v>
      </c>
      <c r="L4694">
        <v>0</v>
      </c>
      <c r="M4694">
        <v>0</v>
      </c>
      <c r="N4694">
        <v>0</v>
      </c>
      <c r="O4694" t="str">
        <f t="shared" si="511"/>
        <v/>
      </c>
      <c r="P4694">
        <f>IF(ISERROR(VLOOKUP(G4694,Genes!$A$2:$A$749,1,0)),0,1)</f>
        <v>1</v>
      </c>
      <c r="Q4694">
        <f t="shared" si="512"/>
        <v>0</v>
      </c>
      <c r="R4694">
        <f t="shared" si="513"/>
        <v>1</v>
      </c>
      <c r="S4694">
        <f t="shared" si="514"/>
        <v>20</v>
      </c>
      <c r="T4694">
        <f t="shared" si="515"/>
        <v>23</v>
      </c>
      <c r="U4694">
        <f t="shared" si="516"/>
        <v>0</v>
      </c>
      <c r="V4694" t="str">
        <f t="shared" si="517"/>
        <v/>
      </c>
    </row>
    <row r="4695" spans="1:22" x14ac:dyDescent="0.2">
      <c r="A4695" t="s">
        <v>16192</v>
      </c>
      <c r="B4695" t="s">
        <v>151</v>
      </c>
      <c r="C4695">
        <v>148504738</v>
      </c>
      <c r="D4695">
        <v>148504798</v>
      </c>
      <c r="E4695">
        <v>61</v>
      </c>
      <c r="F4695" t="s">
        <v>74</v>
      </c>
      <c r="G4695" t="s">
        <v>1698</v>
      </c>
      <c r="H4695" t="s">
        <v>16193</v>
      </c>
      <c r="I4695">
        <v>2</v>
      </c>
      <c r="J4695">
        <v>1</v>
      </c>
      <c r="K4695">
        <v>0</v>
      </c>
      <c r="L4695">
        <v>1</v>
      </c>
      <c r="M4695">
        <v>0</v>
      </c>
      <c r="N4695">
        <v>0</v>
      </c>
      <c r="O4695" t="str">
        <f t="shared" si="511"/>
        <v/>
      </c>
      <c r="P4695">
        <f>IF(ISERROR(VLOOKUP(G4695,Genes!$A$2:$A$749,1,0)),0,1)</f>
        <v>1</v>
      </c>
      <c r="Q4695">
        <f t="shared" si="512"/>
        <v>0</v>
      </c>
      <c r="R4695">
        <f t="shared" si="513"/>
        <v>1</v>
      </c>
      <c r="S4695">
        <f t="shared" si="514"/>
        <v>21</v>
      </c>
      <c r="T4695">
        <f t="shared" si="515"/>
        <v>24</v>
      </c>
      <c r="U4695">
        <f t="shared" si="516"/>
        <v>0</v>
      </c>
      <c r="V4695" t="str">
        <f t="shared" si="517"/>
        <v/>
      </c>
    </row>
    <row r="4696" spans="1:22" x14ac:dyDescent="0.2">
      <c r="A4696" t="s">
        <v>16194</v>
      </c>
      <c r="B4696" t="s">
        <v>151</v>
      </c>
      <c r="C4696">
        <v>148544274</v>
      </c>
      <c r="D4696">
        <v>148544390</v>
      </c>
      <c r="E4696">
        <v>117</v>
      </c>
      <c r="F4696" t="s">
        <v>74</v>
      </c>
      <c r="G4696" t="s">
        <v>1698</v>
      </c>
      <c r="H4696" t="s">
        <v>16195</v>
      </c>
      <c r="I4696">
        <v>2</v>
      </c>
      <c r="J4696">
        <v>0</v>
      </c>
      <c r="K4696">
        <v>2</v>
      </c>
      <c r="L4696">
        <v>0</v>
      </c>
      <c r="M4696">
        <v>0</v>
      </c>
      <c r="N4696">
        <v>0</v>
      </c>
      <c r="O4696" t="str">
        <f t="shared" si="511"/>
        <v/>
      </c>
      <c r="P4696">
        <f>IF(ISERROR(VLOOKUP(G4696,Genes!$A$2:$A$749,1,0)),0,1)</f>
        <v>1</v>
      </c>
      <c r="Q4696">
        <f t="shared" si="512"/>
        <v>0</v>
      </c>
      <c r="R4696">
        <f t="shared" si="513"/>
        <v>1</v>
      </c>
      <c r="S4696">
        <f t="shared" si="514"/>
        <v>22</v>
      </c>
      <c r="T4696">
        <f t="shared" si="515"/>
        <v>25</v>
      </c>
      <c r="U4696">
        <f t="shared" si="516"/>
        <v>0</v>
      </c>
      <c r="V4696" t="str">
        <f t="shared" si="517"/>
        <v/>
      </c>
    </row>
    <row r="4697" spans="1:22" x14ac:dyDescent="0.2">
      <c r="A4697" t="s">
        <v>16196</v>
      </c>
      <c r="B4697" t="s">
        <v>151</v>
      </c>
      <c r="C4697">
        <v>148543589</v>
      </c>
      <c r="D4697">
        <v>148543690</v>
      </c>
      <c r="E4697">
        <v>102</v>
      </c>
      <c r="F4697" t="s">
        <v>74</v>
      </c>
      <c r="G4697" t="s">
        <v>1698</v>
      </c>
      <c r="H4697" t="s">
        <v>16197</v>
      </c>
      <c r="I4697">
        <v>3</v>
      </c>
      <c r="J4697">
        <v>0</v>
      </c>
      <c r="K4697">
        <v>2</v>
      </c>
      <c r="L4697">
        <v>1</v>
      </c>
      <c r="M4697">
        <v>0</v>
      </c>
      <c r="N4697">
        <v>0</v>
      </c>
      <c r="O4697" t="str">
        <f t="shared" si="511"/>
        <v/>
      </c>
      <c r="P4697">
        <f>IF(ISERROR(VLOOKUP(G4697,Genes!$A$2:$A$749,1,0)),0,1)</f>
        <v>1</v>
      </c>
      <c r="Q4697">
        <f t="shared" si="512"/>
        <v>0</v>
      </c>
      <c r="R4697">
        <f t="shared" si="513"/>
        <v>1</v>
      </c>
      <c r="S4697">
        <f t="shared" si="514"/>
        <v>23</v>
      </c>
      <c r="T4697">
        <f t="shared" si="515"/>
        <v>26</v>
      </c>
      <c r="U4697">
        <f t="shared" si="516"/>
        <v>0</v>
      </c>
      <c r="V4697" t="str">
        <f t="shared" si="517"/>
        <v/>
      </c>
    </row>
    <row r="4698" spans="1:22" x14ac:dyDescent="0.2">
      <c r="A4698" t="s">
        <v>16198</v>
      </c>
      <c r="B4698" t="s">
        <v>151</v>
      </c>
      <c r="C4698">
        <v>148543562</v>
      </c>
      <c r="D4698">
        <v>148543690</v>
      </c>
      <c r="E4698">
        <v>129</v>
      </c>
      <c r="F4698" t="s">
        <v>74</v>
      </c>
      <c r="G4698" t="s">
        <v>1698</v>
      </c>
      <c r="H4698" t="s">
        <v>16199</v>
      </c>
      <c r="I4698">
        <v>3</v>
      </c>
      <c r="J4698">
        <v>1</v>
      </c>
      <c r="K4698">
        <v>2</v>
      </c>
      <c r="L4698">
        <v>0</v>
      </c>
      <c r="M4698">
        <v>0</v>
      </c>
      <c r="N4698">
        <v>0</v>
      </c>
      <c r="O4698" t="str">
        <f t="shared" si="511"/>
        <v/>
      </c>
      <c r="P4698">
        <f>IF(ISERROR(VLOOKUP(G4698,Genes!$A$2:$A$749,1,0)),0,1)</f>
        <v>1</v>
      </c>
      <c r="Q4698">
        <f t="shared" si="512"/>
        <v>0</v>
      </c>
      <c r="R4698">
        <f t="shared" si="513"/>
        <v>1</v>
      </c>
      <c r="S4698">
        <f t="shared" si="514"/>
        <v>24</v>
      </c>
      <c r="T4698">
        <f t="shared" si="515"/>
        <v>27</v>
      </c>
      <c r="U4698">
        <f t="shared" si="516"/>
        <v>0</v>
      </c>
      <c r="V4698" t="str">
        <f t="shared" si="517"/>
        <v/>
      </c>
    </row>
    <row r="4699" spans="1:22" x14ac:dyDescent="0.2">
      <c r="A4699" t="s">
        <v>16200</v>
      </c>
      <c r="B4699" t="s">
        <v>151</v>
      </c>
      <c r="C4699">
        <v>148543589</v>
      </c>
      <c r="D4699">
        <v>148543631</v>
      </c>
      <c r="E4699">
        <v>43</v>
      </c>
      <c r="F4699" t="s">
        <v>74</v>
      </c>
      <c r="G4699" t="s">
        <v>1698</v>
      </c>
      <c r="H4699" t="s">
        <v>16201</v>
      </c>
      <c r="I4699">
        <v>3</v>
      </c>
      <c r="J4699">
        <v>1</v>
      </c>
      <c r="K4699">
        <v>0</v>
      </c>
      <c r="L4699">
        <v>2</v>
      </c>
      <c r="M4699">
        <v>0</v>
      </c>
      <c r="N4699">
        <v>0</v>
      </c>
      <c r="O4699" t="str">
        <f t="shared" si="511"/>
        <v/>
      </c>
      <c r="P4699">
        <f>IF(ISERROR(VLOOKUP(G4699,Genes!$A$2:$A$749,1,0)),0,1)</f>
        <v>1</v>
      </c>
      <c r="Q4699">
        <f t="shared" si="512"/>
        <v>0</v>
      </c>
      <c r="R4699">
        <f t="shared" si="513"/>
        <v>1</v>
      </c>
      <c r="S4699">
        <f t="shared" si="514"/>
        <v>25</v>
      </c>
      <c r="T4699">
        <f t="shared" si="515"/>
        <v>28</v>
      </c>
      <c r="U4699">
        <f t="shared" si="516"/>
        <v>0</v>
      </c>
      <c r="V4699" t="str">
        <f t="shared" si="517"/>
        <v/>
      </c>
    </row>
    <row r="4700" spans="1:22" x14ac:dyDescent="0.2">
      <c r="A4700" t="s">
        <v>16202</v>
      </c>
      <c r="B4700" t="s">
        <v>151</v>
      </c>
      <c r="C4700">
        <v>148533914</v>
      </c>
      <c r="D4700">
        <v>148534092</v>
      </c>
      <c r="E4700">
        <v>179</v>
      </c>
      <c r="F4700" t="s">
        <v>74</v>
      </c>
      <c r="G4700" t="s">
        <v>1698</v>
      </c>
      <c r="H4700" t="s">
        <v>16203</v>
      </c>
      <c r="I4700">
        <v>3</v>
      </c>
      <c r="J4700">
        <v>1</v>
      </c>
      <c r="K4700">
        <v>2</v>
      </c>
      <c r="L4700">
        <v>0</v>
      </c>
      <c r="M4700">
        <v>0</v>
      </c>
      <c r="N4700">
        <v>0</v>
      </c>
      <c r="O4700" t="str">
        <f t="shared" si="511"/>
        <v/>
      </c>
      <c r="P4700">
        <f>IF(ISERROR(VLOOKUP(G4700,Genes!$A$2:$A$749,1,0)),0,1)</f>
        <v>1</v>
      </c>
      <c r="Q4700">
        <f t="shared" si="512"/>
        <v>0</v>
      </c>
      <c r="R4700">
        <f t="shared" si="513"/>
        <v>1</v>
      </c>
      <c r="S4700">
        <f t="shared" si="514"/>
        <v>26</v>
      </c>
      <c r="T4700">
        <f t="shared" si="515"/>
        <v>29</v>
      </c>
      <c r="U4700">
        <f t="shared" si="516"/>
        <v>0</v>
      </c>
      <c r="V4700" t="str">
        <f t="shared" si="517"/>
        <v/>
      </c>
    </row>
    <row r="4701" spans="1:22" x14ac:dyDescent="0.2">
      <c r="A4701" t="s">
        <v>16204</v>
      </c>
      <c r="B4701" t="s">
        <v>151</v>
      </c>
      <c r="C4701">
        <v>148533914</v>
      </c>
      <c r="D4701">
        <v>148534050</v>
      </c>
      <c r="E4701">
        <v>137</v>
      </c>
      <c r="F4701" t="s">
        <v>74</v>
      </c>
      <c r="G4701" t="s">
        <v>1698</v>
      </c>
      <c r="H4701" t="s">
        <v>16205</v>
      </c>
      <c r="I4701">
        <v>3</v>
      </c>
      <c r="J4701">
        <v>0</v>
      </c>
      <c r="K4701">
        <v>2</v>
      </c>
      <c r="L4701">
        <v>1</v>
      </c>
      <c r="M4701">
        <v>0</v>
      </c>
      <c r="N4701">
        <v>0</v>
      </c>
      <c r="O4701" t="str">
        <f t="shared" si="511"/>
        <v>EZH2</v>
      </c>
      <c r="P4701">
        <f>IF(ISERROR(VLOOKUP(G4701,Genes!$A$2:$A$749,1,0)),0,1)</f>
        <v>1</v>
      </c>
      <c r="Q4701">
        <f t="shared" si="512"/>
        <v>0</v>
      </c>
      <c r="R4701">
        <f t="shared" si="513"/>
        <v>1</v>
      </c>
      <c r="S4701">
        <f t="shared" si="514"/>
        <v>27</v>
      </c>
      <c r="T4701">
        <f t="shared" si="515"/>
        <v>30</v>
      </c>
      <c r="U4701">
        <f t="shared" si="516"/>
        <v>1</v>
      </c>
      <c r="V4701">
        <f t="shared" si="517"/>
        <v>0.9</v>
      </c>
    </row>
    <row r="4702" spans="1:22" x14ac:dyDescent="0.2">
      <c r="A4702" t="s">
        <v>16206</v>
      </c>
      <c r="B4702" t="s">
        <v>151</v>
      </c>
      <c r="C4702">
        <v>23030680</v>
      </c>
      <c r="D4702">
        <v>23030730</v>
      </c>
      <c r="E4702">
        <v>51</v>
      </c>
      <c r="F4702" t="s">
        <v>74</v>
      </c>
      <c r="G4702" t="s">
        <v>1705</v>
      </c>
      <c r="H4702" t="s">
        <v>16207</v>
      </c>
      <c r="I4702">
        <v>2</v>
      </c>
      <c r="J4702">
        <v>2</v>
      </c>
      <c r="K4702">
        <v>0</v>
      </c>
      <c r="L4702">
        <v>0</v>
      </c>
      <c r="M4702">
        <v>0</v>
      </c>
      <c r="N4702">
        <v>0</v>
      </c>
      <c r="O4702" t="str">
        <f t="shared" si="511"/>
        <v/>
      </c>
      <c r="P4702">
        <f>IF(ISERROR(VLOOKUP(G4702,Genes!$A$2:$A$749,1,0)),0,1)</f>
        <v>1</v>
      </c>
      <c r="Q4702">
        <f t="shared" si="512"/>
        <v>1</v>
      </c>
      <c r="R4702">
        <f t="shared" si="513"/>
        <v>1</v>
      </c>
      <c r="S4702">
        <f t="shared" si="514"/>
        <v>1</v>
      </c>
      <c r="T4702">
        <f t="shared" si="515"/>
        <v>1</v>
      </c>
      <c r="U4702">
        <f t="shared" si="516"/>
        <v>0</v>
      </c>
      <c r="V4702" t="str">
        <f t="shared" si="517"/>
        <v/>
      </c>
    </row>
    <row r="4703" spans="1:22" x14ac:dyDescent="0.2">
      <c r="A4703" t="s">
        <v>16208</v>
      </c>
      <c r="B4703" t="s">
        <v>151</v>
      </c>
      <c r="C4703">
        <v>22986652</v>
      </c>
      <c r="D4703">
        <v>22986866</v>
      </c>
      <c r="E4703">
        <v>215</v>
      </c>
      <c r="F4703" t="s">
        <v>74</v>
      </c>
      <c r="G4703" t="s">
        <v>1705</v>
      </c>
      <c r="H4703" t="s">
        <v>16209</v>
      </c>
      <c r="I4703">
        <v>4</v>
      </c>
      <c r="J4703">
        <v>1</v>
      </c>
      <c r="K4703">
        <v>2</v>
      </c>
      <c r="L4703">
        <v>1</v>
      </c>
      <c r="M4703">
        <v>0</v>
      </c>
      <c r="N4703">
        <v>0</v>
      </c>
      <c r="O4703" t="str">
        <f t="shared" si="511"/>
        <v/>
      </c>
      <c r="P4703">
        <f>IF(ISERROR(VLOOKUP(G4703,Genes!$A$2:$A$749,1,0)),0,1)</f>
        <v>1</v>
      </c>
      <c r="Q4703">
        <f t="shared" si="512"/>
        <v>0</v>
      </c>
      <c r="R4703">
        <f t="shared" si="513"/>
        <v>1</v>
      </c>
      <c r="S4703">
        <f t="shared" si="514"/>
        <v>2</v>
      </c>
      <c r="T4703">
        <f t="shared" si="515"/>
        <v>2</v>
      </c>
      <c r="U4703">
        <f t="shared" si="516"/>
        <v>0</v>
      </c>
      <c r="V4703" t="str">
        <f t="shared" si="517"/>
        <v/>
      </c>
    </row>
    <row r="4704" spans="1:22" x14ac:dyDescent="0.2">
      <c r="A4704" t="s">
        <v>16210</v>
      </c>
      <c r="B4704" t="s">
        <v>151</v>
      </c>
      <c r="C4704">
        <v>22986598</v>
      </c>
      <c r="D4704">
        <v>22986866</v>
      </c>
      <c r="E4704">
        <v>269</v>
      </c>
      <c r="F4704" t="s">
        <v>74</v>
      </c>
      <c r="G4704" t="s">
        <v>1705</v>
      </c>
      <c r="H4704" t="s">
        <v>16211</v>
      </c>
      <c r="I4704">
        <v>4</v>
      </c>
      <c r="J4704">
        <v>2</v>
      </c>
      <c r="K4704">
        <v>2</v>
      </c>
      <c r="L4704">
        <v>0</v>
      </c>
      <c r="M4704">
        <v>0</v>
      </c>
      <c r="N4704">
        <v>0</v>
      </c>
      <c r="O4704" t="str">
        <f t="shared" si="511"/>
        <v/>
      </c>
      <c r="P4704">
        <f>IF(ISERROR(VLOOKUP(G4704,Genes!$A$2:$A$749,1,0)),0,1)</f>
        <v>1</v>
      </c>
      <c r="Q4704">
        <f t="shared" si="512"/>
        <v>0</v>
      </c>
      <c r="R4704">
        <f t="shared" si="513"/>
        <v>1</v>
      </c>
      <c r="S4704">
        <f t="shared" si="514"/>
        <v>3</v>
      </c>
      <c r="T4704">
        <f t="shared" si="515"/>
        <v>3</v>
      </c>
      <c r="U4704">
        <f t="shared" si="516"/>
        <v>0</v>
      </c>
      <c r="V4704" t="str">
        <f t="shared" si="517"/>
        <v/>
      </c>
    </row>
    <row r="4705" spans="1:22" x14ac:dyDescent="0.2">
      <c r="A4705" t="s">
        <v>16212</v>
      </c>
      <c r="B4705" t="s">
        <v>151</v>
      </c>
      <c r="C4705">
        <v>22985768</v>
      </c>
      <c r="D4705">
        <v>22985782</v>
      </c>
      <c r="E4705">
        <v>15</v>
      </c>
      <c r="F4705" t="s">
        <v>74</v>
      </c>
      <c r="G4705" t="s">
        <v>1705</v>
      </c>
      <c r="H4705" t="s">
        <v>16213</v>
      </c>
      <c r="I4705">
        <v>3</v>
      </c>
      <c r="J4705">
        <v>1</v>
      </c>
      <c r="K4705">
        <v>0</v>
      </c>
      <c r="L4705">
        <v>0</v>
      </c>
      <c r="M4705">
        <v>1</v>
      </c>
      <c r="N4705">
        <v>1</v>
      </c>
      <c r="O4705" t="str">
        <f t="shared" si="511"/>
        <v/>
      </c>
      <c r="P4705">
        <f>IF(ISERROR(VLOOKUP(G4705,Genes!$A$2:$A$749,1,0)),0,1)</f>
        <v>1</v>
      </c>
      <c r="Q4705">
        <f t="shared" si="512"/>
        <v>0</v>
      </c>
      <c r="R4705">
        <f t="shared" si="513"/>
        <v>1</v>
      </c>
      <c r="S4705">
        <f t="shared" si="514"/>
        <v>4</v>
      </c>
      <c r="T4705">
        <f t="shared" si="515"/>
        <v>4</v>
      </c>
      <c r="U4705">
        <f t="shared" si="516"/>
        <v>0</v>
      </c>
      <c r="V4705" t="str">
        <f t="shared" si="517"/>
        <v/>
      </c>
    </row>
    <row r="4706" spans="1:22" x14ac:dyDescent="0.2">
      <c r="A4706" t="s">
        <v>16214</v>
      </c>
      <c r="B4706" t="s">
        <v>151</v>
      </c>
      <c r="C4706">
        <v>22985208</v>
      </c>
      <c r="D4706">
        <v>22985782</v>
      </c>
      <c r="E4706">
        <v>575</v>
      </c>
      <c r="F4706" t="s">
        <v>74</v>
      </c>
      <c r="G4706" t="s">
        <v>1705</v>
      </c>
      <c r="H4706" t="s">
        <v>16215</v>
      </c>
      <c r="I4706">
        <v>9</v>
      </c>
      <c r="J4706">
        <v>7</v>
      </c>
      <c r="K4706">
        <v>2</v>
      </c>
      <c r="L4706">
        <v>0</v>
      </c>
      <c r="M4706">
        <v>0</v>
      </c>
      <c r="N4706">
        <v>0</v>
      </c>
      <c r="O4706" t="str">
        <f t="shared" si="511"/>
        <v/>
      </c>
      <c r="P4706">
        <f>IF(ISERROR(VLOOKUP(G4706,Genes!$A$2:$A$749,1,0)),0,1)</f>
        <v>1</v>
      </c>
      <c r="Q4706">
        <f t="shared" si="512"/>
        <v>0</v>
      </c>
      <c r="R4706">
        <f t="shared" si="513"/>
        <v>1</v>
      </c>
      <c r="S4706">
        <f t="shared" si="514"/>
        <v>5</v>
      </c>
      <c r="T4706">
        <f t="shared" si="515"/>
        <v>5</v>
      </c>
      <c r="U4706">
        <f t="shared" si="516"/>
        <v>0</v>
      </c>
      <c r="V4706" t="str">
        <f t="shared" si="517"/>
        <v/>
      </c>
    </row>
    <row r="4707" spans="1:22" x14ac:dyDescent="0.2">
      <c r="A4707" t="s">
        <v>16216</v>
      </c>
      <c r="B4707" t="s">
        <v>151</v>
      </c>
      <c r="C4707">
        <v>22935616</v>
      </c>
      <c r="D4707">
        <v>22935737</v>
      </c>
      <c r="E4707">
        <v>122</v>
      </c>
      <c r="F4707" t="s">
        <v>74</v>
      </c>
      <c r="G4707" t="s">
        <v>1705</v>
      </c>
      <c r="H4707" t="s">
        <v>16217</v>
      </c>
      <c r="I4707">
        <v>0</v>
      </c>
      <c r="J4707">
        <v>0</v>
      </c>
      <c r="K4707">
        <v>0</v>
      </c>
      <c r="L4707">
        <v>0</v>
      </c>
      <c r="M4707">
        <v>0</v>
      </c>
      <c r="N4707">
        <v>0</v>
      </c>
      <c r="O4707" t="str">
        <f t="shared" si="511"/>
        <v/>
      </c>
      <c r="P4707">
        <f>IF(ISERROR(VLOOKUP(G4707,Genes!$A$2:$A$749,1,0)),0,1)</f>
        <v>1</v>
      </c>
      <c r="Q4707">
        <f t="shared" si="512"/>
        <v>0</v>
      </c>
      <c r="R4707">
        <f t="shared" si="513"/>
        <v>0</v>
      </c>
      <c r="S4707">
        <f t="shared" si="514"/>
        <v>5</v>
      </c>
      <c r="T4707">
        <f t="shared" si="515"/>
        <v>6</v>
      </c>
      <c r="U4707">
        <f t="shared" si="516"/>
        <v>0</v>
      </c>
      <c r="V4707" t="str">
        <f t="shared" si="517"/>
        <v/>
      </c>
    </row>
    <row r="4708" spans="1:22" x14ac:dyDescent="0.2">
      <c r="A4708" t="s">
        <v>16218</v>
      </c>
      <c r="B4708" t="s">
        <v>151</v>
      </c>
      <c r="C4708">
        <v>23023563</v>
      </c>
      <c r="D4708">
        <v>23023664</v>
      </c>
      <c r="E4708">
        <v>102</v>
      </c>
      <c r="F4708" t="s">
        <v>74</v>
      </c>
      <c r="G4708" t="s">
        <v>1705</v>
      </c>
      <c r="H4708" t="s">
        <v>16219</v>
      </c>
      <c r="I4708">
        <v>2</v>
      </c>
      <c r="J4708">
        <v>0</v>
      </c>
      <c r="K4708">
        <v>2</v>
      </c>
      <c r="L4708">
        <v>0</v>
      </c>
      <c r="M4708">
        <v>0</v>
      </c>
      <c r="N4708">
        <v>0</v>
      </c>
      <c r="O4708" t="str">
        <f t="shared" si="511"/>
        <v/>
      </c>
      <c r="P4708">
        <f>IF(ISERROR(VLOOKUP(G4708,Genes!$A$2:$A$749,1,0)),0,1)</f>
        <v>1</v>
      </c>
      <c r="Q4708">
        <f t="shared" si="512"/>
        <v>0</v>
      </c>
      <c r="R4708">
        <f t="shared" si="513"/>
        <v>1</v>
      </c>
      <c r="S4708">
        <f t="shared" si="514"/>
        <v>6</v>
      </c>
      <c r="T4708">
        <f t="shared" si="515"/>
        <v>7</v>
      </c>
      <c r="U4708">
        <f t="shared" si="516"/>
        <v>0</v>
      </c>
      <c r="V4708" t="str">
        <f t="shared" si="517"/>
        <v/>
      </c>
    </row>
    <row r="4709" spans="1:22" x14ac:dyDescent="0.2">
      <c r="A4709" t="s">
        <v>16220</v>
      </c>
      <c r="B4709" t="s">
        <v>151</v>
      </c>
      <c r="C4709">
        <v>23017888</v>
      </c>
      <c r="D4709">
        <v>23018067</v>
      </c>
      <c r="E4709">
        <v>180</v>
      </c>
      <c r="F4709" t="s">
        <v>74</v>
      </c>
      <c r="G4709" t="s">
        <v>1705</v>
      </c>
      <c r="H4709" t="s">
        <v>16221</v>
      </c>
      <c r="I4709">
        <v>3</v>
      </c>
      <c r="J4709">
        <v>1</v>
      </c>
      <c r="K4709">
        <v>2</v>
      </c>
      <c r="L4709">
        <v>0</v>
      </c>
      <c r="M4709">
        <v>0</v>
      </c>
      <c r="N4709">
        <v>0</v>
      </c>
      <c r="O4709" t="str">
        <f t="shared" si="511"/>
        <v/>
      </c>
      <c r="P4709">
        <f>IF(ISERROR(VLOOKUP(G4709,Genes!$A$2:$A$749,1,0)),0,1)</f>
        <v>1</v>
      </c>
      <c r="Q4709">
        <f t="shared" si="512"/>
        <v>0</v>
      </c>
      <c r="R4709">
        <f t="shared" si="513"/>
        <v>1</v>
      </c>
      <c r="S4709">
        <f t="shared" si="514"/>
        <v>7</v>
      </c>
      <c r="T4709">
        <f t="shared" si="515"/>
        <v>8</v>
      </c>
      <c r="U4709">
        <f t="shared" si="516"/>
        <v>0</v>
      </c>
      <c r="V4709" t="str">
        <f t="shared" si="517"/>
        <v/>
      </c>
    </row>
    <row r="4710" spans="1:22" x14ac:dyDescent="0.2">
      <c r="A4710" t="s">
        <v>16222</v>
      </c>
      <c r="B4710" t="s">
        <v>151</v>
      </c>
      <c r="C4710">
        <v>23016960</v>
      </c>
      <c r="D4710">
        <v>23017040</v>
      </c>
      <c r="E4710">
        <v>81</v>
      </c>
      <c r="F4710" t="s">
        <v>74</v>
      </c>
      <c r="G4710" t="s">
        <v>1705</v>
      </c>
      <c r="H4710" t="s">
        <v>16223</v>
      </c>
      <c r="I4710">
        <v>2</v>
      </c>
      <c r="J4710">
        <v>0</v>
      </c>
      <c r="K4710">
        <v>2</v>
      </c>
      <c r="L4710">
        <v>0</v>
      </c>
      <c r="M4710">
        <v>0</v>
      </c>
      <c r="N4710">
        <v>0</v>
      </c>
      <c r="O4710" t="str">
        <f t="shared" si="511"/>
        <v/>
      </c>
      <c r="P4710">
        <f>IF(ISERROR(VLOOKUP(G4710,Genes!$A$2:$A$749,1,0)),0,1)</f>
        <v>1</v>
      </c>
      <c r="Q4710">
        <f t="shared" si="512"/>
        <v>0</v>
      </c>
      <c r="R4710">
        <f t="shared" si="513"/>
        <v>1</v>
      </c>
      <c r="S4710">
        <f t="shared" si="514"/>
        <v>8</v>
      </c>
      <c r="T4710">
        <f t="shared" si="515"/>
        <v>9</v>
      </c>
      <c r="U4710">
        <f t="shared" si="516"/>
        <v>0</v>
      </c>
      <c r="V4710" t="str">
        <f t="shared" si="517"/>
        <v/>
      </c>
    </row>
    <row r="4711" spans="1:22" x14ac:dyDescent="0.2">
      <c r="A4711" t="s">
        <v>16224</v>
      </c>
      <c r="B4711" t="s">
        <v>151</v>
      </c>
      <c r="C4711">
        <v>23016312</v>
      </c>
      <c r="D4711">
        <v>23016427</v>
      </c>
      <c r="E4711">
        <v>116</v>
      </c>
      <c r="F4711" t="s">
        <v>74</v>
      </c>
      <c r="G4711" t="s">
        <v>1705</v>
      </c>
      <c r="H4711" t="s">
        <v>16225</v>
      </c>
      <c r="I4711">
        <v>2</v>
      </c>
      <c r="J4711">
        <v>0</v>
      </c>
      <c r="K4711">
        <v>2</v>
      </c>
      <c r="L4711">
        <v>0</v>
      </c>
      <c r="M4711">
        <v>0</v>
      </c>
      <c r="N4711">
        <v>0</v>
      </c>
      <c r="O4711" t="str">
        <f t="shared" si="511"/>
        <v/>
      </c>
      <c r="P4711">
        <f>IF(ISERROR(VLOOKUP(G4711,Genes!$A$2:$A$749,1,0)),0,1)</f>
        <v>1</v>
      </c>
      <c r="Q4711">
        <f t="shared" si="512"/>
        <v>0</v>
      </c>
      <c r="R4711">
        <f t="shared" si="513"/>
        <v>1</v>
      </c>
      <c r="S4711">
        <f t="shared" si="514"/>
        <v>9</v>
      </c>
      <c r="T4711">
        <f t="shared" si="515"/>
        <v>10</v>
      </c>
      <c r="U4711">
        <f t="shared" si="516"/>
        <v>0</v>
      </c>
      <c r="V4711" t="str">
        <f t="shared" si="517"/>
        <v/>
      </c>
    </row>
    <row r="4712" spans="1:22" x14ac:dyDescent="0.2">
      <c r="A4712" t="s">
        <v>16226</v>
      </c>
      <c r="B4712" t="s">
        <v>151</v>
      </c>
      <c r="C4712">
        <v>23015829</v>
      </c>
      <c r="D4712">
        <v>23015924</v>
      </c>
      <c r="E4712">
        <v>96</v>
      </c>
      <c r="F4712" t="s">
        <v>74</v>
      </c>
      <c r="G4712" t="s">
        <v>1705</v>
      </c>
      <c r="H4712" t="s">
        <v>16227</v>
      </c>
      <c r="I4712">
        <v>2</v>
      </c>
      <c r="J4712">
        <v>0</v>
      </c>
      <c r="K4712">
        <v>2</v>
      </c>
      <c r="L4712">
        <v>0</v>
      </c>
      <c r="M4712">
        <v>0</v>
      </c>
      <c r="N4712">
        <v>0</v>
      </c>
      <c r="O4712" t="str">
        <f t="shared" si="511"/>
        <v/>
      </c>
      <c r="P4712">
        <f>IF(ISERROR(VLOOKUP(G4712,Genes!$A$2:$A$749,1,0)),0,1)</f>
        <v>1</v>
      </c>
      <c r="Q4712">
        <f t="shared" si="512"/>
        <v>0</v>
      </c>
      <c r="R4712">
        <f t="shared" si="513"/>
        <v>1</v>
      </c>
      <c r="S4712">
        <f t="shared" si="514"/>
        <v>10</v>
      </c>
      <c r="T4712">
        <f t="shared" si="515"/>
        <v>11</v>
      </c>
      <c r="U4712">
        <f t="shared" si="516"/>
        <v>0</v>
      </c>
      <c r="V4712" t="str">
        <f t="shared" si="517"/>
        <v/>
      </c>
    </row>
    <row r="4713" spans="1:22" x14ac:dyDescent="0.2">
      <c r="A4713" t="s">
        <v>16228</v>
      </c>
      <c r="B4713" t="s">
        <v>151</v>
      </c>
      <c r="C4713">
        <v>23004034</v>
      </c>
      <c r="D4713">
        <v>23004150</v>
      </c>
      <c r="E4713">
        <v>117</v>
      </c>
      <c r="F4713" t="s">
        <v>74</v>
      </c>
      <c r="G4713" t="s">
        <v>1705</v>
      </c>
      <c r="H4713" t="s">
        <v>16229</v>
      </c>
      <c r="I4713">
        <v>2</v>
      </c>
      <c r="J4713">
        <v>0</v>
      </c>
      <c r="K4713">
        <v>2</v>
      </c>
      <c r="L4713">
        <v>0</v>
      </c>
      <c r="M4713">
        <v>0</v>
      </c>
      <c r="N4713">
        <v>0</v>
      </c>
      <c r="O4713" t="str">
        <f t="shared" si="511"/>
        <v/>
      </c>
      <c r="P4713">
        <f>IF(ISERROR(VLOOKUP(G4713,Genes!$A$2:$A$749,1,0)),0,1)</f>
        <v>1</v>
      </c>
      <c r="Q4713">
        <f t="shared" si="512"/>
        <v>0</v>
      </c>
      <c r="R4713">
        <f t="shared" si="513"/>
        <v>1</v>
      </c>
      <c r="S4713">
        <f t="shared" si="514"/>
        <v>11</v>
      </c>
      <c r="T4713">
        <f t="shared" si="515"/>
        <v>12</v>
      </c>
      <c r="U4713">
        <f t="shared" si="516"/>
        <v>0</v>
      </c>
      <c r="V4713" t="str">
        <f t="shared" si="517"/>
        <v/>
      </c>
    </row>
    <row r="4714" spans="1:22" x14ac:dyDescent="0.2">
      <c r="A4714" t="s">
        <v>16230</v>
      </c>
      <c r="B4714" t="s">
        <v>151</v>
      </c>
      <c r="C4714">
        <v>23000854</v>
      </c>
      <c r="D4714">
        <v>23000941</v>
      </c>
      <c r="E4714">
        <v>88</v>
      </c>
      <c r="F4714" t="s">
        <v>74</v>
      </c>
      <c r="G4714" t="s">
        <v>1705</v>
      </c>
      <c r="H4714" t="s">
        <v>16231</v>
      </c>
      <c r="I4714">
        <v>2</v>
      </c>
      <c r="J4714">
        <v>0</v>
      </c>
      <c r="K4714">
        <v>2</v>
      </c>
      <c r="L4714">
        <v>0</v>
      </c>
      <c r="M4714">
        <v>0</v>
      </c>
      <c r="N4714">
        <v>0</v>
      </c>
      <c r="O4714" t="str">
        <f t="shared" si="511"/>
        <v/>
      </c>
      <c r="P4714">
        <f>IF(ISERROR(VLOOKUP(G4714,Genes!$A$2:$A$749,1,0)),0,1)</f>
        <v>1</v>
      </c>
      <c r="Q4714">
        <f t="shared" si="512"/>
        <v>0</v>
      </c>
      <c r="R4714">
        <f t="shared" si="513"/>
        <v>1</v>
      </c>
      <c r="S4714">
        <f t="shared" si="514"/>
        <v>12</v>
      </c>
      <c r="T4714">
        <f t="shared" si="515"/>
        <v>13</v>
      </c>
      <c r="U4714">
        <f t="shared" si="516"/>
        <v>0</v>
      </c>
      <c r="V4714" t="str">
        <f t="shared" si="517"/>
        <v/>
      </c>
    </row>
    <row r="4715" spans="1:22" x14ac:dyDescent="0.2">
      <c r="A4715" t="s">
        <v>16232</v>
      </c>
      <c r="B4715" t="s">
        <v>151</v>
      </c>
      <c r="C4715">
        <v>22999875</v>
      </c>
      <c r="D4715">
        <v>23000034</v>
      </c>
      <c r="E4715">
        <v>160</v>
      </c>
      <c r="F4715" t="s">
        <v>74</v>
      </c>
      <c r="G4715" t="s">
        <v>1705</v>
      </c>
      <c r="H4715" t="s">
        <v>16233</v>
      </c>
      <c r="I4715">
        <v>3</v>
      </c>
      <c r="J4715">
        <v>1</v>
      </c>
      <c r="K4715">
        <v>2</v>
      </c>
      <c r="L4715">
        <v>0</v>
      </c>
      <c r="M4715">
        <v>0</v>
      </c>
      <c r="N4715">
        <v>0</v>
      </c>
      <c r="O4715" t="str">
        <f t="shared" si="511"/>
        <v>FAM126A</v>
      </c>
      <c r="P4715">
        <f>IF(ISERROR(VLOOKUP(G4715,Genes!$A$2:$A$749,1,0)),0,1)</f>
        <v>1</v>
      </c>
      <c r="Q4715">
        <f t="shared" si="512"/>
        <v>0</v>
      </c>
      <c r="R4715">
        <f t="shared" si="513"/>
        <v>1</v>
      </c>
      <c r="S4715">
        <f t="shared" si="514"/>
        <v>13</v>
      </c>
      <c r="T4715">
        <f t="shared" si="515"/>
        <v>14</v>
      </c>
      <c r="U4715">
        <f t="shared" si="516"/>
        <v>1</v>
      </c>
      <c r="V4715">
        <f t="shared" si="517"/>
        <v>0.9285714285714286</v>
      </c>
    </row>
    <row r="4716" spans="1:22" x14ac:dyDescent="0.2">
      <c r="A4716" t="s">
        <v>16234</v>
      </c>
      <c r="B4716" t="s">
        <v>490</v>
      </c>
      <c r="C4716">
        <v>48936803</v>
      </c>
      <c r="D4716">
        <v>48936966</v>
      </c>
      <c r="E4716">
        <v>164</v>
      </c>
      <c r="F4716" t="s">
        <v>74</v>
      </c>
      <c r="G4716" t="s">
        <v>1712</v>
      </c>
      <c r="H4716" t="s">
        <v>16235</v>
      </c>
      <c r="I4716">
        <v>3</v>
      </c>
      <c r="J4716">
        <v>1</v>
      </c>
      <c r="K4716">
        <v>2</v>
      </c>
      <c r="L4716">
        <v>0</v>
      </c>
      <c r="M4716">
        <v>0</v>
      </c>
      <c r="N4716">
        <v>0</v>
      </c>
      <c r="O4716" t="str">
        <f t="shared" si="511"/>
        <v/>
      </c>
      <c r="P4716">
        <f>IF(ISERROR(VLOOKUP(G4716,Genes!$A$2:$A$749,1,0)),0,1)</f>
        <v>1</v>
      </c>
      <c r="Q4716">
        <f t="shared" si="512"/>
        <v>1</v>
      </c>
      <c r="R4716">
        <f t="shared" si="513"/>
        <v>1</v>
      </c>
      <c r="S4716">
        <f t="shared" si="514"/>
        <v>1</v>
      </c>
      <c r="T4716">
        <f t="shared" si="515"/>
        <v>1</v>
      </c>
      <c r="U4716">
        <f t="shared" si="516"/>
        <v>0</v>
      </c>
      <c r="V4716" t="str">
        <f t="shared" si="517"/>
        <v/>
      </c>
    </row>
    <row r="4717" spans="1:22" x14ac:dyDescent="0.2">
      <c r="A4717" t="s">
        <v>16236</v>
      </c>
      <c r="B4717" t="s">
        <v>490</v>
      </c>
      <c r="C4717">
        <v>48808380</v>
      </c>
      <c r="D4717">
        <v>48808559</v>
      </c>
      <c r="E4717">
        <v>180</v>
      </c>
      <c r="F4717" t="s">
        <v>74</v>
      </c>
      <c r="G4717" t="s">
        <v>1712</v>
      </c>
      <c r="H4717" t="s">
        <v>16237</v>
      </c>
      <c r="I4717">
        <v>3</v>
      </c>
      <c r="J4717">
        <v>1</v>
      </c>
      <c r="K4717">
        <v>2</v>
      </c>
      <c r="L4717">
        <v>0</v>
      </c>
      <c r="M4717">
        <v>0</v>
      </c>
      <c r="N4717">
        <v>0</v>
      </c>
      <c r="O4717" t="str">
        <f t="shared" si="511"/>
        <v/>
      </c>
      <c r="P4717">
        <f>IF(ISERROR(VLOOKUP(G4717,Genes!$A$2:$A$749,1,0)),0,1)</f>
        <v>1</v>
      </c>
      <c r="Q4717">
        <f t="shared" si="512"/>
        <v>0</v>
      </c>
      <c r="R4717">
        <f t="shared" si="513"/>
        <v>1</v>
      </c>
      <c r="S4717">
        <f t="shared" si="514"/>
        <v>2</v>
      </c>
      <c r="T4717">
        <f t="shared" si="515"/>
        <v>2</v>
      </c>
      <c r="U4717">
        <f t="shared" si="516"/>
        <v>0</v>
      </c>
      <c r="V4717" t="str">
        <f t="shared" si="517"/>
        <v/>
      </c>
    </row>
    <row r="4718" spans="1:22" x14ac:dyDescent="0.2">
      <c r="A4718" t="s">
        <v>16238</v>
      </c>
      <c r="B4718" t="s">
        <v>490</v>
      </c>
      <c r="C4718">
        <v>48807584</v>
      </c>
      <c r="D4718">
        <v>48807724</v>
      </c>
      <c r="E4718">
        <v>141</v>
      </c>
      <c r="F4718" t="s">
        <v>74</v>
      </c>
      <c r="G4718" t="s">
        <v>1712</v>
      </c>
      <c r="H4718" t="s">
        <v>16239</v>
      </c>
      <c r="I4718">
        <v>3</v>
      </c>
      <c r="J4718">
        <v>1</v>
      </c>
      <c r="K4718">
        <v>2</v>
      </c>
      <c r="L4718">
        <v>0</v>
      </c>
      <c r="M4718">
        <v>0</v>
      </c>
      <c r="N4718">
        <v>0</v>
      </c>
      <c r="O4718" t="str">
        <f t="shared" si="511"/>
        <v/>
      </c>
      <c r="P4718">
        <f>IF(ISERROR(VLOOKUP(G4718,Genes!$A$2:$A$749,1,0)),0,1)</f>
        <v>1</v>
      </c>
      <c r="Q4718">
        <f t="shared" si="512"/>
        <v>0</v>
      </c>
      <c r="R4718">
        <f t="shared" si="513"/>
        <v>1</v>
      </c>
      <c r="S4718">
        <f t="shared" si="514"/>
        <v>3</v>
      </c>
      <c r="T4718">
        <f t="shared" si="515"/>
        <v>3</v>
      </c>
      <c r="U4718">
        <f t="shared" si="516"/>
        <v>0</v>
      </c>
      <c r="V4718" t="str">
        <f t="shared" si="517"/>
        <v/>
      </c>
    </row>
    <row r="4719" spans="1:22" x14ac:dyDescent="0.2">
      <c r="A4719" t="s">
        <v>16240</v>
      </c>
      <c r="B4719" t="s">
        <v>490</v>
      </c>
      <c r="C4719">
        <v>48805746</v>
      </c>
      <c r="D4719">
        <v>48805865</v>
      </c>
      <c r="E4719">
        <v>120</v>
      </c>
      <c r="F4719" t="s">
        <v>74</v>
      </c>
      <c r="G4719" t="s">
        <v>1712</v>
      </c>
      <c r="H4719" t="s">
        <v>16241</v>
      </c>
      <c r="I4719">
        <v>2</v>
      </c>
      <c r="J4719">
        <v>0</v>
      </c>
      <c r="K4719">
        <v>2</v>
      </c>
      <c r="L4719">
        <v>0</v>
      </c>
      <c r="M4719">
        <v>0</v>
      </c>
      <c r="N4719">
        <v>0</v>
      </c>
      <c r="O4719" t="str">
        <f t="shared" si="511"/>
        <v/>
      </c>
      <c r="P4719">
        <f>IF(ISERROR(VLOOKUP(G4719,Genes!$A$2:$A$749,1,0)),0,1)</f>
        <v>1</v>
      </c>
      <c r="Q4719">
        <f t="shared" si="512"/>
        <v>0</v>
      </c>
      <c r="R4719">
        <f t="shared" si="513"/>
        <v>1</v>
      </c>
      <c r="S4719">
        <f t="shared" si="514"/>
        <v>4</v>
      </c>
      <c r="T4719">
        <f t="shared" si="515"/>
        <v>4</v>
      </c>
      <c r="U4719">
        <f t="shared" si="516"/>
        <v>0</v>
      </c>
      <c r="V4719" t="str">
        <f t="shared" si="517"/>
        <v/>
      </c>
    </row>
    <row r="4720" spans="1:22" x14ac:dyDescent="0.2">
      <c r="A4720" t="s">
        <v>16242</v>
      </c>
      <c r="B4720" t="s">
        <v>490</v>
      </c>
      <c r="C4720">
        <v>48802241</v>
      </c>
      <c r="D4720">
        <v>48802366</v>
      </c>
      <c r="E4720">
        <v>126</v>
      </c>
      <c r="F4720" t="s">
        <v>74</v>
      </c>
      <c r="G4720" t="s">
        <v>1712</v>
      </c>
      <c r="H4720" t="s">
        <v>16243</v>
      </c>
      <c r="I4720">
        <v>3</v>
      </c>
      <c r="J4720">
        <v>1</v>
      </c>
      <c r="K4720">
        <v>2</v>
      </c>
      <c r="L4720">
        <v>0</v>
      </c>
      <c r="M4720">
        <v>0</v>
      </c>
      <c r="N4720">
        <v>0</v>
      </c>
      <c r="O4720" t="str">
        <f t="shared" si="511"/>
        <v/>
      </c>
      <c r="P4720">
        <f>IF(ISERROR(VLOOKUP(G4720,Genes!$A$2:$A$749,1,0)),0,1)</f>
        <v>1</v>
      </c>
      <c r="Q4720">
        <f t="shared" si="512"/>
        <v>0</v>
      </c>
      <c r="R4720">
        <f t="shared" si="513"/>
        <v>1</v>
      </c>
      <c r="S4720">
        <f t="shared" si="514"/>
        <v>5</v>
      </c>
      <c r="T4720">
        <f t="shared" si="515"/>
        <v>5</v>
      </c>
      <c r="U4720">
        <f t="shared" si="516"/>
        <v>0</v>
      </c>
      <c r="V4720" t="str">
        <f t="shared" si="517"/>
        <v/>
      </c>
    </row>
    <row r="4721" spans="1:22" x14ac:dyDescent="0.2">
      <c r="A4721" t="s">
        <v>16244</v>
      </c>
      <c r="B4721" t="s">
        <v>490</v>
      </c>
      <c r="C4721">
        <v>48800779</v>
      </c>
      <c r="D4721">
        <v>48800901</v>
      </c>
      <c r="E4721">
        <v>123</v>
      </c>
      <c r="F4721" t="s">
        <v>74</v>
      </c>
      <c r="G4721" t="s">
        <v>1712</v>
      </c>
      <c r="H4721" t="s">
        <v>16245</v>
      </c>
      <c r="I4721">
        <v>3</v>
      </c>
      <c r="J4721">
        <v>1</v>
      </c>
      <c r="K4721">
        <v>2</v>
      </c>
      <c r="L4721">
        <v>0</v>
      </c>
      <c r="M4721">
        <v>0</v>
      </c>
      <c r="N4721">
        <v>0</v>
      </c>
      <c r="O4721" t="str">
        <f t="shared" si="511"/>
        <v/>
      </c>
      <c r="P4721">
        <f>IF(ISERROR(VLOOKUP(G4721,Genes!$A$2:$A$749,1,0)),0,1)</f>
        <v>1</v>
      </c>
      <c r="Q4721">
        <f t="shared" si="512"/>
        <v>0</v>
      </c>
      <c r="R4721">
        <f t="shared" si="513"/>
        <v>1</v>
      </c>
      <c r="S4721">
        <f t="shared" si="514"/>
        <v>6</v>
      </c>
      <c r="T4721">
        <f t="shared" si="515"/>
        <v>6</v>
      </c>
      <c r="U4721">
        <f t="shared" si="516"/>
        <v>0</v>
      </c>
      <c r="V4721" t="str">
        <f t="shared" si="517"/>
        <v/>
      </c>
    </row>
    <row r="4722" spans="1:22" x14ac:dyDescent="0.2">
      <c r="A4722" t="s">
        <v>16246</v>
      </c>
      <c r="B4722" t="s">
        <v>490</v>
      </c>
      <c r="C4722">
        <v>48797222</v>
      </c>
      <c r="D4722">
        <v>48797344</v>
      </c>
      <c r="E4722">
        <v>123</v>
      </c>
      <c r="F4722" t="s">
        <v>74</v>
      </c>
      <c r="G4722" t="s">
        <v>1712</v>
      </c>
      <c r="H4722" t="s">
        <v>16247</v>
      </c>
      <c r="I4722">
        <v>3</v>
      </c>
      <c r="J4722">
        <v>1</v>
      </c>
      <c r="K4722">
        <v>2</v>
      </c>
      <c r="L4722">
        <v>0</v>
      </c>
      <c r="M4722">
        <v>0</v>
      </c>
      <c r="N4722">
        <v>0</v>
      </c>
      <c r="O4722" t="str">
        <f t="shared" si="511"/>
        <v/>
      </c>
      <c r="P4722">
        <f>IF(ISERROR(VLOOKUP(G4722,Genes!$A$2:$A$749,1,0)),0,1)</f>
        <v>1</v>
      </c>
      <c r="Q4722">
        <f t="shared" si="512"/>
        <v>0</v>
      </c>
      <c r="R4722">
        <f t="shared" si="513"/>
        <v>1</v>
      </c>
      <c r="S4722">
        <f t="shared" si="514"/>
        <v>7</v>
      </c>
      <c r="T4722">
        <f t="shared" si="515"/>
        <v>7</v>
      </c>
      <c r="U4722">
        <f t="shared" si="516"/>
        <v>0</v>
      </c>
      <c r="V4722" t="str">
        <f t="shared" si="517"/>
        <v/>
      </c>
    </row>
    <row r="4723" spans="1:22" x14ac:dyDescent="0.2">
      <c r="A4723" t="s">
        <v>16248</v>
      </c>
      <c r="B4723" t="s">
        <v>490</v>
      </c>
      <c r="C4723">
        <v>48795984</v>
      </c>
      <c r="D4723">
        <v>48796136</v>
      </c>
      <c r="E4723">
        <v>153</v>
      </c>
      <c r="F4723" t="s">
        <v>74</v>
      </c>
      <c r="G4723" t="s">
        <v>1712</v>
      </c>
      <c r="H4723" t="s">
        <v>16249</v>
      </c>
      <c r="I4723">
        <v>3</v>
      </c>
      <c r="J4723">
        <v>1</v>
      </c>
      <c r="K4723">
        <v>2</v>
      </c>
      <c r="L4723">
        <v>0</v>
      </c>
      <c r="M4723">
        <v>0</v>
      </c>
      <c r="N4723">
        <v>0</v>
      </c>
      <c r="O4723" t="str">
        <f t="shared" si="511"/>
        <v/>
      </c>
      <c r="P4723">
        <f>IF(ISERROR(VLOOKUP(G4723,Genes!$A$2:$A$749,1,0)),0,1)</f>
        <v>1</v>
      </c>
      <c r="Q4723">
        <f t="shared" si="512"/>
        <v>0</v>
      </c>
      <c r="R4723">
        <f t="shared" si="513"/>
        <v>1</v>
      </c>
      <c r="S4723">
        <f t="shared" si="514"/>
        <v>8</v>
      </c>
      <c r="T4723">
        <f t="shared" si="515"/>
        <v>8</v>
      </c>
      <c r="U4723">
        <f t="shared" si="516"/>
        <v>0</v>
      </c>
      <c r="V4723" t="str">
        <f t="shared" si="517"/>
        <v/>
      </c>
    </row>
    <row r="4724" spans="1:22" x14ac:dyDescent="0.2">
      <c r="A4724" t="s">
        <v>16250</v>
      </c>
      <c r="B4724" t="s">
        <v>490</v>
      </c>
      <c r="C4724">
        <v>48791182</v>
      </c>
      <c r="D4724">
        <v>48791235</v>
      </c>
      <c r="E4724">
        <v>54</v>
      </c>
      <c r="F4724" t="s">
        <v>74</v>
      </c>
      <c r="G4724" t="s">
        <v>1712</v>
      </c>
      <c r="H4724" t="s">
        <v>16251</v>
      </c>
      <c r="I4724">
        <v>2</v>
      </c>
      <c r="J4724">
        <v>2</v>
      </c>
      <c r="K4724">
        <v>0</v>
      </c>
      <c r="L4724">
        <v>0</v>
      </c>
      <c r="M4724">
        <v>0</v>
      </c>
      <c r="N4724">
        <v>0</v>
      </c>
      <c r="O4724" t="str">
        <f t="shared" si="511"/>
        <v/>
      </c>
      <c r="P4724">
        <f>IF(ISERROR(VLOOKUP(G4724,Genes!$A$2:$A$749,1,0)),0,1)</f>
        <v>1</v>
      </c>
      <c r="Q4724">
        <f t="shared" si="512"/>
        <v>0</v>
      </c>
      <c r="R4724">
        <f t="shared" si="513"/>
        <v>1</v>
      </c>
      <c r="S4724">
        <f t="shared" si="514"/>
        <v>9</v>
      </c>
      <c r="T4724">
        <f t="shared" si="515"/>
        <v>9</v>
      </c>
      <c r="U4724">
        <f t="shared" si="516"/>
        <v>0</v>
      </c>
      <c r="V4724" t="str">
        <f t="shared" si="517"/>
        <v/>
      </c>
    </row>
    <row r="4725" spans="1:22" x14ac:dyDescent="0.2">
      <c r="A4725" t="s">
        <v>16252</v>
      </c>
      <c r="B4725" t="s">
        <v>490</v>
      </c>
      <c r="C4725">
        <v>48789463</v>
      </c>
      <c r="D4725">
        <v>48789588</v>
      </c>
      <c r="E4725">
        <v>126</v>
      </c>
      <c r="F4725" t="s">
        <v>74</v>
      </c>
      <c r="G4725" t="s">
        <v>1712</v>
      </c>
      <c r="H4725" t="s">
        <v>16253</v>
      </c>
      <c r="I4725">
        <v>3</v>
      </c>
      <c r="J4725">
        <v>1</v>
      </c>
      <c r="K4725">
        <v>2</v>
      </c>
      <c r="L4725">
        <v>0</v>
      </c>
      <c r="M4725">
        <v>0</v>
      </c>
      <c r="N4725">
        <v>0</v>
      </c>
      <c r="O4725" t="str">
        <f t="shared" si="511"/>
        <v/>
      </c>
      <c r="P4725">
        <f>IF(ISERROR(VLOOKUP(G4725,Genes!$A$2:$A$749,1,0)),0,1)</f>
        <v>1</v>
      </c>
      <c r="Q4725">
        <f t="shared" si="512"/>
        <v>0</v>
      </c>
      <c r="R4725">
        <f t="shared" si="513"/>
        <v>1</v>
      </c>
      <c r="S4725">
        <f t="shared" si="514"/>
        <v>10</v>
      </c>
      <c r="T4725">
        <f t="shared" si="515"/>
        <v>10</v>
      </c>
      <c r="U4725">
        <f t="shared" si="516"/>
        <v>0</v>
      </c>
      <c r="V4725" t="str">
        <f t="shared" si="517"/>
        <v/>
      </c>
    </row>
    <row r="4726" spans="1:22" x14ac:dyDescent="0.2">
      <c r="A4726" t="s">
        <v>16254</v>
      </c>
      <c r="B4726" t="s">
        <v>490</v>
      </c>
      <c r="C4726">
        <v>48788297</v>
      </c>
      <c r="D4726">
        <v>48788422</v>
      </c>
      <c r="E4726">
        <v>126</v>
      </c>
      <c r="F4726" t="s">
        <v>74</v>
      </c>
      <c r="G4726" t="s">
        <v>1712</v>
      </c>
      <c r="H4726" t="s">
        <v>16255</v>
      </c>
      <c r="I4726">
        <v>3</v>
      </c>
      <c r="J4726">
        <v>1</v>
      </c>
      <c r="K4726">
        <v>2</v>
      </c>
      <c r="L4726">
        <v>0</v>
      </c>
      <c r="M4726">
        <v>0</v>
      </c>
      <c r="N4726">
        <v>0</v>
      </c>
      <c r="O4726" t="str">
        <f t="shared" si="511"/>
        <v/>
      </c>
      <c r="P4726">
        <f>IF(ISERROR(VLOOKUP(G4726,Genes!$A$2:$A$749,1,0)),0,1)</f>
        <v>1</v>
      </c>
      <c r="Q4726">
        <f t="shared" si="512"/>
        <v>0</v>
      </c>
      <c r="R4726">
        <f t="shared" si="513"/>
        <v>1</v>
      </c>
      <c r="S4726">
        <f t="shared" si="514"/>
        <v>11</v>
      </c>
      <c r="T4726">
        <f t="shared" si="515"/>
        <v>11</v>
      </c>
      <c r="U4726">
        <f t="shared" si="516"/>
        <v>0</v>
      </c>
      <c r="V4726" t="str">
        <f t="shared" si="517"/>
        <v/>
      </c>
    </row>
    <row r="4727" spans="1:22" x14ac:dyDescent="0.2">
      <c r="A4727" t="s">
        <v>16256</v>
      </c>
      <c r="B4727" t="s">
        <v>490</v>
      </c>
      <c r="C4727">
        <v>48905207</v>
      </c>
      <c r="D4727">
        <v>48905289</v>
      </c>
      <c r="E4727">
        <v>83</v>
      </c>
      <c r="F4727" t="s">
        <v>74</v>
      </c>
      <c r="G4727" t="s">
        <v>1712</v>
      </c>
      <c r="H4727" t="s">
        <v>16257</v>
      </c>
      <c r="I4727">
        <v>2</v>
      </c>
      <c r="J4727">
        <v>0</v>
      </c>
      <c r="K4727">
        <v>2</v>
      </c>
      <c r="L4727">
        <v>0</v>
      </c>
      <c r="M4727">
        <v>0</v>
      </c>
      <c r="N4727">
        <v>0</v>
      </c>
      <c r="O4727" t="str">
        <f t="shared" si="511"/>
        <v/>
      </c>
      <c r="P4727">
        <f>IF(ISERROR(VLOOKUP(G4727,Genes!$A$2:$A$749,1,0)),0,1)</f>
        <v>1</v>
      </c>
      <c r="Q4727">
        <f t="shared" si="512"/>
        <v>0</v>
      </c>
      <c r="R4727">
        <f t="shared" si="513"/>
        <v>1</v>
      </c>
      <c r="S4727">
        <f t="shared" si="514"/>
        <v>12</v>
      </c>
      <c r="T4727">
        <f t="shared" si="515"/>
        <v>12</v>
      </c>
      <c r="U4727">
        <f t="shared" si="516"/>
        <v>0</v>
      </c>
      <c r="V4727" t="str">
        <f t="shared" si="517"/>
        <v/>
      </c>
    </row>
    <row r="4728" spans="1:22" x14ac:dyDescent="0.2">
      <c r="A4728" t="s">
        <v>16258</v>
      </c>
      <c r="B4728" t="s">
        <v>490</v>
      </c>
      <c r="C4728">
        <v>48787666</v>
      </c>
      <c r="D4728">
        <v>48787785</v>
      </c>
      <c r="E4728">
        <v>120</v>
      </c>
      <c r="F4728" t="s">
        <v>74</v>
      </c>
      <c r="G4728" t="s">
        <v>1712</v>
      </c>
      <c r="H4728" t="s">
        <v>16259</v>
      </c>
      <c r="I4728">
        <v>2</v>
      </c>
      <c r="J4728">
        <v>0</v>
      </c>
      <c r="K4728">
        <v>2</v>
      </c>
      <c r="L4728">
        <v>0</v>
      </c>
      <c r="M4728">
        <v>0</v>
      </c>
      <c r="N4728">
        <v>0</v>
      </c>
      <c r="O4728" t="str">
        <f t="shared" si="511"/>
        <v/>
      </c>
      <c r="P4728">
        <f>IF(ISERROR(VLOOKUP(G4728,Genes!$A$2:$A$749,1,0)),0,1)</f>
        <v>1</v>
      </c>
      <c r="Q4728">
        <f t="shared" si="512"/>
        <v>0</v>
      </c>
      <c r="R4728">
        <f t="shared" si="513"/>
        <v>1</v>
      </c>
      <c r="S4728">
        <f t="shared" si="514"/>
        <v>13</v>
      </c>
      <c r="T4728">
        <f t="shared" si="515"/>
        <v>13</v>
      </c>
      <c r="U4728">
        <f t="shared" si="516"/>
        <v>0</v>
      </c>
      <c r="V4728" t="str">
        <f t="shared" si="517"/>
        <v/>
      </c>
    </row>
    <row r="4729" spans="1:22" x14ac:dyDescent="0.2">
      <c r="A4729" t="s">
        <v>16260</v>
      </c>
      <c r="B4729" t="s">
        <v>490</v>
      </c>
      <c r="C4729">
        <v>48787320</v>
      </c>
      <c r="D4729">
        <v>48787457</v>
      </c>
      <c r="E4729">
        <v>138</v>
      </c>
      <c r="F4729" t="s">
        <v>74</v>
      </c>
      <c r="G4729" t="s">
        <v>1712</v>
      </c>
      <c r="H4729" t="s">
        <v>16261</v>
      </c>
      <c r="I4729">
        <v>3</v>
      </c>
      <c r="J4729">
        <v>1</v>
      </c>
      <c r="K4729">
        <v>2</v>
      </c>
      <c r="L4729">
        <v>0</v>
      </c>
      <c r="M4729">
        <v>0</v>
      </c>
      <c r="N4729">
        <v>0</v>
      </c>
      <c r="O4729" t="str">
        <f t="shared" si="511"/>
        <v/>
      </c>
      <c r="P4729">
        <f>IF(ISERROR(VLOOKUP(G4729,Genes!$A$2:$A$749,1,0)),0,1)</f>
        <v>1</v>
      </c>
      <c r="Q4729">
        <f t="shared" si="512"/>
        <v>0</v>
      </c>
      <c r="R4729">
        <f t="shared" si="513"/>
        <v>1</v>
      </c>
      <c r="S4729">
        <f t="shared" si="514"/>
        <v>14</v>
      </c>
      <c r="T4729">
        <f t="shared" si="515"/>
        <v>14</v>
      </c>
      <c r="U4729">
        <f t="shared" si="516"/>
        <v>0</v>
      </c>
      <c r="V4729" t="str">
        <f t="shared" si="517"/>
        <v/>
      </c>
    </row>
    <row r="4730" spans="1:22" x14ac:dyDescent="0.2">
      <c r="A4730" t="s">
        <v>16262</v>
      </c>
      <c r="B4730" t="s">
        <v>490</v>
      </c>
      <c r="C4730">
        <v>48786401</v>
      </c>
      <c r="D4730">
        <v>48786451</v>
      </c>
      <c r="E4730">
        <v>51</v>
      </c>
      <c r="F4730" t="s">
        <v>74</v>
      </c>
      <c r="G4730" t="s">
        <v>1712</v>
      </c>
      <c r="H4730" t="s">
        <v>16263</v>
      </c>
      <c r="I4730">
        <v>2</v>
      </c>
      <c r="J4730">
        <v>2</v>
      </c>
      <c r="K4730">
        <v>0</v>
      </c>
      <c r="L4730">
        <v>0</v>
      </c>
      <c r="M4730">
        <v>0</v>
      </c>
      <c r="N4730">
        <v>0</v>
      </c>
      <c r="O4730" t="str">
        <f t="shared" si="511"/>
        <v/>
      </c>
      <c r="P4730">
        <f>IF(ISERROR(VLOOKUP(G4730,Genes!$A$2:$A$749,1,0)),0,1)</f>
        <v>1</v>
      </c>
      <c r="Q4730">
        <f t="shared" si="512"/>
        <v>0</v>
      </c>
      <c r="R4730">
        <f t="shared" si="513"/>
        <v>1</v>
      </c>
      <c r="S4730">
        <f t="shared" si="514"/>
        <v>15</v>
      </c>
      <c r="T4730">
        <f t="shared" si="515"/>
        <v>15</v>
      </c>
      <c r="U4730">
        <f t="shared" si="516"/>
        <v>0</v>
      </c>
      <c r="V4730" t="str">
        <f t="shared" si="517"/>
        <v/>
      </c>
    </row>
    <row r="4731" spans="1:22" x14ac:dyDescent="0.2">
      <c r="A4731" t="s">
        <v>16264</v>
      </c>
      <c r="B4731" t="s">
        <v>490</v>
      </c>
      <c r="C4731">
        <v>48784658</v>
      </c>
      <c r="D4731">
        <v>48784783</v>
      </c>
      <c r="E4731">
        <v>126</v>
      </c>
      <c r="F4731" t="s">
        <v>74</v>
      </c>
      <c r="G4731" t="s">
        <v>1712</v>
      </c>
      <c r="H4731" t="s">
        <v>16265</v>
      </c>
      <c r="I4731">
        <v>3</v>
      </c>
      <c r="J4731">
        <v>1</v>
      </c>
      <c r="K4731">
        <v>2</v>
      </c>
      <c r="L4731">
        <v>0</v>
      </c>
      <c r="M4731">
        <v>0</v>
      </c>
      <c r="N4731">
        <v>0</v>
      </c>
      <c r="O4731" t="str">
        <f t="shared" si="511"/>
        <v/>
      </c>
      <c r="P4731">
        <f>IF(ISERROR(VLOOKUP(G4731,Genes!$A$2:$A$749,1,0)),0,1)</f>
        <v>1</v>
      </c>
      <c r="Q4731">
        <f t="shared" si="512"/>
        <v>0</v>
      </c>
      <c r="R4731">
        <f t="shared" si="513"/>
        <v>1</v>
      </c>
      <c r="S4731">
        <f t="shared" si="514"/>
        <v>16</v>
      </c>
      <c r="T4731">
        <f t="shared" si="515"/>
        <v>16</v>
      </c>
      <c r="U4731">
        <f t="shared" si="516"/>
        <v>0</v>
      </c>
      <c r="V4731" t="str">
        <f t="shared" si="517"/>
        <v/>
      </c>
    </row>
    <row r="4732" spans="1:22" x14ac:dyDescent="0.2">
      <c r="A4732" t="s">
        <v>16266</v>
      </c>
      <c r="B4732" t="s">
        <v>490</v>
      </c>
      <c r="C4732">
        <v>48782048</v>
      </c>
      <c r="D4732">
        <v>48782275</v>
      </c>
      <c r="E4732">
        <v>228</v>
      </c>
      <c r="F4732" t="s">
        <v>74</v>
      </c>
      <c r="G4732" t="s">
        <v>1712</v>
      </c>
      <c r="H4732" t="s">
        <v>16267</v>
      </c>
      <c r="I4732">
        <v>3</v>
      </c>
      <c r="J4732">
        <v>1</v>
      </c>
      <c r="K4732">
        <v>2</v>
      </c>
      <c r="L4732">
        <v>0</v>
      </c>
      <c r="M4732">
        <v>0</v>
      </c>
      <c r="N4732">
        <v>0</v>
      </c>
      <c r="O4732" t="str">
        <f t="shared" si="511"/>
        <v/>
      </c>
      <c r="P4732">
        <f>IF(ISERROR(VLOOKUP(G4732,Genes!$A$2:$A$749,1,0)),0,1)</f>
        <v>1</v>
      </c>
      <c r="Q4732">
        <f t="shared" si="512"/>
        <v>0</v>
      </c>
      <c r="R4732">
        <f t="shared" si="513"/>
        <v>1</v>
      </c>
      <c r="S4732">
        <f t="shared" si="514"/>
        <v>17</v>
      </c>
      <c r="T4732">
        <f t="shared" si="515"/>
        <v>17</v>
      </c>
      <c r="U4732">
        <f t="shared" si="516"/>
        <v>0</v>
      </c>
      <c r="V4732" t="str">
        <f t="shared" si="517"/>
        <v/>
      </c>
    </row>
    <row r="4733" spans="1:22" x14ac:dyDescent="0.2">
      <c r="A4733" t="s">
        <v>16268</v>
      </c>
      <c r="B4733" t="s">
        <v>490</v>
      </c>
      <c r="C4733">
        <v>48780565</v>
      </c>
      <c r="D4733">
        <v>48780690</v>
      </c>
      <c r="E4733">
        <v>126</v>
      </c>
      <c r="F4733" t="s">
        <v>74</v>
      </c>
      <c r="G4733" t="s">
        <v>1712</v>
      </c>
      <c r="H4733" t="s">
        <v>16269</v>
      </c>
      <c r="I4733">
        <v>4</v>
      </c>
      <c r="J4733">
        <v>1</v>
      </c>
      <c r="K4733">
        <v>2</v>
      </c>
      <c r="L4733">
        <v>0</v>
      </c>
      <c r="M4733">
        <v>0</v>
      </c>
      <c r="N4733">
        <v>1</v>
      </c>
      <c r="O4733" t="str">
        <f t="shared" si="511"/>
        <v/>
      </c>
      <c r="P4733">
        <f>IF(ISERROR(VLOOKUP(G4733,Genes!$A$2:$A$749,1,0)),0,1)</f>
        <v>1</v>
      </c>
      <c r="Q4733">
        <f t="shared" si="512"/>
        <v>0</v>
      </c>
      <c r="R4733">
        <f t="shared" si="513"/>
        <v>1</v>
      </c>
      <c r="S4733">
        <f t="shared" si="514"/>
        <v>18</v>
      </c>
      <c r="T4733">
        <f t="shared" si="515"/>
        <v>18</v>
      </c>
      <c r="U4733">
        <f t="shared" si="516"/>
        <v>0</v>
      </c>
      <c r="V4733" t="str">
        <f t="shared" si="517"/>
        <v/>
      </c>
    </row>
    <row r="4734" spans="1:22" x14ac:dyDescent="0.2">
      <c r="A4734" t="s">
        <v>16270</v>
      </c>
      <c r="B4734" t="s">
        <v>490</v>
      </c>
      <c r="C4734">
        <v>48780310</v>
      </c>
      <c r="D4734">
        <v>48780438</v>
      </c>
      <c r="E4734">
        <v>129</v>
      </c>
      <c r="F4734" t="s">
        <v>74</v>
      </c>
      <c r="G4734" t="s">
        <v>1712</v>
      </c>
      <c r="H4734" t="s">
        <v>16271</v>
      </c>
      <c r="I4734">
        <v>4</v>
      </c>
      <c r="J4734">
        <v>1</v>
      </c>
      <c r="K4734">
        <v>2</v>
      </c>
      <c r="L4734">
        <v>0</v>
      </c>
      <c r="M4734">
        <v>0</v>
      </c>
      <c r="N4734">
        <v>1</v>
      </c>
      <c r="O4734" t="str">
        <f t="shared" si="511"/>
        <v/>
      </c>
      <c r="P4734">
        <f>IF(ISERROR(VLOOKUP(G4734,Genes!$A$2:$A$749,1,0)),0,1)</f>
        <v>1</v>
      </c>
      <c r="Q4734">
        <f t="shared" si="512"/>
        <v>0</v>
      </c>
      <c r="R4734">
        <f t="shared" si="513"/>
        <v>1</v>
      </c>
      <c r="S4734">
        <f t="shared" si="514"/>
        <v>19</v>
      </c>
      <c r="T4734">
        <f t="shared" si="515"/>
        <v>19</v>
      </c>
      <c r="U4734">
        <f t="shared" si="516"/>
        <v>0</v>
      </c>
      <c r="V4734" t="str">
        <f t="shared" si="517"/>
        <v/>
      </c>
    </row>
    <row r="4735" spans="1:22" x14ac:dyDescent="0.2">
      <c r="A4735" t="s">
        <v>16272</v>
      </c>
      <c r="B4735" t="s">
        <v>490</v>
      </c>
      <c r="C4735">
        <v>48779509</v>
      </c>
      <c r="D4735">
        <v>48779634</v>
      </c>
      <c r="E4735">
        <v>126</v>
      </c>
      <c r="F4735" t="s">
        <v>74</v>
      </c>
      <c r="G4735" t="s">
        <v>1712</v>
      </c>
      <c r="H4735" t="s">
        <v>16273</v>
      </c>
      <c r="I4735">
        <v>5</v>
      </c>
      <c r="J4735">
        <v>1</v>
      </c>
      <c r="K4735">
        <v>2</v>
      </c>
      <c r="L4735">
        <v>0</v>
      </c>
      <c r="M4735">
        <v>1</v>
      </c>
      <c r="N4735">
        <v>1</v>
      </c>
      <c r="O4735" t="str">
        <f t="shared" si="511"/>
        <v/>
      </c>
      <c r="P4735">
        <f>IF(ISERROR(VLOOKUP(G4735,Genes!$A$2:$A$749,1,0)),0,1)</f>
        <v>1</v>
      </c>
      <c r="Q4735">
        <f t="shared" si="512"/>
        <v>0</v>
      </c>
      <c r="R4735">
        <f t="shared" si="513"/>
        <v>1</v>
      </c>
      <c r="S4735">
        <f t="shared" si="514"/>
        <v>20</v>
      </c>
      <c r="T4735">
        <f t="shared" si="515"/>
        <v>20</v>
      </c>
      <c r="U4735">
        <f t="shared" si="516"/>
        <v>0</v>
      </c>
      <c r="V4735" t="str">
        <f t="shared" si="517"/>
        <v/>
      </c>
    </row>
    <row r="4736" spans="1:22" x14ac:dyDescent="0.2">
      <c r="A4736" t="s">
        <v>16274</v>
      </c>
      <c r="B4736" t="s">
        <v>490</v>
      </c>
      <c r="C4736">
        <v>48779272</v>
      </c>
      <c r="D4736">
        <v>48779397</v>
      </c>
      <c r="E4736">
        <v>126</v>
      </c>
      <c r="F4736" t="s">
        <v>74</v>
      </c>
      <c r="G4736" t="s">
        <v>1712</v>
      </c>
      <c r="H4736" t="s">
        <v>16275</v>
      </c>
      <c r="I4736">
        <v>5</v>
      </c>
      <c r="J4736">
        <v>0</v>
      </c>
      <c r="K4736">
        <v>2</v>
      </c>
      <c r="L4736">
        <v>1</v>
      </c>
      <c r="M4736">
        <v>1</v>
      </c>
      <c r="N4736">
        <v>1</v>
      </c>
      <c r="O4736" t="str">
        <f t="shared" si="511"/>
        <v/>
      </c>
      <c r="P4736">
        <f>IF(ISERROR(VLOOKUP(G4736,Genes!$A$2:$A$749,1,0)),0,1)</f>
        <v>1</v>
      </c>
      <c r="Q4736">
        <f t="shared" si="512"/>
        <v>0</v>
      </c>
      <c r="R4736">
        <f t="shared" si="513"/>
        <v>1</v>
      </c>
      <c r="S4736">
        <f t="shared" si="514"/>
        <v>21</v>
      </c>
      <c r="T4736">
        <f t="shared" si="515"/>
        <v>21</v>
      </c>
      <c r="U4736">
        <f t="shared" si="516"/>
        <v>0</v>
      </c>
      <c r="V4736" t="str">
        <f t="shared" si="517"/>
        <v/>
      </c>
    </row>
    <row r="4737" spans="1:22" x14ac:dyDescent="0.2">
      <c r="A4737" t="s">
        <v>16276</v>
      </c>
      <c r="B4737" t="s">
        <v>490</v>
      </c>
      <c r="C4737">
        <v>48777571</v>
      </c>
      <c r="D4737">
        <v>48777693</v>
      </c>
      <c r="E4737">
        <v>123</v>
      </c>
      <c r="F4737" t="s">
        <v>74</v>
      </c>
      <c r="G4737" t="s">
        <v>1712</v>
      </c>
      <c r="H4737" t="s">
        <v>16277</v>
      </c>
      <c r="I4737">
        <v>3</v>
      </c>
      <c r="J4737">
        <v>0</v>
      </c>
      <c r="K4737">
        <v>2</v>
      </c>
      <c r="L4737">
        <v>1</v>
      </c>
      <c r="M4737">
        <v>0</v>
      </c>
      <c r="N4737">
        <v>0</v>
      </c>
      <c r="O4737" t="str">
        <f t="shared" si="511"/>
        <v/>
      </c>
      <c r="P4737">
        <f>IF(ISERROR(VLOOKUP(G4737,Genes!$A$2:$A$749,1,0)),0,1)</f>
        <v>1</v>
      </c>
      <c r="Q4737">
        <f t="shared" si="512"/>
        <v>0</v>
      </c>
      <c r="R4737">
        <f t="shared" si="513"/>
        <v>1</v>
      </c>
      <c r="S4737">
        <f t="shared" si="514"/>
        <v>22</v>
      </c>
      <c r="T4737">
        <f t="shared" si="515"/>
        <v>22</v>
      </c>
      <c r="U4737">
        <f t="shared" si="516"/>
        <v>0</v>
      </c>
      <c r="V4737" t="str">
        <f t="shared" si="517"/>
        <v/>
      </c>
    </row>
    <row r="4738" spans="1:22" x14ac:dyDescent="0.2">
      <c r="A4738" t="s">
        <v>16278</v>
      </c>
      <c r="B4738" t="s">
        <v>490</v>
      </c>
      <c r="C4738">
        <v>48902925</v>
      </c>
      <c r="D4738">
        <v>48903023</v>
      </c>
      <c r="E4738">
        <v>99</v>
      </c>
      <c r="F4738" t="s">
        <v>74</v>
      </c>
      <c r="G4738" t="s">
        <v>1712</v>
      </c>
      <c r="H4738" t="s">
        <v>16279</v>
      </c>
      <c r="I4738">
        <v>2</v>
      </c>
      <c r="J4738">
        <v>0</v>
      </c>
      <c r="K4738">
        <v>2</v>
      </c>
      <c r="L4738">
        <v>0</v>
      </c>
      <c r="M4738">
        <v>0</v>
      </c>
      <c r="N4738">
        <v>0</v>
      </c>
      <c r="O4738" t="str">
        <f t="shared" ref="O4738:O4801" si="518">IF(U4738=1,G4738,"")</f>
        <v/>
      </c>
      <c r="P4738">
        <f>IF(ISERROR(VLOOKUP(G4738,Genes!$A$2:$A$749,1,0)),0,1)</f>
        <v>1</v>
      </c>
      <c r="Q4738">
        <f t="shared" ref="Q4738:Q4801" si="519">IF(G4738&lt;&gt;G4737,1,0)</f>
        <v>0</v>
      </c>
      <c r="R4738">
        <f t="shared" ref="R4738:R4801" si="520">IF(I4738=0,0,1)</f>
        <v>1</v>
      </c>
      <c r="S4738">
        <f t="shared" ref="S4738:S4801" si="521">IF(Q4738=1,R4738,S4737+R4738)</f>
        <v>23</v>
      </c>
      <c r="T4738">
        <f t="shared" ref="T4738:T4801" si="522">IF(Q4738=1,1,T4737+1)</f>
        <v>23</v>
      </c>
      <c r="U4738">
        <f t="shared" ref="U4738:U4801" si="523">IF(G4738&lt;&gt;G4739,1,0)</f>
        <v>0</v>
      </c>
      <c r="V4738" t="str">
        <f t="shared" ref="V4738:V4801" si="524">IF(U4738=1,S4738/T4738,"")</f>
        <v/>
      </c>
    </row>
    <row r="4739" spans="1:22" x14ac:dyDescent="0.2">
      <c r="A4739" t="s">
        <v>16280</v>
      </c>
      <c r="B4739" t="s">
        <v>490</v>
      </c>
      <c r="C4739">
        <v>48776015</v>
      </c>
      <c r="D4739">
        <v>48776140</v>
      </c>
      <c r="E4739">
        <v>126</v>
      </c>
      <c r="F4739" t="s">
        <v>74</v>
      </c>
      <c r="G4739" t="s">
        <v>1712</v>
      </c>
      <c r="H4739" t="s">
        <v>16281</v>
      </c>
      <c r="I4739">
        <v>3</v>
      </c>
      <c r="J4739">
        <v>1</v>
      </c>
      <c r="K4739">
        <v>2</v>
      </c>
      <c r="L4739">
        <v>0</v>
      </c>
      <c r="M4739">
        <v>0</v>
      </c>
      <c r="N4739">
        <v>0</v>
      </c>
      <c r="O4739" t="str">
        <f t="shared" si="518"/>
        <v/>
      </c>
      <c r="P4739">
        <f>IF(ISERROR(VLOOKUP(G4739,Genes!$A$2:$A$749,1,0)),0,1)</f>
        <v>1</v>
      </c>
      <c r="Q4739">
        <f t="shared" si="519"/>
        <v>0</v>
      </c>
      <c r="R4739">
        <f t="shared" si="520"/>
        <v>1</v>
      </c>
      <c r="S4739">
        <f t="shared" si="521"/>
        <v>24</v>
      </c>
      <c r="T4739">
        <f t="shared" si="522"/>
        <v>24</v>
      </c>
      <c r="U4739">
        <f t="shared" si="523"/>
        <v>0</v>
      </c>
      <c r="V4739" t="str">
        <f t="shared" si="524"/>
        <v/>
      </c>
    </row>
    <row r="4740" spans="1:22" x14ac:dyDescent="0.2">
      <c r="A4740" t="s">
        <v>16282</v>
      </c>
      <c r="B4740" t="s">
        <v>490</v>
      </c>
      <c r="C4740">
        <v>48773852</v>
      </c>
      <c r="D4740">
        <v>48773977</v>
      </c>
      <c r="E4740">
        <v>126</v>
      </c>
      <c r="F4740" t="s">
        <v>74</v>
      </c>
      <c r="G4740" t="s">
        <v>1712</v>
      </c>
      <c r="H4740" t="s">
        <v>16283</v>
      </c>
      <c r="I4740">
        <v>3</v>
      </c>
      <c r="J4740">
        <v>1</v>
      </c>
      <c r="K4740">
        <v>2</v>
      </c>
      <c r="L4740">
        <v>0</v>
      </c>
      <c r="M4740">
        <v>0</v>
      </c>
      <c r="N4740">
        <v>0</v>
      </c>
      <c r="O4740" t="str">
        <f t="shared" si="518"/>
        <v/>
      </c>
      <c r="P4740">
        <f>IF(ISERROR(VLOOKUP(G4740,Genes!$A$2:$A$749,1,0)),0,1)</f>
        <v>1</v>
      </c>
      <c r="Q4740">
        <f t="shared" si="519"/>
        <v>0</v>
      </c>
      <c r="R4740">
        <f t="shared" si="520"/>
        <v>1</v>
      </c>
      <c r="S4740">
        <f t="shared" si="521"/>
        <v>25</v>
      </c>
      <c r="T4740">
        <f t="shared" si="522"/>
        <v>25</v>
      </c>
      <c r="U4740">
        <f t="shared" si="523"/>
        <v>0</v>
      </c>
      <c r="V4740" t="str">
        <f t="shared" si="524"/>
        <v/>
      </c>
    </row>
    <row r="4741" spans="1:22" x14ac:dyDescent="0.2">
      <c r="A4741" t="s">
        <v>16284</v>
      </c>
      <c r="B4741" t="s">
        <v>490</v>
      </c>
      <c r="C4741">
        <v>48766725</v>
      </c>
      <c r="D4741">
        <v>48766847</v>
      </c>
      <c r="E4741">
        <v>123</v>
      </c>
      <c r="F4741" t="s">
        <v>74</v>
      </c>
      <c r="G4741" t="s">
        <v>1712</v>
      </c>
      <c r="H4741" t="s">
        <v>16285</v>
      </c>
      <c r="I4741">
        <v>4</v>
      </c>
      <c r="J4741">
        <v>1</v>
      </c>
      <c r="K4741">
        <v>2</v>
      </c>
      <c r="L4741">
        <v>0</v>
      </c>
      <c r="M4741">
        <v>0</v>
      </c>
      <c r="N4741">
        <v>1</v>
      </c>
      <c r="O4741" t="str">
        <f t="shared" si="518"/>
        <v/>
      </c>
      <c r="P4741">
        <f>IF(ISERROR(VLOOKUP(G4741,Genes!$A$2:$A$749,1,0)),0,1)</f>
        <v>1</v>
      </c>
      <c r="Q4741">
        <f t="shared" si="519"/>
        <v>0</v>
      </c>
      <c r="R4741">
        <f t="shared" si="520"/>
        <v>1</v>
      </c>
      <c r="S4741">
        <f t="shared" si="521"/>
        <v>26</v>
      </c>
      <c r="T4741">
        <f t="shared" si="522"/>
        <v>26</v>
      </c>
      <c r="U4741">
        <f t="shared" si="523"/>
        <v>0</v>
      </c>
      <c r="V4741" t="str">
        <f t="shared" si="524"/>
        <v/>
      </c>
    </row>
    <row r="4742" spans="1:22" x14ac:dyDescent="0.2">
      <c r="A4742" t="s">
        <v>16286</v>
      </c>
      <c r="B4742" t="s">
        <v>490</v>
      </c>
      <c r="C4742">
        <v>48766452</v>
      </c>
      <c r="D4742">
        <v>48766574</v>
      </c>
      <c r="E4742">
        <v>123</v>
      </c>
      <c r="F4742" t="s">
        <v>74</v>
      </c>
      <c r="G4742" t="s">
        <v>1712</v>
      </c>
      <c r="H4742" t="s">
        <v>16287</v>
      </c>
      <c r="I4742">
        <v>4</v>
      </c>
      <c r="J4742">
        <v>1</v>
      </c>
      <c r="K4742">
        <v>2</v>
      </c>
      <c r="L4742">
        <v>0</v>
      </c>
      <c r="M4742">
        <v>0</v>
      </c>
      <c r="N4742">
        <v>1</v>
      </c>
      <c r="O4742" t="str">
        <f t="shared" si="518"/>
        <v/>
      </c>
      <c r="P4742">
        <f>IF(ISERROR(VLOOKUP(G4742,Genes!$A$2:$A$749,1,0)),0,1)</f>
        <v>1</v>
      </c>
      <c r="Q4742">
        <f t="shared" si="519"/>
        <v>0</v>
      </c>
      <c r="R4742">
        <f t="shared" si="520"/>
        <v>1</v>
      </c>
      <c r="S4742">
        <f t="shared" si="521"/>
        <v>27</v>
      </c>
      <c r="T4742">
        <f t="shared" si="522"/>
        <v>27</v>
      </c>
      <c r="U4742">
        <f t="shared" si="523"/>
        <v>0</v>
      </c>
      <c r="V4742" t="str">
        <f t="shared" si="524"/>
        <v/>
      </c>
    </row>
    <row r="4743" spans="1:22" x14ac:dyDescent="0.2">
      <c r="A4743" t="s">
        <v>16288</v>
      </c>
      <c r="B4743" t="s">
        <v>490</v>
      </c>
      <c r="C4743">
        <v>48764748</v>
      </c>
      <c r="D4743">
        <v>48764873</v>
      </c>
      <c r="E4743">
        <v>126</v>
      </c>
      <c r="F4743" t="s">
        <v>74</v>
      </c>
      <c r="G4743" t="s">
        <v>1712</v>
      </c>
      <c r="H4743" t="s">
        <v>16289</v>
      </c>
      <c r="I4743">
        <v>3</v>
      </c>
      <c r="J4743">
        <v>1</v>
      </c>
      <c r="K4743">
        <v>2</v>
      </c>
      <c r="L4743">
        <v>0</v>
      </c>
      <c r="M4743">
        <v>0</v>
      </c>
      <c r="N4743">
        <v>0</v>
      </c>
      <c r="O4743" t="str">
        <f t="shared" si="518"/>
        <v/>
      </c>
      <c r="P4743">
        <f>IF(ISERROR(VLOOKUP(G4743,Genes!$A$2:$A$749,1,0)),0,1)</f>
        <v>1</v>
      </c>
      <c r="Q4743">
        <f t="shared" si="519"/>
        <v>0</v>
      </c>
      <c r="R4743">
        <f t="shared" si="520"/>
        <v>1</v>
      </c>
      <c r="S4743">
        <f t="shared" si="521"/>
        <v>28</v>
      </c>
      <c r="T4743">
        <f t="shared" si="522"/>
        <v>28</v>
      </c>
      <c r="U4743">
        <f t="shared" si="523"/>
        <v>0</v>
      </c>
      <c r="V4743" t="str">
        <f t="shared" si="524"/>
        <v/>
      </c>
    </row>
    <row r="4744" spans="1:22" x14ac:dyDescent="0.2">
      <c r="A4744" t="s">
        <v>16290</v>
      </c>
      <c r="B4744" t="s">
        <v>490</v>
      </c>
      <c r="C4744">
        <v>48762831</v>
      </c>
      <c r="D4744">
        <v>48762953</v>
      </c>
      <c r="E4744">
        <v>123</v>
      </c>
      <c r="F4744" t="s">
        <v>74</v>
      </c>
      <c r="G4744" t="s">
        <v>1712</v>
      </c>
      <c r="H4744" t="s">
        <v>16291</v>
      </c>
      <c r="I4744">
        <v>3</v>
      </c>
      <c r="J4744">
        <v>1</v>
      </c>
      <c r="K4744">
        <v>2</v>
      </c>
      <c r="L4744">
        <v>0</v>
      </c>
      <c r="M4744">
        <v>0</v>
      </c>
      <c r="N4744">
        <v>0</v>
      </c>
      <c r="O4744" t="str">
        <f t="shared" si="518"/>
        <v/>
      </c>
      <c r="P4744">
        <f>IF(ISERROR(VLOOKUP(G4744,Genes!$A$2:$A$749,1,0)),0,1)</f>
        <v>1</v>
      </c>
      <c r="Q4744">
        <f t="shared" si="519"/>
        <v>0</v>
      </c>
      <c r="R4744">
        <f t="shared" si="520"/>
        <v>1</v>
      </c>
      <c r="S4744">
        <f t="shared" si="521"/>
        <v>29</v>
      </c>
      <c r="T4744">
        <f t="shared" si="522"/>
        <v>29</v>
      </c>
      <c r="U4744">
        <f t="shared" si="523"/>
        <v>0</v>
      </c>
      <c r="V4744" t="str">
        <f t="shared" si="524"/>
        <v/>
      </c>
    </row>
    <row r="4745" spans="1:22" x14ac:dyDescent="0.2">
      <c r="A4745" t="s">
        <v>16292</v>
      </c>
      <c r="B4745" t="s">
        <v>490</v>
      </c>
      <c r="C4745">
        <v>48760609</v>
      </c>
      <c r="D4745">
        <v>48760731</v>
      </c>
      <c r="E4745">
        <v>123</v>
      </c>
      <c r="F4745" t="s">
        <v>74</v>
      </c>
      <c r="G4745" t="s">
        <v>1712</v>
      </c>
      <c r="H4745" t="s">
        <v>16293</v>
      </c>
      <c r="I4745">
        <v>3</v>
      </c>
      <c r="J4745">
        <v>1</v>
      </c>
      <c r="K4745">
        <v>2</v>
      </c>
      <c r="L4745">
        <v>0</v>
      </c>
      <c r="M4745">
        <v>0</v>
      </c>
      <c r="N4745">
        <v>0</v>
      </c>
      <c r="O4745" t="str">
        <f t="shared" si="518"/>
        <v/>
      </c>
      <c r="P4745">
        <f>IF(ISERROR(VLOOKUP(G4745,Genes!$A$2:$A$749,1,0)),0,1)</f>
        <v>1</v>
      </c>
      <c r="Q4745">
        <f t="shared" si="519"/>
        <v>0</v>
      </c>
      <c r="R4745">
        <f t="shared" si="520"/>
        <v>1</v>
      </c>
      <c r="S4745">
        <f t="shared" si="521"/>
        <v>30</v>
      </c>
      <c r="T4745">
        <f t="shared" si="522"/>
        <v>30</v>
      </c>
      <c r="U4745">
        <f t="shared" si="523"/>
        <v>0</v>
      </c>
      <c r="V4745" t="str">
        <f t="shared" si="524"/>
        <v/>
      </c>
    </row>
    <row r="4746" spans="1:22" x14ac:dyDescent="0.2">
      <c r="A4746" t="s">
        <v>16294</v>
      </c>
      <c r="B4746" t="s">
        <v>490</v>
      </c>
      <c r="C4746">
        <v>48760135</v>
      </c>
      <c r="D4746">
        <v>48760299</v>
      </c>
      <c r="E4746">
        <v>165</v>
      </c>
      <c r="F4746" t="s">
        <v>74</v>
      </c>
      <c r="G4746" t="s">
        <v>1712</v>
      </c>
      <c r="H4746" t="s">
        <v>16295</v>
      </c>
      <c r="I4746">
        <v>3</v>
      </c>
      <c r="J4746">
        <v>1</v>
      </c>
      <c r="K4746">
        <v>2</v>
      </c>
      <c r="L4746">
        <v>0</v>
      </c>
      <c r="M4746">
        <v>0</v>
      </c>
      <c r="N4746">
        <v>0</v>
      </c>
      <c r="O4746" t="str">
        <f t="shared" si="518"/>
        <v/>
      </c>
      <c r="P4746">
        <f>IF(ISERROR(VLOOKUP(G4746,Genes!$A$2:$A$749,1,0)),0,1)</f>
        <v>1</v>
      </c>
      <c r="Q4746">
        <f t="shared" si="519"/>
        <v>0</v>
      </c>
      <c r="R4746">
        <f t="shared" si="520"/>
        <v>1</v>
      </c>
      <c r="S4746">
        <f t="shared" si="521"/>
        <v>31</v>
      </c>
      <c r="T4746">
        <f t="shared" si="522"/>
        <v>31</v>
      </c>
      <c r="U4746">
        <f t="shared" si="523"/>
        <v>0</v>
      </c>
      <c r="V4746" t="str">
        <f t="shared" si="524"/>
        <v/>
      </c>
    </row>
    <row r="4747" spans="1:22" x14ac:dyDescent="0.2">
      <c r="A4747" t="s">
        <v>16296</v>
      </c>
      <c r="B4747" t="s">
        <v>490</v>
      </c>
      <c r="C4747">
        <v>48757987</v>
      </c>
      <c r="D4747">
        <v>48758055</v>
      </c>
      <c r="E4747">
        <v>69</v>
      </c>
      <c r="F4747" t="s">
        <v>74</v>
      </c>
      <c r="G4747" t="s">
        <v>1712</v>
      </c>
      <c r="H4747" t="s">
        <v>16297</v>
      </c>
      <c r="I4747">
        <v>4</v>
      </c>
      <c r="J4747">
        <v>0</v>
      </c>
      <c r="K4747">
        <v>2</v>
      </c>
      <c r="L4747">
        <v>0</v>
      </c>
      <c r="M4747">
        <v>1</v>
      </c>
      <c r="N4747">
        <v>1</v>
      </c>
      <c r="O4747" t="str">
        <f t="shared" si="518"/>
        <v/>
      </c>
      <c r="P4747">
        <f>IF(ISERROR(VLOOKUP(G4747,Genes!$A$2:$A$749,1,0)),0,1)</f>
        <v>1</v>
      </c>
      <c r="Q4747">
        <f t="shared" si="519"/>
        <v>0</v>
      </c>
      <c r="R4747">
        <f t="shared" si="520"/>
        <v>1</v>
      </c>
      <c r="S4747">
        <f t="shared" si="521"/>
        <v>32</v>
      </c>
      <c r="T4747">
        <f t="shared" si="522"/>
        <v>32</v>
      </c>
      <c r="U4747">
        <f t="shared" si="523"/>
        <v>0</v>
      </c>
      <c r="V4747" t="str">
        <f t="shared" si="524"/>
        <v/>
      </c>
    </row>
    <row r="4748" spans="1:22" x14ac:dyDescent="0.2">
      <c r="A4748" t="s">
        <v>16298</v>
      </c>
      <c r="B4748" t="s">
        <v>490</v>
      </c>
      <c r="C4748">
        <v>48757765</v>
      </c>
      <c r="D4748">
        <v>48757890</v>
      </c>
      <c r="E4748">
        <v>126</v>
      </c>
      <c r="F4748" t="s">
        <v>74</v>
      </c>
      <c r="G4748" t="s">
        <v>1712</v>
      </c>
      <c r="H4748" t="s">
        <v>16299</v>
      </c>
      <c r="I4748">
        <v>5</v>
      </c>
      <c r="J4748">
        <v>1</v>
      </c>
      <c r="K4748">
        <v>2</v>
      </c>
      <c r="L4748">
        <v>0</v>
      </c>
      <c r="M4748">
        <v>1</v>
      </c>
      <c r="N4748">
        <v>1</v>
      </c>
      <c r="O4748" t="str">
        <f t="shared" si="518"/>
        <v/>
      </c>
      <c r="P4748">
        <f>IF(ISERROR(VLOOKUP(G4748,Genes!$A$2:$A$749,1,0)),0,1)</f>
        <v>1</v>
      </c>
      <c r="Q4748">
        <f t="shared" si="519"/>
        <v>0</v>
      </c>
      <c r="R4748">
        <f t="shared" si="520"/>
        <v>1</v>
      </c>
      <c r="S4748">
        <f t="shared" si="521"/>
        <v>33</v>
      </c>
      <c r="T4748">
        <f t="shared" si="522"/>
        <v>33</v>
      </c>
      <c r="U4748">
        <f t="shared" si="523"/>
        <v>0</v>
      </c>
      <c r="V4748" t="str">
        <f t="shared" si="524"/>
        <v/>
      </c>
    </row>
    <row r="4749" spans="1:22" x14ac:dyDescent="0.2">
      <c r="A4749" t="s">
        <v>16300</v>
      </c>
      <c r="B4749" t="s">
        <v>490</v>
      </c>
      <c r="C4749">
        <v>48892336</v>
      </c>
      <c r="D4749">
        <v>48892431</v>
      </c>
      <c r="E4749">
        <v>96</v>
      </c>
      <c r="F4749" t="s">
        <v>74</v>
      </c>
      <c r="G4749" t="s">
        <v>1712</v>
      </c>
      <c r="H4749" t="s">
        <v>16301</v>
      </c>
      <c r="I4749">
        <v>2</v>
      </c>
      <c r="J4749">
        <v>0</v>
      </c>
      <c r="K4749">
        <v>2</v>
      </c>
      <c r="L4749">
        <v>0</v>
      </c>
      <c r="M4749">
        <v>0</v>
      </c>
      <c r="N4749">
        <v>0</v>
      </c>
      <c r="O4749" t="str">
        <f t="shared" si="518"/>
        <v/>
      </c>
      <c r="P4749">
        <f>IF(ISERROR(VLOOKUP(G4749,Genes!$A$2:$A$749,1,0)),0,1)</f>
        <v>1</v>
      </c>
      <c r="Q4749">
        <f t="shared" si="519"/>
        <v>0</v>
      </c>
      <c r="R4749">
        <f t="shared" si="520"/>
        <v>1</v>
      </c>
      <c r="S4749">
        <f t="shared" si="521"/>
        <v>34</v>
      </c>
      <c r="T4749">
        <f t="shared" si="522"/>
        <v>34</v>
      </c>
      <c r="U4749">
        <f t="shared" si="523"/>
        <v>0</v>
      </c>
      <c r="V4749" t="str">
        <f t="shared" si="524"/>
        <v/>
      </c>
    </row>
    <row r="4750" spans="1:22" x14ac:dyDescent="0.2">
      <c r="A4750" t="s">
        <v>16302</v>
      </c>
      <c r="B4750" t="s">
        <v>490</v>
      </c>
      <c r="C4750">
        <v>48756096</v>
      </c>
      <c r="D4750">
        <v>48756218</v>
      </c>
      <c r="E4750">
        <v>123</v>
      </c>
      <c r="F4750" t="s">
        <v>74</v>
      </c>
      <c r="G4750" t="s">
        <v>1712</v>
      </c>
      <c r="H4750" t="s">
        <v>16303</v>
      </c>
      <c r="I4750">
        <v>3</v>
      </c>
      <c r="J4750">
        <v>1</v>
      </c>
      <c r="K4750">
        <v>2</v>
      </c>
      <c r="L4750">
        <v>0</v>
      </c>
      <c r="M4750">
        <v>0</v>
      </c>
      <c r="N4750">
        <v>0</v>
      </c>
      <c r="O4750" t="str">
        <f t="shared" si="518"/>
        <v/>
      </c>
      <c r="P4750">
        <f>IF(ISERROR(VLOOKUP(G4750,Genes!$A$2:$A$749,1,0)),0,1)</f>
        <v>1</v>
      </c>
      <c r="Q4750">
        <f t="shared" si="519"/>
        <v>0</v>
      </c>
      <c r="R4750">
        <f t="shared" si="520"/>
        <v>1</v>
      </c>
      <c r="S4750">
        <f t="shared" si="521"/>
        <v>35</v>
      </c>
      <c r="T4750">
        <f t="shared" si="522"/>
        <v>35</v>
      </c>
      <c r="U4750">
        <f t="shared" si="523"/>
        <v>0</v>
      </c>
      <c r="V4750" t="str">
        <f t="shared" si="524"/>
        <v/>
      </c>
    </row>
    <row r="4751" spans="1:22" x14ac:dyDescent="0.2">
      <c r="A4751" t="s">
        <v>16304</v>
      </c>
      <c r="B4751" t="s">
        <v>490</v>
      </c>
      <c r="C4751">
        <v>48755279</v>
      </c>
      <c r="D4751">
        <v>48755437</v>
      </c>
      <c r="E4751">
        <v>159</v>
      </c>
      <c r="F4751" t="s">
        <v>74</v>
      </c>
      <c r="G4751" t="s">
        <v>1712</v>
      </c>
      <c r="H4751" t="s">
        <v>16305</v>
      </c>
      <c r="I4751">
        <v>3</v>
      </c>
      <c r="J4751">
        <v>1</v>
      </c>
      <c r="K4751">
        <v>2</v>
      </c>
      <c r="L4751">
        <v>0</v>
      </c>
      <c r="M4751">
        <v>0</v>
      </c>
      <c r="N4751">
        <v>0</v>
      </c>
      <c r="O4751" t="str">
        <f t="shared" si="518"/>
        <v/>
      </c>
      <c r="P4751">
        <f>IF(ISERROR(VLOOKUP(G4751,Genes!$A$2:$A$749,1,0)),0,1)</f>
        <v>1</v>
      </c>
      <c r="Q4751">
        <f t="shared" si="519"/>
        <v>0</v>
      </c>
      <c r="R4751">
        <f t="shared" si="520"/>
        <v>1</v>
      </c>
      <c r="S4751">
        <f t="shared" si="521"/>
        <v>36</v>
      </c>
      <c r="T4751">
        <f t="shared" si="522"/>
        <v>36</v>
      </c>
      <c r="U4751">
        <f t="shared" si="523"/>
        <v>0</v>
      </c>
      <c r="V4751" t="str">
        <f t="shared" si="524"/>
        <v/>
      </c>
    </row>
    <row r="4752" spans="1:22" x14ac:dyDescent="0.2">
      <c r="A4752" t="s">
        <v>16306</v>
      </c>
      <c r="B4752" t="s">
        <v>490</v>
      </c>
      <c r="C4752">
        <v>48752443</v>
      </c>
      <c r="D4752">
        <v>48752514</v>
      </c>
      <c r="E4752">
        <v>72</v>
      </c>
      <c r="F4752" t="s">
        <v>74</v>
      </c>
      <c r="G4752" t="s">
        <v>1712</v>
      </c>
      <c r="H4752" t="s">
        <v>16307</v>
      </c>
      <c r="I4752">
        <v>2</v>
      </c>
      <c r="J4752">
        <v>0</v>
      </c>
      <c r="K4752">
        <v>2</v>
      </c>
      <c r="L4752">
        <v>0</v>
      </c>
      <c r="M4752">
        <v>0</v>
      </c>
      <c r="N4752">
        <v>0</v>
      </c>
      <c r="O4752" t="str">
        <f t="shared" si="518"/>
        <v/>
      </c>
      <c r="P4752">
        <f>IF(ISERROR(VLOOKUP(G4752,Genes!$A$2:$A$749,1,0)),0,1)</f>
        <v>1</v>
      </c>
      <c r="Q4752">
        <f t="shared" si="519"/>
        <v>0</v>
      </c>
      <c r="R4752">
        <f t="shared" si="520"/>
        <v>1</v>
      </c>
      <c r="S4752">
        <f t="shared" si="521"/>
        <v>37</v>
      </c>
      <c r="T4752">
        <f t="shared" si="522"/>
        <v>37</v>
      </c>
      <c r="U4752">
        <f t="shared" si="523"/>
        <v>0</v>
      </c>
      <c r="V4752" t="str">
        <f t="shared" si="524"/>
        <v/>
      </c>
    </row>
    <row r="4753" spans="1:22" x14ac:dyDescent="0.2">
      <c r="A4753" t="s">
        <v>16308</v>
      </c>
      <c r="B4753" t="s">
        <v>490</v>
      </c>
      <c r="C4753">
        <v>48748834</v>
      </c>
      <c r="D4753">
        <v>48748959</v>
      </c>
      <c r="E4753">
        <v>126</v>
      </c>
      <c r="F4753" t="s">
        <v>74</v>
      </c>
      <c r="G4753" t="s">
        <v>1712</v>
      </c>
      <c r="H4753" t="s">
        <v>16309</v>
      </c>
      <c r="I4753">
        <v>3</v>
      </c>
      <c r="J4753">
        <v>1</v>
      </c>
      <c r="K4753">
        <v>2</v>
      </c>
      <c r="L4753">
        <v>0</v>
      </c>
      <c r="M4753">
        <v>0</v>
      </c>
      <c r="N4753">
        <v>0</v>
      </c>
      <c r="O4753" t="str">
        <f t="shared" si="518"/>
        <v/>
      </c>
      <c r="P4753">
        <f>IF(ISERROR(VLOOKUP(G4753,Genes!$A$2:$A$749,1,0)),0,1)</f>
        <v>1</v>
      </c>
      <c r="Q4753">
        <f t="shared" si="519"/>
        <v>0</v>
      </c>
      <c r="R4753">
        <f t="shared" si="520"/>
        <v>1</v>
      </c>
      <c r="S4753">
        <f t="shared" si="521"/>
        <v>38</v>
      </c>
      <c r="T4753">
        <f t="shared" si="522"/>
        <v>38</v>
      </c>
      <c r="U4753">
        <f t="shared" si="523"/>
        <v>0</v>
      </c>
      <c r="V4753" t="str">
        <f t="shared" si="524"/>
        <v/>
      </c>
    </row>
    <row r="4754" spans="1:22" x14ac:dyDescent="0.2">
      <c r="A4754" t="s">
        <v>16310</v>
      </c>
      <c r="B4754" t="s">
        <v>490</v>
      </c>
      <c r="C4754">
        <v>48744759</v>
      </c>
      <c r="D4754">
        <v>48744881</v>
      </c>
      <c r="E4754">
        <v>123</v>
      </c>
      <c r="F4754" t="s">
        <v>74</v>
      </c>
      <c r="G4754" t="s">
        <v>1712</v>
      </c>
      <c r="H4754" t="s">
        <v>16311</v>
      </c>
      <c r="I4754">
        <v>3</v>
      </c>
      <c r="J4754">
        <v>1</v>
      </c>
      <c r="K4754">
        <v>2</v>
      </c>
      <c r="L4754">
        <v>0</v>
      </c>
      <c r="M4754">
        <v>0</v>
      </c>
      <c r="N4754">
        <v>0</v>
      </c>
      <c r="O4754" t="str">
        <f t="shared" si="518"/>
        <v/>
      </c>
      <c r="P4754">
        <f>IF(ISERROR(VLOOKUP(G4754,Genes!$A$2:$A$749,1,0)),0,1)</f>
        <v>1</v>
      </c>
      <c r="Q4754">
        <f t="shared" si="519"/>
        <v>0</v>
      </c>
      <c r="R4754">
        <f t="shared" si="520"/>
        <v>1</v>
      </c>
      <c r="S4754">
        <f t="shared" si="521"/>
        <v>39</v>
      </c>
      <c r="T4754">
        <f t="shared" si="522"/>
        <v>39</v>
      </c>
      <c r="U4754">
        <f t="shared" si="523"/>
        <v>0</v>
      </c>
      <c r="V4754" t="str">
        <f t="shared" si="524"/>
        <v/>
      </c>
    </row>
    <row r="4755" spans="1:22" x14ac:dyDescent="0.2">
      <c r="A4755" t="s">
        <v>16312</v>
      </c>
      <c r="B4755" t="s">
        <v>490</v>
      </c>
      <c r="C4755">
        <v>48740965</v>
      </c>
      <c r="D4755">
        <v>48741090</v>
      </c>
      <c r="E4755">
        <v>126</v>
      </c>
      <c r="F4755" t="s">
        <v>74</v>
      </c>
      <c r="G4755" t="s">
        <v>1712</v>
      </c>
      <c r="H4755" t="s">
        <v>16313</v>
      </c>
      <c r="I4755">
        <v>3</v>
      </c>
      <c r="J4755">
        <v>1</v>
      </c>
      <c r="K4755">
        <v>2</v>
      </c>
      <c r="L4755">
        <v>0</v>
      </c>
      <c r="M4755">
        <v>0</v>
      </c>
      <c r="N4755">
        <v>0</v>
      </c>
      <c r="O4755" t="str">
        <f t="shared" si="518"/>
        <v/>
      </c>
      <c r="P4755">
        <f>IF(ISERROR(VLOOKUP(G4755,Genes!$A$2:$A$749,1,0)),0,1)</f>
        <v>1</v>
      </c>
      <c r="Q4755">
        <f t="shared" si="519"/>
        <v>0</v>
      </c>
      <c r="R4755">
        <f t="shared" si="520"/>
        <v>1</v>
      </c>
      <c r="S4755">
        <f t="shared" si="521"/>
        <v>40</v>
      </c>
      <c r="T4755">
        <f t="shared" si="522"/>
        <v>40</v>
      </c>
      <c r="U4755">
        <f t="shared" si="523"/>
        <v>0</v>
      </c>
      <c r="V4755" t="str">
        <f t="shared" si="524"/>
        <v/>
      </c>
    </row>
    <row r="4756" spans="1:22" x14ac:dyDescent="0.2">
      <c r="A4756" t="s">
        <v>16314</v>
      </c>
      <c r="B4756" t="s">
        <v>490</v>
      </c>
      <c r="C4756">
        <v>48738903</v>
      </c>
      <c r="D4756">
        <v>48739019</v>
      </c>
      <c r="E4756">
        <v>117</v>
      </c>
      <c r="F4756" t="s">
        <v>74</v>
      </c>
      <c r="G4756" t="s">
        <v>1712</v>
      </c>
      <c r="H4756" t="s">
        <v>16315</v>
      </c>
      <c r="I4756">
        <v>2</v>
      </c>
      <c r="J4756">
        <v>0</v>
      </c>
      <c r="K4756">
        <v>2</v>
      </c>
      <c r="L4756">
        <v>0</v>
      </c>
      <c r="M4756">
        <v>0</v>
      </c>
      <c r="N4756">
        <v>0</v>
      </c>
      <c r="O4756" t="str">
        <f t="shared" si="518"/>
        <v/>
      </c>
      <c r="P4756">
        <f>IF(ISERROR(VLOOKUP(G4756,Genes!$A$2:$A$749,1,0)),0,1)</f>
        <v>1</v>
      </c>
      <c r="Q4756">
        <f t="shared" si="519"/>
        <v>0</v>
      </c>
      <c r="R4756">
        <f t="shared" si="520"/>
        <v>1</v>
      </c>
      <c r="S4756">
        <f t="shared" si="521"/>
        <v>41</v>
      </c>
      <c r="T4756">
        <f t="shared" si="522"/>
        <v>41</v>
      </c>
      <c r="U4756">
        <f t="shared" si="523"/>
        <v>0</v>
      </c>
      <c r="V4756" t="str">
        <f t="shared" si="524"/>
        <v/>
      </c>
    </row>
    <row r="4757" spans="1:22" x14ac:dyDescent="0.2">
      <c r="A4757" t="s">
        <v>16316</v>
      </c>
      <c r="B4757" t="s">
        <v>490</v>
      </c>
      <c r="C4757">
        <v>48737573</v>
      </c>
      <c r="D4757">
        <v>48737701</v>
      </c>
      <c r="E4757">
        <v>129</v>
      </c>
      <c r="F4757" t="s">
        <v>74</v>
      </c>
      <c r="G4757" t="s">
        <v>1712</v>
      </c>
      <c r="H4757" t="s">
        <v>16317</v>
      </c>
      <c r="I4757">
        <v>3</v>
      </c>
      <c r="J4757">
        <v>1</v>
      </c>
      <c r="K4757">
        <v>2</v>
      </c>
      <c r="L4757">
        <v>0</v>
      </c>
      <c r="M4757">
        <v>0</v>
      </c>
      <c r="N4757">
        <v>0</v>
      </c>
      <c r="O4757" t="str">
        <f t="shared" si="518"/>
        <v/>
      </c>
      <c r="P4757">
        <f>IF(ISERROR(VLOOKUP(G4757,Genes!$A$2:$A$749,1,0)),0,1)</f>
        <v>1</v>
      </c>
      <c r="Q4757">
        <f t="shared" si="519"/>
        <v>0</v>
      </c>
      <c r="R4757">
        <f t="shared" si="520"/>
        <v>1</v>
      </c>
      <c r="S4757">
        <f t="shared" si="521"/>
        <v>42</v>
      </c>
      <c r="T4757">
        <f t="shared" si="522"/>
        <v>42</v>
      </c>
      <c r="U4757">
        <f t="shared" si="523"/>
        <v>0</v>
      </c>
      <c r="V4757" t="str">
        <f t="shared" si="524"/>
        <v/>
      </c>
    </row>
    <row r="4758" spans="1:22" x14ac:dyDescent="0.2">
      <c r="A4758" t="s">
        <v>16318</v>
      </c>
      <c r="B4758" t="s">
        <v>490</v>
      </c>
      <c r="C4758">
        <v>48736738</v>
      </c>
      <c r="D4758">
        <v>48736857</v>
      </c>
      <c r="E4758">
        <v>120</v>
      </c>
      <c r="F4758" t="s">
        <v>74</v>
      </c>
      <c r="G4758" t="s">
        <v>1712</v>
      </c>
      <c r="H4758" t="s">
        <v>16319</v>
      </c>
      <c r="I4758">
        <v>2</v>
      </c>
      <c r="J4758">
        <v>0</v>
      </c>
      <c r="K4758">
        <v>2</v>
      </c>
      <c r="L4758">
        <v>0</v>
      </c>
      <c r="M4758">
        <v>0</v>
      </c>
      <c r="N4758">
        <v>0</v>
      </c>
      <c r="O4758" t="str">
        <f t="shared" si="518"/>
        <v/>
      </c>
      <c r="P4758">
        <f>IF(ISERROR(VLOOKUP(G4758,Genes!$A$2:$A$749,1,0)),0,1)</f>
        <v>1</v>
      </c>
      <c r="Q4758">
        <f t="shared" si="519"/>
        <v>0</v>
      </c>
      <c r="R4758">
        <f t="shared" si="520"/>
        <v>1</v>
      </c>
      <c r="S4758">
        <f t="shared" si="521"/>
        <v>43</v>
      </c>
      <c r="T4758">
        <f t="shared" si="522"/>
        <v>43</v>
      </c>
      <c r="U4758">
        <f t="shared" si="523"/>
        <v>0</v>
      </c>
      <c r="V4758" t="str">
        <f t="shared" si="524"/>
        <v/>
      </c>
    </row>
    <row r="4759" spans="1:22" x14ac:dyDescent="0.2">
      <c r="A4759" t="s">
        <v>16320</v>
      </c>
      <c r="B4759" t="s">
        <v>490</v>
      </c>
      <c r="C4759">
        <v>48733918</v>
      </c>
      <c r="D4759">
        <v>48734043</v>
      </c>
      <c r="E4759">
        <v>126</v>
      </c>
      <c r="F4759" t="s">
        <v>74</v>
      </c>
      <c r="G4759" t="s">
        <v>1712</v>
      </c>
      <c r="H4759" t="s">
        <v>16321</v>
      </c>
      <c r="I4759">
        <v>3</v>
      </c>
      <c r="J4759">
        <v>1</v>
      </c>
      <c r="K4759">
        <v>2</v>
      </c>
      <c r="L4759">
        <v>0</v>
      </c>
      <c r="M4759">
        <v>0</v>
      </c>
      <c r="N4759">
        <v>0</v>
      </c>
      <c r="O4759" t="str">
        <f t="shared" si="518"/>
        <v/>
      </c>
      <c r="P4759">
        <f>IF(ISERROR(VLOOKUP(G4759,Genes!$A$2:$A$749,1,0)),0,1)</f>
        <v>1</v>
      </c>
      <c r="Q4759">
        <f t="shared" si="519"/>
        <v>0</v>
      </c>
      <c r="R4759">
        <f t="shared" si="520"/>
        <v>1</v>
      </c>
      <c r="S4759">
        <f t="shared" si="521"/>
        <v>44</v>
      </c>
      <c r="T4759">
        <f t="shared" si="522"/>
        <v>44</v>
      </c>
      <c r="U4759">
        <f t="shared" si="523"/>
        <v>0</v>
      </c>
      <c r="V4759" t="str">
        <f t="shared" si="524"/>
        <v/>
      </c>
    </row>
    <row r="4760" spans="1:22" x14ac:dyDescent="0.2">
      <c r="A4760" t="s">
        <v>16322</v>
      </c>
      <c r="B4760" t="s">
        <v>490</v>
      </c>
      <c r="C4760">
        <v>48888480</v>
      </c>
      <c r="D4760">
        <v>48888575</v>
      </c>
      <c r="E4760">
        <v>96</v>
      </c>
      <c r="F4760" t="s">
        <v>74</v>
      </c>
      <c r="G4760" t="s">
        <v>1712</v>
      </c>
      <c r="H4760" t="s">
        <v>16323</v>
      </c>
      <c r="I4760">
        <v>2</v>
      </c>
      <c r="J4760">
        <v>0</v>
      </c>
      <c r="K4760">
        <v>2</v>
      </c>
      <c r="L4760">
        <v>0</v>
      </c>
      <c r="M4760">
        <v>0</v>
      </c>
      <c r="N4760">
        <v>0</v>
      </c>
      <c r="O4760" t="str">
        <f t="shared" si="518"/>
        <v/>
      </c>
      <c r="P4760">
        <f>IF(ISERROR(VLOOKUP(G4760,Genes!$A$2:$A$749,1,0)),0,1)</f>
        <v>1</v>
      </c>
      <c r="Q4760">
        <f t="shared" si="519"/>
        <v>0</v>
      </c>
      <c r="R4760">
        <f t="shared" si="520"/>
        <v>1</v>
      </c>
      <c r="S4760">
        <f t="shared" si="521"/>
        <v>45</v>
      </c>
      <c r="T4760">
        <f t="shared" si="522"/>
        <v>45</v>
      </c>
      <c r="U4760">
        <f t="shared" si="523"/>
        <v>0</v>
      </c>
      <c r="V4760" t="str">
        <f t="shared" si="524"/>
        <v/>
      </c>
    </row>
    <row r="4761" spans="1:22" x14ac:dyDescent="0.2">
      <c r="A4761" t="s">
        <v>16324</v>
      </c>
      <c r="B4761" t="s">
        <v>490</v>
      </c>
      <c r="C4761">
        <v>48729965</v>
      </c>
      <c r="D4761">
        <v>48730114</v>
      </c>
      <c r="E4761">
        <v>150</v>
      </c>
      <c r="F4761" t="s">
        <v>74</v>
      </c>
      <c r="G4761" t="s">
        <v>1712</v>
      </c>
      <c r="H4761" t="s">
        <v>16325</v>
      </c>
      <c r="I4761">
        <v>3</v>
      </c>
      <c r="J4761">
        <v>1</v>
      </c>
      <c r="K4761">
        <v>2</v>
      </c>
      <c r="L4761">
        <v>0</v>
      </c>
      <c r="M4761">
        <v>0</v>
      </c>
      <c r="N4761">
        <v>0</v>
      </c>
      <c r="O4761" t="str">
        <f t="shared" si="518"/>
        <v/>
      </c>
      <c r="P4761">
        <f>IF(ISERROR(VLOOKUP(G4761,Genes!$A$2:$A$749,1,0)),0,1)</f>
        <v>1</v>
      </c>
      <c r="Q4761">
        <f t="shared" si="519"/>
        <v>0</v>
      </c>
      <c r="R4761">
        <f t="shared" si="520"/>
        <v>1</v>
      </c>
      <c r="S4761">
        <f t="shared" si="521"/>
        <v>46</v>
      </c>
      <c r="T4761">
        <f t="shared" si="522"/>
        <v>46</v>
      </c>
      <c r="U4761">
        <f t="shared" si="523"/>
        <v>0</v>
      </c>
      <c r="V4761" t="str">
        <f t="shared" si="524"/>
        <v/>
      </c>
    </row>
    <row r="4762" spans="1:22" x14ac:dyDescent="0.2">
      <c r="A4762" t="s">
        <v>16326</v>
      </c>
      <c r="B4762" t="s">
        <v>490</v>
      </c>
      <c r="C4762">
        <v>48729519</v>
      </c>
      <c r="D4762">
        <v>48729584</v>
      </c>
      <c r="E4762">
        <v>66</v>
      </c>
      <c r="F4762" t="s">
        <v>74</v>
      </c>
      <c r="G4762" t="s">
        <v>1712</v>
      </c>
      <c r="H4762" t="s">
        <v>16327</v>
      </c>
      <c r="I4762">
        <v>2</v>
      </c>
      <c r="J4762">
        <v>0</v>
      </c>
      <c r="K4762">
        <v>2</v>
      </c>
      <c r="L4762">
        <v>0</v>
      </c>
      <c r="M4762">
        <v>0</v>
      </c>
      <c r="N4762">
        <v>0</v>
      </c>
      <c r="O4762" t="str">
        <f t="shared" si="518"/>
        <v/>
      </c>
      <c r="P4762">
        <f>IF(ISERROR(VLOOKUP(G4762,Genes!$A$2:$A$749,1,0)),0,1)</f>
        <v>1</v>
      </c>
      <c r="Q4762">
        <f t="shared" si="519"/>
        <v>0</v>
      </c>
      <c r="R4762">
        <f t="shared" si="520"/>
        <v>1</v>
      </c>
      <c r="S4762">
        <f t="shared" si="521"/>
        <v>47</v>
      </c>
      <c r="T4762">
        <f t="shared" si="522"/>
        <v>47</v>
      </c>
      <c r="U4762">
        <f t="shared" si="523"/>
        <v>0</v>
      </c>
      <c r="V4762" t="str">
        <f t="shared" si="524"/>
        <v/>
      </c>
    </row>
    <row r="4763" spans="1:22" x14ac:dyDescent="0.2">
      <c r="A4763" t="s">
        <v>16328</v>
      </c>
      <c r="B4763" t="s">
        <v>490</v>
      </c>
      <c r="C4763">
        <v>48729158</v>
      </c>
      <c r="D4763">
        <v>48729274</v>
      </c>
      <c r="E4763">
        <v>117</v>
      </c>
      <c r="F4763" t="s">
        <v>74</v>
      </c>
      <c r="G4763" t="s">
        <v>1712</v>
      </c>
      <c r="H4763" t="s">
        <v>16329</v>
      </c>
      <c r="I4763">
        <v>2</v>
      </c>
      <c r="J4763">
        <v>0</v>
      </c>
      <c r="K4763">
        <v>2</v>
      </c>
      <c r="L4763">
        <v>0</v>
      </c>
      <c r="M4763">
        <v>0</v>
      </c>
      <c r="N4763">
        <v>0</v>
      </c>
      <c r="O4763" t="str">
        <f t="shared" si="518"/>
        <v/>
      </c>
      <c r="P4763">
        <f>IF(ISERROR(VLOOKUP(G4763,Genes!$A$2:$A$749,1,0)),0,1)</f>
        <v>1</v>
      </c>
      <c r="Q4763">
        <f t="shared" si="519"/>
        <v>0</v>
      </c>
      <c r="R4763">
        <f t="shared" si="520"/>
        <v>1</v>
      </c>
      <c r="S4763">
        <f t="shared" si="521"/>
        <v>48</v>
      </c>
      <c r="T4763">
        <f t="shared" si="522"/>
        <v>48</v>
      </c>
      <c r="U4763">
        <f t="shared" si="523"/>
        <v>0</v>
      </c>
      <c r="V4763" t="str">
        <f t="shared" si="524"/>
        <v/>
      </c>
    </row>
    <row r="4764" spans="1:22" x14ac:dyDescent="0.2">
      <c r="A4764" t="s">
        <v>16330</v>
      </c>
      <c r="B4764" t="s">
        <v>490</v>
      </c>
      <c r="C4764">
        <v>48726791</v>
      </c>
      <c r="D4764">
        <v>48726910</v>
      </c>
      <c r="E4764">
        <v>120</v>
      </c>
      <c r="F4764" t="s">
        <v>74</v>
      </c>
      <c r="G4764" t="s">
        <v>1712</v>
      </c>
      <c r="H4764" t="s">
        <v>16331</v>
      </c>
      <c r="I4764">
        <v>2</v>
      </c>
      <c r="J4764">
        <v>0</v>
      </c>
      <c r="K4764">
        <v>2</v>
      </c>
      <c r="L4764">
        <v>0</v>
      </c>
      <c r="M4764">
        <v>0</v>
      </c>
      <c r="N4764">
        <v>0</v>
      </c>
      <c r="O4764" t="str">
        <f t="shared" si="518"/>
        <v/>
      </c>
      <c r="P4764">
        <f>IF(ISERROR(VLOOKUP(G4764,Genes!$A$2:$A$749,1,0)),0,1)</f>
        <v>1</v>
      </c>
      <c r="Q4764">
        <f t="shared" si="519"/>
        <v>0</v>
      </c>
      <c r="R4764">
        <f t="shared" si="520"/>
        <v>1</v>
      </c>
      <c r="S4764">
        <f t="shared" si="521"/>
        <v>49</v>
      </c>
      <c r="T4764">
        <f t="shared" si="522"/>
        <v>49</v>
      </c>
      <c r="U4764">
        <f t="shared" si="523"/>
        <v>0</v>
      </c>
      <c r="V4764" t="str">
        <f t="shared" si="524"/>
        <v/>
      </c>
    </row>
    <row r="4765" spans="1:22" x14ac:dyDescent="0.2">
      <c r="A4765" t="s">
        <v>16332</v>
      </c>
      <c r="B4765" t="s">
        <v>490</v>
      </c>
      <c r="C4765">
        <v>48725063</v>
      </c>
      <c r="D4765">
        <v>48725185</v>
      </c>
      <c r="E4765">
        <v>123</v>
      </c>
      <c r="F4765" t="s">
        <v>74</v>
      </c>
      <c r="G4765" t="s">
        <v>1712</v>
      </c>
      <c r="H4765" t="s">
        <v>16333</v>
      </c>
      <c r="I4765">
        <v>3</v>
      </c>
      <c r="J4765">
        <v>1</v>
      </c>
      <c r="K4765">
        <v>2</v>
      </c>
      <c r="L4765">
        <v>0</v>
      </c>
      <c r="M4765">
        <v>0</v>
      </c>
      <c r="N4765">
        <v>0</v>
      </c>
      <c r="O4765" t="str">
        <f t="shared" si="518"/>
        <v/>
      </c>
      <c r="P4765">
        <f>IF(ISERROR(VLOOKUP(G4765,Genes!$A$2:$A$749,1,0)),0,1)</f>
        <v>1</v>
      </c>
      <c r="Q4765">
        <f t="shared" si="519"/>
        <v>0</v>
      </c>
      <c r="R4765">
        <f t="shared" si="520"/>
        <v>1</v>
      </c>
      <c r="S4765">
        <f t="shared" si="521"/>
        <v>50</v>
      </c>
      <c r="T4765">
        <f t="shared" si="522"/>
        <v>50</v>
      </c>
      <c r="U4765">
        <f t="shared" si="523"/>
        <v>0</v>
      </c>
      <c r="V4765" t="str">
        <f t="shared" si="524"/>
        <v/>
      </c>
    </row>
    <row r="4766" spans="1:22" x14ac:dyDescent="0.2">
      <c r="A4766" t="s">
        <v>16334</v>
      </c>
      <c r="B4766" t="s">
        <v>490</v>
      </c>
      <c r="C4766">
        <v>48722868</v>
      </c>
      <c r="D4766">
        <v>48722999</v>
      </c>
      <c r="E4766">
        <v>132</v>
      </c>
      <c r="F4766" t="s">
        <v>74</v>
      </c>
      <c r="G4766" t="s">
        <v>1712</v>
      </c>
      <c r="H4766" t="s">
        <v>16335</v>
      </c>
      <c r="I4766">
        <v>3</v>
      </c>
      <c r="J4766">
        <v>1</v>
      </c>
      <c r="K4766">
        <v>2</v>
      </c>
      <c r="L4766">
        <v>0</v>
      </c>
      <c r="M4766">
        <v>0</v>
      </c>
      <c r="N4766">
        <v>0</v>
      </c>
      <c r="O4766" t="str">
        <f t="shared" si="518"/>
        <v/>
      </c>
      <c r="P4766">
        <f>IF(ISERROR(VLOOKUP(G4766,Genes!$A$2:$A$749,1,0)),0,1)</f>
        <v>1</v>
      </c>
      <c r="Q4766">
        <f t="shared" si="519"/>
        <v>0</v>
      </c>
      <c r="R4766">
        <f t="shared" si="520"/>
        <v>1</v>
      </c>
      <c r="S4766">
        <f t="shared" si="521"/>
        <v>51</v>
      </c>
      <c r="T4766">
        <f t="shared" si="522"/>
        <v>51</v>
      </c>
      <c r="U4766">
        <f t="shared" si="523"/>
        <v>0</v>
      </c>
      <c r="V4766" t="str">
        <f t="shared" si="524"/>
        <v/>
      </c>
    </row>
    <row r="4767" spans="1:22" x14ac:dyDescent="0.2">
      <c r="A4767" t="s">
        <v>16336</v>
      </c>
      <c r="B4767" t="s">
        <v>490</v>
      </c>
      <c r="C4767">
        <v>48720543</v>
      </c>
      <c r="D4767">
        <v>48720668</v>
      </c>
      <c r="E4767">
        <v>126</v>
      </c>
      <c r="F4767" t="s">
        <v>74</v>
      </c>
      <c r="G4767" t="s">
        <v>1712</v>
      </c>
      <c r="H4767" t="s">
        <v>16337</v>
      </c>
      <c r="I4767">
        <v>3</v>
      </c>
      <c r="J4767">
        <v>1</v>
      </c>
      <c r="K4767">
        <v>2</v>
      </c>
      <c r="L4767">
        <v>0</v>
      </c>
      <c r="M4767">
        <v>0</v>
      </c>
      <c r="N4767">
        <v>0</v>
      </c>
      <c r="O4767" t="str">
        <f t="shared" si="518"/>
        <v/>
      </c>
      <c r="P4767">
        <f>IF(ISERROR(VLOOKUP(G4767,Genes!$A$2:$A$749,1,0)),0,1)</f>
        <v>1</v>
      </c>
      <c r="Q4767">
        <f t="shared" si="519"/>
        <v>0</v>
      </c>
      <c r="R4767">
        <f t="shared" si="520"/>
        <v>1</v>
      </c>
      <c r="S4767">
        <f t="shared" si="521"/>
        <v>52</v>
      </c>
      <c r="T4767">
        <f t="shared" si="522"/>
        <v>52</v>
      </c>
      <c r="U4767">
        <f t="shared" si="523"/>
        <v>0</v>
      </c>
      <c r="V4767" t="str">
        <f t="shared" si="524"/>
        <v/>
      </c>
    </row>
    <row r="4768" spans="1:22" x14ac:dyDescent="0.2">
      <c r="A4768" t="s">
        <v>16338</v>
      </c>
      <c r="B4768" t="s">
        <v>490</v>
      </c>
      <c r="C4768">
        <v>48719764</v>
      </c>
      <c r="D4768">
        <v>48719970</v>
      </c>
      <c r="E4768">
        <v>207</v>
      </c>
      <c r="F4768" t="s">
        <v>74</v>
      </c>
      <c r="G4768" t="s">
        <v>1712</v>
      </c>
      <c r="H4768" t="s">
        <v>16339</v>
      </c>
      <c r="I4768">
        <v>5</v>
      </c>
      <c r="J4768">
        <v>1</v>
      </c>
      <c r="K4768">
        <v>2</v>
      </c>
      <c r="L4768">
        <v>0</v>
      </c>
      <c r="M4768">
        <v>1</v>
      </c>
      <c r="N4768">
        <v>1</v>
      </c>
      <c r="O4768" t="str">
        <f t="shared" si="518"/>
        <v/>
      </c>
      <c r="P4768">
        <f>IF(ISERROR(VLOOKUP(G4768,Genes!$A$2:$A$749,1,0)),0,1)</f>
        <v>1</v>
      </c>
      <c r="Q4768">
        <f t="shared" si="519"/>
        <v>0</v>
      </c>
      <c r="R4768">
        <f t="shared" si="520"/>
        <v>1</v>
      </c>
      <c r="S4768">
        <f t="shared" si="521"/>
        <v>53</v>
      </c>
      <c r="T4768">
        <f t="shared" si="522"/>
        <v>53</v>
      </c>
      <c r="U4768">
        <f t="shared" si="523"/>
        <v>0</v>
      </c>
      <c r="V4768" t="str">
        <f t="shared" si="524"/>
        <v/>
      </c>
    </row>
    <row r="4769" spans="1:22" x14ac:dyDescent="0.2">
      <c r="A4769" t="s">
        <v>16340</v>
      </c>
      <c r="B4769" t="s">
        <v>490</v>
      </c>
      <c r="C4769">
        <v>48717936</v>
      </c>
      <c r="D4769">
        <v>48718061</v>
      </c>
      <c r="E4769">
        <v>126</v>
      </c>
      <c r="F4769" t="s">
        <v>74</v>
      </c>
      <c r="G4769" t="s">
        <v>1712</v>
      </c>
      <c r="H4769" t="s">
        <v>16341</v>
      </c>
      <c r="I4769">
        <v>3</v>
      </c>
      <c r="J4769">
        <v>1</v>
      </c>
      <c r="K4769">
        <v>2</v>
      </c>
      <c r="L4769">
        <v>0</v>
      </c>
      <c r="M4769">
        <v>0</v>
      </c>
      <c r="N4769">
        <v>0</v>
      </c>
      <c r="O4769" t="str">
        <f t="shared" si="518"/>
        <v/>
      </c>
      <c r="P4769">
        <f>IF(ISERROR(VLOOKUP(G4769,Genes!$A$2:$A$749,1,0)),0,1)</f>
        <v>1</v>
      </c>
      <c r="Q4769">
        <f t="shared" si="519"/>
        <v>0</v>
      </c>
      <c r="R4769">
        <f t="shared" si="520"/>
        <v>1</v>
      </c>
      <c r="S4769">
        <f t="shared" si="521"/>
        <v>54</v>
      </c>
      <c r="T4769">
        <f t="shared" si="522"/>
        <v>54</v>
      </c>
      <c r="U4769">
        <f t="shared" si="523"/>
        <v>0</v>
      </c>
      <c r="V4769" t="str">
        <f t="shared" si="524"/>
        <v/>
      </c>
    </row>
    <row r="4770" spans="1:22" x14ac:dyDescent="0.2">
      <c r="A4770" t="s">
        <v>16342</v>
      </c>
      <c r="B4770" t="s">
        <v>490</v>
      </c>
      <c r="C4770">
        <v>48717566</v>
      </c>
      <c r="D4770">
        <v>48717688</v>
      </c>
      <c r="E4770">
        <v>123</v>
      </c>
      <c r="F4770" t="s">
        <v>74</v>
      </c>
      <c r="G4770" t="s">
        <v>1712</v>
      </c>
      <c r="H4770" t="s">
        <v>16343</v>
      </c>
      <c r="I4770">
        <v>3</v>
      </c>
      <c r="J4770">
        <v>1</v>
      </c>
      <c r="K4770">
        <v>2</v>
      </c>
      <c r="L4770">
        <v>0</v>
      </c>
      <c r="M4770">
        <v>0</v>
      </c>
      <c r="N4770">
        <v>0</v>
      </c>
      <c r="O4770" t="str">
        <f t="shared" si="518"/>
        <v/>
      </c>
      <c r="P4770">
        <f>IF(ISERROR(VLOOKUP(G4770,Genes!$A$2:$A$749,1,0)),0,1)</f>
        <v>1</v>
      </c>
      <c r="Q4770">
        <f t="shared" si="519"/>
        <v>0</v>
      </c>
      <c r="R4770">
        <f t="shared" si="520"/>
        <v>1</v>
      </c>
      <c r="S4770">
        <f t="shared" si="521"/>
        <v>55</v>
      </c>
      <c r="T4770">
        <f t="shared" si="522"/>
        <v>55</v>
      </c>
      <c r="U4770">
        <f t="shared" si="523"/>
        <v>0</v>
      </c>
      <c r="V4770" t="str">
        <f t="shared" si="524"/>
        <v/>
      </c>
    </row>
    <row r="4771" spans="1:22" x14ac:dyDescent="0.2">
      <c r="A4771" t="s">
        <v>16344</v>
      </c>
      <c r="B4771" t="s">
        <v>490</v>
      </c>
      <c r="C4771">
        <v>48829808</v>
      </c>
      <c r="D4771">
        <v>48830005</v>
      </c>
      <c r="E4771">
        <v>198</v>
      </c>
      <c r="F4771" t="s">
        <v>74</v>
      </c>
      <c r="G4771" t="s">
        <v>1712</v>
      </c>
      <c r="H4771" t="s">
        <v>16345</v>
      </c>
      <c r="I4771">
        <v>3</v>
      </c>
      <c r="J4771">
        <v>1</v>
      </c>
      <c r="K4771">
        <v>2</v>
      </c>
      <c r="L4771">
        <v>0</v>
      </c>
      <c r="M4771">
        <v>0</v>
      </c>
      <c r="N4771">
        <v>0</v>
      </c>
      <c r="O4771" t="str">
        <f t="shared" si="518"/>
        <v/>
      </c>
      <c r="P4771">
        <f>IF(ISERROR(VLOOKUP(G4771,Genes!$A$2:$A$749,1,0)),0,1)</f>
        <v>1</v>
      </c>
      <c r="Q4771">
        <f t="shared" si="519"/>
        <v>0</v>
      </c>
      <c r="R4771">
        <f t="shared" si="520"/>
        <v>1</v>
      </c>
      <c r="S4771">
        <f t="shared" si="521"/>
        <v>56</v>
      </c>
      <c r="T4771">
        <f t="shared" si="522"/>
        <v>56</v>
      </c>
      <c r="U4771">
        <f t="shared" si="523"/>
        <v>0</v>
      </c>
      <c r="V4771" t="str">
        <f t="shared" si="524"/>
        <v/>
      </c>
    </row>
    <row r="4772" spans="1:22" x14ac:dyDescent="0.2">
      <c r="A4772" t="s">
        <v>16346</v>
      </c>
      <c r="B4772" t="s">
        <v>490</v>
      </c>
      <c r="C4772">
        <v>48714149</v>
      </c>
      <c r="D4772">
        <v>48714265</v>
      </c>
      <c r="E4772">
        <v>117</v>
      </c>
      <c r="F4772" t="s">
        <v>74</v>
      </c>
      <c r="G4772" t="s">
        <v>1712</v>
      </c>
      <c r="H4772" t="s">
        <v>16347</v>
      </c>
      <c r="I4772">
        <v>2</v>
      </c>
      <c r="J4772">
        <v>0</v>
      </c>
      <c r="K4772">
        <v>2</v>
      </c>
      <c r="L4772">
        <v>0</v>
      </c>
      <c r="M4772">
        <v>0</v>
      </c>
      <c r="N4772">
        <v>0</v>
      </c>
      <c r="O4772" t="str">
        <f t="shared" si="518"/>
        <v/>
      </c>
      <c r="P4772">
        <f>IF(ISERROR(VLOOKUP(G4772,Genes!$A$2:$A$749,1,0)),0,1)</f>
        <v>1</v>
      </c>
      <c r="Q4772">
        <f t="shared" si="519"/>
        <v>0</v>
      </c>
      <c r="R4772">
        <f t="shared" si="520"/>
        <v>1</v>
      </c>
      <c r="S4772">
        <f t="shared" si="521"/>
        <v>57</v>
      </c>
      <c r="T4772">
        <f t="shared" si="522"/>
        <v>57</v>
      </c>
      <c r="U4772">
        <f t="shared" si="523"/>
        <v>0</v>
      </c>
      <c r="V4772" t="str">
        <f t="shared" si="524"/>
        <v/>
      </c>
    </row>
    <row r="4773" spans="1:22" x14ac:dyDescent="0.2">
      <c r="A4773" t="s">
        <v>16348</v>
      </c>
      <c r="B4773" t="s">
        <v>490</v>
      </c>
      <c r="C4773">
        <v>48713755</v>
      </c>
      <c r="D4773">
        <v>48713883</v>
      </c>
      <c r="E4773">
        <v>129</v>
      </c>
      <c r="F4773" t="s">
        <v>74</v>
      </c>
      <c r="G4773" t="s">
        <v>1712</v>
      </c>
      <c r="H4773" t="s">
        <v>16349</v>
      </c>
      <c r="I4773">
        <v>3</v>
      </c>
      <c r="J4773">
        <v>1</v>
      </c>
      <c r="K4773">
        <v>2</v>
      </c>
      <c r="L4773">
        <v>0</v>
      </c>
      <c r="M4773">
        <v>0</v>
      </c>
      <c r="N4773">
        <v>0</v>
      </c>
      <c r="O4773" t="str">
        <f t="shared" si="518"/>
        <v/>
      </c>
      <c r="P4773">
        <f>IF(ISERROR(VLOOKUP(G4773,Genes!$A$2:$A$749,1,0)),0,1)</f>
        <v>1</v>
      </c>
      <c r="Q4773">
        <f t="shared" si="519"/>
        <v>0</v>
      </c>
      <c r="R4773">
        <f t="shared" si="520"/>
        <v>1</v>
      </c>
      <c r="S4773">
        <f t="shared" si="521"/>
        <v>58</v>
      </c>
      <c r="T4773">
        <f t="shared" si="522"/>
        <v>58</v>
      </c>
      <c r="U4773">
        <f t="shared" si="523"/>
        <v>0</v>
      </c>
      <c r="V4773" t="str">
        <f t="shared" si="524"/>
        <v/>
      </c>
    </row>
    <row r="4774" spans="1:22" x14ac:dyDescent="0.2">
      <c r="A4774" t="s">
        <v>16350</v>
      </c>
      <c r="B4774" t="s">
        <v>490</v>
      </c>
      <c r="C4774">
        <v>48712884</v>
      </c>
      <c r="D4774">
        <v>48713003</v>
      </c>
      <c r="E4774">
        <v>120</v>
      </c>
      <c r="F4774" t="s">
        <v>74</v>
      </c>
      <c r="G4774" t="s">
        <v>1712</v>
      </c>
      <c r="H4774" t="s">
        <v>16351</v>
      </c>
      <c r="I4774">
        <v>2</v>
      </c>
      <c r="J4774">
        <v>0</v>
      </c>
      <c r="K4774">
        <v>2</v>
      </c>
      <c r="L4774">
        <v>0</v>
      </c>
      <c r="M4774">
        <v>0</v>
      </c>
      <c r="N4774">
        <v>0</v>
      </c>
      <c r="O4774" t="str">
        <f t="shared" si="518"/>
        <v/>
      </c>
      <c r="P4774">
        <f>IF(ISERROR(VLOOKUP(G4774,Genes!$A$2:$A$749,1,0)),0,1)</f>
        <v>1</v>
      </c>
      <c r="Q4774">
        <f t="shared" si="519"/>
        <v>0</v>
      </c>
      <c r="R4774">
        <f t="shared" si="520"/>
        <v>1</v>
      </c>
      <c r="S4774">
        <f t="shared" si="521"/>
        <v>59</v>
      </c>
      <c r="T4774">
        <f t="shared" si="522"/>
        <v>59</v>
      </c>
      <c r="U4774">
        <f t="shared" si="523"/>
        <v>0</v>
      </c>
      <c r="V4774" t="str">
        <f t="shared" si="524"/>
        <v/>
      </c>
    </row>
    <row r="4775" spans="1:22" x14ac:dyDescent="0.2">
      <c r="A4775" t="s">
        <v>16352</v>
      </c>
      <c r="B4775" t="s">
        <v>490</v>
      </c>
      <c r="C4775">
        <v>48707733</v>
      </c>
      <c r="D4775">
        <v>48707964</v>
      </c>
      <c r="E4775">
        <v>232</v>
      </c>
      <c r="F4775" t="s">
        <v>74</v>
      </c>
      <c r="G4775" t="s">
        <v>1712</v>
      </c>
      <c r="H4775" t="s">
        <v>16353</v>
      </c>
      <c r="I4775">
        <v>3</v>
      </c>
      <c r="J4775">
        <v>1</v>
      </c>
      <c r="K4775">
        <v>2</v>
      </c>
      <c r="L4775">
        <v>0</v>
      </c>
      <c r="M4775">
        <v>0</v>
      </c>
      <c r="N4775">
        <v>0</v>
      </c>
      <c r="O4775" t="str">
        <f t="shared" si="518"/>
        <v/>
      </c>
      <c r="P4775">
        <f>IF(ISERROR(VLOOKUP(G4775,Genes!$A$2:$A$749,1,0)),0,1)</f>
        <v>1</v>
      </c>
      <c r="Q4775">
        <f t="shared" si="519"/>
        <v>0</v>
      </c>
      <c r="R4775">
        <f t="shared" si="520"/>
        <v>1</v>
      </c>
      <c r="S4775">
        <f t="shared" si="521"/>
        <v>60</v>
      </c>
      <c r="T4775">
        <f t="shared" si="522"/>
        <v>60</v>
      </c>
      <c r="U4775">
        <f t="shared" si="523"/>
        <v>0</v>
      </c>
      <c r="V4775" t="str">
        <f t="shared" si="524"/>
        <v/>
      </c>
    </row>
    <row r="4776" spans="1:22" x14ac:dyDescent="0.2">
      <c r="A4776" t="s">
        <v>16354</v>
      </c>
      <c r="B4776" t="s">
        <v>490</v>
      </c>
      <c r="C4776">
        <v>48704766</v>
      </c>
      <c r="D4776">
        <v>48704940</v>
      </c>
      <c r="E4776">
        <v>175</v>
      </c>
      <c r="F4776" t="s">
        <v>74</v>
      </c>
      <c r="G4776" t="s">
        <v>1712</v>
      </c>
      <c r="H4776" t="s">
        <v>16355</v>
      </c>
      <c r="I4776">
        <v>3</v>
      </c>
      <c r="J4776">
        <v>1</v>
      </c>
      <c r="K4776">
        <v>2</v>
      </c>
      <c r="L4776">
        <v>0</v>
      </c>
      <c r="M4776">
        <v>0</v>
      </c>
      <c r="N4776">
        <v>0</v>
      </c>
      <c r="O4776" t="str">
        <f t="shared" si="518"/>
        <v/>
      </c>
      <c r="P4776">
        <f>IF(ISERROR(VLOOKUP(G4776,Genes!$A$2:$A$749,1,0)),0,1)</f>
        <v>1</v>
      </c>
      <c r="Q4776">
        <f t="shared" si="519"/>
        <v>0</v>
      </c>
      <c r="R4776">
        <f t="shared" si="520"/>
        <v>1</v>
      </c>
      <c r="S4776">
        <f t="shared" si="521"/>
        <v>61</v>
      </c>
      <c r="T4776">
        <f t="shared" si="522"/>
        <v>61</v>
      </c>
      <c r="U4776">
        <f t="shared" si="523"/>
        <v>0</v>
      </c>
      <c r="V4776" t="str">
        <f t="shared" si="524"/>
        <v/>
      </c>
    </row>
    <row r="4777" spans="1:22" x14ac:dyDescent="0.2">
      <c r="A4777" t="s">
        <v>16356</v>
      </c>
      <c r="B4777" t="s">
        <v>490</v>
      </c>
      <c r="C4777">
        <v>48703187</v>
      </c>
      <c r="D4777">
        <v>48703576</v>
      </c>
      <c r="E4777">
        <v>390</v>
      </c>
      <c r="F4777" t="s">
        <v>74</v>
      </c>
      <c r="G4777" t="s">
        <v>1712</v>
      </c>
      <c r="H4777" t="s">
        <v>16357</v>
      </c>
      <c r="I4777">
        <v>6</v>
      </c>
      <c r="J4777">
        <v>4</v>
      </c>
      <c r="K4777">
        <v>2</v>
      </c>
      <c r="L4777">
        <v>0</v>
      </c>
      <c r="M4777">
        <v>0</v>
      </c>
      <c r="N4777">
        <v>0</v>
      </c>
      <c r="O4777" t="str">
        <f t="shared" si="518"/>
        <v/>
      </c>
      <c r="P4777">
        <f>IF(ISERROR(VLOOKUP(G4777,Genes!$A$2:$A$749,1,0)),0,1)</f>
        <v>1</v>
      </c>
      <c r="Q4777">
        <f t="shared" si="519"/>
        <v>0</v>
      </c>
      <c r="R4777">
        <f t="shared" si="520"/>
        <v>1</v>
      </c>
      <c r="S4777">
        <f t="shared" si="521"/>
        <v>62</v>
      </c>
      <c r="T4777">
        <f t="shared" si="522"/>
        <v>62</v>
      </c>
      <c r="U4777">
        <f t="shared" si="523"/>
        <v>0</v>
      </c>
      <c r="V4777" t="str">
        <f t="shared" si="524"/>
        <v/>
      </c>
    </row>
    <row r="4778" spans="1:22" x14ac:dyDescent="0.2">
      <c r="A4778" t="s">
        <v>16358</v>
      </c>
      <c r="B4778" t="s">
        <v>490</v>
      </c>
      <c r="C4778">
        <v>48826277</v>
      </c>
      <c r="D4778">
        <v>48826402</v>
      </c>
      <c r="E4778">
        <v>126</v>
      </c>
      <c r="F4778" t="s">
        <v>74</v>
      </c>
      <c r="G4778" t="s">
        <v>1712</v>
      </c>
      <c r="H4778" t="s">
        <v>16359</v>
      </c>
      <c r="I4778">
        <v>3</v>
      </c>
      <c r="J4778">
        <v>1</v>
      </c>
      <c r="K4778">
        <v>2</v>
      </c>
      <c r="L4778">
        <v>0</v>
      </c>
      <c r="M4778">
        <v>0</v>
      </c>
      <c r="N4778">
        <v>0</v>
      </c>
      <c r="O4778" t="str">
        <f t="shared" si="518"/>
        <v/>
      </c>
      <c r="P4778">
        <f>IF(ISERROR(VLOOKUP(G4778,Genes!$A$2:$A$749,1,0)),0,1)</f>
        <v>1</v>
      </c>
      <c r="Q4778">
        <f t="shared" si="519"/>
        <v>0</v>
      </c>
      <c r="R4778">
        <f t="shared" si="520"/>
        <v>1</v>
      </c>
      <c r="S4778">
        <f t="shared" si="521"/>
        <v>63</v>
      </c>
      <c r="T4778">
        <f t="shared" si="522"/>
        <v>63</v>
      </c>
      <c r="U4778">
        <f t="shared" si="523"/>
        <v>0</v>
      </c>
      <c r="V4778" t="str">
        <f t="shared" si="524"/>
        <v/>
      </c>
    </row>
    <row r="4779" spans="1:22" x14ac:dyDescent="0.2">
      <c r="A4779" t="s">
        <v>16360</v>
      </c>
      <c r="B4779" t="s">
        <v>490</v>
      </c>
      <c r="C4779">
        <v>48818327</v>
      </c>
      <c r="D4779">
        <v>48818452</v>
      </c>
      <c r="E4779">
        <v>126</v>
      </c>
      <c r="F4779" t="s">
        <v>74</v>
      </c>
      <c r="G4779" t="s">
        <v>1712</v>
      </c>
      <c r="H4779" t="s">
        <v>16361</v>
      </c>
      <c r="I4779">
        <v>3</v>
      </c>
      <c r="J4779">
        <v>1</v>
      </c>
      <c r="K4779">
        <v>2</v>
      </c>
      <c r="L4779">
        <v>0</v>
      </c>
      <c r="M4779">
        <v>0</v>
      </c>
      <c r="N4779">
        <v>0</v>
      </c>
      <c r="O4779" t="str">
        <f t="shared" si="518"/>
        <v/>
      </c>
      <c r="P4779">
        <f>IF(ISERROR(VLOOKUP(G4779,Genes!$A$2:$A$749,1,0)),0,1)</f>
        <v>1</v>
      </c>
      <c r="Q4779">
        <f t="shared" si="519"/>
        <v>0</v>
      </c>
      <c r="R4779">
        <f t="shared" si="520"/>
        <v>1</v>
      </c>
      <c r="S4779">
        <f t="shared" si="521"/>
        <v>64</v>
      </c>
      <c r="T4779">
        <f t="shared" si="522"/>
        <v>64</v>
      </c>
      <c r="U4779">
        <f t="shared" si="523"/>
        <v>0</v>
      </c>
      <c r="V4779" t="str">
        <f t="shared" si="524"/>
        <v/>
      </c>
    </row>
    <row r="4780" spans="1:22" x14ac:dyDescent="0.2">
      <c r="A4780" t="s">
        <v>16362</v>
      </c>
      <c r="B4780" t="s">
        <v>490</v>
      </c>
      <c r="C4780">
        <v>48812856</v>
      </c>
      <c r="D4780">
        <v>48813014</v>
      </c>
      <c r="E4780">
        <v>159</v>
      </c>
      <c r="F4780" t="s">
        <v>74</v>
      </c>
      <c r="G4780" t="s">
        <v>1712</v>
      </c>
      <c r="H4780" t="s">
        <v>16363</v>
      </c>
      <c r="I4780">
        <v>3</v>
      </c>
      <c r="J4780">
        <v>1</v>
      </c>
      <c r="K4780">
        <v>2</v>
      </c>
      <c r="L4780">
        <v>0</v>
      </c>
      <c r="M4780">
        <v>0</v>
      </c>
      <c r="N4780">
        <v>0</v>
      </c>
      <c r="O4780" t="str">
        <f t="shared" si="518"/>
        <v>FBN1</v>
      </c>
      <c r="P4780">
        <f>IF(ISERROR(VLOOKUP(G4780,Genes!$A$2:$A$749,1,0)),0,1)</f>
        <v>1</v>
      </c>
      <c r="Q4780">
        <f t="shared" si="519"/>
        <v>0</v>
      </c>
      <c r="R4780">
        <f t="shared" si="520"/>
        <v>1</v>
      </c>
      <c r="S4780">
        <f t="shared" si="521"/>
        <v>65</v>
      </c>
      <c r="T4780">
        <f t="shared" si="522"/>
        <v>65</v>
      </c>
      <c r="U4780">
        <f t="shared" si="523"/>
        <v>1</v>
      </c>
      <c r="V4780">
        <f t="shared" si="524"/>
        <v>1</v>
      </c>
    </row>
    <row r="4781" spans="1:22" x14ac:dyDescent="0.2">
      <c r="A4781" t="s">
        <v>16364</v>
      </c>
      <c r="B4781" t="s">
        <v>135</v>
      </c>
      <c r="C4781">
        <v>87417011</v>
      </c>
      <c r="D4781">
        <v>87417350</v>
      </c>
      <c r="E4781">
        <v>340</v>
      </c>
      <c r="F4781" t="s">
        <v>74</v>
      </c>
      <c r="G4781" t="s">
        <v>1719</v>
      </c>
      <c r="H4781" t="s">
        <v>16365</v>
      </c>
      <c r="I4781">
        <v>0</v>
      </c>
      <c r="J4781">
        <v>0</v>
      </c>
      <c r="K4781">
        <v>0</v>
      </c>
      <c r="L4781">
        <v>0</v>
      </c>
      <c r="M4781">
        <v>0</v>
      </c>
      <c r="N4781">
        <v>0</v>
      </c>
      <c r="O4781" t="str">
        <f t="shared" si="518"/>
        <v/>
      </c>
      <c r="P4781">
        <f>IF(ISERROR(VLOOKUP(G4781,Genes!$A$2:$A$749,1,0)),0,1)</f>
        <v>1</v>
      </c>
      <c r="Q4781">
        <f t="shared" si="519"/>
        <v>1</v>
      </c>
      <c r="R4781">
        <f t="shared" si="520"/>
        <v>0</v>
      </c>
      <c r="S4781">
        <f t="shared" si="521"/>
        <v>0</v>
      </c>
      <c r="T4781">
        <f t="shared" si="522"/>
        <v>1</v>
      </c>
      <c r="U4781">
        <f t="shared" si="523"/>
        <v>0</v>
      </c>
      <c r="V4781" t="str">
        <f t="shared" si="524"/>
        <v/>
      </c>
    </row>
    <row r="4782" spans="1:22" x14ac:dyDescent="0.2">
      <c r="A4782" t="s">
        <v>16366</v>
      </c>
      <c r="B4782" t="s">
        <v>135</v>
      </c>
      <c r="C4782">
        <v>87364894</v>
      </c>
      <c r="D4782">
        <v>87365116</v>
      </c>
      <c r="E4782">
        <v>223</v>
      </c>
      <c r="F4782" t="s">
        <v>74</v>
      </c>
      <c r="G4782" t="s">
        <v>1719</v>
      </c>
      <c r="H4782" t="s">
        <v>16367</v>
      </c>
      <c r="I4782">
        <v>0</v>
      </c>
      <c r="J4782">
        <v>0</v>
      </c>
      <c r="K4782">
        <v>0</v>
      </c>
      <c r="L4782">
        <v>0</v>
      </c>
      <c r="M4782">
        <v>0</v>
      </c>
      <c r="N4782">
        <v>0</v>
      </c>
      <c r="O4782" t="str">
        <f t="shared" si="518"/>
        <v/>
      </c>
      <c r="P4782">
        <f>IF(ISERROR(VLOOKUP(G4782,Genes!$A$2:$A$749,1,0)),0,1)</f>
        <v>1</v>
      </c>
      <c r="Q4782">
        <f t="shared" si="519"/>
        <v>0</v>
      </c>
      <c r="R4782">
        <f t="shared" si="520"/>
        <v>0</v>
      </c>
      <c r="S4782">
        <f t="shared" si="521"/>
        <v>0</v>
      </c>
      <c r="T4782">
        <f t="shared" si="522"/>
        <v>2</v>
      </c>
      <c r="U4782">
        <f t="shared" si="523"/>
        <v>0</v>
      </c>
      <c r="V4782" t="str">
        <f t="shared" si="524"/>
        <v/>
      </c>
    </row>
    <row r="4783" spans="1:22" x14ac:dyDescent="0.2">
      <c r="A4783" t="s">
        <v>16368</v>
      </c>
      <c r="B4783" t="s">
        <v>135</v>
      </c>
      <c r="C4783">
        <v>87393901</v>
      </c>
      <c r="D4783">
        <v>87393972</v>
      </c>
      <c r="E4783">
        <v>72</v>
      </c>
      <c r="F4783" t="s">
        <v>74</v>
      </c>
      <c r="G4783" t="s">
        <v>1719</v>
      </c>
      <c r="H4783" t="s">
        <v>16369</v>
      </c>
      <c r="I4783">
        <v>0</v>
      </c>
      <c r="J4783">
        <v>0</v>
      </c>
      <c r="K4783">
        <v>0</v>
      </c>
      <c r="L4783">
        <v>0</v>
      </c>
      <c r="M4783">
        <v>0</v>
      </c>
      <c r="N4783">
        <v>0</v>
      </c>
      <c r="O4783" t="str">
        <f t="shared" si="518"/>
        <v/>
      </c>
      <c r="P4783">
        <f>IF(ISERROR(VLOOKUP(G4783,Genes!$A$2:$A$749,1,0)),0,1)</f>
        <v>1</v>
      </c>
      <c r="Q4783">
        <f t="shared" si="519"/>
        <v>0</v>
      </c>
      <c r="R4783">
        <f t="shared" si="520"/>
        <v>0</v>
      </c>
      <c r="S4783">
        <f t="shared" si="521"/>
        <v>0</v>
      </c>
      <c r="T4783">
        <f t="shared" si="522"/>
        <v>3</v>
      </c>
      <c r="U4783">
        <f t="shared" si="523"/>
        <v>0</v>
      </c>
      <c r="V4783" t="str">
        <f t="shared" si="524"/>
        <v/>
      </c>
    </row>
    <row r="4784" spans="1:22" x14ac:dyDescent="0.2">
      <c r="A4784" t="s">
        <v>16370</v>
      </c>
      <c r="B4784" t="s">
        <v>135</v>
      </c>
      <c r="C4784">
        <v>87380780</v>
      </c>
      <c r="D4784">
        <v>87380856</v>
      </c>
      <c r="E4784">
        <v>77</v>
      </c>
      <c r="F4784" t="s">
        <v>74</v>
      </c>
      <c r="G4784" t="s">
        <v>1719</v>
      </c>
      <c r="H4784" t="s">
        <v>16371</v>
      </c>
      <c r="I4784">
        <v>0</v>
      </c>
      <c r="J4784">
        <v>0</v>
      </c>
      <c r="K4784">
        <v>0</v>
      </c>
      <c r="L4784">
        <v>0</v>
      </c>
      <c r="M4784">
        <v>0</v>
      </c>
      <c r="N4784">
        <v>0</v>
      </c>
      <c r="O4784" t="str">
        <f t="shared" si="518"/>
        <v/>
      </c>
      <c r="P4784">
        <f>IF(ISERROR(VLOOKUP(G4784,Genes!$A$2:$A$749,1,0)),0,1)</f>
        <v>1</v>
      </c>
      <c r="Q4784">
        <f t="shared" si="519"/>
        <v>0</v>
      </c>
      <c r="R4784">
        <f t="shared" si="520"/>
        <v>0</v>
      </c>
      <c r="S4784">
        <f t="shared" si="521"/>
        <v>0</v>
      </c>
      <c r="T4784">
        <f t="shared" si="522"/>
        <v>4</v>
      </c>
      <c r="U4784">
        <f t="shared" si="523"/>
        <v>0</v>
      </c>
      <c r="V4784" t="str">
        <f t="shared" si="524"/>
        <v/>
      </c>
    </row>
    <row r="4785" spans="1:22" x14ac:dyDescent="0.2">
      <c r="A4785" t="s">
        <v>16372</v>
      </c>
      <c r="B4785" t="s">
        <v>135</v>
      </c>
      <c r="C4785">
        <v>87377204</v>
      </c>
      <c r="D4785">
        <v>87377371</v>
      </c>
      <c r="E4785">
        <v>168</v>
      </c>
      <c r="F4785" t="s">
        <v>74</v>
      </c>
      <c r="G4785" t="s">
        <v>1719</v>
      </c>
      <c r="H4785" t="s">
        <v>16373</v>
      </c>
      <c r="I4785">
        <v>0</v>
      </c>
      <c r="J4785">
        <v>0</v>
      </c>
      <c r="K4785">
        <v>0</v>
      </c>
      <c r="L4785">
        <v>0</v>
      </c>
      <c r="M4785">
        <v>0</v>
      </c>
      <c r="N4785">
        <v>0</v>
      </c>
      <c r="O4785" t="str">
        <f t="shared" si="518"/>
        <v/>
      </c>
      <c r="P4785">
        <f>IF(ISERROR(VLOOKUP(G4785,Genes!$A$2:$A$749,1,0)),0,1)</f>
        <v>1</v>
      </c>
      <c r="Q4785">
        <f t="shared" si="519"/>
        <v>0</v>
      </c>
      <c r="R4785">
        <f t="shared" si="520"/>
        <v>0</v>
      </c>
      <c r="S4785">
        <f t="shared" si="521"/>
        <v>0</v>
      </c>
      <c r="T4785">
        <f t="shared" si="522"/>
        <v>5</v>
      </c>
      <c r="U4785">
        <f t="shared" si="523"/>
        <v>0</v>
      </c>
      <c r="V4785" t="str">
        <f t="shared" si="524"/>
        <v/>
      </c>
    </row>
    <row r="4786" spans="1:22" x14ac:dyDescent="0.2">
      <c r="A4786" t="s">
        <v>16374</v>
      </c>
      <c r="B4786" t="s">
        <v>135</v>
      </c>
      <c r="C4786">
        <v>87377204</v>
      </c>
      <c r="D4786">
        <v>87377344</v>
      </c>
      <c r="E4786">
        <v>141</v>
      </c>
      <c r="F4786" t="s">
        <v>74</v>
      </c>
      <c r="G4786" t="s">
        <v>1719</v>
      </c>
      <c r="H4786" t="s">
        <v>16375</v>
      </c>
      <c r="I4786">
        <v>0</v>
      </c>
      <c r="J4786">
        <v>0</v>
      </c>
      <c r="K4786">
        <v>0</v>
      </c>
      <c r="L4786">
        <v>0</v>
      </c>
      <c r="M4786">
        <v>0</v>
      </c>
      <c r="N4786">
        <v>0</v>
      </c>
      <c r="O4786" t="str">
        <f t="shared" si="518"/>
        <v/>
      </c>
      <c r="P4786">
        <f>IF(ISERROR(VLOOKUP(G4786,Genes!$A$2:$A$749,1,0)),0,1)</f>
        <v>1</v>
      </c>
      <c r="Q4786">
        <f t="shared" si="519"/>
        <v>0</v>
      </c>
      <c r="R4786">
        <f t="shared" si="520"/>
        <v>0</v>
      </c>
      <c r="S4786">
        <f t="shared" si="521"/>
        <v>0</v>
      </c>
      <c r="T4786">
        <f t="shared" si="522"/>
        <v>6</v>
      </c>
      <c r="U4786">
        <f t="shared" si="523"/>
        <v>0</v>
      </c>
      <c r="V4786" t="str">
        <f t="shared" si="524"/>
        <v/>
      </c>
    </row>
    <row r="4787" spans="1:22" x14ac:dyDescent="0.2">
      <c r="A4787" t="s">
        <v>16376</v>
      </c>
      <c r="B4787" t="s">
        <v>135</v>
      </c>
      <c r="C4787">
        <v>87376483</v>
      </c>
      <c r="D4787">
        <v>87376557</v>
      </c>
      <c r="E4787">
        <v>75</v>
      </c>
      <c r="F4787" t="s">
        <v>74</v>
      </c>
      <c r="G4787" t="s">
        <v>1719</v>
      </c>
      <c r="H4787" t="s">
        <v>16377</v>
      </c>
      <c r="I4787">
        <v>0</v>
      </c>
      <c r="J4787">
        <v>0</v>
      </c>
      <c r="K4787">
        <v>0</v>
      </c>
      <c r="L4787">
        <v>0</v>
      </c>
      <c r="M4787">
        <v>0</v>
      </c>
      <c r="N4787">
        <v>0</v>
      </c>
      <c r="O4787" t="str">
        <f t="shared" si="518"/>
        <v/>
      </c>
      <c r="P4787">
        <f>IF(ISERROR(VLOOKUP(G4787,Genes!$A$2:$A$749,1,0)),0,1)</f>
        <v>1</v>
      </c>
      <c r="Q4787">
        <f t="shared" si="519"/>
        <v>0</v>
      </c>
      <c r="R4787">
        <f t="shared" si="520"/>
        <v>0</v>
      </c>
      <c r="S4787">
        <f t="shared" si="521"/>
        <v>0</v>
      </c>
      <c r="T4787">
        <f t="shared" si="522"/>
        <v>7</v>
      </c>
      <c r="U4787">
        <f t="shared" si="523"/>
        <v>0</v>
      </c>
      <c r="V4787" t="str">
        <f t="shared" si="524"/>
        <v/>
      </c>
    </row>
    <row r="4788" spans="1:22" x14ac:dyDescent="0.2">
      <c r="A4788" t="s">
        <v>16378</v>
      </c>
      <c r="B4788" t="s">
        <v>135</v>
      </c>
      <c r="C4788">
        <v>87369761</v>
      </c>
      <c r="D4788">
        <v>87369870</v>
      </c>
      <c r="E4788">
        <v>110</v>
      </c>
      <c r="F4788" t="s">
        <v>74</v>
      </c>
      <c r="G4788" t="s">
        <v>1719</v>
      </c>
      <c r="H4788" t="s">
        <v>16379</v>
      </c>
      <c r="I4788">
        <v>0</v>
      </c>
      <c r="J4788">
        <v>0</v>
      </c>
      <c r="K4788">
        <v>0</v>
      </c>
      <c r="L4788">
        <v>0</v>
      </c>
      <c r="M4788">
        <v>0</v>
      </c>
      <c r="N4788">
        <v>0</v>
      </c>
      <c r="O4788" t="str">
        <f t="shared" si="518"/>
        <v/>
      </c>
      <c r="P4788">
        <f>IF(ISERROR(VLOOKUP(G4788,Genes!$A$2:$A$749,1,0)),0,1)</f>
        <v>1</v>
      </c>
      <c r="Q4788">
        <f t="shared" si="519"/>
        <v>0</v>
      </c>
      <c r="R4788">
        <f t="shared" si="520"/>
        <v>0</v>
      </c>
      <c r="S4788">
        <f t="shared" si="521"/>
        <v>0</v>
      </c>
      <c r="T4788">
        <f t="shared" si="522"/>
        <v>8</v>
      </c>
      <c r="U4788">
        <f t="shared" si="523"/>
        <v>0</v>
      </c>
      <c r="V4788" t="str">
        <f t="shared" si="524"/>
        <v/>
      </c>
    </row>
    <row r="4789" spans="1:22" x14ac:dyDescent="0.2">
      <c r="A4789" t="s">
        <v>16380</v>
      </c>
      <c r="B4789" t="s">
        <v>135</v>
      </c>
      <c r="C4789">
        <v>87368910</v>
      </c>
      <c r="D4789">
        <v>87369063</v>
      </c>
      <c r="E4789">
        <v>154</v>
      </c>
      <c r="F4789" t="s">
        <v>74</v>
      </c>
      <c r="G4789" t="s">
        <v>1719</v>
      </c>
      <c r="H4789" t="s">
        <v>16381</v>
      </c>
      <c r="I4789">
        <v>0</v>
      </c>
      <c r="J4789">
        <v>0</v>
      </c>
      <c r="K4789">
        <v>0</v>
      </c>
      <c r="L4789">
        <v>0</v>
      </c>
      <c r="M4789">
        <v>0</v>
      </c>
      <c r="N4789">
        <v>0</v>
      </c>
      <c r="O4789" t="str">
        <f t="shared" si="518"/>
        <v/>
      </c>
      <c r="P4789">
        <f>IF(ISERROR(VLOOKUP(G4789,Genes!$A$2:$A$749,1,0)),0,1)</f>
        <v>1</v>
      </c>
      <c r="Q4789">
        <f t="shared" si="519"/>
        <v>0</v>
      </c>
      <c r="R4789">
        <f t="shared" si="520"/>
        <v>0</v>
      </c>
      <c r="S4789">
        <f t="shared" si="521"/>
        <v>0</v>
      </c>
      <c r="T4789">
        <f t="shared" si="522"/>
        <v>9</v>
      </c>
      <c r="U4789">
        <f t="shared" si="523"/>
        <v>0</v>
      </c>
      <c r="V4789" t="str">
        <f t="shared" si="524"/>
        <v/>
      </c>
    </row>
    <row r="4790" spans="1:22" x14ac:dyDescent="0.2">
      <c r="A4790" t="s">
        <v>16382</v>
      </c>
      <c r="B4790" t="s">
        <v>135</v>
      </c>
      <c r="C4790">
        <v>87367492</v>
      </c>
      <c r="D4790">
        <v>87367892</v>
      </c>
      <c r="E4790">
        <v>401</v>
      </c>
      <c r="F4790" t="s">
        <v>74</v>
      </c>
      <c r="G4790" t="s">
        <v>1719</v>
      </c>
      <c r="H4790" t="s">
        <v>16383</v>
      </c>
      <c r="I4790">
        <v>0</v>
      </c>
      <c r="J4790">
        <v>0</v>
      </c>
      <c r="K4790">
        <v>0</v>
      </c>
      <c r="L4790">
        <v>0</v>
      </c>
      <c r="M4790">
        <v>0</v>
      </c>
      <c r="N4790">
        <v>0</v>
      </c>
      <c r="O4790" t="str">
        <f t="shared" si="518"/>
        <v>FBXO31</v>
      </c>
      <c r="P4790">
        <f>IF(ISERROR(VLOOKUP(G4790,Genes!$A$2:$A$749,1,0)),0,1)</f>
        <v>1</v>
      </c>
      <c r="Q4790">
        <f t="shared" si="519"/>
        <v>0</v>
      </c>
      <c r="R4790">
        <f t="shared" si="520"/>
        <v>0</v>
      </c>
      <c r="S4790">
        <f t="shared" si="521"/>
        <v>0</v>
      </c>
      <c r="T4790">
        <f t="shared" si="522"/>
        <v>10</v>
      </c>
      <c r="U4790">
        <f t="shared" si="523"/>
        <v>1</v>
      </c>
      <c r="V4790">
        <f t="shared" si="524"/>
        <v>0</v>
      </c>
    </row>
    <row r="4791" spans="1:22" x14ac:dyDescent="0.2">
      <c r="A4791" t="s">
        <v>16384</v>
      </c>
      <c r="B4791" t="s">
        <v>83</v>
      </c>
      <c r="C4791">
        <v>54521559</v>
      </c>
      <c r="D4791">
        <v>54521865</v>
      </c>
      <c r="E4791">
        <v>307</v>
      </c>
      <c r="F4791" t="s">
        <v>74</v>
      </c>
      <c r="G4791" t="s">
        <v>1726</v>
      </c>
      <c r="H4791" t="s">
        <v>16385</v>
      </c>
      <c r="I4791">
        <v>5</v>
      </c>
      <c r="J4791">
        <v>3</v>
      </c>
      <c r="K4791">
        <v>2</v>
      </c>
      <c r="L4791">
        <v>0</v>
      </c>
      <c r="M4791">
        <v>0</v>
      </c>
      <c r="N4791">
        <v>0</v>
      </c>
      <c r="O4791" t="str">
        <f t="shared" si="518"/>
        <v/>
      </c>
      <c r="P4791">
        <f>IF(ISERROR(VLOOKUP(G4791,Genes!$A$2:$A$749,1,0)),0,1)</f>
        <v>1</v>
      </c>
      <c r="Q4791">
        <f t="shared" si="519"/>
        <v>1</v>
      </c>
      <c r="R4791">
        <f t="shared" si="520"/>
        <v>1</v>
      </c>
      <c r="S4791">
        <f t="shared" si="521"/>
        <v>1</v>
      </c>
      <c r="T4791">
        <f t="shared" si="522"/>
        <v>1</v>
      </c>
      <c r="U4791">
        <f t="shared" si="523"/>
        <v>0</v>
      </c>
      <c r="V4791" t="str">
        <f t="shared" si="524"/>
        <v/>
      </c>
    </row>
    <row r="4792" spans="1:22" x14ac:dyDescent="0.2">
      <c r="A4792" t="s">
        <v>16386</v>
      </c>
      <c r="B4792" t="s">
        <v>83</v>
      </c>
      <c r="C4792">
        <v>54482653</v>
      </c>
      <c r="D4792">
        <v>54482799</v>
      </c>
      <c r="E4792">
        <v>147</v>
      </c>
      <c r="F4792" t="s">
        <v>74</v>
      </c>
      <c r="G4792" t="s">
        <v>1726</v>
      </c>
      <c r="H4792" t="s">
        <v>16387</v>
      </c>
      <c r="I4792">
        <v>4</v>
      </c>
      <c r="J4792">
        <v>1</v>
      </c>
      <c r="K4792">
        <v>2</v>
      </c>
      <c r="L4792">
        <v>0</v>
      </c>
      <c r="M4792">
        <v>0</v>
      </c>
      <c r="N4792">
        <v>1</v>
      </c>
      <c r="O4792" t="str">
        <f t="shared" si="518"/>
        <v/>
      </c>
      <c r="P4792">
        <f>IF(ISERROR(VLOOKUP(G4792,Genes!$A$2:$A$749,1,0)),0,1)</f>
        <v>1</v>
      </c>
      <c r="Q4792">
        <f t="shared" si="519"/>
        <v>0</v>
      </c>
      <c r="R4792">
        <f t="shared" si="520"/>
        <v>1</v>
      </c>
      <c r="S4792">
        <f t="shared" si="521"/>
        <v>2</v>
      </c>
      <c r="T4792">
        <f t="shared" si="522"/>
        <v>2</v>
      </c>
      <c r="U4792">
        <f t="shared" si="523"/>
        <v>0</v>
      </c>
      <c r="V4792" t="str">
        <f t="shared" si="524"/>
        <v/>
      </c>
    </row>
    <row r="4793" spans="1:22" x14ac:dyDescent="0.2">
      <c r="A4793" t="s">
        <v>16388</v>
      </c>
      <c r="B4793" t="s">
        <v>83</v>
      </c>
      <c r="C4793">
        <v>54482125</v>
      </c>
      <c r="D4793">
        <v>54482217</v>
      </c>
      <c r="E4793">
        <v>93</v>
      </c>
      <c r="F4793" t="s">
        <v>74</v>
      </c>
      <c r="G4793" t="s">
        <v>1726</v>
      </c>
      <c r="H4793" t="s">
        <v>16389</v>
      </c>
      <c r="I4793">
        <v>3</v>
      </c>
      <c r="J4793">
        <v>0</v>
      </c>
      <c r="K4793">
        <v>2</v>
      </c>
      <c r="L4793">
        <v>0</v>
      </c>
      <c r="M4793">
        <v>0</v>
      </c>
      <c r="N4793">
        <v>1</v>
      </c>
      <c r="O4793" t="str">
        <f t="shared" si="518"/>
        <v/>
      </c>
      <c r="P4793">
        <f>IF(ISERROR(VLOOKUP(G4793,Genes!$A$2:$A$749,1,0)),0,1)</f>
        <v>1</v>
      </c>
      <c r="Q4793">
        <f t="shared" si="519"/>
        <v>0</v>
      </c>
      <c r="R4793">
        <f t="shared" si="520"/>
        <v>1</v>
      </c>
      <c r="S4793">
        <f t="shared" si="521"/>
        <v>3</v>
      </c>
      <c r="T4793">
        <f t="shared" si="522"/>
        <v>3</v>
      </c>
      <c r="U4793">
        <f t="shared" si="523"/>
        <v>0</v>
      </c>
      <c r="V4793" t="str">
        <f t="shared" si="524"/>
        <v/>
      </c>
    </row>
    <row r="4794" spans="1:22" x14ac:dyDescent="0.2">
      <c r="A4794" t="s">
        <v>16390</v>
      </c>
      <c r="B4794" t="s">
        <v>83</v>
      </c>
      <c r="C4794">
        <v>54481881</v>
      </c>
      <c r="D4794">
        <v>54481960</v>
      </c>
      <c r="E4794">
        <v>80</v>
      </c>
      <c r="F4794" t="s">
        <v>74</v>
      </c>
      <c r="G4794" t="s">
        <v>1726</v>
      </c>
      <c r="H4794" t="s">
        <v>16391</v>
      </c>
      <c r="I4794">
        <v>2</v>
      </c>
      <c r="J4794">
        <v>0</v>
      </c>
      <c r="K4794">
        <v>2</v>
      </c>
      <c r="L4794">
        <v>0</v>
      </c>
      <c r="M4794">
        <v>0</v>
      </c>
      <c r="N4794">
        <v>0</v>
      </c>
      <c r="O4794" t="str">
        <f t="shared" si="518"/>
        <v/>
      </c>
      <c r="P4794">
        <f>IF(ISERROR(VLOOKUP(G4794,Genes!$A$2:$A$749,1,0)),0,1)</f>
        <v>1</v>
      </c>
      <c r="Q4794">
        <f t="shared" si="519"/>
        <v>0</v>
      </c>
      <c r="R4794">
        <f t="shared" si="520"/>
        <v>1</v>
      </c>
      <c r="S4794">
        <f t="shared" si="521"/>
        <v>4</v>
      </c>
      <c r="T4794">
        <f t="shared" si="522"/>
        <v>4</v>
      </c>
      <c r="U4794">
        <f t="shared" si="523"/>
        <v>0</v>
      </c>
      <c r="V4794" t="str">
        <f t="shared" si="524"/>
        <v/>
      </c>
    </row>
    <row r="4795" spans="1:22" x14ac:dyDescent="0.2">
      <c r="A4795" t="s">
        <v>16392</v>
      </c>
      <c r="B4795" t="s">
        <v>83</v>
      </c>
      <c r="C4795">
        <v>54476704</v>
      </c>
      <c r="D4795">
        <v>54476734</v>
      </c>
      <c r="E4795">
        <v>31</v>
      </c>
      <c r="F4795" t="s">
        <v>74</v>
      </c>
      <c r="G4795" t="s">
        <v>1726</v>
      </c>
      <c r="H4795" t="s">
        <v>16393</v>
      </c>
      <c r="I4795">
        <v>2</v>
      </c>
      <c r="J4795">
        <v>2</v>
      </c>
      <c r="K4795">
        <v>0</v>
      </c>
      <c r="L4795">
        <v>0</v>
      </c>
      <c r="M4795">
        <v>0</v>
      </c>
      <c r="N4795">
        <v>0</v>
      </c>
      <c r="O4795" t="str">
        <f t="shared" si="518"/>
        <v/>
      </c>
      <c r="P4795">
        <f>IF(ISERROR(VLOOKUP(G4795,Genes!$A$2:$A$749,1,0)),0,1)</f>
        <v>1</v>
      </c>
      <c r="Q4795">
        <f t="shared" si="519"/>
        <v>0</v>
      </c>
      <c r="R4795">
        <f t="shared" si="520"/>
        <v>1</v>
      </c>
      <c r="S4795">
        <f t="shared" si="521"/>
        <v>5</v>
      </c>
      <c r="T4795">
        <f t="shared" si="522"/>
        <v>5</v>
      </c>
      <c r="U4795">
        <f t="shared" si="523"/>
        <v>0</v>
      </c>
      <c r="V4795" t="str">
        <f t="shared" si="524"/>
        <v/>
      </c>
    </row>
    <row r="4796" spans="1:22" x14ac:dyDescent="0.2">
      <c r="A4796" t="s">
        <v>16394</v>
      </c>
      <c r="B4796" t="s">
        <v>83</v>
      </c>
      <c r="C4796">
        <v>54476092</v>
      </c>
      <c r="D4796">
        <v>54476193</v>
      </c>
      <c r="E4796">
        <v>102</v>
      </c>
      <c r="F4796" t="s">
        <v>74</v>
      </c>
      <c r="G4796" t="s">
        <v>1726</v>
      </c>
      <c r="H4796" t="s">
        <v>16395</v>
      </c>
      <c r="I4796">
        <v>2</v>
      </c>
      <c r="J4796">
        <v>0</v>
      </c>
      <c r="K4796">
        <v>2</v>
      </c>
      <c r="L4796">
        <v>0</v>
      </c>
      <c r="M4796">
        <v>0</v>
      </c>
      <c r="N4796">
        <v>0</v>
      </c>
      <c r="O4796" t="str">
        <f t="shared" si="518"/>
        <v/>
      </c>
      <c r="P4796">
        <f>IF(ISERROR(VLOOKUP(G4796,Genes!$A$2:$A$749,1,0)),0,1)</f>
        <v>1</v>
      </c>
      <c r="Q4796">
        <f t="shared" si="519"/>
        <v>0</v>
      </c>
      <c r="R4796">
        <f t="shared" si="520"/>
        <v>1</v>
      </c>
      <c r="S4796">
        <f t="shared" si="521"/>
        <v>6</v>
      </c>
      <c r="T4796">
        <f t="shared" si="522"/>
        <v>6</v>
      </c>
      <c r="U4796">
        <f t="shared" si="523"/>
        <v>0</v>
      </c>
      <c r="V4796" t="str">
        <f t="shared" si="524"/>
        <v/>
      </c>
    </row>
    <row r="4797" spans="1:22" x14ac:dyDescent="0.2">
      <c r="A4797" t="s">
        <v>16396</v>
      </c>
      <c r="B4797" t="s">
        <v>83</v>
      </c>
      <c r="C4797">
        <v>54475576</v>
      </c>
      <c r="D4797">
        <v>54475701</v>
      </c>
      <c r="E4797">
        <v>126</v>
      </c>
      <c r="F4797" t="s">
        <v>74</v>
      </c>
      <c r="G4797" t="s">
        <v>1726</v>
      </c>
      <c r="H4797" t="s">
        <v>16397</v>
      </c>
      <c r="I4797">
        <v>3</v>
      </c>
      <c r="J4797">
        <v>0</v>
      </c>
      <c r="K4797">
        <v>2</v>
      </c>
      <c r="L4797">
        <v>1</v>
      </c>
      <c r="M4797">
        <v>0</v>
      </c>
      <c r="N4797">
        <v>0</v>
      </c>
      <c r="O4797" t="str">
        <f t="shared" si="518"/>
        <v/>
      </c>
      <c r="P4797">
        <f>IF(ISERROR(VLOOKUP(G4797,Genes!$A$2:$A$749,1,0)),0,1)</f>
        <v>1</v>
      </c>
      <c r="Q4797">
        <f t="shared" si="519"/>
        <v>0</v>
      </c>
      <c r="R4797">
        <f t="shared" si="520"/>
        <v>1</v>
      </c>
      <c r="S4797">
        <f t="shared" si="521"/>
        <v>7</v>
      </c>
      <c r="T4797">
        <f t="shared" si="522"/>
        <v>7</v>
      </c>
      <c r="U4797">
        <f t="shared" si="523"/>
        <v>0</v>
      </c>
      <c r="V4797" t="str">
        <f t="shared" si="524"/>
        <v/>
      </c>
    </row>
    <row r="4798" spans="1:22" x14ac:dyDescent="0.2">
      <c r="A4798" t="s">
        <v>16398</v>
      </c>
      <c r="B4798" t="s">
        <v>83</v>
      </c>
      <c r="C4798">
        <v>54475239</v>
      </c>
      <c r="D4798">
        <v>54475400</v>
      </c>
      <c r="E4798">
        <v>162</v>
      </c>
      <c r="F4798" t="s">
        <v>74</v>
      </c>
      <c r="G4798" t="s">
        <v>1726</v>
      </c>
      <c r="H4798" t="s">
        <v>16399</v>
      </c>
      <c r="I4798">
        <v>4</v>
      </c>
      <c r="J4798">
        <v>1</v>
      </c>
      <c r="K4798">
        <v>2</v>
      </c>
      <c r="L4798">
        <v>0</v>
      </c>
      <c r="M4798">
        <v>0</v>
      </c>
      <c r="N4798">
        <v>1</v>
      </c>
      <c r="O4798" t="str">
        <f t="shared" si="518"/>
        <v/>
      </c>
      <c r="P4798">
        <f>IF(ISERROR(VLOOKUP(G4798,Genes!$A$2:$A$749,1,0)),0,1)</f>
        <v>1</v>
      </c>
      <c r="Q4798">
        <f t="shared" si="519"/>
        <v>0</v>
      </c>
      <c r="R4798">
        <f t="shared" si="520"/>
        <v>1</v>
      </c>
      <c r="S4798">
        <f t="shared" si="521"/>
        <v>8</v>
      </c>
      <c r="T4798">
        <f t="shared" si="522"/>
        <v>8</v>
      </c>
      <c r="U4798">
        <f t="shared" si="523"/>
        <v>0</v>
      </c>
      <c r="V4798" t="str">
        <f t="shared" si="524"/>
        <v/>
      </c>
    </row>
    <row r="4799" spans="1:22" x14ac:dyDescent="0.2">
      <c r="A4799" t="s">
        <v>16400</v>
      </c>
      <c r="B4799" t="s">
        <v>83</v>
      </c>
      <c r="C4799">
        <v>54473744</v>
      </c>
      <c r="D4799">
        <v>54473887</v>
      </c>
      <c r="E4799">
        <v>144</v>
      </c>
      <c r="F4799" t="s">
        <v>74</v>
      </c>
      <c r="G4799" t="s">
        <v>1726</v>
      </c>
      <c r="H4799" t="s">
        <v>16401</v>
      </c>
      <c r="I4799">
        <v>3</v>
      </c>
      <c r="J4799">
        <v>1</v>
      </c>
      <c r="K4799">
        <v>2</v>
      </c>
      <c r="L4799">
        <v>0</v>
      </c>
      <c r="M4799">
        <v>0</v>
      </c>
      <c r="N4799">
        <v>0</v>
      </c>
      <c r="O4799" t="str">
        <f t="shared" si="518"/>
        <v/>
      </c>
      <c r="P4799">
        <f>IF(ISERROR(VLOOKUP(G4799,Genes!$A$2:$A$749,1,0)),0,1)</f>
        <v>1</v>
      </c>
      <c r="Q4799">
        <f t="shared" si="519"/>
        <v>0</v>
      </c>
      <c r="R4799">
        <f t="shared" si="520"/>
        <v>1</v>
      </c>
      <c r="S4799">
        <f t="shared" si="521"/>
        <v>9</v>
      </c>
      <c r="T4799">
        <f t="shared" si="522"/>
        <v>9</v>
      </c>
      <c r="U4799">
        <f t="shared" si="523"/>
        <v>0</v>
      </c>
      <c r="V4799" t="str">
        <f t="shared" si="524"/>
        <v/>
      </c>
    </row>
    <row r="4800" spans="1:22" x14ac:dyDescent="0.2">
      <c r="A4800" t="s">
        <v>16402</v>
      </c>
      <c r="B4800" t="s">
        <v>83</v>
      </c>
      <c r="C4800">
        <v>54472542</v>
      </c>
      <c r="D4800">
        <v>54472847</v>
      </c>
      <c r="E4800">
        <v>306</v>
      </c>
      <c r="F4800" t="s">
        <v>74</v>
      </c>
      <c r="G4800" t="s">
        <v>1726</v>
      </c>
      <c r="H4800" t="s">
        <v>16403</v>
      </c>
      <c r="I4800">
        <v>5</v>
      </c>
      <c r="J4800">
        <v>3</v>
      </c>
      <c r="K4800">
        <v>2</v>
      </c>
      <c r="L4800">
        <v>0</v>
      </c>
      <c r="M4800">
        <v>0</v>
      </c>
      <c r="N4800">
        <v>0</v>
      </c>
      <c r="O4800" t="str">
        <f t="shared" si="518"/>
        <v/>
      </c>
      <c r="P4800">
        <f>IF(ISERROR(VLOOKUP(G4800,Genes!$A$2:$A$749,1,0)),0,1)</f>
        <v>1</v>
      </c>
      <c r="Q4800">
        <f t="shared" si="519"/>
        <v>0</v>
      </c>
      <c r="R4800">
        <f t="shared" si="520"/>
        <v>1</v>
      </c>
      <c r="S4800">
        <f t="shared" si="521"/>
        <v>10</v>
      </c>
      <c r="T4800">
        <f t="shared" si="522"/>
        <v>10</v>
      </c>
      <c r="U4800">
        <f t="shared" si="523"/>
        <v>0</v>
      </c>
      <c r="V4800" t="str">
        <f t="shared" si="524"/>
        <v/>
      </c>
    </row>
    <row r="4801" spans="1:22" x14ac:dyDescent="0.2">
      <c r="A4801" t="s">
        <v>16404</v>
      </c>
      <c r="B4801" t="s">
        <v>83</v>
      </c>
      <c r="C4801">
        <v>54497747</v>
      </c>
      <c r="D4801">
        <v>54497920</v>
      </c>
      <c r="E4801">
        <v>174</v>
      </c>
      <c r="F4801" t="s">
        <v>74</v>
      </c>
      <c r="G4801" t="s">
        <v>1726</v>
      </c>
      <c r="H4801" t="s">
        <v>16405</v>
      </c>
      <c r="I4801">
        <v>3</v>
      </c>
      <c r="J4801">
        <v>1</v>
      </c>
      <c r="K4801">
        <v>2</v>
      </c>
      <c r="L4801">
        <v>0</v>
      </c>
      <c r="M4801">
        <v>0</v>
      </c>
      <c r="N4801">
        <v>0</v>
      </c>
      <c r="O4801" t="str">
        <f t="shared" si="518"/>
        <v/>
      </c>
      <c r="P4801">
        <f>IF(ISERROR(VLOOKUP(G4801,Genes!$A$2:$A$749,1,0)),0,1)</f>
        <v>1</v>
      </c>
      <c r="Q4801">
        <f t="shared" si="519"/>
        <v>0</v>
      </c>
      <c r="R4801">
        <f t="shared" si="520"/>
        <v>1</v>
      </c>
      <c r="S4801">
        <f t="shared" si="521"/>
        <v>11</v>
      </c>
      <c r="T4801">
        <f t="shared" si="522"/>
        <v>11</v>
      </c>
      <c r="U4801">
        <f t="shared" si="523"/>
        <v>0</v>
      </c>
      <c r="V4801" t="str">
        <f t="shared" si="524"/>
        <v/>
      </c>
    </row>
    <row r="4802" spans="1:22" x14ac:dyDescent="0.2">
      <c r="A4802" t="s">
        <v>16406</v>
      </c>
      <c r="B4802" t="s">
        <v>83</v>
      </c>
      <c r="C4802">
        <v>54497016</v>
      </c>
      <c r="D4802">
        <v>54497193</v>
      </c>
      <c r="E4802">
        <v>178</v>
      </c>
      <c r="F4802" t="s">
        <v>74</v>
      </c>
      <c r="G4802" t="s">
        <v>1726</v>
      </c>
      <c r="H4802" t="s">
        <v>16407</v>
      </c>
      <c r="I4802">
        <v>3</v>
      </c>
      <c r="J4802">
        <v>1</v>
      </c>
      <c r="K4802">
        <v>2</v>
      </c>
      <c r="L4802">
        <v>0</v>
      </c>
      <c r="M4802">
        <v>0</v>
      </c>
      <c r="N4802">
        <v>0</v>
      </c>
      <c r="O4802" t="str">
        <f t="shared" ref="O4802:O4865" si="525">IF(U4802=1,G4802,"")</f>
        <v/>
      </c>
      <c r="P4802">
        <f>IF(ISERROR(VLOOKUP(G4802,Genes!$A$2:$A$749,1,0)),0,1)</f>
        <v>1</v>
      </c>
      <c r="Q4802">
        <f t="shared" ref="Q4802:Q4865" si="526">IF(G4802&lt;&gt;G4801,1,0)</f>
        <v>0</v>
      </c>
      <c r="R4802">
        <f t="shared" ref="R4802:R4865" si="527">IF(I4802=0,0,1)</f>
        <v>1</v>
      </c>
      <c r="S4802">
        <f t="shared" ref="S4802:S4865" si="528">IF(Q4802=1,R4802,S4801+R4802)</f>
        <v>12</v>
      </c>
      <c r="T4802">
        <f t="shared" ref="T4802:T4865" si="529">IF(Q4802=1,1,T4801+1)</f>
        <v>12</v>
      </c>
      <c r="U4802">
        <f t="shared" ref="U4802:U4865" si="530">IF(G4802&lt;&gt;G4803,1,0)</f>
        <v>0</v>
      </c>
      <c r="V4802" t="str">
        <f t="shared" ref="V4802:V4865" si="531">IF(U4802=1,S4802/T4802,"")</f>
        <v/>
      </c>
    </row>
    <row r="4803" spans="1:22" x14ac:dyDescent="0.2">
      <c r="A4803" t="s">
        <v>16408</v>
      </c>
      <c r="B4803" t="s">
        <v>83</v>
      </c>
      <c r="C4803">
        <v>54496449</v>
      </c>
      <c r="D4803">
        <v>54496890</v>
      </c>
      <c r="E4803">
        <v>442</v>
      </c>
      <c r="F4803" t="s">
        <v>74</v>
      </c>
      <c r="G4803" t="s">
        <v>1726</v>
      </c>
      <c r="H4803" t="s">
        <v>16409</v>
      </c>
      <c r="I4803">
        <v>8</v>
      </c>
      <c r="J4803">
        <v>4</v>
      </c>
      <c r="K4803">
        <v>2</v>
      </c>
      <c r="L4803">
        <v>1</v>
      </c>
      <c r="M4803">
        <v>0</v>
      </c>
      <c r="N4803">
        <v>1</v>
      </c>
      <c r="O4803" t="str">
        <f t="shared" si="525"/>
        <v/>
      </c>
      <c r="P4803">
        <f>IF(ISERROR(VLOOKUP(G4803,Genes!$A$2:$A$749,1,0)),0,1)</f>
        <v>1</v>
      </c>
      <c r="Q4803">
        <f t="shared" si="526"/>
        <v>0</v>
      </c>
      <c r="R4803">
        <f t="shared" si="527"/>
        <v>1</v>
      </c>
      <c r="S4803">
        <f t="shared" si="528"/>
        <v>13</v>
      </c>
      <c r="T4803">
        <f t="shared" si="529"/>
        <v>13</v>
      </c>
      <c r="U4803">
        <f t="shared" si="530"/>
        <v>0</v>
      </c>
      <c r="V4803" t="str">
        <f t="shared" si="531"/>
        <v/>
      </c>
    </row>
    <row r="4804" spans="1:22" x14ac:dyDescent="0.2">
      <c r="A4804" t="s">
        <v>16410</v>
      </c>
      <c r="B4804" t="s">
        <v>83</v>
      </c>
      <c r="C4804">
        <v>54495220</v>
      </c>
      <c r="D4804">
        <v>54495309</v>
      </c>
      <c r="E4804">
        <v>90</v>
      </c>
      <c r="F4804" t="s">
        <v>74</v>
      </c>
      <c r="G4804" t="s">
        <v>1726</v>
      </c>
      <c r="H4804" t="s">
        <v>16411</v>
      </c>
      <c r="I4804">
        <v>2</v>
      </c>
      <c r="J4804">
        <v>0</v>
      </c>
      <c r="K4804">
        <v>2</v>
      </c>
      <c r="L4804">
        <v>0</v>
      </c>
      <c r="M4804">
        <v>0</v>
      </c>
      <c r="N4804">
        <v>0</v>
      </c>
      <c r="O4804" t="str">
        <f t="shared" si="525"/>
        <v/>
      </c>
      <c r="P4804">
        <f>IF(ISERROR(VLOOKUP(G4804,Genes!$A$2:$A$749,1,0)),0,1)</f>
        <v>1</v>
      </c>
      <c r="Q4804">
        <f t="shared" si="526"/>
        <v>0</v>
      </c>
      <c r="R4804">
        <f t="shared" si="527"/>
        <v>1</v>
      </c>
      <c r="S4804">
        <f t="shared" si="528"/>
        <v>14</v>
      </c>
      <c r="T4804">
        <f t="shared" si="529"/>
        <v>14</v>
      </c>
      <c r="U4804">
        <f t="shared" si="530"/>
        <v>0</v>
      </c>
      <c r="V4804" t="str">
        <f t="shared" si="531"/>
        <v/>
      </c>
    </row>
    <row r="4805" spans="1:22" x14ac:dyDescent="0.2">
      <c r="A4805" t="s">
        <v>16412</v>
      </c>
      <c r="B4805" t="s">
        <v>83</v>
      </c>
      <c r="C4805">
        <v>54494217</v>
      </c>
      <c r="D4805">
        <v>54494365</v>
      </c>
      <c r="E4805">
        <v>149</v>
      </c>
      <c r="F4805" t="s">
        <v>74</v>
      </c>
      <c r="G4805" t="s">
        <v>1726</v>
      </c>
      <c r="H4805" t="s">
        <v>16413</v>
      </c>
      <c r="I4805">
        <v>3</v>
      </c>
      <c r="J4805">
        <v>1</v>
      </c>
      <c r="K4805">
        <v>2</v>
      </c>
      <c r="L4805">
        <v>0</v>
      </c>
      <c r="M4805">
        <v>0</v>
      </c>
      <c r="N4805">
        <v>0</v>
      </c>
      <c r="O4805" t="str">
        <f t="shared" si="525"/>
        <v/>
      </c>
      <c r="P4805">
        <f>IF(ISERROR(VLOOKUP(G4805,Genes!$A$2:$A$749,1,0)),0,1)</f>
        <v>1</v>
      </c>
      <c r="Q4805">
        <f t="shared" si="526"/>
        <v>0</v>
      </c>
      <c r="R4805">
        <f t="shared" si="527"/>
        <v>1</v>
      </c>
      <c r="S4805">
        <f t="shared" si="528"/>
        <v>15</v>
      </c>
      <c r="T4805">
        <f t="shared" si="529"/>
        <v>15</v>
      </c>
      <c r="U4805">
        <f t="shared" si="530"/>
        <v>0</v>
      </c>
      <c r="V4805" t="str">
        <f t="shared" si="531"/>
        <v/>
      </c>
    </row>
    <row r="4806" spans="1:22" x14ac:dyDescent="0.2">
      <c r="A4806" t="s">
        <v>16414</v>
      </c>
      <c r="B4806" t="s">
        <v>83</v>
      </c>
      <c r="C4806">
        <v>54492129</v>
      </c>
      <c r="D4806">
        <v>54492285</v>
      </c>
      <c r="E4806">
        <v>157</v>
      </c>
      <c r="F4806" t="s">
        <v>74</v>
      </c>
      <c r="G4806" t="s">
        <v>1726</v>
      </c>
      <c r="H4806" t="s">
        <v>16415</v>
      </c>
      <c r="I4806">
        <v>5</v>
      </c>
      <c r="J4806">
        <v>1</v>
      </c>
      <c r="K4806">
        <v>2</v>
      </c>
      <c r="L4806">
        <v>0</v>
      </c>
      <c r="M4806">
        <v>1</v>
      </c>
      <c r="N4806">
        <v>1</v>
      </c>
      <c r="O4806" t="str">
        <f t="shared" si="525"/>
        <v/>
      </c>
      <c r="P4806">
        <f>IF(ISERROR(VLOOKUP(G4806,Genes!$A$2:$A$749,1,0)),0,1)</f>
        <v>1</v>
      </c>
      <c r="Q4806">
        <f t="shared" si="526"/>
        <v>0</v>
      </c>
      <c r="R4806">
        <f t="shared" si="527"/>
        <v>1</v>
      </c>
      <c r="S4806">
        <f t="shared" si="528"/>
        <v>16</v>
      </c>
      <c r="T4806">
        <f t="shared" si="529"/>
        <v>16</v>
      </c>
      <c r="U4806">
        <f t="shared" si="530"/>
        <v>0</v>
      </c>
      <c r="V4806" t="str">
        <f t="shared" si="531"/>
        <v/>
      </c>
    </row>
    <row r="4807" spans="1:22" x14ac:dyDescent="0.2">
      <c r="A4807" t="s">
        <v>16416</v>
      </c>
      <c r="B4807" t="s">
        <v>83</v>
      </c>
      <c r="C4807">
        <v>54491884</v>
      </c>
      <c r="D4807">
        <v>54492022</v>
      </c>
      <c r="E4807">
        <v>139</v>
      </c>
      <c r="F4807" t="s">
        <v>74</v>
      </c>
      <c r="G4807" t="s">
        <v>1726</v>
      </c>
      <c r="H4807" t="s">
        <v>16417</v>
      </c>
      <c r="I4807">
        <v>4</v>
      </c>
      <c r="J4807">
        <v>1</v>
      </c>
      <c r="K4807">
        <v>2</v>
      </c>
      <c r="L4807">
        <v>0</v>
      </c>
      <c r="M4807">
        <v>0</v>
      </c>
      <c r="N4807">
        <v>1</v>
      </c>
      <c r="O4807" t="str">
        <f t="shared" si="525"/>
        <v/>
      </c>
      <c r="P4807">
        <f>IF(ISERROR(VLOOKUP(G4807,Genes!$A$2:$A$749,1,0)),0,1)</f>
        <v>1</v>
      </c>
      <c r="Q4807">
        <f t="shared" si="526"/>
        <v>0</v>
      </c>
      <c r="R4807">
        <f t="shared" si="527"/>
        <v>1</v>
      </c>
      <c r="S4807">
        <f t="shared" si="528"/>
        <v>17</v>
      </c>
      <c r="T4807">
        <f t="shared" si="529"/>
        <v>17</v>
      </c>
      <c r="U4807">
        <f t="shared" si="530"/>
        <v>0</v>
      </c>
      <c r="V4807" t="str">
        <f t="shared" si="531"/>
        <v/>
      </c>
    </row>
    <row r="4808" spans="1:22" x14ac:dyDescent="0.2">
      <c r="A4808" t="s">
        <v>16418</v>
      </c>
      <c r="B4808" t="s">
        <v>83</v>
      </c>
      <c r="C4808">
        <v>54482942</v>
      </c>
      <c r="D4808">
        <v>54483000</v>
      </c>
      <c r="E4808">
        <v>59</v>
      </c>
      <c r="F4808" t="s">
        <v>74</v>
      </c>
      <c r="G4808" t="s">
        <v>1726</v>
      </c>
      <c r="H4808" t="s">
        <v>16419</v>
      </c>
      <c r="I4808">
        <v>3</v>
      </c>
      <c r="J4808">
        <v>2</v>
      </c>
      <c r="K4808">
        <v>0</v>
      </c>
      <c r="L4808">
        <v>0</v>
      </c>
      <c r="M4808">
        <v>0</v>
      </c>
      <c r="N4808">
        <v>1</v>
      </c>
      <c r="O4808" t="str">
        <f t="shared" si="525"/>
        <v>FGD1</v>
      </c>
      <c r="P4808">
        <f>IF(ISERROR(VLOOKUP(G4808,Genes!$A$2:$A$749,1,0)),0,1)</f>
        <v>1</v>
      </c>
      <c r="Q4808">
        <f t="shared" si="526"/>
        <v>0</v>
      </c>
      <c r="R4808">
        <f t="shared" si="527"/>
        <v>1</v>
      </c>
      <c r="S4808">
        <f t="shared" si="528"/>
        <v>18</v>
      </c>
      <c r="T4808">
        <f t="shared" si="529"/>
        <v>18</v>
      </c>
      <c r="U4808">
        <f t="shared" si="530"/>
        <v>1</v>
      </c>
      <c r="V4808">
        <f t="shared" si="531"/>
        <v>1</v>
      </c>
    </row>
    <row r="4809" spans="1:22" x14ac:dyDescent="0.2">
      <c r="A4809" t="s">
        <v>16420</v>
      </c>
      <c r="B4809" t="s">
        <v>256</v>
      </c>
      <c r="C4809">
        <v>38318614</v>
      </c>
      <c r="D4809">
        <v>38318624</v>
      </c>
      <c r="E4809">
        <v>11</v>
      </c>
      <c r="F4809" t="s">
        <v>74</v>
      </c>
      <c r="G4809" t="s">
        <v>1733</v>
      </c>
      <c r="H4809" t="s">
        <v>16421</v>
      </c>
      <c r="I4809">
        <v>2</v>
      </c>
      <c r="J4809">
        <v>2</v>
      </c>
      <c r="K4809">
        <v>0</v>
      </c>
      <c r="L4809">
        <v>0</v>
      </c>
      <c r="M4809">
        <v>0</v>
      </c>
      <c r="N4809">
        <v>0</v>
      </c>
      <c r="O4809" t="str">
        <f t="shared" si="525"/>
        <v/>
      </c>
      <c r="P4809">
        <f>IF(ISERROR(VLOOKUP(G4809,Genes!$A$2:$A$749,1,0)),0,1)</f>
        <v>1</v>
      </c>
      <c r="Q4809">
        <f t="shared" si="526"/>
        <v>1</v>
      </c>
      <c r="R4809">
        <f t="shared" si="527"/>
        <v>1</v>
      </c>
      <c r="S4809">
        <f t="shared" si="528"/>
        <v>1</v>
      </c>
      <c r="T4809">
        <f t="shared" si="529"/>
        <v>1</v>
      </c>
      <c r="U4809">
        <f t="shared" si="530"/>
        <v>0</v>
      </c>
      <c r="V4809" t="str">
        <f t="shared" si="531"/>
        <v/>
      </c>
    </row>
    <row r="4810" spans="1:22" x14ac:dyDescent="0.2">
      <c r="A4810" t="s">
        <v>16422</v>
      </c>
      <c r="B4810" t="s">
        <v>256</v>
      </c>
      <c r="C4810">
        <v>38282027</v>
      </c>
      <c r="D4810">
        <v>38282217</v>
      </c>
      <c r="E4810">
        <v>191</v>
      </c>
      <c r="F4810" t="s">
        <v>74</v>
      </c>
      <c r="G4810" t="s">
        <v>1733</v>
      </c>
      <c r="H4810" t="s">
        <v>16423</v>
      </c>
      <c r="I4810">
        <v>3</v>
      </c>
      <c r="J4810">
        <v>1</v>
      </c>
      <c r="K4810">
        <v>2</v>
      </c>
      <c r="L4810">
        <v>0</v>
      </c>
      <c r="M4810">
        <v>0</v>
      </c>
      <c r="N4810">
        <v>0</v>
      </c>
      <c r="O4810" t="str">
        <f t="shared" si="525"/>
        <v/>
      </c>
      <c r="P4810">
        <f>IF(ISERROR(VLOOKUP(G4810,Genes!$A$2:$A$749,1,0)),0,1)</f>
        <v>1</v>
      </c>
      <c r="Q4810">
        <f t="shared" si="526"/>
        <v>0</v>
      </c>
      <c r="R4810">
        <f t="shared" si="527"/>
        <v>1</v>
      </c>
      <c r="S4810">
        <f t="shared" si="528"/>
        <v>2</v>
      </c>
      <c r="T4810">
        <f t="shared" si="529"/>
        <v>2</v>
      </c>
      <c r="U4810">
        <f t="shared" si="530"/>
        <v>0</v>
      </c>
      <c r="V4810" t="str">
        <f t="shared" si="531"/>
        <v/>
      </c>
    </row>
    <row r="4811" spans="1:22" x14ac:dyDescent="0.2">
      <c r="A4811" t="s">
        <v>16424</v>
      </c>
      <c r="B4811" t="s">
        <v>256</v>
      </c>
      <c r="C4811">
        <v>38280238</v>
      </c>
      <c r="D4811">
        <v>38280693</v>
      </c>
      <c r="E4811">
        <v>456</v>
      </c>
      <c r="F4811" t="s">
        <v>74</v>
      </c>
      <c r="G4811" t="s">
        <v>1733</v>
      </c>
      <c r="H4811" t="s">
        <v>16425</v>
      </c>
      <c r="I4811">
        <v>3</v>
      </c>
      <c r="J4811">
        <v>2</v>
      </c>
      <c r="K4811">
        <v>1</v>
      </c>
      <c r="L4811">
        <v>0</v>
      </c>
      <c r="M4811">
        <v>0</v>
      </c>
      <c r="N4811">
        <v>0</v>
      </c>
      <c r="O4811" t="str">
        <f t="shared" si="525"/>
        <v/>
      </c>
      <c r="P4811">
        <f>IF(ISERROR(VLOOKUP(G4811,Genes!$A$2:$A$749,1,0)),0,1)</f>
        <v>1</v>
      </c>
      <c r="Q4811">
        <f t="shared" si="526"/>
        <v>0</v>
      </c>
      <c r="R4811">
        <f t="shared" si="527"/>
        <v>1</v>
      </c>
      <c r="S4811">
        <f t="shared" si="528"/>
        <v>3</v>
      </c>
      <c r="T4811">
        <f t="shared" si="529"/>
        <v>3</v>
      </c>
      <c r="U4811">
        <f t="shared" si="530"/>
        <v>0</v>
      </c>
      <c r="V4811" t="str">
        <f t="shared" si="531"/>
        <v/>
      </c>
    </row>
    <row r="4812" spans="1:22" x14ac:dyDescent="0.2">
      <c r="A4812" t="s">
        <v>16426</v>
      </c>
      <c r="B4812" t="s">
        <v>256</v>
      </c>
      <c r="C4812">
        <v>38279315</v>
      </c>
      <c r="D4812">
        <v>38279459</v>
      </c>
      <c r="E4812">
        <v>145</v>
      </c>
      <c r="F4812" t="s">
        <v>74</v>
      </c>
      <c r="G4812" t="s">
        <v>1733</v>
      </c>
      <c r="H4812" t="s">
        <v>16427</v>
      </c>
      <c r="I4812">
        <v>3</v>
      </c>
      <c r="J4812">
        <v>1</v>
      </c>
      <c r="K4812">
        <v>2</v>
      </c>
      <c r="L4812">
        <v>0</v>
      </c>
      <c r="M4812">
        <v>0</v>
      </c>
      <c r="N4812">
        <v>0</v>
      </c>
      <c r="O4812" t="str">
        <f t="shared" si="525"/>
        <v/>
      </c>
      <c r="P4812">
        <f>IF(ISERROR(VLOOKUP(G4812,Genes!$A$2:$A$749,1,0)),0,1)</f>
        <v>1</v>
      </c>
      <c r="Q4812">
        <f t="shared" si="526"/>
        <v>0</v>
      </c>
      <c r="R4812">
        <f t="shared" si="527"/>
        <v>1</v>
      </c>
      <c r="S4812">
        <f t="shared" si="528"/>
        <v>4</v>
      </c>
      <c r="T4812">
        <f t="shared" si="529"/>
        <v>4</v>
      </c>
      <c r="U4812">
        <f t="shared" si="530"/>
        <v>0</v>
      </c>
      <c r="V4812" t="str">
        <f t="shared" si="531"/>
        <v/>
      </c>
    </row>
    <row r="4813" spans="1:22" x14ac:dyDescent="0.2">
      <c r="A4813" t="s">
        <v>16428</v>
      </c>
      <c r="B4813" t="s">
        <v>256</v>
      </c>
      <c r="C4813">
        <v>38279315</v>
      </c>
      <c r="D4813">
        <v>38279429</v>
      </c>
      <c r="E4813">
        <v>115</v>
      </c>
      <c r="F4813" t="s">
        <v>74</v>
      </c>
      <c r="G4813" t="s">
        <v>1733</v>
      </c>
      <c r="H4813" t="s">
        <v>16429</v>
      </c>
      <c r="I4813">
        <v>3</v>
      </c>
      <c r="J4813">
        <v>0</v>
      </c>
      <c r="K4813">
        <v>2</v>
      </c>
      <c r="L4813">
        <v>1</v>
      </c>
      <c r="M4813">
        <v>0</v>
      </c>
      <c r="N4813">
        <v>0</v>
      </c>
      <c r="O4813" t="str">
        <f t="shared" si="525"/>
        <v/>
      </c>
      <c r="P4813">
        <f>IF(ISERROR(VLOOKUP(G4813,Genes!$A$2:$A$749,1,0)),0,1)</f>
        <v>1</v>
      </c>
      <c r="Q4813">
        <f t="shared" si="526"/>
        <v>0</v>
      </c>
      <c r="R4813">
        <f t="shared" si="527"/>
        <v>1</v>
      </c>
      <c r="S4813">
        <f t="shared" si="528"/>
        <v>5</v>
      </c>
      <c r="T4813">
        <f t="shared" si="529"/>
        <v>5</v>
      </c>
      <c r="U4813">
        <f t="shared" si="530"/>
        <v>0</v>
      </c>
      <c r="V4813" t="str">
        <f t="shared" si="531"/>
        <v/>
      </c>
    </row>
    <row r="4814" spans="1:22" x14ac:dyDescent="0.2">
      <c r="A4814" t="s">
        <v>16430</v>
      </c>
      <c r="B4814" t="s">
        <v>256</v>
      </c>
      <c r="C4814">
        <v>38277057</v>
      </c>
      <c r="D4814">
        <v>38277253</v>
      </c>
      <c r="E4814">
        <v>197</v>
      </c>
      <c r="F4814" t="s">
        <v>74</v>
      </c>
      <c r="G4814" t="s">
        <v>1733</v>
      </c>
      <c r="H4814" t="s">
        <v>16431</v>
      </c>
      <c r="I4814">
        <v>3</v>
      </c>
      <c r="J4814">
        <v>1</v>
      </c>
      <c r="K4814">
        <v>2</v>
      </c>
      <c r="L4814">
        <v>0</v>
      </c>
      <c r="M4814">
        <v>0</v>
      </c>
      <c r="N4814">
        <v>0</v>
      </c>
      <c r="O4814" t="str">
        <f t="shared" si="525"/>
        <v/>
      </c>
      <c r="P4814">
        <f>IF(ISERROR(VLOOKUP(G4814,Genes!$A$2:$A$749,1,0)),0,1)</f>
        <v>1</v>
      </c>
      <c r="Q4814">
        <f t="shared" si="526"/>
        <v>0</v>
      </c>
      <c r="R4814">
        <f t="shared" si="527"/>
        <v>1</v>
      </c>
      <c r="S4814">
        <f t="shared" si="528"/>
        <v>6</v>
      </c>
      <c r="T4814">
        <f t="shared" si="529"/>
        <v>6</v>
      </c>
      <c r="U4814">
        <f t="shared" si="530"/>
        <v>0</v>
      </c>
      <c r="V4814" t="str">
        <f t="shared" si="531"/>
        <v/>
      </c>
    </row>
    <row r="4815" spans="1:22" x14ac:dyDescent="0.2">
      <c r="A4815" t="s">
        <v>16432</v>
      </c>
      <c r="B4815" t="s">
        <v>256</v>
      </c>
      <c r="C4815">
        <v>38277051</v>
      </c>
      <c r="D4815">
        <v>38277253</v>
      </c>
      <c r="E4815">
        <v>203</v>
      </c>
      <c r="F4815" t="s">
        <v>74</v>
      </c>
      <c r="G4815" t="s">
        <v>1733</v>
      </c>
      <c r="H4815" t="s">
        <v>16433</v>
      </c>
      <c r="I4815">
        <v>3</v>
      </c>
      <c r="J4815">
        <v>1</v>
      </c>
      <c r="K4815">
        <v>2</v>
      </c>
      <c r="L4815">
        <v>0</v>
      </c>
      <c r="M4815">
        <v>0</v>
      </c>
      <c r="N4815">
        <v>0</v>
      </c>
      <c r="O4815" t="str">
        <f t="shared" si="525"/>
        <v/>
      </c>
      <c r="P4815">
        <f>IF(ISERROR(VLOOKUP(G4815,Genes!$A$2:$A$749,1,0)),0,1)</f>
        <v>1</v>
      </c>
      <c r="Q4815">
        <f t="shared" si="526"/>
        <v>0</v>
      </c>
      <c r="R4815">
        <f t="shared" si="527"/>
        <v>1</v>
      </c>
      <c r="S4815">
        <f t="shared" si="528"/>
        <v>7</v>
      </c>
      <c r="T4815">
        <f t="shared" si="529"/>
        <v>7</v>
      </c>
      <c r="U4815">
        <f t="shared" si="530"/>
        <v>0</v>
      </c>
      <c r="V4815" t="str">
        <f t="shared" si="531"/>
        <v/>
      </c>
    </row>
    <row r="4816" spans="1:22" x14ac:dyDescent="0.2">
      <c r="A4816" t="s">
        <v>16434</v>
      </c>
      <c r="B4816" t="s">
        <v>256</v>
      </c>
      <c r="C4816">
        <v>38275746</v>
      </c>
      <c r="D4816">
        <v>38275891</v>
      </c>
      <c r="E4816">
        <v>146</v>
      </c>
      <c r="F4816" t="s">
        <v>74</v>
      </c>
      <c r="G4816" t="s">
        <v>1733</v>
      </c>
      <c r="H4816" t="s">
        <v>16435</v>
      </c>
      <c r="I4816">
        <v>3</v>
      </c>
      <c r="J4816">
        <v>1</v>
      </c>
      <c r="K4816">
        <v>2</v>
      </c>
      <c r="L4816">
        <v>0</v>
      </c>
      <c r="M4816">
        <v>0</v>
      </c>
      <c r="N4816">
        <v>0</v>
      </c>
      <c r="O4816" t="str">
        <f t="shared" si="525"/>
        <v/>
      </c>
      <c r="P4816">
        <f>IF(ISERROR(VLOOKUP(G4816,Genes!$A$2:$A$749,1,0)),0,1)</f>
        <v>1</v>
      </c>
      <c r="Q4816">
        <f t="shared" si="526"/>
        <v>0</v>
      </c>
      <c r="R4816">
        <f t="shared" si="527"/>
        <v>1</v>
      </c>
      <c r="S4816">
        <f t="shared" si="528"/>
        <v>8</v>
      </c>
      <c r="T4816">
        <f t="shared" si="529"/>
        <v>8</v>
      </c>
      <c r="U4816">
        <f t="shared" si="530"/>
        <v>0</v>
      </c>
      <c r="V4816" t="str">
        <f t="shared" si="531"/>
        <v/>
      </c>
    </row>
    <row r="4817" spans="1:22" x14ac:dyDescent="0.2">
      <c r="A4817" t="s">
        <v>16436</v>
      </c>
      <c r="B4817" t="s">
        <v>256</v>
      </c>
      <c r="C4817">
        <v>38275388</v>
      </c>
      <c r="D4817">
        <v>38275509</v>
      </c>
      <c r="E4817">
        <v>122</v>
      </c>
      <c r="F4817" t="s">
        <v>74</v>
      </c>
      <c r="G4817" t="s">
        <v>1733</v>
      </c>
      <c r="H4817" t="s">
        <v>16437</v>
      </c>
      <c r="I4817">
        <v>3</v>
      </c>
      <c r="J4817">
        <v>1</v>
      </c>
      <c r="K4817">
        <v>2</v>
      </c>
      <c r="L4817">
        <v>0</v>
      </c>
      <c r="M4817">
        <v>0</v>
      </c>
      <c r="N4817">
        <v>0</v>
      </c>
      <c r="O4817" t="str">
        <f t="shared" si="525"/>
        <v/>
      </c>
      <c r="P4817">
        <f>IF(ISERROR(VLOOKUP(G4817,Genes!$A$2:$A$749,1,0)),0,1)</f>
        <v>1</v>
      </c>
      <c r="Q4817">
        <f t="shared" si="526"/>
        <v>0</v>
      </c>
      <c r="R4817">
        <f t="shared" si="527"/>
        <v>1</v>
      </c>
      <c r="S4817">
        <f t="shared" si="528"/>
        <v>9</v>
      </c>
      <c r="T4817">
        <f t="shared" si="529"/>
        <v>9</v>
      </c>
      <c r="U4817">
        <f t="shared" si="530"/>
        <v>0</v>
      </c>
      <c r="V4817" t="str">
        <f t="shared" si="531"/>
        <v/>
      </c>
    </row>
    <row r="4818" spans="1:22" x14ac:dyDescent="0.2">
      <c r="A4818" t="s">
        <v>16438</v>
      </c>
      <c r="B4818" t="s">
        <v>256</v>
      </c>
      <c r="C4818">
        <v>38274824</v>
      </c>
      <c r="D4818">
        <v>38274934</v>
      </c>
      <c r="E4818">
        <v>111</v>
      </c>
      <c r="F4818" t="s">
        <v>74</v>
      </c>
      <c r="G4818" t="s">
        <v>1733</v>
      </c>
      <c r="H4818" t="s">
        <v>16439</v>
      </c>
      <c r="I4818">
        <v>2</v>
      </c>
      <c r="J4818">
        <v>0</v>
      </c>
      <c r="K4818">
        <v>2</v>
      </c>
      <c r="L4818">
        <v>0</v>
      </c>
      <c r="M4818">
        <v>0</v>
      </c>
      <c r="N4818">
        <v>0</v>
      </c>
      <c r="O4818" t="str">
        <f t="shared" si="525"/>
        <v/>
      </c>
      <c r="P4818">
        <f>IF(ISERROR(VLOOKUP(G4818,Genes!$A$2:$A$749,1,0)),0,1)</f>
        <v>1</v>
      </c>
      <c r="Q4818">
        <f t="shared" si="526"/>
        <v>0</v>
      </c>
      <c r="R4818">
        <f t="shared" si="527"/>
        <v>1</v>
      </c>
      <c r="S4818">
        <f t="shared" si="528"/>
        <v>10</v>
      </c>
      <c r="T4818">
        <f t="shared" si="529"/>
        <v>10</v>
      </c>
      <c r="U4818">
        <f t="shared" si="530"/>
        <v>0</v>
      </c>
      <c r="V4818" t="str">
        <f t="shared" si="531"/>
        <v/>
      </c>
    </row>
    <row r="4819" spans="1:22" x14ac:dyDescent="0.2">
      <c r="A4819" t="s">
        <v>16440</v>
      </c>
      <c r="B4819" t="s">
        <v>256</v>
      </c>
      <c r="C4819">
        <v>38273388</v>
      </c>
      <c r="D4819">
        <v>38273578</v>
      </c>
      <c r="E4819">
        <v>191</v>
      </c>
      <c r="F4819" t="s">
        <v>74</v>
      </c>
      <c r="G4819" t="s">
        <v>1733</v>
      </c>
      <c r="H4819" t="s">
        <v>16441</v>
      </c>
      <c r="I4819">
        <v>3</v>
      </c>
      <c r="J4819">
        <v>1</v>
      </c>
      <c r="K4819">
        <v>2</v>
      </c>
      <c r="L4819">
        <v>0</v>
      </c>
      <c r="M4819">
        <v>0</v>
      </c>
      <c r="N4819">
        <v>0</v>
      </c>
      <c r="O4819" t="str">
        <f t="shared" si="525"/>
        <v/>
      </c>
      <c r="P4819">
        <f>IF(ISERROR(VLOOKUP(G4819,Genes!$A$2:$A$749,1,0)),0,1)</f>
        <v>1</v>
      </c>
      <c r="Q4819">
        <f t="shared" si="526"/>
        <v>0</v>
      </c>
      <c r="R4819">
        <f t="shared" si="527"/>
        <v>1</v>
      </c>
      <c r="S4819">
        <f t="shared" si="528"/>
        <v>11</v>
      </c>
      <c r="T4819">
        <f t="shared" si="529"/>
        <v>11</v>
      </c>
      <c r="U4819">
        <f t="shared" si="530"/>
        <v>0</v>
      </c>
      <c r="V4819" t="str">
        <f t="shared" si="531"/>
        <v/>
      </c>
    </row>
    <row r="4820" spans="1:22" x14ac:dyDescent="0.2">
      <c r="A4820" t="s">
        <v>16442</v>
      </c>
      <c r="B4820" t="s">
        <v>256</v>
      </c>
      <c r="C4820">
        <v>38314874</v>
      </c>
      <c r="D4820">
        <v>38315052</v>
      </c>
      <c r="E4820">
        <v>179</v>
      </c>
      <c r="F4820" t="s">
        <v>74</v>
      </c>
      <c r="G4820" t="s">
        <v>1733</v>
      </c>
      <c r="H4820" t="s">
        <v>16443</v>
      </c>
      <c r="I4820">
        <v>3</v>
      </c>
      <c r="J4820">
        <v>1</v>
      </c>
      <c r="K4820">
        <v>2</v>
      </c>
      <c r="L4820">
        <v>0</v>
      </c>
      <c r="M4820">
        <v>0</v>
      </c>
      <c r="N4820">
        <v>0</v>
      </c>
      <c r="O4820" t="str">
        <f t="shared" si="525"/>
        <v/>
      </c>
      <c r="P4820">
        <f>IF(ISERROR(VLOOKUP(G4820,Genes!$A$2:$A$749,1,0)),0,1)</f>
        <v>1</v>
      </c>
      <c r="Q4820">
        <f t="shared" si="526"/>
        <v>0</v>
      </c>
      <c r="R4820">
        <f t="shared" si="527"/>
        <v>1</v>
      </c>
      <c r="S4820">
        <f t="shared" si="528"/>
        <v>12</v>
      </c>
      <c r="T4820">
        <f t="shared" si="529"/>
        <v>12</v>
      </c>
      <c r="U4820">
        <f t="shared" si="530"/>
        <v>0</v>
      </c>
      <c r="V4820" t="str">
        <f t="shared" si="531"/>
        <v/>
      </c>
    </row>
    <row r="4821" spans="1:22" x14ac:dyDescent="0.2">
      <c r="A4821" t="s">
        <v>16444</v>
      </c>
      <c r="B4821" t="s">
        <v>256</v>
      </c>
      <c r="C4821">
        <v>38272297</v>
      </c>
      <c r="D4821">
        <v>38272419</v>
      </c>
      <c r="E4821">
        <v>123</v>
      </c>
      <c r="F4821" t="s">
        <v>74</v>
      </c>
      <c r="G4821" t="s">
        <v>1733</v>
      </c>
      <c r="H4821" t="s">
        <v>16445</v>
      </c>
      <c r="I4821">
        <v>4</v>
      </c>
      <c r="J4821">
        <v>0</v>
      </c>
      <c r="K4821">
        <v>2</v>
      </c>
      <c r="L4821">
        <v>1</v>
      </c>
      <c r="M4821">
        <v>0</v>
      </c>
      <c r="N4821">
        <v>1</v>
      </c>
      <c r="O4821" t="str">
        <f t="shared" si="525"/>
        <v/>
      </c>
      <c r="P4821">
        <f>IF(ISERROR(VLOOKUP(G4821,Genes!$A$2:$A$749,1,0)),0,1)</f>
        <v>1</v>
      </c>
      <c r="Q4821">
        <f t="shared" si="526"/>
        <v>0</v>
      </c>
      <c r="R4821">
        <f t="shared" si="527"/>
        <v>1</v>
      </c>
      <c r="S4821">
        <f t="shared" si="528"/>
        <v>13</v>
      </c>
      <c r="T4821">
        <f t="shared" si="529"/>
        <v>13</v>
      </c>
      <c r="U4821">
        <f t="shared" si="530"/>
        <v>0</v>
      </c>
      <c r="V4821" t="str">
        <f t="shared" si="531"/>
        <v/>
      </c>
    </row>
    <row r="4822" spans="1:22" x14ac:dyDescent="0.2">
      <c r="A4822" t="s">
        <v>16446</v>
      </c>
      <c r="B4822" t="s">
        <v>256</v>
      </c>
      <c r="C4822">
        <v>38272077</v>
      </c>
      <c r="D4822">
        <v>38272147</v>
      </c>
      <c r="E4822">
        <v>71</v>
      </c>
      <c r="F4822" t="s">
        <v>74</v>
      </c>
      <c r="G4822" t="s">
        <v>1733</v>
      </c>
      <c r="H4822" t="s">
        <v>16447</v>
      </c>
      <c r="I4822">
        <v>4</v>
      </c>
      <c r="J4822">
        <v>0</v>
      </c>
      <c r="K4822">
        <v>2</v>
      </c>
      <c r="L4822">
        <v>0</v>
      </c>
      <c r="M4822">
        <v>1</v>
      </c>
      <c r="N4822">
        <v>1</v>
      </c>
      <c r="O4822" t="str">
        <f t="shared" si="525"/>
        <v/>
      </c>
      <c r="P4822">
        <f>IF(ISERROR(VLOOKUP(G4822,Genes!$A$2:$A$749,1,0)),0,1)</f>
        <v>1</v>
      </c>
      <c r="Q4822">
        <f t="shared" si="526"/>
        <v>0</v>
      </c>
      <c r="R4822">
        <f t="shared" si="527"/>
        <v>1</v>
      </c>
      <c r="S4822">
        <f t="shared" si="528"/>
        <v>14</v>
      </c>
      <c r="T4822">
        <f t="shared" si="529"/>
        <v>14</v>
      </c>
      <c r="U4822">
        <f t="shared" si="530"/>
        <v>0</v>
      </c>
      <c r="V4822" t="str">
        <f t="shared" si="531"/>
        <v/>
      </c>
    </row>
    <row r="4823" spans="1:22" x14ac:dyDescent="0.2">
      <c r="A4823" t="s">
        <v>16448</v>
      </c>
      <c r="B4823" t="s">
        <v>256</v>
      </c>
      <c r="C4823">
        <v>38271670</v>
      </c>
      <c r="D4823">
        <v>38271807</v>
      </c>
      <c r="E4823">
        <v>138</v>
      </c>
      <c r="F4823" t="s">
        <v>74</v>
      </c>
      <c r="G4823" t="s">
        <v>1733</v>
      </c>
      <c r="H4823" t="s">
        <v>16449</v>
      </c>
      <c r="I4823">
        <v>4</v>
      </c>
      <c r="J4823">
        <v>1</v>
      </c>
      <c r="K4823">
        <v>2</v>
      </c>
      <c r="L4823">
        <v>0</v>
      </c>
      <c r="M4823">
        <v>0</v>
      </c>
      <c r="N4823">
        <v>1</v>
      </c>
      <c r="O4823" t="str">
        <f t="shared" si="525"/>
        <v/>
      </c>
      <c r="P4823">
        <f>IF(ISERROR(VLOOKUP(G4823,Genes!$A$2:$A$749,1,0)),0,1)</f>
        <v>1</v>
      </c>
      <c r="Q4823">
        <f t="shared" si="526"/>
        <v>0</v>
      </c>
      <c r="R4823">
        <f t="shared" si="527"/>
        <v>1</v>
      </c>
      <c r="S4823">
        <f t="shared" si="528"/>
        <v>15</v>
      </c>
      <c r="T4823">
        <f t="shared" si="529"/>
        <v>15</v>
      </c>
      <c r="U4823">
        <f t="shared" si="530"/>
        <v>0</v>
      </c>
      <c r="V4823" t="str">
        <f t="shared" si="531"/>
        <v/>
      </c>
    </row>
    <row r="4824" spans="1:22" x14ac:dyDescent="0.2">
      <c r="A4824" t="s">
        <v>16450</v>
      </c>
      <c r="B4824" t="s">
        <v>256</v>
      </c>
      <c r="C4824">
        <v>38271436</v>
      </c>
      <c r="D4824">
        <v>38271541</v>
      </c>
      <c r="E4824">
        <v>106</v>
      </c>
      <c r="F4824" t="s">
        <v>74</v>
      </c>
      <c r="G4824" t="s">
        <v>1733</v>
      </c>
      <c r="H4824" t="s">
        <v>16451</v>
      </c>
      <c r="I4824">
        <v>4</v>
      </c>
      <c r="J4824">
        <v>0</v>
      </c>
      <c r="K4824">
        <v>2</v>
      </c>
      <c r="L4824">
        <v>0</v>
      </c>
      <c r="M4824">
        <v>0</v>
      </c>
      <c r="N4824">
        <v>2</v>
      </c>
      <c r="O4824" t="str">
        <f t="shared" si="525"/>
        <v/>
      </c>
      <c r="P4824">
        <f>IF(ISERROR(VLOOKUP(G4824,Genes!$A$2:$A$749,1,0)),0,1)</f>
        <v>1</v>
      </c>
      <c r="Q4824">
        <f t="shared" si="526"/>
        <v>0</v>
      </c>
      <c r="R4824">
        <f t="shared" si="527"/>
        <v>1</v>
      </c>
      <c r="S4824">
        <f t="shared" si="528"/>
        <v>16</v>
      </c>
      <c r="T4824">
        <f t="shared" si="529"/>
        <v>16</v>
      </c>
      <c r="U4824">
        <f t="shared" si="530"/>
        <v>0</v>
      </c>
      <c r="V4824" t="str">
        <f t="shared" si="531"/>
        <v/>
      </c>
    </row>
    <row r="4825" spans="1:22" x14ac:dyDescent="0.2">
      <c r="A4825" t="s">
        <v>16452</v>
      </c>
      <c r="B4825" t="s">
        <v>256</v>
      </c>
      <c r="C4825">
        <v>38271146</v>
      </c>
      <c r="D4825">
        <v>38271322</v>
      </c>
      <c r="E4825">
        <v>177</v>
      </c>
      <c r="F4825" t="s">
        <v>74</v>
      </c>
      <c r="G4825" t="s">
        <v>1733</v>
      </c>
      <c r="H4825" t="s">
        <v>16453</v>
      </c>
      <c r="I4825">
        <v>4</v>
      </c>
      <c r="J4825">
        <v>1</v>
      </c>
      <c r="K4825">
        <v>2</v>
      </c>
      <c r="L4825">
        <v>0</v>
      </c>
      <c r="M4825">
        <v>0</v>
      </c>
      <c r="N4825">
        <v>1</v>
      </c>
      <c r="O4825" t="str">
        <f t="shared" si="525"/>
        <v/>
      </c>
      <c r="P4825">
        <f>IF(ISERROR(VLOOKUP(G4825,Genes!$A$2:$A$749,1,0)),0,1)</f>
        <v>1</v>
      </c>
      <c r="Q4825">
        <f t="shared" si="526"/>
        <v>0</v>
      </c>
      <c r="R4825">
        <f t="shared" si="527"/>
        <v>1</v>
      </c>
      <c r="S4825">
        <f t="shared" si="528"/>
        <v>17</v>
      </c>
      <c r="T4825">
        <f t="shared" si="529"/>
        <v>17</v>
      </c>
      <c r="U4825">
        <f t="shared" si="530"/>
        <v>0</v>
      </c>
      <c r="V4825" t="str">
        <f t="shared" si="531"/>
        <v/>
      </c>
    </row>
    <row r="4826" spans="1:22" x14ac:dyDescent="0.2">
      <c r="A4826" t="s">
        <v>16454</v>
      </c>
      <c r="B4826" t="s">
        <v>256</v>
      </c>
      <c r="C4826">
        <v>38269907</v>
      </c>
      <c r="D4826">
        <v>38270113</v>
      </c>
      <c r="E4826">
        <v>207</v>
      </c>
      <c r="F4826" t="s">
        <v>74</v>
      </c>
      <c r="G4826" t="s">
        <v>1733</v>
      </c>
      <c r="H4826" t="s">
        <v>16455</v>
      </c>
      <c r="I4826">
        <v>0</v>
      </c>
      <c r="J4826">
        <v>0</v>
      </c>
      <c r="K4826">
        <v>0</v>
      </c>
      <c r="L4826">
        <v>0</v>
      </c>
      <c r="M4826">
        <v>0</v>
      </c>
      <c r="N4826">
        <v>0</v>
      </c>
      <c r="O4826" t="str">
        <f t="shared" si="525"/>
        <v/>
      </c>
      <c r="P4826">
        <f>IF(ISERROR(VLOOKUP(G4826,Genes!$A$2:$A$749,1,0)),0,1)</f>
        <v>1</v>
      </c>
      <c r="Q4826">
        <f t="shared" si="526"/>
        <v>0</v>
      </c>
      <c r="R4826">
        <f t="shared" si="527"/>
        <v>0</v>
      </c>
      <c r="S4826">
        <f t="shared" si="528"/>
        <v>17</v>
      </c>
      <c r="T4826">
        <f t="shared" si="529"/>
        <v>18</v>
      </c>
      <c r="U4826">
        <f t="shared" si="530"/>
        <v>0</v>
      </c>
      <c r="V4826" t="str">
        <f t="shared" si="531"/>
        <v/>
      </c>
    </row>
    <row r="4827" spans="1:22" x14ac:dyDescent="0.2">
      <c r="A4827" t="s">
        <v>16456</v>
      </c>
      <c r="B4827" t="s">
        <v>256</v>
      </c>
      <c r="C4827">
        <v>38314874</v>
      </c>
      <c r="D4827">
        <v>38314964</v>
      </c>
      <c r="E4827">
        <v>91</v>
      </c>
      <c r="F4827" t="s">
        <v>74</v>
      </c>
      <c r="G4827" t="s">
        <v>1733</v>
      </c>
      <c r="H4827" t="s">
        <v>16457</v>
      </c>
      <c r="I4827">
        <v>3</v>
      </c>
      <c r="J4827">
        <v>0</v>
      </c>
      <c r="K4827">
        <v>2</v>
      </c>
      <c r="L4827">
        <v>1</v>
      </c>
      <c r="M4827">
        <v>0</v>
      </c>
      <c r="N4827">
        <v>0</v>
      </c>
      <c r="O4827" t="str">
        <f t="shared" si="525"/>
        <v/>
      </c>
      <c r="P4827">
        <f>IF(ISERROR(VLOOKUP(G4827,Genes!$A$2:$A$749,1,0)),0,1)</f>
        <v>1</v>
      </c>
      <c r="Q4827">
        <f t="shared" si="526"/>
        <v>0</v>
      </c>
      <c r="R4827">
        <f t="shared" si="527"/>
        <v>1</v>
      </c>
      <c r="S4827">
        <f t="shared" si="528"/>
        <v>18</v>
      </c>
      <c r="T4827">
        <f t="shared" si="529"/>
        <v>19</v>
      </c>
      <c r="U4827">
        <f t="shared" si="530"/>
        <v>0</v>
      </c>
      <c r="V4827" t="str">
        <f t="shared" si="531"/>
        <v/>
      </c>
    </row>
    <row r="4828" spans="1:22" x14ac:dyDescent="0.2">
      <c r="A4828" t="s">
        <v>16458</v>
      </c>
      <c r="B4828" t="s">
        <v>256</v>
      </c>
      <c r="C4828">
        <v>38297824</v>
      </c>
      <c r="D4828">
        <v>38297890</v>
      </c>
      <c r="E4828">
        <v>67</v>
      </c>
      <c r="F4828" t="s">
        <v>74</v>
      </c>
      <c r="G4828" t="s">
        <v>1733</v>
      </c>
      <c r="H4828" t="s">
        <v>16459</v>
      </c>
      <c r="I4828">
        <v>2</v>
      </c>
      <c r="J4828">
        <v>0</v>
      </c>
      <c r="K4828">
        <v>2</v>
      </c>
      <c r="L4828">
        <v>0</v>
      </c>
      <c r="M4828">
        <v>0</v>
      </c>
      <c r="N4828">
        <v>0</v>
      </c>
      <c r="O4828" t="str">
        <f t="shared" si="525"/>
        <v/>
      </c>
      <c r="P4828">
        <f>IF(ISERROR(VLOOKUP(G4828,Genes!$A$2:$A$749,1,0)),0,1)</f>
        <v>1</v>
      </c>
      <c r="Q4828">
        <f t="shared" si="526"/>
        <v>0</v>
      </c>
      <c r="R4828">
        <f t="shared" si="527"/>
        <v>1</v>
      </c>
      <c r="S4828">
        <f t="shared" si="528"/>
        <v>19</v>
      </c>
      <c r="T4828">
        <f t="shared" si="529"/>
        <v>20</v>
      </c>
      <c r="U4828">
        <f t="shared" si="530"/>
        <v>0</v>
      </c>
      <c r="V4828" t="str">
        <f t="shared" si="531"/>
        <v/>
      </c>
    </row>
    <row r="4829" spans="1:22" x14ac:dyDescent="0.2">
      <c r="A4829" t="s">
        <v>16460</v>
      </c>
      <c r="B4829" t="s">
        <v>256</v>
      </c>
      <c r="C4829">
        <v>38287200</v>
      </c>
      <c r="D4829">
        <v>38287466</v>
      </c>
      <c r="E4829">
        <v>267</v>
      </c>
      <c r="F4829" t="s">
        <v>74</v>
      </c>
      <c r="G4829" t="s">
        <v>1733</v>
      </c>
      <c r="H4829" t="s">
        <v>16461</v>
      </c>
      <c r="I4829">
        <v>4</v>
      </c>
      <c r="J4829">
        <v>2</v>
      </c>
      <c r="K4829">
        <v>2</v>
      </c>
      <c r="L4829">
        <v>0</v>
      </c>
      <c r="M4829">
        <v>0</v>
      </c>
      <c r="N4829">
        <v>0</v>
      </c>
      <c r="O4829" t="str">
        <f t="shared" si="525"/>
        <v/>
      </c>
      <c r="P4829">
        <f>IF(ISERROR(VLOOKUP(G4829,Genes!$A$2:$A$749,1,0)),0,1)</f>
        <v>1</v>
      </c>
      <c r="Q4829">
        <f t="shared" si="526"/>
        <v>0</v>
      </c>
      <c r="R4829">
        <f t="shared" si="527"/>
        <v>1</v>
      </c>
      <c r="S4829">
        <f t="shared" si="528"/>
        <v>20</v>
      </c>
      <c r="T4829">
        <f t="shared" si="529"/>
        <v>21</v>
      </c>
      <c r="U4829">
        <f t="shared" si="530"/>
        <v>0</v>
      </c>
      <c r="V4829" t="str">
        <f t="shared" si="531"/>
        <v/>
      </c>
    </row>
    <row r="4830" spans="1:22" x14ac:dyDescent="0.2">
      <c r="A4830" t="s">
        <v>16462</v>
      </c>
      <c r="B4830" t="s">
        <v>256</v>
      </c>
      <c r="C4830">
        <v>38285870</v>
      </c>
      <c r="D4830">
        <v>38285953</v>
      </c>
      <c r="E4830">
        <v>84</v>
      </c>
      <c r="F4830" t="s">
        <v>74</v>
      </c>
      <c r="G4830" t="s">
        <v>1733</v>
      </c>
      <c r="H4830" t="s">
        <v>16463</v>
      </c>
      <c r="I4830">
        <v>4</v>
      </c>
      <c r="J4830">
        <v>0</v>
      </c>
      <c r="K4830">
        <v>1</v>
      </c>
      <c r="L4830">
        <v>2</v>
      </c>
      <c r="M4830">
        <v>1</v>
      </c>
      <c r="N4830">
        <v>0</v>
      </c>
      <c r="O4830" t="str">
        <f t="shared" si="525"/>
        <v/>
      </c>
      <c r="P4830">
        <f>IF(ISERROR(VLOOKUP(G4830,Genes!$A$2:$A$749,1,0)),0,1)</f>
        <v>1</v>
      </c>
      <c r="Q4830">
        <f t="shared" si="526"/>
        <v>0</v>
      </c>
      <c r="R4830">
        <f t="shared" si="527"/>
        <v>1</v>
      </c>
      <c r="S4830">
        <f t="shared" si="528"/>
        <v>21</v>
      </c>
      <c r="T4830">
        <f t="shared" si="529"/>
        <v>22</v>
      </c>
      <c r="U4830">
        <f t="shared" si="530"/>
        <v>0</v>
      </c>
      <c r="V4830" t="str">
        <f t="shared" si="531"/>
        <v/>
      </c>
    </row>
    <row r="4831" spans="1:22" x14ac:dyDescent="0.2">
      <c r="A4831" t="s">
        <v>16464</v>
      </c>
      <c r="B4831" t="s">
        <v>256</v>
      </c>
      <c r="C4831">
        <v>38285864</v>
      </c>
      <c r="D4831">
        <v>38285953</v>
      </c>
      <c r="E4831">
        <v>90</v>
      </c>
      <c r="F4831" t="s">
        <v>74</v>
      </c>
      <c r="G4831" t="s">
        <v>1733</v>
      </c>
      <c r="H4831" t="s">
        <v>16465</v>
      </c>
      <c r="I4831">
        <v>4</v>
      </c>
      <c r="J4831">
        <v>0</v>
      </c>
      <c r="K4831">
        <v>1</v>
      </c>
      <c r="L4831">
        <v>2</v>
      </c>
      <c r="M4831">
        <v>1</v>
      </c>
      <c r="N4831">
        <v>0</v>
      </c>
      <c r="O4831" t="str">
        <f t="shared" si="525"/>
        <v/>
      </c>
      <c r="P4831">
        <f>IF(ISERROR(VLOOKUP(G4831,Genes!$A$2:$A$749,1,0)),0,1)</f>
        <v>1</v>
      </c>
      <c r="Q4831">
        <f t="shared" si="526"/>
        <v>0</v>
      </c>
      <c r="R4831">
        <f t="shared" si="527"/>
        <v>1</v>
      </c>
      <c r="S4831">
        <f t="shared" si="528"/>
        <v>22</v>
      </c>
      <c r="T4831">
        <f t="shared" si="529"/>
        <v>23</v>
      </c>
      <c r="U4831">
        <f t="shared" si="530"/>
        <v>0</v>
      </c>
      <c r="V4831" t="str">
        <f t="shared" si="531"/>
        <v/>
      </c>
    </row>
    <row r="4832" spans="1:22" x14ac:dyDescent="0.2">
      <c r="A4832" t="s">
        <v>16466</v>
      </c>
      <c r="B4832" t="s">
        <v>256</v>
      </c>
      <c r="C4832">
        <v>38285439</v>
      </c>
      <c r="D4832">
        <v>38285611</v>
      </c>
      <c r="E4832">
        <v>173</v>
      </c>
      <c r="F4832" t="s">
        <v>74</v>
      </c>
      <c r="G4832" t="s">
        <v>1733</v>
      </c>
      <c r="H4832" t="s">
        <v>16467</v>
      </c>
      <c r="I4832">
        <v>3</v>
      </c>
      <c r="J4832">
        <v>1</v>
      </c>
      <c r="K4832">
        <v>2</v>
      </c>
      <c r="L4832">
        <v>0</v>
      </c>
      <c r="M4832">
        <v>0</v>
      </c>
      <c r="N4832">
        <v>0</v>
      </c>
      <c r="O4832" t="str">
        <f t="shared" si="525"/>
        <v/>
      </c>
      <c r="P4832">
        <f>IF(ISERROR(VLOOKUP(G4832,Genes!$A$2:$A$749,1,0)),0,1)</f>
        <v>1</v>
      </c>
      <c r="Q4832">
        <f t="shared" si="526"/>
        <v>0</v>
      </c>
      <c r="R4832">
        <f t="shared" si="527"/>
        <v>1</v>
      </c>
      <c r="S4832">
        <f t="shared" si="528"/>
        <v>23</v>
      </c>
      <c r="T4832">
        <f t="shared" si="529"/>
        <v>24</v>
      </c>
      <c r="U4832">
        <f t="shared" si="530"/>
        <v>0</v>
      </c>
      <c r="V4832" t="str">
        <f t="shared" si="531"/>
        <v/>
      </c>
    </row>
    <row r="4833" spans="1:22" x14ac:dyDescent="0.2">
      <c r="A4833" t="s">
        <v>16468</v>
      </c>
      <c r="B4833" t="s">
        <v>256</v>
      </c>
      <c r="C4833">
        <v>38283640</v>
      </c>
      <c r="D4833">
        <v>38283763</v>
      </c>
      <c r="E4833">
        <v>124</v>
      </c>
      <c r="F4833" t="s">
        <v>74</v>
      </c>
      <c r="G4833" t="s">
        <v>1733</v>
      </c>
      <c r="H4833" t="s">
        <v>16469</v>
      </c>
      <c r="I4833">
        <v>3</v>
      </c>
      <c r="J4833">
        <v>1</v>
      </c>
      <c r="K4833">
        <v>2</v>
      </c>
      <c r="L4833">
        <v>0</v>
      </c>
      <c r="M4833">
        <v>0</v>
      </c>
      <c r="N4833">
        <v>0</v>
      </c>
      <c r="O4833" t="str">
        <f t="shared" si="525"/>
        <v>FGFR1</v>
      </c>
      <c r="P4833">
        <f>IF(ISERROR(VLOOKUP(G4833,Genes!$A$2:$A$749,1,0)),0,1)</f>
        <v>1</v>
      </c>
      <c r="Q4833">
        <f t="shared" si="526"/>
        <v>0</v>
      </c>
      <c r="R4833">
        <f t="shared" si="527"/>
        <v>1</v>
      </c>
      <c r="S4833">
        <f t="shared" si="528"/>
        <v>24</v>
      </c>
      <c r="T4833">
        <f t="shared" si="529"/>
        <v>25</v>
      </c>
      <c r="U4833">
        <f t="shared" si="530"/>
        <v>1</v>
      </c>
      <c r="V4833">
        <f t="shared" si="531"/>
        <v>0.96</v>
      </c>
    </row>
    <row r="4834" spans="1:22" x14ac:dyDescent="0.2">
      <c r="A4834" t="s">
        <v>16470</v>
      </c>
      <c r="B4834" t="s">
        <v>215</v>
      </c>
      <c r="C4834">
        <v>123353223</v>
      </c>
      <c r="D4834">
        <v>123353388</v>
      </c>
      <c r="E4834">
        <v>166</v>
      </c>
      <c r="F4834" t="s">
        <v>74</v>
      </c>
      <c r="G4834" t="s">
        <v>1740</v>
      </c>
      <c r="H4834" t="s">
        <v>16471</v>
      </c>
      <c r="I4834">
        <v>2</v>
      </c>
      <c r="J4834">
        <v>1</v>
      </c>
      <c r="K4834">
        <v>1</v>
      </c>
      <c r="L4834">
        <v>0</v>
      </c>
      <c r="M4834">
        <v>0</v>
      </c>
      <c r="N4834">
        <v>0</v>
      </c>
      <c r="O4834" t="str">
        <f t="shared" si="525"/>
        <v/>
      </c>
      <c r="P4834">
        <f>IF(ISERROR(VLOOKUP(G4834,Genes!$A$2:$A$749,1,0)),0,1)</f>
        <v>1</v>
      </c>
      <c r="Q4834">
        <f t="shared" si="526"/>
        <v>1</v>
      </c>
      <c r="R4834">
        <f t="shared" si="527"/>
        <v>1</v>
      </c>
      <c r="S4834">
        <f t="shared" si="528"/>
        <v>1</v>
      </c>
      <c r="T4834">
        <f t="shared" si="529"/>
        <v>1</v>
      </c>
      <c r="U4834">
        <f t="shared" si="530"/>
        <v>0</v>
      </c>
      <c r="V4834" t="str">
        <f t="shared" si="531"/>
        <v/>
      </c>
    </row>
    <row r="4835" spans="1:22" x14ac:dyDescent="0.2">
      <c r="A4835" t="s">
        <v>16472</v>
      </c>
      <c r="B4835" t="s">
        <v>215</v>
      </c>
      <c r="C4835">
        <v>123278196</v>
      </c>
      <c r="D4835">
        <v>123278343</v>
      </c>
      <c r="E4835">
        <v>148</v>
      </c>
      <c r="F4835" t="s">
        <v>74</v>
      </c>
      <c r="G4835" t="s">
        <v>1740</v>
      </c>
      <c r="H4835" t="s">
        <v>16473</v>
      </c>
      <c r="I4835">
        <v>3</v>
      </c>
      <c r="J4835">
        <v>1</v>
      </c>
      <c r="K4835">
        <v>2</v>
      </c>
      <c r="L4835">
        <v>0</v>
      </c>
      <c r="M4835">
        <v>0</v>
      </c>
      <c r="N4835">
        <v>0</v>
      </c>
      <c r="O4835" t="str">
        <f t="shared" si="525"/>
        <v/>
      </c>
      <c r="P4835">
        <f>IF(ISERROR(VLOOKUP(G4835,Genes!$A$2:$A$749,1,0)),0,1)</f>
        <v>1</v>
      </c>
      <c r="Q4835">
        <f t="shared" si="526"/>
        <v>0</v>
      </c>
      <c r="R4835">
        <f t="shared" si="527"/>
        <v>1</v>
      </c>
      <c r="S4835">
        <f t="shared" si="528"/>
        <v>2</v>
      </c>
      <c r="T4835">
        <f t="shared" si="529"/>
        <v>2</v>
      </c>
      <c r="U4835">
        <f t="shared" si="530"/>
        <v>0</v>
      </c>
      <c r="V4835" t="str">
        <f t="shared" si="531"/>
        <v/>
      </c>
    </row>
    <row r="4836" spans="1:22" x14ac:dyDescent="0.2">
      <c r="A4836" t="s">
        <v>16474</v>
      </c>
      <c r="B4836" t="s">
        <v>215</v>
      </c>
      <c r="C4836">
        <v>123276833</v>
      </c>
      <c r="D4836">
        <v>123276977</v>
      </c>
      <c r="E4836">
        <v>145</v>
      </c>
      <c r="F4836" t="s">
        <v>74</v>
      </c>
      <c r="G4836" t="s">
        <v>1740</v>
      </c>
      <c r="H4836" t="s">
        <v>16475</v>
      </c>
      <c r="I4836">
        <v>3</v>
      </c>
      <c r="J4836">
        <v>1</v>
      </c>
      <c r="K4836">
        <v>2</v>
      </c>
      <c r="L4836">
        <v>0</v>
      </c>
      <c r="M4836">
        <v>0</v>
      </c>
      <c r="N4836">
        <v>0</v>
      </c>
      <c r="O4836" t="str">
        <f t="shared" si="525"/>
        <v/>
      </c>
      <c r="P4836">
        <f>IF(ISERROR(VLOOKUP(G4836,Genes!$A$2:$A$749,1,0)),0,1)</f>
        <v>1</v>
      </c>
      <c r="Q4836">
        <f t="shared" si="526"/>
        <v>0</v>
      </c>
      <c r="R4836">
        <f t="shared" si="527"/>
        <v>1</v>
      </c>
      <c r="S4836">
        <f t="shared" si="528"/>
        <v>3</v>
      </c>
      <c r="T4836">
        <f t="shared" si="529"/>
        <v>3</v>
      </c>
      <c r="U4836">
        <f t="shared" si="530"/>
        <v>0</v>
      </c>
      <c r="V4836" t="str">
        <f t="shared" si="531"/>
        <v/>
      </c>
    </row>
    <row r="4837" spans="1:22" x14ac:dyDescent="0.2">
      <c r="A4837" t="s">
        <v>16476</v>
      </c>
      <c r="B4837" t="s">
        <v>215</v>
      </c>
      <c r="C4837">
        <v>123274637</v>
      </c>
      <c r="D4837">
        <v>123274833</v>
      </c>
      <c r="E4837">
        <v>197</v>
      </c>
      <c r="F4837" t="s">
        <v>74</v>
      </c>
      <c r="G4837" t="s">
        <v>1740</v>
      </c>
      <c r="H4837" t="s">
        <v>16477</v>
      </c>
      <c r="I4837">
        <v>3</v>
      </c>
      <c r="J4837">
        <v>1</v>
      </c>
      <c r="K4837">
        <v>2</v>
      </c>
      <c r="L4837">
        <v>0</v>
      </c>
      <c r="M4837">
        <v>0</v>
      </c>
      <c r="N4837">
        <v>0</v>
      </c>
      <c r="O4837" t="str">
        <f t="shared" si="525"/>
        <v/>
      </c>
      <c r="P4837">
        <f>IF(ISERROR(VLOOKUP(G4837,Genes!$A$2:$A$749,1,0)),0,1)</f>
        <v>1</v>
      </c>
      <c r="Q4837">
        <f t="shared" si="526"/>
        <v>0</v>
      </c>
      <c r="R4837">
        <f t="shared" si="527"/>
        <v>1</v>
      </c>
      <c r="S4837">
        <f t="shared" si="528"/>
        <v>4</v>
      </c>
      <c r="T4837">
        <f t="shared" si="529"/>
        <v>4</v>
      </c>
      <c r="U4837">
        <f t="shared" si="530"/>
        <v>0</v>
      </c>
      <c r="V4837" t="str">
        <f t="shared" si="531"/>
        <v/>
      </c>
    </row>
    <row r="4838" spans="1:22" x14ac:dyDescent="0.2">
      <c r="A4838" t="s">
        <v>16478</v>
      </c>
      <c r="B4838" t="s">
        <v>215</v>
      </c>
      <c r="C4838">
        <v>123274631</v>
      </c>
      <c r="D4838">
        <v>123274833</v>
      </c>
      <c r="E4838">
        <v>203</v>
      </c>
      <c r="F4838" t="s">
        <v>74</v>
      </c>
      <c r="G4838" t="s">
        <v>1740</v>
      </c>
      <c r="H4838" t="s">
        <v>16479</v>
      </c>
      <c r="I4838">
        <v>3</v>
      </c>
      <c r="J4838">
        <v>1</v>
      </c>
      <c r="K4838">
        <v>2</v>
      </c>
      <c r="L4838">
        <v>0</v>
      </c>
      <c r="M4838">
        <v>0</v>
      </c>
      <c r="N4838">
        <v>0</v>
      </c>
      <c r="O4838" t="str">
        <f t="shared" si="525"/>
        <v/>
      </c>
      <c r="P4838">
        <f>IF(ISERROR(VLOOKUP(G4838,Genes!$A$2:$A$749,1,0)),0,1)</f>
        <v>1</v>
      </c>
      <c r="Q4838">
        <f t="shared" si="526"/>
        <v>0</v>
      </c>
      <c r="R4838">
        <f t="shared" si="527"/>
        <v>1</v>
      </c>
      <c r="S4838">
        <f t="shared" si="528"/>
        <v>5</v>
      </c>
      <c r="T4838">
        <f t="shared" si="529"/>
        <v>5</v>
      </c>
      <c r="U4838">
        <f t="shared" si="530"/>
        <v>0</v>
      </c>
      <c r="V4838" t="str">
        <f t="shared" si="531"/>
        <v/>
      </c>
    </row>
    <row r="4839" spans="1:22" x14ac:dyDescent="0.2">
      <c r="A4839" t="s">
        <v>16480</v>
      </c>
      <c r="B4839" t="s">
        <v>215</v>
      </c>
      <c r="C4839">
        <v>123263304</v>
      </c>
      <c r="D4839">
        <v>123263455</v>
      </c>
      <c r="E4839">
        <v>152</v>
      </c>
      <c r="F4839" t="s">
        <v>74</v>
      </c>
      <c r="G4839" t="s">
        <v>1740</v>
      </c>
      <c r="H4839" t="s">
        <v>16481</v>
      </c>
      <c r="I4839">
        <v>3</v>
      </c>
      <c r="J4839">
        <v>1</v>
      </c>
      <c r="K4839">
        <v>2</v>
      </c>
      <c r="L4839">
        <v>0</v>
      </c>
      <c r="M4839">
        <v>0</v>
      </c>
      <c r="N4839">
        <v>0</v>
      </c>
      <c r="O4839" t="str">
        <f t="shared" si="525"/>
        <v/>
      </c>
      <c r="P4839">
        <f>IF(ISERROR(VLOOKUP(G4839,Genes!$A$2:$A$749,1,0)),0,1)</f>
        <v>1</v>
      </c>
      <c r="Q4839">
        <f t="shared" si="526"/>
        <v>0</v>
      </c>
      <c r="R4839">
        <f t="shared" si="527"/>
        <v>1</v>
      </c>
      <c r="S4839">
        <f t="shared" si="528"/>
        <v>6</v>
      </c>
      <c r="T4839">
        <f t="shared" si="529"/>
        <v>6</v>
      </c>
      <c r="U4839">
        <f t="shared" si="530"/>
        <v>0</v>
      </c>
      <c r="V4839" t="str">
        <f t="shared" si="531"/>
        <v/>
      </c>
    </row>
    <row r="4840" spans="1:22" x14ac:dyDescent="0.2">
      <c r="A4840" t="s">
        <v>16482</v>
      </c>
      <c r="B4840" t="s">
        <v>215</v>
      </c>
      <c r="C4840">
        <v>123260340</v>
      </c>
      <c r="D4840">
        <v>123260461</v>
      </c>
      <c r="E4840">
        <v>122</v>
      </c>
      <c r="F4840" t="s">
        <v>74</v>
      </c>
      <c r="G4840" t="s">
        <v>1740</v>
      </c>
      <c r="H4840" t="s">
        <v>16483</v>
      </c>
      <c r="I4840">
        <v>3</v>
      </c>
      <c r="J4840">
        <v>1</v>
      </c>
      <c r="K4840">
        <v>2</v>
      </c>
      <c r="L4840">
        <v>0</v>
      </c>
      <c r="M4840">
        <v>0</v>
      </c>
      <c r="N4840">
        <v>0</v>
      </c>
      <c r="O4840" t="str">
        <f t="shared" si="525"/>
        <v/>
      </c>
      <c r="P4840">
        <f>IF(ISERROR(VLOOKUP(G4840,Genes!$A$2:$A$749,1,0)),0,1)</f>
        <v>1</v>
      </c>
      <c r="Q4840">
        <f t="shared" si="526"/>
        <v>0</v>
      </c>
      <c r="R4840">
        <f t="shared" si="527"/>
        <v>1</v>
      </c>
      <c r="S4840">
        <f t="shared" si="528"/>
        <v>7</v>
      </c>
      <c r="T4840">
        <f t="shared" si="529"/>
        <v>7</v>
      </c>
      <c r="U4840">
        <f t="shared" si="530"/>
        <v>0</v>
      </c>
      <c r="V4840" t="str">
        <f t="shared" si="531"/>
        <v/>
      </c>
    </row>
    <row r="4841" spans="1:22" x14ac:dyDescent="0.2">
      <c r="A4841" t="s">
        <v>16484</v>
      </c>
      <c r="B4841" t="s">
        <v>215</v>
      </c>
      <c r="C4841">
        <v>123258009</v>
      </c>
      <c r="D4841">
        <v>123258119</v>
      </c>
      <c r="E4841">
        <v>111</v>
      </c>
      <c r="F4841" t="s">
        <v>74</v>
      </c>
      <c r="G4841" t="s">
        <v>1740</v>
      </c>
      <c r="H4841" t="s">
        <v>16485</v>
      </c>
      <c r="I4841">
        <v>2</v>
      </c>
      <c r="J4841">
        <v>0</v>
      </c>
      <c r="K4841">
        <v>2</v>
      </c>
      <c r="L4841">
        <v>0</v>
      </c>
      <c r="M4841">
        <v>0</v>
      </c>
      <c r="N4841">
        <v>0</v>
      </c>
      <c r="O4841" t="str">
        <f t="shared" si="525"/>
        <v/>
      </c>
      <c r="P4841">
        <f>IF(ISERROR(VLOOKUP(G4841,Genes!$A$2:$A$749,1,0)),0,1)</f>
        <v>1</v>
      </c>
      <c r="Q4841">
        <f t="shared" si="526"/>
        <v>0</v>
      </c>
      <c r="R4841">
        <f t="shared" si="527"/>
        <v>1</v>
      </c>
      <c r="S4841">
        <f t="shared" si="528"/>
        <v>8</v>
      </c>
      <c r="T4841">
        <f t="shared" si="529"/>
        <v>8</v>
      </c>
      <c r="U4841">
        <f t="shared" si="530"/>
        <v>0</v>
      </c>
      <c r="V4841" t="str">
        <f t="shared" si="531"/>
        <v/>
      </c>
    </row>
    <row r="4842" spans="1:22" x14ac:dyDescent="0.2">
      <c r="A4842" t="s">
        <v>16486</v>
      </c>
      <c r="B4842" t="s">
        <v>215</v>
      </c>
      <c r="C4842">
        <v>123256046</v>
      </c>
      <c r="D4842">
        <v>123256236</v>
      </c>
      <c r="E4842">
        <v>191</v>
      </c>
      <c r="F4842" t="s">
        <v>74</v>
      </c>
      <c r="G4842" t="s">
        <v>1740</v>
      </c>
      <c r="H4842" t="s">
        <v>16487</v>
      </c>
      <c r="I4842">
        <v>3</v>
      </c>
      <c r="J4842">
        <v>1</v>
      </c>
      <c r="K4842">
        <v>2</v>
      </c>
      <c r="L4842">
        <v>0</v>
      </c>
      <c r="M4842">
        <v>0</v>
      </c>
      <c r="N4842">
        <v>0</v>
      </c>
      <c r="O4842" t="str">
        <f t="shared" si="525"/>
        <v/>
      </c>
      <c r="P4842">
        <f>IF(ISERROR(VLOOKUP(G4842,Genes!$A$2:$A$749,1,0)),0,1)</f>
        <v>1</v>
      </c>
      <c r="Q4842">
        <f t="shared" si="526"/>
        <v>0</v>
      </c>
      <c r="R4842">
        <f t="shared" si="527"/>
        <v>1</v>
      </c>
      <c r="S4842">
        <f t="shared" si="528"/>
        <v>9</v>
      </c>
      <c r="T4842">
        <f t="shared" si="529"/>
        <v>9</v>
      </c>
      <c r="U4842">
        <f t="shared" si="530"/>
        <v>0</v>
      </c>
      <c r="V4842" t="str">
        <f t="shared" si="531"/>
        <v/>
      </c>
    </row>
    <row r="4843" spans="1:22" x14ac:dyDescent="0.2">
      <c r="A4843" t="s">
        <v>16488</v>
      </c>
      <c r="B4843" t="s">
        <v>215</v>
      </c>
      <c r="C4843">
        <v>123247505</v>
      </c>
      <c r="D4843">
        <v>123247627</v>
      </c>
      <c r="E4843">
        <v>123</v>
      </c>
      <c r="F4843" t="s">
        <v>74</v>
      </c>
      <c r="G4843" t="s">
        <v>1740</v>
      </c>
      <c r="H4843" t="s">
        <v>16489</v>
      </c>
      <c r="I4843">
        <v>3</v>
      </c>
      <c r="J4843">
        <v>1</v>
      </c>
      <c r="K4843">
        <v>2</v>
      </c>
      <c r="L4843">
        <v>0</v>
      </c>
      <c r="M4843">
        <v>0</v>
      </c>
      <c r="N4843">
        <v>0</v>
      </c>
      <c r="O4843" t="str">
        <f t="shared" si="525"/>
        <v/>
      </c>
      <c r="P4843">
        <f>IF(ISERROR(VLOOKUP(G4843,Genes!$A$2:$A$749,1,0)),0,1)</f>
        <v>1</v>
      </c>
      <c r="Q4843">
        <f t="shared" si="526"/>
        <v>0</v>
      </c>
      <c r="R4843">
        <f t="shared" si="527"/>
        <v>1</v>
      </c>
      <c r="S4843">
        <f t="shared" si="528"/>
        <v>10</v>
      </c>
      <c r="T4843">
        <f t="shared" si="529"/>
        <v>10</v>
      </c>
      <c r="U4843">
        <f t="shared" si="530"/>
        <v>0</v>
      </c>
      <c r="V4843" t="str">
        <f t="shared" si="531"/>
        <v/>
      </c>
    </row>
    <row r="4844" spans="1:22" x14ac:dyDescent="0.2">
      <c r="A4844" t="s">
        <v>16490</v>
      </c>
      <c r="B4844" t="s">
        <v>215</v>
      </c>
      <c r="C4844">
        <v>123246868</v>
      </c>
      <c r="D4844">
        <v>123246938</v>
      </c>
      <c r="E4844">
        <v>71</v>
      </c>
      <c r="F4844" t="s">
        <v>74</v>
      </c>
      <c r="G4844" t="s">
        <v>1740</v>
      </c>
      <c r="H4844" t="s">
        <v>16491</v>
      </c>
      <c r="I4844">
        <v>2</v>
      </c>
      <c r="J4844">
        <v>0</v>
      </c>
      <c r="K4844">
        <v>2</v>
      </c>
      <c r="L4844">
        <v>0</v>
      </c>
      <c r="M4844">
        <v>0</v>
      </c>
      <c r="N4844">
        <v>0</v>
      </c>
      <c r="O4844" t="str">
        <f t="shared" si="525"/>
        <v/>
      </c>
      <c r="P4844">
        <f>IF(ISERROR(VLOOKUP(G4844,Genes!$A$2:$A$749,1,0)),0,1)</f>
        <v>1</v>
      </c>
      <c r="Q4844">
        <f t="shared" si="526"/>
        <v>0</v>
      </c>
      <c r="R4844">
        <f t="shared" si="527"/>
        <v>1</v>
      </c>
      <c r="S4844">
        <f t="shared" si="528"/>
        <v>11</v>
      </c>
      <c r="T4844">
        <f t="shared" si="529"/>
        <v>11</v>
      </c>
      <c r="U4844">
        <f t="shared" si="530"/>
        <v>0</v>
      </c>
      <c r="V4844" t="str">
        <f t="shared" si="531"/>
        <v/>
      </c>
    </row>
    <row r="4845" spans="1:22" x14ac:dyDescent="0.2">
      <c r="A4845" t="s">
        <v>16492</v>
      </c>
      <c r="B4845" t="s">
        <v>215</v>
      </c>
      <c r="C4845">
        <v>123353223</v>
      </c>
      <c r="D4845">
        <v>123353331</v>
      </c>
      <c r="E4845">
        <v>109</v>
      </c>
      <c r="F4845" t="s">
        <v>74</v>
      </c>
      <c r="G4845" t="s">
        <v>1740</v>
      </c>
      <c r="H4845" t="s">
        <v>16493</v>
      </c>
      <c r="I4845">
        <v>2</v>
      </c>
      <c r="J4845">
        <v>0</v>
      </c>
      <c r="K4845">
        <v>2</v>
      </c>
      <c r="L4845">
        <v>0</v>
      </c>
      <c r="M4845">
        <v>0</v>
      </c>
      <c r="N4845">
        <v>0</v>
      </c>
      <c r="O4845" t="str">
        <f t="shared" si="525"/>
        <v/>
      </c>
      <c r="P4845">
        <f>IF(ISERROR(VLOOKUP(G4845,Genes!$A$2:$A$749,1,0)),0,1)</f>
        <v>1</v>
      </c>
      <c r="Q4845">
        <f t="shared" si="526"/>
        <v>0</v>
      </c>
      <c r="R4845">
        <f t="shared" si="527"/>
        <v>1</v>
      </c>
      <c r="S4845">
        <f t="shared" si="528"/>
        <v>12</v>
      </c>
      <c r="T4845">
        <f t="shared" si="529"/>
        <v>12</v>
      </c>
      <c r="U4845">
        <f t="shared" si="530"/>
        <v>0</v>
      </c>
      <c r="V4845" t="str">
        <f t="shared" si="531"/>
        <v/>
      </c>
    </row>
    <row r="4846" spans="1:22" x14ac:dyDescent="0.2">
      <c r="A4846" t="s">
        <v>16494</v>
      </c>
      <c r="B4846" t="s">
        <v>215</v>
      </c>
      <c r="C4846">
        <v>123244909</v>
      </c>
      <c r="D4846">
        <v>123245046</v>
      </c>
      <c r="E4846">
        <v>138</v>
      </c>
      <c r="F4846" t="s">
        <v>74</v>
      </c>
      <c r="G4846" t="s">
        <v>1740</v>
      </c>
      <c r="H4846" t="s">
        <v>16495</v>
      </c>
      <c r="I4846">
        <v>3</v>
      </c>
      <c r="J4846">
        <v>1</v>
      </c>
      <c r="K4846">
        <v>2</v>
      </c>
      <c r="L4846">
        <v>0</v>
      </c>
      <c r="M4846">
        <v>0</v>
      </c>
      <c r="N4846">
        <v>0</v>
      </c>
      <c r="O4846" t="str">
        <f t="shared" si="525"/>
        <v/>
      </c>
      <c r="P4846">
        <f>IF(ISERROR(VLOOKUP(G4846,Genes!$A$2:$A$749,1,0)),0,1)</f>
        <v>1</v>
      </c>
      <c r="Q4846">
        <f t="shared" si="526"/>
        <v>0</v>
      </c>
      <c r="R4846">
        <f t="shared" si="527"/>
        <v>1</v>
      </c>
      <c r="S4846">
        <f t="shared" si="528"/>
        <v>13</v>
      </c>
      <c r="T4846">
        <f t="shared" si="529"/>
        <v>13</v>
      </c>
      <c r="U4846">
        <f t="shared" si="530"/>
        <v>0</v>
      </c>
      <c r="V4846" t="str">
        <f t="shared" si="531"/>
        <v/>
      </c>
    </row>
    <row r="4847" spans="1:22" x14ac:dyDescent="0.2">
      <c r="A4847" t="s">
        <v>16496</v>
      </c>
      <c r="B4847" t="s">
        <v>215</v>
      </c>
      <c r="C4847">
        <v>123243212</v>
      </c>
      <c r="D4847">
        <v>123243317</v>
      </c>
      <c r="E4847">
        <v>106</v>
      </c>
      <c r="F4847" t="s">
        <v>74</v>
      </c>
      <c r="G4847" t="s">
        <v>1740</v>
      </c>
      <c r="H4847" t="s">
        <v>16497</v>
      </c>
      <c r="I4847">
        <v>2</v>
      </c>
      <c r="J4847">
        <v>0</v>
      </c>
      <c r="K4847">
        <v>2</v>
      </c>
      <c r="L4847">
        <v>0</v>
      </c>
      <c r="M4847">
        <v>0</v>
      </c>
      <c r="N4847">
        <v>0</v>
      </c>
      <c r="O4847" t="str">
        <f t="shared" si="525"/>
        <v/>
      </c>
      <c r="P4847">
        <f>IF(ISERROR(VLOOKUP(G4847,Genes!$A$2:$A$749,1,0)),0,1)</f>
        <v>1</v>
      </c>
      <c r="Q4847">
        <f t="shared" si="526"/>
        <v>0</v>
      </c>
      <c r="R4847">
        <f t="shared" si="527"/>
        <v>1</v>
      </c>
      <c r="S4847">
        <f t="shared" si="528"/>
        <v>14</v>
      </c>
      <c r="T4847">
        <f t="shared" si="529"/>
        <v>14</v>
      </c>
      <c r="U4847">
        <f t="shared" si="530"/>
        <v>0</v>
      </c>
      <c r="V4847" t="str">
        <f t="shared" si="531"/>
        <v/>
      </c>
    </row>
    <row r="4848" spans="1:22" x14ac:dyDescent="0.2">
      <c r="A4848" t="s">
        <v>16498</v>
      </c>
      <c r="B4848" t="s">
        <v>215</v>
      </c>
      <c r="C4848">
        <v>123241686</v>
      </c>
      <c r="D4848">
        <v>123241691</v>
      </c>
      <c r="E4848">
        <v>6</v>
      </c>
      <c r="F4848" t="s">
        <v>74</v>
      </c>
      <c r="G4848" t="s">
        <v>1740</v>
      </c>
      <c r="H4848" t="s">
        <v>16499</v>
      </c>
      <c r="I4848">
        <v>2</v>
      </c>
      <c r="J4848">
        <v>1</v>
      </c>
      <c r="K4848">
        <v>0</v>
      </c>
      <c r="L4848">
        <v>0</v>
      </c>
      <c r="M4848">
        <v>1</v>
      </c>
      <c r="N4848">
        <v>0</v>
      </c>
      <c r="O4848" t="str">
        <f t="shared" si="525"/>
        <v/>
      </c>
      <c r="P4848">
        <f>IF(ISERROR(VLOOKUP(G4848,Genes!$A$2:$A$749,1,0)),0,1)</f>
        <v>1</v>
      </c>
      <c r="Q4848">
        <f t="shared" si="526"/>
        <v>0</v>
      </c>
      <c r="R4848">
        <f t="shared" si="527"/>
        <v>1</v>
      </c>
      <c r="S4848">
        <f t="shared" si="528"/>
        <v>15</v>
      </c>
      <c r="T4848">
        <f t="shared" si="529"/>
        <v>15</v>
      </c>
      <c r="U4848">
        <f t="shared" si="530"/>
        <v>0</v>
      </c>
      <c r="V4848" t="str">
        <f t="shared" si="531"/>
        <v/>
      </c>
    </row>
    <row r="4849" spans="1:22" x14ac:dyDescent="0.2">
      <c r="A4849" t="s">
        <v>16500</v>
      </c>
      <c r="B4849" t="s">
        <v>215</v>
      </c>
      <c r="C4849">
        <v>123239565</v>
      </c>
      <c r="D4849">
        <v>123239627</v>
      </c>
      <c r="E4849">
        <v>63</v>
      </c>
      <c r="F4849" t="s">
        <v>74</v>
      </c>
      <c r="G4849" t="s">
        <v>1740</v>
      </c>
      <c r="H4849" t="s">
        <v>16501</v>
      </c>
      <c r="I4849">
        <v>5</v>
      </c>
      <c r="J4849">
        <v>0</v>
      </c>
      <c r="K4849">
        <v>2</v>
      </c>
      <c r="L4849">
        <v>1</v>
      </c>
      <c r="M4849">
        <v>1</v>
      </c>
      <c r="N4849">
        <v>1</v>
      </c>
      <c r="O4849" t="str">
        <f t="shared" si="525"/>
        <v/>
      </c>
      <c r="P4849">
        <f>IF(ISERROR(VLOOKUP(G4849,Genes!$A$2:$A$749,1,0)),0,1)</f>
        <v>1</v>
      </c>
      <c r="Q4849">
        <f t="shared" si="526"/>
        <v>0</v>
      </c>
      <c r="R4849">
        <f t="shared" si="527"/>
        <v>1</v>
      </c>
      <c r="S4849">
        <f t="shared" si="528"/>
        <v>16</v>
      </c>
      <c r="T4849">
        <f t="shared" si="529"/>
        <v>16</v>
      </c>
      <c r="U4849">
        <f t="shared" si="530"/>
        <v>0</v>
      </c>
      <c r="V4849" t="str">
        <f t="shared" si="531"/>
        <v/>
      </c>
    </row>
    <row r="4850" spans="1:22" x14ac:dyDescent="0.2">
      <c r="A4850" t="s">
        <v>16502</v>
      </c>
      <c r="B4850" t="s">
        <v>215</v>
      </c>
      <c r="C4850">
        <v>123239371</v>
      </c>
      <c r="D4850">
        <v>123239535</v>
      </c>
      <c r="E4850">
        <v>165</v>
      </c>
      <c r="F4850" t="s">
        <v>74</v>
      </c>
      <c r="G4850" t="s">
        <v>1740</v>
      </c>
      <c r="H4850" t="s">
        <v>16503</v>
      </c>
      <c r="I4850">
        <v>5</v>
      </c>
      <c r="J4850">
        <v>1</v>
      </c>
      <c r="K4850">
        <v>2</v>
      </c>
      <c r="L4850">
        <v>1</v>
      </c>
      <c r="M4850">
        <v>1</v>
      </c>
      <c r="N4850">
        <v>0</v>
      </c>
      <c r="O4850" t="str">
        <f t="shared" si="525"/>
        <v/>
      </c>
      <c r="P4850">
        <f>IF(ISERROR(VLOOKUP(G4850,Genes!$A$2:$A$749,1,0)),0,1)</f>
        <v>1</v>
      </c>
      <c r="Q4850">
        <f t="shared" si="526"/>
        <v>0</v>
      </c>
      <c r="R4850">
        <f t="shared" si="527"/>
        <v>1</v>
      </c>
      <c r="S4850">
        <f t="shared" si="528"/>
        <v>17</v>
      </c>
      <c r="T4850">
        <f t="shared" si="529"/>
        <v>17</v>
      </c>
      <c r="U4850">
        <f t="shared" si="530"/>
        <v>0</v>
      </c>
      <c r="V4850" t="str">
        <f t="shared" si="531"/>
        <v/>
      </c>
    </row>
    <row r="4851" spans="1:22" x14ac:dyDescent="0.2">
      <c r="A4851" t="s">
        <v>16504</v>
      </c>
      <c r="B4851" t="s">
        <v>215</v>
      </c>
      <c r="C4851">
        <v>123239095</v>
      </c>
      <c r="D4851">
        <v>123239184</v>
      </c>
      <c r="E4851">
        <v>90</v>
      </c>
      <c r="F4851" t="s">
        <v>74</v>
      </c>
      <c r="G4851" t="s">
        <v>1740</v>
      </c>
      <c r="H4851" t="s">
        <v>16505</v>
      </c>
      <c r="I4851">
        <v>2</v>
      </c>
      <c r="J4851">
        <v>0</v>
      </c>
      <c r="K4851">
        <v>2</v>
      </c>
      <c r="L4851">
        <v>0</v>
      </c>
      <c r="M4851">
        <v>0</v>
      </c>
      <c r="N4851">
        <v>0</v>
      </c>
      <c r="O4851" t="str">
        <f t="shared" si="525"/>
        <v/>
      </c>
      <c r="P4851">
        <f>IF(ISERROR(VLOOKUP(G4851,Genes!$A$2:$A$749,1,0)),0,1)</f>
        <v>1</v>
      </c>
      <c r="Q4851">
        <f t="shared" si="526"/>
        <v>0</v>
      </c>
      <c r="R4851">
        <f t="shared" si="527"/>
        <v>1</v>
      </c>
      <c r="S4851">
        <f t="shared" si="528"/>
        <v>18</v>
      </c>
      <c r="T4851">
        <f t="shared" si="529"/>
        <v>18</v>
      </c>
      <c r="U4851">
        <f t="shared" si="530"/>
        <v>0</v>
      </c>
      <c r="V4851" t="str">
        <f t="shared" si="531"/>
        <v/>
      </c>
    </row>
    <row r="4852" spans="1:22" x14ac:dyDescent="0.2">
      <c r="A4852" t="s">
        <v>16506</v>
      </c>
      <c r="B4852" t="s">
        <v>215</v>
      </c>
      <c r="C4852">
        <v>123324952</v>
      </c>
      <c r="D4852">
        <v>123325218</v>
      </c>
      <c r="E4852">
        <v>267</v>
      </c>
      <c r="F4852" t="s">
        <v>74</v>
      </c>
      <c r="G4852" t="s">
        <v>1740</v>
      </c>
      <c r="H4852" t="s">
        <v>16507</v>
      </c>
      <c r="I4852">
        <v>4</v>
      </c>
      <c r="J4852">
        <v>2</v>
      </c>
      <c r="K4852">
        <v>2</v>
      </c>
      <c r="L4852">
        <v>0</v>
      </c>
      <c r="M4852">
        <v>0</v>
      </c>
      <c r="N4852">
        <v>0</v>
      </c>
      <c r="O4852" t="str">
        <f t="shared" si="525"/>
        <v/>
      </c>
      <c r="P4852">
        <f>IF(ISERROR(VLOOKUP(G4852,Genes!$A$2:$A$749,1,0)),0,1)</f>
        <v>1</v>
      </c>
      <c r="Q4852">
        <f t="shared" si="526"/>
        <v>0</v>
      </c>
      <c r="R4852">
        <f t="shared" si="527"/>
        <v>1</v>
      </c>
      <c r="S4852">
        <f t="shared" si="528"/>
        <v>19</v>
      </c>
      <c r="T4852">
        <f t="shared" si="529"/>
        <v>19</v>
      </c>
      <c r="U4852">
        <f t="shared" si="530"/>
        <v>0</v>
      </c>
      <c r="V4852" t="str">
        <f t="shared" si="531"/>
        <v/>
      </c>
    </row>
    <row r="4853" spans="1:22" x14ac:dyDescent="0.2">
      <c r="A4853" t="s">
        <v>16508</v>
      </c>
      <c r="B4853" t="s">
        <v>215</v>
      </c>
      <c r="C4853">
        <v>123324016</v>
      </c>
      <c r="D4853">
        <v>123324093</v>
      </c>
      <c r="E4853">
        <v>78</v>
      </c>
      <c r="F4853" t="s">
        <v>74</v>
      </c>
      <c r="G4853" t="s">
        <v>1740</v>
      </c>
      <c r="H4853" t="s">
        <v>16509</v>
      </c>
      <c r="I4853">
        <v>2</v>
      </c>
      <c r="J4853">
        <v>0</v>
      </c>
      <c r="K4853">
        <v>2</v>
      </c>
      <c r="L4853">
        <v>0</v>
      </c>
      <c r="M4853">
        <v>0</v>
      </c>
      <c r="N4853">
        <v>0</v>
      </c>
      <c r="O4853" t="str">
        <f t="shared" si="525"/>
        <v/>
      </c>
      <c r="P4853">
        <f>IF(ISERROR(VLOOKUP(G4853,Genes!$A$2:$A$749,1,0)),0,1)</f>
        <v>1</v>
      </c>
      <c r="Q4853">
        <f t="shared" si="526"/>
        <v>0</v>
      </c>
      <c r="R4853">
        <f t="shared" si="527"/>
        <v>1</v>
      </c>
      <c r="S4853">
        <f t="shared" si="528"/>
        <v>20</v>
      </c>
      <c r="T4853">
        <f t="shared" si="529"/>
        <v>20</v>
      </c>
      <c r="U4853">
        <f t="shared" si="530"/>
        <v>0</v>
      </c>
      <c r="V4853" t="str">
        <f t="shared" si="531"/>
        <v/>
      </c>
    </row>
    <row r="4854" spans="1:22" x14ac:dyDescent="0.2">
      <c r="A4854" t="s">
        <v>16510</v>
      </c>
      <c r="B4854" t="s">
        <v>215</v>
      </c>
      <c r="C4854">
        <v>123310804</v>
      </c>
      <c r="D4854">
        <v>123310973</v>
      </c>
      <c r="E4854">
        <v>170</v>
      </c>
      <c r="F4854" t="s">
        <v>74</v>
      </c>
      <c r="G4854" t="s">
        <v>1740</v>
      </c>
      <c r="H4854" t="s">
        <v>16511</v>
      </c>
      <c r="I4854">
        <v>3</v>
      </c>
      <c r="J4854">
        <v>1</v>
      </c>
      <c r="K4854">
        <v>2</v>
      </c>
      <c r="L4854">
        <v>0</v>
      </c>
      <c r="M4854">
        <v>0</v>
      </c>
      <c r="N4854">
        <v>0</v>
      </c>
      <c r="O4854" t="str">
        <f t="shared" si="525"/>
        <v/>
      </c>
      <c r="P4854">
        <f>IF(ISERROR(VLOOKUP(G4854,Genes!$A$2:$A$749,1,0)),0,1)</f>
        <v>1</v>
      </c>
      <c r="Q4854">
        <f t="shared" si="526"/>
        <v>0</v>
      </c>
      <c r="R4854">
        <f t="shared" si="527"/>
        <v>1</v>
      </c>
      <c r="S4854">
        <f t="shared" si="528"/>
        <v>21</v>
      </c>
      <c r="T4854">
        <f t="shared" si="529"/>
        <v>21</v>
      </c>
      <c r="U4854">
        <f t="shared" si="530"/>
        <v>0</v>
      </c>
      <c r="V4854" t="str">
        <f t="shared" si="531"/>
        <v/>
      </c>
    </row>
    <row r="4855" spans="1:22" x14ac:dyDescent="0.2">
      <c r="A4855" t="s">
        <v>16512</v>
      </c>
      <c r="B4855" t="s">
        <v>215</v>
      </c>
      <c r="C4855">
        <v>123298106</v>
      </c>
      <c r="D4855">
        <v>123298229</v>
      </c>
      <c r="E4855">
        <v>124</v>
      </c>
      <c r="F4855" t="s">
        <v>74</v>
      </c>
      <c r="G4855" t="s">
        <v>1740</v>
      </c>
      <c r="H4855" t="s">
        <v>16513</v>
      </c>
      <c r="I4855">
        <v>4</v>
      </c>
      <c r="J4855">
        <v>1</v>
      </c>
      <c r="K4855">
        <v>2</v>
      </c>
      <c r="L4855">
        <v>0</v>
      </c>
      <c r="M4855">
        <v>0</v>
      </c>
      <c r="N4855">
        <v>1</v>
      </c>
      <c r="O4855" t="str">
        <f t="shared" si="525"/>
        <v/>
      </c>
      <c r="P4855">
        <f>IF(ISERROR(VLOOKUP(G4855,Genes!$A$2:$A$749,1,0)),0,1)</f>
        <v>1</v>
      </c>
      <c r="Q4855">
        <f t="shared" si="526"/>
        <v>0</v>
      </c>
      <c r="R4855">
        <f t="shared" si="527"/>
        <v>1</v>
      </c>
      <c r="S4855">
        <f t="shared" si="528"/>
        <v>22</v>
      </c>
      <c r="T4855">
        <f t="shared" si="529"/>
        <v>22</v>
      </c>
      <c r="U4855">
        <f t="shared" si="530"/>
        <v>0</v>
      </c>
      <c r="V4855" t="str">
        <f t="shared" si="531"/>
        <v/>
      </c>
    </row>
    <row r="4856" spans="1:22" x14ac:dyDescent="0.2">
      <c r="A4856" t="s">
        <v>16514</v>
      </c>
      <c r="B4856" t="s">
        <v>215</v>
      </c>
      <c r="C4856">
        <v>123286243</v>
      </c>
      <c r="D4856">
        <v>123286266</v>
      </c>
      <c r="E4856">
        <v>24</v>
      </c>
      <c r="F4856" t="s">
        <v>74</v>
      </c>
      <c r="G4856" t="s">
        <v>1740</v>
      </c>
      <c r="H4856" t="s">
        <v>16515</v>
      </c>
      <c r="I4856">
        <v>0</v>
      </c>
      <c r="J4856">
        <v>0</v>
      </c>
      <c r="K4856">
        <v>0</v>
      </c>
      <c r="L4856">
        <v>0</v>
      </c>
      <c r="M4856">
        <v>0</v>
      </c>
      <c r="N4856">
        <v>0</v>
      </c>
      <c r="O4856" t="str">
        <f t="shared" si="525"/>
        <v/>
      </c>
      <c r="P4856">
        <f>IF(ISERROR(VLOOKUP(G4856,Genes!$A$2:$A$749,1,0)),0,1)</f>
        <v>1</v>
      </c>
      <c r="Q4856">
        <f t="shared" si="526"/>
        <v>0</v>
      </c>
      <c r="R4856">
        <f t="shared" si="527"/>
        <v>0</v>
      </c>
      <c r="S4856">
        <f t="shared" si="528"/>
        <v>22</v>
      </c>
      <c r="T4856">
        <f t="shared" si="529"/>
        <v>23</v>
      </c>
      <c r="U4856">
        <f t="shared" si="530"/>
        <v>0</v>
      </c>
      <c r="V4856" t="str">
        <f t="shared" si="531"/>
        <v/>
      </c>
    </row>
    <row r="4857" spans="1:22" x14ac:dyDescent="0.2">
      <c r="A4857" t="s">
        <v>16516</v>
      </c>
      <c r="B4857" t="s">
        <v>215</v>
      </c>
      <c r="C4857">
        <v>123285669</v>
      </c>
      <c r="D4857">
        <v>123285708</v>
      </c>
      <c r="E4857">
        <v>40</v>
      </c>
      <c r="F4857" t="s">
        <v>74</v>
      </c>
      <c r="G4857" t="s">
        <v>1740</v>
      </c>
      <c r="H4857" t="s">
        <v>16517</v>
      </c>
      <c r="I4857">
        <v>0</v>
      </c>
      <c r="J4857">
        <v>0</v>
      </c>
      <c r="K4857">
        <v>0</v>
      </c>
      <c r="L4857">
        <v>0</v>
      </c>
      <c r="M4857">
        <v>0</v>
      </c>
      <c r="N4857">
        <v>0</v>
      </c>
      <c r="O4857" t="str">
        <f t="shared" si="525"/>
        <v/>
      </c>
      <c r="P4857">
        <f>IF(ISERROR(VLOOKUP(G4857,Genes!$A$2:$A$749,1,0)),0,1)</f>
        <v>1</v>
      </c>
      <c r="Q4857">
        <f t="shared" si="526"/>
        <v>0</v>
      </c>
      <c r="R4857">
        <f t="shared" si="527"/>
        <v>0</v>
      </c>
      <c r="S4857">
        <f t="shared" si="528"/>
        <v>22</v>
      </c>
      <c r="T4857">
        <f t="shared" si="529"/>
        <v>24</v>
      </c>
      <c r="U4857">
        <f t="shared" si="530"/>
        <v>0</v>
      </c>
      <c r="V4857" t="str">
        <f t="shared" si="531"/>
        <v/>
      </c>
    </row>
    <row r="4858" spans="1:22" x14ac:dyDescent="0.2">
      <c r="A4858" t="s">
        <v>16518</v>
      </c>
      <c r="B4858" t="s">
        <v>215</v>
      </c>
      <c r="C4858">
        <v>123279493</v>
      </c>
      <c r="D4858">
        <v>123279683</v>
      </c>
      <c r="E4858">
        <v>191</v>
      </c>
      <c r="F4858" t="s">
        <v>74</v>
      </c>
      <c r="G4858" t="s">
        <v>1740</v>
      </c>
      <c r="H4858" t="s">
        <v>16519</v>
      </c>
      <c r="I4858">
        <v>3</v>
      </c>
      <c r="J4858">
        <v>1</v>
      </c>
      <c r="K4858">
        <v>2</v>
      </c>
      <c r="L4858">
        <v>0</v>
      </c>
      <c r="M4858">
        <v>0</v>
      </c>
      <c r="N4858">
        <v>0</v>
      </c>
      <c r="O4858" t="str">
        <f t="shared" si="525"/>
        <v>FGFR2</v>
      </c>
      <c r="P4858">
        <f>IF(ISERROR(VLOOKUP(G4858,Genes!$A$2:$A$749,1,0)),0,1)</f>
        <v>1</v>
      </c>
      <c r="Q4858">
        <f t="shared" si="526"/>
        <v>0</v>
      </c>
      <c r="R4858">
        <f t="shared" si="527"/>
        <v>1</v>
      </c>
      <c r="S4858">
        <f t="shared" si="528"/>
        <v>23</v>
      </c>
      <c r="T4858">
        <f t="shared" si="529"/>
        <v>25</v>
      </c>
      <c r="U4858">
        <f t="shared" si="530"/>
        <v>1</v>
      </c>
      <c r="V4858">
        <f t="shared" si="531"/>
        <v>0.92</v>
      </c>
    </row>
    <row r="4859" spans="1:22" x14ac:dyDescent="0.2">
      <c r="A4859" t="s">
        <v>16520</v>
      </c>
      <c r="B4859" t="s">
        <v>247</v>
      </c>
      <c r="C4859">
        <v>1795662</v>
      </c>
      <c r="D4859">
        <v>1795770</v>
      </c>
      <c r="E4859">
        <v>109</v>
      </c>
      <c r="F4859" t="s">
        <v>66</v>
      </c>
      <c r="G4859" t="s">
        <v>1747</v>
      </c>
      <c r="H4859" t="s">
        <v>16521</v>
      </c>
      <c r="I4859">
        <v>2</v>
      </c>
      <c r="J4859">
        <v>0</v>
      </c>
      <c r="K4859">
        <v>2</v>
      </c>
      <c r="L4859">
        <v>0</v>
      </c>
      <c r="M4859">
        <v>0</v>
      </c>
      <c r="N4859">
        <v>0</v>
      </c>
      <c r="O4859" t="str">
        <f t="shared" si="525"/>
        <v/>
      </c>
      <c r="P4859">
        <f>IF(ISERROR(VLOOKUP(G4859,Genes!$A$2:$A$749,1,0)),0,1)</f>
        <v>1</v>
      </c>
      <c r="Q4859">
        <f t="shared" si="526"/>
        <v>1</v>
      </c>
      <c r="R4859">
        <f t="shared" si="527"/>
        <v>1</v>
      </c>
      <c r="S4859">
        <f t="shared" si="528"/>
        <v>1</v>
      </c>
      <c r="T4859">
        <f t="shared" si="529"/>
        <v>1</v>
      </c>
      <c r="U4859">
        <f t="shared" si="530"/>
        <v>0</v>
      </c>
      <c r="V4859" t="str">
        <f t="shared" si="531"/>
        <v/>
      </c>
    </row>
    <row r="4860" spans="1:22" x14ac:dyDescent="0.2">
      <c r="A4860" t="s">
        <v>16522</v>
      </c>
      <c r="B4860" t="s">
        <v>247</v>
      </c>
      <c r="C4860">
        <v>1806057</v>
      </c>
      <c r="D4860">
        <v>1806253</v>
      </c>
      <c r="E4860">
        <v>197</v>
      </c>
      <c r="F4860" t="s">
        <v>66</v>
      </c>
      <c r="G4860" t="s">
        <v>1747</v>
      </c>
      <c r="H4860" t="s">
        <v>16523</v>
      </c>
      <c r="I4860">
        <v>3</v>
      </c>
      <c r="J4860">
        <v>1</v>
      </c>
      <c r="K4860">
        <v>2</v>
      </c>
      <c r="L4860">
        <v>0</v>
      </c>
      <c r="M4860">
        <v>0</v>
      </c>
      <c r="N4860">
        <v>0</v>
      </c>
      <c r="O4860" t="str">
        <f t="shared" si="525"/>
        <v/>
      </c>
      <c r="P4860">
        <f>IF(ISERROR(VLOOKUP(G4860,Genes!$A$2:$A$749,1,0)),0,1)</f>
        <v>1</v>
      </c>
      <c r="Q4860">
        <f t="shared" si="526"/>
        <v>0</v>
      </c>
      <c r="R4860">
        <f t="shared" si="527"/>
        <v>1</v>
      </c>
      <c r="S4860">
        <f t="shared" si="528"/>
        <v>2</v>
      </c>
      <c r="T4860">
        <f t="shared" si="529"/>
        <v>2</v>
      </c>
      <c r="U4860">
        <f t="shared" si="530"/>
        <v>0</v>
      </c>
      <c r="V4860" t="str">
        <f t="shared" si="531"/>
        <v/>
      </c>
    </row>
    <row r="4861" spans="1:22" x14ac:dyDescent="0.2">
      <c r="A4861" t="s">
        <v>16524</v>
      </c>
      <c r="B4861" t="s">
        <v>247</v>
      </c>
      <c r="C4861">
        <v>1806548</v>
      </c>
      <c r="D4861">
        <v>1806696</v>
      </c>
      <c r="E4861">
        <v>149</v>
      </c>
      <c r="F4861" t="s">
        <v>66</v>
      </c>
      <c r="G4861" t="s">
        <v>1747</v>
      </c>
      <c r="H4861" t="s">
        <v>16525</v>
      </c>
      <c r="I4861">
        <v>3</v>
      </c>
      <c r="J4861">
        <v>1</v>
      </c>
      <c r="K4861">
        <v>2</v>
      </c>
      <c r="L4861">
        <v>0</v>
      </c>
      <c r="M4861">
        <v>0</v>
      </c>
      <c r="N4861">
        <v>0</v>
      </c>
      <c r="O4861" t="str">
        <f t="shared" si="525"/>
        <v/>
      </c>
      <c r="P4861">
        <f>IF(ISERROR(VLOOKUP(G4861,Genes!$A$2:$A$749,1,0)),0,1)</f>
        <v>1</v>
      </c>
      <c r="Q4861">
        <f t="shared" si="526"/>
        <v>0</v>
      </c>
      <c r="R4861">
        <f t="shared" si="527"/>
        <v>1</v>
      </c>
      <c r="S4861">
        <f t="shared" si="528"/>
        <v>3</v>
      </c>
      <c r="T4861">
        <f t="shared" si="529"/>
        <v>3</v>
      </c>
      <c r="U4861">
        <f t="shared" si="530"/>
        <v>0</v>
      </c>
      <c r="V4861" t="str">
        <f t="shared" si="531"/>
        <v/>
      </c>
    </row>
    <row r="4862" spans="1:22" x14ac:dyDescent="0.2">
      <c r="A4862" t="s">
        <v>16526</v>
      </c>
      <c r="B4862" t="s">
        <v>247</v>
      </c>
      <c r="C4862">
        <v>1806551</v>
      </c>
      <c r="D4862">
        <v>1806696</v>
      </c>
      <c r="E4862">
        <v>146</v>
      </c>
      <c r="F4862" t="s">
        <v>66</v>
      </c>
      <c r="G4862" t="s">
        <v>1747</v>
      </c>
      <c r="H4862" t="s">
        <v>16527</v>
      </c>
      <c r="I4862">
        <v>3</v>
      </c>
      <c r="J4862">
        <v>1</v>
      </c>
      <c r="K4862">
        <v>2</v>
      </c>
      <c r="L4862">
        <v>0</v>
      </c>
      <c r="M4862">
        <v>0</v>
      </c>
      <c r="N4862">
        <v>0</v>
      </c>
      <c r="O4862" t="str">
        <f t="shared" si="525"/>
        <v/>
      </c>
      <c r="P4862">
        <f>IF(ISERROR(VLOOKUP(G4862,Genes!$A$2:$A$749,1,0)),0,1)</f>
        <v>1</v>
      </c>
      <c r="Q4862">
        <f t="shared" si="526"/>
        <v>0</v>
      </c>
      <c r="R4862">
        <f t="shared" si="527"/>
        <v>1</v>
      </c>
      <c r="S4862">
        <f t="shared" si="528"/>
        <v>4</v>
      </c>
      <c r="T4862">
        <f t="shared" si="529"/>
        <v>4</v>
      </c>
      <c r="U4862">
        <f t="shared" si="530"/>
        <v>0</v>
      </c>
      <c r="V4862" t="str">
        <f t="shared" si="531"/>
        <v/>
      </c>
    </row>
    <row r="4863" spans="1:22" x14ac:dyDescent="0.2">
      <c r="A4863" t="s">
        <v>16528</v>
      </c>
      <c r="B4863" t="s">
        <v>247</v>
      </c>
      <c r="C4863">
        <v>1807082</v>
      </c>
      <c r="D4863">
        <v>1807203</v>
      </c>
      <c r="E4863">
        <v>122</v>
      </c>
      <c r="F4863" t="s">
        <v>66</v>
      </c>
      <c r="G4863" t="s">
        <v>1747</v>
      </c>
      <c r="H4863" t="s">
        <v>16529</v>
      </c>
      <c r="I4863">
        <v>5</v>
      </c>
      <c r="J4863">
        <v>1</v>
      </c>
      <c r="K4863">
        <v>2</v>
      </c>
      <c r="L4863">
        <v>0</v>
      </c>
      <c r="M4863">
        <v>1</v>
      </c>
      <c r="N4863">
        <v>1</v>
      </c>
      <c r="O4863" t="str">
        <f t="shared" si="525"/>
        <v/>
      </c>
      <c r="P4863">
        <f>IF(ISERROR(VLOOKUP(G4863,Genes!$A$2:$A$749,1,0)),0,1)</f>
        <v>1</v>
      </c>
      <c r="Q4863">
        <f t="shared" si="526"/>
        <v>0</v>
      </c>
      <c r="R4863">
        <f t="shared" si="527"/>
        <v>1</v>
      </c>
      <c r="S4863">
        <f t="shared" si="528"/>
        <v>5</v>
      </c>
      <c r="T4863">
        <f t="shared" si="529"/>
        <v>5</v>
      </c>
      <c r="U4863">
        <f t="shared" si="530"/>
        <v>0</v>
      </c>
      <c r="V4863" t="str">
        <f t="shared" si="531"/>
        <v/>
      </c>
    </row>
    <row r="4864" spans="1:22" x14ac:dyDescent="0.2">
      <c r="A4864" t="s">
        <v>16530</v>
      </c>
      <c r="B4864" t="s">
        <v>247</v>
      </c>
      <c r="C4864">
        <v>1807286</v>
      </c>
      <c r="D4864">
        <v>1807396</v>
      </c>
      <c r="E4864">
        <v>111</v>
      </c>
      <c r="F4864" t="s">
        <v>66</v>
      </c>
      <c r="G4864" t="s">
        <v>1747</v>
      </c>
      <c r="H4864" t="s">
        <v>16531</v>
      </c>
      <c r="I4864">
        <v>6</v>
      </c>
      <c r="J4864">
        <v>0</v>
      </c>
      <c r="K4864">
        <v>2</v>
      </c>
      <c r="L4864">
        <v>0</v>
      </c>
      <c r="M4864">
        <v>2</v>
      </c>
      <c r="N4864">
        <v>2</v>
      </c>
      <c r="O4864" t="str">
        <f t="shared" si="525"/>
        <v/>
      </c>
      <c r="P4864">
        <f>IF(ISERROR(VLOOKUP(G4864,Genes!$A$2:$A$749,1,0)),0,1)</f>
        <v>1</v>
      </c>
      <c r="Q4864">
        <f t="shared" si="526"/>
        <v>0</v>
      </c>
      <c r="R4864">
        <f t="shared" si="527"/>
        <v>1</v>
      </c>
      <c r="S4864">
        <f t="shared" si="528"/>
        <v>6</v>
      </c>
      <c r="T4864">
        <f t="shared" si="529"/>
        <v>6</v>
      </c>
      <c r="U4864">
        <f t="shared" si="530"/>
        <v>0</v>
      </c>
      <c r="V4864" t="str">
        <f t="shared" si="531"/>
        <v/>
      </c>
    </row>
    <row r="4865" spans="1:22" x14ac:dyDescent="0.2">
      <c r="A4865" t="s">
        <v>16532</v>
      </c>
      <c r="B4865" t="s">
        <v>247</v>
      </c>
      <c r="C4865">
        <v>1807477</v>
      </c>
      <c r="D4865">
        <v>1807667</v>
      </c>
      <c r="E4865">
        <v>191</v>
      </c>
      <c r="F4865" t="s">
        <v>66</v>
      </c>
      <c r="G4865" t="s">
        <v>1747</v>
      </c>
      <c r="H4865" t="s">
        <v>16533</v>
      </c>
      <c r="I4865">
        <v>7</v>
      </c>
      <c r="J4865">
        <v>1</v>
      </c>
      <c r="K4865">
        <v>2</v>
      </c>
      <c r="L4865">
        <v>0</v>
      </c>
      <c r="M4865">
        <v>2</v>
      </c>
      <c r="N4865">
        <v>2</v>
      </c>
      <c r="O4865" t="str">
        <f t="shared" si="525"/>
        <v/>
      </c>
      <c r="P4865">
        <f>IF(ISERROR(VLOOKUP(G4865,Genes!$A$2:$A$749,1,0)),0,1)</f>
        <v>1</v>
      </c>
      <c r="Q4865">
        <f t="shared" si="526"/>
        <v>0</v>
      </c>
      <c r="R4865">
        <f t="shared" si="527"/>
        <v>1</v>
      </c>
      <c r="S4865">
        <f t="shared" si="528"/>
        <v>7</v>
      </c>
      <c r="T4865">
        <f t="shared" si="529"/>
        <v>7</v>
      </c>
      <c r="U4865">
        <f t="shared" si="530"/>
        <v>0</v>
      </c>
      <c r="V4865" t="str">
        <f t="shared" si="531"/>
        <v/>
      </c>
    </row>
    <row r="4866" spans="1:22" x14ac:dyDescent="0.2">
      <c r="A4866" t="s">
        <v>16534</v>
      </c>
      <c r="B4866" t="s">
        <v>247</v>
      </c>
      <c r="C4866">
        <v>1807778</v>
      </c>
      <c r="D4866">
        <v>1807900</v>
      </c>
      <c r="E4866">
        <v>123</v>
      </c>
      <c r="F4866" t="s">
        <v>66</v>
      </c>
      <c r="G4866" t="s">
        <v>1747</v>
      </c>
      <c r="H4866" t="s">
        <v>16535</v>
      </c>
      <c r="I4866">
        <v>6</v>
      </c>
      <c r="J4866">
        <v>1</v>
      </c>
      <c r="K4866">
        <v>2</v>
      </c>
      <c r="L4866">
        <v>0</v>
      </c>
      <c r="M4866">
        <v>1</v>
      </c>
      <c r="N4866">
        <v>2</v>
      </c>
      <c r="O4866" t="str">
        <f t="shared" ref="O4866:O4929" si="532">IF(U4866=1,G4866,"")</f>
        <v/>
      </c>
      <c r="P4866">
        <f>IF(ISERROR(VLOOKUP(G4866,Genes!$A$2:$A$749,1,0)),0,1)</f>
        <v>1</v>
      </c>
      <c r="Q4866">
        <f t="shared" ref="Q4866:Q4929" si="533">IF(G4866&lt;&gt;G4865,1,0)</f>
        <v>0</v>
      </c>
      <c r="R4866">
        <f t="shared" ref="R4866:R4929" si="534">IF(I4866=0,0,1)</f>
        <v>1</v>
      </c>
      <c r="S4866">
        <f t="shared" ref="S4866:S4929" si="535">IF(Q4866=1,R4866,S4865+R4866)</f>
        <v>8</v>
      </c>
      <c r="T4866">
        <f t="shared" ref="T4866:T4929" si="536">IF(Q4866=1,1,T4865+1)</f>
        <v>8</v>
      </c>
      <c r="U4866">
        <f t="shared" ref="U4866:U4929" si="537">IF(G4866&lt;&gt;G4867,1,0)</f>
        <v>0</v>
      </c>
      <c r="V4866" t="str">
        <f t="shared" ref="V4866:V4929" si="538">IF(U4866=1,S4866/T4866,"")</f>
        <v/>
      </c>
    </row>
    <row r="4867" spans="1:22" x14ac:dyDescent="0.2">
      <c r="A4867" t="s">
        <v>16536</v>
      </c>
      <c r="B4867" t="s">
        <v>247</v>
      </c>
      <c r="C4867">
        <v>1807984</v>
      </c>
      <c r="D4867">
        <v>1808054</v>
      </c>
      <c r="E4867">
        <v>71</v>
      </c>
      <c r="F4867" t="s">
        <v>66</v>
      </c>
      <c r="G4867" t="s">
        <v>1747</v>
      </c>
      <c r="H4867" t="s">
        <v>16537</v>
      </c>
      <c r="I4867">
        <v>4</v>
      </c>
      <c r="J4867">
        <v>0</v>
      </c>
      <c r="K4867">
        <v>2</v>
      </c>
      <c r="L4867">
        <v>0</v>
      </c>
      <c r="M4867">
        <v>1</v>
      </c>
      <c r="N4867">
        <v>1</v>
      </c>
      <c r="O4867" t="str">
        <f t="shared" si="532"/>
        <v/>
      </c>
      <c r="P4867">
        <f>IF(ISERROR(VLOOKUP(G4867,Genes!$A$2:$A$749,1,0)),0,1)</f>
        <v>1</v>
      </c>
      <c r="Q4867">
        <f t="shared" si="533"/>
        <v>0</v>
      </c>
      <c r="R4867">
        <f t="shared" si="534"/>
        <v>1</v>
      </c>
      <c r="S4867">
        <f t="shared" si="535"/>
        <v>9</v>
      </c>
      <c r="T4867">
        <f t="shared" si="536"/>
        <v>9</v>
      </c>
      <c r="U4867">
        <f t="shared" si="537"/>
        <v>0</v>
      </c>
      <c r="V4867" t="str">
        <f t="shared" si="538"/>
        <v/>
      </c>
    </row>
    <row r="4868" spans="1:22" x14ac:dyDescent="0.2">
      <c r="A4868" t="s">
        <v>16538</v>
      </c>
      <c r="B4868" t="s">
        <v>247</v>
      </c>
      <c r="C4868">
        <v>1808273</v>
      </c>
      <c r="D4868">
        <v>1808410</v>
      </c>
      <c r="E4868">
        <v>138</v>
      </c>
      <c r="F4868" t="s">
        <v>66</v>
      </c>
      <c r="G4868" t="s">
        <v>1747</v>
      </c>
      <c r="H4868" t="s">
        <v>16539</v>
      </c>
      <c r="I4868">
        <v>4</v>
      </c>
      <c r="J4868">
        <v>1</v>
      </c>
      <c r="K4868">
        <v>2</v>
      </c>
      <c r="L4868">
        <v>0</v>
      </c>
      <c r="M4868">
        <v>0</v>
      </c>
      <c r="N4868">
        <v>1</v>
      </c>
      <c r="O4868" t="str">
        <f t="shared" si="532"/>
        <v/>
      </c>
      <c r="P4868">
        <f>IF(ISERROR(VLOOKUP(G4868,Genes!$A$2:$A$749,1,0)),0,1)</f>
        <v>1</v>
      </c>
      <c r="Q4868">
        <f t="shared" si="533"/>
        <v>0</v>
      </c>
      <c r="R4868">
        <f t="shared" si="534"/>
        <v>1</v>
      </c>
      <c r="S4868">
        <f t="shared" si="535"/>
        <v>10</v>
      </c>
      <c r="T4868">
        <f t="shared" si="536"/>
        <v>10</v>
      </c>
      <c r="U4868">
        <f t="shared" si="537"/>
        <v>0</v>
      </c>
      <c r="V4868" t="str">
        <f t="shared" si="538"/>
        <v/>
      </c>
    </row>
    <row r="4869" spans="1:22" x14ac:dyDescent="0.2">
      <c r="A4869" t="s">
        <v>16540</v>
      </c>
      <c r="B4869" t="s">
        <v>247</v>
      </c>
      <c r="C4869">
        <v>1808556</v>
      </c>
      <c r="D4869">
        <v>1808661</v>
      </c>
      <c r="E4869">
        <v>106</v>
      </c>
      <c r="F4869" t="s">
        <v>66</v>
      </c>
      <c r="G4869" t="s">
        <v>1747</v>
      </c>
      <c r="H4869" t="s">
        <v>16541</v>
      </c>
      <c r="I4869">
        <v>3</v>
      </c>
      <c r="J4869">
        <v>0</v>
      </c>
      <c r="K4869">
        <v>2</v>
      </c>
      <c r="L4869">
        <v>0</v>
      </c>
      <c r="M4869">
        <v>0</v>
      </c>
      <c r="N4869">
        <v>1</v>
      </c>
      <c r="O4869" t="str">
        <f t="shared" si="532"/>
        <v/>
      </c>
      <c r="P4869">
        <f>IF(ISERROR(VLOOKUP(G4869,Genes!$A$2:$A$749,1,0)),0,1)</f>
        <v>1</v>
      </c>
      <c r="Q4869">
        <f t="shared" si="533"/>
        <v>0</v>
      </c>
      <c r="R4869">
        <f t="shared" si="534"/>
        <v>1</v>
      </c>
      <c r="S4869">
        <f t="shared" si="535"/>
        <v>11</v>
      </c>
      <c r="T4869">
        <f t="shared" si="536"/>
        <v>11</v>
      </c>
      <c r="U4869">
        <f t="shared" si="537"/>
        <v>0</v>
      </c>
      <c r="V4869" t="str">
        <f t="shared" si="538"/>
        <v/>
      </c>
    </row>
    <row r="4870" spans="1:22" x14ac:dyDescent="0.2">
      <c r="A4870" t="s">
        <v>16542</v>
      </c>
      <c r="B4870" t="s">
        <v>247</v>
      </c>
      <c r="C4870">
        <v>1800981</v>
      </c>
      <c r="D4870">
        <v>1801250</v>
      </c>
      <c r="E4870">
        <v>270</v>
      </c>
      <c r="F4870" t="s">
        <v>66</v>
      </c>
      <c r="G4870" t="s">
        <v>1747</v>
      </c>
      <c r="H4870" t="s">
        <v>16543</v>
      </c>
      <c r="I4870">
        <v>4</v>
      </c>
      <c r="J4870">
        <v>2</v>
      </c>
      <c r="K4870">
        <v>2</v>
      </c>
      <c r="L4870">
        <v>0</v>
      </c>
      <c r="M4870">
        <v>0</v>
      </c>
      <c r="N4870">
        <v>0</v>
      </c>
      <c r="O4870" t="str">
        <f t="shared" si="532"/>
        <v/>
      </c>
      <c r="P4870">
        <f>IF(ISERROR(VLOOKUP(G4870,Genes!$A$2:$A$749,1,0)),0,1)</f>
        <v>1</v>
      </c>
      <c r="Q4870">
        <f t="shared" si="533"/>
        <v>0</v>
      </c>
      <c r="R4870">
        <f t="shared" si="534"/>
        <v>1</v>
      </c>
      <c r="S4870">
        <f t="shared" si="535"/>
        <v>12</v>
      </c>
      <c r="T4870">
        <f t="shared" si="536"/>
        <v>12</v>
      </c>
      <c r="U4870">
        <f t="shared" si="537"/>
        <v>0</v>
      </c>
      <c r="V4870" t="str">
        <f t="shared" si="538"/>
        <v/>
      </c>
    </row>
    <row r="4871" spans="1:22" x14ac:dyDescent="0.2">
      <c r="A4871" t="s">
        <v>16544</v>
      </c>
      <c r="B4871" t="s">
        <v>247</v>
      </c>
      <c r="C4871">
        <v>1808840</v>
      </c>
      <c r="D4871">
        <v>1808989</v>
      </c>
      <c r="E4871">
        <v>150</v>
      </c>
      <c r="F4871" t="s">
        <v>66</v>
      </c>
      <c r="G4871" t="s">
        <v>1747</v>
      </c>
      <c r="H4871" t="s">
        <v>16545</v>
      </c>
      <c r="I4871">
        <v>4</v>
      </c>
      <c r="J4871">
        <v>0</v>
      </c>
      <c r="K4871">
        <v>2</v>
      </c>
      <c r="L4871">
        <v>1</v>
      </c>
      <c r="M4871">
        <v>1</v>
      </c>
      <c r="N4871">
        <v>0</v>
      </c>
      <c r="O4871" t="str">
        <f t="shared" si="532"/>
        <v/>
      </c>
      <c r="P4871">
        <f>IF(ISERROR(VLOOKUP(G4871,Genes!$A$2:$A$749,1,0)),0,1)</f>
        <v>1</v>
      </c>
      <c r="Q4871">
        <f t="shared" si="533"/>
        <v>0</v>
      </c>
      <c r="R4871">
        <f t="shared" si="534"/>
        <v>1</v>
      </c>
      <c r="S4871">
        <f t="shared" si="535"/>
        <v>13</v>
      </c>
      <c r="T4871">
        <f t="shared" si="536"/>
        <v>13</v>
      </c>
      <c r="U4871">
        <f t="shared" si="537"/>
        <v>0</v>
      </c>
      <c r="V4871" t="str">
        <f t="shared" si="538"/>
        <v/>
      </c>
    </row>
    <row r="4872" spans="1:22" x14ac:dyDescent="0.2">
      <c r="A4872" t="s">
        <v>16546</v>
      </c>
      <c r="B4872" t="s">
        <v>247</v>
      </c>
      <c r="C4872">
        <v>1808843</v>
      </c>
      <c r="D4872">
        <v>1808989</v>
      </c>
      <c r="E4872">
        <v>147</v>
      </c>
      <c r="F4872" t="s">
        <v>66</v>
      </c>
      <c r="G4872" t="s">
        <v>1747</v>
      </c>
      <c r="H4872" t="s">
        <v>16547</v>
      </c>
      <c r="I4872">
        <v>4</v>
      </c>
      <c r="J4872">
        <v>0</v>
      </c>
      <c r="K4872">
        <v>2</v>
      </c>
      <c r="L4872">
        <v>1</v>
      </c>
      <c r="M4872">
        <v>1</v>
      </c>
      <c r="N4872">
        <v>0</v>
      </c>
      <c r="O4872" t="str">
        <f t="shared" si="532"/>
        <v/>
      </c>
      <c r="P4872">
        <f>IF(ISERROR(VLOOKUP(G4872,Genes!$A$2:$A$749,1,0)),0,1)</f>
        <v>1</v>
      </c>
      <c r="Q4872">
        <f t="shared" si="533"/>
        <v>0</v>
      </c>
      <c r="R4872">
        <f t="shared" si="534"/>
        <v>1</v>
      </c>
      <c r="S4872">
        <f t="shared" si="535"/>
        <v>14</v>
      </c>
      <c r="T4872">
        <f t="shared" si="536"/>
        <v>14</v>
      </c>
      <c r="U4872">
        <f t="shared" si="537"/>
        <v>0</v>
      </c>
      <c r="V4872" t="str">
        <f t="shared" si="538"/>
        <v/>
      </c>
    </row>
    <row r="4873" spans="1:22" x14ac:dyDescent="0.2">
      <c r="A4873" t="s">
        <v>16548</v>
      </c>
      <c r="B4873" t="s">
        <v>247</v>
      </c>
      <c r="C4873">
        <v>1801474</v>
      </c>
      <c r="D4873">
        <v>1801539</v>
      </c>
      <c r="E4873">
        <v>66</v>
      </c>
      <c r="F4873" t="s">
        <v>66</v>
      </c>
      <c r="G4873" t="s">
        <v>1747</v>
      </c>
      <c r="H4873" t="s">
        <v>16549</v>
      </c>
      <c r="I4873">
        <v>2</v>
      </c>
      <c r="J4873">
        <v>0</v>
      </c>
      <c r="K4873">
        <v>2</v>
      </c>
      <c r="L4873">
        <v>0</v>
      </c>
      <c r="M4873">
        <v>0</v>
      </c>
      <c r="N4873">
        <v>0</v>
      </c>
      <c r="O4873" t="str">
        <f t="shared" si="532"/>
        <v/>
      </c>
      <c r="P4873">
        <f>IF(ISERROR(VLOOKUP(G4873,Genes!$A$2:$A$749,1,0)),0,1)</f>
        <v>1</v>
      </c>
      <c r="Q4873">
        <f t="shared" si="533"/>
        <v>0</v>
      </c>
      <c r="R4873">
        <f t="shared" si="534"/>
        <v>1</v>
      </c>
      <c r="S4873">
        <f t="shared" si="535"/>
        <v>15</v>
      </c>
      <c r="T4873">
        <f t="shared" si="536"/>
        <v>15</v>
      </c>
      <c r="U4873">
        <f t="shared" si="537"/>
        <v>0</v>
      </c>
      <c r="V4873" t="str">
        <f t="shared" si="538"/>
        <v/>
      </c>
    </row>
    <row r="4874" spans="1:22" x14ac:dyDescent="0.2">
      <c r="A4874" t="s">
        <v>16550</v>
      </c>
      <c r="B4874" t="s">
        <v>247</v>
      </c>
      <c r="C4874">
        <v>1803094</v>
      </c>
      <c r="D4874">
        <v>1803263</v>
      </c>
      <c r="E4874">
        <v>170</v>
      </c>
      <c r="F4874" t="s">
        <v>66</v>
      </c>
      <c r="G4874" t="s">
        <v>1747</v>
      </c>
      <c r="H4874" t="s">
        <v>16551</v>
      </c>
      <c r="I4874">
        <v>5</v>
      </c>
      <c r="J4874">
        <v>1</v>
      </c>
      <c r="K4874">
        <v>2</v>
      </c>
      <c r="L4874">
        <v>0</v>
      </c>
      <c r="M4874">
        <v>1</v>
      </c>
      <c r="N4874">
        <v>1</v>
      </c>
      <c r="O4874" t="str">
        <f t="shared" si="532"/>
        <v/>
      </c>
      <c r="P4874">
        <f>IF(ISERROR(VLOOKUP(G4874,Genes!$A$2:$A$749,1,0)),0,1)</f>
        <v>1</v>
      </c>
      <c r="Q4874">
        <f t="shared" si="533"/>
        <v>0</v>
      </c>
      <c r="R4874">
        <f t="shared" si="534"/>
        <v>1</v>
      </c>
      <c r="S4874">
        <f t="shared" si="535"/>
        <v>16</v>
      </c>
      <c r="T4874">
        <f t="shared" si="536"/>
        <v>16</v>
      </c>
      <c r="U4874">
        <f t="shared" si="537"/>
        <v>0</v>
      </c>
      <c r="V4874" t="str">
        <f t="shared" si="538"/>
        <v/>
      </c>
    </row>
    <row r="4875" spans="1:22" x14ac:dyDescent="0.2">
      <c r="A4875" t="s">
        <v>16552</v>
      </c>
      <c r="B4875" t="s">
        <v>247</v>
      </c>
      <c r="C4875">
        <v>1803347</v>
      </c>
      <c r="D4875">
        <v>1803470</v>
      </c>
      <c r="E4875">
        <v>124</v>
      </c>
      <c r="F4875" t="s">
        <v>66</v>
      </c>
      <c r="G4875" t="s">
        <v>1747</v>
      </c>
      <c r="H4875" t="s">
        <v>16553</v>
      </c>
      <c r="I4875">
        <v>6</v>
      </c>
      <c r="J4875">
        <v>0</v>
      </c>
      <c r="K4875">
        <v>2</v>
      </c>
      <c r="L4875">
        <v>1</v>
      </c>
      <c r="M4875">
        <v>1</v>
      </c>
      <c r="N4875">
        <v>2</v>
      </c>
      <c r="O4875" t="str">
        <f t="shared" si="532"/>
        <v/>
      </c>
      <c r="P4875">
        <f>IF(ISERROR(VLOOKUP(G4875,Genes!$A$2:$A$749,1,0)),0,1)</f>
        <v>1</v>
      </c>
      <c r="Q4875">
        <f t="shared" si="533"/>
        <v>0</v>
      </c>
      <c r="R4875">
        <f t="shared" si="534"/>
        <v>1</v>
      </c>
      <c r="S4875">
        <f t="shared" si="535"/>
        <v>17</v>
      </c>
      <c r="T4875">
        <f t="shared" si="536"/>
        <v>17</v>
      </c>
      <c r="U4875">
        <f t="shared" si="537"/>
        <v>0</v>
      </c>
      <c r="V4875" t="str">
        <f t="shared" si="538"/>
        <v/>
      </c>
    </row>
    <row r="4876" spans="1:22" x14ac:dyDescent="0.2">
      <c r="A4876" t="s">
        <v>16554</v>
      </c>
      <c r="B4876" t="s">
        <v>247</v>
      </c>
      <c r="C4876">
        <v>1803562</v>
      </c>
      <c r="D4876">
        <v>1803752</v>
      </c>
      <c r="E4876">
        <v>191</v>
      </c>
      <c r="F4876" t="s">
        <v>66</v>
      </c>
      <c r="G4876" t="s">
        <v>1747</v>
      </c>
      <c r="H4876" t="s">
        <v>16555</v>
      </c>
      <c r="I4876">
        <v>5</v>
      </c>
      <c r="J4876">
        <v>1</v>
      </c>
      <c r="K4876">
        <v>2</v>
      </c>
      <c r="L4876">
        <v>0</v>
      </c>
      <c r="M4876">
        <v>1</v>
      </c>
      <c r="N4876">
        <v>1</v>
      </c>
      <c r="O4876" t="str">
        <f t="shared" si="532"/>
        <v/>
      </c>
      <c r="P4876">
        <f>IF(ISERROR(VLOOKUP(G4876,Genes!$A$2:$A$749,1,0)),0,1)</f>
        <v>1</v>
      </c>
      <c r="Q4876">
        <f t="shared" si="533"/>
        <v>0</v>
      </c>
      <c r="R4876">
        <f t="shared" si="534"/>
        <v>1</v>
      </c>
      <c r="S4876">
        <f t="shared" si="535"/>
        <v>18</v>
      </c>
      <c r="T4876">
        <f t="shared" si="536"/>
        <v>18</v>
      </c>
      <c r="U4876">
        <f t="shared" si="537"/>
        <v>0</v>
      </c>
      <c r="V4876" t="str">
        <f t="shared" si="538"/>
        <v/>
      </c>
    </row>
    <row r="4877" spans="1:22" x14ac:dyDescent="0.2">
      <c r="A4877" t="s">
        <v>16556</v>
      </c>
      <c r="B4877" t="s">
        <v>247</v>
      </c>
      <c r="C4877">
        <v>1804641</v>
      </c>
      <c r="D4877">
        <v>1804791</v>
      </c>
      <c r="E4877">
        <v>151</v>
      </c>
      <c r="F4877" t="s">
        <v>66</v>
      </c>
      <c r="G4877" t="s">
        <v>1747</v>
      </c>
      <c r="H4877" t="s">
        <v>16557</v>
      </c>
      <c r="I4877">
        <v>3</v>
      </c>
      <c r="J4877">
        <v>1</v>
      </c>
      <c r="K4877">
        <v>2</v>
      </c>
      <c r="L4877">
        <v>0</v>
      </c>
      <c r="M4877">
        <v>0</v>
      </c>
      <c r="N4877">
        <v>0</v>
      </c>
      <c r="O4877" t="str">
        <f t="shared" si="532"/>
        <v/>
      </c>
      <c r="P4877">
        <f>IF(ISERROR(VLOOKUP(G4877,Genes!$A$2:$A$749,1,0)),0,1)</f>
        <v>1</v>
      </c>
      <c r="Q4877">
        <f t="shared" si="533"/>
        <v>0</v>
      </c>
      <c r="R4877">
        <f t="shared" si="534"/>
        <v>1</v>
      </c>
      <c r="S4877">
        <f t="shared" si="535"/>
        <v>19</v>
      </c>
      <c r="T4877">
        <f t="shared" si="536"/>
        <v>19</v>
      </c>
      <c r="U4877">
        <f t="shared" si="537"/>
        <v>0</v>
      </c>
      <c r="V4877" t="str">
        <f t="shared" si="538"/>
        <v/>
      </c>
    </row>
    <row r="4878" spans="1:22" x14ac:dyDescent="0.2">
      <c r="A4878" t="s">
        <v>16558</v>
      </c>
      <c r="B4878" t="s">
        <v>247</v>
      </c>
      <c r="C4878">
        <v>1805419</v>
      </c>
      <c r="D4878">
        <v>1805563</v>
      </c>
      <c r="E4878">
        <v>145</v>
      </c>
      <c r="F4878" t="s">
        <v>66</v>
      </c>
      <c r="G4878" t="s">
        <v>1747</v>
      </c>
      <c r="H4878" t="s">
        <v>16559</v>
      </c>
      <c r="I4878">
        <v>3</v>
      </c>
      <c r="J4878">
        <v>1</v>
      </c>
      <c r="K4878">
        <v>2</v>
      </c>
      <c r="L4878">
        <v>0</v>
      </c>
      <c r="M4878">
        <v>0</v>
      </c>
      <c r="N4878">
        <v>0</v>
      </c>
      <c r="O4878" t="str">
        <f t="shared" si="532"/>
        <v/>
      </c>
      <c r="P4878">
        <f>IF(ISERROR(VLOOKUP(G4878,Genes!$A$2:$A$749,1,0)),0,1)</f>
        <v>1</v>
      </c>
      <c r="Q4878">
        <f t="shared" si="533"/>
        <v>0</v>
      </c>
      <c r="R4878">
        <f t="shared" si="534"/>
        <v>1</v>
      </c>
      <c r="S4878">
        <f t="shared" si="535"/>
        <v>20</v>
      </c>
      <c r="T4878">
        <f t="shared" si="536"/>
        <v>20</v>
      </c>
      <c r="U4878">
        <f t="shared" si="537"/>
        <v>0</v>
      </c>
      <c r="V4878" t="str">
        <f t="shared" si="538"/>
        <v/>
      </c>
    </row>
    <row r="4879" spans="1:22" x14ac:dyDescent="0.2">
      <c r="A4879" t="s">
        <v>16560</v>
      </c>
      <c r="B4879" t="s">
        <v>247</v>
      </c>
      <c r="C4879">
        <v>1806057</v>
      </c>
      <c r="D4879">
        <v>1806247</v>
      </c>
      <c r="E4879">
        <v>191</v>
      </c>
      <c r="F4879" t="s">
        <v>66</v>
      </c>
      <c r="G4879" t="s">
        <v>1747</v>
      </c>
      <c r="H4879" t="s">
        <v>16561</v>
      </c>
      <c r="I4879">
        <v>3</v>
      </c>
      <c r="J4879">
        <v>1</v>
      </c>
      <c r="K4879">
        <v>2</v>
      </c>
      <c r="L4879">
        <v>0</v>
      </c>
      <c r="M4879">
        <v>0</v>
      </c>
      <c r="N4879">
        <v>0</v>
      </c>
      <c r="O4879" t="str">
        <f t="shared" si="532"/>
        <v>FGFR3</v>
      </c>
      <c r="P4879">
        <f>IF(ISERROR(VLOOKUP(G4879,Genes!$A$2:$A$749,1,0)),0,1)</f>
        <v>1</v>
      </c>
      <c r="Q4879">
        <f t="shared" si="533"/>
        <v>0</v>
      </c>
      <c r="R4879">
        <f t="shared" si="534"/>
        <v>1</v>
      </c>
      <c r="S4879">
        <f t="shared" si="535"/>
        <v>21</v>
      </c>
      <c r="T4879">
        <f t="shared" si="536"/>
        <v>21</v>
      </c>
      <c r="U4879">
        <f t="shared" si="537"/>
        <v>1</v>
      </c>
      <c r="V4879">
        <f t="shared" si="538"/>
        <v>1</v>
      </c>
    </row>
    <row r="4880" spans="1:22" x14ac:dyDescent="0.2">
      <c r="A4880" t="s">
        <v>16562</v>
      </c>
      <c r="B4880" t="s">
        <v>183</v>
      </c>
      <c r="C4880">
        <v>241682891</v>
      </c>
      <c r="D4880">
        <v>241683022</v>
      </c>
      <c r="E4880">
        <v>132</v>
      </c>
      <c r="F4880" t="s">
        <v>74</v>
      </c>
      <c r="G4880" t="s">
        <v>1754</v>
      </c>
      <c r="H4880" t="s">
        <v>16563</v>
      </c>
      <c r="I4880">
        <v>0</v>
      </c>
      <c r="J4880">
        <v>0</v>
      </c>
      <c r="K4880">
        <v>0</v>
      </c>
      <c r="L4880">
        <v>0</v>
      </c>
      <c r="M4880">
        <v>0</v>
      </c>
      <c r="N4880">
        <v>0</v>
      </c>
      <c r="O4880" t="str">
        <f t="shared" si="532"/>
        <v/>
      </c>
      <c r="P4880">
        <f>IF(ISERROR(VLOOKUP(G4880,Genes!$A$2:$A$749,1,0)),0,1)</f>
        <v>1</v>
      </c>
      <c r="Q4880">
        <f t="shared" si="533"/>
        <v>1</v>
      </c>
      <c r="R4880">
        <f t="shared" si="534"/>
        <v>0</v>
      </c>
      <c r="S4880">
        <f t="shared" si="535"/>
        <v>0</v>
      </c>
      <c r="T4880">
        <f t="shared" si="536"/>
        <v>1</v>
      </c>
      <c r="U4880">
        <f t="shared" si="537"/>
        <v>0</v>
      </c>
      <c r="V4880" t="str">
        <f t="shared" si="538"/>
        <v/>
      </c>
    </row>
    <row r="4881" spans="1:22" x14ac:dyDescent="0.2">
      <c r="A4881" t="s">
        <v>16564</v>
      </c>
      <c r="B4881" t="s">
        <v>183</v>
      </c>
      <c r="C4881">
        <v>241663737</v>
      </c>
      <c r="D4881">
        <v>241663890</v>
      </c>
      <c r="E4881">
        <v>154</v>
      </c>
      <c r="F4881" t="s">
        <v>74</v>
      </c>
      <c r="G4881" t="s">
        <v>1754</v>
      </c>
      <c r="H4881" t="s">
        <v>16565</v>
      </c>
      <c r="I4881">
        <v>0</v>
      </c>
      <c r="J4881">
        <v>0</v>
      </c>
      <c r="K4881">
        <v>0</v>
      </c>
      <c r="L4881">
        <v>0</v>
      </c>
      <c r="M4881">
        <v>0</v>
      </c>
      <c r="N4881">
        <v>0</v>
      </c>
      <c r="O4881" t="str">
        <f t="shared" si="532"/>
        <v/>
      </c>
      <c r="P4881">
        <f>IF(ISERROR(VLOOKUP(G4881,Genes!$A$2:$A$749,1,0)),0,1)</f>
        <v>1</v>
      </c>
      <c r="Q4881">
        <f t="shared" si="533"/>
        <v>0</v>
      </c>
      <c r="R4881">
        <f t="shared" si="534"/>
        <v>0</v>
      </c>
      <c r="S4881">
        <f t="shared" si="535"/>
        <v>0</v>
      </c>
      <c r="T4881">
        <f t="shared" si="536"/>
        <v>2</v>
      </c>
      <c r="U4881">
        <f t="shared" si="537"/>
        <v>0</v>
      </c>
      <c r="V4881" t="str">
        <f t="shared" si="538"/>
        <v/>
      </c>
    </row>
    <row r="4882" spans="1:22" x14ac:dyDescent="0.2">
      <c r="A4882" t="s">
        <v>16566</v>
      </c>
      <c r="B4882" t="s">
        <v>183</v>
      </c>
      <c r="C4882">
        <v>241661128</v>
      </c>
      <c r="D4882">
        <v>241661270</v>
      </c>
      <c r="E4882">
        <v>143</v>
      </c>
      <c r="F4882" t="s">
        <v>74</v>
      </c>
      <c r="G4882" t="s">
        <v>1754</v>
      </c>
      <c r="H4882" t="s">
        <v>16567</v>
      </c>
      <c r="I4882">
        <v>0</v>
      </c>
      <c r="J4882">
        <v>0</v>
      </c>
      <c r="K4882">
        <v>0</v>
      </c>
      <c r="L4882">
        <v>0</v>
      </c>
      <c r="M4882">
        <v>0</v>
      </c>
      <c r="N4882">
        <v>0</v>
      </c>
      <c r="O4882" t="str">
        <f t="shared" si="532"/>
        <v/>
      </c>
      <c r="P4882">
        <f>IF(ISERROR(VLOOKUP(G4882,Genes!$A$2:$A$749,1,0)),0,1)</f>
        <v>1</v>
      </c>
      <c r="Q4882">
        <f t="shared" si="533"/>
        <v>0</v>
      </c>
      <c r="R4882">
        <f t="shared" si="534"/>
        <v>0</v>
      </c>
      <c r="S4882">
        <f t="shared" si="535"/>
        <v>0</v>
      </c>
      <c r="T4882">
        <f t="shared" si="536"/>
        <v>3</v>
      </c>
      <c r="U4882">
        <f t="shared" si="537"/>
        <v>0</v>
      </c>
      <c r="V4882" t="str">
        <f t="shared" si="538"/>
        <v/>
      </c>
    </row>
    <row r="4883" spans="1:22" x14ac:dyDescent="0.2">
      <c r="A4883" t="s">
        <v>16568</v>
      </c>
      <c r="B4883" t="s">
        <v>183</v>
      </c>
      <c r="C4883">
        <v>241680482</v>
      </c>
      <c r="D4883">
        <v>241680616</v>
      </c>
      <c r="E4883">
        <v>135</v>
      </c>
      <c r="F4883" t="s">
        <v>74</v>
      </c>
      <c r="G4883" t="s">
        <v>1754</v>
      </c>
      <c r="H4883" t="s">
        <v>16569</v>
      </c>
      <c r="I4883">
        <v>0</v>
      </c>
      <c r="J4883">
        <v>0</v>
      </c>
      <c r="K4883">
        <v>0</v>
      </c>
      <c r="L4883">
        <v>0</v>
      </c>
      <c r="M4883">
        <v>0</v>
      </c>
      <c r="N4883">
        <v>0</v>
      </c>
      <c r="O4883" t="str">
        <f t="shared" si="532"/>
        <v/>
      </c>
      <c r="P4883">
        <f>IF(ISERROR(VLOOKUP(G4883,Genes!$A$2:$A$749,1,0)),0,1)</f>
        <v>1</v>
      </c>
      <c r="Q4883">
        <f t="shared" si="533"/>
        <v>0</v>
      </c>
      <c r="R4883">
        <f t="shared" si="534"/>
        <v>0</v>
      </c>
      <c r="S4883">
        <f t="shared" si="535"/>
        <v>0</v>
      </c>
      <c r="T4883">
        <f t="shared" si="536"/>
        <v>4</v>
      </c>
      <c r="U4883">
        <f t="shared" si="537"/>
        <v>0</v>
      </c>
      <c r="V4883" t="str">
        <f t="shared" si="538"/>
        <v/>
      </c>
    </row>
    <row r="4884" spans="1:22" x14ac:dyDescent="0.2">
      <c r="A4884" t="s">
        <v>16570</v>
      </c>
      <c r="B4884" t="s">
        <v>183</v>
      </c>
      <c r="C4884">
        <v>241680482</v>
      </c>
      <c r="D4884">
        <v>241680520</v>
      </c>
      <c r="E4884">
        <v>39</v>
      </c>
      <c r="F4884" t="s">
        <v>74</v>
      </c>
      <c r="G4884" t="s">
        <v>1754</v>
      </c>
      <c r="H4884" t="s">
        <v>16571</v>
      </c>
      <c r="I4884">
        <v>0</v>
      </c>
      <c r="J4884">
        <v>0</v>
      </c>
      <c r="K4884">
        <v>0</v>
      </c>
      <c r="L4884">
        <v>0</v>
      </c>
      <c r="M4884">
        <v>0</v>
      </c>
      <c r="N4884">
        <v>0</v>
      </c>
      <c r="O4884" t="str">
        <f t="shared" si="532"/>
        <v/>
      </c>
      <c r="P4884">
        <f>IF(ISERROR(VLOOKUP(G4884,Genes!$A$2:$A$749,1,0)),0,1)</f>
        <v>1</v>
      </c>
      <c r="Q4884">
        <f t="shared" si="533"/>
        <v>0</v>
      </c>
      <c r="R4884">
        <f t="shared" si="534"/>
        <v>0</v>
      </c>
      <c r="S4884">
        <f t="shared" si="535"/>
        <v>0</v>
      </c>
      <c r="T4884">
        <f t="shared" si="536"/>
        <v>5</v>
      </c>
      <c r="U4884">
        <f t="shared" si="537"/>
        <v>0</v>
      </c>
      <c r="V4884" t="str">
        <f t="shared" si="538"/>
        <v/>
      </c>
    </row>
    <row r="4885" spans="1:22" x14ac:dyDescent="0.2">
      <c r="A4885" t="s">
        <v>16572</v>
      </c>
      <c r="B4885" t="s">
        <v>183</v>
      </c>
      <c r="C4885">
        <v>241676903</v>
      </c>
      <c r="D4885">
        <v>241677013</v>
      </c>
      <c r="E4885">
        <v>111</v>
      </c>
      <c r="F4885" t="s">
        <v>74</v>
      </c>
      <c r="G4885" t="s">
        <v>1754</v>
      </c>
      <c r="H4885" t="s">
        <v>16573</v>
      </c>
      <c r="I4885">
        <v>0</v>
      </c>
      <c r="J4885">
        <v>0</v>
      </c>
      <c r="K4885">
        <v>0</v>
      </c>
      <c r="L4885">
        <v>0</v>
      </c>
      <c r="M4885">
        <v>0</v>
      </c>
      <c r="N4885">
        <v>0</v>
      </c>
      <c r="O4885" t="str">
        <f t="shared" si="532"/>
        <v/>
      </c>
      <c r="P4885">
        <f>IF(ISERROR(VLOOKUP(G4885,Genes!$A$2:$A$749,1,0)),0,1)</f>
        <v>1</v>
      </c>
      <c r="Q4885">
        <f t="shared" si="533"/>
        <v>0</v>
      </c>
      <c r="R4885">
        <f t="shared" si="534"/>
        <v>0</v>
      </c>
      <c r="S4885">
        <f t="shared" si="535"/>
        <v>0</v>
      </c>
      <c r="T4885">
        <f t="shared" si="536"/>
        <v>6</v>
      </c>
      <c r="U4885">
        <f t="shared" si="537"/>
        <v>0</v>
      </c>
      <c r="V4885" t="str">
        <f t="shared" si="538"/>
        <v/>
      </c>
    </row>
    <row r="4886" spans="1:22" x14ac:dyDescent="0.2">
      <c r="A4886" t="s">
        <v>16574</v>
      </c>
      <c r="B4886" t="s">
        <v>183</v>
      </c>
      <c r="C4886">
        <v>241675267</v>
      </c>
      <c r="D4886">
        <v>241675443</v>
      </c>
      <c r="E4886">
        <v>177</v>
      </c>
      <c r="F4886" t="s">
        <v>74</v>
      </c>
      <c r="G4886" t="s">
        <v>1754</v>
      </c>
      <c r="H4886" t="s">
        <v>16575</v>
      </c>
      <c r="I4886">
        <v>0</v>
      </c>
      <c r="J4886">
        <v>0</v>
      </c>
      <c r="K4886">
        <v>0</v>
      </c>
      <c r="L4886">
        <v>0</v>
      </c>
      <c r="M4886">
        <v>0</v>
      </c>
      <c r="N4886">
        <v>0</v>
      </c>
      <c r="O4886" t="str">
        <f t="shared" si="532"/>
        <v/>
      </c>
      <c r="P4886">
        <f>IF(ISERROR(VLOOKUP(G4886,Genes!$A$2:$A$749,1,0)),0,1)</f>
        <v>1</v>
      </c>
      <c r="Q4886">
        <f t="shared" si="533"/>
        <v>0</v>
      </c>
      <c r="R4886">
        <f t="shared" si="534"/>
        <v>0</v>
      </c>
      <c r="S4886">
        <f t="shared" si="535"/>
        <v>0</v>
      </c>
      <c r="T4886">
        <f t="shared" si="536"/>
        <v>7</v>
      </c>
      <c r="U4886">
        <f t="shared" si="537"/>
        <v>0</v>
      </c>
      <c r="V4886" t="str">
        <f t="shared" si="538"/>
        <v/>
      </c>
    </row>
    <row r="4887" spans="1:22" x14ac:dyDescent="0.2">
      <c r="A4887" t="s">
        <v>16576</v>
      </c>
      <c r="B4887" t="s">
        <v>183</v>
      </c>
      <c r="C4887">
        <v>241671903</v>
      </c>
      <c r="D4887">
        <v>241672085</v>
      </c>
      <c r="E4887">
        <v>183</v>
      </c>
      <c r="F4887" t="s">
        <v>74</v>
      </c>
      <c r="G4887" t="s">
        <v>1754</v>
      </c>
      <c r="H4887" t="s">
        <v>16577</v>
      </c>
      <c r="I4887">
        <v>0</v>
      </c>
      <c r="J4887">
        <v>0</v>
      </c>
      <c r="K4887">
        <v>0</v>
      </c>
      <c r="L4887">
        <v>0</v>
      </c>
      <c r="M4887">
        <v>0</v>
      </c>
      <c r="N4887">
        <v>0</v>
      </c>
      <c r="O4887" t="str">
        <f t="shared" si="532"/>
        <v/>
      </c>
      <c r="P4887">
        <f>IF(ISERROR(VLOOKUP(G4887,Genes!$A$2:$A$749,1,0)),0,1)</f>
        <v>1</v>
      </c>
      <c r="Q4887">
        <f t="shared" si="533"/>
        <v>0</v>
      </c>
      <c r="R4887">
        <f t="shared" si="534"/>
        <v>0</v>
      </c>
      <c r="S4887">
        <f t="shared" si="535"/>
        <v>0</v>
      </c>
      <c r="T4887">
        <f t="shared" si="536"/>
        <v>8</v>
      </c>
      <c r="U4887">
        <f t="shared" si="537"/>
        <v>0</v>
      </c>
      <c r="V4887" t="str">
        <f t="shared" si="538"/>
        <v/>
      </c>
    </row>
    <row r="4888" spans="1:22" x14ac:dyDescent="0.2">
      <c r="A4888" t="s">
        <v>16578</v>
      </c>
      <c r="B4888" t="s">
        <v>183</v>
      </c>
      <c r="C4888">
        <v>241669303</v>
      </c>
      <c r="D4888">
        <v>241669468</v>
      </c>
      <c r="E4888">
        <v>166</v>
      </c>
      <c r="F4888" t="s">
        <v>74</v>
      </c>
      <c r="G4888" t="s">
        <v>1754</v>
      </c>
      <c r="H4888" t="s">
        <v>16579</v>
      </c>
      <c r="I4888">
        <v>0</v>
      </c>
      <c r="J4888">
        <v>0</v>
      </c>
      <c r="K4888">
        <v>0</v>
      </c>
      <c r="L4888">
        <v>0</v>
      </c>
      <c r="M4888">
        <v>0</v>
      </c>
      <c r="N4888">
        <v>0</v>
      </c>
      <c r="O4888" t="str">
        <f t="shared" si="532"/>
        <v/>
      </c>
      <c r="P4888">
        <f>IF(ISERROR(VLOOKUP(G4888,Genes!$A$2:$A$749,1,0)),0,1)</f>
        <v>1</v>
      </c>
      <c r="Q4888">
        <f t="shared" si="533"/>
        <v>0</v>
      </c>
      <c r="R4888">
        <f t="shared" si="534"/>
        <v>0</v>
      </c>
      <c r="S4888">
        <f t="shared" si="535"/>
        <v>0</v>
      </c>
      <c r="T4888">
        <f t="shared" si="536"/>
        <v>9</v>
      </c>
      <c r="U4888">
        <f t="shared" si="537"/>
        <v>0</v>
      </c>
      <c r="V4888" t="str">
        <f t="shared" si="538"/>
        <v/>
      </c>
    </row>
    <row r="4889" spans="1:22" x14ac:dyDescent="0.2">
      <c r="A4889" t="s">
        <v>16580</v>
      </c>
      <c r="B4889" t="s">
        <v>183</v>
      </c>
      <c r="C4889">
        <v>241667342</v>
      </c>
      <c r="D4889">
        <v>241667545</v>
      </c>
      <c r="E4889">
        <v>204</v>
      </c>
      <c r="F4889" t="s">
        <v>74</v>
      </c>
      <c r="G4889" t="s">
        <v>1754</v>
      </c>
      <c r="H4889" t="s">
        <v>16581</v>
      </c>
      <c r="I4889">
        <v>0</v>
      </c>
      <c r="J4889">
        <v>0</v>
      </c>
      <c r="K4889">
        <v>0</v>
      </c>
      <c r="L4889">
        <v>0</v>
      </c>
      <c r="M4889">
        <v>0</v>
      </c>
      <c r="N4889">
        <v>0</v>
      </c>
      <c r="O4889" t="str">
        <f t="shared" si="532"/>
        <v/>
      </c>
      <c r="P4889">
        <f>IF(ISERROR(VLOOKUP(G4889,Genes!$A$2:$A$749,1,0)),0,1)</f>
        <v>1</v>
      </c>
      <c r="Q4889">
        <f t="shared" si="533"/>
        <v>0</v>
      </c>
      <c r="R4889">
        <f t="shared" si="534"/>
        <v>0</v>
      </c>
      <c r="S4889">
        <f t="shared" si="535"/>
        <v>0</v>
      </c>
      <c r="T4889">
        <f t="shared" si="536"/>
        <v>10</v>
      </c>
      <c r="U4889">
        <f t="shared" si="537"/>
        <v>0</v>
      </c>
      <c r="V4889" t="str">
        <f t="shared" si="538"/>
        <v/>
      </c>
    </row>
    <row r="4890" spans="1:22" x14ac:dyDescent="0.2">
      <c r="A4890" t="s">
        <v>16582</v>
      </c>
      <c r="B4890" t="s">
        <v>183</v>
      </c>
      <c r="C4890">
        <v>241665743</v>
      </c>
      <c r="D4890">
        <v>241665870</v>
      </c>
      <c r="E4890">
        <v>128</v>
      </c>
      <c r="F4890" t="s">
        <v>74</v>
      </c>
      <c r="G4890" t="s">
        <v>1754</v>
      </c>
      <c r="H4890" t="s">
        <v>16583</v>
      </c>
      <c r="I4890">
        <v>0</v>
      </c>
      <c r="J4890">
        <v>0</v>
      </c>
      <c r="K4890">
        <v>0</v>
      </c>
      <c r="L4890">
        <v>0</v>
      </c>
      <c r="M4890">
        <v>0</v>
      </c>
      <c r="N4890">
        <v>0</v>
      </c>
      <c r="O4890" t="str">
        <f t="shared" si="532"/>
        <v>FH</v>
      </c>
      <c r="P4890">
        <f>IF(ISERROR(VLOOKUP(G4890,Genes!$A$2:$A$749,1,0)),0,1)</f>
        <v>1</v>
      </c>
      <c r="Q4890">
        <f t="shared" si="533"/>
        <v>0</v>
      </c>
      <c r="R4890">
        <f t="shared" si="534"/>
        <v>0</v>
      </c>
      <c r="S4890">
        <f t="shared" si="535"/>
        <v>0</v>
      </c>
      <c r="T4890">
        <f t="shared" si="536"/>
        <v>11</v>
      </c>
      <c r="U4890">
        <f t="shared" si="537"/>
        <v>1</v>
      </c>
      <c r="V4890">
        <f t="shared" si="538"/>
        <v>0</v>
      </c>
    </row>
    <row r="4891" spans="1:22" x14ac:dyDescent="0.2">
      <c r="A4891" t="s">
        <v>16584</v>
      </c>
      <c r="B4891" t="s">
        <v>167</v>
      </c>
      <c r="C4891">
        <v>164591413</v>
      </c>
      <c r="D4891">
        <v>164591437</v>
      </c>
      <c r="E4891">
        <v>25</v>
      </c>
      <c r="F4891" t="s">
        <v>74</v>
      </c>
      <c r="G4891" t="s">
        <v>1761</v>
      </c>
      <c r="H4891" t="s">
        <v>16585</v>
      </c>
      <c r="I4891">
        <v>0</v>
      </c>
      <c r="J4891">
        <v>0</v>
      </c>
      <c r="K4891">
        <v>0</v>
      </c>
      <c r="L4891">
        <v>0</v>
      </c>
      <c r="M4891">
        <v>0</v>
      </c>
      <c r="N4891">
        <v>0</v>
      </c>
      <c r="O4891" t="str">
        <f t="shared" si="532"/>
        <v/>
      </c>
      <c r="P4891">
        <f>IF(ISERROR(VLOOKUP(G4891,Genes!$A$2:$A$749,1,0)),0,1)</f>
        <v>1</v>
      </c>
      <c r="Q4891">
        <f t="shared" si="533"/>
        <v>1</v>
      </c>
      <c r="R4891">
        <f t="shared" si="534"/>
        <v>0</v>
      </c>
      <c r="S4891">
        <f t="shared" si="535"/>
        <v>0</v>
      </c>
      <c r="T4891">
        <f t="shared" si="536"/>
        <v>1</v>
      </c>
      <c r="U4891">
        <f t="shared" si="537"/>
        <v>0</v>
      </c>
      <c r="V4891" t="str">
        <f t="shared" si="538"/>
        <v/>
      </c>
    </row>
    <row r="4892" spans="1:22" x14ac:dyDescent="0.2">
      <c r="A4892" t="s">
        <v>16586</v>
      </c>
      <c r="B4892" t="s">
        <v>167</v>
      </c>
      <c r="C4892">
        <v>164468839</v>
      </c>
      <c r="D4892">
        <v>164468941</v>
      </c>
      <c r="E4892">
        <v>103</v>
      </c>
      <c r="F4892" t="s">
        <v>74</v>
      </c>
      <c r="G4892" t="s">
        <v>1761</v>
      </c>
      <c r="H4892" t="s">
        <v>16587</v>
      </c>
      <c r="I4892">
        <v>0</v>
      </c>
      <c r="J4892">
        <v>0</v>
      </c>
      <c r="K4892">
        <v>0</v>
      </c>
      <c r="L4892">
        <v>0</v>
      </c>
      <c r="M4892">
        <v>0</v>
      </c>
      <c r="N4892">
        <v>0</v>
      </c>
      <c r="O4892" t="str">
        <f t="shared" si="532"/>
        <v/>
      </c>
      <c r="P4892">
        <f>IF(ISERROR(VLOOKUP(G4892,Genes!$A$2:$A$749,1,0)),0,1)</f>
        <v>1</v>
      </c>
      <c r="Q4892">
        <f t="shared" si="533"/>
        <v>0</v>
      </c>
      <c r="R4892">
        <f t="shared" si="534"/>
        <v>0</v>
      </c>
      <c r="S4892">
        <f t="shared" si="535"/>
        <v>0</v>
      </c>
      <c r="T4892">
        <f t="shared" si="536"/>
        <v>2</v>
      </c>
      <c r="U4892">
        <f t="shared" si="537"/>
        <v>0</v>
      </c>
      <c r="V4892" t="str">
        <f t="shared" si="538"/>
        <v/>
      </c>
    </row>
    <row r="4893" spans="1:22" x14ac:dyDescent="0.2">
      <c r="A4893" t="s">
        <v>16588</v>
      </c>
      <c r="B4893" t="s">
        <v>167</v>
      </c>
      <c r="C4893">
        <v>164466062</v>
      </c>
      <c r="D4893">
        <v>164468316</v>
      </c>
      <c r="E4893">
        <v>2255</v>
      </c>
      <c r="F4893" t="s">
        <v>74</v>
      </c>
      <c r="G4893" t="s">
        <v>1761</v>
      </c>
      <c r="H4893" t="s">
        <v>16589</v>
      </c>
      <c r="I4893">
        <v>0</v>
      </c>
      <c r="J4893">
        <v>0</v>
      </c>
      <c r="K4893">
        <v>0</v>
      </c>
      <c r="L4893">
        <v>0</v>
      </c>
      <c r="M4893">
        <v>0</v>
      </c>
      <c r="N4893">
        <v>0</v>
      </c>
      <c r="O4893" t="str">
        <f t="shared" si="532"/>
        <v/>
      </c>
      <c r="P4893">
        <f>IF(ISERROR(VLOOKUP(G4893,Genes!$A$2:$A$749,1,0)),0,1)</f>
        <v>1</v>
      </c>
      <c r="Q4893">
        <f t="shared" si="533"/>
        <v>0</v>
      </c>
      <c r="R4893">
        <f t="shared" si="534"/>
        <v>0</v>
      </c>
      <c r="S4893">
        <f t="shared" si="535"/>
        <v>0</v>
      </c>
      <c r="T4893">
        <f t="shared" si="536"/>
        <v>3</v>
      </c>
      <c r="U4893">
        <f t="shared" si="537"/>
        <v>0</v>
      </c>
      <c r="V4893" t="str">
        <f t="shared" si="538"/>
        <v/>
      </c>
    </row>
    <row r="4894" spans="1:22" x14ac:dyDescent="0.2">
      <c r="A4894" t="s">
        <v>16590</v>
      </c>
      <c r="B4894" t="s">
        <v>167</v>
      </c>
      <c r="C4894">
        <v>164466062</v>
      </c>
      <c r="D4894">
        <v>164468308</v>
      </c>
      <c r="E4894">
        <v>2247</v>
      </c>
      <c r="F4894" t="s">
        <v>74</v>
      </c>
      <c r="G4894" t="s">
        <v>1761</v>
      </c>
      <c r="H4894" t="s">
        <v>16591</v>
      </c>
      <c r="I4894">
        <v>0</v>
      </c>
      <c r="J4894">
        <v>0</v>
      </c>
      <c r="K4894">
        <v>0</v>
      </c>
      <c r="L4894">
        <v>0</v>
      </c>
      <c r="M4894">
        <v>0</v>
      </c>
      <c r="N4894">
        <v>0</v>
      </c>
      <c r="O4894" t="str">
        <f t="shared" si="532"/>
        <v>FIGN</v>
      </c>
      <c r="P4894">
        <f>IF(ISERROR(VLOOKUP(G4894,Genes!$A$2:$A$749,1,0)),0,1)</f>
        <v>1</v>
      </c>
      <c r="Q4894">
        <f t="shared" si="533"/>
        <v>0</v>
      </c>
      <c r="R4894">
        <f t="shared" si="534"/>
        <v>0</v>
      </c>
      <c r="S4894">
        <f t="shared" si="535"/>
        <v>0</v>
      </c>
      <c r="T4894">
        <f t="shared" si="536"/>
        <v>4</v>
      </c>
      <c r="U4894">
        <f t="shared" si="537"/>
        <v>1</v>
      </c>
      <c r="V4894">
        <f t="shared" si="538"/>
        <v>0</v>
      </c>
    </row>
    <row r="4895" spans="1:22" x14ac:dyDescent="0.2">
      <c r="A4895" t="s">
        <v>16592</v>
      </c>
      <c r="B4895" t="s">
        <v>192</v>
      </c>
      <c r="C4895">
        <v>47258708</v>
      </c>
      <c r="D4895">
        <v>47260195</v>
      </c>
      <c r="E4895">
        <v>1488</v>
      </c>
      <c r="F4895" t="s">
        <v>66</v>
      </c>
      <c r="G4895" t="s">
        <v>1765</v>
      </c>
      <c r="H4895" t="s">
        <v>16593</v>
      </c>
      <c r="I4895">
        <v>24</v>
      </c>
      <c r="J4895">
        <v>22</v>
      </c>
      <c r="K4895">
        <v>2</v>
      </c>
      <c r="L4895">
        <v>0</v>
      </c>
      <c r="M4895">
        <v>0</v>
      </c>
      <c r="N4895">
        <v>0</v>
      </c>
      <c r="O4895" t="str">
        <f t="shared" si="532"/>
        <v>FKRP</v>
      </c>
      <c r="P4895">
        <f>IF(ISERROR(VLOOKUP(G4895,Genes!$A$2:$A$749,1,0)),0,1)</f>
        <v>1</v>
      </c>
      <c r="Q4895">
        <f t="shared" si="533"/>
        <v>1</v>
      </c>
      <c r="R4895">
        <f t="shared" si="534"/>
        <v>1</v>
      </c>
      <c r="S4895">
        <f t="shared" si="535"/>
        <v>1</v>
      </c>
      <c r="T4895">
        <f t="shared" si="536"/>
        <v>1</v>
      </c>
      <c r="U4895">
        <f t="shared" si="537"/>
        <v>1</v>
      </c>
      <c r="V4895">
        <f t="shared" si="538"/>
        <v>1</v>
      </c>
    </row>
    <row r="4896" spans="1:22" x14ac:dyDescent="0.2">
      <c r="A4896" t="s">
        <v>16594</v>
      </c>
      <c r="B4896" t="s">
        <v>265</v>
      </c>
      <c r="C4896">
        <v>108337314</v>
      </c>
      <c r="D4896">
        <v>108337418</v>
      </c>
      <c r="E4896">
        <v>105</v>
      </c>
      <c r="F4896" t="s">
        <v>66</v>
      </c>
      <c r="G4896" t="s">
        <v>1772</v>
      </c>
      <c r="H4896" t="s">
        <v>16595</v>
      </c>
      <c r="I4896">
        <v>2</v>
      </c>
      <c r="J4896">
        <v>0</v>
      </c>
      <c r="K4896">
        <v>2</v>
      </c>
      <c r="L4896">
        <v>0</v>
      </c>
      <c r="M4896">
        <v>0</v>
      </c>
      <c r="N4896">
        <v>0</v>
      </c>
      <c r="O4896" t="str">
        <f t="shared" si="532"/>
        <v/>
      </c>
      <c r="P4896">
        <f>IF(ISERROR(VLOOKUP(G4896,Genes!$A$2:$A$749,1,0)),0,1)</f>
        <v>1</v>
      </c>
      <c r="Q4896">
        <f t="shared" si="533"/>
        <v>1</v>
      </c>
      <c r="R4896">
        <f t="shared" si="534"/>
        <v>1</v>
      </c>
      <c r="S4896">
        <f t="shared" si="535"/>
        <v>1</v>
      </c>
      <c r="T4896">
        <f t="shared" si="536"/>
        <v>1</v>
      </c>
      <c r="U4896">
        <f t="shared" si="537"/>
        <v>0</v>
      </c>
      <c r="V4896" t="str">
        <f t="shared" si="538"/>
        <v/>
      </c>
    </row>
    <row r="4897" spans="1:22" x14ac:dyDescent="0.2">
      <c r="A4897" t="s">
        <v>16596</v>
      </c>
      <c r="B4897" t="s">
        <v>265</v>
      </c>
      <c r="C4897">
        <v>108380240</v>
      </c>
      <c r="D4897">
        <v>108380373</v>
      </c>
      <c r="E4897">
        <v>134</v>
      </c>
      <c r="F4897" t="s">
        <v>66</v>
      </c>
      <c r="G4897" t="s">
        <v>1772</v>
      </c>
      <c r="H4897" t="s">
        <v>16597</v>
      </c>
      <c r="I4897">
        <v>3</v>
      </c>
      <c r="J4897">
        <v>1</v>
      </c>
      <c r="K4897">
        <v>2</v>
      </c>
      <c r="L4897">
        <v>0</v>
      </c>
      <c r="M4897">
        <v>0</v>
      </c>
      <c r="N4897">
        <v>0</v>
      </c>
      <c r="O4897" t="str">
        <f t="shared" si="532"/>
        <v/>
      </c>
      <c r="P4897">
        <f>IF(ISERROR(VLOOKUP(G4897,Genes!$A$2:$A$749,1,0)),0,1)</f>
        <v>1</v>
      </c>
      <c r="Q4897">
        <f t="shared" si="533"/>
        <v>0</v>
      </c>
      <c r="R4897">
        <f t="shared" si="534"/>
        <v>1</v>
      </c>
      <c r="S4897">
        <f t="shared" si="535"/>
        <v>2</v>
      </c>
      <c r="T4897">
        <f t="shared" si="536"/>
        <v>2</v>
      </c>
      <c r="U4897">
        <f t="shared" si="537"/>
        <v>0</v>
      </c>
      <c r="V4897" t="str">
        <f t="shared" si="538"/>
        <v/>
      </c>
    </row>
    <row r="4898" spans="1:22" x14ac:dyDescent="0.2">
      <c r="A4898" t="s">
        <v>16598</v>
      </c>
      <c r="B4898" t="s">
        <v>265</v>
      </c>
      <c r="C4898">
        <v>108382187</v>
      </c>
      <c r="D4898">
        <v>108382255</v>
      </c>
      <c r="E4898">
        <v>69</v>
      </c>
      <c r="F4898" t="s">
        <v>66</v>
      </c>
      <c r="G4898" t="s">
        <v>1772</v>
      </c>
      <c r="H4898" t="s">
        <v>16599</v>
      </c>
      <c r="I4898">
        <v>3</v>
      </c>
      <c r="J4898">
        <v>1</v>
      </c>
      <c r="K4898">
        <v>0</v>
      </c>
      <c r="L4898">
        <v>1</v>
      </c>
      <c r="M4898">
        <v>1</v>
      </c>
      <c r="N4898">
        <v>0</v>
      </c>
      <c r="O4898" t="str">
        <f t="shared" si="532"/>
        <v/>
      </c>
      <c r="P4898">
        <f>IF(ISERROR(VLOOKUP(G4898,Genes!$A$2:$A$749,1,0)),0,1)</f>
        <v>1</v>
      </c>
      <c r="Q4898">
        <f t="shared" si="533"/>
        <v>0</v>
      </c>
      <c r="R4898">
        <f t="shared" si="534"/>
        <v>1</v>
      </c>
      <c r="S4898">
        <f t="shared" si="535"/>
        <v>3</v>
      </c>
      <c r="T4898">
        <f t="shared" si="536"/>
        <v>3</v>
      </c>
      <c r="U4898">
        <f t="shared" si="537"/>
        <v>0</v>
      </c>
      <c r="V4898" t="str">
        <f t="shared" si="538"/>
        <v/>
      </c>
    </row>
    <row r="4899" spans="1:22" x14ac:dyDescent="0.2">
      <c r="A4899" t="s">
        <v>16600</v>
      </c>
      <c r="B4899" t="s">
        <v>265</v>
      </c>
      <c r="C4899">
        <v>108382215</v>
      </c>
      <c r="D4899">
        <v>108382342</v>
      </c>
      <c r="E4899">
        <v>128</v>
      </c>
      <c r="F4899" t="s">
        <v>66</v>
      </c>
      <c r="G4899" t="s">
        <v>1772</v>
      </c>
      <c r="H4899" t="s">
        <v>16601</v>
      </c>
      <c r="I4899">
        <v>3</v>
      </c>
      <c r="J4899">
        <v>1</v>
      </c>
      <c r="K4899">
        <v>2</v>
      </c>
      <c r="L4899">
        <v>0</v>
      </c>
      <c r="M4899">
        <v>0</v>
      </c>
      <c r="N4899">
        <v>0</v>
      </c>
      <c r="O4899" t="str">
        <f t="shared" si="532"/>
        <v/>
      </c>
      <c r="P4899">
        <f>IF(ISERROR(VLOOKUP(G4899,Genes!$A$2:$A$749,1,0)),0,1)</f>
        <v>1</v>
      </c>
      <c r="Q4899">
        <f t="shared" si="533"/>
        <v>0</v>
      </c>
      <c r="R4899">
        <f t="shared" si="534"/>
        <v>1</v>
      </c>
      <c r="S4899">
        <f t="shared" si="535"/>
        <v>4</v>
      </c>
      <c r="T4899">
        <f t="shared" si="536"/>
        <v>4</v>
      </c>
      <c r="U4899">
        <f t="shared" si="537"/>
        <v>0</v>
      </c>
      <c r="V4899" t="str">
        <f t="shared" si="538"/>
        <v/>
      </c>
    </row>
    <row r="4900" spans="1:22" x14ac:dyDescent="0.2">
      <c r="A4900" t="s">
        <v>16602</v>
      </c>
      <c r="B4900" t="s">
        <v>265</v>
      </c>
      <c r="C4900">
        <v>108382215</v>
      </c>
      <c r="D4900">
        <v>108382373</v>
      </c>
      <c r="E4900">
        <v>159</v>
      </c>
      <c r="F4900" t="s">
        <v>66</v>
      </c>
      <c r="G4900" t="s">
        <v>1772</v>
      </c>
      <c r="H4900" t="s">
        <v>16603</v>
      </c>
      <c r="I4900">
        <v>3</v>
      </c>
      <c r="J4900">
        <v>1</v>
      </c>
      <c r="K4900">
        <v>2</v>
      </c>
      <c r="L4900">
        <v>0</v>
      </c>
      <c r="M4900">
        <v>0</v>
      </c>
      <c r="N4900">
        <v>0</v>
      </c>
      <c r="O4900" t="str">
        <f t="shared" si="532"/>
        <v/>
      </c>
      <c r="P4900">
        <f>IF(ISERROR(VLOOKUP(G4900,Genes!$A$2:$A$749,1,0)),0,1)</f>
        <v>1</v>
      </c>
      <c r="Q4900">
        <f t="shared" si="533"/>
        <v>0</v>
      </c>
      <c r="R4900">
        <f t="shared" si="534"/>
        <v>1</v>
      </c>
      <c r="S4900">
        <f t="shared" si="535"/>
        <v>5</v>
      </c>
      <c r="T4900">
        <f t="shared" si="536"/>
        <v>5</v>
      </c>
      <c r="U4900">
        <f t="shared" si="537"/>
        <v>0</v>
      </c>
      <c r="V4900" t="str">
        <f t="shared" si="538"/>
        <v/>
      </c>
    </row>
    <row r="4901" spans="1:22" x14ac:dyDescent="0.2">
      <c r="A4901" t="s">
        <v>16604</v>
      </c>
      <c r="B4901" t="s">
        <v>265</v>
      </c>
      <c r="C4901">
        <v>108385331</v>
      </c>
      <c r="D4901">
        <v>108385502</v>
      </c>
      <c r="E4901">
        <v>172</v>
      </c>
      <c r="F4901" t="s">
        <v>66</v>
      </c>
      <c r="G4901" t="s">
        <v>1772</v>
      </c>
      <c r="H4901" t="s">
        <v>16605</v>
      </c>
      <c r="I4901">
        <v>0</v>
      </c>
      <c r="J4901">
        <v>0</v>
      </c>
      <c r="K4901">
        <v>0</v>
      </c>
      <c r="L4901">
        <v>0</v>
      </c>
      <c r="M4901">
        <v>0</v>
      </c>
      <c r="N4901">
        <v>0</v>
      </c>
      <c r="O4901" t="str">
        <f t="shared" si="532"/>
        <v/>
      </c>
      <c r="P4901">
        <f>IF(ISERROR(VLOOKUP(G4901,Genes!$A$2:$A$749,1,0)),0,1)</f>
        <v>1</v>
      </c>
      <c r="Q4901">
        <f t="shared" si="533"/>
        <v>0</v>
      </c>
      <c r="R4901">
        <f t="shared" si="534"/>
        <v>0</v>
      </c>
      <c r="S4901">
        <f t="shared" si="535"/>
        <v>5</v>
      </c>
      <c r="T4901">
        <f t="shared" si="536"/>
        <v>6</v>
      </c>
      <c r="U4901">
        <f t="shared" si="537"/>
        <v>0</v>
      </c>
      <c r="V4901" t="str">
        <f t="shared" si="538"/>
        <v/>
      </c>
    </row>
    <row r="4902" spans="1:22" x14ac:dyDescent="0.2">
      <c r="A4902" t="s">
        <v>16606</v>
      </c>
      <c r="B4902" t="s">
        <v>265</v>
      </c>
      <c r="C4902">
        <v>108386563</v>
      </c>
      <c r="D4902">
        <v>108386654</v>
      </c>
      <c r="E4902">
        <v>92</v>
      </c>
      <c r="F4902" t="s">
        <v>66</v>
      </c>
      <c r="G4902" t="s">
        <v>1772</v>
      </c>
      <c r="H4902" t="s">
        <v>16607</v>
      </c>
      <c r="I4902">
        <v>0</v>
      </c>
      <c r="J4902">
        <v>0</v>
      </c>
      <c r="K4902">
        <v>0</v>
      </c>
      <c r="L4902">
        <v>0</v>
      </c>
      <c r="M4902">
        <v>0</v>
      </c>
      <c r="N4902">
        <v>0</v>
      </c>
      <c r="O4902" t="str">
        <f t="shared" si="532"/>
        <v/>
      </c>
      <c r="P4902">
        <f>IF(ISERROR(VLOOKUP(G4902,Genes!$A$2:$A$749,1,0)),0,1)</f>
        <v>1</v>
      </c>
      <c r="Q4902">
        <f t="shared" si="533"/>
        <v>0</v>
      </c>
      <c r="R4902">
        <f t="shared" si="534"/>
        <v>0</v>
      </c>
      <c r="S4902">
        <f t="shared" si="535"/>
        <v>5</v>
      </c>
      <c r="T4902">
        <f t="shared" si="536"/>
        <v>7</v>
      </c>
      <c r="U4902">
        <f t="shared" si="537"/>
        <v>0</v>
      </c>
      <c r="V4902" t="str">
        <f t="shared" si="538"/>
        <v/>
      </c>
    </row>
    <row r="4903" spans="1:22" x14ac:dyDescent="0.2">
      <c r="A4903" t="s">
        <v>16608</v>
      </c>
      <c r="B4903" t="s">
        <v>265</v>
      </c>
      <c r="C4903">
        <v>108397332</v>
      </c>
      <c r="D4903">
        <v>108397367</v>
      </c>
      <c r="E4903">
        <v>36</v>
      </c>
      <c r="F4903" t="s">
        <v>66</v>
      </c>
      <c r="G4903" t="s">
        <v>1772</v>
      </c>
      <c r="H4903" t="s">
        <v>16609</v>
      </c>
      <c r="I4903">
        <v>3</v>
      </c>
      <c r="J4903">
        <v>1</v>
      </c>
      <c r="K4903">
        <v>0</v>
      </c>
      <c r="L4903">
        <v>0</v>
      </c>
      <c r="M4903">
        <v>1</v>
      </c>
      <c r="N4903">
        <v>1</v>
      </c>
      <c r="O4903" t="str">
        <f t="shared" si="532"/>
        <v/>
      </c>
      <c r="P4903">
        <f>IF(ISERROR(VLOOKUP(G4903,Genes!$A$2:$A$749,1,0)),0,1)</f>
        <v>1</v>
      </c>
      <c r="Q4903">
        <f t="shared" si="533"/>
        <v>0</v>
      </c>
      <c r="R4903">
        <f t="shared" si="534"/>
        <v>1</v>
      </c>
      <c r="S4903">
        <f t="shared" si="535"/>
        <v>6</v>
      </c>
      <c r="T4903">
        <f t="shared" si="536"/>
        <v>8</v>
      </c>
      <c r="U4903">
        <f t="shared" si="537"/>
        <v>0</v>
      </c>
      <c r="V4903" t="str">
        <f t="shared" si="538"/>
        <v/>
      </c>
    </row>
    <row r="4904" spans="1:22" x14ac:dyDescent="0.2">
      <c r="A4904" t="s">
        <v>16610</v>
      </c>
      <c r="B4904" t="s">
        <v>265</v>
      </c>
      <c r="C4904">
        <v>108397332</v>
      </c>
      <c r="D4904">
        <v>108397375</v>
      </c>
      <c r="E4904">
        <v>44</v>
      </c>
      <c r="F4904" t="s">
        <v>66</v>
      </c>
      <c r="G4904" t="s">
        <v>1772</v>
      </c>
      <c r="H4904" t="s">
        <v>16611</v>
      </c>
      <c r="I4904">
        <v>3</v>
      </c>
      <c r="J4904">
        <v>1</v>
      </c>
      <c r="K4904">
        <v>0</v>
      </c>
      <c r="L4904">
        <v>0</v>
      </c>
      <c r="M4904">
        <v>1</v>
      </c>
      <c r="N4904">
        <v>1</v>
      </c>
      <c r="O4904" t="str">
        <f t="shared" si="532"/>
        <v/>
      </c>
      <c r="P4904">
        <f>IF(ISERROR(VLOOKUP(G4904,Genes!$A$2:$A$749,1,0)),0,1)</f>
        <v>1</v>
      </c>
      <c r="Q4904">
        <f t="shared" si="533"/>
        <v>0</v>
      </c>
      <c r="R4904">
        <f t="shared" si="534"/>
        <v>1</v>
      </c>
      <c r="S4904">
        <f t="shared" si="535"/>
        <v>7</v>
      </c>
      <c r="T4904">
        <f t="shared" si="536"/>
        <v>9</v>
      </c>
      <c r="U4904">
        <f t="shared" si="537"/>
        <v>0</v>
      </c>
      <c r="V4904" t="str">
        <f t="shared" si="538"/>
        <v/>
      </c>
    </row>
    <row r="4905" spans="1:22" x14ac:dyDescent="0.2">
      <c r="A4905" t="s">
        <v>16612</v>
      </c>
      <c r="B4905" t="s">
        <v>265</v>
      </c>
      <c r="C4905">
        <v>108397332</v>
      </c>
      <c r="D4905">
        <v>108397429</v>
      </c>
      <c r="E4905">
        <v>98</v>
      </c>
      <c r="F4905" t="s">
        <v>66</v>
      </c>
      <c r="G4905" t="s">
        <v>1772</v>
      </c>
      <c r="H4905" t="s">
        <v>16613</v>
      </c>
      <c r="I4905">
        <v>3</v>
      </c>
      <c r="J4905">
        <v>1</v>
      </c>
      <c r="K4905">
        <v>0</v>
      </c>
      <c r="L4905">
        <v>1</v>
      </c>
      <c r="M4905">
        <v>1</v>
      </c>
      <c r="N4905">
        <v>0</v>
      </c>
      <c r="O4905" t="str">
        <f t="shared" si="532"/>
        <v/>
      </c>
      <c r="P4905">
        <f>IF(ISERROR(VLOOKUP(G4905,Genes!$A$2:$A$749,1,0)),0,1)</f>
        <v>1</v>
      </c>
      <c r="Q4905">
        <f t="shared" si="533"/>
        <v>0</v>
      </c>
      <c r="R4905">
        <f t="shared" si="534"/>
        <v>1</v>
      </c>
      <c r="S4905">
        <f t="shared" si="535"/>
        <v>8</v>
      </c>
      <c r="T4905">
        <f t="shared" si="536"/>
        <v>10</v>
      </c>
      <c r="U4905">
        <f t="shared" si="537"/>
        <v>0</v>
      </c>
      <c r="V4905" t="str">
        <f t="shared" si="538"/>
        <v/>
      </c>
    </row>
    <row r="4906" spans="1:22" x14ac:dyDescent="0.2">
      <c r="A4906" t="s">
        <v>16614</v>
      </c>
      <c r="B4906" t="s">
        <v>265</v>
      </c>
      <c r="C4906">
        <v>108397332</v>
      </c>
      <c r="D4906">
        <v>108397545</v>
      </c>
      <c r="E4906">
        <v>214</v>
      </c>
      <c r="F4906" t="s">
        <v>66</v>
      </c>
      <c r="G4906" t="s">
        <v>1772</v>
      </c>
      <c r="H4906" t="s">
        <v>16615</v>
      </c>
      <c r="I4906">
        <v>3</v>
      </c>
      <c r="J4906">
        <v>1</v>
      </c>
      <c r="K4906">
        <v>2</v>
      </c>
      <c r="L4906">
        <v>0</v>
      </c>
      <c r="M4906">
        <v>0</v>
      </c>
      <c r="N4906">
        <v>0</v>
      </c>
      <c r="O4906" t="str">
        <f t="shared" si="532"/>
        <v/>
      </c>
      <c r="P4906">
        <f>IF(ISERROR(VLOOKUP(G4906,Genes!$A$2:$A$749,1,0)),0,1)</f>
        <v>1</v>
      </c>
      <c r="Q4906">
        <f t="shared" si="533"/>
        <v>0</v>
      </c>
      <c r="R4906">
        <f t="shared" si="534"/>
        <v>1</v>
      </c>
      <c r="S4906">
        <f t="shared" si="535"/>
        <v>9</v>
      </c>
      <c r="T4906">
        <f t="shared" si="536"/>
        <v>11</v>
      </c>
      <c r="U4906">
        <f t="shared" si="537"/>
        <v>0</v>
      </c>
      <c r="V4906" t="str">
        <f t="shared" si="538"/>
        <v/>
      </c>
    </row>
    <row r="4907" spans="1:22" x14ac:dyDescent="0.2">
      <c r="A4907" t="s">
        <v>16616</v>
      </c>
      <c r="B4907" t="s">
        <v>265</v>
      </c>
      <c r="C4907">
        <v>108358879</v>
      </c>
      <c r="D4907">
        <v>108358938</v>
      </c>
      <c r="E4907">
        <v>60</v>
      </c>
      <c r="F4907" t="s">
        <v>66</v>
      </c>
      <c r="G4907" t="s">
        <v>1772</v>
      </c>
      <c r="H4907" t="s">
        <v>16617</v>
      </c>
      <c r="I4907">
        <v>2</v>
      </c>
      <c r="J4907">
        <v>2</v>
      </c>
      <c r="K4907">
        <v>0</v>
      </c>
      <c r="L4907">
        <v>0</v>
      </c>
      <c r="M4907">
        <v>0</v>
      </c>
      <c r="N4907">
        <v>0</v>
      </c>
      <c r="O4907" t="str">
        <f t="shared" si="532"/>
        <v/>
      </c>
      <c r="P4907">
        <f>IF(ISERROR(VLOOKUP(G4907,Genes!$A$2:$A$749,1,0)),0,1)</f>
        <v>1</v>
      </c>
      <c r="Q4907">
        <f t="shared" si="533"/>
        <v>0</v>
      </c>
      <c r="R4907">
        <f t="shared" si="534"/>
        <v>1</v>
      </c>
      <c r="S4907">
        <f t="shared" si="535"/>
        <v>10</v>
      </c>
      <c r="T4907">
        <f t="shared" si="536"/>
        <v>12</v>
      </c>
      <c r="U4907">
        <f t="shared" si="537"/>
        <v>0</v>
      </c>
      <c r="V4907" t="str">
        <f t="shared" si="538"/>
        <v/>
      </c>
    </row>
    <row r="4908" spans="1:22" x14ac:dyDescent="0.2">
      <c r="A4908" t="s">
        <v>16618</v>
      </c>
      <c r="B4908" t="s">
        <v>265</v>
      </c>
      <c r="C4908">
        <v>108402382</v>
      </c>
      <c r="D4908">
        <v>108402404</v>
      </c>
      <c r="E4908">
        <v>23</v>
      </c>
      <c r="F4908" t="s">
        <v>66</v>
      </c>
      <c r="G4908" t="s">
        <v>1772</v>
      </c>
      <c r="H4908" t="s">
        <v>16619</v>
      </c>
      <c r="I4908">
        <v>2</v>
      </c>
      <c r="J4908">
        <v>2</v>
      </c>
      <c r="K4908">
        <v>0</v>
      </c>
      <c r="L4908">
        <v>0</v>
      </c>
      <c r="M4908">
        <v>0</v>
      </c>
      <c r="N4908">
        <v>0</v>
      </c>
      <c r="O4908" t="str">
        <f t="shared" si="532"/>
        <v/>
      </c>
      <c r="P4908">
        <f>IF(ISERROR(VLOOKUP(G4908,Genes!$A$2:$A$749,1,0)),0,1)</f>
        <v>1</v>
      </c>
      <c r="Q4908">
        <f t="shared" si="533"/>
        <v>0</v>
      </c>
      <c r="R4908">
        <f t="shared" si="534"/>
        <v>1</v>
      </c>
      <c r="S4908">
        <f t="shared" si="535"/>
        <v>11</v>
      </c>
      <c r="T4908">
        <f t="shared" si="536"/>
        <v>13</v>
      </c>
      <c r="U4908">
        <f t="shared" si="537"/>
        <v>0</v>
      </c>
      <c r="V4908" t="str">
        <f t="shared" si="538"/>
        <v/>
      </c>
    </row>
    <row r="4909" spans="1:22" x14ac:dyDescent="0.2">
      <c r="A4909" t="s">
        <v>16620</v>
      </c>
      <c r="B4909" t="s">
        <v>265</v>
      </c>
      <c r="C4909">
        <v>108406985</v>
      </c>
      <c r="D4909">
        <v>108407061</v>
      </c>
      <c r="E4909">
        <v>77</v>
      </c>
      <c r="F4909" t="s">
        <v>66</v>
      </c>
      <c r="G4909" t="s">
        <v>1772</v>
      </c>
      <c r="H4909" t="s">
        <v>16621</v>
      </c>
      <c r="I4909">
        <v>0</v>
      </c>
      <c r="J4909">
        <v>0</v>
      </c>
      <c r="K4909">
        <v>0</v>
      </c>
      <c r="L4909">
        <v>0</v>
      </c>
      <c r="M4909">
        <v>0</v>
      </c>
      <c r="N4909">
        <v>0</v>
      </c>
      <c r="O4909" t="str">
        <f t="shared" si="532"/>
        <v/>
      </c>
      <c r="P4909">
        <f>IF(ISERROR(VLOOKUP(G4909,Genes!$A$2:$A$749,1,0)),0,1)</f>
        <v>1</v>
      </c>
      <c r="Q4909">
        <f t="shared" si="533"/>
        <v>0</v>
      </c>
      <c r="R4909">
        <f t="shared" si="534"/>
        <v>0</v>
      </c>
      <c r="S4909">
        <f t="shared" si="535"/>
        <v>11</v>
      </c>
      <c r="T4909">
        <f t="shared" si="536"/>
        <v>14</v>
      </c>
      <c r="U4909">
        <f t="shared" si="537"/>
        <v>0</v>
      </c>
      <c r="V4909" t="str">
        <f t="shared" si="538"/>
        <v/>
      </c>
    </row>
    <row r="4910" spans="1:22" x14ac:dyDescent="0.2">
      <c r="A4910" t="s">
        <v>16622</v>
      </c>
      <c r="B4910" t="s">
        <v>265</v>
      </c>
      <c r="C4910">
        <v>108407746</v>
      </c>
      <c r="D4910">
        <v>108407827</v>
      </c>
      <c r="E4910">
        <v>82</v>
      </c>
      <c r="F4910" t="s">
        <v>66</v>
      </c>
      <c r="G4910" t="s">
        <v>1772</v>
      </c>
      <c r="H4910" t="s">
        <v>16623</v>
      </c>
      <c r="I4910">
        <v>0</v>
      </c>
      <c r="J4910">
        <v>0</v>
      </c>
      <c r="K4910">
        <v>0</v>
      </c>
      <c r="L4910">
        <v>0</v>
      </c>
      <c r="M4910">
        <v>0</v>
      </c>
      <c r="N4910">
        <v>0</v>
      </c>
      <c r="O4910" t="str">
        <f t="shared" si="532"/>
        <v/>
      </c>
      <c r="P4910">
        <f>IF(ISERROR(VLOOKUP(G4910,Genes!$A$2:$A$749,1,0)),0,1)</f>
        <v>1</v>
      </c>
      <c r="Q4910">
        <f t="shared" si="533"/>
        <v>0</v>
      </c>
      <c r="R4910">
        <f t="shared" si="534"/>
        <v>0</v>
      </c>
      <c r="S4910">
        <f t="shared" si="535"/>
        <v>11</v>
      </c>
      <c r="T4910">
        <f t="shared" si="536"/>
        <v>15</v>
      </c>
      <c r="U4910">
        <f t="shared" si="537"/>
        <v>0</v>
      </c>
      <c r="V4910" t="str">
        <f t="shared" si="538"/>
        <v/>
      </c>
    </row>
    <row r="4911" spans="1:22" x14ac:dyDescent="0.2">
      <c r="A4911" t="s">
        <v>16624</v>
      </c>
      <c r="B4911" t="s">
        <v>265</v>
      </c>
      <c r="C4911">
        <v>108407746</v>
      </c>
      <c r="D4911">
        <v>108407882</v>
      </c>
      <c r="E4911">
        <v>137</v>
      </c>
      <c r="F4911" t="s">
        <v>66</v>
      </c>
      <c r="G4911" t="s">
        <v>1772</v>
      </c>
      <c r="H4911" t="s">
        <v>16625</v>
      </c>
      <c r="I4911">
        <v>0</v>
      </c>
      <c r="J4911">
        <v>0</v>
      </c>
      <c r="K4911">
        <v>0</v>
      </c>
      <c r="L4911">
        <v>0</v>
      </c>
      <c r="M4911">
        <v>0</v>
      </c>
      <c r="N4911">
        <v>0</v>
      </c>
      <c r="O4911" t="str">
        <f t="shared" si="532"/>
        <v/>
      </c>
      <c r="P4911">
        <f>IF(ISERROR(VLOOKUP(G4911,Genes!$A$2:$A$749,1,0)),0,1)</f>
        <v>1</v>
      </c>
      <c r="Q4911">
        <f t="shared" si="533"/>
        <v>0</v>
      </c>
      <c r="R4911">
        <f t="shared" si="534"/>
        <v>0</v>
      </c>
      <c r="S4911">
        <f t="shared" si="535"/>
        <v>11</v>
      </c>
      <c r="T4911">
        <f t="shared" si="536"/>
        <v>16</v>
      </c>
      <c r="U4911">
        <f t="shared" si="537"/>
        <v>0</v>
      </c>
      <c r="V4911" t="str">
        <f t="shared" si="538"/>
        <v/>
      </c>
    </row>
    <row r="4912" spans="1:22" x14ac:dyDescent="0.2">
      <c r="A4912" t="s">
        <v>16626</v>
      </c>
      <c r="B4912" t="s">
        <v>265</v>
      </c>
      <c r="C4912">
        <v>108418192</v>
      </c>
      <c r="D4912">
        <v>108418216</v>
      </c>
      <c r="E4912">
        <v>25</v>
      </c>
      <c r="F4912" t="s">
        <v>66</v>
      </c>
      <c r="G4912" t="s">
        <v>1772</v>
      </c>
      <c r="H4912" t="s">
        <v>16627</v>
      </c>
      <c r="I4912">
        <v>0</v>
      </c>
      <c r="J4912">
        <v>0</v>
      </c>
      <c r="K4912">
        <v>0</v>
      </c>
      <c r="L4912">
        <v>0</v>
      </c>
      <c r="M4912">
        <v>0</v>
      </c>
      <c r="N4912">
        <v>0</v>
      </c>
      <c r="O4912" t="str">
        <f t="shared" si="532"/>
        <v/>
      </c>
      <c r="P4912">
        <f>IF(ISERROR(VLOOKUP(G4912,Genes!$A$2:$A$749,1,0)),0,1)</f>
        <v>1</v>
      </c>
      <c r="Q4912">
        <f t="shared" si="533"/>
        <v>0</v>
      </c>
      <c r="R4912">
        <f t="shared" si="534"/>
        <v>0</v>
      </c>
      <c r="S4912">
        <f t="shared" si="535"/>
        <v>11</v>
      </c>
      <c r="T4912">
        <f t="shared" si="536"/>
        <v>17</v>
      </c>
      <c r="U4912">
        <f t="shared" si="537"/>
        <v>0</v>
      </c>
      <c r="V4912" t="str">
        <f t="shared" si="538"/>
        <v/>
      </c>
    </row>
    <row r="4913" spans="1:22" x14ac:dyDescent="0.2">
      <c r="A4913" t="s">
        <v>16628</v>
      </c>
      <c r="B4913" t="s">
        <v>265</v>
      </c>
      <c r="C4913">
        <v>108360369</v>
      </c>
      <c r="D4913">
        <v>108360464</v>
      </c>
      <c r="E4913">
        <v>96</v>
      </c>
      <c r="F4913" t="s">
        <v>66</v>
      </c>
      <c r="G4913" t="s">
        <v>1772</v>
      </c>
      <c r="H4913" t="s">
        <v>16629</v>
      </c>
      <c r="I4913">
        <v>2</v>
      </c>
      <c r="J4913">
        <v>0</v>
      </c>
      <c r="K4913">
        <v>2</v>
      </c>
      <c r="L4913">
        <v>0</v>
      </c>
      <c r="M4913">
        <v>0</v>
      </c>
      <c r="N4913">
        <v>0</v>
      </c>
      <c r="O4913" t="str">
        <f t="shared" si="532"/>
        <v/>
      </c>
      <c r="P4913">
        <f>IF(ISERROR(VLOOKUP(G4913,Genes!$A$2:$A$749,1,0)),0,1)</f>
        <v>1</v>
      </c>
      <c r="Q4913">
        <f t="shared" si="533"/>
        <v>0</v>
      </c>
      <c r="R4913">
        <f t="shared" si="534"/>
        <v>1</v>
      </c>
      <c r="S4913">
        <f t="shared" si="535"/>
        <v>12</v>
      </c>
      <c r="T4913">
        <f t="shared" si="536"/>
        <v>18</v>
      </c>
      <c r="U4913">
        <f t="shared" si="537"/>
        <v>0</v>
      </c>
      <c r="V4913" t="str">
        <f t="shared" si="538"/>
        <v/>
      </c>
    </row>
    <row r="4914" spans="1:22" x14ac:dyDescent="0.2">
      <c r="A4914" t="s">
        <v>16630</v>
      </c>
      <c r="B4914" t="s">
        <v>265</v>
      </c>
      <c r="C4914">
        <v>108363426</v>
      </c>
      <c r="D4914">
        <v>108363629</v>
      </c>
      <c r="E4914">
        <v>204</v>
      </c>
      <c r="F4914" t="s">
        <v>66</v>
      </c>
      <c r="G4914" t="s">
        <v>1772</v>
      </c>
      <c r="H4914" t="s">
        <v>16631</v>
      </c>
      <c r="I4914">
        <v>3</v>
      </c>
      <c r="J4914">
        <v>1</v>
      </c>
      <c r="K4914">
        <v>2</v>
      </c>
      <c r="L4914">
        <v>0</v>
      </c>
      <c r="M4914">
        <v>0</v>
      </c>
      <c r="N4914">
        <v>0</v>
      </c>
      <c r="O4914" t="str">
        <f t="shared" si="532"/>
        <v/>
      </c>
      <c r="P4914">
        <f>IF(ISERROR(VLOOKUP(G4914,Genes!$A$2:$A$749,1,0)),0,1)</f>
        <v>1</v>
      </c>
      <c r="Q4914">
        <f t="shared" si="533"/>
        <v>0</v>
      </c>
      <c r="R4914">
        <f t="shared" si="534"/>
        <v>1</v>
      </c>
      <c r="S4914">
        <f t="shared" si="535"/>
        <v>13</v>
      </c>
      <c r="T4914">
        <f t="shared" si="536"/>
        <v>19</v>
      </c>
      <c r="U4914">
        <f t="shared" si="537"/>
        <v>0</v>
      </c>
      <c r="V4914" t="str">
        <f t="shared" si="538"/>
        <v/>
      </c>
    </row>
    <row r="4915" spans="1:22" x14ac:dyDescent="0.2">
      <c r="A4915" t="s">
        <v>16632</v>
      </c>
      <c r="B4915" t="s">
        <v>265</v>
      </c>
      <c r="C4915">
        <v>108363447</v>
      </c>
      <c r="D4915">
        <v>108363629</v>
      </c>
      <c r="E4915">
        <v>183</v>
      </c>
      <c r="F4915" t="s">
        <v>66</v>
      </c>
      <c r="G4915" t="s">
        <v>1772</v>
      </c>
      <c r="H4915" t="s">
        <v>16633</v>
      </c>
      <c r="I4915">
        <v>3</v>
      </c>
      <c r="J4915">
        <v>1</v>
      </c>
      <c r="K4915">
        <v>2</v>
      </c>
      <c r="L4915">
        <v>0</v>
      </c>
      <c r="M4915">
        <v>0</v>
      </c>
      <c r="N4915">
        <v>0</v>
      </c>
      <c r="O4915" t="str">
        <f t="shared" si="532"/>
        <v/>
      </c>
      <c r="P4915">
        <f>IF(ISERROR(VLOOKUP(G4915,Genes!$A$2:$A$749,1,0)),0,1)</f>
        <v>1</v>
      </c>
      <c r="Q4915">
        <f t="shared" si="533"/>
        <v>0</v>
      </c>
      <c r="R4915">
        <f t="shared" si="534"/>
        <v>1</v>
      </c>
      <c r="S4915">
        <f t="shared" si="535"/>
        <v>14</v>
      </c>
      <c r="T4915">
        <f t="shared" si="536"/>
        <v>20</v>
      </c>
      <c r="U4915">
        <f t="shared" si="537"/>
        <v>0</v>
      </c>
      <c r="V4915" t="str">
        <f t="shared" si="538"/>
        <v/>
      </c>
    </row>
    <row r="4916" spans="1:22" x14ac:dyDescent="0.2">
      <c r="A4916" t="s">
        <v>16634</v>
      </c>
      <c r="B4916" t="s">
        <v>265</v>
      </c>
      <c r="C4916">
        <v>108366496</v>
      </c>
      <c r="D4916">
        <v>108366773</v>
      </c>
      <c r="E4916">
        <v>278</v>
      </c>
      <c r="F4916" t="s">
        <v>66</v>
      </c>
      <c r="G4916" t="s">
        <v>1772</v>
      </c>
      <c r="H4916" t="s">
        <v>16635</v>
      </c>
      <c r="I4916">
        <v>4</v>
      </c>
      <c r="J4916">
        <v>2</v>
      </c>
      <c r="K4916">
        <v>2</v>
      </c>
      <c r="L4916">
        <v>0</v>
      </c>
      <c r="M4916">
        <v>0</v>
      </c>
      <c r="N4916">
        <v>0</v>
      </c>
      <c r="O4916" t="str">
        <f t="shared" si="532"/>
        <v/>
      </c>
      <c r="P4916">
        <f>IF(ISERROR(VLOOKUP(G4916,Genes!$A$2:$A$749,1,0)),0,1)</f>
        <v>1</v>
      </c>
      <c r="Q4916">
        <f t="shared" si="533"/>
        <v>0</v>
      </c>
      <c r="R4916">
        <f t="shared" si="534"/>
        <v>1</v>
      </c>
      <c r="S4916">
        <f t="shared" si="535"/>
        <v>15</v>
      </c>
      <c r="T4916">
        <f t="shared" si="536"/>
        <v>21</v>
      </c>
      <c r="U4916">
        <f t="shared" si="537"/>
        <v>0</v>
      </c>
      <c r="V4916" t="str">
        <f t="shared" si="538"/>
        <v/>
      </c>
    </row>
    <row r="4917" spans="1:22" x14ac:dyDescent="0.2">
      <c r="A4917" t="s">
        <v>16636</v>
      </c>
      <c r="B4917" t="s">
        <v>265</v>
      </c>
      <c r="C4917">
        <v>108366523</v>
      </c>
      <c r="D4917">
        <v>108366773</v>
      </c>
      <c r="E4917">
        <v>251</v>
      </c>
      <c r="F4917" t="s">
        <v>66</v>
      </c>
      <c r="G4917" t="s">
        <v>1772</v>
      </c>
      <c r="H4917" t="s">
        <v>16637</v>
      </c>
      <c r="I4917">
        <v>4</v>
      </c>
      <c r="J4917">
        <v>2</v>
      </c>
      <c r="K4917">
        <v>2</v>
      </c>
      <c r="L4917">
        <v>0</v>
      </c>
      <c r="M4917">
        <v>0</v>
      </c>
      <c r="N4917">
        <v>0</v>
      </c>
      <c r="O4917" t="str">
        <f t="shared" si="532"/>
        <v/>
      </c>
      <c r="P4917">
        <f>IF(ISERROR(VLOOKUP(G4917,Genes!$A$2:$A$749,1,0)),0,1)</f>
        <v>1</v>
      </c>
      <c r="Q4917">
        <f t="shared" si="533"/>
        <v>0</v>
      </c>
      <c r="R4917">
        <f t="shared" si="534"/>
        <v>1</v>
      </c>
      <c r="S4917">
        <f t="shared" si="535"/>
        <v>16</v>
      </c>
      <c r="T4917">
        <f t="shared" si="536"/>
        <v>22</v>
      </c>
      <c r="U4917">
        <f t="shared" si="537"/>
        <v>0</v>
      </c>
      <c r="V4917" t="str">
        <f t="shared" si="538"/>
        <v/>
      </c>
    </row>
    <row r="4918" spans="1:22" x14ac:dyDescent="0.2">
      <c r="A4918" t="s">
        <v>16638</v>
      </c>
      <c r="B4918" t="s">
        <v>265</v>
      </c>
      <c r="C4918">
        <v>108370100</v>
      </c>
      <c r="D4918">
        <v>108370232</v>
      </c>
      <c r="E4918">
        <v>133</v>
      </c>
      <c r="F4918" t="s">
        <v>66</v>
      </c>
      <c r="G4918" t="s">
        <v>1772</v>
      </c>
      <c r="H4918" t="s">
        <v>16639</v>
      </c>
      <c r="I4918">
        <v>3</v>
      </c>
      <c r="J4918">
        <v>1</v>
      </c>
      <c r="K4918">
        <v>2</v>
      </c>
      <c r="L4918">
        <v>0</v>
      </c>
      <c r="M4918">
        <v>0</v>
      </c>
      <c r="N4918">
        <v>0</v>
      </c>
      <c r="O4918" t="str">
        <f t="shared" si="532"/>
        <v/>
      </c>
      <c r="P4918">
        <f>IF(ISERROR(VLOOKUP(G4918,Genes!$A$2:$A$749,1,0)),0,1)</f>
        <v>1</v>
      </c>
      <c r="Q4918">
        <f t="shared" si="533"/>
        <v>0</v>
      </c>
      <c r="R4918">
        <f t="shared" si="534"/>
        <v>1</v>
      </c>
      <c r="S4918">
        <f t="shared" si="535"/>
        <v>17</v>
      </c>
      <c r="T4918">
        <f t="shared" si="536"/>
        <v>23</v>
      </c>
      <c r="U4918">
        <f t="shared" si="537"/>
        <v>0</v>
      </c>
      <c r="V4918" t="str">
        <f t="shared" si="538"/>
        <v/>
      </c>
    </row>
    <row r="4919" spans="1:22" x14ac:dyDescent="0.2">
      <c r="A4919" t="s">
        <v>16640</v>
      </c>
      <c r="B4919" t="s">
        <v>265</v>
      </c>
      <c r="C4919">
        <v>108377559</v>
      </c>
      <c r="D4919">
        <v>108377688</v>
      </c>
      <c r="E4919">
        <v>130</v>
      </c>
      <c r="F4919" t="s">
        <v>66</v>
      </c>
      <c r="G4919" t="s">
        <v>1772</v>
      </c>
      <c r="H4919" t="s">
        <v>16641</v>
      </c>
      <c r="I4919">
        <v>3</v>
      </c>
      <c r="J4919">
        <v>1</v>
      </c>
      <c r="K4919">
        <v>2</v>
      </c>
      <c r="L4919">
        <v>0</v>
      </c>
      <c r="M4919">
        <v>0</v>
      </c>
      <c r="N4919">
        <v>0</v>
      </c>
      <c r="O4919" t="str">
        <f t="shared" si="532"/>
        <v>FKTN</v>
      </c>
      <c r="P4919">
        <f>IF(ISERROR(VLOOKUP(G4919,Genes!$A$2:$A$749,1,0)),0,1)</f>
        <v>1</v>
      </c>
      <c r="Q4919">
        <f t="shared" si="533"/>
        <v>0</v>
      </c>
      <c r="R4919">
        <f t="shared" si="534"/>
        <v>1</v>
      </c>
      <c r="S4919">
        <f t="shared" si="535"/>
        <v>18</v>
      </c>
      <c r="T4919">
        <f t="shared" si="536"/>
        <v>24</v>
      </c>
      <c r="U4919">
        <f t="shared" si="537"/>
        <v>1</v>
      </c>
      <c r="V4919">
        <f t="shared" si="538"/>
        <v>0.75</v>
      </c>
    </row>
    <row r="4920" spans="1:22" x14ac:dyDescent="0.2">
      <c r="A4920" t="s">
        <v>16642</v>
      </c>
      <c r="B4920" t="s">
        <v>83</v>
      </c>
      <c r="C4920">
        <v>153599241</v>
      </c>
      <c r="D4920">
        <v>153599613</v>
      </c>
      <c r="E4920">
        <v>373</v>
      </c>
      <c r="F4920" t="s">
        <v>74</v>
      </c>
      <c r="G4920" t="s">
        <v>1779</v>
      </c>
      <c r="H4920" t="s">
        <v>16643</v>
      </c>
      <c r="I4920">
        <v>6</v>
      </c>
      <c r="J4920">
        <v>4</v>
      </c>
      <c r="K4920">
        <v>2</v>
      </c>
      <c r="L4920">
        <v>0</v>
      </c>
      <c r="M4920">
        <v>0</v>
      </c>
      <c r="N4920">
        <v>0</v>
      </c>
      <c r="O4920" t="str">
        <f t="shared" si="532"/>
        <v/>
      </c>
      <c r="P4920">
        <f>IF(ISERROR(VLOOKUP(G4920,Genes!$A$2:$A$749,1,0)),0,1)</f>
        <v>1</v>
      </c>
      <c r="Q4920">
        <f t="shared" si="533"/>
        <v>1</v>
      </c>
      <c r="R4920">
        <f t="shared" si="534"/>
        <v>1</v>
      </c>
      <c r="S4920">
        <f t="shared" si="535"/>
        <v>1</v>
      </c>
      <c r="T4920">
        <f t="shared" si="536"/>
        <v>1</v>
      </c>
      <c r="U4920">
        <f t="shared" si="537"/>
        <v>0</v>
      </c>
      <c r="V4920" t="str">
        <f t="shared" si="538"/>
        <v/>
      </c>
    </row>
    <row r="4921" spans="1:22" x14ac:dyDescent="0.2">
      <c r="A4921" t="s">
        <v>16644</v>
      </c>
      <c r="B4921" t="s">
        <v>83</v>
      </c>
      <c r="C4921">
        <v>153593504</v>
      </c>
      <c r="D4921">
        <v>153593627</v>
      </c>
      <c r="E4921">
        <v>124</v>
      </c>
      <c r="F4921" t="s">
        <v>74</v>
      </c>
      <c r="G4921" t="s">
        <v>1779</v>
      </c>
      <c r="H4921" t="s">
        <v>16645</v>
      </c>
      <c r="I4921">
        <v>5</v>
      </c>
      <c r="J4921">
        <v>1</v>
      </c>
      <c r="K4921">
        <v>2</v>
      </c>
      <c r="L4921">
        <v>0</v>
      </c>
      <c r="M4921">
        <v>1</v>
      </c>
      <c r="N4921">
        <v>1</v>
      </c>
      <c r="O4921" t="str">
        <f t="shared" si="532"/>
        <v/>
      </c>
      <c r="P4921">
        <f>IF(ISERROR(VLOOKUP(G4921,Genes!$A$2:$A$749,1,0)),0,1)</f>
        <v>1</v>
      </c>
      <c r="Q4921">
        <f t="shared" si="533"/>
        <v>0</v>
      </c>
      <c r="R4921">
        <f t="shared" si="534"/>
        <v>1</v>
      </c>
      <c r="S4921">
        <f t="shared" si="535"/>
        <v>2</v>
      </c>
      <c r="T4921">
        <f t="shared" si="536"/>
        <v>2</v>
      </c>
      <c r="U4921">
        <f t="shared" si="537"/>
        <v>0</v>
      </c>
      <c r="V4921" t="str">
        <f t="shared" si="538"/>
        <v/>
      </c>
    </row>
    <row r="4922" spans="1:22" x14ac:dyDescent="0.2">
      <c r="A4922" t="s">
        <v>16646</v>
      </c>
      <c r="B4922" t="s">
        <v>83</v>
      </c>
      <c r="C4922">
        <v>153593189</v>
      </c>
      <c r="D4922">
        <v>153593325</v>
      </c>
      <c r="E4922">
        <v>137</v>
      </c>
      <c r="F4922" t="s">
        <v>74</v>
      </c>
      <c r="G4922" t="s">
        <v>1779</v>
      </c>
      <c r="H4922" t="s">
        <v>16647</v>
      </c>
      <c r="I4922">
        <v>4</v>
      </c>
      <c r="J4922">
        <v>1</v>
      </c>
      <c r="K4922">
        <v>2</v>
      </c>
      <c r="L4922">
        <v>0</v>
      </c>
      <c r="M4922">
        <v>0</v>
      </c>
      <c r="N4922">
        <v>1</v>
      </c>
      <c r="O4922" t="str">
        <f t="shared" si="532"/>
        <v/>
      </c>
      <c r="P4922">
        <f>IF(ISERROR(VLOOKUP(G4922,Genes!$A$2:$A$749,1,0)),0,1)</f>
        <v>1</v>
      </c>
      <c r="Q4922">
        <f t="shared" si="533"/>
        <v>0</v>
      </c>
      <c r="R4922">
        <f t="shared" si="534"/>
        <v>1</v>
      </c>
      <c r="S4922">
        <f t="shared" si="535"/>
        <v>3</v>
      </c>
      <c r="T4922">
        <f t="shared" si="536"/>
        <v>3</v>
      </c>
      <c r="U4922">
        <f t="shared" si="537"/>
        <v>0</v>
      </c>
      <c r="V4922" t="str">
        <f t="shared" si="538"/>
        <v/>
      </c>
    </row>
    <row r="4923" spans="1:22" x14ac:dyDescent="0.2">
      <c r="A4923" t="s">
        <v>16648</v>
      </c>
      <c r="B4923" t="s">
        <v>83</v>
      </c>
      <c r="C4923">
        <v>153592894</v>
      </c>
      <c r="D4923">
        <v>153593087</v>
      </c>
      <c r="E4923">
        <v>194</v>
      </c>
      <c r="F4923" t="s">
        <v>74</v>
      </c>
      <c r="G4923" t="s">
        <v>1779</v>
      </c>
      <c r="H4923" t="s">
        <v>16649</v>
      </c>
      <c r="I4923">
        <v>5</v>
      </c>
      <c r="J4923">
        <v>1</v>
      </c>
      <c r="K4923">
        <v>2</v>
      </c>
      <c r="L4923">
        <v>0</v>
      </c>
      <c r="M4923">
        <v>1</v>
      </c>
      <c r="N4923">
        <v>1</v>
      </c>
      <c r="O4923" t="str">
        <f t="shared" si="532"/>
        <v/>
      </c>
      <c r="P4923">
        <f>IF(ISERROR(VLOOKUP(G4923,Genes!$A$2:$A$749,1,0)),0,1)</f>
        <v>1</v>
      </c>
      <c r="Q4923">
        <f t="shared" si="533"/>
        <v>0</v>
      </c>
      <c r="R4923">
        <f t="shared" si="534"/>
        <v>1</v>
      </c>
      <c r="S4923">
        <f t="shared" si="535"/>
        <v>4</v>
      </c>
      <c r="T4923">
        <f t="shared" si="536"/>
        <v>4</v>
      </c>
      <c r="U4923">
        <f t="shared" si="537"/>
        <v>0</v>
      </c>
      <c r="V4923" t="str">
        <f t="shared" si="538"/>
        <v/>
      </c>
    </row>
    <row r="4924" spans="1:22" x14ac:dyDescent="0.2">
      <c r="A4924" t="s">
        <v>16650</v>
      </c>
      <c r="B4924" t="s">
        <v>83</v>
      </c>
      <c r="C4924">
        <v>153592627</v>
      </c>
      <c r="D4924">
        <v>153592740</v>
      </c>
      <c r="E4924">
        <v>114</v>
      </c>
      <c r="F4924" t="s">
        <v>74</v>
      </c>
      <c r="G4924" t="s">
        <v>1779</v>
      </c>
      <c r="H4924" t="s">
        <v>16651</v>
      </c>
      <c r="I4924">
        <v>4</v>
      </c>
      <c r="J4924">
        <v>0</v>
      </c>
      <c r="K4924">
        <v>2</v>
      </c>
      <c r="L4924">
        <v>0</v>
      </c>
      <c r="M4924">
        <v>1</v>
      </c>
      <c r="N4924">
        <v>1</v>
      </c>
      <c r="O4924" t="str">
        <f t="shared" si="532"/>
        <v/>
      </c>
      <c r="P4924">
        <f>IF(ISERROR(VLOOKUP(G4924,Genes!$A$2:$A$749,1,0)),0,1)</f>
        <v>1</v>
      </c>
      <c r="Q4924">
        <f t="shared" si="533"/>
        <v>0</v>
      </c>
      <c r="R4924">
        <f t="shared" si="534"/>
        <v>1</v>
      </c>
      <c r="S4924">
        <f t="shared" si="535"/>
        <v>5</v>
      </c>
      <c r="T4924">
        <f t="shared" si="536"/>
        <v>5</v>
      </c>
      <c r="U4924">
        <f t="shared" si="537"/>
        <v>0</v>
      </c>
      <c r="V4924" t="str">
        <f t="shared" si="538"/>
        <v/>
      </c>
    </row>
    <row r="4925" spans="1:22" x14ac:dyDescent="0.2">
      <c r="A4925" t="s">
        <v>16652</v>
      </c>
      <c r="B4925" t="s">
        <v>83</v>
      </c>
      <c r="C4925">
        <v>153592390</v>
      </c>
      <c r="D4925">
        <v>153592533</v>
      </c>
      <c r="E4925">
        <v>144</v>
      </c>
      <c r="F4925" t="s">
        <v>74</v>
      </c>
      <c r="G4925" t="s">
        <v>1779</v>
      </c>
      <c r="H4925" t="s">
        <v>16653</v>
      </c>
      <c r="I4925">
        <v>4</v>
      </c>
      <c r="J4925">
        <v>1</v>
      </c>
      <c r="K4925">
        <v>2</v>
      </c>
      <c r="L4925">
        <v>0</v>
      </c>
      <c r="M4925">
        <v>0</v>
      </c>
      <c r="N4925">
        <v>1</v>
      </c>
      <c r="O4925" t="str">
        <f t="shared" si="532"/>
        <v/>
      </c>
      <c r="P4925">
        <f>IF(ISERROR(VLOOKUP(G4925,Genes!$A$2:$A$749,1,0)),0,1)</f>
        <v>1</v>
      </c>
      <c r="Q4925">
        <f t="shared" si="533"/>
        <v>0</v>
      </c>
      <c r="R4925">
        <f t="shared" si="534"/>
        <v>1</v>
      </c>
      <c r="S4925">
        <f t="shared" si="535"/>
        <v>6</v>
      </c>
      <c r="T4925">
        <f t="shared" si="536"/>
        <v>6</v>
      </c>
      <c r="U4925">
        <f t="shared" si="537"/>
        <v>0</v>
      </c>
      <c r="V4925" t="str">
        <f t="shared" si="538"/>
        <v/>
      </c>
    </row>
    <row r="4926" spans="1:22" x14ac:dyDescent="0.2">
      <c r="A4926" t="s">
        <v>16654</v>
      </c>
      <c r="B4926" t="s">
        <v>83</v>
      </c>
      <c r="C4926">
        <v>153591029</v>
      </c>
      <c r="D4926">
        <v>153591152</v>
      </c>
      <c r="E4926">
        <v>124</v>
      </c>
      <c r="F4926" t="s">
        <v>74</v>
      </c>
      <c r="G4926" t="s">
        <v>1779</v>
      </c>
      <c r="H4926" t="s">
        <v>16655</v>
      </c>
      <c r="I4926">
        <v>5</v>
      </c>
      <c r="J4926">
        <v>1</v>
      </c>
      <c r="K4926">
        <v>2</v>
      </c>
      <c r="L4926">
        <v>0</v>
      </c>
      <c r="M4926">
        <v>1</v>
      </c>
      <c r="N4926">
        <v>1</v>
      </c>
      <c r="O4926" t="str">
        <f t="shared" si="532"/>
        <v/>
      </c>
      <c r="P4926">
        <f>IF(ISERROR(VLOOKUP(G4926,Genes!$A$2:$A$749,1,0)),0,1)</f>
        <v>1</v>
      </c>
      <c r="Q4926">
        <f t="shared" si="533"/>
        <v>0</v>
      </c>
      <c r="R4926">
        <f t="shared" si="534"/>
        <v>1</v>
      </c>
      <c r="S4926">
        <f t="shared" si="535"/>
        <v>7</v>
      </c>
      <c r="T4926">
        <f t="shared" si="536"/>
        <v>7</v>
      </c>
      <c r="U4926">
        <f t="shared" si="537"/>
        <v>0</v>
      </c>
      <c r="V4926" t="str">
        <f t="shared" si="538"/>
        <v/>
      </c>
    </row>
    <row r="4927" spans="1:22" x14ac:dyDescent="0.2">
      <c r="A4927" t="s">
        <v>16656</v>
      </c>
      <c r="B4927" t="s">
        <v>83</v>
      </c>
      <c r="C4927">
        <v>153590786</v>
      </c>
      <c r="D4927">
        <v>153590946</v>
      </c>
      <c r="E4927">
        <v>161</v>
      </c>
      <c r="F4927" t="s">
        <v>74</v>
      </c>
      <c r="G4927" t="s">
        <v>1779</v>
      </c>
      <c r="H4927" t="s">
        <v>16657</v>
      </c>
      <c r="I4927">
        <v>7</v>
      </c>
      <c r="J4927">
        <v>1</v>
      </c>
      <c r="K4927">
        <v>2</v>
      </c>
      <c r="L4927">
        <v>0</v>
      </c>
      <c r="M4927">
        <v>2</v>
      </c>
      <c r="N4927">
        <v>2</v>
      </c>
      <c r="O4927" t="str">
        <f t="shared" si="532"/>
        <v/>
      </c>
      <c r="P4927">
        <f>IF(ISERROR(VLOOKUP(G4927,Genes!$A$2:$A$749,1,0)),0,1)</f>
        <v>1</v>
      </c>
      <c r="Q4927">
        <f t="shared" si="533"/>
        <v>0</v>
      </c>
      <c r="R4927">
        <f t="shared" si="534"/>
        <v>1</v>
      </c>
      <c r="S4927">
        <f t="shared" si="535"/>
        <v>8</v>
      </c>
      <c r="T4927">
        <f t="shared" si="536"/>
        <v>8</v>
      </c>
      <c r="U4927">
        <f t="shared" si="537"/>
        <v>0</v>
      </c>
      <c r="V4927" t="str">
        <f t="shared" si="538"/>
        <v/>
      </c>
    </row>
    <row r="4928" spans="1:22" x14ac:dyDescent="0.2">
      <c r="A4928" t="s">
        <v>16658</v>
      </c>
      <c r="B4928" t="s">
        <v>83</v>
      </c>
      <c r="C4928">
        <v>153590610</v>
      </c>
      <c r="D4928">
        <v>153590700</v>
      </c>
      <c r="E4928">
        <v>91</v>
      </c>
      <c r="F4928" t="s">
        <v>74</v>
      </c>
      <c r="G4928" t="s">
        <v>1779</v>
      </c>
      <c r="H4928" t="s">
        <v>16659</v>
      </c>
      <c r="I4928">
        <v>6</v>
      </c>
      <c r="J4928">
        <v>0</v>
      </c>
      <c r="K4928">
        <v>2</v>
      </c>
      <c r="L4928">
        <v>0</v>
      </c>
      <c r="M4928">
        <v>2</v>
      </c>
      <c r="N4928">
        <v>2</v>
      </c>
      <c r="O4928" t="str">
        <f t="shared" si="532"/>
        <v/>
      </c>
      <c r="P4928">
        <f>IF(ISERROR(VLOOKUP(G4928,Genes!$A$2:$A$749,1,0)),0,1)</f>
        <v>1</v>
      </c>
      <c r="Q4928">
        <f t="shared" si="533"/>
        <v>0</v>
      </c>
      <c r="R4928">
        <f t="shared" si="534"/>
        <v>1</v>
      </c>
      <c r="S4928">
        <f t="shared" si="535"/>
        <v>9</v>
      </c>
      <c r="T4928">
        <f t="shared" si="536"/>
        <v>9</v>
      </c>
      <c r="U4928">
        <f t="shared" si="537"/>
        <v>0</v>
      </c>
      <c r="V4928" t="str">
        <f t="shared" si="538"/>
        <v/>
      </c>
    </row>
    <row r="4929" spans="1:22" x14ac:dyDescent="0.2">
      <c r="A4929" t="s">
        <v>16660</v>
      </c>
      <c r="B4929" t="s">
        <v>83</v>
      </c>
      <c r="C4929">
        <v>153590347</v>
      </c>
      <c r="D4929">
        <v>153590516</v>
      </c>
      <c r="E4929">
        <v>170</v>
      </c>
      <c r="F4929" t="s">
        <v>74</v>
      </c>
      <c r="G4929" t="s">
        <v>1779</v>
      </c>
      <c r="H4929" t="s">
        <v>16661</v>
      </c>
      <c r="I4929">
        <v>5</v>
      </c>
      <c r="J4929">
        <v>1</v>
      </c>
      <c r="K4929">
        <v>2</v>
      </c>
      <c r="L4929">
        <v>0</v>
      </c>
      <c r="M4929">
        <v>1</v>
      </c>
      <c r="N4929">
        <v>1</v>
      </c>
      <c r="O4929" t="str">
        <f t="shared" si="532"/>
        <v/>
      </c>
      <c r="P4929">
        <f>IF(ISERROR(VLOOKUP(G4929,Genes!$A$2:$A$749,1,0)),0,1)</f>
        <v>1</v>
      </c>
      <c r="Q4929">
        <f t="shared" si="533"/>
        <v>0</v>
      </c>
      <c r="R4929">
        <f t="shared" si="534"/>
        <v>1</v>
      </c>
      <c r="S4929">
        <f t="shared" si="535"/>
        <v>10</v>
      </c>
      <c r="T4929">
        <f t="shared" si="536"/>
        <v>10</v>
      </c>
      <c r="U4929">
        <f t="shared" si="537"/>
        <v>0</v>
      </c>
      <c r="V4929" t="str">
        <f t="shared" si="538"/>
        <v/>
      </c>
    </row>
    <row r="4930" spans="1:22" x14ac:dyDescent="0.2">
      <c r="A4930" t="s">
        <v>16662</v>
      </c>
      <c r="B4930" t="s">
        <v>83</v>
      </c>
      <c r="C4930">
        <v>153590038</v>
      </c>
      <c r="D4930">
        <v>153590155</v>
      </c>
      <c r="E4930">
        <v>118</v>
      </c>
      <c r="F4930" t="s">
        <v>74</v>
      </c>
      <c r="G4930" t="s">
        <v>1779</v>
      </c>
      <c r="H4930" t="s">
        <v>16663</v>
      </c>
      <c r="I4930">
        <v>3</v>
      </c>
      <c r="J4930">
        <v>0</v>
      </c>
      <c r="K4930">
        <v>2</v>
      </c>
      <c r="L4930">
        <v>0</v>
      </c>
      <c r="M4930">
        <v>0</v>
      </c>
      <c r="N4930">
        <v>1</v>
      </c>
      <c r="O4930" t="str">
        <f t="shared" ref="O4930:O4993" si="539">IF(U4930=1,G4930,"")</f>
        <v/>
      </c>
      <c r="P4930">
        <f>IF(ISERROR(VLOOKUP(G4930,Genes!$A$2:$A$749,1,0)),0,1)</f>
        <v>1</v>
      </c>
      <c r="Q4930">
        <f t="shared" ref="Q4930:Q4993" si="540">IF(G4930&lt;&gt;G4929,1,0)</f>
        <v>0</v>
      </c>
      <c r="R4930">
        <f t="shared" ref="R4930:R4993" si="541">IF(I4930=0,0,1)</f>
        <v>1</v>
      </c>
      <c r="S4930">
        <f t="shared" ref="S4930:S4993" si="542">IF(Q4930=1,R4930,S4929+R4930)</f>
        <v>11</v>
      </c>
      <c r="T4930">
        <f t="shared" ref="T4930:T4993" si="543">IF(Q4930=1,1,T4929+1)</f>
        <v>11</v>
      </c>
      <c r="U4930">
        <f t="shared" ref="U4930:U4993" si="544">IF(G4930&lt;&gt;G4931,1,0)</f>
        <v>0</v>
      </c>
      <c r="V4930" t="str">
        <f t="shared" ref="V4930:V4993" si="545">IF(U4930=1,S4930/T4930,"")</f>
        <v/>
      </c>
    </row>
    <row r="4931" spans="1:22" x14ac:dyDescent="0.2">
      <c r="A4931" t="s">
        <v>16664</v>
      </c>
      <c r="B4931" t="s">
        <v>83</v>
      </c>
      <c r="C4931">
        <v>153596210</v>
      </c>
      <c r="D4931">
        <v>153596458</v>
      </c>
      <c r="E4931">
        <v>249</v>
      </c>
      <c r="F4931" t="s">
        <v>74</v>
      </c>
      <c r="G4931" t="s">
        <v>1779</v>
      </c>
      <c r="H4931" t="s">
        <v>16665</v>
      </c>
      <c r="I4931">
        <v>5</v>
      </c>
      <c r="J4931">
        <v>2</v>
      </c>
      <c r="K4931">
        <v>2</v>
      </c>
      <c r="L4931">
        <v>0</v>
      </c>
      <c r="M4931">
        <v>0</v>
      </c>
      <c r="N4931">
        <v>1</v>
      </c>
      <c r="O4931" t="str">
        <f t="shared" si="539"/>
        <v/>
      </c>
      <c r="P4931">
        <f>IF(ISERROR(VLOOKUP(G4931,Genes!$A$2:$A$749,1,0)),0,1)</f>
        <v>1</v>
      </c>
      <c r="Q4931">
        <f t="shared" si="540"/>
        <v>0</v>
      </c>
      <c r="R4931">
        <f t="shared" si="541"/>
        <v>1</v>
      </c>
      <c r="S4931">
        <f t="shared" si="542"/>
        <v>12</v>
      </c>
      <c r="T4931">
        <f t="shared" si="543"/>
        <v>12</v>
      </c>
      <c r="U4931">
        <f t="shared" si="544"/>
        <v>0</v>
      </c>
      <c r="V4931" t="str">
        <f t="shared" si="545"/>
        <v/>
      </c>
    </row>
    <row r="4932" spans="1:22" x14ac:dyDescent="0.2">
      <c r="A4932" t="s">
        <v>16666</v>
      </c>
      <c r="B4932" t="s">
        <v>83</v>
      </c>
      <c r="C4932">
        <v>153589676</v>
      </c>
      <c r="D4932">
        <v>153589938</v>
      </c>
      <c r="E4932">
        <v>263</v>
      </c>
      <c r="F4932" t="s">
        <v>74</v>
      </c>
      <c r="G4932" t="s">
        <v>1779</v>
      </c>
      <c r="H4932" t="s">
        <v>16667</v>
      </c>
      <c r="I4932">
        <v>5</v>
      </c>
      <c r="J4932">
        <v>2</v>
      </c>
      <c r="K4932">
        <v>2</v>
      </c>
      <c r="L4932">
        <v>0</v>
      </c>
      <c r="M4932">
        <v>0</v>
      </c>
      <c r="N4932">
        <v>1</v>
      </c>
      <c r="O4932" t="str">
        <f t="shared" si="539"/>
        <v/>
      </c>
      <c r="P4932">
        <f>IF(ISERROR(VLOOKUP(G4932,Genes!$A$2:$A$749,1,0)),0,1)</f>
        <v>1</v>
      </c>
      <c r="Q4932">
        <f t="shared" si="540"/>
        <v>0</v>
      </c>
      <c r="R4932">
        <f t="shared" si="541"/>
        <v>1</v>
      </c>
      <c r="S4932">
        <f t="shared" si="542"/>
        <v>13</v>
      </c>
      <c r="T4932">
        <f t="shared" si="543"/>
        <v>13</v>
      </c>
      <c r="U4932">
        <f t="shared" si="544"/>
        <v>0</v>
      </c>
      <c r="V4932" t="str">
        <f t="shared" si="545"/>
        <v/>
      </c>
    </row>
    <row r="4933" spans="1:22" x14ac:dyDescent="0.2">
      <c r="A4933" t="s">
        <v>16668</v>
      </c>
      <c r="B4933" t="s">
        <v>83</v>
      </c>
      <c r="C4933">
        <v>153588358</v>
      </c>
      <c r="D4933">
        <v>153588955</v>
      </c>
      <c r="E4933">
        <v>598</v>
      </c>
      <c r="F4933" t="s">
        <v>74</v>
      </c>
      <c r="G4933" t="s">
        <v>1779</v>
      </c>
      <c r="H4933" t="s">
        <v>16669</v>
      </c>
      <c r="I4933">
        <v>11</v>
      </c>
      <c r="J4933">
        <v>7</v>
      </c>
      <c r="K4933">
        <v>2</v>
      </c>
      <c r="L4933">
        <v>0</v>
      </c>
      <c r="M4933">
        <v>1</v>
      </c>
      <c r="N4933">
        <v>1</v>
      </c>
      <c r="O4933" t="str">
        <f t="shared" si="539"/>
        <v/>
      </c>
      <c r="P4933">
        <f>IF(ISERROR(VLOOKUP(G4933,Genes!$A$2:$A$749,1,0)),0,1)</f>
        <v>1</v>
      </c>
      <c r="Q4933">
        <f t="shared" si="540"/>
        <v>0</v>
      </c>
      <c r="R4933">
        <f t="shared" si="541"/>
        <v>1</v>
      </c>
      <c r="S4933">
        <f t="shared" si="542"/>
        <v>14</v>
      </c>
      <c r="T4933">
        <f t="shared" si="543"/>
        <v>14</v>
      </c>
      <c r="U4933">
        <f t="shared" si="544"/>
        <v>0</v>
      </c>
      <c r="V4933" t="str">
        <f t="shared" si="545"/>
        <v/>
      </c>
    </row>
    <row r="4934" spans="1:22" x14ac:dyDescent="0.2">
      <c r="A4934" t="s">
        <v>16670</v>
      </c>
      <c r="B4934" t="s">
        <v>83</v>
      </c>
      <c r="C4934">
        <v>153588100</v>
      </c>
      <c r="D4934">
        <v>153588273</v>
      </c>
      <c r="E4934">
        <v>174</v>
      </c>
      <c r="F4934" t="s">
        <v>74</v>
      </c>
      <c r="G4934" t="s">
        <v>1779</v>
      </c>
      <c r="H4934" t="s">
        <v>16671</v>
      </c>
      <c r="I4934">
        <v>6</v>
      </c>
      <c r="J4934">
        <v>1</v>
      </c>
      <c r="K4934">
        <v>2</v>
      </c>
      <c r="L4934">
        <v>0</v>
      </c>
      <c r="M4934">
        <v>1</v>
      </c>
      <c r="N4934">
        <v>2</v>
      </c>
      <c r="O4934" t="str">
        <f t="shared" si="539"/>
        <v/>
      </c>
      <c r="P4934">
        <f>IF(ISERROR(VLOOKUP(G4934,Genes!$A$2:$A$749,1,0)),0,1)</f>
        <v>1</v>
      </c>
      <c r="Q4934">
        <f t="shared" si="540"/>
        <v>0</v>
      </c>
      <c r="R4934">
        <f t="shared" si="541"/>
        <v>1</v>
      </c>
      <c r="S4934">
        <f t="shared" si="542"/>
        <v>15</v>
      </c>
      <c r="T4934">
        <f t="shared" si="543"/>
        <v>15</v>
      </c>
      <c r="U4934">
        <f t="shared" si="544"/>
        <v>0</v>
      </c>
      <c r="V4934" t="str">
        <f t="shared" si="545"/>
        <v/>
      </c>
    </row>
    <row r="4935" spans="1:22" x14ac:dyDescent="0.2">
      <c r="A4935" t="s">
        <v>16672</v>
      </c>
      <c r="B4935" t="s">
        <v>83</v>
      </c>
      <c r="C4935">
        <v>153587852</v>
      </c>
      <c r="D4935">
        <v>153588014</v>
      </c>
      <c r="E4935">
        <v>163</v>
      </c>
      <c r="F4935" t="s">
        <v>74</v>
      </c>
      <c r="G4935" t="s">
        <v>1779</v>
      </c>
      <c r="H4935" t="s">
        <v>16673</v>
      </c>
      <c r="I4935">
        <v>7</v>
      </c>
      <c r="J4935">
        <v>1</v>
      </c>
      <c r="K4935">
        <v>2</v>
      </c>
      <c r="L4935">
        <v>0</v>
      </c>
      <c r="M4935">
        <v>2</v>
      </c>
      <c r="N4935">
        <v>2</v>
      </c>
      <c r="O4935" t="str">
        <f t="shared" si="539"/>
        <v/>
      </c>
      <c r="P4935">
        <f>IF(ISERROR(VLOOKUP(G4935,Genes!$A$2:$A$749,1,0)),0,1)</f>
        <v>1</v>
      </c>
      <c r="Q4935">
        <f t="shared" si="540"/>
        <v>0</v>
      </c>
      <c r="R4935">
        <f t="shared" si="541"/>
        <v>1</v>
      </c>
      <c r="S4935">
        <f t="shared" si="542"/>
        <v>16</v>
      </c>
      <c r="T4935">
        <f t="shared" si="543"/>
        <v>16</v>
      </c>
      <c r="U4935">
        <f t="shared" si="544"/>
        <v>0</v>
      </c>
      <c r="V4935" t="str">
        <f t="shared" si="545"/>
        <v/>
      </c>
    </row>
    <row r="4936" spans="1:22" x14ac:dyDescent="0.2">
      <c r="A4936" t="s">
        <v>16674</v>
      </c>
      <c r="B4936" t="s">
        <v>83</v>
      </c>
      <c r="C4936">
        <v>153587614</v>
      </c>
      <c r="D4936">
        <v>153587774</v>
      </c>
      <c r="E4936">
        <v>161</v>
      </c>
      <c r="F4936" t="s">
        <v>74</v>
      </c>
      <c r="G4936" t="s">
        <v>1779</v>
      </c>
      <c r="H4936" t="s">
        <v>16675</v>
      </c>
      <c r="I4936">
        <v>7</v>
      </c>
      <c r="J4936">
        <v>1</v>
      </c>
      <c r="K4936">
        <v>2</v>
      </c>
      <c r="L4936">
        <v>0</v>
      </c>
      <c r="M4936">
        <v>2</v>
      </c>
      <c r="N4936">
        <v>2</v>
      </c>
      <c r="O4936" t="str">
        <f t="shared" si="539"/>
        <v/>
      </c>
      <c r="P4936">
        <f>IF(ISERROR(VLOOKUP(G4936,Genes!$A$2:$A$749,1,0)),0,1)</f>
        <v>1</v>
      </c>
      <c r="Q4936">
        <f t="shared" si="540"/>
        <v>0</v>
      </c>
      <c r="R4936">
        <f t="shared" si="541"/>
        <v>1</v>
      </c>
      <c r="S4936">
        <f t="shared" si="542"/>
        <v>17</v>
      </c>
      <c r="T4936">
        <f t="shared" si="543"/>
        <v>17</v>
      </c>
      <c r="U4936">
        <f t="shared" si="544"/>
        <v>0</v>
      </c>
      <c r="V4936" t="str">
        <f t="shared" si="545"/>
        <v/>
      </c>
    </row>
    <row r="4937" spans="1:22" x14ac:dyDescent="0.2">
      <c r="A4937" t="s">
        <v>16676</v>
      </c>
      <c r="B4937" t="s">
        <v>83</v>
      </c>
      <c r="C4937">
        <v>153587352</v>
      </c>
      <c r="D4937">
        <v>153587522</v>
      </c>
      <c r="E4937">
        <v>171</v>
      </c>
      <c r="F4937" t="s">
        <v>74</v>
      </c>
      <c r="G4937" t="s">
        <v>1779</v>
      </c>
      <c r="H4937" t="s">
        <v>16677</v>
      </c>
      <c r="I4937">
        <v>5</v>
      </c>
      <c r="J4937">
        <v>1</v>
      </c>
      <c r="K4937">
        <v>2</v>
      </c>
      <c r="L4937">
        <v>0</v>
      </c>
      <c r="M4937">
        <v>1</v>
      </c>
      <c r="N4937">
        <v>1</v>
      </c>
      <c r="O4937" t="str">
        <f t="shared" si="539"/>
        <v/>
      </c>
      <c r="P4937">
        <f>IF(ISERROR(VLOOKUP(G4937,Genes!$A$2:$A$749,1,0)),0,1)</f>
        <v>1</v>
      </c>
      <c r="Q4937">
        <f t="shared" si="540"/>
        <v>0</v>
      </c>
      <c r="R4937">
        <f t="shared" si="541"/>
        <v>1</v>
      </c>
      <c r="S4937">
        <f t="shared" si="542"/>
        <v>18</v>
      </c>
      <c r="T4937">
        <f t="shared" si="543"/>
        <v>18</v>
      </c>
      <c r="U4937">
        <f t="shared" si="544"/>
        <v>0</v>
      </c>
      <c r="V4937" t="str">
        <f t="shared" si="545"/>
        <v/>
      </c>
    </row>
    <row r="4938" spans="1:22" x14ac:dyDescent="0.2">
      <c r="A4938" t="s">
        <v>16678</v>
      </c>
      <c r="B4938" t="s">
        <v>83</v>
      </c>
      <c r="C4938">
        <v>153586813</v>
      </c>
      <c r="D4938">
        <v>153586936</v>
      </c>
      <c r="E4938">
        <v>124</v>
      </c>
      <c r="F4938" t="s">
        <v>74</v>
      </c>
      <c r="G4938" t="s">
        <v>1779</v>
      </c>
      <c r="H4938" t="s">
        <v>16679</v>
      </c>
      <c r="I4938">
        <v>5</v>
      </c>
      <c r="J4938">
        <v>1</v>
      </c>
      <c r="K4938">
        <v>2</v>
      </c>
      <c r="L4938">
        <v>0</v>
      </c>
      <c r="M4938">
        <v>1</v>
      </c>
      <c r="N4938">
        <v>1</v>
      </c>
      <c r="O4938" t="str">
        <f t="shared" si="539"/>
        <v/>
      </c>
      <c r="P4938">
        <f>IF(ISERROR(VLOOKUP(G4938,Genes!$A$2:$A$749,1,0)),0,1)</f>
        <v>1</v>
      </c>
      <c r="Q4938">
        <f t="shared" si="540"/>
        <v>0</v>
      </c>
      <c r="R4938">
        <f t="shared" si="541"/>
        <v>1</v>
      </c>
      <c r="S4938">
        <f t="shared" si="542"/>
        <v>19</v>
      </c>
      <c r="T4938">
        <f t="shared" si="543"/>
        <v>19</v>
      </c>
      <c r="U4938">
        <f t="shared" si="544"/>
        <v>0</v>
      </c>
      <c r="V4938" t="str">
        <f t="shared" si="545"/>
        <v/>
      </c>
    </row>
    <row r="4939" spans="1:22" x14ac:dyDescent="0.2">
      <c r="A4939" t="s">
        <v>16680</v>
      </c>
      <c r="B4939" t="s">
        <v>83</v>
      </c>
      <c r="C4939">
        <v>153586567</v>
      </c>
      <c r="D4939">
        <v>153586723</v>
      </c>
      <c r="E4939">
        <v>157</v>
      </c>
      <c r="F4939" t="s">
        <v>74</v>
      </c>
      <c r="G4939" t="s">
        <v>1779</v>
      </c>
      <c r="H4939" t="s">
        <v>16681</v>
      </c>
      <c r="I4939">
        <v>5</v>
      </c>
      <c r="J4939">
        <v>1</v>
      </c>
      <c r="K4939">
        <v>2</v>
      </c>
      <c r="L4939">
        <v>0</v>
      </c>
      <c r="M4939">
        <v>1</v>
      </c>
      <c r="N4939">
        <v>1</v>
      </c>
      <c r="O4939" t="str">
        <f t="shared" si="539"/>
        <v/>
      </c>
      <c r="P4939">
        <f>IF(ISERROR(VLOOKUP(G4939,Genes!$A$2:$A$749,1,0)),0,1)</f>
        <v>1</v>
      </c>
      <c r="Q4939">
        <f t="shared" si="540"/>
        <v>0</v>
      </c>
      <c r="R4939">
        <f t="shared" si="541"/>
        <v>1</v>
      </c>
      <c r="S4939">
        <f t="shared" si="542"/>
        <v>20</v>
      </c>
      <c r="T4939">
        <f t="shared" si="543"/>
        <v>20</v>
      </c>
      <c r="U4939">
        <f t="shared" si="544"/>
        <v>0</v>
      </c>
      <c r="V4939" t="str">
        <f t="shared" si="545"/>
        <v/>
      </c>
    </row>
    <row r="4940" spans="1:22" x14ac:dyDescent="0.2">
      <c r="A4940" t="s">
        <v>16682</v>
      </c>
      <c r="B4940" t="s">
        <v>83</v>
      </c>
      <c r="C4940">
        <v>153585802</v>
      </c>
      <c r="D4940">
        <v>153585991</v>
      </c>
      <c r="E4940">
        <v>190</v>
      </c>
      <c r="F4940" t="s">
        <v>74</v>
      </c>
      <c r="G4940" t="s">
        <v>1779</v>
      </c>
      <c r="H4940" t="s">
        <v>16683</v>
      </c>
      <c r="I4940">
        <v>4</v>
      </c>
      <c r="J4940">
        <v>1</v>
      </c>
      <c r="K4940">
        <v>2</v>
      </c>
      <c r="L4940">
        <v>0</v>
      </c>
      <c r="M4940">
        <v>0</v>
      </c>
      <c r="N4940">
        <v>1</v>
      </c>
      <c r="O4940" t="str">
        <f t="shared" si="539"/>
        <v/>
      </c>
      <c r="P4940">
        <f>IF(ISERROR(VLOOKUP(G4940,Genes!$A$2:$A$749,1,0)),0,1)</f>
        <v>1</v>
      </c>
      <c r="Q4940">
        <f t="shared" si="540"/>
        <v>0</v>
      </c>
      <c r="R4940">
        <f t="shared" si="541"/>
        <v>1</v>
      </c>
      <c r="S4940">
        <f t="shared" si="542"/>
        <v>21</v>
      </c>
      <c r="T4940">
        <f t="shared" si="543"/>
        <v>21</v>
      </c>
      <c r="U4940">
        <f t="shared" si="544"/>
        <v>0</v>
      </c>
      <c r="V4940" t="str">
        <f t="shared" si="545"/>
        <v/>
      </c>
    </row>
    <row r="4941" spans="1:22" x14ac:dyDescent="0.2">
      <c r="A4941" t="s">
        <v>16684</v>
      </c>
      <c r="B4941" t="s">
        <v>83</v>
      </c>
      <c r="C4941">
        <v>153585619</v>
      </c>
      <c r="D4941">
        <v>153585642</v>
      </c>
      <c r="E4941">
        <v>24</v>
      </c>
      <c r="F4941" t="s">
        <v>74</v>
      </c>
      <c r="G4941" t="s">
        <v>1779</v>
      </c>
      <c r="H4941" t="s">
        <v>16685</v>
      </c>
      <c r="I4941">
        <v>2</v>
      </c>
      <c r="J4941">
        <v>2</v>
      </c>
      <c r="K4941">
        <v>0</v>
      </c>
      <c r="L4941">
        <v>0</v>
      </c>
      <c r="M4941">
        <v>0</v>
      </c>
      <c r="N4941">
        <v>0</v>
      </c>
      <c r="O4941" t="str">
        <f t="shared" si="539"/>
        <v/>
      </c>
      <c r="P4941">
        <f>IF(ISERROR(VLOOKUP(G4941,Genes!$A$2:$A$749,1,0)),0,1)</f>
        <v>1</v>
      </c>
      <c r="Q4941">
        <f t="shared" si="540"/>
        <v>0</v>
      </c>
      <c r="R4941">
        <f t="shared" si="541"/>
        <v>1</v>
      </c>
      <c r="S4941">
        <f t="shared" si="542"/>
        <v>22</v>
      </c>
      <c r="T4941">
        <f t="shared" si="543"/>
        <v>22</v>
      </c>
      <c r="U4941">
        <f t="shared" si="544"/>
        <v>0</v>
      </c>
      <c r="V4941" t="str">
        <f t="shared" si="545"/>
        <v/>
      </c>
    </row>
    <row r="4942" spans="1:22" x14ac:dyDescent="0.2">
      <c r="A4942" t="s">
        <v>16686</v>
      </c>
      <c r="B4942" t="s">
        <v>83</v>
      </c>
      <c r="C4942">
        <v>153596009</v>
      </c>
      <c r="D4942">
        <v>153596106</v>
      </c>
      <c r="E4942">
        <v>98</v>
      </c>
      <c r="F4942" t="s">
        <v>74</v>
      </c>
      <c r="G4942" t="s">
        <v>1779</v>
      </c>
      <c r="H4942" t="s">
        <v>16687</v>
      </c>
      <c r="I4942">
        <v>5</v>
      </c>
      <c r="J4942">
        <v>0</v>
      </c>
      <c r="K4942">
        <v>2</v>
      </c>
      <c r="L4942">
        <v>0</v>
      </c>
      <c r="M4942">
        <v>1</v>
      </c>
      <c r="N4942">
        <v>2</v>
      </c>
      <c r="O4942" t="str">
        <f t="shared" si="539"/>
        <v/>
      </c>
      <c r="P4942">
        <f>IF(ISERROR(VLOOKUP(G4942,Genes!$A$2:$A$749,1,0)),0,1)</f>
        <v>1</v>
      </c>
      <c r="Q4942">
        <f t="shared" si="540"/>
        <v>0</v>
      </c>
      <c r="R4942">
        <f t="shared" si="541"/>
        <v>1</v>
      </c>
      <c r="S4942">
        <f t="shared" si="542"/>
        <v>23</v>
      </c>
      <c r="T4942">
        <f t="shared" si="543"/>
        <v>23</v>
      </c>
      <c r="U4942">
        <f t="shared" si="544"/>
        <v>0</v>
      </c>
      <c r="V4942" t="str">
        <f t="shared" si="545"/>
        <v/>
      </c>
    </row>
    <row r="4943" spans="1:22" x14ac:dyDescent="0.2">
      <c r="A4943" t="s">
        <v>16688</v>
      </c>
      <c r="B4943" t="s">
        <v>83</v>
      </c>
      <c r="C4943">
        <v>153583193</v>
      </c>
      <c r="D4943">
        <v>153583440</v>
      </c>
      <c r="E4943">
        <v>248</v>
      </c>
      <c r="F4943" t="s">
        <v>74</v>
      </c>
      <c r="G4943" t="s">
        <v>1779</v>
      </c>
      <c r="H4943" t="s">
        <v>16689</v>
      </c>
      <c r="I4943">
        <v>5</v>
      </c>
      <c r="J4943">
        <v>2</v>
      </c>
      <c r="K4943">
        <v>2</v>
      </c>
      <c r="L4943">
        <v>0</v>
      </c>
      <c r="M4943">
        <v>0</v>
      </c>
      <c r="N4943">
        <v>1</v>
      </c>
      <c r="O4943" t="str">
        <f t="shared" si="539"/>
        <v/>
      </c>
      <c r="P4943">
        <f>IF(ISERROR(VLOOKUP(G4943,Genes!$A$2:$A$749,1,0)),0,1)</f>
        <v>1</v>
      </c>
      <c r="Q4943">
        <f t="shared" si="540"/>
        <v>0</v>
      </c>
      <c r="R4943">
        <f t="shared" si="541"/>
        <v>1</v>
      </c>
      <c r="S4943">
        <f t="shared" si="542"/>
        <v>24</v>
      </c>
      <c r="T4943">
        <f t="shared" si="543"/>
        <v>24</v>
      </c>
      <c r="U4943">
        <f t="shared" si="544"/>
        <v>0</v>
      </c>
      <c r="V4943" t="str">
        <f t="shared" si="545"/>
        <v/>
      </c>
    </row>
    <row r="4944" spans="1:22" x14ac:dyDescent="0.2">
      <c r="A4944" t="s">
        <v>16690</v>
      </c>
      <c r="B4944" t="s">
        <v>83</v>
      </c>
      <c r="C4944">
        <v>153582984</v>
      </c>
      <c r="D4944">
        <v>153583079</v>
      </c>
      <c r="E4944">
        <v>96</v>
      </c>
      <c r="F4944" t="s">
        <v>74</v>
      </c>
      <c r="G4944" t="s">
        <v>1779</v>
      </c>
      <c r="H4944" t="s">
        <v>16691</v>
      </c>
      <c r="I4944">
        <v>4</v>
      </c>
      <c r="J4944">
        <v>0</v>
      </c>
      <c r="K4944">
        <v>2</v>
      </c>
      <c r="L4944">
        <v>0</v>
      </c>
      <c r="M4944">
        <v>0</v>
      </c>
      <c r="N4944">
        <v>2</v>
      </c>
      <c r="O4944" t="str">
        <f t="shared" si="539"/>
        <v/>
      </c>
      <c r="P4944">
        <f>IF(ISERROR(VLOOKUP(G4944,Genes!$A$2:$A$749,1,0)),0,1)</f>
        <v>1</v>
      </c>
      <c r="Q4944">
        <f t="shared" si="540"/>
        <v>0</v>
      </c>
      <c r="R4944">
        <f t="shared" si="541"/>
        <v>1</v>
      </c>
      <c r="S4944">
        <f t="shared" si="542"/>
        <v>25</v>
      </c>
      <c r="T4944">
        <f t="shared" si="543"/>
        <v>25</v>
      </c>
      <c r="U4944">
        <f t="shared" si="544"/>
        <v>0</v>
      </c>
      <c r="V4944" t="str">
        <f t="shared" si="545"/>
        <v/>
      </c>
    </row>
    <row r="4945" spans="1:22" x14ac:dyDescent="0.2">
      <c r="A4945" t="s">
        <v>16692</v>
      </c>
      <c r="B4945" t="s">
        <v>83</v>
      </c>
      <c r="C4945">
        <v>153582749</v>
      </c>
      <c r="D4945">
        <v>153582851</v>
      </c>
      <c r="E4945">
        <v>103</v>
      </c>
      <c r="F4945" t="s">
        <v>74</v>
      </c>
      <c r="G4945" t="s">
        <v>1779</v>
      </c>
      <c r="H4945" t="s">
        <v>16693</v>
      </c>
      <c r="I4945">
        <v>5</v>
      </c>
      <c r="J4945">
        <v>0</v>
      </c>
      <c r="K4945">
        <v>2</v>
      </c>
      <c r="L4945">
        <v>0</v>
      </c>
      <c r="M4945">
        <v>1</v>
      </c>
      <c r="N4945">
        <v>2</v>
      </c>
      <c r="O4945" t="str">
        <f t="shared" si="539"/>
        <v/>
      </c>
      <c r="P4945">
        <f>IF(ISERROR(VLOOKUP(G4945,Genes!$A$2:$A$749,1,0)),0,1)</f>
        <v>1</v>
      </c>
      <c r="Q4945">
        <f t="shared" si="540"/>
        <v>0</v>
      </c>
      <c r="R4945">
        <f t="shared" si="541"/>
        <v>1</v>
      </c>
      <c r="S4945">
        <f t="shared" si="542"/>
        <v>26</v>
      </c>
      <c r="T4945">
        <f t="shared" si="543"/>
        <v>26</v>
      </c>
      <c r="U4945">
        <f t="shared" si="544"/>
        <v>0</v>
      </c>
      <c r="V4945" t="str">
        <f t="shared" si="545"/>
        <v/>
      </c>
    </row>
    <row r="4946" spans="1:22" x14ac:dyDescent="0.2">
      <c r="A4946" t="s">
        <v>16694</v>
      </c>
      <c r="B4946" t="s">
        <v>83</v>
      </c>
      <c r="C4946">
        <v>153582519</v>
      </c>
      <c r="D4946">
        <v>153582659</v>
      </c>
      <c r="E4946">
        <v>141</v>
      </c>
      <c r="F4946" t="s">
        <v>74</v>
      </c>
      <c r="G4946" t="s">
        <v>1779</v>
      </c>
      <c r="H4946" t="s">
        <v>16695</v>
      </c>
      <c r="I4946">
        <v>7</v>
      </c>
      <c r="J4946">
        <v>1</v>
      </c>
      <c r="K4946">
        <v>2</v>
      </c>
      <c r="L4946">
        <v>0</v>
      </c>
      <c r="M4946">
        <v>2</v>
      </c>
      <c r="N4946">
        <v>2</v>
      </c>
      <c r="O4946" t="str">
        <f t="shared" si="539"/>
        <v/>
      </c>
      <c r="P4946">
        <f>IF(ISERROR(VLOOKUP(G4946,Genes!$A$2:$A$749,1,0)),0,1)</f>
        <v>1</v>
      </c>
      <c r="Q4946">
        <f t="shared" si="540"/>
        <v>0</v>
      </c>
      <c r="R4946">
        <f t="shared" si="541"/>
        <v>1</v>
      </c>
      <c r="S4946">
        <f t="shared" si="542"/>
        <v>27</v>
      </c>
      <c r="T4946">
        <f t="shared" si="543"/>
        <v>27</v>
      </c>
      <c r="U4946">
        <f t="shared" si="544"/>
        <v>0</v>
      </c>
      <c r="V4946" t="str">
        <f t="shared" si="545"/>
        <v/>
      </c>
    </row>
    <row r="4947" spans="1:22" x14ac:dyDescent="0.2">
      <c r="A4947" t="s">
        <v>16696</v>
      </c>
      <c r="B4947" t="s">
        <v>83</v>
      </c>
      <c r="C4947">
        <v>153582283</v>
      </c>
      <c r="D4947">
        <v>153582411</v>
      </c>
      <c r="E4947">
        <v>129</v>
      </c>
      <c r="F4947" t="s">
        <v>74</v>
      </c>
      <c r="G4947" t="s">
        <v>1779</v>
      </c>
      <c r="H4947" t="s">
        <v>16697</v>
      </c>
      <c r="I4947">
        <v>5</v>
      </c>
      <c r="J4947">
        <v>1</v>
      </c>
      <c r="K4947">
        <v>2</v>
      </c>
      <c r="L4947">
        <v>0</v>
      </c>
      <c r="M4947">
        <v>1</v>
      </c>
      <c r="N4947">
        <v>1</v>
      </c>
      <c r="O4947" t="str">
        <f t="shared" si="539"/>
        <v/>
      </c>
      <c r="P4947">
        <f>IF(ISERROR(VLOOKUP(G4947,Genes!$A$2:$A$749,1,0)),0,1)</f>
        <v>1</v>
      </c>
      <c r="Q4947">
        <f t="shared" si="540"/>
        <v>0</v>
      </c>
      <c r="R4947">
        <f t="shared" si="541"/>
        <v>1</v>
      </c>
      <c r="S4947">
        <f t="shared" si="542"/>
        <v>28</v>
      </c>
      <c r="T4947">
        <f t="shared" si="543"/>
        <v>28</v>
      </c>
      <c r="U4947">
        <f t="shared" si="544"/>
        <v>0</v>
      </c>
      <c r="V4947" t="str">
        <f t="shared" si="545"/>
        <v/>
      </c>
    </row>
    <row r="4948" spans="1:22" x14ac:dyDescent="0.2">
      <c r="A4948" t="s">
        <v>16698</v>
      </c>
      <c r="B4948" t="s">
        <v>83</v>
      </c>
      <c r="C4948">
        <v>153581922</v>
      </c>
      <c r="D4948">
        <v>153582095</v>
      </c>
      <c r="E4948">
        <v>174</v>
      </c>
      <c r="F4948" t="s">
        <v>74</v>
      </c>
      <c r="G4948" t="s">
        <v>1779</v>
      </c>
      <c r="H4948" t="s">
        <v>16699</v>
      </c>
      <c r="I4948">
        <v>5</v>
      </c>
      <c r="J4948">
        <v>1</v>
      </c>
      <c r="K4948">
        <v>2</v>
      </c>
      <c r="L4948">
        <v>0</v>
      </c>
      <c r="M4948">
        <v>1</v>
      </c>
      <c r="N4948">
        <v>1</v>
      </c>
      <c r="O4948" t="str">
        <f t="shared" si="539"/>
        <v/>
      </c>
      <c r="P4948">
        <f>IF(ISERROR(VLOOKUP(G4948,Genes!$A$2:$A$749,1,0)),0,1)</f>
        <v>1</v>
      </c>
      <c r="Q4948">
        <f t="shared" si="540"/>
        <v>0</v>
      </c>
      <c r="R4948">
        <f t="shared" si="541"/>
        <v>1</v>
      </c>
      <c r="S4948">
        <f t="shared" si="542"/>
        <v>29</v>
      </c>
      <c r="T4948">
        <f t="shared" si="543"/>
        <v>29</v>
      </c>
      <c r="U4948">
        <f t="shared" si="544"/>
        <v>0</v>
      </c>
      <c r="V4948" t="str">
        <f t="shared" si="545"/>
        <v/>
      </c>
    </row>
    <row r="4949" spans="1:22" x14ac:dyDescent="0.2">
      <c r="A4949" t="s">
        <v>16700</v>
      </c>
      <c r="B4949" t="s">
        <v>83</v>
      </c>
      <c r="C4949">
        <v>153581664</v>
      </c>
      <c r="D4949">
        <v>153581825</v>
      </c>
      <c r="E4949">
        <v>162</v>
      </c>
      <c r="F4949" t="s">
        <v>74</v>
      </c>
      <c r="G4949" t="s">
        <v>1779</v>
      </c>
      <c r="H4949" t="s">
        <v>16701</v>
      </c>
      <c r="I4949">
        <v>5</v>
      </c>
      <c r="J4949">
        <v>1</v>
      </c>
      <c r="K4949">
        <v>2</v>
      </c>
      <c r="L4949">
        <v>0</v>
      </c>
      <c r="M4949">
        <v>0</v>
      </c>
      <c r="N4949">
        <v>2</v>
      </c>
      <c r="O4949" t="str">
        <f t="shared" si="539"/>
        <v/>
      </c>
      <c r="P4949">
        <f>IF(ISERROR(VLOOKUP(G4949,Genes!$A$2:$A$749,1,0)),0,1)</f>
        <v>1</v>
      </c>
      <c r="Q4949">
        <f t="shared" si="540"/>
        <v>0</v>
      </c>
      <c r="R4949">
        <f t="shared" si="541"/>
        <v>1</v>
      </c>
      <c r="S4949">
        <f t="shared" si="542"/>
        <v>30</v>
      </c>
      <c r="T4949">
        <f t="shared" si="543"/>
        <v>30</v>
      </c>
      <c r="U4949">
        <f t="shared" si="544"/>
        <v>0</v>
      </c>
      <c r="V4949" t="str">
        <f t="shared" si="545"/>
        <v/>
      </c>
    </row>
    <row r="4950" spans="1:22" x14ac:dyDescent="0.2">
      <c r="A4950" t="s">
        <v>16702</v>
      </c>
      <c r="B4950" t="s">
        <v>83</v>
      </c>
      <c r="C4950">
        <v>153581369</v>
      </c>
      <c r="D4950">
        <v>153581572</v>
      </c>
      <c r="E4950">
        <v>204</v>
      </c>
      <c r="F4950" t="s">
        <v>74</v>
      </c>
      <c r="G4950" t="s">
        <v>1779</v>
      </c>
      <c r="H4950" t="s">
        <v>16703</v>
      </c>
      <c r="I4950">
        <v>7</v>
      </c>
      <c r="J4950">
        <v>1</v>
      </c>
      <c r="K4950">
        <v>2</v>
      </c>
      <c r="L4950">
        <v>0</v>
      </c>
      <c r="M4950">
        <v>2</v>
      </c>
      <c r="N4950">
        <v>2</v>
      </c>
      <c r="O4950" t="str">
        <f t="shared" si="539"/>
        <v/>
      </c>
      <c r="P4950">
        <f>IF(ISERROR(VLOOKUP(G4950,Genes!$A$2:$A$749,1,0)),0,1)</f>
        <v>1</v>
      </c>
      <c r="Q4950">
        <f t="shared" si="540"/>
        <v>0</v>
      </c>
      <c r="R4950">
        <f t="shared" si="541"/>
        <v>1</v>
      </c>
      <c r="S4950">
        <f t="shared" si="542"/>
        <v>31</v>
      </c>
      <c r="T4950">
        <f t="shared" si="543"/>
        <v>31</v>
      </c>
      <c r="U4950">
        <f t="shared" si="544"/>
        <v>0</v>
      </c>
      <c r="V4950" t="str">
        <f t="shared" si="545"/>
        <v/>
      </c>
    </row>
    <row r="4951" spans="1:22" x14ac:dyDescent="0.2">
      <c r="A4951" t="s">
        <v>16704</v>
      </c>
      <c r="B4951" t="s">
        <v>83</v>
      </c>
      <c r="C4951">
        <v>153581140</v>
      </c>
      <c r="D4951">
        <v>153581292</v>
      </c>
      <c r="E4951">
        <v>153</v>
      </c>
      <c r="F4951" t="s">
        <v>74</v>
      </c>
      <c r="G4951" t="s">
        <v>1779</v>
      </c>
      <c r="H4951" t="s">
        <v>16705</v>
      </c>
      <c r="I4951">
        <v>6</v>
      </c>
      <c r="J4951">
        <v>1</v>
      </c>
      <c r="K4951">
        <v>2</v>
      </c>
      <c r="L4951">
        <v>0</v>
      </c>
      <c r="M4951">
        <v>1</v>
      </c>
      <c r="N4951">
        <v>2</v>
      </c>
      <c r="O4951" t="str">
        <f t="shared" si="539"/>
        <v/>
      </c>
      <c r="P4951">
        <f>IF(ISERROR(VLOOKUP(G4951,Genes!$A$2:$A$749,1,0)),0,1)</f>
        <v>1</v>
      </c>
      <c r="Q4951">
        <f t="shared" si="540"/>
        <v>0</v>
      </c>
      <c r="R4951">
        <f t="shared" si="541"/>
        <v>1</v>
      </c>
      <c r="S4951">
        <f t="shared" si="542"/>
        <v>32</v>
      </c>
      <c r="T4951">
        <f t="shared" si="543"/>
        <v>32</v>
      </c>
      <c r="U4951">
        <f t="shared" si="544"/>
        <v>0</v>
      </c>
      <c r="V4951" t="str">
        <f t="shared" si="545"/>
        <v/>
      </c>
    </row>
    <row r="4952" spans="1:22" x14ac:dyDescent="0.2">
      <c r="A4952" t="s">
        <v>16706</v>
      </c>
      <c r="B4952" t="s">
        <v>83</v>
      </c>
      <c r="C4952">
        <v>153580921</v>
      </c>
      <c r="D4952">
        <v>153581043</v>
      </c>
      <c r="E4952">
        <v>123</v>
      </c>
      <c r="F4952" t="s">
        <v>74</v>
      </c>
      <c r="G4952" t="s">
        <v>1779</v>
      </c>
      <c r="H4952" t="s">
        <v>16707</v>
      </c>
      <c r="I4952">
        <v>6</v>
      </c>
      <c r="J4952">
        <v>1</v>
      </c>
      <c r="K4952">
        <v>2</v>
      </c>
      <c r="L4952">
        <v>0</v>
      </c>
      <c r="M4952">
        <v>1</v>
      </c>
      <c r="N4952">
        <v>2</v>
      </c>
      <c r="O4952" t="str">
        <f t="shared" si="539"/>
        <v/>
      </c>
      <c r="P4952">
        <f>IF(ISERROR(VLOOKUP(G4952,Genes!$A$2:$A$749,1,0)),0,1)</f>
        <v>1</v>
      </c>
      <c r="Q4952">
        <f t="shared" si="540"/>
        <v>0</v>
      </c>
      <c r="R4952">
        <f t="shared" si="541"/>
        <v>1</v>
      </c>
      <c r="S4952">
        <f t="shared" si="542"/>
        <v>33</v>
      </c>
      <c r="T4952">
        <f t="shared" si="543"/>
        <v>33</v>
      </c>
      <c r="U4952">
        <f t="shared" si="544"/>
        <v>0</v>
      </c>
      <c r="V4952" t="str">
        <f t="shared" si="545"/>
        <v/>
      </c>
    </row>
    <row r="4953" spans="1:22" x14ac:dyDescent="0.2">
      <c r="A4953" t="s">
        <v>16708</v>
      </c>
      <c r="B4953" t="s">
        <v>83</v>
      </c>
      <c r="C4953">
        <v>153595765</v>
      </c>
      <c r="D4953">
        <v>153595912</v>
      </c>
      <c r="E4953">
        <v>148</v>
      </c>
      <c r="F4953" t="s">
        <v>74</v>
      </c>
      <c r="G4953" t="s">
        <v>1779</v>
      </c>
      <c r="H4953" t="s">
        <v>16709</v>
      </c>
      <c r="I4953">
        <v>5</v>
      </c>
      <c r="J4953">
        <v>1</v>
      </c>
      <c r="K4953">
        <v>2</v>
      </c>
      <c r="L4953">
        <v>0</v>
      </c>
      <c r="M4953">
        <v>1</v>
      </c>
      <c r="N4953">
        <v>1</v>
      </c>
      <c r="O4953" t="str">
        <f t="shared" si="539"/>
        <v/>
      </c>
      <c r="P4953">
        <f>IF(ISERROR(VLOOKUP(G4953,Genes!$A$2:$A$749,1,0)),0,1)</f>
        <v>1</v>
      </c>
      <c r="Q4953">
        <f t="shared" si="540"/>
        <v>0</v>
      </c>
      <c r="R4953">
        <f t="shared" si="541"/>
        <v>1</v>
      </c>
      <c r="S4953">
        <f t="shared" si="542"/>
        <v>34</v>
      </c>
      <c r="T4953">
        <f t="shared" si="543"/>
        <v>34</v>
      </c>
      <c r="U4953">
        <f t="shared" si="544"/>
        <v>0</v>
      </c>
      <c r="V4953" t="str">
        <f t="shared" si="545"/>
        <v/>
      </c>
    </row>
    <row r="4954" spans="1:22" x14ac:dyDescent="0.2">
      <c r="A4954" t="s">
        <v>16710</v>
      </c>
      <c r="B4954" t="s">
        <v>83</v>
      </c>
      <c r="C4954">
        <v>153580549</v>
      </c>
      <c r="D4954">
        <v>153580815</v>
      </c>
      <c r="E4954">
        <v>267</v>
      </c>
      <c r="F4954" t="s">
        <v>74</v>
      </c>
      <c r="G4954" t="s">
        <v>1779</v>
      </c>
      <c r="H4954" t="s">
        <v>16711</v>
      </c>
      <c r="I4954">
        <v>7</v>
      </c>
      <c r="J4954">
        <v>2</v>
      </c>
      <c r="K4954">
        <v>2</v>
      </c>
      <c r="L4954">
        <v>0</v>
      </c>
      <c r="M4954">
        <v>1</v>
      </c>
      <c r="N4954">
        <v>2</v>
      </c>
      <c r="O4954" t="str">
        <f t="shared" si="539"/>
        <v/>
      </c>
      <c r="P4954">
        <f>IF(ISERROR(VLOOKUP(G4954,Genes!$A$2:$A$749,1,0)),0,1)</f>
        <v>1</v>
      </c>
      <c r="Q4954">
        <f t="shared" si="540"/>
        <v>0</v>
      </c>
      <c r="R4954">
        <f t="shared" si="541"/>
        <v>1</v>
      </c>
      <c r="S4954">
        <f t="shared" si="542"/>
        <v>35</v>
      </c>
      <c r="T4954">
        <f t="shared" si="543"/>
        <v>35</v>
      </c>
      <c r="U4954">
        <f t="shared" si="544"/>
        <v>0</v>
      </c>
      <c r="V4954" t="str">
        <f t="shared" si="545"/>
        <v/>
      </c>
    </row>
    <row r="4955" spans="1:22" x14ac:dyDescent="0.2">
      <c r="A4955" t="s">
        <v>16712</v>
      </c>
      <c r="B4955" t="s">
        <v>83</v>
      </c>
      <c r="C4955">
        <v>153580252</v>
      </c>
      <c r="D4955">
        <v>153580389</v>
      </c>
      <c r="E4955">
        <v>138</v>
      </c>
      <c r="F4955" t="s">
        <v>74</v>
      </c>
      <c r="G4955" t="s">
        <v>1779</v>
      </c>
      <c r="H4955" t="s">
        <v>16713</v>
      </c>
      <c r="I4955">
        <v>3</v>
      </c>
      <c r="J4955">
        <v>1</v>
      </c>
      <c r="K4955">
        <v>2</v>
      </c>
      <c r="L4955">
        <v>0</v>
      </c>
      <c r="M4955">
        <v>0</v>
      </c>
      <c r="N4955">
        <v>0</v>
      </c>
      <c r="O4955" t="str">
        <f t="shared" si="539"/>
        <v/>
      </c>
      <c r="P4955">
        <f>IF(ISERROR(VLOOKUP(G4955,Genes!$A$2:$A$749,1,0)),0,1)</f>
        <v>1</v>
      </c>
      <c r="Q4955">
        <f t="shared" si="540"/>
        <v>0</v>
      </c>
      <c r="R4955">
        <f t="shared" si="541"/>
        <v>1</v>
      </c>
      <c r="S4955">
        <f t="shared" si="542"/>
        <v>36</v>
      </c>
      <c r="T4955">
        <f t="shared" si="543"/>
        <v>36</v>
      </c>
      <c r="U4955">
        <f t="shared" si="544"/>
        <v>0</v>
      </c>
      <c r="V4955" t="str">
        <f t="shared" si="545"/>
        <v/>
      </c>
    </row>
    <row r="4956" spans="1:22" x14ac:dyDescent="0.2">
      <c r="A4956" t="s">
        <v>16714</v>
      </c>
      <c r="B4956" t="s">
        <v>83</v>
      </c>
      <c r="C4956">
        <v>153579949</v>
      </c>
      <c r="D4956">
        <v>153580064</v>
      </c>
      <c r="E4956">
        <v>116</v>
      </c>
      <c r="F4956" t="s">
        <v>74</v>
      </c>
      <c r="G4956" t="s">
        <v>1779</v>
      </c>
      <c r="H4956" t="s">
        <v>16715</v>
      </c>
      <c r="I4956">
        <v>2</v>
      </c>
      <c r="J4956">
        <v>0</v>
      </c>
      <c r="K4956">
        <v>2</v>
      </c>
      <c r="L4956">
        <v>0</v>
      </c>
      <c r="M4956">
        <v>0</v>
      </c>
      <c r="N4956">
        <v>0</v>
      </c>
      <c r="O4956" t="str">
        <f t="shared" si="539"/>
        <v/>
      </c>
      <c r="P4956">
        <f>IF(ISERROR(VLOOKUP(G4956,Genes!$A$2:$A$749,1,0)),0,1)</f>
        <v>1</v>
      </c>
      <c r="Q4956">
        <f t="shared" si="540"/>
        <v>0</v>
      </c>
      <c r="R4956">
        <f t="shared" si="541"/>
        <v>1</v>
      </c>
      <c r="S4956">
        <f t="shared" si="542"/>
        <v>37</v>
      </c>
      <c r="T4956">
        <f t="shared" si="543"/>
        <v>37</v>
      </c>
      <c r="U4956">
        <f t="shared" si="544"/>
        <v>0</v>
      </c>
      <c r="V4956" t="str">
        <f t="shared" si="545"/>
        <v/>
      </c>
    </row>
    <row r="4957" spans="1:22" x14ac:dyDescent="0.2">
      <c r="A4957" t="s">
        <v>16716</v>
      </c>
      <c r="B4957" t="s">
        <v>83</v>
      </c>
      <c r="C4957">
        <v>153579277</v>
      </c>
      <c r="D4957">
        <v>153579409</v>
      </c>
      <c r="E4957">
        <v>133</v>
      </c>
      <c r="F4957" t="s">
        <v>74</v>
      </c>
      <c r="G4957" t="s">
        <v>1779</v>
      </c>
      <c r="H4957" t="s">
        <v>16717</v>
      </c>
      <c r="I4957">
        <v>3</v>
      </c>
      <c r="J4957">
        <v>1</v>
      </c>
      <c r="K4957">
        <v>2</v>
      </c>
      <c r="L4957">
        <v>0</v>
      </c>
      <c r="M4957">
        <v>0</v>
      </c>
      <c r="N4957">
        <v>0</v>
      </c>
      <c r="O4957" t="str">
        <f t="shared" si="539"/>
        <v/>
      </c>
      <c r="P4957">
        <f>IF(ISERROR(VLOOKUP(G4957,Genes!$A$2:$A$749,1,0)),0,1)</f>
        <v>1</v>
      </c>
      <c r="Q4957">
        <f t="shared" si="540"/>
        <v>0</v>
      </c>
      <c r="R4957">
        <f t="shared" si="541"/>
        <v>1</v>
      </c>
      <c r="S4957">
        <f t="shared" si="542"/>
        <v>38</v>
      </c>
      <c r="T4957">
        <f t="shared" si="543"/>
        <v>38</v>
      </c>
      <c r="U4957">
        <f t="shared" si="544"/>
        <v>0</v>
      </c>
      <c r="V4957" t="str">
        <f t="shared" si="545"/>
        <v/>
      </c>
    </row>
    <row r="4958" spans="1:22" x14ac:dyDescent="0.2">
      <c r="A4958" t="s">
        <v>16718</v>
      </c>
      <c r="B4958" t="s">
        <v>83</v>
      </c>
      <c r="C4958">
        <v>153578399</v>
      </c>
      <c r="D4958">
        <v>153578575</v>
      </c>
      <c r="E4958">
        <v>177</v>
      </c>
      <c r="F4958" t="s">
        <v>74</v>
      </c>
      <c r="G4958" t="s">
        <v>1779</v>
      </c>
      <c r="H4958" t="s">
        <v>16719</v>
      </c>
      <c r="I4958">
        <v>3</v>
      </c>
      <c r="J4958">
        <v>1</v>
      </c>
      <c r="K4958">
        <v>2</v>
      </c>
      <c r="L4958">
        <v>0</v>
      </c>
      <c r="M4958">
        <v>0</v>
      </c>
      <c r="N4958">
        <v>0</v>
      </c>
      <c r="O4958" t="str">
        <f t="shared" si="539"/>
        <v/>
      </c>
      <c r="P4958">
        <f>IF(ISERROR(VLOOKUP(G4958,Genes!$A$2:$A$749,1,0)),0,1)</f>
        <v>1</v>
      </c>
      <c r="Q4958">
        <f t="shared" si="540"/>
        <v>0</v>
      </c>
      <c r="R4958">
        <f t="shared" si="541"/>
        <v>1</v>
      </c>
      <c r="S4958">
        <f t="shared" si="542"/>
        <v>39</v>
      </c>
      <c r="T4958">
        <f t="shared" si="543"/>
        <v>39</v>
      </c>
      <c r="U4958">
        <f t="shared" si="544"/>
        <v>0</v>
      </c>
      <c r="V4958" t="str">
        <f t="shared" si="545"/>
        <v/>
      </c>
    </row>
    <row r="4959" spans="1:22" x14ac:dyDescent="0.2">
      <c r="A4959" t="s">
        <v>16720</v>
      </c>
      <c r="B4959" t="s">
        <v>83</v>
      </c>
      <c r="C4959">
        <v>153578017</v>
      </c>
      <c r="D4959">
        <v>153578235</v>
      </c>
      <c r="E4959">
        <v>219</v>
      </c>
      <c r="F4959" t="s">
        <v>74</v>
      </c>
      <c r="G4959" t="s">
        <v>1779</v>
      </c>
      <c r="H4959" t="s">
        <v>16721</v>
      </c>
      <c r="I4959">
        <v>4</v>
      </c>
      <c r="J4959">
        <v>1</v>
      </c>
      <c r="K4959">
        <v>2</v>
      </c>
      <c r="L4959">
        <v>0</v>
      </c>
      <c r="M4959">
        <v>0</v>
      </c>
      <c r="N4959">
        <v>1</v>
      </c>
      <c r="O4959" t="str">
        <f t="shared" si="539"/>
        <v/>
      </c>
      <c r="P4959">
        <f>IF(ISERROR(VLOOKUP(G4959,Genes!$A$2:$A$749,1,0)),0,1)</f>
        <v>1</v>
      </c>
      <c r="Q4959">
        <f t="shared" si="540"/>
        <v>0</v>
      </c>
      <c r="R4959">
        <f t="shared" si="541"/>
        <v>1</v>
      </c>
      <c r="S4959">
        <f t="shared" si="542"/>
        <v>40</v>
      </c>
      <c r="T4959">
        <f t="shared" si="543"/>
        <v>40</v>
      </c>
      <c r="U4959">
        <f t="shared" si="544"/>
        <v>0</v>
      </c>
      <c r="V4959" t="str">
        <f t="shared" si="545"/>
        <v/>
      </c>
    </row>
    <row r="4960" spans="1:22" x14ac:dyDescent="0.2">
      <c r="A4960" t="s">
        <v>16722</v>
      </c>
      <c r="B4960" t="s">
        <v>83</v>
      </c>
      <c r="C4960">
        <v>153577730</v>
      </c>
      <c r="D4960">
        <v>153577933</v>
      </c>
      <c r="E4960">
        <v>204</v>
      </c>
      <c r="F4960" t="s">
        <v>74</v>
      </c>
      <c r="G4960" t="s">
        <v>1779</v>
      </c>
      <c r="H4960" t="s">
        <v>16723</v>
      </c>
      <c r="I4960">
        <v>4</v>
      </c>
      <c r="J4960">
        <v>1</v>
      </c>
      <c r="K4960">
        <v>2</v>
      </c>
      <c r="L4960">
        <v>0</v>
      </c>
      <c r="M4960">
        <v>0</v>
      </c>
      <c r="N4960">
        <v>1</v>
      </c>
      <c r="O4960" t="str">
        <f t="shared" si="539"/>
        <v/>
      </c>
      <c r="P4960">
        <f>IF(ISERROR(VLOOKUP(G4960,Genes!$A$2:$A$749,1,0)),0,1)</f>
        <v>1</v>
      </c>
      <c r="Q4960">
        <f t="shared" si="540"/>
        <v>0</v>
      </c>
      <c r="R4960">
        <f t="shared" si="541"/>
        <v>1</v>
      </c>
      <c r="S4960">
        <f t="shared" si="542"/>
        <v>41</v>
      </c>
      <c r="T4960">
        <f t="shared" si="543"/>
        <v>41</v>
      </c>
      <c r="U4960">
        <f t="shared" si="544"/>
        <v>0</v>
      </c>
      <c r="V4960" t="str">
        <f t="shared" si="545"/>
        <v/>
      </c>
    </row>
    <row r="4961" spans="1:22" x14ac:dyDescent="0.2">
      <c r="A4961" t="s">
        <v>16724</v>
      </c>
      <c r="B4961" t="s">
        <v>83</v>
      </c>
      <c r="C4961">
        <v>153577217</v>
      </c>
      <c r="D4961">
        <v>153577404</v>
      </c>
      <c r="E4961">
        <v>188</v>
      </c>
      <c r="F4961" t="s">
        <v>74</v>
      </c>
      <c r="G4961" t="s">
        <v>1779</v>
      </c>
      <c r="H4961" t="s">
        <v>16725</v>
      </c>
      <c r="I4961">
        <v>5</v>
      </c>
      <c r="J4961">
        <v>1</v>
      </c>
      <c r="K4961">
        <v>2</v>
      </c>
      <c r="L4961">
        <v>0</v>
      </c>
      <c r="M4961">
        <v>1</v>
      </c>
      <c r="N4961">
        <v>1</v>
      </c>
      <c r="O4961" t="str">
        <f t="shared" si="539"/>
        <v/>
      </c>
      <c r="P4961">
        <f>IF(ISERROR(VLOOKUP(G4961,Genes!$A$2:$A$749,1,0)),0,1)</f>
        <v>1</v>
      </c>
      <c r="Q4961">
        <f t="shared" si="540"/>
        <v>0</v>
      </c>
      <c r="R4961">
        <f t="shared" si="541"/>
        <v>1</v>
      </c>
      <c r="S4961">
        <f t="shared" si="542"/>
        <v>42</v>
      </c>
      <c r="T4961">
        <f t="shared" si="543"/>
        <v>42</v>
      </c>
      <c r="U4961">
        <f t="shared" si="544"/>
        <v>0</v>
      </c>
      <c r="V4961" t="str">
        <f t="shared" si="545"/>
        <v/>
      </c>
    </row>
    <row r="4962" spans="1:22" x14ac:dyDescent="0.2">
      <c r="A4962" t="s">
        <v>16726</v>
      </c>
      <c r="B4962" t="s">
        <v>83</v>
      </c>
      <c r="C4962">
        <v>153595100</v>
      </c>
      <c r="D4962">
        <v>153595218</v>
      </c>
      <c r="E4962">
        <v>119</v>
      </c>
      <c r="F4962" t="s">
        <v>74</v>
      </c>
      <c r="G4962" t="s">
        <v>1779</v>
      </c>
      <c r="H4962" t="s">
        <v>16727</v>
      </c>
      <c r="I4962">
        <v>4</v>
      </c>
      <c r="J4962">
        <v>0</v>
      </c>
      <c r="K4962">
        <v>2</v>
      </c>
      <c r="L4962">
        <v>0</v>
      </c>
      <c r="M4962">
        <v>1</v>
      </c>
      <c r="N4962">
        <v>1</v>
      </c>
      <c r="O4962" t="str">
        <f t="shared" si="539"/>
        <v/>
      </c>
      <c r="P4962">
        <f>IF(ISERROR(VLOOKUP(G4962,Genes!$A$2:$A$749,1,0)),0,1)</f>
        <v>1</v>
      </c>
      <c r="Q4962">
        <f t="shared" si="540"/>
        <v>0</v>
      </c>
      <c r="R4962">
        <f t="shared" si="541"/>
        <v>1</v>
      </c>
      <c r="S4962">
        <f t="shared" si="542"/>
        <v>43</v>
      </c>
      <c r="T4962">
        <f t="shared" si="543"/>
        <v>43</v>
      </c>
      <c r="U4962">
        <f t="shared" si="544"/>
        <v>0</v>
      </c>
      <c r="V4962" t="str">
        <f t="shared" si="545"/>
        <v/>
      </c>
    </row>
    <row r="4963" spans="1:22" x14ac:dyDescent="0.2">
      <c r="A4963" t="s">
        <v>16728</v>
      </c>
      <c r="B4963" t="s">
        <v>83</v>
      </c>
      <c r="C4963">
        <v>153594930</v>
      </c>
      <c r="D4963">
        <v>153595007</v>
      </c>
      <c r="E4963">
        <v>78</v>
      </c>
      <c r="F4963" t="s">
        <v>74</v>
      </c>
      <c r="G4963" t="s">
        <v>1779</v>
      </c>
      <c r="H4963" t="s">
        <v>16729</v>
      </c>
      <c r="I4963">
        <v>5</v>
      </c>
      <c r="J4963">
        <v>0</v>
      </c>
      <c r="K4963">
        <v>2</v>
      </c>
      <c r="L4963">
        <v>0</v>
      </c>
      <c r="M4963">
        <v>1</v>
      </c>
      <c r="N4963">
        <v>2</v>
      </c>
      <c r="O4963" t="str">
        <f t="shared" si="539"/>
        <v/>
      </c>
      <c r="P4963">
        <f>IF(ISERROR(VLOOKUP(G4963,Genes!$A$2:$A$749,1,0)),0,1)</f>
        <v>1</v>
      </c>
      <c r="Q4963">
        <f t="shared" si="540"/>
        <v>0</v>
      </c>
      <c r="R4963">
        <f t="shared" si="541"/>
        <v>1</v>
      </c>
      <c r="S4963">
        <f t="shared" si="542"/>
        <v>44</v>
      </c>
      <c r="T4963">
        <f t="shared" si="543"/>
        <v>44</v>
      </c>
      <c r="U4963">
        <f t="shared" si="544"/>
        <v>0</v>
      </c>
      <c r="V4963" t="str">
        <f t="shared" si="545"/>
        <v/>
      </c>
    </row>
    <row r="4964" spans="1:22" x14ac:dyDescent="0.2">
      <c r="A4964" t="s">
        <v>16730</v>
      </c>
      <c r="B4964" t="s">
        <v>83</v>
      </c>
      <c r="C4964">
        <v>153594676</v>
      </c>
      <c r="D4964">
        <v>153594838</v>
      </c>
      <c r="E4964">
        <v>163</v>
      </c>
      <c r="F4964" t="s">
        <v>74</v>
      </c>
      <c r="G4964" t="s">
        <v>1779</v>
      </c>
      <c r="H4964" t="s">
        <v>16731</v>
      </c>
      <c r="I4964">
        <v>6</v>
      </c>
      <c r="J4964">
        <v>1</v>
      </c>
      <c r="K4964">
        <v>2</v>
      </c>
      <c r="L4964">
        <v>0</v>
      </c>
      <c r="M4964">
        <v>1</v>
      </c>
      <c r="N4964">
        <v>2</v>
      </c>
      <c r="O4964" t="str">
        <f t="shared" si="539"/>
        <v/>
      </c>
      <c r="P4964">
        <f>IF(ISERROR(VLOOKUP(G4964,Genes!$A$2:$A$749,1,0)),0,1)</f>
        <v>1</v>
      </c>
      <c r="Q4964">
        <f t="shared" si="540"/>
        <v>0</v>
      </c>
      <c r="R4964">
        <f t="shared" si="541"/>
        <v>1</v>
      </c>
      <c r="S4964">
        <f t="shared" si="542"/>
        <v>45</v>
      </c>
      <c r="T4964">
        <f t="shared" si="543"/>
        <v>45</v>
      </c>
      <c r="U4964">
        <f t="shared" si="544"/>
        <v>0</v>
      </c>
      <c r="V4964" t="str">
        <f t="shared" si="545"/>
        <v/>
      </c>
    </row>
    <row r="4965" spans="1:22" x14ac:dyDescent="0.2">
      <c r="A4965" t="s">
        <v>16732</v>
      </c>
      <c r="B4965" t="s">
        <v>83</v>
      </c>
      <c r="C4965">
        <v>153594392</v>
      </c>
      <c r="D4965">
        <v>153594592</v>
      </c>
      <c r="E4965">
        <v>201</v>
      </c>
      <c r="F4965" t="s">
        <v>74</v>
      </c>
      <c r="G4965" t="s">
        <v>1779</v>
      </c>
      <c r="H4965" t="s">
        <v>16733</v>
      </c>
      <c r="I4965">
        <v>5</v>
      </c>
      <c r="J4965">
        <v>1</v>
      </c>
      <c r="K4965">
        <v>2</v>
      </c>
      <c r="L4965">
        <v>0</v>
      </c>
      <c r="M4965">
        <v>1</v>
      </c>
      <c r="N4965">
        <v>1</v>
      </c>
      <c r="O4965" t="str">
        <f t="shared" si="539"/>
        <v/>
      </c>
      <c r="P4965">
        <f>IF(ISERROR(VLOOKUP(G4965,Genes!$A$2:$A$749,1,0)),0,1)</f>
        <v>1</v>
      </c>
      <c r="Q4965">
        <f t="shared" si="540"/>
        <v>0</v>
      </c>
      <c r="R4965">
        <f t="shared" si="541"/>
        <v>1</v>
      </c>
      <c r="S4965">
        <f t="shared" si="542"/>
        <v>46</v>
      </c>
      <c r="T4965">
        <f t="shared" si="543"/>
        <v>46</v>
      </c>
      <c r="U4965">
        <f t="shared" si="544"/>
        <v>0</v>
      </c>
      <c r="V4965" t="str">
        <f t="shared" si="545"/>
        <v/>
      </c>
    </row>
    <row r="4966" spans="1:22" x14ac:dyDescent="0.2">
      <c r="A4966" t="s">
        <v>16734</v>
      </c>
      <c r="B4966" t="s">
        <v>83</v>
      </c>
      <c r="C4966">
        <v>153593717</v>
      </c>
      <c r="D4966">
        <v>153593854</v>
      </c>
      <c r="E4966">
        <v>138</v>
      </c>
      <c r="F4966" t="s">
        <v>74</v>
      </c>
      <c r="G4966" t="s">
        <v>1779</v>
      </c>
      <c r="H4966" t="s">
        <v>16735</v>
      </c>
      <c r="I4966">
        <v>5</v>
      </c>
      <c r="J4966">
        <v>1</v>
      </c>
      <c r="K4966">
        <v>2</v>
      </c>
      <c r="L4966">
        <v>0</v>
      </c>
      <c r="M4966">
        <v>1</v>
      </c>
      <c r="N4966">
        <v>1</v>
      </c>
      <c r="O4966" t="str">
        <f t="shared" si="539"/>
        <v>FLNA</v>
      </c>
      <c r="P4966">
        <f>IF(ISERROR(VLOOKUP(G4966,Genes!$A$2:$A$749,1,0)),0,1)</f>
        <v>1</v>
      </c>
      <c r="Q4966">
        <f t="shared" si="540"/>
        <v>0</v>
      </c>
      <c r="R4966">
        <f t="shared" si="541"/>
        <v>1</v>
      </c>
      <c r="S4966">
        <f t="shared" si="542"/>
        <v>47</v>
      </c>
      <c r="T4966">
        <f t="shared" si="543"/>
        <v>47</v>
      </c>
      <c r="U4966">
        <f t="shared" si="544"/>
        <v>1</v>
      </c>
      <c r="V4966">
        <f t="shared" si="545"/>
        <v>1</v>
      </c>
    </row>
    <row r="4967" spans="1:22" x14ac:dyDescent="0.2">
      <c r="A4967" t="s">
        <v>16736</v>
      </c>
      <c r="B4967" t="s">
        <v>183</v>
      </c>
      <c r="C4967">
        <v>213031795</v>
      </c>
      <c r="D4967">
        <v>213032532</v>
      </c>
      <c r="E4967">
        <v>738</v>
      </c>
      <c r="F4967" t="s">
        <v>66</v>
      </c>
      <c r="G4967" t="s">
        <v>1786</v>
      </c>
      <c r="H4967" t="s">
        <v>16737</v>
      </c>
      <c r="I4967">
        <v>12</v>
      </c>
      <c r="J4967">
        <v>10</v>
      </c>
      <c r="K4967">
        <v>2</v>
      </c>
      <c r="L4967">
        <v>0</v>
      </c>
      <c r="M4967">
        <v>0</v>
      </c>
      <c r="N4967">
        <v>0</v>
      </c>
      <c r="O4967" t="str">
        <f t="shared" si="539"/>
        <v/>
      </c>
      <c r="P4967">
        <f>IF(ISERROR(VLOOKUP(G4967,Genes!$A$2:$A$749,1,0)),0,1)</f>
        <v>1</v>
      </c>
      <c r="Q4967">
        <f t="shared" si="540"/>
        <v>1</v>
      </c>
      <c r="R4967">
        <f t="shared" si="541"/>
        <v>1</v>
      </c>
      <c r="S4967">
        <f t="shared" si="542"/>
        <v>1</v>
      </c>
      <c r="T4967">
        <f t="shared" si="543"/>
        <v>1</v>
      </c>
      <c r="U4967">
        <f t="shared" si="544"/>
        <v>0</v>
      </c>
      <c r="V4967" t="str">
        <f t="shared" si="545"/>
        <v/>
      </c>
    </row>
    <row r="4968" spans="1:22" x14ac:dyDescent="0.2">
      <c r="A4968" t="s">
        <v>16738</v>
      </c>
      <c r="B4968" t="s">
        <v>183</v>
      </c>
      <c r="C4968">
        <v>213062488</v>
      </c>
      <c r="D4968">
        <v>213062599</v>
      </c>
      <c r="E4968">
        <v>112</v>
      </c>
      <c r="F4968" t="s">
        <v>66</v>
      </c>
      <c r="G4968" t="s">
        <v>1786</v>
      </c>
      <c r="H4968" t="s">
        <v>16739</v>
      </c>
      <c r="I4968">
        <v>2</v>
      </c>
      <c r="J4968">
        <v>0</v>
      </c>
      <c r="K4968">
        <v>2</v>
      </c>
      <c r="L4968">
        <v>0</v>
      </c>
      <c r="M4968">
        <v>0</v>
      </c>
      <c r="N4968">
        <v>0</v>
      </c>
      <c r="O4968" t="str">
        <f t="shared" si="539"/>
        <v/>
      </c>
      <c r="P4968">
        <f>IF(ISERROR(VLOOKUP(G4968,Genes!$A$2:$A$749,1,0)),0,1)</f>
        <v>1</v>
      </c>
      <c r="Q4968">
        <f t="shared" si="540"/>
        <v>0</v>
      </c>
      <c r="R4968">
        <f t="shared" si="541"/>
        <v>1</v>
      </c>
      <c r="S4968">
        <f t="shared" si="542"/>
        <v>2</v>
      </c>
      <c r="T4968">
        <f t="shared" si="543"/>
        <v>2</v>
      </c>
      <c r="U4968">
        <f t="shared" si="544"/>
        <v>0</v>
      </c>
      <c r="V4968" t="str">
        <f t="shared" si="545"/>
        <v/>
      </c>
    </row>
    <row r="4969" spans="1:22" x14ac:dyDescent="0.2">
      <c r="A4969" t="s">
        <v>16740</v>
      </c>
      <c r="B4969" t="s">
        <v>183</v>
      </c>
      <c r="C4969">
        <v>213068328</v>
      </c>
      <c r="D4969">
        <v>213068395</v>
      </c>
      <c r="E4969">
        <v>68</v>
      </c>
      <c r="F4969" t="s">
        <v>66</v>
      </c>
      <c r="G4969" t="s">
        <v>1786</v>
      </c>
      <c r="H4969" t="s">
        <v>16741</v>
      </c>
      <c r="I4969">
        <v>3</v>
      </c>
      <c r="J4969">
        <v>0</v>
      </c>
      <c r="K4969">
        <v>2</v>
      </c>
      <c r="L4969">
        <v>0</v>
      </c>
      <c r="M4969">
        <v>0</v>
      </c>
      <c r="N4969">
        <v>1</v>
      </c>
      <c r="O4969" t="str">
        <f t="shared" si="539"/>
        <v/>
      </c>
      <c r="P4969">
        <f>IF(ISERROR(VLOOKUP(G4969,Genes!$A$2:$A$749,1,0)),0,1)</f>
        <v>1</v>
      </c>
      <c r="Q4969">
        <f t="shared" si="540"/>
        <v>0</v>
      </c>
      <c r="R4969">
        <f t="shared" si="541"/>
        <v>1</v>
      </c>
      <c r="S4969">
        <f t="shared" si="542"/>
        <v>3</v>
      </c>
      <c r="T4969">
        <f t="shared" si="543"/>
        <v>3</v>
      </c>
      <c r="U4969">
        <f t="shared" si="544"/>
        <v>0</v>
      </c>
      <c r="V4969" t="str">
        <f t="shared" si="545"/>
        <v/>
      </c>
    </row>
    <row r="4970" spans="1:22" x14ac:dyDescent="0.2">
      <c r="A4970" t="s">
        <v>16742</v>
      </c>
      <c r="B4970" t="s">
        <v>183</v>
      </c>
      <c r="C4970">
        <v>213068558</v>
      </c>
      <c r="D4970">
        <v>213068632</v>
      </c>
      <c r="E4970">
        <v>75</v>
      </c>
      <c r="F4970" t="s">
        <v>66</v>
      </c>
      <c r="G4970" t="s">
        <v>1786</v>
      </c>
      <c r="H4970" t="s">
        <v>16743</v>
      </c>
      <c r="I4970">
        <v>3</v>
      </c>
      <c r="J4970">
        <v>0</v>
      </c>
      <c r="K4970">
        <v>2</v>
      </c>
      <c r="L4970">
        <v>0</v>
      </c>
      <c r="M4970">
        <v>0</v>
      </c>
      <c r="N4970">
        <v>1</v>
      </c>
      <c r="O4970" t="str">
        <f t="shared" si="539"/>
        <v/>
      </c>
      <c r="P4970">
        <f>IF(ISERROR(VLOOKUP(G4970,Genes!$A$2:$A$749,1,0)),0,1)</f>
        <v>1</v>
      </c>
      <c r="Q4970">
        <f t="shared" si="540"/>
        <v>0</v>
      </c>
      <c r="R4970">
        <f t="shared" si="541"/>
        <v>1</v>
      </c>
      <c r="S4970">
        <f t="shared" si="542"/>
        <v>4</v>
      </c>
      <c r="T4970">
        <f t="shared" si="543"/>
        <v>4</v>
      </c>
      <c r="U4970">
        <f t="shared" si="544"/>
        <v>0</v>
      </c>
      <c r="V4970" t="str">
        <f t="shared" si="545"/>
        <v/>
      </c>
    </row>
    <row r="4971" spans="1:22" x14ac:dyDescent="0.2">
      <c r="A4971" t="s">
        <v>16744</v>
      </c>
      <c r="B4971" t="s">
        <v>183</v>
      </c>
      <c r="C4971">
        <v>213037067</v>
      </c>
      <c r="D4971">
        <v>213037211</v>
      </c>
      <c r="E4971">
        <v>145</v>
      </c>
      <c r="F4971" t="s">
        <v>66</v>
      </c>
      <c r="G4971" t="s">
        <v>1786</v>
      </c>
      <c r="H4971" t="s">
        <v>16745</v>
      </c>
      <c r="I4971">
        <v>3</v>
      </c>
      <c r="J4971">
        <v>1</v>
      </c>
      <c r="K4971">
        <v>2</v>
      </c>
      <c r="L4971">
        <v>0</v>
      </c>
      <c r="M4971">
        <v>0</v>
      </c>
      <c r="N4971">
        <v>0</v>
      </c>
      <c r="O4971" t="str">
        <f t="shared" si="539"/>
        <v/>
      </c>
      <c r="P4971">
        <f>IF(ISERROR(VLOOKUP(G4971,Genes!$A$2:$A$749,1,0)),0,1)</f>
        <v>1</v>
      </c>
      <c r="Q4971">
        <f t="shared" si="540"/>
        <v>0</v>
      </c>
      <c r="R4971">
        <f t="shared" si="541"/>
        <v>1</v>
      </c>
      <c r="S4971">
        <f t="shared" si="542"/>
        <v>5</v>
      </c>
      <c r="T4971">
        <f t="shared" si="543"/>
        <v>5</v>
      </c>
      <c r="U4971">
        <f t="shared" si="544"/>
        <v>0</v>
      </c>
      <c r="V4971" t="str">
        <f t="shared" si="545"/>
        <v/>
      </c>
    </row>
    <row r="4972" spans="1:22" x14ac:dyDescent="0.2">
      <c r="A4972" t="s">
        <v>16746</v>
      </c>
      <c r="B4972" t="s">
        <v>183</v>
      </c>
      <c r="C4972">
        <v>213037735</v>
      </c>
      <c r="D4972">
        <v>213037861</v>
      </c>
      <c r="E4972">
        <v>127</v>
      </c>
      <c r="F4972" t="s">
        <v>66</v>
      </c>
      <c r="G4972" t="s">
        <v>1786</v>
      </c>
      <c r="H4972" t="s">
        <v>16747</v>
      </c>
      <c r="I4972">
        <v>0</v>
      </c>
      <c r="J4972">
        <v>0</v>
      </c>
      <c r="K4972">
        <v>0</v>
      </c>
      <c r="L4972">
        <v>0</v>
      </c>
      <c r="M4972">
        <v>0</v>
      </c>
      <c r="N4972">
        <v>0</v>
      </c>
      <c r="O4972" t="str">
        <f t="shared" si="539"/>
        <v/>
      </c>
      <c r="P4972">
        <f>IF(ISERROR(VLOOKUP(G4972,Genes!$A$2:$A$749,1,0)),0,1)</f>
        <v>1</v>
      </c>
      <c r="Q4972">
        <f t="shared" si="540"/>
        <v>0</v>
      </c>
      <c r="R4972">
        <f t="shared" si="541"/>
        <v>0</v>
      </c>
      <c r="S4972">
        <f t="shared" si="542"/>
        <v>5</v>
      </c>
      <c r="T4972">
        <f t="shared" si="543"/>
        <v>6</v>
      </c>
      <c r="U4972">
        <f t="shared" si="544"/>
        <v>0</v>
      </c>
      <c r="V4972" t="str">
        <f t="shared" si="545"/>
        <v/>
      </c>
    </row>
    <row r="4973" spans="1:22" x14ac:dyDescent="0.2">
      <c r="A4973" t="s">
        <v>16748</v>
      </c>
      <c r="B4973" t="s">
        <v>183</v>
      </c>
      <c r="C4973">
        <v>213043396</v>
      </c>
      <c r="D4973">
        <v>213043483</v>
      </c>
      <c r="E4973">
        <v>88</v>
      </c>
      <c r="F4973" t="s">
        <v>66</v>
      </c>
      <c r="G4973" t="s">
        <v>1786</v>
      </c>
      <c r="H4973" t="s">
        <v>16749</v>
      </c>
      <c r="I4973">
        <v>0</v>
      </c>
      <c r="J4973">
        <v>0</v>
      </c>
      <c r="K4973">
        <v>0</v>
      </c>
      <c r="L4973">
        <v>0</v>
      </c>
      <c r="M4973">
        <v>0</v>
      </c>
      <c r="N4973">
        <v>0</v>
      </c>
      <c r="O4973" t="str">
        <f t="shared" si="539"/>
        <v/>
      </c>
      <c r="P4973">
        <f>IF(ISERROR(VLOOKUP(G4973,Genes!$A$2:$A$749,1,0)),0,1)</f>
        <v>1</v>
      </c>
      <c r="Q4973">
        <f t="shared" si="540"/>
        <v>0</v>
      </c>
      <c r="R4973">
        <f t="shared" si="541"/>
        <v>0</v>
      </c>
      <c r="S4973">
        <f t="shared" si="542"/>
        <v>5</v>
      </c>
      <c r="T4973">
        <f t="shared" si="543"/>
        <v>7</v>
      </c>
      <c r="U4973">
        <f t="shared" si="544"/>
        <v>0</v>
      </c>
      <c r="V4973" t="str">
        <f t="shared" si="545"/>
        <v/>
      </c>
    </row>
    <row r="4974" spans="1:22" x14ac:dyDescent="0.2">
      <c r="A4974" t="s">
        <v>16750</v>
      </c>
      <c r="B4974" t="s">
        <v>183</v>
      </c>
      <c r="C4974">
        <v>213046020</v>
      </c>
      <c r="D4974">
        <v>213046160</v>
      </c>
      <c r="E4974">
        <v>141</v>
      </c>
      <c r="F4974" t="s">
        <v>66</v>
      </c>
      <c r="G4974" t="s">
        <v>1786</v>
      </c>
      <c r="H4974" t="s">
        <v>16751</v>
      </c>
      <c r="I4974">
        <v>3</v>
      </c>
      <c r="J4974">
        <v>1</v>
      </c>
      <c r="K4974">
        <v>2</v>
      </c>
      <c r="L4974">
        <v>0</v>
      </c>
      <c r="M4974">
        <v>0</v>
      </c>
      <c r="N4974">
        <v>0</v>
      </c>
      <c r="O4974" t="str">
        <f t="shared" si="539"/>
        <v/>
      </c>
      <c r="P4974">
        <f>IF(ISERROR(VLOOKUP(G4974,Genes!$A$2:$A$749,1,0)),0,1)</f>
        <v>1</v>
      </c>
      <c r="Q4974">
        <f t="shared" si="540"/>
        <v>0</v>
      </c>
      <c r="R4974">
        <f t="shared" si="541"/>
        <v>1</v>
      </c>
      <c r="S4974">
        <f t="shared" si="542"/>
        <v>6</v>
      </c>
      <c r="T4974">
        <f t="shared" si="543"/>
        <v>8</v>
      </c>
      <c r="U4974">
        <f t="shared" si="544"/>
        <v>0</v>
      </c>
      <c r="V4974" t="str">
        <f t="shared" si="545"/>
        <v/>
      </c>
    </row>
    <row r="4975" spans="1:22" x14ac:dyDescent="0.2">
      <c r="A4975" t="s">
        <v>16752</v>
      </c>
      <c r="B4975" t="s">
        <v>183</v>
      </c>
      <c r="C4975">
        <v>213056713</v>
      </c>
      <c r="D4975">
        <v>213056780</v>
      </c>
      <c r="E4975">
        <v>68</v>
      </c>
      <c r="F4975" t="s">
        <v>66</v>
      </c>
      <c r="G4975" t="s">
        <v>1786</v>
      </c>
      <c r="H4975" t="s">
        <v>16753</v>
      </c>
      <c r="I4975">
        <v>2</v>
      </c>
      <c r="J4975">
        <v>0</v>
      </c>
      <c r="K4975">
        <v>2</v>
      </c>
      <c r="L4975">
        <v>0</v>
      </c>
      <c r="M4975">
        <v>0</v>
      </c>
      <c r="N4975">
        <v>0</v>
      </c>
      <c r="O4975" t="str">
        <f t="shared" si="539"/>
        <v/>
      </c>
      <c r="P4975">
        <f>IF(ISERROR(VLOOKUP(G4975,Genes!$A$2:$A$749,1,0)),0,1)</f>
        <v>1</v>
      </c>
      <c r="Q4975">
        <f t="shared" si="540"/>
        <v>0</v>
      </c>
      <c r="R4975">
        <f t="shared" si="541"/>
        <v>1</v>
      </c>
      <c r="S4975">
        <f t="shared" si="542"/>
        <v>7</v>
      </c>
      <c r="T4975">
        <f t="shared" si="543"/>
        <v>9</v>
      </c>
      <c r="U4975">
        <f t="shared" si="544"/>
        <v>0</v>
      </c>
      <c r="V4975" t="str">
        <f t="shared" si="545"/>
        <v/>
      </c>
    </row>
    <row r="4976" spans="1:22" x14ac:dyDescent="0.2">
      <c r="A4976" t="s">
        <v>16754</v>
      </c>
      <c r="B4976" t="s">
        <v>183</v>
      </c>
      <c r="C4976">
        <v>213058635</v>
      </c>
      <c r="D4976">
        <v>213058738</v>
      </c>
      <c r="E4976">
        <v>104</v>
      </c>
      <c r="F4976" t="s">
        <v>66</v>
      </c>
      <c r="G4976" t="s">
        <v>1786</v>
      </c>
      <c r="H4976" t="s">
        <v>16755</v>
      </c>
      <c r="I4976">
        <v>2</v>
      </c>
      <c r="J4976">
        <v>0</v>
      </c>
      <c r="K4976">
        <v>2</v>
      </c>
      <c r="L4976">
        <v>0</v>
      </c>
      <c r="M4976">
        <v>0</v>
      </c>
      <c r="N4976">
        <v>0</v>
      </c>
      <c r="O4976" t="str">
        <f t="shared" si="539"/>
        <v/>
      </c>
      <c r="P4976">
        <f>IF(ISERROR(VLOOKUP(G4976,Genes!$A$2:$A$749,1,0)),0,1)</f>
        <v>1</v>
      </c>
      <c r="Q4976">
        <f t="shared" si="540"/>
        <v>0</v>
      </c>
      <c r="R4976">
        <f t="shared" si="541"/>
        <v>1</v>
      </c>
      <c r="S4976">
        <f t="shared" si="542"/>
        <v>8</v>
      </c>
      <c r="T4976">
        <f t="shared" si="543"/>
        <v>10</v>
      </c>
      <c r="U4976">
        <f t="shared" si="544"/>
        <v>0</v>
      </c>
      <c r="V4976" t="str">
        <f t="shared" si="545"/>
        <v/>
      </c>
    </row>
    <row r="4977" spans="1:22" x14ac:dyDescent="0.2">
      <c r="A4977" t="s">
        <v>16756</v>
      </c>
      <c r="B4977" t="s">
        <v>183</v>
      </c>
      <c r="C4977">
        <v>213061233</v>
      </c>
      <c r="D4977">
        <v>213061343</v>
      </c>
      <c r="E4977">
        <v>111</v>
      </c>
      <c r="F4977" t="s">
        <v>66</v>
      </c>
      <c r="G4977" t="s">
        <v>1786</v>
      </c>
      <c r="H4977" t="s">
        <v>16757</v>
      </c>
      <c r="I4977">
        <v>2</v>
      </c>
      <c r="J4977">
        <v>0</v>
      </c>
      <c r="K4977">
        <v>2</v>
      </c>
      <c r="L4977">
        <v>0</v>
      </c>
      <c r="M4977">
        <v>0</v>
      </c>
      <c r="N4977">
        <v>0</v>
      </c>
      <c r="O4977" t="str">
        <f t="shared" si="539"/>
        <v/>
      </c>
      <c r="P4977">
        <f>IF(ISERROR(VLOOKUP(G4977,Genes!$A$2:$A$749,1,0)),0,1)</f>
        <v>1</v>
      </c>
      <c r="Q4977">
        <f t="shared" si="540"/>
        <v>0</v>
      </c>
      <c r="R4977">
        <f t="shared" si="541"/>
        <v>1</v>
      </c>
      <c r="S4977">
        <f t="shared" si="542"/>
        <v>9</v>
      </c>
      <c r="T4977">
        <f t="shared" si="543"/>
        <v>11</v>
      </c>
      <c r="U4977">
        <f t="shared" si="544"/>
        <v>0</v>
      </c>
      <c r="V4977" t="str">
        <f t="shared" si="545"/>
        <v/>
      </c>
    </row>
    <row r="4978" spans="1:22" x14ac:dyDescent="0.2">
      <c r="A4978" t="s">
        <v>16758</v>
      </c>
      <c r="B4978" t="s">
        <v>183</v>
      </c>
      <c r="C4978">
        <v>213061831</v>
      </c>
      <c r="D4978">
        <v>213061936</v>
      </c>
      <c r="E4978">
        <v>106</v>
      </c>
      <c r="F4978" t="s">
        <v>66</v>
      </c>
      <c r="G4978" t="s">
        <v>1786</v>
      </c>
      <c r="H4978" t="s">
        <v>16759</v>
      </c>
      <c r="I4978">
        <v>2</v>
      </c>
      <c r="J4978">
        <v>0</v>
      </c>
      <c r="K4978">
        <v>2</v>
      </c>
      <c r="L4978">
        <v>0</v>
      </c>
      <c r="M4978">
        <v>0</v>
      </c>
      <c r="N4978">
        <v>0</v>
      </c>
      <c r="O4978" t="str">
        <f t="shared" si="539"/>
        <v>FLVCR1</v>
      </c>
      <c r="P4978">
        <f>IF(ISERROR(VLOOKUP(G4978,Genes!$A$2:$A$749,1,0)),0,1)</f>
        <v>1</v>
      </c>
      <c r="Q4978">
        <f t="shared" si="540"/>
        <v>0</v>
      </c>
      <c r="R4978">
        <f t="shared" si="541"/>
        <v>1</v>
      </c>
      <c r="S4978">
        <f t="shared" si="542"/>
        <v>10</v>
      </c>
      <c r="T4978">
        <f t="shared" si="543"/>
        <v>12</v>
      </c>
      <c r="U4978">
        <f t="shared" si="544"/>
        <v>1</v>
      </c>
      <c r="V4978">
        <f t="shared" si="545"/>
        <v>0.83333333333333337</v>
      </c>
    </row>
    <row r="4979" spans="1:22" x14ac:dyDescent="0.2">
      <c r="A4979" t="s">
        <v>16760</v>
      </c>
      <c r="B4979" t="s">
        <v>183</v>
      </c>
      <c r="C4979">
        <v>240255410</v>
      </c>
      <c r="D4979">
        <v>240257024</v>
      </c>
      <c r="E4979">
        <v>1615</v>
      </c>
      <c r="F4979" t="s">
        <v>66</v>
      </c>
      <c r="G4979" t="s">
        <v>1793</v>
      </c>
      <c r="H4979" t="s">
        <v>16761</v>
      </c>
      <c r="I4979">
        <v>0</v>
      </c>
      <c r="J4979">
        <v>0</v>
      </c>
      <c r="K4979">
        <v>0</v>
      </c>
      <c r="L4979">
        <v>0</v>
      </c>
      <c r="M4979">
        <v>0</v>
      </c>
      <c r="N4979">
        <v>0</v>
      </c>
      <c r="O4979" t="str">
        <f t="shared" si="539"/>
        <v/>
      </c>
      <c r="P4979">
        <f>IF(ISERROR(VLOOKUP(G4979,Genes!$A$2:$A$749,1,0)),0,1)</f>
        <v>1</v>
      </c>
      <c r="Q4979">
        <f t="shared" si="540"/>
        <v>1</v>
      </c>
      <c r="R4979">
        <f t="shared" si="541"/>
        <v>0</v>
      </c>
      <c r="S4979">
        <f t="shared" si="542"/>
        <v>0</v>
      </c>
      <c r="T4979">
        <f t="shared" si="543"/>
        <v>1</v>
      </c>
      <c r="U4979">
        <f t="shared" si="544"/>
        <v>0</v>
      </c>
      <c r="V4979" t="str">
        <f t="shared" si="545"/>
        <v/>
      </c>
    </row>
    <row r="4980" spans="1:22" x14ac:dyDescent="0.2">
      <c r="A4980" t="s">
        <v>16762</v>
      </c>
      <c r="B4980" t="s">
        <v>183</v>
      </c>
      <c r="C4980">
        <v>240397551</v>
      </c>
      <c r="D4980">
        <v>240397628</v>
      </c>
      <c r="E4980">
        <v>78</v>
      </c>
      <c r="F4980" t="s">
        <v>66</v>
      </c>
      <c r="G4980" t="s">
        <v>1793</v>
      </c>
      <c r="H4980" t="s">
        <v>16763</v>
      </c>
      <c r="I4980">
        <v>0</v>
      </c>
      <c r="J4980">
        <v>0</v>
      </c>
      <c r="K4980">
        <v>0</v>
      </c>
      <c r="L4980">
        <v>0</v>
      </c>
      <c r="M4980">
        <v>0</v>
      </c>
      <c r="N4980">
        <v>0</v>
      </c>
      <c r="O4980" t="str">
        <f t="shared" si="539"/>
        <v/>
      </c>
      <c r="P4980">
        <f>IF(ISERROR(VLOOKUP(G4980,Genes!$A$2:$A$749,1,0)),0,1)</f>
        <v>1</v>
      </c>
      <c r="Q4980">
        <f t="shared" si="540"/>
        <v>0</v>
      </c>
      <c r="R4980">
        <f t="shared" si="541"/>
        <v>0</v>
      </c>
      <c r="S4980">
        <f t="shared" si="542"/>
        <v>0</v>
      </c>
      <c r="T4980">
        <f t="shared" si="543"/>
        <v>2</v>
      </c>
      <c r="U4980">
        <f t="shared" si="544"/>
        <v>0</v>
      </c>
      <c r="V4980" t="str">
        <f t="shared" si="545"/>
        <v/>
      </c>
    </row>
    <row r="4981" spans="1:22" x14ac:dyDescent="0.2">
      <c r="A4981" t="s">
        <v>16764</v>
      </c>
      <c r="B4981" t="s">
        <v>183</v>
      </c>
      <c r="C4981">
        <v>240402939</v>
      </c>
      <c r="D4981">
        <v>240402944</v>
      </c>
      <c r="E4981">
        <v>6</v>
      </c>
      <c r="F4981" t="s">
        <v>66</v>
      </c>
      <c r="G4981" t="s">
        <v>1793</v>
      </c>
      <c r="H4981" t="s">
        <v>16765</v>
      </c>
      <c r="I4981">
        <v>0</v>
      </c>
      <c r="J4981">
        <v>0</v>
      </c>
      <c r="K4981">
        <v>0</v>
      </c>
      <c r="L4981">
        <v>0</v>
      </c>
      <c r="M4981">
        <v>0</v>
      </c>
      <c r="N4981">
        <v>0</v>
      </c>
      <c r="O4981" t="str">
        <f t="shared" si="539"/>
        <v/>
      </c>
      <c r="P4981">
        <f>IF(ISERROR(VLOOKUP(G4981,Genes!$A$2:$A$749,1,0)),0,1)</f>
        <v>1</v>
      </c>
      <c r="Q4981">
        <f t="shared" si="540"/>
        <v>0</v>
      </c>
      <c r="R4981">
        <f t="shared" si="541"/>
        <v>0</v>
      </c>
      <c r="S4981">
        <f t="shared" si="542"/>
        <v>0</v>
      </c>
      <c r="T4981">
        <f t="shared" si="543"/>
        <v>3</v>
      </c>
      <c r="U4981">
        <f t="shared" si="544"/>
        <v>0</v>
      </c>
      <c r="V4981" t="str">
        <f t="shared" si="545"/>
        <v/>
      </c>
    </row>
    <row r="4982" spans="1:22" x14ac:dyDescent="0.2">
      <c r="A4982" t="s">
        <v>16766</v>
      </c>
      <c r="B4982" t="s">
        <v>183</v>
      </c>
      <c r="C4982">
        <v>240421245</v>
      </c>
      <c r="D4982">
        <v>240421332</v>
      </c>
      <c r="E4982">
        <v>88</v>
      </c>
      <c r="F4982" t="s">
        <v>66</v>
      </c>
      <c r="G4982" t="s">
        <v>1793</v>
      </c>
      <c r="H4982" t="s">
        <v>16767</v>
      </c>
      <c r="I4982">
        <v>0</v>
      </c>
      <c r="J4982">
        <v>0</v>
      </c>
      <c r="K4982">
        <v>0</v>
      </c>
      <c r="L4982">
        <v>0</v>
      </c>
      <c r="M4982">
        <v>0</v>
      </c>
      <c r="N4982">
        <v>0</v>
      </c>
      <c r="O4982" t="str">
        <f t="shared" si="539"/>
        <v/>
      </c>
      <c r="P4982">
        <f>IF(ISERROR(VLOOKUP(G4982,Genes!$A$2:$A$749,1,0)),0,1)</f>
        <v>1</v>
      </c>
      <c r="Q4982">
        <f t="shared" si="540"/>
        <v>0</v>
      </c>
      <c r="R4982">
        <f t="shared" si="541"/>
        <v>0</v>
      </c>
      <c r="S4982">
        <f t="shared" si="542"/>
        <v>0</v>
      </c>
      <c r="T4982">
        <f t="shared" si="543"/>
        <v>4</v>
      </c>
      <c r="U4982">
        <f t="shared" si="544"/>
        <v>0</v>
      </c>
      <c r="V4982" t="str">
        <f t="shared" si="545"/>
        <v/>
      </c>
    </row>
    <row r="4983" spans="1:22" x14ac:dyDescent="0.2">
      <c r="A4983" t="s">
        <v>16768</v>
      </c>
      <c r="B4983" t="s">
        <v>183</v>
      </c>
      <c r="C4983">
        <v>240458122</v>
      </c>
      <c r="D4983">
        <v>240458183</v>
      </c>
      <c r="E4983">
        <v>62</v>
      </c>
      <c r="F4983" t="s">
        <v>66</v>
      </c>
      <c r="G4983" t="s">
        <v>1793</v>
      </c>
      <c r="H4983" t="s">
        <v>16769</v>
      </c>
      <c r="I4983">
        <v>0</v>
      </c>
      <c r="J4983">
        <v>0</v>
      </c>
      <c r="K4983">
        <v>0</v>
      </c>
      <c r="L4983">
        <v>0</v>
      </c>
      <c r="M4983">
        <v>0</v>
      </c>
      <c r="N4983">
        <v>0</v>
      </c>
      <c r="O4983" t="str">
        <f t="shared" si="539"/>
        <v/>
      </c>
      <c r="P4983">
        <f>IF(ISERROR(VLOOKUP(G4983,Genes!$A$2:$A$749,1,0)),0,1)</f>
        <v>1</v>
      </c>
      <c r="Q4983">
        <f t="shared" si="540"/>
        <v>0</v>
      </c>
      <c r="R4983">
        <f t="shared" si="541"/>
        <v>0</v>
      </c>
      <c r="S4983">
        <f t="shared" si="542"/>
        <v>0</v>
      </c>
      <c r="T4983">
        <f t="shared" si="543"/>
        <v>5</v>
      </c>
      <c r="U4983">
        <f t="shared" si="544"/>
        <v>0</v>
      </c>
      <c r="V4983" t="str">
        <f t="shared" si="545"/>
        <v/>
      </c>
    </row>
    <row r="4984" spans="1:22" x14ac:dyDescent="0.2">
      <c r="A4984" t="s">
        <v>16770</v>
      </c>
      <c r="B4984" t="s">
        <v>183</v>
      </c>
      <c r="C4984">
        <v>240458122</v>
      </c>
      <c r="D4984">
        <v>240458208</v>
      </c>
      <c r="E4984">
        <v>87</v>
      </c>
      <c r="F4984" t="s">
        <v>66</v>
      </c>
      <c r="G4984" t="s">
        <v>1793</v>
      </c>
      <c r="H4984" t="s">
        <v>16771</v>
      </c>
      <c r="I4984">
        <v>0</v>
      </c>
      <c r="J4984">
        <v>0</v>
      </c>
      <c r="K4984">
        <v>0</v>
      </c>
      <c r="L4984">
        <v>0</v>
      </c>
      <c r="M4984">
        <v>0</v>
      </c>
      <c r="N4984">
        <v>0</v>
      </c>
      <c r="O4984" t="str">
        <f t="shared" si="539"/>
        <v/>
      </c>
      <c r="P4984">
        <f>IF(ISERROR(VLOOKUP(G4984,Genes!$A$2:$A$749,1,0)),0,1)</f>
        <v>1</v>
      </c>
      <c r="Q4984">
        <f t="shared" si="540"/>
        <v>0</v>
      </c>
      <c r="R4984">
        <f t="shared" si="541"/>
        <v>0</v>
      </c>
      <c r="S4984">
        <f t="shared" si="542"/>
        <v>0</v>
      </c>
      <c r="T4984">
        <f t="shared" si="543"/>
        <v>6</v>
      </c>
      <c r="U4984">
        <f t="shared" si="544"/>
        <v>0</v>
      </c>
      <c r="V4984" t="str">
        <f t="shared" si="545"/>
        <v/>
      </c>
    </row>
    <row r="4985" spans="1:22" x14ac:dyDescent="0.2">
      <c r="A4985" t="s">
        <v>16772</v>
      </c>
      <c r="B4985" t="s">
        <v>183</v>
      </c>
      <c r="C4985">
        <v>240492376</v>
      </c>
      <c r="D4985">
        <v>240492377</v>
      </c>
      <c r="E4985">
        <v>2</v>
      </c>
      <c r="F4985" t="s">
        <v>66</v>
      </c>
      <c r="G4985" t="s">
        <v>1793</v>
      </c>
      <c r="H4985" t="s">
        <v>16773</v>
      </c>
      <c r="I4985">
        <v>0</v>
      </c>
      <c r="J4985">
        <v>0</v>
      </c>
      <c r="K4985">
        <v>0</v>
      </c>
      <c r="L4985">
        <v>0</v>
      </c>
      <c r="M4985">
        <v>0</v>
      </c>
      <c r="N4985">
        <v>0</v>
      </c>
      <c r="O4985" t="str">
        <f t="shared" si="539"/>
        <v/>
      </c>
      <c r="P4985">
        <f>IF(ISERROR(VLOOKUP(G4985,Genes!$A$2:$A$749,1,0)),0,1)</f>
        <v>1</v>
      </c>
      <c r="Q4985">
        <f t="shared" si="540"/>
        <v>0</v>
      </c>
      <c r="R4985">
        <f t="shared" si="541"/>
        <v>0</v>
      </c>
      <c r="S4985">
        <f t="shared" si="542"/>
        <v>0</v>
      </c>
      <c r="T4985">
        <f t="shared" si="543"/>
        <v>7</v>
      </c>
      <c r="U4985">
        <f t="shared" si="544"/>
        <v>0</v>
      </c>
      <c r="V4985" t="str">
        <f t="shared" si="545"/>
        <v/>
      </c>
    </row>
    <row r="4986" spans="1:22" x14ac:dyDescent="0.2">
      <c r="A4986" t="s">
        <v>16774</v>
      </c>
      <c r="B4986" t="s">
        <v>183</v>
      </c>
      <c r="C4986">
        <v>240492376</v>
      </c>
      <c r="D4986">
        <v>240492467</v>
      </c>
      <c r="E4986">
        <v>92</v>
      </c>
      <c r="F4986" t="s">
        <v>66</v>
      </c>
      <c r="G4986" t="s">
        <v>1793</v>
      </c>
      <c r="H4986" t="s">
        <v>16775</v>
      </c>
      <c r="I4986">
        <v>0</v>
      </c>
      <c r="J4986">
        <v>0</v>
      </c>
      <c r="K4986">
        <v>0</v>
      </c>
      <c r="L4986">
        <v>0</v>
      </c>
      <c r="M4986">
        <v>0</v>
      </c>
      <c r="N4986">
        <v>0</v>
      </c>
      <c r="O4986" t="str">
        <f t="shared" si="539"/>
        <v/>
      </c>
      <c r="P4986">
        <f>IF(ISERROR(VLOOKUP(G4986,Genes!$A$2:$A$749,1,0)),0,1)</f>
        <v>1</v>
      </c>
      <c r="Q4986">
        <f t="shared" si="540"/>
        <v>0</v>
      </c>
      <c r="R4986">
        <f t="shared" si="541"/>
        <v>0</v>
      </c>
      <c r="S4986">
        <f t="shared" si="542"/>
        <v>0</v>
      </c>
      <c r="T4986">
        <f t="shared" si="543"/>
        <v>8</v>
      </c>
      <c r="U4986">
        <f t="shared" si="544"/>
        <v>0</v>
      </c>
      <c r="V4986" t="str">
        <f t="shared" si="545"/>
        <v/>
      </c>
    </row>
    <row r="4987" spans="1:22" x14ac:dyDescent="0.2">
      <c r="A4987" t="s">
        <v>16776</v>
      </c>
      <c r="B4987" t="s">
        <v>183</v>
      </c>
      <c r="C4987">
        <v>240492639</v>
      </c>
      <c r="D4987">
        <v>240492768</v>
      </c>
      <c r="E4987">
        <v>130</v>
      </c>
      <c r="F4987" t="s">
        <v>66</v>
      </c>
      <c r="G4987" t="s">
        <v>1793</v>
      </c>
      <c r="H4987" t="s">
        <v>16777</v>
      </c>
      <c r="I4987">
        <v>0</v>
      </c>
      <c r="J4987">
        <v>0</v>
      </c>
      <c r="K4987">
        <v>0</v>
      </c>
      <c r="L4987">
        <v>0</v>
      </c>
      <c r="M4987">
        <v>0</v>
      </c>
      <c r="N4987">
        <v>0</v>
      </c>
      <c r="O4987" t="str">
        <f t="shared" si="539"/>
        <v/>
      </c>
      <c r="P4987">
        <f>IF(ISERROR(VLOOKUP(G4987,Genes!$A$2:$A$749,1,0)),0,1)</f>
        <v>1</v>
      </c>
      <c r="Q4987">
        <f t="shared" si="540"/>
        <v>0</v>
      </c>
      <c r="R4987">
        <f t="shared" si="541"/>
        <v>0</v>
      </c>
      <c r="S4987">
        <f t="shared" si="542"/>
        <v>0</v>
      </c>
      <c r="T4987">
        <f t="shared" si="543"/>
        <v>9</v>
      </c>
      <c r="U4987">
        <f t="shared" si="544"/>
        <v>0</v>
      </c>
      <c r="V4987" t="str">
        <f t="shared" si="545"/>
        <v/>
      </c>
    </row>
    <row r="4988" spans="1:22" x14ac:dyDescent="0.2">
      <c r="A4988" t="s">
        <v>16778</v>
      </c>
      <c r="B4988" t="s">
        <v>183</v>
      </c>
      <c r="C4988">
        <v>240493903</v>
      </c>
      <c r="D4988">
        <v>240494049</v>
      </c>
      <c r="E4988">
        <v>147</v>
      </c>
      <c r="F4988" t="s">
        <v>66</v>
      </c>
      <c r="G4988" t="s">
        <v>1793</v>
      </c>
      <c r="H4988" t="s">
        <v>16779</v>
      </c>
      <c r="I4988">
        <v>0</v>
      </c>
      <c r="J4988">
        <v>0</v>
      </c>
      <c r="K4988">
        <v>0</v>
      </c>
      <c r="L4988">
        <v>0</v>
      </c>
      <c r="M4988">
        <v>0</v>
      </c>
      <c r="N4988">
        <v>0</v>
      </c>
      <c r="O4988" t="str">
        <f t="shared" si="539"/>
        <v/>
      </c>
      <c r="P4988">
        <f>IF(ISERROR(VLOOKUP(G4988,Genes!$A$2:$A$749,1,0)),0,1)</f>
        <v>1</v>
      </c>
      <c r="Q4988">
        <f t="shared" si="540"/>
        <v>0</v>
      </c>
      <c r="R4988">
        <f t="shared" si="541"/>
        <v>0</v>
      </c>
      <c r="S4988">
        <f t="shared" si="542"/>
        <v>0</v>
      </c>
      <c r="T4988">
        <f t="shared" si="543"/>
        <v>10</v>
      </c>
      <c r="U4988">
        <f t="shared" si="544"/>
        <v>0</v>
      </c>
      <c r="V4988" t="str">
        <f t="shared" si="545"/>
        <v/>
      </c>
    </row>
    <row r="4989" spans="1:22" x14ac:dyDescent="0.2">
      <c r="A4989" t="s">
        <v>16780</v>
      </c>
      <c r="B4989" t="s">
        <v>183</v>
      </c>
      <c r="C4989">
        <v>240497187</v>
      </c>
      <c r="D4989">
        <v>240497246</v>
      </c>
      <c r="E4989">
        <v>60</v>
      </c>
      <c r="F4989" t="s">
        <v>66</v>
      </c>
      <c r="G4989" t="s">
        <v>1793</v>
      </c>
      <c r="H4989" t="s">
        <v>16781</v>
      </c>
      <c r="I4989">
        <v>0</v>
      </c>
      <c r="J4989">
        <v>0</v>
      </c>
      <c r="K4989">
        <v>0</v>
      </c>
      <c r="L4989">
        <v>0</v>
      </c>
      <c r="M4989">
        <v>0</v>
      </c>
      <c r="N4989">
        <v>0</v>
      </c>
      <c r="O4989" t="str">
        <f t="shared" si="539"/>
        <v/>
      </c>
      <c r="P4989">
        <f>IF(ISERROR(VLOOKUP(G4989,Genes!$A$2:$A$749,1,0)),0,1)</f>
        <v>1</v>
      </c>
      <c r="Q4989">
        <f t="shared" si="540"/>
        <v>0</v>
      </c>
      <c r="R4989">
        <f t="shared" si="541"/>
        <v>0</v>
      </c>
      <c r="S4989">
        <f t="shared" si="542"/>
        <v>0</v>
      </c>
      <c r="T4989">
        <f t="shared" si="543"/>
        <v>11</v>
      </c>
      <c r="U4989">
        <f t="shared" si="544"/>
        <v>0</v>
      </c>
      <c r="V4989" t="str">
        <f t="shared" si="545"/>
        <v/>
      </c>
    </row>
    <row r="4990" spans="1:22" x14ac:dyDescent="0.2">
      <c r="A4990" t="s">
        <v>16782</v>
      </c>
      <c r="B4990" t="s">
        <v>183</v>
      </c>
      <c r="C4990">
        <v>240286479</v>
      </c>
      <c r="D4990">
        <v>240286645</v>
      </c>
      <c r="E4990">
        <v>167</v>
      </c>
      <c r="F4990" t="s">
        <v>66</v>
      </c>
      <c r="G4990" t="s">
        <v>1793</v>
      </c>
      <c r="H4990" t="s">
        <v>16783</v>
      </c>
      <c r="I4990">
        <v>0</v>
      </c>
      <c r="J4990">
        <v>0</v>
      </c>
      <c r="K4990">
        <v>0</v>
      </c>
      <c r="L4990">
        <v>0</v>
      </c>
      <c r="M4990">
        <v>0</v>
      </c>
      <c r="N4990">
        <v>0</v>
      </c>
      <c r="O4990" t="str">
        <f t="shared" si="539"/>
        <v/>
      </c>
      <c r="P4990">
        <f>IF(ISERROR(VLOOKUP(G4990,Genes!$A$2:$A$749,1,0)),0,1)</f>
        <v>1</v>
      </c>
      <c r="Q4990">
        <f t="shared" si="540"/>
        <v>0</v>
      </c>
      <c r="R4990">
        <f t="shared" si="541"/>
        <v>0</v>
      </c>
      <c r="S4990">
        <f t="shared" si="542"/>
        <v>0</v>
      </c>
      <c r="T4990">
        <f t="shared" si="543"/>
        <v>12</v>
      </c>
      <c r="U4990">
        <f t="shared" si="544"/>
        <v>0</v>
      </c>
      <c r="V4990" t="str">
        <f t="shared" si="545"/>
        <v/>
      </c>
    </row>
    <row r="4991" spans="1:22" x14ac:dyDescent="0.2">
      <c r="A4991" t="s">
        <v>16784</v>
      </c>
      <c r="B4991" t="s">
        <v>183</v>
      </c>
      <c r="C4991">
        <v>240497409</v>
      </c>
      <c r="D4991">
        <v>240497529</v>
      </c>
      <c r="E4991">
        <v>121</v>
      </c>
      <c r="F4991" t="s">
        <v>66</v>
      </c>
      <c r="G4991" t="s">
        <v>1793</v>
      </c>
      <c r="H4991" t="s">
        <v>16785</v>
      </c>
      <c r="I4991">
        <v>0</v>
      </c>
      <c r="J4991">
        <v>0</v>
      </c>
      <c r="K4991">
        <v>0</v>
      </c>
      <c r="L4991">
        <v>0</v>
      </c>
      <c r="M4991">
        <v>0</v>
      </c>
      <c r="N4991">
        <v>0</v>
      </c>
      <c r="O4991" t="str">
        <f t="shared" si="539"/>
        <v/>
      </c>
      <c r="P4991">
        <f>IF(ISERROR(VLOOKUP(G4991,Genes!$A$2:$A$749,1,0)),0,1)</f>
        <v>1</v>
      </c>
      <c r="Q4991">
        <f t="shared" si="540"/>
        <v>0</v>
      </c>
      <c r="R4991">
        <f t="shared" si="541"/>
        <v>0</v>
      </c>
      <c r="S4991">
        <f t="shared" si="542"/>
        <v>0</v>
      </c>
      <c r="T4991">
        <f t="shared" si="543"/>
        <v>13</v>
      </c>
      <c r="U4991">
        <f t="shared" si="544"/>
        <v>0</v>
      </c>
      <c r="V4991" t="str">
        <f t="shared" si="545"/>
        <v/>
      </c>
    </row>
    <row r="4992" spans="1:22" x14ac:dyDescent="0.2">
      <c r="A4992" t="s">
        <v>16786</v>
      </c>
      <c r="B4992" t="s">
        <v>183</v>
      </c>
      <c r="C4992">
        <v>240519116</v>
      </c>
      <c r="D4992">
        <v>240519208</v>
      </c>
      <c r="E4992">
        <v>93</v>
      </c>
      <c r="F4992" t="s">
        <v>66</v>
      </c>
      <c r="G4992" t="s">
        <v>1793</v>
      </c>
      <c r="H4992" t="s">
        <v>16787</v>
      </c>
      <c r="I4992">
        <v>0</v>
      </c>
      <c r="J4992">
        <v>0</v>
      </c>
      <c r="K4992">
        <v>0</v>
      </c>
      <c r="L4992">
        <v>0</v>
      </c>
      <c r="M4992">
        <v>0</v>
      </c>
      <c r="N4992">
        <v>0</v>
      </c>
      <c r="O4992" t="str">
        <f t="shared" si="539"/>
        <v/>
      </c>
      <c r="P4992">
        <f>IF(ISERROR(VLOOKUP(G4992,Genes!$A$2:$A$749,1,0)),0,1)</f>
        <v>1</v>
      </c>
      <c r="Q4992">
        <f t="shared" si="540"/>
        <v>0</v>
      </c>
      <c r="R4992">
        <f t="shared" si="541"/>
        <v>0</v>
      </c>
      <c r="S4992">
        <f t="shared" si="542"/>
        <v>0</v>
      </c>
      <c r="T4992">
        <f t="shared" si="543"/>
        <v>14</v>
      </c>
      <c r="U4992">
        <f t="shared" si="544"/>
        <v>0</v>
      </c>
      <c r="V4992" t="str">
        <f t="shared" si="545"/>
        <v/>
      </c>
    </row>
    <row r="4993" spans="1:22" x14ac:dyDescent="0.2">
      <c r="A4993" t="s">
        <v>16788</v>
      </c>
      <c r="B4993" t="s">
        <v>183</v>
      </c>
      <c r="C4993">
        <v>240555811</v>
      </c>
      <c r="D4993">
        <v>240555862</v>
      </c>
      <c r="E4993">
        <v>52</v>
      </c>
      <c r="F4993" t="s">
        <v>66</v>
      </c>
      <c r="G4993" t="s">
        <v>1793</v>
      </c>
      <c r="H4993" t="s">
        <v>16789</v>
      </c>
      <c r="I4993">
        <v>0</v>
      </c>
      <c r="J4993">
        <v>0</v>
      </c>
      <c r="K4993">
        <v>0</v>
      </c>
      <c r="L4993">
        <v>0</v>
      </c>
      <c r="M4993">
        <v>0</v>
      </c>
      <c r="N4993">
        <v>0</v>
      </c>
      <c r="O4993" t="str">
        <f t="shared" si="539"/>
        <v/>
      </c>
      <c r="P4993">
        <f>IF(ISERROR(VLOOKUP(G4993,Genes!$A$2:$A$749,1,0)),0,1)</f>
        <v>1</v>
      </c>
      <c r="Q4993">
        <f t="shared" si="540"/>
        <v>0</v>
      </c>
      <c r="R4993">
        <f t="shared" si="541"/>
        <v>0</v>
      </c>
      <c r="S4993">
        <f t="shared" si="542"/>
        <v>0</v>
      </c>
      <c r="T4993">
        <f t="shared" si="543"/>
        <v>15</v>
      </c>
      <c r="U4993">
        <f t="shared" si="544"/>
        <v>0</v>
      </c>
      <c r="V4993" t="str">
        <f t="shared" si="545"/>
        <v/>
      </c>
    </row>
    <row r="4994" spans="1:22" x14ac:dyDescent="0.2">
      <c r="A4994" t="s">
        <v>16790</v>
      </c>
      <c r="B4994" t="s">
        <v>183</v>
      </c>
      <c r="C4994">
        <v>240601361</v>
      </c>
      <c r="D4994">
        <v>240601510</v>
      </c>
      <c r="E4994">
        <v>150</v>
      </c>
      <c r="F4994" t="s">
        <v>66</v>
      </c>
      <c r="G4994" t="s">
        <v>1793</v>
      </c>
      <c r="H4994" t="s">
        <v>16791</v>
      </c>
      <c r="I4994">
        <v>0</v>
      </c>
      <c r="J4994">
        <v>0</v>
      </c>
      <c r="K4994">
        <v>0</v>
      </c>
      <c r="L4994">
        <v>0</v>
      </c>
      <c r="M4994">
        <v>0</v>
      </c>
      <c r="N4994">
        <v>0</v>
      </c>
      <c r="O4994" t="str">
        <f t="shared" ref="O4994:O5057" si="546">IF(U4994=1,G4994,"")</f>
        <v/>
      </c>
      <c r="P4994">
        <f>IF(ISERROR(VLOOKUP(G4994,Genes!$A$2:$A$749,1,0)),0,1)</f>
        <v>1</v>
      </c>
      <c r="Q4994">
        <f t="shared" ref="Q4994:Q5057" si="547">IF(G4994&lt;&gt;G4993,1,0)</f>
        <v>0</v>
      </c>
      <c r="R4994">
        <f t="shared" ref="R4994:R5057" si="548">IF(I4994=0,0,1)</f>
        <v>0</v>
      </c>
      <c r="S4994">
        <f t="shared" ref="S4994:S5057" si="549">IF(Q4994=1,R4994,S4993+R4994)</f>
        <v>0</v>
      </c>
      <c r="T4994">
        <f t="shared" ref="T4994:T5057" si="550">IF(Q4994=1,1,T4993+1)</f>
        <v>16</v>
      </c>
      <c r="U4994">
        <f t="shared" ref="U4994:U5057" si="551">IF(G4994&lt;&gt;G4995,1,0)</f>
        <v>0</v>
      </c>
      <c r="V4994" t="str">
        <f t="shared" ref="V4994:V5057" si="552">IF(U4994=1,S4994/T4994,"")</f>
        <v/>
      </c>
    </row>
    <row r="4995" spans="1:22" x14ac:dyDescent="0.2">
      <c r="A4995" t="s">
        <v>16792</v>
      </c>
      <c r="B4995" t="s">
        <v>183</v>
      </c>
      <c r="C4995">
        <v>240635672</v>
      </c>
      <c r="D4995">
        <v>240635753</v>
      </c>
      <c r="E4995">
        <v>82</v>
      </c>
      <c r="F4995" t="s">
        <v>66</v>
      </c>
      <c r="G4995" t="s">
        <v>1793</v>
      </c>
      <c r="H4995" t="s">
        <v>16793</v>
      </c>
      <c r="I4995">
        <v>0</v>
      </c>
      <c r="J4995">
        <v>0</v>
      </c>
      <c r="K4995">
        <v>0</v>
      </c>
      <c r="L4995">
        <v>0</v>
      </c>
      <c r="M4995">
        <v>0</v>
      </c>
      <c r="N4995">
        <v>0</v>
      </c>
      <c r="O4995" t="str">
        <f t="shared" si="546"/>
        <v/>
      </c>
      <c r="P4995">
        <f>IF(ISERROR(VLOOKUP(G4995,Genes!$A$2:$A$749,1,0)),0,1)</f>
        <v>1</v>
      </c>
      <c r="Q4995">
        <f t="shared" si="547"/>
        <v>0</v>
      </c>
      <c r="R4995">
        <f t="shared" si="548"/>
        <v>0</v>
      </c>
      <c r="S4995">
        <f t="shared" si="549"/>
        <v>0</v>
      </c>
      <c r="T4995">
        <f t="shared" si="550"/>
        <v>17</v>
      </c>
      <c r="U4995">
        <f t="shared" si="551"/>
        <v>0</v>
      </c>
      <c r="V4995" t="str">
        <f t="shared" si="552"/>
        <v/>
      </c>
    </row>
    <row r="4996" spans="1:22" x14ac:dyDescent="0.2">
      <c r="A4996" t="s">
        <v>16794</v>
      </c>
      <c r="B4996" t="s">
        <v>183</v>
      </c>
      <c r="C4996">
        <v>240637428</v>
      </c>
      <c r="D4996">
        <v>240637454</v>
      </c>
      <c r="E4996">
        <v>27</v>
      </c>
      <c r="F4996" t="s">
        <v>66</v>
      </c>
      <c r="G4996" t="s">
        <v>1793</v>
      </c>
      <c r="H4996" t="s">
        <v>16795</v>
      </c>
      <c r="I4996">
        <v>0</v>
      </c>
      <c r="J4996">
        <v>0</v>
      </c>
      <c r="K4996">
        <v>0</v>
      </c>
      <c r="L4996">
        <v>0</v>
      </c>
      <c r="M4996">
        <v>0</v>
      </c>
      <c r="N4996">
        <v>0</v>
      </c>
      <c r="O4996" t="str">
        <f t="shared" si="546"/>
        <v/>
      </c>
      <c r="P4996">
        <f>IF(ISERROR(VLOOKUP(G4996,Genes!$A$2:$A$749,1,0)),0,1)</f>
        <v>1</v>
      </c>
      <c r="Q4996">
        <f t="shared" si="547"/>
        <v>0</v>
      </c>
      <c r="R4996">
        <f t="shared" si="548"/>
        <v>0</v>
      </c>
      <c r="S4996">
        <f t="shared" si="549"/>
        <v>0</v>
      </c>
      <c r="T4996">
        <f t="shared" si="550"/>
        <v>18</v>
      </c>
      <c r="U4996">
        <f t="shared" si="551"/>
        <v>0</v>
      </c>
      <c r="V4996" t="str">
        <f t="shared" si="552"/>
        <v/>
      </c>
    </row>
    <row r="4997" spans="1:22" x14ac:dyDescent="0.2">
      <c r="A4997" t="s">
        <v>16796</v>
      </c>
      <c r="B4997" t="s">
        <v>183</v>
      </c>
      <c r="C4997">
        <v>240286565</v>
      </c>
      <c r="D4997">
        <v>240286645</v>
      </c>
      <c r="E4997">
        <v>81</v>
      </c>
      <c r="F4997" t="s">
        <v>66</v>
      </c>
      <c r="G4997" t="s">
        <v>1793</v>
      </c>
      <c r="H4997" t="s">
        <v>16797</v>
      </c>
      <c r="I4997">
        <v>0</v>
      </c>
      <c r="J4997">
        <v>0</v>
      </c>
      <c r="K4997">
        <v>0</v>
      </c>
      <c r="L4997">
        <v>0</v>
      </c>
      <c r="M4997">
        <v>0</v>
      </c>
      <c r="N4997">
        <v>0</v>
      </c>
      <c r="O4997" t="str">
        <f t="shared" si="546"/>
        <v/>
      </c>
      <c r="P4997">
        <f>IF(ISERROR(VLOOKUP(G4997,Genes!$A$2:$A$749,1,0)),0,1)</f>
        <v>1</v>
      </c>
      <c r="Q4997">
        <f t="shared" si="547"/>
        <v>0</v>
      </c>
      <c r="R4997">
        <f t="shared" si="548"/>
        <v>0</v>
      </c>
      <c r="S4997">
        <f t="shared" si="549"/>
        <v>0</v>
      </c>
      <c r="T4997">
        <f t="shared" si="550"/>
        <v>19</v>
      </c>
      <c r="U4997">
        <f t="shared" si="551"/>
        <v>0</v>
      </c>
      <c r="V4997" t="str">
        <f t="shared" si="552"/>
        <v/>
      </c>
    </row>
    <row r="4998" spans="1:22" x14ac:dyDescent="0.2">
      <c r="A4998" t="s">
        <v>16798</v>
      </c>
      <c r="B4998" t="s">
        <v>183</v>
      </c>
      <c r="C4998">
        <v>240341221</v>
      </c>
      <c r="D4998">
        <v>240341368</v>
      </c>
      <c r="E4998">
        <v>148</v>
      </c>
      <c r="F4998" t="s">
        <v>66</v>
      </c>
      <c r="G4998" t="s">
        <v>1793</v>
      </c>
      <c r="H4998" t="s">
        <v>16799</v>
      </c>
      <c r="I4998">
        <v>0</v>
      </c>
      <c r="J4998">
        <v>0</v>
      </c>
      <c r="K4998">
        <v>0</v>
      </c>
      <c r="L4998">
        <v>0</v>
      </c>
      <c r="M4998">
        <v>0</v>
      </c>
      <c r="N4998">
        <v>0</v>
      </c>
      <c r="O4998" t="str">
        <f t="shared" si="546"/>
        <v/>
      </c>
      <c r="P4998">
        <f>IF(ISERROR(VLOOKUP(G4998,Genes!$A$2:$A$749,1,0)),0,1)</f>
        <v>1</v>
      </c>
      <c r="Q4998">
        <f t="shared" si="547"/>
        <v>0</v>
      </c>
      <c r="R4998">
        <f t="shared" si="548"/>
        <v>0</v>
      </c>
      <c r="S4998">
        <f t="shared" si="549"/>
        <v>0</v>
      </c>
      <c r="T4998">
        <f t="shared" si="550"/>
        <v>20</v>
      </c>
      <c r="U4998">
        <f t="shared" si="551"/>
        <v>0</v>
      </c>
      <c r="V4998" t="str">
        <f t="shared" si="552"/>
        <v/>
      </c>
    </row>
    <row r="4999" spans="1:22" x14ac:dyDescent="0.2">
      <c r="A4999" t="s">
        <v>16800</v>
      </c>
      <c r="B4999" t="s">
        <v>183</v>
      </c>
      <c r="C4999">
        <v>240341311</v>
      </c>
      <c r="D4999">
        <v>240341368</v>
      </c>
      <c r="E4999">
        <v>58</v>
      </c>
      <c r="F4999" t="s">
        <v>66</v>
      </c>
      <c r="G4999" t="s">
        <v>1793</v>
      </c>
      <c r="H4999" t="s">
        <v>16801</v>
      </c>
      <c r="I4999">
        <v>0</v>
      </c>
      <c r="J4999">
        <v>0</v>
      </c>
      <c r="K4999">
        <v>0</v>
      </c>
      <c r="L4999">
        <v>0</v>
      </c>
      <c r="M4999">
        <v>0</v>
      </c>
      <c r="N4999">
        <v>0</v>
      </c>
      <c r="O4999" t="str">
        <f t="shared" si="546"/>
        <v/>
      </c>
      <c r="P4999">
        <f>IF(ISERROR(VLOOKUP(G4999,Genes!$A$2:$A$749,1,0)),0,1)</f>
        <v>1</v>
      </c>
      <c r="Q4999">
        <f t="shared" si="547"/>
        <v>0</v>
      </c>
      <c r="R4999">
        <f t="shared" si="548"/>
        <v>0</v>
      </c>
      <c r="S4999">
        <f t="shared" si="549"/>
        <v>0</v>
      </c>
      <c r="T4999">
        <f t="shared" si="550"/>
        <v>21</v>
      </c>
      <c r="U4999">
        <f t="shared" si="551"/>
        <v>0</v>
      </c>
      <c r="V4999" t="str">
        <f t="shared" si="552"/>
        <v/>
      </c>
    </row>
    <row r="5000" spans="1:22" x14ac:dyDescent="0.2">
      <c r="A5000" t="s">
        <v>16802</v>
      </c>
      <c r="B5000" t="s">
        <v>183</v>
      </c>
      <c r="C5000">
        <v>240343469</v>
      </c>
      <c r="D5000">
        <v>240343480</v>
      </c>
      <c r="E5000">
        <v>12</v>
      </c>
      <c r="F5000" t="s">
        <v>66</v>
      </c>
      <c r="G5000" t="s">
        <v>1793</v>
      </c>
      <c r="H5000" t="s">
        <v>16803</v>
      </c>
      <c r="I5000">
        <v>0</v>
      </c>
      <c r="J5000">
        <v>0</v>
      </c>
      <c r="K5000">
        <v>0</v>
      </c>
      <c r="L5000">
        <v>0</v>
      </c>
      <c r="M5000">
        <v>0</v>
      </c>
      <c r="N5000">
        <v>0</v>
      </c>
      <c r="O5000" t="str">
        <f t="shared" si="546"/>
        <v/>
      </c>
      <c r="P5000">
        <f>IF(ISERROR(VLOOKUP(G5000,Genes!$A$2:$A$749,1,0)),0,1)</f>
        <v>1</v>
      </c>
      <c r="Q5000">
        <f t="shared" si="547"/>
        <v>0</v>
      </c>
      <c r="R5000">
        <f t="shared" si="548"/>
        <v>0</v>
      </c>
      <c r="S5000">
        <f t="shared" si="549"/>
        <v>0</v>
      </c>
      <c r="T5000">
        <f t="shared" si="550"/>
        <v>22</v>
      </c>
      <c r="U5000">
        <f t="shared" si="551"/>
        <v>0</v>
      </c>
      <c r="V5000" t="str">
        <f t="shared" si="552"/>
        <v/>
      </c>
    </row>
    <row r="5001" spans="1:22" x14ac:dyDescent="0.2">
      <c r="A5001" t="s">
        <v>16804</v>
      </c>
      <c r="B5001" t="s">
        <v>183</v>
      </c>
      <c r="C5001">
        <v>240351507</v>
      </c>
      <c r="D5001">
        <v>240351562</v>
      </c>
      <c r="E5001">
        <v>56</v>
      </c>
      <c r="F5001" t="s">
        <v>66</v>
      </c>
      <c r="G5001" t="s">
        <v>1793</v>
      </c>
      <c r="H5001" t="s">
        <v>16805</v>
      </c>
      <c r="I5001">
        <v>0</v>
      </c>
      <c r="J5001">
        <v>0</v>
      </c>
      <c r="K5001">
        <v>0</v>
      </c>
      <c r="L5001">
        <v>0</v>
      </c>
      <c r="M5001">
        <v>0</v>
      </c>
      <c r="N5001">
        <v>0</v>
      </c>
      <c r="O5001" t="str">
        <f t="shared" si="546"/>
        <v/>
      </c>
      <c r="P5001">
        <f>IF(ISERROR(VLOOKUP(G5001,Genes!$A$2:$A$749,1,0)),0,1)</f>
        <v>1</v>
      </c>
      <c r="Q5001">
        <f t="shared" si="547"/>
        <v>0</v>
      </c>
      <c r="R5001">
        <f t="shared" si="548"/>
        <v>0</v>
      </c>
      <c r="S5001">
        <f t="shared" si="549"/>
        <v>0</v>
      </c>
      <c r="T5001">
        <f t="shared" si="550"/>
        <v>23</v>
      </c>
      <c r="U5001">
        <f t="shared" si="551"/>
        <v>0</v>
      </c>
      <c r="V5001" t="str">
        <f t="shared" si="552"/>
        <v/>
      </c>
    </row>
    <row r="5002" spans="1:22" x14ac:dyDescent="0.2">
      <c r="A5002" t="s">
        <v>16806</v>
      </c>
      <c r="B5002" t="s">
        <v>183</v>
      </c>
      <c r="C5002">
        <v>240370099</v>
      </c>
      <c r="D5002">
        <v>240372032</v>
      </c>
      <c r="E5002">
        <v>1934</v>
      </c>
      <c r="F5002" t="s">
        <v>66</v>
      </c>
      <c r="G5002" t="s">
        <v>1793</v>
      </c>
      <c r="H5002" t="s">
        <v>16807</v>
      </c>
      <c r="I5002">
        <v>0</v>
      </c>
      <c r="J5002">
        <v>0</v>
      </c>
      <c r="K5002">
        <v>0</v>
      </c>
      <c r="L5002">
        <v>0</v>
      </c>
      <c r="M5002">
        <v>0</v>
      </c>
      <c r="N5002">
        <v>0</v>
      </c>
      <c r="O5002" t="str">
        <f t="shared" si="546"/>
        <v/>
      </c>
      <c r="P5002">
        <f>IF(ISERROR(VLOOKUP(G5002,Genes!$A$2:$A$749,1,0)),0,1)</f>
        <v>1</v>
      </c>
      <c r="Q5002">
        <f t="shared" si="547"/>
        <v>0</v>
      </c>
      <c r="R5002">
        <f t="shared" si="548"/>
        <v>0</v>
      </c>
      <c r="S5002">
        <f t="shared" si="549"/>
        <v>0</v>
      </c>
      <c r="T5002">
        <f t="shared" si="550"/>
        <v>24</v>
      </c>
      <c r="U5002">
        <f t="shared" si="551"/>
        <v>0</v>
      </c>
      <c r="V5002" t="str">
        <f t="shared" si="552"/>
        <v/>
      </c>
    </row>
    <row r="5003" spans="1:22" x14ac:dyDescent="0.2">
      <c r="A5003" t="s">
        <v>16808</v>
      </c>
      <c r="B5003" t="s">
        <v>183</v>
      </c>
      <c r="C5003">
        <v>240374391</v>
      </c>
      <c r="D5003">
        <v>240374535</v>
      </c>
      <c r="E5003">
        <v>145</v>
      </c>
      <c r="F5003" t="s">
        <v>66</v>
      </c>
      <c r="G5003" t="s">
        <v>1793</v>
      </c>
      <c r="H5003" t="s">
        <v>16809</v>
      </c>
      <c r="I5003">
        <v>0</v>
      </c>
      <c r="J5003">
        <v>0</v>
      </c>
      <c r="K5003">
        <v>0</v>
      </c>
      <c r="L5003">
        <v>0</v>
      </c>
      <c r="M5003">
        <v>0</v>
      </c>
      <c r="N5003">
        <v>0</v>
      </c>
      <c r="O5003" t="str">
        <f t="shared" si="546"/>
        <v>FMN2</v>
      </c>
      <c r="P5003">
        <f>IF(ISERROR(VLOOKUP(G5003,Genes!$A$2:$A$749,1,0)),0,1)</f>
        <v>1</v>
      </c>
      <c r="Q5003">
        <f t="shared" si="547"/>
        <v>0</v>
      </c>
      <c r="R5003">
        <f t="shared" si="548"/>
        <v>0</v>
      </c>
      <c r="S5003">
        <f t="shared" si="549"/>
        <v>0</v>
      </c>
      <c r="T5003">
        <f t="shared" si="550"/>
        <v>25</v>
      </c>
      <c r="U5003">
        <f t="shared" si="551"/>
        <v>1</v>
      </c>
      <c r="V5003">
        <f t="shared" si="552"/>
        <v>0</v>
      </c>
    </row>
    <row r="5004" spans="1:22" x14ac:dyDescent="0.2">
      <c r="A5004" t="s">
        <v>16810</v>
      </c>
      <c r="B5004" t="s">
        <v>83</v>
      </c>
      <c r="C5004">
        <v>146993698</v>
      </c>
      <c r="D5004">
        <v>146993748</v>
      </c>
      <c r="E5004">
        <v>51</v>
      </c>
      <c r="F5004" t="s">
        <v>66</v>
      </c>
      <c r="G5004" t="s">
        <v>1799</v>
      </c>
      <c r="H5004" t="s">
        <v>16811</v>
      </c>
      <c r="I5004">
        <v>2</v>
      </c>
      <c r="J5004">
        <v>2</v>
      </c>
      <c r="K5004">
        <v>0</v>
      </c>
      <c r="L5004">
        <v>0</v>
      </c>
      <c r="M5004">
        <v>0</v>
      </c>
      <c r="N5004">
        <v>0</v>
      </c>
      <c r="O5004" t="str">
        <f t="shared" si="546"/>
        <v/>
      </c>
      <c r="P5004">
        <f>IF(ISERROR(VLOOKUP(G5004,Genes!$A$2:$A$749,1,0)),0,1)</f>
        <v>1</v>
      </c>
      <c r="Q5004">
        <f t="shared" si="547"/>
        <v>1</v>
      </c>
      <c r="R5004">
        <f t="shared" si="548"/>
        <v>1</v>
      </c>
      <c r="S5004">
        <f t="shared" si="549"/>
        <v>1</v>
      </c>
      <c r="T5004">
        <f t="shared" si="550"/>
        <v>1</v>
      </c>
      <c r="U5004">
        <f t="shared" si="551"/>
        <v>0</v>
      </c>
      <c r="V5004" t="str">
        <f t="shared" si="552"/>
        <v/>
      </c>
    </row>
    <row r="5005" spans="1:22" x14ac:dyDescent="0.2">
      <c r="A5005" t="s">
        <v>16812</v>
      </c>
      <c r="B5005" t="s">
        <v>83</v>
      </c>
      <c r="C5005">
        <v>147018023</v>
      </c>
      <c r="D5005">
        <v>147018132</v>
      </c>
      <c r="E5005">
        <v>110</v>
      </c>
      <c r="F5005" t="s">
        <v>66</v>
      </c>
      <c r="G5005" t="s">
        <v>1799</v>
      </c>
      <c r="H5005" t="s">
        <v>16813</v>
      </c>
      <c r="I5005">
        <v>2</v>
      </c>
      <c r="J5005">
        <v>0</v>
      </c>
      <c r="K5005">
        <v>2</v>
      </c>
      <c r="L5005">
        <v>0</v>
      </c>
      <c r="M5005">
        <v>0</v>
      </c>
      <c r="N5005">
        <v>0</v>
      </c>
      <c r="O5005" t="str">
        <f t="shared" si="546"/>
        <v/>
      </c>
      <c r="P5005">
        <f>IF(ISERROR(VLOOKUP(G5005,Genes!$A$2:$A$749,1,0)),0,1)</f>
        <v>1</v>
      </c>
      <c r="Q5005">
        <f t="shared" si="547"/>
        <v>0</v>
      </c>
      <c r="R5005">
        <f t="shared" si="548"/>
        <v>1</v>
      </c>
      <c r="S5005">
        <f t="shared" si="549"/>
        <v>2</v>
      </c>
      <c r="T5005">
        <f t="shared" si="550"/>
        <v>2</v>
      </c>
      <c r="U5005">
        <f t="shared" si="551"/>
        <v>0</v>
      </c>
      <c r="V5005" t="str">
        <f t="shared" si="552"/>
        <v/>
      </c>
    </row>
    <row r="5006" spans="1:22" x14ac:dyDescent="0.2">
      <c r="A5006" t="s">
        <v>16814</v>
      </c>
      <c r="B5006" t="s">
        <v>83</v>
      </c>
      <c r="C5006">
        <v>147018985</v>
      </c>
      <c r="D5006">
        <v>147019119</v>
      </c>
      <c r="E5006">
        <v>135</v>
      </c>
      <c r="F5006" t="s">
        <v>66</v>
      </c>
      <c r="G5006" t="s">
        <v>1799</v>
      </c>
      <c r="H5006" t="s">
        <v>16815</v>
      </c>
      <c r="I5006">
        <v>3</v>
      </c>
      <c r="J5006">
        <v>1</v>
      </c>
      <c r="K5006">
        <v>2</v>
      </c>
      <c r="L5006">
        <v>0</v>
      </c>
      <c r="M5006">
        <v>0</v>
      </c>
      <c r="N5006">
        <v>0</v>
      </c>
      <c r="O5006" t="str">
        <f t="shared" si="546"/>
        <v/>
      </c>
      <c r="P5006">
        <f>IF(ISERROR(VLOOKUP(G5006,Genes!$A$2:$A$749,1,0)),0,1)</f>
        <v>1</v>
      </c>
      <c r="Q5006">
        <f t="shared" si="547"/>
        <v>0</v>
      </c>
      <c r="R5006">
        <f t="shared" si="548"/>
        <v>1</v>
      </c>
      <c r="S5006">
        <f t="shared" si="549"/>
        <v>3</v>
      </c>
      <c r="T5006">
        <f t="shared" si="550"/>
        <v>3</v>
      </c>
      <c r="U5006">
        <f t="shared" si="551"/>
        <v>0</v>
      </c>
      <c r="V5006" t="str">
        <f t="shared" si="552"/>
        <v/>
      </c>
    </row>
    <row r="5007" spans="1:22" x14ac:dyDescent="0.2">
      <c r="A5007" t="s">
        <v>16816</v>
      </c>
      <c r="B5007" t="s">
        <v>83</v>
      </c>
      <c r="C5007">
        <v>147019618</v>
      </c>
      <c r="D5007">
        <v>147019680</v>
      </c>
      <c r="E5007">
        <v>63</v>
      </c>
      <c r="F5007" t="s">
        <v>66</v>
      </c>
      <c r="G5007" t="s">
        <v>1799</v>
      </c>
      <c r="H5007" t="s">
        <v>16817</v>
      </c>
      <c r="I5007">
        <v>2</v>
      </c>
      <c r="J5007">
        <v>0</v>
      </c>
      <c r="K5007">
        <v>2</v>
      </c>
      <c r="L5007">
        <v>0</v>
      </c>
      <c r="M5007">
        <v>0</v>
      </c>
      <c r="N5007">
        <v>0</v>
      </c>
      <c r="O5007" t="str">
        <f t="shared" si="546"/>
        <v/>
      </c>
      <c r="P5007">
        <f>IF(ISERROR(VLOOKUP(G5007,Genes!$A$2:$A$749,1,0)),0,1)</f>
        <v>1</v>
      </c>
      <c r="Q5007">
        <f t="shared" si="547"/>
        <v>0</v>
      </c>
      <c r="R5007">
        <f t="shared" si="548"/>
        <v>1</v>
      </c>
      <c r="S5007">
        <f t="shared" si="549"/>
        <v>4</v>
      </c>
      <c r="T5007">
        <f t="shared" si="550"/>
        <v>4</v>
      </c>
      <c r="U5007">
        <f t="shared" si="551"/>
        <v>0</v>
      </c>
      <c r="V5007" t="str">
        <f t="shared" si="552"/>
        <v/>
      </c>
    </row>
    <row r="5008" spans="1:22" x14ac:dyDescent="0.2">
      <c r="A5008" t="s">
        <v>16818</v>
      </c>
      <c r="B5008" t="s">
        <v>83</v>
      </c>
      <c r="C5008">
        <v>147022095</v>
      </c>
      <c r="D5008">
        <v>147022181</v>
      </c>
      <c r="E5008">
        <v>87</v>
      </c>
      <c r="F5008" t="s">
        <v>66</v>
      </c>
      <c r="G5008" t="s">
        <v>1799</v>
      </c>
      <c r="H5008" t="s">
        <v>16819</v>
      </c>
      <c r="I5008">
        <v>2</v>
      </c>
      <c r="J5008">
        <v>0</v>
      </c>
      <c r="K5008">
        <v>2</v>
      </c>
      <c r="L5008">
        <v>0</v>
      </c>
      <c r="M5008">
        <v>0</v>
      </c>
      <c r="N5008">
        <v>0</v>
      </c>
      <c r="O5008" t="str">
        <f t="shared" si="546"/>
        <v/>
      </c>
      <c r="P5008">
        <f>IF(ISERROR(VLOOKUP(G5008,Genes!$A$2:$A$749,1,0)),0,1)</f>
        <v>1</v>
      </c>
      <c r="Q5008">
        <f t="shared" si="547"/>
        <v>0</v>
      </c>
      <c r="R5008">
        <f t="shared" si="548"/>
        <v>1</v>
      </c>
      <c r="S5008">
        <f t="shared" si="549"/>
        <v>5</v>
      </c>
      <c r="T5008">
        <f t="shared" si="550"/>
        <v>5</v>
      </c>
      <c r="U5008">
        <f t="shared" si="551"/>
        <v>0</v>
      </c>
      <c r="V5008" t="str">
        <f t="shared" si="552"/>
        <v/>
      </c>
    </row>
    <row r="5009" spans="1:22" x14ac:dyDescent="0.2">
      <c r="A5009" t="s">
        <v>16820</v>
      </c>
      <c r="B5009" t="s">
        <v>83</v>
      </c>
      <c r="C5009">
        <v>147024651</v>
      </c>
      <c r="D5009">
        <v>147024846</v>
      </c>
      <c r="E5009">
        <v>196</v>
      </c>
      <c r="F5009" t="s">
        <v>66</v>
      </c>
      <c r="G5009" t="s">
        <v>1799</v>
      </c>
      <c r="H5009" t="s">
        <v>16821</v>
      </c>
      <c r="I5009">
        <v>3</v>
      </c>
      <c r="J5009">
        <v>1</v>
      </c>
      <c r="K5009">
        <v>2</v>
      </c>
      <c r="L5009">
        <v>0</v>
      </c>
      <c r="M5009">
        <v>0</v>
      </c>
      <c r="N5009">
        <v>0</v>
      </c>
      <c r="O5009" t="str">
        <f t="shared" si="546"/>
        <v/>
      </c>
      <c r="P5009">
        <f>IF(ISERROR(VLOOKUP(G5009,Genes!$A$2:$A$749,1,0)),0,1)</f>
        <v>1</v>
      </c>
      <c r="Q5009">
        <f t="shared" si="547"/>
        <v>0</v>
      </c>
      <c r="R5009">
        <f t="shared" si="548"/>
        <v>1</v>
      </c>
      <c r="S5009">
        <f t="shared" si="549"/>
        <v>6</v>
      </c>
      <c r="T5009">
        <f t="shared" si="550"/>
        <v>6</v>
      </c>
      <c r="U5009">
        <f t="shared" si="551"/>
        <v>0</v>
      </c>
      <c r="V5009" t="str">
        <f t="shared" si="552"/>
        <v/>
      </c>
    </row>
    <row r="5010" spans="1:22" x14ac:dyDescent="0.2">
      <c r="A5010" t="s">
        <v>16822</v>
      </c>
      <c r="B5010" t="s">
        <v>83</v>
      </c>
      <c r="C5010">
        <v>147026389</v>
      </c>
      <c r="D5010">
        <v>147026571</v>
      </c>
      <c r="E5010">
        <v>183</v>
      </c>
      <c r="F5010" t="s">
        <v>66</v>
      </c>
      <c r="G5010" t="s">
        <v>1799</v>
      </c>
      <c r="H5010" t="s">
        <v>16823</v>
      </c>
      <c r="I5010">
        <v>5</v>
      </c>
      <c r="J5010">
        <v>1</v>
      </c>
      <c r="K5010">
        <v>1</v>
      </c>
      <c r="L5010">
        <v>2</v>
      </c>
      <c r="M5010">
        <v>1</v>
      </c>
      <c r="N5010">
        <v>0</v>
      </c>
      <c r="O5010" t="str">
        <f t="shared" si="546"/>
        <v/>
      </c>
      <c r="P5010">
        <f>IF(ISERROR(VLOOKUP(G5010,Genes!$A$2:$A$749,1,0)),0,1)</f>
        <v>1</v>
      </c>
      <c r="Q5010">
        <f t="shared" si="547"/>
        <v>0</v>
      </c>
      <c r="R5010">
        <f t="shared" si="548"/>
        <v>1</v>
      </c>
      <c r="S5010">
        <f t="shared" si="549"/>
        <v>7</v>
      </c>
      <c r="T5010">
        <f t="shared" si="550"/>
        <v>7</v>
      </c>
      <c r="U5010">
        <f t="shared" si="551"/>
        <v>0</v>
      </c>
      <c r="V5010" t="str">
        <f t="shared" si="552"/>
        <v/>
      </c>
    </row>
    <row r="5011" spans="1:22" x14ac:dyDescent="0.2">
      <c r="A5011" t="s">
        <v>16824</v>
      </c>
      <c r="B5011" t="s">
        <v>83</v>
      </c>
      <c r="C5011">
        <v>147026464</v>
      </c>
      <c r="D5011">
        <v>147026571</v>
      </c>
      <c r="E5011">
        <v>108</v>
      </c>
      <c r="F5011" t="s">
        <v>66</v>
      </c>
      <c r="G5011" t="s">
        <v>1799</v>
      </c>
      <c r="H5011" t="s">
        <v>16825</v>
      </c>
      <c r="I5011">
        <v>5</v>
      </c>
      <c r="J5011">
        <v>0</v>
      </c>
      <c r="K5011">
        <v>1</v>
      </c>
      <c r="L5011">
        <v>2</v>
      </c>
      <c r="M5011">
        <v>2</v>
      </c>
      <c r="N5011">
        <v>0</v>
      </c>
      <c r="O5011" t="str">
        <f t="shared" si="546"/>
        <v/>
      </c>
      <c r="P5011">
        <f>IF(ISERROR(VLOOKUP(G5011,Genes!$A$2:$A$749,1,0)),0,1)</f>
        <v>1</v>
      </c>
      <c r="Q5011">
        <f t="shared" si="547"/>
        <v>0</v>
      </c>
      <c r="R5011">
        <f t="shared" si="548"/>
        <v>1</v>
      </c>
      <c r="S5011">
        <f t="shared" si="549"/>
        <v>8</v>
      </c>
      <c r="T5011">
        <f t="shared" si="550"/>
        <v>8</v>
      </c>
      <c r="U5011">
        <f t="shared" si="551"/>
        <v>0</v>
      </c>
      <c r="V5011" t="str">
        <f t="shared" si="552"/>
        <v/>
      </c>
    </row>
    <row r="5012" spans="1:22" x14ac:dyDescent="0.2">
      <c r="A5012" t="s">
        <v>16826</v>
      </c>
      <c r="B5012" t="s">
        <v>83</v>
      </c>
      <c r="C5012">
        <v>147027054</v>
      </c>
      <c r="D5012">
        <v>147027136</v>
      </c>
      <c r="E5012">
        <v>83</v>
      </c>
      <c r="F5012" t="s">
        <v>66</v>
      </c>
      <c r="G5012" t="s">
        <v>1799</v>
      </c>
      <c r="H5012" t="s">
        <v>16827</v>
      </c>
      <c r="I5012">
        <v>2</v>
      </c>
      <c r="J5012">
        <v>0</v>
      </c>
      <c r="K5012">
        <v>2</v>
      </c>
      <c r="L5012">
        <v>0</v>
      </c>
      <c r="M5012">
        <v>0</v>
      </c>
      <c r="N5012">
        <v>0</v>
      </c>
      <c r="O5012" t="str">
        <f t="shared" si="546"/>
        <v/>
      </c>
      <c r="P5012">
        <f>IF(ISERROR(VLOOKUP(G5012,Genes!$A$2:$A$749,1,0)),0,1)</f>
        <v>1</v>
      </c>
      <c r="Q5012">
        <f t="shared" si="547"/>
        <v>0</v>
      </c>
      <c r="R5012">
        <f t="shared" si="548"/>
        <v>1</v>
      </c>
      <c r="S5012">
        <f t="shared" si="549"/>
        <v>9</v>
      </c>
      <c r="T5012">
        <f t="shared" si="550"/>
        <v>9</v>
      </c>
      <c r="U5012">
        <f t="shared" si="551"/>
        <v>0</v>
      </c>
      <c r="V5012" t="str">
        <f t="shared" si="552"/>
        <v/>
      </c>
    </row>
    <row r="5013" spans="1:22" x14ac:dyDescent="0.2">
      <c r="A5013" t="s">
        <v>16828</v>
      </c>
      <c r="B5013" t="s">
        <v>83</v>
      </c>
      <c r="C5013">
        <v>147030203</v>
      </c>
      <c r="D5013">
        <v>147030350</v>
      </c>
      <c r="E5013">
        <v>148</v>
      </c>
      <c r="F5013" t="s">
        <v>66</v>
      </c>
      <c r="G5013" t="s">
        <v>1799</v>
      </c>
      <c r="H5013" t="s">
        <v>16829</v>
      </c>
      <c r="I5013">
        <v>3</v>
      </c>
      <c r="J5013">
        <v>1</v>
      </c>
      <c r="K5013">
        <v>2</v>
      </c>
      <c r="L5013">
        <v>0</v>
      </c>
      <c r="M5013">
        <v>0</v>
      </c>
      <c r="N5013">
        <v>0</v>
      </c>
      <c r="O5013" t="str">
        <f t="shared" si="546"/>
        <v/>
      </c>
      <c r="P5013">
        <f>IF(ISERROR(VLOOKUP(G5013,Genes!$A$2:$A$749,1,0)),0,1)</f>
        <v>1</v>
      </c>
      <c r="Q5013">
        <f t="shared" si="547"/>
        <v>0</v>
      </c>
      <c r="R5013">
        <f t="shared" si="548"/>
        <v>1</v>
      </c>
      <c r="S5013">
        <f t="shared" si="549"/>
        <v>10</v>
      </c>
      <c r="T5013">
        <f t="shared" si="550"/>
        <v>10</v>
      </c>
      <c r="U5013">
        <f t="shared" si="551"/>
        <v>0</v>
      </c>
      <c r="V5013" t="str">
        <f t="shared" si="552"/>
        <v/>
      </c>
    </row>
    <row r="5014" spans="1:22" x14ac:dyDescent="0.2">
      <c r="A5014" t="s">
        <v>16830</v>
      </c>
      <c r="B5014" t="s">
        <v>83</v>
      </c>
      <c r="C5014">
        <v>147030203</v>
      </c>
      <c r="D5014">
        <v>147030364</v>
      </c>
      <c r="E5014">
        <v>162</v>
      </c>
      <c r="F5014" t="s">
        <v>66</v>
      </c>
      <c r="G5014" t="s">
        <v>1799</v>
      </c>
      <c r="H5014" t="s">
        <v>16831</v>
      </c>
      <c r="I5014">
        <v>3</v>
      </c>
      <c r="J5014">
        <v>1</v>
      </c>
      <c r="K5014">
        <v>2</v>
      </c>
      <c r="L5014">
        <v>0</v>
      </c>
      <c r="M5014">
        <v>0</v>
      </c>
      <c r="N5014">
        <v>0</v>
      </c>
      <c r="O5014" t="str">
        <f t="shared" si="546"/>
        <v/>
      </c>
      <c r="P5014">
        <f>IF(ISERROR(VLOOKUP(G5014,Genes!$A$2:$A$749,1,0)),0,1)</f>
        <v>1</v>
      </c>
      <c r="Q5014">
        <f t="shared" si="547"/>
        <v>0</v>
      </c>
      <c r="R5014">
        <f t="shared" si="548"/>
        <v>1</v>
      </c>
      <c r="S5014">
        <f t="shared" si="549"/>
        <v>11</v>
      </c>
      <c r="T5014">
        <f t="shared" si="550"/>
        <v>11</v>
      </c>
      <c r="U5014">
        <f t="shared" si="551"/>
        <v>0</v>
      </c>
      <c r="V5014" t="str">
        <f t="shared" si="552"/>
        <v/>
      </c>
    </row>
    <row r="5015" spans="1:22" x14ac:dyDescent="0.2">
      <c r="A5015" t="s">
        <v>16832</v>
      </c>
      <c r="B5015" t="s">
        <v>83</v>
      </c>
      <c r="C5015">
        <v>147003451</v>
      </c>
      <c r="D5015">
        <v>147003503</v>
      </c>
      <c r="E5015">
        <v>53</v>
      </c>
      <c r="F5015" t="s">
        <v>66</v>
      </c>
      <c r="G5015" t="s">
        <v>1799</v>
      </c>
      <c r="H5015" t="s">
        <v>16833</v>
      </c>
      <c r="I5015">
        <v>2</v>
      </c>
      <c r="J5015">
        <v>2</v>
      </c>
      <c r="K5015">
        <v>0</v>
      </c>
      <c r="L5015">
        <v>0</v>
      </c>
      <c r="M5015">
        <v>0</v>
      </c>
      <c r="N5015">
        <v>0</v>
      </c>
      <c r="O5015" t="str">
        <f t="shared" si="546"/>
        <v/>
      </c>
      <c r="P5015">
        <f>IF(ISERROR(VLOOKUP(G5015,Genes!$A$2:$A$749,1,0)),0,1)</f>
        <v>1</v>
      </c>
      <c r="Q5015">
        <f t="shared" si="547"/>
        <v>0</v>
      </c>
      <c r="R5015">
        <f t="shared" si="548"/>
        <v>1</v>
      </c>
      <c r="S5015">
        <f t="shared" si="549"/>
        <v>12</v>
      </c>
      <c r="T5015">
        <f t="shared" si="550"/>
        <v>12</v>
      </c>
      <c r="U5015">
        <f t="shared" si="551"/>
        <v>0</v>
      </c>
      <c r="V5015" t="str">
        <f t="shared" si="552"/>
        <v/>
      </c>
    </row>
    <row r="5016" spans="1:22" x14ac:dyDescent="0.2">
      <c r="A5016" t="s">
        <v>16834</v>
      </c>
      <c r="B5016" t="s">
        <v>83</v>
      </c>
      <c r="C5016">
        <v>147007058</v>
      </c>
      <c r="D5016">
        <v>147007151</v>
      </c>
      <c r="E5016">
        <v>94</v>
      </c>
      <c r="F5016" t="s">
        <v>66</v>
      </c>
      <c r="G5016" t="s">
        <v>1799</v>
      </c>
      <c r="H5016" t="s">
        <v>16835</v>
      </c>
      <c r="I5016">
        <v>2</v>
      </c>
      <c r="J5016">
        <v>0</v>
      </c>
      <c r="K5016">
        <v>2</v>
      </c>
      <c r="L5016">
        <v>0</v>
      </c>
      <c r="M5016">
        <v>0</v>
      </c>
      <c r="N5016">
        <v>0</v>
      </c>
      <c r="O5016" t="str">
        <f t="shared" si="546"/>
        <v/>
      </c>
      <c r="P5016">
        <f>IF(ISERROR(VLOOKUP(G5016,Genes!$A$2:$A$749,1,0)),0,1)</f>
        <v>1</v>
      </c>
      <c r="Q5016">
        <f t="shared" si="547"/>
        <v>0</v>
      </c>
      <c r="R5016">
        <f t="shared" si="548"/>
        <v>1</v>
      </c>
      <c r="S5016">
        <f t="shared" si="549"/>
        <v>13</v>
      </c>
      <c r="T5016">
        <f t="shared" si="550"/>
        <v>13</v>
      </c>
      <c r="U5016">
        <f t="shared" si="551"/>
        <v>0</v>
      </c>
      <c r="V5016" t="str">
        <f t="shared" si="552"/>
        <v/>
      </c>
    </row>
    <row r="5017" spans="1:22" x14ac:dyDescent="0.2">
      <c r="A5017" t="s">
        <v>16836</v>
      </c>
      <c r="B5017" t="s">
        <v>83</v>
      </c>
      <c r="C5017">
        <v>147009840</v>
      </c>
      <c r="D5017">
        <v>147009911</v>
      </c>
      <c r="E5017">
        <v>72</v>
      </c>
      <c r="F5017" t="s">
        <v>66</v>
      </c>
      <c r="G5017" t="s">
        <v>1799</v>
      </c>
      <c r="H5017" t="s">
        <v>16837</v>
      </c>
      <c r="I5017">
        <v>2</v>
      </c>
      <c r="J5017">
        <v>0</v>
      </c>
      <c r="K5017">
        <v>2</v>
      </c>
      <c r="L5017">
        <v>0</v>
      </c>
      <c r="M5017">
        <v>0</v>
      </c>
      <c r="N5017">
        <v>0</v>
      </c>
      <c r="O5017" t="str">
        <f t="shared" si="546"/>
        <v/>
      </c>
      <c r="P5017">
        <f>IF(ISERROR(VLOOKUP(G5017,Genes!$A$2:$A$749,1,0)),0,1)</f>
        <v>1</v>
      </c>
      <c r="Q5017">
        <f t="shared" si="547"/>
        <v>0</v>
      </c>
      <c r="R5017">
        <f t="shared" si="548"/>
        <v>1</v>
      </c>
      <c r="S5017">
        <f t="shared" si="549"/>
        <v>14</v>
      </c>
      <c r="T5017">
        <f t="shared" si="550"/>
        <v>14</v>
      </c>
      <c r="U5017">
        <f t="shared" si="551"/>
        <v>0</v>
      </c>
      <c r="V5017" t="str">
        <f t="shared" si="552"/>
        <v/>
      </c>
    </row>
    <row r="5018" spans="1:22" x14ac:dyDescent="0.2">
      <c r="A5018" t="s">
        <v>16838</v>
      </c>
      <c r="B5018" t="s">
        <v>83</v>
      </c>
      <c r="C5018">
        <v>147010177</v>
      </c>
      <c r="D5018">
        <v>147010325</v>
      </c>
      <c r="E5018">
        <v>149</v>
      </c>
      <c r="F5018" t="s">
        <v>66</v>
      </c>
      <c r="G5018" t="s">
        <v>1799</v>
      </c>
      <c r="H5018" t="s">
        <v>16839</v>
      </c>
      <c r="I5018">
        <v>3</v>
      </c>
      <c r="J5018">
        <v>1</v>
      </c>
      <c r="K5018">
        <v>2</v>
      </c>
      <c r="L5018">
        <v>0</v>
      </c>
      <c r="M5018">
        <v>0</v>
      </c>
      <c r="N5018">
        <v>0</v>
      </c>
      <c r="O5018" t="str">
        <f t="shared" si="546"/>
        <v/>
      </c>
      <c r="P5018">
        <f>IF(ISERROR(VLOOKUP(G5018,Genes!$A$2:$A$749,1,0)),0,1)</f>
        <v>1</v>
      </c>
      <c r="Q5018">
        <f t="shared" si="547"/>
        <v>0</v>
      </c>
      <c r="R5018">
        <f t="shared" si="548"/>
        <v>1</v>
      </c>
      <c r="S5018">
        <f t="shared" si="549"/>
        <v>15</v>
      </c>
      <c r="T5018">
        <f t="shared" si="550"/>
        <v>15</v>
      </c>
      <c r="U5018">
        <f t="shared" si="551"/>
        <v>0</v>
      </c>
      <c r="V5018" t="str">
        <f t="shared" si="552"/>
        <v/>
      </c>
    </row>
    <row r="5019" spans="1:22" x14ac:dyDescent="0.2">
      <c r="A5019" t="s">
        <v>16840</v>
      </c>
      <c r="B5019" t="s">
        <v>83</v>
      </c>
      <c r="C5019">
        <v>147011467</v>
      </c>
      <c r="D5019">
        <v>147011560</v>
      </c>
      <c r="E5019">
        <v>94</v>
      </c>
      <c r="F5019" t="s">
        <v>66</v>
      </c>
      <c r="G5019" t="s">
        <v>1799</v>
      </c>
      <c r="H5019" t="s">
        <v>16841</v>
      </c>
      <c r="I5019">
        <v>4</v>
      </c>
      <c r="J5019">
        <v>1</v>
      </c>
      <c r="K5019">
        <v>0</v>
      </c>
      <c r="L5019">
        <v>1</v>
      </c>
      <c r="M5019">
        <v>1</v>
      </c>
      <c r="N5019">
        <v>1</v>
      </c>
      <c r="O5019" t="str">
        <f t="shared" si="546"/>
        <v/>
      </c>
      <c r="P5019">
        <f>IF(ISERROR(VLOOKUP(G5019,Genes!$A$2:$A$749,1,0)),0,1)</f>
        <v>1</v>
      </c>
      <c r="Q5019">
        <f t="shared" si="547"/>
        <v>0</v>
      </c>
      <c r="R5019">
        <f t="shared" si="548"/>
        <v>1</v>
      </c>
      <c r="S5019">
        <f t="shared" si="549"/>
        <v>16</v>
      </c>
      <c r="T5019">
        <f t="shared" si="550"/>
        <v>16</v>
      </c>
      <c r="U5019">
        <f t="shared" si="551"/>
        <v>0</v>
      </c>
      <c r="V5019" t="str">
        <f t="shared" si="552"/>
        <v/>
      </c>
    </row>
    <row r="5020" spans="1:22" x14ac:dyDescent="0.2">
      <c r="A5020" t="s">
        <v>16842</v>
      </c>
      <c r="B5020" t="s">
        <v>83</v>
      </c>
      <c r="C5020">
        <v>147011647</v>
      </c>
      <c r="D5020">
        <v>147011763</v>
      </c>
      <c r="E5020">
        <v>117</v>
      </c>
      <c r="F5020" t="s">
        <v>66</v>
      </c>
      <c r="G5020" t="s">
        <v>1799</v>
      </c>
      <c r="H5020" t="s">
        <v>16843</v>
      </c>
      <c r="I5020">
        <v>4</v>
      </c>
      <c r="J5020">
        <v>0</v>
      </c>
      <c r="K5020">
        <v>2</v>
      </c>
      <c r="L5020">
        <v>0</v>
      </c>
      <c r="M5020">
        <v>1</v>
      </c>
      <c r="N5020">
        <v>1</v>
      </c>
      <c r="O5020" t="str">
        <f t="shared" si="546"/>
        <v/>
      </c>
      <c r="P5020">
        <f>IF(ISERROR(VLOOKUP(G5020,Genes!$A$2:$A$749,1,0)),0,1)</f>
        <v>1</v>
      </c>
      <c r="Q5020">
        <f t="shared" si="547"/>
        <v>0</v>
      </c>
      <c r="R5020">
        <f t="shared" si="548"/>
        <v>1</v>
      </c>
      <c r="S5020">
        <f t="shared" si="549"/>
        <v>17</v>
      </c>
      <c r="T5020">
        <f t="shared" si="550"/>
        <v>17</v>
      </c>
      <c r="U5020">
        <f t="shared" si="551"/>
        <v>0</v>
      </c>
      <c r="V5020" t="str">
        <f t="shared" si="552"/>
        <v/>
      </c>
    </row>
    <row r="5021" spans="1:22" x14ac:dyDescent="0.2">
      <c r="A5021" t="s">
        <v>16844</v>
      </c>
      <c r="B5021" t="s">
        <v>83</v>
      </c>
      <c r="C5021">
        <v>147013944</v>
      </c>
      <c r="D5021">
        <v>147014114</v>
      </c>
      <c r="E5021">
        <v>171</v>
      </c>
      <c r="F5021" t="s">
        <v>66</v>
      </c>
      <c r="G5021" t="s">
        <v>1799</v>
      </c>
      <c r="H5021" t="s">
        <v>16845</v>
      </c>
      <c r="I5021">
        <v>5</v>
      </c>
      <c r="J5021">
        <v>1</v>
      </c>
      <c r="K5021">
        <v>2</v>
      </c>
      <c r="L5021">
        <v>0</v>
      </c>
      <c r="M5021">
        <v>1</v>
      </c>
      <c r="N5021">
        <v>1</v>
      </c>
      <c r="O5021" t="str">
        <f t="shared" si="546"/>
        <v/>
      </c>
      <c r="P5021">
        <f>IF(ISERROR(VLOOKUP(G5021,Genes!$A$2:$A$749,1,0)),0,1)</f>
        <v>1</v>
      </c>
      <c r="Q5021">
        <f t="shared" si="547"/>
        <v>0</v>
      </c>
      <c r="R5021">
        <f t="shared" si="548"/>
        <v>1</v>
      </c>
      <c r="S5021">
        <f t="shared" si="549"/>
        <v>18</v>
      </c>
      <c r="T5021">
        <f t="shared" si="550"/>
        <v>18</v>
      </c>
      <c r="U5021">
        <f t="shared" si="551"/>
        <v>0</v>
      </c>
      <c r="V5021" t="str">
        <f t="shared" si="552"/>
        <v/>
      </c>
    </row>
    <row r="5022" spans="1:22" x14ac:dyDescent="0.2">
      <c r="A5022" t="s">
        <v>16846</v>
      </c>
      <c r="B5022" t="s">
        <v>83</v>
      </c>
      <c r="C5022">
        <v>147014204</v>
      </c>
      <c r="D5022">
        <v>147014282</v>
      </c>
      <c r="E5022">
        <v>79</v>
      </c>
      <c r="F5022" t="s">
        <v>66</v>
      </c>
      <c r="G5022" t="s">
        <v>1799</v>
      </c>
      <c r="H5022" t="s">
        <v>16847</v>
      </c>
      <c r="I5022">
        <v>4</v>
      </c>
      <c r="J5022">
        <v>0</v>
      </c>
      <c r="K5022">
        <v>2</v>
      </c>
      <c r="L5022">
        <v>0</v>
      </c>
      <c r="M5022">
        <v>1</v>
      </c>
      <c r="N5022">
        <v>1</v>
      </c>
      <c r="O5022" t="str">
        <f t="shared" si="546"/>
        <v>FMR1</v>
      </c>
      <c r="P5022">
        <f>IF(ISERROR(VLOOKUP(G5022,Genes!$A$2:$A$749,1,0)),0,1)</f>
        <v>1</v>
      </c>
      <c r="Q5022">
        <f t="shared" si="547"/>
        <v>0</v>
      </c>
      <c r="R5022">
        <f t="shared" si="548"/>
        <v>1</v>
      </c>
      <c r="S5022">
        <f t="shared" si="549"/>
        <v>19</v>
      </c>
      <c r="T5022">
        <f t="shared" si="550"/>
        <v>19</v>
      </c>
      <c r="U5022">
        <f t="shared" si="551"/>
        <v>1</v>
      </c>
      <c r="V5022">
        <f t="shared" si="552"/>
        <v>1</v>
      </c>
    </row>
    <row r="5023" spans="1:22" x14ac:dyDescent="0.2">
      <c r="A5023" t="s">
        <v>16848</v>
      </c>
      <c r="B5023" t="s">
        <v>92</v>
      </c>
      <c r="C5023">
        <v>29236486</v>
      </c>
      <c r="D5023">
        <v>29237955</v>
      </c>
      <c r="E5023">
        <v>1470</v>
      </c>
      <c r="F5023" t="s">
        <v>66</v>
      </c>
      <c r="G5023" t="s">
        <v>1806</v>
      </c>
      <c r="H5023" t="s">
        <v>16849</v>
      </c>
      <c r="I5023">
        <v>15</v>
      </c>
      <c r="J5023">
        <v>14</v>
      </c>
      <c r="K5023">
        <v>1</v>
      </c>
      <c r="L5023">
        <v>0</v>
      </c>
      <c r="M5023">
        <v>0</v>
      </c>
      <c r="N5023">
        <v>0</v>
      </c>
      <c r="O5023" t="str">
        <f t="shared" si="546"/>
        <v>FOXG1</v>
      </c>
      <c r="P5023">
        <f>IF(ISERROR(VLOOKUP(G5023,Genes!$A$2:$A$749,1,0)),0,1)</f>
        <v>1</v>
      </c>
      <c r="Q5023">
        <f t="shared" si="547"/>
        <v>1</v>
      </c>
      <c r="R5023">
        <f t="shared" si="548"/>
        <v>1</v>
      </c>
      <c r="S5023">
        <f t="shared" si="549"/>
        <v>1</v>
      </c>
      <c r="T5023">
        <f t="shared" si="550"/>
        <v>1</v>
      </c>
      <c r="U5023">
        <f t="shared" si="551"/>
        <v>1</v>
      </c>
      <c r="V5023">
        <f t="shared" si="552"/>
        <v>1</v>
      </c>
    </row>
    <row r="5024" spans="1:22" x14ac:dyDescent="0.2">
      <c r="A5024" t="s">
        <v>16850</v>
      </c>
      <c r="B5024" t="s">
        <v>101</v>
      </c>
      <c r="C5024">
        <v>71247353</v>
      </c>
      <c r="D5024">
        <v>71247532</v>
      </c>
      <c r="E5024">
        <v>180</v>
      </c>
      <c r="F5024" t="s">
        <v>74</v>
      </c>
      <c r="G5024" t="s">
        <v>1813</v>
      </c>
      <c r="H5024" t="s">
        <v>16851</v>
      </c>
      <c r="I5024">
        <v>4</v>
      </c>
      <c r="J5024">
        <v>1</v>
      </c>
      <c r="K5024">
        <v>2</v>
      </c>
      <c r="L5024">
        <v>0</v>
      </c>
      <c r="M5024">
        <v>0</v>
      </c>
      <c r="N5024">
        <v>1</v>
      </c>
      <c r="O5024" t="str">
        <f t="shared" si="546"/>
        <v/>
      </c>
      <c r="P5024">
        <f>IF(ISERROR(VLOOKUP(G5024,Genes!$A$2:$A$749,1,0)),0,1)</f>
        <v>1</v>
      </c>
      <c r="Q5024">
        <f t="shared" si="547"/>
        <v>1</v>
      </c>
      <c r="R5024">
        <f t="shared" si="548"/>
        <v>1</v>
      </c>
      <c r="S5024">
        <f t="shared" si="549"/>
        <v>1</v>
      </c>
      <c r="T5024">
        <f t="shared" si="550"/>
        <v>1</v>
      </c>
      <c r="U5024">
        <f t="shared" si="551"/>
        <v>0</v>
      </c>
      <c r="V5024" t="str">
        <f t="shared" si="552"/>
        <v/>
      </c>
    </row>
    <row r="5025" spans="1:22" x14ac:dyDescent="0.2">
      <c r="A5025" t="s">
        <v>16852</v>
      </c>
      <c r="B5025" t="s">
        <v>101</v>
      </c>
      <c r="C5025">
        <v>71090479</v>
      </c>
      <c r="D5025">
        <v>71090683</v>
      </c>
      <c r="E5025">
        <v>205</v>
      </c>
      <c r="F5025" t="s">
        <v>74</v>
      </c>
      <c r="G5025" t="s">
        <v>1813</v>
      </c>
      <c r="H5025" t="s">
        <v>16853</v>
      </c>
      <c r="I5025">
        <v>3</v>
      </c>
      <c r="J5025">
        <v>1</v>
      </c>
      <c r="K5025">
        <v>2</v>
      </c>
      <c r="L5025">
        <v>0</v>
      </c>
      <c r="M5025">
        <v>0</v>
      </c>
      <c r="N5025">
        <v>0</v>
      </c>
      <c r="O5025" t="str">
        <f t="shared" si="546"/>
        <v/>
      </c>
      <c r="P5025">
        <f>IF(ISERROR(VLOOKUP(G5025,Genes!$A$2:$A$749,1,0)),0,1)</f>
        <v>1</v>
      </c>
      <c r="Q5025">
        <f t="shared" si="547"/>
        <v>0</v>
      </c>
      <c r="R5025">
        <f t="shared" si="548"/>
        <v>1</v>
      </c>
      <c r="S5025">
        <f t="shared" si="549"/>
        <v>2</v>
      </c>
      <c r="T5025">
        <f t="shared" si="550"/>
        <v>2</v>
      </c>
      <c r="U5025">
        <f t="shared" si="551"/>
        <v>0</v>
      </c>
      <c r="V5025" t="str">
        <f t="shared" si="552"/>
        <v/>
      </c>
    </row>
    <row r="5026" spans="1:22" x14ac:dyDescent="0.2">
      <c r="A5026" t="s">
        <v>16854</v>
      </c>
      <c r="B5026" t="s">
        <v>101</v>
      </c>
      <c r="C5026">
        <v>71064700</v>
      </c>
      <c r="D5026">
        <v>71064804</v>
      </c>
      <c r="E5026">
        <v>105</v>
      </c>
      <c r="F5026" t="s">
        <v>74</v>
      </c>
      <c r="G5026" t="s">
        <v>1813</v>
      </c>
      <c r="H5026" t="s">
        <v>16855</v>
      </c>
      <c r="I5026">
        <v>2</v>
      </c>
      <c r="J5026">
        <v>0</v>
      </c>
      <c r="K5026">
        <v>2</v>
      </c>
      <c r="L5026">
        <v>0</v>
      </c>
      <c r="M5026">
        <v>0</v>
      </c>
      <c r="N5026">
        <v>0</v>
      </c>
      <c r="O5026" t="str">
        <f t="shared" si="546"/>
        <v/>
      </c>
      <c r="P5026">
        <f>IF(ISERROR(VLOOKUP(G5026,Genes!$A$2:$A$749,1,0)),0,1)</f>
        <v>1</v>
      </c>
      <c r="Q5026">
        <f t="shared" si="547"/>
        <v>0</v>
      </c>
      <c r="R5026">
        <f t="shared" si="548"/>
        <v>1</v>
      </c>
      <c r="S5026">
        <f t="shared" si="549"/>
        <v>3</v>
      </c>
      <c r="T5026">
        <f t="shared" si="550"/>
        <v>3</v>
      </c>
      <c r="U5026">
        <f t="shared" si="551"/>
        <v>0</v>
      </c>
      <c r="V5026" t="str">
        <f t="shared" si="552"/>
        <v/>
      </c>
    </row>
    <row r="5027" spans="1:22" x14ac:dyDescent="0.2">
      <c r="A5027" t="s">
        <v>16856</v>
      </c>
      <c r="B5027" t="s">
        <v>101</v>
      </c>
      <c r="C5027">
        <v>71050123</v>
      </c>
      <c r="D5027">
        <v>71050210</v>
      </c>
      <c r="E5027">
        <v>88</v>
      </c>
      <c r="F5027" t="s">
        <v>74</v>
      </c>
      <c r="G5027" t="s">
        <v>1813</v>
      </c>
      <c r="H5027" t="s">
        <v>16857</v>
      </c>
      <c r="I5027">
        <v>2</v>
      </c>
      <c r="J5027">
        <v>0</v>
      </c>
      <c r="K5027">
        <v>2</v>
      </c>
      <c r="L5027">
        <v>0</v>
      </c>
      <c r="M5027">
        <v>0</v>
      </c>
      <c r="N5027">
        <v>0</v>
      </c>
      <c r="O5027" t="str">
        <f t="shared" si="546"/>
        <v/>
      </c>
      <c r="P5027">
        <f>IF(ISERROR(VLOOKUP(G5027,Genes!$A$2:$A$749,1,0)),0,1)</f>
        <v>1</v>
      </c>
      <c r="Q5027">
        <f t="shared" si="547"/>
        <v>0</v>
      </c>
      <c r="R5027">
        <f t="shared" si="548"/>
        <v>1</v>
      </c>
      <c r="S5027">
        <f t="shared" si="549"/>
        <v>4</v>
      </c>
      <c r="T5027">
        <f t="shared" si="550"/>
        <v>4</v>
      </c>
      <c r="U5027">
        <f t="shared" si="551"/>
        <v>0</v>
      </c>
      <c r="V5027" t="str">
        <f t="shared" si="552"/>
        <v/>
      </c>
    </row>
    <row r="5028" spans="1:22" x14ac:dyDescent="0.2">
      <c r="A5028" t="s">
        <v>16858</v>
      </c>
      <c r="B5028" t="s">
        <v>101</v>
      </c>
      <c r="C5028">
        <v>71037145</v>
      </c>
      <c r="D5028">
        <v>71037228</v>
      </c>
      <c r="E5028">
        <v>84</v>
      </c>
      <c r="F5028" t="s">
        <v>74</v>
      </c>
      <c r="G5028" t="s">
        <v>1813</v>
      </c>
      <c r="H5028" t="s">
        <v>16859</v>
      </c>
      <c r="I5028">
        <v>2</v>
      </c>
      <c r="J5028">
        <v>0</v>
      </c>
      <c r="K5028">
        <v>2</v>
      </c>
      <c r="L5028">
        <v>0</v>
      </c>
      <c r="M5028">
        <v>0</v>
      </c>
      <c r="N5028">
        <v>0</v>
      </c>
      <c r="O5028" t="str">
        <f t="shared" si="546"/>
        <v/>
      </c>
      <c r="P5028">
        <f>IF(ISERROR(VLOOKUP(G5028,Genes!$A$2:$A$749,1,0)),0,1)</f>
        <v>1</v>
      </c>
      <c r="Q5028">
        <f t="shared" si="547"/>
        <v>0</v>
      </c>
      <c r="R5028">
        <f t="shared" si="548"/>
        <v>1</v>
      </c>
      <c r="S5028">
        <f t="shared" si="549"/>
        <v>5</v>
      </c>
      <c r="T5028">
        <f t="shared" si="550"/>
        <v>5</v>
      </c>
      <c r="U5028">
        <f t="shared" si="551"/>
        <v>0</v>
      </c>
      <c r="V5028" t="str">
        <f t="shared" si="552"/>
        <v/>
      </c>
    </row>
    <row r="5029" spans="1:22" x14ac:dyDescent="0.2">
      <c r="A5029" t="s">
        <v>16860</v>
      </c>
      <c r="B5029" t="s">
        <v>101</v>
      </c>
      <c r="C5029">
        <v>71026979</v>
      </c>
      <c r="D5029">
        <v>71027180</v>
      </c>
      <c r="E5029">
        <v>202</v>
      </c>
      <c r="F5029" t="s">
        <v>74</v>
      </c>
      <c r="G5029" t="s">
        <v>1813</v>
      </c>
      <c r="H5029" t="s">
        <v>16861</v>
      </c>
      <c r="I5029">
        <v>5</v>
      </c>
      <c r="J5029">
        <v>1</v>
      </c>
      <c r="K5029">
        <v>2</v>
      </c>
      <c r="L5029">
        <v>0</v>
      </c>
      <c r="M5029">
        <v>1</v>
      </c>
      <c r="N5029">
        <v>1</v>
      </c>
      <c r="O5029" t="str">
        <f t="shared" si="546"/>
        <v/>
      </c>
      <c r="P5029">
        <f>IF(ISERROR(VLOOKUP(G5029,Genes!$A$2:$A$749,1,0)),0,1)</f>
        <v>1</v>
      </c>
      <c r="Q5029">
        <f t="shared" si="547"/>
        <v>0</v>
      </c>
      <c r="R5029">
        <f t="shared" si="548"/>
        <v>1</v>
      </c>
      <c r="S5029">
        <f t="shared" si="549"/>
        <v>6</v>
      </c>
      <c r="T5029">
        <f t="shared" si="550"/>
        <v>6</v>
      </c>
      <c r="U5029">
        <f t="shared" si="551"/>
        <v>0</v>
      </c>
      <c r="V5029" t="str">
        <f t="shared" si="552"/>
        <v/>
      </c>
    </row>
    <row r="5030" spans="1:22" x14ac:dyDescent="0.2">
      <c r="A5030" t="s">
        <v>16862</v>
      </c>
      <c r="B5030" t="s">
        <v>101</v>
      </c>
      <c r="C5030">
        <v>71026794</v>
      </c>
      <c r="D5030">
        <v>71026873</v>
      </c>
      <c r="E5030">
        <v>80</v>
      </c>
      <c r="F5030" t="s">
        <v>74</v>
      </c>
      <c r="G5030" t="s">
        <v>1813</v>
      </c>
      <c r="H5030" t="s">
        <v>16863</v>
      </c>
      <c r="I5030">
        <v>3</v>
      </c>
      <c r="J5030">
        <v>0</v>
      </c>
      <c r="K5030">
        <v>2</v>
      </c>
      <c r="L5030">
        <v>0</v>
      </c>
      <c r="M5030">
        <v>0</v>
      </c>
      <c r="N5030">
        <v>1</v>
      </c>
      <c r="O5030" t="str">
        <f t="shared" si="546"/>
        <v/>
      </c>
      <c r="P5030">
        <f>IF(ISERROR(VLOOKUP(G5030,Genes!$A$2:$A$749,1,0)),0,1)</f>
        <v>1</v>
      </c>
      <c r="Q5030">
        <f t="shared" si="547"/>
        <v>0</v>
      </c>
      <c r="R5030">
        <f t="shared" si="548"/>
        <v>1</v>
      </c>
      <c r="S5030">
        <f t="shared" si="549"/>
        <v>7</v>
      </c>
      <c r="T5030">
        <f t="shared" si="550"/>
        <v>7</v>
      </c>
      <c r="U5030">
        <f t="shared" si="551"/>
        <v>0</v>
      </c>
      <c r="V5030" t="str">
        <f t="shared" si="552"/>
        <v/>
      </c>
    </row>
    <row r="5031" spans="1:22" x14ac:dyDescent="0.2">
      <c r="A5031" t="s">
        <v>16864</v>
      </c>
      <c r="B5031" t="s">
        <v>101</v>
      </c>
      <c r="C5031">
        <v>71026794</v>
      </c>
      <c r="D5031">
        <v>71026870</v>
      </c>
      <c r="E5031">
        <v>77</v>
      </c>
      <c r="F5031" t="s">
        <v>74</v>
      </c>
      <c r="G5031" t="s">
        <v>1813</v>
      </c>
      <c r="H5031" t="s">
        <v>16865</v>
      </c>
      <c r="I5031">
        <v>3</v>
      </c>
      <c r="J5031">
        <v>0</v>
      </c>
      <c r="K5031">
        <v>2</v>
      </c>
      <c r="L5031">
        <v>0</v>
      </c>
      <c r="M5031">
        <v>0</v>
      </c>
      <c r="N5031">
        <v>1</v>
      </c>
      <c r="O5031" t="str">
        <f t="shared" si="546"/>
        <v/>
      </c>
      <c r="P5031">
        <f>IF(ISERROR(VLOOKUP(G5031,Genes!$A$2:$A$749,1,0)),0,1)</f>
        <v>1</v>
      </c>
      <c r="Q5031">
        <f t="shared" si="547"/>
        <v>0</v>
      </c>
      <c r="R5031">
        <f t="shared" si="548"/>
        <v>1</v>
      </c>
      <c r="S5031">
        <f t="shared" si="549"/>
        <v>8</v>
      </c>
      <c r="T5031">
        <f t="shared" si="550"/>
        <v>8</v>
      </c>
      <c r="U5031">
        <f t="shared" si="551"/>
        <v>0</v>
      </c>
      <c r="V5031" t="str">
        <f t="shared" si="552"/>
        <v/>
      </c>
    </row>
    <row r="5032" spans="1:22" x14ac:dyDescent="0.2">
      <c r="A5032" t="s">
        <v>16866</v>
      </c>
      <c r="B5032" t="s">
        <v>101</v>
      </c>
      <c r="C5032">
        <v>71026092</v>
      </c>
      <c r="D5032">
        <v>71026193</v>
      </c>
      <c r="E5032">
        <v>102</v>
      </c>
      <c r="F5032" t="s">
        <v>74</v>
      </c>
      <c r="G5032" t="s">
        <v>1813</v>
      </c>
      <c r="H5032" t="s">
        <v>16867</v>
      </c>
      <c r="I5032">
        <v>2</v>
      </c>
      <c r="J5032">
        <v>0</v>
      </c>
      <c r="K5032">
        <v>2</v>
      </c>
      <c r="L5032">
        <v>0</v>
      </c>
      <c r="M5032">
        <v>0</v>
      </c>
      <c r="N5032">
        <v>0</v>
      </c>
      <c r="O5032" t="str">
        <f t="shared" si="546"/>
        <v/>
      </c>
      <c r="P5032">
        <f>IF(ISERROR(VLOOKUP(G5032,Genes!$A$2:$A$749,1,0)),0,1)</f>
        <v>1</v>
      </c>
      <c r="Q5032">
        <f t="shared" si="547"/>
        <v>0</v>
      </c>
      <c r="R5032">
        <f t="shared" si="548"/>
        <v>1</v>
      </c>
      <c r="S5032">
        <f t="shared" si="549"/>
        <v>9</v>
      </c>
      <c r="T5032">
        <f t="shared" si="550"/>
        <v>9</v>
      </c>
      <c r="U5032">
        <f t="shared" si="551"/>
        <v>0</v>
      </c>
      <c r="V5032" t="str">
        <f t="shared" si="552"/>
        <v/>
      </c>
    </row>
    <row r="5033" spans="1:22" x14ac:dyDescent="0.2">
      <c r="A5033" t="s">
        <v>16868</v>
      </c>
      <c r="B5033" t="s">
        <v>101</v>
      </c>
      <c r="C5033">
        <v>71021706</v>
      </c>
      <c r="D5033">
        <v>71021827</v>
      </c>
      <c r="E5033">
        <v>122</v>
      </c>
      <c r="F5033" t="s">
        <v>74</v>
      </c>
      <c r="G5033" t="s">
        <v>1813</v>
      </c>
      <c r="H5033" t="s">
        <v>16869</v>
      </c>
      <c r="I5033">
        <v>3</v>
      </c>
      <c r="J5033">
        <v>1</v>
      </c>
      <c r="K5033">
        <v>2</v>
      </c>
      <c r="L5033">
        <v>0</v>
      </c>
      <c r="M5033">
        <v>0</v>
      </c>
      <c r="N5033">
        <v>0</v>
      </c>
      <c r="O5033" t="str">
        <f t="shared" si="546"/>
        <v/>
      </c>
      <c r="P5033">
        <f>IF(ISERROR(VLOOKUP(G5033,Genes!$A$2:$A$749,1,0)),0,1)</f>
        <v>1</v>
      </c>
      <c r="Q5033">
        <f t="shared" si="547"/>
        <v>0</v>
      </c>
      <c r="R5033">
        <f t="shared" si="548"/>
        <v>1</v>
      </c>
      <c r="S5033">
        <f t="shared" si="549"/>
        <v>10</v>
      </c>
      <c r="T5033">
        <f t="shared" si="550"/>
        <v>10</v>
      </c>
      <c r="U5033">
        <f t="shared" si="551"/>
        <v>0</v>
      </c>
      <c r="V5033" t="str">
        <f t="shared" si="552"/>
        <v/>
      </c>
    </row>
    <row r="5034" spans="1:22" x14ac:dyDescent="0.2">
      <c r="A5034" t="s">
        <v>16870</v>
      </c>
      <c r="B5034" t="s">
        <v>101</v>
      </c>
      <c r="C5034">
        <v>71021162</v>
      </c>
      <c r="D5034">
        <v>71021331</v>
      </c>
      <c r="E5034">
        <v>170</v>
      </c>
      <c r="F5034" t="s">
        <v>74</v>
      </c>
      <c r="G5034" t="s">
        <v>1813</v>
      </c>
      <c r="H5034" t="s">
        <v>16871</v>
      </c>
      <c r="I5034">
        <v>3</v>
      </c>
      <c r="J5034">
        <v>1</v>
      </c>
      <c r="K5034">
        <v>2</v>
      </c>
      <c r="L5034">
        <v>0</v>
      </c>
      <c r="M5034">
        <v>0</v>
      </c>
      <c r="N5034">
        <v>0</v>
      </c>
      <c r="O5034" t="str">
        <f t="shared" si="546"/>
        <v/>
      </c>
      <c r="P5034">
        <f>IF(ISERROR(VLOOKUP(G5034,Genes!$A$2:$A$749,1,0)),0,1)</f>
        <v>1</v>
      </c>
      <c r="Q5034">
        <f t="shared" si="547"/>
        <v>0</v>
      </c>
      <c r="R5034">
        <f t="shared" si="548"/>
        <v>1</v>
      </c>
      <c r="S5034">
        <f t="shared" si="549"/>
        <v>11</v>
      </c>
      <c r="T5034">
        <f t="shared" si="550"/>
        <v>11</v>
      </c>
      <c r="U5034">
        <f t="shared" si="551"/>
        <v>0</v>
      </c>
      <c r="V5034" t="str">
        <f t="shared" si="552"/>
        <v/>
      </c>
    </row>
    <row r="5035" spans="1:22" x14ac:dyDescent="0.2">
      <c r="A5035" t="s">
        <v>16872</v>
      </c>
      <c r="B5035" t="s">
        <v>101</v>
      </c>
      <c r="C5035">
        <v>71247055</v>
      </c>
      <c r="D5035">
        <v>71247219</v>
      </c>
      <c r="E5035">
        <v>165</v>
      </c>
      <c r="F5035" t="s">
        <v>74</v>
      </c>
      <c r="G5035" t="s">
        <v>1813</v>
      </c>
      <c r="H5035" t="s">
        <v>16873</v>
      </c>
      <c r="I5035">
        <v>4</v>
      </c>
      <c r="J5035">
        <v>1</v>
      </c>
      <c r="K5035">
        <v>2</v>
      </c>
      <c r="L5035">
        <v>0</v>
      </c>
      <c r="M5035">
        <v>0</v>
      </c>
      <c r="N5035">
        <v>1</v>
      </c>
      <c r="O5035" t="str">
        <f t="shared" si="546"/>
        <v/>
      </c>
      <c r="P5035">
        <f>IF(ISERROR(VLOOKUP(G5035,Genes!$A$2:$A$749,1,0)),0,1)</f>
        <v>1</v>
      </c>
      <c r="Q5035">
        <f t="shared" si="547"/>
        <v>0</v>
      </c>
      <c r="R5035">
        <f t="shared" si="548"/>
        <v>1</v>
      </c>
      <c r="S5035">
        <f t="shared" si="549"/>
        <v>12</v>
      </c>
      <c r="T5035">
        <f t="shared" si="550"/>
        <v>12</v>
      </c>
      <c r="U5035">
        <f t="shared" si="551"/>
        <v>0</v>
      </c>
      <c r="V5035" t="str">
        <f t="shared" si="552"/>
        <v/>
      </c>
    </row>
    <row r="5036" spans="1:22" x14ac:dyDescent="0.2">
      <c r="A5036" t="s">
        <v>16874</v>
      </c>
      <c r="B5036" t="s">
        <v>101</v>
      </c>
      <c r="C5036">
        <v>71019887</v>
      </c>
      <c r="D5036">
        <v>71019956</v>
      </c>
      <c r="E5036">
        <v>70</v>
      </c>
      <c r="F5036" t="s">
        <v>74</v>
      </c>
      <c r="G5036" t="s">
        <v>1813</v>
      </c>
      <c r="H5036" t="s">
        <v>16875</v>
      </c>
      <c r="I5036">
        <v>2</v>
      </c>
      <c r="J5036">
        <v>0</v>
      </c>
      <c r="K5036">
        <v>2</v>
      </c>
      <c r="L5036">
        <v>0</v>
      </c>
      <c r="M5036">
        <v>0</v>
      </c>
      <c r="N5036">
        <v>0</v>
      </c>
      <c r="O5036" t="str">
        <f t="shared" si="546"/>
        <v/>
      </c>
      <c r="P5036">
        <f>IF(ISERROR(VLOOKUP(G5036,Genes!$A$2:$A$749,1,0)),0,1)</f>
        <v>1</v>
      </c>
      <c r="Q5036">
        <f t="shared" si="547"/>
        <v>0</v>
      </c>
      <c r="R5036">
        <f t="shared" si="548"/>
        <v>1</v>
      </c>
      <c r="S5036">
        <f t="shared" si="549"/>
        <v>13</v>
      </c>
      <c r="T5036">
        <f t="shared" si="550"/>
        <v>13</v>
      </c>
      <c r="U5036">
        <f t="shared" si="551"/>
        <v>0</v>
      </c>
      <c r="V5036" t="str">
        <f t="shared" si="552"/>
        <v/>
      </c>
    </row>
    <row r="5037" spans="1:22" x14ac:dyDescent="0.2">
      <c r="A5037" t="s">
        <v>16876</v>
      </c>
      <c r="B5037" t="s">
        <v>101</v>
      </c>
      <c r="C5037">
        <v>71015041</v>
      </c>
      <c r="D5037">
        <v>71015207</v>
      </c>
      <c r="E5037">
        <v>167</v>
      </c>
      <c r="F5037" t="s">
        <v>74</v>
      </c>
      <c r="G5037" t="s">
        <v>1813</v>
      </c>
      <c r="H5037" t="s">
        <v>16877</v>
      </c>
      <c r="I5037">
        <v>3</v>
      </c>
      <c r="J5037">
        <v>1</v>
      </c>
      <c r="K5037">
        <v>2</v>
      </c>
      <c r="L5037">
        <v>0</v>
      </c>
      <c r="M5037">
        <v>0</v>
      </c>
      <c r="N5037">
        <v>0</v>
      </c>
      <c r="O5037" t="str">
        <f t="shared" si="546"/>
        <v/>
      </c>
      <c r="P5037">
        <f>IF(ISERROR(VLOOKUP(G5037,Genes!$A$2:$A$749,1,0)),0,1)</f>
        <v>1</v>
      </c>
      <c r="Q5037">
        <f t="shared" si="547"/>
        <v>0</v>
      </c>
      <c r="R5037">
        <f t="shared" si="548"/>
        <v>1</v>
      </c>
      <c r="S5037">
        <f t="shared" si="549"/>
        <v>14</v>
      </c>
      <c r="T5037">
        <f t="shared" si="550"/>
        <v>14</v>
      </c>
      <c r="U5037">
        <f t="shared" si="551"/>
        <v>0</v>
      </c>
      <c r="V5037" t="str">
        <f t="shared" si="552"/>
        <v/>
      </c>
    </row>
    <row r="5038" spans="1:22" x14ac:dyDescent="0.2">
      <c r="A5038" t="s">
        <v>16878</v>
      </c>
      <c r="B5038" t="s">
        <v>101</v>
      </c>
      <c r="C5038">
        <v>71008398</v>
      </c>
      <c r="D5038">
        <v>71008542</v>
      </c>
      <c r="E5038">
        <v>145</v>
      </c>
      <c r="F5038" t="s">
        <v>74</v>
      </c>
      <c r="G5038" t="s">
        <v>1813</v>
      </c>
      <c r="H5038" t="s">
        <v>16879</v>
      </c>
      <c r="I5038">
        <v>3</v>
      </c>
      <c r="J5038">
        <v>1</v>
      </c>
      <c r="K5038">
        <v>2</v>
      </c>
      <c r="L5038">
        <v>0</v>
      </c>
      <c r="M5038">
        <v>0</v>
      </c>
      <c r="N5038">
        <v>0</v>
      </c>
      <c r="O5038" t="str">
        <f t="shared" si="546"/>
        <v/>
      </c>
      <c r="P5038">
        <f>IF(ISERROR(VLOOKUP(G5038,Genes!$A$2:$A$749,1,0)),0,1)</f>
        <v>1</v>
      </c>
      <c r="Q5038">
        <f t="shared" si="547"/>
        <v>0</v>
      </c>
      <c r="R5038">
        <f t="shared" si="548"/>
        <v>1</v>
      </c>
      <c r="S5038">
        <f t="shared" si="549"/>
        <v>15</v>
      </c>
      <c r="T5038">
        <f t="shared" si="550"/>
        <v>15</v>
      </c>
      <c r="U5038">
        <f t="shared" si="551"/>
        <v>0</v>
      </c>
      <c r="V5038" t="str">
        <f t="shared" si="552"/>
        <v/>
      </c>
    </row>
    <row r="5039" spans="1:22" x14ac:dyDescent="0.2">
      <c r="A5039" t="s">
        <v>16880</v>
      </c>
      <c r="B5039" t="s">
        <v>101</v>
      </c>
      <c r="C5039">
        <v>71179649</v>
      </c>
      <c r="D5039">
        <v>71179834</v>
      </c>
      <c r="E5039">
        <v>186</v>
      </c>
      <c r="F5039" t="s">
        <v>74</v>
      </c>
      <c r="G5039" t="s">
        <v>1813</v>
      </c>
      <c r="H5039" t="s">
        <v>16881</v>
      </c>
      <c r="I5039">
        <v>3</v>
      </c>
      <c r="J5039">
        <v>1</v>
      </c>
      <c r="K5039">
        <v>2</v>
      </c>
      <c r="L5039">
        <v>0</v>
      </c>
      <c r="M5039">
        <v>0</v>
      </c>
      <c r="N5039">
        <v>0</v>
      </c>
      <c r="O5039" t="str">
        <f t="shared" si="546"/>
        <v/>
      </c>
      <c r="P5039">
        <f>IF(ISERROR(VLOOKUP(G5039,Genes!$A$2:$A$749,1,0)),0,1)</f>
        <v>1</v>
      </c>
      <c r="Q5039">
        <f t="shared" si="547"/>
        <v>0</v>
      </c>
      <c r="R5039">
        <f t="shared" si="548"/>
        <v>1</v>
      </c>
      <c r="S5039">
        <f t="shared" si="549"/>
        <v>16</v>
      </c>
      <c r="T5039">
        <f t="shared" si="550"/>
        <v>16</v>
      </c>
      <c r="U5039">
        <f t="shared" si="551"/>
        <v>0</v>
      </c>
      <c r="V5039" t="str">
        <f t="shared" si="552"/>
        <v/>
      </c>
    </row>
    <row r="5040" spans="1:22" x14ac:dyDescent="0.2">
      <c r="A5040" t="s">
        <v>16882</v>
      </c>
      <c r="B5040" t="s">
        <v>101</v>
      </c>
      <c r="C5040">
        <v>71161687</v>
      </c>
      <c r="D5040">
        <v>71161788</v>
      </c>
      <c r="E5040">
        <v>102</v>
      </c>
      <c r="F5040" t="s">
        <v>74</v>
      </c>
      <c r="G5040" t="s">
        <v>1813</v>
      </c>
      <c r="H5040" t="s">
        <v>16883</v>
      </c>
      <c r="I5040">
        <v>2</v>
      </c>
      <c r="J5040">
        <v>0</v>
      </c>
      <c r="K5040">
        <v>2</v>
      </c>
      <c r="L5040">
        <v>0</v>
      </c>
      <c r="M5040">
        <v>0</v>
      </c>
      <c r="N5040">
        <v>0</v>
      </c>
      <c r="O5040" t="str">
        <f t="shared" si="546"/>
        <v/>
      </c>
      <c r="P5040">
        <f>IF(ISERROR(VLOOKUP(G5040,Genes!$A$2:$A$749,1,0)),0,1)</f>
        <v>1</v>
      </c>
      <c r="Q5040">
        <f t="shared" si="547"/>
        <v>0</v>
      </c>
      <c r="R5040">
        <f t="shared" si="548"/>
        <v>1</v>
      </c>
      <c r="S5040">
        <f t="shared" si="549"/>
        <v>17</v>
      </c>
      <c r="T5040">
        <f t="shared" si="550"/>
        <v>17</v>
      </c>
      <c r="U5040">
        <f t="shared" si="551"/>
        <v>0</v>
      </c>
      <c r="V5040" t="str">
        <f t="shared" si="552"/>
        <v/>
      </c>
    </row>
    <row r="5041" spans="1:22" x14ac:dyDescent="0.2">
      <c r="A5041" t="s">
        <v>16884</v>
      </c>
      <c r="B5041" t="s">
        <v>101</v>
      </c>
      <c r="C5041">
        <v>71102787</v>
      </c>
      <c r="D5041">
        <v>71102924</v>
      </c>
      <c r="E5041">
        <v>138</v>
      </c>
      <c r="F5041" t="s">
        <v>74</v>
      </c>
      <c r="G5041" t="s">
        <v>1813</v>
      </c>
      <c r="H5041" t="s">
        <v>16885</v>
      </c>
      <c r="I5041">
        <v>3</v>
      </c>
      <c r="J5041">
        <v>1</v>
      </c>
      <c r="K5041">
        <v>2</v>
      </c>
      <c r="L5041">
        <v>0</v>
      </c>
      <c r="M5041">
        <v>0</v>
      </c>
      <c r="N5041">
        <v>0</v>
      </c>
      <c r="O5041" t="str">
        <f t="shared" si="546"/>
        <v/>
      </c>
      <c r="P5041">
        <f>IF(ISERROR(VLOOKUP(G5041,Genes!$A$2:$A$749,1,0)),0,1)</f>
        <v>1</v>
      </c>
      <c r="Q5041">
        <f t="shared" si="547"/>
        <v>0</v>
      </c>
      <c r="R5041">
        <f t="shared" si="548"/>
        <v>1</v>
      </c>
      <c r="S5041">
        <f t="shared" si="549"/>
        <v>18</v>
      </c>
      <c r="T5041">
        <f t="shared" si="550"/>
        <v>18</v>
      </c>
      <c r="U5041">
        <f t="shared" si="551"/>
        <v>0</v>
      </c>
      <c r="V5041" t="str">
        <f t="shared" si="552"/>
        <v/>
      </c>
    </row>
    <row r="5042" spans="1:22" x14ac:dyDescent="0.2">
      <c r="A5042" t="s">
        <v>16886</v>
      </c>
      <c r="B5042" t="s">
        <v>101</v>
      </c>
      <c r="C5042">
        <v>71102787</v>
      </c>
      <c r="D5042">
        <v>71102906</v>
      </c>
      <c r="E5042">
        <v>120</v>
      </c>
      <c r="F5042" t="s">
        <v>74</v>
      </c>
      <c r="G5042" t="s">
        <v>1813</v>
      </c>
      <c r="H5042" t="s">
        <v>16887</v>
      </c>
      <c r="I5042">
        <v>3</v>
      </c>
      <c r="J5042">
        <v>0</v>
      </c>
      <c r="K5042">
        <v>2</v>
      </c>
      <c r="L5042">
        <v>1</v>
      </c>
      <c r="M5042">
        <v>0</v>
      </c>
      <c r="N5042">
        <v>0</v>
      </c>
      <c r="O5042" t="str">
        <f t="shared" si="546"/>
        <v/>
      </c>
      <c r="P5042">
        <f>IF(ISERROR(VLOOKUP(G5042,Genes!$A$2:$A$749,1,0)),0,1)</f>
        <v>1</v>
      </c>
      <c r="Q5042">
        <f t="shared" si="547"/>
        <v>0</v>
      </c>
      <c r="R5042">
        <f t="shared" si="548"/>
        <v>1</v>
      </c>
      <c r="S5042">
        <f t="shared" si="549"/>
        <v>19</v>
      </c>
      <c r="T5042">
        <f t="shared" si="550"/>
        <v>19</v>
      </c>
      <c r="U5042">
        <f t="shared" si="551"/>
        <v>0</v>
      </c>
      <c r="V5042" t="str">
        <f t="shared" si="552"/>
        <v/>
      </c>
    </row>
    <row r="5043" spans="1:22" x14ac:dyDescent="0.2">
      <c r="A5043" t="s">
        <v>16888</v>
      </c>
      <c r="B5043" t="s">
        <v>101</v>
      </c>
      <c r="C5043">
        <v>71101688</v>
      </c>
      <c r="D5043">
        <v>71101777</v>
      </c>
      <c r="E5043">
        <v>90</v>
      </c>
      <c r="F5043" t="s">
        <v>74</v>
      </c>
      <c r="G5043" t="s">
        <v>1813</v>
      </c>
      <c r="H5043" t="s">
        <v>16889</v>
      </c>
      <c r="I5043">
        <v>2</v>
      </c>
      <c r="J5043">
        <v>0</v>
      </c>
      <c r="K5043">
        <v>2</v>
      </c>
      <c r="L5043">
        <v>0</v>
      </c>
      <c r="M5043">
        <v>0</v>
      </c>
      <c r="N5043">
        <v>0</v>
      </c>
      <c r="O5043" t="str">
        <f t="shared" si="546"/>
        <v/>
      </c>
      <c r="P5043">
        <f>IF(ISERROR(VLOOKUP(G5043,Genes!$A$2:$A$749,1,0)),0,1)</f>
        <v>1</v>
      </c>
      <c r="Q5043">
        <f t="shared" si="547"/>
        <v>0</v>
      </c>
      <c r="R5043">
        <f t="shared" si="548"/>
        <v>1</v>
      </c>
      <c r="S5043">
        <f t="shared" si="549"/>
        <v>20</v>
      </c>
      <c r="T5043">
        <f t="shared" si="550"/>
        <v>20</v>
      </c>
      <c r="U5043">
        <f t="shared" si="551"/>
        <v>0</v>
      </c>
      <c r="V5043" t="str">
        <f t="shared" si="552"/>
        <v/>
      </c>
    </row>
    <row r="5044" spans="1:22" x14ac:dyDescent="0.2">
      <c r="A5044" t="s">
        <v>16890</v>
      </c>
      <c r="B5044" t="s">
        <v>101</v>
      </c>
      <c r="C5044">
        <v>71101688</v>
      </c>
      <c r="D5044">
        <v>71101774</v>
      </c>
      <c r="E5044">
        <v>87</v>
      </c>
      <c r="F5044" t="s">
        <v>74</v>
      </c>
      <c r="G5044" t="s">
        <v>1813</v>
      </c>
      <c r="H5044" t="s">
        <v>16891</v>
      </c>
      <c r="I5044">
        <v>2</v>
      </c>
      <c r="J5044">
        <v>0</v>
      </c>
      <c r="K5044">
        <v>2</v>
      </c>
      <c r="L5044">
        <v>0</v>
      </c>
      <c r="M5044">
        <v>0</v>
      </c>
      <c r="N5044">
        <v>0</v>
      </c>
      <c r="O5044" t="str">
        <f t="shared" si="546"/>
        <v/>
      </c>
      <c r="P5044">
        <f>IF(ISERROR(VLOOKUP(G5044,Genes!$A$2:$A$749,1,0)),0,1)</f>
        <v>1</v>
      </c>
      <c r="Q5044">
        <f t="shared" si="547"/>
        <v>0</v>
      </c>
      <c r="R5044">
        <f t="shared" si="548"/>
        <v>1</v>
      </c>
      <c r="S5044">
        <f t="shared" si="549"/>
        <v>21</v>
      </c>
      <c r="T5044">
        <f t="shared" si="550"/>
        <v>21</v>
      </c>
      <c r="U5044">
        <f t="shared" si="551"/>
        <v>0</v>
      </c>
      <c r="V5044" t="str">
        <f t="shared" si="552"/>
        <v/>
      </c>
    </row>
    <row r="5045" spans="1:22" x14ac:dyDescent="0.2">
      <c r="A5045" t="s">
        <v>16892</v>
      </c>
      <c r="B5045" t="s">
        <v>101</v>
      </c>
      <c r="C5045">
        <v>71096093</v>
      </c>
      <c r="D5045">
        <v>71096246</v>
      </c>
      <c r="E5045">
        <v>154</v>
      </c>
      <c r="F5045" t="s">
        <v>74</v>
      </c>
      <c r="G5045" t="s">
        <v>1813</v>
      </c>
      <c r="H5045" t="s">
        <v>16893</v>
      </c>
      <c r="I5045">
        <v>3</v>
      </c>
      <c r="J5045">
        <v>1</v>
      </c>
      <c r="K5045">
        <v>2</v>
      </c>
      <c r="L5045">
        <v>0</v>
      </c>
      <c r="M5045">
        <v>0</v>
      </c>
      <c r="N5045">
        <v>0</v>
      </c>
      <c r="O5045" t="str">
        <f t="shared" si="546"/>
        <v>FOXP1</v>
      </c>
      <c r="P5045">
        <f>IF(ISERROR(VLOOKUP(G5045,Genes!$A$2:$A$749,1,0)),0,1)</f>
        <v>1</v>
      </c>
      <c r="Q5045">
        <f t="shared" si="547"/>
        <v>0</v>
      </c>
      <c r="R5045">
        <f t="shared" si="548"/>
        <v>1</v>
      </c>
      <c r="S5045">
        <f t="shared" si="549"/>
        <v>22</v>
      </c>
      <c r="T5045">
        <f t="shared" si="550"/>
        <v>22</v>
      </c>
      <c r="U5045">
        <f t="shared" si="551"/>
        <v>1</v>
      </c>
      <c r="V5045">
        <f t="shared" si="552"/>
        <v>1</v>
      </c>
    </row>
    <row r="5046" spans="1:22" x14ac:dyDescent="0.2">
      <c r="A5046" t="s">
        <v>16894</v>
      </c>
      <c r="B5046" t="s">
        <v>151</v>
      </c>
      <c r="C5046">
        <v>114066567</v>
      </c>
      <c r="D5046">
        <v>114066734</v>
      </c>
      <c r="E5046">
        <v>168</v>
      </c>
      <c r="F5046" t="s">
        <v>66</v>
      </c>
      <c r="G5046" t="s">
        <v>1820</v>
      </c>
      <c r="H5046" t="s">
        <v>16895</v>
      </c>
      <c r="I5046">
        <v>3</v>
      </c>
      <c r="J5046">
        <v>1</v>
      </c>
      <c r="K5046">
        <v>2</v>
      </c>
      <c r="L5046">
        <v>0</v>
      </c>
      <c r="M5046">
        <v>0</v>
      </c>
      <c r="N5046">
        <v>0</v>
      </c>
      <c r="O5046" t="str">
        <f t="shared" si="546"/>
        <v/>
      </c>
      <c r="P5046">
        <f>IF(ISERROR(VLOOKUP(G5046,Genes!$A$2:$A$749,1,0)),0,1)</f>
        <v>1</v>
      </c>
      <c r="Q5046">
        <f t="shared" si="547"/>
        <v>1</v>
      </c>
      <c r="R5046">
        <f t="shared" si="548"/>
        <v>1</v>
      </c>
      <c r="S5046">
        <f t="shared" si="549"/>
        <v>1</v>
      </c>
      <c r="T5046">
        <f t="shared" si="550"/>
        <v>1</v>
      </c>
      <c r="U5046">
        <f t="shared" si="551"/>
        <v>0</v>
      </c>
      <c r="V5046" t="str">
        <f t="shared" si="552"/>
        <v/>
      </c>
    </row>
    <row r="5047" spans="1:22" x14ac:dyDescent="0.2">
      <c r="A5047" t="s">
        <v>16896</v>
      </c>
      <c r="B5047" t="s">
        <v>151</v>
      </c>
      <c r="C5047">
        <v>114284740</v>
      </c>
      <c r="D5047">
        <v>114284844</v>
      </c>
      <c r="E5047">
        <v>105</v>
      </c>
      <c r="F5047" t="s">
        <v>66</v>
      </c>
      <c r="G5047" t="s">
        <v>1820</v>
      </c>
      <c r="H5047" t="s">
        <v>16897</v>
      </c>
      <c r="I5047">
        <v>2</v>
      </c>
      <c r="J5047">
        <v>0</v>
      </c>
      <c r="K5047">
        <v>2</v>
      </c>
      <c r="L5047">
        <v>0</v>
      </c>
      <c r="M5047">
        <v>0</v>
      </c>
      <c r="N5047">
        <v>0</v>
      </c>
      <c r="O5047" t="str">
        <f t="shared" si="546"/>
        <v/>
      </c>
      <c r="P5047">
        <f>IF(ISERROR(VLOOKUP(G5047,Genes!$A$2:$A$749,1,0)),0,1)</f>
        <v>1</v>
      </c>
      <c r="Q5047">
        <f t="shared" si="547"/>
        <v>0</v>
      </c>
      <c r="R5047">
        <f t="shared" si="548"/>
        <v>1</v>
      </c>
      <c r="S5047">
        <f t="shared" si="549"/>
        <v>2</v>
      </c>
      <c r="T5047">
        <f t="shared" si="550"/>
        <v>2</v>
      </c>
      <c r="U5047">
        <f t="shared" si="551"/>
        <v>0</v>
      </c>
      <c r="V5047" t="str">
        <f t="shared" si="552"/>
        <v/>
      </c>
    </row>
    <row r="5048" spans="1:22" x14ac:dyDescent="0.2">
      <c r="A5048" t="s">
        <v>16898</v>
      </c>
      <c r="B5048" t="s">
        <v>151</v>
      </c>
      <c r="C5048">
        <v>114292258</v>
      </c>
      <c r="D5048">
        <v>114292345</v>
      </c>
      <c r="E5048">
        <v>88</v>
      </c>
      <c r="F5048" t="s">
        <v>66</v>
      </c>
      <c r="G5048" t="s">
        <v>1820</v>
      </c>
      <c r="H5048" t="s">
        <v>16899</v>
      </c>
      <c r="I5048">
        <v>2</v>
      </c>
      <c r="J5048">
        <v>0</v>
      </c>
      <c r="K5048">
        <v>2</v>
      </c>
      <c r="L5048">
        <v>0</v>
      </c>
      <c r="M5048">
        <v>0</v>
      </c>
      <c r="N5048">
        <v>0</v>
      </c>
      <c r="O5048" t="str">
        <f t="shared" si="546"/>
        <v/>
      </c>
      <c r="P5048">
        <f>IF(ISERROR(VLOOKUP(G5048,Genes!$A$2:$A$749,1,0)),0,1)</f>
        <v>1</v>
      </c>
      <c r="Q5048">
        <f t="shared" si="547"/>
        <v>0</v>
      </c>
      <c r="R5048">
        <f t="shared" si="548"/>
        <v>1</v>
      </c>
      <c r="S5048">
        <f t="shared" si="549"/>
        <v>3</v>
      </c>
      <c r="T5048">
        <f t="shared" si="550"/>
        <v>3</v>
      </c>
      <c r="U5048">
        <f t="shared" si="551"/>
        <v>0</v>
      </c>
      <c r="V5048" t="str">
        <f t="shared" si="552"/>
        <v/>
      </c>
    </row>
    <row r="5049" spans="1:22" x14ac:dyDescent="0.2">
      <c r="A5049" t="s">
        <v>16900</v>
      </c>
      <c r="B5049" t="s">
        <v>151</v>
      </c>
      <c r="C5049">
        <v>114293981</v>
      </c>
      <c r="D5049">
        <v>114294064</v>
      </c>
      <c r="E5049">
        <v>84</v>
      </c>
      <c r="F5049" t="s">
        <v>66</v>
      </c>
      <c r="G5049" t="s">
        <v>1820</v>
      </c>
      <c r="H5049" t="s">
        <v>16901</v>
      </c>
      <c r="I5049">
        <v>2</v>
      </c>
      <c r="J5049">
        <v>1</v>
      </c>
      <c r="K5049">
        <v>0</v>
      </c>
      <c r="L5049">
        <v>1</v>
      </c>
      <c r="M5049">
        <v>0</v>
      </c>
      <c r="N5049">
        <v>0</v>
      </c>
      <c r="O5049" t="str">
        <f t="shared" si="546"/>
        <v/>
      </c>
      <c r="P5049">
        <f>IF(ISERROR(VLOOKUP(G5049,Genes!$A$2:$A$749,1,0)),0,1)</f>
        <v>1</v>
      </c>
      <c r="Q5049">
        <f t="shared" si="547"/>
        <v>0</v>
      </c>
      <c r="R5049">
        <f t="shared" si="548"/>
        <v>1</v>
      </c>
      <c r="S5049">
        <f t="shared" si="549"/>
        <v>4</v>
      </c>
      <c r="T5049">
        <f t="shared" si="550"/>
        <v>4</v>
      </c>
      <c r="U5049">
        <f t="shared" si="551"/>
        <v>0</v>
      </c>
      <c r="V5049" t="str">
        <f t="shared" si="552"/>
        <v/>
      </c>
    </row>
    <row r="5050" spans="1:22" x14ac:dyDescent="0.2">
      <c r="A5050" t="s">
        <v>16902</v>
      </c>
      <c r="B5050" t="s">
        <v>151</v>
      </c>
      <c r="C5050">
        <v>114293981</v>
      </c>
      <c r="D5050">
        <v>114294097</v>
      </c>
      <c r="E5050">
        <v>117</v>
      </c>
      <c r="F5050" t="s">
        <v>66</v>
      </c>
      <c r="G5050" t="s">
        <v>1820</v>
      </c>
      <c r="H5050" t="s">
        <v>16903</v>
      </c>
      <c r="I5050">
        <v>2</v>
      </c>
      <c r="J5050">
        <v>0</v>
      </c>
      <c r="K5050">
        <v>2</v>
      </c>
      <c r="L5050">
        <v>0</v>
      </c>
      <c r="M5050">
        <v>0</v>
      </c>
      <c r="N5050">
        <v>0</v>
      </c>
      <c r="O5050" t="str">
        <f t="shared" si="546"/>
        <v/>
      </c>
      <c r="P5050">
        <f>IF(ISERROR(VLOOKUP(G5050,Genes!$A$2:$A$749,1,0)),0,1)</f>
        <v>1</v>
      </c>
      <c r="Q5050">
        <f t="shared" si="547"/>
        <v>0</v>
      </c>
      <c r="R5050">
        <f t="shared" si="548"/>
        <v>1</v>
      </c>
      <c r="S5050">
        <f t="shared" si="549"/>
        <v>5</v>
      </c>
      <c r="T5050">
        <f t="shared" si="550"/>
        <v>5</v>
      </c>
      <c r="U5050">
        <f t="shared" si="551"/>
        <v>0</v>
      </c>
      <c r="V5050" t="str">
        <f t="shared" si="552"/>
        <v/>
      </c>
    </row>
    <row r="5051" spans="1:22" x14ac:dyDescent="0.2">
      <c r="A5051" t="s">
        <v>16904</v>
      </c>
      <c r="B5051" t="s">
        <v>151</v>
      </c>
      <c r="C5051">
        <v>114298121</v>
      </c>
      <c r="D5051">
        <v>114298322</v>
      </c>
      <c r="E5051">
        <v>202</v>
      </c>
      <c r="F5051" t="s">
        <v>66</v>
      </c>
      <c r="G5051" t="s">
        <v>1820</v>
      </c>
      <c r="H5051" t="s">
        <v>16905</v>
      </c>
      <c r="I5051">
        <v>3</v>
      </c>
      <c r="J5051">
        <v>1</v>
      </c>
      <c r="K5051">
        <v>2</v>
      </c>
      <c r="L5051">
        <v>0</v>
      </c>
      <c r="M5051">
        <v>0</v>
      </c>
      <c r="N5051">
        <v>0</v>
      </c>
      <c r="O5051" t="str">
        <f t="shared" si="546"/>
        <v/>
      </c>
      <c r="P5051">
        <f>IF(ISERROR(VLOOKUP(G5051,Genes!$A$2:$A$749,1,0)),0,1)</f>
        <v>1</v>
      </c>
      <c r="Q5051">
        <f t="shared" si="547"/>
        <v>0</v>
      </c>
      <c r="R5051">
        <f t="shared" si="548"/>
        <v>1</v>
      </c>
      <c r="S5051">
        <f t="shared" si="549"/>
        <v>6</v>
      </c>
      <c r="T5051">
        <f t="shared" si="550"/>
        <v>6</v>
      </c>
      <c r="U5051">
        <f t="shared" si="551"/>
        <v>0</v>
      </c>
      <c r="V5051" t="str">
        <f t="shared" si="552"/>
        <v/>
      </c>
    </row>
    <row r="5052" spans="1:22" x14ac:dyDescent="0.2">
      <c r="A5052" t="s">
        <v>16906</v>
      </c>
      <c r="B5052" t="s">
        <v>151</v>
      </c>
      <c r="C5052">
        <v>114299411</v>
      </c>
      <c r="D5052">
        <v>114299487</v>
      </c>
      <c r="E5052">
        <v>77</v>
      </c>
      <c r="F5052" t="s">
        <v>66</v>
      </c>
      <c r="G5052" t="s">
        <v>1820</v>
      </c>
      <c r="H5052" t="s">
        <v>16907</v>
      </c>
      <c r="I5052">
        <v>3</v>
      </c>
      <c r="J5052">
        <v>0</v>
      </c>
      <c r="K5052">
        <v>2</v>
      </c>
      <c r="L5052">
        <v>0</v>
      </c>
      <c r="M5052">
        <v>0</v>
      </c>
      <c r="N5052">
        <v>1</v>
      </c>
      <c r="O5052" t="str">
        <f t="shared" si="546"/>
        <v/>
      </c>
      <c r="P5052">
        <f>IF(ISERROR(VLOOKUP(G5052,Genes!$A$2:$A$749,1,0)),0,1)</f>
        <v>1</v>
      </c>
      <c r="Q5052">
        <f t="shared" si="547"/>
        <v>0</v>
      </c>
      <c r="R5052">
        <f t="shared" si="548"/>
        <v>1</v>
      </c>
      <c r="S5052">
        <f t="shared" si="549"/>
        <v>7</v>
      </c>
      <c r="T5052">
        <f t="shared" si="550"/>
        <v>7</v>
      </c>
      <c r="U5052">
        <f t="shared" si="551"/>
        <v>0</v>
      </c>
      <c r="V5052" t="str">
        <f t="shared" si="552"/>
        <v/>
      </c>
    </row>
    <row r="5053" spans="1:22" x14ac:dyDescent="0.2">
      <c r="A5053" t="s">
        <v>16908</v>
      </c>
      <c r="B5053" t="s">
        <v>151</v>
      </c>
      <c r="C5053">
        <v>114299627</v>
      </c>
      <c r="D5053">
        <v>114299728</v>
      </c>
      <c r="E5053">
        <v>102</v>
      </c>
      <c r="F5053" t="s">
        <v>66</v>
      </c>
      <c r="G5053" t="s">
        <v>1820</v>
      </c>
      <c r="H5053" t="s">
        <v>16909</v>
      </c>
      <c r="I5053">
        <v>3</v>
      </c>
      <c r="J5053">
        <v>0</v>
      </c>
      <c r="K5053">
        <v>2</v>
      </c>
      <c r="L5053">
        <v>0</v>
      </c>
      <c r="M5053">
        <v>0</v>
      </c>
      <c r="N5053">
        <v>1</v>
      </c>
      <c r="O5053" t="str">
        <f t="shared" si="546"/>
        <v/>
      </c>
      <c r="P5053">
        <f>IF(ISERROR(VLOOKUP(G5053,Genes!$A$2:$A$749,1,0)),0,1)</f>
        <v>1</v>
      </c>
      <c r="Q5053">
        <f t="shared" si="547"/>
        <v>0</v>
      </c>
      <c r="R5053">
        <f t="shared" si="548"/>
        <v>1</v>
      </c>
      <c r="S5053">
        <f t="shared" si="549"/>
        <v>8</v>
      </c>
      <c r="T5053">
        <f t="shared" si="550"/>
        <v>8</v>
      </c>
      <c r="U5053">
        <f t="shared" si="551"/>
        <v>0</v>
      </c>
      <c r="V5053" t="str">
        <f t="shared" si="552"/>
        <v/>
      </c>
    </row>
    <row r="5054" spans="1:22" x14ac:dyDescent="0.2">
      <c r="A5054" t="s">
        <v>16910</v>
      </c>
      <c r="B5054" t="s">
        <v>151</v>
      </c>
      <c r="C5054">
        <v>114302120</v>
      </c>
      <c r="D5054">
        <v>114302241</v>
      </c>
      <c r="E5054">
        <v>122</v>
      </c>
      <c r="F5054" t="s">
        <v>66</v>
      </c>
      <c r="G5054" t="s">
        <v>1820</v>
      </c>
      <c r="H5054" t="s">
        <v>16911</v>
      </c>
      <c r="I5054">
        <v>3</v>
      </c>
      <c r="J5054">
        <v>1</v>
      </c>
      <c r="K5054">
        <v>2</v>
      </c>
      <c r="L5054">
        <v>0</v>
      </c>
      <c r="M5054">
        <v>0</v>
      </c>
      <c r="N5054">
        <v>0</v>
      </c>
      <c r="O5054" t="str">
        <f t="shared" si="546"/>
        <v/>
      </c>
      <c r="P5054">
        <f>IF(ISERROR(VLOOKUP(G5054,Genes!$A$2:$A$749,1,0)),0,1)</f>
        <v>1</v>
      </c>
      <c r="Q5054">
        <f t="shared" si="547"/>
        <v>0</v>
      </c>
      <c r="R5054">
        <f t="shared" si="548"/>
        <v>1</v>
      </c>
      <c r="S5054">
        <f t="shared" si="549"/>
        <v>9</v>
      </c>
      <c r="T5054">
        <f t="shared" si="550"/>
        <v>9</v>
      </c>
      <c r="U5054">
        <f t="shared" si="551"/>
        <v>0</v>
      </c>
      <c r="V5054" t="str">
        <f t="shared" si="552"/>
        <v/>
      </c>
    </row>
    <row r="5055" spans="1:22" x14ac:dyDescent="0.2">
      <c r="A5055" t="s">
        <v>16912</v>
      </c>
      <c r="B5055" t="s">
        <v>151</v>
      </c>
      <c r="C5055">
        <v>114303505</v>
      </c>
      <c r="D5055">
        <v>114303574</v>
      </c>
      <c r="E5055">
        <v>70</v>
      </c>
      <c r="F5055" t="s">
        <v>66</v>
      </c>
      <c r="G5055" t="s">
        <v>1820</v>
      </c>
      <c r="H5055" t="s">
        <v>16913</v>
      </c>
      <c r="I5055">
        <v>2</v>
      </c>
      <c r="J5055">
        <v>0</v>
      </c>
      <c r="K5055">
        <v>2</v>
      </c>
      <c r="L5055">
        <v>0</v>
      </c>
      <c r="M5055">
        <v>0</v>
      </c>
      <c r="N5055">
        <v>0</v>
      </c>
      <c r="O5055" t="str">
        <f t="shared" si="546"/>
        <v/>
      </c>
      <c r="P5055">
        <f>IF(ISERROR(VLOOKUP(G5055,Genes!$A$2:$A$749,1,0)),0,1)</f>
        <v>1</v>
      </c>
      <c r="Q5055">
        <f t="shared" si="547"/>
        <v>0</v>
      </c>
      <c r="R5055">
        <f t="shared" si="548"/>
        <v>1</v>
      </c>
      <c r="S5055">
        <f t="shared" si="549"/>
        <v>10</v>
      </c>
      <c r="T5055">
        <f t="shared" si="550"/>
        <v>10</v>
      </c>
      <c r="U5055">
        <f t="shared" si="551"/>
        <v>0</v>
      </c>
      <c r="V5055" t="str">
        <f t="shared" si="552"/>
        <v/>
      </c>
    </row>
    <row r="5056" spans="1:22" x14ac:dyDescent="0.2">
      <c r="A5056" t="s">
        <v>16914</v>
      </c>
      <c r="B5056" t="s">
        <v>151</v>
      </c>
      <c r="C5056">
        <v>114304328</v>
      </c>
      <c r="D5056">
        <v>114304491</v>
      </c>
      <c r="E5056">
        <v>164</v>
      </c>
      <c r="F5056" t="s">
        <v>66</v>
      </c>
      <c r="G5056" t="s">
        <v>1820</v>
      </c>
      <c r="H5056" t="s">
        <v>16915</v>
      </c>
      <c r="I5056">
        <v>3</v>
      </c>
      <c r="J5056">
        <v>1</v>
      </c>
      <c r="K5056">
        <v>2</v>
      </c>
      <c r="L5056">
        <v>0</v>
      </c>
      <c r="M5056">
        <v>0</v>
      </c>
      <c r="N5056">
        <v>0</v>
      </c>
      <c r="O5056" t="str">
        <f t="shared" si="546"/>
        <v/>
      </c>
      <c r="P5056">
        <f>IF(ISERROR(VLOOKUP(G5056,Genes!$A$2:$A$749,1,0)),0,1)</f>
        <v>1</v>
      </c>
      <c r="Q5056">
        <f t="shared" si="547"/>
        <v>0</v>
      </c>
      <c r="R5056">
        <f t="shared" si="548"/>
        <v>1</v>
      </c>
      <c r="S5056">
        <f t="shared" si="549"/>
        <v>11</v>
      </c>
      <c r="T5056">
        <f t="shared" si="550"/>
        <v>11</v>
      </c>
      <c r="U5056">
        <f t="shared" si="551"/>
        <v>0</v>
      </c>
      <c r="V5056" t="str">
        <f t="shared" si="552"/>
        <v/>
      </c>
    </row>
    <row r="5057" spans="1:22" x14ac:dyDescent="0.2">
      <c r="A5057" t="s">
        <v>16916</v>
      </c>
      <c r="B5057" t="s">
        <v>151</v>
      </c>
      <c r="C5057">
        <v>114174672</v>
      </c>
      <c r="D5057">
        <v>114174761</v>
      </c>
      <c r="E5057">
        <v>90</v>
      </c>
      <c r="F5057" t="s">
        <v>66</v>
      </c>
      <c r="G5057" t="s">
        <v>1820</v>
      </c>
      <c r="H5057" t="s">
        <v>16917</v>
      </c>
      <c r="I5057">
        <v>2</v>
      </c>
      <c r="J5057">
        <v>0</v>
      </c>
      <c r="K5057">
        <v>2</v>
      </c>
      <c r="L5057">
        <v>0</v>
      </c>
      <c r="M5057">
        <v>0</v>
      </c>
      <c r="N5057">
        <v>0</v>
      </c>
      <c r="O5057" t="str">
        <f t="shared" si="546"/>
        <v/>
      </c>
      <c r="P5057">
        <f>IF(ISERROR(VLOOKUP(G5057,Genes!$A$2:$A$749,1,0)),0,1)</f>
        <v>1</v>
      </c>
      <c r="Q5057">
        <f t="shared" si="547"/>
        <v>0</v>
      </c>
      <c r="R5057">
        <f t="shared" si="548"/>
        <v>1</v>
      </c>
      <c r="S5057">
        <f t="shared" si="549"/>
        <v>12</v>
      </c>
      <c r="T5057">
        <f t="shared" si="550"/>
        <v>12</v>
      </c>
      <c r="U5057">
        <f t="shared" si="551"/>
        <v>0</v>
      </c>
      <c r="V5057" t="str">
        <f t="shared" si="552"/>
        <v/>
      </c>
    </row>
    <row r="5058" spans="1:22" x14ac:dyDescent="0.2">
      <c r="A5058" t="s">
        <v>16918</v>
      </c>
      <c r="B5058" t="s">
        <v>151</v>
      </c>
      <c r="C5058">
        <v>114329837</v>
      </c>
      <c r="D5058">
        <v>114329981</v>
      </c>
      <c r="E5058">
        <v>145</v>
      </c>
      <c r="F5058" t="s">
        <v>66</v>
      </c>
      <c r="G5058" t="s">
        <v>1820</v>
      </c>
      <c r="H5058" t="s">
        <v>16919</v>
      </c>
      <c r="I5058">
        <v>3</v>
      </c>
      <c r="J5058">
        <v>1</v>
      </c>
      <c r="K5058">
        <v>2</v>
      </c>
      <c r="L5058">
        <v>0</v>
      </c>
      <c r="M5058">
        <v>0</v>
      </c>
      <c r="N5058">
        <v>0</v>
      </c>
      <c r="O5058" t="str">
        <f t="shared" ref="O5058:O5121" si="553">IF(U5058=1,G5058,"")</f>
        <v/>
      </c>
      <c r="P5058">
        <f>IF(ISERROR(VLOOKUP(G5058,Genes!$A$2:$A$749,1,0)),0,1)</f>
        <v>1</v>
      </c>
      <c r="Q5058">
        <f t="shared" ref="Q5058:Q5121" si="554">IF(G5058&lt;&gt;G5057,1,0)</f>
        <v>0</v>
      </c>
      <c r="R5058">
        <f t="shared" ref="R5058:R5121" si="555">IF(I5058=0,0,1)</f>
        <v>1</v>
      </c>
      <c r="S5058">
        <f t="shared" ref="S5058:S5121" si="556">IF(Q5058=1,R5058,S5057+R5058)</f>
        <v>13</v>
      </c>
      <c r="T5058">
        <f t="shared" ref="T5058:T5121" si="557">IF(Q5058=1,1,T5057+1)</f>
        <v>13</v>
      </c>
      <c r="U5058">
        <f t="shared" ref="U5058:U5121" si="558">IF(G5058&lt;&gt;G5059,1,0)</f>
        <v>0</v>
      </c>
      <c r="V5058" t="str">
        <f t="shared" ref="V5058:V5121" si="559">IF(U5058=1,S5058/T5058,"")</f>
        <v/>
      </c>
    </row>
    <row r="5059" spans="1:22" x14ac:dyDescent="0.2">
      <c r="A5059" t="s">
        <v>16920</v>
      </c>
      <c r="B5059" t="s">
        <v>151</v>
      </c>
      <c r="C5059">
        <v>114210862</v>
      </c>
      <c r="D5059">
        <v>114210936</v>
      </c>
      <c r="E5059">
        <v>75</v>
      </c>
      <c r="F5059" t="s">
        <v>66</v>
      </c>
      <c r="G5059" t="s">
        <v>1820</v>
      </c>
      <c r="H5059" t="s">
        <v>16921</v>
      </c>
      <c r="I5059">
        <v>2</v>
      </c>
      <c r="J5059">
        <v>0</v>
      </c>
      <c r="K5059">
        <v>2</v>
      </c>
      <c r="L5059">
        <v>0</v>
      </c>
      <c r="M5059">
        <v>0</v>
      </c>
      <c r="N5059">
        <v>0</v>
      </c>
      <c r="O5059" t="str">
        <f t="shared" si="553"/>
        <v/>
      </c>
      <c r="P5059">
        <f>IF(ISERROR(VLOOKUP(G5059,Genes!$A$2:$A$749,1,0)),0,1)</f>
        <v>1</v>
      </c>
      <c r="Q5059">
        <f t="shared" si="554"/>
        <v>0</v>
      </c>
      <c r="R5059">
        <f t="shared" si="555"/>
        <v>1</v>
      </c>
      <c r="S5059">
        <f t="shared" si="556"/>
        <v>14</v>
      </c>
      <c r="T5059">
        <f t="shared" si="557"/>
        <v>14</v>
      </c>
      <c r="U5059">
        <f t="shared" si="558"/>
        <v>0</v>
      </c>
      <c r="V5059" t="str">
        <f t="shared" si="559"/>
        <v/>
      </c>
    </row>
    <row r="5060" spans="1:22" x14ac:dyDescent="0.2">
      <c r="A5060" t="s">
        <v>16922</v>
      </c>
      <c r="B5060" t="s">
        <v>151</v>
      </c>
      <c r="C5060">
        <v>114268595</v>
      </c>
      <c r="D5060">
        <v>114268732</v>
      </c>
      <c r="E5060">
        <v>138</v>
      </c>
      <c r="F5060" t="s">
        <v>66</v>
      </c>
      <c r="G5060" t="s">
        <v>1820</v>
      </c>
      <c r="H5060" t="s">
        <v>16923</v>
      </c>
      <c r="I5060">
        <v>3</v>
      </c>
      <c r="J5060">
        <v>1</v>
      </c>
      <c r="K5060">
        <v>2</v>
      </c>
      <c r="L5060">
        <v>0</v>
      </c>
      <c r="M5060">
        <v>0</v>
      </c>
      <c r="N5060">
        <v>0</v>
      </c>
      <c r="O5060" t="str">
        <f t="shared" si="553"/>
        <v/>
      </c>
      <c r="P5060">
        <f>IF(ISERROR(VLOOKUP(G5060,Genes!$A$2:$A$749,1,0)),0,1)</f>
        <v>1</v>
      </c>
      <c r="Q5060">
        <f t="shared" si="554"/>
        <v>0</v>
      </c>
      <c r="R5060">
        <f t="shared" si="555"/>
        <v>1</v>
      </c>
      <c r="S5060">
        <f t="shared" si="556"/>
        <v>15</v>
      </c>
      <c r="T5060">
        <f t="shared" si="557"/>
        <v>15</v>
      </c>
      <c r="U5060">
        <f t="shared" si="558"/>
        <v>0</v>
      </c>
      <c r="V5060" t="str">
        <f t="shared" si="559"/>
        <v/>
      </c>
    </row>
    <row r="5061" spans="1:22" x14ac:dyDescent="0.2">
      <c r="A5061" t="s">
        <v>16924</v>
      </c>
      <c r="B5061" t="s">
        <v>151</v>
      </c>
      <c r="C5061">
        <v>114269647</v>
      </c>
      <c r="D5061">
        <v>114269697</v>
      </c>
      <c r="E5061">
        <v>51</v>
      </c>
      <c r="F5061" t="s">
        <v>66</v>
      </c>
      <c r="G5061" t="s">
        <v>1820</v>
      </c>
      <c r="H5061" t="s">
        <v>16925</v>
      </c>
      <c r="I5061">
        <v>4</v>
      </c>
      <c r="J5061">
        <v>2</v>
      </c>
      <c r="K5061">
        <v>0</v>
      </c>
      <c r="L5061">
        <v>0</v>
      </c>
      <c r="M5061">
        <v>1</v>
      </c>
      <c r="N5061">
        <v>1</v>
      </c>
      <c r="O5061" t="str">
        <f t="shared" si="553"/>
        <v/>
      </c>
      <c r="P5061">
        <f>IF(ISERROR(VLOOKUP(G5061,Genes!$A$2:$A$749,1,0)),0,1)</f>
        <v>1</v>
      </c>
      <c r="Q5061">
        <f t="shared" si="554"/>
        <v>0</v>
      </c>
      <c r="R5061">
        <f t="shared" si="555"/>
        <v>1</v>
      </c>
      <c r="S5061">
        <f t="shared" si="556"/>
        <v>16</v>
      </c>
      <c r="T5061">
        <f t="shared" si="557"/>
        <v>16</v>
      </c>
      <c r="U5061">
        <f t="shared" si="558"/>
        <v>0</v>
      </c>
      <c r="V5061" t="str">
        <f t="shared" si="559"/>
        <v/>
      </c>
    </row>
    <row r="5062" spans="1:22" x14ac:dyDescent="0.2">
      <c r="A5062" t="s">
        <v>16926</v>
      </c>
      <c r="B5062" t="s">
        <v>151</v>
      </c>
      <c r="C5062">
        <v>114269860</v>
      </c>
      <c r="D5062">
        <v>114270060</v>
      </c>
      <c r="E5062">
        <v>201</v>
      </c>
      <c r="F5062" t="s">
        <v>66</v>
      </c>
      <c r="G5062" t="s">
        <v>1820</v>
      </c>
      <c r="H5062" t="s">
        <v>16927</v>
      </c>
      <c r="I5062">
        <v>5</v>
      </c>
      <c r="J5062">
        <v>0</v>
      </c>
      <c r="K5062">
        <v>1</v>
      </c>
      <c r="L5062">
        <v>2</v>
      </c>
      <c r="M5062">
        <v>1</v>
      </c>
      <c r="N5062">
        <v>1</v>
      </c>
      <c r="O5062" t="str">
        <f t="shared" si="553"/>
        <v/>
      </c>
      <c r="P5062">
        <f>IF(ISERROR(VLOOKUP(G5062,Genes!$A$2:$A$749,1,0)),0,1)</f>
        <v>1</v>
      </c>
      <c r="Q5062">
        <f t="shared" si="554"/>
        <v>0</v>
      </c>
      <c r="R5062">
        <f t="shared" si="555"/>
        <v>1</v>
      </c>
      <c r="S5062">
        <f t="shared" si="556"/>
        <v>17</v>
      </c>
      <c r="T5062">
        <f t="shared" si="557"/>
        <v>17</v>
      </c>
      <c r="U5062">
        <f t="shared" si="558"/>
        <v>0</v>
      </c>
      <c r="V5062" t="str">
        <f t="shared" si="559"/>
        <v/>
      </c>
    </row>
    <row r="5063" spans="1:22" x14ac:dyDescent="0.2">
      <c r="A5063" t="s">
        <v>16928</v>
      </c>
      <c r="B5063" t="s">
        <v>151</v>
      </c>
      <c r="C5063">
        <v>114271583</v>
      </c>
      <c r="D5063">
        <v>114271760</v>
      </c>
      <c r="E5063">
        <v>178</v>
      </c>
      <c r="F5063" t="s">
        <v>66</v>
      </c>
      <c r="G5063" t="s">
        <v>1820</v>
      </c>
      <c r="H5063" t="s">
        <v>16929</v>
      </c>
      <c r="I5063">
        <v>3</v>
      </c>
      <c r="J5063">
        <v>1</v>
      </c>
      <c r="K5063">
        <v>1</v>
      </c>
      <c r="L5063">
        <v>1</v>
      </c>
      <c r="M5063">
        <v>0</v>
      </c>
      <c r="N5063">
        <v>0</v>
      </c>
      <c r="O5063" t="str">
        <f t="shared" si="553"/>
        <v/>
      </c>
      <c r="P5063">
        <f>IF(ISERROR(VLOOKUP(G5063,Genes!$A$2:$A$749,1,0)),0,1)</f>
        <v>1</v>
      </c>
      <c r="Q5063">
        <f t="shared" si="554"/>
        <v>0</v>
      </c>
      <c r="R5063">
        <f t="shared" si="555"/>
        <v>1</v>
      </c>
      <c r="S5063">
        <f t="shared" si="556"/>
        <v>18</v>
      </c>
      <c r="T5063">
        <f t="shared" si="557"/>
        <v>18</v>
      </c>
      <c r="U5063">
        <f t="shared" si="558"/>
        <v>0</v>
      </c>
      <c r="V5063" t="str">
        <f t="shared" si="559"/>
        <v/>
      </c>
    </row>
    <row r="5064" spans="1:22" x14ac:dyDescent="0.2">
      <c r="A5064" t="s">
        <v>16930</v>
      </c>
      <c r="B5064" t="s">
        <v>151</v>
      </c>
      <c r="C5064">
        <v>114271586</v>
      </c>
      <c r="D5064">
        <v>114271760</v>
      </c>
      <c r="E5064">
        <v>175</v>
      </c>
      <c r="F5064" t="s">
        <v>66</v>
      </c>
      <c r="G5064" t="s">
        <v>1820</v>
      </c>
      <c r="H5064" t="s">
        <v>16931</v>
      </c>
      <c r="I5064">
        <v>3</v>
      </c>
      <c r="J5064">
        <v>1</v>
      </c>
      <c r="K5064">
        <v>1</v>
      </c>
      <c r="L5064">
        <v>1</v>
      </c>
      <c r="M5064">
        <v>0</v>
      </c>
      <c r="N5064">
        <v>0</v>
      </c>
      <c r="O5064" t="str">
        <f t="shared" si="553"/>
        <v/>
      </c>
      <c r="P5064">
        <f>IF(ISERROR(VLOOKUP(G5064,Genes!$A$2:$A$749,1,0)),0,1)</f>
        <v>1</v>
      </c>
      <c r="Q5064">
        <f t="shared" si="554"/>
        <v>0</v>
      </c>
      <c r="R5064">
        <f t="shared" si="555"/>
        <v>1</v>
      </c>
      <c r="S5064">
        <f t="shared" si="556"/>
        <v>19</v>
      </c>
      <c r="T5064">
        <f t="shared" si="557"/>
        <v>19</v>
      </c>
      <c r="U5064">
        <f t="shared" si="558"/>
        <v>0</v>
      </c>
      <c r="V5064" t="str">
        <f t="shared" si="559"/>
        <v/>
      </c>
    </row>
    <row r="5065" spans="1:22" x14ac:dyDescent="0.2">
      <c r="A5065" t="s">
        <v>16932</v>
      </c>
      <c r="B5065" t="s">
        <v>151</v>
      </c>
      <c r="C5065">
        <v>114282465</v>
      </c>
      <c r="D5065">
        <v>114282678</v>
      </c>
      <c r="E5065">
        <v>214</v>
      </c>
      <c r="F5065" t="s">
        <v>66</v>
      </c>
      <c r="G5065" t="s">
        <v>1820</v>
      </c>
      <c r="H5065" t="s">
        <v>16933</v>
      </c>
      <c r="I5065">
        <v>3</v>
      </c>
      <c r="J5065">
        <v>1</v>
      </c>
      <c r="K5065">
        <v>2</v>
      </c>
      <c r="L5065">
        <v>0</v>
      </c>
      <c r="M5065">
        <v>0</v>
      </c>
      <c r="N5065">
        <v>0</v>
      </c>
      <c r="O5065" t="str">
        <f t="shared" si="553"/>
        <v>FOXP2</v>
      </c>
      <c r="P5065">
        <f>IF(ISERROR(VLOOKUP(G5065,Genes!$A$2:$A$749,1,0)),0,1)</f>
        <v>1</v>
      </c>
      <c r="Q5065">
        <f t="shared" si="554"/>
        <v>0</v>
      </c>
      <c r="R5065">
        <f t="shared" si="555"/>
        <v>1</v>
      </c>
      <c r="S5065">
        <f t="shared" si="556"/>
        <v>20</v>
      </c>
      <c r="T5065">
        <f t="shared" si="557"/>
        <v>20</v>
      </c>
      <c r="U5065">
        <f t="shared" si="558"/>
        <v>1</v>
      </c>
      <c r="V5065">
        <f t="shared" si="559"/>
        <v>1</v>
      </c>
    </row>
    <row r="5066" spans="1:22" x14ac:dyDescent="0.2">
      <c r="A5066" t="s">
        <v>16934</v>
      </c>
      <c r="B5066" t="s">
        <v>247</v>
      </c>
      <c r="C5066">
        <v>78979164</v>
      </c>
      <c r="D5066">
        <v>78979239</v>
      </c>
      <c r="E5066">
        <v>76</v>
      </c>
      <c r="F5066" t="s">
        <v>66</v>
      </c>
      <c r="G5066" t="s">
        <v>1827</v>
      </c>
      <c r="H5066" t="s">
        <v>16935</v>
      </c>
      <c r="I5066">
        <v>2</v>
      </c>
      <c r="J5066">
        <v>1</v>
      </c>
      <c r="K5066">
        <v>0</v>
      </c>
      <c r="L5066">
        <v>1</v>
      </c>
      <c r="M5066">
        <v>0</v>
      </c>
      <c r="N5066">
        <v>0</v>
      </c>
      <c r="O5066" t="str">
        <f t="shared" si="553"/>
        <v/>
      </c>
      <c r="P5066">
        <f>IF(ISERROR(VLOOKUP(G5066,Genes!$A$2:$A$749,1,0)),0,1)</f>
        <v>1</v>
      </c>
      <c r="Q5066">
        <f t="shared" si="554"/>
        <v>1</v>
      </c>
      <c r="R5066">
        <f t="shared" si="555"/>
        <v>1</v>
      </c>
      <c r="S5066">
        <f t="shared" si="556"/>
        <v>1</v>
      </c>
      <c r="T5066">
        <f t="shared" si="557"/>
        <v>1</v>
      </c>
      <c r="U5066">
        <f t="shared" si="558"/>
        <v>0</v>
      </c>
      <c r="V5066" t="str">
        <f t="shared" si="559"/>
        <v/>
      </c>
    </row>
    <row r="5067" spans="1:22" x14ac:dyDescent="0.2">
      <c r="A5067" t="s">
        <v>16936</v>
      </c>
      <c r="B5067" t="s">
        <v>247</v>
      </c>
      <c r="C5067">
        <v>79199809</v>
      </c>
      <c r="D5067">
        <v>79199898</v>
      </c>
      <c r="E5067">
        <v>90</v>
      </c>
      <c r="F5067" t="s">
        <v>66</v>
      </c>
      <c r="G5067" t="s">
        <v>1827</v>
      </c>
      <c r="H5067" t="s">
        <v>16937</v>
      </c>
      <c r="I5067">
        <v>2</v>
      </c>
      <c r="J5067">
        <v>0</v>
      </c>
      <c r="K5067">
        <v>2</v>
      </c>
      <c r="L5067">
        <v>0</v>
      </c>
      <c r="M5067">
        <v>0</v>
      </c>
      <c r="N5067">
        <v>0</v>
      </c>
      <c r="O5067" t="str">
        <f t="shared" si="553"/>
        <v/>
      </c>
      <c r="P5067">
        <f>IF(ISERROR(VLOOKUP(G5067,Genes!$A$2:$A$749,1,0)),0,1)</f>
        <v>1</v>
      </c>
      <c r="Q5067">
        <f t="shared" si="554"/>
        <v>0</v>
      </c>
      <c r="R5067">
        <f t="shared" si="555"/>
        <v>1</v>
      </c>
      <c r="S5067">
        <f t="shared" si="556"/>
        <v>2</v>
      </c>
      <c r="T5067">
        <f t="shared" si="557"/>
        <v>2</v>
      </c>
      <c r="U5067">
        <f t="shared" si="558"/>
        <v>0</v>
      </c>
      <c r="V5067" t="str">
        <f t="shared" si="559"/>
        <v/>
      </c>
    </row>
    <row r="5068" spans="1:22" x14ac:dyDescent="0.2">
      <c r="A5068" t="s">
        <v>16938</v>
      </c>
      <c r="B5068" t="s">
        <v>247</v>
      </c>
      <c r="C5068">
        <v>79202552</v>
      </c>
      <c r="D5068">
        <v>79202587</v>
      </c>
      <c r="E5068">
        <v>36</v>
      </c>
      <c r="F5068" t="s">
        <v>66</v>
      </c>
      <c r="G5068" t="s">
        <v>1827</v>
      </c>
      <c r="H5068" t="s">
        <v>16939</v>
      </c>
      <c r="I5068">
        <v>2</v>
      </c>
      <c r="J5068">
        <v>2</v>
      </c>
      <c r="K5068">
        <v>0</v>
      </c>
      <c r="L5068">
        <v>0</v>
      </c>
      <c r="M5068">
        <v>0</v>
      </c>
      <c r="N5068">
        <v>0</v>
      </c>
      <c r="O5068" t="str">
        <f t="shared" si="553"/>
        <v/>
      </c>
      <c r="P5068">
        <f>IF(ISERROR(VLOOKUP(G5068,Genes!$A$2:$A$749,1,0)),0,1)</f>
        <v>1</v>
      </c>
      <c r="Q5068">
        <f t="shared" si="554"/>
        <v>0</v>
      </c>
      <c r="R5068">
        <f t="shared" si="555"/>
        <v>1</v>
      </c>
      <c r="S5068">
        <f t="shared" si="556"/>
        <v>3</v>
      </c>
      <c r="T5068">
        <f t="shared" si="557"/>
        <v>3</v>
      </c>
      <c r="U5068">
        <f t="shared" si="558"/>
        <v>0</v>
      </c>
      <c r="V5068" t="str">
        <f t="shared" si="559"/>
        <v/>
      </c>
    </row>
    <row r="5069" spans="1:22" x14ac:dyDescent="0.2">
      <c r="A5069" t="s">
        <v>16940</v>
      </c>
      <c r="B5069" t="s">
        <v>247</v>
      </c>
      <c r="C5069">
        <v>79203974</v>
      </c>
      <c r="D5069">
        <v>79204121</v>
      </c>
      <c r="E5069">
        <v>148</v>
      </c>
      <c r="F5069" t="s">
        <v>66</v>
      </c>
      <c r="G5069" t="s">
        <v>1827</v>
      </c>
      <c r="H5069" t="s">
        <v>16941</v>
      </c>
      <c r="I5069">
        <v>3</v>
      </c>
      <c r="J5069">
        <v>1</v>
      </c>
      <c r="K5069">
        <v>2</v>
      </c>
      <c r="L5069">
        <v>0</v>
      </c>
      <c r="M5069">
        <v>0</v>
      </c>
      <c r="N5069">
        <v>0</v>
      </c>
      <c r="O5069" t="str">
        <f t="shared" si="553"/>
        <v/>
      </c>
      <c r="P5069">
        <f>IF(ISERROR(VLOOKUP(G5069,Genes!$A$2:$A$749,1,0)),0,1)</f>
        <v>1</v>
      </c>
      <c r="Q5069">
        <f t="shared" si="554"/>
        <v>0</v>
      </c>
      <c r="R5069">
        <f t="shared" si="555"/>
        <v>1</v>
      </c>
      <c r="S5069">
        <f t="shared" si="556"/>
        <v>4</v>
      </c>
      <c r="T5069">
        <f t="shared" si="557"/>
        <v>4</v>
      </c>
      <c r="U5069">
        <f t="shared" si="558"/>
        <v>0</v>
      </c>
      <c r="V5069" t="str">
        <f t="shared" si="559"/>
        <v/>
      </c>
    </row>
    <row r="5070" spans="1:22" x14ac:dyDescent="0.2">
      <c r="A5070" t="s">
        <v>16942</v>
      </c>
      <c r="B5070" t="s">
        <v>247</v>
      </c>
      <c r="C5070">
        <v>79205559</v>
      </c>
      <c r="D5070">
        <v>79205702</v>
      </c>
      <c r="E5070">
        <v>144</v>
      </c>
      <c r="F5070" t="s">
        <v>66</v>
      </c>
      <c r="G5070" t="s">
        <v>1827</v>
      </c>
      <c r="H5070" t="s">
        <v>16943</v>
      </c>
      <c r="I5070">
        <v>3</v>
      </c>
      <c r="J5070">
        <v>1</v>
      </c>
      <c r="K5070">
        <v>2</v>
      </c>
      <c r="L5070">
        <v>0</v>
      </c>
      <c r="M5070">
        <v>0</v>
      </c>
      <c r="N5070">
        <v>0</v>
      </c>
      <c r="O5070" t="str">
        <f t="shared" si="553"/>
        <v/>
      </c>
      <c r="P5070">
        <f>IF(ISERROR(VLOOKUP(G5070,Genes!$A$2:$A$749,1,0)),0,1)</f>
        <v>1</v>
      </c>
      <c r="Q5070">
        <f t="shared" si="554"/>
        <v>0</v>
      </c>
      <c r="R5070">
        <f t="shared" si="555"/>
        <v>1</v>
      </c>
      <c r="S5070">
        <f t="shared" si="556"/>
        <v>5</v>
      </c>
      <c r="T5070">
        <f t="shared" si="557"/>
        <v>5</v>
      </c>
      <c r="U5070">
        <f t="shared" si="558"/>
        <v>0</v>
      </c>
      <c r="V5070" t="str">
        <f t="shared" si="559"/>
        <v/>
      </c>
    </row>
    <row r="5071" spans="1:22" x14ac:dyDescent="0.2">
      <c r="A5071" t="s">
        <v>16944</v>
      </c>
      <c r="B5071" t="s">
        <v>247</v>
      </c>
      <c r="C5071">
        <v>79207559</v>
      </c>
      <c r="D5071">
        <v>79207693</v>
      </c>
      <c r="E5071">
        <v>135</v>
      </c>
      <c r="F5071" t="s">
        <v>66</v>
      </c>
      <c r="G5071" t="s">
        <v>1827</v>
      </c>
      <c r="H5071" t="s">
        <v>16945</v>
      </c>
      <c r="I5071">
        <v>4</v>
      </c>
      <c r="J5071">
        <v>1</v>
      </c>
      <c r="K5071">
        <v>2</v>
      </c>
      <c r="L5071">
        <v>0</v>
      </c>
      <c r="M5071">
        <v>1</v>
      </c>
      <c r="N5071">
        <v>0</v>
      </c>
      <c r="O5071" t="str">
        <f t="shared" si="553"/>
        <v/>
      </c>
      <c r="P5071">
        <f>IF(ISERROR(VLOOKUP(G5071,Genes!$A$2:$A$749,1,0)),0,1)</f>
        <v>1</v>
      </c>
      <c r="Q5071">
        <f t="shared" si="554"/>
        <v>0</v>
      </c>
      <c r="R5071">
        <f t="shared" si="555"/>
        <v>1</v>
      </c>
      <c r="S5071">
        <f t="shared" si="556"/>
        <v>6</v>
      </c>
      <c r="T5071">
        <f t="shared" si="557"/>
        <v>6</v>
      </c>
      <c r="U5071">
        <f t="shared" si="558"/>
        <v>0</v>
      </c>
      <c r="V5071" t="str">
        <f t="shared" si="559"/>
        <v/>
      </c>
    </row>
    <row r="5072" spans="1:22" x14ac:dyDescent="0.2">
      <c r="A5072" t="s">
        <v>16946</v>
      </c>
      <c r="B5072" t="s">
        <v>247</v>
      </c>
      <c r="C5072">
        <v>79229220</v>
      </c>
      <c r="D5072">
        <v>79229363</v>
      </c>
      <c r="E5072">
        <v>144</v>
      </c>
      <c r="F5072" t="s">
        <v>66</v>
      </c>
      <c r="G5072" t="s">
        <v>1827</v>
      </c>
      <c r="H5072" t="s">
        <v>16947</v>
      </c>
      <c r="I5072">
        <v>3</v>
      </c>
      <c r="J5072">
        <v>1</v>
      </c>
      <c r="K5072">
        <v>2</v>
      </c>
      <c r="L5072">
        <v>0</v>
      </c>
      <c r="M5072">
        <v>0</v>
      </c>
      <c r="N5072">
        <v>0</v>
      </c>
      <c r="O5072" t="str">
        <f t="shared" si="553"/>
        <v/>
      </c>
      <c r="P5072">
        <f>IF(ISERROR(VLOOKUP(G5072,Genes!$A$2:$A$749,1,0)),0,1)</f>
        <v>1</v>
      </c>
      <c r="Q5072">
        <f t="shared" si="554"/>
        <v>0</v>
      </c>
      <c r="R5072">
        <f t="shared" si="555"/>
        <v>1</v>
      </c>
      <c r="S5072">
        <f t="shared" si="556"/>
        <v>7</v>
      </c>
      <c r="T5072">
        <f t="shared" si="557"/>
        <v>7</v>
      </c>
      <c r="U5072">
        <f t="shared" si="558"/>
        <v>0</v>
      </c>
      <c r="V5072" t="str">
        <f t="shared" si="559"/>
        <v/>
      </c>
    </row>
    <row r="5073" spans="1:22" x14ac:dyDescent="0.2">
      <c r="A5073" t="s">
        <v>16948</v>
      </c>
      <c r="B5073" t="s">
        <v>247</v>
      </c>
      <c r="C5073">
        <v>79236748</v>
      </c>
      <c r="D5073">
        <v>79236888</v>
      </c>
      <c r="E5073">
        <v>141</v>
      </c>
      <c r="F5073" t="s">
        <v>66</v>
      </c>
      <c r="G5073" t="s">
        <v>1827</v>
      </c>
      <c r="H5073" t="s">
        <v>16949</v>
      </c>
      <c r="I5073">
        <v>3</v>
      </c>
      <c r="J5073">
        <v>1</v>
      </c>
      <c r="K5073">
        <v>2</v>
      </c>
      <c r="L5073">
        <v>0</v>
      </c>
      <c r="M5073">
        <v>0</v>
      </c>
      <c r="N5073">
        <v>0</v>
      </c>
      <c r="O5073" t="str">
        <f t="shared" si="553"/>
        <v/>
      </c>
      <c r="P5073">
        <f>IF(ISERROR(VLOOKUP(G5073,Genes!$A$2:$A$749,1,0)),0,1)</f>
        <v>1</v>
      </c>
      <c r="Q5073">
        <f t="shared" si="554"/>
        <v>0</v>
      </c>
      <c r="R5073">
        <f t="shared" si="555"/>
        <v>1</v>
      </c>
      <c r="S5073">
        <f t="shared" si="556"/>
        <v>8</v>
      </c>
      <c r="T5073">
        <f t="shared" si="557"/>
        <v>8</v>
      </c>
      <c r="U5073">
        <f t="shared" si="558"/>
        <v>0</v>
      </c>
      <c r="V5073" t="str">
        <f t="shared" si="559"/>
        <v/>
      </c>
    </row>
    <row r="5074" spans="1:22" x14ac:dyDescent="0.2">
      <c r="A5074" t="s">
        <v>16950</v>
      </c>
      <c r="B5074" t="s">
        <v>247</v>
      </c>
      <c r="C5074">
        <v>79238522</v>
      </c>
      <c r="D5074">
        <v>79238662</v>
      </c>
      <c r="E5074">
        <v>141</v>
      </c>
      <c r="F5074" t="s">
        <v>66</v>
      </c>
      <c r="G5074" t="s">
        <v>1827</v>
      </c>
      <c r="H5074" t="s">
        <v>16951</v>
      </c>
      <c r="I5074">
        <v>3</v>
      </c>
      <c r="J5074">
        <v>1</v>
      </c>
      <c r="K5074">
        <v>2</v>
      </c>
      <c r="L5074">
        <v>0</v>
      </c>
      <c r="M5074">
        <v>0</v>
      </c>
      <c r="N5074">
        <v>0</v>
      </c>
      <c r="O5074" t="str">
        <f t="shared" si="553"/>
        <v/>
      </c>
      <c r="P5074">
        <f>IF(ISERROR(VLOOKUP(G5074,Genes!$A$2:$A$749,1,0)),0,1)</f>
        <v>1</v>
      </c>
      <c r="Q5074">
        <f t="shared" si="554"/>
        <v>0</v>
      </c>
      <c r="R5074">
        <f t="shared" si="555"/>
        <v>1</v>
      </c>
      <c r="S5074">
        <f t="shared" si="556"/>
        <v>9</v>
      </c>
      <c r="T5074">
        <f t="shared" si="557"/>
        <v>9</v>
      </c>
      <c r="U5074">
        <f t="shared" si="558"/>
        <v>0</v>
      </c>
      <c r="V5074" t="str">
        <f t="shared" si="559"/>
        <v/>
      </c>
    </row>
    <row r="5075" spans="1:22" x14ac:dyDescent="0.2">
      <c r="A5075" t="s">
        <v>16952</v>
      </c>
      <c r="B5075" t="s">
        <v>247</v>
      </c>
      <c r="C5075">
        <v>79239964</v>
      </c>
      <c r="D5075">
        <v>79240140</v>
      </c>
      <c r="E5075">
        <v>177</v>
      </c>
      <c r="F5075" t="s">
        <v>66</v>
      </c>
      <c r="G5075" t="s">
        <v>1827</v>
      </c>
      <c r="H5075" t="s">
        <v>16953</v>
      </c>
      <c r="I5075">
        <v>3</v>
      </c>
      <c r="J5075">
        <v>1</v>
      </c>
      <c r="K5075">
        <v>2</v>
      </c>
      <c r="L5075">
        <v>0</v>
      </c>
      <c r="M5075">
        <v>0</v>
      </c>
      <c r="N5075">
        <v>0</v>
      </c>
      <c r="O5075" t="str">
        <f t="shared" si="553"/>
        <v/>
      </c>
      <c r="P5075">
        <f>IF(ISERROR(VLOOKUP(G5075,Genes!$A$2:$A$749,1,0)),0,1)</f>
        <v>1</v>
      </c>
      <c r="Q5075">
        <f t="shared" si="554"/>
        <v>0</v>
      </c>
      <c r="R5075">
        <f t="shared" si="555"/>
        <v>1</v>
      </c>
      <c r="S5075">
        <f t="shared" si="556"/>
        <v>10</v>
      </c>
      <c r="T5075">
        <f t="shared" si="557"/>
        <v>10</v>
      </c>
      <c r="U5075">
        <f t="shared" si="558"/>
        <v>0</v>
      </c>
      <c r="V5075" t="str">
        <f t="shared" si="559"/>
        <v/>
      </c>
    </row>
    <row r="5076" spans="1:22" x14ac:dyDescent="0.2">
      <c r="A5076" t="s">
        <v>16954</v>
      </c>
      <c r="B5076" t="s">
        <v>247</v>
      </c>
      <c r="C5076">
        <v>79254426</v>
      </c>
      <c r="D5076">
        <v>79254566</v>
      </c>
      <c r="E5076">
        <v>141</v>
      </c>
      <c r="F5076" t="s">
        <v>66</v>
      </c>
      <c r="G5076" t="s">
        <v>1827</v>
      </c>
      <c r="H5076" t="s">
        <v>16955</v>
      </c>
      <c r="I5076">
        <v>3</v>
      </c>
      <c r="J5076">
        <v>1</v>
      </c>
      <c r="K5076">
        <v>2</v>
      </c>
      <c r="L5076">
        <v>0</v>
      </c>
      <c r="M5076">
        <v>0</v>
      </c>
      <c r="N5076">
        <v>0</v>
      </c>
      <c r="O5076" t="str">
        <f t="shared" si="553"/>
        <v/>
      </c>
      <c r="P5076">
        <f>IF(ISERROR(VLOOKUP(G5076,Genes!$A$2:$A$749,1,0)),0,1)</f>
        <v>1</v>
      </c>
      <c r="Q5076">
        <f t="shared" si="554"/>
        <v>0</v>
      </c>
      <c r="R5076">
        <f t="shared" si="555"/>
        <v>1</v>
      </c>
      <c r="S5076">
        <f t="shared" si="556"/>
        <v>11</v>
      </c>
      <c r="T5076">
        <f t="shared" si="557"/>
        <v>11</v>
      </c>
      <c r="U5076">
        <f t="shared" si="558"/>
        <v>0</v>
      </c>
      <c r="V5076" t="str">
        <f t="shared" si="559"/>
        <v/>
      </c>
    </row>
    <row r="5077" spans="1:22" x14ac:dyDescent="0.2">
      <c r="A5077" t="s">
        <v>16956</v>
      </c>
      <c r="B5077" t="s">
        <v>247</v>
      </c>
      <c r="C5077">
        <v>78987139</v>
      </c>
      <c r="D5077">
        <v>78987170</v>
      </c>
      <c r="E5077">
        <v>32</v>
      </c>
      <c r="F5077" t="s">
        <v>66</v>
      </c>
      <c r="G5077" t="s">
        <v>1827</v>
      </c>
      <c r="H5077" t="s">
        <v>16957</v>
      </c>
      <c r="I5077">
        <v>2</v>
      </c>
      <c r="J5077">
        <v>2</v>
      </c>
      <c r="K5077">
        <v>0</v>
      </c>
      <c r="L5077">
        <v>0</v>
      </c>
      <c r="M5077">
        <v>0</v>
      </c>
      <c r="N5077">
        <v>0</v>
      </c>
      <c r="O5077" t="str">
        <f t="shared" si="553"/>
        <v/>
      </c>
      <c r="P5077">
        <f>IF(ISERROR(VLOOKUP(G5077,Genes!$A$2:$A$749,1,0)),0,1)</f>
        <v>1</v>
      </c>
      <c r="Q5077">
        <f t="shared" si="554"/>
        <v>0</v>
      </c>
      <c r="R5077">
        <f t="shared" si="555"/>
        <v>1</v>
      </c>
      <c r="S5077">
        <f t="shared" si="556"/>
        <v>12</v>
      </c>
      <c r="T5077">
        <f t="shared" si="557"/>
        <v>12</v>
      </c>
      <c r="U5077">
        <f t="shared" si="558"/>
        <v>0</v>
      </c>
      <c r="V5077" t="str">
        <f t="shared" si="559"/>
        <v/>
      </c>
    </row>
    <row r="5078" spans="1:22" x14ac:dyDescent="0.2">
      <c r="A5078" t="s">
        <v>16958</v>
      </c>
      <c r="B5078" t="s">
        <v>247</v>
      </c>
      <c r="C5078">
        <v>79258828</v>
      </c>
      <c r="D5078">
        <v>79258971</v>
      </c>
      <c r="E5078">
        <v>144</v>
      </c>
      <c r="F5078" t="s">
        <v>66</v>
      </c>
      <c r="G5078" t="s">
        <v>1827</v>
      </c>
      <c r="H5078" t="s">
        <v>16959</v>
      </c>
      <c r="I5078">
        <v>3</v>
      </c>
      <c r="J5078">
        <v>1</v>
      </c>
      <c r="K5078">
        <v>2</v>
      </c>
      <c r="L5078">
        <v>0</v>
      </c>
      <c r="M5078">
        <v>0</v>
      </c>
      <c r="N5078">
        <v>0</v>
      </c>
      <c r="O5078" t="str">
        <f t="shared" si="553"/>
        <v/>
      </c>
      <c r="P5078">
        <f>IF(ISERROR(VLOOKUP(G5078,Genes!$A$2:$A$749,1,0)),0,1)</f>
        <v>1</v>
      </c>
      <c r="Q5078">
        <f t="shared" si="554"/>
        <v>0</v>
      </c>
      <c r="R5078">
        <f t="shared" si="555"/>
        <v>1</v>
      </c>
      <c r="S5078">
        <f t="shared" si="556"/>
        <v>13</v>
      </c>
      <c r="T5078">
        <f t="shared" si="557"/>
        <v>13</v>
      </c>
      <c r="U5078">
        <f t="shared" si="558"/>
        <v>0</v>
      </c>
      <c r="V5078" t="str">
        <f t="shared" si="559"/>
        <v/>
      </c>
    </row>
    <row r="5079" spans="1:22" x14ac:dyDescent="0.2">
      <c r="A5079" t="s">
        <v>16960</v>
      </c>
      <c r="B5079" t="s">
        <v>247</v>
      </c>
      <c r="C5079">
        <v>79284667</v>
      </c>
      <c r="D5079">
        <v>79284819</v>
      </c>
      <c r="E5079">
        <v>153</v>
      </c>
      <c r="F5079" t="s">
        <v>66</v>
      </c>
      <c r="G5079" t="s">
        <v>1827</v>
      </c>
      <c r="H5079" t="s">
        <v>16961</v>
      </c>
      <c r="I5079">
        <v>3</v>
      </c>
      <c r="J5079">
        <v>1</v>
      </c>
      <c r="K5079">
        <v>2</v>
      </c>
      <c r="L5079">
        <v>0</v>
      </c>
      <c r="M5079">
        <v>0</v>
      </c>
      <c r="N5079">
        <v>0</v>
      </c>
      <c r="O5079" t="str">
        <f t="shared" si="553"/>
        <v/>
      </c>
      <c r="P5079">
        <f>IF(ISERROR(VLOOKUP(G5079,Genes!$A$2:$A$749,1,0)),0,1)</f>
        <v>1</v>
      </c>
      <c r="Q5079">
        <f t="shared" si="554"/>
        <v>0</v>
      </c>
      <c r="R5079">
        <f t="shared" si="555"/>
        <v>1</v>
      </c>
      <c r="S5079">
        <f t="shared" si="556"/>
        <v>14</v>
      </c>
      <c r="T5079">
        <f t="shared" si="557"/>
        <v>14</v>
      </c>
      <c r="U5079">
        <f t="shared" si="558"/>
        <v>0</v>
      </c>
      <c r="V5079" t="str">
        <f t="shared" si="559"/>
        <v/>
      </c>
    </row>
    <row r="5080" spans="1:22" x14ac:dyDescent="0.2">
      <c r="A5080" t="s">
        <v>16962</v>
      </c>
      <c r="B5080" t="s">
        <v>247</v>
      </c>
      <c r="C5080">
        <v>79285062</v>
      </c>
      <c r="D5080">
        <v>79285208</v>
      </c>
      <c r="E5080">
        <v>147</v>
      </c>
      <c r="F5080" t="s">
        <v>66</v>
      </c>
      <c r="G5080" t="s">
        <v>1827</v>
      </c>
      <c r="H5080" t="s">
        <v>16963</v>
      </c>
      <c r="I5080">
        <v>3</v>
      </c>
      <c r="J5080">
        <v>1</v>
      </c>
      <c r="K5080">
        <v>2</v>
      </c>
      <c r="L5080">
        <v>0</v>
      </c>
      <c r="M5080">
        <v>0</v>
      </c>
      <c r="N5080">
        <v>0</v>
      </c>
      <c r="O5080" t="str">
        <f t="shared" si="553"/>
        <v/>
      </c>
      <c r="P5080">
        <f>IF(ISERROR(VLOOKUP(G5080,Genes!$A$2:$A$749,1,0)),0,1)</f>
        <v>1</v>
      </c>
      <c r="Q5080">
        <f t="shared" si="554"/>
        <v>0</v>
      </c>
      <c r="R5080">
        <f t="shared" si="555"/>
        <v>1</v>
      </c>
      <c r="S5080">
        <f t="shared" si="556"/>
        <v>15</v>
      </c>
      <c r="T5080">
        <f t="shared" si="557"/>
        <v>15</v>
      </c>
      <c r="U5080">
        <f t="shared" si="558"/>
        <v>0</v>
      </c>
      <c r="V5080" t="str">
        <f t="shared" si="559"/>
        <v/>
      </c>
    </row>
    <row r="5081" spans="1:22" x14ac:dyDescent="0.2">
      <c r="A5081" t="s">
        <v>16964</v>
      </c>
      <c r="B5081" t="s">
        <v>247</v>
      </c>
      <c r="C5081">
        <v>79290992</v>
      </c>
      <c r="D5081">
        <v>79291138</v>
      </c>
      <c r="E5081">
        <v>147</v>
      </c>
      <c r="F5081" t="s">
        <v>66</v>
      </c>
      <c r="G5081" t="s">
        <v>1827</v>
      </c>
      <c r="H5081" t="s">
        <v>16965</v>
      </c>
      <c r="I5081">
        <v>3</v>
      </c>
      <c r="J5081">
        <v>1</v>
      </c>
      <c r="K5081">
        <v>2</v>
      </c>
      <c r="L5081">
        <v>0</v>
      </c>
      <c r="M5081">
        <v>0</v>
      </c>
      <c r="N5081">
        <v>0</v>
      </c>
      <c r="O5081" t="str">
        <f t="shared" si="553"/>
        <v/>
      </c>
      <c r="P5081">
        <f>IF(ISERROR(VLOOKUP(G5081,Genes!$A$2:$A$749,1,0)),0,1)</f>
        <v>1</v>
      </c>
      <c r="Q5081">
        <f t="shared" si="554"/>
        <v>0</v>
      </c>
      <c r="R5081">
        <f t="shared" si="555"/>
        <v>1</v>
      </c>
      <c r="S5081">
        <f t="shared" si="556"/>
        <v>16</v>
      </c>
      <c r="T5081">
        <f t="shared" si="557"/>
        <v>16</v>
      </c>
      <c r="U5081">
        <f t="shared" si="558"/>
        <v>0</v>
      </c>
      <c r="V5081" t="str">
        <f t="shared" si="559"/>
        <v/>
      </c>
    </row>
    <row r="5082" spans="1:22" x14ac:dyDescent="0.2">
      <c r="A5082" t="s">
        <v>16966</v>
      </c>
      <c r="B5082" t="s">
        <v>247</v>
      </c>
      <c r="C5082">
        <v>79293872</v>
      </c>
      <c r="D5082">
        <v>79294012</v>
      </c>
      <c r="E5082">
        <v>141</v>
      </c>
      <c r="F5082" t="s">
        <v>66</v>
      </c>
      <c r="G5082" t="s">
        <v>1827</v>
      </c>
      <c r="H5082" t="s">
        <v>16967</v>
      </c>
      <c r="I5082">
        <v>3</v>
      </c>
      <c r="J5082">
        <v>1</v>
      </c>
      <c r="K5082">
        <v>2</v>
      </c>
      <c r="L5082">
        <v>0</v>
      </c>
      <c r="M5082">
        <v>0</v>
      </c>
      <c r="N5082">
        <v>0</v>
      </c>
      <c r="O5082" t="str">
        <f t="shared" si="553"/>
        <v/>
      </c>
      <c r="P5082">
        <f>IF(ISERROR(VLOOKUP(G5082,Genes!$A$2:$A$749,1,0)),0,1)</f>
        <v>1</v>
      </c>
      <c r="Q5082">
        <f t="shared" si="554"/>
        <v>0</v>
      </c>
      <c r="R5082">
        <f t="shared" si="555"/>
        <v>1</v>
      </c>
      <c r="S5082">
        <f t="shared" si="556"/>
        <v>17</v>
      </c>
      <c r="T5082">
        <f t="shared" si="557"/>
        <v>17</v>
      </c>
      <c r="U5082">
        <f t="shared" si="558"/>
        <v>0</v>
      </c>
      <c r="V5082" t="str">
        <f t="shared" si="559"/>
        <v/>
      </c>
    </row>
    <row r="5083" spans="1:22" x14ac:dyDescent="0.2">
      <c r="A5083" t="s">
        <v>16968</v>
      </c>
      <c r="B5083" t="s">
        <v>247</v>
      </c>
      <c r="C5083">
        <v>79295265</v>
      </c>
      <c r="D5083">
        <v>79295405</v>
      </c>
      <c r="E5083">
        <v>141</v>
      </c>
      <c r="F5083" t="s">
        <v>66</v>
      </c>
      <c r="G5083" t="s">
        <v>1827</v>
      </c>
      <c r="H5083" t="s">
        <v>16969</v>
      </c>
      <c r="I5083">
        <v>3</v>
      </c>
      <c r="J5083">
        <v>1</v>
      </c>
      <c r="K5083">
        <v>2</v>
      </c>
      <c r="L5083">
        <v>0</v>
      </c>
      <c r="M5083">
        <v>0</v>
      </c>
      <c r="N5083">
        <v>0</v>
      </c>
      <c r="O5083" t="str">
        <f t="shared" si="553"/>
        <v/>
      </c>
      <c r="P5083">
        <f>IF(ISERROR(VLOOKUP(G5083,Genes!$A$2:$A$749,1,0)),0,1)</f>
        <v>1</v>
      </c>
      <c r="Q5083">
        <f t="shared" si="554"/>
        <v>0</v>
      </c>
      <c r="R5083">
        <f t="shared" si="555"/>
        <v>1</v>
      </c>
      <c r="S5083">
        <f t="shared" si="556"/>
        <v>18</v>
      </c>
      <c r="T5083">
        <f t="shared" si="557"/>
        <v>18</v>
      </c>
      <c r="U5083">
        <f t="shared" si="558"/>
        <v>0</v>
      </c>
      <c r="V5083" t="str">
        <f t="shared" si="559"/>
        <v/>
      </c>
    </row>
    <row r="5084" spans="1:22" x14ac:dyDescent="0.2">
      <c r="A5084" t="s">
        <v>16970</v>
      </c>
      <c r="B5084" t="s">
        <v>247</v>
      </c>
      <c r="C5084">
        <v>79296893</v>
      </c>
      <c r="D5084">
        <v>79297033</v>
      </c>
      <c r="E5084">
        <v>141</v>
      </c>
      <c r="F5084" t="s">
        <v>66</v>
      </c>
      <c r="G5084" t="s">
        <v>1827</v>
      </c>
      <c r="H5084" t="s">
        <v>16971</v>
      </c>
      <c r="I5084">
        <v>3</v>
      </c>
      <c r="J5084">
        <v>1</v>
      </c>
      <c r="K5084">
        <v>2</v>
      </c>
      <c r="L5084">
        <v>0</v>
      </c>
      <c r="M5084">
        <v>0</v>
      </c>
      <c r="N5084">
        <v>0</v>
      </c>
      <c r="O5084" t="str">
        <f t="shared" si="553"/>
        <v/>
      </c>
      <c r="P5084">
        <f>IF(ISERROR(VLOOKUP(G5084,Genes!$A$2:$A$749,1,0)),0,1)</f>
        <v>1</v>
      </c>
      <c r="Q5084">
        <f t="shared" si="554"/>
        <v>0</v>
      </c>
      <c r="R5084">
        <f t="shared" si="555"/>
        <v>1</v>
      </c>
      <c r="S5084">
        <f t="shared" si="556"/>
        <v>19</v>
      </c>
      <c r="T5084">
        <f t="shared" si="557"/>
        <v>19</v>
      </c>
      <c r="U5084">
        <f t="shared" si="558"/>
        <v>0</v>
      </c>
      <c r="V5084" t="str">
        <f t="shared" si="559"/>
        <v/>
      </c>
    </row>
    <row r="5085" spans="1:22" x14ac:dyDescent="0.2">
      <c r="A5085" t="s">
        <v>16972</v>
      </c>
      <c r="B5085" t="s">
        <v>247</v>
      </c>
      <c r="C5085">
        <v>79300880</v>
      </c>
      <c r="D5085">
        <v>79301150</v>
      </c>
      <c r="E5085">
        <v>271</v>
      </c>
      <c r="F5085" t="s">
        <v>66</v>
      </c>
      <c r="G5085" t="s">
        <v>1827</v>
      </c>
      <c r="H5085" t="s">
        <v>16973</v>
      </c>
      <c r="I5085">
        <v>4</v>
      </c>
      <c r="J5085">
        <v>2</v>
      </c>
      <c r="K5085">
        <v>2</v>
      </c>
      <c r="L5085">
        <v>0</v>
      </c>
      <c r="M5085">
        <v>0</v>
      </c>
      <c r="N5085">
        <v>0</v>
      </c>
      <c r="O5085" t="str">
        <f t="shared" si="553"/>
        <v/>
      </c>
      <c r="P5085">
        <f>IF(ISERROR(VLOOKUP(G5085,Genes!$A$2:$A$749,1,0)),0,1)</f>
        <v>1</v>
      </c>
      <c r="Q5085">
        <f t="shared" si="554"/>
        <v>0</v>
      </c>
      <c r="R5085">
        <f t="shared" si="555"/>
        <v>1</v>
      </c>
      <c r="S5085">
        <f t="shared" si="556"/>
        <v>20</v>
      </c>
      <c r="T5085">
        <f t="shared" si="557"/>
        <v>20</v>
      </c>
      <c r="U5085">
        <f t="shared" si="558"/>
        <v>0</v>
      </c>
      <c r="V5085" t="str">
        <f t="shared" si="559"/>
        <v/>
      </c>
    </row>
    <row r="5086" spans="1:22" x14ac:dyDescent="0.2">
      <c r="A5086" t="s">
        <v>16974</v>
      </c>
      <c r="B5086" t="s">
        <v>247</v>
      </c>
      <c r="C5086">
        <v>79305213</v>
      </c>
      <c r="D5086">
        <v>79305297</v>
      </c>
      <c r="E5086">
        <v>85</v>
      </c>
      <c r="F5086" t="s">
        <v>66</v>
      </c>
      <c r="G5086" t="s">
        <v>1827</v>
      </c>
      <c r="H5086" t="s">
        <v>16975</v>
      </c>
      <c r="I5086">
        <v>2</v>
      </c>
      <c r="J5086">
        <v>0</v>
      </c>
      <c r="K5086">
        <v>2</v>
      </c>
      <c r="L5086">
        <v>0</v>
      </c>
      <c r="M5086">
        <v>0</v>
      </c>
      <c r="N5086">
        <v>0</v>
      </c>
      <c r="O5086" t="str">
        <f t="shared" si="553"/>
        <v/>
      </c>
      <c r="P5086">
        <f>IF(ISERROR(VLOOKUP(G5086,Genes!$A$2:$A$749,1,0)),0,1)</f>
        <v>1</v>
      </c>
      <c r="Q5086">
        <f t="shared" si="554"/>
        <v>0</v>
      </c>
      <c r="R5086">
        <f t="shared" si="555"/>
        <v>1</v>
      </c>
      <c r="S5086">
        <f t="shared" si="556"/>
        <v>21</v>
      </c>
      <c r="T5086">
        <f t="shared" si="557"/>
        <v>21</v>
      </c>
      <c r="U5086">
        <f t="shared" si="558"/>
        <v>0</v>
      </c>
      <c r="V5086" t="str">
        <f t="shared" si="559"/>
        <v/>
      </c>
    </row>
    <row r="5087" spans="1:22" x14ac:dyDescent="0.2">
      <c r="A5087" t="s">
        <v>16976</v>
      </c>
      <c r="B5087" t="s">
        <v>247</v>
      </c>
      <c r="C5087">
        <v>79308529</v>
      </c>
      <c r="D5087">
        <v>79308855</v>
      </c>
      <c r="E5087">
        <v>327</v>
      </c>
      <c r="F5087" t="s">
        <v>66</v>
      </c>
      <c r="G5087" t="s">
        <v>1827</v>
      </c>
      <c r="H5087" t="s">
        <v>16977</v>
      </c>
      <c r="I5087">
        <v>5</v>
      </c>
      <c r="J5087">
        <v>3</v>
      </c>
      <c r="K5087">
        <v>2</v>
      </c>
      <c r="L5087">
        <v>0</v>
      </c>
      <c r="M5087">
        <v>0</v>
      </c>
      <c r="N5087">
        <v>0</v>
      </c>
      <c r="O5087" t="str">
        <f t="shared" si="553"/>
        <v/>
      </c>
      <c r="P5087">
        <f>IF(ISERROR(VLOOKUP(G5087,Genes!$A$2:$A$749,1,0)),0,1)</f>
        <v>1</v>
      </c>
      <c r="Q5087">
        <f t="shared" si="554"/>
        <v>0</v>
      </c>
      <c r="R5087">
        <f t="shared" si="555"/>
        <v>1</v>
      </c>
      <c r="S5087">
        <f t="shared" si="556"/>
        <v>22</v>
      </c>
      <c r="T5087">
        <f t="shared" si="557"/>
        <v>22</v>
      </c>
      <c r="U5087">
        <f t="shared" si="558"/>
        <v>0</v>
      </c>
      <c r="V5087" t="str">
        <f t="shared" si="559"/>
        <v/>
      </c>
    </row>
    <row r="5088" spans="1:22" x14ac:dyDescent="0.2">
      <c r="A5088" t="s">
        <v>16978</v>
      </c>
      <c r="B5088" t="s">
        <v>247</v>
      </c>
      <c r="C5088">
        <v>79158664</v>
      </c>
      <c r="D5088">
        <v>79158771</v>
      </c>
      <c r="E5088">
        <v>108</v>
      </c>
      <c r="F5088" t="s">
        <v>66</v>
      </c>
      <c r="G5088" t="s">
        <v>1827</v>
      </c>
      <c r="H5088" t="s">
        <v>16979</v>
      </c>
      <c r="I5088">
        <v>2</v>
      </c>
      <c r="J5088">
        <v>0</v>
      </c>
      <c r="K5088">
        <v>2</v>
      </c>
      <c r="L5088">
        <v>0</v>
      </c>
      <c r="M5088">
        <v>0</v>
      </c>
      <c r="N5088">
        <v>0</v>
      </c>
      <c r="O5088" t="str">
        <f t="shared" si="553"/>
        <v/>
      </c>
      <c r="P5088">
        <f>IF(ISERROR(VLOOKUP(G5088,Genes!$A$2:$A$749,1,0)),0,1)</f>
        <v>1</v>
      </c>
      <c r="Q5088">
        <f t="shared" si="554"/>
        <v>0</v>
      </c>
      <c r="R5088">
        <f t="shared" si="555"/>
        <v>1</v>
      </c>
      <c r="S5088">
        <f t="shared" si="556"/>
        <v>23</v>
      </c>
      <c r="T5088">
        <f t="shared" si="557"/>
        <v>23</v>
      </c>
      <c r="U5088">
        <f t="shared" si="558"/>
        <v>0</v>
      </c>
      <c r="V5088" t="str">
        <f t="shared" si="559"/>
        <v/>
      </c>
    </row>
    <row r="5089" spans="1:22" x14ac:dyDescent="0.2">
      <c r="A5089" t="s">
        <v>16980</v>
      </c>
      <c r="B5089" t="s">
        <v>247</v>
      </c>
      <c r="C5089">
        <v>79321888</v>
      </c>
      <c r="D5089">
        <v>79322041</v>
      </c>
      <c r="E5089">
        <v>154</v>
      </c>
      <c r="F5089" t="s">
        <v>66</v>
      </c>
      <c r="G5089" t="s">
        <v>1827</v>
      </c>
      <c r="H5089" t="s">
        <v>16981</v>
      </c>
      <c r="I5089">
        <v>3</v>
      </c>
      <c r="J5089">
        <v>1</v>
      </c>
      <c r="K5089">
        <v>2</v>
      </c>
      <c r="L5089">
        <v>0</v>
      </c>
      <c r="M5089">
        <v>0</v>
      </c>
      <c r="N5089">
        <v>0</v>
      </c>
      <c r="O5089" t="str">
        <f t="shared" si="553"/>
        <v/>
      </c>
      <c r="P5089">
        <f>IF(ISERROR(VLOOKUP(G5089,Genes!$A$2:$A$749,1,0)),0,1)</f>
        <v>1</v>
      </c>
      <c r="Q5089">
        <f t="shared" si="554"/>
        <v>0</v>
      </c>
      <c r="R5089">
        <f t="shared" si="555"/>
        <v>1</v>
      </c>
      <c r="S5089">
        <f t="shared" si="556"/>
        <v>24</v>
      </c>
      <c r="T5089">
        <f t="shared" si="557"/>
        <v>24</v>
      </c>
      <c r="U5089">
        <f t="shared" si="558"/>
        <v>0</v>
      </c>
      <c r="V5089" t="str">
        <f t="shared" si="559"/>
        <v/>
      </c>
    </row>
    <row r="5090" spans="1:22" x14ac:dyDescent="0.2">
      <c r="A5090" t="s">
        <v>16982</v>
      </c>
      <c r="B5090" t="s">
        <v>247</v>
      </c>
      <c r="C5090">
        <v>79328817</v>
      </c>
      <c r="D5090">
        <v>79328995</v>
      </c>
      <c r="E5090">
        <v>179</v>
      </c>
      <c r="F5090" t="s">
        <v>66</v>
      </c>
      <c r="G5090" t="s">
        <v>1827</v>
      </c>
      <c r="H5090" t="s">
        <v>16983</v>
      </c>
      <c r="I5090">
        <v>3</v>
      </c>
      <c r="J5090">
        <v>1</v>
      </c>
      <c r="K5090">
        <v>2</v>
      </c>
      <c r="L5090">
        <v>0</v>
      </c>
      <c r="M5090">
        <v>0</v>
      </c>
      <c r="N5090">
        <v>0</v>
      </c>
      <c r="O5090" t="str">
        <f t="shared" si="553"/>
        <v/>
      </c>
      <c r="P5090">
        <f>IF(ISERROR(VLOOKUP(G5090,Genes!$A$2:$A$749,1,0)),0,1)</f>
        <v>1</v>
      </c>
      <c r="Q5090">
        <f t="shared" si="554"/>
        <v>0</v>
      </c>
      <c r="R5090">
        <f t="shared" si="555"/>
        <v>1</v>
      </c>
      <c r="S5090">
        <f t="shared" si="556"/>
        <v>25</v>
      </c>
      <c r="T5090">
        <f t="shared" si="557"/>
        <v>25</v>
      </c>
      <c r="U5090">
        <f t="shared" si="558"/>
        <v>0</v>
      </c>
      <c r="V5090" t="str">
        <f t="shared" si="559"/>
        <v/>
      </c>
    </row>
    <row r="5091" spans="1:22" x14ac:dyDescent="0.2">
      <c r="A5091" t="s">
        <v>16984</v>
      </c>
      <c r="B5091" t="s">
        <v>247</v>
      </c>
      <c r="C5091">
        <v>79334123</v>
      </c>
      <c r="D5091">
        <v>79334239</v>
      </c>
      <c r="E5091">
        <v>117</v>
      </c>
      <c r="F5091" t="s">
        <v>66</v>
      </c>
      <c r="G5091" t="s">
        <v>1827</v>
      </c>
      <c r="H5091" t="s">
        <v>16985</v>
      </c>
      <c r="I5091">
        <v>2</v>
      </c>
      <c r="J5091">
        <v>0</v>
      </c>
      <c r="K5091">
        <v>2</v>
      </c>
      <c r="L5091">
        <v>0</v>
      </c>
      <c r="M5091">
        <v>0</v>
      </c>
      <c r="N5091">
        <v>0</v>
      </c>
      <c r="O5091" t="str">
        <f t="shared" si="553"/>
        <v/>
      </c>
      <c r="P5091">
        <f>IF(ISERROR(VLOOKUP(G5091,Genes!$A$2:$A$749,1,0)),0,1)</f>
        <v>1</v>
      </c>
      <c r="Q5091">
        <f t="shared" si="554"/>
        <v>0</v>
      </c>
      <c r="R5091">
        <f t="shared" si="555"/>
        <v>1</v>
      </c>
      <c r="S5091">
        <f t="shared" si="556"/>
        <v>26</v>
      </c>
      <c r="T5091">
        <f t="shared" si="557"/>
        <v>26</v>
      </c>
      <c r="U5091">
        <f t="shared" si="558"/>
        <v>0</v>
      </c>
      <c r="V5091" t="str">
        <f t="shared" si="559"/>
        <v/>
      </c>
    </row>
    <row r="5092" spans="1:22" x14ac:dyDescent="0.2">
      <c r="A5092" t="s">
        <v>16986</v>
      </c>
      <c r="B5092" t="s">
        <v>247</v>
      </c>
      <c r="C5092">
        <v>79340103</v>
      </c>
      <c r="D5092">
        <v>79340217</v>
      </c>
      <c r="E5092">
        <v>115</v>
      </c>
      <c r="F5092" t="s">
        <v>66</v>
      </c>
      <c r="G5092" t="s">
        <v>1827</v>
      </c>
      <c r="H5092" t="s">
        <v>16987</v>
      </c>
      <c r="I5092">
        <v>2</v>
      </c>
      <c r="J5092">
        <v>0</v>
      </c>
      <c r="K5092">
        <v>2</v>
      </c>
      <c r="L5092">
        <v>0</v>
      </c>
      <c r="M5092">
        <v>0</v>
      </c>
      <c r="N5092">
        <v>0</v>
      </c>
      <c r="O5092" t="str">
        <f t="shared" si="553"/>
        <v/>
      </c>
      <c r="P5092">
        <f>IF(ISERROR(VLOOKUP(G5092,Genes!$A$2:$A$749,1,0)),0,1)</f>
        <v>1</v>
      </c>
      <c r="Q5092">
        <f t="shared" si="554"/>
        <v>0</v>
      </c>
      <c r="R5092">
        <f t="shared" si="555"/>
        <v>1</v>
      </c>
      <c r="S5092">
        <f t="shared" si="556"/>
        <v>27</v>
      </c>
      <c r="T5092">
        <f t="shared" si="557"/>
        <v>27</v>
      </c>
      <c r="U5092">
        <f t="shared" si="558"/>
        <v>0</v>
      </c>
      <c r="V5092" t="str">
        <f t="shared" si="559"/>
        <v/>
      </c>
    </row>
    <row r="5093" spans="1:22" x14ac:dyDescent="0.2">
      <c r="A5093" t="s">
        <v>16988</v>
      </c>
      <c r="B5093" t="s">
        <v>247</v>
      </c>
      <c r="C5093">
        <v>79343017</v>
      </c>
      <c r="D5093">
        <v>79343154</v>
      </c>
      <c r="E5093">
        <v>138</v>
      </c>
      <c r="F5093" t="s">
        <v>66</v>
      </c>
      <c r="G5093" t="s">
        <v>1827</v>
      </c>
      <c r="H5093" t="s">
        <v>16989</v>
      </c>
      <c r="I5093">
        <v>3</v>
      </c>
      <c r="J5093">
        <v>1</v>
      </c>
      <c r="K5093">
        <v>2</v>
      </c>
      <c r="L5093">
        <v>0</v>
      </c>
      <c r="M5093">
        <v>0</v>
      </c>
      <c r="N5093">
        <v>0</v>
      </c>
      <c r="O5093" t="str">
        <f t="shared" si="553"/>
        <v/>
      </c>
      <c r="P5093">
        <f>IF(ISERROR(VLOOKUP(G5093,Genes!$A$2:$A$749,1,0)),0,1)</f>
        <v>1</v>
      </c>
      <c r="Q5093">
        <f t="shared" si="554"/>
        <v>0</v>
      </c>
      <c r="R5093">
        <f t="shared" si="555"/>
        <v>1</v>
      </c>
      <c r="S5093">
        <f t="shared" si="556"/>
        <v>28</v>
      </c>
      <c r="T5093">
        <f t="shared" si="557"/>
        <v>28</v>
      </c>
      <c r="U5093">
        <f t="shared" si="558"/>
        <v>0</v>
      </c>
      <c r="V5093" t="str">
        <f t="shared" si="559"/>
        <v/>
      </c>
    </row>
    <row r="5094" spans="1:22" x14ac:dyDescent="0.2">
      <c r="A5094" t="s">
        <v>16990</v>
      </c>
      <c r="B5094" t="s">
        <v>247</v>
      </c>
      <c r="C5094">
        <v>79345542</v>
      </c>
      <c r="D5094">
        <v>79345574</v>
      </c>
      <c r="E5094">
        <v>33</v>
      </c>
      <c r="F5094" t="s">
        <v>66</v>
      </c>
      <c r="G5094" t="s">
        <v>1827</v>
      </c>
      <c r="H5094" t="s">
        <v>16991</v>
      </c>
      <c r="I5094">
        <v>2</v>
      </c>
      <c r="J5094">
        <v>2</v>
      </c>
      <c r="K5094">
        <v>0</v>
      </c>
      <c r="L5094">
        <v>0</v>
      </c>
      <c r="M5094">
        <v>0</v>
      </c>
      <c r="N5094">
        <v>0</v>
      </c>
      <c r="O5094" t="str">
        <f t="shared" si="553"/>
        <v/>
      </c>
      <c r="P5094">
        <f>IF(ISERROR(VLOOKUP(G5094,Genes!$A$2:$A$749,1,0)),0,1)</f>
        <v>1</v>
      </c>
      <c r="Q5094">
        <f t="shared" si="554"/>
        <v>0</v>
      </c>
      <c r="R5094">
        <f t="shared" si="555"/>
        <v>1</v>
      </c>
      <c r="S5094">
        <f t="shared" si="556"/>
        <v>29</v>
      </c>
      <c r="T5094">
        <f t="shared" si="557"/>
        <v>29</v>
      </c>
      <c r="U5094">
        <f t="shared" si="558"/>
        <v>0</v>
      </c>
      <c r="V5094" t="str">
        <f t="shared" si="559"/>
        <v/>
      </c>
    </row>
    <row r="5095" spans="1:22" x14ac:dyDescent="0.2">
      <c r="A5095" t="s">
        <v>16992</v>
      </c>
      <c r="B5095" t="s">
        <v>247</v>
      </c>
      <c r="C5095">
        <v>79350249</v>
      </c>
      <c r="D5095">
        <v>79350380</v>
      </c>
      <c r="E5095">
        <v>132</v>
      </c>
      <c r="F5095" t="s">
        <v>66</v>
      </c>
      <c r="G5095" t="s">
        <v>1827</v>
      </c>
      <c r="H5095" t="s">
        <v>16993</v>
      </c>
      <c r="I5095">
        <v>3</v>
      </c>
      <c r="J5095">
        <v>0</v>
      </c>
      <c r="K5095">
        <v>2</v>
      </c>
      <c r="L5095">
        <v>1</v>
      </c>
      <c r="M5095">
        <v>0</v>
      </c>
      <c r="N5095">
        <v>0</v>
      </c>
      <c r="O5095" t="str">
        <f t="shared" si="553"/>
        <v/>
      </c>
      <c r="P5095">
        <f>IF(ISERROR(VLOOKUP(G5095,Genes!$A$2:$A$749,1,0)),0,1)</f>
        <v>1</v>
      </c>
      <c r="Q5095">
        <f t="shared" si="554"/>
        <v>0</v>
      </c>
      <c r="R5095">
        <f t="shared" si="555"/>
        <v>1</v>
      </c>
      <c r="S5095">
        <f t="shared" si="556"/>
        <v>30</v>
      </c>
      <c r="T5095">
        <f t="shared" si="557"/>
        <v>30</v>
      </c>
      <c r="U5095">
        <f t="shared" si="558"/>
        <v>0</v>
      </c>
      <c r="V5095" t="str">
        <f t="shared" si="559"/>
        <v/>
      </c>
    </row>
    <row r="5096" spans="1:22" x14ac:dyDescent="0.2">
      <c r="A5096" t="s">
        <v>16994</v>
      </c>
      <c r="B5096" t="s">
        <v>247</v>
      </c>
      <c r="C5096">
        <v>79351446</v>
      </c>
      <c r="D5096">
        <v>79351571</v>
      </c>
      <c r="E5096">
        <v>126</v>
      </c>
      <c r="F5096" t="s">
        <v>66</v>
      </c>
      <c r="G5096" t="s">
        <v>1827</v>
      </c>
      <c r="H5096" t="s">
        <v>16995</v>
      </c>
      <c r="I5096">
        <v>3</v>
      </c>
      <c r="J5096">
        <v>1</v>
      </c>
      <c r="K5096">
        <v>2</v>
      </c>
      <c r="L5096">
        <v>0</v>
      </c>
      <c r="M5096">
        <v>0</v>
      </c>
      <c r="N5096">
        <v>0</v>
      </c>
      <c r="O5096" t="str">
        <f t="shared" si="553"/>
        <v/>
      </c>
      <c r="P5096">
        <f>IF(ISERROR(VLOOKUP(G5096,Genes!$A$2:$A$749,1,0)),0,1)</f>
        <v>1</v>
      </c>
      <c r="Q5096">
        <f t="shared" si="554"/>
        <v>0</v>
      </c>
      <c r="R5096">
        <f t="shared" si="555"/>
        <v>1</v>
      </c>
      <c r="S5096">
        <f t="shared" si="556"/>
        <v>31</v>
      </c>
      <c r="T5096">
        <f t="shared" si="557"/>
        <v>31</v>
      </c>
      <c r="U5096">
        <f t="shared" si="558"/>
        <v>0</v>
      </c>
      <c r="V5096" t="str">
        <f t="shared" si="559"/>
        <v/>
      </c>
    </row>
    <row r="5097" spans="1:22" x14ac:dyDescent="0.2">
      <c r="A5097" t="s">
        <v>16996</v>
      </c>
      <c r="B5097" t="s">
        <v>247</v>
      </c>
      <c r="C5097">
        <v>79353511</v>
      </c>
      <c r="D5097">
        <v>79353758</v>
      </c>
      <c r="E5097">
        <v>248</v>
      </c>
      <c r="F5097" t="s">
        <v>66</v>
      </c>
      <c r="G5097" t="s">
        <v>1827</v>
      </c>
      <c r="H5097" t="s">
        <v>16997</v>
      </c>
      <c r="I5097">
        <v>4</v>
      </c>
      <c r="J5097">
        <v>2</v>
      </c>
      <c r="K5097">
        <v>2</v>
      </c>
      <c r="L5097">
        <v>0</v>
      </c>
      <c r="M5097">
        <v>0</v>
      </c>
      <c r="N5097">
        <v>0</v>
      </c>
      <c r="O5097" t="str">
        <f t="shared" si="553"/>
        <v/>
      </c>
      <c r="P5097">
        <f>IF(ISERROR(VLOOKUP(G5097,Genes!$A$2:$A$749,1,0)),0,1)</f>
        <v>1</v>
      </c>
      <c r="Q5097">
        <f t="shared" si="554"/>
        <v>0</v>
      </c>
      <c r="R5097">
        <f t="shared" si="555"/>
        <v>1</v>
      </c>
      <c r="S5097">
        <f t="shared" si="556"/>
        <v>32</v>
      </c>
      <c r="T5097">
        <f t="shared" si="557"/>
        <v>32</v>
      </c>
      <c r="U5097">
        <f t="shared" si="558"/>
        <v>0</v>
      </c>
      <c r="V5097" t="str">
        <f t="shared" si="559"/>
        <v/>
      </c>
    </row>
    <row r="5098" spans="1:22" x14ac:dyDescent="0.2">
      <c r="A5098" t="s">
        <v>16998</v>
      </c>
      <c r="B5098" t="s">
        <v>247</v>
      </c>
      <c r="C5098">
        <v>79359724</v>
      </c>
      <c r="D5098">
        <v>79359872</v>
      </c>
      <c r="E5098">
        <v>149</v>
      </c>
      <c r="F5098" t="s">
        <v>66</v>
      </c>
      <c r="G5098" t="s">
        <v>1827</v>
      </c>
      <c r="H5098" t="s">
        <v>16999</v>
      </c>
      <c r="I5098">
        <v>3</v>
      </c>
      <c r="J5098">
        <v>1</v>
      </c>
      <c r="K5098">
        <v>2</v>
      </c>
      <c r="L5098">
        <v>0</v>
      </c>
      <c r="M5098">
        <v>0</v>
      </c>
      <c r="N5098">
        <v>0</v>
      </c>
      <c r="O5098" t="str">
        <f t="shared" si="553"/>
        <v/>
      </c>
      <c r="P5098">
        <f>IF(ISERROR(VLOOKUP(G5098,Genes!$A$2:$A$749,1,0)),0,1)</f>
        <v>1</v>
      </c>
      <c r="Q5098">
        <f t="shared" si="554"/>
        <v>0</v>
      </c>
      <c r="R5098">
        <f t="shared" si="555"/>
        <v>1</v>
      </c>
      <c r="S5098">
        <f t="shared" si="556"/>
        <v>33</v>
      </c>
      <c r="T5098">
        <f t="shared" si="557"/>
        <v>33</v>
      </c>
      <c r="U5098">
        <f t="shared" si="558"/>
        <v>0</v>
      </c>
      <c r="V5098" t="str">
        <f t="shared" si="559"/>
        <v/>
      </c>
    </row>
    <row r="5099" spans="1:22" x14ac:dyDescent="0.2">
      <c r="A5099" t="s">
        <v>17000</v>
      </c>
      <c r="B5099" t="s">
        <v>247</v>
      </c>
      <c r="C5099">
        <v>79166387</v>
      </c>
      <c r="D5099">
        <v>79166479</v>
      </c>
      <c r="E5099">
        <v>93</v>
      </c>
      <c r="F5099" t="s">
        <v>66</v>
      </c>
      <c r="G5099" t="s">
        <v>1827</v>
      </c>
      <c r="H5099" t="s">
        <v>17001</v>
      </c>
      <c r="I5099">
        <v>2</v>
      </c>
      <c r="J5099">
        <v>0</v>
      </c>
      <c r="K5099">
        <v>2</v>
      </c>
      <c r="L5099">
        <v>0</v>
      </c>
      <c r="M5099">
        <v>0</v>
      </c>
      <c r="N5099">
        <v>0</v>
      </c>
      <c r="O5099" t="str">
        <f t="shared" si="553"/>
        <v/>
      </c>
      <c r="P5099">
        <f>IF(ISERROR(VLOOKUP(G5099,Genes!$A$2:$A$749,1,0)),0,1)</f>
        <v>1</v>
      </c>
      <c r="Q5099">
        <f t="shared" si="554"/>
        <v>0</v>
      </c>
      <c r="R5099">
        <f t="shared" si="555"/>
        <v>1</v>
      </c>
      <c r="S5099">
        <f t="shared" si="556"/>
        <v>34</v>
      </c>
      <c r="T5099">
        <f t="shared" si="557"/>
        <v>34</v>
      </c>
      <c r="U5099">
        <f t="shared" si="558"/>
        <v>0</v>
      </c>
      <c r="V5099" t="str">
        <f t="shared" si="559"/>
        <v/>
      </c>
    </row>
    <row r="5100" spans="1:22" x14ac:dyDescent="0.2">
      <c r="A5100" t="s">
        <v>17002</v>
      </c>
      <c r="B5100" t="s">
        <v>247</v>
      </c>
      <c r="C5100">
        <v>79360056</v>
      </c>
      <c r="D5100">
        <v>79360218</v>
      </c>
      <c r="E5100">
        <v>163</v>
      </c>
      <c r="F5100" t="s">
        <v>66</v>
      </c>
      <c r="G5100" t="s">
        <v>1827</v>
      </c>
      <c r="H5100" t="s">
        <v>17003</v>
      </c>
      <c r="I5100">
        <v>3</v>
      </c>
      <c r="J5100">
        <v>1</v>
      </c>
      <c r="K5100">
        <v>2</v>
      </c>
      <c r="L5100">
        <v>0</v>
      </c>
      <c r="M5100">
        <v>0</v>
      </c>
      <c r="N5100">
        <v>0</v>
      </c>
      <c r="O5100" t="str">
        <f t="shared" si="553"/>
        <v/>
      </c>
      <c r="P5100">
        <f>IF(ISERROR(VLOOKUP(G5100,Genes!$A$2:$A$749,1,0)),0,1)</f>
        <v>1</v>
      </c>
      <c r="Q5100">
        <f t="shared" si="554"/>
        <v>0</v>
      </c>
      <c r="R5100">
        <f t="shared" si="555"/>
        <v>1</v>
      </c>
      <c r="S5100">
        <f t="shared" si="556"/>
        <v>35</v>
      </c>
      <c r="T5100">
        <f t="shared" si="557"/>
        <v>35</v>
      </c>
      <c r="U5100">
        <f t="shared" si="558"/>
        <v>0</v>
      </c>
      <c r="V5100" t="str">
        <f t="shared" si="559"/>
        <v/>
      </c>
    </row>
    <row r="5101" spans="1:22" x14ac:dyDescent="0.2">
      <c r="A5101" t="s">
        <v>17004</v>
      </c>
      <c r="B5101" t="s">
        <v>247</v>
      </c>
      <c r="C5101">
        <v>79362316</v>
      </c>
      <c r="D5101">
        <v>79362451</v>
      </c>
      <c r="E5101">
        <v>136</v>
      </c>
      <c r="F5101" t="s">
        <v>66</v>
      </c>
      <c r="G5101" t="s">
        <v>1827</v>
      </c>
      <c r="H5101" t="s">
        <v>17005</v>
      </c>
      <c r="I5101">
        <v>3</v>
      </c>
      <c r="J5101">
        <v>1</v>
      </c>
      <c r="K5101">
        <v>2</v>
      </c>
      <c r="L5101">
        <v>0</v>
      </c>
      <c r="M5101">
        <v>0</v>
      </c>
      <c r="N5101">
        <v>0</v>
      </c>
      <c r="O5101" t="str">
        <f t="shared" si="553"/>
        <v/>
      </c>
      <c r="P5101">
        <f>IF(ISERROR(VLOOKUP(G5101,Genes!$A$2:$A$749,1,0)),0,1)</f>
        <v>1</v>
      </c>
      <c r="Q5101">
        <f t="shared" si="554"/>
        <v>0</v>
      </c>
      <c r="R5101">
        <f t="shared" si="555"/>
        <v>1</v>
      </c>
      <c r="S5101">
        <f t="shared" si="556"/>
        <v>36</v>
      </c>
      <c r="T5101">
        <f t="shared" si="557"/>
        <v>36</v>
      </c>
      <c r="U5101">
        <f t="shared" si="558"/>
        <v>0</v>
      </c>
      <c r="V5101" t="str">
        <f t="shared" si="559"/>
        <v/>
      </c>
    </row>
    <row r="5102" spans="1:22" x14ac:dyDescent="0.2">
      <c r="A5102" t="s">
        <v>17006</v>
      </c>
      <c r="B5102" t="s">
        <v>247</v>
      </c>
      <c r="C5102">
        <v>79366676</v>
      </c>
      <c r="D5102">
        <v>79366866</v>
      </c>
      <c r="E5102">
        <v>191</v>
      </c>
      <c r="F5102" t="s">
        <v>66</v>
      </c>
      <c r="G5102" t="s">
        <v>1827</v>
      </c>
      <c r="H5102" t="s">
        <v>17007</v>
      </c>
      <c r="I5102">
        <v>4</v>
      </c>
      <c r="J5102">
        <v>1</v>
      </c>
      <c r="K5102">
        <v>2</v>
      </c>
      <c r="L5102">
        <v>1</v>
      </c>
      <c r="M5102">
        <v>0</v>
      </c>
      <c r="N5102">
        <v>0</v>
      </c>
      <c r="O5102" t="str">
        <f t="shared" si="553"/>
        <v/>
      </c>
      <c r="P5102">
        <f>IF(ISERROR(VLOOKUP(G5102,Genes!$A$2:$A$749,1,0)),0,1)</f>
        <v>1</v>
      </c>
      <c r="Q5102">
        <f t="shared" si="554"/>
        <v>0</v>
      </c>
      <c r="R5102">
        <f t="shared" si="555"/>
        <v>1</v>
      </c>
      <c r="S5102">
        <f t="shared" si="556"/>
        <v>37</v>
      </c>
      <c r="T5102">
        <f t="shared" si="557"/>
        <v>37</v>
      </c>
      <c r="U5102">
        <f t="shared" si="558"/>
        <v>0</v>
      </c>
      <c r="V5102" t="str">
        <f t="shared" si="559"/>
        <v/>
      </c>
    </row>
    <row r="5103" spans="1:22" x14ac:dyDescent="0.2">
      <c r="A5103" t="s">
        <v>17008</v>
      </c>
      <c r="B5103" t="s">
        <v>247</v>
      </c>
      <c r="C5103">
        <v>79366676</v>
      </c>
      <c r="D5103">
        <v>79366941</v>
      </c>
      <c r="E5103">
        <v>266</v>
      </c>
      <c r="F5103" t="s">
        <v>66</v>
      </c>
      <c r="G5103" t="s">
        <v>1827</v>
      </c>
      <c r="H5103" t="s">
        <v>17009</v>
      </c>
      <c r="I5103">
        <v>4</v>
      </c>
      <c r="J5103">
        <v>2</v>
      </c>
      <c r="K5103">
        <v>2</v>
      </c>
      <c r="L5103">
        <v>0</v>
      </c>
      <c r="M5103">
        <v>0</v>
      </c>
      <c r="N5103">
        <v>0</v>
      </c>
      <c r="O5103" t="str">
        <f t="shared" si="553"/>
        <v/>
      </c>
      <c r="P5103">
        <f>IF(ISERROR(VLOOKUP(G5103,Genes!$A$2:$A$749,1,0)),0,1)</f>
        <v>1</v>
      </c>
      <c r="Q5103">
        <f t="shared" si="554"/>
        <v>0</v>
      </c>
      <c r="R5103">
        <f t="shared" si="555"/>
        <v>1</v>
      </c>
      <c r="S5103">
        <f t="shared" si="556"/>
        <v>38</v>
      </c>
      <c r="T5103">
        <f t="shared" si="557"/>
        <v>38</v>
      </c>
      <c r="U5103">
        <f t="shared" si="558"/>
        <v>0</v>
      </c>
      <c r="V5103" t="str">
        <f t="shared" si="559"/>
        <v/>
      </c>
    </row>
    <row r="5104" spans="1:22" x14ac:dyDescent="0.2">
      <c r="A5104" t="s">
        <v>17010</v>
      </c>
      <c r="B5104" t="s">
        <v>247</v>
      </c>
      <c r="C5104">
        <v>79367881</v>
      </c>
      <c r="D5104">
        <v>79368034</v>
      </c>
      <c r="E5104">
        <v>154</v>
      </c>
      <c r="F5104" t="s">
        <v>66</v>
      </c>
      <c r="G5104" t="s">
        <v>1827</v>
      </c>
      <c r="H5104" t="s">
        <v>17011</v>
      </c>
      <c r="I5104">
        <v>3</v>
      </c>
      <c r="J5104">
        <v>1</v>
      </c>
      <c r="K5104">
        <v>2</v>
      </c>
      <c r="L5104">
        <v>0</v>
      </c>
      <c r="M5104">
        <v>0</v>
      </c>
      <c r="N5104">
        <v>0</v>
      </c>
      <c r="O5104" t="str">
        <f t="shared" si="553"/>
        <v/>
      </c>
      <c r="P5104">
        <f>IF(ISERROR(VLOOKUP(G5104,Genes!$A$2:$A$749,1,0)),0,1)</f>
        <v>1</v>
      </c>
      <c r="Q5104">
        <f t="shared" si="554"/>
        <v>0</v>
      </c>
      <c r="R5104">
        <f t="shared" si="555"/>
        <v>1</v>
      </c>
      <c r="S5104">
        <f t="shared" si="556"/>
        <v>39</v>
      </c>
      <c r="T5104">
        <f t="shared" si="557"/>
        <v>39</v>
      </c>
      <c r="U5104">
        <f t="shared" si="558"/>
        <v>0</v>
      </c>
      <c r="V5104" t="str">
        <f t="shared" si="559"/>
        <v/>
      </c>
    </row>
    <row r="5105" spans="1:22" x14ac:dyDescent="0.2">
      <c r="A5105" t="s">
        <v>17012</v>
      </c>
      <c r="B5105" t="s">
        <v>247</v>
      </c>
      <c r="C5105">
        <v>79369207</v>
      </c>
      <c r="D5105">
        <v>79369470</v>
      </c>
      <c r="E5105">
        <v>264</v>
      </c>
      <c r="F5105" t="s">
        <v>66</v>
      </c>
      <c r="G5105" t="s">
        <v>1827</v>
      </c>
      <c r="H5105" t="s">
        <v>17013</v>
      </c>
      <c r="I5105">
        <v>4</v>
      </c>
      <c r="J5105">
        <v>2</v>
      </c>
      <c r="K5105">
        <v>2</v>
      </c>
      <c r="L5105">
        <v>0</v>
      </c>
      <c r="M5105">
        <v>0</v>
      </c>
      <c r="N5105">
        <v>0</v>
      </c>
      <c r="O5105" t="str">
        <f t="shared" si="553"/>
        <v/>
      </c>
      <c r="P5105">
        <f>IF(ISERROR(VLOOKUP(G5105,Genes!$A$2:$A$749,1,0)),0,1)</f>
        <v>1</v>
      </c>
      <c r="Q5105">
        <f t="shared" si="554"/>
        <v>0</v>
      </c>
      <c r="R5105">
        <f t="shared" si="555"/>
        <v>1</v>
      </c>
      <c r="S5105">
        <f t="shared" si="556"/>
        <v>40</v>
      </c>
      <c r="T5105">
        <f t="shared" si="557"/>
        <v>40</v>
      </c>
      <c r="U5105">
        <f t="shared" si="558"/>
        <v>0</v>
      </c>
      <c r="V5105" t="str">
        <f t="shared" si="559"/>
        <v/>
      </c>
    </row>
    <row r="5106" spans="1:22" x14ac:dyDescent="0.2">
      <c r="A5106" t="s">
        <v>17014</v>
      </c>
      <c r="B5106" t="s">
        <v>247</v>
      </c>
      <c r="C5106">
        <v>79371305</v>
      </c>
      <c r="D5106">
        <v>79371493</v>
      </c>
      <c r="E5106">
        <v>189</v>
      </c>
      <c r="F5106" t="s">
        <v>66</v>
      </c>
      <c r="G5106" t="s">
        <v>1827</v>
      </c>
      <c r="H5106" t="s">
        <v>17015</v>
      </c>
      <c r="I5106">
        <v>3</v>
      </c>
      <c r="J5106">
        <v>1</v>
      </c>
      <c r="K5106">
        <v>2</v>
      </c>
      <c r="L5106">
        <v>0</v>
      </c>
      <c r="M5106">
        <v>0</v>
      </c>
      <c r="N5106">
        <v>0</v>
      </c>
      <c r="O5106" t="str">
        <f t="shared" si="553"/>
        <v/>
      </c>
      <c r="P5106">
        <f>IF(ISERROR(VLOOKUP(G5106,Genes!$A$2:$A$749,1,0)),0,1)</f>
        <v>1</v>
      </c>
      <c r="Q5106">
        <f t="shared" si="554"/>
        <v>0</v>
      </c>
      <c r="R5106">
        <f t="shared" si="555"/>
        <v>1</v>
      </c>
      <c r="S5106">
        <f t="shared" si="556"/>
        <v>41</v>
      </c>
      <c r="T5106">
        <f t="shared" si="557"/>
        <v>41</v>
      </c>
      <c r="U5106">
        <f t="shared" si="558"/>
        <v>0</v>
      </c>
      <c r="V5106" t="str">
        <f t="shared" si="559"/>
        <v/>
      </c>
    </row>
    <row r="5107" spans="1:22" x14ac:dyDescent="0.2">
      <c r="A5107" t="s">
        <v>17016</v>
      </c>
      <c r="B5107" t="s">
        <v>247</v>
      </c>
      <c r="C5107">
        <v>79372926</v>
      </c>
      <c r="D5107">
        <v>79373045</v>
      </c>
      <c r="E5107">
        <v>120</v>
      </c>
      <c r="F5107" t="s">
        <v>66</v>
      </c>
      <c r="G5107" t="s">
        <v>1827</v>
      </c>
      <c r="H5107" t="s">
        <v>17017</v>
      </c>
      <c r="I5107">
        <v>2</v>
      </c>
      <c r="J5107">
        <v>0</v>
      </c>
      <c r="K5107">
        <v>2</v>
      </c>
      <c r="L5107">
        <v>0</v>
      </c>
      <c r="M5107">
        <v>0</v>
      </c>
      <c r="N5107">
        <v>0</v>
      </c>
      <c r="O5107" t="str">
        <f t="shared" si="553"/>
        <v/>
      </c>
      <c r="P5107">
        <f>IF(ISERROR(VLOOKUP(G5107,Genes!$A$2:$A$749,1,0)),0,1)</f>
        <v>1</v>
      </c>
      <c r="Q5107">
        <f t="shared" si="554"/>
        <v>0</v>
      </c>
      <c r="R5107">
        <f t="shared" si="555"/>
        <v>1</v>
      </c>
      <c r="S5107">
        <f t="shared" si="556"/>
        <v>42</v>
      </c>
      <c r="T5107">
        <f t="shared" si="557"/>
        <v>42</v>
      </c>
      <c r="U5107">
        <f t="shared" si="558"/>
        <v>0</v>
      </c>
      <c r="V5107" t="str">
        <f t="shared" si="559"/>
        <v/>
      </c>
    </row>
    <row r="5108" spans="1:22" x14ac:dyDescent="0.2">
      <c r="A5108" t="s">
        <v>17018</v>
      </c>
      <c r="B5108" t="s">
        <v>247</v>
      </c>
      <c r="C5108">
        <v>79373329</v>
      </c>
      <c r="D5108">
        <v>79373508</v>
      </c>
      <c r="E5108">
        <v>180</v>
      </c>
      <c r="F5108" t="s">
        <v>66</v>
      </c>
      <c r="G5108" t="s">
        <v>1827</v>
      </c>
      <c r="H5108" t="s">
        <v>17019</v>
      </c>
      <c r="I5108">
        <v>3</v>
      </c>
      <c r="J5108">
        <v>1</v>
      </c>
      <c r="K5108">
        <v>2</v>
      </c>
      <c r="L5108">
        <v>0</v>
      </c>
      <c r="M5108">
        <v>0</v>
      </c>
      <c r="N5108">
        <v>0</v>
      </c>
      <c r="O5108" t="str">
        <f t="shared" si="553"/>
        <v/>
      </c>
      <c r="P5108">
        <f>IF(ISERROR(VLOOKUP(G5108,Genes!$A$2:$A$749,1,0)),0,1)</f>
        <v>1</v>
      </c>
      <c r="Q5108">
        <f t="shared" si="554"/>
        <v>0</v>
      </c>
      <c r="R5108">
        <f t="shared" si="555"/>
        <v>1</v>
      </c>
      <c r="S5108">
        <f t="shared" si="556"/>
        <v>43</v>
      </c>
      <c r="T5108">
        <f t="shared" si="557"/>
        <v>43</v>
      </c>
      <c r="U5108">
        <f t="shared" si="558"/>
        <v>0</v>
      </c>
      <c r="V5108" t="str">
        <f t="shared" si="559"/>
        <v/>
      </c>
    </row>
    <row r="5109" spans="1:22" x14ac:dyDescent="0.2">
      <c r="A5109" t="s">
        <v>17020</v>
      </c>
      <c r="B5109" t="s">
        <v>247</v>
      </c>
      <c r="C5109">
        <v>79385175</v>
      </c>
      <c r="D5109">
        <v>79385299</v>
      </c>
      <c r="E5109">
        <v>125</v>
      </c>
      <c r="F5109" t="s">
        <v>66</v>
      </c>
      <c r="G5109" t="s">
        <v>1827</v>
      </c>
      <c r="H5109" t="s">
        <v>17021</v>
      </c>
      <c r="I5109">
        <v>3</v>
      </c>
      <c r="J5109">
        <v>1</v>
      </c>
      <c r="K5109">
        <v>2</v>
      </c>
      <c r="L5109">
        <v>0</v>
      </c>
      <c r="M5109">
        <v>0</v>
      </c>
      <c r="N5109">
        <v>0</v>
      </c>
      <c r="O5109" t="str">
        <f t="shared" si="553"/>
        <v/>
      </c>
      <c r="P5109">
        <f>IF(ISERROR(VLOOKUP(G5109,Genes!$A$2:$A$749,1,0)),0,1)</f>
        <v>1</v>
      </c>
      <c r="Q5109">
        <f t="shared" si="554"/>
        <v>0</v>
      </c>
      <c r="R5109">
        <f t="shared" si="555"/>
        <v>1</v>
      </c>
      <c r="S5109">
        <f t="shared" si="556"/>
        <v>44</v>
      </c>
      <c r="T5109">
        <f t="shared" si="557"/>
        <v>44</v>
      </c>
      <c r="U5109">
        <f t="shared" si="558"/>
        <v>0</v>
      </c>
      <c r="V5109" t="str">
        <f t="shared" si="559"/>
        <v/>
      </c>
    </row>
    <row r="5110" spans="1:22" x14ac:dyDescent="0.2">
      <c r="A5110" t="s">
        <v>17022</v>
      </c>
      <c r="B5110" t="s">
        <v>247</v>
      </c>
      <c r="C5110">
        <v>79173546</v>
      </c>
      <c r="D5110">
        <v>79173705</v>
      </c>
      <c r="E5110">
        <v>160</v>
      </c>
      <c r="F5110" t="s">
        <v>66</v>
      </c>
      <c r="G5110" t="s">
        <v>1827</v>
      </c>
      <c r="H5110" t="s">
        <v>17023</v>
      </c>
      <c r="I5110">
        <v>3</v>
      </c>
      <c r="J5110">
        <v>1</v>
      </c>
      <c r="K5110">
        <v>2</v>
      </c>
      <c r="L5110">
        <v>0</v>
      </c>
      <c r="M5110">
        <v>0</v>
      </c>
      <c r="N5110">
        <v>0</v>
      </c>
      <c r="O5110" t="str">
        <f t="shared" si="553"/>
        <v/>
      </c>
      <c r="P5110">
        <f>IF(ISERROR(VLOOKUP(G5110,Genes!$A$2:$A$749,1,0)),0,1)</f>
        <v>1</v>
      </c>
      <c r="Q5110">
        <f t="shared" si="554"/>
        <v>0</v>
      </c>
      <c r="R5110">
        <f t="shared" si="555"/>
        <v>1</v>
      </c>
      <c r="S5110">
        <f t="shared" si="556"/>
        <v>45</v>
      </c>
      <c r="T5110">
        <f t="shared" si="557"/>
        <v>45</v>
      </c>
      <c r="U5110">
        <f t="shared" si="558"/>
        <v>0</v>
      </c>
      <c r="V5110" t="str">
        <f t="shared" si="559"/>
        <v/>
      </c>
    </row>
    <row r="5111" spans="1:22" x14ac:dyDescent="0.2">
      <c r="A5111" t="s">
        <v>17024</v>
      </c>
      <c r="B5111" t="s">
        <v>247</v>
      </c>
      <c r="C5111">
        <v>79385597</v>
      </c>
      <c r="D5111">
        <v>79385737</v>
      </c>
      <c r="E5111">
        <v>141</v>
      </c>
      <c r="F5111" t="s">
        <v>66</v>
      </c>
      <c r="G5111" t="s">
        <v>1827</v>
      </c>
      <c r="H5111" t="s">
        <v>17025</v>
      </c>
      <c r="I5111">
        <v>3</v>
      </c>
      <c r="J5111">
        <v>1</v>
      </c>
      <c r="K5111">
        <v>2</v>
      </c>
      <c r="L5111">
        <v>0</v>
      </c>
      <c r="M5111">
        <v>0</v>
      </c>
      <c r="N5111">
        <v>0</v>
      </c>
      <c r="O5111" t="str">
        <f t="shared" si="553"/>
        <v/>
      </c>
      <c r="P5111">
        <f>IF(ISERROR(VLOOKUP(G5111,Genes!$A$2:$A$749,1,0)),0,1)</f>
        <v>1</v>
      </c>
      <c r="Q5111">
        <f t="shared" si="554"/>
        <v>0</v>
      </c>
      <c r="R5111">
        <f t="shared" si="555"/>
        <v>1</v>
      </c>
      <c r="S5111">
        <f t="shared" si="556"/>
        <v>46</v>
      </c>
      <c r="T5111">
        <f t="shared" si="557"/>
        <v>46</v>
      </c>
      <c r="U5111">
        <f t="shared" si="558"/>
        <v>0</v>
      </c>
      <c r="V5111" t="str">
        <f t="shared" si="559"/>
        <v/>
      </c>
    </row>
    <row r="5112" spans="1:22" x14ac:dyDescent="0.2">
      <c r="A5112" t="s">
        <v>17026</v>
      </c>
      <c r="B5112" t="s">
        <v>247</v>
      </c>
      <c r="C5112">
        <v>79387362</v>
      </c>
      <c r="D5112">
        <v>79387589</v>
      </c>
      <c r="E5112">
        <v>228</v>
      </c>
      <c r="F5112" t="s">
        <v>66</v>
      </c>
      <c r="G5112" t="s">
        <v>1827</v>
      </c>
      <c r="H5112" t="s">
        <v>17027</v>
      </c>
      <c r="I5112">
        <v>3</v>
      </c>
      <c r="J5112">
        <v>1</v>
      </c>
      <c r="K5112">
        <v>2</v>
      </c>
      <c r="L5112">
        <v>0</v>
      </c>
      <c r="M5112">
        <v>0</v>
      </c>
      <c r="N5112">
        <v>0</v>
      </c>
      <c r="O5112" t="str">
        <f t="shared" si="553"/>
        <v/>
      </c>
      <c r="P5112">
        <f>IF(ISERROR(VLOOKUP(G5112,Genes!$A$2:$A$749,1,0)),0,1)</f>
        <v>1</v>
      </c>
      <c r="Q5112">
        <f t="shared" si="554"/>
        <v>0</v>
      </c>
      <c r="R5112">
        <f t="shared" si="555"/>
        <v>1</v>
      </c>
      <c r="S5112">
        <f t="shared" si="556"/>
        <v>47</v>
      </c>
      <c r="T5112">
        <f t="shared" si="557"/>
        <v>47</v>
      </c>
      <c r="U5112">
        <f t="shared" si="558"/>
        <v>0</v>
      </c>
      <c r="V5112" t="str">
        <f t="shared" si="559"/>
        <v/>
      </c>
    </row>
    <row r="5113" spans="1:22" x14ac:dyDescent="0.2">
      <c r="A5113" t="s">
        <v>17028</v>
      </c>
      <c r="B5113" t="s">
        <v>247</v>
      </c>
      <c r="C5113">
        <v>79391132</v>
      </c>
      <c r="D5113">
        <v>79391245</v>
      </c>
      <c r="E5113">
        <v>114</v>
      </c>
      <c r="F5113" t="s">
        <v>66</v>
      </c>
      <c r="G5113" t="s">
        <v>1827</v>
      </c>
      <c r="H5113" t="s">
        <v>17029</v>
      </c>
      <c r="I5113">
        <v>2</v>
      </c>
      <c r="J5113">
        <v>0</v>
      </c>
      <c r="K5113">
        <v>2</v>
      </c>
      <c r="L5113">
        <v>0</v>
      </c>
      <c r="M5113">
        <v>0</v>
      </c>
      <c r="N5113">
        <v>0</v>
      </c>
      <c r="O5113" t="str">
        <f t="shared" si="553"/>
        <v/>
      </c>
      <c r="P5113">
        <f>IF(ISERROR(VLOOKUP(G5113,Genes!$A$2:$A$749,1,0)),0,1)</f>
        <v>1</v>
      </c>
      <c r="Q5113">
        <f t="shared" si="554"/>
        <v>0</v>
      </c>
      <c r="R5113">
        <f t="shared" si="555"/>
        <v>1</v>
      </c>
      <c r="S5113">
        <f t="shared" si="556"/>
        <v>48</v>
      </c>
      <c r="T5113">
        <f t="shared" si="557"/>
        <v>48</v>
      </c>
      <c r="U5113">
        <f t="shared" si="558"/>
        <v>0</v>
      </c>
      <c r="V5113" t="str">
        <f t="shared" si="559"/>
        <v/>
      </c>
    </row>
    <row r="5114" spans="1:22" x14ac:dyDescent="0.2">
      <c r="A5114" t="s">
        <v>17030</v>
      </c>
      <c r="B5114" t="s">
        <v>247</v>
      </c>
      <c r="C5114">
        <v>79393334</v>
      </c>
      <c r="D5114">
        <v>79393484</v>
      </c>
      <c r="E5114">
        <v>151</v>
      </c>
      <c r="F5114" t="s">
        <v>66</v>
      </c>
      <c r="G5114" t="s">
        <v>1827</v>
      </c>
      <c r="H5114" t="s">
        <v>17031</v>
      </c>
      <c r="I5114">
        <v>3</v>
      </c>
      <c r="J5114">
        <v>1</v>
      </c>
      <c r="K5114">
        <v>2</v>
      </c>
      <c r="L5114">
        <v>0</v>
      </c>
      <c r="M5114">
        <v>0</v>
      </c>
      <c r="N5114">
        <v>0</v>
      </c>
      <c r="O5114" t="str">
        <f t="shared" si="553"/>
        <v/>
      </c>
      <c r="P5114">
        <f>IF(ISERROR(VLOOKUP(G5114,Genes!$A$2:$A$749,1,0)),0,1)</f>
        <v>1</v>
      </c>
      <c r="Q5114">
        <f t="shared" si="554"/>
        <v>0</v>
      </c>
      <c r="R5114">
        <f t="shared" si="555"/>
        <v>1</v>
      </c>
      <c r="S5114">
        <f t="shared" si="556"/>
        <v>49</v>
      </c>
      <c r="T5114">
        <f t="shared" si="557"/>
        <v>49</v>
      </c>
      <c r="U5114">
        <f t="shared" si="558"/>
        <v>0</v>
      </c>
      <c r="V5114" t="str">
        <f t="shared" si="559"/>
        <v/>
      </c>
    </row>
    <row r="5115" spans="1:22" x14ac:dyDescent="0.2">
      <c r="A5115" t="s">
        <v>17032</v>
      </c>
      <c r="B5115" t="s">
        <v>247</v>
      </c>
      <c r="C5115">
        <v>79394592</v>
      </c>
      <c r="D5115">
        <v>79394751</v>
      </c>
      <c r="E5115">
        <v>160</v>
      </c>
      <c r="F5115" t="s">
        <v>66</v>
      </c>
      <c r="G5115" t="s">
        <v>1827</v>
      </c>
      <c r="H5115" t="s">
        <v>17033</v>
      </c>
      <c r="I5115">
        <v>3</v>
      </c>
      <c r="J5115">
        <v>1</v>
      </c>
      <c r="K5115">
        <v>2</v>
      </c>
      <c r="L5115">
        <v>0</v>
      </c>
      <c r="M5115">
        <v>0</v>
      </c>
      <c r="N5115">
        <v>0</v>
      </c>
      <c r="O5115" t="str">
        <f t="shared" si="553"/>
        <v/>
      </c>
      <c r="P5115">
        <f>IF(ISERROR(VLOOKUP(G5115,Genes!$A$2:$A$749,1,0)),0,1)</f>
        <v>1</v>
      </c>
      <c r="Q5115">
        <f t="shared" si="554"/>
        <v>0</v>
      </c>
      <c r="R5115">
        <f t="shared" si="555"/>
        <v>1</v>
      </c>
      <c r="S5115">
        <f t="shared" si="556"/>
        <v>50</v>
      </c>
      <c r="T5115">
        <f t="shared" si="557"/>
        <v>50</v>
      </c>
      <c r="U5115">
        <f t="shared" si="558"/>
        <v>0</v>
      </c>
      <c r="V5115" t="str">
        <f t="shared" si="559"/>
        <v/>
      </c>
    </row>
    <row r="5116" spans="1:22" x14ac:dyDescent="0.2">
      <c r="A5116" t="s">
        <v>17034</v>
      </c>
      <c r="B5116" t="s">
        <v>247</v>
      </c>
      <c r="C5116">
        <v>79396592</v>
      </c>
      <c r="D5116">
        <v>79396760</v>
      </c>
      <c r="E5116">
        <v>169</v>
      </c>
      <c r="F5116" t="s">
        <v>66</v>
      </c>
      <c r="G5116" t="s">
        <v>1827</v>
      </c>
      <c r="H5116" t="s">
        <v>17035</v>
      </c>
      <c r="I5116">
        <v>3</v>
      </c>
      <c r="J5116">
        <v>1</v>
      </c>
      <c r="K5116">
        <v>2</v>
      </c>
      <c r="L5116">
        <v>0</v>
      </c>
      <c r="M5116">
        <v>0</v>
      </c>
      <c r="N5116">
        <v>0</v>
      </c>
      <c r="O5116" t="str">
        <f t="shared" si="553"/>
        <v/>
      </c>
      <c r="P5116">
        <f>IF(ISERROR(VLOOKUP(G5116,Genes!$A$2:$A$749,1,0)),0,1)</f>
        <v>1</v>
      </c>
      <c r="Q5116">
        <f t="shared" si="554"/>
        <v>0</v>
      </c>
      <c r="R5116">
        <f t="shared" si="555"/>
        <v>1</v>
      </c>
      <c r="S5116">
        <f t="shared" si="556"/>
        <v>51</v>
      </c>
      <c r="T5116">
        <f t="shared" si="557"/>
        <v>51</v>
      </c>
      <c r="U5116">
        <f t="shared" si="558"/>
        <v>0</v>
      </c>
      <c r="V5116" t="str">
        <f t="shared" si="559"/>
        <v/>
      </c>
    </row>
    <row r="5117" spans="1:22" x14ac:dyDescent="0.2">
      <c r="A5117" t="s">
        <v>17036</v>
      </c>
      <c r="B5117" t="s">
        <v>247</v>
      </c>
      <c r="C5117">
        <v>79398969</v>
      </c>
      <c r="D5117">
        <v>79399215</v>
      </c>
      <c r="E5117">
        <v>247</v>
      </c>
      <c r="F5117" t="s">
        <v>66</v>
      </c>
      <c r="G5117" t="s">
        <v>1827</v>
      </c>
      <c r="H5117" t="s">
        <v>17037</v>
      </c>
      <c r="I5117">
        <v>4</v>
      </c>
      <c r="J5117">
        <v>2</v>
      </c>
      <c r="K5117">
        <v>2</v>
      </c>
      <c r="L5117">
        <v>0</v>
      </c>
      <c r="M5117">
        <v>0</v>
      </c>
      <c r="N5117">
        <v>0</v>
      </c>
      <c r="O5117" t="str">
        <f t="shared" si="553"/>
        <v/>
      </c>
      <c r="P5117">
        <f>IF(ISERROR(VLOOKUP(G5117,Genes!$A$2:$A$749,1,0)),0,1)</f>
        <v>1</v>
      </c>
      <c r="Q5117">
        <f t="shared" si="554"/>
        <v>0</v>
      </c>
      <c r="R5117">
        <f t="shared" si="555"/>
        <v>1</v>
      </c>
      <c r="S5117">
        <f t="shared" si="556"/>
        <v>52</v>
      </c>
      <c r="T5117">
        <f t="shared" si="557"/>
        <v>52</v>
      </c>
      <c r="U5117">
        <f t="shared" si="558"/>
        <v>0</v>
      </c>
      <c r="V5117" t="str">
        <f t="shared" si="559"/>
        <v/>
      </c>
    </row>
    <row r="5118" spans="1:22" x14ac:dyDescent="0.2">
      <c r="A5118" t="s">
        <v>17038</v>
      </c>
      <c r="B5118" t="s">
        <v>247</v>
      </c>
      <c r="C5118">
        <v>79400528</v>
      </c>
      <c r="D5118">
        <v>79400872</v>
      </c>
      <c r="E5118">
        <v>345</v>
      </c>
      <c r="F5118" t="s">
        <v>66</v>
      </c>
      <c r="G5118" t="s">
        <v>1827</v>
      </c>
      <c r="H5118" t="s">
        <v>17039</v>
      </c>
      <c r="I5118">
        <v>5</v>
      </c>
      <c r="J5118">
        <v>3</v>
      </c>
      <c r="K5118">
        <v>2</v>
      </c>
      <c r="L5118">
        <v>0</v>
      </c>
      <c r="M5118">
        <v>0</v>
      </c>
      <c r="N5118">
        <v>0</v>
      </c>
      <c r="O5118" t="str">
        <f t="shared" si="553"/>
        <v/>
      </c>
      <c r="P5118">
        <f>IF(ISERROR(VLOOKUP(G5118,Genes!$A$2:$A$749,1,0)),0,1)</f>
        <v>1</v>
      </c>
      <c r="Q5118">
        <f t="shared" si="554"/>
        <v>0</v>
      </c>
      <c r="R5118">
        <f t="shared" si="555"/>
        <v>1</v>
      </c>
      <c r="S5118">
        <f t="shared" si="556"/>
        <v>53</v>
      </c>
      <c r="T5118">
        <f t="shared" si="557"/>
        <v>53</v>
      </c>
      <c r="U5118">
        <f t="shared" si="558"/>
        <v>0</v>
      </c>
      <c r="V5118" t="str">
        <f t="shared" si="559"/>
        <v/>
      </c>
    </row>
    <row r="5119" spans="1:22" x14ac:dyDescent="0.2">
      <c r="A5119" t="s">
        <v>17040</v>
      </c>
      <c r="B5119" t="s">
        <v>247</v>
      </c>
      <c r="C5119">
        <v>79402958</v>
      </c>
      <c r="D5119">
        <v>79403118</v>
      </c>
      <c r="E5119">
        <v>161</v>
      </c>
      <c r="F5119" t="s">
        <v>66</v>
      </c>
      <c r="G5119" t="s">
        <v>1827</v>
      </c>
      <c r="H5119" t="s">
        <v>17041</v>
      </c>
      <c r="I5119">
        <v>3</v>
      </c>
      <c r="J5119">
        <v>1</v>
      </c>
      <c r="K5119">
        <v>2</v>
      </c>
      <c r="L5119">
        <v>0</v>
      </c>
      <c r="M5119">
        <v>0</v>
      </c>
      <c r="N5119">
        <v>0</v>
      </c>
      <c r="O5119" t="str">
        <f t="shared" si="553"/>
        <v/>
      </c>
      <c r="P5119">
        <f>IF(ISERROR(VLOOKUP(G5119,Genes!$A$2:$A$749,1,0)),0,1)</f>
        <v>1</v>
      </c>
      <c r="Q5119">
        <f t="shared" si="554"/>
        <v>0</v>
      </c>
      <c r="R5119">
        <f t="shared" si="555"/>
        <v>1</v>
      </c>
      <c r="S5119">
        <f t="shared" si="556"/>
        <v>54</v>
      </c>
      <c r="T5119">
        <f t="shared" si="557"/>
        <v>54</v>
      </c>
      <c r="U5119">
        <f t="shared" si="558"/>
        <v>0</v>
      </c>
      <c r="V5119" t="str">
        <f t="shared" si="559"/>
        <v/>
      </c>
    </row>
    <row r="5120" spans="1:22" x14ac:dyDescent="0.2">
      <c r="A5120" t="s">
        <v>17042</v>
      </c>
      <c r="B5120" t="s">
        <v>247</v>
      </c>
      <c r="C5120">
        <v>79403542</v>
      </c>
      <c r="D5120">
        <v>79403689</v>
      </c>
      <c r="E5120">
        <v>148</v>
      </c>
      <c r="F5120" t="s">
        <v>66</v>
      </c>
      <c r="G5120" t="s">
        <v>1827</v>
      </c>
      <c r="H5120" t="s">
        <v>17043</v>
      </c>
      <c r="I5120">
        <v>3</v>
      </c>
      <c r="J5120">
        <v>1</v>
      </c>
      <c r="K5120">
        <v>2</v>
      </c>
      <c r="L5120">
        <v>0</v>
      </c>
      <c r="M5120">
        <v>0</v>
      </c>
      <c r="N5120">
        <v>0</v>
      </c>
      <c r="O5120" t="str">
        <f t="shared" si="553"/>
        <v/>
      </c>
      <c r="P5120">
        <f>IF(ISERROR(VLOOKUP(G5120,Genes!$A$2:$A$749,1,0)),0,1)</f>
        <v>1</v>
      </c>
      <c r="Q5120">
        <f t="shared" si="554"/>
        <v>0</v>
      </c>
      <c r="R5120">
        <f t="shared" si="555"/>
        <v>1</v>
      </c>
      <c r="S5120">
        <f t="shared" si="556"/>
        <v>55</v>
      </c>
      <c r="T5120">
        <f t="shared" si="557"/>
        <v>55</v>
      </c>
      <c r="U5120">
        <f t="shared" si="558"/>
        <v>0</v>
      </c>
      <c r="V5120" t="str">
        <f t="shared" si="559"/>
        <v/>
      </c>
    </row>
    <row r="5121" spans="1:22" x14ac:dyDescent="0.2">
      <c r="A5121" t="s">
        <v>17044</v>
      </c>
      <c r="B5121" t="s">
        <v>247</v>
      </c>
      <c r="C5121">
        <v>79176396</v>
      </c>
      <c r="D5121">
        <v>79176529</v>
      </c>
      <c r="E5121">
        <v>134</v>
      </c>
      <c r="F5121" t="s">
        <v>66</v>
      </c>
      <c r="G5121" t="s">
        <v>1827</v>
      </c>
      <c r="H5121" t="s">
        <v>17045</v>
      </c>
      <c r="I5121">
        <v>3</v>
      </c>
      <c r="J5121">
        <v>1</v>
      </c>
      <c r="K5121">
        <v>2</v>
      </c>
      <c r="L5121">
        <v>0</v>
      </c>
      <c r="M5121">
        <v>0</v>
      </c>
      <c r="N5121">
        <v>0</v>
      </c>
      <c r="O5121" t="str">
        <f t="shared" si="553"/>
        <v/>
      </c>
      <c r="P5121">
        <f>IF(ISERROR(VLOOKUP(G5121,Genes!$A$2:$A$749,1,0)),0,1)</f>
        <v>1</v>
      </c>
      <c r="Q5121">
        <f t="shared" si="554"/>
        <v>0</v>
      </c>
      <c r="R5121">
        <f t="shared" si="555"/>
        <v>1</v>
      </c>
      <c r="S5121">
        <f t="shared" si="556"/>
        <v>56</v>
      </c>
      <c r="T5121">
        <f t="shared" si="557"/>
        <v>56</v>
      </c>
      <c r="U5121">
        <f t="shared" si="558"/>
        <v>0</v>
      </c>
      <c r="V5121" t="str">
        <f t="shared" si="559"/>
        <v/>
      </c>
    </row>
    <row r="5122" spans="1:22" x14ac:dyDescent="0.2">
      <c r="A5122" t="s">
        <v>17046</v>
      </c>
      <c r="B5122" t="s">
        <v>247</v>
      </c>
      <c r="C5122">
        <v>79410029</v>
      </c>
      <c r="D5122">
        <v>79410234</v>
      </c>
      <c r="E5122">
        <v>206</v>
      </c>
      <c r="F5122" t="s">
        <v>66</v>
      </c>
      <c r="G5122" t="s">
        <v>1827</v>
      </c>
      <c r="H5122" t="s">
        <v>17047</v>
      </c>
      <c r="I5122">
        <v>3</v>
      </c>
      <c r="J5122">
        <v>1</v>
      </c>
      <c r="K5122">
        <v>2</v>
      </c>
      <c r="L5122">
        <v>0</v>
      </c>
      <c r="M5122">
        <v>0</v>
      </c>
      <c r="N5122">
        <v>0</v>
      </c>
      <c r="O5122" t="str">
        <f t="shared" ref="O5122:O5185" si="560">IF(U5122=1,G5122,"")</f>
        <v/>
      </c>
      <c r="P5122">
        <f>IF(ISERROR(VLOOKUP(G5122,Genes!$A$2:$A$749,1,0)),0,1)</f>
        <v>1</v>
      </c>
      <c r="Q5122">
        <f t="shared" ref="Q5122:Q5185" si="561">IF(G5122&lt;&gt;G5121,1,0)</f>
        <v>0</v>
      </c>
      <c r="R5122">
        <f t="shared" ref="R5122:R5185" si="562">IF(I5122=0,0,1)</f>
        <v>1</v>
      </c>
      <c r="S5122">
        <f t="shared" ref="S5122:S5185" si="563">IF(Q5122=1,R5122,S5121+R5122)</f>
        <v>57</v>
      </c>
      <c r="T5122">
        <f t="shared" ref="T5122:T5185" si="564">IF(Q5122=1,1,T5121+1)</f>
        <v>57</v>
      </c>
      <c r="U5122">
        <f t="shared" ref="U5122:U5185" si="565">IF(G5122&lt;&gt;G5123,1,0)</f>
        <v>0</v>
      </c>
      <c r="V5122" t="str">
        <f t="shared" ref="V5122:V5185" si="566">IF(U5122=1,S5122/T5122,"")</f>
        <v/>
      </c>
    </row>
    <row r="5123" spans="1:22" x14ac:dyDescent="0.2">
      <c r="A5123" t="s">
        <v>17048</v>
      </c>
      <c r="B5123" t="s">
        <v>247</v>
      </c>
      <c r="C5123">
        <v>79417959</v>
      </c>
      <c r="D5123">
        <v>79418115</v>
      </c>
      <c r="E5123">
        <v>157</v>
      </c>
      <c r="F5123" t="s">
        <v>66</v>
      </c>
      <c r="G5123" t="s">
        <v>1827</v>
      </c>
      <c r="H5123" t="s">
        <v>17049</v>
      </c>
      <c r="I5123">
        <v>3</v>
      </c>
      <c r="J5123">
        <v>1</v>
      </c>
      <c r="K5123">
        <v>2</v>
      </c>
      <c r="L5123">
        <v>0</v>
      </c>
      <c r="M5123">
        <v>0</v>
      </c>
      <c r="N5123">
        <v>0</v>
      </c>
      <c r="O5123" t="str">
        <f t="shared" si="560"/>
        <v/>
      </c>
      <c r="P5123">
        <f>IF(ISERROR(VLOOKUP(G5123,Genes!$A$2:$A$749,1,0)),0,1)</f>
        <v>1</v>
      </c>
      <c r="Q5123">
        <f t="shared" si="561"/>
        <v>0</v>
      </c>
      <c r="R5123">
        <f t="shared" si="562"/>
        <v>1</v>
      </c>
      <c r="S5123">
        <f t="shared" si="563"/>
        <v>58</v>
      </c>
      <c r="T5123">
        <f t="shared" si="564"/>
        <v>58</v>
      </c>
      <c r="U5123">
        <f t="shared" si="565"/>
        <v>0</v>
      </c>
      <c r="V5123" t="str">
        <f t="shared" si="566"/>
        <v/>
      </c>
    </row>
    <row r="5124" spans="1:22" x14ac:dyDescent="0.2">
      <c r="A5124" t="s">
        <v>17050</v>
      </c>
      <c r="B5124" t="s">
        <v>247</v>
      </c>
      <c r="C5124">
        <v>79420875</v>
      </c>
      <c r="D5124">
        <v>79421075</v>
      </c>
      <c r="E5124">
        <v>201</v>
      </c>
      <c r="F5124" t="s">
        <v>66</v>
      </c>
      <c r="G5124" t="s">
        <v>1827</v>
      </c>
      <c r="H5124" t="s">
        <v>17051</v>
      </c>
      <c r="I5124">
        <v>3</v>
      </c>
      <c r="J5124">
        <v>1</v>
      </c>
      <c r="K5124">
        <v>2</v>
      </c>
      <c r="L5124">
        <v>0</v>
      </c>
      <c r="M5124">
        <v>0</v>
      </c>
      <c r="N5124">
        <v>0</v>
      </c>
      <c r="O5124" t="str">
        <f t="shared" si="560"/>
        <v/>
      </c>
      <c r="P5124">
        <f>IF(ISERROR(VLOOKUP(G5124,Genes!$A$2:$A$749,1,0)),0,1)</f>
        <v>1</v>
      </c>
      <c r="Q5124">
        <f t="shared" si="561"/>
        <v>0</v>
      </c>
      <c r="R5124">
        <f t="shared" si="562"/>
        <v>1</v>
      </c>
      <c r="S5124">
        <f t="shared" si="563"/>
        <v>59</v>
      </c>
      <c r="T5124">
        <f t="shared" si="564"/>
        <v>59</v>
      </c>
      <c r="U5124">
        <f t="shared" si="565"/>
        <v>0</v>
      </c>
      <c r="V5124" t="str">
        <f t="shared" si="566"/>
        <v/>
      </c>
    </row>
    <row r="5125" spans="1:22" x14ac:dyDescent="0.2">
      <c r="A5125" t="s">
        <v>17052</v>
      </c>
      <c r="B5125" t="s">
        <v>247</v>
      </c>
      <c r="C5125">
        <v>79428575</v>
      </c>
      <c r="D5125">
        <v>79428762</v>
      </c>
      <c r="E5125">
        <v>188</v>
      </c>
      <c r="F5125" t="s">
        <v>66</v>
      </c>
      <c r="G5125" t="s">
        <v>1827</v>
      </c>
      <c r="H5125" t="s">
        <v>17053</v>
      </c>
      <c r="I5125">
        <v>3</v>
      </c>
      <c r="J5125">
        <v>1</v>
      </c>
      <c r="K5125">
        <v>2</v>
      </c>
      <c r="L5125">
        <v>0</v>
      </c>
      <c r="M5125">
        <v>0</v>
      </c>
      <c r="N5125">
        <v>0</v>
      </c>
      <c r="O5125" t="str">
        <f t="shared" si="560"/>
        <v/>
      </c>
      <c r="P5125">
        <f>IF(ISERROR(VLOOKUP(G5125,Genes!$A$2:$A$749,1,0)),0,1)</f>
        <v>1</v>
      </c>
      <c r="Q5125">
        <f t="shared" si="561"/>
        <v>0</v>
      </c>
      <c r="R5125">
        <f t="shared" si="562"/>
        <v>1</v>
      </c>
      <c r="S5125">
        <f t="shared" si="563"/>
        <v>60</v>
      </c>
      <c r="T5125">
        <f t="shared" si="564"/>
        <v>60</v>
      </c>
      <c r="U5125">
        <f t="shared" si="565"/>
        <v>0</v>
      </c>
      <c r="V5125" t="str">
        <f t="shared" si="566"/>
        <v/>
      </c>
    </row>
    <row r="5126" spans="1:22" x14ac:dyDescent="0.2">
      <c r="A5126" t="s">
        <v>17054</v>
      </c>
      <c r="B5126" t="s">
        <v>247</v>
      </c>
      <c r="C5126">
        <v>79429885</v>
      </c>
      <c r="D5126">
        <v>79430160</v>
      </c>
      <c r="E5126">
        <v>276</v>
      </c>
      <c r="F5126" t="s">
        <v>66</v>
      </c>
      <c r="G5126" t="s">
        <v>1827</v>
      </c>
      <c r="H5126" t="s">
        <v>17055</v>
      </c>
      <c r="I5126">
        <v>4</v>
      </c>
      <c r="J5126">
        <v>2</v>
      </c>
      <c r="K5126">
        <v>2</v>
      </c>
      <c r="L5126">
        <v>0</v>
      </c>
      <c r="M5126">
        <v>0</v>
      </c>
      <c r="N5126">
        <v>0</v>
      </c>
      <c r="O5126" t="str">
        <f t="shared" si="560"/>
        <v/>
      </c>
      <c r="P5126">
        <f>IF(ISERROR(VLOOKUP(G5126,Genes!$A$2:$A$749,1,0)),0,1)</f>
        <v>1</v>
      </c>
      <c r="Q5126">
        <f t="shared" si="561"/>
        <v>0</v>
      </c>
      <c r="R5126">
        <f t="shared" si="562"/>
        <v>1</v>
      </c>
      <c r="S5126">
        <f t="shared" si="563"/>
        <v>61</v>
      </c>
      <c r="T5126">
        <f t="shared" si="564"/>
        <v>61</v>
      </c>
      <c r="U5126">
        <f t="shared" si="565"/>
        <v>0</v>
      </c>
      <c r="V5126" t="str">
        <f t="shared" si="566"/>
        <v/>
      </c>
    </row>
    <row r="5127" spans="1:22" x14ac:dyDescent="0.2">
      <c r="A5127" t="s">
        <v>17056</v>
      </c>
      <c r="B5127" t="s">
        <v>247</v>
      </c>
      <c r="C5127">
        <v>79432428</v>
      </c>
      <c r="D5127">
        <v>79432660</v>
      </c>
      <c r="E5127">
        <v>233</v>
      </c>
      <c r="F5127" t="s">
        <v>66</v>
      </c>
      <c r="G5127" t="s">
        <v>1827</v>
      </c>
      <c r="H5127" t="s">
        <v>17057</v>
      </c>
      <c r="I5127">
        <v>3</v>
      </c>
      <c r="J5127">
        <v>1</v>
      </c>
      <c r="K5127">
        <v>2</v>
      </c>
      <c r="L5127">
        <v>0</v>
      </c>
      <c r="M5127">
        <v>0</v>
      </c>
      <c r="N5127">
        <v>0</v>
      </c>
      <c r="O5127" t="str">
        <f t="shared" si="560"/>
        <v/>
      </c>
      <c r="P5127">
        <f>IF(ISERROR(VLOOKUP(G5127,Genes!$A$2:$A$749,1,0)),0,1)</f>
        <v>1</v>
      </c>
      <c r="Q5127">
        <f t="shared" si="561"/>
        <v>0</v>
      </c>
      <c r="R5127">
        <f t="shared" si="562"/>
        <v>1</v>
      </c>
      <c r="S5127">
        <f t="shared" si="563"/>
        <v>62</v>
      </c>
      <c r="T5127">
        <f t="shared" si="564"/>
        <v>62</v>
      </c>
      <c r="U5127">
        <f t="shared" si="565"/>
        <v>0</v>
      </c>
      <c r="V5127" t="str">
        <f t="shared" si="566"/>
        <v/>
      </c>
    </row>
    <row r="5128" spans="1:22" x14ac:dyDescent="0.2">
      <c r="A5128" t="s">
        <v>17058</v>
      </c>
      <c r="B5128" t="s">
        <v>247</v>
      </c>
      <c r="C5128">
        <v>79434546</v>
      </c>
      <c r="D5128">
        <v>79434706</v>
      </c>
      <c r="E5128">
        <v>161</v>
      </c>
      <c r="F5128" t="s">
        <v>66</v>
      </c>
      <c r="G5128" t="s">
        <v>1827</v>
      </c>
      <c r="H5128" t="s">
        <v>17059</v>
      </c>
      <c r="I5128">
        <v>3</v>
      </c>
      <c r="J5128">
        <v>1</v>
      </c>
      <c r="K5128">
        <v>2</v>
      </c>
      <c r="L5128">
        <v>0</v>
      </c>
      <c r="M5128">
        <v>0</v>
      </c>
      <c r="N5128">
        <v>0</v>
      </c>
      <c r="O5128" t="str">
        <f t="shared" si="560"/>
        <v/>
      </c>
      <c r="P5128">
        <f>IF(ISERROR(VLOOKUP(G5128,Genes!$A$2:$A$749,1,0)),0,1)</f>
        <v>1</v>
      </c>
      <c r="Q5128">
        <f t="shared" si="561"/>
        <v>0</v>
      </c>
      <c r="R5128">
        <f t="shared" si="562"/>
        <v>1</v>
      </c>
      <c r="S5128">
        <f t="shared" si="563"/>
        <v>63</v>
      </c>
      <c r="T5128">
        <f t="shared" si="564"/>
        <v>63</v>
      </c>
      <c r="U5128">
        <f t="shared" si="565"/>
        <v>0</v>
      </c>
      <c r="V5128" t="str">
        <f t="shared" si="566"/>
        <v/>
      </c>
    </row>
    <row r="5129" spans="1:22" x14ac:dyDescent="0.2">
      <c r="A5129" t="s">
        <v>17060</v>
      </c>
      <c r="B5129" t="s">
        <v>247</v>
      </c>
      <c r="C5129">
        <v>79436953</v>
      </c>
      <c r="D5129">
        <v>79437167</v>
      </c>
      <c r="E5129">
        <v>215</v>
      </c>
      <c r="F5129" t="s">
        <v>66</v>
      </c>
      <c r="G5129" t="s">
        <v>1827</v>
      </c>
      <c r="H5129" t="s">
        <v>17061</v>
      </c>
      <c r="I5129">
        <v>3</v>
      </c>
      <c r="J5129">
        <v>1</v>
      </c>
      <c r="K5129">
        <v>2</v>
      </c>
      <c r="L5129">
        <v>0</v>
      </c>
      <c r="M5129">
        <v>0</v>
      </c>
      <c r="N5129">
        <v>0</v>
      </c>
      <c r="O5129" t="str">
        <f t="shared" si="560"/>
        <v/>
      </c>
      <c r="P5129">
        <f>IF(ISERROR(VLOOKUP(G5129,Genes!$A$2:$A$749,1,0)),0,1)</f>
        <v>1</v>
      </c>
      <c r="Q5129">
        <f t="shared" si="561"/>
        <v>0</v>
      </c>
      <c r="R5129">
        <f t="shared" si="562"/>
        <v>1</v>
      </c>
      <c r="S5129">
        <f t="shared" si="563"/>
        <v>64</v>
      </c>
      <c r="T5129">
        <f t="shared" si="564"/>
        <v>64</v>
      </c>
      <c r="U5129">
        <f t="shared" si="565"/>
        <v>0</v>
      </c>
      <c r="V5129" t="str">
        <f t="shared" si="566"/>
        <v/>
      </c>
    </row>
    <row r="5130" spans="1:22" x14ac:dyDescent="0.2">
      <c r="A5130" t="s">
        <v>17062</v>
      </c>
      <c r="B5130" t="s">
        <v>247</v>
      </c>
      <c r="C5130">
        <v>79440485</v>
      </c>
      <c r="D5130">
        <v>79440635</v>
      </c>
      <c r="E5130">
        <v>151</v>
      </c>
      <c r="F5130" t="s">
        <v>66</v>
      </c>
      <c r="G5130" t="s">
        <v>1827</v>
      </c>
      <c r="H5130" t="s">
        <v>17063</v>
      </c>
      <c r="I5130">
        <v>3</v>
      </c>
      <c r="J5130">
        <v>1</v>
      </c>
      <c r="K5130">
        <v>2</v>
      </c>
      <c r="L5130">
        <v>0</v>
      </c>
      <c r="M5130">
        <v>0</v>
      </c>
      <c r="N5130">
        <v>0</v>
      </c>
      <c r="O5130" t="str">
        <f t="shared" si="560"/>
        <v/>
      </c>
      <c r="P5130">
        <f>IF(ISERROR(VLOOKUP(G5130,Genes!$A$2:$A$749,1,0)),0,1)</f>
        <v>1</v>
      </c>
      <c r="Q5130">
        <f t="shared" si="561"/>
        <v>0</v>
      </c>
      <c r="R5130">
        <f t="shared" si="562"/>
        <v>1</v>
      </c>
      <c r="S5130">
        <f t="shared" si="563"/>
        <v>65</v>
      </c>
      <c r="T5130">
        <f t="shared" si="564"/>
        <v>65</v>
      </c>
      <c r="U5130">
        <f t="shared" si="565"/>
        <v>0</v>
      </c>
      <c r="V5130" t="str">
        <f t="shared" si="566"/>
        <v/>
      </c>
    </row>
    <row r="5131" spans="1:22" x14ac:dyDescent="0.2">
      <c r="A5131" t="s">
        <v>17064</v>
      </c>
      <c r="B5131" t="s">
        <v>247</v>
      </c>
      <c r="C5131">
        <v>79442677</v>
      </c>
      <c r="D5131">
        <v>79442784</v>
      </c>
      <c r="E5131">
        <v>108</v>
      </c>
      <c r="F5131" t="s">
        <v>66</v>
      </c>
      <c r="G5131" t="s">
        <v>1827</v>
      </c>
      <c r="H5131" t="s">
        <v>17065</v>
      </c>
      <c r="I5131">
        <v>2</v>
      </c>
      <c r="J5131">
        <v>0</v>
      </c>
      <c r="K5131">
        <v>2</v>
      </c>
      <c r="L5131">
        <v>0</v>
      </c>
      <c r="M5131">
        <v>0</v>
      </c>
      <c r="N5131">
        <v>0</v>
      </c>
      <c r="O5131" t="str">
        <f t="shared" si="560"/>
        <v/>
      </c>
      <c r="P5131">
        <f>IF(ISERROR(VLOOKUP(G5131,Genes!$A$2:$A$749,1,0)),0,1)</f>
        <v>1</v>
      </c>
      <c r="Q5131">
        <f t="shared" si="561"/>
        <v>0</v>
      </c>
      <c r="R5131">
        <f t="shared" si="562"/>
        <v>1</v>
      </c>
      <c r="S5131">
        <f t="shared" si="563"/>
        <v>66</v>
      </c>
      <c r="T5131">
        <f t="shared" si="564"/>
        <v>66</v>
      </c>
      <c r="U5131">
        <f t="shared" si="565"/>
        <v>0</v>
      </c>
      <c r="V5131" t="str">
        <f t="shared" si="566"/>
        <v/>
      </c>
    </row>
    <row r="5132" spans="1:22" x14ac:dyDescent="0.2">
      <c r="A5132" t="s">
        <v>17066</v>
      </c>
      <c r="B5132" t="s">
        <v>247</v>
      </c>
      <c r="C5132">
        <v>79186179</v>
      </c>
      <c r="D5132">
        <v>79186262</v>
      </c>
      <c r="E5132">
        <v>84</v>
      </c>
      <c r="F5132" t="s">
        <v>66</v>
      </c>
      <c r="G5132" t="s">
        <v>1827</v>
      </c>
      <c r="H5132" t="s">
        <v>17067</v>
      </c>
      <c r="I5132">
        <v>4</v>
      </c>
      <c r="J5132">
        <v>0</v>
      </c>
      <c r="K5132">
        <v>2</v>
      </c>
      <c r="L5132">
        <v>0</v>
      </c>
      <c r="M5132">
        <v>1</v>
      </c>
      <c r="N5132">
        <v>1</v>
      </c>
      <c r="O5132" t="str">
        <f t="shared" si="560"/>
        <v/>
      </c>
      <c r="P5132">
        <f>IF(ISERROR(VLOOKUP(G5132,Genes!$A$2:$A$749,1,0)),0,1)</f>
        <v>1</v>
      </c>
      <c r="Q5132">
        <f t="shared" si="561"/>
        <v>0</v>
      </c>
      <c r="R5132">
        <f t="shared" si="562"/>
        <v>1</v>
      </c>
      <c r="S5132">
        <f t="shared" si="563"/>
        <v>67</v>
      </c>
      <c r="T5132">
        <f t="shared" si="564"/>
        <v>67</v>
      </c>
      <c r="U5132">
        <f t="shared" si="565"/>
        <v>0</v>
      </c>
      <c r="V5132" t="str">
        <f t="shared" si="566"/>
        <v/>
      </c>
    </row>
    <row r="5133" spans="1:22" x14ac:dyDescent="0.2">
      <c r="A5133" t="s">
        <v>17068</v>
      </c>
      <c r="B5133" t="s">
        <v>247</v>
      </c>
      <c r="C5133">
        <v>79443803</v>
      </c>
      <c r="D5133">
        <v>79443962</v>
      </c>
      <c r="E5133">
        <v>160</v>
      </c>
      <c r="F5133" t="s">
        <v>66</v>
      </c>
      <c r="G5133" t="s">
        <v>1827</v>
      </c>
      <c r="H5133" t="s">
        <v>17069</v>
      </c>
      <c r="I5133">
        <v>3</v>
      </c>
      <c r="J5133">
        <v>1</v>
      </c>
      <c r="K5133">
        <v>2</v>
      </c>
      <c r="L5133">
        <v>0</v>
      </c>
      <c r="M5133">
        <v>0</v>
      </c>
      <c r="N5133">
        <v>0</v>
      </c>
      <c r="O5133" t="str">
        <f t="shared" si="560"/>
        <v/>
      </c>
      <c r="P5133">
        <f>IF(ISERROR(VLOOKUP(G5133,Genes!$A$2:$A$749,1,0)),0,1)</f>
        <v>1</v>
      </c>
      <c r="Q5133">
        <f t="shared" si="561"/>
        <v>0</v>
      </c>
      <c r="R5133">
        <f t="shared" si="562"/>
        <v>1</v>
      </c>
      <c r="S5133">
        <f t="shared" si="563"/>
        <v>68</v>
      </c>
      <c r="T5133">
        <f t="shared" si="564"/>
        <v>68</v>
      </c>
      <c r="U5133">
        <f t="shared" si="565"/>
        <v>0</v>
      </c>
      <c r="V5133" t="str">
        <f t="shared" si="566"/>
        <v/>
      </c>
    </row>
    <row r="5134" spans="1:22" x14ac:dyDescent="0.2">
      <c r="A5134" t="s">
        <v>17070</v>
      </c>
      <c r="B5134" t="s">
        <v>247</v>
      </c>
      <c r="C5134">
        <v>79447695</v>
      </c>
      <c r="D5134">
        <v>79447811</v>
      </c>
      <c r="E5134">
        <v>117</v>
      </c>
      <c r="F5134" t="s">
        <v>66</v>
      </c>
      <c r="G5134" t="s">
        <v>1827</v>
      </c>
      <c r="H5134" t="s">
        <v>17071</v>
      </c>
      <c r="I5134">
        <v>2</v>
      </c>
      <c r="J5134">
        <v>0</v>
      </c>
      <c r="K5134">
        <v>2</v>
      </c>
      <c r="L5134">
        <v>0</v>
      </c>
      <c r="M5134">
        <v>0</v>
      </c>
      <c r="N5134">
        <v>0</v>
      </c>
      <c r="O5134" t="str">
        <f t="shared" si="560"/>
        <v/>
      </c>
      <c r="P5134">
        <f>IF(ISERROR(VLOOKUP(G5134,Genes!$A$2:$A$749,1,0)),0,1)</f>
        <v>1</v>
      </c>
      <c r="Q5134">
        <f t="shared" si="561"/>
        <v>0</v>
      </c>
      <c r="R5134">
        <f t="shared" si="562"/>
        <v>1</v>
      </c>
      <c r="S5134">
        <f t="shared" si="563"/>
        <v>69</v>
      </c>
      <c r="T5134">
        <f t="shared" si="564"/>
        <v>69</v>
      </c>
      <c r="U5134">
        <f t="shared" si="565"/>
        <v>0</v>
      </c>
      <c r="V5134" t="str">
        <f t="shared" si="566"/>
        <v/>
      </c>
    </row>
    <row r="5135" spans="1:22" x14ac:dyDescent="0.2">
      <c r="A5135" t="s">
        <v>17072</v>
      </c>
      <c r="B5135" t="s">
        <v>247</v>
      </c>
      <c r="C5135">
        <v>79455603</v>
      </c>
      <c r="D5135">
        <v>79455769</v>
      </c>
      <c r="E5135">
        <v>167</v>
      </c>
      <c r="F5135" t="s">
        <v>66</v>
      </c>
      <c r="G5135" t="s">
        <v>1827</v>
      </c>
      <c r="H5135" t="s">
        <v>17073</v>
      </c>
      <c r="I5135">
        <v>3</v>
      </c>
      <c r="J5135">
        <v>1</v>
      </c>
      <c r="K5135">
        <v>2</v>
      </c>
      <c r="L5135">
        <v>0</v>
      </c>
      <c r="M5135">
        <v>0</v>
      </c>
      <c r="N5135">
        <v>0</v>
      </c>
      <c r="O5135" t="str">
        <f t="shared" si="560"/>
        <v/>
      </c>
      <c r="P5135">
        <f>IF(ISERROR(VLOOKUP(G5135,Genes!$A$2:$A$749,1,0)),0,1)</f>
        <v>1</v>
      </c>
      <c r="Q5135">
        <f t="shared" si="561"/>
        <v>0</v>
      </c>
      <c r="R5135">
        <f t="shared" si="562"/>
        <v>1</v>
      </c>
      <c r="S5135">
        <f t="shared" si="563"/>
        <v>70</v>
      </c>
      <c r="T5135">
        <f t="shared" si="564"/>
        <v>70</v>
      </c>
      <c r="U5135">
        <f t="shared" si="565"/>
        <v>0</v>
      </c>
      <c r="V5135" t="str">
        <f t="shared" si="566"/>
        <v/>
      </c>
    </row>
    <row r="5136" spans="1:22" x14ac:dyDescent="0.2">
      <c r="A5136" t="s">
        <v>17074</v>
      </c>
      <c r="B5136" t="s">
        <v>247</v>
      </c>
      <c r="C5136">
        <v>79458149</v>
      </c>
      <c r="D5136">
        <v>79458354</v>
      </c>
      <c r="E5136">
        <v>206</v>
      </c>
      <c r="F5136" t="s">
        <v>66</v>
      </c>
      <c r="G5136" t="s">
        <v>1827</v>
      </c>
      <c r="H5136" t="s">
        <v>17075</v>
      </c>
      <c r="I5136">
        <v>3</v>
      </c>
      <c r="J5136">
        <v>1</v>
      </c>
      <c r="K5136">
        <v>2</v>
      </c>
      <c r="L5136">
        <v>0</v>
      </c>
      <c r="M5136">
        <v>0</v>
      </c>
      <c r="N5136">
        <v>0</v>
      </c>
      <c r="O5136" t="str">
        <f t="shared" si="560"/>
        <v/>
      </c>
      <c r="P5136">
        <f>IF(ISERROR(VLOOKUP(G5136,Genes!$A$2:$A$749,1,0)),0,1)</f>
        <v>1</v>
      </c>
      <c r="Q5136">
        <f t="shared" si="561"/>
        <v>0</v>
      </c>
      <c r="R5136">
        <f t="shared" si="562"/>
        <v>1</v>
      </c>
      <c r="S5136">
        <f t="shared" si="563"/>
        <v>71</v>
      </c>
      <c r="T5136">
        <f t="shared" si="564"/>
        <v>71</v>
      </c>
      <c r="U5136">
        <f t="shared" si="565"/>
        <v>0</v>
      </c>
      <c r="V5136" t="str">
        <f t="shared" si="566"/>
        <v/>
      </c>
    </row>
    <row r="5137" spans="1:22" x14ac:dyDescent="0.2">
      <c r="A5137" t="s">
        <v>17076</v>
      </c>
      <c r="B5137" t="s">
        <v>247</v>
      </c>
      <c r="C5137">
        <v>79460448</v>
      </c>
      <c r="D5137">
        <v>79460594</v>
      </c>
      <c r="E5137">
        <v>147</v>
      </c>
      <c r="F5137" t="s">
        <v>66</v>
      </c>
      <c r="G5137" t="s">
        <v>1827</v>
      </c>
      <c r="H5137" t="s">
        <v>17077</v>
      </c>
      <c r="I5137">
        <v>3</v>
      </c>
      <c r="J5137">
        <v>1</v>
      </c>
      <c r="K5137">
        <v>2</v>
      </c>
      <c r="L5137">
        <v>0</v>
      </c>
      <c r="M5137">
        <v>0</v>
      </c>
      <c r="N5137">
        <v>0</v>
      </c>
      <c r="O5137" t="str">
        <f t="shared" si="560"/>
        <v/>
      </c>
      <c r="P5137">
        <f>IF(ISERROR(VLOOKUP(G5137,Genes!$A$2:$A$749,1,0)),0,1)</f>
        <v>1</v>
      </c>
      <c r="Q5137">
        <f t="shared" si="561"/>
        <v>0</v>
      </c>
      <c r="R5137">
        <f t="shared" si="562"/>
        <v>1</v>
      </c>
      <c r="S5137">
        <f t="shared" si="563"/>
        <v>72</v>
      </c>
      <c r="T5137">
        <f t="shared" si="564"/>
        <v>72</v>
      </c>
      <c r="U5137">
        <f t="shared" si="565"/>
        <v>0</v>
      </c>
      <c r="V5137" t="str">
        <f t="shared" si="566"/>
        <v/>
      </c>
    </row>
    <row r="5138" spans="1:22" x14ac:dyDescent="0.2">
      <c r="A5138" t="s">
        <v>17078</v>
      </c>
      <c r="B5138" t="s">
        <v>247</v>
      </c>
      <c r="C5138">
        <v>79461685</v>
      </c>
      <c r="D5138">
        <v>79462278</v>
      </c>
      <c r="E5138">
        <v>594</v>
      </c>
      <c r="F5138" t="s">
        <v>66</v>
      </c>
      <c r="G5138" t="s">
        <v>1827</v>
      </c>
      <c r="H5138" t="s">
        <v>17079</v>
      </c>
      <c r="I5138">
        <v>9</v>
      </c>
      <c r="J5138">
        <v>7</v>
      </c>
      <c r="K5138">
        <v>2</v>
      </c>
      <c r="L5138">
        <v>0</v>
      </c>
      <c r="M5138">
        <v>0</v>
      </c>
      <c r="N5138">
        <v>0</v>
      </c>
      <c r="O5138" t="str">
        <f t="shared" si="560"/>
        <v/>
      </c>
      <c r="P5138">
        <f>IF(ISERROR(VLOOKUP(G5138,Genes!$A$2:$A$749,1,0)),0,1)</f>
        <v>1</v>
      </c>
      <c r="Q5138">
        <f t="shared" si="561"/>
        <v>0</v>
      </c>
      <c r="R5138">
        <f t="shared" si="562"/>
        <v>1</v>
      </c>
      <c r="S5138">
        <f t="shared" si="563"/>
        <v>73</v>
      </c>
      <c r="T5138">
        <f t="shared" si="564"/>
        <v>73</v>
      </c>
      <c r="U5138">
        <f t="shared" si="565"/>
        <v>0</v>
      </c>
      <c r="V5138" t="str">
        <f t="shared" si="566"/>
        <v/>
      </c>
    </row>
    <row r="5139" spans="1:22" x14ac:dyDescent="0.2">
      <c r="A5139" t="s">
        <v>17080</v>
      </c>
      <c r="B5139" t="s">
        <v>247</v>
      </c>
      <c r="C5139">
        <v>79187988</v>
      </c>
      <c r="D5139">
        <v>79188089</v>
      </c>
      <c r="E5139">
        <v>102</v>
      </c>
      <c r="F5139" t="s">
        <v>66</v>
      </c>
      <c r="G5139" t="s">
        <v>1827</v>
      </c>
      <c r="H5139" t="s">
        <v>17081</v>
      </c>
      <c r="I5139">
        <v>2</v>
      </c>
      <c r="J5139">
        <v>0</v>
      </c>
      <c r="K5139">
        <v>2</v>
      </c>
      <c r="L5139">
        <v>0</v>
      </c>
      <c r="M5139">
        <v>0</v>
      </c>
      <c r="N5139">
        <v>0</v>
      </c>
      <c r="O5139" t="str">
        <f t="shared" si="560"/>
        <v/>
      </c>
      <c r="P5139">
        <f>IF(ISERROR(VLOOKUP(G5139,Genes!$A$2:$A$749,1,0)),0,1)</f>
        <v>1</v>
      </c>
      <c r="Q5139">
        <f t="shared" si="561"/>
        <v>0</v>
      </c>
      <c r="R5139">
        <f t="shared" si="562"/>
        <v>1</v>
      </c>
      <c r="S5139">
        <f t="shared" si="563"/>
        <v>74</v>
      </c>
      <c r="T5139">
        <f t="shared" si="564"/>
        <v>74</v>
      </c>
      <c r="U5139">
        <f t="shared" si="565"/>
        <v>0</v>
      </c>
      <c r="V5139" t="str">
        <f t="shared" si="566"/>
        <v/>
      </c>
    </row>
    <row r="5140" spans="1:22" x14ac:dyDescent="0.2">
      <c r="A5140" t="s">
        <v>17082</v>
      </c>
      <c r="B5140" t="s">
        <v>247</v>
      </c>
      <c r="C5140">
        <v>79188395</v>
      </c>
      <c r="D5140">
        <v>79188586</v>
      </c>
      <c r="E5140">
        <v>192</v>
      </c>
      <c r="F5140" t="s">
        <v>66</v>
      </c>
      <c r="G5140" t="s">
        <v>1827</v>
      </c>
      <c r="H5140" t="s">
        <v>17083</v>
      </c>
      <c r="I5140">
        <v>3</v>
      </c>
      <c r="J5140">
        <v>1</v>
      </c>
      <c r="K5140">
        <v>2</v>
      </c>
      <c r="L5140">
        <v>0</v>
      </c>
      <c r="M5140">
        <v>0</v>
      </c>
      <c r="N5140">
        <v>0</v>
      </c>
      <c r="O5140" t="str">
        <f t="shared" si="560"/>
        <v>FRAS1</v>
      </c>
      <c r="P5140">
        <f>IF(ISERROR(VLOOKUP(G5140,Genes!$A$2:$A$749,1,0)),0,1)</f>
        <v>1</v>
      </c>
      <c r="Q5140">
        <f t="shared" si="561"/>
        <v>0</v>
      </c>
      <c r="R5140">
        <f t="shared" si="562"/>
        <v>1</v>
      </c>
      <c r="S5140">
        <f t="shared" si="563"/>
        <v>75</v>
      </c>
      <c r="T5140">
        <f t="shared" si="564"/>
        <v>75</v>
      </c>
      <c r="U5140">
        <f t="shared" si="565"/>
        <v>1</v>
      </c>
      <c r="V5140">
        <f t="shared" si="566"/>
        <v>1</v>
      </c>
    </row>
    <row r="5141" spans="1:22" x14ac:dyDescent="0.2">
      <c r="A5141" t="s">
        <v>17084</v>
      </c>
      <c r="B5141" t="s">
        <v>135</v>
      </c>
      <c r="C5141">
        <v>53738097</v>
      </c>
      <c r="D5141">
        <v>53738141</v>
      </c>
      <c r="E5141">
        <v>45</v>
      </c>
      <c r="F5141" t="s">
        <v>66</v>
      </c>
      <c r="G5141" t="s">
        <v>1833</v>
      </c>
      <c r="H5141" t="s">
        <v>17085</v>
      </c>
      <c r="I5141">
        <v>2</v>
      </c>
      <c r="J5141">
        <v>2</v>
      </c>
      <c r="K5141">
        <v>0</v>
      </c>
      <c r="L5141">
        <v>0</v>
      </c>
      <c r="M5141">
        <v>0</v>
      </c>
      <c r="N5141">
        <v>0</v>
      </c>
      <c r="O5141" t="str">
        <f t="shared" si="560"/>
        <v/>
      </c>
      <c r="P5141">
        <f>IF(ISERROR(VLOOKUP(G5141,Genes!$A$2:$A$749,1,0)),0,1)</f>
        <v>1</v>
      </c>
      <c r="Q5141">
        <f t="shared" si="561"/>
        <v>1</v>
      </c>
      <c r="R5141">
        <f t="shared" si="562"/>
        <v>1</v>
      </c>
      <c r="S5141">
        <f t="shared" si="563"/>
        <v>1</v>
      </c>
      <c r="T5141">
        <f t="shared" si="564"/>
        <v>1</v>
      </c>
      <c r="U5141">
        <f t="shared" si="565"/>
        <v>0</v>
      </c>
      <c r="V5141" t="str">
        <f t="shared" si="566"/>
        <v/>
      </c>
    </row>
    <row r="5142" spans="1:22" x14ac:dyDescent="0.2">
      <c r="A5142" t="s">
        <v>17086</v>
      </c>
      <c r="B5142" t="s">
        <v>135</v>
      </c>
      <c r="C5142">
        <v>53967897</v>
      </c>
      <c r="D5142">
        <v>53968021</v>
      </c>
      <c r="E5142">
        <v>125</v>
      </c>
      <c r="F5142" t="s">
        <v>66</v>
      </c>
      <c r="G5142" t="s">
        <v>1833</v>
      </c>
      <c r="H5142" t="s">
        <v>17087</v>
      </c>
      <c r="I5142">
        <v>3</v>
      </c>
      <c r="J5142">
        <v>1</v>
      </c>
      <c r="K5142">
        <v>2</v>
      </c>
      <c r="L5142">
        <v>0</v>
      </c>
      <c r="M5142">
        <v>0</v>
      </c>
      <c r="N5142">
        <v>0</v>
      </c>
      <c r="O5142" t="str">
        <f t="shared" si="560"/>
        <v/>
      </c>
      <c r="P5142">
        <f>IF(ISERROR(VLOOKUP(G5142,Genes!$A$2:$A$749,1,0)),0,1)</f>
        <v>1</v>
      </c>
      <c r="Q5142">
        <f t="shared" si="561"/>
        <v>0</v>
      </c>
      <c r="R5142">
        <f t="shared" si="562"/>
        <v>1</v>
      </c>
      <c r="S5142">
        <f t="shared" si="563"/>
        <v>2</v>
      </c>
      <c r="T5142">
        <f t="shared" si="564"/>
        <v>2</v>
      </c>
      <c r="U5142">
        <f t="shared" si="565"/>
        <v>0</v>
      </c>
      <c r="V5142" t="str">
        <f t="shared" si="566"/>
        <v/>
      </c>
    </row>
    <row r="5143" spans="1:22" x14ac:dyDescent="0.2">
      <c r="A5143" t="s">
        <v>17088</v>
      </c>
      <c r="B5143" t="s">
        <v>135</v>
      </c>
      <c r="C5143">
        <v>53971161</v>
      </c>
      <c r="D5143">
        <v>53971170</v>
      </c>
      <c r="E5143">
        <v>10</v>
      </c>
      <c r="F5143" t="s">
        <v>66</v>
      </c>
      <c r="G5143" t="s">
        <v>1833</v>
      </c>
      <c r="H5143" t="s">
        <v>17089</v>
      </c>
      <c r="I5143">
        <v>0</v>
      </c>
      <c r="J5143">
        <v>0</v>
      </c>
      <c r="K5143">
        <v>0</v>
      </c>
      <c r="L5143">
        <v>0</v>
      </c>
      <c r="M5143">
        <v>0</v>
      </c>
      <c r="N5143">
        <v>0</v>
      </c>
      <c r="O5143" t="str">
        <f t="shared" si="560"/>
        <v/>
      </c>
      <c r="P5143">
        <f>IF(ISERROR(VLOOKUP(G5143,Genes!$A$2:$A$749,1,0)),0,1)</f>
        <v>1</v>
      </c>
      <c r="Q5143">
        <f t="shared" si="561"/>
        <v>0</v>
      </c>
      <c r="R5143">
        <f t="shared" si="562"/>
        <v>0</v>
      </c>
      <c r="S5143">
        <f t="shared" si="563"/>
        <v>2</v>
      </c>
      <c r="T5143">
        <f t="shared" si="564"/>
        <v>3</v>
      </c>
      <c r="U5143">
        <f t="shared" si="565"/>
        <v>0</v>
      </c>
      <c r="V5143" t="str">
        <f t="shared" si="566"/>
        <v/>
      </c>
    </row>
    <row r="5144" spans="1:22" x14ac:dyDescent="0.2">
      <c r="A5144" t="s">
        <v>17090</v>
      </c>
      <c r="B5144" t="s">
        <v>135</v>
      </c>
      <c r="C5144">
        <v>53990595</v>
      </c>
      <c r="D5144">
        <v>53990679</v>
      </c>
      <c r="E5144">
        <v>85</v>
      </c>
      <c r="F5144" t="s">
        <v>66</v>
      </c>
      <c r="G5144" t="s">
        <v>1833</v>
      </c>
      <c r="H5144" t="s">
        <v>17091</v>
      </c>
      <c r="I5144">
        <v>0</v>
      </c>
      <c r="J5144">
        <v>0</v>
      </c>
      <c r="K5144">
        <v>0</v>
      </c>
      <c r="L5144">
        <v>0</v>
      </c>
      <c r="M5144">
        <v>0</v>
      </c>
      <c r="N5144">
        <v>0</v>
      </c>
      <c r="O5144" t="str">
        <f t="shared" si="560"/>
        <v/>
      </c>
      <c r="P5144">
        <f>IF(ISERROR(VLOOKUP(G5144,Genes!$A$2:$A$749,1,0)),0,1)</f>
        <v>1</v>
      </c>
      <c r="Q5144">
        <f t="shared" si="561"/>
        <v>0</v>
      </c>
      <c r="R5144">
        <f t="shared" si="562"/>
        <v>0</v>
      </c>
      <c r="S5144">
        <f t="shared" si="563"/>
        <v>2</v>
      </c>
      <c r="T5144">
        <f t="shared" si="564"/>
        <v>4</v>
      </c>
      <c r="U5144">
        <f t="shared" si="565"/>
        <v>0</v>
      </c>
      <c r="V5144" t="str">
        <f t="shared" si="566"/>
        <v/>
      </c>
    </row>
    <row r="5145" spans="1:22" x14ac:dyDescent="0.2">
      <c r="A5145" t="s">
        <v>17092</v>
      </c>
      <c r="B5145" t="s">
        <v>135</v>
      </c>
      <c r="C5145">
        <v>53999633</v>
      </c>
      <c r="D5145">
        <v>53999645</v>
      </c>
      <c r="E5145">
        <v>13</v>
      </c>
      <c r="F5145" t="s">
        <v>66</v>
      </c>
      <c r="G5145" t="s">
        <v>1833</v>
      </c>
      <c r="H5145" t="s">
        <v>17093</v>
      </c>
      <c r="I5145">
        <v>0</v>
      </c>
      <c r="J5145">
        <v>0</v>
      </c>
      <c r="K5145">
        <v>0</v>
      </c>
      <c r="L5145">
        <v>0</v>
      </c>
      <c r="M5145">
        <v>0</v>
      </c>
      <c r="N5145">
        <v>0</v>
      </c>
      <c r="O5145" t="str">
        <f t="shared" si="560"/>
        <v/>
      </c>
      <c r="P5145">
        <f>IF(ISERROR(VLOOKUP(G5145,Genes!$A$2:$A$749,1,0)),0,1)</f>
        <v>1</v>
      </c>
      <c r="Q5145">
        <f t="shared" si="561"/>
        <v>0</v>
      </c>
      <c r="R5145">
        <f t="shared" si="562"/>
        <v>0</v>
      </c>
      <c r="S5145">
        <f t="shared" si="563"/>
        <v>2</v>
      </c>
      <c r="T5145">
        <f t="shared" si="564"/>
        <v>5</v>
      </c>
      <c r="U5145">
        <f t="shared" si="565"/>
        <v>0</v>
      </c>
      <c r="V5145" t="str">
        <f t="shared" si="566"/>
        <v/>
      </c>
    </row>
    <row r="5146" spans="1:22" x14ac:dyDescent="0.2">
      <c r="A5146" t="s">
        <v>17094</v>
      </c>
      <c r="B5146" t="s">
        <v>135</v>
      </c>
      <c r="C5146">
        <v>54042340</v>
      </c>
      <c r="D5146">
        <v>54042346</v>
      </c>
      <c r="E5146">
        <v>7</v>
      </c>
      <c r="F5146" t="s">
        <v>66</v>
      </c>
      <c r="G5146" t="s">
        <v>1833</v>
      </c>
      <c r="H5146" t="s">
        <v>17095</v>
      </c>
      <c r="I5146">
        <v>0</v>
      </c>
      <c r="J5146">
        <v>0</v>
      </c>
      <c r="K5146">
        <v>0</v>
      </c>
      <c r="L5146">
        <v>0</v>
      </c>
      <c r="M5146">
        <v>0</v>
      </c>
      <c r="N5146">
        <v>0</v>
      </c>
      <c r="O5146" t="str">
        <f t="shared" si="560"/>
        <v/>
      </c>
      <c r="P5146">
        <f>IF(ISERROR(VLOOKUP(G5146,Genes!$A$2:$A$749,1,0)),0,1)</f>
        <v>1</v>
      </c>
      <c r="Q5146">
        <f t="shared" si="561"/>
        <v>0</v>
      </c>
      <c r="R5146">
        <f t="shared" si="562"/>
        <v>0</v>
      </c>
      <c r="S5146">
        <f t="shared" si="563"/>
        <v>2</v>
      </c>
      <c r="T5146">
        <f t="shared" si="564"/>
        <v>6</v>
      </c>
      <c r="U5146">
        <f t="shared" si="565"/>
        <v>0</v>
      </c>
      <c r="V5146" t="str">
        <f t="shared" si="566"/>
        <v/>
      </c>
    </row>
    <row r="5147" spans="1:22" x14ac:dyDescent="0.2">
      <c r="A5147" t="s">
        <v>17096</v>
      </c>
      <c r="B5147" t="s">
        <v>135</v>
      </c>
      <c r="C5147">
        <v>54145674</v>
      </c>
      <c r="D5147">
        <v>54145827</v>
      </c>
      <c r="E5147">
        <v>154</v>
      </c>
      <c r="F5147" t="s">
        <v>66</v>
      </c>
      <c r="G5147" t="s">
        <v>1833</v>
      </c>
      <c r="H5147" t="s">
        <v>17097</v>
      </c>
      <c r="I5147">
        <v>4</v>
      </c>
      <c r="J5147">
        <v>0</v>
      </c>
      <c r="K5147">
        <v>2</v>
      </c>
      <c r="L5147">
        <v>1</v>
      </c>
      <c r="M5147">
        <v>1</v>
      </c>
      <c r="N5147">
        <v>0</v>
      </c>
      <c r="O5147" t="str">
        <f t="shared" si="560"/>
        <v/>
      </c>
      <c r="P5147">
        <f>IF(ISERROR(VLOOKUP(G5147,Genes!$A$2:$A$749,1,0)),0,1)</f>
        <v>1</v>
      </c>
      <c r="Q5147">
        <f t="shared" si="561"/>
        <v>0</v>
      </c>
      <c r="R5147">
        <f t="shared" si="562"/>
        <v>1</v>
      </c>
      <c r="S5147">
        <f t="shared" si="563"/>
        <v>3</v>
      </c>
      <c r="T5147">
        <f t="shared" si="564"/>
        <v>7</v>
      </c>
      <c r="U5147">
        <f t="shared" si="565"/>
        <v>0</v>
      </c>
      <c r="V5147" t="str">
        <f t="shared" si="566"/>
        <v/>
      </c>
    </row>
    <row r="5148" spans="1:22" x14ac:dyDescent="0.2">
      <c r="A5148" t="s">
        <v>17098</v>
      </c>
      <c r="B5148" t="s">
        <v>135</v>
      </c>
      <c r="C5148">
        <v>53844052</v>
      </c>
      <c r="D5148">
        <v>53844129</v>
      </c>
      <c r="E5148">
        <v>78</v>
      </c>
      <c r="F5148" t="s">
        <v>66</v>
      </c>
      <c r="G5148" t="s">
        <v>1833</v>
      </c>
      <c r="H5148" t="s">
        <v>17099</v>
      </c>
      <c r="I5148">
        <v>2</v>
      </c>
      <c r="J5148">
        <v>0</v>
      </c>
      <c r="K5148">
        <v>2</v>
      </c>
      <c r="L5148">
        <v>0</v>
      </c>
      <c r="M5148">
        <v>0</v>
      </c>
      <c r="N5148">
        <v>0</v>
      </c>
      <c r="O5148" t="str">
        <f t="shared" si="560"/>
        <v/>
      </c>
      <c r="P5148">
        <f>IF(ISERROR(VLOOKUP(G5148,Genes!$A$2:$A$749,1,0)),0,1)</f>
        <v>1</v>
      </c>
      <c r="Q5148">
        <f t="shared" si="561"/>
        <v>0</v>
      </c>
      <c r="R5148">
        <f t="shared" si="562"/>
        <v>1</v>
      </c>
      <c r="S5148">
        <f t="shared" si="563"/>
        <v>4</v>
      </c>
      <c r="T5148">
        <f t="shared" si="564"/>
        <v>8</v>
      </c>
      <c r="U5148">
        <f t="shared" si="565"/>
        <v>0</v>
      </c>
      <c r="V5148" t="str">
        <f t="shared" si="566"/>
        <v/>
      </c>
    </row>
    <row r="5149" spans="1:22" x14ac:dyDescent="0.2">
      <c r="A5149" t="s">
        <v>17100</v>
      </c>
      <c r="B5149" t="s">
        <v>135</v>
      </c>
      <c r="C5149">
        <v>53859776</v>
      </c>
      <c r="D5149">
        <v>53860403</v>
      </c>
      <c r="E5149">
        <v>628</v>
      </c>
      <c r="F5149" t="s">
        <v>66</v>
      </c>
      <c r="G5149" t="s">
        <v>1833</v>
      </c>
      <c r="H5149" t="s">
        <v>17101</v>
      </c>
      <c r="I5149">
        <v>10</v>
      </c>
      <c r="J5149">
        <v>8</v>
      </c>
      <c r="K5149">
        <v>2</v>
      </c>
      <c r="L5149">
        <v>0</v>
      </c>
      <c r="M5149">
        <v>0</v>
      </c>
      <c r="N5149">
        <v>0</v>
      </c>
      <c r="O5149" t="str">
        <f t="shared" si="560"/>
        <v/>
      </c>
      <c r="P5149">
        <f>IF(ISERROR(VLOOKUP(G5149,Genes!$A$2:$A$749,1,0)),0,1)</f>
        <v>1</v>
      </c>
      <c r="Q5149">
        <f t="shared" si="561"/>
        <v>0</v>
      </c>
      <c r="R5149">
        <f t="shared" si="562"/>
        <v>1</v>
      </c>
      <c r="S5149">
        <f t="shared" si="563"/>
        <v>5</v>
      </c>
      <c r="T5149">
        <f t="shared" si="564"/>
        <v>9</v>
      </c>
      <c r="U5149">
        <f t="shared" si="565"/>
        <v>0</v>
      </c>
      <c r="V5149" t="str">
        <f t="shared" si="566"/>
        <v/>
      </c>
    </row>
    <row r="5150" spans="1:22" x14ac:dyDescent="0.2">
      <c r="A5150" t="s">
        <v>17102</v>
      </c>
      <c r="B5150" t="s">
        <v>135</v>
      </c>
      <c r="C5150">
        <v>53859776</v>
      </c>
      <c r="D5150">
        <v>53860433</v>
      </c>
      <c r="E5150">
        <v>658</v>
      </c>
      <c r="F5150" t="s">
        <v>66</v>
      </c>
      <c r="G5150" t="s">
        <v>1833</v>
      </c>
      <c r="H5150" t="s">
        <v>17103</v>
      </c>
      <c r="I5150">
        <v>10</v>
      </c>
      <c r="J5150">
        <v>9</v>
      </c>
      <c r="K5150">
        <v>1</v>
      </c>
      <c r="L5150">
        <v>0</v>
      </c>
      <c r="M5150">
        <v>0</v>
      </c>
      <c r="N5150">
        <v>0</v>
      </c>
      <c r="O5150" t="str">
        <f t="shared" si="560"/>
        <v/>
      </c>
      <c r="P5150">
        <f>IF(ISERROR(VLOOKUP(G5150,Genes!$A$2:$A$749,1,0)),0,1)</f>
        <v>1</v>
      </c>
      <c r="Q5150">
        <f t="shared" si="561"/>
        <v>0</v>
      </c>
      <c r="R5150">
        <f t="shared" si="562"/>
        <v>1</v>
      </c>
      <c r="S5150">
        <f t="shared" si="563"/>
        <v>6</v>
      </c>
      <c r="T5150">
        <f t="shared" si="564"/>
        <v>10</v>
      </c>
      <c r="U5150">
        <f t="shared" si="565"/>
        <v>0</v>
      </c>
      <c r="V5150" t="str">
        <f t="shared" si="566"/>
        <v/>
      </c>
    </row>
    <row r="5151" spans="1:22" x14ac:dyDescent="0.2">
      <c r="A5151" t="s">
        <v>17104</v>
      </c>
      <c r="B5151" t="s">
        <v>135</v>
      </c>
      <c r="C5151">
        <v>53878067</v>
      </c>
      <c r="D5151">
        <v>53878210</v>
      </c>
      <c r="E5151">
        <v>144</v>
      </c>
      <c r="F5151" t="s">
        <v>66</v>
      </c>
      <c r="G5151" t="s">
        <v>1833</v>
      </c>
      <c r="H5151" t="s">
        <v>17105</v>
      </c>
      <c r="I5151">
        <v>3</v>
      </c>
      <c r="J5151">
        <v>1</v>
      </c>
      <c r="K5151">
        <v>2</v>
      </c>
      <c r="L5151">
        <v>0</v>
      </c>
      <c r="M5151">
        <v>0</v>
      </c>
      <c r="N5151">
        <v>0</v>
      </c>
      <c r="O5151" t="str">
        <f t="shared" si="560"/>
        <v/>
      </c>
      <c r="P5151">
        <f>IF(ISERROR(VLOOKUP(G5151,Genes!$A$2:$A$749,1,0)),0,1)</f>
        <v>1</v>
      </c>
      <c r="Q5151">
        <f t="shared" si="561"/>
        <v>0</v>
      </c>
      <c r="R5151">
        <f t="shared" si="562"/>
        <v>1</v>
      </c>
      <c r="S5151">
        <f t="shared" si="563"/>
        <v>7</v>
      </c>
      <c r="T5151">
        <f t="shared" si="564"/>
        <v>11</v>
      </c>
      <c r="U5151">
        <f t="shared" si="565"/>
        <v>0</v>
      </c>
      <c r="V5151" t="str">
        <f t="shared" si="566"/>
        <v/>
      </c>
    </row>
    <row r="5152" spans="1:22" x14ac:dyDescent="0.2">
      <c r="A5152" t="s">
        <v>17106</v>
      </c>
      <c r="B5152" t="s">
        <v>135</v>
      </c>
      <c r="C5152">
        <v>53893078</v>
      </c>
      <c r="D5152">
        <v>53893115</v>
      </c>
      <c r="E5152">
        <v>38</v>
      </c>
      <c r="F5152" t="s">
        <v>66</v>
      </c>
      <c r="G5152" t="s">
        <v>1833</v>
      </c>
      <c r="H5152" t="s">
        <v>17107</v>
      </c>
      <c r="I5152">
        <v>0</v>
      </c>
      <c r="J5152">
        <v>0</v>
      </c>
      <c r="K5152">
        <v>0</v>
      </c>
      <c r="L5152">
        <v>0</v>
      </c>
      <c r="M5152">
        <v>0</v>
      </c>
      <c r="N5152">
        <v>0</v>
      </c>
      <c r="O5152" t="str">
        <f t="shared" si="560"/>
        <v/>
      </c>
      <c r="P5152">
        <f>IF(ISERROR(VLOOKUP(G5152,Genes!$A$2:$A$749,1,0)),0,1)</f>
        <v>1</v>
      </c>
      <c r="Q5152">
        <f t="shared" si="561"/>
        <v>0</v>
      </c>
      <c r="R5152">
        <f t="shared" si="562"/>
        <v>0</v>
      </c>
      <c r="S5152">
        <f t="shared" si="563"/>
        <v>7</v>
      </c>
      <c r="T5152">
        <f t="shared" si="564"/>
        <v>12</v>
      </c>
      <c r="U5152">
        <f t="shared" si="565"/>
        <v>0</v>
      </c>
      <c r="V5152" t="str">
        <f t="shared" si="566"/>
        <v/>
      </c>
    </row>
    <row r="5153" spans="1:22" x14ac:dyDescent="0.2">
      <c r="A5153" t="s">
        <v>17108</v>
      </c>
      <c r="B5153" t="s">
        <v>135</v>
      </c>
      <c r="C5153">
        <v>53907698</v>
      </c>
      <c r="D5153">
        <v>53907777</v>
      </c>
      <c r="E5153">
        <v>80</v>
      </c>
      <c r="F5153" t="s">
        <v>66</v>
      </c>
      <c r="G5153" t="s">
        <v>1833</v>
      </c>
      <c r="H5153" t="s">
        <v>17109</v>
      </c>
      <c r="I5153">
        <v>2</v>
      </c>
      <c r="J5153">
        <v>0</v>
      </c>
      <c r="K5153">
        <v>2</v>
      </c>
      <c r="L5153">
        <v>0</v>
      </c>
      <c r="M5153">
        <v>0</v>
      </c>
      <c r="N5153">
        <v>0</v>
      </c>
      <c r="O5153" t="str">
        <f t="shared" si="560"/>
        <v/>
      </c>
      <c r="P5153">
        <f>IF(ISERROR(VLOOKUP(G5153,Genes!$A$2:$A$749,1,0)),0,1)</f>
        <v>1</v>
      </c>
      <c r="Q5153">
        <f t="shared" si="561"/>
        <v>0</v>
      </c>
      <c r="R5153">
        <f t="shared" si="562"/>
        <v>1</v>
      </c>
      <c r="S5153">
        <f t="shared" si="563"/>
        <v>8</v>
      </c>
      <c r="T5153">
        <f t="shared" si="564"/>
        <v>13</v>
      </c>
      <c r="U5153">
        <f t="shared" si="565"/>
        <v>0</v>
      </c>
      <c r="V5153" t="str">
        <f t="shared" si="566"/>
        <v/>
      </c>
    </row>
    <row r="5154" spans="1:22" x14ac:dyDescent="0.2">
      <c r="A5154" t="s">
        <v>17110</v>
      </c>
      <c r="B5154" t="s">
        <v>135</v>
      </c>
      <c r="C5154">
        <v>53913756</v>
      </c>
      <c r="D5154">
        <v>53913899</v>
      </c>
      <c r="E5154">
        <v>144</v>
      </c>
      <c r="F5154" t="s">
        <v>66</v>
      </c>
      <c r="G5154" t="s">
        <v>1833</v>
      </c>
      <c r="H5154" t="s">
        <v>17111</v>
      </c>
      <c r="I5154">
        <v>3</v>
      </c>
      <c r="J5154">
        <v>0</v>
      </c>
      <c r="K5154">
        <v>2</v>
      </c>
      <c r="L5154">
        <v>1</v>
      </c>
      <c r="M5154">
        <v>0</v>
      </c>
      <c r="N5154">
        <v>0</v>
      </c>
      <c r="O5154" t="str">
        <f t="shared" si="560"/>
        <v/>
      </c>
      <c r="P5154">
        <f>IF(ISERROR(VLOOKUP(G5154,Genes!$A$2:$A$749,1,0)),0,1)</f>
        <v>1</v>
      </c>
      <c r="Q5154">
        <f t="shared" si="561"/>
        <v>0</v>
      </c>
      <c r="R5154">
        <f t="shared" si="562"/>
        <v>1</v>
      </c>
      <c r="S5154">
        <f t="shared" si="563"/>
        <v>9</v>
      </c>
      <c r="T5154">
        <f t="shared" si="564"/>
        <v>14</v>
      </c>
      <c r="U5154">
        <f t="shared" si="565"/>
        <v>0</v>
      </c>
      <c r="V5154" t="str">
        <f t="shared" si="566"/>
        <v/>
      </c>
    </row>
    <row r="5155" spans="1:22" x14ac:dyDescent="0.2">
      <c r="A5155" t="s">
        <v>17112</v>
      </c>
      <c r="B5155" t="s">
        <v>135</v>
      </c>
      <c r="C5155">
        <v>53922744</v>
      </c>
      <c r="D5155">
        <v>53922863</v>
      </c>
      <c r="E5155">
        <v>120</v>
      </c>
      <c r="F5155" t="s">
        <v>66</v>
      </c>
      <c r="G5155" t="s">
        <v>1833</v>
      </c>
      <c r="H5155" t="s">
        <v>17113</v>
      </c>
      <c r="I5155">
        <v>2</v>
      </c>
      <c r="J5155">
        <v>0</v>
      </c>
      <c r="K5155">
        <v>2</v>
      </c>
      <c r="L5155">
        <v>0</v>
      </c>
      <c r="M5155">
        <v>0</v>
      </c>
      <c r="N5155">
        <v>0</v>
      </c>
      <c r="O5155" t="str">
        <f t="shared" si="560"/>
        <v>FTO</v>
      </c>
      <c r="P5155">
        <f>IF(ISERROR(VLOOKUP(G5155,Genes!$A$2:$A$749,1,0)),0,1)</f>
        <v>1</v>
      </c>
      <c r="Q5155">
        <f t="shared" si="561"/>
        <v>0</v>
      </c>
      <c r="R5155">
        <f t="shared" si="562"/>
        <v>1</v>
      </c>
      <c r="S5155">
        <f t="shared" si="563"/>
        <v>10</v>
      </c>
      <c r="T5155">
        <f t="shared" si="564"/>
        <v>15</v>
      </c>
      <c r="U5155">
        <f t="shared" si="565"/>
        <v>1</v>
      </c>
      <c r="V5155">
        <f t="shared" si="566"/>
        <v>0.66666666666666663</v>
      </c>
    </row>
    <row r="5156" spans="1:22" x14ac:dyDescent="0.2">
      <c r="A5156" t="s">
        <v>17114</v>
      </c>
      <c r="B5156" t="s">
        <v>83</v>
      </c>
      <c r="C5156">
        <v>48336436</v>
      </c>
      <c r="D5156">
        <v>48336556</v>
      </c>
      <c r="E5156">
        <v>121</v>
      </c>
      <c r="F5156" t="s">
        <v>66</v>
      </c>
      <c r="G5156" t="s">
        <v>1840</v>
      </c>
      <c r="H5156" t="s">
        <v>17115</v>
      </c>
      <c r="I5156">
        <v>3</v>
      </c>
      <c r="J5156">
        <v>1</v>
      </c>
      <c r="K5156">
        <v>1</v>
      </c>
      <c r="L5156">
        <v>1</v>
      </c>
      <c r="M5156">
        <v>0</v>
      </c>
      <c r="N5156">
        <v>0</v>
      </c>
      <c r="O5156" t="str">
        <f t="shared" si="560"/>
        <v/>
      </c>
      <c r="P5156">
        <f>IF(ISERROR(VLOOKUP(G5156,Genes!$A$2:$A$749,1,0)),0,1)</f>
        <v>1</v>
      </c>
      <c r="Q5156">
        <f t="shared" si="561"/>
        <v>1</v>
      </c>
      <c r="R5156">
        <f t="shared" si="562"/>
        <v>1</v>
      </c>
      <c r="S5156">
        <f t="shared" si="563"/>
        <v>1</v>
      </c>
      <c r="T5156">
        <f t="shared" si="564"/>
        <v>1</v>
      </c>
      <c r="U5156">
        <f t="shared" si="565"/>
        <v>0</v>
      </c>
      <c r="V5156" t="str">
        <f t="shared" si="566"/>
        <v/>
      </c>
    </row>
    <row r="5157" spans="1:22" x14ac:dyDescent="0.2">
      <c r="A5157" t="s">
        <v>17116</v>
      </c>
      <c r="B5157" t="s">
        <v>83</v>
      </c>
      <c r="C5157">
        <v>48340791</v>
      </c>
      <c r="D5157">
        <v>48340894</v>
      </c>
      <c r="E5157">
        <v>104</v>
      </c>
      <c r="F5157" t="s">
        <v>66</v>
      </c>
      <c r="G5157" t="s">
        <v>1840</v>
      </c>
      <c r="H5157" t="s">
        <v>17117</v>
      </c>
      <c r="I5157">
        <v>3</v>
      </c>
      <c r="J5157">
        <v>0</v>
      </c>
      <c r="K5157">
        <v>2</v>
      </c>
      <c r="L5157">
        <v>0</v>
      </c>
      <c r="M5157">
        <v>0</v>
      </c>
      <c r="N5157">
        <v>1</v>
      </c>
      <c r="O5157" t="str">
        <f t="shared" si="560"/>
        <v/>
      </c>
      <c r="P5157">
        <f>IF(ISERROR(VLOOKUP(G5157,Genes!$A$2:$A$749,1,0)),0,1)</f>
        <v>1</v>
      </c>
      <c r="Q5157">
        <f t="shared" si="561"/>
        <v>0</v>
      </c>
      <c r="R5157">
        <f t="shared" si="562"/>
        <v>1</v>
      </c>
      <c r="S5157">
        <f t="shared" si="563"/>
        <v>2</v>
      </c>
      <c r="T5157">
        <f t="shared" si="564"/>
        <v>2</v>
      </c>
      <c r="U5157">
        <f t="shared" si="565"/>
        <v>0</v>
      </c>
      <c r="V5157" t="str">
        <f t="shared" si="566"/>
        <v/>
      </c>
    </row>
    <row r="5158" spans="1:22" x14ac:dyDescent="0.2">
      <c r="A5158" t="s">
        <v>17118</v>
      </c>
      <c r="B5158" t="s">
        <v>83</v>
      </c>
      <c r="C5158">
        <v>48340797</v>
      </c>
      <c r="D5158">
        <v>48340894</v>
      </c>
      <c r="E5158">
        <v>98</v>
      </c>
      <c r="F5158" t="s">
        <v>66</v>
      </c>
      <c r="G5158" t="s">
        <v>1840</v>
      </c>
      <c r="H5158" t="s">
        <v>17119</v>
      </c>
      <c r="I5158">
        <v>3</v>
      </c>
      <c r="J5158">
        <v>0</v>
      </c>
      <c r="K5158">
        <v>2</v>
      </c>
      <c r="L5158">
        <v>0</v>
      </c>
      <c r="M5158">
        <v>0</v>
      </c>
      <c r="N5158">
        <v>1</v>
      </c>
      <c r="O5158" t="str">
        <f t="shared" si="560"/>
        <v/>
      </c>
      <c r="P5158">
        <f>IF(ISERROR(VLOOKUP(G5158,Genes!$A$2:$A$749,1,0)),0,1)</f>
        <v>1</v>
      </c>
      <c r="Q5158">
        <f t="shared" si="561"/>
        <v>0</v>
      </c>
      <c r="R5158">
        <f t="shared" si="562"/>
        <v>1</v>
      </c>
      <c r="S5158">
        <f t="shared" si="563"/>
        <v>3</v>
      </c>
      <c r="T5158">
        <f t="shared" si="564"/>
        <v>3</v>
      </c>
      <c r="U5158">
        <f t="shared" si="565"/>
        <v>0</v>
      </c>
      <c r="V5158" t="str">
        <f t="shared" si="566"/>
        <v/>
      </c>
    </row>
    <row r="5159" spans="1:22" x14ac:dyDescent="0.2">
      <c r="A5159" t="s">
        <v>17120</v>
      </c>
      <c r="B5159" t="s">
        <v>83</v>
      </c>
      <c r="C5159">
        <v>48340985</v>
      </c>
      <c r="D5159">
        <v>48341182</v>
      </c>
      <c r="E5159">
        <v>198</v>
      </c>
      <c r="F5159" t="s">
        <v>66</v>
      </c>
      <c r="G5159" t="s">
        <v>1840</v>
      </c>
      <c r="H5159" t="s">
        <v>17121</v>
      </c>
      <c r="I5159">
        <v>6</v>
      </c>
      <c r="J5159">
        <v>1</v>
      </c>
      <c r="K5159">
        <v>2</v>
      </c>
      <c r="L5159">
        <v>0</v>
      </c>
      <c r="M5159">
        <v>1</v>
      </c>
      <c r="N5159">
        <v>2</v>
      </c>
      <c r="O5159" t="str">
        <f t="shared" si="560"/>
        <v/>
      </c>
      <c r="P5159">
        <f>IF(ISERROR(VLOOKUP(G5159,Genes!$A$2:$A$749,1,0)),0,1)</f>
        <v>1</v>
      </c>
      <c r="Q5159">
        <f t="shared" si="561"/>
        <v>0</v>
      </c>
      <c r="R5159">
        <f t="shared" si="562"/>
        <v>1</v>
      </c>
      <c r="S5159">
        <f t="shared" si="563"/>
        <v>4</v>
      </c>
      <c r="T5159">
        <f t="shared" si="564"/>
        <v>4</v>
      </c>
      <c r="U5159">
        <f t="shared" si="565"/>
        <v>0</v>
      </c>
      <c r="V5159" t="str">
        <f t="shared" si="566"/>
        <v/>
      </c>
    </row>
    <row r="5160" spans="1:22" x14ac:dyDescent="0.2">
      <c r="A5160" t="s">
        <v>17122</v>
      </c>
      <c r="B5160" t="s">
        <v>83</v>
      </c>
      <c r="C5160">
        <v>48340985</v>
      </c>
      <c r="D5160">
        <v>48341239</v>
      </c>
      <c r="E5160">
        <v>255</v>
      </c>
      <c r="F5160" t="s">
        <v>66</v>
      </c>
      <c r="G5160" t="s">
        <v>1840</v>
      </c>
      <c r="H5160" t="s">
        <v>17123</v>
      </c>
      <c r="I5160">
        <v>6</v>
      </c>
      <c r="J5160">
        <v>2</v>
      </c>
      <c r="K5160">
        <v>1</v>
      </c>
      <c r="L5160">
        <v>0</v>
      </c>
      <c r="M5160">
        <v>1</v>
      </c>
      <c r="N5160">
        <v>2</v>
      </c>
      <c r="O5160" t="str">
        <f t="shared" si="560"/>
        <v/>
      </c>
      <c r="P5160">
        <f>IF(ISERROR(VLOOKUP(G5160,Genes!$A$2:$A$749,1,0)),0,1)</f>
        <v>1</v>
      </c>
      <c r="Q5160">
        <f t="shared" si="561"/>
        <v>0</v>
      </c>
      <c r="R5160">
        <f t="shared" si="562"/>
        <v>1</v>
      </c>
      <c r="S5160">
        <f t="shared" si="563"/>
        <v>5</v>
      </c>
      <c r="T5160">
        <f t="shared" si="564"/>
        <v>5</v>
      </c>
      <c r="U5160">
        <f t="shared" si="565"/>
        <v>0</v>
      </c>
      <c r="V5160" t="str">
        <f t="shared" si="566"/>
        <v/>
      </c>
    </row>
    <row r="5161" spans="1:22" x14ac:dyDescent="0.2">
      <c r="A5161" t="s">
        <v>17124</v>
      </c>
      <c r="B5161" t="s">
        <v>83</v>
      </c>
      <c r="C5161">
        <v>48341374</v>
      </c>
      <c r="D5161">
        <v>48341406</v>
      </c>
      <c r="E5161">
        <v>33</v>
      </c>
      <c r="F5161" t="s">
        <v>66</v>
      </c>
      <c r="G5161" t="s">
        <v>1840</v>
      </c>
      <c r="H5161" t="s">
        <v>17125</v>
      </c>
      <c r="I5161">
        <v>2</v>
      </c>
      <c r="J5161">
        <v>2</v>
      </c>
      <c r="K5161">
        <v>0</v>
      </c>
      <c r="L5161">
        <v>0</v>
      </c>
      <c r="M5161">
        <v>0</v>
      </c>
      <c r="N5161">
        <v>0</v>
      </c>
      <c r="O5161" t="str">
        <f t="shared" si="560"/>
        <v/>
      </c>
      <c r="P5161">
        <f>IF(ISERROR(VLOOKUP(G5161,Genes!$A$2:$A$749,1,0)),0,1)</f>
        <v>1</v>
      </c>
      <c r="Q5161">
        <f t="shared" si="561"/>
        <v>0</v>
      </c>
      <c r="R5161">
        <f t="shared" si="562"/>
        <v>1</v>
      </c>
      <c r="S5161">
        <f t="shared" si="563"/>
        <v>6</v>
      </c>
      <c r="T5161">
        <f t="shared" si="564"/>
        <v>6</v>
      </c>
      <c r="U5161">
        <f t="shared" si="565"/>
        <v>0</v>
      </c>
      <c r="V5161" t="str">
        <f t="shared" si="566"/>
        <v/>
      </c>
    </row>
    <row r="5162" spans="1:22" x14ac:dyDescent="0.2">
      <c r="A5162" t="s">
        <v>17126</v>
      </c>
      <c r="B5162" t="s">
        <v>83</v>
      </c>
      <c r="C5162">
        <v>48336837</v>
      </c>
      <c r="D5162">
        <v>48336906</v>
      </c>
      <c r="E5162">
        <v>70</v>
      </c>
      <c r="F5162" t="s">
        <v>66</v>
      </c>
      <c r="G5162" t="s">
        <v>1840</v>
      </c>
      <c r="H5162" t="s">
        <v>17127</v>
      </c>
      <c r="I5162">
        <v>4</v>
      </c>
      <c r="J5162">
        <v>0</v>
      </c>
      <c r="K5162">
        <v>2</v>
      </c>
      <c r="L5162">
        <v>0</v>
      </c>
      <c r="M5162">
        <v>1</v>
      </c>
      <c r="N5162">
        <v>1</v>
      </c>
      <c r="O5162" t="str">
        <f t="shared" si="560"/>
        <v/>
      </c>
      <c r="P5162">
        <f>IF(ISERROR(VLOOKUP(G5162,Genes!$A$2:$A$749,1,0)),0,1)</f>
        <v>1</v>
      </c>
      <c r="Q5162">
        <f t="shared" si="561"/>
        <v>0</v>
      </c>
      <c r="R5162">
        <f t="shared" si="562"/>
        <v>1</v>
      </c>
      <c r="S5162">
        <f t="shared" si="563"/>
        <v>7</v>
      </c>
      <c r="T5162">
        <f t="shared" si="564"/>
        <v>7</v>
      </c>
      <c r="U5162">
        <f t="shared" si="565"/>
        <v>0</v>
      </c>
      <c r="V5162" t="str">
        <f t="shared" si="566"/>
        <v/>
      </c>
    </row>
    <row r="5163" spans="1:22" x14ac:dyDescent="0.2">
      <c r="A5163" t="s">
        <v>17128</v>
      </c>
      <c r="B5163" t="s">
        <v>83</v>
      </c>
      <c r="C5163">
        <v>48337005</v>
      </c>
      <c r="D5163">
        <v>48337095</v>
      </c>
      <c r="E5163">
        <v>91</v>
      </c>
      <c r="F5163" t="s">
        <v>66</v>
      </c>
      <c r="G5163" t="s">
        <v>1840</v>
      </c>
      <c r="H5163" t="s">
        <v>17129</v>
      </c>
      <c r="I5163">
        <v>4</v>
      </c>
      <c r="J5163">
        <v>0</v>
      </c>
      <c r="K5163">
        <v>2</v>
      </c>
      <c r="L5163">
        <v>0</v>
      </c>
      <c r="M5163">
        <v>1</v>
      </c>
      <c r="N5163">
        <v>1</v>
      </c>
      <c r="O5163" t="str">
        <f t="shared" si="560"/>
        <v/>
      </c>
      <c r="P5163">
        <f>IF(ISERROR(VLOOKUP(G5163,Genes!$A$2:$A$749,1,0)),0,1)</f>
        <v>1</v>
      </c>
      <c r="Q5163">
        <f t="shared" si="561"/>
        <v>0</v>
      </c>
      <c r="R5163">
        <f t="shared" si="562"/>
        <v>1</v>
      </c>
      <c r="S5163">
        <f t="shared" si="563"/>
        <v>8</v>
      </c>
      <c r="T5163">
        <f t="shared" si="564"/>
        <v>8</v>
      </c>
      <c r="U5163">
        <f t="shared" si="565"/>
        <v>0</v>
      </c>
      <c r="V5163" t="str">
        <f t="shared" si="566"/>
        <v/>
      </c>
    </row>
    <row r="5164" spans="1:22" x14ac:dyDescent="0.2">
      <c r="A5164" t="s">
        <v>17130</v>
      </c>
      <c r="B5164" t="s">
        <v>83</v>
      </c>
      <c r="C5164">
        <v>48337426</v>
      </c>
      <c r="D5164">
        <v>48337504</v>
      </c>
      <c r="E5164">
        <v>79</v>
      </c>
      <c r="F5164" t="s">
        <v>66</v>
      </c>
      <c r="G5164" t="s">
        <v>1840</v>
      </c>
      <c r="H5164" t="s">
        <v>17131</v>
      </c>
      <c r="I5164">
        <v>2</v>
      </c>
      <c r="J5164">
        <v>0</v>
      </c>
      <c r="K5164">
        <v>2</v>
      </c>
      <c r="L5164">
        <v>0</v>
      </c>
      <c r="M5164">
        <v>0</v>
      </c>
      <c r="N5164">
        <v>0</v>
      </c>
      <c r="O5164" t="str">
        <f t="shared" si="560"/>
        <v/>
      </c>
      <c r="P5164">
        <f>IF(ISERROR(VLOOKUP(G5164,Genes!$A$2:$A$749,1,0)),0,1)</f>
        <v>1</v>
      </c>
      <c r="Q5164">
        <f t="shared" si="561"/>
        <v>0</v>
      </c>
      <c r="R5164">
        <f t="shared" si="562"/>
        <v>1</v>
      </c>
      <c r="S5164">
        <f t="shared" si="563"/>
        <v>9</v>
      </c>
      <c r="T5164">
        <f t="shared" si="564"/>
        <v>9</v>
      </c>
      <c r="U5164">
        <f t="shared" si="565"/>
        <v>0</v>
      </c>
      <c r="V5164" t="str">
        <f t="shared" si="566"/>
        <v/>
      </c>
    </row>
    <row r="5165" spans="1:22" x14ac:dyDescent="0.2">
      <c r="A5165" t="s">
        <v>17132</v>
      </c>
      <c r="B5165" t="s">
        <v>83</v>
      </c>
      <c r="C5165">
        <v>48337502</v>
      </c>
      <c r="D5165">
        <v>48337504</v>
      </c>
      <c r="E5165">
        <v>3</v>
      </c>
      <c r="F5165" t="s">
        <v>66</v>
      </c>
      <c r="G5165" t="s">
        <v>1840</v>
      </c>
      <c r="H5165" t="s">
        <v>17133</v>
      </c>
      <c r="I5165">
        <v>2</v>
      </c>
      <c r="J5165">
        <v>1</v>
      </c>
      <c r="K5165">
        <v>0</v>
      </c>
      <c r="L5165">
        <v>0</v>
      </c>
      <c r="M5165">
        <v>1</v>
      </c>
      <c r="N5165">
        <v>0</v>
      </c>
      <c r="O5165" t="str">
        <f t="shared" si="560"/>
        <v/>
      </c>
      <c r="P5165">
        <f>IF(ISERROR(VLOOKUP(G5165,Genes!$A$2:$A$749,1,0)),0,1)</f>
        <v>1</v>
      </c>
      <c r="Q5165">
        <f t="shared" si="561"/>
        <v>0</v>
      </c>
      <c r="R5165">
        <f t="shared" si="562"/>
        <v>1</v>
      </c>
      <c r="S5165">
        <f t="shared" si="563"/>
        <v>10</v>
      </c>
      <c r="T5165">
        <f t="shared" si="564"/>
        <v>10</v>
      </c>
      <c r="U5165">
        <f t="shared" si="565"/>
        <v>0</v>
      </c>
      <c r="V5165" t="str">
        <f t="shared" si="566"/>
        <v/>
      </c>
    </row>
    <row r="5166" spans="1:22" x14ac:dyDescent="0.2">
      <c r="A5166" t="s">
        <v>17134</v>
      </c>
      <c r="B5166" t="s">
        <v>83</v>
      </c>
      <c r="C5166">
        <v>48339539</v>
      </c>
      <c r="D5166">
        <v>48339591</v>
      </c>
      <c r="E5166">
        <v>53</v>
      </c>
      <c r="F5166" t="s">
        <v>66</v>
      </c>
      <c r="G5166" t="s">
        <v>1840</v>
      </c>
      <c r="H5166" t="s">
        <v>17135</v>
      </c>
      <c r="I5166">
        <v>4</v>
      </c>
      <c r="J5166">
        <v>2</v>
      </c>
      <c r="K5166">
        <v>0</v>
      </c>
      <c r="L5166">
        <v>0</v>
      </c>
      <c r="M5166">
        <v>1</v>
      </c>
      <c r="N5166">
        <v>1</v>
      </c>
      <c r="O5166" t="str">
        <f t="shared" si="560"/>
        <v/>
      </c>
      <c r="P5166">
        <f>IF(ISERROR(VLOOKUP(G5166,Genes!$A$2:$A$749,1,0)),0,1)</f>
        <v>1</v>
      </c>
      <c r="Q5166">
        <f t="shared" si="561"/>
        <v>0</v>
      </c>
      <c r="R5166">
        <f t="shared" si="562"/>
        <v>1</v>
      </c>
      <c r="S5166">
        <f t="shared" si="563"/>
        <v>11</v>
      </c>
      <c r="T5166">
        <f t="shared" si="564"/>
        <v>11</v>
      </c>
      <c r="U5166">
        <f t="shared" si="565"/>
        <v>0</v>
      </c>
      <c r="V5166" t="str">
        <f t="shared" si="566"/>
        <v/>
      </c>
    </row>
    <row r="5167" spans="1:22" x14ac:dyDescent="0.2">
      <c r="A5167" t="s">
        <v>17136</v>
      </c>
      <c r="B5167" t="s">
        <v>83</v>
      </c>
      <c r="C5167">
        <v>48339677</v>
      </c>
      <c r="D5167">
        <v>48339730</v>
      </c>
      <c r="E5167">
        <v>54</v>
      </c>
      <c r="F5167" t="s">
        <v>66</v>
      </c>
      <c r="G5167" t="s">
        <v>1840</v>
      </c>
      <c r="H5167" t="s">
        <v>17137</v>
      </c>
      <c r="I5167">
        <v>6</v>
      </c>
      <c r="J5167">
        <v>2</v>
      </c>
      <c r="K5167">
        <v>0</v>
      </c>
      <c r="L5167">
        <v>0</v>
      </c>
      <c r="M5167">
        <v>2</v>
      </c>
      <c r="N5167">
        <v>2</v>
      </c>
      <c r="O5167" t="str">
        <f t="shared" si="560"/>
        <v/>
      </c>
      <c r="P5167">
        <f>IF(ISERROR(VLOOKUP(G5167,Genes!$A$2:$A$749,1,0)),0,1)</f>
        <v>1</v>
      </c>
      <c r="Q5167">
        <f t="shared" si="561"/>
        <v>0</v>
      </c>
      <c r="R5167">
        <f t="shared" si="562"/>
        <v>1</v>
      </c>
      <c r="S5167">
        <f t="shared" si="563"/>
        <v>12</v>
      </c>
      <c r="T5167">
        <f t="shared" si="564"/>
        <v>12</v>
      </c>
      <c r="U5167">
        <f t="shared" si="565"/>
        <v>0</v>
      </c>
      <c r="V5167" t="str">
        <f t="shared" si="566"/>
        <v/>
      </c>
    </row>
    <row r="5168" spans="1:22" x14ac:dyDescent="0.2">
      <c r="A5168" t="s">
        <v>17138</v>
      </c>
      <c r="B5168" t="s">
        <v>83</v>
      </c>
      <c r="C5168">
        <v>48339814</v>
      </c>
      <c r="D5168">
        <v>48339916</v>
      </c>
      <c r="E5168">
        <v>103</v>
      </c>
      <c r="F5168" t="s">
        <v>66</v>
      </c>
      <c r="G5168" t="s">
        <v>1840</v>
      </c>
      <c r="H5168" t="s">
        <v>17139</v>
      </c>
      <c r="I5168">
        <v>6</v>
      </c>
      <c r="J5168">
        <v>0</v>
      </c>
      <c r="K5168">
        <v>2</v>
      </c>
      <c r="L5168">
        <v>0</v>
      </c>
      <c r="M5168">
        <v>2</v>
      </c>
      <c r="N5168">
        <v>2</v>
      </c>
      <c r="O5168" t="str">
        <f t="shared" si="560"/>
        <v/>
      </c>
      <c r="P5168">
        <f>IF(ISERROR(VLOOKUP(G5168,Genes!$A$2:$A$749,1,0)),0,1)</f>
        <v>1</v>
      </c>
      <c r="Q5168">
        <f t="shared" si="561"/>
        <v>0</v>
      </c>
      <c r="R5168">
        <f t="shared" si="562"/>
        <v>1</v>
      </c>
      <c r="S5168">
        <f t="shared" si="563"/>
        <v>13</v>
      </c>
      <c r="T5168">
        <f t="shared" si="564"/>
        <v>13</v>
      </c>
      <c r="U5168">
        <f t="shared" si="565"/>
        <v>0</v>
      </c>
      <c r="V5168" t="str">
        <f t="shared" si="566"/>
        <v/>
      </c>
    </row>
    <row r="5169" spans="1:22" x14ac:dyDescent="0.2">
      <c r="A5169" t="s">
        <v>17140</v>
      </c>
      <c r="B5169" t="s">
        <v>83</v>
      </c>
      <c r="C5169">
        <v>48340020</v>
      </c>
      <c r="D5169">
        <v>48340103</v>
      </c>
      <c r="E5169">
        <v>84</v>
      </c>
      <c r="F5169" t="s">
        <v>66</v>
      </c>
      <c r="G5169" t="s">
        <v>1840</v>
      </c>
      <c r="H5169" t="s">
        <v>17141</v>
      </c>
      <c r="I5169">
        <v>3</v>
      </c>
      <c r="J5169">
        <v>0</v>
      </c>
      <c r="K5169">
        <v>2</v>
      </c>
      <c r="L5169">
        <v>0</v>
      </c>
      <c r="M5169">
        <v>0</v>
      </c>
      <c r="N5169">
        <v>1</v>
      </c>
      <c r="O5169" t="str">
        <f t="shared" si="560"/>
        <v>FTSJ1</v>
      </c>
      <c r="P5169">
        <f>IF(ISERROR(VLOOKUP(G5169,Genes!$A$2:$A$749,1,0)),0,1)</f>
        <v>1</v>
      </c>
      <c r="Q5169">
        <f t="shared" si="561"/>
        <v>0</v>
      </c>
      <c r="R5169">
        <f t="shared" si="562"/>
        <v>1</v>
      </c>
      <c r="S5169">
        <f t="shared" si="563"/>
        <v>14</v>
      </c>
      <c r="T5169">
        <f t="shared" si="564"/>
        <v>14</v>
      </c>
      <c r="U5169">
        <f t="shared" si="565"/>
        <v>1</v>
      </c>
      <c r="V5169">
        <f t="shared" si="566"/>
        <v>1</v>
      </c>
    </row>
    <row r="5170" spans="1:22" x14ac:dyDescent="0.2">
      <c r="A5170" t="s">
        <v>17142</v>
      </c>
      <c r="B5170" t="s">
        <v>183</v>
      </c>
      <c r="C5170">
        <v>24194388</v>
      </c>
      <c r="D5170">
        <v>24194776</v>
      </c>
      <c r="E5170">
        <v>389</v>
      </c>
      <c r="F5170" t="s">
        <v>74</v>
      </c>
      <c r="G5170" t="s">
        <v>1847</v>
      </c>
      <c r="H5170" t="s">
        <v>17143</v>
      </c>
      <c r="I5170">
        <v>6</v>
      </c>
      <c r="J5170">
        <v>4</v>
      </c>
      <c r="K5170">
        <v>2</v>
      </c>
      <c r="L5170">
        <v>0</v>
      </c>
      <c r="M5170">
        <v>0</v>
      </c>
      <c r="N5170">
        <v>0</v>
      </c>
      <c r="O5170" t="str">
        <f t="shared" si="560"/>
        <v/>
      </c>
      <c r="P5170">
        <f>IF(ISERROR(VLOOKUP(G5170,Genes!$A$2:$A$749,1,0)),0,1)</f>
        <v>1</v>
      </c>
      <c r="Q5170">
        <f t="shared" si="561"/>
        <v>1</v>
      </c>
      <c r="R5170">
        <f t="shared" si="562"/>
        <v>1</v>
      </c>
      <c r="S5170">
        <f t="shared" si="563"/>
        <v>1</v>
      </c>
      <c r="T5170">
        <f t="shared" si="564"/>
        <v>1</v>
      </c>
      <c r="U5170">
        <f t="shared" si="565"/>
        <v>0</v>
      </c>
      <c r="V5170" t="str">
        <f t="shared" si="566"/>
        <v/>
      </c>
    </row>
    <row r="5171" spans="1:22" x14ac:dyDescent="0.2">
      <c r="A5171" t="s">
        <v>17144</v>
      </c>
      <c r="B5171" t="s">
        <v>183</v>
      </c>
      <c r="C5171">
        <v>24172564</v>
      </c>
      <c r="D5171">
        <v>24172663</v>
      </c>
      <c r="E5171">
        <v>100</v>
      </c>
      <c r="F5171" t="s">
        <v>74</v>
      </c>
      <c r="G5171" t="s">
        <v>1847</v>
      </c>
      <c r="H5171" t="s">
        <v>17145</v>
      </c>
      <c r="I5171">
        <v>2</v>
      </c>
      <c r="J5171">
        <v>0</v>
      </c>
      <c r="K5171">
        <v>2</v>
      </c>
      <c r="L5171">
        <v>0</v>
      </c>
      <c r="M5171">
        <v>0</v>
      </c>
      <c r="N5171">
        <v>0</v>
      </c>
      <c r="O5171" t="str">
        <f t="shared" si="560"/>
        <v/>
      </c>
      <c r="P5171">
        <f>IF(ISERROR(VLOOKUP(G5171,Genes!$A$2:$A$749,1,0)),0,1)</f>
        <v>1</v>
      </c>
      <c r="Q5171">
        <f t="shared" si="561"/>
        <v>0</v>
      </c>
      <c r="R5171">
        <f t="shared" si="562"/>
        <v>1</v>
      </c>
      <c r="S5171">
        <f t="shared" si="563"/>
        <v>2</v>
      </c>
      <c r="T5171">
        <f t="shared" si="564"/>
        <v>2</v>
      </c>
      <c r="U5171">
        <f t="shared" si="565"/>
        <v>0</v>
      </c>
      <c r="V5171" t="str">
        <f t="shared" si="566"/>
        <v/>
      </c>
    </row>
    <row r="5172" spans="1:22" x14ac:dyDescent="0.2">
      <c r="A5172" t="s">
        <v>17146</v>
      </c>
      <c r="B5172" t="s">
        <v>183</v>
      </c>
      <c r="C5172">
        <v>24172205</v>
      </c>
      <c r="D5172">
        <v>24172345</v>
      </c>
      <c r="E5172">
        <v>141</v>
      </c>
      <c r="F5172" t="s">
        <v>74</v>
      </c>
      <c r="G5172" t="s">
        <v>1847</v>
      </c>
      <c r="H5172" t="s">
        <v>17147</v>
      </c>
      <c r="I5172">
        <v>3</v>
      </c>
      <c r="J5172">
        <v>1</v>
      </c>
      <c r="K5172">
        <v>2</v>
      </c>
      <c r="L5172">
        <v>0</v>
      </c>
      <c r="M5172">
        <v>0</v>
      </c>
      <c r="N5172">
        <v>0</v>
      </c>
      <c r="O5172" t="str">
        <f t="shared" si="560"/>
        <v/>
      </c>
      <c r="P5172">
        <f>IF(ISERROR(VLOOKUP(G5172,Genes!$A$2:$A$749,1,0)),0,1)</f>
        <v>1</v>
      </c>
      <c r="Q5172">
        <f t="shared" si="561"/>
        <v>0</v>
      </c>
      <c r="R5172">
        <f t="shared" si="562"/>
        <v>1</v>
      </c>
      <c r="S5172">
        <f t="shared" si="563"/>
        <v>3</v>
      </c>
      <c r="T5172">
        <f t="shared" si="564"/>
        <v>3</v>
      </c>
      <c r="U5172">
        <f t="shared" si="565"/>
        <v>0</v>
      </c>
      <c r="V5172" t="str">
        <f t="shared" si="566"/>
        <v/>
      </c>
    </row>
    <row r="5173" spans="1:22" x14ac:dyDescent="0.2">
      <c r="A5173" t="s">
        <v>17148</v>
      </c>
      <c r="B5173" t="s">
        <v>183</v>
      </c>
      <c r="C5173">
        <v>24194214</v>
      </c>
      <c r="D5173">
        <v>24194227</v>
      </c>
      <c r="E5173">
        <v>14</v>
      </c>
      <c r="F5173" t="s">
        <v>74</v>
      </c>
      <c r="G5173" t="s">
        <v>1847</v>
      </c>
      <c r="H5173" t="s">
        <v>17149</v>
      </c>
      <c r="I5173">
        <v>0</v>
      </c>
      <c r="J5173">
        <v>0</v>
      </c>
      <c r="K5173">
        <v>0</v>
      </c>
      <c r="L5173">
        <v>0</v>
      </c>
      <c r="M5173">
        <v>0</v>
      </c>
      <c r="N5173">
        <v>0</v>
      </c>
      <c r="O5173" t="str">
        <f t="shared" si="560"/>
        <v/>
      </c>
      <c r="P5173">
        <f>IF(ISERROR(VLOOKUP(G5173,Genes!$A$2:$A$749,1,0)),0,1)</f>
        <v>1</v>
      </c>
      <c r="Q5173">
        <f t="shared" si="561"/>
        <v>0</v>
      </c>
      <c r="R5173">
        <f t="shared" si="562"/>
        <v>0</v>
      </c>
      <c r="S5173">
        <f t="shared" si="563"/>
        <v>3</v>
      </c>
      <c r="T5173">
        <f t="shared" si="564"/>
        <v>4</v>
      </c>
      <c r="U5173">
        <f t="shared" si="565"/>
        <v>0</v>
      </c>
      <c r="V5173" t="str">
        <f t="shared" si="566"/>
        <v/>
      </c>
    </row>
    <row r="5174" spans="1:22" x14ac:dyDescent="0.2">
      <c r="A5174" t="s">
        <v>17150</v>
      </c>
      <c r="B5174" t="s">
        <v>183</v>
      </c>
      <c r="C5174">
        <v>24193147</v>
      </c>
      <c r="D5174">
        <v>24193232</v>
      </c>
      <c r="E5174">
        <v>86</v>
      </c>
      <c r="F5174" t="s">
        <v>74</v>
      </c>
      <c r="G5174" t="s">
        <v>1847</v>
      </c>
      <c r="H5174" t="s">
        <v>17151</v>
      </c>
      <c r="I5174">
        <v>0</v>
      </c>
      <c r="J5174">
        <v>0</v>
      </c>
      <c r="K5174">
        <v>0</v>
      </c>
      <c r="L5174">
        <v>0</v>
      </c>
      <c r="M5174">
        <v>0</v>
      </c>
      <c r="N5174">
        <v>0</v>
      </c>
      <c r="O5174" t="str">
        <f t="shared" si="560"/>
        <v/>
      </c>
      <c r="P5174">
        <f>IF(ISERROR(VLOOKUP(G5174,Genes!$A$2:$A$749,1,0)),0,1)</f>
        <v>1</v>
      </c>
      <c r="Q5174">
        <f t="shared" si="561"/>
        <v>0</v>
      </c>
      <c r="R5174">
        <f t="shared" si="562"/>
        <v>0</v>
      </c>
      <c r="S5174">
        <f t="shared" si="563"/>
        <v>3</v>
      </c>
      <c r="T5174">
        <f t="shared" si="564"/>
        <v>5</v>
      </c>
      <c r="U5174">
        <f t="shared" si="565"/>
        <v>0</v>
      </c>
      <c r="V5174" t="str">
        <f t="shared" si="566"/>
        <v/>
      </c>
    </row>
    <row r="5175" spans="1:22" x14ac:dyDescent="0.2">
      <c r="A5175" t="s">
        <v>17152</v>
      </c>
      <c r="B5175" t="s">
        <v>183</v>
      </c>
      <c r="C5175">
        <v>24191981</v>
      </c>
      <c r="D5175">
        <v>24192115</v>
      </c>
      <c r="E5175">
        <v>135</v>
      </c>
      <c r="F5175" t="s">
        <v>74</v>
      </c>
      <c r="G5175" t="s">
        <v>1847</v>
      </c>
      <c r="H5175" t="s">
        <v>17153</v>
      </c>
      <c r="I5175">
        <v>3</v>
      </c>
      <c r="J5175">
        <v>1</v>
      </c>
      <c r="K5175">
        <v>2</v>
      </c>
      <c r="L5175">
        <v>0</v>
      </c>
      <c r="M5175">
        <v>0</v>
      </c>
      <c r="N5175">
        <v>0</v>
      </c>
      <c r="O5175" t="str">
        <f t="shared" si="560"/>
        <v/>
      </c>
      <c r="P5175">
        <f>IF(ISERROR(VLOOKUP(G5175,Genes!$A$2:$A$749,1,0)),0,1)</f>
        <v>1</v>
      </c>
      <c r="Q5175">
        <f t="shared" si="561"/>
        <v>0</v>
      </c>
      <c r="R5175">
        <f t="shared" si="562"/>
        <v>1</v>
      </c>
      <c r="S5175">
        <f t="shared" si="563"/>
        <v>4</v>
      </c>
      <c r="T5175">
        <f t="shared" si="564"/>
        <v>6</v>
      </c>
      <c r="U5175">
        <f t="shared" si="565"/>
        <v>0</v>
      </c>
      <c r="V5175" t="str">
        <f t="shared" si="566"/>
        <v/>
      </c>
    </row>
    <row r="5176" spans="1:22" x14ac:dyDescent="0.2">
      <c r="A5176" t="s">
        <v>17154</v>
      </c>
      <c r="B5176" t="s">
        <v>183</v>
      </c>
      <c r="C5176">
        <v>24189624</v>
      </c>
      <c r="D5176">
        <v>24189761</v>
      </c>
      <c r="E5176">
        <v>138</v>
      </c>
      <c r="F5176" t="s">
        <v>74</v>
      </c>
      <c r="G5176" t="s">
        <v>1847</v>
      </c>
      <c r="H5176" t="s">
        <v>17155</v>
      </c>
      <c r="I5176">
        <v>3</v>
      </c>
      <c r="J5176">
        <v>1</v>
      </c>
      <c r="K5176">
        <v>2</v>
      </c>
      <c r="L5176">
        <v>0</v>
      </c>
      <c r="M5176">
        <v>0</v>
      </c>
      <c r="N5176">
        <v>0</v>
      </c>
      <c r="O5176" t="str">
        <f t="shared" si="560"/>
        <v/>
      </c>
      <c r="P5176">
        <f>IF(ISERROR(VLOOKUP(G5176,Genes!$A$2:$A$749,1,0)),0,1)</f>
        <v>1</v>
      </c>
      <c r="Q5176">
        <f t="shared" si="561"/>
        <v>0</v>
      </c>
      <c r="R5176">
        <f t="shared" si="562"/>
        <v>1</v>
      </c>
      <c r="S5176">
        <f t="shared" si="563"/>
        <v>5</v>
      </c>
      <c r="T5176">
        <f t="shared" si="564"/>
        <v>7</v>
      </c>
      <c r="U5176">
        <f t="shared" si="565"/>
        <v>0</v>
      </c>
      <c r="V5176" t="str">
        <f t="shared" si="566"/>
        <v/>
      </c>
    </row>
    <row r="5177" spans="1:22" x14ac:dyDescent="0.2">
      <c r="A5177" t="s">
        <v>17156</v>
      </c>
      <c r="B5177" t="s">
        <v>183</v>
      </c>
      <c r="C5177">
        <v>24189624</v>
      </c>
      <c r="D5177">
        <v>24189652</v>
      </c>
      <c r="E5177">
        <v>29</v>
      </c>
      <c r="F5177" t="s">
        <v>74</v>
      </c>
      <c r="G5177" t="s">
        <v>1847</v>
      </c>
      <c r="H5177" t="s">
        <v>17157</v>
      </c>
      <c r="I5177">
        <v>3</v>
      </c>
      <c r="J5177">
        <v>1</v>
      </c>
      <c r="K5177">
        <v>0</v>
      </c>
      <c r="L5177">
        <v>1</v>
      </c>
      <c r="M5177">
        <v>1</v>
      </c>
      <c r="N5177">
        <v>0</v>
      </c>
      <c r="O5177" t="str">
        <f t="shared" si="560"/>
        <v/>
      </c>
      <c r="P5177">
        <f>IF(ISERROR(VLOOKUP(G5177,Genes!$A$2:$A$749,1,0)),0,1)</f>
        <v>1</v>
      </c>
      <c r="Q5177">
        <f t="shared" si="561"/>
        <v>0</v>
      </c>
      <c r="R5177">
        <f t="shared" si="562"/>
        <v>1</v>
      </c>
      <c r="S5177">
        <f t="shared" si="563"/>
        <v>6</v>
      </c>
      <c r="T5177">
        <f t="shared" si="564"/>
        <v>8</v>
      </c>
      <c r="U5177">
        <f t="shared" si="565"/>
        <v>0</v>
      </c>
      <c r="V5177" t="str">
        <f t="shared" si="566"/>
        <v/>
      </c>
    </row>
    <row r="5178" spans="1:22" x14ac:dyDescent="0.2">
      <c r="A5178" t="s">
        <v>17158</v>
      </c>
      <c r="B5178" t="s">
        <v>183</v>
      </c>
      <c r="C5178">
        <v>24186288</v>
      </c>
      <c r="D5178">
        <v>24186393</v>
      </c>
      <c r="E5178">
        <v>106</v>
      </c>
      <c r="F5178" t="s">
        <v>74</v>
      </c>
      <c r="G5178" t="s">
        <v>1847</v>
      </c>
      <c r="H5178" t="s">
        <v>17159</v>
      </c>
      <c r="I5178">
        <v>2</v>
      </c>
      <c r="J5178">
        <v>0</v>
      </c>
      <c r="K5178">
        <v>2</v>
      </c>
      <c r="L5178">
        <v>0</v>
      </c>
      <c r="M5178">
        <v>0</v>
      </c>
      <c r="N5178">
        <v>0</v>
      </c>
      <c r="O5178" t="str">
        <f t="shared" si="560"/>
        <v/>
      </c>
      <c r="P5178">
        <f>IF(ISERROR(VLOOKUP(G5178,Genes!$A$2:$A$749,1,0)),0,1)</f>
        <v>1</v>
      </c>
      <c r="Q5178">
        <f t="shared" si="561"/>
        <v>0</v>
      </c>
      <c r="R5178">
        <f t="shared" si="562"/>
        <v>1</v>
      </c>
      <c r="S5178">
        <f t="shared" si="563"/>
        <v>7</v>
      </c>
      <c r="T5178">
        <f t="shared" si="564"/>
        <v>9</v>
      </c>
      <c r="U5178">
        <f t="shared" si="565"/>
        <v>0</v>
      </c>
      <c r="V5178" t="str">
        <f t="shared" si="566"/>
        <v/>
      </c>
    </row>
    <row r="5179" spans="1:22" x14ac:dyDescent="0.2">
      <c r="A5179" t="s">
        <v>17160</v>
      </c>
      <c r="B5179" t="s">
        <v>183</v>
      </c>
      <c r="C5179">
        <v>24180850</v>
      </c>
      <c r="D5179">
        <v>24181050</v>
      </c>
      <c r="E5179">
        <v>201</v>
      </c>
      <c r="F5179" t="s">
        <v>74</v>
      </c>
      <c r="G5179" t="s">
        <v>1847</v>
      </c>
      <c r="H5179" t="s">
        <v>17161</v>
      </c>
      <c r="I5179">
        <v>3</v>
      </c>
      <c r="J5179">
        <v>1</v>
      </c>
      <c r="K5179">
        <v>2</v>
      </c>
      <c r="L5179">
        <v>0</v>
      </c>
      <c r="M5179">
        <v>0</v>
      </c>
      <c r="N5179">
        <v>0</v>
      </c>
      <c r="O5179" t="str">
        <f t="shared" si="560"/>
        <v/>
      </c>
      <c r="P5179">
        <f>IF(ISERROR(VLOOKUP(G5179,Genes!$A$2:$A$749,1,0)),0,1)</f>
        <v>1</v>
      </c>
      <c r="Q5179">
        <f t="shared" si="561"/>
        <v>0</v>
      </c>
      <c r="R5179">
        <f t="shared" si="562"/>
        <v>1</v>
      </c>
      <c r="S5179">
        <f t="shared" si="563"/>
        <v>8</v>
      </c>
      <c r="T5179">
        <f t="shared" si="564"/>
        <v>10</v>
      </c>
      <c r="U5179">
        <f t="shared" si="565"/>
        <v>0</v>
      </c>
      <c r="V5179" t="str">
        <f t="shared" si="566"/>
        <v/>
      </c>
    </row>
    <row r="5180" spans="1:22" x14ac:dyDescent="0.2">
      <c r="A5180" t="s">
        <v>17162</v>
      </c>
      <c r="B5180" t="s">
        <v>183</v>
      </c>
      <c r="C5180">
        <v>24175139</v>
      </c>
      <c r="D5180">
        <v>24175329</v>
      </c>
      <c r="E5180">
        <v>191</v>
      </c>
      <c r="F5180" t="s">
        <v>74</v>
      </c>
      <c r="G5180" t="s">
        <v>1847</v>
      </c>
      <c r="H5180" t="s">
        <v>17163</v>
      </c>
      <c r="I5180">
        <v>3</v>
      </c>
      <c r="J5180">
        <v>1</v>
      </c>
      <c r="K5180">
        <v>2</v>
      </c>
      <c r="L5180">
        <v>0</v>
      </c>
      <c r="M5180">
        <v>0</v>
      </c>
      <c r="N5180">
        <v>0</v>
      </c>
      <c r="O5180" t="str">
        <f t="shared" si="560"/>
        <v>FUCA1</v>
      </c>
      <c r="P5180">
        <f>IF(ISERROR(VLOOKUP(G5180,Genes!$A$2:$A$749,1,0)),0,1)</f>
        <v>1</v>
      </c>
      <c r="Q5180">
        <f t="shared" si="561"/>
        <v>0</v>
      </c>
      <c r="R5180">
        <f t="shared" si="562"/>
        <v>1</v>
      </c>
      <c r="S5180">
        <f t="shared" si="563"/>
        <v>9</v>
      </c>
      <c r="T5180">
        <f t="shared" si="564"/>
        <v>11</v>
      </c>
      <c r="U5180">
        <f t="shared" si="565"/>
        <v>1</v>
      </c>
      <c r="V5180">
        <f t="shared" si="566"/>
        <v>0.81818181818181823</v>
      </c>
    </row>
    <row r="5181" spans="1:22" x14ac:dyDescent="0.2">
      <c r="A5181" t="s">
        <v>17164</v>
      </c>
      <c r="B5181" t="s">
        <v>439</v>
      </c>
      <c r="C5181">
        <v>161277817</v>
      </c>
      <c r="D5181">
        <v>161277890</v>
      </c>
      <c r="E5181">
        <v>74</v>
      </c>
      <c r="F5181" t="s">
        <v>66</v>
      </c>
      <c r="G5181" t="s">
        <v>1854</v>
      </c>
      <c r="H5181" t="s">
        <v>17165</v>
      </c>
      <c r="I5181">
        <v>2</v>
      </c>
      <c r="J5181">
        <v>1</v>
      </c>
      <c r="K5181">
        <v>0</v>
      </c>
      <c r="L5181">
        <v>1</v>
      </c>
      <c r="M5181">
        <v>0</v>
      </c>
      <c r="N5181">
        <v>0</v>
      </c>
      <c r="O5181" t="str">
        <f t="shared" si="560"/>
        <v/>
      </c>
      <c r="P5181">
        <f>IF(ISERROR(VLOOKUP(G5181,Genes!$A$2:$A$749,1,0)),0,1)</f>
        <v>1</v>
      </c>
      <c r="Q5181">
        <f t="shared" si="561"/>
        <v>1</v>
      </c>
      <c r="R5181">
        <f t="shared" si="562"/>
        <v>1</v>
      </c>
      <c r="S5181">
        <f t="shared" si="563"/>
        <v>1</v>
      </c>
      <c r="T5181">
        <f t="shared" si="564"/>
        <v>1</v>
      </c>
      <c r="U5181">
        <f t="shared" si="565"/>
        <v>0</v>
      </c>
      <c r="V5181" t="str">
        <f t="shared" si="566"/>
        <v/>
      </c>
    </row>
    <row r="5182" spans="1:22" x14ac:dyDescent="0.2">
      <c r="A5182" t="s">
        <v>17166</v>
      </c>
      <c r="B5182" t="s">
        <v>439</v>
      </c>
      <c r="C5182">
        <v>161281164</v>
      </c>
      <c r="D5182">
        <v>161281276</v>
      </c>
      <c r="E5182">
        <v>113</v>
      </c>
      <c r="F5182" t="s">
        <v>66</v>
      </c>
      <c r="G5182" t="s">
        <v>1854</v>
      </c>
      <c r="H5182" t="s">
        <v>17167</v>
      </c>
      <c r="I5182">
        <v>2</v>
      </c>
      <c r="J5182">
        <v>0</v>
      </c>
      <c r="K5182">
        <v>2</v>
      </c>
      <c r="L5182">
        <v>0</v>
      </c>
      <c r="M5182">
        <v>0</v>
      </c>
      <c r="N5182">
        <v>0</v>
      </c>
      <c r="O5182" t="str">
        <f t="shared" si="560"/>
        <v/>
      </c>
      <c r="P5182">
        <f>IF(ISERROR(VLOOKUP(G5182,Genes!$A$2:$A$749,1,0)),0,1)</f>
        <v>1</v>
      </c>
      <c r="Q5182">
        <f t="shared" si="561"/>
        <v>0</v>
      </c>
      <c r="R5182">
        <f t="shared" si="562"/>
        <v>1</v>
      </c>
      <c r="S5182">
        <f t="shared" si="563"/>
        <v>2</v>
      </c>
      <c r="T5182">
        <f t="shared" si="564"/>
        <v>2</v>
      </c>
      <c r="U5182">
        <f t="shared" si="565"/>
        <v>0</v>
      </c>
      <c r="V5182" t="str">
        <f t="shared" si="566"/>
        <v/>
      </c>
    </row>
    <row r="5183" spans="1:22" x14ac:dyDescent="0.2">
      <c r="A5183" t="s">
        <v>17168</v>
      </c>
      <c r="B5183" t="s">
        <v>439</v>
      </c>
      <c r="C5183">
        <v>161292727</v>
      </c>
      <c r="D5183">
        <v>161292794</v>
      </c>
      <c r="E5183">
        <v>68</v>
      </c>
      <c r="F5183" t="s">
        <v>66</v>
      </c>
      <c r="G5183" t="s">
        <v>1854</v>
      </c>
      <c r="H5183" t="s">
        <v>17169</v>
      </c>
      <c r="I5183">
        <v>2</v>
      </c>
      <c r="J5183">
        <v>0</v>
      </c>
      <c r="K5183">
        <v>2</v>
      </c>
      <c r="L5183">
        <v>0</v>
      </c>
      <c r="M5183">
        <v>0</v>
      </c>
      <c r="N5183">
        <v>0</v>
      </c>
      <c r="O5183" t="str">
        <f t="shared" si="560"/>
        <v/>
      </c>
      <c r="P5183">
        <f>IF(ISERROR(VLOOKUP(G5183,Genes!$A$2:$A$749,1,0)),0,1)</f>
        <v>1</v>
      </c>
      <c r="Q5183">
        <f t="shared" si="561"/>
        <v>0</v>
      </c>
      <c r="R5183">
        <f t="shared" si="562"/>
        <v>1</v>
      </c>
      <c r="S5183">
        <f t="shared" si="563"/>
        <v>3</v>
      </c>
      <c r="T5183">
        <f t="shared" si="564"/>
        <v>3</v>
      </c>
      <c r="U5183">
        <f t="shared" si="565"/>
        <v>0</v>
      </c>
      <c r="V5183" t="str">
        <f t="shared" si="566"/>
        <v/>
      </c>
    </row>
    <row r="5184" spans="1:22" x14ac:dyDescent="0.2">
      <c r="A5184" t="s">
        <v>17170</v>
      </c>
      <c r="B5184" t="s">
        <v>439</v>
      </c>
      <c r="C5184">
        <v>161300123</v>
      </c>
      <c r="D5184">
        <v>161300343</v>
      </c>
      <c r="E5184">
        <v>221</v>
      </c>
      <c r="F5184" t="s">
        <v>66</v>
      </c>
      <c r="G5184" t="s">
        <v>1854</v>
      </c>
      <c r="H5184" t="s">
        <v>17171</v>
      </c>
      <c r="I5184">
        <v>3</v>
      </c>
      <c r="J5184">
        <v>1</v>
      </c>
      <c r="K5184">
        <v>2</v>
      </c>
      <c r="L5184">
        <v>0</v>
      </c>
      <c r="M5184">
        <v>0</v>
      </c>
      <c r="N5184">
        <v>0</v>
      </c>
      <c r="O5184" t="str">
        <f t="shared" si="560"/>
        <v/>
      </c>
      <c r="P5184">
        <f>IF(ISERROR(VLOOKUP(G5184,Genes!$A$2:$A$749,1,0)),0,1)</f>
        <v>1</v>
      </c>
      <c r="Q5184">
        <f t="shared" si="561"/>
        <v>0</v>
      </c>
      <c r="R5184">
        <f t="shared" si="562"/>
        <v>1</v>
      </c>
      <c r="S5184">
        <f t="shared" si="563"/>
        <v>4</v>
      </c>
      <c r="T5184">
        <f t="shared" si="564"/>
        <v>4</v>
      </c>
      <c r="U5184">
        <f t="shared" si="565"/>
        <v>0</v>
      </c>
      <c r="V5184" t="str">
        <f t="shared" si="566"/>
        <v/>
      </c>
    </row>
    <row r="5185" spans="1:22" x14ac:dyDescent="0.2">
      <c r="A5185" t="s">
        <v>17172</v>
      </c>
      <c r="B5185" t="s">
        <v>439</v>
      </c>
      <c r="C5185">
        <v>161302566</v>
      </c>
      <c r="D5185">
        <v>161302648</v>
      </c>
      <c r="E5185">
        <v>83</v>
      </c>
      <c r="F5185" t="s">
        <v>66</v>
      </c>
      <c r="G5185" t="s">
        <v>1854</v>
      </c>
      <c r="H5185" t="s">
        <v>17173</v>
      </c>
      <c r="I5185">
        <v>2</v>
      </c>
      <c r="J5185">
        <v>0</v>
      </c>
      <c r="K5185">
        <v>2</v>
      </c>
      <c r="L5185">
        <v>0</v>
      </c>
      <c r="M5185">
        <v>0</v>
      </c>
      <c r="N5185">
        <v>0</v>
      </c>
      <c r="O5185" t="str">
        <f t="shared" si="560"/>
        <v/>
      </c>
      <c r="P5185">
        <f>IF(ISERROR(VLOOKUP(G5185,Genes!$A$2:$A$749,1,0)),0,1)</f>
        <v>1</v>
      </c>
      <c r="Q5185">
        <f t="shared" si="561"/>
        <v>0</v>
      </c>
      <c r="R5185">
        <f t="shared" si="562"/>
        <v>1</v>
      </c>
      <c r="S5185">
        <f t="shared" si="563"/>
        <v>5</v>
      </c>
      <c r="T5185">
        <f t="shared" si="564"/>
        <v>5</v>
      </c>
      <c r="U5185">
        <f t="shared" si="565"/>
        <v>0</v>
      </c>
      <c r="V5185" t="str">
        <f t="shared" si="566"/>
        <v/>
      </c>
    </row>
    <row r="5186" spans="1:22" x14ac:dyDescent="0.2">
      <c r="A5186" t="s">
        <v>17174</v>
      </c>
      <c r="B5186" t="s">
        <v>439</v>
      </c>
      <c r="C5186">
        <v>161309564</v>
      </c>
      <c r="D5186">
        <v>161309707</v>
      </c>
      <c r="E5186">
        <v>144</v>
      </c>
      <c r="F5186" t="s">
        <v>66</v>
      </c>
      <c r="G5186" t="s">
        <v>1854</v>
      </c>
      <c r="H5186" t="s">
        <v>17175</v>
      </c>
      <c r="I5186">
        <v>3</v>
      </c>
      <c r="J5186">
        <v>1</v>
      </c>
      <c r="K5186">
        <v>2</v>
      </c>
      <c r="L5186">
        <v>0</v>
      </c>
      <c r="M5186">
        <v>0</v>
      </c>
      <c r="N5186">
        <v>0</v>
      </c>
      <c r="O5186" t="str">
        <f t="shared" ref="O5186:O5249" si="567">IF(U5186=1,G5186,"")</f>
        <v/>
      </c>
      <c r="P5186">
        <f>IF(ISERROR(VLOOKUP(G5186,Genes!$A$2:$A$749,1,0)),0,1)</f>
        <v>1</v>
      </c>
      <c r="Q5186">
        <f t="shared" ref="Q5186:Q5249" si="568">IF(G5186&lt;&gt;G5185,1,0)</f>
        <v>0</v>
      </c>
      <c r="R5186">
        <f t="shared" ref="R5186:R5249" si="569">IF(I5186=0,0,1)</f>
        <v>1</v>
      </c>
      <c r="S5186">
        <f t="shared" ref="S5186:S5249" si="570">IF(Q5186=1,R5186,S5185+R5186)</f>
        <v>6</v>
      </c>
      <c r="T5186">
        <f t="shared" ref="T5186:T5249" si="571">IF(Q5186=1,1,T5185+1)</f>
        <v>6</v>
      </c>
      <c r="U5186">
        <f t="shared" ref="U5186:U5249" si="572">IF(G5186&lt;&gt;G5187,1,0)</f>
        <v>0</v>
      </c>
      <c r="V5186" t="str">
        <f t="shared" ref="V5186:V5249" si="573">IF(U5186=1,S5186/T5186,"")</f>
        <v/>
      </c>
    </row>
    <row r="5187" spans="1:22" x14ac:dyDescent="0.2">
      <c r="A5187" t="s">
        <v>17176</v>
      </c>
      <c r="B5187" t="s">
        <v>439</v>
      </c>
      <c r="C5187">
        <v>161317904</v>
      </c>
      <c r="D5187">
        <v>161318056</v>
      </c>
      <c r="E5187">
        <v>153</v>
      </c>
      <c r="F5187" t="s">
        <v>66</v>
      </c>
      <c r="G5187" t="s">
        <v>1854</v>
      </c>
      <c r="H5187" t="s">
        <v>17177</v>
      </c>
      <c r="I5187">
        <v>3</v>
      </c>
      <c r="J5187">
        <v>1</v>
      </c>
      <c r="K5187">
        <v>2</v>
      </c>
      <c r="L5187">
        <v>0</v>
      </c>
      <c r="M5187">
        <v>0</v>
      </c>
      <c r="N5187">
        <v>0</v>
      </c>
      <c r="O5187" t="str">
        <f t="shared" si="567"/>
        <v/>
      </c>
      <c r="P5187">
        <f>IF(ISERROR(VLOOKUP(G5187,Genes!$A$2:$A$749,1,0)),0,1)</f>
        <v>1</v>
      </c>
      <c r="Q5187">
        <f t="shared" si="568"/>
        <v>0</v>
      </c>
      <c r="R5187">
        <f t="shared" si="569"/>
        <v>1</v>
      </c>
      <c r="S5187">
        <f t="shared" si="570"/>
        <v>7</v>
      </c>
      <c r="T5187">
        <f t="shared" si="571"/>
        <v>7</v>
      </c>
      <c r="U5187">
        <f t="shared" si="572"/>
        <v>0</v>
      </c>
      <c r="V5187" t="str">
        <f t="shared" si="573"/>
        <v/>
      </c>
    </row>
    <row r="5188" spans="1:22" x14ac:dyDescent="0.2">
      <c r="A5188" t="s">
        <v>17178</v>
      </c>
      <c r="B5188" t="s">
        <v>439</v>
      </c>
      <c r="C5188">
        <v>161322672</v>
      </c>
      <c r="D5188">
        <v>161322874</v>
      </c>
      <c r="E5188">
        <v>203</v>
      </c>
      <c r="F5188" t="s">
        <v>66</v>
      </c>
      <c r="G5188" t="s">
        <v>1854</v>
      </c>
      <c r="H5188" t="s">
        <v>17179</v>
      </c>
      <c r="I5188">
        <v>3</v>
      </c>
      <c r="J5188">
        <v>1</v>
      </c>
      <c r="K5188">
        <v>2</v>
      </c>
      <c r="L5188">
        <v>0</v>
      </c>
      <c r="M5188">
        <v>0</v>
      </c>
      <c r="N5188">
        <v>0</v>
      </c>
      <c r="O5188" t="str">
        <f t="shared" si="567"/>
        <v/>
      </c>
      <c r="P5188">
        <f>IF(ISERROR(VLOOKUP(G5188,Genes!$A$2:$A$749,1,0)),0,1)</f>
        <v>1</v>
      </c>
      <c r="Q5188">
        <f t="shared" si="568"/>
        <v>0</v>
      </c>
      <c r="R5188">
        <f t="shared" si="569"/>
        <v>1</v>
      </c>
      <c r="S5188">
        <f t="shared" si="570"/>
        <v>8</v>
      </c>
      <c r="T5188">
        <f t="shared" si="571"/>
        <v>8</v>
      </c>
      <c r="U5188">
        <f t="shared" si="572"/>
        <v>0</v>
      </c>
      <c r="V5188" t="str">
        <f t="shared" si="573"/>
        <v/>
      </c>
    </row>
    <row r="5189" spans="1:22" x14ac:dyDescent="0.2">
      <c r="A5189" t="s">
        <v>17180</v>
      </c>
      <c r="B5189" t="s">
        <v>439</v>
      </c>
      <c r="C5189">
        <v>161324117</v>
      </c>
      <c r="D5189">
        <v>161324428</v>
      </c>
      <c r="E5189">
        <v>312</v>
      </c>
      <c r="F5189" t="s">
        <v>66</v>
      </c>
      <c r="G5189" t="s">
        <v>1854</v>
      </c>
      <c r="H5189" t="s">
        <v>17181</v>
      </c>
      <c r="I5189">
        <v>5</v>
      </c>
      <c r="J5189">
        <v>3</v>
      </c>
      <c r="K5189">
        <v>2</v>
      </c>
      <c r="L5189">
        <v>0</v>
      </c>
      <c r="M5189">
        <v>0</v>
      </c>
      <c r="N5189">
        <v>0</v>
      </c>
      <c r="O5189" t="str">
        <f t="shared" si="567"/>
        <v>GABRA1</v>
      </c>
      <c r="P5189">
        <f>IF(ISERROR(VLOOKUP(G5189,Genes!$A$2:$A$749,1,0)),0,1)</f>
        <v>1</v>
      </c>
      <c r="Q5189">
        <f t="shared" si="568"/>
        <v>0</v>
      </c>
      <c r="R5189">
        <f t="shared" si="569"/>
        <v>1</v>
      </c>
      <c r="S5189">
        <f t="shared" si="570"/>
        <v>9</v>
      </c>
      <c r="T5189">
        <f t="shared" si="571"/>
        <v>9</v>
      </c>
      <c r="U5189">
        <f t="shared" si="572"/>
        <v>1</v>
      </c>
      <c r="V5189">
        <f t="shared" si="573"/>
        <v>1</v>
      </c>
    </row>
    <row r="5190" spans="1:22" x14ac:dyDescent="0.2">
      <c r="A5190" t="s">
        <v>17182</v>
      </c>
      <c r="B5190" t="s">
        <v>167</v>
      </c>
      <c r="C5190">
        <v>171675102</v>
      </c>
      <c r="D5190">
        <v>171675183</v>
      </c>
      <c r="E5190">
        <v>82</v>
      </c>
      <c r="F5190" t="s">
        <v>66</v>
      </c>
      <c r="G5190" t="s">
        <v>1861</v>
      </c>
      <c r="H5190" t="s">
        <v>17183</v>
      </c>
      <c r="I5190">
        <v>2</v>
      </c>
      <c r="J5190">
        <v>0</v>
      </c>
      <c r="K5190">
        <v>2</v>
      </c>
      <c r="L5190">
        <v>0</v>
      </c>
      <c r="M5190">
        <v>0</v>
      </c>
      <c r="N5190">
        <v>0</v>
      </c>
      <c r="O5190" t="str">
        <f t="shared" si="567"/>
        <v/>
      </c>
      <c r="P5190">
        <f>IF(ISERROR(VLOOKUP(G5190,Genes!$A$2:$A$749,1,0)),0,1)</f>
        <v>1</v>
      </c>
      <c r="Q5190">
        <f t="shared" si="568"/>
        <v>1</v>
      </c>
      <c r="R5190">
        <f t="shared" si="569"/>
        <v>1</v>
      </c>
      <c r="S5190">
        <f t="shared" si="570"/>
        <v>1</v>
      </c>
      <c r="T5190">
        <f t="shared" si="571"/>
        <v>1</v>
      </c>
      <c r="U5190">
        <f t="shared" si="572"/>
        <v>0</v>
      </c>
      <c r="V5190" t="str">
        <f t="shared" si="573"/>
        <v/>
      </c>
    </row>
    <row r="5191" spans="1:22" x14ac:dyDescent="0.2">
      <c r="A5191" t="s">
        <v>17184</v>
      </c>
      <c r="B5191" t="s">
        <v>167</v>
      </c>
      <c r="C5191">
        <v>171702519</v>
      </c>
      <c r="D5191">
        <v>171702573</v>
      </c>
      <c r="E5191">
        <v>55</v>
      </c>
      <c r="F5191" t="s">
        <v>66</v>
      </c>
      <c r="G5191" t="s">
        <v>1861</v>
      </c>
      <c r="H5191" t="s">
        <v>17185</v>
      </c>
      <c r="I5191">
        <v>2</v>
      </c>
      <c r="J5191">
        <v>2</v>
      </c>
      <c r="K5191">
        <v>0</v>
      </c>
      <c r="L5191">
        <v>0</v>
      </c>
      <c r="M5191">
        <v>0</v>
      </c>
      <c r="N5191">
        <v>0</v>
      </c>
      <c r="O5191" t="str">
        <f t="shared" si="567"/>
        <v/>
      </c>
      <c r="P5191">
        <f>IF(ISERROR(VLOOKUP(G5191,Genes!$A$2:$A$749,1,0)),0,1)</f>
        <v>1</v>
      </c>
      <c r="Q5191">
        <f t="shared" si="568"/>
        <v>0</v>
      </c>
      <c r="R5191">
        <f t="shared" si="569"/>
        <v>1</v>
      </c>
      <c r="S5191">
        <f t="shared" si="570"/>
        <v>2</v>
      </c>
      <c r="T5191">
        <f t="shared" si="571"/>
        <v>2</v>
      </c>
      <c r="U5191">
        <f t="shared" si="572"/>
        <v>0</v>
      </c>
      <c r="V5191" t="str">
        <f t="shared" si="573"/>
        <v/>
      </c>
    </row>
    <row r="5192" spans="1:22" x14ac:dyDescent="0.2">
      <c r="A5192" t="s">
        <v>17186</v>
      </c>
      <c r="B5192" t="s">
        <v>167</v>
      </c>
      <c r="C5192">
        <v>171704186</v>
      </c>
      <c r="D5192">
        <v>171704302</v>
      </c>
      <c r="E5192">
        <v>117</v>
      </c>
      <c r="F5192" t="s">
        <v>66</v>
      </c>
      <c r="G5192" t="s">
        <v>1861</v>
      </c>
      <c r="H5192" t="s">
        <v>17187</v>
      </c>
      <c r="I5192">
        <v>2</v>
      </c>
      <c r="J5192">
        <v>0</v>
      </c>
      <c r="K5192">
        <v>2</v>
      </c>
      <c r="L5192">
        <v>0</v>
      </c>
      <c r="M5192">
        <v>0</v>
      </c>
      <c r="N5192">
        <v>0</v>
      </c>
      <c r="O5192" t="str">
        <f t="shared" si="567"/>
        <v/>
      </c>
      <c r="P5192">
        <f>IF(ISERROR(VLOOKUP(G5192,Genes!$A$2:$A$749,1,0)),0,1)</f>
        <v>1</v>
      </c>
      <c r="Q5192">
        <f t="shared" si="568"/>
        <v>0</v>
      </c>
      <c r="R5192">
        <f t="shared" si="569"/>
        <v>1</v>
      </c>
      <c r="S5192">
        <f t="shared" si="570"/>
        <v>3</v>
      </c>
      <c r="T5192">
        <f t="shared" si="571"/>
        <v>3</v>
      </c>
      <c r="U5192">
        <f t="shared" si="572"/>
        <v>0</v>
      </c>
      <c r="V5192" t="str">
        <f t="shared" si="573"/>
        <v/>
      </c>
    </row>
    <row r="5193" spans="1:22" x14ac:dyDescent="0.2">
      <c r="A5193" t="s">
        <v>17188</v>
      </c>
      <c r="B5193" t="s">
        <v>167</v>
      </c>
      <c r="C5193">
        <v>171705796</v>
      </c>
      <c r="D5193">
        <v>171705860</v>
      </c>
      <c r="E5193">
        <v>65</v>
      </c>
      <c r="F5193" t="s">
        <v>66</v>
      </c>
      <c r="G5193" t="s">
        <v>1861</v>
      </c>
      <c r="H5193" t="s">
        <v>17189</v>
      </c>
      <c r="I5193">
        <v>2</v>
      </c>
      <c r="J5193">
        <v>0</v>
      </c>
      <c r="K5193">
        <v>2</v>
      </c>
      <c r="L5193">
        <v>0</v>
      </c>
      <c r="M5193">
        <v>0</v>
      </c>
      <c r="N5193">
        <v>0</v>
      </c>
      <c r="O5193" t="str">
        <f t="shared" si="567"/>
        <v/>
      </c>
      <c r="P5193">
        <f>IF(ISERROR(VLOOKUP(G5193,Genes!$A$2:$A$749,1,0)),0,1)</f>
        <v>1</v>
      </c>
      <c r="Q5193">
        <f t="shared" si="568"/>
        <v>0</v>
      </c>
      <c r="R5193">
        <f t="shared" si="569"/>
        <v>1</v>
      </c>
      <c r="S5193">
        <f t="shared" si="570"/>
        <v>4</v>
      </c>
      <c r="T5193">
        <f t="shared" si="571"/>
        <v>4</v>
      </c>
      <c r="U5193">
        <f t="shared" si="572"/>
        <v>0</v>
      </c>
      <c r="V5193" t="str">
        <f t="shared" si="573"/>
        <v/>
      </c>
    </row>
    <row r="5194" spans="1:22" x14ac:dyDescent="0.2">
      <c r="A5194" t="s">
        <v>17190</v>
      </c>
      <c r="B5194" t="s">
        <v>167</v>
      </c>
      <c r="C5194">
        <v>171705796</v>
      </c>
      <c r="D5194">
        <v>171705864</v>
      </c>
      <c r="E5194">
        <v>69</v>
      </c>
      <c r="F5194" t="s">
        <v>66</v>
      </c>
      <c r="G5194" t="s">
        <v>1861</v>
      </c>
      <c r="H5194" t="s">
        <v>17191</v>
      </c>
      <c r="I5194">
        <v>2</v>
      </c>
      <c r="J5194">
        <v>0</v>
      </c>
      <c r="K5194">
        <v>2</v>
      </c>
      <c r="L5194">
        <v>0</v>
      </c>
      <c r="M5194">
        <v>0</v>
      </c>
      <c r="N5194">
        <v>0</v>
      </c>
      <c r="O5194" t="str">
        <f t="shared" si="567"/>
        <v/>
      </c>
      <c r="P5194">
        <f>IF(ISERROR(VLOOKUP(G5194,Genes!$A$2:$A$749,1,0)),0,1)</f>
        <v>1</v>
      </c>
      <c r="Q5194">
        <f t="shared" si="568"/>
        <v>0</v>
      </c>
      <c r="R5194">
        <f t="shared" si="569"/>
        <v>1</v>
      </c>
      <c r="S5194">
        <f t="shared" si="570"/>
        <v>5</v>
      </c>
      <c r="T5194">
        <f t="shared" si="571"/>
        <v>5</v>
      </c>
      <c r="U5194">
        <f t="shared" si="572"/>
        <v>0</v>
      </c>
      <c r="V5194" t="str">
        <f t="shared" si="573"/>
        <v/>
      </c>
    </row>
    <row r="5195" spans="1:22" x14ac:dyDescent="0.2">
      <c r="A5195" t="s">
        <v>17192</v>
      </c>
      <c r="B5195" t="s">
        <v>167</v>
      </c>
      <c r="C5195">
        <v>171709224</v>
      </c>
      <c r="D5195">
        <v>171709302</v>
      </c>
      <c r="E5195">
        <v>79</v>
      </c>
      <c r="F5195" t="s">
        <v>66</v>
      </c>
      <c r="G5195" t="s">
        <v>1861</v>
      </c>
      <c r="H5195" t="s">
        <v>17193</v>
      </c>
      <c r="I5195">
        <v>2</v>
      </c>
      <c r="J5195">
        <v>0</v>
      </c>
      <c r="K5195">
        <v>2</v>
      </c>
      <c r="L5195">
        <v>0</v>
      </c>
      <c r="M5195">
        <v>0</v>
      </c>
      <c r="N5195">
        <v>0</v>
      </c>
      <c r="O5195" t="str">
        <f t="shared" si="567"/>
        <v/>
      </c>
      <c r="P5195">
        <f>IF(ISERROR(VLOOKUP(G5195,Genes!$A$2:$A$749,1,0)),0,1)</f>
        <v>1</v>
      </c>
      <c r="Q5195">
        <f t="shared" si="568"/>
        <v>0</v>
      </c>
      <c r="R5195">
        <f t="shared" si="569"/>
        <v>1</v>
      </c>
      <c r="S5195">
        <f t="shared" si="570"/>
        <v>6</v>
      </c>
      <c r="T5195">
        <f t="shared" si="571"/>
        <v>6</v>
      </c>
      <c r="U5195">
        <f t="shared" si="572"/>
        <v>0</v>
      </c>
      <c r="V5195" t="str">
        <f t="shared" si="573"/>
        <v/>
      </c>
    </row>
    <row r="5196" spans="1:22" x14ac:dyDescent="0.2">
      <c r="A5196" t="s">
        <v>17194</v>
      </c>
      <c r="B5196" t="s">
        <v>167</v>
      </c>
      <c r="C5196">
        <v>171710383</v>
      </c>
      <c r="D5196">
        <v>171710532</v>
      </c>
      <c r="E5196">
        <v>150</v>
      </c>
      <c r="F5196" t="s">
        <v>66</v>
      </c>
      <c r="G5196" t="s">
        <v>1861</v>
      </c>
      <c r="H5196" t="s">
        <v>17195</v>
      </c>
      <c r="I5196">
        <v>3</v>
      </c>
      <c r="J5196">
        <v>1</v>
      </c>
      <c r="K5196">
        <v>2</v>
      </c>
      <c r="L5196">
        <v>0</v>
      </c>
      <c r="M5196">
        <v>0</v>
      </c>
      <c r="N5196">
        <v>0</v>
      </c>
      <c r="O5196" t="str">
        <f t="shared" si="567"/>
        <v/>
      </c>
      <c r="P5196">
        <f>IF(ISERROR(VLOOKUP(G5196,Genes!$A$2:$A$749,1,0)),0,1)</f>
        <v>1</v>
      </c>
      <c r="Q5196">
        <f t="shared" si="568"/>
        <v>0</v>
      </c>
      <c r="R5196">
        <f t="shared" si="569"/>
        <v>1</v>
      </c>
      <c r="S5196">
        <f t="shared" si="570"/>
        <v>7</v>
      </c>
      <c r="T5196">
        <f t="shared" si="571"/>
        <v>7</v>
      </c>
      <c r="U5196">
        <f t="shared" si="572"/>
        <v>0</v>
      </c>
      <c r="V5196" t="str">
        <f t="shared" si="573"/>
        <v/>
      </c>
    </row>
    <row r="5197" spans="1:22" x14ac:dyDescent="0.2">
      <c r="A5197" t="s">
        <v>17196</v>
      </c>
      <c r="B5197" t="s">
        <v>167</v>
      </c>
      <c r="C5197">
        <v>171713528</v>
      </c>
      <c r="D5197">
        <v>171713635</v>
      </c>
      <c r="E5197">
        <v>108</v>
      </c>
      <c r="F5197" t="s">
        <v>66</v>
      </c>
      <c r="G5197" t="s">
        <v>1861</v>
      </c>
      <c r="H5197" t="s">
        <v>17197</v>
      </c>
      <c r="I5197">
        <v>2</v>
      </c>
      <c r="J5197">
        <v>0</v>
      </c>
      <c r="K5197">
        <v>2</v>
      </c>
      <c r="L5197">
        <v>0</v>
      </c>
      <c r="M5197">
        <v>0</v>
      </c>
      <c r="N5197">
        <v>0</v>
      </c>
      <c r="O5197" t="str">
        <f t="shared" si="567"/>
        <v/>
      </c>
      <c r="P5197">
        <f>IF(ISERROR(VLOOKUP(G5197,Genes!$A$2:$A$749,1,0)),0,1)</f>
        <v>1</v>
      </c>
      <c r="Q5197">
        <f t="shared" si="568"/>
        <v>0</v>
      </c>
      <c r="R5197">
        <f t="shared" si="569"/>
        <v>1</v>
      </c>
      <c r="S5197">
        <f t="shared" si="570"/>
        <v>8</v>
      </c>
      <c r="T5197">
        <f t="shared" si="571"/>
        <v>8</v>
      </c>
      <c r="U5197">
        <f t="shared" si="572"/>
        <v>0</v>
      </c>
      <c r="V5197" t="str">
        <f t="shared" si="573"/>
        <v/>
      </c>
    </row>
    <row r="5198" spans="1:22" x14ac:dyDescent="0.2">
      <c r="A5198" t="s">
        <v>17198</v>
      </c>
      <c r="B5198" t="s">
        <v>167</v>
      </c>
      <c r="C5198">
        <v>171715314</v>
      </c>
      <c r="D5198">
        <v>171715403</v>
      </c>
      <c r="E5198">
        <v>90</v>
      </c>
      <c r="F5198" t="s">
        <v>66</v>
      </c>
      <c r="G5198" t="s">
        <v>1861</v>
      </c>
      <c r="H5198" t="s">
        <v>17199</v>
      </c>
      <c r="I5198">
        <v>2</v>
      </c>
      <c r="J5198">
        <v>0</v>
      </c>
      <c r="K5198">
        <v>2</v>
      </c>
      <c r="L5198">
        <v>0</v>
      </c>
      <c r="M5198">
        <v>0</v>
      </c>
      <c r="N5198">
        <v>0</v>
      </c>
      <c r="O5198" t="str">
        <f t="shared" si="567"/>
        <v/>
      </c>
      <c r="P5198">
        <f>IF(ISERROR(VLOOKUP(G5198,Genes!$A$2:$A$749,1,0)),0,1)</f>
        <v>1</v>
      </c>
      <c r="Q5198">
        <f t="shared" si="568"/>
        <v>0</v>
      </c>
      <c r="R5198">
        <f t="shared" si="569"/>
        <v>1</v>
      </c>
      <c r="S5198">
        <f t="shared" si="570"/>
        <v>9</v>
      </c>
      <c r="T5198">
        <f t="shared" si="571"/>
        <v>9</v>
      </c>
      <c r="U5198">
        <f t="shared" si="572"/>
        <v>0</v>
      </c>
      <c r="V5198" t="str">
        <f t="shared" si="573"/>
        <v/>
      </c>
    </row>
    <row r="5199" spans="1:22" x14ac:dyDescent="0.2">
      <c r="A5199" t="s">
        <v>17200</v>
      </c>
      <c r="B5199" t="s">
        <v>167</v>
      </c>
      <c r="C5199">
        <v>171716219</v>
      </c>
      <c r="D5199">
        <v>171716392</v>
      </c>
      <c r="E5199">
        <v>174</v>
      </c>
      <c r="F5199" t="s">
        <v>66</v>
      </c>
      <c r="G5199" t="s">
        <v>1861</v>
      </c>
      <c r="H5199" t="s">
        <v>17201</v>
      </c>
      <c r="I5199">
        <v>3</v>
      </c>
      <c r="J5199">
        <v>1</v>
      </c>
      <c r="K5199">
        <v>2</v>
      </c>
      <c r="L5199">
        <v>0</v>
      </c>
      <c r="M5199">
        <v>0</v>
      </c>
      <c r="N5199">
        <v>0</v>
      </c>
      <c r="O5199" t="str">
        <f t="shared" si="567"/>
        <v/>
      </c>
      <c r="P5199">
        <f>IF(ISERROR(VLOOKUP(G5199,Genes!$A$2:$A$749,1,0)),0,1)</f>
        <v>1</v>
      </c>
      <c r="Q5199">
        <f t="shared" si="568"/>
        <v>0</v>
      </c>
      <c r="R5199">
        <f t="shared" si="569"/>
        <v>1</v>
      </c>
      <c r="S5199">
        <f t="shared" si="570"/>
        <v>10</v>
      </c>
      <c r="T5199">
        <f t="shared" si="571"/>
        <v>10</v>
      </c>
      <c r="U5199">
        <f t="shared" si="572"/>
        <v>0</v>
      </c>
      <c r="V5199" t="str">
        <f t="shared" si="573"/>
        <v/>
      </c>
    </row>
    <row r="5200" spans="1:22" x14ac:dyDescent="0.2">
      <c r="A5200" t="s">
        <v>17202</v>
      </c>
      <c r="B5200" t="s">
        <v>167</v>
      </c>
      <c r="C5200">
        <v>171678597</v>
      </c>
      <c r="D5200">
        <v>171678659</v>
      </c>
      <c r="E5200">
        <v>63</v>
      </c>
      <c r="F5200" t="s">
        <v>66</v>
      </c>
      <c r="G5200" t="s">
        <v>1861</v>
      </c>
      <c r="H5200" t="s">
        <v>17203</v>
      </c>
      <c r="I5200">
        <v>2</v>
      </c>
      <c r="J5200">
        <v>0</v>
      </c>
      <c r="K5200">
        <v>2</v>
      </c>
      <c r="L5200">
        <v>0</v>
      </c>
      <c r="M5200">
        <v>0</v>
      </c>
      <c r="N5200">
        <v>0</v>
      </c>
      <c r="O5200" t="str">
        <f t="shared" si="567"/>
        <v/>
      </c>
      <c r="P5200">
        <f>IF(ISERROR(VLOOKUP(G5200,Genes!$A$2:$A$749,1,0)),0,1)</f>
        <v>1</v>
      </c>
      <c r="Q5200">
        <f t="shared" si="568"/>
        <v>0</v>
      </c>
      <c r="R5200">
        <f t="shared" si="569"/>
        <v>1</v>
      </c>
      <c r="S5200">
        <f t="shared" si="570"/>
        <v>11</v>
      </c>
      <c r="T5200">
        <f t="shared" si="571"/>
        <v>11</v>
      </c>
      <c r="U5200">
        <f t="shared" si="572"/>
        <v>0</v>
      </c>
      <c r="V5200" t="str">
        <f t="shared" si="573"/>
        <v/>
      </c>
    </row>
    <row r="5201" spans="1:22" x14ac:dyDescent="0.2">
      <c r="A5201" t="s">
        <v>17204</v>
      </c>
      <c r="B5201" t="s">
        <v>167</v>
      </c>
      <c r="C5201">
        <v>171685985</v>
      </c>
      <c r="D5201">
        <v>171686143</v>
      </c>
      <c r="E5201">
        <v>159</v>
      </c>
      <c r="F5201" t="s">
        <v>66</v>
      </c>
      <c r="G5201" t="s">
        <v>1861</v>
      </c>
      <c r="H5201" t="s">
        <v>17205</v>
      </c>
      <c r="I5201">
        <v>3</v>
      </c>
      <c r="J5201">
        <v>1</v>
      </c>
      <c r="K5201">
        <v>2</v>
      </c>
      <c r="L5201">
        <v>0</v>
      </c>
      <c r="M5201">
        <v>0</v>
      </c>
      <c r="N5201">
        <v>0</v>
      </c>
      <c r="O5201" t="str">
        <f t="shared" si="567"/>
        <v/>
      </c>
      <c r="P5201">
        <f>IF(ISERROR(VLOOKUP(G5201,Genes!$A$2:$A$749,1,0)),0,1)</f>
        <v>1</v>
      </c>
      <c r="Q5201">
        <f t="shared" si="568"/>
        <v>0</v>
      </c>
      <c r="R5201">
        <f t="shared" si="569"/>
        <v>1</v>
      </c>
      <c r="S5201">
        <f t="shared" si="570"/>
        <v>12</v>
      </c>
      <c r="T5201">
        <f t="shared" si="571"/>
        <v>12</v>
      </c>
      <c r="U5201">
        <f t="shared" si="572"/>
        <v>0</v>
      </c>
      <c r="V5201" t="str">
        <f t="shared" si="573"/>
        <v/>
      </c>
    </row>
    <row r="5202" spans="1:22" x14ac:dyDescent="0.2">
      <c r="A5202" t="s">
        <v>17206</v>
      </c>
      <c r="B5202" t="s">
        <v>167</v>
      </c>
      <c r="C5202">
        <v>171687460</v>
      </c>
      <c r="D5202">
        <v>171687702</v>
      </c>
      <c r="E5202">
        <v>243</v>
      </c>
      <c r="F5202" t="s">
        <v>66</v>
      </c>
      <c r="G5202" t="s">
        <v>1861</v>
      </c>
      <c r="H5202" t="s">
        <v>17207</v>
      </c>
      <c r="I5202">
        <v>4</v>
      </c>
      <c r="J5202">
        <v>2</v>
      </c>
      <c r="K5202">
        <v>2</v>
      </c>
      <c r="L5202">
        <v>0</v>
      </c>
      <c r="M5202">
        <v>0</v>
      </c>
      <c r="N5202">
        <v>0</v>
      </c>
      <c r="O5202" t="str">
        <f t="shared" si="567"/>
        <v/>
      </c>
      <c r="P5202">
        <f>IF(ISERROR(VLOOKUP(G5202,Genes!$A$2:$A$749,1,0)),0,1)</f>
        <v>1</v>
      </c>
      <c r="Q5202">
        <f t="shared" si="568"/>
        <v>0</v>
      </c>
      <c r="R5202">
        <f t="shared" si="569"/>
        <v>1</v>
      </c>
      <c r="S5202">
        <f t="shared" si="570"/>
        <v>13</v>
      </c>
      <c r="T5202">
        <f t="shared" si="571"/>
        <v>13</v>
      </c>
      <c r="U5202">
        <f t="shared" si="572"/>
        <v>0</v>
      </c>
      <c r="V5202" t="str">
        <f t="shared" si="573"/>
        <v/>
      </c>
    </row>
    <row r="5203" spans="1:22" x14ac:dyDescent="0.2">
      <c r="A5203" t="s">
        <v>17208</v>
      </c>
      <c r="B5203" t="s">
        <v>167</v>
      </c>
      <c r="C5203">
        <v>171693303</v>
      </c>
      <c r="D5203">
        <v>171693393</v>
      </c>
      <c r="E5203">
        <v>91</v>
      </c>
      <c r="F5203" t="s">
        <v>66</v>
      </c>
      <c r="G5203" t="s">
        <v>1861</v>
      </c>
      <c r="H5203" t="s">
        <v>17209</v>
      </c>
      <c r="I5203">
        <v>2</v>
      </c>
      <c r="J5203">
        <v>0</v>
      </c>
      <c r="K5203">
        <v>2</v>
      </c>
      <c r="L5203">
        <v>0</v>
      </c>
      <c r="M5203">
        <v>0</v>
      </c>
      <c r="N5203">
        <v>0</v>
      </c>
      <c r="O5203" t="str">
        <f t="shared" si="567"/>
        <v/>
      </c>
      <c r="P5203">
        <f>IF(ISERROR(VLOOKUP(G5203,Genes!$A$2:$A$749,1,0)),0,1)</f>
        <v>1</v>
      </c>
      <c r="Q5203">
        <f t="shared" si="568"/>
        <v>0</v>
      </c>
      <c r="R5203">
        <f t="shared" si="569"/>
        <v>1</v>
      </c>
      <c r="S5203">
        <f t="shared" si="570"/>
        <v>14</v>
      </c>
      <c r="T5203">
        <f t="shared" si="571"/>
        <v>14</v>
      </c>
      <c r="U5203">
        <f t="shared" si="572"/>
        <v>0</v>
      </c>
      <c r="V5203" t="str">
        <f t="shared" si="573"/>
        <v/>
      </c>
    </row>
    <row r="5204" spans="1:22" x14ac:dyDescent="0.2">
      <c r="A5204" t="s">
        <v>17210</v>
      </c>
      <c r="B5204" t="s">
        <v>167</v>
      </c>
      <c r="C5204">
        <v>171699079</v>
      </c>
      <c r="D5204">
        <v>171699115</v>
      </c>
      <c r="E5204">
        <v>37</v>
      </c>
      <c r="F5204" t="s">
        <v>66</v>
      </c>
      <c r="G5204" t="s">
        <v>1861</v>
      </c>
      <c r="H5204" t="s">
        <v>17211</v>
      </c>
      <c r="I5204">
        <v>2</v>
      </c>
      <c r="J5204">
        <v>2</v>
      </c>
      <c r="K5204">
        <v>0</v>
      </c>
      <c r="L5204">
        <v>0</v>
      </c>
      <c r="M5204">
        <v>0</v>
      </c>
      <c r="N5204">
        <v>0</v>
      </c>
      <c r="O5204" t="str">
        <f t="shared" si="567"/>
        <v/>
      </c>
      <c r="P5204">
        <f>IF(ISERROR(VLOOKUP(G5204,Genes!$A$2:$A$749,1,0)),0,1)</f>
        <v>1</v>
      </c>
      <c r="Q5204">
        <f t="shared" si="568"/>
        <v>0</v>
      </c>
      <c r="R5204">
        <f t="shared" si="569"/>
        <v>1</v>
      </c>
      <c r="S5204">
        <f t="shared" si="570"/>
        <v>15</v>
      </c>
      <c r="T5204">
        <f t="shared" si="571"/>
        <v>15</v>
      </c>
      <c r="U5204">
        <f t="shared" si="572"/>
        <v>0</v>
      </c>
      <c r="V5204" t="str">
        <f t="shared" si="573"/>
        <v/>
      </c>
    </row>
    <row r="5205" spans="1:22" x14ac:dyDescent="0.2">
      <c r="A5205" t="s">
        <v>17212</v>
      </c>
      <c r="B5205" t="s">
        <v>167</v>
      </c>
      <c r="C5205">
        <v>171700555</v>
      </c>
      <c r="D5205">
        <v>171700667</v>
      </c>
      <c r="E5205">
        <v>113</v>
      </c>
      <c r="F5205" t="s">
        <v>66</v>
      </c>
      <c r="G5205" t="s">
        <v>1861</v>
      </c>
      <c r="H5205" t="s">
        <v>17213</v>
      </c>
      <c r="I5205">
        <v>2</v>
      </c>
      <c r="J5205">
        <v>0</v>
      </c>
      <c r="K5205">
        <v>2</v>
      </c>
      <c r="L5205">
        <v>0</v>
      </c>
      <c r="M5205">
        <v>0</v>
      </c>
      <c r="N5205">
        <v>0</v>
      </c>
      <c r="O5205" t="str">
        <f t="shared" si="567"/>
        <v/>
      </c>
      <c r="P5205">
        <f>IF(ISERROR(VLOOKUP(G5205,Genes!$A$2:$A$749,1,0)),0,1)</f>
        <v>1</v>
      </c>
      <c r="Q5205">
        <f t="shared" si="568"/>
        <v>0</v>
      </c>
      <c r="R5205">
        <f t="shared" si="569"/>
        <v>1</v>
      </c>
      <c r="S5205">
        <f t="shared" si="570"/>
        <v>16</v>
      </c>
      <c r="T5205">
        <f t="shared" si="571"/>
        <v>16</v>
      </c>
      <c r="U5205">
        <f t="shared" si="572"/>
        <v>0</v>
      </c>
      <c r="V5205" t="str">
        <f t="shared" si="573"/>
        <v/>
      </c>
    </row>
    <row r="5206" spans="1:22" x14ac:dyDescent="0.2">
      <c r="A5206" t="s">
        <v>17214</v>
      </c>
      <c r="B5206" t="s">
        <v>167</v>
      </c>
      <c r="C5206">
        <v>171702016</v>
      </c>
      <c r="D5206">
        <v>171702131</v>
      </c>
      <c r="E5206">
        <v>116</v>
      </c>
      <c r="F5206" t="s">
        <v>66</v>
      </c>
      <c r="G5206" t="s">
        <v>1861</v>
      </c>
      <c r="H5206" t="s">
        <v>17215</v>
      </c>
      <c r="I5206">
        <v>4</v>
      </c>
      <c r="J5206">
        <v>0</v>
      </c>
      <c r="K5206">
        <v>2</v>
      </c>
      <c r="L5206">
        <v>0</v>
      </c>
      <c r="M5206">
        <v>1</v>
      </c>
      <c r="N5206">
        <v>1</v>
      </c>
      <c r="O5206" t="str">
        <f t="shared" si="567"/>
        <v/>
      </c>
      <c r="P5206">
        <f>IF(ISERROR(VLOOKUP(G5206,Genes!$A$2:$A$749,1,0)),0,1)</f>
        <v>1</v>
      </c>
      <c r="Q5206">
        <f t="shared" si="568"/>
        <v>0</v>
      </c>
      <c r="R5206">
        <f t="shared" si="569"/>
        <v>1</v>
      </c>
      <c r="S5206">
        <f t="shared" si="570"/>
        <v>17</v>
      </c>
      <c r="T5206">
        <f t="shared" si="571"/>
        <v>17</v>
      </c>
      <c r="U5206">
        <f t="shared" si="572"/>
        <v>0</v>
      </c>
      <c r="V5206" t="str">
        <f t="shared" si="573"/>
        <v/>
      </c>
    </row>
    <row r="5207" spans="1:22" x14ac:dyDescent="0.2">
      <c r="A5207" t="s">
        <v>17216</v>
      </c>
      <c r="B5207" t="s">
        <v>167</v>
      </c>
      <c r="C5207">
        <v>171702216</v>
      </c>
      <c r="D5207">
        <v>171702295</v>
      </c>
      <c r="E5207">
        <v>80</v>
      </c>
      <c r="F5207" t="s">
        <v>66</v>
      </c>
      <c r="G5207" t="s">
        <v>1861</v>
      </c>
      <c r="H5207" t="s">
        <v>17217</v>
      </c>
      <c r="I5207">
        <v>4</v>
      </c>
      <c r="J5207">
        <v>0</v>
      </c>
      <c r="K5207">
        <v>2</v>
      </c>
      <c r="L5207">
        <v>0</v>
      </c>
      <c r="M5207">
        <v>1</v>
      </c>
      <c r="N5207">
        <v>1</v>
      </c>
      <c r="O5207" t="str">
        <f t="shared" si="567"/>
        <v>GAD1</v>
      </c>
      <c r="P5207">
        <f>IF(ISERROR(VLOOKUP(G5207,Genes!$A$2:$A$749,1,0)),0,1)</f>
        <v>1</v>
      </c>
      <c r="Q5207">
        <f t="shared" si="568"/>
        <v>0</v>
      </c>
      <c r="R5207">
        <f t="shared" si="569"/>
        <v>1</v>
      </c>
      <c r="S5207">
        <f t="shared" si="570"/>
        <v>18</v>
      </c>
      <c r="T5207">
        <f t="shared" si="571"/>
        <v>18</v>
      </c>
      <c r="U5207">
        <f t="shared" si="572"/>
        <v>1</v>
      </c>
      <c r="V5207">
        <f t="shared" si="573"/>
        <v>1</v>
      </c>
    </row>
    <row r="5208" spans="1:22" x14ac:dyDescent="0.2">
      <c r="A5208" t="s">
        <v>17218</v>
      </c>
      <c r="B5208" t="s">
        <v>183</v>
      </c>
      <c r="C5208">
        <v>24125377</v>
      </c>
      <c r="D5208">
        <v>24125497</v>
      </c>
      <c r="E5208">
        <v>121</v>
      </c>
      <c r="F5208" t="s">
        <v>74</v>
      </c>
      <c r="G5208" t="s">
        <v>1868</v>
      </c>
      <c r="H5208" t="s">
        <v>17219</v>
      </c>
      <c r="I5208">
        <v>3</v>
      </c>
      <c r="J5208">
        <v>1</v>
      </c>
      <c r="K5208">
        <v>1</v>
      </c>
      <c r="L5208">
        <v>1</v>
      </c>
      <c r="M5208">
        <v>0</v>
      </c>
      <c r="N5208">
        <v>0</v>
      </c>
      <c r="O5208" t="str">
        <f t="shared" si="567"/>
        <v/>
      </c>
      <c r="P5208">
        <f>IF(ISERROR(VLOOKUP(G5208,Genes!$A$2:$A$749,1,0)),0,1)</f>
        <v>1</v>
      </c>
      <c r="Q5208">
        <f t="shared" si="568"/>
        <v>1</v>
      </c>
      <c r="R5208">
        <f t="shared" si="569"/>
        <v>1</v>
      </c>
      <c r="S5208">
        <f t="shared" si="570"/>
        <v>1</v>
      </c>
      <c r="T5208">
        <f t="shared" si="571"/>
        <v>1</v>
      </c>
      <c r="U5208">
        <f t="shared" si="572"/>
        <v>0</v>
      </c>
      <c r="V5208" t="str">
        <f t="shared" si="573"/>
        <v/>
      </c>
    </row>
    <row r="5209" spans="1:22" x14ac:dyDescent="0.2">
      <c r="A5209" t="s">
        <v>17220</v>
      </c>
      <c r="B5209" t="s">
        <v>183</v>
      </c>
      <c r="C5209">
        <v>24122439</v>
      </c>
      <c r="D5209">
        <v>24122497</v>
      </c>
      <c r="E5209">
        <v>59</v>
      </c>
      <c r="F5209" t="s">
        <v>74</v>
      </c>
      <c r="G5209" t="s">
        <v>1868</v>
      </c>
      <c r="H5209" t="s">
        <v>17221</v>
      </c>
      <c r="I5209">
        <v>3</v>
      </c>
      <c r="J5209">
        <v>2</v>
      </c>
      <c r="K5209">
        <v>0</v>
      </c>
      <c r="L5209">
        <v>0</v>
      </c>
      <c r="M5209">
        <v>0</v>
      </c>
      <c r="N5209">
        <v>1</v>
      </c>
      <c r="O5209" t="str">
        <f t="shared" si="567"/>
        <v/>
      </c>
      <c r="P5209">
        <f>IF(ISERROR(VLOOKUP(G5209,Genes!$A$2:$A$749,1,0)),0,1)</f>
        <v>1</v>
      </c>
      <c r="Q5209">
        <f t="shared" si="568"/>
        <v>0</v>
      </c>
      <c r="R5209">
        <f t="shared" si="569"/>
        <v>1</v>
      </c>
      <c r="S5209">
        <f t="shared" si="570"/>
        <v>2</v>
      </c>
      <c r="T5209">
        <f t="shared" si="571"/>
        <v>2</v>
      </c>
      <c r="U5209">
        <f t="shared" si="572"/>
        <v>0</v>
      </c>
      <c r="V5209" t="str">
        <f t="shared" si="573"/>
        <v/>
      </c>
    </row>
    <row r="5210" spans="1:22" x14ac:dyDescent="0.2">
      <c r="A5210" t="s">
        <v>17222</v>
      </c>
      <c r="B5210" t="s">
        <v>183</v>
      </c>
      <c r="C5210">
        <v>24125105</v>
      </c>
      <c r="D5210">
        <v>24125220</v>
      </c>
      <c r="E5210">
        <v>116</v>
      </c>
      <c r="F5210" t="s">
        <v>74</v>
      </c>
      <c r="G5210" t="s">
        <v>1868</v>
      </c>
      <c r="H5210" t="s">
        <v>17223</v>
      </c>
      <c r="I5210">
        <v>3</v>
      </c>
      <c r="J5210">
        <v>0</v>
      </c>
      <c r="K5210">
        <v>2</v>
      </c>
      <c r="L5210">
        <v>0</v>
      </c>
      <c r="M5210">
        <v>0</v>
      </c>
      <c r="N5210">
        <v>1</v>
      </c>
      <c r="O5210" t="str">
        <f t="shared" si="567"/>
        <v/>
      </c>
      <c r="P5210">
        <f>IF(ISERROR(VLOOKUP(G5210,Genes!$A$2:$A$749,1,0)),0,1)</f>
        <v>1</v>
      </c>
      <c r="Q5210">
        <f t="shared" si="568"/>
        <v>0</v>
      </c>
      <c r="R5210">
        <f t="shared" si="569"/>
        <v>1</v>
      </c>
      <c r="S5210">
        <f t="shared" si="570"/>
        <v>3</v>
      </c>
      <c r="T5210">
        <f t="shared" si="571"/>
        <v>3</v>
      </c>
      <c r="U5210">
        <f t="shared" si="572"/>
        <v>0</v>
      </c>
      <c r="V5210" t="str">
        <f t="shared" si="573"/>
        <v/>
      </c>
    </row>
    <row r="5211" spans="1:22" x14ac:dyDescent="0.2">
      <c r="A5211" t="s">
        <v>17224</v>
      </c>
      <c r="B5211" t="s">
        <v>183</v>
      </c>
      <c r="C5211">
        <v>24124607</v>
      </c>
      <c r="D5211">
        <v>24124720</v>
      </c>
      <c r="E5211">
        <v>114</v>
      </c>
      <c r="F5211" t="s">
        <v>74</v>
      </c>
      <c r="G5211" t="s">
        <v>1868</v>
      </c>
      <c r="H5211" t="s">
        <v>17225</v>
      </c>
      <c r="I5211">
        <v>2</v>
      </c>
      <c r="J5211">
        <v>0</v>
      </c>
      <c r="K5211">
        <v>2</v>
      </c>
      <c r="L5211">
        <v>0</v>
      </c>
      <c r="M5211">
        <v>0</v>
      </c>
      <c r="N5211">
        <v>0</v>
      </c>
      <c r="O5211" t="str">
        <f t="shared" si="567"/>
        <v/>
      </c>
      <c r="P5211">
        <f>IF(ISERROR(VLOOKUP(G5211,Genes!$A$2:$A$749,1,0)),0,1)</f>
        <v>1</v>
      </c>
      <c r="Q5211">
        <f t="shared" si="568"/>
        <v>0</v>
      </c>
      <c r="R5211">
        <f t="shared" si="569"/>
        <v>1</v>
      </c>
      <c r="S5211">
        <f t="shared" si="570"/>
        <v>4</v>
      </c>
      <c r="T5211">
        <f t="shared" si="571"/>
        <v>4</v>
      </c>
      <c r="U5211">
        <f t="shared" si="572"/>
        <v>0</v>
      </c>
      <c r="V5211" t="str">
        <f t="shared" si="573"/>
        <v/>
      </c>
    </row>
    <row r="5212" spans="1:22" x14ac:dyDescent="0.2">
      <c r="A5212" t="s">
        <v>17226</v>
      </c>
      <c r="B5212" t="s">
        <v>183</v>
      </c>
      <c r="C5212">
        <v>24124185</v>
      </c>
      <c r="D5212">
        <v>24124361</v>
      </c>
      <c r="E5212">
        <v>177</v>
      </c>
      <c r="F5212" t="s">
        <v>74</v>
      </c>
      <c r="G5212" t="s">
        <v>1868</v>
      </c>
      <c r="H5212" t="s">
        <v>17227</v>
      </c>
      <c r="I5212">
        <v>3</v>
      </c>
      <c r="J5212">
        <v>1</v>
      </c>
      <c r="K5212">
        <v>2</v>
      </c>
      <c r="L5212">
        <v>0</v>
      </c>
      <c r="M5212">
        <v>0</v>
      </c>
      <c r="N5212">
        <v>0</v>
      </c>
      <c r="O5212" t="str">
        <f t="shared" si="567"/>
        <v/>
      </c>
      <c r="P5212">
        <f>IF(ISERROR(VLOOKUP(G5212,Genes!$A$2:$A$749,1,0)),0,1)</f>
        <v>1</v>
      </c>
      <c r="Q5212">
        <f t="shared" si="568"/>
        <v>0</v>
      </c>
      <c r="R5212">
        <f t="shared" si="569"/>
        <v>1</v>
      </c>
      <c r="S5212">
        <f t="shared" si="570"/>
        <v>5</v>
      </c>
      <c r="T5212">
        <f t="shared" si="571"/>
        <v>5</v>
      </c>
      <c r="U5212">
        <f t="shared" si="572"/>
        <v>0</v>
      </c>
      <c r="V5212" t="str">
        <f t="shared" si="573"/>
        <v/>
      </c>
    </row>
    <row r="5213" spans="1:22" x14ac:dyDescent="0.2">
      <c r="A5213" t="s">
        <v>17228</v>
      </c>
      <c r="B5213" t="s">
        <v>183</v>
      </c>
      <c r="C5213">
        <v>24123524</v>
      </c>
      <c r="D5213">
        <v>24123637</v>
      </c>
      <c r="E5213">
        <v>114</v>
      </c>
      <c r="F5213" t="s">
        <v>74</v>
      </c>
      <c r="G5213" t="s">
        <v>1868</v>
      </c>
      <c r="H5213" t="s">
        <v>17229</v>
      </c>
      <c r="I5213">
        <v>4</v>
      </c>
      <c r="J5213">
        <v>0</v>
      </c>
      <c r="K5213">
        <v>2</v>
      </c>
      <c r="L5213">
        <v>0</v>
      </c>
      <c r="M5213">
        <v>1</v>
      </c>
      <c r="N5213">
        <v>1</v>
      </c>
      <c r="O5213" t="str">
        <f t="shared" si="567"/>
        <v/>
      </c>
      <c r="P5213">
        <f>IF(ISERROR(VLOOKUP(G5213,Genes!$A$2:$A$749,1,0)),0,1)</f>
        <v>1</v>
      </c>
      <c r="Q5213">
        <f t="shared" si="568"/>
        <v>0</v>
      </c>
      <c r="R5213">
        <f t="shared" si="569"/>
        <v>1</v>
      </c>
      <c r="S5213">
        <f t="shared" si="570"/>
        <v>6</v>
      </c>
      <c r="T5213">
        <f t="shared" si="571"/>
        <v>6</v>
      </c>
      <c r="U5213">
        <f t="shared" si="572"/>
        <v>0</v>
      </c>
      <c r="V5213" t="str">
        <f t="shared" si="573"/>
        <v/>
      </c>
    </row>
    <row r="5214" spans="1:22" x14ac:dyDescent="0.2">
      <c r="A5214" t="s">
        <v>17230</v>
      </c>
      <c r="B5214" t="s">
        <v>183</v>
      </c>
      <c r="C5214">
        <v>24123366</v>
      </c>
      <c r="D5214">
        <v>24123432</v>
      </c>
      <c r="E5214">
        <v>67</v>
      </c>
      <c r="F5214" t="s">
        <v>74</v>
      </c>
      <c r="G5214" t="s">
        <v>1868</v>
      </c>
      <c r="H5214" t="s">
        <v>17231</v>
      </c>
      <c r="I5214">
        <v>6</v>
      </c>
      <c r="J5214">
        <v>0</v>
      </c>
      <c r="K5214">
        <v>2</v>
      </c>
      <c r="L5214">
        <v>0</v>
      </c>
      <c r="M5214">
        <v>2</v>
      </c>
      <c r="N5214">
        <v>2</v>
      </c>
      <c r="O5214" t="str">
        <f t="shared" si="567"/>
        <v/>
      </c>
      <c r="P5214">
        <f>IF(ISERROR(VLOOKUP(G5214,Genes!$A$2:$A$749,1,0)),0,1)</f>
        <v>1</v>
      </c>
      <c r="Q5214">
        <f t="shared" si="568"/>
        <v>0</v>
      </c>
      <c r="R5214">
        <f t="shared" si="569"/>
        <v>1</v>
      </c>
      <c r="S5214">
        <f t="shared" si="570"/>
        <v>7</v>
      </c>
      <c r="T5214">
        <f t="shared" si="571"/>
        <v>7</v>
      </c>
      <c r="U5214">
        <f t="shared" si="572"/>
        <v>0</v>
      </c>
      <c r="V5214" t="str">
        <f t="shared" si="573"/>
        <v/>
      </c>
    </row>
    <row r="5215" spans="1:22" x14ac:dyDescent="0.2">
      <c r="A5215" t="s">
        <v>17232</v>
      </c>
      <c r="B5215" t="s">
        <v>183</v>
      </c>
      <c r="C5215">
        <v>24123187</v>
      </c>
      <c r="D5215">
        <v>24123272</v>
      </c>
      <c r="E5215">
        <v>86</v>
      </c>
      <c r="F5215" t="s">
        <v>74</v>
      </c>
      <c r="G5215" t="s">
        <v>1868</v>
      </c>
      <c r="H5215" t="s">
        <v>17233</v>
      </c>
      <c r="I5215">
        <v>6</v>
      </c>
      <c r="J5215">
        <v>0</v>
      </c>
      <c r="K5215">
        <v>2</v>
      </c>
      <c r="L5215">
        <v>0</v>
      </c>
      <c r="M5215">
        <v>2</v>
      </c>
      <c r="N5215">
        <v>2</v>
      </c>
      <c r="O5215" t="str">
        <f t="shared" si="567"/>
        <v/>
      </c>
      <c r="P5215">
        <f>IF(ISERROR(VLOOKUP(G5215,Genes!$A$2:$A$749,1,0)),0,1)</f>
        <v>1</v>
      </c>
      <c r="Q5215">
        <f t="shared" si="568"/>
        <v>0</v>
      </c>
      <c r="R5215">
        <f t="shared" si="569"/>
        <v>1</v>
      </c>
      <c r="S5215">
        <f t="shared" si="570"/>
        <v>8</v>
      </c>
      <c r="T5215">
        <f t="shared" si="571"/>
        <v>8</v>
      </c>
      <c r="U5215">
        <f t="shared" si="572"/>
        <v>0</v>
      </c>
      <c r="V5215" t="str">
        <f t="shared" si="573"/>
        <v/>
      </c>
    </row>
    <row r="5216" spans="1:22" x14ac:dyDescent="0.2">
      <c r="A5216" t="s">
        <v>17234</v>
      </c>
      <c r="B5216" t="s">
        <v>183</v>
      </c>
      <c r="C5216">
        <v>24122999</v>
      </c>
      <c r="D5216">
        <v>24123076</v>
      </c>
      <c r="E5216">
        <v>78</v>
      </c>
      <c r="F5216" t="s">
        <v>74</v>
      </c>
      <c r="G5216" t="s">
        <v>1868</v>
      </c>
      <c r="H5216" t="s">
        <v>17235</v>
      </c>
      <c r="I5216">
        <v>3</v>
      </c>
      <c r="J5216">
        <v>1</v>
      </c>
      <c r="K5216">
        <v>0</v>
      </c>
      <c r="L5216">
        <v>1</v>
      </c>
      <c r="M5216">
        <v>0</v>
      </c>
      <c r="N5216">
        <v>1</v>
      </c>
      <c r="O5216" t="str">
        <f t="shared" si="567"/>
        <v/>
      </c>
      <c r="P5216">
        <f>IF(ISERROR(VLOOKUP(G5216,Genes!$A$2:$A$749,1,0)),0,1)</f>
        <v>1</v>
      </c>
      <c r="Q5216">
        <f t="shared" si="568"/>
        <v>0</v>
      </c>
      <c r="R5216">
        <f t="shared" si="569"/>
        <v>1</v>
      </c>
      <c r="S5216">
        <f t="shared" si="570"/>
        <v>9</v>
      </c>
      <c r="T5216">
        <f t="shared" si="571"/>
        <v>9</v>
      </c>
      <c r="U5216">
        <f t="shared" si="572"/>
        <v>0</v>
      </c>
      <c r="V5216" t="str">
        <f t="shared" si="573"/>
        <v/>
      </c>
    </row>
    <row r="5217" spans="1:22" x14ac:dyDescent="0.2">
      <c r="A5217" t="s">
        <v>17236</v>
      </c>
      <c r="B5217" t="s">
        <v>183</v>
      </c>
      <c r="C5217">
        <v>24122641</v>
      </c>
      <c r="D5217">
        <v>24122755</v>
      </c>
      <c r="E5217">
        <v>115</v>
      </c>
      <c r="F5217" t="s">
        <v>74</v>
      </c>
      <c r="G5217" t="s">
        <v>1868</v>
      </c>
      <c r="H5217" t="s">
        <v>17237</v>
      </c>
      <c r="I5217">
        <v>3</v>
      </c>
      <c r="J5217">
        <v>0</v>
      </c>
      <c r="K5217">
        <v>2</v>
      </c>
      <c r="L5217">
        <v>0</v>
      </c>
      <c r="M5217">
        <v>0</v>
      </c>
      <c r="N5217">
        <v>1</v>
      </c>
      <c r="O5217" t="str">
        <f t="shared" si="567"/>
        <v>GALE</v>
      </c>
      <c r="P5217">
        <f>IF(ISERROR(VLOOKUP(G5217,Genes!$A$2:$A$749,1,0)),0,1)</f>
        <v>1</v>
      </c>
      <c r="Q5217">
        <f t="shared" si="568"/>
        <v>0</v>
      </c>
      <c r="R5217">
        <f t="shared" si="569"/>
        <v>1</v>
      </c>
      <c r="S5217">
        <f t="shared" si="570"/>
        <v>10</v>
      </c>
      <c r="T5217">
        <f t="shared" si="571"/>
        <v>10</v>
      </c>
      <c r="U5217">
        <f t="shared" si="572"/>
        <v>1</v>
      </c>
      <c r="V5217">
        <f t="shared" si="573"/>
        <v>1</v>
      </c>
    </row>
    <row r="5218" spans="1:22" x14ac:dyDescent="0.2">
      <c r="A5218" t="s">
        <v>17238</v>
      </c>
      <c r="B5218" t="s">
        <v>265</v>
      </c>
      <c r="C5218">
        <v>34646702</v>
      </c>
      <c r="D5218">
        <v>34646783</v>
      </c>
      <c r="E5218">
        <v>82</v>
      </c>
      <c r="F5218" t="s">
        <v>66</v>
      </c>
      <c r="G5218" t="s">
        <v>1875</v>
      </c>
      <c r="H5218" t="s">
        <v>17239</v>
      </c>
      <c r="I5218">
        <v>2</v>
      </c>
      <c r="J5218">
        <v>0</v>
      </c>
      <c r="K5218">
        <v>2</v>
      </c>
      <c r="L5218">
        <v>0</v>
      </c>
      <c r="M5218">
        <v>0</v>
      </c>
      <c r="N5218">
        <v>0</v>
      </c>
      <c r="O5218" t="str">
        <f t="shared" si="567"/>
        <v/>
      </c>
      <c r="P5218">
        <f>IF(ISERROR(VLOOKUP(G5218,Genes!$A$2:$A$749,1,0)),0,1)</f>
        <v>1</v>
      </c>
      <c r="Q5218">
        <f t="shared" si="568"/>
        <v>1</v>
      </c>
      <c r="R5218">
        <f t="shared" si="569"/>
        <v>1</v>
      </c>
      <c r="S5218">
        <f t="shared" si="570"/>
        <v>1</v>
      </c>
      <c r="T5218">
        <f t="shared" si="571"/>
        <v>1</v>
      </c>
      <c r="U5218">
        <f t="shared" si="572"/>
        <v>0</v>
      </c>
      <c r="V5218" t="str">
        <f t="shared" si="573"/>
        <v/>
      </c>
    </row>
    <row r="5219" spans="1:22" x14ac:dyDescent="0.2">
      <c r="A5219" t="s">
        <v>17240</v>
      </c>
      <c r="B5219" t="s">
        <v>265</v>
      </c>
      <c r="C5219">
        <v>34648995</v>
      </c>
      <c r="D5219">
        <v>34649078</v>
      </c>
      <c r="E5219">
        <v>84</v>
      </c>
      <c r="F5219" t="s">
        <v>66</v>
      </c>
      <c r="G5219" t="s">
        <v>1875</v>
      </c>
      <c r="H5219" t="s">
        <v>17241</v>
      </c>
      <c r="I5219">
        <v>4</v>
      </c>
      <c r="J5219">
        <v>0</v>
      </c>
      <c r="K5219">
        <v>2</v>
      </c>
      <c r="L5219">
        <v>0</v>
      </c>
      <c r="M5219">
        <v>1</v>
      </c>
      <c r="N5219">
        <v>1</v>
      </c>
      <c r="O5219" t="str">
        <f t="shared" si="567"/>
        <v/>
      </c>
      <c r="P5219">
        <f>IF(ISERROR(VLOOKUP(G5219,Genes!$A$2:$A$749,1,0)),0,1)</f>
        <v>1</v>
      </c>
      <c r="Q5219">
        <f t="shared" si="568"/>
        <v>0</v>
      </c>
      <c r="R5219">
        <f t="shared" si="569"/>
        <v>1</v>
      </c>
      <c r="S5219">
        <f t="shared" si="570"/>
        <v>2</v>
      </c>
      <c r="T5219">
        <f t="shared" si="571"/>
        <v>2</v>
      </c>
      <c r="U5219">
        <f t="shared" si="572"/>
        <v>0</v>
      </c>
      <c r="V5219" t="str">
        <f t="shared" si="573"/>
        <v/>
      </c>
    </row>
    <row r="5220" spans="1:22" x14ac:dyDescent="0.2">
      <c r="A5220" t="s">
        <v>17242</v>
      </c>
      <c r="B5220" t="s">
        <v>265</v>
      </c>
      <c r="C5220">
        <v>34649407</v>
      </c>
      <c r="D5220">
        <v>34649561</v>
      </c>
      <c r="E5220">
        <v>155</v>
      </c>
      <c r="F5220" t="s">
        <v>66</v>
      </c>
      <c r="G5220" t="s">
        <v>1875</v>
      </c>
      <c r="H5220" t="s">
        <v>17243</v>
      </c>
      <c r="I5220">
        <v>3</v>
      </c>
      <c r="J5220">
        <v>1</v>
      </c>
      <c r="K5220">
        <v>2</v>
      </c>
      <c r="L5220">
        <v>0</v>
      </c>
      <c r="M5220">
        <v>0</v>
      </c>
      <c r="N5220">
        <v>0</v>
      </c>
      <c r="O5220" t="str">
        <f t="shared" si="567"/>
        <v/>
      </c>
      <c r="P5220">
        <f>IF(ISERROR(VLOOKUP(G5220,Genes!$A$2:$A$749,1,0)),0,1)</f>
        <v>1</v>
      </c>
      <c r="Q5220">
        <f t="shared" si="568"/>
        <v>0</v>
      </c>
      <c r="R5220">
        <f t="shared" si="569"/>
        <v>1</v>
      </c>
      <c r="S5220">
        <f t="shared" si="570"/>
        <v>3</v>
      </c>
      <c r="T5220">
        <f t="shared" si="571"/>
        <v>3</v>
      </c>
      <c r="U5220">
        <f t="shared" si="572"/>
        <v>0</v>
      </c>
      <c r="V5220" t="str">
        <f t="shared" si="573"/>
        <v/>
      </c>
    </row>
    <row r="5221" spans="1:22" x14ac:dyDescent="0.2">
      <c r="A5221" t="s">
        <v>17244</v>
      </c>
      <c r="B5221" t="s">
        <v>265</v>
      </c>
      <c r="C5221">
        <v>34650366</v>
      </c>
      <c r="D5221">
        <v>34650446</v>
      </c>
      <c r="E5221">
        <v>81</v>
      </c>
      <c r="F5221" t="s">
        <v>66</v>
      </c>
      <c r="G5221" t="s">
        <v>1875</v>
      </c>
      <c r="H5221" t="s">
        <v>17245</v>
      </c>
      <c r="I5221">
        <v>2</v>
      </c>
      <c r="J5221">
        <v>0</v>
      </c>
      <c r="K5221">
        <v>2</v>
      </c>
      <c r="L5221">
        <v>0</v>
      </c>
      <c r="M5221">
        <v>0</v>
      </c>
      <c r="N5221">
        <v>0</v>
      </c>
      <c r="O5221" t="str">
        <f t="shared" si="567"/>
        <v/>
      </c>
      <c r="P5221">
        <f>IF(ISERROR(VLOOKUP(G5221,Genes!$A$2:$A$749,1,0)),0,1)</f>
        <v>1</v>
      </c>
      <c r="Q5221">
        <f t="shared" si="568"/>
        <v>0</v>
      </c>
      <c r="R5221">
        <f t="shared" si="569"/>
        <v>1</v>
      </c>
      <c r="S5221">
        <f t="shared" si="570"/>
        <v>4</v>
      </c>
      <c r="T5221">
        <f t="shared" si="571"/>
        <v>4</v>
      </c>
      <c r="U5221">
        <f t="shared" si="572"/>
        <v>0</v>
      </c>
      <c r="V5221" t="str">
        <f t="shared" si="573"/>
        <v/>
      </c>
    </row>
    <row r="5222" spans="1:22" x14ac:dyDescent="0.2">
      <c r="A5222" t="s">
        <v>17246</v>
      </c>
      <c r="B5222" t="s">
        <v>265</v>
      </c>
      <c r="C5222">
        <v>34647086</v>
      </c>
      <c r="D5222">
        <v>34647255</v>
      </c>
      <c r="E5222">
        <v>170</v>
      </c>
      <c r="F5222" t="s">
        <v>66</v>
      </c>
      <c r="G5222" t="s">
        <v>1875</v>
      </c>
      <c r="H5222" t="s">
        <v>17247</v>
      </c>
      <c r="I5222">
        <v>4</v>
      </c>
      <c r="J5222">
        <v>1</v>
      </c>
      <c r="K5222">
        <v>2</v>
      </c>
      <c r="L5222">
        <v>0</v>
      </c>
      <c r="M5222">
        <v>0</v>
      </c>
      <c r="N5222">
        <v>1</v>
      </c>
      <c r="O5222" t="str">
        <f t="shared" si="567"/>
        <v/>
      </c>
      <c r="P5222">
        <f>IF(ISERROR(VLOOKUP(G5222,Genes!$A$2:$A$749,1,0)),0,1)</f>
        <v>1</v>
      </c>
      <c r="Q5222">
        <f t="shared" si="568"/>
        <v>0</v>
      </c>
      <c r="R5222">
        <f t="shared" si="569"/>
        <v>1</v>
      </c>
      <c r="S5222">
        <f t="shared" si="570"/>
        <v>5</v>
      </c>
      <c r="T5222">
        <f t="shared" si="571"/>
        <v>5</v>
      </c>
      <c r="U5222">
        <f t="shared" si="572"/>
        <v>0</v>
      </c>
      <c r="V5222" t="str">
        <f t="shared" si="573"/>
        <v/>
      </c>
    </row>
    <row r="5223" spans="1:22" x14ac:dyDescent="0.2">
      <c r="A5223" t="s">
        <v>17248</v>
      </c>
      <c r="B5223" t="s">
        <v>265</v>
      </c>
      <c r="C5223">
        <v>34647206</v>
      </c>
      <c r="D5223">
        <v>34647255</v>
      </c>
      <c r="E5223">
        <v>50</v>
      </c>
      <c r="F5223" t="s">
        <v>66</v>
      </c>
      <c r="G5223" t="s">
        <v>1875</v>
      </c>
      <c r="H5223" t="s">
        <v>17249</v>
      </c>
      <c r="I5223">
        <v>4</v>
      </c>
      <c r="J5223">
        <v>1</v>
      </c>
      <c r="K5223">
        <v>0</v>
      </c>
      <c r="L5223">
        <v>1</v>
      </c>
      <c r="M5223">
        <v>1</v>
      </c>
      <c r="N5223">
        <v>1</v>
      </c>
      <c r="O5223" t="str">
        <f t="shared" si="567"/>
        <v/>
      </c>
      <c r="P5223">
        <f>IF(ISERROR(VLOOKUP(G5223,Genes!$A$2:$A$749,1,0)),0,1)</f>
        <v>1</v>
      </c>
      <c r="Q5223">
        <f t="shared" si="568"/>
        <v>0</v>
      </c>
      <c r="R5223">
        <f t="shared" si="569"/>
        <v>1</v>
      </c>
      <c r="S5223">
        <f t="shared" si="570"/>
        <v>6</v>
      </c>
      <c r="T5223">
        <f t="shared" si="571"/>
        <v>6</v>
      </c>
      <c r="U5223">
        <f t="shared" si="572"/>
        <v>0</v>
      </c>
      <c r="V5223" t="str">
        <f t="shared" si="573"/>
        <v/>
      </c>
    </row>
    <row r="5224" spans="1:22" x14ac:dyDescent="0.2">
      <c r="A5224" t="s">
        <v>17250</v>
      </c>
      <c r="B5224" t="s">
        <v>265</v>
      </c>
      <c r="C5224">
        <v>34647489</v>
      </c>
      <c r="D5224">
        <v>34647564</v>
      </c>
      <c r="E5224">
        <v>76</v>
      </c>
      <c r="F5224" t="s">
        <v>66</v>
      </c>
      <c r="G5224" t="s">
        <v>1875</v>
      </c>
      <c r="H5224" t="s">
        <v>17251</v>
      </c>
      <c r="I5224">
        <v>6</v>
      </c>
      <c r="J5224">
        <v>1</v>
      </c>
      <c r="K5224">
        <v>0</v>
      </c>
      <c r="L5224">
        <v>2</v>
      </c>
      <c r="M5224">
        <v>2</v>
      </c>
      <c r="N5224">
        <v>1</v>
      </c>
      <c r="O5224" t="str">
        <f t="shared" si="567"/>
        <v/>
      </c>
      <c r="P5224">
        <f>IF(ISERROR(VLOOKUP(G5224,Genes!$A$2:$A$749,1,0)),0,1)</f>
        <v>1</v>
      </c>
      <c r="Q5224">
        <f t="shared" si="568"/>
        <v>0</v>
      </c>
      <c r="R5224">
        <f t="shared" si="569"/>
        <v>1</v>
      </c>
      <c r="S5224">
        <f t="shared" si="570"/>
        <v>7</v>
      </c>
      <c r="T5224">
        <f t="shared" si="571"/>
        <v>7</v>
      </c>
      <c r="U5224">
        <f t="shared" si="572"/>
        <v>0</v>
      </c>
      <c r="V5224" t="str">
        <f t="shared" si="573"/>
        <v/>
      </c>
    </row>
    <row r="5225" spans="1:22" x14ac:dyDescent="0.2">
      <c r="A5225" t="s">
        <v>17252</v>
      </c>
      <c r="B5225" t="s">
        <v>265</v>
      </c>
      <c r="C5225">
        <v>34647654</v>
      </c>
      <c r="D5225">
        <v>34647702</v>
      </c>
      <c r="E5225">
        <v>49</v>
      </c>
      <c r="F5225" t="s">
        <v>66</v>
      </c>
      <c r="G5225" t="s">
        <v>1875</v>
      </c>
      <c r="H5225" t="s">
        <v>17253</v>
      </c>
      <c r="I5225">
        <v>5</v>
      </c>
      <c r="J5225">
        <v>2</v>
      </c>
      <c r="K5225">
        <v>0</v>
      </c>
      <c r="L5225">
        <v>0</v>
      </c>
      <c r="M5225">
        <v>1</v>
      </c>
      <c r="N5225">
        <v>2</v>
      </c>
      <c r="O5225" t="str">
        <f t="shared" si="567"/>
        <v/>
      </c>
      <c r="P5225">
        <f>IF(ISERROR(VLOOKUP(G5225,Genes!$A$2:$A$749,1,0)),0,1)</f>
        <v>1</v>
      </c>
      <c r="Q5225">
        <f t="shared" si="568"/>
        <v>0</v>
      </c>
      <c r="R5225">
        <f t="shared" si="569"/>
        <v>1</v>
      </c>
      <c r="S5225">
        <f t="shared" si="570"/>
        <v>8</v>
      </c>
      <c r="T5225">
        <f t="shared" si="571"/>
        <v>8</v>
      </c>
      <c r="U5225">
        <f t="shared" si="572"/>
        <v>0</v>
      </c>
      <c r="V5225" t="str">
        <f t="shared" si="573"/>
        <v/>
      </c>
    </row>
    <row r="5226" spans="1:22" x14ac:dyDescent="0.2">
      <c r="A5226" t="s">
        <v>17254</v>
      </c>
      <c r="B5226" t="s">
        <v>265</v>
      </c>
      <c r="C5226">
        <v>34647829</v>
      </c>
      <c r="D5226">
        <v>34647958</v>
      </c>
      <c r="E5226">
        <v>130</v>
      </c>
      <c r="F5226" t="s">
        <v>66</v>
      </c>
      <c r="G5226" t="s">
        <v>1875</v>
      </c>
      <c r="H5226" t="s">
        <v>17255</v>
      </c>
      <c r="I5226">
        <v>5</v>
      </c>
      <c r="J5226">
        <v>1</v>
      </c>
      <c r="K5226">
        <v>2</v>
      </c>
      <c r="L5226">
        <v>0</v>
      </c>
      <c r="M5226">
        <v>0</v>
      </c>
      <c r="N5226">
        <v>2</v>
      </c>
      <c r="O5226" t="str">
        <f t="shared" si="567"/>
        <v/>
      </c>
      <c r="P5226">
        <f>IF(ISERROR(VLOOKUP(G5226,Genes!$A$2:$A$749,1,0)),0,1)</f>
        <v>1</v>
      </c>
      <c r="Q5226">
        <f t="shared" si="568"/>
        <v>0</v>
      </c>
      <c r="R5226">
        <f t="shared" si="569"/>
        <v>1</v>
      </c>
      <c r="S5226">
        <f t="shared" si="570"/>
        <v>9</v>
      </c>
      <c r="T5226">
        <f t="shared" si="571"/>
        <v>9</v>
      </c>
      <c r="U5226">
        <f t="shared" si="572"/>
        <v>0</v>
      </c>
      <c r="V5226" t="str">
        <f t="shared" si="573"/>
        <v/>
      </c>
    </row>
    <row r="5227" spans="1:22" x14ac:dyDescent="0.2">
      <c r="A5227" t="s">
        <v>17256</v>
      </c>
      <c r="B5227" t="s">
        <v>265</v>
      </c>
      <c r="C5227">
        <v>34648112</v>
      </c>
      <c r="D5227">
        <v>34648168</v>
      </c>
      <c r="E5227">
        <v>57</v>
      </c>
      <c r="F5227" t="s">
        <v>66</v>
      </c>
      <c r="G5227" t="s">
        <v>1875</v>
      </c>
      <c r="H5227" t="s">
        <v>17257</v>
      </c>
      <c r="I5227">
        <v>4</v>
      </c>
      <c r="J5227">
        <v>2</v>
      </c>
      <c r="K5227">
        <v>0</v>
      </c>
      <c r="L5227">
        <v>0</v>
      </c>
      <c r="M5227">
        <v>0</v>
      </c>
      <c r="N5227">
        <v>2</v>
      </c>
      <c r="O5227" t="str">
        <f t="shared" si="567"/>
        <v/>
      </c>
      <c r="P5227">
        <f>IF(ISERROR(VLOOKUP(G5227,Genes!$A$2:$A$749,1,0)),0,1)</f>
        <v>1</v>
      </c>
      <c r="Q5227">
        <f t="shared" si="568"/>
        <v>0</v>
      </c>
      <c r="R5227">
        <f t="shared" si="569"/>
        <v>1</v>
      </c>
      <c r="S5227">
        <f t="shared" si="570"/>
        <v>10</v>
      </c>
      <c r="T5227">
        <f t="shared" si="571"/>
        <v>10</v>
      </c>
      <c r="U5227">
        <f t="shared" si="572"/>
        <v>0</v>
      </c>
      <c r="V5227" t="str">
        <f t="shared" si="573"/>
        <v/>
      </c>
    </row>
    <row r="5228" spans="1:22" x14ac:dyDescent="0.2">
      <c r="A5228" t="s">
        <v>17258</v>
      </c>
      <c r="B5228" t="s">
        <v>265</v>
      </c>
      <c r="C5228">
        <v>34648331</v>
      </c>
      <c r="D5228">
        <v>34648453</v>
      </c>
      <c r="E5228">
        <v>123</v>
      </c>
      <c r="F5228" t="s">
        <v>66</v>
      </c>
      <c r="G5228" t="s">
        <v>1875</v>
      </c>
      <c r="H5228" t="s">
        <v>17259</v>
      </c>
      <c r="I5228">
        <v>4</v>
      </c>
      <c r="J5228">
        <v>1</v>
      </c>
      <c r="K5228">
        <v>2</v>
      </c>
      <c r="L5228">
        <v>0</v>
      </c>
      <c r="M5228">
        <v>0</v>
      </c>
      <c r="N5228">
        <v>1</v>
      </c>
      <c r="O5228" t="str">
        <f t="shared" si="567"/>
        <v/>
      </c>
      <c r="P5228">
        <f>IF(ISERROR(VLOOKUP(G5228,Genes!$A$2:$A$749,1,0)),0,1)</f>
        <v>1</v>
      </c>
      <c r="Q5228">
        <f t="shared" si="568"/>
        <v>0</v>
      </c>
      <c r="R5228">
        <f t="shared" si="569"/>
        <v>1</v>
      </c>
      <c r="S5228">
        <f t="shared" si="570"/>
        <v>11</v>
      </c>
      <c r="T5228">
        <f t="shared" si="571"/>
        <v>11</v>
      </c>
      <c r="U5228">
        <f t="shared" si="572"/>
        <v>0</v>
      </c>
      <c r="V5228" t="str">
        <f t="shared" si="573"/>
        <v/>
      </c>
    </row>
    <row r="5229" spans="1:22" x14ac:dyDescent="0.2">
      <c r="A5229" t="s">
        <v>17260</v>
      </c>
      <c r="B5229" t="s">
        <v>265</v>
      </c>
      <c r="C5229">
        <v>34648759</v>
      </c>
      <c r="D5229">
        <v>34648891</v>
      </c>
      <c r="E5229">
        <v>133</v>
      </c>
      <c r="F5229" t="s">
        <v>66</v>
      </c>
      <c r="G5229" t="s">
        <v>1875</v>
      </c>
      <c r="H5229" t="s">
        <v>17261</v>
      </c>
      <c r="I5229">
        <v>5</v>
      </c>
      <c r="J5229">
        <v>1</v>
      </c>
      <c r="K5229">
        <v>2</v>
      </c>
      <c r="L5229">
        <v>0</v>
      </c>
      <c r="M5229">
        <v>1</v>
      </c>
      <c r="N5229">
        <v>1</v>
      </c>
      <c r="O5229" t="str">
        <f t="shared" si="567"/>
        <v>GALT</v>
      </c>
      <c r="P5229">
        <f>IF(ISERROR(VLOOKUP(G5229,Genes!$A$2:$A$749,1,0)),0,1)</f>
        <v>1</v>
      </c>
      <c r="Q5229">
        <f t="shared" si="568"/>
        <v>0</v>
      </c>
      <c r="R5229">
        <f t="shared" si="569"/>
        <v>1</v>
      </c>
      <c r="S5229">
        <f t="shared" si="570"/>
        <v>12</v>
      </c>
      <c r="T5229">
        <f t="shared" si="571"/>
        <v>12</v>
      </c>
      <c r="U5229">
        <f t="shared" si="572"/>
        <v>1</v>
      </c>
      <c r="V5229">
        <f t="shared" si="573"/>
        <v>1</v>
      </c>
    </row>
    <row r="5230" spans="1:22" x14ac:dyDescent="0.2">
      <c r="A5230" t="s">
        <v>17262</v>
      </c>
      <c r="B5230" t="s">
        <v>192</v>
      </c>
      <c r="C5230">
        <v>1401295</v>
      </c>
      <c r="D5230">
        <v>1401475</v>
      </c>
      <c r="E5230">
        <v>181</v>
      </c>
      <c r="F5230" t="s">
        <v>74</v>
      </c>
      <c r="G5230" t="s">
        <v>1881</v>
      </c>
      <c r="H5230" t="s">
        <v>17263</v>
      </c>
      <c r="I5230">
        <v>3</v>
      </c>
      <c r="J5230">
        <v>1</v>
      </c>
      <c r="K5230">
        <v>2</v>
      </c>
      <c r="L5230">
        <v>0</v>
      </c>
      <c r="M5230">
        <v>0</v>
      </c>
      <c r="N5230">
        <v>0</v>
      </c>
      <c r="O5230" t="str">
        <f t="shared" si="567"/>
        <v/>
      </c>
      <c r="P5230">
        <f>IF(ISERROR(VLOOKUP(G5230,Genes!$A$2:$A$749,1,0)),0,1)</f>
        <v>1</v>
      </c>
      <c r="Q5230">
        <f t="shared" si="568"/>
        <v>1</v>
      </c>
      <c r="R5230">
        <f t="shared" si="569"/>
        <v>1</v>
      </c>
      <c r="S5230">
        <f t="shared" si="570"/>
        <v>1</v>
      </c>
      <c r="T5230">
        <f t="shared" si="571"/>
        <v>1</v>
      </c>
      <c r="U5230">
        <f t="shared" si="572"/>
        <v>0</v>
      </c>
      <c r="V5230" t="str">
        <f t="shared" si="573"/>
        <v/>
      </c>
    </row>
    <row r="5231" spans="1:22" x14ac:dyDescent="0.2">
      <c r="A5231" t="s">
        <v>17264</v>
      </c>
      <c r="B5231" t="s">
        <v>192</v>
      </c>
      <c r="C5231">
        <v>1399792</v>
      </c>
      <c r="D5231">
        <v>1399937</v>
      </c>
      <c r="E5231">
        <v>146</v>
      </c>
      <c r="F5231" t="s">
        <v>74</v>
      </c>
      <c r="G5231" t="s">
        <v>1881</v>
      </c>
      <c r="H5231" t="s">
        <v>17265</v>
      </c>
      <c r="I5231">
        <v>3</v>
      </c>
      <c r="J5231">
        <v>1</v>
      </c>
      <c r="K5231">
        <v>2</v>
      </c>
      <c r="L5231">
        <v>0</v>
      </c>
      <c r="M5231">
        <v>0</v>
      </c>
      <c r="N5231">
        <v>0</v>
      </c>
      <c r="O5231" t="str">
        <f t="shared" si="567"/>
        <v/>
      </c>
      <c r="P5231">
        <f>IF(ISERROR(VLOOKUP(G5231,Genes!$A$2:$A$749,1,0)),0,1)</f>
        <v>1</v>
      </c>
      <c r="Q5231">
        <f t="shared" si="568"/>
        <v>0</v>
      </c>
      <c r="R5231">
        <f t="shared" si="569"/>
        <v>1</v>
      </c>
      <c r="S5231">
        <f t="shared" si="570"/>
        <v>2</v>
      </c>
      <c r="T5231">
        <f t="shared" si="571"/>
        <v>2</v>
      </c>
      <c r="U5231">
        <f t="shared" si="572"/>
        <v>0</v>
      </c>
      <c r="V5231" t="str">
        <f t="shared" si="573"/>
        <v/>
      </c>
    </row>
    <row r="5232" spans="1:22" x14ac:dyDescent="0.2">
      <c r="A5232" t="s">
        <v>17266</v>
      </c>
      <c r="B5232" t="s">
        <v>192</v>
      </c>
      <c r="C5232">
        <v>1399523</v>
      </c>
      <c r="D5232">
        <v>1399586</v>
      </c>
      <c r="E5232">
        <v>64</v>
      </c>
      <c r="F5232" t="s">
        <v>74</v>
      </c>
      <c r="G5232" t="s">
        <v>1881</v>
      </c>
      <c r="H5232" t="s">
        <v>17267</v>
      </c>
      <c r="I5232">
        <v>2</v>
      </c>
      <c r="J5232">
        <v>0</v>
      </c>
      <c r="K5232">
        <v>2</v>
      </c>
      <c r="L5232">
        <v>0</v>
      </c>
      <c r="M5232">
        <v>0</v>
      </c>
      <c r="N5232">
        <v>0</v>
      </c>
      <c r="O5232" t="str">
        <f t="shared" si="567"/>
        <v/>
      </c>
      <c r="P5232">
        <f>IF(ISERROR(VLOOKUP(G5232,Genes!$A$2:$A$749,1,0)),0,1)</f>
        <v>1</v>
      </c>
      <c r="Q5232">
        <f t="shared" si="568"/>
        <v>0</v>
      </c>
      <c r="R5232">
        <f t="shared" si="569"/>
        <v>1</v>
      </c>
      <c r="S5232">
        <f t="shared" si="570"/>
        <v>3</v>
      </c>
      <c r="T5232">
        <f t="shared" si="571"/>
        <v>3</v>
      </c>
      <c r="U5232">
        <f t="shared" si="572"/>
        <v>0</v>
      </c>
      <c r="V5232" t="str">
        <f t="shared" si="573"/>
        <v/>
      </c>
    </row>
    <row r="5233" spans="1:22" x14ac:dyDescent="0.2">
      <c r="A5233" t="s">
        <v>17268</v>
      </c>
      <c r="B5233" t="s">
        <v>192</v>
      </c>
      <c r="C5233">
        <v>1399127</v>
      </c>
      <c r="D5233">
        <v>1399194</v>
      </c>
      <c r="E5233">
        <v>68</v>
      </c>
      <c r="F5233" t="s">
        <v>74</v>
      </c>
      <c r="G5233" t="s">
        <v>1881</v>
      </c>
      <c r="H5233" t="s">
        <v>17269</v>
      </c>
      <c r="I5233">
        <v>3</v>
      </c>
      <c r="J5233">
        <v>0</v>
      </c>
      <c r="K5233">
        <v>2</v>
      </c>
      <c r="L5233">
        <v>0</v>
      </c>
      <c r="M5233">
        <v>0</v>
      </c>
      <c r="N5233">
        <v>1</v>
      </c>
      <c r="O5233" t="str">
        <f t="shared" si="567"/>
        <v/>
      </c>
      <c r="P5233">
        <f>IF(ISERROR(VLOOKUP(G5233,Genes!$A$2:$A$749,1,0)),0,1)</f>
        <v>1</v>
      </c>
      <c r="Q5233">
        <f t="shared" si="568"/>
        <v>0</v>
      </c>
      <c r="R5233">
        <f t="shared" si="569"/>
        <v>1</v>
      </c>
      <c r="S5233">
        <f t="shared" si="570"/>
        <v>4</v>
      </c>
      <c r="T5233">
        <f t="shared" si="571"/>
        <v>4</v>
      </c>
      <c r="U5233">
        <f t="shared" si="572"/>
        <v>0</v>
      </c>
      <c r="V5233" t="str">
        <f t="shared" si="573"/>
        <v/>
      </c>
    </row>
    <row r="5234" spans="1:22" x14ac:dyDescent="0.2">
      <c r="A5234" t="s">
        <v>17270</v>
      </c>
      <c r="B5234" t="s">
        <v>192</v>
      </c>
      <c r="C5234">
        <v>1398915</v>
      </c>
      <c r="D5234">
        <v>1399025</v>
      </c>
      <c r="E5234">
        <v>111</v>
      </c>
      <c r="F5234" t="s">
        <v>74</v>
      </c>
      <c r="G5234" t="s">
        <v>1881</v>
      </c>
      <c r="H5234" t="s">
        <v>17271</v>
      </c>
      <c r="I5234">
        <v>6</v>
      </c>
      <c r="J5234">
        <v>1</v>
      </c>
      <c r="K5234">
        <v>0</v>
      </c>
      <c r="L5234">
        <v>1</v>
      </c>
      <c r="M5234">
        <v>2</v>
      </c>
      <c r="N5234">
        <v>2</v>
      </c>
      <c r="O5234" t="str">
        <f t="shared" si="567"/>
        <v/>
      </c>
      <c r="P5234">
        <f>IF(ISERROR(VLOOKUP(G5234,Genes!$A$2:$A$749,1,0)),0,1)</f>
        <v>1</v>
      </c>
      <c r="Q5234">
        <f t="shared" si="568"/>
        <v>0</v>
      </c>
      <c r="R5234">
        <f t="shared" si="569"/>
        <v>1</v>
      </c>
      <c r="S5234">
        <f t="shared" si="570"/>
        <v>5</v>
      </c>
      <c r="T5234">
        <f t="shared" si="571"/>
        <v>5</v>
      </c>
      <c r="U5234">
        <f t="shared" si="572"/>
        <v>0</v>
      </c>
      <c r="V5234" t="str">
        <f t="shared" si="573"/>
        <v/>
      </c>
    </row>
    <row r="5235" spans="1:22" x14ac:dyDescent="0.2">
      <c r="A5235" t="s">
        <v>17272</v>
      </c>
      <c r="B5235" t="s">
        <v>192</v>
      </c>
      <c r="C5235">
        <v>1398675</v>
      </c>
      <c r="D5235">
        <v>1399025</v>
      </c>
      <c r="E5235">
        <v>351</v>
      </c>
      <c r="F5235" t="s">
        <v>74</v>
      </c>
      <c r="G5235" t="s">
        <v>1881</v>
      </c>
      <c r="H5235" t="s">
        <v>17273</v>
      </c>
      <c r="I5235">
        <v>6</v>
      </c>
      <c r="J5235">
        <v>3</v>
      </c>
      <c r="K5235">
        <v>1</v>
      </c>
      <c r="L5235">
        <v>0</v>
      </c>
      <c r="M5235">
        <v>1</v>
      </c>
      <c r="N5235">
        <v>1</v>
      </c>
      <c r="O5235" t="str">
        <f t="shared" si="567"/>
        <v/>
      </c>
      <c r="P5235">
        <f>IF(ISERROR(VLOOKUP(G5235,Genes!$A$2:$A$749,1,0)),0,1)</f>
        <v>1</v>
      </c>
      <c r="Q5235">
        <f t="shared" si="568"/>
        <v>0</v>
      </c>
      <c r="R5235">
        <f t="shared" si="569"/>
        <v>1</v>
      </c>
      <c r="S5235">
        <f t="shared" si="570"/>
        <v>6</v>
      </c>
      <c r="T5235">
        <f t="shared" si="571"/>
        <v>6</v>
      </c>
      <c r="U5235">
        <f t="shared" si="572"/>
        <v>0</v>
      </c>
      <c r="V5235" t="str">
        <f t="shared" si="573"/>
        <v/>
      </c>
    </row>
    <row r="5236" spans="1:22" x14ac:dyDescent="0.2">
      <c r="A5236" t="s">
        <v>17274</v>
      </c>
      <c r="B5236" t="s">
        <v>192</v>
      </c>
      <c r="C5236">
        <v>1397358</v>
      </c>
      <c r="D5236">
        <v>1397498</v>
      </c>
      <c r="E5236">
        <v>141</v>
      </c>
      <c r="F5236" t="s">
        <v>74</v>
      </c>
      <c r="G5236" t="s">
        <v>1881</v>
      </c>
      <c r="H5236" t="s">
        <v>17275</v>
      </c>
      <c r="I5236">
        <v>3</v>
      </c>
      <c r="J5236">
        <v>1</v>
      </c>
      <c r="K5236">
        <v>2</v>
      </c>
      <c r="L5236">
        <v>0</v>
      </c>
      <c r="M5236">
        <v>0</v>
      </c>
      <c r="N5236">
        <v>0</v>
      </c>
      <c r="O5236" t="str">
        <f t="shared" si="567"/>
        <v>GAMT</v>
      </c>
      <c r="P5236">
        <f>IF(ISERROR(VLOOKUP(G5236,Genes!$A$2:$A$749,1,0)),0,1)</f>
        <v>1</v>
      </c>
      <c r="Q5236">
        <f t="shared" si="568"/>
        <v>0</v>
      </c>
      <c r="R5236">
        <f t="shared" si="569"/>
        <v>1</v>
      </c>
      <c r="S5236">
        <f t="shared" si="570"/>
        <v>7</v>
      </c>
      <c r="T5236">
        <f t="shared" si="571"/>
        <v>7</v>
      </c>
      <c r="U5236">
        <f t="shared" si="572"/>
        <v>1</v>
      </c>
      <c r="V5236">
        <f t="shared" si="573"/>
        <v>1</v>
      </c>
    </row>
    <row r="5237" spans="1:22" x14ac:dyDescent="0.2">
      <c r="A5237" t="s">
        <v>17276</v>
      </c>
      <c r="B5237" t="s">
        <v>183</v>
      </c>
      <c r="C5237">
        <v>153800489</v>
      </c>
      <c r="D5237">
        <v>153800823</v>
      </c>
      <c r="E5237">
        <v>335</v>
      </c>
      <c r="F5237" t="s">
        <v>74</v>
      </c>
      <c r="G5237" t="s">
        <v>1888</v>
      </c>
      <c r="H5237" t="s">
        <v>17277</v>
      </c>
      <c r="I5237">
        <v>5</v>
      </c>
      <c r="J5237">
        <v>3</v>
      </c>
      <c r="K5237">
        <v>2</v>
      </c>
      <c r="L5237">
        <v>0</v>
      </c>
      <c r="M5237">
        <v>0</v>
      </c>
      <c r="N5237">
        <v>0</v>
      </c>
      <c r="O5237" t="str">
        <f t="shared" si="567"/>
        <v/>
      </c>
      <c r="P5237">
        <f>IF(ISERROR(VLOOKUP(G5237,Genes!$A$2:$A$749,1,0)),0,1)</f>
        <v>1</v>
      </c>
      <c r="Q5237">
        <f t="shared" si="568"/>
        <v>1</v>
      </c>
      <c r="R5237">
        <f t="shared" si="569"/>
        <v>1</v>
      </c>
      <c r="S5237">
        <f t="shared" si="570"/>
        <v>1</v>
      </c>
      <c r="T5237">
        <f t="shared" si="571"/>
        <v>1</v>
      </c>
      <c r="U5237">
        <f t="shared" si="572"/>
        <v>0</v>
      </c>
      <c r="V5237" t="str">
        <f t="shared" si="573"/>
        <v/>
      </c>
    </row>
    <row r="5238" spans="1:22" x14ac:dyDescent="0.2">
      <c r="A5238" t="s">
        <v>17278</v>
      </c>
      <c r="B5238" t="s">
        <v>183</v>
      </c>
      <c r="C5238">
        <v>153782653</v>
      </c>
      <c r="D5238">
        <v>153782786</v>
      </c>
      <c r="E5238">
        <v>134</v>
      </c>
      <c r="F5238" t="s">
        <v>74</v>
      </c>
      <c r="G5238" t="s">
        <v>1888</v>
      </c>
      <c r="H5238" t="s">
        <v>17279</v>
      </c>
      <c r="I5238">
        <v>3</v>
      </c>
      <c r="J5238">
        <v>1</v>
      </c>
      <c r="K5238">
        <v>2</v>
      </c>
      <c r="L5238">
        <v>0</v>
      </c>
      <c r="M5238">
        <v>0</v>
      </c>
      <c r="N5238">
        <v>0</v>
      </c>
      <c r="O5238" t="str">
        <f t="shared" si="567"/>
        <v/>
      </c>
      <c r="P5238">
        <f>IF(ISERROR(VLOOKUP(G5238,Genes!$A$2:$A$749,1,0)),0,1)</f>
        <v>1</v>
      </c>
      <c r="Q5238">
        <f t="shared" si="568"/>
        <v>0</v>
      </c>
      <c r="R5238">
        <f t="shared" si="569"/>
        <v>1</v>
      </c>
      <c r="S5238">
        <f t="shared" si="570"/>
        <v>2</v>
      </c>
      <c r="T5238">
        <f t="shared" si="571"/>
        <v>2</v>
      </c>
      <c r="U5238">
        <f t="shared" si="572"/>
        <v>0</v>
      </c>
      <c r="V5238" t="str">
        <f t="shared" si="573"/>
        <v/>
      </c>
    </row>
    <row r="5239" spans="1:22" x14ac:dyDescent="0.2">
      <c r="A5239" t="s">
        <v>17280</v>
      </c>
      <c r="B5239" t="s">
        <v>183</v>
      </c>
      <c r="C5239">
        <v>153792082</v>
      </c>
      <c r="D5239">
        <v>153792211</v>
      </c>
      <c r="E5239">
        <v>130</v>
      </c>
      <c r="F5239" t="s">
        <v>74</v>
      </c>
      <c r="G5239" t="s">
        <v>1888</v>
      </c>
      <c r="H5239" t="s">
        <v>17281</v>
      </c>
      <c r="I5239">
        <v>3</v>
      </c>
      <c r="J5239">
        <v>1</v>
      </c>
      <c r="K5239">
        <v>2</v>
      </c>
      <c r="L5239">
        <v>0</v>
      </c>
      <c r="M5239">
        <v>0</v>
      </c>
      <c r="N5239">
        <v>0</v>
      </c>
      <c r="O5239" t="str">
        <f t="shared" si="567"/>
        <v/>
      </c>
      <c r="P5239">
        <f>IF(ISERROR(VLOOKUP(G5239,Genes!$A$2:$A$749,1,0)),0,1)</f>
        <v>1</v>
      </c>
      <c r="Q5239">
        <f t="shared" si="568"/>
        <v>0</v>
      </c>
      <c r="R5239">
        <f t="shared" si="569"/>
        <v>1</v>
      </c>
      <c r="S5239">
        <f t="shared" si="570"/>
        <v>3</v>
      </c>
      <c r="T5239">
        <f t="shared" si="571"/>
        <v>3</v>
      </c>
      <c r="U5239">
        <f t="shared" si="572"/>
        <v>0</v>
      </c>
      <c r="V5239" t="str">
        <f t="shared" si="573"/>
        <v/>
      </c>
    </row>
    <row r="5240" spans="1:22" x14ac:dyDescent="0.2">
      <c r="A5240" t="s">
        <v>17282</v>
      </c>
      <c r="B5240" t="s">
        <v>183</v>
      </c>
      <c r="C5240">
        <v>153791267</v>
      </c>
      <c r="D5240">
        <v>153791398</v>
      </c>
      <c r="E5240">
        <v>132</v>
      </c>
      <c r="F5240" t="s">
        <v>74</v>
      </c>
      <c r="G5240" t="s">
        <v>1888</v>
      </c>
      <c r="H5240" t="s">
        <v>17283</v>
      </c>
      <c r="I5240">
        <v>3</v>
      </c>
      <c r="J5240">
        <v>1</v>
      </c>
      <c r="K5240">
        <v>2</v>
      </c>
      <c r="L5240">
        <v>0</v>
      </c>
      <c r="M5240">
        <v>0</v>
      </c>
      <c r="N5240">
        <v>0</v>
      </c>
      <c r="O5240" t="str">
        <f t="shared" si="567"/>
        <v/>
      </c>
      <c r="P5240">
        <f>IF(ISERROR(VLOOKUP(G5240,Genes!$A$2:$A$749,1,0)),0,1)</f>
        <v>1</v>
      </c>
      <c r="Q5240">
        <f t="shared" si="568"/>
        <v>0</v>
      </c>
      <c r="R5240">
        <f t="shared" si="569"/>
        <v>1</v>
      </c>
      <c r="S5240">
        <f t="shared" si="570"/>
        <v>4</v>
      </c>
      <c r="T5240">
        <f t="shared" si="571"/>
        <v>4</v>
      </c>
      <c r="U5240">
        <f t="shared" si="572"/>
        <v>0</v>
      </c>
      <c r="V5240" t="str">
        <f t="shared" si="573"/>
        <v/>
      </c>
    </row>
    <row r="5241" spans="1:22" x14ac:dyDescent="0.2">
      <c r="A5241" t="s">
        <v>17284</v>
      </c>
      <c r="B5241" t="s">
        <v>183</v>
      </c>
      <c r="C5241">
        <v>153790516</v>
      </c>
      <c r="D5241">
        <v>153790647</v>
      </c>
      <c r="E5241">
        <v>132</v>
      </c>
      <c r="F5241" t="s">
        <v>74</v>
      </c>
      <c r="G5241" t="s">
        <v>1888</v>
      </c>
      <c r="H5241" t="s">
        <v>17285</v>
      </c>
      <c r="I5241">
        <v>3</v>
      </c>
      <c r="J5241">
        <v>1</v>
      </c>
      <c r="K5241">
        <v>2</v>
      </c>
      <c r="L5241">
        <v>0</v>
      </c>
      <c r="M5241">
        <v>0</v>
      </c>
      <c r="N5241">
        <v>0</v>
      </c>
      <c r="O5241" t="str">
        <f t="shared" si="567"/>
        <v/>
      </c>
      <c r="P5241">
        <f>IF(ISERROR(VLOOKUP(G5241,Genes!$A$2:$A$749,1,0)),0,1)</f>
        <v>1</v>
      </c>
      <c r="Q5241">
        <f t="shared" si="568"/>
        <v>0</v>
      </c>
      <c r="R5241">
        <f t="shared" si="569"/>
        <v>1</v>
      </c>
      <c r="S5241">
        <f t="shared" si="570"/>
        <v>5</v>
      </c>
      <c r="T5241">
        <f t="shared" si="571"/>
        <v>5</v>
      </c>
      <c r="U5241">
        <f t="shared" si="572"/>
        <v>0</v>
      </c>
      <c r="V5241" t="str">
        <f t="shared" si="573"/>
        <v/>
      </c>
    </row>
    <row r="5242" spans="1:22" x14ac:dyDescent="0.2">
      <c r="A5242" t="s">
        <v>17286</v>
      </c>
      <c r="B5242" t="s">
        <v>183</v>
      </c>
      <c r="C5242">
        <v>153789848</v>
      </c>
      <c r="D5242">
        <v>153790018</v>
      </c>
      <c r="E5242">
        <v>171</v>
      </c>
      <c r="F5242" t="s">
        <v>74</v>
      </c>
      <c r="G5242" t="s">
        <v>1888</v>
      </c>
      <c r="H5242" t="s">
        <v>17287</v>
      </c>
      <c r="I5242">
        <v>3</v>
      </c>
      <c r="J5242">
        <v>1</v>
      </c>
      <c r="K5242">
        <v>2</v>
      </c>
      <c r="L5242">
        <v>0</v>
      </c>
      <c r="M5242">
        <v>0</v>
      </c>
      <c r="N5242">
        <v>0</v>
      </c>
      <c r="O5242" t="str">
        <f t="shared" si="567"/>
        <v/>
      </c>
      <c r="P5242">
        <f>IF(ISERROR(VLOOKUP(G5242,Genes!$A$2:$A$749,1,0)),0,1)</f>
        <v>1</v>
      </c>
      <c r="Q5242">
        <f t="shared" si="568"/>
        <v>0</v>
      </c>
      <c r="R5242">
        <f t="shared" si="569"/>
        <v>1</v>
      </c>
      <c r="S5242">
        <f t="shared" si="570"/>
        <v>6</v>
      </c>
      <c r="T5242">
        <f t="shared" si="571"/>
        <v>6</v>
      </c>
      <c r="U5242">
        <f t="shared" si="572"/>
        <v>0</v>
      </c>
      <c r="V5242" t="str">
        <f t="shared" si="573"/>
        <v/>
      </c>
    </row>
    <row r="5243" spans="1:22" x14ac:dyDescent="0.2">
      <c r="A5243" t="s">
        <v>17288</v>
      </c>
      <c r="B5243" t="s">
        <v>183</v>
      </c>
      <c r="C5243">
        <v>153788749</v>
      </c>
      <c r="D5243">
        <v>153789064</v>
      </c>
      <c r="E5243">
        <v>316</v>
      </c>
      <c r="F5243" t="s">
        <v>74</v>
      </c>
      <c r="G5243" t="s">
        <v>1888</v>
      </c>
      <c r="H5243" t="s">
        <v>17289</v>
      </c>
      <c r="I5243">
        <v>5</v>
      </c>
      <c r="J5243">
        <v>3</v>
      </c>
      <c r="K5243">
        <v>2</v>
      </c>
      <c r="L5243">
        <v>0</v>
      </c>
      <c r="M5243">
        <v>0</v>
      </c>
      <c r="N5243">
        <v>0</v>
      </c>
      <c r="O5243" t="str">
        <f t="shared" si="567"/>
        <v/>
      </c>
      <c r="P5243">
        <f>IF(ISERROR(VLOOKUP(G5243,Genes!$A$2:$A$749,1,0)),0,1)</f>
        <v>1</v>
      </c>
      <c r="Q5243">
        <f t="shared" si="568"/>
        <v>0</v>
      </c>
      <c r="R5243">
        <f t="shared" si="569"/>
        <v>1</v>
      </c>
      <c r="S5243">
        <f t="shared" si="570"/>
        <v>7</v>
      </c>
      <c r="T5243">
        <f t="shared" si="571"/>
        <v>7</v>
      </c>
      <c r="U5243">
        <f t="shared" si="572"/>
        <v>0</v>
      </c>
      <c r="V5243" t="str">
        <f t="shared" si="573"/>
        <v/>
      </c>
    </row>
    <row r="5244" spans="1:22" x14ac:dyDescent="0.2">
      <c r="A5244" t="s">
        <v>17290</v>
      </c>
      <c r="B5244" t="s">
        <v>183</v>
      </c>
      <c r="C5244">
        <v>153785726</v>
      </c>
      <c r="D5244">
        <v>153785928</v>
      </c>
      <c r="E5244">
        <v>203</v>
      </c>
      <c r="F5244" t="s">
        <v>74</v>
      </c>
      <c r="G5244" t="s">
        <v>1888</v>
      </c>
      <c r="H5244" t="s">
        <v>17291</v>
      </c>
      <c r="I5244">
        <v>3</v>
      </c>
      <c r="J5244">
        <v>1</v>
      </c>
      <c r="K5244">
        <v>2</v>
      </c>
      <c r="L5244">
        <v>0</v>
      </c>
      <c r="M5244">
        <v>0</v>
      </c>
      <c r="N5244">
        <v>0</v>
      </c>
      <c r="O5244" t="str">
        <f t="shared" si="567"/>
        <v/>
      </c>
      <c r="P5244">
        <f>IF(ISERROR(VLOOKUP(G5244,Genes!$A$2:$A$749,1,0)),0,1)</f>
        <v>1</v>
      </c>
      <c r="Q5244">
        <f t="shared" si="568"/>
        <v>0</v>
      </c>
      <c r="R5244">
        <f t="shared" si="569"/>
        <v>1</v>
      </c>
      <c r="S5244">
        <f t="shared" si="570"/>
        <v>8</v>
      </c>
      <c r="T5244">
        <f t="shared" si="571"/>
        <v>8</v>
      </c>
      <c r="U5244">
        <f t="shared" si="572"/>
        <v>0</v>
      </c>
      <c r="V5244" t="str">
        <f t="shared" si="573"/>
        <v/>
      </c>
    </row>
    <row r="5245" spans="1:22" x14ac:dyDescent="0.2">
      <c r="A5245" t="s">
        <v>17292</v>
      </c>
      <c r="B5245" t="s">
        <v>183</v>
      </c>
      <c r="C5245">
        <v>153784498</v>
      </c>
      <c r="D5245">
        <v>153784608</v>
      </c>
      <c r="E5245">
        <v>111</v>
      </c>
      <c r="F5245" t="s">
        <v>74</v>
      </c>
      <c r="G5245" t="s">
        <v>1888</v>
      </c>
      <c r="H5245" t="s">
        <v>17293</v>
      </c>
      <c r="I5245">
        <v>2</v>
      </c>
      <c r="J5245">
        <v>0</v>
      </c>
      <c r="K5245">
        <v>2</v>
      </c>
      <c r="L5245">
        <v>0</v>
      </c>
      <c r="M5245">
        <v>0</v>
      </c>
      <c r="N5245">
        <v>0</v>
      </c>
      <c r="O5245" t="str">
        <f t="shared" si="567"/>
        <v/>
      </c>
      <c r="P5245">
        <f>IF(ISERROR(VLOOKUP(G5245,Genes!$A$2:$A$749,1,0)),0,1)</f>
        <v>1</v>
      </c>
      <c r="Q5245">
        <f t="shared" si="568"/>
        <v>0</v>
      </c>
      <c r="R5245">
        <f t="shared" si="569"/>
        <v>1</v>
      </c>
      <c r="S5245">
        <f t="shared" si="570"/>
        <v>9</v>
      </c>
      <c r="T5245">
        <f t="shared" si="571"/>
        <v>9</v>
      </c>
      <c r="U5245">
        <f t="shared" si="572"/>
        <v>0</v>
      </c>
      <c r="V5245" t="str">
        <f t="shared" si="573"/>
        <v/>
      </c>
    </row>
    <row r="5246" spans="1:22" x14ac:dyDescent="0.2">
      <c r="A5246" t="s">
        <v>17294</v>
      </c>
      <c r="B5246" t="s">
        <v>183</v>
      </c>
      <c r="C5246">
        <v>153784207</v>
      </c>
      <c r="D5246">
        <v>153784324</v>
      </c>
      <c r="E5246">
        <v>118</v>
      </c>
      <c r="F5246" t="s">
        <v>74</v>
      </c>
      <c r="G5246" t="s">
        <v>1888</v>
      </c>
      <c r="H5246" t="s">
        <v>17295</v>
      </c>
      <c r="I5246">
        <v>2</v>
      </c>
      <c r="J5246">
        <v>0</v>
      </c>
      <c r="K5246">
        <v>2</v>
      </c>
      <c r="L5246">
        <v>0</v>
      </c>
      <c r="M5246">
        <v>0</v>
      </c>
      <c r="N5246">
        <v>0</v>
      </c>
      <c r="O5246" t="str">
        <f t="shared" si="567"/>
        <v>GATAD2B</v>
      </c>
      <c r="P5246">
        <f>IF(ISERROR(VLOOKUP(G5246,Genes!$A$2:$A$749,1,0)),0,1)</f>
        <v>1</v>
      </c>
      <c r="Q5246">
        <f t="shared" si="568"/>
        <v>0</v>
      </c>
      <c r="R5246">
        <f t="shared" si="569"/>
        <v>1</v>
      </c>
      <c r="S5246">
        <f t="shared" si="570"/>
        <v>10</v>
      </c>
      <c r="T5246">
        <f t="shared" si="571"/>
        <v>10</v>
      </c>
      <c r="U5246">
        <f t="shared" si="572"/>
        <v>1</v>
      </c>
      <c r="V5246">
        <f t="shared" si="573"/>
        <v>1</v>
      </c>
    </row>
    <row r="5247" spans="1:22" x14ac:dyDescent="0.2">
      <c r="A5247" t="s">
        <v>17296</v>
      </c>
      <c r="B5247" t="s">
        <v>490</v>
      </c>
      <c r="C5247">
        <v>45670583</v>
      </c>
      <c r="D5247">
        <v>45670651</v>
      </c>
      <c r="E5247">
        <v>69</v>
      </c>
      <c r="F5247" t="s">
        <v>74</v>
      </c>
      <c r="G5247" t="s">
        <v>1895</v>
      </c>
      <c r="H5247" t="s">
        <v>17297</v>
      </c>
      <c r="I5247">
        <v>2</v>
      </c>
      <c r="J5247">
        <v>0</v>
      </c>
      <c r="K5247">
        <v>2</v>
      </c>
      <c r="L5247">
        <v>0</v>
      </c>
      <c r="M5247">
        <v>0</v>
      </c>
      <c r="N5247">
        <v>0</v>
      </c>
      <c r="O5247" t="str">
        <f t="shared" si="567"/>
        <v/>
      </c>
      <c r="P5247">
        <f>IF(ISERROR(VLOOKUP(G5247,Genes!$A$2:$A$749,1,0)),0,1)</f>
        <v>1</v>
      </c>
      <c r="Q5247">
        <f t="shared" si="568"/>
        <v>1</v>
      </c>
      <c r="R5247">
        <f t="shared" si="569"/>
        <v>1</v>
      </c>
      <c r="S5247">
        <f t="shared" si="570"/>
        <v>1</v>
      </c>
      <c r="T5247">
        <f t="shared" si="571"/>
        <v>1</v>
      </c>
      <c r="U5247">
        <f t="shared" si="572"/>
        <v>0</v>
      </c>
      <c r="V5247" t="str">
        <f t="shared" si="573"/>
        <v/>
      </c>
    </row>
    <row r="5248" spans="1:22" x14ac:dyDescent="0.2">
      <c r="A5248" t="s">
        <v>17298</v>
      </c>
      <c r="B5248" t="s">
        <v>490</v>
      </c>
      <c r="C5248">
        <v>45654307</v>
      </c>
      <c r="D5248">
        <v>45654419</v>
      </c>
      <c r="E5248">
        <v>113</v>
      </c>
      <c r="F5248" t="s">
        <v>74</v>
      </c>
      <c r="G5248" t="s">
        <v>1895</v>
      </c>
      <c r="H5248" t="s">
        <v>17299</v>
      </c>
      <c r="I5248">
        <v>2</v>
      </c>
      <c r="J5248">
        <v>0</v>
      </c>
      <c r="K5248">
        <v>2</v>
      </c>
      <c r="L5248">
        <v>0</v>
      </c>
      <c r="M5248">
        <v>0</v>
      </c>
      <c r="N5248">
        <v>0</v>
      </c>
      <c r="O5248" t="str">
        <f t="shared" si="567"/>
        <v/>
      </c>
      <c r="P5248">
        <f>IF(ISERROR(VLOOKUP(G5248,Genes!$A$2:$A$749,1,0)),0,1)</f>
        <v>1</v>
      </c>
      <c r="Q5248">
        <f t="shared" si="568"/>
        <v>0</v>
      </c>
      <c r="R5248">
        <f t="shared" si="569"/>
        <v>1</v>
      </c>
      <c r="S5248">
        <f t="shared" si="570"/>
        <v>2</v>
      </c>
      <c r="T5248">
        <f t="shared" si="571"/>
        <v>2</v>
      </c>
      <c r="U5248">
        <f t="shared" si="572"/>
        <v>0</v>
      </c>
      <c r="V5248" t="str">
        <f t="shared" si="573"/>
        <v/>
      </c>
    </row>
    <row r="5249" spans="1:22" x14ac:dyDescent="0.2">
      <c r="A5249" t="s">
        <v>17300</v>
      </c>
      <c r="B5249" t="s">
        <v>490</v>
      </c>
      <c r="C5249">
        <v>45668799</v>
      </c>
      <c r="D5249">
        <v>45669017</v>
      </c>
      <c r="E5249">
        <v>219</v>
      </c>
      <c r="F5249" t="s">
        <v>74</v>
      </c>
      <c r="G5249" t="s">
        <v>1895</v>
      </c>
      <c r="H5249" t="s">
        <v>17301</v>
      </c>
      <c r="I5249">
        <v>3</v>
      </c>
      <c r="J5249">
        <v>1</v>
      </c>
      <c r="K5249">
        <v>2</v>
      </c>
      <c r="L5249">
        <v>0</v>
      </c>
      <c r="M5249">
        <v>0</v>
      </c>
      <c r="N5249">
        <v>0</v>
      </c>
      <c r="O5249" t="str">
        <f t="shared" si="567"/>
        <v/>
      </c>
      <c r="P5249">
        <f>IF(ISERROR(VLOOKUP(G5249,Genes!$A$2:$A$749,1,0)),0,1)</f>
        <v>1</v>
      </c>
      <c r="Q5249">
        <f t="shared" si="568"/>
        <v>0</v>
      </c>
      <c r="R5249">
        <f t="shared" si="569"/>
        <v>1</v>
      </c>
      <c r="S5249">
        <f t="shared" si="570"/>
        <v>3</v>
      </c>
      <c r="T5249">
        <f t="shared" si="571"/>
        <v>3</v>
      </c>
      <c r="U5249">
        <f t="shared" si="572"/>
        <v>0</v>
      </c>
      <c r="V5249" t="str">
        <f t="shared" si="573"/>
        <v/>
      </c>
    </row>
    <row r="5250" spans="1:22" x14ac:dyDescent="0.2">
      <c r="A5250" t="s">
        <v>17302</v>
      </c>
      <c r="B5250" t="s">
        <v>490</v>
      </c>
      <c r="C5250">
        <v>45661524</v>
      </c>
      <c r="D5250">
        <v>45661719</v>
      </c>
      <c r="E5250">
        <v>196</v>
      </c>
      <c r="F5250" t="s">
        <v>74</v>
      </c>
      <c r="G5250" t="s">
        <v>1895</v>
      </c>
      <c r="H5250" t="s">
        <v>17303</v>
      </c>
      <c r="I5250">
        <v>3</v>
      </c>
      <c r="J5250">
        <v>1</v>
      </c>
      <c r="K5250">
        <v>2</v>
      </c>
      <c r="L5250">
        <v>0</v>
      </c>
      <c r="M5250">
        <v>0</v>
      </c>
      <c r="N5250">
        <v>0</v>
      </c>
      <c r="O5250" t="str">
        <f t="shared" ref="O5250:O5313" si="574">IF(U5250=1,G5250,"")</f>
        <v/>
      </c>
      <c r="P5250">
        <f>IF(ISERROR(VLOOKUP(G5250,Genes!$A$2:$A$749,1,0)),0,1)</f>
        <v>1</v>
      </c>
      <c r="Q5250">
        <f t="shared" ref="Q5250:Q5313" si="575">IF(G5250&lt;&gt;G5249,1,0)</f>
        <v>0</v>
      </c>
      <c r="R5250">
        <f t="shared" ref="R5250:R5313" si="576">IF(I5250=0,0,1)</f>
        <v>1</v>
      </c>
      <c r="S5250">
        <f t="shared" ref="S5250:S5313" si="577">IF(Q5250=1,R5250,S5249+R5250)</f>
        <v>4</v>
      </c>
      <c r="T5250">
        <f t="shared" ref="T5250:T5313" si="578">IF(Q5250=1,1,T5249+1)</f>
        <v>4</v>
      </c>
      <c r="U5250">
        <f t="shared" ref="U5250:U5313" si="579">IF(G5250&lt;&gt;G5251,1,0)</f>
        <v>0</v>
      </c>
      <c r="V5250" t="str">
        <f t="shared" ref="V5250:V5313" si="580">IF(U5250=1,S5250/T5250,"")</f>
        <v/>
      </c>
    </row>
    <row r="5251" spans="1:22" x14ac:dyDescent="0.2">
      <c r="A5251" t="s">
        <v>17304</v>
      </c>
      <c r="B5251" t="s">
        <v>490</v>
      </c>
      <c r="C5251">
        <v>45661524</v>
      </c>
      <c r="D5251">
        <v>45661620</v>
      </c>
      <c r="E5251">
        <v>97</v>
      </c>
      <c r="F5251" t="s">
        <v>74</v>
      </c>
      <c r="G5251" t="s">
        <v>1895</v>
      </c>
      <c r="H5251" t="s">
        <v>17305</v>
      </c>
      <c r="I5251">
        <v>3</v>
      </c>
      <c r="J5251">
        <v>1</v>
      </c>
      <c r="K5251">
        <v>0</v>
      </c>
      <c r="L5251">
        <v>1</v>
      </c>
      <c r="M5251">
        <v>1</v>
      </c>
      <c r="N5251">
        <v>0</v>
      </c>
      <c r="O5251" t="str">
        <f t="shared" si="574"/>
        <v/>
      </c>
      <c r="P5251">
        <f>IF(ISERROR(VLOOKUP(G5251,Genes!$A$2:$A$749,1,0)),0,1)</f>
        <v>1</v>
      </c>
      <c r="Q5251">
        <f t="shared" si="575"/>
        <v>0</v>
      </c>
      <c r="R5251">
        <f t="shared" si="576"/>
        <v>1</v>
      </c>
      <c r="S5251">
        <f t="shared" si="577"/>
        <v>5</v>
      </c>
      <c r="T5251">
        <f t="shared" si="578"/>
        <v>5</v>
      </c>
      <c r="U5251">
        <f t="shared" si="579"/>
        <v>0</v>
      </c>
      <c r="V5251" t="str">
        <f t="shared" si="580"/>
        <v/>
      </c>
    </row>
    <row r="5252" spans="1:22" x14ac:dyDescent="0.2">
      <c r="A5252" t="s">
        <v>17306</v>
      </c>
      <c r="B5252" t="s">
        <v>490</v>
      </c>
      <c r="C5252">
        <v>45660268</v>
      </c>
      <c r="D5252">
        <v>45660458</v>
      </c>
      <c r="E5252">
        <v>191</v>
      </c>
      <c r="F5252" t="s">
        <v>74</v>
      </c>
      <c r="G5252" t="s">
        <v>1895</v>
      </c>
      <c r="H5252" t="s">
        <v>17307</v>
      </c>
      <c r="I5252">
        <v>3</v>
      </c>
      <c r="J5252">
        <v>1</v>
      </c>
      <c r="K5252">
        <v>2</v>
      </c>
      <c r="L5252">
        <v>0</v>
      </c>
      <c r="M5252">
        <v>0</v>
      </c>
      <c r="N5252">
        <v>0</v>
      </c>
      <c r="O5252" t="str">
        <f t="shared" si="574"/>
        <v/>
      </c>
      <c r="P5252">
        <f>IF(ISERROR(VLOOKUP(G5252,Genes!$A$2:$A$749,1,0)),0,1)</f>
        <v>1</v>
      </c>
      <c r="Q5252">
        <f t="shared" si="575"/>
        <v>0</v>
      </c>
      <c r="R5252">
        <f t="shared" si="576"/>
        <v>1</v>
      </c>
      <c r="S5252">
        <f t="shared" si="577"/>
        <v>6</v>
      </c>
      <c r="T5252">
        <f t="shared" si="578"/>
        <v>6</v>
      </c>
      <c r="U5252">
        <f t="shared" si="579"/>
        <v>0</v>
      </c>
      <c r="V5252" t="str">
        <f t="shared" si="580"/>
        <v/>
      </c>
    </row>
    <row r="5253" spans="1:22" x14ac:dyDescent="0.2">
      <c r="A5253" t="s">
        <v>17308</v>
      </c>
      <c r="B5253" t="s">
        <v>490</v>
      </c>
      <c r="C5253">
        <v>45658569</v>
      </c>
      <c r="D5253">
        <v>45658706</v>
      </c>
      <c r="E5253">
        <v>138</v>
      </c>
      <c r="F5253" t="s">
        <v>74</v>
      </c>
      <c r="G5253" t="s">
        <v>1895</v>
      </c>
      <c r="H5253" t="s">
        <v>17309</v>
      </c>
      <c r="I5253">
        <v>3</v>
      </c>
      <c r="J5253">
        <v>1</v>
      </c>
      <c r="K5253">
        <v>2</v>
      </c>
      <c r="L5253">
        <v>0</v>
      </c>
      <c r="M5253">
        <v>0</v>
      </c>
      <c r="N5253">
        <v>0</v>
      </c>
      <c r="O5253" t="str">
        <f t="shared" si="574"/>
        <v/>
      </c>
      <c r="P5253">
        <f>IF(ISERROR(VLOOKUP(G5253,Genes!$A$2:$A$749,1,0)),0,1)</f>
        <v>1</v>
      </c>
      <c r="Q5253">
        <f t="shared" si="575"/>
        <v>0</v>
      </c>
      <c r="R5253">
        <f t="shared" si="576"/>
        <v>1</v>
      </c>
      <c r="S5253">
        <f t="shared" si="577"/>
        <v>7</v>
      </c>
      <c r="T5253">
        <f t="shared" si="578"/>
        <v>7</v>
      </c>
      <c r="U5253">
        <f t="shared" si="579"/>
        <v>0</v>
      </c>
      <c r="V5253" t="str">
        <f t="shared" si="580"/>
        <v/>
      </c>
    </row>
    <row r="5254" spans="1:22" x14ac:dyDescent="0.2">
      <c r="A5254" t="s">
        <v>17310</v>
      </c>
      <c r="B5254" t="s">
        <v>490</v>
      </c>
      <c r="C5254">
        <v>45658244</v>
      </c>
      <c r="D5254">
        <v>45658408</v>
      </c>
      <c r="E5254">
        <v>165</v>
      </c>
      <c r="F5254" t="s">
        <v>74</v>
      </c>
      <c r="G5254" t="s">
        <v>1895</v>
      </c>
      <c r="H5254" t="s">
        <v>17311</v>
      </c>
      <c r="I5254">
        <v>4</v>
      </c>
      <c r="J5254">
        <v>1</v>
      </c>
      <c r="K5254">
        <v>2</v>
      </c>
      <c r="L5254">
        <v>0</v>
      </c>
      <c r="M5254">
        <v>0</v>
      </c>
      <c r="N5254">
        <v>1</v>
      </c>
      <c r="O5254" t="str">
        <f t="shared" si="574"/>
        <v/>
      </c>
      <c r="P5254">
        <f>IF(ISERROR(VLOOKUP(G5254,Genes!$A$2:$A$749,1,0)),0,1)</f>
        <v>1</v>
      </c>
      <c r="Q5254">
        <f t="shared" si="575"/>
        <v>0</v>
      </c>
      <c r="R5254">
        <f t="shared" si="576"/>
        <v>1</v>
      </c>
      <c r="S5254">
        <f t="shared" si="577"/>
        <v>8</v>
      </c>
      <c r="T5254">
        <f t="shared" si="578"/>
        <v>8</v>
      </c>
      <c r="U5254">
        <f t="shared" si="579"/>
        <v>0</v>
      </c>
      <c r="V5254" t="str">
        <f t="shared" si="580"/>
        <v/>
      </c>
    </row>
    <row r="5255" spans="1:22" x14ac:dyDescent="0.2">
      <c r="A5255" t="s">
        <v>17312</v>
      </c>
      <c r="B5255" t="s">
        <v>490</v>
      </c>
      <c r="C5255">
        <v>45656995</v>
      </c>
      <c r="D5255">
        <v>45657058</v>
      </c>
      <c r="E5255">
        <v>64</v>
      </c>
      <c r="F5255" t="s">
        <v>74</v>
      </c>
      <c r="G5255" t="s">
        <v>1895</v>
      </c>
      <c r="H5255" t="s">
        <v>17313</v>
      </c>
      <c r="I5255">
        <v>2</v>
      </c>
      <c r="J5255">
        <v>0</v>
      </c>
      <c r="K5255">
        <v>2</v>
      </c>
      <c r="L5255">
        <v>0</v>
      </c>
      <c r="M5255">
        <v>0</v>
      </c>
      <c r="N5255">
        <v>0</v>
      </c>
      <c r="O5255" t="str">
        <f t="shared" si="574"/>
        <v/>
      </c>
      <c r="P5255">
        <f>IF(ISERROR(VLOOKUP(G5255,Genes!$A$2:$A$749,1,0)),0,1)</f>
        <v>1</v>
      </c>
      <c r="Q5255">
        <f t="shared" si="575"/>
        <v>0</v>
      </c>
      <c r="R5255">
        <f t="shared" si="576"/>
        <v>1</v>
      </c>
      <c r="S5255">
        <f t="shared" si="577"/>
        <v>9</v>
      </c>
      <c r="T5255">
        <f t="shared" si="578"/>
        <v>9</v>
      </c>
      <c r="U5255">
        <f t="shared" si="579"/>
        <v>0</v>
      </c>
      <c r="V5255" t="str">
        <f t="shared" si="580"/>
        <v/>
      </c>
    </row>
    <row r="5256" spans="1:22" x14ac:dyDescent="0.2">
      <c r="A5256" t="s">
        <v>17314</v>
      </c>
      <c r="B5256" t="s">
        <v>490</v>
      </c>
      <c r="C5256">
        <v>45656098</v>
      </c>
      <c r="D5256">
        <v>45656214</v>
      </c>
      <c r="E5256">
        <v>117</v>
      </c>
      <c r="F5256" t="s">
        <v>74</v>
      </c>
      <c r="G5256" t="s">
        <v>1895</v>
      </c>
      <c r="H5256" t="s">
        <v>17315</v>
      </c>
      <c r="I5256">
        <v>3</v>
      </c>
      <c r="J5256">
        <v>0</v>
      </c>
      <c r="K5256">
        <v>2</v>
      </c>
      <c r="L5256">
        <v>1</v>
      </c>
      <c r="M5256">
        <v>0</v>
      </c>
      <c r="N5256">
        <v>0</v>
      </c>
      <c r="O5256" t="str">
        <f t="shared" si="574"/>
        <v>GATM</v>
      </c>
      <c r="P5256">
        <f>IF(ISERROR(VLOOKUP(G5256,Genes!$A$2:$A$749,1,0)),0,1)</f>
        <v>1</v>
      </c>
      <c r="Q5256">
        <f t="shared" si="575"/>
        <v>0</v>
      </c>
      <c r="R5256">
        <f t="shared" si="576"/>
        <v>1</v>
      </c>
      <c r="S5256">
        <f t="shared" si="577"/>
        <v>10</v>
      </c>
      <c r="T5256">
        <f t="shared" si="578"/>
        <v>10</v>
      </c>
      <c r="U5256">
        <f t="shared" si="579"/>
        <v>1</v>
      </c>
      <c r="V5256">
        <f t="shared" si="580"/>
        <v>1</v>
      </c>
    </row>
    <row r="5257" spans="1:22" x14ac:dyDescent="0.2">
      <c r="A5257" t="s">
        <v>17316</v>
      </c>
      <c r="B5257" t="s">
        <v>92</v>
      </c>
      <c r="C5257">
        <v>55369039</v>
      </c>
      <c r="D5257">
        <v>55369381</v>
      </c>
      <c r="E5257">
        <v>343</v>
      </c>
      <c r="F5257" t="s">
        <v>74</v>
      </c>
      <c r="G5257" t="s">
        <v>1902</v>
      </c>
      <c r="H5257" t="s">
        <v>17317</v>
      </c>
      <c r="I5257">
        <v>5</v>
      </c>
      <c r="J5257">
        <v>3</v>
      </c>
      <c r="K5257">
        <v>2</v>
      </c>
      <c r="L5257">
        <v>0</v>
      </c>
      <c r="M5257">
        <v>0</v>
      </c>
      <c r="N5257">
        <v>0</v>
      </c>
      <c r="O5257" t="str">
        <f t="shared" si="574"/>
        <v/>
      </c>
      <c r="P5257">
        <f>IF(ISERROR(VLOOKUP(G5257,Genes!$A$2:$A$749,1,0)),0,1)</f>
        <v>1</v>
      </c>
      <c r="Q5257">
        <f t="shared" si="575"/>
        <v>1</v>
      </c>
      <c r="R5257">
        <f t="shared" si="576"/>
        <v>1</v>
      </c>
      <c r="S5257">
        <f t="shared" si="577"/>
        <v>1</v>
      </c>
      <c r="T5257">
        <f t="shared" si="578"/>
        <v>1</v>
      </c>
      <c r="U5257">
        <f t="shared" si="579"/>
        <v>0</v>
      </c>
      <c r="V5257" t="str">
        <f t="shared" si="580"/>
        <v/>
      </c>
    </row>
    <row r="5258" spans="1:22" x14ac:dyDescent="0.2">
      <c r="A5258" t="s">
        <v>17318</v>
      </c>
      <c r="B5258" t="s">
        <v>92</v>
      </c>
      <c r="C5258">
        <v>55348260</v>
      </c>
      <c r="D5258">
        <v>55348308</v>
      </c>
      <c r="E5258">
        <v>49</v>
      </c>
      <c r="F5258" t="s">
        <v>74</v>
      </c>
      <c r="G5258" t="s">
        <v>1902</v>
      </c>
      <c r="H5258" t="s">
        <v>17319</v>
      </c>
      <c r="I5258">
        <v>0</v>
      </c>
      <c r="J5258">
        <v>0</v>
      </c>
      <c r="K5258">
        <v>0</v>
      </c>
      <c r="L5258">
        <v>0</v>
      </c>
      <c r="M5258">
        <v>0</v>
      </c>
      <c r="N5258">
        <v>0</v>
      </c>
      <c r="O5258" t="str">
        <f t="shared" si="574"/>
        <v/>
      </c>
      <c r="P5258">
        <f>IF(ISERROR(VLOOKUP(G5258,Genes!$A$2:$A$749,1,0)),0,1)</f>
        <v>1</v>
      </c>
      <c r="Q5258">
        <f t="shared" si="575"/>
        <v>0</v>
      </c>
      <c r="R5258">
        <f t="shared" si="576"/>
        <v>0</v>
      </c>
      <c r="S5258">
        <f t="shared" si="577"/>
        <v>1</v>
      </c>
      <c r="T5258">
        <f t="shared" si="578"/>
        <v>2</v>
      </c>
      <c r="U5258">
        <f t="shared" si="579"/>
        <v>0</v>
      </c>
      <c r="V5258" t="str">
        <f t="shared" si="580"/>
        <v/>
      </c>
    </row>
    <row r="5259" spans="1:22" x14ac:dyDescent="0.2">
      <c r="A5259" t="s">
        <v>17320</v>
      </c>
      <c r="B5259" t="s">
        <v>92</v>
      </c>
      <c r="C5259">
        <v>55332045</v>
      </c>
      <c r="D5259">
        <v>55332154</v>
      </c>
      <c r="E5259">
        <v>110</v>
      </c>
      <c r="F5259" t="s">
        <v>74</v>
      </c>
      <c r="G5259" t="s">
        <v>1902</v>
      </c>
      <c r="H5259" t="s">
        <v>17321</v>
      </c>
      <c r="I5259">
        <v>2</v>
      </c>
      <c r="J5259">
        <v>0</v>
      </c>
      <c r="K5259">
        <v>2</v>
      </c>
      <c r="L5259">
        <v>0</v>
      </c>
      <c r="M5259">
        <v>0</v>
      </c>
      <c r="N5259">
        <v>0</v>
      </c>
      <c r="O5259" t="str">
        <f t="shared" si="574"/>
        <v/>
      </c>
      <c r="P5259">
        <f>IF(ISERROR(VLOOKUP(G5259,Genes!$A$2:$A$749,1,0)),0,1)</f>
        <v>1</v>
      </c>
      <c r="Q5259">
        <f t="shared" si="575"/>
        <v>0</v>
      </c>
      <c r="R5259">
        <f t="shared" si="576"/>
        <v>1</v>
      </c>
      <c r="S5259">
        <f t="shared" si="577"/>
        <v>2</v>
      </c>
      <c r="T5259">
        <f t="shared" si="578"/>
        <v>3</v>
      </c>
      <c r="U5259">
        <f t="shared" si="579"/>
        <v>0</v>
      </c>
      <c r="V5259" t="str">
        <f t="shared" si="580"/>
        <v/>
      </c>
    </row>
    <row r="5260" spans="1:22" x14ac:dyDescent="0.2">
      <c r="A5260" t="s">
        <v>17322</v>
      </c>
      <c r="B5260" t="s">
        <v>92</v>
      </c>
      <c r="C5260">
        <v>55326399</v>
      </c>
      <c r="D5260">
        <v>55326454</v>
      </c>
      <c r="E5260">
        <v>56</v>
      </c>
      <c r="F5260" t="s">
        <v>74</v>
      </c>
      <c r="G5260" t="s">
        <v>1902</v>
      </c>
      <c r="H5260" t="s">
        <v>17323</v>
      </c>
      <c r="I5260">
        <v>2</v>
      </c>
      <c r="J5260">
        <v>2</v>
      </c>
      <c r="K5260">
        <v>0</v>
      </c>
      <c r="L5260">
        <v>0</v>
      </c>
      <c r="M5260">
        <v>0</v>
      </c>
      <c r="N5260">
        <v>0</v>
      </c>
      <c r="O5260" t="str">
        <f t="shared" si="574"/>
        <v/>
      </c>
      <c r="P5260">
        <f>IF(ISERROR(VLOOKUP(G5260,Genes!$A$2:$A$749,1,0)),0,1)</f>
        <v>1</v>
      </c>
      <c r="Q5260">
        <f t="shared" si="575"/>
        <v>0</v>
      </c>
      <c r="R5260">
        <f t="shared" si="576"/>
        <v>1</v>
      </c>
      <c r="S5260">
        <f t="shared" si="577"/>
        <v>3</v>
      </c>
      <c r="T5260">
        <f t="shared" si="578"/>
        <v>4</v>
      </c>
      <c r="U5260">
        <f t="shared" si="579"/>
        <v>0</v>
      </c>
      <c r="V5260" t="str">
        <f t="shared" si="580"/>
        <v/>
      </c>
    </row>
    <row r="5261" spans="1:22" x14ac:dyDescent="0.2">
      <c r="A5261" t="s">
        <v>17324</v>
      </c>
      <c r="B5261" t="s">
        <v>92</v>
      </c>
      <c r="C5261">
        <v>55313817</v>
      </c>
      <c r="D5261">
        <v>55313848</v>
      </c>
      <c r="E5261">
        <v>32</v>
      </c>
      <c r="F5261" t="s">
        <v>74</v>
      </c>
      <c r="G5261" t="s">
        <v>1902</v>
      </c>
      <c r="H5261" t="s">
        <v>17325</v>
      </c>
      <c r="I5261">
        <v>2</v>
      </c>
      <c r="J5261">
        <v>1</v>
      </c>
      <c r="K5261">
        <v>0</v>
      </c>
      <c r="L5261">
        <v>1</v>
      </c>
      <c r="M5261">
        <v>0</v>
      </c>
      <c r="N5261">
        <v>0</v>
      </c>
      <c r="O5261" t="str">
        <f t="shared" si="574"/>
        <v/>
      </c>
      <c r="P5261">
        <f>IF(ISERROR(VLOOKUP(G5261,Genes!$A$2:$A$749,1,0)),0,1)</f>
        <v>1</v>
      </c>
      <c r="Q5261">
        <f t="shared" si="575"/>
        <v>0</v>
      </c>
      <c r="R5261">
        <f t="shared" si="576"/>
        <v>1</v>
      </c>
      <c r="S5261">
        <f t="shared" si="577"/>
        <v>4</v>
      </c>
      <c r="T5261">
        <f t="shared" si="578"/>
        <v>5</v>
      </c>
      <c r="U5261">
        <f t="shared" si="579"/>
        <v>0</v>
      </c>
      <c r="V5261" t="str">
        <f t="shared" si="580"/>
        <v/>
      </c>
    </row>
    <row r="5262" spans="1:22" x14ac:dyDescent="0.2">
      <c r="A5262" t="s">
        <v>17326</v>
      </c>
      <c r="B5262" t="s">
        <v>92</v>
      </c>
      <c r="C5262">
        <v>55312486</v>
      </c>
      <c r="D5262">
        <v>55312570</v>
      </c>
      <c r="E5262">
        <v>85</v>
      </c>
      <c r="F5262" t="s">
        <v>74</v>
      </c>
      <c r="G5262" t="s">
        <v>1902</v>
      </c>
      <c r="H5262" t="s">
        <v>17327</v>
      </c>
      <c r="I5262">
        <v>2</v>
      </c>
      <c r="J5262">
        <v>0</v>
      </c>
      <c r="K5262">
        <v>2</v>
      </c>
      <c r="L5262">
        <v>0</v>
      </c>
      <c r="M5262">
        <v>0</v>
      </c>
      <c r="N5262">
        <v>0</v>
      </c>
      <c r="O5262" t="str">
        <f t="shared" si="574"/>
        <v/>
      </c>
      <c r="P5262">
        <f>IF(ISERROR(VLOOKUP(G5262,Genes!$A$2:$A$749,1,0)),0,1)</f>
        <v>1</v>
      </c>
      <c r="Q5262">
        <f t="shared" si="575"/>
        <v>0</v>
      </c>
      <c r="R5262">
        <f t="shared" si="576"/>
        <v>1</v>
      </c>
      <c r="S5262">
        <f t="shared" si="577"/>
        <v>5</v>
      </c>
      <c r="T5262">
        <f t="shared" si="578"/>
        <v>6</v>
      </c>
      <c r="U5262">
        <f t="shared" si="579"/>
        <v>0</v>
      </c>
      <c r="V5262" t="str">
        <f t="shared" si="580"/>
        <v/>
      </c>
    </row>
    <row r="5263" spans="1:22" x14ac:dyDescent="0.2">
      <c r="A5263" t="s">
        <v>17328</v>
      </c>
      <c r="B5263" t="s">
        <v>92</v>
      </c>
      <c r="C5263">
        <v>55310735</v>
      </c>
      <c r="D5263">
        <v>55310861</v>
      </c>
      <c r="E5263">
        <v>127</v>
      </c>
      <c r="F5263" t="s">
        <v>74</v>
      </c>
      <c r="G5263" t="s">
        <v>1902</v>
      </c>
      <c r="H5263" t="s">
        <v>17329</v>
      </c>
      <c r="I5263">
        <v>3</v>
      </c>
      <c r="J5263">
        <v>1</v>
      </c>
      <c r="K5263">
        <v>2</v>
      </c>
      <c r="L5263">
        <v>0</v>
      </c>
      <c r="M5263">
        <v>0</v>
      </c>
      <c r="N5263">
        <v>0</v>
      </c>
      <c r="O5263" t="str">
        <f t="shared" si="574"/>
        <v/>
      </c>
      <c r="P5263">
        <f>IF(ISERROR(VLOOKUP(G5263,Genes!$A$2:$A$749,1,0)),0,1)</f>
        <v>1</v>
      </c>
      <c r="Q5263">
        <f t="shared" si="575"/>
        <v>0</v>
      </c>
      <c r="R5263">
        <f t="shared" si="576"/>
        <v>1</v>
      </c>
      <c r="S5263">
        <f t="shared" si="577"/>
        <v>6</v>
      </c>
      <c r="T5263">
        <f t="shared" si="578"/>
        <v>7</v>
      </c>
      <c r="U5263">
        <f t="shared" si="579"/>
        <v>0</v>
      </c>
      <c r="V5263" t="str">
        <f t="shared" si="580"/>
        <v/>
      </c>
    </row>
    <row r="5264" spans="1:22" x14ac:dyDescent="0.2">
      <c r="A5264" t="s">
        <v>17330</v>
      </c>
      <c r="B5264" t="s">
        <v>92</v>
      </c>
      <c r="C5264">
        <v>55310512</v>
      </c>
      <c r="D5264">
        <v>55310587</v>
      </c>
      <c r="E5264">
        <v>76</v>
      </c>
      <c r="F5264" t="s">
        <v>74</v>
      </c>
      <c r="G5264" t="s">
        <v>1902</v>
      </c>
      <c r="H5264" t="s">
        <v>17331</v>
      </c>
      <c r="I5264">
        <v>3</v>
      </c>
      <c r="J5264">
        <v>1</v>
      </c>
      <c r="K5264">
        <v>0</v>
      </c>
      <c r="L5264">
        <v>1</v>
      </c>
      <c r="M5264">
        <v>0</v>
      </c>
      <c r="N5264">
        <v>1</v>
      </c>
      <c r="O5264" t="str">
        <f t="shared" si="574"/>
        <v/>
      </c>
      <c r="P5264">
        <f>IF(ISERROR(VLOOKUP(G5264,Genes!$A$2:$A$749,1,0)),0,1)</f>
        <v>1</v>
      </c>
      <c r="Q5264">
        <f t="shared" si="575"/>
        <v>0</v>
      </c>
      <c r="R5264">
        <f t="shared" si="576"/>
        <v>1</v>
      </c>
      <c r="S5264">
        <f t="shared" si="577"/>
        <v>7</v>
      </c>
      <c r="T5264">
        <f t="shared" si="578"/>
        <v>8</v>
      </c>
      <c r="U5264">
        <f t="shared" si="579"/>
        <v>0</v>
      </c>
      <c r="V5264" t="str">
        <f t="shared" si="580"/>
        <v/>
      </c>
    </row>
    <row r="5265" spans="1:22" x14ac:dyDescent="0.2">
      <c r="A5265" t="s">
        <v>17332</v>
      </c>
      <c r="B5265" t="s">
        <v>92</v>
      </c>
      <c r="C5265">
        <v>55309757</v>
      </c>
      <c r="D5265">
        <v>55309772</v>
      </c>
      <c r="E5265">
        <v>16</v>
      </c>
      <c r="F5265" t="s">
        <v>74</v>
      </c>
      <c r="G5265" t="s">
        <v>1902</v>
      </c>
      <c r="H5265" t="s">
        <v>17333</v>
      </c>
      <c r="I5265">
        <v>2</v>
      </c>
      <c r="J5265">
        <v>2</v>
      </c>
      <c r="K5265">
        <v>0</v>
      </c>
      <c r="L5265">
        <v>0</v>
      </c>
      <c r="M5265">
        <v>0</v>
      </c>
      <c r="N5265">
        <v>0</v>
      </c>
      <c r="O5265" t="str">
        <f t="shared" si="574"/>
        <v>GCH1</v>
      </c>
      <c r="P5265">
        <f>IF(ISERROR(VLOOKUP(G5265,Genes!$A$2:$A$749,1,0)),0,1)</f>
        <v>1</v>
      </c>
      <c r="Q5265">
        <f t="shared" si="575"/>
        <v>0</v>
      </c>
      <c r="R5265">
        <f t="shared" si="576"/>
        <v>1</v>
      </c>
      <c r="S5265">
        <f t="shared" si="577"/>
        <v>8</v>
      </c>
      <c r="T5265">
        <f t="shared" si="578"/>
        <v>9</v>
      </c>
      <c r="U5265">
        <f t="shared" si="579"/>
        <v>1</v>
      </c>
      <c r="V5265">
        <f t="shared" si="580"/>
        <v>0.88888888888888884</v>
      </c>
    </row>
    <row r="5266" spans="1:22" x14ac:dyDescent="0.2">
      <c r="A5266" t="s">
        <v>17334</v>
      </c>
      <c r="B5266" t="s">
        <v>135</v>
      </c>
      <c r="C5266">
        <v>81129736</v>
      </c>
      <c r="D5266">
        <v>81129883</v>
      </c>
      <c r="E5266">
        <v>148</v>
      </c>
      <c r="F5266" t="s">
        <v>74</v>
      </c>
      <c r="G5266" t="s">
        <v>1909</v>
      </c>
      <c r="H5266" t="s">
        <v>17335</v>
      </c>
      <c r="I5266">
        <v>3</v>
      </c>
      <c r="J5266">
        <v>1</v>
      </c>
      <c r="K5266">
        <v>2</v>
      </c>
      <c r="L5266">
        <v>0</v>
      </c>
      <c r="M5266">
        <v>0</v>
      </c>
      <c r="N5266">
        <v>0</v>
      </c>
      <c r="O5266" t="str">
        <f t="shared" si="574"/>
        <v/>
      </c>
      <c r="P5266">
        <f>IF(ISERROR(VLOOKUP(G5266,Genes!$A$2:$A$749,1,0)),0,1)</f>
        <v>1</v>
      </c>
      <c r="Q5266">
        <f t="shared" si="575"/>
        <v>1</v>
      </c>
      <c r="R5266">
        <f t="shared" si="576"/>
        <v>1</v>
      </c>
      <c r="S5266">
        <f t="shared" si="577"/>
        <v>1</v>
      </c>
      <c r="T5266">
        <f t="shared" si="578"/>
        <v>1</v>
      </c>
      <c r="U5266">
        <f t="shared" si="579"/>
        <v>0</v>
      </c>
      <c r="V5266" t="str">
        <f t="shared" si="580"/>
        <v/>
      </c>
    </row>
    <row r="5267" spans="1:22" x14ac:dyDescent="0.2">
      <c r="A5267" t="s">
        <v>17336</v>
      </c>
      <c r="B5267" t="s">
        <v>135</v>
      </c>
      <c r="C5267">
        <v>81124602</v>
      </c>
      <c r="D5267">
        <v>81124695</v>
      </c>
      <c r="E5267">
        <v>94</v>
      </c>
      <c r="F5267" t="s">
        <v>74</v>
      </c>
      <c r="G5267" t="s">
        <v>1909</v>
      </c>
      <c r="H5267" t="s">
        <v>17337</v>
      </c>
      <c r="I5267">
        <v>2</v>
      </c>
      <c r="J5267">
        <v>0</v>
      </c>
      <c r="K5267">
        <v>1</v>
      </c>
      <c r="L5267">
        <v>1</v>
      </c>
      <c r="M5267">
        <v>0</v>
      </c>
      <c r="N5267">
        <v>0</v>
      </c>
      <c r="O5267" t="str">
        <f t="shared" si="574"/>
        <v/>
      </c>
      <c r="P5267">
        <f>IF(ISERROR(VLOOKUP(G5267,Genes!$A$2:$A$749,1,0)),0,1)</f>
        <v>1</v>
      </c>
      <c r="Q5267">
        <f t="shared" si="575"/>
        <v>0</v>
      </c>
      <c r="R5267">
        <f t="shared" si="576"/>
        <v>1</v>
      </c>
      <c r="S5267">
        <f t="shared" si="577"/>
        <v>2</v>
      </c>
      <c r="T5267">
        <f t="shared" si="578"/>
        <v>2</v>
      </c>
      <c r="U5267">
        <f t="shared" si="579"/>
        <v>0</v>
      </c>
      <c r="V5267" t="str">
        <f t="shared" si="580"/>
        <v/>
      </c>
    </row>
    <row r="5268" spans="1:22" x14ac:dyDescent="0.2">
      <c r="A5268" t="s">
        <v>17338</v>
      </c>
      <c r="B5268" t="s">
        <v>135</v>
      </c>
      <c r="C5268">
        <v>81124206</v>
      </c>
      <c r="D5268">
        <v>81124285</v>
      </c>
      <c r="E5268">
        <v>80</v>
      </c>
      <c r="F5268" t="s">
        <v>74</v>
      </c>
      <c r="G5268" t="s">
        <v>1909</v>
      </c>
      <c r="H5268" t="s">
        <v>17339</v>
      </c>
      <c r="I5268">
        <v>2</v>
      </c>
      <c r="J5268">
        <v>0</v>
      </c>
      <c r="K5268">
        <v>2</v>
      </c>
      <c r="L5268">
        <v>0</v>
      </c>
      <c r="M5268">
        <v>0</v>
      </c>
      <c r="N5268">
        <v>0</v>
      </c>
      <c r="O5268" t="str">
        <f t="shared" si="574"/>
        <v/>
      </c>
      <c r="P5268">
        <f>IF(ISERROR(VLOOKUP(G5268,Genes!$A$2:$A$749,1,0)),0,1)</f>
        <v>1</v>
      </c>
      <c r="Q5268">
        <f t="shared" si="575"/>
        <v>0</v>
      </c>
      <c r="R5268">
        <f t="shared" si="576"/>
        <v>1</v>
      </c>
      <c r="S5268">
        <f t="shared" si="577"/>
        <v>3</v>
      </c>
      <c r="T5268">
        <f t="shared" si="578"/>
        <v>3</v>
      </c>
      <c r="U5268">
        <f t="shared" si="579"/>
        <v>0</v>
      </c>
      <c r="V5268" t="str">
        <f t="shared" si="580"/>
        <v/>
      </c>
    </row>
    <row r="5269" spans="1:22" x14ac:dyDescent="0.2">
      <c r="A5269" t="s">
        <v>17340</v>
      </c>
      <c r="B5269" t="s">
        <v>135</v>
      </c>
      <c r="C5269">
        <v>81121206</v>
      </c>
      <c r="D5269">
        <v>81121269</v>
      </c>
      <c r="E5269">
        <v>64</v>
      </c>
      <c r="F5269" t="s">
        <v>74</v>
      </c>
      <c r="G5269" t="s">
        <v>1909</v>
      </c>
      <c r="H5269" t="s">
        <v>17341</v>
      </c>
      <c r="I5269">
        <v>2</v>
      </c>
      <c r="J5269">
        <v>0</v>
      </c>
      <c r="K5269">
        <v>2</v>
      </c>
      <c r="L5269">
        <v>0</v>
      </c>
      <c r="M5269">
        <v>0</v>
      </c>
      <c r="N5269">
        <v>0</v>
      </c>
      <c r="O5269" t="str">
        <f t="shared" si="574"/>
        <v/>
      </c>
      <c r="P5269">
        <f>IF(ISERROR(VLOOKUP(G5269,Genes!$A$2:$A$749,1,0)),0,1)</f>
        <v>1</v>
      </c>
      <c r="Q5269">
        <f t="shared" si="575"/>
        <v>0</v>
      </c>
      <c r="R5269">
        <f t="shared" si="576"/>
        <v>1</v>
      </c>
      <c r="S5269">
        <f t="shared" si="577"/>
        <v>4</v>
      </c>
      <c r="T5269">
        <f t="shared" si="578"/>
        <v>4</v>
      </c>
      <c r="U5269">
        <f t="shared" si="579"/>
        <v>0</v>
      </c>
      <c r="V5269" t="str">
        <f t="shared" si="580"/>
        <v/>
      </c>
    </row>
    <row r="5270" spans="1:22" x14ac:dyDescent="0.2">
      <c r="A5270" t="s">
        <v>17342</v>
      </c>
      <c r="B5270" t="s">
        <v>135</v>
      </c>
      <c r="C5270">
        <v>81118068</v>
      </c>
      <c r="D5270">
        <v>81118199</v>
      </c>
      <c r="E5270">
        <v>132</v>
      </c>
      <c r="F5270" t="s">
        <v>74</v>
      </c>
      <c r="G5270" t="s">
        <v>1909</v>
      </c>
      <c r="H5270" t="s">
        <v>17343</v>
      </c>
      <c r="I5270">
        <v>3</v>
      </c>
      <c r="J5270">
        <v>0</v>
      </c>
      <c r="K5270">
        <v>2</v>
      </c>
      <c r="L5270">
        <v>1</v>
      </c>
      <c r="M5270">
        <v>0</v>
      </c>
      <c r="N5270">
        <v>0</v>
      </c>
      <c r="O5270" t="str">
        <f t="shared" si="574"/>
        <v/>
      </c>
      <c r="P5270">
        <f>IF(ISERROR(VLOOKUP(G5270,Genes!$A$2:$A$749,1,0)),0,1)</f>
        <v>1</v>
      </c>
      <c r="Q5270">
        <f t="shared" si="575"/>
        <v>0</v>
      </c>
      <c r="R5270">
        <f t="shared" si="576"/>
        <v>1</v>
      </c>
      <c r="S5270">
        <f t="shared" si="577"/>
        <v>5</v>
      </c>
      <c r="T5270">
        <f t="shared" si="578"/>
        <v>5</v>
      </c>
      <c r="U5270">
        <f t="shared" si="579"/>
        <v>0</v>
      </c>
      <c r="V5270" t="str">
        <f t="shared" si="580"/>
        <v/>
      </c>
    </row>
    <row r="5271" spans="1:22" x14ac:dyDescent="0.2">
      <c r="A5271" t="s">
        <v>17344</v>
      </c>
      <c r="B5271" t="s">
        <v>135</v>
      </c>
      <c r="C5271">
        <v>81116471</v>
      </c>
      <c r="D5271">
        <v>81116586</v>
      </c>
      <c r="E5271">
        <v>116</v>
      </c>
      <c r="F5271" t="s">
        <v>74</v>
      </c>
      <c r="G5271" t="s">
        <v>1909</v>
      </c>
      <c r="H5271" t="s">
        <v>17345</v>
      </c>
      <c r="I5271">
        <v>2</v>
      </c>
      <c r="J5271">
        <v>0</v>
      </c>
      <c r="K5271">
        <v>2</v>
      </c>
      <c r="L5271">
        <v>0</v>
      </c>
      <c r="M5271">
        <v>0</v>
      </c>
      <c r="N5271">
        <v>0</v>
      </c>
      <c r="O5271" t="str">
        <f t="shared" si="574"/>
        <v/>
      </c>
      <c r="P5271">
        <f>IF(ISERROR(VLOOKUP(G5271,Genes!$A$2:$A$749,1,0)),0,1)</f>
        <v>1</v>
      </c>
      <c r="Q5271">
        <f t="shared" si="575"/>
        <v>0</v>
      </c>
      <c r="R5271">
        <f t="shared" si="576"/>
        <v>1</v>
      </c>
      <c r="S5271">
        <f t="shared" si="577"/>
        <v>6</v>
      </c>
      <c r="T5271">
        <f t="shared" si="578"/>
        <v>6</v>
      </c>
      <c r="U5271">
        <f t="shared" si="579"/>
        <v>0</v>
      </c>
      <c r="V5271" t="str">
        <f t="shared" si="580"/>
        <v/>
      </c>
    </row>
    <row r="5272" spans="1:22" x14ac:dyDescent="0.2">
      <c r="A5272" t="s">
        <v>17346</v>
      </c>
      <c r="B5272" t="s">
        <v>135</v>
      </c>
      <c r="C5272">
        <v>81116471</v>
      </c>
      <c r="D5272">
        <v>81116568</v>
      </c>
      <c r="E5272">
        <v>98</v>
      </c>
      <c r="F5272" t="s">
        <v>74</v>
      </c>
      <c r="G5272" t="s">
        <v>1909</v>
      </c>
      <c r="H5272" t="s">
        <v>17347</v>
      </c>
      <c r="I5272">
        <v>2</v>
      </c>
      <c r="J5272">
        <v>0</v>
      </c>
      <c r="K5272">
        <v>2</v>
      </c>
      <c r="L5272">
        <v>0</v>
      </c>
      <c r="M5272">
        <v>0</v>
      </c>
      <c r="N5272">
        <v>0</v>
      </c>
      <c r="O5272" t="str">
        <f t="shared" si="574"/>
        <v>GCSH</v>
      </c>
      <c r="P5272">
        <f>IF(ISERROR(VLOOKUP(G5272,Genes!$A$2:$A$749,1,0)),0,1)</f>
        <v>1</v>
      </c>
      <c r="Q5272">
        <f t="shared" si="575"/>
        <v>0</v>
      </c>
      <c r="R5272">
        <f t="shared" si="576"/>
        <v>1</v>
      </c>
      <c r="S5272">
        <f t="shared" si="577"/>
        <v>7</v>
      </c>
      <c r="T5272">
        <f t="shared" si="578"/>
        <v>7</v>
      </c>
      <c r="U5272">
        <f t="shared" si="579"/>
        <v>1</v>
      </c>
      <c r="V5272">
        <f t="shared" si="580"/>
        <v>1</v>
      </c>
    </row>
    <row r="5273" spans="1:22" x14ac:dyDescent="0.2">
      <c r="A5273" t="s">
        <v>17348</v>
      </c>
      <c r="B5273" t="s">
        <v>83</v>
      </c>
      <c r="C5273">
        <v>153665601</v>
      </c>
      <c r="D5273">
        <v>153665645</v>
      </c>
      <c r="E5273">
        <v>45</v>
      </c>
      <c r="F5273" t="s">
        <v>66</v>
      </c>
      <c r="G5273" t="s">
        <v>1915</v>
      </c>
      <c r="H5273" t="s">
        <v>17349</v>
      </c>
      <c r="I5273">
        <v>2</v>
      </c>
      <c r="J5273">
        <v>2</v>
      </c>
      <c r="K5273">
        <v>0</v>
      </c>
      <c r="L5273">
        <v>0</v>
      </c>
      <c r="M5273">
        <v>0</v>
      </c>
      <c r="N5273">
        <v>0</v>
      </c>
      <c r="O5273" t="str">
        <f t="shared" si="574"/>
        <v/>
      </c>
      <c r="P5273">
        <f>IF(ISERROR(VLOOKUP(G5273,Genes!$A$2:$A$749,1,0)),0,1)</f>
        <v>1</v>
      </c>
      <c r="Q5273">
        <f t="shared" si="575"/>
        <v>1</v>
      </c>
      <c r="R5273">
        <f t="shared" si="576"/>
        <v>1</v>
      </c>
      <c r="S5273">
        <f t="shared" si="577"/>
        <v>1</v>
      </c>
      <c r="T5273">
        <f t="shared" si="578"/>
        <v>1</v>
      </c>
      <c r="U5273">
        <f t="shared" si="579"/>
        <v>0</v>
      </c>
      <c r="V5273" t="str">
        <f t="shared" si="580"/>
        <v/>
      </c>
    </row>
    <row r="5274" spans="1:22" x14ac:dyDescent="0.2">
      <c r="A5274" t="s">
        <v>17350</v>
      </c>
      <c r="B5274" t="s">
        <v>83</v>
      </c>
      <c r="C5274">
        <v>153670721</v>
      </c>
      <c r="D5274">
        <v>153670775</v>
      </c>
      <c r="E5274">
        <v>55</v>
      </c>
      <c r="F5274" t="s">
        <v>66</v>
      </c>
      <c r="G5274" t="s">
        <v>1915</v>
      </c>
      <c r="H5274" t="s">
        <v>17351</v>
      </c>
      <c r="I5274">
        <v>5</v>
      </c>
      <c r="J5274">
        <v>2</v>
      </c>
      <c r="K5274">
        <v>0</v>
      </c>
      <c r="L5274">
        <v>0</v>
      </c>
      <c r="M5274">
        <v>1</v>
      </c>
      <c r="N5274">
        <v>2</v>
      </c>
      <c r="O5274" t="str">
        <f t="shared" si="574"/>
        <v/>
      </c>
      <c r="P5274">
        <f>IF(ISERROR(VLOOKUP(G5274,Genes!$A$2:$A$749,1,0)),0,1)</f>
        <v>1</v>
      </c>
      <c r="Q5274">
        <f t="shared" si="575"/>
        <v>0</v>
      </c>
      <c r="R5274">
        <f t="shared" si="576"/>
        <v>1</v>
      </c>
      <c r="S5274">
        <f t="shared" si="577"/>
        <v>2</v>
      </c>
      <c r="T5274">
        <f t="shared" si="578"/>
        <v>2</v>
      </c>
      <c r="U5274">
        <f t="shared" si="579"/>
        <v>0</v>
      </c>
      <c r="V5274" t="str">
        <f t="shared" si="580"/>
        <v/>
      </c>
    </row>
    <row r="5275" spans="1:22" x14ac:dyDescent="0.2">
      <c r="A5275" t="s">
        <v>17352</v>
      </c>
      <c r="B5275" t="s">
        <v>83</v>
      </c>
      <c r="C5275">
        <v>153670867</v>
      </c>
      <c r="D5275">
        <v>153671019</v>
      </c>
      <c r="E5275">
        <v>153</v>
      </c>
      <c r="F5275" t="s">
        <v>66</v>
      </c>
      <c r="G5275" t="s">
        <v>1915</v>
      </c>
      <c r="H5275" t="s">
        <v>17353</v>
      </c>
      <c r="I5275">
        <v>5</v>
      </c>
      <c r="J5275">
        <v>1</v>
      </c>
      <c r="K5275">
        <v>2</v>
      </c>
      <c r="L5275">
        <v>0</v>
      </c>
      <c r="M5275">
        <v>1</v>
      </c>
      <c r="N5275">
        <v>1</v>
      </c>
      <c r="O5275" t="str">
        <f t="shared" si="574"/>
        <v/>
      </c>
      <c r="P5275">
        <f>IF(ISERROR(VLOOKUP(G5275,Genes!$A$2:$A$749,1,0)),0,1)</f>
        <v>1</v>
      </c>
      <c r="Q5275">
        <f t="shared" si="575"/>
        <v>0</v>
      </c>
      <c r="R5275">
        <f t="shared" si="576"/>
        <v>1</v>
      </c>
      <c r="S5275">
        <f t="shared" si="577"/>
        <v>3</v>
      </c>
      <c r="T5275">
        <f t="shared" si="578"/>
        <v>3</v>
      </c>
      <c r="U5275">
        <f t="shared" si="579"/>
        <v>0</v>
      </c>
      <c r="V5275" t="str">
        <f t="shared" si="580"/>
        <v/>
      </c>
    </row>
    <row r="5276" spans="1:22" x14ac:dyDescent="0.2">
      <c r="A5276" t="s">
        <v>17354</v>
      </c>
      <c r="B5276" t="s">
        <v>83</v>
      </c>
      <c r="C5276">
        <v>153666869</v>
      </c>
      <c r="D5276">
        <v>153666976</v>
      </c>
      <c r="E5276">
        <v>108</v>
      </c>
      <c r="F5276" t="s">
        <v>66</v>
      </c>
      <c r="G5276" t="s">
        <v>1915</v>
      </c>
      <c r="H5276" t="s">
        <v>17355</v>
      </c>
      <c r="I5276">
        <v>4</v>
      </c>
      <c r="J5276">
        <v>0</v>
      </c>
      <c r="K5276">
        <v>2</v>
      </c>
      <c r="L5276">
        <v>1</v>
      </c>
      <c r="M5276">
        <v>0</v>
      </c>
      <c r="N5276">
        <v>1</v>
      </c>
      <c r="O5276" t="str">
        <f t="shared" si="574"/>
        <v/>
      </c>
      <c r="P5276">
        <f>IF(ISERROR(VLOOKUP(G5276,Genes!$A$2:$A$749,1,0)),0,1)</f>
        <v>1</v>
      </c>
      <c r="Q5276">
        <f t="shared" si="575"/>
        <v>0</v>
      </c>
      <c r="R5276">
        <f t="shared" si="576"/>
        <v>1</v>
      </c>
      <c r="S5276">
        <f t="shared" si="577"/>
        <v>4</v>
      </c>
      <c r="T5276">
        <f t="shared" si="578"/>
        <v>4</v>
      </c>
      <c r="U5276">
        <f t="shared" si="579"/>
        <v>0</v>
      </c>
      <c r="V5276" t="str">
        <f t="shared" si="580"/>
        <v/>
      </c>
    </row>
    <row r="5277" spans="1:22" x14ac:dyDescent="0.2">
      <c r="A5277" t="s">
        <v>17356</v>
      </c>
      <c r="B5277" t="s">
        <v>83</v>
      </c>
      <c r="C5277">
        <v>153667111</v>
      </c>
      <c r="D5277">
        <v>153667210</v>
      </c>
      <c r="E5277">
        <v>100</v>
      </c>
      <c r="F5277" t="s">
        <v>66</v>
      </c>
      <c r="G5277" t="s">
        <v>1915</v>
      </c>
      <c r="H5277" t="s">
        <v>17357</v>
      </c>
      <c r="I5277">
        <v>4</v>
      </c>
      <c r="J5277">
        <v>0</v>
      </c>
      <c r="K5277">
        <v>2</v>
      </c>
      <c r="L5277">
        <v>0</v>
      </c>
      <c r="M5277">
        <v>0</v>
      </c>
      <c r="N5277">
        <v>2</v>
      </c>
      <c r="O5277" t="str">
        <f t="shared" si="574"/>
        <v/>
      </c>
      <c r="P5277">
        <f>IF(ISERROR(VLOOKUP(G5277,Genes!$A$2:$A$749,1,0)),0,1)</f>
        <v>1</v>
      </c>
      <c r="Q5277">
        <f t="shared" si="575"/>
        <v>0</v>
      </c>
      <c r="R5277">
        <f t="shared" si="576"/>
        <v>1</v>
      </c>
      <c r="S5277">
        <f t="shared" si="577"/>
        <v>5</v>
      </c>
      <c r="T5277">
        <f t="shared" si="578"/>
        <v>5</v>
      </c>
      <c r="U5277">
        <f t="shared" si="579"/>
        <v>0</v>
      </c>
      <c r="V5277" t="str">
        <f t="shared" si="580"/>
        <v/>
      </c>
    </row>
    <row r="5278" spans="1:22" x14ac:dyDescent="0.2">
      <c r="A5278" t="s">
        <v>17358</v>
      </c>
      <c r="B5278" t="s">
        <v>83</v>
      </c>
      <c r="C5278">
        <v>153667352</v>
      </c>
      <c r="D5278">
        <v>153667486</v>
      </c>
      <c r="E5278">
        <v>135</v>
      </c>
      <c r="F5278" t="s">
        <v>66</v>
      </c>
      <c r="G5278" t="s">
        <v>1915</v>
      </c>
      <c r="H5278" t="s">
        <v>17359</v>
      </c>
      <c r="I5278">
        <v>4</v>
      </c>
      <c r="J5278">
        <v>1</v>
      </c>
      <c r="K5278">
        <v>2</v>
      </c>
      <c r="L5278">
        <v>0</v>
      </c>
      <c r="M5278">
        <v>0</v>
      </c>
      <c r="N5278">
        <v>1</v>
      </c>
      <c r="O5278" t="str">
        <f t="shared" si="574"/>
        <v/>
      </c>
      <c r="P5278">
        <f>IF(ISERROR(VLOOKUP(G5278,Genes!$A$2:$A$749,1,0)),0,1)</f>
        <v>1</v>
      </c>
      <c r="Q5278">
        <f t="shared" si="575"/>
        <v>0</v>
      </c>
      <c r="R5278">
        <f t="shared" si="576"/>
        <v>1</v>
      </c>
      <c r="S5278">
        <f t="shared" si="577"/>
        <v>6</v>
      </c>
      <c r="T5278">
        <f t="shared" si="578"/>
        <v>6</v>
      </c>
      <c r="U5278">
        <f t="shared" si="579"/>
        <v>0</v>
      </c>
      <c r="V5278" t="str">
        <f t="shared" si="580"/>
        <v/>
      </c>
    </row>
    <row r="5279" spans="1:22" x14ac:dyDescent="0.2">
      <c r="A5279" t="s">
        <v>17360</v>
      </c>
      <c r="B5279" t="s">
        <v>83</v>
      </c>
      <c r="C5279">
        <v>153668288</v>
      </c>
      <c r="D5279">
        <v>153668486</v>
      </c>
      <c r="E5279">
        <v>199</v>
      </c>
      <c r="F5279" t="s">
        <v>66</v>
      </c>
      <c r="G5279" t="s">
        <v>1915</v>
      </c>
      <c r="H5279" t="s">
        <v>17361</v>
      </c>
      <c r="I5279">
        <v>3</v>
      </c>
      <c r="J5279">
        <v>1</v>
      </c>
      <c r="K5279">
        <v>2</v>
      </c>
      <c r="L5279">
        <v>0</v>
      </c>
      <c r="M5279">
        <v>0</v>
      </c>
      <c r="N5279">
        <v>0</v>
      </c>
      <c r="O5279" t="str">
        <f t="shared" si="574"/>
        <v/>
      </c>
      <c r="P5279">
        <f>IF(ISERROR(VLOOKUP(G5279,Genes!$A$2:$A$749,1,0)),0,1)</f>
        <v>1</v>
      </c>
      <c r="Q5279">
        <f t="shared" si="575"/>
        <v>0</v>
      </c>
      <c r="R5279">
        <f t="shared" si="576"/>
        <v>1</v>
      </c>
      <c r="S5279">
        <f t="shared" si="577"/>
        <v>7</v>
      </c>
      <c r="T5279">
        <f t="shared" si="578"/>
        <v>7</v>
      </c>
      <c r="U5279">
        <f t="shared" si="579"/>
        <v>0</v>
      </c>
      <c r="V5279" t="str">
        <f t="shared" si="580"/>
        <v/>
      </c>
    </row>
    <row r="5280" spans="1:22" x14ac:dyDescent="0.2">
      <c r="A5280" t="s">
        <v>17362</v>
      </c>
      <c r="B5280" t="s">
        <v>83</v>
      </c>
      <c r="C5280">
        <v>153668722</v>
      </c>
      <c r="D5280">
        <v>153668853</v>
      </c>
      <c r="E5280">
        <v>132</v>
      </c>
      <c r="F5280" t="s">
        <v>66</v>
      </c>
      <c r="G5280" t="s">
        <v>1915</v>
      </c>
      <c r="H5280" t="s">
        <v>17363</v>
      </c>
      <c r="I5280">
        <v>3</v>
      </c>
      <c r="J5280">
        <v>1</v>
      </c>
      <c r="K5280">
        <v>2</v>
      </c>
      <c r="L5280">
        <v>0</v>
      </c>
      <c r="M5280">
        <v>0</v>
      </c>
      <c r="N5280">
        <v>0</v>
      </c>
      <c r="O5280" t="str">
        <f t="shared" si="574"/>
        <v/>
      </c>
      <c r="P5280">
        <f>IF(ISERROR(VLOOKUP(G5280,Genes!$A$2:$A$749,1,0)),0,1)</f>
        <v>1</v>
      </c>
      <c r="Q5280">
        <f t="shared" si="575"/>
        <v>0</v>
      </c>
      <c r="R5280">
        <f t="shared" si="576"/>
        <v>1</v>
      </c>
      <c r="S5280">
        <f t="shared" si="577"/>
        <v>8</v>
      </c>
      <c r="T5280">
        <f t="shared" si="578"/>
        <v>8</v>
      </c>
      <c r="U5280">
        <f t="shared" si="579"/>
        <v>0</v>
      </c>
      <c r="V5280" t="str">
        <f t="shared" si="580"/>
        <v/>
      </c>
    </row>
    <row r="5281" spans="1:22" x14ac:dyDescent="0.2">
      <c r="A5281" t="s">
        <v>17364</v>
      </c>
      <c r="B5281" t="s">
        <v>83</v>
      </c>
      <c r="C5281">
        <v>153669443</v>
      </c>
      <c r="D5281">
        <v>153669542</v>
      </c>
      <c r="E5281">
        <v>100</v>
      </c>
      <c r="F5281" t="s">
        <v>66</v>
      </c>
      <c r="G5281" t="s">
        <v>1915</v>
      </c>
      <c r="H5281" t="s">
        <v>17365</v>
      </c>
      <c r="I5281">
        <v>2</v>
      </c>
      <c r="J5281">
        <v>0</v>
      </c>
      <c r="K5281">
        <v>2</v>
      </c>
      <c r="L5281">
        <v>0</v>
      </c>
      <c r="M5281">
        <v>0</v>
      </c>
      <c r="N5281">
        <v>0</v>
      </c>
      <c r="O5281" t="str">
        <f t="shared" si="574"/>
        <v/>
      </c>
      <c r="P5281">
        <f>IF(ISERROR(VLOOKUP(G5281,Genes!$A$2:$A$749,1,0)),0,1)</f>
        <v>1</v>
      </c>
      <c r="Q5281">
        <f t="shared" si="575"/>
        <v>0</v>
      </c>
      <c r="R5281">
        <f t="shared" si="576"/>
        <v>1</v>
      </c>
      <c r="S5281">
        <f t="shared" si="577"/>
        <v>9</v>
      </c>
      <c r="T5281">
        <f t="shared" si="578"/>
        <v>9</v>
      </c>
      <c r="U5281">
        <f t="shared" si="579"/>
        <v>0</v>
      </c>
      <c r="V5281" t="str">
        <f t="shared" si="580"/>
        <v/>
      </c>
    </row>
    <row r="5282" spans="1:22" x14ac:dyDescent="0.2">
      <c r="A5282" t="s">
        <v>17366</v>
      </c>
      <c r="B5282" t="s">
        <v>83</v>
      </c>
      <c r="C5282">
        <v>153669970</v>
      </c>
      <c r="D5282">
        <v>153670141</v>
      </c>
      <c r="E5282">
        <v>172</v>
      </c>
      <c r="F5282" t="s">
        <v>66</v>
      </c>
      <c r="G5282" t="s">
        <v>1915</v>
      </c>
      <c r="H5282" t="s">
        <v>17367</v>
      </c>
      <c r="I5282">
        <v>3</v>
      </c>
      <c r="J5282">
        <v>1</v>
      </c>
      <c r="K5282">
        <v>2</v>
      </c>
      <c r="L5282">
        <v>0</v>
      </c>
      <c r="M5282">
        <v>0</v>
      </c>
      <c r="N5282">
        <v>0</v>
      </c>
      <c r="O5282" t="str">
        <f t="shared" si="574"/>
        <v/>
      </c>
      <c r="P5282">
        <f>IF(ISERROR(VLOOKUP(G5282,Genes!$A$2:$A$749,1,0)),0,1)</f>
        <v>1</v>
      </c>
      <c r="Q5282">
        <f t="shared" si="575"/>
        <v>0</v>
      </c>
      <c r="R5282">
        <f t="shared" si="576"/>
        <v>1</v>
      </c>
      <c r="S5282">
        <f t="shared" si="577"/>
        <v>10</v>
      </c>
      <c r="T5282">
        <f t="shared" si="578"/>
        <v>10</v>
      </c>
      <c r="U5282">
        <f t="shared" si="579"/>
        <v>0</v>
      </c>
      <c r="V5282" t="str">
        <f t="shared" si="580"/>
        <v/>
      </c>
    </row>
    <row r="5283" spans="1:22" x14ac:dyDescent="0.2">
      <c r="A5283" t="s">
        <v>17368</v>
      </c>
      <c r="B5283" t="s">
        <v>83</v>
      </c>
      <c r="C5283">
        <v>153670458</v>
      </c>
      <c r="D5283">
        <v>153670602</v>
      </c>
      <c r="E5283">
        <v>145</v>
      </c>
      <c r="F5283" t="s">
        <v>66</v>
      </c>
      <c r="G5283" t="s">
        <v>1915</v>
      </c>
      <c r="H5283" t="s">
        <v>17369</v>
      </c>
      <c r="I5283">
        <v>5</v>
      </c>
      <c r="J5283">
        <v>1</v>
      </c>
      <c r="K5283">
        <v>2</v>
      </c>
      <c r="L5283">
        <v>0</v>
      </c>
      <c r="M5283">
        <v>1</v>
      </c>
      <c r="N5283">
        <v>1</v>
      </c>
      <c r="O5283" t="str">
        <f t="shared" si="574"/>
        <v>GDI1</v>
      </c>
      <c r="P5283">
        <f>IF(ISERROR(VLOOKUP(G5283,Genes!$A$2:$A$749,1,0)),0,1)</f>
        <v>1</v>
      </c>
      <c r="Q5283">
        <f t="shared" si="575"/>
        <v>0</v>
      </c>
      <c r="R5283">
        <f t="shared" si="576"/>
        <v>1</v>
      </c>
      <c r="S5283">
        <f t="shared" si="577"/>
        <v>11</v>
      </c>
      <c r="T5283">
        <f t="shared" si="578"/>
        <v>11</v>
      </c>
      <c r="U5283">
        <f t="shared" si="579"/>
        <v>1</v>
      </c>
      <c r="V5283">
        <f t="shared" si="580"/>
        <v>1</v>
      </c>
    </row>
    <row r="5284" spans="1:22" x14ac:dyDescent="0.2">
      <c r="A5284" t="s">
        <v>17370</v>
      </c>
      <c r="B5284" t="s">
        <v>126</v>
      </c>
      <c r="C5284">
        <v>42992394</v>
      </c>
      <c r="D5284">
        <v>42992854</v>
      </c>
      <c r="E5284">
        <v>461</v>
      </c>
      <c r="F5284" t="s">
        <v>74</v>
      </c>
      <c r="G5284" t="s">
        <v>1922</v>
      </c>
      <c r="H5284" t="s">
        <v>17371</v>
      </c>
      <c r="I5284">
        <v>7</v>
      </c>
      <c r="J5284">
        <v>5</v>
      </c>
      <c r="K5284">
        <v>2</v>
      </c>
      <c r="L5284">
        <v>0</v>
      </c>
      <c r="M5284">
        <v>0</v>
      </c>
      <c r="N5284">
        <v>0</v>
      </c>
      <c r="O5284" t="str">
        <f t="shared" si="574"/>
        <v/>
      </c>
      <c r="P5284">
        <f>IF(ISERROR(VLOOKUP(G5284,Genes!$A$2:$A$749,1,0)),0,1)</f>
        <v>1</v>
      </c>
      <c r="Q5284">
        <f t="shared" si="575"/>
        <v>1</v>
      </c>
      <c r="R5284">
        <f t="shared" si="576"/>
        <v>1</v>
      </c>
      <c r="S5284">
        <f t="shared" si="577"/>
        <v>1</v>
      </c>
      <c r="T5284">
        <f t="shared" si="578"/>
        <v>1</v>
      </c>
      <c r="U5284">
        <f t="shared" si="579"/>
        <v>0</v>
      </c>
      <c r="V5284" t="str">
        <f t="shared" si="580"/>
        <v/>
      </c>
    </row>
    <row r="5285" spans="1:22" x14ac:dyDescent="0.2">
      <c r="A5285" t="s">
        <v>17372</v>
      </c>
      <c r="B5285" t="s">
        <v>126</v>
      </c>
      <c r="C5285">
        <v>42987504</v>
      </c>
      <c r="D5285">
        <v>42987628</v>
      </c>
      <c r="E5285">
        <v>125</v>
      </c>
      <c r="F5285" t="s">
        <v>74</v>
      </c>
      <c r="G5285" t="s">
        <v>1922</v>
      </c>
      <c r="H5285" t="s">
        <v>17373</v>
      </c>
      <c r="I5285">
        <v>3</v>
      </c>
      <c r="J5285">
        <v>1</v>
      </c>
      <c r="K5285">
        <v>2</v>
      </c>
      <c r="L5285">
        <v>0</v>
      </c>
      <c r="M5285">
        <v>0</v>
      </c>
      <c r="N5285">
        <v>0</v>
      </c>
      <c r="O5285" t="str">
        <f t="shared" si="574"/>
        <v/>
      </c>
      <c r="P5285">
        <f>IF(ISERROR(VLOOKUP(G5285,Genes!$A$2:$A$749,1,0)),0,1)</f>
        <v>1</v>
      </c>
      <c r="Q5285">
        <f t="shared" si="575"/>
        <v>0</v>
      </c>
      <c r="R5285">
        <f t="shared" si="576"/>
        <v>1</v>
      </c>
      <c r="S5285">
        <f t="shared" si="577"/>
        <v>2</v>
      </c>
      <c r="T5285">
        <f t="shared" si="578"/>
        <v>2</v>
      </c>
      <c r="U5285">
        <f t="shared" si="579"/>
        <v>0</v>
      </c>
      <c r="V5285" t="str">
        <f t="shared" si="580"/>
        <v/>
      </c>
    </row>
    <row r="5286" spans="1:22" x14ac:dyDescent="0.2">
      <c r="A5286" t="s">
        <v>17374</v>
      </c>
      <c r="B5286" t="s">
        <v>126</v>
      </c>
      <c r="C5286">
        <v>42985432</v>
      </c>
      <c r="D5286">
        <v>42985517</v>
      </c>
      <c r="E5286">
        <v>86</v>
      </c>
      <c r="F5286" t="s">
        <v>74</v>
      </c>
      <c r="G5286" t="s">
        <v>1922</v>
      </c>
      <c r="H5286" t="s">
        <v>17375</v>
      </c>
      <c r="I5286">
        <v>2</v>
      </c>
      <c r="J5286">
        <v>0</v>
      </c>
      <c r="K5286">
        <v>2</v>
      </c>
      <c r="L5286">
        <v>0</v>
      </c>
      <c r="M5286">
        <v>0</v>
      </c>
      <c r="N5286">
        <v>0</v>
      </c>
      <c r="O5286" t="str">
        <f t="shared" si="574"/>
        <v/>
      </c>
      <c r="P5286">
        <f>IF(ISERROR(VLOOKUP(G5286,Genes!$A$2:$A$749,1,0)),0,1)</f>
        <v>1</v>
      </c>
      <c r="Q5286">
        <f t="shared" si="575"/>
        <v>0</v>
      </c>
      <c r="R5286">
        <f t="shared" si="576"/>
        <v>1</v>
      </c>
      <c r="S5286">
        <f t="shared" si="577"/>
        <v>3</v>
      </c>
      <c r="T5286">
        <f t="shared" si="578"/>
        <v>3</v>
      </c>
      <c r="U5286">
        <f t="shared" si="579"/>
        <v>0</v>
      </c>
      <c r="V5286" t="str">
        <f t="shared" si="580"/>
        <v/>
      </c>
    </row>
    <row r="5287" spans="1:22" x14ac:dyDescent="0.2">
      <c r="A5287" t="s">
        <v>17376</v>
      </c>
      <c r="B5287" t="s">
        <v>126</v>
      </c>
      <c r="C5287">
        <v>42984715</v>
      </c>
      <c r="D5287">
        <v>42984756</v>
      </c>
      <c r="E5287">
        <v>42</v>
      </c>
      <c r="F5287" t="s">
        <v>74</v>
      </c>
      <c r="G5287" t="s">
        <v>1922</v>
      </c>
      <c r="H5287" t="s">
        <v>17377</v>
      </c>
      <c r="I5287">
        <v>2</v>
      </c>
      <c r="J5287">
        <v>2</v>
      </c>
      <c r="K5287">
        <v>0</v>
      </c>
      <c r="L5287">
        <v>0</v>
      </c>
      <c r="M5287">
        <v>0</v>
      </c>
      <c r="N5287">
        <v>0</v>
      </c>
      <c r="O5287" t="str">
        <f t="shared" si="574"/>
        <v/>
      </c>
      <c r="P5287">
        <f>IF(ISERROR(VLOOKUP(G5287,Genes!$A$2:$A$749,1,0)),0,1)</f>
        <v>1</v>
      </c>
      <c r="Q5287">
        <f t="shared" si="575"/>
        <v>0</v>
      </c>
      <c r="R5287">
        <f t="shared" si="576"/>
        <v>1</v>
      </c>
      <c r="S5287">
        <f t="shared" si="577"/>
        <v>4</v>
      </c>
      <c r="T5287">
        <f t="shared" si="578"/>
        <v>4</v>
      </c>
      <c r="U5287">
        <f t="shared" si="579"/>
        <v>0</v>
      </c>
      <c r="V5287" t="str">
        <f t="shared" si="580"/>
        <v/>
      </c>
    </row>
    <row r="5288" spans="1:22" x14ac:dyDescent="0.2">
      <c r="A5288" t="s">
        <v>17378</v>
      </c>
      <c r="B5288" t="s">
        <v>126</v>
      </c>
      <c r="C5288">
        <v>42991396</v>
      </c>
      <c r="D5288">
        <v>42991456</v>
      </c>
      <c r="E5288">
        <v>61</v>
      </c>
      <c r="F5288" t="s">
        <v>74</v>
      </c>
      <c r="G5288" t="s">
        <v>1922</v>
      </c>
      <c r="H5288" t="s">
        <v>17379</v>
      </c>
      <c r="I5288">
        <v>2</v>
      </c>
      <c r="J5288">
        <v>1</v>
      </c>
      <c r="K5288">
        <v>0</v>
      </c>
      <c r="L5288">
        <v>1</v>
      </c>
      <c r="M5288">
        <v>0</v>
      </c>
      <c r="N5288">
        <v>0</v>
      </c>
      <c r="O5288" t="str">
        <f t="shared" si="574"/>
        <v/>
      </c>
      <c r="P5288">
        <f>IF(ISERROR(VLOOKUP(G5288,Genes!$A$2:$A$749,1,0)),0,1)</f>
        <v>1</v>
      </c>
      <c r="Q5288">
        <f t="shared" si="575"/>
        <v>0</v>
      </c>
      <c r="R5288">
        <f t="shared" si="576"/>
        <v>1</v>
      </c>
      <c r="S5288">
        <f t="shared" si="577"/>
        <v>5</v>
      </c>
      <c r="T5288">
        <f t="shared" si="578"/>
        <v>5</v>
      </c>
      <c r="U5288">
        <f t="shared" si="579"/>
        <v>0</v>
      </c>
      <c r="V5288" t="str">
        <f t="shared" si="580"/>
        <v/>
      </c>
    </row>
    <row r="5289" spans="1:22" x14ac:dyDescent="0.2">
      <c r="A5289" t="s">
        <v>17380</v>
      </c>
      <c r="B5289" t="s">
        <v>126</v>
      </c>
      <c r="C5289">
        <v>42991096</v>
      </c>
      <c r="D5289">
        <v>42991191</v>
      </c>
      <c r="E5289">
        <v>96</v>
      </c>
      <c r="F5289" t="s">
        <v>74</v>
      </c>
      <c r="G5289" t="s">
        <v>1922</v>
      </c>
      <c r="H5289" t="s">
        <v>17381</v>
      </c>
      <c r="I5289">
        <v>2</v>
      </c>
      <c r="J5289">
        <v>0</v>
      </c>
      <c r="K5289">
        <v>2</v>
      </c>
      <c r="L5289">
        <v>0</v>
      </c>
      <c r="M5289">
        <v>0</v>
      </c>
      <c r="N5289">
        <v>0</v>
      </c>
      <c r="O5289" t="str">
        <f t="shared" si="574"/>
        <v/>
      </c>
      <c r="P5289">
        <f>IF(ISERROR(VLOOKUP(G5289,Genes!$A$2:$A$749,1,0)),0,1)</f>
        <v>1</v>
      </c>
      <c r="Q5289">
        <f t="shared" si="575"/>
        <v>0</v>
      </c>
      <c r="R5289">
        <f t="shared" si="576"/>
        <v>1</v>
      </c>
      <c r="S5289">
        <f t="shared" si="577"/>
        <v>6</v>
      </c>
      <c r="T5289">
        <f t="shared" si="578"/>
        <v>6</v>
      </c>
      <c r="U5289">
        <f t="shared" si="579"/>
        <v>0</v>
      </c>
      <c r="V5289" t="str">
        <f t="shared" si="580"/>
        <v/>
      </c>
    </row>
    <row r="5290" spans="1:22" x14ac:dyDescent="0.2">
      <c r="A5290" t="s">
        <v>17382</v>
      </c>
      <c r="B5290" t="s">
        <v>126</v>
      </c>
      <c r="C5290">
        <v>42990637</v>
      </c>
      <c r="D5290">
        <v>42990798</v>
      </c>
      <c r="E5290">
        <v>162</v>
      </c>
      <c r="F5290" t="s">
        <v>74</v>
      </c>
      <c r="G5290" t="s">
        <v>1922</v>
      </c>
      <c r="H5290" t="s">
        <v>17383</v>
      </c>
      <c r="I5290">
        <v>3</v>
      </c>
      <c r="J5290">
        <v>1</v>
      </c>
      <c r="K5290">
        <v>2</v>
      </c>
      <c r="L5290">
        <v>0</v>
      </c>
      <c r="M5290">
        <v>0</v>
      </c>
      <c r="N5290">
        <v>0</v>
      </c>
      <c r="O5290" t="str">
        <f t="shared" si="574"/>
        <v/>
      </c>
      <c r="P5290">
        <f>IF(ISERROR(VLOOKUP(G5290,Genes!$A$2:$A$749,1,0)),0,1)</f>
        <v>1</v>
      </c>
      <c r="Q5290">
        <f t="shared" si="575"/>
        <v>0</v>
      </c>
      <c r="R5290">
        <f t="shared" si="576"/>
        <v>1</v>
      </c>
      <c r="S5290">
        <f t="shared" si="577"/>
        <v>7</v>
      </c>
      <c r="T5290">
        <f t="shared" si="578"/>
        <v>7</v>
      </c>
      <c r="U5290">
        <f t="shared" si="579"/>
        <v>0</v>
      </c>
      <c r="V5290" t="str">
        <f t="shared" si="580"/>
        <v/>
      </c>
    </row>
    <row r="5291" spans="1:22" x14ac:dyDescent="0.2">
      <c r="A5291" t="s">
        <v>17384</v>
      </c>
      <c r="B5291" t="s">
        <v>126</v>
      </c>
      <c r="C5291">
        <v>42989040</v>
      </c>
      <c r="D5291">
        <v>42989165</v>
      </c>
      <c r="E5291">
        <v>126</v>
      </c>
      <c r="F5291" t="s">
        <v>74</v>
      </c>
      <c r="G5291" t="s">
        <v>1922</v>
      </c>
      <c r="H5291" t="s">
        <v>17385</v>
      </c>
      <c r="I5291">
        <v>3</v>
      </c>
      <c r="J5291">
        <v>1</v>
      </c>
      <c r="K5291">
        <v>2</v>
      </c>
      <c r="L5291">
        <v>0</v>
      </c>
      <c r="M5291">
        <v>0</v>
      </c>
      <c r="N5291">
        <v>0</v>
      </c>
      <c r="O5291" t="str">
        <f t="shared" si="574"/>
        <v/>
      </c>
      <c r="P5291">
        <f>IF(ISERROR(VLOOKUP(G5291,Genes!$A$2:$A$749,1,0)),0,1)</f>
        <v>1</v>
      </c>
      <c r="Q5291">
        <f t="shared" si="575"/>
        <v>0</v>
      </c>
      <c r="R5291">
        <f t="shared" si="576"/>
        <v>1</v>
      </c>
      <c r="S5291">
        <f t="shared" si="577"/>
        <v>8</v>
      </c>
      <c r="T5291">
        <f t="shared" si="578"/>
        <v>8</v>
      </c>
      <c r="U5291">
        <f t="shared" si="579"/>
        <v>0</v>
      </c>
      <c r="V5291" t="str">
        <f t="shared" si="580"/>
        <v/>
      </c>
    </row>
    <row r="5292" spans="1:22" x14ac:dyDescent="0.2">
      <c r="A5292" t="s">
        <v>17386</v>
      </c>
      <c r="B5292" t="s">
        <v>126</v>
      </c>
      <c r="C5292">
        <v>42988604</v>
      </c>
      <c r="D5292">
        <v>42988824</v>
      </c>
      <c r="E5292">
        <v>221</v>
      </c>
      <c r="F5292" t="s">
        <v>74</v>
      </c>
      <c r="G5292" t="s">
        <v>1922</v>
      </c>
      <c r="H5292" t="s">
        <v>17387</v>
      </c>
      <c r="I5292">
        <v>3</v>
      </c>
      <c r="J5292">
        <v>1</v>
      </c>
      <c r="K5292">
        <v>2</v>
      </c>
      <c r="L5292">
        <v>0</v>
      </c>
      <c r="M5292">
        <v>0</v>
      </c>
      <c r="N5292">
        <v>0</v>
      </c>
      <c r="O5292" t="str">
        <f t="shared" si="574"/>
        <v/>
      </c>
      <c r="P5292">
        <f>IF(ISERROR(VLOOKUP(G5292,Genes!$A$2:$A$749,1,0)),0,1)</f>
        <v>1</v>
      </c>
      <c r="Q5292">
        <f t="shared" si="575"/>
        <v>0</v>
      </c>
      <c r="R5292">
        <f t="shared" si="576"/>
        <v>1</v>
      </c>
      <c r="S5292">
        <f t="shared" si="577"/>
        <v>9</v>
      </c>
      <c r="T5292">
        <f t="shared" si="578"/>
        <v>9</v>
      </c>
      <c r="U5292">
        <f t="shared" si="579"/>
        <v>0</v>
      </c>
      <c r="V5292" t="str">
        <f t="shared" si="580"/>
        <v/>
      </c>
    </row>
    <row r="5293" spans="1:22" x14ac:dyDescent="0.2">
      <c r="A5293" t="s">
        <v>17388</v>
      </c>
      <c r="B5293" t="s">
        <v>126</v>
      </c>
      <c r="C5293">
        <v>42987983</v>
      </c>
      <c r="D5293">
        <v>42988026</v>
      </c>
      <c r="E5293">
        <v>44</v>
      </c>
      <c r="F5293" t="s">
        <v>74</v>
      </c>
      <c r="G5293" t="s">
        <v>1922</v>
      </c>
      <c r="H5293" t="s">
        <v>17389</v>
      </c>
      <c r="I5293">
        <v>3</v>
      </c>
      <c r="J5293">
        <v>1</v>
      </c>
      <c r="K5293">
        <v>0</v>
      </c>
      <c r="L5293">
        <v>1</v>
      </c>
      <c r="M5293">
        <v>1</v>
      </c>
      <c r="N5293">
        <v>0</v>
      </c>
      <c r="O5293" t="str">
        <f t="shared" si="574"/>
        <v/>
      </c>
      <c r="P5293">
        <f>IF(ISERROR(VLOOKUP(G5293,Genes!$A$2:$A$749,1,0)),0,1)</f>
        <v>1</v>
      </c>
      <c r="Q5293">
        <f t="shared" si="575"/>
        <v>0</v>
      </c>
      <c r="R5293">
        <f t="shared" si="576"/>
        <v>1</v>
      </c>
      <c r="S5293">
        <f t="shared" si="577"/>
        <v>10</v>
      </c>
      <c r="T5293">
        <f t="shared" si="578"/>
        <v>10</v>
      </c>
      <c r="U5293">
        <f t="shared" si="579"/>
        <v>0</v>
      </c>
      <c r="V5293" t="str">
        <f t="shared" si="580"/>
        <v/>
      </c>
    </row>
    <row r="5294" spans="1:22" x14ac:dyDescent="0.2">
      <c r="A5294" t="s">
        <v>17390</v>
      </c>
      <c r="B5294" t="s">
        <v>126</v>
      </c>
      <c r="C5294">
        <v>42987837</v>
      </c>
      <c r="D5294">
        <v>42988026</v>
      </c>
      <c r="E5294">
        <v>190</v>
      </c>
      <c r="F5294" t="s">
        <v>74</v>
      </c>
      <c r="G5294" t="s">
        <v>1922</v>
      </c>
      <c r="H5294" t="s">
        <v>17391</v>
      </c>
      <c r="I5294">
        <v>3</v>
      </c>
      <c r="J5294">
        <v>1</v>
      </c>
      <c r="K5294">
        <v>2</v>
      </c>
      <c r="L5294">
        <v>0</v>
      </c>
      <c r="M5294">
        <v>0</v>
      </c>
      <c r="N5294">
        <v>0</v>
      </c>
      <c r="O5294" t="str">
        <f t="shared" si="574"/>
        <v/>
      </c>
      <c r="P5294">
        <f>IF(ISERROR(VLOOKUP(G5294,Genes!$A$2:$A$749,1,0)),0,1)</f>
        <v>1</v>
      </c>
      <c r="Q5294">
        <f t="shared" si="575"/>
        <v>0</v>
      </c>
      <c r="R5294">
        <f t="shared" si="576"/>
        <v>1</v>
      </c>
      <c r="S5294">
        <f t="shared" si="577"/>
        <v>11</v>
      </c>
      <c r="T5294">
        <f t="shared" si="578"/>
        <v>11</v>
      </c>
      <c r="U5294">
        <f t="shared" si="579"/>
        <v>0</v>
      </c>
      <c r="V5294" t="str">
        <f t="shared" si="580"/>
        <v/>
      </c>
    </row>
    <row r="5295" spans="1:22" x14ac:dyDescent="0.2">
      <c r="A5295" t="s">
        <v>17392</v>
      </c>
      <c r="B5295" t="s">
        <v>126</v>
      </c>
      <c r="C5295">
        <v>42987509</v>
      </c>
      <c r="D5295">
        <v>42987628</v>
      </c>
      <c r="E5295">
        <v>120</v>
      </c>
      <c r="F5295" t="s">
        <v>74</v>
      </c>
      <c r="G5295" t="s">
        <v>1922</v>
      </c>
      <c r="H5295" t="s">
        <v>17393</v>
      </c>
      <c r="I5295">
        <v>3</v>
      </c>
      <c r="J5295">
        <v>0</v>
      </c>
      <c r="K5295">
        <v>2</v>
      </c>
      <c r="L5295">
        <v>1</v>
      </c>
      <c r="M5295">
        <v>0</v>
      </c>
      <c r="N5295">
        <v>0</v>
      </c>
      <c r="O5295" t="str">
        <f t="shared" si="574"/>
        <v>GFAP</v>
      </c>
      <c r="P5295">
        <f>IF(ISERROR(VLOOKUP(G5295,Genes!$A$2:$A$749,1,0)),0,1)</f>
        <v>1</v>
      </c>
      <c r="Q5295">
        <f t="shared" si="575"/>
        <v>0</v>
      </c>
      <c r="R5295">
        <f t="shared" si="576"/>
        <v>1</v>
      </c>
      <c r="S5295">
        <f t="shared" si="577"/>
        <v>12</v>
      </c>
      <c r="T5295">
        <f t="shared" si="578"/>
        <v>12</v>
      </c>
      <c r="U5295">
        <f t="shared" si="579"/>
        <v>1</v>
      </c>
      <c r="V5295">
        <f t="shared" si="580"/>
        <v>1</v>
      </c>
    </row>
    <row r="5296" spans="1:22" x14ac:dyDescent="0.2">
      <c r="A5296" t="s">
        <v>17394</v>
      </c>
      <c r="B5296" t="s">
        <v>83</v>
      </c>
      <c r="C5296">
        <v>70443558</v>
      </c>
      <c r="D5296">
        <v>70444409</v>
      </c>
      <c r="E5296">
        <v>852</v>
      </c>
      <c r="F5296" t="s">
        <v>66</v>
      </c>
      <c r="G5296" t="s">
        <v>1929</v>
      </c>
      <c r="H5296" t="s">
        <v>17395</v>
      </c>
      <c r="I5296">
        <v>14</v>
      </c>
      <c r="J5296">
        <v>12</v>
      </c>
      <c r="K5296">
        <v>2</v>
      </c>
      <c r="L5296">
        <v>0</v>
      </c>
      <c r="M5296">
        <v>0</v>
      </c>
      <c r="N5296">
        <v>0</v>
      </c>
      <c r="O5296" t="str">
        <f t="shared" si="574"/>
        <v>GJB1</v>
      </c>
      <c r="P5296">
        <f>IF(ISERROR(VLOOKUP(G5296,Genes!$A$2:$A$749,1,0)),0,1)</f>
        <v>1</v>
      </c>
      <c r="Q5296">
        <f t="shared" si="575"/>
        <v>1</v>
      </c>
      <c r="R5296">
        <f t="shared" si="576"/>
        <v>1</v>
      </c>
      <c r="S5296">
        <f t="shared" si="577"/>
        <v>1</v>
      </c>
      <c r="T5296">
        <f t="shared" si="578"/>
        <v>1</v>
      </c>
      <c r="U5296">
        <f t="shared" si="579"/>
        <v>1</v>
      </c>
      <c r="V5296">
        <f t="shared" si="580"/>
        <v>1</v>
      </c>
    </row>
    <row r="5297" spans="1:22" x14ac:dyDescent="0.2">
      <c r="A5297" t="s">
        <v>17396</v>
      </c>
      <c r="B5297" t="s">
        <v>183</v>
      </c>
      <c r="C5297">
        <v>228345460</v>
      </c>
      <c r="D5297">
        <v>228346779</v>
      </c>
      <c r="E5297">
        <v>1320</v>
      </c>
      <c r="F5297" t="s">
        <v>66</v>
      </c>
      <c r="G5297" t="s">
        <v>1936</v>
      </c>
      <c r="H5297" t="s">
        <v>17397</v>
      </c>
      <c r="I5297">
        <v>16</v>
      </c>
      <c r="J5297">
        <v>14</v>
      </c>
      <c r="K5297">
        <v>2</v>
      </c>
      <c r="L5297">
        <v>0</v>
      </c>
      <c r="M5297">
        <v>0</v>
      </c>
      <c r="N5297">
        <v>0</v>
      </c>
      <c r="O5297" t="str">
        <f t="shared" si="574"/>
        <v>GJC2</v>
      </c>
      <c r="P5297">
        <f>IF(ISERROR(VLOOKUP(G5297,Genes!$A$2:$A$749,1,0)),0,1)</f>
        <v>1</v>
      </c>
      <c r="Q5297">
        <f t="shared" si="575"/>
        <v>1</v>
      </c>
      <c r="R5297">
        <f t="shared" si="576"/>
        <v>1</v>
      </c>
      <c r="S5297">
        <f t="shared" si="577"/>
        <v>1</v>
      </c>
      <c r="T5297">
        <f t="shared" si="578"/>
        <v>1</v>
      </c>
      <c r="U5297">
        <f t="shared" si="579"/>
        <v>1</v>
      </c>
      <c r="V5297">
        <f t="shared" si="580"/>
        <v>1</v>
      </c>
    </row>
    <row r="5298" spans="1:22" x14ac:dyDescent="0.2">
      <c r="A5298" t="s">
        <v>17398</v>
      </c>
      <c r="B5298" t="s">
        <v>83</v>
      </c>
      <c r="C5298">
        <v>30671655</v>
      </c>
      <c r="D5298">
        <v>30671732</v>
      </c>
      <c r="E5298">
        <v>78</v>
      </c>
      <c r="F5298" t="s">
        <v>66</v>
      </c>
      <c r="G5298" t="s">
        <v>1943</v>
      </c>
      <c r="H5298" t="s">
        <v>17399</v>
      </c>
      <c r="I5298">
        <v>2</v>
      </c>
      <c r="J5298">
        <v>0</v>
      </c>
      <c r="K5298">
        <v>2</v>
      </c>
      <c r="L5298">
        <v>0</v>
      </c>
      <c r="M5298">
        <v>0</v>
      </c>
      <c r="N5298">
        <v>0</v>
      </c>
      <c r="O5298" t="str">
        <f t="shared" si="574"/>
        <v/>
      </c>
      <c r="P5298">
        <f>IF(ISERROR(VLOOKUP(G5298,Genes!$A$2:$A$749,1,0)),0,1)</f>
        <v>1</v>
      </c>
      <c r="Q5298">
        <f t="shared" si="575"/>
        <v>1</v>
      </c>
      <c r="R5298">
        <f t="shared" si="576"/>
        <v>1</v>
      </c>
      <c r="S5298">
        <f t="shared" si="577"/>
        <v>1</v>
      </c>
      <c r="T5298">
        <f t="shared" si="578"/>
        <v>1</v>
      </c>
      <c r="U5298">
        <f t="shared" si="579"/>
        <v>0</v>
      </c>
      <c r="V5298" t="str">
        <f t="shared" si="580"/>
        <v/>
      </c>
    </row>
    <row r="5299" spans="1:22" x14ac:dyDescent="0.2">
      <c r="A5299" t="s">
        <v>17400</v>
      </c>
      <c r="B5299" t="s">
        <v>83</v>
      </c>
      <c r="C5299">
        <v>30714734</v>
      </c>
      <c r="D5299">
        <v>30714800</v>
      </c>
      <c r="E5299">
        <v>67</v>
      </c>
      <c r="F5299" t="s">
        <v>66</v>
      </c>
      <c r="G5299" t="s">
        <v>1943</v>
      </c>
      <c r="H5299" t="s">
        <v>17401</v>
      </c>
      <c r="I5299">
        <v>4</v>
      </c>
      <c r="J5299">
        <v>1</v>
      </c>
      <c r="K5299">
        <v>0</v>
      </c>
      <c r="L5299">
        <v>1</v>
      </c>
      <c r="M5299">
        <v>1</v>
      </c>
      <c r="N5299">
        <v>1</v>
      </c>
      <c r="O5299" t="str">
        <f t="shared" si="574"/>
        <v/>
      </c>
      <c r="P5299">
        <f>IF(ISERROR(VLOOKUP(G5299,Genes!$A$2:$A$749,1,0)),0,1)</f>
        <v>1</v>
      </c>
      <c r="Q5299">
        <f t="shared" si="575"/>
        <v>0</v>
      </c>
      <c r="R5299">
        <f t="shared" si="576"/>
        <v>1</v>
      </c>
      <c r="S5299">
        <f t="shared" si="577"/>
        <v>2</v>
      </c>
      <c r="T5299">
        <f t="shared" si="578"/>
        <v>2</v>
      </c>
      <c r="U5299">
        <f t="shared" si="579"/>
        <v>0</v>
      </c>
      <c r="V5299" t="str">
        <f t="shared" si="580"/>
        <v/>
      </c>
    </row>
    <row r="5300" spans="1:22" x14ac:dyDescent="0.2">
      <c r="A5300" t="s">
        <v>17402</v>
      </c>
      <c r="B5300" t="s">
        <v>83</v>
      </c>
      <c r="C5300">
        <v>30715849</v>
      </c>
      <c r="D5300">
        <v>30715866</v>
      </c>
      <c r="E5300">
        <v>18</v>
      </c>
      <c r="F5300" t="s">
        <v>66</v>
      </c>
      <c r="G5300" t="s">
        <v>1943</v>
      </c>
      <c r="H5300" t="s">
        <v>17403</v>
      </c>
      <c r="I5300">
        <v>2</v>
      </c>
      <c r="J5300">
        <v>2</v>
      </c>
      <c r="K5300">
        <v>0</v>
      </c>
      <c r="L5300">
        <v>0</v>
      </c>
      <c r="M5300">
        <v>0</v>
      </c>
      <c r="N5300">
        <v>0</v>
      </c>
      <c r="O5300" t="str">
        <f t="shared" si="574"/>
        <v/>
      </c>
      <c r="P5300">
        <f>IF(ISERROR(VLOOKUP(G5300,Genes!$A$2:$A$749,1,0)),0,1)</f>
        <v>1</v>
      </c>
      <c r="Q5300">
        <f t="shared" si="575"/>
        <v>0</v>
      </c>
      <c r="R5300">
        <f t="shared" si="576"/>
        <v>1</v>
      </c>
      <c r="S5300">
        <f t="shared" si="577"/>
        <v>3</v>
      </c>
      <c r="T5300">
        <f t="shared" si="578"/>
        <v>3</v>
      </c>
      <c r="U5300">
        <f t="shared" si="579"/>
        <v>0</v>
      </c>
      <c r="V5300" t="str">
        <f t="shared" si="580"/>
        <v/>
      </c>
    </row>
    <row r="5301" spans="1:22" x14ac:dyDescent="0.2">
      <c r="A5301" t="s">
        <v>17404</v>
      </c>
      <c r="B5301" t="s">
        <v>83</v>
      </c>
      <c r="C5301">
        <v>30718531</v>
      </c>
      <c r="D5301">
        <v>30718566</v>
      </c>
      <c r="E5301">
        <v>36</v>
      </c>
      <c r="F5301" t="s">
        <v>66</v>
      </c>
      <c r="G5301" t="s">
        <v>1943</v>
      </c>
      <c r="H5301" t="s">
        <v>17405</v>
      </c>
      <c r="I5301">
        <v>2</v>
      </c>
      <c r="J5301">
        <v>2</v>
      </c>
      <c r="K5301">
        <v>0</v>
      </c>
      <c r="L5301">
        <v>0</v>
      </c>
      <c r="M5301">
        <v>0</v>
      </c>
      <c r="N5301">
        <v>0</v>
      </c>
      <c r="O5301" t="str">
        <f t="shared" si="574"/>
        <v/>
      </c>
      <c r="P5301">
        <f>IF(ISERROR(VLOOKUP(G5301,Genes!$A$2:$A$749,1,0)),0,1)</f>
        <v>1</v>
      </c>
      <c r="Q5301">
        <f t="shared" si="575"/>
        <v>0</v>
      </c>
      <c r="R5301">
        <f t="shared" si="576"/>
        <v>1</v>
      </c>
      <c r="S5301">
        <f t="shared" si="577"/>
        <v>4</v>
      </c>
      <c r="T5301">
        <f t="shared" si="578"/>
        <v>4</v>
      </c>
      <c r="U5301">
        <f t="shared" si="579"/>
        <v>0</v>
      </c>
      <c r="V5301" t="str">
        <f t="shared" si="580"/>
        <v/>
      </c>
    </row>
    <row r="5302" spans="1:22" x14ac:dyDescent="0.2">
      <c r="A5302" t="s">
        <v>17406</v>
      </c>
      <c r="B5302" t="s">
        <v>83</v>
      </c>
      <c r="C5302">
        <v>30718955</v>
      </c>
      <c r="D5302">
        <v>30719022</v>
      </c>
      <c r="E5302">
        <v>68</v>
      </c>
      <c r="F5302" t="s">
        <v>66</v>
      </c>
      <c r="G5302" t="s">
        <v>1943</v>
      </c>
      <c r="H5302" t="s">
        <v>17407</v>
      </c>
      <c r="I5302">
        <v>2</v>
      </c>
      <c r="J5302">
        <v>0</v>
      </c>
      <c r="K5302">
        <v>2</v>
      </c>
      <c r="L5302">
        <v>0</v>
      </c>
      <c r="M5302">
        <v>0</v>
      </c>
      <c r="N5302">
        <v>0</v>
      </c>
      <c r="O5302" t="str">
        <f t="shared" si="574"/>
        <v/>
      </c>
      <c r="P5302">
        <f>IF(ISERROR(VLOOKUP(G5302,Genes!$A$2:$A$749,1,0)),0,1)</f>
        <v>1</v>
      </c>
      <c r="Q5302">
        <f t="shared" si="575"/>
        <v>0</v>
      </c>
      <c r="R5302">
        <f t="shared" si="576"/>
        <v>1</v>
      </c>
      <c r="S5302">
        <f t="shared" si="577"/>
        <v>5</v>
      </c>
      <c r="T5302">
        <f t="shared" si="578"/>
        <v>5</v>
      </c>
      <c r="U5302">
        <f t="shared" si="579"/>
        <v>0</v>
      </c>
      <c r="V5302" t="str">
        <f t="shared" si="580"/>
        <v/>
      </c>
    </row>
    <row r="5303" spans="1:22" x14ac:dyDescent="0.2">
      <c r="A5303" t="s">
        <v>17408</v>
      </c>
      <c r="B5303" t="s">
        <v>83</v>
      </c>
      <c r="C5303">
        <v>30725673</v>
      </c>
      <c r="D5303">
        <v>30725715</v>
      </c>
      <c r="E5303">
        <v>43</v>
      </c>
      <c r="F5303" t="s">
        <v>66</v>
      </c>
      <c r="G5303" t="s">
        <v>1943</v>
      </c>
      <c r="H5303" t="s">
        <v>17409</v>
      </c>
      <c r="I5303">
        <v>2</v>
      </c>
      <c r="J5303">
        <v>1</v>
      </c>
      <c r="K5303">
        <v>0</v>
      </c>
      <c r="L5303">
        <v>1</v>
      </c>
      <c r="M5303">
        <v>0</v>
      </c>
      <c r="N5303">
        <v>0</v>
      </c>
      <c r="O5303" t="str">
        <f t="shared" si="574"/>
        <v/>
      </c>
      <c r="P5303">
        <f>IF(ISERROR(VLOOKUP(G5303,Genes!$A$2:$A$749,1,0)),0,1)</f>
        <v>1</v>
      </c>
      <c r="Q5303">
        <f t="shared" si="575"/>
        <v>0</v>
      </c>
      <c r="R5303">
        <f t="shared" si="576"/>
        <v>1</v>
      </c>
      <c r="S5303">
        <f t="shared" si="577"/>
        <v>6</v>
      </c>
      <c r="T5303">
        <f t="shared" si="578"/>
        <v>6</v>
      </c>
      <c r="U5303">
        <f t="shared" si="579"/>
        <v>0</v>
      </c>
      <c r="V5303" t="str">
        <f t="shared" si="580"/>
        <v/>
      </c>
    </row>
    <row r="5304" spans="1:22" x14ac:dyDescent="0.2">
      <c r="A5304" t="s">
        <v>17410</v>
      </c>
      <c r="B5304" t="s">
        <v>83</v>
      </c>
      <c r="C5304">
        <v>30726171</v>
      </c>
      <c r="D5304">
        <v>30726251</v>
      </c>
      <c r="E5304">
        <v>81</v>
      </c>
      <c r="F5304" t="s">
        <v>66</v>
      </c>
      <c r="G5304" t="s">
        <v>1943</v>
      </c>
      <c r="H5304" t="s">
        <v>17411</v>
      </c>
      <c r="I5304">
        <v>2</v>
      </c>
      <c r="J5304">
        <v>0</v>
      </c>
      <c r="K5304">
        <v>2</v>
      </c>
      <c r="L5304">
        <v>0</v>
      </c>
      <c r="M5304">
        <v>0</v>
      </c>
      <c r="N5304">
        <v>0</v>
      </c>
      <c r="O5304" t="str">
        <f t="shared" si="574"/>
        <v/>
      </c>
      <c r="P5304">
        <f>IF(ISERROR(VLOOKUP(G5304,Genes!$A$2:$A$749,1,0)),0,1)</f>
        <v>1</v>
      </c>
      <c r="Q5304">
        <f t="shared" si="575"/>
        <v>0</v>
      </c>
      <c r="R5304">
        <f t="shared" si="576"/>
        <v>1</v>
      </c>
      <c r="S5304">
        <f t="shared" si="577"/>
        <v>7</v>
      </c>
      <c r="T5304">
        <f t="shared" si="578"/>
        <v>7</v>
      </c>
      <c r="U5304">
        <f t="shared" si="579"/>
        <v>0</v>
      </c>
      <c r="V5304" t="str">
        <f t="shared" si="580"/>
        <v/>
      </c>
    </row>
    <row r="5305" spans="1:22" x14ac:dyDescent="0.2">
      <c r="A5305" t="s">
        <v>17412</v>
      </c>
      <c r="B5305" t="s">
        <v>83</v>
      </c>
      <c r="C5305">
        <v>30736655</v>
      </c>
      <c r="D5305">
        <v>30736733</v>
      </c>
      <c r="E5305">
        <v>79</v>
      </c>
      <c r="F5305" t="s">
        <v>66</v>
      </c>
      <c r="G5305" t="s">
        <v>1943</v>
      </c>
      <c r="H5305" t="s">
        <v>17413</v>
      </c>
      <c r="I5305">
        <v>2</v>
      </c>
      <c r="J5305">
        <v>0</v>
      </c>
      <c r="K5305">
        <v>2</v>
      </c>
      <c r="L5305">
        <v>0</v>
      </c>
      <c r="M5305">
        <v>0</v>
      </c>
      <c r="N5305">
        <v>0</v>
      </c>
      <c r="O5305" t="str">
        <f t="shared" si="574"/>
        <v/>
      </c>
      <c r="P5305">
        <f>IF(ISERROR(VLOOKUP(G5305,Genes!$A$2:$A$749,1,0)),0,1)</f>
        <v>1</v>
      </c>
      <c r="Q5305">
        <f t="shared" si="575"/>
        <v>0</v>
      </c>
      <c r="R5305">
        <f t="shared" si="576"/>
        <v>1</v>
      </c>
      <c r="S5305">
        <f t="shared" si="577"/>
        <v>8</v>
      </c>
      <c r="T5305">
        <f t="shared" si="578"/>
        <v>8</v>
      </c>
      <c r="U5305">
        <f t="shared" si="579"/>
        <v>0</v>
      </c>
      <c r="V5305" t="str">
        <f t="shared" si="580"/>
        <v/>
      </c>
    </row>
    <row r="5306" spans="1:22" x14ac:dyDescent="0.2">
      <c r="A5306" t="s">
        <v>17414</v>
      </c>
      <c r="B5306" t="s">
        <v>83</v>
      </c>
      <c r="C5306">
        <v>30737536</v>
      </c>
      <c r="D5306">
        <v>30737632</v>
      </c>
      <c r="E5306">
        <v>97</v>
      </c>
      <c r="F5306" t="s">
        <v>66</v>
      </c>
      <c r="G5306" t="s">
        <v>1943</v>
      </c>
      <c r="H5306" t="s">
        <v>17415</v>
      </c>
      <c r="I5306">
        <v>2</v>
      </c>
      <c r="J5306">
        <v>0</v>
      </c>
      <c r="K5306">
        <v>2</v>
      </c>
      <c r="L5306">
        <v>0</v>
      </c>
      <c r="M5306">
        <v>0</v>
      </c>
      <c r="N5306">
        <v>0</v>
      </c>
      <c r="O5306" t="str">
        <f t="shared" si="574"/>
        <v/>
      </c>
      <c r="P5306">
        <f>IF(ISERROR(VLOOKUP(G5306,Genes!$A$2:$A$749,1,0)),0,1)</f>
        <v>1</v>
      </c>
      <c r="Q5306">
        <f t="shared" si="575"/>
        <v>0</v>
      </c>
      <c r="R5306">
        <f t="shared" si="576"/>
        <v>1</v>
      </c>
      <c r="S5306">
        <f t="shared" si="577"/>
        <v>9</v>
      </c>
      <c r="T5306">
        <f t="shared" si="578"/>
        <v>9</v>
      </c>
      <c r="U5306">
        <f t="shared" si="579"/>
        <v>0</v>
      </c>
      <c r="V5306" t="str">
        <f t="shared" si="580"/>
        <v/>
      </c>
    </row>
    <row r="5307" spans="1:22" x14ac:dyDescent="0.2">
      <c r="A5307" t="s">
        <v>17416</v>
      </c>
      <c r="B5307" t="s">
        <v>83</v>
      </c>
      <c r="C5307">
        <v>30738128</v>
      </c>
      <c r="D5307">
        <v>30738212</v>
      </c>
      <c r="E5307">
        <v>85</v>
      </c>
      <c r="F5307" t="s">
        <v>66</v>
      </c>
      <c r="G5307" t="s">
        <v>1943</v>
      </c>
      <c r="H5307" t="s">
        <v>17417</v>
      </c>
      <c r="I5307">
        <v>2</v>
      </c>
      <c r="J5307">
        <v>0</v>
      </c>
      <c r="K5307">
        <v>2</v>
      </c>
      <c r="L5307">
        <v>0</v>
      </c>
      <c r="M5307">
        <v>0</v>
      </c>
      <c r="N5307">
        <v>0</v>
      </c>
      <c r="O5307" t="str">
        <f t="shared" si="574"/>
        <v/>
      </c>
      <c r="P5307">
        <f>IF(ISERROR(VLOOKUP(G5307,Genes!$A$2:$A$749,1,0)),0,1)</f>
        <v>1</v>
      </c>
      <c r="Q5307">
        <f t="shared" si="575"/>
        <v>0</v>
      </c>
      <c r="R5307">
        <f t="shared" si="576"/>
        <v>1</v>
      </c>
      <c r="S5307">
        <f t="shared" si="577"/>
        <v>10</v>
      </c>
      <c r="T5307">
        <f t="shared" si="578"/>
        <v>10</v>
      </c>
      <c r="U5307">
        <f t="shared" si="579"/>
        <v>0</v>
      </c>
      <c r="V5307" t="str">
        <f t="shared" si="580"/>
        <v/>
      </c>
    </row>
    <row r="5308" spans="1:22" x14ac:dyDescent="0.2">
      <c r="A5308" t="s">
        <v>17418</v>
      </c>
      <c r="B5308" t="s">
        <v>83</v>
      </c>
      <c r="C5308">
        <v>30738738</v>
      </c>
      <c r="D5308">
        <v>30738858</v>
      </c>
      <c r="E5308">
        <v>121</v>
      </c>
      <c r="F5308" t="s">
        <v>66</v>
      </c>
      <c r="G5308" t="s">
        <v>1943</v>
      </c>
      <c r="H5308" t="s">
        <v>17419</v>
      </c>
      <c r="I5308">
        <v>4</v>
      </c>
      <c r="J5308">
        <v>0</v>
      </c>
      <c r="K5308">
        <v>2</v>
      </c>
      <c r="L5308">
        <v>1</v>
      </c>
      <c r="M5308">
        <v>0</v>
      </c>
      <c r="N5308">
        <v>1</v>
      </c>
      <c r="O5308" t="str">
        <f t="shared" si="574"/>
        <v/>
      </c>
      <c r="P5308">
        <f>IF(ISERROR(VLOOKUP(G5308,Genes!$A$2:$A$749,1,0)),0,1)</f>
        <v>1</v>
      </c>
      <c r="Q5308">
        <f t="shared" si="575"/>
        <v>0</v>
      </c>
      <c r="R5308">
        <f t="shared" si="576"/>
        <v>1</v>
      </c>
      <c r="S5308">
        <f t="shared" si="577"/>
        <v>11</v>
      </c>
      <c r="T5308">
        <f t="shared" si="578"/>
        <v>11</v>
      </c>
      <c r="U5308">
        <f t="shared" si="579"/>
        <v>0</v>
      </c>
      <c r="V5308" t="str">
        <f t="shared" si="580"/>
        <v/>
      </c>
    </row>
    <row r="5309" spans="1:22" x14ac:dyDescent="0.2">
      <c r="A5309" t="s">
        <v>17420</v>
      </c>
      <c r="B5309" t="s">
        <v>83</v>
      </c>
      <c r="C5309">
        <v>30683628</v>
      </c>
      <c r="D5309">
        <v>30683701</v>
      </c>
      <c r="E5309">
        <v>74</v>
      </c>
      <c r="F5309" t="s">
        <v>66</v>
      </c>
      <c r="G5309" t="s">
        <v>1943</v>
      </c>
      <c r="H5309" t="s">
        <v>17421</v>
      </c>
      <c r="I5309">
        <v>2</v>
      </c>
      <c r="J5309">
        <v>0</v>
      </c>
      <c r="K5309">
        <v>2</v>
      </c>
      <c r="L5309">
        <v>0</v>
      </c>
      <c r="M5309">
        <v>0</v>
      </c>
      <c r="N5309">
        <v>0</v>
      </c>
      <c r="O5309" t="str">
        <f t="shared" si="574"/>
        <v/>
      </c>
      <c r="P5309">
        <f>IF(ISERROR(VLOOKUP(G5309,Genes!$A$2:$A$749,1,0)),0,1)</f>
        <v>1</v>
      </c>
      <c r="Q5309">
        <f t="shared" si="575"/>
        <v>0</v>
      </c>
      <c r="R5309">
        <f t="shared" si="576"/>
        <v>1</v>
      </c>
      <c r="S5309">
        <f t="shared" si="577"/>
        <v>12</v>
      </c>
      <c r="T5309">
        <f t="shared" si="578"/>
        <v>12</v>
      </c>
      <c r="U5309">
        <f t="shared" si="579"/>
        <v>0</v>
      </c>
      <c r="V5309" t="str">
        <f t="shared" si="580"/>
        <v/>
      </c>
    </row>
    <row r="5310" spans="1:22" x14ac:dyDescent="0.2">
      <c r="A5310" t="s">
        <v>17422</v>
      </c>
      <c r="B5310" t="s">
        <v>83</v>
      </c>
      <c r="C5310">
        <v>30738969</v>
      </c>
      <c r="D5310">
        <v>30739112</v>
      </c>
      <c r="E5310">
        <v>144</v>
      </c>
      <c r="F5310" t="s">
        <v>66</v>
      </c>
      <c r="G5310" t="s">
        <v>1943</v>
      </c>
      <c r="H5310" t="s">
        <v>17423</v>
      </c>
      <c r="I5310">
        <v>5</v>
      </c>
      <c r="J5310">
        <v>1</v>
      </c>
      <c r="K5310">
        <v>2</v>
      </c>
      <c r="L5310">
        <v>0</v>
      </c>
      <c r="M5310">
        <v>1</v>
      </c>
      <c r="N5310">
        <v>1</v>
      </c>
      <c r="O5310" t="str">
        <f t="shared" si="574"/>
        <v/>
      </c>
      <c r="P5310">
        <f>IF(ISERROR(VLOOKUP(G5310,Genes!$A$2:$A$749,1,0)),0,1)</f>
        <v>1</v>
      </c>
      <c r="Q5310">
        <f t="shared" si="575"/>
        <v>0</v>
      </c>
      <c r="R5310">
        <f t="shared" si="576"/>
        <v>1</v>
      </c>
      <c r="S5310">
        <f t="shared" si="577"/>
        <v>13</v>
      </c>
      <c r="T5310">
        <f t="shared" si="578"/>
        <v>13</v>
      </c>
      <c r="U5310">
        <f t="shared" si="579"/>
        <v>0</v>
      </c>
      <c r="V5310" t="str">
        <f t="shared" si="580"/>
        <v/>
      </c>
    </row>
    <row r="5311" spans="1:22" x14ac:dyDescent="0.2">
      <c r="A5311" t="s">
        <v>17424</v>
      </c>
      <c r="B5311" t="s">
        <v>83</v>
      </c>
      <c r="C5311">
        <v>30742218</v>
      </c>
      <c r="D5311">
        <v>30742298</v>
      </c>
      <c r="E5311">
        <v>81</v>
      </c>
      <c r="F5311" t="s">
        <v>66</v>
      </c>
      <c r="G5311" t="s">
        <v>1943</v>
      </c>
      <c r="H5311" t="s">
        <v>17425</v>
      </c>
      <c r="I5311">
        <v>2</v>
      </c>
      <c r="J5311">
        <v>0</v>
      </c>
      <c r="K5311">
        <v>2</v>
      </c>
      <c r="L5311">
        <v>0</v>
      </c>
      <c r="M5311">
        <v>0</v>
      </c>
      <c r="N5311">
        <v>0</v>
      </c>
      <c r="O5311" t="str">
        <f t="shared" si="574"/>
        <v/>
      </c>
      <c r="P5311">
        <f>IF(ISERROR(VLOOKUP(G5311,Genes!$A$2:$A$749,1,0)),0,1)</f>
        <v>1</v>
      </c>
      <c r="Q5311">
        <f t="shared" si="575"/>
        <v>0</v>
      </c>
      <c r="R5311">
        <f t="shared" si="576"/>
        <v>1</v>
      </c>
      <c r="S5311">
        <f t="shared" si="577"/>
        <v>14</v>
      </c>
      <c r="T5311">
        <f t="shared" si="578"/>
        <v>14</v>
      </c>
      <c r="U5311">
        <f t="shared" si="579"/>
        <v>0</v>
      </c>
      <c r="V5311" t="str">
        <f t="shared" si="580"/>
        <v/>
      </c>
    </row>
    <row r="5312" spans="1:22" x14ac:dyDescent="0.2">
      <c r="A5312" t="s">
        <v>17426</v>
      </c>
      <c r="B5312" t="s">
        <v>83</v>
      </c>
      <c r="C5312">
        <v>30745583</v>
      </c>
      <c r="D5312">
        <v>30745669</v>
      </c>
      <c r="E5312">
        <v>87</v>
      </c>
      <c r="F5312" t="s">
        <v>66</v>
      </c>
      <c r="G5312" t="s">
        <v>1943</v>
      </c>
      <c r="H5312" t="s">
        <v>17427</v>
      </c>
      <c r="I5312">
        <v>2</v>
      </c>
      <c r="J5312">
        <v>0</v>
      </c>
      <c r="K5312">
        <v>2</v>
      </c>
      <c r="L5312">
        <v>0</v>
      </c>
      <c r="M5312">
        <v>0</v>
      </c>
      <c r="N5312">
        <v>0</v>
      </c>
      <c r="O5312" t="str">
        <f t="shared" si="574"/>
        <v/>
      </c>
      <c r="P5312">
        <f>IF(ISERROR(VLOOKUP(G5312,Genes!$A$2:$A$749,1,0)),0,1)</f>
        <v>1</v>
      </c>
      <c r="Q5312">
        <f t="shared" si="575"/>
        <v>0</v>
      </c>
      <c r="R5312">
        <f t="shared" si="576"/>
        <v>1</v>
      </c>
      <c r="S5312">
        <f t="shared" si="577"/>
        <v>15</v>
      </c>
      <c r="T5312">
        <f t="shared" si="578"/>
        <v>15</v>
      </c>
      <c r="U5312">
        <f t="shared" si="579"/>
        <v>0</v>
      </c>
      <c r="V5312" t="str">
        <f t="shared" si="580"/>
        <v/>
      </c>
    </row>
    <row r="5313" spans="1:22" x14ac:dyDescent="0.2">
      <c r="A5313" t="s">
        <v>17428</v>
      </c>
      <c r="B5313" t="s">
        <v>83</v>
      </c>
      <c r="C5313">
        <v>30746849</v>
      </c>
      <c r="D5313">
        <v>30746859</v>
      </c>
      <c r="E5313">
        <v>11</v>
      </c>
      <c r="F5313" t="s">
        <v>66</v>
      </c>
      <c r="G5313" t="s">
        <v>1943</v>
      </c>
      <c r="H5313" t="s">
        <v>17429</v>
      </c>
      <c r="I5313">
        <v>2</v>
      </c>
      <c r="J5313">
        <v>2</v>
      </c>
      <c r="K5313">
        <v>0</v>
      </c>
      <c r="L5313">
        <v>0</v>
      </c>
      <c r="M5313">
        <v>0</v>
      </c>
      <c r="N5313">
        <v>0</v>
      </c>
      <c r="O5313" t="str">
        <f t="shared" si="574"/>
        <v/>
      </c>
      <c r="P5313">
        <f>IF(ISERROR(VLOOKUP(G5313,Genes!$A$2:$A$749,1,0)),0,1)</f>
        <v>1</v>
      </c>
      <c r="Q5313">
        <f t="shared" si="575"/>
        <v>0</v>
      </c>
      <c r="R5313">
        <f t="shared" si="576"/>
        <v>1</v>
      </c>
      <c r="S5313">
        <f t="shared" si="577"/>
        <v>16</v>
      </c>
      <c r="T5313">
        <f t="shared" si="578"/>
        <v>16</v>
      </c>
      <c r="U5313">
        <f t="shared" si="579"/>
        <v>0</v>
      </c>
      <c r="V5313" t="str">
        <f t="shared" si="580"/>
        <v/>
      </c>
    </row>
    <row r="5314" spans="1:22" x14ac:dyDescent="0.2">
      <c r="A5314" t="s">
        <v>17430</v>
      </c>
      <c r="B5314" t="s">
        <v>83</v>
      </c>
      <c r="C5314">
        <v>30686129</v>
      </c>
      <c r="D5314">
        <v>30686235</v>
      </c>
      <c r="E5314">
        <v>107</v>
      </c>
      <c r="F5314" t="s">
        <v>66</v>
      </c>
      <c r="G5314" t="s">
        <v>1943</v>
      </c>
      <c r="H5314" t="s">
        <v>17431</v>
      </c>
      <c r="I5314">
        <v>2</v>
      </c>
      <c r="J5314">
        <v>0</v>
      </c>
      <c r="K5314">
        <v>2</v>
      </c>
      <c r="L5314">
        <v>0</v>
      </c>
      <c r="M5314">
        <v>0</v>
      </c>
      <c r="N5314">
        <v>0</v>
      </c>
      <c r="O5314" t="str">
        <f t="shared" ref="O5314:O5377" si="581">IF(U5314=1,G5314,"")</f>
        <v/>
      </c>
      <c r="P5314">
        <f>IF(ISERROR(VLOOKUP(G5314,Genes!$A$2:$A$749,1,0)),0,1)</f>
        <v>1</v>
      </c>
      <c r="Q5314">
        <f t="shared" ref="Q5314:Q5377" si="582">IF(G5314&lt;&gt;G5313,1,0)</f>
        <v>0</v>
      </c>
      <c r="R5314">
        <f t="shared" ref="R5314:R5377" si="583">IF(I5314=0,0,1)</f>
        <v>1</v>
      </c>
      <c r="S5314">
        <f t="shared" ref="S5314:S5377" si="584">IF(Q5314=1,R5314,S5313+R5314)</f>
        <v>17</v>
      </c>
      <c r="T5314">
        <f t="shared" ref="T5314:T5377" si="585">IF(Q5314=1,1,T5313+1)</f>
        <v>17</v>
      </c>
      <c r="U5314">
        <f t="shared" ref="U5314:U5377" si="586">IF(G5314&lt;&gt;G5315,1,0)</f>
        <v>0</v>
      </c>
      <c r="V5314" t="str">
        <f t="shared" ref="V5314:V5377" si="587">IF(U5314=1,S5314/T5314,"")</f>
        <v/>
      </c>
    </row>
    <row r="5315" spans="1:22" x14ac:dyDescent="0.2">
      <c r="A5315" t="s">
        <v>17432</v>
      </c>
      <c r="B5315" t="s">
        <v>83</v>
      </c>
      <c r="C5315">
        <v>30695492</v>
      </c>
      <c r="D5315">
        <v>30695569</v>
      </c>
      <c r="E5315">
        <v>78</v>
      </c>
      <c r="F5315" t="s">
        <v>66</v>
      </c>
      <c r="G5315" t="s">
        <v>1943</v>
      </c>
      <c r="H5315" t="s">
        <v>17433</v>
      </c>
      <c r="I5315">
        <v>2</v>
      </c>
      <c r="J5315">
        <v>0</v>
      </c>
      <c r="K5315">
        <v>2</v>
      </c>
      <c r="L5315">
        <v>0</v>
      </c>
      <c r="M5315">
        <v>0</v>
      </c>
      <c r="N5315">
        <v>0</v>
      </c>
      <c r="O5315" t="str">
        <f t="shared" si="581"/>
        <v/>
      </c>
      <c r="P5315">
        <f>IF(ISERROR(VLOOKUP(G5315,Genes!$A$2:$A$749,1,0)),0,1)</f>
        <v>1</v>
      </c>
      <c r="Q5315">
        <f t="shared" si="582"/>
        <v>0</v>
      </c>
      <c r="R5315">
        <f t="shared" si="583"/>
        <v>1</v>
      </c>
      <c r="S5315">
        <f t="shared" si="584"/>
        <v>18</v>
      </c>
      <c r="T5315">
        <f t="shared" si="585"/>
        <v>18</v>
      </c>
      <c r="U5315">
        <f t="shared" si="586"/>
        <v>0</v>
      </c>
      <c r="V5315" t="str">
        <f t="shared" si="587"/>
        <v/>
      </c>
    </row>
    <row r="5316" spans="1:22" x14ac:dyDescent="0.2">
      <c r="A5316" t="s">
        <v>17434</v>
      </c>
      <c r="B5316" t="s">
        <v>83</v>
      </c>
      <c r="C5316">
        <v>30705650</v>
      </c>
      <c r="D5316">
        <v>30705733</v>
      </c>
      <c r="E5316">
        <v>84</v>
      </c>
      <c r="F5316" t="s">
        <v>66</v>
      </c>
      <c r="G5316" t="s">
        <v>1943</v>
      </c>
      <c r="H5316" t="s">
        <v>17435</v>
      </c>
      <c r="I5316">
        <v>2</v>
      </c>
      <c r="J5316">
        <v>0</v>
      </c>
      <c r="K5316">
        <v>2</v>
      </c>
      <c r="L5316">
        <v>0</v>
      </c>
      <c r="M5316">
        <v>0</v>
      </c>
      <c r="N5316">
        <v>0</v>
      </c>
      <c r="O5316" t="str">
        <f t="shared" si="581"/>
        <v/>
      </c>
      <c r="P5316">
        <f>IF(ISERROR(VLOOKUP(G5316,Genes!$A$2:$A$749,1,0)),0,1)</f>
        <v>1</v>
      </c>
      <c r="Q5316">
        <f t="shared" si="582"/>
        <v>0</v>
      </c>
      <c r="R5316">
        <f t="shared" si="583"/>
        <v>1</v>
      </c>
      <c r="S5316">
        <f t="shared" si="584"/>
        <v>19</v>
      </c>
      <c r="T5316">
        <f t="shared" si="585"/>
        <v>19</v>
      </c>
      <c r="U5316">
        <f t="shared" si="586"/>
        <v>0</v>
      </c>
      <c r="V5316" t="str">
        <f t="shared" si="587"/>
        <v/>
      </c>
    </row>
    <row r="5317" spans="1:22" x14ac:dyDescent="0.2">
      <c r="A5317" t="s">
        <v>17436</v>
      </c>
      <c r="B5317" t="s">
        <v>83</v>
      </c>
      <c r="C5317">
        <v>30709240</v>
      </c>
      <c r="D5317">
        <v>30709316</v>
      </c>
      <c r="E5317">
        <v>77</v>
      </c>
      <c r="F5317" t="s">
        <v>66</v>
      </c>
      <c r="G5317" t="s">
        <v>1943</v>
      </c>
      <c r="H5317" t="s">
        <v>17437</v>
      </c>
      <c r="I5317">
        <v>2</v>
      </c>
      <c r="J5317">
        <v>0</v>
      </c>
      <c r="K5317">
        <v>2</v>
      </c>
      <c r="L5317">
        <v>0</v>
      </c>
      <c r="M5317">
        <v>0</v>
      </c>
      <c r="N5317">
        <v>0</v>
      </c>
      <c r="O5317" t="str">
        <f t="shared" si="581"/>
        <v/>
      </c>
      <c r="P5317">
        <f>IF(ISERROR(VLOOKUP(G5317,Genes!$A$2:$A$749,1,0)),0,1)</f>
        <v>1</v>
      </c>
      <c r="Q5317">
        <f t="shared" si="582"/>
        <v>0</v>
      </c>
      <c r="R5317">
        <f t="shared" si="583"/>
        <v>1</v>
      </c>
      <c r="S5317">
        <f t="shared" si="584"/>
        <v>20</v>
      </c>
      <c r="T5317">
        <f t="shared" si="585"/>
        <v>20</v>
      </c>
      <c r="U5317">
        <f t="shared" si="586"/>
        <v>0</v>
      </c>
      <c r="V5317" t="str">
        <f t="shared" si="587"/>
        <v/>
      </c>
    </row>
    <row r="5318" spans="1:22" x14ac:dyDescent="0.2">
      <c r="A5318" t="s">
        <v>17438</v>
      </c>
      <c r="B5318" t="s">
        <v>83</v>
      </c>
      <c r="C5318">
        <v>30712517</v>
      </c>
      <c r="D5318">
        <v>30712654</v>
      </c>
      <c r="E5318">
        <v>138</v>
      </c>
      <c r="F5318" t="s">
        <v>66</v>
      </c>
      <c r="G5318" t="s">
        <v>1943</v>
      </c>
      <c r="H5318" t="s">
        <v>17439</v>
      </c>
      <c r="I5318">
        <v>3</v>
      </c>
      <c r="J5318">
        <v>1</v>
      </c>
      <c r="K5318">
        <v>2</v>
      </c>
      <c r="L5318">
        <v>0</v>
      </c>
      <c r="M5318">
        <v>0</v>
      </c>
      <c r="N5318">
        <v>0</v>
      </c>
      <c r="O5318" t="str">
        <f t="shared" si="581"/>
        <v/>
      </c>
      <c r="P5318">
        <f>IF(ISERROR(VLOOKUP(G5318,Genes!$A$2:$A$749,1,0)),0,1)</f>
        <v>1</v>
      </c>
      <c r="Q5318">
        <f t="shared" si="582"/>
        <v>0</v>
      </c>
      <c r="R5318">
        <f t="shared" si="583"/>
        <v>1</v>
      </c>
      <c r="S5318">
        <f t="shared" si="584"/>
        <v>21</v>
      </c>
      <c r="T5318">
        <f t="shared" si="585"/>
        <v>21</v>
      </c>
      <c r="U5318">
        <f t="shared" si="586"/>
        <v>0</v>
      </c>
      <c r="V5318" t="str">
        <f t="shared" si="587"/>
        <v/>
      </c>
    </row>
    <row r="5319" spans="1:22" x14ac:dyDescent="0.2">
      <c r="A5319" t="s">
        <v>17440</v>
      </c>
      <c r="B5319" t="s">
        <v>83</v>
      </c>
      <c r="C5319">
        <v>30714159</v>
      </c>
      <c r="D5319">
        <v>30714268</v>
      </c>
      <c r="E5319">
        <v>110</v>
      </c>
      <c r="F5319" t="s">
        <v>66</v>
      </c>
      <c r="G5319" t="s">
        <v>1943</v>
      </c>
      <c r="H5319" t="s">
        <v>17441</v>
      </c>
      <c r="I5319">
        <v>2</v>
      </c>
      <c r="J5319">
        <v>0</v>
      </c>
      <c r="K5319">
        <v>2</v>
      </c>
      <c r="L5319">
        <v>0</v>
      </c>
      <c r="M5319">
        <v>0</v>
      </c>
      <c r="N5319">
        <v>0</v>
      </c>
      <c r="O5319" t="str">
        <f t="shared" si="581"/>
        <v/>
      </c>
      <c r="P5319">
        <f>IF(ISERROR(VLOOKUP(G5319,Genes!$A$2:$A$749,1,0)),0,1)</f>
        <v>1</v>
      </c>
      <c r="Q5319">
        <f t="shared" si="582"/>
        <v>0</v>
      </c>
      <c r="R5319">
        <f t="shared" si="583"/>
        <v>1</v>
      </c>
      <c r="S5319">
        <f t="shared" si="584"/>
        <v>22</v>
      </c>
      <c r="T5319">
        <f t="shared" si="585"/>
        <v>22</v>
      </c>
      <c r="U5319">
        <f t="shared" si="586"/>
        <v>0</v>
      </c>
      <c r="V5319" t="str">
        <f t="shared" si="587"/>
        <v/>
      </c>
    </row>
    <row r="5320" spans="1:22" x14ac:dyDescent="0.2">
      <c r="A5320" t="s">
        <v>17442</v>
      </c>
      <c r="B5320" t="s">
        <v>83</v>
      </c>
      <c r="C5320">
        <v>30714222</v>
      </c>
      <c r="D5320">
        <v>30714268</v>
      </c>
      <c r="E5320">
        <v>47</v>
      </c>
      <c r="F5320" t="s">
        <v>66</v>
      </c>
      <c r="G5320" t="s">
        <v>1943</v>
      </c>
      <c r="H5320" t="s">
        <v>17443</v>
      </c>
      <c r="I5320">
        <v>2</v>
      </c>
      <c r="J5320">
        <v>1</v>
      </c>
      <c r="K5320">
        <v>0</v>
      </c>
      <c r="L5320">
        <v>1</v>
      </c>
      <c r="M5320">
        <v>0</v>
      </c>
      <c r="N5320">
        <v>0</v>
      </c>
      <c r="O5320" t="str">
        <f t="shared" si="581"/>
        <v>GK</v>
      </c>
      <c r="P5320">
        <f>IF(ISERROR(VLOOKUP(G5320,Genes!$A$2:$A$749,1,0)),0,1)</f>
        <v>1</v>
      </c>
      <c r="Q5320">
        <f t="shared" si="582"/>
        <v>0</v>
      </c>
      <c r="R5320">
        <f t="shared" si="583"/>
        <v>1</v>
      </c>
      <c r="S5320">
        <f t="shared" si="584"/>
        <v>23</v>
      </c>
      <c r="T5320">
        <f t="shared" si="585"/>
        <v>23</v>
      </c>
      <c r="U5320">
        <f t="shared" si="586"/>
        <v>1</v>
      </c>
      <c r="V5320">
        <f t="shared" si="587"/>
        <v>1</v>
      </c>
    </row>
    <row r="5321" spans="1:22" x14ac:dyDescent="0.2">
      <c r="A5321" t="s">
        <v>17444</v>
      </c>
      <c r="B5321" t="s">
        <v>101</v>
      </c>
      <c r="C5321">
        <v>33138503</v>
      </c>
      <c r="D5321">
        <v>33138577</v>
      </c>
      <c r="E5321">
        <v>75</v>
      </c>
      <c r="F5321" t="s">
        <v>74</v>
      </c>
      <c r="G5321" t="s">
        <v>1950</v>
      </c>
      <c r="H5321" t="s">
        <v>17445</v>
      </c>
      <c r="I5321">
        <v>2</v>
      </c>
      <c r="J5321">
        <v>0</v>
      </c>
      <c r="K5321">
        <v>2</v>
      </c>
      <c r="L5321">
        <v>0</v>
      </c>
      <c r="M5321">
        <v>0</v>
      </c>
      <c r="N5321">
        <v>0</v>
      </c>
      <c r="O5321" t="str">
        <f t="shared" si="581"/>
        <v/>
      </c>
      <c r="P5321">
        <f>IF(ISERROR(VLOOKUP(G5321,Genes!$A$2:$A$749,1,0)),0,1)</f>
        <v>1</v>
      </c>
      <c r="Q5321">
        <f t="shared" si="582"/>
        <v>1</v>
      </c>
      <c r="R5321">
        <f t="shared" si="583"/>
        <v>1</v>
      </c>
      <c r="S5321">
        <f t="shared" si="584"/>
        <v>1</v>
      </c>
      <c r="T5321">
        <f t="shared" si="585"/>
        <v>1</v>
      </c>
      <c r="U5321">
        <f t="shared" si="586"/>
        <v>0</v>
      </c>
      <c r="V5321" t="str">
        <f t="shared" si="587"/>
        <v/>
      </c>
    </row>
    <row r="5322" spans="1:22" x14ac:dyDescent="0.2">
      <c r="A5322" t="s">
        <v>17446</v>
      </c>
      <c r="B5322" t="s">
        <v>101</v>
      </c>
      <c r="C5322">
        <v>33093375</v>
      </c>
      <c r="D5322">
        <v>33093496</v>
      </c>
      <c r="E5322">
        <v>122</v>
      </c>
      <c r="F5322" t="s">
        <v>74</v>
      </c>
      <c r="G5322" t="s">
        <v>1950</v>
      </c>
      <c r="H5322" t="s">
        <v>17447</v>
      </c>
      <c r="I5322">
        <v>5</v>
      </c>
      <c r="J5322">
        <v>1</v>
      </c>
      <c r="K5322">
        <v>2</v>
      </c>
      <c r="L5322">
        <v>0</v>
      </c>
      <c r="M5322">
        <v>1</v>
      </c>
      <c r="N5322">
        <v>1</v>
      </c>
      <c r="O5322" t="str">
        <f t="shared" si="581"/>
        <v/>
      </c>
      <c r="P5322">
        <f>IF(ISERROR(VLOOKUP(G5322,Genes!$A$2:$A$749,1,0)),0,1)</f>
        <v>1</v>
      </c>
      <c r="Q5322">
        <f t="shared" si="582"/>
        <v>0</v>
      </c>
      <c r="R5322">
        <f t="shared" si="583"/>
        <v>1</v>
      </c>
      <c r="S5322">
        <f t="shared" si="584"/>
        <v>2</v>
      </c>
      <c r="T5322">
        <f t="shared" si="585"/>
        <v>2</v>
      </c>
      <c r="U5322">
        <f t="shared" si="586"/>
        <v>0</v>
      </c>
      <c r="V5322" t="str">
        <f t="shared" si="587"/>
        <v/>
      </c>
    </row>
    <row r="5323" spans="1:22" x14ac:dyDescent="0.2">
      <c r="A5323" t="s">
        <v>17448</v>
      </c>
      <c r="B5323" t="s">
        <v>101</v>
      </c>
      <c r="C5323">
        <v>33093250</v>
      </c>
      <c r="D5323">
        <v>33093290</v>
      </c>
      <c r="E5323">
        <v>41</v>
      </c>
      <c r="F5323" t="s">
        <v>74</v>
      </c>
      <c r="G5323" t="s">
        <v>1950</v>
      </c>
      <c r="H5323" t="s">
        <v>17449</v>
      </c>
      <c r="I5323">
        <v>4</v>
      </c>
      <c r="J5323">
        <v>2</v>
      </c>
      <c r="K5323">
        <v>0</v>
      </c>
      <c r="L5323">
        <v>0</v>
      </c>
      <c r="M5323">
        <v>1</v>
      </c>
      <c r="N5323">
        <v>1</v>
      </c>
      <c r="O5323" t="str">
        <f t="shared" si="581"/>
        <v/>
      </c>
      <c r="P5323">
        <f>IF(ISERROR(VLOOKUP(G5323,Genes!$A$2:$A$749,1,0)),0,1)</f>
        <v>1</v>
      </c>
      <c r="Q5323">
        <f t="shared" si="582"/>
        <v>0</v>
      </c>
      <c r="R5323">
        <f t="shared" si="583"/>
        <v>1</v>
      </c>
      <c r="S5323">
        <f t="shared" si="584"/>
        <v>3</v>
      </c>
      <c r="T5323">
        <f t="shared" si="585"/>
        <v>3</v>
      </c>
      <c r="U5323">
        <f t="shared" si="586"/>
        <v>0</v>
      </c>
      <c r="V5323" t="str">
        <f t="shared" si="587"/>
        <v/>
      </c>
    </row>
    <row r="5324" spans="1:22" x14ac:dyDescent="0.2">
      <c r="A5324" t="s">
        <v>17450</v>
      </c>
      <c r="B5324" t="s">
        <v>101</v>
      </c>
      <c r="C5324">
        <v>33087612</v>
      </c>
      <c r="D5324">
        <v>33087724</v>
      </c>
      <c r="E5324">
        <v>113</v>
      </c>
      <c r="F5324" t="s">
        <v>74</v>
      </c>
      <c r="G5324" t="s">
        <v>1950</v>
      </c>
      <c r="H5324" t="s">
        <v>17451</v>
      </c>
      <c r="I5324">
        <v>2</v>
      </c>
      <c r="J5324">
        <v>0</v>
      </c>
      <c r="K5324">
        <v>2</v>
      </c>
      <c r="L5324">
        <v>0</v>
      </c>
      <c r="M5324">
        <v>0</v>
      </c>
      <c r="N5324">
        <v>0</v>
      </c>
      <c r="O5324" t="str">
        <f t="shared" si="581"/>
        <v/>
      </c>
      <c r="P5324">
        <f>IF(ISERROR(VLOOKUP(G5324,Genes!$A$2:$A$749,1,0)),0,1)</f>
        <v>1</v>
      </c>
      <c r="Q5324">
        <f t="shared" si="582"/>
        <v>0</v>
      </c>
      <c r="R5324">
        <f t="shared" si="583"/>
        <v>1</v>
      </c>
      <c r="S5324">
        <f t="shared" si="584"/>
        <v>4</v>
      </c>
      <c r="T5324">
        <f t="shared" si="585"/>
        <v>4</v>
      </c>
      <c r="U5324">
        <f t="shared" si="586"/>
        <v>0</v>
      </c>
      <c r="V5324" t="str">
        <f t="shared" si="587"/>
        <v/>
      </c>
    </row>
    <row r="5325" spans="1:22" x14ac:dyDescent="0.2">
      <c r="A5325" t="s">
        <v>17452</v>
      </c>
      <c r="B5325" t="s">
        <v>101</v>
      </c>
      <c r="C5325">
        <v>33065743</v>
      </c>
      <c r="D5325">
        <v>33065817</v>
      </c>
      <c r="E5325">
        <v>75</v>
      </c>
      <c r="F5325" t="s">
        <v>74</v>
      </c>
      <c r="G5325" t="s">
        <v>1950</v>
      </c>
      <c r="H5325" t="s">
        <v>17453</v>
      </c>
      <c r="I5325">
        <v>2</v>
      </c>
      <c r="J5325">
        <v>0</v>
      </c>
      <c r="K5325">
        <v>2</v>
      </c>
      <c r="L5325">
        <v>0</v>
      </c>
      <c r="M5325">
        <v>0</v>
      </c>
      <c r="N5325">
        <v>0</v>
      </c>
      <c r="O5325" t="str">
        <f t="shared" si="581"/>
        <v/>
      </c>
      <c r="P5325">
        <f>IF(ISERROR(VLOOKUP(G5325,Genes!$A$2:$A$749,1,0)),0,1)</f>
        <v>1</v>
      </c>
      <c r="Q5325">
        <f t="shared" si="582"/>
        <v>0</v>
      </c>
      <c r="R5325">
        <f t="shared" si="583"/>
        <v>1</v>
      </c>
      <c r="S5325">
        <f t="shared" si="584"/>
        <v>5</v>
      </c>
      <c r="T5325">
        <f t="shared" si="585"/>
        <v>5</v>
      </c>
      <c r="U5325">
        <f t="shared" si="586"/>
        <v>0</v>
      </c>
      <c r="V5325" t="str">
        <f t="shared" si="587"/>
        <v/>
      </c>
    </row>
    <row r="5326" spans="1:22" x14ac:dyDescent="0.2">
      <c r="A5326" t="s">
        <v>17454</v>
      </c>
      <c r="B5326" t="s">
        <v>101</v>
      </c>
      <c r="C5326">
        <v>33063058</v>
      </c>
      <c r="D5326">
        <v>33063147</v>
      </c>
      <c r="E5326">
        <v>90</v>
      </c>
      <c r="F5326" t="s">
        <v>74</v>
      </c>
      <c r="G5326" t="s">
        <v>1950</v>
      </c>
      <c r="H5326" t="s">
        <v>17455</v>
      </c>
      <c r="I5326">
        <v>2</v>
      </c>
      <c r="J5326">
        <v>0</v>
      </c>
      <c r="K5326">
        <v>2</v>
      </c>
      <c r="L5326">
        <v>0</v>
      </c>
      <c r="M5326">
        <v>0</v>
      </c>
      <c r="N5326">
        <v>0</v>
      </c>
      <c r="O5326" t="str">
        <f t="shared" si="581"/>
        <v/>
      </c>
      <c r="P5326">
        <f>IF(ISERROR(VLOOKUP(G5326,Genes!$A$2:$A$749,1,0)),0,1)</f>
        <v>1</v>
      </c>
      <c r="Q5326">
        <f t="shared" si="582"/>
        <v>0</v>
      </c>
      <c r="R5326">
        <f t="shared" si="583"/>
        <v>1</v>
      </c>
      <c r="S5326">
        <f t="shared" si="584"/>
        <v>6</v>
      </c>
      <c r="T5326">
        <f t="shared" si="585"/>
        <v>6</v>
      </c>
      <c r="U5326">
        <f t="shared" si="586"/>
        <v>0</v>
      </c>
      <c r="V5326" t="str">
        <f t="shared" si="587"/>
        <v/>
      </c>
    </row>
    <row r="5327" spans="1:22" x14ac:dyDescent="0.2">
      <c r="A5327" t="s">
        <v>17456</v>
      </c>
      <c r="B5327" t="s">
        <v>101</v>
      </c>
      <c r="C5327">
        <v>33059940</v>
      </c>
      <c r="D5327">
        <v>33060053</v>
      </c>
      <c r="E5327">
        <v>114</v>
      </c>
      <c r="F5327" t="s">
        <v>74</v>
      </c>
      <c r="G5327" t="s">
        <v>1950</v>
      </c>
      <c r="H5327" t="s">
        <v>17457</v>
      </c>
      <c r="I5327">
        <v>2</v>
      </c>
      <c r="J5327">
        <v>0</v>
      </c>
      <c r="K5327">
        <v>2</v>
      </c>
      <c r="L5327">
        <v>0</v>
      </c>
      <c r="M5327">
        <v>0</v>
      </c>
      <c r="N5327">
        <v>0</v>
      </c>
      <c r="O5327" t="str">
        <f t="shared" si="581"/>
        <v/>
      </c>
      <c r="P5327">
        <f>IF(ISERROR(VLOOKUP(G5327,Genes!$A$2:$A$749,1,0)),0,1)</f>
        <v>1</v>
      </c>
      <c r="Q5327">
        <f t="shared" si="582"/>
        <v>0</v>
      </c>
      <c r="R5327">
        <f t="shared" si="583"/>
        <v>1</v>
      </c>
      <c r="S5327">
        <f t="shared" si="584"/>
        <v>7</v>
      </c>
      <c r="T5327">
        <f t="shared" si="585"/>
        <v>7</v>
      </c>
      <c r="U5327">
        <f t="shared" si="586"/>
        <v>0</v>
      </c>
      <c r="V5327" t="str">
        <f t="shared" si="587"/>
        <v/>
      </c>
    </row>
    <row r="5328" spans="1:22" x14ac:dyDescent="0.2">
      <c r="A5328" t="s">
        <v>17458</v>
      </c>
      <c r="B5328" t="s">
        <v>101</v>
      </c>
      <c r="C5328">
        <v>33058201</v>
      </c>
      <c r="D5328">
        <v>33058332</v>
      </c>
      <c r="E5328">
        <v>132</v>
      </c>
      <c r="F5328" t="s">
        <v>74</v>
      </c>
      <c r="G5328" t="s">
        <v>1950</v>
      </c>
      <c r="H5328" t="s">
        <v>17459</v>
      </c>
      <c r="I5328">
        <v>3</v>
      </c>
      <c r="J5328">
        <v>1</v>
      </c>
      <c r="K5328">
        <v>2</v>
      </c>
      <c r="L5328">
        <v>0</v>
      </c>
      <c r="M5328">
        <v>0</v>
      </c>
      <c r="N5328">
        <v>0</v>
      </c>
      <c r="O5328" t="str">
        <f t="shared" si="581"/>
        <v/>
      </c>
      <c r="P5328">
        <f>IF(ISERROR(VLOOKUP(G5328,Genes!$A$2:$A$749,1,0)),0,1)</f>
        <v>1</v>
      </c>
      <c r="Q5328">
        <f t="shared" si="582"/>
        <v>0</v>
      </c>
      <c r="R5328">
        <f t="shared" si="583"/>
        <v>1</v>
      </c>
      <c r="S5328">
        <f t="shared" si="584"/>
        <v>8</v>
      </c>
      <c r="T5328">
        <f t="shared" si="585"/>
        <v>8</v>
      </c>
      <c r="U5328">
        <f t="shared" si="586"/>
        <v>0</v>
      </c>
      <c r="V5328" t="str">
        <f t="shared" si="587"/>
        <v/>
      </c>
    </row>
    <row r="5329" spans="1:22" x14ac:dyDescent="0.2">
      <c r="A5329" t="s">
        <v>17460</v>
      </c>
      <c r="B5329" t="s">
        <v>101</v>
      </c>
      <c r="C5329">
        <v>33055548</v>
      </c>
      <c r="D5329">
        <v>33055802</v>
      </c>
      <c r="E5329">
        <v>255</v>
      </c>
      <c r="F5329" t="s">
        <v>74</v>
      </c>
      <c r="G5329" t="s">
        <v>1950</v>
      </c>
      <c r="H5329" t="s">
        <v>17461</v>
      </c>
      <c r="I5329">
        <v>4</v>
      </c>
      <c r="J5329">
        <v>2</v>
      </c>
      <c r="K5329">
        <v>2</v>
      </c>
      <c r="L5329">
        <v>0</v>
      </c>
      <c r="M5329">
        <v>0</v>
      </c>
      <c r="N5329">
        <v>0</v>
      </c>
      <c r="O5329" t="str">
        <f t="shared" si="581"/>
        <v/>
      </c>
      <c r="P5329">
        <f>IF(ISERROR(VLOOKUP(G5329,Genes!$A$2:$A$749,1,0)),0,1)</f>
        <v>1</v>
      </c>
      <c r="Q5329">
        <f t="shared" si="582"/>
        <v>0</v>
      </c>
      <c r="R5329">
        <f t="shared" si="583"/>
        <v>1</v>
      </c>
      <c r="S5329">
        <f t="shared" si="584"/>
        <v>9</v>
      </c>
      <c r="T5329">
        <f t="shared" si="585"/>
        <v>9</v>
      </c>
      <c r="U5329">
        <f t="shared" si="586"/>
        <v>0</v>
      </c>
      <c r="V5329" t="str">
        <f t="shared" si="587"/>
        <v/>
      </c>
    </row>
    <row r="5330" spans="1:22" x14ac:dyDescent="0.2">
      <c r="A5330" t="s">
        <v>17462</v>
      </c>
      <c r="B5330" t="s">
        <v>101</v>
      </c>
      <c r="C5330">
        <v>33038537</v>
      </c>
      <c r="D5330">
        <v>33038836</v>
      </c>
      <c r="E5330">
        <v>300</v>
      </c>
      <c r="F5330" t="s">
        <v>74</v>
      </c>
      <c r="G5330" t="s">
        <v>1950</v>
      </c>
      <c r="H5330" t="s">
        <v>17463</v>
      </c>
      <c r="I5330">
        <v>4</v>
      </c>
      <c r="J5330">
        <v>4</v>
      </c>
      <c r="K5330">
        <v>0</v>
      </c>
      <c r="L5330">
        <v>0</v>
      </c>
      <c r="M5330">
        <v>0</v>
      </c>
      <c r="N5330">
        <v>0</v>
      </c>
      <c r="O5330" t="str">
        <f t="shared" si="581"/>
        <v/>
      </c>
      <c r="P5330">
        <f>IF(ISERROR(VLOOKUP(G5330,Genes!$A$2:$A$749,1,0)),0,1)</f>
        <v>1</v>
      </c>
      <c r="Q5330">
        <f t="shared" si="582"/>
        <v>0</v>
      </c>
      <c r="R5330">
        <f t="shared" si="583"/>
        <v>1</v>
      </c>
      <c r="S5330">
        <f t="shared" si="584"/>
        <v>10</v>
      </c>
      <c r="T5330">
        <f t="shared" si="585"/>
        <v>10</v>
      </c>
      <c r="U5330">
        <f t="shared" si="586"/>
        <v>0</v>
      </c>
      <c r="V5330" t="str">
        <f t="shared" si="587"/>
        <v/>
      </c>
    </row>
    <row r="5331" spans="1:22" x14ac:dyDescent="0.2">
      <c r="A5331" t="s">
        <v>17464</v>
      </c>
      <c r="B5331" t="s">
        <v>101</v>
      </c>
      <c r="C5331">
        <v>33118586</v>
      </c>
      <c r="D5331">
        <v>33118729</v>
      </c>
      <c r="E5331">
        <v>144</v>
      </c>
      <c r="F5331" t="s">
        <v>74</v>
      </c>
      <c r="G5331" t="s">
        <v>1950</v>
      </c>
      <c r="H5331" t="s">
        <v>17465</v>
      </c>
      <c r="I5331">
        <v>3</v>
      </c>
      <c r="J5331">
        <v>1</v>
      </c>
      <c r="K5331">
        <v>2</v>
      </c>
      <c r="L5331">
        <v>0</v>
      </c>
      <c r="M5331">
        <v>0</v>
      </c>
      <c r="N5331">
        <v>0</v>
      </c>
      <c r="O5331" t="str">
        <f t="shared" si="581"/>
        <v/>
      </c>
      <c r="P5331">
        <f>IF(ISERROR(VLOOKUP(G5331,Genes!$A$2:$A$749,1,0)),0,1)</f>
        <v>1</v>
      </c>
      <c r="Q5331">
        <f t="shared" si="582"/>
        <v>0</v>
      </c>
      <c r="R5331">
        <f t="shared" si="583"/>
        <v>1</v>
      </c>
      <c r="S5331">
        <f t="shared" si="584"/>
        <v>11</v>
      </c>
      <c r="T5331">
        <f t="shared" si="585"/>
        <v>11</v>
      </c>
      <c r="U5331">
        <f t="shared" si="586"/>
        <v>0</v>
      </c>
      <c r="V5331" t="str">
        <f t="shared" si="587"/>
        <v/>
      </c>
    </row>
    <row r="5332" spans="1:22" x14ac:dyDescent="0.2">
      <c r="A5332" t="s">
        <v>17466</v>
      </c>
      <c r="B5332" t="s">
        <v>101</v>
      </c>
      <c r="C5332">
        <v>33114036</v>
      </c>
      <c r="D5332">
        <v>33114205</v>
      </c>
      <c r="E5332">
        <v>170</v>
      </c>
      <c r="F5332" t="s">
        <v>74</v>
      </c>
      <c r="G5332" t="s">
        <v>1950</v>
      </c>
      <c r="H5332" t="s">
        <v>17467</v>
      </c>
      <c r="I5332">
        <v>3</v>
      </c>
      <c r="J5332">
        <v>1</v>
      </c>
      <c r="K5332">
        <v>2</v>
      </c>
      <c r="L5332">
        <v>0</v>
      </c>
      <c r="M5332">
        <v>0</v>
      </c>
      <c r="N5332">
        <v>0</v>
      </c>
      <c r="O5332" t="str">
        <f t="shared" si="581"/>
        <v/>
      </c>
      <c r="P5332">
        <f>IF(ISERROR(VLOOKUP(G5332,Genes!$A$2:$A$749,1,0)),0,1)</f>
        <v>1</v>
      </c>
      <c r="Q5332">
        <f t="shared" si="582"/>
        <v>0</v>
      </c>
      <c r="R5332">
        <f t="shared" si="583"/>
        <v>1</v>
      </c>
      <c r="S5332">
        <f t="shared" si="584"/>
        <v>12</v>
      </c>
      <c r="T5332">
        <f t="shared" si="585"/>
        <v>12</v>
      </c>
      <c r="U5332">
        <f t="shared" si="586"/>
        <v>0</v>
      </c>
      <c r="V5332" t="str">
        <f t="shared" si="587"/>
        <v/>
      </c>
    </row>
    <row r="5333" spans="1:22" x14ac:dyDescent="0.2">
      <c r="A5333" t="s">
        <v>17468</v>
      </c>
      <c r="B5333" t="s">
        <v>101</v>
      </c>
      <c r="C5333">
        <v>33114036</v>
      </c>
      <c r="D5333">
        <v>33114190</v>
      </c>
      <c r="E5333">
        <v>155</v>
      </c>
      <c r="F5333" t="s">
        <v>74</v>
      </c>
      <c r="G5333" t="s">
        <v>1950</v>
      </c>
      <c r="H5333" t="s">
        <v>17469</v>
      </c>
      <c r="I5333">
        <v>3</v>
      </c>
      <c r="J5333">
        <v>1</v>
      </c>
      <c r="K5333">
        <v>2</v>
      </c>
      <c r="L5333">
        <v>0</v>
      </c>
      <c r="M5333">
        <v>0</v>
      </c>
      <c r="N5333">
        <v>0</v>
      </c>
      <c r="O5333" t="str">
        <f t="shared" si="581"/>
        <v/>
      </c>
      <c r="P5333">
        <f>IF(ISERROR(VLOOKUP(G5333,Genes!$A$2:$A$749,1,0)),0,1)</f>
        <v>1</v>
      </c>
      <c r="Q5333">
        <f t="shared" si="582"/>
        <v>0</v>
      </c>
      <c r="R5333">
        <f t="shared" si="583"/>
        <v>1</v>
      </c>
      <c r="S5333">
        <f t="shared" si="584"/>
        <v>13</v>
      </c>
      <c r="T5333">
        <f t="shared" si="585"/>
        <v>13</v>
      </c>
      <c r="U5333">
        <f t="shared" si="586"/>
        <v>0</v>
      </c>
      <c r="V5333" t="str">
        <f t="shared" si="587"/>
        <v/>
      </c>
    </row>
    <row r="5334" spans="1:22" x14ac:dyDescent="0.2">
      <c r="A5334" t="s">
        <v>17470</v>
      </c>
      <c r="B5334" t="s">
        <v>101</v>
      </c>
      <c r="C5334">
        <v>33110312</v>
      </c>
      <c r="D5334">
        <v>33110462</v>
      </c>
      <c r="E5334">
        <v>151</v>
      </c>
      <c r="F5334" t="s">
        <v>74</v>
      </c>
      <c r="G5334" t="s">
        <v>1950</v>
      </c>
      <c r="H5334" t="s">
        <v>17471</v>
      </c>
      <c r="I5334">
        <v>3</v>
      </c>
      <c r="J5334">
        <v>1</v>
      </c>
      <c r="K5334">
        <v>2</v>
      </c>
      <c r="L5334">
        <v>0</v>
      </c>
      <c r="M5334">
        <v>0</v>
      </c>
      <c r="N5334">
        <v>0</v>
      </c>
      <c r="O5334" t="str">
        <f t="shared" si="581"/>
        <v/>
      </c>
      <c r="P5334">
        <f>IF(ISERROR(VLOOKUP(G5334,Genes!$A$2:$A$749,1,0)),0,1)</f>
        <v>1</v>
      </c>
      <c r="Q5334">
        <f t="shared" si="582"/>
        <v>0</v>
      </c>
      <c r="R5334">
        <f t="shared" si="583"/>
        <v>1</v>
      </c>
      <c r="S5334">
        <f t="shared" si="584"/>
        <v>14</v>
      </c>
      <c r="T5334">
        <f t="shared" si="585"/>
        <v>14</v>
      </c>
      <c r="U5334">
        <f t="shared" si="586"/>
        <v>0</v>
      </c>
      <c r="V5334" t="str">
        <f t="shared" si="587"/>
        <v/>
      </c>
    </row>
    <row r="5335" spans="1:22" x14ac:dyDescent="0.2">
      <c r="A5335" t="s">
        <v>17472</v>
      </c>
      <c r="B5335" t="s">
        <v>101</v>
      </c>
      <c r="C5335">
        <v>33109722</v>
      </c>
      <c r="D5335">
        <v>33109782</v>
      </c>
      <c r="E5335">
        <v>61</v>
      </c>
      <c r="F5335" t="s">
        <v>74</v>
      </c>
      <c r="G5335" t="s">
        <v>1950</v>
      </c>
      <c r="H5335" t="s">
        <v>17473</v>
      </c>
      <c r="I5335">
        <v>2</v>
      </c>
      <c r="J5335">
        <v>1</v>
      </c>
      <c r="K5335">
        <v>0</v>
      </c>
      <c r="L5335">
        <v>1</v>
      </c>
      <c r="M5335">
        <v>0</v>
      </c>
      <c r="N5335">
        <v>0</v>
      </c>
      <c r="O5335" t="str">
        <f t="shared" si="581"/>
        <v/>
      </c>
      <c r="P5335">
        <f>IF(ISERROR(VLOOKUP(G5335,Genes!$A$2:$A$749,1,0)),0,1)</f>
        <v>1</v>
      </c>
      <c r="Q5335">
        <f t="shared" si="582"/>
        <v>0</v>
      </c>
      <c r="R5335">
        <f t="shared" si="583"/>
        <v>1</v>
      </c>
      <c r="S5335">
        <f t="shared" si="584"/>
        <v>15</v>
      </c>
      <c r="T5335">
        <f t="shared" si="585"/>
        <v>15</v>
      </c>
      <c r="U5335">
        <f t="shared" si="586"/>
        <v>0</v>
      </c>
      <c r="V5335" t="str">
        <f t="shared" si="587"/>
        <v/>
      </c>
    </row>
    <row r="5336" spans="1:22" x14ac:dyDescent="0.2">
      <c r="A5336" t="s">
        <v>17474</v>
      </c>
      <c r="B5336" t="s">
        <v>101</v>
      </c>
      <c r="C5336">
        <v>33106955</v>
      </c>
      <c r="D5336">
        <v>33107049</v>
      </c>
      <c r="E5336">
        <v>95</v>
      </c>
      <c r="F5336" t="s">
        <v>74</v>
      </c>
      <c r="G5336" t="s">
        <v>1950</v>
      </c>
      <c r="H5336" t="s">
        <v>17475</v>
      </c>
      <c r="I5336">
        <v>2</v>
      </c>
      <c r="J5336">
        <v>0</v>
      </c>
      <c r="K5336">
        <v>2</v>
      </c>
      <c r="L5336">
        <v>0</v>
      </c>
      <c r="M5336">
        <v>0</v>
      </c>
      <c r="N5336">
        <v>0</v>
      </c>
      <c r="O5336" t="str">
        <f t="shared" si="581"/>
        <v/>
      </c>
      <c r="P5336">
        <f>IF(ISERROR(VLOOKUP(G5336,Genes!$A$2:$A$749,1,0)),0,1)</f>
        <v>1</v>
      </c>
      <c r="Q5336">
        <f t="shared" si="582"/>
        <v>0</v>
      </c>
      <c r="R5336">
        <f t="shared" si="583"/>
        <v>1</v>
      </c>
      <c r="S5336">
        <f t="shared" si="584"/>
        <v>16</v>
      </c>
      <c r="T5336">
        <f t="shared" si="585"/>
        <v>16</v>
      </c>
      <c r="U5336">
        <f t="shared" si="586"/>
        <v>0</v>
      </c>
      <c r="V5336" t="str">
        <f t="shared" si="587"/>
        <v/>
      </c>
    </row>
    <row r="5337" spans="1:22" x14ac:dyDescent="0.2">
      <c r="A5337" t="s">
        <v>17476</v>
      </c>
      <c r="B5337" t="s">
        <v>101</v>
      </c>
      <c r="C5337">
        <v>33099581</v>
      </c>
      <c r="D5337">
        <v>33099761</v>
      </c>
      <c r="E5337">
        <v>181</v>
      </c>
      <c r="F5337" t="s">
        <v>74</v>
      </c>
      <c r="G5337" t="s">
        <v>1950</v>
      </c>
      <c r="H5337" t="s">
        <v>17477</v>
      </c>
      <c r="I5337">
        <v>3</v>
      </c>
      <c r="J5337">
        <v>1</v>
      </c>
      <c r="K5337">
        <v>2</v>
      </c>
      <c r="L5337">
        <v>0</v>
      </c>
      <c r="M5337">
        <v>0</v>
      </c>
      <c r="N5337">
        <v>0</v>
      </c>
      <c r="O5337" t="str">
        <f t="shared" si="581"/>
        <v/>
      </c>
      <c r="P5337">
        <f>IF(ISERROR(VLOOKUP(G5337,Genes!$A$2:$A$749,1,0)),0,1)</f>
        <v>1</v>
      </c>
      <c r="Q5337">
        <f t="shared" si="582"/>
        <v>0</v>
      </c>
      <c r="R5337">
        <f t="shared" si="583"/>
        <v>1</v>
      </c>
      <c r="S5337">
        <f t="shared" si="584"/>
        <v>17</v>
      </c>
      <c r="T5337">
        <f t="shared" si="585"/>
        <v>17</v>
      </c>
      <c r="U5337">
        <f t="shared" si="586"/>
        <v>0</v>
      </c>
      <c r="V5337" t="str">
        <f t="shared" si="587"/>
        <v/>
      </c>
    </row>
    <row r="5338" spans="1:22" x14ac:dyDescent="0.2">
      <c r="A5338" t="s">
        <v>17478</v>
      </c>
      <c r="B5338" t="s">
        <v>101</v>
      </c>
      <c r="C5338">
        <v>33094983</v>
      </c>
      <c r="D5338">
        <v>33095041</v>
      </c>
      <c r="E5338">
        <v>59</v>
      </c>
      <c r="F5338" t="s">
        <v>74</v>
      </c>
      <c r="G5338" t="s">
        <v>1950</v>
      </c>
      <c r="H5338" t="s">
        <v>17479</v>
      </c>
      <c r="I5338">
        <v>2</v>
      </c>
      <c r="J5338">
        <v>2</v>
      </c>
      <c r="K5338">
        <v>0</v>
      </c>
      <c r="L5338">
        <v>0</v>
      </c>
      <c r="M5338">
        <v>0</v>
      </c>
      <c r="N5338">
        <v>0</v>
      </c>
      <c r="O5338" t="str">
        <f t="shared" si="581"/>
        <v>GLB1</v>
      </c>
      <c r="P5338">
        <f>IF(ISERROR(VLOOKUP(G5338,Genes!$A$2:$A$749,1,0)),0,1)</f>
        <v>1</v>
      </c>
      <c r="Q5338">
        <f t="shared" si="582"/>
        <v>0</v>
      </c>
      <c r="R5338">
        <f t="shared" si="583"/>
        <v>1</v>
      </c>
      <c r="S5338">
        <f t="shared" si="584"/>
        <v>18</v>
      </c>
      <c r="T5338">
        <f t="shared" si="585"/>
        <v>18</v>
      </c>
      <c r="U5338">
        <f t="shared" si="586"/>
        <v>1</v>
      </c>
      <c r="V5338">
        <f t="shared" si="587"/>
        <v>1</v>
      </c>
    </row>
    <row r="5339" spans="1:22" x14ac:dyDescent="0.2">
      <c r="A5339" t="s">
        <v>17480</v>
      </c>
      <c r="B5339" t="s">
        <v>265</v>
      </c>
      <c r="C5339">
        <v>6645245</v>
      </c>
      <c r="D5339">
        <v>6645499</v>
      </c>
      <c r="E5339">
        <v>255</v>
      </c>
      <c r="F5339" t="s">
        <v>74</v>
      </c>
      <c r="G5339" t="s">
        <v>1957</v>
      </c>
      <c r="H5339" t="s">
        <v>17481</v>
      </c>
      <c r="I5339">
        <v>5</v>
      </c>
      <c r="J5339">
        <v>2</v>
      </c>
      <c r="K5339">
        <v>1</v>
      </c>
      <c r="L5339">
        <v>1</v>
      </c>
      <c r="M5339">
        <v>1</v>
      </c>
      <c r="N5339">
        <v>0</v>
      </c>
      <c r="O5339" t="str">
        <f t="shared" si="581"/>
        <v/>
      </c>
      <c r="P5339">
        <f>IF(ISERROR(VLOOKUP(G5339,Genes!$A$2:$A$749,1,0)),0,1)</f>
        <v>1</v>
      </c>
      <c r="Q5339">
        <f t="shared" si="582"/>
        <v>1</v>
      </c>
      <c r="R5339">
        <f t="shared" si="583"/>
        <v>1</v>
      </c>
      <c r="S5339">
        <f t="shared" si="584"/>
        <v>1</v>
      </c>
      <c r="T5339">
        <f t="shared" si="585"/>
        <v>1</v>
      </c>
      <c r="U5339">
        <f t="shared" si="586"/>
        <v>0</v>
      </c>
      <c r="V5339" t="str">
        <f t="shared" si="587"/>
        <v/>
      </c>
    </row>
    <row r="5340" spans="1:22" x14ac:dyDescent="0.2">
      <c r="A5340" t="s">
        <v>17482</v>
      </c>
      <c r="B5340" t="s">
        <v>265</v>
      </c>
      <c r="C5340">
        <v>6592851</v>
      </c>
      <c r="D5340">
        <v>6592990</v>
      </c>
      <c r="E5340">
        <v>140</v>
      </c>
      <c r="F5340" t="s">
        <v>74</v>
      </c>
      <c r="G5340" t="s">
        <v>1957</v>
      </c>
      <c r="H5340" t="s">
        <v>17483</v>
      </c>
      <c r="I5340">
        <v>3</v>
      </c>
      <c r="J5340">
        <v>1</v>
      </c>
      <c r="K5340">
        <v>2</v>
      </c>
      <c r="L5340">
        <v>0</v>
      </c>
      <c r="M5340">
        <v>0</v>
      </c>
      <c r="N5340">
        <v>0</v>
      </c>
      <c r="O5340" t="str">
        <f t="shared" si="581"/>
        <v/>
      </c>
      <c r="P5340">
        <f>IF(ISERROR(VLOOKUP(G5340,Genes!$A$2:$A$749,1,0)),0,1)</f>
        <v>1</v>
      </c>
      <c r="Q5340">
        <f t="shared" si="582"/>
        <v>0</v>
      </c>
      <c r="R5340">
        <f t="shared" si="583"/>
        <v>1</v>
      </c>
      <c r="S5340">
        <f t="shared" si="584"/>
        <v>2</v>
      </c>
      <c r="T5340">
        <f t="shared" si="585"/>
        <v>2</v>
      </c>
      <c r="U5340">
        <f t="shared" si="586"/>
        <v>0</v>
      </c>
      <c r="V5340" t="str">
        <f t="shared" si="587"/>
        <v/>
      </c>
    </row>
    <row r="5341" spans="1:22" x14ac:dyDescent="0.2">
      <c r="A5341" t="s">
        <v>17484</v>
      </c>
      <c r="B5341" t="s">
        <v>265</v>
      </c>
      <c r="C5341">
        <v>6592143</v>
      </c>
      <c r="D5341">
        <v>6592223</v>
      </c>
      <c r="E5341">
        <v>81</v>
      </c>
      <c r="F5341" t="s">
        <v>74</v>
      </c>
      <c r="G5341" t="s">
        <v>1957</v>
      </c>
      <c r="H5341" t="s">
        <v>17485</v>
      </c>
      <c r="I5341">
        <v>2</v>
      </c>
      <c r="J5341">
        <v>0</v>
      </c>
      <c r="K5341">
        <v>2</v>
      </c>
      <c r="L5341">
        <v>0</v>
      </c>
      <c r="M5341">
        <v>0</v>
      </c>
      <c r="N5341">
        <v>0</v>
      </c>
      <c r="O5341" t="str">
        <f t="shared" si="581"/>
        <v/>
      </c>
      <c r="P5341">
        <f>IF(ISERROR(VLOOKUP(G5341,Genes!$A$2:$A$749,1,0)),0,1)</f>
        <v>1</v>
      </c>
      <c r="Q5341">
        <f t="shared" si="582"/>
        <v>0</v>
      </c>
      <c r="R5341">
        <f t="shared" si="583"/>
        <v>1</v>
      </c>
      <c r="S5341">
        <f t="shared" si="584"/>
        <v>3</v>
      </c>
      <c r="T5341">
        <f t="shared" si="585"/>
        <v>3</v>
      </c>
      <c r="U5341">
        <f t="shared" si="586"/>
        <v>0</v>
      </c>
      <c r="V5341" t="str">
        <f t="shared" si="587"/>
        <v/>
      </c>
    </row>
    <row r="5342" spans="1:22" x14ac:dyDescent="0.2">
      <c r="A5342" t="s">
        <v>17486</v>
      </c>
      <c r="B5342" t="s">
        <v>265</v>
      </c>
      <c r="C5342">
        <v>6589195</v>
      </c>
      <c r="D5342">
        <v>6589292</v>
      </c>
      <c r="E5342">
        <v>98</v>
      </c>
      <c r="F5342" t="s">
        <v>74</v>
      </c>
      <c r="G5342" t="s">
        <v>1957</v>
      </c>
      <c r="H5342" t="s">
        <v>17487</v>
      </c>
      <c r="I5342">
        <v>2</v>
      </c>
      <c r="J5342">
        <v>0</v>
      </c>
      <c r="K5342">
        <v>2</v>
      </c>
      <c r="L5342">
        <v>0</v>
      </c>
      <c r="M5342">
        <v>0</v>
      </c>
      <c r="N5342">
        <v>0</v>
      </c>
      <c r="O5342" t="str">
        <f t="shared" si="581"/>
        <v/>
      </c>
      <c r="P5342">
        <f>IF(ISERROR(VLOOKUP(G5342,Genes!$A$2:$A$749,1,0)),0,1)</f>
        <v>1</v>
      </c>
      <c r="Q5342">
        <f t="shared" si="582"/>
        <v>0</v>
      </c>
      <c r="R5342">
        <f t="shared" si="583"/>
        <v>1</v>
      </c>
      <c r="S5342">
        <f t="shared" si="584"/>
        <v>4</v>
      </c>
      <c r="T5342">
        <f t="shared" si="585"/>
        <v>4</v>
      </c>
      <c r="U5342">
        <f t="shared" si="586"/>
        <v>0</v>
      </c>
      <c r="V5342" t="str">
        <f t="shared" si="587"/>
        <v/>
      </c>
    </row>
    <row r="5343" spans="1:22" x14ac:dyDescent="0.2">
      <c r="A5343" t="s">
        <v>17488</v>
      </c>
      <c r="B5343" t="s">
        <v>265</v>
      </c>
      <c r="C5343">
        <v>6588618</v>
      </c>
      <c r="D5343">
        <v>6588702</v>
      </c>
      <c r="E5343">
        <v>85</v>
      </c>
      <c r="F5343" t="s">
        <v>74</v>
      </c>
      <c r="G5343" t="s">
        <v>1957</v>
      </c>
      <c r="H5343" t="s">
        <v>17489</v>
      </c>
      <c r="I5343">
        <v>3</v>
      </c>
      <c r="J5343">
        <v>0</v>
      </c>
      <c r="K5343">
        <v>2</v>
      </c>
      <c r="L5343">
        <v>0</v>
      </c>
      <c r="M5343">
        <v>0</v>
      </c>
      <c r="N5343">
        <v>1</v>
      </c>
      <c r="O5343" t="str">
        <f t="shared" si="581"/>
        <v/>
      </c>
      <c r="P5343">
        <f>IF(ISERROR(VLOOKUP(G5343,Genes!$A$2:$A$749,1,0)),0,1)</f>
        <v>1</v>
      </c>
      <c r="Q5343">
        <f t="shared" si="582"/>
        <v>0</v>
      </c>
      <c r="R5343">
        <f t="shared" si="583"/>
        <v>1</v>
      </c>
      <c r="S5343">
        <f t="shared" si="584"/>
        <v>5</v>
      </c>
      <c r="T5343">
        <f t="shared" si="585"/>
        <v>5</v>
      </c>
      <c r="U5343">
        <f t="shared" si="586"/>
        <v>0</v>
      </c>
      <c r="V5343" t="str">
        <f t="shared" si="587"/>
        <v/>
      </c>
    </row>
    <row r="5344" spans="1:22" x14ac:dyDescent="0.2">
      <c r="A5344" t="s">
        <v>17490</v>
      </c>
      <c r="B5344" t="s">
        <v>265</v>
      </c>
      <c r="C5344">
        <v>6588401</v>
      </c>
      <c r="D5344">
        <v>6588442</v>
      </c>
      <c r="E5344">
        <v>42</v>
      </c>
      <c r="F5344" t="s">
        <v>74</v>
      </c>
      <c r="G5344" t="s">
        <v>1957</v>
      </c>
      <c r="H5344" t="s">
        <v>17491</v>
      </c>
      <c r="I5344">
        <v>2</v>
      </c>
      <c r="J5344">
        <v>2</v>
      </c>
      <c r="K5344">
        <v>0</v>
      </c>
      <c r="L5344">
        <v>0</v>
      </c>
      <c r="M5344">
        <v>0</v>
      </c>
      <c r="N5344">
        <v>0</v>
      </c>
      <c r="O5344" t="str">
        <f t="shared" si="581"/>
        <v/>
      </c>
      <c r="P5344">
        <f>IF(ISERROR(VLOOKUP(G5344,Genes!$A$2:$A$749,1,0)),0,1)</f>
        <v>1</v>
      </c>
      <c r="Q5344">
        <f t="shared" si="582"/>
        <v>0</v>
      </c>
      <c r="R5344">
        <f t="shared" si="583"/>
        <v>1</v>
      </c>
      <c r="S5344">
        <f t="shared" si="584"/>
        <v>6</v>
      </c>
      <c r="T5344">
        <f t="shared" si="585"/>
        <v>6</v>
      </c>
      <c r="U5344">
        <f t="shared" si="586"/>
        <v>0</v>
      </c>
      <c r="V5344" t="str">
        <f t="shared" si="587"/>
        <v/>
      </c>
    </row>
    <row r="5345" spans="1:22" x14ac:dyDescent="0.2">
      <c r="A5345" t="s">
        <v>17492</v>
      </c>
      <c r="B5345" t="s">
        <v>265</v>
      </c>
      <c r="C5345">
        <v>6587141</v>
      </c>
      <c r="D5345">
        <v>6587283</v>
      </c>
      <c r="E5345">
        <v>143</v>
      </c>
      <c r="F5345" t="s">
        <v>74</v>
      </c>
      <c r="G5345" t="s">
        <v>1957</v>
      </c>
      <c r="H5345" t="s">
        <v>17493</v>
      </c>
      <c r="I5345">
        <v>3</v>
      </c>
      <c r="J5345">
        <v>1</v>
      </c>
      <c r="K5345">
        <v>2</v>
      </c>
      <c r="L5345">
        <v>0</v>
      </c>
      <c r="M5345">
        <v>0</v>
      </c>
      <c r="N5345">
        <v>0</v>
      </c>
      <c r="O5345" t="str">
        <f t="shared" si="581"/>
        <v/>
      </c>
      <c r="P5345">
        <f>IF(ISERROR(VLOOKUP(G5345,Genes!$A$2:$A$749,1,0)),0,1)</f>
        <v>1</v>
      </c>
      <c r="Q5345">
        <f t="shared" si="582"/>
        <v>0</v>
      </c>
      <c r="R5345">
        <f t="shared" si="583"/>
        <v>1</v>
      </c>
      <c r="S5345">
        <f t="shared" si="584"/>
        <v>7</v>
      </c>
      <c r="T5345">
        <f t="shared" si="585"/>
        <v>7</v>
      </c>
      <c r="U5345">
        <f t="shared" si="586"/>
        <v>0</v>
      </c>
      <c r="V5345" t="str">
        <f t="shared" si="587"/>
        <v/>
      </c>
    </row>
    <row r="5346" spans="1:22" x14ac:dyDescent="0.2">
      <c r="A5346" t="s">
        <v>17494</v>
      </c>
      <c r="B5346" t="s">
        <v>265</v>
      </c>
      <c r="C5346">
        <v>6565354</v>
      </c>
      <c r="D5346">
        <v>6565429</v>
      </c>
      <c r="E5346">
        <v>76</v>
      </c>
      <c r="F5346" t="s">
        <v>74</v>
      </c>
      <c r="G5346" t="s">
        <v>1957</v>
      </c>
      <c r="H5346" t="s">
        <v>17495</v>
      </c>
      <c r="I5346">
        <v>2</v>
      </c>
      <c r="J5346">
        <v>0</v>
      </c>
      <c r="K5346">
        <v>2</v>
      </c>
      <c r="L5346">
        <v>0</v>
      </c>
      <c r="M5346">
        <v>0</v>
      </c>
      <c r="N5346">
        <v>0</v>
      </c>
      <c r="O5346" t="str">
        <f t="shared" si="581"/>
        <v/>
      </c>
      <c r="P5346">
        <f>IF(ISERROR(VLOOKUP(G5346,Genes!$A$2:$A$749,1,0)),0,1)</f>
        <v>1</v>
      </c>
      <c r="Q5346">
        <f t="shared" si="582"/>
        <v>0</v>
      </c>
      <c r="R5346">
        <f t="shared" si="583"/>
        <v>1</v>
      </c>
      <c r="S5346">
        <f t="shared" si="584"/>
        <v>8</v>
      </c>
      <c r="T5346">
        <f t="shared" si="585"/>
        <v>8</v>
      </c>
      <c r="U5346">
        <f t="shared" si="586"/>
        <v>0</v>
      </c>
      <c r="V5346" t="str">
        <f t="shared" si="587"/>
        <v/>
      </c>
    </row>
    <row r="5347" spans="1:22" x14ac:dyDescent="0.2">
      <c r="A5347" t="s">
        <v>17496</v>
      </c>
      <c r="B5347" t="s">
        <v>265</v>
      </c>
      <c r="C5347">
        <v>6558559</v>
      </c>
      <c r="D5347">
        <v>6558684</v>
      </c>
      <c r="E5347">
        <v>126</v>
      </c>
      <c r="F5347" t="s">
        <v>74</v>
      </c>
      <c r="G5347" t="s">
        <v>1957</v>
      </c>
      <c r="H5347" t="s">
        <v>17497</v>
      </c>
      <c r="I5347">
        <v>3</v>
      </c>
      <c r="J5347">
        <v>1</v>
      </c>
      <c r="K5347">
        <v>2</v>
      </c>
      <c r="L5347">
        <v>0</v>
      </c>
      <c r="M5347">
        <v>0</v>
      </c>
      <c r="N5347">
        <v>0</v>
      </c>
      <c r="O5347" t="str">
        <f t="shared" si="581"/>
        <v/>
      </c>
      <c r="P5347">
        <f>IF(ISERROR(VLOOKUP(G5347,Genes!$A$2:$A$749,1,0)),0,1)</f>
        <v>1</v>
      </c>
      <c r="Q5347">
        <f t="shared" si="582"/>
        <v>0</v>
      </c>
      <c r="R5347">
        <f t="shared" si="583"/>
        <v>1</v>
      </c>
      <c r="S5347">
        <f t="shared" si="584"/>
        <v>9</v>
      </c>
      <c r="T5347">
        <f t="shared" si="585"/>
        <v>9</v>
      </c>
      <c r="U5347">
        <f t="shared" si="586"/>
        <v>0</v>
      </c>
      <c r="V5347" t="str">
        <f t="shared" si="587"/>
        <v/>
      </c>
    </row>
    <row r="5348" spans="1:22" x14ac:dyDescent="0.2">
      <c r="A5348" t="s">
        <v>17498</v>
      </c>
      <c r="B5348" t="s">
        <v>265</v>
      </c>
      <c r="C5348">
        <v>6556153</v>
      </c>
      <c r="D5348">
        <v>6556302</v>
      </c>
      <c r="E5348">
        <v>150</v>
      </c>
      <c r="F5348" t="s">
        <v>74</v>
      </c>
      <c r="G5348" t="s">
        <v>1957</v>
      </c>
      <c r="H5348" t="s">
        <v>17499</v>
      </c>
      <c r="I5348">
        <v>3</v>
      </c>
      <c r="J5348">
        <v>1</v>
      </c>
      <c r="K5348">
        <v>2</v>
      </c>
      <c r="L5348">
        <v>0</v>
      </c>
      <c r="M5348">
        <v>0</v>
      </c>
      <c r="N5348">
        <v>0</v>
      </c>
      <c r="O5348" t="str">
        <f t="shared" si="581"/>
        <v/>
      </c>
      <c r="P5348">
        <f>IF(ISERROR(VLOOKUP(G5348,Genes!$A$2:$A$749,1,0)),0,1)</f>
        <v>1</v>
      </c>
      <c r="Q5348">
        <f t="shared" si="582"/>
        <v>0</v>
      </c>
      <c r="R5348">
        <f t="shared" si="583"/>
        <v>1</v>
      </c>
      <c r="S5348">
        <f t="shared" si="584"/>
        <v>10</v>
      </c>
      <c r="T5348">
        <f t="shared" si="585"/>
        <v>10</v>
      </c>
      <c r="U5348">
        <f t="shared" si="586"/>
        <v>0</v>
      </c>
      <c r="V5348" t="str">
        <f t="shared" si="587"/>
        <v/>
      </c>
    </row>
    <row r="5349" spans="1:22" x14ac:dyDescent="0.2">
      <c r="A5349" t="s">
        <v>17500</v>
      </c>
      <c r="B5349" t="s">
        <v>265</v>
      </c>
      <c r="C5349">
        <v>6554669</v>
      </c>
      <c r="D5349">
        <v>6554781</v>
      </c>
      <c r="E5349">
        <v>113</v>
      </c>
      <c r="F5349" t="s">
        <v>74</v>
      </c>
      <c r="G5349" t="s">
        <v>1957</v>
      </c>
      <c r="H5349" t="s">
        <v>17501</v>
      </c>
      <c r="I5349">
        <v>2</v>
      </c>
      <c r="J5349">
        <v>0</v>
      </c>
      <c r="K5349">
        <v>2</v>
      </c>
      <c r="L5349">
        <v>0</v>
      </c>
      <c r="M5349">
        <v>0</v>
      </c>
      <c r="N5349">
        <v>0</v>
      </c>
      <c r="O5349" t="str">
        <f t="shared" si="581"/>
        <v/>
      </c>
      <c r="P5349">
        <f>IF(ISERROR(VLOOKUP(G5349,Genes!$A$2:$A$749,1,0)),0,1)</f>
        <v>1</v>
      </c>
      <c r="Q5349">
        <f t="shared" si="582"/>
        <v>0</v>
      </c>
      <c r="R5349">
        <f t="shared" si="583"/>
        <v>1</v>
      </c>
      <c r="S5349">
        <f t="shared" si="584"/>
        <v>11</v>
      </c>
      <c r="T5349">
        <f t="shared" si="585"/>
        <v>11</v>
      </c>
      <c r="U5349">
        <f t="shared" si="586"/>
        <v>0</v>
      </c>
      <c r="V5349" t="str">
        <f t="shared" si="587"/>
        <v/>
      </c>
    </row>
    <row r="5350" spans="1:22" x14ac:dyDescent="0.2">
      <c r="A5350" t="s">
        <v>17502</v>
      </c>
      <c r="B5350" t="s">
        <v>265</v>
      </c>
      <c r="C5350">
        <v>6644614</v>
      </c>
      <c r="D5350">
        <v>6644692</v>
      </c>
      <c r="E5350">
        <v>79</v>
      </c>
      <c r="F5350" t="s">
        <v>74</v>
      </c>
      <c r="G5350" t="s">
        <v>1957</v>
      </c>
      <c r="H5350" t="s">
        <v>17503</v>
      </c>
      <c r="I5350">
        <v>2</v>
      </c>
      <c r="J5350">
        <v>0</v>
      </c>
      <c r="K5350">
        <v>2</v>
      </c>
      <c r="L5350">
        <v>0</v>
      </c>
      <c r="M5350">
        <v>0</v>
      </c>
      <c r="N5350">
        <v>0</v>
      </c>
      <c r="O5350" t="str">
        <f t="shared" si="581"/>
        <v/>
      </c>
      <c r="P5350">
        <f>IF(ISERROR(VLOOKUP(G5350,Genes!$A$2:$A$749,1,0)),0,1)</f>
        <v>1</v>
      </c>
      <c r="Q5350">
        <f t="shared" si="582"/>
        <v>0</v>
      </c>
      <c r="R5350">
        <f t="shared" si="583"/>
        <v>1</v>
      </c>
      <c r="S5350">
        <f t="shared" si="584"/>
        <v>12</v>
      </c>
      <c r="T5350">
        <f t="shared" si="585"/>
        <v>12</v>
      </c>
      <c r="U5350">
        <f t="shared" si="586"/>
        <v>0</v>
      </c>
      <c r="V5350" t="str">
        <f t="shared" si="587"/>
        <v/>
      </c>
    </row>
    <row r="5351" spans="1:22" x14ac:dyDescent="0.2">
      <c r="A5351" t="s">
        <v>17504</v>
      </c>
      <c r="B5351" t="s">
        <v>265</v>
      </c>
      <c r="C5351">
        <v>6553368</v>
      </c>
      <c r="D5351">
        <v>6553509</v>
      </c>
      <c r="E5351">
        <v>142</v>
      </c>
      <c r="F5351" t="s">
        <v>74</v>
      </c>
      <c r="G5351" t="s">
        <v>1957</v>
      </c>
      <c r="H5351" t="s">
        <v>17505</v>
      </c>
      <c r="I5351">
        <v>3</v>
      </c>
      <c r="J5351">
        <v>1</v>
      </c>
      <c r="K5351">
        <v>2</v>
      </c>
      <c r="L5351">
        <v>0</v>
      </c>
      <c r="M5351">
        <v>0</v>
      </c>
      <c r="N5351">
        <v>0</v>
      </c>
      <c r="O5351" t="str">
        <f t="shared" si="581"/>
        <v/>
      </c>
      <c r="P5351">
        <f>IF(ISERROR(VLOOKUP(G5351,Genes!$A$2:$A$749,1,0)),0,1)</f>
        <v>1</v>
      </c>
      <c r="Q5351">
        <f t="shared" si="582"/>
        <v>0</v>
      </c>
      <c r="R5351">
        <f t="shared" si="583"/>
        <v>1</v>
      </c>
      <c r="S5351">
        <f t="shared" si="584"/>
        <v>13</v>
      </c>
      <c r="T5351">
        <f t="shared" si="585"/>
        <v>13</v>
      </c>
      <c r="U5351">
        <f t="shared" si="586"/>
        <v>0</v>
      </c>
      <c r="V5351" t="str">
        <f t="shared" si="587"/>
        <v/>
      </c>
    </row>
    <row r="5352" spans="1:22" x14ac:dyDescent="0.2">
      <c r="A5352" t="s">
        <v>17506</v>
      </c>
      <c r="B5352" t="s">
        <v>265</v>
      </c>
      <c r="C5352">
        <v>6550803</v>
      </c>
      <c r="D5352">
        <v>6550914</v>
      </c>
      <c r="E5352">
        <v>112</v>
      </c>
      <c r="F5352" t="s">
        <v>74</v>
      </c>
      <c r="G5352" t="s">
        <v>1957</v>
      </c>
      <c r="H5352" t="s">
        <v>17507</v>
      </c>
      <c r="I5352">
        <v>2</v>
      </c>
      <c r="J5352">
        <v>0</v>
      </c>
      <c r="K5352">
        <v>2</v>
      </c>
      <c r="L5352">
        <v>0</v>
      </c>
      <c r="M5352">
        <v>0</v>
      </c>
      <c r="N5352">
        <v>0</v>
      </c>
      <c r="O5352" t="str">
        <f t="shared" si="581"/>
        <v/>
      </c>
      <c r="P5352">
        <f>IF(ISERROR(VLOOKUP(G5352,Genes!$A$2:$A$749,1,0)),0,1)</f>
        <v>1</v>
      </c>
      <c r="Q5352">
        <f t="shared" si="582"/>
        <v>0</v>
      </c>
      <c r="R5352">
        <f t="shared" si="583"/>
        <v>1</v>
      </c>
      <c r="S5352">
        <f t="shared" si="584"/>
        <v>14</v>
      </c>
      <c r="T5352">
        <f t="shared" si="585"/>
        <v>14</v>
      </c>
      <c r="U5352">
        <f t="shared" si="586"/>
        <v>0</v>
      </c>
      <c r="V5352" t="str">
        <f t="shared" si="587"/>
        <v/>
      </c>
    </row>
    <row r="5353" spans="1:22" x14ac:dyDescent="0.2">
      <c r="A5353" t="s">
        <v>17508</v>
      </c>
      <c r="B5353" t="s">
        <v>265</v>
      </c>
      <c r="C5353">
        <v>6540051</v>
      </c>
      <c r="D5353">
        <v>6540146</v>
      </c>
      <c r="E5353">
        <v>96</v>
      </c>
      <c r="F5353" t="s">
        <v>74</v>
      </c>
      <c r="G5353" t="s">
        <v>1957</v>
      </c>
      <c r="H5353" t="s">
        <v>17509</v>
      </c>
      <c r="I5353">
        <v>2</v>
      </c>
      <c r="J5353">
        <v>0</v>
      </c>
      <c r="K5353">
        <v>2</v>
      </c>
      <c r="L5353">
        <v>0</v>
      </c>
      <c r="M5353">
        <v>0</v>
      </c>
      <c r="N5353">
        <v>0</v>
      </c>
      <c r="O5353" t="str">
        <f t="shared" si="581"/>
        <v/>
      </c>
      <c r="P5353">
        <f>IF(ISERROR(VLOOKUP(G5353,Genes!$A$2:$A$749,1,0)),0,1)</f>
        <v>1</v>
      </c>
      <c r="Q5353">
        <f t="shared" si="582"/>
        <v>0</v>
      </c>
      <c r="R5353">
        <f t="shared" si="583"/>
        <v>1</v>
      </c>
      <c r="S5353">
        <f t="shared" si="584"/>
        <v>15</v>
      </c>
      <c r="T5353">
        <f t="shared" si="585"/>
        <v>15</v>
      </c>
      <c r="U5353">
        <f t="shared" si="586"/>
        <v>0</v>
      </c>
      <c r="V5353" t="str">
        <f t="shared" si="587"/>
        <v/>
      </c>
    </row>
    <row r="5354" spans="1:22" x14ac:dyDescent="0.2">
      <c r="A5354" t="s">
        <v>17510</v>
      </c>
      <c r="B5354" t="s">
        <v>265</v>
      </c>
      <c r="C5354">
        <v>6536064</v>
      </c>
      <c r="D5354">
        <v>6536236</v>
      </c>
      <c r="E5354">
        <v>173</v>
      </c>
      <c r="F5354" t="s">
        <v>74</v>
      </c>
      <c r="G5354" t="s">
        <v>1957</v>
      </c>
      <c r="H5354" t="s">
        <v>17511</v>
      </c>
      <c r="I5354">
        <v>3</v>
      </c>
      <c r="J5354">
        <v>1</v>
      </c>
      <c r="K5354">
        <v>2</v>
      </c>
      <c r="L5354">
        <v>0</v>
      </c>
      <c r="M5354">
        <v>0</v>
      </c>
      <c r="N5354">
        <v>0</v>
      </c>
      <c r="O5354" t="str">
        <f t="shared" si="581"/>
        <v/>
      </c>
      <c r="P5354">
        <f>IF(ISERROR(VLOOKUP(G5354,Genes!$A$2:$A$749,1,0)),0,1)</f>
        <v>1</v>
      </c>
      <c r="Q5354">
        <f t="shared" si="582"/>
        <v>0</v>
      </c>
      <c r="R5354">
        <f t="shared" si="583"/>
        <v>1</v>
      </c>
      <c r="S5354">
        <f t="shared" si="584"/>
        <v>16</v>
      </c>
      <c r="T5354">
        <f t="shared" si="585"/>
        <v>16</v>
      </c>
      <c r="U5354">
        <f t="shared" si="586"/>
        <v>0</v>
      </c>
      <c r="V5354" t="str">
        <f t="shared" si="587"/>
        <v/>
      </c>
    </row>
    <row r="5355" spans="1:22" x14ac:dyDescent="0.2">
      <c r="A5355" t="s">
        <v>17512</v>
      </c>
      <c r="B5355" t="s">
        <v>265</v>
      </c>
      <c r="C5355">
        <v>6534708</v>
      </c>
      <c r="D5355">
        <v>6534788</v>
      </c>
      <c r="E5355">
        <v>81</v>
      </c>
      <c r="F5355" t="s">
        <v>74</v>
      </c>
      <c r="G5355" t="s">
        <v>1957</v>
      </c>
      <c r="H5355" t="s">
        <v>17513</v>
      </c>
      <c r="I5355">
        <v>2</v>
      </c>
      <c r="J5355">
        <v>0</v>
      </c>
      <c r="K5355">
        <v>2</v>
      </c>
      <c r="L5355">
        <v>0</v>
      </c>
      <c r="M5355">
        <v>0</v>
      </c>
      <c r="N5355">
        <v>0</v>
      </c>
      <c r="O5355" t="str">
        <f t="shared" si="581"/>
        <v/>
      </c>
      <c r="P5355">
        <f>IF(ISERROR(VLOOKUP(G5355,Genes!$A$2:$A$749,1,0)),0,1)</f>
        <v>1</v>
      </c>
      <c r="Q5355">
        <f t="shared" si="582"/>
        <v>0</v>
      </c>
      <c r="R5355">
        <f t="shared" si="583"/>
        <v>1</v>
      </c>
      <c r="S5355">
        <f t="shared" si="584"/>
        <v>17</v>
      </c>
      <c r="T5355">
        <f t="shared" si="585"/>
        <v>17</v>
      </c>
      <c r="U5355">
        <f t="shared" si="586"/>
        <v>0</v>
      </c>
      <c r="V5355" t="str">
        <f t="shared" si="587"/>
        <v/>
      </c>
    </row>
    <row r="5356" spans="1:22" x14ac:dyDescent="0.2">
      <c r="A5356" t="s">
        <v>17514</v>
      </c>
      <c r="B5356" t="s">
        <v>265</v>
      </c>
      <c r="C5356">
        <v>6533017</v>
      </c>
      <c r="D5356">
        <v>6533160</v>
      </c>
      <c r="E5356">
        <v>144</v>
      </c>
      <c r="F5356" t="s">
        <v>74</v>
      </c>
      <c r="G5356" t="s">
        <v>1957</v>
      </c>
      <c r="H5356" t="s">
        <v>17515</v>
      </c>
      <c r="I5356">
        <v>3</v>
      </c>
      <c r="J5356">
        <v>1</v>
      </c>
      <c r="K5356">
        <v>2</v>
      </c>
      <c r="L5356">
        <v>0</v>
      </c>
      <c r="M5356">
        <v>0</v>
      </c>
      <c r="N5356">
        <v>0</v>
      </c>
      <c r="O5356" t="str">
        <f t="shared" si="581"/>
        <v/>
      </c>
      <c r="P5356">
        <f>IF(ISERROR(VLOOKUP(G5356,Genes!$A$2:$A$749,1,0)),0,1)</f>
        <v>1</v>
      </c>
      <c r="Q5356">
        <f t="shared" si="582"/>
        <v>0</v>
      </c>
      <c r="R5356">
        <f t="shared" si="583"/>
        <v>1</v>
      </c>
      <c r="S5356">
        <f t="shared" si="584"/>
        <v>18</v>
      </c>
      <c r="T5356">
        <f t="shared" si="585"/>
        <v>18</v>
      </c>
      <c r="U5356">
        <f t="shared" si="586"/>
        <v>0</v>
      </c>
      <c r="V5356" t="str">
        <f t="shared" si="587"/>
        <v/>
      </c>
    </row>
    <row r="5357" spans="1:22" x14ac:dyDescent="0.2">
      <c r="A5357" t="s">
        <v>17516</v>
      </c>
      <c r="B5357" t="s">
        <v>265</v>
      </c>
      <c r="C5357">
        <v>6620184</v>
      </c>
      <c r="D5357">
        <v>6620319</v>
      </c>
      <c r="E5357">
        <v>136</v>
      </c>
      <c r="F5357" t="s">
        <v>74</v>
      </c>
      <c r="G5357" t="s">
        <v>1957</v>
      </c>
      <c r="H5357" t="s">
        <v>17517</v>
      </c>
      <c r="I5357">
        <v>3</v>
      </c>
      <c r="J5357">
        <v>1</v>
      </c>
      <c r="K5357">
        <v>2</v>
      </c>
      <c r="L5357">
        <v>0</v>
      </c>
      <c r="M5357">
        <v>0</v>
      </c>
      <c r="N5357">
        <v>0</v>
      </c>
      <c r="O5357" t="str">
        <f t="shared" si="581"/>
        <v/>
      </c>
      <c r="P5357">
        <f>IF(ISERROR(VLOOKUP(G5357,Genes!$A$2:$A$749,1,0)),0,1)</f>
        <v>1</v>
      </c>
      <c r="Q5357">
        <f t="shared" si="582"/>
        <v>0</v>
      </c>
      <c r="R5357">
        <f t="shared" si="583"/>
        <v>1</v>
      </c>
      <c r="S5357">
        <f t="shared" si="584"/>
        <v>19</v>
      </c>
      <c r="T5357">
        <f t="shared" si="585"/>
        <v>19</v>
      </c>
      <c r="U5357">
        <f t="shared" si="586"/>
        <v>0</v>
      </c>
      <c r="V5357" t="str">
        <f t="shared" si="587"/>
        <v/>
      </c>
    </row>
    <row r="5358" spans="1:22" x14ac:dyDescent="0.2">
      <c r="A5358" t="s">
        <v>17518</v>
      </c>
      <c r="B5358" t="s">
        <v>265</v>
      </c>
      <c r="C5358">
        <v>6610192</v>
      </c>
      <c r="D5358">
        <v>6610356</v>
      </c>
      <c r="E5358">
        <v>165</v>
      </c>
      <c r="F5358" t="s">
        <v>74</v>
      </c>
      <c r="G5358" t="s">
        <v>1957</v>
      </c>
      <c r="H5358" t="s">
        <v>17519</v>
      </c>
      <c r="I5358">
        <v>3</v>
      </c>
      <c r="J5358">
        <v>1</v>
      </c>
      <c r="K5358">
        <v>2</v>
      </c>
      <c r="L5358">
        <v>0</v>
      </c>
      <c r="M5358">
        <v>0</v>
      </c>
      <c r="N5358">
        <v>0</v>
      </c>
      <c r="O5358" t="str">
        <f t="shared" si="581"/>
        <v/>
      </c>
      <c r="P5358">
        <f>IF(ISERROR(VLOOKUP(G5358,Genes!$A$2:$A$749,1,0)),0,1)</f>
        <v>1</v>
      </c>
      <c r="Q5358">
        <f t="shared" si="582"/>
        <v>0</v>
      </c>
      <c r="R5358">
        <f t="shared" si="583"/>
        <v>1</v>
      </c>
      <c r="S5358">
        <f t="shared" si="584"/>
        <v>20</v>
      </c>
      <c r="T5358">
        <f t="shared" si="585"/>
        <v>20</v>
      </c>
      <c r="U5358">
        <f t="shared" si="586"/>
        <v>0</v>
      </c>
      <c r="V5358" t="str">
        <f t="shared" si="587"/>
        <v/>
      </c>
    </row>
    <row r="5359" spans="1:22" x14ac:dyDescent="0.2">
      <c r="A5359" t="s">
        <v>17520</v>
      </c>
      <c r="B5359" t="s">
        <v>265</v>
      </c>
      <c r="C5359">
        <v>6606592</v>
      </c>
      <c r="D5359">
        <v>6606669</v>
      </c>
      <c r="E5359">
        <v>78</v>
      </c>
      <c r="F5359" t="s">
        <v>74</v>
      </c>
      <c r="G5359" t="s">
        <v>1957</v>
      </c>
      <c r="H5359" t="s">
        <v>17521</v>
      </c>
      <c r="I5359">
        <v>2</v>
      </c>
      <c r="J5359">
        <v>0</v>
      </c>
      <c r="K5359">
        <v>2</v>
      </c>
      <c r="L5359">
        <v>0</v>
      </c>
      <c r="M5359">
        <v>0</v>
      </c>
      <c r="N5359">
        <v>0</v>
      </c>
      <c r="O5359" t="str">
        <f t="shared" si="581"/>
        <v/>
      </c>
      <c r="P5359">
        <f>IF(ISERROR(VLOOKUP(G5359,Genes!$A$2:$A$749,1,0)),0,1)</f>
        <v>1</v>
      </c>
      <c r="Q5359">
        <f t="shared" si="582"/>
        <v>0</v>
      </c>
      <c r="R5359">
        <f t="shared" si="583"/>
        <v>1</v>
      </c>
      <c r="S5359">
        <f t="shared" si="584"/>
        <v>21</v>
      </c>
      <c r="T5359">
        <f t="shared" si="585"/>
        <v>21</v>
      </c>
      <c r="U5359">
        <f t="shared" si="586"/>
        <v>0</v>
      </c>
      <c r="V5359" t="str">
        <f t="shared" si="587"/>
        <v/>
      </c>
    </row>
    <row r="5360" spans="1:22" x14ac:dyDescent="0.2">
      <c r="A5360" t="s">
        <v>17522</v>
      </c>
      <c r="B5360" t="s">
        <v>265</v>
      </c>
      <c r="C5360">
        <v>6605131</v>
      </c>
      <c r="D5360">
        <v>6605278</v>
      </c>
      <c r="E5360">
        <v>148</v>
      </c>
      <c r="F5360" t="s">
        <v>74</v>
      </c>
      <c r="G5360" t="s">
        <v>1957</v>
      </c>
      <c r="H5360" t="s">
        <v>17523</v>
      </c>
      <c r="I5360">
        <v>3</v>
      </c>
      <c r="J5360">
        <v>1</v>
      </c>
      <c r="K5360">
        <v>2</v>
      </c>
      <c r="L5360">
        <v>0</v>
      </c>
      <c r="M5360">
        <v>0</v>
      </c>
      <c r="N5360">
        <v>0</v>
      </c>
      <c r="O5360" t="str">
        <f t="shared" si="581"/>
        <v/>
      </c>
      <c r="P5360">
        <f>IF(ISERROR(VLOOKUP(G5360,Genes!$A$2:$A$749,1,0)),0,1)</f>
        <v>1</v>
      </c>
      <c r="Q5360">
        <f t="shared" si="582"/>
        <v>0</v>
      </c>
      <c r="R5360">
        <f t="shared" si="583"/>
        <v>1</v>
      </c>
      <c r="S5360">
        <f t="shared" si="584"/>
        <v>22</v>
      </c>
      <c r="T5360">
        <f t="shared" si="585"/>
        <v>22</v>
      </c>
      <c r="U5360">
        <f t="shared" si="586"/>
        <v>0</v>
      </c>
      <c r="V5360" t="str">
        <f t="shared" si="587"/>
        <v/>
      </c>
    </row>
    <row r="5361" spans="1:22" x14ac:dyDescent="0.2">
      <c r="A5361" t="s">
        <v>17524</v>
      </c>
      <c r="B5361" t="s">
        <v>265</v>
      </c>
      <c r="C5361">
        <v>6604588</v>
      </c>
      <c r="D5361">
        <v>6604784</v>
      </c>
      <c r="E5361">
        <v>197</v>
      </c>
      <c r="F5361" t="s">
        <v>74</v>
      </c>
      <c r="G5361" t="s">
        <v>1957</v>
      </c>
      <c r="H5361" t="s">
        <v>17525</v>
      </c>
      <c r="I5361">
        <v>3</v>
      </c>
      <c r="J5361">
        <v>1</v>
      </c>
      <c r="K5361">
        <v>2</v>
      </c>
      <c r="L5361">
        <v>0</v>
      </c>
      <c r="M5361">
        <v>0</v>
      </c>
      <c r="N5361">
        <v>0</v>
      </c>
      <c r="O5361" t="str">
        <f t="shared" si="581"/>
        <v/>
      </c>
      <c r="P5361">
        <f>IF(ISERROR(VLOOKUP(G5361,Genes!$A$2:$A$749,1,0)),0,1)</f>
        <v>1</v>
      </c>
      <c r="Q5361">
        <f t="shared" si="582"/>
        <v>0</v>
      </c>
      <c r="R5361">
        <f t="shared" si="583"/>
        <v>1</v>
      </c>
      <c r="S5361">
        <f t="shared" si="584"/>
        <v>23</v>
      </c>
      <c r="T5361">
        <f t="shared" si="585"/>
        <v>23</v>
      </c>
      <c r="U5361">
        <f t="shared" si="586"/>
        <v>0</v>
      </c>
      <c r="V5361" t="str">
        <f t="shared" si="587"/>
        <v/>
      </c>
    </row>
    <row r="5362" spans="1:22" x14ac:dyDescent="0.2">
      <c r="A5362" t="s">
        <v>17526</v>
      </c>
      <c r="B5362" t="s">
        <v>265</v>
      </c>
      <c r="C5362">
        <v>6602109</v>
      </c>
      <c r="D5362">
        <v>6602205</v>
      </c>
      <c r="E5362">
        <v>97</v>
      </c>
      <c r="F5362" t="s">
        <v>74</v>
      </c>
      <c r="G5362" t="s">
        <v>1957</v>
      </c>
      <c r="H5362" t="s">
        <v>17527</v>
      </c>
      <c r="I5362">
        <v>2</v>
      </c>
      <c r="J5362">
        <v>0</v>
      </c>
      <c r="K5362">
        <v>2</v>
      </c>
      <c r="L5362">
        <v>0</v>
      </c>
      <c r="M5362">
        <v>0</v>
      </c>
      <c r="N5362">
        <v>0</v>
      </c>
      <c r="O5362" t="str">
        <f t="shared" si="581"/>
        <v/>
      </c>
      <c r="P5362">
        <f>IF(ISERROR(VLOOKUP(G5362,Genes!$A$2:$A$749,1,0)),0,1)</f>
        <v>1</v>
      </c>
      <c r="Q5362">
        <f t="shared" si="582"/>
        <v>0</v>
      </c>
      <c r="R5362">
        <f t="shared" si="583"/>
        <v>1</v>
      </c>
      <c r="S5362">
        <f t="shared" si="584"/>
        <v>24</v>
      </c>
      <c r="T5362">
        <f t="shared" si="585"/>
        <v>24</v>
      </c>
      <c r="U5362">
        <f t="shared" si="586"/>
        <v>0</v>
      </c>
      <c r="V5362" t="str">
        <f t="shared" si="587"/>
        <v/>
      </c>
    </row>
    <row r="5363" spans="1:22" x14ac:dyDescent="0.2">
      <c r="A5363" t="s">
        <v>17528</v>
      </c>
      <c r="B5363" t="s">
        <v>265</v>
      </c>
      <c r="C5363">
        <v>6595014</v>
      </c>
      <c r="D5363">
        <v>6595119</v>
      </c>
      <c r="E5363">
        <v>106</v>
      </c>
      <c r="F5363" t="s">
        <v>74</v>
      </c>
      <c r="G5363" t="s">
        <v>1957</v>
      </c>
      <c r="H5363" t="s">
        <v>17529</v>
      </c>
      <c r="I5363">
        <v>2</v>
      </c>
      <c r="J5363">
        <v>0</v>
      </c>
      <c r="K5363">
        <v>2</v>
      </c>
      <c r="L5363">
        <v>0</v>
      </c>
      <c r="M5363">
        <v>0</v>
      </c>
      <c r="N5363">
        <v>0</v>
      </c>
      <c r="O5363" t="str">
        <f t="shared" si="581"/>
        <v>GLDC</v>
      </c>
      <c r="P5363">
        <f>IF(ISERROR(VLOOKUP(G5363,Genes!$A$2:$A$749,1,0)),0,1)</f>
        <v>1</v>
      </c>
      <c r="Q5363">
        <f t="shared" si="582"/>
        <v>0</v>
      </c>
      <c r="R5363">
        <f t="shared" si="583"/>
        <v>1</v>
      </c>
      <c r="S5363">
        <f t="shared" si="584"/>
        <v>25</v>
      </c>
      <c r="T5363">
        <f t="shared" si="585"/>
        <v>25</v>
      </c>
      <c r="U5363">
        <f t="shared" si="586"/>
        <v>1</v>
      </c>
      <c r="V5363">
        <f t="shared" si="587"/>
        <v>1</v>
      </c>
    </row>
    <row r="5364" spans="1:22" x14ac:dyDescent="0.2">
      <c r="A5364" t="s">
        <v>17530</v>
      </c>
      <c r="B5364" t="s">
        <v>167</v>
      </c>
      <c r="C5364">
        <v>121554897</v>
      </c>
      <c r="D5364">
        <v>121555044</v>
      </c>
      <c r="E5364">
        <v>148</v>
      </c>
      <c r="F5364" t="s">
        <v>66</v>
      </c>
      <c r="G5364" t="s">
        <v>1963</v>
      </c>
      <c r="H5364" t="s">
        <v>17531</v>
      </c>
      <c r="I5364">
        <v>3</v>
      </c>
      <c r="J5364">
        <v>1</v>
      </c>
      <c r="K5364">
        <v>2</v>
      </c>
      <c r="L5364">
        <v>0</v>
      </c>
      <c r="M5364">
        <v>0</v>
      </c>
      <c r="N5364">
        <v>0</v>
      </c>
      <c r="O5364" t="str">
        <f t="shared" si="581"/>
        <v/>
      </c>
      <c r="P5364">
        <f>IF(ISERROR(VLOOKUP(G5364,Genes!$A$2:$A$749,1,0)),0,1)</f>
        <v>1</v>
      </c>
      <c r="Q5364">
        <f t="shared" si="582"/>
        <v>1</v>
      </c>
      <c r="R5364">
        <f t="shared" si="583"/>
        <v>1</v>
      </c>
      <c r="S5364">
        <f t="shared" si="584"/>
        <v>1</v>
      </c>
      <c r="T5364">
        <f t="shared" si="585"/>
        <v>1</v>
      </c>
      <c r="U5364">
        <f t="shared" si="586"/>
        <v>0</v>
      </c>
      <c r="V5364" t="str">
        <f t="shared" si="587"/>
        <v/>
      </c>
    </row>
    <row r="5365" spans="1:22" x14ac:dyDescent="0.2">
      <c r="A5365" t="s">
        <v>17532</v>
      </c>
      <c r="B5365" t="s">
        <v>167</v>
      </c>
      <c r="C5365">
        <v>121726290</v>
      </c>
      <c r="D5365">
        <v>121726491</v>
      </c>
      <c r="E5365">
        <v>202</v>
      </c>
      <c r="F5365" t="s">
        <v>66</v>
      </c>
      <c r="G5365" t="s">
        <v>1963</v>
      </c>
      <c r="H5365" t="s">
        <v>17533</v>
      </c>
      <c r="I5365">
        <v>3</v>
      </c>
      <c r="J5365">
        <v>1</v>
      </c>
      <c r="K5365">
        <v>2</v>
      </c>
      <c r="L5365">
        <v>0</v>
      </c>
      <c r="M5365">
        <v>0</v>
      </c>
      <c r="N5365">
        <v>0</v>
      </c>
      <c r="O5365" t="str">
        <f t="shared" si="581"/>
        <v/>
      </c>
      <c r="P5365">
        <f>IF(ISERROR(VLOOKUP(G5365,Genes!$A$2:$A$749,1,0)),0,1)</f>
        <v>1</v>
      </c>
      <c r="Q5365">
        <f t="shared" si="582"/>
        <v>0</v>
      </c>
      <c r="R5365">
        <f t="shared" si="583"/>
        <v>1</v>
      </c>
      <c r="S5365">
        <f t="shared" si="584"/>
        <v>2</v>
      </c>
      <c r="T5365">
        <f t="shared" si="585"/>
        <v>2</v>
      </c>
      <c r="U5365">
        <f t="shared" si="586"/>
        <v>0</v>
      </c>
      <c r="V5365" t="str">
        <f t="shared" si="587"/>
        <v/>
      </c>
    </row>
    <row r="5366" spans="1:22" x14ac:dyDescent="0.2">
      <c r="A5366" t="s">
        <v>17534</v>
      </c>
      <c r="B5366" t="s">
        <v>167</v>
      </c>
      <c r="C5366">
        <v>121727969</v>
      </c>
      <c r="D5366">
        <v>121728182</v>
      </c>
      <c r="E5366">
        <v>214</v>
      </c>
      <c r="F5366" t="s">
        <v>66</v>
      </c>
      <c r="G5366" t="s">
        <v>1963</v>
      </c>
      <c r="H5366" t="s">
        <v>17535</v>
      </c>
      <c r="I5366">
        <v>3</v>
      </c>
      <c r="J5366">
        <v>1</v>
      </c>
      <c r="K5366">
        <v>2</v>
      </c>
      <c r="L5366">
        <v>0</v>
      </c>
      <c r="M5366">
        <v>0</v>
      </c>
      <c r="N5366">
        <v>0</v>
      </c>
      <c r="O5366" t="str">
        <f t="shared" si="581"/>
        <v/>
      </c>
      <c r="P5366">
        <f>IF(ISERROR(VLOOKUP(G5366,Genes!$A$2:$A$749,1,0)),0,1)</f>
        <v>1</v>
      </c>
      <c r="Q5366">
        <f t="shared" si="582"/>
        <v>0</v>
      </c>
      <c r="R5366">
        <f t="shared" si="583"/>
        <v>1</v>
      </c>
      <c r="S5366">
        <f t="shared" si="584"/>
        <v>3</v>
      </c>
      <c r="T5366">
        <f t="shared" si="585"/>
        <v>3</v>
      </c>
      <c r="U5366">
        <f t="shared" si="586"/>
        <v>0</v>
      </c>
      <c r="V5366" t="str">
        <f t="shared" si="587"/>
        <v/>
      </c>
    </row>
    <row r="5367" spans="1:22" x14ac:dyDescent="0.2">
      <c r="A5367" t="s">
        <v>17536</v>
      </c>
      <c r="B5367" t="s">
        <v>167</v>
      </c>
      <c r="C5367">
        <v>121729517</v>
      </c>
      <c r="D5367">
        <v>121729639</v>
      </c>
      <c r="E5367">
        <v>123</v>
      </c>
      <c r="F5367" t="s">
        <v>66</v>
      </c>
      <c r="G5367" t="s">
        <v>1963</v>
      </c>
      <c r="H5367" t="s">
        <v>17537</v>
      </c>
      <c r="I5367">
        <v>3</v>
      </c>
      <c r="J5367">
        <v>1</v>
      </c>
      <c r="K5367">
        <v>2</v>
      </c>
      <c r="L5367">
        <v>0</v>
      </c>
      <c r="M5367">
        <v>0</v>
      </c>
      <c r="N5367">
        <v>0</v>
      </c>
      <c r="O5367" t="str">
        <f t="shared" si="581"/>
        <v/>
      </c>
      <c r="P5367">
        <f>IF(ISERROR(VLOOKUP(G5367,Genes!$A$2:$A$749,1,0)),0,1)</f>
        <v>1</v>
      </c>
      <c r="Q5367">
        <f t="shared" si="582"/>
        <v>0</v>
      </c>
      <c r="R5367">
        <f t="shared" si="583"/>
        <v>1</v>
      </c>
      <c r="S5367">
        <f t="shared" si="584"/>
        <v>4</v>
      </c>
      <c r="T5367">
        <f t="shared" si="585"/>
        <v>4</v>
      </c>
      <c r="U5367">
        <f t="shared" si="586"/>
        <v>0</v>
      </c>
      <c r="V5367" t="str">
        <f t="shared" si="587"/>
        <v/>
      </c>
    </row>
    <row r="5368" spans="1:22" x14ac:dyDescent="0.2">
      <c r="A5368" t="s">
        <v>17538</v>
      </c>
      <c r="B5368" t="s">
        <v>167</v>
      </c>
      <c r="C5368">
        <v>121732500</v>
      </c>
      <c r="D5368">
        <v>121732685</v>
      </c>
      <c r="E5368">
        <v>186</v>
      </c>
      <c r="F5368" t="s">
        <v>66</v>
      </c>
      <c r="G5368" t="s">
        <v>1963</v>
      </c>
      <c r="H5368" t="s">
        <v>17539</v>
      </c>
      <c r="I5368">
        <v>3</v>
      </c>
      <c r="J5368">
        <v>1</v>
      </c>
      <c r="K5368">
        <v>2</v>
      </c>
      <c r="L5368">
        <v>0</v>
      </c>
      <c r="M5368">
        <v>0</v>
      </c>
      <c r="N5368">
        <v>0</v>
      </c>
      <c r="O5368" t="str">
        <f t="shared" si="581"/>
        <v/>
      </c>
      <c r="P5368">
        <f>IF(ISERROR(VLOOKUP(G5368,Genes!$A$2:$A$749,1,0)),0,1)</f>
        <v>1</v>
      </c>
      <c r="Q5368">
        <f t="shared" si="582"/>
        <v>0</v>
      </c>
      <c r="R5368">
        <f t="shared" si="583"/>
        <v>1</v>
      </c>
      <c r="S5368">
        <f t="shared" si="584"/>
        <v>5</v>
      </c>
      <c r="T5368">
        <f t="shared" si="585"/>
        <v>5</v>
      </c>
      <c r="U5368">
        <f t="shared" si="586"/>
        <v>0</v>
      </c>
      <c r="V5368" t="str">
        <f t="shared" si="587"/>
        <v/>
      </c>
    </row>
    <row r="5369" spans="1:22" x14ac:dyDescent="0.2">
      <c r="A5369" t="s">
        <v>17540</v>
      </c>
      <c r="B5369" t="s">
        <v>167</v>
      </c>
      <c r="C5369">
        <v>121732551</v>
      </c>
      <c r="D5369">
        <v>121732685</v>
      </c>
      <c r="E5369">
        <v>135</v>
      </c>
      <c r="F5369" t="s">
        <v>66</v>
      </c>
      <c r="G5369" t="s">
        <v>1963</v>
      </c>
      <c r="H5369" t="s">
        <v>17541</v>
      </c>
      <c r="I5369">
        <v>3</v>
      </c>
      <c r="J5369">
        <v>0</v>
      </c>
      <c r="K5369">
        <v>2</v>
      </c>
      <c r="L5369">
        <v>1</v>
      </c>
      <c r="M5369">
        <v>0</v>
      </c>
      <c r="N5369">
        <v>0</v>
      </c>
      <c r="O5369" t="str">
        <f t="shared" si="581"/>
        <v/>
      </c>
      <c r="P5369">
        <f>IF(ISERROR(VLOOKUP(G5369,Genes!$A$2:$A$749,1,0)),0,1)</f>
        <v>1</v>
      </c>
      <c r="Q5369">
        <f t="shared" si="582"/>
        <v>0</v>
      </c>
      <c r="R5369">
        <f t="shared" si="583"/>
        <v>1</v>
      </c>
      <c r="S5369">
        <f t="shared" si="584"/>
        <v>6</v>
      </c>
      <c r="T5369">
        <f t="shared" si="585"/>
        <v>6</v>
      </c>
      <c r="U5369">
        <f t="shared" si="586"/>
        <v>0</v>
      </c>
      <c r="V5369" t="str">
        <f t="shared" si="587"/>
        <v/>
      </c>
    </row>
    <row r="5370" spans="1:22" x14ac:dyDescent="0.2">
      <c r="A5370" t="s">
        <v>17542</v>
      </c>
      <c r="B5370" t="s">
        <v>167</v>
      </c>
      <c r="C5370">
        <v>121736010</v>
      </c>
      <c r="D5370">
        <v>121736159</v>
      </c>
      <c r="E5370">
        <v>150</v>
      </c>
      <c r="F5370" t="s">
        <v>66</v>
      </c>
      <c r="G5370" t="s">
        <v>1963</v>
      </c>
      <c r="H5370" t="s">
        <v>17543</v>
      </c>
      <c r="I5370">
        <v>3</v>
      </c>
      <c r="J5370">
        <v>1</v>
      </c>
      <c r="K5370">
        <v>2</v>
      </c>
      <c r="L5370">
        <v>0</v>
      </c>
      <c r="M5370">
        <v>0</v>
      </c>
      <c r="N5370">
        <v>0</v>
      </c>
      <c r="O5370" t="str">
        <f t="shared" si="581"/>
        <v/>
      </c>
      <c r="P5370">
        <f>IF(ISERROR(VLOOKUP(G5370,Genes!$A$2:$A$749,1,0)),0,1)</f>
        <v>1</v>
      </c>
      <c r="Q5370">
        <f t="shared" si="582"/>
        <v>0</v>
      </c>
      <c r="R5370">
        <f t="shared" si="583"/>
        <v>1</v>
      </c>
      <c r="S5370">
        <f t="shared" si="584"/>
        <v>7</v>
      </c>
      <c r="T5370">
        <f t="shared" si="585"/>
        <v>7</v>
      </c>
      <c r="U5370">
        <f t="shared" si="586"/>
        <v>0</v>
      </c>
      <c r="V5370" t="str">
        <f t="shared" si="587"/>
        <v/>
      </c>
    </row>
    <row r="5371" spans="1:22" x14ac:dyDescent="0.2">
      <c r="A5371" t="s">
        <v>17544</v>
      </c>
      <c r="B5371" t="s">
        <v>167</v>
      </c>
      <c r="C5371">
        <v>121740292</v>
      </c>
      <c r="D5371">
        <v>121740456</v>
      </c>
      <c r="E5371">
        <v>165</v>
      </c>
      <c r="F5371" t="s">
        <v>66</v>
      </c>
      <c r="G5371" t="s">
        <v>1963</v>
      </c>
      <c r="H5371" t="s">
        <v>17545</v>
      </c>
      <c r="I5371">
        <v>3</v>
      </c>
      <c r="J5371">
        <v>1</v>
      </c>
      <c r="K5371">
        <v>2</v>
      </c>
      <c r="L5371">
        <v>0</v>
      </c>
      <c r="M5371">
        <v>0</v>
      </c>
      <c r="N5371">
        <v>0</v>
      </c>
      <c r="O5371" t="str">
        <f t="shared" si="581"/>
        <v/>
      </c>
      <c r="P5371">
        <f>IF(ISERROR(VLOOKUP(G5371,Genes!$A$2:$A$749,1,0)),0,1)</f>
        <v>1</v>
      </c>
      <c r="Q5371">
        <f t="shared" si="582"/>
        <v>0</v>
      </c>
      <c r="R5371">
        <f t="shared" si="583"/>
        <v>1</v>
      </c>
      <c r="S5371">
        <f t="shared" si="584"/>
        <v>8</v>
      </c>
      <c r="T5371">
        <f t="shared" si="585"/>
        <v>8</v>
      </c>
      <c r="U5371">
        <f t="shared" si="586"/>
        <v>0</v>
      </c>
      <c r="V5371" t="str">
        <f t="shared" si="587"/>
        <v/>
      </c>
    </row>
    <row r="5372" spans="1:22" x14ac:dyDescent="0.2">
      <c r="A5372" t="s">
        <v>17546</v>
      </c>
      <c r="B5372" t="s">
        <v>167</v>
      </c>
      <c r="C5372">
        <v>121742047</v>
      </c>
      <c r="D5372">
        <v>121742319</v>
      </c>
      <c r="E5372">
        <v>273</v>
      </c>
      <c r="F5372" t="s">
        <v>66</v>
      </c>
      <c r="G5372" t="s">
        <v>1963</v>
      </c>
      <c r="H5372" t="s">
        <v>17547</v>
      </c>
      <c r="I5372">
        <v>4</v>
      </c>
      <c r="J5372">
        <v>2</v>
      </c>
      <c r="K5372">
        <v>2</v>
      </c>
      <c r="L5372">
        <v>0</v>
      </c>
      <c r="M5372">
        <v>0</v>
      </c>
      <c r="N5372">
        <v>0</v>
      </c>
      <c r="O5372" t="str">
        <f t="shared" si="581"/>
        <v/>
      </c>
      <c r="P5372">
        <f>IF(ISERROR(VLOOKUP(G5372,Genes!$A$2:$A$749,1,0)),0,1)</f>
        <v>1</v>
      </c>
      <c r="Q5372">
        <f t="shared" si="582"/>
        <v>0</v>
      </c>
      <c r="R5372">
        <f t="shared" si="583"/>
        <v>1</v>
      </c>
      <c r="S5372">
        <f t="shared" si="584"/>
        <v>9</v>
      </c>
      <c r="T5372">
        <f t="shared" si="585"/>
        <v>9</v>
      </c>
      <c r="U5372">
        <f t="shared" si="586"/>
        <v>0</v>
      </c>
      <c r="V5372" t="str">
        <f t="shared" si="587"/>
        <v/>
      </c>
    </row>
    <row r="5373" spans="1:22" x14ac:dyDescent="0.2">
      <c r="A5373" t="s">
        <v>17548</v>
      </c>
      <c r="B5373" t="s">
        <v>167</v>
      </c>
      <c r="C5373">
        <v>121743854</v>
      </c>
      <c r="D5373">
        <v>121744190</v>
      </c>
      <c r="E5373">
        <v>337</v>
      </c>
      <c r="F5373" t="s">
        <v>66</v>
      </c>
      <c r="G5373" t="s">
        <v>1963</v>
      </c>
      <c r="H5373" t="s">
        <v>17549</v>
      </c>
      <c r="I5373">
        <v>5</v>
      </c>
      <c r="J5373">
        <v>3</v>
      </c>
      <c r="K5373">
        <v>2</v>
      </c>
      <c r="L5373">
        <v>0</v>
      </c>
      <c r="M5373">
        <v>0</v>
      </c>
      <c r="N5373">
        <v>0</v>
      </c>
      <c r="O5373" t="str">
        <f t="shared" si="581"/>
        <v/>
      </c>
      <c r="P5373">
        <f>IF(ISERROR(VLOOKUP(G5373,Genes!$A$2:$A$749,1,0)),0,1)</f>
        <v>1</v>
      </c>
      <c r="Q5373">
        <f t="shared" si="582"/>
        <v>0</v>
      </c>
      <c r="R5373">
        <f t="shared" si="583"/>
        <v>1</v>
      </c>
      <c r="S5373">
        <f t="shared" si="584"/>
        <v>10</v>
      </c>
      <c r="T5373">
        <f t="shared" si="585"/>
        <v>10</v>
      </c>
      <c r="U5373">
        <f t="shared" si="586"/>
        <v>0</v>
      </c>
      <c r="V5373" t="str">
        <f t="shared" si="587"/>
        <v/>
      </c>
    </row>
    <row r="5374" spans="1:22" x14ac:dyDescent="0.2">
      <c r="A5374" t="s">
        <v>17550</v>
      </c>
      <c r="B5374" t="s">
        <v>167</v>
      </c>
      <c r="C5374">
        <v>121745784</v>
      </c>
      <c r="D5374">
        <v>121748251</v>
      </c>
      <c r="E5374">
        <v>2468</v>
      </c>
      <c r="F5374" t="s">
        <v>66</v>
      </c>
      <c r="G5374" t="s">
        <v>1963</v>
      </c>
      <c r="H5374" t="s">
        <v>17551</v>
      </c>
      <c r="I5374">
        <v>41</v>
      </c>
      <c r="J5374">
        <v>39</v>
      </c>
      <c r="K5374">
        <v>2</v>
      </c>
      <c r="L5374">
        <v>0</v>
      </c>
      <c r="M5374">
        <v>0</v>
      </c>
      <c r="N5374">
        <v>0</v>
      </c>
      <c r="O5374" t="str">
        <f t="shared" si="581"/>
        <v/>
      </c>
      <c r="P5374">
        <f>IF(ISERROR(VLOOKUP(G5374,Genes!$A$2:$A$749,1,0)),0,1)</f>
        <v>1</v>
      </c>
      <c r="Q5374">
        <f t="shared" si="582"/>
        <v>0</v>
      </c>
      <c r="R5374">
        <f t="shared" si="583"/>
        <v>1</v>
      </c>
      <c r="S5374">
        <f t="shared" si="584"/>
        <v>11</v>
      </c>
      <c r="T5374">
        <f t="shared" si="585"/>
        <v>11</v>
      </c>
      <c r="U5374">
        <f t="shared" si="586"/>
        <v>0</v>
      </c>
      <c r="V5374" t="str">
        <f t="shared" si="587"/>
        <v/>
      </c>
    </row>
    <row r="5375" spans="1:22" x14ac:dyDescent="0.2">
      <c r="A5375" t="s">
        <v>17552</v>
      </c>
      <c r="B5375" t="s">
        <v>167</v>
      </c>
      <c r="C5375">
        <v>121624774</v>
      </c>
      <c r="D5375">
        <v>121625173</v>
      </c>
      <c r="E5375">
        <v>400</v>
      </c>
      <c r="F5375" t="s">
        <v>66</v>
      </c>
      <c r="G5375" t="s">
        <v>1963</v>
      </c>
      <c r="H5375" t="s">
        <v>17553</v>
      </c>
      <c r="I5375">
        <v>0</v>
      </c>
      <c r="J5375">
        <v>0</v>
      </c>
      <c r="K5375">
        <v>0</v>
      </c>
      <c r="L5375">
        <v>0</v>
      </c>
      <c r="M5375">
        <v>0</v>
      </c>
      <c r="N5375">
        <v>0</v>
      </c>
      <c r="O5375" t="str">
        <f t="shared" si="581"/>
        <v/>
      </c>
      <c r="P5375">
        <f>IF(ISERROR(VLOOKUP(G5375,Genes!$A$2:$A$749,1,0)),0,1)</f>
        <v>1</v>
      </c>
      <c r="Q5375">
        <f t="shared" si="582"/>
        <v>0</v>
      </c>
      <c r="R5375">
        <f t="shared" si="583"/>
        <v>0</v>
      </c>
      <c r="S5375">
        <f t="shared" si="584"/>
        <v>11</v>
      </c>
      <c r="T5375">
        <f t="shared" si="585"/>
        <v>12</v>
      </c>
      <c r="U5375">
        <f t="shared" si="586"/>
        <v>0</v>
      </c>
      <c r="V5375" t="str">
        <f t="shared" si="587"/>
        <v/>
      </c>
    </row>
    <row r="5376" spans="1:22" x14ac:dyDescent="0.2">
      <c r="A5376" t="s">
        <v>17554</v>
      </c>
      <c r="B5376" t="s">
        <v>167</v>
      </c>
      <c r="C5376">
        <v>121649073</v>
      </c>
      <c r="D5376">
        <v>121649079</v>
      </c>
      <c r="E5376">
        <v>7</v>
      </c>
      <c r="F5376" t="s">
        <v>66</v>
      </c>
      <c r="G5376" t="s">
        <v>1963</v>
      </c>
      <c r="H5376" t="s">
        <v>17555</v>
      </c>
      <c r="I5376">
        <v>0</v>
      </c>
      <c r="J5376">
        <v>0</v>
      </c>
      <c r="K5376">
        <v>0</v>
      </c>
      <c r="L5376">
        <v>0</v>
      </c>
      <c r="M5376">
        <v>0</v>
      </c>
      <c r="N5376">
        <v>0</v>
      </c>
      <c r="O5376" t="str">
        <f t="shared" si="581"/>
        <v/>
      </c>
      <c r="P5376">
        <f>IF(ISERROR(VLOOKUP(G5376,Genes!$A$2:$A$749,1,0)),0,1)</f>
        <v>1</v>
      </c>
      <c r="Q5376">
        <f t="shared" si="582"/>
        <v>0</v>
      </c>
      <c r="R5376">
        <f t="shared" si="583"/>
        <v>0</v>
      </c>
      <c r="S5376">
        <f t="shared" si="584"/>
        <v>11</v>
      </c>
      <c r="T5376">
        <f t="shared" si="585"/>
        <v>13</v>
      </c>
      <c r="U5376">
        <f t="shared" si="586"/>
        <v>0</v>
      </c>
      <c r="V5376" t="str">
        <f t="shared" si="587"/>
        <v/>
      </c>
    </row>
    <row r="5377" spans="1:22" x14ac:dyDescent="0.2">
      <c r="A5377" t="s">
        <v>17556</v>
      </c>
      <c r="B5377" t="s">
        <v>167</v>
      </c>
      <c r="C5377">
        <v>121676411</v>
      </c>
      <c r="D5377">
        <v>121676459</v>
      </c>
      <c r="E5377">
        <v>49</v>
      </c>
      <c r="F5377" t="s">
        <v>66</v>
      </c>
      <c r="G5377" t="s">
        <v>1963</v>
      </c>
      <c r="H5377" t="s">
        <v>17557</v>
      </c>
      <c r="I5377">
        <v>0</v>
      </c>
      <c r="J5377">
        <v>0</v>
      </c>
      <c r="K5377">
        <v>0</v>
      </c>
      <c r="L5377">
        <v>0</v>
      </c>
      <c r="M5377">
        <v>0</v>
      </c>
      <c r="N5377">
        <v>0</v>
      </c>
      <c r="O5377" t="str">
        <f t="shared" si="581"/>
        <v/>
      </c>
      <c r="P5377">
        <f>IF(ISERROR(VLOOKUP(G5377,Genes!$A$2:$A$749,1,0)),0,1)</f>
        <v>1</v>
      </c>
      <c r="Q5377">
        <f t="shared" si="582"/>
        <v>0</v>
      </c>
      <c r="R5377">
        <f t="shared" si="583"/>
        <v>0</v>
      </c>
      <c r="S5377">
        <f t="shared" si="584"/>
        <v>11</v>
      </c>
      <c r="T5377">
        <f t="shared" si="585"/>
        <v>14</v>
      </c>
      <c r="U5377">
        <f t="shared" si="586"/>
        <v>0</v>
      </c>
      <c r="V5377" t="str">
        <f t="shared" si="587"/>
        <v/>
      </c>
    </row>
    <row r="5378" spans="1:22" x14ac:dyDescent="0.2">
      <c r="A5378" t="s">
        <v>17558</v>
      </c>
      <c r="B5378" t="s">
        <v>167</v>
      </c>
      <c r="C5378">
        <v>121684937</v>
      </c>
      <c r="D5378">
        <v>121685042</v>
      </c>
      <c r="E5378">
        <v>106</v>
      </c>
      <c r="F5378" t="s">
        <v>66</v>
      </c>
      <c r="G5378" t="s">
        <v>1963</v>
      </c>
      <c r="H5378" t="s">
        <v>17559</v>
      </c>
      <c r="I5378">
        <v>2</v>
      </c>
      <c r="J5378">
        <v>0</v>
      </c>
      <c r="K5378">
        <v>2</v>
      </c>
      <c r="L5378">
        <v>0</v>
      </c>
      <c r="M5378">
        <v>0</v>
      </c>
      <c r="N5378">
        <v>0</v>
      </c>
      <c r="O5378" t="str">
        <f t="shared" ref="O5378:O5441" si="588">IF(U5378=1,G5378,"")</f>
        <v/>
      </c>
      <c r="P5378">
        <f>IF(ISERROR(VLOOKUP(G5378,Genes!$A$2:$A$749,1,0)),0,1)</f>
        <v>1</v>
      </c>
      <c r="Q5378">
        <f t="shared" ref="Q5378:Q5441" si="589">IF(G5378&lt;&gt;G5377,1,0)</f>
        <v>0</v>
      </c>
      <c r="R5378">
        <f t="shared" ref="R5378:R5441" si="590">IF(I5378=0,0,1)</f>
        <v>1</v>
      </c>
      <c r="S5378">
        <f t="shared" ref="S5378:S5441" si="591">IF(Q5378=1,R5378,S5377+R5378)</f>
        <v>12</v>
      </c>
      <c r="T5378">
        <f t="shared" ref="T5378:T5441" si="592">IF(Q5378=1,1,T5377+1)</f>
        <v>15</v>
      </c>
      <c r="U5378">
        <f t="shared" ref="U5378:U5441" si="593">IF(G5378&lt;&gt;G5379,1,0)</f>
        <v>0</v>
      </c>
      <c r="V5378" t="str">
        <f t="shared" ref="V5378:V5441" si="594">IF(U5378=1,S5378/T5378,"")</f>
        <v/>
      </c>
    </row>
    <row r="5379" spans="1:22" x14ac:dyDescent="0.2">
      <c r="A5379" t="s">
        <v>17560</v>
      </c>
      <c r="B5379" t="s">
        <v>167</v>
      </c>
      <c r="C5379">
        <v>121684984</v>
      </c>
      <c r="D5379">
        <v>121685042</v>
      </c>
      <c r="E5379">
        <v>59</v>
      </c>
      <c r="F5379" t="s">
        <v>66</v>
      </c>
      <c r="G5379" t="s">
        <v>1963</v>
      </c>
      <c r="H5379" t="s">
        <v>17561</v>
      </c>
      <c r="I5379">
        <v>2</v>
      </c>
      <c r="J5379">
        <v>1</v>
      </c>
      <c r="K5379">
        <v>0</v>
      </c>
      <c r="L5379">
        <v>1</v>
      </c>
      <c r="M5379">
        <v>0</v>
      </c>
      <c r="N5379">
        <v>0</v>
      </c>
      <c r="O5379" t="str">
        <f t="shared" si="588"/>
        <v/>
      </c>
      <c r="P5379">
        <f>IF(ISERROR(VLOOKUP(G5379,Genes!$A$2:$A$749,1,0)),0,1)</f>
        <v>1</v>
      </c>
      <c r="Q5379">
        <f t="shared" si="589"/>
        <v>0</v>
      </c>
      <c r="R5379">
        <f t="shared" si="590"/>
        <v>1</v>
      </c>
      <c r="S5379">
        <f t="shared" si="591"/>
        <v>13</v>
      </c>
      <c r="T5379">
        <f t="shared" si="592"/>
        <v>16</v>
      </c>
      <c r="U5379">
        <f t="shared" si="593"/>
        <v>0</v>
      </c>
      <c r="V5379" t="str">
        <f t="shared" si="594"/>
        <v/>
      </c>
    </row>
    <row r="5380" spans="1:22" x14ac:dyDescent="0.2">
      <c r="A5380" t="s">
        <v>17562</v>
      </c>
      <c r="B5380" t="s">
        <v>167</v>
      </c>
      <c r="C5380">
        <v>121708819</v>
      </c>
      <c r="D5380">
        <v>121709021</v>
      </c>
      <c r="E5380">
        <v>203</v>
      </c>
      <c r="F5380" t="s">
        <v>66</v>
      </c>
      <c r="G5380" t="s">
        <v>1963</v>
      </c>
      <c r="H5380" t="s">
        <v>17563</v>
      </c>
      <c r="I5380">
        <v>3</v>
      </c>
      <c r="J5380">
        <v>1</v>
      </c>
      <c r="K5380">
        <v>2</v>
      </c>
      <c r="L5380">
        <v>0</v>
      </c>
      <c r="M5380">
        <v>0</v>
      </c>
      <c r="N5380">
        <v>0</v>
      </c>
      <c r="O5380" t="str">
        <f t="shared" si="588"/>
        <v/>
      </c>
      <c r="P5380">
        <f>IF(ISERROR(VLOOKUP(G5380,Genes!$A$2:$A$749,1,0)),0,1)</f>
        <v>1</v>
      </c>
      <c r="Q5380">
        <f t="shared" si="589"/>
        <v>0</v>
      </c>
      <c r="R5380">
        <f t="shared" si="590"/>
        <v>1</v>
      </c>
      <c r="S5380">
        <f t="shared" si="591"/>
        <v>14</v>
      </c>
      <c r="T5380">
        <f t="shared" si="592"/>
        <v>17</v>
      </c>
      <c r="U5380">
        <f t="shared" si="593"/>
        <v>0</v>
      </c>
      <c r="V5380" t="str">
        <f t="shared" si="594"/>
        <v/>
      </c>
    </row>
    <row r="5381" spans="1:22" x14ac:dyDescent="0.2">
      <c r="A5381" t="s">
        <v>17564</v>
      </c>
      <c r="B5381" t="s">
        <v>167</v>
      </c>
      <c r="C5381">
        <v>121708940</v>
      </c>
      <c r="D5381">
        <v>121709021</v>
      </c>
      <c r="E5381">
        <v>82</v>
      </c>
      <c r="F5381" t="s">
        <v>66</v>
      </c>
      <c r="G5381" t="s">
        <v>1963</v>
      </c>
      <c r="H5381" t="s">
        <v>17565</v>
      </c>
      <c r="I5381">
        <v>3</v>
      </c>
      <c r="J5381">
        <v>1</v>
      </c>
      <c r="K5381">
        <v>0</v>
      </c>
      <c r="L5381">
        <v>1</v>
      </c>
      <c r="M5381">
        <v>1</v>
      </c>
      <c r="N5381">
        <v>0</v>
      </c>
      <c r="O5381" t="str">
        <f t="shared" si="588"/>
        <v/>
      </c>
      <c r="P5381">
        <f>IF(ISERROR(VLOOKUP(G5381,Genes!$A$2:$A$749,1,0)),0,1)</f>
        <v>1</v>
      </c>
      <c r="Q5381">
        <f t="shared" si="589"/>
        <v>0</v>
      </c>
      <c r="R5381">
        <f t="shared" si="590"/>
        <v>1</v>
      </c>
      <c r="S5381">
        <f t="shared" si="591"/>
        <v>15</v>
      </c>
      <c r="T5381">
        <f t="shared" si="592"/>
        <v>18</v>
      </c>
      <c r="U5381">
        <f t="shared" si="593"/>
        <v>0</v>
      </c>
      <c r="V5381" t="str">
        <f t="shared" si="594"/>
        <v/>
      </c>
    </row>
    <row r="5382" spans="1:22" x14ac:dyDescent="0.2">
      <c r="A5382" t="s">
        <v>17566</v>
      </c>
      <c r="B5382" t="s">
        <v>167</v>
      </c>
      <c r="C5382">
        <v>121712821</v>
      </c>
      <c r="D5382">
        <v>121713006</v>
      </c>
      <c r="E5382">
        <v>186</v>
      </c>
      <c r="F5382" t="s">
        <v>66</v>
      </c>
      <c r="G5382" t="s">
        <v>1963</v>
      </c>
      <c r="H5382" t="s">
        <v>17567</v>
      </c>
      <c r="I5382">
        <v>3</v>
      </c>
      <c r="J5382">
        <v>1</v>
      </c>
      <c r="K5382">
        <v>2</v>
      </c>
      <c r="L5382">
        <v>0</v>
      </c>
      <c r="M5382">
        <v>0</v>
      </c>
      <c r="N5382">
        <v>0</v>
      </c>
      <c r="O5382" t="str">
        <f t="shared" si="588"/>
        <v>GLI2</v>
      </c>
      <c r="P5382">
        <f>IF(ISERROR(VLOOKUP(G5382,Genes!$A$2:$A$749,1,0)),0,1)</f>
        <v>1</v>
      </c>
      <c r="Q5382">
        <f t="shared" si="589"/>
        <v>0</v>
      </c>
      <c r="R5382">
        <f t="shared" si="590"/>
        <v>1</v>
      </c>
      <c r="S5382">
        <f t="shared" si="591"/>
        <v>16</v>
      </c>
      <c r="T5382">
        <f t="shared" si="592"/>
        <v>19</v>
      </c>
      <c r="U5382">
        <f t="shared" si="593"/>
        <v>1</v>
      </c>
      <c r="V5382">
        <f t="shared" si="594"/>
        <v>0.84210526315789469</v>
      </c>
    </row>
    <row r="5383" spans="1:22" x14ac:dyDescent="0.2">
      <c r="A5383" t="s">
        <v>17568</v>
      </c>
      <c r="B5383" t="s">
        <v>151</v>
      </c>
      <c r="C5383">
        <v>42262729</v>
      </c>
      <c r="D5383">
        <v>42262852</v>
      </c>
      <c r="E5383">
        <v>124</v>
      </c>
      <c r="F5383" t="s">
        <v>74</v>
      </c>
      <c r="G5383" t="s">
        <v>1970</v>
      </c>
      <c r="H5383" t="s">
        <v>17569</v>
      </c>
      <c r="I5383">
        <v>3</v>
      </c>
      <c r="J5383">
        <v>0</v>
      </c>
      <c r="K5383">
        <v>2</v>
      </c>
      <c r="L5383">
        <v>1</v>
      </c>
      <c r="M5383">
        <v>0</v>
      </c>
      <c r="N5383">
        <v>0</v>
      </c>
      <c r="O5383" t="str">
        <f t="shared" si="588"/>
        <v/>
      </c>
      <c r="P5383">
        <f>IF(ISERROR(VLOOKUP(G5383,Genes!$A$2:$A$749,1,0)),0,1)</f>
        <v>1</v>
      </c>
      <c r="Q5383">
        <f t="shared" si="589"/>
        <v>1</v>
      </c>
      <c r="R5383">
        <f t="shared" si="590"/>
        <v>1</v>
      </c>
      <c r="S5383">
        <f t="shared" si="591"/>
        <v>1</v>
      </c>
      <c r="T5383">
        <f t="shared" si="592"/>
        <v>1</v>
      </c>
      <c r="U5383">
        <f t="shared" si="593"/>
        <v>0</v>
      </c>
      <c r="V5383" t="str">
        <f t="shared" si="594"/>
        <v/>
      </c>
    </row>
    <row r="5384" spans="1:22" x14ac:dyDescent="0.2">
      <c r="A5384" t="s">
        <v>17570</v>
      </c>
      <c r="B5384" t="s">
        <v>151</v>
      </c>
      <c r="C5384">
        <v>42064863</v>
      </c>
      <c r="D5384">
        <v>42064976</v>
      </c>
      <c r="E5384">
        <v>114</v>
      </c>
      <c r="F5384" t="s">
        <v>74</v>
      </c>
      <c r="G5384" t="s">
        <v>1970</v>
      </c>
      <c r="H5384" t="s">
        <v>17571</v>
      </c>
      <c r="I5384">
        <v>2</v>
      </c>
      <c r="J5384">
        <v>0</v>
      </c>
      <c r="K5384">
        <v>2</v>
      </c>
      <c r="L5384">
        <v>0</v>
      </c>
      <c r="M5384">
        <v>0</v>
      </c>
      <c r="N5384">
        <v>0</v>
      </c>
      <c r="O5384" t="str">
        <f t="shared" si="588"/>
        <v/>
      </c>
      <c r="P5384">
        <f>IF(ISERROR(VLOOKUP(G5384,Genes!$A$2:$A$749,1,0)),0,1)</f>
        <v>1</v>
      </c>
      <c r="Q5384">
        <f t="shared" si="589"/>
        <v>0</v>
      </c>
      <c r="R5384">
        <f t="shared" si="590"/>
        <v>1</v>
      </c>
      <c r="S5384">
        <f t="shared" si="591"/>
        <v>2</v>
      </c>
      <c r="T5384">
        <f t="shared" si="592"/>
        <v>2</v>
      </c>
      <c r="U5384">
        <f t="shared" si="593"/>
        <v>0</v>
      </c>
      <c r="V5384" t="str">
        <f t="shared" si="594"/>
        <v/>
      </c>
    </row>
    <row r="5385" spans="1:22" x14ac:dyDescent="0.2">
      <c r="A5385" t="s">
        <v>17572</v>
      </c>
      <c r="B5385" t="s">
        <v>151</v>
      </c>
      <c r="C5385">
        <v>42063067</v>
      </c>
      <c r="D5385">
        <v>42063207</v>
      </c>
      <c r="E5385">
        <v>141</v>
      </c>
      <c r="F5385" t="s">
        <v>74</v>
      </c>
      <c r="G5385" t="s">
        <v>1970</v>
      </c>
      <c r="H5385" t="s">
        <v>17573</v>
      </c>
      <c r="I5385">
        <v>3</v>
      </c>
      <c r="J5385">
        <v>1</v>
      </c>
      <c r="K5385">
        <v>2</v>
      </c>
      <c r="L5385">
        <v>0</v>
      </c>
      <c r="M5385">
        <v>0</v>
      </c>
      <c r="N5385">
        <v>0</v>
      </c>
      <c r="O5385" t="str">
        <f t="shared" si="588"/>
        <v/>
      </c>
      <c r="P5385">
        <f>IF(ISERROR(VLOOKUP(G5385,Genes!$A$2:$A$749,1,0)),0,1)</f>
        <v>1</v>
      </c>
      <c r="Q5385">
        <f t="shared" si="589"/>
        <v>0</v>
      </c>
      <c r="R5385">
        <f t="shared" si="590"/>
        <v>1</v>
      </c>
      <c r="S5385">
        <f t="shared" si="591"/>
        <v>3</v>
      </c>
      <c r="T5385">
        <f t="shared" si="592"/>
        <v>3</v>
      </c>
      <c r="U5385">
        <f t="shared" si="593"/>
        <v>0</v>
      </c>
      <c r="V5385" t="str">
        <f t="shared" si="594"/>
        <v/>
      </c>
    </row>
    <row r="5386" spans="1:22" x14ac:dyDescent="0.2">
      <c r="A5386" t="s">
        <v>17574</v>
      </c>
      <c r="B5386" t="s">
        <v>151</v>
      </c>
      <c r="C5386">
        <v>42018198</v>
      </c>
      <c r="D5386">
        <v>42018347</v>
      </c>
      <c r="E5386">
        <v>150</v>
      </c>
      <c r="F5386" t="s">
        <v>74</v>
      </c>
      <c r="G5386" t="s">
        <v>1970</v>
      </c>
      <c r="H5386" t="s">
        <v>17575</v>
      </c>
      <c r="I5386">
        <v>3</v>
      </c>
      <c r="J5386">
        <v>1</v>
      </c>
      <c r="K5386">
        <v>2</v>
      </c>
      <c r="L5386">
        <v>0</v>
      </c>
      <c r="M5386">
        <v>0</v>
      </c>
      <c r="N5386">
        <v>0</v>
      </c>
      <c r="O5386" t="str">
        <f t="shared" si="588"/>
        <v/>
      </c>
      <c r="P5386">
        <f>IF(ISERROR(VLOOKUP(G5386,Genes!$A$2:$A$749,1,0)),0,1)</f>
        <v>1</v>
      </c>
      <c r="Q5386">
        <f t="shared" si="589"/>
        <v>0</v>
      </c>
      <c r="R5386">
        <f t="shared" si="590"/>
        <v>1</v>
      </c>
      <c r="S5386">
        <f t="shared" si="591"/>
        <v>4</v>
      </c>
      <c r="T5386">
        <f t="shared" si="592"/>
        <v>4</v>
      </c>
      <c r="U5386">
        <f t="shared" si="593"/>
        <v>0</v>
      </c>
      <c r="V5386" t="str">
        <f t="shared" si="594"/>
        <v/>
      </c>
    </row>
    <row r="5387" spans="1:22" x14ac:dyDescent="0.2">
      <c r="A5387" t="s">
        <v>17576</v>
      </c>
      <c r="B5387" t="s">
        <v>151</v>
      </c>
      <c r="C5387">
        <v>42017157</v>
      </c>
      <c r="D5387">
        <v>42017321</v>
      </c>
      <c r="E5387">
        <v>165</v>
      </c>
      <c r="F5387" t="s">
        <v>74</v>
      </c>
      <c r="G5387" t="s">
        <v>1970</v>
      </c>
      <c r="H5387" t="s">
        <v>17577</v>
      </c>
      <c r="I5387">
        <v>3</v>
      </c>
      <c r="J5387">
        <v>1</v>
      </c>
      <c r="K5387">
        <v>2</v>
      </c>
      <c r="L5387">
        <v>0</v>
      </c>
      <c r="M5387">
        <v>0</v>
      </c>
      <c r="N5387">
        <v>0</v>
      </c>
      <c r="O5387" t="str">
        <f t="shared" si="588"/>
        <v/>
      </c>
      <c r="P5387">
        <f>IF(ISERROR(VLOOKUP(G5387,Genes!$A$2:$A$749,1,0)),0,1)</f>
        <v>1</v>
      </c>
      <c r="Q5387">
        <f t="shared" si="589"/>
        <v>0</v>
      </c>
      <c r="R5387">
        <f t="shared" si="590"/>
        <v>1</v>
      </c>
      <c r="S5387">
        <f t="shared" si="591"/>
        <v>5</v>
      </c>
      <c r="T5387">
        <f t="shared" si="592"/>
        <v>5</v>
      </c>
      <c r="U5387">
        <f t="shared" si="593"/>
        <v>0</v>
      </c>
      <c r="V5387" t="str">
        <f t="shared" si="594"/>
        <v/>
      </c>
    </row>
    <row r="5388" spans="1:22" x14ac:dyDescent="0.2">
      <c r="A5388" t="s">
        <v>17578</v>
      </c>
      <c r="B5388" t="s">
        <v>151</v>
      </c>
      <c r="C5388">
        <v>42011936</v>
      </c>
      <c r="D5388">
        <v>42012226</v>
      </c>
      <c r="E5388">
        <v>291</v>
      </c>
      <c r="F5388" t="s">
        <v>74</v>
      </c>
      <c r="G5388" t="s">
        <v>1970</v>
      </c>
      <c r="H5388" t="s">
        <v>17579</v>
      </c>
      <c r="I5388">
        <v>4</v>
      </c>
      <c r="J5388">
        <v>2</v>
      </c>
      <c r="K5388">
        <v>2</v>
      </c>
      <c r="L5388">
        <v>0</v>
      </c>
      <c r="M5388">
        <v>0</v>
      </c>
      <c r="N5388">
        <v>0</v>
      </c>
      <c r="O5388" t="str">
        <f t="shared" si="588"/>
        <v/>
      </c>
      <c r="P5388">
        <f>IF(ISERROR(VLOOKUP(G5388,Genes!$A$2:$A$749,1,0)),0,1)</f>
        <v>1</v>
      </c>
      <c r="Q5388">
        <f t="shared" si="589"/>
        <v>0</v>
      </c>
      <c r="R5388">
        <f t="shared" si="590"/>
        <v>1</v>
      </c>
      <c r="S5388">
        <f t="shared" si="591"/>
        <v>6</v>
      </c>
      <c r="T5388">
        <f t="shared" si="592"/>
        <v>6</v>
      </c>
      <c r="U5388">
        <f t="shared" si="593"/>
        <v>0</v>
      </c>
      <c r="V5388" t="str">
        <f t="shared" si="594"/>
        <v/>
      </c>
    </row>
    <row r="5389" spans="1:22" x14ac:dyDescent="0.2">
      <c r="A5389" t="s">
        <v>17580</v>
      </c>
      <c r="B5389" t="s">
        <v>151</v>
      </c>
      <c r="C5389">
        <v>42007194</v>
      </c>
      <c r="D5389">
        <v>42007521</v>
      </c>
      <c r="E5389">
        <v>328</v>
      </c>
      <c r="F5389" t="s">
        <v>74</v>
      </c>
      <c r="G5389" t="s">
        <v>1970</v>
      </c>
      <c r="H5389" t="s">
        <v>17581</v>
      </c>
      <c r="I5389">
        <v>5</v>
      </c>
      <c r="J5389">
        <v>3</v>
      </c>
      <c r="K5389">
        <v>2</v>
      </c>
      <c r="L5389">
        <v>0</v>
      </c>
      <c r="M5389">
        <v>0</v>
      </c>
      <c r="N5389">
        <v>0</v>
      </c>
      <c r="O5389" t="str">
        <f t="shared" si="588"/>
        <v/>
      </c>
      <c r="P5389">
        <f>IF(ISERROR(VLOOKUP(G5389,Genes!$A$2:$A$749,1,0)),0,1)</f>
        <v>1</v>
      </c>
      <c r="Q5389">
        <f t="shared" si="589"/>
        <v>0</v>
      </c>
      <c r="R5389">
        <f t="shared" si="590"/>
        <v>1</v>
      </c>
      <c r="S5389">
        <f t="shared" si="591"/>
        <v>7</v>
      </c>
      <c r="T5389">
        <f t="shared" si="592"/>
        <v>7</v>
      </c>
      <c r="U5389">
        <f t="shared" si="593"/>
        <v>0</v>
      </c>
      <c r="V5389" t="str">
        <f t="shared" si="594"/>
        <v/>
      </c>
    </row>
    <row r="5390" spans="1:22" x14ac:dyDescent="0.2">
      <c r="A5390" t="s">
        <v>17582</v>
      </c>
      <c r="B5390" t="s">
        <v>151</v>
      </c>
      <c r="C5390">
        <v>42003928</v>
      </c>
      <c r="D5390">
        <v>42006239</v>
      </c>
      <c r="E5390">
        <v>2312</v>
      </c>
      <c r="F5390" t="s">
        <v>74</v>
      </c>
      <c r="G5390" t="s">
        <v>1970</v>
      </c>
      <c r="H5390" t="s">
        <v>17583</v>
      </c>
      <c r="I5390">
        <v>38</v>
      </c>
      <c r="J5390">
        <v>36</v>
      </c>
      <c r="K5390">
        <v>2</v>
      </c>
      <c r="L5390">
        <v>0</v>
      </c>
      <c r="M5390">
        <v>0</v>
      </c>
      <c r="N5390">
        <v>0</v>
      </c>
      <c r="O5390" t="str">
        <f t="shared" si="588"/>
        <v/>
      </c>
      <c r="P5390">
        <f>IF(ISERROR(VLOOKUP(G5390,Genes!$A$2:$A$749,1,0)),0,1)</f>
        <v>1</v>
      </c>
      <c r="Q5390">
        <f t="shared" si="589"/>
        <v>0</v>
      </c>
      <c r="R5390">
        <f t="shared" si="590"/>
        <v>1</v>
      </c>
      <c r="S5390">
        <f t="shared" si="591"/>
        <v>8</v>
      </c>
      <c r="T5390">
        <f t="shared" si="592"/>
        <v>8</v>
      </c>
      <c r="U5390">
        <f t="shared" si="593"/>
        <v>0</v>
      </c>
      <c r="V5390" t="str">
        <f t="shared" si="594"/>
        <v/>
      </c>
    </row>
    <row r="5391" spans="1:22" x14ac:dyDescent="0.2">
      <c r="A5391" t="s">
        <v>17584</v>
      </c>
      <c r="B5391" t="s">
        <v>151</v>
      </c>
      <c r="C5391">
        <v>42212119</v>
      </c>
      <c r="D5391">
        <v>42212239</v>
      </c>
      <c r="E5391">
        <v>121</v>
      </c>
      <c r="F5391" t="s">
        <v>74</v>
      </c>
      <c r="G5391" t="s">
        <v>1970</v>
      </c>
      <c r="H5391" t="s">
        <v>17585</v>
      </c>
      <c r="I5391">
        <v>3</v>
      </c>
      <c r="J5391">
        <v>0</v>
      </c>
      <c r="K5391">
        <v>2</v>
      </c>
      <c r="L5391">
        <v>1</v>
      </c>
      <c r="M5391">
        <v>0</v>
      </c>
      <c r="N5391">
        <v>0</v>
      </c>
      <c r="O5391" t="str">
        <f t="shared" si="588"/>
        <v/>
      </c>
      <c r="P5391">
        <f>IF(ISERROR(VLOOKUP(G5391,Genes!$A$2:$A$749,1,0)),0,1)</f>
        <v>1</v>
      </c>
      <c r="Q5391">
        <f t="shared" si="589"/>
        <v>0</v>
      </c>
      <c r="R5391">
        <f t="shared" si="590"/>
        <v>1</v>
      </c>
      <c r="S5391">
        <f t="shared" si="591"/>
        <v>9</v>
      </c>
      <c r="T5391">
        <f t="shared" si="592"/>
        <v>9</v>
      </c>
      <c r="U5391">
        <f t="shared" si="593"/>
        <v>0</v>
      </c>
      <c r="V5391" t="str">
        <f t="shared" si="594"/>
        <v/>
      </c>
    </row>
    <row r="5392" spans="1:22" x14ac:dyDescent="0.2">
      <c r="A5392" t="s">
        <v>17586</v>
      </c>
      <c r="B5392" t="s">
        <v>151</v>
      </c>
      <c r="C5392">
        <v>42187825</v>
      </c>
      <c r="D5392">
        <v>42188067</v>
      </c>
      <c r="E5392">
        <v>243</v>
      </c>
      <c r="F5392" t="s">
        <v>74</v>
      </c>
      <c r="G5392" t="s">
        <v>1970</v>
      </c>
      <c r="H5392" t="s">
        <v>17587</v>
      </c>
      <c r="I5392">
        <v>4</v>
      </c>
      <c r="J5392">
        <v>2</v>
      </c>
      <c r="K5392">
        <v>2</v>
      </c>
      <c r="L5392">
        <v>0</v>
      </c>
      <c r="M5392">
        <v>0</v>
      </c>
      <c r="N5392">
        <v>0</v>
      </c>
      <c r="O5392" t="str">
        <f t="shared" si="588"/>
        <v/>
      </c>
      <c r="P5392">
        <f>IF(ISERROR(VLOOKUP(G5392,Genes!$A$2:$A$749,1,0)),0,1)</f>
        <v>1</v>
      </c>
      <c r="Q5392">
        <f t="shared" si="589"/>
        <v>0</v>
      </c>
      <c r="R5392">
        <f t="shared" si="590"/>
        <v>1</v>
      </c>
      <c r="S5392">
        <f t="shared" si="591"/>
        <v>10</v>
      </c>
      <c r="T5392">
        <f t="shared" si="592"/>
        <v>10</v>
      </c>
      <c r="U5392">
        <f t="shared" si="593"/>
        <v>0</v>
      </c>
      <c r="V5392" t="str">
        <f t="shared" si="594"/>
        <v/>
      </c>
    </row>
    <row r="5393" spans="1:22" x14ac:dyDescent="0.2">
      <c r="A5393" t="s">
        <v>17588</v>
      </c>
      <c r="B5393" t="s">
        <v>151</v>
      </c>
      <c r="C5393">
        <v>42187825</v>
      </c>
      <c r="D5393">
        <v>42188014</v>
      </c>
      <c r="E5393">
        <v>190</v>
      </c>
      <c r="F5393" t="s">
        <v>74</v>
      </c>
      <c r="G5393" t="s">
        <v>1970</v>
      </c>
      <c r="H5393" t="s">
        <v>17589</v>
      </c>
      <c r="I5393">
        <v>4</v>
      </c>
      <c r="J5393">
        <v>1</v>
      </c>
      <c r="K5393">
        <v>2</v>
      </c>
      <c r="L5393">
        <v>1</v>
      </c>
      <c r="M5393">
        <v>0</v>
      </c>
      <c r="N5393">
        <v>0</v>
      </c>
      <c r="O5393" t="str">
        <f t="shared" si="588"/>
        <v/>
      </c>
      <c r="P5393">
        <f>IF(ISERROR(VLOOKUP(G5393,Genes!$A$2:$A$749,1,0)),0,1)</f>
        <v>1</v>
      </c>
      <c r="Q5393">
        <f t="shared" si="589"/>
        <v>0</v>
      </c>
      <c r="R5393">
        <f t="shared" si="590"/>
        <v>1</v>
      </c>
      <c r="S5393">
        <f t="shared" si="591"/>
        <v>11</v>
      </c>
      <c r="T5393">
        <f t="shared" si="592"/>
        <v>11</v>
      </c>
      <c r="U5393">
        <f t="shared" si="593"/>
        <v>0</v>
      </c>
      <c r="V5393" t="str">
        <f t="shared" si="594"/>
        <v/>
      </c>
    </row>
    <row r="5394" spans="1:22" x14ac:dyDescent="0.2">
      <c r="A5394" t="s">
        <v>17590</v>
      </c>
      <c r="B5394" t="s">
        <v>151</v>
      </c>
      <c r="C5394">
        <v>42116351</v>
      </c>
      <c r="D5394">
        <v>42116456</v>
      </c>
      <c r="E5394">
        <v>106</v>
      </c>
      <c r="F5394" t="s">
        <v>74</v>
      </c>
      <c r="G5394" t="s">
        <v>1970</v>
      </c>
      <c r="H5394" t="s">
        <v>17591</v>
      </c>
      <c r="I5394">
        <v>2</v>
      </c>
      <c r="J5394">
        <v>0</v>
      </c>
      <c r="K5394">
        <v>2</v>
      </c>
      <c r="L5394">
        <v>0</v>
      </c>
      <c r="M5394">
        <v>0</v>
      </c>
      <c r="N5394">
        <v>0</v>
      </c>
      <c r="O5394" t="str">
        <f t="shared" si="588"/>
        <v/>
      </c>
      <c r="P5394">
        <f>IF(ISERROR(VLOOKUP(G5394,Genes!$A$2:$A$749,1,0)),0,1)</f>
        <v>1</v>
      </c>
      <c r="Q5394">
        <f t="shared" si="589"/>
        <v>0</v>
      </c>
      <c r="R5394">
        <f t="shared" si="590"/>
        <v>1</v>
      </c>
      <c r="S5394">
        <f t="shared" si="591"/>
        <v>12</v>
      </c>
      <c r="T5394">
        <f t="shared" si="592"/>
        <v>12</v>
      </c>
      <c r="U5394">
        <f t="shared" si="593"/>
        <v>0</v>
      </c>
      <c r="V5394" t="str">
        <f t="shared" si="594"/>
        <v/>
      </c>
    </row>
    <row r="5395" spans="1:22" x14ac:dyDescent="0.2">
      <c r="A5395" t="s">
        <v>17592</v>
      </c>
      <c r="B5395" t="s">
        <v>151</v>
      </c>
      <c r="C5395">
        <v>42088090</v>
      </c>
      <c r="D5395">
        <v>42088295</v>
      </c>
      <c r="E5395">
        <v>206</v>
      </c>
      <c r="F5395" t="s">
        <v>74</v>
      </c>
      <c r="G5395" t="s">
        <v>1970</v>
      </c>
      <c r="H5395" t="s">
        <v>17593</v>
      </c>
      <c r="I5395">
        <v>3</v>
      </c>
      <c r="J5395">
        <v>1</v>
      </c>
      <c r="K5395">
        <v>2</v>
      </c>
      <c r="L5395">
        <v>0</v>
      </c>
      <c r="M5395">
        <v>0</v>
      </c>
      <c r="N5395">
        <v>0</v>
      </c>
      <c r="O5395" t="str">
        <f t="shared" si="588"/>
        <v/>
      </c>
      <c r="P5395">
        <f>IF(ISERROR(VLOOKUP(G5395,Genes!$A$2:$A$749,1,0)),0,1)</f>
        <v>1</v>
      </c>
      <c r="Q5395">
        <f t="shared" si="589"/>
        <v>0</v>
      </c>
      <c r="R5395">
        <f t="shared" si="590"/>
        <v>1</v>
      </c>
      <c r="S5395">
        <f t="shared" si="591"/>
        <v>13</v>
      </c>
      <c r="T5395">
        <f t="shared" si="592"/>
        <v>13</v>
      </c>
      <c r="U5395">
        <f t="shared" si="593"/>
        <v>0</v>
      </c>
      <c r="V5395" t="str">
        <f t="shared" si="594"/>
        <v/>
      </c>
    </row>
    <row r="5396" spans="1:22" x14ac:dyDescent="0.2">
      <c r="A5396" t="s">
        <v>17594</v>
      </c>
      <c r="B5396" t="s">
        <v>151</v>
      </c>
      <c r="C5396">
        <v>42084983</v>
      </c>
      <c r="D5396">
        <v>42085129</v>
      </c>
      <c r="E5396">
        <v>147</v>
      </c>
      <c r="F5396" t="s">
        <v>74</v>
      </c>
      <c r="G5396" t="s">
        <v>1970</v>
      </c>
      <c r="H5396" t="s">
        <v>17595</v>
      </c>
      <c r="I5396">
        <v>3</v>
      </c>
      <c r="J5396">
        <v>1</v>
      </c>
      <c r="K5396">
        <v>2</v>
      </c>
      <c r="L5396">
        <v>0</v>
      </c>
      <c r="M5396">
        <v>0</v>
      </c>
      <c r="N5396">
        <v>0</v>
      </c>
      <c r="O5396" t="str">
        <f t="shared" si="588"/>
        <v/>
      </c>
      <c r="P5396">
        <f>IF(ISERROR(VLOOKUP(G5396,Genes!$A$2:$A$749,1,0)),0,1)</f>
        <v>1</v>
      </c>
      <c r="Q5396">
        <f t="shared" si="589"/>
        <v>0</v>
      </c>
      <c r="R5396">
        <f t="shared" si="590"/>
        <v>1</v>
      </c>
      <c r="S5396">
        <f t="shared" si="591"/>
        <v>14</v>
      </c>
      <c r="T5396">
        <f t="shared" si="592"/>
        <v>14</v>
      </c>
      <c r="U5396">
        <f t="shared" si="593"/>
        <v>0</v>
      </c>
      <c r="V5396" t="str">
        <f t="shared" si="594"/>
        <v/>
      </c>
    </row>
    <row r="5397" spans="1:22" x14ac:dyDescent="0.2">
      <c r="A5397" t="s">
        <v>17596</v>
      </c>
      <c r="B5397" t="s">
        <v>151</v>
      </c>
      <c r="C5397">
        <v>42079637</v>
      </c>
      <c r="D5397">
        <v>42079838</v>
      </c>
      <c r="E5397">
        <v>202</v>
      </c>
      <c r="F5397" t="s">
        <v>74</v>
      </c>
      <c r="G5397" t="s">
        <v>1970</v>
      </c>
      <c r="H5397" t="s">
        <v>17597</v>
      </c>
      <c r="I5397">
        <v>3</v>
      </c>
      <c r="J5397">
        <v>1</v>
      </c>
      <c r="K5397">
        <v>2</v>
      </c>
      <c r="L5397">
        <v>0</v>
      </c>
      <c r="M5397">
        <v>0</v>
      </c>
      <c r="N5397">
        <v>0</v>
      </c>
      <c r="O5397" t="str">
        <f t="shared" si="588"/>
        <v/>
      </c>
      <c r="P5397">
        <f>IF(ISERROR(VLOOKUP(G5397,Genes!$A$2:$A$749,1,0)),0,1)</f>
        <v>1</v>
      </c>
      <c r="Q5397">
        <f t="shared" si="589"/>
        <v>0</v>
      </c>
      <c r="R5397">
        <f t="shared" si="590"/>
        <v>1</v>
      </c>
      <c r="S5397">
        <f t="shared" si="591"/>
        <v>15</v>
      </c>
      <c r="T5397">
        <f t="shared" si="592"/>
        <v>15</v>
      </c>
      <c r="U5397">
        <f t="shared" si="593"/>
        <v>0</v>
      </c>
      <c r="V5397" t="str">
        <f t="shared" si="594"/>
        <v/>
      </c>
    </row>
    <row r="5398" spans="1:22" x14ac:dyDescent="0.2">
      <c r="A5398" t="s">
        <v>17598</v>
      </c>
      <c r="B5398" t="s">
        <v>151</v>
      </c>
      <c r="C5398">
        <v>42065798</v>
      </c>
      <c r="D5398">
        <v>42066011</v>
      </c>
      <c r="E5398">
        <v>214</v>
      </c>
      <c r="F5398" t="s">
        <v>74</v>
      </c>
      <c r="G5398" t="s">
        <v>1970</v>
      </c>
      <c r="H5398" t="s">
        <v>17599</v>
      </c>
      <c r="I5398">
        <v>3</v>
      </c>
      <c r="J5398">
        <v>1</v>
      </c>
      <c r="K5398">
        <v>2</v>
      </c>
      <c r="L5398">
        <v>0</v>
      </c>
      <c r="M5398">
        <v>0</v>
      </c>
      <c r="N5398">
        <v>0</v>
      </c>
      <c r="O5398" t="str">
        <f t="shared" si="588"/>
        <v>GLI3</v>
      </c>
      <c r="P5398">
        <f>IF(ISERROR(VLOOKUP(G5398,Genes!$A$2:$A$749,1,0)),0,1)</f>
        <v>1</v>
      </c>
      <c r="Q5398">
        <f t="shared" si="589"/>
        <v>0</v>
      </c>
      <c r="R5398">
        <f t="shared" si="590"/>
        <v>1</v>
      </c>
      <c r="S5398">
        <f t="shared" si="591"/>
        <v>16</v>
      </c>
      <c r="T5398">
        <f t="shared" si="592"/>
        <v>16</v>
      </c>
      <c r="U5398">
        <f t="shared" si="593"/>
        <v>1</v>
      </c>
      <c r="V5398">
        <f t="shared" si="594"/>
        <v>1</v>
      </c>
    </row>
    <row r="5399" spans="1:22" x14ac:dyDescent="0.2">
      <c r="A5399" t="s">
        <v>17600</v>
      </c>
      <c r="B5399" t="s">
        <v>439</v>
      </c>
      <c r="C5399">
        <v>150632778</v>
      </c>
      <c r="D5399">
        <v>150632858</v>
      </c>
      <c r="E5399">
        <v>81</v>
      </c>
      <c r="F5399" t="s">
        <v>66</v>
      </c>
      <c r="G5399" t="s">
        <v>1977</v>
      </c>
      <c r="H5399" t="s">
        <v>17601</v>
      </c>
      <c r="I5399">
        <v>2</v>
      </c>
      <c r="J5399">
        <v>0</v>
      </c>
      <c r="K5399">
        <v>2</v>
      </c>
      <c r="L5399">
        <v>0</v>
      </c>
      <c r="M5399">
        <v>0</v>
      </c>
      <c r="N5399">
        <v>0</v>
      </c>
      <c r="O5399" t="str">
        <f t="shared" si="588"/>
        <v/>
      </c>
      <c r="P5399">
        <f>IF(ISERROR(VLOOKUP(G5399,Genes!$A$2:$A$749,1,0)),0,1)</f>
        <v>1</v>
      </c>
      <c r="Q5399">
        <f t="shared" si="589"/>
        <v>1</v>
      </c>
      <c r="R5399">
        <f t="shared" si="590"/>
        <v>1</v>
      </c>
      <c r="S5399">
        <f t="shared" si="591"/>
        <v>1</v>
      </c>
      <c r="T5399">
        <f t="shared" si="592"/>
        <v>1</v>
      </c>
      <c r="U5399">
        <f t="shared" si="593"/>
        <v>0</v>
      </c>
      <c r="V5399" t="str">
        <f t="shared" si="594"/>
        <v/>
      </c>
    </row>
    <row r="5400" spans="1:22" x14ac:dyDescent="0.2">
      <c r="A5400" t="s">
        <v>17602</v>
      </c>
      <c r="B5400" t="s">
        <v>439</v>
      </c>
      <c r="C5400">
        <v>150639316</v>
      </c>
      <c r="D5400">
        <v>150639477</v>
      </c>
      <c r="E5400">
        <v>162</v>
      </c>
      <c r="F5400" t="s">
        <v>66</v>
      </c>
      <c r="G5400" t="s">
        <v>1977</v>
      </c>
      <c r="H5400" t="s">
        <v>17603</v>
      </c>
      <c r="I5400">
        <v>3</v>
      </c>
      <c r="J5400">
        <v>1</v>
      </c>
      <c r="K5400">
        <v>2</v>
      </c>
      <c r="L5400">
        <v>0</v>
      </c>
      <c r="M5400">
        <v>0</v>
      </c>
      <c r="N5400">
        <v>0</v>
      </c>
      <c r="O5400" t="str">
        <f t="shared" si="588"/>
        <v/>
      </c>
      <c r="P5400">
        <f>IF(ISERROR(VLOOKUP(G5400,Genes!$A$2:$A$749,1,0)),0,1)</f>
        <v>1</v>
      </c>
      <c r="Q5400">
        <f t="shared" si="589"/>
        <v>0</v>
      </c>
      <c r="R5400">
        <f t="shared" si="590"/>
        <v>1</v>
      </c>
      <c r="S5400">
        <f t="shared" si="591"/>
        <v>2</v>
      </c>
      <c r="T5400">
        <f t="shared" si="592"/>
        <v>2</v>
      </c>
      <c r="U5400">
        <f t="shared" si="593"/>
        <v>0</v>
      </c>
      <c r="V5400" t="str">
        <f t="shared" si="594"/>
        <v/>
      </c>
    </row>
    <row r="5401" spans="1:22" x14ac:dyDescent="0.2">
      <c r="A5401" t="s">
        <v>17604</v>
      </c>
      <c r="B5401" t="s">
        <v>439</v>
      </c>
      <c r="C5401">
        <v>150646292</v>
      </c>
      <c r="D5401">
        <v>150646460</v>
      </c>
      <c r="E5401">
        <v>169</v>
      </c>
      <c r="F5401" t="s">
        <v>66</v>
      </c>
      <c r="G5401" t="s">
        <v>1977</v>
      </c>
      <c r="H5401" t="s">
        <v>17605</v>
      </c>
      <c r="I5401">
        <v>3</v>
      </c>
      <c r="J5401">
        <v>1</v>
      </c>
      <c r="K5401">
        <v>2</v>
      </c>
      <c r="L5401">
        <v>0</v>
      </c>
      <c r="M5401">
        <v>0</v>
      </c>
      <c r="N5401">
        <v>0</v>
      </c>
      <c r="O5401" t="str">
        <f t="shared" si="588"/>
        <v/>
      </c>
      <c r="P5401">
        <f>IF(ISERROR(VLOOKUP(G5401,Genes!$A$2:$A$749,1,0)),0,1)</f>
        <v>1</v>
      </c>
      <c r="Q5401">
        <f t="shared" si="589"/>
        <v>0</v>
      </c>
      <c r="R5401">
        <f t="shared" si="590"/>
        <v>1</v>
      </c>
      <c r="S5401">
        <f t="shared" si="591"/>
        <v>3</v>
      </c>
      <c r="T5401">
        <f t="shared" si="592"/>
        <v>3</v>
      </c>
      <c r="U5401">
        <f t="shared" si="593"/>
        <v>0</v>
      </c>
      <c r="V5401" t="str">
        <f t="shared" si="594"/>
        <v/>
      </c>
    </row>
    <row r="5402" spans="1:22" x14ac:dyDescent="0.2">
      <c r="A5402" t="s">
        <v>17606</v>
      </c>
      <c r="B5402" t="s">
        <v>439</v>
      </c>
      <c r="C5402">
        <v>150646292</v>
      </c>
      <c r="D5402">
        <v>150646474</v>
      </c>
      <c r="E5402">
        <v>183</v>
      </c>
      <c r="F5402" t="s">
        <v>66</v>
      </c>
      <c r="G5402" t="s">
        <v>1977</v>
      </c>
      <c r="H5402" t="s">
        <v>17607</v>
      </c>
      <c r="I5402">
        <v>3</v>
      </c>
      <c r="J5402">
        <v>1</v>
      </c>
      <c r="K5402">
        <v>2</v>
      </c>
      <c r="L5402">
        <v>0</v>
      </c>
      <c r="M5402">
        <v>0</v>
      </c>
      <c r="N5402">
        <v>0</v>
      </c>
      <c r="O5402" t="str">
        <f t="shared" si="588"/>
        <v/>
      </c>
      <c r="P5402">
        <f>IF(ISERROR(VLOOKUP(G5402,Genes!$A$2:$A$749,1,0)),0,1)</f>
        <v>1</v>
      </c>
      <c r="Q5402">
        <f t="shared" si="589"/>
        <v>0</v>
      </c>
      <c r="R5402">
        <f t="shared" si="590"/>
        <v>1</v>
      </c>
      <c r="S5402">
        <f t="shared" si="591"/>
        <v>4</v>
      </c>
      <c r="T5402">
        <f t="shared" si="592"/>
        <v>4</v>
      </c>
      <c r="U5402">
        <f t="shared" si="593"/>
        <v>0</v>
      </c>
      <c r="V5402" t="str">
        <f t="shared" si="594"/>
        <v/>
      </c>
    </row>
    <row r="5403" spans="1:22" x14ac:dyDescent="0.2">
      <c r="A5403" t="s">
        <v>17608</v>
      </c>
      <c r="B5403" t="s">
        <v>439</v>
      </c>
      <c r="C5403">
        <v>150646857</v>
      </c>
      <c r="D5403">
        <v>150647012</v>
      </c>
      <c r="E5403">
        <v>156</v>
      </c>
      <c r="F5403" t="s">
        <v>66</v>
      </c>
      <c r="G5403" t="s">
        <v>1977</v>
      </c>
      <c r="H5403" t="s">
        <v>17609</v>
      </c>
      <c r="I5403">
        <v>6</v>
      </c>
      <c r="J5403">
        <v>1</v>
      </c>
      <c r="K5403">
        <v>2</v>
      </c>
      <c r="L5403">
        <v>1</v>
      </c>
      <c r="M5403">
        <v>1</v>
      </c>
      <c r="N5403">
        <v>1</v>
      </c>
      <c r="O5403" t="str">
        <f t="shared" si="588"/>
        <v/>
      </c>
      <c r="P5403">
        <f>IF(ISERROR(VLOOKUP(G5403,Genes!$A$2:$A$749,1,0)),0,1)</f>
        <v>1</v>
      </c>
      <c r="Q5403">
        <f t="shared" si="589"/>
        <v>0</v>
      </c>
      <c r="R5403">
        <f t="shared" si="590"/>
        <v>1</v>
      </c>
      <c r="S5403">
        <f t="shared" si="591"/>
        <v>5</v>
      </c>
      <c r="T5403">
        <f t="shared" si="592"/>
        <v>5</v>
      </c>
      <c r="U5403">
        <f t="shared" si="593"/>
        <v>0</v>
      </c>
      <c r="V5403" t="str">
        <f t="shared" si="594"/>
        <v/>
      </c>
    </row>
    <row r="5404" spans="1:22" x14ac:dyDescent="0.2">
      <c r="A5404" t="s">
        <v>17610</v>
      </c>
      <c r="B5404" t="s">
        <v>439</v>
      </c>
      <c r="C5404">
        <v>150647053</v>
      </c>
      <c r="D5404">
        <v>150647201</v>
      </c>
      <c r="E5404">
        <v>149</v>
      </c>
      <c r="F5404" t="s">
        <v>66</v>
      </c>
      <c r="G5404" t="s">
        <v>1977</v>
      </c>
      <c r="H5404" t="s">
        <v>17611</v>
      </c>
      <c r="I5404">
        <v>6</v>
      </c>
      <c r="J5404">
        <v>1</v>
      </c>
      <c r="K5404">
        <v>2</v>
      </c>
      <c r="L5404">
        <v>1</v>
      </c>
      <c r="M5404">
        <v>1</v>
      </c>
      <c r="N5404">
        <v>1</v>
      </c>
      <c r="O5404" t="str">
        <f t="shared" si="588"/>
        <v>GM2A</v>
      </c>
      <c r="P5404">
        <f>IF(ISERROR(VLOOKUP(G5404,Genes!$A$2:$A$749,1,0)),0,1)</f>
        <v>1</v>
      </c>
      <c r="Q5404">
        <f t="shared" si="589"/>
        <v>0</v>
      </c>
      <c r="R5404">
        <f t="shared" si="590"/>
        <v>1</v>
      </c>
      <c r="S5404">
        <f t="shared" si="591"/>
        <v>6</v>
      </c>
      <c r="T5404">
        <f t="shared" si="592"/>
        <v>6</v>
      </c>
      <c r="U5404">
        <f t="shared" si="593"/>
        <v>1</v>
      </c>
      <c r="V5404">
        <f t="shared" si="594"/>
        <v>1</v>
      </c>
    </row>
    <row r="5405" spans="1:22" x14ac:dyDescent="0.2">
      <c r="A5405" t="s">
        <v>17612</v>
      </c>
      <c r="B5405" t="s">
        <v>167</v>
      </c>
      <c r="C5405">
        <v>220364698</v>
      </c>
      <c r="D5405">
        <v>220364737</v>
      </c>
      <c r="E5405">
        <v>40</v>
      </c>
      <c r="F5405" t="s">
        <v>66</v>
      </c>
      <c r="G5405" t="s">
        <v>1984</v>
      </c>
      <c r="H5405" t="s">
        <v>17613</v>
      </c>
      <c r="I5405">
        <v>0</v>
      </c>
      <c r="J5405">
        <v>0</v>
      </c>
      <c r="K5405">
        <v>0</v>
      </c>
      <c r="L5405">
        <v>0</v>
      </c>
      <c r="M5405">
        <v>0</v>
      </c>
      <c r="N5405">
        <v>0</v>
      </c>
      <c r="O5405" t="str">
        <f t="shared" si="588"/>
        <v/>
      </c>
      <c r="P5405">
        <f>IF(ISERROR(VLOOKUP(G5405,Genes!$A$2:$A$749,1,0)),0,1)</f>
        <v>1</v>
      </c>
      <c r="Q5405">
        <f t="shared" si="589"/>
        <v>1</v>
      </c>
      <c r="R5405">
        <f t="shared" si="590"/>
        <v>0</v>
      </c>
      <c r="S5405">
        <f t="shared" si="591"/>
        <v>0</v>
      </c>
      <c r="T5405">
        <f t="shared" si="592"/>
        <v>1</v>
      </c>
      <c r="U5405">
        <f t="shared" si="593"/>
        <v>0</v>
      </c>
      <c r="V5405" t="str">
        <f t="shared" si="594"/>
        <v/>
      </c>
    </row>
    <row r="5406" spans="1:22" x14ac:dyDescent="0.2">
      <c r="A5406" t="s">
        <v>17614</v>
      </c>
      <c r="B5406" t="s">
        <v>167</v>
      </c>
      <c r="C5406">
        <v>220370180</v>
      </c>
      <c r="D5406">
        <v>220370277</v>
      </c>
      <c r="E5406">
        <v>98</v>
      </c>
      <c r="F5406" t="s">
        <v>66</v>
      </c>
      <c r="G5406" t="s">
        <v>1984</v>
      </c>
      <c r="H5406" t="s">
        <v>17615</v>
      </c>
      <c r="I5406">
        <v>0</v>
      </c>
      <c r="J5406">
        <v>0</v>
      </c>
      <c r="K5406">
        <v>0</v>
      </c>
      <c r="L5406">
        <v>0</v>
      </c>
      <c r="M5406">
        <v>0</v>
      </c>
      <c r="N5406">
        <v>0</v>
      </c>
      <c r="O5406" t="str">
        <f t="shared" si="588"/>
        <v/>
      </c>
      <c r="P5406">
        <f>IF(ISERROR(VLOOKUP(G5406,Genes!$A$2:$A$749,1,0)),0,1)</f>
        <v>1</v>
      </c>
      <c r="Q5406">
        <f t="shared" si="589"/>
        <v>0</v>
      </c>
      <c r="R5406">
        <f t="shared" si="590"/>
        <v>0</v>
      </c>
      <c r="S5406">
        <f t="shared" si="591"/>
        <v>0</v>
      </c>
      <c r="T5406">
        <f t="shared" si="592"/>
        <v>2</v>
      </c>
      <c r="U5406">
        <f t="shared" si="593"/>
        <v>0</v>
      </c>
      <c r="V5406" t="str">
        <f t="shared" si="594"/>
        <v/>
      </c>
    </row>
    <row r="5407" spans="1:22" x14ac:dyDescent="0.2">
      <c r="A5407" t="s">
        <v>17616</v>
      </c>
      <c r="B5407" t="s">
        <v>167</v>
      </c>
      <c r="C5407">
        <v>220370180</v>
      </c>
      <c r="D5407">
        <v>220370483</v>
      </c>
      <c r="E5407">
        <v>304</v>
      </c>
      <c r="F5407" t="s">
        <v>66</v>
      </c>
      <c r="G5407" t="s">
        <v>1984</v>
      </c>
      <c r="H5407" t="s">
        <v>17617</v>
      </c>
      <c r="I5407">
        <v>0</v>
      </c>
      <c r="J5407">
        <v>0</v>
      </c>
      <c r="K5407">
        <v>0</v>
      </c>
      <c r="L5407">
        <v>0</v>
      </c>
      <c r="M5407">
        <v>0</v>
      </c>
      <c r="N5407">
        <v>0</v>
      </c>
      <c r="O5407" t="str">
        <f t="shared" si="588"/>
        <v/>
      </c>
      <c r="P5407">
        <f>IF(ISERROR(VLOOKUP(G5407,Genes!$A$2:$A$749,1,0)),0,1)</f>
        <v>1</v>
      </c>
      <c r="Q5407">
        <f t="shared" si="589"/>
        <v>0</v>
      </c>
      <c r="R5407">
        <f t="shared" si="590"/>
        <v>0</v>
      </c>
      <c r="S5407">
        <f t="shared" si="591"/>
        <v>0</v>
      </c>
      <c r="T5407">
        <f t="shared" si="592"/>
        <v>3</v>
      </c>
      <c r="U5407">
        <f t="shared" si="593"/>
        <v>0</v>
      </c>
      <c r="V5407" t="str">
        <f t="shared" si="594"/>
        <v/>
      </c>
    </row>
    <row r="5408" spans="1:22" x14ac:dyDescent="0.2">
      <c r="A5408" t="s">
        <v>17618</v>
      </c>
      <c r="B5408" t="s">
        <v>167</v>
      </c>
      <c r="C5408">
        <v>220370437</v>
      </c>
      <c r="D5408">
        <v>220370483</v>
      </c>
      <c r="E5408">
        <v>47</v>
      </c>
      <c r="F5408" t="s">
        <v>66</v>
      </c>
      <c r="G5408" t="s">
        <v>1984</v>
      </c>
      <c r="H5408" t="s">
        <v>17619</v>
      </c>
      <c r="I5408">
        <v>0</v>
      </c>
      <c r="J5408">
        <v>0</v>
      </c>
      <c r="K5408">
        <v>0</v>
      </c>
      <c r="L5408">
        <v>0</v>
      </c>
      <c r="M5408">
        <v>0</v>
      </c>
      <c r="N5408">
        <v>0</v>
      </c>
      <c r="O5408" t="str">
        <f t="shared" si="588"/>
        <v/>
      </c>
      <c r="P5408">
        <f>IF(ISERROR(VLOOKUP(G5408,Genes!$A$2:$A$749,1,0)),0,1)</f>
        <v>1</v>
      </c>
      <c r="Q5408">
        <f t="shared" si="589"/>
        <v>0</v>
      </c>
      <c r="R5408">
        <f t="shared" si="590"/>
        <v>0</v>
      </c>
      <c r="S5408">
        <f t="shared" si="591"/>
        <v>0</v>
      </c>
      <c r="T5408">
        <f t="shared" si="592"/>
        <v>4</v>
      </c>
      <c r="U5408">
        <f t="shared" si="593"/>
        <v>0</v>
      </c>
      <c r="V5408" t="str">
        <f t="shared" si="594"/>
        <v/>
      </c>
    </row>
    <row r="5409" spans="1:22" x14ac:dyDescent="0.2">
      <c r="A5409" t="s">
        <v>17620</v>
      </c>
      <c r="B5409" t="s">
        <v>167</v>
      </c>
      <c r="C5409">
        <v>220370702</v>
      </c>
      <c r="D5409">
        <v>220370794</v>
      </c>
      <c r="E5409">
        <v>93</v>
      </c>
      <c r="F5409" t="s">
        <v>66</v>
      </c>
      <c r="G5409" t="s">
        <v>1984</v>
      </c>
      <c r="H5409" t="s">
        <v>17621</v>
      </c>
      <c r="I5409">
        <v>0</v>
      </c>
      <c r="J5409">
        <v>0</v>
      </c>
      <c r="K5409">
        <v>0</v>
      </c>
      <c r="L5409">
        <v>0</v>
      </c>
      <c r="M5409">
        <v>0</v>
      </c>
      <c r="N5409">
        <v>0</v>
      </c>
      <c r="O5409" t="str">
        <f t="shared" si="588"/>
        <v/>
      </c>
      <c r="P5409">
        <f>IF(ISERROR(VLOOKUP(G5409,Genes!$A$2:$A$749,1,0)),0,1)</f>
        <v>1</v>
      </c>
      <c r="Q5409">
        <f t="shared" si="589"/>
        <v>0</v>
      </c>
      <c r="R5409">
        <f t="shared" si="590"/>
        <v>0</v>
      </c>
      <c r="S5409">
        <f t="shared" si="591"/>
        <v>0</v>
      </c>
      <c r="T5409">
        <f t="shared" si="592"/>
        <v>5</v>
      </c>
      <c r="U5409">
        <f t="shared" si="593"/>
        <v>0</v>
      </c>
      <c r="V5409" t="str">
        <f t="shared" si="594"/>
        <v/>
      </c>
    </row>
    <row r="5410" spans="1:22" x14ac:dyDescent="0.2">
      <c r="A5410" t="s">
        <v>17622</v>
      </c>
      <c r="B5410" t="s">
        <v>167</v>
      </c>
      <c r="C5410">
        <v>220370976</v>
      </c>
      <c r="D5410">
        <v>220371144</v>
      </c>
      <c r="E5410">
        <v>169</v>
      </c>
      <c r="F5410" t="s">
        <v>66</v>
      </c>
      <c r="G5410" t="s">
        <v>1984</v>
      </c>
      <c r="H5410" t="s">
        <v>17623</v>
      </c>
      <c r="I5410">
        <v>0</v>
      </c>
      <c r="J5410">
        <v>0</v>
      </c>
      <c r="K5410">
        <v>0</v>
      </c>
      <c r="L5410">
        <v>0</v>
      </c>
      <c r="M5410">
        <v>0</v>
      </c>
      <c r="N5410">
        <v>0</v>
      </c>
      <c r="O5410" t="str">
        <f t="shared" si="588"/>
        <v/>
      </c>
      <c r="P5410">
        <f>IF(ISERROR(VLOOKUP(G5410,Genes!$A$2:$A$749,1,0)),0,1)</f>
        <v>1</v>
      </c>
      <c r="Q5410">
        <f t="shared" si="589"/>
        <v>0</v>
      </c>
      <c r="R5410">
        <f t="shared" si="590"/>
        <v>0</v>
      </c>
      <c r="S5410">
        <f t="shared" si="591"/>
        <v>0</v>
      </c>
      <c r="T5410">
        <f t="shared" si="592"/>
        <v>6</v>
      </c>
      <c r="U5410">
        <f t="shared" si="593"/>
        <v>0</v>
      </c>
      <c r="V5410" t="str">
        <f t="shared" si="594"/>
        <v/>
      </c>
    </row>
    <row r="5411" spans="1:22" x14ac:dyDescent="0.2">
      <c r="A5411" t="s">
        <v>17624</v>
      </c>
      <c r="B5411" t="s">
        <v>167</v>
      </c>
      <c r="C5411">
        <v>220371420</v>
      </c>
      <c r="D5411">
        <v>220371520</v>
      </c>
      <c r="E5411">
        <v>101</v>
      </c>
      <c r="F5411" t="s">
        <v>66</v>
      </c>
      <c r="G5411" t="s">
        <v>1984</v>
      </c>
      <c r="H5411" t="s">
        <v>17625</v>
      </c>
      <c r="I5411">
        <v>0</v>
      </c>
      <c r="J5411">
        <v>0</v>
      </c>
      <c r="K5411">
        <v>0</v>
      </c>
      <c r="L5411">
        <v>0</v>
      </c>
      <c r="M5411">
        <v>0</v>
      </c>
      <c r="N5411">
        <v>0</v>
      </c>
      <c r="O5411" t="str">
        <f t="shared" si="588"/>
        <v/>
      </c>
      <c r="P5411">
        <f>IF(ISERROR(VLOOKUP(G5411,Genes!$A$2:$A$749,1,0)),0,1)</f>
        <v>1</v>
      </c>
      <c r="Q5411">
        <f t="shared" si="589"/>
        <v>0</v>
      </c>
      <c r="R5411">
        <f t="shared" si="590"/>
        <v>0</v>
      </c>
      <c r="S5411">
        <f t="shared" si="591"/>
        <v>0</v>
      </c>
      <c r="T5411">
        <f t="shared" si="592"/>
        <v>7</v>
      </c>
      <c r="U5411">
        <f t="shared" si="593"/>
        <v>0</v>
      </c>
      <c r="V5411" t="str">
        <f t="shared" si="594"/>
        <v/>
      </c>
    </row>
    <row r="5412" spans="1:22" x14ac:dyDescent="0.2">
      <c r="A5412" t="s">
        <v>17626</v>
      </c>
      <c r="B5412" t="s">
        <v>167</v>
      </c>
      <c r="C5412">
        <v>220364843</v>
      </c>
      <c r="D5412">
        <v>220364940</v>
      </c>
      <c r="E5412">
        <v>98</v>
      </c>
      <c r="F5412" t="s">
        <v>66</v>
      </c>
      <c r="G5412" t="s">
        <v>1984</v>
      </c>
      <c r="H5412" t="s">
        <v>17627</v>
      </c>
      <c r="I5412">
        <v>0</v>
      </c>
      <c r="J5412">
        <v>0</v>
      </c>
      <c r="K5412">
        <v>0</v>
      </c>
      <c r="L5412">
        <v>0</v>
      </c>
      <c r="M5412">
        <v>0</v>
      </c>
      <c r="N5412">
        <v>0</v>
      </c>
      <c r="O5412" t="str">
        <f t="shared" si="588"/>
        <v/>
      </c>
      <c r="P5412">
        <f>IF(ISERROR(VLOOKUP(G5412,Genes!$A$2:$A$749,1,0)),0,1)</f>
        <v>1</v>
      </c>
      <c r="Q5412">
        <f t="shared" si="589"/>
        <v>0</v>
      </c>
      <c r="R5412">
        <f t="shared" si="590"/>
        <v>0</v>
      </c>
      <c r="S5412">
        <f t="shared" si="591"/>
        <v>0</v>
      </c>
      <c r="T5412">
        <f t="shared" si="592"/>
        <v>8</v>
      </c>
      <c r="U5412">
        <f t="shared" si="593"/>
        <v>0</v>
      </c>
      <c r="V5412" t="str">
        <f t="shared" si="594"/>
        <v/>
      </c>
    </row>
    <row r="5413" spans="1:22" x14ac:dyDescent="0.2">
      <c r="A5413" t="s">
        <v>17628</v>
      </c>
      <c r="B5413" t="s">
        <v>167</v>
      </c>
      <c r="C5413">
        <v>220366198</v>
      </c>
      <c r="D5413">
        <v>220366301</v>
      </c>
      <c r="E5413">
        <v>104</v>
      </c>
      <c r="F5413" t="s">
        <v>66</v>
      </c>
      <c r="G5413" t="s">
        <v>1984</v>
      </c>
      <c r="H5413" t="s">
        <v>17629</v>
      </c>
      <c r="I5413">
        <v>0</v>
      </c>
      <c r="J5413">
        <v>0</v>
      </c>
      <c r="K5413">
        <v>0</v>
      </c>
      <c r="L5413">
        <v>0</v>
      </c>
      <c r="M5413">
        <v>0</v>
      </c>
      <c r="N5413">
        <v>0</v>
      </c>
      <c r="O5413" t="str">
        <f t="shared" si="588"/>
        <v/>
      </c>
      <c r="P5413">
        <f>IF(ISERROR(VLOOKUP(G5413,Genes!$A$2:$A$749,1,0)),0,1)</f>
        <v>1</v>
      </c>
      <c r="Q5413">
        <f t="shared" si="589"/>
        <v>0</v>
      </c>
      <c r="R5413">
        <f t="shared" si="590"/>
        <v>0</v>
      </c>
      <c r="S5413">
        <f t="shared" si="591"/>
        <v>0</v>
      </c>
      <c r="T5413">
        <f t="shared" si="592"/>
        <v>9</v>
      </c>
      <c r="U5413">
        <f t="shared" si="593"/>
        <v>0</v>
      </c>
      <c r="V5413" t="str">
        <f t="shared" si="594"/>
        <v/>
      </c>
    </row>
    <row r="5414" spans="1:22" x14ac:dyDescent="0.2">
      <c r="A5414" t="s">
        <v>17630</v>
      </c>
      <c r="B5414" t="s">
        <v>167</v>
      </c>
      <c r="C5414">
        <v>220366573</v>
      </c>
      <c r="D5414">
        <v>220366759</v>
      </c>
      <c r="E5414">
        <v>187</v>
      </c>
      <c r="F5414" t="s">
        <v>66</v>
      </c>
      <c r="G5414" t="s">
        <v>1984</v>
      </c>
      <c r="H5414" t="s">
        <v>17631</v>
      </c>
      <c r="I5414">
        <v>0</v>
      </c>
      <c r="J5414">
        <v>0</v>
      </c>
      <c r="K5414">
        <v>0</v>
      </c>
      <c r="L5414">
        <v>0</v>
      </c>
      <c r="M5414">
        <v>0</v>
      </c>
      <c r="N5414">
        <v>0</v>
      </c>
      <c r="O5414" t="str">
        <f t="shared" si="588"/>
        <v/>
      </c>
      <c r="P5414">
        <f>IF(ISERROR(VLOOKUP(G5414,Genes!$A$2:$A$749,1,0)),0,1)</f>
        <v>1</v>
      </c>
      <c r="Q5414">
        <f t="shared" si="589"/>
        <v>0</v>
      </c>
      <c r="R5414">
        <f t="shared" si="590"/>
        <v>0</v>
      </c>
      <c r="S5414">
        <f t="shared" si="591"/>
        <v>0</v>
      </c>
      <c r="T5414">
        <f t="shared" si="592"/>
        <v>10</v>
      </c>
      <c r="U5414">
        <f t="shared" si="593"/>
        <v>0</v>
      </c>
      <c r="V5414" t="str">
        <f t="shared" si="594"/>
        <v/>
      </c>
    </row>
    <row r="5415" spans="1:22" x14ac:dyDescent="0.2">
      <c r="A5415" t="s">
        <v>17632</v>
      </c>
      <c r="B5415" t="s">
        <v>167</v>
      </c>
      <c r="C5415">
        <v>220366706</v>
      </c>
      <c r="D5415">
        <v>220366759</v>
      </c>
      <c r="E5415">
        <v>54</v>
      </c>
      <c r="F5415" t="s">
        <v>66</v>
      </c>
      <c r="G5415" t="s">
        <v>1984</v>
      </c>
      <c r="H5415" t="s">
        <v>17633</v>
      </c>
      <c r="I5415">
        <v>0</v>
      </c>
      <c r="J5415">
        <v>0</v>
      </c>
      <c r="K5415">
        <v>0</v>
      </c>
      <c r="L5415">
        <v>0</v>
      </c>
      <c r="M5415">
        <v>0</v>
      </c>
      <c r="N5415">
        <v>0</v>
      </c>
      <c r="O5415" t="str">
        <f t="shared" si="588"/>
        <v/>
      </c>
      <c r="P5415">
        <f>IF(ISERROR(VLOOKUP(G5415,Genes!$A$2:$A$749,1,0)),0,1)</f>
        <v>1</v>
      </c>
      <c r="Q5415">
        <f t="shared" si="589"/>
        <v>0</v>
      </c>
      <c r="R5415">
        <f t="shared" si="590"/>
        <v>0</v>
      </c>
      <c r="S5415">
        <f t="shared" si="591"/>
        <v>0</v>
      </c>
      <c r="T5415">
        <f t="shared" si="592"/>
        <v>11</v>
      </c>
      <c r="U5415">
        <f t="shared" si="593"/>
        <v>0</v>
      </c>
      <c r="V5415" t="str">
        <f t="shared" si="594"/>
        <v/>
      </c>
    </row>
    <row r="5416" spans="1:22" x14ac:dyDescent="0.2">
      <c r="A5416" t="s">
        <v>17634</v>
      </c>
      <c r="B5416" t="s">
        <v>167</v>
      </c>
      <c r="C5416">
        <v>220367104</v>
      </c>
      <c r="D5416">
        <v>220367163</v>
      </c>
      <c r="E5416">
        <v>60</v>
      </c>
      <c r="F5416" t="s">
        <v>66</v>
      </c>
      <c r="G5416" t="s">
        <v>1984</v>
      </c>
      <c r="H5416" t="s">
        <v>17635</v>
      </c>
      <c r="I5416">
        <v>0</v>
      </c>
      <c r="J5416">
        <v>0</v>
      </c>
      <c r="K5416">
        <v>0</v>
      </c>
      <c r="L5416">
        <v>0</v>
      </c>
      <c r="M5416">
        <v>0</v>
      </c>
      <c r="N5416">
        <v>0</v>
      </c>
      <c r="O5416" t="str">
        <f t="shared" si="588"/>
        <v/>
      </c>
      <c r="P5416">
        <f>IF(ISERROR(VLOOKUP(G5416,Genes!$A$2:$A$749,1,0)),0,1)</f>
        <v>1</v>
      </c>
      <c r="Q5416">
        <f t="shared" si="589"/>
        <v>0</v>
      </c>
      <c r="R5416">
        <f t="shared" si="590"/>
        <v>0</v>
      </c>
      <c r="S5416">
        <f t="shared" si="591"/>
        <v>0</v>
      </c>
      <c r="T5416">
        <f t="shared" si="592"/>
        <v>12</v>
      </c>
      <c r="U5416">
        <f t="shared" si="593"/>
        <v>0</v>
      </c>
      <c r="V5416" t="str">
        <f t="shared" si="594"/>
        <v/>
      </c>
    </row>
    <row r="5417" spans="1:22" x14ac:dyDescent="0.2">
      <c r="A5417" t="s">
        <v>17636</v>
      </c>
      <c r="B5417" t="s">
        <v>167</v>
      </c>
      <c r="C5417">
        <v>220368805</v>
      </c>
      <c r="D5417">
        <v>220368935</v>
      </c>
      <c r="E5417">
        <v>131</v>
      </c>
      <c r="F5417" t="s">
        <v>66</v>
      </c>
      <c r="G5417" t="s">
        <v>1984</v>
      </c>
      <c r="H5417" t="s">
        <v>17637</v>
      </c>
      <c r="I5417">
        <v>0</v>
      </c>
      <c r="J5417">
        <v>0</v>
      </c>
      <c r="K5417">
        <v>0</v>
      </c>
      <c r="L5417">
        <v>0</v>
      </c>
      <c r="M5417">
        <v>0</v>
      </c>
      <c r="N5417">
        <v>0</v>
      </c>
      <c r="O5417" t="str">
        <f t="shared" si="588"/>
        <v/>
      </c>
      <c r="P5417">
        <f>IF(ISERROR(VLOOKUP(G5417,Genes!$A$2:$A$749,1,0)),0,1)</f>
        <v>1</v>
      </c>
      <c r="Q5417">
        <f t="shared" si="589"/>
        <v>0</v>
      </c>
      <c r="R5417">
        <f t="shared" si="590"/>
        <v>0</v>
      </c>
      <c r="S5417">
        <f t="shared" si="591"/>
        <v>0</v>
      </c>
      <c r="T5417">
        <f t="shared" si="592"/>
        <v>13</v>
      </c>
      <c r="U5417">
        <f t="shared" si="593"/>
        <v>0</v>
      </c>
      <c r="V5417" t="str">
        <f t="shared" si="594"/>
        <v/>
      </c>
    </row>
    <row r="5418" spans="1:22" x14ac:dyDescent="0.2">
      <c r="A5418" t="s">
        <v>17638</v>
      </c>
      <c r="B5418" t="s">
        <v>167</v>
      </c>
      <c r="C5418">
        <v>220369576</v>
      </c>
      <c r="D5418">
        <v>220369590</v>
      </c>
      <c r="E5418">
        <v>15</v>
      </c>
      <c r="F5418" t="s">
        <v>66</v>
      </c>
      <c r="G5418" t="s">
        <v>1984</v>
      </c>
      <c r="H5418" t="s">
        <v>17639</v>
      </c>
      <c r="I5418">
        <v>0</v>
      </c>
      <c r="J5418">
        <v>0</v>
      </c>
      <c r="K5418">
        <v>0</v>
      </c>
      <c r="L5418">
        <v>0</v>
      </c>
      <c r="M5418">
        <v>0</v>
      </c>
      <c r="N5418">
        <v>0</v>
      </c>
      <c r="O5418" t="str">
        <f t="shared" si="588"/>
        <v/>
      </c>
      <c r="P5418">
        <f>IF(ISERROR(VLOOKUP(G5418,Genes!$A$2:$A$749,1,0)),0,1)</f>
        <v>1</v>
      </c>
      <c r="Q5418">
        <f t="shared" si="589"/>
        <v>0</v>
      </c>
      <c r="R5418">
        <f t="shared" si="590"/>
        <v>0</v>
      </c>
      <c r="S5418">
        <f t="shared" si="591"/>
        <v>0</v>
      </c>
      <c r="T5418">
        <f t="shared" si="592"/>
        <v>14</v>
      </c>
      <c r="U5418">
        <f t="shared" si="593"/>
        <v>0</v>
      </c>
      <c r="V5418" t="str">
        <f t="shared" si="594"/>
        <v/>
      </c>
    </row>
    <row r="5419" spans="1:22" x14ac:dyDescent="0.2">
      <c r="A5419" t="s">
        <v>17640</v>
      </c>
      <c r="B5419" t="s">
        <v>167</v>
      </c>
      <c r="C5419">
        <v>220369950</v>
      </c>
      <c r="D5419">
        <v>220370084</v>
      </c>
      <c r="E5419">
        <v>135</v>
      </c>
      <c r="F5419" t="s">
        <v>66</v>
      </c>
      <c r="G5419" t="s">
        <v>1984</v>
      </c>
      <c r="H5419" t="s">
        <v>17641</v>
      </c>
      <c r="I5419">
        <v>0</v>
      </c>
      <c r="J5419">
        <v>0</v>
      </c>
      <c r="K5419">
        <v>0</v>
      </c>
      <c r="L5419">
        <v>0</v>
      </c>
      <c r="M5419">
        <v>0</v>
      </c>
      <c r="N5419">
        <v>0</v>
      </c>
      <c r="O5419" t="str">
        <f t="shared" si="588"/>
        <v>GMPPA</v>
      </c>
      <c r="P5419">
        <f>IF(ISERROR(VLOOKUP(G5419,Genes!$A$2:$A$749,1,0)),0,1)</f>
        <v>1</v>
      </c>
      <c r="Q5419">
        <f t="shared" si="589"/>
        <v>0</v>
      </c>
      <c r="R5419">
        <f t="shared" si="590"/>
        <v>0</v>
      </c>
      <c r="S5419">
        <f t="shared" si="591"/>
        <v>0</v>
      </c>
      <c r="T5419">
        <f t="shared" si="592"/>
        <v>15</v>
      </c>
      <c r="U5419">
        <f t="shared" si="593"/>
        <v>1</v>
      </c>
      <c r="V5419">
        <f t="shared" si="594"/>
        <v>0</v>
      </c>
    </row>
    <row r="5420" spans="1:22" x14ac:dyDescent="0.2">
      <c r="A5420" t="s">
        <v>17642</v>
      </c>
      <c r="B5420" t="s">
        <v>101</v>
      </c>
      <c r="C5420">
        <v>49761031</v>
      </c>
      <c r="D5420">
        <v>49761159</v>
      </c>
      <c r="E5420">
        <v>129</v>
      </c>
      <c r="F5420" t="s">
        <v>74</v>
      </c>
      <c r="G5420" t="s">
        <v>1991</v>
      </c>
      <c r="H5420" t="s">
        <v>17643</v>
      </c>
      <c r="I5420">
        <v>0</v>
      </c>
      <c r="J5420">
        <v>0</v>
      </c>
      <c r="K5420">
        <v>0</v>
      </c>
      <c r="L5420">
        <v>0</v>
      </c>
      <c r="M5420">
        <v>0</v>
      </c>
      <c r="N5420">
        <v>0</v>
      </c>
      <c r="O5420" t="str">
        <f t="shared" si="588"/>
        <v/>
      </c>
      <c r="P5420">
        <f>IF(ISERROR(VLOOKUP(G5420,Genes!$A$2:$A$749,1,0)),0,1)</f>
        <v>1</v>
      </c>
      <c r="Q5420">
        <f t="shared" si="589"/>
        <v>1</v>
      </c>
      <c r="R5420">
        <f t="shared" si="590"/>
        <v>0</v>
      </c>
      <c r="S5420">
        <f t="shared" si="591"/>
        <v>0</v>
      </c>
      <c r="T5420">
        <f t="shared" si="592"/>
        <v>1</v>
      </c>
      <c r="U5420">
        <f t="shared" si="593"/>
        <v>0</v>
      </c>
      <c r="V5420" t="str">
        <f t="shared" si="594"/>
        <v/>
      </c>
    </row>
    <row r="5421" spans="1:22" x14ac:dyDescent="0.2">
      <c r="A5421" t="s">
        <v>17644</v>
      </c>
      <c r="B5421" t="s">
        <v>101</v>
      </c>
      <c r="C5421">
        <v>49759185</v>
      </c>
      <c r="D5421">
        <v>49759316</v>
      </c>
      <c r="E5421">
        <v>132</v>
      </c>
      <c r="F5421" t="s">
        <v>74</v>
      </c>
      <c r="G5421" t="s">
        <v>1991</v>
      </c>
      <c r="H5421" t="s">
        <v>17645</v>
      </c>
      <c r="I5421">
        <v>0</v>
      </c>
      <c r="J5421">
        <v>0</v>
      </c>
      <c r="K5421">
        <v>0</v>
      </c>
      <c r="L5421">
        <v>0</v>
      </c>
      <c r="M5421">
        <v>0</v>
      </c>
      <c r="N5421">
        <v>0</v>
      </c>
      <c r="O5421" t="str">
        <f t="shared" si="588"/>
        <v/>
      </c>
      <c r="P5421">
        <f>IF(ISERROR(VLOOKUP(G5421,Genes!$A$2:$A$749,1,0)),0,1)</f>
        <v>1</v>
      </c>
      <c r="Q5421">
        <f t="shared" si="589"/>
        <v>0</v>
      </c>
      <c r="R5421">
        <f t="shared" si="590"/>
        <v>0</v>
      </c>
      <c r="S5421">
        <f t="shared" si="591"/>
        <v>0</v>
      </c>
      <c r="T5421">
        <f t="shared" si="592"/>
        <v>2</v>
      </c>
      <c r="U5421">
        <f t="shared" si="593"/>
        <v>0</v>
      </c>
      <c r="V5421" t="str">
        <f t="shared" si="594"/>
        <v/>
      </c>
    </row>
    <row r="5422" spans="1:22" x14ac:dyDescent="0.2">
      <c r="A5422" t="s">
        <v>17646</v>
      </c>
      <c r="B5422" t="s">
        <v>101</v>
      </c>
      <c r="C5422">
        <v>49760825</v>
      </c>
      <c r="D5422">
        <v>49760905</v>
      </c>
      <c r="E5422">
        <v>81</v>
      </c>
      <c r="F5422" t="s">
        <v>74</v>
      </c>
      <c r="G5422" t="s">
        <v>1991</v>
      </c>
      <c r="H5422" t="s">
        <v>17647</v>
      </c>
      <c r="I5422">
        <v>0</v>
      </c>
      <c r="J5422">
        <v>0</v>
      </c>
      <c r="K5422">
        <v>0</v>
      </c>
      <c r="L5422">
        <v>0</v>
      </c>
      <c r="M5422">
        <v>0</v>
      </c>
      <c r="N5422">
        <v>0</v>
      </c>
      <c r="O5422" t="str">
        <f t="shared" si="588"/>
        <v/>
      </c>
      <c r="P5422">
        <f>IF(ISERROR(VLOOKUP(G5422,Genes!$A$2:$A$749,1,0)),0,1)</f>
        <v>1</v>
      </c>
      <c r="Q5422">
        <f t="shared" si="589"/>
        <v>0</v>
      </c>
      <c r="R5422">
        <f t="shared" si="590"/>
        <v>0</v>
      </c>
      <c r="S5422">
        <f t="shared" si="591"/>
        <v>0</v>
      </c>
      <c r="T5422">
        <f t="shared" si="592"/>
        <v>3</v>
      </c>
      <c r="U5422">
        <f t="shared" si="593"/>
        <v>0</v>
      </c>
      <c r="V5422" t="str">
        <f t="shared" si="594"/>
        <v/>
      </c>
    </row>
    <row r="5423" spans="1:22" x14ac:dyDescent="0.2">
      <c r="A5423" t="s">
        <v>17648</v>
      </c>
      <c r="B5423" t="s">
        <v>101</v>
      </c>
      <c r="C5423">
        <v>49760687</v>
      </c>
      <c r="D5423">
        <v>49760735</v>
      </c>
      <c r="E5423">
        <v>49</v>
      </c>
      <c r="F5423" t="s">
        <v>74</v>
      </c>
      <c r="G5423" t="s">
        <v>1991</v>
      </c>
      <c r="H5423" t="s">
        <v>17649</v>
      </c>
      <c r="I5423">
        <v>0</v>
      </c>
      <c r="J5423">
        <v>0</v>
      </c>
      <c r="K5423">
        <v>0</v>
      </c>
      <c r="L5423">
        <v>0</v>
      </c>
      <c r="M5423">
        <v>0</v>
      </c>
      <c r="N5423">
        <v>0</v>
      </c>
      <c r="O5423" t="str">
        <f t="shared" si="588"/>
        <v/>
      </c>
      <c r="P5423">
        <f>IF(ISERROR(VLOOKUP(G5423,Genes!$A$2:$A$749,1,0)),0,1)</f>
        <v>1</v>
      </c>
      <c r="Q5423">
        <f t="shared" si="589"/>
        <v>0</v>
      </c>
      <c r="R5423">
        <f t="shared" si="590"/>
        <v>0</v>
      </c>
      <c r="S5423">
        <f t="shared" si="591"/>
        <v>0</v>
      </c>
      <c r="T5423">
        <f t="shared" si="592"/>
        <v>4</v>
      </c>
      <c r="U5423">
        <f t="shared" si="593"/>
        <v>0</v>
      </c>
      <c r="V5423" t="str">
        <f t="shared" si="594"/>
        <v/>
      </c>
    </row>
    <row r="5424" spans="1:22" x14ac:dyDescent="0.2">
      <c r="A5424" t="s">
        <v>17650</v>
      </c>
      <c r="B5424" t="s">
        <v>101</v>
      </c>
      <c r="C5424">
        <v>49760405</v>
      </c>
      <c r="D5424">
        <v>49760547</v>
      </c>
      <c r="E5424">
        <v>143</v>
      </c>
      <c r="F5424" t="s">
        <v>74</v>
      </c>
      <c r="G5424" t="s">
        <v>1991</v>
      </c>
      <c r="H5424" t="s">
        <v>17651</v>
      </c>
      <c r="I5424">
        <v>0</v>
      </c>
      <c r="J5424">
        <v>0</v>
      </c>
      <c r="K5424">
        <v>0</v>
      </c>
      <c r="L5424">
        <v>0</v>
      </c>
      <c r="M5424">
        <v>0</v>
      </c>
      <c r="N5424">
        <v>0</v>
      </c>
      <c r="O5424" t="str">
        <f t="shared" si="588"/>
        <v/>
      </c>
      <c r="P5424">
        <f>IF(ISERROR(VLOOKUP(G5424,Genes!$A$2:$A$749,1,0)),0,1)</f>
        <v>1</v>
      </c>
      <c r="Q5424">
        <f t="shared" si="589"/>
        <v>0</v>
      </c>
      <c r="R5424">
        <f t="shared" si="590"/>
        <v>0</v>
      </c>
      <c r="S5424">
        <f t="shared" si="591"/>
        <v>0</v>
      </c>
      <c r="T5424">
        <f t="shared" si="592"/>
        <v>5</v>
      </c>
      <c r="U5424">
        <f t="shared" si="593"/>
        <v>0</v>
      </c>
      <c r="V5424" t="str">
        <f t="shared" si="594"/>
        <v/>
      </c>
    </row>
    <row r="5425" spans="1:22" x14ac:dyDescent="0.2">
      <c r="A5425" t="s">
        <v>17652</v>
      </c>
      <c r="B5425" t="s">
        <v>101</v>
      </c>
      <c r="C5425">
        <v>49760029</v>
      </c>
      <c r="D5425">
        <v>49760187</v>
      </c>
      <c r="E5425">
        <v>159</v>
      </c>
      <c r="F5425" t="s">
        <v>74</v>
      </c>
      <c r="G5425" t="s">
        <v>1991</v>
      </c>
      <c r="H5425" t="s">
        <v>17653</v>
      </c>
      <c r="I5425">
        <v>0</v>
      </c>
      <c r="J5425">
        <v>0</v>
      </c>
      <c r="K5425">
        <v>0</v>
      </c>
      <c r="L5425">
        <v>0</v>
      </c>
      <c r="M5425">
        <v>0</v>
      </c>
      <c r="N5425">
        <v>0</v>
      </c>
      <c r="O5425" t="str">
        <f t="shared" si="588"/>
        <v/>
      </c>
      <c r="P5425">
        <f>IF(ISERROR(VLOOKUP(G5425,Genes!$A$2:$A$749,1,0)),0,1)</f>
        <v>1</v>
      </c>
      <c r="Q5425">
        <f t="shared" si="589"/>
        <v>0</v>
      </c>
      <c r="R5425">
        <f t="shared" si="590"/>
        <v>0</v>
      </c>
      <c r="S5425">
        <f t="shared" si="591"/>
        <v>0</v>
      </c>
      <c r="T5425">
        <f t="shared" si="592"/>
        <v>6</v>
      </c>
      <c r="U5425">
        <f t="shared" si="593"/>
        <v>0</v>
      </c>
      <c r="V5425" t="str">
        <f t="shared" si="594"/>
        <v/>
      </c>
    </row>
    <row r="5426" spans="1:22" x14ac:dyDescent="0.2">
      <c r="A5426" t="s">
        <v>17654</v>
      </c>
      <c r="B5426" t="s">
        <v>101</v>
      </c>
      <c r="C5426">
        <v>49759865</v>
      </c>
      <c r="D5426">
        <v>49759943</v>
      </c>
      <c r="E5426">
        <v>79</v>
      </c>
      <c r="F5426" t="s">
        <v>74</v>
      </c>
      <c r="G5426" t="s">
        <v>1991</v>
      </c>
      <c r="H5426" t="s">
        <v>17655</v>
      </c>
      <c r="I5426">
        <v>0</v>
      </c>
      <c r="J5426">
        <v>0</v>
      </c>
      <c r="K5426">
        <v>0</v>
      </c>
      <c r="L5426">
        <v>0</v>
      </c>
      <c r="M5426">
        <v>0</v>
      </c>
      <c r="N5426">
        <v>0</v>
      </c>
      <c r="O5426" t="str">
        <f t="shared" si="588"/>
        <v/>
      </c>
      <c r="P5426">
        <f>IF(ISERROR(VLOOKUP(G5426,Genes!$A$2:$A$749,1,0)),0,1)</f>
        <v>1</v>
      </c>
      <c r="Q5426">
        <f t="shared" si="589"/>
        <v>0</v>
      </c>
      <c r="R5426">
        <f t="shared" si="590"/>
        <v>0</v>
      </c>
      <c r="S5426">
        <f t="shared" si="591"/>
        <v>0</v>
      </c>
      <c r="T5426">
        <f t="shared" si="592"/>
        <v>7</v>
      </c>
      <c r="U5426">
        <f t="shared" si="593"/>
        <v>0</v>
      </c>
      <c r="V5426" t="str">
        <f t="shared" si="594"/>
        <v/>
      </c>
    </row>
    <row r="5427" spans="1:22" x14ac:dyDescent="0.2">
      <c r="A5427" t="s">
        <v>17656</v>
      </c>
      <c r="B5427" t="s">
        <v>101</v>
      </c>
      <c r="C5427">
        <v>49759664</v>
      </c>
      <c r="D5427">
        <v>49759791</v>
      </c>
      <c r="E5427">
        <v>128</v>
      </c>
      <c r="F5427" t="s">
        <v>74</v>
      </c>
      <c r="G5427" t="s">
        <v>1991</v>
      </c>
      <c r="H5427" t="s">
        <v>17657</v>
      </c>
      <c r="I5427">
        <v>0</v>
      </c>
      <c r="J5427">
        <v>0</v>
      </c>
      <c r="K5427">
        <v>0</v>
      </c>
      <c r="L5427">
        <v>0</v>
      </c>
      <c r="M5427">
        <v>0</v>
      </c>
      <c r="N5427">
        <v>0</v>
      </c>
      <c r="O5427" t="str">
        <f t="shared" si="588"/>
        <v/>
      </c>
      <c r="P5427">
        <f>IF(ISERROR(VLOOKUP(G5427,Genes!$A$2:$A$749,1,0)),0,1)</f>
        <v>1</v>
      </c>
      <c r="Q5427">
        <f t="shared" si="589"/>
        <v>0</v>
      </c>
      <c r="R5427">
        <f t="shared" si="590"/>
        <v>0</v>
      </c>
      <c r="S5427">
        <f t="shared" si="591"/>
        <v>0</v>
      </c>
      <c r="T5427">
        <f t="shared" si="592"/>
        <v>8</v>
      </c>
      <c r="U5427">
        <f t="shared" si="593"/>
        <v>0</v>
      </c>
      <c r="V5427" t="str">
        <f t="shared" si="594"/>
        <v/>
      </c>
    </row>
    <row r="5428" spans="1:22" x14ac:dyDescent="0.2">
      <c r="A5428" t="s">
        <v>17658</v>
      </c>
      <c r="B5428" t="s">
        <v>101</v>
      </c>
      <c r="C5428">
        <v>49759398</v>
      </c>
      <c r="D5428">
        <v>49759580</v>
      </c>
      <c r="E5428">
        <v>183</v>
      </c>
      <c r="F5428" t="s">
        <v>74</v>
      </c>
      <c r="G5428" t="s">
        <v>1991</v>
      </c>
      <c r="H5428" t="s">
        <v>17659</v>
      </c>
      <c r="I5428">
        <v>0</v>
      </c>
      <c r="J5428">
        <v>0</v>
      </c>
      <c r="K5428">
        <v>0</v>
      </c>
      <c r="L5428">
        <v>0</v>
      </c>
      <c r="M5428">
        <v>0</v>
      </c>
      <c r="N5428">
        <v>0</v>
      </c>
      <c r="O5428" t="str">
        <f t="shared" si="588"/>
        <v/>
      </c>
      <c r="P5428">
        <f>IF(ISERROR(VLOOKUP(G5428,Genes!$A$2:$A$749,1,0)),0,1)</f>
        <v>1</v>
      </c>
      <c r="Q5428">
        <f t="shared" si="589"/>
        <v>0</v>
      </c>
      <c r="R5428">
        <f t="shared" si="590"/>
        <v>0</v>
      </c>
      <c r="S5428">
        <f t="shared" si="591"/>
        <v>0</v>
      </c>
      <c r="T5428">
        <f t="shared" si="592"/>
        <v>9</v>
      </c>
      <c r="U5428">
        <f t="shared" si="593"/>
        <v>0</v>
      </c>
      <c r="V5428" t="str">
        <f t="shared" si="594"/>
        <v/>
      </c>
    </row>
    <row r="5429" spans="1:22" x14ac:dyDescent="0.2">
      <c r="A5429" t="s">
        <v>17660</v>
      </c>
      <c r="B5429" t="s">
        <v>101</v>
      </c>
      <c r="C5429">
        <v>49759185</v>
      </c>
      <c r="D5429">
        <v>49759580</v>
      </c>
      <c r="E5429">
        <v>396</v>
      </c>
      <c r="F5429" t="s">
        <v>74</v>
      </c>
      <c r="G5429" t="s">
        <v>1991</v>
      </c>
      <c r="H5429" t="s">
        <v>17661</v>
      </c>
      <c r="I5429">
        <v>0</v>
      </c>
      <c r="J5429">
        <v>0</v>
      </c>
      <c r="K5429">
        <v>0</v>
      </c>
      <c r="L5429">
        <v>0</v>
      </c>
      <c r="M5429">
        <v>0</v>
      </c>
      <c r="N5429">
        <v>0</v>
      </c>
      <c r="O5429" t="str">
        <f t="shared" si="588"/>
        <v>GMPPB</v>
      </c>
      <c r="P5429">
        <f>IF(ISERROR(VLOOKUP(G5429,Genes!$A$2:$A$749,1,0)),0,1)</f>
        <v>1</v>
      </c>
      <c r="Q5429">
        <f t="shared" si="589"/>
        <v>0</v>
      </c>
      <c r="R5429">
        <f t="shared" si="590"/>
        <v>0</v>
      </c>
      <c r="S5429">
        <f t="shared" si="591"/>
        <v>0</v>
      </c>
      <c r="T5429">
        <f t="shared" si="592"/>
        <v>10</v>
      </c>
      <c r="U5429">
        <f t="shared" si="593"/>
        <v>1</v>
      </c>
      <c r="V5429">
        <f t="shared" si="594"/>
        <v>0</v>
      </c>
    </row>
    <row r="5430" spans="1:22" x14ac:dyDescent="0.2">
      <c r="A5430" t="s">
        <v>17662</v>
      </c>
      <c r="B5430" t="s">
        <v>135</v>
      </c>
      <c r="C5430">
        <v>56226148</v>
      </c>
      <c r="D5430">
        <v>56226265</v>
      </c>
      <c r="E5430">
        <v>118</v>
      </c>
      <c r="F5430" t="s">
        <v>66</v>
      </c>
      <c r="G5430" t="s">
        <v>1998</v>
      </c>
      <c r="H5430" t="s">
        <v>17663</v>
      </c>
      <c r="I5430">
        <v>0</v>
      </c>
      <c r="J5430">
        <v>0</v>
      </c>
      <c r="K5430">
        <v>0</v>
      </c>
      <c r="L5430">
        <v>0</v>
      </c>
      <c r="M5430">
        <v>0</v>
      </c>
      <c r="N5430">
        <v>0</v>
      </c>
      <c r="O5430" t="str">
        <f t="shared" si="588"/>
        <v/>
      </c>
      <c r="P5430">
        <f>IF(ISERROR(VLOOKUP(G5430,Genes!$A$2:$A$749,1,0)),0,1)</f>
        <v>1</v>
      </c>
      <c r="Q5430">
        <f t="shared" si="589"/>
        <v>1</v>
      </c>
      <c r="R5430">
        <f t="shared" si="590"/>
        <v>0</v>
      </c>
      <c r="S5430">
        <f t="shared" si="591"/>
        <v>0</v>
      </c>
      <c r="T5430">
        <f t="shared" si="592"/>
        <v>1</v>
      </c>
      <c r="U5430">
        <f t="shared" si="593"/>
        <v>0</v>
      </c>
      <c r="V5430" t="str">
        <f t="shared" si="594"/>
        <v/>
      </c>
    </row>
    <row r="5431" spans="1:22" x14ac:dyDescent="0.2">
      <c r="A5431" t="s">
        <v>17664</v>
      </c>
      <c r="B5431" t="s">
        <v>135</v>
      </c>
      <c r="C5431">
        <v>56385296</v>
      </c>
      <c r="D5431">
        <v>56385449</v>
      </c>
      <c r="E5431">
        <v>154</v>
      </c>
      <c r="F5431" t="s">
        <v>66</v>
      </c>
      <c r="G5431" t="s">
        <v>1998</v>
      </c>
      <c r="H5431" t="s">
        <v>17665</v>
      </c>
      <c r="I5431">
        <v>0</v>
      </c>
      <c r="J5431">
        <v>0</v>
      </c>
      <c r="K5431">
        <v>0</v>
      </c>
      <c r="L5431">
        <v>0</v>
      </c>
      <c r="M5431">
        <v>0</v>
      </c>
      <c r="N5431">
        <v>0</v>
      </c>
      <c r="O5431" t="str">
        <f t="shared" si="588"/>
        <v/>
      </c>
      <c r="P5431">
        <f>IF(ISERROR(VLOOKUP(G5431,Genes!$A$2:$A$749,1,0)),0,1)</f>
        <v>1</v>
      </c>
      <c r="Q5431">
        <f t="shared" si="589"/>
        <v>0</v>
      </c>
      <c r="R5431">
        <f t="shared" si="590"/>
        <v>0</v>
      </c>
      <c r="S5431">
        <f t="shared" si="591"/>
        <v>0</v>
      </c>
      <c r="T5431">
        <f t="shared" si="592"/>
        <v>2</v>
      </c>
      <c r="U5431">
        <f t="shared" si="593"/>
        <v>0</v>
      </c>
      <c r="V5431" t="str">
        <f t="shared" si="594"/>
        <v/>
      </c>
    </row>
    <row r="5432" spans="1:22" x14ac:dyDescent="0.2">
      <c r="A5432" t="s">
        <v>17666</v>
      </c>
      <c r="B5432" t="s">
        <v>135</v>
      </c>
      <c r="C5432">
        <v>56388778</v>
      </c>
      <c r="D5432">
        <v>56388965</v>
      </c>
      <c r="E5432">
        <v>188</v>
      </c>
      <c r="F5432" t="s">
        <v>66</v>
      </c>
      <c r="G5432" t="s">
        <v>1998</v>
      </c>
      <c r="H5432" t="s">
        <v>17667</v>
      </c>
      <c r="I5432">
        <v>0</v>
      </c>
      <c r="J5432">
        <v>0</v>
      </c>
      <c r="K5432">
        <v>0</v>
      </c>
      <c r="L5432">
        <v>0</v>
      </c>
      <c r="M5432">
        <v>0</v>
      </c>
      <c r="N5432">
        <v>0</v>
      </c>
      <c r="O5432" t="str">
        <f t="shared" si="588"/>
        <v/>
      </c>
      <c r="P5432">
        <f>IF(ISERROR(VLOOKUP(G5432,Genes!$A$2:$A$749,1,0)),0,1)</f>
        <v>1</v>
      </c>
      <c r="Q5432">
        <f t="shared" si="589"/>
        <v>0</v>
      </c>
      <c r="R5432">
        <f t="shared" si="590"/>
        <v>0</v>
      </c>
      <c r="S5432">
        <f t="shared" si="591"/>
        <v>0</v>
      </c>
      <c r="T5432">
        <f t="shared" si="592"/>
        <v>3</v>
      </c>
      <c r="U5432">
        <f t="shared" si="593"/>
        <v>0</v>
      </c>
      <c r="V5432" t="str">
        <f t="shared" si="594"/>
        <v/>
      </c>
    </row>
    <row r="5433" spans="1:22" x14ac:dyDescent="0.2">
      <c r="A5433" t="s">
        <v>17668</v>
      </c>
      <c r="B5433" t="s">
        <v>135</v>
      </c>
      <c r="C5433">
        <v>56226486</v>
      </c>
      <c r="D5433">
        <v>56226528</v>
      </c>
      <c r="E5433">
        <v>43</v>
      </c>
      <c r="F5433" t="s">
        <v>66</v>
      </c>
      <c r="G5433" t="s">
        <v>1998</v>
      </c>
      <c r="H5433" t="s">
        <v>17669</v>
      </c>
      <c r="I5433">
        <v>0</v>
      </c>
      <c r="J5433">
        <v>0</v>
      </c>
      <c r="K5433">
        <v>0</v>
      </c>
      <c r="L5433">
        <v>0</v>
      </c>
      <c r="M5433">
        <v>0</v>
      </c>
      <c r="N5433">
        <v>0</v>
      </c>
      <c r="O5433" t="str">
        <f t="shared" si="588"/>
        <v/>
      </c>
      <c r="P5433">
        <f>IF(ISERROR(VLOOKUP(G5433,Genes!$A$2:$A$749,1,0)),0,1)</f>
        <v>1</v>
      </c>
      <c r="Q5433">
        <f t="shared" si="589"/>
        <v>0</v>
      </c>
      <c r="R5433">
        <f t="shared" si="590"/>
        <v>0</v>
      </c>
      <c r="S5433">
        <f t="shared" si="591"/>
        <v>0</v>
      </c>
      <c r="T5433">
        <f t="shared" si="592"/>
        <v>4</v>
      </c>
      <c r="U5433">
        <f t="shared" si="593"/>
        <v>0</v>
      </c>
      <c r="V5433" t="str">
        <f t="shared" si="594"/>
        <v/>
      </c>
    </row>
    <row r="5434" spans="1:22" x14ac:dyDescent="0.2">
      <c r="A5434" t="s">
        <v>17670</v>
      </c>
      <c r="B5434" t="s">
        <v>135</v>
      </c>
      <c r="C5434">
        <v>56269262</v>
      </c>
      <c r="D5434">
        <v>56269296</v>
      </c>
      <c r="E5434">
        <v>35</v>
      </c>
      <c r="F5434" t="s">
        <v>66</v>
      </c>
      <c r="G5434" t="s">
        <v>1998</v>
      </c>
      <c r="H5434" t="s">
        <v>17671</v>
      </c>
      <c r="I5434">
        <v>0</v>
      </c>
      <c r="J5434">
        <v>0</v>
      </c>
      <c r="K5434">
        <v>0</v>
      </c>
      <c r="L5434">
        <v>0</v>
      </c>
      <c r="M5434">
        <v>0</v>
      </c>
      <c r="N5434">
        <v>0</v>
      </c>
      <c r="O5434" t="str">
        <f t="shared" si="588"/>
        <v/>
      </c>
      <c r="P5434">
        <f>IF(ISERROR(VLOOKUP(G5434,Genes!$A$2:$A$749,1,0)),0,1)</f>
        <v>1</v>
      </c>
      <c r="Q5434">
        <f t="shared" si="589"/>
        <v>0</v>
      </c>
      <c r="R5434">
        <f t="shared" si="590"/>
        <v>0</v>
      </c>
      <c r="S5434">
        <f t="shared" si="591"/>
        <v>0</v>
      </c>
      <c r="T5434">
        <f t="shared" si="592"/>
        <v>5</v>
      </c>
      <c r="U5434">
        <f t="shared" si="593"/>
        <v>0</v>
      </c>
      <c r="V5434" t="str">
        <f t="shared" si="594"/>
        <v/>
      </c>
    </row>
    <row r="5435" spans="1:22" x14ac:dyDescent="0.2">
      <c r="A5435" t="s">
        <v>17672</v>
      </c>
      <c r="B5435" t="s">
        <v>135</v>
      </c>
      <c r="C5435">
        <v>56309843</v>
      </c>
      <c r="D5435">
        <v>56309984</v>
      </c>
      <c r="E5435">
        <v>142</v>
      </c>
      <c r="F5435" t="s">
        <v>66</v>
      </c>
      <c r="G5435" t="s">
        <v>1998</v>
      </c>
      <c r="H5435" t="s">
        <v>17673</v>
      </c>
      <c r="I5435">
        <v>0</v>
      </c>
      <c r="J5435">
        <v>0</v>
      </c>
      <c r="K5435">
        <v>0</v>
      </c>
      <c r="L5435">
        <v>0</v>
      </c>
      <c r="M5435">
        <v>0</v>
      </c>
      <c r="N5435">
        <v>0</v>
      </c>
      <c r="O5435" t="str">
        <f t="shared" si="588"/>
        <v/>
      </c>
      <c r="P5435">
        <f>IF(ISERROR(VLOOKUP(G5435,Genes!$A$2:$A$749,1,0)),0,1)</f>
        <v>1</v>
      </c>
      <c r="Q5435">
        <f t="shared" si="589"/>
        <v>0</v>
      </c>
      <c r="R5435">
        <f t="shared" si="590"/>
        <v>0</v>
      </c>
      <c r="S5435">
        <f t="shared" si="591"/>
        <v>0</v>
      </c>
      <c r="T5435">
        <f t="shared" si="592"/>
        <v>6</v>
      </c>
      <c r="U5435">
        <f t="shared" si="593"/>
        <v>0</v>
      </c>
      <c r="V5435" t="str">
        <f t="shared" si="594"/>
        <v/>
      </c>
    </row>
    <row r="5436" spans="1:22" x14ac:dyDescent="0.2">
      <c r="A5436" t="s">
        <v>17674</v>
      </c>
      <c r="B5436" t="s">
        <v>135</v>
      </c>
      <c r="C5436">
        <v>56362543</v>
      </c>
      <c r="D5436">
        <v>56362703</v>
      </c>
      <c r="E5436">
        <v>161</v>
      </c>
      <c r="F5436" t="s">
        <v>66</v>
      </c>
      <c r="G5436" t="s">
        <v>1998</v>
      </c>
      <c r="H5436" t="s">
        <v>17675</v>
      </c>
      <c r="I5436">
        <v>0</v>
      </c>
      <c r="J5436">
        <v>0</v>
      </c>
      <c r="K5436">
        <v>0</v>
      </c>
      <c r="L5436">
        <v>0</v>
      </c>
      <c r="M5436">
        <v>0</v>
      </c>
      <c r="N5436">
        <v>0</v>
      </c>
      <c r="O5436" t="str">
        <f t="shared" si="588"/>
        <v/>
      </c>
      <c r="P5436">
        <f>IF(ISERROR(VLOOKUP(G5436,Genes!$A$2:$A$749,1,0)),0,1)</f>
        <v>1</v>
      </c>
      <c r="Q5436">
        <f t="shared" si="589"/>
        <v>0</v>
      </c>
      <c r="R5436">
        <f t="shared" si="590"/>
        <v>0</v>
      </c>
      <c r="S5436">
        <f t="shared" si="591"/>
        <v>0</v>
      </c>
      <c r="T5436">
        <f t="shared" si="592"/>
        <v>7</v>
      </c>
      <c r="U5436">
        <f t="shared" si="593"/>
        <v>0</v>
      </c>
      <c r="V5436" t="str">
        <f t="shared" si="594"/>
        <v/>
      </c>
    </row>
    <row r="5437" spans="1:22" x14ac:dyDescent="0.2">
      <c r="A5437" t="s">
        <v>17676</v>
      </c>
      <c r="B5437" t="s">
        <v>135</v>
      </c>
      <c r="C5437">
        <v>56368641</v>
      </c>
      <c r="D5437">
        <v>56368769</v>
      </c>
      <c r="E5437">
        <v>129</v>
      </c>
      <c r="F5437" t="s">
        <v>66</v>
      </c>
      <c r="G5437" t="s">
        <v>1998</v>
      </c>
      <c r="H5437" t="s">
        <v>17677</v>
      </c>
      <c r="I5437">
        <v>0</v>
      </c>
      <c r="J5437">
        <v>0</v>
      </c>
      <c r="K5437">
        <v>0</v>
      </c>
      <c r="L5437">
        <v>0</v>
      </c>
      <c r="M5437">
        <v>0</v>
      </c>
      <c r="N5437">
        <v>0</v>
      </c>
      <c r="O5437" t="str">
        <f t="shared" si="588"/>
        <v/>
      </c>
      <c r="P5437">
        <f>IF(ISERROR(VLOOKUP(G5437,Genes!$A$2:$A$749,1,0)),0,1)</f>
        <v>1</v>
      </c>
      <c r="Q5437">
        <f t="shared" si="589"/>
        <v>0</v>
      </c>
      <c r="R5437">
        <f t="shared" si="590"/>
        <v>0</v>
      </c>
      <c r="S5437">
        <f t="shared" si="591"/>
        <v>0</v>
      </c>
      <c r="T5437">
        <f t="shared" si="592"/>
        <v>8</v>
      </c>
      <c r="U5437">
        <f t="shared" si="593"/>
        <v>0</v>
      </c>
      <c r="V5437" t="str">
        <f t="shared" si="594"/>
        <v/>
      </c>
    </row>
    <row r="5438" spans="1:22" x14ac:dyDescent="0.2">
      <c r="A5438" t="s">
        <v>17678</v>
      </c>
      <c r="B5438" t="s">
        <v>135</v>
      </c>
      <c r="C5438">
        <v>56370643</v>
      </c>
      <c r="D5438">
        <v>56370772</v>
      </c>
      <c r="E5438">
        <v>130</v>
      </c>
      <c r="F5438" t="s">
        <v>66</v>
      </c>
      <c r="G5438" t="s">
        <v>1998</v>
      </c>
      <c r="H5438" t="s">
        <v>17679</v>
      </c>
      <c r="I5438">
        <v>0</v>
      </c>
      <c r="J5438">
        <v>0</v>
      </c>
      <c r="K5438">
        <v>0</v>
      </c>
      <c r="L5438">
        <v>0</v>
      </c>
      <c r="M5438">
        <v>0</v>
      </c>
      <c r="N5438">
        <v>0</v>
      </c>
      <c r="O5438" t="str">
        <f t="shared" si="588"/>
        <v/>
      </c>
      <c r="P5438">
        <f>IF(ISERROR(VLOOKUP(G5438,Genes!$A$2:$A$749,1,0)),0,1)</f>
        <v>1</v>
      </c>
      <c r="Q5438">
        <f t="shared" si="589"/>
        <v>0</v>
      </c>
      <c r="R5438">
        <f t="shared" si="590"/>
        <v>0</v>
      </c>
      <c r="S5438">
        <f t="shared" si="591"/>
        <v>0</v>
      </c>
      <c r="T5438">
        <f t="shared" si="592"/>
        <v>9</v>
      </c>
      <c r="U5438">
        <f t="shared" si="593"/>
        <v>0</v>
      </c>
      <c r="V5438" t="str">
        <f t="shared" si="594"/>
        <v/>
      </c>
    </row>
    <row r="5439" spans="1:22" x14ac:dyDescent="0.2">
      <c r="A5439" t="s">
        <v>17680</v>
      </c>
      <c r="B5439" t="s">
        <v>135</v>
      </c>
      <c r="C5439">
        <v>56374746</v>
      </c>
      <c r="D5439">
        <v>56374899</v>
      </c>
      <c r="E5439">
        <v>154</v>
      </c>
      <c r="F5439" t="s">
        <v>66</v>
      </c>
      <c r="G5439" t="s">
        <v>1998</v>
      </c>
      <c r="H5439" t="s">
        <v>17681</v>
      </c>
      <c r="I5439">
        <v>0</v>
      </c>
      <c r="J5439">
        <v>0</v>
      </c>
      <c r="K5439">
        <v>0</v>
      </c>
      <c r="L5439">
        <v>0</v>
      </c>
      <c r="M5439">
        <v>0</v>
      </c>
      <c r="N5439">
        <v>0</v>
      </c>
      <c r="O5439" t="str">
        <f t="shared" si="588"/>
        <v/>
      </c>
      <c r="P5439">
        <f>IF(ISERROR(VLOOKUP(G5439,Genes!$A$2:$A$749,1,0)),0,1)</f>
        <v>1</v>
      </c>
      <c r="Q5439">
        <f t="shared" si="589"/>
        <v>0</v>
      </c>
      <c r="R5439">
        <f t="shared" si="590"/>
        <v>0</v>
      </c>
      <c r="S5439">
        <f t="shared" si="591"/>
        <v>0</v>
      </c>
      <c r="T5439">
        <f t="shared" si="592"/>
        <v>10</v>
      </c>
      <c r="U5439">
        <f t="shared" si="593"/>
        <v>0</v>
      </c>
      <c r="V5439" t="str">
        <f t="shared" si="594"/>
        <v/>
      </c>
    </row>
    <row r="5440" spans="1:22" x14ac:dyDescent="0.2">
      <c r="A5440" t="s">
        <v>17682</v>
      </c>
      <c r="B5440" t="s">
        <v>135</v>
      </c>
      <c r="C5440">
        <v>56377675</v>
      </c>
      <c r="D5440">
        <v>56377862</v>
      </c>
      <c r="E5440">
        <v>188</v>
      </c>
      <c r="F5440" t="s">
        <v>66</v>
      </c>
      <c r="G5440" t="s">
        <v>1998</v>
      </c>
      <c r="H5440" t="s">
        <v>17683</v>
      </c>
      <c r="I5440">
        <v>0</v>
      </c>
      <c r="J5440">
        <v>0</v>
      </c>
      <c r="K5440">
        <v>0</v>
      </c>
      <c r="L5440">
        <v>0</v>
      </c>
      <c r="M5440">
        <v>0</v>
      </c>
      <c r="N5440">
        <v>0</v>
      </c>
      <c r="O5440" t="str">
        <f t="shared" si="588"/>
        <v>GNAO1</v>
      </c>
      <c r="P5440">
        <f>IF(ISERROR(VLOOKUP(G5440,Genes!$A$2:$A$749,1,0)),0,1)</f>
        <v>1</v>
      </c>
      <c r="Q5440">
        <f t="shared" si="589"/>
        <v>0</v>
      </c>
      <c r="R5440">
        <f t="shared" si="590"/>
        <v>0</v>
      </c>
      <c r="S5440">
        <f t="shared" si="591"/>
        <v>0</v>
      </c>
      <c r="T5440">
        <f t="shared" si="592"/>
        <v>11</v>
      </c>
      <c r="U5440">
        <f t="shared" si="593"/>
        <v>1</v>
      </c>
      <c r="V5440">
        <f t="shared" si="594"/>
        <v>0</v>
      </c>
    </row>
    <row r="5441" spans="1:22" x14ac:dyDescent="0.2">
      <c r="A5441" t="s">
        <v>17684</v>
      </c>
      <c r="B5441" t="s">
        <v>224</v>
      </c>
      <c r="C5441">
        <v>57415162</v>
      </c>
      <c r="D5441">
        <v>57415899</v>
      </c>
      <c r="E5441">
        <v>738</v>
      </c>
      <c r="F5441" t="s">
        <v>66</v>
      </c>
      <c r="G5441" t="s">
        <v>2005</v>
      </c>
      <c r="H5441" t="s">
        <v>17685</v>
      </c>
      <c r="I5441">
        <v>12</v>
      </c>
      <c r="J5441">
        <v>10</v>
      </c>
      <c r="K5441">
        <v>2</v>
      </c>
      <c r="L5441">
        <v>0</v>
      </c>
      <c r="M5441">
        <v>0</v>
      </c>
      <c r="N5441">
        <v>0</v>
      </c>
      <c r="O5441" t="str">
        <f t="shared" si="588"/>
        <v/>
      </c>
      <c r="P5441">
        <f>IF(ISERROR(VLOOKUP(G5441,Genes!$A$2:$A$749,1,0)),0,1)</f>
        <v>1</v>
      </c>
      <c r="Q5441">
        <f t="shared" si="589"/>
        <v>1</v>
      </c>
      <c r="R5441">
        <f t="shared" si="590"/>
        <v>1</v>
      </c>
      <c r="S5441">
        <f t="shared" si="591"/>
        <v>1</v>
      </c>
      <c r="T5441">
        <f t="shared" si="592"/>
        <v>1</v>
      </c>
      <c r="U5441">
        <f t="shared" si="593"/>
        <v>0</v>
      </c>
      <c r="V5441" t="str">
        <f t="shared" si="594"/>
        <v/>
      </c>
    </row>
    <row r="5442" spans="1:22" x14ac:dyDescent="0.2">
      <c r="A5442" t="s">
        <v>17686</v>
      </c>
      <c r="B5442" t="s">
        <v>224</v>
      </c>
      <c r="C5442">
        <v>57475051</v>
      </c>
      <c r="D5442">
        <v>57475085</v>
      </c>
      <c r="E5442">
        <v>35</v>
      </c>
      <c r="F5442" t="s">
        <v>66</v>
      </c>
      <c r="G5442" t="s">
        <v>2005</v>
      </c>
      <c r="H5442" t="s">
        <v>17687</v>
      </c>
      <c r="I5442">
        <v>2</v>
      </c>
      <c r="J5442">
        <v>1</v>
      </c>
      <c r="K5442">
        <v>0</v>
      </c>
      <c r="L5442">
        <v>0</v>
      </c>
      <c r="M5442">
        <v>1</v>
      </c>
      <c r="N5442">
        <v>0</v>
      </c>
      <c r="O5442" t="str">
        <f t="shared" ref="O5442:O5505" si="595">IF(U5442=1,G5442,"")</f>
        <v/>
      </c>
      <c r="P5442">
        <f>IF(ISERROR(VLOOKUP(G5442,Genes!$A$2:$A$749,1,0)),0,1)</f>
        <v>1</v>
      </c>
      <c r="Q5442">
        <f t="shared" ref="Q5442:Q5505" si="596">IF(G5442&lt;&gt;G5441,1,0)</f>
        <v>0</v>
      </c>
      <c r="R5442">
        <f t="shared" ref="R5442:R5505" si="597">IF(I5442=0,0,1)</f>
        <v>1</v>
      </c>
      <c r="S5442">
        <f t="shared" ref="S5442:S5505" si="598">IF(Q5442=1,R5442,S5441+R5442)</f>
        <v>2</v>
      </c>
      <c r="T5442">
        <f t="shared" ref="T5442:T5505" si="599">IF(Q5442=1,1,T5441+1)</f>
        <v>2</v>
      </c>
      <c r="U5442">
        <f t="shared" ref="U5442:U5505" si="600">IF(G5442&lt;&gt;G5443,1,0)</f>
        <v>0</v>
      </c>
      <c r="V5442" t="str">
        <f t="shared" ref="V5442:V5505" si="601">IF(U5442=1,S5442/T5442,"")</f>
        <v/>
      </c>
    </row>
    <row r="5443" spans="1:22" x14ac:dyDescent="0.2">
      <c r="A5443" t="s">
        <v>17688</v>
      </c>
      <c r="B5443" t="s">
        <v>224</v>
      </c>
      <c r="C5443">
        <v>57478583</v>
      </c>
      <c r="D5443">
        <v>57478640</v>
      </c>
      <c r="E5443">
        <v>58</v>
      </c>
      <c r="F5443" t="s">
        <v>66</v>
      </c>
      <c r="G5443" t="s">
        <v>2005</v>
      </c>
      <c r="H5443" t="s">
        <v>17689</v>
      </c>
      <c r="I5443">
        <v>4</v>
      </c>
      <c r="J5443">
        <v>2</v>
      </c>
      <c r="K5443">
        <v>0</v>
      </c>
      <c r="L5443">
        <v>0</v>
      </c>
      <c r="M5443">
        <v>1</v>
      </c>
      <c r="N5443">
        <v>1</v>
      </c>
      <c r="O5443" t="str">
        <f t="shared" si="595"/>
        <v/>
      </c>
      <c r="P5443">
        <f>IF(ISERROR(VLOOKUP(G5443,Genes!$A$2:$A$749,1,0)),0,1)</f>
        <v>1</v>
      </c>
      <c r="Q5443">
        <f t="shared" si="596"/>
        <v>0</v>
      </c>
      <c r="R5443">
        <f t="shared" si="597"/>
        <v>1</v>
      </c>
      <c r="S5443">
        <f t="shared" si="598"/>
        <v>3</v>
      </c>
      <c r="T5443">
        <f t="shared" si="599"/>
        <v>3</v>
      </c>
      <c r="U5443">
        <f t="shared" si="600"/>
        <v>0</v>
      </c>
      <c r="V5443" t="str">
        <f t="shared" si="601"/>
        <v/>
      </c>
    </row>
    <row r="5444" spans="1:22" x14ac:dyDescent="0.2">
      <c r="A5444" t="s">
        <v>17690</v>
      </c>
      <c r="B5444" t="s">
        <v>224</v>
      </c>
      <c r="C5444">
        <v>57478586</v>
      </c>
      <c r="D5444">
        <v>57478640</v>
      </c>
      <c r="E5444">
        <v>55</v>
      </c>
      <c r="F5444" t="s">
        <v>66</v>
      </c>
      <c r="G5444" t="s">
        <v>2005</v>
      </c>
      <c r="H5444" t="s">
        <v>17691</v>
      </c>
      <c r="I5444">
        <v>4</v>
      </c>
      <c r="J5444">
        <v>2</v>
      </c>
      <c r="K5444">
        <v>0</v>
      </c>
      <c r="L5444">
        <v>0</v>
      </c>
      <c r="M5444">
        <v>1</v>
      </c>
      <c r="N5444">
        <v>1</v>
      </c>
      <c r="O5444" t="str">
        <f t="shared" si="595"/>
        <v/>
      </c>
      <c r="P5444">
        <f>IF(ISERROR(VLOOKUP(G5444,Genes!$A$2:$A$749,1,0)),0,1)</f>
        <v>1</v>
      </c>
      <c r="Q5444">
        <f t="shared" si="596"/>
        <v>0</v>
      </c>
      <c r="R5444">
        <f t="shared" si="597"/>
        <v>1</v>
      </c>
      <c r="S5444">
        <f t="shared" si="598"/>
        <v>4</v>
      </c>
      <c r="T5444">
        <f t="shared" si="599"/>
        <v>4</v>
      </c>
      <c r="U5444">
        <f t="shared" si="600"/>
        <v>0</v>
      </c>
      <c r="V5444" t="str">
        <f t="shared" si="601"/>
        <v/>
      </c>
    </row>
    <row r="5445" spans="1:22" x14ac:dyDescent="0.2">
      <c r="A5445" t="s">
        <v>17692</v>
      </c>
      <c r="B5445" t="s">
        <v>224</v>
      </c>
      <c r="C5445">
        <v>57478727</v>
      </c>
      <c r="D5445">
        <v>57478846</v>
      </c>
      <c r="E5445">
        <v>120</v>
      </c>
      <c r="F5445" t="s">
        <v>66</v>
      </c>
      <c r="G5445" t="s">
        <v>2005</v>
      </c>
      <c r="H5445" t="s">
        <v>17693</v>
      </c>
      <c r="I5445">
        <v>4</v>
      </c>
      <c r="J5445">
        <v>0</v>
      </c>
      <c r="K5445">
        <v>2</v>
      </c>
      <c r="L5445">
        <v>0</v>
      </c>
      <c r="M5445">
        <v>1</v>
      </c>
      <c r="N5445">
        <v>1</v>
      </c>
      <c r="O5445" t="str">
        <f t="shared" si="595"/>
        <v/>
      </c>
      <c r="P5445">
        <f>IF(ISERROR(VLOOKUP(G5445,Genes!$A$2:$A$749,1,0)),0,1)</f>
        <v>1</v>
      </c>
      <c r="Q5445">
        <f t="shared" si="596"/>
        <v>0</v>
      </c>
      <c r="R5445">
        <f t="shared" si="597"/>
        <v>1</v>
      </c>
      <c r="S5445">
        <f t="shared" si="598"/>
        <v>5</v>
      </c>
      <c r="T5445">
        <f t="shared" si="599"/>
        <v>5</v>
      </c>
      <c r="U5445">
        <f t="shared" si="600"/>
        <v>0</v>
      </c>
      <c r="V5445" t="str">
        <f t="shared" si="601"/>
        <v/>
      </c>
    </row>
    <row r="5446" spans="1:22" x14ac:dyDescent="0.2">
      <c r="A5446" t="s">
        <v>17694</v>
      </c>
      <c r="B5446" t="s">
        <v>224</v>
      </c>
      <c r="C5446">
        <v>57480438</v>
      </c>
      <c r="D5446">
        <v>57480535</v>
      </c>
      <c r="E5446">
        <v>98</v>
      </c>
      <c r="F5446" t="s">
        <v>66</v>
      </c>
      <c r="G5446" t="s">
        <v>2005</v>
      </c>
      <c r="H5446" t="s">
        <v>17695</v>
      </c>
      <c r="I5446">
        <v>2</v>
      </c>
      <c r="J5446">
        <v>0</v>
      </c>
      <c r="K5446">
        <v>2</v>
      </c>
      <c r="L5446">
        <v>0</v>
      </c>
      <c r="M5446">
        <v>0</v>
      </c>
      <c r="N5446">
        <v>0</v>
      </c>
      <c r="O5446" t="str">
        <f t="shared" si="595"/>
        <v/>
      </c>
      <c r="P5446">
        <f>IF(ISERROR(VLOOKUP(G5446,Genes!$A$2:$A$749,1,0)),0,1)</f>
        <v>1</v>
      </c>
      <c r="Q5446">
        <f t="shared" si="596"/>
        <v>0</v>
      </c>
      <c r="R5446">
        <f t="shared" si="597"/>
        <v>1</v>
      </c>
      <c r="S5446">
        <f t="shared" si="598"/>
        <v>6</v>
      </c>
      <c r="T5446">
        <f t="shared" si="599"/>
        <v>6</v>
      </c>
      <c r="U5446">
        <f t="shared" si="600"/>
        <v>0</v>
      </c>
      <c r="V5446" t="str">
        <f t="shared" si="601"/>
        <v/>
      </c>
    </row>
    <row r="5447" spans="1:22" x14ac:dyDescent="0.2">
      <c r="A5447" t="s">
        <v>17696</v>
      </c>
      <c r="B5447" t="s">
        <v>224</v>
      </c>
      <c r="C5447">
        <v>57484217</v>
      </c>
      <c r="D5447">
        <v>57484271</v>
      </c>
      <c r="E5447">
        <v>55</v>
      </c>
      <c r="F5447" t="s">
        <v>66</v>
      </c>
      <c r="G5447" t="s">
        <v>2005</v>
      </c>
      <c r="H5447" t="s">
        <v>17697</v>
      </c>
      <c r="I5447">
        <v>3</v>
      </c>
      <c r="J5447">
        <v>2</v>
      </c>
      <c r="K5447">
        <v>0</v>
      </c>
      <c r="L5447">
        <v>0</v>
      </c>
      <c r="M5447">
        <v>0</v>
      </c>
      <c r="N5447">
        <v>1</v>
      </c>
      <c r="O5447" t="str">
        <f t="shared" si="595"/>
        <v/>
      </c>
      <c r="P5447">
        <f>IF(ISERROR(VLOOKUP(G5447,Genes!$A$2:$A$749,1,0)),0,1)</f>
        <v>1</v>
      </c>
      <c r="Q5447">
        <f t="shared" si="596"/>
        <v>0</v>
      </c>
      <c r="R5447">
        <f t="shared" si="597"/>
        <v>1</v>
      </c>
      <c r="S5447">
        <f t="shared" si="598"/>
        <v>7</v>
      </c>
      <c r="T5447">
        <f t="shared" si="599"/>
        <v>7</v>
      </c>
      <c r="U5447">
        <f t="shared" si="600"/>
        <v>0</v>
      </c>
      <c r="V5447" t="str">
        <f t="shared" si="601"/>
        <v/>
      </c>
    </row>
    <row r="5448" spans="1:22" x14ac:dyDescent="0.2">
      <c r="A5448" t="s">
        <v>17698</v>
      </c>
      <c r="B5448" t="s">
        <v>224</v>
      </c>
      <c r="C5448">
        <v>57484405</v>
      </c>
      <c r="D5448">
        <v>57484478</v>
      </c>
      <c r="E5448">
        <v>74</v>
      </c>
      <c r="F5448" t="s">
        <v>66</v>
      </c>
      <c r="G5448" t="s">
        <v>2005</v>
      </c>
      <c r="H5448" t="s">
        <v>17699</v>
      </c>
      <c r="I5448">
        <v>5</v>
      </c>
      <c r="J5448">
        <v>0</v>
      </c>
      <c r="K5448">
        <v>2</v>
      </c>
      <c r="L5448">
        <v>0</v>
      </c>
      <c r="M5448">
        <v>1</v>
      </c>
      <c r="N5448">
        <v>2</v>
      </c>
      <c r="O5448" t="str">
        <f t="shared" si="595"/>
        <v/>
      </c>
      <c r="P5448">
        <f>IF(ISERROR(VLOOKUP(G5448,Genes!$A$2:$A$749,1,0)),0,1)</f>
        <v>1</v>
      </c>
      <c r="Q5448">
        <f t="shared" si="596"/>
        <v>0</v>
      </c>
      <c r="R5448">
        <f t="shared" si="597"/>
        <v>1</v>
      </c>
      <c r="S5448">
        <f t="shared" si="598"/>
        <v>8</v>
      </c>
      <c r="T5448">
        <f t="shared" si="599"/>
        <v>8</v>
      </c>
      <c r="U5448">
        <f t="shared" si="600"/>
        <v>0</v>
      </c>
      <c r="V5448" t="str">
        <f t="shared" si="601"/>
        <v/>
      </c>
    </row>
    <row r="5449" spans="1:22" x14ac:dyDescent="0.2">
      <c r="A5449" t="s">
        <v>17700</v>
      </c>
      <c r="B5449" t="s">
        <v>224</v>
      </c>
      <c r="C5449">
        <v>57484576</v>
      </c>
      <c r="D5449">
        <v>57484634</v>
      </c>
      <c r="E5449">
        <v>59</v>
      </c>
      <c r="F5449" t="s">
        <v>66</v>
      </c>
      <c r="G5449" t="s">
        <v>2005</v>
      </c>
      <c r="H5449" t="s">
        <v>17701</v>
      </c>
      <c r="I5449">
        <v>6</v>
      </c>
      <c r="J5449">
        <v>2</v>
      </c>
      <c r="K5449">
        <v>0</v>
      </c>
      <c r="L5449">
        <v>0</v>
      </c>
      <c r="M5449">
        <v>2</v>
      </c>
      <c r="N5449">
        <v>2</v>
      </c>
      <c r="O5449" t="str">
        <f t="shared" si="595"/>
        <v/>
      </c>
      <c r="P5449">
        <f>IF(ISERROR(VLOOKUP(G5449,Genes!$A$2:$A$749,1,0)),0,1)</f>
        <v>1</v>
      </c>
      <c r="Q5449">
        <f t="shared" si="596"/>
        <v>0</v>
      </c>
      <c r="R5449">
        <f t="shared" si="597"/>
        <v>1</v>
      </c>
      <c r="S5449">
        <f t="shared" si="598"/>
        <v>9</v>
      </c>
      <c r="T5449">
        <f t="shared" si="599"/>
        <v>9</v>
      </c>
      <c r="U5449">
        <f t="shared" si="600"/>
        <v>0</v>
      </c>
      <c r="V5449" t="str">
        <f t="shared" si="601"/>
        <v/>
      </c>
    </row>
    <row r="5450" spans="1:22" x14ac:dyDescent="0.2">
      <c r="A5450" t="s">
        <v>17702</v>
      </c>
      <c r="B5450" t="s">
        <v>224</v>
      </c>
      <c r="C5450">
        <v>57484739</v>
      </c>
      <c r="D5450">
        <v>57484859</v>
      </c>
      <c r="E5450">
        <v>121</v>
      </c>
      <c r="F5450" t="s">
        <v>66</v>
      </c>
      <c r="G5450" t="s">
        <v>2005</v>
      </c>
      <c r="H5450" t="s">
        <v>17703</v>
      </c>
      <c r="I5450">
        <v>6</v>
      </c>
      <c r="J5450">
        <v>1</v>
      </c>
      <c r="K5450">
        <v>1</v>
      </c>
      <c r="L5450">
        <v>1</v>
      </c>
      <c r="M5450">
        <v>1</v>
      </c>
      <c r="N5450">
        <v>2</v>
      </c>
      <c r="O5450" t="str">
        <f t="shared" si="595"/>
        <v/>
      </c>
      <c r="P5450">
        <f>IF(ISERROR(VLOOKUP(G5450,Genes!$A$2:$A$749,1,0)),0,1)</f>
        <v>1</v>
      </c>
      <c r="Q5450">
        <f t="shared" si="596"/>
        <v>0</v>
      </c>
      <c r="R5450">
        <f t="shared" si="597"/>
        <v>1</v>
      </c>
      <c r="S5450">
        <f t="shared" si="598"/>
        <v>10</v>
      </c>
      <c r="T5450">
        <f t="shared" si="599"/>
        <v>10</v>
      </c>
      <c r="U5450">
        <f t="shared" si="600"/>
        <v>0</v>
      </c>
      <c r="V5450" t="str">
        <f t="shared" si="601"/>
        <v/>
      </c>
    </row>
    <row r="5451" spans="1:22" x14ac:dyDescent="0.2">
      <c r="A5451" t="s">
        <v>17704</v>
      </c>
      <c r="B5451" t="s">
        <v>224</v>
      </c>
      <c r="C5451">
        <v>57485006</v>
      </c>
      <c r="D5451">
        <v>57485136</v>
      </c>
      <c r="E5451">
        <v>131</v>
      </c>
      <c r="F5451" t="s">
        <v>66</v>
      </c>
      <c r="G5451" t="s">
        <v>2005</v>
      </c>
      <c r="H5451" t="s">
        <v>17705</v>
      </c>
      <c r="I5451">
        <v>4</v>
      </c>
      <c r="J5451">
        <v>1</v>
      </c>
      <c r="K5451">
        <v>2</v>
      </c>
      <c r="L5451">
        <v>0</v>
      </c>
      <c r="M5451">
        <v>0</v>
      </c>
      <c r="N5451">
        <v>1</v>
      </c>
      <c r="O5451" t="str">
        <f t="shared" si="595"/>
        <v/>
      </c>
      <c r="P5451">
        <f>IF(ISERROR(VLOOKUP(G5451,Genes!$A$2:$A$749,1,0)),0,1)</f>
        <v>1</v>
      </c>
      <c r="Q5451">
        <f t="shared" si="596"/>
        <v>0</v>
      </c>
      <c r="R5451">
        <f t="shared" si="597"/>
        <v>1</v>
      </c>
      <c r="S5451">
        <f t="shared" si="598"/>
        <v>11</v>
      </c>
      <c r="T5451">
        <f t="shared" si="599"/>
        <v>11</v>
      </c>
      <c r="U5451">
        <f t="shared" si="600"/>
        <v>0</v>
      </c>
      <c r="V5451" t="str">
        <f t="shared" si="601"/>
        <v/>
      </c>
    </row>
    <row r="5452" spans="1:22" x14ac:dyDescent="0.2">
      <c r="A5452" t="s">
        <v>17706</v>
      </c>
      <c r="B5452" t="s">
        <v>224</v>
      </c>
      <c r="C5452">
        <v>57415899</v>
      </c>
      <c r="D5452">
        <v>57415941</v>
      </c>
      <c r="E5452">
        <v>43</v>
      </c>
      <c r="F5452" t="s">
        <v>66</v>
      </c>
      <c r="G5452" t="s">
        <v>2005</v>
      </c>
      <c r="H5452" t="s">
        <v>17707</v>
      </c>
      <c r="I5452">
        <v>3</v>
      </c>
      <c r="J5452">
        <v>0</v>
      </c>
      <c r="K5452">
        <v>0</v>
      </c>
      <c r="L5452">
        <v>1</v>
      </c>
      <c r="M5452">
        <v>1</v>
      </c>
      <c r="N5452">
        <v>1</v>
      </c>
      <c r="O5452" t="str">
        <f t="shared" si="595"/>
        <v/>
      </c>
      <c r="P5452">
        <f>IF(ISERROR(VLOOKUP(G5452,Genes!$A$2:$A$749,1,0)),0,1)</f>
        <v>1</v>
      </c>
      <c r="Q5452">
        <f t="shared" si="596"/>
        <v>0</v>
      </c>
      <c r="R5452">
        <f t="shared" si="597"/>
        <v>1</v>
      </c>
      <c r="S5452">
        <f t="shared" si="598"/>
        <v>12</v>
      </c>
      <c r="T5452">
        <f t="shared" si="599"/>
        <v>12</v>
      </c>
      <c r="U5452">
        <f t="shared" si="600"/>
        <v>0</v>
      </c>
      <c r="V5452" t="str">
        <f t="shared" si="601"/>
        <v/>
      </c>
    </row>
    <row r="5453" spans="1:22" x14ac:dyDescent="0.2">
      <c r="A5453" t="s">
        <v>17708</v>
      </c>
      <c r="B5453" t="s">
        <v>224</v>
      </c>
      <c r="C5453">
        <v>57485389</v>
      </c>
      <c r="D5453">
        <v>57485456</v>
      </c>
      <c r="E5453">
        <v>68</v>
      </c>
      <c r="F5453" t="s">
        <v>66</v>
      </c>
      <c r="G5453" t="s">
        <v>2005</v>
      </c>
      <c r="H5453" t="s">
        <v>17709</v>
      </c>
      <c r="I5453">
        <v>2</v>
      </c>
      <c r="J5453">
        <v>0</v>
      </c>
      <c r="K5453">
        <v>2</v>
      </c>
      <c r="L5453">
        <v>0</v>
      </c>
      <c r="M5453">
        <v>0</v>
      </c>
      <c r="N5453">
        <v>0</v>
      </c>
      <c r="O5453" t="str">
        <f t="shared" si="595"/>
        <v/>
      </c>
      <c r="P5453">
        <f>IF(ISERROR(VLOOKUP(G5453,Genes!$A$2:$A$749,1,0)),0,1)</f>
        <v>1</v>
      </c>
      <c r="Q5453">
        <f t="shared" si="596"/>
        <v>0</v>
      </c>
      <c r="R5453">
        <f t="shared" si="597"/>
        <v>1</v>
      </c>
      <c r="S5453">
        <f t="shared" si="598"/>
        <v>13</v>
      </c>
      <c r="T5453">
        <f t="shared" si="599"/>
        <v>13</v>
      </c>
      <c r="U5453">
        <f t="shared" si="600"/>
        <v>0</v>
      </c>
      <c r="V5453" t="str">
        <f t="shared" si="601"/>
        <v/>
      </c>
    </row>
    <row r="5454" spans="1:22" x14ac:dyDescent="0.2">
      <c r="A5454" t="s">
        <v>17710</v>
      </c>
      <c r="B5454" t="s">
        <v>224</v>
      </c>
      <c r="C5454">
        <v>57485738</v>
      </c>
      <c r="D5454">
        <v>57485884</v>
      </c>
      <c r="E5454">
        <v>147</v>
      </c>
      <c r="F5454" t="s">
        <v>66</v>
      </c>
      <c r="G5454" t="s">
        <v>2005</v>
      </c>
      <c r="H5454" t="s">
        <v>17711</v>
      </c>
      <c r="I5454">
        <v>3</v>
      </c>
      <c r="J5454">
        <v>1</v>
      </c>
      <c r="K5454">
        <v>2</v>
      </c>
      <c r="L5454">
        <v>0</v>
      </c>
      <c r="M5454">
        <v>0</v>
      </c>
      <c r="N5454">
        <v>0</v>
      </c>
      <c r="O5454" t="str">
        <f t="shared" si="595"/>
        <v/>
      </c>
      <c r="P5454">
        <f>IF(ISERROR(VLOOKUP(G5454,Genes!$A$2:$A$749,1,0)),0,1)</f>
        <v>1</v>
      </c>
      <c r="Q5454">
        <f t="shared" si="596"/>
        <v>0</v>
      </c>
      <c r="R5454">
        <f t="shared" si="597"/>
        <v>1</v>
      </c>
      <c r="S5454">
        <f t="shared" si="598"/>
        <v>14</v>
      </c>
      <c r="T5454">
        <f t="shared" si="599"/>
        <v>14</v>
      </c>
      <c r="U5454">
        <f t="shared" si="600"/>
        <v>0</v>
      </c>
      <c r="V5454" t="str">
        <f t="shared" si="601"/>
        <v/>
      </c>
    </row>
    <row r="5455" spans="1:22" x14ac:dyDescent="0.2">
      <c r="A5455" t="s">
        <v>17712</v>
      </c>
      <c r="B5455" t="s">
        <v>224</v>
      </c>
      <c r="C5455">
        <v>57428321</v>
      </c>
      <c r="D5455">
        <v>57430388</v>
      </c>
      <c r="E5455">
        <v>2068</v>
      </c>
      <c r="F5455" t="s">
        <v>66</v>
      </c>
      <c r="G5455" t="s">
        <v>2005</v>
      </c>
      <c r="H5455" t="s">
        <v>17713</v>
      </c>
      <c r="I5455">
        <v>34</v>
      </c>
      <c r="J5455">
        <v>32</v>
      </c>
      <c r="K5455">
        <v>2</v>
      </c>
      <c r="L5455">
        <v>0</v>
      </c>
      <c r="M5455">
        <v>0</v>
      </c>
      <c r="N5455">
        <v>0</v>
      </c>
      <c r="O5455" t="str">
        <f t="shared" si="595"/>
        <v/>
      </c>
      <c r="P5455">
        <f>IF(ISERROR(VLOOKUP(G5455,Genes!$A$2:$A$749,1,0)),0,1)</f>
        <v>1</v>
      </c>
      <c r="Q5455">
        <f t="shared" si="596"/>
        <v>0</v>
      </c>
      <c r="R5455">
        <f t="shared" si="597"/>
        <v>1</v>
      </c>
      <c r="S5455">
        <f t="shared" si="598"/>
        <v>15</v>
      </c>
      <c r="T5455">
        <f t="shared" si="599"/>
        <v>15</v>
      </c>
      <c r="U5455">
        <f t="shared" si="600"/>
        <v>0</v>
      </c>
      <c r="V5455" t="str">
        <f t="shared" si="601"/>
        <v/>
      </c>
    </row>
    <row r="5456" spans="1:22" x14ac:dyDescent="0.2">
      <c r="A5456" t="s">
        <v>17714</v>
      </c>
      <c r="B5456" t="s">
        <v>224</v>
      </c>
      <c r="C5456">
        <v>57428508</v>
      </c>
      <c r="D5456">
        <v>57430388</v>
      </c>
      <c r="E5456">
        <v>1881</v>
      </c>
      <c r="F5456" t="s">
        <v>66</v>
      </c>
      <c r="G5456" t="s">
        <v>2005</v>
      </c>
      <c r="H5456" t="s">
        <v>17715</v>
      </c>
      <c r="I5456">
        <v>34</v>
      </c>
      <c r="J5456">
        <v>29</v>
      </c>
      <c r="K5456">
        <v>2</v>
      </c>
      <c r="L5456">
        <v>1</v>
      </c>
      <c r="M5456">
        <v>1</v>
      </c>
      <c r="N5456">
        <v>1</v>
      </c>
      <c r="O5456" t="str">
        <f t="shared" si="595"/>
        <v/>
      </c>
      <c r="P5456">
        <f>IF(ISERROR(VLOOKUP(G5456,Genes!$A$2:$A$749,1,0)),0,1)</f>
        <v>1</v>
      </c>
      <c r="Q5456">
        <f t="shared" si="596"/>
        <v>0</v>
      </c>
      <c r="R5456">
        <f t="shared" si="597"/>
        <v>1</v>
      </c>
      <c r="S5456">
        <f t="shared" si="598"/>
        <v>16</v>
      </c>
      <c r="T5456">
        <f t="shared" si="599"/>
        <v>16</v>
      </c>
      <c r="U5456">
        <f t="shared" si="600"/>
        <v>0</v>
      </c>
      <c r="V5456" t="str">
        <f t="shared" si="601"/>
        <v/>
      </c>
    </row>
    <row r="5457" spans="1:22" x14ac:dyDescent="0.2">
      <c r="A5457" t="s">
        <v>17716</v>
      </c>
      <c r="B5457" t="s">
        <v>224</v>
      </c>
      <c r="C5457">
        <v>57466782</v>
      </c>
      <c r="D5457">
        <v>57466920</v>
      </c>
      <c r="E5457">
        <v>139</v>
      </c>
      <c r="F5457" t="s">
        <v>66</v>
      </c>
      <c r="G5457" t="s">
        <v>2005</v>
      </c>
      <c r="H5457" t="s">
        <v>17717</v>
      </c>
      <c r="I5457">
        <v>2</v>
      </c>
      <c r="J5457">
        <v>2</v>
      </c>
      <c r="K5457">
        <v>0</v>
      </c>
      <c r="L5457">
        <v>0</v>
      </c>
      <c r="M5457">
        <v>0</v>
      </c>
      <c r="N5457">
        <v>0</v>
      </c>
      <c r="O5457" t="str">
        <f t="shared" si="595"/>
        <v/>
      </c>
      <c r="P5457">
        <f>IF(ISERROR(VLOOKUP(G5457,Genes!$A$2:$A$749,1,0)),0,1)</f>
        <v>1</v>
      </c>
      <c r="Q5457">
        <f t="shared" si="596"/>
        <v>0</v>
      </c>
      <c r="R5457">
        <f t="shared" si="597"/>
        <v>1</v>
      </c>
      <c r="S5457">
        <f t="shared" si="598"/>
        <v>17</v>
      </c>
      <c r="T5457">
        <f t="shared" si="599"/>
        <v>17</v>
      </c>
      <c r="U5457">
        <f t="shared" si="600"/>
        <v>0</v>
      </c>
      <c r="V5457" t="str">
        <f t="shared" si="601"/>
        <v/>
      </c>
    </row>
    <row r="5458" spans="1:22" x14ac:dyDescent="0.2">
      <c r="A5458" t="s">
        <v>17718</v>
      </c>
      <c r="B5458" t="s">
        <v>224</v>
      </c>
      <c r="C5458">
        <v>57470667</v>
      </c>
      <c r="D5458">
        <v>57470739</v>
      </c>
      <c r="E5458">
        <v>73</v>
      </c>
      <c r="F5458" t="s">
        <v>66</v>
      </c>
      <c r="G5458" t="s">
        <v>2005</v>
      </c>
      <c r="H5458" t="s">
        <v>17719</v>
      </c>
      <c r="I5458">
        <v>2</v>
      </c>
      <c r="J5458">
        <v>0</v>
      </c>
      <c r="K5458">
        <v>2</v>
      </c>
      <c r="L5458">
        <v>0</v>
      </c>
      <c r="M5458">
        <v>0</v>
      </c>
      <c r="N5458">
        <v>0</v>
      </c>
      <c r="O5458" t="str">
        <f t="shared" si="595"/>
        <v/>
      </c>
      <c r="P5458">
        <f>IF(ISERROR(VLOOKUP(G5458,Genes!$A$2:$A$749,1,0)),0,1)</f>
        <v>1</v>
      </c>
      <c r="Q5458">
        <f t="shared" si="596"/>
        <v>0</v>
      </c>
      <c r="R5458">
        <f t="shared" si="597"/>
        <v>1</v>
      </c>
      <c r="S5458">
        <f t="shared" si="598"/>
        <v>18</v>
      </c>
      <c r="T5458">
        <f t="shared" si="599"/>
        <v>18</v>
      </c>
      <c r="U5458">
        <f t="shared" si="600"/>
        <v>0</v>
      </c>
      <c r="V5458" t="str">
        <f t="shared" si="601"/>
        <v/>
      </c>
    </row>
    <row r="5459" spans="1:22" x14ac:dyDescent="0.2">
      <c r="A5459" t="s">
        <v>17720</v>
      </c>
      <c r="B5459" t="s">
        <v>224</v>
      </c>
      <c r="C5459">
        <v>57470705</v>
      </c>
      <c r="D5459">
        <v>57470739</v>
      </c>
      <c r="E5459">
        <v>35</v>
      </c>
      <c r="F5459" t="s">
        <v>66</v>
      </c>
      <c r="G5459" t="s">
        <v>2005</v>
      </c>
      <c r="H5459" t="s">
        <v>17721</v>
      </c>
      <c r="I5459">
        <v>2</v>
      </c>
      <c r="J5459">
        <v>1</v>
      </c>
      <c r="K5459">
        <v>0</v>
      </c>
      <c r="L5459">
        <v>1</v>
      </c>
      <c r="M5459">
        <v>0</v>
      </c>
      <c r="N5459">
        <v>0</v>
      </c>
      <c r="O5459" t="str">
        <f t="shared" si="595"/>
        <v/>
      </c>
      <c r="P5459">
        <f>IF(ISERROR(VLOOKUP(G5459,Genes!$A$2:$A$749,1,0)),0,1)</f>
        <v>1</v>
      </c>
      <c r="Q5459">
        <f t="shared" si="596"/>
        <v>0</v>
      </c>
      <c r="R5459">
        <f t="shared" si="597"/>
        <v>1</v>
      </c>
      <c r="S5459">
        <f t="shared" si="598"/>
        <v>19</v>
      </c>
      <c r="T5459">
        <f t="shared" si="599"/>
        <v>19</v>
      </c>
      <c r="U5459">
        <f t="shared" si="600"/>
        <v>0</v>
      </c>
      <c r="V5459" t="str">
        <f t="shared" si="601"/>
        <v/>
      </c>
    </row>
    <row r="5460" spans="1:22" x14ac:dyDescent="0.2">
      <c r="A5460" t="s">
        <v>17722</v>
      </c>
      <c r="B5460" t="s">
        <v>224</v>
      </c>
      <c r="C5460">
        <v>57473996</v>
      </c>
      <c r="D5460">
        <v>57474040</v>
      </c>
      <c r="E5460">
        <v>45</v>
      </c>
      <c r="F5460" t="s">
        <v>66</v>
      </c>
      <c r="G5460" t="s">
        <v>2005</v>
      </c>
      <c r="H5460" t="s">
        <v>17723</v>
      </c>
      <c r="I5460">
        <v>2</v>
      </c>
      <c r="J5460">
        <v>2</v>
      </c>
      <c r="K5460">
        <v>0</v>
      </c>
      <c r="L5460">
        <v>0</v>
      </c>
      <c r="M5460">
        <v>0</v>
      </c>
      <c r="N5460">
        <v>0</v>
      </c>
      <c r="O5460" t="str">
        <f t="shared" si="595"/>
        <v/>
      </c>
      <c r="P5460">
        <f>IF(ISERROR(VLOOKUP(G5460,Genes!$A$2:$A$749,1,0)),0,1)</f>
        <v>1</v>
      </c>
      <c r="Q5460">
        <f t="shared" si="596"/>
        <v>0</v>
      </c>
      <c r="R5460">
        <f t="shared" si="597"/>
        <v>1</v>
      </c>
      <c r="S5460">
        <f t="shared" si="598"/>
        <v>20</v>
      </c>
      <c r="T5460">
        <f t="shared" si="599"/>
        <v>20</v>
      </c>
      <c r="U5460">
        <f t="shared" si="600"/>
        <v>0</v>
      </c>
      <c r="V5460" t="str">
        <f t="shared" si="601"/>
        <v/>
      </c>
    </row>
    <row r="5461" spans="1:22" x14ac:dyDescent="0.2">
      <c r="A5461" t="s">
        <v>17724</v>
      </c>
      <c r="B5461" t="s">
        <v>224</v>
      </c>
      <c r="C5461">
        <v>57475004</v>
      </c>
      <c r="D5461">
        <v>57475010</v>
      </c>
      <c r="E5461">
        <v>7</v>
      </c>
      <c r="F5461" t="s">
        <v>66</v>
      </c>
      <c r="G5461" t="s">
        <v>2005</v>
      </c>
      <c r="H5461" t="s">
        <v>17725</v>
      </c>
      <c r="I5461">
        <v>2</v>
      </c>
      <c r="J5461">
        <v>2</v>
      </c>
      <c r="K5461">
        <v>0</v>
      </c>
      <c r="L5461">
        <v>0</v>
      </c>
      <c r="M5461">
        <v>0</v>
      </c>
      <c r="N5461">
        <v>0</v>
      </c>
      <c r="O5461" t="str">
        <f t="shared" si="595"/>
        <v>GNAS</v>
      </c>
      <c r="P5461">
        <f>IF(ISERROR(VLOOKUP(G5461,Genes!$A$2:$A$749,1,0)),0,1)</f>
        <v>1</v>
      </c>
      <c r="Q5461">
        <f t="shared" si="596"/>
        <v>0</v>
      </c>
      <c r="R5461">
        <f t="shared" si="597"/>
        <v>1</v>
      </c>
      <c r="S5461">
        <f t="shared" si="598"/>
        <v>21</v>
      </c>
      <c r="T5461">
        <f t="shared" si="599"/>
        <v>21</v>
      </c>
      <c r="U5461">
        <f t="shared" si="600"/>
        <v>1</v>
      </c>
      <c r="V5461">
        <f t="shared" si="601"/>
        <v>1</v>
      </c>
    </row>
    <row r="5462" spans="1:22" x14ac:dyDescent="0.2">
      <c r="A5462" t="s">
        <v>17726</v>
      </c>
      <c r="B5462" t="s">
        <v>183</v>
      </c>
      <c r="C5462">
        <v>231377125</v>
      </c>
      <c r="D5462">
        <v>231377202</v>
      </c>
      <c r="E5462">
        <v>78</v>
      </c>
      <c r="F5462" t="s">
        <v>66</v>
      </c>
      <c r="G5462" t="s">
        <v>2012</v>
      </c>
      <c r="H5462" t="s">
        <v>17727</v>
      </c>
      <c r="I5462">
        <v>2</v>
      </c>
      <c r="J5462">
        <v>0</v>
      </c>
      <c r="K5462">
        <v>2</v>
      </c>
      <c r="L5462">
        <v>0</v>
      </c>
      <c r="M5462">
        <v>0</v>
      </c>
      <c r="N5462">
        <v>0</v>
      </c>
      <c r="O5462" t="str">
        <f t="shared" si="595"/>
        <v/>
      </c>
      <c r="P5462">
        <f>IF(ISERROR(VLOOKUP(G5462,Genes!$A$2:$A$749,1,0)),0,1)</f>
        <v>1</v>
      </c>
      <c r="Q5462">
        <f t="shared" si="596"/>
        <v>1</v>
      </c>
      <c r="R5462">
        <f t="shared" si="597"/>
        <v>1</v>
      </c>
      <c r="S5462">
        <f t="shared" si="598"/>
        <v>1</v>
      </c>
      <c r="T5462">
        <f t="shared" si="599"/>
        <v>1</v>
      </c>
      <c r="U5462">
        <f t="shared" si="600"/>
        <v>0</v>
      </c>
      <c r="V5462" t="str">
        <f t="shared" si="601"/>
        <v/>
      </c>
    </row>
    <row r="5463" spans="1:22" x14ac:dyDescent="0.2">
      <c r="A5463" t="s">
        <v>17728</v>
      </c>
      <c r="B5463" t="s">
        <v>183</v>
      </c>
      <c r="C5463">
        <v>231402023</v>
      </c>
      <c r="D5463">
        <v>231402153</v>
      </c>
      <c r="E5463">
        <v>131</v>
      </c>
      <c r="F5463" t="s">
        <v>66</v>
      </c>
      <c r="G5463" t="s">
        <v>2012</v>
      </c>
      <c r="H5463" t="s">
        <v>17729</v>
      </c>
      <c r="I5463">
        <v>4</v>
      </c>
      <c r="J5463">
        <v>1</v>
      </c>
      <c r="K5463">
        <v>2</v>
      </c>
      <c r="L5463">
        <v>0</v>
      </c>
      <c r="M5463">
        <v>0</v>
      </c>
      <c r="N5463">
        <v>1</v>
      </c>
      <c r="O5463" t="str">
        <f t="shared" si="595"/>
        <v/>
      </c>
      <c r="P5463">
        <f>IF(ISERROR(VLOOKUP(G5463,Genes!$A$2:$A$749,1,0)),0,1)</f>
        <v>1</v>
      </c>
      <c r="Q5463">
        <f t="shared" si="596"/>
        <v>0</v>
      </c>
      <c r="R5463">
        <f t="shared" si="597"/>
        <v>1</v>
      </c>
      <c r="S5463">
        <f t="shared" si="598"/>
        <v>2</v>
      </c>
      <c r="T5463">
        <f t="shared" si="599"/>
        <v>2</v>
      </c>
      <c r="U5463">
        <f t="shared" si="600"/>
        <v>0</v>
      </c>
      <c r="V5463" t="str">
        <f t="shared" si="601"/>
        <v/>
      </c>
    </row>
    <row r="5464" spans="1:22" x14ac:dyDescent="0.2">
      <c r="A5464" t="s">
        <v>17730</v>
      </c>
      <c r="B5464" t="s">
        <v>183</v>
      </c>
      <c r="C5464">
        <v>231403426</v>
      </c>
      <c r="D5464">
        <v>231403649</v>
      </c>
      <c r="E5464">
        <v>224</v>
      </c>
      <c r="F5464" t="s">
        <v>66</v>
      </c>
      <c r="G5464" t="s">
        <v>2012</v>
      </c>
      <c r="H5464" t="s">
        <v>17731</v>
      </c>
      <c r="I5464">
        <v>3</v>
      </c>
      <c r="J5464">
        <v>1</v>
      </c>
      <c r="K5464">
        <v>2</v>
      </c>
      <c r="L5464">
        <v>0</v>
      </c>
      <c r="M5464">
        <v>0</v>
      </c>
      <c r="N5464">
        <v>0</v>
      </c>
      <c r="O5464" t="str">
        <f t="shared" si="595"/>
        <v/>
      </c>
      <c r="P5464">
        <f>IF(ISERROR(VLOOKUP(G5464,Genes!$A$2:$A$749,1,0)),0,1)</f>
        <v>1</v>
      </c>
      <c r="Q5464">
        <f t="shared" si="596"/>
        <v>0</v>
      </c>
      <c r="R5464">
        <f t="shared" si="597"/>
        <v>1</v>
      </c>
      <c r="S5464">
        <f t="shared" si="598"/>
        <v>3</v>
      </c>
      <c r="T5464">
        <f t="shared" si="599"/>
        <v>3</v>
      </c>
      <c r="U5464">
        <f t="shared" si="600"/>
        <v>0</v>
      </c>
      <c r="V5464" t="str">
        <f t="shared" si="601"/>
        <v/>
      </c>
    </row>
    <row r="5465" spans="1:22" x14ac:dyDescent="0.2">
      <c r="A5465" t="s">
        <v>17732</v>
      </c>
      <c r="B5465" t="s">
        <v>183</v>
      </c>
      <c r="C5465">
        <v>231406504</v>
      </c>
      <c r="D5465">
        <v>231406746</v>
      </c>
      <c r="E5465">
        <v>243</v>
      </c>
      <c r="F5465" t="s">
        <v>66</v>
      </c>
      <c r="G5465" t="s">
        <v>2012</v>
      </c>
      <c r="H5465" t="s">
        <v>17733</v>
      </c>
      <c r="I5465">
        <v>4</v>
      </c>
      <c r="J5465">
        <v>2</v>
      </c>
      <c r="K5465">
        <v>2</v>
      </c>
      <c r="L5465">
        <v>0</v>
      </c>
      <c r="M5465">
        <v>0</v>
      </c>
      <c r="N5465">
        <v>0</v>
      </c>
      <c r="O5465" t="str">
        <f t="shared" si="595"/>
        <v/>
      </c>
      <c r="P5465">
        <f>IF(ISERROR(VLOOKUP(G5465,Genes!$A$2:$A$749,1,0)),0,1)</f>
        <v>1</v>
      </c>
      <c r="Q5465">
        <f t="shared" si="596"/>
        <v>0</v>
      </c>
      <c r="R5465">
        <f t="shared" si="597"/>
        <v>1</v>
      </c>
      <c r="S5465">
        <f t="shared" si="598"/>
        <v>4</v>
      </c>
      <c r="T5465">
        <f t="shared" si="599"/>
        <v>4</v>
      </c>
      <c r="U5465">
        <f t="shared" si="600"/>
        <v>0</v>
      </c>
      <c r="V5465" t="str">
        <f t="shared" si="601"/>
        <v/>
      </c>
    </row>
    <row r="5466" spans="1:22" x14ac:dyDescent="0.2">
      <c r="A5466" t="s">
        <v>17734</v>
      </c>
      <c r="B5466" t="s">
        <v>183</v>
      </c>
      <c r="C5466">
        <v>231408058</v>
      </c>
      <c r="D5466">
        <v>231408137</v>
      </c>
      <c r="E5466">
        <v>80</v>
      </c>
      <c r="F5466" t="s">
        <v>66</v>
      </c>
      <c r="G5466" t="s">
        <v>2012</v>
      </c>
      <c r="H5466" t="s">
        <v>17735</v>
      </c>
      <c r="I5466">
        <v>2</v>
      </c>
      <c r="J5466">
        <v>0</v>
      </c>
      <c r="K5466">
        <v>2</v>
      </c>
      <c r="L5466">
        <v>0</v>
      </c>
      <c r="M5466">
        <v>0</v>
      </c>
      <c r="N5466">
        <v>0</v>
      </c>
      <c r="O5466" t="str">
        <f t="shared" si="595"/>
        <v/>
      </c>
      <c r="P5466">
        <f>IF(ISERROR(VLOOKUP(G5466,Genes!$A$2:$A$749,1,0)),0,1)</f>
        <v>1</v>
      </c>
      <c r="Q5466">
        <f t="shared" si="596"/>
        <v>0</v>
      </c>
      <c r="R5466">
        <f t="shared" si="597"/>
        <v>1</v>
      </c>
      <c r="S5466">
        <f t="shared" si="598"/>
        <v>5</v>
      </c>
      <c r="T5466">
        <f t="shared" si="599"/>
        <v>5</v>
      </c>
      <c r="U5466">
        <f t="shared" si="600"/>
        <v>0</v>
      </c>
      <c r="V5466" t="str">
        <f t="shared" si="601"/>
        <v/>
      </c>
    </row>
    <row r="5467" spans="1:22" x14ac:dyDescent="0.2">
      <c r="A5467" t="s">
        <v>17736</v>
      </c>
      <c r="B5467" t="s">
        <v>183</v>
      </c>
      <c r="C5467">
        <v>231409668</v>
      </c>
      <c r="D5467">
        <v>231409808</v>
      </c>
      <c r="E5467">
        <v>141</v>
      </c>
      <c r="F5467" t="s">
        <v>66</v>
      </c>
      <c r="G5467" t="s">
        <v>2012</v>
      </c>
      <c r="H5467" t="s">
        <v>17737</v>
      </c>
      <c r="I5467">
        <v>3</v>
      </c>
      <c r="J5467">
        <v>1</v>
      </c>
      <c r="K5467">
        <v>2</v>
      </c>
      <c r="L5467">
        <v>0</v>
      </c>
      <c r="M5467">
        <v>0</v>
      </c>
      <c r="N5467">
        <v>0</v>
      </c>
      <c r="O5467" t="str">
        <f t="shared" si="595"/>
        <v/>
      </c>
      <c r="P5467">
        <f>IF(ISERROR(VLOOKUP(G5467,Genes!$A$2:$A$749,1,0)),0,1)</f>
        <v>1</v>
      </c>
      <c r="Q5467">
        <f t="shared" si="596"/>
        <v>0</v>
      </c>
      <c r="R5467">
        <f t="shared" si="597"/>
        <v>1</v>
      </c>
      <c r="S5467">
        <f t="shared" si="598"/>
        <v>6</v>
      </c>
      <c r="T5467">
        <f t="shared" si="599"/>
        <v>6</v>
      </c>
      <c r="U5467">
        <f t="shared" si="600"/>
        <v>0</v>
      </c>
      <c r="V5467" t="str">
        <f t="shared" si="601"/>
        <v/>
      </c>
    </row>
    <row r="5468" spans="1:22" x14ac:dyDescent="0.2">
      <c r="A5468" t="s">
        <v>17738</v>
      </c>
      <c r="B5468" t="s">
        <v>183</v>
      </c>
      <c r="C5468">
        <v>231410967</v>
      </c>
      <c r="D5468">
        <v>231411066</v>
      </c>
      <c r="E5468">
        <v>100</v>
      </c>
      <c r="F5468" t="s">
        <v>66</v>
      </c>
      <c r="G5468" t="s">
        <v>2012</v>
      </c>
      <c r="H5468" t="s">
        <v>17739</v>
      </c>
      <c r="I5468">
        <v>4</v>
      </c>
      <c r="J5468">
        <v>0</v>
      </c>
      <c r="K5468">
        <v>2</v>
      </c>
      <c r="L5468">
        <v>0</v>
      </c>
      <c r="M5468">
        <v>1</v>
      </c>
      <c r="N5468">
        <v>1</v>
      </c>
      <c r="O5468" t="str">
        <f t="shared" si="595"/>
        <v/>
      </c>
      <c r="P5468">
        <f>IF(ISERROR(VLOOKUP(G5468,Genes!$A$2:$A$749,1,0)),0,1)</f>
        <v>1</v>
      </c>
      <c r="Q5468">
        <f t="shared" si="596"/>
        <v>0</v>
      </c>
      <c r="R5468">
        <f t="shared" si="597"/>
        <v>1</v>
      </c>
      <c r="S5468">
        <f t="shared" si="598"/>
        <v>7</v>
      </c>
      <c r="T5468">
        <f t="shared" si="599"/>
        <v>7</v>
      </c>
      <c r="U5468">
        <f t="shared" si="600"/>
        <v>0</v>
      </c>
      <c r="V5468" t="str">
        <f t="shared" si="601"/>
        <v/>
      </c>
    </row>
    <row r="5469" spans="1:22" x14ac:dyDescent="0.2">
      <c r="A5469" t="s">
        <v>17740</v>
      </c>
      <c r="B5469" t="s">
        <v>183</v>
      </c>
      <c r="C5469">
        <v>231411151</v>
      </c>
      <c r="D5469">
        <v>231411244</v>
      </c>
      <c r="E5469">
        <v>94</v>
      </c>
      <c r="F5469" t="s">
        <v>66</v>
      </c>
      <c r="G5469" t="s">
        <v>2012</v>
      </c>
      <c r="H5469" t="s">
        <v>17741</v>
      </c>
      <c r="I5469">
        <v>4</v>
      </c>
      <c r="J5469">
        <v>0</v>
      </c>
      <c r="K5469">
        <v>2</v>
      </c>
      <c r="L5469">
        <v>0</v>
      </c>
      <c r="M5469">
        <v>1</v>
      </c>
      <c r="N5469">
        <v>1</v>
      </c>
      <c r="O5469" t="str">
        <f t="shared" si="595"/>
        <v/>
      </c>
      <c r="P5469">
        <f>IF(ISERROR(VLOOKUP(G5469,Genes!$A$2:$A$749,1,0)),0,1)</f>
        <v>1</v>
      </c>
      <c r="Q5469">
        <f t="shared" si="596"/>
        <v>0</v>
      </c>
      <c r="R5469">
        <f t="shared" si="597"/>
        <v>1</v>
      </c>
      <c r="S5469">
        <f t="shared" si="598"/>
        <v>8</v>
      </c>
      <c r="T5469">
        <f t="shared" si="599"/>
        <v>8</v>
      </c>
      <c r="U5469">
        <f t="shared" si="600"/>
        <v>0</v>
      </c>
      <c r="V5469" t="str">
        <f t="shared" si="601"/>
        <v/>
      </c>
    </row>
    <row r="5470" spans="1:22" x14ac:dyDescent="0.2">
      <c r="A5470" t="s">
        <v>17742</v>
      </c>
      <c r="B5470" t="s">
        <v>183</v>
      </c>
      <c r="C5470">
        <v>231411881</v>
      </c>
      <c r="D5470">
        <v>231411942</v>
      </c>
      <c r="E5470">
        <v>62</v>
      </c>
      <c r="F5470" t="s">
        <v>66</v>
      </c>
      <c r="G5470" t="s">
        <v>2012</v>
      </c>
      <c r="H5470" t="s">
        <v>17743</v>
      </c>
      <c r="I5470">
        <v>2</v>
      </c>
      <c r="J5470">
        <v>0</v>
      </c>
      <c r="K5470">
        <v>2</v>
      </c>
      <c r="L5470">
        <v>0</v>
      </c>
      <c r="M5470">
        <v>0</v>
      </c>
      <c r="N5470">
        <v>0</v>
      </c>
      <c r="O5470" t="str">
        <f t="shared" si="595"/>
        <v/>
      </c>
      <c r="P5470">
        <f>IF(ISERROR(VLOOKUP(G5470,Genes!$A$2:$A$749,1,0)),0,1)</f>
        <v>1</v>
      </c>
      <c r="Q5470">
        <f t="shared" si="596"/>
        <v>0</v>
      </c>
      <c r="R5470">
        <f t="shared" si="597"/>
        <v>1</v>
      </c>
      <c r="S5470">
        <f t="shared" si="598"/>
        <v>9</v>
      </c>
      <c r="T5470">
        <f t="shared" si="599"/>
        <v>9</v>
      </c>
      <c r="U5470">
        <f t="shared" si="600"/>
        <v>0</v>
      </c>
      <c r="V5470" t="str">
        <f t="shared" si="601"/>
        <v/>
      </c>
    </row>
    <row r="5471" spans="1:22" x14ac:dyDescent="0.2">
      <c r="A5471" t="s">
        <v>17744</v>
      </c>
      <c r="B5471" t="s">
        <v>183</v>
      </c>
      <c r="C5471">
        <v>231413245</v>
      </c>
      <c r="D5471">
        <v>231413288</v>
      </c>
      <c r="E5471">
        <v>44</v>
      </c>
      <c r="F5471" t="s">
        <v>66</v>
      </c>
      <c r="G5471" t="s">
        <v>2012</v>
      </c>
      <c r="H5471" t="s">
        <v>17745</v>
      </c>
      <c r="I5471">
        <v>2</v>
      </c>
      <c r="J5471">
        <v>2</v>
      </c>
      <c r="K5471">
        <v>0</v>
      </c>
      <c r="L5471">
        <v>0</v>
      </c>
      <c r="M5471">
        <v>0</v>
      </c>
      <c r="N5471">
        <v>0</v>
      </c>
      <c r="O5471" t="str">
        <f t="shared" si="595"/>
        <v/>
      </c>
      <c r="P5471">
        <f>IF(ISERROR(VLOOKUP(G5471,Genes!$A$2:$A$749,1,0)),0,1)</f>
        <v>1</v>
      </c>
      <c r="Q5471">
        <f t="shared" si="596"/>
        <v>0</v>
      </c>
      <c r="R5471">
        <f t="shared" si="597"/>
        <v>1</v>
      </c>
      <c r="S5471">
        <f t="shared" si="598"/>
        <v>10</v>
      </c>
      <c r="T5471">
        <f t="shared" si="599"/>
        <v>10</v>
      </c>
      <c r="U5471">
        <f t="shared" si="600"/>
        <v>0</v>
      </c>
      <c r="V5471" t="str">
        <f t="shared" si="601"/>
        <v/>
      </c>
    </row>
    <row r="5472" spans="1:22" x14ac:dyDescent="0.2">
      <c r="A5472" t="s">
        <v>17746</v>
      </c>
      <c r="B5472" t="s">
        <v>183</v>
      </c>
      <c r="C5472">
        <v>231386707</v>
      </c>
      <c r="D5472">
        <v>231386889</v>
      </c>
      <c r="E5472">
        <v>183</v>
      </c>
      <c r="F5472" t="s">
        <v>66</v>
      </c>
      <c r="G5472" t="s">
        <v>2012</v>
      </c>
      <c r="H5472" t="s">
        <v>17747</v>
      </c>
      <c r="I5472">
        <v>3</v>
      </c>
      <c r="J5472">
        <v>1</v>
      </c>
      <c r="K5472">
        <v>2</v>
      </c>
      <c r="L5472">
        <v>0</v>
      </c>
      <c r="M5472">
        <v>0</v>
      </c>
      <c r="N5472">
        <v>0</v>
      </c>
      <c r="O5472" t="str">
        <f t="shared" si="595"/>
        <v/>
      </c>
      <c r="P5472">
        <f>IF(ISERROR(VLOOKUP(G5472,Genes!$A$2:$A$749,1,0)),0,1)</f>
        <v>1</v>
      </c>
      <c r="Q5472">
        <f t="shared" si="596"/>
        <v>0</v>
      </c>
      <c r="R5472">
        <f t="shared" si="597"/>
        <v>1</v>
      </c>
      <c r="S5472">
        <f t="shared" si="598"/>
        <v>11</v>
      </c>
      <c r="T5472">
        <f t="shared" si="599"/>
        <v>11</v>
      </c>
      <c r="U5472">
        <f t="shared" si="600"/>
        <v>0</v>
      </c>
      <c r="V5472" t="str">
        <f t="shared" si="601"/>
        <v/>
      </c>
    </row>
    <row r="5473" spans="1:22" x14ac:dyDescent="0.2">
      <c r="A5473" t="s">
        <v>17748</v>
      </c>
      <c r="B5473" t="s">
        <v>183</v>
      </c>
      <c r="C5473">
        <v>231386710</v>
      </c>
      <c r="D5473">
        <v>231386889</v>
      </c>
      <c r="E5473">
        <v>180</v>
      </c>
      <c r="F5473" t="s">
        <v>66</v>
      </c>
      <c r="G5473" t="s">
        <v>2012</v>
      </c>
      <c r="H5473" t="s">
        <v>17749</v>
      </c>
      <c r="I5473">
        <v>3</v>
      </c>
      <c r="J5473">
        <v>1</v>
      </c>
      <c r="K5473">
        <v>2</v>
      </c>
      <c r="L5473">
        <v>0</v>
      </c>
      <c r="M5473">
        <v>0</v>
      </c>
      <c r="N5473">
        <v>0</v>
      </c>
      <c r="O5473" t="str">
        <f t="shared" si="595"/>
        <v/>
      </c>
      <c r="P5473">
        <f>IF(ISERROR(VLOOKUP(G5473,Genes!$A$2:$A$749,1,0)),0,1)</f>
        <v>1</v>
      </c>
      <c r="Q5473">
        <f t="shared" si="596"/>
        <v>0</v>
      </c>
      <c r="R5473">
        <f t="shared" si="597"/>
        <v>1</v>
      </c>
      <c r="S5473">
        <f t="shared" si="598"/>
        <v>12</v>
      </c>
      <c r="T5473">
        <f t="shared" si="599"/>
        <v>12</v>
      </c>
      <c r="U5473">
        <f t="shared" si="600"/>
        <v>0</v>
      </c>
      <c r="V5473" t="str">
        <f t="shared" si="601"/>
        <v/>
      </c>
    </row>
    <row r="5474" spans="1:22" x14ac:dyDescent="0.2">
      <c r="A5474" t="s">
        <v>17750</v>
      </c>
      <c r="B5474" t="s">
        <v>183</v>
      </c>
      <c r="C5474">
        <v>231396253</v>
      </c>
      <c r="D5474">
        <v>231396429</v>
      </c>
      <c r="E5474">
        <v>177</v>
      </c>
      <c r="F5474" t="s">
        <v>66</v>
      </c>
      <c r="G5474" t="s">
        <v>2012</v>
      </c>
      <c r="H5474" t="s">
        <v>17751</v>
      </c>
      <c r="I5474">
        <v>3</v>
      </c>
      <c r="J5474">
        <v>1</v>
      </c>
      <c r="K5474">
        <v>2</v>
      </c>
      <c r="L5474">
        <v>0</v>
      </c>
      <c r="M5474">
        <v>0</v>
      </c>
      <c r="N5474">
        <v>0</v>
      </c>
      <c r="O5474" t="str">
        <f t="shared" si="595"/>
        <v/>
      </c>
      <c r="P5474">
        <f>IF(ISERROR(VLOOKUP(G5474,Genes!$A$2:$A$749,1,0)),0,1)</f>
        <v>1</v>
      </c>
      <c r="Q5474">
        <f t="shared" si="596"/>
        <v>0</v>
      </c>
      <c r="R5474">
        <f t="shared" si="597"/>
        <v>1</v>
      </c>
      <c r="S5474">
        <f t="shared" si="598"/>
        <v>13</v>
      </c>
      <c r="T5474">
        <f t="shared" si="599"/>
        <v>13</v>
      </c>
      <c r="U5474">
        <f t="shared" si="600"/>
        <v>0</v>
      </c>
      <c r="V5474" t="str">
        <f t="shared" si="601"/>
        <v/>
      </c>
    </row>
    <row r="5475" spans="1:22" x14ac:dyDescent="0.2">
      <c r="A5475" t="s">
        <v>17752</v>
      </c>
      <c r="B5475" t="s">
        <v>183</v>
      </c>
      <c r="C5475">
        <v>231396319</v>
      </c>
      <c r="D5475">
        <v>231396429</v>
      </c>
      <c r="E5475">
        <v>111</v>
      </c>
      <c r="F5475" t="s">
        <v>66</v>
      </c>
      <c r="G5475" t="s">
        <v>2012</v>
      </c>
      <c r="H5475" t="s">
        <v>17753</v>
      </c>
      <c r="I5475">
        <v>3</v>
      </c>
      <c r="J5475">
        <v>0</v>
      </c>
      <c r="K5475">
        <v>2</v>
      </c>
      <c r="L5475">
        <v>1</v>
      </c>
      <c r="M5475">
        <v>0</v>
      </c>
      <c r="N5475">
        <v>0</v>
      </c>
      <c r="O5475" t="str">
        <f t="shared" si="595"/>
        <v/>
      </c>
      <c r="P5475">
        <f>IF(ISERROR(VLOOKUP(G5475,Genes!$A$2:$A$749,1,0)),0,1)</f>
        <v>1</v>
      </c>
      <c r="Q5475">
        <f t="shared" si="596"/>
        <v>0</v>
      </c>
      <c r="R5475">
        <f t="shared" si="597"/>
        <v>1</v>
      </c>
      <c r="S5475">
        <f t="shared" si="598"/>
        <v>14</v>
      </c>
      <c r="T5475">
        <f t="shared" si="599"/>
        <v>14</v>
      </c>
      <c r="U5475">
        <f t="shared" si="600"/>
        <v>0</v>
      </c>
      <c r="V5475" t="str">
        <f t="shared" si="601"/>
        <v/>
      </c>
    </row>
    <row r="5476" spans="1:22" x14ac:dyDescent="0.2">
      <c r="A5476" t="s">
        <v>17754</v>
      </c>
      <c r="B5476" t="s">
        <v>183</v>
      </c>
      <c r="C5476">
        <v>231398469</v>
      </c>
      <c r="D5476">
        <v>231398598</v>
      </c>
      <c r="E5476">
        <v>130</v>
      </c>
      <c r="F5476" t="s">
        <v>66</v>
      </c>
      <c r="G5476" t="s">
        <v>2012</v>
      </c>
      <c r="H5476" t="s">
        <v>17755</v>
      </c>
      <c r="I5476">
        <v>3</v>
      </c>
      <c r="J5476">
        <v>1</v>
      </c>
      <c r="K5476">
        <v>2</v>
      </c>
      <c r="L5476">
        <v>0</v>
      </c>
      <c r="M5476">
        <v>0</v>
      </c>
      <c r="N5476">
        <v>0</v>
      </c>
      <c r="O5476" t="str">
        <f t="shared" si="595"/>
        <v/>
      </c>
      <c r="P5476">
        <f>IF(ISERROR(VLOOKUP(G5476,Genes!$A$2:$A$749,1,0)),0,1)</f>
        <v>1</v>
      </c>
      <c r="Q5476">
        <f t="shared" si="596"/>
        <v>0</v>
      </c>
      <c r="R5476">
        <f t="shared" si="597"/>
        <v>1</v>
      </c>
      <c r="S5476">
        <f t="shared" si="598"/>
        <v>15</v>
      </c>
      <c r="T5476">
        <f t="shared" si="599"/>
        <v>15</v>
      </c>
      <c r="U5476">
        <f t="shared" si="600"/>
        <v>0</v>
      </c>
      <c r="V5476" t="str">
        <f t="shared" si="601"/>
        <v/>
      </c>
    </row>
    <row r="5477" spans="1:22" x14ac:dyDescent="0.2">
      <c r="A5477" t="s">
        <v>17756</v>
      </c>
      <c r="B5477" t="s">
        <v>183</v>
      </c>
      <c r="C5477">
        <v>231401039</v>
      </c>
      <c r="D5477">
        <v>231401166</v>
      </c>
      <c r="E5477">
        <v>128</v>
      </c>
      <c r="F5477" t="s">
        <v>66</v>
      </c>
      <c r="G5477" t="s">
        <v>2012</v>
      </c>
      <c r="H5477" t="s">
        <v>17757</v>
      </c>
      <c r="I5477">
        <v>3</v>
      </c>
      <c r="J5477">
        <v>1</v>
      </c>
      <c r="K5477">
        <v>2</v>
      </c>
      <c r="L5477">
        <v>0</v>
      </c>
      <c r="M5477">
        <v>0</v>
      </c>
      <c r="N5477">
        <v>0</v>
      </c>
      <c r="O5477" t="str">
        <f t="shared" si="595"/>
        <v/>
      </c>
      <c r="P5477">
        <f>IF(ISERROR(VLOOKUP(G5477,Genes!$A$2:$A$749,1,0)),0,1)</f>
        <v>1</v>
      </c>
      <c r="Q5477">
        <f t="shared" si="596"/>
        <v>0</v>
      </c>
      <c r="R5477">
        <f t="shared" si="597"/>
        <v>1</v>
      </c>
      <c r="S5477">
        <f t="shared" si="598"/>
        <v>16</v>
      </c>
      <c r="T5477">
        <f t="shared" si="599"/>
        <v>16</v>
      </c>
      <c r="U5477">
        <f t="shared" si="600"/>
        <v>0</v>
      </c>
      <c r="V5477" t="str">
        <f t="shared" si="601"/>
        <v/>
      </c>
    </row>
    <row r="5478" spans="1:22" x14ac:dyDescent="0.2">
      <c r="A5478" t="s">
        <v>17758</v>
      </c>
      <c r="B5478" t="s">
        <v>183</v>
      </c>
      <c r="C5478">
        <v>231401458</v>
      </c>
      <c r="D5478">
        <v>231401533</v>
      </c>
      <c r="E5478">
        <v>76</v>
      </c>
      <c r="F5478" t="s">
        <v>66</v>
      </c>
      <c r="G5478" t="s">
        <v>2012</v>
      </c>
      <c r="H5478" t="s">
        <v>17759</v>
      </c>
      <c r="I5478">
        <v>2</v>
      </c>
      <c r="J5478">
        <v>0</v>
      </c>
      <c r="K5478">
        <v>2</v>
      </c>
      <c r="L5478">
        <v>0</v>
      </c>
      <c r="M5478">
        <v>0</v>
      </c>
      <c r="N5478">
        <v>0</v>
      </c>
      <c r="O5478" t="str">
        <f t="shared" si="595"/>
        <v/>
      </c>
      <c r="P5478">
        <f>IF(ISERROR(VLOOKUP(G5478,Genes!$A$2:$A$749,1,0)),0,1)</f>
        <v>1</v>
      </c>
      <c r="Q5478">
        <f t="shared" si="596"/>
        <v>0</v>
      </c>
      <c r="R5478">
        <f t="shared" si="597"/>
        <v>1</v>
      </c>
      <c r="S5478">
        <f t="shared" si="598"/>
        <v>17</v>
      </c>
      <c r="T5478">
        <f t="shared" si="599"/>
        <v>17</v>
      </c>
      <c r="U5478">
        <f t="shared" si="600"/>
        <v>0</v>
      </c>
      <c r="V5478" t="str">
        <f t="shared" si="601"/>
        <v/>
      </c>
    </row>
    <row r="5479" spans="1:22" x14ac:dyDescent="0.2">
      <c r="A5479" t="s">
        <v>17760</v>
      </c>
      <c r="B5479" t="s">
        <v>183</v>
      </c>
      <c r="C5479">
        <v>231401760</v>
      </c>
      <c r="D5479">
        <v>231401911</v>
      </c>
      <c r="E5479">
        <v>152</v>
      </c>
      <c r="F5479" t="s">
        <v>66</v>
      </c>
      <c r="G5479" t="s">
        <v>2012</v>
      </c>
      <c r="H5479" t="s">
        <v>17761</v>
      </c>
      <c r="I5479">
        <v>5</v>
      </c>
      <c r="J5479">
        <v>1</v>
      </c>
      <c r="K5479">
        <v>2</v>
      </c>
      <c r="L5479">
        <v>0</v>
      </c>
      <c r="M5479">
        <v>1</v>
      </c>
      <c r="N5479">
        <v>1</v>
      </c>
      <c r="O5479" t="str">
        <f t="shared" si="595"/>
        <v>GNPAT</v>
      </c>
      <c r="P5479">
        <f>IF(ISERROR(VLOOKUP(G5479,Genes!$A$2:$A$749,1,0)),0,1)</f>
        <v>1</v>
      </c>
      <c r="Q5479">
        <f t="shared" si="596"/>
        <v>0</v>
      </c>
      <c r="R5479">
        <f t="shared" si="597"/>
        <v>1</v>
      </c>
      <c r="S5479">
        <f t="shared" si="598"/>
        <v>18</v>
      </c>
      <c r="T5479">
        <f t="shared" si="599"/>
        <v>18</v>
      </c>
      <c r="U5479">
        <f t="shared" si="600"/>
        <v>1</v>
      </c>
      <c r="V5479">
        <f t="shared" si="601"/>
        <v>1</v>
      </c>
    </row>
    <row r="5480" spans="1:22" x14ac:dyDescent="0.2">
      <c r="A5480" t="s">
        <v>17762</v>
      </c>
      <c r="B5480" t="s">
        <v>65</v>
      </c>
      <c r="C5480">
        <v>65152865</v>
      </c>
      <c r="D5480">
        <v>65153056</v>
      </c>
      <c r="E5480">
        <v>192</v>
      </c>
      <c r="F5480" t="s">
        <v>74</v>
      </c>
      <c r="G5480" t="s">
        <v>2019</v>
      </c>
      <c r="H5480" t="s">
        <v>17763</v>
      </c>
      <c r="I5480">
        <v>3</v>
      </c>
      <c r="J5480">
        <v>1</v>
      </c>
      <c r="K5480">
        <v>2</v>
      </c>
      <c r="L5480">
        <v>0</v>
      </c>
      <c r="M5480">
        <v>0</v>
      </c>
      <c r="N5480">
        <v>0</v>
      </c>
      <c r="O5480" t="str">
        <f t="shared" si="595"/>
        <v/>
      </c>
      <c r="P5480">
        <f>IF(ISERROR(VLOOKUP(G5480,Genes!$A$2:$A$749,1,0)),0,1)</f>
        <v>1</v>
      </c>
      <c r="Q5480">
        <f t="shared" si="596"/>
        <v>1</v>
      </c>
      <c r="R5480">
        <f t="shared" si="597"/>
        <v>1</v>
      </c>
      <c r="S5480">
        <f t="shared" si="598"/>
        <v>1</v>
      </c>
      <c r="T5480">
        <f t="shared" si="599"/>
        <v>1</v>
      </c>
      <c r="U5480">
        <f t="shared" si="600"/>
        <v>0</v>
      </c>
      <c r="V5480" t="str">
        <f t="shared" si="601"/>
        <v/>
      </c>
    </row>
    <row r="5481" spans="1:22" x14ac:dyDescent="0.2">
      <c r="A5481" t="s">
        <v>17764</v>
      </c>
      <c r="B5481" t="s">
        <v>65</v>
      </c>
      <c r="C5481">
        <v>65122736</v>
      </c>
      <c r="D5481">
        <v>65122837</v>
      </c>
      <c r="E5481">
        <v>102</v>
      </c>
      <c r="F5481" t="s">
        <v>74</v>
      </c>
      <c r="G5481" t="s">
        <v>2019</v>
      </c>
      <c r="H5481" t="s">
        <v>17765</v>
      </c>
      <c r="I5481">
        <v>2</v>
      </c>
      <c r="J5481">
        <v>0</v>
      </c>
      <c r="K5481">
        <v>2</v>
      </c>
      <c r="L5481">
        <v>0</v>
      </c>
      <c r="M5481">
        <v>0</v>
      </c>
      <c r="N5481">
        <v>0</v>
      </c>
      <c r="O5481" t="str">
        <f t="shared" si="595"/>
        <v/>
      </c>
      <c r="P5481">
        <f>IF(ISERROR(VLOOKUP(G5481,Genes!$A$2:$A$749,1,0)),0,1)</f>
        <v>1</v>
      </c>
      <c r="Q5481">
        <f t="shared" si="596"/>
        <v>0</v>
      </c>
      <c r="R5481">
        <f t="shared" si="597"/>
        <v>1</v>
      </c>
      <c r="S5481">
        <f t="shared" si="598"/>
        <v>2</v>
      </c>
      <c r="T5481">
        <f t="shared" si="599"/>
        <v>2</v>
      </c>
      <c r="U5481">
        <f t="shared" si="600"/>
        <v>0</v>
      </c>
      <c r="V5481" t="str">
        <f t="shared" si="601"/>
        <v/>
      </c>
    </row>
    <row r="5482" spans="1:22" x14ac:dyDescent="0.2">
      <c r="A5482" t="s">
        <v>17766</v>
      </c>
      <c r="B5482" t="s">
        <v>65</v>
      </c>
      <c r="C5482">
        <v>65116786</v>
      </c>
      <c r="D5482">
        <v>65116893</v>
      </c>
      <c r="E5482">
        <v>108</v>
      </c>
      <c r="F5482" t="s">
        <v>74</v>
      </c>
      <c r="G5482" t="s">
        <v>2019</v>
      </c>
      <c r="H5482" t="s">
        <v>17767</v>
      </c>
      <c r="I5482">
        <v>2</v>
      </c>
      <c r="J5482">
        <v>0</v>
      </c>
      <c r="K5482">
        <v>2</v>
      </c>
      <c r="L5482">
        <v>0</v>
      </c>
      <c r="M5482">
        <v>0</v>
      </c>
      <c r="N5482">
        <v>0</v>
      </c>
      <c r="O5482" t="str">
        <f t="shared" si="595"/>
        <v/>
      </c>
      <c r="P5482">
        <f>IF(ISERROR(VLOOKUP(G5482,Genes!$A$2:$A$749,1,0)),0,1)</f>
        <v>1</v>
      </c>
      <c r="Q5482">
        <f t="shared" si="596"/>
        <v>0</v>
      </c>
      <c r="R5482">
        <f t="shared" si="597"/>
        <v>1</v>
      </c>
      <c r="S5482">
        <f t="shared" si="598"/>
        <v>3</v>
      </c>
      <c r="T5482">
        <f t="shared" si="599"/>
        <v>3</v>
      </c>
      <c r="U5482">
        <f t="shared" si="600"/>
        <v>0</v>
      </c>
      <c r="V5482" t="str">
        <f t="shared" si="601"/>
        <v/>
      </c>
    </row>
    <row r="5483" spans="1:22" x14ac:dyDescent="0.2">
      <c r="A5483" t="s">
        <v>17768</v>
      </c>
      <c r="B5483" t="s">
        <v>65</v>
      </c>
      <c r="C5483">
        <v>65115375</v>
      </c>
      <c r="D5483">
        <v>65115485</v>
      </c>
      <c r="E5483">
        <v>111</v>
      </c>
      <c r="F5483" t="s">
        <v>74</v>
      </c>
      <c r="G5483" t="s">
        <v>2019</v>
      </c>
      <c r="H5483" t="s">
        <v>17769</v>
      </c>
      <c r="I5483">
        <v>2</v>
      </c>
      <c r="J5483">
        <v>0</v>
      </c>
      <c r="K5483">
        <v>2</v>
      </c>
      <c r="L5483">
        <v>0</v>
      </c>
      <c r="M5483">
        <v>0</v>
      </c>
      <c r="N5483">
        <v>0</v>
      </c>
      <c r="O5483" t="str">
        <f t="shared" si="595"/>
        <v/>
      </c>
      <c r="P5483">
        <f>IF(ISERROR(VLOOKUP(G5483,Genes!$A$2:$A$749,1,0)),0,1)</f>
        <v>1</v>
      </c>
      <c r="Q5483">
        <f t="shared" si="596"/>
        <v>0</v>
      </c>
      <c r="R5483">
        <f t="shared" si="597"/>
        <v>1</v>
      </c>
      <c r="S5483">
        <f t="shared" si="598"/>
        <v>4</v>
      </c>
      <c r="T5483">
        <f t="shared" si="599"/>
        <v>4</v>
      </c>
      <c r="U5483">
        <f t="shared" si="600"/>
        <v>0</v>
      </c>
      <c r="V5483" t="str">
        <f t="shared" si="601"/>
        <v/>
      </c>
    </row>
    <row r="5484" spans="1:22" x14ac:dyDescent="0.2">
      <c r="A5484" t="s">
        <v>17770</v>
      </c>
      <c r="B5484" t="s">
        <v>65</v>
      </c>
      <c r="C5484">
        <v>65113802</v>
      </c>
      <c r="D5484">
        <v>65113962</v>
      </c>
      <c r="E5484">
        <v>161</v>
      </c>
      <c r="F5484" t="s">
        <v>74</v>
      </c>
      <c r="G5484" t="s">
        <v>2019</v>
      </c>
      <c r="H5484" t="s">
        <v>17771</v>
      </c>
      <c r="I5484">
        <v>3</v>
      </c>
      <c r="J5484">
        <v>1</v>
      </c>
      <c r="K5484">
        <v>2</v>
      </c>
      <c r="L5484">
        <v>0</v>
      </c>
      <c r="M5484">
        <v>0</v>
      </c>
      <c r="N5484">
        <v>0</v>
      </c>
      <c r="O5484" t="str">
        <f t="shared" si="595"/>
        <v/>
      </c>
      <c r="P5484">
        <f>IF(ISERROR(VLOOKUP(G5484,Genes!$A$2:$A$749,1,0)),0,1)</f>
        <v>1</v>
      </c>
      <c r="Q5484">
        <f t="shared" si="596"/>
        <v>0</v>
      </c>
      <c r="R5484">
        <f t="shared" si="597"/>
        <v>1</v>
      </c>
      <c r="S5484">
        <f t="shared" si="598"/>
        <v>5</v>
      </c>
      <c r="T5484">
        <f t="shared" si="599"/>
        <v>5</v>
      </c>
      <c r="U5484">
        <f t="shared" si="600"/>
        <v>0</v>
      </c>
      <c r="V5484" t="str">
        <f t="shared" si="601"/>
        <v/>
      </c>
    </row>
    <row r="5485" spans="1:22" x14ac:dyDescent="0.2">
      <c r="A5485" t="s">
        <v>17772</v>
      </c>
      <c r="B5485" t="s">
        <v>65</v>
      </c>
      <c r="C5485">
        <v>65110521</v>
      </c>
      <c r="D5485">
        <v>65110599</v>
      </c>
      <c r="E5485">
        <v>79</v>
      </c>
      <c r="F5485" t="s">
        <v>74</v>
      </c>
      <c r="G5485" t="s">
        <v>2019</v>
      </c>
      <c r="H5485" t="s">
        <v>17773</v>
      </c>
      <c r="I5485">
        <v>2</v>
      </c>
      <c r="J5485">
        <v>0</v>
      </c>
      <c r="K5485">
        <v>2</v>
      </c>
      <c r="L5485">
        <v>0</v>
      </c>
      <c r="M5485">
        <v>0</v>
      </c>
      <c r="N5485">
        <v>0</v>
      </c>
      <c r="O5485" t="str">
        <f t="shared" si="595"/>
        <v/>
      </c>
      <c r="P5485">
        <f>IF(ISERROR(VLOOKUP(G5485,Genes!$A$2:$A$749,1,0)),0,1)</f>
        <v>1</v>
      </c>
      <c r="Q5485">
        <f t="shared" si="596"/>
        <v>0</v>
      </c>
      <c r="R5485">
        <f t="shared" si="597"/>
        <v>1</v>
      </c>
      <c r="S5485">
        <f t="shared" si="598"/>
        <v>6</v>
      </c>
      <c r="T5485">
        <f t="shared" si="599"/>
        <v>6</v>
      </c>
      <c r="U5485">
        <f t="shared" si="600"/>
        <v>0</v>
      </c>
      <c r="V5485" t="str">
        <f t="shared" si="601"/>
        <v/>
      </c>
    </row>
    <row r="5486" spans="1:22" x14ac:dyDescent="0.2">
      <c r="A5486" t="s">
        <v>17774</v>
      </c>
      <c r="B5486" t="s">
        <v>65</v>
      </c>
      <c r="C5486">
        <v>65146478</v>
      </c>
      <c r="D5486">
        <v>65146537</v>
      </c>
      <c r="E5486">
        <v>60</v>
      </c>
      <c r="F5486" t="s">
        <v>74</v>
      </c>
      <c r="G5486" t="s">
        <v>2019</v>
      </c>
      <c r="H5486" t="s">
        <v>17775</v>
      </c>
      <c r="I5486">
        <v>2</v>
      </c>
      <c r="J5486">
        <v>1</v>
      </c>
      <c r="K5486">
        <v>0</v>
      </c>
      <c r="L5486">
        <v>1</v>
      </c>
      <c r="M5486">
        <v>0</v>
      </c>
      <c r="N5486">
        <v>0</v>
      </c>
      <c r="O5486" t="str">
        <f t="shared" si="595"/>
        <v/>
      </c>
      <c r="P5486">
        <f>IF(ISERROR(VLOOKUP(G5486,Genes!$A$2:$A$749,1,0)),0,1)</f>
        <v>1</v>
      </c>
      <c r="Q5486">
        <f t="shared" si="596"/>
        <v>0</v>
      </c>
      <c r="R5486">
        <f t="shared" si="597"/>
        <v>1</v>
      </c>
      <c r="S5486">
        <f t="shared" si="598"/>
        <v>7</v>
      </c>
      <c r="T5486">
        <f t="shared" si="599"/>
        <v>7</v>
      </c>
      <c r="U5486">
        <f t="shared" si="600"/>
        <v>0</v>
      </c>
      <c r="V5486" t="str">
        <f t="shared" si="601"/>
        <v/>
      </c>
    </row>
    <row r="5487" spans="1:22" x14ac:dyDescent="0.2">
      <c r="A5487" t="s">
        <v>17776</v>
      </c>
      <c r="B5487" t="s">
        <v>65</v>
      </c>
      <c r="C5487">
        <v>65141492</v>
      </c>
      <c r="D5487">
        <v>65141698</v>
      </c>
      <c r="E5487">
        <v>207</v>
      </c>
      <c r="F5487" t="s">
        <v>74</v>
      </c>
      <c r="G5487" t="s">
        <v>2019</v>
      </c>
      <c r="H5487" t="s">
        <v>17777</v>
      </c>
      <c r="I5487">
        <v>3</v>
      </c>
      <c r="J5487">
        <v>1</v>
      </c>
      <c r="K5487">
        <v>2</v>
      </c>
      <c r="L5487">
        <v>0</v>
      </c>
      <c r="M5487">
        <v>0</v>
      </c>
      <c r="N5487">
        <v>0</v>
      </c>
      <c r="O5487" t="str">
        <f t="shared" si="595"/>
        <v/>
      </c>
      <c r="P5487">
        <f>IF(ISERROR(VLOOKUP(G5487,Genes!$A$2:$A$749,1,0)),0,1)</f>
        <v>1</v>
      </c>
      <c r="Q5487">
        <f t="shared" si="596"/>
        <v>0</v>
      </c>
      <c r="R5487">
        <f t="shared" si="597"/>
        <v>1</v>
      </c>
      <c r="S5487">
        <f t="shared" si="598"/>
        <v>8</v>
      </c>
      <c r="T5487">
        <f t="shared" si="599"/>
        <v>8</v>
      </c>
      <c r="U5487">
        <f t="shared" si="600"/>
        <v>0</v>
      </c>
      <c r="V5487" t="str">
        <f t="shared" si="601"/>
        <v/>
      </c>
    </row>
    <row r="5488" spans="1:22" x14ac:dyDescent="0.2">
      <c r="A5488" t="s">
        <v>17778</v>
      </c>
      <c r="B5488" t="s">
        <v>65</v>
      </c>
      <c r="C5488">
        <v>65139439</v>
      </c>
      <c r="D5488">
        <v>65139504</v>
      </c>
      <c r="E5488">
        <v>66</v>
      </c>
      <c r="F5488" t="s">
        <v>74</v>
      </c>
      <c r="G5488" t="s">
        <v>2019</v>
      </c>
      <c r="H5488" t="s">
        <v>17779</v>
      </c>
      <c r="I5488">
        <v>2</v>
      </c>
      <c r="J5488">
        <v>0</v>
      </c>
      <c r="K5488">
        <v>2</v>
      </c>
      <c r="L5488">
        <v>0</v>
      </c>
      <c r="M5488">
        <v>0</v>
      </c>
      <c r="N5488">
        <v>0</v>
      </c>
      <c r="O5488" t="str">
        <f t="shared" si="595"/>
        <v/>
      </c>
      <c r="P5488">
        <f>IF(ISERROR(VLOOKUP(G5488,Genes!$A$2:$A$749,1,0)),0,1)</f>
        <v>1</v>
      </c>
      <c r="Q5488">
        <f t="shared" si="596"/>
        <v>0</v>
      </c>
      <c r="R5488">
        <f t="shared" si="597"/>
        <v>1</v>
      </c>
      <c r="S5488">
        <f t="shared" si="598"/>
        <v>9</v>
      </c>
      <c r="T5488">
        <f t="shared" si="599"/>
        <v>9</v>
      </c>
      <c r="U5488">
        <f t="shared" si="600"/>
        <v>0</v>
      </c>
      <c r="V5488" t="str">
        <f t="shared" si="601"/>
        <v/>
      </c>
    </row>
    <row r="5489" spans="1:22" x14ac:dyDescent="0.2">
      <c r="A5489" t="s">
        <v>17780</v>
      </c>
      <c r="B5489" t="s">
        <v>65</v>
      </c>
      <c r="C5489">
        <v>65138589</v>
      </c>
      <c r="D5489">
        <v>65138687</v>
      </c>
      <c r="E5489">
        <v>99</v>
      </c>
      <c r="F5489" t="s">
        <v>74</v>
      </c>
      <c r="G5489" t="s">
        <v>2019</v>
      </c>
      <c r="H5489" t="s">
        <v>17781</v>
      </c>
      <c r="I5489">
        <v>2</v>
      </c>
      <c r="J5489">
        <v>0</v>
      </c>
      <c r="K5489">
        <v>2</v>
      </c>
      <c r="L5489">
        <v>0</v>
      </c>
      <c r="M5489">
        <v>0</v>
      </c>
      <c r="N5489">
        <v>0</v>
      </c>
      <c r="O5489" t="str">
        <f t="shared" si="595"/>
        <v/>
      </c>
      <c r="P5489">
        <f>IF(ISERROR(VLOOKUP(G5489,Genes!$A$2:$A$749,1,0)),0,1)</f>
        <v>1</v>
      </c>
      <c r="Q5489">
        <f t="shared" si="596"/>
        <v>0</v>
      </c>
      <c r="R5489">
        <f t="shared" si="597"/>
        <v>1</v>
      </c>
      <c r="S5489">
        <f t="shared" si="598"/>
        <v>10</v>
      </c>
      <c r="T5489">
        <f t="shared" si="599"/>
        <v>10</v>
      </c>
      <c r="U5489">
        <f t="shared" si="600"/>
        <v>0</v>
      </c>
      <c r="V5489" t="str">
        <f t="shared" si="601"/>
        <v/>
      </c>
    </row>
    <row r="5490" spans="1:22" x14ac:dyDescent="0.2">
      <c r="A5490" t="s">
        <v>17782</v>
      </c>
      <c r="B5490" t="s">
        <v>65</v>
      </c>
      <c r="C5490">
        <v>65136921</v>
      </c>
      <c r="D5490">
        <v>65137088</v>
      </c>
      <c r="E5490">
        <v>168</v>
      </c>
      <c r="F5490" t="s">
        <v>74</v>
      </c>
      <c r="G5490" t="s">
        <v>2019</v>
      </c>
      <c r="H5490" t="s">
        <v>17783</v>
      </c>
      <c r="I5490">
        <v>3</v>
      </c>
      <c r="J5490">
        <v>1</v>
      </c>
      <c r="K5490">
        <v>2</v>
      </c>
      <c r="L5490">
        <v>0</v>
      </c>
      <c r="M5490">
        <v>0</v>
      </c>
      <c r="N5490">
        <v>0</v>
      </c>
      <c r="O5490" t="str">
        <f t="shared" si="595"/>
        <v/>
      </c>
      <c r="P5490">
        <f>IF(ISERROR(VLOOKUP(G5490,Genes!$A$2:$A$749,1,0)),0,1)</f>
        <v>1</v>
      </c>
      <c r="Q5490">
        <f t="shared" si="596"/>
        <v>0</v>
      </c>
      <c r="R5490">
        <f t="shared" si="597"/>
        <v>1</v>
      </c>
      <c r="S5490">
        <f t="shared" si="598"/>
        <v>11</v>
      </c>
      <c r="T5490">
        <f t="shared" si="599"/>
        <v>11</v>
      </c>
      <c r="U5490">
        <f t="shared" si="600"/>
        <v>0</v>
      </c>
      <c r="V5490" t="str">
        <f t="shared" si="601"/>
        <v/>
      </c>
    </row>
    <row r="5491" spans="1:22" x14ac:dyDescent="0.2">
      <c r="A5491" t="s">
        <v>17784</v>
      </c>
      <c r="B5491" t="s">
        <v>65</v>
      </c>
      <c r="C5491">
        <v>65134386</v>
      </c>
      <c r="D5491">
        <v>65134468</v>
      </c>
      <c r="E5491">
        <v>83</v>
      </c>
      <c r="F5491" t="s">
        <v>74</v>
      </c>
      <c r="G5491" t="s">
        <v>2019</v>
      </c>
      <c r="H5491" t="s">
        <v>17785</v>
      </c>
      <c r="I5491">
        <v>2</v>
      </c>
      <c r="J5491">
        <v>0</v>
      </c>
      <c r="K5491">
        <v>2</v>
      </c>
      <c r="L5491">
        <v>0</v>
      </c>
      <c r="M5491">
        <v>0</v>
      </c>
      <c r="N5491">
        <v>0</v>
      </c>
      <c r="O5491" t="str">
        <f t="shared" si="595"/>
        <v/>
      </c>
      <c r="P5491">
        <f>IF(ISERROR(VLOOKUP(G5491,Genes!$A$2:$A$749,1,0)),0,1)</f>
        <v>1</v>
      </c>
      <c r="Q5491">
        <f t="shared" si="596"/>
        <v>0</v>
      </c>
      <c r="R5491">
        <f t="shared" si="597"/>
        <v>1</v>
      </c>
      <c r="S5491">
        <f t="shared" si="598"/>
        <v>12</v>
      </c>
      <c r="T5491">
        <f t="shared" si="599"/>
        <v>12</v>
      </c>
      <c r="U5491">
        <f t="shared" si="600"/>
        <v>0</v>
      </c>
      <c r="V5491" t="str">
        <f t="shared" si="601"/>
        <v/>
      </c>
    </row>
    <row r="5492" spans="1:22" x14ac:dyDescent="0.2">
      <c r="A5492" t="s">
        <v>17786</v>
      </c>
      <c r="B5492" t="s">
        <v>65</v>
      </c>
      <c r="C5492">
        <v>65133161</v>
      </c>
      <c r="D5492">
        <v>65133279</v>
      </c>
      <c r="E5492">
        <v>119</v>
      </c>
      <c r="F5492" t="s">
        <v>74</v>
      </c>
      <c r="G5492" t="s">
        <v>2019</v>
      </c>
      <c r="H5492" t="s">
        <v>17787</v>
      </c>
      <c r="I5492">
        <v>2</v>
      </c>
      <c r="J5492">
        <v>0</v>
      </c>
      <c r="K5492">
        <v>2</v>
      </c>
      <c r="L5492">
        <v>0</v>
      </c>
      <c r="M5492">
        <v>0</v>
      </c>
      <c r="N5492">
        <v>0</v>
      </c>
      <c r="O5492" t="str">
        <f t="shared" si="595"/>
        <v/>
      </c>
      <c r="P5492">
        <f>IF(ISERROR(VLOOKUP(G5492,Genes!$A$2:$A$749,1,0)),0,1)</f>
        <v>1</v>
      </c>
      <c r="Q5492">
        <f t="shared" si="596"/>
        <v>0</v>
      </c>
      <c r="R5492">
        <f t="shared" si="597"/>
        <v>1</v>
      </c>
      <c r="S5492">
        <f t="shared" si="598"/>
        <v>13</v>
      </c>
      <c r="T5492">
        <f t="shared" si="599"/>
        <v>13</v>
      </c>
      <c r="U5492">
        <f t="shared" si="600"/>
        <v>0</v>
      </c>
      <c r="V5492" t="str">
        <f t="shared" si="601"/>
        <v/>
      </c>
    </row>
    <row r="5493" spans="1:22" x14ac:dyDescent="0.2">
      <c r="A5493" t="s">
        <v>17788</v>
      </c>
      <c r="B5493" t="s">
        <v>65</v>
      </c>
      <c r="C5493">
        <v>65130784</v>
      </c>
      <c r="D5493">
        <v>65130887</v>
      </c>
      <c r="E5493">
        <v>104</v>
      </c>
      <c r="F5493" t="s">
        <v>74</v>
      </c>
      <c r="G5493" t="s">
        <v>2019</v>
      </c>
      <c r="H5493" t="s">
        <v>17789</v>
      </c>
      <c r="I5493">
        <v>2</v>
      </c>
      <c r="J5493">
        <v>0</v>
      </c>
      <c r="K5493">
        <v>2</v>
      </c>
      <c r="L5493">
        <v>0</v>
      </c>
      <c r="M5493">
        <v>0</v>
      </c>
      <c r="N5493">
        <v>0</v>
      </c>
      <c r="O5493" t="str">
        <f t="shared" si="595"/>
        <v>GNS</v>
      </c>
      <c r="P5493">
        <f>IF(ISERROR(VLOOKUP(G5493,Genes!$A$2:$A$749,1,0)),0,1)</f>
        <v>1</v>
      </c>
      <c r="Q5493">
        <f t="shared" si="596"/>
        <v>0</v>
      </c>
      <c r="R5493">
        <f t="shared" si="597"/>
        <v>1</v>
      </c>
      <c r="S5493">
        <f t="shared" si="598"/>
        <v>14</v>
      </c>
      <c r="T5493">
        <f t="shared" si="599"/>
        <v>14</v>
      </c>
      <c r="U5493">
        <f t="shared" si="600"/>
        <v>1</v>
      </c>
      <c r="V5493">
        <f t="shared" si="601"/>
        <v>1</v>
      </c>
    </row>
    <row r="5494" spans="1:22" x14ac:dyDescent="0.2">
      <c r="A5494" t="s">
        <v>17790</v>
      </c>
      <c r="B5494" t="s">
        <v>83</v>
      </c>
      <c r="C5494">
        <v>133119302</v>
      </c>
      <c r="D5494">
        <v>133119476</v>
      </c>
      <c r="E5494">
        <v>175</v>
      </c>
      <c r="F5494" t="s">
        <v>74</v>
      </c>
      <c r="G5494" t="s">
        <v>2026</v>
      </c>
      <c r="H5494" t="s">
        <v>17791</v>
      </c>
      <c r="I5494">
        <v>3</v>
      </c>
      <c r="J5494">
        <v>1</v>
      </c>
      <c r="K5494">
        <v>2</v>
      </c>
      <c r="L5494">
        <v>0</v>
      </c>
      <c r="M5494">
        <v>0</v>
      </c>
      <c r="N5494">
        <v>0</v>
      </c>
      <c r="O5494" t="str">
        <f t="shared" si="595"/>
        <v/>
      </c>
      <c r="P5494">
        <f>IF(ISERROR(VLOOKUP(G5494,Genes!$A$2:$A$749,1,0)),0,1)</f>
        <v>1</v>
      </c>
      <c r="Q5494">
        <f t="shared" si="596"/>
        <v>1</v>
      </c>
      <c r="R5494">
        <f t="shared" si="597"/>
        <v>1</v>
      </c>
      <c r="S5494">
        <f t="shared" si="598"/>
        <v>1</v>
      </c>
      <c r="T5494">
        <f t="shared" si="599"/>
        <v>1</v>
      </c>
      <c r="U5494">
        <f t="shared" si="600"/>
        <v>0</v>
      </c>
      <c r="V5494" t="str">
        <f t="shared" si="601"/>
        <v/>
      </c>
    </row>
    <row r="5495" spans="1:22" x14ac:dyDescent="0.2">
      <c r="A5495" t="s">
        <v>17792</v>
      </c>
      <c r="B5495" t="s">
        <v>83</v>
      </c>
      <c r="C5495">
        <v>132795758</v>
      </c>
      <c r="D5495">
        <v>132795878</v>
      </c>
      <c r="E5495">
        <v>121</v>
      </c>
      <c r="F5495" t="s">
        <v>74</v>
      </c>
      <c r="G5495" t="s">
        <v>2026</v>
      </c>
      <c r="H5495" t="s">
        <v>17793</v>
      </c>
      <c r="I5495">
        <v>3</v>
      </c>
      <c r="J5495">
        <v>0</v>
      </c>
      <c r="K5495">
        <v>2</v>
      </c>
      <c r="L5495">
        <v>1</v>
      </c>
      <c r="M5495">
        <v>0</v>
      </c>
      <c r="N5495">
        <v>0</v>
      </c>
      <c r="O5495" t="str">
        <f t="shared" si="595"/>
        <v/>
      </c>
      <c r="P5495">
        <f>IF(ISERROR(VLOOKUP(G5495,Genes!$A$2:$A$749,1,0)),0,1)</f>
        <v>1</v>
      </c>
      <c r="Q5495">
        <f t="shared" si="596"/>
        <v>0</v>
      </c>
      <c r="R5495">
        <f t="shared" si="597"/>
        <v>1</v>
      </c>
      <c r="S5495">
        <f t="shared" si="598"/>
        <v>2</v>
      </c>
      <c r="T5495">
        <f t="shared" si="599"/>
        <v>2</v>
      </c>
      <c r="U5495">
        <f t="shared" si="600"/>
        <v>0</v>
      </c>
      <c r="V5495" t="str">
        <f t="shared" si="601"/>
        <v/>
      </c>
    </row>
    <row r="5496" spans="1:22" x14ac:dyDescent="0.2">
      <c r="A5496" t="s">
        <v>17794</v>
      </c>
      <c r="B5496" t="s">
        <v>83</v>
      </c>
      <c r="C5496">
        <v>132730468</v>
      </c>
      <c r="D5496">
        <v>132730627</v>
      </c>
      <c r="E5496">
        <v>160</v>
      </c>
      <c r="F5496" t="s">
        <v>74</v>
      </c>
      <c r="G5496" t="s">
        <v>2026</v>
      </c>
      <c r="H5496" t="s">
        <v>17795</v>
      </c>
      <c r="I5496">
        <v>3</v>
      </c>
      <c r="J5496">
        <v>1</v>
      </c>
      <c r="K5496">
        <v>2</v>
      </c>
      <c r="L5496">
        <v>0</v>
      </c>
      <c r="M5496">
        <v>0</v>
      </c>
      <c r="N5496">
        <v>0</v>
      </c>
      <c r="O5496" t="str">
        <f t="shared" si="595"/>
        <v/>
      </c>
      <c r="P5496">
        <f>IF(ISERROR(VLOOKUP(G5496,Genes!$A$2:$A$749,1,0)),0,1)</f>
        <v>1</v>
      </c>
      <c r="Q5496">
        <f t="shared" si="596"/>
        <v>0</v>
      </c>
      <c r="R5496">
        <f t="shared" si="597"/>
        <v>1</v>
      </c>
      <c r="S5496">
        <f t="shared" si="598"/>
        <v>3</v>
      </c>
      <c r="T5496">
        <f t="shared" si="599"/>
        <v>3</v>
      </c>
      <c r="U5496">
        <f t="shared" si="600"/>
        <v>0</v>
      </c>
      <c r="V5496" t="str">
        <f t="shared" si="601"/>
        <v/>
      </c>
    </row>
    <row r="5497" spans="1:22" x14ac:dyDescent="0.2">
      <c r="A5497" t="s">
        <v>17796</v>
      </c>
      <c r="B5497" t="s">
        <v>83</v>
      </c>
      <c r="C5497">
        <v>132670152</v>
      </c>
      <c r="D5497">
        <v>132670321</v>
      </c>
      <c r="E5497">
        <v>170</v>
      </c>
      <c r="F5497" t="s">
        <v>74</v>
      </c>
      <c r="G5497" t="s">
        <v>2026</v>
      </c>
      <c r="H5497" t="s">
        <v>17797</v>
      </c>
      <c r="I5497">
        <v>3</v>
      </c>
      <c r="J5497">
        <v>1</v>
      </c>
      <c r="K5497">
        <v>2</v>
      </c>
      <c r="L5497">
        <v>0</v>
      </c>
      <c r="M5497">
        <v>0</v>
      </c>
      <c r="N5497">
        <v>0</v>
      </c>
      <c r="O5497" t="str">
        <f t="shared" si="595"/>
        <v/>
      </c>
      <c r="P5497">
        <f>IF(ISERROR(VLOOKUP(G5497,Genes!$A$2:$A$749,1,0)),0,1)</f>
        <v>1</v>
      </c>
      <c r="Q5497">
        <f t="shared" si="596"/>
        <v>0</v>
      </c>
      <c r="R5497">
        <f t="shared" si="597"/>
        <v>1</v>
      </c>
      <c r="S5497">
        <f t="shared" si="598"/>
        <v>4</v>
      </c>
      <c r="T5497">
        <f t="shared" si="599"/>
        <v>4</v>
      </c>
      <c r="U5497">
        <f t="shared" si="600"/>
        <v>0</v>
      </c>
      <c r="V5497" t="str">
        <f t="shared" si="601"/>
        <v/>
      </c>
    </row>
    <row r="5498" spans="1:22" x14ac:dyDescent="0.2">
      <c r="A5498" t="s">
        <v>17798</v>
      </c>
      <c r="B5498" t="s">
        <v>83</v>
      </c>
      <c r="C5498">
        <v>133087125</v>
      </c>
      <c r="D5498">
        <v>133087238</v>
      </c>
      <c r="E5498">
        <v>114</v>
      </c>
      <c r="F5498" t="s">
        <v>74</v>
      </c>
      <c r="G5498" t="s">
        <v>2026</v>
      </c>
      <c r="H5498" t="s">
        <v>17799</v>
      </c>
      <c r="I5498">
        <v>3</v>
      </c>
      <c r="J5498">
        <v>0</v>
      </c>
      <c r="K5498">
        <v>2</v>
      </c>
      <c r="L5498">
        <v>1</v>
      </c>
      <c r="M5498">
        <v>0</v>
      </c>
      <c r="N5498">
        <v>0</v>
      </c>
      <c r="O5498" t="str">
        <f t="shared" si="595"/>
        <v/>
      </c>
      <c r="P5498">
        <f>IF(ISERROR(VLOOKUP(G5498,Genes!$A$2:$A$749,1,0)),0,1)</f>
        <v>1</v>
      </c>
      <c r="Q5498">
        <f t="shared" si="596"/>
        <v>0</v>
      </c>
      <c r="R5498">
        <f t="shared" si="597"/>
        <v>1</v>
      </c>
      <c r="S5498">
        <f t="shared" si="598"/>
        <v>5</v>
      </c>
      <c r="T5498">
        <f t="shared" si="599"/>
        <v>5</v>
      </c>
      <c r="U5498">
        <f t="shared" si="600"/>
        <v>0</v>
      </c>
      <c r="V5498" t="str">
        <f t="shared" si="601"/>
        <v/>
      </c>
    </row>
    <row r="5499" spans="1:22" x14ac:dyDescent="0.2">
      <c r="A5499" t="s">
        <v>17800</v>
      </c>
      <c r="B5499" t="s">
        <v>83</v>
      </c>
      <c r="C5499">
        <v>133087077</v>
      </c>
      <c r="D5499">
        <v>133087238</v>
      </c>
      <c r="E5499">
        <v>162</v>
      </c>
      <c r="F5499" t="s">
        <v>74</v>
      </c>
      <c r="G5499" t="s">
        <v>2026</v>
      </c>
      <c r="H5499" t="s">
        <v>17801</v>
      </c>
      <c r="I5499">
        <v>3</v>
      </c>
      <c r="J5499">
        <v>1</v>
      </c>
      <c r="K5499">
        <v>2</v>
      </c>
      <c r="L5499">
        <v>0</v>
      </c>
      <c r="M5499">
        <v>0</v>
      </c>
      <c r="N5499">
        <v>0</v>
      </c>
      <c r="O5499" t="str">
        <f t="shared" si="595"/>
        <v/>
      </c>
      <c r="P5499">
        <f>IF(ISERROR(VLOOKUP(G5499,Genes!$A$2:$A$749,1,0)),0,1)</f>
        <v>1</v>
      </c>
      <c r="Q5499">
        <f t="shared" si="596"/>
        <v>0</v>
      </c>
      <c r="R5499">
        <f t="shared" si="597"/>
        <v>1</v>
      </c>
      <c r="S5499">
        <f t="shared" si="598"/>
        <v>6</v>
      </c>
      <c r="T5499">
        <f t="shared" si="599"/>
        <v>6</v>
      </c>
      <c r="U5499">
        <f t="shared" si="600"/>
        <v>0</v>
      </c>
      <c r="V5499" t="str">
        <f t="shared" si="601"/>
        <v/>
      </c>
    </row>
    <row r="5500" spans="1:22" x14ac:dyDescent="0.2">
      <c r="A5500" t="s">
        <v>17802</v>
      </c>
      <c r="B5500" t="s">
        <v>83</v>
      </c>
      <c r="C5500">
        <v>132887509</v>
      </c>
      <c r="D5500">
        <v>132888203</v>
      </c>
      <c r="E5500">
        <v>695</v>
      </c>
      <c r="F5500" t="s">
        <v>74</v>
      </c>
      <c r="G5500" t="s">
        <v>2026</v>
      </c>
      <c r="H5500" t="s">
        <v>17803</v>
      </c>
      <c r="I5500">
        <v>11</v>
      </c>
      <c r="J5500">
        <v>9</v>
      </c>
      <c r="K5500">
        <v>2</v>
      </c>
      <c r="L5500">
        <v>0</v>
      </c>
      <c r="M5500">
        <v>0</v>
      </c>
      <c r="N5500">
        <v>0</v>
      </c>
      <c r="O5500" t="str">
        <f t="shared" si="595"/>
        <v/>
      </c>
      <c r="P5500">
        <f>IF(ISERROR(VLOOKUP(G5500,Genes!$A$2:$A$749,1,0)),0,1)</f>
        <v>1</v>
      </c>
      <c r="Q5500">
        <f t="shared" si="596"/>
        <v>0</v>
      </c>
      <c r="R5500">
        <f t="shared" si="597"/>
        <v>1</v>
      </c>
      <c r="S5500">
        <f t="shared" si="598"/>
        <v>7</v>
      </c>
      <c r="T5500">
        <f t="shared" si="599"/>
        <v>7</v>
      </c>
      <c r="U5500">
        <f t="shared" si="600"/>
        <v>0</v>
      </c>
      <c r="V5500" t="str">
        <f t="shared" si="601"/>
        <v/>
      </c>
    </row>
    <row r="5501" spans="1:22" x14ac:dyDescent="0.2">
      <c r="A5501" t="s">
        <v>17804</v>
      </c>
      <c r="B5501" t="s">
        <v>83</v>
      </c>
      <c r="C5501">
        <v>132838233</v>
      </c>
      <c r="D5501">
        <v>132838301</v>
      </c>
      <c r="E5501">
        <v>69</v>
      </c>
      <c r="F5501" t="s">
        <v>74</v>
      </c>
      <c r="G5501" t="s">
        <v>2026</v>
      </c>
      <c r="H5501" t="s">
        <v>17805</v>
      </c>
      <c r="I5501">
        <v>2</v>
      </c>
      <c r="J5501">
        <v>0</v>
      </c>
      <c r="K5501">
        <v>2</v>
      </c>
      <c r="L5501">
        <v>0</v>
      </c>
      <c r="M5501">
        <v>0</v>
      </c>
      <c r="N5501">
        <v>0</v>
      </c>
      <c r="O5501" t="str">
        <f t="shared" si="595"/>
        <v/>
      </c>
      <c r="P5501">
        <f>IF(ISERROR(VLOOKUP(G5501,Genes!$A$2:$A$749,1,0)),0,1)</f>
        <v>1</v>
      </c>
      <c r="Q5501">
        <f t="shared" si="596"/>
        <v>0</v>
      </c>
      <c r="R5501">
        <f t="shared" si="597"/>
        <v>1</v>
      </c>
      <c r="S5501">
        <f t="shared" si="598"/>
        <v>8</v>
      </c>
      <c r="T5501">
        <f t="shared" si="599"/>
        <v>8</v>
      </c>
      <c r="U5501">
        <f t="shared" si="600"/>
        <v>0</v>
      </c>
      <c r="V5501" t="str">
        <f t="shared" si="601"/>
        <v/>
      </c>
    </row>
    <row r="5502" spans="1:22" x14ac:dyDescent="0.2">
      <c r="A5502" t="s">
        <v>17806</v>
      </c>
      <c r="B5502" t="s">
        <v>83</v>
      </c>
      <c r="C5502">
        <v>132833923</v>
      </c>
      <c r="D5502">
        <v>132834056</v>
      </c>
      <c r="E5502">
        <v>134</v>
      </c>
      <c r="F5502" t="s">
        <v>74</v>
      </c>
      <c r="G5502" t="s">
        <v>2026</v>
      </c>
      <c r="H5502" t="s">
        <v>17807</v>
      </c>
      <c r="I5502">
        <v>3</v>
      </c>
      <c r="J5502">
        <v>1</v>
      </c>
      <c r="K5502">
        <v>2</v>
      </c>
      <c r="L5502">
        <v>0</v>
      </c>
      <c r="M5502">
        <v>0</v>
      </c>
      <c r="N5502">
        <v>0</v>
      </c>
      <c r="O5502" t="str">
        <f t="shared" si="595"/>
        <v/>
      </c>
      <c r="P5502">
        <f>IF(ISERROR(VLOOKUP(G5502,Genes!$A$2:$A$749,1,0)),0,1)</f>
        <v>1</v>
      </c>
      <c r="Q5502">
        <f t="shared" si="596"/>
        <v>0</v>
      </c>
      <c r="R5502">
        <f t="shared" si="597"/>
        <v>1</v>
      </c>
      <c r="S5502">
        <f t="shared" si="598"/>
        <v>9</v>
      </c>
      <c r="T5502">
        <f t="shared" si="599"/>
        <v>9</v>
      </c>
      <c r="U5502">
        <f t="shared" si="600"/>
        <v>0</v>
      </c>
      <c r="V5502" t="str">
        <f t="shared" si="601"/>
        <v/>
      </c>
    </row>
    <row r="5503" spans="1:22" x14ac:dyDescent="0.2">
      <c r="A5503" t="s">
        <v>17808</v>
      </c>
      <c r="B5503" t="s">
        <v>83</v>
      </c>
      <c r="C5503">
        <v>132826397</v>
      </c>
      <c r="D5503">
        <v>132826522</v>
      </c>
      <c r="E5503">
        <v>126</v>
      </c>
      <c r="F5503" t="s">
        <v>74</v>
      </c>
      <c r="G5503" t="s">
        <v>2026</v>
      </c>
      <c r="H5503" t="s">
        <v>17809</v>
      </c>
      <c r="I5503">
        <v>3</v>
      </c>
      <c r="J5503">
        <v>1</v>
      </c>
      <c r="K5503">
        <v>2</v>
      </c>
      <c r="L5503">
        <v>0</v>
      </c>
      <c r="M5503">
        <v>0</v>
      </c>
      <c r="N5503">
        <v>0</v>
      </c>
      <c r="O5503" t="str">
        <f t="shared" si="595"/>
        <v/>
      </c>
      <c r="P5503">
        <f>IF(ISERROR(VLOOKUP(G5503,Genes!$A$2:$A$749,1,0)),0,1)</f>
        <v>1</v>
      </c>
      <c r="Q5503">
        <f t="shared" si="596"/>
        <v>0</v>
      </c>
      <c r="R5503">
        <f t="shared" si="597"/>
        <v>1</v>
      </c>
      <c r="S5503">
        <f t="shared" si="598"/>
        <v>10</v>
      </c>
      <c r="T5503">
        <f t="shared" si="599"/>
        <v>10</v>
      </c>
      <c r="U5503">
        <f t="shared" si="600"/>
        <v>0</v>
      </c>
      <c r="V5503" t="str">
        <f t="shared" si="601"/>
        <v/>
      </c>
    </row>
    <row r="5504" spans="1:22" x14ac:dyDescent="0.2">
      <c r="A5504" t="s">
        <v>17810</v>
      </c>
      <c r="B5504" t="s">
        <v>83</v>
      </c>
      <c r="C5504">
        <v>132819992</v>
      </c>
      <c r="D5504">
        <v>132819993</v>
      </c>
      <c r="E5504">
        <v>2</v>
      </c>
      <c r="F5504" t="s">
        <v>74</v>
      </c>
      <c r="G5504" t="s">
        <v>2026</v>
      </c>
      <c r="H5504" t="s">
        <v>17811</v>
      </c>
      <c r="I5504">
        <v>0</v>
      </c>
      <c r="J5504">
        <v>0</v>
      </c>
      <c r="K5504">
        <v>0</v>
      </c>
      <c r="L5504">
        <v>0</v>
      </c>
      <c r="M5504">
        <v>0</v>
      </c>
      <c r="N5504">
        <v>0</v>
      </c>
      <c r="O5504" t="str">
        <f t="shared" si="595"/>
        <v/>
      </c>
      <c r="P5504">
        <f>IF(ISERROR(VLOOKUP(G5504,Genes!$A$2:$A$749,1,0)),0,1)</f>
        <v>1</v>
      </c>
      <c r="Q5504">
        <f t="shared" si="596"/>
        <v>0</v>
      </c>
      <c r="R5504">
        <f t="shared" si="597"/>
        <v>0</v>
      </c>
      <c r="S5504">
        <f t="shared" si="598"/>
        <v>10</v>
      </c>
      <c r="T5504">
        <f t="shared" si="599"/>
        <v>11</v>
      </c>
      <c r="U5504">
        <f t="shared" si="600"/>
        <v>0</v>
      </c>
      <c r="V5504" t="str">
        <f t="shared" si="601"/>
        <v/>
      </c>
    </row>
    <row r="5505" spans="1:22" x14ac:dyDescent="0.2">
      <c r="A5505" t="s">
        <v>17812</v>
      </c>
      <c r="B5505" t="s">
        <v>83</v>
      </c>
      <c r="C5505">
        <v>132808965</v>
      </c>
      <c r="D5505">
        <v>132809131</v>
      </c>
      <c r="E5505">
        <v>167</v>
      </c>
      <c r="F5505" t="s">
        <v>74</v>
      </c>
      <c r="G5505" t="s">
        <v>2026</v>
      </c>
      <c r="H5505" t="s">
        <v>17813</v>
      </c>
      <c r="I5505">
        <v>0</v>
      </c>
      <c r="J5505">
        <v>0</v>
      </c>
      <c r="K5505">
        <v>0</v>
      </c>
      <c r="L5505">
        <v>0</v>
      </c>
      <c r="M5505">
        <v>0</v>
      </c>
      <c r="N5505">
        <v>0</v>
      </c>
      <c r="O5505" t="str">
        <f t="shared" si="595"/>
        <v>GPC3</v>
      </c>
      <c r="P5505">
        <f>IF(ISERROR(VLOOKUP(G5505,Genes!$A$2:$A$749,1,0)),0,1)</f>
        <v>1</v>
      </c>
      <c r="Q5505">
        <f t="shared" si="596"/>
        <v>0</v>
      </c>
      <c r="R5505">
        <f t="shared" si="597"/>
        <v>0</v>
      </c>
      <c r="S5505">
        <f t="shared" si="598"/>
        <v>10</v>
      </c>
      <c r="T5505">
        <f t="shared" si="599"/>
        <v>12</v>
      </c>
      <c r="U5505">
        <f t="shared" si="600"/>
        <v>1</v>
      </c>
      <c r="V5505">
        <f t="shared" si="601"/>
        <v>0.83333333333333337</v>
      </c>
    </row>
    <row r="5506" spans="1:22" x14ac:dyDescent="0.2">
      <c r="A5506" t="s">
        <v>17814</v>
      </c>
      <c r="B5506" t="s">
        <v>92</v>
      </c>
      <c r="C5506">
        <v>66975246</v>
      </c>
      <c r="D5506">
        <v>66975309</v>
      </c>
      <c r="E5506">
        <v>64</v>
      </c>
      <c r="F5506" t="s">
        <v>66</v>
      </c>
      <c r="G5506" t="s">
        <v>2033</v>
      </c>
      <c r="H5506" t="s">
        <v>17815</v>
      </c>
      <c r="I5506">
        <v>2</v>
      </c>
      <c r="J5506">
        <v>0</v>
      </c>
      <c r="K5506">
        <v>2</v>
      </c>
      <c r="L5506">
        <v>0</v>
      </c>
      <c r="M5506">
        <v>0</v>
      </c>
      <c r="N5506">
        <v>0</v>
      </c>
      <c r="O5506" t="str">
        <f t="shared" ref="O5506:O5569" si="602">IF(U5506=1,G5506,"")</f>
        <v/>
      </c>
      <c r="P5506">
        <f>IF(ISERROR(VLOOKUP(G5506,Genes!$A$2:$A$749,1,0)),0,1)</f>
        <v>1</v>
      </c>
      <c r="Q5506">
        <f t="shared" ref="Q5506:Q5569" si="603">IF(G5506&lt;&gt;G5505,1,0)</f>
        <v>1</v>
      </c>
      <c r="R5506">
        <f t="shared" ref="R5506:R5569" si="604">IF(I5506=0,0,1)</f>
        <v>1</v>
      </c>
      <c r="S5506">
        <f t="shared" ref="S5506:S5569" si="605">IF(Q5506=1,R5506,S5505+R5506)</f>
        <v>1</v>
      </c>
      <c r="T5506">
        <f t="shared" ref="T5506:T5569" si="606">IF(Q5506=1,1,T5505+1)</f>
        <v>1</v>
      </c>
      <c r="U5506">
        <f t="shared" ref="U5506:U5569" si="607">IF(G5506&lt;&gt;G5507,1,0)</f>
        <v>0</v>
      </c>
      <c r="V5506" t="str">
        <f t="shared" ref="V5506:V5569" si="608">IF(U5506=1,S5506/T5506,"")</f>
        <v/>
      </c>
    </row>
    <row r="5507" spans="1:22" x14ac:dyDescent="0.2">
      <c r="A5507" t="s">
        <v>17816</v>
      </c>
      <c r="B5507" t="s">
        <v>92</v>
      </c>
      <c r="C5507">
        <v>67389383</v>
      </c>
      <c r="D5507">
        <v>67389655</v>
      </c>
      <c r="E5507">
        <v>273</v>
      </c>
      <c r="F5507" t="s">
        <v>66</v>
      </c>
      <c r="G5507" t="s">
        <v>2033</v>
      </c>
      <c r="H5507" t="s">
        <v>17817</v>
      </c>
      <c r="I5507">
        <v>4</v>
      </c>
      <c r="J5507">
        <v>2</v>
      </c>
      <c r="K5507">
        <v>2</v>
      </c>
      <c r="L5507">
        <v>0</v>
      </c>
      <c r="M5507">
        <v>0</v>
      </c>
      <c r="N5507">
        <v>0</v>
      </c>
      <c r="O5507" t="str">
        <f t="shared" si="602"/>
        <v/>
      </c>
      <c r="P5507">
        <f>IF(ISERROR(VLOOKUP(G5507,Genes!$A$2:$A$749,1,0)),0,1)</f>
        <v>1</v>
      </c>
      <c r="Q5507">
        <f t="shared" si="603"/>
        <v>0</v>
      </c>
      <c r="R5507">
        <f t="shared" si="604"/>
        <v>1</v>
      </c>
      <c r="S5507">
        <f t="shared" si="605"/>
        <v>2</v>
      </c>
      <c r="T5507">
        <f t="shared" si="606"/>
        <v>2</v>
      </c>
      <c r="U5507">
        <f t="shared" si="607"/>
        <v>0</v>
      </c>
      <c r="V5507" t="str">
        <f t="shared" si="608"/>
        <v/>
      </c>
    </row>
    <row r="5508" spans="1:22" x14ac:dyDescent="0.2">
      <c r="A5508" t="s">
        <v>17818</v>
      </c>
      <c r="B5508" t="s">
        <v>92</v>
      </c>
      <c r="C5508">
        <v>67390911</v>
      </c>
      <c r="D5508">
        <v>67391009</v>
      </c>
      <c r="E5508">
        <v>99</v>
      </c>
      <c r="F5508" t="s">
        <v>66</v>
      </c>
      <c r="G5508" t="s">
        <v>2033</v>
      </c>
      <c r="H5508" t="s">
        <v>17819</v>
      </c>
      <c r="I5508">
        <v>2</v>
      </c>
      <c r="J5508">
        <v>0</v>
      </c>
      <c r="K5508">
        <v>2</v>
      </c>
      <c r="L5508">
        <v>0</v>
      </c>
      <c r="M5508">
        <v>0</v>
      </c>
      <c r="N5508">
        <v>0</v>
      </c>
      <c r="O5508" t="str">
        <f t="shared" si="602"/>
        <v/>
      </c>
      <c r="P5508">
        <f>IF(ISERROR(VLOOKUP(G5508,Genes!$A$2:$A$749,1,0)),0,1)</f>
        <v>1</v>
      </c>
      <c r="Q5508">
        <f t="shared" si="603"/>
        <v>0</v>
      </c>
      <c r="R5508">
        <f t="shared" si="604"/>
        <v>1</v>
      </c>
      <c r="S5508">
        <f t="shared" si="605"/>
        <v>3</v>
      </c>
      <c r="T5508">
        <f t="shared" si="606"/>
        <v>3</v>
      </c>
      <c r="U5508">
        <f t="shared" si="607"/>
        <v>0</v>
      </c>
      <c r="V5508" t="str">
        <f t="shared" si="608"/>
        <v/>
      </c>
    </row>
    <row r="5509" spans="1:22" x14ac:dyDescent="0.2">
      <c r="A5509" t="s">
        <v>17820</v>
      </c>
      <c r="B5509" t="s">
        <v>92</v>
      </c>
      <c r="C5509">
        <v>67431908</v>
      </c>
      <c r="D5509">
        <v>67432042</v>
      </c>
      <c r="E5509">
        <v>135</v>
      </c>
      <c r="F5509" t="s">
        <v>66</v>
      </c>
      <c r="G5509" t="s">
        <v>2033</v>
      </c>
      <c r="H5509" t="s">
        <v>17821</v>
      </c>
      <c r="I5509">
        <v>3</v>
      </c>
      <c r="J5509">
        <v>1</v>
      </c>
      <c r="K5509">
        <v>2</v>
      </c>
      <c r="L5509">
        <v>0</v>
      </c>
      <c r="M5509">
        <v>0</v>
      </c>
      <c r="N5509">
        <v>0</v>
      </c>
      <c r="O5509" t="str">
        <f t="shared" si="602"/>
        <v/>
      </c>
      <c r="P5509">
        <f>IF(ISERROR(VLOOKUP(G5509,Genes!$A$2:$A$749,1,0)),0,1)</f>
        <v>1</v>
      </c>
      <c r="Q5509">
        <f t="shared" si="603"/>
        <v>0</v>
      </c>
      <c r="R5509">
        <f t="shared" si="604"/>
        <v>1</v>
      </c>
      <c r="S5509">
        <f t="shared" si="605"/>
        <v>4</v>
      </c>
      <c r="T5509">
        <f t="shared" si="606"/>
        <v>4</v>
      </c>
      <c r="U5509">
        <f t="shared" si="607"/>
        <v>0</v>
      </c>
      <c r="V5509" t="str">
        <f t="shared" si="608"/>
        <v/>
      </c>
    </row>
    <row r="5510" spans="1:22" x14ac:dyDescent="0.2">
      <c r="A5510" t="s">
        <v>17822</v>
      </c>
      <c r="B5510" t="s">
        <v>92</v>
      </c>
      <c r="C5510">
        <v>67452399</v>
      </c>
      <c r="D5510">
        <v>67452455</v>
      </c>
      <c r="E5510">
        <v>57</v>
      </c>
      <c r="F5510" t="s">
        <v>66</v>
      </c>
      <c r="G5510" t="s">
        <v>2033</v>
      </c>
      <c r="H5510" t="s">
        <v>17823</v>
      </c>
      <c r="I5510">
        <v>2</v>
      </c>
      <c r="J5510">
        <v>2</v>
      </c>
      <c r="K5510">
        <v>0</v>
      </c>
      <c r="L5510">
        <v>0</v>
      </c>
      <c r="M5510">
        <v>0</v>
      </c>
      <c r="N5510">
        <v>0</v>
      </c>
      <c r="O5510" t="str">
        <f t="shared" si="602"/>
        <v/>
      </c>
      <c r="P5510">
        <f>IF(ISERROR(VLOOKUP(G5510,Genes!$A$2:$A$749,1,0)),0,1)</f>
        <v>1</v>
      </c>
      <c r="Q5510">
        <f t="shared" si="603"/>
        <v>0</v>
      </c>
      <c r="R5510">
        <f t="shared" si="604"/>
        <v>1</v>
      </c>
      <c r="S5510">
        <f t="shared" si="605"/>
        <v>5</v>
      </c>
      <c r="T5510">
        <f t="shared" si="606"/>
        <v>5</v>
      </c>
      <c r="U5510">
        <f t="shared" si="607"/>
        <v>0</v>
      </c>
      <c r="V5510" t="str">
        <f t="shared" si="608"/>
        <v/>
      </c>
    </row>
    <row r="5511" spans="1:22" x14ac:dyDescent="0.2">
      <c r="A5511" t="s">
        <v>17824</v>
      </c>
      <c r="B5511" t="s">
        <v>92</v>
      </c>
      <c r="C5511">
        <v>67452676</v>
      </c>
      <c r="D5511">
        <v>67452717</v>
      </c>
      <c r="E5511">
        <v>42</v>
      </c>
      <c r="F5511" t="s">
        <v>66</v>
      </c>
      <c r="G5511" t="s">
        <v>2033</v>
      </c>
      <c r="H5511" t="s">
        <v>17825</v>
      </c>
      <c r="I5511">
        <v>0</v>
      </c>
      <c r="J5511">
        <v>0</v>
      </c>
      <c r="K5511">
        <v>0</v>
      </c>
      <c r="L5511">
        <v>0</v>
      </c>
      <c r="M5511">
        <v>0</v>
      </c>
      <c r="N5511">
        <v>0</v>
      </c>
      <c r="O5511" t="str">
        <f t="shared" si="602"/>
        <v/>
      </c>
      <c r="P5511">
        <f>IF(ISERROR(VLOOKUP(G5511,Genes!$A$2:$A$749,1,0)),0,1)</f>
        <v>1</v>
      </c>
      <c r="Q5511">
        <f t="shared" si="603"/>
        <v>0</v>
      </c>
      <c r="R5511">
        <f t="shared" si="604"/>
        <v>0</v>
      </c>
      <c r="S5511">
        <f t="shared" si="605"/>
        <v>5</v>
      </c>
      <c r="T5511">
        <f t="shared" si="606"/>
        <v>6</v>
      </c>
      <c r="U5511">
        <f t="shared" si="607"/>
        <v>0</v>
      </c>
      <c r="V5511" t="str">
        <f t="shared" si="608"/>
        <v/>
      </c>
    </row>
    <row r="5512" spans="1:22" x14ac:dyDescent="0.2">
      <c r="A5512" t="s">
        <v>17826</v>
      </c>
      <c r="B5512" t="s">
        <v>92</v>
      </c>
      <c r="C5512">
        <v>67454653</v>
      </c>
      <c r="D5512">
        <v>67454724</v>
      </c>
      <c r="E5512">
        <v>72</v>
      </c>
      <c r="F5512" t="s">
        <v>66</v>
      </c>
      <c r="G5512" t="s">
        <v>2033</v>
      </c>
      <c r="H5512" t="s">
        <v>17827</v>
      </c>
      <c r="I5512">
        <v>0</v>
      </c>
      <c r="J5512">
        <v>0</v>
      </c>
      <c r="K5512">
        <v>0</v>
      </c>
      <c r="L5512">
        <v>0</v>
      </c>
      <c r="M5512">
        <v>0</v>
      </c>
      <c r="N5512">
        <v>0</v>
      </c>
      <c r="O5512" t="str">
        <f t="shared" si="602"/>
        <v/>
      </c>
      <c r="P5512">
        <f>IF(ISERROR(VLOOKUP(G5512,Genes!$A$2:$A$749,1,0)),0,1)</f>
        <v>1</v>
      </c>
      <c r="Q5512">
        <f t="shared" si="603"/>
        <v>0</v>
      </c>
      <c r="R5512">
        <f t="shared" si="604"/>
        <v>0</v>
      </c>
      <c r="S5512">
        <f t="shared" si="605"/>
        <v>5</v>
      </c>
      <c r="T5512">
        <f t="shared" si="606"/>
        <v>7</v>
      </c>
      <c r="U5512">
        <f t="shared" si="607"/>
        <v>0</v>
      </c>
      <c r="V5512" t="str">
        <f t="shared" si="608"/>
        <v/>
      </c>
    </row>
    <row r="5513" spans="1:22" x14ac:dyDescent="0.2">
      <c r="A5513" t="s">
        <v>17828</v>
      </c>
      <c r="B5513" t="s">
        <v>92</v>
      </c>
      <c r="C5513">
        <v>67488469</v>
      </c>
      <c r="D5513">
        <v>67488531</v>
      </c>
      <c r="E5513">
        <v>63</v>
      </c>
      <c r="F5513" t="s">
        <v>66</v>
      </c>
      <c r="G5513" t="s">
        <v>2033</v>
      </c>
      <c r="H5513" t="s">
        <v>17829</v>
      </c>
      <c r="I5513">
        <v>0</v>
      </c>
      <c r="J5513">
        <v>0</v>
      </c>
      <c r="K5513">
        <v>0</v>
      </c>
      <c r="L5513">
        <v>0</v>
      </c>
      <c r="M5513">
        <v>0</v>
      </c>
      <c r="N5513">
        <v>0</v>
      </c>
      <c r="O5513" t="str">
        <f t="shared" si="602"/>
        <v/>
      </c>
      <c r="P5513">
        <f>IF(ISERROR(VLOOKUP(G5513,Genes!$A$2:$A$749,1,0)),0,1)</f>
        <v>1</v>
      </c>
      <c r="Q5513">
        <f t="shared" si="603"/>
        <v>0</v>
      </c>
      <c r="R5513">
        <f t="shared" si="604"/>
        <v>0</v>
      </c>
      <c r="S5513">
        <f t="shared" si="605"/>
        <v>5</v>
      </c>
      <c r="T5513">
        <f t="shared" si="606"/>
        <v>8</v>
      </c>
      <c r="U5513">
        <f t="shared" si="607"/>
        <v>0</v>
      </c>
      <c r="V5513" t="str">
        <f t="shared" si="608"/>
        <v/>
      </c>
    </row>
    <row r="5514" spans="1:22" x14ac:dyDescent="0.2">
      <c r="A5514" t="s">
        <v>17830</v>
      </c>
      <c r="B5514" t="s">
        <v>92</v>
      </c>
      <c r="C5514">
        <v>67490350</v>
      </c>
      <c r="D5514">
        <v>67490392</v>
      </c>
      <c r="E5514">
        <v>43</v>
      </c>
      <c r="F5514" t="s">
        <v>66</v>
      </c>
      <c r="G5514" t="s">
        <v>2033</v>
      </c>
      <c r="H5514" t="s">
        <v>17831</v>
      </c>
      <c r="I5514">
        <v>2</v>
      </c>
      <c r="J5514">
        <v>2</v>
      </c>
      <c r="K5514">
        <v>0</v>
      </c>
      <c r="L5514">
        <v>0</v>
      </c>
      <c r="M5514">
        <v>0</v>
      </c>
      <c r="N5514">
        <v>0</v>
      </c>
      <c r="O5514" t="str">
        <f t="shared" si="602"/>
        <v/>
      </c>
      <c r="P5514">
        <f>IF(ISERROR(VLOOKUP(G5514,Genes!$A$2:$A$749,1,0)),0,1)</f>
        <v>1</v>
      </c>
      <c r="Q5514">
        <f t="shared" si="603"/>
        <v>0</v>
      </c>
      <c r="R5514">
        <f t="shared" si="604"/>
        <v>1</v>
      </c>
      <c r="S5514">
        <f t="shared" si="605"/>
        <v>6</v>
      </c>
      <c r="T5514">
        <f t="shared" si="606"/>
        <v>9</v>
      </c>
      <c r="U5514">
        <f t="shared" si="607"/>
        <v>0</v>
      </c>
      <c r="V5514" t="str">
        <f t="shared" si="608"/>
        <v/>
      </c>
    </row>
    <row r="5515" spans="1:22" x14ac:dyDescent="0.2">
      <c r="A5515" t="s">
        <v>17832</v>
      </c>
      <c r="B5515" t="s">
        <v>92</v>
      </c>
      <c r="C5515">
        <v>67525366</v>
      </c>
      <c r="D5515">
        <v>67525503</v>
      </c>
      <c r="E5515">
        <v>138</v>
      </c>
      <c r="F5515" t="s">
        <v>66</v>
      </c>
      <c r="G5515" t="s">
        <v>2033</v>
      </c>
      <c r="H5515" t="s">
        <v>17833</v>
      </c>
      <c r="I5515">
        <v>3</v>
      </c>
      <c r="J5515">
        <v>0</v>
      </c>
      <c r="K5515">
        <v>2</v>
      </c>
      <c r="L5515">
        <v>1</v>
      </c>
      <c r="M5515">
        <v>0</v>
      </c>
      <c r="N5515">
        <v>0</v>
      </c>
      <c r="O5515" t="str">
        <f t="shared" si="602"/>
        <v/>
      </c>
      <c r="P5515">
        <f>IF(ISERROR(VLOOKUP(G5515,Genes!$A$2:$A$749,1,0)),0,1)</f>
        <v>1</v>
      </c>
      <c r="Q5515">
        <f t="shared" si="603"/>
        <v>0</v>
      </c>
      <c r="R5515">
        <f t="shared" si="604"/>
        <v>1</v>
      </c>
      <c r="S5515">
        <f t="shared" si="605"/>
        <v>7</v>
      </c>
      <c r="T5515">
        <f t="shared" si="606"/>
        <v>10</v>
      </c>
      <c r="U5515">
        <f t="shared" si="607"/>
        <v>0</v>
      </c>
      <c r="V5515" t="str">
        <f t="shared" si="608"/>
        <v/>
      </c>
    </row>
    <row r="5516" spans="1:22" x14ac:dyDescent="0.2">
      <c r="A5516" t="s">
        <v>17834</v>
      </c>
      <c r="B5516" t="s">
        <v>92</v>
      </c>
      <c r="C5516">
        <v>67555700</v>
      </c>
      <c r="D5516">
        <v>67555792</v>
      </c>
      <c r="E5516">
        <v>93</v>
      </c>
      <c r="F5516" t="s">
        <v>66</v>
      </c>
      <c r="G5516" t="s">
        <v>2033</v>
      </c>
      <c r="H5516" t="s">
        <v>17835</v>
      </c>
      <c r="I5516">
        <v>2</v>
      </c>
      <c r="J5516">
        <v>0</v>
      </c>
      <c r="K5516">
        <v>2</v>
      </c>
      <c r="L5516">
        <v>0</v>
      </c>
      <c r="M5516">
        <v>0</v>
      </c>
      <c r="N5516">
        <v>0</v>
      </c>
      <c r="O5516" t="str">
        <f t="shared" si="602"/>
        <v/>
      </c>
      <c r="P5516">
        <f>IF(ISERROR(VLOOKUP(G5516,Genes!$A$2:$A$749,1,0)),0,1)</f>
        <v>1</v>
      </c>
      <c r="Q5516">
        <f t="shared" si="603"/>
        <v>0</v>
      </c>
      <c r="R5516">
        <f t="shared" si="604"/>
        <v>1</v>
      </c>
      <c r="S5516">
        <f t="shared" si="605"/>
        <v>8</v>
      </c>
      <c r="T5516">
        <f t="shared" si="606"/>
        <v>11</v>
      </c>
      <c r="U5516">
        <f t="shared" si="607"/>
        <v>0</v>
      </c>
      <c r="V5516" t="str">
        <f t="shared" si="608"/>
        <v/>
      </c>
    </row>
    <row r="5517" spans="1:22" x14ac:dyDescent="0.2">
      <c r="A5517" t="s">
        <v>17836</v>
      </c>
      <c r="B5517" t="s">
        <v>92</v>
      </c>
      <c r="C5517">
        <v>67147825</v>
      </c>
      <c r="D5517">
        <v>67147903</v>
      </c>
      <c r="E5517">
        <v>79</v>
      </c>
      <c r="F5517" t="s">
        <v>66</v>
      </c>
      <c r="G5517" t="s">
        <v>2033</v>
      </c>
      <c r="H5517" t="s">
        <v>17837</v>
      </c>
      <c r="I5517">
        <v>2</v>
      </c>
      <c r="J5517">
        <v>0</v>
      </c>
      <c r="K5517">
        <v>2</v>
      </c>
      <c r="L5517">
        <v>0</v>
      </c>
      <c r="M5517">
        <v>0</v>
      </c>
      <c r="N5517">
        <v>0</v>
      </c>
      <c r="O5517" t="str">
        <f t="shared" si="602"/>
        <v/>
      </c>
      <c r="P5517">
        <f>IF(ISERROR(VLOOKUP(G5517,Genes!$A$2:$A$749,1,0)),0,1)</f>
        <v>1</v>
      </c>
      <c r="Q5517">
        <f t="shared" si="603"/>
        <v>0</v>
      </c>
      <c r="R5517">
        <f t="shared" si="604"/>
        <v>1</v>
      </c>
      <c r="S5517">
        <f t="shared" si="605"/>
        <v>9</v>
      </c>
      <c r="T5517">
        <f t="shared" si="606"/>
        <v>12</v>
      </c>
      <c r="U5517">
        <f t="shared" si="607"/>
        <v>0</v>
      </c>
      <c r="V5517" t="str">
        <f t="shared" si="608"/>
        <v/>
      </c>
    </row>
    <row r="5518" spans="1:22" x14ac:dyDescent="0.2">
      <c r="A5518" t="s">
        <v>17838</v>
      </c>
      <c r="B5518" t="s">
        <v>92</v>
      </c>
      <c r="C5518">
        <v>67567573</v>
      </c>
      <c r="D5518">
        <v>67567628</v>
      </c>
      <c r="E5518">
        <v>56</v>
      </c>
      <c r="F5518" t="s">
        <v>66</v>
      </c>
      <c r="G5518" t="s">
        <v>2033</v>
      </c>
      <c r="H5518" t="s">
        <v>17839</v>
      </c>
      <c r="I5518">
        <v>2</v>
      </c>
      <c r="J5518">
        <v>2</v>
      </c>
      <c r="K5518">
        <v>0</v>
      </c>
      <c r="L5518">
        <v>0</v>
      </c>
      <c r="M5518">
        <v>0</v>
      </c>
      <c r="N5518">
        <v>0</v>
      </c>
      <c r="O5518" t="str">
        <f t="shared" si="602"/>
        <v/>
      </c>
      <c r="P5518">
        <f>IF(ISERROR(VLOOKUP(G5518,Genes!$A$2:$A$749,1,0)),0,1)</f>
        <v>1</v>
      </c>
      <c r="Q5518">
        <f t="shared" si="603"/>
        <v>0</v>
      </c>
      <c r="R5518">
        <f t="shared" si="604"/>
        <v>1</v>
      </c>
      <c r="S5518">
        <f t="shared" si="605"/>
        <v>10</v>
      </c>
      <c r="T5518">
        <f t="shared" si="606"/>
        <v>13</v>
      </c>
      <c r="U5518">
        <f t="shared" si="607"/>
        <v>0</v>
      </c>
      <c r="V5518" t="str">
        <f t="shared" si="608"/>
        <v/>
      </c>
    </row>
    <row r="5519" spans="1:22" x14ac:dyDescent="0.2">
      <c r="A5519" t="s">
        <v>17840</v>
      </c>
      <c r="B5519" t="s">
        <v>92</v>
      </c>
      <c r="C5519">
        <v>67576857</v>
      </c>
      <c r="D5519">
        <v>67576976</v>
      </c>
      <c r="E5519">
        <v>120</v>
      </c>
      <c r="F5519" t="s">
        <v>66</v>
      </c>
      <c r="G5519" t="s">
        <v>2033</v>
      </c>
      <c r="H5519" t="s">
        <v>17841</v>
      </c>
      <c r="I5519">
        <v>2</v>
      </c>
      <c r="J5519">
        <v>0</v>
      </c>
      <c r="K5519">
        <v>2</v>
      </c>
      <c r="L5519">
        <v>0</v>
      </c>
      <c r="M5519">
        <v>0</v>
      </c>
      <c r="N5519">
        <v>0</v>
      </c>
      <c r="O5519" t="str">
        <f t="shared" si="602"/>
        <v/>
      </c>
      <c r="P5519">
        <f>IF(ISERROR(VLOOKUP(G5519,Genes!$A$2:$A$749,1,0)),0,1)</f>
        <v>1</v>
      </c>
      <c r="Q5519">
        <f t="shared" si="603"/>
        <v>0</v>
      </c>
      <c r="R5519">
        <f t="shared" si="604"/>
        <v>1</v>
      </c>
      <c r="S5519">
        <f t="shared" si="605"/>
        <v>11</v>
      </c>
      <c r="T5519">
        <f t="shared" si="606"/>
        <v>14</v>
      </c>
      <c r="U5519">
        <f t="shared" si="607"/>
        <v>0</v>
      </c>
      <c r="V5519" t="str">
        <f t="shared" si="608"/>
        <v/>
      </c>
    </row>
    <row r="5520" spans="1:22" x14ac:dyDescent="0.2">
      <c r="A5520" t="s">
        <v>17842</v>
      </c>
      <c r="B5520" t="s">
        <v>92</v>
      </c>
      <c r="C5520">
        <v>67578578</v>
      </c>
      <c r="D5520">
        <v>67578636</v>
      </c>
      <c r="E5520">
        <v>59</v>
      </c>
      <c r="F5520" t="s">
        <v>66</v>
      </c>
      <c r="G5520" t="s">
        <v>2033</v>
      </c>
      <c r="H5520" t="s">
        <v>17843</v>
      </c>
      <c r="I5520">
        <v>2</v>
      </c>
      <c r="J5520">
        <v>2</v>
      </c>
      <c r="K5520">
        <v>0</v>
      </c>
      <c r="L5520">
        <v>0</v>
      </c>
      <c r="M5520">
        <v>0</v>
      </c>
      <c r="N5520">
        <v>0</v>
      </c>
      <c r="O5520" t="str">
        <f t="shared" si="602"/>
        <v/>
      </c>
      <c r="P5520">
        <f>IF(ISERROR(VLOOKUP(G5520,Genes!$A$2:$A$749,1,0)),0,1)</f>
        <v>1</v>
      </c>
      <c r="Q5520">
        <f t="shared" si="603"/>
        <v>0</v>
      </c>
      <c r="R5520">
        <f t="shared" si="604"/>
        <v>1</v>
      </c>
      <c r="S5520">
        <f t="shared" si="605"/>
        <v>12</v>
      </c>
      <c r="T5520">
        <f t="shared" si="606"/>
        <v>15</v>
      </c>
      <c r="U5520">
        <f t="shared" si="607"/>
        <v>0</v>
      </c>
      <c r="V5520" t="str">
        <f t="shared" si="608"/>
        <v/>
      </c>
    </row>
    <row r="5521" spans="1:22" x14ac:dyDescent="0.2">
      <c r="A5521" t="s">
        <v>17844</v>
      </c>
      <c r="B5521" t="s">
        <v>92</v>
      </c>
      <c r="C5521">
        <v>67579735</v>
      </c>
      <c r="D5521">
        <v>67579888</v>
      </c>
      <c r="E5521">
        <v>154</v>
      </c>
      <c r="F5521" t="s">
        <v>66</v>
      </c>
      <c r="G5521" t="s">
        <v>2033</v>
      </c>
      <c r="H5521" t="s">
        <v>17845</v>
      </c>
      <c r="I5521">
        <v>3</v>
      </c>
      <c r="J5521">
        <v>1</v>
      </c>
      <c r="K5521">
        <v>2</v>
      </c>
      <c r="L5521">
        <v>0</v>
      </c>
      <c r="M5521">
        <v>0</v>
      </c>
      <c r="N5521">
        <v>0</v>
      </c>
      <c r="O5521" t="str">
        <f t="shared" si="602"/>
        <v/>
      </c>
      <c r="P5521">
        <f>IF(ISERROR(VLOOKUP(G5521,Genes!$A$2:$A$749,1,0)),0,1)</f>
        <v>1</v>
      </c>
      <c r="Q5521">
        <f t="shared" si="603"/>
        <v>0</v>
      </c>
      <c r="R5521">
        <f t="shared" si="604"/>
        <v>1</v>
      </c>
      <c r="S5521">
        <f t="shared" si="605"/>
        <v>13</v>
      </c>
      <c r="T5521">
        <f t="shared" si="606"/>
        <v>16</v>
      </c>
      <c r="U5521">
        <f t="shared" si="607"/>
        <v>0</v>
      </c>
      <c r="V5521" t="str">
        <f t="shared" si="608"/>
        <v/>
      </c>
    </row>
    <row r="5522" spans="1:22" x14ac:dyDescent="0.2">
      <c r="A5522" t="s">
        <v>17846</v>
      </c>
      <c r="B5522" t="s">
        <v>92</v>
      </c>
      <c r="C5522">
        <v>67588973</v>
      </c>
      <c r="D5522">
        <v>67589094</v>
      </c>
      <c r="E5522">
        <v>122</v>
      </c>
      <c r="F5522" t="s">
        <v>66</v>
      </c>
      <c r="G5522" t="s">
        <v>2033</v>
      </c>
      <c r="H5522" t="s">
        <v>17847</v>
      </c>
      <c r="I5522">
        <v>3</v>
      </c>
      <c r="J5522">
        <v>1</v>
      </c>
      <c r="K5522">
        <v>2</v>
      </c>
      <c r="L5522">
        <v>0</v>
      </c>
      <c r="M5522">
        <v>0</v>
      </c>
      <c r="N5522">
        <v>0</v>
      </c>
      <c r="O5522" t="str">
        <f t="shared" si="602"/>
        <v/>
      </c>
      <c r="P5522">
        <f>IF(ISERROR(VLOOKUP(G5522,Genes!$A$2:$A$749,1,0)),0,1)</f>
        <v>1</v>
      </c>
      <c r="Q5522">
        <f t="shared" si="603"/>
        <v>0</v>
      </c>
      <c r="R5522">
        <f t="shared" si="604"/>
        <v>1</v>
      </c>
      <c r="S5522">
        <f t="shared" si="605"/>
        <v>14</v>
      </c>
      <c r="T5522">
        <f t="shared" si="606"/>
        <v>17</v>
      </c>
      <c r="U5522">
        <f t="shared" si="607"/>
        <v>0</v>
      </c>
      <c r="V5522" t="str">
        <f t="shared" si="608"/>
        <v/>
      </c>
    </row>
    <row r="5523" spans="1:22" x14ac:dyDescent="0.2">
      <c r="A5523" t="s">
        <v>17848</v>
      </c>
      <c r="B5523" t="s">
        <v>92</v>
      </c>
      <c r="C5523">
        <v>67610079</v>
      </c>
      <c r="D5523">
        <v>67610166</v>
      </c>
      <c r="E5523">
        <v>88</v>
      </c>
      <c r="F5523" t="s">
        <v>66</v>
      </c>
      <c r="G5523" t="s">
        <v>2033</v>
      </c>
      <c r="H5523" t="s">
        <v>17849</v>
      </c>
      <c r="I5523">
        <v>2</v>
      </c>
      <c r="J5523">
        <v>0</v>
      </c>
      <c r="K5523">
        <v>2</v>
      </c>
      <c r="L5523">
        <v>0</v>
      </c>
      <c r="M5523">
        <v>0</v>
      </c>
      <c r="N5523">
        <v>0</v>
      </c>
      <c r="O5523" t="str">
        <f t="shared" si="602"/>
        <v/>
      </c>
      <c r="P5523">
        <f>IF(ISERROR(VLOOKUP(G5523,Genes!$A$2:$A$749,1,0)),0,1)</f>
        <v>1</v>
      </c>
      <c r="Q5523">
        <f t="shared" si="603"/>
        <v>0</v>
      </c>
      <c r="R5523">
        <f t="shared" si="604"/>
        <v>1</v>
      </c>
      <c r="S5523">
        <f t="shared" si="605"/>
        <v>15</v>
      </c>
      <c r="T5523">
        <f t="shared" si="606"/>
        <v>18</v>
      </c>
      <c r="U5523">
        <f t="shared" si="607"/>
        <v>0</v>
      </c>
      <c r="V5523" t="str">
        <f t="shared" si="608"/>
        <v/>
      </c>
    </row>
    <row r="5524" spans="1:22" x14ac:dyDescent="0.2">
      <c r="A5524" t="s">
        <v>17850</v>
      </c>
      <c r="B5524" t="s">
        <v>92</v>
      </c>
      <c r="C5524">
        <v>67626132</v>
      </c>
      <c r="D5524">
        <v>67626205</v>
      </c>
      <c r="E5524">
        <v>74</v>
      </c>
      <c r="F5524" t="s">
        <v>66</v>
      </c>
      <c r="G5524" t="s">
        <v>2033</v>
      </c>
      <c r="H5524" t="s">
        <v>17851</v>
      </c>
      <c r="I5524">
        <v>2</v>
      </c>
      <c r="J5524">
        <v>0</v>
      </c>
      <c r="K5524">
        <v>2</v>
      </c>
      <c r="L5524">
        <v>0</v>
      </c>
      <c r="M5524">
        <v>0</v>
      </c>
      <c r="N5524">
        <v>0</v>
      </c>
      <c r="O5524" t="str">
        <f t="shared" si="602"/>
        <v/>
      </c>
      <c r="P5524">
        <f>IF(ISERROR(VLOOKUP(G5524,Genes!$A$2:$A$749,1,0)),0,1)</f>
        <v>1</v>
      </c>
      <c r="Q5524">
        <f t="shared" si="603"/>
        <v>0</v>
      </c>
      <c r="R5524">
        <f t="shared" si="604"/>
        <v>1</v>
      </c>
      <c r="S5524">
        <f t="shared" si="605"/>
        <v>16</v>
      </c>
      <c r="T5524">
        <f t="shared" si="606"/>
        <v>19</v>
      </c>
      <c r="U5524">
        <f t="shared" si="607"/>
        <v>0</v>
      </c>
      <c r="V5524" t="str">
        <f t="shared" si="608"/>
        <v/>
      </c>
    </row>
    <row r="5525" spans="1:22" x14ac:dyDescent="0.2">
      <c r="A5525" t="s">
        <v>17852</v>
      </c>
      <c r="B5525" t="s">
        <v>92</v>
      </c>
      <c r="C5525">
        <v>67631879</v>
      </c>
      <c r="D5525">
        <v>67631943</v>
      </c>
      <c r="E5525">
        <v>65</v>
      </c>
      <c r="F5525" t="s">
        <v>66</v>
      </c>
      <c r="G5525" t="s">
        <v>2033</v>
      </c>
      <c r="H5525" t="s">
        <v>17853</v>
      </c>
      <c r="I5525">
        <v>2</v>
      </c>
      <c r="J5525">
        <v>0</v>
      </c>
      <c r="K5525">
        <v>2</v>
      </c>
      <c r="L5525">
        <v>0</v>
      </c>
      <c r="M5525">
        <v>0</v>
      </c>
      <c r="N5525">
        <v>0</v>
      </c>
      <c r="O5525" t="str">
        <f t="shared" si="602"/>
        <v/>
      </c>
      <c r="P5525">
        <f>IF(ISERROR(VLOOKUP(G5525,Genes!$A$2:$A$749,1,0)),0,1)</f>
        <v>1</v>
      </c>
      <c r="Q5525">
        <f t="shared" si="603"/>
        <v>0</v>
      </c>
      <c r="R5525">
        <f t="shared" si="604"/>
        <v>1</v>
      </c>
      <c r="S5525">
        <f t="shared" si="605"/>
        <v>17</v>
      </c>
      <c r="T5525">
        <f t="shared" si="606"/>
        <v>20</v>
      </c>
      <c r="U5525">
        <f t="shared" si="607"/>
        <v>0</v>
      </c>
      <c r="V5525" t="str">
        <f t="shared" si="608"/>
        <v/>
      </c>
    </row>
    <row r="5526" spans="1:22" x14ac:dyDescent="0.2">
      <c r="A5526" t="s">
        <v>17854</v>
      </c>
      <c r="B5526" t="s">
        <v>92</v>
      </c>
      <c r="C5526">
        <v>67635650</v>
      </c>
      <c r="D5526">
        <v>67635753</v>
      </c>
      <c r="E5526">
        <v>104</v>
      </c>
      <c r="F5526" t="s">
        <v>66</v>
      </c>
      <c r="G5526" t="s">
        <v>2033</v>
      </c>
      <c r="H5526" t="s">
        <v>17855</v>
      </c>
      <c r="I5526">
        <v>3</v>
      </c>
      <c r="J5526">
        <v>0</v>
      </c>
      <c r="K5526">
        <v>2</v>
      </c>
      <c r="L5526">
        <v>1</v>
      </c>
      <c r="M5526">
        <v>0</v>
      </c>
      <c r="N5526">
        <v>0</v>
      </c>
      <c r="O5526" t="str">
        <f t="shared" si="602"/>
        <v/>
      </c>
      <c r="P5526">
        <f>IF(ISERROR(VLOOKUP(G5526,Genes!$A$2:$A$749,1,0)),0,1)</f>
        <v>1</v>
      </c>
      <c r="Q5526">
        <f t="shared" si="603"/>
        <v>0</v>
      </c>
      <c r="R5526">
        <f t="shared" si="604"/>
        <v>1</v>
      </c>
      <c r="S5526">
        <f t="shared" si="605"/>
        <v>18</v>
      </c>
      <c r="T5526">
        <f t="shared" si="606"/>
        <v>21</v>
      </c>
      <c r="U5526">
        <f t="shared" si="607"/>
        <v>0</v>
      </c>
      <c r="V5526" t="str">
        <f t="shared" si="608"/>
        <v/>
      </c>
    </row>
    <row r="5527" spans="1:22" x14ac:dyDescent="0.2">
      <c r="A5527" t="s">
        <v>17856</v>
      </c>
      <c r="B5527" t="s">
        <v>92</v>
      </c>
      <c r="C5527">
        <v>67646295</v>
      </c>
      <c r="D5527">
        <v>67646391</v>
      </c>
      <c r="E5527">
        <v>97</v>
      </c>
      <c r="F5527" t="s">
        <v>66</v>
      </c>
      <c r="G5527" t="s">
        <v>2033</v>
      </c>
      <c r="H5527" t="s">
        <v>17857</v>
      </c>
      <c r="I5527">
        <v>2</v>
      </c>
      <c r="J5527">
        <v>0</v>
      </c>
      <c r="K5527">
        <v>2</v>
      </c>
      <c r="L5527">
        <v>0</v>
      </c>
      <c r="M5527">
        <v>0</v>
      </c>
      <c r="N5527">
        <v>0</v>
      </c>
      <c r="O5527" t="str">
        <f t="shared" si="602"/>
        <v/>
      </c>
      <c r="P5527">
        <f>IF(ISERROR(VLOOKUP(G5527,Genes!$A$2:$A$749,1,0)),0,1)</f>
        <v>1</v>
      </c>
      <c r="Q5527">
        <f t="shared" si="603"/>
        <v>0</v>
      </c>
      <c r="R5527">
        <f t="shared" si="604"/>
        <v>1</v>
      </c>
      <c r="S5527">
        <f t="shared" si="605"/>
        <v>19</v>
      </c>
      <c r="T5527">
        <f t="shared" si="606"/>
        <v>22</v>
      </c>
      <c r="U5527">
        <f t="shared" si="607"/>
        <v>0</v>
      </c>
      <c r="V5527" t="str">
        <f t="shared" si="608"/>
        <v/>
      </c>
    </row>
    <row r="5528" spans="1:22" x14ac:dyDescent="0.2">
      <c r="A5528" t="s">
        <v>17858</v>
      </c>
      <c r="B5528" t="s">
        <v>92</v>
      </c>
      <c r="C5528">
        <v>67155103</v>
      </c>
      <c r="D5528">
        <v>67155104</v>
      </c>
      <c r="E5528">
        <v>2</v>
      </c>
      <c r="F5528" t="s">
        <v>66</v>
      </c>
      <c r="G5528" t="s">
        <v>2033</v>
      </c>
      <c r="H5528" t="s">
        <v>17859</v>
      </c>
      <c r="I5528">
        <v>0</v>
      </c>
      <c r="J5528">
        <v>0</v>
      </c>
      <c r="K5528">
        <v>0</v>
      </c>
      <c r="L5528">
        <v>0</v>
      </c>
      <c r="M5528">
        <v>0</v>
      </c>
      <c r="N5528">
        <v>0</v>
      </c>
      <c r="O5528" t="str">
        <f t="shared" si="602"/>
        <v/>
      </c>
      <c r="P5528">
        <f>IF(ISERROR(VLOOKUP(G5528,Genes!$A$2:$A$749,1,0)),0,1)</f>
        <v>1</v>
      </c>
      <c r="Q5528">
        <f t="shared" si="603"/>
        <v>0</v>
      </c>
      <c r="R5528">
        <f t="shared" si="604"/>
        <v>0</v>
      </c>
      <c r="S5528">
        <f t="shared" si="605"/>
        <v>19</v>
      </c>
      <c r="T5528">
        <f t="shared" si="606"/>
        <v>23</v>
      </c>
      <c r="U5528">
        <f t="shared" si="607"/>
        <v>0</v>
      </c>
      <c r="V5528" t="str">
        <f t="shared" si="608"/>
        <v/>
      </c>
    </row>
    <row r="5529" spans="1:22" x14ac:dyDescent="0.2">
      <c r="A5529" t="s">
        <v>17860</v>
      </c>
      <c r="B5529" t="s">
        <v>92</v>
      </c>
      <c r="C5529">
        <v>67647521</v>
      </c>
      <c r="D5529">
        <v>67647654</v>
      </c>
      <c r="E5529">
        <v>134</v>
      </c>
      <c r="F5529" t="s">
        <v>66</v>
      </c>
      <c r="G5529" t="s">
        <v>2033</v>
      </c>
      <c r="H5529" t="s">
        <v>17861</v>
      </c>
      <c r="I5529">
        <v>3</v>
      </c>
      <c r="J5529">
        <v>1</v>
      </c>
      <c r="K5529">
        <v>2</v>
      </c>
      <c r="L5529">
        <v>0</v>
      </c>
      <c r="M5529">
        <v>0</v>
      </c>
      <c r="N5529">
        <v>0</v>
      </c>
      <c r="O5529" t="str">
        <f t="shared" si="602"/>
        <v/>
      </c>
      <c r="P5529">
        <f>IF(ISERROR(VLOOKUP(G5529,Genes!$A$2:$A$749,1,0)),0,1)</f>
        <v>1</v>
      </c>
      <c r="Q5529">
        <f t="shared" si="603"/>
        <v>0</v>
      </c>
      <c r="R5529">
        <f t="shared" si="604"/>
        <v>1</v>
      </c>
      <c r="S5529">
        <f t="shared" si="605"/>
        <v>20</v>
      </c>
      <c r="T5529">
        <f t="shared" si="606"/>
        <v>24</v>
      </c>
      <c r="U5529">
        <f t="shared" si="607"/>
        <v>0</v>
      </c>
      <c r="V5529" t="str">
        <f t="shared" si="608"/>
        <v/>
      </c>
    </row>
    <row r="5530" spans="1:22" x14ac:dyDescent="0.2">
      <c r="A5530" t="s">
        <v>17862</v>
      </c>
      <c r="B5530" t="s">
        <v>92</v>
      </c>
      <c r="C5530">
        <v>68201912</v>
      </c>
      <c r="D5530">
        <v>68202057</v>
      </c>
      <c r="E5530">
        <v>146</v>
      </c>
      <c r="F5530" t="s">
        <v>66</v>
      </c>
      <c r="G5530" t="s">
        <v>2033</v>
      </c>
      <c r="H5530" t="s">
        <v>17863</v>
      </c>
      <c r="I5530">
        <v>0</v>
      </c>
      <c r="J5530">
        <v>0</v>
      </c>
      <c r="K5530">
        <v>0</v>
      </c>
      <c r="L5530">
        <v>0</v>
      </c>
      <c r="M5530">
        <v>0</v>
      </c>
      <c r="N5530">
        <v>0</v>
      </c>
      <c r="O5530" t="str">
        <f t="shared" si="602"/>
        <v/>
      </c>
      <c r="P5530">
        <f>IF(ISERROR(VLOOKUP(G5530,Genes!$A$2:$A$749,1,0)),0,1)</f>
        <v>1</v>
      </c>
      <c r="Q5530">
        <f t="shared" si="603"/>
        <v>0</v>
      </c>
      <c r="R5530">
        <f t="shared" si="604"/>
        <v>0</v>
      </c>
      <c r="S5530">
        <f t="shared" si="605"/>
        <v>20</v>
      </c>
      <c r="T5530">
        <f t="shared" si="606"/>
        <v>25</v>
      </c>
      <c r="U5530">
        <f t="shared" si="607"/>
        <v>0</v>
      </c>
      <c r="V5530" t="str">
        <f t="shared" si="608"/>
        <v/>
      </c>
    </row>
    <row r="5531" spans="1:22" x14ac:dyDescent="0.2">
      <c r="A5531" t="s">
        <v>17864</v>
      </c>
      <c r="B5531" t="s">
        <v>92</v>
      </c>
      <c r="C5531">
        <v>67243182</v>
      </c>
      <c r="D5531">
        <v>67243239</v>
      </c>
      <c r="E5531">
        <v>58</v>
      </c>
      <c r="F5531" t="s">
        <v>66</v>
      </c>
      <c r="G5531" t="s">
        <v>2033</v>
      </c>
      <c r="H5531" t="s">
        <v>17865</v>
      </c>
      <c r="I5531">
        <v>2</v>
      </c>
      <c r="J5531">
        <v>2</v>
      </c>
      <c r="K5531">
        <v>0</v>
      </c>
      <c r="L5531">
        <v>0</v>
      </c>
      <c r="M5531">
        <v>0</v>
      </c>
      <c r="N5531">
        <v>0</v>
      </c>
      <c r="O5531" t="str">
        <f t="shared" si="602"/>
        <v/>
      </c>
      <c r="P5531">
        <f>IF(ISERROR(VLOOKUP(G5531,Genes!$A$2:$A$749,1,0)),0,1)</f>
        <v>1</v>
      </c>
      <c r="Q5531">
        <f t="shared" si="603"/>
        <v>0</v>
      </c>
      <c r="R5531">
        <f t="shared" si="604"/>
        <v>1</v>
      </c>
      <c r="S5531">
        <f t="shared" si="605"/>
        <v>21</v>
      </c>
      <c r="T5531">
        <f t="shared" si="606"/>
        <v>26</v>
      </c>
      <c r="U5531">
        <f t="shared" si="607"/>
        <v>0</v>
      </c>
      <c r="V5531" t="str">
        <f t="shared" si="608"/>
        <v/>
      </c>
    </row>
    <row r="5532" spans="1:22" x14ac:dyDescent="0.2">
      <c r="A5532" t="s">
        <v>17866</v>
      </c>
      <c r="B5532" t="s">
        <v>92</v>
      </c>
      <c r="C5532">
        <v>67291192</v>
      </c>
      <c r="D5532">
        <v>67291284</v>
      </c>
      <c r="E5532">
        <v>93</v>
      </c>
      <c r="F5532" t="s">
        <v>66</v>
      </c>
      <c r="G5532" t="s">
        <v>2033</v>
      </c>
      <c r="H5532" t="s">
        <v>17867</v>
      </c>
      <c r="I5532">
        <v>2</v>
      </c>
      <c r="J5532">
        <v>0</v>
      </c>
      <c r="K5532">
        <v>2</v>
      </c>
      <c r="L5532">
        <v>0</v>
      </c>
      <c r="M5532">
        <v>0</v>
      </c>
      <c r="N5532">
        <v>0</v>
      </c>
      <c r="O5532" t="str">
        <f t="shared" si="602"/>
        <v/>
      </c>
      <c r="P5532">
        <f>IF(ISERROR(VLOOKUP(G5532,Genes!$A$2:$A$749,1,0)),0,1)</f>
        <v>1</v>
      </c>
      <c r="Q5532">
        <f t="shared" si="603"/>
        <v>0</v>
      </c>
      <c r="R5532">
        <f t="shared" si="604"/>
        <v>1</v>
      </c>
      <c r="S5532">
        <f t="shared" si="605"/>
        <v>22</v>
      </c>
      <c r="T5532">
        <f t="shared" si="606"/>
        <v>27</v>
      </c>
      <c r="U5532">
        <f t="shared" si="607"/>
        <v>0</v>
      </c>
      <c r="V5532" t="str">
        <f t="shared" si="608"/>
        <v/>
      </c>
    </row>
    <row r="5533" spans="1:22" x14ac:dyDescent="0.2">
      <c r="A5533" t="s">
        <v>17868</v>
      </c>
      <c r="B5533" t="s">
        <v>92</v>
      </c>
      <c r="C5533">
        <v>67309396</v>
      </c>
      <c r="D5533">
        <v>67309434</v>
      </c>
      <c r="E5533">
        <v>39</v>
      </c>
      <c r="F5533" t="s">
        <v>66</v>
      </c>
      <c r="G5533" t="s">
        <v>2033</v>
      </c>
      <c r="H5533" t="s">
        <v>17869</v>
      </c>
      <c r="I5533">
        <v>2</v>
      </c>
      <c r="J5533">
        <v>2</v>
      </c>
      <c r="K5533">
        <v>0</v>
      </c>
      <c r="L5533">
        <v>0</v>
      </c>
      <c r="M5533">
        <v>0</v>
      </c>
      <c r="N5533">
        <v>0</v>
      </c>
      <c r="O5533" t="str">
        <f t="shared" si="602"/>
        <v/>
      </c>
      <c r="P5533">
        <f>IF(ISERROR(VLOOKUP(G5533,Genes!$A$2:$A$749,1,0)),0,1)</f>
        <v>1</v>
      </c>
      <c r="Q5533">
        <f t="shared" si="603"/>
        <v>0</v>
      </c>
      <c r="R5533">
        <f t="shared" si="604"/>
        <v>1</v>
      </c>
      <c r="S5533">
        <f t="shared" si="605"/>
        <v>23</v>
      </c>
      <c r="T5533">
        <f t="shared" si="606"/>
        <v>28</v>
      </c>
      <c r="U5533">
        <f t="shared" si="607"/>
        <v>0</v>
      </c>
      <c r="V5533" t="str">
        <f t="shared" si="608"/>
        <v/>
      </c>
    </row>
    <row r="5534" spans="1:22" x14ac:dyDescent="0.2">
      <c r="A5534" t="s">
        <v>17870</v>
      </c>
      <c r="B5534" t="s">
        <v>92</v>
      </c>
      <c r="C5534">
        <v>67346657</v>
      </c>
      <c r="D5534">
        <v>67346751</v>
      </c>
      <c r="E5534">
        <v>95</v>
      </c>
      <c r="F5534" t="s">
        <v>66</v>
      </c>
      <c r="G5534" t="s">
        <v>2033</v>
      </c>
      <c r="H5534" t="s">
        <v>17871</v>
      </c>
      <c r="I5534">
        <v>2</v>
      </c>
      <c r="J5534">
        <v>0</v>
      </c>
      <c r="K5534">
        <v>2</v>
      </c>
      <c r="L5534">
        <v>0</v>
      </c>
      <c r="M5534">
        <v>0</v>
      </c>
      <c r="N5534">
        <v>0</v>
      </c>
      <c r="O5534" t="str">
        <f t="shared" si="602"/>
        <v/>
      </c>
      <c r="P5534">
        <f>IF(ISERROR(VLOOKUP(G5534,Genes!$A$2:$A$749,1,0)),0,1)</f>
        <v>1</v>
      </c>
      <c r="Q5534">
        <f t="shared" si="603"/>
        <v>0</v>
      </c>
      <c r="R5534">
        <f t="shared" si="604"/>
        <v>1</v>
      </c>
      <c r="S5534">
        <f t="shared" si="605"/>
        <v>24</v>
      </c>
      <c r="T5534">
        <f t="shared" si="606"/>
        <v>29</v>
      </c>
      <c r="U5534">
        <f t="shared" si="607"/>
        <v>0</v>
      </c>
      <c r="V5534" t="str">
        <f t="shared" si="608"/>
        <v/>
      </c>
    </row>
    <row r="5535" spans="1:22" x14ac:dyDescent="0.2">
      <c r="A5535" t="s">
        <v>17872</v>
      </c>
      <c r="B5535" t="s">
        <v>92</v>
      </c>
      <c r="C5535">
        <v>67346693</v>
      </c>
      <c r="D5535">
        <v>67346751</v>
      </c>
      <c r="E5535">
        <v>59</v>
      </c>
      <c r="F5535" t="s">
        <v>66</v>
      </c>
      <c r="G5535" t="s">
        <v>2033</v>
      </c>
      <c r="H5535" t="s">
        <v>17873</v>
      </c>
      <c r="I5535">
        <v>2</v>
      </c>
      <c r="J5535">
        <v>1</v>
      </c>
      <c r="K5535">
        <v>0</v>
      </c>
      <c r="L5535">
        <v>1</v>
      </c>
      <c r="M5535">
        <v>0</v>
      </c>
      <c r="N5535">
        <v>0</v>
      </c>
      <c r="O5535" t="str">
        <f t="shared" si="602"/>
        <v/>
      </c>
      <c r="P5535">
        <f>IF(ISERROR(VLOOKUP(G5535,Genes!$A$2:$A$749,1,0)),0,1)</f>
        <v>1</v>
      </c>
      <c r="Q5535">
        <f t="shared" si="603"/>
        <v>0</v>
      </c>
      <c r="R5535">
        <f t="shared" si="604"/>
        <v>1</v>
      </c>
      <c r="S5535">
        <f t="shared" si="605"/>
        <v>25</v>
      </c>
      <c r="T5535">
        <f t="shared" si="606"/>
        <v>30</v>
      </c>
      <c r="U5535">
        <f t="shared" si="607"/>
        <v>0</v>
      </c>
      <c r="V5535" t="str">
        <f t="shared" si="608"/>
        <v/>
      </c>
    </row>
    <row r="5536" spans="1:22" x14ac:dyDescent="0.2">
      <c r="A5536" t="s">
        <v>17874</v>
      </c>
      <c r="B5536" t="s">
        <v>92</v>
      </c>
      <c r="C5536">
        <v>67382720</v>
      </c>
      <c r="D5536">
        <v>67382786</v>
      </c>
      <c r="E5536">
        <v>67</v>
      </c>
      <c r="F5536" t="s">
        <v>66</v>
      </c>
      <c r="G5536" t="s">
        <v>2033</v>
      </c>
      <c r="H5536" t="s">
        <v>17875</v>
      </c>
      <c r="I5536">
        <v>2</v>
      </c>
      <c r="J5536">
        <v>0</v>
      </c>
      <c r="K5536">
        <v>2</v>
      </c>
      <c r="L5536">
        <v>0</v>
      </c>
      <c r="M5536">
        <v>0</v>
      </c>
      <c r="N5536">
        <v>0</v>
      </c>
      <c r="O5536" t="str">
        <f t="shared" si="602"/>
        <v>GPHN</v>
      </c>
      <c r="P5536">
        <f>IF(ISERROR(VLOOKUP(G5536,Genes!$A$2:$A$749,1,0)),0,1)</f>
        <v>1</v>
      </c>
      <c r="Q5536">
        <f t="shared" si="603"/>
        <v>0</v>
      </c>
      <c r="R5536">
        <f t="shared" si="604"/>
        <v>1</v>
      </c>
      <c r="S5536">
        <f t="shared" si="605"/>
        <v>26</v>
      </c>
      <c r="T5536">
        <f t="shared" si="606"/>
        <v>31</v>
      </c>
      <c r="U5536">
        <f t="shared" si="607"/>
        <v>1</v>
      </c>
      <c r="V5536">
        <f t="shared" si="608"/>
        <v>0.83870967741935487</v>
      </c>
    </row>
    <row r="5537" spans="1:22" x14ac:dyDescent="0.2">
      <c r="A5537" t="s">
        <v>17876</v>
      </c>
      <c r="B5537" t="s">
        <v>135</v>
      </c>
      <c r="C5537">
        <v>46918628</v>
      </c>
      <c r="D5537">
        <v>46918870</v>
      </c>
      <c r="E5537">
        <v>243</v>
      </c>
      <c r="F5537" t="s">
        <v>66</v>
      </c>
      <c r="G5537" t="s">
        <v>2040</v>
      </c>
      <c r="H5537" t="s">
        <v>17877</v>
      </c>
      <c r="I5537">
        <v>0</v>
      </c>
      <c r="J5537">
        <v>0</v>
      </c>
      <c r="K5537">
        <v>0</v>
      </c>
      <c r="L5537">
        <v>0</v>
      </c>
      <c r="M5537">
        <v>0</v>
      </c>
      <c r="N5537">
        <v>0</v>
      </c>
      <c r="O5537" t="str">
        <f t="shared" si="602"/>
        <v/>
      </c>
      <c r="P5537">
        <f>IF(ISERROR(VLOOKUP(G5537,Genes!$A$2:$A$749,1,0)),0,1)</f>
        <v>1</v>
      </c>
      <c r="Q5537">
        <f t="shared" si="603"/>
        <v>1</v>
      </c>
      <c r="R5537">
        <f t="shared" si="604"/>
        <v>0</v>
      </c>
      <c r="S5537">
        <f t="shared" si="605"/>
        <v>0</v>
      </c>
      <c r="T5537">
        <f t="shared" si="606"/>
        <v>1</v>
      </c>
      <c r="U5537">
        <f t="shared" si="607"/>
        <v>0</v>
      </c>
      <c r="V5537" t="str">
        <f t="shared" si="608"/>
        <v/>
      </c>
    </row>
    <row r="5538" spans="1:22" x14ac:dyDescent="0.2">
      <c r="A5538" t="s">
        <v>17878</v>
      </c>
      <c r="B5538" t="s">
        <v>135</v>
      </c>
      <c r="C5538">
        <v>46956154</v>
      </c>
      <c r="D5538">
        <v>46956328</v>
      </c>
      <c r="E5538">
        <v>175</v>
      </c>
      <c r="F5538" t="s">
        <v>66</v>
      </c>
      <c r="G5538" t="s">
        <v>2040</v>
      </c>
      <c r="H5538" t="s">
        <v>17879</v>
      </c>
      <c r="I5538">
        <v>0</v>
      </c>
      <c r="J5538">
        <v>0</v>
      </c>
      <c r="K5538">
        <v>0</v>
      </c>
      <c r="L5538">
        <v>0</v>
      </c>
      <c r="M5538">
        <v>0</v>
      </c>
      <c r="N5538">
        <v>0</v>
      </c>
      <c r="O5538" t="str">
        <f t="shared" si="602"/>
        <v/>
      </c>
      <c r="P5538">
        <f>IF(ISERROR(VLOOKUP(G5538,Genes!$A$2:$A$749,1,0)),0,1)</f>
        <v>1</v>
      </c>
      <c r="Q5538">
        <f t="shared" si="603"/>
        <v>0</v>
      </c>
      <c r="R5538">
        <f t="shared" si="604"/>
        <v>0</v>
      </c>
      <c r="S5538">
        <f t="shared" si="605"/>
        <v>0</v>
      </c>
      <c r="T5538">
        <f t="shared" si="606"/>
        <v>2</v>
      </c>
      <c r="U5538">
        <f t="shared" si="607"/>
        <v>0</v>
      </c>
      <c r="V5538" t="str">
        <f t="shared" si="608"/>
        <v/>
      </c>
    </row>
    <row r="5539" spans="1:22" x14ac:dyDescent="0.2">
      <c r="A5539" t="s">
        <v>17880</v>
      </c>
      <c r="B5539" t="s">
        <v>135</v>
      </c>
      <c r="C5539">
        <v>46958301</v>
      </c>
      <c r="D5539">
        <v>46958456</v>
      </c>
      <c r="E5539">
        <v>156</v>
      </c>
      <c r="F5539" t="s">
        <v>66</v>
      </c>
      <c r="G5539" t="s">
        <v>2040</v>
      </c>
      <c r="H5539" t="s">
        <v>17881</v>
      </c>
      <c r="I5539">
        <v>0</v>
      </c>
      <c r="J5539">
        <v>0</v>
      </c>
      <c r="K5539">
        <v>0</v>
      </c>
      <c r="L5539">
        <v>0</v>
      </c>
      <c r="M5539">
        <v>0</v>
      </c>
      <c r="N5539">
        <v>0</v>
      </c>
      <c r="O5539" t="str">
        <f t="shared" si="602"/>
        <v/>
      </c>
      <c r="P5539">
        <f>IF(ISERROR(VLOOKUP(G5539,Genes!$A$2:$A$749,1,0)),0,1)</f>
        <v>1</v>
      </c>
      <c r="Q5539">
        <f t="shared" si="603"/>
        <v>0</v>
      </c>
      <c r="R5539">
        <f t="shared" si="604"/>
        <v>0</v>
      </c>
      <c r="S5539">
        <f t="shared" si="605"/>
        <v>0</v>
      </c>
      <c r="T5539">
        <f t="shared" si="606"/>
        <v>3</v>
      </c>
      <c r="U5539">
        <f t="shared" si="607"/>
        <v>0</v>
      </c>
      <c r="V5539" t="str">
        <f t="shared" si="608"/>
        <v/>
      </c>
    </row>
    <row r="5540" spans="1:22" x14ac:dyDescent="0.2">
      <c r="A5540" t="s">
        <v>17882</v>
      </c>
      <c r="B5540" t="s">
        <v>135</v>
      </c>
      <c r="C5540">
        <v>46960837</v>
      </c>
      <c r="D5540">
        <v>46960949</v>
      </c>
      <c r="E5540">
        <v>113</v>
      </c>
      <c r="F5540" t="s">
        <v>66</v>
      </c>
      <c r="G5540" t="s">
        <v>2040</v>
      </c>
      <c r="H5540" t="s">
        <v>17883</v>
      </c>
      <c r="I5540">
        <v>0</v>
      </c>
      <c r="J5540">
        <v>0</v>
      </c>
      <c r="K5540">
        <v>0</v>
      </c>
      <c r="L5540">
        <v>0</v>
      </c>
      <c r="M5540">
        <v>0</v>
      </c>
      <c r="N5540">
        <v>0</v>
      </c>
      <c r="O5540" t="str">
        <f t="shared" si="602"/>
        <v/>
      </c>
      <c r="P5540">
        <f>IF(ISERROR(VLOOKUP(G5540,Genes!$A$2:$A$749,1,0)),0,1)</f>
        <v>1</v>
      </c>
      <c r="Q5540">
        <f t="shared" si="603"/>
        <v>0</v>
      </c>
      <c r="R5540">
        <f t="shared" si="604"/>
        <v>0</v>
      </c>
      <c r="S5540">
        <f t="shared" si="605"/>
        <v>0</v>
      </c>
      <c r="T5540">
        <f t="shared" si="606"/>
        <v>4</v>
      </c>
      <c r="U5540">
        <f t="shared" si="607"/>
        <v>0</v>
      </c>
      <c r="V5540" t="str">
        <f t="shared" si="608"/>
        <v/>
      </c>
    </row>
    <row r="5541" spans="1:22" x14ac:dyDescent="0.2">
      <c r="A5541" t="s">
        <v>17884</v>
      </c>
      <c r="B5541" t="s">
        <v>135</v>
      </c>
      <c r="C5541">
        <v>46962819</v>
      </c>
      <c r="D5541">
        <v>46962909</v>
      </c>
      <c r="E5541">
        <v>91</v>
      </c>
      <c r="F5541" t="s">
        <v>66</v>
      </c>
      <c r="G5541" t="s">
        <v>2040</v>
      </c>
      <c r="H5541" t="s">
        <v>17885</v>
      </c>
      <c r="I5541">
        <v>0</v>
      </c>
      <c r="J5541">
        <v>0</v>
      </c>
      <c r="K5541">
        <v>0</v>
      </c>
      <c r="L5541">
        <v>0</v>
      </c>
      <c r="M5541">
        <v>0</v>
      </c>
      <c r="N5541">
        <v>0</v>
      </c>
      <c r="O5541" t="str">
        <f t="shared" si="602"/>
        <v/>
      </c>
      <c r="P5541">
        <f>IF(ISERROR(VLOOKUP(G5541,Genes!$A$2:$A$749,1,0)),0,1)</f>
        <v>1</v>
      </c>
      <c r="Q5541">
        <f t="shared" si="603"/>
        <v>0</v>
      </c>
      <c r="R5541">
        <f t="shared" si="604"/>
        <v>0</v>
      </c>
      <c r="S5541">
        <f t="shared" si="605"/>
        <v>0</v>
      </c>
      <c r="T5541">
        <f t="shared" si="606"/>
        <v>5</v>
      </c>
      <c r="U5541">
        <f t="shared" si="607"/>
        <v>0</v>
      </c>
      <c r="V5541" t="str">
        <f t="shared" si="608"/>
        <v/>
      </c>
    </row>
    <row r="5542" spans="1:22" x14ac:dyDescent="0.2">
      <c r="A5542" t="s">
        <v>17886</v>
      </c>
      <c r="B5542" t="s">
        <v>135</v>
      </c>
      <c r="C5542">
        <v>46931560</v>
      </c>
      <c r="D5542">
        <v>46931649</v>
      </c>
      <c r="E5542">
        <v>90</v>
      </c>
      <c r="F5542" t="s">
        <v>66</v>
      </c>
      <c r="G5542" t="s">
        <v>2040</v>
      </c>
      <c r="H5542" t="s">
        <v>17887</v>
      </c>
      <c r="I5542">
        <v>0</v>
      </c>
      <c r="J5542">
        <v>0</v>
      </c>
      <c r="K5542">
        <v>0</v>
      </c>
      <c r="L5542">
        <v>0</v>
      </c>
      <c r="M5542">
        <v>0</v>
      </c>
      <c r="N5542">
        <v>0</v>
      </c>
      <c r="O5542" t="str">
        <f t="shared" si="602"/>
        <v/>
      </c>
      <c r="P5542">
        <f>IF(ISERROR(VLOOKUP(G5542,Genes!$A$2:$A$749,1,0)),0,1)</f>
        <v>1</v>
      </c>
      <c r="Q5542">
        <f t="shared" si="603"/>
        <v>0</v>
      </c>
      <c r="R5542">
        <f t="shared" si="604"/>
        <v>0</v>
      </c>
      <c r="S5542">
        <f t="shared" si="605"/>
        <v>0</v>
      </c>
      <c r="T5542">
        <f t="shared" si="606"/>
        <v>6</v>
      </c>
      <c r="U5542">
        <f t="shared" si="607"/>
        <v>0</v>
      </c>
      <c r="V5542" t="str">
        <f t="shared" si="608"/>
        <v/>
      </c>
    </row>
    <row r="5543" spans="1:22" x14ac:dyDescent="0.2">
      <c r="A5543" t="s">
        <v>17888</v>
      </c>
      <c r="B5543" t="s">
        <v>135</v>
      </c>
      <c r="C5543">
        <v>46931617</v>
      </c>
      <c r="D5543">
        <v>46931649</v>
      </c>
      <c r="E5543">
        <v>33</v>
      </c>
      <c r="F5543" t="s">
        <v>66</v>
      </c>
      <c r="G5543" t="s">
        <v>2040</v>
      </c>
      <c r="H5543" t="s">
        <v>17889</v>
      </c>
      <c r="I5543">
        <v>0</v>
      </c>
      <c r="J5543">
        <v>0</v>
      </c>
      <c r="K5543">
        <v>0</v>
      </c>
      <c r="L5543">
        <v>0</v>
      </c>
      <c r="M5543">
        <v>0</v>
      </c>
      <c r="N5543">
        <v>0</v>
      </c>
      <c r="O5543" t="str">
        <f t="shared" si="602"/>
        <v/>
      </c>
      <c r="P5543">
        <f>IF(ISERROR(VLOOKUP(G5543,Genes!$A$2:$A$749,1,0)),0,1)</f>
        <v>1</v>
      </c>
      <c r="Q5543">
        <f t="shared" si="603"/>
        <v>0</v>
      </c>
      <c r="R5543">
        <f t="shared" si="604"/>
        <v>0</v>
      </c>
      <c r="S5543">
        <f t="shared" si="605"/>
        <v>0</v>
      </c>
      <c r="T5543">
        <f t="shared" si="606"/>
        <v>7</v>
      </c>
      <c r="U5543">
        <f t="shared" si="607"/>
        <v>0</v>
      </c>
      <c r="V5543" t="str">
        <f t="shared" si="608"/>
        <v/>
      </c>
    </row>
    <row r="5544" spans="1:22" x14ac:dyDescent="0.2">
      <c r="A5544" t="s">
        <v>17890</v>
      </c>
      <c r="B5544" t="s">
        <v>135</v>
      </c>
      <c r="C5544">
        <v>46934594</v>
      </c>
      <c r="D5544">
        <v>46934702</v>
      </c>
      <c r="E5544">
        <v>109</v>
      </c>
      <c r="F5544" t="s">
        <v>66</v>
      </c>
      <c r="G5544" t="s">
        <v>2040</v>
      </c>
      <c r="H5544" t="s">
        <v>17891</v>
      </c>
      <c r="I5544">
        <v>0</v>
      </c>
      <c r="J5544">
        <v>0</v>
      </c>
      <c r="K5544">
        <v>0</v>
      </c>
      <c r="L5544">
        <v>0</v>
      </c>
      <c r="M5544">
        <v>0</v>
      </c>
      <c r="N5544">
        <v>0</v>
      </c>
      <c r="O5544" t="str">
        <f t="shared" si="602"/>
        <v/>
      </c>
      <c r="P5544">
        <f>IF(ISERROR(VLOOKUP(G5544,Genes!$A$2:$A$749,1,0)),0,1)</f>
        <v>1</v>
      </c>
      <c r="Q5544">
        <f t="shared" si="603"/>
        <v>0</v>
      </c>
      <c r="R5544">
        <f t="shared" si="604"/>
        <v>0</v>
      </c>
      <c r="S5544">
        <f t="shared" si="605"/>
        <v>0</v>
      </c>
      <c r="T5544">
        <f t="shared" si="606"/>
        <v>8</v>
      </c>
      <c r="U5544">
        <f t="shared" si="607"/>
        <v>0</v>
      </c>
      <c r="V5544" t="str">
        <f t="shared" si="608"/>
        <v/>
      </c>
    </row>
    <row r="5545" spans="1:22" x14ac:dyDescent="0.2">
      <c r="A5545" t="s">
        <v>17892</v>
      </c>
      <c r="B5545" t="s">
        <v>135</v>
      </c>
      <c r="C5545">
        <v>46934786</v>
      </c>
      <c r="D5545">
        <v>46934795</v>
      </c>
      <c r="E5545">
        <v>10</v>
      </c>
      <c r="F5545" t="s">
        <v>66</v>
      </c>
      <c r="G5545" t="s">
        <v>2040</v>
      </c>
      <c r="H5545" t="s">
        <v>17893</v>
      </c>
      <c r="I5545">
        <v>0</v>
      </c>
      <c r="J5545">
        <v>0</v>
      </c>
      <c r="K5545">
        <v>0</v>
      </c>
      <c r="L5545">
        <v>0</v>
      </c>
      <c r="M5545">
        <v>0</v>
      </c>
      <c r="N5545">
        <v>0</v>
      </c>
      <c r="O5545" t="str">
        <f t="shared" si="602"/>
        <v/>
      </c>
      <c r="P5545">
        <f>IF(ISERROR(VLOOKUP(G5545,Genes!$A$2:$A$749,1,0)),0,1)</f>
        <v>1</v>
      </c>
      <c r="Q5545">
        <f t="shared" si="603"/>
        <v>0</v>
      </c>
      <c r="R5545">
        <f t="shared" si="604"/>
        <v>0</v>
      </c>
      <c r="S5545">
        <f t="shared" si="605"/>
        <v>0</v>
      </c>
      <c r="T5545">
        <f t="shared" si="606"/>
        <v>9</v>
      </c>
      <c r="U5545">
        <f t="shared" si="607"/>
        <v>0</v>
      </c>
      <c r="V5545" t="str">
        <f t="shared" si="608"/>
        <v/>
      </c>
    </row>
    <row r="5546" spans="1:22" x14ac:dyDescent="0.2">
      <c r="A5546" t="s">
        <v>17894</v>
      </c>
      <c r="B5546" t="s">
        <v>135</v>
      </c>
      <c r="C5546">
        <v>46940754</v>
      </c>
      <c r="D5546">
        <v>46940887</v>
      </c>
      <c r="E5546">
        <v>134</v>
      </c>
      <c r="F5546" t="s">
        <v>66</v>
      </c>
      <c r="G5546" t="s">
        <v>2040</v>
      </c>
      <c r="H5546" t="s">
        <v>17895</v>
      </c>
      <c r="I5546">
        <v>0</v>
      </c>
      <c r="J5546">
        <v>0</v>
      </c>
      <c r="K5546">
        <v>0</v>
      </c>
      <c r="L5546">
        <v>0</v>
      </c>
      <c r="M5546">
        <v>0</v>
      </c>
      <c r="N5546">
        <v>0</v>
      </c>
      <c r="O5546" t="str">
        <f t="shared" si="602"/>
        <v/>
      </c>
      <c r="P5546">
        <f>IF(ISERROR(VLOOKUP(G5546,Genes!$A$2:$A$749,1,0)),0,1)</f>
        <v>1</v>
      </c>
      <c r="Q5546">
        <f t="shared" si="603"/>
        <v>0</v>
      </c>
      <c r="R5546">
        <f t="shared" si="604"/>
        <v>0</v>
      </c>
      <c r="S5546">
        <f t="shared" si="605"/>
        <v>0</v>
      </c>
      <c r="T5546">
        <f t="shared" si="606"/>
        <v>10</v>
      </c>
      <c r="U5546">
        <f t="shared" si="607"/>
        <v>0</v>
      </c>
      <c r="V5546" t="str">
        <f t="shared" si="608"/>
        <v/>
      </c>
    </row>
    <row r="5547" spans="1:22" x14ac:dyDescent="0.2">
      <c r="A5547" t="s">
        <v>17896</v>
      </c>
      <c r="B5547" t="s">
        <v>135</v>
      </c>
      <c r="C5547">
        <v>46943596</v>
      </c>
      <c r="D5547">
        <v>46943839</v>
      </c>
      <c r="E5547">
        <v>244</v>
      </c>
      <c r="F5547" t="s">
        <v>66</v>
      </c>
      <c r="G5547" t="s">
        <v>2040</v>
      </c>
      <c r="H5547" t="s">
        <v>17897</v>
      </c>
      <c r="I5547">
        <v>0</v>
      </c>
      <c r="J5547">
        <v>0</v>
      </c>
      <c r="K5547">
        <v>0</v>
      </c>
      <c r="L5547">
        <v>0</v>
      </c>
      <c r="M5547">
        <v>0</v>
      </c>
      <c r="N5547">
        <v>0</v>
      </c>
      <c r="O5547" t="str">
        <f t="shared" si="602"/>
        <v/>
      </c>
      <c r="P5547">
        <f>IF(ISERROR(VLOOKUP(G5547,Genes!$A$2:$A$749,1,0)),0,1)</f>
        <v>1</v>
      </c>
      <c r="Q5547">
        <f t="shared" si="603"/>
        <v>0</v>
      </c>
      <c r="R5547">
        <f t="shared" si="604"/>
        <v>0</v>
      </c>
      <c r="S5547">
        <f t="shared" si="605"/>
        <v>0</v>
      </c>
      <c r="T5547">
        <f t="shared" si="606"/>
        <v>11</v>
      </c>
      <c r="U5547">
        <f t="shared" si="607"/>
        <v>0</v>
      </c>
      <c r="V5547" t="str">
        <f t="shared" si="608"/>
        <v/>
      </c>
    </row>
    <row r="5548" spans="1:22" x14ac:dyDescent="0.2">
      <c r="A5548" t="s">
        <v>17898</v>
      </c>
      <c r="B5548" t="s">
        <v>135</v>
      </c>
      <c r="C5548">
        <v>46950540</v>
      </c>
      <c r="D5548">
        <v>46950619</v>
      </c>
      <c r="E5548">
        <v>80</v>
      </c>
      <c r="F5548" t="s">
        <v>66</v>
      </c>
      <c r="G5548" t="s">
        <v>2040</v>
      </c>
      <c r="H5548" t="s">
        <v>17899</v>
      </c>
      <c r="I5548">
        <v>0</v>
      </c>
      <c r="J5548">
        <v>0</v>
      </c>
      <c r="K5548">
        <v>0</v>
      </c>
      <c r="L5548">
        <v>0</v>
      </c>
      <c r="M5548">
        <v>0</v>
      </c>
      <c r="N5548">
        <v>0</v>
      </c>
      <c r="O5548" t="str">
        <f t="shared" si="602"/>
        <v/>
      </c>
      <c r="P5548">
        <f>IF(ISERROR(VLOOKUP(G5548,Genes!$A$2:$A$749,1,0)),0,1)</f>
        <v>1</v>
      </c>
      <c r="Q5548">
        <f t="shared" si="603"/>
        <v>0</v>
      </c>
      <c r="R5548">
        <f t="shared" si="604"/>
        <v>0</v>
      </c>
      <c r="S5548">
        <f t="shared" si="605"/>
        <v>0</v>
      </c>
      <c r="T5548">
        <f t="shared" si="606"/>
        <v>12</v>
      </c>
      <c r="U5548">
        <f t="shared" si="607"/>
        <v>0</v>
      </c>
      <c r="V5548" t="str">
        <f t="shared" si="608"/>
        <v/>
      </c>
    </row>
    <row r="5549" spans="1:22" x14ac:dyDescent="0.2">
      <c r="A5549" t="s">
        <v>17900</v>
      </c>
      <c r="B5549" t="s">
        <v>135</v>
      </c>
      <c r="C5549">
        <v>46952533</v>
      </c>
      <c r="D5549">
        <v>46952669</v>
      </c>
      <c r="E5549">
        <v>137</v>
      </c>
      <c r="F5549" t="s">
        <v>66</v>
      </c>
      <c r="G5549" t="s">
        <v>2040</v>
      </c>
      <c r="H5549" t="s">
        <v>17901</v>
      </c>
      <c r="I5549">
        <v>0</v>
      </c>
      <c r="J5549">
        <v>0</v>
      </c>
      <c r="K5549">
        <v>0</v>
      </c>
      <c r="L5549">
        <v>0</v>
      </c>
      <c r="M5549">
        <v>0</v>
      </c>
      <c r="N5549">
        <v>0</v>
      </c>
      <c r="O5549" t="str">
        <f t="shared" si="602"/>
        <v>GPT2</v>
      </c>
      <c r="P5549">
        <f>IF(ISERROR(VLOOKUP(G5549,Genes!$A$2:$A$749,1,0)),0,1)</f>
        <v>1</v>
      </c>
      <c r="Q5549">
        <f t="shared" si="603"/>
        <v>0</v>
      </c>
      <c r="R5549">
        <f t="shared" si="604"/>
        <v>0</v>
      </c>
      <c r="S5549">
        <f t="shared" si="605"/>
        <v>0</v>
      </c>
      <c r="T5549">
        <f t="shared" si="606"/>
        <v>13</v>
      </c>
      <c r="U5549">
        <f t="shared" si="607"/>
        <v>1</v>
      </c>
      <c r="V5549">
        <f t="shared" si="608"/>
        <v>0</v>
      </c>
    </row>
    <row r="5550" spans="1:22" x14ac:dyDescent="0.2">
      <c r="A5550" t="s">
        <v>17902</v>
      </c>
      <c r="B5550" t="s">
        <v>83</v>
      </c>
      <c r="C5550">
        <v>122318388</v>
      </c>
      <c r="D5550">
        <v>122318496</v>
      </c>
      <c r="E5550">
        <v>109</v>
      </c>
      <c r="F5550" t="s">
        <v>66</v>
      </c>
      <c r="G5550" t="s">
        <v>2047</v>
      </c>
      <c r="H5550" t="s">
        <v>17903</v>
      </c>
      <c r="I5550">
        <v>2</v>
      </c>
      <c r="J5550">
        <v>0</v>
      </c>
      <c r="K5550">
        <v>2</v>
      </c>
      <c r="L5550">
        <v>0</v>
      </c>
      <c r="M5550">
        <v>0</v>
      </c>
      <c r="N5550">
        <v>0</v>
      </c>
      <c r="O5550" t="str">
        <f t="shared" si="602"/>
        <v/>
      </c>
      <c r="P5550">
        <f>IF(ISERROR(VLOOKUP(G5550,Genes!$A$2:$A$749,1,0)),0,1)</f>
        <v>1</v>
      </c>
      <c r="Q5550">
        <f t="shared" si="603"/>
        <v>1</v>
      </c>
      <c r="R5550">
        <f t="shared" si="604"/>
        <v>1</v>
      </c>
      <c r="S5550">
        <f t="shared" si="605"/>
        <v>1</v>
      </c>
      <c r="T5550">
        <f t="shared" si="606"/>
        <v>1</v>
      </c>
      <c r="U5550">
        <f t="shared" si="607"/>
        <v>0</v>
      </c>
      <c r="V5550" t="str">
        <f t="shared" si="608"/>
        <v/>
      </c>
    </row>
    <row r="5551" spans="1:22" x14ac:dyDescent="0.2">
      <c r="A5551" t="s">
        <v>17904</v>
      </c>
      <c r="B5551" t="s">
        <v>83</v>
      </c>
      <c r="C5551">
        <v>122536845</v>
      </c>
      <c r="D5551">
        <v>122536949</v>
      </c>
      <c r="E5551">
        <v>105</v>
      </c>
      <c r="F5551" t="s">
        <v>66</v>
      </c>
      <c r="G5551" t="s">
        <v>2047</v>
      </c>
      <c r="H5551" t="s">
        <v>17905</v>
      </c>
      <c r="I5551">
        <v>2</v>
      </c>
      <c r="J5551">
        <v>0</v>
      </c>
      <c r="K5551">
        <v>2</v>
      </c>
      <c r="L5551">
        <v>0</v>
      </c>
      <c r="M5551">
        <v>0</v>
      </c>
      <c r="N5551">
        <v>0</v>
      </c>
      <c r="O5551" t="str">
        <f t="shared" si="602"/>
        <v/>
      </c>
      <c r="P5551">
        <f>IF(ISERROR(VLOOKUP(G5551,Genes!$A$2:$A$749,1,0)),0,1)</f>
        <v>1</v>
      </c>
      <c r="Q5551">
        <f t="shared" si="603"/>
        <v>0</v>
      </c>
      <c r="R5551">
        <f t="shared" si="604"/>
        <v>1</v>
      </c>
      <c r="S5551">
        <f t="shared" si="605"/>
        <v>2</v>
      </c>
      <c r="T5551">
        <f t="shared" si="606"/>
        <v>2</v>
      </c>
      <c r="U5551">
        <f t="shared" si="607"/>
        <v>0</v>
      </c>
      <c r="V5551" t="str">
        <f t="shared" si="608"/>
        <v/>
      </c>
    </row>
    <row r="5552" spans="1:22" x14ac:dyDescent="0.2">
      <c r="A5552" t="s">
        <v>17906</v>
      </c>
      <c r="B5552" t="s">
        <v>83</v>
      </c>
      <c r="C5552">
        <v>122537263</v>
      </c>
      <c r="D5552">
        <v>122537370</v>
      </c>
      <c r="E5552">
        <v>108</v>
      </c>
      <c r="F5552" t="s">
        <v>66</v>
      </c>
      <c r="G5552" t="s">
        <v>2047</v>
      </c>
      <c r="H5552" t="s">
        <v>17907</v>
      </c>
      <c r="I5552">
        <v>2</v>
      </c>
      <c r="J5552">
        <v>0</v>
      </c>
      <c r="K5552">
        <v>2</v>
      </c>
      <c r="L5552">
        <v>0</v>
      </c>
      <c r="M5552">
        <v>0</v>
      </c>
      <c r="N5552">
        <v>0</v>
      </c>
      <c r="O5552" t="str">
        <f t="shared" si="602"/>
        <v/>
      </c>
      <c r="P5552">
        <f>IF(ISERROR(VLOOKUP(G5552,Genes!$A$2:$A$749,1,0)),0,1)</f>
        <v>1</v>
      </c>
      <c r="Q5552">
        <f t="shared" si="603"/>
        <v>0</v>
      </c>
      <c r="R5552">
        <f t="shared" si="604"/>
        <v>1</v>
      </c>
      <c r="S5552">
        <f t="shared" si="605"/>
        <v>3</v>
      </c>
      <c r="T5552">
        <f t="shared" si="606"/>
        <v>3</v>
      </c>
      <c r="U5552">
        <f t="shared" si="607"/>
        <v>0</v>
      </c>
      <c r="V5552" t="str">
        <f t="shared" si="608"/>
        <v/>
      </c>
    </row>
    <row r="5553" spans="1:22" x14ac:dyDescent="0.2">
      <c r="A5553" t="s">
        <v>17908</v>
      </c>
      <c r="B5553" t="s">
        <v>83</v>
      </c>
      <c r="C5553">
        <v>122538559</v>
      </c>
      <c r="D5553">
        <v>122538765</v>
      </c>
      <c r="E5553">
        <v>207</v>
      </c>
      <c r="F5553" t="s">
        <v>66</v>
      </c>
      <c r="G5553" t="s">
        <v>2047</v>
      </c>
      <c r="H5553" t="s">
        <v>17909</v>
      </c>
      <c r="I5553">
        <v>3</v>
      </c>
      <c r="J5553">
        <v>1</v>
      </c>
      <c r="K5553">
        <v>2</v>
      </c>
      <c r="L5553">
        <v>0</v>
      </c>
      <c r="M5553">
        <v>0</v>
      </c>
      <c r="N5553">
        <v>0</v>
      </c>
      <c r="O5553" t="str">
        <f t="shared" si="602"/>
        <v/>
      </c>
      <c r="P5553">
        <f>IF(ISERROR(VLOOKUP(G5553,Genes!$A$2:$A$749,1,0)),0,1)</f>
        <v>1</v>
      </c>
      <c r="Q5553">
        <f t="shared" si="603"/>
        <v>0</v>
      </c>
      <c r="R5553">
        <f t="shared" si="604"/>
        <v>1</v>
      </c>
      <c r="S5553">
        <f t="shared" si="605"/>
        <v>4</v>
      </c>
      <c r="T5553">
        <f t="shared" si="606"/>
        <v>4</v>
      </c>
      <c r="U5553">
        <f t="shared" si="607"/>
        <v>0</v>
      </c>
      <c r="V5553" t="str">
        <f t="shared" si="608"/>
        <v/>
      </c>
    </row>
    <row r="5554" spans="1:22" x14ac:dyDescent="0.2">
      <c r="A5554" t="s">
        <v>17910</v>
      </c>
      <c r="B5554" t="s">
        <v>83</v>
      </c>
      <c r="C5554">
        <v>122551253</v>
      </c>
      <c r="D5554">
        <v>122551629</v>
      </c>
      <c r="E5554">
        <v>377</v>
      </c>
      <c r="F5554" t="s">
        <v>66</v>
      </c>
      <c r="G5554" t="s">
        <v>2047</v>
      </c>
      <c r="H5554" t="s">
        <v>17911</v>
      </c>
      <c r="I5554">
        <v>8</v>
      </c>
      <c r="J5554">
        <v>4</v>
      </c>
      <c r="K5554">
        <v>2</v>
      </c>
      <c r="L5554">
        <v>1</v>
      </c>
      <c r="M5554">
        <v>1</v>
      </c>
      <c r="N5554">
        <v>0</v>
      </c>
      <c r="O5554" t="str">
        <f t="shared" si="602"/>
        <v/>
      </c>
      <c r="P5554">
        <f>IF(ISERROR(VLOOKUP(G5554,Genes!$A$2:$A$749,1,0)),0,1)</f>
        <v>1</v>
      </c>
      <c r="Q5554">
        <f t="shared" si="603"/>
        <v>0</v>
      </c>
      <c r="R5554">
        <f t="shared" si="604"/>
        <v>1</v>
      </c>
      <c r="S5554">
        <f t="shared" si="605"/>
        <v>5</v>
      </c>
      <c r="T5554">
        <f t="shared" si="606"/>
        <v>5</v>
      </c>
      <c r="U5554">
        <f t="shared" si="607"/>
        <v>0</v>
      </c>
      <c r="V5554" t="str">
        <f t="shared" si="608"/>
        <v/>
      </c>
    </row>
    <row r="5555" spans="1:22" x14ac:dyDescent="0.2">
      <c r="A5555" t="s">
        <v>17912</v>
      </c>
      <c r="B5555" t="s">
        <v>83</v>
      </c>
      <c r="C5555">
        <v>122561792</v>
      </c>
      <c r="D5555">
        <v>122561990</v>
      </c>
      <c r="E5555">
        <v>199</v>
      </c>
      <c r="F5555" t="s">
        <v>66</v>
      </c>
      <c r="G5555" t="s">
        <v>2047</v>
      </c>
      <c r="H5555" t="s">
        <v>17913</v>
      </c>
      <c r="I5555">
        <v>3</v>
      </c>
      <c r="J5555">
        <v>1</v>
      </c>
      <c r="K5555">
        <v>2</v>
      </c>
      <c r="L5555">
        <v>0</v>
      </c>
      <c r="M5555">
        <v>0</v>
      </c>
      <c r="N5555">
        <v>0</v>
      </c>
      <c r="O5555" t="str">
        <f t="shared" si="602"/>
        <v/>
      </c>
      <c r="P5555">
        <f>IF(ISERROR(VLOOKUP(G5555,Genes!$A$2:$A$749,1,0)),0,1)</f>
        <v>1</v>
      </c>
      <c r="Q5555">
        <f t="shared" si="603"/>
        <v>0</v>
      </c>
      <c r="R5555">
        <f t="shared" si="604"/>
        <v>1</v>
      </c>
      <c r="S5555">
        <f t="shared" si="605"/>
        <v>6</v>
      </c>
      <c r="T5555">
        <f t="shared" si="606"/>
        <v>6</v>
      </c>
      <c r="U5555">
        <f t="shared" si="607"/>
        <v>0</v>
      </c>
      <c r="V5555" t="str">
        <f t="shared" si="608"/>
        <v/>
      </c>
    </row>
    <row r="5556" spans="1:22" x14ac:dyDescent="0.2">
      <c r="A5556" t="s">
        <v>17914</v>
      </c>
      <c r="B5556" t="s">
        <v>83</v>
      </c>
      <c r="C5556">
        <v>122598716</v>
      </c>
      <c r="D5556">
        <v>122598963</v>
      </c>
      <c r="E5556">
        <v>248</v>
      </c>
      <c r="F5556" t="s">
        <v>66</v>
      </c>
      <c r="G5556" t="s">
        <v>2047</v>
      </c>
      <c r="H5556" t="s">
        <v>17915</v>
      </c>
      <c r="I5556">
        <v>4</v>
      </c>
      <c r="J5556">
        <v>2</v>
      </c>
      <c r="K5556">
        <v>2</v>
      </c>
      <c r="L5556">
        <v>0</v>
      </c>
      <c r="M5556">
        <v>0</v>
      </c>
      <c r="N5556">
        <v>0</v>
      </c>
      <c r="O5556" t="str">
        <f t="shared" si="602"/>
        <v/>
      </c>
      <c r="P5556">
        <f>IF(ISERROR(VLOOKUP(G5556,Genes!$A$2:$A$749,1,0)),0,1)</f>
        <v>1</v>
      </c>
      <c r="Q5556">
        <f t="shared" si="603"/>
        <v>0</v>
      </c>
      <c r="R5556">
        <f t="shared" si="604"/>
        <v>1</v>
      </c>
      <c r="S5556">
        <f t="shared" si="605"/>
        <v>7</v>
      </c>
      <c r="T5556">
        <f t="shared" si="606"/>
        <v>7</v>
      </c>
      <c r="U5556">
        <f t="shared" si="607"/>
        <v>0</v>
      </c>
      <c r="V5556" t="str">
        <f t="shared" si="608"/>
        <v/>
      </c>
    </row>
    <row r="5557" spans="1:22" x14ac:dyDescent="0.2">
      <c r="A5557" t="s">
        <v>17916</v>
      </c>
      <c r="B5557" t="s">
        <v>83</v>
      </c>
      <c r="C5557">
        <v>122599525</v>
      </c>
      <c r="D5557">
        <v>122599639</v>
      </c>
      <c r="E5557">
        <v>115</v>
      </c>
      <c r="F5557" t="s">
        <v>66</v>
      </c>
      <c r="G5557" t="s">
        <v>2047</v>
      </c>
      <c r="H5557" t="s">
        <v>17917</v>
      </c>
      <c r="I5557">
        <v>2</v>
      </c>
      <c r="J5557">
        <v>0</v>
      </c>
      <c r="K5557">
        <v>2</v>
      </c>
      <c r="L5557">
        <v>0</v>
      </c>
      <c r="M5557">
        <v>0</v>
      </c>
      <c r="N5557">
        <v>0</v>
      </c>
      <c r="O5557" t="str">
        <f t="shared" si="602"/>
        <v/>
      </c>
      <c r="P5557">
        <f>IF(ISERROR(VLOOKUP(G5557,Genes!$A$2:$A$749,1,0)),0,1)</f>
        <v>1</v>
      </c>
      <c r="Q5557">
        <f t="shared" si="603"/>
        <v>0</v>
      </c>
      <c r="R5557">
        <f t="shared" si="604"/>
        <v>1</v>
      </c>
      <c r="S5557">
        <f t="shared" si="605"/>
        <v>8</v>
      </c>
      <c r="T5557">
        <f t="shared" si="606"/>
        <v>8</v>
      </c>
      <c r="U5557">
        <f t="shared" si="607"/>
        <v>0</v>
      </c>
      <c r="V5557" t="str">
        <f t="shared" si="608"/>
        <v/>
      </c>
    </row>
    <row r="5558" spans="1:22" x14ac:dyDescent="0.2">
      <c r="A5558" t="s">
        <v>17918</v>
      </c>
      <c r="B5558" t="s">
        <v>83</v>
      </c>
      <c r="C5558">
        <v>122613914</v>
      </c>
      <c r="D5558">
        <v>122614028</v>
      </c>
      <c r="E5558">
        <v>115</v>
      </c>
      <c r="F5558" t="s">
        <v>66</v>
      </c>
      <c r="G5558" t="s">
        <v>2047</v>
      </c>
      <c r="H5558" t="s">
        <v>17919</v>
      </c>
      <c r="I5558">
        <v>2</v>
      </c>
      <c r="J5558">
        <v>0</v>
      </c>
      <c r="K5558">
        <v>2</v>
      </c>
      <c r="L5558">
        <v>0</v>
      </c>
      <c r="M5558">
        <v>0</v>
      </c>
      <c r="N5558">
        <v>0</v>
      </c>
      <c r="O5558" t="str">
        <f t="shared" si="602"/>
        <v/>
      </c>
      <c r="P5558">
        <f>IF(ISERROR(VLOOKUP(G5558,Genes!$A$2:$A$749,1,0)),0,1)</f>
        <v>1</v>
      </c>
      <c r="Q5558">
        <f t="shared" si="603"/>
        <v>0</v>
      </c>
      <c r="R5558">
        <f t="shared" si="604"/>
        <v>1</v>
      </c>
      <c r="S5558">
        <f t="shared" si="605"/>
        <v>9</v>
      </c>
      <c r="T5558">
        <f t="shared" si="606"/>
        <v>9</v>
      </c>
      <c r="U5558">
        <f t="shared" si="607"/>
        <v>0</v>
      </c>
      <c r="V5558" t="str">
        <f t="shared" si="608"/>
        <v/>
      </c>
    </row>
    <row r="5559" spans="1:22" x14ac:dyDescent="0.2">
      <c r="A5559" t="s">
        <v>17920</v>
      </c>
      <c r="B5559" t="s">
        <v>83</v>
      </c>
      <c r="C5559">
        <v>122616650</v>
      </c>
      <c r="D5559">
        <v>122616895</v>
      </c>
      <c r="E5559">
        <v>246</v>
      </c>
      <c r="F5559" t="s">
        <v>66</v>
      </c>
      <c r="G5559" t="s">
        <v>2047</v>
      </c>
      <c r="H5559" t="s">
        <v>17921</v>
      </c>
      <c r="I5559">
        <v>4</v>
      </c>
      <c r="J5559">
        <v>2</v>
      </c>
      <c r="K5559">
        <v>2</v>
      </c>
      <c r="L5559">
        <v>0</v>
      </c>
      <c r="M5559">
        <v>0</v>
      </c>
      <c r="N5559">
        <v>0</v>
      </c>
      <c r="O5559" t="str">
        <f t="shared" si="602"/>
        <v/>
      </c>
      <c r="P5559">
        <f>IF(ISERROR(VLOOKUP(G5559,Genes!$A$2:$A$749,1,0)),0,1)</f>
        <v>1</v>
      </c>
      <c r="Q5559">
        <f t="shared" si="603"/>
        <v>0</v>
      </c>
      <c r="R5559">
        <f t="shared" si="604"/>
        <v>1</v>
      </c>
      <c r="S5559">
        <f t="shared" si="605"/>
        <v>10</v>
      </c>
      <c r="T5559">
        <f t="shared" si="606"/>
        <v>10</v>
      </c>
      <c r="U5559">
        <f t="shared" si="607"/>
        <v>0</v>
      </c>
      <c r="V5559" t="str">
        <f t="shared" si="608"/>
        <v/>
      </c>
    </row>
    <row r="5560" spans="1:22" x14ac:dyDescent="0.2">
      <c r="A5560" t="s">
        <v>17922</v>
      </c>
      <c r="B5560" t="s">
        <v>83</v>
      </c>
      <c r="C5560">
        <v>122319684</v>
      </c>
      <c r="D5560">
        <v>122319842</v>
      </c>
      <c r="E5560">
        <v>159</v>
      </c>
      <c r="F5560" t="s">
        <v>66</v>
      </c>
      <c r="G5560" t="s">
        <v>2047</v>
      </c>
      <c r="H5560" t="s">
        <v>17923</v>
      </c>
      <c r="I5560">
        <v>3</v>
      </c>
      <c r="J5560">
        <v>1</v>
      </c>
      <c r="K5560">
        <v>2</v>
      </c>
      <c r="L5560">
        <v>0</v>
      </c>
      <c r="M5560">
        <v>0</v>
      </c>
      <c r="N5560">
        <v>0</v>
      </c>
      <c r="O5560" t="str">
        <f t="shared" si="602"/>
        <v/>
      </c>
      <c r="P5560">
        <f>IF(ISERROR(VLOOKUP(G5560,Genes!$A$2:$A$749,1,0)),0,1)</f>
        <v>1</v>
      </c>
      <c r="Q5560">
        <f t="shared" si="603"/>
        <v>0</v>
      </c>
      <c r="R5560">
        <f t="shared" si="604"/>
        <v>1</v>
      </c>
      <c r="S5560">
        <f t="shared" si="605"/>
        <v>11</v>
      </c>
      <c r="T5560">
        <f t="shared" si="606"/>
        <v>11</v>
      </c>
      <c r="U5560">
        <f t="shared" si="607"/>
        <v>0</v>
      </c>
      <c r="V5560" t="str">
        <f t="shared" si="608"/>
        <v/>
      </c>
    </row>
    <row r="5561" spans="1:22" x14ac:dyDescent="0.2">
      <c r="A5561" t="s">
        <v>17924</v>
      </c>
      <c r="B5561" t="s">
        <v>83</v>
      </c>
      <c r="C5561">
        <v>122336488</v>
      </c>
      <c r="D5561">
        <v>122336633</v>
      </c>
      <c r="E5561">
        <v>146</v>
      </c>
      <c r="F5561" t="s">
        <v>66</v>
      </c>
      <c r="G5561" t="s">
        <v>2047</v>
      </c>
      <c r="H5561" t="s">
        <v>17925</v>
      </c>
      <c r="I5561">
        <v>3</v>
      </c>
      <c r="J5561">
        <v>1</v>
      </c>
      <c r="K5561">
        <v>2</v>
      </c>
      <c r="L5561">
        <v>0</v>
      </c>
      <c r="M5561">
        <v>0</v>
      </c>
      <c r="N5561">
        <v>0</v>
      </c>
      <c r="O5561" t="str">
        <f t="shared" si="602"/>
        <v/>
      </c>
      <c r="P5561">
        <f>IF(ISERROR(VLOOKUP(G5561,Genes!$A$2:$A$749,1,0)),0,1)</f>
        <v>1</v>
      </c>
      <c r="Q5561">
        <f t="shared" si="603"/>
        <v>0</v>
      </c>
      <c r="R5561">
        <f t="shared" si="604"/>
        <v>1</v>
      </c>
      <c r="S5561">
        <f t="shared" si="605"/>
        <v>12</v>
      </c>
      <c r="T5561">
        <f t="shared" si="606"/>
        <v>12</v>
      </c>
      <c r="U5561">
        <f t="shared" si="607"/>
        <v>0</v>
      </c>
      <c r="V5561" t="str">
        <f t="shared" si="608"/>
        <v/>
      </c>
    </row>
    <row r="5562" spans="1:22" x14ac:dyDescent="0.2">
      <c r="A5562" t="s">
        <v>17926</v>
      </c>
      <c r="B5562" t="s">
        <v>83</v>
      </c>
      <c r="C5562">
        <v>122338251</v>
      </c>
      <c r="D5562">
        <v>122338270</v>
      </c>
      <c r="E5562">
        <v>20</v>
      </c>
      <c r="F5562" t="s">
        <v>66</v>
      </c>
      <c r="G5562" t="s">
        <v>2047</v>
      </c>
      <c r="H5562" t="s">
        <v>17927</v>
      </c>
      <c r="I5562">
        <v>2</v>
      </c>
      <c r="J5562">
        <v>1</v>
      </c>
      <c r="K5562">
        <v>0</v>
      </c>
      <c r="L5562">
        <v>1</v>
      </c>
      <c r="M5562">
        <v>0</v>
      </c>
      <c r="N5562">
        <v>0</v>
      </c>
      <c r="O5562" t="str">
        <f t="shared" si="602"/>
        <v/>
      </c>
      <c r="P5562">
        <f>IF(ISERROR(VLOOKUP(G5562,Genes!$A$2:$A$749,1,0)),0,1)</f>
        <v>1</v>
      </c>
      <c r="Q5562">
        <f t="shared" si="603"/>
        <v>0</v>
      </c>
      <c r="R5562">
        <f t="shared" si="604"/>
        <v>1</v>
      </c>
      <c r="S5562">
        <f t="shared" si="605"/>
        <v>13</v>
      </c>
      <c r="T5562">
        <f t="shared" si="606"/>
        <v>13</v>
      </c>
      <c r="U5562">
        <f t="shared" si="607"/>
        <v>0</v>
      </c>
      <c r="V5562" t="str">
        <f t="shared" si="608"/>
        <v/>
      </c>
    </row>
    <row r="5563" spans="1:22" x14ac:dyDescent="0.2">
      <c r="A5563" t="s">
        <v>17928</v>
      </c>
      <c r="B5563" t="s">
        <v>83</v>
      </c>
      <c r="C5563">
        <v>122387154</v>
      </c>
      <c r="D5563">
        <v>122387393</v>
      </c>
      <c r="E5563">
        <v>240</v>
      </c>
      <c r="F5563" t="s">
        <v>66</v>
      </c>
      <c r="G5563" t="s">
        <v>2047</v>
      </c>
      <c r="H5563" t="s">
        <v>17929</v>
      </c>
      <c r="I5563">
        <v>3</v>
      </c>
      <c r="J5563">
        <v>3</v>
      </c>
      <c r="K5563">
        <v>0</v>
      </c>
      <c r="L5563">
        <v>0</v>
      </c>
      <c r="M5563">
        <v>0</v>
      </c>
      <c r="N5563">
        <v>0</v>
      </c>
      <c r="O5563" t="str">
        <f t="shared" si="602"/>
        <v/>
      </c>
      <c r="P5563">
        <f>IF(ISERROR(VLOOKUP(G5563,Genes!$A$2:$A$749,1,0)),0,1)</f>
        <v>1</v>
      </c>
      <c r="Q5563">
        <f t="shared" si="603"/>
        <v>0</v>
      </c>
      <c r="R5563">
        <f t="shared" si="604"/>
        <v>1</v>
      </c>
      <c r="S5563">
        <f t="shared" si="605"/>
        <v>14</v>
      </c>
      <c r="T5563">
        <f t="shared" si="606"/>
        <v>14</v>
      </c>
      <c r="U5563">
        <f t="shared" si="607"/>
        <v>0</v>
      </c>
      <c r="V5563" t="str">
        <f t="shared" si="608"/>
        <v/>
      </c>
    </row>
    <row r="5564" spans="1:22" x14ac:dyDescent="0.2">
      <c r="A5564" t="s">
        <v>17930</v>
      </c>
      <c r="B5564" t="s">
        <v>83</v>
      </c>
      <c r="C5564">
        <v>122459877</v>
      </c>
      <c r="D5564">
        <v>122460064</v>
      </c>
      <c r="E5564">
        <v>188</v>
      </c>
      <c r="F5564" t="s">
        <v>66</v>
      </c>
      <c r="G5564" t="s">
        <v>2047</v>
      </c>
      <c r="H5564" t="s">
        <v>17931</v>
      </c>
      <c r="I5564">
        <v>3</v>
      </c>
      <c r="J5564">
        <v>1</v>
      </c>
      <c r="K5564">
        <v>2</v>
      </c>
      <c r="L5564">
        <v>0</v>
      </c>
      <c r="M5564">
        <v>0</v>
      </c>
      <c r="N5564">
        <v>0</v>
      </c>
      <c r="O5564" t="str">
        <f t="shared" si="602"/>
        <v/>
      </c>
      <c r="P5564">
        <f>IF(ISERROR(VLOOKUP(G5564,Genes!$A$2:$A$749,1,0)),0,1)</f>
        <v>1</v>
      </c>
      <c r="Q5564">
        <f t="shared" si="603"/>
        <v>0</v>
      </c>
      <c r="R5564">
        <f t="shared" si="604"/>
        <v>1</v>
      </c>
      <c r="S5564">
        <f t="shared" si="605"/>
        <v>15</v>
      </c>
      <c r="T5564">
        <f t="shared" si="606"/>
        <v>15</v>
      </c>
      <c r="U5564">
        <f t="shared" si="607"/>
        <v>0</v>
      </c>
      <c r="V5564" t="str">
        <f t="shared" si="608"/>
        <v/>
      </c>
    </row>
    <row r="5565" spans="1:22" x14ac:dyDescent="0.2">
      <c r="A5565" t="s">
        <v>17932</v>
      </c>
      <c r="B5565" t="s">
        <v>83</v>
      </c>
      <c r="C5565">
        <v>122488761</v>
      </c>
      <c r="D5565">
        <v>122488814</v>
      </c>
      <c r="E5565">
        <v>54</v>
      </c>
      <c r="F5565" t="s">
        <v>66</v>
      </c>
      <c r="G5565" t="s">
        <v>2047</v>
      </c>
      <c r="H5565" t="s">
        <v>17933</v>
      </c>
      <c r="I5565">
        <v>2</v>
      </c>
      <c r="J5565">
        <v>2</v>
      </c>
      <c r="K5565">
        <v>0</v>
      </c>
      <c r="L5565">
        <v>0</v>
      </c>
      <c r="M5565">
        <v>0</v>
      </c>
      <c r="N5565">
        <v>0</v>
      </c>
      <c r="O5565" t="str">
        <f t="shared" si="602"/>
        <v/>
      </c>
      <c r="P5565">
        <f>IF(ISERROR(VLOOKUP(G5565,Genes!$A$2:$A$749,1,0)),0,1)</f>
        <v>1</v>
      </c>
      <c r="Q5565">
        <f t="shared" si="603"/>
        <v>0</v>
      </c>
      <c r="R5565">
        <f t="shared" si="604"/>
        <v>1</v>
      </c>
      <c r="S5565">
        <f t="shared" si="605"/>
        <v>16</v>
      </c>
      <c r="T5565">
        <f t="shared" si="606"/>
        <v>16</v>
      </c>
      <c r="U5565">
        <f t="shared" si="607"/>
        <v>0</v>
      </c>
      <c r="V5565" t="str">
        <f t="shared" si="608"/>
        <v/>
      </c>
    </row>
    <row r="5566" spans="1:22" x14ac:dyDescent="0.2">
      <c r="A5566" t="s">
        <v>17934</v>
      </c>
      <c r="B5566" t="s">
        <v>83</v>
      </c>
      <c r="C5566">
        <v>122528819</v>
      </c>
      <c r="D5566">
        <v>122528980</v>
      </c>
      <c r="E5566">
        <v>162</v>
      </c>
      <c r="F5566" t="s">
        <v>66</v>
      </c>
      <c r="G5566" t="s">
        <v>2047</v>
      </c>
      <c r="H5566" t="s">
        <v>17935</v>
      </c>
      <c r="I5566">
        <v>3</v>
      </c>
      <c r="J5566">
        <v>1</v>
      </c>
      <c r="K5566">
        <v>2</v>
      </c>
      <c r="L5566">
        <v>0</v>
      </c>
      <c r="M5566">
        <v>0</v>
      </c>
      <c r="N5566">
        <v>0</v>
      </c>
      <c r="O5566" t="str">
        <f t="shared" si="602"/>
        <v/>
      </c>
      <c r="P5566">
        <f>IF(ISERROR(VLOOKUP(G5566,Genes!$A$2:$A$749,1,0)),0,1)</f>
        <v>1</v>
      </c>
      <c r="Q5566">
        <f t="shared" si="603"/>
        <v>0</v>
      </c>
      <c r="R5566">
        <f t="shared" si="604"/>
        <v>1</v>
      </c>
      <c r="S5566">
        <f t="shared" si="605"/>
        <v>17</v>
      </c>
      <c r="T5566">
        <f t="shared" si="606"/>
        <v>17</v>
      </c>
      <c r="U5566">
        <f t="shared" si="607"/>
        <v>0</v>
      </c>
      <c r="V5566" t="str">
        <f t="shared" si="608"/>
        <v/>
      </c>
    </row>
    <row r="5567" spans="1:22" x14ac:dyDescent="0.2">
      <c r="A5567" t="s">
        <v>17936</v>
      </c>
      <c r="B5567" t="s">
        <v>83</v>
      </c>
      <c r="C5567">
        <v>122532487</v>
      </c>
      <c r="D5567">
        <v>122532654</v>
      </c>
      <c r="E5567">
        <v>168</v>
      </c>
      <c r="F5567" t="s">
        <v>66</v>
      </c>
      <c r="G5567" t="s">
        <v>2047</v>
      </c>
      <c r="H5567" t="s">
        <v>17937</v>
      </c>
      <c r="I5567">
        <v>3</v>
      </c>
      <c r="J5567">
        <v>1</v>
      </c>
      <c r="K5567">
        <v>2</v>
      </c>
      <c r="L5567">
        <v>0</v>
      </c>
      <c r="M5567">
        <v>0</v>
      </c>
      <c r="N5567">
        <v>0</v>
      </c>
      <c r="O5567" t="str">
        <f t="shared" si="602"/>
        <v>GRIA3</v>
      </c>
      <c r="P5567">
        <f>IF(ISERROR(VLOOKUP(G5567,Genes!$A$2:$A$749,1,0)),0,1)</f>
        <v>1</v>
      </c>
      <c r="Q5567">
        <f t="shared" si="603"/>
        <v>0</v>
      </c>
      <c r="R5567">
        <f t="shared" si="604"/>
        <v>1</v>
      </c>
      <c r="S5567">
        <f t="shared" si="605"/>
        <v>18</v>
      </c>
      <c r="T5567">
        <f t="shared" si="606"/>
        <v>18</v>
      </c>
      <c r="U5567">
        <f t="shared" si="607"/>
        <v>1</v>
      </c>
      <c r="V5567">
        <f t="shared" si="608"/>
        <v>1</v>
      </c>
    </row>
    <row r="5568" spans="1:22" x14ac:dyDescent="0.2">
      <c r="A5568" t="s">
        <v>17938</v>
      </c>
      <c r="B5568" t="s">
        <v>247</v>
      </c>
      <c r="C5568">
        <v>93225808</v>
      </c>
      <c r="D5568">
        <v>93225895</v>
      </c>
      <c r="E5568">
        <v>88</v>
      </c>
      <c r="F5568" t="s">
        <v>66</v>
      </c>
      <c r="G5568" t="s">
        <v>2054</v>
      </c>
      <c r="H5568" t="s">
        <v>17939</v>
      </c>
      <c r="I5568">
        <v>0</v>
      </c>
      <c r="J5568">
        <v>0</v>
      </c>
      <c r="K5568">
        <v>0</v>
      </c>
      <c r="L5568">
        <v>0</v>
      </c>
      <c r="M5568">
        <v>0</v>
      </c>
      <c r="N5568">
        <v>0</v>
      </c>
      <c r="O5568" t="str">
        <f t="shared" si="602"/>
        <v/>
      </c>
      <c r="P5568">
        <f>IF(ISERROR(VLOOKUP(G5568,Genes!$A$2:$A$749,1,0)),0,1)</f>
        <v>1</v>
      </c>
      <c r="Q5568">
        <f t="shared" si="603"/>
        <v>1</v>
      </c>
      <c r="R5568">
        <f t="shared" si="604"/>
        <v>0</v>
      </c>
      <c r="S5568">
        <f t="shared" si="605"/>
        <v>0</v>
      </c>
      <c r="T5568">
        <f t="shared" si="606"/>
        <v>1</v>
      </c>
      <c r="U5568">
        <f t="shared" si="607"/>
        <v>0</v>
      </c>
      <c r="V5568" t="str">
        <f t="shared" si="608"/>
        <v/>
      </c>
    </row>
    <row r="5569" spans="1:22" x14ac:dyDescent="0.2">
      <c r="A5569" t="s">
        <v>17940</v>
      </c>
      <c r="B5569" t="s">
        <v>247</v>
      </c>
      <c r="C5569">
        <v>94138057</v>
      </c>
      <c r="D5569">
        <v>94138062</v>
      </c>
      <c r="E5569">
        <v>6</v>
      </c>
      <c r="F5569" t="s">
        <v>66</v>
      </c>
      <c r="G5569" t="s">
        <v>2054</v>
      </c>
      <c r="H5569" t="s">
        <v>17941</v>
      </c>
      <c r="I5569">
        <v>0</v>
      </c>
      <c r="J5569">
        <v>0</v>
      </c>
      <c r="K5569">
        <v>0</v>
      </c>
      <c r="L5569">
        <v>0</v>
      </c>
      <c r="M5569">
        <v>0</v>
      </c>
      <c r="N5569">
        <v>0</v>
      </c>
      <c r="O5569" t="str">
        <f t="shared" si="602"/>
        <v/>
      </c>
      <c r="P5569">
        <f>IF(ISERROR(VLOOKUP(G5569,Genes!$A$2:$A$749,1,0)),0,1)</f>
        <v>1</v>
      </c>
      <c r="Q5569">
        <f t="shared" si="603"/>
        <v>0</v>
      </c>
      <c r="R5569">
        <f t="shared" si="604"/>
        <v>0</v>
      </c>
      <c r="S5569">
        <f t="shared" si="605"/>
        <v>0</v>
      </c>
      <c r="T5569">
        <f t="shared" si="606"/>
        <v>2</v>
      </c>
      <c r="U5569">
        <f t="shared" si="607"/>
        <v>0</v>
      </c>
      <c r="V5569" t="str">
        <f t="shared" si="608"/>
        <v/>
      </c>
    </row>
    <row r="5570" spans="1:22" x14ac:dyDescent="0.2">
      <c r="A5570" t="s">
        <v>17942</v>
      </c>
      <c r="B5570" t="s">
        <v>247</v>
      </c>
      <c r="C5570">
        <v>94145765</v>
      </c>
      <c r="D5570">
        <v>94145926</v>
      </c>
      <c r="E5570">
        <v>162</v>
      </c>
      <c r="F5570" t="s">
        <v>66</v>
      </c>
      <c r="G5570" t="s">
        <v>2054</v>
      </c>
      <c r="H5570" t="s">
        <v>17943</v>
      </c>
      <c r="I5570">
        <v>0</v>
      </c>
      <c r="J5570">
        <v>0</v>
      </c>
      <c r="K5570">
        <v>0</v>
      </c>
      <c r="L5570">
        <v>0</v>
      </c>
      <c r="M5570">
        <v>0</v>
      </c>
      <c r="N5570">
        <v>0</v>
      </c>
      <c r="O5570" t="str">
        <f t="shared" ref="O5570:O5633" si="609">IF(U5570=1,G5570,"")</f>
        <v/>
      </c>
      <c r="P5570">
        <f>IF(ISERROR(VLOOKUP(G5570,Genes!$A$2:$A$749,1,0)),0,1)</f>
        <v>1</v>
      </c>
      <c r="Q5570">
        <f t="shared" ref="Q5570:Q5633" si="610">IF(G5570&lt;&gt;G5569,1,0)</f>
        <v>0</v>
      </c>
      <c r="R5570">
        <f t="shared" ref="R5570:R5633" si="611">IF(I5570=0,0,1)</f>
        <v>0</v>
      </c>
      <c r="S5570">
        <f t="shared" ref="S5570:S5633" si="612">IF(Q5570=1,R5570,S5569+R5570)</f>
        <v>0</v>
      </c>
      <c r="T5570">
        <f t="shared" ref="T5570:T5633" si="613">IF(Q5570=1,1,T5569+1)</f>
        <v>3</v>
      </c>
      <c r="U5570">
        <f t="shared" ref="U5570:U5633" si="614">IF(G5570&lt;&gt;G5571,1,0)</f>
        <v>0</v>
      </c>
      <c r="V5570" t="str">
        <f t="shared" ref="V5570:V5633" si="615">IF(U5570=1,S5570/T5570,"")</f>
        <v/>
      </c>
    </row>
    <row r="5571" spans="1:22" x14ac:dyDescent="0.2">
      <c r="A5571" t="s">
        <v>17944</v>
      </c>
      <c r="B5571" t="s">
        <v>247</v>
      </c>
      <c r="C5571">
        <v>94145849</v>
      </c>
      <c r="D5571">
        <v>94145926</v>
      </c>
      <c r="E5571">
        <v>78</v>
      </c>
      <c r="F5571" t="s">
        <v>66</v>
      </c>
      <c r="G5571" t="s">
        <v>2054</v>
      </c>
      <c r="H5571" t="s">
        <v>17945</v>
      </c>
      <c r="I5571">
        <v>0</v>
      </c>
      <c r="J5571">
        <v>0</v>
      </c>
      <c r="K5571">
        <v>0</v>
      </c>
      <c r="L5571">
        <v>0</v>
      </c>
      <c r="M5571">
        <v>0</v>
      </c>
      <c r="N5571">
        <v>0</v>
      </c>
      <c r="O5571" t="str">
        <f t="shared" si="609"/>
        <v/>
      </c>
      <c r="P5571">
        <f>IF(ISERROR(VLOOKUP(G5571,Genes!$A$2:$A$749,1,0)),0,1)</f>
        <v>1</v>
      </c>
      <c r="Q5571">
        <f t="shared" si="610"/>
        <v>0</v>
      </c>
      <c r="R5571">
        <f t="shared" si="611"/>
        <v>0</v>
      </c>
      <c r="S5571">
        <f t="shared" si="612"/>
        <v>0</v>
      </c>
      <c r="T5571">
        <f t="shared" si="613"/>
        <v>4</v>
      </c>
      <c r="U5571">
        <f t="shared" si="614"/>
        <v>0</v>
      </c>
      <c r="V5571" t="str">
        <f t="shared" si="615"/>
        <v/>
      </c>
    </row>
    <row r="5572" spans="1:22" x14ac:dyDescent="0.2">
      <c r="A5572" t="s">
        <v>17946</v>
      </c>
      <c r="B5572" t="s">
        <v>247</v>
      </c>
      <c r="C5572">
        <v>94159522</v>
      </c>
      <c r="D5572">
        <v>94159641</v>
      </c>
      <c r="E5572">
        <v>120</v>
      </c>
      <c r="F5572" t="s">
        <v>66</v>
      </c>
      <c r="G5572" t="s">
        <v>2054</v>
      </c>
      <c r="H5572" t="s">
        <v>17947</v>
      </c>
      <c r="I5572">
        <v>0</v>
      </c>
      <c r="J5572">
        <v>0</v>
      </c>
      <c r="K5572">
        <v>0</v>
      </c>
      <c r="L5572">
        <v>0</v>
      </c>
      <c r="M5572">
        <v>0</v>
      </c>
      <c r="N5572">
        <v>0</v>
      </c>
      <c r="O5572" t="str">
        <f t="shared" si="609"/>
        <v/>
      </c>
      <c r="P5572">
        <f>IF(ISERROR(VLOOKUP(G5572,Genes!$A$2:$A$749,1,0)),0,1)</f>
        <v>1</v>
      </c>
      <c r="Q5572">
        <f t="shared" si="610"/>
        <v>0</v>
      </c>
      <c r="R5572">
        <f t="shared" si="611"/>
        <v>0</v>
      </c>
      <c r="S5572">
        <f t="shared" si="612"/>
        <v>0</v>
      </c>
      <c r="T5572">
        <f t="shared" si="613"/>
        <v>5</v>
      </c>
      <c r="U5572">
        <f t="shared" si="614"/>
        <v>0</v>
      </c>
      <c r="V5572" t="str">
        <f t="shared" si="615"/>
        <v/>
      </c>
    </row>
    <row r="5573" spans="1:22" x14ac:dyDescent="0.2">
      <c r="A5573" t="s">
        <v>17948</v>
      </c>
      <c r="B5573" t="s">
        <v>247</v>
      </c>
      <c r="C5573">
        <v>94180047</v>
      </c>
      <c r="D5573">
        <v>94180094</v>
      </c>
      <c r="E5573">
        <v>48</v>
      </c>
      <c r="F5573" t="s">
        <v>66</v>
      </c>
      <c r="G5573" t="s">
        <v>2054</v>
      </c>
      <c r="H5573" t="s">
        <v>17949</v>
      </c>
      <c r="I5573">
        <v>0</v>
      </c>
      <c r="J5573">
        <v>0</v>
      </c>
      <c r="K5573">
        <v>0</v>
      </c>
      <c r="L5573">
        <v>0</v>
      </c>
      <c r="M5573">
        <v>0</v>
      </c>
      <c r="N5573">
        <v>0</v>
      </c>
      <c r="O5573" t="str">
        <f t="shared" si="609"/>
        <v/>
      </c>
      <c r="P5573">
        <f>IF(ISERROR(VLOOKUP(G5573,Genes!$A$2:$A$749,1,0)),0,1)</f>
        <v>1</v>
      </c>
      <c r="Q5573">
        <f t="shared" si="610"/>
        <v>0</v>
      </c>
      <c r="R5573">
        <f t="shared" si="611"/>
        <v>0</v>
      </c>
      <c r="S5573">
        <f t="shared" si="612"/>
        <v>0</v>
      </c>
      <c r="T5573">
        <f t="shared" si="613"/>
        <v>6</v>
      </c>
      <c r="U5573">
        <f t="shared" si="614"/>
        <v>0</v>
      </c>
      <c r="V5573" t="str">
        <f t="shared" si="615"/>
        <v/>
      </c>
    </row>
    <row r="5574" spans="1:22" x14ac:dyDescent="0.2">
      <c r="A5574" t="s">
        <v>17950</v>
      </c>
      <c r="B5574" t="s">
        <v>247</v>
      </c>
      <c r="C5574">
        <v>94316758</v>
      </c>
      <c r="D5574">
        <v>94316859</v>
      </c>
      <c r="E5574">
        <v>102</v>
      </c>
      <c r="F5574" t="s">
        <v>66</v>
      </c>
      <c r="G5574" t="s">
        <v>2054</v>
      </c>
      <c r="H5574" t="s">
        <v>17951</v>
      </c>
      <c r="I5574">
        <v>0</v>
      </c>
      <c r="J5574">
        <v>0</v>
      </c>
      <c r="K5574">
        <v>0</v>
      </c>
      <c r="L5574">
        <v>0</v>
      </c>
      <c r="M5574">
        <v>0</v>
      </c>
      <c r="N5574">
        <v>0</v>
      </c>
      <c r="O5574" t="str">
        <f t="shared" si="609"/>
        <v/>
      </c>
      <c r="P5574">
        <f>IF(ISERROR(VLOOKUP(G5574,Genes!$A$2:$A$749,1,0)),0,1)</f>
        <v>1</v>
      </c>
      <c r="Q5574">
        <f t="shared" si="610"/>
        <v>0</v>
      </c>
      <c r="R5574">
        <f t="shared" si="611"/>
        <v>0</v>
      </c>
      <c r="S5574">
        <f t="shared" si="612"/>
        <v>0</v>
      </c>
      <c r="T5574">
        <f t="shared" si="613"/>
        <v>7</v>
      </c>
      <c r="U5574">
        <f t="shared" si="614"/>
        <v>0</v>
      </c>
      <c r="V5574" t="str">
        <f t="shared" si="615"/>
        <v/>
      </c>
    </row>
    <row r="5575" spans="1:22" x14ac:dyDescent="0.2">
      <c r="A5575" t="s">
        <v>17952</v>
      </c>
      <c r="B5575" t="s">
        <v>247</v>
      </c>
      <c r="C5575">
        <v>94343922</v>
      </c>
      <c r="D5575">
        <v>94344119</v>
      </c>
      <c r="E5575">
        <v>198</v>
      </c>
      <c r="F5575" t="s">
        <v>66</v>
      </c>
      <c r="G5575" t="s">
        <v>2054</v>
      </c>
      <c r="H5575" t="s">
        <v>17953</v>
      </c>
      <c r="I5575">
        <v>0</v>
      </c>
      <c r="J5575">
        <v>0</v>
      </c>
      <c r="K5575">
        <v>0</v>
      </c>
      <c r="L5575">
        <v>0</v>
      </c>
      <c r="M5575">
        <v>0</v>
      </c>
      <c r="N5575">
        <v>0</v>
      </c>
      <c r="O5575" t="str">
        <f t="shared" si="609"/>
        <v/>
      </c>
      <c r="P5575">
        <f>IF(ISERROR(VLOOKUP(G5575,Genes!$A$2:$A$749,1,0)),0,1)</f>
        <v>1</v>
      </c>
      <c r="Q5575">
        <f t="shared" si="610"/>
        <v>0</v>
      </c>
      <c r="R5575">
        <f t="shared" si="611"/>
        <v>0</v>
      </c>
      <c r="S5575">
        <f t="shared" si="612"/>
        <v>0</v>
      </c>
      <c r="T5575">
        <f t="shared" si="613"/>
        <v>8</v>
      </c>
      <c r="U5575">
        <f t="shared" si="614"/>
        <v>0</v>
      </c>
      <c r="V5575" t="str">
        <f t="shared" si="615"/>
        <v/>
      </c>
    </row>
    <row r="5576" spans="1:22" x14ac:dyDescent="0.2">
      <c r="A5576" t="s">
        <v>17954</v>
      </c>
      <c r="B5576" t="s">
        <v>247</v>
      </c>
      <c r="C5576">
        <v>94350790</v>
      </c>
      <c r="D5576">
        <v>94350852</v>
      </c>
      <c r="E5576">
        <v>63</v>
      </c>
      <c r="F5576" t="s">
        <v>66</v>
      </c>
      <c r="G5576" t="s">
        <v>2054</v>
      </c>
      <c r="H5576" t="s">
        <v>17955</v>
      </c>
      <c r="I5576">
        <v>0</v>
      </c>
      <c r="J5576">
        <v>0</v>
      </c>
      <c r="K5576">
        <v>0</v>
      </c>
      <c r="L5576">
        <v>0</v>
      </c>
      <c r="M5576">
        <v>0</v>
      </c>
      <c r="N5576">
        <v>0</v>
      </c>
      <c r="O5576" t="str">
        <f t="shared" si="609"/>
        <v/>
      </c>
      <c r="P5576">
        <f>IF(ISERROR(VLOOKUP(G5576,Genes!$A$2:$A$749,1,0)),0,1)</f>
        <v>1</v>
      </c>
      <c r="Q5576">
        <f t="shared" si="610"/>
        <v>0</v>
      </c>
      <c r="R5576">
        <f t="shared" si="611"/>
        <v>0</v>
      </c>
      <c r="S5576">
        <f t="shared" si="612"/>
        <v>0</v>
      </c>
      <c r="T5576">
        <f t="shared" si="613"/>
        <v>9</v>
      </c>
      <c r="U5576">
        <f t="shared" si="614"/>
        <v>0</v>
      </c>
      <c r="V5576" t="str">
        <f t="shared" si="615"/>
        <v/>
      </c>
    </row>
    <row r="5577" spans="1:22" x14ac:dyDescent="0.2">
      <c r="A5577" t="s">
        <v>17956</v>
      </c>
      <c r="B5577" t="s">
        <v>247</v>
      </c>
      <c r="C5577">
        <v>94376813</v>
      </c>
      <c r="D5577">
        <v>94377125</v>
      </c>
      <c r="E5577">
        <v>313</v>
      </c>
      <c r="F5577" t="s">
        <v>66</v>
      </c>
      <c r="G5577" t="s">
        <v>2054</v>
      </c>
      <c r="H5577" t="s">
        <v>17957</v>
      </c>
      <c r="I5577">
        <v>0</v>
      </c>
      <c r="J5577">
        <v>0</v>
      </c>
      <c r="K5577">
        <v>0</v>
      </c>
      <c r="L5577">
        <v>0</v>
      </c>
      <c r="M5577">
        <v>0</v>
      </c>
      <c r="N5577">
        <v>0</v>
      </c>
      <c r="O5577" t="str">
        <f t="shared" si="609"/>
        <v/>
      </c>
      <c r="P5577">
        <f>IF(ISERROR(VLOOKUP(G5577,Genes!$A$2:$A$749,1,0)),0,1)</f>
        <v>1</v>
      </c>
      <c r="Q5577">
        <f t="shared" si="610"/>
        <v>0</v>
      </c>
      <c r="R5577">
        <f t="shared" si="611"/>
        <v>0</v>
      </c>
      <c r="S5577">
        <f t="shared" si="612"/>
        <v>0</v>
      </c>
      <c r="T5577">
        <f t="shared" si="613"/>
        <v>10</v>
      </c>
      <c r="U5577">
        <f t="shared" si="614"/>
        <v>0</v>
      </c>
      <c r="V5577" t="str">
        <f t="shared" si="615"/>
        <v/>
      </c>
    </row>
    <row r="5578" spans="1:22" x14ac:dyDescent="0.2">
      <c r="A5578" t="s">
        <v>17958</v>
      </c>
      <c r="B5578" t="s">
        <v>247</v>
      </c>
      <c r="C5578">
        <v>94411790</v>
      </c>
      <c r="D5578">
        <v>94411928</v>
      </c>
      <c r="E5578">
        <v>139</v>
      </c>
      <c r="F5578" t="s">
        <v>66</v>
      </c>
      <c r="G5578" t="s">
        <v>2054</v>
      </c>
      <c r="H5578" t="s">
        <v>17959</v>
      </c>
      <c r="I5578">
        <v>0</v>
      </c>
      <c r="J5578">
        <v>0</v>
      </c>
      <c r="K5578">
        <v>0</v>
      </c>
      <c r="L5578">
        <v>0</v>
      </c>
      <c r="M5578">
        <v>0</v>
      </c>
      <c r="N5578">
        <v>0</v>
      </c>
      <c r="O5578" t="str">
        <f t="shared" si="609"/>
        <v/>
      </c>
      <c r="P5578">
        <f>IF(ISERROR(VLOOKUP(G5578,Genes!$A$2:$A$749,1,0)),0,1)</f>
        <v>1</v>
      </c>
      <c r="Q5578">
        <f t="shared" si="610"/>
        <v>0</v>
      </c>
      <c r="R5578">
        <f t="shared" si="611"/>
        <v>0</v>
      </c>
      <c r="S5578">
        <f t="shared" si="612"/>
        <v>0</v>
      </c>
      <c r="T5578">
        <f t="shared" si="613"/>
        <v>11</v>
      </c>
      <c r="U5578">
        <f t="shared" si="614"/>
        <v>0</v>
      </c>
      <c r="V5578" t="str">
        <f t="shared" si="615"/>
        <v/>
      </c>
    </row>
    <row r="5579" spans="1:22" x14ac:dyDescent="0.2">
      <c r="A5579" t="s">
        <v>17960</v>
      </c>
      <c r="B5579" t="s">
        <v>247</v>
      </c>
      <c r="C5579">
        <v>93511282</v>
      </c>
      <c r="D5579">
        <v>93511437</v>
      </c>
      <c r="E5579">
        <v>156</v>
      </c>
      <c r="F5579" t="s">
        <v>66</v>
      </c>
      <c r="G5579" t="s">
        <v>2054</v>
      </c>
      <c r="H5579" t="s">
        <v>17961</v>
      </c>
      <c r="I5579">
        <v>0</v>
      </c>
      <c r="J5579">
        <v>0</v>
      </c>
      <c r="K5579">
        <v>0</v>
      </c>
      <c r="L5579">
        <v>0</v>
      </c>
      <c r="M5579">
        <v>0</v>
      </c>
      <c r="N5579">
        <v>0</v>
      </c>
      <c r="O5579" t="str">
        <f t="shared" si="609"/>
        <v/>
      </c>
      <c r="P5579">
        <f>IF(ISERROR(VLOOKUP(G5579,Genes!$A$2:$A$749,1,0)),0,1)</f>
        <v>1</v>
      </c>
      <c r="Q5579">
        <f t="shared" si="610"/>
        <v>0</v>
      </c>
      <c r="R5579">
        <f t="shared" si="611"/>
        <v>0</v>
      </c>
      <c r="S5579">
        <f t="shared" si="612"/>
        <v>0</v>
      </c>
      <c r="T5579">
        <f t="shared" si="613"/>
        <v>12</v>
      </c>
      <c r="U5579">
        <f t="shared" si="614"/>
        <v>0</v>
      </c>
      <c r="V5579" t="str">
        <f t="shared" si="615"/>
        <v/>
      </c>
    </row>
    <row r="5580" spans="1:22" x14ac:dyDescent="0.2">
      <c r="A5580" t="s">
        <v>17962</v>
      </c>
      <c r="B5580" t="s">
        <v>247</v>
      </c>
      <c r="C5580">
        <v>94436367</v>
      </c>
      <c r="D5580">
        <v>94436562</v>
      </c>
      <c r="E5580">
        <v>196</v>
      </c>
      <c r="F5580" t="s">
        <v>66</v>
      </c>
      <c r="G5580" t="s">
        <v>2054</v>
      </c>
      <c r="H5580" t="s">
        <v>17963</v>
      </c>
      <c r="I5580">
        <v>0</v>
      </c>
      <c r="J5580">
        <v>0</v>
      </c>
      <c r="K5580">
        <v>0</v>
      </c>
      <c r="L5580">
        <v>0</v>
      </c>
      <c r="M5580">
        <v>0</v>
      </c>
      <c r="N5580">
        <v>0</v>
      </c>
      <c r="O5580" t="str">
        <f t="shared" si="609"/>
        <v/>
      </c>
      <c r="P5580">
        <f>IF(ISERROR(VLOOKUP(G5580,Genes!$A$2:$A$749,1,0)),0,1)</f>
        <v>1</v>
      </c>
      <c r="Q5580">
        <f t="shared" si="610"/>
        <v>0</v>
      </c>
      <c r="R5580">
        <f t="shared" si="611"/>
        <v>0</v>
      </c>
      <c r="S5580">
        <f t="shared" si="612"/>
        <v>0</v>
      </c>
      <c r="T5580">
        <f t="shared" si="613"/>
        <v>13</v>
      </c>
      <c r="U5580">
        <f t="shared" si="614"/>
        <v>0</v>
      </c>
      <c r="V5580" t="str">
        <f t="shared" si="615"/>
        <v/>
      </c>
    </row>
    <row r="5581" spans="1:22" x14ac:dyDescent="0.2">
      <c r="A5581" t="s">
        <v>17964</v>
      </c>
      <c r="B5581" t="s">
        <v>247</v>
      </c>
      <c r="C5581">
        <v>94547420</v>
      </c>
      <c r="D5581">
        <v>94547586</v>
      </c>
      <c r="E5581">
        <v>167</v>
      </c>
      <c r="F5581" t="s">
        <v>66</v>
      </c>
      <c r="G5581" t="s">
        <v>2054</v>
      </c>
      <c r="H5581" t="s">
        <v>17965</v>
      </c>
      <c r="I5581">
        <v>0</v>
      </c>
      <c r="J5581">
        <v>0</v>
      </c>
      <c r="K5581">
        <v>0</v>
      </c>
      <c r="L5581">
        <v>0</v>
      </c>
      <c r="M5581">
        <v>0</v>
      </c>
      <c r="N5581">
        <v>0</v>
      </c>
      <c r="O5581" t="str">
        <f t="shared" si="609"/>
        <v/>
      </c>
      <c r="P5581">
        <f>IF(ISERROR(VLOOKUP(G5581,Genes!$A$2:$A$749,1,0)),0,1)</f>
        <v>1</v>
      </c>
      <c r="Q5581">
        <f t="shared" si="610"/>
        <v>0</v>
      </c>
      <c r="R5581">
        <f t="shared" si="611"/>
        <v>0</v>
      </c>
      <c r="S5581">
        <f t="shared" si="612"/>
        <v>0</v>
      </c>
      <c r="T5581">
        <f t="shared" si="613"/>
        <v>14</v>
      </c>
      <c r="U5581">
        <f t="shared" si="614"/>
        <v>0</v>
      </c>
      <c r="V5581" t="str">
        <f t="shared" si="615"/>
        <v/>
      </c>
    </row>
    <row r="5582" spans="1:22" x14ac:dyDescent="0.2">
      <c r="A5582" t="s">
        <v>17966</v>
      </c>
      <c r="B5582" t="s">
        <v>247</v>
      </c>
      <c r="C5582">
        <v>94550427</v>
      </c>
      <c r="D5582">
        <v>94550694</v>
      </c>
      <c r="E5582">
        <v>268</v>
      </c>
      <c r="F5582" t="s">
        <v>66</v>
      </c>
      <c r="G5582" t="s">
        <v>2054</v>
      </c>
      <c r="H5582" t="s">
        <v>17967</v>
      </c>
      <c r="I5582">
        <v>0</v>
      </c>
      <c r="J5582">
        <v>0</v>
      </c>
      <c r="K5582">
        <v>0</v>
      </c>
      <c r="L5582">
        <v>0</v>
      </c>
      <c r="M5582">
        <v>0</v>
      </c>
      <c r="N5582">
        <v>0</v>
      </c>
      <c r="O5582" t="str">
        <f t="shared" si="609"/>
        <v/>
      </c>
      <c r="P5582">
        <f>IF(ISERROR(VLOOKUP(G5582,Genes!$A$2:$A$749,1,0)),0,1)</f>
        <v>1</v>
      </c>
      <c r="Q5582">
        <f t="shared" si="610"/>
        <v>0</v>
      </c>
      <c r="R5582">
        <f t="shared" si="611"/>
        <v>0</v>
      </c>
      <c r="S5582">
        <f t="shared" si="612"/>
        <v>0</v>
      </c>
      <c r="T5582">
        <f t="shared" si="613"/>
        <v>15</v>
      </c>
      <c r="U5582">
        <f t="shared" si="614"/>
        <v>0</v>
      </c>
      <c r="V5582" t="str">
        <f t="shared" si="615"/>
        <v/>
      </c>
    </row>
    <row r="5583" spans="1:22" x14ac:dyDescent="0.2">
      <c r="A5583" t="s">
        <v>17968</v>
      </c>
      <c r="B5583" t="s">
        <v>247</v>
      </c>
      <c r="C5583">
        <v>94690361</v>
      </c>
      <c r="D5583">
        <v>94690601</v>
      </c>
      <c r="E5583">
        <v>241</v>
      </c>
      <c r="F5583" t="s">
        <v>66</v>
      </c>
      <c r="G5583" t="s">
        <v>2054</v>
      </c>
      <c r="H5583" t="s">
        <v>17969</v>
      </c>
      <c r="I5583">
        <v>0</v>
      </c>
      <c r="J5583">
        <v>0</v>
      </c>
      <c r="K5583">
        <v>0</v>
      </c>
      <c r="L5583">
        <v>0</v>
      </c>
      <c r="M5583">
        <v>0</v>
      </c>
      <c r="N5583">
        <v>0</v>
      </c>
      <c r="O5583" t="str">
        <f t="shared" si="609"/>
        <v/>
      </c>
      <c r="P5583">
        <f>IF(ISERROR(VLOOKUP(G5583,Genes!$A$2:$A$749,1,0)),0,1)</f>
        <v>1</v>
      </c>
      <c r="Q5583">
        <f t="shared" si="610"/>
        <v>0</v>
      </c>
      <c r="R5583">
        <f t="shared" si="611"/>
        <v>0</v>
      </c>
      <c r="S5583">
        <f t="shared" si="612"/>
        <v>0</v>
      </c>
      <c r="T5583">
        <f t="shared" si="613"/>
        <v>16</v>
      </c>
      <c r="U5583">
        <f t="shared" si="614"/>
        <v>0</v>
      </c>
      <c r="V5583" t="str">
        <f t="shared" si="615"/>
        <v/>
      </c>
    </row>
    <row r="5584" spans="1:22" x14ac:dyDescent="0.2">
      <c r="A5584" t="s">
        <v>17970</v>
      </c>
      <c r="B5584" t="s">
        <v>247</v>
      </c>
      <c r="C5584">
        <v>94693227</v>
      </c>
      <c r="D5584">
        <v>94693649</v>
      </c>
      <c r="E5584">
        <v>423</v>
      </c>
      <c r="F5584" t="s">
        <v>66</v>
      </c>
      <c r="G5584" t="s">
        <v>2054</v>
      </c>
      <c r="H5584" t="s">
        <v>17971</v>
      </c>
      <c r="I5584">
        <v>0</v>
      </c>
      <c r="J5584">
        <v>0</v>
      </c>
      <c r="K5584">
        <v>0</v>
      </c>
      <c r="L5584">
        <v>0</v>
      </c>
      <c r="M5584">
        <v>0</v>
      </c>
      <c r="N5584">
        <v>0</v>
      </c>
      <c r="O5584" t="str">
        <f t="shared" si="609"/>
        <v/>
      </c>
      <c r="P5584">
        <f>IF(ISERROR(VLOOKUP(G5584,Genes!$A$2:$A$749,1,0)),0,1)</f>
        <v>1</v>
      </c>
      <c r="Q5584">
        <f t="shared" si="610"/>
        <v>0</v>
      </c>
      <c r="R5584">
        <f t="shared" si="611"/>
        <v>0</v>
      </c>
      <c r="S5584">
        <f t="shared" si="612"/>
        <v>0</v>
      </c>
      <c r="T5584">
        <f t="shared" si="613"/>
        <v>17</v>
      </c>
      <c r="U5584">
        <f t="shared" si="614"/>
        <v>0</v>
      </c>
      <c r="V5584" t="str">
        <f t="shared" si="615"/>
        <v/>
      </c>
    </row>
    <row r="5585" spans="1:22" x14ac:dyDescent="0.2">
      <c r="A5585" t="s">
        <v>17972</v>
      </c>
      <c r="B5585" t="s">
        <v>247</v>
      </c>
      <c r="C5585">
        <v>94727866</v>
      </c>
      <c r="D5585">
        <v>94728024</v>
      </c>
      <c r="E5585">
        <v>159</v>
      </c>
      <c r="F5585" t="s">
        <v>66</v>
      </c>
      <c r="G5585" t="s">
        <v>2054</v>
      </c>
      <c r="H5585" t="s">
        <v>17973</v>
      </c>
      <c r="I5585">
        <v>0</v>
      </c>
      <c r="J5585">
        <v>0</v>
      </c>
      <c r="K5585">
        <v>0</v>
      </c>
      <c r="L5585">
        <v>0</v>
      </c>
      <c r="M5585">
        <v>0</v>
      </c>
      <c r="N5585">
        <v>0</v>
      </c>
      <c r="O5585" t="str">
        <f t="shared" si="609"/>
        <v/>
      </c>
      <c r="P5585">
        <f>IF(ISERROR(VLOOKUP(G5585,Genes!$A$2:$A$749,1,0)),0,1)</f>
        <v>1</v>
      </c>
      <c r="Q5585">
        <f t="shared" si="610"/>
        <v>0</v>
      </c>
      <c r="R5585">
        <f t="shared" si="611"/>
        <v>0</v>
      </c>
      <c r="S5585">
        <f t="shared" si="612"/>
        <v>0</v>
      </c>
      <c r="T5585">
        <f t="shared" si="613"/>
        <v>18</v>
      </c>
      <c r="U5585">
        <f t="shared" si="614"/>
        <v>0</v>
      </c>
      <c r="V5585" t="str">
        <f t="shared" si="615"/>
        <v/>
      </c>
    </row>
    <row r="5586" spans="1:22" x14ac:dyDescent="0.2">
      <c r="A5586" t="s">
        <v>17974</v>
      </c>
      <c r="B5586" t="s">
        <v>247</v>
      </c>
      <c r="C5586">
        <v>93743894</v>
      </c>
      <c r="D5586">
        <v>93744173</v>
      </c>
      <c r="E5586">
        <v>280</v>
      </c>
      <c r="F5586" t="s">
        <v>66</v>
      </c>
      <c r="G5586" t="s">
        <v>2054</v>
      </c>
      <c r="H5586" t="s">
        <v>17975</v>
      </c>
      <c r="I5586">
        <v>0</v>
      </c>
      <c r="J5586">
        <v>0</v>
      </c>
      <c r="K5586">
        <v>0</v>
      </c>
      <c r="L5586">
        <v>0</v>
      </c>
      <c r="M5586">
        <v>0</v>
      </c>
      <c r="N5586">
        <v>0</v>
      </c>
      <c r="O5586" t="str">
        <f t="shared" si="609"/>
        <v/>
      </c>
      <c r="P5586">
        <f>IF(ISERROR(VLOOKUP(G5586,Genes!$A$2:$A$749,1,0)),0,1)</f>
        <v>1</v>
      </c>
      <c r="Q5586">
        <f t="shared" si="610"/>
        <v>0</v>
      </c>
      <c r="R5586">
        <f t="shared" si="611"/>
        <v>0</v>
      </c>
      <c r="S5586">
        <f t="shared" si="612"/>
        <v>0</v>
      </c>
      <c r="T5586">
        <f t="shared" si="613"/>
        <v>19</v>
      </c>
      <c r="U5586">
        <f t="shared" si="614"/>
        <v>0</v>
      </c>
      <c r="V5586" t="str">
        <f t="shared" si="615"/>
        <v/>
      </c>
    </row>
    <row r="5587" spans="1:22" x14ac:dyDescent="0.2">
      <c r="A5587" t="s">
        <v>17976</v>
      </c>
      <c r="B5587" t="s">
        <v>247</v>
      </c>
      <c r="C5587">
        <v>93988098</v>
      </c>
      <c r="D5587">
        <v>93988161</v>
      </c>
      <c r="E5587">
        <v>64</v>
      </c>
      <c r="F5587" t="s">
        <v>66</v>
      </c>
      <c r="G5587" t="s">
        <v>2054</v>
      </c>
      <c r="H5587" t="s">
        <v>17977</v>
      </c>
      <c r="I5587">
        <v>0</v>
      </c>
      <c r="J5587">
        <v>0</v>
      </c>
      <c r="K5587">
        <v>0</v>
      </c>
      <c r="L5587">
        <v>0</v>
      </c>
      <c r="M5587">
        <v>0</v>
      </c>
      <c r="N5587">
        <v>0</v>
      </c>
      <c r="O5587" t="str">
        <f t="shared" si="609"/>
        <v/>
      </c>
      <c r="P5587">
        <f>IF(ISERROR(VLOOKUP(G5587,Genes!$A$2:$A$749,1,0)),0,1)</f>
        <v>1</v>
      </c>
      <c r="Q5587">
        <f t="shared" si="610"/>
        <v>0</v>
      </c>
      <c r="R5587">
        <f t="shared" si="611"/>
        <v>0</v>
      </c>
      <c r="S5587">
        <f t="shared" si="612"/>
        <v>0</v>
      </c>
      <c r="T5587">
        <f t="shared" si="613"/>
        <v>20</v>
      </c>
      <c r="U5587">
        <f t="shared" si="614"/>
        <v>0</v>
      </c>
      <c r="V5587" t="str">
        <f t="shared" si="615"/>
        <v/>
      </c>
    </row>
    <row r="5588" spans="1:22" x14ac:dyDescent="0.2">
      <c r="A5588" t="s">
        <v>17978</v>
      </c>
      <c r="B5588" t="s">
        <v>247</v>
      </c>
      <c r="C5588">
        <v>94006146</v>
      </c>
      <c r="D5588">
        <v>94006430</v>
      </c>
      <c r="E5588">
        <v>285</v>
      </c>
      <c r="F5588" t="s">
        <v>66</v>
      </c>
      <c r="G5588" t="s">
        <v>2054</v>
      </c>
      <c r="H5588" t="s">
        <v>17979</v>
      </c>
      <c r="I5588">
        <v>0</v>
      </c>
      <c r="J5588">
        <v>0</v>
      </c>
      <c r="K5588">
        <v>0</v>
      </c>
      <c r="L5588">
        <v>0</v>
      </c>
      <c r="M5588">
        <v>0</v>
      </c>
      <c r="N5588">
        <v>0</v>
      </c>
      <c r="O5588" t="str">
        <f t="shared" si="609"/>
        <v/>
      </c>
      <c r="P5588">
        <f>IF(ISERROR(VLOOKUP(G5588,Genes!$A$2:$A$749,1,0)),0,1)</f>
        <v>1</v>
      </c>
      <c r="Q5588">
        <f t="shared" si="610"/>
        <v>0</v>
      </c>
      <c r="R5588">
        <f t="shared" si="611"/>
        <v>0</v>
      </c>
      <c r="S5588">
        <f t="shared" si="612"/>
        <v>0</v>
      </c>
      <c r="T5588">
        <f t="shared" si="613"/>
        <v>21</v>
      </c>
      <c r="U5588">
        <f t="shared" si="614"/>
        <v>0</v>
      </c>
      <c r="V5588" t="str">
        <f t="shared" si="615"/>
        <v/>
      </c>
    </row>
    <row r="5589" spans="1:22" x14ac:dyDescent="0.2">
      <c r="A5589" t="s">
        <v>17980</v>
      </c>
      <c r="B5589" t="s">
        <v>247</v>
      </c>
      <c r="C5589">
        <v>94031899</v>
      </c>
      <c r="D5589">
        <v>94032104</v>
      </c>
      <c r="E5589">
        <v>206</v>
      </c>
      <c r="F5589" t="s">
        <v>66</v>
      </c>
      <c r="G5589" t="s">
        <v>2054</v>
      </c>
      <c r="H5589" t="s">
        <v>17981</v>
      </c>
      <c r="I5589">
        <v>0</v>
      </c>
      <c r="J5589">
        <v>0</v>
      </c>
      <c r="K5589">
        <v>0</v>
      </c>
      <c r="L5589">
        <v>0</v>
      </c>
      <c r="M5589">
        <v>0</v>
      </c>
      <c r="N5589">
        <v>0</v>
      </c>
      <c r="O5589" t="str">
        <f t="shared" si="609"/>
        <v/>
      </c>
      <c r="P5589">
        <f>IF(ISERROR(VLOOKUP(G5589,Genes!$A$2:$A$749,1,0)),0,1)</f>
        <v>1</v>
      </c>
      <c r="Q5589">
        <f t="shared" si="610"/>
        <v>0</v>
      </c>
      <c r="R5589">
        <f t="shared" si="611"/>
        <v>0</v>
      </c>
      <c r="S5589">
        <f t="shared" si="612"/>
        <v>0</v>
      </c>
      <c r="T5589">
        <f t="shared" si="613"/>
        <v>22</v>
      </c>
      <c r="U5589">
        <f t="shared" si="614"/>
        <v>0</v>
      </c>
      <c r="V5589" t="str">
        <f t="shared" si="615"/>
        <v/>
      </c>
    </row>
    <row r="5590" spans="1:22" x14ac:dyDescent="0.2">
      <c r="A5590" t="s">
        <v>17982</v>
      </c>
      <c r="B5590" t="s">
        <v>247</v>
      </c>
      <c r="C5590">
        <v>94117219</v>
      </c>
      <c r="D5590">
        <v>94117221</v>
      </c>
      <c r="E5590">
        <v>3</v>
      </c>
      <c r="F5590" t="s">
        <v>66</v>
      </c>
      <c r="G5590" t="s">
        <v>2054</v>
      </c>
      <c r="H5590" t="s">
        <v>17983</v>
      </c>
      <c r="I5590">
        <v>0</v>
      </c>
      <c r="J5590">
        <v>0</v>
      </c>
      <c r="K5590">
        <v>0</v>
      </c>
      <c r="L5590">
        <v>0</v>
      </c>
      <c r="M5590">
        <v>0</v>
      </c>
      <c r="N5590">
        <v>0</v>
      </c>
      <c r="O5590" t="str">
        <f t="shared" si="609"/>
        <v/>
      </c>
      <c r="P5590">
        <f>IF(ISERROR(VLOOKUP(G5590,Genes!$A$2:$A$749,1,0)),0,1)</f>
        <v>1</v>
      </c>
      <c r="Q5590">
        <f t="shared" si="610"/>
        <v>0</v>
      </c>
      <c r="R5590">
        <f t="shared" si="611"/>
        <v>0</v>
      </c>
      <c r="S5590">
        <f t="shared" si="612"/>
        <v>0</v>
      </c>
      <c r="T5590">
        <f t="shared" si="613"/>
        <v>23</v>
      </c>
      <c r="U5590">
        <f t="shared" si="614"/>
        <v>0</v>
      </c>
      <c r="V5590" t="str">
        <f t="shared" si="615"/>
        <v/>
      </c>
    </row>
    <row r="5591" spans="1:22" x14ac:dyDescent="0.2">
      <c r="A5591" t="s">
        <v>17984</v>
      </c>
      <c r="B5591" t="s">
        <v>247</v>
      </c>
      <c r="C5591">
        <v>94128555</v>
      </c>
      <c r="D5591">
        <v>94128608</v>
      </c>
      <c r="E5591">
        <v>54</v>
      </c>
      <c r="F5591" t="s">
        <v>66</v>
      </c>
      <c r="G5591" t="s">
        <v>2054</v>
      </c>
      <c r="H5591" t="s">
        <v>17985</v>
      </c>
      <c r="I5591">
        <v>0</v>
      </c>
      <c r="J5591">
        <v>0</v>
      </c>
      <c r="K5591">
        <v>0</v>
      </c>
      <c r="L5591">
        <v>0</v>
      </c>
      <c r="M5591">
        <v>0</v>
      </c>
      <c r="N5591">
        <v>0</v>
      </c>
      <c r="O5591" t="str">
        <f t="shared" si="609"/>
        <v/>
      </c>
      <c r="P5591">
        <f>IF(ISERROR(VLOOKUP(G5591,Genes!$A$2:$A$749,1,0)),0,1)</f>
        <v>1</v>
      </c>
      <c r="Q5591">
        <f t="shared" si="610"/>
        <v>0</v>
      </c>
      <c r="R5591">
        <f t="shared" si="611"/>
        <v>0</v>
      </c>
      <c r="S5591">
        <f t="shared" si="612"/>
        <v>0</v>
      </c>
      <c r="T5591">
        <f t="shared" si="613"/>
        <v>24</v>
      </c>
      <c r="U5591">
        <f t="shared" si="614"/>
        <v>0</v>
      </c>
      <c r="V5591" t="str">
        <f t="shared" si="615"/>
        <v/>
      </c>
    </row>
    <row r="5592" spans="1:22" x14ac:dyDescent="0.2">
      <c r="A5592" t="s">
        <v>17986</v>
      </c>
      <c r="B5592" t="s">
        <v>247</v>
      </c>
      <c r="C5592">
        <v>94137889</v>
      </c>
      <c r="D5592">
        <v>94138062</v>
      </c>
      <c r="E5592">
        <v>174</v>
      </c>
      <c r="F5592" t="s">
        <v>66</v>
      </c>
      <c r="G5592" t="s">
        <v>2054</v>
      </c>
      <c r="H5592" t="s">
        <v>17987</v>
      </c>
      <c r="I5592">
        <v>0</v>
      </c>
      <c r="J5592">
        <v>0</v>
      </c>
      <c r="K5592">
        <v>0</v>
      </c>
      <c r="L5592">
        <v>0</v>
      </c>
      <c r="M5592">
        <v>0</v>
      </c>
      <c r="N5592">
        <v>0</v>
      </c>
      <c r="O5592" t="str">
        <f t="shared" si="609"/>
        <v>GRID2</v>
      </c>
      <c r="P5592">
        <f>IF(ISERROR(VLOOKUP(G5592,Genes!$A$2:$A$749,1,0)),0,1)</f>
        <v>1</v>
      </c>
      <c r="Q5592">
        <f t="shared" si="610"/>
        <v>0</v>
      </c>
      <c r="R5592">
        <f t="shared" si="611"/>
        <v>0</v>
      </c>
      <c r="S5592">
        <f t="shared" si="612"/>
        <v>0</v>
      </c>
      <c r="T5592">
        <f t="shared" si="613"/>
        <v>25</v>
      </c>
      <c r="U5592">
        <f t="shared" si="614"/>
        <v>1</v>
      </c>
      <c r="V5592">
        <f t="shared" si="615"/>
        <v>0</v>
      </c>
    </row>
    <row r="5593" spans="1:22" x14ac:dyDescent="0.2">
      <c r="A5593" t="s">
        <v>17988</v>
      </c>
      <c r="B5593" t="s">
        <v>288</v>
      </c>
      <c r="C5593">
        <v>101847154</v>
      </c>
      <c r="D5593">
        <v>101847268</v>
      </c>
      <c r="E5593">
        <v>115</v>
      </c>
      <c r="F5593" t="s">
        <v>66</v>
      </c>
      <c r="G5593" t="s">
        <v>2061</v>
      </c>
      <c r="H5593" t="s">
        <v>17989</v>
      </c>
      <c r="I5593">
        <v>2</v>
      </c>
      <c r="J5593">
        <v>0</v>
      </c>
      <c r="K5593">
        <v>2</v>
      </c>
      <c r="L5593">
        <v>0</v>
      </c>
      <c r="M5593">
        <v>0</v>
      </c>
      <c r="N5593">
        <v>0</v>
      </c>
      <c r="O5593" t="str">
        <f t="shared" si="609"/>
        <v/>
      </c>
      <c r="P5593">
        <f>IF(ISERROR(VLOOKUP(G5593,Genes!$A$2:$A$749,1,0)),0,1)</f>
        <v>1</v>
      </c>
      <c r="Q5593">
        <f t="shared" si="610"/>
        <v>1</v>
      </c>
      <c r="R5593">
        <f t="shared" si="611"/>
        <v>1</v>
      </c>
      <c r="S5593">
        <f t="shared" si="612"/>
        <v>1</v>
      </c>
      <c r="T5593">
        <f t="shared" si="613"/>
        <v>1</v>
      </c>
      <c r="U5593">
        <f t="shared" si="614"/>
        <v>0</v>
      </c>
      <c r="V5593" t="str">
        <f t="shared" si="615"/>
        <v/>
      </c>
    </row>
    <row r="5594" spans="1:22" x14ac:dyDescent="0.2">
      <c r="A5594" t="s">
        <v>17990</v>
      </c>
      <c r="B5594" t="s">
        <v>288</v>
      </c>
      <c r="C5594">
        <v>102266245</v>
      </c>
      <c r="D5594">
        <v>102266358</v>
      </c>
      <c r="E5594">
        <v>114</v>
      </c>
      <c r="F5594" t="s">
        <v>66</v>
      </c>
      <c r="G5594" t="s">
        <v>2061</v>
      </c>
      <c r="H5594" t="s">
        <v>17991</v>
      </c>
      <c r="I5594">
        <v>2</v>
      </c>
      <c r="J5594">
        <v>0</v>
      </c>
      <c r="K5594">
        <v>2</v>
      </c>
      <c r="L5594">
        <v>0</v>
      </c>
      <c r="M5594">
        <v>0</v>
      </c>
      <c r="N5594">
        <v>0</v>
      </c>
      <c r="O5594" t="str">
        <f t="shared" si="609"/>
        <v/>
      </c>
      <c r="P5594">
        <f>IF(ISERROR(VLOOKUP(G5594,Genes!$A$2:$A$749,1,0)),0,1)</f>
        <v>1</v>
      </c>
      <c r="Q5594">
        <f t="shared" si="610"/>
        <v>0</v>
      </c>
      <c r="R5594">
        <f t="shared" si="611"/>
        <v>1</v>
      </c>
      <c r="S5594">
        <f t="shared" si="612"/>
        <v>2</v>
      </c>
      <c r="T5594">
        <f t="shared" si="613"/>
        <v>2</v>
      </c>
      <c r="U5594">
        <f t="shared" si="614"/>
        <v>0</v>
      </c>
      <c r="V5594" t="str">
        <f t="shared" si="615"/>
        <v/>
      </c>
    </row>
    <row r="5595" spans="1:22" x14ac:dyDescent="0.2">
      <c r="A5595" t="s">
        <v>17992</v>
      </c>
      <c r="B5595" t="s">
        <v>288</v>
      </c>
      <c r="C5595">
        <v>102307162</v>
      </c>
      <c r="D5595">
        <v>102307368</v>
      </c>
      <c r="E5595">
        <v>207</v>
      </c>
      <c r="F5595" t="s">
        <v>66</v>
      </c>
      <c r="G5595" t="s">
        <v>2061</v>
      </c>
      <c r="H5595" t="s">
        <v>17993</v>
      </c>
      <c r="I5595">
        <v>3</v>
      </c>
      <c r="J5595">
        <v>1</v>
      </c>
      <c r="K5595">
        <v>2</v>
      </c>
      <c r="L5595">
        <v>0</v>
      </c>
      <c r="M5595">
        <v>0</v>
      </c>
      <c r="N5595">
        <v>0</v>
      </c>
      <c r="O5595" t="str">
        <f t="shared" si="609"/>
        <v/>
      </c>
      <c r="P5595">
        <f>IF(ISERROR(VLOOKUP(G5595,Genes!$A$2:$A$749,1,0)),0,1)</f>
        <v>1</v>
      </c>
      <c r="Q5595">
        <f t="shared" si="610"/>
        <v>0</v>
      </c>
      <c r="R5595">
        <f t="shared" si="611"/>
        <v>1</v>
      </c>
      <c r="S5595">
        <f t="shared" si="612"/>
        <v>3</v>
      </c>
      <c r="T5595">
        <f t="shared" si="613"/>
        <v>3</v>
      </c>
      <c r="U5595">
        <f t="shared" si="614"/>
        <v>0</v>
      </c>
      <c r="V5595" t="str">
        <f t="shared" si="615"/>
        <v/>
      </c>
    </row>
    <row r="5596" spans="1:22" x14ac:dyDescent="0.2">
      <c r="A5596" t="s">
        <v>17994</v>
      </c>
      <c r="B5596" t="s">
        <v>288</v>
      </c>
      <c r="C5596">
        <v>102337515</v>
      </c>
      <c r="D5596">
        <v>102337738</v>
      </c>
      <c r="E5596">
        <v>224</v>
      </c>
      <c r="F5596" t="s">
        <v>66</v>
      </c>
      <c r="G5596" t="s">
        <v>2061</v>
      </c>
      <c r="H5596" t="s">
        <v>17995</v>
      </c>
      <c r="I5596">
        <v>3</v>
      </c>
      <c r="J5596">
        <v>1</v>
      </c>
      <c r="K5596">
        <v>2</v>
      </c>
      <c r="L5596">
        <v>0</v>
      </c>
      <c r="M5596">
        <v>0</v>
      </c>
      <c r="N5596">
        <v>0</v>
      </c>
      <c r="O5596" t="str">
        <f t="shared" si="609"/>
        <v/>
      </c>
      <c r="P5596">
        <f>IF(ISERROR(VLOOKUP(G5596,Genes!$A$2:$A$749,1,0)),0,1)</f>
        <v>1</v>
      </c>
      <c r="Q5596">
        <f t="shared" si="610"/>
        <v>0</v>
      </c>
      <c r="R5596">
        <f t="shared" si="611"/>
        <v>1</v>
      </c>
      <c r="S5596">
        <f t="shared" si="612"/>
        <v>4</v>
      </c>
      <c r="T5596">
        <f t="shared" si="613"/>
        <v>4</v>
      </c>
      <c r="U5596">
        <f t="shared" si="614"/>
        <v>0</v>
      </c>
      <c r="V5596" t="str">
        <f t="shared" si="615"/>
        <v/>
      </c>
    </row>
    <row r="5597" spans="1:22" x14ac:dyDescent="0.2">
      <c r="A5597" t="s">
        <v>17996</v>
      </c>
      <c r="B5597" t="s">
        <v>288</v>
      </c>
      <c r="C5597">
        <v>102355372</v>
      </c>
      <c r="D5597">
        <v>102355429</v>
      </c>
      <c r="E5597">
        <v>58</v>
      </c>
      <c r="F5597" t="s">
        <v>66</v>
      </c>
      <c r="G5597" t="s">
        <v>2061</v>
      </c>
      <c r="H5597" t="s">
        <v>17997</v>
      </c>
      <c r="I5597">
        <v>0</v>
      </c>
      <c r="J5597">
        <v>0</v>
      </c>
      <c r="K5597">
        <v>0</v>
      </c>
      <c r="L5597">
        <v>0</v>
      </c>
      <c r="M5597">
        <v>0</v>
      </c>
      <c r="N5597">
        <v>0</v>
      </c>
      <c r="O5597" t="str">
        <f t="shared" si="609"/>
        <v/>
      </c>
      <c r="P5597">
        <f>IF(ISERROR(VLOOKUP(G5597,Genes!$A$2:$A$749,1,0)),0,1)</f>
        <v>1</v>
      </c>
      <c r="Q5597">
        <f t="shared" si="610"/>
        <v>0</v>
      </c>
      <c r="R5597">
        <f t="shared" si="611"/>
        <v>0</v>
      </c>
      <c r="S5597">
        <f t="shared" si="612"/>
        <v>4</v>
      </c>
      <c r="T5597">
        <f t="shared" si="613"/>
        <v>5</v>
      </c>
      <c r="U5597">
        <f t="shared" si="614"/>
        <v>0</v>
      </c>
      <c r="V5597" t="str">
        <f t="shared" si="615"/>
        <v/>
      </c>
    </row>
    <row r="5598" spans="1:22" x14ac:dyDescent="0.2">
      <c r="A5598" t="s">
        <v>17998</v>
      </c>
      <c r="B5598" t="s">
        <v>288</v>
      </c>
      <c r="C5598">
        <v>102372476</v>
      </c>
      <c r="D5598">
        <v>102372594</v>
      </c>
      <c r="E5598">
        <v>119</v>
      </c>
      <c r="F5598" t="s">
        <v>66</v>
      </c>
      <c r="G5598" t="s">
        <v>2061</v>
      </c>
      <c r="H5598" t="s">
        <v>17999</v>
      </c>
      <c r="I5598">
        <v>2</v>
      </c>
      <c r="J5598">
        <v>0</v>
      </c>
      <c r="K5598">
        <v>2</v>
      </c>
      <c r="L5598">
        <v>0</v>
      </c>
      <c r="M5598">
        <v>0</v>
      </c>
      <c r="N5598">
        <v>0</v>
      </c>
      <c r="O5598" t="str">
        <f t="shared" si="609"/>
        <v/>
      </c>
      <c r="P5598">
        <f>IF(ISERROR(VLOOKUP(G5598,Genes!$A$2:$A$749,1,0)),0,1)</f>
        <v>1</v>
      </c>
      <c r="Q5598">
        <f t="shared" si="610"/>
        <v>0</v>
      </c>
      <c r="R5598">
        <f t="shared" si="611"/>
        <v>1</v>
      </c>
      <c r="S5598">
        <f t="shared" si="612"/>
        <v>5</v>
      </c>
      <c r="T5598">
        <f t="shared" si="613"/>
        <v>6</v>
      </c>
      <c r="U5598">
        <f t="shared" si="614"/>
        <v>0</v>
      </c>
      <c r="V5598" t="str">
        <f t="shared" si="615"/>
        <v/>
      </c>
    </row>
    <row r="5599" spans="1:22" x14ac:dyDescent="0.2">
      <c r="A5599" t="s">
        <v>18000</v>
      </c>
      <c r="B5599" t="s">
        <v>288</v>
      </c>
      <c r="C5599">
        <v>102376290</v>
      </c>
      <c r="D5599">
        <v>102376507</v>
      </c>
      <c r="E5599">
        <v>218</v>
      </c>
      <c r="F5599" t="s">
        <v>66</v>
      </c>
      <c r="G5599" t="s">
        <v>2061</v>
      </c>
      <c r="H5599" t="s">
        <v>18001</v>
      </c>
      <c r="I5599">
        <v>3</v>
      </c>
      <c r="J5599">
        <v>1</v>
      </c>
      <c r="K5599">
        <v>2</v>
      </c>
      <c r="L5599">
        <v>0</v>
      </c>
      <c r="M5599">
        <v>0</v>
      </c>
      <c r="N5599">
        <v>0</v>
      </c>
      <c r="O5599" t="str">
        <f t="shared" si="609"/>
        <v/>
      </c>
      <c r="P5599">
        <f>IF(ISERROR(VLOOKUP(G5599,Genes!$A$2:$A$749,1,0)),0,1)</f>
        <v>1</v>
      </c>
      <c r="Q5599">
        <f t="shared" si="610"/>
        <v>0</v>
      </c>
      <c r="R5599">
        <f t="shared" si="611"/>
        <v>1</v>
      </c>
      <c r="S5599">
        <f t="shared" si="612"/>
        <v>6</v>
      </c>
      <c r="T5599">
        <f t="shared" si="613"/>
        <v>7</v>
      </c>
      <c r="U5599">
        <f t="shared" si="614"/>
        <v>0</v>
      </c>
      <c r="V5599" t="str">
        <f t="shared" si="615"/>
        <v/>
      </c>
    </row>
    <row r="5600" spans="1:22" x14ac:dyDescent="0.2">
      <c r="A5600" t="s">
        <v>18002</v>
      </c>
      <c r="B5600" t="s">
        <v>288</v>
      </c>
      <c r="C5600">
        <v>102413264</v>
      </c>
      <c r="D5600">
        <v>102413302</v>
      </c>
      <c r="E5600">
        <v>39</v>
      </c>
      <c r="F5600" t="s">
        <v>66</v>
      </c>
      <c r="G5600" t="s">
        <v>2061</v>
      </c>
      <c r="H5600" t="s">
        <v>18003</v>
      </c>
      <c r="I5600">
        <v>0</v>
      </c>
      <c r="J5600">
        <v>0</v>
      </c>
      <c r="K5600">
        <v>0</v>
      </c>
      <c r="L5600">
        <v>0</v>
      </c>
      <c r="M5600">
        <v>0</v>
      </c>
      <c r="N5600">
        <v>0</v>
      </c>
      <c r="O5600" t="str">
        <f t="shared" si="609"/>
        <v/>
      </c>
      <c r="P5600">
        <f>IF(ISERROR(VLOOKUP(G5600,Genes!$A$2:$A$749,1,0)),0,1)</f>
        <v>1</v>
      </c>
      <c r="Q5600">
        <f t="shared" si="610"/>
        <v>0</v>
      </c>
      <c r="R5600">
        <f t="shared" si="611"/>
        <v>0</v>
      </c>
      <c r="S5600">
        <f t="shared" si="612"/>
        <v>6</v>
      </c>
      <c r="T5600">
        <f t="shared" si="613"/>
        <v>8</v>
      </c>
      <c r="U5600">
        <f t="shared" si="614"/>
        <v>0</v>
      </c>
      <c r="V5600" t="str">
        <f t="shared" si="615"/>
        <v/>
      </c>
    </row>
    <row r="5601" spans="1:22" x14ac:dyDescent="0.2">
      <c r="A5601" t="s">
        <v>18004</v>
      </c>
      <c r="B5601" t="s">
        <v>288</v>
      </c>
      <c r="C5601">
        <v>102483216</v>
      </c>
      <c r="D5601">
        <v>102483441</v>
      </c>
      <c r="E5601">
        <v>226</v>
      </c>
      <c r="F5601" t="s">
        <v>66</v>
      </c>
      <c r="G5601" t="s">
        <v>2061</v>
      </c>
      <c r="H5601" t="s">
        <v>18005</v>
      </c>
      <c r="I5601">
        <v>3</v>
      </c>
      <c r="J5601">
        <v>1</v>
      </c>
      <c r="K5601">
        <v>2</v>
      </c>
      <c r="L5601">
        <v>0</v>
      </c>
      <c r="M5601">
        <v>0</v>
      </c>
      <c r="N5601">
        <v>0</v>
      </c>
      <c r="O5601" t="str">
        <f t="shared" si="609"/>
        <v/>
      </c>
      <c r="P5601">
        <f>IF(ISERROR(VLOOKUP(G5601,Genes!$A$2:$A$749,1,0)),0,1)</f>
        <v>1</v>
      </c>
      <c r="Q5601">
        <f t="shared" si="610"/>
        <v>0</v>
      </c>
      <c r="R5601">
        <f t="shared" si="611"/>
        <v>1</v>
      </c>
      <c r="S5601">
        <f t="shared" si="612"/>
        <v>7</v>
      </c>
      <c r="T5601">
        <f t="shared" si="613"/>
        <v>9</v>
      </c>
      <c r="U5601">
        <f t="shared" si="614"/>
        <v>0</v>
      </c>
      <c r="V5601" t="str">
        <f t="shared" si="615"/>
        <v/>
      </c>
    </row>
    <row r="5602" spans="1:22" x14ac:dyDescent="0.2">
      <c r="A5602" t="s">
        <v>18006</v>
      </c>
      <c r="B5602" t="s">
        <v>288</v>
      </c>
      <c r="C5602">
        <v>102503205</v>
      </c>
      <c r="D5602">
        <v>102503455</v>
      </c>
      <c r="E5602">
        <v>251</v>
      </c>
      <c r="F5602" t="s">
        <v>66</v>
      </c>
      <c r="G5602" t="s">
        <v>2061</v>
      </c>
      <c r="H5602" t="s">
        <v>18007</v>
      </c>
      <c r="I5602">
        <v>4</v>
      </c>
      <c r="J5602">
        <v>2</v>
      </c>
      <c r="K5602">
        <v>2</v>
      </c>
      <c r="L5602">
        <v>0</v>
      </c>
      <c r="M5602">
        <v>0</v>
      </c>
      <c r="N5602">
        <v>0</v>
      </c>
      <c r="O5602" t="str">
        <f t="shared" si="609"/>
        <v/>
      </c>
      <c r="P5602">
        <f>IF(ISERROR(VLOOKUP(G5602,Genes!$A$2:$A$749,1,0)),0,1)</f>
        <v>1</v>
      </c>
      <c r="Q5602">
        <f t="shared" si="610"/>
        <v>0</v>
      </c>
      <c r="R5602">
        <f t="shared" si="611"/>
        <v>1</v>
      </c>
      <c r="S5602">
        <f t="shared" si="612"/>
        <v>8</v>
      </c>
      <c r="T5602">
        <f t="shared" si="613"/>
        <v>10</v>
      </c>
      <c r="U5602">
        <f t="shared" si="614"/>
        <v>0</v>
      </c>
      <c r="V5602" t="str">
        <f t="shared" si="615"/>
        <v/>
      </c>
    </row>
    <row r="5603" spans="1:22" x14ac:dyDescent="0.2">
      <c r="A5603" t="s">
        <v>18008</v>
      </c>
      <c r="B5603" t="s">
        <v>288</v>
      </c>
      <c r="C5603">
        <v>102511837</v>
      </c>
      <c r="D5603">
        <v>102511884</v>
      </c>
      <c r="E5603">
        <v>48</v>
      </c>
      <c r="F5603" t="s">
        <v>66</v>
      </c>
      <c r="G5603" t="s">
        <v>2061</v>
      </c>
      <c r="H5603" t="s">
        <v>18009</v>
      </c>
      <c r="I5603">
        <v>2</v>
      </c>
      <c r="J5603">
        <v>2</v>
      </c>
      <c r="K5603">
        <v>0</v>
      </c>
      <c r="L5603">
        <v>0</v>
      </c>
      <c r="M5603">
        <v>0</v>
      </c>
      <c r="N5603">
        <v>0</v>
      </c>
      <c r="O5603" t="str">
        <f t="shared" si="609"/>
        <v/>
      </c>
      <c r="P5603">
        <f>IF(ISERROR(VLOOKUP(G5603,Genes!$A$2:$A$749,1,0)),0,1)</f>
        <v>1</v>
      </c>
      <c r="Q5603">
        <f t="shared" si="610"/>
        <v>0</v>
      </c>
      <c r="R5603">
        <f t="shared" si="611"/>
        <v>1</v>
      </c>
      <c r="S5603">
        <f t="shared" si="612"/>
        <v>9</v>
      </c>
      <c r="T5603">
        <f t="shared" si="613"/>
        <v>11</v>
      </c>
      <c r="U5603">
        <f t="shared" si="614"/>
        <v>0</v>
      </c>
      <c r="V5603" t="str">
        <f t="shared" si="615"/>
        <v/>
      </c>
    </row>
    <row r="5604" spans="1:22" x14ac:dyDescent="0.2">
      <c r="A5604" t="s">
        <v>18010</v>
      </c>
      <c r="B5604" t="s">
        <v>288</v>
      </c>
      <c r="C5604">
        <v>102069824</v>
      </c>
      <c r="D5604">
        <v>102069991</v>
      </c>
      <c r="E5604">
        <v>168</v>
      </c>
      <c r="F5604" t="s">
        <v>66</v>
      </c>
      <c r="G5604" t="s">
        <v>2061</v>
      </c>
      <c r="H5604" t="s">
        <v>18011</v>
      </c>
      <c r="I5604">
        <v>3</v>
      </c>
      <c r="J5604">
        <v>1</v>
      </c>
      <c r="K5604">
        <v>2</v>
      </c>
      <c r="L5604">
        <v>0</v>
      </c>
      <c r="M5604">
        <v>0</v>
      </c>
      <c r="N5604">
        <v>0</v>
      </c>
      <c r="O5604" t="str">
        <f t="shared" si="609"/>
        <v/>
      </c>
      <c r="P5604">
        <f>IF(ISERROR(VLOOKUP(G5604,Genes!$A$2:$A$749,1,0)),0,1)</f>
        <v>1</v>
      </c>
      <c r="Q5604">
        <f t="shared" si="610"/>
        <v>0</v>
      </c>
      <c r="R5604">
        <f t="shared" si="611"/>
        <v>1</v>
      </c>
      <c r="S5604">
        <f t="shared" si="612"/>
        <v>10</v>
      </c>
      <c r="T5604">
        <f t="shared" si="613"/>
        <v>12</v>
      </c>
      <c r="U5604">
        <f t="shared" si="614"/>
        <v>0</v>
      </c>
      <c r="V5604" t="str">
        <f t="shared" si="615"/>
        <v/>
      </c>
    </row>
    <row r="5605" spans="1:22" x14ac:dyDescent="0.2">
      <c r="A5605" t="s">
        <v>18012</v>
      </c>
      <c r="B5605" t="s">
        <v>288</v>
      </c>
      <c r="C5605">
        <v>102513672</v>
      </c>
      <c r="D5605">
        <v>102513788</v>
      </c>
      <c r="E5605">
        <v>117</v>
      </c>
      <c r="F5605" t="s">
        <v>66</v>
      </c>
      <c r="G5605" t="s">
        <v>2061</v>
      </c>
      <c r="H5605" t="s">
        <v>18013</v>
      </c>
      <c r="I5605">
        <v>4</v>
      </c>
      <c r="J5605">
        <v>0</v>
      </c>
      <c r="K5605">
        <v>1</v>
      </c>
      <c r="L5605">
        <v>2</v>
      </c>
      <c r="M5605">
        <v>1</v>
      </c>
      <c r="N5605">
        <v>0</v>
      </c>
      <c r="O5605" t="str">
        <f t="shared" si="609"/>
        <v/>
      </c>
      <c r="P5605">
        <f>IF(ISERROR(VLOOKUP(G5605,Genes!$A$2:$A$749,1,0)),0,1)</f>
        <v>1</v>
      </c>
      <c r="Q5605">
        <f t="shared" si="610"/>
        <v>0</v>
      </c>
      <c r="R5605">
        <f t="shared" si="611"/>
        <v>1</v>
      </c>
      <c r="S5605">
        <f t="shared" si="612"/>
        <v>11</v>
      </c>
      <c r="T5605">
        <f t="shared" si="613"/>
        <v>13</v>
      </c>
      <c r="U5605">
        <f t="shared" si="614"/>
        <v>0</v>
      </c>
      <c r="V5605" t="str">
        <f t="shared" si="615"/>
        <v/>
      </c>
    </row>
    <row r="5606" spans="1:22" x14ac:dyDescent="0.2">
      <c r="A5606" t="s">
        <v>18014</v>
      </c>
      <c r="B5606" t="s">
        <v>288</v>
      </c>
      <c r="C5606">
        <v>102516222</v>
      </c>
      <c r="D5606">
        <v>102516386</v>
      </c>
      <c r="E5606">
        <v>165</v>
      </c>
      <c r="F5606" t="s">
        <v>66</v>
      </c>
      <c r="G5606" t="s">
        <v>2061</v>
      </c>
      <c r="H5606" t="s">
        <v>18015</v>
      </c>
      <c r="I5606">
        <v>3</v>
      </c>
      <c r="J5606">
        <v>1</v>
      </c>
      <c r="K5606">
        <v>2</v>
      </c>
      <c r="L5606">
        <v>0</v>
      </c>
      <c r="M5606">
        <v>0</v>
      </c>
      <c r="N5606">
        <v>0</v>
      </c>
      <c r="O5606" t="str">
        <f t="shared" si="609"/>
        <v/>
      </c>
      <c r="P5606">
        <f>IF(ISERROR(VLOOKUP(G5606,Genes!$A$2:$A$749,1,0)),0,1)</f>
        <v>1</v>
      </c>
      <c r="Q5606">
        <f t="shared" si="610"/>
        <v>0</v>
      </c>
      <c r="R5606">
        <f t="shared" si="611"/>
        <v>1</v>
      </c>
      <c r="S5606">
        <f t="shared" si="612"/>
        <v>12</v>
      </c>
      <c r="T5606">
        <f t="shared" si="613"/>
        <v>14</v>
      </c>
      <c r="U5606">
        <f t="shared" si="614"/>
        <v>0</v>
      </c>
      <c r="V5606" t="str">
        <f t="shared" si="615"/>
        <v/>
      </c>
    </row>
    <row r="5607" spans="1:22" x14ac:dyDescent="0.2">
      <c r="A5607" t="s">
        <v>18016</v>
      </c>
      <c r="B5607" t="s">
        <v>288</v>
      </c>
      <c r="C5607">
        <v>102069856</v>
      </c>
      <c r="D5607">
        <v>102069991</v>
      </c>
      <c r="E5607">
        <v>136</v>
      </c>
      <c r="F5607" t="s">
        <v>66</v>
      </c>
      <c r="G5607" t="s">
        <v>2061</v>
      </c>
      <c r="H5607" t="s">
        <v>18017</v>
      </c>
      <c r="I5607">
        <v>3</v>
      </c>
      <c r="J5607">
        <v>0</v>
      </c>
      <c r="K5607">
        <v>2</v>
      </c>
      <c r="L5607">
        <v>1</v>
      </c>
      <c r="M5607">
        <v>0</v>
      </c>
      <c r="N5607">
        <v>0</v>
      </c>
      <c r="O5607" t="str">
        <f t="shared" si="609"/>
        <v/>
      </c>
      <c r="P5607">
        <f>IF(ISERROR(VLOOKUP(G5607,Genes!$A$2:$A$749,1,0)),0,1)</f>
        <v>1</v>
      </c>
      <c r="Q5607">
        <f t="shared" si="610"/>
        <v>0</v>
      </c>
      <c r="R5607">
        <f t="shared" si="611"/>
        <v>1</v>
      </c>
      <c r="S5607">
        <f t="shared" si="612"/>
        <v>13</v>
      </c>
      <c r="T5607">
        <f t="shared" si="613"/>
        <v>15</v>
      </c>
      <c r="U5607">
        <f t="shared" si="614"/>
        <v>0</v>
      </c>
      <c r="V5607" t="str">
        <f t="shared" si="615"/>
        <v/>
      </c>
    </row>
    <row r="5608" spans="1:22" x14ac:dyDescent="0.2">
      <c r="A5608" t="s">
        <v>18018</v>
      </c>
      <c r="B5608" t="s">
        <v>288</v>
      </c>
      <c r="C5608">
        <v>102074255</v>
      </c>
      <c r="D5608">
        <v>102074512</v>
      </c>
      <c r="E5608">
        <v>258</v>
      </c>
      <c r="F5608" t="s">
        <v>66</v>
      </c>
      <c r="G5608" t="s">
        <v>2061</v>
      </c>
      <c r="H5608" t="s">
        <v>18019</v>
      </c>
      <c r="I5608">
        <v>4</v>
      </c>
      <c r="J5608">
        <v>2</v>
      </c>
      <c r="K5608">
        <v>2</v>
      </c>
      <c r="L5608">
        <v>0</v>
      </c>
      <c r="M5608">
        <v>0</v>
      </c>
      <c r="N5608">
        <v>0</v>
      </c>
      <c r="O5608" t="str">
        <f t="shared" si="609"/>
        <v/>
      </c>
      <c r="P5608">
        <f>IF(ISERROR(VLOOKUP(G5608,Genes!$A$2:$A$749,1,0)),0,1)</f>
        <v>1</v>
      </c>
      <c r="Q5608">
        <f t="shared" si="610"/>
        <v>0</v>
      </c>
      <c r="R5608">
        <f t="shared" si="611"/>
        <v>1</v>
      </c>
      <c r="S5608">
        <f t="shared" si="612"/>
        <v>14</v>
      </c>
      <c r="T5608">
        <f t="shared" si="613"/>
        <v>16</v>
      </c>
      <c r="U5608">
        <f t="shared" si="614"/>
        <v>0</v>
      </c>
      <c r="V5608" t="str">
        <f t="shared" si="615"/>
        <v/>
      </c>
    </row>
    <row r="5609" spans="1:22" x14ac:dyDescent="0.2">
      <c r="A5609" t="s">
        <v>18020</v>
      </c>
      <c r="B5609" t="s">
        <v>288</v>
      </c>
      <c r="C5609">
        <v>102124498</v>
      </c>
      <c r="D5609">
        <v>102124679</v>
      </c>
      <c r="E5609">
        <v>182</v>
      </c>
      <c r="F5609" t="s">
        <v>66</v>
      </c>
      <c r="G5609" t="s">
        <v>2061</v>
      </c>
      <c r="H5609" t="s">
        <v>18021</v>
      </c>
      <c r="I5609">
        <v>3</v>
      </c>
      <c r="J5609">
        <v>1</v>
      </c>
      <c r="K5609">
        <v>2</v>
      </c>
      <c r="L5609">
        <v>0</v>
      </c>
      <c r="M5609">
        <v>0</v>
      </c>
      <c r="N5609">
        <v>0</v>
      </c>
      <c r="O5609" t="str">
        <f t="shared" si="609"/>
        <v/>
      </c>
      <c r="P5609">
        <f>IF(ISERROR(VLOOKUP(G5609,Genes!$A$2:$A$749,1,0)),0,1)</f>
        <v>1</v>
      </c>
      <c r="Q5609">
        <f t="shared" si="610"/>
        <v>0</v>
      </c>
      <c r="R5609">
        <f t="shared" si="611"/>
        <v>1</v>
      </c>
      <c r="S5609">
        <f t="shared" si="612"/>
        <v>15</v>
      </c>
      <c r="T5609">
        <f t="shared" si="613"/>
        <v>17</v>
      </c>
      <c r="U5609">
        <f t="shared" si="614"/>
        <v>0</v>
      </c>
      <c r="V5609" t="str">
        <f t="shared" si="615"/>
        <v/>
      </c>
    </row>
    <row r="5610" spans="1:22" x14ac:dyDescent="0.2">
      <c r="A5610" t="s">
        <v>18022</v>
      </c>
      <c r="B5610" t="s">
        <v>288</v>
      </c>
      <c r="C5610">
        <v>102130428</v>
      </c>
      <c r="D5610">
        <v>102130481</v>
      </c>
      <c r="E5610">
        <v>54</v>
      </c>
      <c r="F5610" t="s">
        <v>66</v>
      </c>
      <c r="G5610" t="s">
        <v>2061</v>
      </c>
      <c r="H5610" t="s">
        <v>18023</v>
      </c>
      <c r="I5610">
        <v>2</v>
      </c>
      <c r="J5610">
        <v>2</v>
      </c>
      <c r="K5610">
        <v>0</v>
      </c>
      <c r="L5610">
        <v>0</v>
      </c>
      <c r="M5610">
        <v>0</v>
      </c>
      <c r="N5610">
        <v>0</v>
      </c>
      <c r="O5610" t="str">
        <f t="shared" si="609"/>
        <v/>
      </c>
      <c r="P5610">
        <f>IF(ISERROR(VLOOKUP(G5610,Genes!$A$2:$A$749,1,0)),0,1)</f>
        <v>1</v>
      </c>
      <c r="Q5610">
        <f t="shared" si="610"/>
        <v>0</v>
      </c>
      <c r="R5610">
        <f t="shared" si="611"/>
        <v>1</v>
      </c>
      <c r="S5610">
        <f t="shared" si="612"/>
        <v>16</v>
      </c>
      <c r="T5610">
        <f t="shared" si="613"/>
        <v>18</v>
      </c>
      <c r="U5610">
        <f t="shared" si="614"/>
        <v>0</v>
      </c>
      <c r="V5610" t="str">
        <f t="shared" si="615"/>
        <v/>
      </c>
    </row>
    <row r="5611" spans="1:22" x14ac:dyDescent="0.2">
      <c r="A5611" t="s">
        <v>18024</v>
      </c>
      <c r="B5611" t="s">
        <v>288</v>
      </c>
      <c r="C5611">
        <v>102134055</v>
      </c>
      <c r="D5611">
        <v>102134228</v>
      </c>
      <c r="E5611">
        <v>174</v>
      </c>
      <c r="F5611" t="s">
        <v>66</v>
      </c>
      <c r="G5611" t="s">
        <v>2061</v>
      </c>
      <c r="H5611" t="s">
        <v>18025</v>
      </c>
      <c r="I5611">
        <v>3</v>
      </c>
      <c r="J5611">
        <v>1</v>
      </c>
      <c r="K5611">
        <v>2</v>
      </c>
      <c r="L5611">
        <v>0</v>
      </c>
      <c r="M5611">
        <v>0</v>
      </c>
      <c r="N5611">
        <v>0</v>
      </c>
      <c r="O5611" t="str">
        <f t="shared" si="609"/>
        <v/>
      </c>
      <c r="P5611">
        <f>IF(ISERROR(VLOOKUP(G5611,Genes!$A$2:$A$749,1,0)),0,1)</f>
        <v>1</v>
      </c>
      <c r="Q5611">
        <f t="shared" si="610"/>
        <v>0</v>
      </c>
      <c r="R5611">
        <f t="shared" si="611"/>
        <v>1</v>
      </c>
      <c r="S5611">
        <f t="shared" si="612"/>
        <v>17</v>
      </c>
      <c r="T5611">
        <f t="shared" si="613"/>
        <v>19</v>
      </c>
      <c r="U5611">
        <f t="shared" si="614"/>
        <v>0</v>
      </c>
      <c r="V5611" t="str">
        <f t="shared" si="615"/>
        <v/>
      </c>
    </row>
    <row r="5612" spans="1:22" x14ac:dyDescent="0.2">
      <c r="A5612" t="s">
        <v>18026</v>
      </c>
      <c r="B5612" t="s">
        <v>288</v>
      </c>
      <c r="C5612">
        <v>102247523</v>
      </c>
      <c r="D5612">
        <v>102247666</v>
      </c>
      <c r="E5612">
        <v>144</v>
      </c>
      <c r="F5612" t="s">
        <v>66</v>
      </c>
      <c r="G5612" t="s">
        <v>2061</v>
      </c>
      <c r="H5612" t="s">
        <v>18027</v>
      </c>
      <c r="I5612">
        <v>3</v>
      </c>
      <c r="J5612">
        <v>1</v>
      </c>
      <c r="K5612">
        <v>2</v>
      </c>
      <c r="L5612">
        <v>0</v>
      </c>
      <c r="M5612">
        <v>0</v>
      </c>
      <c r="N5612">
        <v>0</v>
      </c>
      <c r="O5612" t="str">
        <f t="shared" si="609"/>
        <v/>
      </c>
      <c r="P5612">
        <f>IF(ISERROR(VLOOKUP(G5612,Genes!$A$2:$A$749,1,0)),0,1)</f>
        <v>1</v>
      </c>
      <c r="Q5612">
        <f t="shared" si="610"/>
        <v>0</v>
      </c>
      <c r="R5612">
        <f t="shared" si="611"/>
        <v>1</v>
      </c>
      <c r="S5612">
        <f t="shared" si="612"/>
        <v>18</v>
      </c>
      <c r="T5612">
        <f t="shared" si="613"/>
        <v>20</v>
      </c>
      <c r="U5612">
        <f t="shared" si="614"/>
        <v>0</v>
      </c>
      <c r="V5612" t="str">
        <f t="shared" si="615"/>
        <v/>
      </c>
    </row>
    <row r="5613" spans="1:22" x14ac:dyDescent="0.2">
      <c r="A5613" t="s">
        <v>18028</v>
      </c>
      <c r="B5613" t="s">
        <v>288</v>
      </c>
      <c r="C5613">
        <v>102250206</v>
      </c>
      <c r="D5613">
        <v>102250313</v>
      </c>
      <c r="E5613">
        <v>108</v>
      </c>
      <c r="F5613" t="s">
        <v>66</v>
      </c>
      <c r="G5613" t="s">
        <v>2061</v>
      </c>
      <c r="H5613" t="s">
        <v>18029</v>
      </c>
      <c r="I5613">
        <v>2</v>
      </c>
      <c r="J5613">
        <v>0</v>
      </c>
      <c r="K5613">
        <v>2</v>
      </c>
      <c r="L5613">
        <v>0</v>
      </c>
      <c r="M5613">
        <v>0</v>
      </c>
      <c r="N5613">
        <v>0</v>
      </c>
      <c r="O5613" t="str">
        <f t="shared" si="609"/>
        <v>GRIK2</v>
      </c>
      <c r="P5613">
        <f>IF(ISERROR(VLOOKUP(G5613,Genes!$A$2:$A$749,1,0)),0,1)</f>
        <v>1</v>
      </c>
      <c r="Q5613">
        <f t="shared" si="610"/>
        <v>0</v>
      </c>
      <c r="R5613">
        <f t="shared" si="611"/>
        <v>1</v>
      </c>
      <c r="S5613">
        <f t="shared" si="612"/>
        <v>19</v>
      </c>
      <c r="T5613">
        <f t="shared" si="613"/>
        <v>21</v>
      </c>
      <c r="U5613">
        <f t="shared" si="614"/>
        <v>1</v>
      </c>
      <c r="V5613">
        <f t="shared" si="615"/>
        <v>0.90476190476190477</v>
      </c>
    </row>
    <row r="5614" spans="1:22" x14ac:dyDescent="0.2">
      <c r="A5614" t="s">
        <v>18030</v>
      </c>
      <c r="B5614" t="s">
        <v>265</v>
      </c>
      <c r="C5614">
        <v>140033939</v>
      </c>
      <c r="D5614">
        <v>140034196</v>
      </c>
      <c r="E5614">
        <v>258</v>
      </c>
      <c r="F5614" t="s">
        <v>66</v>
      </c>
      <c r="G5614" t="s">
        <v>2068</v>
      </c>
      <c r="H5614" t="s">
        <v>18031</v>
      </c>
      <c r="I5614">
        <v>4</v>
      </c>
      <c r="J5614">
        <v>2</v>
      </c>
      <c r="K5614">
        <v>2</v>
      </c>
      <c r="L5614">
        <v>0</v>
      </c>
      <c r="M5614">
        <v>0</v>
      </c>
      <c r="N5614">
        <v>0</v>
      </c>
      <c r="O5614" t="str">
        <f t="shared" si="609"/>
        <v/>
      </c>
      <c r="P5614">
        <f>IF(ISERROR(VLOOKUP(G5614,Genes!$A$2:$A$749,1,0)),0,1)</f>
        <v>1</v>
      </c>
      <c r="Q5614">
        <f t="shared" si="610"/>
        <v>1</v>
      </c>
      <c r="R5614">
        <f t="shared" si="611"/>
        <v>1</v>
      </c>
      <c r="S5614">
        <f t="shared" si="612"/>
        <v>1</v>
      </c>
      <c r="T5614">
        <f t="shared" si="613"/>
        <v>1</v>
      </c>
      <c r="U5614">
        <f t="shared" si="614"/>
        <v>0</v>
      </c>
      <c r="V5614" t="str">
        <f t="shared" si="615"/>
        <v/>
      </c>
    </row>
    <row r="5615" spans="1:22" x14ac:dyDescent="0.2">
      <c r="A5615" t="s">
        <v>18032</v>
      </c>
      <c r="B5615" t="s">
        <v>265</v>
      </c>
      <c r="C5615">
        <v>140055508</v>
      </c>
      <c r="D5615">
        <v>140055649</v>
      </c>
      <c r="E5615">
        <v>142</v>
      </c>
      <c r="F5615" t="s">
        <v>66</v>
      </c>
      <c r="G5615" t="s">
        <v>2068</v>
      </c>
      <c r="H5615" t="s">
        <v>18033</v>
      </c>
      <c r="I5615">
        <v>5</v>
      </c>
      <c r="J5615">
        <v>0</v>
      </c>
      <c r="K5615">
        <v>2</v>
      </c>
      <c r="L5615">
        <v>1</v>
      </c>
      <c r="M5615">
        <v>1</v>
      </c>
      <c r="N5615">
        <v>1</v>
      </c>
      <c r="O5615" t="str">
        <f t="shared" si="609"/>
        <v/>
      </c>
      <c r="P5615">
        <f>IF(ISERROR(VLOOKUP(G5615,Genes!$A$2:$A$749,1,0)),0,1)</f>
        <v>1</v>
      </c>
      <c r="Q5615">
        <f t="shared" si="610"/>
        <v>0</v>
      </c>
      <c r="R5615">
        <f t="shared" si="611"/>
        <v>1</v>
      </c>
      <c r="S5615">
        <f t="shared" si="612"/>
        <v>2</v>
      </c>
      <c r="T5615">
        <f t="shared" si="613"/>
        <v>2</v>
      </c>
      <c r="U5615">
        <f t="shared" si="614"/>
        <v>0</v>
      </c>
      <c r="V5615" t="str">
        <f t="shared" si="615"/>
        <v/>
      </c>
    </row>
    <row r="5616" spans="1:22" x14ac:dyDescent="0.2">
      <c r="A5616" t="s">
        <v>18034</v>
      </c>
      <c r="B5616" t="s">
        <v>265</v>
      </c>
      <c r="C5616">
        <v>140055741</v>
      </c>
      <c r="D5616">
        <v>140055868</v>
      </c>
      <c r="E5616">
        <v>128</v>
      </c>
      <c r="F5616" t="s">
        <v>66</v>
      </c>
      <c r="G5616" t="s">
        <v>2068</v>
      </c>
      <c r="H5616" t="s">
        <v>18035</v>
      </c>
      <c r="I5616">
        <v>4</v>
      </c>
      <c r="J5616">
        <v>1</v>
      </c>
      <c r="K5616">
        <v>2</v>
      </c>
      <c r="L5616">
        <v>0</v>
      </c>
      <c r="M5616">
        <v>0</v>
      </c>
      <c r="N5616">
        <v>1</v>
      </c>
      <c r="O5616" t="str">
        <f t="shared" si="609"/>
        <v/>
      </c>
      <c r="P5616">
        <f>IF(ISERROR(VLOOKUP(G5616,Genes!$A$2:$A$749,1,0)),0,1)</f>
        <v>1</v>
      </c>
      <c r="Q5616">
        <f t="shared" si="610"/>
        <v>0</v>
      </c>
      <c r="R5616">
        <f t="shared" si="611"/>
        <v>1</v>
      </c>
      <c r="S5616">
        <f t="shared" si="612"/>
        <v>3</v>
      </c>
      <c r="T5616">
        <f t="shared" si="613"/>
        <v>3</v>
      </c>
      <c r="U5616">
        <f t="shared" si="614"/>
        <v>0</v>
      </c>
      <c r="V5616" t="str">
        <f t="shared" si="615"/>
        <v/>
      </c>
    </row>
    <row r="5617" spans="1:22" x14ac:dyDescent="0.2">
      <c r="A5617" t="s">
        <v>18036</v>
      </c>
      <c r="B5617" t="s">
        <v>265</v>
      </c>
      <c r="C5617">
        <v>140056376</v>
      </c>
      <c r="D5617">
        <v>140056540</v>
      </c>
      <c r="E5617">
        <v>165</v>
      </c>
      <c r="F5617" t="s">
        <v>66</v>
      </c>
      <c r="G5617" t="s">
        <v>2068</v>
      </c>
      <c r="H5617" t="s">
        <v>18037</v>
      </c>
      <c r="I5617">
        <v>5</v>
      </c>
      <c r="J5617">
        <v>1</v>
      </c>
      <c r="K5617">
        <v>2</v>
      </c>
      <c r="L5617">
        <v>0</v>
      </c>
      <c r="M5617">
        <v>1</v>
      </c>
      <c r="N5617">
        <v>1</v>
      </c>
      <c r="O5617" t="str">
        <f t="shared" si="609"/>
        <v/>
      </c>
      <c r="P5617">
        <f>IF(ISERROR(VLOOKUP(G5617,Genes!$A$2:$A$749,1,0)),0,1)</f>
        <v>1</v>
      </c>
      <c r="Q5617">
        <f t="shared" si="610"/>
        <v>0</v>
      </c>
      <c r="R5617">
        <f t="shared" si="611"/>
        <v>1</v>
      </c>
      <c r="S5617">
        <f t="shared" si="612"/>
        <v>4</v>
      </c>
      <c r="T5617">
        <f t="shared" si="613"/>
        <v>4</v>
      </c>
      <c r="U5617">
        <f t="shared" si="614"/>
        <v>0</v>
      </c>
      <c r="V5617" t="str">
        <f t="shared" si="615"/>
        <v/>
      </c>
    </row>
    <row r="5618" spans="1:22" x14ac:dyDescent="0.2">
      <c r="A5618" t="s">
        <v>18038</v>
      </c>
      <c r="B5618" t="s">
        <v>265</v>
      </c>
      <c r="C5618">
        <v>140056624</v>
      </c>
      <c r="D5618">
        <v>140056742</v>
      </c>
      <c r="E5618">
        <v>119</v>
      </c>
      <c r="F5618" t="s">
        <v>66</v>
      </c>
      <c r="G5618" t="s">
        <v>2068</v>
      </c>
      <c r="H5618" t="s">
        <v>18039</v>
      </c>
      <c r="I5618">
        <v>5</v>
      </c>
      <c r="J5618">
        <v>0</v>
      </c>
      <c r="K5618">
        <v>2</v>
      </c>
      <c r="L5618">
        <v>0</v>
      </c>
      <c r="M5618">
        <v>1</v>
      </c>
      <c r="N5618">
        <v>2</v>
      </c>
      <c r="O5618" t="str">
        <f t="shared" si="609"/>
        <v/>
      </c>
      <c r="P5618">
        <f>IF(ISERROR(VLOOKUP(G5618,Genes!$A$2:$A$749,1,0)),0,1)</f>
        <v>1</v>
      </c>
      <c r="Q5618">
        <f t="shared" si="610"/>
        <v>0</v>
      </c>
      <c r="R5618">
        <f t="shared" si="611"/>
        <v>1</v>
      </c>
      <c r="S5618">
        <f t="shared" si="612"/>
        <v>5</v>
      </c>
      <c r="T5618">
        <f t="shared" si="613"/>
        <v>5</v>
      </c>
      <c r="U5618">
        <f t="shared" si="614"/>
        <v>0</v>
      </c>
      <c r="V5618" t="str">
        <f t="shared" si="615"/>
        <v/>
      </c>
    </row>
    <row r="5619" spans="1:22" x14ac:dyDescent="0.2">
      <c r="A5619" t="s">
        <v>18040</v>
      </c>
      <c r="B5619" t="s">
        <v>265</v>
      </c>
      <c r="C5619">
        <v>140056856</v>
      </c>
      <c r="D5619">
        <v>140056968</v>
      </c>
      <c r="E5619">
        <v>113</v>
      </c>
      <c r="F5619" t="s">
        <v>66</v>
      </c>
      <c r="G5619" t="s">
        <v>2068</v>
      </c>
      <c r="H5619" t="s">
        <v>18041</v>
      </c>
      <c r="I5619">
        <v>5</v>
      </c>
      <c r="J5619">
        <v>0</v>
      </c>
      <c r="K5619">
        <v>2</v>
      </c>
      <c r="L5619">
        <v>0</v>
      </c>
      <c r="M5619">
        <v>1</v>
      </c>
      <c r="N5619">
        <v>2</v>
      </c>
      <c r="O5619" t="str">
        <f t="shared" si="609"/>
        <v/>
      </c>
      <c r="P5619">
        <f>IF(ISERROR(VLOOKUP(G5619,Genes!$A$2:$A$749,1,0)),0,1)</f>
        <v>1</v>
      </c>
      <c r="Q5619">
        <f t="shared" si="610"/>
        <v>0</v>
      </c>
      <c r="R5619">
        <f t="shared" si="611"/>
        <v>1</v>
      </c>
      <c r="S5619">
        <f t="shared" si="612"/>
        <v>6</v>
      </c>
      <c r="T5619">
        <f t="shared" si="613"/>
        <v>6</v>
      </c>
      <c r="U5619">
        <f t="shared" si="614"/>
        <v>0</v>
      </c>
      <c r="V5619" t="str">
        <f t="shared" si="615"/>
        <v/>
      </c>
    </row>
    <row r="5620" spans="1:22" x14ac:dyDescent="0.2">
      <c r="A5620" t="s">
        <v>18042</v>
      </c>
      <c r="B5620" t="s">
        <v>265</v>
      </c>
      <c r="C5620">
        <v>140057043</v>
      </c>
      <c r="D5620">
        <v>140057191</v>
      </c>
      <c r="E5620">
        <v>149</v>
      </c>
      <c r="F5620" t="s">
        <v>66</v>
      </c>
      <c r="G5620" t="s">
        <v>2068</v>
      </c>
      <c r="H5620" t="s">
        <v>18043</v>
      </c>
      <c r="I5620">
        <v>6</v>
      </c>
      <c r="J5620">
        <v>1</v>
      </c>
      <c r="K5620">
        <v>2</v>
      </c>
      <c r="L5620">
        <v>0</v>
      </c>
      <c r="M5620">
        <v>1</v>
      </c>
      <c r="N5620">
        <v>2</v>
      </c>
      <c r="O5620" t="str">
        <f t="shared" si="609"/>
        <v/>
      </c>
      <c r="P5620">
        <f>IF(ISERROR(VLOOKUP(G5620,Genes!$A$2:$A$749,1,0)),0,1)</f>
        <v>1</v>
      </c>
      <c r="Q5620">
        <f t="shared" si="610"/>
        <v>0</v>
      </c>
      <c r="R5620">
        <f t="shared" si="611"/>
        <v>1</v>
      </c>
      <c r="S5620">
        <f t="shared" si="612"/>
        <v>7</v>
      </c>
      <c r="T5620">
        <f t="shared" si="613"/>
        <v>7</v>
      </c>
      <c r="U5620">
        <f t="shared" si="614"/>
        <v>0</v>
      </c>
      <c r="V5620" t="str">
        <f t="shared" si="615"/>
        <v/>
      </c>
    </row>
    <row r="5621" spans="1:22" x14ac:dyDescent="0.2">
      <c r="A5621" t="s">
        <v>18044</v>
      </c>
      <c r="B5621" t="s">
        <v>265</v>
      </c>
      <c r="C5621">
        <v>140057298</v>
      </c>
      <c r="D5621">
        <v>140057455</v>
      </c>
      <c r="E5621">
        <v>158</v>
      </c>
      <c r="F5621" t="s">
        <v>66</v>
      </c>
      <c r="G5621" t="s">
        <v>2068</v>
      </c>
      <c r="H5621" t="s">
        <v>18045</v>
      </c>
      <c r="I5621">
        <v>4</v>
      </c>
      <c r="J5621">
        <v>1</v>
      </c>
      <c r="K5621">
        <v>2</v>
      </c>
      <c r="L5621">
        <v>0</v>
      </c>
      <c r="M5621">
        <v>0</v>
      </c>
      <c r="N5621">
        <v>1</v>
      </c>
      <c r="O5621" t="str">
        <f t="shared" si="609"/>
        <v/>
      </c>
      <c r="P5621">
        <f>IF(ISERROR(VLOOKUP(G5621,Genes!$A$2:$A$749,1,0)),0,1)</f>
        <v>1</v>
      </c>
      <c r="Q5621">
        <f t="shared" si="610"/>
        <v>0</v>
      </c>
      <c r="R5621">
        <f t="shared" si="611"/>
        <v>1</v>
      </c>
      <c r="S5621">
        <f t="shared" si="612"/>
        <v>8</v>
      </c>
      <c r="T5621">
        <f t="shared" si="613"/>
        <v>8</v>
      </c>
      <c r="U5621">
        <f t="shared" si="614"/>
        <v>0</v>
      </c>
      <c r="V5621" t="str">
        <f t="shared" si="615"/>
        <v/>
      </c>
    </row>
    <row r="5622" spans="1:22" x14ac:dyDescent="0.2">
      <c r="A5622" t="s">
        <v>18046</v>
      </c>
      <c r="B5622" t="s">
        <v>265</v>
      </c>
      <c r="C5622">
        <v>140057621</v>
      </c>
      <c r="D5622">
        <v>140057782</v>
      </c>
      <c r="E5622">
        <v>162</v>
      </c>
      <c r="F5622" t="s">
        <v>66</v>
      </c>
      <c r="G5622" t="s">
        <v>2068</v>
      </c>
      <c r="H5622" t="s">
        <v>18047</v>
      </c>
      <c r="I5622">
        <v>3</v>
      </c>
      <c r="J5622">
        <v>1</v>
      </c>
      <c r="K5622">
        <v>2</v>
      </c>
      <c r="L5622">
        <v>0</v>
      </c>
      <c r="M5622">
        <v>0</v>
      </c>
      <c r="N5622">
        <v>0</v>
      </c>
      <c r="O5622" t="str">
        <f t="shared" si="609"/>
        <v/>
      </c>
      <c r="P5622">
        <f>IF(ISERROR(VLOOKUP(G5622,Genes!$A$2:$A$749,1,0)),0,1)</f>
        <v>1</v>
      </c>
      <c r="Q5622">
        <f t="shared" si="610"/>
        <v>0</v>
      </c>
      <c r="R5622">
        <f t="shared" si="611"/>
        <v>1</v>
      </c>
      <c r="S5622">
        <f t="shared" si="612"/>
        <v>9</v>
      </c>
      <c r="T5622">
        <f t="shared" si="613"/>
        <v>9</v>
      </c>
      <c r="U5622">
        <f t="shared" si="614"/>
        <v>0</v>
      </c>
      <c r="V5622" t="str">
        <f t="shared" si="615"/>
        <v/>
      </c>
    </row>
    <row r="5623" spans="1:22" x14ac:dyDescent="0.2">
      <c r="A5623" t="s">
        <v>18048</v>
      </c>
      <c r="B5623" t="s">
        <v>265</v>
      </c>
      <c r="C5623">
        <v>140058011</v>
      </c>
      <c r="D5623">
        <v>140058120</v>
      </c>
      <c r="E5623">
        <v>110</v>
      </c>
      <c r="F5623" t="s">
        <v>66</v>
      </c>
      <c r="G5623" t="s">
        <v>2068</v>
      </c>
      <c r="H5623" t="s">
        <v>18049</v>
      </c>
      <c r="I5623">
        <v>3</v>
      </c>
      <c r="J5623">
        <v>0</v>
      </c>
      <c r="K5623">
        <v>2</v>
      </c>
      <c r="L5623">
        <v>0</v>
      </c>
      <c r="M5623">
        <v>0</v>
      </c>
      <c r="N5623">
        <v>1</v>
      </c>
      <c r="O5623" t="str">
        <f t="shared" si="609"/>
        <v/>
      </c>
      <c r="P5623">
        <f>IF(ISERROR(VLOOKUP(G5623,Genes!$A$2:$A$749,1,0)),0,1)</f>
        <v>1</v>
      </c>
      <c r="Q5623">
        <f t="shared" si="610"/>
        <v>0</v>
      </c>
      <c r="R5623">
        <f t="shared" si="611"/>
        <v>1</v>
      </c>
      <c r="S5623">
        <f t="shared" si="612"/>
        <v>10</v>
      </c>
      <c r="T5623">
        <f t="shared" si="613"/>
        <v>10</v>
      </c>
      <c r="U5623">
        <f t="shared" si="614"/>
        <v>0</v>
      </c>
      <c r="V5623" t="str">
        <f t="shared" si="615"/>
        <v/>
      </c>
    </row>
    <row r="5624" spans="1:22" x14ac:dyDescent="0.2">
      <c r="A5624" t="s">
        <v>18050</v>
      </c>
      <c r="B5624" t="s">
        <v>265</v>
      </c>
      <c r="C5624">
        <v>140058211</v>
      </c>
      <c r="D5624">
        <v>140058356</v>
      </c>
      <c r="E5624">
        <v>146</v>
      </c>
      <c r="F5624" t="s">
        <v>66</v>
      </c>
      <c r="G5624" t="s">
        <v>2068</v>
      </c>
      <c r="H5624" t="s">
        <v>18051</v>
      </c>
      <c r="I5624">
        <v>6</v>
      </c>
      <c r="J5624">
        <v>0</v>
      </c>
      <c r="K5624">
        <v>2</v>
      </c>
      <c r="L5624">
        <v>1</v>
      </c>
      <c r="M5624">
        <v>2</v>
      </c>
      <c r="N5624">
        <v>1</v>
      </c>
      <c r="O5624" t="str">
        <f t="shared" si="609"/>
        <v/>
      </c>
      <c r="P5624">
        <f>IF(ISERROR(VLOOKUP(G5624,Genes!$A$2:$A$749,1,0)),0,1)</f>
        <v>1</v>
      </c>
      <c r="Q5624">
        <f t="shared" si="610"/>
        <v>0</v>
      </c>
      <c r="R5624">
        <f t="shared" si="611"/>
        <v>1</v>
      </c>
      <c r="S5624">
        <f t="shared" si="612"/>
        <v>11</v>
      </c>
      <c r="T5624">
        <f t="shared" si="613"/>
        <v>11</v>
      </c>
      <c r="U5624">
        <f t="shared" si="614"/>
        <v>0</v>
      </c>
      <c r="V5624" t="str">
        <f t="shared" si="615"/>
        <v/>
      </c>
    </row>
    <row r="5625" spans="1:22" x14ac:dyDescent="0.2">
      <c r="A5625" t="s">
        <v>18052</v>
      </c>
      <c r="B5625" t="s">
        <v>265</v>
      </c>
      <c r="C5625">
        <v>140036465</v>
      </c>
      <c r="D5625">
        <v>140036599</v>
      </c>
      <c r="E5625">
        <v>135</v>
      </c>
      <c r="F5625" t="s">
        <v>66</v>
      </c>
      <c r="G5625" t="s">
        <v>2068</v>
      </c>
      <c r="H5625" t="s">
        <v>18053</v>
      </c>
      <c r="I5625">
        <v>3</v>
      </c>
      <c r="J5625">
        <v>1</v>
      </c>
      <c r="K5625">
        <v>2</v>
      </c>
      <c r="L5625">
        <v>0</v>
      </c>
      <c r="M5625">
        <v>0</v>
      </c>
      <c r="N5625">
        <v>0</v>
      </c>
      <c r="O5625" t="str">
        <f t="shared" si="609"/>
        <v/>
      </c>
      <c r="P5625">
        <f>IF(ISERROR(VLOOKUP(G5625,Genes!$A$2:$A$749,1,0)),0,1)</f>
        <v>1</v>
      </c>
      <c r="Q5625">
        <f t="shared" si="610"/>
        <v>0</v>
      </c>
      <c r="R5625">
        <f t="shared" si="611"/>
        <v>1</v>
      </c>
      <c r="S5625">
        <f t="shared" si="612"/>
        <v>12</v>
      </c>
      <c r="T5625">
        <f t="shared" si="613"/>
        <v>12</v>
      </c>
      <c r="U5625">
        <f t="shared" si="614"/>
        <v>0</v>
      </c>
      <c r="V5625" t="str">
        <f t="shared" si="615"/>
        <v/>
      </c>
    </row>
    <row r="5626" spans="1:22" x14ac:dyDescent="0.2">
      <c r="A5626" t="s">
        <v>18054</v>
      </c>
      <c r="B5626" t="s">
        <v>265</v>
      </c>
      <c r="C5626">
        <v>140058624</v>
      </c>
      <c r="D5626">
        <v>140058650</v>
      </c>
      <c r="E5626">
        <v>27</v>
      </c>
      <c r="F5626" t="s">
        <v>66</v>
      </c>
      <c r="G5626" t="s">
        <v>2068</v>
      </c>
      <c r="H5626" t="s">
        <v>18055</v>
      </c>
      <c r="I5626">
        <v>0</v>
      </c>
      <c r="J5626">
        <v>0</v>
      </c>
      <c r="K5626">
        <v>0</v>
      </c>
      <c r="L5626">
        <v>0</v>
      </c>
      <c r="M5626">
        <v>0</v>
      </c>
      <c r="N5626">
        <v>0</v>
      </c>
      <c r="O5626" t="str">
        <f t="shared" si="609"/>
        <v/>
      </c>
      <c r="P5626">
        <f>IF(ISERROR(VLOOKUP(G5626,Genes!$A$2:$A$749,1,0)),0,1)</f>
        <v>1</v>
      </c>
      <c r="Q5626">
        <f t="shared" si="610"/>
        <v>0</v>
      </c>
      <c r="R5626">
        <f t="shared" si="611"/>
        <v>0</v>
      </c>
      <c r="S5626">
        <f t="shared" si="612"/>
        <v>12</v>
      </c>
      <c r="T5626">
        <f t="shared" si="613"/>
        <v>13</v>
      </c>
      <c r="U5626">
        <f t="shared" si="614"/>
        <v>0</v>
      </c>
      <c r="V5626" t="str">
        <f t="shared" si="615"/>
        <v/>
      </c>
    </row>
    <row r="5627" spans="1:22" x14ac:dyDescent="0.2">
      <c r="A5627" t="s">
        <v>18056</v>
      </c>
      <c r="B5627" t="s">
        <v>265</v>
      </c>
      <c r="C5627">
        <v>140059638</v>
      </c>
      <c r="D5627">
        <v>140059748</v>
      </c>
      <c r="E5627">
        <v>111</v>
      </c>
      <c r="F5627" t="s">
        <v>66</v>
      </c>
      <c r="G5627" t="s">
        <v>2068</v>
      </c>
      <c r="H5627" t="s">
        <v>18057</v>
      </c>
      <c r="I5627">
        <v>2</v>
      </c>
      <c r="J5627">
        <v>0</v>
      </c>
      <c r="K5627">
        <v>2</v>
      </c>
      <c r="L5627">
        <v>0</v>
      </c>
      <c r="M5627">
        <v>0</v>
      </c>
      <c r="N5627">
        <v>0</v>
      </c>
      <c r="O5627" t="str">
        <f t="shared" si="609"/>
        <v/>
      </c>
      <c r="P5627">
        <f>IF(ISERROR(VLOOKUP(G5627,Genes!$A$2:$A$749,1,0)),0,1)</f>
        <v>1</v>
      </c>
      <c r="Q5627">
        <f t="shared" si="610"/>
        <v>0</v>
      </c>
      <c r="R5627">
        <f t="shared" si="611"/>
        <v>1</v>
      </c>
      <c r="S5627">
        <f t="shared" si="612"/>
        <v>13</v>
      </c>
      <c r="T5627">
        <f t="shared" si="613"/>
        <v>14</v>
      </c>
      <c r="U5627">
        <f t="shared" si="614"/>
        <v>0</v>
      </c>
      <c r="V5627" t="str">
        <f t="shared" si="615"/>
        <v/>
      </c>
    </row>
    <row r="5628" spans="1:22" x14ac:dyDescent="0.2">
      <c r="A5628" t="s">
        <v>18058</v>
      </c>
      <c r="B5628" t="s">
        <v>265</v>
      </c>
      <c r="C5628">
        <v>140061863</v>
      </c>
      <c r="D5628">
        <v>140061979</v>
      </c>
      <c r="E5628">
        <v>117</v>
      </c>
      <c r="F5628" t="s">
        <v>66</v>
      </c>
      <c r="G5628" t="s">
        <v>2068</v>
      </c>
      <c r="H5628" t="s">
        <v>18059</v>
      </c>
      <c r="I5628">
        <v>2</v>
      </c>
      <c r="J5628">
        <v>0</v>
      </c>
      <c r="K5628">
        <v>2</v>
      </c>
      <c r="L5628">
        <v>0</v>
      </c>
      <c r="M5628">
        <v>0</v>
      </c>
      <c r="N5628">
        <v>0</v>
      </c>
      <c r="O5628" t="str">
        <f t="shared" si="609"/>
        <v/>
      </c>
      <c r="P5628">
        <f>IF(ISERROR(VLOOKUP(G5628,Genes!$A$2:$A$749,1,0)),0,1)</f>
        <v>1</v>
      </c>
      <c r="Q5628">
        <f t="shared" si="610"/>
        <v>0</v>
      </c>
      <c r="R5628">
        <f t="shared" si="611"/>
        <v>1</v>
      </c>
      <c r="S5628">
        <f t="shared" si="612"/>
        <v>14</v>
      </c>
      <c r="T5628">
        <f t="shared" si="613"/>
        <v>15</v>
      </c>
      <c r="U5628">
        <f t="shared" si="614"/>
        <v>0</v>
      </c>
      <c r="V5628" t="str">
        <f t="shared" si="615"/>
        <v/>
      </c>
    </row>
    <row r="5629" spans="1:22" x14ac:dyDescent="0.2">
      <c r="A5629" t="s">
        <v>18060</v>
      </c>
      <c r="B5629" t="s">
        <v>265</v>
      </c>
      <c r="C5629">
        <v>140062226</v>
      </c>
      <c r="D5629">
        <v>140062294</v>
      </c>
      <c r="E5629">
        <v>69</v>
      </c>
      <c r="F5629" t="s">
        <v>66</v>
      </c>
      <c r="G5629" t="s">
        <v>2068</v>
      </c>
      <c r="H5629" t="s">
        <v>18061</v>
      </c>
      <c r="I5629">
        <v>2</v>
      </c>
      <c r="J5629">
        <v>0</v>
      </c>
      <c r="K5629">
        <v>2</v>
      </c>
      <c r="L5629">
        <v>0</v>
      </c>
      <c r="M5629">
        <v>0</v>
      </c>
      <c r="N5629">
        <v>0</v>
      </c>
      <c r="O5629" t="str">
        <f t="shared" si="609"/>
        <v/>
      </c>
      <c r="P5629">
        <f>IF(ISERROR(VLOOKUP(G5629,Genes!$A$2:$A$749,1,0)),0,1)</f>
        <v>1</v>
      </c>
      <c r="Q5629">
        <f t="shared" si="610"/>
        <v>0</v>
      </c>
      <c r="R5629">
        <f t="shared" si="611"/>
        <v>1</v>
      </c>
      <c r="S5629">
        <f t="shared" si="612"/>
        <v>15</v>
      </c>
      <c r="T5629">
        <f t="shared" si="613"/>
        <v>16</v>
      </c>
      <c r="U5629">
        <f t="shared" si="614"/>
        <v>0</v>
      </c>
      <c r="V5629" t="str">
        <f t="shared" si="615"/>
        <v/>
      </c>
    </row>
    <row r="5630" spans="1:22" x14ac:dyDescent="0.2">
      <c r="A5630" t="s">
        <v>18062</v>
      </c>
      <c r="B5630" t="s">
        <v>265</v>
      </c>
      <c r="C5630">
        <v>140040178</v>
      </c>
      <c r="D5630">
        <v>140040354</v>
      </c>
      <c r="E5630">
        <v>177</v>
      </c>
      <c r="F5630" t="s">
        <v>66</v>
      </c>
      <c r="G5630" t="s">
        <v>2068</v>
      </c>
      <c r="H5630" t="s">
        <v>18063</v>
      </c>
      <c r="I5630">
        <v>3</v>
      </c>
      <c r="J5630">
        <v>1</v>
      </c>
      <c r="K5630">
        <v>2</v>
      </c>
      <c r="L5630">
        <v>0</v>
      </c>
      <c r="M5630">
        <v>0</v>
      </c>
      <c r="N5630">
        <v>0</v>
      </c>
      <c r="O5630" t="str">
        <f t="shared" si="609"/>
        <v/>
      </c>
      <c r="P5630">
        <f>IF(ISERROR(VLOOKUP(G5630,Genes!$A$2:$A$749,1,0)),0,1)</f>
        <v>1</v>
      </c>
      <c r="Q5630">
        <f t="shared" si="610"/>
        <v>0</v>
      </c>
      <c r="R5630">
        <f t="shared" si="611"/>
        <v>1</v>
      </c>
      <c r="S5630">
        <f t="shared" si="612"/>
        <v>16</v>
      </c>
      <c r="T5630">
        <f t="shared" si="613"/>
        <v>17</v>
      </c>
      <c r="U5630">
        <f t="shared" si="614"/>
        <v>0</v>
      </c>
      <c r="V5630" t="str">
        <f t="shared" si="615"/>
        <v/>
      </c>
    </row>
    <row r="5631" spans="1:22" x14ac:dyDescent="0.2">
      <c r="A5631" t="s">
        <v>18064</v>
      </c>
      <c r="B5631" t="s">
        <v>265</v>
      </c>
      <c r="C5631">
        <v>140042604</v>
      </c>
      <c r="D5631">
        <v>140042666</v>
      </c>
      <c r="E5631">
        <v>63</v>
      </c>
      <c r="F5631" t="s">
        <v>66</v>
      </c>
      <c r="G5631" t="s">
        <v>2068</v>
      </c>
      <c r="H5631" t="s">
        <v>18065</v>
      </c>
      <c r="I5631">
        <v>2</v>
      </c>
      <c r="J5631">
        <v>0</v>
      </c>
      <c r="K5631">
        <v>2</v>
      </c>
      <c r="L5631">
        <v>0</v>
      </c>
      <c r="M5631">
        <v>0</v>
      </c>
      <c r="N5631">
        <v>0</v>
      </c>
      <c r="O5631" t="str">
        <f t="shared" si="609"/>
        <v/>
      </c>
      <c r="P5631">
        <f>IF(ISERROR(VLOOKUP(G5631,Genes!$A$2:$A$749,1,0)),0,1)</f>
        <v>1</v>
      </c>
      <c r="Q5631">
        <f t="shared" si="610"/>
        <v>0</v>
      </c>
      <c r="R5631">
        <f t="shared" si="611"/>
        <v>1</v>
      </c>
      <c r="S5631">
        <f t="shared" si="612"/>
        <v>17</v>
      </c>
      <c r="T5631">
        <f t="shared" si="613"/>
        <v>18</v>
      </c>
      <c r="U5631">
        <f t="shared" si="614"/>
        <v>0</v>
      </c>
      <c r="V5631" t="str">
        <f t="shared" si="615"/>
        <v/>
      </c>
    </row>
    <row r="5632" spans="1:22" x14ac:dyDescent="0.2">
      <c r="A5632" t="s">
        <v>18066</v>
      </c>
      <c r="B5632" t="s">
        <v>265</v>
      </c>
      <c r="C5632">
        <v>140043461</v>
      </c>
      <c r="D5632">
        <v>140043561</v>
      </c>
      <c r="E5632">
        <v>101</v>
      </c>
      <c r="F5632" t="s">
        <v>66</v>
      </c>
      <c r="G5632" t="s">
        <v>2068</v>
      </c>
      <c r="H5632" t="s">
        <v>18067</v>
      </c>
      <c r="I5632">
        <v>2</v>
      </c>
      <c r="J5632">
        <v>0</v>
      </c>
      <c r="K5632">
        <v>2</v>
      </c>
      <c r="L5632">
        <v>0</v>
      </c>
      <c r="M5632">
        <v>0</v>
      </c>
      <c r="N5632">
        <v>0</v>
      </c>
      <c r="O5632" t="str">
        <f t="shared" si="609"/>
        <v/>
      </c>
      <c r="P5632">
        <f>IF(ISERROR(VLOOKUP(G5632,Genes!$A$2:$A$749,1,0)),0,1)</f>
        <v>1</v>
      </c>
      <c r="Q5632">
        <f t="shared" si="610"/>
        <v>0</v>
      </c>
      <c r="R5632">
        <f t="shared" si="611"/>
        <v>1</v>
      </c>
      <c r="S5632">
        <f t="shared" si="612"/>
        <v>18</v>
      </c>
      <c r="T5632">
        <f t="shared" si="613"/>
        <v>19</v>
      </c>
      <c r="U5632">
        <f t="shared" si="614"/>
        <v>0</v>
      </c>
      <c r="V5632" t="str">
        <f t="shared" si="615"/>
        <v/>
      </c>
    </row>
    <row r="5633" spans="1:22" x14ac:dyDescent="0.2">
      <c r="A5633" t="s">
        <v>18068</v>
      </c>
      <c r="B5633" t="s">
        <v>265</v>
      </c>
      <c r="C5633">
        <v>140051121</v>
      </c>
      <c r="D5633">
        <v>140051242</v>
      </c>
      <c r="E5633">
        <v>122</v>
      </c>
      <c r="F5633" t="s">
        <v>66</v>
      </c>
      <c r="G5633" t="s">
        <v>2068</v>
      </c>
      <c r="H5633" t="s">
        <v>18069</v>
      </c>
      <c r="I5633">
        <v>5</v>
      </c>
      <c r="J5633">
        <v>1</v>
      </c>
      <c r="K5633">
        <v>2</v>
      </c>
      <c r="L5633">
        <v>0</v>
      </c>
      <c r="M5633">
        <v>1</v>
      </c>
      <c r="N5633">
        <v>1</v>
      </c>
      <c r="O5633" t="str">
        <f t="shared" si="609"/>
        <v/>
      </c>
      <c r="P5633">
        <f>IF(ISERROR(VLOOKUP(G5633,Genes!$A$2:$A$749,1,0)),0,1)</f>
        <v>1</v>
      </c>
      <c r="Q5633">
        <f t="shared" si="610"/>
        <v>0</v>
      </c>
      <c r="R5633">
        <f t="shared" si="611"/>
        <v>1</v>
      </c>
      <c r="S5633">
        <f t="shared" si="612"/>
        <v>19</v>
      </c>
      <c r="T5633">
        <f t="shared" si="613"/>
        <v>20</v>
      </c>
      <c r="U5633">
        <f t="shared" si="614"/>
        <v>0</v>
      </c>
      <c r="V5633" t="str">
        <f t="shared" si="615"/>
        <v/>
      </c>
    </row>
    <row r="5634" spans="1:22" x14ac:dyDescent="0.2">
      <c r="A5634" t="s">
        <v>18070</v>
      </c>
      <c r="B5634" t="s">
        <v>265</v>
      </c>
      <c r="C5634">
        <v>140051315</v>
      </c>
      <c r="D5634">
        <v>140051489</v>
      </c>
      <c r="E5634">
        <v>175</v>
      </c>
      <c r="F5634" t="s">
        <v>66</v>
      </c>
      <c r="G5634" t="s">
        <v>2068</v>
      </c>
      <c r="H5634" t="s">
        <v>18071</v>
      </c>
      <c r="I5634">
        <v>5</v>
      </c>
      <c r="J5634">
        <v>1</v>
      </c>
      <c r="K5634">
        <v>2</v>
      </c>
      <c r="L5634">
        <v>0</v>
      </c>
      <c r="M5634">
        <v>1</v>
      </c>
      <c r="N5634">
        <v>1</v>
      </c>
      <c r="O5634" t="str">
        <f t="shared" ref="O5634:O5697" si="616">IF(U5634=1,G5634,"")</f>
        <v/>
      </c>
      <c r="P5634">
        <f>IF(ISERROR(VLOOKUP(G5634,Genes!$A$2:$A$749,1,0)),0,1)</f>
        <v>1</v>
      </c>
      <c r="Q5634">
        <f t="shared" ref="Q5634:Q5697" si="617">IF(G5634&lt;&gt;G5633,1,0)</f>
        <v>0</v>
      </c>
      <c r="R5634">
        <f t="shared" ref="R5634:R5697" si="618">IF(I5634=0,0,1)</f>
        <v>1</v>
      </c>
      <c r="S5634">
        <f t="shared" ref="S5634:S5697" si="619">IF(Q5634=1,R5634,S5633+R5634)</f>
        <v>20</v>
      </c>
      <c r="T5634">
        <f t="shared" ref="T5634:T5697" si="620">IF(Q5634=1,1,T5633+1)</f>
        <v>21</v>
      </c>
      <c r="U5634">
        <f t="shared" ref="U5634:U5697" si="621">IF(G5634&lt;&gt;G5635,1,0)</f>
        <v>0</v>
      </c>
      <c r="V5634" t="str">
        <f t="shared" ref="V5634:V5697" si="622">IF(U5634=1,S5634/T5634,"")</f>
        <v/>
      </c>
    </row>
    <row r="5635" spans="1:22" x14ac:dyDescent="0.2">
      <c r="A5635" t="s">
        <v>18072</v>
      </c>
      <c r="B5635" t="s">
        <v>265</v>
      </c>
      <c r="C5635">
        <v>140052831</v>
      </c>
      <c r="D5635">
        <v>140052975</v>
      </c>
      <c r="E5635">
        <v>145</v>
      </c>
      <c r="F5635" t="s">
        <v>66</v>
      </c>
      <c r="G5635" t="s">
        <v>2068</v>
      </c>
      <c r="H5635" t="s">
        <v>18073</v>
      </c>
      <c r="I5635">
        <v>5</v>
      </c>
      <c r="J5635">
        <v>1</v>
      </c>
      <c r="K5635">
        <v>2</v>
      </c>
      <c r="L5635">
        <v>0</v>
      </c>
      <c r="M5635">
        <v>1</v>
      </c>
      <c r="N5635">
        <v>1</v>
      </c>
      <c r="O5635" t="str">
        <f t="shared" si="616"/>
        <v/>
      </c>
      <c r="P5635">
        <f>IF(ISERROR(VLOOKUP(G5635,Genes!$A$2:$A$749,1,0)),0,1)</f>
        <v>1</v>
      </c>
      <c r="Q5635">
        <f t="shared" si="617"/>
        <v>0</v>
      </c>
      <c r="R5635">
        <f t="shared" si="618"/>
        <v>1</v>
      </c>
      <c r="S5635">
        <f t="shared" si="619"/>
        <v>21</v>
      </c>
      <c r="T5635">
        <f t="shared" si="620"/>
        <v>22</v>
      </c>
      <c r="U5635">
        <f t="shared" si="621"/>
        <v>0</v>
      </c>
      <c r="V5635" t="str">
        <f t="shared" si="622"/>
        <v/>
      </c>
    </row>
    <row r="5636" spans="1:22" x14ac:dyDescent="0.2">
      <c r="A5636" t="s">
        <v>18074</v>
      </c>
      <c r="B5636" t="s">
        <v>265</v>
      </c>
      <c r="C5636">
        <v>140053073</v>
      </c>
      <c r="D5636">
        <v>140053156</v>
      </c>
      <c r="E5636">
        <v>84</v>
      </c>
      <c r="F5636" t="s">
        <v>66</v>
      </c>
      <c r="G5636" t="s">
        <v>2068</v>
      </c>
      <c r="H5636" t="s">
        <v>18075</v>
      </c>
      <c r="I5636">
        <v>4</v>
      </c>
      <c r="J5636">
        <v>0</v>
      </c>
      <c r="K5636">
        <v>2</v>
      </c>
      <c r="L5636">
        <v>0</v>
      </c>
      <c r="M5636">
        <v>1</v>
      </c>
      <c r="N5636">
        <v>1</v>
      </c>
      <c r="O5636" t="str">
        <f t="shared" si="616"/>
        <v>GRIN1</v>
      </c>
      <c r="P5636">
        <f>IF(ISERROR(VLOOKUP(G5636,Genes!$A$2:$A$749,1,0)),0,1)</f>
        <v>1</v>
      </c>
      <c r="Q5636">
        <f t="shared" si="617"/>
        <v>0</v>
      </c>
      <c r="R5636">
        <f t="shared" si="618"/>
        <v>1</v>
      </c>
      <c r="S5636">
        <f t="shared" si="619"/>
        <v>22</v>
      </c>
      <c r="T5636">
        <f t="shared" si="620"/>
        <v>23</v>
      </c>
      <c r="U5636">
        <f t="shared" si="621"/>
        <v>1</v>
      </c>
      <c r="V5636">
        <f t="shared" si="622"/>
        <v>0.95652173913043481</v>
      </c>
    </row>
    <row r="5637" spans="1:22" x14ac:dyDescent="0.2">
      <c r="A5637" t="s">
        <v>18076</v>
      </c>
      <c r="B5637" t="s">
        <v>135</v>
      </c>
      <c r="C5637">
        <v>10273855</v>
      </c>
      <c r="D5637">
        <v>10274424</v>
      </c>
      <c r="E5637">
        <v>570</v>
      </c>
      <c r="F5637" t="s">
        <v>74</v>
      </c>
      <c r="G5637" t="s">
        <v>2075</v>
      </c>
      <c r="H5637" t="s">
        <v>18077</v>
      </c>
      <c r="I5637">
        <v>6</v>
      </c>
      <c r="J5637">
        <v>5</v>
      </c>
      <c r="K5637">
        <v>1</v>
      </c>
      <c r="L5637">
        <v>0</v>
      </c>
      <c r="M5637">
        <v>0</v>
      </c>
      <c r="N5637">
        <v>0</v>
      </c>
      <c r="O5637" t="str">
        <f t="shared" si="616"/>
        <v/>
      </c>
      <c r="P5637">
        <f>IF(ISERROR(VLOOKUP(G5637,Genes!$A$2:$A$749,1,0)),0,1)</f>
        <v>1</v>
      </c>
      <c r="Q5637">
        <f t="shared" si="617"/>
        <v>1</v>
      </c>
      <c r="R5637">
        <f t="shared" si="618"/>
        <v>1</v>
      </c>
      <c r="S5637">
        <f t="shared" si="619"/>
        <v>1</v>
      </c>
      <c r="T5637">
        <f t="shared" si="620"/>
        <v>1</v>
      </c>
      <c r="U5637">
        <f t="shared" si="621"/>
        <v>0</v>
      </c>
      <c r="V5637" t="str">
        <f t="shared" si="622"/>
        <v/>
      </c>
    </row>
    <row r="5638" spans="1:22" x14ac:dyDescent="0.2">
      <c r="A5638" t="s">
        <v>18078</v>
      </c>
      <c r="B5638" t="s">
        <v>135</v>
      </c>
      <c r="C5638">
        <v>9923280</v>
      </c>
      <c r="D5638">
        <v>9923509</v>
      </c>
      <c r="E5638">
        <v>230</v>
      </c>
      <c r="F5638" t="s">
        <v>74</v>
      </c>
      <c r="G5638" t="s">
        <v>2075</v>
      </c>
      <c r="H5638" t="s">
        <v>18079</v>
      </c>
      <c r="I5638">
        <v>3</v>
      </c>
      <c r="J5638">
        <v>1</v>
      </c>
      <c r="K5638">
        <v>2</v>
      </c>
      <c r="L5638">
        <v>0</v>
      </c>
      <c r="M5638">
        <v>0</v>
      </c>
      <c r="N5638">
        <v>0</v>
      </c>
      <c r="O5638" t="str">
        <f t="shared" si="616"/>
        <v/>
      </c>
      <c r="P5638">
        <f>IF(ISERROR(VLOOKUP(G5638,Genes!$A$2:$A$749,1,0)),0,1)</f>
        <v>1</v>
      </c>
      <c r="Q5638">
        <f t="shared" si="617"/>
        <v>0</v>
      </c>
      <c r="R5638">
        <f t="shared" si="618"/>
        <v>1</v>
      </c>
      <c r="S5638">
        <f t="shared" si="619"/>
        <v>2</v>
      </c>
      <c r="T5638">
        <f t="shared" si="620"/>
        <v>2</v>
      </c>
      <c r="U5638">
        <f t="shared" si="621"/>
        <v>0</v>
      </c>
      <c r="V5638" t="str">
        <f t="shared" si="622"/>
        <v/>
      </c>
    </row>
    <row r="5639" spans="1:22" x14ac:dyDescent="0.2">
      <c r="A5639" t="s">
        <v>18080</v>
      </c>
      <c r="B5639" t="s">
        <v>135</v>
      </c>
      <c r="C5639">
        <v>9916121</v>
      </c>
      <c r="D5639">
        <v>9916281</v>
      </c>
      <c r="E5639">
        <v>161</v>
      </c>
      <c r="F5639" t="s">
        <v>74</v>
      </c>
      <c r="G5639" t="s">
        <v>2075</v>
      </c>
      <c r="H5639" t="s">
        <v>18081</v>
      </c>
      <c r="I5639">
        <v>3</v>
      </c>
      <c r="J5639">
        <v>1</v>
      </c>
      <c r="K5639">
        <v>2</v>
      </c>
      <c r="L5639">
        <v>0</v>
      </c>
      <c r="M5639">
        <v>0</v>
      </c>
      <c r="N5639">
        <v>0</v>
      </c>
      <c r="O5639" t="str">
        <f t="shared" si="616"/>
        <v/>
      </c>
      <c r="P5639">
        <f>IF(ISERROR(VLOOKUP(G5639,Genes!$A$2:$A$749,1,0)),0,1)</f>
        <v>1</v>
      </c>
      <c r="Q5639">
        <f t="shared" si="617"/>
        <v>0</v>
      </c>
      <c r="R5639">
        <f t="shared" si="618"/>
        <v>1</v>
      </c>
      <c r="S5639">
        <f t="shared" si="619"/>
        <v>3</v>
      </c>
      <c r="T5639">
        <f t="shared" si="620"/>
        <v>3</v>
      </c>
      <c r="U5639">
        <f t="shared" si="621"/>
        <v>0</v>
      </c>
      <c r="V5639" t="str">
        <f t="shared" si="622"/>
        <v/>
      </c>
    </row>
    <row r="5640" spans="1:22" x14ac:dyDescent="0.2">
      <c r="A5640" t="s">
        <v>18082</v>
      </c>
      <c r="B5640" t="s">
        <v>135</v>
      </c>
      <c r="C5640">
        <v>9892134</v>
      </c>
      <c r="D5640">
        <v>9892321</v>
      </c>
      <c r="E5640">
        <v>188</v>
      </c>
      <c r="F5640" t="s">
        <v>74</v>
      </c>
      <c r="G5640" t="s">
        <v>2075</v>
      </c>
      <c r="H5640" t="s">
        <v>18083</v>
      </c>
      <c r="I5640">
        <v>3</v>
      </c>
      <c r="J5640">
        <v>1</v>
      </c>
      <c r="K5640">
        <v>2</v>
      </c>
      <c r="L5640">
        <v>0</v>
      </c>
      <c r="M5640">
        <v>0</v>
      </c>
      <c r="N5640">
        <v>0</v>
      </c>
      <c r="O5640" t="str">
        <f t="shared" si="616"/>
        <v/>
      </c>
      <c r="P5640">
        <f>IF(ISERROR(VLOOKUP(G5640,Genes!$A$2:$A$749,1,0)),0,1)</f>
        <v>1</v>
      </c>
      <c r="Q5640">
        <f t="shared" si="617"/>
        <v>0</v>
      </c>
      <c r="R5640">
        <f t="shared" si="618"/>
        <v>1</v>
      </c>
      <c r="S5640">
        <f t="shared" si="619"/>
        <v>4</v>
      </c>
      <c r="T5640">
        <f t="shared" si="620"/>
        <v>4</v>
      </c>
      <c r="U5640">
        <f t="shared" si="621"/>
        <v>0</v>
      </c>
      <c r="V5640" t="str">
        <f t="shared" si="622"/>
        <v/>
      </c>
    </row>
    <row r="5641" spans="1:22" x14ac:dyDescent="0.2">
      <c r="A5641" t="s">
        <v>18084</v>
      </c>
      <c r="B5641" t="s">
        <v>135</v>
      </c>
      <c r="C5641">
        <v>9862708</v>
      </c>
      <c r="D5641">
        <v>9862946</v>
      </c>
      <c r="E5641">
        <v>239</v>
      </c>
      <c r="F5641" t="s">
        <v>74</v>
      </c>
      <c r="G5641" t="s">
        <v>2075</v>
      </c>
      <c r="H5641" t="s">
        <v>18085</v>
      </c>
      <c r="I5641">
        <v>3</v>
      </c>
      <c r="J5641">
        <v>2</v>
      </c>
      <c r="K5641">
        <v>1</v>
      </c>
      <c r="L5641">
        <v>0</v>
      </c>
      <c r="M5641">
        <v>0</v>
      </c>
      <c r="N5641">
        <v>0</v>
      </c>
      <c r="O5641" t="str">
        <f t="shared" si="616"/>
        <v/>
      </c>
      <c r="P5641">
        <f>IF(ISERROR(VLOOKUP(G5641,Genes!$A$2:$A$749,1,0)),0,1)</f>
        <v>1</v>
      </c>
      <c r="Q5641">
        <f t="shared" si="617"/>
        <v>0</v>
      </c>
      <c r="R5641">
        <f t="shared" si="618"/>
        <v>1</v>
      </c>
      <c r="S5641">
        <f t="shared" si="619"/>
        <v>5</v>
      </c>
      <c r="T5641">
        <f t="shared" si="620"/>
        <v>5</v>
      </c>
      <c r="U5641">
        <f t="shared" si="621"/>
        <v>0</v>
      </c>
      <c r="V5641" t="str">
        <f t="shared" si="622"/>
        <v/>
      </c>
    </row>
    <row r="5642" spans="1:22" x14ac:dyDescent="0.2">
      <c r="A5642" t="s">
        <v>18086</v>
      </c>
      <c r="B5642" t="s">
        <v>135</v>
      </c>
      <c r="C5642">
        <v>9857629</v>
      </c>
      <c r="D5642">
        <v>9858805</v>
      </c>
      <c r="E5642">
        <v>1177</v>
      </c>
      <c r="F5642" t="s">
        <v>74</v>
      </c>
      <c r="G5642" t="s">
        <v>2075</v>
      </c>
      <c r="H5642" t="s">
        <v>18087</v>
      </c>
      <c r="I5642">
        <v>22</v>
      </c>
      <c r="J5642">
        <v>18</v>
      </c>
      <c r="K5642">
        <v>1</v>
      </c>
      <c r="L5642">
        <v>1</v>
      </c>
      <c r="M5642">
        <v>1</v>
      </c>
      <c r="N5642">
        <v>1</v>
      </c>
      <c r="O5642" t="str">
        <f t="shared" si="616"/>
        <v/>
      </c>
      <c r="P5642">
        <f>IF(ISERROR(VLOOKUP(G5642,Genes!$A$2:$A$749,1,0)),0,1)</f>
        <v>1</v>
      </c>
      <c r="Q5642">
        <f t="shared" si="617"/>
        <v>0</v>
      </c>
      <c r="R5642">
        <f t="shared" si="618"/>
        <v>1</v>
      </c>
      <c r="S5642">
        <f t="shared" si="619"/>
        <v>6</v>
      </c>
      <c r="T5642">
        <f t="shared" si="620"/>
        <v>6</v>
      </c>
      <c r="U5642">
        <f t="shared" si="621"/>
        <v>0</v>
      </c>
      <c r="V5642" t="str">
        <f t="shared" si="622"/>
        <v/>
      </c>
    </row>
    <row r="5643" spans="1:22" x14ac:dyDescent="0.2">
      <c r="A5643" t="s">
        <v>18088</v>
      </c>
      <c r="B5643" t="s">
        <v>135</v>
      </c>
      <c r="C5643">
        <v>9857006</v>
      </c>
      <c r="D5643">
        <v>9858805</v>
      </c>
      <c r="E5643">
        <v>1800</v>
      </c>
      <c r="F5643" t="s">
        <v>74</v>
      </c>
      <c r="G5643" t="s">
        <v>2075</v>
      </c>
      <c r="H5643" t="s">
        <v>18089</v>
      </c>
      <c r="I5643">
        <v>29</v>
      </c>
      <c r="J5643">
        <v>29</v>
      </c>
      <c r="K5643">
        <v>0</v>
      </c>
      <c r="L5643">
        <v>0</v>
      </c>
      <c r="M5643">
        <v>0</v>
      </c>
      <c r="N5643">
        <v>0</v>
      </c>
      <c r="O5643" t="str">
        <f t="shared" si="616"/>
        <v/>
      </c>
      <c r="P5643">
        <f>IF(ISERROR(VLOOKUP(G5643,Genes!$A$2:$A$749,1,0)),0,1)</f>
        <v>1</v>
      </c>
      <c r="Q5643">
        <f t="shared" si="617"/>
        <v>0</v>
      </c>
      <c r="R5643">
        <f t="shared" si="618"/>
        <v>1</v>
      </c>
      <c r="S5643">
        <f t="shared" si="619"/>
        <v>7</v>
      </c>
      <c r="T5643">
        <f t="shared" si="620"/>
        <v>7</v>
      </c>
      <c r="U5643">
        <f t="shared" si="621"/>
        <v>0</v>
      </c>
      <c r="V5643" t="str">
        <f t="shared" si="622"/>
        <v/>
      </c>
    </row>
    <row r="5644" spans="1:22" x14ac:dyDescent="0.2">
      <c r="A5644" t="s">
        <v>18090</v>
      </c>
      <c r="B5644" t="s">
        <v>135</v>
      </c>
      <c r="C5644">
        <v>9857212</v>
      </c>
      <c r="D5644">
        <v>9857285</v>
      </c>
      <c r="E5644">
        <v>74</v>
      </c>
      <c r="F5644" t="s">
        <v>74</v>
      </c>
      <c r="G5644" t="s">
        <v>2075</v>
      </c>
      <c r="H5644" t="s">
        <v>18091</v>
      </c>
      <c r="I5644">
        <v>7</v>
      </c>
      <c r="J5644">
        <v>1</v>
      </c>
      <c r="K5644">
        <v>0</v>
      </c>
      <c r="L5644">
        <v>2</v>
      </c>
      <c r="M5644">
        <v>2</v>
      </c>
      <c r="N5644">
        <v>2</v>
      </c>
      <c r="O5644" t="str">
        <f t="shared" si="616"/>
        <v/>
      </c>
      <c r="P5644">
        <f>IF(ISERROR(VLOOKUP(G5644,Genes!$A$2:$A$749,1,0)),0,1)</f>
        <v>1</v>
      </c>
      <c r="Q5644">
        <f t="shared" si="617"/>
        <v>0</v>
      </c>
      <c r="R5644">
        <f t="shared" si="618"/>
        <v>1</v>
      </c>
      <c r="S5644">
        <f t="shared" si="619"/>
        <v>8</v>
      </c>
      <c r="T5644">
        <f t="shared" si="620"/>
        <v>8</v>
      </c>
      <c r="U5644">
        <f t="shared" si="621"/>
        <v>0</v>
      </c>
      <c r="V5644" t="str">
        <f t="shared" si="622"/>
        <v/>
      </c>
    </row>
    <row r="5645" spans="1:22" x14ac:dyDescent="0.2">
      <c r="A5645" t="s">
        <v>18092</v>
      </c>
      <c r="B5645" t="s">
        <v>135</v>
      </c>
      <c r="C5645">
        <v>10273855</v>
      </c>
      <c r="D5645">
        <v>10274268</v>
      </c>
      <c r="E5645">
        <v>414</v>
      </c>
      <c r="F5645" t="s">
        <v>74</v>
      </c>
      <c r="G5645" t="s">
        <v>2075</v>
      </c>
      <c r="H5645" t="s">
        <v>18093</v>
      </c>
      <c r="I5645">
        <v>6</v>
      </c>
      <c r="J5645">
        <v>4</v>
      </c>
      <c r="K5645">
        <v>2</v>
      </c>
      <c r="L5645">
        <v>0</v>
      </c>
      <c r="M5645">
        <v>0</v>
      </c>
      <c r="N5645">
        <v>0</v>
      </c>
      <c r="O5645" t="str">
        <f t="shared" si="616"/>
        <v/>
      </c>
      <c r="P5645">
        <f>IF(ISERROR(VLOOKUP(G5645,Genes!$A$2:$A$749,1,0)),0,1)</f>
        <v>1</v>
      </c>
      <c r="Q5645">
        <f t="shared" si="617"/>
        <v>0</v>
      </c>
      <c r="R5645">
        <f t="shared" si="618"/>
        <v>1</v>
      </c>
      <c r="S5645">
        <f t="shared" si="619"/>
        <v>9</v>
      </c>
      <c r="T5645">
        <f t="shared" si="620"/>
        <v>9</v>
      </c>
      <c r="U5645">
        <f t="shared" si="621"/>
        <v>0</v>
      </c>
      <c r="V5645" t="str">
        <f t="shared" si="622"/>
        <v/>
      </c>
    </row>
    <row r="5646" spans="1:22" x14ac:dyDescent="0.2">
      <c r="A5646" t="s">
        <v>18094</v>
      </c>
      <c r="B5646" t="s">
        <v>135</v>
      </c>
      <c r="C5646">
        <v>10031816</v>
      </c>
      <c r="D5646">
        <v>10032408</v>
      </c>
      <c r="E5646">
        <v>593</v>
      </c>
      <c r="F5646" t="s">
        <v>74</v>
      </c>
      <c r="G5646" t="s">
        <v>2075</v>
      </c>
      <c r="H5646" t="s">
        <v>18095</v>
      </c>
      <c r="I5646">
        <v>9</v>
      </c>
      <c r="J5646">
        <v>7</v>
      </c>
      <c r="K5646">
        <v>2</v>
      </c>
      <c r="L5646">
        <v>0</v>
      </c>
      <c r="M5646">
        <v>0</v>
      </c>
      <c r="N5646">
        <v>0</v>
      </c>
      <c r="O5646" t="str">
        <f t="shared" si="616"/>
        <v/>
      </c>
      <c r="P5646">
        <f>IF(ISERROR(VLOOKUP(G5646,Genes!$A$2:$A$749,1,0)),0,1)</f>
        <v>1</v>
      </c>
      <c r="Q5646">
        <f t="shared" si="617"/>
        <v>0</v>
      </c>
      <c r="R5646">
        <f t="shared" si="618"/>
        <v>1</v>
      </c>
      <c r="S5646">
        <f t="shared" si="619"/>
        <v>10</v>
      </c>
      <c r="T5646">
        <f t="shared" si="620"/>
        <v>10</v>
      </c>
      <c r="U5646">
        <f t="shared" si="621"/>
        <v>0</v>
      </c>
      <c r="V5646" t="str">
        <f t="shared" si="622"/>
        <v/>
      </c>
    </row>
    <row r="5647" spans="1:22" x14ac:dyDescent="0.2">
      <c r="A5647" t="s">
        <v>18096</v>
      </c>
      <c r="B5647" t="s">
        <v>135</v>
      </c>
      <c r="C5647">
        <v>10031816</v>
      </c>
      <c r="D5647">
        <v>10032351</v>
      </c>
      <c r="E5647">
        <v>536</v>
      </c>
      <c r="F5647" t="s">
        <v>74</v>
      </c>
      <c r="G5647" t="s">
        <v>2075</v>
      </c>
      <c r="H5647" t="s">
        <v>18097</v>
      </c>
      <c r="I5647">
        <v>9</v>
      </c>
      <c r="J5647">
        <v>7</v>
      </c>
      <c r="K5647">
        <v>1</v>
      </c>
      <c r="L5647">
        <v>1</v>
      </c>
      <c r="M5647">
        <v>0</v>
      </c>
      <c r="N5647">
        <v>0</v>
      </c>
      <c r="O5647" t="str">
        <f t="shared" si="616"/>
        <v/>
      </c>
      <c r="P5647">
        <f>IF(ISERROR(VLOOKUP(G5647,Genes!$A$2:$A$749,1,0)),0,1)</f>
        <v>1</v>
      </c>
      <c r="Q5647">
        <f t="shared" si="617"/>
        <v>0</v>
      </c>
      <c r="R5647">
        <f t="shared" si="618"/>
        <v>1</v>
      </c>
      <c r="S5647">
        <f t="shared" si="619"/>
        <v>11</v>
      </c>
      <c r="T5647">
        <f t="shared" si="620"/>
        <v>11</v>
      </c>
      <c r="U5647">
        <f t="shared" si="621"/>
        <v>0</v>
      </c>
      <c r="V5647" t="str">
        <f t="shared" si="622"/>
        <v/>
      </c>
    </row>
    <row r="5648" spans="1:22" x14ac:dyDescent="0.2">
      <c r="A5648" t="s">
        <v>18098</v>
      </c>
      <c r="B5648" t="s">
        <v>135</v>
      </c>
      <c r="C5648">
        <v>9984843</v>
      </c>
      <c r="D5648">
        <v>9984957</v>
      </c>
      <c r="E5648">
        <v>115</v>
      </c>
      <c r="F5648" t="s">
        <v>74</v>
      </c>
      <c r="G5648" t="s">
        <v>2075</v>
      </c>
      <c r="H5648" t="s">
        <v>18099</v>
      </c>
      <c r="I5648">
        <v>2</v>
      </c>
      <c r="J5648">
        <v>0</v>
      </c>
      <c r="K5648">
        <v>2</v>
      </c>
      <c r="L5648">
        <v>0</v>
      </c>
      <c r="M5648">
        <v>0</v>
      </c>
      <c r="N5648">
        <v>0</v>
      </c>
      <c r="O5648" t="str">
        <f t="shared" si="616"/>
        <v/>
      </c>
      <c r="P5648">
        <f>IF(ISERROR(VLOOKUP(G5648,Genes!$A$2:$A$749,1,0)),0,1)</f>
        <v>1</v>
      </c>
      <c r="Q5648">
        <f t="shared" si="617"/>
        <v>0</v>
      </c>
      <c r="R5648">
        <f t="shared" si="618"/>
        <v>1</v>
      </c>
      <c r="S5648">
        <f t="shared" si="619"/>
        <v>12</v>
      </c>
      <c r="T5648">
        <f t="shared" si="620"/>
        <v>12</v>
      </c>
      <c r="U5648">
        <f t="shared" si="621"/>
        <v>0</v>
      </c>
      <c r="V5648" t="str">
        <f t="shared" si="622"/>
        <v/>
      </c>
    </row>
    <row r="5649" spans="1:22" x14ac:dyDescent="0.2">
      <c r="A5649" t="s">
        <v>18100</v>
      </c>
      <c r="B5649" t="s">
        <v>135</v>
      </c>
      <c r="C5649">
        <v>9943613</v>
      </c>
      <c r="D5649">
        <v>9943818</v>
      </c>
      <c r="E5649">
        <v>206</v>
      </c>
      <c r="F5649" t="s">
        <v>74</v>
      </c>
      <c r="G5649" t="s">
        <v>2075</v>
      </c>
      <c r="H5649" t="s">
        <v>18101</v>
      </c>
      <c r="I5649">
        <v>3</v>
      </c>
      <c r="J5649">
        <v>1</v>
      </c>
      <c r="K5649">
        <v>2</v>
      </c>
      <c r="L5649">
        <v>0</v>
      </c>
      <c r="M5649">
        <v>0</v>
      </c>
      <c r="N5649">
        <v>0</v>
      </c>
      <c r="O5649" t="str">
        <f t="shared" si="616"/>
        <v/>
      </c>
      <c r="P5649">
        <f>IF(ISERROR(VLOOKUP(G5649,Genes!$A$2:$A$749,1,0)),0,1)</f>
        <v>1</v>
      </c>
      <c r="Q5649">
        <f t="shared" si="617"/>
        <v>0</v>
      </c>
      <c r="R5649">
        <f t="shared" si="618"/>
        <v>1</v>
      </c>
      <c r="S5649">
        <f t="shared" si="619"/>
        <v>13</v>
      </c>
      <c r="T5649">
        <f t="shared" si="620"/>
        <v>13</v>
      </c>
      <c r="U5649">
        <f t="shared" si="621"/>
        <v>0</v>
      </c>
      <c r="V5649" t="str">
        <f t="shared" si="622"/>
        <v/>
      </c>
    </row>
    <row r="5650" spans="1:22" x14ac:dyDescent="0.2">
      <c r="A5650" t="s">
        <v>18102</v>
      </c>
      <c r="B5650" t="s">
        <v>135</v>
      </c>
      <c r="C5650">
        <v>9934793</v>
      </c>
      <c r="D5650">
        <v>9934961</v>
      </c>
      <c r="E5650">
        <v>169</v>
      </c>
      <c r="F5650" t="s">
        <v>74</v>
      </c>
      <c r="G5650" t="s">
        <v>2075</v>
      </c>
      <c r="H5650" t="s">
        <v>18103</v>
      </c>
      <c r="I5650">
        <v>4</v>
      </c>
      <c r="J5650">
        <v>1</v>
      </c>
      <c r="K5650">
        <v>2</v>
      </c>
      <c r="L5650">
        <v>0</v>
      </c>
      <c r="M5650">
        <v>0</v>
      </c>
      <c r="N5650">
        <v>1</v>
      </c>
      <c r="O5650" t="str">
        <f t="shared" si="616"/>
        <v/>
      </c>
      <c r="P5650">
        <f>IF(ISERROR(VLOOKUP(G5650,Genes!$A$2:$A$749,1,0)),0,1)</f>
        <v>1</v>
      </c>
      <c r="Q5650">
        <f t="shared" si="617"/>
        <v>0</v>
      </c>
      <c r="R5650">
        <f t="shared" si="618"/>
        <v>1</v>
      </c>
      <c r="S5650">
        <f t="shared" si="619"/>
        <v>14</v>
      </c>
      <c r="T5650">
        <f t="shared" si="620"/>
        <v>14</v>
      </c>
      <c r="U5650">
        <f t="shared" si="621"/>
        <v>0</v>
      </c>
      <c r="V5650" t="str">
        <f t="shared" si="622"/>
        <v/>
      </c>
    </row>
    <row r="5651" spans="1:22" x14ac:dyDescent="0.2">
      <c r="A5651" t="s">
        <v>18104</v>
      </c>
      <c r="B5651" t="s">
        <v>135</v>
      </c>
      <c r="C5651">
        <v>9934504</v>
      </c>
      <c r="D5651">
        <v>9934657</v>
      </c>
      <c r="E5651">
        <v>154</v>
      </c>
      <c r="F5651" t="s">
        <v>74</v>
      </c>
      <c r="G5651" t="s">
        <v>2075</v>
      </c>
      <c r="H5651" t="s">
        <v>18105</v>
      </c>
      <c r="I5651">
        <v>4</v>
      </c>
      <c r="J5651">
        <v>1</v>
      </c>
      <c r="K5651">
        <v>2</v>
      </c>
      <c r="L5651">
        <v>0</v>
      </c>
      <c r="M5651">
        <v>0</v>
      </c>
      <c r="N5651">
        <v>1</v>
      </c>
      <c r="O5651" t="str">
        <f t="shared" si="616"/>
        <v/>
      </c>
      <c r="P5651">
        <f>IF(ISERROR(VLOOKUP(G5651,Genes!$A$2:$A$749,1,0)),0,1)</f>
        <v>1</v>
      </c>
      <c r="Q5651">
        <f t="shared" si="617"/>
        <v>0</v>
      </c>
      <c r="R5651">
        <f t="shared" si="618"/>
        <v>1</v>
      </c>
      <c r="S5651">
        <f t="shared" si="619"/>
        <v>15</v>
      </c>
      <c r="T5651">
        <f t="shared" si="620"/>
        <v>15</v>
      </c>
      <c r="U5651">
        <f t="shared" si="621"/>
        <v>0</v>
      </c>
      <c r="V5651" t="str">
        <f t="shared" si="622"/>
        <v/>
      </c>
    </row>
    <row r="5652" spans="1:22" x14ac:dyDescent="0.2">
      <c r="A5652" t="s">
        <v>18106</v>
      </c>
      <c r="B5652" t="s">
        <v>135</v>
      </c>
      <c r="C5652">
        <v>9927962</v>
      </c>
      <c r="D5652">
        <v>9928087</v>
      </c>
      <c r="E5652">
        <v>126</v>
      </c>
      <c r="F5652" t="s">
        <v>74</v>
      </c>
      <c r="G5652" t="s">
        <v>2075</v>
      </c>
      <c r="H5652" t="s">
        <v>18107</v>
      </c>
      <c r="I5652">
        <v>3</v>
      </c>
      <c r="J5652">
        <v>1</v>
      </c>
      <c r="K5652">
        <v>2</v>
      </c>
      <c r="L5652">
        <v>0</v>
      </c>
      <c r="M5652">
        <v>0</v>
      </c>
      <c r="N5652">
        <v>0</v>
      </c>
      <c r="O5652" t="str">
        <f t="shared" si="616"/>
        <v>GRIN2A</v>
      </c>
      <c r="P5652">
        <f>IF(ISERROR(VLOOKUP(G5652,Genes!$A$2:$A$749,1,0)),0,1)</f>
        <v>1</v>
      </c>
      <c r="Q5652">
        <f t="shared" si="617"/>
        <v>0</v>
      </c>
      <c r="R5652">
        <f t="shared" si="618"/>
        <v>1</v>
      </c>
      <c r="S5652">
        <f t="shared" si="619"/>
        <v>16</v>
      </c>
      <c r="T5652">
        <f t="shared" si="620"/>
        <v>16</v>
      </c>
      <c r="U5652">
        <f t="shared" si="621"/>
        <v>1</v>
      </c>
      <c r="V5652">
        <f t="shared" si="622"/>
        <v>1</v>
      </c>
    </row>
    <row r="5653" spans="1:22" x14ac:dyDescent="0.2">
      <c r="A5653" t="s">
        <v>18108</v>
      </c>
      <c r="B5653" t="s">
        <v>65</v>
      </c>
      <c r="C5653">
        <v>14018732</v>
      </c>
      <c r="D5653">
        <v>14019142</v>
      </c>
      <c r="E5653">
        <v>411</v>
      </c>
      <c r="F5653" t="s">
        <v>74</v>
      </c>
      <c r="G5653" t="s">
        <v>2082</v>
      </c>
      <c r="H5653" t="s">
        <v>18109</v>
      </c>
      <c r="I5653">
        <v>6</v>
      </c>
      <c r="J5653">
        <v>4</v>
      </c>
      <c r="K5653">
        <v>2</v>
      </c>
      <c r="L5653">
        <v>0</v>
      </c>
      <c r="M5653">
        <v>0</v>
      </c>
      <c r="N5653">
        <v>0</v>
      </c>
      <c r="O5653" t="str">
        <f t="shared" si="616"/>
        <v/>
      </c>
      <c r="P5653">
        <f>IF(ISERROR(VLOOKUP(G5653,Genes!$A$2:$A$749,1,0)),0,1)</f>
        <v>1</v>
      </c>
      <c r="Q5653">
        <f t="shared" si="617"/>
        <v>1</v>
      </c>
      <c r="R5653">
        <f t="shared" si="618"/>
        <v>1</v>
      </c>
      <c r="S5653">
        <f t="shared" si="619"/>
        <v>1</v>
      </c>
      <c r="T5653">
        <f t="shared" si="620"/>
        <v>1</v>
      </c>
      <c r="U5653">
        <f t="shared" si="621"/>
        <v>0</v>
      </c>
      <c r="V5653" t="str">
        <f t="shared" si="622"/>
        <v/>
      </c>
    </row>
    <row r="5654" spans="1:22" x14ac:dyDescent="0.2">
      <c r="A5654" t="s">
        <v>18110</v>
      </c>
      <c r="B5654" t="s">
        <v>65</v>
      </c>
      <c r="C5654">
        <v>13722764</v>
      </c>
      <c r="D5654">
        <v>13722951</v>
      </c>
      <c r="E5654">
        <v>188</v>
      </c>
      <c r="F5654" t="s">
        <v>74</v>
      </c>
      <c r="G5654" t="s">
        <v>2082</v>
      </c>
      <c r="H5654" t="s">
        <v>18111</v>
      </c>
      <c r="I5654">
        <v>3</v>
      </c>
      <c r="J5654">
        <v>1</v>
      </c>
      <c r="K5654">
        <v>2</v>
      </c>
      <c r="L5654">
        <v>0</v>
      </c>
      <c r="M5654">
        <v>0</v>
      </c>
      <c r="N5654">
        <v>0</v>
      </c>
      <c r="O5654" t="str">
        <f t="shared" si="616"/>
        <v/>
      </c>
      <c r="P5654">
        <f>IF(ISERROR(VLOOKUP(G5654,Genes!$A$2:$A$749,1,0)),0,1)</f>
        <v>1</v>
      </c>
      <c r="Q5654">
        <f t="shared" si="617"/>
        <v>0</v>
      </c>
      <c r="R5654">
        <f t="shared" si="618"/>
        <v>1</v>
      </c>
      <c r="S5654">
        <f t="shared" si="619"/>
        <v>2</v>
      </c>
      <c r="T5654">
        <f t="shared" si="620"/>
        <v>2</v>
      </c>
      <c r="U5654">
        <f t="shared" si="621"/>
        <v>0</v>
      </c>
      <c r="V5654" t="str">
        <f t="shared" si="622"/>
        <v/>
      </c>
    </row>
    <row r="5655" spans="1:22" x14ac:dyDescent="0.2">
      <c r="A5655" t="s">
        <v>18112</v>
      </c>
      <c r="B5655" t="s">
        <v>65</v>
      </c>
      <c r="C5655">
        <v>13722764</v>
      </c>
      <c r="D5655">
        <v>13722908</v>
      </c>
      <c r="E5655">
        <v>145</v>
      </c>
      <c r="F5655" t="s">
        <v>74</v>
      </c>
      <c r="G5655" t="s">
        <v>2082</v>
      </c>
      <c r="H5655" t="s">
        <v>18113</v>
      </c>
      <c r="I5655">
        <v>3</v>
      </c>
      <c r="J5655">
        <v>0</v>
      </c>
      <c r="K5655">
        <v>2</v>
      </c>
      <c r="L5655">
        <v>1</v>
      </c>
      <c r="M5655">
        <v>0</v>
      </c>
      <c r="N5655">
        <v>0</v>
      </c>
      <c r="O5655" t="str">
        <f t="shared" si="616"/>
        <v/>
      </c>
      <c r="P5655">
        <f>IF(ISERROR(VLOOKUP(G5655,Genes!$A$2:$A$749,1,0)),0,1)</f>
        <v>1</v>
      </c>
      <c r="Q5655">
        <f t="shared" si="617"/>
        <v>0</v>
      </c>
      <c r="R5655">
        <f t="shared" si="618"/>
        <v>1</v>
      </c>
      <c r="S5655">
        <f t="shared" si="619"/>
        <v>3</v>
      </c>
      <c r="T5655">
        <f t="shared" si="620"/>
        <v>3</v>
      </c>
      <c r="U5655">
        <f t="shared" si="621"/>
        <v>0</v>
      </c>
      <c r="V5655" t="str">
        <f t="shared" si="622"/>
        <v/>
      </c>
    </row>
    <row r="5656" spans="1:22" x14ac:dyDescent="0.2">
      <c r="A5656" t="s">
        <v>18114</v>
      </c>
      <c r="B5656" t="s">
        <v>65</v>
      </c>
      <c r="C5656">
        <v>13719959</v>
      </c>
      <c r="D5656">
        <v>13720197</v>
      </c>
      <c r="E5656">
        <v>239</v>
      </c>
      <c r="F5656" t="s">
        <v>74</v>
      </c>
      <c r="G5656" t="s">
        <v>2082</v>
      </c>
      <c r="H5656" t="s">
        <v>18115</v>
      </c>
      <c r="I5656">
        <v>3</v>
      </c>
      <c r="J5656">
        <v>2</v>
      </c>
      <c r="K5656">
        <v>1</v>
      </c>
      <c r="L5656">
        <v>0</v>
      </c>
      <c r="M5656">
        <v>0</v>
      </c>
      <c r="N5656">
        <v>0</v>
      </c>
      <c r="O5656" t="str">
        <f t="shared" si="616"/>
        <v/>
      </c>
      <c r="P5656">
        <f>IF(ISERROR(VLOOKUP(G5656,Genes!$A$2:$A$749,1,0)),0,1)</f>
        <v>1</v>
      </c>
      <c r="Q5656">
        <f t="shared" si="617"/>
        <v>0</v>
      </c>
      <c r="R5656">
        <f t="shared" si="618"/>
        <v>1</v>
      </c>
      <c r="S5656">
        <f t="shared" si="619"/>
        <v>4</v>
      </c>
      <c r="T5656">
        <f t="shared" si="620"/>
        <v>4</v>
      </c>
      <c r="U5656">
        <f t="shared" si="621"/>
        <v>0</v>
      </c>
      <c r="V5656" t="str">
        <f t="shared" si="622"/>
        <v/>
      </c>
    </row>
    <row r="5657" spans="1:22" x14ac:dyDescent="0.2">
      <c r="A5657" t="s">
        <v>18116</v>
      </c>
      <c r="B5657" t="s">
        <v>65</v>
      </c>
      <c r="C5657">
        <v>13715717</v>
      </c>
      <c r="D5657">
        <v>13717573</v>
      </c>
      <c r="E5657">
        <v>1857</v>
      </c>
      <c r="F5657" t="s">
        <v>74</v>
      </c>
      <c r="G5657" t="s">
        <v>2082</v>
      </c>
      <c r="H5657" t="s">
        <v>18117</v>
      </c>
      <c r="I5657">
        <v>30</v>
      </c>
      <c r="J5657">
        <v>28</v>
      </c>
      <c r="K5657">
        <v>2</v>
      </c>
      <c r="L5657">
        <v>0</v>
      </c>
      <c r="M5657">
        <v>0</v>
      </c>
      <c r="N5657">
        <v>0</v>
      </c>
      <c r="O5657" t="str">
        <f t="shared" si="616"/>
        <v/>
      </c>
      <c r="P5657">
        <f>IF(ISERROR(VLOOKUP(G5657,Genes!$A$2:$A$749,1,0)),0,1)</f>
        <v>1</v>
      </c>
      <c r="Q5657">
        <f t="shared" si="617"/>
        <v>0</v>
      </c>
      <c r="R5657">
        <f t="shared" si="618"/>
        <v>1</v>
      </c>
      <c r="S5657">
        <f t="shared" si="619"/>
        <v>5</v>
      </c>
      <c r="T5657">
        <f t="shared" si="620"/>
        <v>5</v>
      </c>
      <c r="U5657">
        <f t="shared" si="621"/>
        <v>0</v>
      </c>
      <c r="V5657" t="str">
        <f t="shared" si="622"/>
        <v/>
      </c>
    </row>
    <row r="5658" spans="1:22" x14ac:dyDescent="0.2">
      <c r="A5658" t="s">
        <v>18118</v>
      </c>
      <c r="B5658" t="s">
        <v>65</v>
      </c>
      <c r="C5658">
        <v>13906251</v>
      </c>
      <c r="D5658">
        <v>13906849</v>
      </c>
      <c r="E5658">
        <v>599</v>
      </c>
      <c r="F5658" t="s">
        <v>74</v>
      </c>
      <c r="G5658" t="s">
        <v>2082</v>
      </c>
      <c r="H5658" t="s">
        <v>18119</v>
      </c>
      <c r="I5658">
        <v>9</v>
      </c>
      <c r="J5658">
        <v>8</v>
      </c>
      <c r="K5658">
        <v>1</v>
      </c>
      <c r="L5658">
        <v>0</v>
      </c>
      <c r="M5658">
        <v>0</v>
      </c>
      <c r="N5658">
        <v>0</v>
      </c>
      <c r="O5658" t="str">
        <f t="shared" si="616"/>
        <v/>
      </c>
      <c r="P5658">
        <f>IF(ISERROR(VLOOKUP(G5658,Genes!$A$2:$A$749,1,0)),0,1)</f>
        <v>1</v>
      </c>
      <c r="Q5658">
        <f t="shared" si="617"/>
        <v>0</v>
      </c>
      <c r="R5658">
        <f t="shared" si="618"/>
        <v>1</v>
      </c>
      <c r="S5658">
        <f t="shared" si="619"/>
        <v>6</v>
      </c>
      <c r="T5658">
        <f t="shared" si="620"/>
        <v>6</v>
      </c>
      <c r="U5658">
        <f t="shared" si="621"/>
        <v>0</v>
      </c>
      <c r="V5658" t="str">
        <f t="shared" si="622"/>
        <v/>
      </c>
    </row>
    <row r="5659" spans="1:22" x14ac:dyDescent="0.2">
      <c r="A5659" t="s">
        <v>18120</v>
      </c>
      <c r="B5659" t="s">
        <v>65</v>
      </c>
      <c r="C5659">
        <v>13828679</v>
      </c>
      <c r="D5659">
        <v>13828793</v>
      </c>
      <c r="E5659">
        <v>115</v>
      </c>
      <c r="F5659" t="s">
        <v>74</v>
      </c>
      <c r="G5659" t="s">
        <v>2082</v>
      </c>
      <c r="H5659" t="s">
        <v>18121</v>
      </c>
      <c r="I5659">
        <v>2</v>
      </c>
      <c r="J5659">
        <v>0</v>
      </c>
      <c r="K5659">
        <v>2</v>
      </c>
      <c r="L5659">
        <v>0</v>
      </c>
      <c r="M5659">
        <v>0</v>
      </c>
      <c r="N5659">
        <v>0</v>
      </c>
      <c r="O5659" t="str">
        <f t="shared" si="616"/>
        <v/>
      </c>
      <c r="P5659">
        <f>IF(ISERROR(VLOOKUP(G5659,Genes!$A$2:$A$749,1,0)),0,1)</f>
        <v>1</v>
      </c>
      <c r="Q5659">
        <f t="shared" si="617"/>
        <v>0</v>
      </c>
      <c r="R5659">
        <f t="shared" si="618"/>
        <v>1</v>
      </c>
      <c r="S5659">
        <f t="shared" si="619"/>
        <v>7</v>
      </c>
      <c r="T5659">
        <f t="shared" si="620"/>
        <v>7</v>
      </c>
      <c r="U5659">
        <f t="shared" si="621"/>
        <v>0</v>
      </c>
      <c r="V5659" t="str">
        <f t="shared" si="622"/>
        <v/>
      </c>
    </row>
    <row r="5660" spans="1:22" x14ac:dyDescent="0.2">
      <c r="A5660" t="s">
        <v>18122</v>
      </c>
      <c r="B5660" t="s">
        <v>65</v>
      </c>
      <c r="C5660">
        <v>13769389</v>
      </c>
      <c r="D5660">
        <v>13769591</v>
      </c>
      <c r="E5660">
        <v>203</v>
      </c>
      <c r="F5660" t="s">
        <v>74</v>
      </c>
      <c r="G5660" t="s">
        <v>2082</v>
      </c>
      <c r="H5660" t="s">
        <v>18123</v>
      </c>
      <c r="I5660">
        <v>3</v>
      </c>
      <c r="J5660">
        <v>1</v>
      </c>
      <c r="K5660">
        <v>2</v>
      </c>
      <c r="L5660">
        <v>0</v>
      </c>
      <c r="M5660">
        <v>0</v>
      </c>
      <c r="N5660">
        <v>0</v>
      </c>
      <c r="O5660" t="str">
        <f t="shared" si="616"/>
        <v/>
      </c>
      <c r="P5660">
        <f>IF(ISERROR(VLOOKUP(G5660,Genes!$A$2:$A$749,1,0)),0,1)</f>
        <v>1</v>
      </c>
      <c r="Q5660">
        <f t="shared" si="617"/>
        <v>0</v>
      </c>
      <c r="R5660">
        <f t="shared" si="618"/>
        <v>1</v>
      </c>
      <c r="S5660">
        <f t="shared" si="619"/>
        <v>8</v>
      </c>
      <c r="T5660">
        <f t="shared" si="620"/>
        <v>8</v>
      </c>
      <c r="U5660">
        <f t="shared" si="621"/>
        <v>0</v>
      </c>
      <c r="V5660" t="str">
        <f t="shared" si="622"/>
        <v/>
      </c>
    </row>
    <row r="5661" spans="1:22" x14ac:dyDescent="0.2">
      <c r="A5661" t="s">
        <v>18124</v>
      </c>
      <c r="B5661" t="s">
        <v>65</v>
      </c>
      <c r="C5661">
        <v>13768427</v>
      </c>
      <c r="D5661">
        <v>13768598</v>
      </c>
      <c r="E5661">
        <v>172</v>
      </c>
      <c r="F5661" t="s">
        <v>74</v>
      </c>
      <c r="G5661" t="s">
        <v>2082</v>
      </c>
      <c r="H5661" t="s">
        <v>18125</v>
      </c>
      <c r="I5661">
        <v>3</v>
      </c>
      <c r="J5661">
        <v>1</v>
      </c>
      <c r="K5661">
        <v>2</v>
      </c>
      <c r="L5661">
        <v>0</v>
      </c>
      <c r="M5661">
        <v>0</v>
      </c>
      <c r="N5661">
        <v>0</v>
      </c>
      <c r="O5661" t="str">
        <f t="shared" si="616"/>
        <v/>
      </c>
      <c r="P5661">
        <f>IF(ISERROR(VLOOKUP(G5661,Genes!$A$2:$A$749,1,0)),0,1)</f>
        <v>1</v>
      </c>
      <c r="Q5661">
        <f t="shared" si="617"/>
        <v>0</v>
      </c>
      <c r="R5661">
        <f t="shared" si="618"/>
        <v>1</v>
      </c>
      <c r="S5661">
        <f t="shared" si="619"/>
        <v>9</v>
      </c>
      <c r="T5661">
        <f t="shared" si="620"/>
        <v>9</v>
      </c>
      <c r="U5661">
        <f t="shared" si="621"/>
        <v>0</v>
      </c>
      <c r="V5661" t="str">
        <f t="shared" si="622"/>
        <v/>
      </c>
    </row>
    <row r="5662" spans="1:22" x14ac:dyDescent="0.2">
      <c r="A5662" t="s">
        <v>18126</v>
      </c>
      <c r="B5662" t="s">
        <v>65</v>
      </c>
      <c r="C5662">
        <v>13768048</v>
      </c>
      <c r="D5662">
        <v>13768201</v>
      </c>
      <c r="E5662">
        <v>154</v>
      </c>
      <c r="F5662" t="s">
        <v>74</v>
      </c>
      <c r="G5662" t="s">
        <v>2082</v>
      </c>
      <c r="H5662" t="s">
        <v>18127</v>
      </c>
      <c r="I5662">
        <v>3</v>
      </c>
      <c r="J5662">
        <v>1</v>
      </c>
      <c r="K5662">
        <v>2</v>
      </c>
      <c r="L5662">
        <v>0</v>
      </c>
      <c r="M5662">
        <v>0</v>
      </c>
      <c r="N5662">
        <v>0</v>
      </c>
      <c r="O5662" t="str">
        <f t="shared" si="616"/>
        <v/>
      </c>
      <c r="P5662">
        <f>IF(ISERROR(VLOOKUP(G5662,Genes!$A$2:$A$749,1,0)),0,1)</f>
        <v>1</v>
      </c>
      <c r="Q5662">
        <f t="shared" si="617"/>
        <v>0</v>
      </c>
      <c r="R5662">
        <f t="shared" si="618"/>
        <v>1</v>
      </c>
      <c r="S5662">
        <f t="shared" si="619"/>
        <v>10</v>
      </c>
      <c r="T5662">
        <f t="shared" si="620"/>
        <v>10</v>
      </c>
      <c r="U5662">
        <f t="shared" si="621"/>
        <v>0</v>
      </c>
      <c r="V5662" t="str">
        <f t="shared" si="622"/>
        <v/>
      </c>
    </row>
    <row r="5663" spans="1:22" x14ac:dyDescent="0.2">
      <c r="A5663" t="s">
        <v>18128</v>
      </c>
      <c r="B5663" t="s">
        <v>65</v>
      </c>
      <c r="C5663">
        <v>13764659</v>
      </c>
      <c r="D5663">
        <v>13764784</v>
      </c>
      <c r="E5663">
        <v>126</v>
      </c>
      <c r="F5663" t="s">
        <v>74</v>
      </c>
      <c r="G5663" t="s">
        <v>2082</v>
      </c>
      <c r="H5663" t="s">
        <v>18129</v>
      </c>
      <c r="I5663">
        <v>3</v>
      </c>
      <c r="J5663">
        <v>1</v>
      </c>
      <c r="K5663">
        <v>2</v>
      </c>
      <c r="L5663">
        <v>0</v>
      </c>
      <c r="M5663">
        <v>0</v>
      </c>
      <c r="N5663">
        <v>0</v>
      </c>
      <c r="O5663" t="str">
        <f t="shared" si="616"/>
        <v/>
      </c>
      <c r="P5663">
        <f>IF(ISERROR(VLOOKUP(G5663,Genes!$A$2:$A$749,1,0)),0,1)</f>
        <v>1</v>
      </c>
      <c r="Q5663">
        <f t="shared" si="617"/>
        <v>0</v>
      </c>
      <c r="R5663">
        <f t="shared" si="618"/>
        <v>1</v>
      </c>
      <c r="S5663">
        <f t="shared" si="619"/>
        <v>11</v>
      </c>
      <c r="T5663">
        <f t="shared" si="620"/>
        <v>11</v>
      </c>
      <c r="U5663">
        <f t="shared" si="621"/>
        <v>0</v>
      </c>
      <c r="V5663" t="str">
        <f t="shared" si="622"/>
        <v/>
      </c>
    </row>
    <row r="5664" spans="1:22" x14ac:dyDescent="0.2">
      <c r="A5664" t="s">
        <v>18130</v>
      </c>
      <c r="B5664" t="s">
        <v>65</v>
      </c>
      <c r="C5664">
        <v>13761537</v>
      </c>
      <c r="D5664">
        <v>13761766</v>
      </c>
      <c r="E5664">
        <v>230</v>
      </c>
      <c r="F5664" t="s">
        <v>74</v>
      </c>
      <c r="G5664" t="s">
        <v>2082</v>
      </c>
      <c r="H5664" t="s">
        <v>18131</v>
      </c>
      <c r="I5664">
        <v>3</v>
      </c>
      <c r="J5664">
        <v>1</v>
      </c>
      <c r="K5664">
        <v>2</v>
      </c>
      <c r="L5664">
        <v>0</v>
      </c>
      <c r="M5664">
        <v>0</v>
      </c>
      <c r="N5664">
        <v>0</v>
      </c>
      <c r="O5664" t="str">
        <f t="shared" si="616"/>
        <v/>
      </c>
      <c r="P5664">
        <f>IF(ISERROR(VLOOKUP(G5664,Genes!$A$2:$A$749,1,0)),0,1)</f>
        <v>1</v>
      </c>
      <c r="Q5664">
        <f t="shared" si="617"/>
        <v>0</v>
      </c>
      <c r="R5664">
        <f t="shared" si="618"/>
        <v>1</v>
      </c>
      <c r="S5664">
        <f t="shared" si="619"/>
        <v>12</v>
      </c>
      <c r="T5664">
        <f t="shared" si="620"/>
        <v>12</v>
      </c>
      <c r="U5664">
        <f t="shared" si="621"/>
        <v>0</v>
      </c>
      <c r="V5664" t="str">
        <f t="shared" si="622"/>
        <v/>
      </c>
    </row>
    <row r="5665" spans="1:22" x14ac:dyDescent="0.2">
      <c r="A5665" t="s">
        <v>18132</v>
      </c>
      <c r="B5665" t="s">
        <v>65</v>
      </c>
      <c r="C5665">
        <v>13724738</v>
      </c>
      <c r="D5665">
        <v>13724898</v>
      </c>
      <c r="E5665">
        <v>161</v>
      </c>
      <c r="F5665" t="s">
        <v>74</v>
      </c>
      <c r="G5665" t="s">
        <v>2082</v>
      </c>
      <c r="H5665" t="s">
        <v>18133</v>
      </c>
      <c r="I5665">
        <v>3</v>
      </c>
      <c r="J5665">
        <v>1</v>
      </c>
      <c r="K5665">
        <v>2</v>
      </c>
      <c r="L5665">
        <v>0</v>
      </c>
      <c r="M5665">
        <v>0</v>
      </c>
      <c r="N5665">
        <v>0</v>
      </c>
      <c r="O5665" t="str">
        <f t="shared" si="616"/>
        <v>GRIN2B</v>
      </c>
      <c r="P5665">
        <f>IF(ISERROR(VLOOKUP(G5665,Genes!$A$2:$A$749,1,0)),0,1)</f>
        <v>1</v>
      </c>
      <c r="Q5665">
        <f t="shared" si="617"/>
        <v>0</v>
      </c>
      <c r="R5665">
        <f t="shared" si="618"/>
        <v>1</v>
      </c>
      <c r="S5665">
        <f t="shared" si="619"/>
        <v>13</v>
      </c>
      <c r="T5665">
        <f t="shared" si="620"/>
        <v>13</v>
      </c>
      <c r="U5665">
        <f t="shared" si="621"/>
        <v>1</v>
      </c>
      <c r="V5665">
        <f t="shared" si="622"/>
        <v>1</v>
      </c>
    </row>
    <row r="5666" spans="1:22" x14ac:dyDescent="0.2">
      <c r="A5666" t="s">
        <v>18134</v>
      </c>
      <c r="B5666" t="s">
        <v>192</v>
      </c>
      <c r="C5666">
        <v>1000437</v>
      </c>
      <c r="D5666">
        <v>1000862</v>
      </c>
      <c r="E5666">
        <v>426</v>
      </c>
      <c r="F5666" t="s">
        <v>66</v>
      </c>
      <c r="G5666" t="s">
        <v>2089</v>
      </c>
      <c r="H5666" t="s">
        <v>18135</v>
      </c>
      <c r="I5666">
        <v>0</v>
      </c>
      <c r="J5666">
        <v>0</v>
      </c>
      <c r="K5666">
        <v>0</v>
      </c>
      <c r="L5666">
        <v>0</v>
      </c>
      <c r="M5666">
        <v>0</v>
      </c>
      <c r="N5666">
        <v>0</v>
      </c>
      <c r="O5666" t="str">
        <f t="shared" si="616"/>
        <v/>
      </c>
      <c r="P5666">
        <f>IF(ISERROR(VLOOKUP(G5666,Genes!$A$2:$A$749,1,0)),0,1)</f>
        <v>1</v>
      </c>
      <c r="Q5666">
        <f t="shared" si="617"/>
        <v>1</v>
      </c>
      <c r="R5666">
        <f t="shared" si="618"/>
        <v>0</v>
      </c>
      <c r="S5666">
        <f t="shared" si="619"/>
        <v>0</v>
      </c>
      <c r="T5666">
        <f t="shared" si="620"/>
        <v>1</v>
      </c>
      <c r="U5666">
        <f t="shared" si="621"/>
        <v>0</v>
      </c>
      <c r="V5666" t="str">
        <f t="shared" si="622"/>
        <v/>
      </c>
    </row>
    <row r="5667" spans="1:22" x14ac:dyDescent="0.2">
      <c r="A5667" t="s">
        <v>18136</v>
      </c>
      <c r="B5667" t="s">
        <v>192</v>
      </c>
      <c r="C5667">
        <v>1008856</v>
      </c>
      <c r="D5667">
        <v>1008926</v>
      </c>
      <c r="E5667">
        <v>71</v>
      </c>
      <c r="F5667" t="s">
        <v>66</v>
      </c>
      <c r="G5667" t="s">
        <v>2089</v>
      </c>
      <c r="H5667" t="s">
        <v>18137</v>
      </c>
      <c r="I5667">
        <v>0</v>
      </c>
      <c r="J5667">
        <v>0</v>
      </c>
      <c r="K5667">
        <v>0</v>
      </c>
      <c r="L5667">
        <v>0</v>
      </c>
      <c r="M5667">
        <v>0</v>
      </c>
      <c r="N5667">
        <v>0</v>
      </c>
      <c r="O5667" t="str">
        <f t="shared" si="616"/>
        <v/>
      </c>
      <c r="P5667">
        <f>IF(ISERROR(VLOOKUP(G5667,Genes!$A$2:$A$749,1,0)),0,1)</f>
        <v>1</v>
      </c>
      <c r="Q5667">
        <f t="shared" si="617"/>
        <v>0</v>
      </c>
      <c r="R5667">
        <f t="shared" si="618"/>
        <v>0</v>
      </c>
      <c r="S5667">
        <f t="shared" si="619"/>
        <v>0</v>
      </c>
      <c r="T5667">
        <f t="shared" si="620"/>
        <v>2</v>
      </c>
      <c r="U5667">
        <f t="shared" si="621"/>
        <v>0</v>
      </c>
      <c r="V5667" t="str">
        <f t="shared" si="622"/>
        <v/>
      </c>
    </row>
    <row r="5668" spans="1:22" x14ac:dyDescent="0.2">
      <c r="A5668" t="s">
        <v>18138</v>
      </c>
      <c r="B5668" t="s">
        <v>192</v>
      </c>
      <c r="C5668">
        <v>1009172</v>
      </c>
      <c r="D5668">
        <v>1009601</v>
      </c>
      <c r="E5668">
        <v>430</v>
      </c>
      <c r="F5668" t="s">
        <v>66</v>
      </c>
      <c r="G5668" t="s">
        <v>2089</v>
      </c>
      <c r="H5668" t="s">
        <v>18139</v>
      </c>
      <c r="I5668">
        <v>0</v>
      </c>
      <c r="J5668">
        <v>0</v>
      </c>
      <c r="K5668">
        <v>0</v>
      </c>
      <c r="L5668">
        <v>0</v>
      </c>
      <c r="M5668">
        <v>0</v>
      </c>
      <c r="N5668">
        <v>0</v>
      </c>
      <c r="O5668" t="str">
        <f t="shared" si="616"/>
        <v/>
      </c>
      <c r="P5668">
        <f>IF(ISERROR(VLOOKUP(G5668,Genes!$A$2:$A$749,1,0)),0,1)</f>
        <v>1</v>
      </c>
      <c r="Q5668">
        <f t="shared" si="617"/>
        <v>0</v>
      </c>
      <c r="R5668">
        <f t="shared" si="618"/>
        <v>0</v>
      </c>
      <c r="S5668">
        <f t="shared" si="619"/>
        <v>0</v>
      </c>
      <c r="T5668">
        <f t="shared" si="620"/>
        <v>3</v>
      </c>
      <c r="U5668">
        <f t="shared" si="621"/>
        <v>0</v>
      </c>
      <c r="V5668" t="str">
        <f t="shared" si="622"/>
        <v/>
      </c>
    </row>
    <row r="5669" spans="1:22" x14ac:dyDescent="0.2">
      <c r="A5669" t="s">
        <v>18140</v>
      </c>
      <c r="B5669" t="s">
        <v>192</v>
      </c>
      <c r="C5669">
        <v>1009172</v>
      </c>
      <c r="D5669">
        <v>1009722</v>
      </c>
      <c r="E5669">
        <v>551</v>
      </c>
      <c r="F5669" t="s">
        <v>66</v>
      </c>
      <c r="G5669" t="s">
        <v>2089</v>
      </c>
      <c r="H5669" t="s">
        <v>18141</v>
      </c>
      <c r="I5669">
        <v>0</v>
      </c>
      <c r="J5669">
        <v>0</v>
      </c>
      <c r="K5669">
        <v>0</v>
      </c>
      <c r="L5669">
        <v>0</v>
      </c>
      <c r="M5669">
        <v>0</v>
      </c>
      <c r="N5669">
        <v>0</v>
      </c>
      <c r="O5669" t="str">
        <f t="shared" si="616"/>
        <v/>
      </c>
      <c r="P5669">
        <f>IF(ISERROR(VLOOKUP(G5669,Genes!$A$2:$A$749,1,0)),0,1)</f>
        <v>1</v>
      </c>
      <c r="Q5669">
        <f t="shared" si="617"/>
        <v>0</v>
      </c>
      <c r="R5669">
        <f t="shared" si="618"/>
        <v>0</v>
      </c>
      <c r="S5669">
        <f t="shared" si="619"/>
        <v>0</v>
      </c>
      <c r="T5669">
        <f t="shared" si="620"/>
        <v>4</v>
      </c>
      <c r="U5669">
        <f t="shared" si="621"/>
        <v>0</v>
      </c>
      <c r="V5669" t="str">
        <f t="shared" si="622"/>
        <v/>
      </c>
    </row>
    <row r="5670" spans="1:22" x14ac:dyDescent="0.2">
      <c r="A5670" t="s">
        <v>18142</v>
      </c>
      <c r="B5670" t="s">
        <v>192</v>
      </c>
      <c r="C5670">
        <v>1003129</v>
      </c>
      <c r="D5670">
        <v>1003721</v>
      </c>
      <c r="E5670">
        <v>593</v>
      </c>
      <c r="F5670" t="s">
        <v>66</v>
      </c>
      <c r="G5670" t="s">
        <v>2089</v>
      </c>
      <c r="H5670" t="s">
        <v>18143</v>
      </c>
      <c r="I5670">
        <v>0</v>
      </c>
      <c r="J5670">
        <v>0</v>
      </c>
      <c r="K5670">
        <v>0</v>
      </c>
      <c r="L5670">
        <v>0</v>
      </c>
      <c r="M5670">
        <v>0</v>
      </c>
      <c r="N5670">
        <v>0</v>
      </c>
      <c r="O5670" t="str">
        <f t="shared" si="616"/>
        <v/>
      </c>
      <c r="P5670">
        <f>IF(ISERROR(VLOOKUP(G5670,Genes!$A$2:$A$749,1,0)),0,1)</f>
        <v>1</v>
      </c>
      <c r="Q5670">
        <f t="shared" si="617"/>
        <v>0</v>
      </c>
      <c r="R5670">
        <f t="shared" si="618"/>
        <v>0</v>
      </c>
      <c r="S5670">
        <f t="shared" si="619"/>
        <v>0</v>
      </c>
      <c r="T5670">
        <f t="shared" si="620"/>
        <v>5</v>
      </c>
      <c r="U5670">
        <f t="shared" si="621"/>
        <v>0</v>
      </c>
      <c r="V5670" t="str">
        <f t="shared" si="622"/>
        <v/>
      </c>
    </row>
    <row r="5671" spans="1:22" x14ac:dyDescent="0.2">
      <c r="A5671" t="s">
        <v>18144</v>
      </c>
      <c r="B5671" t="s">
        <v>192</v>
      </c>
      <c r="C5671">
        <v>1004520</v>
      </c>
      <c r="D5671">
        <v>1005552</v>
      </c>
      <c r="E5671">
        <v>1033</v>
      </c>
      <c r="F5671" t="s">
        <v>66</v>
      </c>
      <c r="G5671" t="s">
        <v>2089</v>
      </c>
      <c r="H5671" t="s">
        <v>18145</v>
      </c>
      <c r="I5671">
        <v>0</v>
      </c>
      <c r="J5671">
        <v>0</v>
      </c>
      <c r="K5671">
        <v>0</v>
      </c>
      <c r="L5671">
        <v>0</v>
      </c>
      <c r="M5671">
        <v>0</v>
      </c>
      <c r="N5671">
        <v>0</v>
      </c>
      <c r="O5671" t="str">
        <f t="shared" si="616"/>
        <v/>
      </c>
      <c r="P5671">
        <f>IF(ISERROR(VLOOKUP(G5671,Genes!$A$2:$A$749,1,0)),0,1)</f>
        <v>1</v>
      </c>
      <c r="Q5671">
        <f t="shared" si="617"/>
        <v>0</v>
      </c>
      <c r="R5671">
        <f t="shared" si="618"/>
        <v>0</v>
      </c>
      <c r="S5671">
        <f t="shared" si="619"/>
        <v>0</v>
      </c>
      <c r="T5671">
        <f t="shared" si="620"/>
        <v>6</v>
      </c>
      <c r="U5671">
        <f t="shared" si="621"/>
        <v>0</v>
      </c>
      <c r="V5671" t="str">
        <f t="shared" si="622"/>
        <v/>
      </c>
    </row>
    <row r="5672" spans="1:22" x14ac:dyDescent="0.2">
      <c r="A5672" t="s">
        <v>18146</v>
      </c>
      <c r="B5672" t="s">
        <v>192</v>
      </c>
      <c r="C5672">
        <v>1005079</v>
      </c>
      <c r="D5672">
        <v>1005552</v>
      </c>
      <c r="E5672">
        <v>474</v>
      </c>
      <c r="F5672" t="s">
        <v>66</v>
      </c>
      <c r="G5672" t="s">
        <v>2089</v>
      </c>
      <c r="H5672" t="s">
        <v>18147</v>
      </c>
      <c r="I5672">
        <v>0</v>
      </c>
      <c r="J5672">
        <v>0</v>
      </c>
      <c r="K5672">
        <v>0</v>
      </c>
      <c r="L5672">
        <v>0</v>
      </c>
      <c r="M5672">
        <v>0</v>
      </c>
      <c r="N5672">
        <v>0</v>
      </c>
      <c r="O5672" t="str">
        <f t="shared" si="616"/>
        <v/>
      </c>
      <c r="P5672">
        <f>IF(ISERROR(VLOOKUP(G5672,Genes!$A$2:$A$749,1,0)),0,1)</f>
        <v>1</v>
      </c>
      <c r="Q5672">
        <f t="shared" si="617"/>
        <v>0</v>
      </c>
      <c r="R5672">
        <f t="shared" si="618"/>
        <v>0</v>
      </c>
      <c r="S5672">
        <f t="shared" si="619"/>
        <v>0</v>
      </c>
      <c r="T5672">
        <f t="shared" si="620"/>
        <v>7</v>
      </c>
      <c r="U5672">
        <f t="shared" si="621"/>
        <v>0</v>
      </c>
      <c r="V5672" t="str">
        <f t="shared" si="622"/>
        <v/>
      </c>
    </row>
    <row r="5673" spans="1:22" x14ac:dyDescent="0.2">
      <c r="A5673" t="s">
        <v>18148</v>
      </c>
      <c r="B5673" t="s">
        <v>192</v>
      </c>
      <c r="C5673">
        <v>1007627</v>
      </c>
      <c r="D5673">
        <v>1007772</v>
      </c>
      <c r="E5673">
        <v>146</v>
      </c>
      <c r="F5673" t="s">
        <v>66</v>
      </c>
      <c r="G5673" t="s">
        <v>2089</v>
      </c>
      <c r="H5673" t="s">
        <v>18149</v>
      </c>
      <c r="I5673">
        <v>0</v>
      </c>
      <c r="J5673">
        <v>0</v>
      </c>
      <c r="K5673">
        <v>0</v>
      </c>
      <c r="L5673">
        <v>0</v>
      </c>
      <c r="M5673">
        <v>0</v>
      </c>
      <c r="N5673">
        <v>0</v>
      </c>
      <c r="O5673" t="str">
        <f t="shared" si="616"/>
        <v/>
      </c>
      <c r="P5673">
        <f>IF(ISERROR(VLOOKUP(G5673,Genes!$A$2:$A$749,1,0)),0,1)</f>
        <v>1</v>
      </c>
      <c r="Q5673">
        <f t="shared" si="617"/>
        <v>0</v>
      </c>
      <c r="R5673">
        <f t="shared" si="618"/>
        <v>0</v>
      </c>
      <c r="S5673">
        <f t="shared" si="619"/>
        <v>0</v>
      </c>
      <c r="T5673">
        <f t="shared" si="620"/>
        <v>8</v>
      </c>
      <c r="U5673">
        <f t="shared" si="621"/>
        <v>0</v>
      </c>
      <c r="V5673" t="str">
        <f t="shared" si="622"/>
        <v/>
      </c>
    </row>
    <row r="5674" spans="1:22" x14ac:dyDescent="0.2">
      <c r="A5674" t="s">
        <v>18150</v>
      </c>
      <c r="B5674" t="s">
        <v>192</v>
      </c>
      <c r="C5674">
        <v>1007855</v>
      </c>
      <c r="D5674">
        <v>1007970</v>
      </c>
      <c r="E5674">
        <v>116</v>
      </c>
      <c r="F5674" t="s">
        <v>66</v>
      </c>
      <c r="G5674" t="s">
        <v>2089</v>
      </c>
      <c r="H5674" t="s">
        <v>18151</v>
      </c>
      <c r="I5674">
        <v>0</v>
      </c>
      <c r="J5674">
        <v>0</v>
      </c>
      <c r="K5674">
        <v>0</v>
      </c>
      <c r="L5674">
        <v>0</v>
      </c>
      <c r="M5674">
        <v>0</v>
      </c>
      <c r="N5674">
        <v>0</v>
      </c>
      <c r="O5674" t="str">
        <f t="shared" si="616"/>
        <v/>
      </c>
      <c r="P5674">
        <f>IF(ISERROR(VLOOKUP(G5674,Genes!$A$2:$A$749,1,0)),0,1)</f>
        <v>1</v>
      </c>
      <c r="Q5674">
        <f t="shared" si="617"/>
        <v>0</v>
      </c>
      <c r="R5674">
        <f t="shared" si="618"/>
        <v>0</v>
      </c>
      <c r="S5674">
        <f t="shared" si="619"/>
        <v>0</v>
      </c>
      <c r="T5674">
        <f t="shared" si="620"/>
        <v>9</v>
      </c>
      <c r="U5674">
        <f t="shared" si="621"/>
        <v>0</v>
      </c>
      <c r="V5674" t="str">
        <f t="shared" si="622"/>
        <v/>
      </c>
    </row>
    <row r="5675" spans="1:22" x14ac:dyDescent="0.2">
      <c r="A5675" t="s">
        <v>18152</v>
      </c>
      <c r="B5675" t="s">
        <v>192</v>
      </c>
      <c r="C5675">
        <v>1008139</v>
      </c>
      <c r="D5675">
        <v>1008290</v>
      </c>
      <c r="E5675">
        <v>152</v>
      </c>
      <c r="F5675" t="s">
        <v>66</v>
      </c>
      <c r="G5675" t="s">
        <v>2089</v>
      </c>
      <c r="H5675" t="s">
        <v>18153</v>
      </c>
      <c r="I5675">
        <v>0</v>
      </c>
      <c r="J5675">
        <v>0</v>
      </c>
      <c r="K5675">
        <v>0</v>
      </c>
      <c r="L5675">
        <v>0</v>
      </c>
      <c r="M5675">
        <v>0</v>
      </c>
      <c r="N5675">
        <v>0</v>
      </c>
      <c r="O5675" t="str">
        <f t="shared" si="616"/>
        <v/>
      </c>
      <c r="P5675">
        <f>IF(ISERROR(VLOOKUP(G5675,Genes!$A$2:$A$749,1,0)),0,1)</f>
        <v>1</v>
      </c>
      <c r="Q5675">
        <f t="shared" si="617"/>
        <v>0</v>
      </c>
      <c r="R5675">
        <f t="shared" si="618"/>
        <v>0</v>
      </c>
      <c r="S5675">
        <f t="shared" si="619"/>
        <v>0</v>
      </c>
      <c r="T5675">
        <f t="shared" si="620"/>
        <v>10</v>
      </c>
      <c r="U5675">
        <f t="shared" si="621"/>
        <v>0</v>
      </c>
      <c r="V5675" t="str">
        <f t="shared" si="622"/>
        <v/>
      </c>
    </row>
    <row r="5676" spans="1:22" x14ac:dyDescent="0.2">
      <c r="A5676" t="s">
        <v>18154</v>
      </c>
      <c r="B5676" t="s">
        <v>192</v>
      </c>
      <c r="C5676">
        <v>1008617</v>
      </c>
      <c r="D5676">
        <v>1008781</v>
      </c>
      <c r="E5676">
        <v>165</v>
      </c>
      <c r="F5676" t="s">
        <v>66</v>
      </c>
      <c r="G5676" t="s">
        <v>2089</v>
      </c>
      <c r="H5676" t="s">
        <v>18155</v>
      </c>
      <c r="I5676">
        <v>0</v>
      </c>
      <c r="J5676">
        <v>0</v>
      </c>
      <c r="K5676">
        <v>0</v>
      </c>
      <c r="L5676">
        <v>0</v>
      </c>
      <c r="M5676">
        <v>0</v>
      </c>
      <c r="N5676">
        <v>0</v>
      </c>
      <c r="O5676" t="str">
        <f t="shared" si="616"/>
        <v/>
      </c>
      <c r="P5676">
        <f>IF(ISERROR(VLOOKUP(G5676,Genes!$A$2:$A$749,1,0)),0,1)</f>
        <v>1</v>
      </c>
      <c r="Q5676">
        <f t="shared" si="617"/>
        <v>0</v>
      </c>
      <c r="R5676">
        <f t="shared" si="618"/>
        <v>0</v>
      </c>
      <c r="S5676">
        <f t="shared" si="619"/>
        <v>0</v>
      </c>
      <c r="T5676">
        <f t="shared" si="620"/>
        <v>11</v>
      </c>
      <c r="U5676">
        <f t="shared" si="621"/>
        <v>0</v>
      </c>
      <c r="V5676" t="str">
        <f t="shared" si="622"/>
        <v/>
      </c>
    </row>
    <row r="5677" spans="1:22" x14ac:dyDescent="0.2">
      <c r="A5677" t="s">
        <v>18156</v>
      </c>
      <c r="B5677" t="s">
        <v>192</v>
      </c>
      <c r="C5677">
        <v>1008617</v>
      </c>
      <c r="D5677">
        <v>1008926</v>
      </c>
      <c r="E5677">
        <v>310</v>
      </c>
      <c r="F5677" t="s">
        <v>66</v>
      </c>
      <c r="G5677" t="s">
        <v>2089</v>
      </c>
      <c r="H5677" t="s">
        <v>18157</v>
      </c>
      <c r="I5677">
        <v>0</v>
      </c>
      <c r="J5677">
        <v>0</v>
      </c>
      <c r="K5677">
        <v>0</v>
      </c>
      <c r="L5677">
        <v>0</v>
      </c>
      <c r="M5677">
        <v>0</v>
      </c>
      <c r="N5677">
        <v>0</v>
      </c>
      <c r="O5677" t="str">
        <f t="shared" si="616"/>
        <v>GRIN3B</v>
      </c>
      <c r="P5677">
        <f>IF(ISERROR(VLOOKUP(G5677,Genes!$A$2:$A$749,1,0)),0,1)</f>
        <v>1</v>
      </c>
      <c r="Q5677">
        <f t="shared" si="617"/>
        <v>0</v>
      </c>
      <c r="R5677">
        <f t="shared" si="618"/>
        <v>0</v>
      </c>
      <c r="S5677">
        <f t="shared" si="619"/>
        <v>0</v>
      </c>
      <c r="T5677">
        <f t="shared" si="620"/>
        <v>12</v>
      </c>
      <c r="U5677">
        <f t="shared" si="621"/>
        <v>1</v>
      </c>
      <c r="V5677">
        <f t="shared" si="622"/>
        <v>0</v>
      </c>
    </row>
    <row r="5678" spans="1:22" x14ac:dyDescent="0.2">
      <c r="A5678" t="s">
        <v>18158</v>
      </c>
      <c r="B5678" t="s">
        <v>288</v>
      </c>
      <c r="C5678">
        <v>146350654</v>
      </c>
      <c r="D5678">
        <v>146351353</v>
      </c>
      <c r="E5678">
        <v>700</v>
      </c>
      <c r="F5678" t="s">
        <v>66</v>
      </c>
      <c r="G5678" t="s">
        <v>2096</v>
      </c>
      <c r="H5678" t="s">
        <v>18159</v>
      </c>
      <c r="I5678">
        <v>11</v>
      </c>
      <c r="J5678">
        <v>9</v>
      </c>
      <c r="K5678">
        <v>2</v>
      </c>
      <c r="L5678">
        <v>0</v>
      </c>
      <c r="M5678">
        <v>0</v>
      </c>
      <c r="N5678">
        <v>0</v>
      </c>
      <c r="O5678" t="str">
        <f t="shared" si="616"/>
        <v/>
      </c>
      <c r="P5678">
        <f>IF(ISERROR(VLOOKUP(G5678,Genes!$A$2:$A$749,1,0)),0,1)</f>
        <v>1</v>
      </c>
      <c r="Q5678">
        <f t="shared" si="617"/>
        <v>1</v>
      </c>
      <c r="R5678">
        <f t="shared" si="618"/>
        <v>1</v>
      </c>
      <c r="S5678">
        <f t="shared" si="619"/>
        <v>1</v>
      </c>
      <c r="T5678">
        <f t="shared" si="620"/>
        <v>1</v>
      </c>
      <c r="U5678">
        <f t="shared" si="621"/>
        <v>0</v>
      </c>
      <c r="V5678" t="str">
        <f t="shared" si="622"/>
        <v/>
      </c>
    </row>
    <row r="5679" spans="1:22" x14ac:dyDescent="0.2">
      <c r="A5679" t="s">
        <v>18160</v>
      </c>
      <c r="B5679" t="s">
        <v>288</v>
      </c>
      <c r="C5679">
        <v>146755008</v>
      </c>
      <c r="D5679">
        <v>146755932</v>
      </c>
      <c r="E5679">
        <v>925</v>
      </c>
      <c r="F5679" t="s">
        <v>66</v>
      </c>
      <c r="G5679" t="s">
        <v>2096</v>
      </c>
      <c r="H5679" t="s">
        <v>18161</v>
      </c>
      <c r="I5679">
        <v>15</v>
      </c>
      <c r="J5679">
        <v>13</v>
      </c>
      <c r="K5679">
        <v>2</v>
      </c>
      <c r="L5679">
        <v>0</v>
      </c>
      <c r="M5679">
        <v>0</v>
      </c>
      <c r="N5679">
        <v>0</v>
      </c>
      <c r="O5679" t="str">
        <f t="shared" si="616"/>
        <v/>
      </c>
      <c r="P5679">
        <f>IF(ISERROR(VLOOKUP(G5679,Genes!$A$2:$A$749,1,0)),0,1)</f>
        <v>1</v>
      </c>
      <c r="Q5679">
        <f t="shared" si="617"/>
        <v>0</v>
      </c>
      <c r="R5679">
        <f t="shared" si="618"/>
        <v>1</v>
      </c>
      <c r="S5679">
        <f t="shared" si="619"/>
        <v>2</v>
      </c>
      <c r="T5679">
        <f t="shared" si="620"/>
        <v>2</v>
      </c>
      <c r="U5679">
        <f t="shared" si="621"/>
        <v>0</v>
      </c>
      <c r="V5679" t="str">
        <f t="shared" si="622"/>
        <v/>
      </c>
    </row>
    <row r="5680" spans="1:22" x14ac:dyDescent="0.2">
      <c r="A5680" t="s">
        <v>18162</v>
      </c>
      <c r="B5680" t="s">
        <v>288</v>
      </c>
      <c r="C5680">
        <v>146755043</v>
      </c>
      <c r="D5680">
        <v>146755109</v>
      </c>
      <c r="E5680">
        <v>67</v>
      </c>
      <c r="F5680" t="s">
        <v>66</v>
      </c>
      <c r="G5680" t="s">
        <v>2096</v>
      </c>
      <c r="H5680" t="s">
        <v>18163</v>
      </c>
      <c r="I5680">
        <v>4</v>
      </c>
      <c r="J5680">
        <v>1</v>
      </c>
      <c r="K5680">
        <v>0</v>
      </c>
      <c r="L5680">
        <v>1</v>
      </c>
      <c r="M5680">
        <v>1</v>
      </c>
      <c r="N5680">
        <v>1</v>
      </c>
      <c r="O5680" t="str">
        <f t="shared" si="616"/>
        <v/>
      </c>
      <c r="P5680">
        <f>IF(ISERROR(VLOOKUP(G5680,Genes!$A$2:$A$749,1,0)),0,1)</f>
        <v>1</v>
      </c>
      <c r="Q5680">
        <f t="shared" si="617"/>
        <v>0</v>
      </c>
      <c r="R5680">
        <f t="shared" si="618"/>
        <v>1</v>
      </c>
      <c r="S5680">
        <f t="shared" si="619"/>
        <v>3</v>
      </c>
      <c r="T5680">
        <f t="shared" si="620"/>
        <v>3</v>
      </c>
      <c r="U5680">
        <f t="shared" si="621"/>
        <v>0</v>
      </c>
      <c r="V5680" t="str">
        <f t="shared" si="622"/>
        <v/>
      </c>
    </row>
    <row r="5681" spans="1:22" x14ac:dyDescent="0.2">
      <c r="A5681" t="s">
        <v>18164</v>
      </c>
      <c r="B5681" t="s">
        <v>288</v>
      </c>
      <c r="C5681">
        <v>146480484</v>
      </c>
      <c r="D5681">
        <v>146480733</v>
      </c>
      <c r="E5681">
        <v>250</v>
      </c>
      <c r="F5681" t="s">
        <v>66</v>
      </c>
      <c r="G5681" t="s">
        <v>2096</v>
      </c>
      <c r="H5681" t="s">
        <v>18165</v>
      </c>
      <c r="I5681">
        <v>4</v>
      </c>
      <c r="J5681">
        <v>2</v>
      </c>
      <c r="K5681">
        <v>2</v>
      </c>
      <c r="L5681">
        <v>0</v>
      </c>
      <c r="M5681">
        <v>0</v>
      </c>
      <c r="N5681">
        <v>0</v>
      </c>
      <c r="O5681" t="str">
        <f t="shared" si="616"/>
        <v/>
      </c>
      <c r="P5681">
        <f>IF(ISERROR(VLOOKUP(G5681,Genes!$A$2:$A$749,1,0)),0,1)</f>
        <v>1</v>
      </c>
      <c r="Q5681">
        <f t="shared" si="617"/>
        <v>0</v>
      </c>
      <c r="R5681">
        <f t="shared" si="618"/>
        <v>1</v>
      </c>
      <c r="S5681">
        <f t="shared" si="619"/>
        <v>4</v>
      </c>
      <c r="T5681">
        <f t="shared" si="620"/>
        <v>4</v>
      </c>
      <c r="U5681">
        <f t="shared" si="621"/>
        <v>0</v>
      </c>
      <c r="V5681" t="str">
        <f t="shared" si="622"/>
        <v/>
      </c>
    </row>
    <row r="5682" spans="1:22" x14ac:dyDescent="0.2">
      <c r="A5682" t="s">
        <v>18166</v>
      </c>
      <c r="B5682" t="s">
        <v>288</v>
      </c>
      <c r="C5682">
        <v>146625747</v>
      </c>
      <c r="D5682">
        <v>146625982</v>
      </c>
      <c r="E5682">
        <v>236</v>
      </c>
      <c r="F5682" t="s">
        <v>66</v>
      </c>
      <c r="G5682" t="s">
        <v>2096</v>
      </c>
      <c r="H5682" t="s">
        <v>18167</v>
      </c>
      <c r="I5682">
        <v>3</v>
      </c>
      <c r="J5682">
        <v>1</v>
      </c>
      <c r="K5682">
        <v>2</v>
      </c>
      <c r="L5682">
        <v>0</v>
      </c>
      <c r="M5682">
        <v>0</v>
      </c>
      <c r="N5682">
        <v>0</v>
      </c>
      <c r="O5682" t="str">
        <f t="shared" si="616"/>
        <v/>
      </c>
      <c r="P5682">
        <f>IF(ISERROR(VLOOKUP(G5682,Genes!$A$2:$A$749,1,0)),0,1)</f>
        <v>1</v>
      </c>
      <c r="Q5682">
        <f t="shared" si="617"/>
        <v>0</v>
      </c>
      <c r="R5682">
        <f t="shared" si="618"/>
        <v>1</v>
      </c>
      <c r="S5682">
        <f t="shared" si="619"/>
        <v>5</v>
      </c>
      <c r="T5682">
        <f t="shared" si="620"/>
        <v>5</v>
      </c>
      <c r="U5682">
        <f t="shared" si="621"/>
        <v>0</v>
      </c>
      <c r="V5682" t="str">
        <f t="shared" si="622"/>
        <v/>
      </c>
    </row>
    <row r="5683" spans="1:22" x14ac:dyDescent="0.2">
      <c r="A5683" t="s">
        <v>18168</v>
      </c>
      <c r="B5683" t="s">
        <v>288</v>
      </c>
      <c r="C5683">
        <v>146673386</v>
      </c>
      <c r="D5683">
        <v>146673632</v>
      </c>
      <c r="E5683">
        <v>247</v>
      </c>
      <c r="F5683" t="s">
        <v>66</v>
      </c>
      <c r="G5683" t="s">
        <v>2096</v>
      </c>
      <c r="H5683" t="s">
        <v>18169</v>
      </c>
      <c r="I5683">
        <v>4</v>
      </c>
      <c r="J5683">
        <v>2</v>
      </c>
      <c r="K5683">
        <v>2</v>
      </c>
      <c r="L5683">
        <v>0</v>
      </c>
      <c r="M5683">
        <v>0</v>
      </c>
      <c r="N5683">
        <v>0</v>
      </c>
      <c r="O5683" t="str">
        <f t="shared" si="616"/>
        <v/>
      </c>
      <c r="P5683">
        <f>IF(ISERROR(VLOOKUP(G5683,Genes!$A$2:$A$749,1,0)),0,1)</f>
        <v>1</v>
      </c>
      <c r="Q5683">
        <f t="shared" si="617"/>
        <v>0</v>
      </c>
      <c r="R5683">
        <f t="shared" si="618"/>
        <v>1</v>
      </c>
      <c r="S5683">
        <f t="shared" si="619"/>
        <v>6</v>
      </c>
      <c r="T5683">
        <f t="shared" si="620"/>
        <v>6</v>
      </c>
      <c r="U5683">
        <f t="shared" si="621"/>
        <v>0</v>
      </c>
      <c r="V5683" t="str">
        <f t="shared" si="622"/>
        <v/>
      </c>
    </row>
    <row r="5684" spans="1:22" x14ac:dyDescent="0.2">
      <c r="A5684" t="s">
        <v>18170</v>
      </c>
      <c r="B5684" t="s">
        <v>288</v>
      </c>
      <c r="C5684">
        <v>146673427</v>
      </c>
      <c r="D5684">
        <v>146673632</v>
      </c>
      <c r="E5684">
        <v>206</v>
      </c>
      <c r="F5684" t="s">
        <v>66</v>
      </c>
      <c r="G5684" t="s">
        <v>2096</v>
      </c>
      <c r="H5684" t="s">
        <v>18171</v>
      </c>
      <c r="I5684">
        <v>4</v>
      </c>
      <c r="J5684">
        <v>1</v>
      </c>
      <c r="K5684">
        <v>2</v>
      </c>
      <c r="L5684">
        <v>1</v>
      </c>
      <c r="M5684">
        <v>0</v>
      </c>
      <c r="N5684">
        <v>0</v>
      </c>
      <c r="O5684" t="str">
        <f t="shared" si="616"/>
        <v/>
      </c>
      <c r="P5684">
        <f>IF(ISERROR(VLOOKUP(G5684,Genes!$A$2:$A$749,1,0)),0,1)</f>
        <v>1</v>
      </c>
      <c r="Q5684">
        <f t="shared" si="617"/>
        <v>0</v>
      </c>
      <c r="R5684">
        <f t="shared" si="618"/>
        <v>1</v>
      </c>
      <c r="S5684">
        <f t="shared" si="619"/>
        <v>7</v>
      </c>
      <c r="T5684">
        <f t="shared" si="620"/>
        <v>7</v>
      </c>
      <c r="U5684">
        <f t="shared" si="621"/>
        <v>0</v>
      </c>
      <c r="V5684" t="str">
        <f t="shared" si="622"/>
        <v/>
      </c>
    </row>
    <row r="5685" spans="1:22" x14ac:dyDescent="0.2">
      <c r="A5685" t="s">
        <v>18172</v>
      </c>
      <c r="B5685" t="s">
        <v>288</v>
      </c>
      <c r="C5685">
        <v>146678662</v>
      </c>
      <c r="D5685">
        <v>146678830</v>
      </c>
      <c r="E5685">
        <v>169</v>
      </c>
      <c r="F5685" t="s">
        <v>66</v>
      </c>
      <c r="G5685" t="s">
        <v>2096</v>
      </c>
      <c r="H5685" t="s">
        <v>18173</v>
      </c>
      <c r="I5685">
        <v>3</v>
      </c>
      <c r="J5685">
        <v>1</v>
      </c>
      <c r="K5685">
        <v>2</v>
      </c>
      <c r="L5685">
        <v>0</v>
      </c>
      <c r="M5685">
        <v>0</v>
      </c>
      <c r="N5685">
        <v>0</v>
      </c>
      <c r="O5685" t="str">
        <f t="shared" si="616"/>
        <v/>
      </c>
      <c r="P5685">
        <f>IF(ISERROR(VLOOKUP(G5685,Genes!$A$2:$A$749,1,0)),0,1)</f>
        <v>1</v>
      </c>
      <c r="Q5685">
        <f t="shared" si="617"/>
        <v>0</v>
      </c>
      <c r="R5685">
        <f t="shared" si="618"/>
        <v>1</v>
      </c>
      <c r="S5685">
        <f t="shared" si="619"/>
        <v>8</v>
      </c>
      <c r="T5685">
        <f t="shared" si="620"/>
        <v>8</v>
      </c>
      <c r="U5685">
        <f t="shared" si="621"/>
        <v>0</v>
      </c>
      <c r="V5685" t="str">
        <f t="shared" si="622"/>
        <v/>
      </c>
    </row>
    <row r="5686" spans="1:22" x14ac:dyDescent="0.2">
      <c r="A5686" t="s">
        <v>18174</v>
      </c>
      <c r="B5686" t="s">
        <v>288</v>
      </c>
      <c r="C5686">
        <v>146708026</v>
      </c>
      <c r="D5686">
        <v>146708152</v>
      </c>
      <c r="E5686">
        <v>127</v>
      </c>
      <c r="F5686" t="s">
        <v>66</v>
      </c>
      <c r="G5686" t="s">
        <v>2096</v>
      </c>
      <c r="H5686" t="s">
        <v>18175</v>
      </c>
      <c r="I5686">
        <v>3</v>
      </c>
      <c r="J5686">
        <v>1</v>
      </c>
      <c r="K5686">
        <v>2</v>
      </c>
      <c r="L5686">
        <v>0</v>
      </c>
      <c r="M5686">
        <v>0</v>
      </c>
      <c r="N5686">
        <v>0</v>
      </c>
      <c r="O5686" t="str">
        <f t="shared" si="616"/>
        <v/>
      </c>
      <c r="P5686">
        <f>IF(ISERROR(VLOOKUP(G5686,Genes!$A$2:$A$749,1,0)),0,1)</f>
        <v>1</v>
      </c>
      <c r="Q5686">
        <f t="shared" si="617"/>
        <v>0</v>
      </c>
      <c r="R5686">
        <f t="shared" si="618"/>
        <v>1</v>
      </c>
      <c r="S5686">
        <f t="shared" si="619"/>
        <v>9</v>
      </c>
      <c r="T5686">
        <f t="shared" si="620"/>
        <v>9</v>
      </c>
      <c r="U5686">
        <f t="shared" si="621"/>
        <v>0</v>
      </c>
      <c r="V5686" t="str">
        <f t="shared" si="622"/>
        <v/>
      </c>
    </row>
    <row r="5687" spans="1:22" x14ac:dyDescent="0.2">
      <c r="A5687" t="s">
        <v>18176</v>
      </c>
      <c r="B5687" t="s">
        <v>288</v>
      </c>
      <c r="C5687">
        <v>146719905</v>
      </c>
      <c r="D5687">
        <v>146720835</v>
      </c>
      <c r="E5687">
        <v>931</v>
      </c>
      <c r="F5687" t="s">
        <v>66</v>
      </c>
      <c r="G5687" t="s">
        <v>2096</v>
      </c>
      <c r="H5687" t="s">
        <v>18177</v>
      </c>
      <c r="I5687">
        <v>15</v>
      </c>
      <c r="J5687">
        <v>13</v>
      </c>
      <c r="K5687">
        <v>2</v>
      </c>
      <c r="L5687">
        <v>0</v>
      </c>
      <c r="M5687">
        <v>0</v>
      </c>
      <c r="N5687">
        <v>0</v>
      </c>
      <c r="O5687" t="str">
        <f t="shared" si="616"/>
        <v/>
      </c>
      <c r="P5687">
        <f>IF(ISERROR(VLOOKUP(G5687,Genes!$A$2:$A$749,1,0)),0,1)</f>
        <v>1</v>
      </c>
      <c r="Q5687">
        <f t="shared" si="617"/>
        <v>0</v>
      </c>
      <c r="R5687">
        <f t="shared" si="618"/>
        <v>1</v>
      </c>
      <c r="S5687">
        <f t="shared" si="619"/>
        <v>10</v>
      </c>
      <c r="T5687">
        <f t="shared" si="620"/>
        <v>10</v>
      </c>
      <c r="U5687">
        <f t="shared" si="621"/>
        <v>0</v>
      </c>
      <c r="V5687" t="str">
        <f t="shared" si="622"/>
        <v/>
      </c>
    </row>
    <row r="5688" spans="1:22" x14ac:dyDescent="0.2">
      <c r="A5688" t="s">
        <v>18178</v>
      </c>
      <c r="B5688" t="s">
        <v>288</v>
      </c>
      <c r="C5688">
        <v>146747695</v>
      </c>
      <c r="D5688">
        <v>146747755</v>
      </c>
      <c r="E5688">
        <v>61</v>
      </c>
      <c r="F5688" t="s">
        <v>66</v>
      </c>
      <c r="G5688" t="s">
        <v>2096</v>
      </c>
      <c r="H5688" t="s">
        <v>18179</v>
      </c>
      <c r="I5688">
        <v>2</v>
      </c>
      <c r="J5688">
        <v>1</v>
      </c>
      <c r="K5688">
        <v>0</v>
      </c>
      <c r="L5688">
        <v>1</v>
      </c>
      <c r="M5688">
        <v>0</v>
      </c>
      <c r="N5688">
        <v>0</v>
      </c>
      <c r="O5688" t="str">
        <f t="shared" si="616"/>
        <v>GRM1</v>
      </c>
      <c r="P5688">
        <f>IF(ISERROR(VLOOKUP(G5688,Genes!$A$2:$A$749,1,0)),0,1)</f>
        <v>1</v>
      </c>
      <c r="Q5688">
        <f t="shared" si="617"/>
        <v>0</v>
      </c>
      <c r="R5688">
        <f t="shared" si="618"/>
        <v>1</v>
      </c>
      <c r="S5688">
        <f t="shared" si="619"/>
        <v>11</v>
      </c>
      <c r="T5688">
        <f t="shared" si="620"/>
        <v>11</v>
      </c>
      <c r="U5688">
        <f t="shared" si="621"/>
        <v>1</v>
      </c>
      <c r="V5688">
        <f t="shared" si="622"/>
        <v>1</v>
      </c>
    </row>
    <row r="5689" spans="1:22" x14ac:dyDescent="0.2">
      <c r="A5689" t="s">
        <v>18180</v>
      </c>
      <c r="B5689" t="s">
        <v>135</v>
      </c>
      <c r="C5689">
        <v>85203131</v>
      </c>
      <c r="D5689">
        <v>85205413</v>
      </c>
      <c r="E5689">
        <v>2283</v>
      </c>
      <c r="F5689" t="s">
        <v>66</v>
      </c>
      <c r="G5689" t="s">
        <v>2103</v>
      </c>
      <c r="H5689" t="s">
        <v>18181</v>
      </c>
      <c r="I5689">
        <v>0</v>
      </c>
      <c r="J5689">
        <v>0</v>
      </c>
      <c r="K5689">
        <v>0</v>
      </c>
      <c r="L5689">
        <v>0</v>
      </c>
      <c r="M5689">
        <v>0</v>
      </c>
      <c r="N5689">
        <v>0</v>
      </c>
      <c r="O5689" t="str">
        <f t="shared" si="616"/>
        <v/>
      </c>
      <c r="P5689">
        <f>IF(ISERROR(VLOOKUP(G5689,Genes!$A$2:$A$749,1,0)),0,1)</f>
        <v>1</v>
      </c>
      <c r="Q5689">
        <f t="shared" si="617"/>
        <v>1</v>
      </c>
      <c r="R5689">
        <f t="shared" si="618"/>
        <v>0</v>
      </c>
      <c r="S5689">
        <f t="shared" si="619"/>
        <v>0</v>
      </c>
      <c r="T5689">
        <f t="shared" si="620"/>
        <v>1</v>
      </c>
      <c r="U5689">
        <f t="shared" si="621"/>
        <v>0</v>
      </c>
      <c r="V5689" t="str">
        <f t="shared" si="622"/>
        <v/>
      </c>
    </row>
    <row r="5690" spans="1:22" x14ac:dyDescent="0.2">
      <c r="A5690" t="s">
        <v>18182</v>
      </c>
      <c r="B5690" t="s">
        <v>135</v>
      </c>
      <c r="C5690">
        <v>85667520</v>
      </c>
      <c r="D5690">
        <v>85667738</v>
      </c>
      <c r="E5690">
        <v>219</v>
      </c>
      <c r="F5690" t="s">
        <v>66</v>
      </c>
      <c r="G5690" t="s">
        <v>2103</v>
      </c>
      <c r="H5690" t="s">
        <v>18183</v>
      </c>
      <c r="I5690">
        <v>0</v>
      </c>
      <c r="J5690">
        <v>0</v>
      </c>
      <c r="K5690">
        <v>0</v>
      </c>
      <c r="L5690">
        <v>0</v>
      </c>
      <c r="M5690">
        <v>0</v>
      </c>
      <c r="N5690">
        <v>0</v>
      </c>
      <c r="O5690" t="str">
        <f t="shared" si="616"/>
        <v/>
      </c>
      <c r="P5690">
        <f>IF(ISERROR(VLOOKUP(G5690,Genes!$A$2:$A$749,1,0)),0,1)</f>
        <v>1</v>
      </c>
      <c r="Q5690">
        <f t="shared" si="617"/>
        <v>0</v>
      </c>
      <c r="R5690">
        <f t="shared" si="618"/>
        <v>0</v>
      </c>
      <c r="S5690">
        <f t="shared" si="619"/>
        <v>0</v>
      </c>
      <c r="T5690">
        <f t="shared" si="620"/>
        <v>2</v>
      </c>
      <c r="U5690">
        <f t="shared" si="621"/>
        <v>0</v>
      </c>
      <c r="V5690" t="str">
        <f t="shared" si="622"/>
        <v/>
      </c>
    </row>
    <row r="5691" spans="1:22" x14ac:dyDescent="0.2">
      <c r="A5691" t="s">
        <v>18184</v>
      </c>
      <c r="B5691" t="s">
        <v>135</v>
      </c>
      <c r="C5691">
        <v>85667522</v>
      </c>
      <c r="D5691">
        <v>85667738</v>
      </c>
      <c r="E5691">
        <v>217</v>
      </c>
      <c r="F5691" t="s">
        <v>66</v>
      </c>
      <c r="G5691" t="s">
        <v>2103</v>
      </c>
      <c r="H5691" t="s">
        <v>18185</v>
      </c>
      <c r="I5691">
        <v>0</v>
      </c>
      <c r="J5691">
        <v>0</v>
      </c>
      <c r="K5691">
        <v>0</v>
      </c>
      <c r="L5691">
        <v>0</v>
      </c>
      <c r="M5691">
        <v>0</v>
      </c>
      <c r="N5691">
        <v>0</v>
      </c>
      <c r="O5691" t="str">
        <f t="shared" si="616"/>
        <v/>
      </c>
      <c r="P5691">
        <f>IF(ISERROR(VLOOKUP(G5691,Genes!$A$2:$A$749,1,0)),0,1)</f>
        <v>1</v>
      </c>
      <c r="Q5691">
        <f t="shared" si="617"/>
        <v>0</v>
      </c>
      <c r="R5691">
        <f t="shared" si="618"/>
        <v>0</v>
      </c>
      <c r="S5691">
        <f t="shared" si="619"/>
        <v>0</v>
      </c>
      <c r="T5691">
        <f t="shared" si="620"/>
        <v>3</v>
      </c>
      <c r="U5691">
        <f t="shared" si="621"/>
        <v>0</v>
      </c>
      <c r="V5691" t="str">
        <f t="shared" si="622"/>
        <v/>
      </c>
    </row>
    <row r="5692" spans="1:22" x14ac:dyDescent="0.2">
      <c r="A5692" t="s">
        <v>18186</v>
      </c>
      <c r="B5692" t="s">
        <v>135</v>
      </c>
      <c r="C5692">
        <v>85682158</v>
      </c>
      <c r="D5692">
        <v>85682357</v>
      </c>
      <c r="E5692">
        <v>200</v>
      </c>
      <c r="F5692" t="s">
        <v>66</v>
      </c>
      <c r="G5692" t="s">
        <v>2103</v>
      </c>
      <c r="H5692" t="s">
        <v>18187</v>
      </c>
      <c r="I5692">
        <v>0</v>
      </c>
      <c r="J5692">
        <v>0</v>
      </c>
      <c r="K5692">
        <v>0</v>
      </c>
      <c r="L5692">
        <v>0</v>
      </c>
      <c r="M5692">
        <v>0</v>
      </c>
      <c r="N5692">
        <v>0</v>
      </c>
      <c r="O5692" t="str">
        <f t="shared" si="616"/>
        <v/>
      </c>
      <c r="P5692">
        <f>IF(ISERROR(VLOOKUP(G5692,Genes!$A$2:$A$749,1,0)),0,1)</f>
        <v>1</v>
      </c>
      <c r="Q5692">
        <f t="shared" si="617"/>
        <v>0</v>
      </c>
      <c r="R5692">
        <f t="shared" si="618"/>
        <v>0</v>
      </c>
      <c r="S5692">
        <f t="shared" si="619"/>
        <v>0</v>
      </c>
      <c r="T5692">
        <f t="shared" si="620"/>
        <v>4</v>
      </c>
      <c r="U5692">
        <f t="shared" si="621"/>
        <v>0</v>
      </c>
      <c r="V5692" t="str">
        <f t="shared" si="622"/>
        <v/>
      </c>
    </row>
    <row r="5693" spans="1:22" x14ac:dyDescent="0.2">
      <c r="A5693" t="s">
        <v>18188</v>
      </c>
      <c r="B5693" t="s">
        <v>135</v>
      </c>
      <c r="C5693">
        <v>85682244</v>
      </c>
      <c r="D5693">
        <v>85682357</v>
      </c>
      <c r="E5693">
        <v>114</v>
      </c>
      <c r="F5693" t="s">
        <v>66</v>
      </c>
      <c r="G5693" t="s">
        <v>2103</v>
      </c>
      <c r="H5693" t="s">
        <v>18189</v>
      </c>
      <c r="I5693">
        <v>0</v>
      </c>
      <c r="J5693">
        <v>0</v>
      </c>
      <c r="K5693">
        <v>0</v>
      </c>
      <c r="L5693">
        <v>0</v>
      </c>
      <c r="M5693">
        <v>0</v>
      </c>
      <c r="N5693">
        <v>0</v>
      </c>
      <c r="O5693" t="str">
        <f t="shared" si="616"/>
        <v/>
      </c>
      <c r="P5693">
        <f>IF(ISERROR(VLOOKUP(G5693,Genes!$A$2:$A$749,1,0)),0,1)</f>
        <v>1</v>
      </c>
      <c r="Q5693">
        <f t="shared" si="617"/>
        <v>0</v>
      </c>
      <c r="R5693">
        <f t="shared" si="618"/>
        <v>0</v>
      </c>
      <c r="S5693">
        <f t="shared" si="619"/>
        <v>0</v>
      </c>
      <c r="T5693">
        <f t="shared" si="620"/>
        <v>5</v>
      </c>
      <c r="U5693">
        <f t="shared" si="621"/>
        <v>0</v>
      </c>
      <c r="V5693" t="str">
        <f t="shared" si="622"/>
        <v/>
      </c>
    </row>
    <row r="5694" spans="1:22" x14ac:dyDescent="0.2">
      <c r="A5694" t="s">
        <v>18190</v>
      </c>
      <c r="B5694" t="s">
        <v>135</v>
      </c>
      <c r="C5694">
        <v>85687884</v>
      </c>
      <c r="D5694">
        <v>85688056</v>
      </c>
      <c r="E5694">
        <v>173</v>
      </c>
      <c r="F5694" t="s">
        <v>66</v>
      </c>
      <c r="G5694" t="s">
        <v>2103</v>
      </c>
      <c r="H5694" t="s">
        <v>18191</v>
      </c>
      <c r="I5694">
        <v>0</v>
      </c>
      <c r="J5694">
        <v>0</v>
      </c>
      <c r="K5694">
        <v>0</v>
      </c>
      <c r="L5694">
        <v>0</v>
      </c>
      <c r="M5694">
        <v>0</v>
      </c>
      <c r="N5694">
        <v>0</v>
      </c>
      <c r="O5694" t="str">
        <f t="shared" si="616"/>
        <v/>
      </c>
      <c r="P5694">
        <f>IF(ISERROR(VLOOKUP(G5694,Genes!$A$2:$A$749,1,0)),0,1)</f>
        <v>1</v>
      </c>
      <c r="Q5694">
        <f t="shared" si="617"/>
        <v>0</v>
      </c>
      <c r="R5694">
        <f t="shared" si="618"/>
        <v>0</v>
      </c>
      <c r="S5694">
        <f t="shared" si="619"/>
        <v>0</v>
      </c>
      <c r="T5694">
        <f t="shared" si="620"/>
        <v>6</v>
      </c>
      <c r="U5694">
        <f t="shared" si="621"/>
        <v>0</v>
      </c>
      <c r="V5694" t="str">
        <f t="shared" si="622"/>
        <v/>
      </c>
    </row>
    <row r="5695" spans="1:22" x14ac:dyDescent="0.2">
      <c r="A5695" t="s">
        <v>18192</v>
      </c>
      <c r="B5695" t="s">
        <v>135</v>
      </c>
      <c r="C5695">
        <v>85688400</v>
      </c>
      <c r="D5695">
        <v>85688597</v>
      </c>
      <c r="E5695">
        <v>198</v>
      </c>
      <c r="F5695" t="s">
        <v>66</v>
      </c>
      <c r="G5695" t="s">
        <v>2103</v>
      </c>
      <c r="H5695" t="s">
        <v>18193</v>
      </c>
      <c r="I5695">
        <v>0</v>
      </c>
      <c r="J5695">
        <v>0</v>
      </c>
      <c r="K5695">
        <v>0</v>
      </c>
      <c r="L5695">
        <v>0</v>
      </c>
      <c r="M5695">
        <v>0</v>
      </c>
      <c r="N5695">
        <v>0</v>
      </c>
      <c r="O5695" t="str">
        <f t="shared" si="616"/>
        <v/>
      </c>
      <c r="P5695">
        <f>IF(ISERROR(VLOOKUP(G5695,Genes!$A$2:$A$749,1,0)),0,1)</f>
        <v>1</v>
      </c>
      <c r="Q5695">
        <f t="shared" si="617"/>
        <v>0</v>
      </c>
      <c r="R5695">
        <f t="shared" si="618"/>
        <v>0</v>
      </c>
      <c r="S5695">
        <f t="shared" si="619"/>
        <v>0</v>
      </c>
      <c r="T5695">
        <f t="shared" si="620"/>
        <v>7</v>
      </c>
      <c r="U5695">
        <f t="shared" si="621"/>
        <v>0</v>
      </c>
      <c r="V5695" t="str">
        <f t="shared" si="622"/>
        <v/>
      </c>
    </row>
    <row r="5696" spans="1:22" x14ac:dyDescent="0.2">
      <c r="A5696" t="s">
        <v>18194</v>
      </c>
      <c r="B5696" t="s">
        <v>135</v>
      </c>
      <c r="C5696">
        <v>85689332</v>
      </c>
      <c r="D5696">
        <v>85689523</v>
      </c>
      <c r="E5696">
        <v>192</v>
      </c>
      <c r="F5696" t="s">
        <v>66</v>
      </c>
      <c r="G5696" t="s">
        <v>2103</v>
      </c>
      <c r="H5696" t="s">
        <v>18195</v>
      </c>
      <c r="I5696">
        <v>0</v>
      </c>
      <c r="J5696">
        <v>0</v>
      </c>
      <c r="K5696">
        <v>0</v>
      </c>
      <c r="L5696">
        <v>0</v>
      </c>
      <c r="M5696">
        <v>0</v>
      </c>
      <c r="N5696">
        <v>0</v>
      </c>
      <c r="O5696" t="str">
        <f t="shared" si="616"/>
        <v/>
      </c>
      <c r="P5696">
        <f>IF(ISERROR(VLOOKUP(G5696,Genes!$A$2:$A$749,1,0)),0,1)</f>
        <v>1</v>
      </c>
      <c r="Q5696">
        <f t="shared" si="617"/>
        <v>0</v>
      </c>
      <c r="R5696">
        <f t="shared" si="618"/>
        <v>0</v>
      </c>
      <c r="S5696">
        <f t="shared" si="619"/>
        <v>0</v>
      </c>
      <c r="T5696">
        <f t="shared" si="620"/>
        <v>8</v>
      </c>
      <c r="U5696">
        <f t="shared" si="621"/>
        <v>0</v>
      </c>
      <c r="V5696" t="str">
        <f t="shared" si="622"/>
        <v/>
      </c>
    </row>
    <row r="5697" spans="1:22" x14ac:dyDescent="0.2">
      <c r="A5697" t="s">
        <v>18196</v>
      </c>
      <c r="B5697" t="s">
        <v>135</v>
      </c>
      <c r="C5697">
        <v>85689949</v>
      </c>
      <c r="D5697">
        <v>85690271</v>
      </c>
      <c r="E5697">
        <v>323</v>
      </c>
      <c r="F5697" t="s">
        <v>66</v>
      </c>
      <c r="G5697" t="s">
        <v>2103</v>
      </c>
      <c r="H5697" t="s">
        <v>18197</v>
      </c>
      <c r="I5697">
        <v>0</v>
      </c>
      <c r="J5697">
        <v>0</v>
      </c>
      <c r="K5697">
        <v>0</v>
      </c>
      <c r="L5697">
        <v>0</v>
      </c>
      <c r="M5697">
        <v>0</v>
      </c>
      <c r="N5697">
        <v>0</v>
      </c>
      <c r="O5697" t="str">
        <f t="shared" si="616"/>
        <v/>
      </c>
      <c r="P5697">
        <f>IF(ISERROR(VLOOKUP(G5697,Genes!$A$2:$A$749,1,0)),0,1)</f>
        <v>1</v>
      </c>
      <c r="Q5697">
        <f t="shared" si="617"/>
        <v>0</v>
      </c>
      <c r="R5697">
        <f t="shared" si="618"/>
        <v>0</v>
      </c>
      <c r="S5697">
        <f t="shared" si="619"/>
        <v>0</v>
      </c>
      <c r="T5697">
        <f t="shared" si="620"/>
        <v>9</v>
      </c>
      <c r="U5697">
        <f t="shared" si="621"/>
        <v>0</v>
      </c>
      <c r="V5697" t="str">
        <f t="shared" si="622"/>
        <v/>
      </c>
    </row>
    <row r="5698" spans="1:22" x14ac:dyDescent="0.2">
      <c r="A5698" t="s">
        <v>18198</v>
      </c>
      <c r="B5698" t="s">
        <v>135</v>
      </c>
      <c r="C5698">
        <v>85690883</v>
      </c>
      <c r="D5698">
        <v>85691210</v>
      </c>
      <c r="E5698">
        <v>328</v>
      </c>
      <c r="F5698" t="s">
        <v>66</v>
      </c>
      <c r="G5698" t="s">
        <v>2103</v>
      </c>
      <c r="H5698" t="s">
        <v>18199</v>
      </c>
      <c r="I5698">
        <v>0</v>
      </c>
      <c r="J5698">
        <v>0</v>
      </c>
      <c r="K5698">
        <v>0</v>
      </c>
      <c r="L5698">
        <v>0</v>
      </c>
      <c r="M5698">
        <v>0</v>
      </c>
      <c r="N5698">
        <v>0</v>
      </c>
      <c r="O5698" t="str">
        <f t="shared" ref="O5698:O5761" si="623">IF(U5698=1,G5698,"")</f>
        <v/>
      </c>
      <c r="P5698">
        <f>IF(ISERROR(VLOOKUP(G5698,Genes!$A$2:$A$749,1,0)),0,1)</f>
        <v>1</v>
      </c>
      <c r="Q5698">
        <f t="shared" ref="Q5698:Q5761" si="624">IF(G5698&lt;&gt;G5697,1,0)</f>
        <v>0</v>
      </c>
      <c r="R5698">
        <f t="shared" ref="R5698:R5761" si="625">IF(I5698=0,0,1)</f>
        <v>0</v>
      </c>
      <c r="S5698">
        <f t="shared" ref="S5698:S5761" si="626">IF(Q5698=1,R5698,S5697+R5698)</f>
        <v>0</v>
      </c>
      <c r="T5698">
        <f t="shared" ref="T5698:T5761" si="627">IF(Q5698=1,1,T5697+1)</f>
        <v>10</v>
      </c>
      <c r="U5698">
        <f t="shared" ref="U5698:U5761" si="628">IF(G5698&lt;&gt;G5699,1,0)</f>
        <v>0</v>
      </c>
      <c r="V5698" t="str">
        <f t="shared" ref="V5698:V5761" si="629">IF(U5698=1,S5698/T5698,"")</f>
        <v/>
      </c>
    </row>
    <row r="5699" spans="1:22" x14ac:dyDescent="0.2">
      <c r="A5699" t="s">
        <v>18200</v>
      </c>
      <c r="B5699" t="s">
        <v>135</v>
      </c>
      <c r="C5699">
        <v>85694752</v>
      </c>
      <c r="D5699">
        <v>85695371</v>
      </c>
      <c r="E5699">
        <v>620</v>
      </c>
      <c r="F5699" t="s">
        <v>66</v>
      </c>
      <c r="G5699" t="s">
        <v>2103</v>
      </c>
      <c r="H5699" t="s">
        <v>18201</v>
      </c>
      <c r="I5699">
        <v>0</v>
      </c>
      <c r="J5699">
        <v>0</v>
      </c>
      <c r="K5699">
        <v>0</v>
      </c>
      <c r="L5699">
        <v>0</v>
      </c>
      <c r="M5699">
        <v>0</v>
      </c>
      <c r="N5699">
        <v>0</v>
      </c>
      <c r="O5699" t="str">
        <f t="shared" si="623"/>
        <v/>
      </c>
      <c r="P5699">
        <f>IF(ISERROR(VLOOKUP(G5699,Genes!$A$2:$A$749,1,0)),0,1)</f>
        <v>1</v>
      </c>
      <c r="Q5699">
        <f t="shared" si="624"/>
        <v>0</v>
      </c>
      <c r="R5699">
        <f t="shared" si="625"/>
        <v>0</v>
      </c>
      <c r="S5699">
        <f t="shared" si="626"/>
        <v>0</v>
      </c>
      <c r="T5699">
        <f t="shared" si="627"/>
        <v>11</v>
      </c>
      <c r="U5699">
        <f t="shared" si="628"/>
        <v>0</v>
      </c>
      <c r="V5699" t="str">
        <f t="shared" si="629"/>
        <v/>
      </c>
    </row>
    <row r="5700" spans="1:22" x14ac:dyDescent="0.2">
      <c r="A5700" t="s">
        <v>18202</v>
      </c>
      <c r="B5700" t="s">
        <v>135</v>
      </c>
      <c r="C5700">
        <v>85203464</v>
      </c>
      <c r="D5700">
        <v>85205413</v>
      </c>
      <c r="E5700">
        <v>1950</v>
      </c>
      <c r="F5700" t="s">
        <v>66</v>
      </c>
      <c r="G5700" t="s">
        <v>2103</v>
      </c>
      <c r="H5700" t="s">
        <v>18203</v>
      </c>
      <c r="I5700">
        <v>0</v>
      </c>
      <c r="J5700">
        <v>0</v>
      </c>
      <c r="K5700">
        <v>0</v>
      </c>
      <c r="L5700">
        <v>0</v>
      </c>
      <c r="M5700">
        <v>0</v>
      </c>
      <c r="N5700">
        <v>0</v>
      </c>
      <c r="O5700" t="str">
        <f t="shared" si="623"/>
        <v/>
      </c>
      <c r="P5700">
        <f>IF(ISERROR(VLOOKUP(G5700,Genes!$A$2:$A$749,1,0)),0,1)</f>
        <v>1</v>
      </c>
      <c r="Q5700">
        <f t="shared" si="624"/>
        <v>0</v>
      </c>
      <c r="R5700">
        <f t="shared" si="625"/>
        <v>0</v>
      </c>
      <c r="S5700">
        <f t="shared" si="626"/>
        <v>0</v>
      </c>
      <c r="T5700">
        <f t="shared" si="627"/>
        <v>12</v>
      </c>
      <c r="U5700">
        <f t="shared" si="628"/>
        <v>0</v>
      </c>
      <c r="V5700" t="str">
        <f t="shared" si="629"/>
        <v/>
      </c>
    </row>
    <row r="5701" spans="1:22" x14ac:dyDescent="0.2">
      <c r="A5701" t="s">
        <v>18204</v>
      </c>
      <c r="B5701" t="s">
        <v>135</v>
      </c>
      <c r="C5701">
        <v>85696587</v>
      </c>
      <c r="D5701">
        <v>85696699</v>
      </c>
      <c r="E5701">
        <v>113</v>
      </c>
      <c r="F5701" t="s">
        <v>66</v>
      </c>
      <c r="G5701" t="s">
        <v>2103</v>
      </c>
      <c r="H5701" t="s">
        <v>18205</v>
      </c>
      <c r="I5701">
        <v>0</v>
      </c>
      <c r="J5701">
        <v>0</v>
      </c>
      <c r="K5701">
        <v>0</v>
      </c>
      <c r="L5701">
        <v>0</v>
      </c>
      <c r="M5701">
        <v>0</v>
      </c>
      <c r="N5701">
        <v>0</v>
      </c>
      <c r="O5701" t="str">
        <f t="shared" si="623"/>
        <v/>
      </c>
      <c r="P5701">
        <f>IF(ISERROR(VLOOKUP(G5701,Genes!$A$2:$A$749,1,0)),0,1)</f>
        <v>1</v>
      </c>
      <c r="Q5701">
        <f t="shared" si="624"/>
        <v>0</v>
      </c>
      <c r="R5701">
        <f t="shared" si="625"/>
        <v>0</v>
      </c>
      <c r="S5701">
        <f t="shared" si="626"/>
        <v>0</v>
      </c>
      <c r="T5701">
        <f t="shared" si="627"/>
        <v>13</v>
      </c>
      <c r="U5701">
        <f t="shared" si="628"/>
        <v>0</v>
      </c>
      <c r="V5701" t="str">
        <f t="shared" si="629"/>
        <v/>
      </c>
    </row>
    <row r="5702" spans="1:22" x14ac:dyDescent="0.2">
      <c r="A5702" t="s">
        <v>18206</v>
      </c>
      <c r="B5702" t="s">
        <v>135</v>
      </c>
      <c r="C5702">
        <v>85696950</v>
      </c>
      <c r="D5702">
        <v>85697220</v>
      </c>
      <c r="E5702">
        <v>271</v>
      </c>
      <c r="F5702" t="s">
        <v>66</v>
      </c>
      <c r="G5702" t="s">
        <v>2103</v>
      </c>
      <c r="H5702" t="s">
        <v>18207</v>
      </c>
      <c r="I5702">
        <v>0</v>
      </c>
      <c r="J5702">
        <v>0</v>
      </c>
      <c r="K5702">
        <v>0</v>
      </c>
      <c r="L5702">
        <v>0</v>
      </c>
      <c r="M5702">
        <v>0</v>
      </c>
      <c r="N5702">
        <v>0</v>
      </c>
      <c r="O5702" t="str">
        <f t="shared" si="623"/>
        <v/>
      </c>
      <c r="P5702">
        <f>IF(ISERROR(VLOOKUP(G5702,Genes!$A$2:$A$749,1,0)),0,1)</f>
        <v>1</v>
      </c>
      <c r="Q5702">
        <f t="shared" si="624"/>
        <v>0</v>
      </c>
      <c r="R5702">
        <f t="shared" si="625"/>
        <v>0</v>
      </c>
      <c r="S5702">
        <f t="shared" si="626"/>
        <v>0</v>
      </c>
      <c r="T5702">
        <f t="shared" si="627"/>
        <v>14</v>
      </c>
      <c r="U5702">
        <f t="shared" si="628"/>
        <v>0</v>
      </c>
      <c r="V5702" t="str">
        <f t="shared" si="629"/>
        <v/>
      </c>
    </row>
    <row r="5703" spans="1:22" x14ac:dyDescent="0.2">
      <c r="A5703" t="s">
        <v>18208</v>
      </c>
      <c r="B5703" t="s">
        <v>135</v>
      </c>
      <c r="C5703">
        <v>85698621</v>
      </c>
      <c r="D5703">
        <v>85698734</v>
      </c>
      <c r="E5703">
        <v>114</v>
      </c>
      <c r="F5703" t="s">
        <v>66</v>
      </c>
      <c r="G5703" t="s">
        <v>2103</v>
      </c>
      <c r="H5703" t="s">
        <v>18209</v>
      </c>
      <c r="I5703">
        <v>0</v>
      </c>
      <c r="J5703">
        <v>0</v>
      </c>
      <c r="K5703">
        <v>0</v>
      </c>
      <c r="L5703">
        <v>0</v>
      </c>
      <c r="M5703">
        <v>0</v>
      </c>
      <c r="N5703">
        <v>0</v>
      </c>
      <c r="O5703" t="str">
        <f t="shared" si="623"/>
        <v/>
      </c>
      <c r="P5703">
        <f>IF(ISERROR(VLOOKUP(G5703,Genes!$A$2:$A$749,1,0)),0,1)</f>
        <v>1</v>
      </c>
      <c r="Q5703">
        <f t="shared" si="624"/>
        <v>0</v>
      </c>
      <c r="R5703">
        <f t="shared" si="625"/>
        <v>0</v>
      </c>
      <c r="S5703">
        <f t="shared" si="626"/>
        <v>0</v>
      </c>
      <c r="T5703">
        <f t="shared" si="627"/>
        <v>15</v>
      </c>
      <c r="U5703">
        <f t="shared" si="628"/>
        <v>0</v>
      </c>
      <c r="V5703" t="str">
        <f t="shared" si="629"/>
        <v/>
      </c>
    </row>
    <row r="5704" spans="1:22" x14ac:dyDescent="0.2">
      <c r="A5704" t="s">
        <v>18210</v>
      </c>
      <c r="B5704" t="s">
        <v>135</v>
      </c>
      <c r="C5704">
        <v>85699582</v>
      </c>
      <c r="D5704">
        <v>85699953</v>
      </c>
      <c r="E5704">
        <v>372</v>
      </c>
      <c r="F5704" t="s">
        <v>66</v>
      </c>
      <c r="G5704" t="s">
        <v>2103</v>
      </c>
      <c r="H5704" t="s">
        <v>18211</v>
      </c>
      <c r="I5704">
        <v>0</v>
      </c>
      <c r="J5704">
        <v>0</v>
      </c>
      <c r="K5704">
        <v>0</v>
      </c>
      <c r="L5704">
        <v>0</v>
      </c>
      <c r="M5704">
        <v>0</v>
      </c>
      <c r="N5704">
        <v>0</v>
      </c>
      <c r="O5704" t="str">
        <f t="shared" si="623"/>
        <v/>
      </c>
      <c r="P5704">
        <f>IF(ISERROR(VLOOKUP(G5704,Genes!$A$2:$A$749,1,0)),0,1)</f>
        <v>1</v>
      </c>
      <c r="Q5704">
        <f t="shared" si="624"/>
        <v>0</v>
      </c>
      <c r="R5704">
        <f t="shared" si="625"/>
        <v>0</v>
      </c>
      <c r="S5704">
        <f t="shared" si="626"/>
        <v>0</v>
      </c>
      <c r="T5704">
        <f t="shared" si="627"/>
        <v>16</v>
      </c>
      <c r="U5704">
        <f t="shared" si="628"/>
        <v>0</v>
      </c>
      <c r="V5704" t="str">
        <f t="shared" si="629"/>
        <v/>
      </c>
    </row>
    <row r="5705" spans="1:22" x14ac:dyDescent="0.2">
      <c r="A5705" t="s">
        <v>18212</v>
      </c>
      <c r="B5705" t="s">
        <v>135</v>
      </c>
      <c r="C5705">
        <v>85701746</v>
      </c>
      <c r="D5705">
        <v>85702030</v>
      </c>
      <c r="E5705">
        <v>285</v>
      </c>
      <c r="F5705" t="s">
        <v>66</v>
      </c>
      <c r="G5705" t="s">
        <v>2103</v>
      </c>
      <c r="H5705" t="s">
        <v>18213</v>
      </c>
      <c r="I5705">
        <v>0</v>
      </c>
      <c r="J5705">
        <v>0</v>
      </c>
      <c r="K5705">
        <v>0</v>
      </c>
      <c r="L5705">
        <v>0</v>
      </c>
      <c r="M5705">
        <v>0</v>
      </c>
      <c r="N5705">
        <v>0</v>
      </c>
      <c r="O5705" t="str">
        <f t="shared" si="623"/>
        <v/>
      </c>
      <c r="P5705">
        <f>IF(ISERROR(VLOOKUP(G5705,Genes!$A$2:$A$749,1,0)),0,1)</f>
        <v>1</v>
      </c>
      <c r="Q5705">
        <f t="shared" si="624"/>
        <v>0</v>
      </c>
      <c r="R5705">
        <f t="shared" si="625"/>
        <v>0</v>
      </c>
      <c r="S5705">
        <f t="shared" si="626"/>
        <v>0</v>
      </c>
      <c r="T5705">
        <f t="shared" si="627"/>
        <v>17</v>
      </c>
      <c r="U5705">
        <f t="shared" si="628"/>
        <v>0</v>
      </c>
      <c r="V5705" t="str">
        <f t="shared" si="629"/>
        <v/>
      </c>
    </row>
    <row r="5706" spans="1:22" x14ac:dyDescent="0.2">
      <c r="A5706" t="s">
        <v>18214</v>
      </c>
      <c r="B5706" t="s">
        <v>135</v>
      </c>
      <c r="C5706">
        <v>85704601</v>
      </c>
      <c r="D5706">
        <v>85704704</v>
      </c>
      <c r="E5706">
        <v>104</v>
      </c>
      <c r="F5706" t="s">
        <v>66</v>
      </c>
      <c r="G5706" t="s">
        <v>2103</v>
      </c>
      <c r="H5706" t="s">
        <v>18215</v>
      </c>
      <c r="I5706">
        <v>0</v>
      </c>
      <c r="J5706">
        <v>0</v>
      </c>
      <c r="K5706">
        <v>0</v>
      </c>
      <c r="L5706">
        <v>0</v>
      </c>
      <c r="M5706">
        <v>0</v>
      </c>
      <c r="N5706">
        <v>0</v>
      </c>
      <c r="O5706" t="str">
        <f t="shared" si="623"/>
        <v/>
      </c>
      <c r="P5706">
        <f>IF(ISERROR(VLOOKUP(G5706,Genes!$A$2:$A$749,1,0)),0,1)</f>
        <v>1</v>
      </c>
      <c r="Q5706">
        <f t="shared" si="624"/>
        <v>0</v>
      </c>
      <c r="R5706">
        <f t="shared" si="625"/>
        <v>0</v>
      </c>
      <c r="S5706">
        <f t="shared" si="626"/>
        <v>0</v>
      </c>
      <c r="T5706">
        <f t="shared" si="627"/>
        <v>18</v>
      </c>
      <c r="U5706">
        <f t="shared" si="628"/>
        <v>0</v>
      </c>
      <c r="V5706" t="str">
        <f t="shared" si="629"/>
        <v/>
      </c>
    </row>
    <row r="5707" spans="1:22" x14ac:dyDescent="0.2">
      <c r="A5707" t="s">
        <v>18216</v>
      </c>
      <c r="B5707" t="s">
        <v>135</v>
      </c>
      <c r="C5707">
        <v>85706011</v>
      </c>
      <c r="D5707">
        <v>85706145</v>
      </c>
      <c r="E5707">
        <v>135</v>
      </c>
      <c r="F5707" t="s">
        <v>66</v>
      </c>
      <c r="G5707" t="s">
        <v>2103</v>
      </c>
      <c r="H5707" t="s">
        <v>18217</v>
      </c>
      <c r="I5707">
        <v>0</v>
      </c>
      <c r="J5707">
        <v>0</v>
      </c>
      <c r="K5707">
        <v>0</v>
      </c>
      <c r="L5707">
        <v>0</v>
      </c>
      <c r="M5707">
        <v>0</v>
      </c>
      <c r="N5707">
        <v>0</v>
      </c>
      <c r="O5707" t="str">
        <f t="shared" si="623"/>
        <v/>
      </c>
      <c r="P5707">
        <f>IF(ISERROR(VLOOKUP(G5707,Genes!$A$2:$A$749,1,0)),0,1)</f>
        <v>1</v>
      </c>
      <c r="Q5707">
        <f t="shared" si="624"/>
        <v>0</v>
      </c>
      <c r="R5707">
        <f t="shared" si="625"/>
        <v>0</v>
      </c>
      <c r="S5707">
        <f t="shared" si="626"/>
        <v>0</v>
      </c>
      <c r="T5707">
        <f t="shared" si="627"/>
        <v>19</v>
      </c>
      <c r="U5707">
        <f t="shared" si="628"/>
        <v>0</v>
      </c>
      <c r="V5707" t="str">
        <f t="shared" si="629"/>
        <v/>
      </c>
    </row>
    <row r="5708" spans="1:22" x14ac:dyDescent="0.2">
      <c r="A5708" t="s">
        <v>18218</v>
      </c>
      <c r="B5708" t="s">
        <v>135</v>
      </c>
      <c r="C5708">
        <v>85215616</v>
      </c>
      <c r="D5708">
        <v>85216129</v>
      </c>
      <c r="E5708">
        <v>514</v>
      </c>
      <c r="F5708" t="s">
        <v>66</v>
      </c>
      <c r="G5708" t="s">
        <v>2103</v>
      </c>
      <c r="H5708" t="s">
        <v>18219</v>
      </c>
      <c r="I5708">
        <v>0</v>
      </c>
      <c r="J5708">
        <v>0</v>
      </c>
      <c r="K5708">
        <v>0</v>
      </c>
      <c r="L5708">
        <v>0</v>
      </c>
      <c r="M5708">
        <v>0</v>
      </c>
      <c r="N5708">
        <v>0</v>
      </c>
      <c r="O5708" t="str">
        <f t="shared" si="623"/>
        <v/>
      </c>
      <c r="P5708">
        <f>IF(ISERROR(VLOOKUP(G5708,Genes!$A$2:$A$749,1,0)),0,1)</f>
        <v>1</v>
      </c>
      <c r="Q5708">
        <f t="shared" si="624"/>
        <v>0</v>
      </c>
      <c r="R5708">
        <f t="shared" si="625"/>
        <v>0</v>
      </c>
      <c r="S5708">
        <f t="shared" si="626"/>
        <v>0</v>
      </c>
      <c r="T5708">
        <f t="shared" si="627"/>
        <v>20</v>
      </c>
      <c r="U5708">
        <f t="shared" si="628"/>
        <v>0</v>
      </c>
      <c r="V5708" t="str">
        <f t="shared" si="629"/>
        <v/>
      </c>
    </row>
    <row r="5709" spans="1:22" x14ac:dyDescent="0.2">
      <c r="A5709" t="s">
        <v>18220</v>
      </c>
      <c r="B5709" t="s">
        <v>135</v>
      </c>
      <c r="C5709">
        <v>85216950</v>
      </c>
      <c r="D5709">
        <v>85217164</v>
      </c>
      <c r="E5709">
        <v>215</v>
      </c>
      <c r="F5709" t="s">
        <v>66</v>
      </c>
      <c r="G5709" t="s">
        <v>2103</v>
      </c>
      <c r="H5709" t="s">
        <v>18221</v>
      </c>
      <c r="I5709">
        <v>0</v>
      </c>
      <c r="J5709">
        <v>0</v>
      </c>
      <c r="K5709">
        <v>0</v>
      </c>
      <c r="L5709">
        <v>0</v>
      </c>
      <c r="M5709">
        <v>0</v>
      </c>
      <c r="N5709">
        <v>0</v>
      </c>
      <c r="O5709" t="str">
        <f t="shared" si="623"/>
        <v/>
      </c>
      <c r="P5709">
        <f>IF(ISERROR(VLOOKUP(G5709,Genes!$A$2:$A$749,1,0)),0,1)</f>
        <v>1</v>
      </c>
      <c r="Q5709">
        <f t="shared" si="624"/>
        <v>0</v>
      </c>
      <c r="R5709">
        <f t="shared" si="625"/>
        <v>0</v>
      </c>
      <c r="S5709">
        <f t="shared" si="626"/>
        <v>0</v>
      </c>
      <c r="T5709">
        <f t="shared" si="627"/>
        <v>21</v>
      </c>
      <c r="U5709">
        <f t="shared" si="628"/>
        <v>0</v>
      </c>
      <c r="V5709" t="str">
        <f t="shared" si="629"/>
        <v/>
      </c>
    </row>
    <row r="5710" spans="1:22" x14ac:dyDescent="0.2">
      <c r="A5710" t="s">
        <v>18222</v>
      </c>
      <c r="B5710" t="s">
        <v>135</v>
      </c>
      <c r="C5710">
        <v>85391069</v>
      </c>
      <c r="D5710">
        <v>85391249</v>
      </c>
      <c r="E5710">
        <v>181</v>
      </c>
      <c r="F5710" t="s">
        <v>66</v>
      </c>
      <c r="G5710" t="s">
        <v>2103</v>
      </c>
      <c r="H5710" t="s">
        <v>18223</v>
      </c>
      <c r="I5710">
        <v>0</v>
      </c>
      <c r="J5710">
        <v>0</v>
      </c>
      <c r="K5710">
        <v>0</v>
      </c>
      <c r="L5710">
        <v>0</v>
      </c>
      <c r="M5710">
        <v>0</v>
      </c>
      <c r="N5710">
        <v>0</v>
      </c>
      <c r="O5710" t="str">
        <f t="shared" si="623"/>
        <v/>
      </c>
      <c r="P5710">
        <f>IF(ISERROR(VLOOKUP(G5710,Genes!$A$2:$A$749,1,0)),0,1)</f>
        <v>1</v>
      </c>
      <c r="Q5710">
        <f t="shared" si="624"/>
        <v>0</v>
      </c>
      <c r="R5710">
        <f t="shared" si="625"/>
        <v>0</v>
      </c>
      <c r="S5710">
        <f t="shared" si="626"/>
        <v>0</v>
      </c>
      <c r="T5710">
        <f t="shared" si="627"/>
        <v>22</v>
      </c>
      <c r="U5710">
        <f t="shared" si="628"/>
        <v>0</v>
      </c>
      <c r="V5710" t="str">
        <f t="shared" si="629"/>
        <v/>
      </c>
    </row>
    <row r="5711" spans="1:22" x14ac:dyDescent="0.2">
      <c r="A5711" t="s">
        <v>18224</v>
      </c>
      <c r="B5711" t="s">
        <v>135</v>
      </c>
      <c r="C5711">
        <v>85404770</v>
      </c>
      <c r="D5711">
        <v>85404884</v>
      </c>
      <c r="E5711">
        <v>115</v>
      </c>
      <c r="F5711" t="s">
        <v>66</v>
      </c>
      <c r="G5711" t="s">
        <v>2103</v>
      </c>
      <c r="H5711" t="s">
        <v>18225</v>
      </c>
      <c r="I5711">
        <v>0</v>
      </c>
      <c r="J5711">
        <v>0</v>
      </c>
      <c r="K5711">
        <v>0</v>
      </c>
      <c r="L5711">
        <v>0</v>
      </c>
      <c r="M5711">
        <v>0</v>
      </c>
      <c r="N5711">
        <v>0</v>
      </c>
      <c r="O5711" t="str">
        <f t="shared" si="623"/>
        <v/>
      </c>
      <c r="P5711">
        <f>IF(ISERROR(VLOOKUP(G5711,Genes!$A$2:$A$749,1,0)),0,1)</f>
        <v>1</v>
      </c>
      <c r="Q5711">
        <f t="shared" si="624"/>
        <v>0</v>
      </c>
      <c r="R5711">
        <f t="shared" si="625"/>
        <v>0</v>
      </c>
      <c r="S5711">
        <f t="shared" si="626"/>
        <v>0</v>
      </c>
      <c r="T5711">
        <f t="shared" si="627"/>
        <v>23</v>
      </c>
      <c r="U5711">
        <f t="shared" si="628"/>
        <v>0</v>
      </c>
      <c r="V5711" t="str">
        <f t="shared" si="629"/>
        <v/>
      </c>
    </row>
    <row r="5712" spans="1:22" x14ac:dyDescent="0.2">
      <c r="A5712" t="s">
        <v>18226</v>
      </c>
      <c r="B5712" t="s">
        <v>135</v>
      </c>
      <c r="C5712">
        <v>85496689</v>
      </c>
      <c r="D5712">
        <v>85496731</v>
      </c>
      <c r="E5712">
        <v>43</v>
      </c>
      <c r="F5712" t="s">
        <v>66</v>
      </c>
      <c r="G5712" t="s">
        <v>2103</v>
      </c>
      <c r="H5712" t="s">
        <v>18227</v>
      </c>
      <c r="I5712">
        <v>0</v>
      </c>
      <c r="J5712">
        <v>0</v>
      </c>
      <c r="K5712">
        <v>0</v>
      </c>
      <c r="L5712">
        <v>0</v>
      </c>
      <c r="M5712">
        <v>0</v>
      </c>
      <c r="N5712">
        <v>0</v>
      </c>
      <c r="O5712" t="str">
        <f t="shared" si="623"/>
        <v/>
      </c>
      <c r="P5712">
        <f>IF(ISERROR(VLOOKUP(G5712,Genes!$A$2:$A$749,1,0)),0,1)</f>
        <v>1</v>
      </c>
      <c r="Q5712">
        <f t="shared" si="624"/>
        <v>0</v>
      </c>
      <c r="R5712">
        <f t="shared" si="625"/>
        <v>0</v>
      </c>
      <c r="S5712">
        <f t="shared" si="626"/>
        <v>0</v>
      </c>
      <c r="T5712">
        <f t="shared" si="627"/>
        <v>24</v>
      </c>
      <c r="U5712">
        <f t="shared" si="628"/>
        <v>0</v>
      </c>
      <c r="V5712" t="str">
        <f t="shared" si="629"/>
        <v/>
      </c>
    </row>
    <row r="5713" spans="1:22" x14ac:dyDescent="0.2">
      <c r="A5713" t="s">
        <v>18228</v>
      </c>
      <c r="B5713" t="s">
        <v>135</v>
      </c>
      <c r="C5713">
        <v>85589933</v>
      </c>
      <c r="D5713">
        <v>85589969</v>
      </c>
      <c r="E5713">
        <v>37</v>
      </c>
      <c r="F5713" t="s">
        <v>66</v>
      </c>
      <c r="G5713" t="s">
        <v>2103</v>
      </c>
      <c r="H5713" t="s">
        <v>18229</v>
      </c>
      <c r="I5713">
        <v>0</v>
      </c>
      <c r="J5713">
        <v>0</v>
      </c>
      <c r="K5713">
        <v>0</v>
      </c>
      <c r="L5713">
        <v>0</v>
      </c>
      <c r="M5713">
        <v>0</v>
      </c>
      <c r="N5713">
        <v>0</v>
      </c>
      <c r="O5713" t="str">
        <f t="shared" si="623"/>
        <v/>
      </c>
      <c r="P5713">
        <f>IF(ISERROR(VLOOKUP(G5713,Genes!$A$2:$A$749,1,0)),0,1)</f>
        <v>1</v>
      </c>
      <c r="Q5713">
        <f t="shared" si="624"/>
        <v>0</v>
      </c>
      <c r="R5713">
        <f t="shared" si="625"/>
        <v>0</v>
      </c>
      <c r="S5713">
        <f t="shared" si="626"/>
        <v>0</v>
      </c>
      <c r="T5713">
        <f t="shared" si="627"/>
        <v>25</v>
      </c>
      <c r="U5713">
        <f t="shared" si="628"/>
        <v>0</v>
      </c>
      <c r="V5713" t="str">
        <f t="shared" si="629"/>
        <v/>
      </c>
    </row>
    <row r="5714" spans="1:22" x14ac:dyDescent="0.2">
      <c r="A5714" t="s">
        <v>18230</v>
      </c>
      <c r="B5714" t="s">
        <v>135</v>
      </c>
      <c r="C5714">
        <v>85646998</v>
      </c>
      <c r="D5714">
        <v>85647004</v>
      </c>
      <c r="E5714">
        <v>7</v>
      </c>
      <c r="F5714" t="s">
        <v>66</v>
      </c>
      <c r="G5714" t="s">
        <v>2103</v>
      </c>
      <c r="H5714" t="s">
        <v>18231</v>
      </c>
      <c r="I5714">
        <v>0</v>
      </c>
      <c r="J5714">
        <v>0</v>
      </c>
      <c r="K5714">
        <v>0</v>
      </c>
      <c r="L5714">
        <v>0</v>
      </c>
      <c r="M5714">
        <v>0</v>
      </c>
      <c r="N5714">
        <v>0</v>
      </c>
      <c r="O5714" t="str">
        <f t="shared" si="623"/>
        <v>GSE1</v>
      </c>
      <c r="P5714">
        <f>IF(ISERROR(VLOOKUP(G5714,Genes!$A$2:$A$749,1,0)),0,1)</f>
        <v>1</v>
      </c>
      <c r="Q5714">
        <f t="shared" si="624"/>
        <v>0</v>
      </c>
      <c r="R5714">
        <f t="shared" si="625"/>
        <v>0</v>
      </c>
      <c r="S5714">
        <f t="shared" si="626"/>
        <v>0</v>
      </c>
      <c r="T5714">
        <f t="shared" si="627"/>
        <v>26</v>
      </c>
      <c r="U5714">
        <f t="shared" si="628"/>
        <v>1</v>
      </c>
      <c r="V5714">
        <f t="shared" si="629"/>
        <v>0</v>
      </c>
    </row>
    <row r="5715" spans="1:22" x14ac:dyDescent="0.2">
      <c r="A5715" t="s">
        <v>18232</v>
      </c>
      <c r="B5715" t="s">
        <v>224</v>
      </c>
      <c r="C5715">
        <v>33539527</v>
      </c>
      <c r="D5715">
        <v>33539655</v>
      </c>
      <c r="E5715">
        <v>129</v>
      </c>
      <c r="F5715" t="s">
        <v>74</v>
      </c>
      <c r="G5715" t="s">
        <v>2109</v>
      </c>
      <c r="H5715" t="s">
        <v>18233</v>
      </c>
      <c r="I5715">
        <v>3</v>
      </c>
      <c r="J5715">
        <v>1</v>
      </c>
      <c r="K5715">
        <v>2</v>
      </c>
      <c r="L5715">
        <v>0</v>
      </c>
      <c r="M5715">
        <v>0</v>
      </c>
      <c r="N5715">
        <v>0</v>
      </c>
      <c r="O5715" t="str">
        <f t="shared" si="623"/>
        <v/>
      </c>
      <c r="P5715">
        <f>IF(ISERROR(VLOOKUP(G5715,Genes!$A$2:$A$749,1,0)),0,1)</f>
        <v>1</v>
      </c>
      <c r="Q5715">
        <f t="shared" si="624"/>
        <v>1</v>
      </c>
      <c r="R5715">
        <f t="shared" si="625"/>
        <v>1</v>
      </c>
      <c r="S5715">
        <f t="shared" si="626"/>
        <v>1</v>
      </c>
      <c r="T5715">
        <f t="shared" si="627"/>
        <v>1</v>
      </c>
      <c r="U5715">
        <f t="shared" si="628"/>
        <v>0</v>
      </c>
      <c r="V5715" t="str">
        <f t="shared" si="629"/>
        <v/>
      </c>
    </row>
    <row r="5716" spans="1:22" x14ac:dyDescent="0.2">
      <c r="A5716" t="s">
        <v>18234</v>
      </c>
      <c r="B5716" t="s">
        <v>224</v>
      </c>
      <c r="C5716">
        <v>33519139</v>
      </c>
      <c r="D5716">
        <v>33519220</v>
      </c>
      <c r="E5716">
        <v>82</v>
      </c>
      <c r="F5716" t="s">
        <v>74</v>
      </c>
      <c r="G5716" t="s">
        <v>2109</v>
      </c>
      <c r="H5716" t="s">
        <v>18235</v>
      </c>
      <c r="I5716">
        <v>2</v>
      </c>
      <c r="J5716">
        <v>0</v>
      </c>
      <c r="K5716">
        <v>2</v>
      </c>
      <c r="L5716">
        <v>0</v>
      </c>
      <c r="M5716">
        <v>0</v>
      </c>
      <c r="N5716">
        <v>0</v>
      </c>
      <c r="O5716" t="str">
        <f t="shared" si="623"/>
        <v/>
      </c>
      <c r="P5716">
        <f>IF(ISERROR(VLOOKUP(G5716,Genes!$A$2:$A$749,1,0)),0,1)</f>
        <v>1</v>
      </c>
      <c r="Q5716">
        <f t="shared" si="624"/>
        <v>0</v>
      </c>
      <c r="R5716">
        <f t="shared" si="625"/>
        <v>1</v>
      </c>
      <c r="S5716">
        <f t="shared" si="626"/>
        <v>2</v>
      </c>
      <c r="T5716">
        <f t="shared" si="627"/>
        <v>2</v>
      </c>
      <c r="U5716">
        <f t="shared" si="628"/>
        <v>0</v>
      </c>
      <c r="V5716" t="str">
        <f t="shared" si="629"/>
        <v/>
      </c>
    </row>
    <row r="5717" spans="1:22" x14ac:dyDescent="0.2">
      <c r="A5717" t="s">
        <v>18236</v>
      </c>
      <c r="B5717" t="s">
        <v>224</v>
      </c>
      <c r="C5717">
        <v>33517204</v>
      </c>
      <c r="D5717">
        <v>33517393</v>
      </c>
      <c r="E5717">
        <v>190</v>
      </c>
      <c r="F5717" t="s">
        <v>74</v>
      </c>
      <c r="G5717" t="s">
        <v>2109</v>
      </c>
      <c r="H5717" t="s">
        <v>18237</v>
      </c>
      <c r="I5717">
        <v>3</v>
      </c>
      <c r="J5717">
        <v>1</v>
      </c>
      <c r="K5717">
        <v>2</v>
      </c>
      <c r="L5717">
        <v>0</v>
      </c>
      <c r="M5717">
        <v>0</v>
      </c>
      <c r="N5717">
        <v>0</v>
      </c>
      <c r="O5717" t="str">
        <f t="shared" si="623"/>
        <v/>
      </c>
      <c r="P5717">
        <f>IF(ISERROR(VLOOKUP(G5717,Genes!$A$2:$A$749,1,0)),0,1)</f>
        <v>1</v>
      </c>
      <c r="Q5717">
        <f t="shared" si="624"/>
        <v>0</v>
      </c>
      <c r="R5717">
        <f t="shared" si="625"/>
        <v>1</v>
      </c>
      <c r="S5717">
        <f t="shared" si="626"/>
        <v>3</v>
      </c>
      <c r="T5717">
        <f t="shared" si="627"/>
        <v>3</v>
      </c>
      <c r="U5717">
        <f t="shared" si="628"/>
        <v>0</v>
      </c>
      <c r="V5717" t="str">
        <f t="shared" si="629"/>
        <v/>
      </c>
    </row>
    <row r="5718" spans="1:22" x14ac:dyDescent="0.2">
      <c r="A5718" t="s">
        <v>18238</v>
      </c>
      <c r="B5718" t="s">
        <v>224</v>
      </c>
      <c r="C5718">
        <v>33516631</v>
      </c>
      <c r="D5718">
        <v>33516754</v>
      </c>
      <c r="E5718">
        <v>124</v>
      </c>
      <c r="F5718" t="s">
        <v>74</v>
      </c>
      <c r="G5718" t="s">
        <v>2109</v>
      </c>
      <c r="H5718" t="s">
        <v>18239</v>
      </c>
      <c r="I5718">
        <v>3</v>
      </c>
      <c r="J5718">
        <v>1</v>
      </c>
      <c r="K5718">
        <v>2</v>
      </c>
      <c r="L5718">
        <v>0</v>
      </c>
      <c r="M5718">
        <v>0</v>
      </c>
      <c r="N5718">
        <v>0</v>
      </c>
      <c r="O5718" t="str">
        <f t="shared" si="623"/>
        <v/>
      </c>
      <c r="P5718">
        <f>IF(ISERROR(VLOOKUP(G5718,Genes!$A$2:$A$749,1,0)),0,1)</f>
        <v>1</v>
      </c>
      <c r="Q5718">
        <f t="shared" si="624"/>
        <v>0</v>
      </c>
      <c r="R5718">
        <f t="shared" si="625"/>
        <v>1</v>
      </c>
      <c r="S5718">
        <f t="shared" si="626"/>
        <v>4</v>
      </c>
      <c r="T5718">
        <f t="shared" si="627"/>
        <v>4</v>
      </c>
      <c r="U5718">
        <f t="shared" si="628"/>
        <v>0</v>
      </c>
      <c r="V5718" t="str">
        <f t="shared" si="629"/>
        <v/>
      </c>
    </row>
    <row r="5719" spans="1:22" x14ac:dyDescent="0.2">
      <c r="A5719" t="s">
        <v>18240</v>
      </c>
      <c r="B5719" t="s">
        <v>224</v>
      </c>
      <c r="C5719">
        <v>33533756</v>
      </c>
      <c r="D5719">
        <v>33533901</v>
      </c>
      <c r="E5719">
        <v>146</v>
      </c>
      <c r="F5719" t="s">
        <v>74</v>
      </c>
      <c r="G5719" t="s">
        <v>2109</v>
      </c>
      <c r="H5719" t="s">
        <v>18241</v>
      </c>
      <c r="I5719">
        <v>3</v>
      </c>
      <c r="J5719">
        <v>1</v>
      </c>
      <c r="K5719">
        <v>2</v>
      </c>
      <c r="L5719">
        <v>0</v>
      </c>
      <c r="M5719">
        <v>0</v>
      </c>
      <c r="N5719">
        <v>0</v>
      </c>
      <c r="O5719" t="str">
        <f t="shared" si="623"/>
        <v/>
      </c>
      <c r="P5719">
        <f>IF(ISERROR(VLOOKUP(G5719,Genes!$A$2:$A$749,1,0)),0,1)</f>
        <v>1</v>
      </c>
      <c r="Q5719">
        <f t="shared" si="624"/>
        <v>0</v>
      </c>
      <c r="R5719">
        <f t="shared" si="625"/>
        <v>1</v>
      </c>
      <c r="S5719">
        <f t="shared" si="626"/>
        <v>5</v>
      </c>
      <c r="T5719">
        <f t="shared" si="627"/>
        <v>5</v>
      </c>
      <c r="U5719">
        <f t="shared" si="628"/>
        <v>0</v>
      </c>
      <c r="V5719" t="str">
        <f t="shared" si="629"/>
        <v/>
      </c>
    </row>
    <row r="5720" spans="1:22" x14ac:dyDescent="0.2">
      <c r="A5720" t="s">
        <v>18242</v>
      </c>
      <c r="B5720" t="s">
        <v>224</v>
      </c>
      <c r="C5720">
        <v>33530734</v>
      </c>
      <c r="D5720">
        <v>33530809</v>
      </c>
      <c r="E5720">
        <v>76</v>
      </c>
      <c r="F5720" t="s">
        <v>74</v>
      </c>
      <c r="G5720" t="s">
        <v>2109</v>
      </c>
      <c r="H5720" t="s">
        <v>18243</v>
      </c>
      <c r="I5720">
        <v>2</v>
      </c>
      <c r="J5720">
        <v>0</v>
      </c>
      <c r="K5720">
        <v>2</v>
      </c>
      <c r="L5720">
        <v>0</v>
      </c>
      <c r="M5720">
        <v>0</v>
      </c>
      <c r="N5720">
        <v>0</v>
      </c>
      <c r="O5720" t="str">
        <f t="shared" si="623"/>
        <v/>
      </c>
      <c r="P5720">
        <f>IF(ISERROR(VLOOKUP(G5720,Genes!$A$2:$A$749,1,0)),0,1)</f>
        <v>1</v>
      </c>
      <c r="Q5720">
        <f t="shared" si="624"/>
        <v>0</v>
      </c>
      <c r="R5720">
        <f t="shared" si="625"/>
        <v>1</v>
      </c>
      <c r="S5720">
        <f t="shared" si="626"/>
        <v>6</v>
      </c>
      <c r="T5720">
        <f t="shared" si="627"/>
        <v>6</v>
      </c>
      <c r="U5720">
        <f t="shared" si="628"/>
        <v>0</v>
      </c>
      <c r="V5720" t="str">
        <f t="shared" si="629"/>
        <v/>
      </c>
    </row>
    <row r="5721" spans="1:22" x14ac:dyDescent="0.2">
      <c r="A5721" t="s">
        <v>18244</v>
      </c>
      <c r="B5721" t="s">
        <v>224</v>
      </c>
      <c r="C5721">
        <v>33530291</v>
      </c>
      <c r="D5721">
        <v>33530430</v>
      </c>
      <c r="E5721">
        <v>140</v>
      </c>
      <c r="F5721" t="s">
        <v>74</v>
      </c>
      <c r="G5721" t="s">
        <v>2109</v>
      </c>
      <c r="H5721" t="s">
        <v>18245</v>
      </c>
      <c r="I5721">
        <v>3</v>
      </c>
      <c r="J5721">
        <v>1</v>
      </c>
      <c r="K5721">
        <v>2</v>
      </c>
      <c r="L5721">
        <v>0</v>
      </c>
      <c r="M5721">
        <v>0</v>
      </c>
      <c r="N5721">
        <v>0</v>
      </c>
      <c r="O5721" t="str">
        <f t="shared" si="623"/>
        <v/>
      </c>
      <c r="P5721">
        <f>IF(ISERROR(VLOOKUP(G5721,Genes!$A$2:$A$749,1,0)),0,1)</f>
        <v>1</v>
      </c>
      <c r="Q5721">
        <f t="shared" si="624"/>
        <v>0</v>
      </c>
      <c r="R5721">
        <f t="shared" si="625"/>
        <v>1</v>
      </c>
      <c r="S5721">
        <f t="shared" si="626"/>
        <v>7</v>
      </c>
      <c r="T5721">
        <f t="shared" si="627"/>
        <v>7</v>
      </c>
      <c r="U5721">
        <f t="shared" si="628"/>
        <v>0</v>
      </c>
      <c r="V5721" t="str">
        <f t="shared" si="629"/>
        <v/>
      </c>
    </row>
    <row r="5722" spans="1:22" x14ac:dyDescent="0.2">
      <c r="A5722" t="s">
        <v>18246</v>
      </c>
      <c r="B5722" t="s">
        <v>224</v>
      </c>
      <c r="C5722">
        <v>33529516</v>
      </c>
      <c r="D5722">
        <v>33529632</v>
      </c>
      <c r="E5722">
        <v>117</v>
      </c>
      <c r="F5722" t="s">
        <v>74</v>
      </c>
      <c r="G5722" t="s">
        <v>2109</v>
      </c>
      <c r="H5722" t="s">
        <v>18247</v>
      </c>
      <c r="I5722">
        <v>2</v>
      </c>
      <c r="J5722">
        <v>0</v>
      </c>
      <c r="K5722">
        <v>2</v>
      </c>
      <c r="L5722">
        <v>0</v>
      </c>
      <c r="M5722">
        <v>0</v>
      </c>
      <c r="N5722">
        <v>0</v>
      </c>
      <c r="O5722" t="str">
        <f t="shared" si="623"/>
        <v/>
      </c>
      <c r="P5722">
        <f>IF(ISERROR(VLOOKUP(G5722,Genes!$A$2:$A$749,1,0)),0,1)</f>
        <v>1</v>
      </c>
      <c r="Q5722">
        <f t="shared" si="624"/>
        <v>0</v>
      </c>
      <c r="R5722">
        <f t="shared" si="625"/>
        <v>1</v>
      </c>
      <c r="S5722">
        <f t="shared" si="626"/>
        <v>8</v>
      </c>
      <c r="T5722">
        <f t="shared" si="627"/>
        <v>8</v>
      </c>
      <c r="U5722">
        <f t="shared" si="628"/>
        <v>0</v>
      </c>
      <c r="V5722" t="str">
        <f t="shared" si="629"/>
        <v/>
      </c>
    </row>
    <row r="5723" spans="1:22" x14ac:dyDescent="0.2">
      <c r="A5723" t="s">
        <v>18248</v>
      </c>
      <c r="B5723" t="s">
        <v>224</v>
      </c>
      <c r="C5723">
        <v>33524746</v>
      </c>
      <c r="D5723">
        <v>33524826</v>
      </c>
      <c r="E5723">
        <v>81</v>
      </c>
      <c r="F5723" t="s">
        <v>74</v>
      </c>
      <c r="G5723" t="s">
        <v>2109</v>
      </c>
      <c r="H5723" t="s">
        <v>18249</v>
      </c>
      <c r="I5723">
        <v>4</v>
      </c>
      <c r="J5723">
        <v>0</v>
      </c>
      <c r="K5723">
        <v>2</v>
      </c>
      <c r="L5723">
        <v>0</v>
      </c>
      <c r="M5723">
        <v>1</v>
      </c>
      <c r="N5723">
        <v>1</v>
      </c>
      <c r="O5723" t="str">
        <f t="shared" si="623"/>
        <v/>
      </c>
      <c r="P5723">
        <f>IF(ISERROR(VLOOKUP(G5723,Genes!$A$2:$A$749,1,0)),0,1)</f>
        <v>1</v>
      </c>
      <c r="Q5723">
        <f t="shared" si="624"/>
        <v>0</v>
      </c>
      <c r="R5723">
        <f t="shared" si="625"/>
        <v>1</v>
      </c>
      <c r="S5723">
        <f t="shared" si="626"/>
        <v>9</v>
      </c>
      <c r="T5723">
        <f t="shared" si="627"/>
        <v>9</v>
      </c>
      <c r="U5723">
        <f t="shared" si="628"/>
        <v>0</v>
      </c>
      <c r="V5723" t="str">
        <f t="shared" si="629"/>
        <v/>
      </c>
    </row>
    <row r="5724" spans="1:22" x14ac:dyDescent="0.2">
      <c r="A5724" t="s">
        <v>18250</v>
      </c>
      <c r="B5724" t="s">
        <v>224</v>
      </c>
      <c r="C5724">
        <v>33524566</v>
      </c>
      <c r="D5724">
        <v>33524643</v>
      </c>
      <c r="E5724">
        <v>78</v>
      </c>
      <c r="F5724" t="s">
        <v>74</v>
      </c>
      <c r="G5724" t="s">
        <v>2109</v>
      </c>
      <c r="H5724" t="s">
        <v>18251</v>
      </c>
      <c r="I5724">
        <v>4</v>
      </c>
      <c r="J5724">
        <v>0</v>
      </c>
      <c r="K5724">
        <v>2</v>
      </c>
      <c r="L5724">
        <v>0</v>
      </c>
      <c r="M5724">
        <v>1</v>
      </c>
      <c r="N5724">
        <v>1</v>
      </c>
      <c r="O5724" t="str">
        <f t="shared" si="623"/>
        <v/>
      </c>
      <c r="P5724">
        <f>IF(ISERROR(VLOOKUP(G5724,Genes!$A$2:$A$749,1,0)),0,1)</f>
        <v>1</v>
      </c>
      <c r="Q5724">
        <f t="shared" si="624"/>
        <v>0</v>
      </c>
      <c r="R5724">
        <f t="shared" si="625"/>
        <v>1</v>
      </c>
      <c r="S5724">
        <f t="shared" si="626"/>
        <v>10</v>
      </c>
      <c r="T5724">
        <f t="shared" si="627"/>
        <v>10</v>
      </c>
      <c r="U5724">
        <f t="shared" si="628"/>
        <v>0</v>
      </c>
      <c r="V5724" t="str">
        <f t="shared" si="629"/>
        <v/>
      </c>
    </row>
    <row r="5725" spans="1:22" x14ac:dyDescent="0.2">
      <c r="A5725" t="s">
        <v>18252</v>
      </c>
      <c r="B5725" t="s">
        <v>224</v>
      </c>
      <c r="C5725">
        <v>33523379</v>
      </c>
      <c r="D5725">
        <v>33523445</v>
      </c>
      <c r="E5725">
        <v>67</v>
      </c>
      <c r="F5725" t="s">
        <v>74</v>
      </c>
      <c r="G5725" t="s">
        <v>2109</v>
      </c>
      <c r="H5725" t="s">
        <v>18253</v>
      </c>
      <c r="I5725">
        <v>2</v>
      </c>
      <c r="J5725">
        <v>0</v>
      </c>
      <c r="K5725">
        <v>2</v>
      </c>
      <c r="L5725">
        <v>0</v>
      </c>
      <c r="M5725">
        <v>0</v>
      </c>
      <c r="N5725">
        <v>0</v>
      </c>
      <c r="O5725" t="str">
        <f t="shared" si="623"/>
        <v/>
      </c>
      <c r="P5725">
        <f>IF(ISERROR(VLOOKUP(G5725,Genes!$A$2:$A$749,1,0)),0,1)</f>
        <v>1</v>
      </c>
      <c r="Q5725">
        <f t="shared" si="624"/>
        <v>0</v>
      </c>
      <c r="R5725">
        <f t="shared" si="625"/>
        <v>1</v>
      </c>
      <c r="S5725">
        <f t="shared" si="626"/>
        <v>11</v>
      </c>
      <c r="T5725">
        <f t="shared" si="627"/>
        <v>11</v>
      </c>
      <c r="U5725">
        <f t="shared" si="628"/>
        <v>0</v>
      </c>
      <c r="V5725" t="str">
        <f t="shared" si="629"/>
        <v/>
      </c>
    </row>
    <row r="5726" spans="1:22" x14ac:dyDescent="0.2">
      <c r="A5726" t="s">
        <v>18254</v>
      </c>
      <c r="B5726" t="s">
        <v>224</v>
      </c>
      <c r="C5726">
        <v>33519742</v>
      </c>
      <c r="D5726">
        <v>33519936</v>
      </c>
      <c r="E5726">
        <v>195</v>
      </c>
      <c r="F5726" t="s">
        <v>74</v>
      </c>
      <c r="G5726" t="s">
        <v>2109</v>
      </c>
      <c r="H5726" t="s">
        <v>18255</v>
      </c>
      <c r="I5726">
        <v>3</v>
      </c>
      <c r="J5726">
        <v>1</v>
      </c>
      <c r="K5726">
        <v>2</v>
      </c>
      <c r="L5726">
        <v>0</v>
      </c>
      <c r="M5726">
        <v>0</v>
      </c>
      <c r="N5726">
        <v>0</v>
      </c>
      <c r="O5726" t="str">
        <f t="shared" si="623"/>
        <v>GSS</v>
      </c>
      <c r="P5726">
        <f>IF(ISERROR(VLOOKUP(G5726,Genes!$A$2:$A$749,1,0)),0,1)</f>
        <v>1</v>
      </c>
      <c r="Q5726">
        <f t="shared" si="624"/>
        <v>0</v>
      </c>
      <c r="R5726">
        <f t="shared" si="625"/>
        <v>1</v>
      </c>
      <c r="S5726">
        <f t="shared" si="626"/>
        <v>12</v>
      </c>
      <c r="T5726">
        <f t="shared" si="627"/>
        <v>12</v>
      </c>
      <c r="U5726">
        <f t="shared" si="628"/>
        <v>1</v>
      </c>
      <c r="V5726">
        <f t="shared" si="629"/>
        <v>1</v>
      </c>
    </row>
    <row r="5727" spans="1:22" x14ac:dyDescent="0.2">
      <c r="A5727" t="s">
        <v>18256</v>
      </c>
      <c r="B5727" t="s">
        <v>288</v>
      </c>
      <c r="C5727">
        <v>158589363</v>
      </c>
      <c r="D5727">
        <v>158589427</v>
      </c>
      <c r="E5727">
        <v>65</v>
      </c>
      <c r="F5727" t="s">
        <v>66</v>
      </c>
      <c r="G5727" t="s">
        <v>2116</v>
      </c>
      <c r="H5727" t="s">
        <v>18257</v>
      </c>
      <c r="I5727">
        <v>0</v>
      </c>
      <c r="J5727">
        <v>0</v>
      </c>
      <c r="K5727">
        <v>0</v>
      </c>
      <c r="L5727">
        <v>0</v>
      </c>
      <c r="M5727">
        <v>0</v>
      </c>
      <c r="N5727">
        <v>0</v>
      </c>
      <c r="O5727" t="str">
        <f t="shared" si="623"/>
        <v/>
      </c>
      <c r="P5727">
        <f>IF(ISERROR(VLOOKUP(G5727,Genes!$A$2:$A$749,1,0)),0,1)</f>
        <v>1</v>
      </c>
      <c r="Q5727">
        <f t="shared" si="624"/>
        <v>1</v>
      </c>
      <c r="R5727">
        <f t="shared" si="625"/>
        <v>0</v>
      </c>
      <c r="S5727">
        <f t="shared" si="626"/>
        <v>0</v>
      </c>
      <c r="T5727">
        <f t="shared" si="627"/>
        <v>1</v>
      </c>
      <c r="U5727">
        <f t="shared" si="628"/>
        <v>0</v>
      </c>
      <c r="V5727" t="str">
        <f t="shared" si="629"/>
        <v/>
      </c>
    </row>
    <row r="5728" spans="1:22" x14ac:dyDescent="0.2">
      <c r="A5728" t="s">
        <v>18258</v>
      </c>
      <c r="B5728" t="s">
        <v>288</v>
      </c>
      <c r="C5728">
        <v>158591536</v>
      </c>
      <c r="D5728">
        <v>158591570</v>
      </c>
      <c r="E5728">
        <v>35</v>
      </c>
      <c r="F5728" t="s">
        <v>66</v>
      </c>
      <c r="G5728" t="s">
        <v>2116</v>
      </c>
      <c r="H5728" t="s">
        <v>18259</v>
      </c>
      <c r="I5728">
        <v>2</v>
      </c>
      <c r="J5728">
        <v>2</v>
      </c>
      <c r="K5728">
        <v>0</v>
      </c>
      <c r="L5728">
        <v>0</v>
      </c>
      <c r="M5728">
        <v>0</v>
      </c>
      <c r="N5728">
        <v>0</v>
      </c>
      <c r="O5728" t="str">
        <f t="shared" si="623"/>
        <v/>
      </c>
      <c r="P5728">
        <f>IF(ISERROR(VLOOKUP(G5728,Genes!$A$2:$A$749,1,0)),0,1)</f>
        <v>1</v>
      </c>
      <c r="Q5728">
        <f t="shared" si="624"/>
        <v>0</v>
      </c>
      <c r="R5728">
        <f t="shared" si="625"/>
        <v>1</v>
      </c>
      <c r="S5728">
        <f t="shared" si="626"/>
        <v>1</v>
      </c>
      <c r="T5728">
        <f t="shared" si="627"/>
        <v>2</v>
      </c>
      <c r="U5728">
        <f t="shared" si="628"/>
        <v>0</v>
      </c>
      <c r="V5728" t="str">
        <f t="shared" si="629"/>
        <v/>
      </c>
    </row>
    <row r="5729" spans="1:22" x14ac:dyDescent="0.2">
      <c r="A5729" t="s">
        <v>18260</v>
      </c>
      <c r="B5729" t="s">
        <v>288</v>
      </c>
      <c r="C5729">
        <v>158613009</v>
      </c>
      <c r="D5729">
        <v>158613189</v>
      </c>
      <c r="E5729">
        <v>181</v>
      </c>
      <c r="F5729" t="s">
        <v>66</v>
      </c>
      <c r="G5729" t="s">
        <v>2116</v>
      </c>
      <c r="H5729" t="s">
        <v>18261</v>
      </c>
      <c r="I5729">
        <v>3</v>
      </c>
      <c r="J5729">
        <v>1</v>
      </c>
      <c r="K5729">
        <v>2</v>
      </c>
      <c r="L5729">
        <v>0</v>
      </c>
      <c r="M5729">
        <v>0</v>
      </c>
      <c r="N5729">
        <v>0</v>
      </c>
      <c r="O5729" t="str">
        <f t="shared" si="623"/>
        <v>GTF2H5</v>
      </c>
      <c r="P5729">
        <f>IF(ISERROR(VLOOKUP(G5729,Genes!$A$2:$A$749,1,0)),0,1)</f>
        <v>1</v>
      </c>
      <c r="Q5729">
        <f t="shared" si="624"/>
        <v>0</v>
      </c>
      <c r="R5729">
        <f t="shared" si="625"/>
        <v>1</v>
      </c>
      <c r="S5729">
        <f t="shared" si="626"/>
        <v>2</v>
      </c>
      <c r="T5729">
        <f t="shared" si="627"/>
        <v>3</v>
      </c>
      <c r="U5729">
        <f t="shared" si="628"/>
        <v>1</v>
      </c>
      <c r="V5729">
        <f t="shared" si="629"/>
        <v>0.66666666666666663</v>
      </c>
    </row>
    <row r="5730" spans="1:22" x14ac:dyDescent="0.2">
      <c r="A5730" t="s">
        <v>18262</v>
      </c>
      <c r="B5730" t="s">
        <v>151</v>
      </c>
      <c r="C5730">
        <v>65446961</v>
      </c>
      <c r="D5730">
        <v>65447170</v>
      </c>
      <c r="E5730">
        <v>210</v>
      </c>
      <c r="F5730" t="s">
        <v>74</v>
      </c>
      <c r="G5730" t="s">
        <v>2123</v>
      </c>
      <c r="H5730" t="s">
        <v>18263</v>
      </c>
      <c r="I5730">
        <v>3</v>
      </c>
      <c r="J5730">
        <v>1</v>
      </c>
      <c r="K5730">
        <v>2</v>
      </c>
      <c r="L5730">
        <v>0</v>
      </c>
      <c r="M5730">
        <v>0</v>
      </c>
      <c r="N5730">
        <v>0</v>
      </c>
      <c r="O5730" t="str">
        <f t="shared" si="623"/>
        <v/>
      </c>
      <c r="P5730">
        <f>IF(ISERROR(VLOOKUP(G5730,Genes!$A$2:$A$749,1,0)),0,1)</f>
        <v>1</v>
      </c>
      <c r="Q5730">
        <f t="shared" si="624"/>
        <v>1</v>
      </c>
      <c r="R5730">
        <f t="shared" si="625"/>
        <v>1</v>
      </c>
      <c r="S5730">
        <f t="shared" si="626"/>
        <v>1</v>
      </c>
      <c r="T5730">
        <f t="shared" si="627"/>
        <v>1</v>
      </c>
      <c r="U5730">
        <f t="shared" si="628"/>
        <v>0</v>
      </c>
      <c r="V5730" t="str">
        <f t="shared" si="629"/>
        <v/>
      </c>
    </row>
    <row r="5731" spans="1:22" x14ac:dyDescent="0.2">
      <c r="A5731" t="s">
        <v>18264</v>
      </c>
      <c r="B5731" t="s">
        <v>151</v>
      </c>
      <c r="C5731">
        <v>65441002</v>
      </c>
      <c r="D5731">
        <v>65441189</v>
      </c>
      <c r="E5731">
        <v>188</v>
      </c>
      <c r="F5731" t="s">
        <v>74</v>
      </c>
      <c r="G5731" t="s">
        <v>2123</v>
      </c>
      <c r="H5731" t="s">
        <v>18265</v>
      </c>
      <c r="I5731">
        <v>3</v>
      </c>
      <c r="J5731">
        <v>1</v>
      </c>
      <c r="K5731">
        <v>2</v>
      </c>
      <c r="L5731">
        <v>0</v>
      </c>
      <c r="M5731">
        <v>0</v>
      </c>
      <c r="N5731">
        <v>0</v>
      </c>
      <c r="O5731" t="str">
        <f t="shared" si="623"/>
        <v/>
      </c>
      <c r="P5731">
        <f>IF(ISERROR(VLOOKUP(G5731,Genes!$A$2:$A$749,1,0)),0,1)</f>
        <v>1</v>
      </c>
      <c r="Q5731">
        <f t="shared" si="624"/>
        <v>0</v>
      </c>
      <c r="R5731">
        <f t="shared" si="625"/>
        <v>1</v>
      </c>
      <c r="S5731">
        <f t="shared" si="626"/>
        <v>2</v>
      </c>
      <c r="T5731">
        <f t="shared" si="627"/>
        <v>2</v>
      </c>
      <c r="U5731">
        <f t="shared" si="628"/>
        <v>0</v>
      </c>
      <c r="V5731" t="str">
        <f t="shared" si="629"/>
        <v/>
      </c>
    </row>
    <row r="5732" spans="1:22" x14ac:dyDescent="0.2">
      <c r="A5732" t="s">
        <v>18266</v>
      </c>
      <c r="B5732" t="s">
        <v>151</v>
      </c>
      <c r="C5732">
        <v>65439906</v>
      </c>
      <c r="D5732">
        <v>65440058</v>
      </c>
      <c r="E5732">
        <v>153</v>
      </c>
      <c r="F5732" t="s">
        <v>74</v>
      </c>
      <c r="G5732" t="s">
        <v>2123</v>
      </c>
      <c r="H5732" t="s">
        <v>18267</v>
      </c>
      <c r="I5732">
        <v>3</v>
      </c>
      <c r="J5732">
        <v>1</v>
      </c>
      <c r="K5732">
        <v>2</v>
      </c>
      <c r="L5732">
        <v>0</v>
      </c>
      <c r="M5732">
        <v>0</v>
      </c>
      <c r="N5732">
        <v>0</v>
      </c>
      <c r="O5732" t="str">
        <f t="shared" si="623"/>
        <v/>
      </c>
      <c r="P5732">
        <f>IF(ISERROR(VLOOKUP(G5732,Genes!$A$2:$A$749,1,0)),0,1)</f>
        <v>1</v>
      </c>
      <c r="Q5732">
        <f t="shared" si="624"/>
        <v>0</v>
      </c>
      <c r="R5732">
        <f t="shared" si="625"/>
        <v>1</v>
      </c>
      <c r="S5732">
        <f t="shared" si="626"/>
        <v>3</v>
      </c>
      <c r="T5732">
        <f t="shared" si="627"/>
        <v>3</v>
      </c>
      <c r="U5732">
        <f t="shared" si="628"/>
        <v>0</v>
      </c>
      <c r="V5732" t="str">
        <f t="shared" si="629"/>
        <v/>
      </c>
    </row>
    <row r="5733" spans="1:22" x14ac:dyDescent="0.2">
      <c r="A5733" t="s">
        <v>18268</v>
      </c>
      <c r="B5733" t="s">
        <v>151</v>
      </c>
      <c r="C5733">
        <v>65439513</v>
      </c>
      <c r="D5733">
        <v>65439691</v>
      </c>
      <c r="E5733">
        <v>179</v>
      </c>
      <c r="F5733" t="s">
        <v>74</v>
      </c>
      <c r="G5733" t="s">
        <v>2123</v>
      </c>
      <c r="H5733" t="s">
        <v>18269</v>
      </c>
      <c r="I5733">
        <v>5</v>
      </c>
      <c r="J5733">
        <v>1</v>
      </c>
      <c r="K5733">
        <v>2</v>
      </c>
      <c r="L5733">
        <v>0</v>
      </c>
      <c r="M5733">
        <v>1</v>
      </c>
      <c r="N5733">
        <v>1</v>
      </c>
      <c r="O5733" t="str">
        <f t="shared" si="623"/>
        <v/>
      </c>
      <c r="P5733">
        <f>IF(ISERROR(VLOOKUP(G5733,Genes!$A$2:$A$749,1,0)),0,1)</f>
        <v>1</v>
      </c>
      <c r="Q5733">
        <f t="shared" si="624"/>
        <v>0</v>
      </c>
      <c r="R5733">
        <f t="shared" si="625"/>
        <v>1</v>
      </c>
      <c r="S5733">
        <f t="shared" si="626"/>
        <v>4</v>
      </c>
      <c r="T5733">
        <f t="shared" si="627"/>
        <v>4</v>
      </c>
      <c r="U5733">
        <f t="shared" si="628"/>
        <v>0</v>
      </c>
      <c r="V5733" t="str">
        <f t="shared" si="629"/>
        <v/>
      </c>
    </row>
    <row r="5734" spans="1:22" x14ac:dyDescent="0.2">
      <c r="A5734" t="s">
        <v>18270</v>
      </c>
      <c r="B5734" t="s">
        <v>151</v>
      </c>
      <c r="C5734">
        <v>65439282</v>
      </c>
      <c r="D5734">
        <v>65439428</v>
      </c>
      <c r="E5734">
        <v>147</v>
      </c>
      <c r="F5734" t="s">
        <v>74</v>
      </c>
      <c r="G5734" t="s">
        <v>2123</v>
      </c>
      <c r="H5734" t="s">
        <v>18271</v>
      </c>
      <c r="I5734">
        <v>5</v>
      </c>
      <c r="J5734">
        <v>1</v>
      </c>
      <c r="K5734">
        <v>2</v>
      </c>
      <c r="L5734">
        <v>0</v>
      </c>
      <c r="M5734">
        <v>1</v>
      </c>
      <c r="N5734">
        <v>1</v>
      </c>
      <c r="O5734" t="str">
        <f t="shared" si="623"/>
        <v/>
      </c>
      <c r="P5734">
        <f>IF(ISERROR(VLOOKUP(G5734,Genes!$A$2:$A$749,1,0)),0,1)</f>
        <v>1</v>
      </c>
      <c r="Q5734">
        <f t="shared" si="624"/>
        <v>0</v>
      </c>
      <c r="R5734">
        <f t="shared" si="625"/>
        <v>1</v>
      </c>
      <c r="S5734">
        <f t="shared" si="626"/>
        <v>5</v>
      </c>
      <c r="T5734">
        <f t="shared" si="627"/>
        <v>5</v>
      </c>
      <c r="U5734">
        <f t="shared" si="628"/>
        <v>0</v>
      </c>
      <c r="V5734" t="str">
        <f t="shared" si="629"/>
        <v/>
      </c>
    </row>
    <row r="5735" spans="1:22" x14ac:dyDescent="0.2">
      <c r="A5735" t="s">
        <v>18272</v>
      </c>
      <c r="B5735" t="s">
        <v>151</v>
      </c>
      <c r="C5735">
        <v>65435269</v>
      </c>
      <c r="D5735">
        <v>65435353</v>
      </c>
      <c r="E5735">
        <v>85</v>
      </c>
      <c r="F5735" t="s">
        <v>74</v>
      </c>
      <c r="G5735" t="s">
        <v>2123</v>
      </c>
      <c r="H5735" t="s">
        <v>18273</v>
      </c>
      <c r="I5735">
        <v>2</v>
      </c>
      <c r="J5735">
        <v>0</v>
      </c>
      <c r="K5735">
        <v>2</v>
      </c>
      <c r="L5735">
        <v>0</v>
      </c>
      <c r="M5735">
        <v>0</v>
      </c>
      <c r="N5735">
        <v>0</v>
      </c>
      <c r="O5735" t="str">
        <f t="shared" si="623"/>
        <v/>
      </c>
      <c r="P5735">
        <f>IF(ISERROR(VLOOKUP(G5735,Genes!$A$2:$A$749,1,0)),0,1)</f>
        <v>1</v>
      </c>
      <c r="Q5735">
        <f t="shared" si="624"/>
        <v>0</v>
      </c>
      <c r="R5735">
        <f t="shared" si="625"/>
        <v>1</v>
      </c>
      <c r="S5735">
        <f t="shared" si="626"/>
        <v>6</v>
      </c>
      <c r="T5735">
        <f t="shared" si="627"/>
        <v>6</v>
      </c>
      <c r="U5735">
        <f t="shared" si="628"/>
        <v>0</v>
      </c>
      <c r="V5735" t="str">
        <f t="shared" si="629"/>
        <v/>
      </c>
    </row>
    <row r="5736" spans="1:22" x14ac:dyDescent="0.2">
      <c r="A5736" t="s">
        <v>18274</v>
      </c>
      <c r="B5736" t="s">
        <v>151</v>
      </c>
      <c r="C5736">
        <v>65432718</v>
      </c>
      <c r="D5736">
        <v>65432894</v>
      </c>
      <c r="E5736">
        <v>177</v>
      </c>
      <c r="F5736" t="s">
        <v>74</v>
      </c>
      <c r="G5736" t="s">
        <v>2123</v>
      </c>
      <c r="H5736" t="s">
        <v>18275</v>
      </c>
      <c r="I5736">
        <v>3</v>
      </c>
      <c r="J5736">
        <v>1</v>
      </c>
      <c r="K5736">
        <v>2</v>
      </c>
      <c r="L5736">
        <v>0</v>
      </c>
      <c r="M5736">
        <v>0</v>
      </c>
      <c r="N5736">
        <v>0</v>
      </c>
      <c r="O5736" t="str">
        <f t="shared" si="623"/>
        <v/>
      </c>
      <c r="P5736">
        <f>IF(ISERROR(VLOOKUP(G5736,Genes!$A$2:$A$749,1,0)),0,1)</f>
        <v>1</v>
      </c>
      <c r="Q5736">
        <f t="shared" si="624"/>
        <v>0</v>
      </c>
      <c r="R5736">
        <f t="shared" si="625"/>
        <v>1</v>
      </c>
      <c r="S5736">
        <f t="shared" si="626"/>
        <v>7</v>
      </c>
      <c r="T5736">
        <f t="shared" si="627"/>
        <v>7</v>
      </c>
      <c r="U5736">
        <f t="shared" si="628"/>
        <v>0</v>
      </c>
      <c r="V5736" t="str">
        <f t="shared" si="629"/>
        <v/>
      </c>
    </row>
    <row r="5737" spans="1:22" x14ac:dyDescent="0.2">
      <c r="A5737" t="s">
        <v>18276</v>
      </c>
      <c r="B5737" t="s">
        <v>151</v>
      </c>
      <c r="C5737">
        <v>65429310</v>
      </c>
      <c r="D5737">
        <v>65429445</v>
      </c>
      <c r="E5737">
        <v>136</v>
      </c>
      <c r="F5737" t="s">
        <v>74</v>
      </c>
      <c r="G5737" t="s">
        <v>2123</v>
      </c>
      <c r="H5737" t="s">
        <v>18277</v>
      </c>
      <c r="I5737">
        <v>3</v>
      </c>
      <c r="J5737">
        <v>1</v>
      </c>
      <c r="K5737">
        <v>2</v>
      </c>
      <c r="L5737">
        <v>0</v>
      </c>
      <c r="M5737">
        <v>0</v>
      </c>
      <c r="N5737">
        <v>0</v>
      </c>
      <c r="O5737" t="str">
        <f t="shared" si="623"/>
        <v/>
      </c>
      <c r="P5737">
        <f>IF(ISERROR(VLOOKUP(G5737,Genes!$A$2:$A$749,1,0)),0,1)</f>
        <v>1</v>
      </c>
      <c r="Q5737">
        <f t="shared" si="624"/>
        <v>0</v>
      </c>
      <c r="R5737">
        <f t="shared" si="625"/>
        <v>1</v>
      </c>
      <c r="S5737">
        <f t="shared" si="626"/>
        <v>8</v>
      </c>
      <c r="T5737">
        <f t="shared" si="627"/>
        <v>8</v>
      </c>
      <c r="U5737">
        <f t="shared" si="628"/>
        <v>0</v>
      </c>
      <c r="V5737" t="str">
        <f t="shared" si="629"/>
        <v/>
      </c>
    </row>
    <row r="5738" spans="1:22" x14ac:dyDescent="0.2">
      <c r="A5738" t="s">
        <v>18278</v>
      </c>
      <c r="B5738" t="s">
        <v>151</v>
      </c>
      <c r="C5738">
        <v>65425884</v>
      </c>
      <c r="D5738">
        <v>65426050</v>
      </c>
      <c r="E5738">
        <v>167</v>
      </c>
      <c r="F5738" t="s">
        <v>74</v>
      </c>
      <c r="G5738" t="s">
        <v>2123</v>
      </c>
      <c r="H5738" t="s">
        <v>18279</v>
      </c>
      <c r="I5738">
        <v>3</v>
      </c>
      <c r="J5738">
        <v>1</v>
      </c>
      <c r="K5738">
        <v>2</v>
      </c>
      <c r="L5738">
        <v>0</v>
      </c>
      <c r="M5738">
        <v>0</v>
      </c>
      <c r="N5738">
        <v>0</v>
      </c>
      <c r="O5738" t="str">
        <f t="shared" si="623"/>
        <v/>
      </c>
      <c r="P5738">
        <f>IF(ISERROR(VLOOKUP(G5738,Genes!$A$2:$A$749,1,0)),0,1)</f>
        <v>1</v>
      </c>
      <c r="Q5738">
        <f t="shared" si="624"/>
        <v>0</v>
      </c>
      <c r="R5738">
        <f t="shared" si="625"/>
        <v>1</v>
      </c>
      <c r="S5738">
        <f t="shared" si="626"/>
        <v>9</v>
      </c>
      <c r="T5738">
        <f t="shared" si="627"/>
        <v>9</v>
      </c>
      <c r="U5738">
        <f t="shared" si="628"/>
        <v>0</v>
      </c>
      <c r="V5738" t="str">
        <f t="shared" si="629"/>
        <v/>
      </c>
    </row>
    <row r="5739" spans="1:22" x14ac:dyDescent="0.2">
      <c r="A5739" t="s">
        <v>18280</v>
      </c>
      <c r="B5739" t="s">
        <v>151</v>
      </c>
      <c r="C5739">
        <v>65445211</v>
      </c>
      <c r="D5739">
        <v>65445396</v>
      </c>
      <c r="E5739">
        <v>186</v>
      </c>
      <c r="F5739" t="s">
        <v>74</v>
      </c>
      <c r="G5739" t="s">
        <v>2123</v>
      </c>
      <c r="H5739" t="s">
        <v>18281</v>
      </c>
      <c r="I5739">
        <v>3</v>
      </c>
      <c r="J5739">
        <v>1</v>
      </c>
      <c r="K5739">
        <v>2</v>
      </c>
      <c r="L5739">
        <v>0</v>
      </c>
      <c r="M5739">
        <v>0</v>
      </c>
      <c r="N5739">
        <v>0</v>
      </c>
      <c r="O5739" t="str">
        <f t="shared" si="623"/>
        <v/>
      </c>
      <c r="P5739">
        <f>IF(ISERROR(VLOOKUP(G5739,Genes!$A$2:$A$749,1,0)),0,1)</f>
        <v>1</v>
      </c>
      <c r="Q5739">
        <f t="shared" si="624"/>
        <v>0</v>
      </c>
      <c r="R5739">
        <f t="shared" si="625"/>
        <v>1</v>
      </c>
      <c r="S5739">
        <f t="shared" si="626"/>
        <v>10</v>
      </c>
      <c r="T5739">
        <f t="shared" si="627"/>
        <v>10</v>
      </c>
      <c r="U5739">
        <f t="shared" si="628"/>
        <v>0</v>
      </c>
      <c r="V5739" t="str">
        <f t="shared" si="629"/>
        <v/>
      </c>
    </row>
    <row r="5740" spans="1:22" x14ac:dyDescent="0.2">
      <c r="A5740" t="s">
        <v>18282</v>
      </c>
      <c r="B5740" t="s">
        <v>151</v>
      </c>
      <c r="C5740">
        <v>65445211</v>
      </c>
      <c r="D5740">
        <v>65445277</v>
      </c>
      <c r="E5740">
        <v>67</v>
      </c>
      <c r="F5740" t="s">
        <v>74</v>
      </c>
      <c r="G5740" t="s">
        <v>2123</v>
      </c>
      <c r="H5740" t="s">
        <v>18283</v>
      </c>
      <c r="I5740">
        <v>3</v>
      </c>
      <c r="J5740">
        <v>1</v>
      </c>
      <c r="K5740">
        <v>0</v>
      </c>
      <c r="L5740">
        <v>1</v>
      </c>
      <c r="M5740">
        <v>1</v>
      </c>
      <c r="N5740">
        <v>0</v>
      </c>
      <c r="O5740" t="str">
        <f t="shared" si="623"/>
        <v/>
      </c>
      <c r="P5740">
        <f>IF(ISERROR(VLOOKUP(G5740,Genes!$A$2:$A$749,1,0)),0,1)</f>
        <v>1</v>
      </c>
      <c r="Q5740">
        <f t="shared" si="624"/>
        <v>0</v>
      </c>
      <c r="R5740">
        <f t="shared" si="625"/>
        <v>1</v>
      </c>
      <c r="S5740">
        <f t="shared" si="626"/>
        <v>11</v>
      </c>
      <c r="T5740">
        <f t="shared" si="627"/>
        <v>11</v>
      </c>
      <c r="U5740">
        <f t="shared" si="628"/>
        <v>0</v>
      </c>
      <c r="V5740" t="str">
        <f t="shared" si="629"/>
        <v/>
      </c>
    </row>
    <row r="5741" spans="1:22" x14ac:dyDescent="0.2">
      <c r="A5741" t="s">
        <v>18284</v>
      </c>
      <c r="B5741" t="s">
        <v>151</v>
      </c>
      <c r="C5741">
        <v>65445211</v>
      </c>
      <c r="D5741">
        <v>65445221</v>
      </c>
      <c r="E5741">
        <v>11</v>
      </c>
      <c r="F5741" t="s">
        <v>74</v>
      </c>
      <c r="G5741" t="s">
        <v>2123</v>
      </c>
      <c r="H5741" t="s">
        <v>18285</v>
      </c>
      <c r="I5741">
        <v>3</v>
      </c>
      <c r="J5741">
        <v>1</v>
      </c>
      <c r="K5741">
        <v>0</v>
      </c>
      <c r="L5741">
        <v>0</v>
      </c>
      <c r="M5741">
        <v>1</v>
      </c>
      <c r="N5741">
        <v>1</v>
      </c>
      <c r="O5741" t="str">
        <f t="shared" si="623"/>
        <v/>
      </c>
      <c r="P5741">
        <f>IF(ISERROR(VLOOKUP(G5741,Genes!$A$2:$A$749,1,0)),0,1)</f>
        <v>1</v>
      </c>
      <c r="Q5741">
        <f t="shared" si="624"/>
        <v>0</v>
      </c>
      <c r="R5741">
        <f t="shared" si="625"/>
        <v>1</v>
      </c>
      <c r="S5741">
        <f t="shared" si="626"/>
        <v>12</v>
      </c>
      <c r="T5741">
        <f t="shared" si="627"/>
        <v>12</v>
      </c>
      <c r="U5741">
        <f t="shared" si="628"/>
        <v>0</v>
      </c>
      <c r="V5741" t="str">
        <f t="shared" si="629"/>
        <v/>
      </c>
    </row>
    <row r="5742" spans="1:22" x14ac:dyDescent="0.2">
      <c r="A5742" t="s">
        <v>18286</v>
      </c>
      <c r="B5742" t="s">
        <v>151</v>
      </c>
      <c r="C5742">
        <v>65444821</v>
      </c>
      <c r="D5742">
        <v>65444898</v>
      </c>
      <c r="E5742">
        <v>78</v>
      </c>
      <c r="F5742" t="s">
        <v>74</v>
      </c>
      <c r="G5742" t="s">
        <v>2123</v>
      </c>
      <c r="H5742" t="s">
        <v>18287</v>
      </c>
      <c r="I5742">
        <v>3</v>
      </c>
      <c r="J5742">
        <v>1</v>
      </c>
      <c r="K5742">
        <v>0</v>
      </c>
      <c r="L5742">
        <v>1</v>
      </c>
      <c r="M5742">
        <v>1</v>
      </c>
      <c r="N5742">
        <v>0</v>
      </c>
      <c r="O5742" t="str">
        <f t="shared" si="623"/>
        <v/>
      </c>
      <c r="P5742">
        <f>IF(ISERROR(VLOOKUP(G5742,Genes!$A$2:$A$749,1,0)),0,1)</f>
        <v>1</v>
      </c>
      <c r="Q5742">
        <f t="shared" si="624"/>
        <v>0</v>
      </c>
      <c r="R5742">
        <f t="shared" si="625"/>
        <v>1</v>
      </c>
      <c r="S5742">
        <f t="shared" si="626"/>
        <v>13</v>
      </c>
      <c r="T5742">
        <f t="shared" si="627"/>
        <v>13</v>
      </c>
      <c r="U5742">
        <f t="shared" si="628"/>
        <v>0</v>
      </c>
      <c r="V5742" t="str">
        <f t="shared" si="629"/>
        <v/>
      </c>
    </row>
    <row r="5743" spans="1:22" x14ac:dyDescent="0.2">
      <c r="A5743" t="s">
        <v>18288</v>
      </c>
      <c r="B5743" t="s">
        <v>151</v>
      </c>
      <c r="C5743">
        <v>65444714</v>
      </c>
      <c r="D5743">
        <v>65444898</v>
      </c>
      <c r="E5743">
        <v>185</v>
      </c>
      <c r="F5743" t="s">
        <v>74</v>
      </c>
      <c r="G5743" t="s">
        <v>2123</v>
      </c>
      <c r="H5743" t="s">
        <v>18289</v>
      </c>
      <c r="I5743">
        <v>3</v>
      </c>
      <c r="J5743">
        <v>1</v>
      </c>
      <c r="K5743">
        <v>2</v>
      </c>
      <c r="L5743">
        <v>0</v>
      </c>
      <c r="M5743">
        <v>0</v>
      </c>
      <c r="N5743">
        <v>0</v>
      </c>
      <c r="O5743" t="str">
        <f t="shared" si="623"/>
        <v/>
      </c>
      <c r="P5743">
        <f>IF(ISERROR(VLOOKUP(G5743,Genes!$A$2:$A$749,1,0)),0,1)</f>
        <v>1</v>
      </c>
      <c r="Q5743">
        <f t="shared" si="624"/>
        <v>0</v>
      </c>
      <c r="R5743">
        <f t="shared" si="625"/>
        <v>1</v>
      </c>
      <c r="S5743">
        <f t="shared" si="626"/>
        <v>14</v>
      </c>
      <c r="T5743">
        <f t="shared" si="627"/>
        <v>14</v>
      </c>
      <c r="U5743">
        <f t="shared" si="628"/>
        <v>0</v>
      </c>
      <c r="V5743" t="str">
        <f t="shared" si="629"/>
        <v/>
      </c>
    </row>
    <row r="5744" spans="1:22" x14ac:dyDescent="0.2">
      <c r="A5744" t="s">
        <v>18290</v>
      </c>
      <c r="B5744" t="s">
        <v>151</v>
      </c>
      <c r="C5744">
        <v>65444386</v>
      </c>
      <c r="D5744">
        <v>65444528</v>
      </c>
      <c r="E5744">
        <v>143</v>
      </c>
      <c r="F5744" t="s">
        <v>74</v>
      </c>
      <c r="G5744" t="s">
        <v>2123</v>
      </c>
      <c r="H5744" t="s">
        <v>18291</v>
      </c>
      <c r="I5744">
        <v>3</v>
      </c>
      <c r="J5744">
        <v>1</v>
      </c>
      <c r="K5744">
        <v>2</v>
      </c>
      <c r="L5744">
        <v>0</v>
      </c>
      <c r="M5744">
        <v>0</v>
      </c>
      <c r="N5744">
        <v>0</v>
      </c>
      <c r="O5744" t="str">
        <f t="shared" si="623"/>
        <v/>
      </c>
      <c r="P5744">
        <f>IF(ISERROR(VLOOKUP(G5744,Genes!$A$2:$A$749,1,0)),0,1)</f>
        <v>1</v>
      </c>
      <c r="Q5744">
        <f t="shared" si="624"/>
        <v>0</v>
      </c>
      <c r="R5744">
        <f t="shared" si="625"/>
        <v>1</v>
      </c>
      <c r="S5744">
        <f t="shared" si="626"/>
        <v>15</v>
      </c>
      <c r="T5744">
        <f t="shared" si="627"/>
        <v>15</v>
      </c>
      <c r="U5744">
        <f t="shared" si="628"/>
        <v>0</v>
      </c>
      <c r="V5744" t="str">
        <f t="shared" si="629"/>
        <v/>
      </c>
    </row>
    <row r="5745" spans="1:22" x14ac:dyDescent="0.2">
      <c r="A5745" t="s">
        <v>18292</v>
      </c>
      <c r="B5745" t="s">
        <v>151</v>
      </c>
      <c r="C5745">
        <v>65444373</v>
      </c>
      <c r="D5745">
        <v>65444528</v>
      </c>
      <c r="E5745">
        <v>156</v>
      </c>
      <c r="F5745" t="s">
        <v>74</v>
      </c>
      <c r="G5745" t="s">
        <v>2123</v>
      </c>
      <c r="H5745" t="s">
        <v>18293</v>
      </c>
      <c r="I5745">
        <v>3</v>
      </c>
      <c r="J5745">
        <v>1</v>
      </c>
      <c r="K5745">
        <v>2</v>
      </c>
      <c r="L5745">
        <v>0</v>
      </c>
      <c r="M5745">
        <v>0</v>
      </c>
      <c r="N5745">
        <v>0</v>
      </c>
      <c r="O5745" t="str">
        <f t="shared" si="623"/>
        <v/>
      </c>
      <c r="P5745">
        <f>IF(ISERROR(VLOOKUP(G5745,Genes!$A$2:$A$749,1,0)),0,1)</f>
        <v>1</v>
      </c>
      <c r="Q5745">
        <f t="shared" si="624"/>
        <v>0</v>
      </c>
      <c r="R5745">
        <f t="shared" si="625"/>
        <v>1</v>
      </c>
      <c r="S5745">
        <f t="shared" si="626"/>
        <v>16</v>
      </c>
      <c r="T5745">
        <f t="shared" si="627"/>
        <v>16</v>
      </c>
      <c r="U5745">
        <f t="shared" si="628"/>
        <v>0</v>
      </c>
      <c r="V5745" t="str">
        <f t="shared" si="629"/>
        <v/>
      </c>
    </row>
    <row r="5746" spans="1:22" x14ac:dyDescent="0.2">
      <c r="A5746" t="s">
        <v>18294</v>
      </c>
      <c r="B5746" t="s">
        <v>151</v>
      </c>
      <c r="C5746">
        <v>65444373</v>
      </c>
      <c r="D5746">
        <v>65444424</v>
      </c>
      <c r="E5746">
        <v>52</v>
      </c>
      <c r="F5746" t="s">
        <v>74</v>
      </c>
      <c r="G5746" t="s">
        <v>2123</v>
      </c>
      <c r="H5746" t="s">
        <v>18295</v>
      </c>
      <c r="I5746">
        <v>3</v>
      </c>
      <c r="J5746">
        <v>1</v>
      </c>
      <c r="K5746">
        <v>0</v>
      </c>
      <c r="L5746">
        <v>1</v>
      </c>
      <c r="M5746">
        <v>1</v>
      </c>
      <c r="N5746">
        <v>0</v>
      </c>
      <c r="O5746" t="str">
        <f t="shared" si="623"/>
        <v>GUSB</v>
      </c>
      <c r="P5746">
        <f>IF(ISERROR(VLOOKUP(G5746,Genes!$A$2:$A$749,1,0)),0,1)</f>
        <v>1</v>
      </c>
      <c r="Q5746">
        <f t="shared" si="624"/>
        <v>0</v>
      </c>
      <c r="R5746">
        <f t="shared" si="625"/>
        <v>1</v>
      </c>
      <c r="S5746">
        <f t="shared" si="626"/>
        <v>17</v>
      </c>
      <c r="T5746">
        <f t="shared" si="627"/>
        <v>17</v>
      </c>
      <c r="U5746">
        <f t="shared" si="628"/>
        <v>1</v>
      </c>
      <c r="V5746">
        <f t="shared" si="629"/>
        <v>1</v>
      </c>
    </row>
    <row r="5747" spans="1:22" x14ac:dyDescent="0.2">
      <c r="A5747" t="s">
        <v>18296</v>
      </c>
      <c r="B5747" t="s">
        <v>288</v>
      </c>
      <c r="C5747">
        <v>105307442</v>
      </c>
      <c r="D5747">
        <v>105307517</v>
      </c>
      <c r="E5747">
        <v>76</v>
      </c>
      <c r="F5747" t="s">
        <v>74</v>
      </c>
      <c r="G5747" t="s">
        <v>2130</v>
      </c>
      <c r="H5747" t="s">
        <v>18297</v>
      </c>
      <c r="I5747">
        <v>3</v>
      </c>
      <c r="J5747">
        <v>0</v>
      </c>
      <c r="K5747">
        <v>2</v>
      </c>
      <c r="L5747">
        <v>0</v>
      </c>
      <c r="M5747">
        <v>0</v>
      </c>
      <c r="N5747">
        <v>1</v>
      </c>
      <c r="O5747" t="str">
        <f t="shared" si="623"/>
        <v/>
      </c>
      <c r="P5747">
        <f>IF(ISERROR(VLOOKUP(G5747,Genes!$A$2:$A$749,1,0)),0,1)</f>
        <v>1</v>
      </c>
      <c r="Q5747">
        <f t="shared" si="624"/>
        <v>1</v>
      </c>
      <c r="R5747">
        <f t="shared" si="625"/>
        <v>1</v>
      </c>
      <c r="S5747">
        <f t="shared" si="626"/>
        <v>1</v>
      </c>
      <c r="T5747">
        <f t="shared" si="627"/>
        <v>1</v>
      </c>
      <c r="U5747">
        <f t="shared" si="628"/>
        <v>0</v>
      </c>
      <c r="V5747" t="str">
        <f t="shared" si="629"/>
        <v/>
      </c>
    </row>
    <row r="5748" spans="1:22" x14ac:dyDescent="0.2">
      <c r="A5748" t="s">
        <v>18298</v>
      </c>
      <c r="B5748" t="s">
        <v>288</v>
      </c>
      <c r="C5748">
        <v>105280917</v>
      </c>
      <c r="D5748">
        <v>105280964</v>
      </c>
      <c r="E5748">
        <v>48</v>
      </c>
      <c r="F5748" t="s">
        <v>74</v>
      </c>
      <c r="G5748" t="s">
        <v>2130</v>
      </c>
      <c r="H5748" t="s">
        <v>18299</v>
      </c>
      <c r="I5748">
        <v>3</v>
      </c>
      <c r="J5748">
        <v>1</v>
      </c>
      <c r="K5748">
        <v>0</v>
      </c>
      <c r="L5748">
        <v>1</v>
      </c>
      <c r="M5748">
        <v>1</v>
      </c>
      <c r="N5748">
        <v>0</v>
      </c>
      <c r="O5748" t="str">
        <f t="shared" si="623"/>
        <v/>
      </c>
      <c r="P5748">
        <f>IF(ISERROR(VLOOKUP(G5748,Genes!$A$2:$A$749,1,0)),0,1)</f>
        <v>1</v>
      </c>
      <c r="Q5748">
        <f t="shared" si="624"/>
        <v>0</v>
      </c>
      <c r="R5748">
        <f t="shared" si="625"/>
        <v>1</v>
      </c>
      <c r="S5748">
        <f t="shared" si="626"/>
        <v>2</v>
      </c>
      <c r="T5748">
        <f t="shared" si="627"/>
        <v>2</v>
      </c>
      <c r="U5748">
        <f t="shared" si="628"/>
        <v>0</v>
      </c>
      <c r="V5748" t="str">
        <f t="shared" si="629"/>
        <v/>
      </c>
    </row>
    <row r="5749" spans="1:22" x14ac:dyDescent="0.2">
      <c r="A5749" t="s">
        <v>18300</v>
      </c>
      <c r="B5749" t="s">
        <v>288</v>
      </c>
      <c r="C5749">
        <v>105259186</v>
      </c>
      <c r="D5749">
        <v>105259268</v>
      </c>
      <c r="E5749">
        <v>83</v>
      </c>
      <c r="F5749" t="s">
        <v>74</v>
      </c>
      <c r="G5749" t="s">
        <v>2130</v>
      </c>
      <c r="H5749" t="s">
        <v>18301</v>
      </c>
      <c r="I5749">
        <v>2</v>
      </c>
      <c r="J5749">
        <v>0</v>
      </c>
      <c r="K5749">
        <v>2</v>
      </c>
      <c r="L5749">
        <v>0</v>
      </c>
      <c r="M5749">
        <v>0</v>
      </c>
      <c r="N5749">
        <v>0</v>
      </c>
      <c r="O5749" t="str">
        <f t="shared" si="623"/>
        <v/>
      </c>
      <c r="P5749">
        <f>IF(ISERROR(VLOOKUP(G5749,Genes!$A$2:$A$749,1,0)),0,1)</f>
        <v>1</v>
      </c>
      <c r="Q5749">
        <f t="shared" si="624"/>
        <v>0</v>
      </c>
      <c r="R5749">
        <f t="shared" si="625"/>
        <v>1</v>
      </c>
      <c r="S5749">
        <f t="shared" si="626"/>
        <v>3</v>
      </c>
      <c r="T5749">
        <f t="shared" si="627"/>
        <v>3</v>
      </c>
      <c r="U5749">
        <f t="shared" si="628"/>
        <v>0</v>
      </c>
      <c r="V5749" t="str">
        <f t="shared" si="629"/>
        <v/>
      </c>
    </row>
    <row r="5750" spans="1:22" x14ac:dyDescent="0.2">
      <c r="A5750" t="s">
        <v>18302</v>
      </c>
      <c r="B5750" t="s">
        <v>288</v>
      </c>
      <c r="C5750">
        <v>105244804</v>
      </c>
      <c r="D5750">
        <v>105244900</v>
      </c>
      <c r="E5750">
        <v>97</v>
      </c>
      <c r="F5750" t="s">
        <v>74</v>
      </c>
      <c r="G5750" t="s">
        <v>2130</v>
      </c>
      <c r="H5750" t="s">
        <v>18303</v>
      </c>
      <c r="I5750">
        <v>2</v>
      </c>
      <c r="J5750">
        <v>0</v>
      </c>
      <c r="K5750">
        <v>2</v>
      </c>
      <c r="L5750">
        <v>0</v>
      </c>
      <c r="M5750">
        <v>0</v>
      </c>
      <c r="N5750">
        <v>0</v>
      </c>
      <c r="O5750" t="str">
        <f t="shared" si="623"/>
        <v/>
      </c>
      <c r="P5750">
        <f>IF(ISERROR(VLOOKUP(G5750,Genes!$A$2:$A$749,1,0)),0,1)</f>
        <v>1</v>
      </c>
      <c r="Q5750">
        <f t="shared" si="624"/>
        <v>0</v>
      </c>
      <c r="R5750">
        <f t="shared" si="625"/>
        <v>1</v>
      </c>
      <c r="S5750">
        <f t="shared" si="626"/>
        <v>4</v>
      </c>
      <c r="T5750">
        <f t="shared" si="627"/>
        <v>4</v>
      </c>
      <c r="U5750">
        <f t="shared" si="628"/>
        <v>0</v>
      </c>
      <c r="V5750" t="str">
        <f t="shared" si="629"/>
        <v/>
      </c>
    </row>
    <row r="5751" spans="1:22" x14ac:dyDescent="0.2">
      <c r="A5751" t="s">
        <v>18304</v>
      </c>
      <c r="B5751" t="s">
        <v>288</v>
      </c>
      <c r="C5751">
        <v>105244530</v>
      </c>
      <c r="D5751">
        <v>105244631</v>
      </c>
      <c r="E5751">
        <v>102</v>
      </c>
      <c r="F5751" t="s">
        <v>74</v>
      </c>
      <c r="G5751" t="s">
        <v>2130</v>
      </c>
      <c r="H5751" t="s">
        <v>18305</v>
      </c>
      <c r="I5751">
        <v>2</v>
      </c>
      <c r="J5751">
        <v>0</v>
      </c>
      <c r="K5751">
        <v>2</v>
      </c>
      <c r="L5751">
        <v>0</v>
      </c>
      <c r="M5751">
        <v>0</v>
      </c>
      <c r="N5751">
        <v>0</v>
      </c>
      <c r="O5751" t="str">
        <f t="shared" si="623"/>
        <v/>
      </c>
      <c r="P5751">
        <f>IF(ISERROR(VLOOKUP(G5751,Genes!$A$2:$A$749,1,0)),0,1)</f>
        <v>1</v>
      </c>
      <c r="Q5751">
        <f t="shared" si="624"/>
        <v>0</v>
      </c>
      <c r="R5751">
        <f t="shared" si="625"/>
        <v>1</v>
      </c>
      <c r="S5751">
        <f t="shared" si="626"/>
        <v>5</v>
      </c>
      <c r="T5751">
        <f t="shared" si="627"/>
        <v>5</v>
      </c>
      <c r="U5751">
        <f t="shared" si="628"/>
        <v>0</v>
      </c>
      <c r="V5751" t="str">
        <f t="shared" si="629"/>
        <v/>
      </c>
    </row>
    <row r="5752" spans="1:22" x14ac:dyDescent="0.2">
      <c r="A5752" t="s">
        <v>18306</v>
      </c>
      <c r="B5752" t="s">
        <v>288</v>
      </c>
      <c r="C5752">
        <v>105243454</v>
      </c>
      <c r="D5752">
        <v>105243560</v>
      </c>
      <c r="E5752">
        <v>107</v>
      </c>
      <c r="F5752" t="s">
        <v>74</v>
      </c>
      <c r="G5752" t="s">
        <v>2130</v>
      </c>
      <c r="H5752" t="s">
        <v>18307</v>
      </c>
      <c r="I5752">
        <v>2</v>
      </c>
      <c r="J5752">
        <v>0</v>
      </c>
      <c r="K5752">
        <v>2</v>
      </c>
      <c r="L5752">
        <v>0</v>
      </c>
      <c r="M5752">
        <v>0</v>
      </c>
      <c r="N5752">
        <v>0</v>
      </c>
      <c r="O5752" t="str">
        <f t="shared" si="623"/>
        <v/>
      </c>
      <c r="P5752">
        <f>IF(ISERROR(VLOOKUP(G5752,Genes!$A$2:$A$749,1,0)),0,1)</f>
        <v>1</v>
      </c>
      <c r="Q5752">
        <f t="shared" si="624"/>
        <v>0</v>
      </c>
      <c r="R5752">
        <f t="shared" si="625"/>
        <v>1</v>
      </c>
      <c r="S5752">
        <f t="shared" si="626"/>
        <v>6</v>
      </c>
      <c r="T5752">
        <f t="shared" si="627"/>
        <v>6</v>
      </c>
      <c r="U5752">
        <f t="shared" si="628"/>
        <v>0</v>
      </c>
      <c r="V5752" t="str">
        <f t="shared" si="629"/>
        <v/>
      </c>
    </row>
    <row r="5753" spans="1:22" x14ac:dyDescent="0.2">
      <c r="A5753" t="s">
        <v>18308</v>
      </c>
      <c r="B5753" t="s">
        <v>288</v>
      </c>
      <c r="C5753">
        <v>105239379</v>
      </c>
      <c r="D5753">
        <v>105239529</v>
      </c>
      <c r="E5753">
        <v>151</v>
      </c>
      <c r="F5753" t="s">
        <v>74</v>
      </c>
      <c r="G5753" t="s">
        <v>2130</v>
      </c>
      <c r="H5753" t="s">
        <v>18309</v>
      </c>
      <c r="I5753">
        <v>3</v>
      </c>
      <c r="J5753">
        <v>1</v>
      </c>
      <c r="K5753">
        <v>2</v>
      </c>
      <c r="L5753">
        <v>0</v>
      </c>
      <c r="M5753">
        <v>0</v>
      </c>
      <c r="N5753">
        <v>0</v>
      </c>
      <c r="O5753" t="str">
        <f t="shared" si="623"/>
        <v/>
      </c>
      <c r="P5753">
        <f>IF(ISERROR(VLOOKUP(G5753,Genes!$A$2:$A$749,1,0)),0,1)</f>
        <v>1</v>
      </c>
      <c r="Q5753">
        <f t="shared" si="624"/>
        <v>0</v>
      </c>
      <c r="R5753">
        <f t="shared" si="625"/>
        <v>1</v>
      </c>
      <c r="S5753">
        <f t="shared" si="626"/>
        <v>7</v>
      </c>
      <c r="T5753">
        <f t="shared" si="627"/>
        <v>7</v>
      </c>
      <c r="U5753">
        <f t="shared" si="628"/>
        <v>0</v>
      </c>
      <c r="V5753" t="str">
        <f t="shared" si="629"/>
        <v/>
      </c>
    </row>
    <row r="5754" spans="1:22" x14ac:dyDescent="0.2">
      <c r="A5754" t="s">
        <v>18310</v>
      </c>
      <c r="B5754" t="s">
        <v>288</v>
      </c>
      <c r="C5754">
        <v>105232860</v>
      </c>
      <c r="D5754">
        <v>105233194</v>
      </c>
      <c r="E5754">
        <v>335</v>
      </c>
      <c r="F5754" t="s">
        <v>74</v>
      </c>
      <c r="G5754" t="s">
        <v>2130</v>
      </c>
      <c r="H5754" t="s">
        <v>18311</v>
      </c>
      <c r="I5754">
        <v>5</v>
      </c>
      <c r="J5754">
        <v>3</v>
      </c>
      <c r="K5754">
        <v>2</v>
      </c>
      <c r="L5754">
        <v>0</v>
      </c>
      <c r="M5754">
        <v>0</v>
      </c>
      <c r="N5754">
        <v>0</v>
      </c>
      <c r="O5754" t="str">
        <f t="shared" si="623"/>
        <v/>
      </c>
      <c r="P5754">
        <f>IF(ISERROR(VLOOKUP(G5754,Genes!$A$2:$A$749,1,0)),0,1)</f>
        <v>1</v>
      </c>
      <c r="Q5754">
        <f t="shared" si="624"/>
        <v>0</v>
      </c>
      <c r="R5754">
        <f t="shared" si="625"/>
        <v>1</v>
      </c>
      <c r="S5754">
        <f t="shared" si="626"/>
        <v>8</v>
      </c>
      <c r="T5754">
        <f t="shared" si="627"/>
        <v>8</v>
      </c>
      <c r="U5754">
        <f t="shared" si="628"/>
        <v>0</v>
      </c>
      <c r="V5754" t="str">
        <f t="shared" si="629"/>
        <v/>
      </c>
    </row>
    <row r="5755" spans="1:22" x14ac:dyDescent="0.2">
      <c r="A5755" t="s">
        <v>18312</v>
      </c>
      <c r="B5755" t="s">
        <v>288</v>
      </c>
      <c r="C5755">
        <v>105232292</v>
      </c>
      <c r="D5755">
        <v>105232360</v>
      </c>
      <c r="E5755">
        <v>69</v>
      </c>
      <c r="F5755" t="s">
        <v>74</v>
      </c>
      <c r="G5755" t="s">
        <v>2130</v>
      </c>
      <c r="H5755" t="s">
        <v>18313</v>
      </c>
      <c r="I5755">
        <v>2</v>
      </c>
      <c r="J5755">
        <v>0</v>
      </c>
      <c r="K5755">
        <v>2</v>
      </c>
      <c r="L5755">
        <v>0</v>
      </c>
      <c r="M5755">
        <v>0</v>
      </c>
      <c r="N5755">
        <v>0</v>
      </c>
      <c r="O5755" t="str">
        <f t="shared" si="623"/>
        <v/>
      </c>
      <c r="P5755">
        <f>IF(ISERROR(VLOOKUP(G5755,Genes!$A$2:$A$749,1,0)),0,1)</f>
        <v>1</v>
      </c>
      <c r="Q5755">
        <f t="shared" si="624"/>
        <v>0</v>
      </c>
      <c r="R5755">
        <f t="shared" si="625"/>
        <v>1</v>
      </c>
      <c r="S5755">
        <f t="shared" si="626"/>
        <v>9</v>
      </c>
      <c r="T5755">
        <f t="shared" si="627"/>
        <v>9</v>
      </c>
      <c r="U5755">
        <f t="shared" si="628"/>
        <v>0</v>
      </c>
      <c r="V5755" t="str">
        <f t="shared" si="629"/>
        <v/>
      </c>
    </row>
    <row r="5756" spans="1:22" x14ac:dyDescent="0.2">
      <c r="A5756" t="s">
        <v>18314</v>
      </c>
      <c r="B5756" t="s">
        <v>288</v>
      </c>
      <c r="C5756">
        <v>105231961</v>
      </c>
      <c r="D5756">
        <v>105232048</v>
      </c>
      <c r="E5756">
        <v>88</v>
      </c>
      <c r="F5756" t="s">
        <v>74</v>
      </c>
      <c r="G5756" t="s">
        <v>2130</v>
      </c>
      <c r="H5756" t="s">
        <v>18315</v>
      </c>
      <c r="I5756">
        <v>2</v>
      </c>
      <c r="J5756">
        <v>0</v>
      </c>
      <c r="K5756">
        <v>2</v>
      </c>
      <c r="L5756">
        <v>0</v>
      </c>
      <c r="M5756">
        <v>0</v>
      </c>
      <c r="N5756">
        <v>0</v>
      </c>
      <c r="O5756" t="str">
        <f t="shared" si="623"/>
        <v/>
      </c>
      <c r="P5756">
        <f>IF(ISERROR(VLOOKUP(G5756,Genes!$A$2:$A$749,1,0)),0,1)</f>
        <v>1</v>
      </c>
      <c r="Q5756">
        <f t="shared" si="624"/>
        <v>0</v>
      </c>
      <c r="R5756">
        <f t="shared" si="625"/>
        <v>1</v>
      </c>
      <c r="S5756">
        <f t="shared" si="626"/>
        <v>10</v>
      </c>
      <c r="T5756">
        <f t="shared" si="627"/>
        <v>10</v>
      </c>
      <c r="U5756">
        <f t="shared" si="628"/>
        <v>0</v>
      </c>
      <c r="V5756" t="str">
        <f t="shared" si="629"/>
        <v/>
      </c>
    </row>
    <row r="5757" spans="1:22" x14ac:dyDescent="0.2">
      <c r="A5757" t="s">
        <v>18316</v>
      </c>
      <c r="B5757" t="s">
        <v>288</v>
      </c>
      <c r="C5757">
        <v>105225081</v>
      </c>
      <c r="D5757">
        <v>105225192</v>
      </c>
      <c r="E5757">
        <v>112</v>
      </c>
      <c r="F5757" t="s">
        <v>74</v>
      </c>
      <c r="G5757" t="s">
        <v>2130</v>
      </c>
      <c r="H5757" t="s">
        <v>18317</v>
      </c>
      <c r="I5757">
        <v>4</v>
      </c>
      <c r="J5757">
        <v>0</v>
      </c>
      <c r="K5757">
        <v>2</v>
      </c>
      <c r="L5757">
        <v>0</v>
      </c>
      <c r="M5757">
        <v>1</v>
      </c>
      <c r="N5757">
        <v>1</v>
      </c>
      <c r="O5757" t="str">
        <f t="shared" si="623"/>
        <v/>
      </c>
      <c r="P5757">
        <f>IF(ISERROR(VLOOKUP(G5757,Genes!$A$2:$A$749,1,0)),0,1)</f>
        <v>1</v>
      </c>
      <c r="Q5757">
        <f t="shared" si="624"/>
        <v>0</v>
      </c>
      <c r="R5757">
        <f t="shared" si="625"/>
        <v>1</v>
      </c>
      <c r="S5757">
        <f t="shared" si="626"/>
        <v>11</v>
      </c>
      <c r="T5757">
        <f t="shared" si="627"/>
        <v>11</v>
      </c>
      <c r="U5757">
        <f t="shared" si="628"/>
        <v>0</v>
      </c>
      <c r="V5757" t="str">
        <f t="shared" si="629"/>
        <v/>
      </c>
    </row>
    <row r="5758" spans="1:22" x14ac:dyDescent="0.2">
      <c r="A5758" t="s">
        <v>18318</v>
      </c>
      <c r="B5758" t="s">
        <v>288</v>
      </c>
      <c r="C5758">
        <v>105300192</v>
      </c>
      <c r="D5758">
        <v>105300246</v>
      </c>
      <c r="E5758">
        <v>55</v>
      </c>
      <c r="F5758" t="s">
        <v>74</v>
      </c>
      <c r="G5758" t="s">
        <v>2130</v>
      </c>
      <c r="H5758" t="s">
        <v>18319</v>
      </c>
      <c r="I5758">
        <v>2</v>
      </c>
      <c r="J5758">
        <v>2</v>
      </c>
      <c r="K5758">
        <v>0</v>
      </c>
      <c r="L5758">
        <v>0</v>
      </c>
      <c r="M5758">
        <v>0</v>
      </c>
      <c r="N5758">
        <v>0</v>
      </c>
      <c r="O5758" t="str">
        <f t="shared" si="623"/>
        <v/>
      </c>
      <c r="P5758">
        <f>IF(ISERROR(VLOOKUP(G5758,Genes!$A$2:$A$749,1,0)),0,1)</f>
        <v>1</v>
      </c>
      <c r="Q5758">
        <f t="shared" si="624"/>
        <v>0</v>
      </c>
      <c r="R5758">
        <f t="shared" si="625"/>
        <v>1</v>
      </c>
      <c r="S5758">
        <f t="shared" si="626"/>
        <v>12</v>
      </c>
      <c r="T5758">
        <f t="shared" si="627"/>
        <v>12</v>
      </c>
      <c r="U5758">
        <f t="shared" si="628"/>
        <v>0</v>
      </c>
      <c r="V5758" t="str">
        <f t="shared" si="629"/>
        <v/>
      </c>
    </row>
    <row r="5759" spans="1:22" x14ac:dyDescent="0.2">
      <c r="A5759" t="s">
        <v>18320</v>
      </c>
      <c r="B5759" t="s">
        <v>288</v>
      </c>
      <c r="C5759">
        <v>105224888</v>
      </c>
      <c r="D5759">
        <v>105224985</v>
      </c>
      <c r="E5759">
        <v>98</v>
      </c>
      <c r="F5759" t="s">
        <v>74</v>
      </c>
      <c r="G5759" t="s">
        <v>2130</v>
      </c>
      <c r="H5759" t="s">
        <v>18321</v>
      </c>
      <c r="I5759">
        <v>3</v>
      </c>
      <c r="J5759">
        <v>0</v>
      </c>
      <c r="K5759">
        <v>2</v>
      </c>
      <c r="L5759">
        <v>0</v>
      </c>
      <c r="M5759">
        <v>0</v>
      </c>
      <c r="N5759">
        <v>1</v>
      </c>
      <c r="O5759" t="str">
        <f t="shared" si="623"/>
        <v/>
      </c>
      <c r="P5759">
        <f>IF(ISERROR(VLOOKUP(G5759,Genes!$A$2:$A$749,1,0)),0,1)</f>
        <v>1</v>
      </c>
      <c r="Q5759">
        <f t="shared" si="624"/>
        <v>0</v>
      </c>
      <c r="R5759">
        <f t="shared" si="625"/>
        <v>1</v>
      </c>
      <c r="S5759">
        <f t="shared" si="626"/>
        <v>13</v>
      </c>
      <c r="T5759">
        <f t="shared" si="627"/>
        <v>13</v>
      </c>
      <c r="U5759">
        <f t="shared" si="628"/>
        <v>0</v>
      </c>
      <c r="V5759" t="str">
        <f t="shared" si="629"/>
        <v/>
      </c>
    </row>
    <row r="5760" spans="1:22" x14ac:dyDescent="0.2">
      <c r="A5760" t="s">
        <v>18322</v>
      </c>
      <c r="B5760" t="s">
        <v>288</v>
      </c>
      <c r="C5760">
        <v>105224616</v>
      </c>
      <c r="D5760">
        <v>105224703</v>
      </c>
      <c r="E5760">
        <v>88</v>
      </c>
      <c r="F5760" t="s">
        <v>74</v>
      </c>
      <c r="G5760" t="s">
        <v>2130</v>
      </c>
      <c r="H5760" t="s">
        <v>18323</v>
      </c>
      <c r="I5760">
        <v>2</v>
      </c>
      <c r="J5760">
        <v>0</v>
      </c>
      <c r="K5760">
        <v>2</v>
      </c>
      <c r="L5760">
        <v>0</v>
      </c>
      <c r="M5760">
        <v>0</v>
      </c>
      <c r="N5760">
        <v>0</v>
      </c>
      <c r="O5760" t="str">
        <f t="shared" si="623"/>
        <v/>
      </c>
      <c r="P5760">
        <f>IF(ISERROR(VLOOKUP(G5760,Genes!$A$2:$A$749,1,0)),0,1)</f>
        <v>1</v>
      </c>
      <c r="Q5760">
        <f t="shared" si="624"/>
        <v>0</v>
      </c>
      <c r="R5760">
        <f t="shared" si="625"/>
        <v>1</v>
      </c>
      <c r="S5760">
        <f t="shared" si="626"/>
        <v>14</v>
      </c>
      <c r="T5760">
        <f t="shared" si="627"/>
        <v>14</v>
      </c>
      <c r="U5760">
        <f t="shared" si="628"/>
        <v>0</v>
      </c>
      <c r="V5760" t="str">
        <f t="shared" si="629"/>
        <v/>
      </c>
    </row>
    <row r="5761" spans="1:22" x14ac:dyDescent="0.2">
      <c r="A5761" t="s">
        <v>18324</v>
      </c>
      <c r="B5761" t="s">
        <v>288</v>
      </c>
      <c r="C5761">
        <v>105219800</v>
      </c>
      <c r="D5761">
        <v>105219949</v>
      </c>
      <c r="E5761">
        <v>150</v>
      </c>
      <c r="F5761" t="s">
        <v>74</v>
      </c>
      <c r="G5761" t="s">
        <v>2130</v>
      </c>
      <c r="H5761" t="s">
        <v>18325</v>
      </c>
      <c r="I5761">
        <v>3</v>
      </c>
      <c r="J5761">
        <v>0</v>
      </c>
      <c r="K5761">
        <v>2</v>
      </c>
      <c r="L5761">
        <v>1</v>
      </c>
      <c r="M5761">
        <v>0</v>
      </c>
      <c r="N5761">
        <v>0</v>
      </c>
      <c r="O5761" t="str">
        <f t="shared" si="623"/>
        <v/>
      </c>
      <c r="P5761">
        <f>IF(ISERROR(VLOOKUP(G5761,Genes!$A$2:$A$749,1,0)),0,1)</f>
        <v>1</v>
      </c>
      <c r="Q5761">
        <f t="shared" si="624"/>
        <v>0</v>
      </c>
      <c r="R5761">
        <f t="shared" si="625"/>
        <v>1</v>
      </c>
      <c r="S5761">
        <f t="shared" si="626"/>
        <v>15</v>
      </c>
      <c r="T5761">
        <f t="shared" si="627"/>
        <v>15</v>
      </c>
      <c r="U5761">
        <f t="shared" si="628"/>
        <v>0</v>
      </c>
      <c r="V5761" t="str">
        <f t="shared" si="629"/>
        <v/>
      </c>
    </row>
    <row r="5762" spans="1:22" x14ac:dyDescent="0.2">
      <c r="A5762" t="s">
        <v>18326</v>
      </c>
      <c r="B5762" t="s">
        <v>288</v>
      </c>
      <c r="C5762">
        <v>105219068</v>
      </c>
      <c r="D5762">
        <v>105219264</v>
      </c>
      <c r="E5762">
        <v>197</v>
      </c>
      <c r="F5762" t="s">
        <v>74</v>
      </c>
      <c r="G5762" t="s">
        <v>2130</v>
      </c>
      <c r="H5762" t="s">
        <v>18327</v>
      </c>
      <c r="I5762">
        <v>3</v>
      </c>
      <c r="J5762">
        <v>1</v>
      </c>
      <c r="K5762">
        <v>2</v>
      </c>
      <c r="L5762">
        <v>0</v>
      </c>
      <c r="M5762">
        <v>0</v>
      </c>
      <c r="N5762">
        <v>0</v>
      </c>
      <c r="O5762" t="str">
        <f t="shared" ref="O5762:O5825" si="630">IF(U5762=1,G5762,"")</f>
        <v/>
      </c>
      <c r="P5762">
        <f>IF(ISERROR(VLOOKUP(G5762,Genes!$A$2:$A$749,1,0)),0,1)</f>
        <v>1</v>
      </c>
      <c r="Q5762">
        <f t="shared" ref="Q5762:Q5825" si="631">IF(G5762&lt;&gt;G5761,1,0)</f>
        <v>0</v>
      </c>
      <c r="R5762">
        <f t="shared" ref="R5762:R5825" si="632">IF(I5762=0,0,1)</f>
        <v>1</v>
      </c>
      <c r="S5762">
        <f t="shared" ref="S5762:S5825" si="633">IF(Q5762=1,R5762,S5761+R5762)</f>
        <v>16</v>
      </c>
      <c r="T5762">
        <f t="shared" ref="T5762:T5825" si="634">IF(Q5762=1,1,T5761+1)</f>
        <v>16</v>
      </c>
      <c r="U5762">
        <f t="shared" ref="U5762:U5825" si="635">IF(G5762&lt;&gt;G5763,1,0)</f>
        <v>0</v>
      </c>
      <c r="V5762" t="str">
        <f t="shared" ref="V5762:V5825" si="636">IF(U5762=1,S5762/T5762,"")</f>
        <v/>
      </c>
    </row>
    <row r="5763" spans="1:22" x14ac:dyDescent="0.2">
      <c r="A5763" t="s">
        <v>18328</v>
      </c>
      <c r="B5763" t="s">
        <v>288</v>
      </c>
      <c r="C5763">
        <v>105198216</v>
      </c>
      <c r="D5763">
        <v>105198347</v>
      </c>
      <c r="E5763">
        <v>132</v>
      </c>
      <c r="F5763" t="s">
        <v>74</v>
      </c>
      <c r="G5763" t="s">
        <v>2130</v>
      </c>
      <c r="H5763" t="s">
        <v>18329</v>
      </c>
      <c r="I5763">
        <v>3</v>
      </c>
      <c r="J5763">
        <v>1</v>
      </c>
      <c r="K5763">
        <v>2</v>
      </c>
      <c r="L5763">
        <v>0</v>
      </c>
      <c r="M5763">
        <v>0</v>
      </c>
      <c r="N5763">
        <v>0</v>
      </c>
      <c r="O5763" t="str">
        <f t="shared" si="630"/>
        <v/>
      </c>
      <c r="P5763">
        <f>IF(ISERROR(VLOOKUP(G5763,Genes!$A$2:$A$749,1,0)),0,1)</f>
        <v>1</v>
      </c>
      <c r="Q5763">
        <f t="shared" si="631"/>
        <v>0</v>
      </c>
      <c r="R5763">
        <f t="shared" si="632"/>
        <v>1</v>
      </c>
      <c r="S5763">
        <f t="shared" si="633"/>
        <v>17</v>
      </c>
      <c r="T5763">
        <f t="shared" si="634"/>
        <v>17</v>
      </c>
      <c r="U5763">
        <f t="shared" si="635"/>
        <v>0</v>
      </c>
      <c r="V5763" t="str">
        <f t="shared" si="636"/>
        <v/>
      </c>
    </row>
    <row r="5764" spans="1:22" x14ac:dyDescent="0.2">
      <c r="A5764" t="s">
        <v>18330</v>
      </c>
      <c r="B5764" t="s">
        <v>288</v>
      </c>
      <c r="C5764">
        <v>105192387</v>
      </c>
      <c r="D5764">
        <v>105192485</v>
      </c>
      <c r="E5764">
        <v>99</v>
      </c>
      <c r="F5764" t="s">
        <v>74</v>
      </c>
      <c r="G5764" t="s">
        <v>2130</v>
      </c>
      <c r="H5764" t="s">
        <v>18331</v>
      </c>
      <c r="I5764">
        <v>2</v>
      </c>
      <c r="J5764">
        <v>0</v>
      </c>
      <c r="K5764">
        <v>2</v>
      </c>
      <c r="L5764">
        <v>0</v>
      </c>
      <c r="M5764">
        <v>0</v>
      </c>
      <c r="N5764">
        <v>0</v>
      </c>
      <c r="O5764" t="str">
        <f t="shared" si="630"/>
        <v/>
      </c>
      <c r="P5764">
        <f>IF(ISERROR(VLOOKUP(G5764,Genes!$A$2:$A$749,1,0)),0,1)</f>
        <v>1</v>
      </c>
      <c r="Q5764">
        <f t="shared" si="631"/>
        <v>0</v>
      </c>
      <c r="R5764">
        <f t="shared" si="632"/>
        <v>1</v>
      </c>
      <c r="S5764">
        <f t="shared" si="633"/>
        <v>18</v>
      </c>
      <c r="T5764">
        <f t="shared" si="634"/>
        <v>18</v>
      </c>
      <c r="U5764">
        <f t="shared" si="635"/>
        <v>0</v>
      </c>
      <c r="V5764" t="str">
        <f t="shared" si="636"/>
        <v/>
      </c>
    </row>
    <row r="5765" spans="1:22" x14ac:dyDescent="0.2">
      <c r="A5765" t="s">
        <v>18332</v>
      </c>
      <c r="B5765" t="s">
        <v>288</v>
      </c>
      <c r="C5765">
        <v>105192035</v>
      </c>
      <c r="D5765">
        <v>105192105</v>
      </c>
      <c r="E5765">
        <v>71</v>
      </c>
      <c r="F5765" t="s">
        <v>74</v>
      </c>
      <c r="G5765" t="s">
        <v>2130</v>
      </c>
      <c r="H5765" t="s">
        <v>18333</v>
      </c>
      <c r="I5765">
        <v>2</v>
      </c>
      <c r="J5765">
        <v>0</v>
      </c>
      <c r="K5765">
        <v>2</v>
      </c>
      <c r="L5765">
        <v>0</v>
      </c>
      <c r="M5765">
        <v>0</v>
      </c>
      <c r="N5765">
        <v>0</v>
      </c>
      <c r="O5765" t="str">
        <f t="shared" si="630"/>
        <v/>
      </c>
      <c r="P5765">
        <f>IF(ISERROR(VLOOKUP(G5765,Genes!$A$2:$A$749,1,0)),0,1)</f>
        <v>1</v>
      </c>
      <c r="Q5765">
        <f t="shared" si="631"/>
        <v>0</v>
      </c>
      <c r="R5765">
        <f t="shared" si="632"/>
        <v>1</v>
      </c>
      <c r="S5765">
        <f t="shared" si="633"/>
        <v>19</v>
      </c>
      <c r="T5765">
        <f t="shared" si="634"/>
        <v>19</v>
      </c>
      <c r="U5765">
        <f t="shared" si="635"/>
        <v>0</v>
      </c>
      <c r="V5765" t="str">
        <f t="shared" si="636"/>
        <v/>
      </c>
    </row>
    <row r="5766" spans="1:22" x14ac:dyDescent="0.2">
      <c r="A5766" t="s">
        <v>18334</v>
      </c>
      <c r="B5766" t="s">
        <v>288</v>
      </c>
      <c r="C5766">
        <v>105178178</v>
      </c>
      <c r="D5766">
        <v>105178291</v>
      </c>
      <c r="E5766">
        <v>114</v>
      </c>
      <c r="F5766" t="s">
        <v>74</v>
      </c>
      <c r="G5766" t="s">
        <v>2130</v>
      </c>
      <c r="H5766" t="s">
        <v>18335</v>
      </c>
      <c r="I5766">
        <v>2</v>
      </c>
      <c r="J5766">
        <v>0</v>
      </c>
      <c r="K5766">
        <v>2</v>
      </c>
      <c r="L5766">
        <v>0</v>
      </c>
      <c r="M5766">
        <v>0</v>
      </c>
      <c r="N5766">
        <v>0</v>
      </c>
      <c r="O5766" t="str">
        <f t="shared" si="630"/>
        <v/>
      </c>
      <c r="P5766">
        <f>IF(ISERROR(VLOOKUP(G5766,Genes!$A$2:$A$749,1,0)),0,1)</f>
        <v>1</v>
      </c>
      <c r="Q5766">
        <f t="shared" si="631"/>
        <v>0</v>
      </c>
      <c r="R5766">
        <f t="shared" si="632"/>
        <v>1</v>
      </c>
      <c r="S5766">
        <f t="shared" si="633"/>
        <v>20</v>
      </c>
      <c r="T5766">
        <f t="shared" si="634"/>
        <v>20</v>
      </c>
      <c r="U5766">
        <f t="shared" si="635"/>
        <v>0</v>
      </c>
      <c r="V5766" t="str">
        <f t="shared" si="636"/>
        <v/>
      </c>
    </row>
    <row r="5767" spans="1:22" x14ac:dyDescent="0.2">
      <c r="A5767" t="s">
        <v>18336</v>
      </c>
      <c r="B5767" t="s">
        <v>288</v>
      </c>
      <c r="C5767">
        <v>105177537</v>
      </c>
      <c r="D5767">
        <v>105177639</v>
      </c>
      <c r="E5767">
        <v>103</v>
      </c>
      <c r="F5767" t="s">
        <v>74</v>
      </c>
      <c r="G5767" t="s">
        <v>2130</v>
      </c>
      <c r="H5767" t="s">
        <v>18337</v>
      </c>
      <c r="I5767">
        <v>2</v>
      </c>
      <c r="J5767">
        <v>0</v>
      </c>
      <c r="K5767">
        <v>2</v>
      </c>
      <c r="L5767">
        <v>0</v>
      </c>
      <c r="M5767">
        <v>0</v>
      </c>
      <c r="N5767">
        <v>0</v>
      </c>
      <c r="O5767" t="str">
        <f t="shared" si="630"/>
        <v/>
      </c>
      <c r="P5767">
        <f>IF(ISERROR(VLOOKUP(G5767,Genes!$A$2:$A$749,1,0)),0,1)</f>
        <v>1</v>
      </c>
      <c r="Q5767">
        <f t="shared" si="631"/>
        <v>0</v>
      </c>
      <c r="R5767">
        <f t="shared" si="632"/>
        <v>1</v>
      </c>
      <c r="S5767">
        <f t="shared" si="633"/>
        <v>21</v>
      </c>
      <c r="T5767">
        <f t="shared" si="634"/>
        <v>21</v>
      </c>
      <c r="U5767">
        <f t="shared" si="635"/>
        <v>0</v>
      </c>
      <c r="V5767" t="str">
        <f t="shared" si="636"/>
        <v/>
      </c>
    </row>
    <row r="5768" spans="1:22" x14ac:dyDescent="0.2">
      <c r="A5768" t="s">
        <v>18338</v>
      </c>
      <c r="B5768" t="s">
        <v>288</v>
      </c>
      <c r="C5768">
        <v>105300192</v>
      </c>
      <c r="D5768">
        <v>105300220</v>
      </c>
      <c r="E5768">
        <v>29</v>
      </c>
      <c r="F5768" t="s">
        <v>74</v>
      </c>
      <c r="G5768" t="s">
        <v>2130</v>
      </c>
      <c r="H5768" t="s">
        <v>18339</v>
      </c>
      <c r="I5768">
        <v>2</v>
      </c>
      <c r="J5768">
        <v>2</v>
      </c>
      <c r="K5768">
        <v>0</v>
      </c>
      <c r="L5768">
        <v>0</v>
      </c>
      <c r="M5768">
        <v>0</v>
      </c>
      <c r="N5768">
        <v>0</v>
      </c>
      <c r="O5768" t="str">
        <f t="shared" si="630"/>
        <v/>
      </c>
      <c r="P5768">
        <f>IF(ISERROR(VLOOKUP(G5768,Genes!$A$2:$A$749,1,0)),0,1)</f>
        <v>1</v>
      </c>
      <c r="Q5768">
        <f t="shared" si="631"/>
        <v>0</v>
      </c>
      <c r="R5768">
        <f t="shared" si="632"/>
        <v>1</v>
      </c>
      <c r="S5768">
        <f t="shared" si="633"/>
        <v>22</v>
      </c>
      <c r="T5768">
        <f t="shared" si="634"/>
        <v>22</v>
      </c>
      <c r="U5768">
        <f t="shared" si="635"/>
        <v>0</v>
      </c>
      <c r="V5768" t="str">
        <f t="shared" si="636"/>
        <v/>
      </c>
    </row>
    <row r="5769" spans="1:22" x14ac:dyDescent="0.2">
      <c r="A5769" t="s">
        <v>18340</v>
      </c>
      <c r="B5769" t="s">
        <v>288</v>
      </c>
      <c r="C5769">
        <v>105298782</v>
      </c>
      <c r="D5769">
        <v>105298871</v>
      </c>
      <c r="E5769">
        <v>90</v>
      </c>
      <c r="F5769" t="s">
        <v>74</v>
      </c>
      <c r="G5769" t="s">
        <v>2130</v>
      </c>
      <c r="H5769" t="s">
        <v>18341</v>
      </c>
      <c r="I5769">
        <v>2</v>
      </c>
      <c r="J5769">
        <v>0</v>
      </c>
      <c r="K5769">
        <v>2</v>
      </c>
      <c r="L5769">
        <v>0</v>
      </c>
      <c r="M5769">
        <v>0</v>
      </c>
      <c r="N5769">
        <v>0</v>
      </c>
      <c r="O5769" t="str">
        <f t="shared" si="630"/>
        <v/>
      </c>
      <c r="P5769">
        <f>IF(ISERROR(VLOOKUP(G5769,Genes!$A$2:$A$749,1,0)),0,1)</f>
        <v>1</v>
      </c>
      <c r="Q5769">
        <f t="shared" si="631"/>
        <v>0</v>
      </c>
      <c r="R5769">
        <f t="shared" si="632"/>
        <v>1</v>
      </c>
      <c r="S5769">
        <f t="shared" si="633"/>
        <v>23</v>
      </c>
      <c r="T5769">
        <f t="shared" si="634"/>
        <v>23</v>
      </c>
      <c r="U5769">
        <f t="shared" si="635"/>
        <v>0</v>
      </c>
      <c r="V5769" t="str">
        <f t="shared" si="636"/>
        <v/>
      </c>
    </row>
    <row r="5770" spans="1:22" x14ac:dyDescent="0.2">
      <c r="A5770" t="s">
        <v>18342</v>
      </c>
      <c r="B5770" t="s">
        <v>288</v>
      </c>
      <c r="C5770">
        <v>105297017</v>
      </c>
      <c r="D5770">
        <v>105297121</v>
      </c>
      <c r="E5770">
        <v>105</v>
      </c>
      <c r="F5770" t="s">
        <v>74</v>
      </c>
      <c r="G5770" t="s">
        <v>2130</v>
      </c>
      <c r="H5770" t="s">
        <v>18343</v>
      </c>
      <c r="I5770">
        <v>2</v>
      </c>
      <c r="J5770">
        <v>0</v>
      </c>
      <c r="K5770">
        <v>2</v>
      </c>
      <c r="L5770">
        <v>0</v>
      </c>
      <c r="M5770">
        <v>0</v>
      </c>
      <c r="N5770">
        <v>0</v>
      </c>
      <c r="O5770" t="str">
        <f t="shared" si="630"/>
        <v/>
      </c>
      <c r="P5770">
        <f>IF(ISERROR(VLOOKUP(G5770,Genes!$A$2:$A$749,1,0)),0,1)</f>
        <v>1</v>
      </c>
      <c r="Q5770">
        <f t="shared" si="631"/>
        <v>0</v>
      </c>
      <c r="R5770">
        <f t="shared" si="632"/>
        <v>1</v>
      </c>
      <c r="S5770">
        <f t="shared" si="633"/>
        <v>24</v>
      </c>
      <c r="T5770">
        <f t="shared" si="634"/>
        <v>24</v>
      </c>
      <c r="U5770">
        <f t="shared" si="635"/>
        <v>0</v>
      </c>
      <c r="V5770" t="str">
        <f t="shared" si="636"/>
        <v/>
      </c>
    </row>
    <row r="5771" spans="1:22" x14ac:dyDescent="0.2">
      <c r="A5771" t="s">
        <v>18344</v>
      </c>
      <c r="B5771" t="s">
        <v>288</v>
      </c>
      <c r="C5771">
        <v>105291098</v>
      </c>
      <c r="D5771">
        <v>105291173</v>
      </c>
      <c r="E5771">
        <v>76</v>
      </c>
      <c r="F5771" t="s">
        <v>74</v>
      </c>
      <c r="G5771" t="s">
        <v>2130</v>
      </c>
      <c r="H5771" t="s">
        <v>18345</v>
      </c>
      <c r="I5771">
        <v>2</v>
      </c>
      <c r="J5771">
        <v>0</v>
      </c>
      <c r="K5771">
        <v>2</v>
      </c>
      <c r="L5771">
        <v>0</v>
      </c>
      <c r="M5771">
        <v>0</v>
      </c>
      <c r="N5771">
        <v>0</v>
      </c>
      <c r="O5771" t="str">
        <f t="shared" si="630"/>
        <v/>
      </c>
      <c r="P5771">
        <f>IF(ISERROR(VLOOKUP(G5771,Genes!$A$2:$A$749,1,0)),0,1)</f>
        <v>1</v>
      </c>
      <c r="Q5771">
        <f t="shared" si="631"/>
        <v>0</v>
      </c>
      <c r="R5771">
        <f t="shared" si="632"/>
        <v>1</v>
      </c>
      <c r="S5771">
        <f t="shared" si="633"/>
        <v>25</v>
      </c>
      <c r="T5771">
        <f t="shared" si="634"/>
        <v>25</v>
      </c>
      <c r="U5771">
        <f t="shared" si="635"/>
        <v>0</v>
      </c>
      <c r="V5771" t="str">
        <f t="shared" si="636"/>
        <v/>
      </c>
    </row>
    <row r="5772" spans="1:22" x14ac:dyDescent="0.2">
      <c r="A5772" t="s">
        <v>18346</v>
      </c>
      <c r="B5772" t="s">
        <v>288</v>
      </c>
      <c r="C5772">
        <v>105291098</v>
      </c>
      <c r="D5772">
        <v>105291132</v>
      </c>
      <c r="E5772">
        <v>35</v>
      </c>
      <c r="F5772" t="s">
        <v>74</v>
      </c>
      <c r="G5772" t="s">
        <v>2130</v>
      </c>
      <c r="H5772" t="s">
        <v>18347</v>
      </c>
      <c r="I5772">
        <v>2</v>
      </c>
      <c r="J5772">
        <v>1</v>
      </c>
      <c r="K5772">
        <v>0</v>
      </c>
      <c r="L5772">
        <v>1</v>
      </c>
      <c r="M5772">
        <v>0</v>
      </c>
      <c r="N5772">
        <v>0</v>
      </c>
      <c r="O5772" t="str">
        <f t="shared" si="630"/>
        <v/>
      </c>
      <c r="P5772">
        <f>IF(ISERROR(VLOOKUP(G5772,Genes!$A$2:$A$749,1,0)),0,1)</f>
        <v>1</v>
      </c>
      <c r="Q5772">
        <f t="shared" si="631"/>
        <v>0</v>
      </c>
      <c r="R5772">
        <f t="shared" si="632"/>
        <v>1</v>
      </c>
      <c r="S5772">
        <f t="shared" si="633"/>
        <v>26</v>
      </c>
      <c r="T5772">
        <f t="shared" si="634"/>
        <v>26</v>
      </c>
      <c r="U5772">
        <f t="shared" si="635"/>
        <v>0</v>
      </c>
      <c r="V5772" t="str">
        <f t="shared" si="636"/>
        <v/>
      </c>
    </row>
    <row r="5773" spans="1:22" x14ac:dyDescent="0.2">
      <c r="A5773" t="s">
        <v>18348</v>
      </c>
      <c r="B5773" t="s">
        <v>288</v>
      </c>
      <c r="C5773">
        <v>105280917</v>
      </c>
      <c r="D5773">
        <v>105281048</v>
      </c>
      <c r="E5773">
        <v>132</v>
      </c>
      <c r="F5773" t="s">
        <v>74</v>
      </c>
      <c r="G5773" t="s">
        <v>2130</v>
      </c>
      <c r="H5773" t="s">
        <v>18349</v>
      </c>
      <c r="I5773">
        <v>3</v>
      </c>
      <c r="J5773">
        <v>1</v>
      </c>
      <c r="K5773">
        <v>2</v>
      </c>
      <c r="L5773">
        <v>0</v>
      </c>
      <c r="M5773">
        <v>0</v>
      </c>
      <c r="N5773">
        <v>0</v>
      </c>
      <c r="O5773" t="str">
        <f t="shared" si="630"/>
        <v/>
      </c>
      <c r="P5773">
        <f>IF(ISERROR(VLOOKUP(G5773,Genes!$A$2:$A$749,1,0)),0,1)</f>
        <v>1</v>
      </c>
      <c r="Q5773">
        <f t="shared" si="631"/>
        <v>0</v>
      </c>
      <c r="R5773">
        <f t="shared" si="632"/>
        <v>1</v>
      </c>
      <c r="S5773">
        <f t="shared" si="633"/>
        <v>27</v>
      </c>
      <c r="T5773">
        <f t="shared" si="634"/>
        <v>27</v>
      </c>
      <c r="U5773">
        <f t="shared" si="635"/>
        <v>0</v>
      </c>
      <c r="V5773" t="str">
        <f t="shared" si="636"/>
        <v/>
      </c>
    </row>
    <row r="5774" spans="1:22" x14ac:dyDescent="0.2">
      <c r="A5774" t="s">
        <v>18350</v>
      </c>
      <c r="B5774" t="s">
        <v>288</v>
      </c>
      <c r="C5774">
        <v>105280917</v>
      </c>
      <c r="D5774">
        <v>105281029</v>
      </c>
      <c r="E5774">
        <v>113</v>
      </c>
      <c r="F5774" t="s">
        <v>74</v>
      </c>
      <c r="G5774" t="s">
        <v>2130</v>
      </c>
      <c r="H5774" t="s">
        <v>18351</v>
      </c>
      <c r="I5774">
        <v>3</v>
      </c>
      <c r="J5774">
        <v>0</v>
      </c>
      <c r="K5774">
        <v>2</v>
      </c>
      <c r="L5774">
        <v>1</v>
      </c>
      <c r="M5774">
        <v>0</v>
      </c>
      <c r="N5774">
        <v>0</v>
      </c>
      <c r="O5774" t="str">
        <f t="shared" si="630"/>
        <v>HACE1</v>
      </c>
      <c r="P5774">
        <f>IF(ISERROR(VLOOKUP(G5774,Genes!$A$2:$A$749,1,0)),0,1)</f>
        <v>1</v>
      </c>
      <c r="Q5774">
        <f t="shared" si="631"/>
        <v>0</v>
      </c>
      <c r="R5774">
        <f t="shared" si="632"/>
        <v>1</v>
      </c>
      <c r="S5774">
        <f t="shared" si="633"/>
        <v>28</v>
      </c>
      <c r="T5774">
        <f t="shared" si="634"/>
        <v>28</v>
      </c>
      <c r="U5774">
        <f t="shared" si="635"/>
        <v>1</v>
      </c>
      <c r="V5774">
        <f t="shared" si="636"/>
        <v>1</v>
      </c>
    </row>
    <row r="5775" spans="1:22" x14ac:dyDescent="0.2">
      <c r="A5775" t="s">
        <v>18352</v>
      </c>
      <c r="B5775" t="s">
        <v>183</v>
      </c>
      <c r="C5775">
        <v>154245200</v>
      </c>
      <c r="D5775">
        <v>154245252</v>
      </c>
      <c r="E5775">
        <v>53</v>
      </c>
      <c r="F5775" t="s">
        <v>66</v>
      </c>
      <c r="G5775" t="s">
        <v>2137</v>
      </c>
      <c r="H5775" t="s">
        <v>18353</v>
      </c>
      <c r="I5775">
        <v>2</v>
      </c>
      <c r="J5775">
        <v>2</v>
      </c>
      <c r="K5775">
        <v>0</v>
      </c>
      <c r="L5775">
        <v>0</v>
      </c>
      <c r="M5775">
        <v>0</v>
      </c>
      <c r="N5775">
        <v>0</v>
      </c>
      <c r="O5775" t="str">
        <f t="shared" si="630"/>
        <v/>
      </c>
      <c r="P5775">
        <f>IF(ISERROR(VLOOKUP(G5775,Genes!$A$2:$A$749,1,0)),0,1)</f>
        <v>1</v>
      </c>
      <c r="Q5775">
        <f t="shared" si="631"/>
        <v>1</v>
      </c>
      <c r="R5775">
        <f t="shared" si="632"/>
        <v>1</v>
      </c>
      <c r="S5775">
        <f t="shared" si="633"/>
        <v>1</v>
      </c>
      <c r="T5775">
        <f t="shared" si="634"/>
        <v>1</v>
      </c>
      <c r="U5775">
        <f t="shared" si="635"/>
        <v>0</v>
      </c>
      <c r="V5775" t="str">
        <f t="shared" si="636"/>
        <v/>
      </c>
    </row>
    <row r="5776" spans="1:22" x14ac:dyDescent="0.2">
      <c r="A5776" t="s">
        <v>18354</v>
      </c>
      <c r="B5776" t="s">
        <v>183</v>
      </c>
      <c r="C5776">
        <v>154245812</v>
      </c>
      <c r="D5776">
        <v>154246074</v>
      </c>
      <c r="E5776">
        <v>263</v>
      </c>
      <c r="F5776" t="s">
        <v>66</v>
      </c>
      <c r="G5776" t="s">
        <v>2137</v>
      </c>
      <c r="H5776" t="s">
        <v>18355</v>
      </c>
      <c r="I5776">
        <v>4</v>
      </c>
      <c r="J5776">
        <v>2</v>
      </c>
      <c r="K5776">
        <v>2</v>
      </c>
      <c r="L5776">
        <v>0</v>
      </c>
      <c r="M5776">
        <v>0</v>
      </c>
      <c r="N5776">
        <v>0</v>
      </c>
      <c r="O5776" t="str">
        <f t="shared" si="630"/>
        <v/>
      </c>
      <c r="P5776">
        <f>IF(ISERROR(VLOOKUP(G5776,Genes!$A$2:$A$749,1,0)),0,1)</f>
        <v>1</v>
      </c>
      <c r="Q5776">
        <f t="shared" si="631"/>
        <v>0</v>
      </c>
      <c r="R5776">
        <f t="shared" si="632"/>
        <v>1</v>
      </c>
      <c r="S5776">
        <f t="shared" si="633"/>
        <v>2</v>
      </c>
      <c r="T5776">
        <f t="shared" si="634"/>
        <v>2</v>
      </c>
      <c r="U5776">
        <f t="shared" si="635"/>
        <v>0</v>
      </c>
      <c r="V5776" t="str">
        <f t="shared" si="636"/>
        <v/>
      </c>
    </row>
    <row r="5777" spans="1:22" x14ac:dyDescent="0.2">
      <c r="A5777" t="s">
        <v>18356</v>
      </c>
      <c r="B5777" t="s">
        <v>183</v>
      </c>
      <c r="C5777">
        <v>154245956</v>
      </c>
      <c r="D5777">
        <v>154246074</v>
      </c>
      <c r="E5777">
        <v>119</v>
      </c>
      <c r="F5777" t="s">
        <v>66</v>
      </c>
      <c r="G5777" t="s">
        <v>2137</v>
      </c>
      <c r="H5777" t="s">
        <v>18357</v>
      </c>
      <c r="I5777">
        <v>4</v>
      </c>
      <c r="J5777">
        <v>0</v>
      </c>
      <c r="K5777">
        <v>2</v>
      </c>
      <c r="L5777">
        <v>1</v>
      </c>
      <c r="M5777">
        <v>1</v>
      </c>
      <c r="N5777">
        <v>0</v>
      </c>
      <c r="O5777" t="str">
        <f t="shared" si="630"/>
        <v/>
      </c>
      <c r="P5777">
        <f>IF(ISERROR(VLOOKUP(G5777,Genes!$A$2:$A$749,1,0)),0,1)</f>
        <v>1</v>
      </c>
      <c r="Q5777">
        <f t="shared" si="631"/>
        <v>0</v>
      </c>
      <c r="R5777">
        <f t="shared" si="632"/>
        <v>1</v>
      </c>
      <c r="S5777">
        <f t="shared" si="633"/>
        <v>3</v>
      </c>
      <c r="T5777">
        <f t="shared" si="634"/>
        <v>3</v>
      </c>
      <c r="U5777">
        <f t="shared" si="635"/>
        <v>0</v>
      </c>
      <c r="V5777" t="str">
        <f t="shared" si="636"/>
        <v/>
      </c>
    </row>
    <row r="5778" spans="1:22" x14ac:dyDescent="0.2">
      <c r="A5778" t="s">
        <v>18358</v>
      </c>
      <c r="B5778" t="s">
        <v>183</v>
      </c>
      <c r="C5778">
        <v>154246250</v>
      </c>
      <c r="D5778">
        <v>154246437</v>
      </c>
      <c r="E5778">
        <v>188</v>
      </c>
      <c r="F5778" t="s">
        <v>66</v>
      </c>
      <c r="G5778" t="s">
        <v>2137</v>
      </c>
      <c r="H5778" t="s">
        <v>18359</v>
      </c>
      <c r="I5778">
        <v>3</v>
      </c>
      <c r="J5778">
        <v>1</v>
      </c>
      <c r="K5778">
        <v>2</v>
      </c>
      <c r="L5778">
        <v>0</v>
      </c>
      <c r="M5778">
        <v>0</v>
      </c>
      <c r="N5778">
        <v>0</v>
      </c>
      <c r="O5778" t="str">
        <f t="shared" si="630"/>
        <v/>
      </c>
      <c r="P5778">
        <f>IF(ISERROR(VLOOKUP(G5778,Genes!$A$2:$A$749,1,0)),0,1)</f>
        <v>1</v>
      </c>
      <c r="Q5778">
        <f t="shared" si="631"/>
        <v>0</v>
      </c>
      <c r="R5778">
        <f t="shared" si="632"/>
        <v>1</v>
      </c>
      <c r="S5778">
        <f t="shared" si="633"/>
        <v>4</v>
      </c>
      <c r="T5778">
        <f t="shared" si="634"/>
        <v>4</v>
      </c>
      <c r="U5778">
        <f t="shared" si="635"/>
        <v>0</v>
      </c>
      <c r="V5778" t="str">
        <f t="shared" si="636"/>
        <v/>
      </c>
    </row>
    <row r="5779" spans="1:22" x14ac:dyDescent="0.2">
      <c r="A5779" t="s">
        <v>18360</v>
      </c>
      <c r="B5779" t="s">
        <v>183</v>
      </c>
      <c r="C5779">
        <v>154247426</v>
      </c>
      <c r="D5779">
        <v>154247477</v>
      </c>
      <c r="E5779">
        <v>52</v>
      </c>
      <c r="F5779" t="s">
        <v>66</v>
      </c>
      <c r="G5779" t="s">
        <v>2137</v>
      </c>
      <c r="H5779" t="s">
        <v>18361</v>
      </c>
      <c r="I5779">
        <v>4</v>
      </c>
      <c r="J5779">
        <v>2</v>
      </c>
      <c r="K5779">
        <v>0</v>
      </c>
      <c r="L5779">
        <v>0</v>
      </c>
      <c r="M5779">
        <v>1</v>
      </c>
      <c r="N5779">
        <v>1</v>
      </c>
      <c r="O5779" t="str">
        <f t="shared" si="630"/>
        <v/>
      </c>
      <c r="P5779">
        <f>IF(ISERROR(VLOOKUP(G5779,Genes!$A$2:$A$749,1,0)),0,1)</f>
        <v>1</v>
      </c>
      <c r="Q5779">
        <f t="shared" si="631"/>
        <v>0</v>
      </c>
      <c r="R5779">
        <f t="shared" si="632"/>
        <v>1</v>
      </c>
      <c r="S5779">
        <f t="shared" si="633"/>
        <v>5</v>
      </c>
      <c r="T5779">
        <f t="shared" si="634"/>
        <v>5</v>
      </c>
      <c r="U5779">
        <f t="shared" si="635"/>
        <v>0</v>
      </c>
      <c r="V5779" t="str">
        <f t="shared" si="636"/>
        <v/>
      </c>
    </row>
    <row r="5780" spans="1:22" x14ac:dyDescent="0.2">
      <c r="A5780" t="s">
        <v>18362</v>
      </c>
      <c r="B5780" t="s">
        <v>183</v>
      </c>
      <c r="C5780">
        <v>154247630</v>
      </c>
      <c r="D5780">
        <v>154247736</v>
      </c>
      <c r="E5780">
        <v>107</v>
      </c>
      <c r="F5780" t="s">
        <v>66</v>
      </c>
      <c r="G5780" t="s">
        <v>2137</v>
      </c>
      <c r="H5780" t="s">
        <v>18363</v>
      </c>
      <c r="I5780">
        <v>5</v>
      </c>
      <c r="J5780">
        <v>0</v>
      </c>
      <c r="K5780">
        <v>2</v>
      </c>
      <c r="L5780">
        <v>1</v>
      </c>
      <c r="M5780">
        <v>0</v>
      </c>
      <c r="N5780">
        <v>2</v>
      </c>
      <c r="O5780" t="str">
        <f t="shared" si="630"/>
        <v/>
      </c>
      <c r="P5780">
        <f>IF(ISERROR(VLOOKUP(G5780,Genes!$A$2:$A$749,1,0)),0,1)</f>
        <v>1</v>
      </c>
      <c r="Q5780">
        <f t="shared" si="631"/>
        <v>0</v>
      </c>
      <c r="R5780">
        <f t="shared" si="632"/>
        <v>1</v>
      </c>
      <c r="S5780">
        <f t="shared" si="633"/>
        <v>6</v>
      </c>
      <c r="T5780">
        <f t="shared" si="634"/>
        <v>6</v>
      </c>
      <c r="U5780">
        <f t="shared" si="635"/>
        <v>0</v>
      </c>
      <c r="V5780" t="str">
        <f t="shared" si="636"/>
        <v/>
      </c>
    </row>
    <row r="5781" spans="1:22" x14ac:dyDescent="0.2">
      <c r="A5781" t="s">
        <v>18364</v>
      </c>
      <c r="B5781" t="s">
        <v>183</v>
      </c>
      <c r="C5781">
        <v>154247869</v>
      </c>
      <c r="D5781">
        <v>154247959</v>
      </c>
      <c r="E5781">
        <v>91</v>
      </c>
      <c r="F5781" t="s">
        <v>66</v>
      </c>
      <c r="G5781" t="s">
        <v>2137</v>
      </c>
      <c r="H5781" t="s">
        <v>18365</v>
      </c>
      <c r="I5781">
        <v>4</v>
      </c>
      <c r="J5781">
        <v>0</v>
      </c>
      <c r="K5781">
        <v>2</v>
      </c>
      <c r="L5781">
        <v>0</v>
      </c>
      <c r="M5781">
        <v>0</v>
      </c>
      <c r="N5781">
        <v>2</v>
      </c>
      <c r="O5781" t="str">
        <f t="shared" si="630"/>
        <v/>
      </c>
      <c r="P5781">
        <f>IF(ISERROR(VLOOKUP(G5781,Genes!$A$2:$A$749,1,0)),0,1)</f>
        <v>1</v>
      </c>
      <c r="Q5781">
        <f t="shared" si="631"/>
        <v>0</v>
      </c>
      <c r="R5781">
        <f t="shared" si="632"/>
        <v>1</v>
      </c>
      <c r="S5781">
        <f t="shared" si="633"/>
        <v>7</v>
      </c>
      <c r="T5781">
        <f t="shared" si="634"/>
        <v>7</v>
      </c>
      <c r="U5781">
        <f t="shared" si="635"/>
        <v>0</v>
      </c>
      <c r="V5781" t="str">
        <f t="shared" si="636"/>
        <v/>
      </c>
    </row>
    <row r="5782" spans="1:22" x14ac:dyDescent="0.2">
      <c r="A5782" t="s">
        <v>18366</v>
      </c>
      <c r="B5782" t="s">
        <v>183</v>
      </c>
      <c r="C5782">
        <v>154248092</v>
      </c>
      <c r="D5782">
        <v>154248177</v>
      </c>
      <c r="E5782">
        <v>86</v>
      </c>
      <c r="F5782" t="s">
        <v>66</v>
      </c>
      <c r="G5782" t="s">
        <v>2137</v>
      </c>
      <c r="H5782" t="s">
        <v>18367</v>
      </c>
      <c r="I5782">
        <v>3</v>
      </c>
      <c r="J5782">
        <v>0</v>
      </c>
      <c r="K5782">
        <v>2</v>
      </c>
      <c r="L5782">
        <v>0</v>
      </c>
      <c r="M5782">
        <v>0</v>
      </c>
      <c r="N5782">
        <v>1</v>
      </c>
      <c r="O5782" t="str">
        <f t="shared" si="630"/>
        <v>HAX1</v>
      </c>
      <c r="P5782">
        <f>IF(ISERROR(VLOOKUP(G5782,Genes!$A$2:$A$749,1,0)),0,1)</f>
        <v>1</v>
      </c>
      <c r="Q5782">
        <f t="shared" si="631"/>
        <v>0</v>
      </c>
      <c r="R5782">
        <f t="shared" si="632"/>
        <v>1</v>
      </c>
      <c r="S5782">
        <f t="shared" si="633"/>
        <v>8</v>
      </c>
      <c r="T5782">
        <f t="shared" si="634"/>
        <v>8</v>
      </c>
      <c r="U5782">
        <f t="shared" si="635"/>
        <v>1</v>
      </c>
      <c r="V5782">
        <f t="shared" si="636"/>
        <v>1</v>
      </c>
    </row>
    <row r="5783" spans="1:22" x14ac:dyDescent="0.2">
      <c r="A5783" t="s">
        <v>18368</v>
      </c>
      <c r="B5783" t="s">
        <v>83</v>
      </c>
      <c r="C5783">
        <v>11130181</v>
      </c>
      <c r="D5783">
        <v>11130280</v>
      </c>
      <c r="E5783">
        <v>100</v>
      </c>
      <c r="F5783" t="s">
        <v>66</v>
      </c>
      <c r="G5783" t="s">
        <v>2144</v>
      </c>
      <c r="H5783" t="s">
        <v>18369</v>
      </c>
      <c r="I5783">
        <v>2</v>
      </c>
      <c r="J5783">
        <v>0</v>
      </c>
      <c r="K5783">
        <v>2</v>
      </c>
      <c r="L5783">
        <v>0</v>
      </c>
      <c r="M5783">
        <v>0</v>
      </c>
      <c r="N5783">
        <v>0</v>
      </c>
      <c r="O5783" t="str">
        <f t="shared" si="630"/>
        <v/>
      </c>
      <c r="P5783">
        <f>IF(ISERROR(VLOOKUP(G5783,Genes!$A$2:$A$749,1,0)),0,1)</f>
        <v>1</v>
      </c>
      <c r="Q5783">
        <f t="shared" si="631"/>
        <v>1</v>
      </c>
      <c r="R5783">
        <f t="shared" si="632"/>
        <v>1</v>
      </c>
      <c r="S5783">
        <f t="shared" si="633"/>
        <v>1</v>
      </c>
      <c r="T5783">
        <f t="shared" si="634"/>
        <v>1</v>
      </c>
      <c r="U5783">
        <f t="shared" si="635"/>
        <v>0</v>
      </c>
      <c r="V5783" t="str">
        <f t="shared" si="636"/>
        <v/>
      </c>
    </row>
    <row r="5784" spans="1:22" x14ac:dyDescent="0.2">
      <c r="A5784" t="s">
        <v>18370</v>
      </c>
      <c r="B5784" t="s">
        <v>83</v>
      </c>
      <c r="C5784">
        <v>11132955</v>
      </c>
      <c r="D5784">
        <v>11133106</v>
      </c>
      <c r="E5784">
        <v>152</v>
      </c>
      <c r="F5784" t="s">
        <v>66</v>
      </c>
      <c r="G5784" t="s">
        <v>2144</v>
      </c>
      <c r="H5784" t="s">
        <v>18371</v>
      </c>
      <c r="I5784">
        <v>3</v>
      </c>
      <c r="J5784">
        <v>1</v>
      </c>
      <c r="K5784">
        <v>2</v>
      </c>
      <c r="L5784">
        <v>0</v>
      </c>
      <c r="M5784">
        <v>0</v>
      </c>
      <c r="N5784">
        <v>0</v>
      </c>
      <c r="O5784" t="str">
        <f t="shared" si="630"/>
        <v/>
      </c>
      <c r="P5784">
        <f>IF(ISERROR(VLOOKUP(G5784,Genes!$A$2:$A$749,1,0)),0,1)</f>
        <v>1</v>
      </c>
      <c r="Q5784">
        <f t="shared" si="631"/>
        <v>0</v>
      </c>
      <c r="R5784">
        <f t="shared" si="632"/>
        <v>1</v>
      </c>
      <c r="S5784">
        <f t="shared" si="633"/>
        <v>2</v>
      </c>
      <c r="T5784">
        <f t="shared" si="634"/>
        <v>2</v>
      </c>
      <c r="U5784">
        <f t="shared" si="635"/>
        <v>0</v>
      </c>
      <c r="V5784" t="str">
        <f t="shared" si="636"/>
        <v/>
      </c>
    </row>
    <row r="5785" spans="1:22" x14ac:dyDescent="0.2">
      <c r="A5785" t="s">
        <v>18372</v>
      </c>
      <c r="B5785" t="s">
        <v>83</v>
      </c>
      <c r="C5785">
        <v>11135387</v>
      </c>
      <c r="D5785">
        <v>11135535</v>
      </c>
      <c r="E5785">
        <v>149</v>
      </c>
      <c r="F5785" t="s">
        <v>66</v>
      </c>
      <c r="G5785" t="s">
        <v>2144</v>
      </c>
      <c r="H5785" t="s">
        <v>18373</v>
      </c>
      <c r="I5785">
        <v>3</v>
      </c>
      <c r="J5785">
        <v>1</v>
      </c>
      <c r="K5785">
        <v>2</v>
      </c>
      <c r="L5785">
        <v>0</v>
      </c>
      <c r="M5785">
        <v>0</v>
      </c>
      <c r="N5785">
        <v>0</v>
      </c>
      <c r="O5785" t="str">
        <f t="shared" si="630"/>
        <v/>
      </c>
      <c r="P5785">
        <f>IF(ISERROR(VLOOKUP(G5785,Genes!$A$2:$A$749,1,0)),0,1)</f>
        <v>1</v>
      </c>
      <c r="Q5785">
        <f t="shared" si="631"/>
        <v>0</v>
      </c>
      <c r="R5785">
        <f t="shared" si="632"/>
        <v>1</v>
      </c>
      <c r="S5785">
        <f t="shared" si="633"/>
        <v>3</v>
      </c>
      <c r="T5785">
        <f t="shared" si="634"/>
        <v>3</v>
      </c>
      <c r="U5785">
        <f t="shared" si="635"/>
        <v>0</v>
      </c>
      <c r="V5785" t="str">
        <f t="shared" si="636"/>
        <v/>
      </c>
    </row>
    <row r="5786" spans="1:22" x14ac:dyDescent="0.2">
      <c r="A5786" t="s">
        <v>18374</v>
      </c>
      <c r="B5786" t="s">
        <v>83</v>
      </c>
      <c r="C5786">
        <v>11136621</v>
      </c>
      <c r="D5786">
        <v>11136740</v>
      </c>
      <c r="E5786">
        <v>120</v>
      </c>
      <c r="F5786" t="s">
        <v>66</v>
      </c>
      <c r="G5786" t="s">
        <v>2144</v>
      </c>
      <c r="H5786" t="s">
        <v>18375</v>
      </c>
      <c r="I5786">
        <v>2</v>
      </c>
      <c r="J5786">
        <v>0</v>
      </c>
      <c r="K5786">
        <v>2</v>
      </c>
      <c r="L5786">
        <v>0</v>
      </c>
      <c r="M5786">
        <v>0</v>
      </c>
      <c r="N5786">
        <v>0</v>
      </c>
      <c r="O5786" t="str">
        <f t="shared" si="630"/>
        <v/>
      </c>
      <c r="P5786">
        <f>IF(ISERROR(VLOOKUP(G5786,Genes!$A$2:$A$749,1,0)),0,1)</f>
        <v>1</v>
      </c>
      <c r="Q5786">
        <f t="shared" si="631"/>
        <v>0</v>
      </c>
      <c r="R5786">
        <f t="shared" si="632"/>
        <v>1</v>
      </c>
      <c r="S5786">
        <f t="shared" si="633"/>
        <v>4</v>
      </c>
      <c r="T5786">
        <f t="shared" si="634"/>
        <v>4</v>
      </c>
      <c r="U5786">
        <f t="shared" si="635"/>
        <v>0</v>
      </c>
      <c r="V5786" t="str">
        <f t="shared" si="636"/>
        <v/>
      </c>
    </row>
    <row r="5787" spans="1:22" x14ac:dyDescent="0.2">
      <c r="A5787" t="s">
        <v>18376</v>
      </c>
      <c r="B5787" t="s">
        <v>83</v>
      </c>
      <c r="C5787">
        <v>11139027</v>
      </c>
      <c r="D5787">
        <v>11139113</v>
      </c>
      <c r="E5787">
        <v>87</v>
      </c>
      <c r="F5787" t="s">
        <v>66</v>
      </c>
      <c r="G5787" t="s">
        <v>2144</v>
      </c>
      <c r="H5787" t="s">
        <v>18377</v>
      </c>
      <c r="I5787">
        <v>2</v>
      </c>
      <c r="J5787">
        <v>0</v>
      </c>
      <c r="K5787">
        <v>2</v>
      </c>
      <c r="L5787">
        <v>0</v>
      </c>
      <c r="M5787">
        <v>0</v>
      </c>
      <c r="N5787">
        <v>0</v>
      </c>
      <c r="O5787" t="str">
        <f t="shared" si="630"/>
        <v/>
      </c>
      <c r="P5787">
        <f>IF(ISERROR(VLOOKUP(G5787,Genes!$A$2:$A$749,1,0)),0,1)</f>
        <v>1</v>
      </c>
      <c r="Q5787">
        <f t="shared" si="631"/>
        <v>0</v>
      </c>
      <c r="R5787">
        <f t="shared" si="632"/>
        <v>1</v>
      </c>
      <c r="S5787">
        <f t="shared" si="633"/>
        <v>5</v>
      </c>
      <c r="T5787">
        <f t="shared" si="634"/>
        <v>5</v>
      </c>
      <c r="U5787">
        <f t="shared" si="635"/>
        <v>0</v>
      </c>
      <c r="V5787" t="str">
        <f t="shared" si="636"/>
        <v/>
      </c>
    </row>
    <row r="5788" spans="1:22" x14ac:dyDescent="0.2">
      <c r="A5788" t="s">
        <v>18378</v>
      </c>
      <c r="B5788" t="s">
        <v>83</v>
      </c>
      <c r="C5788">
        <v>11139732</v>
      </c>
      <c r="D5788">
        <v>11139930</v>
      </c>
      <c r="E5788">
        <v>199</v>
      </c>
      <c r="F5788" t="s">
        <v>66</v>
      </c>
      <c r="G5788" t="s">
        <v>2144</v>
      </c>
      <c r="H5788" t="s">
        <v>18379</v>
      </c>
      <c r="I5788">
        <v>3</v>
      </c>
      <c r="J5788">
        <v>1</v>
      </c>
      <c r="K5788">
        <v>2</v>
      </c>
      <c r="L5788">
        <v>0</v>
      </c>
      <c r="M5788">
        <v>0</v>
      </c>
      <c r="N5788">
        <v>0</v>
      </c>
      <c r="O5788" t="str">
        <f t="shared" si="630"/>
        <v>HCCS</v>
      </c>
      <c r="P5788">
        <f>IF(ISERROR(VLOOKUP(G5788,Genes!$A$2:$A$749,1,0)),0,1)</f>
        <v>1</v>
      </c>
      <c r="Q5788">
        <f t="shared" si="631"/>
        <v>0</v>
      </c>
      <c r="R5788">
        <f t="shared" si="632"/>
        <v>1</v>
      </c>
      <c r="S5788">
        <f t="shared" si="633"/>
        <v>6</v>
      </c>
      <c r="T5788">
        <f t="shared" si="634"/>
        <v>6</v>
      </c>
      <c r="U5788">
        <f t="shared" si="635"/>
        <v>1</v>
      </c>
      <c r="V5788">
        <f t="shared" si="636"/>
        <v>1</v>
      </c>
    </row>
    <row r="5789" spans="1:22" x14ac:dyDescent="0.2">
      <c r="A5789" t="s">
        <v>18380</v>
      </c>
      <c r="B5789" t="s">
        <v>83</v>
      </c>
      <c r="C5789">
        <v>153236099</v>
      </c>
      <c r="D5789">
        <v>153236291</v>
      </c>
      <c r="E5789">
        <v>193</v>
      </c>
      <c r="F5789" t="s">
        <v>74</v>
      </c>
      <c r="G5789" t="s">
        <v>2151</v>
      </c>
      <c r="H5789" t="s">
        <v>18381</v>
      </c>
      <c r="I5789">
        <v>3</v>
      </c>
      <c r="J5789">
        <v>1</v>
      </c>
      <c r="K5789">
        <v>2</v>
      </c>
      <c r="L5789">
        <v>0</v>
      </c>
      <c r="M5789">
        <v>0</v>
      </c>
      <c r="N5789">
        <v>0</v>
      </c>
      <c r="O5789" t="str">
        <f t="shared" si="630"/>
        <v/>
      </c>
      <c r="P5789">
        <f>IF(ISERROR(VLOOKUP(G5789,Genes!$A$2:$A$749,1,0)),0,1)</f>
        <v>1</v>
      </c>
      <c r="Q5789">
        <f t="shared" si="631"/>
        <v>1</v>
      </c>
      <c r="R5789">
        <f t="shared" si="632"/>
        <v>1</v>
      </c>
      <c r="S5789">
        <f t="shared" si="633"/>
        <v>1</v>
      </c>
      <c r="T5789">
        <f t="shared" si="634"/>
        <v>1</v>
      </c>
      <c r="U5789">
        <f t="shared" si="635"/>
        <v>0</v>
      </c>
      <c r="V5789" t="str">
        <f t="shared" si="636"/>
        <v/>
      </c>
    </row>
    <row r="5790" spans="1:22" x14ac:dyDescent="0.2">
      <c r="A5790" t="s">
        <v>18382</v>
      </c>
      <c r="B5790" t="s">
        <v>83</v>
      </c>
      <c r="C5790">
        <v>153224782</v>
      </c>
      <c r="D5790">
        <v>153224942</v>
      </c>
      <c r="E5790">
        <v>161</v>
      </c>
      <c r="F5790" t="s">
        <v>74</v>
      </c>
      <c r="G5790" t="s">
        <v>2151</v>
      </c>
      <c r="H5790" t="s">
        <v>18383</v>
      </c>
      <c r="I5790">
        <v>3</v>
      </c>
      <c r="J5790">
        <v>1</v>
      </c>
      <c r="K5790">
        <v>2</v>
      </c>
      <c r="L5790">
        <v>0</v>
      </c>
      <c r="M5790">
        <v>0</v>
      </c>
      <c r="N5790">
        <v>0</v>
      </c>
      <c r="O5790" t="str">
        <f t="shared" si="630"/>
        <v/>
      </c>
      <c r="P5790">
        <f>IF(ISERROR(VLOOKUP(G5790,Genes!$A$2:$A$749,1,0)),0,1)</f>
        <v>1</v>
      </c>
      <c r="Q5790">
        <f t="shared" si="631"/>
        <v>0</v>
      </c>
      <c r="R5790">
        <f t="shared" si="632"/>
        <v>1</v>
      </c>
      <c r="S5790">
        <f t="shared" si="633"/>
        <v>2</v>
      </c>
      <c r="T5790">
        <f t="shared" si="634"/>
        <v>2</v>
      </c>
      <c r="U5790">
        <f t="shared" si="635"/>
        <v>0</v>
      </c>
      <c r="V5790" t="str">
        <f t="shared" si="636"/>
        <v/>
      </c>
    </row>
    <row r="5791" spans="1:22" x14ac:dyDescent="0.2">
      <c r="A5791" t="s">
        <v>18384</v>
      </c>
      <c r="B5791" t="s">
        <v>83</v>
      </c>
      <c r="C5791">
        <v>153224020</v>
      </c>
      <c r="D5791">
        <v>153224217</v>
      </c>
      <c r="E5791">
        <v>198</v>
      </c>
      <c r="F5791" t="s">
        <v>74</v>
      </c>
      <c r="G5791" t="s">
        <v>2151</v>
      </c>
      <c r="H5791" t="s">
        <v>18385</v>
      </c>
      <c r="I5791">
        <v>3</v>
      </c>
      <c r="J5791">
        <v>1</v>
      </c>
      <c r="K5791">
        <v>2</v>
      </c>
      <c r="L5791">
        <v>0</v>
      </c>
      <c r="M5791">
        <v>0</v>
      </c>
      <c r="N5791">
        <v>0</v>
      </c>
      <c r="O5791" t="str">
        <f t="shared" si="630"/>
        <v/>
      </c>
      <c r="P5791">
        <f>IF(ISERROR(VLOOKUP(G5791,Genes!$A$2:$A$749,1,0)),0,1)</f>
        <v>1</v>
      </c>
      <c r="Q5791">
        <f t="shared" si="631"/>
        <v>0</v>
      </c>
      <c r="R5791">
        <f t="shared" si="632"/>
        <v>1</v>
      </c>
      <c r="S5791">
        <f t="shared" si="633"/>
        <v>3</v>
      </c>
      <c r="T5791">
        <f t="shared" si="634"/>
        <v>3</v>
      </c>
      <c r="U5791">
        <f t="shared" si="635"/>
        <v>0</v>
      </c>
      <c r="V5791" t="str">
        <f t="shared" si="636"/>
        <v/>
      </c>
    </row>
    <row r="5792" spans="1:22" x14ac:dyDescent="0.2">
      <c r="A5792" t="s">
        <v>18386</v>
      </c>
      <c r="B5792" t="s">
        <v>83</v>
      </c>
      <c r="C5792">
        <v>153223476</v>
      </c>
      <c r="D5792">
        <v>153223700</v>
      </c>
      <c r="E5792">
        <v>225</v>
      </c>
      <c r="F5792" t="s">
        <v>74</v>
      </c>
      <c r="G5792" t="s">
        <v>2151</v>
      </c>
      <c r="H5792" t="s">
        <v>18387</v>
      </c>
      <c r="I5792">
        <v>4</v>
      </c>
      <c r="J5792">
        <v>1</v>
      </c>
      <c r="K5792">
        <v>2</v>
      </c>
      <c r="L5792">
        <v>0</v>
      </c>
      <c r="M5792">
        <v>0</v>
      </c>
      <c r="N5792">
        <v>1</v>
      </c>
      <c r="O5792" t="str">
        <f t="shared" si="630"/>
        <v/>
      </c>
      <c r="P5792">
        <f>IF(ISERROR(VLOOKUP(G5792,Genes!$A$2:$A$749,1,0)),0,1)</f>
        <v>1</v>
      </c>
      <c r="Q5792">
        <f t="shared" si="631"/>
        <v>0</v>
      </c>
      <c r="R5792">
        <f t="shared" si="632"/>
        <v>1</v>
      </c>
      <c r="S5792">
        <f t="shared" si="633"/>
        <v>4</v>
      </c>
      <c r="T5792">
        <f t="shared" si="634"/>
        <v>4</v>
      </c>
      <c r="U5792">
        <f t="shared" si="635"/>
        <v>0</v>
      </c>
      <c r="V5792" t="str">
        <f t="shared" si="636"/>
        <v/>
      </c>
    </row>
    <row r="5793" spans="1:22" x14ac:dyDescent="0.2">
      <c r="A5793" t="s">
        <v>18388</v>
      </c>
      <c r="B5793" t="s">
        <v>83</v>
      </c>
      <c r="C5793">
        <v>153223233</v>
      </c>
      <c r="D5793">
        <v>153223337</v>
      </c>
      <c r="E5793">
        <v>105</v>
      </c>
      <c r="F5793" t="s">
        <v>74</v>
      </c>
      <c r="G5793" t="s">
        <v>2151</v>
      </c>
      <c r="H5793" t="s">
        <v>18389</v>
      </c>
      <c r="I5793">
        <v>2</v>
      </c>
      <c r="J5793">
        <v>0</v>
      </c>
      <c r="K5793">
        <v>2</v>
      </c>
      <c r="L5793">
        <v>0</v>
      </c>
      <c r="M5793">
        <v>0</v>
      </c>
      <c r="N5793">
        <v>0</v>
      </c>
      <c r="O5793" t="str">
        <f t="shared" si="630"/>
        <v/>
      </c>
      <c r="P5793">
        <f>IF(ISERROR(VLOOKUP(G5793,Genes!$A$2:$A$749,1,0)),0,1)</f>
        <v>1</v>
      </c>
      <c r="Q5793">
        <f t="shared" si="631"/>
        <v>0</v>
      </c>
      <c r="R5793">
        <f t="shared" si="632"/>
        <v>1</v>
      </c>
      <c r="S5793">
        <f t="shared" si="633"/>
        <v>5</v>
      </c>
      <c r="T5793">
        <f t="shared" si="634"/>
        <v>5</v>
      </c>
      <c r="U5793">
        <f t="shared" si="635"/>
        <v>0</v>
      </c>
      <c r="V5793" t="str">
        <f t="shared" si="636"/>
        <v/>
      </c>
    </row>
    <row r="5794" spans="1:22" x14ac:dyDescent="0.2">
      <c r="A5794" t="s">
        <v>18390</v>
      </c>
      <c r="B5794" t="s">
        <v>83</v>
      </c>
      <c r="C5794">
        <v>153222765</v>
      </c>
      <c r="D5794">
        <v>153222984</v>
      </c>
      <c r="E5794">
        <v>220</v>
      </c>
      <c r="F5794" t="s">
        <v>74</v>
      </c>
      <c r="G5794" t="s">
        <v>2151</v>
      </c>
      <c r="H5794" t="s">
        <v>18391</v>
      </c>
      <c r="I5794">
        <v>3</v>
      </c>
      <c r="J5794">
        <v>1</v>
      </c>
      <c r="K5794">
        <v>2</v>
      </c>
      <c r="L5794">
        <v>0</v>
      </c>
      <c r="M5794">
        <v>0</v>
      </c>
      <c r="N5794">
        <v>0</v>
      </c>
      <c r="O5794" t="str">
        <f t="shared" si="630"/>
        <v/>
      </c>
      <c r="P5794">
        <f>IF(ISERROR(VLOOKUP(G5794,Genes!$A$2:$A$749,1,0)),0,1)</f>
        <v>1</v>
      </c>
      <c r="Q5794">
        <f t="shared" si="631"/>
        <v>0</v>
      </c>
      <c r="R5794">
        <f t="shared" si="632"/>
        <v>1</v>
      </c>
      <c r="S5794">
        <f t="shared" si="633"/>
        <v>6</v>
      </c>
      <c r="T5794">
        <f t="shared" si="634"/>
        <v>6</v>
      </c>
      <c r="U5794">
        <f t="shared" si="635"/>
        <v>0</v>
      </c>
      <c r="V5794" t="str">
        <f t="shared" si="636"/>
        <v/>
      </c>
    </row>
    <row r="5795" spans="1:22" x14ac:dyDescent="0.2">
      <c r="A5795" t="s">
        <v>18392</v>
      </c>
      <c r="B5795" t="s">
        <v>83</v>
      </c>
      <c r="C5795">
        <v>153222369</v>
      </c>
      <c r="D5795">
        <v>153222511</v>
      </c>
      <c r="E5795">
        <v>143</v>
      </c>
      <c r="F5795" t="s">
        <v>74</v>
      </c>
      <c r="G5795" t="s">
        <v>2151</v>
      </c>
      <c r="H5795" t="s">
        <v>18393</v>
      </c>
      <c r="I5795">
        <v>4</v>
      </c>
      <c r="J5795">
        <v>1</v>
      </c>
      <c r="K5795">
        <v>2</v>
      </c>
      <c r="L5795">
        <v>0</v>
      </c>
      <c r="M5795">
        <v>0</v>
      </c>
      <c r="N5795">
        <v>1</v>
      </c>
      <c r="O5795" t="str">
        <f t="shared" si="630"/>
        <v/>
      </c>
      <c r="P5795">
        <f>IF(ISERROR(VLOOKUP(G5795,Genes!$A$2:$A$749,1,0)),0,1)</f>
        <v>1</v>
      </c>
      <c r="Q5795">
        <f t="shared" si="631"/>
        <v>0</v>
      </c>
      <c r="R5795">
        <f t="shared" si="632"/>
        <v>1</v>
      </c>
      <c r="S5795">
        <f t="shared" si="633"/>
        <v>7</v>
      </c>
      <c r="T5795">
        <f t="shared" si="634"/>
        <v>7</v>
      </c>
      <c r="U5795">
        <f t="shared" si="635"/>
        <v>0</v>
      </c>
      <c r="V5795" t="str">
        <f t="shared" si="636"/>
        <v/>
      </c>
    </row>
    <row r="5796" spans="1:22" x14ac:dyDescent="0.2">
      <c r="A5796" t="s">
        <v>18394</v>
      </c>
      <c r="B5796" t="s">
        <v>83</v>
      </c>
      <c r="C5796">
        <v>153222076</v>
      </c>
      <c r="D5796">
        <v>153222214</v>
      </c>
      <c r="E5796">
        <v>139</v>
      </c>
      <c r="F5796" t="s">
        <v>74</v>
      </c>
      <c r="G5796" t="s">
        <v>2151</v>
      </c>
      <c r="H5796" t="s">
        <v>18395</v>
      </c>
      <c r="I5796">
        <v>4</v>
      </c>
      <c r="J5796">
        <v>1</v>
      </c>
      <c r="K5796">
        <v>2</v>
      </c>
      <c r="L5796">
        <v>0</v>
      </c>
      <c r="M5796">
        <v>0</v>
      </c>
      <c r="N5796">
        <v>1</v>
      </c>
      <c r="O5796" t="str">
        <f t="shared" si="630"/>
        <v/>
      </c>
      <c r="P5796">
        <f>IF(ISERROR(VLOOKUP(G5796,Genes!$A$2:$A$749,1,0)),0,1)</f>
        <v>1</v>
      </c>
      <c r="Q5796">
        <f t="shared" si="631"/>
        <v>0</v>
      </c>
      <c r="R5796">
        <f t="shared" si="632"/>
        <v>1</v>
      </c>
      <c r="S5796">
        <f t="shared" si="633"/>
        <v>8</v>
      </c>
      <c r="T5796">
        <f t="shared" si="634"/>
        <v>8</v>
      </c>
      <c r="U5796">
        <f t="shared" si="635"/>
        <v>0</v>
      </c>
      <c r="V5796" t="str">
        <f t="shared" si="636"/>
        <v/>
      </c>
    </row>
    <row r="5797" spans="1:22" x14ac:dyDescent="0.2">
      <c r="A5797" t="s">
        <v>18396</v>
      </c>
      <c r="B5797" t="s">
        <v>83</v>
      </c>
      <c r="C5797">
        <v>153221642</v>
      </c>
      <c r="D5797">
        <v>153221862</v>
      </c>
      <c r="E5797">
        <v>221</v>
      </c>
      <c r="F5797" t="s">
        <v>74</v>
      </c>
      <c r="G5797" t="s">
        <v>2151</v>
      </c>
      <c r="H5797" t="s">
        <v>18397</v>
      </c>
      <c r="I5797">
        <v>3</v>
      </c>
      <c r="J5797">
        <v>1</v>
      </c>
      <c r="K5797">
        <v>2</v>
      </c>
      <c r="L5797">
        <v>0</v>
      </c>
      <c r="M5797">
        <v>0</v>
      </c>
      <c r="N5797">
        <v>0</v>
      </c>
      <c r="O5797" t="str">
        <f t="shared" si="630"/>
        <v/>
      </c>
      <c r="P5797">
        <f>IF(ISERROR(VLOOKUP(G5797,Genes!$A$2:$A$749,1,0)),0,1)</f>
        <v>1</v>
      </c>
      <c r="Q5797">
        <f t="shared" si="631"/>
        <v>0</v>
      </c>
      <c r="R5797">
        <f t="shared" si="632"/>
        <v>1</v>
      </c>
      <c r="S5797">
        <f t="shared" si="633"/>
        <v>9</v>
      </c>
      <c r="T5797">
        <f t="shared" si="634"/>
        <v>9</v>
      </c>
      <c r="U5797">
        <f t="shared" si="635"/>
        <v>0</v>
      </c>
      <c r="V5797" t="str">
        <f t="shared" si="636"/>
        <v/>
      </c>
    </row>
    <row r="5798" spans="1:22" x14ac:dyDescent="0.2">
      <c r="A5798" t="s">
        <v>18398</v>
      </c>
      <c r="B5798" t="s">
        <v>83</v>
      </c>
      <c r="C5798">
        <v>153219517</v>
      </c>
      <c r="D5798">
        <v>153220993</v>
      </c>
      <c r="E5798">
        <v>1477</v>
      </c>
      <c r="F5798" t="s">
        <v>74</v>
      </c>
      <c r="G5798" t="s">
        <v>2151</v>
      </c>
      <c r="H5798" t="s">
        <v>18399</v>
      </c>
      <c r="I5798">
        <v>24</v>
      </c>
      <c r="J5798">
        <v>22</v>
      </c>
      <c r="K5798">
        <v>2</v>
      </c>
      <c r="L5798">
        <v>0</v>
      </c>
      <c r="M5798">
        <v>0</v>
      </c>
      <c r="N5798">
        <v>0</v>
      </c>
      <c r="O5798" t="str">
        <f t="shared" si="630"/>
        <v/>
      </c>
      <c r="P5798">
        <f>IF(ISERROR(VLOOKUP(G5798,Genes!$A$2:$A$749,1,0)),0,1)</f>
        <v>1</v>
      </c>
      <c r="Q5798">
        <f t="shared" si="631"/>
        <v>0</v>
      </c>
      <c r="R5798">
        <f t="shared" si="632"/>
        <v>1</v>
      </c>
      <c r="S5798">
        <f t="shared" si="633"/>
        <v>10</v>
      </c>
      <c r="T5798">
        <f t="shared" si="634"/>
        <v>10</v>
      </c>
      <c r="U5798">
        <f t="shared" si="635"/>
        <v>0</v>
      </c>
      <c r="V5798" t="str">
        <f t="shared" si="636"/>
        <v/>
      </c>
    </row>
    <row r="5799" spans="1:22" x14ac:dyDescent="0.2">
      <c r="A5799" t="s">
        <v>18400</v>
      </c>
      <c r="B5799" t="s">
        <v>83</v>
      </c>
      <c r="C5799">
        <v>153219058</v>
      </c>
      <c r="D5799">
        <v>153219221</v>
      </c>
      <c r="E5799">
        <v>164</v>
      </c>
      <c r="F5799" t="s">
        <v>74</v>
      </c>
      <c r="G5799" t="s">
        <v>2151</v>
      </c>
      <c r="H5799" t="s">
        <v>18401</v>
      </c>
      <c r="I5799">
        <v>3</v>
      </c>
      <c r="J5799">
        <v>1</v>
      </c>
      <c r="K5799">
        <v>2</v>
      </c>
      <c r="L5799">
        <v>0</v>
      </c>
      <c r="M5799">
        <v>0</v>
      </c>
      <c r="N5799">
        <v>0</v>
      </c>
      <c r="O5799" t="str">
        <f t="shared" si="630"/>
        <v/>
      </c>
      <c r="P5799">
        <f>IF(ISERROR(VLOOKUP(G5799,Genes!$A$2:$A$749,1,0)),0,1)</f>
        <v>1</v>
      </c>
      <c r="Q5799">
        <f t="shared" si="631"/>
        <v>0</v>
      </c>
      <c r="R5799">
        <f t="shared" si="632"/>
        <v>1</v>
      </c>
      <c r="S5799">
        <f t="shared" si="633"/>
        <v>11</v>
      </c>
      <c r="T5799">
        <f t="shared" si="634"/>
        <v>11</v>
      </c>
      <c r="U5799">
        <f t="shared" si="635"/>
        <v>0</v>
      </c>
      <c r="V5799" t="str">
        <f t="shared" si="636"/>
        <v/>
      </c>
    </row>
    <row r="5800" spans="1:22" x14ac:dyDescent="0.2">
      <c r="A5800" t="s">
        <v>18402</v>
      </c>
      <c r="B5800" t="s">
        <v>83</v>
      </c>
      <c r="C5800">
        <v>153230029</v>
      </c>
      <c r="D5800">
        <v>153230177</v>
      </c>
      <c r="E5800">
        <v>149</v>
      </c>
      <c r="F5800" t="s">
        <v>74</v>
      </c>
      <c r="G5800" t="s">
        <v>2151</v>
      </c>
      <c r="H5800" t="s">
        <v>18403</v>
      </c>
      <c r="I5800">
        <v>3</v>
      </c>
      <c r="J5800">
        <v>1</v>
      </c>
      <c r="K5800">
        <v>2</v>
      </c>
      <c r="L5800">
        <v>0</v>
      </c>
      <c r="M5800">
        <v>0</v>
      </c>
      <c r="N5800">
        <v>0</v>
      </c>
      <c r="O5800" t="str">
        <f t="shared" si="630"/>
        <v/>
      </c>
      <c r="P5800">
        <f>IF(ISERROR(VLOOKUP(G5800,Genes!$A$2:$A$749,1,0)),0,1)</f>
        <v>1</v>
      </c>
      <c r="Q5800">
        <f t="shared" si="631"/>
        <v>0</v>
      </c>
      <c r="R5800">
        <f t="shared" si="632"/>
        <v>1</v>
      </c>
      <c r="S5800">
        <f t="shared" si="633"/>
        <v>12</v>
      </c>
      <c r="T5800">
        <f t="shared" si="634"/>
        <v>12</v>
      </c>
      <c r="U5800">
        <f t="shared" si="635"/>
        <v>0</v>
      </c>
      <c r="V5800" t="str">
        <f t="shared" si="636"/>
        <v/>
      </c>
    </row>
    <row r="5801" spans="1:22" x14ac:dyDescent="0.2">
      <c r="A5801" t="s">
        <v>18404</v>
      </c>
      <c r="B5801" t="s">
        <v>83</v>
      </c>
      <c r="C5801">
        <v>153217965</v>
      </c>
      <c r="D5801">
        <v>153218541</v>
      </c>
      <c r="E5801">
        <v>577</v>
      </c>
      <c r="F5801" t="s">
        <v>74</v>
      </c>
      <c r="G5801" t="s">
        <v>2151</v>
      </c>
      <c r="H5801" t="s">
        <v>18405</v>
      </c>
      <c r="I5801">
        <v>9</v>
      </c>
      <c r="J5801">
        <v>7</v>
      </c>
      <c r="K5801">
        <v>2</v>
      </c>
      <c r="L5801">
        <v>0</v>
      </c>
      <c r="M5801">
        <v>0</v>
      </c>
      <c r="N5801">
        <v>0</v>
      </c>
      <c r="O5801" t="str">
        <f t="shared" si="630"/>
        <v/>
      </c>
      <c r="P5801">
        <f>IF(ISERROR(VLOOKUP(G5801,Genes!$A$2:$A$749,1,0)),0,1)</f>
        <v>1</v>
      </c>
      <c r="Q5801">
        <f t="shared" si="631"/>
        <v>0</v>
      </c>
      <c r="R5801">
        <f t="shared" si="632"/>
        <v>1</v>
      </c>
      <c r="S5801">
        <f t="shared" si="633"/>
        <v>13</v>
      </c>
      <c r="T5801">
        <f t="shared" si="634"/>
        <v>13</v>
      </c>
      <c r="U5801">
        <f t="shared" si="635"/>
        <v>0</v>
      </c>
      <c r="V5801" t="str">
        <f t="shared" si="636"/>
        <v/>
      </c>
    </row>
    <row r="5802" spans="1:22" x14ac:dyDescent="0.2">
      <c r="A5802" t="s">
        <v>18406</v>
      </c>
      <c r="B5802" t="s">
        <v>83</v>
      </c>
      <c r="C5802">
        <v>153217965</v>
      </c>
      <c r="D5802">
        <v>153218409</v>
      </c>
      <c r="E5802">
        <v>445</v>
      </c>
      <c r="F5802" t="s">
        <v>74</v>
      </c>
      <c r="G5802" t="s">
        <v>2151</v>
      </c>
      <c r="H5802" t="s">
        <v>18407</v>
      </c>
      <c r="I5802">
        <v>9</v>
      </c>
      <c r="J5802">
        <v>5</v>
      </c>
      <c r="K5802">
        <v>2</v>
      </c>
      <c r="L5802">
        <v>1</v>
      </c>
      <c r="M5802">
        <v>1</v>
      </c>
      <c r="N5802">
        <v>0</v>
      </c>
      <c r="O5802" t="str">
        <f t="shared" si="630"/>
        <v/>
      </c>
      <c r="P5802">
        <f>IF(ISERROR(VLOOKUP(G5802,Genes!$A$2:$A$749,1,0)),0,1)</f>
        <v>1</v>
      </c>
      <c r="Q5802">
        <f t="shared" si="631"/>
        <v>0</v>
      </c>
      <c r="R5802">
        <f t="shared" si="632"/>
        <v>1</v>
      </c>
      <c r="S5802">
        <f t="shared" si="633"/>
        <v>14</v>
      </c>
      <c r="T5802">
        <f t="shared" si="634"/>
        <v>14</v>
      </c>
      <c r="U5802">
        <f t="shared" si="635"/>
        <v>0</v>
      </c>
      <c r="V5802" t="str">
        <f t="shared" si="636"/>
        <v/>
      </c>
    </row>
    <row r="5803" spans="1:22" x14ac:dyDescent="0.2">
      <c r="A5803" t="s">
        <v>18408</v>
      </c>
      <c r="B5803" t="s">
        <v>83</v>
      </c>
      <c r="C5803">
        <v>153217292</v>
      </c>
      <c r="D5803">
        <v>153217612</v>
      </c>
      <c r="E5803">
        <v>321</v>
      </c>
      <c r="F5803" t="s">
        <v>74</v>
      </c>
      <c r="G5803" t="s">
        <v>2151</v>
      </c>
      <c r="H5803" t="s">
        <v>18409</v>
      </c>
      <c r="I5803">
        <v>6</v>
      </c>
      <c r="J5803">
        <v>3</v>
      </c>
      <c r="K5803">
        <v>2</v>
      </c>
      <c r="L5803">
        <v>0</v>
      </c>
      <c r="M5803">
        <v>0</v>
      </c>
      <c r="N5803">
        <v>1</v>
      </c>
      <c r="O5803" t="str">
        <f t="shared" si="630"/>
        <v/>
      </c>
      <c r="P5803">
        <f>IF(ISERROR(VLOOKUP(G5803,Genes!$A$2:$A$749,1,0)),0,1)</f>
        <v>1</v>
      </c>
      <c r="Q5803">
        <f t="shared" si="631"/>
        <v>0</v>
      </c>
      <c r="R5803">
        <f t="shared" si="632"/>
        <v>1</v>
      </c>
      <c r="S5803">
        <f t="shared" si="633"/>
        <v>15</v>
      </c>
      <c r="T5803">
        <f t="shared" si="634"/>
        <v>15</v>
      </c>
      <c r="U5803">
        <f t="shared" si="635"/>
        <v>0</v>
      </c>
      <c r="V5803" t="str">
        <f t="shared" si="636"/>
        <v/>
      </c>
    </row>
    <row r="5804" spans="1:22" x14ac:dyDescent="0.2">
      <c r="A5804" t="s">
        <v>18410</v>
      </c>
      <c r="B5804" t="s">
        <v>83</v>
      </c>
      <c r="C5804">
        <v>153217292</v>
      </c>
      <c r="D5804">
        <v>153217609</v>
      </c>
      <c r="E5804">
        <v>318</v>
      </c>
      <c r="F5804" t="s">
        <v>74</v>
      </c>
      <c r="G5804" t="s">
        <v>2151</v>
      </c>
      <c r="H5804" t="s">
        <v>18411</v>
      </c>
      <c r="I5804">
        <v>6</v>
      </c>
      <c r="J5804">
        <v>3</v>
      </c>
      <c r="K5804">
        <v>2</v>
      </c>
      <c r="L5804">
        <v>0</v>
      </c>
      <c r="M5804">
        <v>0</v>
      </c>
      <c r="N5804">
        <v>1</v>
      </c>
      <c r="O5804" t="str">
        <f t="shared" si="630"/>
        <v/>
      </c>
      <c r="P5804">
        <f>IF(ISERROR(VLOOKUP(G5804,Genes!$A$2:$A$749,1,0)),0,1)</f>
        <v>1</v>
      </c>
      <c r="Q5804">
        <f t="shared" si="631"/>
        <v>0</v>
      </c>
      <c r="R5804">
        <f t="shared" si="632"/>
        <v>1</v>
      </c>
      <c r="S5804">
        <f t="shared" si="633"/>
        <v>16</v>
      </c>
      <c r="T5804">
        <f t="shared" si="634"/>
        <v>16</v>
      </c>
      <c r="U5804">
        <f t="shared" si="635"/>
        <v>0</v>
      </c>
      <c r="V5804" t="str">
        <f t="shared" si="636"/>
        <v/>
      </c>
    </row>
    <row r="5805" spans="1:22" x14ac:dyDescent="0.2">
      <c r="A5805" t="s">
        <v>18412</v>
      </c>
      <c r="B5805" t="s">
        <v>83</v>
      </c>
      <c r="C5805">
        <v>153217040</v>
      </c>
      <c r="D5805">
        <v>153217158</v>
      </c>
      <c r="E5805">
        <v>119</v>
      </c>
      <c r="F5805" t="s">
        <v>74</v>
      </c>
      <c r="G5805" t="s">
        <v>2151</v>
      </c>
      <c r="H5805" t="s">
        <v>18413</v>
      </c>
      <c r="I5805">
        <v>5</v>
      </c>
      <c r="J5805">
        <v>0</v>
      </c>
      <c r="K5805">
        <v>2</v>
      </c>
      <c r="L5805">
        <v>0</v>
      </c>
      <c r="M5805">
        <v>1</v>
      </c>
      <c r="N5805">
        <v>2</v>
      </c>
      <c r="O5805" t="str">
        <f t="shared" si="630"/>
        <v/>
      </c>
      <c r="P5805">
        <f>IF(ISERROR(VLOOKUP(G5805,Genes!$A$2:$A$749,1,0)),0,1)</f>
        <v>1</v>
      </c>
      <c r="Q5805">
        <f t="shared" si="631"/>
        <v>0</v>
      </c>
      <c r="R5805">
        <f t="shared" si="632"/>
        <v>1</v>
      </c>
      <c r="S5805">
        <f t="shared" si="633"/>
        <v>17</v>
      </c>
      <c r="T5805">
        <f t="shared" si="634"/>
        <v>17</v>
      </c>
      <c r="U5805">
        <f t="shared" si="635"/>
        <v>0</v>
      </c>
      <c r="V5805" t="str">
        <f t="shared" si="636"/>
        <v/>
      </c>
    </row>
    <row r="5806" spans="1:22" x14ac:dyDescent="0.2">
      <c r="A5806" t="s">
        <v>18414</v>
      </c>
      <c r="B5806" t="s">
        <v>83</v>
      </c>
      <c r="C5806">
        <v>153217031</v>
      </c>
      <c r="D5806">
        <v>153217158</v>
      </c>
      <c r="E5806">
        <v>128</v>
      </c>
      <c r="F5806" t="s">
        <v>74</v>
      </c>
      <c r="G5806" t="s">
        <v>2151</v>
      </c>
      <c r="H5806" t="s">
        <v>18415</v>
      </c>
      <c r="I5806">
        <v>5</v>
      </c>
      <c r="J5806">
        <v>0</v>
      </c>
      <c r="K5806">
        <v>2</v>
      </c>
      <c r="L5806">
        <v>0</v>
      </c>
      <c r="M5806">
        <v>1</v>
      </c>
      <c r="N5806">
        <v>2</v>
      </c>
      <c r="O5806" t="str">
        <f t="shared" si="630"/>
        <v/>
      </c>
      <c r="P5806">
        <f>IF(ISERROR(VLOOKUP(G5806,Genes!$A$2:$A$749,1,0)),0,1)</f>
        <v>1</v>
      </c>
      <c r="Q5806">
        <f t="shared" si="631"/>
        <v>0</v>
      </c>
      <c r="R5806">
        <f t="shared" si="632"/>
        <v>1</v>
      </c>
      <c r="S5806">
        <f t="shared" si="633"/>
        <v>18</v>
      </c>
      <c r="T5806">
        <f t="shared" si="634"/>
        <v>18</v>
      </c>
      <c r="U5806">
        <f t="shared" si="635"/>
        <v>0</v>
      </c>
      <c r="V5806" t="str">
        <f t="shared" si="636"/>
        <v/>
      </c>
    </row>
    <row r="5807" spans="1:22" x14ac:dyDescent="0.2">
      <c r="A5807" t="s">
        <v>18416</v>
      </c>
      <c r="B5807" t="s">
        <v>83</v>
      </c>
      <c r="C5807">
        <v>153216801</v>
      </c>
      <c r="D5807">
        <v>153216938</v>
      </c>
      <c r="E5807">
        <v>138</v>
      </c>
      <c r="F5807" t="s">
        <v>74</v>
      </c>
      <c r="G5807" t="s">
        <v>2151</v>
      </c>
      <c r="H5807" t="s">
        <v>18417</v>
      </c>
      <c r="I5807">
        <v>4</v>
      </c>
      <c r="J5807">
        <v>1</v>
      </c>
      <c r="K5807">
        <v>2</v>
      </c>
      <c r="L5807">
        <v>0</v>
      </c>
      <c r="M5807">
        <v>0</v>
      </c>
      <c r="N5807">
        <v>1</v>
      </c>
      <c r="O5807" t="str">
        <f t="shared" si="630"/>
        <v/>
      </c>
      <c r="P5807">
        <f>IF(ISERROR(VLOOKUP(G5807,Genes!$A$2:$A$749,1,0)),0,1)</f>
        <v>1</v>
      </c>
      <c r="Q5807">
        <f t="shared" si="631"/>
        <v>0</v>
      </c>
      <c r="R5807">
        <f t="shared" si="632"/>
        <v>1</v>
      </c>
      <c r="S5807">
        <f t="shared" si="633"/>
        <v>19</v>
      </c>
      <c r="T5807">
        <f t="shared" si="634"/>
        <v>19</v>
      </c>
      <c r="U5807">
        <f t="shared" si="635"/>
        <v>0</v>
      </c>
      <c r="V5807" t="str">
        <f t="shared" si="636"/>
        <v/>
      </c>
    </row>
    <row r="5808" spans="1:22" x14ac:dyDescent="0.2">
      <c r="A5808" t="s">
        <v>18418</v>
      </c>
      <c r="B5808" t="s">
        <v>83</v>
      </c>
      <c r="C5808">
        <v>153216264</v>
      </c>
      <c r="D5808">
        <v>153216449</v>
      </c>
      <c r="E5808">
        <v>186</v>
      </c>
      <c r="F5808" t="s">
        <v>74</v>
      </c>
      <c r="G5808" t="s">
        <v>2151</v>
      </c>
      <c r="H5808" t="s">
        <v>18419</v>
      </c>
      <c r="I5808">
        <v>3</v>
      </c>
      <c r="J5808">
        <v>1</v>
      </c>
      <c r="K5808">
        <v>2</v>
      </c>
      <c r="L5808">
        <v>0</v>
      </c>
      <c r="M5808">
        <v>0</v>
      </c>
      <c r="N5808">
        <v>0</v>
      </c>
      <c r="O5808" t="str">
        <f t="shared" si="630"/>
        <v/>
      </c>
      <c r="P5808">
        <f>IF(ISERROR(VLOOKUP(G5808,Genes!$A$2:$A$749,1,0)),0,1)</f>
        <v>1</v>
      </c>
      <c r="Q5808">
        <f t="shared" si="631"/>
        <v>0</v>
      </c>
      <c r="R5808">
        <f t="shared" si="632"/>
        <v>1</v>
      </c>
      <c r="S5808">
        <f t="shared" si="633"/>
        <v>20</v>
      </c>
      <c r="T5808">
        <f t="shared" si="634"/>
        <v>20</v>
      </c>
      <c r="U5808">
        <f t="shared" si="635"/>
        <v>0</v>
      </c>
      <c r="V5808" t="str">
        <f t="shared" si="636"/>
        <v/>
      </c>
    </row>
    <row r="5809" spans="1:22" x14ac:dyDescent="0.2">
      <c r="A5809" t="s">
        <v>18420</v>
      </c>
      <c r="B5809" t="s">
        <v>83</v>
      </c>
      <c r="C5809">
        <v>153215694</v>
      </c>
      <c r="D5809">
        <v>153215994</v>
      </c>
      <c r="E5809">
        <v>301</v>
      </c>
      <c r="F5809" t="s">
        <v>74</v>
      </c>
      <c r="G5809" t="s">
        <v>2151</v>
      </c>
      <c r="H5809" t="s">
        <v>18421</v>
      </c>
      <c r="I5809">
        <v>5</v>
      </c>
      <c r="J5809">
        <v>3</v>
      </c>
      <c r="K5809">
        <v>2</v>
      </c>
      <c r="L5809">
        <v>0</v>
      </c>
      <c r="M5809">
        <v>0</v>
      </c>
      <c r="N5809">
        <v>0</v>
      </c>
      <c r="O5809" t="str">
        <f t="shared" si="630"/>
        <v/>
      </c>
      <c r="P5809">
        <f>IF(ISERROR(VLOOKUP(G5809,Genes!$A$2:$A$749,1,0)),0,1)</f>
        <v>1</v>
      </c>
      <c r="Q5809">
        <f t="shared" si="631"/>
        <v>0</v>
      </c>
      <c r="R5809">
        <f t="shared" si="632"/>
        <v>1</v>
      </c>
      <c r="S5809">
        <f t="shared" si="633"/>
        <v>21</v>
      </c>
      <c r="T5809">
        <f t="shared" si="634"/>
        <v>21</v>
      </c>
      <c r="U5809">
        <f t="shared" si="635"/>
        <v>0</v>
      </c>
      <c r="V5809" t="str">
        <f t="shared" si="636"/>
        <v/>
      </c>
    </row>
    <row r="5810" spans="1:22" x14ac:dyDescent="0.2">
      <c r="A5810" t="s">
        <v>18422</v>
      </c>
      <c r="B5810" t="s">
        <v>83</v>
      </c>
      <c r="C5810">
        <v>153215004</v>
      </c>
      <c r="D5810">
        <v>153215067</v>
      </c>
      <c r="E5810">
        <v>64</v>
      </c>
      <c r="F5810" t="s">
        <v>74</v>
      </c>
      <c r="G5810" t="s">
        <v>2151</v>
      </c>
      <c r="H5810" t="s">
        <v>18423</v>
      </c>
      <c r="I5810">
        <v>3</v>
      </c>
      <c r="J5810">
        <v>0</v>
      </c>
      <c r="K5810">
        <v>2</v>
      </c>
      <c r="L5810">
        <v>0</v>
      </c>
      <c r="M5810">
        <v>0</v>
      </c>
      <c r="N5810">
        <v>1</v>
      </c>
      <c r="O5810" t="str">
        <f t="shared" si="630"/>
        <v/>
      </c>
      <c r="P5810">
        <f>IF(ISERROR(VLOOKUP(G5810,Genes!$A$2:$A$749,1,0)),0,1)</f>
        <v>1</v>
      </c>
      <c r="Q5810">
        <f t="shared" si="631"/>
        <v>0</v>
      </c>
      <c r="R5810">
        <f t="shared" si="632"/>
        <v>1</v>
      </c>
      <c r="S5810">
        <f t="shared" si="633"/>
        <v>22</v>
      </c>
      <c r="T5810">
        <f t="shared" si="634"/>
        <v>22</v>
      </c>
      <c r="U5810">
        <f t="shared" si="635"/>
        <v>0</v>
      </c>
      <c r="V5810" t="str">
        <f t="shared" si="636"/>
        <v/>
      </c>
    </row>
    <row r="5811" spans="1:22" x14ac:dyDescent="0.2">
      <c r="A5811" t="s">
        <v>18424</v>
      </c>
      <c r="B5811" t="s">
        <v>83</v>
      </c>
      <c r="C5811">
        <v>153229575</v>
      </c>
      <c r="D5811">
        <v>153229735</v>
      </c>
      <c r="E5811">
        <v>161</v>
      </c>
      <c r="F5811" t="s">
        <v>74</v>
      </c>
      <c r="G5811" t="s">
        <v>2151</v>
      </c>
      <c r="H5811" t="s">
        <v>18425</v>
      </c>
      <c r="I5811">
        <v>3</v>
      </c>
      <c r="J5811">
        <v>1</v>
      </c>
      <c r="K5811">
        <v>2</v>
      </c>
      <c r="L5811">
        <v>0</v>
      </c>
      <c r="M5811">
        <v>0</v>
      </c>
      <c r="N5811">
        <v>0</v>
      </c>
      <c r="O5811" t="str">
        <f t="shared" si="630"/>
        <v/>
      </c>
      <c r="P5811">
        <f>IF(ISERROR(VLOOKUP(G5811,Genes!$A$2:$A$749,1,0)),0,1)</f>
        <v>1</v>
      </c>
      <c r="Q5811">
        <f t="shared" si="631"/>
        <v>0</v>
      </c>
      <c r="R5811">
        <f t="shared" si="632"/>
        <v>1</v>
      </c>
      <c r="S5811">
        <f t="shared" si="633"/>
        <v>23</v>
      </c>
      <c r="T5811">
        <f t="shared" si="634"/>
        <v>23</v>
      </c>
      <c r="U5811">
        <f t="shared" si="635"/>
        <v>0</v>
      </c>
      <c r="V5811" t="str">
        <f t="shared" si="636"/>
        <v/>
      </c>
    </row>
    <row r="5812" spans="1:22" x14ac:dyDescent="0.2">
      <c r="A5812" t="s">
        <v>18426</v>
      </c>
      <c r="B5812" t="s">
        <v>83</v>
      </c>
      <c r="C5812">
        <v>153214798</v>
      </c>
      <c r="D5812">
        <v>153214837</v>
      </c>
      <c r="E5812">
        <v>40</v>
      </c>
      <c r="F5812" t="s">
        <v>74</v>
      </c>
      <c r="G5812" t="s">
        <v>2151</v>
      </c>
      <c r="H5812" t="s">
        <v>18427</v>
      </c>
      <c r="I5812">
        <v>3</v>
      </c>
      <c r="J5812">
        <v>2</v>
      </c>
      <c r="K5812">
        <v>0</v>
      </c>
      <c r="L5812">
        <v>0</v>
      </c>
      <c r="M5812">
        <v>0</v>
      </c>
      <c r="N5812">
        <v>1</v>
      </c>
      <c r="O5812" t="str">
        <f t="shared" si="630"/>
        <v/>
      </c>
      <c r="P5812">
        <f>IF(ISERROR(VLOOKUP(G5812,Genes!$A$2:$A$749,1,0)),0,1)</f>
        <v>1</v>
      </c>
      <c r="Q5812">
        <f t="shared" si="631"/>
        <v>0</v>
      </c>
      <c r="R5812">
        <f t="shared" si="632"/>
        <v>1</v>
      </c>
      <c r="S5812">
        <f t="shared" si="633"/>
        <v>24</v>
      </c>
      <c r="T5812">
        <f t="shared" si="634"/>
        <v>24</v>
      </c>
      <c r="U5812">
        <f t="shared" si="635"/>
        <v>0</v>
      </c>
      <c r="V5812" t="str">
        <f t="shared" si="636"/>
        <v/>
      </c>
    </row>
    <row r="5813" spans="1:22" x14ac:dyDescent="0.2">
      <c r="A5813" t="s">
        <v>18428</v>
      </c>
      <c r="B5813" t="s">
        <v>83</v>
      </c>
      <c r="C5813">
        <v>153228676</v>
      </c>
      <c r="D5813">
        <v>153228884</v>
      </c>
      <c r="E5813">
        <v>209</v>
      </c>
      <c r="F5813" t="s">
        <v>74</v>
      </c>
      <c r="G5813" t="s">
        <v>2151</v>
      </c>
      <c r="H5813" t="s">
        <v>18429</v>
      </c>
      <c r="I5813">
        <v>3</v>
      </c>
      <c r="J5813">
        <v>1</v>
      </c>
      <c r="K5813">
        <v>2</v>
      </c>
      <c r="L5813">
        <v>0</v>
      </c>
      <c r="M5813">
        <v>0</v>
      </c>
      <c r="N5813">
        <v>0</v>
      </c>
      <c r="O5813" t="str">
        <f t="shared" si="630"/>
        <v/>
      </c>
      <c r="P5813">
        <f>IF(ISERROR(VLOOKUP(G5813,Genes!$A$2:$A$749,1,0)),0,1)</f>
        <v>1</v>
      </c>
      <c r="Q5813">
        <f t="shared" si="631"/>
        <v>0</v>
      </c>
      <c r="R5813">
        <f t="shared" si="632"/>
        <v>1</v>
      </c>
      <c r="S5813">
        <f t="shared" si="633"/>
        <v>25</v>
      </c>
      <c r="T5813">
        <f t="shared" si="634"/>
        <v>25</v>
      </c>
      <c r="U5813">
        <f t="shared" si="635"/>
        <v>0</v>
      </c>
      <c r="V5813" t="str">
        <f t="shared" si="636"/>
        <v/>
      </c>
    </row>
    <row r="5814" spans="1:22" x14ac:dyDescent="0.2">
      <c r="A5814" t="s">
        <v>18430</v>
      </c>
      <c r="B5814" t="s">
        <v>83</v>
      </c>
      <c r="C5814">
        <v>153227673</v>
      </c>
      <c r="D5814">
        <v>153227757</v>
      </c>
      <c r="E5814">
        <v>85</v>
      </c>
      <c r="F5814" t="s">
        <v>74</v>
      </c>
      <c r="G5814" t="s">
        <v>2151</v>
      </c>
      <c r="H5814" t="s">
        <v>18431</v>
      </c>
      <c r="I5814">
        <v>2</v>
      </c>
      <c r="J5814">
        <v>0</v>
      </c>
      <c r="K5814">
        <v>2</v>
      </c>
      <c r="L5814">
        <v>0</v>
      </c>
      <c r="M5814">
        <v>0</v>
      </c>
      <c r="N5814">
        <v>0</v>
      </c>
      <c r="O5814" t="str">
        <f t="shared" si="630"/>
        <v/>
      </c>
      <c r="P5814">
        <f>IF(ISERROR(VLOOKUP(G5814,Genes!$A$2:$A$749,1,0)),0,1)</f>
        <v>1</v>
      </c>
      <c r="Q5814">
        <f t="shared" si="631"/>
        <v>0</v>
      </c>
      <c r="R5814">
        <f t="shared" si="632"/>
        <v>1</v>
      </c>
      <c r="S5814">
        <f t="shared" si="633"/>
        <v>26</v>
      </c>
      <c r="T5814">
        <f t="shared" si="634"/>
        <v>26</v>
      </c>
      <c r="U5814">
        <f t="shared" si="635"/>
        <v>0</v>
      </c>
      <c r="V5814" t="str">
        <f t="shared" si="636"/>
        <v/>
      </c>
    </row>
    <row r="5815" spans="1:22" x14ac:dyDescent="0.2">
      <c r="A5815" t="s">
        <v>18432</v>
      </c>
      <c r="B5815" t="s">
        <v>83</v>
      </c>
      <c r="C5815">
        <v>153226993</v>
      </c>
      <c r="D5815">
        <v>153227099</v>
      </c>
      <c r="E5815">
        <v>107</v>
      </c>
      <c r="F5815" t="s">
        <v>74</v>
      </c>
      <c r="G5815" t="s">
        <v>2151</v>
      </c>
      <c r="H5815" t="s">
        <v>18433</v>
      </c>
      <c r="I5815">
        <v>2</v>
      </c>
      <c r="J5815">
        <v>0</v>
      </c>
      <c r="K5815">
        <v>2</v>
      </c>
      <c r="L5815">
        <v>0</v>
      </c>
      <c r="M5815">
        <v>0</v>
      </c>
      <c r="N5815">
        <v>0</v>
      </c>
      <c r="O5815" t="str">
        <f t="shared" si="630"/>
        <v/>
      </c>
      <c r="P5815">
        <f>IF(ISERROR(VLOOKUP(G5815,Genes!$A$2:$A$749,1,0)),0,1)</f>
        <v>1</v>
      </c>
      <c r="Q5815">
        <f t="shared" si="631"/>
        <v>0</v>
      </c>
      <c r="R5815">
        <f t="shared" si="632"/>
        <v>1</v>
      </c>
      <c r="S5815">
        <f t="shared" si="633"/>
        <v>27</v>
      </c>
      <c r="T5815">
        <f t="shared" si="634"/>
        <v>27</v>
      </c>
      <c r="U5815">
        <f t="shared" si="635"/>
        <v>0</v>
      </c>
      <c r="V5815" t="str">
        <f t="shared" si="636"/>
        <v/>
      </c>
    </row>
    <row r="5816" spans="1:22" x14ac:dyDescent="0.2">
      <c r="A5816" t="s">
        <v>18434</v>
      </c>
      <c r="B5816" t="s">
        <v>83</v>
      </c>
      <c r="C5816">
        <v>153225686</v>
      </c>
      <c r="D5816">
        <v>153225865</v>
      </c>
      <c r="E5816">
        <v>180</v>
      </c>
      <c r="F5816" t="s">
        <v>74</v>
      </c>
      <c r="G5816" t="s">
        <v>2151</v>
      </c>
      <c r="H5816" t="s">
        <v>18435</v>
      </c>
      <c r="I5816">
        <v>4</v>
      </c>
      <c r="J5816">
        <v>1</v>
      </c>
      <c r="K5816">
        <v>2</v>
      </c>
      <c r="L5816">
        <v>0</v>
      </c>
      <c r="M5816">
        <v>0</v>
      </c>
      <c r="N5816">
        <v>1</v>
      </c>
      <c r="O5816" t="str">
        <f t="shared" si="630"/>
        <v/>
      </c>
      <c r="P5816">
        <f>IF(ISERROR(VLOOKUP(G5816,Genes!$A$2:$A$749,1,0)),0,1)</f>
        <v>1</v>
      </c>
      <c r="Q5816">
        <f t="shared" si="631"/>
        <v>0</v>
      </c>
      <c r="R5816">
        <f t="shared" si="632"/>
        <v>1</v>
      </c>
      <c r="S5816">
        <f t="shared" si="633"/>
        <v>28</v>
      </c>
      <c r="T5816">
        <f t="shared" si="634"/>
        <v>28</v>
      </c>
      <c r="U5816">
        <f t="shared" si="635"/>
        <v>0</v>
      </c>
      <c r="V5816" t="str">
        <f t="shared" si="636"/>
        <v/>
      </c>
    </row>
    <row r="5817" spans="1:22" x14ac:dyDescent="0.2">
      <c r="A5817" t="s">
        <v>18436</v>
      </c>
      <c r="B5817" t="s">
        <v>83</v>
      </c>
      <c r="C5817">
        <v>153225686</v>
      </c>
      <c r="D5817">
        <v>153225860</v>
      </c>
      <c r="E5817">
        <v>175</v>
      </c>
      <c r="F5817" t="s">
        <v>74</v>
      </c>
      <c r="G5817" t="s">
        <v>2151</v>
      </c>
      <c r="H5817" t="s">
        <v>18437</v>
      </c>
      <c r="I5817">
        <v>4</v>
      </c>
      <c r="J5817">
        <v>1</v>
      </c>
      <c r="K5817">
        <v>2</v>
      </c>
      <c r="L5817">
        <v>0</v>
      </c>
      <c r="M5817">
        <v>0</v>
      </c>
      <c r="N5817">
        <v>1</v>
      </c>
      <c r="O5817" t="str">
        <f t="shared" si="630"/>
        <v/>
      </c>
      <c r="P5817">
        <f>IF(ISERROR(VLOOKUP(G5817,Genes!$A$2:$A$749,1,0)),0,1)</f>
        <v>1</v>
      </c>
      <c r="Q5817">
        <f t="shared" si="631"/>
        <v>0</v>
      </c>
      <c r="R5817">
        <f t="shared" si="632"/>
        <v>1</v>
      </c>
      <c r="S5817">
        <f t="shared" si="633"/>
        <v>29</v>
      </c>
      <c r="T5817">
        <f t="shared" si="634"/>
        <v>29</v>
      </c>
      <c r="U5817">
        <f t="shared" si="635"/>
        <v>0</v>
      </c>
      <c r="V5817" t="str">
        <f t="shared" si="636"/>
        <v/>
      </c>
    </row>
    <row r="5818" spans="1:22" x14ac:dyDescent="0.2">
      <c r="A5818" t="s">
        <v>18438</v>
      </c>
      <c r="B5818" t="s">
        <v>83</v>
      </c>
      <c r="C5818">
        <v>153225253</v>
      </c>
      <c r="D5818">
        <v>153225612</v>
      </c>
      <c r="E5818">
        <v>360</v>
      </c>
      <c r="F5818" t="s">
        <v>74</v>
      </c>
      <c r="G5818" t="s">
        <v>2151</v>
      </c>
      <c r="H5818" t="s">
        <v>18439</v>
      </c>
      <c r="I5818">
        <v>7</v>
      </c>
      <c r="J5818">
        <v>5</v>
      </c>
      <c r="K5818">
        <v>0</v>
      </c>
      <c r="L5818">
        <v>0</v>
      </c>
      <c r="M5818">
        <v>1</v>
      </c>
      <c r="N5818">
        <v>1</v>
      </c>
      <c r="O5818" t="str">
        <f t="shared" si="630"/>
        <v>HCFC1</v>
      </c>
      <c r="P5818">
        <f>IF(ISERROR(VLOOKUP(G5818,Genes!$A$2:$A$749,1,0)),0,1)</f>
        <v>1</v>
      </c>
      <c r="Q5818">
        <f t="shared" si="631"/>
        <v>0</v>
      </c>
      <c r="R5818">
        <f t="shared" si="632"/>
        <v>1</v>
      </c>
      <c r="S5818">
        <f t="shared" si="633"/>
        <v>30</v>
      </c>
      <c r="T5818">
        <f t="shared" si="634"/>
        <v>30</v>
      </c>
      <c r="U5818">
        <f t="shared" si="635"/>
        <v>1</v>
      </c>
      <c r="V5818">
        <f t="shared" si="636"/>
        <v>1</v>
      </c>
    </row>
    <row r="5819" spans="1:22" x14ac:dyDescent="0.2">
      <c r="A5819" t="s">
        <v>18440</v>
      </c>
      <c r="B5819" t="s">
        <v>439</v>
      </c>
      <c r="C5819">
        <v>45695771</v>
      </c>
      <c r="D5819">
        <v>45696195</v>
      </c>
      <c r="E5819">
        <v>425</v>
      </c>
      <c r="F5819" t="s">
        <v>74</v>
      </c>
      <c r="G5819" t="s">
        <v>2158</v>
      </c>
      <c r="H5819" t="s">
        <v>18441</v>
      </c>
      <c r="I5819">
        <v>0</v>
      </c>
      <c r="J5819">
        <v>0</v>
      </c>
      <c r="K5819">
        <v>0</v>
      </c>
      <c r="L5819">
        <v>0</v>
      </c>
      <c r="M5819">
        <v>0</v>
      </c>
      <c r="N5819">
        <v>0</v>
      </c>
      <c r="O5819" t="str">
        <f t="shared" si="630"/>
        <v/>
      </c>
      <c r="P5819">
        <f>IF(ISERROR(VLOOKUP(G5819,Genes!$A$2:$A$749,1,0)),0,1)</f>
        <v>1</v>
      </c>
      <c r="Q5819">
        <f t="shared" si="631"/>
        <v>1</v>
      </c>
      <c r="R5819">
        <f t="shared" si="632"/>
        <v>0</v>
      </c>
      <c r="S5819">
        <f t="shared" si="633"/>
        <v>0</v>
      </c>
      <c r="T5819">
        <f t="shared" si="634"/>
        <v>1</v>
      </c>
      <c r="U5819">
        <f t="shared" si="635"/>
        <v>0</v>
      </c>
      <c r="V5819" t="str">
        <f t="shared" si="636"/>
        <v/>
      </c>
    </row>
    <row r="5820" spans="1:22" x14ac:dyDescent="0.2">
      <c r="A5820" t="s">
        <v>18442</v>
      </c>
      <c r="B5820" t="s">
        <v>439</v>
      </c>
      <c r="C5820">
        <v>45645287</v>
      </c>
      <c r="D5820">
        <v>45645710</v>
      </c>
      <c r="E5820">
        <v>424</v>
      </c>
      <c r="F5820" t="s">
        <v>74</v>
      </c>
      <c r="G5820" t="s">
        <v>2158</v>
      </c>
      <c r="H5820" t="s">
        <v>18443</v>
      </c>
      <c r="I5820">
        <v>0</v>
      </c>
      <c r="J5820">
        <v>0</v>
      </c>
      <c r="K5820">
        <v>0</v>
      </c>
      <c r="L5820">
        <v>0</v>
      </c>
      <c r="M5820">
        <v>0</v>
      </c>
      <c r="N5820">
        <v>0</v>
      </c>
      <c r="O5820" t="str">
        <f t="shared" si="630"/>
        <v/>
      </c>
      <c r="P5820">
        <f>IF(ISERROR(VLOOKUP(G5820,Genes!$A$2:$A$749,1,0)),0,1)</f>
        <v>1</v>
      </c>
      <c r="Q5820">
        <f t="shared" si="631"/>
        <v>0</v>
      </c>
      <c r="R5820">
        <f t="shared" si="632"/>
        <v>0</v>
      </c>
      <c r="S5820">
        <f t="shared" si="633"/>
        <v>0</v>
      </c>
      <c r="T5820">
        <f t="shared" si="634"/>
        <v>2</v>
      </c>
      <c r="U5820">
        <f t="shared" si="635"/>
        <v>0</v>
      </c>
      <c r="V5820" t="str">
        <f t="shared" si="636"/>
        <v/>
      </c>
    </row>
    <row r="5821" spans="1:22" x14ac:dyDescent="0.2">
      <c r="A5821" t="s">
        <v>18444</v>
      </c>
      <c r="B5821" t="s">
        <v>439</v>
      </c>
      <c r="C5821">
        <v>45461948</v>
      </c>
      <c r="D5821">
        <v>45462109</v>
      </c>
      <c r="E5821">
        <v>162</v>
      </c>
      <c r="F5821" t="s">
        <v>74</v>
      </c>
      <c r="G5821" t="s">
        <v>2158</v>
      </c>
      <c r="H5821" t="s">
        <v>18445</v>
      </c>
      <c r="I5821">
        <v>0</v>
      </c>
      <c r="J5821">
        <v>0</v>
      </c>
      <c r="K5821">
        <v>0</v>
      </c>
      <c r="L5821">
        <v>0</v>
      </c>
      <c r="M5821">
        <v>0</v>
      </c>
      <c r="N5821">
        <v>0</v>
      </c>
      <c r="O5821" t="str">
        <f t="shared" si="630"/>
        <v/>
      </c>
      <c r="P5821">
        <f>IF(ISERROR(VLOOKUP(G5821,Genes!$A$2:$A$749,1,0)),0,1)</f>
        <v>1</v>
      </c>
      <c r="Q5821">
        <f t="shared" si="631"/>
        <v>0</v>
      </c>
      <c r="R5821">
        <f t="shared" si="632"/>
        <v>0</v>
      </c>
      <c r="S5821">
        <f t="shared" si="633"/>
        <v>0</v>
      </c>
      <c r="T5821">
        <f t="shared" si="634"/>
        <v>3</v>
      </c>
      <c r="U5821">
        <f t="shared" si="635"/>
        <v>0</v>
      </c>
      <c r="V5821" t="str">
        <f t="shared" si="636"/>
        <v/>
      </c>
    </row>
    <row r="5822" spans="1:22" x14ac:dyDescent="0.2">
      <c r="A5822" t="s">
        <v>18446</v>
      </c>
      <c r="B5822" t="s">
        <v>439</v>
      </c>
      <c r="C5822">
        <v>45396594</v>
      </c>
      <c r="D5822">
        <v>45396812</v>
      </c>
      <c r="E5822">
        <v>219</v>
      </c>
      <c r="F5822" t="s">
        <v>74</v>
      </c>
      <c r="G5822" t="s">
        <v>2158</v>
      </c>
      <c r="H5822" t="s">
        <v>18447</v>
      </c>
      <c r="I5822">
        <v>0</v>
      </c>
      <c r="J5822">
        <v>0</v>
      </c>
      <c r="K5822">
        <v>0</v>
      </c>
      <c r="L5822">
        <v>0</v>
      </c>
      <c r="M5822">
        <v>0</v>
      </c>
      <c r="N5822">
        <v>0</v>
      </c>
      <c r="O5822" t="str">
        <f t="shared" si="630"/>
        <v/>
      </c>
      <c r="P5822">
        <f>IF(ISERROR(VLOOKUP(G5822,Genes!$A$2:$A$749,1,0)),0,1)</f>
        <v>1</v>
      </c>
      <c r="Q5822">
        <f t="shared" si="631"/>
        <v>0</v>
      </c>
      <c r="R5822">
        <f t="shared" si="632"/>
        <v>0</v>
      </c>
      <c r="S5822">
        <f t="shared" si="633"/>
        <v>0</v>
      </c>
      <c r="T5822">
        <f t="shared" si="634"/>
        <v>4</v>
      </c>
      <c r="U5822">
        <f t="shared" si="635"/>
        <v>0</v>
      </c>
      <c r="V5822" t="str">
        <f t="shared" si="636"/>
        <v/>
      </c>
    </row>
    <row r="5823" spans="1:22" x14ac:dyDescent="0.2">
      <c r="A5823" t="s">
        <v>18448</v>
      </c>
      <c r="B5823" t="s">
        <v>439</v>
      </c>
      <c r="C5823">
        <v>45353202</v>
      </c>
      <c r="D5823">
        <v>45353348</v>
      </c>
      <c r="E5823">
        <v>147</v>
      </c>
      <c r="F5823" t="s">
        <v>74</v>
      </c>
      <c r="G5823" t="s">
        <v>2158</v>
      </c>
      <c r="H5823" t="s">
        <v>18449</v>
      </c>
      <c r="I5823">
        <v>0</v>
      </c>
      <c r="J5823">
        <v>0</v>
      </c>
      <c r="K5823">
        <v>0</v>
      </c>
      <c r="L5823">
        <v>0</v>
      </c>
      <c r="M5823">
        <v>0</v>
      </c>
      <c r="N5823">
        <v>0</v>
      </c>
      <c r="O5823" t="str">
        <f t="shared" si="630"/>
        <v/>
      </c>
      <c r="P5823">
        <f>IF(ISERROR(VLOOKUP(G5823,Genes!$A$2:$A$749,1,0)),0,1)</f>
        <v>1</v>
      </c>
      <c r="Q5823">
        <f t="shared" si="631"/>
        <v>0</v>
      </c>
      <c r="R5823">
        <f t="shared" si="632"/>
        <v>0</v>
      </c>
      <c r="S5823">
        <f t="shared" si="633"/>
        <v>0</v>
      </c>
      <c r="T5823">
        <f t="shared" si="634"/>
        <v>5</v>
      </c>
      <c r="U5823">
        <f t="shared" si="635"/>
        <v>0</v>
      </c>
      <c r="V5823" t="str">
        <f t="shared" si="636"/>
        <v/>
      </c>
    </row>
    <row r="5824" spans="1:22" x14ac:dyDescent="0.2">
      <c r="A5824" t="s">
        <v>18450</v>
      </c>
      <c r="B5824" t="s">
        <v>439</v>
      </c>
      <c r="C5824">
        <v>45303701</v>
      </c>
      <c r="D5824">
        <v>45303941</v>
      </c>
      <c r="E5824">
        <v>241</v>
      </c>
      <c r="F5824" t="s">
        <v>74</v>
      </c>
      <c r="G5824" t="s">
        <v>2158</v>
      </c>
      <c r="H5824" t="s">
        <v>18451</v>
      </c>
      <c r="I5824">
        <v>0</v>
      </c>
      <c r="J5824">
        <v>0</v>
      </c>
      <c r="K5824">
        <v>0</v>
      </c>
      <c r="L5824">
        <v>0</v>
      </c>
      <c r="M5824">
        <v>0</v>
      </c>
      <c r="N5824">
        <v>0</v>
      </c>
      <c r="O5824" t="str">
        <f t="shared" si="630"/>
        <v/>
      </c>
      <c r="P5824">
        <f>IF(ISERROR(VLOOKUP(G5824,Genes!$A$2:$A$749,1,0)),0,1)</f>
        <v>1</v>
      </c>
      <c r="Q5824">
        <f t="shared" si="631"/>
        <v>0</v>
      </c>
      <c r="R5824">
        <f t="shared" si="632"/>
        <v>0</v>
      </c>
      <c r="S5824">
        <f t="shared" si="633"/>
        <v>0</v>
      </c>
      <c r="T5824">
        <f t="shared" si="634"/>
        <v>6</v>
      </c>
      <c r="U5824">
        <f t="shared" si="635"/>
        <v>0</v>
      </c>
      <c r="V5824" t="str">
        <f t="shared" si="636"/>
        <v/>
      </c>
    </row>
    <row r="5825" spans="1:22" x14ac:dyDescent="0.2">
      <c r="A5825" t="s">
        <v>18452</v>
      </c>
      <c r="B5825" t="s">
        <v>439</v>
      </c>
      <c r="C5825">
        <v>45267191</v>
      </c>
      <c r="D5825">
        <v>45267355</v>
      </c>
      <c r="E5825">
        <v>165</v>
      </c>
      <c r="F5825" t="s">
        <v>74</v>
      </c>
      <c r="G5825" t="s">
        <v>2158</v>
      </c>
      <c r="H5825" t="s">
        <v>18453</v>
      </c>
      <c r="I5825">
        <v>0</v>
      </c>
      <c r="J5825">
        <v>0</v>
      </c>
      <c r="K5825">
        <v>0</v>
      </c>
      <c r="L5825">
        <v>0</v>
      </c>
      <c r="M5825">
        <v>0</v>
      </c>
      <c r="N5825">
        <v>0</v>
      </c>
      <c r="O5825" t="str">
        <f t="shared" si="630"/>
        <v/>
      </c>
      <c r="P5825">
        <f>IF(ISERROR(VLOOKUP(G5825,Genes!$A$2:$A$749,1,0)),0,1)</f>
        <v>1</v>
      </c>
      <c r="Q5825">
        <f t="shared" si="631"/>
        <v>0</v>
      </c>
      <c r="R5825">
        <f t="shared" si="632"/>
        <v>0</v>
      </c>
      <c r="S5825">
        <f t="shared" si="633"/>
        <v>0</v>
      </c>
      <c r="T5825">
        <f t="shared" si="634"/>
        <v>7</v>
      </c>
      <c r="U5825">
        <f t="shared" si="635"/>
        <v>0</v>
      </c>
      <c r="V5825" t="str">
        <f t="shared" si="636"/>
        <v/>
      </c>
    </row>
    <row r="5826" spans="1:22" x14ac:dyDescent="0.2">
      <c r="A5826" t="s">
        <v>18454</v>
      </c>
      <c r="B5826" t="s">
        <v>439</v>
      </c>
      <c r="C5826">
        <v>45262023</v>
      </c>
      <c r="D5826">
        <v>45262912</v>
      </c>
      <c r="E5826">
        <v>890</v>
      </c>
      <c r="F5826" t="s">
        <v>74</v>
      </c>
      <c r="G5826" t="s">
        <v>2158</v>
      </c>
      <c r="H5826" t="s">
        <v>18455</v>
      </c>
      <c r="I5826">
        <v>0</v>
      </c>
      <c r="J5826">
        <v>0</v>
      </c>
      <c r="K5826">
        <v>0</v>
      </c>
      <c r="L5826">
        <v>0</v>
      </c>
      <c r="M5826">
        <v>0</v>
      </c>
      <c r="N5826">
        <v>0</v>
      </c>
      <c r="O5826" t="str">
        <f t="shared" ref="O5826:O5889" si="637">IF(U5826=1,G5826,"")</f>
        <v>HCN1</v>
      </c>
      <c r="P5826">
        <f>IF(ISERROR(VLOOKUP(G5826,Genes!$A$2:$A$749,1,0)),0,1)</f>
        <v>1</v>
      </c>
      <c r="Q5826">
        <f t="shared" ref="Q5826:Q5889" si="638">IF(G5826&lt;&gt;G5825,1,0)</f>
        <v>0</v>
      </c>
      <c r="R5826">
        <f t="shared" ref="R5826:R5889" si="639">IF(I5826=0,0,1)</f>
        <v>0</v>
      </c>
      <c r="S5826">
        <f t="shared" ref="S5826:S5889" si="640">IF(Q5826=1,R5826,S5825+R5826)</f>
        <v>0</v>
      </c>
      <c r="T5826">
        <f t="shared" ref="T5826:T5889" si="641">IF(Q5826=1,1,T5825+1)</f>
        <v>8</v>
      </c>
      <c r="U5826">
        <f t="shared" ref="U5826:U5889" si="642">IF(G5826&lt;&gt;G5827,1,0)</f>
        <v>1</v>
      </c>
      <c r="V5826">
        <f t="shared" ref="V5826:V5889" si="643">IF(U5826=1,S5826/T5826,"")</f>
        <v>0</v>
      </c>
    </row>
    <row r="5827" spans="1:22" x14ac:dyDescent="0.2">
      <c r="A5827" t="s">
        <v>18456</v>
      </c>
      <c r="B5827" t="s">
        <v>167</v>
      </c>
      <c r="C5827">
        <v>240274373</v>
      </c>
      <c r="D5827">
        <v>240274394</v>
      </c>
      <c r="E5827">
        <v>22</v>
      </c>
      <c r="F5827" t="s">
        <v>74</v>
      </c>
      <c r="G5827" t="s">
        <v>2165</v>
      </c>
      <c r="H5827" t="s">
        <v>18457</v>
      </c>
      <c r="I5827">
        <v>2</v>
      </c>
      <c r="J5827">
        <v>2</v>
      </c>
      <c r="K5827">
        <v>0</v>
      </c>
      <c r="L5827">
        <v>0</v>
      </c>
      <c r="M5827">
        <v>0</v>
      </c>
      <c r="N5827">
        <v>0</v>
      </c>
      <c r="O5827" t="str">
        <f t="shared" si="637"/>
        <v/>
      </c>
      <c r="P5827">
        <f>IF(ISERROR(VLOOKUP(G5827,Genes!$A$2:$A$749,1,0)),0,1)</f>
        <v>1</v>
      </c>
      <c r="Q5827">
        <f t="shared" si="638"/>
        <v>1</v>
      </c>
      <c r="R5827">
        <f t="shared" si="639"/>
        <v>1</v>
      </c>
      <c r="S5827">
        <f t="shared" si="640"/>
        <v>1</v>
      </c>
      <c r="T5827">
        <f t="shared" si="641"/>
        <v>1</v>
      </c>
      <c r="U5827">
        <f t="shared" si="642"/>
        <v>0</v>
      </c>
      <c r="V5827" t="str">
        <f t="shared" si="643"/>
        <v/>
      </c>
    </row>
    <row r="5828" spans="1:22" x14ac:dyDescent="0.2">
      <c r="A5828" t="s">
        <v>18458</v>
      </c>
      <c r="B5828" t="s">
        <v>167</v>
      </c>
      <c r="C5828">
        <v>240085499</v>
      </c>
      <c r="D5828">
        <v>240085619</v>
      </c>
      <c r="E5828">
        <v>121</v>
      </c>
      <c r="F5828" t="s">
        <v>74</v>
      </c>
      <c r="G5828" t="s">
        <v>2165</v>
      </c>
      <c r="H5828" t="s">
        <v>18459</v>
      </c>
      <c r="I5828">
        <v>3</v>
      </c>
      <c r="J5828">
        <v>1</v>
      </c>
      <c r="K5828">
        <v>1</v>
      </c>
      <c r="L5828">
        <v>1</v>
      </c>
      <c r="M5828">
        <v>0</v>
      </c>
      <c r="N5828">
        <v>0</v>
      </c>
      <c r="O5828" t="str">
        <f t="shared" si="637"/>
        <v/>
      </c>
      <c r="P5828">
        <f>IF(ISERROR(VLOOKUP(G5828,Genes!$A$2:$A$749,1,0)),0,1)</f>
        <v>1</v>
      </c>
      <c r="Q5828">
        <f t="shared" si="638"/>
        <v>0</v>
      </c>
      <c r="R5828">
        <f t="shared" si="639"/>
        <v>1</v>
      </c>
      <c r="S5828">
        <f t="shared" si="640"/>
        <v>2</v>
      </c>
      <c r="T5828">
        <f t="shared" si="641"/>
        <v>2</v>
      </c>
      <c r="U5828">
        <f t="shared" si="642"/>
        <v>0</v>
      </c>
      <c r="V5828" t="str">
        <f t="shared" si="643"/>
        <v/>
      </c>
    </row>
    <row r="5829" spans="1:22" x14ac:dyDescent="0.2">
      <c r="A5829" t="s">
        <v>18460</v>
      </c>
      <c r="B5829" t="s">
        <v>167</v>
      </c>
      <c r="C5829">
        <v>240085499</v>
      </c>
      <c r="D5829">
        <v>240085593</v>
      </c>
      <c r="E5829">
        <v>95</v>
      </c>
      <c r="F5829" t="s">
        <v>74</v>
      </c>
      <c r="G5829" t="s">
        <v>2165</v>
      </c>
      <c r="H5829" t="s">
        <v>18461</v>
      </c>
      <c r="I5829">
        <v>3</v>
      </c>
      <c r="J5829">
        <v>1</v>
      </c>
      <c r="K5829">
        <v>0</v>
      </c>
      <c r="L5829">
        <v>2</v>
      </c>
      <c r="M5829">
        <v>0</v>
      </c>
      <c r="N5829">
        <v>0</v>
      </c>
      <c r="O5829" t="str">
        <f t="shared" si="637"/>
        <v/>
      </c>
      <c r="P5829">
        <f>IF(ISERROR(VLOOKUP(G5829,Genes!$A$2:$A$749,1,0)),0,1)</f>
        <v>1</v>
      </c>
      <c r="Q5829">
        <f t="shared" si="638"/>
        <v>0</v>
      </c>
      <c r="R5829">
        <f t="shared" si="639"/>
        <v>1</v>
      </c>
      <c r="S5829">
        <f t="shared" si="640"/>
        <v>3</v>
      </c>
      <c r="T5829">
        <f t="shared" si="641"/>
        <v>3</v>
      </c>
      <c r="U5829">
        <f t="shared" si="642"/>
        <v>0</v>
      </c>
      <c r="V5829" t="str">
        <f t="shared" si="643"/>
        <v/>
      </c>
    </row>
    <row r="5830" spans="1:22" x14ac:dyDescent="0.2">
      <c r="A5830" t="s">
        <v>18462</v>
      </c>
      <c r="B5830" t="s">
        <v>167</v>
      </c>
      <c r="C5830">
        <v>240078348</v>
      </c>
      <c r="D5830">
        <v>240078469</v>
      </c>
      <c r="E5830">
        <v>122</v>
      </c>
      <c r="F5830" t="s">
        <v>74</v>
      </c>
      <c r="G5830" t="s">
        <v>2165</v>
      </c>
      <c r="H5830" t="s">
        <v>18463</v>
      </c>
      <c r="I5830">
        <v>3</v>
      </c>
      <c r="J5830">
        <v>1</v>
      </c>
      <c r="K5830">
        <v>2</v>
      </c>
      <c r="L5830">
        <v>0</v>
      </c>
      <c r="M5830">
        <v>0</v>
      </c>
      <c r="N5830">
        <v>0</v>
      </c>
      <c r="O5830" t="str">
        <f t="shared" si="637"/>
        <v/>
      </c>
      <c r="P5830">
        <f>IF(ISERROR(VLOOKUP(G5830,Genes!$A$2:$A$749,1,0)),0,1)</f>
        <v>1</v>
      </c>
      <c r="Q5830">
        <f t="shared" si="638"/>
        <v>0</v>
      </c>
      <c r="R5830">
        <f t="shared" si="639"/>
        <v>1</v>
      </c>
      <c r="S5830">
        <f t="shared" si="640"/>
        <v>4</v>
      </c>
      <c r="T5830">
        <f t="shared" si="641"/>
        <v>4</v>
      </c>
      <c r="U5830">
        <f t="shared" si="642"/>
        <v>0</v>
      </c>
      <c r="V5830" t="str">
        <f t="shared" si="643"/>
        <v/>
      </c>
    </row>
    <row r="5831" spans="1:22" x14ac:dyDescent="0.2">
      <c r="A5831" t="s">
        <v>18464</v>
      </c>
      <c r="B5831" t="s">
        <v>167</v>
      </c>
      <c r="C5831">
        <v>240066279</v>
      </c>
      <c r="D5831">
        <v>240066410</v>
      </c>
      <c r="E5831">
        <v>132</v>
      </c>
      <c r="F5831" t="s">
        <v>74</v>
      </c>
      <c r="G5831" t="s">
        <v>2165</v>
      </c>
      <c r="H5831" t="s">
        <v>18465</v>
      </c>
      <c r="I5831">
        <v>3</v>
      </c>
      <c r="J5831">
        <v>1</v>
      </c>
      <c r="K5831">
        <v>2</v>
      </c>
      <c r="L5831">
        <v>0</v>
      </c>
      <c r="M5831">
        <v>0</v>
      </c>
      <c r="N5831">
        <v>0</v>
      </c>
      <c r="O5831" t="str">
        <f t="shared" si="637"/>
        <v/>
      </c>
      <c r="P5831">
        <f>IF(ISERROR(VLOOKUP(G5831,Genes!$A$2:$A$749,1,0)),0,1)</f>
        <v>1</v>
      </c>
      <c r="Q5831">
        <f t="shared" si="638"/>
        <v>0</v>
      </c>
      <c r="R5831">
        <f t="shared" si="639"/>
        <v>1</v>
      </c>
      <c r="S5831">
        <f t="shared" si="640"/>
        <v>5</v>
      </c>
      <c r="T5831">
        <f t="shared" si="641"/>
        <v>5</v>
      </c>
      <c r="U5831">
        <f t="shared" si="642"/>
        <v>0</v>
      </c>
      <c r="V5831" t="str">
        <f t="shared" si="643"/>
        <v/>
      </c>
    </row>
    <row r="5832" spans="1:22" x14ac:dyDescent="0.2">
      <c r="A5832" t="s">
        <v>18466</v>
      </c>
      <c r="B5832" t="s">
        <v>167</v>
      </c>
      <c r="C5832">
        <v>240061380</v>
      </c>
      <c r="D5832">
        <v>240061492</v>
      </c>
      <c r="E5832">
        <v>113</v>
      </c>
      <c r="F5832" t="s">
        <v>74</v>
      </c>
      <c r="G5832" t="s">
        <v>2165</v>
      </c>
      <c r="H5832" t="s">
        <v>18467</v>
      </c>
      <c r="I5832">
        <v>2</v>
      </c>
      <c r="J5832">
        <v>0</v>
      </c>
      <c r="K5832">
        <v>2</v>
      </c>
      <c r="L5832">
        <v>0</v>
      </c>
      <c r="M5832">
        <v>0</v>
      </c>
      <c r="N5832">
        <v>0</v>
      </c>
      <c r="O5832" t="str">
        <f t="shared" si="637"/>
        <v/>
      </c>
      <c r="P5832">
        <f>IF(ISERROR(VLOOKUP(G5832,Genes!$A$2:$A$749,1,0)),0,1)</f>
        <v>1</v>
      </c>
      <c r="Q5832">
        <f t="shared" si="638"/>
        <v>0</v>
      </c>
      <c r="R5832">
        <f t="shared" si="639"/>
        <v>1</v>
      </c>
      <c r="S5832">
        <f t="shared" si="640"/>
        <v>6</v>
      </c>
      <c r="T5832">
        <f t="shared" si="641"/>
        <v>6</v>
      </c>
      <c r="U5832">
        <f t="shared" si="642"/>
        <v>0</v>
      </c>
      <c r="V5832" t="str">
        <f t="shared" si="643"/>
        <v/>
      </c>
    </row>
    <row r="5833" spans="1:22" x14ac:dyDescent="0.2">
      <c r="A5833" t="s">
        <v>18468</v>
      </c>
      <c r="B5833" t="s">
        <v>167</v>
      </c>
      <c r="C5833">
        <v>240056223</v>
      </c>
      <c r="D5833">
        <v>240056339</v>
      </c>
      <c r="E5833">
        <v>117</v>
      </c>
      <c r="F5833" t="s">
        <v>74</v>
      </c>
      <c r="G5833" t="s">
        <v>2165</v>
      </c>
      <c r="H5833" t="s">
        <v>18469</v>
      </c>
      <c r="I5833">
        <v>3</v>
      </c>
      <c r="J5833">
        <v>0</v>
      </c>
      <c r="K5833">
        <v>2</v>
      </c>
      <c r="L5833">
        <v>0</v>
      </c>
      <c r="M5833">
        <v>0</v>
      </c>
      <c r="N5833">
        <v>1</v>
      </c>
      <c r="O5833" t="str">
        <f t="shared" si="637"/>
        <v/>
      </c>
      <c r="P5833">
        <f>IF(ISERROR(VLOOKUP(G5833,Genes!$A$2:$A$749,1,0)),0,1)</f>
        <v>1</v>
      </c>
      <c r="Q5833">
        <f t="shared" si="638"/>
        <v>0</v>
      </c>
      <c r="R5833">
        <f t="shared" si="639"/>
        <v>1</v>
      </c>
      <c r="S5833">
        <f t="shared" si="640"/>
        <v>7</v>
      </c>
      <c r="T5833">
        <f t="shared" si="641"/>
        <v>7</v>
      </c>
      <c r="U5833">
        <f t="shared" si="642"/>
        <v>0</v>
      </c>
      <c r="V5833" t="str">
        <f t="shared" si="643"/>
        <v/>
      </c>
    </row>
    <row r="5834" spans="1:22" x14ac:dyDescent="0.2">
      <c r="A5834" t="s">
        <v>18470</v>
      </c>
      <c r="B5834" t="s">
        <v>167</v>
      </c>
      <c r="C5834">
        <v>240055941</v>
      </c>
      <c r="D5834">
        <v>240056139</v>
      </c>
      <c r="E5834">
        <v>199</v>
      </c>
      <c r="F5834" t="s">
        <v>74</v>
      </c>
      <c r="G5834" t="s">
        <v>2165</v>
      </c>
      <c r="H5834" t="s">
        <v>18471</v>
      </c>
      <c r="I5834">
        <v>5</v>
      </c>
      <c r="J5834">
        <v>1</v>
      </c>
      <c r="K5834">
        <v>2</v>
      </c>
      <c r="L5834">
        <v>0</v>
      </c>
      <c r="M5834">
        <v>1</v>
      </c>
      <c r="N5834">
        <v>1</v>
      </c>
      <c r="O5834" t="str">
        <f t="shared" si="637"/>
        <v/>
      </c>
      <c r="P5834">
        <f>IF(ISERROR(VLOOKUP(G5834,Genes!$A$2:$A$749,1,0)),0,1)</f>
        <v>1</v>
      </c>
      <c r="Q5834">
        <f t="shared" si="638"/>
        <v>0</v>
      </c>
      <c r="R5834">
        <f t="shared" si="639"/>
        <v>1</v>
      </c>
      <c r="S5834">
        <f t="shared" si="640"/>
        <v>8</v>
      </c>
      <c r="T5834">
        <f t="shared" si="641"/>
        <v>8</v>
      </c>
      <c r="U5834">
        <f t="shared" si="642"/>
        <v>0</v>
      </c>
      <c r="V5834" t="str">
        <f t="shared" si="643"/>
        <v/>
      </c>
    </row>
    <row r="5835" spans="1:22" x14ac:dyDescent="0.2">
      <c r="A5835" t="s">
        <v>18472</v>
      </c>
      <c r="B5835" t="s">
        <v>167</v>
      </c>
      <c r="C5835">
        <v>240055941</v>
      </c>
      <c r="D5835">
        <v>240055986</v>
      </c>
      <c r="E5835">
        <v>46</v>
      </c>
      <c r="F5835" t="s">
        <v>74</v>
      </c>
      <c r="G5835" t="s">
        <v>2165</v>
      </c>
      <c r="H5835" t="s">
        <v>18473</v>
      </c>
      <c r="I5835">
        <v>3</v>
      </c>
      <c r="J5835">
        <v>1</v>
      </c>
      <c r="K5835">
        <v>0</v>
      </c>
      <c r="L5835">
        <v>1</v>
      </c>
      <c r="M5835">
        <v>1</v>
      </c>
      <c r="N5835">
        <v>0</v>
      </c>
      <c r="O5835" t="str">
        <f t="shared" si="637"/>
        <v/>
      </c>
      <c r="P5835">
        <f>IF(ISERROR(VLOOKUP(G5835,Genes!$A$2:$A$749,1,0)),0,1)</f>
        <v>1</v>
      </c>
      <c r="Q5835">
        <f t="shared" si="638"/>
        <v>0</v>
      </c>
      <c r="R5835">
        <f t="shared" si="639"/>
        <v>1</v>
      </c>
      <c r="S5835">
        <f t="shared" si="640"/>
        <v>9</v>
      </c>
      <c r="T5835">
        <f t="shared" si="641"/>
        <v>9</v>
      </c>
      <c r="U5835">
        <f t="shared" si="642"/>
        <v>0</v>
      </c>
      <c r="V5835" t="str">
        <f t="shared" si="643"/>
        <v/>
      </c>
    </row>
    <row r="5836" spans="1:22" x14ac:dyDescent="0.2">
      <c r="A5836" t="s">
        <v>18474</v>
      </c>
      <c r="B5836" t="s">
        <v>167</v>
      </c>
      <c r="C5836">
        <v>240048152</v>
      </c>
      <c r="D5836">
        <v>240048390</v>
      </c>
      <c r="E5836">
        <v>239</v>
      </c>
      <c r="F5836" t="s">
        <v>74</v>
      </c>
      <c r="G5836" t="s">
        <v>2165</v>
      </c>
      <c r="H5836" t="s">
        <v>18475</v>
      </c>
      <c r="I5836">
        <v>5</v>
      </c>
      <c r="J5836">
        <v>2</v>
      </c>
      <c r="K5836">
        <v>1</v>
      </c>
      <c r="L5836">
        <v>1</v>
      </c>
      <c r="M5836">
        <v>1</v>
      </c>
      <c r="N5836">
        <v>0</v>
      </c>
      <c r="O5836" t="str">
        <f t="shared" si="637"/>
        <v/>
      </c>
      <c r="P5836">
        <f>IF(ISERROR(VLOOKUP(G5836,Genes!$A$2:$A$749,1,0)),0,1)</f>
        <v>1</v>
      </c>
      <c r="Q5836">
        <f t="shared" si="638"/>
        <v>0</v>
      </c>
      <c r="R5836">
        <f t="shared" si="639"/>
        <v>1</v>
      </c>
      <c r="S5836">
        <f t="shared" si="640"/>
        <v>10</v>
      </c>
      <c r="T5836">
        <f t="shared" si="641"/>
        <v>10</v>
      </c>
      <c r="U5836">
        <f t="shared" si="642"/>
        <v>0</v>
      </c>
      <c r="V5836" t="str">
        <f t="shared" si="643"/>
        <v/>
      </c>
    </row>
    <row r="5837" spans="1:22" x14ac:dyDescent="0.2">
      <c r="A5837" t="s">
        <v>18476</v>
      </c>
      <c r="B5837" t="s">
        <v>167</v>
      </c>
      <c r="C5837">
        <v>240048152</v>
      </c>
      <c r="D5837">
        <v>240048375</v>
      </c>
      <c r="E5837">
        <v>224</v>
      </c>
      <c r="F5837" t="s">
        <v>74</v>
      </c>
      <c r="G5837" t="s">
        <v>2165</v>
      </c>
      <c r="H5837" t="s">
        <v>18477</v>
      </c>
      <c r="I5837">
        <v>5</v>
      </c>
      <c r="J5837">
        <v>1</v>
      </c>
      <c r="K5837">
        <v>1</v>
      </c>
      <c r="L5837">
        <v>2</v>
      </c>
      <c r="M5837">
        <v>1</v>
      </c>
      <c r="N5837">
        <v>0</v>
      </c>
      <c r="O5837" t="str">
        <f t="shared" si="637"/>
        <v/>
      </c>
      <c r="P5837">
        <f>IF(ISERROR(VLOOKUP(G5837,Genes!$A$2:$A$749,1,0)),0,1)</f>
        <v>1</v>
      </c>
      <c r="Q5837">
        <f t="shared" si="638"/>
        <v>0</v>
      </c>
      <c r="R5837">
        <f t="shared" si="639"/>
        <v>1</v>
      </c>
      <c r="S5837">
        <f t="shared" si="640"/>
        <v>11</v>
      </c>
      <c r="T5837">
        <f t="shared" si="641"/>
        <v>11</v>
      </c>
      <c r="U5837">
        <f t="shared" si="642"/>
        <v>0</v>
      </c>
      <c r="V5837" t="str">
        <f t="shared" si="643"/>
        <v/>
      </c>
    </row>
    <row r="5838" spans="1:22" x14ac:dyDescent="0.2">
      <c r="A5838" t="s">
        <v>18478</v>
      </c>
      <c r="B5838" t="s">
        <v>167</v>
      </c>
      <c r="C5838">
        <v>240230235</v>
      </c>
      <c r="D5838">
        <v>240230328</v>
      </c>
      <c r="E5838">
        <v>94</v>
      </c>
      <c r="F5838" t="s">
        <v>74</v>
      </c>
      <c r="G5838" t="s">
        <v>2165</v>
      </c>
      <c r="H5838" t="s">
        <v>18479</v>
      </c>
      <c r="I5838">
        <v>0</v>
      </c>
      <c r="J5838">
        <v>0</v>
      </c>
      <c r="K5838">
        <v>0</v>
      </c>
      <c r="L5838">
        <v>0</v>
      </c>
      <c r="M5838">
        <v>0</v>
      </c>
      <c r="N5838">
        <v>0</v>
      </c>
      <c r="O5838" t="str">
        <f t="shared" si="637"/>
        <v/>
      </c>
      <c r="P5838">
        <f>IF(ISERROR(VLOOKUP(G5838,Genes!$A$2:$A$749,1,0)),0,1)</f>
        <v>1</v>
      </c>
      <c r="Q5838">
        <f t="shared" si="638"/>
        <v>0</v>
      </c>
      <c r="R5838">
        <f t="shared" si="639"/>
        <v>0</v>
      </c>
      <c r="S5838">
        <f t="shared" si="640"/>
        <v>11</v>
      </c>
      <c r="T5838">
        <f t="shared" si="641"/>
        <v>12</v>
      </c>
      <c r="U5838">
        <f t="shared" si="642"/>
        <v>0</v>
      </c>
      <c r="V5838" t="str">
        <f t="shared" si="643"/>
        <v/>
      </c>
    </row>
    <row r="5839" spans="1:22" x14ac:dyDescent="0.2">
      <c r="A5839" t="s">
        <v>18480</v>
      </c>
      <c r="B5839" t="s">
        <v>167</v>
      </c>
      <c r="C5839">
        <v>240036749</v>
      </c>
      <c r="D5839">
        <v>240037006</v>
      </c>
      <c r="E5839">
        <v>258</v>
      </c>
      <c r="F5839" t="s">
        <v>74</v>
      </c>
      <c r="G5839" t="s">
        <v>2165</v>
      </c>
      <c r="H5839" t="s">
        <v>18481</v>
      </c>
      <c r="I5839">
        <v>4</v>
      </c>
      <c r="J5839">
        <v>2</v>
      </c>
      <c r="K5839">
        <v>2</v>
      </c>
      <c r="L5839">
        <v>0</v>
      </c>
      <c r="M5839">
        <v>0</v>
      </c>
      <c r="N5839">
        <v>0</v>
      </c>
      <c r="O5839" t="str">
        <f t="shared" si="637"/>
        <v/>
      </c>
      <c r="P5839">
        <f>IF(ISERROR(VLOOKUP(G5839,Genes!$A$2:$A$749,1,0)),0,1)</f>
        <v>1</v>
      </c>
      <c r="Q5839">
        <f t="shared" si="638"/>
        <v>0</v>
      </c>
      <c r="R5839">
        <f t="shared" si="639"/>
        <v>1</v>
      </c>
      <c r="S5839">
        <f t="shared" si="640"/>
        <v>12</v>
      </c>
      <c r="T5839">
        <f t="shared" si="641"/>
        <v>13</v>
      </c>
      <c r="U5839">
        <f t="shared" si="642"/>
        <v>0</v>
      </c>
      <c r="V5839" t="str">
        <f t="shared" si="643"/>
        <v/>
      </c>
    </row>
    <row r="5840" spans="1:22" x14ac:dyDescent="0.2">
      <c r="A5840" t="s">
        <v>18482</v>
      </c>
      <c r="B5840" t="s">
        <v>167</v>
      </c>
      <c r="C5840">
        <v>240033222</v>
      </c>
      <c r="D5840">
        <v>240033408</v>
      </c>
      <c r="E5840">
        <v>187</v>
      </c>
      <c r="F5840" t="s">
        <v>74</v>
      </c>
      <c r="G5840" t="s">
        <v>2165</v>
      </c>
      <c r="H5840" t="s">
        <v>18483</v>
      </c>
      <c r="I5840">
        <v>3</v>
      </c>
      <c r="J5840">
        <v>1</v>
      </c>
      <c r="K5840">
        <v>2</v>
      </c>
      <c r="L5840">
        <v>0</v>
      </c>
      <c r="M5840">
        <v>0</v>
      </c>
      <c r="N5840">
        <v>0</v>
      </c>
      <c r="O5840" t="str">
        <f t="shared" si="637"/>
        <v/>
      </c>
      <c r="P5840">
        <f>IF(ISERROR(VLOOKUP(G5840,Genes!$A$2:$A$749,1,0)),0,1)</f>
        <v>1</v>
      </c>
      <c r="Q5840">
        <f t="shared" si="638"/>
        <v>0</v>
      </c>
      <c r="R5840">
        <f t="shared" si="639"/>
        <v>1</v>
      </c>
      <c r="S5840">
        <f t="shared" si="640"/>
        <v>13</v>
      </c>
      <c r="T5840">
        <f t="shared" si="641"/>
        <v>14</v>
      </c>
      <c r="U5840">
        <f t="shared" si="642"/>
        <v>0</v>
      </c>
      <c r="V5840" t="str">
        <f t="shared" si="643"/>
        <v/>
      </c>
    </row>
    <row r="5841" spans="1:22" x14ac:dyDescent="0.2">
      <c r="A5841" t="s">
        <v>18484</v>
      </c>
      <c r="B5841" t="s">
        <v>167</v>
      </c>
      <c r="C5841">
        <v>240029746</v>
      </c>
      <c r="D5841">
        <v>240029879</v>
      </c>
      <c r="E5841">
        <v>134</v>
      </c>
      <c r="F5841" t="s">
        <v>74</v>
      </c>
      <c r="G5841" t="s">
        <v>2165</v>
      </c>
      <c r="H5841" t="s">
        <v>18485</v>
      </c>
      <c r="I5841">
        <v>3</v>
      </c>
      <c r="J5841">
        <v>1</v>
      </c>
      <c r="K5841">
        <v>2</v>
      </c>
      <c r="L5841">
        <v>0</v>
      </c>
      <c r="M5841">
        <v>0</v>
      </c>
      <c r="N5841">
        <v>0</v>
      </c>
      <c r="O5841" t="str">
        <f t="shared" si="637"/>
        <v/>
      </c>
      <c r="P5841">
        <f>IF(ISERROR(VLOOKUP(G5841,Genes!$A$2:$A$749,1,0)),0,1)</f>
        <v>1</v>
      </c>
      <c r="Q5841">
        <f t="shared" si="638"/>
        <v>0</v>
      </c>
      <c r="R5841">
        <f t="shared" si="639"/>
        <v>1</v>
      </c>
      <c r="S5841">
        <f t="shared" si="640"/>
        <v>14</v>
      </c>
      <c r="T5841">
        <f t="shared" si="641"/>
        <v>15</v>
      </c>
      <c r="U5841">
        <f t="shared" si="642"/>
        <v>0</v>
      </c>
      <c r="V5841" t="str">
        <f t="shared" si="643"/>
        <v/>
      </c>
    </row>
    <row r="5842" spans="1:22" x14ac:dyDescent="0.2">
      <c r="A5842" t="s">
        <v>18486</v>
      </c>
      <c r="B5842" t="s">
        <v>167</v>
      </c>
      <c r="C5842">
        <v>240024487</v>
      </c>
      <c r="D5842">
        <v>240024592</v>
      </c>
      <c r="E5842">
        <v>106</v>
      </c>
      <c r="F5842" t="s">
        <v>74</v>
      </c>
      <c r="G5842" t="s">
        <v>2165</v>
      </c>
      <c r="H5842" t="s">
        <v>18487</v>
      </c>
      <c r="I5842">
        <v>3</v>
      </c>
      <c r="J5842">
        <v>0</v>
      </c>
      <c r="K5842">
        <v>2</v>
      </c>
      <c r="L5842">
        <v>1</v>
      </c>
      <c r="M5842">
        <v>0</v>
      </c>
      <c r="N5842">
        <v>0</v>
      </c>
      <c r="O5842" t="str">
        <f t="shared" si="637"/>
        <v/>
      </c>
      <c r="P5842">
        <f>IF(ISERROR(VLOOKUP(G5842,Genes!$A$2:$A$749,1,0)),0,1)</f>
        <v>1</v>
      </c>
      <c r="Q5842">
        <f t="shared" si="638"/>
        <v>0</v>
      </c>
      <c r="R5842">
        <f t="shared" si="639"/>
        <v>1</v>
      </c>
      <c r="S5842">
        <f t="shared" si="640"/>
        <v>15</v>
      </c>
      <c r="T5842">
        <f t="shared" si="641"/>
        <v>16</v>
      </c>
      <c r="U5842">
        <f t="shared" si="642"/>
        <v>0</v>
      </c>
      <c r="V5842" t="str">
        <f t="shared" si="643"/>
        <v/>
      </c>
    </row>
    <row r="5843" spans="1:22" x14ac:dyDescent="0.2">
      <c r="A5843" t="s">
        <v>18488</v>
      </c>
      <c r="B5843" t="s">
        <v>167</v>
      </c>
      <c r="C5843">
        <v>240024472</v>
      </c>
      <c r="D5843">
        <v>240024592</v>
      </c>
      <c r="E5843">
        <v>121</v>
      </c>
      <c r="F5843" t="s">
        <v>74</v>
      </c>
      <c r="G5843" t="s">
        <v>2165</v>
      </c>
      <c r="H5843" t="s">
        <v>18489</v>
      </c>
      <c r="I5843">
        <v>3</v>
      </c>
      <c r="J5843">
        <v>1</v>
      </c>
      <c r="K5843">
        <v>1</v>
      </c>
      <c r="L5843">
        <v>1</v>
      </c>
      <c r="M5843">
        <v>0</v>
      </c>
      <c r="N5843">
        <v>0</v>
      </c>
      <c r="O5843" t="str">
        <f t="shared" si="637"/>
        <v/>
      </c>
      <c r="P5843">
        <f>IF(ISERROR(VLOOKUP(G5843,Genes!$A$2:$A$749,1,0)),0,1)</f>
        <v>1</v>
      </c>
      <c r="Q5843">
        <f t="shared" si="638"/>
        <v>0</v>
      </c>
      <c r="R5843">
        <f t="shared" si="639"/>
        <v>1</v>
      </c>
      <c r="S5843">
        <f t="shared" si="640"/>
        <v>16</v>
      </c>
      <c r="T5843">
        <f t="shared" si="641"/>
        <v>17</v>
      </c>
      <c r="U5843">
        <f t="shared" si="642"/>
        <v>0</v>
      </c>
      <c r="V5843" t="str">
        <f t="shared" si="643"/>
        <v/>
      </c>
    </row>
    <row r="5844" spans="1:22" x14ac:dyDescent="0.2">
      <c r="A5844" t="s">
        <v>18490</v>
      </c>
      <c r="B5844" t="s">
        <v>167</v>
      </c>
      <c r="C5844">
        <v>240016706</v>
      </c>
      <c r="D5844">
        <v>240016752</v>
      </c>
      <c r="E5844">
        <v>47</v>
      </c>
      <c r="F5844" t="s">
        <v>74</v>
      </c>
      <c r="G5844" t="s">
        <v>2165</v>
      </c>
      <c r="H5844" t="s">
        <v>18491</v>
      </c>
      <c r="I5844">
        <v>2</v>
      </c>
      <c r="J5844">
        <v>1</v>
      </c>
      <c r="K5844">
        <v>0</v>
      </c>
      <c r="L5844">
        <v>1</v>
      </c>
      <c r="M5844">
        <v>0</v>
      </c>
      <c r="N5844">
        <v>0</v>
      </c>
      <c r="O5844" t="str">
        <f t="shared" si="637"/>
        <v/>
      </c>
      <c r="P5844">
        <f>IF(ISERROR(VLOOKUP(G5844,Genes!$A$2:$A$749,1,0)),0,1)</f>
        <v>1</v>
      </c>
      <c r="Q5844">
        <f t="shared" si="638"/>
        <v>0</v>
      </c>
      <c r="R5844">
        <f t="shared" si="639"/>
        <v>1</v>
      </c>
      <c r="S5844">
        <f t="shared" si="640"/>
        <v>17</v>
      </c>
      <c r="T5844">
        <f t="shared" si="641"/>
        <v>18</v>
      </c>
      <c r="U5844">
        <f t="shared" si="642"/>
        <v>0</v>
      </c>
      <c r="V5844" t="str">
        <f t="shared" si="643"/>
        <v/>
      </c>
    </row>
    <row r="5845" spans="1:22" x14ac:dyDescent="0.2">
      <c r="A5845" t="s">
        <v>18492</v>
      </c>
      <c r="B5845" t="s">
        <v>167</v>
      </c>
      <c r="C5845">
        <v>240011705</v>
      </c>
      <c r="D5845">
        <v>240011812</v>
      </c>
      <c r="E5845">
        <v>108</v>
      </c>
      <c r="F5845" t="s">
        <v>74</v>
      </c>
      <c r="G5845" t="s">
        <v>2165</v>
      </c>
      <c r="H5845" t="s">
        <v>18493</v>
      </c>
      <c r="I5845">
        <v>2</v>
      </c>
      <c r="J5845">
        <v>0</v>
      </c>
      <c r="K5845">
        <v>2</v>
      </c>
      <c r="L5845">
        <v>0</v>
      </c>
      <c r="M5845">
        <v>0</v>
      </c>
      <c r="N5845">
        <v>0</v>
      </c>
      <c r="O5845" t="str">
        <f t="shared" si="637"/>
        <v/>
      </c>
      <c r="P5845">
        <f>IF(ISERROR(VLOOKUP(G5845,Genes!$A$2:$A$749,1,0)),0,1)</f>
        <v>1</v>
      </c>
      <c r="Q5845">
        <f t="shared" si="638"/>
        <v>0</v>
      </c>
      <c r="R5845">
        <f t="shared" si="639"/>
        <v>1</v>
      </c>
      <c r="S5845">
        <f t="shared" si="640"/>
        <v>18</v>
      </c>
      <c r="T5845">
        <f t="shared" si="641"/>
        <v>19</v>
      </c>
      <c r="U5845">
        <f t="shared" si="642"/>
        <v>0</v>
      </c>
      <c r="V5845" t="str">
        <f t="shared" si="643"/>
        <v/>
      </c>
    </row>
    <row r="5846" spans="1:22" x14ac:dyDescent="0.2">
      <c r="A5846" t="s">
        <v>18494</v>
      </c>
      <c r="B5846" t="s">
        <v>167</v>
      </c>
      <c r="C5846">
        <v>240009255</v>
      </c>
      <c r="D5846">
        <v>240009310</v>
      </c>
      <c r="E5846">
        <v>56</v>
      </c>
      <c r="F5846" t="s">
        <v>74</v>
      </c>
      <c r="G5846" t="s">
        <v>2165</v>
      </c>
      <c r="H5846" t="s">
        <v>18495</v>
      </c>
      <c r="I5846">
        <v>2</v>
      </c>
      <c r="J5846">
        <v>2</v>
      </c>
      <c r="K5846">
        <v>0</v>
      </c>
      <c r="L5846">
        <v>0</v>
      </c>
      <c r="M5846">
        <v>0</v>
      </c>
      <c r="N5846">
        <v>0</v>
      </c>
      <c r="O5846" t="str">
        <f t="shared" si="637"/>
        <v/>
      </c>
      <c r="P5846">
        <f>IF(ISERROR(VLOOKUP(G5846,Genes!$A$2:$A$749,1,0)),0,1)</f>
        <v>1</v>
      </c>
      <c r="Q5846">
        <f t="shared" si="638"/>
        <v>0</v>
      </c>
      <c r="R5846">
        <f t="shared" si="639"/>
        <v>1</v>
      </c>
      <c r="S5846">
        <f t="shared" si="640"/>
        <v>19</v>
      </c>
      <c r="T5846">
        <f t="shared" si="641"/>
        <v>20</v>
      </c>
      <c r="U5846">
        <f t="shared" si="642"/>
        <v>0</v>
      </c>
      <c r="V5846" t="str">
        <f t="shared" si="643"/>
        <v/>
      </c>
    </row>
    <row r="5847" spans="1:22" x14ac:dyDescent="0.2">
      <c r="A5847" t="s">
        <v>18496</v>
      </c>
      <c r="B5847" t="s">
        <v>167</v>
      </c>
      <c r="C5847">
        <v>240005851</v>
      </c>
      <c r="D5847">
        <v>240005938</v>
      </c>
      <c r="E5847">
        <v>88</v>
      </c>
      <c r="F5847" t="s">
        <v>74</v>
      </c>
      <c r="G5847" t="s">
        <v>2165</v>
      </c>
      <c r="H5847" t="s">
        <v>18497</v>
      </c>
      <c r="I5847">
        <v>2</v>
      </c>
      <c r="J5847">
        <v>0</v>
      </c>
      <c r="K5847">
        <v>2</v>
      </c>
      <c r="L5847">
        <v>0</v>
      </c>
      <c r="M5847">
        <v>0</v>
      </c>
      <c r="N5847">
        <v>0</v>
      </c>
      <c r="O5847" t="str">
        <f t="shared" si="637"/>
        <v/>
      </c>
      <c r="P5847">
        <f>IF(ISERROR(VLOOKUP(G5847,Genes!$A$2:$A$749,1,0)),0,1)</f>
        <v>1</v>
      </c>
      <c r="Q5847">
        <f t="shared" si="638"/>
        <v>0</v>
      </c>
      <c r="R5847">
        <f t="shared" si="639"/>
        <v>1</v>
      </c>
      <c r="S5847">
        <f t="shared" si="640"/>
        <v>20</v>
      </c>
      <c r="T5847">
        <f t="shared" si="641"/>
        <v>21</v>
      </c>
      <c r="U5847">
        <f t="shared" si="642"/>
        <v>0</v>
      </c>
      <c r="V5847" t="str">
        <f t="shared" si="643"/>
        <v/>
      </c>
    </row>
    <row r="5848" spans="1:22" x14ac:dyDescent="0.2">
      <c r="A5848" t="s">
        <v>18498</v>
      </c>
      <c r="B5848" t="s">
        <v>167</v>
      </c>
      <c r="C5848">
        <v>240003798</v>
      </c>
      <c r="D5848">
        <v>240003917</v>
      </c>
      <c r="E5848">
        <v>120</v>
      </c>
      <c r="F5848" t="s">
        <v>74</v>
      </c>
      <c r="G5848" t="s">
        <v>2165</v>
      </c>
      <c r="H5848" t="s">
        <v>18499</v>
      </c>
      <c r="I5848">
        <v>2</v>
      </c>
      <c r="J5848">
        <v>0</v>
      </c>
      <c r="K5848">
        <v>2</v>
      </c>
      <c r="L5848">
        <v>0</v>
      </c>
      <c r="M5848">
        <v>0</v>
      </c>
      <c r="N5848">
        <v>0</v>
      </c>
      <c r="O5848" t="str">
        <f t="shared" si="637"/>
        <v/>
      </c>
      <c r="P5848">
        <f>IF(ISERROR(VLOOKUP(G5848,Genes!$A$2:$A$749,1,0)),0,1)</f>
        <v>1</v>
      </c>
      <c r="Q5848">
        <f t="shared" si="638"/>
        <v>0</v>
      </c>
      <c r="R5848">
        <f t="shared" si="639"/>
        <v>1</v>
      </c>
      <c r="S5848">
        <f t="shared" si="640"/>
        <v>21</v>
      </c>
      <c r="T5848">
        <f t="shared" si="641"/>
        <v>22</v>
      </c>
      <c r="U5848">
        <f t="shared" si="642"/>
        <v>0</v>
      </c>
      <c r="V5848" t="str">
        <f t="shared" si="643"/>
        <v/>
      </c>
    </row>
    <row r="5849" spans="1:22" x14ac:dyDescent="0.2">
      <c r="A5849" t="s">
        <v>18500</v>
      </c>
      <c r="B5849" t="s">
        <v>167</v>
      </c>
      <c r="C5849">
        <v>240229830</v>
      </c>
      <c r="D5849">
        <v>240229854</v>
      </c>
      <c r="E5849">
        <v>25</v>
      </c>
      <c r="F5849" t="s">
        <v>74</v>
      </c>
      <c r="G5849" t="s">
        <v>2165</v>
      </c>
      <c r="H5849" t="s">
        <v>18501</v>
      </c>
      <c r="I5849">
        <v>0</v>
      </c>
      <c r="J5849">
        <v>0</v>
      </c>
      <c r="K5849">
        <v>0</v>
      </c>
      <c r="L5849">
        <v>0</v>
      </c>
      <c r="M5849">
        <v>0</v>
      </c>
      <c r="N5849">
        <v>0</v>
      </c>
      <c r="O5849" t="str">
        <f t="shared" si="637"/>
        <v/>
      </c>
      <c r="P5849">
        <f>IF(ISERROR(VLOOKUP(G5849,Genes!$A$2:$A$749,1,0)),0,1)</f>
        <v>1</v>
      </c>
      <c r="Q5849">
        <f t="shared" si="638"/>
        <v>0</v>
      </c>
      <c r="R5849">
        <f t="shared" si="639"/>
        <v>0</v>
      </c>
      <c r="S5849">
        <f t="shared" si="640"/>
        <v>21</v>
      </c>
      <c r="T5849">
        <f t="shared" si="641"/>
        <v>23</v>
      </c>
      <c r="U5849">
        <f t="shared" si="642"/>
        <v>0</v>
      </c>
      <c r="V5849" t="str">
        <f t="shared" si="643"/>
        <v/>
      </c>
    </row>
    <row r="5850" spans="1:22" x14ac:dyDescent="0.2">
      <c r="A5850" t="s">
        <v>18502</v>
      </c>
      <c r="B5850" t="s">
        <v>167</v>
      </c>
      <c r="C5850">
        <v>240002791</v>
      </c>
      <c r="D5850">
        <v>240002888</v>
      </c>
      <c r="E5850">
        <v>98</v>
      </c>
      <c r="F5850" t="s">
        <v>74</v>
      </c>
      <c r="G5850" t="s">
        <v>2165</v>
      </c>
      <c r="H5850" t="s">
        <v>18503</v>
      </c>
      <c r="I5850">
        <v>2</v>
      </c>
      <c r="J5850">
        <v>0</v>
      </c>
      <c r="K5850">
        <v>2</v>
      </c>
      <c r="L5850">
        <v>0</v>
      </c>
      <c r="M5850">
        <v>0</v>
      </c>
      <c r="N5850">
        <v>0</v>
      </c>
      <c r="O5850" t="str">
        <f t="shared" si="637"/>
        <v/>
      </c>
      <c r="P5850">
        <f>IF(ISERROR(VLOOKUP(G5850,Genes!$A$2:$A$749,1,0)),0,1)</f>
        <v>1</v>
      </c>
      <c r="Q5850">
        <f t="shared" si="638"/>
        <v>0</v>
      </c>
      <c r="R5850">
        <f t="shared" si="639"/>
        <v>1</v>
      </c>
      <c r="S5850">
        <f t="shared" si="640"/>
        <v>22</v>
      </c>
      <c r="T5850">
        <f t="shared" si="641"/>
        <v>24</v>
      </c>
      <c r="U5850">
        <f t="shared" si="642"/>
        <v>0</v>
      </c>
      <c r="V5850" t="str">
        <f t="shared" si="643"/>
        <v/>
      </c>
    </row>
    <row r="5851" spans="1:22" x14ac:dyDescent="0.2">
      <c r="A5851" t="s">
        <v>18504</v>
      </c>
      <c r="B5851" t="s">
        <v>167</v>
      </c>
      <c r="C5851">
        <v>239990185</v>
      </c>
      <c r="D5851">
        <v>239990303</v>
      </c>
      <c r="E5851">
        <v>119</v>
      </c>
      <c r="F5851" t="s">
        <v>74</v>
      </c>
      <c r="G5851" t="s">
        <v>2165</v>
      </c>
      <c r="H5851" t="s">
        <v>18505</v>
      </c>
      <c r="I5851">
        <v>2</v>
      </c>
      <c r="J5851">
        <v>0</v>
      </c>
      <c r="K5851">
        <v>2</v>
      </c>
      <c r="L5851">
        <v>0</v>
      </c>
      <c r="M5851">
        <v>0</v>
      </c>
      <c r="N5851">
        <v>0</v>
      </c>
      <c r="O5851" t="str">
        <f t="shared" si="637"/>
        <v/>
      </c>
      <c r="P5851">
        <f>IF(ISERROR(VLOOKUP(G5851,Genes!$A$2:$A$749,1,0)),0,1)</f>
        <v>1</v>
      </c>
      <c r="Q5851">
        <f t="shared" si="638"/>
        <v>0</v>
      </c>
      <c r="R5851">
        <f t="shared" si="639"/>
        <v>1</v>
      </c>
      <c r="S5851">
        <f t="shared" si="640"/>
        <v>23</v>
      </c>
      <c r="T5851">
        <f t="shared" si="641"/>
        <v>25</v>
      </c>
      <c r="U5851">
        <f t="shared" si="642"/>
        <v>0</v>
      </c>
      <c r="V5851" t="str">
        <f t="shared" si="643"/>
        <v/>
      </c>
    </row>
    <row r="5852" spans="1:22" x14ac:dyDescent="0.2">
      <c r="A5852" t="s">
        <v>18506</v>
      </c>
      <c r="B5852" t="s">
        <v>167</v>
      </c>
      <c r="C5852">
        <v>239988418</v>
      </c>
      <c r="D5852">
        <v>239988551</v>
      </c>
      <c r="E5852">
        <v>134</v>
      </c>
      <c r="F5852" t="s">
        <v>74</v>
      </c>
      <c r="G5852" t="s">
        <v>2165</v>
      </c>
      <c r="H5852" t="s">
        <v>18507</v>
      </c>
      <c r="I5852">
        <v>4</v>
      </c>
      <c r="J5852">
        <v>0</v>
      </c>
      <c r="K5852">
        <v>2</v>
      </c>
      <c r="L5852">
        <v>1</v>
      </c>
      <c r="M5852">
        <v>1</v>
      </c>
      <c r="N5852">
        <v>0</v>
      </c>
      <c r="O5852" t="str">
        <f t="shared" si="637"/>
        <v/>
      </c>
      <c r="P5852">
        <f>IF(ISERROR(VLOOKUP(G5852,Genes!$A$2:$A$749,1,0)),0,1)</f>
        <v>1</v>
      </c>
      <c r="Q5852">
        <f t="shared" si="638"/>
        <v>0</v>
      </c>
      <c r="R5852">
        <f t="shared" si="639"/>
        <v>1</v>
      </c>
      <c r="S5852">
        <f t="shared" si="640"/>
        <v>24</v>
      </c>
      <c r="T5852">
        <f t="shared" si="641"/>
        <v>26</v>
      </c>
      <c r="U5852">
        <f t="shared" si="642"/>
        <v>0</v>
      </c>
      <c r="V5852" t="str">
        <f t="shared" si="643"/>
        <v/>
      </c>
    </row>
    <row r="5853" spans="1:22" x14ac:dyDescent="0.2">
      <c r="A5853" t="s">
        <v>18508</v>
      </c>
      <c r="B5853" t="s">
        <v>167</v>
      </c>
      <c r="C5853">
        <v>239976445</v>
      </c>
      <c r="D5853">
        <v>239976529</v>
      </c>
      <c r="E5853">
        <v>85</v>
      </c>
      <c r="F5853" t="s">
        <v>74</v>
      </c>
      <c r="G5853" t="s">
        <v>2165</v>
      </c>
      <c r="H5853" t="s">
        <v>18509</v>
      </c>
      <c r="I5853">
        <v>2</v>
      </c>
      <c r="J5853">
        <v>0</v>
      </c>
      <c r="K5853">
        <v>2</v>
      </c>
      <c r="L5853">
        <v>0</v>
      </c>
      <c r="M5853">
        <v>0</v>
      </c>
      <c r="N5853">
        <v>0</v>
      </c>
      <c r="O5853" t="str">
        <f t="shared" si="637"/>
        <v/>
      </c>
      <c r="P5853">
        <f>IF(ISERROR(VLOOKUP(G5853,Genes!$A$2:$A$749,1,0)),0,1)</f>
        <v>1</v>
      </c>
      <c r="Q5853">
        <f t="shared" si="638"/>
        <v>0</v>
      </c>
      <c r="R5853">
        <f t="shared" si="639"/>
        <v>1</v>
      </c>
      <c r="S5853">
        <f t="shared" si="640"/>
        <v>25</v>
      </c>
      <c r="T5853">
        <f t="shared" si="641"/>
        <v>27</v>
      </c>
      <c r="U5853">
        <f t="shared" si="642"/>
        <v>0</v>
      </c>
      <c r="V5853" t="str">
        <f t="shared" si="643"/>
        <v/>
      </c>
    </row>
    <row r="5854" spans="1:22" x14ac:dyDescent="0.2">
      <c r="A5854" t="s">
        <v>18510</v>
      </c>
      <c r="B5854" t="s">
        <v>167</v>
      </c>
      <c r="C5854">
        <v>239975156</v>
      </c>
      <c r="D5854">
        <v>239975297</v>
      </c>
      <c r="E5854">
        <v>142</v>
      </c>
      <c r="F5854" t="s">
        <v>74</v>
      </c>
      <c r="G5854" t="s">
        <v>2165</v>
      </c>
      <c r="H5854" t="s">
        <v>18511</v>
      </c>
      <c r="I5854">
        <v>3</v>
      </c>
      <c r="J5854">
        <v>1</v>
      </c>
      <c r="K5854">
        <v>2</v>
      </c>
      <c r="L5854">
        <v>0</v>
      </c>
      <c r="M5854">
        <v>0</v>
      </c>
      <c r="N5854">
        <v>0</v>
      </c>
      <c r="O5854" t="str">
        <f t="shared" si="637"/>
        <v/>
      </c>
      <c r="P5854">
        <f>IF(ISERROR(VLOOKUP(G5854,Genes!$A$2:$A$749,1,0)),0,1)</f>
        <v>1</v>
      </c>
      <c r="Q5854">
        <f t="shared" si="638"/>
        <v>0</v>
      </c>
      <c r="R5854">
        <f t="shared" si="639"/>
        <v>1</v>
      </c>
      <c r="S5854">
        <f t="shared" si="640"/>
        <v>26</v>
      </c>
      <c r="T5854">
        <f t="shared" si="641"/>
        <v>28</v>
      </c>
      <c r="U5854">
        <f t="shared" si="642"/>
        <v>0</v>
      </c>
      <c r="V5854" t="str">
        <f t="shared" si="643"/>
        <v/>
      </c>
    </row>
    <row r="5855" spans="1:22" x14ac:dyDescent="0.2">
      <c r="A5855" t="s">
        <v>18512</v>
      </c>
      <c r="B5855" t="s">
        <v>167</v>
      </c>
      <c r="C5855">
        <v>239974793</v>
      </c>
      <c r="D5855">
        <v>239974832</v>
      </c>
      <c r="E5855">
        <v>40</v>
      </c>
      <c r="F5855" t="s">
        <v>74</v>
      </c>
      <c r="G5855" t="s">
        <v>2165</v>
      </c>
      <c r="H5855" t="s">
        <v>18513</v>
      </c>
      <c r="I5855">
        <v>2</v>
      </c>
      <c r="J5855">
        <v>2</v>
      </c>
      <c r="K5855">
        <v>0</v>
      </c>
      <c r="L5855">
        <v>0</v>
      </c>
      <c r="M5855">
        <v>0</v>
      </c>
      <c r="N5855">
        <v>0</v>
      </c>
      <c r="O5855" t="str">
        <f t="shared" si="637"/>
        <v/>
      </c>
      <c r="P5855">
        <f>IF(ISERROR(VLOOKUP(G5855,Genes!$A$2:$A$749,1,0)),0,1)</f>
        <v>1</v>
      </c>
      <c r="Q5855">
        <f t="shared" si="638"/>
        <v>0</v>
      </c>
      <c r="R5855">
        <f t="shared" si="639"/>
        <v>1</v>
      </c>
      <c r="S5855">
        <f t="shared" si="640"/>
        <v>27</v>
      </c>
      <c r="T5855">
        <f t="shared" si="641"/>
        <v>29</v>
      </c>
      <c r="U5855">
        <f t="shared" si="642"/>
        <v>0</v>
      </c>
      <c r="V5855" t="str">
        <f t="shared" si="643"/>
        <v/>
      </c>
    </row>
    <row r="5856" spans="1:22" x14ac:dyDescent="0.2">
      <c r="A5856" t="s">
        <v>18514</v>
      </c>
      <c r="B5856" t="s">
        <v>167</v>
      </c>
      <c r="C5856">
        <v>240219861</v>
      </c>
      <c r="D5856">
        <v>240219867</v>
      </c>
      <c r="E5856">
        <v>7</v>
      </c>
      <c r="F5856" t="s">
        <v>74</v>
      </c>
      <c r="G5856" t="s">
        <v>2165</v>
      </c>
      <c r="H5856" t="s">
        <v>18515</v>
      </c>
      <c r="I5856">
        <v>2</v>
      </c>
      <c r="J5856">
        <v>2</v>
      </c>
      <c r="K5856">
        <v>0</v>
      </c>
      <c r="L5856">
        <v>0</v>
      </c>
      <c r="M5856">
        <v>0</v>
      </c>
      <c r="N5856">
        <v>0</v>
      </c>
      <c r="O5856" t="str">
        <f t="shared" si="637"/>
        <v/>
      </c>
      <c r="P5856">
        <f>IF(ISERROR(VLOOKUP(G5856,Genes!$A$2:$A$749,1,0)),0,1)</f>
        <v>1</v>
      </c>
      <c r="Q5856">
        <f t="shared" si="638"/>
        <v>0</v>
      </c>
      <c r="R5856">
        <f t="shared" si="639"/>
        <v>1</v>
      </c>
      <c r="S5856">
        <f t="shared" si="640"/>
        <v>28</v>
      </c>
      <c r="T5856">
        <f t="shared" si="641"/>
        <v>30</v>
      </c>
      <c r="U5856">
        <f t="shared" si="642"/>
        <v>0</v>
      </c>
      <c r="V5856" t="str">
        <f t="shared" si="643"/>
        <v/>
      </c>
    </row>
    <row r="5857" spans="1:22" x14ac:dyDescent="0.2">
      <c r="A5857" t="s">
        <v>18516</v>
      </c>
      <c r="B5857" t="s">
        <v>167</v>
      </c>
      <c r="C5857">
        <v>240158289</v>
      </c>
      <c r="D5857">
        <v>240158360</v>
      </c>
      <c r="E5857">
        <v>72</v>
      </c>
      <c r="F5857" t="s">
        <v>74</v>
      </c>
      <c r="G5857" t="s">
        <v>2165</v>
      </c>
      <c r="H5857" t="s">
        <v>18517</v>
      </c>
      <c r="I5857">
        <v>2</v>
      </c>
      <c r="J5857">
        <v>0</v>
      </c>
      <c r="K5857">
        <v>2</v>
      </c>
      <c r="L5857">
        <v>0</v>
      </c>
      <c r="M5857">
        <v>0</v>
      </c>
      <c r="N5857">
        <v>0</v>
      </c>
      <c r="O5857" t="str">
        <f t="shared" si="637"/>
        <v/>
      </c>
      <c r="P5857">
        <f>IF(ISERROR(VLOOKUP(G5857,Genes!$A$2:$A$749,1,0)),0,1)</f>
        <v>1</v>
      </c>
      <c r="Q5857">
        <f t="shared" si="638"/>
        <v>0</v>
      </c>
      <c r="R5857">
        <f t="shared" si="639"/>
        <v>1</v>
      </c>
      <c r="S5857">
        <f t="shared" si="640"/>
        <v>29</v>
      </c>
      <c r="T5857">
        <f t="shared" si="641"/>
        <v>31</v>
      </c>
      <c r="U5857">
        <f t="shared" si="642"/>
        <v>0</v>
      </c>
      <c r="V5857" t="str">
        <f t="shared" si="643"/>
        <v/>
      </c>
    </row>
    <row r="5858" spans="1:22" x14ac:dyDescent="0.2">
      <c r="A5858" t="s">
        <v>18518</v>
      </c>
      <c r="B5858" t="s">
        <v>167</v>
      </c>
      <c r="C5858">
        <v>240158289</v>
      </c>
      <c r="D5858">
        <v>240158301</v>
      </c>
      <c r="E5858">
        <v>13</v>
      </c>
      <c r="F5858" t="s">
        <v>74</v>
      </c>
      <c r="G5858" t="s">
        <v>2165</v>
      </c>
      <c r="H5858" t="s">
        <v>18519</v>
      </c>
      <c r="I5858">
        <v>2</v>
      </c>
      <c r="J5858">
        <v>1</v>
      </c>
      <c r="K5858">
        <v>0</v>
      </c>
      <c r="L5858">
        <v>1</v>
      </c>
      <c r="M5858">
        <v>0</v>
      </c>
      <c r="N5858">
        <v>0</v>
      </c>
      <c r="O5858" t="str">
        <f t="shared" si="637"/>
        <v/>
      </c>
      <c r="P5858">
        <f>IF(ISERROR(VLOOKUP(G5858,Genes!$A$2:$A$749,1,0)),0,1)</f>
        <v>1</v>
      </c>
      <c r="Q5858">
        <f t="shared" si="638"/>
        <v>0</v>
      </c>
      <c r="R5858">
        <f t="shared" si="639"/>
        <v>1</v>
      </c>
      <c r="S5858">
        <f t="shared" si="640"/>
        <v>30</v>
      </c>
      <c r="T5858">
        <f t="shared" si="641"/>
        <v>32</v>
      </c>
      <c r="U5858">
        <f t="shared" si="642"/>
        <v>0</v>
      </c>
      <c r="V5858" t="str">
        <f t="shared" si="643"/>
        <v/>
      </c>
    </row>
    <row r="5859" spans="1:22" x14ac:dyDescent="0.2">
      <c r="A5859" t="s">
        <v>18520</v>
      </c>
      <c r="B5859" t="s">
        <v>167</v>
      </c>
      <c r="C5859">
        <v>240111529</v>
      </c>
      <c r="D5859">
        <v>240111773</v>
      </c>
      <c r="E5859">
        <v>245</v>
      </c>
      <c r="F5859" t="s">
        <v>74</v>
      </c>
      <c r="G5859" t="s">
        <v>2165</v>
      </c>
      <c r="H5859" t="s">
        <v>18521</v>
      </c>
      <c r="I5859">
        <v>4</v>
      </c>
      <c r="J5859">
        <v>2</v>
      </c>
      <c r="K5859">
        <v>2</v>
      </c>
      <c r="L5859">
        <v>0</v>
      </c>
      <c r="M5859">
        <v>0</v>
      </c>
      <c r="N5859">
        <v>0</v>
      </c>
      <c r="O5859" t="str">
        <f t="shared" si="637"/>
        <v/>
      </c>
      <c r="P5859">
        <f>IF(ISERROR(VLOOKUP(G5859,Genes!$A$2:$A$749,1,0)),0,1)</f>
        <v>1</v>
      </c>
      <c r="Q5859">
        <f t="shared" si="638"/>
        <v>0</v>
      </c>
      <c r="R5859">
        <f t="shared" si="639"/>
        <v>1</v>
      </c>
      <c r="S5859">
        <f t="shared" si="640"/>
        <v>31</v>
      </c>
      <c r="T5859">
        <f t="shared" si="641"/>
        <v>33</v>
      </c>
      <c r="U5859">
        <f t="shared" si="642"/>
        <v>0</v>
      </c>
      <c r="V5859" t="str">
        <f t="shared" si="643"/>
        <v/>
      </c>
    </row>
    <row r="5860" spans="1:22" x14ac:dyDescent="0.2">
      <c r="A5860" t="s">
        <v>18522</v>
      </c>
      <c r="B5860" t="s">
        <v>167</v>
      </c>
      <c r="C5860">
        <v>240111529</v>
      </c>
      <c r="D5860">
        <v>240111723</v>
      </c>
      <c r="E5860">
        <v>195</v>
      </c>
      <c r="F5860" t="s">
        <v>74</v>
      </c>
      <c r="G5860" t="s">
        <v>2165</v>
      </c>
      <c r="H5860" t="s">
        <v>18523</v>
      </c>
      <c r="I5860">
        <v>4</v>
      </c>
      <c r="J5860">
        <v>1</v>
      </c>
      <c r="K5860">
        <v>2</v>
      </c>
      <c r="L5860">
        <v>1</v>
      </c>
      <c r="M5860">
        <v>0</v>
      </c>
      <c r="N5860">
        <v>0</v>
      </c>
      <c r="O5860" t="str">
        <f t="shared" si="637"/>
        <v/>
      </c>
      <c r="P5860">
        <f>IF(ISERROR(VLOOKUP(G5860,Genes!$A$2:$A$749,1,0)),0,1)</f>
        <v>1</v>
      </c>
      <c r="Q5860">
        <f t="shared" si="638"/>
        <v>0</v>
      </c>
      <c r="R5860">
        <f t="shared" si="639"/>
        <v>1</v>
      </c>
      <c r="S5860">
        <f t="shared" si="640"/>
        <v>32</v>
      </c>
      <c r="T5860">
        <f t="shared" si="641"/>
        <v>34</v>
      </c>
      <c r="U5860">
        <f t="shared" si="642"/>
        <v>0</v>
      </c>
      <c r="V5860" t="str">
        <f t="shared" si="643"/>
        <v/>
      </c>
    </row>
    <row r="5861" spans="1:22" x14ac:dyDescent="0.2">
      <c r="A5861" t="s">
        <v>18524</v>
      </c>
      <c r="B5861" t="s">
        <v>167</v>
      </c>
      <c r="C5861">
        <v>240098109</v>
      </c>
      <c r="D5861">
        <v>240098259</v>
      </c>
      <c r="E5861">
        <v>151</v>
      </c>
      <c r="F5861" t="s">
        <v>74</v>
      </c>
      <c r="G5861" t="s">
        <v>2165</v>
      </c>
      <c r="H5861" t="s">
        <v>18525</v>
      </c>
      <c r="I5861">
        <v>3</v>
      </c>
      <c r="J5861">
        <v>1</v>
      </c>
      <c r="K5861">
        <v>2</v>
      </c>
      <c r="L5861">
        <v>0</v>
      </c>
      <c r="M5861">
        <v>0</v>
      </c>
      <c r="N5861">
        <v>0</v>
      </c>
      <c r="O5861" t="str">
        <f t="shared" si="637"/>
        <v>HDAC4</v>
      </c>
      <c r="P5861">
        <f>IF(ISERROR(VLOOKUP(G5861,Genes!$A$2:$A$749,1,0)),0,1)</f>
        <v>1</v>
      </c>
      <c r="Q5861">
        <f t="shared" si="638"/>
        <v>0</v>
      </c>
      <c r="R5861">
        <f t="shared" si="639"/>
        <v>1</v>
      </c>
      <c r="S5861">
        <f t="shared" si="640"/>
        <v>33</v>
      </c>
      <c r="T5861">
        <f t="shared" si="641"/>
        <v>35</v>
      </c>
      <c r="U5861">
        <f t="shared" si="642"/>
        <v>1</v>
      </c>
      <c r="V5861">
        <f t="shared" si="643"/>
        <v>0.94285714285714284</v>
      </c>
    </row>
    <row r="5862" spans="1:22" x14ac:dyDescent="0.2">
      <c r="A5862" t="s">
        <v>18526</v>
      </c>
      <c r="B5862" t="s">
        <v>83</v>
      </c>
      <c r="C5862">
        <v>48660340</v>
      </c>
      <c r="D5862">
        <v>48660351</v>
      </c>
      <c r="E5862">
        <v>12</v>
      </c>
      <c r="F5862" t="s">
        <v>66</v>
      </c>
      <c r="G5862" t="s">
        <v>2172</v>
      </c>
      <c r="H5862" t="s">
        <v>18527</v>
      </c>
      <c r="I5862">
        <v>0</v>
      </c>
      <c r="J5862">
        <v>0</v>
      </c>
      <c r="K5862">
        <v>0</v>
      </c>
      <c r="L5862">
        <v>0</v>
      </c>
      <c r="M5862">
        <v>0</v>
      </c>
      <c r="N5862">
        <v>0</v>
      </c>
      <c r="O5862" t="str">
        <f t="shared" si="637"/>
        <v/>
      </c>
      <c r="P5862">
        <f>IF(ISERROR(VLOOKUP(G5862,Genes!$A$2:$A$749,1,0)),0,1)</f>
        <v>1</v>
      </c>
      <c r="Q5862">
        <f t="shared" si="638"/>
        <v>1</v>
      </c>
      <c r="R5862">
        <f t="shared" si="639"/>
        <v>0</v>
      </c>
      <c r="S5862">
        <f t="shared" si="640"/>
        <v>0</v>
      </c>
      <c r="T5862">
        <f t="shared" si="641"/>
        <v>1</v>
      </c>
      <c r="U5862">
        <f t="shared" si="642"/>
        <v>0</v>
      </c>
      <c r="V5862" t="str">
        <f t="shared" si="643"/>
        <v/>
      </c>
    </row>
    <row r="5863" spans="1:22" x14ac:dyDescent="0.2">
      <c r="A5863" t="s">
        <v>18528</v>
      </c>
      <c r="B5863" t="s">
        <v>83</v>
      </c>
      <c r="C5863">
        <v>48665016</v>
      </c>
      <c r="D5863">
        <v>48665113</v>
      </c>
      <c r="E5863">
        <v>98</v>
      </c>
      <c r="F5863" t="s">
        <v>66</v>
      </c>
      <c r="G5863" t="s">
        <v>2172</v>
      </c>
      <c r="H5863" t="s">
        <v>18529</v>
      </c>
      <c r="I5863">
        <v>0</v>
      </c>
      <c r="J5863">
        <v>0</v>
      </c>
      <c r="K5863">
        <v>0</v>
      </c>
      <c r="L5863">
        <v>0</v>
      </c>
      <c r="M5863">
        <v>0</v>
      </c>
      <c r="N5863">
        <v>0</v>
      </c>
      <c r="O5863" t="str">
        <f t="shared" si="637"/>
        <v/>
      </c>
      <c r="P5863">
        <f>IF(ISERROR(VLOOKUP(G5863,Genes!$A$2:$A$749,1,0)),0,1)</f>
        <v>1</v>
      </c>
      <c r="Q5863">
        <f t="shared" si="638"/>
        <v>0</v>
      </c>
      <c r="R5863">
        <f t="shared" si="639"/>
        <v>0</v>
      </c>
      <c r="S5863">
        <f t="shared" si="640"/>
        <v>0</v>
      </c>
      <c r="T5863">
        <f t="shared" si="641"/>
        <v>2</v>
      </c>
      <c r="U5863">
        <f t="shared" si="642"/>
        <v>0</v>
      </c>
      <c r="V5863" t="str">
        <f t="shared" si="643"/>
        <v/>
      </c>
    </row>
    <row r="5864" spans="1:22" x14ac:dyDescent="0.2">
      <c r="A5864" t="s">
        <v>18530</v>
      </c>
      <c r="B5864" t="s">
        <v>83</v>
      </c>
      <c r="C5864">
        <v>48666440</v>
      </c>
      <c r="D5864">
        <v>48666544</v>
      </c>
      <c r="E5864">
        <v>105</v>
      </c>
      <c r="F5864" t="s">
        <v>66</v>
      </c>
      <c r="G5864" t="s">
        <v>2172</v>
      </c>
      <c r="H5864" t="s">
        <v>18531</v>
      </c>
      <c r="I5864">
        <v>0</v>
      </c>
      <c r="J5864">
        <v>0</v>
      </c>
      <c r="K5864">
        <v>0</v>
      </c>
      <c r="L5864">
        <v>0</v>
      </c>
      <c r="M5864">
        <v>0</v>
      </c>
      <c r="N5864">
        <v>0</v>
      </c>
      <c r="O5864" t="str">
        <f t="shared" si="637"/>
        <v/>
      </c>
      <c r="P5864">
        <f>IF(ISERROR(VLOOKUP(G5864,Genes!$A$2:$A$749,1,0)),0,1)</f>
        <v>1</v>
      </c>
      <c r="Q5864">
        <f t="shared" si="638"/>
        <v>0</v>
      </c>
      <c r="R5864">
        <f t="shared" si="639"/>
        <v>0</v>
      </c>
      <c r="S5864">
        <f t="shared" si="640"/>
        <v>0</v>
      </c>
      <c r="T5864">
        <f t="shared" si="641"/>
        <v>3</v>
      </c>
      <c r="U5864">
        <f t="shared" si="642"/>
        <v>0</v>
      </c>
      <c r="V5864" t="str">
        <f t="shared" si="643"/>
        <v/>
      </c>
    </row>
    <row r="5865" spans="1:22" x14ac:dyDescent="0.2">
      <c r="A5865" t="s">
        <v>18532</v>
      </c>
      <c r="B5865" t="s">
        <v>83</v>
      </c>
      <c r="C5865">
        <v>48666665</v>
      </c>
      <c r="D5865">
        <v>48666733</v>
      </c>
      <c r="E5865">
        <v>69</v>
      </c>
      <c r="F5865" t="s">
        <v>66</v>
      </c>
      <c r="G5865" t="s">
        <v>2172</v>
      </c>
      <c r="H5865" t="s">
        <v>18533</v>
      </c>
      <c r="I5865">
        <v>0</v>
      </c>
      <c r="J5865">
        <v>0</v>
      </c>
      <c r="K5865">
        <v>0</v>
      </c>
      <c r="L5865">
        <v>0</v>
      </c>
      <c r="M5865">
        <v>0</v>
      </c>
      <c r="N5865">
        <v>0</v>
      </c>
      <c r="O5865" t="str">
        <f t="shared" si="637"/>
        <v/>
      </c>
      <c r="P5865">
        <f>IF(ISERROR(VLOOKUP(G5865,Genes!$A$2:$A$749,1,0)),0,1)</f>
        <v>1</v>
      </c>
      <c r="Q5865">
        <f t="shared" si="638"/>
        <v>0</v>
      </c>
      <c r="R5865">
        <f t="shared" si="639"/>
        <v>0</v>
      </c>
      <c r="S5865">
        <f t="shared" si="640"/>
        <v>0</v>
      </c>
      <c r="T5865">
        <f t="shared" si="641"/>
        <v>4</v>
      </c>
      <c r="U5865">
        <f t="shared" si="642"/>
        <v>0</v>
      </c>
      <c r="V5865" t="str">
        <f t="shared" si="643"/>
        <v/>
      </c>
    </row>
    <row r="5866" spans="1:22" x14ac:dyDescent="0.2">
      <c r="A5866" t="s">
        <v>18534</v>
      </c>
      <c r="B5866" t="s">
        <v>83</v>
      </c>
      <c r="C5866">
        <v>48672847</v>
      </c>
      <c r="D5866">
        <v>48672973</v>
      </c>
      <c r="E5866">
        <v>127</v>
      </c>
      <c r="F5866" t="s">
        <v>66</v>
      </c>
      <c r="G5866" t="s">
        <v>2172</v>
      </c>
      <c r="H5866" t="s">
        <v>18535</v>
      </c>
      <c r="I5866">
        <v>0</v>
      </c>
      <c r="J5866">
        <v>0</v>
      </c>
      <c r="K5866">
        <v>0</v>
      </c>
      <c r="L5866">
        <v>0</v>
      </c>
      <c r="M5866">
        <v>0</v>
      </c>
      <c r="N5866">
        <v>0</v>
      </c>
      <c r="O5866" t="str">
        <f t="shared" si="637"/>
        <v/>
      </c>
      <c r="P5866">
        <f>IF(ISERROR(VLOOKUP(G5866,Genes!$A$2:$A$749,1,0)),0,1)</f>
        <v>1</v>
      </c>
      <c r="Q5866">
        <f t="shared" si="638"/>
        <v>0</v>
      </c>
      <c r="R5866">
        <f t="shared" si="639"/>
        <v>0</v>
      </c>
      <c r="S5866">
        <f t="shared" si="640"/>
        <v>0</v>
      </c>
      <c r="T5866">
        <f t="shared" si="641"/>
        <v>5</v>
      </c>
      <c r="U5866">
        <f t="shared" si="642"/>
        <v>0</v>
      </c>
      <c r="V5866" t="str">
        <f t="shared" si="643"/>
        <v/>
      </c>
    </row>
    <row r="5867" spans="1:22" x14ac:dyDescent="0.2">
      <c r="A5867" t="s">
        <v>18536</v>
      </c>
      <c r="B5867" t="s">
        <v>83</v>
      </c>
      <c r="C5867">
        <v>48673082</v>
      </c>
      <c r="D5867">
        <v>48673147</v>
      </c>
      <c r="E5867">
        <v>66</v>
      </c>
      <c r="F5867" t="s">
        <v>66</v>
      </c>
      <c r="G5867" t="s">
        <v>2172</v>
      </c>
      <c r="H5867" t="s">
        <v>18537</v>
      </c>
      <c r="I5867">
        <v>0</v>
      </c>
      <c r="J5867">
        <v>0</v>
      </c>
      <c r="K5867">
        <v>0</v>
      </c>
      <c r="L5867">
        <v>0</v>
      </c>
      <c r="M5867">
        <v>0</v>
      </c>
      <c r="N5867">
        <v>0</v>
      </c>
      <c r="O5867" t="str">
        <f t="shared" si="637"/>
        <v/>
      </c>
      <c r="P5867">
        <f>IF(ISERROR(VLOOKUP(G5867,Genes!$A$2:$A$749,1,0)),0,1)</f>
        <v>1</v>
      </c>
      <c r="Q5867">
        <f t="shared" si="638"/>
        <v>0</v>
      </c>
      <c r="R5867">
        <f t="shared" si="639"/>
        <v>0</v>
      </c>
      <c r="S5867">
        <f t="shared" si="640"/>
        <v>0</v>
      </c>
      <c r="T5867">
        <f t="shared" si="641"/>
        <v>6</v>
      </c>
      <c r="U5867">
        <f t="shared" si="642"/>
        <v>0</v>
      </c>
      <c r="V5867" t="str">
        <f t="shared" si="643"/>
        <v/>
      </c>
    </row>
    <row r="5868" spans="1:22" x14ac:dyDescent="0.2">
      <c r="A5868" t="s">
        <v>18538</v>
      </c>
      <c r="B5868" t="s">
        <v>83</v>
      </c>
      <c r="C5868">
        <v>48673241</v>
      </c>
      <c r="D5868">
        <v>48673300</v>
      </c>
      <c r="E5868">
        <v>60</v>
      </c>
      <c r="F5868" t="s">
        <v>66</v>
      </c>
      <c r="G5868" t="s">
        <v>2172</v>
      </c>
      <c r="H5868" t="s">
        <v>18539</v>
      </c>
      <c r="I5868">
        <v>0</v>
      </c>
      <c r="J5868">
        <v>0</v>
      </c>
      <c r="K5868">
        <v>0</v>
      </c>
      <c r="L5868">
        <v>0</v>
      </c>
      <c r="M5868">
        <v>0</v>
      </c>
      <c r="N5868">
        <v>0</v>
      </c>
      <c r="O5868" t="str">
        <f t="shared" si="637"/>
        <v/>
      </c>
      <c r="P5868">
        <f>IF(ISERROR(VLOOKUP(G5868,Genes!$A$2:$A$749,1,0)),0,1)</f>
        <v>1</v>
      </c>
      <c r="Q5868">
        <f t="shared" si="638"/>
        <v>0</v>
      </c>
      <c r="R5868">
        <f t="shared" si="639"/>
        <v>0</v>
      </c>
      <c r="S5868">
        <f t="shared" si="640"/>
        <v>0</v>
      </c>
      <c r="T5868">
        <f t="shared" si="641"/>
        <v>7</v>
      </c>
      <c r="U5868">
        <f t="shared" si="642"/>
        <v>0</v>
      </c>
      <c r="V5868" t="str">
        <f t="shared" si="643"/>
        <v/>
      </c>
    </row>
    <row r="5869" spans="1:22" x14ac:dyDescent="0.2">
      <c r="A5869" t="s">
        <v>18540</v>
      </c>
      <c r="B5869" t="s">
        <v>83</v>
      </c>
      <c r="C5869">
        <v>48673369</v>
      </c>
      <c r="D5869">
        <v>48673458</v>
      </c>
      <c r="E5869">
        <v>90</v>
      </c>
      <c r="F5869" t="s">
        <v>66</v>
      </c>
      <c r="G5869" t="s">
        <v>2172</v>
      </c>
      <c r="H5869" t="s">
        <v>18541</v>
      </c>
      <c r="I5869">
        <v>0</v>
      </c>
      <c r="J5869">
        <v>0</v>
      </c>
      <c r="K5869">
        <v>0</v>
      </c>
      <c r="L5869">
        <v>0</v>
      </c>
      <c r="M5869">
        <v>0</v>
      </c>
      <c r="N5869">
        <v>0</v>
      </c>
      <c r="O5869" t="str">
        <f t="shared" si="637"/>
        <v/>
      </c>
      <c r="P5869">
        <f>IF(ISERROR(VLOOKUP(G5869,Genes!$A$2:$A$749,1,0)),0,1)</f>
        <v>1</v>
      </c>
      <c r="Q5869">
        <f t="shared" si="638"/>
        <v>0</v>
      </c>
      <c r="R5869">
        <f t="shared" si="639"/>
        <v>0</v>
      </c>
      <c r="S5869">
        <f t="shared" si="640"/>
        <v>0</v>
      </c>
      <c r="T5869">
        <f t="shared" si="641"/>
        <v>8</v>
      </c>
      <c r="U5869">
        <f t="shared" si="642"/>
        <v>0</v>
      </c>
      <c r="V5869" t="str">
        <f t="shared" si="643"/>
        <v/>
      </c>
    </row>
    <row r="5870" spans="1:22" x14ac:dyDescent="0.2">
      <c r="A5870" t="s">
        <v>18542</v>
      </c>
      <c r="B5870" t="s">
        <v>83</v>
      </c>
      <c r="C5870">
        <v>48673791</v>
      </c>
      <c r="D5870">
        <v>48673897</v>
      </c>
      <c r="E5870">
        <v>107</v>
      </c>
      <c r="F5870" t="s">
        <v>66</v>
      </c>
      <c r="G5870" t="s">
        <v>2172</v>
      </c>
      <c r="H5870" t="s">
        <v>18543</v>
      </c>
      <c r="I5870">
        <v>0</v>
      </c>
      <c r="J5870">
        <v>0</v>
      </c>
      <c r="K5870">
        <v>0</v>
      </c>
      <c r="L5870">
        <v>0</v>
      </c>
      <c r="M5870">
        <v>0</v>
      </c>
      <c r="N5870">
        <v>0</v>
      </c>
      <c r="O5870" t="str">
        <f t="shared" si="637"/>
        <v/>
      </c>
      <c r="P5870">
        <f>IF(ISERROR(VLOOKUP(G5870,Genes!$A$2:$A$749,1,0)),0,1)</f>
        <v>1</v>
      </c>
      <c r="Q5870">
        <f t="shared" si="638"/>
        <v>0</v>
      </c>
      <c r="R5870">
        <f t="shared" si="639"/>
        <v>0</v>
      </c>
      <c r="S5870">
        <f t="shared" si="640"/>
        <v>0</v>
      </c>
      <c r="T5870">
        <f t="shared" si="641"/>
        <v>9</v>
      </c>
      <c r="U5870">
        <f t="shared" si="642"/>
        <v>0</v>
      </c>
      <c r="V5870" t="str">
        <f t="shared" si="643"/>
        <v/>
      </c>
    </row>
    <row r="5871" spans="1:22" x14ac:dyDescent="0.2">
      <c r="A5871" t="s">
        <v>18544</v>
      </c>
      <c r="B5871" t="s">
        <v>83</v>
      </c>
      <c r="C5871">
        <v>48673982</v>
      </c>
      <c r="D5871">
        <v>48674049</v>
      </c>
      <c r="E5871">
        <v>68</v>
      </c>
      <c r="F5871" t="s">
        <v>66</v>
      </c>
      <c r="G5871" t="s">
        <v>2172</v>
      </c>
      <c r="H5871" t="s">
        <v>18545</v>
      </c>
      <c r="I5871">
        <v>0</v>
      </c>
      <c r="J5871">
        <v>0</v>
      </c>
      <c r="K5871">
        <v>0</v>
      </c>
      <c r="L5871">
        <v>0</v>
      </c>
      <c r="M5871">
        <v>0</v>
      </c>
      <c r="N5871">
        <v>0</v>
      </c>
      <c r="O5871" t="str">
        <f t="shared" si="637"/>
        <v/>
      </c>
      <c r="P5871">
        <f>IF(ISERROR(VLOOKUP(G5871,Genes!$A$2:$A$749,1,0)),0,1)</f>
        <v>1</v>
      </c>
      <c r="Q5871">
        <f t="shared" si="638"/>
        <v>0</v>
      </c>
      <c r="R5871">
        <f t="shared" si="639"/>
        <v>0</v>
      </c>
      <c r="S5871">
        <f t="shared" si="640"/>
        <v>0</v>
      </c>
      <c r="T5871">
        <f t="shared" si="641"/>
        <v>10</v>
      </c>
      <c r="U5871">
        <f t="shared" si="642"/>
        <v>0</v>
      </c>
      <c r="V5871" t="str">
        <f t="shared" si="643"/>
        <v/>
      </c>
    </row>
    <row r="5872" spans="1:22" x14ac:dyDescent="0.2">
      <c r="A5872" t="s">
        <v>18546</v>
      </c>
      <c r="B5872" t="s">
        <v>83</v>
      </c>
      <c r="C5872">
        <v>48674291</v>
      </c>
      <c r="D5872">
        <v>48674459</v>
      </c>
      <c r="E5872">
        <v>169</v>
      </c>
      <c r="F5872" t="s">
        <v>66</v>
      </c>
      <c r="G5872" t="s">
        <v>2172</v>
      </c>
      <c r="H5872" t="s">
        <v>18547</v>
      </c>
      <c r="I5872">
        <v>0</v>
      </c>
      <c r="J5872">
        <v>0</v>
      </c>
      <c r="K5872">
        <v>0</v>
      </c>
      <c r="L5872">
        <v>0</v>
      </c>
      <c r="M5872">
        <v>0</v>
      </c>
      <c r="N5872">
        <v>0</v>
      </c>
      <c r="O5872" t="str">
        <f t="shared" si="637"/>
        <v/>
      </c>
      <c r="P5872">
        <f>IF(ISERROR(VLOOKUP(G5872,Genes!$A$2:$A$749,1,0)),0,1)</f>
        <v>1</v>
      </c>
      <c r="Q5872">
        <f t="shared" si="638"/>
        <v>0</v>
      </c>
      <c r="R5872">
        <f t="shared" si="639"/>
        <v>0</v>
      </c>
      <c r="S5872">
        <f t="shared" si="640"/>
        <v>0</v>
      </c>
      <c r="T5872">
        <f t="shared" si="641"/>
        <v>11</v>
      </c>
      <c r="U5872">
        <f t="shared" si="642"/>
        <v>0</v>
      </c>
      <c r="V5872" t="str">
        <f t="shared" si="643"/>
        <v/>
      </c>
    </row>
    <row r="5873" spans="1:22" x14ac:dyDescent="0.2">
      <c r="A5873" t="s">
        <v>18548</v>
      </c>
      <c r="B5873" t="s">
        <v>83</v>
      </c>
      <c r="C5873">
        <v>48661070</v>
      </c>
      <c r="D5873">
        <v>48661192</v>
      </c>
      <c r="E5873">
        <v>123</v>
      </c>
      <c r="F5873" t="s">
        <v>66</v>
      </c>
      <c r="G5873" t="s">
        <v>2172</v>
      </c>
      <c r="H5873" t="s">
        <v>18549</v>
      </c>
      <c r="I5873">
        <v>0</v>
      </c>
      <c r="J5873">
        <v>0</v>
      </c>
      <c r="K5873">
        <v>0</v>
      </c>
      <c r="L5873">
        <v>0</v>
      </c>
      <c r="M5873">
        <v>0</v>
      </c>
      <c r="N5873">
        <v>0</v>
      </c>
      <c r="O5873" t="str">
        <f t="shared" si="637"/>
        <v/>
      </c>
      <c r="P5873">
        <f>IF(ISERROR(VLOOKUP(G5873,Genes!$A$2:$A$749,1,0)),0,1)</f>
        <v>1</v>
      </c>
      <c r="Q5873">
        <f t="shared" si="638"/>
        <v>0</v>
      </c>
      <c r="R5873">
        <f t="shared" si="639"/>
        <v>0</v>
      </c>
      <c r="S5873">
        <f t="shared" si="640"/>
        <v>0</v>
      </c>
      <c r="T5873">
        <f t="shared" si="641"/>
        <v>12</v>
      </c>
      <c r="U5873">
        <f t="shared" si="642"/>
        <v>0</v>
      </c>
      <c r="V5873" t="str">
        <f t="shared" si="643"/>
        <v/>
      </c>
    </row>
    <row r="5874" spans="1:22" x14ac:dyDescent="0.2">
      <c r="A5874" t="s">
        <v>18550</v>
      </c>
      <c r="B5874" t="s">
        <v>83</v>
      </c>
      <c r="C5874">
        <v>48674548</v>
      </c>
      <c r="D5874">
        <v>48674676</v>
      </c>
      <c r="E5874">
        <v>129</v>
      </c>
      <c r="F5874" t="s">
        <v>66</v>
      </c>
      <c r="G5874" t="s">
        <v>2172</v>
      </c>
      <c r="H5874" t="s">
        <v>18551</v>
      </c>
      <c r="I5874">
        <v>0</v>
      </c>
      <c r="J5874">
        <v>0</v>
      </c>
      <c r="K5874">
        <v>0</v>
      </c>
      <c r="L5874">
        <v>0</v>
      </c>
      <c r="M5874">
        <v>0</v>
      </c>
      <c r="N5874">
        <v>0</v>
      </c>
      <c r="O5874" t="str">
        <f t="shared" si="637"/>
        <v/>
      </c>
      <c r="P5874">
        <f>IF(ISERROR(VLOOKUP(G5874,Genes!$A$2:$A$749,1,0)),0,1)</f>
        <v>1</v>
      </c>
      <c r="Q5874">
        <f t="shared" si="638"/>
        <v>0</v>
      </c>
      <c r="R5874">
        <f t="shared" si="639"/>
        <v>0</v>
      </c>
      <c r="S5874">
        <f t="shared" si="640"/>
        <v>0</v>
      </c>
      <c r="T5874">
        <f t="shared" si="641"/>
        <v>13</v>
      </c>
      <c r="U5874">
        <f t="shared" si="642"/>
        <v>0</v>
      </c>
      <c r="V5874" t="str">
        <f t="shared" si="643"/>
        <v/>
      </c>
    </row>
    <row r="5875" spans="1:22" x14ac:dyDescent="0.2">
      <c r="A5875" t="s">
        <v>18552</v>
      </c>
      <c r="B5875" t="s">
        <v>83</v>
      </c>
      <c r="C5875">
        <v>48674872</v>
      </c>
      <c r="D5875">
        <v>48675040</v>
      </c>
      <c r="E5875">
        <v>169</v>
      </c>
      <c r="F5875" t="s">
        <v>66</v>
      </c>
      <c r="G5875" t="s">
        <v>2172</v>
      </c>
      <c r="H5875" t="s">
        <v>18553</v>
      </c>
      <c r="I5875">
        <v>0</v>
      </c>
      <c r="J5875">
        <v>0</v>
      </c>
      <c r="K5875">
        <v>0</v>
      </c>
      <c r="L5875">
        <v>0</v>
      </c>
      <c r="M5875">
        <v>0</v>
      </c>
      <c r="N5875">
        <v>0</v>
      </c>
      <c r="O5875" t="str">
        <f t="shared" si="637"/>
        <v/>
      </c>
      <c r="P5875">
        <f>IF(ISERROR(VLOOKUP(G5875,Genes!$A$2:$A$749,1,0)),0,1)</f>
        <v>1</v>
      </c>
      <c r="Q5875">
        <f t="shared" si="638"/>
        <v>0</v>
      </c>
      <c r="R5875">
        <f t="shared" si="639"/>
        <v>0</v>
      </c>
      <c r="S5875">
        <f t="shared" si="640"/>
        <v>0</v>
      </c>
      <c r="T5875">
        <f t="shared" si="641"/>
        <v>14</v>
      </c>
      <c r="U5875">
        <f t="shared" si="642"/>
        <v>0</v>
      </c>
      <c r="V5875" t="str">
        <f t="shared" si="643"/>
        <v/>
      </c>
    </row>
    <row r="5876" spans="1:22" x14ac:dyDescent="0.2">
      <c r="A5876" t="s">
        <v>18554</v>
      </c>
      <c r="B5876" t="s">
        <v>83</v>
      </c>
      <c r="C5876">
        <v>48675733</v>
      </c>
      <c r="D5876">
        <v>48675866</v>
      </c>
      <c r="E5876">
        <v>134</v>
      </c>
      <c r="F5876" t="s">
        <v>66</v>
      </c>
      <c r="G5876" t="s">
        <v>2172</v>
      </c>
      <c r="H5876" t="s">
        <v>18555</v>
      </c>
      <c r="I5876">
        <v>0</v>
      </c>
      <c r="J5876">
        <v>0</v>
      </c>
      <c r="K5876">
        <v>0</v>
      </c>
      <c r="L5876">
        <v>0</v>
      </c>
      <c r="M5876">
        <v>0</v>
      </c>
      <c r="N5876">
        <v>0</v>
      </c>
      <c r="O5876" t="str">
        <f t="shared" si="637"/>
        <v/>
      </c>
      <c r="P5876">
        <f>IF(ISERROR(VLOOKUP(G5876,Genes!$A$2:$A$749,1,0)),0,1)</f>
        <v>1</v>
      </c>
      <c r="Q5876">
        <f t="shared" si="638"/>
        <v>0</v>
      </c>
      <c r="R5876">
        <f t="shared" si="639"/>
        <v>0</v>
      </c>
      <c r="S5876">
        <f t="shared" si="640"/>
        <v>0</v>
      </c>
      <c r="T5876">
        <f t="shared" si="641"/>
        <v>15</v>
      </c>
      <c r="U5876">
        <f t="shared" si="642"/>
        <v>0</v>
      </c>
      <c r="V5876" t="str">
        <f t="shared" si="643"/>
        <v/>
      </c>
    </row>
    <row r="5877" spans="1:22" x14ac:dyDescent="0.2">
      <c r="A5877" t="s">
        <v>18556</v>
      </c>
      <c r="B5877" t="s">
        <v>83</v>
      </c>
      <c r="C5877">
        <v>48676448</v>
      </c>
      <c r="D5877">
        <v>48676483</v>
      </c>
      <c r="E5877">
        <v>36</v>
      </c>
      <c r="F5877" t="s">
        <v>66</v>
      </c>
      <c r="G5877" t="s">
        <v>2172</v>
      </c>
      <c r="H5877" t="s">
        <v>18557</v>
      </c>
      <c r="I5877">
        <v>0</v>
      </c>
      <c r="J5877">
        <v>0</v>
      </c>
      <c r="K5877">
        <v>0</v>
      </c>
      <c r="L5877">
        <v>0</v>
      </c>
      <c r="M5877">
        <v>0</v>
      </c>
      <c r="N5877">
        <v>0</v>
      </c>
      <c r="O5877" t="str">
        <f t="shared" si="637"/>
        <v/>
      </c>
      <c r="P5877">
        <f>IF(ISERROR(VLOOKUP(G5877,Genes!$A$2:$A$749,1,0)),0,1)</f>
        <v>1</v>
      </c>
      <c r="Q5877">
        <f t="shared" si="638"/>
        <v>0</v>
      </c>
      <c r="R5877">
        <f t="shared" si="639"/>
        <v>0</v>
      </c>
      <c r="S5877">
        <f t="shared" si="640"/>
        <v>0</v>
      </c>
      <c r="T5877">
        <f t="shared" si="641"/>
        <v>16</v>
      </c>
      <c r="U5877">
        <f t="shared" si="642"/>
        <v>0</v>
      </c>
      <c r="V5877" t="str">
        <f t="shared" si="643"/>
        <v/>
      </c>
    </row>
    <row r="5878" spans="1:22" x14ac:dyDescent="0.2">
      <c r="A5878" t="s">
        <v>18558</v>
      </c>
      <c r="B5878" t="s">
        <v>83</v>
      </c>
      <c r="C5878">
        <v>48676448</v>
      </c>
      <c r="D5878">
        <v>48676516</v>
      </c>
      <c r="E5878">
        <v>69</v>
      </c>
      <c r="F5878" t="s">
        <v>66</v>
      </c>
      <c r="G5878" t="s">
        <v>2172</v>
      </c>
      <c r="H5878" t="s">
        <v>18559</v>
      </c>
      <c r="I5878">
        <v>0</v>
      </c>
      <c r="J5878">
        <v>0</v>
      </c>
      <c r="K5878">
        <v>0</v>
      </c>
      <c r="L5878">
        <v>0</v>
      </c>
      <c r="M5878">
        <v>0</v>
      </c>
      <c r="N5878">
        <v>0</v>
      </c>
      <c r="O5878" t="str">
        <f t="shared" si="637"/>
        <v/>
      </c>
      <c r="P5878">
        <f>IF(ISERROR(VLOOKUP(G5878,Genes!$A$2:$A$749,1,0)),0,1)</f>
        <v>1</v>
      </c>
      <c r="Q5878">
        <f t="shared" si="638"/>
        <v>0</v>
      </c>
      <c r="R5878">
        <f t="shared" si="639"/>
        <v>0</v>
      </c>
      <c r="S5878">
        <f t="shared" si="640"/>
        <v>0</v>
      </c>
      <c r="T5878">
        <f t="shared" si="641"/>
        <v>17</v>
      </c>
      <c r="U5878">
        <f t="shared" si="642"/>
        <v>0</v>
      </c>
      <c r="V5878" t="str">
        <f t="shared" si="643"/>
        <v/>
      </c>
    </row>
    <row r="5879" spans="1:22" x14ac:dyDescent="0.2">
      <c r="A5879" t="s">
        <v>18560</v>
      </c>
      <c r="B5879" t="s">
        <v>83</v>
      </c>
      <c r="C5879">
        <v>48676627</v>
      </c>
      <c r="D5879">
        <v>48676819</v>
      </c>
      <c r="E5879">
        <v>193</v>
      </c>
      <c r="F5879" t="s">
        <v>66</v>
      </c>
      <c r="G5879" t="s">
        <v>2172</v>
      </c>
      <c r="H5879" t="s">
        <v>18561</v>
      </c>
      <c r="I5879">
        <v>0</v>
      </c>
      <c r="J5879">
        <v>0</v>
      </c>
      <c r="K5879">
        <v>0</v>
      </c>
      <c r="L5879">
        <v>0</v>
      </c>
      <c r="M5879">
        <v>0</v>
      </c>
      <c r="N5879">
        <v>0</v>
      </c>
      <c r="O5879" t="str">
        <f t="shared" si="637"/>
        <v/>
      </c>
      <c r="P5879">
        <f>IF(ISERROR(VLOOKUP(G5879,Genes!$A$2:$A$749,1,0)),0,1)</f>
        <v>1</v>
      </c>
      <c r="Q5879">
        <f t="shared" si="638"/>
        <v>0</v>
      </c>
      <c r="R5879">
        <f t="shared" si="639"/>
        <v>0</v>
      </c>
      <c r="S5879">
        <f t="shared" si="640"/>
        <v>0</v>
      </c>
      <c r="T5879">
        <f t="shared" si="641"/>
        <v>18</v>
      </c>
      <c r="U5879">
        <f t="shared" si="642"/>
        <v>0</v>
      </c>
      <c r="V5879" t="str">
        <f t="shared" si="643"/>
        <v/>
      </c>
    </row>
    <row r="5880" spans="1:22" x14ac:dyDescent="0.2">
      <c r="A5880" t="s">
        <v>18562</v>
      </c>
      <c r="B5880" t="s">
        <v>83</v>
      </c>
      <c r="C5880">
        <v>48678513</v>
      </c>
      <c r="D5880">
        <v>48678662</v>
      </c>
      <c r="E5880">
        <v>150</v>
      </c>
      <c r="F5880" t="s">
        <v>66</v>
      </c>
      <c r="G5880" t="s">
        <v>2172</v>
      </c>
      <c r="H5880" t="s">
        <v>18563</v>
      </c>
      <c r="I5880">
        <v>0</v>
      </c>
      <c r="J5880">
        <v>0</v>
      </c>
      <c r="K5880">
        <v>0</v>
      </c>
      <c r="L5880">
        <v>0</v>
      </c>
      <c r="M5880">
        <v>0</v>
      </c>
      <c r="N5880">
        <v>0</v>
      </c>
      <c r="O5880" t="str">
        <f t="shared" si="637"/>
        <v/>
      </c>
      <c r="P5880">
        <f>IF(ISERROR(VLOOKUP(G5880,Genes!$A$2:$A$749,1,0)),0,1)</f>
        <v>1</v>
      </c>
      <c r="Q5880">
        <f t="shared" si="638"/>
        <v>0</v>
      </c>
      <c r="R5880">
        <f t="shared" si="639"/>
        <v>0</v>
      </c>
      <c r="S5880">
        <f t="shared" si="640"/>
        <v>0</v>
      </c>
      <c r="T5880">
        <f t="shared" si="641"/>
        <v>19</v>
      </c>
      <c r="U5880">
        <f t="shared" si="642"/>
        <v>0</v>
      </c>
      <c r="V5880" t="str">
        <f t="shared" si="643"/>
        <v/>
      </c>
    </row>
    <row r="5881" spans="1:22" x14ac:dyDescent="0.2">
      <c r="A5881" t="s">
        <v>18564</v>
      </c>
      <c r="B5881" t="s">
        <v>83</v>
      </c>
      <c r="C5881">
        <v>48681030</v>
      </c>
      <c r="D5881">
        <v>48681204</v>
      </c>
      <c r="E5881">
        <v>175</v>
      </c>
      <c r="F5881" t="s">
        <v>66</v>
      </c>
      <c r="G5881" t="s">
        <v>2172</v>
      </c>
      <c r="H5881" t="s">
        <v>18565</v>
      </c>
      <c r="I5881">
        <v>0</v>
      </c>
      <c r="J5881">
        <v>0</v>
      </c>
      <c r="K5881">
        <v>0</v>
      </c>
      <c r="L5881">
        <v>0</v>
      </c>
      <c r="M5881">
        <v>0</v>
      </c>
      <c r="N5881">
        <v>0</v>
      </c>
      <c r="O5881" t="str">
        <f t="shared" si="637"/>
        <v/>
      </c>
      <c r="P5881">
        <f>IF(ISERROR(VLOOKUP(G5881,Genes!$A$2:$A$749,1,0)),0,1)</f>
        <v>1</v>
      </c>
      <c r="Q5881">
        <f t="shared" si="638"/>
        <v>0</v>
      </c>
      <c r="R5881">
        <f t="shared" si="639"/>
        <v>0</v>
      </c>
      <c r="S5881">
        <f t="shared" si="640"/>
        <v>0</v>
      </c>
      <c r="T5881">
        <f t="shared" si="641"/>
        <v>20</v>
      </c>
      <c r="U5881">
        <f t="shared" si="642"/>
        <v>0</v>
      </c>
      <c r="V5881" t="str">
        <f t="shared" si="643"/>
        <v/>
      </c>
    </row>
    <row r="5882" spans="1:22" x14ac:dyDescent="0.2">
      <c r="A5882" t="s">
        <v>18566</v>
      </c>
      <c r="B5882" t="s">
        <v>83</v>
      </c>
      <c r="C5882">
        <v>48681322</v>
      </c>
      <c r="D5882">
        <v>48681998</v>
      </c>
      <c r="E5882">
        <v>677</v>
      </c>
      <c r="F5882" t="s">
        <v>66</v>
      </c>
      <c r="G5882" t="s">
        <v>2172</v>
      </c>
      <c r="H5882" t="s">
        <v>18567</v>
      </c>
      <c r="I5882">
        <v>0</v>
      </c>
      <c r="J5882">
        <v>0</v>
      </c>
      <c r="K5882">
        <v>0</v>
      </c>
      <c r="L5882">
        <v>0</v>
      </c>
      <c r="M5882">
        <v>0</v>
      </c>
      <c r="N5882">
        <v>0</v>
      </c>
      <c r="O5882" t="str">
        <f t="shared" si="637"/>
        <v/>
      </c>
      <c r="P5882">
        <f>IF(ISERROR(VLOOKUP(G5882,Genes!$A$2:$A$749,1,0)),0,1)</f>
        <v>1</v>
      </c>
      <c r="Q5882">
        <f t="shared" si="638"/>
        <v>0</v>
      </c>
      <c r="R5882">
        <f t="shared" si="639"/>
        <v>0</v>
      </c>
      <c r="S5882">
        <f t="shared" si="640"/>
        <v>0</v>
      </c>
      <c r="T5882">
        <f t="shared" si="641"/>
        <v>21</v>
      </c>
      <c r="U5882">
        <f t="shared" si="642"/>
        <v>0</v>
      </c>
      <c r="V5882" t="str">
        <f t="shared" si="643"/>
        <v/>
      </c>
    </row>
    <row r="5883" spans="1:22" x14ac:dyDescent="0.2">
      <c r="A5883" t="s">
        <v>18568</v>
      </c>
      <c r="B5883" t="s">
        <v>83</v>
      </c>
      <c r="C5883">
        <v>48682082</v>
      </c>
      <c r="D5883">
        <v>48682195</v>
      </c>
      <c r="E5883">
        <v>114</v>
      </c>
      <c r="F5883" t="s">
        <v>66</v>
      </c>
      <c r="G5883" t="s">
        <v>2172</v>
      </c>
      <c r="H5883" t="s">
        <v>18569</v>
      </c>
      <c r="I5883">
        <v>0</v>
      </c>
      <c r="J5883">
        <v>0</v>
      </c>
      <c r="K5883">
        <v>0</v>
      </c>
      <c r="L5883">
        <v>0</v>
      </c>
      <c r="M5883">
        <v>0</v>
      </c>
      <c r="N5883">
        <v>0</v>
      </c>
      <c r="O5883" t="str">
        <f t="shared" si="637"/>
        <v/>
      </c>
      <c r="P5883">
        <f>IF(ISERROR(VLOOKUP(G5883,Genes!$A$2:$A$749,1,0)),0,1)</f>
        <v>1</v>
      </c>
      <c r="Q5883">
        <f t="shared" si="638"/>
        <v>0</v>
      </c>
      <c r="R5883">
        <f t="shared" si="639"/>
        <v>0</v>
      </c>
      <c r="S5883">
        <f t="shared" si="640"/>
        <v>0</v>
      </c>
      <c r="T5883">
        <f t="shared" si="641"/>
        <v>22</v>
      </c>
      <c r="U5883">
        <f t="shared" si="642"/>
        <v>0</v>
      </c>
      <c r="V5883" t="str">
        <f t="shared" si="643"/>
        <v/>
      </c>
    </row>
    <row r="5884" spans="1:22" x14ac:dyDescent="0.2">
      <c r="A5884" t="s">
        <v>18570</v>
      </c>
      <c r="B5884" t="s">
        <v>83</v>
      </c>
      <c r="C5884">
        <v>48661100</v>
      </c>
      <c r="D5884">
        <v>48661192</v>
      </c>
      <c r="E5884">
        <v>93</v>
      </c>
      <c r="F5884" t="s">
        <v>66</v>
      </c>
      <c r="G5884" t="s">
        <v>2172</v>
      </c>
      <c r="H5884" t="s">
        <v>18571</v>
      </c>
      <c r="I5884">
        <v>0</v>
      </c>
      <c r="J5884">
        <v>0</v>
      </c>
      <c r="K5884">
        <v>0</v>
      </c>
      <c r="L5884">
        <v>0</v>
      </c>
      <c r="M5884">
        <v>0</v>
      </c>
      <c r="N5884">
        <v>0</v>
      </c>
      <c r="O5884" t="str">
        <f t="shared" si="637"/>
        <v/>
      </c>
      <c r="P5884">
        <f>IF(ISERROR(VLOOKUP(G5884,Genes!$A$2:$A$749,1,0)),0,1)</f>
        <v>1</v>
      </c>
      <c r="Q5884">
        <f t="shared" si="638"/>
        <v>0</v>
      </c>
      <c r="R5884">
        <f t="shared" si="639"/>
        <v>0</v>
      </c>
      <c r="S5884">
        <f t="shared" si="640"/>
        <v>0</v>
      </c>
      <c r="T5884">
        <f t="shared" si="641"/>
        <v>23</v>
      </c>
      <c r="U5884">
        <f t="shared" si="642"/>
        <v>0</v>
      </c>
      <c r="V5884" t="str">
        <f t="shared" si="643"/>
        <v/>
      </c>
    </row>
    <row r="5885" spans="1:22" x14ac:dyDescent="0.2">
      <c r="A5885" t="s">
        <v>18572</v>
      </c>
      <c r="B5885" t="s">
        <v>83</v>
      </c>
      <c r="C5885">
        <v>48682332</v>
      </c>
      <c r="D5885">
        <v>48682478</v>
      </c>
      <c r="E5885">
        <v>147</v>
      </c>
      <c r="F5885" t="s">
        <v>66</v>
      </c>
      <c r="G5885" t="s">
        <v>2172</v>
      </c>
      <c r="H5885" t="s">
        <v>18573</v>
      </c>
      <c r="I5885">
        <v>0</v>
      </c>
      <c r="J5885">
        <v>0</v>
      </c>
      <c r="K5885">
        <v>0</v>
      </c>
      <c r="L5885">
        <v>0</v>
      </c>
      <c r="M5885">
        <v>0</v>
      </c>
      <c r="N5885">
        <v>0</v>
      </c>
      <c r="O5885" t="str">
        <f t="shared" si="637"/>
        <v/>
      </c>
      <c r="P5885">
        <f>IF(ISERROR(VLOOKUP(G5885,Genes!$A$2:$A$749,1,0)),0,1)</f>
        <v>1</v>
      </c>
      <c r="Q5885">
        <f t="shared" si="638"/>
        <v>0</v>
      </c>
      <c r="R5885">
        <f t="shared" si="639"/>
        <v>0</v>
      </c>
      <c r="S5885">
        <f t="shared" si="640"/>
        <v>0</v>
      </c>
      <c r="T5885">
        <f t="shared" si="641"/>
        <v>24</v>
      </c>
      <c r="U5885">
        <f t="shared" si="642"/>
        <v>0</v>
      </c>
      <c r="V5885" t="str">
        <f t="shared" si="643"/>
        <v/>
      </c>
    </row>
    <row r="5886" spans="1:22" x14ac:dyDescent="0.2">
      <c r="A5886" t="s">
        <v>18574</v>
      </c>
      <c r="B5886" t="s">
        <v>83</v>
      </c>
      <c r="C5886">
        <v>48682576</v>
      </c>
      <c r="D5886">
        <v>48682704</v>
      </c>
      <c r="E5886">
        <v>129</v>
      </c>
      <c r="F5886" t="s">
        <v>66</v>
      </c>
      <c r="G5886" t="s">
        <v>2172</v>
      </c>
      <c r="H5886" t="s">
        <v>18575</v>
      </c>
      <c r="I5886">
        <v>0</v>
      </c>
      <c r="J5886">
        <v>0</v>
      </c>
      <c r="K5886">
        <v>0</v>
      </c>
      <c r="L5886">
        <v>0</v>
      </c>
      <c r="M5886">
        <v>0</v>
      </c>
      <c r="N5886">
        <v>0</v>
      </c>
      <c r="O5886" t="str">
        <f t="shared" si="637"/>
        <v/>
      </c>
      <c r="P5886">
        <f>IF(ISERROR(VLOOKUP(G5886,Genes!$A$2:$A$749,1,0)),0,1)</f>
        <v>1</v>
      </c>
      <c r="Q5886">
        <f t="shared" si="638"/>
        <v>0</v>
      </c>
      <c r="R5886">
        <f t="shared" si="639"/>
        <v>0</v>
      </c>
      <c r="S5886">
        <f t="shared" si="640"/>
        <v>0</v>
      </c>
      <c r="T5886">
        <f t="shared" si="641"/>
        <v>25</v>
      </c>
      <c r="U5886">
        <f t="shared" si="642"/>
        <v>0</v>
      </c>
      <c r="V5886" t="str">
        <f t="shared" si="643"/>
        <v/>
      </c>
    </row>
    <row r="5887" spans="1:22" x14ac:dyDescent="0.2">
      <c r="A5887" t="s">
        <v>18576</v>
      </c>
      <c r="B5887" t="s">
        <v>83</v>
      </c>
      <c r="C5887">
        <v>48682954</v>
      </c>
      <c r="D5887">
        <v>48683022</v>
      </c>
      <c r="E5887">
        <v>69</v>
      </c>
      <c r="F5887" t="s">
        <v>66</v>
      </c>
      <c r="G5887" t="s">
        <v>2172</v>
      </c>
      <c r="H5887" t="s">
        <v>18577</v>
      </c>
      <c r="I5887">
        <v>0</v>
      </c>
      <c r="J5887">
        <v>0</v>
      </c>
      <c r="K5887">
        <v>0</v>
      </c>
      <c r="L5887">
        <v>0</v>
      </c>
      <c r="M5887">
        <v>0</v>
      </c>
      <c r="N5887">
        <v>0</v>
      </c>
      <c r="O5887" t="str">
        <f t="shared" si="637"/>
        <v/>
      </c>
      <c r="P5887">
        <f>IF(ISERROR(VLOOKUP(G5887,Genes!$A$2:$A$749,1,0)),0,1)</f>
        <v>1</v>
      </c>
      <c r="Q5887">
        <f t="shared" si="638"/>
        <v>0</v>
      </c>
      <c r="R5887">
        <f t="shared" si="639"/>
        <v>0</v>
      </c>
      <c r="S5887">
        <f t="shared" si="640"/>
        <v>0</v>
      </c>
      <c r="T5887">
        <f t="shared" si="641"/>
        <v>26</v>
      </c>
      <c r="U5887">
        <f t="shared" si="642"/>
        <v>0</v>
      </c>
      <c r="V5887" t="str">
        <f t="shared" si="643"/>
        <v/>
      </c>
    </row>
    <row r="5888" spans="1:22" x14ac:dyDescent="0.2">
      <c r="A5888" t="s">
        <v>18578</v>
      </c>
      <c r="B5888" t="s">
        <v>83</v>
      </c>
      <c r="C5888">
        <v>48661278</v>
      </c>
      <c r="D5888">
        <v>48661406</v>
      </c>
      <c r="E5888">
        <v>129</v>
      </c>
      <c r="F5888" t="s">
        <v>66</v>
      </c>
      <c r="G5888" t="s">
        <v>2172</v>
      </c>
      <c r="H5888" t="s">
        <v>18579</v>
      </c>
      <c r="I5888">
        <v>0</v>
      </c>
      <c r="J5888">
        <v>0</v>
      </c>
      <c r="K5888">
        <v>0</v>
      </c>
      <c r="L5888">
        <v>0</v>
      </c>
      <c r="M5888">
        <v>0</v>
      </c>
      <c r="N5888">
        <v>0</v>
      </c>
      <c r="O5888" t="str">
        <f t="shared" si="637"/>
        <v/>
      </c>
      <c r="P5888">
        <f>IF(ISERROR(VLOOKUP(G5888,Genes!$A$2:$A$749,1,0)),0,1)</f>
        <v>1</v>
      </c>
      <c r="Q5888">
        <f t="shared" si="638"/>
        <v>0</v>
      </c>
      <c r="R5888">
        <f t="shared" si="639"/>
        <v>0</v>
      </c>
      <c r="S5888">
        <f t="shared" si="640"/>
        <v>0</v>
      </c>
      <c r="T5888">
        <f t="shared" si="641"/>
        <v>27</v>
      </c>
      <c r="U5888">
        <f t="shared" si="642"/>
        <v>0</v>
      </c>
      <c r="V5888" t="str">
        <f t="shared" si="643"/>
        <v/>
      </c>
    </row>
    <row r="5889" spans="1:22" x14ac:dyDescent="0.2">
      <c r="A5889" t="s">
        <v>18580</v>
      </c>
      <c r="B5889" t="s">
        <v>83</v>
      </c>
      <c r="C5889">
        <v>48661535</v>
      </c>
      <c r="D5889">
        <v>48661623</v>
      </c>
      <c r="E5889">
        <v>89</v>
      </c>
      <c r="F5889" t="s">
        <v>66</v>
      </c>
      <c r="G5889" t="s">
        <v>2172</v>
      </c>
      <c r="H5889" t="s">
        <v>18581</v>
      </c>
      <c r="I5889">
        <v>0</v>
      </c>
      <c r="J5889">
        <v>0</v>
      </c>
      <c r="K5889">
        <v>0</v>
      </c>
      <c r="L5889">
        <v>0</v>
      </c>
      <c r="M5889">
        <v>0</v>
      </c>
      <c r="N5889">
        <v>0</v>
      </c>
      <c r="O5889" t="str">
        <f t="shared" si="637"/>
        <v/>
      </c>
      <c r="P5889">
        <f>IF(ISERROR(VLOOKUP(G5889,Genes!$A$2:$A$749,1,0)),0,1)</f>
        <v>1</v>
      </c>
      <c r="Q5889">
        <f t="shared" si="638"/>
        <v>0</v>
      </c>
      <c r="R5889">
        <f t="shared" si="639"/>
        <v>0</v>
      </c>
      <c r="S5889">
        <f t="shared" si="640"/>
        <v>0</v>
      </c>
      <c r="T5889">
        <f t="shared" si="641"/>
        <v>28</v>
      </c>
      <c r="U5889">
        <f t="shared" si="642"/>
        <v>0</v>
      </c>
      <c r="V5889" t="str">
        <f t="shared" si="643"/>
        <v/>
      </c>
    </row>
    <row r="5890" spans="1:22" x14ac:dyDescent="0.2">
      <c r="A5890" t="s">
        <v>18582</v>
      </c>
      <c r="B5890" t="s">
        <v>83</v>
      </c>
      <c r="C5890">
        <v>48663845</v>
      </c>
      <c r="D5890">
        <v>48663929</v>
      </c>
      <c r="E5890">
        <v>85</v>
      </c>
      <c r="F5890" t="s">
        <v>66</v>
      </c>
      <c r="G5890" t="s">
        <v>2172</v>
      </c>
      <c r="H5890" t="s">
        <v>18583</v>
      </c>
      <c r="I5890">
        <v>0</v>
      </c>
      <c r="J5890">
        <v>0</v>
      </c>
      <c r="K5890">
        <v>0</v>
      </c>
      <c r="L5890">
        <v>0</v>
      </c>
      <c r="M5890">
        <v>0</v>
      </c>
      <c r="N5890">
        <v>0</v>
      </c>
      <c r="O5890" t="str">
        <f t="shared" ref="O5890:O5953" si="644">IF(U5890=1,G5890,"")</f>
        <v/>
      </c>
      <c r="P5890">
        <f>IF(ISERROR(VLOOKUP(G5890,Genes!$A$2:$A$749,1,0)),0,1)</f>
        <v>1</v>
      </c>
      <c r="Q5890">
        <f t="shared" ref="Q5890:Q5953" si="645">IF(G5890&lt;&gt;G5889,1,0)</f>
        <v>0</v>
      </c>
      <c r="R5890">
        <f t="shared" ref="R5890:R5953" si="646">IF(I5890=0,0,1)</f>
        <v>0</v>
      </c>
      <c r="S5890">
        <f t="shared" ref="S5890:S5953" si="647">IF(Q5890=1,R5890,S5889+R5890)</f>
        <v>0</v>
      </c>
      <c r="T5890">
        <f t="shared" ref="T5890:T5953" si="648">IF(Q5890=1,1,T5889+1)</f>
        <v>29</v>
      </c>
      <c r="U5890">
        <f t="shared" ref="U5890:U5953" si="649">IF(G5890&lt;&gt;G5891,1,0)</f>
        <v>0</v>
      </c>
      <c r="V5890" t="str">
        <f t="shared" ref="V5890:V5953" si="650">IF(U5890=1,S5890/T5890,"")</f>
        <v/>
      </c>
    </row>
    <row r="5891" spans="1:22" x14ac:dyDescent="0.2">
      <c r="A5891" t="s">
        <v>18584</v>
      </c>
      <c r="B5891" t="s">
        <v>83</v>
      </c>
      <c r="C5891">
        <v>48664038</v>
      </c>
      <c r="D5891">
        <v>48664078</v>
      </c>
      <c r="E5891">
        <v>41</v>
      </c>
      <c r="F5891" t="s">
        <v>66</v>
      </c>
      <c r="G5891" t="s">
        <v>2172</v>
      </c>
      <c r="H5891" t="s">
        <v>18585</v>
      </c>
      <c r="I5891">
        <v>0</v>
      </c>
      <c r="J5891">
        <v>0</v>
      </c>
      <c r="K5891">
        <v>0</v>
      </c>
      <c r="L5891">
        <v>0</v>
      </c>
      <c r="M5891">
        <v>0</v>
      </c>
      <c r="N5891">
        <v>0</v>
      </c>
      <c r="O5891" t="str">
        <f t="shared" si="644"/>
        <v/>
      </c>
      <c r="P5891">
        <f>IF(ISERROR(VLOOKUP(G5891,Genes!$A$2:$A$749,1,0)),0,1)</f>
        <v>1</v>
      </c>
      <c r="Q5891">
        <f t="shared" si="645"/>
        <v>0</v>
      </c>
      <c r="R5891">
        <f t="shared" si="646"/>
        <v>0</v>
      </c>
      <c r="S5891">
        <f t="shared" si="647"/>
        <v>0</v>
      </c>
      <c r="T5891">
        <f t="shared" si="648"/>
        <v>30</v>
      </c>
      <c r="U5891">
        <f t="shared" si="649"/>
        <v>0</v>
      </c>
      <c r="V5891" t="str">
        <f t="shared" si="650"/>
        <v/>
      </c>
    </row>
    <row r="5892" spans="1:22" x14ac:dyDescent="0.2">
      <c r="A5892" t="s">
        <v>18586</v>
      </c>
      <c r="B5892" t="s">
        <v>83</v>
      </c>
      <c r="C5892">
        <v>48664038</v>
      </c>
      <c r="D5892">
        <v>48664082</v>
      </c>
      <c r="E5892">
        <v>45</v>
      </c>
      <c r="F5892" t="s">
        <v>66</v>
      </c>
      <c r="G5892" t="s">
        <v>2172</v>
      </c>
      <c r="H5892" t="s">
        <v>18587</v>
      </c>
      <c r="I5892">
        <v>0</v>
      </c>
      <c r="J5892">
        <v>0</v>
      </c>
      <c r="K5892">
        <v>0</v>
      </c>
      <c r="L5892">
        <v>0</v>
      </c>
      <c r="M5892">
        <v>0</v>
      </c>
      <c r="N5892">
        <v>0</v>
      </c>
      <c r="O5892" t="str">
        <f t="shared" si="644"/>
        <v/>
      </c>
      <c r="P5892">
        <f>IF(ISERROR(VLOOKUP(G5892,Genes!$A$2:$A$749,1,0)),0,1)</f>
        <v>1</v>
      </c>
      <c r="Q5892">
        <f t="shared" si="645"/>
        <v>0</v>
      </c>
      <c r="R5892">
        <f t="shared" si="646"/>
        <v>0</v>
      </c>
      <c r="S5892">
        <f t="shared" si="647"/>
        <v>0</v>
      </c>
      <c r="T5892">
        <f t="shared" si="648"/>
        <v>31</v>
      </c>
      <c r="U5892">
        <f t="shared" si="649"/>
        <v>0</v>
      </c>
      <c r="V5892" t="str">
        <f t="shared" si="650"/>
        <v/>
      </c>
    </row>
    <row r="5893" spans="1:22" x14ac:dyDescent="0.2">
      <c r="A5893" t="s">
        <v>18588</v>
      </c>
      <c r="B5893" t="s">
        <v>83</v>
      </c>
      <c r="C5893">
        <v>48664775</v>
      </c>
      <c r="D5893">
        <v>48664871</v>
      </c>
      <c r="E5893">
        <v>97</v>
      </c>
      <c r="F5893" t="s">
        <v>66</v>
      </c>
      <c r="G5893" t="s">
        <v>2172</v>
      </c>
      <c r="H5893" t="s">
        <v>18589</v>
      </c>
      <c r="I5893">
        <v>0</v>
      </c>
      <c r="J5893">
        <v>0</v>
      </c>
      <c r="K5893">
        <v>0</v>
      </c>
      <c r="L5893">
        <v>0</v>
      </c>
      <c r="M5893">
        <v>0</v>
      </c>
      <c r="N5893">
        <v>0</v>
      </c>
      <c r="O5893" t="str">
        <f t="shared" si="644"/>
        <v>HDAC6</v>
      </c>
      <c r="P5893">
        <f>IF(ISERROR(VLOOKUP(G5893,Genes!$A$2:$A$749,1,0)),0,1)</f>
        <v>1</v>
      </c>
      <c r="Q5893">
        <f t="shared" si="645"/>
        <v>0</v>
      </c>
      <c r="R5893">
        <f t="shared" si="646"/>
        <v>0</v>
      </c>
      <c r="S5893">
        <f t="shared" si="647"/>
        <v>0</v>
      </c>
      <c r="T5893">
        <f t="shared" si="648"/>
        <v>32</v>
      </c>
      <c r="U5893">
        <f t="shared" si="649"/>
        <v>1</v>
      </c>
      <c r="V5893">
        <f t="shared" si="650"/>
        <v>0</v>
      </c>
    </row>
    <row r="5894" spans="1:22" x14ac:dyDescent="0.2">
      <c r="A5894" t="s">
        <v>18590</v>
      </c>
      <c r="B5894" t="s">
        <v>83</v>
      </c>
      <c r="C5894">
        <v>71792501</v>
      </c>
      <c r="D5894">
        <v>71792725</v>
      </c>
      <c r="E5894">
        <v>225</v>
      </c>
      <c r="F5894" t="s">
        <v>74</v>
      </c>
      <c r="G5894" t="s">
        <v>2179</v>
      </c>
      <c r="H5894" t="s">
        <v>18591</v>
      </c>
      <c r="I5894">
        <v>2</v>
      </c>
      <c r="J5894">
        <v>1</v>
      </c>
      <c r="K5894">
        <v>1</v>
      </c>
      <c r="L5894">
        <v>0</v>
      </c>
      <c r="M5894">
        <v>0</v>
      </c>
      <c r="N5894">
        <v>0</v>
      </c>
      <c r="O5894" t="str">
        <f t="shared" si="644"/>
        <v/>
      </c>
      <c r="P5894">
        <f>IF(ISERROR(VLOOKUP(G5894,Genes!$A$2:$A$749,1,0)),0,1)</f>
        <v>1</v>
      </c>
      <c r="Q5894">
        <f t="shared" si="645"/>
        <v>1</v>
      </c>
      <c r="R5894">
        <f t="shared" si="646"/>
        <v>1</v>
      </c>
      <c r="S5894">
        <f t="shared" si="647"/>
        <v>1</v>
      </c>
      <c r="T5894">
        <f t="shared" si="648"/>
        <v>1</v>
      </c>
      <c r="U5894">
        <f t="shared" si="649"/>
        <v>0</v>
      </c>
      <c r="V5894" t="str">
        <f t="shared" si="650"/>
        <v/>
      </c>
    </row>
    <row r="5895" spans="1:22" x14ac:dyDescent="0.2">
      <c r="A5895" t="s">
        <v>18592</v>
      </c>
      <c r="B5895" t="s">
        <v>83</v>
      </c>
      <c r="C5895">
        <v>71710779</v>
      </c>
      <c r="D5895">
        <v>71710856</v>
      </c>
      <c r="E5895">
        <v>78</v>
      </c>
      <c r="F5895" t="s">
        <v>74</v>
      </c>
      <c r="G5895" t="s">
        <v>2179</v>
      </c>
      <c r="H5895" t="s">
        <v>18593</v>
      </c>
      <c r="I5895">
        <v>2</v>
      </c>
      <c r="J5895">
        <v>0</v>
      </c>
      <c r="K5895">
        <v>2</v>
      </c>
      <c r="L5895">
        <v>0</v>
      </c>
      <c r="M5895">
        <v>0</v>
      </c>
      <c r="N5895">
        <v>0</v>
      </c>
      <c r="O5895" t="str">
        <f t="shared" si="644"/>
        <v/>
      </c>
      <c r="P5895">
        <f>IF(ISERROR(VLOOKUP(G5895,Genes!$A$2:$A$749,1,0)),0,1)</f>
        <v>1</v>
      </c>
      <c r="Q5895">
        <f t="shared" si="645"/>
        <v>0</v>
      </c>
      <c r="R5895">
        <f t="shared" si="646"/>
        <v>1</v>
      </c>
      <c r="S5895">
        <f t="shared" si="647"/>
        <v>2</v>
      </c>
      <c r="T5895">
        <f t="shared" si="648"/>
        <v>2</v>
      </c>
      <c r="U5895">
        <f t="shared" si="649"/>
        <v>0</v>
      </c>
      <c r="V5895" t="str">
        <f t="shared" si="650"/>
        <v/>
      </c>
    </row>
    <row r="5896" spans="1:22" x14ac:dyDescent="0.2">
      <c r="A5896" t="s">
        <v>18594</v>
      </c>
      <c r="B5896" t="s">
        <v>83</v>
      </c>
      <c r="C5896">
        <v>71708783</v>
      </c>
      <c r="D5896">
        <v>71708891</v>
      </c>
      <c r="E5896">
        <v>109</v>
      </c>
      <c r="F5896" t="s">
        <v>74</v>
      </c>
      <c r="G5896" t="s">
        <v>2179</v>
      </c>
      <c r="H5896" t="s">
        <v>18595</v>
      </c>
      <c r="I5896">
        <v>2</v>
      </c>
      <c r="J5896">
        <v>0</v>
      </c>
      <c r="K5896">
        <v>2</v>
      </c>
      <c r="L5896">
        <v>0</v>
      </c>
      <c r="M5896">
        <v>0</v>
      </c>
      <c r="N5896">
        <v>0</v>
      </c>
      <c r="O5896" t="str">
        <f t="shared" si="644"/>
        <v/>
      </c>
      <c r="P5896">
        <f>IF(ISERROR(VLOOKUP(G5896,Genes!$A$2:$A$749,1,0)),0,1)</f>
        <v>1</v>
      </c>
      <c r="Q5896">
        <f t="shared" si="645"/>
        <v>0</v>
      </c>
      <c r="R5896">
        <f t="shared" si="646"/>
        <v>1</v>
      </c>
      <c r="S5896">
        <f t="shared" si="647"/>
        <v>3</v>
      </c>
      <c r="T5896">
        <f t="shared" si="648"/>
        <v>3</v>
      </c>
      <c r="U5896">
        <f t="shared" si="649"/>
        <v>0</v>
      </c>
      <c r="V5896" t="str">
        <f t="shared" si="650"/>
        <v/>
      </c>
    </row>
    <row r="5897" spans="1:22" x14ac:dyDescent="0.2">
      <c r="A5897" t="s">
        <v>18596</v>
      </c>
      <c r="B5897" t="s">
        <v>83</v>
      </c>
      <c r="C5897">
        <v>71694546</v>
      </c>
      <c r="D5897">
        <v>71694579</v>
      </c>
      <c r="E5897">
        <v>34</v>
      </c>
      <c r="F5897" t="s">
        <v>74</v>
      </c>
      <c r="G5897" t="s">
        <v>2179</v>
      </c>
      <c r="H5897" t="s">
        <v>18597</v>
      </c>
      <c r="I5897">
        <v>2</v>
      </c>
      <c r="J5897">
        <v>1</v>
      </c>
      <c r="K5897">
        <v>0</v>
      </c>
      <c r="L5897">
        <v>1</v>
      </c>
      <c r="M5897">
        <v>0</v>
      </c>
      <c r="N5897">
        <v>0</v>
      </c>
      <c r="O5897" t="str">
        <f t="shared" si="644"/>
        <v/>
      </c>
      <c r="P5897">
        <f>IF(ISERROR(VLOOKUP(G5897,Genes!$A$2:$A$749,1,0)),0,1)</f>
        <v>1</v>
      </c>
      <c r="Q5897">
        <f t="shared" si="645"/>
        <v>0</v>
      </c>
      <c r="R5897">
        <f t="shared" si="646"/>
        <v>1</v>
      </c>
      <c r="S5897">
        <f t="shared" si="647"/>
        <v>4</v>
      </c>
      <c r="T5897">
        <f t="shared" si="648"/>
        <v>4</v>
      </c>
      <c r="U5897">
        <f t="shared" si="649"/>
        <v>0</v>
      </c>
      <c r="V5897" t="str">
        <f t="shared" si="650"/>
        <v/>
      </c>
    </row>
    <row r="5898" spans="1:22" x14ac:dyDescent="0.2">
      <c r="A5898" t="s">
        <v>18598</v>
      </c>
      <c r="B5898" t="s">
        <v>83</v>
      </c>
      <c r="C5898">
        <v>71684409</v>
      </c>
      <c r="D5898">
        <v>71684581</v>
      </c>
      <c r="E5898">
        <v>173</v>
      </c>
      <c r="F5898" t="s">
        <v>74</v>
      </c>
      <c r="G5898" t="s">
        <v>2179</v>
      </c>
      <c r="H5898" t="s">
        <v>18599</v>
      </c>
      <c r="I5898">
        <v>3</v>
      </c>
      <c r="J5898">
        <v>1</v>
      </c>
      <c r="K5898">
        <v>2</v>
      </c>
      <c r="L5898">
        <v>0</v>
      </c>
      <c r="M5898">
        <v>0</v>
      </c>
      <c r="N5898">
        <v>0</v>
      </c>
      <c r="O5898" t="str">
        <f t="shared" si="644"/>
        <v/>
      </c>
      <c r="P5898">
        <f>IF(ISERROR(VLOOKUP(G5898,Genes!$A$2:$A$749,1,0)),0,1)</f>
        <v>1</v>
      </c>
      <c r="Q5898">
        <f t="shared" si="645"/>
        <v>0</v>
      </c>
      <c r="R5898">
        <f t="shared" si="646"/>
        <v>1</v>
      </c>
      <c r="S5898">
        <f t="shared" si="647"/>
        <v>5</v>
      </c>
      <c r="T5898">
        <f t="shared" si="648"/>
        <v>5</v>
      </c>
      <c r="U5898">
        <f t="shared" si="649"/>
        <v>0</v>
      </c>
      <c r="V5898" t="str">
        <f t="shared" si="650"/>
        <v/>
      </c>
    </row>
    <row r="5899" spans="1:22" x14ac:dyDescent="0.2">
      <c r="A5899" t="s">
        <v>18600</v>
      </c>
      <c r="B5899" t="s">
        <v>83</v>
      </c>
      <c r="C5899">
        <v>71681854</v>
      </c>
      <c r="D5899">
        <v>71681948</v>
      </c>
      <c r="E5899">
        <v>95</v>
      </c>
      <c r="F5899" t="s">
        <v>74</v>
      </c>
      <c r="G5899" t="s">
        <v>2179</v>
      </c>
      <c r="H5899" t="s">
        <v>18601</v>
      </c>
      <c r="I5899">
        <v>2</v>
      </c>
      <c r="J5899">
        <v>0</v>
      </c>
      <c r="K5899">
        <v>2</v>
      </c>
      <c r="L5899">
        <v>0</v>
      </c>
      <c r="M5899">
        <v>0</v>
      </c>
      <c r="N5899">
        <v>0</v>
      </c>
      <c r="O5899" t="str">
        <f t="shared" si="644"/>
        <v/>
      </c>
      <c r="P5899">
        <f>IF(ISERROR(VLOOKUP(G5899,Genes!$A$2:$A$749,1,0)),0,1)</f>
        <v>1</v>
      </c>
      <c r="Q5899">
        <f t="shared" si="645"/>
        <v>0</v>
      </c>
      <c r="R5899">
        <f t="shared" si="646"/>
        <v>1</v>
      </c>
      <c r="S5899">
        <f t="shared" si="647"/>
        <v>6</v>
      </c>
      <c r="T5899">
        <f t="shared" si="648"/>
        <v>6</v>
      </c>
      <c r="U5899">
        <f t="shared" si="649"/>
        <v>0</v>
      </c>
      <c r="V5899" t="str">
        <f t="shared" si="650"/>
        <v/>
      </c>
    </row>
    <row r="5900" spans="1:22" x14ac:dyDescent="0.2">
      <c r="A5900" t="s">
        <v>18602</v>
      </c>
      <c r="B5900" t="s">
        <v>83</v>
      </c>
      <c r="C5900">
        <v>71572307</v>
      </c>
      <c r="D5900">
        <v>71572327</v>
      </c>
      <c r="E5900">
        <v>21</v>
      </c>
      <c r="F5900" t="s">
        <v>74</v>
      </c>
      <c r="G5900" t="s">
        <v>2179</v>
      </c>
      <c r="H5900" t="s">
        <v>18603</v>
      </c>
      <c r="I5900">
        <v>0</v>
      </c>
      <c r="J5900">
        <v>0</v>
      </c>
      <c r="K5900">
        <v>0</v>
      </c>
      <c r="L5900">
        <v>0</v>
      </c>
      <c r="M5900">
        <v>0</v>
      </c>
      <c r="N5900">
        <v>0</v>
      </c>
      <c r="O5900" t="str">
        <f t="shared" si="644"/>
        <v/>
      </c>
      <c r="P5900">
        <f>IF(ISERROR(VLOOKUP(G5900,Genes!$A$2:$A$749,1,0)),0,1)</f>
        <v>1</v>
      </c>
      <c r="Q5900">
        <f t="shared" si="645"/>
        <v>0</v>
      </c>
      <c r="R5900">
        <f t="shared" si="646"/>
        <v>0</v>
      </c>
      <c r="S5900">
        <f t="shared" si="647"/>
        <v>6</v>
      </c>
      <c r="T5900">
        <f t="shared" si="648"/>
        <v>7</v>
      </c>
      <c r="U5900">
        <f t="shared" si="649"/>
        <v>0</v>
      </c>
      <c r="V5900" t="str">
        <f t="shared" si="650"/>
        <v/>
      </c>
    </row>
    <row r="5901" spans="1:22" x14ac:dyDescent="0.2">
      <c r="A5901" t="s">
        <v>18604</v>
      </c>
      <c r="B5901" t="s">
        <v>83</v>
      </c>
      <c r="C5901">
        <v>71571583</v>
      </c>
      <c r="D5901">
        <v>71571688</v>
      </c>
      <c r="E5901">
        <v>106</v>
      </c>
      <c r="F5901" t="s">
        <v>74</v>
      </c>
      <c r="G5901" t="s">
        <v>2179</v>
      </c>
      <c r="H5901" t="s">
        <v>18605</v>
      </c>
      <c r="I5901">
        <v>2</v>
      </c>
      <c r="J5901">
        <v>0</v>
      </c>
      <c r="K5901">
        <v>2</v>
      </c>
      <c r="L5901">
        <v>0</v>
      </c>
      <c r="M5901">
        <v>0</v>
      </c>
      <c r="N5901">
        <v>0</v>
      </c>
      <c r="O5901" t="str">
        <f t="shared" si="644"/>
        <v/>
      </c>
      <c r="P5901">
        <f>IF(ISERROR(VLOOKUP(G5901,Genes!$A$2:$A$749,1,0)),0,1)</f>
        <v>1</v>
      </c>
      <c r="Q5901">
        <f t="shared" si="645"/>
        <v>0</v>
      </c>
      <c r="R5901">
        <f t="shared" si="646"/>
        <v>1</v>
      </c>
      <c r="S5901">
        <f t="shared" si="647"/>
        <v>7</v>
      </c>
      <c r="T5901">
        <f t="shared" si="648"/>
        <v>8</v>
      </c>
      <c r="U5901">
        <f t="shared" si="649"/>
        <v>0</v>
      </c>
      <c r="V5901" t="str">
        <f t="shared" si="650"/>
        <v/>
      </c>
    </row>
    <row r="5902" spans="1:22" x14ac:dyDescent="0.2">
      <c r="A5902" t="s">
        <v>18606</v>
      </c>
      <c r="B5902" t="s">
        <v>83</v>
      </c>
      <c r="C5902">
        <v>71550541</v>
      </c>
      <c r="D5902">
        <v>71550618</v>
      </c>
      <c r="E5902">
        <v>78</v>
      </c>
      <c r="F5902" t="s">
        <v>74</v>
      </c>
      <c r="G5902" t="s">
        <v>2179</v>
      </c>
      <c r="H5902" t="s">
        <v>18607</v>
      </c>
      <c r="I5902">
        <v>0</v>
      </c>
      <c r="J5902">
        <v>0</v>
      </c>
      <c r="K5902">
        <v>0</v>
      </c>
      <c r="L5902">
        <v>0</v>
      </c>
      <c r="M5902">
        <v>0</v>
      </c>
      <c r="N5902">
        <v>0</v>
      </c>
      <c r="O5902" t="str">
        <f t="shared" si="644"/>
        <v/>
      </c>
      <c r="P5902">
        <f>IF(ISERROR(VLOOKUP(G5902,Genes!$A$2:$A$749,1,0)),0,1)</f>
        <v>1</v>
      </c>
      <c r="Q5902">
        <f t="shared" si="645"/>
        <v>0</v>
      </c>
      <c r="R5902">
        <f t="shared" si="646"/>
        <v>0</v>
      </c>
      <c r="S5902">
        <f t="shared" si="647"/>
        <v>7</v>
      </c>
      <c r="T5902">
        <f t="shared" si="648"/>
        <v>9</v>
      </c>
      <c r="U5902">
        <f t="shared" si="649"/>
        <v>0</v>
      </c>
      <c r="V5902" t="str">
        <f t="shared" si="650"/>
        <v/>
      </c>
    </row>
    <row r="5903" spans="1:22" x14ac:dyDescent="0.2">
      <c r="A5903" t="s">
        <v>18608</v>
      </c>
      <c r="B5903" t="s">
        <v>83</v>
      </c>
      <c r="C5903">
        <v>71549904</v>
      </c>
      <c r="D5903">
        <v>71549926</v>
      </c>
      <c r="E5903">
        <v>23</v>
      </c>
      <c r="F5903" t="s">
        <v>74</v>
      </c>
      <c r="G5903" t="s">
        <v>2179</v>
      </c>
      <c r="H5903" t="s">
        <v>18609</v>
      </c>
      <c r="I5903">
        <v>2</v>
      </c>
      <c r="J5903">
        <v>2</v>
      </c>
      <c r="K5903">
        <v>0</v>
      </c>
      <c r="L5903">
        <v>0</v>
      </c>
      <c r="M5903">
        <v>0</v>
      </c>
      <c r="N5903">
        <v>0</v>
      </c>
      <c r="O5903" t="str">
        <f t="shared" si="644"/>
        <v/>
      </c>
      <c r="P5903">
        <f>IF(ISERROR(VLOOKUP(G5903,Genes!$A$2:$A$749,1,0)),0,1)</f>
        <v>1</v>
      </c>
      <c r="Q5903">
        <f t="shared" si="645"/>
        <v>0</v>
      </c>
      <c r="R5903">
        <f t="shared" si="646"/>
        <v>1</v>
      </c>
      <c r="S5903">
        <f t="shared" si="647"/>
        <v>8</v>
      </c>
      <c r="T5903">
        <f t="shared" si="648"/>
        <v>10</v>
      </c>
      <c r="U5903">
        <f t="shared" si="649"/>
        <v>0</v>
      </c>
      <c r="V5903" t="str">
        <f t="shared" si="650"/>
        <v/>
      </c>
    </row>
    <row r="5904" spans="1:22" x14ac:dyDescent="0.2">
      <c r="A5904" t="s">
        <v>18610</v>
      </c>
      <c r="B5904" t="s">
        <v>83</v>
      </c>
      <c r="C5904">
        <v>71792501</v>
      </c>
      <c r="D5904">
        <v>71792611</v>
      </c>
      <c r="E5904">
        <v>111</v>
      </c>
      <c r="F5904" t="s">
        <v>74</v>
      </c>
      <c r="G5904" t="s">
        <v>2179</v>
      </c>
      <c r="H5904" t="s">
        <v>18611</v>
      </c>
      <c r="I5904">
        <v>2</v>
      </c>
      <c r="J5904">
        <v>0</v>
      </c>
      <c r="K5904">
        <v>2</v>
      </c>
      <c r="L5904">
        <v>0</v>
      </c>
      <c r="M5904">
        <v>0</v>
      </c>
      <c r="N5904">
        <v>0</v>
      </c>
      <c r="O5904" t="str">
        <f t="shared" si="644"/>
        <v/>
      </c>
      <c r="P5904">
        <f>IF(ISERROR(VLOOKUP(G5904,Genes!$A$2:$A$749,1,0)),0,1)</f>
        <v>1</v>
      </c>
      <c r="Q5904">
        <f t="shared" si="645"/>
        <v>0</v>
      </c>
      <c r="R5904">
        <f t="shared" si="646"/>
        <v>1</v>
      </c>
      <c r="S5904">
        <f t="shared" si="647"/>
        <v>9</v>
      </c>
      <c r="T5904">
        <f t="shared" si="648"/>
        <v>11</v>
      </c>
      <c r="U5904">
        <f t="shared" si="649"/>
        <v>0</v>
      </c>
      <c r="V5904" t="str">
        <f t="shared" si="650"/>
        <v/>
      </c>
    </row>
    <row r="5905" spans="1:22" x14ac:dyDescent="0.2">
      <c r="A5905" t="s">
        <v>18612</v>
      </c>
      <c r="B5905" t="s">
        <v>83</v>
      </c>
      <c r="C5905">
        <v>71791907</v>
      </c>
      <c r="D5905">
        <v>71791959</v>
      </c>
      <c r="E5905">
        <v>53</v>
      </c>
      <c r="F5905" t="s">
        <v>74</v>
      </c>
      <c r="G5905" t="s">
        <v>2179</v>
      </c>
      <c r="H5905" t="s">
        <v>18613</v>
      </c>
      <c r="I5905">
        <v>2</v>
      </c>
      <c r="J5905">
        <v>2</v>
      </c>
      <c r="K5905">
        <v>0</v>
      </c>
      <c r="L5905">
        <v>0</v>
      </c>
      <c r="M5905">
        <v>0</v>
      </c>
      <c r="N5905">
        <v>0</v>
      </c>
      <c r="O5905" t="str">
        <f t="shared" si="644"/>
        <v/>
      </c>
      <c r="P5905">
        <f>IF(ISERROR(VLOOKUP(G5905,Genes!$A$2:$A$749,1,0)),0,1)</f>
        <v>1</v>
      </c>
      <c r="Q5905">
        <f t="shared" si="645"/>
        <v>0</v>
      </c>
      <c r="R5905">
        <f t="shared" si="646"/>
        <v>1</v>
      </c>
      <c r="S5905">
        <f t="shared" si="647"/>
        <v>10</v>
      </c>
      <c r="T5905">
        <f t="shared" si="648"/>
        <v>12</v>
      </c>
      <c r="U5905">
        <f t="shared" si="649"/>
        <v>0</v>
      </c>
      <c r="V5905" t="str">
        <f t="shared" si="650"/>
        <v/>
      </c>
    </row>
    <row r="5906" spans="1:22" x14ac:dyDescent="0.2">
      <c r="A5906" t="s">
        <v>18614</v>
      </c>
      <c r="B5906" t="s">
        <v>83</v>
      </c>
      <c r="C5906">
        <v>71788604</v>
      </c>
      <c r="D5906">
        <v>71788734</v>
      </c>
      <c r="E5906">
        <v>131</v>
      </c>
      <c r="F5906" t="s">
        <v>74</v>
      </c>
      <c r="G5906" t="s">
        <v>2179</v>
      </c>
      <c r="H5906" t="s">
        <v>18615</v>
      </c>
      <c r="I5906">
        <v>3</v>
      </c>
      <c r="J5906">
        <v>1</v>
      </c>
      <c r="K5906">
        <v>2</v>
      </c>
      <c r="L5906">
        <v>0</v>
      </c>
      <c r="M5906">
        <v>0</v>
      </c>
      <c r="N5906">
        <v>0</v>
      </c>
      <c r="O5906" t="str">
        <f t="shared" si="644"/>
        <v/>
      </c>
      <c r="P5906">
        <f>IF(ISERROR(VLOOKUP(G5906,Genes!$A$2:$A$749,1,0)),0,1)</f>
        <v>1</v>
      </c>
      <c r="Q5906">
        <f t="shared" si="645"/>
        <v>0</v>
      </c>
      <c r="R5906">
        <f t="shared" si="646"/>
        <v>1</v>
      </c>
      <c r="S5906">
        <f t="shared" si="647"/>
        <v>11</v>
      </c>
      <c r="T5906">
        <f t="shared" si="648"/>
        <v>13</v>
      </c>
      <c r="U5906">
        <f t="shared" si="649"/>
        <v>0</v>
      </c>
      <c r="V5906" t="str">
        <f t="shared" si="650"/>
        <v/>
      </c>
    </row>
    <row r="5907" spans="1:22" x14ac:dyDescent="0.2">
      <c r="A5907" t="s">
        <v>18616</v>
      </c>
      <c r="B5907" t="s">
        <v>83</v>
      </c>
      <c r="C5907">
        <v>71787739</v>
      </c>
      <c r="D5907">
        <v>71787880</v>
      </c>
      <c r="E5907">
        <v>142</v>
      </c>
      <c r="F5907" t="s">
        <v>74</v>
      </c>
      <c r="G5907" t="s">
        <v>2179</v>
      </c>
      <c r="H5907" t="s">
        <v>18617</v>
      </c>
      <c r="I5907">
        <v>5</v>
      </c>
      <c r="J5907">
        <v>1</v>
      </c>
      <c r="K5907">
        <v>2</v>
      </c>
      <c r="L5907">
        <v>0</v>
      </c>
      <c r="M5907">
        <v>1</v>
      </c>
      <c r="N5907">
        <v>1</v>
      </c>
      <c r="O5907" t="str">
        <f t="shared" si="644"/>
        <v/>
      </c>
      <c r="P5907">
        <f>IF(ISERROR(VLOOKUP(G5907,Genes!$A$2:$A$749,1,0)),0,1)</f>
        <v>1</v>
      </c>
      <c r="Q5907">
        <f t="shared" si="645"/>
        <v>0</v>
      </c>
      <c r="R5907">
        <f t="shared" si="646"/>
        <v>1</v>
      </c>
      <c r="S5907">
        <f t="shared" si="647"/>
        <v>12</v>
      </c>
      <c r="T5907">
        <f t="shared" si="648"/>
        <v>14</v>
      </c>
      <c r="U5907">
        <f t="shared" si="649"/>
        <v>0</v>
      </c>
      <c r="V5907" t="str">
        <f t="shared" si="650"/>
        <v/>
      </c>
    </row>
    <row r="5908" spans="1:22" x14ac:dyDescent="0.2">
      <c r="A5908" t="s">
        <v>18618</v>
      </c>
      <c r="B5908" t="s">
        <v>83</v>
      </c>
      <c r="C5908">
        <v>71787735</v>
      </c>
      <c r="D5908">
        <v>71787880</v>
      </c>
      <c r="E5908">
        <v>146</v>
      </c>
      <c r="F5908" t="s">
        <v>74</v>
      </c>
      <c r="G5908" t="s">
        <v>2179</v>
      </c>
      <c r="H5908" t="s">
        <v>18619</v>
      </c>
      <c r="I5908">
        <v>5</v>
      </c>
      <c r="J5908">
        <v>1</v>
      </c>
      <c r="K5908">
        <v>2</v>
      </c>
      <c r="L5908">
        <v>0</v>
      </c>
      <c r="M5908">
        <v>1</v>
      </c>
      <c r="N5908">
        <v>1</v>
      </c>
      <c r="O5908" t="str">
        <f t="shared" si="644"/>
        <v/>
      </c>
      <c r="P5908">
        <f>IF(ISERROR(VLOOKUP(G5908,Genes!$A$2:$A$749,1,0)),0,1)</f>
        <v>1</v>
      </c>
      <c r="Q5908">
        <f t="shared" si="645"/>
        <v>0</v>
      </c>
      <c r="R5908">
        <f t="shared" si="646"/>
        <v>1</v>
      </c>
      <c r="S5908">
        <f t="shared" si="647"/>
        <v>13</v>
      </c>
      <c r="T5908">
        <f t="shared" si="648"/>
        <v>15</v>
      </c>
      <c r="U5908">
        <f t="shared" si="649"/>
        <v>0</v>
      </c>
      <c r="V5908" t="str">
        <f t="shared" si="650"/>
        <v/>
      </c>
    </row>
    <row r="5909" spans="1:22" x14ac:dyDescent="0.2">
      <c r="A5909" t="s">
        <v>18620</v>
      </c>
      <c r="B5909" t="s">
        <v>83</v>
      </c>
      <c r="C5909">
        <v>71787739</v>
      </c>
      <c r="D5909">
        <v>71787788</v>
      </c>
      <c r="E5909">
        <v>50</v>
      </c>
      <c r="F5909" t="s">
        <v>74</v>
      </c>
      <c r="G5909" t="s">
        <v>2179</v>
      </c>
      <c r="H5909" t="s">
        <v>18621</v>
      </c>
      <c r="I5909">
        <v>5</v>
      </c>
      <c r="J5909">
        <v>1</v>
      </c>
      <c r="K5909">
        <v>0</v>
      </c>
      <c r="L5909">
        <v>1</v>
      </c>
      <c r="M5909">
        <v>2</v>
      </c>
      <c r="N5909">
        <v>1</v>
      </c>
      <c r="O5909" t="str">
        <f t="shared" si="644"/>
        <v/>
      </c>
      <c r="P5909">
        <f>IF(ISERROR(VLOOKUP(G5909,Genes!$A$2:$A$749,1,0)),0,1)</f>
        <v>1</v>
      </c>
      <c r="Q5909">
        <f t="shared" si="645"/>
        <v>0</v>
      </c>
      <c r="R5909">
        <f t="shared" si="646"/>
        <v>1</v>
      </c>
      <c r="S5909">
        <f t="shared" si="647"/>
        <v>14</v>
      </c>
      <c r="T5909">
        <f t="shared" si="648"/>
        <v>16</v>
      </c>
      <c r="U5909">
        <f t="shared" si="649"/>
        <v>0</v>
      </c>
      <c r="V5909" t="str">
        <f t="shared" si="650"/>
        <v/>
      </c>
    </row>
    <row r="5910" spans="1:22" x14ac:dyDescent="0.2">
      <c r="A5910" t="s">
        <v>18622</v>
      </c>
      <c r="B5910" t="s">
        <v>83</v>
      </c>
      <c r="C5910">
        <v>71787607</v>
      </c>
      <c r="D5910">
        <v>71787646</v>
      </c>
      <c r="E5910">
        <v>40</v>
      </c>
      <c r="F5910" t="s">
        <v>74</v>
      </c>
      <c r="G5910" t="s">
        <v>2179</v>
      </c>
      <c r="H5910" t="s">
        <v>18623</v>
      </c>
      <c r="I5910">
        <v>4</v>
      </c>
      <c r="J5910">
        <v>2</v>
      </c>
      <c r="K5910">
        <v>0</v>
      </c>
      <c r="L5910">
        <v>0</v>
      </c>
      <c r="M5910">
        <v>1</v>
      </c>
      <c r="N5910">
        <v>1</v>
      </c>
      <c r="O5910" t="str">
        <f t="shared" si="644"/>
        <v/>
      </c>
      <c r="P5910">
        <f>IF(ISERROR(VLOOKUP(G5910,Genes!$A$2:$A$749,1,0)),0,1)</f>
        <v>1</v>
      </c>
      <c r="Q5910">
        <f t="shared" si="645"/>
        <v>0</v>
      </c>
      <c r="R5910">
        <f t="shared" si="646"/>
        <v>1</v>
      </c>
      <c r="S5910">
        <f t="shared" si="647"/>
        <v>15</v>
      </c>
      <c r="T5910">
        <f t="shared" si="648"/>
        <v>17</v>
      </c>
      <c r="U5910">
        <f t="shared" si="649"/>
        <v>0</v>
      </c>
      <c r="V5910" t="str">
        <f t="shared" si="650"/>
        <v/>
      </c>
    </row>
    <row r="5911" spans="1:22" x14ac:dyDescent="0.2">
      <c r="A5911" t="s">
        <v>18624</v>
      </c>
      <c r="B5911" t="s">
        <v>83</v>
      </c>
      <c r="C5911">
        <v>71715006</v>
      </c>
      <c r="D5911">
        <v>71715118</v>
      </c>
      <c r="E5911">
        <v>113</v>
      </c>
      <c r="F5911" t="s">
        <v>74</v>
      </c>
      <c r="G5911" t="s">
        <v>2179</v>
      </c>
      <c r="H5911" t="s">
        <v>18625</v>
      </c>
      <c r="I5911">
        <v>2</v>
      </c>
      <c r="J5911">
        <v>0</v>
      </c>
      <c r="K5911">
        <v>2</v>
      </c>
      <c r="L5911">
        <v>0</v>
      </c>
      <c r="M5911">
        <v>0</v>
      </c>
      <c r="N5911">
        <v>0</v>
      </c>
      <c r="O5911" t="str">
        <f t="shared" si="644"/>
        <v>HDAC8</v>
      </c>
      <c r="P5911">
        <f>IF(ISERROR(VLOOKUP(G5911,Genes!$A$2:$A$749,1,0)),0,1)</f>
        <v>1</v>
      </c>
      <c r="Q5911">
        <f t="shared" si="645"/>
        <v>0</v>
      </c>
      <c r="R5911">
        <f t="shared" si="646"/>
        <v>1</v>
      </c>
      <c r="S5911">
        <f t="shared" si="647"/>
        <v>16</v>
      </c>
      <c r="T5911">
        <f t="shared" si="648"/>
        <v>18</v>
      </c>
      <c r="U5911">
        <f t="shared" si="649"/>
        <v>1</v>
      </c>
      <c r="V5911">
        <f t="shared" si="650"/>
        <v>0.88888888888888884</v>
      </c>
    </row>
    <row r="5912" spans="1:22" x14ac:dyDescent="0.2">
      <c r="A5912" t="s">
        <v>18626</v>
      </c>
      <c r="B5912" t="s">
        <v>92</v>
      </c>
      <c r="C5912">
        <v>31675003</v>
      </c>
      <c r="D5912">
        <v>31675142</v>
      </c>
      <c r="E5912">
        <v>140</v>
      </c>
      <c r="F5912" t="s">
        <v>74</v>
      </c>
      <c r="G5912" t="s">
        <v>2186</v>
      </c>
      <c r="H5912" t="s">
        <v>18627</v>
      </c>
      <c r="I5912">
        <v>0</v>
      </c>
      <c r="J5912">
        <v>0</v>
      </c>
      <c r="K5912">
        <v>0</v>
      </c>
      <c r="L5912">
        <v>0</v>
      </c>
      <c r="M5912">
        <v>0</v>
      </c>
      <c r="N5912">
        <v>0</v>
      </c>
      <c r="O5912" t="str">
        <f t="shared" si="644"/>
        <v/>
      </c>
      <c r="P5912">
        <f>IF(ISERROR(VLOOKUP(G5912,Genes!$A$2:$A$749,1,0)),0,1)</f>
        <v>1</v>
      </c>
      <c r="Q5912">
        <f t="shared" si="645"/>
        <v>1</v>
      </c>
      <c r="R5912">
        <f t="shared" si="646"/>
        <v>0</v>
      </c>
      <c r="S5912">
        <f t="shared" si="647"/>
        <v>0</v>
      </c>
      <c r="T5912">
        <f t="shared" si="648"/>
        <v>1</v>
      </c>
      <c r="U5912">
        <f t="shared" si="649"/>
        <v>0</v>
      </c>
      <c r="V5912" t="str">
        <f t="shared" si="650"/>
        <v/>
      </c>
    </row>
    <row r="5913" spans="1:22" x14ac:dyDescent="0.2">
      <c r="A5913" t="s">
        <v>18628</v>
      </c>
      <c r="B5913" t="s">
        <v>92</v>
      </c>
      <c r="C5913">
        <v>31626371</v>
      </c>
      <c r="D5913">
        <v>31626509</v>
      </c>
      <c r="E5913">
        <v>139</v>
      </c>
      <c r="F5913" t="s">
        <v>74</v>
      </c>
      <c r="G5913" t="s">
        <v>2186</v>
      </c>
      <c r="H5913" t="s">
        <v>18629</v>
      </c>
      <c r="I5913">
        <v>0</v>
      </c>
      <c r="J5913">
        <v>0</v>
      </c>
      <c r="K5913">
        <v>0</v>
      </c>
      <c r="L5913">
        <v>0</v>
      </c>
      <c r="M5913">
        <v>0</v>
      </c>
      <c r="N5913">
        <v>0</v>
      </c>
      <c r="O5913" t="str">
        <f t="shared" si="644"/>
        <v/>
      </c>
      <c r="P5913">
        <f>IF(ISERROR(VLOOKUP(G5913,Genes!$A$2:$A$749,1,0)),0,1)</f>
        <v>1</v>
      </c>
      <c r="Q5913">
        <f t="shared" si="645"/>
        <v>0</v>
      </c>
      <c r="R5913">
        <f t="shared" si="646"/>
        <v>0</v>
      </c>
      <c r="S5913">
        <f t="shared" si="647"/>
        <v>0</v>
      </c>
      <c r="T5913">
        <f t="shared" si="648"/>
        <v>2</v>
      </c>
      <c r="U5913">
        <f t="shared" si="649"/>
        <v>0</v>
      </c>
      <c r="V5913" t="str">
        <f t="shared" si="650"/>
        <v/>
      </c>
    </row>
    <row r="5914" spans="1:22" x14ac:dyDescent="0.2">
      <c r="A5914" t="s">
        <v>18630</v>
      </c>
      <c r="B5914" t="s">
        <v>92</v>
      </c>
      <c r="C5914">
        <v>31626371</v>
      </c>
      <c r="D5914">
        <v>31626481</v>
      </c>
      <c r="E5914">
        <v>111</v>
      </c>
      <c r="F5914" t="s">
        <v>74</v>
      </c>
      <c r="G5914" t="s">
        <v>2186</v>
      </c>
      <c r="H5914" t="s">
        <v>18631</v>
      </c>
      <c r="I5914">
        <v>0</v>
      </c>
      <c r="J5914">
        <v>0</v>
      </c>
      <c r="K5914">
        <v>0</v>
      </c>
      <c r="L5914">
        <v>0</v>
      </c>
      <c r="M5914">
        <v>0</v>
      </c>
      <c r="N5914">
        <v>0</v>
      </c>
      <c r="O5914" t="str">
        <f t="shared" si="644"/>
        <v/>
      </c>
      <c r="P5914">
        <f>IF(ISERROR(VLOOKUP(G5914,Genes!$A$2:$A$749,1,0)),0,1)</f>
        <v>1</v>
      </c>
      <c r="Q5914">
        <f t="shared" si="645"/>
        <v>0</v>
      </c>
      <c r="R5914">
        <f t="shared" si="646"/>
        <v>0</v>
      </c>
      <c r="S5914">
        <f t="shared" si="647"/>
        <v>0</v>
      </c>
      <c r="T5914">
        <f t="shared" si="648"/>
        <v>3</v>
      </c>
      <c r="U5914">
        <f t="shared" si="649"/>
        <v>0</v>
      </c>
      <c r="V5914" t="str">
        <f t="shared" si="650"/>
        <v/>
      </c>
    </row>
    <row r="5915" spans="1:22" x14ac:dyDescent="0.2">
      <c r="A5915" t="s">
        <v>18632</v>
      </c>
      <c r="B5915" t="s">
        <v>92</v>
      </c>
      <c r="C5915">
        <v>31626046</v>
      </c>
      <c r="D5915">
        <v>31626216</v>
      </c>
      <c r="E5915">
        <v>171</v>
      </c>
      <c r="F5915" t="s">
        <v>74</v>
      </c>
      <c r="G5915" t="s">
        <v>2186</v>
      </c>
      <c r="H5915" t="s">
        <v>18633</v>
      </c>
      <c r="I5915">
        <v>0</v>
      </c>
      <c r="J5915">
        <v>0</v>
      </c>
      <c r="K5915">
        <v>0</v>
      </c>
      <c r="L5915">
        <v>0</v>
      </c>
      <c r="M5915">
        <v>0</v>
      </c>
      <c r="N5915">
        <v>0</v>
      </c>
      <c r="O5915" t="str">
        <f t="shared" si="644"/>
        <v/>
      </c>
      <c r="P5915">
        <f>IF(ISERROR(VLOOKUP(G5915,Genes!$A$2:$A$749,1,0)),0,1)</f>
        <v>1</v>
      </c>
      <c r="Q5915">
        <f t="shared" si="645"/>
        <v>0</v>
      </c>
      <c r="R5915">
        <f t="shared" si="646"/>
        <v>0</v>
      </c>
      <c r="S5915">
        <f t="shared" si="647"/>
        <v>0</v>
      </c>
      <c r="T5915">
        <f t="shared" si="648"/>
        <v>4</v>
      </c>
      <c r="U5915">
        <f t="shared" si="649"/>
        <v>0</v>
      </c>
      <c r="V5915" t="str">
        <f t="shared" si="650"/>
        <v/>
      </c>
    </row>
    <row r="5916" spans="1:22" x14ac:dyDescent="0.2">
      <c r="A5916" t="s">
        <v>18634</v>
      </c>
      <c r="B5916" t="s">
        <v>92</v>
      </c>
      <c r="C5916">
        <v>31619205</v>
      </c>
      <c r="D5916">
        <v>31619427</v>
      </c>
      <c r="E5916">
        <v>223</v>
      </c>
      <c r="F5916" t="s">
        <v>74</v>
      </c>
      <c r="G5916" t="s">
        <v>2186</v>
      </c>
      <c r="H5916" t="s">
        <v>18635</v>
      </c>
      <c r="I5916">
        <v>0</v>
      </c>
      <c r="J5916">
        <v>0</v>
      </c>
      <c r="K5916">
        <v>0</v>
      </c>
      <c r="L5916">
        <v>0</v>
      </c>
      <c r="M5916">
        <v>0</v>
      </c>
      <c r="N5916">
        <v>0</v>
      </c>
      <c r="O5916" t="str">
        <f t="shared" si="644"/>
        <v/>
      </c>
      <c r="P5916">
        <f>IF(ISERROR(VLOOKUP(G5916,Genes!$A$2:$A$749,1,0)),0,1)</f>
        <v>1</v>
      </c>
      <c r="Q5916">
        <f t="shared" si="645"/>
        <v>0</v>
      </c>
      <c r="R5916">
        <f t="shared" si="646"/>
        <v>0</v>
      </c>
      <c r="S5916">
        <f t="shared" si="647"/>
        <v>0</v>
      </c>
      <c r="T5916">
        <f t="shared" si="648"/>
        <v>5</v>
      </c>
      <c r="U5916">
        <f t="shared" si="649"/>
        <v>0</v>
      </c>
      <c r="V5916" t="str">
        <f t="shared" si="650"/>
        <v/>
      </c>
    </row>
    <row r="5917" spans="1:22" x14ac:dyDescent="0.2">
      <c r="A5917" t="s">
        <v>18636</v>
      </c>
      <c r="B5917" t="s">
        <v>92</v>
      </c>
      <c r="C5917">
        <v>31618103</v>
      </c>
      <c r="D5917">
        <v>31618366</v>
      </c>
      <c r="E5917">
        <v>264</v>
      </c>
      <c r="F5917" t="s">
        <v>74</v>
      </c>
      <c r="G5917" t="s">
        <v>2186</v>
      </c>
      <c r="H5917" t="s">
        <v>18637</v>
      </c>
      <c r="I5917">
        <v>0</v>
      </c>
      <c r="J5917">
        <v>0</v>
      </c>
      <c r="K5917">
        <v>0</v>
      </c>
      <c r="L5917">
        <v>0</v>
      </c>
      <c r="M5917">
        <v>0</v>
      </c>
      <c r="N5917">
        <v>0</v>
      </c>
      <c r="O5917" t="str">
        <f t="shared" si="644"/>
        <v/>
      </c>
      <c r="P5917">
        <f>IF(ISERROR(VLOOKUP(G5917,Genes!$A$2:$A$749,1,0)),0,1)</f>
        <v>1</v>
      </c>
      <c r="Q5917">
        <f t="shared" si="645"/>
        <v>0</v>
      </c>
      <c r="R5917">
        <f t="shared" si="646"/>
        <v>0</v>
      </c>
      <c r="S5917">
        <f t="shared" si="647"/>
        <v>0</v>
      </c>
      <c r="T5917">
        <f t="shared" si="648"/>
        <v>6</v>
      </c>
      <c r="U5917">
        <f t="shared" si="649"/>
        <v>0</v>
      </c>
      <c r="V5917" t="str">
        <f t="shared" si="650"/>
        <v/>
      </c>
    </row>
    <row r="5918" spans="1:22" x14ac:dyDescent="0.2">
      <c r="A5918" t="s">
        <v>18638</v>
      </c>
      <c r="B5918" t="s">
        <v>92</v>
      </c>
      <c r="C5918">
        <v>31617927</v>
      </c>
      <c r="D5918">
        <v>31618003</v>
      </c>
      <c r="E5918">
        <v>77</v>
      </c>
      <c r="F5918" t="s">
        <v>74</v>
      </c>
      <c r="G5918" t="s">
        <v>2186</v>
      </c>
      <c r="H5918" t="s">
        <v>18639</v>
      </c>
      <c r="I5918">
        <v>0</v>
      </c>
      <c r="J5918">
        <v>0</v>
      </c>
      <c r="K5918">
        <v>0</v>
      </c>
      <c r="L5918">
        <v>0</v>
      </c>
      <c r="M5918">
        <v>0</v>
      </c>
      <c r="N5918">
        <v>0</v>
      </c>
      <c r="O5918" t="str">
        <f t="shared" si="644"/>
        <v/>
      </c>
      <c r="P5918">
        <f>IF(ISERROR(VLOOKUP(G5918,Genes!$A$2:$A$749,1,0)),0,1)</f>
        <v>1</v>
      </c>
      <c r="Q5918">
        <f t="shared" si="645"/>
        <v>0</v>
      </c>
      <c r="R5918">
        <f t="shared" si="646"/>
        <v>0</v>
      </c>
      <c r="S5918">
        <f t="shared" si="647"/>
        <v>0</v>
      </c>
      <c r="T5918">
        <f t="shared" si="648"/>
        <v>7</v>
      </c>
      <c r="U5918">
        <f t="shared" si="649"/>
        <v>0</v>
      </c>
      <c r="V5918" t="str">
        <f t="shared" si="650"/>
        <v/>
      </c>
    </row>
    <row r="5919" spans="1:22" x14ac:dyDescent="0.2">
      <c r="A5919" t="s">
        <v>18640</v>
      </c>
      <c r="B5919" t="s">
        <v>92</v>
      </c>
      <c r="C5919">
        <v>31614013</v>
      </c>
      <c r="D5919">
        <v>31614147</v>
      </c>
      <c r="E5919">
        <v>135</v>
      </c>
      <c r="F5919" t="s">
        <v>74</v>
      </c>
      <c r="G5919" t="s">
        <v>2186</v>
      </c>
      <c r="H5919" t="s">
        <v>18641</v>
      </c>
      <c r="I5919">
        <v>0</v>
      </c>
      <c r="J5919">
        <v>0</v>
      </c>
      <c r="K5919">
        <v>0</v>
      </c>
      <c r="L5919">
        <v>0</v>
      </c>
      <c r="M5919">
        <v>0</v>
      </c>
      <c r="N5919">
        <v>0</v>
      </c>
      <c r="O5919" t="str">
        <f t="shared" si="644"/>
        <v/>
      </c>
      <c r="P5919">
        <f>IF(ISERROR(VLOOKUP(G5919,Genes!$A$2:$A$749,1,0)),0,1)</f>
        <v>1</v>
      </c>
      <c r="Q5919">
        <f t="shared" si="645"/>
        <v>0</v>
      </c>
      <c r="R5919">
        <f t="shared" si="646"/>
        <v>0</v>
      </c>
      <c r="S5919">
        <f t="shared" si="647"/>
        <v>0</v>
      </c>
      <c r="T5919">
        <f t="shared" si="648"/>
        <v>8</v>
      </c>
      <c r="U5919">
        <f t="shared" si="649"/>
        <v>0</v>
      </c>
      <c r="V5919" t="str">
        <f t="shared" si="650"/>
        <v/>
      </c>
    </row>
    <row r="5920" spans="1:22" x14ac:dyDescent="0.2">
      <c r="A5920" t="s">
        <v>18642</v>
      </c>
      <c r="B5920" t="s">
        <v>92</v>
      </c>
      <c r="C5920">
        <v>31613317</v>
      </c>
      <c r="D5920">
        <v>31613463</v>
      </c>
      <c r="E5920">
        <v>147</v>
      </c>
      <c r="F5920" t="s">
        <v>74</v>
      </c>
      <c r="G5920" t="s">
        <v>2186</v>
      </c>
      <c r="H5920" t="s">
        <v>18643</v>
      </c>
      <c r="I5920">
        <v>0</v>
      </c>
      <c r="J5920">
        <v>0</v>
      </c>
      <c r="K5920">
        <v>0</v>
      </c>
      <c r="L5920">
        <v>0</v>
      </c>
      <c r="M5920">
        <v>0</v>
      </c>
      <c r="N5920">
        <v>0</v>
      </c>
      <c r="O5920" t="str">
        <f t="shared" si="644"/>
        <v/>
      </c>
      <c r="P5920">
        <f>IF(ISERROR(VLOOKUP(G5920,Genes!$A$2:$A$749,1,0)),0,1)</f>
        <v>1</v>
      </c>
      <c r="Q5920">
        <f t="shared" si="645"/>
        <v>0</v>
      </c>
      <c r="R5920">
        <f t="shared" si="646"/>
        <v>0</v>
      </c>
      <c r="S5920">
        <f t="shared" si="647"/>
        <v>0</v>
      </c>
      <c r="T5920">
        <f t="shared" si="648"/>
        <v>9</v>
      </c>
      <c r="U5920">
        <f t="shared" si="649"/>
        <v>0</v>
      </c>
      <c r="V5920" t="str">
        <f t="shared" si="650"/>
        <v/>
      </c>
    </row>
    <row r="5921" spans="1:22" x14ac:dyDescent="0.2">
      <c r="A5921" t="s">
        <v>18644</v>
      </c>
      <c r="B5921" t="s">
        <v>92</v>
      </c>
      <c r="C5921">
        <v>31611064</v>
      </c>
      <c r="D5921">
        <v>31611158</v>
      </c>
      <c r="E5921">
        <v>95</v>
      </c>
      <c r="F5921" t="s">
        <v>74</v>
      </c>
      <c r="G5921" t="s">
        <v>2186</v>
      </c>
      <c r="H5921" t="s">
        <v>18645</v>
      </c>
      <c r="I5921">
        <v>0</v>
      </c>
      <c r="J5921">
        <v>0</v>
      </c>
      <c r="K5921">
        <v>0</v>
      </c>
      <c r="L5921">
        <v>0</v>
      </c>
      <c r="M5921">
        <v>0</v>
      </c>
      <c r="N5921">
        <v>0</v>
      </c>
      <c r="O5921" t="str">
        <f t="shared" si="644"/>
        <v/>
      </c>
      <c r="P5921">
        <f>IF(ISERROR(VLOOKUP(G5921,Genes!$A$2:$A$749,1,0)),0,1)</f>
        <v>1</v>
      </c>
      <c r="Q5921">
        <f t="shared" si="645"/>
        <v>0</v>
      </c>
      <c r="R5921">
        <f t="shared" si="646"/>
        <v>0</v>
      </c>
      <c r="S5921">
        <f t="shared" si="647"/>
        <v>0</v>
      </c>
      <c r="T5921">
        <f t="shared" si="648"/>
        <v>10</v>
      </c>
      <c r="U5921">
        <f t="shared" si="649"/>
        <v>0</v>
      </c>
      <c r="V5921" t="str">
        <f t="shared" si="650"/>
        <v/>
      </c>
    </row>
    <row r="5922" spans="1:22" x14ac:dyDescent="0.2">
      <c r="A5922" t="s">
        <v>18646</v>
      </c>
      <c r="B5922" t="s">
        <v>92</v>
      </c>
      <c r="C5922">
        <v>31609098</v>
      </c>
      <c r="D5922">
        <v>31609203</v>
      </c>
      <c r="E5922">
        <v>106</v>
      </c>
      <c r="F5922" t="s">
        <v>74</v>
      </c>
      <c r="G5922" t="s">
        <v>2186</v>
      </c>
      <c r="H5922" t="s">
        <v>18647</v>
      </c>
      <c r="I5922">
        <v>0</v>
      </c>
      <c r="J5922">
        <v>0</v>
      </c>
      <c r="K5922">
        <v>0</v>
      </c>
      <c r="L5922">
        <v>0</v>
      </c>
      <c r="M5922">
        <v>0</v>
      </c>
      <c r="N5922">
        <v>0</v>
      </c>
      <c r="O5922" t="str">
        <f t="shared" si="644"/>
        <v/>
      </c>
      <c r="P5922">
        <f>IF(ISERROR(VLOOKUP(G5922,Genes!$A$2:$A$749,1,0)),0,1)</f>
        <v>1</v>
      </c>
      <c r="Q5922">
        <f t="shared" si="645"/>
        <v>0</v>
      </c>
      <c r="R5922">
        <f t="shared" si="646"/>
        <v>0</v>
      </c>
      <c r="S5922">
        <f t="shared" si="647"/>
        <v>0</v>
      </c>
      <c r="T5922">
        <f t="shared" si="648"/>
        <v>11</v>
      </c>
      <c r="U5922">
        <f t="shared" si="649"/>
        <v>0</v>
      </c>
      <c r="V5922" t="str">
        <f t="shared" si="650"/>
        <v/>
      </c>
    </row>
    <row r="5923" spans="1:22" x14ac:dyDescent="0.2">
      <c r="A5923" t="s">
        <v>18648</v>
      </c>
      <c r="B5923" t="s">
        <v>92</v>
      </c>
      <c r="C5923">
        <v>31647226</v>
      </c>
      <c r="D5923">
        <v>31647460</v>
      </c>
      <c r="E5923">
        <v>235</v>
      </c>
      <c r="F5923" t="s">
        <v>74</v>
      </c>
      <c r="G5923" t="s">
        <v>2186</v>
      </c>
      <c r="H5923" t="s">
        <v>18649</v>
      </c>
      <c r="I5923">
        <v>0</v>
      </c>
      <c r="J5923">
        <v>0</v>
      </c>
      <c r="K5923">
        <v>0</v>
      </c>
      <c r="L5923">
        <v>0</v>
      </c>
      <c r="M5923">
        <v>0</v>
      </c>
      <c r="N5923">
        <v>0</v>
      </c>
      <c r="O5923" t="str">
        <f t="shared" si="644"/>
        <v/>
      </c>
      <c r="P5923">
        <f>IF(ISERROR(VLOOKUP(G5923,Genes!$A$2:$A$749,1,0)),0,1)</f>
        <v>1</v>
      </c>
      <c r="Q5923">
        <f t="shared" si="645"/>
        <v>0</v>
      </c>
      <c r="R5923">
        <f t="shared" si="646"/>
        <v>0</v>
      </c>
      <c r="S5923">
        <f t="shared" si="647"/>
        <v>0</v>
      </c>
      <c r="T5923">
        <f t="shared" si="648"/>
        <v>12</v>
      </c>
      <c r="U5923">
        <f t="shared" si="649"/>
        <v>0</v>
      </c>
      <c r="V5923" t="str">
        <f t="shared" si="650"/>
        <v/>
      </c>
    </row>
    <row r="5924" spans="1:22" x14ac:dyDescent="0.2">
      <c r="A5924" t="s">
        <v>18650</v>
      </c>
      <c r="B5924" t="s">
        <v>92</v>
      </c>
      <c r="C5924">
        <v>31605737</v>
      </c>
      <c r="D5924">
        <v>31605871</v>
      </c>
      <c r="E5924">
        <v>135</v>
      </c>
      <c r="F5924" t="s">
        <v>74</v>
      </c>
      <c r="G5924" t="s">
        <v>2186</v>
      </c>
      <c r="H5924" t="s">
        <v>18651</v>
      </c>
      <c r="I5924">
        <v>0</v>
      </c>
      <c r="J5924">
        <v>0</v>
      </c>
      <c r="K5924">
        <v>0</v>
      </c>
      <c r="L5924">
        <v>0</v>
      </c>
      <c r="M5924">
        <v>0</v>
      </c>
      <c r="N5924">
        <v>0</v>
      </c>
      <c r="O5924" t="str">
        <f t="shared" si="644"/>
        <v/>
      </c>
      <c r="P5924">
        <f>IF(ISERROR(VLOOKUP(G5924,Genes!$A$2:$A$749,1,0)),0,1)</f>
        <v>1</v>
      </c>
      <c r="Q5924">
        <f t="shared" si="645"/>
        <v>0</v>
      </c>
      <c r="R5924">
        <f t="shared" si="646"/>
        <v>0</v>
      </c>
      <c r="S5924">
        <f t="shared" si="647"/>
        <v>0</v>
      </c>
      <c r="T5924">
        <f t="shared" si="648"/>
        <v>13</v>
      </c>
      <c r="U5924">
        <f t="shared" si="649"/>
        <v>0</v>
      </c>
      <c r="V5924" t="str">
        <f t="shared" si="650"/>
        <v/>
      </c>
    </row>
    <row r="5925" spans="1:22" x14ac:dyDescent="0.2">
      <c r="A5925" t="s">
        <v>18652</v>
      </c>
      <c r="B5925" t="s">
        <v>92</v>
      </c>
      <c r="C5925">
        <v>31604682</v>
      </c>
      <c r="D5925">
        <v>31604821</v>
      </c>
      <c r="E5925">
        <v>140</v>
      </c>
      <c r="F5925" t="s">
        <v>74</v>
      </c>
      <c r="G5925" t="s">
        <v>2186</v>
      </c>
      <c r="H5925" t="s">
        <v>18653</v>
      </c>
      <c r="I5925">
        <v>0</v>
      </c>
      <c r="J5925">
        <v>0</v>
      </c>
      <c r="K5925">
        <v>0</v>
      </c>
      <c r="L5925">
        <v>0</v>
      </c>
      <c r="M5925">
        <v>0</v>
      </c>
      <c r="N5925">
        <v>0</v>
      </c>
      <c r="O5925" t="str">
        <f t="shared" si="644"/>
        <v/>
      </c>
      <c r="P5925">
        <f>IF(ISERROR(VLOOKUP(G5925,Genes!$A$2:$A$749,1,0)),0,1)</f>
        <v>1</v>
      </c>
      <c r="Q5925">
        <f t="shared" si="645"/>
        <v>0</v>
      </c>
      <c r="R5925">
        <f t="shared" si="646"/>
        <v>0</v>
      </c>
      <c r="S5925">
        <f t="shared" si="647"/>
        <v>0</v>
      </c>
      <c r="T5925">
        <f t="shared" si="648"/>
        <v>14</v>
      </c>
      <c r="U5925">
        <f t="shared" si="649"/>
        <v>0</v>
      </c>
      <c r="V5925" t="str">
        <f t="shared" si="650"/>
        <v/>
      </c>
    </row>
    <row r="5926" spans="1:22" x14ac:dyDescent="0.2">
      <c r="A5926" t="s">
        <v>18654</v>
      </c>
      <c r="B5926" t="s">
        <v>92</v>
      </c>
      <c r="C5926">
        <v>31604078</v>
      </c>
      <c r="D5926">
        <v>31604401</v>
      </c>
      <c r="E5926">
        <v>324</v>
      </c>
      <c r="F5926" t="s">
        <v>74</v>
      </c>
      <c r="G5926" t="s">
        <v>2186</v>
      </c>
      <c r="H5926" t="s">
        <v>18655</v>
      </c>
      <c r="I5926">
        <v>0</v>
      </c>
      <c r="J5926">
        <v>0</v>
      </c>
      <c r="K5926">
        <v>0</v>
      </c>
      <c r="L5926">
        <v>0</v>
      </c>
      <c r="M5926">
        <v>0</v>
      </c>
      <c r="N5926">
        <v>0</v>
      </c>
      <c r="O5926" t="str">
        <f t="shared" si="644"/>
        <v/>
      </c>
      <c r="P5926">
        <f>IF(ISERROR(VLOOKUP(G5926,Genes!$A$2:$A$749,1,0)),0,1)</f>
        <v>1</v>
      </c>
      <c r="Q5926">
        <f t="shared" si="645"/>
        <v>0</v>
      </c>
      <c r="R5926">
        <f t="shared" si="646"/>
        <v>0</v>
      </c>
      <c r="S5926">
        <f t="shared" si="647"/>
        <v>0</v>
      </c>
      <c r="T5926">
        <f t="shared" si="648"/>
        <v>15</v>
      </c>
      <c r="U5926">
        <f t="shared" si="649"/>
        <v>0</v>
      </c>
      <c r="V5926" t="str">
        <f t="shared" si="650"/>
        <v/>
      </c>
    </row>
    <row r="5927" spans="1:22" x14ac:dyDescent="0.2">
      <c r="A5927" t="s">
        <v>18656</v>
      </c>
      <c r="B5927" t="s">
        <v>92</v>
      </c>
      <c r="C5927">
        <v>31602715</v>
      </c>
      <c r="D5927">
        <v>31602881</v>
      </c>
      <c r="E5927">
        <v>167</v>
      </c>
      <c r="F5927" t="s">
        <v>74</v>
      </c>
      <c r="G5927" t="s">
        <v>2186</v>
      </c>
      <c r="H5927" t="s">
        <v>18657</v>
      </c>
      <c r="I5927">
        <v>0</v>
      </c>
      <c r="J5927">
        <v>0</v>
      </c>
      <c r="K5927">
        <v>0</v>
      </c>
      <c r="L5927">
        <v>0</v>
      </c>
      <c r="M5927">
        <v>0</v>
      </c>
      <c r="N5927">
        <v>0</v>
      </c>
      <c r="O5927" t="str">
        <f t="shared" si="644"/>
        <v/>
      </c>
      <c r="P5927">
        <f>IF(ISERROR(VLOOKUP(G5927,Genes!$A$2:$A$749,1,0)),0,1)</f>
        <v>1</v>
      </c>
      <c r="Q5927">
        <f t="shared" si="645"/>
        <v>0</v>
      </c>
      <c r="R5927">
        <f t="shared" si="646"/>
        <v>0</v>
      </c>
      <c r="S5927">
        <f t="shared" si="647"/>
        <v>0</v>
      </c>
      <c r="T5927">
        <f t="shared" si="648"/>
        <v>16</v>
      </c>
      <c r="U5927">
        <f t="shared" si="649"/>
        <v>0</v>
      </c>
      <c r="V5927" t="str">
        <f t="shared" si="650"/>
        <v/>
      </c>
    </row>
    <row r="5928" spans="1:22" x14ac:dyDescent="0.2">
      <c r="A5928" t="s">
        <v>18658</v>
      </c>
      <c r="B5928" t="s">
        <v>92</v>
      </c>
      <c r="C5928">
        <v>31602444</v>
      </c>
      <c r="D5928">
        <v>31602620</v>
      </c>
      <c r="E5928">
        <v>177</v>
      </c>
      <c r="F5928" t="s">
        <v>74</v>
      </c>
      <c r="G5928" t="s">
        <v>2186</v>
      </c>
      <c r="H5928" t="s">
        <v>18659</v>
      </c>
      <c r="I5928">
        <v>0</v>
      </c>
      <c r="J5928">
        <v>0</v>
      </c>
      <c r="K5928">
        <v>0</v>
      </c>
      <c r="L5928">
        <v>0</v>
      </c>
      <c r="M5928">
        <v>0</v>
      </c>
      <c r="N5928">
        <v>0</v>
      </c>
      <c r="O5928" t="str">
        <f t="shared" si="644"/>
        <v/>
      </c>
      <c r="P5928">
        <f>IF(ISERROR(VLOOKUP(G5928,Genes!$A$2:$A$749,1,0)),0,1)</f>
        <v>1</v>
      </c>
      <c r="Q5928">
        <f t="shared" si="645"/>
        <v>0</v>
      </c>
      <c r="R5928">
        <f t="shared" si="646"/>
        <v>0</v>
      </c>
      <c r="S5928">
        <f t="shared" si="647"/>
        <v>0</v>
      </c>
      <c r="T5928">
        <f t="shared" si="648"/>
        <v>17</v>
      </c>
      <c r="U5928">
        <f t="shared" si="649"/>
        <v>0</v>
      </c>
      <c r="V5928" t="str">
        <f t="shared" si="650"/>
        <v/>
      </c>
    </row>
    <row r="5929" spans="1:22" x14ac:dyDescent="0.2">
      <c r="A5929" t="s">
        <v>18660</v>
      </c>
      <c r="B5929" t="s">
        <v>92</v>
      </c>
      <c r="C5929">
        <v>31597818</v>
      </c>
      <c r="D5929">
        <v>31598654</v>
      </c>
      <c r="E5929">
        <v>837</v>
      </c>
      <c r="F5929" t="s">
        <v>74</v>
      </c>
      <c r="G5929" t="s">
        <v>2186</v>
      </c>
      <c r="H5929" t="s">
        <v>18661</v>
      </c>
      <c r="I5929">
        <v>0</v>
      </c>
      <c r="J5929">
        <v>0</v>
      </c>
      <c r="K5929">
        <v>0</v>
      </c>
      <c r="L5929">
        <v>0</v>
      </c>
      <c r="M5929">
        <v>0</v>
      </c>
      <c r="N5929">
        <v>0</v>
      </c>
      <c r="O5929" t="str">
        <f t="shared" si="644"/>
        <v/>
      </c>
      <c r="P5929">
        <f>IF(ISERROR(VLOOKUP(G5929,Genes!$A$2:$A$749,1,0)),0,1)</f>
        <v>1</v>
      </c>
      <c r="Q5929">
        <f t="shared" si="645"/>
        <v>0</v>
      </c>
      <c r="R5929">
        <f t="shared" si="646"/>
        <v>0</v>
      </c>
      <c r="S5929">
        <f t="shared" si="647"/>
        <v>0</v>
      </c>
      <c r="T5929">
        <f t="shared" si="648"/>
        <v>18</v>
      </c>
      <c r="U5929">
        <f t="shared" si="649"/>
        <v>0</v>
      </c>
      <c r="V5929" t="str">
        <f t="shared" si="650"/>
        <v/>
      </c>
    </row>
    <row r="5930" spans="1:22" x14ac:dyDescent="0.2">
      <c r="A5930" t="s">
        <v>18662</v>
      </c>
      <c r="B5930" t="s">
        <v>92</v>
      </c>
      <c r="C5930">
        <v>31597818</v>
      </c>
      <c r="D5930">
        <v>31598513</v>
      </c>
      <c r="E5930">
        <v>696</v>
      </c>
      <c r="F5930" t="s">
        <v>74</v>
      </c>
      <c r="G5930" t="s">
        <v>2186</v>
      </c>
      <c r="H5930" t="s">
        <v>18663</v>
      </c>
      <c r="I5930">
        <v>0</v>
      </c>
      <c r="J5930">
        <v>0</v>
      </c>
      <c r="K5930">
        <v>0</v>
      </c>
      <c r="L5930">
        <v>0</v>
      </c>
      <c r="M5930">
        <v>0</v>
      </c>
      <c r="N5930">
        <v>0</v>
      </c>
      <c r="O5930" t="str">
        <f t="shared" si="644"/>
        <v/>
      </c>
      <c r="P5930">
        <f>IF(ISERROR(VLOOKUP(G5930,Genes!$A$2:$A$749,1,0)),0,1)</f>
        <v>1</v>
      </c>
      <c r="Q5930">
        <f t="shared" si="645"/>
        <v>0</v>
      </c>
      <c r="R5930">
        <f t="shared" si="646"/>
        <v>0</v>
      </c>
      <c r="S5930">
        <f t="shared" si="647"/>
        <v>0</v>
      </c>
      <c r="T5930">
        <f t="shared" si="648"/>
        <v>19</v>
      </c>
      <c r="U5930">
        <f t="shared" si="649"/>
        <v>0</v>
      </c>
      <c r="V5930" t="str">
        <f t="shared" si="650"/>
        <v/>
      </c>
    </row>
    <row r="5931" spans="1:22" x14ac:dyDescent="0.2">
      <c r="A5931" t="s">
        <v>18664</v>
      </c>
      <c r="B5931" t="s">
        <v>92</v>
      </c>
      <c r="C5931">
        <v>31596991</v>
      </c>
      <c r="D5931">
        <v>31597212</v>
      </c>
      <c r="E5931">
        <v>222</v>
      </c>
      <c r="F5931" t="s">
        <v>74</v>
      </c>
      <c r="G5931" t="s">
        <v>2186</v>
      </c>
      <c r="H5931" t="s">
        <v>18665</v>
      </c>
      <c r="I5931">
        <v>0</v>
      </c>
      <c r="J5931">
        <v>0</v>
      </c>
      <c r="K5931">
        <v>0</v>
      </c>
      <c r="L5931">
        <v>0</v>
      </c>
      <c r="M5931">
        <v>0</v>
      </c>
      <c r="N5931">
        <v>0</v>
      </c>
      <c r="O5931" t="str">
        <f t="shared" si="644"/>
        <v/>
      </c>
      <c r="P5931">
        <f>IF(ISERROR(VLOOKUP(G5931,Genes!$A$2:$A$749,1,0)),0,1)</f>
        <v>1</v>
      </c>
      <c r="Q5931">
        <f t="shared" si="645"/>
        <v>0</v>
      </c>
      <c r="R5931">
        <f t="shared" si="646"/>
        <v>0</v>
      </c>
      <c r="S5931">
        <f t="shared" si="647"/>
        <v>0</v>
      </c>
      <c r="T5931">
        <f t="shared" si="648"/>
        <v>20</v>
      </c>
      <c r="U5931">
        <f t="shared" si="649"/>
        <v>0</v>
      </c>
      <c r="V5931" t="str">
        <f t="shared" si="650"/>
        <v/>
      </c>
    </row>
    <row r="5932" spans="1:22" x14ac:dyDescent="0.2">
      <c r="A5932" t="s">
        <v>18666</v>
      </c>
      <c r="B5932" t="s">
        <v>92</v>
      </c>
      <c r="C5932">
        <v>31592126</v>
      </c>
      <c r="D5932">
        <v>31592253</v>
      </c>
      <c r="E5932">
        <v>128</v>
      </c>
      <c r="F5932" t="s">
        <v>74</v>
      </c>
      <c r="G5932" t="s">
        <v>2186</v>
      </c>
      <c r="H5932" t="s">
        <v>18667</v>
      </c>
      <c r="I5932">
        <v>0</v>
      </c>
      <c r="J5932">
        <v>0</v>
      </c>
      <c r="K5932">
        <v>0</v>
      </c>
      <c r="L5932">
        <v>0</v>
      </c>
      <c r="M5932">
        <v>0</v>
      </c>
      <c r="N5932">
        <v>0</v>
      </c>
      <c r="O5932" t="str">
        <f t="shared" si="644"/>
        <v/>
      </c>
      <c r="P5932">
        <f>IF(ISERROR(VLOOKUP(G5932,Genes!$A$2:$A$749,1,0)),0,1)</f>
        <v>1</v>
      </c>
      <c r="Q5932">
        <f t="shared" si="645"/>
        <v>0</v>
      </c>
      <c r="R5932">
        <f t="shared" si="646"/>
        <v>0</v>
      </c>
      <c r="S5932">
        <f t="shared" si="647"/>
        <v>0</v>
      </c>
      <c r="T5932">
        <f t="shared" si="648"/>
        <v>21</v>
      </c>
      <c r="U5932">
        <f t="shared" si="649"/>
        <v>0</v>
      </c>
      <c r="V5932" t="str">
        <f t="shared" si="650"/>
        <v/>
      </c>
    </row>
    <row r="5933" spans="1:22" x14ac:dyDescent="0.2">
      <c r="A5933" t="s">
        <v>18668</v>
      </c>
      <c r="B5933" t="s">
        <v>92</v>
      </c>
      <c r="C5933">
        <v>31592120</v>
      </c>
      <c r="D5933">
        <v>31592253</v>
      </c>
      <c r="E5933">
        <v>134</v>
      </c>
      <c r="F5933" t="s">
        <v>74</v>
      </c>
      <c r="G5933" t="s">
        <v>2186</v>
      </c>
      <c r="H5933" t="s">
        <v>18669</v>
      </c>
      <c r="I5933">
        <v>0</v>
      </c>
      <c r="J5933">
        <v>0</v>
      </c>
      <c r="K5933">
        <v>0</v>
      </c>
      <c r="L5933">
        <v>0</v>
      </c>
      <c r="M5933">
        <v>0</v>
      </c>
      <c r="N5933">
        <v>0</v>
      </c>
      <c r="O5933" t="str">
        <f t="shared" si="644"/>
        <v/>
      </c>
      <c r="P5933">
        <f>IF(ISERROR(VLOOKUP(G5933,Genes!$A$2:$A$749,1,0)),0,1)</f>
        <v>1</v>
      </c>
      <c r="Q5933">
        <f t="shared" si="645"/>
        <v>0</v>
      </c>
      <c r="R5933">
        <f t="shared" si="646"/>
        <v>0</v>
      </c>
      <c r="S5933">
        <f t="shared" si="647"/>
        <v>0</v>
      </c>
      <c r="T5933">
        <f t="shared" si="648"/>
        <v>22</v>
      </c>
      <c r="U5933">
        <f t="shared" si="649"/>
        <v>0</v>
      </c>
      <c r="V5933" t="str">
        <f t="shared" si="650"/>
        <v/>
      </c>
    </row>
    <row r="5934" spans="1:22" x14ac:dyDescent="0.2">
      <c r="A5934" t="s">
        <v>18670</v>
      </c>
      <c r="B5934" t="s">
        <v>92</v>
      </c>
      <c r="C5934">
        <v>31644117</v>
      </c>
      <c r="D5934">
        <v>31644344</v>
      </c>
      <c r="E5934">
        <v>228</v>
      </c>
      <c r="F5934" t="s">
        <v>74</v>
      </c>
      <c r="G5934" t="s">
        <v>2186</v>
      </c>
      <c r="H5934" t="s">
        <v>18671</v>
      </c>
      <c r="I5934">
        <v>0</v>
      </c>
      <c r="J5934">
        <v>0</v>
      </c>
      <c r="K5934">
        <v>0</v>
      </c>
      <c r="L5934">
        <v>0</v>
      </c>
      <c r="M5934">
        <v>0</v>
      </c>
      <c r="N5934">
        <v>0</v>
      </c>
      <c r="O5934" t="str">
        <f t="shared" si="644"/>
        <v/>
      </c>
      <c r="P5934">
        <f>IF(ISERROR(VLOOKUP(G5934,Genes!$A$2:$A$749,1,0)),0,1)</f>
        <v>1</v>
      </c>
      <c r="Q5934">
        <f t="shared" si="645"/>
        <v>0</v>
      </c>
      <c r="R5934">
        <f t="shared" si="646"/>
        <v>0</v>
      </c>
      <c r="S5934">
        <f t="shared" si="647"/>
        <v>0</v>
      </c>
      <c r="T5934">
        <f t="shared" si="648"/>
        <v>23</v>
      </c>
      <c r="U5934">
        <f t="shared" si="649"/>
        <v>0</v>
      </c>
      <c r="V5934" t="str">
        <f t="shared" si="650"/>
        <v/>
      </c>
    </row>
    <row r="5935" spans="1:22" x14ac:dyDescent="0.2">
      <c r="A5935" t="s">
        <v>18672</v>
      </c>
      <c r="B5935" t="s">
        <v>92</v>
      </c>
      <c r="C5935">
        <v>31590589</v>
      </c>
      <c r="D5935">
        <v>31590711</v>
      </c>
      <c r="E5935">
        <v>123</v>
      </c>
      <c r="F5935" t="s">
        <v>74</v>
      </c>
      <c r="G5935" t="s">
        <v>2186</v>
      </c>
      <c r="H5935" t="s">
        <v>18673</v>
      </c>
      <c r="I5935">
        <v>0</v>
      </c>
      <c r="J5935">
        <v>0</v>
      </c>
      <c r="K5935">
        <v>0</v>
      </c>
      <c r="L5935">
        <v>0</v>
      </c>
      <c r="M5935">
        <v>0</v>
      </c>
      <c r="N5935">
        <v>0</v>
      </c>
      <c r="O5935" t="str">
        <f t="shared" si="644"/>
        <v/>
      </c>
      <c r="P5935">
        <f>IF(ISERROR(VLOOKUP(G5935,Genes!$A$2:$A$749,1,0)),0,1)</f>
        <v>1</v>
      </c>
      <c r="Q5935">
        <f t="shared" si="645"/>
        <v>0</v>
      </c>
      <c r="R5935">
        <f t="shared" si="646"/>
        <v>0</v>
      </c>
      <c r="S5935">
        <f t="shared" si="647"/>
        <v>0</v>
      </c>
      <c r="T5935">
        <f t="shared" si="648"/>
        <v>24</v>
      </c>
      <c r="U5935">
        <f t="shared" si="649"/>
        <v>0</v>
      </c>
      <c r="V5935" t="str">
        <f t="shared" si="650"/>
        <v/>
      </c>
    </row>
    <row r="5936" spans="1:22" x14ac:dyDescent="0.2">
      <c r="A5936" t="s">
        <v>18674</v>
      </c>
      <c r="B5936" t="s">
        <v>92</v>
      </c>
      <c r="C5936">
        <v>31588916</v>
      </c>
      <c r="D5936">
        <v>31589072</v>
      </c>
      <c r="E5936">
        <v>157</v>
      </c>
      <c r="F5936" t="s">
        <v>74</v>
      </c>
      <c r="G5936" t="s">
        <v>2186</v>
      </c>
      <c r="H5936" t="s">
        <v>18675</v>
      </c>
      <c r="I5936">
        <v>0</v>
      </c>
      <c r="J5936">
        <v>0</v>
      </c>
      <c r="K5936">
        <v>0</v>
      </c>
      <c r="L5936">
        <v>0</v>
      </c>
      <c r="M5936">
        <v>0</v>
      </c>
      <c r="N5936">
        <v>0</v>
      </c>
      <c r="O5936" t="str">
        <f t="shared" si="644"/>
        <v/>
      </c>
      <c r="P5936">
        <f>IF(ISERROR(VLOOKUP(G5936,Genes!$A$2:$A$749,1,0)),0,1)</f>
        <v>1</v>
      </c>
      <c r="Q5936">
        <f t="shared" si="645"/>
        <v>0</v>
      </c>
      <c r="R5936">
        <f t="shared" si="646"/>
        <v>0</v>
      </c>
      <c r="S5936">
        <f t="shared" si="647"/>
        <v>0</v>
      </c>
      <c r="T5936">
        <f t="shared" si="648"/>
        <v>25</v>
      </c>
      <c r="U5936">
        <f t="shared" si="649"/>
        <v>0</v>
      </c>
      <c r="V5936" t="str">
        <f t="shared" si="650"/>
        <v/>
      </c>
    </row>
    <row r="5937" spans="1:22" x14ac:dyDescent="0.2">
      <c r="A5937" t="s">
        <v>18676</v>
      </c>
      <c r="B5937" t="s">
        <v>92</v>
      </c>
      <c r="C5937">
        <v>31585442</v>
      </c>
      <c r="D5937">
        <v>31585664</v>
      </c>
      <c r="E5937">
        <v>223</v>
      </c>
      <c r="F5937" t="s">
        <v>74</v>
      </c>
      <c r="G5937" t="s">
        <v>2186</v>
      </c>
      <c r="H5937" t="s">
        <v>18677</v>
      </c>
      <c r="I5937">
        <v>0</v>
      </c>
      <c r="J5937">
        <v>0</v>
      </c>
      <c r="K5937">
        <v>0</v>
      </c>
      <c r="L5937">
        <v>0</v>
      </c>
      <c r="M5937">
        <v>0</v>
      </c>
      <c r="N5937">
        <v>0</v>
      </c>
      <c r="O5937" t="str">
        <f t="shared" si="644"/>
        <v/>
      </c>
      <c r="P5937">
        <f>IF(ISERROR(VLOOKUP(G5937,Genes!$A$2:$A$749,1,0)),0,1)</f>
        <v>1</v>
      </c>
      <c r="Q5937">
        <f t="shared" si="645"/>
        <v>0</v>
      </c>
      <c r="R5937">
        <f t="shared" si="646"/>
        <v>0</v>
      </c>
      <c r="S5937">
        <f t="shared" si="647"/>
        <v>0</v>
      </c>
      <c r="T5937">
        <f t="shared" si="648"/>
        <v>26</v>
      </c>
      <c r="U5937">
        <f t="shared" si="649"/>
        <v>0</v>
      </c>
      <c r="V5937" t="str">
        <f t="shared" si="650"/>
        <v/>
      </c>
    </row>
    <row r="5938" spans="1:22" x14ac:dyDescent="0.2">
      <c r="A5938" t="s">
        <v>18678</v>
      </c>
      <c r="B5938" t="s">
        <v>92</v>
      </c>
      <c r="C5938">
        <v>31583492</v>
      </c>
      <c r="D5938">
        <v>31583546</v>
      </c>
      <c r="E5938">
        <v>55</v>
      </c>
      <c r="F5938" t="s">
        <v>74</v>
      </c>
      <c r="G5938" t="s">
        <v>2186</v>
      </c>
      <c r="H5938" t="s">
        <v>18679</v>
      </c>
      <c r="I5938">
        <v>0</v>
      </c>
      <c r="J5938">
        <v>0</v>
      </c>
      <c r="K5938">
        <v>0</v>
      </c>
      <c r="L5938">
        <v>0</v>
      </c>
      <c r="M5938">
        <v>0</v>
      </c>
      <c r="N5938">
        <v>0</v>
      </c>
      <c r="O5938" t="str">
        <f t="shared" si="644"/>
        <v/>
      </c>
      <c r="P5938">
        <f>IF(ISERROR(VLOOKUP(G5938,Genes!$A$2:$A$749,1,0)),0,1)</f>
        <v>1</v>
      </c>
      <c r="Q5938">
        <f t="shared" si="645"/>
        <v>0</v>
      </c>
      <c r="R5938">
        <f t="shared" si="646"/>
        <v>0</v>
      </c>
      <c r="S5938">
        <f t="shared" si="647"/>
        <v>0</v>
      </c>
      <c r="T5938">
        <f t="shared" si="648"/>
        <v>27</v>
      </c>
      <c r="U5938">
        <f t="shared" si="649"/>
        <v>0</v>
      </c>
      <c r="V5938" t="str">
        <f t="shared" si="650"/>
        <v/>
      </c>
    </row>
    <row r="5939" spans="1:22" x14ac:dyDescent="0.2">
      <c r="A5939" t="s">
        <v>18680</v>
      </c>
      <c r="B5939" t="s">
        <v>92</v>
      </c>
      <c r="C5939">
        <v>31583083</v>
      </c>
      <c r="D5939">
        <v>31583265</v>
      </c>
      <c r="E5939">
        <v>183</v>
      </c>
      <c r="F5939" t="s">
        <v>74</v>
      </c>
      <c r="G5939" t="s">
        <v>2186</v>
      </c>
      <c r="H5939" t="s">
        <v>18681</v>
      </c>
      <c r="I5939">
        <v>0</v>
      </c>
      <c r="J5939">
        <v>0</v>
      </c>
      <c r="K5939">
        <v>0</v>
      </c>
      <c r="L5939">
        <v>0</v>
      </c>
      <c r="M5939">
        <v>0</v>
      </c>
      <c r="N5939">
        <v>0</v>
      </c>
      <c r="O5939" t="str">
        <f t="shared" si="644"/>
        <v/>
      </c>
      <c r="P5939">
        <f>IF(ISERROR(VLOOKUP(G5939,Genes!$A$2:$A$749,1,0)),0,1)</f>
        <v>1</v>
      </c>
      <c r="Q5939">
        <f t="shared" si="645"/>
        <v>0</v>
      </c>
      <c r="R5939">
        <f t="shared" si="646"/>
        <v>0</v>
      </c>
      <c r="S5939">
        <f t="shared" si="647"/>
        <v>0</v>
      </c>
      <c r="T5939">
        <f t="shared" si="648"/>
        <v>28</v>
      </c>
      <c r="U5939">
        <f t="shared" si="649"/>
        <v>0</v>
      </c>
      <c r="V5939" t="str">
        <f t="shared" si="650"/>
        <v/>
      </c>
    </row>
    <row r="5940" spans="1:22" x14ac:dyDescent="0.2">
      <c r="A5940" t="s">
        <v>18682</v>
      </c>
      <c r="B5940" t="s">
        <v>92</v>
      </c>
      <c r="C5940">
        <v>31582483</v>
      </c>
      <c r="D5940">
        <v>31582690</v>
      </c>
      <c r="E5940">
        <v>208</v>
      </c>
      <c r="F5940" t="s">
        <v>74</v>
      </c>
      <c r="G5940" t="s">
        <v>2186</v>
      </c>
      <c r="H5940" t="s">
        <v>18683</v>
      </c>
      <c r="I5940">
        <v>0</v>
      </c>
      <c r="J5940">
        <v>0</v>
      </c>
      <c r="K5940">
        <v>0</v>
      </c>
      <c r="L5940">
        <v>0</v>
      </c>
      <c r="M5940">
        <v>0</v>
      </c>
      <c r="N5940">
        <v>0</v>
      </c>
      <c r="O5940" t="str">
        <f t="shared" si="644"/>
        <v/>
      </c>
      <c r="P5940">
        <f>IF(ISERROR(VLOOKUP(G5940,Genes!$A$2:$A$749,1,0)),0,1)</f>
        <v>1</v>
      </c>
      <c r="Q5940">
        <f t="shared" si="645"/>
        <v>0</v>
      </c>
      <c r="R5940">
        <f t="shared" si="646"/>
        <v>0</v>
      </c>
      <c r="S5940">
        <f t="shared" si="647"/>
        <v>0</v>
      </c>
      <c r="T5940">
        <f t="shared" si="648"/>
        <v>29</v>
      </c>
      <c r="U5940">
        <f t="shared" si="649"/>
        <v>0</v>
      </c>
      <c r="V5940" t="str">
        <f t="shared" si="650"/>
        <v/>
      </c>
    </row>
    <row r="5941" spans="1:22" x14ac:dyDescent="0.2">
      <c r="A5941" t="s">
        <v>18684</v>
      </c>
      <c r="B5941" t="s">
        <v>92</v>
      </c>
      <c r="C5941">
        <v>31582310</v>
      </c>
      <c r="D5941">
        <v>31582395</v>
      </c>
      <c r="E5941">
        <v>86</v>
      </c>
      <c r="F5941" t="s">
        <v>74</v>
      </c>
      <c r="G5941" t="s">
        <v>2186</v>
      </c>
      <c r="H5941" t="s">
        <v>18685</v>
      </c>
      <c r="I5941">
        <v>0</v>
      </c>
      <c r="J5941">
        <v>0</v>
      </c>
      <c r="K5941">
        <v>0</v>
      </c>
      <c r="L5941">
        <v>0</v>
      </c>
      <c r="M5941">
        <v>0</v>
      </c>
      <c r="N5941">
        <v>0</v>
      </c>
      <c r="O5941" t="str">
        <f t="shared" si="644"/>
        <v/>
      </c>
      <c r="P5941">
        <f>IF(ISERROR(VLOOKUP(G5941,Genes!$A$2:$A$749,1,0)),0,1)</f>
        <v>1</v>
      </c>
      <c r="Q5941">
        <f t="shared" si="645"/>
        <v>0</v>
      </c>
      <c r="R5941">
        <f t="shared" si="646"/>
        <v>0</v>
      </c>
      <c r="S5941">
        <f t="shared" si="647"/>
        <v>0</v>
      </c>
      <c r="T5941">
        <f t="shared" si="648"/>
        <v>30</v>
      </c>
      <c r="U5941">
        <f t="shared" si="649"/>
        <v>0</v>
      </c>
      <c r="V5941" t="str">
        <f t="shared" si="650"/>
        <v/>
      </c>
    </row>
    <row r="5942" spans="1:22" x14ac:dyDescent="0.2">
      <c r="A5942" t="s">
        <v>18686</v>
      </c>
      <c r="B5942" t="s">
        <v>92</v>
      </c>
      <c r="C5942">
        <v>31581622</v>
      </c>
      <c r="D5942">
        <v>31581749</v>
      </c>
      <c r="E5942">
        <v>128</v>
      </c>
      <c r="F5942" t="s">
        <v>74</v>
      </c>
      <c r="G5942" t="s">
        <v>2186</v>
      </c>
      <c r="H5942" t="s">
        <v>18687</v>
      </c>
      <c r="I5942">
        <v>0</v>
      </c>
      <c r="J5942">
        <v>0</v>
      </c>
      <c r="K5942">
        <v>0</v>
      </c>
      <c r="L5942">
        <v>0</v>
      </c>
      <c r="M5942">
        <v>0</v>
      </c>
      <c r="N5942">
        <v>0</v>
      </c>
      <c r="O5942" t="str">
        <f t="shared" si="644"/>
        <v/>
      </c>
      <c r="P5942">
        <f>IF(ISERROR(VLOOKUP(G5942,Genes!$A$2:$A$749,1,0)),0,1)</f>
        <v>1</v>
      </c>
      <c r="Q5942">
        <f t="shared" si="645"/>
        <v>0</v>
      </c>
      <c r="R5942">
        <f t="shared" si="646"/>
        <v>0</v>
      </c>
      <c r="S5942">
        <f t="shared" si="647"/>
        <v>0</v>
      </c>
      <c r="T5942">
        <f t="shared" si="648"/>
        <v>31</v>
      </c>
      <c r="U5942">
        <f t="shared" si="649"/>
        <v>0</v>
      </c>
      <c r="V5942" t="str">
        <f t="shared" si="650"/>
        <v/>
      </c>
    </row>
    <row r="5943" spans="1:22" x14ac:dyDescent="0.2">
      <c r="A5943" t="s">
        <v>18688</v>
      </c>
      <c r="B5943" t="s">
        <v>92</v>
      </c>
      <c r="C5943">
        <v>31578603</v>
      </c>
      <c r="D5943">
        <v>31578804</v>
      </c>
      <c r="E5943">
        <v>202</v>
      </c>
      <c r="F5943" t="s">
        <v>74</v>
      </c>
      <c r="G5943" t="s">
        <v>2186</v>
      </c>
      <c r="H5943" t="s">
        <v>18689</v>
      </c>
      <c r="I5943">
        <v>0</v>
      </c>
      <c r="J5943">
        <v>0</v>
      </c>
      <c r="K5943">
        <v>0</v>
      </c>
      <c r="L5943">
        <v>0</v>
      </c>
      <c r="M5943">
        <v>0</v>
      </c>
      <c r="N5943">
        <v>0</v>
      </c>
      <c r="O5943" t="str">
        <f t="shared" si="644"/>
        <v/>
      </c>
      <c r="P5943">
        <f>IF(ISERROR(VLOOKUP(G5943,Genes!$A$2:$A$749,1,0)),0,1)</f>
        <v>1</v>
      </c>
      <c r="Q5943">
        <f t="shared" si="645"/>
        <v>0</v>
      </c>
      <c r="R5943">
        <f t="shared" si="646"/>
        <v>0</v>
      </c>
      <c r="S5943">
        <f t="shared" si="647"/>
        <v>0</v>
      </c>
      <c r="T5943">
        <f t="shared" si="648"/>
        <v>32</v>
      </c>
      <c r="U5943">
        <f t="shared" si="649"/>
        <v>0</v>
      </c>
      <c r="V5943" t="str">
        <f t="shared" si="650"/>
        <v/>
      </c>
    </row>
    <row r="5944" spans="1:22" x14ac:dyDescent="0.2">
      <c r="A5944" t="s">
        <v>18690</v>
      </c>
      <c r="B5944" t="s">
        <v>92</v>
      </c>
      <c r="C5944">
        <v>31576773</v>
      </c>
      <c r="D5944">
        <v>31576910</v>
      </c>
      <c r="E5944">
        <v>138</v>
      </c>
      <c r="F5944" t="s">
        <v>74</v>
      </c>
      <c r="G5944" t="s">
        <v>2186</v>
      </c>
      <c r="H5944" t="s">
        <v>18691</v>
      </c>
      <c r="I5944">
        <v>0</v>
      </c>
      <c r="J5944">
        <v>0</v>
      </c>
      <c r="K5944">
        <v>0</v>
      </c>
      <c r="L5944">
        <v>0</v>
      </c>
      <c r="M5944">
        <v>0</v>
      </c>
      <c r="N5944">
        <v>0</v>
      </c>
      <c r="O5944" t="str">
        <f t="shared" si="644"/>
        <v/>
      </c>
      <c r="P5944">
        <f>IF(ISERROR(VLOOKUP(G5944,Genes!$A$2:$A$749,1,0)),0,1)</f>
        <v>1</v>
      </c>
      <c r="Q5944">
        <f t="shared" si="645"/>
        <v>0</v>
      </c>
      <c r="R5944">
        <f t="shared" si="646"/>
        <v>0</v>
      </c>
      <c r="S5944">
        <f t="shared" si="647"/>
        <v>0</v>
      </c>
      <c r="T5944">
        <f t="shared" si="648"/>
        <v>33</v>
      </c>
      <c r="U5944">
        <f t="shared" si="649"/>
        <v>0</v>
      </c>
      <c r="V5944" t="str">
        <f t="shared" si="650"/>
        <v/>
      </c>
    </row>
    <row r="5945" spans="1:22" x14ac:dyDescent="0.2">
      <c r="A5945" t="s">
        <v>18692</v>
      </c>
      <c r="B5945" t="s">
        <v>92</v>
      </c>
      <c r="C5945">
        <v>31642731</v>
      </c>
      <c r="D5945">
        <v>31643012</v>
      </c>
      <c r="E5945">
        <v>282</v>
      </c>
      <c r="F5945" t="s">
        <v>74</v>
      </c>
      <c r="G5945" t="s">
        <v>2186</v>
      </c>
      <c r="H5945" t="s">
        <v>18693</v>
      </c>
      <c r="I5945">
        <v>0</v>
      </c>
      <c r="J5945">
        <v>0</v>
      </c>
      <c r="K5945">
        <v>0</v>
      </c>
      <c r="L5945">
        <v>0</v>
      </c>
      <c r="M5945">
        <v>0</v>
      </c>
      <c r="N5945">
        <v>0</v>
      </c>
      <c r="O5945" t="str">
        <f t="shared" si="644"/>
        <v/>
      </c>
      <c r="P5945">
        <f>IF(ISERROR(VLOOKUP(G5945,Genes!$A$2:$A$749,1,0)),0,1)</f>
        <v>1</v>
      </c>
      <c r="Q5945">
        <f t="shared" si="645"/>
        <v>0</v>
      </c>
      <c r="R5945">
        <f t="shared" si="646"/>
        <v>0</v>
      </c>
      <c r="S5945">
        <f t="shared" si="647"/>
        <v>0</v>
      </c>
      <c r="T5945">
        <f t="shared" si="648"/>
        <v>34</v>
      </c>
      <c r="U5945">
        <f t="shared" si="649"/>
        <v>0</v>
      </c>
      <c r="V5945" t="str">
        <f t="shared" si="650"/>
        <v/>
      </c>
    </row>
    <row r="5946" spans="1:22" x14ac:dyDescent="0.2">
      <c r="A5946" t="s">
        <v>18694</v>
      </c>
      <c r="B5946" t="s">
        <v>92</v>
      </c>
      <c r="C5946">
        <v>31575852</v>
      </c>
      <c r="D5946">
        <v>31576459</v>
      </c>
      <c r="E5946">
        <v>608</v>
      </c>
      <c r="F5946" t="s">
        <v>74</v>
      </c>
      <c r="G5946" t="s">
        <v>2186</v>
      </c>
      <c r="H5946" t="s">
        <v>18695</v>
      </c>
      <c r="I5946">
        <v>0</v>
      </c>
      <c r="J5946">
        <v>0</v>
      </c>
      <c r="K5946">
        <v>0</v>
      </c>
      <c r="L5946">
        <v>0</v>
      </c>
      <c r="M5946">
        <v>0</v>
      </c>
      <c r="N5946">
        <v>0</v>
      </c>
      <c r="O5946" t="str">
        <f t="shared" si="644"/>
        <v/>
      </c>
      <c r="P5946">
        <f>IF(ISERROR(VLOOKUP(G5946,Genes!$A$2:$A$749,1,0)),0,1)</f>
        <v>1</v>
      </c>
      <c r="Q5946">
        <f t="shared" si="645"/>
        <v>0</v>
      </c>
      <c r="R5946">
        <f t="shared" si="646"/>
        <v>0</v>
      </c>
      <c r="S5946">
        <f t="shared" si="647"/>
        <v>0</v>
      </c>
      <c r="T5946">
        <f t="shared" si="648"/>
        <v>35</v>
      </c>
      <c r="U5946">
        <f t="shared" si="649"/>
        <v>0</v>
      </c>
      <c r="V5946" t="str">
        <f t="shared" si="650"/>
        <v/>
      </c>
    </row>
    <row r="5947" spans="1:22" x14ac:dyDescent="0.2">
      <c r="A5947" t="s">
        <v>18696</v>
      </c>
      <c r="B5947" t="s">
        <v>92</v>
      </c>
      <c r="C5947">
        <v>31574796</v>
      </c>
      <c r="D5947">
        <v>31574874</v>
      </c>
      <c r="E5947">
        <v>79</v>
      </c>
      <c r="F5947" t="s">
        <v>74</v>
      </c>
      <c r="G5947" t="s">
        <v>2186</v>
      </c>
      <c r="H5947" t="s">
        <v>18697</v>
      </c>
      <c r="I5947">
        <v>0</v>
      </c>
      <c r="J5947">
        <v>0</v>
      </c>
      <c r="K5947">
        <v>0</v>
      </c>
      <c r="L5947">
        <v>0</v>
      </c>
      <c r="M5947">
        <v>0</v>
      </c>
      <c r="N5947">
        <v>0</v>
      </c>
      <c r="O5947" t="str">
        <f t="shared" si="644"/>
        <v/>
      </c>
      <c r="P5947">
        <f>IF(ISERROR(VLOOKUP(G5947,Genes!$A$2:$A$749,1,0)),0,1)</f>
        <v>1</v>
      </c>
      <c r="Q5947">
        <f t="shared" si="645"/>
        <v>0</v>
      </c>
      <c r="R5947">
        <f t="shared" si="646"/>
        <v>0</v>
      </c>
      <c r="S5947">
        <f t="shared" si="647"/>
        <v>0</v>
      </c>
      <c r="T5947">
        <f t="shared" si="648"/>
        <v>36</v>
      </c>
      <c r="U5947">
        <f t="shared" si="649"/>
        <v>0</v>
      </c>
      <c r="V5947" t="str">
        <f t="shared" si="650"/>
        <v/>
      </c>
    </row>
    <row r="5948" spans="1:22" x14ac:dyDescent="0.2">
      <c r="A5948" t="s">
        <v>18698</v>
      </c>
      <c r="B5948" t="s">
        <v>92</v>
      </c>
      <c r="C5948">
        <v>31574589</v>
      </c>
      <c r="D5948">
        <v>31574682</v>
      </c>
      <c r="E5948">
        <v>94</v>
      </c>
      <c r="F5948" t="s">
        <v>74</v>
      </c>
      <c r="G5948" t="s">
        <v>2186</v>
      </c>
      <c r="H5948" t="s">
        <v>18699</v>
      </c>
      <c r="I5948">
        <v>0</v>
      </c>
      <c r="J5948">
        <v>0</v>
      </c>
      <c r="K5948">
        <v>0</v>
      </c>
      <c r="L5948">
        <v>0</v>
      </c>
      <c r="M5948">
        <v>0</v>
      </c>
      <c r="N5948">
        <v>0</v>
      </c>
      <c r="O5948" t="str">
        <f t="shared" si="644"/>
        <v/>
      </c>
      <c r="P5948">
        <f>IF(ISERROR(VLOOKUP(G5948,Genes!$A$2:$A$749,1,0)),0,1)</f>
        <v>1</v>
      </c>
      <c r="Q5948">
        <f t="shared" si="645"/>
        <v>0</v>
      </c>
      <c r="R5948">
        <f t="shared" si="646"/>
        <v>0</v>
      </c>
      <c r="S5948">
        <f t="shared" si="647"/>
        <v>0</v>
      </c>
      <c r="T5948">
        <f t="shared" si="648"/>
        <v>37</v>
      </c>
      <c r="U5948">
        <f t="shared" si="649"/>
        <v>0</v>
      </c>
      <c r="V5948" t="str">
        <f t="shared" si="650"/>
        <v/>
      </c>
    </row>
    <row r="5949" spans="1:22" x14ac:dyDescent="0.2">
      <c r="A5949" t="s">
        <v>18700</v>
      </c>
      <c r="B5949" t="s">
        <v>92</v>
      </c>
      <c r="C5949">
        <v>31572122</v>
      </c>
      <c r="D5949">
        <v>31572272</v>
      </c>
      <c r="E5949">
        <v>151</v>
      </c>
      <c r="F5949" t="s">
        <v>74</v>
      </c>
      <c r="G5949" t="s">
        <v>2186</v>
      </c>
      <c r="H5949" t="s">
        <v>18701</v>
      </c>
      <c r="I5949">
        <v>0</v>
      </c>
      <c r="J5949">
        <v>0</v>
      </c>
      <c r="K5949">
        <v>0</v>
      </c>
      <c r="L5949">
        <v>0</v>
      </c>
      <c r="M5949">
        <v>0</v>
      </c>
      <c r="N5949">
        <v>0</v>
      </c>
      <c r="O5949" t="str">
        <f t="shared" si="644"/>
        <v/>
      </c>
      <c r="P5949">
        <f>IF(ISERROR(VLOOKUP(G5949,Genes!$A$2:$A$749,1,0)),0,1)</f>
        <v>1</v>
      </c>
      <c r="Q5949">
        <f t="shared" si="645"/>
        <v>0</v>
      </c>
      <c r="R5949">
        <f t="shared" si="646"/>
        <v>0</v>
      </c>
      <c r="S5949">
        <f t="shared" si="647"/>
        <v>0</v>
      </c>
      <c r="T5949">
        <f t="shared" si="648"/>
        <v>38</v>
      </c>
      <c r="U5949">
        <f t="shared" si="649"/>
        <v>0</v>
      </c>
      <c r="V5949" t="str">
        <f t="shared" si="650"/>
        <v/>
      </c>
    </row>
    <row r="5950" spans="1:22" x14ac:dyDescent="0.2">
      <c r="A5950" t="s">
        <v>18702</v>
      </c>
      <c r="B5950" t="s">
        <v>92</v>
      </c>
      <c r="C5950">
        <v>31570386</v>
      </c>
      <c r="D5950">
        <v>31570530</v>
      </c>
      <c r="E5950">
        <v>145</v>
      </c>
      <c r="F5950" t="s">
        <v>74</v>
      </c>
      <c r="G5950" t="s">
        <v>2186</v>
      </c>
      <c r="H5950" t="s">
        <v>18703</v>
      </c>
      <c r="I5950">
        <v>0</v>
      </c>
      <c r="J5950">
        <v>0</v>
      </c>
      <c r="K5950">
        <v>0</v>
      </c>
      <c r="L5950">
        <v>0</v>
      </c>
      <c r="M5950">
        <v>0</v>
      </c>
      <c r="N5950">
        <v>0</v>
      </c>
      <c r="O5950" t="str">
        <f t="shared" si="644"/>
        <v/>
      </c>
      <c r="P5950">
        <f>IF(ISERROR(VLOOKUP(G5950,Genes!$A$2:$A$749,1,0)),0,1)</f>
        <v>1</v>
      </c>
      <c r="Q5950">
        <f t="shared" si="645"/>
        <v>0</v>
      </c>
      <c r="R5950">
        <f t="shared" si="646"/>
        <v>0</v>
      </c>
      <c r="S5950">
        <f t="shared" si="647"/>
        <v>0</v>
      </c>
      <c r="T5950">
        <f t="shared" si="648"/>
        <v>39</v>
      </c>
      <c r="U5950">
        <f t="shared" si="649"/>
        <v>0</v>
      </c>
      <c r="V5950" t="str">
        <f t="shared" si="650"/>
        <v/>
      </c>
    </row>
    <row r="5951" spans="1:22" x14ac:dyDescent="0.2">
      <c r="A5951" t="s">
        <v>18704</v>
      </c>
      <c r="B5951" t="s">
        <v>92</v>
      </c>
      <c r="C5951">
        <v>31570136</v>
      </c>
      <c r="D5951">
        <v>31570273</v>
      </c>
      <c r="E5951">
        <v>138</v>
      </c>
      <c r="F5951" t="s">
        <v>74</v>
      </c>
      <c r="G5951" t="s">
        <v>2186</v>
      </c>
      <c r="H5951" t="s">
        <v>18705</v>
      </c>
      <c r="I5951">
        <v>0</v>
      </c>
      <c r="J5951">
        <v>0</v>
      </c>
      <c r="K5951">
        <v>0</v>
      </c>
      <c r="L5951">
        <v>0</v>
      </c>
      <c r="M5951">
        <v>0</v>
      </c>
      <c r="N5951">
        <v>0</v>
      </c>
      <c r="O5951" t="str">
        <f t="shared" si="644"/>
        <v/>
      </c>
      <c r="P5951">
        <f>IF(ISERROR(VLOOKUP(G5951,Genes!$A$2:$A$749,1,0)),0,1)</f>
        <v>1</v>
      </c>
      <c r="Q5951">
        <f t="shared" si="645"/>
        <v>0</v>
      </c>
      <c r="R5951">
        <f t="shared" si="646"/>
        <v>0</v>
      </c>
      <c r="S5951">
        <f t="shared" si="647"/>
        <v>0</v>
      </c>
      <c r="T5951">
        <f t="shared" si="648"/>
        <v>40</v>
      </c>
      <c r="U5951">
        <f t="shared" si="649"/>
        <v>0</v>
      </c>
      <c r="V5951" t="str">
        <f t="shared" si="650"/>
        <v/>
      </c>
    </row>
    <row r="5952" spans="1:22" x14ac:dyDescent="0.2">
      <c r="A5952" t="s">
        <v>18706</v>
      </c>
      <c r="B5952" t="s">
        <v>92</v>
      </c>
      <c r="C5952">
        <v>31642362</v>
      </c>
      <c r="D5952">
        <v>31642632</v>
      </c>
      <c r="E5952">
        <v>271</v>
      </c>
      <c r="F5952" t="s">
        <v>74</v>
      </c>
      <c r="G5952" t="s">
        <v>2186</v>
      </c>
      <c r="H5952" t="s">
        <v>18707</v>
      </c>
      <c r="I5952">
        <v>0</v>
      </c>
      <c r="J5952">
        <v>0</v>
      </c>
      <c r="K5952">
        <v>0</v>
      </c>
      <c r="L5952">
        <v>0</v>
      </c>
      <c r="M5952">
        <v>0</v>
      </c>
      <c r="N5952">
        <v>0</v>
      </c>
      <c r="O5952" t="str">
        <f t="shared" si="644"/>
        <v/>
      </c>
      <c r="P5952">
        <f>IF(ISERROR(VLOOKUP(G5952,Genes!$A$2:$A$749,1,0)),0,1)</f>
        <v>1</v>
      </c>
      <c r="Q5952">
        <f t="shared" si="645"/>
        <v>0</v>
      </c>
      <c r="R5952">
        <f t="shared" si="646"/>
        <v>0</v>
      </c>
      <c r="S5952">
        <f t="shared" si="647"/>
        <v>0</v>
      </c>
      <c r="T5952">
        <f t="shared" si="648"/>
        <v>41</v>
      </c>
      <c r="U5952">
        <f t="shared" si="649"/>
        <v>0</v>
      </c>
      <c r="V5952" t="str">
        <f t="shared" si="650"/>
        <v/>
      </c>
    </row>
    <row r="5953" spans="1:22" x14ac:dyDescent="0.2">
      <c r="A5953" t="s">
        <v>18708</v>
      </c>
      <c r="B5953" t="s">
        <v>92</v>
      </c>
      <c r="C5953">
        <v>31641252</v>
      </c>
      <c r="D5953">
        <v>31641328</v>
      </c>
      <c r="E5953">
        <v>77</v>
      </c>
      <c r="F5953" t="s">
        <v>74</v>
      </c>
      <c r="G5953" t="s">
        <v>2186</v>
      </c>
      <c r="H5953" t="s">
        <v>18709</v>
      </c>
      <c r="I5953">
        <v>0</v>
      </c>
      <c r="J5953">
        <v>0</v>
      </c>
      <c r="K5953">
        <v>0</v>
      </c>
      <c r="L5953">
        <v>0</v>
      </c>
      <c r="M5953">
        <v>0</v>
      </c>
      <c r="N5953">
        <v>0</v>
      </c>
      <c r="O5953" t="str">
        <f t="shared" si="644"/>
        <v/>
      </c>
      <c r="P5953">
        <f>IF(ISERROR(VLOOKUP(G5953,Genes!$A$2:$A$749,1,0)),0,1)</f>
        <v>1</v>
      </c>
      <c r="Q5953">
        <f t="shared" si="645"/>
        <v>0</v>
      </c>
      <c r="R5953">
        <f t="shared" si="646"/>
        <v>0</v>
      </c>
      <c r="S5953">
        <f t="shared" si="647"/>
        <v>0</v>
      </c>
      <c r="T5953">
        <f t="shared" si="648"/>
        <v>42</v>
      </c>
      <c r="U5953">
        <f t="shared" si="649"/>
        <v>0</v>
      </c>
      <c r="V5953" t="str">
        <f t="shared" si="650"/>
        <v/>
      </c>
    </row>
    <row r="5954" spans="1:22" x14ac:dyDescent="0.2">
      <c r="A5954" t="s">
        <v>18710</v>
      </c>
      <c r="B5954" t="s">
        <v>92</v>
      </c>
      <c r="C5954">
        <v>31641067</v>
      </c>
      <c r="D5954">
        <v>31641165</v>
      </c>
      <c r="E5954">
        <v>99</v>
      </c>
      <c r="F5954" t="s">
        <v>74</v>
      </c>
      <c r="G5954" t="s">
        <v>2186</v>
      </c>
      <c r="H5954" t="s">
        <v>18711</v>
      </c>
      <c r="I5954">
        <v>0</v>
      </c>
      <c r="J5954">
        <v>0</v>
      </c>
      <c r="K5954">
        <v>0</v>
      </c>
      <c r="L5954">
        <v>0</v>
      </c>
      <c r="M5954">
        <v>0</v>
      </c>
      <c r="N5954">
        <v>0</v>
      </c>
      <c r="O5954" t="str">
        <f t="shared" ref="O5954:O6017" si="651">IF(U5954=1,G5954,"")</f>
        <v/>
      </c>
      <c r="P5954">
        <f>IF(ISERROR(VLOOKUP(G5954,Genes!$A$2:$A$749,1,0)),0,1)</f>
        <v>1</v>
      </c>
      <c r="Q5954">
        <f t="shared" ref="Q5954:Q6017" si="652">IF(G5954&lt;&gt;G5953,1,0)</f>
        <v>0</v>
      </c>
      <c r="R5954">
        <f t="shared" ref="R5954:R6017" si="653">IF(I5954=0,0,1)</f>
        <v>0</v>
      </c>
      <c r="S5954">
        <f t="shared" ref="S5954:S6017" si="654">IF(Q5954=1,R5954,S5953+R5954)</f>
        <v>0</v>
      </c>
      <c r="T5954">
        <f t="shared" ref="T5954:T6017" si="655">IF(Q5954=1,1,T5953+1)</f>
        <v>43</v>
      </c>
      <c r="U5954">
        <f t="shared" ref="U5954:U6017" si="656">IF(G5954&lt;&gt;G5955,1,0)</f>
        <v>0</v>
      </c>
      <c r="V5954" t="str">
        <f t="shared" ref="V5954:V6017" si="657">IF(U5954=1,S5954/T5954,"")</f>
        <v/>
      </c>
    </row>
    <row r="5955" spans="1:22" x14ac:dyDescent="0.2">
      <c r="A5955" t="s">
        <v>18712</v>
      </c>
      <c r="B5955" t="s">
        <v>92</v>
      </c>
      <c r="C5955">
        <v>31638560</v>
      </c>
      <c r="D5955">
        <v>31638674</v>
      </c>
      <c r="E5955">
        <v>115</v>
      </c>
      <c r="F5955" t="s">
        <v>74</v>
      </c>
      <c r="G5955" t="s">
        <v>2186</v>
      </c>
      <c r="H5955" t="s">
        <v>18713</v>
      </c>
      <c r="I5955">
        <v>0</v>
      </c>
      <c r="J5955">
        <v>0</v>
      </c>
      <c r="K5955">
        <v>0</v>
      </c>
      <c r="L5955">
        <v>0</v>
      </c>
      <c r="M5955">
        <v>0</v>
      </c>
      <c r="N5955">
        <v>0</v>
      </c>
      <c r="O5955" t="str">
        <f t="shared" si="651"/>
        <v/>
      </c>
      <c r="P5955">
        <f>IF(ISERROR(VLOOKUP(G5955,Genes!$A$2:$A$749,1,0)),0,1)</f>
        <v>1</v>
      </c>
      <c r="Q5955">
        <f t="shared" si="652"/>
        <v>0</v>
      </c>
      <c r="R5955">
        <f t="shared" si="653"/>
        <v>0</v>
      </c>
      <c r="S5955">
        <f t="shared" si="654"/>
        <v>0</v>
      </c>
      <c r="T5955">
        <f t="shared" si="655"/>
        <v>44</v>
      </c>
      <c r="U5955">
        <f t="shared" si="656"/>
        <v>0</v>
      </c>
      <c r="V5955" t="str">
        <f t="shared" si="657"/>
        <v/>
      </c>
    </row>
    <row r="5956" spans="1:22" x14ac:dyDescent="0.2">
      <c r="A5956" t="s">
        <v>18714</v>
      </c>
      <c r="B5956" t="s">
        <v>92</v>
      </c>
      <c r="C5956">
        <v>31637504</v>
      </c>
      <c r="D5956">
        <v>31637678</v>
      </c>
      <c r="E5956">
        <v>175</v>
      </c>
      <c r="F5956" t="s">
        <v>74</v>
      </c>
      <c r="G5956" t="s">
        <v>2186</v>
      </c>
      <c r="H5956" t="s">
        <v>18715</v>
      </c>
      <c r="I5956">
        <v>0</v>
      </c>
      <c r="J5956">
        <v>0</v>
      </c>
      <c r="K5956">
        <v>0</v>
      </c>
      <c r="L5956">
        <v>0</v>
      </c>
      <c r="M5956">
        <v>0</v>
      </c>
      <c r="N5956">
        <v>0</v>
      </c>
      <c r="O5956" t="str">
        <f t="shared" si="651"/>
        <v>HECTD1</v>
      </c>
      <c r="P5956">
        <f>IF(ISERROR(VLOOKUP(G5956,Genes!$A$2:$A$749,1,0)),0,1)</f>
        <v>1</v>
      </c>
      <c r="Q5956">
        <f t="shared" si="652"/>
        <v>0</v>
      </c>
      <c r="R5956">
        <f t="shared" si="653"/>
        <v>0</v>
      </c>
      <c r="S5956">
        <f t="shared" si="654"/>
        <v>0</v>
      </c>
      <c r="T5956">
        <f t="shared" si="655"/>
        <v>45</v>
      </c>
      <c r="U5956">
        <f t="shared" si="656"/>
        <v>1</v>
      </c>
      <c r="V5956">
        <f t="shared" si="657"/>
        <v>0</v>
      </c>
    </row>
    <row r="5957" spans="1:22" x14ac:dyDescent="0.2">
      <c r="A5957" t="s">
        <v>18716</v>
      </c>
      <c r="B5957" t="s">
        <v>490</v>
      </c>
      <c r="C5957">
        <v>64066893</v>
      </c>
      <c r="D5957">
        <v>64067822</v>
      </c>
      <c r="E5957">
        <v>930</v>
      </c>
      <c r="F5957" t="s">
        <v>74</v>
      </c>
      <c r="G5957" t="s">
        <v>2191</v>
      </c>
      <c r="H5957" t="s">
        <v>18717</v>
      </c>
      <c r="I5957">
        <v>0</v>
      </c>
      <c r="J5957">
        <v>0</v>
      </c>
      <c r="K5957">
        <v>0</v>
      </c>
      <c r="L5957">
        <v>0</v>
      </c>
      <c r="M5957">
        <v>0</v>
      </c>
      <c r="N5957">
        <v>0</v>
      </c>
      <c r="O5957" t="str">
        <f t="shared" si="651"/>
        <v/>
      </c>
      <c r="P5957">
        <f>IF(ISERROR(VLOOKUP(G5957,Genes!$A$2:$A$749,1,0)),0,1)</f>
        <v>1</v>
      </c>
      <c r="Q5957">
        <f t="shared" si="652"/>
        <v>1</v>
      </c>
      <c r="R5957">
        <f t="shared" si="653"/>
        <v>0</v>
      </c>
      <c r="S5957">
        <f t="shared" si="654"/>
        <v>0</v>
      </c>
      <c r="T5957">
        <f t="shared" si="655"/>
        <v>1</v>
      </c>
      <c r="U5957">
        <f t="shared" si="656"/>
        <v>0</v>
      </c>
      <c r="V5957" t="str">
        <f t="shared" si="657"/>
        <v/>
      </c>
    </row>
    <row r="5958" spans="1:22" x14ac:dyDescent="0.2">
      <c r="A5958" t="s">
        <v>18718</v>
      </c>
      <c r="B5958" t="s">
        <v>490</v>
      </c>
      <c r="C5958">
        <v>64039923</v>
      </c>
      <c r="D5958">
        <v>64040057</v>
      </c>
      <c r="E5958">
        <v>135</v>
      </c>
      <c r="F5958" t="s">
        <v>74</v>
      </c>
      <c r="G5958" t="s">
        <v>2191</v>
      </c>
      <c r="H5958" t="s">
        <v>18719</v>
      </c>
      <c r="I5958">
        <v>0</v>
      </c>
      <c r="J5958">
        <v>0</v>
      </c>
      <c r="K5958">
        <v>0</v>
      </c>
      <c r="L5958">
        <v>0</v>
      </c>
      <c r="M5958">
        <v>0</v>
      </c>
      <c r="N5958">
        <v>0</v>
      </c>
      <c r="O5958" t="str">
        <f t="shared" si="651"/>
        <v/>
      </c>
      <c r="P5958">
        <f>IF(ISERROR(VLOOKUP(G5958,Genes!$A$2:$A$749,1,0)),0,1)</f>
        <v>1</v>
      </c>
      <c r="Q5958">
        <f t="shared" si="652"/>
        <v>0</v>
      </c>
      <c r="R5958">
        <f t="shared" si="653"/>
        <v>0</v>
      </c>
      <c r="S5958">
        <f t="shared" si="654"/>
        <v>0</v>
      </c>
      <c r="T5958">
        <f t="shared" si="655"/>
        <v>2</v>
      </c>
      <c r="U5958">
        <f t="shared" si="656"/>
        <v>0</v>
      </c>
      <c r="V5958" t="str">
        <f t="shared" si="657"/>
        <v/>
      </c>
    </row>
    <row r="5959" spans="1:22" x14ac:dyDescent="0.2">
      <c r="A5959" t="s">
        <v>18720</v>
      </c>
      <c r="B5959" t="s">
        <v>490</v>
      </c>
      <c r="C5959">
        <v>64039117</v>
      </c>
      <c r="D5959">
        <v>64039282</v>
      </c>
      <c r="E5959">
        <v>166</v>
      </c>
      <c r="F5959" t="s">
        <v>74</v>
      </c>
      <c r="G5959" t="s">
        <v>2191</v>
      </c>
      <c r="H5959" t="s">
        <v>18721</v>
      </c>
      <c r="I5959">
        <v>0</v>
      </c>
      <c r="J5959">
        <v>0</v>
      </c>
      <c r="K5959">
        <v>0</v>
      </c>
      <c r="L5959">
        <v>0</v>
      </c>
      <c r="M5959">
        <v>0</v>
      </c>
      <c r="N5959">
        <v>0</v>
      </c>
      <c r="O5959" t="str">
        <f t="shared" si="651"/>
        <v/>
      </c>
      <c r="P5959">
        <f>IF(ISERROR(VLOOKUP(G5959,Genes!$A$2:$A$749,1,0)),0,1)</f>
        <v>1</v>
      </c>
      <c r="Q5959">
        <f t="shared" si="652"/>
        <v>0</v>
      </c>
      <c r="R5959">
        <f t="shared" si="653"/>
        <v>0</v>
      </c>
      <c r="S5959">
        <f t="shared" si="654"/>
        <v>0</v>
      </c>
      <c r="T5959">
        <f t="shared" si="655"/>
        <v>3</v>
      </c>
      <c r="U5959">
        <f t="shared" si="656"/>
        <v>0</v>
      </c>
      <c r="V5959" t="str">
        <f t="shared" si="657"/>
        <v/>
      </c>
    </row>
    <row r="5960" spans="1:22" x14ac:dyDescent="0.2">
      <c r="A5960" t="s">
        <v>18722</v>
      </c>
      <c r="B5960" t="s">
        <v>490</v>
      </c>
      <c r="C5960">
        <v>64026923</v>
      </c>
      <c r="D5960">
        <v>64027048</v>
      </c>
      <c r="E5960">
        <v>126</v>
      </c>
      <c r="F5960" t="s">
        <v>74</v>
      </c>
      <c r="G5960" t="s">
        <v>2191</v>
      </c>
      <c r="H5960" t="s">
        <v>18723</v>
      </c>
      <c r="I5960">
        <v>0</v>
      </c>
      <c r="J5960">
        <v>0</v>
      </c>
      <c r="K5960">
        <v>0</v>
      </c>
      <c r="L5960">
        <v>0</v>
      </c>
      <c r="M5960">
        <v>0</v>
      </c>
      <c r="N5960">
        <v>0</v>
      </c>
      <c r="O5960" t="str">
        <f t="shared" si="651"/>
        <v/>
      </c>
      <c r="P5960">
        <f>IF(ISERROR(VLOOKUP(G5960,Genes!$A$2:$A$749,1,0)),0,1)</f>
        <v>1</v>
      </c>
      <c r="Q5960">
        <f t="shared" si="652"/>
        <v>0</v>
      </c>
      <c r="R5960">
        <f t="shared" si="653"/>
        <v>0</v>
      </c>
      <c r="S5960">
        <f t="shared" si="654"/>
        <v>0</v>
      </c>
      <c r="T5960">
        <f t="shared" si="655"/>
        <v>4</v>
      </c>
      <c r="U5960">
        <f t="shared" si="656"/>
        <v>0</v>
      </c>
      <c r="V5960" t="str">
        <f t="shared" si="657"/>
        <v/>
      </c>
    </row>
    <row r="5961" spans="1:22" x14ac:dyDescent="0.2">
      <c r="A5961" t="s">
        <v>18724</v>
      </c>
      <c r="B5961" t="s">
        <v>490</v>
      </c>
      <c r="C5961">
        <v>64025123</v>
      </c>
      <c r="D5961">
        <v>64025344</v>
      </c>
      <c r="E5961">
        <v>222</v>
      </c>
      <c r="F5961" t="s">
        <v>74</v>
      </c>
      <c r="G5961" t="s">
        <v>2191</v>
      </c>
      <c r="H5961" t="s">
        <v>18725</v>
      </c>
      <c r="I5961">
        <v>0</v>
      </c>
      <c r="J5961">
        <v>0</v>
      </c>
      <c r="K5961">
        <v>0</v>
      </c>
      <c r="L5961">
        <v>0</v>
      </c>
      <c r="M5961">
        <v>0</v>
      </c>
      <c r="N5961">
        <v>0</v>
      </c>
      <c r="O5961" t="str">
        <f t="shared" si="651"/>
        <v/>
      </c>
      <c r="P5961">
        <f>IF(ISERROR(VLOOKUP(G5961,Genes!$A$2:$A$749,1,0)),0,1)</f>
        <v>1</v>
      </c>
      <c r="Q5961">
        <f t="shared" si="652"/>
        <v>0</v>
      </c>
      <c r="R5961">
        <f t="shared" si="653"/>
        <v>0</v>
      </c>
      <c r="S5961">
        <f t="shared" si="654"/>
        <v>0</v>
      </c>
      <c r="T5961">
        <f t="shared" si="655"/>
        <v>5</v>
      </c>
      <c r="U5961">
        <f t="shared" si="656"/>
        <v>0</v>
      </c>
      <c r="V5961" t="str">
        <f t="shared" si="657"/>
        <v/>
      </c>
    </row>
    <row r="5962" spans="1:22" x14ac:dyDescent="0.2">
      <c r="A5962" t="s">
        <v>18726</v>
      </c>
      <c r="B5962" t="s">
        <v>490</v>
      </c>
      <c r="C5962">
        <v>64021696</v>
      </c>
      <c r="D5962">
        <v>64021848</v>
      </c>
      <c r="E5962">
        <v>153</v>
      </c>
      <c r="F5962" t="s">
        <v>74</v>
      </c>
      <c r="G5962" t="s">
        <v>2191</v>
      </c>
      <c r="H5962" t="s">
        <v>18727</v>
      </c>
      <c r="I5962">
        <v>0</v>
      </c>
      <c r="J5962">
        <v>0</v>
      </c>
      <c r="K5962">
        <v>0</v>
      </c>
      <c r="L5962">
        <v>0</v>
      </c>
      <c r="M5962">
        <v>0</v>
      </c>
      <c r="N5962">
        <v>0</v>
      </c>
      <c r="O5962" t="str">
        <f t="shared" si="651"/>
        <v/>
      </c>
      <c r="P5962">
        <f>IF(ISERROR(VLOOKUP(G5962,Genes!$A$2:$A$749,1,0)),0,1)</f>
        <v>1</v>
      </c>
      <c r="Q5962">
        <f t="shared" si="652"/>
        <v>0</v>
      </c>
      <c r="R5962">
        <f t="shared" si="653"/>
        <v>0</v>
      </c>
      <c r="S5962">
        <f t="shared" si="654"/>
        <v>0</v>
      </c>
      <c r="T5962">
        <f t="shared" si="655"/>
        <v>6</v>
      </c>
      <c r="U5962">
        <f t="shared" si="656"/>
        <v>0</v>
      </c>
      <c r="V5962" t="str">
        <f t="shared" si="657"/>
        <v/>
      </c>
    </row>
    <row r="5963" spans="1:22" x14ac:dyDescent="0.2">
      <c r="A5963" t="s">
        <v>18728</v>
      </c>
      <c r="B5963" t="s">
        <v>490</v>
      </c>
      <c r="C5963">
        <v>64021435</v>
      </c>
      <c r="D5963">
        <v>64021567</v>
      </c>
      <c r="E5963">
        <v>133</v>
      </c>
      <c r="F5963" t="s">
        <v>74</v>
      </c>
      <c r="G5963" t="s">
        <v>2191</v>
      </c>
      <c r="H5963" t="s">
        <v>18729</v>
      </c>
      <c r="I5963">
        <v>0</v>
      </c>
      <c r="J5963">
        <v>0</v>
      </c>
      <c r="K5963">
        <v>0</v>
      </c>
      <c r="L5963">
        <v>0</v>
      </c>
      <c r="M5963">
        <v>0</v>
      </c>
      <c r="N5963">
        <v>0</v>
      </c>
      <c r="O5963" t="str">
        <f t="shared" si="651"/>
        <v/>
      </c>
      <c r="P5963">
        <f>IF(ISERROR(VLOOKUP(G5963,Genes!$A$2:$A$749,1,0)),0,1)</f>
        <v>1</v>
      </c>
      <c r="Q5963">
        <f t="shared" si="652"/>
        <v>0</v>
      </c>
      <c r="R5963">
        <f t="shared" si="653"/>
        <v>0</v>
      </c>
      <c r="S5963">
        <f t="shared" si="654"/>
        <v>0</v>
      </c>
      <c r="T5963">
        <f t="shared" si="655"/>
        <v>7</v>
      </c>
      <c r="U5963">
        <f t="shared" si="656"/>
        <v>0</v>
      </c>
      <c r="V5963" t="str">
        <f t="shared" si="657"/>
        <v/>
      </c>
    </row>
    <row r="5964" spans="1:22" x14ac:dyDescent="0.2">
      <c r="A5964" t="s">
        <v>18730</v>
      </c>
      <c r="B5964" t="s">
        <v>490</v>
      </c>
      <c r="C5964">
        <v>64019846</v>
      </c>
      <c r="D5964">
        <v>64020037</v>
      </c>
      <c r="E5964">
        <v>192</v>
      </c>
      <c r="F5964" t="s">
        <v>74</v>
      </c>
      <c r="G5964" t="s">
        <v>2191</v>
      </c>
      <c r="H5964" t="s">
        <v>18731</v>
      </c>
      <c r="I5964">
        <v>0</v>
      </c>
      <c r="J5964">
        <v>0</v>
      </c>
      <c r="K5964">
        <v>0</v>
      </c>
      <c r="L5964">
        <v>0</v>
      </c>
      <c r="M5964">
        <v>0</v>
      </c>
      <c r="N5964">
        <v>0</v>
      </c>
      <c r="O5964" t="str">
        <f t="shared" si="651"/>
        <v/>
      </c>
      <c r="P5964">
        <f>IF(ISERROR(VLOOKUP(G5964,Genes!$A$2:$A$749,1,0)),0,1)</f>
        <v>1</v>
      </c>
      <c r="Q5964">
        <f t="shared" si="652"/>
        <v>0</v>
      </c>
      <c r="R5964">
        <f t="shared" si="653"/>
        <v>0</v>
      </c>
      <c r="S5964">
        <f t="shared" si="654"/>
        <v>0</v>
      </c>
      <c r="T5964">
        <f t="shared" si="655"/>
        <v>8</v>
      </c>
      <c r="U5964">
        <f t="shared" si="656"/>
        <v>0</v>
      </c>
      <c r="V5964" t="str">
        <f t="shared" si="657"/>
        <v/>
      </c>
    </row>
    <row r="5965" spans="1:22" x14ac:dyDescent="0.2">
      <c r="A5965" t="s">
        <v>18732</v>
      </c>
      <c r="B5965" t="s">
        <v>490</v>
      </c>
      <c r="C5965">
        <v>64017491</v>
      </c>
      <c r="D5965">
        <v>64017712</v>
      </c>
      <c r="E5965">
        <v>222</v>
      </c>
      <c r="F5965" t="s">
        <v>74</v>
      </c>
      <c r="G5965" t="s">
        <v>2191</v>
      </c>
      <c r="H5965" t="s">
        <v>18733</v>
      </c>
      <c r="I5965">
        <v>0</v>
      </c>
      <c r="J5965">
        <v>0</v>
      </c>
      <c r="K5965">
        <v>0</v>
      </c>
      <c r="L5965">
        <v>0</v>
      </c>
      <c r="M5965">
        <v>0</v>
      </c>
      <c r="N5965">
        <v>0</v>
      </c>
      <c r="O5965" t="str">
        <f t="shared" si="651"/>
        <v/>
      </c>
      <c r="P5965">
        <f>IF(ISERROR(VLOOKUP(G5965,Genes!$A$2:$A$749,1,0)),0,1)</f>
        <v>1</v>
      </c>
      <c r="Q5965">
        <f t="shared" si="652"/>
        <v>0</v>
      </c>
      <c r="R5965">
        <f t="shared" si="653"/>
        <v>0</v>
      </c>
      <c r="S5965">
        <f t="shared" si="654"/>
        <v>0</v>
      </c>
      <c r="T5965">
        <f t="shared" si="655"/>
        <v>9</v>
      </c>
      <c r="U5965">
        <f t="shared" si="656"/>
        <v>0</v>
      </c>
      <c r="V5965" t="str">
        <f t="shared" si="657"/>
        <v/>
      </c>
    </row>
    <row r="5966" spans="1:22" x14ac:dyDescent="0.2">
      <c r="A5966" t="s">
        <v>18734</v>
      </c>
      <c r="B5966" t="s">
        <v>490</v>
      </c>
      <c r="C5966">
        <v>64015381</v>
      </c>
      <c r="D5966">
        <v>64015554</v>
      </c>
      <c r="E5966">
        <v>174</v>
      </c>
      <c r="F5966" t="s">
        <v>74</v>
      </c>
      <c r="G5966" t="s">
        <v>2191</v>
      </c>
      <c r="H5966" t="s">
        <v>18735</v>
      </c>
      <c r="I5966">
        <v>0</v>
      </c>
      <c r="J5966">
        <v>0</v>
      </c>
      <c r="K5966">
        <v>0</v>
      </c>
      <c r="L5966">
        <v>0</v>
      </c>
      <c r="M5966">
        <v>0</v>
      </c>
      <c r="N5966">
        <v>0</v>
      </c>
      <c r="O5966" t="str">
        <f t="shared" si="651"/>
        <v/>
      </c>
      <c r="P5966">
        <f>IF(ISERROR(VLOOKUP(G5966,Genes!$A$2:$A$749,1,0)),0,1)</f>
        <v>1</v>
      </c>
      <c r="Q5966">
        <f t="shared" si="652"/>
        <v>0</v>
      </c>
      <c r="R5966">
        <f t="shared" si="653"/>
        <v>0</v>
      </c>
      <c r="S5966">
        <f t="shared" si="654"/>
        <v>0</v>
      </c>
      <c r="T5966">
        <f t="shared" si="655"/>
        <v>10</v>
      </c>
      <c r="U5966">
        <f t="shared" si="656"/>
        <v>0</v>
      </c>
      <c r="V5966" t="str">
        <f t="shared" si="657"/>
        <v/>
      </c>
    </row>
    <row r="5967" spans="1:22" x14ac:dyDescent="0.2">
      <c r="A5967" t="s">
        <v>18736</v>
      </c>
      <c r="B5967" t="s">
        <v>490</v>
      </c>
      <c r="C5967">
        <v>64010982</v>
      </c>
      <c r="D5967">
        <v>64011096</v>
      </c>
      <c r="E5967">
        <v>115</v>
      </c>
      <c r="F5967" t="s">
        <v>74</v>
      </c>
      <c r="G5967" t="s">
        <v>2191</v>
      </c>
      <c r="H5967" t="s">
        <v>18737</v>
      </c>
      <c r="I5967">
        <v>0</v>
      </c>
      <c r="J5967">
        <v>0</v>
      </c>
      <c r="K5967">
        <v>0</v>
      </c>
      <c r="L5967">
        <v>0</v>
      </c>
      <c r="M5967">
        <v>0</v>
      </c>
      <c r="N5967">
        <v>0</v>
      </c>
      <c r="O5967" t="str">
        <f t="shared" si="651"/>
        <v/>
      </c>
      <c r="P5967">
        <f>IF(ISERROR(VLOOKUP(G5967,Genes!$A$2:$A$749,1,0)),0,1)</f>
        <v>1</v>
      </c>
      <c r="Q5967">
        <f t="shared" si="652"/>
        <v>0</v>
      </c>
      <c r="R5967">
        <f t="shared" si="653"/>
        <v>0</v>
      </c>
      <c r="S5967">
        <f t="shared" si="654"/>
        <v>0</v>
      </c>
      <c r="T5967">
        <f t="shared" si="655"/>
        <v>11</v>
      </c>
      <c r="U5967">
        <f t="shared" si="656"/>
        <v>0</v>
      </c>
      <c r="V5967" t="str">
        <f t="shared" si="657"/>
        <v/>
      </c>
    </row>
    <row r="5968" spans="1:22" x14ac:dyDescent="0.2">
      <c r="A5968" t="s">
        <v>18738</v>
      </c>
      <c r="B5968" t="s">
        <v>490</v>
      </c>
      <c r="C5968">
        <v>64056295</v>
      </c>
      <c r="D5968">
        <v>64056390</v>
      </c>
      <c r="E5968">
        <v>96</v>
      </c>
      <c r="F5968" t="s">
        <v>74</v>
      </c>
      <c r="G5968" t="s">
        <v>2191</v>
      </c>
      <c r="H5968" t="s">
        <v>18739</v>
      </c>
      <c r="I5968">
        <v>0</v>
      </c>
      <c r="J5968">
        <v>0</v>
      </c>
      <c r="K5968">
        <v>0</v>
      </c>
      <c r="L5968">
        <v>0</v>
      </c>
      <c r="M5968">
        <v>0</v>
      </c>
      <c r="N5968">
        <v>0</v>
      </c>
      <c r="O5968" t="str">
        <f t="shared" si="651"/>
        <v/>
      </c>
      <c r="P5968">
        <f>IF(ISERROR(VLOOKUP(G5968,Genes!$A$2:$A$749,1,0)),0,1)</f>
        <v>1</v>
      </c>
      <c r="Q5968">
        <f t="shared" si="652"/>
        <v>0</v>
      </c>
      <c r="R5968">
        <f t="shared" si="653"/>
        <v>0</v>
      </c>
      <c r="S5968">
        <f t="shared" si="654"/>
        <v>0</v>
      </c>
      <c r="T5968">
        <f t="shared" si="655"/>
        <v>12</v>
      </c>
      <c r="U5968">
        <f t="shared" si="656"/>
        <v>0</v>
      </c>
      <c r="V5968" t="str">
        <f t="shared" si="657"/>
        <v/>
      </c>
    </row>
    <row r="5969" spans="1:22" x14ac:dyDescent="0.2">
      <c r="A5969" t="s">
        <v>18740</v>
      </c>
      <c r="B5969" t="s">
        <v>490</v>
      </c>
      <c r="C5969">
        <v>64010773</v>
      </c>
      <c r="D5969">
        <v>64010893</v>
      </c>
      <c r="E5969">
        <v>121</v>
      </c>
      <c r="F5969" t="s">
        <v>74</v>
      </c>
      <c r="G5969" t="s">
        <v>2191</v>
      </c>
      <c r="H5969" t="s">
        <v>18741</v>
      </c>
      <c r="I5969">
        <v>0</v>
      </c>
      <c r="J5969">
        <v>0</v>
      </c>
      <c r="K5969">
        <v>0</v>
      </c>
      <c r="L5969">
        <v>0</v>
      </c>
      <c r="M5969">
        <v>0</v>
      </c>
      <c r="N5969">
        <v>0</v>
      </c>
      <c r="O5969" t="str">
        <f t="shared" si="651"/>
        <v/>
      </c>
      <c r="P5969">
        <f>IF(ISERROR(VLOOKUP(G5969,Genes!$A$2:$A$749,1,0)),0,1)</f>
        <v>1</v>
      </c>
      <c r="Q5969">
        <f t="shared" si="652"/>
        <v>0</v>
      </c>
      <c r="R5969">
        <f t="shared" si="653"/>
        <v>0</v>
      </c>
      <c r="S5969">
        <f t="shared" si="654"/>
        <v>0</v>
      </c>
      <c r="T5969">
        <f t="shared" si="655"/>
        <v>13</v>
      </c>
      <c r="U5969">
        <f t="shared" si="656"/>
        <v>0</v>
      </c>
      <c r="V5969" t="str">
        <f t="shared" si="657"/>
        <v/>
      </c>
    </row>
    <row r="5970" spans="1:22" x14ac:dyDescent="0.2">
      <c r="A5970" t="s">
        <v>18742</v>
      </c>
      <c r="B5970" t="s">
        <v>490</v>
      </c>
      <c r="C5970">
        <v>64008501</v>
      </c>
      <c r="D5970">
        <v>64008672</v>
      </c>
      <c r="E5970">
        <v>172</v>
      </c>
      <c r="F5970" t="s">
        <v>74</v>
      </c>
      <c r="G5970" t="s">
        <v>2191</v>
      </c>
      <c r="H5970" t="s">
        <v>18743</v>
      </c>
      <c r="I5970">
        <v>0</v>
      </c>
      <c r="J5970">
        <v>0</v>
      </c>
      <c r="K5970">
        <v>0</v>
      </c>
      <c r="L5970">
        <v>0</v>
      </c>
      <c r="M5970">
        <v>0</v>
      </c>
      <c r="N5970">
        <v>0</v>
      </c>
      <c r="O5970" t="str">
        <f t="shared" si="651"/>
        <v/>
      </c>
      <c r="P5970">
        <f>IF(ISERROR(VLOOKUP(G5970,Genes!$A$2:$A$749,1,0)),0,1)</f>
        <v>1</v>
      </c>
      <c r="Q5970">
        <f t="shared" si="652"/>
        <v>0</v>
      </c>
      <c r="R5970">
        <f t="shared" si="653"/>
        <v>0</v>
      </c>
      <c r="S5970">
        <f t="shared" si="654"/>
        <v>0</v>
      </c>
      <c r="T5970">
        <f t="shared" si="655"/>
        <v>14</v>
      </c>
      <c r="U5970">
        <f t="shared" si="656"/>
        <v>0</v>
      </c>
      <c r="V5970" t="str">
        <f t="shared" si="657"/>
        <v/>
      </c>
    </row>
    <row r="5971" spans="1:22" x14ac:dyDescent="0.2">
      <c r="A5971" t="s">
        <v>18744</v>
      </c>
      <c r="B5971" t="s">
        <v>490</v>
      </c>
      <c r="C5971">
        <v>64005552</v>
      </c>
      <c r="D5971">
        <v>64005891</v>
      </c>
      <c r="E5971">
        <v>340</v>
      </c>
      <c r="F5971" t="s">
        <v>74</v>
      </c>
      <c r="G5971" t="s">
        <v>2191</v>
      </c>
      <c r="H5971" t="s">
        <v>18745</v>
      </c>
      <c r="I5971">
        <v>0</v>
      </c>
      <c r="J5971">
        <v>0</v>
      </c>
      <c r="K5971">
        <v>0</v>
      </c>
      <c r="L5971">
        <v>0</v>
      </c>
      <c r="M5971">
        <v>0</v>
      </c>
      <c r="N5971">
        <v>0</v>
      </c>
      <c r="O5971" t="str">
        <f t="shared" si="651"/>
        <v/>
      </c>
      <c r="P5971">
        <f>IF(ISERROR(VLOOKUP(G5971,Genes!$A$2:$A$749,1,0)),0,1)</f>
        <v>1</v>
      </c>
      <c r="Q5971">
        <f t="shared" si="652"/>
        <v>0</v>
      </c>
      <c r="R5971">
        <f t="shared" si="653"/>
        <v>0</v>
      </c>
      <c r="S5971">
        <f t="shared" si="654"/>
        <v>0</v>
      </c>
      <c r="T5971">
        <f t="shared" si="655"/>
        <v>15</v>
      </c>
      <c r="U5971">
        <f t="shared" si="656"/>
        <v>0</v>
      </c>
      <c r="V5971" t="str">
        <f t="shared" si="657"/>
        <v/>
      </c>
    </row>
    <row r="5972" spans="1:22" x14ac:dyDescent="0.2">
      <c r="A5972" t="s">
        <v>18746</v>
      </c>
      <c r="B5972" t="s">
        <v>490</v>
      </c>
      <c r="C5972">
        <v>64005552</v>
      </c>
      <c r="D5972">
        <v>64005864</v>
      </c>
      <c r="E5972">
        <v>313</v>
      </c>
      <c r="F5972" t="s">
        <v>74</v>
      </c>
      <c r="G5972" t="s">
        <v>2191</v>
      </c>
      <c r="H5972" t="s">
        <v>18747</v>
      </c>
      <c r="I5972">
        <v>0</v>
      </c>
      <c r="J5972">
        <v>0</v>
      </c>
      <c r="K5972">
        <v>0</v>
      </c>
      <c r="L5972">
        <v>0</v>
      </c>
      <c r="M5972">
        <v>0</v>
      </c>
      <c r="N5972">
        <v>0</v>
      </c>
      <c r="O5972" t="str">
        <f t="shared" si="651"/>
        <v/>
      </c>
      <c r="P5972">
        <f>IF(ISERROR(VLOOKUP(G5972,Genes!$A$2:$A$749,1,0)),0,1)</f>
        <v>1</v>
      </c>
      <c r="Q5972">
        <f t="shared" si="652"/>
        <v>0</v>
      </c>
      <c r="R5972">
        <f t="shared" si="653"/>
        <v>0</v>
      </c>
      <c r="S5972">
        <f t="shared" si="654"/>
        <v>0</v>
      </c>
      <c r="T5972">
        <f t="shared" si="655"/>
        <v>16</v>
      </c>
      <c r="U5972">
        <f t="shared" si="656"/>
        <v>0</v>
      </c>
      <c r="V5972" t="str">
        <f t="shared" si="657"/>
        <v/>
      </c>
    </row>
    <row r="5973" spans="1:22" x14ac:dyDescent="0.2">
      <c r="A5973" t="s">
        <v>18748</v>
      </c>
      <c r="B5973" t="s">
        <v>490</v>
      </c>
      <c r="C5973">
        <v>64004974</v>
      </c>
      <c r="D5973">
        <v>64005094</v>
      </c>
      <c r="E5973">
        <v>121</v>
      </c>
      <c r="F5973" t="s">
        <v>74</v>
      </c>
      <c r="G5973" t="s">
        <v>2191</v>
      </c>
      <c r="H5973" t="s">
        <v>18749</v>
      </c>
      <c r="I5973">
        <v>0</v>
      </c>
      <c r="J5973">
        <v>0</v>
      </c>
      <c r="K5973">
        <v>0</v>
      </c>
      <c r="L5973">
        <v>0</v>
      </c>
      <c r="M5973">
        <v>0</v>
      </c>
      <c r="N5973">
        <v>0</v>
      </c>
      <c r="O5973" t="str">
        <f t="shared" si="651"/>
        <v/>
      </c>
      <c r="P5973">
        <f>IF(ISERROR(VLOOKUP(G5973,Genes!$A$2:$A$749,1,0)),0,1)</f>
        <v>1</v>
      </c>
      <c r="Q5973">
        <f t="shared" si="652"/>
        <v>0</v>
      </c>
      <c r="R5973">
        <f t="shared" si="653"/>
        <v>0</v>
      </c>
      <c r="S5973">
        <f t="shared" si="654"/>
        <v>0</v>
      </c>
      <c r="T5973">
        <f t="shared" si="655"/>
        <v>17</v>
      </c>
      <c r="U5973">
        <f t="shared" si="656"/>
        <v>0</v>
      </c>
      <c r="V5973" t="str">
        <f t="shared" si="657"/>
        <v/>
      </c>
    </row>
    <row r="5974" spans="1:22" x14ac:dyDescent="0.2">
      <c r="A5974" t="s">
        <v>18750</v>
      </c>
      <c r="B5974" t="s">
        <v>490</v>
      </c>
      <c r="C5974">
        <v>63998979</v>
      </c>
      <c r="D5974">
        <v>63999030</v>
      </c>
      <c r="E5974">
        <v>52</v>
      </c>
      <c r="F5974" t="s">
        <v>74</v>
      </c>
      <c r="G5974" t="s">
        <v>2191</v>
      </c>
      <c r="H5974" t="s">
        <v>18751</v>
      </c>
      <c r="I5974">
        <v>0</v>
      </c>
      <c r="J5974">
        <v>0</v>
      </c>
      <c r="K5974">
        <v>0</v>
      </c>
      <c r="L5974">
        <v>0</v>
      </c>
      <c r="M5974">
        <v>0</v>
      </c>
      <c r="N5974">
        <v>0</v>
      </c>
      <c r="O5974" t="str">
        <f t="shared" si="651"/>
        <v/>
      </c>
      <c r="P5974">
        <f>IF(ISERROR(VLOOKUP(G5974,Genes!$A$2:$A$749,1,0)),0,1)</f>
        <v>1</v>
      </c>
      <c r="Q5974">
        <f t="shared" si="652"/>
        <v>0</v>
      </c>
      <c r="R5974">
        <f t="shared" si="653"/>
        <v>0</v>
      </c>
      <c r="S5974">
        <f t="shared" si="654"/>
        <v>0</v>
      </c>
      <c r="T5974">
        <f t="shared" si="655"/>
        <v>18</v>
      </c>
      <c r="U5974">
        <f t="shared" si="656"/>
        <v>0</v>
      </c>
      <c r="V5974" t="str">
        <f t="shared" si="657"/>
        <v/>
      </c>
    </row>
    <row r="5975" spans="1:22" x14ac:dyDescent="0.2">
      <c r="A5975" t="s">
        <v>18752</v>
      </c>
      <c r="B5975" t="s">
        <v>490</v>
      </c>
      <c r="C5975">
        <v>63994337</v>
      </c>
      <c r="D5975">
        <v>63994402</v>
      </c>
      <c r="E5975">
        <v>66</v>
      </c>
      <c r="F5975" t="s">
        <v>74</v>
      </c>
      <c r="G5975" t="s">
        <v>2191</v>
      </c>
      <c r="H5975" t="s">
        <v>18753</v>
      </c>
      <c r="I5975">
        <v>0</v>
      </c>
      <c r="J5975">
        <v>0</v>
      </c>
      <c r="K5975">
        <v>0</v>
      </c>
      <c r="L5975">
        <v>0</v>
      </c>
      <c r="M5975">
        <v>0</v>
      </c>
      <c r="N5975">
        <v>0</v>
      </c>
      <c r="O5975" t="str">
        <f t="shared" si="651"/>
        <v/>
      </c>
      <c r="P5975">
        <f>IF(ISERROR(VLOOKUP(G5975,Genes!$A$2:$A$749,1,0)),0,1)</f>
        <v>1</v>
      </c>
      <c r="Q5975">
        <f t="shared" si="652"/>
        <v>0</v>
      </c>
      <c r="R5975">
        <f t="shared" si="653"/>
        <v>0</v>
      </c>
      <c r="S5975">
        <f t="shared" si="654"/>
        <v>0</v>
      </c>
      <c r="T5975">
        <f t="shared" si="655"/>
        <v>19</v>
      </c>
      <c r="U5975">
        <f t="shared" si="656"/>
        <v>0</v>
      </c>
      <c r="V5975" t="str">
        <f t="shared" si="657"/>
        <v/>
      </c>
    </row>
    <row r="5976" spans="1:22" x14ac:dyDescent="0.2">
      <c r="A5976" t="s">
        <v>18754</v>
      </c>
      <c r="B5976" t="s">
        <v>490</v>
      </c>
      <c r="C5976">
        <v>63990927</v>
      </c>
      <c r="D5976">
        <v>63991195</v>
      </c>
      <c r="E5976">
        <v>269</v>
      </c>
      <c r="F5976" t="s">
        <v>74</v>
      </c>
      <c r="G5976" t="s">
        <v>2191</v>
      </c>
      <c r="H5976" t="s">
        <v>18755</v>
      </c>
      <c r="I5976">
        <v>0</v>
      </c>
      <c r="J5976">
        <v>0</v>
      </c>
      <c r="K5976">
        <v>0</v>
      </c>
      <c r="L5976">
        <v>0</v>
      </c>
      <c r="M5976">
        <v>0</v>
      </c>
      <c r="N5976">
        <v>0</v>
      </c>
      <c r="O5976" t="str">
        <f t="shared" si="651"/>
        <v/>
      </c>
      <c r="P5976">
        <f>IF(ISERROR(VLOOKUP(G5976,Genes!$A$2:$A$749,1,0)),0,1)</f>
        <v>1</v>
      </c>
      <c r="Q5976">
        <f t="shared" si="652"/>
        <v>0</v>
      </c>
      <c r="R5976">
        <f t="shared" si="653"/>
        <v>0</v>
      </c>
      <c r="S5976">
        <f t="shared" si="654"/>
        <v>0</v>
      </c>
      <c r="T5976">
        <f t="shared" si="655"/>
        <v>20</v>
      </c>
      <c r="U5976">
        <f t="shared" si="656"/>
        <v>0</v>
      </c>
      <c r="V5976" t="str">
        <f t="shared" si="657"/>
        <v/>
      </c>
    </row>
    <row r="5977" spans="1:22" x14ac:dyDescent="0.2">
      <c r="A5977" t="s">
        <v>18756</v>
      </c>
      <c r="B5977" t="s">
        <v>490</v>
      </c>
      <c r="C5977">
        <v>63988323</v>
      </c>
      <c r="D5977">
        <v>63988538</v>
      </c>
      <c r="E5977">
        <v>216</v>
      </c>
      <c r="F5977" t="s">
        <v>74</v>
      </c>
      <c r="G5977" t="s">
        <v>2191</v>
      </c>
      <c r="H5977" t="s">
        <v>18757</v>
      </c>
      <c r="I5977">
        <v>0</v>
      </c>
      <c r="J5977">
        <v>0</v>
      </c>
      <c r="K5977">
        <v>0</v>
      </c>
      <c r="L5977">
        <v>0</v>
      </c>
      <c r="M5977">
        <v>0</v>
      </c>
      <c r="N5977">
        <v>0</v>
      </c>
      <c r="O5977" t="str">
        <f t="shared" si="651"/>
        <v/>
      </c>
      <c r="P5977">
        <f>IF(ISERROR(VLOOKUP(G5977,Genes!$A$2:$A$749,1,0)),0,1)</f>
        <v>1</v>
      </c>
      <c r="Q5977">
        <f t="shared" si="652"/>
        <v>0</v>
      </c>
      <c r="R5977">
        <f t="shared" si="653"/>
        <v>0</v>
      </c>
      <c r="S5977">
        <f t="shared" si="654"/>
        <v>0</v>
      </c>
      <c r="T5977">
        <f t="shared" si="655"/>
        <v>21</v>
      </c>
      <c r="U5977">
        <f t="shared" si="656"/>
        <v>0</v>
      </c>
      <c r="V5977" t="str">
        <f t="shared" si="657"/>
        <v/>
      </c>
    </row>
    <row r="5978" spans="1:22" x14ac:dyDescent="0.2">
      <c r="A5978" t="s">
        <v>18758</v>
      </c>
      <c r="B5978" t="s">
        <v>490</v>
      </c>
      <c r="C5978">
        <v>63986973</v>
      </c>
      <c r="D5978">
        <v>63987093</v>
      </c>
      <c r="E5978">
        <v>121</v>
      </c>
      <c r="F5978" t="s">
        <v>74</v>
      </c>
      <c r="G5978" t="s">
        <v>2191</v>
      </c>
      <c r="H5978" t="s">
        <v>18759</v>
      </c>
      <c r="I5978">
        <v>0</v>
      </c>
      <c r="J5978">
        <v>0</v>
      </c>
      <c r="K5978">
        <v>0</v>
      </c>
      <c r="L5978">
        <v>0</v>
      </c>
      <c r="M5978">
        <v>0</v>
      </c>
      <c r="N5978">
        <v>0</v>
      </c>
      <c r="O5978" t="str">
        <f t="shared" si="651"/>
        <v/>
      </c>
      <c r="P5978">
        <f>IF(ISERROR(VLOOKUP(G5978,Genes!$A$2:$A$749,1,0)),0,1)</f>
        <v>1</v>
      </c>
      <c r="Q5978">
        <f t="shared" si="652"/>
        <v>0</v>
      </c>
      <c r="R5978">
        <f t="shared" si="653"/>
        <v>0</v>
      </c>
      <c r="S5978">
        <f t="shared" si="654"/>
        <v>0</v>
      </c>
      <c r="T5978">
        <f t="shared" si="655"/>
        <v>22</v>
      </c>
      <c r="U5978">
        <f t="shared" si="656"/>
        <v>0</v>
      </c>
      <c r="V5978" t="str">
        <f t="shared" si="657"/>
        <v/>
      </c>
    </row>
    <row r="5979" spans="1:22" x14ac:dyDescent="0.2">
      <c r="A5979" t="s">
        <v>18760</v>
      </c>
      <c r="B5979" t="s">
        <v>490</v>
      </c>
      <c r="C5979">
        <v>64050374</v>
      </c>
      <c r="D5979">
        <v>64050568</v>
      </c>
      <c r="E5979">
        <v>195</v>
      </c>
      <c r="F5979" t="s">
        <v>74</v>
      </c>
      <c r="G5979" t="s">
        <v>2191</v>
      </c>
      <c r="H5979" t="s">
        <v>18761</v>
      </c>
      <c r="I5979">
        <v>0</v>
      </c>
      <c r="J5979">
        <v>0</v>
      </c>
      <c r="K5979">
        <v>0</v>
      </c>
      <c r="L5979">
        <v>0</v>
      </c>
      <c r="M5979">
        <v>0</v>
      </c>
      <c r="N5979">
        <v>0</v>
      </c>
      <c r="O5979" t="str">
        <f t="shared" si="651"/>
        <v/>
      </c>
      <c r="P5979">
        <f>IF(ISERROR(VLOOKUP(G5979,Genes!$A$2:$A$749,1,0)),0,1)</f>
        <v>1</v>
      </c>
      <c r="Q5979">
        <f t="shared" si="652"/>
        <v>0</v>
      </c>
      <c r="R5979">
        <f t="shared" si="653"/>
        <v>0</v>
      </c>
      <c r="S5979">
        <f t="shared" si="654"/>
        <v>0</v>
      </c>
      <c r="T5979">
        <f t="shared" si="655"/>
        <v>23</v>
      </c>
      <c r="U5979">
        <f t="shared" si="656"/>
        <v>0</v>
      </c>
      <c r="V5979" t="str">
        <f t="shared" si="657"/>
        <v/>
      </c>
    </row>
    <row r="5980" spans="1:22" x14ac:dyDescent="0.2">
      <c r="A5980" t="s">
        <v>18762</v>
      </c>
      <c r="B5980" t="s">
        <v>490</v>
      </c>
      <c r="C5980">
        <v>63986511</v>
      </c>
      <c r="D5980">
        <v>63986748</v>
      </c>
      <c r="E5980">
        <v>238</v>
      </c>
      <c r="F5980" t="s">
        <v>74</v>
      </c>
      <c r="G5980" t="s">
        <v>2191</v>
      </c>
      <c r="H5980" t="s">
        <v>18763</v>
      </c>
      <c r="I5980">
        <v>0</v>
      </c>
      <c r="J5980">
        <v>0</v>
      </c>
      <c r="K5980">
        <v>0</v>
      </c>
      <c r="L5980">
        <v>0</v>
      </c>
      <c r="M5980">
        <v>0</v>
      </c>
      <c r="N5980">
        <v>0</v>
      </c>
      <c r="O5980" t="str">
        <f t="shared" si="651"/>
        <v/>
      </c>
      <c r="P5980">
        <f>IF(ISERROR(VLOOKUP(G5980,Genes!$A$2:$A$749,1,0)),0,1)</f>
        <v>1</v>
      </c>
      <c r="Q5980">
        <f t="shared" si="652"/>
        <v>0</v>
      </c>
      <c r="R5980">
        <f t="shared" si="653"/>
        <v>0</v>
      </c>
      <c r="S5980">
        <f t="shared" si="654"/>
        <v>0</v>
      </c>
      <c r="T5980">
        <f t="shared" si="655"/>
        <v>24</v>
      </c>
      <c r="U5980">
        <f t="shared" si="656"/>
        <v>0</v>
      </c>
      <c r="V5980" t="str">
        <f t="shared" si="657"/>
        <v/>
      </c>
    </row>
    <row r="5981" spans="1:22" x14ac:dyDescent="0.2">
      <c r="A5981" t="s">
        <v>18764</v>
      </c>
      <c r="B5981" t="s">
        <v>490</v>
      </c>
      <c r="C5981">
        <v>63986163</v>
      </c>
      <c r="D5981">
        <v>63986356</v>
      </c>
      <c r="E5981">
        <v>194</v>
      </c>
      <c r="F5981" t="s">
        <v>74</v>
      </c>
      <c r="G5981" t="s">
        <v>2191</v>
      </c>
      <c r="H5981" t="s">
        <v>18765</v>
      </c>
      <c r="I5981">
        <v>0</v>
      </c>
      <c r="J5981">
        <v>0</v>
      </c>
      <c r="K5981">
        <v>0</v>
      </c>
      <c r="L5981">
        <v>0</v>
      </c>
      <c r="M5981">
        <v>0</v>
      </c>
      <c r="N5981">
        <v>0</v>
      </c>
      <c r="O5981" t="str">
        <f t="shared" si="651"/>
        <v/>
      </c>
      <c r="P5981">
        <f>IF(ISERROR(VLOOKUP(G5981,Genes!$A$2:$A$749,1,0)),0,1)</f>
        <v>1</v>
      </c>
      <c r="Q5981">
        <f t="shared" si="652"/>
        <v>0</v>
      </c>
      <c r="R5981">
        <f t="shared" si="653"/>
        <v>0</v>
      </c>
      <c r="S5981">
        <f t="shared" si="654"/>
        <v>0</v>
      </c>
      <c r="T5981">
        <f t="shared" si="655"/>
        <v>25</v>
      </c>
      <c r="U5981">
        <f t="shared" si="656"/>
        <v>0</v>
      </c>
      <c r="V5981" t="str">
        <f t="shared" si="657"/>
        <v/>
      </c>
    </row>
    <row r="5982" spans="1:22" x14ac:dyDescent="0.2">
      <c r="A5982" t="s">
        <v>18766</v>
      </c>
      <c r="B5982" t="s">
        <v>490</v>
      </c>
      <c r="C5982">
        <v>63984610</v>
      </c>
      <c r="D5982">
        <v>63984765</v>
      </c>
      <c r="E5982">
        <v>156</v>
      </c>
      <c r="F5982" t="s">
        <v>74</v>
      </c>
      <c r="G5982" t="s">
        <v>2191</v>
      </c>
      <c r="H5982" t="s">
        <v>18767</v>
      </c>
      <c r="I5982">
        <v>0</v>
      </c>
      <c r="J5982">
        <v>0</v>
      </c>
      <c r="K5982">
        <v>0</v>
      </c>
      <c r="L5982">
        <v>0</v>
      </c>
      <c r="M5982">
        <v>0</v>
      </c>
      <c r="N5982">
        <v>0</v>
      </c>
      <c r="O5982" t="str">
        <f t="shared" si="651"/>
        <v/>
      </c>
      <c r="P5982">
        <f>IF(ISERROR(VLOOKUP(G5982,Genes!$A$2:$A$749,1,0)),0,1)</f>
        <v>1</v>
      </c>
      <c r="Q5982">
        <f t="shared" si="652"/>
        <v>0</v>
      </c>
      <c r="R5982">
        <f t="shared" si="653"/>
        <v>0</v>
      </c>
      <c r="S5982">
        <f t="shared" si="654"/>
        <v>0</v>
      </c>
      <c r="T5982">
        <f t="shared" si="655"/>
        <v>26</v>
      </c>
      <c r="U5982">
        <f t="shared" si="656"/>
        <v>0</v>
      </c>
      <c r="V5982" t="str">
        <f t="shared" si="657"/>
        <v/>
      </c>
    </row>
    <row r="5983" spans="1:22" x14ac:dyDescent="0.2">
      <c r="A5983" t="s">
        <v>18768</v>
      </c>
      <c r="B5983" t="s">
        <v>490</v>
      </c>
      <c r="C5983">
        <v>63982740</v>
      </c>
      <c r="D5983">
        <v>63982846</v>
      </c>
      <c r="E5983">
        <v>107</v>
      </c>
      <c r="F5983" t="s">
        <v>74</v>
      </c>
      <c r="G5983" t="s">
        <v>2191</v>
      </c>
      <c r="H5983" t="s">
        <v>18769</v>
      </c>
      <c r="I5983">
        <v>0</v>
      </c>
      <c r="J5983">
        <v>0</v>
      </c>
      <c r="K5983">
        <v>0</v>
      </c>
      <c r="L5983">
        <v>0</v>
      </c>
      <c r="M5983">
        <v>0</v>
      </c>
      <c r="N5983">
        <v>0</v>
      </c>
      <c r="O5983" t="str">
        <f t="shared" si="651"/>
        <v/>
      </c>
      <c r="P5983">
        <f>IF(ISERROR(VLOOKUP(G5983,Genes!$A$2:$A$749,1,0)),0,1)</f>
        <v>1</v>
      </c>
      <c r="Q5983">
        <f t="shared" si="652"/>
        <v>0</v>
      </c>
      <c r="R5983">
        <f t="shared" si="653"/>
        <v>0</v>
      </c>
      <c r="S5983">
        <f t="shared" si="654"/>
        <v>0</v>
      </c>
      <c r="T5983">
        <f t="shared" si="655"/>
        <v>27</v>
      </c>
      <c r="U5983">
        <f t="shared" si="656"/>
        <v>0</v>
      </c>
      <c r="V5983" t="str">
        <f t="shared" si="657"/>
        <v/>
      </c>
    </row>
    <row r="5984" spans="1:22" x14ac:dyDescent="0.2">
      <c r="A5984" t="s">
        <v>18770</v>
      </c>
      <c r="B5984" t="s">
        <v>490</v>
      </c>
      <c r="C5984">
        <v>63981788</v>
      </c>
      <c r="D5984">
        <v>63981898</v>
      </c>
      <c r="E5984">
        <v>111</v>
      </c>
      <c r="F5984" t="s">
        <v>74</v>
      </c>
      <c r="G5984" t="s">
        <v>2191</v>
      </c>
      <c r="H5984" t="s">
        <v>18771</v>
      </c>
      <c r="I5984">
        <v>0</v>
      </c>
      <c r="J5984">
        <v>0</v>
      </c>
      <c r="K5984">
        <v>0</v>
      </c>
      <c r="L5984">
        <v>0</v>
      </c>
      <c r="M5984">
        <v>0</v>
      </c>
      <c r="N5984">
        <v>0</v>
      </c>
      <c r="O5984" t="str">
        <f t="shared" si="651"/>
        <v/>
      </c>
      <c r="P5984">
        <f>IF(ISERROR(VLOOKUP(G5984,Genes!$A$2:$A$749,1,0)),0,1)</f>
        <v>1</v>
      </c>
      <c r="Q5984">
        <f t="shared" si="652"/>
        <v>0</v>
      </c>
      <c r="R5984">
        <f t="shared" si="653"/>
        <v>0</v>
      </c>
      <c r="S5984">
        <f t="shared" si="654"/>
        <v>0</v>
      </c>
      <c r="T5984">
        <f t="shared" si="655"/>
        <v>28</v>
      </c>
      <c r="U5984">
        <f t="shared" si="656"/>
        <v>0</v>
      </c>
      <c r="V5984" t="str">
        <f t="shared" si="657"/>
        <v/>
      </c>
    </row>
    <row r="5985" spans="1:22" x14ac:dyDescent="0.2">
      <c r="A5985" t="s">
        <v>18772</v>
      </c>
      <c r="B5985" t="s">
        <v>490</v>
      </c>
      <c r="C5985">
        <v>63978558</v>
      </c>
      <c r="D5985">
        <v>63978734</v>
      </c>
      <c r="E5985">
        <v>177</v>
      </c>
      <c r="F5985" t="s">
        <v>74</v>
      </c>
      <c r="G5985" t="s">
        <v>2191</v>
      </c>
      <c r="H5985" t="s">
        <v>18773</v>
      </c>
      <c r="I5985">
        <v>0</v>
      </c>
      <c r="J5985">
        <v>0</v>
      </c>
      <c r="K5985">
        <v>0</v>
      </c>
      <c r="L5985">
        <v>0</v>
      </c>
      <c r="M5985">
        <v>0</v>
      </c>
      <c r="N5985">
        <v>0</v>
      </c>
      <c r="O5985" t="str">
        <f t="shared" si="651"/>
        <v/>
      </c>
      <c r="P5985">
        <f>IF(ISERROR(VLOOKUP(G5985,Genes!$A$2:$A$749,1,0)),0,1)</f>
        <v>1</v>
      </c>
      <c r="Q5985">
        <f t="shared" si="652"/>
        <v>0</v>
      </c>
      <c r="R5985">
        <f t="shared" si="653"/>
        <v>0</v>
      </c>
      <c r="S5985">
        <f t="shared" si="654"/>
        <v>0</v>
      </c>
      <c r="T5985">
        <f t="shared" si="655"/>
        <v>29</v>
      </c>
      <c r="U5985">
        <f t="shared" si="656"/>
        <v>0</v>
      </c>
      <c r="V5985" t="str">
        <f t="shared" si="657"/>
        <v/>
      </c>
    </row>
    <row r="5986" spans="1:22" x14ac:dyDescent="0.2">
      <c r="A5986" t="s">
        <v>18774</v>
      </c>
      <c r="B5986" t="s">
        <v>490</v>
      </c>
      <c r="C5986">
        <v>63972736</v>
      </c>
      <c r="D5986">
        <v>63972975</v>
      </c>
      <c r="E5986">
        <v>240</v>
      </c>
      <c r="F5986" t="s">
        <v>74</v>
      </c>
      <c r="G5986" t="s">
        <v>2191</v>
      </c>
      <c r="H5986" t="s">
        <v>18775</v>
      </c>
      <c r="I5986">
        <v>0</v>
      </c>
      <c r="J5986">
        <v>0</v>
      </c>
      <c r="K5986">
        <v>0</v>
      </c>
      <c r="L5986">
        <v>0</v>
      </c>
      <c r="M5986">
        <v>0</v>
      </c>
      <c r="N5986">
        <v>0</v>
      </c>
      <c r="O5986" t="str">
        <f t="shared" si="651"/>
        <v/>
      </c>
      <c r="P5986">
        <f>IF(ISERROR(VLOOKUP(G5986,Genes!$A$2:$A$749,1,0)),0,1)</f>
        <v>1</v>
      </c>
      <c r="Q5986">
        <f t="shared" si="652"/>
        <v>0</v>
      </c>
      <c r="R5986">
        <f t="shared" si="653"/>
        <v>0</v>
      </c>
      <c r="S5986">
        <f t="shared" si="654"/>
        <v>0</v>
      </c>
      <c r="T5986">
        <f t="shared" si="655"/>
        <v>30</v>
      </c>
      <c r="U5986">
        <f t="shared" si="656"/>
        <v>0</v>
      </c>
      <c r="V5986" t="str">
        <f t="shared" si="657"/>
        <v/>
      </c>
    </row>
    <row r="5987" spans="1:22" x14ac:dyDescent="0.2">
      <c r="A5987" t="s">
        <v>18776</v>
      </c>
      <c r="B5987" t="s">
        <v>490</v>
      </c>
      <c r="C5987">
        <v>63972276</v>
      </c>
      <c r="D5987">
        <v>63972359</v>
      </c>
      <c r="E5987">
        <v>84</v>
      </c>
      <c r="F5987" t="s">
        <v>74</v>
      </c>
      <c r="G5987" t="s">
        <v>2191</v>
      </c>
      <c r="H5987" t="s">
        <v>18777</v>
      </c>
      <c r="I5987">
        <v>0</v>
      </c>
      <c r="J5987">
        <v>0</v>
      </c>
      <c r="K5987">
        <v>0</v>
      </c>
      <c r="L5987">
        <v>0</v>
      </c>
      <c r="M5987">
        <v>0</v>
      </c>
      <c r="N5987">
        <v>0</v>
      </c>
      <c r="O5987" t="str">
        <f t="shared" si="651"/>
        <v/>
      </c>
      <c r="P5987">
        <f>IF(ISERROR(VLOOKUP(G5987,Genes!$A$2:$A$749,1,0)),0,1)</f>
        <v>1</v>
      </c>
      <c r="Q5987">
        <f t="shared" si="652"/>
        <v>0</v>
      </c>
      <c r="R5987">
        <f t="shared" si="653"/>
        <v>0</v>
      </c>
      <c r="S5987">
        <f t="shared" si="654"/>
        <v>0</v>
      </c>
      <c r="T5987">
        <f t="shared" si="655"/>
        <v>31</v>
      </c>
      <c r="U5987">
        <f t="shared" si="656"/>
        <v>0</v>
      </c>
      <c r="V5987" t="str">
        <f t="shared" si="657"/>
        <v/>
      </c>
    </row>
    <row r="5988" spans="1:22" x14ac:dyDescent="0.2">
      <c r="A5988" t="s">
        <v>18778</v>
      </c>
      <c r="B5988" t="s">
        <v>490</v>
      </c>
      <c r="C5988">
        <v>63970044</v>
      </c>
      <c r="D5988">
        <v>63970564</v>
      </c>
      <c r="E5988">
        <v>521</v>
      </c>
      <c r="F5988" t="s">
        <v>74</v>
      </c>
      <c r="G5988" t="s">
        <v>2191</v>
      </c>
      <c r="H5988" t="s">
        <v>18779</v>
      </c>
      <c r="I5988">
        <v>0</v>
      </c>
      <c r="J5988">
        <v>0</v>
      </c>
      <c r="K5988">
        <v>0</v>
      </c>
      <c r="L5988">
        <v>0</v>
      </c>
      <c r="M5988">
        <v>0</v>
      </c>
      <c r="N5988">
        <v>0</v>
      </c>
      <c r="O5988" t="str">
        <f t="shared" si="651"/>
        <v/>
      </c>
      <c r="P5988">
        <f>IF(ISERROR(VLOOKUP(G5988,Genes!$A$2:$A$749,1,0)),0,1)</f>
        <v>1</v>
      </c>
      <c r="Q5988">
        <f t="shared" si="652"/>
        <v>0</v>
      </c>
      <c r="R5988">
        <f t="shared" si="653"/>
        <v>0</v>
      </c>
      <c r="S5988">
        <f t="shared" si="654"/>
        <v>0</v>
      </c>
      <c r="T5988">
        <f t="shared" si="655"/>
        <v>32</v>
      </c>
      <c r="U5988">
        <f t="shared" si="656"/>
        <v>0</v>
      </c>
      <c r="V5988" t="str">
        <f t="shared" si="657"/>
        <v/>
      </c>
    </row>
    <row r="5989" spans="1:22" x14ac:dyDescent="0.2">
      <c r="A5989" t="s">
        <v>18780</v>
      </c>
      <c r="B5989" t="s">
        <v>490</v>
      </c>
      <c r="C5989">
        <v>63966541</v>
      </c>
      <c r="D5989">
        <v>63967316</v>
      </c>
      <c r="E5989">
        <v>776</v>
      </c>
      <c r="F5989" t="s">
        <v>74</v>
      </c>
      <c r="G5989" t="s">
        <v>2191</v>
      </c>
      <c r="H5989" t="s">
        <v>18781</v>
      </c>
      <c r="I5989">
        <v>0</v>
      </c>
      <c r="J5989">
        <v>0</v>
      </c>
      <c r="K5989">
        <v>0</v>
      </c>
      <c r="L5989">
        <v>0</v>
      </c>
      <c r="M5989">
        <v>0</v>
      </c>
      <c r="N5989">
        <v>0</v>
      </c>
      <c r="O5989" t="str">
        <f t="shared" si="651"/>
        <v/>
      </c>
      <c r="P5989">
        <f>IF(ISERROR(VLOOKUP(G5989,Genes!$A$2:$A$749,1,0)),0,1)</f>
        <v>1</v>
      </c>
      <c r="Q5989">
        <f t="shared" si="652"/>
        <v>0</v>
      </c>
      <c r="R5989">
        <f t="shared" si="653"/>
        <v>0</v>
      </c>
      <c r="S5989">
        <f t="shared" si="654"/>
        <v>0</v>
      </c>
      <c r="T5989">
        <f t="shared" si="655"/>
        <v>33</v>
      </c>
      <c r="U5989">
        <f t="shared" si="656"/>
        <v>0</v>
      </c>
      <c r="V5989" t="str">
        <f t="shared" si="657"/>
        <v/>
      </c>
    </row>
    <row r="5990" spans="1:22" x14ac:dyDescent="0.2">
      <c r="A5990" t="s">
        <v>18782</v>
      </c>
      <c r="B5990" t="s">
        <v>490</v>
      </c>
      <c r="C5990">
        <v>64048636</v>
      </c>
      <c r="D5990">
        <v>64048947</v>
      </c>
      <c r="E5990">
        <v>312</v>
      </c>
      <c r="F5990" t="s">
        <v>74</v>
      </c>
      <c r="G5990" t="s">
        <v>2191</v>
      </c>
      <c r="H5990" t="s">
        <v>18783</v>
      </c>
      <c r="I5990">
        <v>0</v>
      </c>
      <c r="J5990">
        <v>0</v>
      </c>
      <c r="K5990">
        <v>0</v>
      </c>
      <c r="L5990">
        <v>0</v>
      </c>
      <c r="M5990">
        <v>0</v>
      </c>
      <c r="N5990">
        <v>0</v>
      </c>
      <c r="O5990" t="str">
        <f t="shared" si="651"/>
        <v/>
      </c>
      <c r="P5990">
        <f>IF(ISERROR(VLOOKUP(G5990,Genes!$A$2:$A$749,1,0)),0,1)</f>
        <v>1</v>
      </c>
      <c r="Q5990">
        <f t="shared" si="652"/>
        <v>0</v>
      </c>
      <c r="R5990">
        <f t="shared" si="653"/>
        <v>0</v>
      </c>
      <c r="S5990">
        <f t="shared" si="654"/>
        <v>0</v>
      </c>
      <c r="T5990">
        <f t="shared" si="655"/>
        <v>34</v>
      </c>
      <c r="U5990">
        <f t="shared" si="656"/>
        <v>0</v>
      </c>
      <c r="V5990" t="str">
        <f t="shared" si="657"/>
        <v/>
      </c>
    </row>
    <row r="5991" spans="1:22" x14ac:dyDescent="0.2">
      <c r="A5991" t="s">
        <v>18784</v>
      </c>
      <c r="B5991" t="s">
        <v>490</v>
      </c>
      <c r="C5991">
        <v>63964695</v>
      </c>
      <c r="D5991">
        <v>63964893</v>
      </c>
      <c r="E5991">
        <v>199</v>
      </c>
      <c r="F5991" t="s">
        <v>74</v>
      </c>
      <c r="G5991" t="s">
        <v>2191</v>
      </c>
      <c r="H5991" t="s">
        <v>18785</v>
      </c>
      <c r="I5991">
        <v>0</v>
      </c>
      <c r="J5991">
        <v>0</v>
      </c>
      <c r="K5991">
        <v>0</v>
      </c>
      <c r="L5991">
        <v>0</v>
      </c>
      <c r="M5991">
        <v>0</v>
      </c>
      <c r="N5991">
        <v>0</v>
      </c>
      <c r="O5991" t="str">
        <f t="shared" si="651"/>
        <v/>
      </c>
      <c r="P5991">
        <f>IF(ISERROR(VLOOKUP(G5991,Genes!$A$2:$A$749,1,0)),0,1)</f>
        <v>1</v>
      </c>
      <c r="Q5991">
        <f t="shared" si="652"/>
        <v>0</v>
      </c>
      <c r="R5991">
        <f t="shared" si="653"/>
        <v>0</v>
      </c>
      <c r="S5991">
        <f t="shared" si="654"/>
        <v>0</v>
      </c>
      <c r="T5991">
        <f t="shared" si="655"/>
        <v>35</v>
      </c>
      <c r="U5991">
        <f t="shared" si="656"/>
        <v>0</v>
      </c>
      <c r="V5991" t="str">
        <f t="shared" si="657"/>
        <v/>
      </c>
    </row>
    <row r="5992" spans="1:22" x14ac:dyDescent="0.2">
      <c r="A5992" t="s">
        <v>18786</v>
      </c>
      <c r="B5992" t="s">
        <v>490</v>
      </c>
      <c r="C5992">
        <v>63961737</v>
      </c>
      <c r="D5992">
        <v>63961897</v>
      </c>
      <c r="E5992">
        <v>161</v>
      </c>
      <c r="F5992" t="s">
        <v>74</v>
      </c>
      <c r="G5992" t="s">
        <v>2191</v>
      </c>
      <c r="H5992" t="s">
        <v>18787</v>
      </c>
      <c r="I5992">
        <v>0</v>
      </c>
      <c r="J5992">
        <v>0</v>
      </c>
      <c r="K5992">
        <v>0</v>
      </c>
      <c r="L5992">
        <v>0</v>
      </c>
      <c r="M5992">
        <v>0</v>
      </c>
      <c r="N5992">
        <v>0</v>
      </c>
      <c r="O5992" t="str">
        <f t="shared" si="651"/>
        <v/>
      </c>
      <c r="P5992">
        <f>IF(ISERROR(VLOOKUP(G5992,Genes!$A$2:$A$749,1,0)),0,1)</f>
        <v>1</v>
      </c>
      <c r="Q5992">
        <f t="shared" si="652"/>
        <v>0</v>
      </c>
      <c r="R5992">
        <f t="shared" si="653"/>
        <v>0</v>
      </c>
      <c r="S5992">
        <f t="shared" si="654"/>
        <v>0</v>
      </c>
      <c r="T5992">
        <f t="shared" si="655"/>
        <v>36</v>
      </c>
      <c r="U5992">
        <f t="shared" si="656"/>
        <v>0</v>
      </c>
      <c r="V5992" t="str">
        <f t="shared" si="657"/>
        <v/>
      </c>
    </row>
    <row r="5993" spans="1:22" x14ac:dyDescent="0.2">
      <c r="A5993" t="s">
        <v>18788</v>
      </c>
      <c r="B5993" t="s">
        <v>490</v>
      </c>
      <c r="C5993">
        <v>63961566</v>
      </c>
      <c r="D5993">
        <v>63961645</v>
      </c>
      <c r="E5993">
        <v>80</v>
      </c>
      <c r="F5993" t="s">
        <v>74</v>
      </c>
      <c r="G5993" t="s">
        <v>2191</v>
      </c>
      <c r="H5993" t="s">
        <v>18789</v>
      </c>
      <c r="I5993">
        <v>0</v>
      </c>
      <c r="J5993">
        <v>0</v>
      </c>
      <c r="K5993">
        <v>0</v>
      </c>
      <c r="L5993">
        <v>0</v>
      </c>
      <c r="M5993">
        <v>0</v>
      </c>
      <c r="N5993">
        <v>0</v>
      </c>
      <c r="O5993" t="str">
        <f t="shared" si="651"/>
        <v/>
      </c>
      <c r="P5993">
        <f>IF(ISERROR(VLOOKUP(G5993,Genes!$A$2:$A$749,1,0)),0,1)</f>
        <v>1</v>
      </c>
      <c r="Q5993">
        <f t="shared" si="652"/>
        <v>0</v>
      </c>
      <c r="R5993">
        <f t="shared" si="653"/>
        <v>0</v>
      </c>
      <c r="S5993">
        <f t="shared" si="654"/>
        <v>0</v>
      </c>
      <c r="T5993">
        <f t="shared" si="655"/>
        <v>37</v>
      </c>
      <c r="U5993">
        <f t="shared" si="656"/>
        <v>0</v>
      </c>
      <c r="V5993" t="str">
        <f t="shared" si="657"/>
        <v/>
      </c>
    </row>
    <row r="5994" spans="1:22" x14ac:dyDescent="0.2">
      <c r="A5994" t="s">
        <v>18790</v>
      </c>
      <c r="B5994" t="s">
        <v>490</v>
      </c>
      <c r="C5994">
        <v>63958555</v>
      </c>
      <c r="D5994">
        <v>63958671</v>
      </c>
      <c r="E5994">
        <v>117</v>
      </c>
      <c r="F5994" t="s">
        <v>74</v>
      </c>
      <c r="G5994" t="s">
        <v>2191</v>
      </c>
      <c r="H5994" t="s">
        <v>18791</v>
      </c>
      <c r="I5994">
        <v>0</v>
      </c>
      <c r="J5994">
        <v>0</v>
      </c>
      <c r="K5994">
        <v>0</v>
      </c>
      <c r="L5994">
        <v>0</v>
      </c>
      <c r="M5994">
        <v>0</v>
      </c>
      <c r="N5994">
        <v>0</v>
      </c>
      <c r="O5994" t="str">
        <f t="shared" si="651"/>
        <v/>
      </c>
      <c r="P5994">
        <f>IF(ISERROR(VLOOKUP(G5994,Genes!$A$2:$A$749,1,0)),0,1)</f>
        <v>1</v>
      </c>
      <c r="Q5994">
        <f t="shared" si="652"/>
        <v>0</v>
      </c>
      <c r="R5994">
        <f t="shared" si="653"/>
        <v>0</v>
      </c>
      <c r="S5994">
        <f t="shared" si="654"/>
        <v>0</v>
      </c>
      <c r="T5994">
        <f t="shared" si="655"/>
        <v>38</v>
      </c>
      <c r="U5994">
        <f t="shared" si="656"/>
        <v>0</v>
      </c>
      <c r="V5994" t="str">
        <f t="shared" si="657"/>
        <v/>
      </c>
    </row>
    <row r="5995" spans="1:22" x14ac:dyDescent="0.2">
      <c r="A5995" t="s">
        <v>18792</v>
      </c>
      <c r="B5995" t="s">
        <v>490</v>
      </c>
      <c r="C5995">
        <v>63958118</v>
      </c>
      <c r="D5995">
        <v>63958349</v>
      </c>
      <c r="E5995">
        <v>232</v>
      </c>
      <c r="F5995" t="s">
        <v>74</v>
      </c>
      <c r="G5995" t="s">
        <v>2191</v>
      </c>
      <c r="H5995" t="s">
        <v>18793</v>
      </c>
      <c r="I5995">
        <v>0</v>
      </c>
      <c r="J5995">
        <v>0</v>
      </c>
      <c r="K5995">
        <v>0</v>
      </c>
      <c r="L5995">
        <v>0</v>
      </c>
      <c r="M5995">
        <v>0</v>
      </c>
      <c r="N5995">
        <v>0</v>
      </c>
      <c r="O5995" t="str">
        <f t="shared" si="651"/>
        <v/>
      </c>
      <c r="P5995">
        <f>IF(ISERROR(VLOOKUP(G5995,Genes!$A$2:$A$749,1,0)),0,1)</f>
        <v>1</v>
      </c>
      <c r="Q5995">
        <f t="shared" si="652"/>
        <v>0</v>
      </c>
      <c r="R5995">
        <f t="shared" si="653"/>
        <v>0</v>
      </c>
      <c r="S5995">
        <f t="shared" si="654"/>
        <v>0</v>
      </c>
      <c r="T5995">
        <f t="shared" si="655"/>
        <v>39</v>
      </c>
      <c r="U5995">
        <f t="shared" si="656"/>
        <v>0</v>
      </c>
      <c r="V5995" t="str">
        <f t="shared" si="657"/>
        <v/>
      </c>
    </row>
    <row r="5996" spans="1:22" x14ac:dyDescent="0.2">
      <c r="A5996" t="s">
        <v>18794</v>
      </c>
      <c r="B5996" t="s">
        <v>490</v>
      </c>
      <c r="C5996">
        <v>63956669</v>
      </c>
      <c r="D5996">
        <v>63956793</v>
      </c>
      <c r="E5996">
        <v>125</v>
      </c>
      <c r="F5996" t="s">
        <v>74</v>
      </c>
      <c r="G5996" t="s">
        <v>2191</v>
      </c>
      <c r="H5996" t="s">
        <v>18795</v>
      </c>
      <c r="I5996">
        <v>0</v>
      </c>
      <c r="J5996">
        <v>0</v>
      </c>
      <c r="K5996">
        <v>0</v>
      </c>
      <c r="L5996">
        <v>0</v>
      </c>
      <c r="M5996">
        <v>0</v>
      </c>
      <c r="N5996">
        <v>0</v>
      </c>
      <c r="O5996" t="str">
        <f t="shared" si="651"/>
        <v/>
      </c>
      <c r="P5996">
        <f>IF(ISERROR(VLOOKUP(G5996,Genes!$A$2:$A$749,1,0)),0,1)</f>
        <v>1</v>
      </c>
      <c r="Q5996">
        <f t="shared" si="652"/>
        <v>0</v>
      </c>
      <c r="R5996">
        <f t="shared" si="653"/>
        <v>0</v>
      </c>
      <c r="S5996">
        <f t="shared" si="654"/>
        <v>0</v>
      </c>
      <c r="T5996">
        <f t="shared" si="655"/>
        <v>40</v>
      </c>
      <c r="U5996">
        <f t="shared" si="656"/>
        <v>0</v>
      </c>
      <c r="V5996" t="str">
        <f t="shared" si="657"/>
        <v/>
      </c>
    </row>
    <row r="5997" spans="1:22" x14ac:dyDescent="0.2">
      <c r="A5997" t="s">
        <v>18796</v>
      </c>
      <c r="B5997" t="s">
        <v>490</v>
      </c>
      <c r="C5997">
        <v>63955204</v>
      </c>
      <c r="D5997">
        <v>63955403</v>
      </c>
      <c r="E5997">
        <v>200</v>
      </c>
      <c r="F5997" t="s">
        <v>74</v>
      </c>
      <c r="G5997" t="s">
        <v>2191</v>
      </c>
      <c r="H5997" t="s">
        <v>18797</v>
      </c>
      <c r="I5997">
        <v>0</v>
      </c>
      <c r="J5997">
        <v>0</v>
      </c>
      <c r="K5997">
        <v>0</v>
      </c>
      <c r="L5997">
        <v>0</v>
      </c>
      <c r="M5997">
        <v>0</v>
      </c>
      <c r="N5997">
        <v>0</v>
      </c>
      <c r="O5997" t="str">
        <f t="shared" si="651"/>
        <v/>
      </c>
      <c r="P5997">
        <f>IF(ISERROR(VLOOKUP(G5997,Genes!$A$2:$A$749,1,0)),0,1)</f>
        <v>1</v>
      </c>
      <c r="Q5997">
        <f t="shared" si="652"/>
        <v>0</v>
      </c>
      <c r="R5997">
        <f t="shared" si="653"/>
        <v>0</v>
      </c>
      <c r="S5997">
        <f t="shared" si="654"/>
        <v>0</v>
      </c>
      <c r="T5997">
        <f t="shared" si="655"/>
        <v>41</v>
      </c>
      <c r="U5997">
        <f t="shared" si="656"/>
        <v>0</v>
      </c>
      <c r="V5997" t="str">
        <f t="shared" si="657"/>
        <v/>
      </c>
    </row>
    <row r="5998" spans="1:22" x14ac:dyDescent="0.2">
      <c r="A5998" t="s">
        <v>18798</v>
      </c>
      <c r="B5998" t="s">
        <v>490</v>
      </c>
      <c r="C5998">
        <v>63955183</v>
      </c>
      <c r="D5998">
        <v>63955403</v>
      </c>
      <c r="E5998">
        <v>221</v>
      </c>
      <c r="F5998" t="s">
        <v>74</v>
      </c>
      <c r="G5998" t="s">
        <v>2191</v>
      </c>
      <c r="H5998" t="s">
        <v>18799</v>
      </c>
      <c r="I5998">
        <v>0</v>
      </c>
      <c r="J5998">
        <v>0</v>
      </c>
      <c r="K5998">
        <v>0</v>
      </c>
      <c r="L5998">
        <v>0</v>
      </c>
      <c r="M5998">
        <v>0</v>
      </c>
      <c r="N5998">
        <v>0</v>
      </c>
      <c r="O5998" t="str">
        <f t="shared" si="651"/>
        <v/>
      </c>
      <c r="P5998">
        <f>IF(ISERROR(VLOOKUP(G5998,Genes!$A$2:$A$749,1,0)),0,1)</f>
        <v>1</v>
      </c>
      <c r="Q5998">
        <f t="shared" si="652"/>
        <v>0</v>
      </c>
      <c r="R5998">
        <f t="shared" si="653"/>
        <v>0</v>
      </c>
      <c r="S5998">
        <f t="shared" si="654"/>
        <v>0</v>
      </c>
      <c r="T5998">
        <f t="shared" si="655"/>
        <v>42</v>
      </c>
      <c r="U5998">
        <f t="shared" si="656"/>
        <v>0</v>
      </c>
      <c r="V5998" t="str">
        <f t="shared" si="657"/>
        <v/>
      </c>
    </row>
    <row r="5999" spans="1:22" x14ac:dyDescent="0.2">
      <c r="A5999" t="s">
        <v>18800</v>
      </c>
      <c r="B5999" t="s">
        <v>490</v>
      </c>
      <c r="C5999">
        <v>63953952</v>
      </c>
      <c r="D5999">
        <v>63954220</v>
      </c>
      <c r="E5999">
        <v>269</v>
      </c>
      <c r="F5999" t="s">
        <v>74</v>
      </c>
      <c r="G5999" t="s">
        <v>2191</v>
      </c>
      <c r="H5999" t="s">
        <v>18801</v>
      </c>
      <c r="I5999">
        <v>0</v>
      </c>
      <c r="J5999">
        <v>0</v>
      </c>
      <c r="K5999">
        <v>0</v>
      </c>
      <c r="L5999">
        <v>0</v>
      </c>
      <c r="M5999">
        <v>0</v>
      </c>
      <c r="N5999">
        <v>0</v>
      </c>
      <c r="O5999" t="str">
        <f t="shared" si="651"/>
        <v/>
      </c>
      <c r="P5999">
        <f>IF(ISERROR(VLOOKUP(G5999,Genes!$A$2:$A$749,1,0)),0,1)</f>
        <v>1</v>
      </c>
      <c r="Q5999">
        <f t="shared" si="652"/>
        <v>0</v>
      </c>
      <c r="R5999">
        <f t="shared" si="653"/>
        <v>0</v>
      </c>
      <c r="S5999">
        <f t="shared" si="654"/>
        <v>0</v>
      </c>
      <c r="T5999">
        <f t="shared" si="655"/>
        <v>43</v>
      </c>
      <c r="U5999">
        <f t="shared" si="656"/>
        <v>0</v>
      </c>
      <c r="V5999" t="str">
        <f t="shared" si="657"/>
        <v/>
      </c>
    </row>
    <row r="6000" spans="1:22" x14ac:dyDescent="0.2">
      <c r="A6000" t="s">
        <v>18802</v>
      </c>
      <c r="B6000" t="s">
        <v>490</v>
      </c>
      <c r="C6000">
        <v>63953172</v>
      </c>
      <c r="D6000">
        <v>63953224</v>
      </c>
      <c r="E6000">
        <v>53</v>
      </c>
      <c r="F6000" t="s">
        <v>74</v>
      </c>
      <c r="G6000" t="s">
        <v>2191</v>
      </c>
      <c r="H6000" t="s">
        <v>18803</v>
      </c>
      <c r="I6000">
        <v>0</v>
      </c>
      <c r="J6000">
        <v>0</v>
      </c>
      <c r="K6000">
        <v>0</v>
      </c>
      <c r="L6000">
        <v>0</v>
      </c>
      <c r="M6000">
        <v>0</v>
      </c>
      <c r="N6000">
        <v>0</v>
      </c>
      <c r="O6000" t="str">
        <f t="shared" si="651"/>
        <v/>
      </c>
      <c r="P6000">
        <f>IF(ISERROR(VLOOKUP(G6000,Genes!$A$2:$A$749,1,0)),0,1)</f>
        <v>1</v>
      </c>
      <c r="Q6000">
        <f t="shared" si="652"/>
        <v>0</v>
      </c>
      <c r="R6000">
        <f t="shared" si="653"/>
        <v>0</v>
      </c>
      <c r="S6000">
        <f t="shared" si="654"/>
        <v>0</v>
      </c>
      <c r="T6000">
        <f t="shared" si="655"/>
        <v>44</v>
      </c>
      <c r="U6000">
        <f t="shared" si="656"/>
        <v>0</v>
      </c>
      <c r="V6000" t="str">
        <f t="shared" si="657"/>
        <v/>
      </c>
    </row>
    <row r="6001" spans="1:22" x14ac:dyDescent="0.2">
      <c r="A6001" t="s">
        <v>18804</v>
      </c>
      <c r="B6001" t="s">
        <v>490</v>
      </c>
      <c r="C6001">
        <v>64047428</v>
      </c>
      <c r="D6001">
        <v>64047524</v>
      </c>
      <c r="E6001">
        <v>97</v>
      </c>
      <c r="F6001" t="s">
        <v>74</v>
      </c>
      <c r="G6001" t="s">
        <v>2191</v>
      </c>
      <c r="H6001" t="s">
        <v>18805</v>
      </c>
      <c r="I6001">
        <v>0</v>
      </c>
      <c r="J6001">
        <v>0</v>
      </c>
      <c r="K6001">
        <v>0</v>
      </c>
      <c r="L6001">
        <v>0</v>
      </c>
      <c r="M6001">
        <v>0</v>
      </c>
      <c r="N6001">
        <v>0</v>
      </c>
      <c r="O6001" t="str">
        <f t="shared" si="651"/>
        <v/>
      </c>
      <c r="P6001">
        <f>IF(ISERROR(VLOOKUP(G6001,Genes!$A$2:$A$749,1,0)),0,1)</f>
        <v>1</v>
      </c>
      <c r="Q6001">
        <f t="shared" si="652"/>
        <v>0</v>
      </c>
      <c r="R6001">
        <f t="shared" si="653"/>
        <v>0</v>
      </c>
      <c r="S6001">
        <f t="shared" si="654"/>
        <v>0</v>
      </c>
      <c r="T6001">
        <f t="shared" si="655"/>
        <v>45</v>
      </c>
      <c r="U6001">
        <f t="shared" si="656"/>
        <v>0</v>
      </c>
      <c r="V6001" t="str">
        <f t="shared" si="657"/>
        <v/>
      </c>
    </row>
    <row r="6002" spans="1:22" x14ac:dyDescent="0.2">
      <c r="A6002" t="s">
        <v>18806</v>
      </c>
      <c r="B6002" t="s">
        <v>490</v>
      </c>
      <c r="C6002">
        <v>63951935</v>
      </c>
      <c r="D6002">
        <v>63952135</v>
      </c>
      <c r="E6002">
        <v>201</v>
      </c>
      <c r="F6002" t="s">
        <v>74</v>
      </c>
      <c r="G6002" t="s">
        <v>2191</v>
      </c>
      <c r="H6002" t="s">
        <v>18807</v>
      </c>
      <c r="I6002">
        <v>0</v>
      </c>
      <c r="J6002">
        <v>0</v>
      </c>
      <c r="K6002">
        <v>0</v>
      </c>
      <c r="L6002">
        <v>0</v>
      </c>
      <c r="M6002">
        <v>0</v>
      </c>
      <c r="N6002">
        <v>0</v>
      </c>
      <c r="O6002" t="str">
        <f t="shared" si="651"/>
        <v/>
      </c>
      <c r="P6002">
        <f>IF(ISERROR(VLOOKUP(G6002,Genes!$A$2:$A$749,1,0)),0,1)</f>
        <v>1</v>
      </c>
      <c r="Q6002">
        <f t="shared" si="652"/>
        <v>0</v>
      </c>
      <c r="R6002">
        <f t="shared" si="653"/>
        <v>0</v>
      </c>
      <c r="S6002">
        <f t="shared" si="654"/>
        <v>0</v>
      </c>
      <c r="T6002">
        <f t="shared" si="655"/>
        <v>46</v>
      </c>
      <c r="U6002">
        <f t="shared" si="656"/>
        <v>0</v>
      </c>
      <c r="V6002" t="str">
        <f t="shared" si="657"/>
        <v/>
      </c>
    </row>
    <row r="6003" spans="1:22" x14ac:dyDescent="0.2">
      <c r="A6003" t="s">
        <v>18808</v>
      </c>
      <c r="B6003" t="s">
        <v>490</v>
      </c>
      <c r="C6003">
        <v>63951935</v>
      </c>
      <c r="D6003">
        <v>63952132</v>
      </c>
      <c r="E6003">
        <v>198</v>
      </c>
      <c r="F6003" t="s">
        <v>74</v>
      </c>
      <c r="G6003" t="s">
        <v>2191</v>
      </c>
      <c r="H6003" t="s">
        <v>18809</v>
      </c>
      <c r="I6003">
        <v>0</v>
      </c>
      <c r="J6003">
        <v>0</v>
      </c>
      <c r="K6003">
        <v>0</v>
      </c>
      <c r="L6003">
        <v>0</v>
      </c>
      <c r="M6003">
        <v>0</v>
      </c>
      <c r="N6003">
        <v>0</v>
      </c>
      <c r="O6003" t="str">
        <f t="shared" si="651"/>
        <v/>
      </c>
      <c r="P6003">
        <f>IF(ISERROR(VLOOKUP(G6003,Genes!$A$2:$A$749,1,0)),0,1)</f>
        <v>1</v>
      </c>
      <c r="Q6003">
        <f t="shared" si="652"/>
        <v>0</v>
      </c>
      <c r="R6003">
        <f t="shared" si="653"/>
        <v>0</v>
      </c>
      <c r="S6003">
        <f t="shared" si="654"/>
        <v>0</v>
      </c>
      <c r="T6003">
        <f t="shared" si="655"/>
        <v>47</v>
      </c>
      <c r="U6003">
        <f t="shared" si="656"/>
        <v>0</v>
      </c>
      <c r="V6003" t="str">
        <f t="shared" si="657"/>
        <v/>
      </c>
    </row>
    <row r="6004" spans="1:22" x14ac:dyDescent="0.2">
      <c r="A6004" t="s">
        <v>18810</v>
      </c>
      <c r="B6004" t="s">
        <v>490</v>
      </c>
      <c r="C6004">
        <v>63950743</v>
      </c>
      <c r="D6004">
        <v>63950932</v>
      </c>
      <c r="E6004">
        <v>190</v>
      </c>
      <c r="F6004" t="s">
        <v>74</v>
      </c>
      <c r="G6004" t="s">
        <v>2191</v>
      </c>
      <c r="H6004" t="s">
        <v>18811</v>
      </c>
      <c r="I6004">
        <v>0</v>
      </c>
      <c r="J6004">
        <v>0</v>
      </c>
      <c r="K6004">
        <v>0</v>
      </c>
      <c r="L6004">
        <v>0</v>
      </c>
      <c r="M6004">
        <v>0</v>
      </c>
      <c r="N6004">
        <v>0</v>
      </c>
      <c r="O6004" t="str">
        <f t="shared" si="651"/>
        <v/>
      </c>
      <c r="P6004">
        <f>IF(ISERROR(VLOOKUP(G6004,Genes!$A$2:$A$749,1,0)),0,1)</f>
        <v>1</v>
      </c>
      <c r="Q6004">
        <f t="shared" si="652"/>
        <v>0</v>
      </c>
      <c r="R6004">
        <f t="shared" si="653"/>
        <v>0</v>
      </c>
      <c r="S6004">
        <f t="shared" si="654"/>
        <v>0</v>
      </c>
      <c r="T6004">
        <f t="shared" si="655"/>
        <v>48</v>
      </c>
      <c r="U6004">
        <f t="shared" si="656"/>
        <v>0</v>
      </c>
      <c r="V6004" t="str">
        <f t="shared" si="657"/>
        <v/>
      </c>
    </row>
    <row r="6005" spans="1:22" x14ac:dyDescent="0.2">
      <c r="A6005" t="s">
        <v>18812</v>
      </c>
      <c r="B6005" t="s">
        <v>490</v>
      </c>
      <c r="C6005">
        <v>63950743</v>
      </c>
      <c r="D6005">
        <v>63950917</v>
      </c>
      <c r="E6005">
        <v>175</v>
      </c>
      <c r="F6005" t="s">
        <v>74</v>
      </c>
      <c r="G6005" t="s">
        <v>2191</v>
      </c>
      <c r="H6005" t="s">
        <v>18813</v>
      </c>
      <c r="I6005">
        <v>0</v>
      </c>
      <c r="J6005">
        <v>0</v>
      </c>
      <c r="K6005">
        <v>0</v>
      </c>
      <c r="L6005">
        <v>0</v>
      </c>
      <c r="M6005">
        <v>0</v>
      </c>
      <c r="N6005">
        <v>0</v>
      </c>
      <c r="O6005" t="str">
        <f t="shared" si="651"/>
        <v/>
      </c>
      <c r="P6005">
        <f>IF(ISERROR(VLOOKUP(G6005,Genes!$A$2:$A$749,1,0)),0,1)</f>
        <v>1</v>
      </c>
      <c r="Q6005">
        <f t="shared" si="652"/>
        <v>0</v>
      </c>
      <c r="R6005">
        <f t="shared" si="653"/>
        <v>0</v>
      </c>
      <c r="S6005">
        <f t="shared" si="654"/>
        <v>0</v>
      </c>
      <c r="T6005">
        <f t="shared" si="655"/>
        <v>49</v>
      </c>
      <c r="U6005">
        <f t="shared" si="656"/>
        <v>0</v>
      </c>
      <c r="V6005" t="str">
        <f t="shared" si="657"/>
        <v/>
      </c>
    </row>
    <row r="6006" spans="1:22" x14ac:dyDescent="0.2">
      <c r="A6006" t="s">
        <v>18814</v>
      </c>
      <c r="B6006" t="s">
        <v>490</v>
      </c>
      <c r="C6006">
        <v>63948287</v>
      </c>
      <c r="D6006">
        <v>63948557</v>
      </c>
      <c r="E6006">
        <v>271</v>
      </c>
      <c r="F6006" t="s">
        <v>74</v>
      </c>
      <c r="G6006" t="s">
        <v>2191</v>
      </c>
      <c r="H6006" t="s">
        <v>18815</v>
      </c>
      <c r="I6006">
        <v>0</v>
      </c>
      <c r="J6006">
        <v>0</v>
      </c>
      <c r="K6006">
        <v>0</v>
      </c>
      <c r="L6006">
        <v>0</v>
      </c>
      <c r="M6006">
        <v>0</v>
      </c>
      <c r="N6006">
        <v>0</v>
      </c>
      <c r="O6006" t="str">
        <f t="shared" si="651"/>
        <v/>
      </c>
      <c r="P6006">
        <f>IF(ISERROR(VLOOKUP(G6006,Genes!$A$2:$A$749,1,0)),0,1)</f>
        <v>1</v>
      </c>
      <c r="Q6006">
        <f t="shared" si="652"/>
        <v>0</v>
      </c>
      <c r="R6006">
        <f t="shared" si="653"/>
        <v>0</v>
      </c>
      <c r="S6006">
        <f t="shared" si="654"/>
        <v>0</v>
      </c>
      <c r="T6006">
        <f t="shared" si="655"/>
        <v>50</v>
      </c>
      <c r="U6006">
        <f t="shared" si="656"/>
        <v>0</v>
      </c>
      <c r="V6006" t="str">
        <f t="shared" si="657"/>
        <v/>
      </c>
    </row>
    <row r="6007" spans="1:22" x14ac:dyDescent="0.2">
      <c r="A6007" t="s">
        <v>18816</v>
      </c>
      <c r="B6007" t="s">
        <v>490</v>
      </c>
      <c r="C6007">
        <v>63947941</v>
      </c>
      <c r="D6007">
        <v>63948154</v>
      </c>
      <c r="E6007">
        <v>214</v>
      </c>
      <c r="F6007" t="s">
        <v>74</v>
      </c>
      <c r="G6007" t="s">
        <v>2191</v>
      </c>
      <c r="H6007" t="s">
        <v>18817</v>
      </c>
      <c r="I6007">
        <v>0</v>
      </c>
      <c r="J6007">
        <v>0</v>
      </c>
      <c r="K6007">
        <v>0</v>
      </c>
      <c r="L6007">
        <v>0</v>
      </c>
      <c r="M6007">
        <v>0</v>
      </c>
      <c r="N6007">
        <v>0</v>
      </c>
      <c r="O6007" t="str">
        <f t="shared" si="651"/>
        <v/>
      </c>
      <c r="P6007">
        <f>IF(ISERROR(VLOOKUP(G6007,Genes!$A$2:$A$749,1,0)),0,1)</f>
        <v>1</v>
      </c>
      <c r="Q6007">
        <f t="shared" si="652"/>
        <v>0</v>
      </c>
      <c r="R6007">
        <f t="shared" si="653"/>
        <v>0</v>
      </c>
      <c r="S6007">
        <f t="shared" si="654"/>
        <v>0</v>
      </c>
      <c r="T6007">
        <f t="shared" si="655"/>
        <v>51</v>
      </c>
      <c r="U6007">
        <f t="shared" si="656"/>
        <v>0</v>
      </c>
      <c r="V6007" t="str">
        <f t="shared" si="657"/>
        <v/>
      </c>
    </row>
    <row r="6008" spans="1:22" x14ac:dyDescent="0.2">
      <c r="A6008" t="s">
        <v>18818</v>
      </c>
      <c r="B6008" t="s">
        <v>490</v>
      </c>
      <c r="C6008">
        <v>63946318</v>
      </c>
      <c r="D6008">
        <v>63946574</v>
      </c>
      <c r="E6008">
        <v>257</v>
      </c>
      <c r="F6008" t="s">
        <v>74</v>
      </c>
      <c r="G6008" t="s">
        <v>2191</v>
      </c>
      <c r="H6008" t="s">
        <v>18819</v>
      </c>
      <c r="I6008">
        <v>0</v>
      </c>
      <c r="J6008">
        <v>0</v>
      </c>
      <c r="K6008">
        <v>0</v>
      </c>
      <c r="L6008">
        <v>0</v>
      </c>
      <c r="M6008">
        <v>0</v>
      </c>
      <c r="N6008">
        <v>0</v>
      </c>
      <c r="O6008" t="str">
        <f t="shared" si="651"/>
        <v/>
      </c>
      <c r="P6008">
        <f>IF(ISERROR(VLOOKUP(G6008,Genes!$A$2:$A$749,1,0)),0,1)</f>
        <v>1</v>
      </c>
      <c r="Q6008">
        <f t="shared" si="652"/>
        <v>0</v>
      </c>
      <c r="R6008">
        <f t="shared" si="653"/>
        <v>0</v>
      </c>
      <c r="S6008">
        <f t="shared" si="654"/>
        <v>0</v>
      </c>
      <c r="T6008">
        <f t="shared" si="655"/>
        <v>52</v>
      </c>
      <c r="U6008">
        <f t="shared" si="656"/>
        <v>0</v>
      </c>
      <c r="V6008" t="str">
        <f t="shared" si="657"/>
        <v/>
      </c>
    </row>
    <row r="6009" spans="1:22" x14ac:dyDescent="0.2">
      <c r="A6009" t="s">
        <v>18820</v>
      </c>
      <c r="B6009" t="s">
        <v>490</v>
      </c>
      <c r="C6009">
        <v>63946318</v>
      </c>
      <c r="D6009">
        <v>63946523</v>
      </c>
      <c r="E6009">
        <v>206</v>
      </c>
      <c r="F6009" t="s">
        <v>74</v>
      </c>
      <c r="G6009" t="s">
        <v>2191</v>
      </c>
      <c r="H6009" t="s">
        <v>18821</v>
      </c>
      <c r="I6009">
        <v>0</v>
      </c>
      <c r="J6009">
        <v>0</v>
      </c>
      <c r="K6009">
        <v>0</v>
      </c>
      <c r="L6009">
        <v>0</v>
      </c>
      <c r="M6009">
        <v>0</v>
      </c>
      <c r="N6009">
        <v>0</v>
      </c>
      <c r="O6009" t="str">
        <f t="shared" si="651"/>
        <v/>
      </c>
      <c r="P6009">
        <f>IF(ISERROR(VLOOKUP(G6009,Genes!$A$2:$A$749,1,0)),0,1)</f>
        <v>1</v>
      </c>
      <c r="Q6009">
        <f t="shared" si="652"/>
        <v>0</v>
      </c>
      <c r="R6009">
        <f t="shared" si="653"/>
        <v>0</v>
      </c>
      <c r="S6009">
        <f t="shared" si="654"/>
        <v>0</v>
      </c>
      <c r="T6009">
        <f t="shared" si="655"/>
        <v>53</v>
      </c>
      <c r="U6009">
        <f t="shared" si="656"/>
        <v>0</v>
      </c>
      <c r="V6009" t="str">
        <f t="shared" si="657"/>
        <v/>
      </c>
    </row>
    <row r="6010" spans="1:22" x14ac:dyDescent="0.2">
      <c r="A6010" t="s">
        <v>18822</v>
      </c>
      <c r="B6010" t="s">
        <v>490</v>
      </c>
      <c r="C6010">
        <v>63944613</v>
      </c>
      <c r="D6010">
        <v>63944740</v>
      </c>
      <c r="E6010">
        <v>128</v>
      </c>
      <c r="F6010" t="s">
        <v>74</v>
      </c>
      <c r="G6010" t="s">
        <v>2191</v>
      </c>
      <c r="H6010" t="s">
        <v>18823</v>
      </c>
      <c r="I6010">
        <v>0</v>
      </c>
      <c r="J6010">
        <v>0</v>
      </c>
      <c r="K6010">
        <v>0</v>
      </c>
      <c r="L6010">
        <v>0</v>
      </c>
      <c r="M6010">
        <v>0</v>
      </c>
      <c r="N6010">
        <v>0</v>
      </c>
      <c r="O6010" t="str">
        <f t="shared" si="651"/>
        <v/>
      </c>
      <c r="P6010">
        <f>IF(ISERROR(VLOOKUP(G6010,Genes!$A$2:$A$749,1,0)),0,1)</f>
        <v>1</v>
      </c>
      <c r="Q6010">
        <f t="shared" si="652"/>
        <v>0</v>
      </c>
      <c r="R6010">
        <f t="shared" si="653"/>
        <v>0</v>
      </c>
      <c r="S6010">
        <f t="shared" si="654"/>
        <v>0</v>
      </c>
      <c r="T6010">
        <f t="shared" si="655"/>
        <v>54</v>
      </c>
      <c r="U6010">
        <f t="shared" si="656"/>
        <v>0</v>
      </c>
      <c r="V6010" t="str">
        <f t="shared" si="657"/>
        <v/>
      </c>
    </row>
    <row r="6011" spans="1:22" x14ac:dyDescent="0.2">
      <c r="A6011" t="s">
        <v>18824</v>
      </c>
      <c r="B6011" t="s">
        <v>490</v>
      </c>
      <c r="C6011">
        <v>63943452</v>
      </c>
      <c r="D6011">
        <v>63943579</v>
      </c>
      <c r="E6011">
        <v>128</v>
      </c>
      <c r="F6011" t="s">
        <v>74</v>
      </c>
      <c r="G6011" t="s">
        <v>2191</v>
      </c>
      <c r="H6011" t="s">
        <v>18825</v>
      </c>
      <c r="I6011">
        <v>0</v>
      </c>
      <c r="J6011">
        <v>0</v>
      </c>
      <c r="K6011">
        <v>0</v>
      </c>
      <c r="L6011">
        <v>0</v>
      </c>
      <c r="M6011">
        <v>0</v>
      </c>
      <c r="N6011">
        <v>0</v>
      </c>
      <c r="O6011" t="str">
        <f t="shared" si="651"/>
        <v/>
      </c>
      <c r="P6011">
        <f>IF(ISERROR(VLOOKUP(G6011,Genes!$A$2:$A$749,1,0)),0,1)</f>
        <v>1</v>
      </c>
      <c r="Q6011">
        <f t="shared" si="652"/>
        <v>0</v>
      </c>
      <c r="R6011">
        <f t="shared" si="653"/>
        <v>0</v>
      </c>
      <c r="S6011">
        <f t="shared" si="654"/>
        <v>0</v>
      </c>
      <c r="T6011">
        <f t="shared" si="655"/>
        <v>55</v>
      </c>
      <c r="U6011">
        <f t="shared" si="656"/>
        <v>0</v>
      </c>
      <c r="V6011" t="str">
        <f t="shared" si="657"/>
        <v/>
      </c>
    </row>
    <row r="6012" spans="1:22" x14ac:dyDescent="0.2">
      <c r="A6012" t="s">
        <v>18826</v>
      </c>
      <c r="B6012" t="s">
        <v>490</v>
      </c>
      <c r="C6012">
        <v>64046704</v>
      </c>
      <c r="D6012">
        <v>64046847</v>
      </c>
      <c r="E6012">
        <v>144</v>
      </c>
      <c r="F6012" t="s">
        <v>74</v>
      </c>
      <c r="G6012" t="s">
        <v>2191</v>
      </c>
      <c r="H6012" t="s">
        <v>18827</v>
      </c>
      <c r="I6012">
        <v>0</v>
      </c>
      <c r="J6012">
        <v>0</v>
      </c>
      <c r="K6012">
        <v>0</v>
      </c>
      <c r="L6012">
        <v>0</v>
      </c>
      <c r="M6012">
        <v>0</v>
      </c>
      <c r="N6012">
        <v>0</v>
      </c>
      <c r="O6012" t="str">
        <f t="shared" si="651"/>
        <v/>
      </c>
      <c r="P6012">
        <f>IF(ISERROR(VLOOKUP(G6012,Genes!$A$2:$A$749,1,0)),0,1)</f>
        <v>1</v>
      </c>
      <c r="Q6012">
        <f t="shared" si="652"/>
        <v>0</v>
      </c>
      <c r="R6012">
        <f t="shared" si="653"/>
        <v>0</v>
      </c>
      <c r="S6012">
        <f t="shared" si="654"/>
        <v>0</v>
      </c>
      <c r="T6012">
        <f t="shared" si="655"/>
        <v>56</v>
      </c>
      <c r="U6012">
        <f t="shared" si="656"/>
        <v>0</v>
      </c>
      <c r="V6012" t="str">
        <f t="shared" si="657"/>
        <v/>
      </c>
    </row>
    <row r="6013" spans="1:22" x14ac:dyDescent="0.2">
      <c r="A6013" t="s">
        <v>18828</v>
      </c>
      <c r="B6013" t="s">
        <v>490</v>
      </c>
      <c r="C6013">
        <v>63941924</v>
      </c>
      <c r="D6013">
        <v>63942124</v>
      </c>
      <c r="E6013">
        <v>201</v>
      </c>
      <c r="F6013" t="s">
        <v>74</v>
      </c>
      <c r="G6013" t="s">
        <v>2191</v>
      </c>
      <c r="H6013" t="s">
        <v>18829</v>
      </c>
      <c r="I6013">
        <v>0</v>
      </c>
      <c r="J6013">
        <v>0</v>
      </c>
      <c r="K6013">
        <v>0</v>
      </c>
      <c r="L6013">
        <v>0</v>
      </c>
      <c r="M6013">
        <v>0</v>
      </c>
      <c r="N6013">
        <v>0</v>
      </c>
      <c r="O6013" t="str">
        <f t="shared" si="651"/>
        <v/>
      </c>
      <c r="P6013">
        <f>IF(ISERROR(VLOOKUP(G6013,Genes!$A$2:$A$749,1,0)),0,1)</f>
        <v>1</v>
      </c>
      <c r="Q6013">
        <f t="shared" si="652"/>
        <v>0</v>
      </c>
      <c r="R6013">
        <f t="shared" si="653"/>
        <v>0</v>
      </c>
      <c r="S6013">
        <f t="shared" si="654"/>
        <v>0</v>
      </c>
      <c r="T6013">
        <f t="shared" si="655"/>
        <v>57</v>
      </c>
      <c r="U6013">
        <f t="shared" si="656"/>
        <v>0</v>
      </c>
      <c r="V6013" t="str">
        <f t="shared" si="657"/>
        <v/>
      </c>
    </row>
    <row r="6014" spans="1:22" x14ac:dyDescent="0.2">
      <c r="A6014" t="s">
        <v>18830</v>
      </c>
      <c r="B6014" t="s">
        <v>490</v>
      </c>
      <c r="C6014">
        <v>63940268</v>
      </c>
      <c r="D6014">
        <v>63940398</v>
      </c>
      <c r="E6014">
        <v>131</v>
      </c>
      <c r="F6014" t="s">
        <v>74</v>
      </c>
      <c r="G6014" t="s">
        <v>2191</v>
      </c>
      <c r="H6014" t="s">
        <v>18831</v>
      </c>
      <c r="I6014">
        <v>0</v>
      </c>
      <c r="J6014">
        <v>0</v>
      </c>
      <c r="K6014">
        <v>0</v>
      </c>
      <c r="L6014">
        <v>0</v>
      </c>
      <c r="M6014">
        <v>0</v>
      </c>
      <c r="N6014">
        <v>0</v>
      </c>
      <c r="O6014" t="str">
        <f t="shared" si="651"/>
        <v/>
      </c>
      <c r="P6014">
        <f>IF(ISERROR(VLOOKUP(G6014,Genes!$A$2:$A$749,1,0)),0,1)</f>
        <v>1</v>
      </c>
      <c r="Q6014">
        <f t="shared" si="652"/>
        <v>0</v>
      </c>
      <c r="R6014">
        <f t="shared" si="653"/>
        <v>0</v>
      </c>
      <c r="S6014">
        <f t="shared" si="654"/>
        <v>0</v>
      </c>
      <c r="T6014">
        <f t="shared" si="655"/>
        <v>58</v>
      </c>
      <c r="U6014">
        <f t="shared" si="656"/>
        <v>0</v>
      </c>
      <c r="V6014" t="str">
        <f t="shared" si="657"/>
        <v/>
      </c>
    </row>
    <row r="6015" spans="1:22" x14ac:dyDescent="0.2">
      <c r="A6015" t="s">
        <v>18832</v>
      </c>
      <c r="B6015" t="s">
        <v>490</v>
      </c>
      <c r="C6015">
        <v>63937682</v>
      </c>
      <c r="D6015">
        <v>63937881</v>
      </c>
      <c r="E6015">
        <v>200</v>
      </c>
      <c r="F6015" t="s">
        <v>74</v>
      </c>
      <c r="G6015" t="s">
        <v>2191</v>
      </c>
      <c r="H6015" t="s">
        <v>18833</v>
      </c>
      <c r="I6015">
        <v>0</v>
      </c>
      <c r="J6015">
        <v>0</v>
      </c>
      <c r="K6015">
        <v>0</v>
      </c>
      <c r="L6015">
        <v>0</v>
      </c>
      <c r="M6015">
        <v>0</v>
      </c>
      <c r="N6015">
        <v>0</v>
      </c>
      <c r="O6015" t="str">
        <f t="shared" si="651"/>
        <v/>
      </c>
      <c r="P6015">
        <f>IF(ISERROR(VLOOKUP(G6015,Genes!$A$2:$A$749,1,0)),0,1)</f>
        <v>1</v>
      </c>
      <c r="Q6015">
        <f t="shared" si="652"/>
        <v>0</v>
      </c>
      <c r="R6015">
        <f t="shared" si="653"/>
        <v>0</v>
      </c>
      <c r="S6015">
        <f t="shared" si="654"/>
        <v>0</v>
      </c>
      <c r="T6015">
        <f t="shared" si="655"/>
        <v>59</v>
      </c>
      <c r="U6015">
        <f t="shared" si="656"/>
        <v>0</v>
      </c>
      <c r="V6015" t="str">
        <f t="shared" si="657"/>
        <v/>
      </c>
    </row>
    <row r="6016" spans="1:22" x14ac:dyDescent="0.2">
      <c r="A6016" t="s">
        <v>18834</v>
      </c>
      <c r="B6016" t="s">
        <v>490</v>
      </c>
      <c r="C6016">
        <v>63937191</v>
      </c>
      <c r="D6016">
        <v>63937296</v>
      </c>
      <c r="E6016">
        <v>106</v>
      </c>
      <c r="F6016" t="s">
        <v>74</v>
      </c>
      <c r="G6016" t="s">
        <v>2191</v>
      </c>
      <c r="H6016" t="s">
        <v>18835</v>
      </c>
      <c r="I6016">
        <v>0</v>
      </c>
      <c r="J6016">
        <v>0</v>
      </c>
      <c r="K6016">
        <v>0</v>
      </c>
      <c r="L6016">
        <v>0</v>
      </c>
      <c r="M6016">
        <v>0</v>
      </c>
      <c r="N6016">
        <v>0</v>
      </c>
      <c r="O6016" t="str">
        <f t="shared" si="651"/>
        <v/>
      </c>
      <c r="P6016">
        <f>IF(ISERROR(VLOOKUP(G6016,Genes!$A$2:$A$749,1,0)),0,1)</f>
        <v>1</v>
      </c>
      <c r="Q6016">
        <f t="shared" si="652"/>
        <v>0</v>
      </c>
      <c r="R6016">
        <f t="shared" si="653"/>
        <v>0</v>
      </c>
      <c r="S6016">
        <f t="shared" si="654"/>
        <v>0</v>
      </c>
      <c r="T6016">
        <f t="shared" si="655"/>
        <v>60</v>
      </c>
      <c r="U6016">
        <f t="shared" si="656"/>
        <v>0</v>
      </c>
      <c r="V6016" t="str">
        <f t="shared" si="657"/>
        <v/>
      </c>
    </row>
    <row r="6017" spans="1:22" x14ac:dyDescent="0.2">
      <c r="A6017" t="s">
        <v>18836</v>
      </c>
      <c r="B6017" t="s">
        <v>490</v>
      </c>
      <c r="C6017">
        <v>63935603</v>
      </c>
      <c r="D6017">
        <v>63935749</v>
      </c>
      <c r="E6017">
        <v>147</v>
      </c>
      <c r="F6017" t="s">
        <v>74</v>
      </c>
      <c r="G6017" t="s">
        <v>2191</v>
      </c>
      <c r="H6017" t="s">
        <v>18837</v>
      </c>
      <c r="I6017">
        <v>0</v>
      </c>
      <c r="J6017">
        <v>0</v>
      </c>
      <c r="K6017">
        <v>0</v>
      </c>
      <c r="L6017">
        <v>0</v>
      </c>
      <c r="M6017">
        <v>0</v>
      </c>
      <c r="N6017">
        <v>0</v>
      </c>
      <c r="O6017" t="str">
        <f t="shared" si="651"/>
        <v/>
      </c>
      <c r="P6017">
        <f>IF(ISERROR(VLOOKUP(G6017,Genes!$A$2:$A$749,1,0)),0,1)</f>
        <v>1</v>
      </c>
      <c r="Q6017">
        <f t="shared" si="652"/>
        <v>0</v>
      </c>
      <c r="R6017">
        <f t="shared" si="653"/>
        <v>0</v>
      </c>
      <c r="S6017">
        <f t="shared" si="654"/>
        <v>0</v>
      </c>
      <c r="T6017">
        <f t="shared" si="655"/>
        <v>61</v>
      </c>
      <c r="U6017">
        <f t="shared" si="656"/>
        <v>0</v>
      </c>
      <c r="V6017" t="str">
        <f t="shared" si="657"/>
        <v/>
      </c>
    </row>
    <row r="6018" spans="1:22" x14ac:dyDescent="0.2">
      <c r="A6018" t="s">
        <v>18838</v>
      </c>
      <c r="B6018" t="s">
        <v>490</v>
      </c>
      <c r="C6018">
        <v>63935156</v>
      </c>
      <c r="D6018">
        <v>63935257</v>
      </c>
      <c r="E6018">
        <v>102</v>
      </c>
      <c r="F6018" t="s">
        <v>74</v>
      </c>
      <c r="G6018" t="s">
        <v>2191</v>
      </c>
      <c r="H6018" t="s">
        <v>18839</v>
      </c>
      <c r="I6018">
        <v>0</v>
      </c>
      <c r="J6018">
        <v>0</v>
      </c>
      <c r="K6018">
        <v>0</v>
      </c>
      <c r="L6018">
        <v>0</v>
      </c>
      <c r="M6018">
        <v>0</v>
      </c>
      <c r="N6018">
        <v>0</v>
      </c>
      <c r="O6018" t="str">
        <f t="shared" ref="O6018:O6081" si="658">IF(U6018=1,G6018,"")</f>
        <v/>
      </c>
      <c r="P6018">
        <f>IF(ISERROR(VLOOKUP(G6018,Genes!$A$2:$A$749,1,0)),0,1)</f>
        <v>1</v>
      </c>
      <c r="Q6018">
        <f t="shared" ref="Q6018:Q6081" si="659">IF(G6018&lt;&gt;G6017,1,0)</f>
        <v>0</v>
      </c>
      <c r="R6018">
        <f t="shared" ref="R6018:R6081" si="660">IF(I6018=0,0,1)</f>
        <v>0</v>
      </c>
      <c r="S6018">
        <f t="shared" ref="S6018:S6081" si="661">IF(Q6018=1,R6018,S6017+R6018)</f>
        <v>0</v>
      </c>
      <c r="T6018">
        <f t="shared" ref="T6018:T6081" si="662">IF(Q6018=1,1,T6017+1)</f>
        <v>62</v>
      </c>
      <c r="U6018">
        <f t="shared" ref="U6018:U6081" si="663">IF(G6018&lt;&gt;G6019,1,0)</f>
        <v>0</v>
      </c>
      <c r="V6018" t="str">
        <f t="shared" ref="V6018:V6081" si="664">IF(U6018=1,S6018/T6018,"")</f>
        <v/>
      </c>
    </row>
    <row r="6019" spans="1:22" x14ac:dyDescent="0.2">
      <c r="A6019" t="s">
        <v>18840</v>
      </c>
      <c r="B6019" t="s">
        <v>490</v>
      </c>
      <c r="C6019">
        <v>63933669</v>
      </c>
      <c r="D6019">
        <v>63933842</v>
      </c>
      <c r="E6019">
        <v>174</v>
      </c>
      <c r="F6019" t="s">
        <v>74</v>
      </c>
      <c r="G6019" t="s">
        <v>2191</v>
      </c>
      <c r="H6019" t="s">
        <v>18841</v>
      </c>
      <c r="I6019">
        <v>0</v>
      </c>
      <c r="J6019">
        <v>0</v>
      </c>
      <c r="K6019">
        <v>0</v>
      </c>
      <c r="L6019">
        <v>0</v>
      </c>
      <c r="M6019">
        <v>0</v>
      </c>
      <c r="N6019">
        <v>0</v>
      </c>
      <c r="O6019" t="str">
        <f t="shared" si="658"/>
        <v/>
      </c>
      <c r="P6019">
        <f>IF(ISERROR(VLOOKUP(G6019,Genes!$A$2:$A$749,1,0)),0,1)</f>
        <v>1</v>
      </c>
      <c r="Q6019">
        <f t="shared" si="659"/>
        <v>0</v>
      </c>
      <c r="R6019">
        <f t="shared" si="660"/>
        <v>0</v>
      </c>
      <c r="S6019">
        <f t="shared" si="661"/>
        <v>0</v>
      </c>
      <c r="T6019">
        <f t="shared" si="662"/>
        <v>63</v>
      </c>
      <c r="U6019">
        <f t="shared" si="663"/>
        <v>0</v>
      </c>
      <c r="V6019" t="str">
        <f t="shared" si="664"/>
        <v/>
      </c>
    </row>
    <row r="6020" spans="1:22" x14ac:dyDescent="0.2">
      <c r="A6020" t="s">
        <v>18842</v>
      </c>
      <c r="B6020" t="s">
        <v>490</v>
      </c>
      <c r="C6020">
        <v>63932351</v>
      </c>
      <c r="D6020">
        <v>63932644</v>
      </c>
      <c r="E6020">
        <v>294</v>
      </c>
      <c r="F6020" t="s">
        <v>74</v>
      </c>
      <c r="G6020" t="s">
        <v>2191</v>
      </c>
      <c r="H6020" t="s">
        <v>18843</v>
      </c>
      <c r="I6020">
        <v>0</v>
      </c>
      <c r="J6020">
        <v>0</v>
      </c>
      <c r="K6020">
        <v>0</v>
      </c>
      <c r="L6020">
        <v>0</v>
      </c>
      <c r="M6020">
        <v>0</v>
      </c>
      <c r="N6020">
        <v>0</v>
      </c>
      <c r="O6020" t="str">
        <f t="shared" si="658"/>
        <v/>
      </c>
      <c r="P6020">
        <f>IF(ISERROR(VLOOKUP(G6020,Genes!$A$2:$A$749,1,0)),0,1)</f>
        <v>1</v>
      </c>
      <c r="Q6020">
        <f t="shared" si="659"/>
        <v>0</v>
      </c>
      <c r="R6020">
        <f t="shared" si="660"/>
        <v>0</v>
      </c>
      <c r="S6020">
        <f t="shared" si="661"/>
        <v>0</v>
      </c>
      <c r="T6020">
        <f t="shared" si="662"/>
        <v>64</v>
      </c>
      <c r="U6020">
        <f t="shared" si="663"/>
        <v>0</v>
      </c>
      <c r="V6020" t="str">
        <f t="shared" si="664"/>
        <v/>
      </c>
    </row>
    <row r="6021" spans="1:22" x14ac:dyDescent="0.2">
      <c r="A6021" t="s">
        <v>18844</v>
      </c>
      <c r="B6021" t="s">
        <v>490</v>
      </c>
      <c r="C6021">
        <v>63930910</v>
      </c>
      <c r="D6021">
        <v>63930975</v>
      </c>
      <c r="E6021">
        <v>66</v>
      </c>
      <c r="F6021" t="s">
        <v>74</v>
      </c>
      <c r="G6021" t="s">
        <v>2191</v>
      </c>
      <c r="H6021" t="s">
        <v>18845</v>
      </c>
      <c r="I6021">
        <v>0</v>
      </c>
      <c r="J6021">
        <v>0</v>
      </c>
      <c r="K6021">
        <v>0</v>
      </c>
      <c r="L6021">
        <v>0</v>
      </c>
      <c r="M6021">
        <v>0</v>
      </c>
      <c r="N6021">
        <v>0</v>
      </c>
      <c r="O6021" t="str">
        <f t="shared" si="658"/>
        <v/>
      </c>
      <c r="P6021">
        <f>IF(ISERROR(VLOOKUP(G6021,Genes!$A$2:$A$749,1,0)),0,1)</f>
        <v>1</v>
      </c>
      <c r="Q6021">
        <f t="shared" si="659"/>
        <v>0</v>
      </c>
      <c r="R6021">
        <f t="shared" si="660"/>
        <v>0</v>
      </c>
      <c r="S6021">
        <f t="shared" si="661"/>
        <v>0</v>
      </c>
      <c r="T6021">
        <f t="shared" si="662"/>
        <v>65</v>
      </c>
      <c r="U6021">
        <f t="shared" si="663"/>
        <v>0</v>
      </c>
      <c r="V6021" t="str">
        <f t="shared" si="664"/>
        <v/>
      </c>
    </row>
    <row r="6022" spans="1:22" x14ac:dyDescent="0.2">
      <c r="A6022" t="s">
        <v>18846</v>
      </c>
      <c r="B6022" t="s">
        <v>490</v>
      </c>
      <c r="C6022">
        <v>63930610</v>
      </c>
      <c r="D6022">
        <v>63930735</v>
      </c>
      <c r="E6022">
        <v>126</v>
      </c>
      <c r="F6022" t="s">
        <v>74</v>
      </c>
      <c r="G6022" t="s">
        <v>2191</v>
      </c>
      <c r="H6022" t="s">
        <v>18847</v>
      </c>
      <c r="I6022">
        <v>0</v>
      </c>
      <c r="J6022">
        <v>0</v>
      </c>
      <c r="K6022">
        <v>0</v>
      </c>
      <c r="L6022">
        <v>0</v>
      </c>
      <c r="M6022">
        <v>0</v>
      </c>
      <c r="N6022">
        <v>0</v>
      </c>
      <c r="O6022" t="str">
        <f t="shared" si="658"/>
        <v/>
      </c>
      <c r="P6022">
        <f>IF(ISERROR(VLOOKUP(G6022,Genes!$A$2:$A$749,1,0)),0,1)</f>
        <v>1</v>
      </c>
      <c r="Q6022">
        <f t="shared" si="659"/>
        <v>0</v>
      </c>
      <c r="R6022">
        <f t="shared" si="660"/>
        <v>0</v>
      </c>
      <c r="S6022">
        <f t="shared" si="661"/>
        <v>0</v>
      </c>
      <c r="T6022">
        <f t="shared" si="662"/>
        <v>66</v>
      </c>
      <c r="U6022">
        <f t="shared" si="663"/>
        <v>0</v>
      </c>
      <c r="V6022" t="str">
        <f t="shared" si="664"/>
        <v/>
      </c>
    </row>
    <row r="6023" spans="1:22" x14ac:dyDescent="0.2">
      <c r="A6023" t="s">
        <v>18848</v>
      </c>
      <c r="B6023" t="s">
        <v>490</v>
      </c>
      <c r="C6023">
        <v>64045157</v>
      </c>
      <c r="D6023">
        <v>64045284</v>
      </c>
      <c r="E6023">
        <v>128</v>
      </c>
      <c r="F6023" t="s">
        <v>74</v>
      </c>
      <c r="G6023" t="s">
        <v>2191</v>
      </c>
      <c r="H6023" t="s">
        <v>18849</v>
      </c>
      <c r="I6023">
        <v>0</v>
      </c>
      <c r="J6023">
        <v>0</v>
      </c>
      <c r="K6023">
        <v>0</v>
      </c>
      <c r="L6023">
        <v>0</v>
      </c>
      <c r="M6023">
        <v>0</v>
      </c>
      <c r="N6023">
        <v>0</v>
      </c>
      <c r="O6023" t="str">
        <f t="shared" si="658"/>
        <v/>
      </c>
      <c r="P6023">
        <f>IF(ISERROR(VLOOKUP(G6023,Genes!$A$2:$A$749,1,0)),0,1)</f>
        <v>1</v>
      </c>
      <c r="Q6023">
        <f t="shared" si="659"/>
        <v>0</v>
      </c>
      <c r="R6023">
        <f t="shared" si="660"/>
        <v>0</v>
      </c>
      <c r="S6023">
        <f t="shared" si="661"/>
        <v>0</v>
      </c>
      <c r="T6023">
        <f t="shared" si="662"/>
        <v>67</v>
      </c>
      <c r="U6023">
        <f t="shared" si="663"/>
        <v>0</v>
      </c>
      <c r="V6023" t="str">
        <f t="shared" si="664"/>
        <v/>
      </c>
    </row>
    <row r="6024" spans="1:22" x14ac:dyDescent="0.2">
      <c r="A6024" t="s">
        <v>18850</v>
      </c>
      <c r="B6024" t="s">
        <v>490</v>
      </c>
      <c r="C6024">
        <v>63929704</v>
      </c>
      <c r="D6024">
        <v>63929842</v>
      </c>
      <c r="E6024">
        <v>139</v>
      </c>
      <c r="F6024" t="s">
        <v>74</v>
      </c>
      <c r="G6024" t="s">
        <v>2191</v>
      </c>
      <c r="H6024" t="s">
        <v>18851</v>
      </c>
      <c r="I6024">
        <v>0</v>
      </c>
      <c r="J6024">
        <v>0</v>
      </c>
      <c r="K6024">
        <v>0</v>
      </c>
      <c r="L6024">
        <v>0</v>
      </c>
      <c r="M6024">
        <v>0</v>
      </c>
      <c r="N6024">
        <v>0</v>
      </c>
      <c r="O6024" t="str">
        <f t="shared" si="658"/>
        <v/>
      </c>
      <c r="P6024">
        <f>IF(ISERROR(VLOOKUP(G6024,Genes!$A$2:$A$749,1,0)),0,1)</f>
        <v>1</v>
      </c>
      <c r="Q6024">
        <f t="shared" si="659"/>
        <v>0</v>
      </c>
      <c r="R6024">
        <f t="shared" si="660"/>
        <v>0</v>
      </c>
      <c r="S6024">
        <f t="shared" si="661"/>
        <v>0</v>
      </c>
      <c r="T6024">
        <f t="shared" si="662"/>
        <v>68</v>
      </c>
      <c r="U6024">
        <f t="shared" si="663"/>
        <v>0</v>
      </c>
      <c r="V6024" t="str">
        <f t="shared" si="664"/>
        <v/>
      </c>
    </row>
    <row r="6025" spans="1:22" x14ac:dyDescent="0.2">
      <c r="A6025" t="s">
        <v>18852</v>
      </c>
      <c r="B6025" t="s">
        <v>490</v>
      </c>
      <c r="C6025">
        <v>63928160</v>
      </c>
      <c r="D6025">
        <v>63928341</v>
      </c>
      <c r="E6025">
        <v>182</v>
      </c>
      <c r="F6025" t="s">
        <v>74</v>
      </c>
      <c r="G6025" t="s">
        <v>2191</v>
      </c>
      <c r="H6025" t="s">
        <v>18853</v>
      </c>
      <c r="I6025">
        <v>0</v>
      </c>
      <c r="J6025">
        <v>0</v>
      </c>
      <c r="K6025">
        <v>0</v>
      </c>
      <c r="L6025">
        <v>0</v>
      </c>
      <c r="M6025">
        <v>0</v>
      </c>
      <c r="N6025">
        <v>0</v>
      </c>
      <c r="O6025" t="str">
        <f t="shared" si="658"/>
        <v/>
      </c>
      <c r="P6025">
        <f>IF(ISERROR(VLOOKUP(G6025,Genes!$A$2:$A$749,1,0)),0,1)</f>
        <v>1</v>
      </c>
      <c r="Q6025">
        <f t="shared" si="659"/>
        <v>0</v>
      </c>
      <c r="R6025">
        <f t="shared" si="660"/>
        <v>0</v>
      </c>
      <c r="S6025">
        <f t="shared" si="661"/>
        <v>0</v>
      </c>
      <c r="T6025">
        <f t="shared" si="662"/>
        <v>69</v>
      </c>
      <c r="U6025">
        <f t="shared" si="663"/>
        <v>0</v>
      </c>
      <c r="V6025" t="str">
        <f t="shared" si="664"/>
        <v/>
      </c>
    </row>
    <row r="6026" spans="1:22" x14ac:dyDescent="0.2">
      <c r="A6026" t="s">
        <v>18854</v>
      </c>
      <c r="B6026" t="s">
        <v>490</v>
      </c>
      <c r="C6026">
        <v>63926932</v>
      </c>
      <c r="D6026">
        <v>63927087</v>
      </c>
      <c r="E6026">
        <v>156</v>
      </c>
      <c r="F6026" t="s">
        <v>74</v>
      </c>
      <c r="G6026" t="s">
        <v>2191</v>
      </c>
      <c r="H6026" t="s">
        <v>18855</v>
      </c>
      <c r="I6026">
        <v>0</v>
      </c>
      <c r="J6026">
        <v>0</v>
      </c>
      <c r="K6026">
        <v>0</v>
      </c>
      <c r="L6026">
        <v>0</v>
      </c>
      <c r="M6026">
        <v>0</v>
      </c>
      <c r="N6026">
        <v>0</v>
      </c>
      <c r="O6026" t="str">
        <f t="shared" si="658"/>
        <v/>
      </c>
      <c r="P6026">
        <f>IF(ISERROR(VLOOKUP(G6026,Genes!$A$2:$A$749,1,0)),0,1)</f>
        <v>1</v>
      </c>
      <c r="Q6026">
        <f t="shared" si="659"/>
        <v>0</v>
      </c>
      <c r="R6026">
        <f t="shared" si="660"/>
        <v>0</v>
      </c>
      <c r="S6026">
        <f t="shared" si="661"/>
        <v>0</v>
      </c>
      <c r="T6026">
        <f t="shared" si="662"/>
        <v>70</v>
      </c>
      <c r="U6026">
        <f t="shared" si="663"/>
        <v>0</v>
      </c>
      <c r="V6026" t="str">
        <f t="shared" si="664"/>
        <v/>
      </c>
    </row>
    <row r="6027" spans="1:22" x14ac:dyDescent="0.2">
      <c r="A6027" t="s">
        <v>18856</v>
      </c>
      <c r="B6027" t="s">
        <v>490</v>
      </c>
      <c r="C6027">
        <v>63926047</v>
      </c>
      <c r="D6027">
        <v>63926169</v>
      </c>
      <c r="E6027">
        <v>123</v>
      </c>
      <c r="F6027" t="s">
        <v>74</v>
      </c>
      <c r="G6027" t="s">
        <v>2191</v>
      </c>
      <c r="H6027" t="s">
        <v>18857</v>
      </c>
      <c r="I6027">
        <v>0</v>
      </c>
      <c r="J6027">
        <v>0</v>
      </c>
      <c r="K6027">
        <v>0</v>
      </c>
      <c r="L6027">
        <v>0</v>
      </c>
      <c r="M6027">
        <v>0</v>
      </c>
      <c r="N6027">
        <v>0</v>
      </c>
      <c r="O6027" t="str">
        <f t="shared" si="658"/>
        <v/>
      </c>
      <c r="P6027">
        <f>IF(ISERROR(VLOOKUP(G6027,Genes!$A$2:$A$749,1,0)),0,1)</f>
        <v>1</v>
      </c>
      <c r="Q6027">
        <f t="shared" si="659"/>
        <v>0</v>
      </c>
      <c r="R6027">
        <f t="shared" si="660"/>
        <v>0</v>
      </c>
      <c r="S6027">
        <f t="shared" si="661"/>
        <v>0</v>
      </c>
      <c r="T6027">
        <f t="shared" si="662"/>
        <v>71</v>
      </c>
      <c r="U6027">
        <f t="shared" si="663"/>
        <v>0</v>
      </c>
      <c r="V6027" t="str">
        <f t="shared" si="664"/>
        <v/>
      </c>
    </row>
    <row r="6028" spans="1:22" x14ac:dyDescent="0.2">
      <c r="A6028" t="s">
        <v>18858</v>
      </c>
      <c r="B6028" t="s">
        <v>490</v>
      </c>
      <c r="C6028">
        <v>63924908</v>
      </c>
      <c r="D6028">
        <v>63925010</v>
      </c>
      <c r="E6028">
        <v>103</v>
      </c>
      <c r="F6028" t="s">
        <v>74</v>
      </c>
      <c r="G6028" t="s">
        <v>2191</v>
      </c>
      <c r="H6028" t="s">
        <v>18859</v>
      </c>
      <c r="I6028">
        <v>0</v>
      </c>
      <c r="J6028">
        <v>0</v>
      </c>
      <c r="K6028">
        <v>0</v>
      </c>
      <c r="L6028">
        <v>0</v>
      </c>
      <c r="M6028">
        <v>0</v>
      </c>
      <c r="N6028">
        <v>0</v>
      </c>
      <c r="O6028" t="str">
        <f t="shared" si="658"/>
        <v/>
      </c>
      <c r="P6028">
        <f>IF(ISERROR(VLOOKUP(G6028,Genes!$A$2:$A$749,1,0)),0,1)</f>
        <v>1</v>
      </c>
      <c r="Q6028">
        <f t="shared" si="659"/>
        <v>0</v>
      </c>
      <c r="R6028">
        <f t="shared" si="660"/>
        <v>0</v>
      </c>
      <c r="S6028">
        <f t="shared" si="661"/>
        <v>0</v>
      </c>
      <c r="T6028">
        <f t="shared" si="662"/>
        <v>72</v>
      </c>
      <c r="U6028">
        <f t="shared" si="663"/>
        <v>0</v>
      </c>
      <c r="V6028" t="str">
        <f t="shared" si="664"/>
        <v/>
      </c>
    </row>
    <row r="6029" spans="1:22" x14ac:dyDescent="0.2">
      <c r="A6029" t="s">
        <v>18860</v>
      </c>
      <c r="B6029" t="s">
        <v>490</v>
      </c>
      <c r="C6029">
        <v>63922665</v>
      </c>
      <c r="D6029">
        <v>63922834</v>
      </c>
      <c r="E6029">
        <v>170</v>
      </c>
      <c r="F6029" t="s">
        <v>74</v>
      </c>
      <c r="G6029" t="s">
        <v>2191</v>
      </c>
      <c r="H6029" t="s">
        <v>18861</v>
      </c>
      <c r="I6029">
        <v>0</v>
      </c>
      <c r="J6029">
        <v>0</v>
      </c>
      <c r="K6029">
        <v>0</v>
      </c>
      <c r="L6029">
        <v>0</v>
      </c>
      <c r="M6029">
        <v>0</v>
      </c>
      <c r="N6029">
        <v>0</v>
      </c>
      <c r="O6029" t="str">
        <f t="shared" si="658"/>
        <v/>
      </c>
      <c r="P6029">
        <f>IF(ISERROR(VLOOKUP(G6029,Genes!$A$2:$A$749,1,0)),0,1)</f>
        <v>1</v>
      </c>
      <c r="Q6029">
        <f t="shared" si="659"/>
        <v>0</v>
      </c>
      <c r="R6029">
        <f t="shared" si="660"/>
        <v>0</v>
      </c>
      <c r="S6029">
        <f t="shared" si="661"/>
        <v>0</v>
      </c>
      <c r="T6029">
        <f t="shared" si="662"/>
        <v>73</v>
      </c>
      <c r="U6029">
        <f t="shared" si="663"/>
        <v>0</v>
      </c>
      <c r="V6029" t="str">
        <f t="shared" si="664"/>
        <v/>
      </c>
    </row>
    <row r="6030" spans="1:22" x14ac:dyDescent="0.2">
      <c r="A6030" t="s">
        <v>18862</v>
      </c>
      <c r="B6030" t="s">
        <v>490</v>
      </c>
      <c r="C6030">
        <v>63920876</v>
      </c>
      <c r="D6030">
        <v>63921014</v>
      </c>
      <c r="E6030">
        <v>139</v>
      </c>
      <c r="F6030" t="s">
        <v>74</v>
      </c>
      <c r="G6030" t="s">
        <v>2191</v>
      </c>
      <c r="H6030" t="s">
        <v>18863</v>
      </c>
      <c r="I6030">
        <v>0</v>
      </c>
      <c r="J6030">
        <v>0</v>
      </c>
      <c r="K6030">
        <v>0</v>
      </c>
      <c r="L6030">
        <v>0</v>
      </c>
      <c r="M6030">
        <v>0</v>
      </c>
      <c r="N6030">
        <v>0</v>
      </c>
      <c r="O6030" t="str">
        <f t="shared" si="658"/>
        <v/>
      </c>
      <c r="P6030">
        <f>IF(ISERROR(VLOOKUP(G6030,Genes!$A$2:$A$749,1,0)),0,1)</f>
        <v>1</v>
      </c>
      <c r="Q6030">
        <f t="shared" si="659"/>
        <v>0</v>
      </c>
      <c r="R6030">
        <f t="shared" si="660"/>
        <v>0</v>
      </c>
      <c r="S6030">
        <f t="shared" si="661"/>
        <v>0</v>
      </c>
      <c r="T6030">
        <f t="shared" si="662"/>
        <v>74</v>
      </c>
      <c r="U6030">
        <f t="shared" si="663"/>
        <v>0</v>
      </c>
      <c r="V6030" t="str">
        <f t="shared" si="664"/>
        <v/>
      </c>
    </row>
    <row r="6031" spans="1:22" x14ac:dyDescent="0.2">
      <c r="A6031" t="s">
        <v>18864</v>
      </c>
      <c r="B6031" t="s">
        <v>490</v>
      </c>
      <c r="C6031">
        <v>63918184</v>
      </c>
      <c r="D6031">
        <v>63918353</v>
      </c>
      <c r="E6031">
        <v>170</v>
      </c>
      <c r="F6031" t="s">
        <v>74</v>
      </c>
      <c r="G6031" t="s">
        <v>2191</v>
      </c>
      <c r="H6031" t="s">
        <v>18865</v>
      </c>
      <c r="I6031">
        <v>0</v>
      </c>
      <c r="J6031">
        <v>0</v>
      </c>
      <c r="K6031">
        <v>0</v>
      </c>
      <c r="L6031">
        <v>0</v>
      </c>
      <c r="M6031">
        <v>0</v>
      </c>
      <c r="N6031">
        <v>0</v>
      </c>
      <c r="O6031" t="str">
        <f t="shared" si="658"/>
        <v/>
      </c>
      <c r="P6031">
        <f>IF(ISERROR(VLOOKUP(G6031,Genes!$A$2:$A$749,1,0)),0,1)</f>
        <v>1</v>
      </c>
      <c r="Q6031">
        <f t="shared" si="659"/>
        <v>0</v>
      </c>
      <c r="R6031">
        <f t="shared" si="660"/>
        <v>0</v>
      </c>
      <c r="S6031">
        <f t="shared" si="661"/>
        <v>0</v>
      </c>
      <c r="T6031">
        <f t="shared" si="662"/>
        <v>75</v>
      </c>
      <c r="U6031">
        <f t="shared" si="663"/>
        <v>0</v>
      </c>
      <c r="V6031" t="str">
        <f t="shared" si="664"/>
        <v/>
      </c>
    </row>
    <row r="6032" spans="1:22" x14ac:dyDescent="0.2">
      <c r="A6032" t="s">
        <v>18866</v>
      </c>
      <c r="B6032" t="s">
        <v>490</v>
      </c>
      <c r="C6032">
        <v>63916357</v>
      </c>
      <c r="D6032">
        <v>63916526</v>
      </c>
      <c r="E6032">
        <v>170</v>
      </c>
      <c r="F6032" t="s">
        <v>74</v>
      </c>
      <c r="G6032" t="s">
        <v>2191</v>
      </c>
      <c r="H6032" t="s">
        <v>18867</v>
      </c>
      <c r="I6032">
        <v>0</v>
      </c>
      <c r="J6032">
        <v>0</v>
      </c>
      <c r="K6032">
        <v>0</v>
      </c>
      <c r="L6032">
        <v>0</v>
      </c>
      <c r="M6032">
        <v>0</v>
      </c>
      <c r="N6032">
        <v>0</v>
      </c>
      <c r="O6032" t="str">
        <f t="shared" si="658"/>
        <v/>
      </c>
      <c r="P6032">
        <f>IF(ISERROR(VLOOKUP(G6032,Genes!$A$2:$A$749,1,0)),0,1)</f>
        <v>1</v>
      </c>
      <c r="Q6032">
        <f t="shared" si="659"/>
        <v>0</v>
      </c>
      <c r="R6032">
        <f t="shared" si="660"/>
        <v>0</v>
      </c>
      <c r="S6032">
        <f t="shared" si="661"/>
        <v>0</v>
      </c>
      <c r="T6032">
        <f t="shared" si="662"/>
        <v>76</v>
      </c>
      <c r="U6032">
        <f t="shared" si="663"/>
        <v>0</v>
      </c>
      <c r="V6032" t="str">
        <f t="shared" si="664"/>
        <v/>
      </c>
    </row>
    <row r="6033" spans="1:22" x14ac:dyDescent="0.2">
      <c r="A6033" t="s">
        <v>18868</v>
      </c>
      <c r="B6033" t="s">
        <v>490</v>
      </c>
      <c r="C6033">
        <v>63915924</v>
      </c>
      <c r="D6033">
        <v>63916089</v>
      </c>
      <c r="E6033">
        <v>166</v>
      </c>
      <c r="F6033" t="s">
        <v>74</v>
      </c>
      <c r="G6033" t="s">
        <v>2191</v>
      </c>
      <c r="H6033" t="s">
        <v>18869</v>
      </c>
      <c r="I6033">
        <v>0</v>
      </c>
      <c r="J6033">
        <v>0</v>
      </c>
      <c r="K6033">
        <v>0</v>
      </c>
      <c r="L6033">
        <v>0</v>
      </c>
      <c r="M6033">
        <v>0</v>
      </c>
      <c r="N6033">
        <v>0</v>
      </c>
      <c r="O6033" t="str">
        <f t="shared" si="658"/>
        <v/>
      </c>
      <c r="P6033">
        <f>IF(ISERROR(VLOOKUP(G6033,Genes!$A$2:$A$749,1,0)),0,1)</f>
        <v>1</v>
      </c>
      <c r="Q6033">
        <f t="shared" si="659"/>
        <v>0</v>
      </c>
      <c r="R6033">
        <f t="shared" si="660"/>
        <v>0</v>
      </c>
      <c r="S6033">
        <f t="shared" si="661"/>
        <v>0</v>
      </c>
      <c r="T6033">
        <f t="shared" si="662"/>
        <v>77</v>
      </c>
      <c r="U6033">
        <f t="shared" si="663"/>
        <v>0</v>
      </c>
      <c r="V6033" t="str">
        <f t="shared" si="664"/>
        <v/>
      </c>
    </row>
    <row r="6034" spans="1:22" x14ac:dyDescent="0.2">
      <c r="A6034" t="s">
        <v>18870</v>
      </c>
      <c r="B6034" t="s">
        <v>490</v>
      </c>
      <c r="C6034">
        <v>64041846</v>
      </c>
      <c r="D6034">
        <v>64041990</v>
      </c>
      <c r="E6034">
        <v>145</v>
      </c>
      <c r="F6034" t="s">
        <v>74</v>
      </c>
      <c r="G6034" t="s">
        <v>2191</v>
      </c>
      <c r="H6034" t="s">
        <v>18871</v>
      </c>
      <c r="I6034">
        <v>0</v>
      </c>
      <c r="J6034">
        <v>0</v>
      </c>
      <c r="K6034">
        <v>0</v>
      </c>
      <c r="L6034">
        <v>0</v>
      </c>
      <c r="M6034">
        <v>0</v>
      </c>
      <c r="N6034">
        <v>0</v>
      </c>
      <c r="O6034" t="str">
        <f t="shared" si="658"/>
        <v/>
      </c>
      <c r="P6034">
        <f>IF(ISERROR(VLOOKUP(G6034,Genes!$A$2:$A$749,1,0)),0,1)</f>
        <v>1</v>
      </c>
      <c r="Q6034">
        <f t="shared" si="659"/>
        <v>0</v>
      </c>
      <c r="R6034">
        <f t="shared" si="660"/>
        <v>0</v>
      </c>
      <c r="S6034">
        <f t="shared" si="661"/>
        <v>0</v>
      </c>
      <c r="T6034">
        <f t="shared" si="662"/>
        <v>78</v>
      </c>
      <c r="U6034">
        <f t="shared" si="663"/>
        <v>0</v>
      </c>
      <c r="V6034" t="str">
        <f t="shared" si="664"/>
        <v/>
      </c>
    </row>
    <row r="6035" spans="1:22" x14ac:dyDescent="0.2">
      <c r="A6035" t="s">
        <v>18872</v>
      </c>
      <c r="B6035" t="s">
        <v>490</v>
      </c>
      <c r="C6035">
        <v>63915014</v>
      </c>
      <c r="D6035">
        <v>63915090</v>
      </c>
      <c r="E6035">
        <v>77</v>
      </c>
      <c r="F6035" t="s">
        <v>74</v>
      </c>
      <c r="G6035" t="s">
        <v>2191</v>
      </c>
      <c r="H6035" t="s">
        <v>18873</v>
      </c>
      <c r="I6035">
        <v>0</v>
      </c>
      <c r="J6035">
        <v>0</v>
      </c>
      <c r="K6035">
        <v>0</v>
      </c>
      <c r="L6035">
        <v>0</v>
      </c>
      <c r="M6035">
        <v>0</v>
      </c>
      <c r="N6035">
        <v>0</v>
      </c>
      <c r="O6035" t="str">
        <f t="shared" si="658"/>
        <v/>
      </c>
      <c r="P6035">
        <f>IF(ISERROR(VLOOKUP(G6035,Genes!$A$2:$A$749,1,0)),0,1)</f>
        <v>1</v>
      </c>
      <c r="Q6035">
        <f t="shared" si="659"/>
        <v>0</v>
      </c>
      <c r="R6035">
        <f t="shared" si="660"/>
        <v>0</v>
      </c>
      <c r="S6035">
        <f t="shared" si="661"/>
        <v>0</v>
      </c>
      <c r="T6035">
        <f t="shared" si="662"/>
        <v>79</v>
      </c>
      <c r="U6035">
        <f t="shared" si="663"/>
        <v>0</v>
      </c>
      <c r="V6035" t="str">
        <f t="shared" si="664"/>
        <v/>
      </c>
    </row>
    <row r="6036" spans="1:22" x14ac:dyDescent="0.2">
      <c r="A6036" t="s">
        <v>18874</v>
      </c>
      <c r="B6036" t="s">
        <v>490</v>
      </c>
      <c r="C6036">
        <v>63908629</v>
      </c>
      <c r="D6036">
        <v>63908881</v>
      </c>
      <c r="E6036">
        <v>253</v>
      </c>
      <c r="F6036" t="s">
        <v>74</v>
      </c>
      <c r="G6036" t="s">
        <v>2191</v>
      </c>
      <c r="H6036" t="s">
        <v>18875</v>
      </c>
      <c r="I6036">
        <v>0</v>
      </c>
      <c r="J6036">
        <v>0</v>
      </c>
      <c r="K6036">
        <v>0</v>
      </c>
      <c r="L6036">
        <v>0</v>
      </c>
      <c r="M6036">
        <v>0</v>
      </c>
      <c r="N6036">
        <v>0</v>
      </c>
      <c r="O6036" t="str">
        <f t="shared" si="658"/>
        <v/>
      </c>
      <c r="P6036">
        <f>IF(ISERROR(VLOOKUP(G6036,Genes!$A$2:$A$749,1,0)),0,1)</f>
        <v>1</v>
      </c>
      <c r="Q6036">
        <f t="shared" si="659"/>
        <v>0</v>
      </c>
      <c r="R6036">
        <f t="shared" si="660"/>
        <v>0</v>
      </c>
      <c r="S6036">
        <f t="shared" si="661"/>
        <v>0</v>
      </c>
      <c r="T6036">
        <f t="shared" si="662"/>
        <v>80</v>
      </c>
      <c r="U6036">
        <f t="shared" si="663"/>
        <v>0</v>
      </c>
      <c r="V6036" t="str">
        <f t="shared" si="664"/>
        <v/>
      </c>
    </row>
    <row r="6037" spans="1:22" x14ac:dyDescent="0.2">
      <c r="A6037" t="s">
        <v>18876</v>
      </c>
      <c r="B6037" t="s">
        <v>490</v>
      </c>
      <c r="C6037">
        <v>63907967</v>
      </c>
      <c r="D6037">
        <v>63908119</v>
      </c>
      <c r="E6037">
        <v>153</v>
      </c>
      <c r="F6037" t="s">
        <v>74</v>
      </c>
      <c r="G6037" t="s">
        <v>2191</v>
      </c>
      <c r="H6037" t="s">
        <v>18877</v>
      </c>
      <c r="I6037">
        <v>0</v>
      </c>
      <c r="J6037">
        <v>0</v>
      </c>
      <c r="K6037">
        <v>0</v>
      </c>
      <c r="L6037">
        <v>0</v>
      </c>
      <c r="M6037">
        <v>0</v>
      </c>
      <c r="N6037">
        <v>0</v>
      </c>
      <c r="O6037" t="str">
        <f t="shared" si="658"/>
        <v/>
      </c>
      <c r="P6037">
        <f>IF(ISERROR(VLOOKUP(G6037,Genes!$A$2:$A$749,1,0)),0,1)</f>
        <v>1</v>
      </c>
      <c r="Q6037">
        <f t="shared" si="659"/>
        <v>0</v>
      </c>
      <c r="R6037">
        <f t="shared" si="660"/>
        <v>0</v>
      </c>
      <c r="S6037">
        <f t="shared" si="661"/>
        <v>0</v>
      </c>
      <c r="T6037">
        <f t="shared" si="662"/>
        <v>81</v>
      </c>
      <c r="U6037">
        <f t="shared" si="663"/>
        <v>0</v>
      </c>
      <c r="V6037" t="str">
        <f t="shared" si="664"/>
        <v/>
      </c>
    </row>
    <row r="6038" spans="1:22" x14ac:dyDescent="0.2">
      <c r="A6038" t="s">
        <v>18878</v>
      </c>
      <c r="B6038" t="s">
        <v>490</v>
      </c>
      <c r="C6038">
        <v>63904450</v>
      </c>
      <c r="D6038">
        <v>63904755</v>
      </c>
      <c r="E6038">
        <v>306</v>
      </c>
      <c r="F6038" t="s">
        <v>74</v>
      </c>
      <c r="G6038" t="s">
        <v>2191</v>
      </c>
      <c r="H6038" t="s">
        <v>18879</v>
      </c>
      <c r="I6038">
        <v>0</v>
      </c>
      <c r="J6038">
        <v>0</v>
      </c>
      <c r="K6038">
        <v>0</v>
      </c>
      <c r="L6038">
        <v>0</v>
      </c>
      <c r="M6038">
        <v>0</v>
      </c>
      <c r="N6038">
        <v>0</v>
      </c>
      <c r="O6038" t="str">
        <f t="shared" si="658"/>
        <v/>
      </c>
      <c r="P6038">
        <f>IF(ISERROR(VLOOKUP(G6038,Genes!$A$2:$A$749,1,0)),0,1)</f>
        <v>1</v>
      </c>
      <c r="Q6038">
        <f t="shared" si="659"/>
        <v>0</v>
      </c>
      <c r="R6038">
        <f t="shared" si="660"/>
        <v>0</v>
      </c>
      <c r="S6038">
        <f t="shared" si="661"/>
        <v>0</v>
      </c>
      <c r="T6038">
        <f t="shared" si="662"/>
        <v>82</v>
      </c>
      <c r="U6038">
        <f t="shared" si="663"/>
        <v>0</v>
      </c>
      <c r="V6038" t="str">
        <f t="shared" si="664"/>
        <v/>
      </c>
    </row>
    <row r="6039" spans="1:22" x14ac:dyDescent="0.2">
      <c r="A6039" t="s">
        <v>18880</v>
      </c>
      <c r="B6039" t="s">
        <v>490</v>
      </c>
      <c r="C6039">
        <v>63901280</v>
      </c>
      <c r="D6039">
        <v>63901465</v>
      </c>
      <c r="E6039">
        <v>186</v>
      </c>
      <c r="F6039" t="s">
        <v>74</v>
      </c>
      <c r="G6039" t="s">
        <v>2191</v>
      </c>
      <c r="H6039" t="s">
        <v>18881</v>
      </c>
      <c r="I6039">
        <v>0</v>
      </c>
      <c r="J6039">
        <v>0</v>
      </c>
      <c r="K6039">
        <v>0</v>
      </c>
      <c r="L6039">
        <v>0</v>
      </c>
      <c r="M6039">
        <v>0</v>
      </c>
      <c r="N6039">
        <v>0</v>
      </c>
      <c r="O6039" t="str">
        <f t="shared" si="658"/>
        <v/>
      </c>
      <c r="P6039">
        <f>IF(ISERROR(VLOOKUP(G6039,Genes!$A$2:$A$749,1,0)),0,1)</f>
        <v>1</v>
      </c>
      <c r="Q6039">
        <f t="shared" si="659"/>
        <v>0</v>
      </c>
      <c r="R6039">
        <f t="shared" si="660"/>
        <v>0</v>
      </c>
      <c r="S6039">
        <f t="shared" si="661"/>
        <v>0</v>
      </c>
      <c r="T6039">
        <f t="shared" si="662"/>
        <v>83</v>
      </c>
      <c r="U6039">
        <f t="shared" si="663"/>
        <v>0</v>
      </c>
      <c r="V6039" t="str">
        <f t="shared" si="664"/>
        <v/>
      </c>
    </row>
    <row r="6040" spans="1:22" x14ac:dyDescent="0.2">
      <c r="A6040" t="s">
        <v>18882</v>
      </c>
      <c r="B6040" t="s">
        <v>490</v>
      </c>
      <c r="C6040">
        <v>64041566</v>
      </c>
      <c r="D6040">
        <v>64041737</v>
      </c>
      <c r="E6040">
        <v>172</v>
      </c>
      <c r="F6040" t="s">
        <v>74</v>
      </c>
      <c r="G6040" t="s">
        <v>2191</v>
      </c>
      <c r="H6040" t="s">
        <v>18883</v>
      </c>
      <c r="I6040">
        <v>0</v>
      </c>
      <c r="J6040">
        <v>0</v>
      </c>
      <c r="K6040">
        <v>0</v>
      </c>
      <c r="L6040">
        <v>0</v>
      </c>
      <c r="M6040">
        <v>0</v>
      </c>
      <c r="N6040">
        <v>0</v>
      </c>
      <c r="O6040" t="str">
        <f t="shared" si="658"/>
        <v>HERC1</v>
      </c>
      <c r="P6040">
        <f>IF(ISERROR(VLOOKUP(G6040,Genes!$A$2:$A$749,1,0)),0,1)</f>
        <v>1</v>
      </c>
      <c r="Q6040">
        <f t="shared" si="659"/>
        <v>0</v>
      </c>
      <c r="R6040">
        <f t="shared" si="660"/>
        <v>0</v>
      </c>
      <c r="S6040">
        <f t="shared" si="661"/>
        <v>0</v>
      </c>
      <c r="T6040">
        <f t="shared" si="662"/>
        <v>84</v>
      </c>
      <c r="U6040">
        <f t="shared" si="663"/>
        <v>1</v>
      </c>
      <c r="V6040">
        <f t="shared" si="664"/>
        <v>0</v>
      </c>
    </row>
    <row r="6041" spans="1:22" x14ac:dyDescent="0.2">
      <c r="A6041" t="s">
        <v>18884</v>
      </c>
      <c r="B6041" t="s">
        <v>490</v>
      </c>
      <c r="C6041">
        <v>28566508</v>
      </c>
      <c r="D6041">
        <v>28566579</v>
      </c>
      <c r="E6041">
        <v>72</v>
      </c>
      <c r="F6041" t="s">
        <v>74</v>
      </c>
      <c r="G6041" t="s">
        <v>2198</v>
      </c>
      <c r="H6041" t="s">
        <v>18885</v>
      </c>
      <c r="I6041">
        <v>0</v>
      </c>
      <c r="J6041">
        <v>0</v>
      </c>
      <c r="K6041">
        <v>0</v>
      </c>
      <c r="L6041">
        <v>0</v>
      </c>
      <c r="M6041">
        <v>0</v>
      </c>
      <c r="N6041">
        <v>0</v>
      </c>
      <c r="O6041" t="str">
        <f t="shared" si="658"/>
        <v/>
      </c>
      <c r="P6041">
        <f>IF(ISERROR(VLOOKUP(G6041,Genes!$A$2:$A$749,1,0)),0,1)</f>
        <v>1</v>
      </c>
      <c r="Q6041">
        <f t="shared" si="659"/>
        <v>1</v>
      </c>
      <c r="R6041">
        <f t="shared" si="660"/>
        <v>0</v>
      </c>
      <c r="S6041">
        <f t="shared" si="661"/>
        <v>0</v>
      </c>
      <c r="T6041">
        <f t="shared" si="662"/>
        <v>1</v>
      </c>
      <c r="U6041">
        <f t="shared" si="663"/>
        <v>0</v>
      </c>
      <c r="V6041" t="str">
        <f t="shared" si="664"/>
        <v/>
      </c>
    </row>
    <row r="6042" spans="1:22" x14ac:dyDescent="0.2">
      <c r="A6042" t="s">
        <v>18886</v>
      </c>
      <c r="B6042" t="s">
        <v>490</v>
      </c>
      <c r="C6042">
        <v>28518040</v>
      </c>
      <c r="D6042">
        <v>28518150</v>
      </c>
      <c r="E6042">
        <v>111</v>
      </c>
      <c r="F6042" t="s">
        <v>74</v>
      </c>
      <c r="G6042" t="s">
        <v>2198</v>
      </c>
      <c r="H6042" t="s">
        <v>18887</v>
      </c>
      <c r="I6042">
        <v>0</v>
      </c>
      <c r="J6042">
        <v>0</v>
      </c>
      <c r="K6042">
        <v>0</v>
      </c>
      <c r="L6042">
        <v>0</v>
      </c>
      <c r="M6042">
        <v>0</v>
      </c>
      <c r="N6042">
        <v>0</v>
      </c>
      <c r="O6042" t="str">
        <f t="shared" si="658"/>
        <v/>
      </c>
      <c r="P6042">
        <f>IF(ISERROR(VLOOKUP(G6042,Genes!$A$2:$A$749,1,0)),0,1)</f>
        <v>1</v>
      </c>
      <c r="Q6042">
        <f t="shared" si="659"/>
        <v>0</v>
      </c>
      <c r="R6042">
        <f t="shared" si="660"/>
        <v>0</v>
      </c>
      <c r="S6042">
        <f t="shared" si="661"/>
        <v>0</v>
      </c>
      <c r="T6042">
        <f t="shared" si="662"/>
        <v>2</v>
      </c>
      <c r="U6042">
        <f t="shared" si="663"/>
        <v>0</v>
      </c>
      <c r="V6042" t="str">
        <f t="shared" si="664"/>
        <v/>
      </c>
    </row>
    <row r="6043" spans="1:22" x14ac:dyDescent="0.2">
      <c r="A6043" t="s">
        <v>18888</v>
      </c>
      <c r="B6043" t="s">
        <v>490</v>
      </c>
      <c r="C6043">
        <v>28517361</v>
      </c>
      <c r="D6043">
        <v>28517532</v>
      </c>
      <c r="E6043">
        <v>172</v>
      </c>
      <c r="F6043" t="s">
        <v>74</v>
      </c>
      <c r="G6043" t="s">
        <v>2198</v>
      </c>
      <c r="H6043" t="s">
        <v>18889</v>
      </c>
      <c r="I6043">
        <v>0</v>
      </c>
      <c r="J6043">
        <v>0</v>
      </c>
      <c r="K6043">
        <v>0</v>
      </c>
      <c r="L6043">
        <v>0</v>
      </c>
      <c r="M6043">
        <v>0</v>
      </c>
      <c r="N6043">
        <v>0</v>
      </c>
      <c r="O6043" t="str">
        <f t="shared" si="658"/>
        <v/>
      </c>
      <c r="P6043">
        <f>IF(ISERROR(VLOOKUP(G6043,Genes!$A$2:$A$749,1,0)),0,1)</f>
        <v>1</v>
      </c>
      <c r="Q6043">
        <f t="shared" si="659"/>
        <v>0</v>
      </c>
      <c r="R6043">
        <f t="shared" si="660"/>
        <v>0</v>
      </c>
      <c r="S6043">
        <f t="shared" si="661"/>
        <v>0</v>
      </c>
      <c r="T6043">
        <f t="shared" si="662"/>
        <v>3</v>
      </c>
      <c r="U6043">
        <f t="shared" si="663"/>
        <v>0</v>
      </c>
      <c r="V6043" t="str">
        <f t="shared" si="664"/>
        <v/>
      </c>
    </row>
    <row r="6044" spans="1:22" x14ac:dyDescent="0.2">
      <c r="A6044" t="s">
        <v>18890</v>
      </c>
      <c r="B6044" t="s">
        <v>490</v>
      </c>
      <c r="C6044">
        <v>28515841</v>
      </c>
      <c r="D6044">
        <v>28516014</v>
      </c>
      <c r="E6044">
        <v>174</v>
      </c>
      <c r="F6044" t="s">
        <v>74</v>
      </c>
      <c r="G6044" t="s">
        <v>2198</v>
      </c>
      <c r="H6044" t="s">
        <v>18891</v>
      </c>
      <c r="I6044">
        <v>0</v>
      </c>
      <c r="J6044">
        <v>0</v>
      </c>
      <c r="K6044">
        <v>0</v>
      </c>
      <c r="L6044">
        <v>0</v>
      </c>
      <c r="M6044">
        <v>0</v>
      </c>
      <c r="N6044">
        <v>0</v>
      </c>
      <c r="O6044" t="str">
        <f t="shared" si="658"/>
        <v/>
      </c>
      <c r="P6044">
        <f>IF(ISERROR(VLOOKUP(G6044,Genes!$A$2:$A$749,1,0)),0,1)</f>
        <v>1</v>
      </c>
      <c r="Q6044">
        <f t="shared" si="659"/>
        <v>0</v>
      </c>
      <c r="R6044">
        <f t="shared" si="660"/>
        <v>0</v>
      </c>
      <c r="S6044">
        <f t="shared" si="661"/>
        <v>0</v>
      </c>
      <c r="T6044">
        <f t="shared" si="662"/>
        <v>4</v>
      </c>
      <c r="U6044">
        <f t="shared" si="663"/>
        <v>0</v>
      </c>
      <c r="V6044" t="str">
        <f t="shared" si="664"/>
        <v/>
      </c>
    </row>
    <row r="6045" spans="1:22" x14ac:dyDescent="0.2">
      <c r="A6045" t="s">
        <v>18892</v>
      </c>
      <c r="B6045" t="s">
        <v>490</v>
      </c>
      <c r="C6045">
        <v>28514394</v>
      </c>
      <c r="D6045">
        <v>28514582</v>
      </c>
      <c r="E6045">
        <v>189</v>
      </c>
      <c r="F6045" t="s">
        <v>74</v>
      </c>
      <c r="G6045" t="s">
        <v>2198</v>
      </c>
      <c r="H6045" t="s">
        <v>18893</v>
      </c>
      <c r="I6045">
        <v>0</v>
      </c>
      <c r="J6045">
        <v>0</v>
      </c>
      <c r="K6045">
        <v>0</v>
      </c>
      <c r="L6045">
        <v>0</v>
      </c>
      <c r="M6045">
        <v>0</v>
      </c>
      <c r="N6045">
        <v>0</v>
      </c>
      <c r="O6045" t="str">
        <f t="shared" si="658"/>
        <v/>
      </c>
      <c r="P6045">
        <f>IF(ISERROR(VLOOKUP(G6045,Genes!$A$2:$A$749,1,0)),0,1)</f>
        <v>1</v>
      </c>
      <c r="Q6045">
        <f t="shared" si="659"/>
        <v>0</v>
      </c>
      <c r="R6045">
        <f t="shared" si="660"/>
        <v>0</v>
      </c>
      <c r="S6045">
        <f t="shared" si="661"/>
        <v>0</v>
      </c>
      <c r="T6045">
        <f t="shared" si="662"/>
        <v>5</v>
      </c>
      <c r="U6045">
        <f t="shared" si="663"/>
        <v>0</v>
      </c>
      <c r="V6045" t="str">
        <f t="shared" si="664"/>
        <v/>
      </c>
    </row>
    <row r="6046" spans="1:22" x14ac:dyDescent="0.2">
      <c r="A6046" t="s">
        <v>18894</v>
      </c>
      <c r="B6046" t="s">
        <v>490</v>
      </c>
      <c r="C6046">
        <v>28513611</v>
      </c>
      <c r="D6046">
        <v>28513762</v>
      </c>
      <c r="E6046">
        <v>152</v>
      </c>
      <c r="F6046" t="s">
        <v>74</v>
      </c>
      <c r="G6046" t="s">
        <v>2198</v>
      </c>
      <c r="H6046" t="s">
        <v>18895</v>
      </c>
      <c r="I6046">
        <v>0</v>
      </c>
      <c r="J6046">
        <v>0</v>
      </c>
      <c r="K6046">
        <v>0</v>
      </c>
      <c r="L6046">
        <v>0</v>
      </c>
      <c r="M6046">
        <v>0</v>
      </c>
      <c r="N6046">
        <v>0</v>
      </c>
      <c r="O6046" t="str">
        <f t="shared" si="658"/>
        <v/>
      </c>
      <c r="P6046">
        <f>IF(ISERROR(VLOOKUP(G6046,Genes!$A$2:$A$749,1,0)),0,1)</f>
        <v>1</v>
      </c>
      <c r="Q6046">
        <f t="shared" si="659"/>
        <v>0</v>
      </c>
      <c r="R6046">
        <f t="shared" si="660"/>
        <v>0</v>
      </c>
      <c r="S6046">
        <f t="shared" si="661"/>
        <v>0</v>
      </c>
      <c r="T6046">
        <f t="shared" si="662"/>
        <v>6</v>
      </c>
      <c r="U6046">
        <f t="shared" si="663"/>
        <v>0</v>
      </c>
      <c r="V6046" t="str">
        <f t="shared" si="664"/>
        <v/>
      </c>
    </row>
    <row r="6047" spans="1:22" x14ac:dyDescent="0.2">
      <c r="A6047" t="s">
        <v>18896</v>
      </c>
      <c r="B6047" t="s">
        <v>490</v>
      </c>
      <c r="C6047">
        <v>28510963</v>
      </c>
      <c r="D6047">
        <v>28511120</v>
      </c>
      <c r="E6047">
        <v>158</v>
      </c>
      <c r="F6047" t="s">
        <v>74</v>
      </c>
      <c r="G6047" t="s">
        <v>2198</v>
      </c>
      <c r="H6047" t="s">
        <v>18897</v>
      </c>
      <c r="I6047">
        <v>0</v>
      </c>
      <c r="J6047">
        <v>0</v>
      </c>
      <c r="K6047">
        <v>0</v>
      </c>
      <c r="L6047">
        <v>0</v>
      </c>
      <c r="M6047">
        <v>0</v>
      </c>
      <c r="N6047">
        <v>0</v>
      </c>
      <c r="O6047" t="str">
        <f t="shared" si="658"/>
        <v/>
      </c>
      <c r="P6047">
        <f>IF(ISERROR(VLOOKUP(G6047,Genes!$A$2:$A$749,1,0)),0,1)</f>
        <v>1</v>
      </c>
      <c r="Q6047">
        <f t="shared" si="659"/>
        <v>0</v>
      </c>
      <c r="R6047">
        <f t="shared" si="660"/>
        <v>0</v>
      </c>
      <c r="S6047">
        <f t="shared" si="661"/>
        <v>0</v>
      </c>
      <c r="T6047">
        <f t="shared" si="662"/>
        <v>7</v>
      </c>
      <c r="U6047">
        <f t="shared" si="663"/>
        <v>0</v>
      </c>
      <c r="V6047" t="str">
        <f t="shared" si="664"/>
        <v/>
      </c>
    </row>
    <row r="6048" spans="1:22" x14ac:dyDescent="0.2">
      <c r="A6048" t="s">
        <v>18898</v>
      </c>
      <c r="B6048" t="s">
        <v>490</v>
      </c>
      <c r="C6048">
        <v>28510764</v>
      </c>
      <c r="D6048">
        <v>28510877</v>
      </c>
      <c r="E6048">
        <v>114</v>
      </c>
      <c r="F6048" t="s">
        <v>74</v>
      </c>
      <c r="G6048" t="s">
        <v>2198</v>
      </c>
      <c r="H6048" t="s">
        <v>18899</v>
      </c>
      <c r="I6048">
        <v>0</v>
      </c>
      <c r="J6048">
        <v>0</v>
      </c>
      <c r="K6048">
        <v>0</v>
      </c>
      <c r="L6048">
        <v>0</v>
      </c>
      <c r="M6048">
        <v>0</v>
      </c>
      <c r="N6048">
        <v>0</v>
      </c>
      <c r="O6048" t="str">
        <f t="shared" si="658"/>
        <v/>
      </c>
      <c r="P6048">
        <f>IF(ISERROR(VLOOKUP(G6048,Genes!$A$2:$A$749,1,0)),0,1)</f>
        <v>1</v>
      </c>
      <c r="Q6048">
        <f t="shared" si="659"/>
        <v>0</v>
      </c>
      <c r="R6048">
        <f t="shared" si="660"/>
        <v>0</v>
      </c>
      <c r="S6048">
        <f t="shared" si="661"/>
        <v>0</v>
      </c>
      <c r="T6048">
        <f t="shared" si="662"/>
        <v>8</v>
      </c>
      <c r="U6048">
        <f t="shared" si="663"/>
        <v>0</v>
      </c>
      <c r="V6048" t="str">
        <f t="shared" si="664"/>
        <v/>
      </c>
    </row>
    <row r="6049" spans="1:22" x14ac:dyDescent="0.2">
      <c r="A6049" t="s">
        <v>18900</v>
      </c>
      <c r="B6049" t="s">
        <v>490</v>
      </c>
      <c r="C6049">
        <v>28508064</v>
      </c>
      <c r="D6049">
        <v>28508315</v>
      </c>
      <c r="E6049">
        <v>252</v>
      </c>
      <c r="F6049" t="s">
        <v>74</v>
      </c>
      <c r="G6049" t="s">
        <v>2198</v>
      </c>
      <c r="H6049" t="s">
        <v>18901</v>
      </c>
      <c r="I6049">
        <v>0</v>
      </c>
      <c r="J6049">
        <v>0</v>
      </c>
      <c r="K6049">
        <v>0</v>
      </c>
      <c r="L6049">
        <v>0</v>
      </c>
      <c r="M6049">
        <v>0</v>
      </c>
      <c r="N6049">
        <v>0</v>
      </c>
      <c r="O6049" t="str">
        <f t="shared" si="658"/>
        <v/>
      </c>
      <c r="P6049">
        <f>IF(ISERROR(VLOOKUP(G6049,Genes!$A$2:$A$749,1,0)),0,1)</f>
        <v>1</v>
      </c>
      <c r="Q6049">
        <f t="shared" si="659"/>
        <v>0</v>
      </c>
      <c r="R6049">
        <f t="shared" si="660"/>
        <v>0</v>
      </c>
      <c r="S6049">
        <f t="shared" si="661"/>
        <v>0</v>
      </c>
      <c r="T6049">
        <f t="shared" si="662"/>
        <v>9</v>
      </c>
      <c r="U6049">
        <f t="shared" si="663"/>
        <v>0</v>
      </c>
      <c r="V6049" t="str">
        <f t="shared" si="664"/>
        <v/>
      </c>
    </row>
    <row r="6050" spans="1:22" x14ac:dyDescent="0.2">
      <c r="A6050" t="s">
        <v>18902</v>
      </c>
      <c r="B6050" t="s">
        <v>490</v>
      </c>
      <c r="C6050">
        <v>28505923</v>
      </c>
      <c r="D6050">
        <v>28506116</v>
      </c>
      <c r="E6050">
        <v>194</v>
      </c>
      <c r="F6050" t="s">
        <v>74</v>
      </c>
      <c r="G6050" t="s">
        <v>2198</v>
      </c>
      <c r="H6050" t="s">
        <v>18903</v>
      </c>
      <c r="I6050">
        <v>0</v>
      </c>
      <c r="J6050">
        <v>0</v>
      </c>
      <c r="K6050">
        <v>0</v>
      </c>
      <c r="L6050">
        <v>0</v>
      </c>
      <c r="M6050">
        <v>0</v>
      </c>
      <c r="N6050">
        <v>0</v>
      </c>
      <c r="O6050" t="str">
        <f t="shared" si="658"/>
        <v/>
      </c>
      <c r="P6050">
        <f>IF(ISERROR(VLOOKUP(G6050,Genes!$A$2:$A$749,1,0)),0,1)</f>
        <v>1</v>
      </c>
      <c r="Q6050">
        <f t="shared" si="659"/>
        <v>0</v>
      </c>
      <c r="R6050">
        <f t="shared" si="660"/>
        <v>0</v>
      </c>
      <c r="S6050">
        <f t="shared" si="661"/>
        <v>0</v>
      </c>
      <c r="T6050">
        <f t="shared" si="662"/>
        <v>10</v>
      </c>
      <c r="U6050">
        <f t="shared" si="663"/>
        <v>0</v>
      </c>
      <c r="V6050" t="str">
        <f t="shared" si="664"/>
        <v/>
      </c>
    </row>
    <row r="6051" spans="1:22" x14ac:dyDescent="0.2">
      <c r="A6051" t="s">
        <v>18904</v>
      </c>
      <c r="B6051" t="s">
        <v>490</v>
      </c>
      <c r="C6051">
        <v>28502207</v>
      </c>
      <c r="D6051">
        <v>28502407</v>
      </c>
      <c r="E6051">
        <v>201</v>
      </c>
      <c r="F6051" t="s">
        <v>74</v>
      </c>
      <c r="G6051" t="s">
        <v>2198</v>
      </c>
      <c r="H6051" t="s">
        <v>18905</v>
      </c>
      <c r="I6051">
        <v>0</v>
      </c>
      <c r="J6051">
        <v>0</v>
      </c>
      <c r="K6051">
        <v>0</v>
      </c>
      <c r="L6051">
        <v>0</v>
      </c>
      <c r="M6051">
        <v>0</v>
      </c>
      <c r="N6051">
        <v>0</v>
      </c>
      <c r="O6051" t="str">
        <f t="shared" si="658"/>
        <v/>
      </c>
      <c r="P6051">
        <f>IF(ISERROR(VLOOKUP(G6051,Genes!$A$2:$A$749,1,0)),0,1)</f>
        <v>1</v>
      </c>
      <c r="Q6051">
        <f t="shared" si="659"/>
        <v>0</v>
      </c>
      <c r="R6051">
        <f t="shared" si="660"/>
        <v>0</v>
      </c>
      <c r="S6051">
        <f t="shared" si="661"/>
        <v>0</v>
      </c>
      <c r="T6051">
        <f t="shared" si="662"/>
        <v>11</v>
      </c>
      <c r="U6051">
        <f t="shared" si="663"/>
        <v>0</v>
      </c>
      <c r="V6051" t="str">
        <f t="shared" si="664"/>
        <v/>
      </c>
    </row>
    <row r="6052" spans="1:22" x14ac:dyDescent="0.2">
      <c r="A6052" t="s">
        <v>18906</v>
      </c>
      <c r="B6052" t="s">
        <v>490</v>
      </c>
      <c r="C6052">
        <v>28544548</v>
      </c>
      <c r="D6052">
        <v>28544662</v>
      </c>
      <c r="E6052">
        <v>115</v>
      </c>
      <c r="F6052" t="s">
        <v>74</v>
      </c>
      <c r="G6052" t="s">
        <v>2198</v>
      </c>
      <c r="H6052" t="s">
        <v>18907</v>
      </c>
      <c r="I6052">
        <v>0</v>
      </c>
      <c r="J6052">
        <v>0</v>
      </c>
      <c r="K6052">
        <v>0</v>
      </c>
      <c r="L6052">
        <v>0</v>
      </c>
      <c r="M6052">
        <v>0</v>
      </c>
      <c r="N6052">
        <v>0</v>
      </c>
      <c r="O6052" t="str">
        <f t="shared" si="658"/>
        <v/>
      </c>
      <c r="P6052">
        <f>IF(ISERROR(VLOOKUP(G6052,Genes!$A$2:$A$749,1,0)),0,1)</f>
        <v>1</v>
      </c>
      <c r="Q6052">
        <f t="shared" si="659"/>
        <v>0</v>
      </c>
      <c r="R6052">
        <f t="shared" si="660"/>
        <v>0</v>
      </c>
      <c r="S6052">
        <f t="shared" si="661"/>
        <v>0</v>
      </c>
      <c r="T6052">
        <f t="shared" si="662"/>
        <v>12</v>
      </c>
      <c r="U6052">
        <f t="shared" si="663"/>
        <v>0</v>
      </c>
      <c r="V6052" t="str">
        <f t="shared" si="664"/>
        <v/>
      </c>
    </row>
    <row r="6053" spans="1:22" x14ac:dyDescent="0.2">
      <c r="A6053" t="s">
        <v>18908</v>
      </c>
      <c r="B6053" t="s">
        <v>490</v>
      </c>
      <c r="C6053">
        <v>28501235</v>
      </c>
      <c r="D6053">
        <v>28501463</v>
      </c>
      <c r="E6053">
        <v>229</v>
      </c>
      <c r="F6053" t="s">
        <v>74</v>
      </c>
      <c r="G6053" t="s">
        <v>2198</v>
      </c>
      <c r="H6053" t="s">
        <v>18909</v>
      </c>
      <c r="I6053">
        <v>0</v>
      </c>
      <c r="J6053">
        <v>0</v>
      </c>
      <c r="K6053">
        <v>0</v>
      </c>
      <c r="L6053">
        <v>0</v>
      </c>
      <c r="M6053">
        <v>0</v>
      </c>
      <c r="N6053">
        <v>0</v>
      </c>
      <c r="O6053" t="str">
        <f t="shared" si="658"/>
        <v/>
      </c>
      <c r="P6053">
        <f>IF(ISERROR(VLOOKUP(G6053,Genes!$A$2:$A$749,1,0)),0,1)</f>
        <v>1</v>
      </c>
      <c r="Q6053">
        <f t="shared" si="659"/>
        <v>0</v>
      </c>
      <c r="R6053">
        <f t="shared" si="660"/>
        <v>0</v>
      </c>
      <c r="S6053">
        <f t="shared" si="661"/>
        <v>0</v>
      </c>
      <c r="T6053">
        <f t="shared" si="662"/>
        <v>13</v>
      </c>
      <c r="U6053">
        <f t="shared" si="663"/>
        <v>0</v>
      </c>
      <c r="V6053" t="str">
        <f t="shared" si="664"/>
        <v/>
      </c>
    </row>
    <row r="6054" spans="1:22" x14ac:dyDescent="0.2">
      <c r="A6054" t="s">
        <v>18910</v>
      </c>
      <c r="B6054" t="s">
        <v>490</v>
      </c>
      <c r="C6054">
        <v>28501018</v>
      </c>
      <c r="D6054">
        <v>28501142</v>
      </c>
      <c r="E6054">
        <v>125</v>
      </c>
      <c r="F6054" t="s">
        <v>74</v>
      </c>
      <c r="G6054" t="s">
        <v>2198</v>
      </c>
      <c r="H6054" t="s">
        <v>18911</v>
      </c>
      <c r="I6054">
        <v>0</v>
      </c>
      <c r="J6054">
        <v>0</v>
      </c>
      <c r="K6054">
        <v>0</v>
      </c>
      <c r="L6054">
        <v>0</v>
      </c>
      <c r="M6054">
        <v>0</v>
      </c>
      <c r="N6054">
        <v>0</v>
      </c>
      <c r="O6054" t="str">
        <f t="shared" si="658"/>
        <v/>
      </c>
      <c r="P6054">
        <f>IF(ISERROR(VLOOKUP(G6054,Genes!$A$2:$A$749,1,0)),0,1)</f>
        <v>1</v>
      </c>
      <c r="Q6054">
        <f t="shared" si="659"/>
        <v>0</v>
      </c>
      <c r="R6054">
        <f t="shared" si="660"/>
        <v>0</v>
      </c>
      <c r="S6054">
        <f t="shared" si="661"/>
        <v>0</v>
      </c>
      <c r="T6054">
        <f t="shared" si="662"/>
        <v>14</v>
      </c>
      <c r="U6054">
        <f t="shared" si="663"/>
        <v>0</v>
      </c>
      <c r="V6054" t="str">
        <f t="shared" si="664"/>
        <v/>
      </c>
    </row>
    <row r="6055" spans="1:22" x14ac:dyDescent="0.2">
      <c r="A6055" t="s">
        <v>18912</v>
      </c>
      <c r="B6055" t="s">
        <v>490</v>
      </c>
      <c r="C6055">
        <v>28499486</v>
      </c>
      <c r="D6055">
        <v>28499664</v>
      </c>
      <c r="E6055">
        <v>179</v>
      </c>
      <c r="F6055" t="s">
        <v>74</v>
      </c>
      <c r="G6055" t="s">
        <v>2198</v>
      </c>
      <c r="H6055" t="s">
        <v>18913</v>
      </c>
      <c r="I6055">
        <v>0</v>
      </c>
      <c r="J6055">
        <v>0</v>
      </c>
      <c r="K6055">
        <v>0</v>
      </c>
      <c r="L6055">
        <v>0</v>
      </c>
      <c r="M6055">
        <v>0</v>
      </c>
      <c r="N6055">
        <v>0</v>
      </c>
      <c r="O6055" t="str">
        <f t="shared" si="658"/>
        <v/>
      </c>
      <c r="P6055">
        <f>IF(ISERROR(VLOOKUP(G6055,Genes!$A$2:$A$749,1,0)),0,1)</f>
        <v>1</v>
      </c>
      <c r="Q6055">
        <f t="shared" si="659"/>
        <v>0</v>
      </c>
      <c r="R6055">
        <f t="shared" si="660"/>
        <v>0</v>
      </c>
      <c r="S6055">
        <f t="shared" si="661"/>
        <v>0</v>
      </c>
      <c r="T6055">
        <f t="shared" si="662"/>
        <v>15</v>
      </c>
      <c r="U6055">
        <f t="shared" si="663"/>
        <v>0</v>
      </c>
      <c r="V6055" t="str">
        <f t="shared" si="664"/>
        <v/>
      </c>
    </row>
    <row r="6056" spans="1:22" x14ac:dyDescent="0.2">
      <c r="A6056" t="s">
        <v>18914</v>
      </c>
      <c r="B6056" t="s">
        <v>490</v>
      </c>
      <c r="C6056">
        <v>28493698</v>
      </c>
      <c r="D6056">
        <v>28493882</v>
      </c>
      <c r="E6056">
        <v>185</v>
      </c>
      <c r="F6056" t="s">
        <v>74</v>
      </c>
      <c r="G6056" t="s">
        <v>2198</v>
      </c>
      <c r="H6056" t="s">
        <v>18915</v>
      </c>
      <c r="I6056">
        <v>0</v>
      </c>
      <c r="J6056">
        <v>0</v>
      </c>
      <c r="K6056">
        <v>0</v>
      </c>
      <c r="L6056">
        <v>0</v>
      </c>
      <c r="M6056">
        <v>0</v>
      </c>
      <c r="N6056">
        <v>0</v>
      </c>
      <c r="O6056" t="str">
        <f t="shared" si="658"/>
        <v/>
      </c>
      <c r="P6056">
        <f>IF(ISERROR(VLOOKUP(G6056,Genes!$A$2:$A$749,1,0)),0,1)</f>
        <v>1</v>
      </c>
      <c r="Q6056">
        <f t="shared" si="659"/>
        <v>0</v>
      </c>
      <c r="R6056">
        <f t="shared" si="660"/>
        <v>0</v>
      </c>
      <c r="S6056">
        <f t="shared" si="661"/>
        <v>0</v>
      </c>
      <c r="T6056">
        <f t="shared" si="662"/>
        <v>16</v>
      </c>
      <c r="U6056">
        <f t="shared" si="663"/>
        <v>0</v>
      </c>
      <c r="V6056" t="str">
        <f t="shared" si="664"/>
        <v/>
      </c>
    </row>
    <row r="6057" spans="1:22" x14ac:dyDescent="0.2">
      <c r="A6057" t="s">
        <v>18916</v>
      </c>
      <c r="B6057" t="s">
        <v>490</v>
      </c>
      <c r="C6057">
        <v>28491888</v>
      </c>
      <c r="D6057">
        <v>28492043</v>
      </c>
      <c r="E6057">
        <v>156</v>
      </c>
      <c r="F6057" t="s">
        <v>74</v>
      </c>
      <c r="G6057" t="s">
        <v>2198</v>
      </c>
      <c r="H6057" t="s">
        <v>18917</v>
      </c>
      <c r="I6057">
        <v>0</v>
      </c>
      <c r="J6057">
        <v>0</v>
      </c>
      <c r="K6057">
        <v>0</v>
      </c>
      <c r="L6057">
        <v>0</v>
      </c>
      <c r="M6057">
        <v>0</v>
      </c>
      <c r="N6057">
        <v>0</v>
      </c>
      <c r="O6057" t="str">
        <f t="shared" si="658"/>
        <v/>
      </c>
      <c r="P6057">
        <f>IF(ISERROR(VLOOKUP(G6057,Genes!$A$2:$A$749,1,0)),0,1)</f>
        <v>1</v>
      </c>
      <c r="Q6057">
        <f t="shared" si="659"/>
        <v>0</v>
      </c>
      <c r="R6057">
        <f t="shared" si="660"/>
        <v>0</v>
      </c>
      <c r="S6057">
        <f t="shared" si="661"/>
        <v>0</v>
      </c>
      <c r="T6057">
        <f t="shared" si="662"/>
        <v>17</v>
      </c>
      <c r="U6057">
        <f t="shared" si="663"/>
        <v>0</v>
      </c>
      <c r="V6057" t="str">
        <f t="shared" si="664"/>
        <v/>
      </c>
    </row>
    <row r="6058" spans="1:22" x14ac:dyDescent="0.2">
      <c r="A6058" t="s">
        <v>18918</v>
      </c>
      <c r="B6058" t="s">
        <v>490</v>
      </c>
      <c r="C6058">
        <v>28491027</v>
      </c>
      <c r="D6058">
        <v>28491212</v>
      </c>
      <c r="E6058">
        <v>186</v>
      </c>
      <c r="F6058" t="s">
        <v>74</v>
      </c>
      <c r="G6058" t="s">
        <v>2198</v>
      </c>
      <c r="H6058" t="s">
        <v>18919</v>
      </c>
      <c r="I6058">
        <v>0</v>
      </c>
      <c r="J6058">
        <v>0</v>
      </c>
      <c r="K6058">
        <v>0</v>
      </c>
      <c r="L6058">
        <v>0</v>
      </c>
      <c r="M6058">
        <v>0</v>
      </c>
      <c r="N6058">
        <v>0</v>
      </c>
      <c r="O6058" t="str">
        <f t="shared" si="658"/>
        <v/>
      </c>
      <c r="P6058">
        <f>IF(ISERROR(VLOOKUP(G6058,Genes!$A$2:$A$749,1,0)),0,1)</f>
        <v>1</v>
      </c>
      <c r="Q6058">
        <f t="shared" si="659"/>
        <v>0</v>
      </c>
      <c r="R6058">
        <f t="shared" si="660"/>
        <v>0</v>
      </c>
      <c r="S6058">
        <f t="shared" si="661"/>
        <v>0</v>
      </c>
      <c r="T6058">
        <f t="shared" si="662"/>
        <v>18</v>
      </c>
      <c r="U6058">
        <f t="shared" si="663"/>
        <v>0</v>
      </c>
      <c r="V6058" t="str">
        <f t="shared" si="664"/>
        <v/>
      </c>
    </row>
    <row r="6059" spans="1:22" x14ac:dyDescent="0.2">
      <c r="A6059" t="s">
        <v>18920</v>
      </c>
      <c r="B6059" t="s">
        <v>490</v>
      </c>
      <c r="C6059">
        <v>28483748</v>
      </c>
      <c r="D6059">
        <v>28483918</v>
      </c>
      <c r="E6059">
        <v>171</v>
      </c>
      <c r="F6059" t="s">
        <v>74</v>
      </c>
      <c r="G6059" t="s">
        <v>2198</v>
      </c>
      <c r="H6059" t="s">
        <v>18921</v>
      </c>
      <c r="I6059">
        <v>0</v>
      </c>
      <c r="J6059">
        <v>0</v>
      </c>
      <c r="K6059">
        <v>0</v>
      </c>
      <c r="L6059">
        <v>0</v>
      </c>
      <c r="M6059">
        <v>0</v>
      </c>
      <c r="N6059">
        <v>0</v>
      </c>
      <c r="O6059" t="str">
        <f t="shared" si="658"/>
        <v/>
      </c>
      <c r="P6059">
        <f>IF(ISERROR(VLOOKUP(G6059,Genes!$A$2:$A$749,1,0)),0,1)</f>
        <v>1</v>
      </c>
      <c r="Q6059">
        <f t="shared" si="659"/>
        <v>0</v>
      </c>
      <c r="R6059">
        <f t="shared" si="660"/>
        <v>0</v>
      </c>
      <c r="S6059">
        <f t="shared" si="661"/>
        <v>0</v>
      </c>
      <c r="T6059">
        <f t="shared" si="662"/>
        <v>19</v>
      </c>
      <c r="U6059">
        <f t="shared" si="663"/>
        <v>0</v>
      </c>
      <c r="V6059" t="str">
        <f t="shared" si="664"/>
        <v/>
      </c>
    </row>
    <row r="6060" spans="1:22" x14ac:dyDescent="0.2">
      <c r="A6060" t="s">
        <v>18922</v>
      </c>
      <c r="B6060" t="s">
        <v>490</v>
      </c>
      <c r="C6060">
        <v>28483748</v>
      </c>
      <c r="D6060">
        <v>28483903</v>
      </c>
      <c r="E6060">
        <v>156</v>
      </c>
      <c r="F6060" t="s">
        <v>74</v>
      </c>
      <c r="G6060" t="s">
        <v>2198</v>
      </c>
      <c r="H6060" t="s">
        <v>18923</v>
      </c>
      <c r="I6060">
        <v>0</v>
      </c>
      <c r="J6060">
        <v>0</v>
      </c>
      <c r="K6060">
        <v>0</v>
      </c>
      <c r="L6060">
        <v>0</v>
      </c>
      <c r="M6060">
        <v>0</v>
      </c>
      <c r="N6060">
        <v>0</v>
      </c>
      <c r="O6060" t="str">
        <f t="shared" si="658"/>
        <v/>
      </c>
      <c r="P6060">
        <f>IF(ISERROR(VLOOKUP(G6060,Genes!$A$2:$A$749,1,0)),0,1)</f>
        <v>1</v>
      </c>
      <c r="Q6060">
        <f t="shared" si="659"/>
        <v>0</v>
      </c>
      <c r="R6060">
        <f t="shared" si="660"/>
        <v>0</v>
      </c>
      <c r="S6060">
        <f t="shared" si="661"/>
        <v>0</v>
      </c>
      <c r="T6060">
        <f t="shared" si="662"/>
        <v>20</v>
      </c>
      <c r="U6060">
        <f t="shared" si="663"/>
        <v>0</v>
      </c>
      <c r="V6060" t="str">
        <f t="shared" si="664"/>
        <v/>
      </c>
    </row>
    <row r="6061" spans="1:22" x14ac:dyDescent="0.2">
      <c r="A6061" t="s">
        <v>18924</v>
      </c>
      <c r="B6061" t="s">
        <v>490</v>
      </c>
      <c r="C6061">
        <v>28483260</v>
      </c>
      <c r="D6061">
        <v>28483363</v>
      </c>
      <c r="E6061">
        <v>104</v>
      </c>
      <c r="F6061" t="s">
        <v>74</v>
      </c>
      <c r="G6061" t="s">
        <v>2198</v>
      </c>
      <c r="H6061" t="s">
        <v>18925</v>
      </c>
      <c r="I6061">
        <v>0</v>
      </c>
      <c r="J6061">
        <v>0</v>
      </c>
      <c r="K6061">
        <v>0</v>
      </c>
      <c r="L6061">
        <v>0</v>
      </c>
      <c r="M6061">
        <v>0</v>
      </c>
      <c r="N6061">
        <v>0</v>
      </c>
      <c r="O6061" t="str">
        <f t="shared" si="658"/>
        <v/>
      </c>
      <c r="P6061">
        <f>IF(ISERROR(VLOOKUP(G6061,Genes!$A$2:$A$749,1,0)),0,1)</f>
        <v>1</v>
      </c>
      <c r="Q6061">
        <f t="shared" si="659"/>
        <v>0</v>
      </c>
      <c r="R6061">
        <f t="shared" si="660"/>
        <v>0</v>
      </c>
      <c r="S6061">
        <f t="shared" si="661"/>
        <v>0</v>
      </c>
      <c r="T6061">
        <f t="shared" si="662"/>
        <v>21</v>
      </c>
      <c r="U6061">
        <f t="shared" si="663"/>
        <v>0</v>
      </c>
      <c r="V6061" t="str">
        <f t="shared" si="664"/>
        <v/>
      </c>
    </row>
    <row r="6062" spans="1:22" x14ac:dyDescent="0.2">
      <c r="A6062" t="s">
        <v>18926</v>
      </c>
      <c r="B6062" t="s">
        <v>490</v>
      </c>
      <c r="C6062">
        <v>28482109</v>
      </c>
      <c r="D6062">
        <v>28482259</v>
      </c>
      <c r="E6062">
        <v>151</v>
      </c>
      <c r="F6062" t="s">
        <v>74</v>
      </c>
      <c r="G6062" t="s">
        <v>2198</v>
      </c>
      <c r="H6062" t="s">
        <v>18927</v>
      </c>
      <c r="I6062">
        <v>0</v>
      </c>
      <c r="J6062">
        <v>0</v>
      </c>
      <c r="K6062">
        <v>0</v>
      </c>
      <c r="L6062">
        <v>0</v>
      </c>
      <c r="M6062">
        <v>0</v>
      </c>
      <c r="N6062">
        <v>0</v>
      </c>
      <c r="O6062" t="str">
        <f t="shared" si="658"/>
        <v/>
      </c>
      <c r="P6062">
        <f>IF(ISERROR(VLOOKUP(G6062,Genes!$A$2:$A$749,1,0)),0,1)</f>
        <v>1</v>
      </c>
      <c r="Q6062">
        <f t="shared" si="659"/>
        <v>0</v>
      </c>
      <c r="R6062">
        <f t="shared" si="660"/>
        <v>0</v>
      </c>
      <c r="S6062">
        <f t="shared" si="661"/>
        <v>0</v>
      </c>
      <c r="T6062">
        <f t="shared" si="662"/>
        <v>22</v>
      </c>
      <c r="U6062">
        <f t="shared" si="663"/>
        <v>0</v>
      </c>
      <c r="V6062" t="str">
        <f t="shared" si="664"/>
        <v/>
      </c>
    </row>
    <row r="6063" spans="1:22" x14ac:dyDescent="0.2">
      <c r="A6063" t="s">
        <v>18928</v>
      </c>
      <c r="B6063" t="s">
        <v>490</v>
      </c>
      <c r="C6063">
        <v>28544548</v>
      </c>
      <c r="D6063">
        <v>28544620</v>
      </c>
      <c r="E6063">
        <v>73</v>
      </c>
      <c r="F6063" t="s">
        <v>74</v>
      </c>
      <c r="G6063" t="s">
        <v>2198</v>
      </c>
      <c r="H6063" t="s">
        <v>18929</v>
      </c>
      <c r="I6063">
        <v>0</v>
      </c>
      <c r="J6063">
        <v>0</v>
      </c>
      <c r="K6063">
        <v>0</v>
      </c>
      <c r="L6063">
        <v>0</v>
      </c>
      <c r="M6063">
        <v>0</v>
      </c>
      <c r="N6063">
        <v>0</v>
      </c>
      <c r="O6063" t="str">
        <f t="shared" si="658"/>
        <v/>
      </c>
      <c r="P6063">
        <f>IF(ISERROR(VLOOKUP(G6063,Genes!$A$2:$A$749,1,0)),0,1)</f>
        <v>1</v>
      </c>
      <c r="Q6063">
        <f t="shared" si="659"/>
        <v>0</v>
      </c>
      <c r="R6063">
        <f t="shared" si="660"/>
        <v>0</v>
      </c>
      <c r="S6063">
        <f t="shared" si="661"/>
        <v>0</v>
      </c>
      <c r="T6063">
        <f t="shared" si="662"/>
        <v>23</v>
      </c>
      <c r="U6063">
        <f t="shared" si="663"/>
        <v>0</v>
      </c>
      <c r="V6063" t="str">
        <f t="shared" si="664"/>
        <v/>
      </c>
    </row>
    <row r="6064" spans="1:22" x14ac:dyDescent="0.2">
      <c r="A6064" t="s">
        <v>18930</v>
      </c>
      <c r="B6064" t="s">
        <v>490</v>
      </c>
      <c r="C6064">
        <v>28479216</v>
      </c>
      <c r="D6064">
        <v>28479430</v>
      </c>
      <c r="E6064">
        <v>215</v>
      </c>
      <c r="F6064" t="s">
        <v>74</v>
      </c>
      <c r="G6064" t="s">
        <v>2198</v>
      </c>
      <c r="H6064" t="s">
        <v>18931</v>
      </c>
      <c r="I6064">
        <v>0</v>
      </c>
      <c r="J6064">
        <v>0</v>
      </c>
      <c r="K6064">
        <v>0</v>
      </c>
      <c r="L6064">
        <v>0</v>
      </c>
      <c r="M6064">
        <v>0</v>
      </c>
      <c r="N6064">
        <v>0</v>
      </c>
      <c r="O6064" t="str">
        <f t="shared" si="658"/>
        <v/>
      </c>
      <c r="P6064">
        <f>IF(ISERROR(VLOOKUP(G6064,Genes!$A$2:$A$749,1,0)),0,1)</f>
        <v>1</v>
      </c>
      <c r="Q6064">
        <f t="shared" si="659"/>
        <v>0</v>
      </c>
      <c r="R6064">
        <f t="shared" si="660"/>
        <v>0</v>
      </c>
      <c r="S6064">
        <f t="shared" si="661"/>
        <v>0</v>
      </c>
      <c r="T6064">
        <f t="shared" si="662"/>
        <v>24</v>
      </c>
      <c r="U6064">
        <f t="shared" si="663"/>
        <v>0</v>
      </c>
      <c r="V6064" t="str">
        <f t="shared" si="664"/>
        <v/>
      </c>
    </row>
    <row r="6065" spans="1:22" x14ac:dyDescent="0.2">
      <c r="A6065" t="s">
        <v>18932</v>
      </c>
      <c r="B6065" t="s">
        <v>490</v>
      </c>
      <c r="C6065">
        <v>28478810</v>
      </c>
      <c r="D6065">
        <v>28478942</v>
      </c>
      <c r="E6065">
        <v>133</v>
      </c>
      <c r="F6065" t="s">
        <v>74</v>
      </c>
      <c r="G6065" t="s">
        <v>2198</v>
      </c>
      <c r="H6065" t="s">
        <v>18933</v>
      </c>
      <c r="I6065">
        <v>0</v>
      </c>
      <c r="J6065">
        <v>0</v>
      </c>
      <c r="K6065">
        <v>0</v>
      </c>
      <c r="L6065">
        <v>0</v>
      </c>
      <c r="M6065">
        <v>0</v>
      </c>
      <c r="N6065">
        <v>0</v>
      </c>
      <c r="O6065" t="str">
        <f t="shared" si="658"/>
        <v/>
      </c>
      <c r="P6065">
        <f>IF(ISERROR(VLOOKUP(G6065,Genes!$A$2:$A$749,1,0)),0,1)</f>
        <v>1</v>
      </c>
      <c r="Q6065">
        <f t="shared" si="659"/>
        <v>0</v>
      </c>
      <c r="R6065">
        <f t="shared" si="660"/>
        <v>0</v>
      </c>
      <c r="S6065">
        <f t="shared" si="661"/>
        <v>0</v>
      </c>
      <c r="T6065">
        <f t="shared" si="662"/>
        <v>25</v>
      </c>
      <c r="U6065">
        <f t="shared" si="663"/>
        <v>0</v>
      </c>
      <c r="V6065" t="str">
        <f t="shared" si="664"/>
        <v/>
      </c>
    </row>
    <row r="6066" spans="1:22" x14ac:dyDescent="0.2">
      <c r="A6066" t="s">
        <v>18934</v>
      </c>
      <c r="B6066" t="s">
        <v>490</v>
      </c>
      <c r="C6066">
        <v>28478580</v>
      </c>
      <c r="D6066">
        <v>28478707</v>
      </c>
      <c r="E6066">
        <v>128</v>
      </c>
      <c r="F6066" t="s">
        <v>74</v>
      </c>
      <c r="G6066" t="s">
        <v>2198</v>
      </c>
      <c r="H6066" t="s">
        <v>18935</v>
      </c>
      <c r="I6066">
        <v>0</v>
      </c>
      <c r="J6066">
        <v>0</v>
      </c>
      <c r="K6066">
        <v>0</v>
      </c>
      <c r="L6066">
        <v>0</v>
      </c>
      <c r="M6066">
        <v>0</v>
      </c>
      <c r="N6066">
        <v>0</v>
      </c>
      <c r="O6066" t="str">
        <f t="shared" si="658"/>
        <v/>
      </c>
      <c r="P6066">
        <f>IF(ISERROR(VLOOKUP(G6066,Genes!$A$2:$A$749,1,0)),0,1)</f>
        <v>1</v>
      </c>
      <c r="Q6066">
        <f t="shared" si="659"/>
        <v>0</v>
      </c>
      <c r="R6066">
        <f t="shared" si="660"/>
        <v>0</v>
      </c>
      <c r="S6066">
        <f t="shared" si="661"/>
        <v>0</v>
      </c>
      <c r="T6066">
        <f t="shared" si="662"/>
        <v>26</v>
      </c>
      <c r="U6066">
        <f t="shared" si="663"/>
        <v>0</v>
      </c>
      <c r="V6066" t="str">
        <f t="shared" si="664"/>
        <v/>
      </c>
    </row>
    <row r="6067" spans="1:22" x14ac:dyDescent="0.2">
      <c r="A6067" t="s">
        <v>18936</v>
      </c>
      <c r="B6067" t="s">
        <v>490</v>
      </c>
      <c r="C6067">
        <v>28478292</v>
      </c>
      <c r="D6067">
        <v>28478487</v>
      </c>
      <c r="E6067">
        <v>196</v>
      </c>
      <c r="F6067" t="s">
        <v>74</v>
      </c>
      <c r="G6067" t="s">
        <v>2198</v>
      </c>
      <c r="H6067" t="s">
        <v>18937</v>
      </c>
      <c r="I6067">
        <v>0</v>
      </c>
      <c r="J6067">
        <v>0</v>
      </c>
      <c r="K6067">
        <v>0</v>
      </c>
      <c r="L6067">
        <v>0</v>
      </c>
      <c r="M6067">
        <v>0</v>
      </c>
      <c r="N6067">
        <v>0</v>
      </c>
      <c r="O6067" t="str">
        <f t="shared" si="658"/>
        <v/>
      </c>
      <c r="P6067">
        <f>IF(ISERROR(VLOOKUP(G6067,Genes!$A$2:$A$749,1,0)),0,1)</f>
        <v>1</v>
      </c>
      <c r="Q6067">
        <f t="shared" si="659"/>
        <v>0</v>
      </c>
      <c r="R6067">
        <f t="shared" si="660"/>
        <v>0</v>
      </c>
      <c r="S6067">
        <f t="shared" si="661"/>
        <v>0</v>
      </c>
      <c r="T6067">
        <f t="shared" si="662"/>
        <v>27</v>
      </c>
      <c r="U6067">
        <f t="shared" si="663"/>
        <v>0</v>
      </c>
      <c r="V6067" t="str">
        <f t="shared" si="664"/>
        <v/>
      </c>
    </row>
    <row r="6068" spans="1:22" x14ac:dyDescent="0.2">
      <c r="A6068" t="s">
        <v>18938</v>
      </c>
      <c r="B6068" t="s">
        <v>490</v>
      </c>
      <c r="C6068">
        <v>28475513</v>
      </c>
      <c r="D6068">
        <v>28475646</v>
      </c>
      <c r="E6068">
        <v>134</v>
      </c>
      <c r="F6068" t="s">
        <v>74</v>
      </c>
      <c r="G6068" t="s">
        <v>2198</v>
      </c>
      <c r="H6068" t="s">
        <v>18939</v>
      </c>
      <c r="I6068">
        <v>0</v>
      </c>
      <c r="J6068">
        <v>0</v>
      </c>
      <c r="K6068">
        <v>0</v>
      </c>
      <c r="L6068">
        <v>0</v>
      </c>
      <c r="M6068">
        <v>0</v>
      </c>
      <c r="N6068">
        <v>0</v>
      </c>
      <c r="O6068" t="str">
        <f t="shared" si="658"/>
        <v/>
      </c>
      <c r="P6068">
        <f>IF(ISERROR(VLOOKUP(G6068,Genes!$A$2:$A$749,1,0)),0,1)</f>
        <v>1</v>
      </c>
      <c r="Q6068">
        <f t="shared" si="659"/>
        <v>0</v>
      </c>
      <c r="R6068">
        <f t="shared" si="660"/>
        <v>0</v>
      </c>
      <c r="S6068">
        <f t="shared" si="661"/>
        <v>0</v>
      </c>
      <c r="T6068">
        <f t="shared" si="662"/>
        <v>28</v>
      </c>
      <c r="U6068">
        <f t="shared" si="663"/>
        <v>0</v>
      </c>
      <c r="V6068" t="str">
        <f t="shared" si="664"/>
        <v/>
      </c>
    </row>
    <row r="6069" spans="1:22" x14ac:dyDescent="0.2">
      <c r="A6069" t="s">
        <v>18940</v>
      </c>
      <c r="B6069" t="s">
        <v>490</v>
      </c>
      <c r="C6069">
        <v>28474820</v>
      </c>
      <c r="D6069">
        <v>28474993</v>
      </c>
      <c r="E6069">
        <v>174</v>
      </c>
      <c r="F6069" t="s">
        <v>74</v>
      </c>
      <c r="G6069" t="s">
        <v>2198</v>
      </c>
      <c r="H6069" t="s">
        <v>18941</v>
      </c>
      <c r="I6069">
        <v>0</v>
      </c>
      <c r="J6069">
        <v>0</v>
      </c>
      <c r="K6069">
        <v>0</v>
      </c>
      <c r="L6069">
        <v>0</v>
      </c>
      <c r="M6069">
        <v>0</v>
      </c>
      <c r="N6069">
        <v>0</v>
      </c>
      <c r="O6069" t="str">
        <f t="shared" si="658"/>
        <v/>
      </c>
      <c r="P6069">
        <f>IF(ISERROR(VLOOKUP(G6069,Genes!$A$2:$A$749,1,0)),0,1)</f>
        <v>1</v>
      </c>
      <c r="Q6069">
        <f t="shared" si="659"/>
        <v>0</v>
      </c>
      <c r="R6069">
        <f t="shared" si="660"/>
        <v>0</v>
      </c>
      <c r="S6069">
        <f t="shared" si="661"/>
        <v>0</v>
      </c>
      <c r="T6069">
        <f t="shared" si="662"/>
        <v>29</v>
      </c>
      <c r="U6069">
        <f t="shared" si="663"/>
        <v>0</v>
      </c>
      <c r="V6069" t="str">
        <f t="shared" si="664"/>
        <v/>
      </c>
    </row>
    <row r="6070" spans="1:22" x14ac:dyDescent="0.2">
      <c r="A6070" t="s">
        <v>18942</v>
      </c>
      <c r="B6070" t="s">
        <v>490</v>
      </c>
      <c r="C6070">
        <v>28474606</v>
      </c>
      <c r="D6070">
        <v>28474742</v>
      </c>
      <c r="E6070">
        <v>137</v>
      </c>
      <c r="F6070" t="s">
        <v>74</v>
      </c>
      <c r="G6070" t="s">
        <v>2198</v>
      </c>
      <c r="H6070" t="s">
        <v>18943</v>
      </c>
      <c r="I6070">
        <v>0</v>
      </c>
      <c r="J6070">
        <v>0</v>
      </c>
      <c r="K6070">
        <v>0</v>
      </c>
      <c r="L6070">
        <v>0</v>
      </c>
      <c r="M6070">
        <v>0</v>
      </c>
      <c r="N6070">
        <v>0</v>
      </c>
      <c r="O6070" t="str">
        <f t="shared" si="658"/>
        <v/>
      </c>
      <c r="P6070">
        <f>IF(ISERROR(VLOOKUP(G6070,Genes!$A$2:$A$749,1,0)),0,1)</f>
        <v>1</v>
      </c>
      <c r="Q6070">
        <f t="shared" si="659"/>
        <v>0</v>
      </c>
      <c r="R6070">
        <f t="shared" si="660"/>
        <v>0</v>
      </c>
      <c r="S6070">
        <f t="shared" si="661"/>
        <v>0</v>
      </c>
      <c r="T6070">
        <f t="shared" si="662"/>
        <v>30</v>
      </c>
      <c r="U6070">
        <f t="shared" si="663"/>
        <v>0</v>
      </c>
      <c r="V6070" t="str">
        <f t="shared" si="664"/>
        <v/>
      </c>
    </row>
    <row r="6071" spans="1:22" x14ac:dyDescent="0.2">
      <c r="A6071" t="s">
        <v>18944</v>
      </c>
      <c r="B6071" t="s">
        <v>490</v>
      </c>
      <c r="C6071">
        <v>28474341</v>
      </c>
      <c r="D6071">
        <v>28474492</v>
      </c>
      <c r="E6071">
        <v>152</v>
      </c>
      <c r="F6071" t="s">
        <v>74</v>
      </c>
      <c r="G6071" t="s">
        <v>2198</v>
      </c>
      <c r="H6071" t="s">
        <v>18945</v>
      </c>
      <c r="I6071">
        <v>0</v>
      </c>
      <c r="J6071">
        <v>0</v>
      </c>
      <c r="K6071">
        <v>0</v>
      </c>
      <c r="L6071">
        <v>0</v>
      </c>
      <c r="M6071">
        <v>0</v>
      </c>
      <c r="N6071">
        <v>0</v>
      </c>
      <c r="O6071" t="str">
        <f t="shared" si="658"/>
        <v/>
      </c>
      <c r="P6071">
        <f>IF(ISERROR(VLOOKUP(G6071,Genes!$A$2:$A$749,1,0)),0,1)</f>
        <v>1</v>
      </c>
      <c r="Q6071">
        <f t="shared" si="659"/>
        <v>0</v>
      </c>
      <c r="R6071">
        <f t="shared" si="660"/>
        <v>0</v>
      </c>
      <c r="S6071">
        <f t="shared" si="661"/>
        <v>0</v>
      </c>
      <c r="T6071">
        <f t="shared" si="662"/>
        <v>31</v>
      </c>
      <c r="U6071">
        <f t="shared" si="663"/>
        <v>0</v>
      </c>
      <c r="V6071" t="str">
        <f t="shared" si="664"/>
        <v/>
      </c>
    </row>
    <row r="6072" spans="1:22" x14ac:dyDescent="0.2">
      <c r="A6072" t="s">
        <v>18946</v>
      </c>
      <c r="B6072" t="s">
        <v>490</v>
      </c>
      <c r="C6072">
        <v>28473364</v>
      </c>
      <c r="D6072">
        <v>28473555</v>
      </c>
      <c r="E6072">
        <v>192</v>
      </c>
      <c r="F6072" t="s">
        <v>74</v>
      </c>
      <c r="G6072" t="s">
        <v>2198</v>
      </c>
      <c r="H6072" t="s">
        <v>18947</v>
      </c>
      <c r="I6072">
        <v>0</v>
      </c>
      <c r="J6072">
        <v>0</v>
      </c>
      <c r="K6072">
        <v>0</v>
      </c>
      <c r="L6072">
        <v>0</v>
      </c>
      <c r="M6072">
        <v>0</v>
      </c>
      <c r="N6072">
        <v>0</v>
      </c>
      <c r="O6072" t="str">
        <f t="shared" si="658"/>
        <v/>
      </c>
      <c r="P6072">
        <f>IF(ISERROR(VLOOKUP(G6072,Genes!$A$2:$A$749,1,0)),0,1)</f>
        <v>1</v>
      </c>
      <c r="Q6072">
        <f t="shared" si="659"/>
        <v>0</v>
      </c>
      <c r="R6072">
        <f t="shared" si="660"/>
        <v>0</v>
      </c>
      <c r="S6072">
        <f t="shared" si="661"/>
        <v>0</v>
      </c>
      <c r="T6072">
        <f t="shared" si="662"/>
        <v>32</v>
      </c>
      <c r="U6072">
        <f t="shared" si="663"/>
        <v>0</v>
      </c>
      <c r="V6072" t="str">
        <f t="shared" si="664"/>
        <v/>
      </c>
    </row>
    <row r="6073" spans="1:22" x14ac:dyDescent="0.2">
      <c r="A6073" t="s">
        <v>18948</v>
      </c>
      <c r="B6073" t="s">
        <v>490</v>
      </c>
      <c r="C6073">
        <v>28467174</v>
      </c>
      <c r="D6073">
        <v>28467361</v>
      </c>
      <c r="E6073">
        <v>188</v>
      </c>
      <c r="F6073" t="s">
        <v>74</v>
      </c>
      <c r="G6073" t="s">
        <v>2198</v>
      </c>
      <c r="H6073" t="s">
        <v>18949</v>
      </c>
      <c r="I6073">
        <v>0</v>
      </c>
      <c r="J6073">
        <v>0</v>
      </c>
      <c r="K6073">
        <v>0</v>
      </c>
      <c r="L6073">
        <v>0</v>
      </c>
      <c r="M6073">
        <v>0</v>
      </c>
      <c r="N6073">
        <v>0</v>
      </c>
      <c r="O6073" t="str">
        <f t="shared" si="658"/>
        <v/>
      </c>
      <c r="P6073">
        <f>IF(ISERROR(VLOOKUP(G6073,Genes!$A$2:$A$749,1,0)),0,1)</f>
        <v>1</v>
      </c>
      <c r="Q6073">
        <f t="shared" si="659"/>
        <v>0</v>
      </c>
      <c r="R6073">
        <f t="shared" si="660"/>
        <v>0</v>
      </c>
      <c r="S6073">
        <f t="shared" si="661"/>
        <v>0</v>
      </c>
      <c r="T6073">
        <f t="shared" si="662"/>
        <v>33</v>
      </c>
      <c r="U6073">
        <f t="shared" si="663"/>
        <v>0</v>
      </c>
      <c r="V6073" t="str">
        <f t="shared" si="664"/>
        <v/>
      </c>
    </row>
    <row r="6074" spans="1:22" x14ac:dyDescent="0.2">
      <c r="A6074" t="s">
        <v>18950</v>
      </c>
      <c r="B6074" t="s">
        <v>490</v>
      </c>
      <c r="C6074">
        <v>28538034</v>
      </c>
      <c r="D6074">
        <v>28538168</v>
      </c>
      <c r="E6074">
        <v>135</v>
      </c>
      <c r="F6074" t="s">
        <v>74</v>
      </c>
      <c r="G6074" t="s">
        <v>2198</v>
      </c>
      <c r="H6074" t="s">
        <v>18951</v>
      </c>
      <c r="I6074">
        <v>0</v>
      </c>
      <c r="J6074">
        <v>0</v>
      </c>
      <c r="K6074">
        <v>0</v>
      </c>
      <c r="L6074">
        <v>0</v>
      </c>
      <c r="M6074">
        <v>0</v>
      </c>
      <c r="N6074">
        <v>0</v>
      </c>
      <c r="O6074" t="str">
        <f t="shared" si="658"/>
        <v/>
      </c>
      <c r="P6074">
        <f>IF(ISERROR(VLOOKUP(G6074,Genes!$A$2:$A$749,1,0)),0,1)</f>
        <v>1</v>
      </c>
      <c r="Q6074">
        <f t="shared" si="659"/>
        <v>0</v>
      </c>
      <c r="R6074">
        <f t="shared" si="660"/>
        <v>0</v>
      </c>
      <c r="S6074">
        <f t="shared" si="661"/>
        <v>0</v>
      </c>
      <c r="T6074">
        <f t="shared" si="662"/>
        <v>34</v>
      </c>
      <c r="U6074">
        <f t="shared" si="663"/>
        <v>0</v>
      </c>
      <c r="V6074" t="str">
        <f t="shared" si="664"/>
        <v/>
      </c>
    </row>
    <row r="6075" spans="1:22" x14ac:dyDescent="0.2">
      <c r="A6075" t="s">
        <v>18952</v>
      </c>
      <c r="B6075" t="s">
        <v>490</v>
      </c>
      <c r="C6075">
        <v>28465598</v>
      </c>
      <c r="D6075">
        <v>28465790</v>
      </c>
      <c r="E6075">
        <v>193</v>
      </c>
      <c r="F6075" t="s">
        <v>74</v>
      </c>
      <c r="G6075" t="s">
        <v>2198</v>
      </c>
      <c r="H6075" t="s">
        <v>18953</v>
      </c>
      <c r="I6075">
        <v>0</v>
      </c>
      <c r="J6075">
        <v>0</v>
      </c>
      <c r="K6075">
        <v>0</v>
      </c>
      <c r="L6075">
        <v>0</v>
      </c>
      <c r="M6075">
        <v>0</v>
      </c>
      <c r="N6075">
        <v>0</v>
      </c>
      <c r="O6075" t="str">
        <f t="shared" si="658"/>
        <v/>
      </c>
      <c r="P6075">
        <f>IF(ISERROR(VLOOKUP(G6075,Genes!$A$2:$A$749,1,0)),0,1)</f>
        <v>1</v>
      </c>
      <c r="Q6075">
        <f t="shared" si="659"/>
        <v>0</v>
      </c>
      <c r="R6075">
        <f t="shared" si="660"/>
        <v>0</v>
      </c>
      <c r="S6075">
        <f t="shared" si="661"/>
        <v>0</v>
      </c>
      <c r="T6075">
        <f t="shared" si="662"/>
        <v>35</v>
      </c>
      <c r="U6075">
        <f t="shared" si="663"/>
        <v>0</v>
      </c>
      <c r="V6075" t="str">
        <f t="shared" si="664"/>
        <v/>
      </c>
    </row>
    <row r="6076" spans="1:22" x14ac:dyDescent="0.2">
      <c r="A6076" t="s">
        <v>18954</v>
      </c>
      <c r="B6076" t="s">
        <v>490</v>
      </c>
      <c r="C6076">
        <v>28463635</v>
      </c>
      <c r="D6076">
        <v>28463817</v>
      </c>
      <c r="E6076">
        <v>183</v>
      </c>
      <c r="F6076" t="s">
        <v>74</v>
      </c>
      <c r="G6076" t="s">
        <v>2198</v>
      </c>
      <c r="H6076" t="s">
        <v>18955</v>
      </c>
      <c r="I6076">
        <v>0</v>
      </c>
      <c r="J6076">
        <v>0</v>
      </c>
      <c r="K6076">
        <v>0</v>
      </c>
      <c r="L6076">
        <v>0</v>
      </c>
      <c r="M6076">
        <v>0</v>
      </c>
      <c r="N6076">
        <v>0</v>
      </c>
      <c r="O6076" t="str">
        <f t="shared" si="658"/>
        <v/>
      </c>
      <c r="P6076">
        <f>IF(ISERROR(VLOOKUP(G6076,Genes!$A$2:$A$749,1,0)),0,1)</f>
        <v>1</v>
      </c>
      <c r="Q6076">
        <f t="shared" si="659"/>
        <v>0</v>
      </c>
      <c r="R6076">
        <f t="shared" si="660"/>
        <v>0</v>
      </c>
      <c r="S6076">
        <f t="shared" si="661"/>
        <v>0</v>
      </c>
      <c r="T6076">
        <f t="shared" si="662"/>
        <v>36</v>
      </c>
      <c r="U6076">
        <f t="shared" si="663"/>
        <v>0</v>
      </c>
      <c r="V6076" t="str">
        <f t="shared" si="664"/>
        <v/>
      </c>
    </row>
    <row r="6077" spans="1:22" x14ac:dyDescent="0.2">
      <c r="A6077" t="s">
        <v>18956</v>
      </c>
      <c r="B6077" t="s">
        <v>490</v>
      </c>
      <c r="C6077">
        <v>28460767</v>
      </c>
      <c r="D6077">
        <v>28460948</v>
      </c>
      <c r="E6077">
        <v>182</v>
      </c>
      <c r="F6077" t="s">
        <v>74</v>
      </c>
      <c r="G6077" t="s">
        <v>2198</v>
      </c>
      <c r="H6077" t="s">
        <v>18957</v>
      </c>
      <c r="I6077">
        <v>0</v>
      </c>
      <c r="J6077">
        <v>0</v>
      </c>
      <c r="K6077">
        <v>0</v>
      </c>
      <c r="L6077">
        <v>0</v>
      </c>
      <c r="M6077">
        <v>0</v>
      </c>
      <c r="N6077">
        <v>0</v>
      </c>
      <c r="O6077" t="str">
        <f t="shared" si="658"/>
        <v/>
      </c>
      <c r="P6077">
        <f>IF(ISERROR(VLOOKUP(G6077,Genes!$A$2:$A$749,1,0)),0,1)</f>
        <v>1</v>
      </c>
      <c r="Q6077">
        <f t="shared" si="659"/>
        <v>0</v>
      </c>
      <c r="R6077">
        <f t="shared" si="660"/>
        <v>0</v>
      </c>
      <c r="S6077">
        <f t="shared" si="661"/>
        <v>0</v>
      </c>
      <c r="T6077">
        <f t="shared" si="662"/>
        <v>37</v>
      </c>
      <c r="U6077">
        <f t="shared" si="663"/>
        <v>0</v>
      </c>
      <c r="V6077" t="str">
        <f t="shared" si="664"/>
        <v/>
      </c>
    </row>
    <row r="6078" spans="1:22" x14ac:dyDescent="0.2">
      <c r="A6078" t="s">
        <v>18958</v>
      </c>
      <c r="B6078" t="s">
        <v>490</v>
      </c>
      <c r="C6078">
        <v>28459801</v>
      </c>
      <c r="D6078">
        <v>28459948</v>
      </c>
      <c r="E6078">
        <v>148</v>
      </c>
      <c r="F6078" t="s">
        <v>74</v>
      </c>
      <c r="G6078" t="s">
        <v>2198</v>
      </c>
      <c r="H6078" t="s">
        <v>18959</v>
      </c>
      <c r="I6078">
        <v>0</v>
      </c>
      <c r="J6078">
        <v>0</v>
      </c>
      <c r="K6078">
        <v>0</v>
      </c>
      <c r="L6078">
        <v>0</v>
      </c>
      <c r="M6078">
        <v>0</v>
      </c>
      <c r="N6078">
        <v>0</v>
      </c>
      <c r="O6078" t="str">
        <f t="shared" si="658"/>
        <v/>
      </c>
      <c r="P6078">
        <f>IF(ISERROR(VLOOKUP(G6078,Genes!$A$2:$A$749,1,0)),0,1)</f>
        <v>1</v>
      </c>
      <c r="Q6078">
        <f t="shared" si="659"/>
        <v>0</v>
      </c>
      <c r="R6078">
        <f t="shared" si="660"/>
        <v>0</v>
      </c>
      <c r="S6078">
        <f t="shared" si="661"/>
        <v>0</v>
      </c>
      <c r="T6078">
        <f t="shared" si="662"/>
        <v>38</v>
      </c>
      <c r="U6078">
        <f t="shared" si="663"/>
        <v>0</v>
      </c>
      <c r="V6078" t="str">
        <f t="shared" si="664"/>
        <v/>
      </c>
    </row>
    <row r="6079" spans="1:22" x14ac:dyDescent="0.2">
      <c r="A6079" t="s">
        <v>18960</v>
      </c>
      <c r="B6079" t="s">
        <v>490</v>
      </c>
      <c r="C6079">
        <v>28459222</v>
      </c>
      <c r="D6079">
        <v>28459418</v>
      </c>
      <c r="E6079">
        <v>197</v>
      </c>
      <c r="F6079" t="s">
        <v>74</v>
      </c>
      <c r="G6079" t="s">
        <v>2198</v>
      </c>
      <c r="H6079" t="s">
        <v>18961</v>
      </c>
      <c r="I6079">
        <v>0</v>
      </c>
      <c r="J6079">
        <v>0</v>
      </c>
      <c r="K6079">
        <v>0</v>
      </c>
      <c r="L6079">
        <v>0</v>
      </c>
      <c r="M6079">
        <v>0</v>
      </c>
      <c r="N6079">
        <v>0</v>
      </c>
      <c r="O6079" t="str">
        <f t="shared" si="658"/>
        <v/>
      </c>
      <c r="P6079">
        <f>IF(ISERROR(VLOOKUP(G6079,Genes!$A$2:$A$749,1,0)),0,1)</f>
        <v>1</v>
      </c>
      <c r="Q6079">
        <f t="shared" si="659"/>
        <v>0</v>
      </c>
      <c r="R6079">
        <f t="shared" si="660"/>
        <v>0</v>
      </c>
      <c r="S6079">
        <f t="shared" si="661"/>
        <v>0</v>
      </c>
      <c r="T6079">
        <f t="shared" si="662"/>
        <v>39</v>
      </c>
      <c r="U6079">
        <f t="shared" si="663"/>
        <v>0</v>
      </c>
      <c r="V6079" t="str">
        <f t="shared" si="664"/>
        <v/>
      </c>
    </row>
    <row r="6080" spans="1:22" x14ac:dyDescent="0.2">
      <c r="A6080" t="s">
        <v>18962</v>
      </c>
      <c r="B6080" t="s">
        <v>490</v>
      </c>
      <c r="C6080">
        <v>28458888</v>
      </c>
      <c r="D6080">
        <v>28459118</v>
      </c>
      <c r="E6080">
        <v>231</v>
      </c>
      <c r="F6080" t="s">
        <v>74</v>
      </c>
      <c r="G6080" t="s">
        <v>2198</v>
      </c>
      <c r="H6080" t="s">
        <v>18963</v>
      </c>
      <c r="I6080">
        <v>0</v>
      </c>
      <c r="J6080">
        <v>0</v>
      </c>
      <c r="K6080">
        <v>0</v>
      </c>
      <c r="L6080">
        <v>0</v>
      </c>
      <c r="M6080">
        <v>0</v>
      </c>
      <c r="N6080">
        <v>0</v>
      </c>
      <c r="O6080" t="str">
        <f t="shared" si="658"/>
        <v/>
      </c>
      <c r="P6080">
        <f>IF(ISERROR(VLOOKUP(G6080,Genes!$A$2:$A$749,1,0)),0,1)</f>
        <v>1</v>
      </c>
      <c r="Q6080">
        <f t="shared" si="659"/>
        <v>0</v>
      </c>
      <c r="R6080">
        <f t="shared" si="660"/>
        <v>0</v>
      </c>
      <c r="S6080">
        <f t="shared" si="661"/>
        <v>0</v>
      </c>
      <c r="T6080">
        <f t="shared" si="662"/>
        <v>40</v>
      </c>
      <c r="U6080">
        <f t="shared" si="663"/>
        <v>0</v>
      </c>
      <c r="V6080" t="str">
        <f t="shared" si="664"/>
        <v/>
      </c>
    </row>
    <row r="6081" spans="1:22" x14ac:dyDescent="0.2">
      <c r="A6081" t="s">
        <v>18964</v>
      </c>
      <c r="B6081" t="s">
        <v>490</v>
      </c>
      <c r="C6081">
        <v>28457591</v>
      </c>
      <c r="D6081">
        <v>28457729</v>
      </c>
      <c r="E6081">
        <v>139</v>
      </c>
      <c r="F6081" t="s">
        <v>74</v>
      </c>
      <c r="G6081" t="s">
        <v>2198</v>
      </c>
      <c r="H6081" t="s">
        <v>18965</v>
      </c>
      <c r="I6081">
        <v>0</v>
      </c>
      <c r="J6081">
        <v>0</v>
      </c>
      <c r="K6081">
        <v>0</v>
      </c>
      <c r="L6081">
        <v>0</v>
      </c>
      <c r="M6081">
        <v>0</v>
      </c>
      <c r="N6081">
        <v>0</v>
      </c>
      <c r="O6081" t="str">
        <f t="shared" si="658"/>
        <v/>
      </c>
      <c r="P6081">
        <f>IF(ISERROR(VLOOKUP(G6081,Genes!$A$2:$A$749,1,0)),0,1)</f>
        <v>1</v>
      </c>
      <c r="Q6081">
        <f t="shared" si="659"/>
        <v>0</v>
      </c>
      <c r="R6081">
        <f t="shared" si="660"/>
        <v>0</v>
      </c>
      <c r="S6081">
        <f t="shared" si="661"/>
        <v>0</v>
      </c>
      <c r="T6081">
        <f t="shared" si="662"/>
        <v>41</v>
      </c>
      <c r="U6081">
        <f t="shared" si="663"/>
        <v>0</v>
      </c>
      <c r="V6081" t="str">
        <f t="shared" si="664"/>
        <v/>
      </c>
    </row>
    <row r="6082" spans="1:22" x14ac:dyDescent="0.2">
      <c r="A6082" t="s">
        <v>18966</v>
      </c>
      <c r="B6082" t="s">
        <v>490</v>
      </c>
      <c r="C6082">
        <v>28457591</v>
      </c>
      <c r="D6082">
        <v>28457681</v>
      </c>
      <c r="E6082">
        <v>91</v>
      </c>
      <c r="F6082" t="s">
        <v>74</v>
      </c>
      <c r="G6082" t="s">
        <v>2198</v>
      </c>
      <c r="H6082" t="s">
        <v>18967</v>
      </c>
      <c r="I6082">
        <v>0</v>
      </c>
      <c r="J6082">
        <v>0</v>
      </c>
      <c r="K6082">
        <v>0</v>
      </c>
      <c r="L6082">
        <v>0</v>
      </c>
      <c r="M6082">
        <v>0</v>
      </c>
      <c r="N6082">
        <v>0</v>
      </c>
      <c r="O6082" t="str">
        <f t="shared" ref="O6082:O6145" si="665">IF(U6082=1,G6082,"")</f>
        <v/>
      </c>
      <c r="P6082">
        <f>IF(ISERROR(VLOOKUP(G6082,Genes!$A$2:$A$749,1,0)),0,1)</f>
        <v>1</v>
      </c>
      <c r="Q6082">
        <f t="shared" ref="Q6082:Q6145" si="666">IF(G6082&lt;&gt;G6081,1,0)</f>
        <v>0</v>
      </c>
      <c r="R6082">
        <f t="shared" ref="R6082:R6145" si="667">IF(I6082=0,0,1)</f>
        <v>0</v>
      </c>
      <c r="S6082">
        <f t="shared" ref="S6082:S6145" si="668">IF(Q6082=1,R6082,S6081+R6082)</f>
        <v>0</v>
      </c>
      <c r="T6082">
        <f t="shared" ref="T6082:T6145" si="669">IF(Q6082=1,1,T6081+1)</f>
        <v>42</v>
      </c>
      <c r="U6082">
        <f t="shared" ref="U6082:U6145" si="670">IF(G6082&lt;&gt;G6083,1,0)</f>
        <v>0</v>
      </c>
      <c r="V6082" t="str">
        <f t="shared" ref="V6082:V6145" si="671">IF(U6082=1,S6082/T6082,"")</f>
        <v/>
      </c>
    </row>
    <row r="6083" spans="1:22" x14ac:dyDescent="0.2">
      <c r="A6083" t="s">
        <v>18968</v>
      </c>
      <c r="B6083" t="s">
        <v>490</v>
      </c>
      <c r="C6083">
        <v>28456148</v>
      </c>
      <c r="D6083">
        <v>28456291</v>
      </c>
      <c r="E6083">
        <v>144</v>
      </c>
      <c r="F6083" t="s">
        <v>74</v>
      </c>
      <c r="G6083" t="s">
        <v>2198</v>
      </c>
      <c r="H6083" t="s">
        <v>18969</v>
      </c>
      <c r="I6083">
        <v>0</v>
      </c>
      <c r="J6083">
        <v>0</v>
      </c>
      <c r="K6083">
        <v>0</v>
      </c>
      <c r="L6083">
        <v>0</v>
      </c>
      <c r="M6083">
        <v>0</v>
      </c>
      <c r="N6083">
        <v>0</v>
      </c>
      <c r="O6083" t="str">
        <f t="shared" si="665"/>
        <v/>
      </c>
      <c r="P6083">
        <f>IF(ISERROR(VLOOKUP(G6083,Genes!$A$2:$A$749,1,0)),0,1)</f>
        <v>1</v>
      </c>
      <c r="Q6083">
        <f t="shared" si="666"/>
        <v>0</v>
      </c>
      <c r="R6083">
        <f t="shared" si="667"/>
        <v>0</v>
      </c>
      <c r="S6083">
        <f t="shared" si="668"/>
        <v>0</v>
      </c>
      <c r="T6083">
        <f t="shared" si="669"/>
        <v>43</v>
      </c>
      <c r="U6083">
        <f t="shared" si="670"/>
        <v>0</v>
      </c>
      <c r="V6083" t="str">
        <f t="shared" si="671"/>
        <v/>
      </c>
    </row>
    <row r="6084" spans="1:22" x14ac:dyDescent="0.2">
      <c r="A6084" t="s">
        <v>18970</v>
      </c>
      <c r="B6084" t="s">
        <v>490</v>
      </c>
      <c r="C6084">
        <v>28451386</v>
      </c>
      <c r="D6084">
        <v>28451528</v>
      </c>
      <c r="E6084">
        <v>143</v>
      </c>
      <c r="F6084" t="s">
        <v>74</v>
      </c>
      <c r="G6084" t="s">
        <v>2198</v>
      </c>
      <c r="H6084" t="s">
        <v>18971</v>
      </c>
      <c r="I6084">
        <v>0</v>
      </c>
      <c r="J6084">
        <v>0</v>
      </c>
      <c r="K6084">
        <v>0</v>
      </c>
      <c r="L6084">
        <v>0</v>
      </c>
      <c r="M6084">
        <v>0</v>
      </c>
      <c r="N6084">
        <v>0</v>
      </c>
      <c r="O6084" t="str">
        <f t="shared" si="665"/>
        <v/>
      </c>
      <c r="P6084">
        <f>IF(ISERROR(VLOOKUP(G6084,Genes!$A$2:$A$749,1,0)),0,1)</f>
        <v>1</v>
      </c>
      <c r="Q6084">
        <f t="shared" si="666"/>
        <v>0</v>
      </c>
      <c r="R6084">
        <f t="shared" si="667"/>
        <v>0</v>
      </c>
      <c r="S6084">
        <f t="shared" si="668"/>
        <v>0</v>
      </c>
      <c r="T6084">
        <f t="shared" si="669"/>
        <v>44</v>
      </c>
      <c r="U6084">
        <f t="shared" si="670"/>
        <v>0</v>
      </c>
      <c r="V6084" t="str">
        <f t="shared" si="671"/>
        <v/>
      </c>
    </row>
    <row r="6085" spans="1:22" x14ac:dyDescent="0.2">
      <c r="A6085" t="s">
        <v>18972</v>
      </c>
      <c r="B6085" t="s">
        <v>490</v>
      </c>
      <c r="C6085">
        <v>28525214</v>
      </c>
      <c r="D6085">
        <v>28525433</v>
      </c>
      <c r="E6085">
        <v>220</v>
      </c>
      <c r="F6085" t="s">
        <v>74</v>
      </c>
      <c r="G6085" t="s">
        <v>2198</v>
      </c>
      <c r="H6085" t="s">
        <v>18973</v>
      </c>
      <c r="I6085">
        <v>0</v>
      </c>
      <c r="J6085">
        <v>0</v>
      </c>
      <c r="K6085">
        <v>0</v>
      </c>
      <c r="L6085">
        <v>0</v>
      </c>
      <c r="M6085">
        <v>0</v>
      </c>
      <c r="N6085">
        <v>0</v>
      </c>
      <c r="O6085" t="str">
        <f t="shared" si="665"/>
        <v/>
      </c>
      <c r="P6085">
        <f>IF(ISERROR(VLOOKUP(G6085,Genes!$A$2:$A$749,1,0)),0,1)</f>
        <v>1</v>
      </c>
      <c r="Q6085">
        <f t="shared" si="666"/>
        <v>0</v>
      </c>
      <c r="R6085">
        <f t="shared" si="667"/>
        <v>0</v>
      </c>
      <c r="S6085">
        <f t="shared" si="668"/>
        <v>0</v>
      </c>
      <c r="T6085">
        <f t="shared" si="669"/>
        <v>45</v>
      </c>
      <c r="U6085">
        <f t="shared" si="670"/>
        <v>0</v>
      </c>
      <c r="V6085" t="str">
        <f t="shared" si="671"/>
        <v/>
      </c>
    </row>
    <row r="6086" spans="1:22" x14ac:dyDescent="0.2">
      <c r="A6086" t="s">
        <v>18974</v>
      </c>
      <c r="B6086" t="s">
        <v>490</v>
      </c>
      <c r="C6086">
        <v>28447493</v>
      </c>
      <c r="D6086">
        <v>28447760</v>
      </c>
      <c r="E6086">
        <v>268</v>
      </c>
      <c r="F6086" t="s">
        <v>74</v>
      </c>
      <c r="G6086" t="s">
        <v>2198</v>
      </c>
      <c r="H6086" t="s">
        <v>18975</v>
      </c>
      <c r="I6086">
        <v>0</v>
      </c>
      <c r="J6086">
        <v>0</v>
      </c>
      <c r="K6086">
        <v>0</v>
      </c>
      <c r="L6086">
        <v>0</v>
      </c>
      <c r="M6086">
        <v>0</v>
      </c>
      <c r="N6086">
        <v>0</v>
      </c>
      <c r="O6086" t="str">
        <f t="shared" si="665"/>
        <v/>
      </c>
      <c r="P6086">
        <f>IF(ISERROR(VLOOKUP(G6086,Genes!$A$2:$A$749,1,0)),0,1)</f>
        <v>1</v>
      </c>
      <c r="Q6086">
        <f t="shared" si="666"/>
        <v>0</v>
      </c>
      <c r="R6086">
        <f t="shared" si="667"/>
        <v>0</v>
      </c>
      <c r="S6086">
        <f t="shared" si="668"/>
        <v>0</v>
      </c>
      <c r="T6086">
        <f t="shared" si="669"/>
        <v>46</v>
      </c>
      <c r="U6086">
        <f t="shared" si="670"/>
        <v>0</v>
      </c>
      <c r="V6086" t="str">
        <f t="shared" si="671"/>
        <v/>
      </c>
    </row>
    <row r="6087" spans="1:22" x14ac:dyDescent="0.2">
      <c r="A6087" t="s">
        <v>18976</v>
      </c>
      <c r="B6087" t="s">
        <v>490</v>
      </c>
      <c r="C6087">
        <v>28447259</v>
      </c>
      <c r="D6087">
        <v>28447395</v>
      </c>
      <c r="E6087">
        <v>137</v>
      </c>
      <c r="F6087" t="s">
        <v>74</v>
      </c>
      <c r="G6087" t="s">
        <v>2198</v>
      </c>
      <c r="H6087" t="s">
        <v>18977</v>
      </c>
      <c r="I6087">
        <v>0</v>
      </c>
      <c r="J6087">
        <v>0</v>
      </c>
      <c r="K6087">
        <v>0</v>
      </c>
      <c r="L6087">
        <v>0</v>
      </c>
      <c r="M6087">
        <v>0</v>
      </c>
      <c r="N6087">
        <v>0</v>
      </c>
      <c r="O6087" t="str">
        <f t="shared" si="665"/>
        <v/>
      </c>
      <c r="P6087">
        <f>IF(ISERROR(VLOOKUP(G6087,Genes!$A$2:$A$749,1,0)),0,1)</f>
        <v>1</v>
      </c>
      <c r="Q6087">
        <f t="shared" si="666"/>
        <v>0</v>
      </c>
      <c r="R6087">
        <f t="shared" si="667"/>
        <v>0</v>
      </c>
      <c r="S6087">
        <f t="shared" si="668"/>
        <v>0</v>
      </c>
      <c r="T6087">
        <f t="shared" si="669"/>
        <v>47</v>
      </c>
      <c r="U6087">
        <f t="shared" si="670"/>
        <v>0</v>
      </c>
      <c r="V6087" t="str">
        <f t="shared" si="671"/>
        <v/>
      </c>
    </row>
    <row r="6088" spans="1:22" x14ac:dyDescent="0.2">
      <c r="A6088" t="s">
        <v>18978</v>
      </c>
      <c r="B6088" t="s">
        <v>490</v>
      </c>
      <c r="C6088">
        <v>28446602</v>
      </c>
      <c r="D6088">
        <v>28446700</v>
      </c>
      <c r="E6088">
        <v>99</v>
      </c>
      <c r="F6088" t="s">
        <v>74</v>
      </c>
      <c r="G6088" t="s">
        <v>2198</v>
      </c>
      <c r="H6088" t="s">
        <v>18979</v>
      </c>
      <c r="I6088">
        <v>0</v>
      </c>
      <c r="J6088">
        <v>0</v>
      </c>
      <c r="K6088">
        <v>0</v>
      </c>
      <c r="L6088">
        <v>0</v>
      </c>
      <c r="M6088">
        <v>0</v>
      </c>
      <c r="N6088">
        <v>0</v>
      </c>
      <c r="O6088" t="str">
        <f t="shared" si="665"/>
        <v/>
      </c>
      <c r="P6088">
        <f>IF(ISERROR(VLOOKUP(G6088,Genes!$A$2:$A$749,1,0)),0,1)</f>
        <v>1</v>
      </c>
      <c r="Q6088">
        <f t="shared" si="666"/>
        <v>0</v>
      </c>
      <c r="R6088">
        <f t="shared" si="667"/>
        <v>0</v>
      </c>
      <c r="S6088">
        <f t="shared" si="668"/>
        <v>0</v>
      </c>
      <c r="T6088">
        <f t="shared" si="669"/>
        <v>48</v>
      </c>
      <c r="U6088">
        <f t="shared" si="670"/>
        <v>0</v>
      </c>
      <c r="V6088" t="str">
        <f t="shared" si="671"/>
        <v/>
      </c>
    </row>
    <row r="6089" spans="1:22" x14ac:dyDescent="0.2">
      <c r="A6089" t="s">
        <v>18980</v>
      </c>
      <c r="B6089" t="s">
        <v>490</v>
      </c>
      <c r="C6089">
        <v>28443747</v>
      </c>
      <c r="D6089">
        <v>28443915</v>
      </c>
      <c r="E6089">
        <v>169</v>
      </c>
      <c r="F6089" t="s">
        <v>74</v>
      </c>
      <c r="G6089" t="s">
        <v>2198</v>
      </c>
      <c r="H6089" t="s">
        <v>18981</v>
      </c>
      <c r="I6089">
        <v>0</v>
      </c>
      <c r="J6089">
        <v>0</v>
      </c>
      <c r="K6089">
        <v>0</v>
      </c>
      <c r="L6089">
        <v>0</v>
      </c>
      <c r="M6089">
        <v>0</v>
      </c>
      <c r="N6089">
        <v>0</v>
      </c>
      <c r="O6089" t="str">
        <f t="shared" si="665"/>
        <v/>
      </c>
      <c r="P6089">
        <f>IF(ISERROR(VLOOKUP(G6089,Genes!$A$2:$A$749,1,0)),0,1)</f>
        <v>1</v>
      </c>
      <c r="Q6089">
        <f t="shared" si="666"/>
        <v>0</v>
      </c>
      <c r="R6089">
        <f t="shared" si="667"/>
        <v>0</v>
      </c>
      <c r="S6089">
        <f t="shared" si="668"/>
        <v>0</v>
      </c>
      <c r="T6089">
        <f t="shared" si="669"/>
        <v>49</v>
      </c>
      <c r="U6089">
        <f t="shared" si="670"/>
        <v>0</v>
      </c>
      <c r="V6089" t="str">
        <f t="shared" si="671"/>
        <v/>
      </c>
    </row>
    <row r="6090" spans="1:22" x14ac:dyDescent="0.2">
      <c r="A6090" t="s">
        <v>18982</v>
      </c>
      <c r="B6090" t="s">
        <v>490</v>
      </c>
      <c r="C6090">
        <v>28443524</v>
      </c>
      <c r="D6090">
        <v>28443649</v>
      </c>
      <c r="E6090">
        <v>126</v>
      </c>
      <c r="F6090" t="s">
        <v>74</v>
      </c>
      <c r="G6090" t="s">
        <v>2198</v>
      </c>
      <c r="H6090" t="s">
        <v>18983</v>
      </c>
      <c r="I6090">
        <v>0</v>
      </c>
      <c r="J6090">
        <v>0</v>
      </c>
      <c r="K6090">
        <v>0</v>
      </c>
      <c r="L6090">
        <v>0</v>
      </c>
      <c r="M6090">
        <v>0</v>
      </c>
      <c r="N6090">
        <v>0</v>
      </c>
      <c r="O6090" t="str">
        <f t="shared" si="665"/>
        <v/>
      </c>
      <c r="P6090">
        <f>IF(ISERROR(VLOOKUP(G6090,Genes!$A$2:$A$749,1,0)),0,1)</f>
        <v>1</v>
      </c>
      <c r="Q6090">
        <f t="shared" si="666"/>
        <v>0</v>
      </c>
      <c r="R6090">
        <f t="shared" si="667"/>
        <v>0</v>
      </c>
      <c r="S6090">
        <f t="shared" si="668"/>
        <v>0</v>
      </c>
      <c r="T6090">
        <f t="shared" si="669"/>
        <v>50</v>
      </c>
      <c r="U6090">
        <f t="shared" si="670"/>
        <v>0</v>
      </c>
      <c r="V6090" t="str">
        <f t="shared" si="671"/>
        <v/>
      </c>
    </row>
    <row r="6091" spans="1:22" x14ac:dyDescent="0.2">
      <c r="A6091" t="s">
        <v>18984</v>
      </c>
      <c r="B6091" t="s">
        <v>490</v>
      </c>
      <c r="C6091">
        <v>28441607</v>
      </c>
      <c r="D6091">
        <v>28441715</v>
      </c>
      <c r="E6091">
        <v>109</v>
      </c>
      <c r="F6091" t="s">
        <v>74</v>
      </c>
      <c r="G6091" t="s">
        <v>2198</v>
      </c>
      <c r="H6091" t="s">
        <v>18985</v>
      </c>
      <c r="I6091">
        <v>0</v>
      </c>
      <c r="J6091">
        <v>0</v>
      </c>
      <c r="K6091">
        <v>0</v>
      </c>
      <c r="L6091">
        <v>0</v>
      </c>
      <c r="M6091">
        <v>0</v>
      </c>
      <c r="N6091">
        <v>0</v>
      </c>
      <c r="O6091" t="str">
        <f t="shared" si="665"/>
        <v/>
      </c>
      <c r="P6091">
        <f>IF(ISERROR(VLOOKUP(G6091,Genes!$A$2:$A$749,1,0)),0,1)</f>
        <v>1</v>
      </c>
      <c r="Q6091">
        <f t="shared" si="666"/>
        <v>0</v>
      </c>
      <c r="R6091">
        <f t="shared" si="667"/>
        <v>0</v>
      </c>
      <c r="S6091">
        <f t="shared" si="668"/>
        <v>0</v>
      </c>
      <c r="T6091">
        <f t="shared" si="669"/>
        <v>51</v>
      </c>
      <c r="U6091">
        <f t="shared" si="670"/>
        <v>0</v>
      </c>
      <c r="V6091" t="str">
        <f t="shared" si="671"/>
        <v/>
      </c>
    </row>
    <row r="6092" spans="1:22" x14ac:dyDescent="0.2">
      <c r="A6092" t="s">
        <v>18986</v>
      </c>
      <c r="B6092" t="s">
        <v>490</v>
      </c>
      <c r="C6092">
        <v>28441361</v>
      </c>
      <c r="D6092">
        <v>28441500</v>
      </c>
      <c r="E6092">
        <v>140</v>
      </c>
      <c r="F6092" t="s">
        <v>74</v>
      </c>
      <c r="G6092" t="s">
        <v>2198</v>
      </c>
      <c r="H6092" t="s">
        <v>18987</v>
      </c>
      <c r="I6092">
        <v>0</v>
      </c>
      <c r="J6092">
        <v>0</v>
      </c>
      <c r="K6092">
        <v>0</v>
      </c>
      <c r="L6092">
        <v>0</v>
      </c>
      <c r="M6092">
        <v>0</v>
      </c>
      <c r="N6092">
        <v>0</v>
      </c>
      <c r="O6092" t="str">
        <f t="shared" si="665"/>
        <v/>
      </c>
      <c r="P6092">
        <f>IF(ISERROR(VLOOKUP(G6092,Genes!$A$2:$A$749,1,0)),0,1)</f>
        <v>1</v>
      </c>
      <c r="Q6092">
        <f t="shared" si="666"/>
        <v>0</v>
      </c>
      <c r="R6092">
        <f t="shared" si="667"/>
        <v>0</v>
      </c>
      <c r="S6092">
        <f t="shared" si="668"/>
        <v>0</v>
      </c>
      <c r="T6092">
        <f t="shared" si="669"/>
        <v>52</v>
      </c>
      <c r="U6092">
        <f t="shared" si="670"/>
        <v>0</v>
      </c>
      <c r="V6092" t="str">
        <f t="shared" si="671"/>
        <v/>
      </c>
    </row>
    <row r="6093" spans="1:22" x14ac:dyDescent="0.2">
      <c r="A6093" t="s">
        <v>18988</v>
      </c>
      <c r="B6093" t="s">
        <v>490</v>
      </c>
      <c r="C6093">
        <v>28437107</v>
      </c>
      <c r="D6093">
        <v>28437297</v>
      </c>
      <c r="E6093">
        <v>191</v>
      </c>
      <c r="F6093" t="s">
        <v>74</v>
      </c>
      <c r="G6093" t="s">
        <v>2198</v>
      </c>
      <c r="H6093" t="s">
        <v>18989</v>
      </c>
      <c r="I6093">
        <v>0</v>
      </c>
      <c r="J6093">
        <v>0</v>
      </c>
      <c r="K6093">
        <v>0</v>
      </c>
      <c r="L6093">
        <v>0</v>
      </c>
      <c r="M6093">
        <v>0</v>
      </c>
      <c r="N6093">
        <v>0</v>
      </c>
      <c r="O6093" t="str">
        <f t="shared" si="665"/>
        <v/>
      </c>
      <c r="P6093">
        <f>IF(ISERROR(VLOOKUP(G6093,Genes!$A$2:$A$749,1,0)),0,1)</f>
        <v>1</v>
      </c>
      <c r="Q6093">
        <f t="shared" si="666"/>
        <v>0</v>
      </c>
      <c r="R6093">
        <f t="shared" si="667"/>
        <v>0</v>
      </c>
      <c r="S6093">
        <f t="shared" si="668"/>
        <v>0</v>
      </c>
      <c r="T6093">
        <f t="shared" si="669"/>
        <v>53</v>
      </c>
      <c r="U6093">
        <f t="shared" si="670"/>
        <v>0</v>
      </c>
      <c r="V6093" t="str">
        <f t="shared" si="671"/>
        <v/>
      </c>
    </row>
    <row r="6094" spans="1:22" x14ac:dyDescent="0.2">
      <c r="A6094" t="s">
        <v>18990</v>
      </c>
      <c r="B6094" t="s">
        <v>490</v>
      </c>
      <c r="C6094">
        <v>28436285</v>
      </c>
      <c r="D6094">
        <v>28436390</v>
      </c>
      <c r="E6094">
        <v>106</v>
      </c>
      <c r="F6094" t="s">
        <v>74</v>
      </c>
      <c r="G6094" t="s">
        <v>2198</v>
      </c>
      <c r="H6094" t="s">
        <v>18991</v>
      </c>
      <c r="I6094">
        <v>0</v>
      </c>
      <c r="J6094">
        <v>0</v>
      </c>
      <c r="K6094">
        <v>0</v>
      </c>
      <c r="L6094">
        <v>0</v>
      </c>
      <c r="M6094">
        <v>0</v>
      </c>
      <c r="N6094">
        <v>0</v>
      </c>
      <c r="O6094" t="str">
        <f t="shared" si="665"/>
        <v/>
      </c>
      <c r="P6094">
        <f>IF(ISERROR(VLOOKUP(G6094,Genes!$A$2:$A$749,1,0)),0,1)</f>
        <v>1</v>
      </c>
      <c r="Q6094">
        <f t="shared" si="666"/>
        <v>0</v>
      </c>
      <c r="R6094">
        <f t="shared" si="667"/>
        <v>0</v>
      </c>
      <c r="S6094">
        <f t="shared" si="668"/>
        <v>0</v>
      </c>
      <c r="T6094">
        <f t="shared" si="669"/>
        <v>54</v>
      </c>
      <c r="U6094">
        <f t="shared" si="670"/>
        <v>0</v>
      </c>
      <c r="V6094" t="str">
        <f t="shared" si="671"/>
        <v/>
      </c>
    </row>
    <row r="6095" spans="1:22" x14ac:dyDescent="0.2">
      <c r="A6095" t="s">
        <v>18992</v>
      </c>
      <c r="B6095" t="s">
        <v>490</v>
      </c>
      <c r="C6095">
        <v>28436111</v>
      </c>
      <c r="D6095">
        <v>28436202</v>
      </c>
      <c r="E6095">
        <v>92</v>
      </c>
      <c r="F6095" t="s">
        <v>74</v>
      </c>
      <c r="G6095" t="s">
        <v>2198</v>
      </c>
      <c r="H6095" t="s">
        <v>18993</v>
      </c>
      <c r="I6095">
        <v>0</v>
      </c>
      <c r="J6095">
        <v>0</v>
      </c>
      <c r="K6095">
        <v>0</v>
      </c>
      <c r="L6095">
        <v>0</v>
      </c>
      <c r="M6095">
        <v>0</v>
      </c>
      <c r="N6095">
        <v>0</v>
      </c>
      <c r="O6095" t="str">
        <f t="shared" si="665"/>
        <v/>
      </c>
      <c r="P6095">
        <f>IF(ISERROR(VLOOKUP(G6095,Genes!$A$2:$A$749,1,0)),0,1)</f>
        <v>1</v>
      </c>
      <c r="Q6095">
        <f t="shared" si="666"/>
        <v>0</v>
      </c>
      <c r="R6095">
        <f t="shared" si="667"/>
        <v>0</v>
      </c>
      <c r="S6095">
        <f t="shared" si="668"/>
        <v>0</v>
      </c>
      <c r="T6095">
        <f t="shared" si="669"/>
        <v>55</v>
      </c>
      <c r="U6095">
        <f t="shared" si="670"/>
        <v>0</v>
      </c>
      <c r="V6095" t="str">
        <f t="shared" si="671"/>
        <v/>
      </c>
    </row>
    <row r="6096" spans="1:22" x14ac:dyDescent="0.2">
      <c r="A6096" t="s">
        <v>18994</v>
      </c>
      <c r="B6096" t="s">
        <v>490</v>
      </c>
      <c r="C6096">
        <v>28525215</v>
      </c>
      <c r="D6096">
        <v>28525271</v>
      </c>
      <c r="E6096">
        <v>57</v>
      </c>
      <c r="F6096" t="s">
        <v>74</v>
      </c>
      <c r="G6096" t="s">
        <v>2198</v>
      </c>
      <c r="H6096" t="s">
        <v>18995</v>
      </c>
      <c r="I6096">
        <v>0</v>
      </c>
      <c r="J6096">
        <v>0</v>
      </c>
      <c r="K6096">
        <v>0</v>
      </c>
      <c r="L6096">
        <v>0</v>
      </c>
      <c r="M6096">
        <v>0</v>
      </c>
      <c r="N6096">
        <v>0</v>
      </c>
      <c r="O6096" t="str">
        <f t="shared" si="665"/>
        <v/>
      </c>
      <c r="P6096">
        <f>IF(ISERROR(VLOOKUP(G6096,Genes!$A$2:$A$749,1,0)),0,1)</f>
        <v>1</v>
      </c>
      <c r="Q6096">
        <f t="shared" si="666"/>
        <v>0</v>
      </c>
      <c r="R6096">
        <f t="shared" si="667"/>
        <v>0</v>
      </c>
      <c r="S6096">
        <f t="shared" si="668"/>
        <v>0</v>
      </c>
      <c r="T6096">
        <f t="shared" si="669"/>
        <v>56</v>
      </c>
      <c r="U6096">
        <f t="shared" si="670"/>
        <v>0</v>
      </c>
      <c r="V6096" t="str">
        <f t="shared" si="671"/>
        <v/>
      </c>
    </row>
    <row r="6097" spans="1:22" x14ac:dyDescent="0.2">
      <c r="A6097" t="s">
        <v>18996</v>
      </c>
      <c r="B6097" t="s">
        <v>490</v>
      </c>
      <c r="C6097">
        <v>28431723</v>
      </c>
      <c r="D6097">
        <v>28431898</v>
      </c>
      <c r="E6097">
        <v>176</v>
      </c>
      <c r="F6097" t="s">
        <v>74</v>
      </c>
      <c r="G6097" t="s">
        <v>2198</v>
      </c>
      <c r="H6097" t="s">
        <v>18997</v>
      </c>
      <c r="I6097">
        <v>0</v>
      </c>
      <c r="J6097">
        <v>0</v>
      </c>
      <c r="K6097">
        <v>0</v>
      </c>
      <c r="L6097">
        <v>0</v>
      </c>
      <c r="M6097">
        <v>0</v>
      </c>
      <c r="N6097">
        <v>0</v>
      </c>
      <c r="O6097" t="str">
        <f t="shared" si="665"/>
        <v/>
      </c>
      <c r="P6097">
        <f>IF(ISERROR(VLOOKUP(G6097,Genes!$A$2:$A$749,1,0)),0,1)</f>
        <v>1</v>
      </c>
      <c r="Q6097">
        <f t="shared" si="666"/>
        <v>0</v>
      </c>
      <c r="R6097">
        <f t="shared" si="667"/>
        <v>0</v>
      </c>
      <c r="S6097">
        <f t="shared" si="668"/>
        <v>0</v>
      </c>
      <c r="T6097">
        <f t="shared" si="669"/>
        <v>57</v>
      </c>
      <c r="U6097">
        <f t="shared" si="670"/>
        <v>0</v>
      </c>
      <c r="V6097" t="str">
        <f t="shared" si="671"/>
        <v/>
      </c>
    </row>
    <row r="6098" spans="1:22" x14ac:dyDescent="0.2">
      <c r="A6098" t="s">
        <v>18998</v>
      </c>
      <c r="B6098" t="s">
        <v>490</v>
      </c>
      <c r="C6098">
        <v>28427547</v>
      </c>
      <c r="D6098">
        <v>28427658</v>
      </c>
      <c r="E6098">
        <v>112</v>
      </c>
      <c r="F6098" t="s">
        <v>74</v>
      </c>
      <c r="G6098" t="s">
        <v>2198</v>
      </c>
      <c r="H6098" t="s">
        <v>18999</v>
      </c>
      <c r="I6098">
        <v>0</v>
      </c>
      <c r="J6098">
        <v>0</v>
      </c>
      <c r="K6098">
        <v>0</v>
      </c>
      <c r="L6098">
        <v>0</v>
      </c>
      <c r="M6098">
        <v>0</v>
      </c>
      <c r="N6098">
        <v>0</v>
      </c>
      <c r="O6098" t="str">
        <f t="shared" si="665"/>
        <v/>
      </c>
      <c r="P6098">
        <f>IF(ISERROR(VLOOKUP(G6098,Genes!$A$2:$A$749,1,0)),0,1)</f>
        <v>1</v>
      </c>
      <c r="Q6098">
        <f t="shared" si="666"/>
        <v>0</v>
      </c>
      <c r="R6098">
        <f t="shared" si="667"/>
        <v>0</v>
      </c>
      <c r="S6098">
        <f t="shared" si="668"/>
        <v>0</v>
      </c>
      <c r="T6098">
        <f t="shared" si="669"/>
        <v>58</v>
      </c>
      <c r="U6098">
        <f t="shared" si="670"/>
        <v>0</v>
      </c>
      <c r="V6098" t="str">
        <f t="shared" si="671"/>
        <v/>
      </c>
    </row>
    <row r="6099" spans="1:22" x14ac:dyDescent="0.2">
      <c r="A6099" t="s">
        <v>19000</v>
      </c>
      <c r="B6099" t="s">
        <v>490</v>
      </c>
      <c r="C6099">
        <v>28424288</v>
      </c>
      <c r="D6099">
        <v>28424369</v>
      </c>
      <c r="E6099">
        <v>82</v>
      </c>
      <c r="F6099" t="s">
        <v>74</v>
      </c>
      <c r="G6099" t="s">
        <v>2198</v>
      </c>
      <c r="H6099" t="s">
        <v>19001</v>
      </c>
      <c r="I6099">
        <v>0</v>
      </c>
      <c r="J6099">
        <v>0</v>
      </c>
      <c r="K6099">
        <v>0</v>
      </c>
      <c r="L6099">
        <v>0</v>
      </c>
      <c r="M6099">
        <v>0</v>
      </c>
      <c r="N6099">
        <v>0</v>
      </c>
      <c r="O6099" t="str">
        <f t="shared" si="665"/>
        <v/>
      </c>
      <c r="P6099">
        <f>IF(ISERROR(VLOOKUP(G6099,Genes!$A$2:$A$749,1,0)),0,1)</f>
        <v>1</v>
      </c>
      <c r="Q6099">
        <f t="shared" si="666"/>
        <v>0</v>
      </c>
      <c r="R6099">
        <f t="shared" si="667"/>
        <v>0</v>
      </c>
      <c r="S6099">
        <f t="shared" si="668"/>
        <v>0</v>
      </c>
      <c r="T6099">
        <f t="shared" si="669"/>
        <v>59</v>
      </c>
      <c r="U6099">
        <f t="shared" si="670"/>
        <v>0</v>
      </c>
      <c r="V6099" t="str">
        <f t="shared" si="671"/>
        <v/>
      </c>
    </row>
    <row r="6100" spans="1:22" x14ac:dyDescent="0.2">
      <c r="A6100" t="s">
        <v>19002</v>
      </c>
      <c r="B6100" t="s">
        <v>490</v>
      </c>
      <c r="C6100">
        <v>28424033</v>
      </c>
      <c r="D6100">
        <v>28424176</v>
      </c>
      <c r="E6100">
        <v>144</v>
      </c>
      <c r="F6100" t="s">
        <v>74</v>
      </c>
      <c r="G6100" t="s">
        <v>2198</v>
      </c>
      <c r="H6100" t="s">
        <v>19003</v>
      </c>
      <c r="I6100">
        <v>0</v>
      </c>
      <c r="J6100">
        <v>0</v>
      </c>
      <c r="K6100">
        <v>0</v>
      </c>
      <c r="L6100">
        <v>0</v>
      </c>
      <c r="M6100">
        <v>0</v>
      </c>
      <c r="N6100">
        <v>0</v>
      </c>
      <c r="O6100" t="str">
        <f t="shared" si="665"/>
        <v/>
      </c>
      <c r="P6100">
        <f>IF(ISERROR(VLOOKUP(G6100,Genes!$A$2:$A$749,1,0)),0,1)</f>
        <v>1</v>
      </c>
      <c r="Q6100">
        <f t="shared" si="666"/>
        <v>0</v>
      </c>
      <c r="R6100">
        <f t="shared" si="667"/>
        <v>0</v>
      </c>
      <c r="S6100">
        <f t="shared" si="668"/>
        <v>0</v>
      </c>
      <c r="T6100">
        <f t="shared" si="669"/>
        <v>60</v>
      </c>
      <c r="U6100">
        <f t="shared" si="670"/>
        <v>0</v>
      </c>
      <c r="V6100" t="str">
        <f t="shared" si="671"/>
        <v/>
      </c>
    </row>
    <row r="6101" spans="1:22" x14ac:dyDescent="0.2">
      <c r="A6101" t="s">
        <v>19004</v>
      </c>
      <c r="B6101" t="s">
        <v>490</v>
      </c>
      <c r="C6101">
        <v>28422565</v>
      </c>
      <c r="D6101">
        <v>28422655</v>
      </c>
      <c r="E6101">
        <v>91</v>
      </c>
      <c r="F6101" t="s">
        <v>74</v>
      </c>
      <c r="G6101" t="s">
        <v>2198</v>
      </c>
      <c r="H6101" t="s">
        <v>19005</v>
      </c>
      <c r="I6101">
        <v>0</v>
      </c>
      <c r="J6101">
        <v>0</v>
      </c>
      <c r="K6101">
        <v>0</v>
      </c>
      <c r="L6101">
        <v>0</v>
      </c>
      <c r="M6101">
        <v>0</v>
      </c>
      <c r="N6101">
        <v>0</v>
      </c>
      <c r="O6101" t="str">
        <f t="shared" si="665"/>
        <v/>
      </c>
      <c r="P6101">
        <f>IF(ISERROR(VLOOKUP(G6101,Genes!$A$2:$A$749,1,0)),0,1)</f>
        <v>1</v>
      </c>
      <c r="Q6101">
        <f t="shared" si="666"/>
        <v>0</v>
      </c>
      <c r="R6101">
        <f t="shared" si="667"/>
        <v>0</v>
      </c>
      <c r="S6101">
        <f t="shared" si="668"/>
        <v>0</v>
      </c>
      <c r="T6101">
        <f t="shared" si="669"/>
        <v>61</v>
      </c>
      <c r="U6101">
        <f t="shared" si="670"/>
        <v>0</v>
      </c>
      <c r="V6101" t="str">
        <f t="shared" si="671"/>
        <v/>
      </c>
    </row>
    <row r="6102" spans="1:22" x14ac:dyDescent="0.2">
      <c r="A6102" t="s">
        <v>19006</v>
      </c>
      <c r="B6102" t="s">
        <v>490</v>
      </c>
      <c r="C6102">
        <v>28422096</v>
      </c>
      <c r="D6102">
        <v>28422273</v>
      </c>
      <c r="E6102">
        <v>178</v>
      </c>
      <c r="F6102" t="s">
        <v>74</v>
      </c>
      <c r="G6102" t="s">
        <v>2198</v>
      </c>
      <c r="H6102" t="s">
        <v>19007</v>
      </c>
      <c r="I6102">
        <v>0</v>
      </c>
      <c r="J6102">
        <v>0</v>
      </c>
      <c r="K6102">
        <v>0</v>
      </c>
      <c r="L6102">
        <v>0</v>
      </c>
      <c r="M6102">
        <v>0</v>
      </c>
      <c r="N6102">
        <v>0</v>
      </c>
      <c r="O6102" t="str">
        <f t="shared" si="665"/>
        <v/>
      </c>
      <c r="P6102">
        <f>IF(ISERROR(VLOOKUP(G6102,Genes!$A$2:$A$749,1,0)),0,1)</f>
        <v>1</v>
      </c>
      <c r="Q6102">
        <f t="shared" si="666"/>
        <v>0</v>
      </c>
      <c r="R6102">
        <f t="shared" si="667"/>
        <v>0</v>
      </c>
      <c r="S6102">
        <f t="shared" si="668"/>
        <v>0</v>
      </c>
      <c r="T6102">
        <f t="shared" si="669"/>
        <v>62</v>
      </c>
      <c r="U6102">
        <f t="shared" si="670"/>
        <v>0</v>
      </c>
      <c r="V6102" t="str">
        <f t="shared" si="671"/>
        <v/>
      </c>
    </row>
    <row r="6103" spans="1:22" x14ac:dyDescent="0.2">
      <c r="A6103" t="s">
        <v>19008</v>
      </c>
      <c r="B6103" t="s">
        <v>490</v>
      </c>
      <c r="C6103">
        <v>28421833</v>
      </c>
      <c r="D6103">
        <v>28421914</v>
      </c>
      <c r="E6103">
        <v>82</v>
      </c>
      <c r="F6103" t="s">
        <v>74</v>
      </c>
      <c r="G6103" t="s">
        <v>2198</v>
      </c>
      <c r="H6103" t="s">
        <v>19009</v>
      </c>
      <c r="I6103">
        <v>0</v>
      </c>
      <c r="J6103">
        <v>0</v>
      </c>
      <c r="K6103">
        <v>0</v>
      </c>
      <c r="L6103">
        <v>0</v>
      </c>
      <c r="M6103">
        <v>0</v>
      </c>
      <c r="N6103">
        <v>0</v>
      </c>
      <c r="O6103" t="str">
        <f t="shared" si="665"/>
        <v/>
      </c>
      <c r="P6103">
        <f>IF(ISERROR(VLOOKUP(G6103,Genes!$A$2:$A$749,1,0)),0,1)</f>
        <v>1</v>
      </c>
      <c r="Q6103">
        <f t="shared" si="666"/>
        <v>0</v>
      </c>
      <c r="R6103">
        <f t="shared" si="667"/>
        <v>0</v>
      </c>
      <c r="S6103">
        <f t="shared" si="668"/>
        <v>0</v>
      </c>
      <c r="T6103">
        <f t="shared" si="669"/>
        <v>63</v>
      </c>
      <c r="U6103">
        <f t="shared" si="670"/>
        <v>0</v>
      </c>
      <c r="V6103" t="str">
        <f t="shared" si="671"/>
        <v/>
      </c>
    </row>
    <row r="6104" spans="1:22" x14ac:dyDescent="0.2">
      <c r="A6104" t="s">
        <v>19010</v>
      </c>
      <c r="B6104" t="s">
        <v>490</v>
      </c>
      <c r="C6104">
        <v>28421574</v>
      </c>
      <c r="D6104">
        <v>28421745</v>
      </c>
      <c r="E6104">
        <v>172</v>
      </c>
      <c r="F6104" t="s">
        <v>74</v>
      </c>
      <c r="G6104" t="s">
        <v>2198</v>
      </c>
      <c r="H6104" t="s">
        <v>19011</v>
      </c>
      <c r="I6104">
        <v>0</v>
      </c>
      <c r="J6104">
        <v>0</v>
      </c>
      <c r="K6104">
        <v>0</v>
      </c>
      <c r="L6104">
        <v>0</v>
      </c>
      <c r="M6104">
        <v>0</v>
      </c>
      <c r="N6104">
        <v>0</v>
      </c>
      <c r="O6104" t="str">
        <f t="shared" si="665"/>
        <v/>
      </c>
      <c r="P6104">
        <f>IF(ISERROR(VLOOKUP(G6104,Genes!$A$2:$A$749,1,0)),0,1)</f>
        <v>1</v>
      </c>
      <c r="Q6104">
        <f t="shared" si="666"/>
        <v>0</v>
      </c>
      <c r="R6104">
        <f t="shared" si="667"/>
        <v>0</v>
      </c>
      <c r="S6104">
        <f t="shared" si="668"/>
        <v>0</v>
      </c>
      <c r="T6104">
        <f t="shared" si="669"/>
        <v>64</v>
      </c>
      <c r="U6104">
        <f t="shared" si="670"/>
        <v>0</v>
      </c>
      <c r="V6104" t="str">
        <f t="shared" si="671"/>
        <v/>
      </c>
    </row>
    <row r="6105" spans="1:22" x14ac:dyDescent="0.2">
      <c r="A6105" t="s">
        <v>19012</v>
      </c>
      <c r="B6105" t="s">
        <v>490</v>
      </c>
      <c r="C6105">
        <v>28420658</v>
      </c>
      <c r="D6105">
        <v>28420802</v>
      </c>
      <c r="E6105">
        <v>145</v>
      </c>
      <c r="F6105" t="s">
        <v>74</v>
      </c>
      <c r="G6105" t="s">
        <v>2198</v>
      </c>
      <c r="H6105" t="s">
        <v>19013</v>
      </c>
      <c r="I6105">
        <v>0</v>
      </c>
      <c r="J6105">
        <v>0</v>
      </c>
      <c r="K6105">
        <v>0</v>
      </c>
      <c r="L6105">
        <v>0</v>
      </c>
      <c r="M6105">
        <v>0</v>
      </c>
      <c r="N6105">
        <v>0</v>
      </c>
      <c r="O6105" t="str">
        <f t="shared" si="665"/>
        <v/>
      </c>
      <c r="P6105">
        <f>IF(ISERROR(VLOOKUP(G6105,Genes!$A$2:$A$749,1,0)),0,1)</f>
        <v>1</v>
      </c>
      <c r="Q6105">
        <f t="shared" si="666"/>
        <v>0</v>
      </c>
      <c r="R6105">
        <f t="shared" si="667"/>
        <v>0</v>
      </c>
      <c r="S6105">
        <f t="shared" si="668"/>
        <v>0</v>
      </c>
      <c r="T6105">
        <f t="shared" si="669"/>
        <v>65</v>
      </c>
      <c r="U6105">
        <f t="shared" si="670"/>
        <v>0</v>
      </c>
      <c r="V6105" t="str">
        <f t="shared" si="671"/>
        <v/>
      </c>
    </row>
    <row r="6106" spans="1:22" x14ac:dyDescent="0.2">
      <c r="A6106" t="s">
        <v>19014</v>
      </c>
      <c r="B6106" t="s">
        <v>490</v>
      </c>
      <c r="C6106">
        <v>28419541</v>
      </c>
      <c r="D6106">
        <v>28419766</v>
      </c>
      <c r="E6106">
        <v>226</v>
      </c>
      <c r="F6106" t="s">
        <v>74</v>
      </c>
      <c r="G6106" t="s">
        <v>2198</v>
      </c>
      <c r="H6106" t="s">
        <v>19015</v>
      </c>
      <c r="I6106">
        <v>0</v>
      </c>
      <c r="J6106">
        <v>0</v>
      </c>
      <c r="K6106">
        <v>0</v>
      </c>
      <c r="L6106">
        <v>0</v>
      </c>
      <c r="M6106">
        <v>0</v>
      </c>
      <c r="N6106">
        <v>0</v>
      </c>
      <c r="O6106" t="str">
        <f t="shared" si="665"/>
        <v/>
      </c>
      <c r="P6106">
        <f>IF(ISERROR(VLOOKUP(G6106,Genes!$A$2:$A$749,1,0)),0,1)</f>
        <v>1</v>
      </c>
      <c r="Q6106">
        <f t="shared" si="666"/>
        <v>0</v>
      </c>
      <c r="R6106">
        <f t="shared" si="667"/>
        <v>0</v>
      </c>
      <c r="S6106">
        <f t="shared" si="668"/>
        <v>0</v>
      </c>
      <c r="T6106">
        <f t="shared" si="669"/>
        <v>66</v>
      </c>
      <c r="U6106">
        <f t="shared" si="670"/>
        <v>0</v>
      </c>
      <c r="V6106" t="str">
        <f t="shared" si="671"/>
        <v/>
      </c>
    </row>
    <row r="6107" spans="1:22" x14ac:dyDescent="0.2">
      <c r="A6107" t="s">
        <v>19016</v>
      </c>
      <c r="B6107" t="s">
        <v>490</v>
      </c>
      <c r="C6107">
        <v>28520051</v>
      </c>
      <c r="D6107">
        <v>28520153</v>
      </c>
      <c r="E6107">
        <v>103</v>
      </c>
      <c r="F6107" t="s">
        <v>74</v>
      </c>
      <c r="G6107" t="s">
        <v>2198</v>
      </c>
      <c r="H6107" t="s">
        <v>19017</v>
      </c>
      <c r="I6107">
        <v>0</v>
      </c>
      <c r="J6107">
        <v>0</v>
      </c>
      <c r="K6107">
        <v>0</v>
      </c>
      <c r="L6107">
        <v>0</v>
      </c>
      <c r="M6107">
        <v>0</v>
      </c>
      <c r="N6107">
        <v>0</v>
      </c>
      <c r="O6107" t="str">
        <f t="shared" si="665"/>
        <v/>
      </c>
      <c r="P6107">
        <f>IF(ISERROR(VLOOKUP(G6107,Genes!$A$2:$A$749,1,0)),0,1)</f>
        <v>1</v>
      </c>
      <c r="Q6107">
        <f t="shared" si="666"/>
        <v>0</v>
      </c>
      <c r="R6107">
        <f t="shared" si="667"/>
        <v>0</v>
      </c>
      <c r="S6107">
        <f t="shared" si="668"/>
        <v>0</v>
      </c>
      <c r="T6107">
        <f t="shared" si="669"/>
        <v>67</v>
      </c>
      <c r="U6107">
        <f t="shared" si="670"/>
        <v>0</v>
      </c>
      <c r="V6107" t="str">
        <f t="shared" si="671"/>
        <v/>
      </c>
    </row>
    <row r="6108" spans="1:22" x14ac:dyDescent="0.2">
      <c r="A6108" t="s">
        <v>19018</v>
      </c>
      <c r="B6108" t="s">
        <v>490</v>
      </c>
      <c r="C6108">
        <v>28414630</v>
      </c>
      <c r="D6108">
        <v>28414801</v>
      </c>
      <c r="E6108">
        <v>172</v>
      </c>
      <c r="F6108" t="s">
        <v>74</v>
      </c>
      <c r="G6108" t="s">
        <v>2198</v>
      </c>
      <c r="H6108" t="s">
        <v>19019</v>
      </c>
      <c r="I6108">
        <v>0</v>
      </c>
      <c r="J6108">
        <v>0</v>
      </c>
      <c r="K6108">
        <v>0</v>
      </c>
      <c r="L6108">
        <v>0</v>
      </c>
      <c r="M6108">
        <v>0</v>
      </c>
      <c r="N6108">
        <v>0</v>
      </c>
      <c r="O6108" t="str">
        <f t="shared" si="665"/>
        <v/>
      </c>
      <c r="P6108">
        <f>IF(ISERROR(VLOOKUP(G6108,Genes!$A$2:$A$749,1,0)),0,1)</f>
        <v>1</v>
      </c>
      <c r="Q6108">
        <f t="shared" si="666"/>
        <v>0</v>
      </c>
      <c r="R6108">
        <f t="shared" si="667"/>
        <v>0</v>
      </c>
      <c r="S6108">
        <f t="shared" si="668"/>
        <v>0</v>
      </c>
      <c r="T6108">
        <f t="shared" si="669"/>
        <v>68</v>
      </c>
      <c r="U6108">
        <f t="shared" si="670"/>
        <v>0</v>
      </c>
      <c r="V6108" t="str">
        <f t="shared" si="671"/>
        <v/>
      </c>
    </row>
    <row r="6109" spans="1:22" x14ac:dyDescent="0.2">
      <c r="A6109" t="s">
        <v>19020</v>
      </c>
      <c r="B6109" t="s">
        <v>490</v>
      </c>
      <c r="C6109">
        <v>28413553</v>
      </c>
      <c r="D6109">
        <v>28413736</v>
      </c>
      <c r="E6109">
        <v>184</v>
      </c>
      <c r="F6109" t="s">
        <v>74</v>
      </c>
      <c r="G6109" t="s">
        <v>2198</v>
      </c>
      <c r="H6109" t="s">
        <v>19021</v>
      </c>
      <c r="I6109">
        <v>0</v>
      </c>
      <c r="J6109">
        <v>0</v>
      </c>
      <c r="K6109">
        <v>0</v>
      </c>
      <c r="L6109">
        <v>0</v>
      </c>
      <c r="M6109">
        <v>0</v>
      </c>
      <c r="N6109">
        <v>0</v>
      </c>
      <c r="O6109" t="str">
        <f t="shared" si="665"/>
        <v/>
      </c>
      <c r="P6109">
        <f>IF(ISERROR(VLOOKUP(G6109,Genes!$A$2:$A$749,1,0)),0,1)</f>
        <v>1</v>
      </c>
      <c r="Q6109">
        <f t="shared" si="666"/>
        <v>0</v>
      </c>
      <c r="R6109">
        <f t="shared" si="667"/>
        <v>0</v>
      </c>
      <c r="S6109">
        <f t="shared" si="668"/>
        <v>0</v>
      </c>
      <c r="T6109">
        <f t="shared" si="669"/>
        <v>69</v>
      </c>
      <c r="U6109">
        <f t="shared" si="670"/>
        <v>0</v>
      </c>
      <c r="V6109" t="str">
        <f t="shared" si="671"/>
        <v/>
      </c>
    </row>
    <row r="6110" spans="1:22" x14ac:dyDescent="0.2">
      <c r="A6110" t="s">
        <v>19022</v>
      </c>
      <c r="B6110" t="s">
        <v>490</v>
      </c>
      <c r="C6110">
        <v>28412833</v>
      </c>
      <c r="D6110">
        <v>28412973</v>
      </c>
      <c r="E6110">
        <v>141</v>
      </c>
      <c r="F6110" t="s">
        <v>74</v>
      </c>
      <c r="G6110" t="s">
        <v>2198</v>
      </c>
      <c r="H6110" t="s">
        <v>19023</v>
      </c>
      <c r="I6110">
        <v>0</v>
      </c>
      <c r="J6110">
        <v>0</v>
      </c>
      <c r="K6110">
        <v>0</v>
      </c>
      <c r="L6110">
        <v>0</v>
      </c>
      <c r="M6110">
        <v>0</v>
      </c>
      <c r="N6110">
        <v>0</v>
      </c>
      <c r="O6110" t="str">
        <f t="shared" si="665"/>
        <v/>
      </c>
      <c r="P6110">
        <f>IF(ISERROR(VLOOKUP(G6110,Genes!$A$2:$A$749,1,0)),0,1)</f>
        <v>1</v>
      </c>
      <c r="Q6110">
        <f t="shared" si="666"/>
        <v>0</v>
      </c>
      <c r="R6110">
        <f t="shared" si="667"/>
        <v>0</v>
      </c>
      <c r="S6110">
        <f t="shared" si="668"/>
        <v>0</v>
      </c>
      <c r="T6110">
        <f t="shared" si="669"/>
        <v>70</v>
      </c>
      <c r="U6110">
        <f t="shared" si="670"/>
        <v>0</v>
      </c>
      <c r="V6110" t="str">
        <f t="shared" si="671"/>
        <v/>
      </c>
    </row>
    <row r="6111" spans="1:22" x14ac:dyDescent="0.2">
      <c r="A6111" t="s">
        <v>19024</v>
      </c>
      <c r="B6111" t="s">
        <v>490</v>
      </c>
      <c r="C6111">
        <v>28408240</v>
      </c>
      <c r="D6111">
        <v>28408431</v>
      </c>
      <c r="E6111">
        <v>192</v>
      </c>
      <c r="F6111" t="s">
        <v>74</v>
      </c>
      <c r="G6111" t="s">
        <v>2198</v>
      </c>
      <c r="H6111" t="s">
        <v>19025</v>
      </c>
      <c r="I6111">
        <v>0</v>
      </c>
      <c r="J6111">
        <v>0</v>
      </c>
      <c r="K6111">
        <v>0</v>
      </c>
      <c r="L6111">
        <v>0</v>
      </c>
      <c r="M6111">
        <v>0</v>
      </c>
      <c r="N6111">
        <v>0</v>
      </c>
      <c r="O6111" t="str">
        <f t="shared" si="665"/>
        <v/>
      </c>
      <c r="P6111">
        <f>IF(ISERROR(VLOOKUP(G6111,Genes!$A$2:$A$749,1,0)),0,1)</f>
        <v>1</v>
      </c>
      <c r="Q6111">
        <f t="shared" si="666"/>
        <v>0</v>
      </c>
      <c r="R6111">
        <f t="shared" si="667"/>
        <v>0</v>
      </c>
      <c r="S6111">
        <f t="shared" si="668"/>
        <v>0</v>
      </c>
      <c r="T6111">
        <f t="shared" si="669"/>
        <v>71</v>
      </c>
      <c r="U6111">
        <f t="shared" si="670"/>
        <v>0</v>
      </c>
      <c r="V6111" t="str">
        <f t="shared" si="671"/>
        <v/>
      </c>
    </row>
    <row r="6112" spans="1:22" x14ac:dyDescent="0.2">
      <c r="A6112" t="s">
        <v>19026</v>
      </c>
      <c r="B6112" t="s">
        <v>490</v>
      </c>
      <c r="C6112">
        <v>28397823</v>
      </c>
      <c r="D6112">
        <v>28397976</v>
      </c>
      <c r="E6112">
        <v>154</v>
      </c>
      <c r="F6112" t="s">
        <v>74</v>
      </c>
      <c r="G6112" t="s">
        <v>2198</v>
      </c>
      <c r="H6112" t="s">
        <v>19027</v>
      </c>
      <c r="I6112">
        <v>0</v>
      </c>
      <c r="J6112">
        <v>0</v>
      </c>
      <c r="K6112">
        <v>0</v>
      </c>
      <c r="L6112">
        <v>0</v>
      </c>
      <c r="M6112">
        <v>0</v>
      </c>
      <c r="N6112">
        <v>0</v>
      </c>
      <c r="O6112" t="str">
        <f t="shared" si="665"/>
        <v/>
      </c>
      <c r="P6112">
        <f>IF(ISERROR(VLOOKUP(G6112,Genes!$A$2:$A$749,1,0)),0,1)</f>
        <v>1</v>
      </c>
      <c r="Q6112">
        <f t="shared" si="666"/>
        <v>0</v>
      </c>
      <c r="R6112">
        <f t="shared" si="667"/>
        <v>0</v>
      </c>
      <c r="S6112">
        <f t="shared" si="668"/>
        <v>0</v>
      </c>
      <c r="T6112">
        <f t="shared" si="669"/>
        <v>72</v>
      </c>
      <c r="U6112">
        <f t="shared" si="670"/>
        <v>0</v>
      </c>
      <c r="V6112" t="str">
        <f t="shared" si="671"/>
        <v/>
      </c>
    </row>
    <row r="6113" spans="1:22" x14ac:dyDescent="0.2">
      <c r="A6113" t="s">
        <v>19028</v>
      </c>
      <c r="B6113" t="s">
        <v>490</v>
      </c>
      <c r="C6113">
        <v>28391383</v>
      </c>
      <c r="D6113">
        <v>28391490</v>
      </c>
      <c r="E6113">
        <v>108</v>
      </c>
      <c r="F6113" t="s">
        <v>74</v>
      </c>
      <c r="G6113" t="s">
        <v>2198</v>
      </c>
      <c r="H6113" t="s">
        <v>19029</v>
      </c>
      <c r="I6113">
        <v>0</v>
      </c>
      <c r="J6113">
        <v>0</v>
      </c>
      <c r="K6113">
        <v>0</v>
      </c>
      <c r="L6113">
        <v>0</v>
      </c>
      <c r="M6113">
        <v>0</v>
      </c>
      <c r="N6113">
        <v>0</v>
      </c>
      <c r="O6113" t="str">
        <f t="shared" si="665"/>
        <v/>
      </c>
      <c r="P6113">
        <f>IF(ISERROR(VLOOKUP(G6113,Genes!$A$2:$A$749,1,0)),0,1)</f>
        <v>1</v>
      </c>
      <c r="Q6113">
        <f t="shared" si="666"/>
        <v>0</v>
      </c>
      <c r="R6113">
        <f t="shared" si="667"/>
        <v>0</v>
      </c>
      <c r="S6113">
        <f t="shared" si="668"/>
        <v>0</v>
      </c>
      <c r="T6113">
        <f t="shared" si="669"/>
        <v>73</v>
      </c>
      <c r="U6113">
        <f t="shared" si="670"/>
        <v>0</v>
      </c>
      <c r="V6113" t="str">
        <f t="shared" si="671"/>
        <v/>
      </c>
    </row>
    <row r="6114" spans="1:22" x14ac:dyDescent="0.2">
      <c r="A6114" t="s">
        <v>19030</v>
      </c>
      <c r="B6114" t="s">
        <v>490</v>
      </c>
      <c r="C6114">
        <v>28389819</v>
      </c>
      <c r="D6114">
        <v>28389950</v>
      </c>
      <c r="E6114">
        <v>132</v>
      </c>
      <c r="F6114" t="s">
        <v>74</v>
      </c>
      <c r="G6114" t="s">
        <v>2198</v>
      </c>
      <c r="H6114" t="s">
        <v>19031</v>
      </c>
      <c r="I6114">
        <v>0</v>
      </c>
      <c r="J6114">
        <v>0</v>
      </c>
      <c r="K6114">
        <v>0</v>
      </c>
      <c r="L6114">
        <v>0</v>
      </c>
      <c r="M6114">
        <v>0</v>
      </c>
      <c r="N6114">
        <v>0</v>
      </c>
      <c r="O6114" t="str">
        <f t="shared" si="665"/>
        <v/>
      </c>
      <c r="P6114">
        <f>IF(ISERROR(VLOOKUP(G6114,Genes!$A$2:$A$749,1,0)),0,1)</f>
        <v>1</v>
      </c>
      <c r="Q6114">
        <f t="shared" si="666"/>
        <v>0</v>
      </c>
      <c r="R6114">
        <f t="shared" si="667"/>
        <v>0</v>
      </c>
      <c r="S6114">
        <f t="shared" si="668"/>
        <v>0</v>
      </c>
      <c r="T6114">
        <f t="shared" si="669"/>
        <v>74</v>
      </c>
      <c r="U6114">
        <f t="shared" si="670"/>
        <v>0</v>
      </c>
      <c r="V6114" t="str">
        <f t="shared" si="671"/>
        <v/>
      </c>
    </row>
    <row r="6115" spans="1:22" x14ac:dyDescent="0.2">
      <c r="A6115" t="s">
        <v>19032</v>
      </c>
      <c r="B6115" t="s">
        <v>490</v>
      </c>
      <c r="C6115">
        <v>28389223</v>
      </c>
      <c r="D6115">
        <v>28389381</v>
      </c>
      <c r="E6115">
        <v>159</v>
      </c>
      <c r="F6115" t="s">
        <v>74</v>
      </c>
      <c r="G6115" t="s">
        <v>2198</v>
      </c>
      <c r="H6115" t="s">
        <v>19033</v>
      </c>
      <c r="I6115">
        <v>0</v>
      </c>
      <c r="J6115">
        <v>0</v>
      </c>
      <c r="K6115">
        <v>0</v>
      </c>
      <c r="L6115">
        <v>0</v>
      </c>
      <c r="M6115">
        <v>0</v>
      </c>
      <c r="N6115">
        <v>0</v>
      </c>
      <c r="O6115" t="str">
        <f t="shared" si="665"/>
        <v/>
      </c>
      <c r="P6115">
        <f>IF(ISERROR(VLOOKUP(G6115,Genes!$A$2:$A$749,1,0)),0,1)</f>
        <v>1</v>
      </c>
      <c r="Q6115">
        <f t="shared" si="666"/>
        <v>0</v>
      </c>
      <c r="R6115">
        <f t="shared" si="667"/>
        <v>0</v>
      </c>
      <c r="S6115">
        <f t="shared" si="668"/>
        <v>0</v>
      </c>
      <c r="T6115">
        <f t="shared" si="669"/>
        <v>75</v>
      </c>
      <c r="U6115">
        <f t="shared" si="670"/>
        <v>0</v>
      </c>
      <c r="V6115" t="str">
        <f t="shared" si="671"/>
        <v/>
      </c>
    </row>
    <row r="6116" spans="1:22" x14ac:dyDescent="0.2">
      <c r="A6116" t="s">
        <v>19034</v>
      </c>
      <c r="B6116" t="s">
        <v>490</v>
      </c>
      <c r="C6116">
        <v>28389019</v>
      </c>
      <c r="D6116">
        <v>28389137</v>
      </c>
      <c r="E6116">
        <v>119</v>
      </c>
      <c r="F6116" t="s">
        <v>74</v>
      </c>
      <c r="G6116" t="s">
        <v>2198</v>
      </c>
      <c r="H6116" t="s">
        <v>19035</v>
      </c>
      <c r="I6116">
        <v>0</v>
      </c>
      <c r="J6116">
        <v>0</v>
      </c>
      <c r="K6116">
        <v>0</v>
      </c>
      <c r="L6116">
        <v>0</v>
      </c>
      <c r="M6116">
        <v>0</v>
      </c>
      <c r="N6116">
        <v>0</v>
      </c>
      <c r="O6116" t="str">
        <f t="shared" si="665"/>
        <v/>
      </c>
      <c r="P6116">
        <f>IF(ISERROR(VLOOKUP(G6116,Genes!$A$2:$A$749,1,0)),0,1)</f>
        <v>1</v>
      </c>
      <c r="Q6116">
        <f t="shared" si="666"/>
        <v>0</v>
      </c>
      <c r="R6116">
        <f t="shared" si="667"/>
        <v>0</v>
      </c>
      <c r="S6116">
        <f t="shared" si="668"/>
        <v>0</v>
      </c>
      <c r="T6116">
        <f t="shared" si="669"/>
        <v>76</v>
      </c>
      <c r="U6116">
        <f t="shared" si="670"/>
        <v>0</v>
      </c>
      <c r="V6116" t="str">
        <f t="shared" si="671"/>
        <v/>
      </c>
    </row>
    <row r="6117" spans="1:22" x14ac:dyDescent="0.2">
      <c r="A6117" t="s">
        <v>19036</v>
      </c>
      <c r="B6117" t="s">
        <v>490</v>
      </c>
      <c r="C6117">
        <v>28387973</v>
      </c>
      <c r="D6117">
        <v>28388098</v>
      </c>
      <c r="E6117">
        <v>126</v>
      </c>
      <c r="F6117" t="s">
        <v>74</v>
      </c>
      <c r="G6117" t="s">
        <v>2198</v>
      </c>
      <c r="H6117" t="s">
        <v>19037</v>
      </c>
      <c r="I6117">
        <v>0</v>
      </c>
      <c r="J6117">
        <v>0</v>
      </c>
      <c r="K6117">
        <v>0</v>
      </c>
      <c r="L6117">
        <v>0</v>
      </c>
      <c r="M6117">
        <v>0</v>
      </c>
      <c r="N6117">
        <v>0</v>
      </c>
      <c r="O6117" t="str">
        <f t="shared" si="665"/>
        <v/>
      </c>
      <c r="P6117">
        <f>IF(ISERROR(VLOOKUP(G6117,Genes!$A$2:$A$749,1,0)),0,1)</f>
        <v>1</v>
      </c>
      <c r="Q6117">
        <f t="shared" si="666"/>
        <v>0</v>
      </c>
      <c r="R6117">
        <f t="shared" si="667"/>
        <v>0</v>
      </c>
      <c r="S6117">
        <f t="shared" si="668"/>
        <v>0</v>
      </c>
      <c r="T6117">
        <f t="shared" si="669"/>
        <v>77</v>
      </c>
      <c r="U6117">
        <f t="shared" si="670"/>
        <v>0</v>
      </c>
      <c r="V6117" t="str">
        <f t="shared" si="671"/>
        <v/>
      </c>
    </row>
    <row r="6118" spans="1:22" x14ac:dyDescent="0.2">
      <c r="A6118" t="s">
        <v>19038</v>
      </c>
      <c r="B6118" t="s">
        <v>490</v>
      </c>
      <c r="C6118">
        <v>28520051</v>
      </c>
      <c r="D6118">
        <v>28520151</v>
      </c>
      <c r="E6118">
        <v>101</v>
      </c>
      <c r="F6118" t="s">
        <v>74</v>
      </c>
      <c r="G6118" t="s">
        <v>2198</v>
      </c>
      <c r="H6118" t="s">
        <v>19039</v>
      </c>
      <c r="I6118">
        <v>0</v>
      </c>
      <c r="J6118">
        <v>0</v>
      </c>
      <c r="K6118">
        <v>0</v>
      </c>
      <c r="L6118">
        <v>0</v>
      </c>
      <c r="M6118">
        <v>0</v>
      </c>
      <c r="N6118">
        <v>0</v>
      </c>
      <c r="O6118" t="str">
        <f t="shared" si="665"/>
        <v/>
      </c>
      <c r="P6118">
        <f>IF(ISERROR(VLOOKUP(G6118,Genes!$A$2:$A$749,1,0)),0,1)</f>
        <v>1</v>
      </c>
      <c r="Q6118">
        <f t="shared" si="666"/>
        <v>0</v>
      </c>
      <c r="R6118">
        <f t="shared" si="667"/>
        <v>0</v>
      </c>
      <c r="S6118">
        <f t="shared" si="668"/>
        <v>0</v>
      </c>
      <c r="T6118">
        <f t="shared" si="669"/>
        <v>78</v>
      </c>
      <c r="U6118">
        <f t="shared" si="670"/>
        <v>0</v>
      </c>
      <c r="V6118" t="str">
        <f t="shared" si="671"/>
        <v/>
      </c>
    </row>
    <row r="6119" spans="1:22" x14ac:dyDescent="0.2">
      <c r="A6119" t="s">
        <v>19040</v>
      </c>
      <c r="B6119" t="s">
        <v>490</v>
      </c>
      <c r="C6119">
        <v>28387384</v>
      </c>
      <c r="D6119">
        <v>28387539</v>
      </c>
      <c r="E6119">
        <v>156</v>
      </c>
      <c r="F6119" t="s">
        <v>74</v>
      </c>
      <c r="G6119" t="s">
        <v>2198</v>
      </c>
      <c r="H6119" t="s">
        <v>19041</v>
      </c>
      <c r="I6119">
        <v>0</v>
      </c>
      <c r="J6119">
        <v>0</v>
      </c>
      <c r="K6119">
        <v>0</v>
      </c>
      <c r="L6119">
        <v>0</v>
      </c>
      <c r="M6119">
        <v>0</v>
      </c>
      <c r="N6119">
        <v>0</v>
      </c>
      <c r="O6119" t="str">
        <f t="shared" si="665"/>
        <v/>
      </c>
      <c r="P6119">
        <f>IF(ISERROR(VLOOKUP(G6119,Genes!$A$2:$A$749,1,0)),0,1)</f>
        <v>1</v>
      </c>
      <c r="Q6119">
        <f t="shared" si="666"/>
        <v>0</v>
      </c>
      <c r="R6119">
        <f t="shared" si="667"/>
        <v>0</v>
      </c>
      <c r="S6119">
        <f t="shared" si="668"/>
        <v>0</v>
      </c>
      <c r="T6119">
        <f t="shared" si="669"/>
        <v>79</v>
      </c>
      <c r="U6119">
        <f t="shared" si="670"/>
        <v>0</v>
      </c>
      <c r="V6119" t="str">
        <f t="shared" si="671"/>
        <v/>
      </c>
    </row>
    <row r="6120" spans="1:22" x14ac:dyDescent="0.2">
      <c r="A6120" t="s">
        <v>19042</v>
      </c>
      <c r="B6120" t="s">
        <v>490</v>
      </c>
      <c r="C6120">
        <v>28386877</v>
      </c>
      <c r="D6120">
        <v>28386992</v>
      </c>
      <c r="E6120">
        <v>116</v>
      </c>
      <c r="F6120" t="s">
        <v>74</v>
      </c>
      <c r="G6120" t="s">
        <v>2198</v>
      </c>
      <c r="H6120" t="s">
        <v>19043</v>
      </c>
      <c r="I6120">
        <v>0</v>
      </c>
      <c r="J6120">
        <v>0</v>
      </c>
      <c r="K6120">
        <v>0</v>
      </c>
      <c r="L6120">
        <v>0</v>
      </c>
      <c r="M6120">
        <v>0</v>
      </c>
      <c r="N6120">
        <v>0</v>
      </c>
      <c r="O6120" t="str">
        <f t="shared" si="665"/>
        <v/>
      </c>
      <c r="P6120">
        <f>IF(ISERROR(VLOOKUP(G6120,Genes!$A$2:$A$749,1,0)),0,1)</f>
        <v>1</v>
      </c>
      <c r="Q6120">
        <f t="shared" si="666"/>
        <v>0</v>
      </c>
      <c r="R6120">
        <f t="shared" si="667"/>
        <v>0</v>
      </c>
      <c r="S6120">
        <f t="shared" si="668"/>
        <v>0</v>
      </c>
      <c r="T6120">
        <f t="shared" si="669"/>
        <v>80</v>
      </c>
      <c r="U6120">
        <f t="shared" si="670"/>
        <v>0</v>
      </c>
      <c r="V6120" t="str">
        <f t="shared" si="671"/>
        <v/>
      </c>
    </row>
    <row r="6121" spans="1:22" x14ac:dyDescent="0.2">
      <c r="A6121" t="s">
        <v>19044</v>
      </c>
      <c r="B6121" t="s">
        <v>490</v>
      </c>
      <c r="C6121">
        <v>28386578</v>
      </c>
      <c r="D6121">
        <v>28386776</v>
      </c>
      <c r="E6121">
        <v>199</v>
      </c>
      <c r="F6121" t="s">
        <v>74</v>
      </c>
      <c r="G6121" t="s">
        <v>2198</v>
      </c>
      <c r="H6121" t="s">
        <v>19045</v>
      </c>
      <c r="I6121">
        <v>0</v>
      </c>
      <c r="J6121">
        <v>0</v>
      </c>
      <c r="K6121">
        <v>0</v>
      </c>
      <c r="L6121">
        <v>0</v>
      </c>
      <c r="M6121">
        <v>0</v>
      </c>
      <c r="N6121">
        <v>0</v>
      </c>
      <c r="O6121" t="str">
        <f t="shared" si="665"/>
        <v/>
      </c>
      <c r="P6121">
        <f>IF(ISERROR(VLOOKUP(G6121,Genes!$A$2:$A$749,1,0)),0,1)</f>
        <v>1</v>
      </c>
      <c r="Q6121">
        <f t="shared" si="666"/>
        <v>0</v>
      </c>
      <c r="R6121">
        <f t="shared" si="667"/>
        <v>0</v>
      </c>
      <c r="S6121">
        <f t="shared" si="668"/>
        <v>0</v>
      </c>
      <c r="T6121">
        <f t="shared" si="669"/>
        <v>81</v>
      </c>
      <c r="U6121">
        <f t="shared" si="670"/>
        <v>0</v>
      </c>
      <c r="V6121" t="str">
        <f t="shared" si="671"/>
        <v/>
      </c>
    </row>
    <row r="6122" spans="1:22" x14ac:dyDescent="0.2">
      <c r="A6122" t="s">
        <v>19046</v>
      </c>
      <c r="B6122" t="s">
        <v>490</v>
      </c>
      <c r="C6122">
        <v>28380624</v>
      </c>
      <c r="D6122">
        <v>28380838</v>
      </c>
      <c r="E6122">
        <v>215</v>
      </c>
      <c r="F6122" t="s">
        <v>74</v>
      </c>
      <c r="G6122" t="s">
        <v>2198</v>
      </c>
      <c r="H6122" t="s">
        <v>19047</v>
      </c>
      <c r="I6122">
        <v>0</v>
      </c>
      <c r="J6122">
        <v>0</v>
      </c>
      <c r="K6122">
        <v>0</v>
      </c>
      <c r="L6122">
        <v>0</v>
      </c>
      <c r="M6122">
        <v>0</v>
      </c>
      <c r="N6122">
        <v>0</v>
      </c>
      <c r="O6122" t="str">
        <f t="shared" si="665"/>
        <v/>
      </c>
      <c r="P6122">
        <f>IF(ISERROR(VLOOKUP(G6122,Genes!$A$2:$A$749,1,0)),0,1)</f>
        <v>1</v>
      </c>
      <c r="Q6122">
        <f t="shared" si="666"/>
        <v>0</v>
      </c>
      <c r="R6122">
        <f t="shared" si="667"/>
        <v>0</v>
      </c>
      <c r="S6122">
        <f t="shared" si="668"/>
        <v>0</v>
      </c>
      <c r="T6122">
        <f t="shared" si="669"/>
        <v>82</v>
      </c>
      <c r="U6122">
        <f t="shared" si="670"/>
        <v>0</v>
      </c>
      <c r="V6122" t="str">
        <f t="shared" si="671"/>
        <v/>
      </c>
    </row>
    <row r="6123" spans="1:22" x14ac:dyDescent="0.2">
      <c r="A6123" t="s">
        <v>19048</v>
      </c>
      <c r="B6123" t="s">
        <v>490</v>
      </c>
      <c r="C6123">
        <v>28377799</v>
      </c>
      <c r="D6123">
        <v>28377976</v>
      </c>
      <c r="E6123">
        <v>178</v>
      </c>
      <c r="F6123" t="s">
        <v>74</v>
      </c>
      <c r="G6123" t="s">
        <v>2198</v>
      </c>
      <c r="H6123" t="s">
        <v>19049</v>
      </c>
      <c r="I6123">
        <v>0</v>
      </c>
      <c r="J6123">
        <v>0</v>
      </c>
      <c r="K6123">
        <v>0</v>
      </c>
      <c r="L6123">
        <v>0</v>
      </c>
      <c r="M6123">
        <v>0</v>
      </c>
      <c r="N6123">
        <v>0</v>
      </c>
      <c r="O6123" t="str">
        <f t="shared" si="665"/>
        <v/>
      </c>
      <c r="P6123">
        <f>IF(ISERROR(VLOOKUP(G6123,Genes!$A$2:$A$749,1,0)),0,1)</f>
        <v>1</v>
      </c>
      <c r="Q6123">
        <f t="shared" si="666"/>
        <v>0</v>
      </c>
      <c r="R6123">
        <f t="shared" si="667"/>
        <v>0</v>
      </c>
      <c r="S6123">
        <f t="shared" si="668"/>
        <v>0</v>
      </c>
      <c r="T6123">
        <f t="shared" si="669"/>
        <v>83</v>
      </c>
      <c r="U6123">
        <f t="shared" si="670"/>
        <v>0</v>
      </c>
      <c r="V6123" t="str">
        <f t="shared" si="671"/>
        <v/>
      </c>
    </row>
    <row r="6124" spans="1:22" x14ac:dyDescent="0.2">
      <c r="A6124" t="s">
        <v>19050</v>
      </c>
      <c r="B6124" t="s">
        <v>490</v>
      </c>
      <c r="C6124">
        <v>28377246</v>
      </c>
      <c r="D6124">
        <v>28377407</v>
      </c>
      <c r="E6124">
        <v>162</v>
      </c>
      <c r="F6124" t="s">
        <v>74</v>
      </c>
      <c r="G6124" t="s">
        <v>2198</v>
      </c>
      <c r="H6124" t="s">
        <v>19051</v>
      </c>
      <c r="I6124">
        <v>0</v>
      </c>
      <c r="J6124">
        <v>0</v>
      </c>
      <c r="K6124">
        <v>0</v>
      </c>
      <c r="L6124">
        <v>0</v>
      </c>
      <c r="M6124">
        <v>0</v>
      </c>
      <c r="N6124">
        <v>0</v>
      </c>
      <c r="O6124" t="str">
        <f t="shared" si="665"/>
        <v/>
      </c>
      <c r="P6124">
        <f>IF(ISERROR(VLOOKUP(G6124,Genes!$A$2:$A$749,1,0)),0,1)</f>
        <v>1</v>
      </c>
      <c r="Q6124">
        <f t="shared" si="666"/>
        <v>0</v>
      </c>
      <c r="R6124">
        <f t="shared" si="667"/>
        <v>0</v>
      </c>
      <c r="S6124">
        <f t="shared" si="668"/>
        <v>0</v>
      </c>
      <c r="T6124">
        <f t="shared" si="669"/>
        <v>84</v>
      </c>
      <c r="U6124">
        <f t="shared" si="670"/>
        <v>0</v>
      </c>
      <c r="V6124" t="str">
        <f t="shared" si="671"/>
        <v/>
      </c>
    </row>
    <row r="6125" spans="1:22" x14ac:dyDescent="0.2">
      <c r="A6125" t="s">
        <v>19052</v>
      </c>
      <c r="B6125" t="s">
        <v>490</v>
      </c>
      <c r="C6125">
        <v>28375649</v>
      </c>
      <c r="D6125">
        <v>28375740</v>
      </c>
      <c r="E6125">
        <v>92</v>
      </c>
      <c r="F6125" t="s">
        <v>74</v>
      </c>
      <c r="G6125" t="s">
        <v>2198</v>
      </c>
      <c r="H6125" t="s">
        <v>19053</v>
      </c>
      <c r="I6125">
        <v>0</v>
      </c>
      <c r="J6125">
        <v>0</v>
      </c>
      <c r="K6125">
        <v>0</v>
      </c>
      <c r="L6125">
        <v>0</v>
      </c>
      <c r="M6125">
        <v>0</v>
      </c>
      <c r="N6125">
        <v>0</v>
      </c>
      <c r="O6125" t="str">
        <f t="shared" si="665"/>
        <v/>
      </c>
      <c r="P6125">
        <f>IF(ISERROR(VLOOKUP(G6125,Genes!$A$2:$A$749,1,0)),0,1)</f>
        <v>1</v>
      </c>
      <c r="Q6125">
        <f t="shared" si="666"/>
        <v>0</v>
      </c>
      <c r="R6125">
        <f t="shared" si="667"/>
        <v>0</v>
      </c>
      <c r="S6125">
        <f t="shared" si="668"/>
        <v>0</v>
      </c>
      <c r="T6125">
        <f t="shared" si="669"/>
        <v>85</v>
      </c>
      <c r="U6125">
        <f t="shared" si="670"/>
        <v>0</v>
      </c>
      <c r="V6125" t="str">
        <f t="shared" si="671"/>
        <v/>
      </c>
    </row>
    <row r="6126" spans="1:22" x14ac:dyDescent="0.2">
      <c r="A6126" t="s">
        <v>19054</v>
      </c>
      <c r="B6126" t="s">
        <v>490</v>
      </c>
      <c r="C6126">
        <v>28375309</v>
      </c>
      <c r="D6126">
        <v>28375448</v>
      </c>
      <c r="E6126">
        <v>140</v>
      </c>
      <c r="F6126" t="s">
        <v>74</v>
      </c>
      <c r="G6126" t="s">
        <v>2198</v>
      </c>
      <c r="H6126" t="s">
        <v>19055</v>
      </c>
      <c r="I6126">
        <v>0</v>
      </c>
      <c r="J6126">
        <v>0</v>
      </c>
      <c r="K6126">
        <v>0</v>
      </c>
      <c r="L6126">
        <v>0</v>
      </c>
      <c r="M6126">
        <v>0</v>
      </c>
      <c r="N6126">
        <v>0</v>
      </c>
      <c r="O6126" t="str">
        <f t="shared" si="665"/>
        <v/>
      </c>
      <c r="P6126">
        <f>IF(ISERROR(VLOOKUP(G6126,Genes!$A$2:$A$749,1,0)),0,1)</f>
        <v>1</v>
      </c>
      <c r="Q6126">
        <f t="shared" si="666"/>
        <v>0</v>
      </c>
      <c r="R6126">
        <f t="shared" si="667"/>
        <v>0</v>
      </c>
      <c r="S6126">
        <f t="shared" si="668"/>
        <v>0</v>
      </c>
      <c r="T6126">
        <f t="shared" si="669"/>
        <v>86</v>
      </c>
      <c r="U6126">
        <f t="shared" si="670"/>
        <v>0</v>
      </c>
      <c r="V6126" t="str">
        <f t="shared" si="671"/>
        <v/>
      </c>
    </row>
    <row r="6127" spans="1:22" x14ac:dyDescent="0.2">
      <c r="A6127" t="s">
        <v>19056</v>
      </c>
      <c r="B6127" t="s">
        <v>490</v>
      </c>
      <c r="C6127">
        <v>28370152</v>
      </c>
      <c r="D6127">
        <v>28370339</v>
      </c>
      <c r="E6127">
        <v>188</v>
      </c>
      <c r="F6127" t="s">
        <v>74</v>
      </c>
      <c r="G6127" t="s">
        <v>2198</v>
      </c>
      <c r="H6127" t="s">
        <v>19057</v>
      </c>
      <c r="I6127">
        <v>0</v>
      </c>
      <c r="J6127">
        <v>0</v>
      </c>
      <c r="K6127">
        <v>0</v>
      </c>
      <c r="L6127">
        <v>0</v>
      </c>
      <c r="M6127">
        <v>0</v>
      </c>
      <c r="N6127">
        <v>0</v>
      </c>
      <c r="O6127" t="str">
        <f t="shared" si="665"/>
        <v/>
      </c>
      <c r="P6127">
        <f>IF(ISERROR(VLOOKUP(G6127,Genes!$A$2:$A$749,1,0)),0,1)</f>
        <v>1</v>
      </c>
      <c r="Q6127">
        <f t="shared" si="666"/>
        <v>0</v>
      </c>
      <c r="R6127">
        <f t="shared" si="667"/>
        <v>0</v>
      </c>
      <c r="S6127">
        <f t="shared" si="668"/>
        <v>0</v>
      </c>
      <c r="T6127">
        <f t="shared" si="669"/>
        <v>87</v>
      </c>
      <c r="U6127">
        <f t="shared" si="670"/>
        <v>0</v>
      </c>
      <c r="V6127" t="str">
        <f t="shared" si="671"/>
        <v/>
      </c>
    </row>
    <row r="6128" spans="1:22" x14ac:dyDescent="0.2">
      <c r="A6128" t="s">
        <v>19058</v>
      </c>
      <c r="B6128" t="s">
        <v>490</v>
      </c>
      <c r="C6128">
        <v>28369183</v>
      </c>
      <c r="D6128">
        <v>28369380</v>
      </c>
      <c r="E6128">
        <v>198</v>
      </c>
      <c r="F6128" t="s">
        <v>74</v>
      </c>
      <c r="G6128" t="s">
        <v>2198</v>
      </c>
      <c r="H6128" t="s">
        <v>19059</v>
      </c>
      <c r="I6128">
        <v>0</v>
      </c>
      <c r="J6128">
        <v>0</v>
      </c>
      <c r="K6128">
        <v>0</v>
      </c>
      <c r="L6128">
        <v>0</v>
      </c>
      <c r="M6128">
        <v>0</v>
      </c>
      <c r="N6128">
        <v>0</v>
      </c>
      <c r="O6128" t="str">
        <f t="shared" si="665"/>
        <v/>
      </c>
      <c r="P6128">
        <f>IF(ISERROR(VLOOKUP(G6128,Genes!$A$2:$A$749,1,0)),0,1)</f>
        <v>1</v>
      </c>
      <c r="Q6128">
        <f t="shared" si="666"/>
        <v>0</v>
      </c>
      <c r="R6128">
        <f t="shared" si="667"/>
        <v>0</v>
      </c>
      <c r="S6128">
        <f t="shared" si="668"/>
        <v>0</v>
      </c>
      <c r="T6128">
        <f t="shared" si="669"/>
        <v>88</v>
      </c>
      <c r="U6128">
        <f t="shared" si="670"/>
        <v>0</v>
      </c>
      <c r="V6128" t="str">
        <f t="shared" si="671"/>
        <v/>
      </c>
    </row>
    <row r="6129" spans="1:22" x14ac:dyDescent="0.2">
      <c r="A6129" t="s">
        <v>19060</v>
      </c>
      <c r="B6129" t="s">
        <v>490</v>
      </c>
      <c r="C6129">
        <v>28519437</v>
      </c>
      <c r="D6129">
        <v>28519593</v>
      </c>
      <c r="E6129">
        <v>157</v>
      </c>
      <c r="F6129" t="s">
        <v>74</v>
      </c>
      <c r="G6129" t="s">
        <v>2198</v>
      </c>
      <c r="H6129" t="s">
        <v>19061</v>
      </c>
      <c r="I6129">
        <v>0</v>
      </c>
      <c r="J6129">
        <v>0</v>
      </c>
      <c r="K6129">
        <v>0</v>
      </c>
      <c r="L6129">
        <v>0</v>
      </c>
      <c r="M6129">
        <v>0</v>
      </c>
      <c r="N6129">
        <v>0</v>
      </c>
      <c r="O6129" t="str">
        <f t="shared" si="665"/>
        <v/>
      </c>
      <c r="P6129">
        <f>IF(ISERROR(VLOOKUP(G6129,Genes!$A$2:$A$749,1,0)),0,1)</f>
        <v>1</v>
      </c>
      <c r="Q6129">
        <f t="shared" si="666"/>
        <v>0</v>
      </c>
      <c r="R6129">
        <f t="shared" si="667"/>
        <v>0</v>
      </c>
      <c r="S6129">
        <f t="shared" si="668"/>
        <v>0</v>
      </c>
      <c r="T6129">
        <f t="shared" si="669"/>
        <v>89</v>
      </c>
      <c r="U6129">
        <f t="shared" si="670"/>
        <v>0</v>
      </c>
      <c r="V6129" t="str">
        <f t="shared" si="671"/>
        <v/>
      </c>
    </row>
    <row r="6130" spans="1:22" x14ac:dyDescent="0.2">
      <c r="A6130" t="s">
        <v>19062</v>
      </c>
      <c r="B6130" t="s">
        <v>490</v>
      </c>
      <c r="C6130">
        <v>28366492</v>
      </c>
      <c r="D6130">
        <v>28366575</v>
      </c>
      <c r="E6130">
        <v>84</v>
      </c>
      <c r="F6130" t="s">
        <v>74</v>
      </c>
      <c r="G6130" t="s">
        <v>2198</v>
      </c>
      <c r="H6130" t="s">
        <v>19063</v>
      </c>
      <c r="I6130">
        <v>0</v>
      </c>
      <c r="J6130">
        <v>0</v>
      </c>
      <c r="K6130">
        <v>0</v>
      </c>
      <c r="L6130">
        <v>0</v>
      </c>
      <c r="M6130">
        <v>0</v>
      </c>
      <c r="N6130">
        <v>0</v>
      </c>
      <c r="O6130" t="str">
        <f t="shared" si="665"/>
        <v/>
      </c>
      <c r="P6130">
        <f>IF(ISERROR(VLOOKUP(G6130,Genes!$A$2:$A$749,1,0)),0,1)</f>
        <v>1</v>
      </c>
      <c r="Q6130">
        <f t="shared" si="666"/>
        <v>0</v>
      </c>
      <c r="R6130">
        <f t="shared" si="667"/>
        <v>0</v>
      </c>
      <c r="S6130">
        <f t="shared" si="668"/>
        <v>0</v>
      </c>
      <c r="T6130">
        <f t="shared" si="669"/>
        <v>90</v>
      </c>
      <c r="U6130">
        <f t="shared" si="670"/>
        <v>0</v>
      </c>
      <c r="V6130" t="str">
        <f t="shared" si="671"/>
        <v/>
      </c>
    </row>
    <row r="6131" spans="1:22" x14ac:dyDescent="0.2">
      <c r="A6131" t="s">
        <v>19064</v>
      </c>
      <c r="B6131" t="s">
        <v>490</v>
      </c>
      <c r="C6131">
        <v>28362159</v>
      </c>
      <c r="D6131">
        <v>28362300</v>
      </c>
      <c r="E6131">
        <v>142</v>
      </c>
      <c r="F6131" t="s">
        <v>74</v>
      </c>
      <c r="G6131" t="s">
        <v>2198</v>
      </c>
      <c r="H6131" t="s">
        <v>19065</v>
      </c>
      <c r="I6131">
        <v>0</v>
      </c>
      <c r="J6131">
        <v>0</v>
      </c>
      <c r="K6131">
        <v>0</v>
      </c>
      <c r="L6131">
        <v>0</v>
      </c>
      <c r="M6131">
        <v>0</v>
      </c>
      <c r="N6131">
        <v>0</v>
      </c>
      <c r="O6131" t="str">
        <f t="shared" si="665"/>
        <v/>
      </c>
      <c r="P6131">
        <f>IF(ISERROR(VLOOKUP(G6131,Genes!$A$2:$A$749,1,0)),0,1)</f>
        <v>1</v>
      </c>
      <c r="Q6131">
        <f t="shared" si="666"/>
        <v>0</v>
      </c>
      <c r="R6131">
        <f t="shared" si="667"/>
        <v>0</v>
      </c>
      <c r="S6131">
        <f t="shared" si="668"/>
        <v>0</v>
      </c>
      <c r="T6131">
        <f t="shared" si="669"/>
        <v>91</v>
      </c>
      <c r="U6131">
        <f t="shared" si="670"/>
        <v>0</v>
      </c>
      <c r="V6131" t="str">
        <f t="shared" si="671"/>
        <v/>
      </c>
    </row>
    <row r="6132" spans="1:22" x14ac:dyDescent="0.2">
      <c r="A6132" t="s">
        <v>19066</v>
      </c>
      <c r="B6132" t="s">
        <v>490</v>
      </c>
      <c r="C6132">
        <v>28361811</v>
      </c>
      <c r="D6132">
        <v>28362005</v>
      </c>
      <c r="E6132">
        <v>195</v>
      </c>
      <c r="F6132" t="s">
        <v>74</v>
      </c>
      <c r="G6132" t="s">
        <v>2198</v>
      </c>
      <c r="H6132" t="s">
        <v>19067</v>
      </c>
      <c r="I6132">
        <v>0</v>
      </c>
      <c r="J6132">
        <v>0</v>
      </c>
      <c r="K6132">
        <v>0</v>
      </c>
      <c r="L6132">
        <v>0</v>
      </c>
      <c r="M6132">
        <v>0</v>
      </c>
      <c r="N6132">
        <v>0</v>
      </c>
      <c r="O6132" t="str">
        <f t="shared" si="665"/>
        <v/>
      </c>
      <c r="P6132">
        <f>IF(ISERROR(VLOOKUP(G6132,Genes!$A$2:$A$749,1,0)),0,1)</f>
        <v>1</v>
      </c>
      <c r="Q6132">
        <f t="shared" si="666"/>
        <v>0</v>
      </c>
      <c r="R6132">
        <f t="shared" si="667"/>
        <v>0</v>
      </c>
      <c r="S6132">
        <f t="shared" si="668"/>
        <v>0</v>
      </c>
      <c r="T6132">
        <f t="shared" si="669"/>
        <v>92</v>
      </c>
      <c r="U6132">
        <f t="shared" si="670"/>
        <v>0</v>
      </c>
      <c r="V6132" t="str">
        <f t="shared" si="671"/>
        <v/>
      </c>
    </row>
    <row r="6133" spans="1:22" x14ac:dyDescent="0.2">
      <c r="A6133" t="s">
        <v>19068</v>
      </c>
      <c r="B6133" t="s">
        <v>490</v>
      </c>
      <c r="C6133">
        <v>28360575</v>
      </c>
      <c r="D6133">
        <v>28360687</v>
      </c>
      <c r="E6133">
        <v>113</v>
      </c>
      <c r="F6133" t="s">
        <v>74</v>
      </c>
      <c r="G6133" t="s">
        <v>2198</v>
      </c>
      <c r="H6133" t="s">
        <v>19069</v>
      </c>
      <c r="I6133">
        <v>0</v>
      </c>
      <c r="J6133">
        <v>0</v>
      </c>
      <c r="K6133">
        <v>0</v>
      </c>
      <c r="L6133">
        <v>0</v>
      </c>
      <c r="M6133">
        <v>0</v>
      </c>
      <c r="N6133">
        <v>0</v>
      </c>
      <c r="O6133" t="str">
        <f t="shared" si="665"/>
        <v/>
      </c>
      <c r="P6133">
        <f>IF(ISERROR(VLOOKUP(G6133,Genes!$A$2:$A$749,1,0)),0,1)</f>
        <v>1</v>
      </c>
      <c r="Q6133">
        <f t="shared" si="666"/>
        <v>0</v>
      </c>
      <c r="R6133">
        <f t="shared" si="667"/>
        <v>0</v>
      </c>
      <c r="S6133">
        <f t="shared" si="668"/>
        <v>0</v>
      </c>
      <c r="T6133">
        <f t="shared" si="669"/>
        <v>93</v>
      </c>
      <c r="U6133">
        <f t="shared" si="670"/>
        <v>0</v>
      </c>
      <c r="V6133" t="str">
        <f t="shared" si="671"/>
        <v/>
      </c>
    </row>
    <row r="6134" spans="1:22" x14ac:dyDescent="0.2">
      <c r="A6134" t="s">
        <v>19070</v>
      </c>
      <c r="B6134" t="s">
        <v>490</v>
      </c>
      <c r="C6134">
        <v>28359758</v>
      </c>
      <c r="D6134">
        <v>28359948</v>
      </c>
      <c r="E6134">
        <v>191</v>
      </c>
      <c r="F6134" t="s">
        <v>74</v>
      </c>
      <c r="G6134" t="s">
        <v>2198</v>
      </c>
      <c r="H6134" t="s">
        <v>19071</v>
      </c>
      <c r="I6134">
        <v>0</v>
      </c>
      <c r="J6134">
        <v>0</v>
      </c>
      <c r="K6134">
        <v>0</v>
      </c>
      <c r="L6134">
        <v>0</v>
      </c>
      <c r="M6134">
        <v>0</v>
      </c>
      <c r="N6134">
        <v>0</v>
      </c>
      <c r="O6134" t="str">
        <f t="shared" si="665"/>
        <v/>
      </c>
      <c r="P6134">
        <f>IF(ISERROR(VLOOKUP(G6134,Genes!$A$2:$A$749,1,0)),0,1)</f>
        <v>1</v>
      </c>
      <c r="Q6134">
        <f t="shared" si="666"/>
        <v>0</v>
      </c>
      <c r="R6134">
        <f t="shared" si="667"/>
        <v>0</v>
      </c>
      <c r="S6134">
        <f t="shared" si="668"/>
        <v>0</v>
      </c>
      <c r="T6134">
        <f t="shared" si="669"/>
        <v>94</v>
      </c>
      <c r="U6134">
        <f t="shared" si="670"/>
        <v>0</v>
      </c>
      <c r="V6134" t="str">
        <f t="shared" si="671"/>
        <v/>
      </c>
    </row>
    <row r="6135" spans="1:22" x14ac:dyDescent="0.2">
      <c r="A6135" t="s">
        <v>19072</v>
      </c>
      <c r="B6135" t="s">
        <v>490</v>
      </c>
      <c r="C6135">
        <v>28358719</v>
      </c>
      <c r="D6135">
        <v>28358824</v>
      </c>
      <c r="E6135">
        <v>106</v>
      </c>
      <c r="F6135" t="s">
        <v>74</v>
      </c>
      <c r="G6135" t="s">
        <v>2198</v>
      </c>
      <c r="H6135" t="s">
        <v>19073</v>
      </c>
      <c r="I6135">
        <v>0</v>
      </c>
      <c r="J6135">
        <v>0</v>
      </c>
      <c r="K6135">
        <v>0</v>
      </c>
      <c r="L6135">
        <v>0</v>
      </c>
      <c r="M6135">
        <v>0</v>
      </c>
      <c r="N6135">
        <v>0</v>
      </c>
      <c r="O6135" t="str">
        <f t="shared" si="665"/>
        <v/>
      </c>
      <c r="P6135">
        <f>IF(ISERROR(VLOOKUP(G6135,Genes!$A$2:$A$749,1,0)),0,1)</f>
        <v>1</v>
      </c>
      <c r="Q6135">
        <f t="shared" si="666"/>
        <v>0</v>
      </c>
      <c r="R6135">
        <f t="shared" si="667"/>
        <v>0</v>
      </c>
      <c r="S6135">
        <f t="shared" si="668"/>
        <v>0</v>
      </c>
      <c r="T6135">
        <f t="shared" si="669"/>
        <v>95</v>
      </c>
      <c r="U6135">
        <f t="shared" si="670"/>
        <v>0</v>
      </c>
      <c r="V6135" t="str">
        <f t="shared" si="671"/>
        <v/>
      </c>
    </row>
    <row r="6136" spans="1:22" x14ac:dyDescent="0.2">
      <c r="A6136" t="s">
        <v>19074</v>
      </c>
      <c r="B6136" t="s">
        <v>490</v>
      </c>
      <c r="C6136">
        <v>28358217</v>
      </c>
      <c r="D6136">
        <v>28358429</v>
      </c>
      <c r="E6136">
        <v>213</v>
      </c>
      <c r="F6136" t="s">
        <v>74</v>
      </c>
      <c r="G6136" t="s">
        <v>2198</v>
      </c>
      <c r="H6136" t="s">
        <v>19075</v>
      </c>
      <c r="I6136">
        <v>0</v>
      </c>
      <c r="J6136">
        <v>0</v>
      </c>
      <c r="K6136">
        <v>0</v>
      </c>
      <c r="L6136">
        <v>0</v>
      </c>
      <c r="M6136">
        <v>0</v>
      </c>
      <c r="N6136">
        <v>0</v>
      </c>
      <c r="O6136" t="str">
        <f t="shared" si="665"/>
        <v/>
      </c>
      <c r="P6136">
        <f>IF(ISERROR(VLOOKUP(G6136,Genes!$A$2:$A$749,1,0)),0,1)</f>
        <v>1</v>
      </c>
      <c r="Q6136">
        <f t="shared" si="666"/>
        <v>0</v>
      </c>
      <c r="R6136">
        <f t="shared" si="667"/>
        <v>0</v>
      </c>
      <c r="S6136">
        <f t="shared" si="668"/>
        <v>0</v>
      </c>
      <c r="T6136">
        <f t="shared" si="669"/>
        <v>96</v>
      </c>
      <c r="U6136">
        <f t="shared" si="670"/>
        <v>0</v>
      </c>
      <c r="V6136" t="str">
        <f t="shared" si="671"/>
        <v/>
      </c>
    </row>
    <row r="6137" spans="1:22" x14ac:dyDescent="0.2">
      <c r="A6137" t="s">
        <v>19076</v>
      </c>
      <c r="B6137" t="s">
        <v>490</v>
      </c>
      <c r="C6137">
        <v>28356909</v>
      </c>
      <c r="D6137">
        <v>28357181</v>
      </c>
      <c r="E6137">
        <v>273</v>
      </c>
      <c r="F6137" t="s">
        <v>74</v>
      </c>
      <c r="G6137" t="s">
        <v>2198</v>
      </c>
      <c r="H6137" t="s">
        <v>19077</v>
      </c>
      <c r="I6137">
        <v>0</v>
      </c>
      <c r="J6137">
        <v>0</v>
      </c>
      <c r="K6137">
        <v>0</v>
      </c>
      <c r="L6137">
        <v>0</v>
      </c>
      <c r="M6137">
        <v>0</v>
      </c>
      <c r="N6137">
        <v>0</v>
      </c>
      <c r="O6137" t="str">
        <f t="shared" si="665"/>
        <v>HERC2</v>
      </c>
      <c r="P6137">
        <f>IF(ISERROR(VLOOKUP(G6137,Genes!$A$2:$A$749,1,0)),0,1)</f>
        <v>1</v>
      </c>
      <c r="Q6137">
        <f t="shared" si="666"/>
        <v>0</v>
      </c>
      <c r="R6137">
        <f t="shared" si="667"/>
        <v>0</v>
      </c>
      <c r="S6137">
        <f t="shared" si="668"/>
        <v>0</v>
      </c>
      <c r="T6137">
        <f t="shared" si="669"/>
        <v>97</v>
      </c>
      <c r="U6137">
        <f t="shared" si="670"/>
        <v>1</v>
      </c>
      <c r="V6137">
        <f t="shared" si="671"/>
        <v>0</v>
      </c>
    </row>
    <row r="6138" spans="1:22" x14ac:dyDescent="0.2">
      <c r="A6138" t="s">
        <v>19078</v>
      </c>
      <c r="B6138" t="s">
        <v>101</v>
      </c>
      <c r="C6138">
        <v>57233790</v>
      </c>
      <c r="D6138">
        <v>57233946</v>
      </c>
      <c r="E6138">
        <v>157</v>
      </c>
      <c r="F6138" t="s">
        <v>74</v>
      </c>
      <c r="G6138" t="s">
        <v>2205</v>
      </c>
      <c r="H6138" t="s">
        <v>19079</v>
      </c>
      <c r="I6138">
        <v>3</v>
      </c>
      <c r="J6138">
        <v>1</v>
      </c>
      <c r="K6138">
        <v>2</v>
      </c>
      <c r="L6138">
        <v>0</v>
      </c>
      <c r="M6138">
        <v>0</v>
      </c>
      <c r="N6138">
        <v>0</v>
      </c>
      <c r="O6138" t="str">
        <f t="shared" si="665"/>
        <v/>
      </c>
      <c r="P6138">
        <f>IF(ISERROR(VLOOKUP(G6138,Genes!$A$2:$A$749,1,0)),0,1)</f>
        <v>1</v>
      </c>
      <c r="Q6138">
        <f t="shared" si="666"/>
        <v>1</v>
      </c>
      <c r="R6138">
        <f t="shared" si="667"/>
        <v>1</v>
      </c>
      <c r="S6138">
        <f t="shared" si="668"/>
        <v>1</v>
      </c>
      <c r="T6138">
        <f t="shared" si="669"/>
        <v>1</v>
      </c>
      <c r="U6138">
        <f t="shared" si="670"/>
        <v>0</v>
      </c>
      <c r="V6138" t="str">
        <f t="shared" si="671"/>
        <v/>
      </c>
    </row>
    <row r="6139" spans="1:22" x14ac:dyDescent="0.2">
      <c r="A6139" t="s">
        <v>19080</v>
      </c>
      <c r="B6139" t="s">
        <v>101</v>
      </c>
      <c r="C6139">
        <v>57232781</v>
      </c>
      <c r="D6139">
        <v>57232980</v>
      </c>
      <c r="E6139">
        <v>200</v>
      </c>
      <c r="F6139" t="s">
        <v>74</v>
      </c>
      <c r="G6139" t="s">
        <v>2205</v>
      </c>
      <c r="H6139" t="s">
        <v>19081</v>
      </c>
      <c r="I6139">
        <v>3</v>
      </c>
      <c r="J6139">
        <v>1</v>
      </c>
      <c r="K6139">
        <v>2</v>
      </c>
      <c r="L6139">
        <v>0</v>
      </c>
      <c r="M6139">
        <v>0</v>
      </c>
      <c r="N6139">
        <v>0</v>
      </c>
      <c r="O6139" t="str">
        <f t="shared" si="665"/>
        <v/>
      </c>
      <c r="P6139">
        <f>IF(ISERROR(VLOOKUP(G6139,Genes!$A$2:$A$749,1,0)),0,1)</f>
        <v>1</v>
      </c>
      <c r="Q6139">
        <f t="shared" si="666"/>
        <v>0</v>
      </c>
      <c r="R6139">
        <f t="shared" si="667"/>
        <v>1</v>
      </c>
      <c r="S6139">
        <f t="shared" si="668"/>
        <v>2</v>
      </c>
      <c r="T6139">
        <f t="shared" si="669"/>
        <v>2</v>
      </c>
      <c r="U6139">
        <f t="shared" si="670"/>
        <v>0</v>
      </c>
      <c r="V6139" t="str">
        <f t="shared" si="671"/>
        <v/>
      </c>
    </row>
    <row r="6140" spans="1:22" x14ac:dyDescent="0.2">
      <c r="A6140" t="s">
        <v>19082</v>
      </c>
      <c r="B6140" t="s">
        <v>101</v>
      </c>
      <c r="C6140">
        <v>57232419</v>
      </c>
      <c r="D6140">
        <v>57232520</v>
      </c>
      <c r="E6140">
        <v>102</v>
      </c>
      <c r="F6140" t="s">
        <v>74</v>
      </c>
      <c r="G6140" t="s">
        <v>2205</v>
      </c>
      <c r="H6140" t="s">
        <v>19083</v>
      </c>
      <c r="I6140">
        <v>4</v>
      </c>
      <c r="J6140">
        <v>0</v>
      </c>
      <c r="K6140">
        <v>2</v>
      </c>
      <c r="L6140">
        <v>0</v>
      </c>
      <c r="M6140">
        <v>1</v>
      </c>
      <c r="N6140">
        <v>1</v>
      </c>
      <c r="O6140" t="str">
        <f t="shared" si="665"/>
        <v/>
      </c>
      <c r="P6140">
        <f>IF(ISERROR(VLOOKUP(G6140,Genes!$A$2:$A$749,1,0)),0,1)</f>
        <v>1</v>
      </c>
      <c r="Q6140">
        <f t="shared" si="666"/>
        <v>0</v>
      </c>
      <c r="R6140">
        <f t="shared" si="667"/>
        <v>1</v>
      </c>
      <c r="S6140">
        <f t="shared" si="668"/>
        <v>3</v>
      </c>
      <c r="T6140">
        <f t="shared" si="669"/>
        <v>3</v>
      </c>
      <c r="U6140">
        <f t="shared" si="670"/>
        <v>0</v>
      </c>
      <c r="V6140" t="str">
        <f t="shared" si="671"/>
        <v/>
      </c>
    </row>
    <row r="6141" spans="1:22" x14ac:dyDescent="0.2">
      <c r="A6141" t="s">
        <v>19084</v>
      </c>
      <c r="B6141" t="s">
        <v>101</v>
      </c>
      <c r="C6141">
        <v>57232225</v>
      </c>
      <c r="D6141">
        <v>57232323</v>
      </c>
      <c r="E6141">
        <v>99</v>
      </c>
      <c r="F6141" t="s">
        <v>74</v>
      </c>
      <c r="G6141" t="s">
        <v>2205</v>
      </c>
      <c r="H6141" t="s">
        <v>19085</v>
      </c>
      <c r="I6141">
        <v>4</v>
      </c>
      <c r="J6141">
        <v>0</v>
      </c>
      <c r="K6141">
        <v>2</v>
      </c>
      <c r="L6141">
        <v>0</v>
      </c>
      <c r="M6141">
        <v>1</v>
      </c>
      <c r="N6141">
        <v>1</v>
      </c>
      <c r="O6141" t="str">
        <f t="shared" si="665"/>
        <v>HESX1</v>
      </c>
      <c r="P6141">
        <f>IF(ISERROR(VLOOKUP(G6141,Genes!$A$2:$A$749,1,0)),0,1)</f>
        <v>1</v>
      </c>
      <c r="Q6141">
        <f t="shared" si="666"/>
        <v>0</v>
      </c>
      <c r="R6141">
        <f t="shared" si="667"/>
        <v>1</v>
      </c>
      <c r="S6141">
        <f t="shared" si="668"/>
        <v>4</v>
      </c>
      <c r="T6141">
        <f t="shared" si="669"/>
        <v>4</v>
      </c>
      <c r="U6141">
        <f t="shared" si="670"/>
        <v>1</v>
      </c>
      <c r="V6141">
        <f t="shared" si="671"/>
        <v>1</v>
      </c>
    </row>
    <row r="6142" spans="1:22" x14ac:dyDescent="0.2">
      <c r="A6142" t="s">
        <v>19086</v>
      </c>
      <c r="B6142" t="s">
        <v>490</v>
      </c>
      <c r="C6142">
        <v>72668061</v>
      </c>
      <c r="D6142">
        <v>72668313</v>
      </c>
      <c r="E6142">
        <v>253</v>
      </c>
      <c r="F6142" t="s">
        <v>74</v>
      </c>
      <c r="G6142" t="s">
        <v>2212</v>
      </c>
      <c r="H6142" t="s">
        <v>19087</v>
      </c>
      <c r="I6142">
        <v>4</v>
      </c>
      <c r="J6142">
        <v>2</v>
      </c>
      <c r="K6142">
        <v>2</v>
      </c>
      <c r="L6142">
        <v>0</v>
      </c>
      <c r="M6142">
        <v>0</v>
      </c>
      <c r="N6142">
        <v>0</v>
      </c>
      <c r="O6142" t="str">
        <f t="shared" si="665"/>
        <v/>
      </c>
      <c r="P6142">
        <f>IF(ISERROR(VLOOKUP(G6142,Genes!$A$2:$A$749,1,0)),0,1)</f>
        <v>1</v>
      </c>
      <c r="Q6142">
        <f t="shared" si="666"/>
        <v>1</v>
      </c>
      <c r="R6142">
        <f t="shared" si="667"/>
        <v>1</v>
      </c>
      <c r="S6142">
        <f t="shared" si="668"/>
        <v>1</v>
      </c>
      <c r="T6142">
        <f t="shared" si="669"/>
        <v>1</v>
      </c>
      <c r="U6142">
        <f t="shared" si="670"/>
        <v>0</v>
      </c>
      <c r="V6142" t="str">
        <f t="shared" si="671"/>
        <v/>
      </c>
    </row>
    <row r="6143" spans="1:22" x14ac:dyDescent="0.2">
      <c r="A6143" t="s">
        <v>19088</v>
      </c>
      <c r="B6143" t="s">
        <v>490</v>
      </c>
      <c r="C6143">
        <v>72640389</v>
      </c>
      <c r="D6143">
        <v>72640475</v>
      </c>
      <c r="E6143">
        <v>87</v>
      </c>
      <c r="F6143" t="s">
        <v>74</v>
      </c>
      <c r="G6143" t="s">
        <v>2212</v>
      </c>
      <c r="H6143" t="s">
        <v>19089</v>
      </c>
      <c r="I6143">
        <v>2</v>
      </c>
      <c r="J6143">
        <v>0</v>
      </c>
      <c r="K6143">
        <v>2</v>
      </c>
      <c r="L6143">
        <v>0</v>
      </c>
      <c r="M6143">
        <v>0</v>
      </c>
      <c r="N6143">
        <v>0</v>
      </c>
      <c r="O6143" t="str">
        <f t="shared" si="665"/>
        <v/>
      </c>
      <c r="P6143">
        <f>IF(ISERROR(VLOOKUP(G6143,Genes!$A$2:$A$749,1,0)),0,1)</f>
        <v>1</v>
      </c>
      <c r="Q6143">
        <f t="shared" si="666"/>
        <v>0</v>
      </c>
      <c r="R6143">
        <f t="shared" si="667"/>
        <v>1</v>
      </c>
      <c r="S6143">
        <f t="shared" si="668"/>
        <v>2</v>
      </c>
      <c r="T6143">
        <f t="shared" si="669"/>
        <v>2</v>
      </c>
      <c r="U6143">
        <f t="shared" si="670"/>
        <v>0</v>
      </c>
      <c r="V6143" t="str">
        <f t="shared" si="671"/>
        <v/>
      </c>
    </row>
    <row r="6144" spans="1:22" x14ac:dyDescent="0.2">
      <c r="A6144" t="s">
        <v>19090</v>
      </c>
      <c r="B6144" t="s">
        <v>490</v>
      </c>
      <c r="C6144">
        <v>72640027</v>
      </c>
      <c r="D6144">
        <v>72640099</v>
      </c>
      <c r="E6144">
        <v>73</v>
      </c>
      <c r="F6144" t="s">
        <v>74</v>
      </c>
      <c r="G6144" t="s">
        <v>2212</v>
      </c>
      <c r="H6144" t="s">
        <v>19091</v>
      </c>
      <c r="I6144">
        <v>2</v>
      </c>
      <c r="J6144">
        <v>0</v>
      </c>
      <c r="K6144">
        <v>2</v>
      </c>
      <c r="L6144">
        <v>0</v>
      </c>
      <c r="M6144">
        <v>0</v>
      </c>
      <c r="N6144">
        <v>0</v>
      </c>
      <c r="O6144" t="str">
        <f t="shared" si="665"/>
        <v/>
      </c>
      <c r="P6144">
        <f>IF(ISERROR(VLOOKUP(G6144,Genes!$A$2:$A$749,1,0)),0,1)</f>
        <v>1</v>
      </c>
      <c r="Q6144">
        <f t="shared" si="666"/>
        <v>0</v>
      </c>
      <c r="R6144">
        <f t="shared" si="667"/>
        <v>1</v>
      </c>
      <c r="S6144">
        <f t="shared" si="668"/>
        <v>3</v>
      </c>
      <c r="T6144">
        <f t="shared" si="669"/>
        <v>3</v>
      </c>
      <c r="U6144">
        <f t="shared" si="670"/>
        <v>0</v>
      </c>
      <c r="V6144" t="str">
        <f t="shared" si="671"/>
        <v/>
      </c>
    </row>
    <row r="6145" spans="1:22" x14ac:dyDescent="0.2">
      <c r="A6145" t="s">
        <v>19092</v>
      </c>
      <c r="B6145" t="s">
        <v>490</v>
      </c>
      <c r="C6145">
        <v>72638868</v>
      </c>
      <c r="D6145">
        <v>72639051</v>
      </c>
      <c r="E6145">
        <v>184</v>
      </c>
      <c r="F6145" t="s">
        <v>74</v>
      </c>
      <c r="G6145" t="s">
        <v>2212</v>
      </c>
      <c r="H6145" t="s">
        <v>19093</v>
      </c>
      <c r="I6145">
        <v>3</v>
      </c>
      <c r="J6145">
        <v>1</v>
      </c>
      <c r="K6145">
        <v>2</v>
      </c>
      <c r="L6145">
        <v>0</v>
      </c>
      <c r="M6145">
        <v>0</v>
      </c>
      <c r="N6145">
        <v>0</v>
      </c>
      <c r="O6145" t="str">
        <f t="shared" si="665"/>
        <v/>
      </c>
      <c r="P6145">
        <f>IF(ISERROR(VLOOKUP(G6145,Genes!$A$2:$A$749,1,0)),0,1)</f>
        <v>1</v>
      </c>
      <c r="Q6145">
        <f t="shared" si="666"/>
        <v>0</v>
      </c>
      <c r="R6145">
        <f t="shared" si="667"/>
        <v>1</v>
      </c>
      <c r="S6145">
        <f t="shared" si="668"/>
        <v>4</v>
      </c>
      <c r="T6145">
        <f t="shared" si="669"/>
        <v>4</v>
      </c>
      <c r="U6145">
        <f t="shared" si="670"/>
        <v>0</v>
      </c>
      <c r="V6145" t="str">
        <f t="shared" si="671"/>
        <v/>
      </c>
    </row>
    <row r="6146" spans="1:22" x14ac:dyDescent="0.2">
      <c r="A6146" t="s">
        <v>19094</v>
      </c>
      <c r="B6146" t="s">
        <v>490</v>
      </c>
      <c r="C6146">
        <v>72638576</v>
      </c>
      <c r="D6146">
        <v>72638666</v>
      </c>
      <c r="E6146">
        <v>91</v>
      </c>
      <c r="F6146" t="s">
        <v>74</v>
      </c>
      <c r="G6146" t="s">
        <v>2212</v>
      </c>
      <c r="H6146" t="s">
        <v>19095</v>
      </c>
      <c r="I6146">
        <v>2</v>
      </c>
      <c r="J6146">
        <v>0</v>
      </c>
      <c r="K6146">
        <v>2</v>
      </c>
      <c r="L6146">
        <v>0</v>
      </c>
      <c r="M6146">
        <v>0</v>
      </c>
      <c r="N6146">
        <v>0</v>
      </c>
      <c r="O6146" t="str">
        <f t="shared" ref="O6146:O6209" si="672">IF(U6146=1,G6146,"")</f>
        <v/>
      </c>
      <c r="P6146">
        <f>IF(ISERROR(VLOOKUP(G6146,Genes!$A$2:$A$749,1,0)),0,1)</f>
        <v>1</v>
      </c>
      <c r="Q6146">
        <f t="shared" ref="Q6146:Q6209" si="673">IF(G6146&lt;&gt;G6145,1,0)</f>
        <v>0</v>
      </c>
      <c r="R6146">
        <f t="shared" ref="R6146:R6209" si="674">IF(I6146=0,0,1)</f>
        <v>1</v>
      </c>
      <c r="S6146">
        <f t="shared" ref="S6146:S6209" si="675">IF(Q6146=1,R6146,S6145+R6146)</f>
        <v>5</v>
      </c>
      <c r="T6146">
        <f t="shared" ref="T6146:T6209" si="676">IF(Q6146=1,1,T6145+1)</f>
        <v>5</v>
      </c>
      <c r="U6146">
        <f t="shared" ref="U6146:U6209" si="677">IF(G6146&lt;&gt;G6147,1,0)</f>
        <v>0</v>
      </c>
      <c r="V6146" t="str">
        <f t="shared" ref="V6146:V6209" si="678">IF(U6146=1,S6146/T6146,"")</f>
        <v/>
      </c>
    </row>
    <row r="6147" spans="1:22" x14ac:dyDescent="0.2">
      <c r="A6147" t="s">
        <v>19096</v>
      </c>
      <c r="B6147" t="s">
        <v>490</v>
      </c>
      <c r="C6147">
        <v>72637787</v>
      </c>
      <c r="D6147">
        <v>72637891</v>
      </c>
      <c r="E6147">
        <v>105</v>
      </c>
      <c r="F6147" t="s">
        <v>74</v>
      </c>
      <c r="G6147" t="s">
        <v>2212</v>
      </c>
      <c r="H6147" t="s">
        <v>19097</v>
      </c>
      <c r="I6147">
        <v>2</v>
      </c>
      <c r="J6147">
        <v>0</v>
      </c>
      <c r="K6147">
        <v>2</v>
      </c>
      <c r="L6147">
        <v>0</v>
      </c>
      <c r="M6147">
        <v>0</v>
      </c>
      <c r="N6147">
        <v>0</v>
      </c>
      <c r="O6147" t="str">
        <f t="shared" si="672"/>
        <v/>
      </c>
      <c r="P6147">
        <f>IF(ISERROR(VLOOKUP(G6147,Genes!$A$2:$A$749,1,0)),0,1)</f>
        <v>1</v>
      </c>
      <c r="Q6147">
        <f t="shared" si="673"/>
        <v>0</v>
      </c>
      <c r="R6147">
        <f t="shared" si="674"/>
        <v>1</v>
      </c>
      <c r="S6147">
        <f t="shared" si="675"/>
        <v>6</v>
      </c>
      <c r="T6147">
        <f t="shared" si="676"/>
        <v>6</v>
      </c>
      <c r="U6147">
        <f t="shared" si="677"/>
        <v>0</v>
      </c>
      <c r="V6147" t="str">
        <f t="shared" si="678"/>
        <v/>
      </c>
    </row>
    <row r="6148" spans="1:22" x14ac:dyDescent="0.2">
      <c r="A6148" t="s">
        <v>19098</v>
      </c>
      <c r="B6148" t="s">
        <v>490</v>
      </c>
      <c r="C6148">
        <v>72636418</v>
      </c>
      <c r="D6148">
        <v>72636481</v>
      </c>
      <c r="E6148">
        <v>64</v>
      </c>
      <c r="F6148" t="s">
        <v>74</v>
      </c>
      <c r="G6148" t="s">
        <v>2212</v>
      </c>
      <c r="H6148" t="s">
        <v>19099</v>
      </c>
      <c r="I6148">
        <v>2</v>
      </c>
      <c r="J6148">
        <v>0</v>
      </c>
      <c r="K6148">
        <v>2</v>
      </c>
      <c r="L6148">
        <v>0</v>
      </c>
      <c r="M6148">
        <v>0</v>
      </c>
      <c r="N6148">
        <v>0</v>
      </c>
      <c r="O6148" t="str">
        <f t="shared" si="672"/>
        <v/>
      </c>
      <c r="P6148">
        <f>IF(ISERROR(VLOOKUP(G6148,Genes!$A$2:$A$749,1,0)),0,1)</f>
        <v>1</v>
      </c>
      <c r="Q6148">
        <f t="shared" si="673"/>
        <v>0</v>
      </c>
      <c r="R6148">
        <f t="shared" si="674"/>
        <v>1</v>
      </c>
      <c r="S6148">
        <f t="shared" si="675"/>
        <v>7</v>
      </c>
      <c r="T6148">
        <f t="shared" si="676"/>
        <v>7</v>
      </c>
      <c r="U6148">
        <f t="shared" si="677"/>
        <v>0</v>
      </c>
      <c r="V6148" t="str">
        <f t="shared" si="678"/>
        <v/>
      </c>
    </row>
    <row r="6149" spans="1:22" x14ac:dyDescent="0.2">
      <c r="A6149" t="s">
        <v>19100</v>
      </c>
      <c r="B6149" t="s">
        <v>490</v>
      </c>
      <c r="C6149">
        <v>72648866</v>
      </c>
      <c r="D6149">
        <v>72648991</v>
      </c>
      <c r="E6149">
        <v>126</v>
      </c>
      <c r="F6149" t="s">
        <v>74</v>
      </c>
      <c r="G6149" t="s">
        <v>2212</v>
      </c>
      <c r="H6149" t="s">
        <v>19101</v>
      </c>
      <c r="I6149">
        <v>3</v>
      </c>
      <c r="J6149">
        <v>1</v>
      </c>
      <c r="K6149">
        <v>2</v>
      </c>
      <c r="L6149">
        <v>0</v>
      </c>
      <c r="M6149">
        <v>0</v>
      </c>
      <c r="N6149">
        <v>0</v>
      </c>
      <c r="O6149" t="str">
        <f t="shared" si="672"/>
        <v/>
      </c>
      <c r="P6149">
        <f>IF(ISERROR(VLOOKUP(G6149,Genes!$A$2:$A$749,1,0)),0,1)</f>
        <v>1</v>
      </c>
      <c r="Q6149">
        <f t="shared" si="673"/>
        <v>0</v>
      </c>
      <c r="R6149">
        <f t="shared" si="674"/>
        <v>1</v>
      </c>
      <c r="S6149">
        <f t="shared" si="675"/>
        <v>8</v>
      </c>
      <c r="T6149">
        <f t="shared" si="676"/>
        <v>8</v>
      </c>
      <c r="U6149">
        <f t="shared" si="677"/>
        <v>0</v>
      </c>
      <c r="V6149" t="str">
        <f t="shared" si="678"/>
        <v/>
      </c>
    </row>
    <row r="6150" spans="1:22" x14ac:dyDescent="0.2">
      <c r="A6150" t="s">
        <v>19102</v>
      </c>
      <c r="B6150" t="s">
        <v>490</v>
      </c>
      <c r="C6150">
        <v>72648866</v>
      </c>
      <c r="D6150">
        <v>72648958</v>
      </c>
      <c r="E6150">
        <v>93</v>
      </c>
      <c r="F6150" t="s">
        <v>74</v>
      </c>
      <c r="G6150" t="s">
        <v>2212</v>
      </c>
      <c r="H6150" t="s">
        <v>19103</v>
      </c>
      <c r="I6150">
        <v>3</v>
      </c>
      <c r="J6150">
        <v>0</v>
      </c>
      <c r="K6150">
        <v>2</v>
      </c>
      <c r="L6150">
        <v>1</v>
      </c>
      <c r="M6150">
        <v>0</v>
      </c>
      <c r="N6150">
        <v>0</v>
      </c>
      <c r="O6150" t="str">
        <f t="shared" si="672"/>
        <v/>
      </c>
      <c r="P6150">
        <f>IF(ISERROR(VLOOKUP(G6150,Genes!$A$2:$A$749,1,0)),0,1)</f>
        <v>1</v>
      </c>
      <c r="Q6150">
        <f t="shared" si="673"/>
        <v>0</v>
      </c>
      <c r="R6150">
        <f t="shared" si="674"/>
        <v>1</v>
      </c>
      <c r="S6150">
        <f t="shared" si="675"/>
        <v>9</v>
      </c>
      <c r="T6150">
        <f t="shared" si="676"/>
        <v>9</v>
      </c>
      <c r="U6150">
        <f t="shared" si="677"/>
        <v>0</v>
      </c>
      <c r="V6150" t="str">
        <f t="shared" si="678"/>
        <v/>
      </c>
    </row>
    <row r="6151" spans="1:22" x14ac:dyDescent="0.2">
      <c r="A6151" t="s">
        <v>19104</v>
      </c>
      <c r="B6151" t="s">
        <v>490</v>
      </c>
      <c r="C6151">
        <v>72647900</v>
      </c>
      <c r="D6151">
        <v>72647965</v>
      </c>
      <c r="E6151">
        <v>66</v>
      </c>
      <c r="F6151" t="s">
        <v>74</v>
      </c>
      <c r="G6151" t="s">
        <v>2212</v>
      </c>
      <c r="H6151" t="s">
        <v>19105</v>
      </c>
      <c r="I6151">
        <v>2</v>
      </c>
      <c r="J6151">
        <v>0</v>
      </c>
      <c r="K6151">
        <v>2</v>
      </c>
      <c r="L6151">
        <v>0</v>
      </c>
      <c r="M6151">
        <v>0</v>
      </c>
      <c r="N6151">
        <v>0</v>
      </c>
      <c r="O6151" t="str">
        <f t="shared" si="672"/>
        <v/>
      </c>
      <c r="P6151">
        <f>IF(ISERROR(VLOOKUP(G6151,Genes!$A$2:$A$749,1,0)),0,1)</f>
        <v>1</v>
      </c>
      <c r="Q6151">
        <f t="shared" si="673"/>
        <v>0</v>
      </c>
      <c r="R6151">
        <f t="shared" si="674"/>
        <v>1</v>
      </c>
      <c r="S6151">
        <f t="shared" si="675"/>
        <v>10</v>
      </c>
      <c r="T6151">
        <f t="shared" si="676"/>
        <v>10</v>
      </c>
      <c r="U6151">
        <f t="shared" si="677"/>
        <v>0</v>
      </c>
      <c r="V6151" t="str">
        <f t="shared" si="678"/>
        <v/>
      </c>
    </row>
    <row r="6152" spans="1:22" x14ac:dyDescent="0.2">
      <c r="A6152" t="s">
        <v>19106</v>
      </c>
      <c r="B6152" t="s">
        <v>490</v>
      </c>
      <c r="C6152">
        <v>72646032</v>
      </c>
      <c r="D6152">
        <v>72646078</v>
      </c>
      <c r="E6152">
        <v>47</v>
      </c>
      <c r="F6152" t="s">
        <v>74</v>
      </c>
      <c r="G6152" t="s">
        <v>2212</v>
      </c>
      <c r="H6152" t="s">
        <v>19107</v>
      </c>
      <c r="I6152">
        <v>2</v>
      </c>
      <c r="J6152">
        <v>2</v>
      </c>
      <c r="K6152">
        <v>0</v>
      </c>
      <c r="L6152">
        <v>0</v>
      </c>
      <c r="M6152">
        <v>0</v>
      </c>
      <c r="N6152">
        <v>0</v>
      </c>
      <c r="O6152" t="str">
        <f t="shared" si="672"/>
        <v/>
      </c>
      <c r="P6152">
        <f>IF(ISERROR(VLOOKUP(G6152,Genes!$A$2:$A$749,1,0)),0,1)</f>
        <v>1</v>
      </c>
      <c r="Q6152">
        <f t="shared" si="673"/>
        <v>0</v>
      </c>
      <c r="R6152">
        <f t="shared" si="674"/>
        <v>1</v>
      </c>
      <c r="S6152">
        <f t="shared" si="675"/>
        <v>11</v>
      </c>
      <c r="T6152">
        <f t="shared" si="676"/>
        <v>11</v>
      </c>
      <c r="U6152">
        <f t="shared" si="677"/>
        <v>0</v>
      </c>
      <c r="V6152" t="str">
        <f t="shared" si="678"/>
        <v/>
      </c>
    </row>
    <row r="6153" spans="1:22" x14ac:dyDescent="0.2">
      <c r="A6153" t="s">
        <v>19108</v>
      </c>
      <c r="B6153" t="s">
        <v>490</v>
      </c>
      <c r="C6153">
        <v>72645409</v>
      </c>
      <c r="D6153">
        <v>72645519</v>
      </c>
      <c r="E6153">
        <v>111</v>
      </c>
      <c r="F6153" t="s">
        <v>74</v>
      </c>
      <c r="G6153" t="s">
        <v>2212</v>
      </c>
      <c r="H6153" t="s">
        <v>19109</v>
      </c>
      <c r="I6153">
        <v>2</v>
      </c>
      <c r="J6153">
        <v>0</v>
      </c>
      <c r="K6153">
        <v>2</v>
      </c>
      <c r="L6153">
        <v>0</v>
      </c>
      <c r="M6153">
        <v>0</v>
      </c>
      <c r="N6153">
        <v>0</v>
      </c>
      <c r="O6153" t="str">
        <f t="shared" si="672"/>
        <v/>
      </c>
      <c r="P6153">
        <f>IF(ISERROR(VLOOKUP(G6153,Genes!$A$2:$A$749,1,0)),0,1)</f>
        <v>1</v>
      </c>
      <c r="Q6153">
        <f t="shared" si="673"/>
        <v>0</v>
      </c>
      <c r="R6153">
        <f t="shared" si="674"/>
        <v>1</v>
      </c>
      <c r="S6153">
        <f t="shared" si="675"/>
        <v>12</v>
      </c>
      <c r="T6153">
        <f t="shared" si="676"/>
        <v>12</v>
      </c>
      <c r="U6153">
        <f t="shared" si="677"/>
        <v>0</v>
      </c>
      <c r="V6153" t="str">
        <f t="shared" si="678"/>
        <v/>
      </c>
    </row>
    <row r="6154" spans="1:22" x14ac:dyDescent="0.2">
      <c r="A6154" t="s">
        <v>19110</v>
      </c>
      <c r="B6154" t="s">
        <v>490</v>
      </c>
      <c r="C6154">
        <v>72643474</v>
      </c>
      <c r="D6154">
        <v>72643575</v>
      </c>
      <c r="E6154">
        <v>102</v>
      </c>
      <c r="F6154" t="s">
        <v>74</v>
      </c>
      <c r="G6154" t="s">
        <v>2212</v>
      </c>
      <c r="H6154" t="s">
        <v>19111</v>
      </c>
      <c r="I6154">
        <v>2</v>
      </c>
      <c r="J6154">
        <v>0</v>
      </c>
      <c r="K6154">
        <v>2</v>
      </c>
      <c r="L6154">
        <v>0</v>
      </c>
      <c r="M6154">
        <v>0</v>
      </c>
      <c r="N6154">
        <v>0</v>
      </c>
      <c r="O6154" t="str">
        <f t="shared" si="672"/>
        <v/>
      </c>
      <c r="P6154">
        <f>IF(ISERROR(VLOOKUP(G6154,Genes!$A$2:$A$749,1,0)),0,1)</f>
        <v>1</v>
      </c>
      <c r="Q6154">
        <f t="shared" si="673"/>
        <v>0</v>
      </c>
      <c r="R6154">
        <f t="shared" si="674"/>
        <v>1</v>
      </c>
      <c r="S6154">
        <f t="shared" si="675"/>
        <v>13</v>
      </c>
      <c r="T6154">
        <f t="shared" si="676"/>
        <v>13</v>
      </c>
      <c r="U6154">
        <f t="shared" si="677"/>
        <v>0</v>
      </c>
      <c r="V6154" t="str">
        <f t="shared" si="678"/>
        <v/>
      </c>
    </row>
    <row r="6155" spans="1:22" x14ac:dyDescent="0.2">
      <c r="A6155" t="s">
        <v>19112</v>
      </c>
      <c r="B6155" t="s">
        <v>490</v>
      </c>
      <c r="C6155">
        <v>72642859</v>
      </c>
      <c r="D6155">
        <v>72642991</v>
      </c>
      <c r="E6155">
        <v>133</v>
      </c>
      <c r="F6155" t="s">
        <v>74</v>
      </c>
      <c r="G6155" t="s">
        <v>2212</v>
      </c>
      <c r="H6155" t="s">
        <v>19113</v>
      </c>
      <c r="I6155">
        <v>3</v>
      </c>
      <c r="J6155">
        <v>1</v>
      </c>
      <c r="K6155">
        <v>2</v>
      </c>
      <c r="L6155">
        <v>0</v>
      </c>
      <c r="M6155">
        <v>0</v>
      </c>
      <c r="N6155">
        <v>0</v>
      </c>
      <c r="O6155" t="str">
        <f t="shared" si="672"/>
        <v/>
      </c>
      <c r="P6155">
        <f>IF(ISERROR(VLOOKUP(G6155,Genes!$A$2:$A$749,1,0)),0,1)</f>
        <v>1</v>
      </c>
      <c r="Q6155">
        <f t="shared" si="673"/>
        <v>0</v>
      </c>
      <c r="R6155">
        <f t="shared" si="674"/>
        <v>1</v>
      </c>
      <c r="S6155">
        <f t="shared" si="675"/>
        <v>14</v>
      </c>
      <c r="T6155">
        <f t="shared" si="676"/>
        <v>14</v>
      </c>
      <c r="U6155">
        <f t="shared" si="677"/>
        <v>0</v>
      </c>
      <c r="V6155" t="str">
        <f t="shared" si="678"/>
        <v/>
      </c>
    </row>
    <row r="6156" spans="1:22" x14ac:dyDescent="0.2">
      <c r="A6156" t="s">
        <v>19114</v>
      </c>
      <c r="B6156" t="s">
        <v>490</v>
      </c>
      <c r="C6156">
        <v>72641420</v>
      </c>
      <c r="D6156">
        <v>72641600</v>
      </c>
      <c r="E6156">
        <v>181</v>
      </c>
      <c r="F6156" t="s">
        <v>74</v>
      </c>
      <c r="G6156" t="s">
        <v>2212</v>
      </c>
      <c r="H6156" t="s">
        <v>19115</v>
      </c>
      <c r="I6156">
        <v>3</v>
      </c>
      <c r="J6156">
        <v>1</v>
      </c>
      <c r="K6156">
        <v>2</v>
      </c>
      <c r="L6156">
        <v>0</v>
      </c>
      <c r="M6156">
        <v>0</v>
      </c>
      <c r="N6156">
        <v>0</v>
      </c>
      <c r="O6156" t="str">
        <f t="shared" si="672"/>
        <v>HEXA</v>
      </c>
      <c r="P6156">
        <f>IF(ISERROR(VLOOKUP(G6156,Genes!$A$2:$A$749,1,0)),0,1)</f>
        <v>1</v>
      </c>
      <c r="Q6156">
        <f t="shared" si="673"/>
        <v>0</v>
      </c>
      <c r="R6156">
        <f t="shared" si="674"/>
        <v>1</v>
      </c>
      <c r="S6156">
        <f t="shared" si="675"/>
        <v>15</v>
      </c>
      <c r="T6156">
        <f t="shared" si="676"/>
        <v>15</v>
      </c>
      <c r="U6156">
        <f t="shared" si="677"/>
        <v>1</v>
      </c>
      <c r="V6156">
        <f t="shared" si="678"/>
        <v>1</v>
      </c>
    </row>
    <row r="6157" spans="1:22" x14ac:dyDescent="0.2">
      <c r="A6157" t="s">
        <v>19116</v>
      </c>
      <c r="B6157" t="s">
        <v>439</v>
      </c>
      <c r="C6157">
        <v>73981086</v>
      </c>
      <c r="D6157">
        <v>73981384</v>
      </c>
      <c r="E6157">
        <v>299</v>
      </c>
      <c r="F6157" t="s">
        <v>66</v>
      </c>
      <c r="G6157" t="s">
        <v>2219</v>
      </c>
      <c r="H6157" t="s">
        <v>19117</v>
      </c>
      <c r="I6157">
        <v>4</v>
      </c>
      <c r="J6157">
        <v>3</v>
      </c>
      <c r="K6157">
        <v>1</v>
      </c>
      <c r="L6157">
        <v>0</v>
      </c>
      <c r="M6157">
        <v>0</v>
      </c>
      <c r="N6157">
        <v>0</v>
      </c>
      <c r="O6157" t="str">
        <f t="shared" si="672"/>
        <v/>
      </c>
      <c r="P6157">
        <f>IF(ISERROR(VLOOKUP(G6157,Genes!$A$2:$A$749,1,0)),0,1)</f>
        <v>1</v>
      </c>
      <c r="Q6157">
        <f t="shared" si="673"/>
        <v>1</v>
      </c>
      <c r="R6157">
        <f t="shared" si="674"/>
        <v>1</v>
      </c>
      <c r="S6157">
        <f t="shared" si="675"/>
        <v>1</v>
      </c>
      <c r="T6157">
        <f t="shared" si="676"/>
        <v>1</v>
      </c>
      <c r="U6157">
        <f t="shared" si="677"/>
        <v>0</v>
      </c>
      <c r="V6157" t="str">
        <f t="shared" si="678"/>
        <v/>
      </c>
    </row>
    <row r="6158" spans="1:22" x14ac:dyDescent="0.2">
      <c r="A6158" t="s">
        <v>19118</v>
      </c>
      <c r="B6158" t="s">
        <v>439</v>
      </c>
      <c r="C6158">
        <v>74012412</v>
      </c>
      <c r="D6158">
        <v>74012498</v>
      </c>
      <c r="E6158">
        <v>87</v>
      </c>
      <c r="F6158" t="s">
        <v>66</v>
      </c>
      <c r="G6158" t="s">
        <v>2219</v>
      </c>
      <c r="H6158" t="s">
        <v>19119</v>
      </c>
      <c r="I6158">
        <v>2</v>
      </c>
      <c r="J6158">
        <v>0</v>
      </c>
      <c r="K6158">
        <v>2</v>
      </c>
      <c r="L6158">
        <v>0</v>
      </c>
      <c r="M6158">
        <v>0</v>
      </c>
      <c r="N6158">
        <v>0</v>
      </c>
      <c r="O6158" t="str">
        <f t="shared" si="672"/>
        <v/>
      </c>
      <c r="P6158">
        <f>IF(ISERROR(VLOOKUP(G6158,Genes!$A$2:$A$749,1,0)),0,1)</f>
        <v>1</v>
      </c>
      <c r="Q6158">
        <f t="shared" si="673"/>
        <v>0</v>
      </c>
      <c r="R6158">
        <f t="shared" si="674"/>
        <v>1</v>
      </c>
      <c r="S6158">
        <f t="shared" si="675"/>
        <v>2</v>
      </c>
      <c r="T6158">
        <f t="shared" si="676"/>
        <v>2</v>
      </c>
      <c r="U6158">
        <f t="shared" si="677"/>
        <v>0</v>
      </c>
      <c r="V6158" t="str">
        <f t="shared" si="678"/>
        <v/>
      </c>
    </row>
    <row r="6159" spans="1:22" x14ac:dyDescent="0.2">
      <c r="A6159" t="s">
        <v>19120</v>
      </c>
      <c r="B6159" t="s">
        <v>439</v>
      </c>
      <c r="C6159">
        <v>74014116</v>
      </c>
      <c r="D6159">
        <v>74014188</v>
      </c>
      <c r="E6159">
        <v>73</v>
      </c>
      <c r="F6159" t="s">
        <v>66</v>
      </c>
      <c r="G6159" t="s">
        <v>2219</v>
      </c>
      <c r="H6159" t="s">
        <v>19121</v>
      </c>
      <c r="I6159">
        <v>2</v>
      </c>
      <c r="J6159">
        <v>0</v>
      </c>
      <c r="K6159">
        <v>2</v>
      </c>
      <c r="L6159">
        <v>0</v>
      </c>
      <c r="M6159">
        <v>0</v>
      </c>
      <c r="N6159">
        <v>0</v>
      </c>
      <c r="O6159" t="str">
        <f t="shared" si="672"/>
        <v/>
      </c>
      <c r="P6159">
        <f>IF(ISERROR(VLOOKUP(G6159,Genes!$A$2:$A$749,1,0)),0,1)</f>
        <v>1</v>
      </c>
      <c r="Q6159">
        <f t="shared" si="673"/>
        <v>0</v>
      </c>
      <c r="R6159">
        <f t="shared" si="674"/>
        <v>1</v>
      </c>
      <c r="S6159">
        <f t="shared" si="675"/>
        <v>3</v>
      </c>
      <c r="T6159">
        <f t="shared" si="676"/>
        <v>3</v>
      </c>
      <c r="U6159">
        <f t="shared" si="677"/>
        <v>0</v>
      </c>
      <c r="V6159" t="str">
        <f t="shared" si="678"/>
        <v/>
      </c>
    </row>
    <row r="6160" spans="1:22" x14ac:dyDescent="0.2">
      <c r="A6160" t="s">
        <v>19122</v>
      </c>
      <c r="B6160" t="s">
        <v>439</v>
      </c>
      <c r="C6160">
        <v>74014622</v>
      </c>
      <c r="D6160">
        <v>74014796</v>
      </c>
      <c r="E6160">
        <v>175</v>
      </c>
      <c r="F6160" t="s">
        <v>66</v>
      </c>
      <c r="G6160" t="s">
        <v>2219</v>
      </c>
      <c r="H6160" t="s">
        <v>19123</v>
      </c>
      <c r="I6160">
        <v>3</v>
      </c>
      <c r="J6160">
        <v>1</v>
      </c>
      <c r="K6160">
        <v>2</v>
      </c>
      <c r="L6160">
        <v>0</v>
      </c>
      <c r="M6160">
        <v>0</v>
      </c>
      <c r="N6160">
        <v>0</v>
      </c>
      <c r="O6160" t="str">
        <f t="shared" si="672"/>
        <v/>
      </c>
      <c r="P6160">
        <f>IF(ISERROR(VLOOKUP(G6160,Genes!$A$2:$A$749,1,0)),0,1)</f>
        <v>1</v>
      </c>
      <c r="Q6160">
        <f t="shared" si="673"/>
        <v>0</v>
      </c>
      <c r="R6160">
        <f t="shared" si="674"/>
        <v>1</v>
      </c>
      <c r="S6160">
        <f t="shared" si="675"/>
        <v>4</v>
      </c>
      <c r="T6160">
        <f t="shared" si="676"/>
        <v>4</v>
      </c>
      <c r="U6160">
        <f t="shared" si="677"/>
        <v>0</v>
      </c>
      <c r="V6160" t="str">
        <f t="shared" si="678"/>
        <v/>
      </c>
    </row>
    <row r="6161" spans="1:22" x14ac:dyDescent="0.2">
      <c r="A6161" t="s">
        <v>19124</v>
      </c>
      <c r="B6161" t="s">
        <v>439</v>
      </c>
      <c r="C6161">
        <v>74016253</v>
      </c>
      <c r="D6161">
        <v>74016343</v>
      </c>
      <c r="E6161">
        <v>91</v>
      </c>
      <c r="F6161" t="s">
        <v>66</v>
      </c>
      <c r="G6161" t="s">
        <v>2219</v>
      </c>
      <c r="H6161" t="s">
        <v>19125</v>
      </c>
      <c r="I6161">
        <v>3</v>
      </c>
      <c r="J6161">
        <v>0</v>
      </c>
      <c r="K6161">
        <v>2</v>
      </c>
      <c r="L6161">
        <v>0</v>
      </c>
      <c r="M6161">
        <v>0</v>
      </c>
      <c r="N6161">
        <v>1</v>
      </c>
      <c r="O6161" t="str">
        <f t="shared" si="672"/>
        <v/>
      </c>
      <c r="P6161">
        <f>IF(ISERROR(VLOOKUP(G6161,Genes!$A$2:$A$749,1,0)),0,1)</f>
        <v>1</v>
      </c>
      <c r="Q6161">
        <f t="shared" si="673"/>
        <v>0</v>
      </c>
      <c r="R6161">
        <f t="shared" si="674"/>
        <v>1</v>
      </c>
      <c r="S6161">
        <f t="shared" si="675"/>
        <v>5</v>
      </c>
      <c r="T6161">
        <f t="shared" si="676"/>
        <v>5</v>
      </c>
      <c r="U6161">
        <f t="shared" si="677"/>
        <v>0</v>
      </c>
      <c r="V6161" t="str">
        <f t="shared" si="678"/>
        <v/>
      </c>
    </row>
    <row r="6162" spans="1:22" x14ac:dyDescent="0.2">
      <c r="A6162" t="s">
        <v>19126</v>
      </c>
      <c r="B6162" t="s">
        <v>439</v>
      </c>
      <c r="C6162">
        <v>74016468</v>
      </c>
      <c r="D6162">
        <v>74016572</v>
      </c>
      <c r="E6162">
        <v>105</v>
      </c>
      <c r="F6162" t="s">
        <v>66</v>
      </c>
      <c r="G6162" t="s">
        <v>2219</v>
      </c>
      <c r="H6162" t="s">
        <v>19127</v>
      </c>
      <c r="I6162">
        <v>3</v>
      </c>
      <c r="J6162">
        <v>0</v>
      </c>
      <c r="K6162">
        <v>2</v>
      </c>
      <c r="L6162">
        <v>0</v>
      </c>
      <c r="M6162">
        <v>0</v>
      </c>
      <c r="N6162">
        <v>1</v>
      </c>
      <c r="O6162" t="str">
        <f t="shared" si="672"/>
        <v/>
      </c>
      <c r="P6162">
        <f>IF(ISERROR(VLOOKUP(G6162,Genes!$A$2:$A$749,1,0)),0,1)</f>
        <v>1</v>
      </c>
      <c r="Q6162">
        <f t="shared" si="673"/>
        <v>0</v>
      </c>
      <c r="R6162">
        <f t="shared" si="674"/>
        <v>1</v>
      </c>
      <c r="S6162">
        <f t="shared" si="675"/>
        <v>6</v>
      </c>
      <c r="T6162">
        <f t="shared" si="676"/>
        <v>6</v>
      </c>
      <c r="U6162">
        <f t="shared" si="677"/>
        <v>0</v>
      </c>
      <c r="V6162" t="str">
        <f t="shared" si="678"/>
        <v/>
      </c>
    </row>
    <row r="6163" spans="1:22" x14ac:dyDescent="0.2">
      <c r="A6163" t="s">
        <v>19128</v>
      </c>
      <c r="B6163" t="s">
        <v>439</v>
      </c>
      <c r="C6163">
        <v>74016943</v>
      </c>
      <c r="D6163">
        <v>74017000</v>
      </c>
      <c r="E6163">
        <v>58</v>
      </c>
      <c r="F6163" t="s">
        <v>66</v>
      </c>
      <c r="G6163" t="s">
        <v>2219</v>
      </c>
      <c r="H6163" t="s">
        <v>19129</v>
      </c>
      <c r="I6163">
        <v>3</v>
      </c>
      <c r="J6163">
        <v>2</v>
      </c>
      <c r="K6163">
        <v>0</v>
      </c>
      <c r="L6163">
        <v>0</v>
      </c>
      <c r="M6163">
        <v>0</v>
      </c>
      <c r="N6163">
        <v>1</v>
      </c>
      <c r="O6163" t="str">
        <f t="shared" si="672"/>
        <v/>
      </c>
      <c r="P6163">
        <f>IF(ISERROR(VLOOKUP(G6163,Genes!$A$2:$A$749,1,0)),0,1)</f>
        <v>1</v>
      </c>
      <c r="Q6163">
        <f t="shared" si="673"/>
        <v>0</v>
      </c>
      <c r="R6163">
        <f t="shared" si="674"/>
        <v>1</v>
      </c>
      <c r="S6163">
        <f t="shared" si="675"/>
        <v>7</v>
      </c>
      <c r="T6163">
        <f t="shared" si="676"/>
        <v>7</v>
      </c>
      <c r="U6163">
        <f t="shared" si="677"/>
        <v>0</v>
      </c>
      <c r="V6163" t="str">
        <f t="shared" si="678"/>
        <v/>
      </c>
    </row>
    <row r="6164" spans="1:22" x14ac:dyDescent="0.2">
      <c r="A6164" t="s">
        <v>19130</v>
      </c>
      <c r="B6164" t="s">
        <v>439</v>
      </c>
      <c r="C6164">
        <v>73985153</v>
      </c>
      <c r="D6164">
        <v>73985298</v>
      </c>
      <c r="E6164">
        <v>146</v>
      </c>
      <c r="F6164" t="s">
        <v>66</v>
      </c>
      <c r="G6164" t="s">
        <v>2219</v>
      </c>
      <c r="H6164" t="s">
        <v>19131</v>
      </c>
      <c r="I6164">
        <v>3</v>
      </c>
      <c r="J6164">
        <v>1</v>
      </c>
      <c r="K6164">
        <v>2</v>
      </c>
      <c r="L6164">
        <v>0</v>
      </c>
      <c r="M6164">
        <v>0</v>
      </c>
      <c r="N6164">
        <v>0</v>
      </c>
      <c r="O6164" t="str">
        <f t="shared" si="672"/>
        <v/>
      </c>
      <c r="P6164">
        <f>IF(ISERROR(VLOOKUP(G6164,Genes!$A$2:$A$749,1,0)),0,1)</f>
        <v>1</v>
      </c>
      <c r="Q6164">
        <f t="shared" si="673"/>
        <v>0</v>
      </c>
      <c r="R6164">
        <f t="shared" si="674"/>
        <v>1</v>
      </c>
      <c r="S6164">
        <f t="shared" si="675"/>
        <v>8</v>
      </c>
      <c r="T6164">
        <f t="shared" si="676"/>
        <v>8</v>
      </c>
      <c r="U6164">
        <f t="shared" si="677"/>
        <v>0</v>
      </c>
      <c r="V6164" t="str">
        <f t="shared" si="678"/>
        <v/>
      </c>
    </row>
    <row r="6165" spans="1:22" x14ac:dyDescent="0.2">
      <c r="A6165" t="s">
        <v>19132</v>
      </c>
      <c r="B6165" t="s">
        <v>439</v>
      </c>
      <c r="C6165">
        <v>73989464</v>
      </c>
      <c r="D6165">
        <v>73989529</v>
      </c>
      <c r="E6165">
        <v>66</v>
      </c>
      <c r="F6165" t="s">
        <v>66</v>
      </c>
      <c r="G6165" t="s">
        <v>2219</v>
      </c>
      <c r="H6165" t="s">
        <v>19133</v>
      </c>
      <c r="I6165">
        <v>2</v>
      </c>
      <c r="J6165">
        <v>0</v>
      </c>
      <c r="K6165">
        <v>2</v>
      </c>
      <c r="L6165">
        <v>0</v>
      </c>
      <c r="M6165">
        <v>0</v>
      </c>
      <c r="N6165">
        <v>0</v>
      </c>
      <c r="O6165" t="str">
        <f t="shared" si="672"/>
        <v/>
      </c>
      <c r="P6165">
        <f>IF(ISERROR(VLOOKUP(G6165,Genes!$A$2:$A$749,1,0)),0,1)</f>
        <v>1</v>
      </c>
      <c r="Q6165">
        <f t="shared" si="673"/>
        <v>0</v>
      </c>
      <c r="R6165">
        <f t="shared" si="674"/>
        <v>1</v>
      </c>
      <c r="S6165">
        <f t="shared" si="675"/>
        <v>9</v>
      </c>
      <c r="T6165">
        <f t="shared" si="676"/>
        <v>9</v>
      </c>
      <c r="U6165">
        <f t="shared" si="677"/>
        <v>0</v>
      </c>
      <c r="V6165" t="str">
        <f t="shared" si="678"/>
        <v/>
      </c>
    </row>
    <row r="6166" spans="1:22" x14ac:dyDescent="0.2">
      <c r="A6166" t="s">
        <v>19134</v>
      </c>
      <c r="B6166" t="s">
        <v>439</v>
      </c>
      <c r="C6166">
        <v>73992518</v>
      </c>
      <c r="D6166">
        <v>73992564</v>
      </c>
      <c r="E6166">
        <v>47</v>
      </c>
      <c r="F6166" t="s">
        <v>66</v>
      </c>
      <c r="G6166" t="s">
        <v>2219</v>
      </c>
      <c r="H6166" t="s">
        <v>19135</v>
      </c>
      <c r="I6166">
        <v>2</v>
      </c>
      <c r="J6166">
        <v>2</v>
      </c>
      <c r="K6166">
        <v>0</v>
      </c>
      <c r="L6166">
        <v>0</v>
      </c>
      <c r="M6166">
        <v>0</v>
      </c>
      <c r="N6166">
        <v>0</v>
      </c>
      <c r="O6166" t="str">
        <f t="shared" si="672"/>
        <v/>
      </c>
      <c r="P6166">
        <f>IF(ISERROR(VLOOKUP(G6166,Genes!$A$2:$A$749,1,0)),0,1)</f>
        <v>1</v>
      </c>
      <c r="Q6166">
        <f t="shared" si="673"/>
        <v>0</v>
      </c>
      <c r="R6166">
        <f t="shared" si="674"/>
        <v>1</v>
      </c>
      <c r="S6166">
        <f t="shared" si="675"/>
        <v>10</v>
      </c>
      <c r="T6166">
        <f t="shared" si="676"/>
        <v>10</v>
      </c>
      <c r="U6166">
        <f t="shared" si="677"/>
        <v>0</v>
      </c>
      <c r="V6166" t="str">
        <f t="shared" si="678"/>
        <v/>
      </c>
    </row>
    <row r="6167" spans="1:22" x14ac:dyDescent="0.2">
      <c r="A6167" t="s">
        <v>19136</v>
      </c>
      <c r="B6167" t="s">
        <v>439</v>
      </c>
      <c r="C6167">
        <v>73992821</v>
      </c>
      <c r="D6167">
        <v>73992931</v>
      </c>
      <c r="E6167">
        <v>111</v>
      </c>
      <c r="F6167" t="s">
        <v>66</v>
      </c>
      <c r="G6167" t="s">
        <v>2219</v>
      </c>
      <c r="H6167" t="s">
        <v>19137</v>
      </c>
      <c r="I6167">
        <v>2</v>
      </c>
      <c r="J6167">
        <v>0</v>
      </c>
      <c r="K6167">
        <v>2</v>
      </c>
      <c r="L6167">
        <v>0</v>
      </c>
      <c r="M6167">
        <v>0</v>
      </c>
      <c r="N6167">
        <v>0</v>
      </c>
      <c r="O6167" t="str">
        <f t="shared" si="672"/>
        <v/>
      </c>
      <c r="P6167">
        <f>IF(ISERROR(VLOOKUP(G6167,Genes!$A$2:$A$749,1,0)),0,1)</f>
        <v>1</v>
      </c>
      <c r="Q6167">
        <f t="shared" si="673"/>
        <v>0</v>
      </c>
      <c r="R6167">
        <f t="shared" si="674"/>
        <v>1</v>
      </c>
      <c r="S6167">
        <f t="shared" si="675"/>
        <v>11</v>
      </c>
      <c r="T6167">
        <f t="shared" si="676"/>
        <v>11</v>
      </c>
      <c r="U6167">
        <f t="shared" si="677"/>
        <v>0</v>
      </c>
      <c r="V6167" t="str">
        <f t="shared" si="678"/>
        <v/>
      </c>
    </row>
    <row r="6168" spans="1:22" x14ac:dyDescent="0.2">
      <c r="A6168" t="s">
        <v>19138</v>
      </c>
      <c r="B6168" t="s">
        <v>439</v>
      </c>
      <c r="C6168">
        <v>74001044</v>
      </c>
      <c r="D6168">
        <v>74001145</v>
      </c>
      <c r="E6168">
        <v>102</v>
      </c>
      <c r="F6168" t="s">
        <v>66</v>
      </c>
      <c r="G6168" t="s">
        <v>2219</v>
      </c>
      <c r="H6168" t="s">
        <v>19139</v>
      </c>
      <c r="I6168">
        <v>2</v>
      </c>
      <c r="J6168">
        <v>0</v>
      </c>
      <c r="K6168">
        <v>2</v>
      </c>
      <c r="L6168">
        <v>0</v>
      </c>
      <c r="M6168">
        <v>0</v>
      </c>
      <c r="N6168">
        <v>0</v>
      </c>
      <c r="O6168" t="str">
        <f t="shared" si="672"/>
        <v/>
      </c>
      <c r="P6168">
        <f>IF(ISERROR(VLOOKUP(G6168,Genes!$A$2:$A$749,1,0)),0,1)</f>
        <v>1</v>
      </c>
      <c r="Q6168">
        <f t="shared" si="673"/>
        <v>0</v>
      </c>
      <c r="R6168">
        <f t="shared" si="674"/>
        <v>1</v>
      </c>
      <c r="S6168">
        <f t="shared" si="675"/>
        <v>12</v>
      </c>
      <c r="T6168">
        <f t="shared" si="676"/>
        <v>12</v>
      </c>
      <c r="U6168">
        <f t="shared" si="677"/>
        <v>0</v>
      </c>
      <c r="V6168" t="str">
        <f t="shared" si="678"/>
        <v/>
      </c>
    </row>
    <row r="6169" spans="1:22" x14ac:dyDescent="0.2">
      <c r="A6169" t="s">
        <v>19140</v>
      </c>
      <c r="B6169" t="s">
        <v>439</v>
      </c>
      <c r="C6169">
        <v>74001050</v>
      </c>
      <c r="D6169">
        <v>74001145</v>
      </c>
      <c r="E6169">
        <v>96</v>
      </c>
      <c r="F6169" t="s">
        <v>66</v>
      </c>
      <c r="G6169" t="s">
        <v>2219</v>
      </c>
      <c r="H6169" t="s">
        <v>19141</v>
      </c>
      <c r="I6169">
        <v>2</v>
      </c>
      <c r="J6169">
        <v>0</v>
      </c>
      <c r="K6169">
        <v>2</v>
      </c>
      <c r="L6169">
        <v>0</v>
      </c>
      <c r="M6169">
        <v>0</v>
      </c>
      <c r="N6169">
        <v>0</v>
      </c>
      <c r="O6169" t="str">
        <f t="shared" si="672"/>
        <v/>
      </c>
      <c r="P6169">
        <f>IF(ISERROR(VLOOKUP(G6169,Genes!$A$2:$A$749,1,0)),0,1)</f>
        <v>1</v>
      </c>
      <c r="Q6169">
        <f t="shared" si="673"/>
        <v>0</v>
      </c>
      <c r="R6169">
        <f t="shared" si="674"/>
        <v>1</v>
      </c>
      <c r="S6169">
        <f t="shared" si="675"/>
        <v>13</v>
      </c>
      <c r="T6169">
        <f t="shared" si="676"/>
        <v>13</v>
      </c>
      <c r="U6169">
        <f t="shared" si="677"/>
        <v>0</v>
      </c>
      <c r="V6169" t="str">
        <f t="shared" si="678"/>
        <v/>
      </c>
    </row>
    <row r="6170" spans="1:22" x14ac:dyDescent="0.2">
      <c r="A6170" t="s">
        <v>19142</v>
      </c>
      <c r="B6170" t="s">
        <v>439</v>
      </c>
      <c r="C6170">
        <v>74009331</v>
      </c>
      <c r="D6170">
        <v>74009460</v>
      </c>
      <c r="E6170">
        <v>130</v>
      </c>
      <c r="F6170" t="s">
        <v>66</v>
      </c>
      <c r="G6170" t="s">
        <v>2219</v>
      </c>
      <c r="H6170" t="s">
        <v>19143</v>
      </c>
      <c r="I6170">
        <v>3</v>
      </c>
      <c r="J6170">
        <v>0</v>
      </c>
      <c r="K6170">
        <v>2</v>
      </c>
      <c r="L6170">
        <v>1</v>
      </c>
      <c r="M6170">
        <v>0</v>
      </c>
      <c r="N6170">
        <v>0</v>
      </c>
      <c r="O6170" t="str">
        <f t="shared" si="672"/>
        <v/>
      </c>
      <c r="P6170">
        <f>IF(ISERROR(VLOOKUP(G6170,Genes!$A$2:$A$749,1,0)),0,1)</f>
        <v>1</v>
      </c>
      <c r="Q6170">
        <f t="shared" si="673"/>
        <v>0</v>
      </c>
      <c r="R6170">
        <f t="shared" si="674"/>
        <v>1</v>
      </c>
      <c r="S6170">
        <f t="shared" si="675"/>
        <v>14</v>
      </c>
      <c r="T6170">
        <f t="shared" si="676"/>
        <v>14</v>
      </c>
      <c r="U6170">
        <f t="shared" si="677"/>
        <v>0</v>
      </c>
      <c r="V6170" t="str">
        <f t="shared" si="678"/>
        <v/>
      </c>
    </row>
    <row r="6171" spans="1:22" x14ac:dyDescent="0.2">
      <c r="A6171" t="s">
        <v>19144</v>
      </c>
      <c r="B6171" t="s">
        <v>439</v>
      </c>
      <c r="C6171">
        <v>74011335</v>
      </c>
      <c r="D6171">
        <v>74011515</v>
      </c>
      <c r="E6171">
        <v>181</v>
      </c>
      <c r="F6171" t="s">
        <v>66</v>
      </c>
      <c r="G6171" t="s">
        <v>2219</v>
      </c>
      <c r="H6171" t="s">
        <v>19145</v>
      </c>
      <c r="I6171">
        <v>3</v>
      </c>
      <c r="J6171">
        <v>1</v>
      </c>
      <c r="K6171">
        <v>2</v>
      </c>
      <c r="L6171">
        <v>0</v>
      </c>
      <c r="M6171">
        <v>0</v>
      </c>
      <c r="N6171">
        <v>0</v>
      </c>
      <c r="O6171" t="str">
        <f t="shared" si="672"/>
        <v>HEXB</v>
      </c>
      <c r="P6171">
        <f>IF(ISERROR(VLOOKUP(G6171,Genes!$A$2:$A$749,1,0)),0,1)</f>
        <v>1</v>
      </c>
      <c r="Q6171">
        <f t="shared" si="673"/>
        <v>0</v>
      </c>
      <c r="R6171">
        <f t="shared" si="674"/>
        <v>1</v>
      </c>
      <c r="S6171">
        <f t="shared" si="675"/>
        <v>15</v>
      </c>
      <c r="T6171">
        <f t="shared" si="676"/>
        <v>15</v>
      </c>
      <c r="U6171">
        <f t="shared" si="677"/>
        <v>1</v>
      </c>
      <c r="V6171">
        <f t="shared" si="678"/>
        <v>1</v>
      </c>
    </row>
    <row r="6172" spans="1:22" x14ac:dyDescent="0.2">
      <c r="A6172" t="s">
        <v>19146</v>
      </c>
      <c r="B6172" t="s">
        <v>288</v>
      </c>
      <c r="C6172">
        <v>143090689</v>
      </c>
      <c r="D6172">
        <v>143095875</v>
      </c>
      <c r="E6172">
        <v>5187</v>
      </c>
      <c r="F6172" t="s">
        <v>74</v>
      </c>
      <c r="G6172" t="s">
        <v>2226</v>
      </c>
      <c r="H6172" t="s">
        <v>19147</v>
      </c>
      <c r="I6172">
        <v>86</v>
      </c>
      <c r="J6172">
        <v>84</v>
      </c>
      <c r="K6172">
        <v>2</v>
      </c>
      <c r="L6172">
        <v>0</v>
      </c>
      <c r="M6172">
        <v>0</v>
      </c>
      <c r="N6172">
        <v>0</v>
      </c>
      <c r="O6172" t="str">
        <f t="shared" si="672"/>
        <v/>
      </c>
      <c r="P6172">
        <f>IF(ISERROR(VLOOKUP(G6172,Genes!$A$2:$A$749,1,0)),0,1)</f>
        <v>1</v>
      </c>
      <c r="Q6172">
        <f t="shared" si="673"/>
        <v>1</v>
      </c>
      <c r="R6172">
        <f t="shared" si="674"/>
        <v>1</v>
      </c>
      <c r="S6172">
        <f t="shared" si="675"/>
        <v>1</v>
      </c>
      <c r="T6172">
        <f t="shared" si="676"/>
        <v>1</v>
      </c>
      <c r="U6172">
        <f t="shared" si="677"/>
        <v>0</v>
      </c>
      <c r="V6172" t="str">
        <f t="shared" si="678"/>
        <v/>
      </c>
    </row>
    <row r="6173" spans="1:22" x14ac:dyDescent="0.2">
      <c r="A6173" t="s">
        <v>19148</v>
      </c>
      <c r="B6173" t="s">
        <v>288</v>
      </c>
      <c r="C6173">
        <v>143089519</v>
      </c>
      <c r="D6173">
        <v>143089673</v>
      </c>
      <c r="E6173">
        <v>155</v>
      </c>
      <c r="F6173" t="s">
        <v>74</v>
      </c>
      <c r="G6173" t="s">
        <v>2226</v>
      </c>
      <c r="H6173" t="s">
        <v>19149</v>
      </c>
      <c r="I6173">
        <v>3</v>
      </c>
      <c r="J6173">
        <v>1</v>
      </c>
      <c r="K6173">
        <v>2</v>
      </c>
      <c r="L6173">
        <v>0</v>
      </c>
      <c r="M6173">
        <v>0</v>
      </c>
      <c r="N6173">
        <v>0</v>
      </c>
      <c r="O6173" t="str">
        <f t="shared" si="672"/>
        <v/>
      </c>
      <c r="P6173">
        <f>IF(ISERROR(VLOOKUP(G6173,Genes!$A$2:$A$749,1,0)),0,1)</f>
        <v>1</v>
      </c>
      <c r="Q6173">
        <f t="shared" si="673"/>
        <v>0</v>
      </c>
      <c r="R6173">
        <f t="shared" si="674"/>
        <v>1</v>
      </c>
      <c r="S6173">
        <f t="shared" si="675"/>
        <v>2</v>
      </c>
      <c r="T6173">
        <f t="shared" si="676"/>
        <v>2</v>
      </c>
      <c r="U6173">
        <f t="shared" si="677"/>
        <v>0</v>
      </c>
      <c r="V6173" t="str">
        <f t="shared" si="678"/>
        <v/>
      </c>
    </row>
    <row r="6174" spans="1:22" x14ac:dyDescent="0.2">
      <c r="A6174" t="s">
        <v>19150</v>
      </c>
      <c r="B6174" t="s">
        <v>288</v>
      </c>
      <c r="C6174">
        <v>143085936</v>
      </c>
      <c r="D6174">
        <v>143086111</v>
      </c>
      <c r="E6174">
        <v>176</v>
      </c>
      <c r="F6174" t="s">
        <v>74</v>
      </c>
      <c r="G6174" t="s">
        <v>2226</v>
      </c>
      <c r="H6174" t="s">
        <v>19151</v>
      </c>
      <c r="I6174">
        <v>3</v>
      </c>
      <c r="J6174">
        <v>1</v>
      </c>
      <c r="K6174">
        <v>2</v>
      </c>
      <c r="L6174">
        <v>0</v>
      </c>
      <c r="M6174">
        <v>0</v>
      </c>
      <c r="N6174">
        <v>0</v>
      </c>
      <c r="O6174" t="str">
        <f t="shared" si="672"/>
        <v/>
      </c>
      <c r="P6174">
        <f>IF(ISERROR(VLOOKUP(G6174,Genes!$A$2:$A$749,1,0)),0,1)</f>
        <v>1</v>
      </c>
      <c r="Q6174">
        <f t="shared" si="673"/>
        <v>0</v>
      </c>
      <c r="R6174">
        <f t="shared" si="674"/>
        <v>1</v>
      </c>
      <c r="S6174">
        <f t="shared" si="675"/>
        <v>3</v>
      </c>
      <c r="T6174">
        <f t="shared" si="676"/>
        <v>3</v>
      </c>
      <c r="U6174">
        <f t="shared" si="677"/>
        <v>0</v>
      </c>
      <c r="V6174" t="str">
        <f t="shared" si="678"/>
        <v/>
      </c>
    </row>
    <row r="6175" spans="1:22" x14ac:dyDescent="0.2">
      <c r="A6175" t="s">
        <v>19152</v>
      </c>
      <c r="B6175" t="s">
        <v>288</v>
      </c>
      <c r="C6175">
        <v>143082601</v>
      </c>
      <c r="D6175">
        <v>143082702</v>
      </c>
      <c r="E6175">
        <v>102</v>
      </c>
      <c r="F6175" t="s">
        <v>74</v>
      </c>
      <c r="G6175" t="s">
        <v>2226</v>
      </c>
      <c r="H6175" t="s">
        <v>19153</v>
      </c>
      <c r="I6175">
        <v>2</v>
      </c>
      <c r="J6175">
        <v>0</v>
      </c>
      <c r="K6175">
        <v>2</v>
      </c>
      <c r="L6175">
        <v>0</v>
      </c>
      <c r="M6175">
        <v>0</v>
      </c>
      <c r="N6175">
        <v>0</v>
      </c>
      <c r="O6175" t="str">
        <f t="shared" si="672"/>
        <v/>
      </c>
      <c r="P6175">
        <f>IF(ISERROR(VLOOKUP(G6175,Genes!$A$2:$A$749,1,0)),0,1)</f>
        <v>1</v>
      </c>
      <c r="Q6175">
        <f t="shared" si="673"/>
        <v>0</v>
      </c>
      <c r="R6175">
        <f t="shared" si="674"/>
        <v>1</v>
      </c>
      <c r="S6175">
        <f t="shared" si="675"/>
        <v>4</v>
      </c>
      <c r="T6175">
        <f t="shared" si="676"/>
        <v>4</v>
      </c>
      <c r="U6175">
        <f t="shared" si="677"/>
        <v>0</v>
      </c>
      <c r="V6175" t="str">
        <f t="shared" si="678"/>
        <v/>
      </c>
    </row>
    <row r="6176" spans="1:22" x14ac:dyDescent="0.2">
      <c r="A6176" t="s">
        <v>19154</v>
      </c>
      <c r="B6176" t="s">
        <v>288</v>
      </c>
      <c r="C6176">
        <v>143080909</v>
      </c>
      <c r="D6176">
        <v>143081804</v>
      </c>
      <c r="E6176">
        <v>896</v>
      </c>
      <c r="F6176" t="s">
        <v>74</v>
      </c>
      <c r="G6176" t="s">
        <v>2226</v>
      </c>
      <c r="H6176" t="s">
        <v>19155</v>
      </c>
      <c r="I6176">
        <v>14</v>
      </c>
      <c r="J6176">
        <v>11</v>
      </c>
      <c r="K6176">
        <v>2</v>
      </c>
      <c r="L6176">
        <v>1</v>
      </c>
      <c r="M6176">
        <v>0</v>
      </c>
      <c r="N6176">
        <v>0</v>
      </c>
      <c r="O6176" t="str">
        <f t="shared" si="672"/>
        <v/>
      </c>
      <c r="P6176">
        <f>IF(ISERROR(VLOOKUP(G6176,Genes!$A$2:$A$749,1,0)),0,1)</f>
        <v>1</v>
      </c>
      <c r="Q6176">
        <f t="shared" si="673"/>
        <v>0</v>
      </c>
      <c r="R6176">
        <f t="shared" si="674"/>
        <v>1</v>
      </c>
      <c r="S6176">
        <f t="shared" si="675"/>
        <v>5</v>
      </c>
      <c r="T6176">
        <f t="shared" si="676"/>
        <v>5</v>
      </c>
      <c r="U6176">
        <f t="shared" si="677"/>
        <v>0</v>
      </c>
      <c r="V6176" t="str">
        <f t="shared" si="678"/>
        <v/>
      </c>
    </row>
    <row r="6177" spans="1:22" x14ac:dyDescent="0.2">
      <c r="A6177" t="s">
        <v>19156</v>
      </c>
      <c r="B6177" t="s">
        <v>288</v>
      </c>
      <c r="C6177">
        <v>143074244</v>
      </c>
      <c r="D6177">
        <v>143075068</v>
      </c>
      <c r="E6177">
        <v>825</v>
      </c>
      <c r="F6177" t="s">
        <v>74</v>
      </c>
      <c r="G6177" t="s">
        <v>2226</v>
      </c>
      <c r="H6177" t="s">
        <v>19157</v>
      </c>
      <c r="I6177">
        <v>13</v>
      </c>
      <c r="J6177">
        <v>11</v>
      </c>
      <c r="K6177">
        <v>2</v>
      </c>
      <c r="L6177">
        <v>0</v>
      </c>
      <c r="M6177">
        <v>0</v>
      </c>
      <c r="N6177">
        <v>0</v>
      </c>
      <c r="O6177" t="str">
        <f t="shared" si="672"/>
        <v>HIVEP2</v>
      </c>
      <c r="P6177">
        <f>IF(ISERROR(VLOOKUP(G6177,Genes!$A$2:$A$749,1,0)),0,1)</f>
        <v>1</v>
      </c>
      <c r="Q6177">
        <f t="shared" si="673"/>
        <v>0</v>
      </c>
      <c r="R6177">
        <f t="shared" si="674"/>
        <v>1</v>
      </c>
      <c r="S6177">
        <f t="shared" si="675"/>
        <v>6</v>
      </c>
      <c r="T6177">
        <f t="shared" si="676"/>
        <v>6</v>
      </c>
      <c r="U6177">
        <f t="shared" si="677"/>
        <v>1</v>
      </c>
      <c r="V6177">
        <f t="shared" si="678"/>
        <v>1</v>
      </c>
    </row>
    <row r="6178" spans="1:22" x14ac:dyDescent="0.2">
      <c r="A6178" t="s">
        <v>19158</v>
      </c>
      <c r="B6178" t="s">
        <v>939</v>
      </c>
      <c r="C6178">
        <v>38338744</v>
      </c>
      <c r="D6178">
        <v>38338938</v>
      </c>
      <c r="E6178">
        <v>195</v>
      </c>
      <c r="F6178" t="s">
        <v>74</v>
      </c>
      <c r="G6178" t="s">
        <v>2233</v>
      </c>
      <c r="H6178" t="s">
        <v>19159</v>
      </c>
      <c r="I6178">
        <v>0</v>
      </c>
      <c r="J6178">
        <v>0</v>
      </c>
      <c r="K6178">
        <v>0</v>
      </c>
      <c r="L6178">
        <v>0</v>
      </c>
      <c r="M6178">
        <v>0</v>
      </c>
      <c r="N6178">
        <v>0</v>
      </c>
      <c r="O6178" t="str">
        <f t="shared" si="672"/>
        <v/>
      </c>
      <c r="P6178">
        <f>IF(ISERROR(VLOOKUP(G6178,Genes!$A$2:$A$749,1,0)),0,1)</f>
        <v>1</v>
      </c>
      <c r="Q6178">
        <f t="shared" si="673"/>
        <v>1</v>
      </c>
      <c r="R6178">
        <f t="shared" si="674"/>
        <v>0</v>
      </c>
      <c r="S6178">
        <f t="shared" si="675"/>
        <v>0</v>
      </c>
      <c r="T6178">
        <f t="shared" si="676"/>
        <v>1</v>
      </c>
      <c r="U6178">
        <f t="shared" si="677"/>
        <v>0</v>
      </c>
      <c r="V6178" t="str">
        <f t="shared" si="678"/>
        <v/>
      </c>
    </row>
    <row r="6179" spans="1:22" x14ac:dyDescent="0.2">
      <c r="A6179" t="s">
        <v>19160</v>
      </c>
      <c r="B6179" t="s">
        <v>939</v>
      </c>
      <c r="C6179">
        <v>38137313</v>
      </c>
      <c r="D6179">
        <v>38137473</v>
      </c>
      <c r="E6179">
        <v>161</v>
      </c>
      <c r="F6179" t="s">
        <v>74</v>
      </c>
      <c r="G6179" t="s">
        <v>2233</v>
      </c>
      <c r="H6179" t="s">
        <v>19161</v>
      </c>
      <c r="I6179">
        <v>3</v>
      </c>
      <c r="J6179">
        <v>1</v>
      </c>
      <c r="K6179">
        <v>2</v>
      </c>
      <c r="L6179">
        <v>0</v>
      </c>
      <c r="M6179">
        <v>0</v>
      </c>
      <c r="N6179">
        <v>0</v>
      </c>
      <c r="O6179" t="str">
        <f t="shared" si="672"/>
        <v/>
      </c>
      <c r="P6179">
        <f>IF(ISERROR(VLOOKUP(G6179,Genes!$A$2:$A$749,1,0)),0,1)</f>
        <v>1</v>
      </c>
      <c r="Q6179">
        <f t="shared" si="673"/>
        <v>0</v>
      </c>
      <c r="R6179">
        <f t="shared" si="674"/>
        <v>1</v>
      </c>
      <c r="S6179">
        <f t="shared" si="675"/>
        <v>1</v>
      </c>
      <c r="T6179">
        <f t="shared" si="676"/>
        <v>2</v>
      </c>
      <c r="U6179">
        <f t="shared" si="677"/>
        <v>0</v>
      </c>
      <c r="V6179" t="str">
        <f t="shared" si="678"/>
        <v/>
      </c>
    </row>
    <row r="6180" spans="1:22" x14ac:dyDescent="0.2">
      <c r="A6180" t="s">
        <v>19162</v>
      </c>
      <c r="B6180" t="s">
        <v>939</v>
      </c>
      <c r="C6180">
        <v>38132028</v>
      </c>
      <c r="D6180">
        <v>38132142</v>
      </c>
      <c r="E6180">
        <v>115</v>
      </c>
      <c r="F6180" t="s">
        <v>74</v>
      </c>
      <c r="G6180" t="s">
        <v>2233</v>
      </c>
      <c r="H6180" t="s">
        <v>19163</v>
      </c>
      <c r="I6180">
        <v>2</v>
      </c>
      <c r="J6180">
        <v>0</v>
      </c>
      <c r="K6180">
        <v>2</v>
      </c>
      <c r="L6180">
        <v>0</v>
      </c>
      <c r="M6180">
        <v>0</v>
      </c>
      <c r="N6180">
        <v>0</v>
      </c>
      <c r="O6180" t="str">
        <f t="shared" si="672"/>
        <v/>
      </c>
      <c r="P6180">
        <f>IF(ISERROR(VLOOKUP(G6180,Genes!$A$2:$A$749,1,0)),0,1)</f>
        <v>1</v>
      </c>
      <c r="Q6180">
        <f t="shared" si="673"/>
        <v>0</v>
      </c>
      <c r="R6180">
        <f t="shared" si="674"/>
        <v>1</v>
      </c>
      <c r="S6180">
        <f t="shared" si="675"/>
        <v>2</v>
      </c>
      <c r="T6180">
        <f t="shared" si="676"/>
        <v>3</v>
      </c>
      <c r="U6180">
        <f t="shared" si="677"/>
        <v>0</v>
      </c>
      <c r="V6180" t="str">
        <f t="shared" si="678"/>
        <v/>
      </c>
    </row>
    <row r="6181" spans="1:22" x14ac:dyDescent="0.2">
      <c r="A6181" t="s">
        <v>19164</v>
      </c>
      <c r="B6181" t="s">
        <v>939</v>
      </c>
      <c r="C6181">
        <v>38128843</v>
      </c>
      <c r="D6181">
        <v>38129056</v>
      </c>
      <c r="E6181">
        <v>214</v>
      </c>
      <c r="F6181" t="s">
        <v>74</v>
      </c>
      <c r="G6181" t="s">
        <v>2233</v>
      </c>
      <c r="H6181" t="s">
        <v>19165</v>
      </c>
      <c r="I6181">
        <v>3</v>
      </c>
      <c r="J6181">
        <v>1</v>
      </c>
      <c r="K6181">
        <v>2</v>
      </c>
      <c r="L6181">
        <v>0</v>
      </c>
      <c r="M6181">
        <v>0</v>
      </c>
      <c r="N6181">
        <v>0</v>
      </c>
      <c r="O6181" t="str">
        <f t="shared" si="672"/>
        <v/>
      </c>
      <c r="P6181">
        <f>IF(ISERROR(VLOOKUP(G6181,Genes!$A$2:$A$749,1,0)),0,1)</f>
        <v>1</v>
      </c>
      <c r="Q6181">
        <f t="shared" si="673"/>
        <v>0</v>
      </c>
      <c r="R6181">
        <f t="shared" si="674"/>
        <v>1</v>
      </c>
      <c r="S6181">
        <f t="shared" si="675"/>
        <v>3</v>
      </c>
      <c r="T6181">
        <f t="shared" si="676"/>
        <v>4</v>
      </c>
      <c r="U6181">
        <f t="shared" si="677"/>
        <v>0</v>
      </c>
      <c r="V6181" t="str">
        <f t="shared" si="678"/>
        <v/>
      </c>
    </row>
    <row r="6182" spans="1:22" x14ac:dyDescent="0.2">
      <c r="A6182" t="s">
        <v>19166</v>
      </c>
      <c r="B6182" t="s">
        <v>939</v>
      </c>
      <c r="C6182">
        <v>38126547</v>
      </c>
      <c r="D6182">
        <v>38126718</v>
      </c>
      <c r="E6182">
        <v>172</v>
      </c>
      <c r="F6182" t="s">
        <v>74</v>
      </c>
      <c r="G6182" t="s">
        <v>2233</v>
      </c>
      <c r="H6182" t="s">
        <v>19167</v>
      </c>
      <c r="I6182">
        <v>3</v>
      </c>
      <c r="J6182">
        <v>1</v>
      </c>
      <c r="K6182">
        <v>2</v>
      </c>
      <c r="L6182">
        <v>0</v>
      </c>
      <c r="M6182">
        <v>0</v>
      </c>
      <c r="N6182">
        <v>0</v>
      </c>
      <c r="O6182" t="str">
        <f t="shared" si="672"/>
        <v/>
      </c>
      <c r="P6182">
        <f>IF(ISERROR(VLOOKUP(G6182,Genes!$A$2:$A$749,1,0)),0,1)</f>
        <v>1</v>
      </c>
      <c r="Q6182">
        <f t="shared" si="673"/>
        <v>0</v>
      </c>
      <c r="R6182">
        <f t="shared" si="674"/>
        <v>1</v>
      </c>
      <c r="S6182">
        <f t="shared" si="675"/>
        <v>4</v>
      </c>
      <c r="T6182">
        <f t="shared" si="676"/>
        <v>5</v>
      </c>
      <c r="U6182">
        <f t="shared" si="677"/>
        <v>0</v>
      </c>
      <c r="V6182" t="str">
        <f t="shared" si="678"/>
        <v/>
      </c>
    </row>
    <row r="6183" spans="1:22" x14ac:dyDescent="0.2">
      <c r="A6183" t="s">
        <v>19168</v>
      </c>
      <c r="B6183" t="s">
        <v>939</v>
      </c>
      <c r="C6183">
        <v>38334336</v>
      </c>
      <c r="D6183">
        <v>38334470</v>
      </c>
      <c r="E6183">
        <v>135</v>
      </c>
      <c r="F6183" t="s">
        <v>74</v>
      </c>
      <c r="G6183" t="s">
        <v>2233</v>
      </c>
      <c r="H6183" t="s">
        <v>19169</v>
      </c>
      <c r="I6183">
        <v>0</v>
      </c>
      <c r="J6183">
        <v>0</v>
      </c>
      <c r="K6183">
        <v>0</v>
      </c>
      <c r="L6183">
        <v>0</v>
      </c>
      <c r="M6183">
        <v>0</v>
      </c>
      <c r="N6183">
        <v>0</v>
      </c>
      <c r="O6183" t="str">
        <f t="shared" si="672"/>
        <v/>
      </c>
      <c r="P6183">
        <f>IF(ISERROR(VLOOKUP(G6183,Genes!$A$2:$A$749,1,0)),0,1)</f>
        <v>1</v>
      </c>
      <c r="Q6183">
        <f t="shared" si="673"/>
        <v>0</v>
      </c>
      <c r="R6183">
        <f t="shared" si="674"/>
        <v>0</v>
      </c>
      <c r="S6183">
        <f t="shared" si="675"/>
        <v>4</v>
      </c>
      <c r="T6183">
        <f t="shared" si="676"/>
        <v>6</v>
      </c>
      <c r="U6183">
        <f t="shared" si="677"/>
        <v>0</v>
      </c>
      <c r="V6183" t="str">
        <f t="shared" si="678"/>
        <v/>
      </c>
    </row>
    <row r="6184" spans="1:22" x14ac:dyDescent="0.2">
      <c r="A6184" t="s">
        <v>19170</v>
      </c>
      <c r="B6184" t="s">
        <v>939</v>
      </c>
      <c r="C6184">
        <v>38311132</v>
      </c>
      <c r="D6184">
        <v>38311294</v>
      </c>
      <c r="E6184">
        <v>163</v>
      </c>
      <c r="F6184" t="s">
        <v>74</v>
      </c>
      <c r="G6184" t="s">
        <v>2233</v>
      </c>
      <c r="H6184" t="s">
        <v>19171</v>
      </c>
      <c r="I6184">
        <v>2</v>
      </c>
      <c r="J6184">
        <v>1</v>
      </c>
      <c r="K6184">
        <v>1</v>
      </c>
      <c r="L6184">
        <v>0</v>
      </c>
      <c r="M6184">
        <v>0</v>
      </c>
      <c r="N6184">
        <v>0</v>
      </c>
      <c r="O6184" t="str">
        <f t="shared" si="672"/>
        <v/>
      </c>
      <c r="P6184">
        <f>IF(ISERROR(VLOOKUP(G6184,Genes!$A$2:$A$749,1,0)),0,1)</f>
        <v>1</v>
      </c>
      <c r="Q6184">
        <f t="shared" si="673"/>
        <v>0</v>
      </c>
      <c r="R6184">
        <f t="shared" si="674"/>
        <v>1</v>
      </c>
      <c r="S6184">
        <f t="shared" si="675"/>
        <v>5</v>
      </c>
      <c r="T6184">
        <f t="shared" si="676"/>
        <v>7</v>
      </c>
      <c r="U6184">
        <f t="shared" si="677"/>
        <v>0</v>
      </c>
      <c r="V6184" t="str">
        <f t="shared" si="678"/>
        <v/>
      </c>
    </row>
    <row r="6185" spans="1:22" x14ac:dyDescent="0.2">
      <c r="A6185" t="s">
        <v>19172</v>
      </c>
      <c r="B6185" t="s">
        <v>939</v>
      </c>
      <c r="C6185">
        <v>38311132</v>
      </c>
      <c r="D6185">
        <v>38311183</v>
      </c>
      <c r="E6185">
        <v>52</v>
      </c>
      <c r="F6185" t="s">
        <v>74</v>
      </c>
      <c r="G6185" t="s">
        <v>2233</v>
      </c>
      <c r="H6185" t="s">
        <v>19173</v>
      </c>
      <c r="I6185">
        <v>2</v>
      </c>
      <c r="J6185">
        <v>1</v>
      </c>
      <c r="K6185">
        <v>0</v>
      </c>
      <c r="L6185">
        <v>1</v>
      </c>
      <c r="M6185">
        <v>0</v>
      </c>
      <c r="N6185">
        <v>0</v>
      </c>
      <c r="O6185" t="str">
        <f t="shared" si="672"/>
        <v/>
      </c>
      <c r="P6185">
        <f>IF(ISERROR(VLOOKUP(G6185,Genes!$A$2:$A$749,1,0)),0,1)</f>
        <v>1</v>
      </c>
      <c r="Q6185">
        <f t="shared" si="673"/>
        <v>0</v>
      </c>
      <c r="R6185">
        <f t="shared" si="674"/>
        <v>1</v>
      </c>
      <c r="S6185">
        <f t="shared" si="675"/>
        <v>6</v>
      </c>
      <c r="T6185">
        <f t="shared" si="676"/>
        <v>8</v>
      </c>
      <c r="U6185">
        <f t="shared" si="677"/>
        <v>0</v>
      </c>
      <c r="V6185" t="str">
        <f t="shared" si="678"/>
        <v/>
      </c>
    </row>
    <row r="6186" spans="1:22" x14ac:dyDescent="0.2">
      <c r="A6186" t="s">
        <v>19174</v>
      </c>
      <c r="B6186" t="s">
        <v>939</v>
      </c>
      <c r="C6186">
        <v>38308749</v>
      </c>
      <c r="D6186">
        <v>38309692</v>
      </c>
      <c r="E6186">
        <v>944</v>
      </c>
      <c r="F6186" t="s">
        <v>74</v>
      </c>
      <c r="G6186" t="s">
        <v>2233</v>
      </c>
      <c r="H6186" t="s">
        <v>19175</v>
      </c>
      <c r="I6186">
        <v>15</v>
      </c>
      <c r="J6186">
        <v>13</v>
      </c>
      <c r="K6186">
        <v>2</v>
      </c>
      <c r="L6186">
        <v>0</v>
      </c>
      <c r="M6186">
        <v>0</v>
      </c>
      <c r="N6186">
        <v>0</v>
      </c>
      <c r="O6186" t="str">
        <f t="shared" si="672"/>
        <v/>
      </c>
      <c r="P6186">
        <f>IF(ISERROR(VLOOKUP(G6186,Genes!$A$2:$A$749,1,0)),0,1)</f>
        <v>1</v>
      </c>
      <c r="Q6186">
        <f t="shared" si="673"/>
        <v>0</v>
      </c>
      <c r="R6186">
        <f t="shared" si="674"/>
        <v>1</v>
      </c>
      <c r="S6186">
        <f t="shared" si="675"/>
        <v>7</v>
      </c>
      <c r="T6186">
        <f t="shared" si="676"/>
        <v>9</v>
      </c>
      <c r="U6186">
        <f t="shared" si="677"/>
        <v>0</v>
      </c>
      <c r="V6186" t="str">
        <f t="shared" si="678"/>
        <v/>
      </c>
    </row>
    <row r="6187" spans="1:22" x14ac:dyDescent="0.2">
      <c r="A6187" t="s">
        <v>19176</v>
      </c>
      <c r="B6187" t="s">
        <v>939</v>
      </c>
      <c r="C6187">
        <v>38302551</v>
      </c>
      <c r="D6187">
        <v>38302733</v>
      </c>
      <c r="E6187">
        <v>183</v>
      </c>
      <c r="F6187" t="s">
        <v>74</v>
      </c>
      <c r="G6187" t="s">
        <v>2233</v>
      </c>
      <c r="H6187" t="s">
        <v>19177</v>
      </c>
      <c r="I6187">
        <v>3</v>
      </c>
      <c r="J6187">
        <v>1</v>
      </c>
      <c r="K6187">
        <v>2</v>
      </c>
      <c r="L6187">
        <v>0</v>
      </c>
      <c r="M6187">
        <v>0</v>
      </c>
      <c r="N6187">
        <v>0</v>
      </c>
      <c r="O6187" t="str">
        <f t="shared" si="672"/>
        <v/>
      </c>
      <c r="P6187">
        <f>IF(ISERROR(VLOOKUP(G6187,Genes!$A$2:$A$749,1,0)),0,1)</f>
        <v>1</v>
      </c>
      <c r="Q6187">
        <f t="shared" si="673"/>
        <v>0</v>
      </c>
      <c r="R6187">
        <f t="shared" si="674"/>
        <v>1</v>
      </c>
      <c r="S6187">
        <f t="shared" si="675"/>
        <v>8</v>
      </c>
      <c r="T6187">
        <f t="shared" si="676"/>
        <v>10</v>
      </c>
      <c r="U6187">
        <f t="shared" si="677"/>
        <v>0</v>
      </c>
      <c r="V6187" t="str">
        <f t="shared" si="678"/>
        <v/>
      </c>
    </row>
    <row r="6188" spans="1:22" x14ac:dyDescent="0.2">
      <c r="A6188" t="s">
        <v>19178</v>
      </c>
      <c r="B6188" t="s">
        <v>939</v>
      </c>
      <c r="C6188">
        <v>38269160</v>
      </c>
      <c r="D6188">
        <v>38269431</v>
      </c>
      <c r="E6188">
        <v>272</v>
      </c>
      <c r="F6188" t="s">
        <v>74</v>
      </c>
      <c r="G6188" t="s">
        <v>2233</v>
      </c>
      <c r="H6188" t="s">
        <v>19179</v>
      </c>
      <c r="I6188">
        <v>4</v>
      </c>
      <c r="J6188">
        <v>2</v>
      </c>
      <c r="K6188">
        <v>2</v>
      </c>
      <c r="L6188">
        <v>0</v>
      </c>
      <c r="M6188">
        <v>0</v>
      </c>
      <c r="N6188">
        <v>0</v>
      </c>
      <c r="O6188" t="str">
        <f t="shared" si="672"/>
        <v/>
      </c>
      <c r="P6188">
        <f>IF(ISERROR(VLOOKUP(G6188,Genes!$A$2:$A$749,1,0)),0,1)</f>
        <v>1</v>
      </c>
      <c r="Q6188">
        <f t="shared" si="673"/>
        <v>0</v>
      </c>
      <c r="R6188">
        <f t="shared" si="674"/>
        <v>1</v>
      </c>
      <c r="S6188">
        <f t="shared" si="675"/>
        <v>9</v>
      </c>
      <c r="T6188">
        <f t="shared" si="676"/>
        <v>11</v>
      </c>
      <c r="U6188">
        <f t="shared" si="677"/>
        <v>0</v>
      </c>
      <c r="V6188" t="str">
        <f t="shared" si="678"/>
        <v/>
      </c>
    </row>
    <row r="6189" spans="1:22" x14ac:dyDescent="0.2">
      <c r="A6189" t="s">
        <v>19180</v>
      </c>
      <c r="B6189" t="s">
        <v>939</v>
      </c>
      <c r="C6189">
        <v>38264791</v>
      </c>
      <c r="D6189">
        <v>38264809</v>
      </c>
      <c r="E6189">
        <v>19</v>
      </c>
      <c r="F6189" t="s">
        <v>74</v>
      </c>
      <c r="G6189" t="s">
        <v>2233</v>
      </c>
      <c r="H6189" t="s">
        <v>19181</v>
      </c>
      <c r="I6189">
        <v>0</v>
      </c>
      <c r="J6189">
        <v>0</v>
      </c>
      <c r="K6189">
        <v>0</v>
      </c>
      <c r="L6189">
        <v>0</v>
      </c>
      <c r="M6189">
        <v>0</v>
      </c>
      <c r="N6189">
        <v>0</v>
      </c>
      <c r="O6189" t="str">
        <f t="shared" si="672"/>
        <v/>
      </c>
      <c r="P6189">
        <f>IF(ISERROR(VLOOKUP(G6189,Genes!$A$2:$A$749,1,0)),0,1)</f>
        <v>1</v>
      </c>
      <c r="Q6189">
        <f t="shared" si="673"/>
        <v>0</v>
      </c>
      <c r="R6189">
        <f t="shared" si="674"/>
        <v>0</v>
      </c>
      <c r="S6189">
        <f t="shared" si="675"/>
        <v>9</v>
      </c>
      <c r="T6189">
        <f t="shared" si="676"/>
        <v>12</v>
      </c>
      <c r="U6189">
        <f t="shared" si="677"/>
        <v>0</v>
      </c>
      <c r="V6189" t="str">
        <f t="shared" si="678"/>
        <v/>
      </c>
    </row>
    <row r="6190" spans="1:22" x14ac:dyDescent="0.2">
      <c r="A6190" t="s">
        <v>19182</v>
      </c>
      <c r="B6190" t="s">
        <v>939</v>
      </c>
      <c r="C6190">
        <v>38139519</v>
      </c>
      <c r="D6190">
        <v>38139586</v>
      </c>
      <c r="E6190">
        <v>68</v>
      </c>
      <c r="F6190" t="s">
        <v>74</v>
      </c>
      <c r="G6190" t="s">
        <v>2233</v>
      </c>
      <c r="H6190" t="s">
        <v>19183</v>
      </c>
      <c r="I6190">
        <v>2</v>
      </c>
      <c r="J6190">
        <v>0</v>
      </c>
      <c r="K6190">
        <v>2</v>
      </c>
      <c r="L6190">
        <v>0</v>
      </c>
      <c r="M6190">
        <v>0</v>
      </c>
      <c r="N6190">
        <v>0</v>
      </c>
      <c r="O6190" t="str">
        <f t="shared" si="672"/>
        <v>HLCS</v>
      </c>
      <c r="P6190">
        <f>IF(ISERROR(VLOOKUP(G6190,Genes!$A$2:$A$749,1,0)),0,1)</f>
        <v>1</v>
      </c>
      <c r="Q6190">
        <f t="shared" si="673"/>
        <v>0</v>
      </c>
      <c r="R6190">
        <f t="shared" si="674"/>
        <v>1</v>
      </c>
      <c r="S6190">
        <f t="shared" si="675"/>
        <v>10</v>
      </c>
      <c r="T6190">
        <f t="shared" si="676"/>
        <v>13</v>
      </c>
      <c r="U6190">
        <f t="shared" si="677"/>
        <v>1</v>
      </c>
      <c r="V6190">
        <f t="shared" si="678"/>
        <v>0.76923076923076927</v>
      </c>
    </row>
    <row r="6191" spans="1:22" x14ac:dyDescent="0.2">
      <c r="A6191" t="s">
        <v>19184</v>
      </c>
      <c r="B6191" t="s">
        <v>167</v>
      </c>
      <c r="C6191">
        <v>138722062</v>
      </c>
      <c r="D6191">
        <v>138722198</v>
      </c>
      <c r="E6191">
        <v>137</v>
      </c>
      <c r="F6191" t="s">
        <v>66</v>
      </c>
      <c r="G6191" t="s">
        <v>2240</v>
      </c>
      <c r="H6191" t="s">
        <v>19185</v>
      </c>
      <c r="I6191">
        <v>0</v>
      </c>
      <c r="J6191">
        <v>0</v>
      </c>
      <c r="K6191">
        <v>0</v>
      </c>
      <c r="L6191">
        <v>0</v>
      </c>
      <c r="M6191">
        <v>0</v>
      </c>
      <c r="N6191">
        <v>0</v>
      </c>
      <c r="O6191" t="str">
        <f t="shared" si="672"/>
        <v/>
      </c>
      <c r="P6191">
        <f>IF(ISERROR(VLOOKUP(G6191,Genes!$A$2:$A$749,1,0)),0,1)</f>
        <v>1</v>
      </c>
      <c r="Q6191">
        <f t="shared" si="673"/>
        <v>1</v>
      </c>
      <c r="R6191">
        <f t="shared" si="674"/>
        <v>0</v>
      </c>
      <c r="S6191">
        <f t="shared" si="675"/>
        <v>0</v>
      </c>
      <c r="T6191">
        <f t="shared" si="676"/>
        <v>1</v>
      </c>
      <c r="U6191">
        <f t="shared" si="677"/>
        <v>0</v>
      </c>
      <c r="V6191" t="str">
        <f t="shared" si="678"/>
        <v/>
      </c>
    </row>
    <row r="6192" spans="1:22" x14ac:dyDescent="0.2">
      <c r="A6192" t="s">
        <v>19186</v>
      </c>
      <c r="B6192" t="s">
        <v>167</v>
      </c>
      <c r="C6192">
        <v>138762702</v>
      </c>
      <c r="D6192">
        <v>138762795</v>
      </c>
      <c r="E6192">
        <v>94</v>
      </c>
      <c r="F6192" t="s">
        <v>66</v>
      </c>
      <c r="G6192" t="s">
        <v>2240</v>
      </c>
      <c r="H6192" t="s">
        <v>19187</v>
      </c>
      <c r="I6192">
        <v>0</v>
      </c>
      <c r="J6192">
        <v>0</v>
      </c>
      <c r="K6192">
        <v>0</v>
      </c>
      <c r="L6192">
        <v>0</v>
      </c>
      <c r="M6192">
        <v>0</v>
      </c>
      <c r="N6192">
        <v>0</v>
      </c>
      <c r="O6192" t="str">
        <f t="shared" si="672"/>
        <v/>
      </c>
      <c r="P6192">
        <f>IF(ISERROR(VLOOKUP(G6192,Genes!$A$2:$A$749,1,0)),0,1)</f>
        <v>1</v>
      </c>
      <c r="Q6192">
        <f t="shared" si="673"/>
        <v>0</v>
      </c>
      <c r="R6192">
        <f t="shared" si="674"/>
        <v>0</v>
      </c>
      <c r="S6192">
        <f t="shared" si="675"/>
        <v>0</v>
      </c>
      <c r="T6192">
        <f t="shared" si="676"/>
        <v>2</v>
      </c>
      <c r="U6192">
        <f t="shared" si="677"/>
        <v>0</v>
      </c>
      <c r="V6192" t="str">
        <f t="shared" si="678"/>
        <v/>
      </c>
    </row>
    <row r="6193" spans="1:22" x14ac:dyDescent="0.2">
      <c r="A6193" t="s">
        <v>19188</v>
      </c>
      <c r="B6193" t="s">
        <v>167</v>
      </c>
      <c r="C6193">
        <v>138771345</v>
      </c>
      <c r="D6193">
        <v>138771700</v>
      </c>
      <c r="E6193">
        <v>356</v>
      </c>
      <c r="F6193" t="s">
        <v>66</v>
      </c>
      <c r="G6193" t="s">
        <v>2240</v>
      </c>
      <c r="H6193" t="s">
        <v>19189</v>
      </c>
      <c r="I6193">
        <v>0</v>
      </c>
      <c r="J6193">
        <v>0</v>
      </c>
      <c r="K6193">
        <v>0</v>
      </c>
      <c r="L6193">
        <v>0</v>
      </c>
      <c r="M6193">
        <v>0</v>
      </c>
      <c r="N6193">
        <v>0</v>
      </c>
      <c r="O6193" t="str">
        <f t="shared" si="672"/>
        <v/>
      </c>
      <c r="P6193">
        <f>IF(ISERROR(VLOOKUP(G6193,Genes!$A$2:$A$749,1,0)),0,1)</f>
        <v>1</v>
      </c>
      <c r="Q6193">
        <f t="shared" si="673"/>
        <v>0</v>
      </c>
      <c r="R6193">
        <f t="shared" si="674"/>
        <v>0</v>
      </c>
      <c r="S6193">
        <f t="shared" si="675"/>
        <v>0</v>
      </c>
      <c r="T6193">
        <f t="shared" si="676"/>
        <v>3</v>
      </c>
      <c r="U6193">
        <f t="shared" si="677"/>
        <v>0</v>
      </c>
      <c r="V6193" t="str">
        <f t="shared" si="678"/>
        <v/>
      </c>
    </row>
    <row r="6194" spans="1:22" x14ac:dyDescent="0.2">
      <c r="A6194" t="s">
        <v>19190</v>
      </c>
      <c r="B6194" t="s">
        <v>167</v>
      </c>
      <c r="C6194">
        <v>138724667</v>
      </c>
      <c r="D6194">
        <v>138724685</v>
      </c>
      <c r="E6194">
        <v>19</v>
      </c>
      <c r="F6194" t="s">
        <v>66</v>
      </c>
      <c r="G6194" t="s">
        <v>2240</v>
      </c>
      <c r="H6194" t="s">
        <v>19191</v>
      </c>
      <c r="I6194">
        <v>0</v>
      </c>
      <c r="J6194">
        <v>0</v>
      </c>
      <c r="K6194">
        <v>0</v>
      </c>
      <c r="L6194">
        <v>0</v>
      </c>
      <c r="M6194">
        <v>0</v>
      </c>
      <c r="N6194">
        <v>0</v>
      </c>
      <c r="O6194" t="str">
        <f t="shared" si="672"/>
        <v/>
      </c>
      <c r="P6194">
        <f>IF(ISERROR(VLOOKUP(G6194,Genes!$A$2:$A$749,1,0)),0,1)</f>
        <v>1</v>
      </c>
      <c r="Q6194">
        <f t="shared" si="673"/>
        <v>0</v>
      </c>
      <c r="R6194">
        <f t="shared" si="674"/>
        <v>0</v>
      </c>
      <c r="S6194">
        <f t="shared" si="675"/>
        <v>0</v>
      </c>
      <c r="T6194">
        <f t="shared" si="676"/>
        <v>4</v>
      </c>
      <c r="U6194">
        <f t="shared" si="677"/>
        <v>0</v>
      </c>
      <c r="V6194" t="str">
        <f t="shared" si="678"/>
        <v/>
      </c>
    </row>
    <row r="6195" spans="1:22" x14ac:dyDescent="0.2">
      <c r="A6195" t="s">
        <v>19192</v>
      </c>
      <c r="B6195" t="s">
        <v>167</v>
      </c>
      <c r="C6195">
        <v>138724922</v>
      </c>
      <c r="D6195">
        <v>138724956</v>
      </c>
      <c r="E6195">
        <v>35</v>
      </c>
      <c r="F6195" t="s">
        <v>66</v>
      </c>
      <c r="G6195" t="s">
        <v>2240</v>
      </c>
      <c r="H6195" t="s">
        <v>19193</v>
      </c>
      <c r="I6195">
        <v>0</v>
      </c>
      <c r="J6195">
        <v>0</v>
      </c>
      <c r="K6195">
        <v>0</v>
      </c>
      <c r="L6195">
        <v>0</v>
      </c>
      <c r="M6195">
        <v>0</v>
      </c>
      <c r="N6195">
        <v>0</v>
      </c>
      <c r="O6195" t="str">
        <f t="shared" si="672"/>
        <v/>
      </c>
      <c r="P6195">
        <f>IF(ISERROR(VLOOKUP(G6195,Genes!$A$2:$A$749,1,0)),0,1)</f>
        <v>1</v>
      </c>
      <c r="Q6195">
        <f t="shared" si="673"/>
        <v>0</v>
      </c>
      <c r="R6195">
        <f t="shared" si="674"/>
        <v>0</v>
      </c>
      <c r="S6195">
        <f t="shared" si="675"/>
        <v>0</v>
      </c>
      <c r="T6195">
        <f t="shared" si="676"/>
        <v>5</v>
      </c>
      <c r="U6195">
        <f t="shared" si="677"/>
        <v>0</v>
      </c>
      <c r="V6195" t="str">
        <f t="shared" si="678"/>
        <v/>
      </c>
    </row>
    <row r="6196" spans="1:22" x14ac:dyDescent="0.2">
      <c r="A6196" t="s">
        <v>19194</v>
      </c>
      <c r="B6196" t="s">
        <v>167</v>
      </c>
      <c r="C6196">
        <v>138727735</v>
      </c>
      <c r="D6196">
        <v>138727787</v>
      </c>
      <c r="E6196">
        <v>53</v>
      </c>
      <c r="F6196" t="s">
        <v>66</v>
      </c>
      <c r="G6196" t="s">
        <v>2240</v>
      </c>
      <c r="H6196" t="s">
        <v>19195</v>
      </c>
      <c r="I6196">
        <v>0</v>
      </c>
      <c r="J6196">
        <v>0</v>
      </c>
      <c r="K6196">
        <v>0</v>
      </c>
      <c r="L6196">
        <v>0</v>
      </c>
      <c r="M6196">
        <v>0</v>
      </c>
      <c r="N6196">
        <v>0</v>
      </c>
      <c r="O6196" t="str">
        <f t="shared" si="672"/>
        <v/>
      </c>
      <c r="P6196">
        <f>IF(ISERROR(VLOOKUP(G6196,Genes!$A$2:$A$749,1,0)),0,1)</f>
        <v>1</v>
      </c>
      <c r="Q6196">
        <f t="shared" si="673"/>
        <v>0</v>
      </c>
      <c r="R6196">
        <f t="shared" si="674"/>
        <v>0</v>
      </c>
      <c r="S6196">
        <f t="shared" si="675"/>
        <v>0</v>
      </c>
      <c r="T6196">
        <f t="shared" si="676"/>
        <v>6</v>
      </c>
      <c r="U6196">
        <f t="shared" si="677"/>
        <v>0</v>
      </c>
      <c r="V6196" t="str">
        <f t="shared" si="678"/>
        <v/>
      </c>
    </row>
    <row r="6197" spans="1:22" x14ac:dyDescent="0.2">
      <c r="A6197" t="s">
        <v>19196</v>
      </c>
      <c r="B6197" t="s">
        <v>167</v>
      </c>
      <c r="C6197">
        <v>138738786</v>
      </c>
      <c r="D6197">
        <v>138738976</v>
      </c>
      <c r="E6197">
        <v>191</v>
      </c>
      <c r="F6197" t="s">
        <v>66</v>
      </c>
      <c r="G6197" t="s">
        <v>2240</v>
      </c>
      <c r="H6197" t="s">
        <v>19197</v>
      </c>
      <c r="I6197">
        <v>0</v>
      </c>
      <c r="J6197">
        <v>0</v>
      </c>
      <c r="K6197">
        <v>0</v>
      </c>
      <c r="L6197">
        <v>0</v>
      </c>
      <c r="M6197">
        <v>0</v>
      </c>
      <c r="N6197">
        <v>0</v>
      </c>
      <c r="O6197" t="str">
        <f t="shared" si="672"/>
        <v/>
      </c>
      <c r="P6197">
        <f>IF(ISERROR(VLOOKUP(G6197,Genes!$A$2:$A$749,1,0)),0,1)</f>
        <v>1</v>
      </c>
      <c r="Q6197">
        <f t="shared" si="673"/>
        <v>0</v>
      </c>
      <c r="R6197">
        <f t="shared" si="674"/>
        <v>0</v>
      </c>
      <c r="S6197">
        <f t="shared" si="675"/>
        <v>0</v>
      </c>
      <c r="T6197">
        <f t="shared" si="676"/>
        <v>7</v>
      </c>
      <c r="U6197">
        <f t="shared" si="677"/>
        <v>0</v>
      </c>
      <c r="V6197" t="str">
        <f t="shared" si="678"/>
        <v/>
      </c>
    </row>
    <row r="6198" spans="1:22" x14ac:dyDescent="0.2">
      <c r="A6198" t="s">
        <v>19198</v>
      </c>
      <c r="B6198" t="s">
        <v>167</v>
      </c>
      <c r="C6198">
        <v>138758488</v>
      </c>
      <c r="D6198">
        <v>138758595</v>
      </c>
      <c r="E6198">
        <v>108</v>
      </c>
      <c r="F6198" t="s">
        <v>66</v>
      </c>
      <c r="G6198" t="s">
        <v>2240</v>
      </c>
      <c r="H6198" t="s">
        <v>19199</v>
      </c>
      <c r="I6198">
        <v>0</v>
      </c>
      <c r="J6198">
        <v>0</v>
      </c>
      <c r="K6198">
        <v>0</v>
      </c>
      <c r="L6198">
        <v>0</v>
      </c>
      <c r="M6198">
        <v>0</v>
      </c>
      <c r="N6198">
        <v>0</v>
      </c>
      <c r="O6198" t="str">
        <f t="shared" si="672"/>
        <v/>
      </c>
      <c r="P6198">
        <f>IF(ISERROR(VLOOKUP(G6198,Genes!$A$2:$A$749,1,0)),0,1)</f>
        <v>1</v>
      </c>
      <c r="Q6198">
        <f t="shared" si="673"/>
        <v>0</v>
      </c>
      <c r="R6198">
        <f t="shared" si="674"/>
        <v>0</v>
      </c>
      <c r="S6198">
        <f t="shared" si="675"/>
        <v>0</v>
      </c>
      <c r="T6198">
        <f t="shared" si="676"/>
        <v>8</v>
      </c>
      <c r="U6198">
        <f t="shared" si="677"/>
        <v>0</v>
      </c>
      <c r="V6198" t="str">
        <f t="shared" si="678"/>
        <v/>
      </c>
    </row>
    <row r="6199" spans="1:22" x14ac:dyDescent="0.2">
      <c r="A6199" t="s">
        <v>19200</v>
      </c>
      <c r="B6199" t="s">
        <v>167</v>
      </c>
      <c r="C6199">
        <v>138759634</v>
      </c>
      <c r="D6199">
        <v>138759764</v>
      </c>
      <c r="E6199">
        <v>131</v>
      </c>
      <c r="F6199" t="s">
        <v>66</v>
      </c>
      <c r="G6199" t="s">
        <v>2240</v>
      </c>
      <c r="H6199" t="s">
        <v>19201</v>
      </c>
      <c r="I6199">
        <v>0</v>
      </c>
      <c r="J6199">
        <v>0</v>
      </c>
      <c r="K6199">
        <v>0</v>
      </c>
      <c r="L6199">
        <v>0</v>
      </c>
      <c r="M6199">
        <v>0</v>
      </c>
      <c r="N6199">
        <v>0</v>
      </c>
      <c r="O6199" t="str">
        <f t="shared" si="672"/>
        <v/>
      </c>
      <c r="P6199">
        <f>IF(ISERROR(VLOOKUP(G6199,Genes!$A$2:$A$749,1,0)),0,1)</f>
        <v>1</v>
      </c>
      <c r="Q6199">
        <f t="shared" si="673"/>
        <v>0</v>
      </c>
      <c r="R6199">
        <f t="shared" si="674"/>
        <v>0</v>
      </c>
      <c r="S6199">
        <f t="shared" si="675"/>
        <v>0</v>
      </c>
      <c r="T6199">
        <f t="shared" si="676"/>
        <v>9</v>
      </c>
      <c r="U6199">
        <f t="shared" si="677"/>
        <v>0</v>
      </c>
      <c r="V6199" t="str">
        <f t="shared" si="678"/>
        <v/>
      </c>
    </row>
    <row r="6200" spans="1:22" x14ac:dyDescent="0.2">
      <c r="A6200" t="s">
        <v>19202</v>
      </c>
      <c r="B6200" t="s">
        <v>167</v>
      </c>
      <c r="C6200">
        <v>138759714</v>
      </c>
      <c r="D6200">
        <v>138759764</v>
      </c>
      <c r="E6200">
        <v>51</v>
      </c>
      <c r="F6200" t="s">
        <v>66</v>
      </c>
      <c r="G6200" t="s">
        <v>2240</v>
      </c>
      <c r="H6200" t="s">
        <v>19203</v>
      </c>
      <c r="I6200">
        <v>0</v>
      </c>
      <c r="J6200">
        <v>0</v>
      </c>
      <c r="K6200">
        <v>0</v>
      </c>
      <c r="L6200">
        <v>0</v>
      </c>
      <c r="M6200">
        <v>0</v>
      </c>
      <c r="N6200">
        <v>0</v>
      </c>
      <c r="O6200" t="str">
        <f t="shared" si="672"/>
        <v/>
      </c>
      <c r="P6200">
        <f>IF(ISERROR(VLOOKUP(G6200,Genes!$A$2:$A$749,1,0)),0,1)</f>
        <v>1</v>
      </c>
      <c r="Q6200">
        <f t="shared" si="673"/>
        <v>0</v>
      </c>
      <c r="R6200">
        <f t="shared" si="674"/>
        <v>0</v>
      </c>
      <c r="S6200">
        <f t="shared" si="675"/>
        <v>0</v>
      </c>
      <c r="T6200">
        <f t="shared" si="676"/>
        <v>10</v>
      </c>
      <c r="U6200">
        <f t="shared" si="677"/>
        <v>0</v>
      </c>
      <c r="V6200" t="str">
        <f t="shared" si="678"/>
        <v/>
      </c>
    </row>
    <row r="6201" spans="1:22" x14ac:dyDescent="0.2">
      <c r="A6201" t="s">
        <v>19204</v>
      </c>
      <c r="B6201" t="s">
        <v>167</v>
      </c>
      <c r="C6201">
        <v>138759854</v>
      </c>
      <c r="D6201">
        <v>138759910</v>
      </c>
      <c r="E6201">
        <v>57</v>
      </c>
      <c r="F6201" t="s">
        <v>66</v>
      </c>
      <c r="G6201" t="s">
        <v>2240</v>
      </c>
      <c r="H6201" t="s">
        <v>19205</v>
      </c>
      <c r="I6201">
        <v>0</v>
      </c>
      <c r="J6201">
        <v>0</v>
      </c>
      <c r="K6201">
        <v>0</v>
      </c>
      <c r="L6201">
        <v>0</v>
      </c>
      <c r="M6201">
        <v>0</v>
      </c>
      <c r="N6201">
        <v>0</v>
      </c>
      <c r="O6201" t="str">
        <f t="shared" si="672"/>
        <v>HNMT</v>
      </c>
      <c r="P6201">
        <f>IF(ISERROR(VLOOKUP(G6201,Genes!$A$2:$A$749,1,0)),0,1)</f>
        <v>1</v>
      </c>
      <c r="Q6201">
        <f t="shared" si="673"/>
        <v>0</v>
      </c>
      <c r="R6201">
        <f t="shared" si="674"/>
        <v>0</v>
      </c>
      <c r="S6201">
        <f t="shared" si="675"/>
        <v>0</v>
      </c>
      <c r="T6201">
        <f t="shared" si="676"/>
        <v>11</v>
      </c>
      <c r="U6201">
        <f t="shared" si="677"/>
        <v>1</v>
      </c>
      <c r="V6201">
        <f t="shared" si="678"/>
        <v>0</v>
      </c>
    </row>
    <row r="6202" spans="1:22" x14ac:dyDescent="0.2">
      <c r="A6202" t="s">
        <v>19206</v>
      </c>
      <c r="B6202" t="s">
        <v>151</v>
      </c>
      <c r="C6202">
        <v>27135178</v>
      </c>
      <c r="D6202">
        <v>27135531</v>
      </c>
      <c r="E6202">
        <v>354</v>
      </c>
      <c r="F6202" t="s">
        <v>74</v>
      </c>
      <c r="G6202" t="s">
        <v>2247</v>
      </c>
      <c r="H6202" t="s">
        <v>19207</v>
      </c>
      <c r="I6202">
        <v>8</v>
      </c>
      <c r="J6202">
        <v>3</v>
      </c>
      <c r="K6202">
        <v>2</v>
      </c>
      <c r="L6202">
        <v>1</v>
      </c>
      <c r="M6202">
        <v>1</v>
      </c>
      <c r="N6202">
        <v>1</v>
      </c>
      <c r="O6202" t="str">
        <f t="shared" si="672"/>
        <v/>
      </c>
      <c r="P6202">
        <f>IF(ISERROR(VLOOKUP(G6202,Genes!$A$2:$A$749,1,0)),0,1)</f>
        <v>1</v>
      </c>
      <c r="Q6202">
        <f t="shared" si="673"/>
        <v>1</v>
      </c>
      <c r="R6202">
        <f t="shared" si="674"/>
        <v>1</v>
      </c>
      <c r="S6202">
        <f t="shared" si="675"/>
        <v>1</v>
      </c>
      <c r="T6202">
        <f t="shared" si="676"/>
        <v>1</v>
      </c>
      <c r="U6202">
        <f t="shared" si="677"/>
        <v>0</v>
      </c>
      <c r="V6202" t="str">
        <f t="shared" si="678"/>
        <v/>
      </c>
    </row>
    <row r="6203" spans="1:22" x14ac:dyDescent="0.2">
      <c r="A6203" t="s">
        <v>19208</v>
      </c>
      <c r="B6203" t="s">
        <v>151</v>
      </c>
      <c r="C6203">
        <v>27134880</v>
      </c>
      <c r="D6203">
        <v>27135531</v>
      </c>
      <c r="E6203">
        <v>652</v>
      </c>
      <c r="F6203" t="s">
        <v>74</v>
      </c>
      <c r="G6203" t="s">
        <v>2247</v>
      </c>
      <c r="H6203" t="s">
        <v>19209</v>
      </c>
      <c r="I6203">
        <v>10</v>
      </c>
      <c r="J6203">
        <v>8</v>
      </c>
      <c r="K6203">
        <v>2</v>
      </c>
      <c r="L6203">
        <v>0</v>
      </c>
      <c r="M6203">
        <v>0</v>
      </c>
      <c r="N6203">
        <v>0</v>
      </c>
      <c r="O6203" t="str">
        <f t="shared" si="672"/>
        <v/>
      </c>
      <c r="P6203">
        <f>IF(ISERROR(VLOOKUP(G6203,Genes!$A$2:$A$749,1,0)),0,1)</f>
        <v>1</v>
      </c>
      <c r="Q6203">
        <f t="shared" si="673"/>
        <v>0</v>
      </c>
      <c r="R6203">
        <f t="shared" si="674"/>
        <v>1</v>
      </c>
      <c r="S6203">
        <f t="shared" si="675"/>
        <v>2</v>
      </c>
      <c r="T6203">
        <f t="shared" si="676"/>
        <v>2</v>
      </c>
      <c r="U6203">
        <f t="shared" si="677"/>
        <v>0</v>
      </c>
      <c r="V6203" t="str">
        <f t="shared" si="678"/>
        <v/>
      </c>
    </row>
    <row r="6204" spans="1:22" x14ac:dyDescent="0.2">
      <c r="A6204" t="s">
        <v>19210</v>
      </c>
      <c r="B6204" t="s">
        <v>151</v>
      </c>
      <c r="C6204">
        <v>27134915</v>
      </c>
      <c r="D6204">
        <v>27134974</v>
      </c>
      <c r="E6204">
        <v>60</v>
      </c>
      <c r="F6204" t="s">
        <v>74</v>
      </c>
      <c r="G6204" t="s">
        <v>2247</v>
      </c>
      <c r="H6204" t="s">
        <v>19211</v>
      </c>
      <c r="I6204">
        <v>5</v>
      </c>
      <c r="J6204">
        <v>1</v>
      </c>
      <c r="K6204">
        <v>0</v>
      </c>
      <c r="L6204">
        <v>2</v>
      </c>
      <c r="M6204">
        <v>1</v>
      </c>
      <c r="N6204">
        <v>1</v>
      </c>
      <c r="O6204" t="str">
        <f t="shared" si="672"/>
        <v/>
      </c>
      <c r="P6204">
        <f>IF(ISERROR(VLOOKUP(G6204,Genes!$A$2:$A$749,1,0)),0,1)</f>
        <v>1</v>
      </c>
      <c r="Q6204">
        <f t="shared" si="673"/>
        <v>0</v>
      </c>
      <c r="R6204">
        <f t="shared" si="674"/>
        <v>1</v>
      </c>
      <c r="S6204">
        <f t="shared" si="675"/>
        <v>3</v>
      </c>
      <c r="T6204">
        <f t="shared" si="676"/>
        <v>3</v>
      </c>
      <c r="U6204">
        <f t="shared" si="677"/>
        <v>0</v>
      </c>
      <c r="V6204" t="str">
        <f t="shared" si="678"/>
        <v/>
      </c>
    </row>
    <row r="6205" spans="1:22" x14ac:dyDescent="0.2">
      <c r="A6205" t="s">
        <v>19212</v>
      </c>
      <c r="B6205" t="s">
        <v>151</v>
      </c>
      <c r="C6205">
        <v>27134059</v>
      </c>
      <c r="D6205">
        <v>27134414</v>
      </c>
      <c r="E6205">
        <v>356</v>
      </c>
      <c r="F6205" t="s">
        <v>74</v>
      </c>
      <c r="G6205" t="s">
        <v>2247</v>
      </c>
      <c r="H6205" t="s">
        <v>19213</v>
      </c>
      <c r="I6205">
        <v>5</v>
      </c>
      <c r="J6205">
        <v>3</v>
      </c>
      <c r="K6205">
        <v>2</v>
      </c>
      <c r="L6205">
        <v>0</v>
      </c>
      <c r="M6205">
        <v>0</v>
      </c>
      <c r="N6205">
        <v>0</v>
      </c>
      <c r="O6205" t="str">
        <f t="shared" si="672"/>
        <v>HOXA1</v>
      </c>
      <c r="P6205">
        <f>IF(ISERROR(VLOOKUP(G6205,Genes!$A$2:$A$749,1,0)),0,1)</f>
        <v>1</v>
      </c>
      <c r="Q6205">
        <f t="shared" si="673"/>
        <v>0</v>
      </c>
      <c r="R6205">
        <f t="shared" si="674"/>
        <v>1</v>
      </c>
      <c r="S6205">
        <f t="shared" si="675"/>
        <v>4</v>
      </c>
      <c r="T6205">
        <f t="shared" si="676"/>
        <v>4</v>
      </c>
      <c r="U6205">
        <f t="shared" si="677"/>
        <v>1</v>
      </c>
      <c r="V6205">
        <f t="shared" si="678"/>
        <v>1</v>
      </c>
    </row>
    <row r="6206" spans="1:22" x14ac:dyDescent="0.2">
      <c r="A6206" t="s">
        <v>19214</v>
      </c>
      <c r="B6206" t="s">
        <v>65</v>
      </c>
      <c r="C6206">
        <v>122296727</v>
      </c>
      <c r="D6206">
        <v>122296729</v>
      </c>
      <c r="E6206">
        <v>3</v>
      </c>
      <c r="F6206" t="s">
        <v>74</v>
      </c>
      <c r="G6206" t="s">
        <v>2254</v>
      </c>
      <c r="H6206" t="s">
        <v>19215</v>
      </c>
      <c r="I6206">
        <v>4</v>
      </c>
      <c r="J6206">
        <v>2</v>
      </c>
      <c r="K6206">
        <v>0</v>
      </c>
      <c r="L6206">
        <v>0</v>
      </c>
      <c r="M6206">
        <v>1</v>
      </c>
      <c r="N6206">
        <v>1</v>
      </c>
      <c r="O6206" t="str">
        <f t="shared" si="672"/>
        <v/>
      </c>
      <c r="P6206">
        <f>IF(ISERROR(VLOOKUP(G6206,Genes!$A$2:$A$749,1,0)),0,1)</f>
        <v>1</v>
      </c>
      <c r="Q6206">
        <f t="shared" si="673"/>
        <v>1</v>
      </c>
      <c r="R6206">
        <f t="shared" si="674"/>
        <v>1</v>
      </c>
      <c r="S6206">
        <f t="shared" si="675"/>
        <v>1</v>
      </c>
      <c r="T6206">
        <f t="shared" si="676"/>
        <v>1</v>
      </c>
      <c r="U6206">
        <f t="shared" si="677"/>
        <v>0</v>
      </c>
      <c r="V6206" t="str">
        <f t="shared" si="678"/>
        <v/>
      </c>
    </row>
    <row r="6207" spans="1:22" x14ac:dyDescent="0.2">
      <c r="A6207" t="s">
        <v>19216</v>
      </c>
      <c r="B6207" t="s">
        <v>65</v>
      </c>
      <c r="C6207">
        <v>122286905</v>
      </c>
      <c r="D6207">
        <v>122286982</v>
      </c>
      <c r="E6207">
        <v>78</v>
      </c>
      <c r="F6207" t="s">
        <v>74</v>
      </c>
      <c r="G6207" t="s">
        <v>2254</v>
      </c>
      <c r="H6207" t="s">
        <v>19217</v>
      </c>
      <c r="I6207">
        <v>2</v>
      </c>
      <c r="J6207">
        <v>0</v>
      </c>
      <c r="K6207">
        <v>2</v>
      </c>
      <c r="L6207">
        <v>0</v>
      </c>
      <c r="M6207">
        <v>0</v>
      </c>
      <c r="N6207">
        <v>0</v>
      </c>
      <c r="O6207" t="str">
        <f t="shared" si="672"/>
        <v/>
      </c>
      <c r="P6207">
        <f>IF(ISERROR(VLOOKUP(G6207,Genes!$A$2:$A$749,1,0)),0,1)</f>
        <v>1</v>
      </c>
      <c r="Q6207">
        <f t="shared" si="673"/>
        <v>0</v>
      </c>
      <c r="R6207">
        <f t="shared" si="674"/>
        <v>1</v>
      </c>
      <c r="S6207">
        <f t="shared" si="675"/>
        <v>2</v>
      </c>
      <c r="T6207">
        <f t="shared" si="676"/>
        <v>2</v>
      </c>
      <c r="U6207">
        <f t="shared" si="677"/>
        <v>0</v>
      </c>
      <c r="V6207" t="str">
        <f t="shared" si="678"/>
        <v/>
      </c>
    </row>
    <row r="6208" spans="1:22" x14ac:dyDescent="0.2">
      <c r="A6208" t="s">
        <v>19218</v>
      </c>
      <c r="B6208" t="s">
        <v>65</v>
      </c>
      <c r="C6208">
        <v>122284958</v>
      </c>
      <c r="D6208">
        <v>122285120</v>
      </c>
      <c r="E6208">
        <v>163</v>
      </c>
      <c r="F6208" t="s">
        <v>74</v>
      </c>
      <c r="G6208" t="s">
        <v>2254</v>
      </c>
      <c r="H6208" t="s">
        <v>19219</v>
      </c>
      <c r="I6208">
        <v>4</v>
      </c>
      <c r="J6208">
        <v>1</v>
      </c>
      <c r="K6208">
        <v>2</v>
      </c>
      <c r="L6208">
        <v>0</v>
      </c>
      <c r="M6208">
        <v>0</v>
      </c>
      <c r="N6208">
        <v>1</v>
      </c>
      <c r="O6208" t="str">
        <f t="shared" si="672"/>
        <v/>
      </c>
      <c r="P6208">
        <f>IF(ISERROR(VLOOKUP(G6208,Genes!$A$2:$A$749,1,0)),0,1)</f>
        <v>1</v>
      </c>
      <c r="Q6208">
        <f t="shared" si="673"/>
        <v>0</v>
      </c>
      <c r="R6208">
        <f t="shared" si="674"/>
        <v>1</v>
      </c>
      <c r="S6208">
        <f t="shared" si="675"/>
        <v>3</v>
      </c>
      <c r="T6208">
        <f t="shared" si="676"/>
        <v>3</v>
      </c>
      <c r="U6208">
        <f t="shared" si="677"/>
        <v>0</v>
      </c>
      <c r="V6208" t="str">
        <f t="shared" si="678"/>
        <v/>
      </c>
    </row>
    <row r="6209" spans="1:22" x14ac:dyDescent="0.2">
      <c r="A6209" t="s">
        <v>19220</v>
      </c>
      <c r="B6209" t="s">
        <v>65</v>
      </c>
      <c r="C6209">
        <v>122284768</v>
      </c>
      <c r="D6209">
        <v>122284839</v>
      </c>
      <c r="E6209">
        <v>72</v>
      </c>
      <c r="F6209" t="s">
        <v>74</v>
      </c>
      <c r="G6209" t="s">
        <v>2254</v>
      </c>
      <c r="H6209" t="s">
        <v>19221</v>
      </c>
      <c r="I6209">
        <v>3</v>
      </c>
      <c r="J6209">
        <v>0</v>
      </c>
      <c r="K6209">
        <v>2</v>
      </c>
      <c r="L6209">
        <v>0</v>
      </c>
      <c r="M6209">
        <v>0</v>
      </c>
      <c r="N6209">
        <v>1</v>
      </c>
      <c r="O6209" t="str">
        <f t="shared" si="672"/>
        <v/>
      </c>
      <c r="P6209">
        <f>IF(ISERROR(VLOOKUP(G6209,Genes!$A$2:$A$749,1,0)),0,1)</f>
        <v>1</v>
      </c>
      <c r="Q6209">
        <f t="shared" si="673"/>
        <v>0</v>
      </c>
      <c r="R6209">
        <f t="shared" si="674"/>
        <v>1</v>
      </c>
      <c r="S6209">
        <f t="shared" si="675"/>
        <v>4</v>
      </c>
      <c r="T6209">
        <f t="shared" si="676"/>
        <v>4</v>
      </c>
      <c r="U6209">
        <f t="shared" si="677"/>
        <v>0</v>
      </c>
      <c r="V6209" t="str">
        <f t="shared" si="678"/>
        <v/>
      </c>
    </row>
    <row r="6210" spans="1:22" x14ac:dyDescent="0.2">
      <c r="A6210" t="s">
        <v>19222</v>
      </c>
      <c r="B6210" t="s">
        <v>65</v>
      </c>
      <c r="C6210">
        <v>122281616</v>
      </c>
      <c r="D6210">
        <v>122281738</v>
      </c>
      <c r="E6210">
        <v>123</v>
      </c>
      <c r="F6210" t="s">
        <v>74</v>
      </c>
      <c r="G6210" t="s">
        <v>2254</v>
      </c>
      <c r="H6210" t="s">
        <v>19223</v>
      </c>
      <c r="I6210">
        <v>3</v>
      </c>
      <c r="J6210">
        <v>1</v>
      </c>
      <c r="K6210">
        <v>2</v>
      </c>
      <c r="L6210">
        <v>0</v>
      </c>
      <c r="M6210">
        <v>0</v>
      </c>
      <c r="N6210">
        <v>0</v>
      </c>
      <c r="O6210" t="str">
        <f t="shared" ref="O6210:O6273" si="679">IF(U6210=1,G6210,"")</f>
        <v/>
      </c>
      <c r="P6210">
        <f>IF(ISERROR(VLOOKUP(G6210,Genes!$A$2:$A$749,1,0)),0,1)</f>
        <v>1</v>
      </c>
      <c r="Q6210">
        <f t="shared" ref="Q6210:Q6273" si="680">IF(G6210&lt;&gt;G6209,1,0)</f>
        <v>0</v>
      </c>
      <c r="R6210">
        <f t="shared" ref="R6210:R6273" si="681">IF(I6210=0,0,1)</f>
        <v>1</v>
      </c>
      <c r="S6210">
        <f t="shared" ref="S6210:S6273" si="682">IF(Q6210=1,R6210,S6209+R6210)</f>
        <v>5</v>
      </c>
      <c r="T6210">
        <f t="shared" ref="T6210:T6273" si="683">IF(Q6210=1,1,T6209+1)</f>
        <v>5</v>
      </c>
      <c r="U6210">
        <f t="shared" ref="U6210:U6273" si="684">IF(G6210&lt;&gt;G6211,1,0)</f>
        <v>0</v>
      </c>
      <c r="V6210" t="str">
        <f t="shared" ref="V6210:V6273" si="685">IF(U6210=1,S6210/T6210,"")</f>
        <v/>
      </c>
    </row>
    <row r="6211" spans="1:22" x14ac:dyDescent="0.2">
      <c r="A6211" t="s">
        <v>19224</v>
      </c>
      <c r="B6211" t="s">
        <v>65</v>
      </c>
      <c r="C6211">
        <v>122277838</v>
      </c>
      <c r="D6211">
        <v>122277954</v>
      </c>
      <c r="E6211">
        <v>117</v>
      </c>
      <c r="F6211" t="s">
        <v>74</v>
      </c>
      <c r="G6211" t="s">
        <v>2254</v>
      </c>
      <c r="H6211" t="s">
        <v>19225</v>
      </c>
      <c r="I6211">
        <v>4</v>
      </c>
      <c r="J6211">
        <v>0</v>
      </c>
      <c r="K6211">
        <v>2</v>
      </c>
      <c r="L6211">
        <v>0</v>
      </c>
      <c r="M6211">
        <v>1</v>
      </c>
      <c r="N6211">
        <v>1</v>
      </c>
      <c r="O6211" t="str">
        <f t="shared" si="679"/>
        <v/>
      </c>
      <c r="P6211">
        <f>IF(ISERROR(VLOOKUP(G6211,Genes!$A$2:$A$749,1,0)),0,1)</f>
        <v>1</v>
      </c>
      <c r="Q6211">
        <f t="shared" si="680"/>
        <v>0</v>
      </c>
      <c r="R6211">
        <f t="shared" si="681"/>
        <v>1</v>
      </c>
      <c r="S6211">
        <f t="shared" si="682"/>
        <v>6</v>
      </c>
      <c r="T6211">
        <f t="shared" si="683"/>
        <v>6</v>
      </c>
      <c r="U6211">
        <f t="shared" si="684"/>
        <v>0</v>
      </c>
      <c r="V6211" t="str">
        <f t="shared" si="685"/>
        <v/>
      </c>
    </row>
    <row r="6212" spans="1:22" x14ac:dyDescent="0.2">
      <c r="A6212" t="s">
        <v>19226</v>
      </c>
      <c r="B6212" t="s">
        <v>65</v>
      </c>
      <c r="C6212">
        <v>122277634</v>
      </c>
      <c r="D6212">
        <v>122277744</v>
      </c>
      <c r="E6212">
        <v>111</v>
      </c>
      <c r="F6212" t="s">
        <v>74</v>
      </c>
      <c r="G6212" t="s">
        <v>2254</v>
      </c>
      <c r="H6212" t="s">
        <v>19227</v>
      </c>
      <c r="I6212">
        <v>3</v>
      </c>
      <c r="J6212">
        <v>0</v>
      </c>
      <c r="K6212">
        <v>2</v>
      </c>
      <c r="L6212">
        <v>0</v>
      </c>
      <c r="M6212">
        <v>0</v>
      </c>
      <c r="N6212">
        <v>1</v>
      </c>
      <c r="O6212" t="str">
        <f t="shared" si="679"/>
        <v/>
      </c>
      <c r="P6212">
        <f>IF(ISERROR(VLOOKUP(G6212,Genes!$A$2:$A$749,1,0)),0,1)</f>
        <v>1</v>
      </c>
      <c r="Q6212">
        <f t="shared" si="680"/>
        <v>0</v>
      </c>
      <c r="R6212">
        <f t="shared" si="681"/>
        <v>1</v>
      </c>
      <c r="S6212">
        <f t="shared" si="682"/>
        <v>7</v>
      </c>
      <c r="T6212">
        <f t="shared" si="683"/>
        <v>7</v>
      </c>
      <c r="U6212">
        <f t="shared" si="684"/>
        <v>0</v>
      </c>
      <c r="V6212" t="str">
        <f t="shared" si="685"/>
        <v/>
      </c>
    </row>
    <row r="6213" spans="1:22" x14ac:dyDescent="0.2">
      <c r="A6213" t="s">
        <v>19228</v>
      </c>
      <c r="B6213" t="s">
        <v>65</v>
      </c>
      <c r="C6213">
        <v>122296593</v>
      </c>
      <c r="D6213">
        <v>122296619</v>
      </c>
      <c r="E6213">
        <v>27</v>
      </c>
      <c r="F6213" t="s">
        <v>74</v>
      </c>
      <c r="G6213" t="s">
        <v>2254</v>
      </c>
      <c r="H6213" t="s">
        <v>19229</v>
      </c>
      <c r="I6213">
        <v>4</v>
      </c>
      <c r="J6213">
        <v>2</v>
      </c>
      <c r="K6213">
        <v>0</v>
      </c>
      <c r="L6213">
        <v>0</v>
      </c>
      <c r="M6213">
        <v>1</v>
      </c>
      <c r="N6213">
        <v>1</v>
      </c>
      <c r="O6213" t="str">
        <f t="shared" si="679"/>
        <v/>
      </c>
      <c r="P6213">
        <f>IF(ISERROR(VLOOKUP(G6213,Genes!$A$2:$A$749,1,0)),0,1)</f>
        <v>1</v>
      </c>
      <c r="Q6213">
        <f t="shared" si="680"/>
        <v>0</v>
      </c>
      <c r="R6213">
        <f t="shared" si="681"/>
        <v>1</v>
      </c>
      <c r="S6213">
        <f t="shared" si="682"/>
        <v>8</v>
      </c>
      <c r="T6213">
        <f t="shared" si="683"/>
        <v>8</v>
      </c>
      <c r="U6213">
        <f t="shared" si="684"/>
        <v>0</v>
      </c>
      <c r="V6213" t="str">
        <f t="shared" si="685"/>
        <v/>
      </c>
    </row>
    <row r="6214" spans="1:22" x14ac:dyDescent="0.2">
      <c r="A6214" t="s">
        <v>19230</v>
      </c>
      <c r="B6214" t="s">
        <v>65</v>
      </c>
      <c r="C6214">
        <v>122295663</v>
      </c>
      <c r="D6214">
        <v>122295725</v>
      </c>
      <c r="E6214">
        <v>63</v>
      </c>
      <c r="F6214" t="s">
        <v>74</v>
      </c>
      <c r="G6214" t="s">
        <v>2254</v>
      </c>
      <c r="H6214" t="s">
        <v>19231</v>
      </c>
      <c r="I6214">
        <v>2</v>
      </c>
      <c r="J6214">
        <v>0</v>
      </c>
      <c r="K6214">
        <v>2</v>
      </c>
      <c r="L6214">
        <v>0</v>
      </c>
      <c r="M6214">
        <v>0</v>
      </c>
      <c r="N6214">
        <v>0</v>
      </c>
      <c r="O6214" t="str">
        <f t="shared" si="679"/>
        <v/>
      </c>
      <c r="P6214">
        <f>IF(ISERROR(VLOOKUP(G6214,Genes!$A$2:$A$749,1,0)),0,1)</f>
        <v>1</v>
      </c>
      <c r="Q6214">
        <f t="shared" si="680"/>
        <v>0</v>
      </c>
      <c r="R6214">
        <f t="shared" si="681"/>
        <v>1</v>
      </c>
      <c r="S6214">
        <f t="shared" si="682"/>
        <v>9</v>
      </c>
      <c r="T6214">
        <f t="shared" si="683"/>
        <v>9</v>
      </c>
      <c r="U6214">
        <f t="shared" si="684"/>
        <v>0</v>
      </c>
      <c r="V6214" t="str">
        <f t="shared" si="685"/>
        <v/>
      </c>
    </row>
    <row r="6215" spans="1:22" x14ac:dyDescent="0.2">
      <c r="A6215" t="s">
        <v>19232</v>
      </c>
      <c r="B6215" t="s">
        <v>65</v>
      </c>
      <c r="C6215">
        <v>122295234</v>
      </c>
      <c r="D6215">
        <v>122295338</v>
      </c>
      <c r="E6215">
        <v>105</v>
      </c>
      <c r="F6215" t="s">
        <v>74</v>
      </c>
      <c r="G6215" t="s">
        <v>2254</v>
      </c>
      <c r="H6215" t="s">
        <v>19233</v>
      </c>
      <c r="I6215">
        <v>2</v>
      </c>
      <c r="J6215">
        <v>0</v>
      </c>
      <c r="K6215">
        <v>2</v>
      </c>
      <c r="L6215">
        <v>0</v>
      </c>
      <c r="M6215">
        <v>0</v>
      </c>
      <c r="N6215">
        <v>0</v>
      </c>
      <c r="O6215" t="str">
        <f t="shared" si="679"/>
        <v/>
      </c>
      <c r="P6215">
        <f>IF(ISERROR(VLOOKUP(G6215,Genes!$A$2:$A$749,1,0)),0,1)</f>
        <v>1</v>
      </c>
      <c r="Q6215">
        <f t="shared" si="680"/>
        <v>0</v>
      </c>
      <c r="R6215">
        <f t="shared" si="681"/>
        <v>1</v>
      </c>
      <c r="S6215">
        <f t="shared" si="682"/>
        <v>10</v>
      </c>
      <c r="T6215">
        <f t="shared" si="683"/>
        <v>10</v>
      </c>
      <c r="U6215">
        <f t="shared" si="684"/>
        <v>0</v>
      </c>
      <c r="V6215" t="str">
        <f t="shared" si="685"/>
        <v/>
      </c>
    </row>
    <row r="6216" spans="1:22" x14ac:dyDescent="0.2">
      <c r="A6216" t="s">
        <v>19234</v>
      </c>
      <c r="B6216" t="s">
        <v>65</v>
      </c>
      <c r="C6216">
        <v>122295234</v>
      </c>
      <c r="D6216">
        <v>122295314</v>
      </c>
      <c r="E6216">
        <v>81</v>
      </c>
      <c r="F6216" t="s">
        <v>74</v>
      </c>
      <c r="G6216" t="s">
        <v>2254</v>
      </c>
      <c r="H6216" t="s">
        <v>19235</v>
      </c>
      <c r="I6216">
        <v>2</v>
      </c>
      <c r="J6216">
        <v>1</v>
      </c>
      <c r="K6216">
        <v>0</v>
      </c>
      <c r="L6216">
        <v>1</v>
      </c>
      <c r="M6216">
        <v>0</v>
      </c>
      <c r="N6216">
        <v>0</v>
      </c>
      <c r="O6216" t="str">
        <f t="shared" si="679"/>
        <v/>
      </c>
      <c r="P6216">
        <f>IF(ISERROR(VLOOKUP(G6216,Genes!$A$2:$A$749,1,0)),0,1)</f>
        <v>1</v>
      </c>
      <c r="Q6216">
        <f t="shared" si="680"/>
        <v>0</v>
      </c>
      <c r="R6216">
        <f t="shared" si="681"/>
        <v>1</v>
      </c>
      <c r="S6216">
        <f t="shared" si="682"/>
        <v>11</v>
      </c>
      <c r="T6216">
        <f t="shared" si="683"/>
        <v>11</v>
      </c>
      <c r="U6216">
        <f t="shared" si="684"/>
        <v>0</v>
      </c>
      <c r="V6216" t="str">
        <f t="shared" si="685"/>
        <v/>
      </c>
    </row>
    <row r="6217" spans="1:22" x14ac:dyDescent="0.2">
      <c r="A6217" t="s">
        <v>19236</v>
      </c>
      <c r="B6217" t="s">
        <v>65</v>
      </c>
      <c r="C6217">
        <v>122294489</v>
      </c>
      <c r="D6217">
        <v>122294531</v>
      </c>
      <c r="E6217">
        <v>43</v>
      </c>
      <c r="F6217" t="s">
        <v>74</v>
      </c>
      <c r="G6217" t="s">
        <v>2254</v>
      </c>
      <c r="H6217" t="s">
        <v>19237</v>
      </c>
      <c r="I6217">
        <v>2</v>
      </c>
      <c r="J6217">
        <v>2</v>
      </c>
      <c r="K6217">
        <v>0</v>
      </c>
      <c r="L6217">
        <v>0</v>
      </c>
      <c r="M6217">
        <v>0</v>
      </c>
      <c r="N6217">
        <v>0</v>
      </c>
      <c r="O6217" t="str">
        <f t="shared" si="679"/>
        <v/>
      </c>
      <c r="P6217">
        <f>IF(ISERROR(VLOOKUP(G6217,Genes!$A$2:$A$749,1,0)),0,1)</f>
        <v>1</v>
      </c>
      <c r="Q6217">
        <f t="shared" si="680"/>
        <v>0</v>
      </c>
      <c r="R6217">
        <f t="shared" si="681"/>
        <v>1</v>
      </c>
      <c r="S6217">
        <f t="shared" si="682"/>
        <v>12</v>
      </c>
      <c r="T6217">
        <f t="shared" si="683"/>
        <v>12</v>
      </c>
      <c r="U6217">
        <f t="shared" si="684"/>
        <v>0</v>
      </c>
      <c r="V6217" t="str">
        <f t="shared" si="685"/>
        <v/>
      </c>
    </row>
    <row r="6218" spans="1:22" x14ac:dyDescent="0.2">
      <c r="A6218" t="s">
        <v>19238</v>
      </c>
      <c r="B6218" t="s">
        <v>65</v>
      </c>
      <c r="C6218">
        <v>122294230</v>
      </c>
      <c r="D6218">
        <v>122294312</v>
      </c>
      <c r="E6218">
        <v>83</v>
      </c>
      <c r="F6218" t="s">
        <v>74</v>
      </c>
      <c r="G6218" t="s">
        <v>2254</v>
      </c>
      <c r="H6218" t="s">
        <v>19239</v>
      </c>
      <c r="I6218">
        <v>3</v>
      </c>
      <c r="J6218">
        <v>0</v>
      </c>
      <c r="K6218">
        <v>2</v>
      </c>
      <c r="L6218">
        <v>0</v>
      </c>
      <c r="M6218">
        <v>0</v>
      </c>
      <c r="N6218">
        <v>1</v>
      </c>
      <c r="O6218" t="str">
        <f t="shared" si="679"/>
        <v/>
      </c>
      <c r="P6218">
        <f>IF(ISERROR(VLOOKUP(G6218,Genes!$A$2:$A$749,1,0)),0,1)</f>
        <v>1</v>
      </c>
      <c r="Q6218">
        <f t="shared" si="680"/>
        <v>0</v>
      </c>
      <c r="R6218">
        <f t="shared" si="681"/>
        <v>1</v>
      </c>
      <c r="S6218">
        <f t="shared" si="682"/>
        <v>13</v>
      </c>
      <c r="T6218">
        <f t="shared" si="683"/>
        <v>13</v>
      </c>
      <c r="U6218">
        <f t="shared" si="684"/>
        <v>0</v>
      </c>
      <c r="V6218" t="str">
        <f t="shared" si="685"/>
        <v/>
      </c>
    </row>
    <row r="6219" spans="1:22" x14ac:dyDescent="0.2">
      <c r="A6219" t="s">
        <v>19240</v>
      </c>
      <c r="B6219" t="s">
        <v>65</v>
      </c>
      <c r="C6219">
        <v>122292609</v>
      </c>
      <c r="D6219">
        <v>122292698</v>
      </c>
      <c r="E6219">
        <v>90</v>
      </c>
      <c r="F6219" t="s">
        <v>74</v>
      </c>
      <c r="G6219" t="s">
        <v>2254</v>
      </c>
      <c r="H6219" t="s">
        <v>19241</v>
      </c>
      <c r="I6219">
        <v>2</v>
      </c>
      <c r="J6219">
        <v>0</v>
      </c>
      <c r="K6219">
        <v>2</v>
      </c>
      <c r="L6219">
        <v>0</v>
      </c>
      <c r="M6219">
        <v>0</v>
      </c>
      <c r="N6219">
        <v>0</v>
      </c>
      <c r="O6219" t="str">
        <f t="shared" si="679"/>
        <v/>
      </c>
      <c r="P6219">
        <f>IF(ISERROR(VLOOKUP(G6219,Genes!$A$2:$A$749,1,0)),0,1)</f>
        <v>1</v>
      </c>
      <c r="Q6219">
        <f t="shared" si="680"/>
        <v>0</v>
      </c>
      <c r="R6219">
        <f t="shared" si="681"/>
        <v>1</v>
      </c>
      <c r="S6219">
        <f t="shared" si="682"/>
        <v>14</v>
      </c>
      <c r="T6219">
        <f t="shared" si="683"/>
        <v>14</v>
      </c>
      <c r="U6219">
        <f t="shared" si="684"/>
        <v>0</v>
      </c>
      <c r="V6219" t="str">
        <f t="shared" si="685"/>
        <v/>
      </c>
    </row>
    <row r="6220" spans="1:22" x14ac:dyDescent="0.2">
      <c r="A6220" t="s">
        <v>19242</v>
      </c>
      <c r="B6220" t="s">
        <v>65</v>
      </c>
      <c r="C6220">
        <v>122287593</v>
      </c>
      <c r="D6220">
        <v>122287696</v>
      </c>
      <c r="E6220">
        <v>104</v>
      </c>
      <c r="F6220" t="s">
        <v>74</v>
      </c>
      <c r="G6220" t="s">
        <v>2254</v>
      </c>
      <c r="H6220" t="s">
        <v>19243</v>
      </c>
      <c r="I6220">
        <v>2</v>
      </c>
      <c r="J6220">
        <v>0</v>
      </c>
      <c r="K6220">
        <v>2</v>
      </c>
      <c r="L6220">
        <v>0</v>
      </c>
      <c r="M6220">
        <v>0</v>
      </c>
      <c r="N6220">
        <v>0</v>
      </c>
      <c r="O6220" t="str">
        <f t="shared" si="679"/>
        <v>HPD</v>
      </c>
      <c r="P6220">
        <f>IF(ISERROR(VLOOKUP(G6220,Genes!$A$2:$A$749,1,0)),0,1)</f>
        <v>1</v>
      </c>
      <c r="Q6220">
        <f t="shared" si="680"/>
        <v>0</v>
      </c>
      <c r="R6220">
        <f t="shared" si="681"/>
        <v>1</v>
      </c>
      <c r="S6220">
        <f t="shared" si="682"/>
        <v>15</v>
      </c>
      <c r="T6220">
        <f t="shared" si="683"/>
        <v>15</v>
      </c>
      <c r="U6220">
        <f t="shared" si="684"/>
        <v>1</v>
      </c>
      <c r="V6220">
        <f t="shared" si="685"/>
        <v>1</v>
      </c>
    </row>
    <row r="6221" spans="1:22" x14ac:dyDescent="0.2">
      <c r="A6221" t="s">
        <v>19244</v>
      </c>
      <c r="B6221" t="s">
        <v>83</v>
      </c>
      <c r="C6221">
        <v>133594342</v>
      </c>
      <c r="D6221">
        <v>133594368</v>
      </c>
      <c r="E6221">
        <v>27</v>
      </c>
      <c r="F6221" t="s">
        <v>66</v>
      </c>
      <c r="G6221" t="s">
        <v>2261</v>
      </c>
      <c r="H6221" t="s">
        <v>19245</v>
      </c>
      <c r="I6221">
        <v>2</v>
      </c>
      <c r="J6221">
        <v>2</v>
      </c>
      <c r="K6221">
        <v>0</v>
      </c>
      <c r="L6221">
        <v>0</v>
      </c>
      <c r="M6221">
        <v>0</v>
      </c>
      <c r="N6221">
        <v>0</v>
      </c>
      <c r="O6221" t="str">
        <f t="shared" si="679"/>
        <v/>
      </c>
      <c r="P6221">
        <f>IF(ISERROR(VLOOKUP(G6221,Genes!$A$2:$A$749,1,0)),0,1)</f>
        <v>1</v>
      </c>
      <c r="Q6221">
        <f t="shared" si="680"/>
        <v>1</v>
      </c>
      <c r="R6221">
        <f t="shared" si="681"/>
        <v>1</v>
      </c>
      <c r="S6221">
        <f t="shared" si="682"/>
        <v>1</v>
      </c>
      <c r="T6221">
        <f t="shared" si="683"/>
        <v>1</v>
      </c>
      <c r="U6221">
        <f t="shared" si="684"/>
        <v>0</v>
      </c>
      <c r="V6221" t="str">
        <f t="shared" si="685"/>
        <v/>
      </c>
    </row>
    <row r="6222" spans="1:22" x14ac:dyDescent="0.2">
      <c r="A6222" t="s">
        <v>19246</v>
      </c>
      <c r="B6222" t="s">
        <v>83</v>
      </c>
      <c r="C6222">
        <v>133607389</v>
      </c>
      <c r="D6222">
        <v>133607495</v>
      </c>
      <c r="E6222">
        <v>107</v>
      </c>
      <c r="F6222" t="s">
        <v>66</v>
      </c>
      <c r="G6222" t="s">
        <v>2261</v>
      </c>
      <c r="H6222" t="s">
        <v>19247</v>
      </c>
      <c r="I6222">
        <v>2</v>
      </c>
      <c r="J6222">
        <v>0</v>
      </c>
      <c r="K6222">
        <v>2</v>
      </c>
      <c r="L6222">
        <v>0</v>
      </c>
      <c r="M6222">
        <v>0</v>
      </c>
      <c r="N6222">
        <v>0</v>
      </c>
      <c r="O6222" t="str">
        <f t="shared" si="679"/>
        <v/>
      </c>
      <c r="P6222">
        <f>IF(ISERROR(VLOOKUP(G6222,Genes!$A$2:$A$749,1,0)),0,1)</f>
        <v>1</v>
      </c>
      <c r="Q6222">
        <f t="shared" si="680"/>
        <v>0</v>
      </c>
      <c r="R6222">
        <f t="shared" si="681"/>
        <v>1</v>
      </c>
      <c r="S6222">
        <f t="shared" si="682"/>
        <v>2</v>
      </c>
      <c r="T6222">
        <f t="shared" si="683"/>
        <v>2</v>
      </c>
      <c r="U6222">
        <f t="shared" si="684"/>
        <v>0</v>
      </c>
      <c r="V6222" t="str">
        <f t="shared" si="685"/>
        <v/>
      </c>
    </row>
    <row r="6223" spans="1:22" x14ac:dyDescent="0.2">
      <c r="A6223" t="s">
        <v>19248</v>
      </c>
      <c r="B6223" t="s">
        <v>83</v>
      </c>
      <c r="C6223">
        <v>133609211</v>
      </c>
      <c r="D6223">
        <v>133609394</v>
      </c>
      <c r="E6223">
        <v>184</v>
      </c>
      <c r="F6223" t="s">
        <v>66</v>
      </c>
      <c r="G6223" t="s">
        <v>2261</v>
      </c>
      <c r="H6223" t="s">
        <v>19249</v>
      </c>
      <c r="I6223">
        <v>3</v>
      </c>
      <c r="J6223">
        <v>1</v>
      </c>
      <c r="K6223">
        <v>2</v>
      </c>
      <c r="L6223">
        <v>0</v>
      </c>
      <c r="M6223">
        <v>0</v>
      </c>
      <c r="N6223">
        <v>0</v>
      </c>
      <c r="O6223" t="str">
        <f t="shared" si="679"/>
        <v/>
      </c>
      <c r="P6223">
        <f>IF(ISERROR(VLOOKUP(G6223,Genes!$A$2:$A$749,1,0)),0,1)</f>
        <v>1</v>
      </c>
      <c r="Q6223">
        <f t="shared" si="680"/>
        <v>0</v>
      </c>
      <c r="R6223">
        <f t="shared" si="681"/>
        <v>1</v>
      </c>
      <c r="S6223">
        <f t="shared" si="682"/>
        <v>3</v>
      </c>
      <c r="T6223">
        <f t="shared" si="683"/>
        <v>3</v>
      </c>
      <c r="U6223">
        <f t="shared" si="684"/>
        <v>0</v>
      </c>
      <c r="V6223" t="str">
        <f t="shared" si="685"/>
        <v/>
      </c>
    </row>
    <row r="6224" spans="1:22" x14ac:dyDescent="0.2">
      <c r="A6224" t="s">
        <v>19250</v>
      </c>
      <c r="B6224" t="s">
        <v>83</v>
      </c>
      <c r="C6224">
        <v>133620495</v>
      </c>
      <c r="D6224">
        <v>133620560</v>
      </c>
      <c r="E6224">
        <v>66</v>
      </c>
      <c r="F6224" t="s">
        <v>66</v>
      </c>
      <c r="G6224" t="s">
        <v>2261</v>
      </c>
      <c r="H6224" t="s">
        <v>19251</v>
      </c>
      <c r="I6224">
        <v>4</v>
      </c>
      <c r="J6224">
        <v>1</v>
      </c>
      <c r="K6224">
        <v>0</v>
      </c>
      <c r="L6224">
        <v>1</v>
      </c>
      <c r="M6224">
        <v>1</v>
      </c>
      <c r="N6224">
        <v>1</v>
      </c>
      <c r="O6224" t="str">
        <f t="shared" si="679"/>
        <v/>
      </c>
      <c r="P6224">
        <f>IF(ISERROR(VLOOKUP(G6224,Genes!$A$2:$A$749,1,0)),0,1)</f>
        <v>1</v>
      </c>
      <c r="Q6224">
        <f t="shared" si="680"/>
        <v>0</v>
      </c>
      <c r="R6224">
        <f t="shared" si="681"/>
        <v>1</v>
      </c>
      <c r="S6224">
        <f t="shared" si="682"/>
        <v>4</v>
      </c>
      <c r="T6224">
        <f t="shared" si="683"/>
        <v>4</v>
      </c>
      <c r="U6224">
        <f t="shared" si="684"/>
        <v>0</v>
      </c>
      <c r="V6224" t="str">
        <f t="shared" si="685"/>
        <v/>
      </c>
    </row>
    <row r="6225" spans="1:22" x14ac:dyDescent="0.2">
      <c r="A6225" t="s">
        <v>19252</v>
      </c>
      <c r="B6225" t="s">
        <v>83</v>
      </c>
      <c r="C6225">
        <v>133624218</v>
      </c>
      <c r="D6225">
        <v>133624235</v>
      </c>
      <c r="E6225">
        <v>18</v>
      </c>
      <c r="F6225" t="s">
        <v>66</v>
      </c>
      <c r="G6225" t="s">
        <v>2261</v>
      </c>
      <c r="H6225" t="s">
        <v>19253</v>
      </c>
      <c r="I6225">
        <v>2</v>
      </c>
      <c r="J6225">
        <v>2</v>
      </c>
      <c r="K6225">
        <v>0</v>
      </c>
      <c r="L6225">
        <v>0</v>
      </c>
      <c r="M6225">
        <v>0</v>
      </c>
      <c r="N6225">
        <v>0</v>
      </c>
      <c r="O6225" t="str">
        <f t="shared" si="679"/>
        <v/>
      </c>
      <c r="P6225">
        <f>IF(ISERROR(VLOOKUP(G6225,Genes!$A$2:$A$749,1,0)),0,1)</f>
        <v>1</v>
      </c>
      <c r="Q6225">
        <f t="shared" si="680"/>
        <v>0</v>
      </c>
      <c r="R6225">
        <f t="shared" si="681"/>
        <v>1</v>
      </c>
      <c r="S6225">
        <f t="shared" si="682"/>
        <v>5</v>
      </c>
      <c r="T6225">
        <f t="shared" si="683"/>
        <v>5</v>
      </c>
      <c r="U6225">
        <f t="shared" si="684"/>
        <v>0</v>
      </c>
      <c r="V6225" t="str">
        <f t="shared" si="685"/>
        <v/>
      </c>
    </row>
    <row r="6226" spans="1:22" x14ac:dyDescent="0.2">
      <c r="A6226" t="s">
        <v>19254</v>
      </c>
      <c r="B6226" t="s">
        <v>83</v>
      </c>
      <c r="C6226">
        <v>133627538</v>
      </c>
      <c r="D6226">
        <v>133627620</v>
      </c>
      <c r="E6226">
        <v>83</v>
      </c>
      <c r="F6226" t="s">
        <v>66</v>
      </c>
      <c r="G6226" t="s">
        <v>2261</v>
      </c>
      <c r="H6226" t="s">
        <v>19255</v>
      </c>
      <c r="I6226">
        <v>2</v>
      </c>
      <c r="J6226">
        <v>0</v>
      </c>
      <c r="K6226">
        <v>2</v>
      </c>
      <c r="L6226">
        <v>0</v>
      </c>
      <c r="M6226">
        <v>0</v>
      </c>
      <c r="N6226">
        <v>0</v>
      </c>
      <c r="O6226" t="str">
        <f t="shared" si="679"/>
        <v/>
      </c>
      <c r="P6226">
        <f>IF(ISERROR(VLOOKUP(G6226,Genes!$A$2:$A$749,1,0)),0,1)</f>
        <v>1</v>
      </c>
      <c r="Q6226">
        <f t="shared" si="680"/>
        <v>0</v>
      </c>
      <c r="R6226">
        <f t="shared" si="681"/>
        <v>1</v>
      </c>
      <c r="S6226">
        <f t="shared" si="682"/>
        <v>6</v>
      </c>
      <c r="T6226">
        <f t="shared" si="683"/>
        <v>6</v>
      </c>
      <c r="U6226">
        <f t="shared" si="684"/>
        <v>0</v>
      </c>
      <c r="V6226" t="str">
        <f t="shared" si="685"/>
        <v/>
      </c>
    </row>
    <row r="6227" spans="1:22" x14ac:dyDescent="0.2">
      <c r="A6227" t="s">
        <v>19256</v>
      </c>
      <c r="B6227" t="s">
        <v>83</v>
      </c>
      <c r="C6227">
        <v>133632420</v>
      </c>
      <c r="D6227">
        <v>133632466</v>
      </c>
      <c r="E6227">
        <v>47</v>
      </c>
      <c r="F6227" t="s">
        <v>66</v>
      </c>
      <c r="G6227" t="s">
        <v>2261</v>
      </c>
      <c r="H6227" t="s">
        <v>19257</v>
      </c>
      <c r="I6227">
        <v>3</v>
      </c>
      <c r="J6227">
        <v>2</v>
      </c>
      <c r="K6227">
        <v>0</v>
      </c>
      <c r="L6227">
        <v>0</v>
      </c>
      <c r="M6227">
        <v>0</v>
      </c>
      <c r="N6227">
        <v>1</v>
      </c>
      <c r="O6227" t="str">
        <f t="shared" si="679"/>
        <v/>
      </c>
      <c r="P6227">
        <f>IF(ISERROR(VLOOKUP(G6227,Genes!$A$2:$A$749,1,0)),0,1)</f>
        <v>1</v>
      </c>
      <c r="Q6227">
        <f t="shared" si="680"/>
        <v>0</v>
      </c>
      <c r="R6227">
        <f t="shared" si="681"/>
        <v>1</v>
      </c>
      <c r="S6227">
        <f t="shared" si="682"/>
        <v>7</v>
      </c>
      <c r="T6227">
        <f t="shared" si="683"/>
        <v>7</v>
      </c>
      <c r="U6227">
        <f t="shared" si="684"/>
        <v>0</v>
      </c>
      <c r="V6227" t="str">
        <f t="shared" si="685"/>
        <v/>
      </c>
    </row>
    <row r="6228" spans="1:22" x14ac:dyDescent="0.2">
      <c r="A6228" t="s">
        <v>19258</v>
      </c>
      <c r="B6228" t="s">
        <v>83</v>
      </c>
      <c r="C6228">
        <v>133632638</v>
      </c>
      <c r="D6228">
        <v>133632714</v>
      </c>
      <c r="E6228">
        <v>77</v>
      </c>
      <c r="F6228" t="s">
        <v>66</v>
      </c>
      <c r="G6228" t="s">
        <v>2261</v>
      </c>
      <c r="H6228" t="s">
        <v>19259</v>
      </c>
      <c r="I6228">
        <v>3</v>
      </c>
      <c r="J6228">
        <v>0</v>
      </c>
      <c r="K6228">
        <v>2</v>
      </c>
      <c r="L6228">
        <v>0</v>
      </c>
      <c r="M6228">
        <v>0</v>
      </c>
      <c r="N6228">
        <v>1</v>
      </c>
      <c r="O6228" t="str">
        <f t="shared" si="679"/>
        <v/>
      </c>
      <c r="P6228">
        <f>IF(ISERROR(VLOOKUP(G6228,Genes!$A$2:$A$749,1,0)),0,1)</f>
        <v>1</v>
      </c>
      <c r="Q6228">
        <f t="shared" si="680"/>
        <v>0</v>
      </c>
      <c r="R6228">
        <f t="shared" si="681"/>
        <v>1</v>
      </c>
      <c r="S6228">
        <f t="shared" si="682"/>
        <v>8</v>
      </c>
      <c r="T6228">
        <f t="shared" si="683"/>
        <v>8</v>
      </c>
      <c r="U6228">
        <f t="shared" si="684"/>
        <v>0</v>
      </c>
      <c r="V6228" t="str">
        <f t="shared" si="685"/>
        <v/>
      </c>
    </row>
    <row r="6229" spans="1:22" x14ac:dyDescent="0.2">
      <c r="A6229" t="s">
        <v>19260</v>
      </c>
      <c r="B6229" t="s">
        <v>83</v>
      </c>
      <c r="C6229">
        <v>133634060</v>
      </c>
      <c r="D6229">
        <v>133634107</v>
      </c>
      <c r="E6229">
        <v>48</v>
      </c>
      <c r="F6229" t="s">
        <v>66</v>
      </c>
      <c r="G6229" t="s">
        <v>2261</v>
      </c>
      <c r="H6229" t="s">
        <v>19261</v>
      </c>
      <c r="I6229">
        <v>2</v>
      </c>
      <c r="J6229">
        <v>2</v>
      </c>
      <c r="K6229">
        <v>0</v>
      </c>
      <c r="L6229">
        <v>0</v>
      </c>
      <c r="M6229">
        <v>0</v>
      </c>
      <c r="N6229">
        <v>0</v>
      </c>
      <c r="O6229" t="str">
        <f t="shared" si="679"/>
        <v>HPRT1</v>
      </c>
      <c r="P6229">
        <f>IF(ISERROR(VLOOKUP(G6229,Genes!$A$2:$A$749,1,0)),0,1)</f>
        <v>1</v>
      </c>
      <c r="Q6229">
        <f t="shared" si="680"/>
        <v>0</v>
      </c>
      <c r="R6229">
        <f t="shared" si="681"/>
        <v>1</v>
      </c>
      <c r="S6229">
        <f t="shared" si="682"/>
        <v>9</v>
      </c>
      <c r="T6229">
        <f t="shared" si="683"/>
        <v>9</v>
      </c>
      <c r="U6229">
        <f t="shared" si="684"/>
        <v>1</v>
      </c>
      <c r="V6229">
        <f t="shared" si="685"/>
        <v>1</v>
      </c>
    </row>
    <row r="6230" spans="1:22" x14ac:dyDescent="0.2">
      <c r="A6230" t="s">
        <v>19262</v>
      </c>
      <c r="B6230" t="s">
        <v>395</v>
      </c>
      <c r="C6230">
        <v>534212</v>
      </c>
      <c r="D6230">
        <v>534322</v>
      </c>
      <c r="E6230">
        <v>111</v>
      </c>
      <c r="F6230" t="s">
        <v>74</v>
      </c>
      <c r="G6230" t="s">
        <v>2268</v>
      </c>
      <c r="H6230" t="s">
        <v>19263</v>
      </c>
      <c r="I6230">
        <v>2</v>
      </c>
      <c r="J6230">
        <v>0</v>
      </c>
      <c r="K6230">
        <v>2</v>
      </c>
      <c r="L6230">
        <v>0</v>
      </c>
      <c r="M6230">
        <v>0</v>
      </c>
      <c r="N6230">
        <v>0</v>
      </c>
      <c r="O6230" t="str">
        <f t="shared" si="679"/>
        <v/>
      </c>
      <c r="P6230">
        <f>IF(ISERROR(VLOOKUP(G6230,Genes!$A$2:$A$749,1,0)),0,1)</f>
        <v>1</v>
      </c>
      <c r="Q6230">
        <f t="shared" si="680"/>
        <v>1</v>
      </c>
      <c r="R6230">
        <f t="shared" si="681"/>
        <v>1</v>
      </c>
      <c r="S6230">
        <f t="shared" si="682"/>
        <v>1</v>
      </c>
      <c r="T6230">
        <f t="shared" si="683"/>
        <v>1</v>
      </c>
      <c r="U6230">
        <f t="shared" si="684"/>
        <v>0</v>
      </c>
      <c r="V6230" t="str">
        <f t="shared" si="685"/>
        <v/>
      </c>
    </row>
    <row r="6231" spans="1:22" x14ac:dyDescent="0.2">
      <c r="A6231" t="s">
        <v>19264</v>
      </c>
      <c r="B6231" t="s">
        <v>395</v>
      </c>
      <c r="C6231">
        <v>533766</v>
      </c>
      <c r="D6231">
        <v>533944</v>
      </c>
      <c r="E6231">
        <v>179</v>
      </c>
      <c r="F6231" t="s">
        <v>74</v>
      </c>
      <c r="G6231" t="s">
        <v>2268</v>
      </c>
      <c r="H6231" t="s">
        <v>19265</v>
      </c>
      <c r="I6231">
        <v>4</v>
      </c>
      <c r="J6231">
        <v>1</v>
      </c>
      <c r="K6231">
        <v>2</v>
      </c>
      <c r="L6231">
        <v>0</v>
      </c>
      <c r="M6231">
        <v>0</v>
      </c>
      <c r="N6231">
        <v>1</v>
      </c>
      <c r="O6231" t="str">
        <f t="shared" si="679"/>
        <v/>
      </c>
      <c r="P6231">
        <f>IF(ISERROR(VLOOKUP(G6231,Genes!$A$2:$A$749,1,0)),0,1)</f>
        <v>1</v>
      </c>
      <c r="Q6231">
        <f t="shared" si="680"/>
        <v>0</v>
      </c>
      <c r="R6231">
        <f t="shared" si="681"/>
        <v>1</v>
      </c>
      <c r="S6231">
        <f t="shared" si="682"/>
        <v>2</v>
      </c>
      <c r="T6231">
        <f t="shared" si="683"/>
        <v>2</v>
      </c>
      <c r="U6231">
        <f t="shared" si="684"/>
        <v>0</v>
      </c>
      <c r="V6231" t="str">
        <f t="shared" si="685"/>
        <v/>
      </c>
    </row>
    <row r="6232" spans="1:22" x14ac:dyDescent="0.2">
      <c r="A6232" t="s">
        <v>19266</v>
      </c>
      <c r="B6232" t="s">
        <v>395</v>
      </c>
      <c r="C6232">
        <v>533453</v>
      </c>
      <c r="D6232">
        <v>533612</v>
      </c>
      <c r="E6232">
        <v>160</v>
      </c>
      <c r="F6232" t="s">
        <v>74</v>
      </c>
      <c r="G6232" t="s">
        <v>2268</v>
      </c>
      <c r="H6232" t="s">
        <v>19267</v>
      </c>
      <c r="I6232">
        <v>5</v>
      </c>
      <c r="J6232">
        <v>1</v>
      </c>
      <c r="K6232">
        <v>2</v>
      </c>
      <c r="L6232">
        <v>0</v>
      </c>
      <c r="M6232">
        <v>1</v>
      </c>
      <c r="N6232">
        <v>1</v>
      </c>
      <c r="O6232" t="str">
        <f t="shared" si="679"/>
        <v/>
      </c>
      <c r="P6232">
        <f>IF(ISERROR(VLOOKUP(G6232,Genes!$A$2:$A$749,1,0)),0,1)</f>
        <v>1</v>
      </c>
      <c r="Q6232">
        <f t="shared" si="680"/>
        <v>0</v>
      </c>
      <c r="R6232">
        <f t="shared" si="681"/>
        <v>1</v>
      </c>
      <c r="S6232">
        <f t="shared" si="682"/>
        <v>3</v>
      </c>
      <c r="T6232">
        <f t="shared" si="683"/>
        <v>3</v>
      </c>
      <c r="U6232">
        <f t="shared" si="684"/>
        <v>0</v>
      </c>
      <c r="V6232" t="str">
        <f t="shared" si="685"/>
        <v/>
      </c>
    </row>
    <row r="6233" spans="1:22" x14ac:dyDescent="0.2">
      <c r="A6233" t="s">
        <v>19268</v>
      </c>
      <c r="B6233" t="s">
        <v>395</v>
      </c>
      <c r="C6233">
        <v>533453</v>
      </c>
      <c r="D6233">
        <v>533583</v>
      </c>
      <c r="E6233">
        <v>131</v>
      </c>
      <c r="F6233" t="s">
        <v>74</v>
      </c>
      <c r="G6233" t="s">
        <v>2268</v>
      </c>
      <c r="H6233" t="s">
        <v>19269</v>
      </c>
      <c r="I6233">
        <v>5</v>
      </c>
      <c r="J6233">
        <v>0</v>
      </c>
      <c r="K6233">
        <v>2</v>
      </c>
      <c r="L6233">
        <v>1</v>
      </c>
      <c r="M6233">
        <v>1</v>
      </c>
      <c r="N6233">
        <v>1</v>
      </c>
      <c r="O6233" t="str">
        <f t="shared" si="679"/>
        <v/>
      </c>
      <c r="P6233">
        <f>IF(ISERROR(VLOOKUP(G6233,Genes!$A$2:$A$749,1,0)),0,1)</f>
        <v>1</v>
      </c>
      <c r="Q6233">
        <f t="shared" si="680"/>
        <v>0</v>
      </c>
      <c r="R6233">
        <f t="shared" si="681"/>
        <v>1</v>
      </c>
      <c r="S6233">
        <f t="shared" si="682"/>
        <v>4</v>
      </c>
      <c r="T6233">
        <f t="shared" si="683"/>
        <v>4</v>
      </c>
      <c r="U6233">
        <f t="shared" si="684"/>
        <v>0</v>
      </c>
      <c r="V6233" t="str">
        <f t="shared" si="685"/>
        <v/>
      </c>
    </row>
    <row r="6234" spans="1:22" x14ac:dyDescent="0.2">
      <c r="A6234" t="s">
        <v>19270</v>
      </c>
      <c r="B6234" t="s">
        <v>395</v>
      </c>
      <c r="C6234">
        <v>533296</v>
      </c>
      <c r="D6234">
        <v>533358</v>
      </c>
      <c r="E6234">
        <v>63</v>
      </c>
      <c r="F6234" t="s">
        <v>74</v>
      </c>
      <c r="G6234" t="s">
        <v>2268</v>
      </c>
      <c r="H6234" t="s">
        <v>19271</v>
      </c>
      <c r="I6234">
        <v>4</v>
      </c>
      <c r="J6234">
        <v>0</v>
      </c>
      <c r="K6234">
        <v>2</v>
      </c>
      <c r="L6234">
        <v>0</v>
      </c>
      <c r="M6234">
        <v>1</v>
      </c>
      <c r="N6234">
        <v>1</v>
      </c>
      <c r="O6234" t="str">
        <f t="shared" si="679"/>
        <v/>
      </c>
      <c r="P6234">
        <f>IF(ISERROR(VLOOKUP(G6234,Genes!$A$2:$A$749,1,0)),0,1)</f>
        <v>1</v>
      </c>
      <c r="Q6234">
        <f t="shared" si="680"/>
        <v>0</v>
      </c>
      <c r="R6234">
        <f t="shared" si="681"/>
        <v>1</v>
      </c>
      <c r="S6234">
        <f t="shared" si="682"/>
        <v>5</v>
      </c>
      <c r="T6234">
        <f t="shared" si="683"/>
        <v>5</v>
      </c>
      <c r="U6234">
        <f t="shared" si="684"/>
        <v>0</v>
      </c>
      <c r="V6234" t="str">
        <f t="shared" si="685"/>
        <v/>
      </c>
    </row>
    <row r="6235" spans="1:22" x14ac:dyDescent="0.2">
      <c r="A6235" t="s">
        <v>19272</v>
      </c>
      <c r="B6235" t="s">
        <v>395</v>
      </c>
      <c r="C6235">
        <v>533277</v>
      </c>
      <c r="D6235">
        <v>533358</v>
      </c>
      <c r="E6235">
        <v>82</v>
      </c>
      <c r="F6235" t="s">
        <v>74</v>
      </c>
      <c r="G6235" t="s">
        <v>2268</v>
      </c>
      <c r="H6235" t="s">
        <v>19273</v>
      </c>
      <c r="I6235">
        <v>4</v>
      </c>
      <c r="J6235">
        <v>0</v>
      </c>
      <c r="K6235">
        <v>2</v>
      </c>
      <c r="L6235">
        <v>0</v>
      </c>
      <c r="M6235">
        <v>1</v>
      </c>
      <c r="N6235">
        <v>1</v>
      </c>
      <c r="O6235" t="str">
        <f t="shared" si="679"/>
        <v/>
      </c>
      <c r="P6235">
        <f>IF(ISERROR(VLOOKUP(G6235,Genes!$A$2:$A$749,1,0)),0,1)</f>
        <v>1</v>
      </c>
      <c r="Q6235">
        <f t="shared" si="680"/>
        <v>0</v>
      </c>
      <c r="R6235">
        <f t="shared" si="681"/>
        <v>1</v>
      </c>
      <c r="S6235">
        <f t="shared" si="682"/>
        <v>6</v>
      </c>
      <c r="T6235">
        <f t="shared" si="683"/>
        <v>6</v>
      </c>
      <c r="U6235">
        <f t="shared" si="684"/>
        <v>0</v>
      </c>
      <c r="V6235" t="str">
        <f t="shared" si="685"/>
        <v/>
      </c>
    </row>
    <row r="6236" spans="1:22" x14ac:dyDescent="0.2">
      <c r="A6236" t="s">
        <v>19274</v>
      </c>
      <c r="B6236" t="s">
        <v>395</v>
      </c>
      <c r="C6236">
        <v>532636</v>
      </c>
      <c r="D6236">
        <v>532755</v>
      </c>
      <c r="E6236">
        <v>120</v>
      </c>
      <c r="F6236" t="s">
        <v>74</v>
      </c>
      <c r="G6236" t="s">
        <v>2268</v>
      </c>
      <c r="H6236" t="s">
        <v>19275</v>
      </c>
      <c r="I6236">
        <v>2</v>
      </c>
      <c r="J6236">
        <v>0</v>
      </c>
      <c r="K6236">
        <v>2</v>
      </c>
      <c r="L6236">
        <v>0</v>
      </c>
      <c r="M6236">
        <v>0</v>
      </c>
      <c r="N6236">
        <v>0</v>
      </c>
      <c r="O6236" t="str">
        <f t="shared" si="679"/>
        <v>HRAS</v>
      </c>
      <c r="P6236">
        <f>IF(ISERROR(VLOOKUP(G6236,Genes!$A$2:$A$749,1,0)),0,1)</f>
        <v>1</v>
      </c>
      <c r="Q6236">
        <f t="shared" si="680"/>
        <v>0</v>
      </c>
      <c r="R6236">
        <f t="shared" si="681"/>
        <v>1</v>
      </c>
      <c r="S6236">
        <f t="shared" si="682"/>
        <v>7</v>
      </c>
      <c r="T6236">
        <f t="shared" si="683"/>
        <v>7</v>
      </c>
      <c r="U6236">
        <f t="shared" si="684"/>
        <v>1</v>
      </c>
      <c r="V6236">
        <f t="shared" si="685"/>
        <v>1</v>
      </c>
    </row>
    <row r="6237" spans="1:22" x14ac:dyDescent="0.2">
      <c r="A6237" t="s">
        <v>19276</v>
      </c>
      <c r="B6237" t="s">
        <v>83</v>
      </c>
      <c r="C6237">
        <v>53461266</v>
      </c>
      <c r="D6237">
        <v>53461292</v>
      </c>
      <c r="E6237">
        <v>27</v>
      </c>
      <c r="F6237" t="s">
        <v>74</v>
      </c>
      <c r="G6237" t="s">
        <v>2275</v>
      </c>
      <c r="H6237" t="s">
        <v>19277</v>
      </c>
      <c r="I6237">
        <v>2</v>
      </c>
      <c r="J6237">
        <v>2</v>
      </c>
      <c r="K6237">
        <v>0</v>
      </c>
      <c r="L6237">
        <v>0</v>
      </c>
      <c r="M6237">
        <v>0</v>
      </c>
      <c r="N6237">
        <v>0</v>
      </c>
      <c r="O6237" t="str">
        <f t="shared" si="679"/>
        <v/>
      </c>
      <c r="P6237">
        <f>IF(ISERROR(VLOOKUP(G6237,Genes!$A$2:$A$749,1,0)),0,1)</f>
        <v>1</v>
      </c>
      <c r="Q6237">
        <f t="shared" si="680"/>
        <v>1</v>
      </c>
      <c r="R6237">
        <f t="shared" si="681"/>
        <v>1</v>
      </c>
      <c r="S6237">
        <f t="shared" si="682"/>
        <v>1</v>
      </c>
      <c r="T6237">
        <f t="shared" si="683"/>
        <v>1</v>
      </c>
      <c r="U6237">
        <f t="shared" si="684"/>
        <v>0</v>
      </c>
      <c r="V6237" t="str">
        <f t="shared" si="685"/>
        <v/>
      </c>
    </row>
    <row r="6238" spans="1:22" x14ac:dyDescent="0.2">
      <c r="A6238" t="s">
        <v>19278</v>
      </c>
      <c r="B6238" t="s">
        <v>83</v>
      </c>
      <c r="C6238">
        <v>53460669</v>
      </c>
      <c r="D6238">
        <v>53460833</v>
      </c>
      <c r="E6238">
        <v>165</v>
      </c>
      <c r="F6238" t="s">
        <v>74</v>
      </c>
      <c r="G6238" t="s">
        <v>2275</v>
      </c>
      <c r="H6238" t="s">
        <v>19279</v>
      </c>
      <c r="I6238">
        <v>3</v>
      </c>
      <c r="J6238">
        <v>1</v>
      </c>
      <c r="K6238">
        <v>2</v>
      </c>
      <c r="L6238">
        <v>0</v>
      </c>
      <c r="M6238">
        <v>0</v>
      </c>
      <c r="N6238">
        <v>0</v>
      </c>
      <c r="O6238" t="str">
        <f t="shared" si="679"/>
        <v/>
      </c>
      <c r="P6238">
        <f>IF(ISERROR(VLOOKUP(G6238,Genes!$A$2:$A$749,1,0)),0,1)</f>
        <v>1</v>
      </c>
      <c r="Q6238">
        <f t="shared" si="680"/>
        <v>0</v>
      </c>
      <c r="R6238">
        <f t="shared" si="681"/>
        <v>1</v>
      </c>
      <c r="S6238">
        <f t="shared" si="682"/>
        <v>2</v>
      </c>
      <c r="T6238">
        <f t="shared" si="683"/>
        <v>2</v>
      </c>
      <c r="U6238">
        <f t="shared" si="684"/>
        <v>0</v>
      </c>
      <c r="V6238" t="str">
        <f t="shared" si="685"/>
        <v/>
      </c>
    </row>
    <row r="6239" spans="1:22" x14ac:dyDescent="0.2">
      <c r="A6239" t="s">
        <v>19280</v>
      </c>
      <c r="B6239" t="s">
        <v>83</v>
      </c>
      <c r="C6239">
        <v>53459195</v>
      </c>
      <c r="D6239">
        <v>53459359</v>
      </c>
      <c r="E6239">
        <v>165</v>
      </c>
      <c r="F6239" t="s">
        <v>74</v>
      </c>
      <c r="G6239" t="s">
        <v>2275</v>
      </c>
      <c r="H6239" t="s">
        <v>19281</v>
      </c>
      <c r="I6239">
        <v>4</v>
      </c>
      <c r="J6239">
        <v>1</v>
      </c>
      <c r="K6239">
        <v>2</v>
      </c>
      <c r="L6239">
        <v>0</v>
      </c>
      <c r="M6239">
        <v>0</v>
      </c>
      <c r="N6239">
        <v>1</v>
      </c>
      <c r="O6239" t="str">
        <f t="shared" si="679"/>
        <v/>
      </c>
      <c r="P6239">
        <f>IF(ISERROR(VLOOKUP(G6239,Genes!$A$2:$A$749,1,0)),0,1)</f>
        <v>1</v>
      </c>
      <c r="Q6239">
        <f t="shared" si="680"/>
        <v>0</v>
      </c>
      <c r="R6239">
        <f t="shared" si="681"/>
        <v>1</v>
      </c>
      <c r="S6239">
        <f t="shared" si="682"/>
        <v>3</v>
      </c>
      <c r="T6239">
        <f t="shared" si="683"/>
        <v>3</v>
      </c>
      <c r="U6239">
        <f t="shared" si="684"/>
        <v>0</v>
      </c>
      <c r="V6239" t="str">
        <f t="shared" si="685"/>
        <v/>
      </c>
    </row>
    <row r="6240" spans="1:22" x14ac:dyDescent="0.2">
      <c r="A6240" t="s">
        <v>19282</v>
      </c>
      <c r="B6240" t="s">
        <v>83</v>
      </c>
      <c r="C6240">
        <v>53458936</v>
      </c>
      <c r="D6240">
        <v>53459064</v>
      </c>
      <c r="E6240">
        <v>129</v>
      </c>
      <c r="F6240" t="s">
        <v>74</v>
      </c>
      <c r="G6240" t="s">
        <v>2275</v>
      </c>
      <c r="H6240" t="s">
        <v>19283</v>
      </c>
      <c r="I6240">
        <v>6</v>
      </c>
      <c r="J6240">
        <v>1</v>
      </c>
      <c r="K6240">
        <v>2</v>
      </c>
      <c r="L6240">
        <v>0</v>
      </c>
      <c r="M6240">
        <v>1</v>
      </c>
      <c r="N6240">
        <v>2</v>
      </c>
      <c r="O6240" t="str">
        <f t="shared" si="679"/>
        <v/>
      </c>
      <c r="P6240">
        <f>IF(ISERROR(VLOOKUP(G6240,Genes!$A$2:$A$749,1,0)),0,1)</f>
        <v>1</v>
      </c>
      <c r="Q6240">
        <f t="shared" si="680"/>
        <v>0</v>
      </c>
      <c r="R6240">
        <f t="shared" si="681"/>
        <v>1</v>
      </c>
      <c r="S6240">
        <f t="shared" si="682"/>
        <v>4</v>
      </c>
      <c r="T6240">
        <f t="shared" si="683"/>
        <v>4</v>
      </c>
      <c r="U6240">
        <f t="shared" si="684"/>
        <v>0</v>
      </c>
      <c r="V6240" t="str">
        <f t="shared" si="685"/>
        <v/>
      </c>
    </row>
    <row r="6241" spans="1:22" x14ac:dyDescent="0.2">
      <c r="A6241" t="s">
        <v>19284</v>
      </c>
      <c r="B6241" t="s">
        <v>83</v>
      </c>
      <c r="C6241">
        <v>53458773</v>
      </c>
      <c r="D6241">
        <v>53458854</v>
      </c>
      <c r="E6241">
        <v>82</v>
      </c>
      <c r="F6241" t="s">
        <v>74</v>
      </c>
      <c r="G6241" t="s">
        <v>2275</v>
      </c>
      <c r="H6241" t="s">
        <v>19285</v>
      </c>
      <c r="I6241">
        <v>4</v>
      </c>
      <c r="J6241">
        <v>1</v>
      </c>
      <c r="K6241">
        <v>0</v>
      </c>
      <c r="L6241">
        <v>1</v>
      </c>
      <c r="M6241">
        <v>1</v>
      </c>
      <c r="N6241">
        <v>1</v>
      </c>
      <c r="O6241" t="str">
        <f t="shared" si="679"/>
        <v/>
      </c>
      <c r="P6241">
        <f>IF(ISERROR(VLOOKUP(G6241,Genes!$A$2:$A$749,1,0)),0,1)</f>
        <v>1</v>
      </c>
      <c r="Q6241">
        <f t="shared" si="680"/>
        <v>0</v>
      </c>
      <c r="R6241">
        <f t="shared" si="681"/>
        <v>1</v>
      </c>
      <c r="S6241">
        <f t="shared" si="682"/>
        <v>5</v>
      </c>
      <c r="T6241">
        <f t="shared" si="683"/>
        <v>5</v>
      </c>
      <c r="U6241">
        <f t="shared" si="684"/>
        <v>0</v>
      </c>
      <c r="V6241" t="str">
        <f t="shared" si="685"/>
        <v/>
      </c>
    </row>
    <row r="6242" spans="1:22" x14ac:dyDescent="0.2">
      <c r="A6242" t="s">
        <v>19286</v>
      </c>
      <c r="B6242" t="s">
        <v>83</v>
      </c>
      <c r="C6242">
        <v>53458746</v>
      </c>
      <c r="D6242">
        <v>53458854</v>
      </c>
      <c r="E6242">
        <v>109</v>
      </c>
      <c r="F6242" t="s">
        <v>74</v>
      </c>
      <c r="G6242" t="s">
        <v>2275</v>
      </c>
      <c r="H6242" t="s">
        <v>19287</v>
      </c>
      <c r="I6242">
        <v>4</v>
      </c>
      <c r="J6242">
        <v>0</v>
      </c>
      <c r="K6242">
        <v>2</v>
      </c>
      <c r="L6242">
        <v>0</v>
      </c>
      <c r="M6242">
        <v>1</v>
      </c>
      <c r="N6242">
        <v>1</v>
      </c>
      <c r="O6242" t="str">
        <f t="shared" si="679"/>
        <v/>
      </c>
      <c r="P6242">
        <f>IF(ISERROR(VLOOKUP(G6242,Genes!$A$2:$A$749,1,0)),0,1)</f>
        <v>1</v>
      </c>
      <c r="Q6242">
        <f t="shared" si="680"/>
        <v>0</v>
      </c>
      <c r="R6242">
        <f t="shared" si="681"/>
        <v>1</v>
      </c>
      <c r="S6242">
        <f t="shared" si="682"/>
        <v>6</v>
      </c>
      <c r="T6242">
        <f t="shared" si="683"/>
        <v>6</v>
      </c>
      <c r="U6242">
        <f t="shared" si="684"/>
        <v>0</v>
      </c>
      <c r="V6242" t="str">
        <f t="shared" si="685"/>
        <v/>
      </c>
    </row>
    <row r="6243" spans="1:22" x14ac:dyDescent="0.2">
      <c r="A6243" t="s">
        <v>19288</v>
      </c>
      <c r="B6243" t="s">
        <v>83</v>
      </c>
      <c r="C6243">
        <v>53458352</v>
      </c>
      <c r="D6243">
        <v>53458542</v>
      </c>
      <c r="E6243">
        <v>191</v>
      </c>
      <c r="F6243" t="s">
        <v>74</v>
      </c>
      <c r="G6243" t="s">
        <v>2275</v>
      </c>
      <c r="H6243" t="s">
        <v>19289</v>
      </c>
      <c r="I6243">
        <v>3</v>
      </c>
      <c r="J6243">
        <v>1</v>
      </c>
      <c r="K6243">
        <v>2</v>
      </c>
      <c r="L6243">
        <v>0</v>
      </c>
      <c r="M6243">
        <v>0</v>
      </c>
      <c r="N6243">
        <v>0</v>
      </c>
      <c r="O6243" t="str">
        <f t="shared" si="679"/>
        <v>HSD17B10</v>
      </c>
      <c r="P6243">
        <f>IF(ISERROR(VLOOKUP(G6243,Genes!$A$2:$A$749,1,0)),0,1)</f>
        <v>1</v>
      </c>
      <c r="Q6243">
        <f t="shared" si="680"/>
        <v>0</v>
      </c>
      <c r="R6243">
        <f t="shared" si="681"/>
        <v>1</v>
      </c>
      <c r="S6243">
        <f t="shared" si="682"/>
        <v>7</v>
      </c>
      <c r="T6243">
        <f t="shared" si="683"/>
        <v>7</v>
      </c>
      <c r="U6243">
        <f t="shared" si="684"/>
        <v>1</v>
      </c>
      <c r="V6243">
        <f t="shared" si="685"/>
        <v>1</v>
      </c>
    </row>
    <row r="6244" spans="1:22" x14ac:dyDescent="0.2">
      <c r="A6244" t="s">
        <v>19290</v>
      </c>
      <c r="B6244" t="s">
        <v>167</v>
      </c>
      <c r="C6244">
        <v>198363399</v>
      </c>
      <c r="D6244">
        <v>198363572</v>
      </c>
      <c r="E6244">
        <v>174</v>
      </c>
      <c r="F6244" t="s">
        <v>74</v>
      </c>
      <c r="G6244" t="s">
        <v>2282</v>
      </c>
      <c r="H6244" t="s">
        <v>19291</v>
      </c>
      <c r="I6244">
        <v>3</v>
      </c>
      <c r="J6244">
        <v>1</v>
      </c>
      <c r="K6244">
        <v>2</v>
      </c>
      <c r="L6244">
        <v>0</v>
      </c>
      <c r="M6244">
        <v>0</v>
      </c>
      <c r="N6244">
        <v>0</v>
      </c>
      <c r="O6244" t="str">
        <f t="shared" si="679"/>
        <v/>
      </c>
      <c r="P6244">
        <f>IF(ISERROR(VLOOKUP(G6244,Genes!$A$2:$A$749,1,0)),0,1)</f>
        <v>1</v>
      </c>
      <c r="Q6244">
        <f t="shared" si="680"/>
        <v>1</v>
      </c>
      <c r="R6244">
        <f t="shared" si="681"/>
        <v>1</v>
      </c>
      <c r="S6244">
        <f t="shared" si="682"/>
        <v>1</v>
      </c>
      <c r="T6244">
        <f t="shared" si="683"/>
        <v>1</v>
      </c>
      <c r="U6244">
        <f t="shared" si="684"/>
        <v>0</v>
      </c>
      <c r="V6244" t="str">
        <f t="shared" si="685"/>
        <v/>
      </c>
    </row>
    <row r="6245" spans="1:22" x14ac:dyDescent="0.2">
      <c r="A6245" t="s">
        <v>19292</v>
      </c>
      <c r="B6245" t="s">
        <v>167</v>
      </c>
      <c r="C6245">
        <v>198352582</v>
      </c>
      <c r="D6245">
        <v>198352760</v>
      </c>
      <c r="E6245">
        <v>179</v>
      </c>
      <c r="F6245" t="s">
        <v>74</v>
      </c>
      <c r="G6245" t="s">
        <v>2282</v>
      </c>
      <c r="H6245" t="s">
        <v>19293</v>
      </c>
      <c r="I6245">
        <v>3</v>
      </c>
      <c r="J6245">
        <v>1</v>
      </c>
      <c r="K6245">
        <v>2</v>
      </c>
      <c r="L6245">
        <v>0</v>
      </c>
      <c r="M6245">
        <v>0</v>
      </c>
      <c r="N6245">
        <v>0</v>
      </c>
      <c r="O6245" t="str">
        <f t="shared" si="679"/>
        <v/>
      </c>
      <c r="P6245">
        <f>IF(ISERROR(VLOOKUP(G6245,Genes!$A$2:$A$749,1,0)),0,1)</f>
        <v>1</v>
      </c>
      <c r="Q6245">
        <f t="shared" si="680"/>
        <v>0</v>
      </c>
      <c r="R6245">
        <f t="shared" si="681"/>
        <v>1</v>
      </c>
      <c r="S6245">
        <f t="shared" si="682"/>
        <v>2</v>
      </c>
      <c r="T6245">
        <f t="shared" si="683"/>
        <v>2</v>
      </c>
      <c r="U6245">
        <f t="shared" si="684"/>
        <v>0</v>
      </c>
      <c r="V6245" t="str">
        <f t="shared" si="685"/>
        <v/>
      </c>
    </row>
    <row r="6246" spans="1:22" x14ac:dyDescent="0.2">
      <c r="A6246" t="s">
        <v>19294</v>
      </c>
      <c r="B6246" t="s">
        <v>167</v>
      </c>
      <c r="C6246">
        <v>198351770</v>
      </c>
      <c r="D6246">
        <v>198351922</v>
      </c>
      <c r="E6246">
        <v>153</v>
      </c>
      <c r="F6246" t="s">
        <v>74</v>
      </c>
      <c r="G6246" t="s">
        <v>2282</v>
      </c>
      <c r="H6246" t="s">
        <v>19295</v>
      </c>
      <c r="I6246">
        <v>3</v>
      </c>
      <c r="J6246">
        <v>1</v>
      </c>
      <c r="K6246">
        <v>2</v>
      </c>
      <c r="L6246">
        <v>0</v>
      </c>
      <c r="M6246">
        <v>0</v>
      </c>
      <c r="N6246">
        <v>0</v>
      </c>
      <c r="O6246" t="str">
        <f t="shared" si="679"/>
        <v/>
      </c>
      <c r="P6246">
        <f>IF(ISERROR(VLOOKUP(G6246,Genes!$A$2:$A$749,1,0)),0,1)</f>
        <v>1</v>
      </c>
      <c r="Q6246">
        <f t="shared" si="680"/>
        <v>0</v>
      </c>
      <c r="R6246">
        <f t="shared" si="681"/>
        <v>1</v>
      </c>
      <c r="S6246">
        <f t="shared" si="682"/>
        <v>3</v>
      </c>
      <c r="T6246">
        <f t="shared" si="683"/>
        <v>3</v>
      </c>
      <c r="U6246">
        <f t="shared" si="684"/>
        <v>0</v>
      </c>
      <c r="V6246" t="str">
        <f t="shared" si="685"/>
        <v/>
      </c>
    </row>
    <row r="6247" spans="1:22" x14ac:dyDescent="0.2">
      <c r="A6247" t="s">
        <v>19296</v>
      </c>
      <c r="B6247" t="s">
        <v>167</v>
      </c>
      <c r="C6247">
        <v>198361864</v>
      </c>
      <c r="D6247">
        <v>198362116</v>
      </c>
      <c r="E6247">
        <v>253</v>
      </c>
      <c r="F6247" t="s">
        <v>74</v>
      </c>
      <c r="G6247" t="s">
        <v>2282</v>
      </c>
      <c r="H6247" t="s">
        <v>19297</v>
      </c>
      <c r="I6247">
        <v>5</v>
      </c>
      <c r="J6247">
        <v>2</v>
      </c>
      <c r="K6247">
        <v>2</v>
      </c>
      <c r="L6247">
        <v>1</v>
      </c>
      <c r="M6247">
        <v>0</v>
      </c>
      <c r="N6247">
        <v>0</v>
      </c>
      <c r="O6247" t="str">
        <f t="shared" si="679"/>
        <v/>
      </c>
      <c r="P6247">
        <f>IF(ISERROR(VLOOKUP(G6247,Genes!$A$2:$A$749,1,0)),0,1)</f>
        <v>1</v>
      </c>
      <c r="Q6247">
        <f t="shared" si="680"/>
        <v>0</v>
      </c>
      <c r="R6247">
        <f t="shared" si="681"/>
        <v>1</v>
      </c>
      <c r="S6247">
        <f t="shared" si="682"/>
        <v>4</v>
      </c>
      <c r="T6247">
        <f t="shared" si="683"/>
        <v>4</v>
      </c>
      <c r="U6247">
        <f t="shared" si="684"/>
        <v>0</v>
      </c>
      <c r="V6247" t="str">
        <f t="shared" si="685"/>
        <v/>
      </c>
    </row>
    <row r="6248" spans="1:22" x14ac:dyDescent="0.2">
      <c r="A6248" t="s">
        <v>19298</v>
      </c>
      <c r="B6248" t="s">
        <v>167</v>
      </c>
      <c r="C6248">
        <v>198360018</v>
      </c>
      <c r="D6248">
        <v>198360100</v>
      </c>
      <c r="E6248">
        <v>83</v>
      </c>
      <c r="F6248" t="s">
        <v>74</v>
      </c>
      <c r="G6248" t="s">
        <v>2282</v>
      </c>
      <c r="H6248" t="s">
        <v>19299</v>
      </c>
      <c r="I6248">
        <v>2</v>
      </c>
      <c r="J6248">
        <v>0</v>
      </c>
      <c r="K6248">
        <v>2</v>
      </c>
      <c r="L6248">
        <v>0</v>
      </c>
      <c r="M6248">
        <v>0</v>
      </c>
      <c r="N6248">
        <v>0</v>
      </c>
      <c r="O6248" t="str">
        <f t="shared" si="679"/>
        <v/>
      </c>
      <c r="P6248">
        <f>IF(ISERROR(VLOOKUP(G6248,Genes!$A$2:$A$749,1,0)),0,1)</f>
        <v>1</v>
      </c>
      <c r="Q6248">
        <f t="shared" si="680"/>
        <v>0</v>
      </c>
      <c r="R6248">
        <f t="shared" si="681"/>
        <v>1</v>
      </c>
      <c r="S6248">
        <f t="shared" si="682"/>
        <v>5</v>
      </c>
      <c r="T6248">
        <f t="shared" si="683"/>
        <v>5</v>
      </c>
      <c r="U6248">
        <f t="shared" si="684"/>
        <v>0</v>
      </c>
      <c r="V6248" t="str">
        <f t="shared" si="685"/>
        <v/>
      </c>
    </row>
    <row r="6249" spans="1:22" x14ac:dyDescent="0.2">
      <c r="A6249" t="s">
        <v>19300</v>
      </c>
      <c r="B6249" t="s">
        <v>167</v>
      </c>
      <c r="C6249">
        <v>198359381</v>
      </c>
      <c r="D6249">
        <v>198359476</v>
      </c>
      <c r="E6249">
        <v>96</v>
      </c>
      <c r="F6249" t="s">
        <v>74</v>
      </c>
      <c r="G6249" t="s">
        <v>2282</v>
      </c>
      <c r="H6249" t="s">
        <v>19301</v>
      </c>
      <c r="I6249">
        <v>2</v>
      </c>
      <c r="J6249">
        <v>0</v>
      </c>
      <c r="K6249">
        <v>2</v>
      </c>
      <c r="L6249">
        <v>0</v>
      </c>
      <c r="M6249">
        <v>0</v>
      </c>
      <c r="N6249">
        <v>0</v>
      </c>
      <c r="O6249" t="str">
        <f t="shared" si="679"/>
        <v/>
      </c>
      <c r="P6249">
        <f>IF(ISERROR(VLOOKUP(G6249,Genes!$A$2:$A$749,1,0)),0,1)</f>
        <v>1</v>
      </c>
      <c r="Q6249">
        <f t="shared" si="680"/>
        <v>0</v>
      </c>
      <c r="R6249">
        <f t="shared" si="681"/>
        <v>1</v>
      </c>
      <c r="S6249">
        <f t="shared" si="682"/>
        <v>6</v>
      </c>
      <c r="T6249">
        <f t="shared" si="683"/>
        <v>6</v>
      </c>
      <c r="U6249">
        <f t="shared" si="684"/>
        <v>0</v>
      </c>
      <c r="V6249" t="str">
        <f t="shared" si="685"/>
        <v/>
      </c>
    </row>
    <row r="6250" spans="1:22" x14ac:dyDescent="0.2">
      <c r="A6250" t="s">
        <v>19302</v>
      </c>
      <c r="B6250" t="s">
        <v>167</v>
      </c>
      <c r="C6250">
        <v>198358881</v>
      </c>
      <c r="D6250">
        <v>198358974</v>
      </c>
      <c r="E6250">
        <v>94</v>
      </c>
      <c r="F6250" t="s">
        <v>74</v>
      </c>
      <c r="G6250" t="s">
        <v>2282</v>
      </c>
      <c r="H6250" t="s">
        <v>19303</v>
      </c>
      <c r="I6250">
        <v>2</v>
      </c>
      <c r="J6250">
        <v>0</v>
      </c>
      <c r="K6250">
        <v>2</v>
      </c>
      <c r="L6250">
        <v>0</v>
      </c>
      <c r="M6250">
        <v>0</v>
      </c>
      <c r="N6250">
        <v>0</v>
      </c>
      <c r="O6250" t="str">
        <f t="shared" si="679"/>
        <v/>
      </c>
      <c r="P6250">
        <f>IF(ISERROR(VLOOKUP(G6250,Genes!$A$2:$A$749,1,0)),0,1)</f>
        <v>1</v>
      </c>
      <c r="Q6250">
        <f t="shared" si="680"/>
        <v>0</v>
      </c>
      <c r="R6250">
        <f t="shared" si="681"/>
        <v>1</v>
      </c>
      <c r="S6250">
        <f t="shared" si="682"/>
        <v>7</v>
      </c>
      <c r="T6250">
        <f t="shared" si="683"/>
        <v>7</v>
      </c>
      <c r="U6250">
        <f t="shared" si="684"/>
        <v>0</v>
      </c>
      <c r="V6250" t="str">
        <f t="shared" si="685"/>
        <v/>
      </c>
    </row>
    <row r="6251" spans="1:22" x14ac:dyDescent="0.2">
      <c r="A6251" t="s">
        <v>19304</v>
      </c>
      <c r="B6251" t="s">
        <v>167</v>
      </c>
      <c r="C6251">
        <v>198358048</v>
      </c>
      <c r="D6251">
        <v>198358216</v>
      </c>
      <c r="E6251">
        <v>169</v>
      </c>
      <c r="F6251" t="s">
        <v>74</v>
      </c>
      <c r="G6251" t="s">
        <v>2282</v>
      </c>
      <c r="H6251" t="s">
        <v>19305</v>
      </c>
      <c r="I6251">
        <v>3</v>
      </c>
      <c r="J6251">
        <v>1</v>
      </c>
      <c r="K6251">
        <v>2</v>
      </c>
      <c r="L6251">
        <v>0</v>
      </c>
      <c r="M6251">
        <v>0</v>
      </c>
      <c r="N6251">
        <v>0</v>
      </c>
      <c r="O6251" t="str">
        <f t="shared" si="679"/>
        <v/>
      </c>
      <c r="P6251">
        <f>IF(ISERROR(VLOOKUP(G6251,Genes!$A$2:$A$749,1,0)),0,1)</f>
        <v>1</v>
      </c>
      <c r="Q6251">
        <f t="shared" si="680"/>
        <v>0</v>
      </c>
      <c r="R6251">
        <f t="shared" si="681"/>
        <v>1</v>
      </c>
      <c r="S6251">
        <f t="shared" si="682"/>
        <v>8</v>
      </c>
      <c r="T6251">
        <f t="shared" si="683"/>
        <v>8</v>
      </c>
      <c r="U6251">
        <f t="shared" si="684"/>
        <v>0</v>
      </c>
      <c r="V6251" t="str">
        <f t="shared" si="685"/>
        <v/>
      </c>
    </row>
    <row r="6252" spans="1:22" x14ac:dyDescent="0.2">
      <c r="A6252" t="s">
        <v>19306</v>
      </c>
      <c r="B6252" t="s">
        <v>167</v>
      </c>
      <c r="C6252">
        <v>198354921</v>
      </c>
      <c r="D6252">
        <v>198355020</v>
      </c>
      <c r="E6252">
        <v>100</v>
      </c>
      <c r="F6252" t="s">
        <v>74</v>
      </c>
      <c r="G6252" t="s">
        <v>2282</v>
      </c>
      <c r="H6252" t="s">
        <v>19307</v>
      </c>
      <c r="I6252">
        <v>2</v>
      </c>
      <c r="J6252">
        <v>0</v>
      </c>
      <c r="K6252">
        <v>2</v>
      </c>
      <c r="L6252">
        <v>0</v>
      </c>
      <c r="M6252">
        <v>0</v>
      </c>
      <c r="N6252">
        <v>0</v>
      </c>
      <c r="O6252" t="str">
        <f t="shared" si="679"/>
        <v/>
      </c>
      <c r="P6252">
        <f>IF(ISERROR(VLOOKUP(G6252,Genes!$A$2:$A$749,1,0)),0,1)</f>
        <v>1</v>
      </c>
      <c r="Q6252">
        <f t="shared" si="680"/>
        <v>0</v>
      </c>
      <c r="R6252">
        <f t="shared" si="681"/>
        <v>1</v>
      </c>
      <c r="S6252">
        <f t="shared" si="682"/>
        <v>9</v>
      </c>
      <c r="T6252">
        <f t="shared" si="683"/>
        <v>9</v>
      </c>
      <c r="U6252">
        <f t="shared" si="684"/>
        <v>0</v>
      </c>
      <c r="V6252" t="str">
        <f t="shared" si="685"/>
        <v/>
      </c>
    </row>
    <row r="6253" spans="1:22" x14ac:dyDescent="0.2">
      <c r="A6253" t="s">
        <v>19308</v>
      </c>
      <c r="B6253" t="s">
        <v>167</v>
      </c>
      <c r="C6253">
        <v>198353726</v>
      </c>
      <c r="D6253">
        <v>198353971</v>
      </c>
      <c r="E6253">
        <v>246</v>
      </c>
      <c r="F6253" t="s">
        <v>74</v>
      </c>
      <c r="G6253" t="s">
        <v>2282</v>
      </c>
      <c r="H6253" t="s">
        <v>19309</v>
      </c>
      <c r="I6253">
        <v>4</v>
      </c>
      <c r="J6253">
        <v>2</v>
      </c>
      <c r="K6253">
        <v>2</v>
      </c>
      <c r="L6253">
        <v>0</v>
      </c>
      <c r="M6253">
        <v>0</v>
      </c>
      <c r="N6253">
        <v>0</v>
      </c>
      <c r="O6253" t="str">
        <f t="shared" si="679"/>
        <v/>
      </c>
      <c r="P6253">
        <f>IF(ISERROR(VLOOKUP(G6253,Genes!$A$2:$A$749,1,0)),0,1)</f>
        <v>1</v>
      </c>
      <c r="Q6253">
        <f t="shared" si="680"/>
        <v>0</v>
      </c>
      <c r="R6253">
        <f t="shared" si="681"/>
        <v>1</v>
      </c>
      <c r="S6253">
        <f t="shared" si="682"/>
        <v>10</v>
      </c>
      <c r="T6253">
        <f t="shared" si="683"/>
        <v>10</v>
      </c>
      <c r="U6253">
        <f t="shared" si="684"/>
        <v>0</v>
      </c>
      <c r="V6253" t="str">
        <f t="shared" si="685"/>
        <v/>
      </c>
    </row>
    <row r="6254" spans="1:22" x14ac:dyDescent="0.2">
      <c r="A6254" t="s">
        <v>19310</v>
      </c>
      <c r="B6254" t="s">
        <v>167</v>
      </c>
      <c r="C6254">
        <v>198353041</v>
      </c>
      <c r="D6254">
        <v>198353215</v>
      </c>
      <c r="E6254">
        <v>175</v>
      </c>
      <c r="F6254" t="s">
        <v>74</v>
      </c>
      <c r="G6254" t="s">
        <v>2282</v>
      </c>
      <c r="H6254" t="s">
        <v>19311</v>
      </c>
      <c r="I6254">
        <v>3</v>
      </c>
      <c r="J6254">
        <v>1</v>
      </c>
      <c r="K6254">
        <v>2</v>
      </c>
      <c r="L6254">
        <v>0</v>
      </c>
      <c r="M6254">
        <v>0</v>
      </c>
      <c r="N6254">
        <v>0</v>
      </c>
      <c r="O6254" t="str">
        <f t="shared" si="679"/>
        <v>HSPD1</v>
      </c>
      <c r="P6254">
        <f>IF(ISERROR(VLOOKUP(G6254,Genes!$A$2:$A$749,1,0)),0,1)</f>
        <v>1</v>
      </c>
      <c r="Q6254">
        <f t="shared" si="680"/>
        <v>0</v>
      </c>
      <c r="R6254">
        <f t="shared" si="681"/>
        <v>1</v>
      </c>
      <c r="S6254">
        <f t="shared" si="682"/>
        <v>11</v>
      </c>
      <c r="T6254">
        <f t="shared" si="683"/>
        <v>11</v>
      </c>
      <c r="U6254">
        <f t="shared" si="684"/>
        <v>1</v>
      </c>
      <c r="V6254">
        <f t="shared" si="685"/>
        <v>1</v>
      </c>
    </row>
    <row r="6255" spans="1:22" x14ac:dyDescent="0.2">
      <c r="A6255" t="s">
        <v>19312</v>
      </c>
      <c r="B6255" t="s">
        <v>83</v>
      </c>
      <c r="C6255">
        <v>53681007</v>
      </c>
      <c r="D6255">
        <v>53681051</v>
      </c>
      <c r="E6255">
        <v>45</v>
      </c>
      <c r="F6255" t="s">
        <v>74</v>
      </c>
      <c r="G6255" t="s">
        <v>2289</v>
      </c>
      <c r="H6255" t="s">
        <v>19313</v>
      </c>
      <c r="I6255">
        <v>2</v>
      </c>
      <c r="J6255">
        <v>1</v>
      </c>
      <c r="K6255">
        <v>0</v>
      </c>
      <c r="L6255">
        <v>1</v>
      </c>
      <c r="M6255">
        <v>0</v>
      </c>
      <c r="N6255">
        <v>0</v>
      </c>
      <c r="O6255" t="str">
        <f t="shared" si="679"/>
        <v/>
      </c>
      <c r="P6255">
        <f>IF(ISERROR(VLOOKUP(G6255,Genes!$A$2:$A$749,1,0)),0,1)</f>
        <v>1</v>
      </c>
      <c r="Q6255">
        <f t="shared" si="680"/>
        <v>1</v>
      </c>
      <c r="R6255">
        <f t="shared" si="681"/>
        <v>1</v>
      </c>
      <c r="S6255">
        <f t="shared" si="682"/>
        <v>1</v>
      </c>
      <c r="T6255">
        <f t="shared" si="683"/>
        <v>1</v>
      </c>
      <c r="U6255">
        <f t="shared" si="684"/>
        <v>0</v>
      </c>
      <c r="V6255" t="str">
        <f t="shared" si="685"/>
        <v/>
      </c>
    </row>
    <row r="6256" spans="1:22" x14ac:dyDescent="0.2">
      <c r="A6256" t="s">
        <v>19314</v>
      </c>
      <c r="B6256" t="s">
        <v>83</v>
      </c>
      <c r="C6256">
        <v>53658366</v>
      </c>
      <c r="D6256">
        <v>53658434</v>
      </c>
      <c r="E6256">
        <v>69</v>
      </c>
      <c r="F6256" t="s">
        <v>74</v>
      </c>
      <c r="G6256" t="s">
        <v>2289</v>
      </c>
      <c r="H6256" t="s">
        <v>19315</v>
      </c>
      <c r="I6256">
        <v>4</v>
      </c>
      <c r="J6256">
        <v>0</v>
      </c>
      <c r="K6256">
        <v>2</v>
      </c>
      <c r="L6256">
        <v>0</v>
      </c>
      <c r="M6256">
        <v>1</v>
      </c>
      <c r="N6256">
        <v>1</v>
      </c>
      <c r="O6256" t="str">
        <f t="shared" si="679"/>
        <v/>
      </c>
      <c r="P6256">
        <f>IF(ISERROR(VLOOKUP(G6256,Genes!$A$2:$A$749,1,0)),0,1)</f>
        <v>1</v>
      </c>
      <c r="Q6256">
        <f t="shared" si="680"/>
        <v>0</v>
      </c>
      <c r="R6256">
        <f t="shared" si="681"/>
        <v>1</v>
      </c>
      <c r="S6256">
        <f t="shared" si="682"/>
        <v>2</v>
      </c>
      <c r="T6256">
        <f t="shared" si="683"/>
        <v>2</v>
      </c>
      <c r="U6256">
        <f t="shared" si="684"/>
        <v>0</v>
      </c>
      <c r="V6256" t="str">
        <f t="shared" si="685"/>
        <v/>
      </c>
    </row>
    <row r="6257" spans="1:22" x14ac:dyDescent="0.2">
      <c r="A6257" t="s">
        <v>19316</v>
      </c>
      <c r="B6257" t="s">
        <v>83</v>
      </c>
      <c r="C6257">
        <v>53657887</v>
      </c>
      <c r="D6257">
        <v>53657986</v>
      </c>
      <c r="E6257">
        <v>100</v>
      </c>
      <c r="F6257" t="s">
        <v>74</v>
      </c>
      <c r="G6257" t="s">
        <v>2289</v>
      </c>
      <c r="H6257" t="s">
        <v>19317</v>
      </c>
      <c r="I6257">
        <v>2</v>
      </c>
      <c r="J6257">
        <v>0</v>
      </c>
      <c r="K6257">
        <v>2</v>
      </c>
      <c r="L6257">
        <v>0</v>
      </c>
      <c r="M6257">
        <v>0</v>
      </c>
      <c r="N6257">
        <v>0</v>
      </c>
      <c r="O6257" t="str">
        <f t="shared" si="679"/>
        <v/>
      </c>
      <c r="P6257">
        <f>IF(ISERROR(VLOOKUP(G6257,Genes!$A$2:$A$749,1,0)),0,1)</f>
        <v>1</v>
      </c>
      <c r="Q6257">
        <f t="shared" si="680"/>
        <v>0</v>
      </c>
      <c r="R6257">
        <f t="shared" si="681"/>
        <v>1</v>
      </c>
      <c r="S6257">
        <f t="shared" si="682"/>
        <v>3</v>
      </c>
      <c r="T6257">
        <f t="shared" si="683"/>
        <v>3</v>
      </c>
      <c r="U6257">
        <f t="shared" si="684"/>
        <v>0</v>
      </c>
      <c r="V6257" t="str">
        <f t="shared" si="685"/>
        <v/>
      </c>
    </row>
    <row r="6258" spans="1:22" x14ac:dyDescent="0.2">
      <c r="A6258" t="s">
        <v>19318</v>
      </c>
      <c r="B6258" t="s">
        <v>83</v>
      </c>
      <c r="C6258">
        <v>53656467</v>
      </c>
      <c r="D6258">
        <v>53656588</v>
      </c>
      <c r="E6258">
        <v>122</v>
      </c>
      <c r="F6258" t="s">
        <v>74</v>
      </c>
      <c r="G6258" t="s">
        <v>2289</v>
      </c>
      <c r="H6258" t="s">
        <v>19319</v>
      </c>
      <c r="I6258">
        <v>2</v>
      </c>
      <c r="J6258">
        <v>0</v>
      </c>
      <c r="K6258">
        <v>2</v>
      </c>
      <c r="L6258">
        <v>0</v>
      </c>
      <c r="M6258">
        <v>0</v>
      </c>
      <c r="N6258">
        <v>0</v>
      </c>
      <c r="O6258" t="str">
        <f t="shared" si="679"/>
        <v/>
      </c>
      <c r="P6258">
        <f>IF(ISERROR(VLOOKUP(G6258,Genes!$A$2:$A$749,1,0)),0,1)</f>
        <v>1</v>
      </c>
      <c r="Q6258">
        <f t="shared" si="680"/>
        <v>0</v>
      </c>
      <c r="R6258">
        <f t="shared" si="681"/>
        <v>1</v>
      </c>
      <c r="S6258">
        <f t="shared" si="682"/>
        <v>4</v>
      </c>
      <c r="T6258">
        <f t="shared" si="683"/>
        <v>4</v>
      </c>
      <c r="U6258">
        <f t="shared" si="684"/>
        <v>0</v>
      </c>
      <c r="V6258" t="str">
        <f t="shared" si="685"/>
        <v/>
      </c>
    </row>
    <row r="6259" spans="1:22" x14ac:dyDescent="0.2">
      <c r="A6259" t="s">
        <v>19320</v>
      </c>
      <c r="B6259" t="s">
        <v>83</v>
      </c>
      <c r="C6259">
        <v>53656467</v>
      </c>
      <c r="D6259">
        <v>53656567</v>
      </c>
      <c r="E6259">
        <v>101</v>
      </c>
      <c r="F6259" t="s">
        <v>74</v>
      </c>
      <c r="G6259" t="s">
        <v>2289</v>
      </c>
      <c r="H6259" t="s">
        <v>19321</v>
      </c>
      <c r="I6259">
        <v>2</v>
      </c>
      <c r="J6259">
        <v>0</v>
      </c>
      <c r="K6259">
        <v>2</v>
      </c>
      <c r="L6259">
        <v>0</v>
      </c>
      <c r="M6259">
        <v>0</v>
      </c>
      <c r="N6259">
        <v>0</v>
      </c>
      <c r="O6259" t="str">
        <f t="shared" si="679"/>
        <v/>
      </c>
      <c r="P6259">
        <f>IF(ISERROR(VLOOKUP(G6259,Genes!$A$2:$A$749,1,0)),0,1)</f>
        <v>1</v>
      </c>
      <c r="Q6259">
        <f t="shared" si="680"/>
        <v>0</v>
      </c>
      <c r="R6259">
        <f t="shared" si="681"/>
        <v>1</v>
      </c>
      <c r="S6259">
        <f t="shared" si="682"/>
        <v>5</v>
      </c>
      <c r="T6259">
        <f t="shared" si="683"/>
        <v>5</v>
      </c>
      <c r="U6259">
        <f t="shared" si="684"/>
        <v>0</v>
      </c>
      <c r="V6259" t="str">
        <f t="shared" si="685"/>
        <v/>
      </c>
    </row>
    <row r="6260" spans="1:22" x14ac:dyDescent="0.2">
      <c r="A6260" t="s">
        <v>19322</v>
      </c>
      <c r="B6260" t="s">
        <v>83</v>
      </c>
      <c r="C6260">
        <v>53655703</v>
      </c>
      <c r="D6260">
        <v>53655853</v>
      </c>
      <c r="E6260">
        <v>151</v>
      </c>
      <c r="F6260" t="s">
        <v>74</v>
      </c>
      <c r="G6260" t="s">
        <v>2289</v>
      </c>
      <c r="H6260" t="s">
        <v>19323</v>
      </c>
      <c r="I6260">
        <v>5</v>
      </c>
      <c r="J6260">
        <v>1</v>
      </c>
      <c r="K6260">
        <v>2</v>
      </c>
      <c r="L6260">
        <v>0</v>
      </c>
      <c r="M6260">
        <v>1</v>
      </c>
      <c r="N6260">
        <v>1</v>
      </c>
      <c r="O6260" t="str">
        <f t="shared" si="679"/>
        <v/>
      </c>
      <c r="P6260">
        <f>IF(ISERROR(VLOOKUP(G6260,Genes!$A$2:$A$749,1,0)),0,1)</f>
        <v>1</v>
      </c>
      <c r="Q6260">
        <f t="shared" si="680"/>
        <v>0</v>
      </c>
      <c r="R6260">
        <f t="shared" si="681"/>
        <v>1</v>
      </c>
      <c r="S6260">
        <f t="shared" si="682"/>
        <v>6</v>
      </c>
      <c r="T6260">
        <f t="shared" si="683"/>
        <v>6</v>
      </c>
      <c r="U6260">
        <f t="shared" si="684"/>
        <v>0</v>
      </c>
      <c r="V6260" t="str">
        <f t="shared" si="685"/>
        <v/>
      </c>
    </row>
    <row r="6261" spans="1:22" x14ac:dyDescent="0.2">
      <c r="A6261" t="s">
        <v>19324</v>
      </c>
      <c r="B6261" t="s">
        <v>83</v>
      </c>
      <c r="C6261">
        <v>53655444</v>
      </c>
      <c r="D6261">
        <v>53655571</v>
      </c>
      <c r="E6261">
        <v>128</v>
      </c>
      <c r="F6261" t="s">
        <v>74</v>
      </c>
      <c r="G6261" t="s">
        <v>2289</v>
      </c>
      <c r="H6261" t="s">
        <v>19325</v>
      </c>
      <c r="I6261">
        <v>4</v>
      </c>
      <c r="J6261">
        <v>0</v>
      </c>
      <c r="K6261">
        <v>2</v>
      </c>
      <c r="L6261">
        <v>1</v>
      </c>
      <c r="M6261">
        <v>0</v>
      </c>
      <c r="N6261">
        <v>1</v>
      </c>
      <c r="O6261" t="str">
        <f t="shared" si="679"/>
        <v/>
      </c>
      <c r="P6261">
        <f>IF(ISERROR(VLOOKUP(G6261,Genes!$A$2:$A$749,1,0)),0,1)</f>
        <v>1</v>
      </c>
      <c r="Q6261">
        <f t="shared" si="680"/>
        <v>0</v>
      </c>
      <c r="R6261">
        <f t="shared" si="681"/>
        <v>1</v>
      </c>
      <c r="S6261">
        <f t="shared" si="682"/>
        <v>7</v>
      </c>
      <c r="T6261">
        <f t="shared" si="683"/>
        <v>7</v>
      </c>
      <c r="U6261">
        <f t="shared" si="684"/>
        <v>0</v>
      </c>
      <c r="V6261" t="str">
        <f t="shared" si="685"/>
        <v/>
      </c>
    </row>
    <row r="6262" spans="1:22" x14ac:dyDescent="0.2">
      <c r="A6262" t="s">
        <v>19326</v>
      </c>
      <c r="B6262" t="s">
        <v>83</v>
      </c>
      <c r="C6262">
        <v>53654690</v>
      </c>
      <c r="D6262">
        <v>53654830</v>
      </c>
      <c r="E6262">
        <v>141</v>
      </c>
      <c r="F6262" t="s">
        <v>74</v>
      </c>
      <c r="G6262" t="s">
        <v>2289</v>
      </c>
      <c r="H6262" t="s">
        <v>19327</v>
      </c>
      <c r="I6262">
        <v>3</v>
      </c>
      <c r="J6262">
        <v>1</v>
      </c>
      <c r="K6262">
        <v>2</v>
      </c>
      <c r="L6262">
        <v>0</v>
      </c>
      <c r="M6262">
        <v>0</v>
      </c>
      <c r="N6262">
        <v>0</v>
      </c>
      <c r="O6262" t="str">
        <f t="shared" si="679"/>
        <v/>
      </c>
      <c r="P6262">
        <f>IF(ISERROR(VLOOKUP(G6262,Genes!$A$2:$A$749,1,0)),0,1)</f>
        <v>1</v>
      </c>
      <c r="Q6262">
        <f t="shared" si="680"/>
        <v>0</v>
      </c>
      <c r="R6262">
        <f t="shared" si="681"/>
        <v>1</v>
      </c>
      <c r="S6262">
        <f t="shared" si="682"/>
        <v>8</v>
      </c>
      <c r="T6262">
        <f t="shared" si="683"/>
        <v>8</v>
      </c>
      <c r="U6262">
        <f t="shared" si="684"/>
        <v>0</v>
      </c>
      <c r="V6262" t="str">
        <f t="shared" si="685"/>
        <v/>
      </c>
    </row>
    <row r="6263" spans="1:22" x14ac:dyDescent="0.2">
      <c r="A6263" t="s">
        <v>19328</v>
      </c>
      <c r="B6263" t="s">
        <v>83</v>
      </c>
      <c r="C6263">
        <v>53654361</v>
      </c>
      <c r="D6263">
        <v>53654466</v>
      </c>
      <c r="E6263">
        <v>106</v>
      </c>
      <c r="F6263" t="s">
        <v>74</v>
      </c>
      <c r="G6263" t="s">
        <v>2289</v>
      </c>
      <c r="H6263" t="s">
        <v>19329</v>
      </c>
      <c r="I6263">
        <v>2</v>
      </c>
      <c r="J6263">
        <v>0</v>
      </c>
      <c r="K6263">
        <v>2</v>
      </c>
      <c r="L6263">
        <v>0</v>
      </c>
      <c r="M6263">
        <v>0</v>
      </c>
      <c r="N6263">
        <v>0</v>
      </c>
      <c r="O6263" t="str">
        <f t="shared" si="679"/>
        <v/>
      </c>
      <c r="P6263">
        <f>IF(ISERROR(VLOOKUP(G6263,Genes!$A$2:$A$749,1,0)),0,1)</f>
        <v>1</v>
      </c>
      <c r="Q6263">
        <f t="shared" si="680"/>
        <v>0</v>
      </c>
      <c r="R6263">
        <f t="shared" si="681"/>
        <v>1</v>
      </c>
      <c r="S6263">
        <f t="shared" si="682"/>
        <v>9</v>
      </c>
      <c r="T6263">
        <f t="shared" si="683"/>
        <v>9</v>
      </c>
      <c r="U6263">
        <f t="shared" si="684"/>
        <v>0</v>
      </c>
      <c r="V6263" t="str">
        <f t="shared" si="685"/>
        <v/>
      </c>
    </row>
    <row r="6264" spans="1:22" x14ac:dyDescent="0.2">
      <c r="A6264" t="s">
        <v>19330</v>
      </c>
      <c r="B6264" t="s">
        <v>83</v>
      </c>
      <c r="C6264">
        <v>53652118</v>
      </c>
      <c r="D6264">
        <v>53652219</v>
      </c>
      <c r="E6264">
        <v>102</v>
      </c>
      <c r="F6264" t="s">
        <v>74</v>
      </c>
      <c r="G6264" t="s">
        <v>2289</v>
      </c>
      <c r="H6264" t="s">
        <v>19331</v>
      </c>
      <c r="I6264">
        <v>2</v>
      </c>
      <c r="J6264">
        <v>0</v>
      </c>
      <c r="K6264">
        <v>2</v>
      </c>
      <c r="L6264">
        <v>0</v>
      </c>
      <c r="M6264">
        <v>0</v>
      </c>
      <c r="N6264">
        <v>0</v>
      </c>
      <c r="O6264" t="str">
        <f t="shared" si="679"/>
        <v/>
      </c>
      <c r="P6264">
        <f>IF(ISERROR(VLOOKUP(G6264,Genes!$A$2:$A$749,1,0)),0,1)</f>
        <v>1</v>
      </c>
      <c r="Q6264">
        <f t="shared" si="680"/>
        <v>0</v>
      </c>
      <c r="R6264">
        <f t="shared" si="681"/>
        <v>1</v>
      </c>
      <c r="S6264">
        <f t="shared" si="682"/>
        <v>10</v>
      </c>
      <c r="T6264">
        <f t="shared" si="683"/>
        <v>10</v>
      </c>
      <c r="U6264">
        <f t="shared" si="684"/>
        <v>0</v>
      </c>
      <c r="V6264" t="str">
        <f t="shared" si="685"/>
        <v/>
      </c>
    </row>
    <row r="6265" spans="1:22" x14ac:dyDescent="0.2">
      <c r="A6265" t="s">
        <v>19332</v>
      </c>
      <c r="B6265" t="s">
        <v>83</v>
      </c>
      <c r="C6265">
        <v>53675761</v>
      </c>
      <c r="D6265">
        <v>53675869</v>
      </c>
      <c r="E6265">
        <v>109</v>
      </c>
      <c r="F6265" t="s">
        <v>74</v>
      </c>
      <c r="G6265" t="s">
        <v>2289</v>
      </c>
      <c r="H6265" t="s">
        <v>19333</v>
      </c>
      <c r="I6265">
        <v>0</v>
      </c>
      <c r="J6265">
        <v>0</v>
      </c>
      <c r="K6265">
        <v>0</v>
      </c>
      <c r="L6265">
        <v>0</v>
      </c>
      <c r="M6265">
        <v>0</v>
      </c>
      <c r="N6265">
        <v>0</v>
      </c>
      <c r="O6265" t="str">
        <f t="shared" si="679"/>
        <v/>
      </c>
      <c r="P6265">
        <f>IF(ISERROR(VLOOKUP(G6265,Genes!$A$2:$A$749,1,0)),0,1)</f>
        <v>1</v>
      </c>
      <c r="Q6265">
        <f t="shared" si="680"/>
        <v>0</v>
      </c>
      <c r="R6265">
        <f t="shared" si="681"/>
        <v>0</v>
      </c>
      <c r="S6265">
        <f t="shared" si="682"/>
        <v>10</v>
      </c>
      <c r="T6265">
        <f t="shared" si="683"/>
        <v>11</v>
      </c>
      <c r="U6265">
        <f t="shared" si="684"/>
        <v>0</v>
      </c>
      <c r="V6265" t="str">
        <f t="shared" si="685"/>
        <v/>
      </c>
    </row>
    <row r="6266" spans="1:22" x14ac:dyDescent="0.2">
      <c r="A6266" t="s">
        <v>19334</v>
      </c>
      <c r="B6266" t="s">
        <v>83</v>
      </c>
      <c r="C6266">
        <v>53651556</v>
      </c>
      <c r="D6266">
        <v>53651636</v>
      </c>
      <c r="E6266">
        <v>81</v>
      </c>
      <c r="F6266" t="s">
        <v>74</v>
      </c>
      <c r="G6266" t="s">
        <v>2289</v>
      </c>
      <c r="H6266" t="s">
        <v>19335</v>
      </c>
      <c r="I6266">
        <v>2</v>
      </c>
      <c r="J6266">
        <v>0</v>
      </c>
      <c r="K6266">
        <v>2</v>
      </c>
      <c r="L6266">
        <v>0</v>
      </c>
      <c r="M6266">
        <v>0</v>
      </c>
      <c r="N6266">
        <v>0</v>
      </c>
      <c r="O6266" t="str">
        <f t="shared" si="679"/>
        <v/>
      </c>
      <c r="P6266">
        <f>IF(ISERROR(VLOOKUP(G6266,Genes!$A$2:$A$749,1,0)),0,1)</f>
        <v>1</v>
      </c>
      <c r="Q6266">
        <f t="shared" si="680"/>
        <v>0</v>
      </c>
      <c r="R6266">
        <f t="shared" si="681"/>
        <v>1</v>
      </c>
      <c r="S6266">
        <f t="shared" si="682"/>
        <v>11</v>
      </c>
      <c r="T6266">
        <f t="shared" si="683"/>
        <v>12</v>
      </c>
      <c r="U6266">
        <f t="shared" si="684"/>
        <v>0</v>
      </c>
      <c r="V6266" t="str">
        <f t="shared" si="685"/>
        <v/>
      </c>
    </row>
    <row r="6267" spans="1:22" x14ac:dyDescent="0.2">
      <c r="A6267" t="s">
        <v>19336</v>
      </c>
      <c r="B6267" t="s">
        <v>83</v>
      </c>
      <c r="C6267">
        <v>53644301</v>
      </c>
      <c r="D6267">
        <v>53644407</v>
      </c>
      <c r="E6267">
        <v>107</v>
      </c>
      <c r="F6267" t="s">
        <v>74</v>
      </c>
      <c r="G6267" t="s">
        <v>2289</v>
      </c>
      <c r="H6267" t="s">
        <v>19337</v>
      </c>
      <c r="I6267">
        <v>2</v>
      </c>
      <c r="J6267">
        <v>0</v>
      </c>
      <c r="K6267">
        <v>2</v>
      </c>
      <c r="L6267">
        <v>0</v>
      </c>
      <c r="M6267">
        <v>0</v>
      </c>
      <c r="N6267">
        <v>0</v>
      </c>
      <c r="O6267" t="str">
        <f t="shared" si="679"/>
        <v/>
      </c>
      <c r="P6267">
        <f>IF(ISERROR(VLOOKUP(G6267,Genes!$A$2:$A$749,1,0)),0,1)</f>
        <v>1</v>
      </c>
      <c r="Q6267">
        <f t="shared" si="680"/>
        <v>0</v>
      </c>
      <c r="R6267">
        <f t="shared" si="681"/>
        <v>1</v>
      </c>
      <c r="S6267">
        <f t="shared" si="682"/>
        <v>12</v>
      </c>
      <c r="T6267">
        <f t="shared" si="683"/>
        <v>13</v>
      </c>
      <c r="U6267">
        <f t="shared" si="684"/>
        <v>0</v>
      </c>
      <c r="V6267" t="str">
        <f t="shared" si="685"/>
        <v/>
      </c>
    </row>
    <row r="6268" spans="1:22" x14ac:dyDescent="0.2">
      <c r="A6268" t="s">
        <v>19338</v>
      </c>
      <c r="B6268" t="s">
        <v>83</v>
      </c>
      <c r="C6268">
        <v>53643931</v>
      </c>
      <c r="D6268">
        <v>53644108</v>
      </c>
      <c r="E6268">
        <v>178</v>
      </c>
      <c r="F6268" t="s">
        <v>74</v>
      </c>
      <c r="G6268" t="s">
        <v>2289</v>
      </c>
      <c r="H6268" t="s">
        <v>19339</v>
      </c>
      <c r="I6268">
        <v>3</v>
      </c>
      <c r="J6268">
        <v>1</v>
      </c>
      <c r="K6268">
        <v>2</v>
      </c>
      <c r="L6268">
        <v>0</v>
      </c>
      <c r="M6268">
        <v>0</v>
      </c>
      <c r="N6268">
        <v>0</v>
      </c>
      <c r="O6268" t="str">
        <f t="shared" si="679"/>
        <v/>
      </c>
      <c r="P6268">
        <f>IF(ISERROR(VLOOKUP(G6268,Genes!$A$2:$A$749,1,0)),0,1)</f>
        <v>1</v>
      </c>
      <c r="Q6268">
        <f t="shared" si="680"/>
        <v>0</v>
      </c>
      <c r="R6268">
        <f t="shared" si="681"/>
        <v>1</v>
      </c>
      <c r="S6268">
        <f t="shared" si="682"/>
        <v>13</v>
      </c>
      <c r="T6268">
        <f t="shared" si="683"/>
        <v>14</v>
      </c>
      <c r="U6268">
        <f t="shared" si="684"/>
        <v>0</v>
      </c>
      <c r="V6268" t="str">
        <f t="shared" si="685"/>
        <v/>
      </c>
    </row>
    <row r="6269" spans="1:22" x14ac:dyDescent="0.2">
      <c r="A6269" t="s">
        <v>19340</v>
      </c>
      <c r="B6269" t="s">
        <v>83</v>
      </c>
      <c r="C6269">
        <v>53642705</v>
      </c>
      <c r="D6269">
        <v>53642796</v>
      </c>
      <c r="E6269">
        <v>92</v>
      </c>
      <c r="F6269" t="s">
        <v>74</v>
      </c>
      <c r="G6269" t="s">
        <v>2289</v>
      </c>
      <c r="H6269" t="s">
        <v>19341</v>
      </c>
      <c r="I6269">
        <v>2</v>
      </c>
      <c r="J6269">
        <v>0</v>
      </c>
      <c r="K6269">
        <v>2</v>
      </c>
      <c r="L6269">
        <v>0</v>
      </c>
      <c r="M6269">
        <v>0</v>
      </c>
      <c r="N6269">
        <v>0</v>
      </c>
      <c r="O6269" t="str">
        <f t="shared" si="679"/>
        <v/>
      </c>
      <c r="P6269">
        <f>IF(ISERROR(VLOOKUP(G6269,Genes!$A$2:$A$749,1,0)),0,1)</f>
        <v>1</v>
      </c>
      <c r="Q6269">
        <f t="shared" si="680"/>
        <v>0</v>
      </c>
      <c r="R6269">
        <f t="shared" si="681"/>
        <v>1</v>
      </c>
      <c r="S6269">
        <f t="shared" si="682"/>
        <v>14</v>
      </c>
      <c r="T6269">
        <f t="shared" si="683"/>
        <v>15</v>
      </c>
      <c r="U6269">
        <f t="shared" si="684"/>
        <v>0</v>
      </c>
      <c r="V6269" t="str">
        <f t="shared" si="685"/>
        <v/>
      </c>
    </row>
    <row r="6270" spans="1:22" x14ac:dyDescent="0.2">
      <c r="A6270" t="s">
        <v>19342</v>
      </c>
      <c r="B6270" t="s">
        <v>83</v>
      </c>
      <c r="C6270">
        <v>53641495</v>
      </c>
      <c r="D6270">
        <v>53641706</v>
      </c>
      <c r="E6270">
        <v>212</v>
      </c>
      <c r="F6270" t="s">
        <v>74</v>
      </c>
      <c r="G6270" t="s">
        <v>2289</v>
      </c>
      <c r="H6270" t="s">
        <v>19343</v>
      </c>
      <c r="I6270">
        <v>3</v>
      </c>
      <c r="J6270">
        <v>1</v>
      </c>
      <c r="K6270">
        <v>2</v>
      </c>
      <c r="L6270">
        <v>0</v>
      </c>
      <c r="M6270">
        <v>0</v>
      </c>
      <c r="N6270">
        <v>0</v>
      </c>
      <c r="O6270" t="str">
        <f t="shared" si="679"/>
        <v/>
      </c>
      <c r="P6270">
        <f>IF(ISERROR(VLOOKUP(G6270,Genes!$A$2:$A$749,1,0)),0,1)</f>
        <v>1</v>
      </c>
      <c r="Q6270">
        <f t="shared" si="680"/>
        <v>0</v>
      </c>
      <c r="R6270">
        <f t="shared" si="681"/>
        <v>1</v>
      </c>
      <c r="S6270">
        <f t="shared" si="682"/>
        <v>15</v>
      </c>
      <c r="T6270">
        <f t="shared" si="683"/>
        <v>16</v>
      </c>
      <c r="U6270">
        <f t="shared" si="684"/>
        <v>0</v>
      </c>
      <c r="V6270" t="str">
        <f t="shared" si="685"/>
        <v/>
      </c>
    </row>
    <row r="6271" spans="1:22" x14ac:dyDescent="0.2">
      <c r="A6271" t="s">
        <v>19344</v>
      </c>
      <c r="B6271" t="s">
        <v>83</v>
      </c>
      <c r="C6271">
        <v>53635813</v>
      </c>
      <c r="D6271">
        <v>53635870</v>
      </c>
      <c r="E6271">
        <v>58</v>
      </c>
      <c r="F6271" t="s">
        <v>74</v>
      </c>
      <c r="G6271" t="s">
        <v>2289</v>
      </c>
      <c r="H6271" t="s">
        <v>19345</v>
      </c>
      <c r="I6271">
        <v>2</v>
      </c>
      <c r="J6271">
        <v>2</v>
      </c>
      <c r="K6271">
        <v>0</v>
      </c>
      <c r="L6271">
        <v>0</v>
      </c>
      <c r="M6271">
        <v>0</v>
      </c>
      <c r="N6271">
        <v>0</v>
      </c>
      <c r="O6271" t="str">
        <f t="shared" si="679"/>
        <v/>
      </c>
      <c r="P6271">
        <f>IF(ISERROR(VLOOKUP(G6271,Genes!$A$2:$A$749,1,0)),0,1)</f>
        <v>1</v>
      </c>
      <c r="Q6271">
        <f t="shared" si="680"/>
        <v>0</v>
      </c>
      <c r="R6271">
        <f t="shared" si="681"/>
        <v>1</v>
      </c>
      <c r="S6271">
        <f t="shared" si="682"/>
        <v>16</v>
      </c>
      <c r="T6271">
        <f t="shared" si="683"/>
        <v>17</v>
      </c>
      <c r="U6271">
        <f t="shared" si="684"/>
        <v>0</v>
      </c>
      <c r="V6271" t="str">
        <f t="shared" si="685"/>
        <v/>
      </c>
    </row>
    <row r="6272" spans="1:22" x14ac:dyDescent="0.2">
      <c r="A6272" t="s">
        <v>19346</v>
      </c>
      <c r="B6272" t="s">
        <v>83</v>
      </c>
      <c r="C6272">
        <v>53634484</v>
      </c>
      <c r="D6272">
        <v>53634660</v>
      </c>
      <c r="E6272">
        <v>177</v>
      </c>
      <c r="F6272" t="s">
        <v>74</v>
      </c>
      <c r="G6272" t="s">
        <v>2289</v>
      </c>
      <c r="H6272" t="s">
        <v>19347</v>
      </c>
      <c r="I6272">
        <v>3</v>
      </c>
      <c r="J6272">
        <v>1</v>
      </c>
      <c r="K6272">
        <v>2</v>
      </c>
      <c r="L6272">
        <v>0</v>
      </c>
      <c r="M6272">
        <v>0</v>
      </c>
      <c r="N6272">
        <v>0</v>
      </c>
      <c r="O6272" t="str">
        <f t="shared" si="679"/>
        <v/>
      </c>
      <c r="P6272">
        <f>IF(ISERROR(VLOOKUP(G6272,Genes!$A$2:$A$749,1,0)),0,1)</f>
        <v>1</v>
      </c>
      <c r="Q6272">
        <f t="shared" si="680"/>
        <v>0</v>
      </c>
      <c r="R6272">
        <f t="shared" si="681"/>
        <v>1</v>
      </c>
      <c r="S6272">
        <f t="shared" si="682"/>
        <v>17</v>
      </c>
      <c r="T6272">
        <f t="shared" si="683"/>
        <v>18</v>
      </c>
      <c r="U6272">
        <f t="shared" si="684"/>
        <v>0</v>
      </c>
      <c r="V6272" t="str">
        <f t="shared" si="685"/>
        <v/>
      </c>
    </row>
    <row r="6273" spans="1:22" x14ac:dyDescent="0.2">
      <c r="A6273" t="s">
        <v>19348</v>
      </c>
      <c r="B6273" t="s">
        <v>83</v>
      </c>
      <c r="C6273">
        <v>53631550</v>
      </c>
      <c r="D6273">
        <v>53631795</v>
      </c>
      <c r="E6273">
        <v>246</v>
      </c>
      <c r="F6273" t="s">
        <v>74</v>
      </c>
      <c r="G6273" t="s">
        <v>2289</v>
      </c>
      <c r="H6273" t="s">
        <v>19349</v>
      </c>
      <c r="I6273">
        <v>4</v>
      </c>
      <c r="J6273">
        <v>2</v>
      </c>
      <c r="K6273">
        <v>2</v>
      </c>
      <c r="L6273">
        <v>0</v>
      </c>
      <c r="M6273">
        <v>0</v>
      </c>
      <c r="N6273">
        <v>0</v>
      </c>
      <c r="O6273" t="str">
        <f t="shared" si="679"/>
        <v/>
      </c>
      <c r="P6273">
        <f>IF(ISERROR(VLOOKUP(G6273,Genes!$A$2:$A$749,1,0)),0,1)</f>
        <v>1</v>
      </c>
      <c r="Q6273">
        <f t="shared" si="680"/>
        <v>0</v>
      </c>
      <c r="R6273">
        <f t="shared" si="681"/>
        <v>1</v>
      </c>
      <c r="S6273">
        <f t="shared" si="682"/>
        <v>18</v>
      </c>
      <c r="T6273">
        <f t="shared" si="683"/>
        <v>19</v>
      </c>
      <c r="U6273">
        <f t="shared" si="684"/>
        <v>0</v>
      </c>
      <c r="V6273" t="str">
        <f t="shared" si="685"/>
        <v/>
      </c>
    </row>
    <row r="6274" spans="1:22" x14ac:dyDescent="0.2">
      <c r="A6274" t="s">
        <v>19350</v>
      </c>
      <c r="B6274" t="s">
        <v>83</v>
      </c>
      <c r="C6274">
        <v>53630329</v>
      </c>
      <c r="D6274">
        <v>53630462</v>
      </c>
      <c r="E6274">
        <v>134</v>
      </c>
      <c r="F6274" t="s">
        <v>74</v>
      </c>
      <c r="G6274" t="s">
        <v>2289</v>
      </c>
      <c r="H6274" t="s">
        <v>19351</v>
      </c>
      <c r="I6274">
        <v>3</v>
      </c>
      <c r="J6274">
        <v>1</v>
      </c>
      <c r="K6274">
        <v>2</v>
      </c>
      <c r="L6274">
        <v>0</v>
      </c>
      <c r="M6274">
        <v>0</v>
      </c>
      <c r="N6274">
        <v>0</v>
      </c>
      <c r="O6274" t="str">
        <f t="shared" ref="O6274:O6337" si="686">IF(U6274=1,G6274,"")</f>
        <v/>
      </c>
      <c r="P6274">
        <f>IF(ISERROR(VLOOKUP(G6274,Genes!$A$2:$A$749,1,0)),0,1)</f>
        <v>1</v>
      </c>
      <c r="Q6274">
        <f t="shared" ref="Q6274:Q6337" si="687">IF(G6274&lt;&gt;G6273,1,0)</f>
        <v>0</v>
      </c>
      <c r="R6274">
        <f t="shared" ref="R6274:R6337" si="688">IF(I6274=0,0,1)</f>
        <v>1</v>
      </c>
      <c r="S6274">
        <f t="shared" ref="S6274:S6337" si="689">IF(Q6274=1,R6274,S6273+R6274)</f>
        <v>19</v>
      </c>
      <c r="T6274">
        <f t="shared" ref="T6274:T6337" si="690">IF(Q6274=1,1,T6273+1)</f>
        <v>20</v>
      </c>
      <c r="U6274">
        <f t="shared" ref="U6274:U6337" si="691">IF(G6274&lt;&gt;G6275,1,0)</f>
        <v>0</v>
      </c>
      <c r="V6274" t="str">
        <f t="shared" ref="V6274:V6337" si="692">IF(U6274=1,S6274/T6274,"")</f>
        <v/>
      </c>
    </row>
    <row r="6275" spans="1:22" x14ac:dyDescent="0.2">
      <c r="A6275" t="s">
        <v>19352</v>
      </c>
      <c r="B6275" t="s">
        <v>83</v>
      </c>
      <c r="C6275">
        <v>53629525</v>
      </c>
      <c r="D6275">
        <v>53629619</v>
      </c>
      <c r="E6275">
        <v>95</v>
      </c>
      <c r="F6275" t="s">
        <v>74</v>
      </c>
      <c r="G6275" t="s">
        <v>2289</v>
      </c>
      <c r="H6275" t="s">
        <v>19353</v>
      </c>
      <c r="I6275">
        <v>2</v>
      </c>
      <c r="J6275">
        <v>0</v>
      </c>
      <c r="K6275">
        <v>2</v>
      </c>
      <c r="L6275">
        <v>0</v>
      </c>
      <c r="M6275">
        <v>0</v>
      </c>
      <c r="N6275">
        <v>0</v>
      </c>
      <c r="O6275" t="str">
        <f t="shared" si="686"/>
        <v/>
      </c>
      <c r="P6275">
        <f>IF(ISERROR(VLOOKUP(G6275,Genes!$A$2:$A$749,1,0)),0,1)</f>
        <v>1</v>
      </c>
      <c r="Q6275">
        <f t="shared" si="687"/>
        <v>0</v>
      </c>
      <c r="R6275">
        <f t="shared" si="688"/>
        <v>1</v>
      </c>
      <c r="S6275">
        <f t="shared" si="689"/>
        <v>20</v>
      </c>
      <c r="T6275">
        <f t="shared" si="690"/>
        <v>21</v>
      </c>
      <c r="U6275">
        <f t="shared" si="691"/>
        <v>0</v>
      </c>
      <c r="V6275" t="str">
        <f t="shared" si="692"/>
        <v/>
      </c>
    </row>
    <row r="6276" spans="1:22" x14ac:dyDescent="0.2">
      <c r="A6276" t="s">
        <v>19354</v>
      </c>
      <c r="B6276" t="s">
        <v>83</v>
      </c>
      <c r="C6276">
        <v>53675516</v>
      </c>
      <c r="D6276">
        <v>53675562</v>
      </c>
      <c r="E6276">
        <v>47</v>
      </c>
      <c r="F6276" t="s">
        <v>74</v>
      </c>
      <c r="G6276" t="s">
        <v>2289</v>
      </c>
      <c r="H6276" t="s">
        <v>19355</v>
      </c>
      <c r="I6276">
        <v>0</v>
      </c>
      <c r="J6276">
        <v>0</v>
      </c>
      <c r="K6276">
        <v>0</v>
      </c>
      <c r="L6276">
        <v>0</v>
      </c>
      <c r="M6276">
        <v>0</v>
      </c>
      <c r="N6276">
        <v>0</v>
      </c>
      <c r="O6276" t="str">
        <f t="shared" si="686"/>
        <v/>
      </c>
      <c r="P6276">
        <f>IF(ISERROR(VLOOKUP(G6276,Genes!$A$2:$A$749,1,0)),0,1)</f>
        <v>1</v>
      </c>
      <c r="Q6276">
        <f t="shared" si="687"/>
        <v>0</v>
      </c>
      <c r="R6276">
        <f t="shared" si="688"/>
        <v>0</v>
      </c>
      <c r="S6276">
        <f t="shared" si="689"/>
        <v>20</v>
      </c>
      <c r="T6276">
        <f t="shared" si="690"/>
        <v>22</v>
      </c>
      <c r="U6276">
        <f t="shared" si="691"/>
        <v>0</v>
      </c>
      <c r="V6276" t="str">
        <f t="shared" si="692"/>
        <v/>
      </c>
    </row>
    <row r="6277" spans="1:22" x14ac:dyDescent="0.2">
      <c r="A6277" t="s">
        <v>19356</v>
      </c>
      <c r="B6277" t="s">
        <v>83</v>
      </c>
      <c r="C6277">
        <v>53627078</v>
      </c>
      <c r="D6277">
        <v>53627269</v>
      </c>
      <c r="E6277">
        <v>192</v>
      </c>
      <c r="F6277" t="s">
        <v>74</v>
      </c>
      <c r="G6277" t="s">
        <v>2289</v>
      </c>
      <c r="H6277" t="s">
        <v>19357</v>
      </c>
      <c r="I6277">
        <v>3</v>
      </c>
      <c r="J6277">
        <v>1</v>
      </c>
      <c r="K6277">
        <v>2</v>
      </c>
      <c r="L6277">
        <v>0</v>
      </c>
      <c r="M6277">
        <v>0</v>
      </c>
      <c r="N6277">
        <v>0</v>
      </c>
      <c r="O6277" t="str">
        <f t="shared" si="686"/>
        <v/>
      </c>
      <c r="P6277">
        <f>IF(ISERROR(VLOOKUP(G6277,Genes!$A$2:$A$749,1,0)),0,1)</f>
        <v>1</v>
      </c>
      <c r="Q6277">
        <f t="shared" si="687"/>
        <v>0</v>
      </c>
      <c r="R6277">
        <f t="shared" si="688"/>
        <v>1</v>
      </c>
      <c r="S6277">
        <f t="shared" si="689"/>
        <v>21</v>
      </c>
      <c r="T6277">
        <f t="shared" si="690"/>
        <v>23</v>
      </c>
      <c r="U6277">
        <f t="shared" si="691"/>
        <v>0</v>
      </c>
      <c r="V6277" t="str">
        <f t="shared" si="692"/>
        <v/>
      </c>
    </row>
    <row r="6278" spans="1:22" x14ac:dyDescent="0.2">
      <c r="A6278" t="s">
        <v>19358</v>
      </c>
      <c r="B6278" t="s">
        <v>83</v>
      </c>
      <c r="C6278">
        <v>53622147</v>
      </c>
      <c r="D6278">
        <v>53622363</v>
      </c>
      <c r="E6278">
        <v>217</v>
      </c>
      <c r="F6278" t="s">
        <v>74</v>
      </c>
      <c r="G6278" t="s">
        <v>2289</v>
      </c>
      <c r="H6278" t="s">
        <v>19359</v>
      </c>
      <c r="I6278">
        <v>3</v>
      </c>
      <c r="J6278">
        <v>1</v>
      </c>
      <c r="K6278">
        <v>2</v>
      </c>
      <c r="L6278">
        <v>0</v>
      </c>
      <c r="M6278">
        <v>0</v>
      </c>
      <c r="N6278">
        <v>0</v>
      </c>
      <c r="O6278" t="str">
        <f t="shared" si="686"/>
        <v/>
      </c>
      <c r="P6278">
        <f>IF(ISERROR(VLOOKUP(G6278,Genes!$A$2:$A$749,1,0)),0,1)</f>
        <v>1</v>
      </c>
      <c r="Q6278">
        <f t="shared" si="687"/>
        <v>0</v>
      </c>
      <c r="R6278">
        <f t="shared" si="688"/>
        <v>1</v>
      </c>
      <c r="S6278">
        <f t="shared" si="689"/>
        <v>22</v>
      </c>
      <c r="T6278">
        <f t="shared" si="690"/>
        <v>24</v>
      </c>
      <c r="U6278">
        <f t="shared" si="691"/>
        <v>0</v>
      </c>
      <c r="V6278" t="str">
        <f t="shared" si="692"/>
        <v/>
      </c>
    </row>
    <row r="6279" spans="1:22" x14ac:dyDescent="0.2">
      <c r="A6279" t="s">
        <v>19360</v>
      </c>
      <c r="B6279" t="s">
        <v>83</v>
      </c>
      <c r="C6279">
        <v>53621459</v>
      </c>
      <c r="D6279">
        <v>53621581</v>
      </c>
      <c r="E6279">
        <v>123</v>
      </c>
      <c r="F6279" t="s">
        <v>74</v>
      </c>
      <c r="G6279" t="s">
        <v>2289</v>
      </c>
      <c r="H6279" t="s">
        <v>19361</v>
      </c>
      <c r="I6279">
        <v>3</v>
      </c>
      <c r="J6279">
        <v>1</v>
      </c>
      <c r="K6279">
        <v>2</v>
      </c>
      <c r="L6279">
        <v>0</v>
      </c>
      <c r="M6279">
        <v>0</v>
      </c>
      <c r="N6279">
        <v>0</v>
      </c>
      <c r="O6279" t="str">
        <f t="shared" si="686"/>
        <v/>
      </c>
      <c r="P6279">
        <f>IF(ISERROR(VLOOKUP(G6279,Genes!$A$2:$A$749,1,0)),0,1)</f>
        <v>1</v>
      </c>
      <c r="Q6279">
        <f t="shared" si="687"/>
        <v>0</v>
      </c>
      <c r="R6279">
        <f t="shared" si="688"/>
        <v>1</v>
      </c>
      <c r="S6279">
        <f t="shared" si="689"/>
        <v>23</v>
      </c>
      <c r="T6279">
        <f t="shared" si="690"/>
        <v>25</v>
      </c>
      <c r="U6279">
        <f t="shared" si="691"/>
        <v>0</v>
      </c>
      <c r="V6279" t="str">
        <f t="shared" si="692"/>
        <v/>
      </c>
    </row>
    <row r="6280" spans="1:22" x14ac:dyDescent="0.2">
      <c r="A6280" t="s">
        <v>19362</v>
      </c>
      <c r="B6280" t="s">
        <v>83</v>
      </c>
      <c r="C6280">
        <v>53620324</v>
      </c>
      <c r="D6280">
        <v>53620561</v>
      </c>
      <c r="E6280">
        <v>238</v>
      </c>
      <c r="F6280" t="s">
        <v>74</v>
      </c>
      <c r="G6280" t="s">
        <v>2289</v>
      </c>
      <c r="H6280" t="s">
        <v>19363</v>
      </c>
      <c r="I6280">
        <v>3</v>
      </c>
      <c r="J6280">
        <v>1</v>
      </c>
      <c r="K6280">
        <v>2</v>
      </c>
      <c r="L6280">
        <v>0</v>
      </c>
      <c r="M6280">
        <v>0</v>
      </c>
      <c r="N6280">
        <v>0</v>
      </c>
      <c r="O6280" t="str">
        <f t="shared" si="686"/>
        <v/>
      </c>
      <c r="P6280">
        <f>IF(ISERROR(VLOOKUP(G6280,Genes!$A$2:$A$749,1,0)),0,1)</f>
        <v>1</v>
      </c>
      <c r="Q6280">
        <f t="shared" si="687"/>
        <v>0</v>
      </c>
      <c r="R6280">
        <f t="shared" si="688"/>
        <v>1</v>
      </c>
      <c r="S6280">
        <f t="shared" si="689"/>
        <v>24</v>
      </c>
      <c r="T6280">
        <f t="shared" si="690"/>
        <v>26</v>
      </c>
      <c r="U6280">
        <f t="shared" si="691"/>
        <v>0</v>
      </c>
      <c r="V6280" t="str">
        <f t="shared" si="692"/>
        <v/>
      </c>
    </row>
    <row r="6281" spans="1:22" x14ac:dyDescent="0.2">
      <c r="A6281" t="s">
        <v>19364</v>
      </c>
      <c r="B6281" t="s">
        <v>83</v>
      </c>
      <c r="C6281">
        <v>53619358</v>
      </c>
      <c r="D6281">
        <v>53619588</v>
      </c>
      <c r="E6281">
        <v>231</v>
      </c>
      <c r="F6281" t="s">
        <v>74</v>
      </c>
      <c r="G6281" t="s">
        <v>2289</v>
      </c>
      <c r="H6281" t="s">
        <v>19365</v>
      </c>
      <c r="I6281">
        <v>3</v>
      </c>
      <c r="J6281">
        <v>1</v>
      </c>
      <c r="K6281">
        <v>2</v>
      </c>
      <c r="L6281">
        <v>0</v>
      </c>
      <c r="M6281">
        <v>0</v>
      </c>
      <c r="N6281">
        <v>0</v>
      </c>
      <c r="O6281" t="str">
        <f t="shared" si="686"/>
        <v/>
      </c>
      <c r="P6281">
        <f>IF(ISERROR(VLOOKUP(G6281,Genes!$A$2:$A$749,1,0)),0,1)</f>
        <v>1</v>
      </c>
      <c r="Q6281">
        <f t="shared" si="687"/>
        <v>0</v>
      </c>
      <c r="R6281">
        <f t="shared" si="688"/>
        <v>1</v>
      </c>
      <c r="S6281">
        <f t="shared" si="689"/>
        <v>25</v>
      </c>
      <c r="T6281">
        <f t="shared" si="690"/>
        <v>27</v>
      </c>
      <c r="U6281">
        <f t="shared" si="691"/>
        <v>0</v>
      </c>
      <c r="V6281" t="str">
        <f t="shared" si="692"/>
        <v/>
      </c>
    </row>
    <row r="6282" spans="1:22" x14ac:dyDescent="0.2">
      <c r="A6282" t="s">
        <v>19366</v>
      </c>
      <c r="B6282" t="s">
        <v>83</v>
      </c>
      <c r="C6282">
        <v>53617960</v>
      </c>
      <c r="D6282">
        <v>53618082</v>
      </c>
      <c r="E6282">
        <v>123</v>
      </c>
      <c r="F6282" t="s">
        <v>74</v>
      </c>
      <c r="G6282" t="s">
        <v>2289</v>
      </c>
      <c r="H6282" t="s">
        <v>19367</v>
      </c>
      <c r="I6282">
        <v>3</v>
      </c>
      <c r="J6282">
        <v>1</v>
      </c>
      <c r="K6282">
        <v>2</v>
      </c>
      <c r="L6282">
        <v>0</v>
      </c>
      <c r="M6282">
        <v>0</v>
      </c>
      <c r="N6282">
        <v>0</v>
      </c>
      <c r="O6282" t="str">
        <f t="shared" si="686"/>
        <v/>
      </c>
      <c r="P6282">
        <f>IF(ISERROR(VLOOKUP(G6282,Genes!$A$2:$A$749,1,0)),0,1)</f>
        <v>1</v>
      </c>
      <c r="Q6282">
        <f t="shared" si="687"/>
        <v>0</v>
      </c>
      <c r="R6282">
        <f t="shared" si="688"/>
        <v>1</v>
      </c>
      <c r="S6282">
        <f t="shared" si="689"/>
        <v>26</v>
      </c>
      <c r="T6282">
        <f t="shared" si="690"/>
        <v>28</v>
      </c>
      <c r="U6282">
        <f t="shared" si="691"/>
        <v>0</v>
      </c>
      <c r="V6282" t="str">
        <f t="shared" si="692"/>
        <v/>
      </c>
    </row>
    <row r="6283" spans="1:22" x14ac:dyDescent="0.2">
      <c r="A6283" t="s">
        <v>19368</v>
      </c>
      <c r="B6283" t="s">
        <v>83</v>
      </c>
      <c r="C6283">
        <v>53617364</v>
      </c>
      <c r="D6283">
        <v>53617459</v>
      </c>
      <c r="E6283">
        <v>96</v>
      </c>
      <c r="F6283" t="s">
        <v>74</v>
      </c>
      <c r="G6283" t="s">
        <v>2289</v>
      </c>
      <c r="H6283" t="s">
        <v>19369</v>
      </c>
      <c r="I6283">
        <v>2</v>
      </c>
      <c r="J6283">
        <v>0</v>
      </c>
      <c r="K6283">
        <v>2</v>
      </c>
      <c r="L6283">
        <v>0</v>
      </c>
      <c r="M6283">
        <v>0</v>
      </c>
      <c r="N6283">
        <v>0</v>
      </c>
      <c r="O6283" t="str">
        <f t="shared" si="686"/>
        <v/>
      </c>
      <c r="P6283">
        <f>IF(ISERROR(VLOOKUP(G6283,Genes!$A$2:$A$749,1,0)),0,1)</f>
        <v>1</v>
      </c>
      <c r="Q6283">
        <f t="shared" si="687"/>
        <v>0</v>
      </c>
      <c r="R6283">
        <f t="shared" si="688"/>
        <v>1</v>
      </c>
      <c r="S6283">
        <f t="shared" si="689"/>
        <v>27</v>
      </c>
      <c r="T6283">
        <f t="shared" si="690"/>
        <v>29</v>
      </c>
      <c r="U6283">
        <f t="shared" si="691"/>
        <v>0</v>
      </c>
      <c r="V6283" t="str">
        <f t="shared" si="692"/>
        <v/>
      </c>
    </row>
    <row r="6284" spans="1:22" x14ac:dyDescent="0.2">
      <c r="A6284" t="s">
        <v>19370</v>
      </c>
      <c r="B6284" t="s">
        <v>83</v>
      </c>
      <c r="C6284">
        <v>53616507</v>
      </c>
      <c r="D6284">
        <v>53616776</v>
      </c>
      <c r="E6284">
        <v>270</v>
      </c>
      <c r="F6284" t="s">
        <v>74</v>
      </c>
      <c r="G6284" t="s">
        <v>2289</v>
      </c>
      <c r="H6284" t="s">
        <v>19371</v>
      </c>
      <c r="I6284">
        <v>4</v>
      </c>
      <c r="J6284">
        <v>2</v>
      </c>
      <c r="K6284">
        <v>2</v>
      </c>
      <c r="L6284">
        <v>0</v>
      </c>
      <c r="M6284">
        <v>0</v>
      </c>
      <c r="N6284">
        <v>0</v>
      </c>
      <c r="O6284" t="str">
        <f t="shared" si="686"/>
        <v/>
      </c>
      <c r="P6284">
        <f>IF(ISERROR(VLOOKUP(G6284,Genes!$A$2:$A$749,1,0)),0,1)</f>
        <v>1</v>
      </c>
      <c r="Q6284">
        <f t="shared" si="687"/>
        <v>0</v>
      </c>
      <c r="R6284">
        <f t="shared" si="688"/>
        <v>1</v>
      </c>
      <c r="S6284">
        <f t="shared" si="689"/>
        <v>28</v>
      </c>
      <c r="T6284">
        <f t="shared" si="690"/>
        <v>30</v>
      </c>
      <c r="U6284">
        <f t="shared" si="691"/>
        <v>0</v>
      </c>
      <c r="V6284" t="str">
        <f t="shared" si="692"/>
        <v/>
      </c>
    </row>
    <row r="6285" spans="1:22" x14ac:dyDescent="0.2">
      <c r="A6285" t="s">
        <v>19372</v>
      </c>
      <c r="B6285" t="s">
        <v>83</v>
      </c>
      <c r="C6285">
        <v>53615342</v>
      </c>
      <c r="D6285">
        <v>53615494</v>
      </c>
      <c r="E6285">
        <v>153</v>
      </c>
      <c r="F6285" t="s">
        <v>74</v>
      </c>
      <c r="G6285" t="s">
        <v>2289</v>
      </c>
      <c r="H6285" t="s">
        <v>19373</v>
      </c>
      <c r="I6285">
        <v>3</v>
      </c>
      <c r="J6285">
        <v>1</v>
      </c>
      <c r="K6285">
        <v>2</v>
      </c>
      <c r="L6285">
        <v>0</v>
      </c>
      <c r="M6285">
        <v>0</v>
      </c>
      <c r="N6285">
        <v>0</v>
      </c>
      <c r="O6285" t="str">
        <f t="shared" si="686"/>
        <v/>
      </c>
      <c r="P6285">
        <f>IF(ISERROR(VLOOKUP(G6285,Genes!$A$2:$A$749,1,0)),0,1)</f>
        <v>1</v>
      </c>
      <c r="Q6285">
        <f t="shared" si="687"/>
        <v>0</v>
      </c>
      <c r="R6285">
        <f t="shared" si="688"/>
        <v>1</v>
      </c>
      <c r="S6285">
        <f t="shared" si="689"/>
        <v>29</v>
      </c>
      <c r="T6285">
        <f t="shared" si="690"/>
        <v>31</v>
      </c>
      <c r="U6285">
        <f t="shared" si="691"/>
        <v>0</v>
      </c>
      <c r="V6285" t="str">
        <f t="shared" si="692"/>
        <v/>
      </c>
    </row>
    <row r="6286" spans="1:22" x14ac:dyDescent="0.2">
      <c r="A6286" t="s">
        <v>19374</v>
      </c>
      <c r="B6286" t="s">
        <v>83</v>
      </c>
      <c r="C6286">
        <v>53613742</v>
      </c>
      <c r="D6286">
        <v>53613869</v>
      </c>
      <c r="E6286">
        <v>128</v>
      </c>
      <c r="F6286" t="s">
        <v>74</v>
      </c>
      <c r="G6286" t="s">
        <v>2289</v>
      </c>
      <c r="H6286" t="s">
        <v>19375</v>
      </c>
      <c r="I6286">
        <v>3</v>
      </c>
      <c r="J6286">
        <v>1</v>
      </c>
      <c r="K6286">
        <v>2</v>
      </c>
      <c r="L6286">
        <v>0</v>
      </c>
      <c r="M6286">
        <v>0</v>
      </c>
      <c r="N6286">
        <v>0</v>
      </c>
      <c r="O6286" t="str">
        <f t="shared" si="686"/>
        <v/>
      </c>
      <c r="P6286">
        <f>IF(ISERROR(VLOOKUP(G6286,Genes!$A$2:$A$749,1,0)),0,1)</f>
        <v>1</v>
      </c>
      <c r="Q6286">
        <f t="shared" si="687"/>
        <v>0</v>
      </c>
      <c r="R6286">
        <f t="shared" si="688"/>
        <v>1</v>
      </c>
      <c r="S6286">
        <f t="shared" si="689"/>
        <v>30</v>
      </c>
      <c r="T6286">
        <f t="shared" si="690"/>
        <v>32</v>
      </c>
      <c r="U6286">
        <f t="shared" si="691"/>
        <v>0</v>
      </c>
      <c r="V6286" t="str">
        <f t="shared" si="692"/>
        <v/>
      </c>
    </row>
    <row r="6287" spans="1:22" x14ac:dyDescent="0.2">
      <c r="A6287" t="s">
        <v>19376</v>
      </c>
      <c r="B6287" t="s">
        <v>83</v>
      </c>
      <c r="C6287">
        <v>53675155</v>
      </c>
      <c r="D6287">
        <v>53675253</v>
      </c>
      <c r="E6287">
        <v>99</v>
      </c>
      <c r="F6287" t="s">
        <v>74</v>
      </c>
      <c r="G6287" t="s">
        <v>2289</v>
      </c>
      <c r="H6287" t="s">
        <v>19377</v>
      </c>
      <c r="I6287">
        <v>2</v>
      </c>
      <c r="J6287">
        <v>0</v>
      </c>
      <c r="K6287">
        <v>2</v>
      </c>
      <c r="L6287">
        <v>0</v>
      </c>
      <c r="M6287">
        <v>0</v>
      </c>
      <c r="N6287">
        <v>0</v>
      </c>
      <c r="O6287" t="str">
        <f t="shared" si="686"/>
        <v/>
      </c>
      <c r="P6287">
        <f>IF(ISERROR(VLOOKUP(G6287,Genes!$A$2:$A$749,1,0)),0,1)</f>
        <v>1</v>
      </c>
      <c r="Q6287">
        <f t="shared" si="687"/>
        <v>0</v>
      </c>
      <c r="R6287">
        <f t="shared" si="688"/>
        <v>1</v>
      </c>
      <c r="S6287">
        <f t="shared" si="689"/>
        <v>31</v>
      </c>
      <c r="T6287">
        <f t="shared" si="690"/>
        <v>33</v>
      </c>
      <c r="U6287">
        <f t="shared" si="691"/>
        <v>0</v>
      </c>
      <c r="V6287" t="str">
        <f t="shared" si="692"/>
        <v/>
      </c>
    </row>
    <row r="6288" spans="1:22" x14ac:dyDescent="0.2">
      <c r="A6288" t="s">
        <v>19378</v>
      </c>
      <c r="B6288" t="s">
        <v>83</v>
      </c>
      <c r="C6288">
        <v>53613450</v>
      </c>
      <c r="D6288">
        <v>53613531</v>
      </c>
      <c r="E6288">
        <v>82</v>
      </c>
      <c r="F6288" t="s">
        <v>74</v>
      </c>
      <c r="G6288" t="s">
        <v>2289</v>
      </c>
      <c r="H6288" t="s">
        <v>19379</v>
      </c>
      <c r="I6288">
        <v>2</v>
      </c>
      <c r="J6288">
        <v>0</v>
      </c>
      <c r="K6288">
        <v>2</v>
      </c>
      <c r="L6288">
        <v>0</v>
      </c>
      <c r="M6288">
        <v>0</v>
      </c>
      <c r="N6288">
        <v>0</v>
      </c>
      <c r="O6288" t="str">
        <f t="shared" si="686"/>
        <v/>
      </c>
      <c r="P6288">
        <f>IF(ISERROR(VLOOKUP(G6288,Genes!$A$2:$A$749,1,0)),0,1)</f>
        <v>1</v>
      </c>
      <c r="Q6288">
        <f t="shared" si="687"/>
        <v>0</v>
      </c>
      <c r="R6288">
        <f t="shared" si="688"/>
        <v>1</v>
      </c>
      <c r="S6288">
        <f t="shared" si="689"/>
        <v>32</v>
      </c>
      <c r="T6288">
        <f t="shared" si="690"/>
        <v>34</v>
      </c>
      <c r="U6288">
        <f t="shared" si="691"/>
        <v>0</v>
      </c>
      <c r="V6288" t="str">
        <f t="shared" si="692"/>
        <v/>
      </c>
    </row>
    <row r="6289" spans="1:22" x14ac:dyDescent="0.2">
      <c r="A6289" t="s">
        <v>19380</v>
      </c>
      <c r="B6289" t="s">
        <v>83</v>
      </c>
      <c r="C6289">
        <v>53611972</v>
      </c>
      <c r="D6289">
        <v>53612148</v>
      </c>
      <c r="E6289">
        <v>177</v>
      </c>
      <c r="F6289" t="s">
        <v>74</v>
      </c>
      <c r="G6289" t="s">
        <v>2289</v>
      </c>
      <c r="H6289" t="s">
        <v>19381</v>
      </c>
      <c r="I6289">
        <v>3</v>
      </c>
      <c r="J6289">
        <v>1</v>
      </c>
      <c r="K6289">
        <v>2</v>
      </c>
      <c r="L6289">
        <v>0</v>
      </c>
      <c r="M6289">
        <v>0</v>
      </c>
      <c r="N6289">
        <v>0</v>
      </c>
      <c r="O6289" t="str">
        <f t="shared" si="686"/>
        <v/>
      </c>
      <c r="P6289">
        <f>IF(ISERROR(VLOOKUP(G6289,Genes!$A$2:$A$749,1,0)),0,1)</f>
        <v>1</v>
      </c>
      <c r="Q6289">
        <f t="shared" si="687"/>
        <v>0</v>
      </c>
      <c r="R6289">
        <f t="shared" si="688"/>
        <v>1</v>
      </c>
      <c r="S6289">
        <f t="shared" si="689"/>
        <v>33</v>
      </c>
      <c r="T6289">
        <f t="shared" si="690"/>
        <v>35</v>
      </c>
      <c r="U6289">
        <f t="shared" si="691"/>
        <v>0</v>
      </c>
      <c r="V6289" t="str">
        <f t="shared" si="692"/>
        <v/>
      </c>
    </row>
    <row r="6290" spans="1:22" x14ac:dyDescent="0.2">
      <c r="A6290" t="s">
        <v>19382</v>
      </c>
      <c r="B6290" t="s">
        <v>83</v>
      </c>
      <c r="C6290">
        <v>53611146</v>
      </c>
      <c r="D6290">
        <v>53611305</v>
      </c>
      <c r="E6290">
        <v>160</v>
      </c>
      <c r="F6290" t="s">
        <v>74</v>
      </c>
      <c r="G6290" t="s">
        <v>2289</v>
      </c>
      <c r="H6290" t="s">
        <v>19383</v>
      </c>
      <c r="I6290">
        <v>3</v>
      </c>
      <c r="J6290">
        <v>1</v>
      </c>
      <c r="K6290">
        <v>2</v>
      </c>
      <c r="L6290">
        <v>0</v>
      </c>
      <c r="M6290">
        <v>0</v>
      </c>
      <c r="N6290">
        <v>0</v>
      </c>
      <c r="O6290" t="str">
        <f t="shared" si="686"/>
        <v/>
      </c>
      <c r="P6290">
        <f>IF(ISERROR(VLOOKUP(G6290,Genes!$A$2:$A$749,1,0)),0,1)</f>
        <v>1</v>
      </c>
      <c r="Q6290">
        <f t="shared" si="687"/>
        <v>0</v>
      </c>
      <c r="R6290">
        <f t="shared" si="688"/>
        <v>1</v>
      </c>
      <c r="S6290">
        <f t="shared" si="689"/>
        <v>34</v>
      </c>
      <c r="T6290">
        <f t="shared" si="690"/>
        <v>36</v>
      </c>
      <c r="U6290">
        <f t="shared" si="691"/>
        <v>0</v>
      </c>
      <c r="V6290" t="str">
        <f t="shared" si="692"/>
        <v/>
      </c>
    </row>
    <row r="6291" spans="1:22" x14ac:dyDescent="0.2">
      <c r="A6291" t="s">
        <v>19384</v>
      </c>
      <c r="B6291" t="s">
        <v>83</v>
      </c>
      <c r="C6291">
        <v>53610518</v>
      </c>
      <c r="D6291">
        <v>53610876</v>
      </c>
      <c r="E6291">
        <v>359</v>
      </c>
      <c r="F6291" t="s">
        <v>74</v>
      </c>
      <c r="G6291" t="s">
        <v>2289</v>
      </c>
      <c r="H6291" t="s">
        <v>19385</v>
      </c>
      <c r="I6291">
        <v>5</v>
      </c>
      <c r="J6291">
        <v>4</v>
      </c>
      <c r="K6291">
        <v>1</v>
      </c>
      <c r="L6291">
        <v>0</v>
      </c>
      <c r="M6291">
        <v>0</v>
      </c>
      <c r="N6291">
        <v>0</v>
      </c>
      <c r="O6291" t="str">
        <f t="shared" si="686"/>
        <v/>
      </c>
      <c r="P6291">
        <f>IF(ISERROR(VLOOKUP(G6291,Genes!$A$2:$A$749,1,0)),0,1)</f>
        <v>1</v>
      </c>
      <c r="Q6291">
        <f t="shared" si="687"/>
        <v>0</v>
      </c>
      <c r="R6291">
        <f t="shared" si="688"/>
        <v>1</v>
      </c>
      <c r="S6291">
        <f t="shared" si="689"/>
        <v>35</v>
      </c>
      <c r="T6291">
        <f t="shared" si="690"/>
        <v>37</v>
      </c>
      <c r="U6291">
        <f t="shared" si="691"/>
        <v>0</v>
      </c>
      <c r="V6291" t="str">
        <f t="shared" si="692"/>
        <v/>
      </c>
    </row>
    <row r="6292" spans="1:22" x14ac:dyDescent="0.2">
      <c r="A6292" t="s">
        <v>19386</v>
      </c>
      <c r="B6292" t="s">
        <v>83</v>
      </c>
      <c r="C6292">
        <v>53607791</v>
      </c>
      <c r="D6292">
        <v>53607986</v>
      </c>
      <c r="E6292">
        <v>196</v>
      </c>
      <c r="F6292" t="s">
        <v>74</v>
      </c>
      <c r="G6292" t="s">
        <v>2289</v>
      </c>
      <c r="H6292" t="s">
        <v>19387</v>
      </c>
      <c r="I6292">
        <v>3</v>
      </c>
      <c r="J6292">
        <v>1</v>
      </c>
      <c r="K6292">
        <v>2</v>
      </c>
      <c r="L6292">
        <v>0</v>
      </c>
      <c r="M6292">
        <v>0</v>
      </c>
      <c r="N6292">
        <v>0</v>
      </c>
      <c r="O6292" t="str">
        <f t="shared" si="686"/>
        <v/>
      </c>
      <c r="P6292">
        <f>IF(ISERROR(VLOOKUP(G6292,Genes!$A$2:$A$749,1,0)),0,1)</f>
        <v>1</v>
      </c>
      <c r="Q6292">
        <f t="shared" si="687"/>
        <v>0</v>
      </c>
      <c r="R6292">
        <f t="shared" si="688"/>
        <v>1</v>
      </c>
      <c r="S6292">
        <f t="shared" si="689"/>
        <v>36</v>
      </c>
      <c r="T6292">
        <f t="shared" si="690"/>
        <v>38</v>
      </c>
      <c r="U6292">
        <f t="shared" si="691"/>
        <v>0</v>
      </c>
      <c r="V6292" t="str">
        <f t="shared" si="692"/>
        <v/>
      </c>
    </row>
    <row r="6293" spans="1:22" x14ac:dyDescent="0.2">
      <c r="A6293" t="s">
        <v>19388</v>
      </c>
      <c r="B6293" t="s">
        <v>83</v>
      </c>
      <c r="C6293">
        <v>53603860</v>
      </c>
      <c r="D6293">
        <v>53604027</v>
      </c>
      <c r="E6293">
        <v>168</v>
      </c>
      <c r="F6293" t="s">
        <v>74</v>
      </c>
      <c r="G6293" t="s">
        <v>2289</v>
      </c>
      <c r="H6293" t="s">
        <v>19389</v>
      </c>
      <c r="I6293">
        <v>3</v>
      </c>
      <c r="J6293">
        <v>1</v>
      </c>
      <c r="K6293">
        <v>2</v>
      </c>
      <c r="L6293">
        <v>0</v>
      </c>
      <c r="M6293">
        <v>0</v>
      </c>
      <c r="N6293">
        <v>0</v>
      </c>
      <c r="O6293" t="str">
        <f t="shared" si="686"/>
        <v/>
      </c>
      <c r="P6293">
        <f>IF(ISERROR(VLOOKUP(G6293,Genes!$A$2:$A$749,1,0)),0,1)</f>
        <v>1</v>
      </c>
      <c r="Q6293">
        <f t="shared" si="687"/>
        <v>0</v>
      </c>
      <c r="R6293">
        <f t="shared" si="688"/>
        <v>1</v>
      </c>
      <c r="S6293">
        <f t="shared" si="689"/>
        <v>37</v>
      </c>
      <c r="T6293">
        <f t="shared" si="690"/>
        <v>39</v>
      </c>
      <c r="U6293">
        <f t="shared" si="691"/>
        <v>0</v>
      </c>
      <c r="V6293" t="str">
        <f t="shared" si="692"/>
        <v/>
      </c>
    </row>
    <row r="6294" spans="1:22" x14ac:dyDescent="0.2">
      <c r="A6294" t="s">
        <v>19390</v>
      </c>
      <c r="B6294" t="s">
        <v>83</v>
      </c>
      <c r="C6294">
        <v>53602603</v>
      </c>
      <c r="D6294">
        <v>53602748</v>
      </c>
      <c r="E6294">
        <v>146</v>
      </c>
      <c r="F6294" t="s">
        <v>74</v>
      </c>
      <c r="G6294" t="s">
        <v>2289</v>
      </c>
      <c r="H6294" t="s">
        <v>19391</v>
      </c>
      <c r="I6294">
        <v>3</v>
      </c>
      <c r="J6294">
        <v>1</v>
      </c>
      <c r="K6294">
        <v>2</v>
      </c>
      <c r="L6294">
        <v>0</v>
      </c>
      <c r="M6294">
        <v>0</v>
      </c>
      <c r="N6294">
        <v>0</v>
      </c>
      <c r="O6294" t="str">
        <f t="shared" si="686"/>
        <v/>
      </c>
      <c r="P6294">
        <f>IF(ISERROR(VLOOKUP(G6294,Genes!$A$2:$A$749,1,0)),0,1)</f>
        <v>1</v>
      </c>
      <c r="Q6294">
        <f t="shared" si="687"/>
        <v>0</v>
      </c>
      <c r="R6294">
        <f t="shared" si="688"/>
        <v>1</v>
      </c>
      <c r="S6294">
        <f t="shared" si="689"/>
        <v>38</v>
      </c>
      <c r="T6294">
        <f t="shared" si="690"/>
        <v>40</v>
      </c>
      <c r="U6294">
        <f t="shared" si="691"/>
        <v>0</v>
      </c>
      <c r="V6294" t="str">
        <f t="shared" si="692"/>
        <v/>
      </c>
    </row>
    <row r="6295" spans="1:22" x14ac:dyDescent="0.2">
      <c r="A6295" t="s">
        <v>19392</v>
      </c>
      <c r="B6295" t="s">
        <v>83</v>
      </c>
      <c r="C6295">
        <v>53602603</v>
      </c>
      <c r="D6295">
        <v>53602745</v>
      </c>
      <c r="E6295">
        <v>143</v>
      </c>
      <c r="F6295" t="s">
        <v>74</v>
      </c>
      <c r="G6295" t="s">
        <v>2289</v>
      </c>
      <c r="H6295" t="s">
        <v>19393</v>
      </c>
      <c r="I6295">
        <v>3</v>
      </c>
      <c r="J6295">
        <v>1</v>
      </c>
      <c r="K6295">
        <v>2</v>
      </c>
      <c r="L6295">
        <v>0</v>
      </c>
      <c r="M6295">
        <v>0</v>
      </c>
      <c r="N6295">
        <v>0</v>
      </c>
      <c r="O6295" t="str">
        <f t="shared" si="686"/>
        <v/>
      </c>
      <c r="P6295">
        <f>IF(ISERROR(VLOOKUP(G6295,Genes!$A$2:$A$749,1,0)),0,1)</f>
        <v>1</v>
      </c>
      <c r="Q6295">
        <f t="shared" si="687"/>
        <v>0</v>
      </c>
      <c r="R6295">
        <f t="shared" si="688"/>
        <v>1</v>
      </c>
      <c r="S6295">
        <f t="shared" si="689"/>
        <v>39</v>
      </c>
      <c r="T6295">
        <f t="shared" si="690"/>
        <v>41</v>
      </c>
      <c r="U6295">
        <f t="shared" si="691"/>
        <v>0</v>
      </c>
      <c r="V6295" t="str">
        <f t="shared" si="692"/>
        <v/>
      </c>
    </row>
    <row r="6296" spans="1:22" x14ac:dyDescent="0.2">
      <c r="A6296" t="s">
        <v>19394</v>
      </c>
      <c r="B6296" t="s">
        <v>83</v>
      </c>
      <c r="C6296">
        <v>53602115</v>
      </c>
      <c r="D6296">
        <v>53602181</v>
      </c>
      <c r="E6296">
        <v>67</v>
      </c>
      <c r="F6296" t="s">
        <v>74</v>
      </c>
      <c r="G6296" t="s">
        <v>2289</v>
      </c>
      <c r="H6296" t="s">
        <v>19395</v>
      </c>
      <c r="I6296">
        <v>2</v>
      </c>
      <c r="J6296">
        <v>0</v>
      </c>
      <c r="K6296">
        <v>2</v>
      </c>
      <c r="L6296">
        <v>0</v>
      </c>
      <c r="M6296">
        <v>0</v>
      </c>
      <c r="N6296">
        <v>0</v>
      </c>
      <c r="O6296" t="str">
        <f t="shared" si="686"/>
        <v/>
      </c>
      <c r="P6296">
        <f>IF(ISERROR(VLOOKUP(G6296,Genes!$A$2:$A$749,1,0)),0,1)</f>
        <v>1</v>
      </c>
      <c r="Q6296">
        <f t="shared" si="687"/>
        <v>0</v>
      </c>
      <c r="R6296">
        <f t="shared" si="688"/>
        <v>1</v>
      </c>
      <c r="S6296">
        <f t="shared" si="689"/>
        <v>40</v>
      </c>
      <c r="T6296">
        <f t="shared" si="690"/>
        <v>42</v>
      </c>
      <c r="U6296">
        <f t="shared" si="691"/>
        <v>0</v>
      </c>
      <c r="V6296" t="str">
        <f t="shared" si="692"/>
        <v/>
      </c>
    </row>
    <row r="6297" spans="1:22" x14ac:dyDescent="0.2">
      <c r="A6297" t="s">
        <v>19396</v>
      </c>
      <c r="B6297" t="s">
        <v>83</v>
      </c>
      <c r="C6297">
        <v>53600710</v>
      </c>
      <c r="D6297">
        <v>53600924</v>
      </c>
      <c r="E6297">
        <v>215</v>
      </c>
      <c r="F6297" t="s">
        <v>74</v>
      </c>
      <c r="G6297" t="s">
        <v>2289</v>
      </c>
      <c r="H6297" t="s">
        <v>19397</v>
      </c>
      <c r="I6297">
        <v>3</v>
      </c>
      <c r="J6297">
        <v>1</v>
      </c>
      <c r="K6297">
        <v>2</v>
      </c>
      <c r="L6297">
        <v>0</v>
      </c>
      <c r="M6297">
        <v>0</v>
      </c>
      <c r="N6297">
        <v>0</v>
      </c>
      <c r="O6297" t="str">
        <f t="shared" si="686"/>
        <v/>
      </c>
      <c r="P6297">
        <f>IF(ISERROR(VLOOKUP(G6297,Genes!$A$2:$A$749,1,0)),0,1)</f>
        <v>1</v>
      </c>
      <c r="Q6297">
        <f t="shared" si="687"/>
        <v>0</v>
      </c>
      <c r="R6297">
        <f t="shared" si="688"/>
        <v>1</v>
      </c>
      <c r="S6297">
        <f t="shared" si="689"/>
        <v>41</v>
      </c>
      <c r="T6297">
        <f t="shared" si="690"/>
        <v>43</v>
      </c>
      <c r="U6297">
        <f t="shared" si="691"/>
        <v>0</v>
      </c>
      <c r="V6297" t="str">
        <f t="shared" si="692"/>
        <v/>
      </c>
    </row>
    <row r="6298" spans="1:22" x14ac:dyDescent="0.2">
      <c r="A6298" t="s">
        <v>19398</v>
      </c>
      <c r="B6298" t="s">
        <v>83</v>
      </c>
      <c r="C6298">
        <v>53674311</v>
      </c>
      <c r="D6298">
        <v>53674517</v>
      </c>
      <c r="E6298">
        <v>207</v>
      </c>
      <c r="F6298" t="s">
        <v>74</v>
      </c>
      <c r="G6298" t="s">
        <v>2289</v>
      </c>
      <c r="H6298" t="s">
        <v>19399</v>
      </c>
      <c r="I6298">
        <v>3</v>
      </c>
      <c r="J6298">
        <v>1</v>
      </c>
      <c r="K6298">
        <v>2</v>
      </c>
      <c r="L6298">
        <v>0</v>
      </c>
      <c r="M6298">
        <v>0</v>
      </c>
      <c r="N6298">
        <v>0</v>
      </c>
      <c r="O6298" t="str">
        <f t="shared" si="686"/>
        <v/>
      </c>
      <c r="P6298">
        <f>IF(ISERROR(VLOOKUP(G6298,Genes!$A$2:$A$749,1,0)),0,1)</f>
        <v>1</v>
      </c>
      <c r="Q6298">
        <f t="shared" si="687"/>
        <v>0</v>
      </c>
      <c r="R6298">
        <f t="shared" si="688"/>
        <v>1</v>
      </c>
      <c r="S6298">
        <f t="shared" si="689"/>
        <v>42</v>
      </c>
      <c r="T6298">
        <f t="shared" si="690"/>
        <v>44</v>
      </c>
      <c r="U6298">
        <f t="shared" si="691"/>
        <v>0</v>
      </c>
      <c r="V6298" t="str">
        <f t="shared" si="692"/>
        <v/>
      </c>
    </row>
    <row r="6299" spans="1:22" x14ac:dyDescent="0.2">
      <c r="A6299" t="s">
        <v>19400</v>
      </c>
      <c r="B6299" t="s">
        <v>83</v>
      </c>
      <c r="C6299">
        <v>53596576</v>
      </c>
      <c r="D6299">
        <v>53596787</v>
      </c>
      <c r="E6299">
        <v>212</v>
      </c>
      <c r="F6299" t="s">
        <v>74</v>
      </c>
      <c r="G6299" t="s">
        <v>2289</v>
      </c>
      <c r="H6299" t="s">
        <v>19401</v>
      </c>
      <c r="I6299">
        <v>3</v>
      </c>
      <c r="J6299">
        <v>1</v>
      </c>
      <c r="K6299">
        <v>2</v>
      </c>
      <c r="L6299">
        <v>0</v>
      </c>
      <c r="M6299">
        <v>0</v>
      </c>
      <c r="N6299">
        <v>0</v>
      </c>
      <c r="O6299" t="str">
        <f t="shared" si="686"/>
        <v/>
      </c>
      <c r="P6299">
        <f>IF(ISERROR(VLOOKUP(G6299,Genes!$A$2:$A$749,1,0)),0,1)</f>
        <v>1</v>
      </c>
      <c r="Q6299">
        <f t="shared" si="687"/>
        <v>0</v>
      </c>
      <c r="R6299">
        <f t="shared" si="688"/>
        <v>1</v>
      </c>
      <c r="S6299">
        <f t="shared" si="689"/>
        <v>43</v>
      </c>
      <c r="T6299">
        <f t="shared" si="690"/>
        <v>45</v>
      </c>
      <c r="U6299">
        <f t="shared" si="691"/>
        <v>0</v>
      </c>
      <c r="V6299" t="str">
        <f t="shared" si="692"/>
        <v/>
      </c>
    </row>
    <row r="6300" spans="1:22" x14ac:dyDescent="0.2">
      <c r="A6300" t="s">
        <v>19402</v>
      </c>
      <c r="B6300" t="s">
        <v>83</v>
      </c>
      <c r="C6300">
        <v>53595652</v>
      </c>
      <c r="D6300">
        <v>53595834</v>
      </c>
      <c r="E6300">
        <v>183</v>
      </c>
      <c r="F6300" t="s">
        <v>74</v>
      </c>
      <c r="G6300" t="s">
        <v>2289</v>
      </c>
      <c r="H6300" t="s">
        <v>19403</v>
      </c>
      <c r="I6300">
        <v>3</v>
      </c>
      <c r="J6300">
        <v>1</v>
      </c>
      <c r="K6300">
        <v>2</v>
      </c>
      <c r="L6300">
        <v>0</v>
      </c>
      <c r="M6300">
        <v>0</v>
      </c>
      <c r="N6300">
        <v>0</v>
      </c>
      <c r="O6300" t="str">
        <f t="shared" si="686"/>
        <v/>
      </c>
      <c r="P6300">
        <f>IF(ISERROR(VLOOKUP(G6300,Genes!$A$2:$A$749,1,0)),0,1)</f>
        <v>1</v>
      </c>
      <c r="Q6300">
        <f t="shared" si="687"/>
        <v>0</v>
      </c>
      <c r="R6300">
        <f t="shared" si="688"/>
        <v>1</v>
      </c>
      <c r="S6300">
        <f t="shared" si="689"/>
        <v>44</v>
      </c>
      <c r="T6300">
        <f t="shared" si="690"/>
        <v>46</v>
      </c>
      <c r="U6300">
        <f t="shared" si="691"/>
        <v>0</v>
      </c>
      <c r="V6300" t="str">
        <f t="shared" si="692"/>
        <v/>
      </c>
    </row>
    <row r="6301" spans="1:22" x14ac:dyDescent="0.2">
      <c r="A6301" t="s">
        <v>19404</v>
      </c>
      <c r="B6301" t="s">
        <v>83</v>
      </c>
      <c r="C6301">
        <v>53592028</v>
      </c>
      <c r="D6301">
        <v>53592200</v>
      </c>
      <c r="E6301">
        <v>173</v>
      </c>
      <c r="F6301" t="s">
        <v>74</v>
      </c>
      <c r="G6301" t="s">
        <v>2289</v>
      </c>
      <c r="H6301" t="s">
        <v>19405</v>
      </c>
      <c r="I6301">
        <v>3</v>
      </c>
      <c r="J6301">
        <v>1</v>
      </c>
      <c r="K6301">
        <v>2</v>
      </c>
      <c r="L6301">
        <v>0</v>
      </c>
      <c r="M6301">
        <v>0</v>
      </c>
      <c r="N6301">
        <v>0</v>
      </c>
      <c r="O6301" t="str">
        <f t="shared" si="686"/>
        <v/>
      </c>
      <c r="P6301">
        <f>IF(ISERROR(VLOOKUP(G6301,Genes!$A$2:$A$749,1,0)),0,1)</f>
        <v>1</v>
      </c>
      <c r="Q6301">
        <f t="shared" si="687"/>
        <v>0</v>
      </c>
      <c r="R6301">
        <f t="shared" si="688"/>
        <v>1</v>
      </c>
      <c r="S6301">
        <f t="shared" si="689"/>
        <v>45</v>
      </c>
      <c r="T6301">
        <f t="shared" si="690"/>
        <v>47</v>
      </c>
      <c r="U6301">
        <f t="shared" si="691"/>
        <v>0</v>
      </c>
      <c r="V6301" t="str">
        <f t="shared" si="692"/>
        <v/>
      </c>
    </row>
    <row r="6302" spans="1:22" x14ac:dyDescent="0.2">
      <c r="A6302" t="s">
        <v>19406</v>
      </c>
      <c r="B6302" t="s">
        <v>83</v>
      </c>
      <c r="C6302">
        <v>53591535</v>
      </c>
      <c r="D6302">
        <v>53591683</v>
      </c>
      <c r="E6302">
        <v>149</v>
      </c>
      <c r="F6302" t="s">
        <v>74</v>
      </c>
      <c r="G6302" t="s">
        <v>2289</v>
      </c>
      <c r="H6302" t="s">
        <v>19407</v>
      </c>
      <c r="I6302">
        <v>3</v>
      </c>
      <c r="J6302">
        <v>1</v>
      </c>
      <c r="K6302">
        <v>2</v>
      </c>
      <c r="L6302">
        <v>0</v>
      </c>
      <c r="M6302">
        <v>0</v>
      </c>
      <c r="N6302">
        <v>0</v>
      </c>
      <c r="O6302" t="str">
        <f t="shared" si="686"/>
        <v/>
      </c>
      <c r="P6302">
        <f>IF(ISERROR(VLOOKUP(G6302,Genes!$A$2:$A$749,1,0)),0,1)</f>
        <v>1</v>
      </c>
      <c r="Q6302">
        <f t="shared" si="687"/>
        <v>0</v>
      </c>
      <c r="R6302">
        <f t="shared" si="688"/>
        <v>1</v>
      </c>
      <c r="S6302">
        <f t="shared" si="689"/>
        <v>46</v>
      </c>
      <c r="T6302">
        <f t="shared" si="690"/>
        <v>48</v>
      </c>
      <c r="U6302">
        <f t="shared" si="691"/>
        <v>0</v>
      </c>
      <c r="V6302" t="str">
        <f t="shared" si="692"/>
        <v/>
      </c>
    </row>
    <row r="6303" spans="1:22" x14ac:dyDescent="0.2">
      <c r="A6303" t="s">
        <v>19408</v>
      </c>
      <c r="B6303" t="s">
        <v>83</v>
      </c>
      <c r="C6303">
        <v>53590707</v>
      </c>
      <c r="D6303">
        <v>53590782</v>
      </c>
      <c r="E6303">
        <v>76</v>
      </c>
      <c r="F6303" t="s">
        <v>74</v>
      </c>
      <c r="G6303" t="s">
        <v>2289</v>
      </c>
      <c r="H6303" t="s">
        <v>19409</v>
      </c>
      <c r="I6303">
        <v>2</v>
      </c>
      <c r="J6303">
        <v>0</v>
      </c>
      <c r="K6303">
        <v>2</v>
      </c>
      <c r="L6303">
        <v>0</v>
      </c>
      <c r="M6303">
        <v>0</v>
      </c>
      <c r="N6303">
        <v>0</v>
      </c>
      <c r="O6303" t="str">
        <f t="shared" si="686"/>
        <v/>
      </c>
      <c r="P6303">
        <f>IF(ISERROR(VLOOKUP(G6303,Genes!$A$2:$A$749,1,0)),0,1)</f>
        <v>1</v>
      </c>
      <c r="Q6303">
        <f t="shared" si="687"/>
        <v>0</v>
      </c>
      <c r="R6303">
        <f t="shared" si="688"/>
        <v>1</v>
      </c>
      <c r="S6303">
        <f t="shared" si="689"/>
        <v>47</v>
      </c>
      <c r="T6303">
        <f t="shared" si="690"/>
        <v>49</v>
      </c>
      <c r="U6303">
        <f t="shared" si="691"/>
        <v>0</v>
      </c>
      <c r="V6303" t="str">
        <f t="shared" si="692"/>
        <v/>
      </c>
    </row>
    <row r="6304" spans="1:22" x14ac:dyDescent="0.2">
      <c r="A6304" t="s">
        <v>19410</v>
      </c>
      <c r="B6304" t="s">
        <v>83</v>
      </c>
      <c r="C6304">
        <v>53589792</v>
      </c>
      <c r="D6304">
        <v>53589890</v>
      </c>
      <c r="E6304">
        <v>99</v>
      </c>
      <c r="F6304" t="s">
        <v>74</v>
      </c>
      <c r="G6304" t="s">
        <v>2289</v>
      </c>
      <c r="H6304" t="s">
        <v>19411</v>
      </c>
      <c r="I6304">
        <v>2</v>
      </c>
      <c r="J6304">
        <v>0</v>
      </c>
      <c r="K6304">
        <v>2</v>
      </c>
      <c r="L6304">
        <v>0</v>
      </c>
      <c r="M6304">
        <v>0</v>
      </c>
      <c r="N6304">
        <v>0</v>
      </c>
      <c r="O6304" t="str">
        <f t="shared" si="686"/>
        <v/>
      </c>
      <c r="P6304">
        <f>IF(ISERROR(VLOOKUP(G6304,Genes!$A$2:$A$749,1,0)),0,1)</f>
        <v>1</v>
      </c>
      <c r="Q6304">
        <f t="shared" si="687"/>
        <v>0</v>
      </c>
      <c r="R6304">
        <f t="shared" si="688"/>
        <v>1</v>
      </c>
      <c r="S6304">
        <f t="shared" si="689"/>
        <v>48</v>
      </c>
      <c r="T6304">
        <f t="shared" si="690"/>
        <v>50</v>
      </c>
      <c r="U6304">
        <f t="shared" si="691"/>
        <v>0</v>
      </c>
      <c r="V6304" t="str">
        <f t="shared" si="692"/>
        <v/>
      </c>
    </row>
    <row r="6305" spans="1:22" x14ac:dyDescent="0.2">
      <c r="A6305" t="s">
        <v>19412</v>
      </c>
      <c r="B6305" t="s">
        <v>83</v>
      </c>
      <c r="C6305">
        <v>53589072</v>
      </c>
      <c r="D6305">
        <v>53589205</v>
      </c>
      <c r="E6305">
        <v>134</v>
      </c>
      <c r="F6305" t="s">
        <v>74</v>
      </c>
      <c r="G6305" t="s">
        <v>2289</v>
      </c>
      <c r="H6305" t="s">
        <v>19413</v>
      </c>
      <c r="I6305">
        <v>4</v>
      </c>
      <c r="J6305">
        <v>0</v>
      </c>
      <c r="K6305">
        <v>1</v>
      </c>
      <c r="L6305">
        <v>2</v>
      </c>
      <c r="M6305">
        <v>1</v>
      </c>
      <c r="N6305">
        <v>0</v>
      </c>
      <c r="O6305" t="str">
        <f t="shared" si="686"/>
        <v/>
      </c>
      <c r="P6305">
        <f>IF(ISERROR(VLOOKUP(G6305,Genes!$A$2:$A$749,1,0)),0,1)</f>
        <v>1</v>
      </c>
      <c r="Q6305">
        <f t="shared" si="687"/>
        <v>0</v>
      </c>
      <c r="R6305">
        <f t="shared" si="688"/>
        <v>1</v>
      </c>
      <c r="S6305">
        <f t="shared" si="689"/>
        <v>49</v>
      </c>
      <c r="T6305">
        <f t="shared" si="690"/>
        <v>51</v>
      </c>
      <c r="U6305">
        <f t="shared" si="691"/>
        <v>0</v>
      </c>
      <c r="V6305" t="str">
        <f t="shared" si="692"/>
        <v/>
      </c>
    </row>
    <row r="6306" spans="1:22" x14ac:dyDescent="0.2">
      <c r="A6306" t="s">
        <v>19414</v>
      </c>
      <c r="B6306" t="s">
        <v>83</v>
      </c>
      <c r="C6306">
        <v>53588717</v>
      </c>
      <c r="D6306">
        <v>53588885</v>
      </c>
      <c r="E6306">
        <v>169</v>
      </c>
      <c r="F6306" t="s">
        <v>74</v>
      </c>
      <c r="G6306" t="s">
        <v>2289</v>
      </c>
      <c r="H6306" t="s">
        <v>19415</v>
      </c>
      <c r="I6306">
        <v>5</v>
      </c>
      <c r="J6306">
        <v>1</v>
      </c>
      <c r="K6306">
        <v>2</v>
      </c>
      <c r="L6306">
        <v>0</v>
      </c>
      <c r="M6306">
        <v>1</v>
      </c>
      <c r="N6306">
        <v>1</v>
      </c>
      <c r="O6306" t="str">
        <f t="shared" si="686"/>
        <v/>
      </c>
      <c r="P6306">
        <f>IF(ISERROR(VLOOKUP(G6306,Genes!$A$2:$A$749,1,0)),0,1)</f>
        <v>1</v>
      </c>
      <c r="Q6306">
        <f t="shared" si="687"/>
        <v>0</v>
      </c>
      <c r="R6306">
        <f t="shared" si="688"/>
        <v>1</v>
      </c>
      <c r="S6306">
        <f t="shared" si="689"/>
        <v>50</v>
      </c>
      <c r="T6306">
        <f t="shared" si="690"/>
        <v>52</v>
      </c>
      <c r="U6306">
        <f t="shared" si="691"/>
        <v>0</v>
      </c>
      <c r="V6306" t="str">
        <f t="shared" si="692"/>
        <v/>
      </c>
    </row>
    <row r="6307" spans="1:22" x14ac:dyDescent="0.2">
      <c r="A6307" t="s">
        <v>19416</v>
      </c>
      <c r="B6307" t="s">
        <v>83</v>
      </c>
      <c r="C6307">
        <v>53587149</v>
      </c>
      <c r="D6307">
        <v>53587377</v>
      </c>
      <c r="E6307">
        <v>229</v>
      </c>
      <c r="F6307" t="s">
        <v>74</v>
      </c>
      <c r="G6307" t="s">
        <v>2289</v>
      </c>
      <c r="H6307" t="s">
        <v>19417</v>
      </c>
      <c r="I6307">
        <v>3</v>
      </c>
      <c r="J6307">
        <v>1</v>
      </c>
      <c r="K6307">
        <v>2</v>
      </c>
      <c r="L6307">
        <v>0</v>
      </c>
      <c r="M6307">
        <v>0</v>
      </c>
      <c r="N6307">
        <v>0</v>
      </c>
      <c r="O6307" t="str">
        <f t="shared" si="686"/>
        <v/>
      </c>
      <c r="P6307">
        <f>IF(ISERROR(VLOOKUP(G6307,Genes!$A$2:$A$749,1,0)),0,1)</f>
        <v>1</v>
      </c>
      <c r="Q6307">
        <f t="shared" si="687"/>
        <v>0</v>
      </c>
      <c r="R6307">
        <f t="shared" si="688"/>
        <v>1</v>
      </c>
      <c r="S6307">
        <f t="shared" si="689"/>
        <v>51</v>
      </c>
      <c r="T6307">
        <f t="shared" si="690"/>
        <v>53</v>
      </c>
      <c r="U6307">
        <f t="shared" si="691"/>
        <v>0</v>
      </c>
      <c r="V6307" t="str">
        <f t="shared" si="692"/>
        <v/>
      </c>
    </row>
    <row r="6308" spans="1:22" x14ac:dyDescent="0.2">
      <c r="A6308" t="s">
        <v>19418</v>
      </c>
      <c r="B6308" t="s">
        <v>83</v>
      </c>
      <c r="C6308">
        <v>53586315</v>
      </c>
      <c r="D6308">
        <v>53586493</v>
      </c>
      <c r="E6308">
        <v>179</v>
      </c>
      <c r="F6308" t="s">
        <v>74</v>
      </c>
      <c r="G6308" t="s">
        <v>2289</v>
      </c>
      <c r="H6308" t="s">
        <v>19419</v>
      </c>
      <c r="I6308">
        <v>3</v>
      </c>
      <c r="J6308">
        <v>1</v>
      </c>
      <c r="K6308">
        <v>2</v>
      </c>
      <c r="L6308">
        <v>0</v>
      </c>
      <c r="M6308">
        <v>0</v>
      </c>
      <c r="N6308">
        <v>0</v>
      </c>
      <c r="O6308" t="str">
        <f t="shared" si="686"/>
        <v/>
      </c>
      <c r="P6308">
        <f>IF(ISERROR(VLOOKUP(G6308,Genes!$A$2:$A$749,1,0)),0,1)</f>
        <v>1</v>
      </c>
      <c r="Q6308">
        <f t="shared" si="687"/>
        <v>0</v>
      </c>
      <c r="R6308">
        <f t="shared" si="688"/>
        <v>1</v>
      </c>
      <c r="S6308">
        <f t="shared" si="689"/>
        <v>52</v>
      </c>
      <c r="T6308">
        <f t="shared" si="690"/>
        <v>54</v>
      </c>
      <c r="U6308">
        <f t="shared" si="691"/>
        <v>0</v>
      </c>
      <c r="V6308" t="str">
        <f t="shared" si="692"/>
        <v/>
      </c>
    </row>
    <row r="6309" spans="1:22" x14ac:dyDescent="0.2">
      <c r="A6309" t="s">
        <v>19420</v>
      </c>
      <c r="B6309" t="s">
        <v>83</v>
      </c>
      <c r="C6309">
        <v>53672263</v>
      </c>
      <c r="D6309">
        <v>53672415</v>
      </c>
      <c r="E6309">
        <v>153</v>
      </c>
      <c r="F6309" t="s">
        <v>74</v>
      </c>
      <c r="G6309" t="s">
        <v>2289</v>
      </c>
      <c r="H6309" t="s">
        <v>19421</v>
      </c>
      <c r="I6309">
        <v>3</v>
      </c>
      <c r="J6309">
        <v>1</v>
      </c>
      <c r="K6309">
        <v>2</v>
      </c>
      <c r="L6309">
        <v>0</v>
      </c>
      <c r="M6309">
        <v>0</v>
      </c>
      <c r="N6309">
        <v>0</v>
      </c>
      <c r="O6309" t="str">
        <f t="shared" si="686"/>
        <v/>
      </c>
      <c r="P6309">
        <f>IF(ISERROR(VLOOKUP(G6309,Genes!$A$2:$A$749,1,0)),0,1)</f>
        <v>1</v>
      </c>
      <c r="Q6309">
        <f t="shared" si="687"/>
        <v>0</v>
      </c>
      <c r="R6309">
        <f t="shared" si="688"/>
        <v>1</v>
      </c>
      <c r="S6309">
        <f t="shared" si="689"/>
        <v>53</v>
      </c>
      <c r="T6309">
        <f t="shared" si="690"/>
        <v>55</v>
      </c>
      <c r="U6309">
        <f t="shared" si="691"/>
        <v>0</v>
      </c>
      <c r="V6309" t="str">
        <f t="shared" si="692"/>
        <v/>
      </c>
    </row>
    <row r="6310" spans="1:22" x14ac:dyDescent="0.2">
      <c r="A6310" t="s">
        <v>19422</v>
      </c>
      <c r="B6310" t="s">
        <v>83</v>
      </c>
      <c r="C6310">
        <v>53585932</v>
      </c>
      <c r="D6310">
        <v>53586021</v>
      </c>
      <c r="E6310">
        <v>90</v>
      </c>
      <c r="F6310" t="s">
        <v>74</v>
      </c>
      <c r="G6310" t="s">
        <v>2289</v>
      </c>
      <c r="H6310" t="s">
        <v>19423</v>
      </c>
      <c r="I6310">
        <v>3</v>
      </c>
      <c r="J6310">
        <v>0</v>
      </c>
      <c r="K6310">
        <v>2</v>
      </c>
      <c r="L6310">
        <v>0</v>
      </c>
      <c r="M6310">
        <v>0</v>
      </c>
      <c r="N6310">
        <v>1</v>
      </c>
      <c r="O6310" t="str">
        <f t="shared" si="686"/>
        <v/>
      </c>
      <c r="P6310">
        <f>IF(ISERROR(VLOOKUP(G6310,Genes!$A$2:$A$749,1,0)),0,1)</f>
        <v>1</v>
      </c>
      <c r="Q6310">
        <f t="shared" si="687"/>
        <v>0</v>
      </c>
      <c r="R6310">
        <f t="shared" si="688"/>
        <v>1</v>
      </c>
      <c r="S6310">
        <f t="shared" si="689"/>
        <v>54</v>
      </c>
      <c r="T6310">
        <f t="shared" si="690"/>
        <v>56</v>
      </c>
      <c r="U6310">
        <f t="shared" si="691"/>
        <v>0</v>
      </c>
      <c r="V6310" t="str">
        <f t="shared" si="692"/>
        <v/>
      </c>
    </row>
    <row r="6311" spans="1:22" x14ac:dyDescent="0.2">
      <c r="A6311" t="s">
        <v>19424</v>
      </c>
      <c r="B6311" t="s">
        <v>83</v>
      </c>
      <c r="C6311">
        <v>53585616</v>
      </c>
      <c r="D6311">
        <v>53585770</v>
      </c>
      <c r="E6311">
        <v>155</v>
      </c>
      <c r="F6311" t="s">
        <v>74</v>
      </c>
      <c r="G6311" t="s">
        <v>2289</v>
      </c>
      <c r="H6311" t="s">
        <v>19425</v>
      </c>
      <c r="I6311">
        <v>4</v>
      </c>
      <c r="J6311">
        <v>1</v>
      </c>
      <c r="K6311">
        <v>2</v>
      </c>
      <c r="L6311">
        <v>0</v>
      </c>
      <c r="M6311">
        <v>0</v>
      </c>
      <c r="N6311">
        <v>1</v>
      </c>
      <c r="O6311" t="str">
        <f t="shared" si="686"/>
        <v/>
      </c>
      <c r="P6311">
        <f>IF(ISERROR(VLOOKUP(G6311,Genes!$A$2:$A$749,1,0)),0,1)</f>
        <v>1</v>
      </c>
      <c r="Q6311">
        <f t="shared" si="687"/>
        <v>0</v>
      </c>
      <c r="R6311">
        <f t="shared" si="688"/>
        <v>1</v>
      </c>
      <c r="S6311">
        <f t="shared" si="689"/>
        <v>55</v>
      </c>
      <c r="T6311">
        <f t="shared" si="690"/>
        <v>57</v>
      </c>
      <c r="U6311">
        <f t="shared" si="691"/>
        <v>0</v>
      </c>
      <c r="V6311" t="str">
        <f t="shared" si="692"/>
        <v/>
      </c>
    </row>
    <row r="6312" spans="1:22" x14ac:dyDescent="0.2">
      <c r="A6312" t="s">
        <v>19426</v>
      </c>
      <c r="B6312" t="s">
        <v>83</v>
      </c>
      <c r="C6312">
        <v>53584343</v>
      </c>
      <c r="D6312">
        <v>53584388</v>
      </c>
      <c r="E6312">
        <v>46</v>
      </c>
      <c r="F6312" t="s">
        <v>74</v>
      </c>
      <c r="G6312" t="s">
        <v>2289</v>
      </c>
      <c r="H6312" t="s">
        <v>19427</v>
      </c>
      <c r="I6312">
        <v>2</v>
      </c>
      <c r="J6312">
        <v>2</v>
      </c>
      <c r="K6312">
        <v>0</v>
      </c>
      <c r="L6312">
        <v>0</v>
      </c>
      <c r="M6312">
        <v>0</v>
      </c>
      <c r="N6312">
        <v>0</v>
      </c>
      <c r="O6312" t="str">
        <f t="shared" si="686"/>
        <v/>
      </c>
      <c r="P6312">
        <f>IF(ISERROR(VLOOKUP(G6312,Genes!$A$2:$A$749,1,0)),0,1)</f>
        <v>1</v>
      </c>
      <c r="Q6312">
        <f t="shared" si="687"/>
        <v>0</v>
      </c>
      <c r="R6312">
        <f t="shared" si="688"/>
        <v>1</v>
      </c>
      <c r="S6312">
        <f t="shared" si="689"/>
        <v>56</v>
      </c>
      <c r="T6312">
        <f t="shared" si="690"/>
        <v>58</v>
      </c>
      <c r="U6312">
        <f t="shared" si="691"/>
        <v>0</v>
      </c>
      <c r="V6312" t="str">
        <f t="shared" si="692"/>
        <v/>
      </c>
    </row>
    <row r="6313" spans="1:22" x14ac:dyDescent="0.2">
      <c r="A6313" t="s">
        <v>19428</v>
      </c>
      <c r="B6313" t="s">
        <v>83</v>
      </c>
      <c r="C6313">
        <v>53581594</v>
      </c>
      <c r="D6313">
        <v>53581881</v>
      </c>
      <c r="E6313">
        <v>288</v>
      </c>
      <c r="F6313" t="s">
        <v>74</v>
      </c>
      <c r="G6313" t="s">
        <v>2289</v>
      </c>
      <c r="H6313" t="s">
        <v>19429</v>
      </c>
      <c r="I6313">
        <v>4</v>
      </c>
      <c r="J6313">
        <v>2</v>
      </c>
      <c r="K6313">
        <v>2</v>
      </c>
      <c r="L6313">
        <v>0</v>
      </c>
      <c r="M6313">
        <v>0</v>
      </c>
      <c r="N6313">
        <v>0</v>
      </c>
      <c r="O6313" t="str">
        <f t="shared" si="686"/>
        <v/>
      </c>
      <c r="P6313">
        <f>IF(ISERROR(VLOOKUP(G6313,Genes!$A$2:$A$749,1,0)),0,1)</f>
        <v>1</v>
      </c>
      <c r="Q6313">
        <f t="shared" si="687"/>
        <v>0</v>
      </c>
      <c r="R6313">
        <f t="shared" si="688"/>
        <v>1</v>
      </c>
      <c r="S6313">
        <f t="shared" si="689"/>
        <v>57</v>
      </c>
      <c r="T6313">
        <f t="shared" si="690"/>
        <v>59</v>
      </c>
      <c r="U6313">
        <f t="shared" si="691"/>
        <v>0</v>
      </c>
      <c r="V6313" t="str">
        <f t="shared" si="692"/>
        <v/>
      </c>
    </row>
    <row r="6314" spans="1:22" x14ac:dyDescent="0.2">
      <c r="A6314" t="s">
        <v>19430</v>
      </c>
      <c r="B6314" t="s">
        <v>83</v>
      </c>
      <c r="C6314">
        <v>53579599</v>
      </c>
      <c r="D6314">
        <v>53579854</v>
      </c>
      <c r="E6314">
        <v>256</v>
      </c>
      <c r="F6314" t="s">
        <v>74</v>
      </c>
      <c r="G6314" t="s">
        <v>2289</v>
      </c>
      <c r="H6314" t="s">
        <v>19431</v>
      </c>
      <c r="I6314">
        <v>4</v>
      </c>
      <c r="J6314">
        <v>2</v>
      </c>
      <c r="K6314">
        <v>2</v>
      </c>
      <c r="L6314">
        <v>0</v>
      </c>
      <c r="M6314">
        <v>0</v>
      </c>
      <c r="N6314">
        <v>0</v>
      </c>
      <c r="O6314" t="str">
        <f t="shared" si="686"/>
        <v/>
      </c>
      <c r="P6314">
        <f>IF(ISERROR(VLOOKUP(G6314,Genes!$A$2:$A$749,1,0)),0,1)</f>
        <v>1</v>
      </c>
      <c r="Q6314">
        <f t="shared" si="687"/>
        <v>0</v>
      </c>
      <c r="R6314">
        <f t="shared" si="688"/>
        <v>1</v>
      </c>
      <c r="S6314">
        <f t="shared" si="689"/>
        <v>58</v>
      </c>
      <c r="T6314">
        <f t="shared" si="690"/>
        <v>60</v>
      </c>
      <c r="U6314">
        <f t="shared" si="691"/>
        <v>0</v>
      </c>
      <c r="V6314" t="str">
        <f t="shared" si="692"/>
        <v/>
      </c>
    </row>
    <row r="6315" spans="1:22" x14ac:dyDescent="0.2">
      <c r="A6315" t="s">
        <v>19432</v>
      </c>
      <c r="B6315" t="s">
        <v>83</v>
      </c>
      <c r="C6315">
        <v>53579272</v>
      </c>
      <c r="D6315">
        <v>53579402</v>
      </c>
      <c r="E6315">
        <v>131</v>
      </c>
      <c r="F6315" t="s">
        <v>74</v>
      </c>
      <c r="G6315" t="s">
        <v>2289</v>
      </c>
      <c r="H6315" t="s">
        <v>19433</v>
      </c>
      <c r="I6315">
        <v>3</v>
      </c>
      <c r="J6315">
        <v>1</v>
      </c>
      <c r="K6315">
        <v>2</v>
      </c>
      <c r="L6315">
        <v>0</v>
      </c>
      <c r="M6315">
        <v>0</v>
      </c>
      <c r="N6315">
        <v>0</v>
      </c>
      <c r="O6315" t="str">
        <f t="shared" si="686"/>
        <v/>
      </c>
      <c r="P6315">
        <f>IF(ISERROR(VLOOKUP(G6315,Genes!$A$2:$A$749,1,0)),0,1)</f>
        <v>1</v>
      </c>
      <c r="Q6315">
        <f t="shared" si="687"/>
        <v>0</v>
      </c>
      <c r="R6315">
        <f t="shared" si="688"/>
        <v>1</v>
      </c>
      <c r="S6315">
        <f t="shared" si="689"/>
        <v>59</v>
      </c>
      <c r="T6315">
        <f t="shared" si="690"/>
        <v>61</v>
      </c>
      <c r="U6315">
        <f t="shared" si="691"/>
        <v>0</v>
      </c>
      <c r="V6315" t="str">
        <f t="shared" si="692"/>
        <v/>
      </c>
    </row>
    <row r="6316" spans="1:22" x14ac:dyDescent="0.2">
      <c r="A6316" t="s">
        <v>19434</v>
      </c>
      <c r="B6316" t="s">
        <v>83</v>
      </c>
      <c r="C6316">
        <v>53578275</v>
      </c>
      <c r="D6316">
        <v>53578441</v>
      </c>
      <c r="E6316">
        <v>167</v>
      </c>
      <c r="F6316" t="s">
        <v>74</v>
      </c>
      <c r="G6316" t="s">
        <v>2289</v>
      </c>
      <c r="H6316" t="s">
        <v>19435</v>
      </c>
      <c r="I6316">
        <v>4</v>
      </c>
      <c r="J6316">
        <v>0</v>
      </c>
      <c r="K6316">
        <v>2</v>
      </c>
      <c r="L6316">
        <v>1</v>
      </c>
      <c r="M6316">
        <v>0</v>
      </c>
      <c r="N6316">
        <v>1</v>
      </c>
      <c r="O6316" t="str">
        <f t="shared" si="686"/>
        <v/>
      </c>
      <c r="P6316">
        <f>IF(ISERROR(VLOOKUP(G6316,Genes!$A$2:$A$749,1,0)),0,1)</f>
        <v>1</v>
      </c>
      <c r="Q6316">
        <f t="shared" si="687"/>
        <v>0</v>
      </c>
      <c r="R6316">
        <f t="shared" si="688"/>
        <v>1</v>
      </c>
      <c r="S6316">
        <f t="shared" si="689"/>
        <v>60</v>
      </c>
      <c r="T6316">
        <f t="shared" si="690"/>
        <v>62</v>
      </c>
      <c r="U6316">
        <f t="shared" si="691"/>
        <v>0</v>
      </c>
      <c r="V6316" t="str">
        <f t="shared" si="692"/>
        <v/>
      </c>
    </row>
    <row r="6317" spans="1:22" x14ac:dyDescent="0.2">
      <c r="A6317" t="s">
        <v>19436</v>
      </c>
      <c r="B6317" t="s">
        <v>83</v>
      </c>
      <c r="C6317">
        <v>53578227</v>
      </c>
      <c r="D6317">
        <v>53578441</v>
      </c>
      <c r="E6317">
        <v>215</v>
      </c>
      <c r="F6317" t="s">
        <v>74</v>
      </c>
      <c r="G6317" t="s">
        <v>2289</v>
      </c>
      <c r="H6317" t="s">
        <v>19437</v>
      </c>
      <c r="I6317">
        <v>4</v>
      </c>
      <c r="J6317">
        <v>1</v>
      </c>
      <c r="K6317">
        <v>2</v>
      </c>
      <c r="L6317">
        <v>0</v>
      </c>
      <c r="M6317">
        <v>0</v>
      </c>
      <c r="N6317">
        <v>1</v>
      </c>
      <c r="O6317" t="str">
        <f t="shared" si="686"/>
        <v/>
      </c>
      <c r="P6317">
        <f>IF(ISERROR(VLOOKUP(G6317,Genes!$A$2:$A$749,1,0)),0,1)</f>
        <v>1</v>
      </c>
      <c r="Q6317">
        <f t="shared" si="687"/>
        <v>0</v>
      </c>
      <c r="R6317">
        <f t="shared" si="688"/>
        <v>1</v>
      </c>
      <c r="S6317">
        <f t="shared" si="689"/>
        <v>61</v>
      </c>
      <c r="T6317">
        <f t="shared" si="690"/>
        <v>63</v>
      </c>
      <c r="U6317">
        <f t="shared" si="691"/>
        <v>0</v>
      </c>
      <c r="V6317" t="str">
        <f t="shared" si="692"/>
        <v/>
      </c>
    </row>
    <row r="6318" spans="1:22" x14ac:dyDescent="0.2">
      <c r="A6318" t="s">
        <v>19438</v>
      </c>
      <c r="B6318" t="s">
        <v>83</v>
      </c>
      <c r="C6318">
        <v>53577862</v>
      </c>
      <c r="D6318">
        <v>53578150</v>
      </c>
      <c r="E6318">
        <v>289</v>
      </c>
      <c r="F6318" t="s">
        <v>74</v>
      </c>
      <c r="G6318" t="s">
        <v>2289</v>
      </c>
      <c r="H6318" t="s">
        <v>19439</v>
      </c>
      <c r="I6318">
        <v>6</v>
      </c>
      <c r="J6318">
        <v>2</v>
      </c>
      <c r="K6318">
        <v>2</v>
      </c>
      <c r="L6318">
        <v>0</v>
      </c>
      <c r="M6318">
        <v>0</v>
      </c>
      <c r="N6318">
        <v>2</v>
      </c>
      <c r="O6318" t="str">
        <f t="shared" si="686"/>
        <v/>
      </c>
      <c r="P6318">
        <f>IF(ISERROR(VLOOKUP(G6318,Genes!$A$2:$A$749,1,0)),0,1)</f>
        <v>1</v>
      </c>
      <c r="Q6318">
        <f t="shared" si="687"/>
        <v>0</v>
      </c>
      <c r="R6318">
        <f t="shared" si="688"/>
        <v>1</v>
      </c>
      <c r="S6318">
        <f t="shared" si="689"/>
        <v>62</v>
      </c>
      <c r="T6318">
        <f t="shared" si="690"/>
        <v>64</v>
      </c>
      <c r="U6318">
        <f t="shared" si="691"/>
        <v>0</v>
      </c>
      <c r="V6318" t="str">
        <f t="shared" si="692"/>
        <v/>
      </c>
    </row>
    <row r="6319" spans="1:22" x14ac:dyDescent="0.2">
      <c r="A6319" t="s">
        <v>19440</v>
      </c>
      <c r="B6319" t="s">
        <v>83</v>
      </c>
      <c r="C6319">
        <v>53577627</v>
      </c>
      <c r="D6319">
        <v>53577729</v>
      </c>
      <c r="E6319">
        <v>103</v>
      </c>
      <c r="F6319" t="s">
        <v>74</v>
      </c>
      <c r="G6319" t="s">
        <v>2289</v>
      </c>
      <c r="H6319" t="s">
        <v>19441</v>
      </c>
      <c r="I6319">
        <v>2</v>
      </c>
      <c r="J6319">
        <v>0</v>
      </c>
      <c r="K6319">
        <v>2</v>
      </c>
      <c r="L6319">
        <v>0</v>
      </c>
      <c r="M6319">
        <v>0</v>
      </c>
      <c r="N6319">
        <v>0</v>
      </c>
      <c r="O6319" t="str">
        <f t="shared" si="686"/>
        <v/>
      </c>
      <c r="P6319">
        <f>IF(ISERROR(VLOOKUP(G6319,Genes!$A$2:$A$749,1,0)),0,1)</f>
        <v>1</v>
      </c>
      <c r="Q6319">
        <f t="shared" si="687"/>
        <v>0</v>
      </c>
      <c r="R6319">
        <f t="shared" si="688"/>
        <v>1</v>
      </c>
      <c r="S6319">
        <f t="shared" si="689"/>
        <v>63</v>
      </c>
      <c r="T6319">
        <f t="shared" si="690"/>
        <v>65</v>
      </c>
      <c r="U6319">
        <f t="shared" si="691"/>
        <v>0</v>
      </c>
      <c r="V6319" t="str">
        <f t="shared" si="692"/>
        <v/>
      </c>
    </row>
    <row r="6320" spans="1:22" x14ac:dyDescent="0.2">
      <c r="A6320" t="s">
        <v>19442</v>
      </c>
      <c r="B6320" t="s">
        <v>83</v>
      </c>
      <c r="C6320">
        <v>53661188</v>
      </c>
      <c r="D6320">
        <v>53661250</v>
      </c>
      <c r="E6320">
        <v>63</v>
      </c>
      <c r="F6320" t="s">
        <v>74</v>
      </c>
      <c r="G6320" t="s">
        <v>2289</v>
      </c>
      <c r="H6320" t="s">
        <v>19443</v>
      </c>
      <c r="I6320">
        <v>2</v>
      </c>
      <c r="J6320">
        <v>0</v>
      </c>
      <c r="K6320">
        <v>2</v>
      </c>
      <c r="L6320">
        <v>0</v>
      </c>
      <c r="M6320">
        <v>0</v>
      </c>
      <c r="N6320">
        <v>0</v>
      </c>
      <c r="O6320" t="str">
        <f t="shared" si="686"/>
        <v/>
      </c>
      <c r="P6320">
        <f>IF(ISERROR(VLOOKUP(G6320,Genes!$A$2:$A$749,1,0)),0,1)</f>
        <v>1</v>
      </c>
      <c r="Q6320">
        <f t="shared" si="687"/>
        <v>0</v>
      </c>
      <c r="R6320">
        <f t="shared" si="688"/>
        <v>1</v>
      </c>
      <c r="S6320">
        <f t="shared" si="689"/>
        <v>64</v>
      </c>
      <c r="T6320">
        <f t="shared" si="690"/>
        <v>66</v>
      </c>
      <c r="U6320">
        <f t="shared" si="691"/>
        <v>0</v>
      </c>
      <c r="V6320" t="str">
        <f t="shared" si="692"/>
        <v/>
      </c>
    </row>
    <row r="6321" spans="1:22" x14ac:dyDescent="0.2">
      <c r="A6321" t="s">
        <v>19444</v>
      </c>
      <c r="B6321" t="s">
        <v>83</v>
      </c>
      <c r="C6321">
        <v>53575920</v>
      </c>
      <c r="D6321">
        <v>53576466</v>
      </c>
      <c r="E6321">
        <v>547</v>
      </c>
      <c r="F6321" t="s">
        <v>74</v>
      </c>
      <c r="G6321" t="s">
        <v>2289</v>
      </c>
      <c r="H6321" t="s">
        <v>19445</v>
      </c>
      <c r="I6321">
        <v>9</v>
      </c>
      <c r="J6321">
        <v>7</v>
      </c>
      <c r="K6321">
        <v>2</v>
      </c>
      <c r="L6321">
        <v>0</v>
      </c>
      <c r="M6321">
        <v>0</v>
      </c>
      <c r="N6321">
        <v>0</v>
      </c>
      <c r="O6321" t="str">
        <f t="shared" si="686"/>
        <v/>
      </c>
      <c r="P6321">
        <f>IF(ISERROR(VLOOKUP(G6321,Genes!$A$2:$A$749,1,0)),0,1)</f>
        <v>1</v>
      </c>
      <c r="Q6321">
        <f t="shared" si="687"/>
        <v>0</v>
      </c>
      <c r="R6321">
        <f t="shared" si="688"/>
        <v>1</v>
      </c>
      <c r="S6321">
        <f t="shared" si="689"/>
        <v>65</v>
      </c>
      <c r="T6321">
        <f t="shared" si="690"/>
        <v>67</v>
      </c>
      <c r="U6321">
        <f t="shared" si="691"/>
        <v>0</v>
      </c>
      <c r="V6321" t="str">
        <f t="shared" si="692"/>
        <v/>
      </c>
    </row>
    <row r="6322" spans="1:22" x14ac:dyDescent="0.2">
      <c r="A6322" t="s">
        <v>19446</v>
      </c>
      <c r="B6322" t="s">
        <v>83</v>
      </c>
      <c r="C6322">
        <v>53574634</v>
      </c>
      <c r="D6322">
        <v>53575234</v>
      </c>
      <c r="E6322">
        <v>601</v>
      </c>
      <c r="F6322" t="s">
        <v>74</v>
      </c>
      <c r="G6322" t="s">
        <v>2289</v>
      </c>
      <c r="H6322" t="s">
        <v>19447</v>
      </c>
      <c r="I6322">
        <v>9</v>
      </c>
      <c r="J6322">
        <v>6</v>
      </c>
      <c r="K6322">
        <v>2</v>
      </c>
      <c r="L6322">
        <v>1</v>
      </c>
      <c r="M6322">
        <v>0</v>
      </c>
      <c r="N6322">
        <v>0</v>
      </c>
      <c r="O6322" t="str">
        <f t="shared" si="686"/>
        <v/>
      </c>
      <c r="P6322">
        <f>IF(ISERROR(VLOOKUP(G6322,Genes!$A$2:$A$749,1,0)),0,1)</f>
        <v>1</v>
      </c>
      <c r="Q6322">
        <f t="shared" si="687"/>
        <v>0</v>
      </c>
      <c r="R6322">
        <f t="shared" si="688"/>
        <v>1</v>
      </c>
      <c r="S6322">
        <f t="shared" si="689"/>
        <v>66</v>
      </c>
      <c r="T6322">
        <f t="shared" si="690"/>
        <v>68</v>
      </c>
      <c r="U6322">
        <f t="shared" si="691"/>
        <v>0</v>
      </c>
      <c r="V6322" t="str">
        <f t="shared" si="692"/>
        <v/>
      </c>
    </row>
    <row r="6323" spans="1:22" x14ac:dyDescent="0.2">
      <c r="A6323" t="s">
        <v>19448</v>
      </c>
      <c r="B6323" t="s">
        <v>83</v>
      </c>
      <c r="C6323">
        <v>53573665</v>
      </c>
      <c r="D6323">
        <v>53573786</v>
      </c>
      <c r="E6323">
        <v>122</v>
      </c>
      <c r="F6323" t="s">
        <v>74</v>
      </c>
      <c r="G6323" t="s">
        <v>2289</v>
      </c>
      <c r="H6323" t="s">
        <v>19449</v>
      </c>
      <c r="I6323">
        <v>4</v>
      </c>
      <c r="J6323">
        <v>1</v>
      </c>
      <c r="K6323">
        <v>2</v>
      </c>
      <c r="L6323">
        <v>0</v>
      </c>
      <c r="M6323">
        <v>0</v>
      </c>
      <c r="N6323">
        <v>1</v>
      </c>
      <c r="O6323" t="str">
        <f t="shared" si="686"/>
        <v/>
      </c>
      <c r="P6323">
        <f>IF(ISERROR(VLOOKUP(G6323,Genes!$A$2:$A$749,1,0)),0,1)</f>
        <v>1</v>
      </c>
      <c r="Q6323">
        <f t="shared" si="687"/>
        <v>0</v>
      </c>
      <c r="R6323">
        <f t="shared" si="688"/>
        <v>1</v>
      </c>
      <c r="S6323">
        <f t="shared" si="689"/>
        <v>67</v>
      </c>
      <c r="T6323">
        <f t="shared" si="690"/>
        <v>69</v>
      </c>
      <c r="U6323">
        <f t="shared" si="691"/>
        <v>0</v>
      </c>
      <c r="V6323" t="str">
        <f t="shared" si="692"/>
        <v/>
      </c>
    </row>
    <row r="6324" spans="1:22" x14ac:dyDescent="0.2">
      <c r="A6324" t="s">
        <v>19450</v>
      </c>
      <c r="B6324" t="s">
        <v>83</v>
      </c>
      <c r="C6324">
        <v>53573397</v>
      </c>
      <c r="D6324">
        <v>53573553</v>
      </c>
      <c r="E6324">
        <v>157</v>
      </c>
      <c r="F6324" t="s">
        <v>74</v>
      </c>
      <c r="G6324" t="s">
        <v>2289</v>
      </c>
      <c r="H6324" t="s">
        <v>19451</v>
      </c>
      <c r="I6324">
        <v>5</v>
      </c>
      <c r="J6324">
        <v>1</v>
      </c>
      <c r="K6324">
        <v>2</v>
      </c>
      <c r="L6324">
        <v>0</v>
      </c>
      <c r="M6324">
        <v>1</v>
      </c>
      <c r="N6324">
        <v>1</v>
      </c>
      <c r="O6324" t="str">
        <f t="shared" si="686"/>
        <v/>
      </c>
      <c r="P6324">
        <f>IF(ISERROR(VLOOKUP(G6324,Genes!$A$2:$A$749,1,0)),0,1)</f>
        <v>1</v>
      </c>
      <c r="Q6324">
        <f t="shared" si="687"/>
        <v>0</v>
      </c>
      <c r="R6324">
        <f t="shared" si="688"/>
        <v>1</v>
      </c>
      <c r="S6324">
        <f t="shared" si="689"/>
        <v>68</v>
      </c>
      <c r="T6324">
        <f t="shared" si="690"/>
        <v>70</v>
      </c>
      <c r="U6324">
        <f t="shared" si="691"/>
        <v>0</v>
      </c>
      <c r="V6324" t="str">
        <f t="shared" si="692"/>
        <v/>
      </c>
    </row>
    <row r="6325" spans="1:22" x14ac:dyDescent="0.2">
      <c r="A6325" t="s">
        <v>19452</v>
      </c>
      <c r="B6325" t="s">
        <v>83</v>
      </c>
      <c r="C6325">
        <v>53571990</v>
      </c>
      <c r="D6325">
        <v>53572122</v>
      </c>
      <c r="E6325">
        <v>133</v>
      </c>
      <c r="F6325" t="s">
        <v>74</v>
      </c>
      <c r="G6325" t="s">
        <v>2289</v>
      </c>
      <c r="H6325" t="s">
        <v>19453</v>
      </c>
      <c r="I6325">
        <v>3</v>
      </c>
      <c r="J6325">
        <v>1</v>
      </c>
      <c r="K6325">
        <v>2</v>
      </c>
      <c r="L6325">
        <v>0</v>
      </c>
      <c r="M6325">
        <v>0</v>
      </c>
      <c r="N6325">
        <v>0</v>
      </c>
      <c r="O6325" t="str">
        <f t="shared" si="686"/>
        <v/>
      </c>
      <c r="P6325">
        <f>IF(ISERROR(VLOOKUP(G6325,Genes!$A$2:$A$749,1,0)),0,1)</f>
        <v>1</v>
      </c>
      <c r="Q6325">
        <f t="shared" si="687"/>
        <v>0</v>
      </c>
      <c r="R6325">
        <f t="shared" si="688"/>
        <v>1</v>
      </c>
      <c r="S6325">
        <f t="shared" si="689"/>
        <v>69</v>
      </c>
      <c r="T6325">
        <f t="shared" si="690"/>
        <v>71</v>
      </c>
      <c r="U6325">
        <f t="shared" si="691"/>
        <v>0</v>
      </c>
      <c r="V6325" t="str">
        <f t="shared" si="692"/>
        <v/>
      </c>
    </row>
    <row r="6326" spans="1:22" x14ac:dyDescent="0.2">
      <c r="A6326" t="s">
        <v>19454</v>
      </c>
      <c r="B6326" t="s">
        <v>83</v>
      </c>
      <c r="C6326">
        <v>53571521</v>
      </c>
      <c r="D6326">
        <v>53571723</v>
      </c>
      <c r="E6326">
        <v>203</v>
      </c>
      <c r="F6326" t="s">
        <v>74</v>
      </c>
      <c r="G6326" t="s">
        <v>2289</v>
      </c>
      <c r="H6326" t="s">
        <v>19455</v>
      </c>
      <c r="I6326">
        <v>3</v>
      </c>
      <c r="J6326">
        <v>1</v>
      </c>
      <c r="K6326">
        <v>2</v>
      </c>
      <c r="L6326">
        <v>0</v>
      </c>
      <c r="M6326">
        <v>0</v>
      </c>
      <c r="N6326">
        <v>0</v>
      </c>
      <c r="O6326" t="str">
        <f t="shared" si="686"/>
        <v/>
      </c>
      <c r="P6326">
        <f>IF(ISERROR(VLOOKUP(G6326,Genes!$A$2:$A$749,1,0)),0,1)</f>
        <v>1</v>
      </c>
      <c r="Q6326">
        <f t="shared" si="687"/>
        <v>0</v>
      </c>
      <c r="R6326">
        <f t="shared" si="688"/>
        <v>1</v>
      </c>
      <c r="S6326">
        <f t="shared" si="689"/>
        <v>70</v>
      </c>
      <c r="T6326">
        <f t="shared" si="690"/>
        <v>72</v>
      </c>
      <c r="U6326">
        <f t="shared" si="691"/>
        <v>0</v>
      </c>
      <c r="V6326" t="str">
        <f t="shared" si="692"/>
        <v/>
      </c>
    </row>
    <row r="6327" spans="1:22" x14ac:dyDescent="0.2">
      <c r="A6327" t="s">
        <v>19456</v>
      </c>
      <c r="B6327" t="s">
        <v>83</v>
      </c>
      <c r="C6327">
        <v>53570847</v>
      </c>
      <c r="D6327">
        <v>53570929</v>
      </c>
      <c r="E6327">
        <v>83</v>
      </c>
      <c r="F6327" t="s">
        <v>74</v>
      </c>
      <c r="G6327" t="s">
        <v>2289</v>
      </c>
      <c r="H6327" t="s">
        <v>19457</v>
      </c>
      <c r="I6327">
        <v>3</v>
      </c>
      <c r="J6327">
        <v>0</v>
      </c>
      <c r="K6327">
        <v>2</v>
      </c>
      <c r="L6327">
        <v>1</v>
      </c>
      <c r="M6327">
        <v>0</v>
      </c>
      <c r="N6327">
        <v>0</v>
      </c>
      <c r="O6327" t="str">
        <f t="shared" si="686"/>
        <v/>
      </c>
      <c r="P6327">
        <f>IF(ISERROR(VLOOKUP(G6327,Genes!$A$2:$A$749,1,0)),0,1)</f>
        <v>1</v>
      </c>
      <c r="Q6327">
        <f t="shared" si="687"/>
        <v>0</v>
      </c>
      <c r="R6327">
        <f t="shared" si="688"/>
        <v>1</v>
      </c>
      <c r="S6327">
        <f t="shared" si="689"/>
        <v>71</v>
      </c>
      <c r="T6327">
        <f t="shared" si="690"/>
        <v>73</v>
      </c>
      <c r="U6327">
        <f t="shared" si="691"/>
        <v>0</v>
      </c>
      <c r="V6327" t="str">
        <f t="shared" si="692"/>
        <v/>
      </c>
    </row>
    <row r="6328" spans="1:22" x14ac:dyDescent="0.2">
      <c r="A6328" t="s">
        <v>19458</v>
      </c>
      <c r="B6328" t="s">
        <v>83</v>
      </c>
      <c r="C6328">
        <v>53570802</v>
      </c>
      <c r="D6328">
        <v>53570929</v>
      </c>
      <c r="E6328">
        <v>128</v>
      </c>
      <c r="F6328" t="s">
        <v>74</v>
      </c>
      <c r="G6328" t="s">
        <v>2289</v>
      </c>
      <c r="H6328" t="s">
        <v>19459</v>
      </c>
      <c r="I6328">
        <v>3</v>
      </c>
      <c r="J6328">
        <v>1</v>
      </c>
      <c r="K6328">
        <v>2</v>
      </c>
      <c r="L6328">
        <v>0</v>
      </c>
      <c r="M6328">
        <v>0</v>
      </c>
      <c r="N6328">
        <v>0</v>
      </c>
      <c r="O6328" t="str">
        <f t="shared" si="686"/>
        <v/>
      </c>
      <c r="P6328">
        <f>IF(ISERROR(VLOOKUP(G6328,Genes!$A$2:$A$749,1,0)),0,1)</f>
        <v>1</v>
      </c>
      <c r="Q6328">
        <f t="shared" si="687"/>
        <v>0</v>
      </c>
      <c r="R6328">
        <f t="shared" si="688"/>
        <v>1</v>
      </c>
      <c r="S6328">
        <f t="shared" si="689"/>
        <v>72</v>
      </c>
      <c r="T6328">
        <f t="shared" si="690"/>
        <v>74</v>
      </c>
      <c r="U6328">
        <f t="shared" si="691"/>
        <v>0</v>
      </c>
      <c r="V6328" t="str">
        <f t="shared" si="692"/>
        <v/>
      </c>
    </row>
    <row r="6329" spans="1:22" x14ac:dyDescent="0.2">
      <c r="A6329" t="s">
        <v>19460</v>
      </c>
      <c r="B6329" t="s">
        <v>83</v>
      </c>
      <c r="C6329">
        <v>53569404</v>
      </c>
      <c r="D6329">
        <v>53569500</v>
      </c>
      <c r="E6329">
        <v>97</v>
      </c>
      <c r="F6329" t="s">
        <v>74</v>
      </c>
      <c r="G6329" t="s">
        <v>2289</v>
      </c>
      <c r="H6329" t="s">
        <v>19461</v>
      </c>
      <c r="I6329">
        <v>2</v>
      </c>
      <c r="J6329">
        <v>0</v>
      </c>
      <c r="K6329">
        <v>2</v>
      </c>
      <c r="L6329">
        <v>0</v>
      </c>
      <c r="M6329">
        <v>0</v>
      </c>
      <c r="N6329">
        <v>0</v>
      </c>
      <c r="O6329" t="str">
        <f t="shared" si="686"/>
        <v/>
      </c>
      <c r="P6329">
        <f>IF(ISERROR(VLOOKUP(G6329,Genes!$A$2:$A$749,1,0)),0,1)</f>
        <v>1</v>
      </c>
      <c r="Q6329">
        <f t="shared" si="687"/>
        <v>0</v>
      </c>
      <c r="R6329">
        <f t="shared" si="688"/>
        <v>1</v>
      </c>
      <c r="S6329">
        <f t="shared" si="689"/>
        <v>73</v>
      </c>
      <c r="T6329">
        <f t="shared" si="690"/>
        <v>75</v>
      </c>
      <c r="U6329">
        <f t="shared" si="691"/>
        <v>0</v>
      </c>
      <c r="V6329" t="str">
        <f t="shared" si="692"/>
        <v/>
      </c>
    </row>
    <row r="6330" spans="1:22" x14ac:dyDescent="0.2">
      <c r="A6330" t="s">
        <v>19462</v>
      </c>
      <c r="B6330" t="s">
        <v>83</v>
      </c>
      <c r="C6330">
        <v>53566618</v>
      </c>
      <c r="D6330">
        <v>53566773</v>
      </c>
      <c r="E6330">
        <v>156</v>
      </c>
      <c r="F6330" t="s">
        <v>74</v>
      </c>
      <c r="G6330" t="s">
        <v>2289</v>
      </c>
      <c r="H6330" t="s">
        <v>19463</v>
      </c>
      <c r="I6330">
        <v>3</v>
      </c>
      <c r="J6330">
        <v>1</v>
      </c>
      <c r="K6330">
        <v>2</v>
      </c>
      <c r="L6330">
        <v>0</v>
      </c>
      <c r="M6330">
        <v>0</v>
      </c>
      <c r="N6330">
        <v>0</v>
      </c>
      <c r="O6330" t="str">
        <f t="shared" si="686"/>
        <v/>
      </c>
      <c r="P6330">
        <f>IF(ISERROR(VLOOKUP(G6330,Genes!$A$2:$A$749,1,0)),0,1)</f>
        <v>1</v>
      </c>
      <c r="Q6330">
        <f t="shared" si="687"/>
        <v>0</v>
      </c>
      <c r="R6330">
        <f t="shared" si="688"/>
        <v>1</v>
      </c>
      <c r="S6330">
        <f t="shared" si="689"/>
        <v>74</v>
      </c>
      <c r="T6330">
        <f t="shared" si="690"/>
        <v>76</v>
      </c>
      <c r="U6330">
        <f t="shared" si="691"/>
        <v>0</v>
      </c>
      <c r="V6330" t="str">
        <f t="shared" si="692"/>
        <v/>
      </c>
    </row>
    <row r="6331" spans="1:22" x14ac:dyDescent="0.2">
      <c r="A6331" t="s">
        <v>19464</v>
      </c>
      <c r="B6331" t="s">
        <v>83</v>
      </c>
      <c r="C6331">
        <v>53659439</v>
      </c>
      <c r="D6331">
        <v>53659516</v>
      </c>
      <c r="E6331">
        <v>78</v>
      </c>
      <c r="F6331" t="s">
        <v>74</v>
      </c>
      <c r="G6331" t="s">
        <v>2289</v>
      </c>
      <c r="H6331" t="s">
        <v>19465</v>
      </c>
      <c r="I6331">
        <v>2</v>
      </c>
      <c r="J6331">
        <v>0</v>
      </c>
      <c r="K6331">
        <v>2</v>
      </c>
      <c r="L6331">
        <v>0</v>
      </c>
      <c r="M6331">
        <v>0</v>
      </c>
      <c r="N6331">
        <v>0</v>
      </c>
      <c r="O6331" t="str">
        <f t="shared" si="686"/>
        <v/>
      </c>
      <c r="P6331">
        <f>IF(ISERROR(VLOOKUP(G6331,Genes!$A$2:$A$749,1,0)),0,1)</f>
        <v>1</v>
      </c>
      <c r="Q6331">
        <f t="shared" si="687"/>
        <v>0</v>
      </c>
      <c r="R6331">
        <f t="shared" si="688"/>
        <v>1</v>
      </c>
      <c r="S6331">
        <f t="shared" si="689"/>
        <v>75</v>
      </c>
      <c r="T6331">
        <f t="shared" si="690"/>
        <v>77</v>
      </c>
      <c r="U6331">
        <f t="shared" si="691"/>
        <v>0</v>
      </c>
      <c r="V6331" t="str">
        <f t="shared" si="692"/>
        <v/>
      </c>
    </row>
    <row r="6332" spans="1:22" x14ac:dyDescent="0.2">
      <c r="A6332" t="s">
        <v>19466</v>
      </c>
      <c r="B6332" t="s">
        <v>83</v>
      </c>
      <c r="C6332">
        <v>53565796</v>
      </c>
      <c r="D6332">
        <v>53566041</v>
      </c>
      <c r="E6332">
        <v>246</v>
      </c>
      <c r="F6332" t="s">
        <v>74</v>
      </c>
      <c r="G6332" t="s">
        <v>2289</v>
      </c>
      <c r="H6332" t="s">
        <v>19467</v>
      </c>
      <c r="I6332">
        <v>4</v>
      </c>
      <c r="J6332">
        <v>2</v>
      </c>
      <c r="K6332">
        <v>2</v>
      </c>
      <c r="L6332">
        <v>0</v>
      </c>
      <c r="M6332">
        <v>0</v>
      </c>
      <c r="N6332">
        <v>0</v>
      </c>
      <c r="O6332" t="str">
        <f t="shared" si="686"/>
        <v/>
      </c>
      <c r="P6332">
        <f>IF(ISERROR(VLOOKUP(G6332,Genes!$A$2:$A$749,1,0)),0,1)</f>
        <v>1</v>
      </c>
      <c r="Q6332">
        <f t="shared" si="687"/>
        <v>0</v>
      </c>
      <c r="R6332">
        <f t="shared" si="688"/>
        <v>1</v>
      </c>
      <c r="S6332">
        <f t="shared" si="689"/>
        <v>76</v>
      </c>
      <c r="T6332">
        <f t="shared" si="690"/>
        <v>78</v>
      </c>
      <c r="U6332">
        <f t="shared" si="691"/>
        <v>0</v>
      </c>
      <c r="V6332" t="str">
        <f t="shared" si="692"/>
        <v/>
      </c>
    </row>
    <row r="6333" spans="1:22" x14ac:dyDescent="0.2">
      <c r="A6333" t="s">
        <v>19468</v>
      </c>
      <c r="B6333" t="s">
        <v>83</v>
      </c>
      <c r="C6333">
        <v>53565298</v>
      </c>
      <c r="D6333">
        <v>53565415</v>
      </c>
      <c r="E6333">
        <v>118</v>
      </c>
      <c r="F6333" t="s">
        <v>74</v>
      </c>
      <c r="G6333" t="s">
        <v>2289</v>
      </c>
      <c r="H6333" t="s">
        <v>19469</v>
      </c>
      <c r="I6333">
        <v>2</v>
      </c>
      <c r="J6333">
        <v>0</v>
      </c>
      <c r="K6333">
        <v>2</v>
      </c>
      <c r="L6333">
        <v>0</v>
      </c>
      <c r="M6333">
        <v>0</v>
      </c>
      <c r="N6333">
        <v>0</v>
      </c>
      <c r="O6333" t="str">
        <f t="shared" si="686"/>
        <v/>
      </c>
      <c r="P6333">
        <f>IF(ISERROR(VLOOKUP(G6333,Genes!$A$2:$A$749,1,0)),0,1)</f>
        <v>1</v>
      </c>
      <c r="Q6333">
        <f t="shared" si="687"/>
        <v>0</v>
      </c>
      <c r="R6333">
        <f t="shared" si="688"/>
        <v>1</v>
      </c>
      <c r="S6333">
        <f t="shared" si="689"/>
        <v>77</v>
      </c>
      <c r="T6333">
        <f t="shared" si="690"/>
        <v>79</v>
      </c>
      <c r="U6333">
        <f t="shared" si="691"/>
        <v>0</v>
      </c>
      <c r="V6333" t="str">
        <f t="shared" si="692"/>
        <v/>
      </c>
    </row>
    <row r="6334" spans="1:22" x14ac:dyDescent="0.2">
      <c r="A6334" t="s">
        <v>19470</v>
      </c>
      <c r="B6334" t="s">
        <v>83</v>
      </c>
      <c r="C6334">
        <v>53564517</v>
      </c>
      <c r="D6334">
        <v>53564657</v>
      </c>
      <c r="E6334">
        <v>141</v>
      </c>
      <c r="F6334" t="s">
        <v>74</v>
      </c>
      <c r="G6334" t="s">
        <v>2289</v>
      </c>
      <c r="H6334" t="s">
        <v>19471</v>
      </c>
      <c r="I6334">
        <v>3</v>
      </c>
      <c r="J6334">
        <v>1</v>
      </c>
      <c r="K6334">
        <v>2</v>
      </c>
      <c r="L6334">
        <v>0</v>
      </c>
      <c r="M6334">
        <v>0</v>
      </c>
      <c r="N6334">
        <v>0</v>
      </c>
      <c r="O6334" t="str">
        <f t="shared" si="686"/>
        <v/>
      </c>
      <c r="P6334">
        <f>IF(ISERROR(VLOOKUP(G6334,Genes!$A$2:$A$749,1,0)),0,1)</f>
        <v>1</v>
      </c>
      <c r="Q6334">
        <f t="shared" si="687"/>
        <v>0</v>
      </c>
      <c r="R6334">
        <f t="shared" si="688"/>
        <v>1</v>
      </c>
      <c r="S6334">
        <f t="shared" si="689"/>
        <v>78</v>
      </c>
      <c r="T6334">
        <f t="shared" si="690"/>
        <v>80</v>
      </c>
      <c r="U6334">
        <f t="shared" si="691"/>
        <v>0</v>
      </c>
      <c r="V6334" t="str">
        <f t="shared" si="692"/>
        <v/>
      </c>
    </row>
    <row r="6335" spans="1:22" x14ac:dyDescent="0.2">
      <c r="A6335" t="s">
        <v>19472</v>
      </c>
      <c r="B6335" t="s">
        <v>83</v>
      </c>
      <c r="C6335">
        <v>53563341</v>
      </c>
      <c r="D6335">
        <v>53563628</v>
      </c>
      <c r="E6335">
        <v>288</v>
      </c>
      <c r="F6335" t="s">
        <v>74</v>
      </c>
      <c r="G6335" t="s">
        <v>2289</v>
      </c>
      <c r="H6335" t="s">
        <v>19473</v>
      </c>
      <c r="I6335">
        <v>5</v>
      </c>
      <c r="J6335">
        <v>2</v>
      </c>
      <c r="K6335">
        <v>2</v>
      </c>
      <c r="L6335">
        <v>0</v>
      </c>
      <c r="M6335">
        <v>0</v>
      </c>
      <c r="N6335">
        <v>1</v>
      </c>
      <c r="O6335" t="str">
        <f t="shared" si="686"/>
        <v/>
      </c>
      <c r="P6335">
        <f>IF(ISERROR(VLOOKUP(G6335,Genes!$A$2:$A$749,1,0)),0,1)</f>
        <v>1</v>
      </c>
      <c r="Q6335">
        <f t="shared" si="687"/>
        <v>0</v>
      </c>
      <c r="R6335">
        <f t="shared" si="688"/>
        <v>1</v>
      </c>
      <c r="S6335">
        <f t="shared" si="689"/>
        <v>79</v>
      </c>
      <c r="T6335">
        <f t="shared" si="690"/>
        <v>81</v>
      </c>
      <c r="U6335">
        <f t="shared" si="691"/>
        <v>0</v>
      </c>
      <c r="V6335" t="str">
        <f t="shared" si="692"/>
        <v/>
      </c>
    </row>
    <row r="6336" spans="1:22" x14ac:dyDescent="0.2">
      <c r="A6336" t="s">
        <v>19474</v>
      </c>
      <c r="B6336" t="s">
        <v>83</v>
      </c>
      <c r="C6336">
        <v>53563108</v>
      </c>
      <c r="D6336">
        <v>53563213</v>
      </c>
      <c r="E6336">
        <v>106</v>
      </c>
      <c r="F6336" t="s">
        <v>74</v>
      </c>
      <c r="G6336" t="s">
        <v>2289</v>
      </c>
      <c r="H6336" t="s">
        <v>19475</v>
      </c>
      <c r="I6336">
        <v>2</v>
      </c>
      <c r="J6336">
        <v>0</v>
      </c>
      <c r="K6336">
        <v>2</v>
      </c>
      <c r="L6336">
        <v>0</v>
      </c>
      <c r="M6336">
        <v>0</v>
      </c>
      <c r="N6336">
        <v>0</v>
      </c>
      <c r="O6336" t="str">
        <f t="shared" si="686"/>
        <v/>
      </c>
      <c r="P6336">
        <f>IF(ISERROR(VLOOKUP(G6336,Genes!$A$2:$A$749,1,0)),0,1)</f>
        <v>1</v>
      </c>
      <c r="Q6336">
        <f t="shared" si="687"/>
        <v>0</v>
      </c>
      <c r="R6336">
        <f t="shared" si="688"/>
        <v>1</v>
      </c>
      <c r="S6336">
        <f t="shared" si="689"/>
        <v>80</v>
      </c>
      <c r="T6336">
        <f t="shared" si="690"/>
        <v>82</v>
      </c>
      <c r="U6336">
        <f t="shared" si="691"/>
        <v>0</v>
      </c>
      <c r="V6336" t="str">
        <f t="shared" si="692"/>
        <v/>
      </c>
    </row>
    <row r="6337" spans="1:22" x14ac:dyDescent="0.2">
      <c r="A6337" t="s">
        <v>19476</v>
      </c>
      <c r="B6337" t="s">
        <v>83</v>
      </c>
      <c r="C6337">
        <v>53562345</v>
      </c>
      <c r="D6337">
        <v>53562462</v>
      </c>
      <c r="E6337">
        <v>118</v>
      </c>
      <c r="F6337" t="s">
        <v>74</v>
      </c>
      <c r="G6337" t="s">
        <v>2289</v>
      </c>
      <c r="H6337" t="s">
        <v>19477</v>
      </c>
      <c r="I6337">
        <v>2</v>
      </c>
      <c r="J6337">
        <v>0</v>
      </c>
      <c r="K6337">
        <v>2</v>
      </c>
      <c r="L6337">
        <v>0</v>
      </c>
      <c r="M6337">
        <v>0</v>
      </c>
      <c r="N6337">
        <v>0</v>
      </c>
      <c r="O6337" t="str">
        <f t="shared" si="686"/>
        <v/>
      </c>
      <c r="P6337">
        <f>IF(ISERROR(VLOOKUP(G6337,Genes!$A$2:$A$749,1,0)),0,1)</f>
        <v>1</v>
      </c>
      <c r="Q6337">
        <f t="shared" si="687"/>
        <v>0</v>
      </c>
      <c r="R6337">
        <f t="shared" si="688"/>
        <v>1</v>
      </c>
      <c r="S6337">
        <f t="shared" si="689"/>
        <v>81</v>
      </c>
      <c r="T6337">
        <f t="shared" si="690"/>
        <v>83</v>
      </c>
      <c r="U6337">
        <f t="shared" si="691"/>
        <v>0</v>
      </c>
      <c r="V6337" t="str">
        <f t="shared" si="692"/>
        <v/>
      </c>
    </row>
    <row r="6338" spans="1:22" x14ac:dyDescent="0.2">
      <c r="A6338" t="s">
        <v>19478</v>
      </c>
      <c r="B6338" t="s">
        <v>83</v>
      </c>
      <c r="C6338">
        <v>53561477</v>
      </c>
      <c r="D6338">
        <v>53561658</v>
      </c>
      <c r="E6338">
        <v>182</v>
      </c>
      <c r="F6338" t="s">
        <v>74</v>
      </c>
      <c r="G6338" t="s">
        <v>2289</v>
      </c>
      <c r="H6338" t="s">
        <v>19479</v>
      </c>
      <c r="I6338">
        <v>3</v>
      </c>
      <c r="J6338">
        <v>1</v>
      </c>
      <c r="K6338">
        <v>2</v>
      </c>
      <c r="L6338">
        <v>0</v>
      </c>
      <c r="M6338">
        <v>0</v>
      </c>
      <c r="N6338">
        <v>0</v>
      </c>
      <c r="O6338" t="str">
        <f t="shared" ref="O6338:O6401" si="693">IF(U6338=1,G6338,"")</f>
        <v/>
      </c>
      <c r="P6338">
        <f>IF(ISERROR(VLOOKUP(G6338,Genes!$A$2:$A$749,1,0)),0,1)</f>
        <v>1</v>
      </c>
      <c r="Q6338">
        <f t="shared" ref="Q6338:Q6401" si="694">IF(G6338&lt;&gt;G6337,1,0)</f>
        <v>0</v>
      </c>
      <c r="R6338">
        <f t="shared" ref="R6338:R6401" si="695">IF(I6338=0,0,1)</f>
        <v>1</v>
      </c>
      <c r="S6338">
        <f t="shared" ref="S6338:S6401" si="696">IF(Q6338=1,R6338,S6337+R6338)</f>
        <v>82</v>
      </c>
      <c r="T6338">
        <f t="shared" ref="T6338:T6401" si="697">IF(Q6338=1,1,T6337+1)</f>
        <v>84</v>
      </c>
      <c r="U6338">
        <f t="shared" ref="U6338:U6401" si="698">IF(G6338&lt;&gt;G6339,1,0)</f>
        <v>0</v>
      </c>
      <c r="V6338" t="str">
        <f t="shared" ref="V6338:V6401" si="699">IF(U6338=1,S6338/T6338,"")</f>
        <v/>
      </c>
    </row>
    <row r="6339" spans="1:22" x14ac:dyDescent="0.2">
      <c r="A6339" t="s">
        <v>19480</v>
      </c>
      <c r="B6339" t="s">
        <v>83</v>
      </c>
      <c r="C6339">
        <v>53560968</v>
      </c>
      <c r="D6339">
        <v>53561158</v>
      </c>
      <c r="E6339">
        <v>191</v>
      </c>
      <c r="F6339" t="s">
        <v>74</v>
      </c>
      <c r="G6339" t="s">
        <v>2289</v>
      </c>
      <c r="H6339" t="s">
        <v>19481</v>
      </c>
      <c r="I6339">
        <v>3</v>
      </c>
      <c r="J6339">
        <v>1</v>
      </c>
      <c r="K6339">
        <v>2</v>
      </c>
      <c r="L6339">
        <v>0</v>
      </c>
      <c r="M6339">
        <v>0</v>
      </c>
      <c r="N6339">
        <v>0</v>
      </c>
      <c r="O6339" t="str">
        <f t="shared" si="693"/>
        <v/>
      </c>
      <c r="P6339">
        <f>IF(ISERROR(VLOOKUP(G6339,Genes!$A$2:$A$749,1,0)),0,1)</f>
        <v>1</v>
      </c>
      <c r="Q6339">
        <f t="shared" si="694"/>
        <v>0</v>
      </c>
      <c r="R6339">
        <f t="shared" si="695"/>
        <v>1</v>
      </c>
      <c r="S6339">
        <f t="shared" si="696"/>
        <v>83</v>
      </c>
      <c r="T6339">
        <f t="shared" si="697"/>
        <v>85</v>
      </c>
      <c r="U6339">
        <f t="shared" si="698"/>
        <v>0</v>
      </c>
      <c r="V6339" t="str">
        <f t="shared" si="699"/>
        <v/>
      </c>
    </row>
    <row r="6340" spans="1:22" x14ac:dyDescent="0.2">
      <c r="A6340" t="s">
        <v>19482</v>
      </c>
      <c r="B6340" t="s">
        <v>83</v>
      </c>
      <c r="C6340">
        <v>53560270</v>
      </c>
      <c r="D6340">
        <v>53560372</v>
      </c>
      <c r="E6340">
        <v>103</v>
      </c>
      <c r="F6340" t="s">
        <v>74</v>
      </c>
      <c r="G6340" t="s">
        <v>2289</v>
      </c>
      <c r="H6340" t="s">
        <v>19483</v>
      </c>
      <c r="I6340">
        <v>2</v>
      </c>
      <c r="J6340">
        <v>0</v>
      </c>
      <c r="K6340">
        <v>2</v>
      </c>
      <c r="L6340">
        <v>0</v>
      </c>
      <c r="M6340">
        <v>0</v>
      </c>
      <c r="N6340">
        <v>0</v>
      </c>
      <c r="O6340" t="str">
        <f t="shared" si="693"/>
        <v/>
      </c>
      <c r="P6340">
        <f>IF(ISERROR(VLOOKUP(G6340,Genes!$A$2:$A$749,1,0)),0,1)</f>
        <v>1</v>
      </c>
      <c r="Q6340">
        <f t="shared" si="694"/>
        <v>0</v>
      </c>
      <c r="R6340">
        <f t="shared" si="695"/>
        <v>1</v>
      </c>
      <c r="S6340">
        <f t="shared" si="696"/>
        <v>84</v>
      </c>
      <c r="T6340">
        <f t="shared" si="697"/>
        <v>86</v>
      </c>
      <c r="U6340">
        <f t="shared" si="698"/>
        <v>0</v>
      </c>
      <c r="V6340" t="str">
        <f t="shared" si="699"/>
        <v/>
      </c>
    </row>
    <row r="6341" spans="1:22" x14ac:dyDescent="0.2">
      <c r="A6341" t="s">
        <v>19484</v>
      </c>
      <c r="B6341" t="s">
        <v>83</v>
      </c>
      <c r="C6341">
        <v>53658519</v>
      </c>
      <c r="D6341">
        <v>53658566</v>
      </c>
      <c r="E6341">
        <v>48</v>
      </c>
      <c r="F6341" t="s">
        <v>74</v>
      </c>
      <c r="G6341" t="s">
        <v>2289</v>
      </c>
      <c r="H6341" t="s">
        <v>19485</v>
      </c>
      <c r="I6341">
        <v>4</v>
      </c>
      <c r="J6341">
        <v>2</v>
      </c>
      <c r="K6341">
        <v>0</v>
      </c>
      <c r="L6341">
        <v>0</v>
      </c>
      <c r="M6341">
        <v>1</v>
      </c>
      <c r="N6341">
        <v>1</v>
      </c>
      <c r="O6341" t="str">
        <f t="shared" si="693"/>
        <v>HUWE1</v>
      </c>
      <c r="P6341">
        <f>IF(ISERROR(VLOOKUP(G6341,Genes!$A$2:$A$749,1,0)),0,1)</f>
        <v>1</v>
      </c>
      <c r="Q6341">
        <f t="shared" si="694"/>
        <v>0</v>
      </c>
      <c r="R6341">
        <f t="shared" si="695"/>
        <v>1</v>
      </c>
      <c r="S6341">
        <f t="shared" si="696"/>
        <v>85</v>
      </c>
      <c r="T6341">
        <f t="shared" si="697"/>
        <v>87</v>
      </c>
      <c r="U6341">
        <f t="shared" si="698"/>
        <v>1</v>
      </c>
      <c r="V6341">
        <f t="shared" si="699"/>
        <v>0.97701149425287359</v>
      </c>
    </row>
    <row r="6342" spans="1:22" x14ac:dyDescent="0.2">
      <c r="A6342" t="s">
        <v>19486</v>
      </c>
      <c r="B6342" t="s">
        <v>83</v>
      </c>
      <c r="C6342">
        <v>148586565</v>
      </c>
      <c r="D6342">
        <v>148586667</v>
      </c>
      <c r="E6342">
        <v>103</v>
      </c>
      <c r="F6342" t="s">
        <v>74</v>
      </c>
      <c r="G6342" t="s">
        <v>2296</v>
      </c>
      <c r="H6342" t="s">
        <v>19487</v>
      </c>
      <c r="I6342">
        <v>2</v>
      </c>
      <c r="J6342">
        <v>0</v>
      </c>
      <c r="K6342">
        <v>2</v>
      </c>
      <c r="L6342">
        <v>0</v>
      </c>
      <c r="M6342">
        <v>0</v>
      </c>
      <c r="N6342">
        <v>0</v>
      </c>
      <c r="O6342" t="str">
        <f t="shared" si="693"/>
        <v/>
      </c>
      <c r="P6342">
        <f>IF(ISERROR(VLOOKUP(G6342,Genes!$A$2:$A$749,1,0)),0,1)</f>
        <v>1</v>
      </c>
      <c r="Q6342">
        <f t="shared" si="694"/>
        <v>1</v>
      </c>
      <c r="R6342">
        <f t="shared" si="695"/>
        <v>1</v>
      </c>
      <c r="S6342">
        <f t="shared" si="696"/>
        <v>1</v>
      </c>
      <c r="T6342">
        <f t="shared" si="697"/>
        <v>1</v>
      </c>
      <c r="U6342">
        <f t="shared" si="698"/>
        <v>0</v>
      </c>
      <c r="V6342" t="str">
        <f t="shared" si="699"/>
        <v/>
      </c>
    </row>
    <row r="6343" spans="1:22" x14ac:dyDescent="0.2">
      <c r="A6343" t="s">
        <v>19488</v>
      </c>
      <c r="B6343" t="s">
        <v>83</v>
      </c>
      <c r="C6343">
        <v>148568819</v>
      </c>
      <c r="D6343">
        <v>148568844</v>
      </c>
      <c r="E6343">
        <v>26</v>
      </c>
      <c r="F6343" t="s">
        <v>74</v>
      </c>
      <c r="G6343" t="s">
        <v>2296</v>
      </c>
      <c r="H6343" t="s">
        <v>19489</v>
      </c>
      <c r="I6343">
        <v>2</v>
      </c>
      <c r="J6343">
        <v>2</v>
      </c>
      <c r="K6343">
        <v>0</v>
      </c>
      <c r="L6343">
        <v>0</v>
      </c>
      <c r="M6343">
        <v>0</v>
      </c>
      <c r="N6343">
        <v>0</v>
      </c>
      <c r="O6343" t="str">
        <f t="shared" si="693"/>
        <v/>
      </c>
      <c r="P6343">
        <f>IF(ISERROR(VLOOKUP(G6343,Genes!$A$2:$A$749,1,0)),0,1)</f>
        <v>1</v>
      </c>
      <c r="Q6343">
        <f t="shared" si="694"/>
        <v>0</v>
      </c>
      <c r="R6343">
        <f t="shared" si="695"/>
        <v>1</v>
      </c>
      <c r="S6343">
        <f t="shared" si="696"/>
        <v>2</v>
      </c>
      <c r="T6343">
        <f t="shared" si="697"/>
        <v>2</v>
      </c>
      <c r="U6343">
        <f t="shared" si="698"/>
        <v>0</v>
      </c>
      <c r="V6343" t="str">
        <f t="shared" si="699"/>
        <v/>
      </c>
    </row>
    <row r="6344" spans="1:22" x14ac:dyDescent="0.2">
      <c r="A6344" t="s">
        <v>19490</v>
      </c>
      <c r="B6344" t="s">
        <v>83</v>
      </c>
      <c r="C6344">
        <v>148568456</v>
      </c>
      <c r="D6344">
        <v>148568629</v>
      </c>
      <c r="E6344">
        <v>174</v>
      </c>
      <c r="F6344" t="s">
        <v>74</v>
      </c>
      <c r="G6344" t="s">
        <v>2296</v>
      </c>
      <c r="H6344" t="s">
        <v>19491</v>
      </c>
      <c r="I6344">
        <v>4</v>
      </c>
      <c r="J6344">
        <v>1</v>
      </c>
      <c r="K6344">
        <v>2</v>
      </c>
      <c r="L6344">
        <v>0</v>
      </c>
      <c r="M6344">
        <v>0</v>
      </c>
      <c r="N6344">
        <v>1</v>
      </c>
      <c r="O6344" t="str">
        <f t="shared" si="693"/>
        <v/>
      </c>
      <c r="P6344">
        <f>IF(ISERROR(VLOOKUP(G6344,Genes!$A$2:$A$749,1,0)),0,1)</f>
        <v>1</v>
      </c>
      <c r="Q6344">
        <f t="shared" si="694"/>
        <v>0</v>
      </c>
      <c r="R6344">
        <f t="shared" si="695"/>
        <v>1</v>
      </c>
      <c r="S6344">
        <f t="shared" si="696"/>
        <v>3</v>
      </c>
      <c r="T6344">
        <f t="shared" si="697"/>
        <v>3</v>
      </c>
      <c r="U6344">
        <f t="shared" si="698"/>
        <v>0</v>
      </c>
      <c r="V6344" t="str">
        <f t="shared" si="699"/>
        <v/>
      </c>
    </row>
    <row r="6345" spans="1:22" x14ac:dyDescent="0.2">
      <c r="A6345" t="s">
        <v>19492</v>
      </c>
      <c r="B6345" t="s">
        <v>83</v>
      </c>
      <c r="C6345">
        <v>148564277</v>
      </c>
      <c r="D6345">
        <v>148564749</v>
      </c>
      <c r="E6345">
        <v>473</v>
      </c>
      <c r="F6345" t="s">
        <v>74</v>
      </c>
      <c r="G6345" t="s">
        <v>2296</v>
      </c>
      <c r="H6345" t="s">
        <v>19493</v>
      </c>
      <c r="I6345">
        <v>7</v>
      </c>
      <c r="J6345">
        <v>5</v>
      </c>
      <c r="K6345">
        <v>2</v>
      </c>
      <c r="L6345">
        <v>0</v>
      </c>
      <c r="M6345">
        <v>0</v>
      </c>
      <c r="N6345">
        <v>0</v>
      </c>
      <c r="O6345" t="str">
        <f t="shared" si="693"/>
        <v/>
      </c>
      <c r="P6345">
        <f>IF(ISERROR(VLOOKUP(G6345,Genes!$A$2:$A$749,1,0)),0,1)</f>
        <v>1</v>
      </c>
      <c r="Q6345">
        <f t="shared" si="694"/>
        <v>0</v>
      </c>
      <c r="R6345">
        <f t="shared" si="695"/>
        <v>1</v>
      </c>
      <c r="S6345">
        <f t="shared" si="696"/>
        <v>4</v>
      </c>
      <c r="T6345">
        <f t="shared" si="697"/>
        <v>4</v>
      </c>
      <c r="U6345">
        <f t="shared" si="698"/>
        <v>0</v>
      </c>
      <c r="V6345" t="str">
        <f t="shared" si="699"/>
        <v/>
      </c>
    </row>
    <row r="6346" spans="1:22" x14ac:dyDescent="0.2">
      <c r="A6346" t="s">
        <v>19494</v>
      </c>
      <c r="B6346" t="s">
        <v>83</v>
      </c>
      <c r="C6346">
        <v>148585687</v>
      </c>
      <c r="D6346">
        <v>148585823</v>
      </c>
      <c r="E6346">
        <v>137</v>
      </c>
      <c r="F6346" t="s">
        <v>74</v>
      </c>
      <c r="G6346" t="s">
        <v>2296</v>
      </c>
      <c r="H6346" t="s">
        <v>19495</v>
      </c>
      <c r="I6346">
        <v>3</v>
      </c>
      <c r="J6346">
        <v>1</v>
      </c>
      <c r="K6346">
        <v>2</v>
      </c>
      <c r="L6346">
        <v>0</v>
      </c>
      <c r="M6346">
        <v>0</v>
      </c>
      <c r="N6346">
        <v>0</v>
      </c>
      <c r="O6346" t="str">
        <f t="shared" si="693"/>
        <v/>
      </c>
      <c r="P6346">
        <f>IF(ISERROR(VLOOKUP(G6346,Genes!$A$2:$A$749,1,0)),0,1)</f>
        <v>1</v>
      </c>
      <c r="Q6346">
        <f t="shared" si="694"/>
        <v>0</v>
      </c>
      <c r="R6346">
        <f t="shared" si="695"/>
        <v>1</v>
      </c>
      <c r="S6346">
        <f t="shared" si="696"/>
        <v>5</v>
      </c>
      <c r="T6346">
        <f t="shared" si="697"/>
        <v>5</v>
      </c>
      <c r="U6346">
        <f t="shared" si="698"/>
        <v>0</v>
      </c>
      <c r="V6346" t="str">
        <f t="shared" si="699"/>
        <v/>
      </c>
    </row>
    <row r="6347" spans="1:22" x14ac:dyDescent="0.2">
      <c r="A6347" t="s">
        <v>19496</v>
      </c>
      <c r="B6347" t="s">
        <v>83</v>
      </c>
      <c r="C6347">
        <v>148585687</v>
      </c>
      <c r="D6347">
        <v>148585700</v>
      </c>
      <c r="E6347">
        <v>14</v>
      </c>
      <c r="F6347" t="s">
        <v>74</v>
      </c>
      <c r="G6347" t="s">
        <v>2296</v>
      </c>
      <c r="H6347" t="s">
        <v>19497</v>
      </c>
      <c r="I6347">
        <v>3</v>
      </c>
      <c r="J6347">
        <v>1</v>
      </c>
      <c r="K6347">
        <v>0</v>
      </c>
      <c r="L6347">
        <v>1</v>
      </c>
      <c r="M6347">
        <v>1</v>
      </c>
      <c r="N6347">
        <v>0</v>
      </c>
      <c r="O6347" t="str">
        <f t="shared" si="693"/>
        <v/>
      </c>
      <c r="P6347">
        <f>IF(ISERROR(VLOOKUP(G6347,Genes!$A$2:$A$749,1,0)),0,1)</f>
        <v>1</v>
      </c>
      <c r="Q6347">
        <f t="shared" si="694"/>
        <v>0</v>
      </c>
      <c r="R6347">
        <f t="shared" si="695"/>
        <v>1</v>
      </c>
      <c r="S6347">
        <f t="shared" si="696"/>
        <v>6</v>
      </c>
      <c r="T6347">
        <f t="shared" si="697"/>
        <v>6</v>
      </c>
      <c r="U6347">
        <f t="shared" si="698"/>
        <v>0</v>
      </c>
      <c r="V6347" t="str">
        <f t="shared" si="699"/>
        <v/>
      </c>
    </row>
    <row r="6348" spans="1:22" x14ac:dyDescent="0.2">
      <c r="A6348" t="s">
        <v>19498</v>
      </c>
      <c r="B6348" t="s">
        <v>83</v>
      </c>
      <c r="C6348">
        <v>148584842</v>
      </c>
      <c r="D6348">
        <v>148585019</v>
      </c>
      <c r="E6348">
        <v>178</v>
      </c>
      <c r="F6348" t="s">
        <v>74</v>
      </c>
      <c r="G6348" t="s">
        <v>2296</v>
      </c>
      <c r="H6348" t="s">
        <v>19499</v>
      </c>
      <c r="I6348">
        <v>4</v>
      </c>
      <c r="J6348">
        <v>1</v>
      </c>
      <c r="K6348">
        <v>1</v>
      </c>
      <c r="L6348">
        <v>1</v>
      </c>
      <c r="M6348">
        <v>1</v>
      </c>
      <c r="N6348">
        <v>0</v>
      </c>
      <c r="O6348" t="str">
        <f t="shared" si="693"/>
        <v/>
      </c>
      <c r="P6348">
        <f>IF(ISERROR(VLOOKUP(G6348,Genes!$A$2:$A$749,1,0)),0,1)</f>
        <v>1</v>
      </c>
      <c r="Q6348">
        <f t="shared" si="694"/>
        <v>0</v>
      </c>
      <c r="R6348">
        <f t="shared" si="695"/>
        <v>1</v>
      </c>
      <c r="S6348">
        <f t="shared" si="696"/>
        <v>7</v>
      </c>
      <c r="T6348">
        <f t="shared" si="697"/>
        <v>7</v>
      </c>
      <c r="U6348">
        <f t="shared" si="698"/>
        <v>0</v>
      </c>
      <c r="V6348" t="str">
        <f t="shared" si="699"/>
        <v/>
      </c>
    </row>
    <row r="6349" spans="1:22" x14ac:dyDescent="0.2">
      <c r="A6349" t="s">
        <v>19500</v>
      </c>
      <c r="B6349" t="s">
        <v>83</v>
      </c>
      <c r="C6349">
        <v>148584842</v>
      </c>
      <c r="D6349">
        <v>148584975</v>
      </c>
      <c r="E6349">
        <v>134</v>
      </c>
      <c r="F6349" t="s">
        <v>74</v>
      </c>
      <c r="G6349" t="s">
        <v>2296</v>
      </c>
      <c r="H6349" t="s">
        <v>19501</v>
      </c>
      <c r="I6349">
        <v>4</v>
      </c>
      <c r="J6349">
        <v>0</v>
      </c>
      <c r="K6349">
        <v>2</v>
      </c>
      <c r="L6349">
        <v>1</v>
      </c>
      <c r="M6349">
        <v>1</v>
      </c>
      <c r="N6349">
        <v>0</v>
      </c>
      <c r="O6349" t="str">
        <f t="shared" si="693"/>
        <v/>
      </c>
      <c r="P6349">
        <f>IF(ISERROR(VLOOKUP(G6349,Genes!$A$2:$A$749,1,0)),0,1)</f>
        <v>1</v>
      </c>
      <c r="Q6349">
        <f t="shared" si="694"/>
        <v>0</v>
      </c>
      <c r="R6349">
        <f t="shared" si="695"/>
        <v>1</v>
      </c>
      <c r="S6349">
        <f t="shared" si="696"/>
        <v>8</v>
      </c>
      <c r="T6349">
        <f t="shared" si="697"/>
        <v>8</v>
      </c>
      <c r="U6349">
        <f t="shared" si="698"/>
        <v>0</v>
      </c>
      <c r="V6349" t="str">
        <f t="shared" si="699"/>
        <v/>
      </c>
    </row>
    <row r="6350" spans="1:22" x14ac:dyDescent="0.2">
      <c r="A6350" t="s">
        <v>19502</v>
      </c>
      <c r="B6350" t="s">
        <v>83</v>
      </c>
      <c r="C6350">
        <v>148582480</v>
      </c>
      <c r="D6350">
        <v>148582568</v>
      </c>
      <c r="E6350">
        <v>89</v>
      </c>
      <c r="F6350" t="s">
        <v>74</v>
      </c>
      <c r="G6350" t="s">
        <v>2296</v>
      </c>
      <c r="H6350" t="s">
        <v>19503</v>
      </c>
      <c r="I6350">
        <v>2</v>
      </c>
      <c r="J6350">
        <v>0</v>
      </c>
      <c r="K6350">
        <v>2</v>
      </c>
      <c r="L6350">
        <v>0</v>
      </c>
      <c r="M6350">
        <v>0</v>
      </c>
      <c r="N6350">
        <v>0</v>
      </c>
      <c r="O6350" t="str">
        <f t="shared" si="693"/>
        <v/>
      </c>
      <c r="P6350">
        <f>IF(ISERROR(VLOOKUP(G6350,Genes!$A$2:$A$749,1,0)),0,1)</f>
        <v>1</v>
      </c>
      <c r="Q6350">
        <f t="shared" si="694"/>
        <v>0</v>
      </c>
      <c r="R6350">
        <f t="shared" si="695"/>
        <v>1</v>
      </c>
      <c r="S6350">
        <f t="shared" si="696"/>
        <v>9</v>
      </c>
      <c r="T6350">
        <f t="shared" si="697"/>
        <v>9</v>
      </c>
      <c r="U6350">
        <f t="shared" si="698"/>
        <v>0</v>
      </c>
      <c r="V6350" t="str">
        <f t="shared" si="699"/>
        <v/>
      </c>
    </row>
    <row r="6351" spans="1:22" x14ac:dyDescent="0.2">
      <c r="A6351" t="s">
        <v>19504</v>
      </c>
      <c r="B6351" t="s">
        <v>83</v>
      </c>
      <c r="C6351">
        <v>148579638</v>
      </c>
      <c r="D6351">
        <v>148579838</v>
      </c>
      <c r="E6351">
        <v>201</v>
      </c>
      <c r="F6351" t="s">
        <v>74</v>
      </c>
      <c r="G6351" t="s">
        <v>2296</v>
      </c>
      <c r="H6351" t="s">
        <v>19505</v>
      </c>
      <c r="I6351">
        <v>3</v>
      </c>
      <c r="J6351">
        <v>1</v>
      </c>
      <c r="K6351">
        <v>2</v>
      </c>
      <c r="L6351">
        <v>0</v>
      </c>
      <c r="M6351">
        <v>0</v>
      </c>
      <c r="N6351">
        <v>0</v>
      </c>
      <c r="O6351" t="str">
        <f t="shared" si="693"/>
        <v/>
      </c>
      <c r="P6351">
        <f>IF(ISERROR(VLOOKUP(G6351,Genes!$A$2:$A$749,1,0)),0,1)</f>
        <v>1</v>
      </c>
      <c r="Q6351">
        <f t="shared" si="694"/>
        <v>0</v>
      </c>
      <c r="R6351">
        <f t="shared" si="695"/>
        <v>1</v>
      </c>
      <c r="S6351">
        <f t="shared" si="696"/>
        <v>10</v>
      </c>
      <c r="T6351">
        <f t="shared" si="697"/>
        <v>10</v>
      </c>
      <c r="U6351">
        <f t="shared" si="698"/>
        <v>0</v>
      </c>
      <c r="V6351" t="str">
        <f t="shared" si="699"/>
        <v/>
      </c>
    </row>
    <row r="6352" spans="1:22" x14ac:dyDescent="0.2">
      <c r="A6352" t="s">
        <v>19506</v>
      </c>
      <c r="B6352" t="s">
        <v>83</v>
      </c>
      <c r="C6352">
        <v>148577877</v>
      </c>
      <c r="D6352">
        <v>148578047</v>
      </c>
      <c r="E6352">
        <v>171</v>
      </c>
      <c r="F6352" t="s">
        <v>74</v>
      </c>
      <c r="G6352" t="s">
        <v>2296</v>
      </c>
      <c r="H6352" t="s">
        <v>19507</v>
      </c>
      <c r="I6352">
        <v>3</v>
      </c>
      <c r="J6352">
        <v>1</v>
      </c>
      <c r="K6352">
        <v>2</v>
      </c>
      <c r="L6352">
        <v>0</v>
      </c>
      <c r="M6352">
        <v>0</v>
      </c>
      <c r="N6352">
        <v>0</v>
      </c>
      <c r="O6352" t="str">
        <f t="shared" si="693"/>
        <v/>
      </c>
      <c r="P6352">
        <f>IF(ISERROR(VLOOKUP(G6352,Genes!$A$2:$A$749,1,0)),0,1)</f>
        <v>1</v>
      </c>
      <c r="Q6352">
        <f t="shared" si="694"/>
        <v>0</v>
      </c>
      <c r="R6352">
        <f t="shared" si="695"/>
        <v>1</v>
      </c>
      <c r="S6352">
        <f t="shared" si="696"/>
        <v>11</v>
      </c>
      <c r="T6352">
        <f t="shared" si="697"/>
        <v>11</v>
      </c>
      <c r="U6352">
        <f t="shared" si="698"/>
        <v>0</v>
      </c>
      <c r="V6352" t="str">
        <f t="shared" si="699"/>
        <v/>
      </c>
    </row>
    <row r="6353" spans="1:22" x14ac:dyDescent="0.2">
      <c r="A6353" t="s">
        <v>19508</v>
      </c>
      <c r="B6353" t="s">
        <v>83</v>
      </c>
      <c r="C6353">
        <v>148571845</v>
      </c>
      <c r="D6353">
        <v>148571971</v>
      </c>
      <c r="E6353">
        <v>127</v>
      </c>
      <c r="F6353" t="s">
        <v>74</v>
      </c>
      <c r="G6353" t="s">
        <v>2296</v>
      </c>
      <c r="H6353" t="s">
        <v>19509</v>
      </c>
      <c r="I6353">
        <v>3</v>
      </c>
      <c r="J6353">
        <v>1</v>
      </c>
      <c r="K6353">
        <v>2</v>
      </c>
      <c r="L6353">
        <v>0</v>
      </c>
      <c r="M6353">
        <v>0</v>
      </c>
      <c r="N6353">
        <v>0</v>
      </c>
      <c r="O6353" t="str">
        <f t="shared" si="693"/>
        <v>IDS</v>
      </c>
      <c r="P6353">
        <f>IF(ISERROR(VLOOKUP(G6353,Genes!$A$2:$A$749,1,0)),0,1)</f>
        <v>1</v>
      </c>
      <c r="Q6353">
        <f t="shared" si="694"/>
        <v>0</v>
      </c>
      <c r="R6353">
        <f t="shared" si="695"/>
        <v>1</v>
      </c>
      <c r="S6353">
        <f t="shared" si="696"/>
        <v>12</v>
      </c>
      <c r="T6353">
        <f t="shared" si="697"/>
        <v>12</v>
      </c>
      <c r="U6353">
        <f t="shared" si="698"/>
        <v>1</v>
      </c>
      <c r="V6353">
        <f t="shared" si="699"/>
        <v>1</v>
      </c>
    </row>
    <row r="6354" spans="1:22" x14ac:dyDescent="0.2">
      <c r="A6354" t="s">
        <v>19510</v>
      </c>
      <c r="B6354" t="s">
        <v>247</v>
      </c>
      <c r="C6354">
        <v>980873</v>
      </c>
      <c r="D6354">
        <v>981030</v>
      </c>
      <c r="E6354">
        <v>158</v>
      </c>
      <c r="F6354" t="s">
        <v>66</v>
      </c>
      <c r="G6354" t="s">
        <v>2303</v>
      </c>
      <c r="H6354" t="s">
        <v>19511</v>
      </c>
      <c r="I6354">
        <v>4</v>
      </c>
      <c r="J6354">
        <v>0</v>
      </c>
      <c r="K6354">
        <v>2</v>
      </c>
      <c r="L6354">
        <v>2</v>
      </c>
      <c r="M6354">
        <v>0</v>
      </c>
      <c r="N6354">
        <v>0</v>
      </c>
      <c r="O6354" t="str">
        <f t="shared" si="693"/>
        <v/>
      </c>
      <c r="P6354">
        <f>IF(ISERROR(VLOOKUP(G6354,Genes!$A$2:$A$749,1,0)),0,1)</f>
        <v>1</v>
      </c>
      <c r="Q6354">
        <f t="shared" si="694"/>
        <v>1</v>
      </c>
      <c r="R6354">
        <f t="shared" si="695"/>
        <v>1</v>
      </c>
      <c r="S6354">
        <f t="shared" si="696"/>
        <v>1</v>
      </c>
      <c r="T6354">
        <f t="shared" si="697"/>
        <v>1</v>
      </c>
      <c r="U6354">
        <f t="shared" si="698"/>
        <v>0</v>
      </c>
      <c r="V6354" t="str">
        <f t="shared" si="699"/>
        <v/>
      </c>
    </row>
    <row r="6355" spans="1:22" x14ac:dyDescent="0.2">
      <c r="A6355" t="s">
        <v>19512</v>
      </c>
      <c r="B6355" t="s">
        <v>247</v>
      </c>
      <c r="C6355">
        <v>996057</v>
      </c>
      <c r="D6355">
        <v>996273</v>
      </c>
      <c r="E6355">
        <v>217</v>
      </c>
      <c r="F6355" t="s">
        <v>66</v>
      </c>
      <c r="G6355" t="s">
        <v>2303</v>
      </c>
      <c r="H6355" t="s">
        <v>19513</v>
      </c>
      <c r="I6355">
        <v>6</v>
      </c>
      <c r="J6355">
        <v>1</v>
      </c>
      <c r="K6355">
        <v>2</v>
      </c>
      <c r="L6355">
        <v>1</v>
      </c>
      <c r="M6355">
        <v>1</v>
      </c>
      <c r="N6355">
        <v>1</v>
      </c>
      <c r="O6355" t="str">
        <f t="shared" si="693"/>
        <v/>
      </c>
      <c r="P6355">
        <f>IF(ISERROR(VLOOKUP(G6355,Genes!$A$2:$A$749,1,0)),0,1)</f>
        <v>1</v>
      </c>
      <c r="Q6355">
        <f t="shared" si="694"/>
        <v>0</v>
      </c>
      <c r="R6355">
        <f t="shared" si="695"/>
        <v>1</v>
      </c>
      <c r="S6355">
        <f t="shared" si="696"/>
        <v>2</v>
      </c>
      <c r="T6355">
        <f t="shared" si="697"/>
        <v>2</v>
      </c>
      <c r="U6355">
        <f t="shared" si="698"/>
        <v>0</v>
      </c>
      <c r="V6355" t="str">
        <f t="shared" si="699"/>
        <v/>
      </c>
    </row>
    <row r="6356" spans="1:22" x14ac:dyDescent="0.2">
      <c r="A6356" t="s">
        <v>19514</v>
      </c>
      <c r="B6356" t="s">
        <v>247</v>
      </c>
      <c r="C6356">
        <v>996520</v>
      </c>
      <c r="D6356">
        <v>996732</v>
      </c>
      <c r="E6356">
        <v>213</v>
      </c>
      <c r="F6356" t="s">
        <v>66</v>
      </c>
      <c r="G6356" t="s">
        <v>2303</v>
      </c>
      <c r="H6356" t="s">
        <v>19515</v>
      </c>
      <c r="I6356">
        <v>6</v>
      </c>
      <c r="J6356">
        <v>1</v>
      </c>
      <c r="K6356">
        <v>2</v>
      </c>
      <c r="L6356">
        <v>1</v>
      </c>
      <c r="M6356">
        <v>1</v>
      </c>
      <c r="N6356">
        <v>1</v>
      </c>
      <c r="O6356" t="str">
        <f t="shared" si="693"/>
        <v/>
      </c>
      <c r="P6356">
        <f>IF(ISERROR(VLOOKUP(G6356,Genes!$A$2:$A$749,1,0)),0,1)</f>
        <v>1</v>
      </c>
      <c r="Q6356">
        <f t="shared" si="694"/>
        <v>0</v>
      </c>
      <c r="R6356">
        <f t="shared" si="695"/>
        <v>1</v>
      </c>
      <c r="S6356">
        <f t="shared" si="696"/>
        <v>3</v>
      </c>
      <c r="T6356">
        <f t="shared" si="697"/>
        <v>3</v>
      </c>
      <c r="U6356">
        <f t="shared" si="698"/>
        <v>0</v>
      </c>
      <c r="V6356" t="str">
        <f t="shared" si="699"/>
        <v/>
      </c>
    </row>
    <row r="6357" spans="1:22" x14ac:dyDescent="0.2">
      <c r="A6357" t="s">
        <v>19516</v>
      </c>
      <c r="B6357" t="s">
        <v>247</v>
      </c>
      <c r="C6357">
        <v>996824</v>
      </c>
      <c r="D6357">
        <v>996945</v>
      </c>
      <c r="E6357">
        <v>122</v>
      </c>
      <c r="F6357" t="s">
        <v>66</v>
      </c>
      <c r="G6357" t="s">
        <v>2303</v>
      </c>
      <c r="H6357" t="s">
        <v>19517</v>
      </c>
      <c r="I6357">
        <v>4</v>
      </c>
      <c r="J6357">
        <v>0</v>
      </c>
      <c r="K6357">
        <v>2</v>
      </c>
      <c r="L6357">
        <v>1</v>
      </c>
      <c r="M6357">
        <v>0</v>
      </c>
      <c r="N6357">
        <v>1</v>
      </c>
      <c r="O6357" t="str">
        <f t="shared" si="693"/>
        <v/>
      </c>
      <c r="P6357">
        <f>IF(ISERROR(VLOOKUP(G6357,Genes!$A$2:$A$749,1,0)),0,1)</f>
        <v>1</v>
      </c>
      <c r="Q6357">
        <f t="shared" si="694"/>
        <v>0</v>
      </c>
      <c r="R6357">
        <f t="shared" si="695"/>
        <v>1</v>
      </c>
      <c r="S6357">
        <f t="shared" si="696"/>
        <v>4</v>
      </c>
      <c r="T6357">
        <f t="shared" si="697"/>
        <v>4</v>
      </c>
      <c r="U6357">
        <f t="shared" si="698"/>
        <v>0</v>
      </c>
      <c r="V6357" t="str">
        <f t="shared" si="699"/>
        <v/>
      </c>
    </row>
    <row r="6358" spans="1:22" x14ac:dyDescent="0.2">
      <c r="A6358" t="s">
        <v>19518</v>
      </c>
      <c r="B6358" t="s">
        <v>247</v>
      </c>
      <c r="C6358">
        <v>997133</v>
      </c>
      <c r="D6358">
        <v>997258</v>
      </c>
      <c r="E6358">
        <v>126</v>
      </c>
      <c r="F6358" t="s">
        <v>66</v>
      </c>
      <c r="G6358" t="s">
        <v>2303</v>
      </c>
      <c r="H6358" t="s">
        <v>19519</v>
      </c>
      <c r="I6358">
        <v>5</v>
      </c>
      <c r="J6358">
        <v>1</v>
      </c>
      <c r="K6358">
        <v>2</v>
      </c>
      <c r="L6358">
        <v>0</v>
      </c>
      <c r="M6358">
        <v>1</v>
      </c>
      <c r="N6358">
        <v>1</v>
      </c>
      <c r="O6358" t="str">
        <f t="shared" si="693"/>
        <v/>
      </c>
      <c r="P6358">
        <f>IF(ISERROR(VLOOKUP(G6358,Genes!$A$2:$A$749,1,0)),0,1)</f>
        <v>1</v>
      </c>
      <c r="Q6358">
        <f t="shared" si="694"/>
        <v>0</v>
      </c>
      <c r="R6358">
        <f t="shared" si="695"/>
        <v>1</v>
      </c>
      <c r="S6358">
        <f t="shared" si="696"/>
        <v>5</v>
      </c>
      <c r="T6358">
        <f t="shared" si="697"/>
        <v>5</v>
      </c>
      <c r="U6358">
        <f t="shared" si="698"/>
        <v>0</v>
      </c>
      <c r="V6358" t="str">
        <f t="shared" si="699"/>
        <v/>
      </c>
    </row>
    <row r="6359" spans="1:22" x14ac:dyDescent="0.2">
      <c r="A6359" t="s">
        <v>19520</v>
      </c>
      <c r="B6359" t="s">
        <v>247</v>
      </c>
      <c r="C6359">
        <v>997337</v>
      </c>
      <c r="D6359">
        <v>997413</v>
      </c>
      <c r="E6359">
        <v>77</v>
      </c>
      <c r="F6359" t="s">
        <v>66</v>
      </c>
      <c r="G6359" t="s">
        <v>2303</v>
      </c>
      <c r="H6359" t="s">
        <v>19521</v>
      </c>
      <c r="I6359">
        <v>4</v>
      </c>
      <c r="J6359">
        <v>0</v>
      </c>
      <c r="K6359">
        <v>2</v>
      </c>
      <c r="L6359">
        <v>0</v>
      </c>
      <c r="M6359">
        <v>1</v>
      </c>
      <c r="N6359">
        <v>1</v>
      </c>
      <c r="O6359" t="str">
        <f t="shared" si="693"/>
        <v/>
      </c>
      <c r="P6359">
        <f>IF(ISERROR(VLOOKUP(G6359,Genes!$A$2:$A$749,1,0)),0,1)</f>
        <v>1</v>
      </c>
      <c r="Q6359">
        <f t="shared" si="694"/>
        <v>0</v>
      </c>
      <c r="R6359">
        <f t="shared" si="695"/>
        <v>1</v>
      </c>
      <c r="S6359">
        <f t="shared" si="696"/>
        <v>6</v>
      </c>
      <c r="T6359">
        <f t="shared" si="697"/>
        <v>6</v>
      </c>
      <c r="U6359">
        <f t="shared" si="698"/>
        <v>0</v>
      </c>
      <c r="V6359" t="str">
        <f t="shared" si="699"/>
        <v/>
      </c>
    </row>
    <row r="6360" spans="1:22" x14ac:dyDescent="0.2">
      <c r="A6360" t="s">
        <v>19522</v>
      </c>
      <c r="B6360" t="s">
        <v>247</v>
      </c>
      <c r="C6360">
        <v>997800</v>
      </c>
      <c r="D6360">
        <v>997900</v>
      </c>
      <c r="E6360">
        <v>101</v>
      </c>
      <c r="F6360" t="s">
        <v>66</v>
      </c>
      <c r="G6360" t="s">
        <v>2303</v>
      </c>
      <c r="H6360" t="s">
        <v>19523</v>
      </c>
      <c r="I6360">
        <v>3</v>
      </c>
      <c r="J6360">
        <v>0</v>
      </c>
      <c r="K6360">
        <v>2</v>
      </c>
      <c r="L6360">
        <v>0</v>
      </c>
      <c r="M6360">
        <v>0</v>
      </c>
      <c r="N6360">
        <v>1</v>
      </c>
      <c r="O6360" t="str">
        <f t="shared" si="693"/>
        <v/>
      </c>
      <c r="P6360">
        <f>IF(ISERROR(VLOOKUP(G6360,Genes!$A$2:$A$749,1,0)),0,1)</f>
        <v>1</v>
      </c>
      <c r="Q6360">
        <f t="shared" si="694"/>
        <v>0</v>
      </c>
      <c r="R6360">
        <f t="shared" si="695"/>
        <v>1</v>
      </c>
      <c r="S6360">
        <f t="shared" si="696"/>
        <v>7</v>
      </c>
      <c r="T6360">
        <f t="shared" si="697"/>
        <v>7</v>
      </c>
      <c r="U6360">
        <f t="shared" si="698"/>
        <v>0</v>
      </c>
      <c r="V6360" t="str">
        <f t="shared" si="699"/>
        <v/>
      </c>
    </row>
    <row r="6361" spans="1:22" x14ac:dyDescent="0.2">
      <c r="A6361" t="s">
        <v>19524</v>
      </c>
      <c r="B6361" t="s">
        <v>247</v>
      </c>
      <c r="C6361">
        <v>998048</v>
      </c>
      <c r="D6361">
        <v>998181</v>
      </c>
      <c r="E6361">
        <v>134</v>
      </c>
      <c r="F6361" t="s">
        <v>66</v>
      </c>
      <c r="G6361" t="s">
        <v>2303</v>
      </c>
      <c r="H6361" t="s">
        <v>19525</v>
      </c>
      <c r="I6361">
        <v>4</v>
      </c>
      <c r="J6361">
        <v>1</v>
      </c>
      <c r="K6361">
        <v>2</v>
      </c>
      <c r="L6361">
        <v>0</v>
      </c>
      <c r="M6361">
        <v>0</v>
      </c>
      <c r="N6361">
        <v>1</v>
      </c>
      <c r="O6361" t="str">
        <f t="shared" si="693"/>
        <v/>
      </c>
      <c r="P6361">
        <f>IF(ISERROR(VLOOKUP(G6361,Genes!$A$2:$A$749,1,0)),0,1)</f>
        <v>1</v>
      </c>
      <c r="Q6361">
        <f t="shared" si="694"/>
        <v>0</v>
      </c>
      <c r="R6361">
        <f t="shared" si="695"/>
        <v>1</v>
      </c>
      <c r="S6361">
        <f t="shared" si="696"/>
        <v>8</v>
      </c>
      <c r="T6361">
        <f t="shared" si="697"/>
        <v>8</v>
      </c>
      <c r="U6361">
        <f t="shared" si="698"/>
        <v>0</v>
      </c>
      <c r="V6361" t="str">
        <f t="shared" si="699"/>
        <v/>
      </c>
    </row>
    <row r="6362" spans="1:22" x14ac:dyDescent="0.2">
      <c r="A6362" t="s">
        <v>19526</v>
      </c>
      <c r="B6362" t="s">
        <v>247</v>
      </c>
      <c r="C6362">
        <v>981597</v>
      </c>
      <c r="D6362">
        <v>981737</v>
      </c>
      <c r="E6362">
        <v>141</v>
      </c>
      <c r="F6362" t="s">
        <v>66</v>
      </c>
      <c r="G6362" t="s">
        <v>2303</v>
      </c>
      <c r="H6362" t="s">
        <v>19527</v>
      </c>
      <c r="I6362">
        <v>3</v>
      </c>
      <c r="J6362">
        <v>1</v>
      </c>
      <c r="K6362">
        <v>2</v>
      </c>
      <c r="L6362">
        <v>0</v>
      </c>
      <c r="M6362">
        <v>0</v>
      </c>
      <c r="N6362">
        <v>0</v>
      </c>
      <c r="O6362" t="str">
        <f t="shared" si="693"/>
        <v/>
      </c>
      <c r="P6362">
        <f>IF(ISERROR(VLOOKUP(G6362,Genes!$A$2:$A$749,1,0)),0,1)</f>
        <v>1</v>
      </c>
      <c r="Q6362">
        <f t="shared" si="694"/>
        <v>0</v>
      </c>
      <c r="R6362">
        <f t="shared" si="695"/>
        <v>1</v>
      </c>
      <c r="S6362">
        <f t="shared" si="696"/>
        <v>9</v>
      </c>
      <c r="T6362">
        <f t="shared" si="697"/>
        <v>9</v>
      </c>
      <c r="U6362">
        <f t="shared" si="698"/>
        <v>0</v>
      </c>
      <c r="V6362" t="str">
        <f t="shared" si="699"/>
        <v/>
      </c>
    </row>
    <row r="6363" spans="1:22" x14ac:dyDescent="0.2">
      <c r="A6363" t="s">
        <v>19528</v>
      </c>
      <c r="B6363" t="s">
        <v>247</v>
      </c>
      <c r="C6363">
        <v>985927</v>
      </c>
      <c r="D6363">
        <v>986018</v>
      </c>
      <c r="E6363">
        <v>92</v>
      </c>
      <c r="F6363" t="s">
        <v>66</v>
      </c>
      <c r="G6363" t="s">
        <v>2303</v>
      </c>
      <c r="H6363" t="s">
        <v>19529</v>
      </c>
      <c r="I6363">
        <v>2</v>
      </c>
      <c r="J6363">
        <v>0</v>
      </c>
      <c r="K6363">
        <v>2</v>
      </c>
      <c r="L6363">
        <v>0</v>
      </c>
      <c r="M6363">
        <v>0</v>
      </c>
      <c r="N6363">
        <v>0</v>
      </c>
      <c r="O6363" t="str">
        <f t="shared" si="693"/>
        <v/>
      </c>
      <c r="P6363">
        <f>IF(ISERROR(VLOOKUP(G6363,Genes!$A$2:$A$749,1,0)),0,1)</f>
        <v>1</v>
      </c>
      <c r="Q6363">
        <f t="shared" si="694"/>
        <v>0</v>
      </c>
      <c r="R6363">
        <f t="shared" si="695"/>
        <v>1</v>
      </c>
      <c r="S6363">
        <f t="shared" si="696"/>
        <v>10</v>
      </c>
      <c r="T6363">
        <f t="shared" si="697"/>
        <v>10</v>
      </c>
      <c r="U6363">
        <f t="shared" si="698"/>
        <v>0</v>
      </c>
      <c r="V6363" t="str">
        <f t="shared" si="699"/>
        <v/>
      </c>
    </row>
    <row r="6364" spans="1:22" x14ac:dyDescent="0.2">
      <c r="A6364" t="s">
        <v>19530</v>
      </c>
      <c r="B6364" t="s">
        <v>247</v>
      </c>
      <c r="C6364">
        <v>994400</v>
      </c>
      <c r="D6364">
        <v>994485</v>
      </c>
      <c r="E6364">
        <v>86</v>
      </c>
      <c r="F6364" t="s">
        <v>66</v>
      </c>
      <c r="G6364" t="s">
        <v>2303</v>
      </c>
      <c r="H6364" t="s">
        <v>19531</v>
      </c>
      <c r="I6364">
        <v>2</v>
      </c>
      <c r="J6364">
        <v>0</v>
      </c>
      <c r="K6364">
        <v>2</v>
      </c>
      <c r="L6364">
        <v>0</v>
      </c>
      <c r="M6364">
        <v>0</v>
      </c>
      <c r="N6364">
        <v>0</v>
      </c>
      <c r="O6364" t="str">
        <f t="shared" si="693"/>
        <v/>
      </c>
      <c r="P6364">
        <f>IF(ISERROR(VLOOKUP(G6364,Genes!$A$2:$A$749,1,0)),0,1)</f>
        <v>1</v>
      </c>
      <c r="Q6364">
        <f t="shared" si="694"/>
        <v>0</v>
      </c>
      <c r="R6364">
        <f t="shared" si="695"/>
        <v>1</v>
      </c>
      <c r="S6364">
        <f t="shared" si="696"/>
        <v>11</v>
      </c>
      <c r="T6364">
        <f t="shared" si="697"/>
        <v>11</v>
      </c>
      <c r="U6364">
        <f t="shared" si="698"/>
        <v>0</v>
      </c>
      <c r="V6364" t="str">
        <f t="shared" si="699"/>
        <v/>
      </c>
    </row>
    <row r="6365" spans="1:22" x14ac:dyDescent="0.2">
      <c r="A6365" t="s">
        <v>19532</v>
      </c>
      <c r="B6365" t="s">
        <v>247</v>
      </c>
      <c r="C6365">
        <v>994670</v>
      </c>
      <c r="D6365">
        <v>994777</v>
      </c>
      <c r="E6365">
        <v>108</v>
      </c>
      <c r="F6365" t="s">
        <v>66</v>
      </c>
      <c r="G6365" t="s">
        <v>2303</v>
      </c>
      <c r="H6365" t="s">
        <v>19533</v>
      </c>
      <c r="I6365">
        <v>2</v>
      </c>
      <c r="J6365">
        <v>0</v>
      </c>
      <c r="K6365">
        <v>2</v>
      </c>
      <c r="L6365">
        <v>0</v>
      </c>
      <c r="M6365">
        <v>0</v>
      </c>
      <c r="N6365">
        <v>0</v>
      </c>
      <c r="O6365" t="str">
        <f t="shared" si="693"/>
        <v/>
      </c>
      <c r="P6365">
        <f>IF(ISERROR(VLOOKUP(G6365,Genes!$A$2:$A$749,1,0)),0,1)</f>
        <v>1</v>
      </c>
      <c r="Q6365">
        <f t="shared" si="694"/>
        <v>0</v>
      </c>
      <c r="R6365">
        <f t="shared" si="695"/>
        <v>1</v>
      </c>
      <c r="S6365">
        <f t="shared" si="696"/>
        <v>12</v>
      </c>
      <c r="T6365">
        <f t="shared" si="697"/>
        <v>12</v>
      </c>
      <c r="U6365">
        <f t="shared" si="698"/>
        <v>0</v>
      </c>
      <c r="V6365" t="str">
        <f t="shared" si="699"/>
        <v/>
      </c>
    </row>
    <row r="6366" spans="1:22" x14ac:dyDescent="0.2">
      <c r="A6366" t="s">
        <v>19534</v>
      </c>
      <c r="B6366" t="s">
        <v>247</v>
      </c>
      <c r="C6366">
        <v>995256</v>
      </c>
      <c r="D6366">
        <v>995351</v>
      </c>
      <c r="E6366">
        <v>96</v>
      </c>
      <c r="F6366" t="s">
        <v>66</v>
      </c>
      <c r="G6366" t="s">
        <v>2303</v>
      </c>
      <c r="H6366" t="s">
        <v>19535</v>
      </c>
      <c r="I6366">
        <v>3</v>
      </c>
      <c r="J6366">
        <v>0</v>
      </c>
      <c r="K6366">
        <v>2</v>
      </c>
      <c r="L6366">
        <v>0</v>
      </c>
      <c r="M6366">
        <v>0</v>
      </c>
      <c r="N6366">
        <v>1</v>
      </c>
      <c r="O6366" t="str">
        <f t="shared" si="693"/>
        <v/>
      </c>
      <c r="P6366">
        <f>IF(ISERROR(VLOOKUP(G6366,Genes!$A$2:$A$749,1,0)),0,1)</f>
        <v>1</v>
      </c>
      <c r="Q6366">
        <f t="shared" si="694"/>
        <v>0</v>
      </c>
      <c r="R6366">
        <f t="shared" si="695"/>
        <v>1</v>
      </c>
      <c r="S6366">
        <f t="shared" si="696"/>
        <v>13</v>
      </c>
      <c r="T6366">
        <f t="shared" si="697"/>
        <v>13</v>
      </c>
      <c r="U6366">
        <f t="shared" si="698"/>
        <v>0</v>
      </c>
      <c r="V6366" t="str">
        <f t="shared" si="699"/>
        <v/>
      </c>
    </row>
    <row r="6367" spans="1:22" x14ac:dyDescent="0.2">
      <c r="A6367" t="s">
        <v>19536</v>
      </c>
      <c r="B6367" t="s">
        <v>247</v>
      </c>
      <c r="C6367">
        <v>995467</v>
      </c>
      <c r="D6367">
        <v>995669</v>
      </c>
      <c r="E6367">
        <v>203</v>
      </c>
      <c r="F6367" t="s">
        <v>66</v>
      </c>
      <c r="G6367" t="s">
        <v>2303</v>
      </c>
      <c r="H6367" t="s">
        <v>19537</v>
      </c>
      <c r="I6367">
        <v>7</v>
      </c>
      <c r="J6367">
        <v>1</v>
      </c>
      <c r="K6367">
        <v>2</v>
      </c>
      <c r="L6367">
        <v>1</v>
      </c>
      <c r="M6367">
        <v>1</v>
      </c>
      <c r="N6367">
        <v>2</v>
      </c>
      <c r="O6367" t="str">
        <f t="shared" si="693"/>
        <v/>
      </c>
      <c r="P6367">
        <f>IF(ISERROR(VLOOKUP(G6367,Genes!$A$2:$A$749,1,0)),0,1)</f>
        <v>1</v>
      </c>
      <c r="Q6367">
        <f t="shared" si="694"/>
        <v>0</v>
      </c>
      <c r="R6367">
        <f t="shared" si="695"/>
        <v>1</v>
      </c>
      <c r="S6367">
        <f t="shared" si="696"/>
        <v>14</v>
      </c>
      <c r="T6367">
        <f t="shared" si="697"/>
        <v>14</v>
      </c>
      <c r="U6367">
        <f t="shared" si="698"/>
        <v>0</v>
      </c>
      <c r="V6367" t="str">
        <f t="shared" si="699"/>
        <v/>
      </c>
    </row>
    <row r="6368" spans="1:22" x14ac:dyDescent="0.2">
      <c r="A6368" t="s">
        <v>19538</v>
      </c>
      <c r="B6368" t="s">
        <v>247</v>
      </c>
      <c r="C6368">
        <v>995770</v>
      </c>
      <c r="D6368">
        <v>995949</v>
      </c>
      <c r="E6368">
        <v>180</v>
      </c>
      <c r="F6368" t="s">
        <v>66</v>
      </c>
      <c r="G6368" t="s">
        <v>2303</v>
      </c>
      <c r="H6368" t="s">
        <v>19539</v>
      </c>
      <c r="I6368">
        <v>9</v>
      </c>
      <c r="J6368">
        <v>1</v>
      </c>
      <c r="K6368">
        <v>2</v>
      </c>
      <c r="L6368">
        <v>2</v>
      </c>
      <c r="M6368">
        <v>2</v>
      </c>
      <c r="N6368">
        <v>2</v>
      </c>
      <c r="O6368" t="str">
        <f t="shared" si="693"/>
        <v/>
      </c>
      <c r="P6368">
        <f>IF(ISERROR(VLOOKUP(G6368,Genes!$A$2:$A$749,1,0)),0,1)</f>
        <v>1</v>
      </c>
      <c r="Q6368">
        <f t="shared" si="694"/>
        <v>0</v>
      </c>
      <c r="R6368">
        <f t="shared" si="695"/>
        <v>1</v>
      </c>
      <c r="S6368">
        <f t="shared" si="696"/>
        <v>15</v>
      </c>
      <c r="T6368">
        <f t="shared" si="697"/>
        <v>15</v>
      </c>
      <c r="U6368">
        <f t="shared" si="698"/>
        <v>0</v>
      </c>
      <c r="V6368" t="str">
        <f t="shared" si="699"/>
        <v/>
      </c>
    </row>
    <row r="6369" spans="1:22" x14ac:dyDescent="0.2">
      <c r="A6369" t="s">
        <v>19540</v>
      </c>
      <c r="B6369" t="s">
        <v>247</v>
      </c>
      <c r="C6369">
        <v>995938</v>
      </c>
      <c r="D6369">
        <v>995949</v>
      </c>
      <c r="E6369">
        <v>12</v>
      </c>
      <c r="F6369" t="s">
        <v>66</v>
      </c>
      <c r="G6369" t="s">
        <v>2303</v>
      </c>
      <c r="H6369" t="s">
        <v>19541</v>
      </c>
      <c r="I6369">
        <v>6</v>
      </c>
      <c r="J6369">
        <v>2</v>
      </c>
      <c r="K6369">
        <v>0</v>
      </c>
      <c r="L6369">
        <v>0</v>
      </c>
      <c r="M6369">
        <v>2</v>
      </c>
      <c r="N6369">
        <v>2</v>
      </c>
      <c r="O6369" t="str">
        <f t="shared" si="693"/>
        <v>IDUA</v>
      </c>
      <c r="P6369">
        <f>IF(ISERROR(VLOOKUP(G6369,Genes!$A$2:$A$749,1,0)),0,1)</f>
        <v>1</v>
      </c>
      <c r="Q6369">
        <f t="shared" si="694"/>
        <v>0</v>
      </c>
      <c r="R6369">
        <f t="shared" si="695"/>
        <v>1</v>
      </c>
      <c r="S6369">
        <f t="shared" si="696"/>
        <v>16</v>
      </c>
      <c r="T6369">
        <f t="shared" si="697"/>
        <v>16</v>
      </c>
      <c r="U6369">
        <f t="shared" si="698"/>
        <v>1</v>
      </c>
      <c r="V6369">
        <f t="shared" si="699"/>
        <v>1</v>
      </c>
    </row>
    <row r="6370" spans="1:22" x14ac:dyDescent="0.2">
      <c r="A6370" t="s">
        <v>19542</v>
      </c>
      <c r="B6370" t="s">
        <v>631</v>
      </c>
      <c r="C6370">
        <v>44702558</v>
      </c>
      <c r="D6370">
        <v>44702648</v>
      </c>
      <c r="E6370">
        <v>91</v>
      </c>
      <c r="F6370" t="s">
        <v>74</v>
      </c>
      <c r="G6370" t="s">
        <v>2310</v>
      </c>
      <c r="H6370" t="s">
        <v>19543</v>
      </c>
      <c r="I6370">
        <v>2</v>
      </c>
      <c r="J6370">
        <v>0</v>
      </c>
      <c r="K6370">
        <v>2</v>
      </c>
      <c r="L6370">
        <v>0</v>
      </c>
      <c r="M6370">
        <v>0</v>
      </c>
      <c r="N6370">
        <v>0</v>
      </c>
      <c r="O6370" t="str">
        <f t="shared" si="693"/>
        <v/>
      </c>
      <c r="P6370">
        <f>IF(ISERROR(VLOOKUP(G6370,Genes!$A$2:$A$749,1,0)),0,1)</f>
        <v>1</v>
      </c>
      <c r="Q6370">
        <f t="shared" si="694"/>
        <v>1</v>
      </c>
      <c r="R6370">
        <f t="shared" si="695"/>
        <v>1</v>
      </c>
      <c r="S6370">
        <f t="shared" si="696"/>
        <v>1</v>
      </c>
      <c r="T6370">
        <f t="shared" si="697"/>
        <v>1</v>
      </c>
      <c r="U6370">
        <f t="shared" si="698"/>
        <v>0</v>
      </c>
      <c r="V6370" t="str">
        <f t="shared" si="699"/>
        <v/>
      </c>
    </row>
    <row r="6371" spans="1:22" x14ac:dyDescent="0.2">
      <c r="A6371" t="s">
        <v>19544</v>
      </c>
      <c r="B6371" t="s">
        <v>631</v>
      </c>
      <c r="C6371">
        <v>44683807</v>
      </c>
      <c r="D6371">
        <v>44683908</v>
      </c>
      <c r="E6371">
        <v>102</v>
      </c>
      <c r="F6371" t="s">
        <v>74</v>
      </c>
      <c r="G6371" t="s">
        <v>2310</v>
      </c>
      <c r="H6371" t="s">
        <v>19545</v>
      </c>
      <c r="I6371">
        <v>2</v>
      </c>
      <c r="J6371">
        <v>0</v>
      </c>
      <c r="K6371">
        <v>2</v>
      </c>
      <c r="L6371">
        <v>0</v>
      </c>
      <c r="M6371">
        <v>0</v>
      </c>
      <c r="N6371">
        <v>0</v>
      </c>
      <c r="O6371" t="str">
        <f t="shared" si="693"/>
        <v/>
      </c>
      <c r="P6371">
        <f>IF(ISERROR(VLOOKUP(G6371,Genes!$A$2:$A$749,1,0)),0,1)</f>
        <v>1</v>
      </c>
      <c r="Q6371">
        <f t="shared" si="694"/>
        <v>0</v>
      </c>
      <c r="R6371">
        <f t="shared" si="695"/>
        <v>1</v>
      </c>
      <c r="S6371">
        <f t="shared" si="696"/>
        <v>2</v>
      </c>
      <c r="T6371">
        <f t="shared" si="697"/>
        <v>2</v>
      </c>
      <c r="U6371">
        <f t="shared" si="698"/>
        <v>0</v>
      </c>
      <c r="V6371" t="str">
        <f t="shared" si="699"/>
        <v/>
      </c>
    </row>
    <row r="6372" spans="1:22" x14ac:dyDescent="0.2">
      <c r="A6372" t="s">
        <v>19546</v>
      </c>
      <c r="B6372" t="s">
        <v>631</v>
      </c>
      <c r="C6372">
        <v>44682548</v>
      </c>
      <c r="D6372">
        <v>44682603</v>
      </c>
      <c r="E6372">
        <v>56</v>
      </c>
      <c r="F6372" t="s">
        <v>74</v>
      </c>
      <c r="G6372" t="s">
        <v>2310</v>
      </c>
      <c r="H6372" t="s">
        <v>19547</v>
      </c>
      <c r="I6372">
        <v>2</v>
      </c>
      <c r="J6372">
        <v>2</v>
      </c>
      <c r="K6372">
        <v>0</v>
      </c>
      <c r="L6372">
        <v>0</v>
      </c>
      <c r="M6372">
        <v>0</v>
      </c>
      <c r="N6372">
        <v>0</v>
      </c>
      <c r="O6372" t="str">
        <f t="shared" si="693"/>
        <v>IER3IP1</v>
      </c>
      <c r="P6372">
        <f>IF(ISERROR(VLOOKUP(G6372,Genes!$A$2:$A$749,1,0)),0,1)</f>
        <v>1</v>
      </c>
      <c r="Q6372">
        <f t="shared" si="694"/>
        <v>0</v>
      </c>
      <c r="R6372">
        <f t="shared" si="695"/>
        <v>1</v>
      </c>
      <c r="S6372">
        <f t="shared" si="696"/>
        <v>3</v>
      </c>
      <c r="T6372">
        <f t="shared" si="697"/>
        <v>3</v>
      </c>
      <c r="U6372">
        <f t="shared" si="698"/>
        <v>1</v>
      </c>
      <c r="V6372">
        <f t="shared" si="699"/>
        <v>1</v>
      </c>
    </row>
    <row r="6373" spans="1:22" x14ac:dyDescent="0.2">
      <c r="A6373" t="s">
        <v>19548</v>
      </c>
      <c r="B6373" t="s">
        <v>167</v>
      </c>
      <c r="C6373">
        <v>27712482</v>
      </c>
      <c r="D6373">
        <v>27712520</v>
      </c>
      <c r="E6373">
        <v>39</v>
      </c>
      <c r="F6373" t="s">
        <v>74</v>
      </c>
      <c r="G6373" t="s">
        <v>2317</v>
      </c>
      <c r="H6373" t="s">
        <v>19549</v>
      </c>
      <c r="I6373">
        <v>0</v>
      </c>
      <c r="J6373">
        <v>0</v>
      </c>
      <c r="K6373">
        <v>0</v>
      </c>
      <c r="L6373">
        <v>0</v>
      </c>
      <c r="M6373">
        <v>0</v>
      </c>
      <c r="N6373">
        <v>0</v>
      </c>
      <c r="O6373" t="str">
        <f t="shared" si="693"/>
        <v/>
      </c>
      <c r="P6373">
        <f>IF(ISERROR(VLOOKUP(G6373,Genes!$A$2:$A$749,1,0)),0,1)</f>
        <v>1</v>
      </c>
      <c r="Q6373">
        <f t="shared" si="694"/>
        <v>1</v>
      </c>
      <c r="R6373">
        <f t="shared" si="695"/>
        <v>0</v>
      </c>
      <c r="S6373">
        <f t="shared" si="696"/>
        <v>0</v>
      </c>
      <c r="T6373">
        <f t="shared" si="697"/>
        <v>1</v>
      </c>
      <c r="U6373">
        <f t="shared" si="698"/>
        <v>0</v>
      </c>
      <c r="V6373" t="str">
        <f t="shared" si="699"/>
        <v/>
      </c>
    </row>
    <row r="6374" spans="1:22" x14ac:dyDescent="0.2">
      <c r="A6374" t="s">
        <v>19550</v>
      </c>
      <c r="B6374" t="s">
        <v>167</v>
      </c>
      <c r="C6374">
        <v>27703913</v>
      </c>
      <c r="D6374">
        <v>27704016</v>
      </c>
      <c r="E6374">
        <v>104</v>
      </c>
      <c r="F6374" t="s">
        <v>74</v>
      </c>
      <c r="G6374" t="s">
        <v>2317</v>
      </c>
      <c r="H6374" t="s">
        <v>19551</v>
      </c>
      <c r="I6374">
        <v>0</v>
      </c>
      <c r="J6374">
        <v>0</v>
      </c>
      <c r="K6374">
        <v>0</v>
      </c>
      <c r="L6374">
        <v>0</v>
      </c>
      <c r="M6374">
        <v>0</v>
      </c>
      <c r="N6374">
        <v>0</v>
      </c>
      <c r="O6374" t="str">
        <f t="shared" si="693"/>
        <v/>
      </c>
      <c r="P6374">
        <f>IF(ISERROR(VLOOKUP(G6374,Genes!$A$2:$A$749,1,0)),0,1)</f>
        <v>1</v>
      </c>
      <c r="Q6374">
        <f t="shared" si="694"/>
        <v>0</v>
      </c>
      <c r="R6374">
        <f t="shared" si="695"/>
        <v>0</v>
      </c>
      <c r="S6374">
        <f t="shared" si="696"/>
        <v>0</v>
      </c>
      <c r="T6374">
        <f t="shared" si="697"/>
        <v>2</v>
      </c>
      <c r="U6374">
        <f t="shared" si="698"/>
        <v>0</v>
      </c>
      <c r="V6374" t="str">
        <f t="shared" si="699"/>
        <v/>
      </c>
    </row>
    <row r="6375" spans="1:22" x14ac:dyDescent="0.2">
      <c r="A6375" t="s">
        <v>19552</v>
      </c>
      <c r="B6375" t="s">
        <v>167</v>
      </c>
      <c r="C6375">
        <v>27702893</v>
      </c>
      <c r="D6375">
        <v>27703016</v>
      </c>
      <c r="E6375">
        <v>124</v>
      </c>
      <c r="F6375" t="s">
        <v>74</v>
      </c>
      <c r="G6375" t="s">
        <v>2317</v>
      </c>
      <c r="H6375" t="s">
        <v>19553</v>
      </c>
      <c r="I6375">
        <v>0</v>
      </c>
      <c r="J6375">
        <v>0</v>
      </c>
      <c r="K6375">
        <v>0</v>
      </c>
      <c r="L6375">
        <v>0</v>
      </c>
      <c r="M6375">
        <v>0</v>
      </c>
      <c r="N6375">
        <v>0</v>
      </c>
      <c r="O6375" t="str">
        <f t="shared" si="693"/>
        <v/>
      </c>
      <c r="P6375">
        <f>IF(ISERROR(VLOOKUP(G6375,Genes!$A$2:$A$749,1,0)),0,1)</f>
        <v>1</v>
      </c>
      <c r="Q6375">
        <f t="shared" si="694"/>
        <v>0</v>
      </c>
      <c r="R6375">
        <f t="shared" si="695"/>
        <v>0</v>
      </c>
      <c r="S6375">
        <f t="shared" si="696"/>
        <v>0</v>
      </c>
      <c r="T6375">
        <f t="shared" si="697"/>
        <v>3</v>
      </c>
      <c r="U6375">
        <f t="shared" si="698"/>
        <v>0</v>
      </c>
      <c r="V6375" t="str">
        <f t="shared" si="699"/>
        <v/>
      </c>
    </row>
    <row r="6376" spans="1:22" x14ac:dyDescent="0.2">
      <c r="A6376" t="s">
        <v>19554</v>
      </c>
      <c r="B6376" t="s">
        <v>167</v>
      </c>
      <c r="C6376">
        <v>27702376</v>
      </c>
      <c r="D6376">
        <v>27702471</v>
      </c>
      <c r="E6376">
        <v>96</v>
      </c>
      <c r="F6376" t="s">
        <v>74</v>
      </c>
      <c r="G6376" t="s">
        <v>2317</v>
      </c>
      <c r="H6376" t="s">
        <v>19555</v>
      </c>
      <c r="I6376">
        <v>0</v>
      </c>
      <c r="J6376">
        <v>0</v>
      </c>
      <c r="K6376">
        <v>0</v>
      </c>
      <c r="L6376">
        <v>0</v>
      </c>
      <c r="M6376">
        <v>0</v>
      </c>
      <c r="N6376">
        <v>0</v>
      </c>
      <c r="O6376" t="str">
        <f t="shared" si="693"/>
        <v/>
      </c>
      <c r="P6376">
        <f>IF(ISERROR(VLOOKUP(G6376,Genes!$A$2:$A$749,1,0)),0,1)</f>
        <v>1</v>
      </c>
      <c r="Q6376">
        <f t="shared" si="694"/>
        <v>0</v>
      </c>
      <c r="R6376">
        <f t="shared" si="695"/>
        <v>0</v>
      </c>
      <c r="S6376">
        <f t="shared" si="696"/>
        <v>0</v>
      </c>
      <c r="T6376">
        <f t="shared" si="697"/>
        <v>4</v>
      </c>
      <c r="U6376">
        <f t="shared" si="698"/>
        <v>0</v>
      </c>
      <c r="V6376" t="str">
        <f t="shared" si="699"/>
        <v/>
      </c>
    </row>
    <row r="6377" spans="1:22" x14ac:dyDescent="0.2">
      <c r="A6377" t="s">
        <v>19556</v>
      </c>
      <c r="B6377" t="s">
        <v>167</v>
      </c>
      <c r="C6377">
        <v>27700862</v>
      </c>
      <c r="D6377">
        <v>27701023</v>
      </c>
      <c r="E6377">
        <v>162</v>
      </c>
      <c r="F6377" t="s">
        <v>74</v>
      </c>
      <c r="G6377" t="s">
        <v>2317</v>
      </c>
      <c r="H6377" t="s">
        <v>19557</v>
      </c>
      <c r="I6377">
        <v>0</v>
      </c>
      <c r="J6377">
        <v>0</v>
      </c>
      <c r="K6377">
        <v>0</v>
      </c>
      <c r="L6377">
        <v>0</v>
      </c>
      <c r="M6377">
        <v>0</v>
      </c>
      <c r="N6377">
        <v>0</v>
      </c>
      <c r="O6377" t="str">
        <f t="shared" si="693"/>
        <v/>
      </c>
      <c r="P6377">
        <f>IF(ISERROR(VLOOKUP(G6377,Genes!$A$2:$A$749,1,0)),0,1)</f>
        <v>1</v>
      </c>
      <c r="Q6377">
        <f t="shared" si="694"/>
        <v>0</v>
      </c>
      <c r="R6377">
        <f t="shared" si="695"/>
        <v>0</v>
      </c>
      <c r="S6377">
        <f t="shared" si="696"/>
        <v>0</v>
      </c>
      <c r="T6377">
        <f t="shared" si="697"/>
        <v>5</v>
      </c>
      <c r="U6377">
        <f t="shared" si="698"/>
        <v>0</v>
      </c>
      <c r="V6377" t="str">
        <f t="shared" si="699"/>
        <v/>
      </c>
    </row>
    <row r="6378" spans="1:22" x14ac:dyDescent="0.2">
      <c r="A6378" t="s">
        <v>19558</v>
      </c>
      <c r="B6378" t="s">
        <v>167</v>
      </c>
      <c r="C6378">
        <v>27700426</v>
      </c>
      <c r="D6378">
        <v>27700479</v>
      </c>
      <c r="E6378">
        <v>54</v>
      </c>
      <c r="F6378" t="s">
        <v>74</v>
      </c>
      <c r="G6378" t="s">
        <v>2317</v>
      </c>
      <c r="H6378" t="s">
        <v>19559</v>
      </c>
      <c r="I6378">
        <v>0</v>
      </c>
      <c r="J6378">
        <v>0</v>
      </c>
      <c r="K6378">
        <v>0</v>
      </c>
      <c r="L6378">
        <v>0</v>
      </c>
      <c r="M6378">
        <v>0</v>
      </c>
      <c r="N6378">
        <v>0</v>
      </c>
      <c r="O6378" t="str">
        <f t="shared" si="693"/>
        <v/>
      </c>
      <c r="P6378">
        <f>IF(ISERROR(VLOOKUP(G6378,Genes!$A$2:$A$749,1,0)),0,1)</f>
        <v>1</v>
      </c>
      <c r="Q6378">
        <f t="shared" si="694"/>
        <v>0</v>
      </c>
      <c r="R6378">
        <f t="shared" si="695"/>
        <v>0</v>
      </c>
      <c r="S6378">
        <f t="shared" si="696"/>
        <v>0</v>
      </c>
      <c r="T6378">
        <f t="shared" si="697"/>
        <v>6</v>
      </c>
      <c r="U6378">
        <f t="shared" si="698"/>
        <v>0</v>
      </c>
      <c r="V6378" t="str">
        <f t="shared" si="699"/>
        <v/>
      </c>
    </row>
    <row r="6379" spans="1:22" x14ac:dyDescent="0.2">
      <c r="A6379" t="s">
        <v>19560</v>
      </c>
      <c r="B6379" t="s">
        <v>167</v>
      </c>
      <c r="C6379">
        <v>27700084</v>
      </c>
      <c r="D6379">
        <v>27700187</v>
      </c>
      <c r="E6379">
        <v>104</v>
      </c>
      <c r="F6379" t="s">
        <v>74</v>
      </c>
      <c r="G6379" t="s">
        <v>2317</v>
      </c>
      <c r="H6379" t="s">
        <v>19561</v>
      </c>
      <c r="I6379">
        <v>0</v>
      </c>
      <c r="J6379">
        <v>0</v>
      </c>
      <c r="K6379">
        <v>0</v>
      </c>
      <c r="L6379">
        <v>0</v>
      </c>
      <c r="M6379">
        <v>0</v>
      </c>
      <c r="N6379">
        <v>0</v>
      </c>
      <c r="O6379" t="str">
        <f t="shared" si="693"/>
        <v/>
      </c>
      <c r="P6379">
        <f>IF(ISERROR(VLOOKUP(G6379,Genes!$A$2:$A$749,1,0)),0,1)</f>
        <v>1</v>
      </c>
      <c r="Q6379">
        <f t="shared" si="694"/>
        <v>0</v>
      </c>
      <c r="R6379">
        <f t="shared" si="695"/>
        <v>0</v>
      </c>
      <c r="S6379">
        <f t="shared" si="696"/>
        <v>0</v>
      </c>
      <c r="T6379">
        <f t="shared" si="697"/>
        <v>7</v>
      </c>
      <c r="U6379">
        <f t="shared" si="698"/>
        <v>0</v>
      </c>
      <c r="V6379" t="str">
        <f t="shared" si="699"/>
        <v/>
      </c>
    </row>
    <row r="6380" spans="1:22" x14ac:dyDescent="0.2">
      <c r="A6380" t="s">
        <v>19562</v>
      </c>
      <c r="B6380" t="s">
        <v>167</v>
      </c>
      <c r="C6380">
        <v>27699508</v>
      </c>
      <c r="D6380">
        <v>27699593</v>
      </c>
      <c r="E6380">
        <v>86</v>
      </c>
      <c r="F6380" t="s">
        <v>74</v>
      </c>
      <c r="G6380" t="s">
        <v>2317</v>
      </c>
      <c r="H6380" t="s">
        <v>19563</v>
      </c>
      <c r="I6380">
        <v>0</v>
      </c>
      <c r="J6380">
        <v>0</v>
      </c>
      <c r="K6380">
        <v>0</v>
      </c>
      <c r="L6380">
        <v>0</v>
      </c>
      <c r="M6380">
        <v>0</v>
      </c>
      <c r="N6380">
        <v>0</v>
      </c>
      <c r="O6380" t="str">
        <f t="shared" si="693"/>
        <v/>
      </c>
      <c r="P6380">
        <f>IF(ISERROR(VLOOKUP(G6380,Genes!$A$2:$A$749,1,0)),0,1)</f>
        <v>1</v>
      </c>
      <c r="Q6380">
        <f t="shared" si="694"/>
        <v>0</v>
      </c>
      <c r="R6380">
        <f t="shared" si="695"/>
        <v>0</v>
      </c>
      <c r="S6380">
        <f t="shared" si="696"/>
        <v>0</v>
      </c>
      <c r="T6380">
        <f t="shared" si="697"/>
        <v>8</v>
      </c>
      <c r="U6380">
        <f t="shared" si="698"/>
        <v>0</v>
      </c>
      <c r="V6380" t="str">
        <f t="shared" si="699"/>
        <v/>
      </c>
    </row>
    <row r="6381" spans="1:22" x14ac:dyDescent="0.2">
      <c r="A6381" t="s">
        <v>19564</v>
      </c>
      <c r="B6381" t="s">
        <v>167</v>
      </c>
      <c r="C6381">
        <v>27695117</v>
      </c>
      <c r="D6381">
        <v>27695229</v>
      </c>
      <c r="E6381">
        <v>113</v>
      </c>
      <c r="F6381" t="s">
        <v>74</v>
      </c>
      <c r="G6381" t="s">
        <v>2317</v>
      </c>
      <c r="H6381" t="s">
        <v>19565</v>
      </c>
      <c r="I6381">
        <v>0</v>
      </c>
      <c r="J6381">
        <v>0</v>
      </c>
      <c r="K6381">
        <v>0</v>
      </c>
      <c r="L6381">
        <v>0</v>
      </c>
      <c r="M6381">
        <v>0</v>
      </c>
      <c r="N6381">
        <v>0</v>
      </c>
      <c r="O6381" t="str">
        <f t="shared" si="693"/>
        <v/>
      </c>
      <c r="P6381">
        <f>IF(ISERROR(VLOOKUP(G6381,Genes!$A$2:$A$749,1,0)),0,1)</f>
        <v>1</v>
      </c>
      <c r="Q6381">
        <f t="shared" si="694"/>
        <v>0</v>
      </c>
      <c r="R6381">
        <f t="shared" si="695"/>
        <v>0</v>
      </c>
      <c r="S6381">
        <f t="shared" si="696"/>
        <v>0</v>
      </c>
      <c r="T6381">
        <f t="shared" si="697"/>
        <v>9</v>
      </c>
      <c r="U6381">
        <f t="shared" si="698"/>
        <v>0</v>
      </c>
      <c r="V6381" t="str">
        <f t="shared" si="699"/>
        <v/>
      </c>
    </row>
    <row r="6382" spans="1:22" x14ac:dyDescent="0.2">
      <c r="A6382" t="s">
        <v>19566</v>
      </c>
      <c r="B6382" t="s">
        <v>167</v>
      </c>
      <c r="C6382">
        <v>27695117</v>
      </c>
      <c r="D6382">
        <v>27695190</v>
      </c>
      <c r="E6382">
        <v>74</v>
      </c>
      <c r="F6382" t="s">
        <v>74</v>
      </c>
      <c r="G6382" t="s">
        <v>2317</v>
      </c>
      <c r="H6382" t="s">
        <v>19567</v>
      </c>
      <c r="I6382">
        <v>0</v>
      </c>
      <c r="J6382">
        <v>0</v>
      </c>
      <c r="K6382">
        <v>0</v>
      </c>
      <c r="L6382">
        <v>0</v>
      </c>
      <c r="M6382">
        <v>0</v>
      </c>
      <c r="N6382">
        <v>0</v>
      </c>
      <c r="O6382" t="str">
        <f t="shared" si="693"/>
        <v/>
      </c>
      <c r="P6382">
        <f>IF(ISERROR(VLOOKUP(G6382,Genes!$A$2:$A$749,1,0)),0,1)</f>
        <v>1</v>
      </c>
      <c r="Q6382">
        <f t="shared" si="694"/>
        <v>0</v>
      </c>
      <c r="R6382">
        <f t="shared" si="695"/>
        <v>0</v>
      </c>
      <c r="S6382">
        <f t="shared" si="696"/>
        <v>0</v>
      </c>
      <c r="T6382">
        <f t="shared" si="697"/>
        <v>10</v>
      </c>
      <c r="U6382">
        <f t="shared" si="698"/>
        <v>0</v>
      </c>
      <c r="V6382" t="str">
        <f t="shared" si="699"/>
        <v/>
      </c>
    </row>
    <row r="6383" spans="1:22" x14ac:dyDescent="0.2">
      <c r="A6383" t="s">
        <v>19568</v>
      </c>
      <c r="B6383" t="s">
        <v>167</v>
      </c>
      <c r="C6383">
        <v>27693795</v>
      </c>
      <c r="D6383">
        <v>27693962</v>
      </c>
      <c r="E6383">
        <v>168</v>
      </c>
      <c r="F6383" t="s">
        <v>74</v>
      </c>
      <c r="G6383" t="s">
        <v>2317</v>
      </c>
      <c r="H6383" t="s">
        <v>19569</v>
      </c>
      <c r="I6383">
        <v>0</v>
      </c>
      <c r="J6383">
        <v>0</v>
      </c>
      <c r="K6383">
        <v>0</v>
      </c>
      <c r="L6383">
        <v>0</v>
      </c>
      <c r="M6383">
        <v>0</v>
      </c>
      <c r="N6383">
        <v>0</v>
      </c>
      <c r="O6383" t="str">
        <f t="shared" si="693"/>
        <v/>
      </c>
      <c r="P6383">
        <f>IF(ISERROR(VLOOKUP(G6383,Genes!$A$2:$A$749,1,0)),0,1)</f>
        <v>1</v>
      </c>
      <c r="Q6383">
        <f t="shared" si="694"/>
        <v>0</v>
      </c>
      <c r="R6383">
        <f t="shared" si="695"/>
        <v>0</v>
      </c>
      <c r="S6383">
        <f t="shared" si="696"/>
        <v>0</v>
      </c>
      <c r="T6383">
        <f t="shared" si="697"/>
        <v>11</v>
      </c>
      <c r="U6383">
        <f t="shared" si="698"/>
        <v>0</v>
      </c>
      <c r="V6383" t="str">
        <f t="shared" si="699"/>
        <v/>
      </c>
    </row>
    <row r="6384" spans="1:22" x14ac:dyDescent="0.2">
      <c r="A6384" t="s">
        <v>19570</v>
      </c>
      <c r="B6384" t="s">
        <v>167</v>
      </c>
      <c r="C6384">
        <v>27708227</v>
      </c>
      <c r="D6384">
        <v>27708370</v>
      </c>
      <c r="E6384">
        <v>144</v>
      </c>
      <c r="F6384" t="s">
        <v>74</v>
      </c>
      <c r="G6384" t="s">
        <v>2317</v>
      </c>
      <c r="H6384" t="s">
        <v>19571</v>
      </c>
      <c r="I6384">
        <v>0</v>
      </c>
      <c r="J6384">
        <v>0</v>
      </c>
      <c r="K6384">
        <v>0</v>
      </c>
      <c r="L6384">
        <v>0</v>
      </c>
      <c r="M6384">
        <v>0</v>
      </c>
      <c r="N6384">
        <v>0</v>
      </c>
      <c r="O6384" t="str">
        <f t="shared" si="693"/>
        <v/>
      </c>
      <c r="P6384">
        <f>IF(ISERROR(VLOOKUP(G6384,Genes!$A$2:$A$749,1,0)),0,1)</f>
        <v>1</v>
      </c>
      <c r="Q6384">
        <f t="shared" si="694"/>
        <v>0</v>
      </c>
      <c r="R6384">
        <f t="shared" si="695"/>
        <v>0</v>
      </c>
      <c r="S6384">
        <f t="shared" si="696"/>
        <v>0</v>
      </c>
      <c r="T6384">
        <f t="shared" si="697"/>
        <v>12</v>
      </c>
      <c r="U6384">
        <f t="shared" si="698"/>
        <v>0</v>
      </c>
      <c r="V6384" t="str">
        <f t="shared" si="699"/>
        <v/>
      </c>
    </row>
    <row r="6385" spans="1:22" x14ac:dyDescent="0.2">
      <c r="A6385" t="s">
        <v>19572</v>
      </c>
      <c r="B6385" t="s">
        <v>167</v>
      </c>
      <c r="C6385">
        <v>27693795</v>
      </c>
      <c r="D6385">
        <v>27693926</v>
      </c>
      <c r="E6385">
        <v>132</v>
      </c>
      <c r="F6385" t="s">
        <v>74</v>
      </c>
      <c r="G6385" t="s">
        <v>2317</v>
      </c>
      <c r="H6385" t="s">
        <v>19573</v>
      </c>
      <c r="I6385">
        <v>0</v>
      </c>
      <c r="J6385">
        <v>0</v>
      </c>
      <c r="K6385">
        <v>0</v>
      </c>
      <c r="L6385">
        <v>0</v>
      </c>
      <c r="M6385">
        <v>0</v>
      </c>
      <c r="N6385">
        <v>0</v>
      </c>
      <c r="O6385" t="str">
        <f t="shared" si="693"/>
        <v/>
      </c>
      <c r="P6385">
        <f>IF(ISERROR(VLOOKUP(G6385,Genes!$A$2:$A$749,1,0)),0,1)</f>
        <v>1</v>
      </c>
      <c r="Q6385">
        <f t="shared" si="694"/>
        <v>0</v>
      </c>
      <c r="R6385">
        <f t="shared" si="695"/>
        <v>0</v>
      </c>
      <c r="S6385">
        <f t="shared" si="696"/>
        <v>0</v>
      </c>
      <c r="T6385">
        <f t="shared" si="697"/>
        <v>13</v>
      </c>
      <c r="U6385">
        <f t="shared" si="698"/>
        <v>0</v>
      </c>
      <c r="V6385" t="str">
        <f t="shared" si="699"/>
        <v/>
      </c>
    </row>
    <row r="6386" spans="1:22" x14ac:dyDescent="0.2">
      <c r="A6386" t="s">
        <v>19574</v>
      </c>
      <c r="B6386" t="s">
        <v>167</v>
      </c>
      <c r="C6386">
        <v>27693795</v>
      </c>
      <c r="D6386">
        <v>27693896</v>
      </c>
      <c r="E6386">
        <v>102</v>
      </c>
      <c r="F6386" t="s">
        <v>74</v>
      </c>
      <c r="G6386" t="s">
        <v>2317</v>
      </c>
      <c r="H6386" t="s">
        <v>19575</v>
      </c>
      <c r="I6386">
        <v>0</v>
      </c>
      <c r="J6386">
        <v>0</v>
      </c>
      <c r="K6386">
        <v>0</v>
      </c>
      <c r="L6386">
        <v>0</v>
      </c>
      <c r="M6386">
        <v>0</v>
      </c>
      <c r="N6386">
        <v>0</v>
      </c>
      <c r="O6386" t="str">
        <f t="shared" si="693"/>
        <v/>
      </c>
      <c r="P6386">
        <f>IF(ISERROR(VLOOKUP(G6386,Genes!$A$2:$A$749,1,0)),0,1)</f>
        <v>1</v>
      </c>
      <c r="Q6386">
        <f t="shared" si="694"/>
        <v>0</v>
      </c>
      <c r="R6386">
        <f t="shared" si="695"/>
        <v>0</v>
      </c>
      <c r="S6386">
        <f t="shared" si="696"/>
        <v>0</v>
      </c>
      <c r="T6386">
        <f t="shared" si="697"/>
        <v>14</v>
      </c>
      <c r="U6386">
        <f t="shared" si="698"/>
        <v>0</v>
      </c>
      <c r="V6386" t="str">
        <f t="shared" si="699"/>
        <v/>
      </c>
    </row>
    <row r="6387" spans="1:22" x14ac:dyDescent="0.2">
      <c r="A6387" t="s">
        <v>19576</v>
      </c>
      <c r="B6387" t="s">
        <v>167</v>
      </c>
      <c r="C6387">
        <v>27688613</v>
      </c>
      <c r="D6387">
        <v>27688749</v>
      </c>
      <c r="E6387">
        <v>137</v>
      </c>
      <c r="F6387" t="s">
        <v>74</v>
      </c>
      <c r="G6387" t="s">
        <v>2317</v>
      </c>
      <c r="H6387" t="s">
        <v>19577</v>
      </c>
      <c r="I6387">
        <v>0</v>
      </c>
      <c r="J6387">
        <v>0</v>
      </c>
      <c r="K6387">
        <v>0</v>
      </c>
      <c r="L6387">
        <v>0</v>
      </c>
      <c r="M6387">
        <v>0</v>
      </c>
      <c r="N6387">
        <v>0</v>
      </c>
      <c r="O6387" t="str">
        <f t="shared" si="693"/>
        <v/>
      </c>
      <c r="P6387">
        <f>IF(ISERROR(VLOOKUP(G6387,Genes!$A$2:$A$749,1,0)),0,1)</f>
        <v>1</v>
      </c>
      <c r="Q6387">
        <f t="shared" si="694"/>
        <v>0</v>
      </c>
      <c r="R6387">
        <f t="shared" si="695"/>
        <v>0</v>
      </c>
      <c r="S6387">
        <f t="shared" si="696"/>
        <v>0</v>
      </c>
      <c r="T6387">
        <f t="shared" si="697"/>
        <v>15</v>
      </c>
      <c r="U6387">
        <f t="shared" si="698"/>
        <v>0</v>
      </c>
      <c r="V6387" t="str">
        <f t="shared" si="699"/>
        <v/>
      </c>
    </row>
    <row r="6388" spans="1:22" x14ac:dyDescent="0.2">
      <c r="A6388" t="s">
        <v>19578</v>
      </c>
      <c r="B6388" t="s">
        <v>167</v>
      </c>
      <c r="C6388">
        <v>27688278</v>
      </c>
      <c r="D6388">
        <v>27688385</v>
      </c>
      <c r="E6388">
        <v>108</v>
      </c>
      <c r="F6388" t="s">
        <v>74</v>
      </c>
      <c r="G6388" t="s">
        <v>2317</v>
      </c>
      <c r="H6388" t="s">
        <v>19579</v>
      </c>
      <c r="I6388">
        <v>0</v>
      </c>
      <c r="J6388">
        <v>0</v>
      </c>
      <c r="K6388">
        <v>0</v>
      </c>
      <c r="L6388">
        <v>0</v>
      </c>
      <c r="M6388">
        <v>0</v>
      </c>
      <c r="N6388">
        <v>0</v>
      </c>
      <c r="O6388" t="str">
        <f t="shared" si="693"/>
        <v/>
      </c>
      <c r="P6388">
        <f>IF(ISERROR(VLOOKUP(G6388,Genes!$A$2:$A$749,1,0)),0,1)</f>
        <v>1</v>
      </c>
      <c r="Q6388">
        <f t="shared" si="694"/>
        <v>0</v>
      </c>
      <c r="R6388">
        <f t="shared" si="695"/>
        <v>0</v>
      </c>
      <c r="S6388">
        <f t="shared" si="696"/>
        <v>0</v>
      </c>
      <c r="T6388">
        <f t="shared" si="697"/>
        <v>16</v>
      </c>
      <c r="U6388">
        <f t="shared" si="698"/>
        <v>0</v>
      </c>
      <c r="V6388" t="str">
        <f t="shared" si="699"/>
        <v/>
      </c>
    </row>
    <row r="6389" spans="1:22" x14ac:dyDescent="0.2">
      <c r="A6389" t="s">
        <v>19580</v>
      </c>
      <c r="B6389" t="s">
        <v>167</v>
      </c>
      <c r="C6389">
        <v>27686136</v>
      </c>
      <c r="D6389">
        <v>27686137</v>
      </c>
      <c r="E6389">
        <v>2</v>
      </c>
      <c r="F6389" t="s">
        <v>74</v>
      </c>
      <c r="G6389" t="s">
        <v>2317</v>
      </c>
      <c r="H6389" t="s">
        <v>19581</v>
      </c>
      <c r="I6389">
        <v>0</v>
      </c>
      <c r="J6389">
        <v>0</v>
      </c>
      <c r="K6389">
        <v>0</v>
      </c>
      <c r="L6389">
        <v>0</v>
      </c>
      <c r="M6389">
        <v>0</v>
      </c>
      <c r="N6389">
        <v>0</v>
      </c>
      <c r="O6389" t="str">
        <f t="shared" si="693"/>
        <v/>
      </c>
      <c r="P6389">
        <f>IF(ISERROR(VLOOKUP(G6389,Genes!$A$2:$A$749,1,0)),0,1)</f>
        <v>1</v>
      </c>
      <c r="Q6389">
        <f t="shared" si="694"/>
        <v>0</v>
      </c>
      <c r="R6389">
        <f t="shared" si="695"/>
        <v>0</v>
      </c>
      <c r="S6389">
        <f t="shared" si="696"/>
        <v>0</v>
      </c>
      <c r="T6389">
        <f t="shared" si="697"/>
        <v>17</v>
      </c>
      <c r="U6389">
        <f t="shared" si="698"/>
        <v>0</v>
      </c>
      <c r="V6389" t="str">
        <f t="shared" si="699"/>
        <v/>
      </c>
    </row>
    <row r="6390" spans="1:22" x14ac:dyDescent="0.2">
      <c r="A6390" t="s">
        <v>19582</v>
      </c>
      <c r="B6390" t="s">
        <v>167</v>
      </c>
      <c r="C6390">
        <v>27685964</v>
      </c>
      <c r="D6390">
        <v>27686048</v>
      </c>
      <c r="E6390">
        <v>85</v>
      </c>
      <c r="F6390" t="s">
        <v>74</v>
      </c>
      <c r="G6390" t="s">
        <v>2317</v>
      </c>
      <c r="H6390" t="s">
        <v>19583</v>
      </c>
      <c r="I6390">
        <v>0</v>
      </c>
      <c r="J6390">
        <v>0</v>
      </c>
      <c r="K6390">
        <v>0</v>
      </c>
      <c r="L6390">
        <v>0</v>
      </c>
      <c r="M6390">
        <v>0</v>
      </c>
      <c r="N6390">
        <v>0</v>
      </c>
      <c r="O6390" t="str">
        <f t="shared" si="693"/>
        <v/>
      </c>
      <c r="P6390">
        <f>IF(ISERROR(VLOOKUP(G6390,Genes!$A$2:$A$749,1,0)),0,1)</f>
        <v>1</v>
      </c>
      <c r="Q6390">
        <f t="shared" si="694"/>
        <v>0</v>
      </c>
      <c r="R6390">
        <f t="shared" si="695"/>
        <v>0</v>
      </c>
      <c r="S6390">
        <f t="shared" si="696"/>
        <v>0</v>
      </c>
      <c r="T6390">
        <f t="shared" si="697"/>
        <v>18</v>
      </c>
      <c r="U6390">
        <f t="shared" si="698"/>
        <v>0</v>
      </c>
      <c r="V6390" t="str">
        <f t="shared" si="699"/>
        <v/>
      </c>
    </row>
    <row r="6391" spans="1:22" x14ac:dyDescent="0.2">
      <c r="A6391" t="s">
        <v>19584</v>
      </c>
      <c r="B6391" t="s">
        <v>167</v>
      </c>
      <c r="C6391">
        <v>27685568</v>
      </c>
      <c r="D6391">
        <v>27685660</v>
      </c>
      <c r="E6391">
        <v>93</v>
      </c>
      <c r="F6391" t="s">
        <v>74</v>
      </c>
      <c r="G6391" t="s">
        <v>2317</v>
      </c>
      <c r="H6391" t="s">
        <v>19585</v>
      </c>
      <c r="I6391">
        <v>0</v>
      </c>
      <c r="J6391">
        <v>0</v>
      </c>
      <c r="K6391">
        <v>0</v>
      </c>
      <c r="L6391">
        <v>0</v>
      </c>
      <c r="M6391">
        <v>0</v>
      </c>
      <c r="N6391">
        <v>0</v>
      </c>
      <c r="O6391" t="str">
        <f t="shared" si="693"/>
        <v/>
      </c>
      <c r="P6391">
        <f>IF(ISERROR(VLOOKUP(G6391,Genes!$A$2:$A$749,1,0)),0,1)</f>
        <v>1</v>
      </c>
      <c r="Q6391">
        <f t="shared" si="694"/>
        <v>0</v>
      </c>
      <c r="R6391">
        <f t="shared" si="695"/>
        <v>0</v>
      </c>
      <c r="S6391">
        <f t="shared" si="696"/>
        <v>0</v>
      </c>
      <c r="T6391">
        <f t="shared" si="697"/>
        <v>19</v>
      </c>
      <c r="U6391">
        <f t="shared" si="698"/>
        <v>0</v>
      </c>
      <c r="V6391" t="str">
        <f t="shared" si="699"/>
        <v/>
      </c>
    </row>
    <row r="6392" spans="1:22" x14ac:dyDescent="0.2">
      <c r="A6392" t="s">
        <v>19586</v>
      </c>
      <c r="B6392" t="s">
        <v>167</v>
      </c>
      <c r="C6392">
        <v>27685568</v>
      </c>
      <c r="D6392">
        <v>27685615</v>
      </c>
      <c r="E6392">
        <v>48</v>
      </c>
      <c r="F6392" t="s">
        <v>74</v>
      </c>
      <c r="G6392" t="s">
        <v>2317</v>
      </c>
      <c r="H6392" t="s">
        <v>19587</v>
      </c>
      <c r="I6392">
        <v>0</v>
      </c>
      <c r="J6392">
        <v>0</v>
      </c>
      <c r="K6392">
        <v>0</v>
      </c>
      <c r="L6392">
        <v>0</v>
      </c>
      <c r="M6392">
        <v>0</v>
      </c>
      <c r="N6392">
        <v>0</v>
      </c>
      <c r="O6392" t="str">
        <f t="shared" si="693"/>
        <v/>
      </c>
      <c r="P6392">
        <f>IF(ISERROR(VLOOKUP(G6392,Genes!$A$2:$A$749,1,0)),0,1)</f>
        <v>1</v>
      </c>
      <c r="Q6392">
        <f t="shared" si="694"/>
        <v>0</v>
      </c>
      <c r="R6392">
        <f t="shared" si="695"/>
        <v>0</v>
      </c>
      <c r="S6392">
        <f t="shared" si="696"/>
        <v>0</v>
      </c>
      <c r="T6392">
        <f t="shared" si="697"/>
        <v>20</v>
      </c>
      <c r="U6392">
        <f t="shared" si="698"/>
        <v>0</v>
      </c>
      <c r="V6392" t="str">
        <f t="shared" si="699"/>
        <v/>
      </c>
    </row>
    <row r="6393" spans="1:22" x14ac:dyDescent="0.2">
      <c r="A6393" t="s">
        <v>19588</v>
      </c>
      <c r="B6393" t="s">
        <v>167</v>
      </c>
      <c r="C6393">
        <v>27684626</v>
      </c>
      <c r="D6393">
        <v>27684703</v>
      </c>
      <c r="E6393">
        <v>78</v>
      </c>
      <c r="F6393" t="s">
        <v>74</v>
      </c>
      <c r="G6393" t="s">
        <v>2317</v>
      </c>
      <c r="H6393" t="s">
        <v>19589</v>
      </c>
      <c r="I6393">
        <v>0</v>
      </c>
      <c r="J6393">
        <v>0</v>
      </c>
      <c r="K6393">
        <v>0</v>
      </c>
      <c r="L6393">
        <v>0</v>
      </c>
      <c r="M6393">
        <v>0</v>
      </c>
      <c r="N6393">
        <v>0</v>
      </c>
      <c r="O6393" t="str">
        <f t="shared" si="693"/>
        <v/>
      </c>
      <c r="P6393">
        <f>IF(ISERROR(VLOOKUP(G6393,Genes!$A$2:$A$749,1,0)),0,1)</f>
        <v>1</v>
      </c>
      <c r="Q6393">
        <f t="shared" si="694"/>
        <v>0</v>
      </c>
      <c r="R6393">
        <f t="shared" si="695"/>
        <v>0</v>
      </c>
      <c r="S6393">
        <f t="shared" si="696"/>
        <v>0</v>
      </c>
      <c r="T6393">
        <f t="shared" si="697"/>
        <v>21</v>
      </c>
      <c r="U6393">
        <f t="shared" si="698"/>
        <v>0</v>
      </c>
      <c r="V6393" t="str">
        <f t="shared" si="699"/>
        <v/>
      </c>
    </row>
    <row r="6394" spans="1:22" x14ac:dyDescent="0.2">
      <c r="A6394" t="s">
        <v>19590</v>
      </c>
      <c r="B6394" t="s">
        <v>167</v>
      </c>
      <c r="C6394">
        <v>27684136</v>
      </c>
      <c r="D6394">
        <v>27684384</v>
      </c>
      <c r="E6394">
        <v>249</v>
      </c>
      <c r="F6394" t="s">
        <v>74</v>
      </c>
      <c r="G6394" t="s">
        <v>2317</v>
      </c>
      <c r="H6394" t="s">
        <v>19591</v>
      </c>
      <c r="I6394">
        <v>0</v>
      </c>
      <c r="J6394">
        <v>0</v>
      </c>
      <c r="K6394">
        <v>0</v>
      </c>
      <c r="L6394">
        <v>0</v>
      </c>
      <c r="M6394">
        <v>0</v>
      </c>
      <c r="N6394">
        <v>0</v>
      </c>
      <c r="O6394" t="str">
        <f t="shared" si="693"/>
        <v/>
      </c>
      <c r="P6394">
        <f>IF(ISERROR(VLOOKUP(G6394,Genes!$A$2:$A$749,1,0)),0,1)</f>
        <v>1</v>
      </c>
      <c r="Q6394">
        <f t="shared" si="694"/>
        <v>0</v>
      </c>
      <c r="R6394">
        <f t="shared" si="695"/>
        <v>0</v>
      </c>
      <c r="S6394">
        <f t="shared" si="696"/>
        <v>0</v>
      </c>
      <c r="T6394">
        <f t="shared" si="697"/>
        <v>22</v>
      </c>
      <c r="U6394">
        <f t="shared" si="698"/>
        <v>0</v>
      </c>
      <c r="V6394" t="str">
        <f t="shared" si="699"/>
        <v/>
      </c>
    </row>
    <row r="6395" spans="1:22" x14ac:dyDescent="0.2">
      <c r="A6395" t="s">
        <v>19592</v>
      </c>
      <c r="B6395" t="s">
        <v>167</v>
      </c>
      <c r="C6395">
        <v>27708227</v>
      </c>
      <c r="D6395">
        <v>27708346</v>
      </c>
      <c r="E6395">
        <v>120</v>
      </c>
      <c r="F6395" t="s">
        <v>74</v>
      </c>
      <c r="G6395" t="s">
        <v>2317</v>
      </c>
      <c r="H6395" t="s">
        <v>19593</v>
      </c>
      <c r="I6395">
        <v>0</v>
      </c>
      <c r="J6395">
        <v>0</v>
      </c>
      <c r="K6395">
        <v>0</v>
      </c>
      <c r="L6395">
        <v>0</v>
      </c>
      <c r="M6395">
        <v>0</v>
      </c>
      <c r="N6395">
        <v>0</v>
      </c>
      <c r="O6395" t="str">
        <f t="shared" si="693"/>
        <v/>
      </c>
      <c r="P6395">
        <f>IF(ISERROR(VLOOKUP(G6395,Genes!$A$2:$A$749,1,0)),0,1)</f>
        <v>1</v>
      </c>
      <c r="Q6395">
        <f t="shared" si="694"/>
        <v>0</v>
      </c>
      <c r="R6395">
        <f t="shared" si="695"/>
        <v>0</v>
      </c>
      <c r="S6395">
        <f t="shared" si="696"/>
        <v>0</v>
      </c>
      <c r="T6395">
        <f t="shared" si="697"/>
        <v>23</v>
      </c>
      <c r="U6395">
        <f t="shared" si="698"/>
        <v>0</v>
      </c>
      <c r="V6395" t="str">
        <f t="shared" si="699"/>
        <v/>
      </c>
    </row>
    <row r="6396" spans="1:22" x14ac:dyDescent="0.2">
      <c r="A6396" t="s">
        <v>19594</v>
      </c>
      <c r="B6396" t="s">
        <v>167</v>
      </c>
      <c r="C6396">
        <v>27683882</v>
      </c>
      <c r="D6396">
        <v>27683960</v>
      </c>
      <c r="E6396">
        <v>79</v>
      </c>
      <c r="F6396" t="s">
        <v>74</v>
      </c>
      <c r="G6396" t="s">
        <v>2317</v>
      </c>
      <c r="H6396" t="s">
        <v>19595</v>
      </c>
      <c r="I6396">
        <v>0</v>
      </c>
      <c r="J6396">
        <v>0</v>
      </c>
      <c r="K6396">
        <v>0</v>
      </c>
      <c r="L6396">
        <v>0</v>
      </c>
      <c r="M6396">
        <v>0</v>
      </c>
      <c r="N6396">
        <v>0</v>
      </c>
      <c r="O6396" t="str">
        <f t="shared" si="693"/>
        <v/>
      </c>
      <c r="P6396">
        <f>IF(ISERROR(VLOOKUP(G6396,Genes!$A$2:$A$749,1,0)),0,1)</f>
        <v>1</v>
      </c>
      <c r="Q6396">
        <f t="shared" si="694"/>
        <v>0</v>
      </c>
      <c r="R6396">
        <f t="shared" si="695"/>
        <v>0</v>
      </c>
      <c r="S6396">
        <f t="shared" si="696"/>
        <v>0</v>
      </c>
      <c r="T6396">
        <f t="shared" si="697"/>
        <v>24</v>
      </c>
      <c r="U6396">
        <f t="shared" si="698"/>
        <v>0</v>
      </c>
      <c r="V6396" t="str">
        <f t="shared" si="699"/>
        <v/>
      </c>
    </row>
    <row r="6397" spans="1:22" x14ac:dyDescent="0.2">
      <c r="A6397" t="s">
        <v>19596</v>
      </c>
      <c r="B6397" t="s">
        <v>167</v>
      </c>
      <c r="C6397">
        <v>27682576</v>
      </c>
      <c r="D6397">
        <v>27682696</v>
      </c>
      <c r="E6397">
        <v>121</v>
      </c>
      <c r="F6397" t="s">
        <v>74</v>
      </c>
      <c r="G6397" t="s">
        <v>2317</v>
      </c>
      <c r="H6397" t="s">
        <v>19597</v>
      </c>
      <c r="I6397">
        <v>0</v>
      </c>
      <c r="J6397">
        <v>0</v>
      </c>
      <c r="K6397">
        <v>0</v>
      </c>
      <c r="L6397">
        <v>0</v>
      </c>
      <c r="M6397">
        <v>0</v>
      </c>
      <c r="N6397">
        <v>0</v>
      </c>
      <c r="O6397" t="str">
        <f t="shared" si="693"/>
        <v/>
      </c>
      <c r="P6397">
        <f>IF(ISERROR(VLOOKUP(G6397,Genes!$A$2:$A$749,1,0)),0,1)</f>
        <v>1</v>
      </c>
      <c r="Q6397">
        <f t="shared" si="694"/>
        <v>0</v>
      </c>
      <c r="R6397">
        <f t="shared" si="695"/>
        <v>0</v>
      </c>
      <c r="S6397">
        <f t="shared" si="696"/>
        <v>0</v>
      </c>
      <c r="T6397">
        <f t="shared" si="697"/>
        <v>25</v>
      </c>
      <c r="U6397">
        <f t="shared" si="698"/>
        <v>0</v>
      </c>
      <c r="V6397" t="str">
        <f t="shared" si="699"/>
        <v/>
      </c>
    </row>
    <row r="6398" spans="1:22" x14ac:dyDescent="0.2">
      <c r="A6398" t="s">
        <v>19598</v>
      </c>
      <c r="B6398" t="s">
        <v>167</v>
      </c>
      <c r="C6398">
        <v>27682245</v>
      </c>
      <c r="D6398">
        <v>27682389</v>
      </c>
      <c r="E6398">
        <v>145</v>
      </c>
      <c r="F6398" t="s">
        <v>74</v>
      </c>
      <c r="G6398" t="s">
        <v>2317</v>
      </c>
      <c r="H6398" t="s">
        <v>19599</v>
      </c>
      <c r="I6398">
        <v>0</v>
      </c>
      <c r="J6398">
        <v>0</v>
      </c>
      <c r="K6398">
        <v>0</v>
      </c>
      <c r="L6398">
        <v>0</v>
      </c>
      <c r="M6398">
        <v>0</v>
      </c>
      <c r="N6398">
        <v>0</v>
      </c>
      <c r="O6398" t="str">
        <f t="shared" si="693"/>
        <v/>
      </c>
      <c r="P6398">
        <f>IF(ISERROR(VLOOKUP(G6398,Genes!$A$2:$A$749,1,0)),0,1)</f>
        <v>1</v>
      </c>
      <c r="Q6398">
        <f t="shared" si="694"/>
        <v>0</v>
      </c>
      <c r="R6398">
        <f t="shared" si="695"/>
        <v>0</v>
      </c>
      <c r="S6398">
        <f t="shared" si="696"/>
        <v>0</v>
      </c>
      <c r="T6398">
        <f t="shared" si="697"/>
        <v>26</v>
      </c>
      <c r="U6398">
        <f t="shared" si="698"/>
        <v>0</v>
      </c>
      <c r="V6398" t="str">
        <f t="shared" si="699"/>
        <v/>
      </c>
    </row>
    <row r="6399" spans="1:22" x14ac:dyDescent="0.2">
      <c r="A6399" t="s">
        <v>19600</v>
      </c>
      <c r="B6399" t="s">
        <v>167</v>
      </c>
      <c r="C6399">
        <v>27681646</v>
      </c>
      <c r="D6399">
        <v>27681735</v>
      </c>
      <c r="E6399">
        <v>90</v>
      </c>
      <c r="F6399" t="s">
        <v>74</v>
      </c>
      <c r="G6399" t="s">
        <v>2317</v>
      </c>
      <c r="H6399" t="s">
        <v>19601</v>
      </c>
      <c r="I6399">
        <v>0</v>
      </c>
      <c r="J6399">
        <v>0</v>
      </c>
      <c r="K6399">
        <v>0</v>
      </c>
      <c r="L6399">
        <v>0</v>
      </c>
      <c r="M6399">
        <v>0</v>
      </c>
      <c r="N6399">
        <v>0</v>
      </c>
      <c r="O6399" t="str">
        <f t="shared" si="693"/>
        <v/>
      </c>
      <c r="P6399">
        <f>IF(ISERROR(VLOOKUP(G6399,Genes!$A$2:$A$749,1,0)),0,1)</f>
        <v>1</v>
      </c>
      <c r="Q6399">
        <f t="shared" si="694"/>
        <v>0</v>
      </c>
      <c r="R6399">
        <f t="shared" si="695"/>
        <v>0</v>
      </c>
      <c r="S6399">
        <f t="shared" si="696"/>
        <v>0</v>
      </c>
      <c r="T6399">
        <f t="shared" si="697"/>
        <v>27</v>
      </c>
      <c r="U6399">
        <f t="shared" si="698"/>
        <v>0</v>
      </c>
      <c r="V6399" t="str">
        <f t="shared" si="699"/>
        <v/>
      </c>
    </row>
    <row r="6400" spans="1:22" x14ac:dyDescent="0.2">
      <c r="A6400" t="s">
        <v>19602</v>
      </c>
      <c r="B6400" t="s">
        <v>167</v>
      </c>
      <c r="C6400">
        <v>27680993</v>
      </c>
      <c r="D6400">
        <v>27681090</v>
      </c>
      <c r="E6400">
        <v>98</v>
      </c>
      <c r="F6400" t="s">
        <v>74</v>
      </c>
      <c r="G6400" t="s">
        <v>2317</v>
      </c>
      <c r="H6400" t="s">
        <v>19603</v>
      </c>
      <c r="I6400">
        <v>0</v>
      </c>
      <c r="J6400">
        <v>0</v>
      </c>
      <c r="K6400">
        <v>0</v>
      </c>
      <c r="L6400">
        <v>0</v>
      </c>
      <c r="M6400">
        <v>0</v>
      </c>
      <c r="N6400">
        <v>0</v>
      </c>
      <c r="O6400" t="str">
        <f t="shared" si="693"/>
        <v/>
      </c>
      <c r="P6400">
        <f>IF(ISERROR(VLOOKUP(G6400,Genes!$A$2:$A$749,1,0)),0,1)</f>
        <v>1</v>
      </c>
      <c r="Q6400">
        <f t="shared" si="694"/>
        <v>0</v>
      </c>
      <c r="R6400">
        <f t="shared" si="695"/>
        <v>0</v>
      </c>
      <c r="S6400">
        <f t="shared" si="696"/>
        <v>0</v>
      </c>
      <c r="T6400">
        <f t="shared" si="697"/>
        <v>28</v>
      </c>
      <c r="U6400">
        <f t="shared" si="698"/>
        <v>0</v>
      </c>
      <c r="V6400" t="str">
        <f t="shared" si="699"/>
        <v/>
      </c>
    </row>
    <row r="6401" spans="1:22" x14ac:dyDescent="0.2">
      <c r="A6401" t="s">
        <v>19604</v>
      </c>
      <c r="B6401" t="s">
        <v>167</v>
      </c>
      <c r="C6401">
        <v>27680708</v>
      </c>
      <c r="D6401">
        <v>27680843</v>
      </c>
      <c r="E6401">
        <v>136</v>
      </c>
      <c r="F6401" t="s">
        <v>74</v>
      </c>
      <c r="G6401" t="s">
        <v>2317</v>
      </c>
      <c r="H6401" t="s">
        <v>19605</v>
      </c>
      <c r="I6401">
        <v>0</v>
      </c>
      <c r="J6401">
        <v>0</v>
      </c>
      <c r="K6401">
        <v>0</v>
      </c>
      <c r="L6401">
        <v>0</v>
      </c>
      <c r="M6401">
        <v>0</v>
      </c>
      <c r="N6401">
        <v>0</v>
      </c>
      <c r="O6401" t="str">
        <f t="shared" si="693"/>
        <v/>
      </c>
      <c r="P6401">
        <f>IF(ISERROR(VLOOKUP(G6401,Genes!$A$2:$A$749,1,0)),0,1)</f>
        <v>1</v>
      </c>
      <c r="Q6401">
        <f t="shared" si="694"/>
        <v>0</v>
      </c>
      <c r="R6401">
        <f t="shared" si="695"/>
        <v>0</v>
      </c>
      <c r="S6401">
        <f t="shared" si="696"/>
        <v>0</v>
      </c>
      <c r="T6401">
        <f t="shared" si="697"/>
        <v>29</v>
      </c>
      <c r="U6401">
        <f t="shared" si="698"/>
        <v>0</v>
      </c>
      <c r="V6401" t="str">
        <f t="shared" si="699"/>
        <v/>
      </c>
    </row>
    <row r="6402" spans="1:22" x14ac:dyDescent="0.2">
      <c r="A6402" t="s">
        <v>19606</v>
      </c>
      <c r="B6402" t="s">
        <v>167</v>
      </c>
      <c r="C6402">
        <v>27680506</v>
      </c>
      <c r="D6402">
        <v>27680622</v>
      </c>
      <c r="E6402">
        <v>117</v>
      </c>
      <c r="F6402" t="s">
        <v>74</v>
      </c>
      <c r="G6402" t="s">
        <v>2317</v>
      </c>
      <c r="H6402" t="s">
        <v>19607</v>
      </c>
      <c r="I6402">
        <v>0</v>
      </c>
      <c r="J6402">
        <v>0</v>
      </c>
      <c r="K6402">
        <v>0</v>
      </c>
      <c r="L6402">
        <v>0</v>
      </c>
      <c r="M6402">
        <v>0</v>
      </c>
      <c r="N6402">
        <v>0</v>
      </c>
      <c r="O6402" t="str">
        <f t="shared" ref="O6402:O6465" si="700">IF(U6402=1,G6402,"")</f>
        <v/>
      </c>
      <c r="P6402">
        <f>IF(ISERROR(VLOOKUP(G6402,Genes!$A$2:$A$749,1,0)),0,1)</f>
        <v>1</v>
      </c>
      <c r="Q6402">
        <f t="shared" ref="Q6402:Q6465" si="701">IF(G6402&lt;&gt;G6401,1,0)</f>
        <v>0</v>
      </c>
      <c r="R6402">
        <f t="shared" ref="R6402:R6465" si="702">IF(I6402=0,0,1)</f>
        <v>0</v>
      </c>
      <c r="S6402">
        <f t="shared" ref="S6402:S6465" si="703">IF(Q6402=1,R6402,S6401+R6402)</f>
        <v>0</v>
      </c>
      <c r="T6402">
        <f t="shared" ref="T6402:T6465" si="704">IF(Q6402=1,1,T6401+1)</f>
        <v>30</v>
      </c>
      <c r="U6402">
        <f t="shared" ref="U6402:U6465" si="705">IF(G6402&lt;&gt;G6403,1,0)</f>
        <v>0</v>
      </c>
      <c r="V6402" t="str">
        <f t="shared" ref="V6402:V6465" si="706">IF(U6402=1,S6402/T6402,"")</f>
        <v/>
      </c>
    </row>
    <row r="6403" spans="1:22" x14ac:dyDescent="0.2">
      <c r="A6403" t="s">
        <v>19608</v>
      </c>
      <c r="B6403" t="s">
        <v>167</v>
      </c>
      <c r="C6403">
        <v>27679378</v>
      </c>
      <c r="D6403">
        <v>27679520</v>
      </c>
      <c r="E6403">
        <v>143</v>
      </c>
      <c r="F6403" t="s">
        <v>74</v>
      </c>
      <c r="G6403" t="s">
        <v>2317</v>
      </c>
      <c r="H6403" t="s">
        <v>19609</v>
      </c>
      <c r="I6403">
        <v>0</v>
      </c>
      <c r="J6403">
        <v>0</v>
      </c>
      <c r="K6403">
        <v>0</v>
      </c>
      <c r="L6403">
        <v>0</v>
      </c>
      <c r="M6403">
        <v>0</v>
      </c>
      <c r="N6403">
        <v>0</v>
      </c>
      <c r="O6403" t="str">
        <f t="shared" si="700"/>
        <v/>
      </c>
      <c r="P6403">
        <f>IF(ISERROR(VLOOKUP(G6403,Genes!$A$2:$A$749,1,0)),0,1)</f>
        <v>1</v>
      </c>
      <c r="Q6403">
        <f t="shared" si="701"/>
        <v>0</v>
      </c>
      <c r="R6403">
        <f t="shared" si="702"/>
        <v>0</v>
      </c>
      <c r="S6403">
        <f t="shared" si="703"/>
        <v>0</v>
      </c>
      <c r="T6403">
        <f t="shared" si="704"/>
        <v>31</v>
      </c>
      <c r="U6403">
        <f t="shared" si="705"/>
        <v>0</v>
      </c>
      <c r="V6403" t="str">
        <f t="shared" si="706"/>
        <v/>
      </c>
    </row>
    <row r="6404" spans="1:22" x14ac:dyDescent="0.2">
      <c r="A6404" t="s">
        <v>19610</v>
      </c>
      <c r="B6404" t="s">
        <v>167</v>
      </c>
      <c r="C6404">
        <v>27677434</v>
      </c>
      <c r="D6404">
        <v>27677527</v>
      </c>
      <c r="E6404">
        <v>94</v>
      </c>
      <c r="F6404" t="s">
        <v>74</v>
      </c>
      <c r="G6404" t="s">
        <v>2317</v>
      </c>
      <c r="H6404" t="s">
        <v>19611</v>
      </c>
      <c r="I6404">
        <v>0</v>
      </c>
      <c r="J6404">
        <v>0</v>
      </c>
      <c r="K6404">
        <v>0</v>
      </c>
      <c r="L6404">
        <v>0</v>
      </c>
      <c r="M6404">
        <v>0</v>
      </c>
      <c r="N6404">
        <v>0</v>
      </c>
      <c r="O6404" t="str">
        <f t="shared" si="700"/>
        <v/>
      </c>
      <c r="P6404">
        <f>IF(ISERROR(VLOOKUP(G6404,Genes!$A$2:$A$749,1,0)),0,1)</f>
        <v>1</v>
      </c>
      <c r="Q6404">
        <f t="shared" si="701"/>
        <v>0</v>
      </c>
      <c r="R6404">
        <f t="shared" si="702"/>
        <v>0</v>
      </c>
      <c r="S6404">
        <f t="shared" si="703"/>
        <v>0</v>
      </c>
      <c r="T6404">
        <f t="shared" si="704"/>
        <v>32</v>
      </c>
      <c r="U6404">
        <f t="shared" si="705"/>
        <v>0</v>
      </c>
      <c r="V6404" t="str">
        <f t="shared" si="706"/>
        <v/>
      </c>
    </row>
    <row r="6405" spans="1:22" x14ac:dyDescent="0.2">
      <c r="A6405" t="s">
        <v>19612</v>
      </c>
      <c r="B6405" t="s">
        <v>167</v>
      </c>
      <c r="C6405">
        <v>27677221</v>
      </c>
      <c r="D6405">
        <v>27677285</v>
      </c>
      <c r="E6405">
        <v>65</v>
      </c>
      <c r="F6405" t="s">
        <v>74</v>
      </c>
      <c r="G6405" t="s">
        <v>2317</v>
      </c>
      <c r="H6405" t="s">
        <v>19613</v>
      </c>
      <c r="I6405">
        <v>0</v>
      </c>
      <c r="J6405">
        <v>0</v>
      </c>
      <c r="K6405">
        <v>0</v>
      </c>
      <c r="L6405">
        <v>0</v>
      </c>
      <c r="M6405">
        <v>0</v>
      </c>
      <c r="N6405">
        <v>0</v>
      </c>
      <c r="O6405" t="str">
        <f t="shared" si="700"/>
        <v/>
      </c>
      <c r="P6405">
        <f>IF(ISERROR(VLOOKUP(G6405,Genes!$A$2:$A$749,1,0)),0,1)</f>
        <v>1</v>
      </c>
      <c r="Q6405">
        <f t="shared" si="701"/>
        <v>0</v>
      </c>
      <c r="R6405">
        <f t="shared" si="702"/>
        <v>0</v>
      </c>
      <c r="S6405">
        <f t="shared" si="703"/>
        <v>0</v>
      </c>
      <c r="T6405">
        <f t="shared" si="704"/>
        <v>33</v>
      </c>
      <c r="U6405">
        <f t="shared" si="705"/>
        <v>0</v>
      </c>
      <c r="V6405" t="str">
        <f t="shared" si="706"/>
        <v/>
      </c>
    </row>
    <row r="6406" spans="1:22" x14ac:dyDescent="0.2">
      <c r="A6406" t="s">
        <v>19614</v>
      </c>
      <c r="B6406" t="s">
        <v>167</v>
      </c>
      <c r="C6406">
        <v>27707885</v>
      </c>
      <c r="D6406">
        <v>27707997</v>
      </c>
      <c r="E6406">
        <v>113</v>
      </c>
      <c r="F6406" t="s">
        <v>74</v>
      </c>
      <c r="G6406" t="s">
        <v>2317</v>
      </c>
      <c r="H6406" t="s">
        <v>19615</v>
      </c>
      <c r="I6406">
        <v>0</v>
      </c>
      <c r="J6406">
        <v>0</v>
      </c>
      <c r="K6406">
        <v>0</v>
      </c>
      <c r="L6406">
        <v>0</v>
      </c>
      <c r="M6406">
        <v>0</v>
      </c>
      <c r="N6406">
        <v>0</v>
      </c>
      <c r="O6406" t="str">
        <f t="shared" si="700"/>
        <v/>
      </c>
      <c r="P6406">
        <f>IF(ISERROR(VLOOKUP(G6406,Genes!$A$2:$A$749,1,0)),0,1)</f>
        <v>1</v>
      </c>
      <c r="Q6406">
        <f t="shared" si="701"/>
        <v>0</v>
      </c>
      <c r="R6406">
        <f t="shared" si="702"/>
        <v>0</v>
      </c>
      <c r="S6406">
        <f t="shared" si="703"/>
        <v>0</v>
      </c>
      <c r="T6406">
        <f t="shared" si="704"/>
        <v>34</v>
      </c>
      <c r="U6406">
        <f t="shared" si="705"/>
        <v>0</v>
      </c>
      <c r="V6406" t="str">
        <f t="shared" si="706"/>
        <v/>
      </c>
    </row>
    <row r="6407" spans="1:22" x14ac:dyDescent="0.2">
      <c r="A6407" t="s">
        <v>19616</v>
      </c>
      <c r="B6407" t="s">
        <v>167</v>
      </c>
      <c r="C6407">
        <v>27676849</v>
      </c>
      <c r="D6407">
        <v>27677029</v>
      </c>
      <c r="E6407">
        <v>181</v>
      </c>
      <c r="F6407" t="s">
        <v>74</v>
      </c>
      <c r="G6407" t="s">
        <v>2317</v>
      </c>
      <c r="H6407" t="s">
        <v>19617</v>
      </c>
      <c r="I6407">
        <v>0</v>
      </c>
      <c r="J6407">
        <v>0</v>
      </c>
      <c r="K6407">
        <v>0</v>
      </c>
      <c r="L6407">
        <v>0</v>
      </c>
      <c r="M6407">
        <v>0</v>
      </c>
      <c r="N6407">
        <v>0</v>
      </c>
      <c r="O6407" t="str">
        <f t="shared" si="700"/>
        <v/>
      </c>
      <c r="P6407">
        <f>IF(ISERROR(VLOOKUP(G6407,Genes!$A$2:$A$749,1,0)),0,1)</f>
        <v>1</v>
      </c>
      <c r="Q6407">
        <f t="shared" si="701"/>
        <v>0</v>
      </c>
      <c r="R6407">
        <f t="shared" si="702"/>
        <v>0</v>
      </c>
      <c r="S6407">
        <f t="shared" si="703"/>
        <v>0</v>
      </c>
      <c r="T6407">
        <f t="shared" si="704"/>
        <v>35</v>
      </c>
      <c r="U6407">
        <f t="shared" si="705"/>
        <v>0</v>
      </c>
      <c r="V6407" t="str">
        <f t="shared" si="706"/>
        <v/>
      </c>
    </row>
    <row r="6408" spans="1:22" x14ac:dyDescent="0.2">
      <c r="A6408" t="s">
        <v>19618</v>
      </c>
      <c r="B6408" t="s">
        <v>167</v>
      </c>
      <c r="C6408">
        <v>27676497</v>
      </c>
      <c r="D6408">
        <v>27676606</v>
      </c>
      <c r="E6408">
        <v>110</v>
      </c>
      <c r="F6408" t="s">
        <v>74</v>
      </c>
      <c r="G6408" t="s">
        <v>2317</v>
      </c>
      <c r="H6408" t="s">
        <v>19619</v>
      </c>
      <c r="I6408">
        <v>0</v>
      </c>
      <c r="J6408">
        <v>0</v>
      </c>
      <c r="K6408">
        <v>0</v>
      </c>
      <c r="L6408">
        <v>0</v>
      </c>
      <c r="M6408">
        <v>0</v>
      </c>
      <c r="N6408">
        <v>0</v>
      </c>
      <c r="O6408" t="str">
        <f t="shared" si="700"/>
        <v/>
      </c>
      <c r="P6408">
        <f>IF(ISERROR(VLOOKUP(G6408,Genes!$A$2:$A$749,1,0)),0,1)</f>
        <v>1</v>
      </c>
      <c r="Q6408">
        <f t="shared" si="701"/>
        <v>0</v>
      </c>
      <c r="R6408">
        <f t="shared" si="702"/>
        <v>0</v>
      </c>
      <c r="S6408">
        <f t="shared" si="703"/>
        <v>0</v>
      </c>
      <c r="T6408">
        <f t="shared" si="704"/>
        <v>36</v>
      </c>
      <c r="U6408">
        <f t="shared" si="705"/>
        <v>0</v>
      </c>
      <c r="V6408" t="str">
        <f t="shared" si="706"/>
        <v/>
      </c>
    </row>
    <row r="6409" spans="1:22" x14ac:dyDescent="0.2">
      <c r="A6409" t="s">
        <v>19620</v>
      </c>
      <c r="B6409" t="s">
        <v>167</v>
      </c>
      <c r="C6409">
        <v>27676251</v>
      </c>
      <c r="D6409">
        <v>27676380</v>
      </c>
      <c r="E6409">
        <v>130</v>
      </c>
      <c r="F6409" t="s">
        <v>74</v>
      </c>
      <c r="G6409" t="s">
        <v>2317</v>
      </c>
      <c r="H6409" t="s">
        <v>19621</v>
      </c>
      <c r="I6409">
        <v>0</v>
      </c>
      <c r="J6409">
        <v>0</v>
      </c>
      <c r="K6409">
        <v>0</v>
      </c>
      <c r="L6409">
        <v>0</v>
      </c>
      <c r="M6409">
        <v>0</v>
      </c>
      <c r="N6409">
        <v>0</v>
      </c>
      <c r="O6409" t="str">
        <f t="shared" si="700"/>
        <v/>
      </c>
      <c r="P6409">
        <f>IF(ISERROR(VLOOKUP(G6409,Genes!$A$2:$A$749,1,0)),0,1)</f>
        <v>1</v>
      </c>
      <c r="Q6409">
        <f t="shared" si="701"/>
        <v>0</v>
      </c>
      <c r="R6409">
        <f t="shared" si="702"/>
        <v>0</v>
      </c>
      <c r="S6409">
        <f t="shared" si="703"/>
        <v>0</v>
      </c>
      <c r="T6409">
        <f t="shared" si="704"/>
        <v>37</v>
      </c>
      <c r="U6409">
        <f t="shared" si="705"/>
        <v>0</v>
      </c>
      <c r="V6409" t="str">
        <f t="shared" si="706"/>
        <v/>
      </c>
    </row>
    <row r="6410" spans="1:22" x14ac:dyDescent="0.2">
      <c r="A6410" t="s">
        <v>19622</v>
      </c>
      <c r="B6410" t="s">
        <v>167</v>
      </c>
      <c r="C6410">
        <v>27676105</v>
      </c>
      <c r="D6410">
        <v>27676137</v>
      </c>
      <c r="E6410">
        <v>33</v>
      </c>
      <c r="F6410" t="s">
        <v>74</v>
      </c>
      <c r="G6410" t="s">
        <v>2317</v>
      </c>
      <c r="H6410" t="s">
        <v>19623</v>
      </c>
      <c r="I6410">
        <v>0</v>
      </c>
      <c r="J6410">
        <v>0</v>
      </c>
      <c r="K6410">
        <v>0</v>
      </c>
      <c r="L6410">
        <v>0</v>
      </c>
      <c r="M6410">
        <v>0</v>
      </c>
      <c r="N6410">
        <v>0</v>
      </c>
      <c r="O6410" t="str">
        <f t="shared" si="700"/>
        <v/>
      </c>
      <c r="P6410">
        <f>IF(ISERROR(VLOOKUP(G6410,Genes!$A$2:$A$749,1,0)),0,1)</f>
        <v>1</v>
      </c>
      <c r="Q6410">
        <f t="shared" si="701"/>
        <v>0</v>
      </c>
      <c r="R6410">
        <f t="shared" si="702"/>
        <v>0</v>
      </c>
      <c r="S6410">
        <f t="shared" si="703"/>
        <v>0</v>
      </c>
      <c r="T6410">
        <f t="shared" si="704"/>
        <v>38</v>
      </c>
      <c r="U6410">
        <f t="shared" si="705"/>
        <v>0</v>
      </c>
      <c r="V6410" t="str">
        <f t="shared" si="706"/>
        <v/>
      </c>
    </row>
    <row r="6411" spans="1:22" x14ac:dyDescent="0.2">
      <c r="A6411" t="s">
        <v>19624</v>
      </c>
      <c r="B6411" t="s">
        <v>167</v>
      </c>
      <c r="C6411">
        <v>27676022</v>
      </c>
      <c r="D6411">
        <v>27676137</v>
      </c>
      <c r="E6411">
        <v>116</v>
      </c>
      <c r="F6411" t="s">
        <v>74</v>
      </c>
      <c r="G6411" t="s">
        <v>2317</v>
      </c>
      <c r="H6411" t="s">
        <v>19625</v>
      </c>
      <c r="I6411">
        <v>0</v>
      </c>
      <c r="J6411">
        <v>0</v>
      </c>
      <c r="K6411">
        <v>0</v>
      </c>
      <c r="L6411">
        <v>0</v>
      </c>
      <c r="M6411">
        <v>0</v>
      </c>
      <c r="N6411">
        <v>0</v>
      </c>
      <c r="O6411" t="str">
        <f t="shared" si="700"/>
        <v/>
      </c>
      <c r="P6411">
        <f>IF(ISERROR(VLOOKUP(G6411,Genes!$A$2:$A$749,1,0)),0,1)</f>
        <v>1</v>
      </c>
      <c r="Q6411">
        <f t="shared" si="701"/>
        <v>0</v>
      </c>
      <c r="R6411">
        <f t="shared" si="702"/>
        <v>0</v>
      </c>
      <c r="S6411">
        <f t="shared" si="703"/>
        <v>0</v>
      </c>
      <c r="T6411">
        <f t="shared" si="704"/>
        <v>39</v>
      </c>
      <c r="U6411">
        <f t="shared" si="705"/>
        <v>0</v>
      </c>
      <c r="V6411" t="str">
        <f t="shared" si="706"/>
        <v/>
      </c>
    </row>
    <row r="6412" spans="1:22" x14ac:dyDescent="0.2">
      <c r="A6412" t="s">
        <v>19626</v>
      </c>
      <c r="B6412" t="s">
        <v>167</v>
      </c>
      <c r="C6412">
        <v>27672865</v>
      </c>
      <c r="D6412">
        <v>27672963</v>
      </c>
      <c r="E6412">
        <v>99</v>
      </c>
      <c r="F6412" t="s">
        <v>74</v>
      </c>
      <c r="G6412" t="s">
        <v>2317</v>
      </c>
      <c r="H6412" t="s">
        <v>19627</v>
      </c>
      <c r="I6412">
        <v>0</v>
      </c>
      <c r="J6412">
        <v>0</v>
      </c>
      <c r="K6412">
        <v>0</v>
      </c>
      <c r="L6412">
        <v>0</v>
      </c>
      <c r="M6412">
        <v>0</v>
      </c>
      <c r="N6412">
        <v>0</v>
      </c>
      <c r="O6412" t="str">
        <f t="shared" si="700"/>
        <v/>
      </c>
      <c r="P6412">
        <f>IF(ISERROR(VLOOKUP(G6412,Genes!$A$2:$A$749,1,0)),0,1)</f>
        <v>1</v>
      </c>
      <c r="Q6412">
        <f t="shared" si="701"/>
        <v>0</v>
      </c>
      <c r="R6412">
        <f t="shared" si="702"/>
        <v>0</v>
      </c>
      <c r="S6412">
        <f t="shared" si="703"/>
        <v>0</v>
      </c>
      <c r="T6412">
        <f t="shared" si="704"/>
        <v>40</v>
      </c>
      <c r="U6412">
        <f t="shared" si="705"/>
        <v>0</v>
      </c>
      <c r="V6412" t="str">
        <f t="shared" si="706"/>
        <v/>
      </c>
    </row>
    <row r="6413" spans="1:22" x14ac:dyDescent="0.2">
      <c r="A6413" t="s">
        <v>19628</v>
      </c>
      <c r="B6413" t="s">
        <v>167</v>
      </c>
      <c r="C6413">
        <v>27672558</v>
      </c>
      <c r="D6413">
        <v>27672667</v>
      </c>
      <c r="E6413">
        <v>110</v>
      </c>
      <c r="F6413" t="s">
        <v>74</v>
      </c>
      <c r="G6413" t="s">
        <v>2317</v>
      </c>
      <c r="H6413" t="s">
        <v>19629</v>
      </c>
      <c r="I6413">
        <v>0</v>
      </c>
      <c r="J6413">
        <v>0</v>
      </c>
      <c r="K6413">
        <v>0</v>
      </c>
      <c r="L6413">
        <v>0</v>
      </c>
      <c r="M6413">
        <v>0</v>
      </c>
      <c r="N6413">
        <v>0</v>
      </c>
      <c r="O6413" t="str">
        <f t="shared" si="700"/>
        <v/>
      </c>
      <c r="P6413">
        <f>IF(ISERROR(VLOOKUP(G6413,Genes!$A$2:$A$749,1,0)),0,1)</f>
        <v>1</v>
      </c>
      <c r="Q6413">
        <f t="shared" si="701"/>
        <v>0</v>
      </c>
      <c r="R6413">
        <f t="shared" si="702"/>
        <v>0</v>
      </c>
      <c r="S6413">
        <f t="shared" si="703"/>
        <v>0</v>
      </c>
      <c r="T6413">
        <f t="shared" si="704"/>
        <v>41</v>
      </c>
      <c r="U6413">
        <f t="shared" si="705"/>
        <v>0</v>
      </c>
      <c r="V6413" t="str">
        <f t="shared" si="706"/>
        <v/>
      </c>
    </row>
    <row r="6414" spans="1:22" x14ac:dyDescent="0.2">
      <c r="A6414" t="s">
        <v>19630</v>
      </c>
      <c r="B6414" t="s">
        <v>167</v>
      </c>
      <c r="C6414">
        <v>27672366</v>
      </c>
      <c r="D6414">
        <v>27672429</v>
      </c>
      <c r="E6414">
        <v>64</v>
      </c>
      <c r="F6414" t="s">
        <v>74</v>
      </c>
      <c r="G6414" t="s">
        <v>2317</v>
      </c>
      <c r="H6414" t="s">
        <v>19631</v>
      </c>
      <c r="I6414">
        <v>0</v>
      </c>
      <c r="J6414">
        <v>0</v>
      </c>
      <c r="K6414">
        <v>0</v>
      </c>
      <c r="L6414">
        <v>0</v>
      </c>
      <c r="M6414">
        <v>0</v>
      </c>
      <c r="N6414">
        <v>0</v>
      </c>
      <c r="O6414" t="str">
        <f t="shared" si="700"/>
        <v/>
      </c>
      <c r="P6414">
        <f>IF(ISERROR(VLOOKUP(G6414,Genes!$A$2:$A$749,1,0)),0,1)</f>
        <v>1</v>
      </c>
      <c r="Q6414">
        <f t="shared" si="701"/>
        <v>0</v>
      </c>
      <c r="R6414">
        <f t="shared" si="702"/>
        <v>0</v>
      </c>
      <c r="S6414">
        <f t="shared" si="703"/>
        <v>0</v>
      </c>
      <c r="T6414">
        <f t="shared" si="704"/>
        <v>42</v>
      </c>
      <c r="U6414">
        <f t="shared" si="705"/>
        <v>0</v>
      </c>
      <c r="V6414" t="str">
        <f t="shared" si="706"/>
        <v/>
      </c>
    </row>
    <row r="6415" spans="1:22" x14ac:dyDescent="0.2">
      <c r="A6415" t="s">
        <v>19632</v>
      </c>
      <c r="B6415" t="s">
        <v>167</v>
      </c>
      <c r="C6415">
        <v>27672161</v>
      </c>
      <c r="D6415">
        <v>27672247</v>
      </c>
      <c r="E6415">
        <v>87</v>
      </c>
      <c r="F6415" t="s">
        <v>74</v>
      </c>
      <c r="G6415" t="s">
        <v>2317</v>
      </c>
      <c r="H6415" t="s">
        <v>19633</v>
      </c>
      <c r="I6415">
        <v>0</v>
      </c>
      <c r="J6415">
        <v>0</v>
      </c>
      <c r="K6415">
        <v>0</v>
      </c>
      <c r="L6415">
        <v>0</v>
      </c>
      <c r="M6415">
        <v>0</v>
      </c>
      <c r="N6415">
        <v>0</v>
      </c>
      <c r="O6415" t="str">
        <f t="shared" si="700"/>
        <v/>
      </c>
      <c r="P6415">
        <f>IF(ISERROR(VLOOKUP(G6415,Genes!$A$2:$A$749,1,0)),0,1)</f>
        <v>1</v>
      </c>
      <c r="Q6415">
        <f t="shared" si="701"/>
        <v>0</v>
      </c>
      <c r="R6415">
        <f t="shared" si="702"/>
        <v>0</v>
      </c>
      <c r="S6415">
        <f t="shared" si="703"/>
        <v>0</v>
      </c>
      <c r="T6415">
        <f t="shared" si="704"/>
        <v>43</v>
      </c>
      <c r="U6415">
        <f t="shared" si="705"/>
        <v>0</v>
      </c>
      <c r="V6415" t="str">
        <f t="shared" si="706"/>
        <v/>
      </c>
    </row>
    <row r="6416" spans="1:22" x14ac:dyDescent="0.2">
      <c r="A6416" t="s">
        <v>19634</v>
      </c>
      <c r="B6416" t="s">
        <v>167</v>
      </c>
      <c r="C6416">
        <v>27671782</v>
      </c>
      <c r="D6416">
        <v>27671898</v>
      </c>
      <c r="E6416">
        <v>117</v>
      </c>
      <c r="F6416" t="s">
        <v>74</v>
      </c>
      <c r="G6416" t="s">
        <v>2317</v>
      </c>
      <c r="H6416" t="s">
        <v>19635</v>
      </c>
      <c r="I6416">
        <v>0</v>
      </c>
      <c r="J6416">
        <v>0</v>
      </c>
      <c r="K6416">
        <v>0</v>
      </c>
      <c r="L6416">
        <v>0</v>
      </c>
      <c r="M6416">
        <v>0</v>
      </c>
      <c r="N6416">
        <v>0</v>
      </c>
      <c r="O6416" t="str">
        <f t="shared" si="700"/>
        <v/>
      </c>
      <c r="P6416">
        <f>IF(ISERROR(VLOOKUP(G6416,Genes!$A$2:$A$749,1,0)),0,1)</f>
        <v>1</v>
      </c>
      <c r="Q6416">
        <f t="shared" si="701"/>
        <v>0</v>
      </c>
      <c r="R6416">
        <f t="shared" si="702"/>
        <v>0</v>
      </c>
      <c r="S6416">
        <f t="shared" si="703"/>
        <v>0</v>
      </c>
      <c r="T6416">
        <f t="shared" si="704"/>
        <v>44</v>
      </c>
      <c r="U6416">
        <f t="shared" si="705"/>
        <v>0</v>
      </c>
      <c r="V6416" t="str">
        <f t="shared" si="706"/>
        <v/>
      </c>
    </row>
    <row r="6417" spans="1:22" x14ac:dyDescent="0.2">
      <c r="A6417" t="s">
        <v>19636</v>
      </c>
      <c r="B6417" t="s">
        <v>167</v>
      </c>
      <c r="C6417">
        <v>27707094</v>
      </c>
      <c r="D6417">
        <v>27707133</v>
      </c>
      <c r="E6417">
        <v>40</v>
      </c>
      <c r="F6417" t="s">
        <v>74</v>
      </c>
      <c r="G6417" t="s">
        <v>2317</v>
      </c>
      <c r="H6417" t="s">
        <v>19637</v>
      </c>
      <c r="I6417">
        <v>0</v>
      </c>
      <c r="J6417">
        <v>0</v>
      </c>
      <c r="K6417">
        <v>0</v>
      </c>
      <c r="L6417">
        <v>0</v>
      </c>
      <c r="M6417">
        <v>0</v>
      </c>
      <c r="N6417">
        <v>0</v>
      </c>
      <c r="O6417" t="str">
        <f t="shared" si="700"/>
        <v/>
      </c>
      <c r="P6417">
        <f>IF(ISERROR(VLOOKUP(G6417,Genes!$A$2:$A$749,1,0)),0,1)</f>
        <v>1</v>
      </c>
      <c r="Q6417">
        <f t="shared" si="701"/>
        <v>0</v>
      </c>
      <c r="R6417">
        <f t="shared" si="702"/>
        <v>0</v>
      </c>
      <c r="S6417">
        <f t="shared" si="703"/>
        <v>0</v>
      </c>
      <c r="T6417">
        <f t="shared" si="704"/>
        <v>45</v>
      </c>
      <c r="U6417">
        <f t="shared" si="705"/>
        <v>0</v>
      </c>
      <c r="V6417" t="str">
        <f t="shared" si="706"/>
        <v/>
      </c>
    </row>
    <row r="6418" spans="1:22" x14ac:dyDescent="0.2">
      <c r="A6418" t="s">
        <v>19638</v>
      </c>
      <c r="B6418" t="s">
        <v>167</v>
      </c>
      <c r="C6418">
        <v>27670679</v>
      </c>
      <c r="D6418">
        <v>27670789</v>
      </c>
      <c r="E6418">
        <v>111</v>
      </c>
      <c r="F6418" t="s">
        <v>74</v>
      </c>
      <c r="G6418" t="s">
        <v>2317</v>
      </c>
      <c r="H6418" t="s">
        <v>19639</v>
      </c>
      <c r="I6418">
        <v>0</v>
      </c>
      <c r="J6418">
        <v>0</v>
      </c>
      <c r="K6418">
        <v>0</v>
      </c>
      <c r="L6418">
        <v>0</v>
      </c>
      <c r="M6418">
        <v>0</v>
      </c>
      <c r="N6418">
        <v>0</v>
      </c>
      <c r="O6418" t="str">
        <f t="shared" si="700"/>
        <v/>
      </c>
      <c r="P6418">
        <f>IF(ISERROR(VLOOKUP(G6418,Genes!$A$2:$A$749,1,0)),0,1)</f>
        <v>1</v>
      </c>
      <c r="Q6418">
        <f t="shared" si="701"/>
        <v>0</v>
      </c>
      <c r="R6418">
        <f t="shared" si="702"/>
        <v>0</v>
      </c>
      <c r="S6418">
        <f t="shared" si="703"/>
        <v>0</v>
      </c>
      <c r="T6418">
        <f t="shared" si="704"/>
        <v>46</v>
      </c>
      <c r="U6418">
        <f t="shared" si="705"/>
        <v>0</v>
      </c>
      <c r="V6418" t="str">
        <f t="shared" si="706"/>
        <v/>
      </c>
    </row>
    <row r="6419" spans="1:22" x14ac:dyDescent="0.2">
      <c r="A6419" t="s">
        <v>19640</v>
      </c>
      <c r="B6419" t="s">
        <v>167</v>
      </c>
      <c r="C6419">
        <v>27670382</v>
      </c>
      <c r="D6419">
        <v>27670501</v>
      </c>
      <c r="E6419">
        <v>120</v>
      </c>
      <c r="F6419" t="s">
        <v>74</v>
      </c>
      <c r="G6419" t="s">
        <v>2317</v>
      </c>
      <c r="H6419" t="s">
        <v>19641</v>
      </c>
      <c r="I6419">
        <v>0</v>
      </c>
      <c r="J6419">
        <v>0</v>
      </c>
      <c r="K6419">
        <v>0</v>
      </c>
      <c r="L6419">
        <v>0</v>
      </c>
      <c r="M6419">
        <v>0</v>
      </c>
      <c r="N6419">
        <v>0</v>
      </c>
      <c r="O6419" t="str">
        <f t="shared" si="700"/>
        <v/>
      </c>
      <c r="P6419">
        <f>IF(ISERROR(VLOOKUP(G6419,Genes!$A$2:$A$749,1,0)),0,1)</f>
        <v>1</v>
      </c>
      <c r="Q6419">
        <f t="shared" si="701"/>
        <v>0</v>
      </c>
      <c r="R6419">
        <f t="shared" si="702"/>
        <v>0</v>
      </c>
      <c r="S6419">
        <f t="shared" si="703"/>
        <v>0</v>
      </c>
      <c r="T6419">
        <f t="shared" si="704"/>
        <v>47</v>
      </c>
      <c r="U6419">
        <f t="shared" si="705"/>
        <v>0</v>
      </c>
      <c r="V6419" t="str">
        <f t="shared" si="706"/>
        <v/>
      </c>
    </row>
    <row r="6420" spans="1:22" x14ac:dyDescent="0.2">
      <c r="A6420" t="s">
        <v>19642</v>
      </c>
      <c r="B6420" t="s">
        <v>167</v>
      </c>
      <c r="C6420">
        <v>27669127</v>
      </c>
      <c r="D6420">
        <v>27669222</v>
      </c>
      <c r="E6420">
        <v>96</v>
      </c>
      <c r="F6420" t="s">
        <v>74</v>
      </c>
      <c r="G6420" t="s">
        <v>2317</v>
      </c>
      <c r="H6420" t="s">
        <v>19643</v>
      </c>
      <c r="I6420">
        <v>0</v>
      </c>
      <c r="J6420">
        <v>0</v>
      </c>
      <c r="K6420">
        <v>0</v>
      </c>
      <c r="L6420">
        <v>0</v>
      </c>
      <c r="M6420">
        <v>0</v>
      </c>
      <c r="N6420">
        <v>0</v>
      </c>
      <c r="O6420" t="str">
        <f t="shared" si="700"/>
        <v/>
      </c>
      <c r="P6420">
        <f>IF(ISERROR(VLOOKUP(G6420,Genes!$A$2:$A$749,1,0)),0,1)</f>
        <v>1</v>
      </c>
      <c r="Q6420">
        <f t="shared" si="701"/>
        <v>0</v>
      </c>
      <c r="R6420">
        <f t="shared" si="702"/>
        <v>0</v>
      </c>
      <c r="S6420">
        <f t="shared" si="703"/>
        <v>0</v>
      </c>
      <c r="T6420">
        <f t="shared" si="704"/>
        <v>48</v>
      </c>
      <c r="U6420">
        <f t="shared" si="705"/>
        <v>0</v>
      </c>
      <c r="V6420" t="str">
        <f t="shared" si="706"/>
        <v/>
      </c>
    </row>
    <row r="6421" spans="1:22" x14ac:dyDescent="0.2">
      <c r="A6421" t="s">
        <v>19644</v>
      </c>
      <c r="B6421" t="s">
        <v>167</v>
      </c>
      <c r="C6421">
        <v>27668796</v>
      </c>
      <c r="D6421">
        <v>27668855</v>
      </c>
      <c r="E6421">
        <v>60</v>
      </c>
      <c r="F6421" t="s">
        <v>74</v>
      </c>
      <c r="G6421" t="s">
        <v>2317</v>
      </c>
      <c r="H6421" t="s">
        <v>19645</v>
      </c>
      <c r="I6421">
        <v>0</v>
      </c>
      <c r="J6421">
        <v>0</v>
      </c>
      <c r="K6421">
        <v>0</v>
      </c>
      <c r="L6421">
        <v>0</v>
      </c>
      <c r="M6421">
        <v>0</v>
      </c>
      <c r="N6421">
        <v>0</v>
      </c>
      <c r="O6421" t="str">
        <f t="shared" si="700"/>
        <v/>
      </c>
      <c r="P6421">
        <f>IF(ISERROR(VLOOKUP(G6421,Genes!$A$2:$A$749,1,0)),0,1)</f>
        <v>1</v>
      </c>
      <c r="Q6421">
        <f t="shared" si="701"/>
        <v>0</v>
      </c>
      <c r="R6421">
        <f t="shared" si="702"/>
        <v>0</v>
      </c>
      <c r="S6421">
        <f t="shared" si="703"/>
        <v>0</v>
      </c>
      <c r="T6421">
        <f t="shared" si="704"/>
        <v>49</v>
      </c>
      <c r="U6421">
        <f t="shared" si="705"/>
        <v>0</v>
      </c>
      <c r="V6421" t="str">
        <f t="shared" si="706"/>
        <v/>
      </c>
    </row>
    <row r="6422" spans="1:22" x14ac:dyDescent="0.2">
      <c r="A6422" t="s">
        <v>19646</v>
      </c>
      <c r="B6422" t="s">
        <v>167</v>
      </c>
      <c r="C6422">
        <v>27668612</v>
      </c>
      <c r="D6422">
        <v>27668710</v>
      </c>
      <c r="E6422">
        <v>99</v>
      </c>
      <c r="F6422" t="s">
        <v>74</v>
      </c>
      <c r="G6422" t="s">
        <v>2317</v>
      </c>
      <c r="H6422" t="s">
        <v>19647</v>
      </c>
      <c r="I6422">
        <v>0</v>
      </c>
      <c r="J6422">
        <v>0</v>
      </c>
      <c r="K6422">
        <v>0</v>
      </c>
      <c r="L6422">
        <v>0</v>
      </c>
      <c r="M6422">
        <v>0</v>
      </c>
      <c r="N6422">
        <v>0</v>
      </c>
      <c r="O6422" t="str">
        <f t="shared" si="700"/>
        <v/>
      </c>
      <c r="P6422">
        <f>IF(ISERROR(VLOOKUP(G6422,Genes!$A$2:$A$749,1,0)),0,1)</f>
        <v>1</v>
      </c>
      <c r="Q6422">
        <f t="shared" si="701"/>
        <v>0</v>
      </c>
      <c r="R6422">
        <f t="shared" si="702"/>
        <v>0</v>
      </c>
      <c r="S6422">
        <f t="shared" si="703"/>
        <v>0</v>
      </c>
      <c r="T6422">
        <f t="shared" si="704"/>
        <v>50</v>
      </c>
      <c r="U6422">
        <f t="shared" si="705"/>
        <v>0</v>
      </c>
      <c r="V6422" t="str">
        <f t="shared" si="706"/>
        <v/>
      </c>
    </row>
    <row r="6423" spans="1:22" x14ac:dyDescent="0.2">
      <c r="A6423" t="s">
        <v>19648</v>
      </c>
      <c r="B6423" t="s">
        <v>167</v>
      </c>
      <c r="C6423">
        <v>27668163</v>
      </c>
      <c r="D6423">
        <v>27668316</v>
      </c>
      <c r="E6423">
        <v>154</v>
      </c>
      <c r="F6423" t="s">
        <v>74</v>
      </c>
      <c r="G6423" t="s">
        <v>2317</v>
      </c>
      <c r="H6423" t="s">
        <v>19649</v>
      </c>
      <c r="I6423">
        <v>0</v>
      </c>
      <c r="J6423">
        <v>0</v>
      </c>
      <c r="K6423">
        <v>0</v>
      </c>
      <c r="L6423">
        <v>0</v>
      </c>
      <c r="M6423">
        <v>0</v>
      </c>
      <c r="N6423">
        <v>0</v>
      </c>
      <c r="O6423" t="str">
        <f t="shared" si="700"/>
        <v/>
      </c>
      <c r="P6423">
        <f>IF(ISERROR(VLOOKUP(G6423,Genes!$A$2:$A$749,1,0)),0,1)</f>
        <v>1</v>
      </c>
      <c r="Q6423">
        <f t="shared" si="701"/>
        <v>0</v>
      </c>
      <c r="R6423">
        <f t="shared" si="702"/>
        <v>0</v>
      </c>
      <c r="S6423">
        <f t="shared" si="703"/>
        <v>0</v>
      </c>
      <c r="T6423">
        <f t="shared" si="704"/>
        <v>51</v>
      </c>
      <c r="U6423">
        <f t="shared" si="705"/>
        <v>0</v>
      </c>
      <c r="V6423" t="str">
        <f t="shared" si="706"/>
        <v/>
      </c>
    </row>
    <row r="6424" spans="1:22" x14ac:dyDescent="0.2">
      <c r="A6424" t="s">
        <v>19650</v>
      </c>
      <c r="B6424" t="s">
        <v>167</v>
      </c>
      <c r="C6424">
        <v>27667881</v>
      </c>
      <c r="D6424">
        <v>27667972</v>
      </c>
      <c r="E6424">
        <v>92</v>
      </c>
      <c r="F6424" t="s">
        <v>74</v>
      </c>
      <c r="G6424" t="s">
        <v>2317</v>
      </c>
      <c r="H6424" t="s">
        <v>19651</v>
      </c>
      <c r="I6424">
        <v>0</v>
      </c>
      <c r="J6424">
        <v>0</v>
      </c>
      <c r="K6424">
        <v>0</v>
      </c>
      <c r="L6424">
        <v>0</v>
      </c>
      <c r="M6424">
        <v>0</v>
      </c>
      <c r="N6424">
        <v>0</v>
      </c>
      <c r="O6424" t="str">
        <f t="shared" si="700"/>
        <v/>
      </c>
      <c r="P6424">
        <f>IF(ISERROR(VLOOKUP(G6424,Genes!$A$2:$A$749,1,0)),0,1)</f>
        <v>1</v>
      </c>
      <c r="Q6424">
        <f t="shared" si="701"/>
        <v>0</v>
      </c>
      <c r="R6424">
        <f t="shared" si="702"/>
        <v>0</v>
      </c>
      <c r="S6424">
        <f t="shared" si="703"/>
        <v>0</v>
      </c>
      <c r="T6424">
        <f t="shared" si="704"/>
        <v>52</v>
      </c>
      <c r="U6424">
        <f t="shared" si="705"/>
        <v>0</v>
      </c>
      <c r="V6424" t="str">
        <f t="shared" si="706"/>
        <v/>
      </c>
    </row>
    <row r="6425" spans="1:22" x14ac:dyDescent="0.2">
      <c r="A6425" t="s">
        <v>19652</v>
      </c>
      <c r="B6425" t="s">
        <v>167</v>
      </c>
      <c r="C6425">
        <v>27667299</v>
      </c>
      <c r="D6425">
        <v>27667388</v>
      </c>
      <c r="E6425">
        <v>90</v>
      </c>
      <c r="F6425" t="s">
        <v>74</v>
      </c>
      <c r="G6425" t="s">
        <v>2317</v>
      </c>
      <c r="H6425" t="s">
        <v>19653</v>
      </c>
      <c r="I6425">
        <v>0</v>
      </c>
      <c r="J6425">
        <v>0</v>
      </c>
      <c r="K6425">
        <v>0</v>
      </c>
      <c r="L6425">
        <v>0</v>
      </c>
      <c r="M6425">
        <v>0</v>
      </c>
      <c r="N6425">
        <v>0</v>
      </c>
      <c r="O6425" t="str">
        <f t="shared" si="700"/>
        <v/>
      </c>
      <c r="P6425">
        <f>IF(ISERROR(VLOOKUP(G6425,Genes!$A$2:$A$749,1,0)),0,1)</f>
        <v>1</v>
      </c>
      <c r="Q6425">
        <f t="shared" si="701"/>
        <v>0</v>
      </c>
      <c r="R6425">
        <f t="shared" si="702"/>
        <v>0</v>
      </c>
      <c r="S6425">
        <f t="shared" si="703"/>
        <v>0</v>
      </c>
      <c r="T6425">
        <f t="shared" si="704"/>
        <v>53</v>
      </c>
      <c r="U6425">
        <f t="shared" si="705"/>
        <v>0</v>
      </c>
      <c r="V6425" t="str">
        <f t="shared" si="706"/>
        <v/>
      </c>
    </row>
    <row r="6426" spans="1:22" x14ac:dyDescent="0.2">
      <c r="A6426" t="s">
        <v>19654</v>
      </c>
      <c r="B6426" t="s">
        <v>167</v>
      </c>
      <c r="C6426">
        <v>27706739</v>
      </c>
      <c r="D6426">
        <v>27706804</v>
      </c>
      <c r="E6426">
        <v>66</v>
      </c>
      <c r="F6426" t="s">
        <v>74</v>
      </c>
      <c r="G6426" t="s">
        <v>2317</v>
      </c>
      <c r="H6426" t="s">
        <v>19655</v>
      </c>
      <c r="I6426">
        <v>0</v>
      </c>
      <c r="J6426">
        <v>0</v>
      </c>
      <c r="K6426">
        <v>0</v>
      </c>
      <c r="L6426">
        <v>0</v>
      </c>
      <c r="M6426">
        <v>0</v>
      </c>
      <c r="N6426">
        <v>0</v>
      </c>
      <c r="O6426" t="str">
        <f t="shared" si="700"/>
        <v/>
      </c>
      <c r="P6426">
        <f>IF(ISERROR(VLOOKUP(G6426,Genes!$A$2:$A$749,1,0)),0,1)</f>
        <v>1</v>
      </c>
      <c r="Q6426">
        <f t="shared" si="701"/>
        <v>0</v>
      </c>
      <c r="R6426">
        <f t="shared" si="702"/>
        <v>0</v>
      </c>
      <c r="S6426">
        <f t="shared" si="703"/>
        <v>0</v>
      </c>
      <c r="T6426">
        <f t="shared" si="704"/>
        <v>54</v>
      </c>
      <c r="U6426">
        <f t="shared" si="705"/>
        <v>0</v>
      </c>
      <c r="V6426" t="str">
        <f t="shared" si="706"/>
        <v/>
      </c>
    </row>
    <row r="6427" spans="1:22" x14ac:dyDescent="0.2">
      <c r="A6427" t="s">
        <v>19656</v>
      </c>
      <c r="B6427" t="s">
        <v>167</v>
      </c>
      <c r="C6427">
        <v>27706447</v>
      </c>
      <c r="D6427">
        <v>27706526</v>
      </c>
      <c r="E6427">
        <v>80</v>
      </c>
      <c r="F6427" t="s">
        <v>74</v>
      </c>
      <c r="G6427" t="s">
        <v>2317</v>
      </c>
      <c r="H6427" t="s">
        <v>19657</v>
      </c>
      <c r="I6427">
        <v>0</v>
      </c>
      <c r="J6427">
        <v>0</v>
      </c>
      <c r="K6427">
        <v>0</v>
      </c>
      <c r="L6427">
        <v>0</v>
      </c>
      <c r="M6427">
        <v>0</v>
      </c>
      <c r="N6427">
        <v>0</v>
      </c>
      <c r="O6427" t="str">
        <f t="shared" si="700"/>
        <v/>
      </c>
      <c r="P6427">
        <f>IF(ISERROR(VLOOKUP(G6427,Genes!$A$2:$A$749,1,0)),0,1)</f>
        <v>1</v>
      </c>
      <c r="Q6427">
        <f t="shared" si="701"/>
        <v>0</v>
      </c>
      <c r="R6427">
        <f t="shared" si="702"/>
        <v>0</v>
      </c>
      <c r="S6427">
        <f t="shared" si="703"/>
        <v>0</v>
      </c>
      <c r="T6427">
        <f t="shared" si="704"/>
        <v>55</v>
      </c>
      <c r="U6427">
        <f t="shared" si="705"/>
        <v>0</v>
      </c>
      <c r="V6427" t="str">
        <f t="shared" si="706"/>
        <v/>
      </c>
    </row>
    <row r="6428" spans="1:22" x14ac:dyDescent="0.2">
      <c r="A6428" t="s">
        <v>19658</v>
      </c>
      <c r="B6428" t="s">
        <v>167</v>
      </c>
      <c r="C6428">
        <v>27706156</v>
      </c>
      <c r="D6428">
        <v>27706243</v>
      </c>
      <c r="E6428">
        <v>88</v>
      </c>
      <c r="F6428" t="s">
        <v>74</v>
      </c>
      <c r="G6428" t="s">
        <v>2317</v>
      </c>
      <c r="H6428" t="s">
        <v>19659</v>
      </c>
      <c r="I6428">
        <v>0</v>
      </c>
      <c r="J6428">
        <v>0</v>
      </c>
      <c r="K6428">
        <v>0</v>
      </c>
      <c r="L6428">
        <v>0</v>
      </c>
      <c r="M6428">
        <v>0</v>
      </c>
      <c r="N6428">
        <v>0</v>
      </c>
      <c r="O6428" t="str">
        <f t="shared" si="700"/>
        <v/>
      </c>
      <c r="P6428">
        <f>IF(ISERROR(VLOOKUP(G6428,Genes!$A$2:$A$749,1,0)),0,1)</f>
        <v>1</v>
      </c>
      <c r="Q6428">
        <f t="shared" si="701"/>
        <v>0</v>
      </c>
      <c r="R6428">
        <f t="shared" si="702"/>
        <v>0</v>
      </c>
      <c r="S6428">
        <f t="shared" si="703"/>
        <v>0</v>
      </c>
      <c r="T6428">
        <f t="shared" si="704"/>
        <v>56</v>
      </c>
      <c r="U6428">
        <f t="shared" si="705"/>
        <v>0</v>
      </c>
      <c r="V6428" t="str">
        <f t="shared" si="706"/>
        <v/>
      </c>
    </row>
    <row r="6429" spans="1:22" x14ac:dyDescent="0.2">
      <c r="A6429" t="s">
        <v>19660</v>
      </c>
      <c r="B6429" t="s">
        <v>167</v>
      </c>
      <c r="C6429">
        <v>27703913</v>
      </c>
      <c r="D6429">
        <v>27704127</v>
      </c>
      <c r="E6429">
        <v>215</v>
      </c>
      <c r="F6429" t="s">
        <v>74</v>
      </c>
      <c r="G6429" t="s">
        <v>2317</v>
      </c>
      <c r="H6429" t="s">
        <v>19661</v>
      </c>
      <c r="I6429">
        <v>0</v>
      </c>
      <c r="J6429">
        <v>0</v>
      </c>
      <c r="K6429">
        <v>0</v>
      </c>
      <c r="L6429">
        <v>0</v>
      </c>
      <c r="M6429">
        <v>0</v>
      </c>
      <c r="N6429">
        <v>0</v>
      </c>
      <c r="O6429" t="str">
        <f t="shared" si="700"/>
        <v>IFT172</v>
      </c>
      <c r="P6429">
        <f>IF(ISERROR(VLOOKUP(G6429,Genes!$A$2:$A$749,1,0)),0,1)</f>
        <v>1</v>
      </c>
      <c r="Q6429">
        <f t="shared" si="701"/>
        <v>0</v>
      </c>
      <c r="R6429">
        <f t="shared" si="702"/>
        <v>0</v>
      </c>
      <c r="S6429">
        <f t="shared" si="703"/>
        <v>0</v>
      </c>
      <c r="T6429">
        <f t="shared" si="704"/>
        <v>57</v>
      </c>
      <c r="U6429">
        <f t="shared" si="705"/>
        <v>1</v>
      </c>
      <c r="V6429">
        <f t="shared" si="706"/>
        <v>0</v>
      </c>
    </row>
    <row r="6430" spans="1:22" x14ac:dyDescent="0.2">
      <c r="A6430" t="s">
        <v>19662</v>
      </c>
      <c r="B6430" t="s">
        <v>83</v>
      </c>
      <c r="C6430">
        <v>69353798</v>
      </c>
      <c r="D6430">
        <v>69353985</v>
      </c>
      <c r="E6430">
        <v>188</v>
      </c>
      <c r="F6430" t="s">
        <v>66</v>
      </c>
      <c r="G6430" t="s">
        <v>2324</v>
      </c>
      <c r="H6430" t="s">
        <v>19663</v>
      </c>
      <c r="I6430">
        <v>3</v>
      </c>
      <c r="J6430">
        <v>1</v>
      </c>
      <c r="K6430">
        <v>2</v>
      </c>
      <c r="L6430">
        <v>0</v>
      </c>
      <c r="M6430">
        <v>0</v>
      </c>
      <c r="N6430">
        <v>0</v>
      </c>
      <c r="O6430" t="str">
        <f t="shared" si="700"/>
        <v/>
      </c>
      <c r="P6430">
        <f>IF(ISERROR(VLOOKUP(G6430,Genes!$A$2:$A$749,1,0)),0,1)</f>
        <v>1</v>
      </c>
      <c r="Q6430">
        <f t="shared" si="701"/>
        <v>1</v>
      </c>
      <c r="R6430">
        <f t="shared" si="702"/>
        <v>1</v>
      </c>
      <c r="S6430">
        <f t="shared" si="703"/>
        <v>1</v>
      </c>
      <c r="T6430">
        <f t="shared" si="704"/>
        <v>1</v>
      </c>
      <c r="U6430">
        <f t="shared" si="705"/>
        <v>0</v>
      </c>
      <c r="V6430" t="str">
        <f t="shared" si="706"/>
        <v/>
      </c>
    </row>
    <row r="6431" spans="1:22" x14ac:dyDescent="0.2">
      <c r="A6431" t="s">
        <v>19664</v>
      </c>
      <c r="B6431" t="s">
        <v>83</v>
      </c>
      <c r="C6431">
        <v>69354373</v>
      </c>
      <c r="D6431">
        <v>69354666</v>
      </c>
      <c r="E6431">
        <v>294</v>
      </c>
      <c r="F6431" t="s">
        <v>66</v>
      </c>
      <c r="G6431" t="s">
        <v>2324</v>
      </c>
      <c r="H6431" t="s">
        <v>19665</v>
      </c>
      <c r="I6431">
        <v>4</v>
      </c>
      <c r="J6431">
        <v>2</v>
      </c>
      <c r="K6431">
        <v>2</v>
      </c>
      <c r="L6431">
        <v>0</v>
      </c>
      <c r="M6431">
        <v>0</v>
      </c>
      <c r="N6431">
        <v>0</v>
      </c>
      <c r="O6431" t="str">
        <f t="shared" si="700"/>
        <v/>
      </c>
      <c r="P6431">
        <f>IF(ISERROR(VLOOKUP(G6431,Genes!$A$2:$A$749,1,0)),0,1)</f>
        <v>1</v>
      </c>
      <c r="Q6431">
        <f t="shared" si="701"/>
        <v>0</v>
      </c>
      <c r="R6431">
        <f t="shared" si="702"/>
        <v>1</v>
      </c>
      <c r="S6431">
        <f t="shared" si="703"/>
        <v>2</v>
      </c>
      <c r="T6431">
        <f t="shared" si="704"/>
        <v>2</v>
      </c>
      <c r="U6431">
        <f t="shared" si="705"/>
        <v>0</v>
      </c>
      <c r="V6431" t="str">
        <f t="shared" si="706"/>
        <v/>
      </c>
    </row>
    <row r="6432" spans="1:22" x14ac:dyDescent="0.2">
      <c r="A6432" t="s">
        <v>19666</v>
      </c>
      <c r="B6432" t="s">
        <v>83</v>
      </c>
      <c r="C6432">
        <v>69366483</v>
      </c>
      <c r="D6432">
        <v>69366678</v>
      </c>
      <c r="E6432">
        <v>196</v>
      </c>
      <c r="F6432" t="s">
        <v>66</v>
      </c>
      <c r="G6432" t="s">
        <v>2324</v>
      </c>
      <c r="H6432" t="s">
        <v>19667</v>
      </c>
      <c r="I6432">
        <v>3</v>
      </c>
      <c r="J6432">
        <v>1</v>
      </c>
      <c r="K6432">
        <v>2</v>
      </c>
      <c r="L6432">
        <v>0</v>
      </c>
      <c r="M6432">
        <v>0</v>
      </c>
      <c r="N6432">
        <v>0</v>
      </c>
      <c r="O6432" t="str">
        <f t="shared" si="700"/>
        <v/>
      </c>
      <c r="P6432">
        <f>IF(ISERROR(VLOOKUP(G6432,Genes!$A$2:$A$749,1,0)),0,1)</f>
        <v>1</v>
      </c>
      <c r="Q6432">
        <f t="shared" si="701"/>
        <v>0</v>
      </c>
      <c r="R6432">
        <f t="shared" si="702"/>
        <v>1</v>
      </c>
      <c r="S6432">
        <f t="shared" si="703"/>
        <v>3</v>
      </c>
      <c r="T6432">
        <f t="shared" si="704"/>
        <v>3</v>
      </c>
      <c r="U6432">
        <f t="shared" si="705"/>
        <v>0</v>
      </c>
      <c r="V6432" t="str">
        <f t="shared" si="706"/>
        <v/>
      </c>
    </row>
    <row r="6433" spans="1:22" x14ac:dyDescent="0.2">
      <c r="A6433" t="s">
        <v>19668</v>
      </c>
      <c r="B6433" t="s">
        <v>83</v>
      </c>
      <c r="C6433">
        <v>69368611</v>
      </c>
      <c r="D6433">
        <v>69368653</v>
      </c>
      <c r="E6433">
        <v>43</v>
      </c>
      <c r="F6433" t="s">
        <v>66</v>
      </c>
      <c r="G6433" t="s">
        <v>2324</v>
      </c>
      <c r="H6433" t="s">
        <v>19669</v>
      </c>
      <c r="I6433">
        <v>2</v>
      </c>
      <c r="J6433">
        <v>1</v>
      </c>
      <c r="K6433">
        <v>0</v>
      </c>
      <c r="L6433">
        <v>1</v>
      </c>
      <c r="M6433">
        <v>0</v>
      </c>
      <c r="N6433">
        <v>0</v>
      </c>
      <c r="O6433" t="str">
        <f t="shared" si="700"/>
        <v/>
      </c>
      <c r="P6433">
        <f>IF(ISERROR(VLOOKUP(G6433,Genes!$A$2:$A$749,1,0)),0,1)</f>
        <v>1</v>
      </c>
      <c r="Q6433">
        <f t="shared" si="701"/>
        <v>0</v>
      </c>
      <c r="R6433">
        <f t="shared" si="702"/>
        <v>1</v>
      </c>
      <c r="S6433">
        <f t="shared" si="703"/>
        <v>4</v>
      </c>
      <c r="T6433">
        <f t="shared" si="704"/>
        <v>4</v>
      </c>
      <c r="U6433">
        <f t="shared" si="705"/>
        <v>0</v>
      </c>
      <c r="V6433" t="str">
        <f t="shared" si="706"/>
        <v/>
      </c>
    </row>
    <row r="6434" spans="1:22" x14ac:dyDescent="0.2">
      <c r="A6434" t="s">
        <v>19670</v>
      </c>
      <c r="B6434" t="s">
        <v>83</v>
      </c>
      <c r="C6434">
        <v>69368611</v>
      </c>
      <c r="D6434">
        <v>69368690</v>
      </c>
      <c r="E6434">
        <v>80</v>
      </c>
      <c r="F6434" t="s">
        <v>66</v>
      </c>
      <c r="G6434" t="s">
        <v>2324</v>
      </c>
      <c r="H6434" t="s">
        <v>19671</v>
      </c>
      <c r="I6434">
        <v>2</v>
      </c>
      <c r="J6434">
        <v>0</v>
      </c>
      <c r="K6434">
        <v>2</v>
      </c>
      <c r="L6434">
        <v>0</v>
      </c>
      <c r="M6434">
        <v>0</v>
      </c>
      <c r="N6434">
        <v>0</v>
      </c>
      <c r="O6434" t="str">
        <f t="shared" si="700"/>
        <v/>
      </c>
      <c r="P6434">
        <f>IF(ISERROR(VLOOKUP(G6434,Genes!$A$2:$A$749,1,0)),0,1)</f>
        <v>1</v>
      </c>
      <c r="Q6434">
        <f t="shared" si="701"/>
        <v>0</v>
      </c>
      <c r="R6434">
        <f t="shared" si="702"/>
        <v>1</v>
      </c>
      <c r="S6434">
        <f t="shared" si="703"/>
        <v>5</v>
      </c>
      <c r="T6434">
        <f t="shared" si="704"/>
        <v>5</v>
      </c>
      <c r="U6434">
        <f t="shared" si="705"/>
        <v>0</v>
      </c>
      <c r="V6434" t="str">
        <f t="shared" si="706"/>
        <v/>
      </c>
    </row>
    <row r="6435" spans="1:22" x14ac:dyDescent="0.2">
      <c r="A6435" t="s">
        <v>19672</v>
      </c>
      <c r="B6435" t="s">
        <v>83</v>
      </c>
      <c r="C6435">
        <v>69370060</v>
      </c>
      <c r="D6435">
        <v>69370172</v>
      </c>
      <c r="E6435">
        <v>113</v>
      </c>
      <c r="F6435" t="s">
        <v>66</v>
      </c>
      <c r="G6435" t="s">
        <v>2324</v>
      </c>
      <c r="H6435" t="s">
        <v>19673</v>
      </c>
      <c r="I6435">
        <v>2</v>
      </c>
      <c r="J6435">
        <v>0</v>
      </c>
      <c r="K6435">
        <v>2</v>
      </c>
      <c r="L6435">
        <v>0</v>
      </c>
      <c r="M6435">
        <v>0</v>
      </c>
      <c r="N6435">
        <v>0</v>
      </c>
      <c r="O6435" t="str">
        <f t="shared" si="700"/>
        <v/>
      </c>
      <c r="P6435">
        <f>IF(ISERROR(VLOOKUP(G6435,Genes!$A$2:$A$749,1,0)),0,1)</f>
        <v>1</v>
      </c>
      <c r="Q6435">
        <f t="shared" si="701"/>
        <v>0</v>
      </c>
      <c r="R6435">
        <f t="shared" si="702"/>
        <v>1</v>
      </c>
      <c r="S6435">
        <f t="shared" si="703"/>
        <v>6</v>
      </c>
      <c r="T6435">
        <f t="shared" si="704"/>
        <v>6</v>
      </c>
      <c r="U6435">
        <f t="shared" si="705"/>
        <v>0</v>
      </c>
      <c r="V6435" t="str">
        <f t="shared" si="706"/>
        <v/>
      </c>
    </row>
    <row r="6436" spans="1:22" x14ac:dyDescent="0.2">
      <c r="A6436" t="s">
        <v>19674</v>
      </c>
      <c r="B6436" t="s">
        <v>83</v>
      </c>
      <c r="C6436">
        <v>69385683</v>
      </c>
      <c r="D6436">
        <v>69385831</v>
      </c>
      <c r="E6436">
        <v>149</v>
      </c>
      <c r="F6436" t="s">
        <v>66</v>
      </c>
      <c r="G6436" t="s">
        <v>2324</v>
      </c>
      <c r="H6436" t="s">
        <v>19675</v>
      </c>
      <c r="I6436">
        <v>3</v>
      </c>
      <c r="J6436">
        <v>1</v>
      </c>
      <c r="K6436">
        <v>2</v>
      </c>
      <c r="L6436">
        <v>0</v>
      </c>
      <c r="M6436">
        <v>0</v>
      </c>
      <c r="N6436">
        <v>0</v>
      </c>
      <c r="O6436" t="str">
        <f t="shared" si="700"/>
        <v>IGBP1</v>
      </c>
      <c r="P6436">
        <f>IF(ISERROR(VLOOKUP(G6436,Genes!$A$2:$A$749,1,0)),0,1)</f>
        <v>1</v>
      </c>
      <c r="Q6436">
        <f t="shared" si="701"/>
        <v>0</v>
      </c>
      <c r="R6436">
        <f t="shared" si="702"/>
        <v>1</v>
      </c>
      <c r="S6436">
        <f t="shared" si="703"/>
        <v>7</v>
      </c>
      <c r="T6436">
        <f t="shared" si="704"/>
        <v>7</v>
      </c>
      <c r="U6436">
        <f t="shared" si="705"/>
        <v>1</v>
      </c>
      <c r="V6436">
        <f t="shared" si="706"/>
        <v>1</v>
      </c>
    </row>
    <row r="6437" spans="1:22" x14ac:dyDescent="0.2">
      <c r="A6437" t="s">
        <v>19676</v>
      </c>
      <c r="B6437" t="s">
        <v>65</v>
      </c>
      <c r="C6437">
        <v>102875481</v>
      </c>
      <c r="D6437">
        <v>102875594</v>
      </c>
      <c r="E6437">
        <v>114</v>
      </c>
      <c r="F6437" t="s">
        <v>74</v>
      </c>
      <c r="G6437" t="s">
        <v>2331</v>
      </c>
      <c r="H6437" t="s">
        <v>19677</v>
      </c>
      <c r="I6437">
        <v>0</v>
      </c>
      <c r="J6437">
        <v>0</v>
      </c>
      <c r="K6437">
        <v>0</v>
      </c>
      <c r="L6437">
        <v>0</v>
      </c>
      <c r="M6437">
        <v>0</v>
      </c>
      <c r="N6437">
        <v>0</v>
      </c>
      <c r="O6437" t="str">
        <f t="shared" si="700"/>
        <v/>
      </c>
      <c r="P6437">
        <f>IF(ISERROR(VLOOKUP(G6437,Genes!$A$2:$A$749,1,0)),0,1)</f>
        <v>1</v>
      </c>
      <c r="Q6437">
        <f t="shared" si="701"/>
        <v>1</v>
      </c>
      <c r="R6437">
        <f t="shared" si="702"/>
        <v>0</v>
      </c>
      <c r="S6437">
        <f t="shared" si="703"/>
        <v>0</v>
      </c>
      <c r="T6437">
        <f t="shared" si="704"/>
        <v>1</v>
      </c>
      <c r="U6437">
        <f t="shared" si="705"/>
        <v>0</v>
      </c>
      <c r="V6437" t="str">
        <f t="shared" si="706"/>
        <v/>
      </c>
    </row>
    <row r="6438" spans="1:22" x14ac:dyDescent="0.2">
      <c r="A6438" t="s">
        <v>19678</v>
      </c>
      <c r="B6438" t="s">
        <v>65</v>
      </c>
      <c r="C6438">
        <v>102874097</v>
      </c>
      <c r="D6438">
        <v>102874159</v>
      </c>
      <c r="E6438">
        <v>63</v>
      </c>
      <c r="F6438" t="s">
        <v>74</v>
      </c>
      <c r="G6438" t="s">
        <v>2331</v>
      </c>
      <c r="H6438" t="s">
        <v>19679</v>
      </c>
      <c r="I6438">
        <v>2</v>
      </c>
      <c r="J6438">
        <v>0</v>
      </c>
      <c r="K6438">
        <v>2</v>
      </c>
      <c r="L6438">
        <v>0</v>
      </c>
      <c r="M6438">
        <v>0</v>
      </c>
      <c r="N6438">
        <v>0</v>
      </c>
      <c r="O6438" t="str">
        <f t="shared" si="700"/>
        <v/>
      </c>
      <c r="P6438">
        <f>IF(ISERROR(VLOOKUP(G6438,Genes!$A$2:$A$749,1,0)),0,1)</f>
        <v>1</v>
      </c>
      <c r="Q6438">
        <f t="shared" si="701"/>
        <v>0</v>
      </c>
      <c r="R6438">
        <f t="shared" si="702"/>
        <v>1</v>
      </c>
      <c r="S6438">
        <f t="shared" si="703"/>
        <v>1</v>
      </c>
      <c r="T6438">
        <f t="shared" si="704"/>
        <v>2</v>
      </c>
      <c r="U6438">
        <f t="shared" si="705"/>
        <v>0</v>
      </c>
      <c r="V6438" t="str">
        <f t="shared" si="706"/>
        <v/>
      </c>
    </row>
    <row r="6439" spans="1:22" x14ac:dyDescent="0.2">
      <c r="A6439" t="s">
        <v>19680</v>
      </c>
      <c r="B6439" t="s">
        <v>65</v>
      </c>
      <c r="C6439">
        <v>102872265</v>
      </c>
      <c r="D6439">
        <v>102872279</v>
      </c>
      <c r="E6439">
        <v>15</v>
      </c>
      <c r="F6439" t="s">
        <v>74</v>
      </c>
      <c r="G6439" t="s">
        <v>2331</v>
      </c>
      <c r="H6439" t="s">
        <v>19681</v>
      </c>
      <c r="I6439">
        <v>2</v>
      </c>
      <c r="J6439">
        <v>2</v>
      </c>
      <c r="K6439">
        <v>0</v>
      </c>
      <c r="L6439">
        <v>0</v>
      </c>
      <c r="M6439">
        <v>0</v>
      </c>
      <c r="N6439">
        <v>0</v>
      </c>
      <c r="O6439" t="str">
        <f t="shared" si="700"/>
        <v/>
      </c>
      <c r="P6439">
        <f>IF(ISERROR(VLOOKUP(G6439,Genes!$A$2:$A$749,1,0)),0,1)</f>
        <v>1</v>
      </c>
      <c r="Q6439">
        <f t="shared" si="701"/>
        <v>0</v>
      </c>
      <c r="R6439">
        <f t="shared" si="702"/>
        <v>1</v>
      </c>
      <c r="S6439">
        <f t="shared" si="703"/>
        <v>2</v>
      </c>
      <c r="T6439">
        <f t="shared" si="704"/>
        <v>3</v>
      </c>
      <c r="U6439">
        <f t="shared" si="705"/>
        <v>0</v>
      </c>
      <c r="V6439" t="str">
        <f t="shared" si="706"/>
        <v/>
      </c>
    </row>
    <row r="6440" spans="1:22" x14ac:dyDescent="0.2">
      <c r="A6440" t="s">
        <v>19682</v>
      </c>
      <c r="B6440" t="s">
        <v>65</v>
      </c>
      <c r="C6440">
        <v>102869421</v>
      </c>
      <c r="D6440">
        <v>102869577</v>
      </c>
      <c r="E6440">
        <v>157</v>
      </c>
      <c r="F6440" t="s">
        <v>74</v>
      </c>
      <c r="G6440" t="s">
        <v>2331</v>
      </c>
      <c r="H6440" t="s">
        <v>19683</v>
      </c>
      <c r="I6440">
        <v>3</v>
      </c>
      <c r="J6440">
        <v>1</v>
      </c>
      <c r="K6440">
        <v>2</v>
      </c>
      <c r="L6440">
        <v>0</v>
      </c>
      <c r="M6440">
        <v>0</v>
      </c>
      <c r="N6440">
        <v>0</v>
      </c>
      <c r="O6440" t="str">
        <f t="shared" si="700"/>
        <v/>
      </c>
      <c r="P6440">
        <f>IF(ISERROR(VLOOKUP(G6440,Genes!$A$2:$A$749,1,0)),0,1)</f>
        <v>1</v>
      </c>
      <c r="Q6440">
        <f t="shared" si="701"/>
        <v>0</v>
      </c>
      <c r="R6440">
        <f t="shared" si="702"/>
        <v>1</v>
      </c>
      <c r="S6440">
        <f t="shared" si="703"/>
        <v>3</v>
      </c>
      <c r="T6440">
        <f t="shared" si="704"/>
        <v>4</v>
      </c>
      <c r="U6440">
        <f t="shared" si="705"/>
        <v>0</v>
      </c>
      <c r="V6440" t="str">
        <f t="shared" si="706"/>
        <v/>
      </c>
    </row>
    <row r="6441" spans="1:22" x14ac:dyDescent="0.2">
      <c r="A6441" t="s">
        <v>19684</v>
      </c>
      <c r="B6441" t="s">
        <v>65</v>
      </c>
      <c r="C6441">
        <v>102813287</v>
      </c>
      <c r="D6441">
        <v>102813468</v>
      </c>
      <c r="E6441">
        <v>182</v>
      </c>
      <c r="F6441" t="s">
        <v>74</v>
      </c>
      <c r="G6441" t="s">
        <v>2331</v>
      </c>
      <c r="H6441" t="s">
        <v>19685</v>
      </c>
      <c r="I6441">
        <v>3</v>
      </c>
      <c r="J6441">
        <v>1</v>
      </c>
      <c r="K6441">
        <v>2</v>
      </c>
      <c r="L6441">
        <v>0</v>
      </c>
      <c r="M6441">
        <v>0</v>
      </c>
      <c r="N6441">
        <v>0</v>
      </c>
      <c r="O6441" t="str">
        <f t="shared" si="700"/>
        <v/>
      </c>
      <c r="P6441">
        <f>IF(ISERROR(VLOOKUP(G6441,Genes!$A$2:$A$749,1,0)),0,1)</f>
        <v>1</v>
      </c>
      <c r="Q6441">
        <f t="shared" si="701"/>
        <v>0</v>
      </c>
      <c r="R6441">
        <f t="shared" si="702"/>
        <v>1</v>
      </c>
      <c r="S6441">
        <f t="shared" si="703"/>
        <v>4</v>
      </c>
      <c r="T6441">
        <f t="shared" si="704"/>
        <v>5</v>
      </c>
      <c r="U6441">
        <f t="shared" si="705"/>
        <v>0</v>
      </c>
      <c r="V6441" t="str">
        <f t="shared" si="706"/>
        <v/>
      </c>
    </row>
    <row r="6442" spans="1:22" x14ac:dyDescent="0.2">
      <c r="A6442" t="s">
        <v>19686</v>
      </c>
      <c r="B6442" t="s">
        <v>65</v>
      </c>
      <c r="C6442">
        <v>102811733</v>
      </c>
      <c r="D6442">
        <v>102811781</v>
      </c>
      <c r="E6442">
        <v>49</v>
      </c>
      <c r="F6442" t="s">
        <v>74</v>
      </c>
      <c r="G6442" t="s">
        <v>2331</v>
      </c>
      <c r="H6442" t="s">
        <v>19687</v>
      </c>
      <c r="I6442">
        <v>3</v>
      </c>
      <c r="J6442">
        <v>1</v>
      </c>
      <c r="K6442">
        <v>0</v>
      </c>
      <c r="L6442">
        <v>1</v>
      </c>
      <c r="M6442">
        <v>1</v>
      </c>
      <c r="N6442">
        <v>0</v>
      </c>
      <c r="O6442" t="str">
        <f t="shared" si="700"/>
        <v/>
      </c>
      <c r="P6442">
        <f>IF(ISERROR(VLOOKUP(G6442,Genes!$A$2:$A$749,1,0)),0,1)</f>
        <v>1</v>
      </c>
      <c r="Q6442">
        <f t="shared" si="701"/>
        <v>0</v>
      </c>
      <c r="R6442">
        <f t="shared" si="702"/>
        <v>1</v>
      </c>
      <c r="S6442">
        <f t="shared" si="703"/>
        <v>5</v>
      </c>
      <c r="T6442">
        <f t="shared" si="704"/>
        <v>6</v>
      </c>
      <c r="U6442">
        <f t="shared" si="705"/>
        <v>0</v>
      </c>
      <c r="V6442" t="str">
        <f t="shared" si="706"/>
        <v/>
      </c>
    </row>
    <row r="6443" spans="1:22" x14ac:dyDescent="0.2">
      <c r="A6443" t="s">
        <v>19688</v>
      </c>
      <c r="B6443" t="s">
        <v>65</v>
      </c>
      <c r="C6443">
        <v>102811596</v>
      </c>
      <c r="D6443">
        <v>102811781</v>
      </c>
      <c r="E6443">
        <v>186</v>
      </c>
      <c r="F6443" t="s">
        <v>74</v>
      </c>
      <c r="G6443" t="s">
        <v>2331</v>
      </c>
      <c r="H6443" t="s">
        <v>19689</v>
      </c>
      <c r="I6443">
        <v>3</v>
      </c>
      <c r="J6443">
        <v>1</v>
      </c>
      <c r="K6443">
        <v>2</v>
      </c>
      <c r="L6443">
        <v>0</v>
      </c>
      <c r="M6443">
        <v>0</v>
      </c>
      <c r="N6443">
        <v>0</v>
      </c>
      <c r="O6443" t="str">
        <f t="shared" si="700"/>
        <v/>
      </c>
      <c r="P6443">
        <f>IF(ISERROR(VLOOKUP(G6443,Genes!$A$2:$A$749,1,0)),0,1)</f>
        <v>1</v>
      </c>
      <c r="Q6443">
        <f t="shared" si="701"/>
        <v>0</v>
      </c>
      <c r="R6443">
        <f t="shared" si="702"/>
        <v>1</v>
      </c>
      <c r="S6443">
        <f t="shared" si="703"/>
        <v>6</v>
      </c>
      <c r="T6443">
        <f t="shared" si="704"/>
        <v>7</v>
      </c>
      <c r="U6443">
        <f t="shared" si="705"/>
        <v>0</v>
      </c>
      <c r="V6443" t="str">
        <f t="shared" si="706"/>
        <v/>
      </c>
    </row>
    <row r="6444" spans="1:22" x14ac:dyDescent="0.2">
      <c r="A6444" t="s">
        <v>19690</v>
      </c>
      <c r="B6444" t="s">
        <v>65</v>
      </c>
      <c r="C6444">
        <v>102796319</v>
      </c>
      <c r="D6444">
        <v>102796344</v>
      </c>
      <c r="E6444">
        <v>26</v>
      </c>
      <c r="F6444" t="s">
        <v>74</v>
      </c>
      <c r="G6444" t="s">
        <v>2331</v>
      </c>
      <c r="H6444" t="s">
        <v>19691</v>
      </c>
      <c r="I6444">
        <v>2</v>
      </c>
      <c r="J6444">
        <v>2</v>
      </c>
      <c r="K6444">
        <v>0</v>
      </c>
      <c r="L6444">
        <v>0</v>
      </c>
      <c r="M6444">
        <v>0</v>
      </c>
      <c r="N6444">
        <v>0</v>
      </c>
      <c r="O6444" t="str">
        <f t="shared" si="700"/>
        <v/>
      </c>
      <c r="P6444">
        <f>IF(ISERROR(VLOOKUP(G6444,Genes!$A$2:$A$749,1,0)),0,1)</f>
        <v>1</v>
      </c>
      <c r="Q6444">
        <f t="shared" si="701"/>
        <v>0</v>
      </c>
      <c r="R6444">
        <f t="shared" si="702"/>
        <v>1</v>
      </c>
      <c r="S6444">
        <f t="shared" si="703"/>
        <v>7</v>
      </c>
      <c r="T6444">
        <f t="shared" si="704"/>
        <v>8</v>
      </c>
      <c r="U6444">
        <f t="shared" si="705"/>
        <v>0</v>
      </c>
      <c r="V6444" t="str">
        <f t="shared" si="706"/>
        <v/>
      </c>
    </row>
    <row r="6445" spans="1:22" x14ac:dyDescent="0.2">
      <c r="A6445" t="s">
        <v>19692</v>
      </c>
      <c r="B6445" t="s">
        <v>65</v>
      </c>
      <c r="C6445">
        <v>102796285</v>
      </c>
      <c r="D6445">
        <v>102796344</v>
      </c>
      <c r="E6445">
        <v>60</v>
      </c>
      <c r="F6445" t="s">
        <v>74</v>
      </c>
      <c r="G6445" t="s">
        <v>2331</v>
      </c>
      <c r="H6445" t="s">
        <v>19693</v>
      </c>
      <c r="I6445">
        <v>2</v>
      </c>
      <c r="J6445">
        <v>2</v>
      </c>
      <c r="K6445">
        <v>0</v>
      </c>
      <c r="L6445">
        <v>0</v>
      </c>
      <c r="M6445">
        <v>0</v>
      </c>
      <c r="N6445">
        <v>0</v>
      </c>
      <c r="O6445" t="str">
        <f t="shared" si="700"/>
        <v>IGF1</v>
      </c>
      <c r="P6445">
        <f>IF(ISERROR(VLOOKUP(G6445,Genes!$A$2:$A$749,1,0)),0,1)</f>
        <v>1</v>
      </c>
      <c r="Q6445">
        <f t="shared" si="701"/>
        <v>0</v>
      </c>
      <c r="R6445">
        <f t="shared" si="702"/>
        <v>1</v>
      </c>
      <c r="S6445">
        <f t="shared" si="703"/>
        <v>8</v>
      </c>
      <c r="T6445">
        <f t="shared" si="704"/>
        <v>9</v>
      </c>
      <c r="U6445">
        <f t="shared" si="705"/>
        <v>1</v>
      </c>
      <c r="V6445">
        <f t="shared" si="706"/>
        <v>0.88888888888888884</v>
      </c>
    </row>
    <row r="6446" spans="1:22" x14ac:dyDescent="0.2">
      <c r="A6446" t="s">
        <v>19694</v>
      </c>
      <c r="B6446" t="s">
        <v>83</v>
      </c>
      <c r="C6446">
        <v>153770479</v>
      </c>
      <c r="D6446">
        <v>153770667</v>
      </c>
      <c r="E6446">
        <v>189</v>
      </c>
      <c r="F6446" t="s">
        <v>66</v>
      </c>
      <c r="G6446" t="s">
        <v>2338</v>
      </c>
      <c r="H6446" t="s">
        <v>19695</v>
      </c>
      <c r="I6446">
        <v>5</v>
      </c>
      <c r="J6446">
        <v>1</v>
      </c>
      <c r="K6446">
        <v>1</v>
      </c>
      <c r="L6446">
        <v>2</v>
      </c>
      <c r="M6446">
        <v>1</v>
      </c>
      <c r="N6446">
        <v>0</v>
      </c>
      <c r="O6446" t="str">
        <f t="shared" si="700"/>
        <v/>
      </c>
      <c r="P6446">
        <f>IF(ISERROR(VLOOKUP(G6446,Genes!$A$2:$A$749,1,0)),0,1)</f>
        <v>1</v>
      </c>
      <c r="Q6446">
        <f t="shared" si="701"/>
        <v>1</v>
      </c>
      <c r="R6446">
        <f t="shared" si="702"/>
        <v>1</v>
      </c>
      <c r="S6446">
        <f t="shared" si="703"/>
        <v>1</v>
      </c>
      <c r="T6446">
        <f t="shared" si="704"/>
        <v>1</v>
      </c>
      <c r="U6446">
        <f t="shared" si="705"/>
        <v>0</v>
      </c>
      <c r="V6446" t="str">
        <f t="shared" si="706"/>
        <v/>
      </c>
    </row>
    <row r="6447" spans="1:22" x14ac:dyDescent="0.2">
      <c r="A6447" t="s">
        <v>19696</v>
      </c>
      <c r="B6447" t="s">
        <v>83</v>
      </c>
      <c r="C6447">
        <v>153791774</v>
      </c>
      <c r="D6447">
        <v>153791916</v>
      </c>
      <c r="E6447">
        <v>143</v>
      </c>
      <c r="F6447" t="s">
        <v>66</v>
      </c>
      <c r="G6447" t="s">
        <v>2338</v>
      </c>
      <c r="H6447" t="s">
        <v>19697</v>
      </c>
      <c r="I6447">
        <v>3</v>
      </c>
      <c r="J6447">
        <v>1</v>
      </c>
      <c r="K6447">
        <v>2</v>
      </c>
      <c r="L6447">
        <v>0</v>
      </c>
      <c r="M6447">
        <v>0</v>
      </c>
      <c r="N6447">
        <v>0</v>
      </c>
      <c r="O6447" t="str">
        <f t="shared" si="700"/>
        <v/>
      </c>
      <c r="P6447">
        <f>IF(ISERROR(VLOOKUP(G6447,Genes!$A$2:$A$749,1,0)),0,1)</f>
        <v>1</v>
      </c>
      <c r="Q6447">
        <f t="shared" si="701"/>
        <v>0</v>
      </c>
      <c r="R6447">
        <f t="shared" si="702"/>
        <v>1</v>
      </c>
      <c r="S6447">
        <f t="shared" si="703"/>
        <v>2</v>
      </c>
      <c r="T6447">
        <f t="shared" si="704"/>
        <v>2</v>
      </c>
      <c r="U6447">
        <f t="shared" si="705"/>
        <v>0</v>
      </c>
      <c r="V6447" t="str">
        <f t="shared" si="706"/>
        <v/>
      </c>
    </row>
    <row r="6448" spans="1:22" x14ac:dyDescent="0.2">
      <c r="A6448" t="s">
        <v>19698</v>
      </c>
      <c r="B6448" t="s">
        <v>83</v>
      </c>
      <c r="C6448">
        <v>153792174</v>
      </c>
      <c r="D6448">
        <v>153792235</v>
      </c>
      <c r="E6448">
        <v>62</v>
      </c>
      <c r="F6448" t="s">
        <v>66</v>
      </c>
      <c r="G6448" t="s">
        <v>2338</v>
      </c>
      <c r="H6448" t="s">
        <v>19699</v>
      </c>
      <c r="I6448">
        <v>2</v>
      </c>
      <c r="J6448">
        <v>0</v>
      </c>
      <c r="K6448">
        <v>2</v>
      </c>
      <c r="L6448">
        <v>0</v>
      </c>
      <c r="M6448">
        <v>0</v>
      </c>
      <c r="N6448">
        <v>0</v>
      </c>
      <c r="O6448" t="str">
        <f t="shared" si="700"/>
        <v/>
      </c>
      <c r="P6448">
        <f>IF(ISERROR(VLOOKUP(G6448,Genes!$A$2:$A$749,1,0)),0,1)</f>
        <v>1</v>
      </c>
      <c r="Q6448">
        <f t="shared" si="701"/>
        <v>0</v>
      </c>
      <c r="R6448">
        <f t="shared" si="702"/>
        <v>1</v>
      </c>
      <c r="S6448">
        <f t="shared" si="703"/>
        <v>3</v>
      </c>
      <c r="T6448">
        <f t="shared" si="704"/>
        <v>3</v>
      </c>
      <c r="U6448">
        <f t="shared" si="705"/>
        <v>0</v>
      </c>
      <c r="V6448" t="str">
        <f t="shared" si="706"/>
        <v/>
      </c>
    </row>
    <row r="6449" spans="1:22" x14ac:dyDescent="0.2">
      <c r="A6449" t="s">
        <v>19700</v>
      </c>
      <c r="B6449" t="s">
        <v>83</v>
      </c>
      <c r="C6449">
        <v>153792534</v>
      </c>
      <c r="D6449">
        <v>153792676</v>
      </c>
      <c r="E6449">
        <v>143</v>
      </c>
      <c r="F6449" t="s">
        <v>66</v>
      </c>
      <c r="G6449" t="s">
        <v>2338</v>
      </c>
      <c r="H6449" t="s">
        <v>19701</v>
      </c>
      <c r="I6449">
        <v>2</v>
      </c>
      <c r="J6449">
        <v>1</v>
      </c>
      <c r="K6449">
        <v>1</v>
      </c>
      <c r="L6449">
        <v>0</v>
      </c>
      <c r="M6449">
        <v>0</v>
      </c>
      <c r="N6449">
        <v>0</v>
      </c>
      <c r="O6449" t="str">
        <f t="shared" si="700"/>
        <v/>
      </c>
      <c r="P6449">
        <f>IF(ISERROR(VLOOKUP(G6449,Genes!$A$2:$A$749,1,0)),0,1)</f>
        <v>1</v>
      </c>
      <c r="Q6449">
        <f t="shared" si="701"/>
        <v>0</v>
      </c>
      <c r="R6449">
        <f t="shared" si="702"/>
        <v>1</v>
      </c>
      <c r="S6449">
        <f t="shared" si="703"/>
        <v>4</v>
      </c>
      <c r="T6449">
        <f t="shared" si="704"/>
        <v>4</v>
      </c>
      <c r="U6449">
        <f t="shared" si="705"/>
        <v>0</v>
      </c>
      <c r="V6449" t="str">
        <f t="shared" si="706"/>
        <v/>
      </c>
    </row>
    <row r="6450" spans="1:22" x14ac:dyDescent="0.2">
      <c r="A6450" t="s">
        <v>19702</v>
      </c>
      <c r="B6450" t="s">
        <v>83</v>
      </c>
      <c r="C6450">
        <v>153780203</v>
      </c>
      <c r="D6450">
        <v>153780404</v>
      </c>
      <c r="E6450">
        <v>202</v>
      </c>
      <c r="F6450" t="s">
        <v>66</v>
      </c>
      <c r="G6450" t="s">
        <v>2338</v>
      </c>
      <c r="H6450" t="s">
        <v>19703</v>
      </c>
      <c r="I6450">
        <v>3</v>
      </c>
      <c r="J6450">
        <v>1</v>
      </c>
      <c r="K6450">
        <v>2</v>
      </c>
      <c r="L6450">
        <v>0</v>
      </c>
      <c r="M6450">
        <v>0</v>
      </c>
      <c r="N6450">
        <v>0</v>
      </c>
      <c r="O6450" t="str">
        <f t="shared" si="700"/>
        <v/>
      </c>
      <c r="P6450">
        <f>IF(ISERROR(VLOOKUP(G6450,Genes!$A$2:$A$749,1,0)),0,1)</f>
        <v>1</v>
      </c>
      <c r="Q6450">
        <f t="shared" si="701"/>
        <v>0</v>
      </c>
      <c r="R6450">
        <f t="shared" si="702"/>
        <v>1</v>
      </c>
      <c r="S6450">
        <f t="shared" si="703"/>
        <v>5</v>
      </c>
      <c r="T6450">
        <f t="shared" si="704"/>
        <v>5</v>
      </c>
      <c r="U6450">
        <f t="shared" si="705"/>
        <v>0</v>
      </c>
      <c r="V6450" t="str">
        <f t="shared" si="706"/>
        <v/>
      </c>
    </row>
    <row r="6451" spans="1:22" x14ac:dyDescent="0.2">
      <c r="A6451" t="s">
        <v>19704</v>
      </c>
      <c r="B6451" t="s">
        <v>83</v>
      </c>
      <c r="C6451">
        <v>153780218</v>
      </c>
      <c r="D6451">
        <v>153780404</v>
      </c>
      <c r="E6451">
        <v>187</v>
      </c>
      <c r="F6451" t="s">
        <v>66</v>
      </c>
      <c r="G6451" t="s">
        <v>2338</v>
      </c>
      <c r="H6451" t="s">
        <v>19705</v>
      </c>
      <c r="I6451">
        <v>3</v>
      </c>
      <c r="J6451">
        <v>1</v>
      </c>
      <c r="K6451">
        <v>2</v>
      </c>
      <c r="L6451">
        <v>0</v>
      </c>
      <c r="M6451">
        <v>0</v>
      </c>
      <c r="N6451">
        <v>0</v>
      </c>
      <c r="O6451" t="str">
        <f t="shared" si="700"/>
        <v/>
      </c>
      <c r="P6451">
        <f>IF(ISERROR(VLOOKUP(G6451,Genes!$A$2:$A$749,1,0)),0,1)</f>
        <v>1</v>
      </c>
      <c r="Q6451">
        <f t="shared" si="701"/>
        <v>0</v>
      </c>
      <c r="R6451">
        <f t="shared" si="702"/>
        <v>1</v>
      </c>
      <c r="S6451">
        <f t="shared" si="703"/>
        <v>6</v>
      </c>
      <c r="T6451">
        <f t="shared" si="704"/>
        <v>6</v>
      </c>
      <c r="U6451">
        <f t="shared" si="705"/>
        <v>0</v>
      </c>
      <c r="V6451" t="str">
        <f t="shared" si="706"/>
        <v/>
      </c>
    </row>
    <row r="6452" spans="1:22" x14ac:dyDescent="0.2">
      <c r="A6452" t="s">
        <v>19706</v>
      </c>
      <c r="B6452" t="s">
        <v>83</v>
      </c>
      <c r="C6452">
        <v>153784380</v>
      </c>
      <c r="D6452">
        <v>153784591</v>
      </c>
      <c r="E6452">
        <v>212</v>
      </c>
      <c r="F6452" t="s">
        <v>66</v>
      </c>
      <c r="G6452" t="s">
        <v>2338</v>
      </c>
      <c r="H6452" t="s">
        <v>19707</v>
      </c>
      <c r="I6452">
        <v>3</v>
      </c>
      <c r="J6452">
        <v>1</v>
      </c>
      <c r="K6452">
        <v>2</v>
      </c>
      <c r="L6452">
        <v>0</v>
      </c>
      <c r="M6452">
        <v>0</v>
      </c>
      <c r="N6452">
        <v>0</v>
      </c>
      <c r="O6452" t="str">
        <f t="shared" si="700"/>
        <v/>
      </c>
      <c r="P6452">
        <f>IF(ISERROR(VLOOKUP(G6452,Genes!$A$2:$A$749,1,0)),0,1)</f>
        <v>1</v>
      </c>
      <c r="Q6452">
        <f t="shared" si="701"/>
        <v>0</v>
      </c>
      <c r="R6452">
        <f t="shared" si="702"/>
        <v>1</v>
      </c>
      <c r="S6452">
        <f t="shared" si="703"/>
        <v>7</v>
      </c>
      <c r="T6452">
        <f t="shared" si="704"/>
        <v>7</v>
      </c>
      <c r="U6452">
        <f t="shared" si="705"/>
        <v>0</v>
      </c>
      <c r="V6452" t="str">
        <f t="shared" si="706"/>
        <v/>
      </c>
    </row>
    <row r="6453" spans="1:22" x14ac:dyDescent="0.2">
      <c r="A6453" t="s">
        <v>19708</v>
      </c>
      <c r="B6453" t="s">
        <v>83</v>
      </c>
      <c r="C6453">
        <v>153786747</v>
      </c>
      <c r="D6453">
        <v>153786865</v>
      </c>
      <c r="E6453">
        <v>119</v>
      </c>
      <c r="F6453" t="s">
        <v>66</v>
      </c>
      <c r="G6453" t="s">
        <v>2338</v>
      </c>
      <c r="H6453" t="s">
        <v>19709</v>
      </c>
      <c r="I6453">
        <v>2</v>
      </c>
      <c r="J6453">
        <v>0</v>
      </c>
      <c r="K6453">
        <v>2</v>
      </c>
      <c r="L6453">
        <v>0</v>
      </c>
      <c r="M6453">
        <v>0</v>
      </c>
      <c r="N6453">
        <v>0</v>
      </c>
      <c r="O6453" t="str">
        <f t="shared" si="700"/>
        <v/>
      </c>
      <c r="P6453">
        <f>IF(ISERROR(VLOOKUP(G6453,Genes!$A$2:$A$749,1,0)),0,1)</f>
        <v>1</v>
      </c>
      <c r="Q6453">
        <f t="shared" si="701"/>
        <v>0</v>
      </c>
      <c r="R6453">
        <f t="shared" si="702"/>
        <v>1</v>
      </c>
      <c r="S6453">
        <f t="shared" si="703"/>
        <v>8</v>
      </c>
      <c r="T6453">
        <f t="shared" si="704"/>
        <v>8</v>
      </c>
      <c r="U6453">
        <f t="shared" si="705"/>
        <v>0</v>
      </c>
      <c r="V6453" t="str">
        <f t="shared" si="706"/>
        <v/>
      </c>
    </row>
    <row r="6454" spans="1:22" x14ac:dyDescent="0.2">
      <c r="A6454" t="s">
        <v>19710</v>
      </c>
      <c r="B6454" t="s">
        <v>83</v>
      </c>
      <c r="C6454">
        <v>153786750</v>
      </c>
      <c r="D6454">
        <v>153786865</v>
      </c>
      <c r="E6454">
        <v>116</v>
      </c>
      <c r="F6454" t="s">
        <v>66</v>
      </c>
      <c r="G6454" t="s">
        <v>2338</v>
      </c>
      <c r="H6454" t="s">
        <v>19711</v>
      </c>
      <c r="I6454">
        <v>2</v>
      </c>
      <c r="J6454">
        <v>0</v>
      </c>
      <c r="K6454">
        <v>2</v>
      </c>
      <c r="L6454">
        <v>0</v>
      </c>
      <c r="M6454">
        <v>0</v>
      </c>
      <c r="N6454">
        <v>0</v>
      </c>
      <c r="O6454" t="str">
        <f t="shared" si="700"/>
        <v/>
      </c>
      <c r="P6454">
        <f>IF(ISERROR(VLOOKUP(G6454,Genes!$A$2:$A$749,1,0)),0,1)</f>
        <v>1</v>
      </c>
      <c r="Q6454">
        <f t="shared" si="701"/>
        <v>0</v>
      </c>
      <c r="R6454">
        <f t="shared" si="702"/>
        <v>1</v>
      </c>
      <c r="S6454">
        <f t="shared" si="703"/>
        <v>9</v>
      </c>
      <c r="T6454">
        <f t="shared" si="704"/>
        <v>9</v>
      </c>
      <c r="U6454">
        <f t="shared" si="705"/>
        <v>0</v>
      </c>
      <c r="V6454" t="str">
        <f t="shared" si="706"/>
        <v/>
      </c>
    </row>
    <row r="6455" spans="1:22" x14ac:dyDescent="0.2">
      <c r="A6455" t="s">
        <v>19712</v>
      </c>
      <c r="B6455" t="s">
        <v>83</v>
      </c>
      <c r="C6455">
        <v>153788622</v>
      </c>
      <c r="D6455">
        <v>153788774</v>
      </c>
      <c r="E6455">
        <v>153</v>
      </c>
      <c r="F6455" t="s">
        <v>66</v>
      </c>
      <c r="G6455" t="s">
        <v>2338</v>
      </c>
      <c r="H6455" t="s">
        <v>19713</v>
      </c>
      <c r="I6455">
        <v>3</v>
      </c>
      <c r="J6455">
        <v>1</v>
      </c>
      <c r="K6455">
        <v>2</v>
      </c>
      <c r="L6455">
        <v>0</v>
      </c>
      <c r="M6455">
        <v>0</v>
      </c>
      <c r="N6455">
        <v>0</v>
      </c>
      <c r="O6455" t="str">
        <f t="shared" si="700"/>
        <v/>
      </c>
      <c r="P6455">
        <f>IF(ISERROR(VLOOKUP(G6455,Genes!$A$2:$A$749,1,0)),0,1)</f>
        <v>1</v>
      </c>
      <c r="Q6455">
        <f t="shared" si="701"/>
        <v>0</v>
      </c>
      <c r="R6455">
        <f t="shared" si="702"/>
        <v>1</v>
      </c>
      <c r="S6455">
        <f t="shared" si="703"/>
        <v>10</v>
      </c>
      <c r="T6455">
        <f t="shared" si="704"/>
        <v>10</v>
      </c>
      <c r="U6455">
        <f t="shared" si="705"/>
        <v>0</v>
      </c>
      <c r="V6455" t="str">
        <f t="shared" si="706"/>
        <v/>
      </c>
    </row>
    <row r="6456" spans="1:22" x14ac:dyDescent="0.2">
      <c r="A6456" t="s">
        <v>19714</v>
      </c>
      <c r="B6456" t="s">
        <v>83</v>
      </c>
      <c r="C6456">
        <v>153789903</v>
      </c>
      <c r="D6456">
        <v>153789999</v>
      </c>
      <c r="E6456">
        <v>97</v>
      </c>
      <c r="F6456" t="s">
        <v>66</v>
      </c>
      <c r="G6456" t="s">
        <v>2338</v>
      </c>
      <c r="H6456" t="s">
        <v>19715</v>
      </c>
      <c r="I6456">
        <v>2</v>
      </c>
      <c r="J6456">
        <v>0</v>
      </c>
      <c r="K6456">
        <v>2</v>
      </c>
      <c r="L6456">
        <v>0</v>
      </c>
      <c r="M6456">
        <v>0</v>
      </c>
      <c r="N6456">
        <v>0</v>
      </c>
      <c r="O6456" t="str">
        <f t="shared" si="700"/>
        <v/>
      </c>
      <c r="P6456">
        <f>IF(ISERROR(VLOOKUP(G6456,Genes!$A$2:$A$749,1,0)),0,1)</f>
        <v>1</v>
      </c>
      <c r="Q6456">
        <f t="shared" si="701"/>
        <v>0</v>
      </c>
      <c r="R6456">
        <f t="shared" si="702"/>
        <v>1</v>
      </c>
      <c r="S6456">
        <f t="shared" si="703"/>
        <v>11</v>
      </c>
      <c r="T6456">
        <f t="shared" si="704"/>
        <v>11</v>
      </c>
      <c r="U6456">
        <f t="shared" si="705"/>
        <v>0</v>
      </c>
      <c r="V6456" t="str">
        <f t="shared" si="706"/>
        <v/>
      </c>
    </row>
    <row r="6457" spans="1:22" x14ac:dyDescent="0.2">
      <c r="A6457" t="s">
        <v>19716</v>
      </c>
      <c r="B6457" t="s">
        <v>83</v>
      </c>
      <c r="C6457">
        <v>153791025</v>
      </c>
      <c r="D6457">
        <v>153791168</v>
      </c>
      <c r="E6457">
        <v>144</v>
      </c>
      <c r="F6457" t="s">
        <v>66</v>
      </c>
      <c r="G6457" t="s">
        <v>2338</v>
      </c>
      <c r="H6457" t="s">
        <v>19717</v>
      </c>
      <c r="I6457">
        <v>3</v>
      </c>
      <c r="J6457">
        <v>1</v>
      </c>
      <c r="K6457">
        <v>2</v>
      </c>
      <c r="L6457">
        <v>0</v>
      </c>
      <c r="M6457">
        <v>0</v>
      </c>
      <c r="N6457">
        <v>0</v>
      </c>
      <c r="O6457" t="str">
        <f t="shared" si="700"/>
        <v>IKBKG</v>
      </c>
      <c r="P6457">
        <f>IF(ISERROR(VLOOKUP(G6457,Genes!$A$2:$A$749,1,0)),0,1)</f>
        <v>1</v>
      </c>
      <c r="Q6457">
        <f t="shared" si="701"/>
        <v>0</v>
      </c>
      <c r="R6457">
        <f t="shared" si="702"/>
        <v>1</v>
      </c>
      <c r="S6457">
        <f t="shared" si="703"/>
        <v>12</v>
      </c>
      <c r="T6457">
        <f t="shared" si="704"/>
        <v>12</v>
      </c>
      <c r="U6457">
        <f t="shared" si="705"/>
        <v>1</v>
      </c>
      <c r="V6457">
        <f t="shared" si="706"/>
        <v>1</v>
      </c>
    </row>
    <row r="6458" spans="1:22" x14ac:dyDescent="0.2">
      <c r="A6458" t="s">
        <v>19718</v>
      </c>
      <c r="B6458" t="s">
        <v>83</v>
      </c>
      <c r="C6458">
        <v>28807461</v>
      </c>
      <c r="D6458">
        <v>28807542</v>
      </c>
      <c r="E6458">
        <v>82</v>
      </c>
      <c r="F6458" t="s">
        <v>66</v>
      </c>
      <c r="G6458" t="s">
        <v>2345</v>
      </c>
      <c r="H6458" t="s">
        <v>19719</v>
      </c>
      <c r="I6458">
        <v>2</v>
      </c>
      <c r="J6458">
        <v>0</v>
      </c>
      <c r="K6458">
        <v>2</v>
      </c>
      <c r="L6458">
        <v>0</v>
      </c>
      <c r="M6458">
        <v>0</v>
      </c>
      <c r="N6458">
        <v>0</v>
      </c>
      <c r="O6458" t="str">
        <f t="shared" si="700"/>
        <v/>
      </c>
      <c r="P6458">
        <f>IF(ISERROR(VLOOKUP(G6458,Genes!$A$2:$A$749,1,0)),0,1)</f>
        <v>1</v>
      </c>
      <c r="Q6458">
        <f t="shared" si="701"/>
        <v>1</v>
      </c>
      <c r="R6458">
        <f t="shared" si="702"/>
        <v>1</v>
      </c>
      <c r="S6458">
        <f t="shared" si="703"/>
        <v>1</v>
      </c>
      <c r="T6458">
        <f t="shared" si="704"/>
        <v>1</v>
      </c>
      <c r="U6458">
        <f t="shared" si="705"/>
        <v>0</v>
      </c>
      <c r="V6458" t="str">
        <f t="shared" si="706"/>
        <v/>
      </c>
    </row>
    <row r="6459" spans="1:22" x14ac:dyDescent="0.2">
      <c r="A6459" t="s">
        <v>19720</v>
      </c>
      <c r="B6459" t="s">
        <v>83</v>
      </c>
      <c r="C6459">
        <v>29972639</v>
      </c>
      <c r="D6459">
        <v>29972809</v>
      </c>
      <c r="E6459">
        <v>171</v>
      </c>
      <c r="F6459" t="s">
        <v>66</v>
      </c>
      <c r="G6459" t="s">
        <v>2345</v>
      </c>
      <c r="H6459" t="s">
        <v>19721</v>
      </c>
      <c r="I6459">
        <v>3</v>
      </c>
      <c r="J6459">
        <v>1</v>
      </c>
      <c r="K6459">
        <v>2</v>
      </c>
      <c r="L6459">
        <v>0</v>
      </c>
      <c r="M6459">
        <v>0</v>
      </c>
      <c r="N6459">
        <v>0</v>
      </c>
      <c r="O6459" t="str">
        <f t="shared" si="700"/>
        <v/>
      </c>
      <c r="P6459">
        <f>IF(ISERROR(VLOOKUP(G6459,Genes!$A$2:$A$749,1,0)),0,1)</f>
        <v>1</v>
      </c>
      <c r="Q6459">
        <f t="shared" si="701"/>
        <v>0</v>
      </c>
      <c r="R6459">
        <f t="shared" si="702"/>
        <v>1</v>
      </c>
      <c r="S6459">
        <f t="shared" si="703"/>
        <v>2</v>
      </c>
      <c r="T6459">
        <f t="shared" si="704"/>
        <v>2</v>
      </c>
      <c r="U6459">
        <f t="shared" si="705"/>
        <v>0</v>
      </c>
      <c r="V6459" t="str">
        <f t="shared" si="706"/>
        <v/>
      </c>
    </row>
    <row r="6460" spans="1:22" x14ac:dyDescent="0.2">
      <c r="A6460" t="s">
        <v>19722</v>
      </c>
      <c r="B6460" t="s">
        <v>83</v>
      </c>
      <c r="C6460">
        <v>29973219</v>
      </c>
      <c r="D6460">
        <v>29973937</v>
      </c>
      <c r="E6460">
        <v>719</v>
      </c>
      <c r="F6460" t="s">
        <v>66</v>
      </c>
      <c r="G6460" t="s">
        <v>2345</v>
      </c>
      <c r="H6460" t="s">
        <v>19723</v>
      </c>
      <c r="I6460">
        <v>11</v>
      </c>
      <c r="J6460">
        <v>10</v>
      </c>
      <c r="K6460">
        <v>1</v>
      </c>
      <c r="L6460">
        <v>0</v>
      </c>
      <c r="M6460">
        <v>0</v>
      </c>
      <c r="N6460">
        <v>0</v>
      </c>
      <c r="O6460" t="str">
        <f t="shared" si="700"/>
        <v/>
      </c>
      <c r="P6460">
        <f>IF(ISERROR(VLOOKUP(G6460,Genes!$A$2:$A$749,1,0)),0,1)</f>
        <v>1</v>
      </c>
      <c r="Q6460">
        <f t="shared" si="701"/>
        <v>0</v>
      </c>
      <c r="R6460">
        <f t="shared" si="702"/>
        <v>1</v>
      </c>
      <c r="S6460">
        <f t="shared" si="703"/>
        <v>3</v>
      </c>
      <c r="T6460">
        <f t="shared" si="704"/>
        <v>3</v>
      </c>
      <c r="U6460">
        <f t="shared" si="705"/>
        <v>0</v>
      </c>
      <c r="V6460" t="str">
        <f t="shared" si="706"/>
        <v/>
      </c>
    </row>
    <row r="6461" spans="1:22" x14ac:dyDescent="0.2">
      <c r="A6461" t="s">
        <v>19724</v>
      </c>
      <c r="B6461" t="s">
        <v>83</v>
      </c>
      <c r="C6461">
        <v>29301055</v>
      </c>
      <c r="D6461">
        <v>29301334</v>
      </c>
      <c r="E6461">
        <v>280</v>
      </c>
      <c r="F6461" t="s">
        <v>66</v>
      </c>
      <c r="G6461" t="s">
        <v>2345</v>
      </c>
      <c r="H6461" t="s">
        <v>19725</v>
      </c>
      <c r="I6461">
        <v>4</v>
      </c>
      <c r="J6461">
        <v>2</v>
      </c>
      <c r="K6461">
        <v>2</v>
      </c>
      <c r="L6461">
        <v>0</v>
      </c>
      <c r="M6461">
        <v>0</v>
      </c>
      <c r="N6461">
        <v>0</v>
      </c>
      <c r="O6461" t="str">
        <f t="shared" si="700"/>
        <v/>
      </c>
      <c r="P6461">
        <f>IF(ISERROR(VLOOKUP(G6461,Genes!$A$2:$A$749,1,0)),0,1)</f>
        <v>1</v>
      </c>
      <c r="Q6461">
        <f t="shared" si="701"/>
        <v>0</v>
      </c>
      <c r="R6461">
        <f t="shared" si="702"/>
        <v>1</v>
      </c>
      <c r="S6461">
        <f t="shared" si="703"/>
        <v>4</v>
      </c>
      <c r="T6461">
        <f t="shared" si="704"/>
        <v>4</v>
      </c>
      <c r="U6461">
        <f t="shared" si="705"/>
        <v>0</v>
      </c>
      <c r="V6461" t="str">
        <f t="shared" si="706"/>
        <v/>
      </c>
    </row>
    <row r="6462" spans="1:22" x14ac:dyDescent="0.2">
      <c r="A6462" t="s">
        <v>19726</v>
      </c>
      <c r="B6462" t="s">
        <v>83</v>
      </c>
      <c r="C6462">
        <v>29414375</v>
      </c>
      <c r="D6462">
        <v>29414561</v>
      </c>
      <c r="E6462">
        <v>187</v>
      </c>
      <c r="F6462" t="s">
        <v>66</v>
      </c>
      <c r="G6462" t="s">
        <v>2345</v>
      </c>
      <c r="H6462" t="s">
        <v>19727</v>
      </c>
      <c r="I6462">
        <v>3</v>
      </c>
      <c r="J6462">
        <v>1</v>
      </c>
      <c r="K6462">
        <v>2</v>
      </c>
      <c r="L6462">
        <v>0</v>
      </c>
      <c r="M6462">
        <v>0</v>
      </c>
      <c r="N6462">
        <v>0</v>
      </c>
      <c r="O6462" t="str">
        <f t="shared" si="700"/>
        <v/>
      </c>
      <c r="P6462">
        <f>IF(ISERROR(VLOOKUP(G6462,Genes!$A$2:$A$749,1,0)),0,1)</f>
        <v>1</v>
      </c>
      <c r="Q6462">
        <f t="shared" si="701"/>
        <v>0</v>
      </c>
      <c r="R6462">
        <f t="shared" si="702"/>
        <v>1</v>
      </c>
      <c r="S6462">
        <f t="shared" si="703"/>
        <v>5</v>
      </c>
      <c r="T6462">
        <f t="shared" si="704"/>
        <v>5</v>
      </c>
      <c r="U6462">
        <f t="shared" si="705"/>
        <v>0</v>
      </c>
      <c r="V6462" t="str">
        <f t="shared" si="706"/>
        <v/>
      </c>
    </row>
    <row r="6463" spans="1:22" x14ac:dyDescent="0.2">
      <c r="A6463" t="s">
        <v>19728</v>
      </c>
      <c r="B6463" t="s">
        <v>83</v>
      </c>
      <c r="C6463">
        <v>29414391</v>
      </c>
      <c r="D6463">
        <v>29414561</v>
      </c>
      <c r="E6463">
        <v>171</v>
      </c>
      <c r="F6463" t="s">
        <v>66</v>
      </c>
      <c r="G6463" t="s">
        <v>2345</v>
      </c>
      <c r="H6463" t="s">
        <v>19729</v>
      </c>
      <c r="I6463">
        <v>3</v>
      </c>
      <c r="J6463">
        <v>1</v>
      </c>
      <c r="K6463">
        <v>2</v>
      </c>
      <c r="L6463">
        <v>0</v>
      </c>
      <c r="M6463">
        <v>0</v>
      </c>
      <c r="N6463">
        <v>0</v>
      </c>
      <c r="O6463" t="str">
        <f t="shared" si="700"/>
        <v/>
      </c>
      <c r="P6463">
        <f>IF(ISERROR(VLOOKUP(G6463,Genes!$A$2:$A$749,1,0)),0,1)</f>
        <v>1</v>
      </c>
      <c r="Q6463">
        <f t="shared" si="701"/>
        <v>0</v>
      </c>
      <c r="R6463">
        <f t="shared" si="702"/>
        <v>1</v>
      </c>
      <c r="S6463">
        <f t="shared" si="703"/>
        <v>6</v>
      </c>
      <c r="T6463">
        <f t="shared" si="704"/>
        <v>6</v>
      </c>
      <c r="U6463">
        <f t="shared" si="705"/>
        <v>0</v>
      </c>
      <c r="V6463" t="str">
        <f t="shared" si="706"/>
        <v/>
      </c>
    </row>
    <row r="6464" spans="1:22" x14ac:dyDescent="0.2">
      <c r="A6464" t="s">
        <v>19730</v>
      </c>
      <c r="B6464" t="s">
        <v>83</v>
      </c>
      <c r="C6464">
        <v>29417272</v>
      </c>
      <c r="D6464">
        <v>29417425</v>
      </c>
      <c r="E6464">
        <v>154</v>
      </c>
      <c r="F6464" t="s">
        <v>66</v>
      </c>
      <c r="G6464" t="s">
        <v>2345</v>
      </c>
      <c r="H6464" t="s">
        <v>19731</v>
      </c>
      <c r="I6464">
        <v>3</v>
      </c>
      <c r="J6464">
        <v>1</v>
      </c>
      <c r="K6464">
        <v>2</v>
      </c>
      <c r="L6464">
        <v>0</v>
      </c>
      <c r="M6464">
        <v>0</v>
      </c>
      <c r="N6464">
        <v>0</v>
      </c>
      <c r="O6464" t="str">
        <f t="shared" si="700"/>
        <v/>
      </c>
      <c r="P6464">
        <f>IF(ISERROR(VLOOKUP(G6464,Genes!$A$2:$A$749,1,0)),0,1)</f>
        <v>1</v>
      </c>
      <c r="Q6464">
        <f t="shared" si="701"/>
        <v>0</v>
      </c>
      <c r="R6464">
        <f t="shared" si="702"/>
        <v>1</v>
      </c>
      <c r="S6464">
        <f t="shared" si="703"/>
        <v>7</v>
      </c>
      <c r="T6464">
        <f t="shared" si="704"/>
        <v>7</v>
      </c>
      <c r="U6464">
        <f t="shared" si="705"/>
        <v>0</v>
      </c>
      <c r="V6464" t="str">
        <f t="shared" si="706"/>
        <v/>
      </c>
    </row>
    <row r="6465" spans="1:22" x14ac:dyDescent="0.2">
      <c r="A6465" t="s">
        <v>19732</v>
      </c>
      <c r="B6465" t="s">
        <v>83</v>
      </c>
      <c r="C6465">
        <v>29686547</v>
      </c>
      <c r="D6465">
        <v>29686621</v>
      </c>
      <c r="E6465">
        <v>75</v>
      </c>
      <c r="F6465" t="s">
        <v>66</v>
      </c>
      <c r="G6465" t="s">
        <v>2345</v>
      </c>
      <c r="H6465" t="s">
        <v>19733</v>
      </c>
      <c r="I6465">
        <v>2</v>
      </c>
      <c r="J6465">
        <v>0</v>
      </c>
      <c r="K6465">
        <v>2</v>
      </c>
      <c r="L6465">
        <v>0</v>
      </c>
      <c r="M6465">
        <v>0</v>
      </c>
      <c r="N6465">
        <v>0</v>
      </c>
      <c r="O6465" t="str">
        <f t="shared" si="700"/>
        <v/>
      </c>
      <c r="P6465">
        <f>IF(ISERROR(VLOOKUP(G6465,Genes!$A$2:$A$749,1,0)),0,1)</f>
        <v>1</v>
      </c>
      <c r="Q6465">
        <f t="shared" si="701"/>
        <v>0</v>
      </c>
      <c r="R6465">
        <f t="shared" si="702"/>
        <v>1</v>
      </c>
      <c r="S6465">
        <f t="shared" si="703"/>
        <v>8</v>
      </c>
      <c r="T6465">
        <f t="shared" si="704"/>
        <v>8</v>
      </c>
      <c r="U6465">
        <f t="shared" si="705"/>
        <v>0</v>
      </c>
      <c r="V6465" t="str">
        <f t="shared" si="706"/>
        <v/>
      </c>
    </row>
    <row r="6466" spans="1:22" x14ac:dyDescent="0.2">
      <c r="A6466" t="s">
        <v>19734</v>
      </c>
      <c r="B6466" t="s">
        <v>83</v>
      </c>
      <c r="C6466">
        <v>29935581</v>
      </c>
      <c r="D6466">
        <v>29935713</v>
      </c>
      <c r="E6466">
        <v>133</v>
      </c>
      <c r="F6466" t="s">
        <v>66</v>
      </c>
      <c r="G6466" t="s">
        <v>2345</v>
      </c>
      <c r="H6466" t="s">
        <v>19735</v>
      </c>
      <c r="I6466">
        <v>3</v>
      </c>
      <c r="J6466">
        <v>1</v>
      </c>
      <c r="K6466">
        <v>2</v>
      </c>
      <c r="L6466">
        <v>0</v>
      </c>
      <c r="M6466">
        <v>0</v>
      </c>
      <c r="N6466">
        <v>0</v>
      </c>
      <c r="O6466" t="str">
        <f t="shared" ref="O6466:O6529" si="707">IF(U6466=1,G6466,"")</f>
        <v/>
      </c>
      <c r="P6466">
        <f>IF(ISERROR(VLOOKUP(G6466,Genes!$A$2:$A$749,1,0)),0,1)</f>
        <v>1</v>
      </c>
      <c r="Q6466">
        <f t="shared" ref="Q6466:Q6529" si="708">IF(G6466&lt;&gt;G6465,1,0)</f>
        <v>0</v>
      </c>
      <c r="R6466">
        <f t="shared" ref="R6466:R6529" si="709">IF(I6466=0,0,1)</f>
        <v>1</v>
      </c>
      <c r="S6466">
        <f t="shared" ref="S6466:S6529" si="710">IF(Q6466=1,R6466,S6465+R6466)</f>
        <v>9</v>
      </c>
      <c r="T6466">
        <f t="shared" ref="T6466:T6529" si="711">IF(Q6466=1,1,T6465+1)</f>
        <v>9</v>
      </c>
      <c r="U6466">
        <f t="shared" ref="U6466:U6529" si="712">IF(G6466&lt;&gt;G6467,1,0)</f>
        <v>0</v>
      </c>
      <c r="V6466" t="str">
        <f t="shared" ref="V6466:V6529" si="713">IF(U6466=1,S6466/T6466,"")</f>
        <v/>
      </c>
    </row>
    <row r="6467" spans="1:22" x14ac:dyDescent="0.2">
      <c r="A6467" t="s">
        <v>19736</v>
      </c>
      <c r="B6467" t="s">
        <v>83</v>
      </c>
      <c r="C6467">
        <v>29938066</v>
      </c>
      <c r="D6467">
        <v>29938211</v>
      </c>
      <c r="E6467">
        <v>146</v>
      </c>
      <c r="F6467" t="s">
        <v>66</v>
      </c>
      <c r="G6467" t="s">
        <v>2345</v>
      </c>
      <c r="H6467" t="s">
        <v>19737</v>
      </c>
      <c r="I6467">
        <v>3</v>
      </c>
      <c r="J6467">
        <v>1</v>
      </c>
      <c r="K6467">
        <v>2</v>
      </c>
      <c r="L6467">
        <v>0</v>
      </c>
      <c r="M6467">
        <v>0</v>
      </c>
      <c r="N6467">
        <v>0</v>
      </c>
      <c r="O6467" t="str">
        <f t="shared" si="707"/>
        <v/>
      </c>
      <c r="P6467">
        <f>IF(ISERROR(VLOOKUP(G6467,Genes!$A$2:$A$749,1,0)),0,1)</f>
        <v>1</v>
      </c>
      <c r="Q6467">
        <f t="shared" si="708"/>
        <v>0</v>
      </c>
      <c r="R6467">
        <f t="shared" si="709"/>
        <v>1</v>
      </c>
      <c r="S6467">
        <f t="shared" si="710"/>
        <v>10</v>
      </c>
      <c r="T6467">
        <f t="shared" si="711"/>
        <v>10</v>
      </c>
      <c r="U6467">
        <f t="shared" si="712"/>
        <v>0</v>
      </c>
      <c r="V6467" t="str">
        <f t="shared" si="713"/>
        <v/>
      </c>
    </row>
    <row r="6468" spans="1:22" x14ac:dyDescent="0.2">
      <c r="A6468" t="s">
        <v>19738</v>
      </c>
      <c r="B6468" t="s">
        <v>83</v>
      </c>
      <c r="C6468">
        <v>29959768</v>
      </c>
      <c r="D6468">
        <v>29959911</v>
      </c>
      <c r="E6468">
        <v>144</v>
      </c>
      <c r="F6468" t="s">
        <v>66</v>
      </c>
      <c r="G6468" t="s">
        <v>2345</v>
      </c>
      <c r="H6468" t="s">
        <v>19739</v>
      </c>
      <c r="I6468">
        <v>3</v>
      </c>
      <c r="J6468">
        <v>1</v>
      </c>
      <c r="K6468">
        <v>2</v>
      </c>
      <c r="L6468">
        <v>0</v>
      </c>
      <c r="M6468">
        <v>0</v>
      </c>
      <c r="N6468">
        <v>0</v>
      </c>
      <c r="O6468" t="str">
        <f t="shared" si="707"/>
        <v>IL1RAPL1</v>
      </c>
      <c r="P6468">
        <f>IF(ISERROR(VLOOKUP(G6468,Genes!$A$2:$A$749,1,0)),0,1)</f>
        <v>1</v>
      </c>
      <c r="Q6468">
        <f t="shared" si="708"/>
        <v>0</v>
      </c>
      <c r="R6468">
        <f t="shared" si="709"/>
        <v>1</v>
      </c>
      <c r="S6468">
        <f t="shared" si="710"/>
        <v>11</v>
      </c>
      <c r="T6468">
        <f t="shared" si="711"/>
        <v>11</v>
      </c>
      <c r="U6468">
        <f t="shared" si="712"/>
        <v>1</v>
      </c>
      <c r="V6468">
        <f t="shared" si="713"/>
        <v>1</v>
      </c>
    </row>
    <row r="6469" spans="1:22" x14ac:dyDescent="0.2">
      <c r="A6469" t="s">
        <v>19740</v>
      </c>
      <c r="B6469" t="s">
        <v>265</v>
      </c>
      <c r="C6469">
        <v>139333060</v>
      </c>
      <c r="D6469">
        <v>139333871</v>
      </c>
      <c r="E6469">
        <v>812</v>
      </c>
      <c r="F6469" t="s">
        <v>74</v>
      </c>
      <c r="G6469" t="s">
        <v>2352</v>
      </c>
      <c r="H6469" t="s">
        <v>19741</v>
      </c>
      <c r="I6469">
        <v>13</v>
      </c>
      <c r="J6469">
        <v>11</v>
      </c>
      <c r="K6469">
        <v>2</v>
      </c>
      <c r="L6469">
        <v>0</v>
      </c>
      <c r="M6469">
        <v>0</v>
      </c>
      <c r="N6469">
        <v>0</v>
      </c>
      <c r="O6469" t="str">
        <f t="shared" si="707"/>
        <v/>
      </c>
      <c r="P6469">
        <f>IF(ISERROR(VLOOKUP(G6469,Genes!$A$2:$A$749,1,0)),0,1)</f>
        <v>1</v>
      </c>
      <c r="Q6469">
        <f t="shared" si="708"/>
        <v>1</v>
      </c>
      <c r="R6469">
        <f t="shared" si="709"/>
        <v>1</v>
      </c>
      <c r="S6469">
        <f t="shared" si="710"/>
        <v>1</v>
      </c>
      <c r="T6469">
        <f t="shared" si="711"/>
        <v>1</v>
      </c>
      <c r="U6469">
        <f t="shared" si="712"/>
        <v>0</v>
      </c>
      <c r="V6469" t="str">
        <f t="shared" si="713"/>
        <v/>
      </c>
    </row>
    <row r="6470" spans="1:22" x14ac:dyDescent="0.2">
      <c r="A6470" t="s">
        <v>19742</v>
      </c>
      <c r="B6470" t="s">
        <v>265</v>
      </c>
      <c r="C6470">
        <v>139324729</v>
      </c>
      <c r="D6470">
        <v>139324865</v>
      </c>
      <c r="E6470">
        <v>137</v>
      </c>
      <c r="F6470" t="s">
        <v>74</v>
      </c>
      <c r="G6470" t="s">
        <v>2352</v>
      </c>
      <c r="H6470" t="s">
        <v>19743</v>
      </c>
      <c r="I6470">
        <v>3</v>
      </c>
      <c r="J6470">
        <v>1</v>
      </c>
      <c r="K6470">
        <v>2</v>
      </c>
      <c r="L6470">
        <v>0</v>
      </c>
      <c r="M6470">
        <v>0</v>
      </c>
      <c r="N6470">
        <v>0</v>
      </c>
      <c r="O6470" t="str">
        <f t="shared" si="707"/>
        <v/>
      </c>
      <c r="P6470">
        <f>IF(ISERROR(VLOOKUP(G6470,Genes!$A$2:$A$749,1,0)),0,1)</f>
        <v>1</v>
      </c>
      <c r="Q6470">
        <f t="shared" si="708"/>
        <v>0</v>
      </c>
      <c r="R6470">
        <f t="shared" si="709"/>
        <v>1</v>
      </c>
      <c r="S6470">
        <f t="shared" si="710"/>
        <v>2</v>
      </c>
      <c r="T6470">
        <f t="shared" si="711"/>
        <v>2</v>
      </c>
      <c r="U6470">
        <f t="shared" si="712"/>
        <v>0</v>
      </c>
      <c r="V6470" t="str">
        <f t="shared" si="713"/>
        <v/>
      </c>
    </row>
    <row r="6471" spans="1:22" x14ac:dyDescent="0.2">
      <c r="A6471" t="s">
        <v>19744</v>
      </c>
      <c r="B6471" t="s">
        <v>265</v>
      </c>
      <c r="C6471">
        <v>139324127</v>
      </c>
      <c r="D6471">
        <v>139324259</v>
      </c>
      <c r="E6471">
        <v>133</v>
      </c>
      <c r="F6471" t="s">
        <v>74</v>
      </c>
      <c r="G6471" t="s">
        <v>2352</v>
      </c>
      <c r="H6471" t="s">
        <v>19745</v>
      </c>
      <c r="I6471">
        <v>3</v>
      </c>
      <c r="J6471">
        <v>1</v>
      </c>
      <c r="K6471">
        <v>2</v>
      </c>
      <c r="L6471">
        <v>0</v>
      </c>
      <c r="M6471">
        <v>0</v>
      </c>
      <c r="N6471">
        <v>0</v>
      </c>
      <c r="O6471" t="str">
        <f t="shared" si="707"/>
        <v/>
      </c>
      <c r="P6471">
        <f>IF(ISERROR(VLOOKUP(G6471,Genes!$A$2:$A$749,1,0)),0,1)</f>
        <v>1</v>
      </c>
      <c r="Q6471">
        <f t="shared" si="708"/>
        <v>0</v>
      </c>
      <c r="R6471">
        <f t="shared" si="709"/>
        <v>1</v>
      </c>
      <c r="S6471">
        <f t="shared" si="710"/>
        <v>3</v>
      </c>
      <c r="T6471">
        <f t="shared" si="711"/>
        <v>3</v>
      </c>
      <c r="U6471">
        <f t="shared" si="712"/>
        <v>0</v>
      </c>
      <c r="V6471" t="str">
        <f t="shared" si="713"/>
        <v/>
      </c>
    </row>
    <row r="6472" spans="1:22" x14ac:dyDescent="0.2">
      <c r="A6472" t="s">
        <v>19746</v>
      </c>
      <c r="B6472" t="s">
        <v>265</v>
      </c>
      <c r="C6472">
        <v>139324206</v>
      </c>
      <c r="D6472">
        <v>139324212</v>
      </c>
      <c r="E6472">
        <v>7</v>
      </c>
      <c r="F6472" t="s">
        <v>74</v>
      </c>
      <c r="G6472" t="s">
        <v>2352</v>
      </c>
      <c r="H6472" t="s">
        <v>19747</v>
      </c>
      <c r="I6472">
        <v>3</v>
      </c>
      <c r="J6472">
        <v>2</v>
      </c>
      <c r="K6472">
        <v>0</v>
      </c>
      <c r="L6472">
        <v>0</v>
      </c>
      <c r="M6472">
        <v>1</v>
      </c>
      <c r="N6472">
        <v>0</v>
      </c>
      <c r="O6472" t="str">
        <f t="shared" si="707"/>
        <v/>
      </c>
      <c r="P6472">
        <f>IF(ISERROR(VLOOKUP(G6472,Genes!$A$2:$A$749,1,0)),0,1)</f>
        <v>1</v>
      </c>
      <c r="Q6472">
        <f t="shared" si="708"/>
        <v>0</v>
      </c>
      <c r="R6472">
        <f t="shared" si="709"/>
        <v>1</v>
      </c>
      <c r="S6472">
        <f t="shared" si="710"/>
        <v>4</v>
      </c>
      <c r="T6472">
        <f t="shared" si="711"/>
        <v>4</v>
      </c>
      <c r="U6472">
        <f t="shared" si="712"/>
        <v>0</v>
      </c>
      <c r="V6472" t="str">
        <f t="shared" si="713"/>
        <v/>
      </c>
    </row>
    <row r="6473" spans="1:22" x14ac:dyDescent="0.2">
      <c r="A6473" t="s">
        <v>19748</v>
      </c>
      <c r="B6473" t="s">
        <v>265</v>
      </c>
      <c r="C6473">
        <v>139329192</v>
      </c>
      <c r="D6473">
        <v>139329315</v>
      </c>
      <c r="E6473">
        <v>124</v>
      </c>
      <c r="F6473" t="s">
        <v>74</v>
      </c>
      <c r="G6473" t="s">
        <v>2352</v>
      </c>
      <c r="H6473" t="s">
        <v>19749</v>
      </c>
      <c r="I6473">
        <v>3</v>
      </c>
      <c r="J6473">
        <v>0</v>
      </c>
      <c r="K6473">
        <v>2</v>
      </c>
      <c r="L6473">
        <v>1</v>
      </c>
      <c r="M6473">
        <v>0</v>
      </c>
      <c r="N6473">
        <v>0</v>
      </c>
      <c r="O6473" t="str">
        <f t="shared" si="707"/>
        <v/>
      </c>
      <c r="P6473">
        <f>IF(ISERROR(VLOOKUP(G6473,Genes!$A$2:$A$749,1,0)),0,1)</f>
        <v>1</v>
      </c>
      <c r="Q6473">
        <f t="shared" si="708"/>
        <v>0</v>
      </c>
      <c r="R6473">
        <f t="shared" si="709"/>
        <v>1</v>
      </c>
      <c r="S6473">
        <f t="shared" si="710"/>
        <v>5</v>
      </c>
      <c r="T6473">
        <f t="shared" si="711"/>
        <v>5</v>
      </c>
      <c r="U6473">
        <f t="shared" si="712"/>
        <v>0</v>
      </c>
      <c r="V6473" t="str">
        <f t="shared" si="713"/>
        <v/>
      </c>
    </row>
    <row r="6474" spans="1:22" x14ac:dyDescent="0.2">
      <c r="A6474" t="s">
        <v>19750</v>
      </c>
      <c r="B6474" t="s">
        <v>265</v>
      </c>
      <c r="C6474">
        <v>139328489</v>
      </c>
      <c r="D6474">
        <v>139328586</v>
      </c>
      <c r="E6474">
        <v>98</v>
      </c>
      <c r="F6474" t="s">
        <v>74</v>
      </c>
      <c r="G6474" t="s">
        <v>2352</v>
      </c>
      <c r="H6474" t="s">
        <v>19751</v>
      </c>
      <c r="I6474">
        <v>2</v>
      </c>
      <c r="J6474">
        <v>0</v>
      </c>
      <c r="K6474">
        <v>2</v>
      </c>
      <c r="L6474">
        <v>0</v>
      </c>
      <c r="M6474">
        <v>0</v>
      </c>
      <c r="N6474">
        <v>0</v>
      </c>
      <c r="O6474" t="str">
        <f t="shared" si="707"/>
        <v/>
      </c>
      <c r="P6474">
        <f>IF(ISERROR(VLOOKUP(G6474,Genes!$A$2:$A$749,1,0)),0,1)</f>
        <v>1</v>
      </c>
      <c r="Q6474">
        <f t="shared" si="708"/>
        <v>0</v>
      </c>
      <c r="R6474">
        <f t="shared" si="709"/>
        <v>1</v>
      </c>
      <c r="S6474">
        <f t="shared" si="710"/>
        <v>6</v>
      </c>
      <c r="T6474">
        <f t="shared" si="711"/>
        <v>6</v>
      </c>
      <c r="U6474">
        <f t="shared" si="712"/>
        <v>0</v>
      </c>
      <c r="V6474" t="str">
        <f t="shared" si="713"/>
        <v/>
      </c>
    </row>
    <row r="6475" spans="1:22" x14ac:dyDescent="0.2">
      <c r="A6475" t="s">
        <v>19752</v>
      </c>
      <c r="B6475" t="s">
        <v>265</v>
      </c>
      <c r="C6475">
        <v>139327607</v>
      </c>
      <c r="D6475">
        <v>139327731</v>
      </c>
      <c r="E6475">
        <v>125</v>
      </c>
      <c r="F6475" t="s">
        <v>74</v>
      </c>
      <c r="G6475" t="s">
        <v>2352</v>
      </c>
      <c r="H6475" t="s">
        <v>19753</v>
      </c>
      <c r="I6475">
        <v>5</v>
      </c>
      <c r="J6475">
        <v>1</v>
      </c>
      <c r="K6475">
        <v>2</v>
      </c>
      <c r="L6475">
        <v>0</v>
      </c>
      <c r="M6475">
        <v>1</v>
      </c>
      <c r="N6475">
        <v>1</v>
      </c>
      <c r="O6475" t="str">
        <f t="shared" si="707"/>
        <v/>
      </c>
      <c r="P6475">
        <f>IF(ISERROR(VLOOKUP(G6475,Genes!$A$2:$A$749,1,0)),0,1)</f>
        <v>1</v>
      </c>
      <c r="Q6475">
        <f t="shared" si="708"/>
        <v>0</v>
      </c>
      <c r="R6475">
        <f t="shared" si="709"/>
        <v>1</v>
      </c>
      <c r="S6475">
        <f t="shared" si="710"/>
        <v>7</v>
      </c>
      <c r="T6475">
        <f t="shared" si="711"/>
        <v>7</v>
      </c>
      <c r="U6475">
        <f t="shared" si="712"/>
        <v>0</v>
      </c>
      <c r="V6475" t="str">
        <f t="shared" si="713"/>
        <v/>
      </c>
    </row>
    <row r="6476" spans="1:22" x14ac:dyDescent="0.2">
      <c r="A6476" t="s">
        <v>19754</v>
      </c>
      <c r="B6476" t="s">
        <v>265</v>
      </c>
      <c r="C6476">
        <v>139327408</v>
      </c>
      <c r="D6476">
        <v>139327527</v>
      </c>
      <c r="E6476">
        <v>120</v>
      </c>
      <c r="F6476" t="s">
        <v>74</v>
      </c>
      <c r="G6476" t="s">
        <v>2352</v>
      </c>
      <c r="H6476" t="s">
        <v>19755</v>
      </c>
      <c r="I6476">
        <v>4</v>
      </c>
      <c r="J6476">
        <v>0</v>
      </c>
      <c r="K6476">
        <v>2</v>
      </c>
      <c r="L6476">
        <v>0</v>
      </c>
      <c r="M6476">
        <v>1</v>
      </c>
      <c r="N6476">
        <v>1</v>
      </c>
      <c r="O6476" t="str">
        <f t="shared" si="707"/>
        <v/>
      </c>
      <c r="P6476">
        <f>IF(ISERROR(VLOOKUP(G6476,Genes!$A$2:$A$749,1,0)),0,1)</f>
        <v>1</v>
      </c>
      <c r="Q6476">
        <f t="shared" si="708"/>
        <v>0</v>
      </c>
      <c r="R6476">
        <f t="shared" si="709"/>
        <v>1</v>
      </c>
      <c r="S6476">
        <f t="shared" si="710"/>
        <v>8</v>
      </c>
      <c r="T6476">
        <f t="shared" si="711"/>
        <v>8</v>
      </c>
      <c r="U6476">
        <f t="shared" si="712"/>
        <v>0</v>
      </c>
      <c r="V6476" t="str">
        <f t="shared" si="713"/>
        <v/>
      </c>
    </row>
    <row r="6477" spans="1:22" x14ac:dyDescent="0.2">
      <c r="A6477" t="s">
        <v>19756</v>
      </c>
      <c r="B6477" t="s">
        <v>265</v>
      </c>
      <c r="C6477">
        <v>139326931</v>
      </c>
      <c r="D6477">
        <v>139327038</v>
      </c>
      <c r="E6477">
        <v>108</v>
      </c>
      <c r="F6477" t="s">
        <v>74</v>
      </c>
      <c r="G6477" t="s">
        <v>2352</v>
      </c>
      <c r="H6477" t="s">
        <v>19757</v>
      </c>
      <c r="I6477">
        <v>2</v>
      </c>
      <c r="J6477">
        <v>0</v>
      </c>
      <c r="K6477">
        <v>2</v>
      </c>
      <c r="L6477">
        <v>0</v>
      </c>
      <c r="M6477">
        <v>0</v>
      </c>
      <c r="N6477">
        <v>0</v>
      </c>
      <c r="O6477" t="str">
        <f t="shared" si="707"/>
        <v/>
      </c>
      <c r="P6477">
        <f>IF(ISERROR(VLOOKUP(G6477,Genes!$A$2:$A$749,1,0)),0,1)</f>
        <v>1</v>
      </c>
      <c r="Q6477">
        <f t="shared" si="708"/>
        <v>0</v>
      </c>
      <c r="R6477">
        <f t="shared" si="709"/>
        <v>1</v>
      </c>
      <c r="S6477">
        <f t="shared" si="710"/>
        <v>9</v>
      </c>
      <c r="T6477">
        <f t="shared" si="711"/>
        <v>9</v>
      </c>
      <c r="U6477">
        <f t="shared" si="712"/>
        <v>0</v>
      </c>
      <c r="V6477" t="str">
        <f t="shared" si="713"/>
        <v/>
      </c>
    </row>
    <row r="6478" spans="1:22" x14ac:dyDescent="0.2">
      <c r="A6478" t="s">
        <v>19758</v>
      </c>
      <c r="B6478" t="s">
        <v>265</v>
      </c>
      <c r="C6478">
        <v>139326931</v>
      </c>
      <c r="D6478">
        <v>139327035</v>
      </c>
      <c r="E6478">
        <v>105</v>
      </c>
      <c r="F6478" t="s">
        <v>74</v>
      </c>
      <c r="G6478" t="s">
        <v>2352</v>
      </c>
      <c r="H6478" t="s">
        <v>19759</v>
      </c>
      <c r="I6478">
        <v>2</v>
      </c>
      <c r="J6478">
        <v>0</v>
      </c>
      <c r="K6478">
        <v>2</v>
      </c>
      <c r="L6478">
        <v>0</v>
      </c>
      <c r="M6478">
        <v>0</v>
      </c>
      <c r="N6478">
        <v>0</v>
      </c>
      <c r="O6478" t="str">
        <f t="shared" si="707"/>
        <v/>
      </c>
      <c r="P6478">
        <f>IF(ISERROR(VLOOKUP(G6478,Genes!$A$2:$A$749,1,0)),0,1)</f>
        <v>1</v>
      </c>
      <c r="Q6478">
        <f t="shared" si="708"/>
        <v>0</v>
      </c>
      <c r="R6478">
        <f t="shared" si="709"/>
        <v>1</v>
      </c>
      <c r="S6478">
        <f t="shared" si="710"/>
        <v>10</v>
      </c>
      <c r="T6478">
        <f t="shared" si="711"/>
        <v>10</v>
      </c>
      <c r="U6478">
        <f t="shared" si="712"/>
        <v>0</v>
      </c>
      <c r="V6478" t="str">
        <f t="shared" si="713"/>
        <v/>
      </c>
    </row>
    <row r="6479" spans="1:22" x14ac:dyDescent="0.2">
      <c r="A6479" t="s">
        <v>19760</v>
      </c>
      <c r="B6479" t="s">
        <v>265</v>
      </c>
      <c r="C6479">
        <v>139326276</v>
      </c>
      <c r="D6479">
        <v>139326437</v>
      </c>
      <c r="E6479">
        <v>162</v>
      </c>
      <c r="F6479" t="s">
        <v>74</v>
      </c>
      <c r="G6479" t="s">
        <v>2352</v>
      </c>
      <c r="H6479" t="s">
        <v>19761</v>
      </c>
      <c r="I6479">
        <v>3</v>
      </c>
      <c r="J6479">
        <v>1</v>
      </c>
      <c r="K6479">
        <v>2</v>
      </c>
      <c r="L6479">
        <v>0</v>
      </c>
      <c r="M6479">
        <v>0</v>
      </c>
      <c r="N6479">
        <v>0</v>
      </c>
      <c r="O6479" t="str">
        <f t="shared" si="707"/>
        <v/>
      </c>
      <c r="P6479">
        <f>IF(ISERROR(VLOOKUP(G6479,Genes!$A$2:$A$749,1,0)),0,1)</f>
        <v>1</v>
      </c>
      <c r="Q6479">
        <f t="shared" si="708"/>
        <v>0</v>
      </c>
      <c r="R6479">
        <f t="shared" si="709"/>
        <v>1</v>
      </c>
      <c r="S6479">
        <f t="shared" si="710"/>
        <v>11</v>
      </c>
      <c r="T6479">
        <f t="shared" si="711"/>
        <v>11</v>
      </c>
      <c r="U6479">
        <f t="shared" si="712"/>
        <v>0</v>
      </c>
      <c r="V6479" t="str">
        <f t="shared" si="713"/>
        <v/>
      </c>
    </row>
    <row r="6480" spans="1:22" x14ac:dyDescent="0.2">
      <c r="A6480" t="s">
        <v>19762</v>
      </c>
      <c r="B6480" t="s">
        <v>265</v>
      </c>
      <c r="C6480">
        <v>139325454</v>
      </c>
      <c r="D6480">
        <v>139325569</v>
      </c>
      <c r="E6480">
        <v>116</v>
      </c>
      <c r="F6480" t="s">
        <v>74</v>
      </c>
      <c r="G6480" t="s">
        <v>2352</v>
      </c>
      <c r="H6480" t="s">
        <v>19763</v>
      </c>
      <c r="I6480">
        <v>2</v>
      </c>
      <c r="J6480">
        <v>0</v>
      </c>
      <c r="K6480">
        <v>2</v>
      </c>
      <c r="L6480">
        <v>0</v>
      </c>
      <c r="M6480">
        <v>0</v>
      </c>
      <c r="N6480">
        <v>0</v>
      </c>
      <c r="O6480" t="str">
        <f t="shared" si="707"/>
        <v>INPP5E</v>
      </c>
      <c r="P6480">
        <f>IF(ISERROR(VLOOKUP(G6480,Genes!$A$2:$A$749,1,0)),0,1)</f>
        <v>1</v>
      </c>
      <c r="Q6480">
        <f t="shared" si="708"/>
        <v>0</v>
      </c>
      <c r="R6480">
        <f t="shared" si="709"/>
        <v>1</v>
      </c>
      <c r="S6480">
        <f t="shared" si="710"/>
        <v>12</v>
      </c>
      <c r="T6480">
        <f t="shared" si="711"/>
        <v>12</v>
      </c>
      <c r="U6480">
        <f t="shared" si="712"/>
        <v>1</v>
      </c>
      <c r="V6480">
        <f t="shared" si="713"/>
        <v>1</v>
      </c>
    </row>
    <row r="6481" spans="1:22" x14ac:dyDescent="0.2">
      <c r="A6481" t="s">
        <v>19764</v>
      </c>
      <c r="B6481" t="s">
        <v>83</v>
      </c>
      <c r="C6481">
        <v>53349615</v>
      </c>
      <c r="D6481">
        <v>53350321</v>
      </c>
      <c r="E6481">
        <v>707</v>
      </c>
      <c r="F6481" t="s">
        <v>74</v>
      </c>
      <c r="G6481" t="s">
        <v>2359</v>
      </c>
      <c r="H6481" t="s">
        <v>19765</v>
      </c>
      <c r="I6481">
        <v>11</v>
      </c>
      <c r="J6481">
        <v>9</v>
      </c>
      <c r="K6481">
        <v>2</v>
      </c>
      <c r="L6481">
        <v>0</v>
      </c>
      <c r="M6481">
        <v>0</v>
      </c>
      <c r="N6481">
        <v>0</v>
      </c>
      <c r="O6481" t="str">
        <f t="shared" si="707"/>
        <v/>
      </c>
      <c r="P6481">
        <f>IF(ISERROR(VLOOKUP(G6481,Genes!$A$2:$A$749,1,0)),0,1)</f>
        <v>1</v>
      </c>
      <c r="Q6481">
        <f t="shared" si="708"/>
        <v>1</v>
      </c>
      <c r="R6481">
        <f t="shared" si="709"/>
        <v>1</v>
      </c>
      <c r="S6481">
        <f t="shared" si="710"/>
        <v>1</v>
      </c>
      <c r="T6481">
        <f t="shared" si="711"/>
        <v>1</v>
      </c>
      <c r="U6481">
        <f t="shared" si="712"/>
        <v>0</v>
      </c>
      <c r="V6481" t="str">
        <f t="shared" si="713"/>
        <v/>
      </c>
    </row>
    <row r="6482" spans="1:22" x14ac:dyDescent="0.2">
      <c r="A6482" t="s">
        <v>19766</v>
      </c>
      <c r="B6482" t="s">
        <v>83</v>
      </c>
      <c r="C6482">
        <v>53277903</v>
      </c>
      <c r="D6482">
        <v>53278064</v>
      </c>
      <c r="E6482">
        <v>162</v>
      </c>
      <c r="F6482" t="s">
        <v>74</v>
      </c>
      <c r="G6482" t="s">
        <v>2359</v>
      </c>
      <c r="H6482" t="s">
        <v>19767</v>
      </c>
      <c r="I6482">
        <v>3</v>
      </c>
      <c r="J6482">
        <v>1</v>
      </c>
      <c r="K6482">
        <v>2</v>
      </c>
      <c r="L6482">
        <v>0</v>
      </c>
      <c r="M6482">
        <v>0</v>
      </c>
      <c r="N6482">
        <v>0</v>
      </c>
      <c r="O6482" t="str">
        <f t="shared" si="707"/>
        <v/>
      </c>
      <c r="P6482">
        <f>IF(ISERROR(VLOOKUP(G6482,Genes!$A$2:$A$749,1,0)),0,1)</f>
        <v>1</v>
      </c>
      <c r="Q6482">
        <f t="shared" si="708"/>
        <v>0</v>
      </c>
      <c r="R6482">
        <f t="shared" si="709"/>
        <v>1</v>
      </c>
      <c r="S6482">
        <f t="shared" si="710"/>
        <v>2</v>
      </c>
      <c r="T6482">
        <f t="shared" si="711"/>
        <v>2</v>
      </c>
      <c r="U6482">
        <f t="shared" si="712"/>
        <v>0</v>
      </c>
      <c r="V6482" t="str">
        <f t="shared" si="713"/>
        <v/>
      </c>
    </row>
    <row r="6483" spans="1:22" x14ac:dyDescent="0.2">
      <c r="A6483" t="s">
        <v>19768</v>
      </c>
      <c r="B6483" t="s">
        <v>83</v>
      </c>
      <c r="C6483">
        <v>53277296</v>
      </c>
      <c r="D6483">
        <v>53277418</v>
      </c>
      <c r="E6483">
        <v>123</v>
      </c>
      <c r="F6483" t="s">
        <v>74</v>
      </c>
      <c r="G6483" t="s">
        <v>2359</v>
      </c>
      <c r="H6483" t="s">
        <v>19769</v>
      </c>
      <c r="I6483">
        <v>3</v>
      </c>
      <c r="J6483">
        <v>1</v>
      </c>
      <c r="K6483">
        <v>2</v>
      </c>
      <c r="L6483">
        <v>0</v>
      </c>
      <c r="M6483">
        <v>0</v>
      </c>
      <c r="N6483">
        <v>0</v>
      </c>
      <c r="O6483" t="str">
        <f t="shared" si="707"/>
        <v/>
      </c>
      <c r="P6483">
        <f>IF(ISERROR(VLOOKUP(G6483,Genes!$A$2:$A$749,1,0)),0,1)</f>
        <v>1</v>
      </c>
      <c r="Q6483">
        <f t="shared" si="708"/>
        <v>0</v>
      </c>
      <c r="R6483">
        <f t="shared" si="709"/>
        <v>1</v>
      </c>
      <c r="S6483">
        <f t="shared" si="710"/>
        <v>3</v>
      </c>
      <c r="T6483">
        <f t="shared" si="711"/>
        <v>3</v>
      </c>
      <c r="U6483">
        <f t="shared" si="712"/>
        <v>0</v>
      </c>
      <c r="V6483" t="str">
        <f t="shared" si="713"/>
        <v/>
      </c>
    </row>
    <row r="6484" spans="1:22" x14ac:dyDescent="0.2">
      <c r="A6484" t="s">
        <v>19770</v>
      </c>
      <c r="B6484" t="s">
        <v>83</v>
      </c>
      <c r="C6484">
        <v>53276151</v>
      </c>
      <c r="D6484">
        <v>53276317</v>
      </c>
      <c r="E6484">
        <v>167</v>
      </c>
      <c r="F6484" t="s">
        <v>74</v>
      </c>
      <c r="G6484" t="s">
        <v>2359</v>
      </c>
      <c r="H6484" t="s">
        <v>19771</v>
      </c>
      <c r="I6484">
        <v>3</v>
      </c>
      <c r="J6484">
        <v>1</v>
      </c>
      <c r="K6484">
        <v>2</v>
      </c>
      <c r="L6484">
        <v>0</v>
      </c>
      <c r="M6484">
        <v>0</v>
      </c>
      <c r="N6484">
        <v>0</v>
      </c>
      <c r="O6484" t="str">
        <f t="shared" si="707"/>
        <v/>
      </c>
      <c r="P6484">
        <f>IF(ISERROR(VLOOKUP(G6484,Genes!$A$2:$A$749,1,0)),0,1)</f>
        <v>1</v>
      </c>
      <c r="Q6484">
        <f t="shared" si="708"/>
        <v>0</v>
      </c>
      <c r="R6484">
        <f t="shared" si="709"/>
        <v>1</v>
      </c>
      <c r="S6484">
        <f t="shared" si="710"/>
        <v>4</v>
      </c>
      <c r="T6484">
        <f t="shared" si="711"/>
        <v>4</v>
      </c>
      <c r="U6484">
        <f t="shared" si="712"/>
        <v>0</v>
      </c>
      <c r="V6484" t="str">
        <f t="shared" si="713"/>
        <v/>
      </c>
    </row>
    <row r="6485" spans="1:22" x14ac:dyDescent="0.2">
      <c r="A6485" t="s">
        <v>19772</v>
      </c>
      <c r="B6485" t="s">
        <v>83</v>
      </c>
      <c r="C6485">
        <v>53272514</v>
      </c>
      <c r="D6485">
        <v>53272653</v>
      </c>
      <c r="E6485">
        <v>140</v>
      </c>
      <c r="F6485" t="s">
        <v>74</v>
      </c>
      <c r="G6485" t="s">
        <v>2359</v>
      </c>
      <c r="H6485" t="s">
        <v>19773</v>
      </c>
      <c r="I6485">
        <v>3</v>
      </c>
      <c r="J6485">
        <v>1</v>
      </c>
      <c r="K6485">
        <v>2</v>
      </c>
      <c r="L6485">
        <v>0</v>
      </c>
      <c r="M6485">
        <v>0</v>
      </c>
      <c r="N6485">
        <v>0</v>
      </c>
      <c r="O6485" t="str">
        <f t="shared" si="707"/>
        <v/>
      </c>
      <c r="P6485">
        <f>IF(ISERROR(VLOOKUP(G6485,Genes!$A$2:$A$749,1,0)),0,1)</f>
        <v>1</v>
      </c>
      <c r="Q6485">
        <f t="shared" si="708"/>
        <v>0</v>
      </c>
      <c r="R6485">
        <f t="shared" si="709"/>
        <v>1</v>
      </c>
      <c r="S6485">
        <f t="shared" si="710"/>
        <v>5</v>
      </c>
      <c r="T6485">
        <f t="shared" si="711"/>
        <v>5</v>
      </c>
      <c r="U6485">
        <f t="shared" si="712"/>
        <v>0</v>
      </c>
      <c r="V6485" t="str">
        <f t="shared" si="713"/>
        <v/>
      </c>
    </row>
    <row r="6486" spans="1:22" x14ac:dyDescent="0.2">
      <c r="A6486" t="s">
        <v>19774</v>
      </c>
      <c r="B6486" t="s">
        <v>83</v>
      </c>
      <c r="C6486">
        <v>53270966</v>
      </c>
      <c r="D6486">
        <v>53271091</v>
      </c>
      <c r="E6486">
        <v>126</v>
      </c>
      <c r="F6486" t="s">
        <v>74</v>
      </c>
      <c r="G6486" t="s">
        <v>2359</v>
      </c>
      <c r="H6486" t="s">
        <v>19775</v>
      </c>
      <c r="I6486">
        <v>3</v>
      </c>
      <c r="J6486">
        <v>1</v>
      </c>
      <c r="K6486">
        <v>2</v>
      </c>
      <c r="L6486">
        <v>0</v>
      </c>
      <c r="M6486">
        <v>0</v>
      </c>
      <c r="N6486">
        <v>0</v>
      </c>
      <c r="O6486" t="str">
        <f t="shared" si="707"/>
        <v/>
      </c>
      <c r="P6486">
        <f>IF(ISERROR(VLOOKUP(G6486,Genes!$A$2:$A$749,1,0)),0,1)</f>
        <v>1</v>
      </c>
      <c r="Q6486">
        <f t="shared" si="708"/>
        <v>0</v>
      </c>
      <c r="R6486">
        <f t="shared" si="709"/>
        <v>1</v>
      </c>
      <c r="S6486">
        <f t="shared" si="710"/>
        <v>6</v>
      </c>
      <c r="T6486">
        <f t="shared" si="711"/>
        <v>6</v>
      </c>
      <c r="U6486">
        <f t="shared" si="712"/>
        <v>0</v>
      </c>
      <c r="V6486" t="str">
        <f t="shared" si="713"/>
        <v/>
      </c>
    </row>
    <row r="6487" spans="1:22" x14ac:dyDescent="0.2">
      <c r="A6487" t="s">
        <v>19776</v>
      </c>
      <c r="B6487" t="s">
        <v>83</v>
      </c>
      <c r="C6487">
        <v>53268377</v>
      </c>
      <c r="D6487">
        <v>53268476</v>
      </c>
      <c r="E6487">
        <v>100</v>
      </c>
      <c r="F6487" t="s">
        <v>74</v>
      </c>
      <c r="G6487" t="s">
        <v>2359</v>
      </c>
      <c r="H6487" t="s">
        <v>19777</v>
      </c>
      <c r="I6487">
        <v>2</v>
      </c>
      <c r="J6487">
        <v>0</v>
      </c>
      <c r="K6487">
        <v>2</v>
      </c>
      <c r="L6487">
        <v>0</v>
      </c>
      <c r="M6487">
        <v>0</v>
      </c>
      <c r="N6487">
        <v>0</v>
      </c>
      <c r="O6487" t="str">
        <f t="shared" si="707"/>
        <v/>
      </c>
      <c r="P6487">
        <f>IF(ISERROR(VLOOKUP(G6487,Genes!$A$2:$A$749,1,0)),0,1)</f>
        <v>1</v>
      </c>
      <c r="Q6487">
        <f t="shared" si="708"/>
        <v>0</v>
      </c>
      <c r="R6487">
        <f t="shared" si="709"/>
        <v>1</v>
      </c>
      <c r="S6487">
        <f t="shared" si="710"/>
        <v>7</v>
      </c>
      <c r="T6487">
        <f t="shared" si="711"/>
        <v>7</v>
      </c>
      <c r="U6487">
        <f t="shared" si="712"/>
        <v>0</v>
      </c>
      <c r="V6487" t="str">
        <f t="shared" si="713"/>
        <v/>
      </c>
    </row>
    <row r="6488" spans="1:22" x14ac:dyDescent="0.2">
      <c r="A6488" t="s">
        <v>19778</v>
      </c>
      <c r="B6488" t="s">
        <v>83</v>
      </c>
      <c r="C6488">
        <v>53267327</v>
      </c>
      <c r="D6488">
        <v>53267488</v>
      </c>
      <c r="E6488">
        <v>162</v>
      </c>
      <c r="F6488" t="s">
        <v>74</v>
      </c>
      <c r="G6488" t="s">
        <v>2359</v>
      </c>
      <c r="H6488" t="s">
        <v>19779</v>
      </c>
      <c r="I6488">
        <v>3</v>
      </c>
      <c r="J6488">
        <v>1</v>
      </c>
      <c r="K6488">
        <v>2</v>
      </c>
      <c r="L6488">
        <v>0</v>
      </c>
      <c r="M6488">
        <v>0</v>
      </c>
      <c r="N6488">
        <v>0</v>
      </c>
      <c r="O6488" t="str">
        <f t="shared" si="707"/>
        <v/>
      </c>
      <c r="P6488">
        <f>IF(ISERROR(VLOOKUP(G6488,Genes!$A$2:$A$749,1,0)),0,1)</f>
        <v>1</v>
      </c>
      <c r="Q6488">
        <f t="shared" si="708"/>
        <v>0</v>
      </c>
      <c r="R6488">
        <f t="shared" si="709"/>
        <v>1</v>
      </c>
      <c r="S6488">
        <f t="shared" si="710"/>
        <v>8</v>
      </c>
      <c r="T6488">
        <f t="shared" si="711"/>
        <v>8</v>
      </c>
      <c r="U6488">
        <f t="shared" si="712"/>
        <v>0</v>
      </c>
      <c r="V6488" t="str">
        <f t="shared" si="713"/>
        <v/>
      </c>
    </row>
    <row r="6489" spans="1:22" x14ac:dyDescent="0.2">
      <c r="A6489" t="s">
        <v>19780</v>
      </c>
      <c r="B6489" t="s">
        <v>83</v>
      </c>
      <c r="C6489">
        <v>53266679</v>
      </c>
      <c r="D6489">
        <v>53266698</v>
      </c>
      <c r="E6489">
        <v>20</v>
      </c>
      <c r="F6489" t="s">
        <v>74</v>
      </c>
      <c r="G6489" t="s">
        <v>2359</v>
      </c>
      <c r="H6489" t="s">
        <v>19781</v>
      </c>
      <c r="I6489">
        <v>0</v>
      </c>
      <c r="J6489">
        <v>0</v>
      </c>
      <c r="K6489">
        <v>0</v>
      </c>
      <c r="L6489">
        <v>0</v>
      </c>
      <c r="M6489">
        <v>0</v>
      </c>
      <c r="N6489">
        <v>0</v>
      </c>
      <c r="O6489" t="str">
        <f t="shared" si="707"/>
        <v/>
      </c>
      <c r="P6489">
        <f>IF(ISERROR(VLOOKUP(G6489,Genes!$A$2:$A$749,1,0)),0,1)</f>
        <v>1</v>
      </c>
      <c r="Q6489">
        <f t="shared" si="708"/>
        <v>0</v>
      </c>
      <c r="R6489">
        <f t="shared" si="709"/>
        <v>0</v>
      </c>
      <c r="S6489">
        <f t="shared" si="710"/>
        <v>8</v>
      </c>
      <c r="T6489">
        <f t="shared" si="711"/>
        <v>9</v>
      </c>
      <c r="U6489">
        <f t="shared" si="712"/>
        <v>0</v>
      </c>
      <c r="V6489" t="str">
        <f t="shared" si="713"/>
        <v/>
      </c>
    </row>
    <row r="6490" spans="1:22" x14ac:dyDescent="0.2">
      <c r="A6490" t="s">
        <v>19782</v>
      </c>
      <c r="B6490" t="s">
        <v>83</v>
      </c>
      <c r="C6490">
        <v>53266347</v>
      </c>
      <c r="D6490">
        <v>53266354</v>
      </c>
      <c r="E6490">
        <v>8</v>
      </c>
      <c r="F6490" t="s">
        <v>74</v>
      </c>
      <c r="G6490" t="s">
        <v>2359</v>
      </c>
      <c r="H6490" t="s">
        <v>19783</v>
      </c>
      <c r="I6490">
        <v>0</v>
      </c>
      <c r="J6490">
        <v>0</v>
      </c>
      <c r="K6490">
        <v>0</v>
      </c>
      <c r="L6490">
        <v>0</v>
      </c>
      <c r="M6490">
        <v>0</v>
      </c>
      <c r="N6490">
        <v>0</v>
      </c>
      <c r="O6490" t="str">
        <f t="shared" si="707"/>
        <v/>
      </c>
      <c r="P6490">
        <f>IF(ISERROR(VLOOKUP(G6490,Genes!$A$2:$A$749,1,0)),0,1)</f>
        <v>1</v>
      </c>
      <c r="Q6490">
        <f t="shared" si="708"/>
        <v>0</v>
      </c>
      <c r="R6490">
        <f t="shared" si="709"/>
        <v>0</v>
      </c>
      <c r="S6490">
        <f t="shared" si="710"/>
        <v>8</v>
      </c>
      <c r="T6490">
        <f t="shared" si="711"/>
        <v>10</v>
      </c>
      <c r="U6490">
        <f t="shared" si="712"/>
        <v>0</v>
      </c>
      <c r="V6490" t="str">
        <f t="shared" si="713"/>
        <v/>
      </c>
    </row>
    <row r="6491" spans="1:22" x14ac:dyDescent="0.2">
      <c r="A6491" t="s">
        <v>19784</v>
      </c>
      <c r="B6491" t="s">
        <v>83</v>
      </c>
      <c r="C6491">
        <v>53265504</v>
      </c>
      <c r="D6491">
        <v>53265677</v>
      </c>
      <c r="E6491">
        <v>174</v>
      </c>
      <c r="F6491" t="s">
        <v>74</v>
      </c>
      <c r="G6491" t="s">
        <v>2359</v>
      </c>
      <c r="H6491" t="s">
        <v>19785</v>
      </c>
      <c r="I6491">
        <v>3</v>
      </c>
      <c r="J6491">
        <v>1</v>
      </c>
      <c r="K6491">
        <v>2</v>
      </c>
      <c r="L6491">
        <v>0</v>
      </c>
      <c r="M6491">
        <v>0</v>
      </c>
      <c r="N6491">
        <v>0</v>
      </c>
      <c r="O6491" t="str">
        <f t="shared" si="707"/>
        <v/>
      </c>
      <c r="P6491">
        <f>IF(ISERROR(VLOOKUP(G6491,Genes!$A$2:$A$749,1,0)),0,1)</f>
        <v>1</v>
      </c>
      <c r="Q6491">
        <f t="shared" si="708"/>
        <v>0</v>
      </c>
      <c r="R6491">
        <f t="shared" si="709"/>
        <v>1</v>
      </c>
      <c r="S6491">
        <f t="shared" si="710"/>
        <v>9</v>
      </c>
      <c r="T6491">
        <f t="shared" si="711"/>
        <v>11</v>
      </c>
      <c r="U6491">
        <f t="shared" si="712"/>
        <v>0</v>
      </c>
      <c r="V6491" t="str">
        <f t="shared" si="713"/>
        <v/>
      </c>
    </row>
    <row r="6492" spans="1:22" x14ac:dyDescent="0.2">
      <c r="A6492" t="s">
        <v>19786</v>
      </c>
      <c r="B6492" t="s">
        <v>83</v>
      </c>
      <c r="C6492">
        <v>53321077</v>
      </c>
      <c r="D6492">
        <v>53321106</v>
      </c>
      <c r="E6492">
        <v>30</v>
      </c>
      <c r="F6492" t="s">
        <v>74</v>
      </c>
      <c r="G6492" t="s">
        <v>2359</v>
      </c>
      <c r="H6492" t="s">
        <v>19787</v>
      </c>
      <c r="I6492">
        <v>2</v>
      </c>
      <c r="J6492">
        <v>2</v>
      </c>
      <c r="K6492">
        <v>0</v>
      </c>
      <c r="L6492">
        <v>0</v>
      </c>
      <c r="M6492">
        <v>0</v>
      </c>
      <c r="N6492">
        <v>0</v>
      </c>
      <c r="O6492" t="str">
        <f t="shared" si="707"/>
        <v/>
      </c>
      <c r="P6492">
        <f>IF(ISERROR(VLOOKUP(G6492,Genes!$A$2:$A$749,1,0)),0,1)</f>
        <v>1</v>
      </c>
      <c r="Q6492">
        <f t="shared" si="708"/>
        <v>0</v>
      </c>
      <c r="R6492">
        <f t="shared" si="709"/>
        <v>1</v>
      </c>
      <c r="S6492">
        <f t="shared" si="710"/>
        <v>10</v>
      </c>
      <c r="T6492">
        <f t="shared" si="711"/>
        <v>12</v>
      </c>
      <c r="U6492">
        <f t="shared" si="712"/>
        <v>0</v>
      </c>
      <c r="V6492" t="str">
        <f t="shared" si="713"/>
        <v/>
      </c>
    </row>
    <row r="6493" spans="1:22" x14ac:dyDescent="0.2">
      <c r="A6493" t="s">
        <v>19788</v>
      </c>
      <c r="B6493" t="s">
        <v>83</v>
      </c>
      <c r="C6493">
        <v>53264965</v>
      </c>
      <c r="D6493">
        <v>53265014</v>
      </c>
      <c r="E6493">
        <v>50</v>
      </c>
      <c r="F6493" t="s">
        <v>74</v>
      </c>
      <c r="G6493" t="s">
        <v>2359</v>
      </c>
      <c r="H6493" t="s">
        <v>19789</v>
      </c>
      <c r="I6493">
        <v>2</v>
      </c>
      <c r="J6493">
        <v>2</v>
      </c>
      <c r="K6493">
        <v>0</v>
      </c>
      <c r="L6493">
        <v>0</v>
      </c>
      <c r="M6493">
        <v>0</v>
      </c>
      <c r="N6493">
        <v>0</v>
      </c>
      <c r="O6493" t="str">
        <f t="shared" si="707"/>
        <v/>
      </c>
      <c r="P6493">
        <f>IF(ISERROR(VLOOKUP(G6493,Genes!$A$2:$A$749,1,0)),0,1)</f>
        <v>1</v>
      </c>
      <c r="Q6493">
        <f t="shared" si="708"/>
        <v>0</v>
      </c>
      <c r="R6493">
        <f t="shared" si="709"/>
        <v>1</v>
      </c>
      <c r="S6493">
        <f t="shared" si="710"/>
        <v>11</v>
      </c>
      <c r="T6493">
        <f t="shared" si="711"/>
        <v>13</v>
      </c>
      <c r="U6493">
        <f t="shared" si="712"/>
        <v>0</v>
      </c>
      <c r="V6493" t="str">
        <f t="shared" si="713"/>
        <v/>
      </c>
    </row>
    <row r="6494" spans="1:22" x14ac:dyDescent="0.2">
      <c r="A6494" t="s">
        <v>19790</v>
      </c>
      <c r="B6494" t="s">
        <v>83</v>
      </c>
      <c r="C6494">
        <v>53264669</v>
      </c>
      <c r="D6494">
        <v>53264740</v>
      </c>
      <c r="E6494">
        <v>72</v>
      </c>
      <c r="F6494" t="s">
        <v>74</v>
      </c>
      <c r="G6494" t="s">
        <v>2359</v>
      </c>
      <c r="H6494" t="s">
        <v>19791</v>
      </c>
      <c r="I6494">
        <v>0</v>
      </c>
      <c r="J6494">
        <v>0</v>
      </c>
      <c r="K6494">
        <v>0</v>
      </c>
      <c r="L6494">
        <v>0</v>
      </c>
      <c r="M6494">
        <v>0</v>
      </c>
      <c r="N6494">
        <v>0</v>
      </c>
      <c r="O6494" t="str">
        <f t="shared" si="707"/>
        <v/>
      </c>
      <c r="P6494">
        <f>IF(ISERROR(VLOOKUP(G6494,Genes!$A$2:$A$749,1,0)),0,1)</f>
        <v>1</v>
      </c>
      <c r="Q6494">
        <f t="shared" si="708"/>
        <v>0</v>
      </c>
      <c r="R6494">
        <f t="shared" si="709"/>
        <v>0</v>
      </c>
      <c r="S6494">
        <f t="shared" si="710"/>
        <v>11</v>
      </c>
      <c r="T6494">
        <f t="shared" si="711"/>
        <v>14</v>
      </c>
      <c r="U6494">
        <f t="shared" si="712"/>
        <v>0</v>
      </c>
      <c r="V6494" t="str">
        <f t="shared" si="713"/>
        <v/>
      </c>
    </row>
    <row r="6495" spans="1:22" x14ac:dyDescent="0.2">
      <c r="A6495" t="s">
        <v>19792</v>
      </c>
      <c r="B6495" t="s">
        <v>83</v>
      </c>
      <c r="C6495">
        <v>53264353</v>
      </c>
      <c r="D6495">
        <v>53264366</v>
      </c>
      <c r="E6495">
        <v>14</v>
      </c>
      <c r="F6495" t="s">
        <v>74</v>
      </c>
      <c r="G6495" t="s">
        <v>2359</v>
      </c>
      <c r="H6495" t="s">
        <v>19793</v>
      </c>
      <c r="I6495">
        <v>3</v>
      </c>
      <c r="J6495">
        <v>1</v>
      </c>
      <c r="K6495">
        <v>0</v>
      </c>
      <c r="L6495">
        <v>0</v>
      </c>
      <c r="M6495">
        <v>1</v>
      </c>
      <c r="N6495">
        <v>1</v>
      </c>
      <c r="O6495" t="str">
        <f t="shared" si="707"/>
        <v/>
      </c>
      <c r="P6495">
        <f>IF(ISERROR(VLOOKUP(G6495,Genes!$A$2:$A$749,1,0)),0,1)</f>
        <v>1</v>
      </c>
      <c r="Q6495">
        <f t="shared" si="708"/>
        <v>0</v>
      </c>
      <c r="R6495">
        <f t="shared" si="709"/>
        <v>1</v>
      </c>
      <c r="S6495">
        <f t="shared" si="710"/>
        <v>12</v>
      </c>
      <c r="T6495">
        <f t="shared" si="711"/>
        <v>15</v>
      </c>
      <c r="U6495">
        <f t="shared" si="712"/>
        <v>0</v>
      </c>
      <c r="V6495" t="str">
        <f t="shared" si="713"/>
        <v/>
      </c>
    </row>
    <row r="6496" spans="1:22" x14ac:dyDescent="0.2">
      <c r="A6496" t="s">
        <v>19794</v>
      </c>
      <c r="B6496" t="s">
        <v>83</v>
      </c>
      <c r="C6496">
        <v>53263401</v>
      </c>
      <c r="D6496">
        <v>53264366</v>
      </c>
      <c r="E6496">
        <v>966</v>
      </c>
      <c r="F6496" t="s">
        <v>74</v>
      </c>
      <c r="G6496" t="s">
        <v>2359</v>
      </c>
      <c r="H6496" t="s">
        <v>19795</v>
      </c>
      <c r="I6496">
        <v>12</v>
      </c>
      <c r="J6496">
        <v>9</v>
      </c>
      <c r="K6496">
        <v>2</v>
      </c>
      <c r="L6496">
        <v>1</v>
      </c>
      <c r="M6496">
        <v>0</v>
      </c>
      <c r="N6496">
        <v>0</v>
      </c>
      <c r="O6496" t="str">
        <f t="shared" si="707"/>
        <v/>
      </c>
      <c r="P6496">
        <f>IF(ISERROR(VLOOKUP(G6496,Genes!$A$2:$A$749,1,0)),0,1)</f>
        <v>1</v>
      </c>
      <c r="Q6496">
        <f t="shared" si="708"/>
        <v>0</v>
      </c>
      <c r="R6496">
        <f t="shared" si="709"/>
        <v>1</v>
      </c>
      <c r="S6496">
        <f t="shared" si="710"/>
        <v>13</v>
      </c>
      <c r="T6496">
        <f t="shared" si="711"/>
        <v>16</v>
      </c>
      <c r="U6496">
        <f t="shared" si="712"/>
        <v>0</v>
      </c>
      <c r="V6496" t="str">
        <f t="shared" si="713"/>
        <v/>
      </c>
    </row>
    <row r="6497" spans="1:22" x14ac:dyDescent="0.2">
      <c r="A6497" t="s">
        <v>19796</v>
      </c>
      <c r="B6497" t="s">
        <v>83</v>
      </c>
      <c r="C6497">
        <v>53260997</v>
      </c>
      <c r="D6497">
        <v>53261052</v>
      </c>
      <c r="E6497">
        <v>56</v>
      </c>
      <c r="F6497" t="s">
        <v>74</v>
      </c>
      <c r="G6497" t="s">
        <v>2359</v>
      </c>
      <c r="H6497" t="s">
        <v>19797</v>
      </c>
      <c r="I6497">
        <v>0</v>
      </c>
      <c r="J6497">
        <v>0</v>
      </c>
      <c r="K6497">
        <v>0</v>
      </c>
      <c r="L6497">
        <v>0</v>
      </c>
      <c r="M6497">
        <v>0</v>
      </c>
      <c r="N6497">
        <v>0</v>
      </c>
      <c r="O6497" t="str">
        <f t="shared" si="707"/>
        <v/>
      </c>
      <c r="P6497">
        <f>IF(ISERROR(VLOOKUP(G6497,Genes!$A$2:$A$749,1,0)),0,1)</f>
        <v>1</v>
      </c>
      <c r="Q6497">
        <f t="shared" si="708"/>
        <v>0</v>
      </c>
      <c r="R6497">
        <f t="shared" si="709"/>
        <v>0</v>
      </c>
      <c r="S6497">
        <f t="shared" si="710"/>
        <v>13</v>
      </c>
      <c r="T6497">
        <f t="shared" si="711"/>
        <v>17</v>
      </c>
      <c r="U6497">
        <f t="shared" si="712"/>
        <v>0</v>
      </c>
      <c r="V6497" t="str">
        <f t="shared" si="713"/>
        <v/>
      </c>
    </row>
    <row r="6498" spans="1:22" x14ac:dyDescent="0.2">
      <c r="A6498" t="s">
        <v>19798</v>
      </c>
      <c r="B6498" t="s">
        <v>83</v>
      </c>
      <c r="C6498">
        <v>53260915</v>
      </c>
      <c r="D6498">
        <v>53261052</v>
      </c>
      <c r="E6498">
        <v>138</v>
      </c>
      <c r="F6498" t="s">
        <v>74</v>
      </c>
      <c r="G6498" t="s">
        <v>2359</v>
      </c>
      <c r="H6498" t="s">
        <v>19799</v>
      </c>
      <c r="I6498">
        <v>0</v>
      </c>
      <c r="J6498">
        <v>0</v>
      </c>
      <c r="K6498">
        <v>0</v>
      </c>
      <c r="L6498">
        <v>0</v>
      </c>
      <c r="M6498">
        <v>0</v>
      </c>
      <c r="N6498">
        <v>0</v>
      </c>
      <c r="O6498" t="str">
        <f t="shared" si="707"/>
        <v/>
      </c>
      <c r="P6498">
        <f>IF(ISERROR(VLOOKUP(G6498,Genes!$A$2:$A$749,1,0)),0,1)</f>
        <v>1</v>
      </c>
      <c r="Q6498">
        <f t="shared" si="708"/>
        <v>0</v>
      </c>
      <c r="R6498">
        <f t="shared" si="709"/>
        <v>0</v>
      </c>
      <c r="S6498">
        <f t="shared" si="710"/>
        <v>13</v>
      </c>
      <c r="T6498">
        <f t="shared" si="711"/>
        <v>18</v>
      </c>
      <c r="U6498">
        <f t="shared" si="712"/>
        <v>0</v>
      </c>
      <c r="V6498" t="str">
        <f t="shared" si="713"/>
        <v/>
      </c>
    </row>
    <row r="6499" spans="1:22" x14ac:dyDescent="0.2">
      <c r="A6499" t="s">
        <v>19800</v>
      </c>
      <c r="B6499" t="s">
        <v>83</v>
      </c>
      <c r="C6499">
        <v>53257006</v>
      </c>
      <c r="D6499">
        <v>53257047</v>
      </c>
      <c r="E6499">
        <v>42</v>
      </c>
      <c r="F6499" t="s">
        <v>74</v>
      </c>
      <c r="G6499" t="s">
        <v>2359</v>
      </c>
      <c r="H6499" t="s">
        <v>19801</v>
      </c>
      <c r="I6499">
        <v>0</v>
      </c>
      <c r="J6499">
        <v>0</v>
      </c>
      <c r="K6499">
        <v>0</v>
      </c>
      <c r="L6499">
        <v>0</v>
      </c>
      <c r="M6499">
        <v>0</v>
      </c>
      <c r="N6499">
        <v>0</v>
      </c>
      <c r="O6499" t="str">
        <f t="shared" si="707"/>
        <v/>
      </c>
      <c r="P6499">
        <f>IF(ISERROR(VLOOKUP(G6499,Genes!$A$2:$A$749,1,0)),0,1)</f>
        <v>1</v>
      </c>
      <c r="Q6499">
        <f t="shared" si="708"/>
        <v>0</v>
      </c>
      <c r="R6499">
        <f t="shared" si="709"/>
        <v>0</v>
      </c>
      <c r="S6499">
        <f t="shared" si="710"/>
        <v>13</v>
      </c>
      <c r="T6499">
        <f t="shared" si="711"/>
        <v>19</v>
      </c>
      <c r="U6499">
        <f t="shared" si="712"/>
        <v>0</v>
      </c>
      <c r="V6499" t="str">
        <f t="shared" si="713"/>
        <v/>
      </c>
    </row>
    <row r="6500" spans="1:22" x14ac:dyDescent="0.2">
      <c r="A6500" t="s">
        <v>19802</v>
      </c>
      <c r="B6500" t="s">
        <v>83</v>
      </c>
      <c r="C6500">
        <v>53310678</v>
      </c>
      <c r="D6500">
        <v>53310703</v>
      </c>
      <c r="E6500">
        <v>26</v>
      </c>
      <c r="F6500" t="s">
        <v>74</v>
      </c>
      <c r="G6500" t="s">
        <v>2359</v>
      </c>
      <c r="H6500" t="s">
        <v>19803</v>
      </c>
      <c r="I6500">
        <v>2</v>
      </c>
      <c r="J6500">
        <v>2</v>
      </c>
      <c r="K6500">
        <v>0</v>
      </c>
      <c r="L6500">
        <v>0</v>
      </c>
      <c r="M6500">
        <v>0</v>
      </c>
      <c r="N6500">
        <v>0</v>
      </c>
      <c r="O6500" t="str">
        <f t="shared" si="707"/>
        <v/>
      </c>
      <c r="P6500">
        <f>IF(ISERROR(VLOOKUP(G6500,Genes!$A$2:$A$749,1,0)),0,1)</f>
        <v>1</v>
      </c>
      <c r="Q6500">
        <f t="shared" si="708"/>
        <v>0</v>
      </c>
      <c r="R6500">
        <f t="shared" si="709"/>
        <v>1</v>
      </c>
      <c r="S6500">
        <f t="shared" si="710"/>
        <v>14</v>
      </c>
      <c r="T6500">
        <f t="shared" si="711"/>
        <v>20</v>
      </c>
      <c r="U6500">
        <f t="shared" si="712"/>
        <v>0</v>
      </c>
      <c r="V6500" t="str">
        <f t="shared" si="713"/>
        <v/>
      </c>
    </row>
    <row r="6501" spans="1:22" x14ac:dyDescent="0.2">
      <c r="A6501" t="s">
        <v>19804</v>
      </c>
      <c r="B6501" t="s">
        <v>83</v>
      </c>
      <c r="C6501">
        <v>53308746</v>
      </c>
      <c r="D6501">
        <v>53308958</v>
      </c>
      <c r="E6501">
        <v>213</v>
      </c>
      <c r="F6501" t="s">
        <v>74</v>
      </c>
      <c r="G6501" t="s">
        <v>2359</v>
      </c>
      <c r="H6501" t="s">
        <v>19805</v>
      </c>
      <c r="I6501">
        <v>2</v>
      </c>
      <c r="J6501">
        <v>0</v>
      </c>
      <c r="K6501">
        <v>1</v>
      </c>
      <c r="L6501">
        <v>1</v>
      </c>
      <c r="M6501">
        <v>0</v>
      </c>
      <c r="N6501">
        <v>0</v>
      </c>
      <c r="O6501" t="str">
        <f t="shared" si="707"/>
        <v/>
      </c>
      <c r="P6501">
        <f>IF(ISERROR(VLOOKUP(G6501,Genes!$A$2:$A$749,1,0)),0,1)</f>
        <v>1</v>
      </c>
      <c r="Q6501">
        <f t="shared" si="708"/>
        <v>0</v>
      </c>
      <c r="R6501">
        <f t="shared" si="709"/>
        <v>1</v>
      </c>
      <c r="S6501">
        <f t="shared" si="710"/>
        <v>15</v>
      </c>
      <c r="T6501">
        <f t="shared" si="711"/>
        <v>21</v>
      </c>
      <c r="U6501">
        <f t="shared" si="712"/>
        <v>0</v>
      </c>
      <c r="V6501" t="str">
        <f t="shared" si="713"/>
        <v/>
      </c>
    </row>
    <row r="6502" spans="1:22" x14ac:dyDescent="0.2">
      <c r="A6502" t="s">
        <v>19806</v>
      </c>
      <c r="B6502" t="s">
        <v>83</v>
      </c>
      <c r="C6502">
        <v>53308746</v>
      </c>
      <c r="D6502">
        <v>53308841</v>
      </c>
      <c r="E6502">
        <v>96</v>
      </c>
      <c r="F6502" t="s">
        <v>74</v>
      </c>
      <c r="G6502" t="s">
        <v>2359</v>
      </c>
      <c r="H6502" t="s">
        <v>19807</v>
      </c>
      <c r="I6502">
        <v>2</v>
      </c>
      <c r="J6502">
        <v>1</v>
      </c>
      <c r="K6502">
        <v>0</v>
      </c>
      <c r="L6502">
        <v>1</v>
      </c>
      <c r="M6502">
        <v>0</v>
      </c>
      <c r="N6502">
        <v>0</v>
      </c>
      <c r="O6502" t="str">
        <f t="shared" si="707"/>
        <v/>
      </c>
      <c r="P6502">
        <f>IF(ISERROR(VLOOKUP(G6502,Genes!$A$2:$A$749,1,0)),0,1)</f>
        <v>1</v>
      </c>
      <c r="Q6502">
        <f t="shared" si="708"/>
        <v>0</v>
      </c>
      <c r="R6502">
        <f t="shared" si="709"/>
        <v>1</v>
      </c>
      <c r="S6502">
        <f t="shared" si="710"/>
        <v>16</v>
      </c>
      <c r="T6502">
        <f t="shared" si="711"/>
        <v>22</v>
      </c>
      <c r="U6502">
        <f t="shared" si="712"/>
        <v>0</v>
      </c>
      <c r="V6502" t="str">
        <f t="shared" si="713"/>
        <v/>
      </c>
    </row>
    <row r="6503" spans="1:22" x14ac:dyDescent="0.2">
      <c r="A6503" t="s">
        <v>19808</v>
      </c>
      <c r="B6503" t="s">
        <v>83</v>
      </c>
      <c r="C6503">
        <v>53296147</v>
      </c>
      <c r="D6503">
        <v>53296246</v>
      </c>
      <c r="E6503">
        <v>100</v>
      </c>
      <c r="F6503" t="s">
        <v>74</v>
      </c>
      <c r="G6503" t="s">
        <v>2359</v>
      </c>
      <c r="H6503" t="s">
        <v>19809</v>
      </c>
      <c r="I6503">
        <v>2</v>
      </c>
      <c r="J6503">
        <v>0</v>
      </c>
      <c r="K6503">
        <v>1</v>
      </c>
      <c r="L6503">
        <v>1</v>
      </c>
      <c r="M6503">
        <v>0</v>
      </c>
      <c r="N6503">
        <v>0</v>
      </c>
      <c r="O6503" t="str">
        <f t="shared" si="707"/>
        <v/>
      </c>
      <c r="P6503">
        <f>IF(ISERROR(VLOOKUP(G6503,Genes!$A$2:$A$749,1,0)),0,1)</f>
        <v>1</v>
      </c>
      <c r="Q6503">
        <f t="shared" si="708"/>
        <v>0</v>
      </c>
      <c r="R6503">
        <f t="shared" si="709"/>
        <v>1</v>
      </c>
      <c r="S6503">
        <f t="shared" si="710"/>
        <v>17</v>
      </c>
      <c r="T6503">
        <f t="shared" si="711"/>
        <v>23</v>
      </c>
      <c r="U6503">
        <f t="shared" si="712"/>
        <v>0</v>
      </c>
      <c r="V6503" t="str">
        <f t="shared" si="713"/>
        <v/>
      </c>
    </row>
    <row r="6504" spans="1:22" x14ac:dyDescent="0.2">
      <c r="A6504" t="s">
        <v>19810</v>
      </c>
      <c r="B6504" t="s">
        <v>83</v>
      </c>
      <c r="C6504">
        <v>53284982</v>
      </c>
      <c r="D6504">
        <v>53285243</v>
      </c>
      <c r="E6504">
        <v>262</v>
      </c>
      <c r="F6504" t="s">
        <v>74</v>
      </c>
      <c r="G6504" t="s">
        <v>2359</v>
      </c>
      <c r="H6504" t="s">
        <v>19811</v>
      </c>
      <c r="I6504">
        <v>4</v>
      </c>
      <c r="J6504">
        <v>2</v>
      </c>
      <c r="K6504">
        <v>2</v>
      </c>
      <c r="L6504">
        <v>0</v>
      </c>
      <c r="M6504">
        <v>0</v>
      </c>
      <c r="N6504">
        <v>0</v>
      </c>
      <c r="O6504" t="str">
        <f t="shared" si="707"/>
        <v/>
      </c>
      <c r="P6504">
        <f>IF(ISERROR(VLOOKUP(G6504,Genes!$A$2:$A$749,1,0)),0,1)</f>
        <v>1</v>
      </c>
      <c r="Q6504">
        <f t="shared" si="708"/>
        <v>0</v>
      </c>
      <c r="R6504">
        <f t="shared" si="709"/>
        <v>1</v>
      </c>
      <c r="S6504">
        <f t="shared" si="710"/>
        <v>18</v>
      </c>
      <c r="T6504">
        <f t="shared" si="711"/>
        <v>24</v>
      </c>
      <c r="U6504">
        <f t="shared" si="712"/>
        <v>0</v>
      </c>
      <c r="V6504" t="str">
        <f t="shared" si="713"/>
        <v/>
      </c>
    </row>
    <row r="6505" spans="1:22" x14ac:dyDescent="0.2">
      <c r="A6505" t="s">
        <v>19812</v>
      </c>
      <c r="B6505" t="s">
        <v>83</v>
      </c>
      <c r="C6505">
        <v>53283712</v>
      </c>
      <c r="D6505">
        <v>53284113</v>
      </c>
      <c r="E6505">
        <v>402</v>
      </c>
      <c r="F6505" t="s">
        <v>74</v>
      </c>
      <c r="G6505" t="s">
        <v>2359</v>
      </c>
      <c r="H6505" t="s">
        <v>19813</v>
      </c>
      <c r="I6505">
        <v>6</v>
      </c>
      <c r="J6505">
        <v>4</v>
      </c>
      <c r="K6505">
        <v>2</v>
      </c>
      <c r="L6505">
        <v>0</v>
      </c>
      <c r="M6505">
        <v>0</v>
      </c>
      <c r="N6505">
        <v>0</v>
      </c>
      <c r="O6505" t="str">
        <f t="shared" si="707"/>
        <v/>
      </c>
      <c r="P6505">
        <f>IF(ISERROR(VLOOKUP(G6505,Genes!$A$2:$A$749,1,0)),0,1)</f>
        <v>1</v>
      </c>
      <c r="Q6505">
        <f t="shared" si="708"/>
        <v>0</v>
      </c>
      <c r="R6505">
        <f t="shared" si="709"/>
        <v>1</v>
      </c>
      <c r="S6505">
        <f t="shared" si="710"/>
        <v>19</v>
      </c>
      <c r="T6505">
        <f t="shared" si="711"/>
        <v>25</v>
      </c>
      <c r="U6505">
        <f t="shared" si="712"/>
        <v>0</v>
      </c>
      <c r="V6505" t="str">
        <f t="shared" si="713"/>
        <v/>
      </c>
    </row>
    <row r="6506" spans="1:22" x14ac:dyDescent="0.2">
      <c r="A6506" t="s">
        <v>19814</v>
      </c>
      <c r="B6506" t="s">
        <v>83</v>
      </c>
      <c r="C6506">
        <v>53279461</v>
      </c>
      <c r="D6506">
        <v>53280356</v>
      </c>
      <c r="E6506">
        <v>896</v>
      </c>
      <c r="F6506" t="s">
        <v>74</v>
      </c>
      <c r="G6506" t="s">
        <v>2359</v>
      </c>
      <c r="H6506" t="s">
        <v>19815</v>
      </c>
      <c r="I6506">
        <v>11</v>
      </c>
      <c r="J6506">
        <v>11</v>
      </c>
      <c r="K6506">
        <v>0</v>
      </c>
      <c r="L6506">
        <v>0</v>
      </c>
      <c r="M6506">
        <v>0</v>
      </c>
      <c r="N6506">
        <v>0</v>
      </c>
      <c r="O6506" t="str">
        <f t="shared" si="707"/>
        <v>IQSEC2</v>
      </c>
      <c r="P6506">
        <f>IF(ISERROR(VLOOKUP(G6506,Genes!$A$2:$A$749,1,0)),0,1)</f>
        <v>1</v>
      </c>
      <c r="Q6506">
        <f t="shared" si="708"/>
        <v>0</v>
      </c>
      <c r="R6506">
        <f t="shared" si="709"/>
        <v>1</v>
      </c>
      <c r="S6506">
        <f t="shared" si="710"/>
        <v>20</v>
      </c>
      <c r="T6506">
        <f t="shared" si="711"/>
        <v>26</v>
      </c>
      <c r="U6506">
        <f t="shared" si="712"/>
        <v>1</v>
      </c>
      <c r="V6506">
        <f t="shared" si="713"/>
        <v>0.76923076923076927</v>
      </c>
    </row>
    <row r="6507" spans="1:22" x14ac:dyDescent="0.2">
      <c r="A6507" t="s">
        <v>19816</v>
      </c>
      <c r="B6507" t="s">
        <v>151</v>
      </c>
      <c r="C6507">
        <v>16460691</v>
      </c>
      <c r="D6507">
        <v>16460947</v>
      </c>
      <c r="E6507">
        <v>257</v>
      </c>
      <c r="F6507" t="s">
        <v>74</v>
      </c>
      <c r="G6507" t="s">
        <v>2366</v>
      </c>
      <c r="H6507" t="s">
        <v>19817</v>
      </c>
      <c r="I6507">
        <v>4</v>
      </c>
      <c r="J6507">
        <v>2</v>
      </c>
      <c r="K6507">
        <v>2</v>
      </c>
      <c r="L6507">
        <v>0</v>
      </c>
      <c r="M6507">
        <v>0</v>
      </c>
      <c r="N6507">
        <v>0</v>
      </c>
      <c r="O6507" t="str">
        <f t="shared" si="707"/>
        <v/>
      </c>
      <c r="P6507">
        <f>IF(ISERROR(VLOOKUP(G6507,Genes!$A$2:$A$749,1,0)),0,1)</f>
        <v>1</v>
      </c>
      <c r="Q6507">
        <f t="shared" si="708"/>
        <v>1</v>
      </c>
      <c r="R6507">
        <f t="shared" si="709"/>
        <v>1</v>
      </c>
      <c r="S6507">
        <f t="shared" si="710"/>
        <v>1</v>
      </c>
      <c r="T6507">
        <f t="shared" si="711"/>
        <v>1</v>
      </c>
      <c r="U6507">
        <f t="shared" si="712"/>
        <v>0</v>
      </c>
      <c r="V6507" t="str">
        <f t="shared" si="713"/>
        <v/>
      </c>
    </row>
    <row r="6508" spans="1:22" x14ac:dyDescent="0.2">
      <c r="A6508" t="s">
        <v>19818</v>
      </c>
      <c r="B6508" t="s">
        <v>151</v>
      </c>
      <c r="C6508">
        <v>16317754</v>
      </c>
      <c r="D6508">
        <v>16317851</v>
      </c>
      <c r="E6508">
        <v>98</v>
      </c>
      <c r="F6508" t="s">
        <v>74</v>
      </c>
      <c r="G6508" t="s">
        <v>2366</v>
      </c>
      <c r="H6508" t="s">
        <v>19819</v>
      </c>
      <c r="I6508">
        <v>2</v>
      </c>
      <c r="J6508">
        <v>0</v>
      </c>
      <c r="K6508">
        <v>2</v>
      </c>
      <c r="L6508">
        <v>0</v>
      </c>
      <c r="M6508">
        <v>0</v>
      </c>
      <c r="N6508">
        <v>0</v>
      </c>
      <c r="O6508" t="str">
        <f t="shared" si="707"/>
        <v/>
      </c>
      <c r="P6508">
        <f>IF(ISERROR(VLOOKUP(G6508,Genes!$A$2:$A$749,1,0)),0,1)</f>
        <v>1</v>
      </c>
      <c r="Q6508">
        <f t="shared" si="708"/>
        <v>0</v>
      </c>
      <c r="R6508">
        <f t="shared" si="709"/>
        <v>1</v>
      </c>
      <c r="S6508">
        <f t="shared" si="710"/>
        <v>2</v>
      </c>
      <c r="T6508">
        <f t="shared" si="711"/>
        <v>2</v>
      </c>
      <c r="U6508">
        <f t="shared" si="712"/>
        <v>0</v>
      </c>
      <c r="V6508" t="str">
        <f t="shared" si="713"/>
        <v/>
      </c>
    </row>
    <row r="6509" spans="1:22" x14ac:dyDescent="0.2">
      <c r="A6509" t="s">
        <v>19820</v>
      </c>
      <c r="B6509" t="s">
        <v>151</v>
      </c>
      <c r="C6509">
        <v>16316852</v>
      </c>
      <c r="D6509">
        <v>16316986</v>
      </c>
      <c r="E6509">
        <v>135</v>
      </c>
      <c r="F6509" t="s">
        <v>74</v>
      </c>
      <c r="G6509" t="s">
        <v>2366</v>
      </c>
      <c r="H6509" t="s">
        <v>19821</v>
      </c>
      <c r="I6509">
        <v>0</v>
      </c>
      <c r="J6509">
        <v>0</v>
      </c>
      <c r="K6509">
        <v>0</v>
      </c>
      <c r="L6509">
        <v>0</v>
      </c>
      <c r="M6509">
        <v>0</v>
      </c>
      <c r="N6509">
        <v>0</v>
      </c>
      <c r="O6509" t="str">
        <f t="shared" si="707"/>
        <v/>
      </c>
      <c r="P6509">
        <f>IF(ISERROR(VLOOKUP(G6509,Genes!$A$2:$A$749,1,0)),0,1)</f>
        <v>1</v>
      </c>
      <c r="Q6509">
        <f t="shared" si="708"/>
        <v>0</v>
      </c>
      <c r="R6509">
        <f t="shared" si="709"/>
        <v>0</v>
      </c>
      <c r="S6509">
        <f t="shared" si="710"/>
        <v>2</v>
      </c>
      <c r="T6509">
        <f t="shared" si="711"/>
        <v>3</v>
      </c>
      <c r="U6509">
        <f t="shared" si="712"/>
        <v>0</v>
      </c>
      <c r="V6509" t="str">
        <f t="shared" si="713"/>
        <v/>
      </c>
    </row>
    <row r="6510" spans="1:22" x14ac:dyDescent="0.2">
      <c r="A6510" t="s">
        <v>19822</v>
      </c>
      <c r="B6510" t="s">
        <v>151</v>
      </c>
      <c r="C6510">
        <v>16308768</v>
      </c>
      <c r="D6510">
        <v>16308809</v>
      </c>
      <c r="E6510">
        <v>42</v>
      </c>
      <c r="F6510" t="s">
        <v>74</v>
      </c>
      <c r="G6510" t="s">
        <v>2366</v>
      </c>
      <c r="H6510" t="s">
        <v>19823</v>
      </c>
      <c r="I6510">
        <v>0</v>
      </c>
      <c r="J6510">
        <v>0</v>
      </c>
      <c r="K6510">
        <v>0</v>
      </c>
      <c r="L6510">
        <v>0</v>
      </c>
      <c r="M6510">
        <v>0</v>
      </c>
      <c r="N6510">
        <v>0</v>
      </c>
      <c r="O6510" t="str">
        <f t="shared" si="707"/>
        <v/>
      </c>
      <c r="P6510">
        <f>IF(ISERROR(VLOOKUP(G6510,Genes!$A$2:$A$749,1,0)),0,1)</f>
        <v>1</v>
      </c>
      <c r="Q6510">
        <f t="shared" si="708"/>
        <v>0</v>
      </c>
      <c r="R6510">
        <f t="shared" si="709"/>
        <v>0</v>
      </c>
      <c r="S6510">
        <f t="shared" si="710"/>
        <v>2</v>
      </c>
      <c r="T6510">
        <f t="shared" si="711"/>
        <v>4</v>
      </c>
      <c r="U6510">
        <f t="shared" si="712"/>
        <v>0</v>
      </c>
      <c r="V6510" t="str">
        <f t="shared" si="713"/>
        <v/>
      </c>
    </row>
    <row r="6511" spans="1:22" x14ac:dyDescent="0.2">
      <c r="A6511" t="s">
        <v>19824</v>
      </c>
      <c r="B6511" t="s">
        <v>151</v>
      </c>
      <c r="C6511">
        <v>16298545</v>
      </c>
      <c r="D6511">
        <v>16298637</v>
      </c>
      <c r="E6511">
        <v>93</v>
      </c>
      <c r="F6511" t="s">
        <v>74</v>
      </c>
      <c r="G6511" t="s">
        <v>2366</v>
      </c>
      <c r="H6511" t="s">
        <v>19825</v>
      </c>
      <c r="I6511">
        <v>2</v>
      </c>
      <c r="J6511">
        <v>0</v>
      </c>
      <c r="K6511">
        <v>2</v>
      </c>
      <c r="L6511">
        <v>0</v>
      </c>
      <c r="M6511">
        <v>0</v>
      </c>
      <c r="N6511">
        <v>0</v>
      </c>
      <c r="O6511" t="str">
        <f t="shared" si="707"/>
        <v/>
      </c>
      <c r="P6511">
        <f>IF(ISERROR(VLOOKUP(G6511,Genes!$A$2:$A$749,1,0)),0,1)</f>
        <v>1</v>
      </c>
      <c r="Q6511">
        <f t="shared" si="708"/>
        <v>0</v>
      </c>
      <c r="R6511">
        <f t="shared" si="709"/>
        <v>1</v>
      </c>
      <c r="S6511">
        <f t="shared" si="710"/>
        <v>3</v>
      </c>
      <c r="T6511">
        <f t="shared" si="711"/>
        <v>5</v>
      </c>
      <c r="U6511">
        <f t="shared" si="712"/>
        <v>0</v>
      </c>
      <c r="V6511" t="str">
        <f t="shared" si="713"/>
        <v/>
      </c>
    </row>
    <row r="6512" spans="1:22" x14ac:dyDescent="0.2">
      <c r="A6512" t="s">
        <v>19826</v>
      </c>
      <c r="B6512" t="s">
        <v>151</v>
      </c>
      <c r="C6512">
        <v>16298015</v>
      </c>
      <c r="D6512">
        <v>16298107</v>
      </c>
      <c r="E6512">
        <v>93</v>
      </c>
      <c r="F6512" t="s">
        <v>74</v>
      </c>
      <c r="G6512" t="s">
        <v>2366</v>
      </c>
      <c r="H6512" t="s">
        <v>19827</v>
      </c>
      <c r="I6512">
        <v>2</v>
      </c>
      <c r="J6512">
        <v>0</v>
      </c>
      <c r="K6512">
        <v>2</v>
      </c>
      <c r="L6512">
        <v>0</v>
      </c>
      <c r="M6512">
        <v>0</v>
      </c>
      <c r="N6512">
        <v>0</v>
      </c>
      <c r="O6512" t="str">
        <f t="shared" si="707"/>
        <v/>
      </c>
      <c r="P6512">
        <f>IF(ISERROR(VLOOKUP(G6512,Genes!$A$2:$A$749,1,0)),0,1)</f>
        <v>1</v>
      </c>
      <c r="Q6512">
        <f t="shared" si="708"/>
        <v>0</v>
      </c>
      <c r="R6512">
        <f t="shared" si="709"/>
        <v>1</v>
      </c>
      <c r="S6512">
        <f t="shared" si="710"/>
        <v>4</v>
      </c>
      <c r="T6512">
        <f t="shared" si="711"/>
        <v>6</v>
      </c>
      <c r="U6512">
        <f t="shared" si="712"/>
        <v>0</v>
      </c>
      <c r="V6512" t="str">
        <f t="shared" si="713"/>
        <v/>
      </c>
    </row>
    <row r="6513" spans="1:22" x14ac:dyDescent="0.2">
      <c r="A6513" t="s">
        <v>19828</v>
      </c>
      <c r="B6513" t="s">
        <v>151</v>
      </c>
      <c r="C6513">
        <v>16286892</v>
      </c>
      <c r="D6513">
        <v>16287026</v>
      </c>
      <c r="E6513">
        <v>135</v>
      </c>
      <c r="F6513" t="s">
        <v>74</v>
      </c>
      <c r="G6513" t="s">
        <v>2366</v>
      </c>
      <c r="H6513" t="s">
        <v>19829</v>
      </c>
      <c r="I6513">
        <v>0</v>
      </c>
      <c r="J6513">
        <v>0</v>
      </c>
      <c r="K6513">
        <v>0</v>
      </c>
      <c r="L6513">
        <v>0</v>
      </c>
      <c r="M6513">
        <v>0</v>
      </c>
      <c r="N6513">
        <v>0</v>
      </c>
      <c r="O6513" t="str">
        <f t="shared" si="707"/>
        <v/>
      </c>
      <c r="P6513">
        <f>IF(ISERROR(VLOOKUP(G6513,Genes!$A$2:$A$749,1,0)),0,1)</f>
        <v>1</v>
      </c>
      <c r="Q6513">
        <f t="shared" si="708"/>
        <v>0</v>
      </c>
      <c r="R6513">
        <f t="shared" si="709"/>
        <v>0</v>
      </c>
      <c r="S6513">
        <f t="shared" si="710"/>
        <v>4</v>
      </c>
      <c r="T6513">
        <f t="shared" si="711"/>
        <v>7</v>
      </c>
      <c r="U6513">
        <f t="shared" si="712"/>
        <v>0</v>
      </c>
      <c r="V6513" t="str">
        <f t="shared" si="713"/>
        <v/>
      </c>
    </row>
    <row r="6514" spans="1:22" x14ac:dyDescent="0.2">
      <c r="A6514" t="s">
        <v>19830</v>
      </c>
      <c r="B6514" t="s">
        <v>151</v>
      </c>
      <c r="C6514">
        <v>16255691</v>
      </c>
      <c r="D6514">
        <v>16255822</v>
      </c>
      <c r="E6514">
        <v>132</v>
      </c>
      <c r="F6514" t="s">
        <v>74</v>
      </c>
      <c r="G6514" t="s">
        <v>2366</v>
      </c>
      <c r="H6514" t="s">
        <v>19831</v>
      </c>
      <c r="I6514">
        <v>3</v>
      </c>
      <c r="J6514">
        <v>1</v>
      </c>
      <c r="K6514">
        <v>2</v>
      </c>
      <c r="L6514">
        <v>0</v>
      </c>
      <c r="M6514">
        <v>0</v>
      </c>
      <c r="N6514">
        <v>0</v>
      </c>
      <c r="O6514" t="str">
        <f t="shared" si="707"/>
        <v/>
      </c>
      <c r="P6514">
        <f>IF(ISERROR(VLOOKUP(G6514,Genes!$A$2:$A$749,1,0)),0,1)</f>
        <v>1</v>
      </c>
      <c r="Q6514">
        <f t="shared" si="708"/>
        <v>0</v>
      </c>
      <c r="R6514">
        <f t="shared" si="709"/>
        <v>1</v>
      </c>
      <c r="S6514">
        <f t="shared" si="710"/>
        <v>5</v>
      </c>
      <c r="T6514">
        <f t="shared" si="711"/>
        <v>8</v>
      </c>
      <c r="U6514">
        <f t="shared" si="712"/>
        <v>0</v>
      </c>
      <c r="V6514" t="str">
        <f t="shared" si="713"/>
        <v/>
      </c>
    </row>
    <row r="6515" spans="1:22" x14ac:dyDescent="0.2">
      <c r="A6515" t="s">
        <v>19832</v>
      </c>
      <c r="B6515" t="s">
        <v>151</v>
      </c>
      <c r="C6515">
        <v>16250218</v>
      </c>
      <c r="D6515">
        <v>16250316</v>
      </c>
      <c r="E6515">
        <v>99</v>
      </c>
      <c r="F6515" t="s">
        <v>74</v>
      </c>
      <c r="G6515" t="s">
        <v>2366</v>
      </c>
      <c r="H6515" t="s">
        <v>19833</v>
      </c>
      <c r="I6515">
        <v>0</v>
      </c>
      <c r="J6515">
        <v>0</v>
      </c>
      <c r="K6515">
        <v>0</v>
      </c>
      <c r="L6515">
        <v>0</v>
      </c>
      <c r="M6515">
        <v>0</v>
      </c>
      <c r="N6515">
        <v>0</v>
      </c>
      <c r="O6515" t="str">
        <f t="shared" si="707"/>
        <v/>
      </c>
      <c r="P6515">
        <f>IF(ISERROR(VLOOKUP(G6515,Genes!$A$2:$A$749,1,0)),0,1)</f>
        <v>1</v>
      </c>
      <c r="Q6515">
        <f t="shared" si="708"/>
        <v>0</v>
      </c>
      <c r="R6515">
        <f t="shared" si="709"/>
        <v>0</v>
      </c>
      <c r="S6515">
        <f t="shared" si="710"/>
        <v>5</v>
      </c>
      <c r="T6515">
        <f t="shared" si="711"/>
        <v>9</v>
      </c>
      <c r="U6515">
        <f t="shared" si="712"/>
        <v>0</v>
      </c>
      <c r="V6515" t="str">
        <f t="shared" si="713"/>
        <v/>
      </c>
    </row>
    <row r="6516" spans="1:22" x14ac:dyDescent="0.2">
      <c r="A6516" t="s">
        <v>19834</v>
      </c>
      <c r="B6516" t="s">
        <v>151</v>
      </c>
      <c r="C6516">
        <v>16131320</v>
      </c>
      <c r="D6516">
        <v>16131424</v>
      </c>
      <c r="E6516">
        <v>105</v>
      </c>
      <c r="F6516" t="s">
        <v>74</v>
      </c>
      <c r="G6516" t="s">
        <v>2366</v>
      </c>
      <c r="H6516" t="s">
        <v>19835</v>
      </c>
      <c r="I6516">
        <v>2</v>
      </c>
      <c r="J6516">
        <v>0</v>
      </c>
      <c r="K6516">
        <v>2</v>
      </c>
      <c r="L6516">
        <v>0</v>
      </c>
      <c r="M6516">
        <v>0</v>
      </c>
      <c r="N6516">
        <v>0</v>
      </c>
      <c r="O6516" t="str">
        <f t="shared" si="707"/>
        <v/>
      </c>
      <c r="P6516">
        <f>IF(ISERROR(VLOOKUP(G6516,Genes!$A$2:$A$749,1,0)),0,1)</f>
        <v>1</v>
      </c>
      <c r="Q6516">
        <f t="shared" si="708"/>
        <v>0</v>
      </c>
      <c r="R6516">
        <f t="shared" si="709"/>
        <v>1</v>
      </c>
      <c r="S6516">
        <f t="shared" si="710"/>
        <v>6</v>
      </c>
      <c r="T6516">
        <f t="shared" si="711"/>
        <v>10</v>
      </c>
      <c r="U6516">
        <f t="shared" si="712"/>
        <v>0</v>
      </c>
      <c r="V6516" t="str">
        <f t="shared" si="713"/>
        <v/>
      </c>
    </row>
    <row r="6517" spans="1:22" x14ac:dyDescent="0.2">
      <c r="A6517" t="s">
        <v>19836</v>
      </c>
      <c r="B6517" t="s">
        <v>151</v>
      </c>
      <c r="C6517">
        <v>16460012</v>
      </c>
      <c r="D6517">
        <v>16460019</v>
      </c>
      <c r="E6517">
        <v>8</v>
      </c>
      <c r="F6517" t="s">
        <v>74</v>
      </c>
      <c r="G6517" t="s">
        <v>2366</v>
      </c>
      <c r="H6517" t="s">
        <v>19837</v>
      </c>
      <c r="I6517">
        <v>0</v>
      </c>
      <c r="J6517">
        <v>0</v>
      </c>
      <c r="K6517">
        <v>0</v>
      </c>
      <c r="L6517">
        <v>0</v>
      </c>
      <c r="M6517">
        <v>0</v>
      </c>
      <c r="N6517">
        <v>0</v>
      </c>
      <c r="O6517" t="str">
        <f t="shared" si="707"/>
        <v/>
      </c>
      <c r="P6517">
        <f>IF(ISERROR(VLOOKUP(G6517,Genes!$A$2:$A$749,1,0)),0,1)</f>
        <v>1</v>
      </c>
      <c r="Q6517">
        <f t="shared" si="708"/>
        <v>0</v>
      </c>
      <c r="R6517">
        <f t="shared" si="709"/>
        <v>0</v>
      </c>
      <c r="S6517">
        <f t="shared" si="710"/>
        <v>6</v>
      </c>
      <c r="T6517">
        <f t="shared" si="711"/>
        <v>11</v>
      </c>
      <c r="U6517">
        <f t="shared" si="712"/>
        <v>0</v>
      </c>
      <c r="V6517" t="str">
        <f t="shared" si="713"/>
        <v/>
      </c>
    </row>
    <row r="6518" spans="1:22" x14ac:dyDescent="0.2">
      <c r="A6518" t="s">
        <v>19838</v>
      </c>
      <c r="B6518" t="s">
        <v>151</v>
      </c>
      <c r="C6518">
        <v>16445686</v>
      </c>
      <c r="D6518">
        <v>16445962</v>
      </c>
      <c r="E6518">
        <v>277</v>
      </c>
      <c r="F6518" t="s">
        <v>74</v>
      </c>
      <c r="G6518" t="s">
        <v>2366</v>
      </c>
      <c r="H6518" t="s">
        <v>19839</v>
      </c>
      <c r="I6518">
        <v>4</v>
      </c>
      <c r="J6518">
        <v>2</v>
      </c>
      <c r="K6518">
        <v>2</v>
      </c>
      <c r="L6518">
        <v>0</v>
      </c>
      <c r="M6518">
        <v>0</v>
      </c>
      <c r="N6518">
        <v>0</v>
      </c>
      <c r="O6518" t="str">
        <f t="shared" si="707"/>
        <v/>
      </c>
      <c r="P6518">
        <f>IF(ISERROR(VLOOKUP(G6518,Genes!$A$2:$A$749,1,0)),0,1)</f>
        <v>1</v>
      </c>
      <c r="Q6518">
        <f t="shared" si="708"/>
        <v>0</v>
      </c>
      <c r="R6518">
        <f t="shared" si="709"/>
        <v>1</v>
      </c>
      <c r="S6518">
        <f t="shared" si="710"/>
        <v>7</v>
      </c>
      <c r="T6518">
        <f t="shared" si="711"/>
        <v>12</v>
      </c>
      <c r="U6518">
        <f t="shared" si="712"/>
        <v>0</v>
      </c>
      <c r="V6518" t="str">
        <f t="shared" si="713"/>
        <v/>
      </c>
    </row>
    <row r="6519" spans="1:22" x14ac:dyDescent="0.2">
      <c r="A6519" t="s">
        <v>19840</v>
      </c>
      <c r="B6519" t="s">
        <v>151</v>
      </c>
      <c r="C6519">
        <v>16445686</v>
      </c>
      <c r="D6519">
        <v>16445916</v>
      </c>
      <c r="E6519">
        <v>231</v>
      </c>
      <c r="F6519" t="s">
        <v>74</v>
      </c>
      <c r="G6519" t="s">
        <v>2366</v>
      </c>
      <c r="H6519" t="s">
        <v>19841</v>
      </c>
      <c r="I6519">
        <v>4</v>
      </c>
      <c r="J6519">
        <v>2</v>
      </c>
      <c r="K6519">
        <v>2</v>
      </c>
      <c r="L6519">
        <v>0</v>
      </c>
      <c r="M6519">
        <v>0</v>
      </c>
      <c r="N6519">
        <v>0</v>
      </c>
      <c r="O6519" t="str">
        <f t="shared" si="707"/>
        <v/>
      </c>
      <c r="P6519">
        <f>IF(ISERROR(VLOOKUP(G6519,Genes!$A$2:$A$749,1,0)),0,1)</f>
        <v>1</v>
      </c>
      <c r="Q6519">
        <f t="shared" si="708"/>
        <v>0</v>
      </c>
      <c r="R6519">
        <f t="shared" si="709"/>
        <v>1</v>
      </c>
      <c r="S6519">
        <f t="shared" si="710"/>
        <v>8</v>
      </c>
      <c r="T6519">
        <f t="shared" si="711"/>
        <v>13</v>
      </c>
      <c r="U6519">
        <f t="shared" si="712"/>
        <v>0</v>
      </c>
      <c r="V6519" t="str">
        <f t="shared" si="713"/>
        <v/>
      </c>
    </row>
    <row r="6520" spans="1:22" x14ac:dyDescent="0.2">
      <c r="A6520" t="s">
        <v>19842</v>
      </c>
      <c r="B6520" t="s">
        <v>151</v>
      </c>
      <c r="C6520">
        <v>16415717</v>
      </c>
      <c r="D6520">
        <v>16415866</v>
      </c>
      <c r="E6520">
        <v>150</v>
      </c>
      <c r="F6520" t="s">
        <v>74</v>
      </c>
      <c r="G6520" t="s">
        <v>2366</v>
      </c>
      <c r="H6520" t="s">
        <v>19843</v>
      </c>
      <c r="I6520">
        <v>3</v>
      </c>
      <c r="J6520">
        <v>1</v>
      </c>
      <c r="K6520">
        <v>2</v>
      </c>
      <c r="L6520">
        <v>0</v>
      </c>
      <c r="M6520">
        <v>0</v>
      </c>
      <c r="N6520">
        <v>0</v>
      </c>
      <c r="O6520" t="str">
        <f t="shared" si="707"/>
        <v/>
      </c>
      <c r="P6520">
        <f>IF(ISERROR(VLOOKUP(G6520,Genes!$A$2:$A$749,1,0)),0,1)</f>
        <v>1</v>
      </c>
      <c r="Q6520">
        <f t="shared" si="708"/>
        <v>0</v>
      </c>
      <c r="R6520">
        <f t="shared" si="709"/>
        <v>1</v>
      </c>
      <c r="S6520">
        <f t="shared" si="710"/>
        <v>9</v>
      </c>
      <c r="T6520">
        <f t="shared" si="711"/>
        <v>14</v>
      </c>
      <c r="U6520">
        <f t="shared" si="712"/>
        <v>0</v>
      </c>
      <c r="V6520" t="str">
        <f t="shared" si="713"/>
        <v/>
      </c>
    </row>
    <row r="6521" spans="1:22" x14ac:dyDescent="0.2">
      <c r="A6521" t="s">
        <v>19844</v>
      </c>
      <c r="B6521" t="s">
        <v>151</v>
      </c>
      <c r="C6521">
        <v>16415717</v>
      </c>
      <c r="D6521">
        <v>16415764</v>
      </c>
      <c r="E6521">
        <v>48</v>
      </c>
      <c r="F6521" t="s">
        <v>74</v>
      </c>
      <c r="G6521" t="s">
        <v>2366</v>
      </c>
      <c r="H6521" t="s">
        <v>19845</v>
      </c>
      <c r="I6521">
        <v>3</v>
      </c>
      <c r="J6521">
        <v>1</v>
      </c>
      <c r="K6521">
        <v>0</v>
      </c>
      <c r="L6521">
        <v>1</v>
      </c>
      <c r="M6521">
        <v>1</v>
      </c>
      <c r="N6521">
        <v>0</v>
      </c>
      <c r="O6521" t="str">
        <f t="shared" si="707"/>
        <v/>
      </c>
      <c r="P6521">
        <f>IF(ISERROR(VLOOKUP(G6521,Genes!$A$2:$A$749,1,0)),0,1)</f>
        <v>1</v>
      </c>
      <c r="Q6521">
        <f t="shared" si="708"/>
        <v>0</v>
      </c>
      <c r="R6521">
        <f t="shared" si="709"/>
        <v>1</v>
      </c>
      <c r="S6521">
        <f t="shared" si="710"/>
        <v>10</v>
      </c>
      <c r="T6521">
        <f t="shared" si="711"/>
        <v>15</v>
      </c>
      <c r="U6521">
        <f t="shared" si="712"/>
        <v>0</v>
      </c>
      <c r="V6521" t="str">
        <f t="shared" si="713"/>
        <v/>
      </c>
    </row>
    <row r="6522" spans="1:22" x14ac:dyDescent="0.2">
      <c r="A6522" t="s">
        <v>19846</v>
      </c>
      <c r="B6522" t="s">
        <v>151</v>
      </c>
      <c r="C6522">
        <v>16397447</v>
      </c>
      <c r="D6522">
        <v>16397494</v>
      </c>
      <c r="E6522">
        <v>48</v>
      </c>
      <c r="F6522" t="s">
        <v>74</v>
      </c>
      <c r="G6522" t="s">
        <v>2366</v>
      </c>
      <c r="H6522" t="s">
        <v>19847</v>
      </c>
      <c r="I6522">
        <v>0</v>
      </c>
      <c r="J6522">
        <v>0</v>
      </c>
      <c r="K6522">
        <v>0</v>
      </c>
      <c r="L6522">
        <v>0</v>
      </c>
      <c r="M6522">
        <v>0</v>
      </c>
      <c r="N6522">
        <v>0</v>
      </c>
      <c r="O6522" t="str">
        <f t="shared" si="707"/>
        <v/>
      </c>
      <c r="P6522">
        <f>IF(ISERROR(VLOOKUP(G6522,Genes!$A$2:$A$749,1,0)),0,1)</f>
        <v>1</v>
      </c>
      <c r="Q6522">
        <f t="shared" si="708"/>
        <v>0</v>
      </c>
      <c r="R6522">
        <f t="shared" si="709"/>
        <v>0</v>
      </c>
      <c r="S6522">
        <f t="shared" si="710"/>
        <v>10</v>
      </c>
      <c r="T6522">
        <f t="shared" si="711"/>
        <v>16</v>
      </c>
      <c r="U6522">
        <f t="shared" si="712"/>
        <v>0</v>
      </c>
      <c r="V6522" t="str">
        <f t="shared" si="713"/>
        <v/>
      </c>
    </row>
    <row r="6523" spans="1:22" x14ac:dyDescent="0.2">
      <c r="A6523" t="s">
        <v>19848</v>
      </c>
      <c r="B6523" t="s">
        <v>151</v>
      </c>
      <c r="C6523">
        <v>16348148</v>
      </c>
      <c r="D6523">
        <v>16348252</v>
      </c>
      <c r="E6523">
        <v>105</v>
      </c>
      <c r="F6523" t="s">
        <v>74</v>
      </c>
      <c r="G6523" t="s">
        <v>2366</v>
      </c>
      <c r="H6523" t="s">
        <v>19849</v>
      </c>
      <c r="I6523">
        <v>2</v>
      </c>
      <c r="J6523">
        <v>0</v>
      </c>
      <c r="K6523">
        <v>2</v>
      </c>
      <c r="L6523">
        <v>0</v>
      </c>
      <c r="M6523">
        <v>0</v>
      </c>
      <c r="N6523">
        <v>0</v>
      </c>
      <c r="O6523" t="str">
        <f t="shared" si="707"/>
        <v/>
      </c>
      <c r="P6523">
        <f>IF(ISERROR(VLOOKUP(G6523,Genes!$A$2:$A$749,1,0)),0,1)</f>
        <v>1</v>
      </c>
      <c r="Q6523">
        <f t="shared" si="708"/>
        <v>0</v>
      </c>
      <c r="R6523">
        <f t="shared" si="709"/>
        <v>1</v>
      </c>
      <c r="S6523">
        <f t="shared" si="710"/>
        <v>11</v>
      </c>
      <c r="T6523">
        <f t="shared" si="711"/>
        <v>17</v>
      </c>
      <c r="U6523">
        <f t="shared" si="712"/>
        <v>0</v>
      </c>
      <c r="V6523" t="str">
        <f t="shared" si="713"/>
        <v/>
      </c>
    </row>
    <row r="6524" spans="1:22" x14ac:dyDescent="0.2">
      <c r="A6524" t="s">
        <v>19850</v>
      </c>
      <c r="B6524" t="s">
        <v>151</v>
      </c>
      <c r="C6524">
        <v>16341046</v>
      </c>
      <c r="D6524">
        <v>16341091</v>
      </c>
      <c r="E6524">
        <v>46</v>
      </c>
      <c r="F6524" t="s">
        <v>74</v>
      </c>
      <c r="G6524" t="s">
        <v>2366</v>
      </c>
      <c r="H6524" t="s">
        <v>19851</v>
      </c>
      <c r="I6524">
        <v>2</v>
      </c>
      <c r="J6524">
        <v>2</v>
      </c>
      <c r="K6524">
        <v>0</v>
      </c>
      <c r="L6524">
        <v>0</v>
      </c>
      <c r="M6524">
        <v>0</v>
      </c>
      <c r="N6524">
        <v>0</v>
      </c>
      <c r="O6524" t="str">
        <f t="shared" si="707"/>
        <v>ISPD</v>
      </c>
      <c r="P6524">
        <f>IF(ISERROR(VLOOKUP(G6524,Genes!$A$2:$A$749,1,0)),0,1)</f>
        <v>1</v>
      </c>
      <c r="Q6524">
        <f t="shared" si="708"/>
        <v>0</v>
      </c>
      <c r="R6524">
        <f t="shared" si="709"/>
        <v>1</v>
      </c>
      <c r="S6524">
        <f t="shared" si="710"/>
        <v>12</v>
      </c>
      <c r="T6524">
        <f t="shared" si="711"/>
        <v>18</v>
      </c>
      <c r="U6524">
        <f t="shared" si="712"/>
        <v>1</v>
      </c>
      <c r="V6524">
        <f t="shared" si="713"/>
        <v>0.66666666666666663</v>
      </c>
    </row>
    <row r="6525" spans="1:22" x14ac:dyDescent="0.2">
      <c r="A6525" t="s">
        <v>19852</v>
      </c>
      <c r="B6525" t="s">
        <v>101</v>
      </c>
      <c r="C6525">
        <v>4558176</v>
      </c>
      <c r="D6525">
        <v>4558267</v>
      </c>
      <c r="E6525">
        <v>92</v>
      </c>
      <c r="F6525" t="s">
        <v>66</v>
      </c>
      <c r="G6525" t="s">
        <v>2373</v>
      </c>
      <c r="H6525" t="s">
        <v>19853</v>
      </c>
      <c r="I6525">
        <v>2</v>
      </c>
      <c r="J6525">
        <v>0</v>
      </c>
      <c r="K6525">
        <v>2</v>
      </c>
      <c r="L6525">
        <v>0</v>
      </c>
      <c r="M6525">
        <v>0</v>
      </c>
      <c r="N6525">
        <v>0</v>
      </c>
      <c r="O6525" t="str">
        <f t="shared" si="707"/>
        <v/>
      </c>
      <c r="P6525">
        <f>IF(ISERROR(VLOOKUP(G6525,Genes!$A$2:$A$749,1,0)),0,1)</f>
        <v>1</v>
      </c>
      <c r="Q6525">
        <f t="shared" si="708"/>
        <v>1</v>
      </c>
      <c r="R6525">
        <f t="shared" si="709"/>
        <v>1</v>
      </c>
      <c r="S6525">
        <f t="shared" si="710"/>
        <v>1</v>
      </c>
      <c r="T6525">
        <f t="shared" si="711"/>
        <v>1</v>
      </c>
      <c r="U6525">
        <f t="shared" si="712"/>
        <v>0</v>
      </c>
      <c r="V6525" t="str">
        <f t="shared" si="713"/>
        <v/>
      </c>
    </row>
    <row r="6526" spans="1:22" x14ac:dyDescent="0.2">
      <c r="A6526" t="s">
        <v>19854</v>
      </c>
      <c r="B6526" t="s">
        <v>101</v>
      </c>
      <c r="C6526">
        <v>4695526</v>
      </c>
      <c r="D6526">
        <v>4695570</v>
      </c>
      <c r="E6526">
        <v>45</v>
      </c>
      <c r="F6526" t="s">
        <v>66</v>
      </c>
      <c r="G6526" t="s">
        <v>2373</v>
      </c>
      <c r="H6526" t="s">
        <v>19855</v>
      </c>
      <c r="I6526">
        <v>2</v>
      </c>
      <c r="J6526">
        <v>2</v>
      </c>
      <c r="K6526">
        <v>0</v>
      </c>
      <c r="L6526">
        <v>0</v>
      </c>
      <c r="M6526">
        <v>0</v>
      </c>
      <c r="N6526">
        <v>0</v>
      </c>
      <c r="O6526" t="str">
        <f t="shared" si="707"/>
        <v/>
      </c>
      <c r="P6526">
        <f>IF(ISERROR(VLOOKUP(G6526,Genes!$A$2:$A$749,1,0)),0,1)</f>
        <v>1</v>
      </c>
      <c r="Q6526">
        <f t="shared" si="708"/>
        <v>0</v>
      </c>
      <c r="R6526">
        <f t="shared" si="709"/>
        <v>1</v>
      </c>
      <c r="S6526">
        <f t="shared" si="710"/>
        <v>2</v>
      </c>
      <c r="T6526">
        <f t="shared" si="711"/>
        <v>2</v>
      </c>
      <c r="U6526">
        <f t="shared" si="712"/>
        <v>0</v>
      </c>
      <c r="V6526" t="str">
        <f t="shared" si="713"/>
        <v/>
      </c>
    </row>
    <row r="6527" spans="1:22" x14ac:dyDescent="0.2">
      <c r="A6527" t="s">
        <v>19856</v>
      </c>
      <c r="B6527" t="s">
        <v>101</v>
      </c>
      <c r="C6527">
        <v>4699808</v>
      </c>
      <c r="D6527">
        <v>4699962</v>
      </c>
      <c r="E6527">
        <v>155</v>
      </c>
      <c r="F6527" t="s">
        <v>66</v>
      </c>
      <c r="G6527" t="s">
        <v>2373</v>
      </c>
      <c r="H6527" t="s">
        <v>19857</v>
      </c>
      <c r="I6527">
        <v>3</v>
      </c>
      <c r="J6527">
        <v>1</v>
      </c>
      <c r="K6527">
        <v>2</v>
      </c>
      <c r="L6527">
        <v>0</v>
      </c>
      <c r="M6527">
        <v>0</v>
      </c>
      <c r="N6527">
        <v>0</v>
      </c>
      <c r="O6527" t="str">
        <f t="shared" si="707"/>
        <v/>
      </c>
      <c r="P6527">
        <f>IF(ISERROR(VLOOKUP(G6527,Genes!$A$2:$A$749,1,0)),0,1)</f>
        <v>1</v>
      </c>
      <c r="Q6527">
        <f t="shared" si="708"/>
        <v>0</v>
      </c>
      <c r="R6527">
        <f t="shared" si="709"/>
        <v>1</v>
      </c>
      <c r="S6527">
        <f t="shared" si="710"/>
        <v>3</v>
      </c>
      <c r="T6527">
        <f t="shared" si="711"/>
        <v>3</v>
      </c>
      <c r="U6527">
        <f t="shared" si="712"/>
        <v>0</v>
      </c>
      <c r="V6527" t="str">
        <f t="shared" si="713"/>
        <v/>
      </c>
    </row>
    <row r="6528" spans="1:22" x14ac:dyDescent="0.2">
      <c r="A6528" t="s">
        <v>19858</v>
      </c>
      <c r="B6528" t="s">
        <v>101</v>
      </c>
      <c r="C6528">
        <v>4702672</v>
      </c>
      <c r="D6528">
        <v>4702771</v>
      </c>
      <c r="E6528">
        <v>100</v>
      </c>
      <c r="F6528" t="s">
        <v>66</v>
      </c>
      <c r="G6528" t="s">
        <v>2373</v>
      </c>
      <c r="H6528" t="s">
        <v>19859</v>
      </c>
      <c r="I6528">
        <v>2</v>
      </c>
      <c r="J6528">
        <v>0</v>
      </c>
      <c r="K6528">
        <v>2</v>
      </c>
      <c r="L6528">
        <v>0</v>
      </c>
      <c r="M6528">
        <v>0</v>
      </c>
      <c r="N6528">
        <v>0</v>
      </c>
      <c r="O6528" t="str">
        <f t="shared" si="707"/>
        <v/>
      </c>
      <c r="P6528">
        <f>IF(ISERROR(VLOOKUP(G6528,Genes!$A$2:$A$749,1,0)),0,1)</f>
        <v>1</v>
      </c>
      <c r="Q6528">
        <f t="shared" si="708"/>
        <v>0</v>
      </c>
      <c r="R6528">
        <f t="shared" si="709"/>
        <v>1</v>
      </c>
      <c r="S6528">
        <f t="shared" si="710"/>
        <v>4</v>
      </c>
      <c r="T6528">
        <f t="shared" si="711"/>
        <v>4</v>
      </c>
      <c r="U6528">
        <f t="shared" si="712"/>
        <v>0</v>
      </c>
      <c r="V6528" t="str">
        <f t="shared" si="713"/>
        <v/>
      </c>
    </row>
    <row r="6529" spans="1:22" x14ac:dyDescent="0.2">
      <c r="A6529" t="s">
        <v>19860</v>
      </c>
      <c r="B6529" t="s">
        <v>101</v>
      </c>
      <c r="C6529">
        <v>4703766</v>
      </c>
      <c r="D6529">
        <v>4703926</v>
      </c>
      <c r="E6529">
        <v>161</v>
      </c>
      <c r="F6529" t="s">
        <v>66</v>
      </c>
      <c r="G6529" t="s">
        <v>2373</v>
      </c>
      <c r="H6529" t="s">
        <v>19861</v>
      </c>
      <c r="I6529">
        <v>3</v>
      </c>
      <c r="J6529">
        <v>1</v>
      </c>
      <c r="K6529">
        <v>2</v>
      </c>
      <c r="L6529">
        <v>0</v>
      </c>
      <c r="M6529">
        <v>0</v>
      </c>
      <c r="N6529">
        <v>0</v>
      </c>
      <c r="O6529" t="str">
        <f t="shared" si="707"/>
        <v/>
      </c>
      <c r="P6529">
        <f>IF(ISERROR(VLOOKUP(G6529,Genes!$A$2:$A$749,1,0)),0,1)</f>
        <v>1</v>
      </c>
      <c r="Q6529">
        <f t="shared" si="708"/>
        <v>0</v>
      </c>
      <c r="R6529">
        <f t="shared" si="709"/>
        <v>1</v>
      </c>
      <c r="S6529">
        <f t="shared" si="710"/>
        <v>5</v>
      </c>
      <c r="T6529">
        <f t="shared" si="711"/>
        <v>5</v>
      </c>
      <c r="U6529">
        <f t="shared" si="712"/>
        <v>0</v>
      </c>
      <c r="V6529" t="str">
        <f t="shared" si="713"/>
        <v/>
      </c>
    </row>
    <row r="6530" spans="1:22" x14ac:dyDescent="0.2">
      <c r="A6530" t="s">
        <v>19862</v>
      </c>
      <c r="B6530" t="s">
        <v>101</v>
      </c>
      <c r="C6530">
        <v>4704749</v>
      </c>
      <c r="D6530">
        <v>4704890</v>
      </c>
      <c r="E6530">
        <v>142</v>
      </c>
      <c r="F6530" t="s">
        <v>66</v>
      </c>
      <c r="G6530" t="s">
        <v>2373</v>
      </c>
      <c r="H6530" t="s">
        <v>19863</v>
      </c>
      <c r="I6530">
        <v>3</v>
      </c>
      <c r="J6530">
        <v>1</v>
      </c>
      <c r="K6530">
        <v>2</v>
      </c>
      <c r="L6530">
        <v>0</v>
      </c>
      <c r="M6530">
        <v>0</v>
      </c>
      <c r="N6530">
        <v>0</v>
      </c>
      <c r="O6530" t="str">
        <f t="shared" ref="O6530:O6593" si="714">IF(U6530=1,G6530,"")</f>
        <v/>
      </c>
      <c r="P6530">
        <f>IF(ISERROR(VLOOKUP(G6530,Genes!$A$2:$A$749,1,0)),0,1)</f>
        <v>1</v>
      </c>
      <c r="Q6530">
        <f t="shared" ref="Q6530:Q6593" si="715">IF(G6530&lt;&gt;G6529,1,0)</f>
        <v>0</v>
      </c>
      <c r="R6530">
        <f t="shared" ref="R6530:R6593" si="716">IF(I6530=0,0,1)</f>
        <v>1</v>
      </c>
      <c r="S6530">
        <f t="shared" ref="S6530:S6593" si="717">IF(Q6530=1,R6530,S6529+R6530)</f>
        <v>6</v>
      </c>
      <c r="T6530">
        <f t="shared" ref="T6530:T6593" si="718">IF(Q6530=1,1,T6529+1)</f>
        <v>6</v>
      </c>
      <c r="U6530">
        <f t="shared" ref="U6530:U6593" si="719">IF(G6530&lt;&gt;G6531,1,0)</f>
        <v>0</v>
      </c>
      <c r="V6530" t="str">
        <f t="shared" ref="V6530:V6593" si="720">IF(U6530=1,S6530/T6530,"")</f>
        <v/>
      </c>
    </row>
    <row r="6531" spans="1:22" x14ac:dyDescent="0.2">
      <c r="A6531" t="s">
        <v>19864</v>
      </c>
      <c r="B6531" t="s">
        <v>101</v>
      </c>
      <c r="C6531">
        <v>4706822</v>
      </c>
      <c r="D6531">
        <v>4706980</v>
      </c>
      <c r="E6531">
        <v>159</v>
      </c>
      <c r="F6531" t="s">
        <v>66</v>
      </c>
      <c r="G6531" t="s">
        <v>2373</v>
      </c>
      <c r="H6531" t="s">
        <v>19865</v>
      </c>
      <c r="I6531">
        <v>3</v>
      </c>
      <c r="J6531">
        <v>1</v>
      </c>
      <c r="K6531">
        <v>2</v>
      </c>
      <c r="L6531">
        <v>0</v>
      </c>
      <c r="M6531">
        <v>0</v>
      </c>
      <c r="N6531">
        <v>0</v>
      </c>
      <c r="O6531" t="str">
        <f t="shared" si="714"/>
        <v/>
      </c>
      <c r="P6531">
        <f>IF(ISERROR(VLOOKUP(G6531,Genes!$A$2:$A$749,1,0)),0,1)</f>
        <v>1</v>
      </c>
      <c r="Q6531">
        <f t="shared" si="715"/>
        <v>0</v>
      </c>
      <c r="R6531">
        <f t="shared" si="716"/>
        <v>1</v>
      </c>
      <c r="S6531">
        <f t="shared" si="717"/>
        <v>7</v>
      </c>
      <c r="T6531">
        <f t="shared" si="718"/>
        <v>7</v>
      </c>
      <c r="U6531">
        <f t="shared" si="719"/>
        <v>0</v>
      </c>
      <c r="V6531" t="str">
        <f t="shared" si="720"/>
        <v/>
      </c>
    </row>
    <row r="6532" spans="1:22" x14ac:dyDescent="0.2">
      <c r="A6532" t="s">
        <v>19866</v>
      </c>
      <c r="B6532" t="s">
        <v>101</v>
      </c>
      <c r="C6532">
        <v>4709061</v>
      </c>
      <c r="D6532">
        <v>4709233</v>
      </c>
      <c r="E6532">
        <v>173</v>
      </c>
      <c r="F6532" t="s">
        <v>66</v>
      </c>
      <c r="G6532" t="s">
        <v>2373</v>
      </c>
      <c r="H6532" t="s">
        <v>19867</v>
      </c>
      <c r="I6532">
        <v>3</v>
      </c>
      <c r="J6532">
        <v>1</v>
      </c>
      <c r="K6532">
        <v>2</v>
      </c>
      <c r="L6532">
        <v>0</v>
      </c>
      <c r="M6532">
        <v>0</v>
      </c>
      <c r="N6532">
        <v>0</v>
      </c>
      <c r="O6532" t="str">
        <f t="shared" si="714"/>
        <v/>
      </c>
      <c r="P6532">
        <f>IF(ISERROR(VLOOKUP(G6532,Genes!$A$2:$A$749,1,0)),0,1)</f>
        <v>1</v>
      </c>
      <c r="Q6532">
        <f t="shared" si="715"/>
        <v>0</v>
      </c>
      <c r="R6532">
        <f t="shared" si="716"/>
        <v>1</v>
      </c>
      <c r="S6532">
        <f t="shared" si="717"/>
        <v>8</v>
      </c>
      <c r="T6532">
        <f t="shared" si="718"/>
        <v>8</v>
      </c>
      <c r="U6532">
        <f t="shared" si="719"/>
        <v>0</v>
      </c>
      <c r="V6532" t="str">
        <f t="shared" si="720"/>
        <v/>
      </c>
    </row>
    <row r="6533" spans="1:22" x14ac:dyDescent="0.2">
      <c r="A6533" t="s">
        <v>19868</v>
      </c>
      <c r="B6533" t="s">
        <v>101</v>
      </c>
      <c r="C6533">
        <v>4711338</v>
      </c>
      <c r="D6533">
        <v>4711457</v>
      </c>
      <c r="E6533">
        <v>120</v>
      </c>
      <c r="F6533" t="s">
        <v>66</v>
      </c>
      <c r="G6533" t="s">
        <v>2373</v>
      </c>
      <c r="H6533" t="s">
        <v>19869</v>
      </c>
      <c r="I6533">
        <v>2</v>
      </c>
      <c r="J6533">
        <v>0</v>
      </c>
      <c r="K6533">
        <v>2</v>
      </c>
      <c r="L6533">
        <v>0</v>
      </c>
      <c r="M6533">
        <v>0</v>
      </c>
      <c r="N6533">
        <v>0</v>
      </c>
      <c r="O6533" t="str">
        <f t="shared" si="714"/>
        <v/>
      </c>
      <c r="P6533">
        <f>IF(ISERROR(VLOOKUP(G6533,Genes!$A$2:$A$749,1,0)),0,1)</f>
        <v>1</v>
      </c>
      <c r="Q6533">
        <f t="shared" si="715"/>
        <v>0</v>
      </c>
      <c r="R6533">
        <f t="shared" si="716"/>
        <v>1</v>
      </c>
      <c r="S6533">
        <f t="shared" si="717"/>
        <v>9</v>
      </c>
      <c r="T6533">
        <f t="shared" si="718"/>
        <v>9</v>
      </c>
      <c r="U6533">
        <f t="shared" si="719"/>
        <v>0</v>
      </c>
      <c r="V6533" t="str">
        <f t="shared" si="720"/>
        <v/>
      </c>
    </row>
    <row r="6534" spans="1:22" x14ac:dyDescent="0.2">
      <c r="A6534" t="s">
        <v>19870</v>
      </c>
      <c r="B6534" t="s">
        <v>101</v>
      </c>
      <c r="C6534">
        <v>4712413</v>
      </c>
      <c r="D6534">
        <v>4712610</v>
      </c>
      <c r="E6534">
        <v>198</v>
      </c>
      <c r="F6534" t="s">
        <v>66</v>
      </c>
      <c r="G6534" t="s">
        <v>2373</v>
      </c>
      <c r="H6534" t="s">
        <v>19871</v>
      </c>
      <c r="I6534">
        <v>3</v>
      </c>
      <c r="J6534">
        <v>1</v>
      </c>
      <c r="K6534">
        <v>2</v>
      </c>
      <c r="L6534">
        <v>0</v>
      </c>
      <c r="M6534">
        <v>0</v>
      </c>
      <c r="N6534">
        <v>0</v>
      </c>
      <c r="O6534" t="str">
        <f t="shared" si="714"/>
        <v/>
      </c>
      <c r="P6534">
        <f>IF(ISERROR(VLOOKUP(G6534,Genes!$A$2:$A$749,1,0)),0,1)</f>
        <v>1</v>
      </c>
      <c r="Q6534">
        <f t="shared" si="715"/>
        <v>0</v>
      </c>
      <c r="R6534">
        <f t="shared" si="716"/>
        <v>1</v>
      </c>
      <c r="S6534">
        <f t="shared" si="717"/>
        <v>10</v>
      </c>
      <c r="T6534">
        <f t="shared" si="718"/>
        <v>10</v>
      </c>
      <c r="U6534">
        <f t="shared" si="719"/>
        <v>0</v>
      </c>
      <c r="V6534" t="str">
        <f t="shared" si="720"/>
        <v/>
      </c>
    </row>
    <row r="6535" spans="1:22" x14ac:dyDescent="0.2">
      <c r="A6535" t="s">
        <v>19872</v>
      </c>
      <c r="B6535" t="s">
        <v>101</v>
      </c>
      <c r="C6535">
        <v>4714820</v>
      </c>
      <c r="D6535">
        <v>4715071</v>
      </c>
      <c r="E6535">
        <v>252</v>
      </c>
      <c r="F6535" t="s">
        <v>66</v>
      </c>
      <c r="G6535" t="s">
        <v>2373</v>
      </c>
      <c r="H6535" t="s">
        <v>19873</v>
      </c>
      <c r="I6535">
        <v>4</v>
      </c>
      <c r="J6535">
        <v>2</v>
      </c>
      <c r="K6535">
        <v>2</v>
      </c>
      <c r="L6535">
        <v>0</v>
      </c>
      <c r="M6535">
        <v>0</v>
      </c>
      <c r="N6535">
        <v>0</v>
      </c>
      <c r="O6535" t="str">
        <f t="shared" si="714"/>
        <v/>
      </c>
      <c r="P6535">
        <f>IF(ISERROR(VLOOKUP(G6535,Genes!$A$2:$A$749,1,0)),0,1)</f>
        <v>1</v>
      </c>
      <c r="Q6535">
        <f t="shared" si="715"/>
        <v>0</v>
      </c>
      <c r="R6535">
        <f t="shared" si="716"/>
        <v>1</v>
      </c>
      <c r="S6535">
        <f t="shared" si="717"/>
        <v>11</v>
      </c>
      <c r="T6535">
        <f t="shared" si="718"/>
        <v>11</v>
      </c>
      <c r="U6535">
        <f t="shared" si="719"/>
        <v>0</v>
      </c>
      <c r="V6535" t="str">
        <f t="shared" si="720"/>
        <v/>
      </c>
    </row>
    <row r="6536" spans="1:22" x14ac:dyDescent="0.2">
      <c r="A6536" t="s">
        <v>19874</v>
      </c>
      <c r="B6536" t="s">
        <v>101</v>
      </c>
      <c r="C6536">
        <v>4562708</v>
      </c>
      <c r="D6536">
        <v>4562778</v>
      </c>
      <c r="E6536">
        <v>71</v>
      </c>
      <c r="F6536" t="s">
        <v>66</v>
      </c>
      <c r="G6536" t="s">
        <v>2373</v>
      </c>
      <c r="H6536" t="s">
        <v>19875</v>
      </c>
      <c r="I6536">
        <v>2</v>
      </c>
      <c r="J6536">
        <v>0</v>
      </c>
      <c r="K6536">
        <v>2</v>
      </c>
      <c r="L6536">
        <v>0</v>
      </c>
      <c r="M6536">
        <v>0</v>
      </c>
      <c r="N6536">
        <v>0</v>
      </c>
      <c r="O6536" t="str">
        <f t="shared" si="714"/>
        <v/>
      </c>
      <c r="P6536">
        <f>IF(ISERROR(VLOOKUP(G6536,Genes!$A$2:$A$749,1,0)),0,1)</f>
        <v>1</v>
      </c>
      <c r="Q6536">
        <f t="shared" si="715"/>
        <v>0</v>
      </c>
      <c r="R6536">
        <f t="shared" si="716"/>
        <v>1</v>
      </c>
      <c r="S6536">
        <f t="shared" si="717"/>
        <v>12</v>
      </c>
      <c r="T6536">
        <f t="shared" si="718"/>
        <v>12</v>
      </c>
      <c r="U6536">
        <f t="shared" si="719"/>
        <v>0</v>
      </c>
      <c r="V6536" t="str">
        <f t="shared" si="720"/>
        <v/>
      </c>
    </row>
    <row r="6537" spans="1:22" x14ac:dyDescent="0.2">
      <c r="A6537" t="s">
        <v>19876</v>
      </c>
      <c r="B6537" t="s">
        <v>101</v>
      </c>
      <c r="C6537">
        <v>4715886</v>
      </c>
      <c r="D6537">
        <v>4716027</v>
      </c>
      <c r="E6537">
        <v>142</v>
      </c>
      <c r="F6537" t="s">
        <v>66</v>
      </c>
      <c r="G6537" t="s">
        <v>2373</v>
      </c>
      <c r="H6537" t="s">
        <v>19877</v>
      </c>
      <c r="I6537">
        <v>3</v>
      </c>
      <c r="J6537">
        <v>1</v>
      </c>
      <c r="K6537">
        <v>2</v>
      </c>
      <c r="L6537">
        <v>0</v>
      </c>
      <c r="M6537">
        <v>0</v>
      </c>
      <c r="N6537">
        <v>0</v>
      </c>
      <c r="O6537" t="str">
        <f t="shared" si="714"/>
        <v/>
      </c>
      <c r="P6537">
        <f>IF(ISERROR(VLOOKUP(G6537,Genes!$A$2:$A$749,1,0)),0,1)</f>
        <v>1</v>
      </c>
      <c r="Q6537">
        <f t="shared" si="715"/>
        <v>0</v>
      </c>
      <c r="R6537">
        <f t="shared" si="716"/>
        <v>1</v>
      </c>
      <c r="S6537">
        <f t="shared" si="717"/>
        <v>13</v>
      </c>
      <c r="T6537">
        <f t="shared" si="718"/>
        <v>13</v>
      </c>
      <c r="U6537">
        <f t="shared" si="719"/>
        <v>0</v>
      </c>
      <c r="V6537" t="str">
        <f t="shared" si="720"/>
        <v/>
      </c>
    </row>
    <row r="6538" spans="1:22" x14ac:dyDescent="0.2">
      <c r="A6538" t="s">
        <v>19878</v>
      </c>
      <c r="B6538" t="s">
        <v>101</v>
      </c>
      <c r="C6538">
        <v>4716752</v>
      </c>
      <c r="D6538">
        <v>4716905</v>
      </c>
      <c r="E6538">
        <v>154</v>
      </c>
      <c r="F6538" t="s">
        <v>66</v>
      </c>
      <c r="G6538" t="s">
        <v>2373</v>
      </c>
      <c r="H6538" t="s">
        <v>19879</v>
      </c>
      <c r="I6538">
        <v>3</v>
      </c>
      <c r="J6538">
        <v>1</v>
      </c>
      <c r="K6538">
        <v>2</v>
      </c>
      <c r="L6538">
        <v>0</v>
      </c>
      <c r="M6538">
        <v>0</v>
      </c>
      <c r="N6538">
        <v>0</v>
      </c>
      <c r="O6538" t="str">
        <f t="shared" si="714"/>
        <v/>
      </c>
      <c r="P6538">
        <f>IF(ISERROR(VLOOKUP(G6538,Genes!$A$2:$A$749,1,0)),0,1)</f>
        <v>1</v>
      </c>
      <c r="Q6538">
        <f t="shared" si="715"/>
        <v>0</v>
      </c>
      <c r="R6538">
        <f t="shared" si="716"/>
        <v>1</v>
      </c>
      <c r="S6538">
        <f t="shared" si="717"/>
        <v>14</v>
      </c>
      <c r="T6538">
        <f t="shared" si="718"/>
        <v>14</v>
      </c>
      <c r="U6538">
        <f t="shared" si="719"/>
        <v>0</v>
      </c>
      <c r="V6538" t="str">
        <f t="shared" si="720"/>
        <v/>
      </c>
    </row>
    <row r="6539" spans="1:22" x14ac:dyDescent="0.2">
      <c r="A6539" t="s">
        <v>19880</v>
      </c>
      <c r="B6539" t="s">
        <v>101</v>
      </c>
      <c r="C6539">
        <v>4716752</v>
      </c>
      <c r="D6539">
        <v>4716932</v>
      </c>
      <c r="E6539">
        <v>181</v>
      </c>
      <c r="F6539" t="s">
        <v>66</v>
      </c>
      <c r="G6539" t="s">
        <v>2373</v>
      </c>
      <c r="H6539" t="s">
        <v>19881</v>
      </c>
      <c r="I6539">
        <v>3</v>
      </c>
      <c r="J6539">
        <v>1</v>
      </c>
      <c r="K6539">
        <v>2</v>
      </c>
      <c r="L6539">
        <v>0</v>
      </c>
      <c r="M6539">
        <v>0</v>
      </c>
      <c r="N6539">
        <v>0</v>
      </c>
      <c r="O6539" t="str">
        <f t="shared" si="714"/>
        <v/>
      </c>
      <c r="P6539">
        <f>IF(ISERROR(VLOOKUP(G6539,Genes!$A$2:$A$749,1,0)),0,1)</f>
        <v>1</v>
      </c>
      <c r="Q6539">
        <f t="shared" si="715"/>
        <v>0</v>
      </c>
      <c r="R6539">
        <f t="shared" si="716"/>
        <v>1</v>
      </c>
      <c r="S6539">
        <f t="shared" si="717"/>
        <v>15</v>
      </c>
      <c r="T6539">
        <f t="shared" si="718"/>
        <v>15</v>
      </c>
      <c r="U6539">
        <f t="shared" si="719"/>
        <v>0</v>
      </c>
      <c r="V6539" t="str">
        <f t="shared" si="720"/>
        <v/>
      </c>
    </row>
    <row r="6540" spans="1:22" x14ac:dyDescent="0.2">
      <c r="A6540" t="s">
        <v>19882</v>
      </c>
      <c r="B6540" t="s">
        <v>101</v>
      </c>
      <c r="C6540">
        <v>4718298</v>
      </c>
      <c r="D6540">
        <v>4718485</v>
      </c>
      <c r="E6540">
        <v>188</v>
      </c>
      <c r="F6540" t="s">
        <v>66</v>
      </c>
      <c r="G6540" t="s">
        <v>2373</v>
      </c>
      <c r="H6540" t="s">
        <v>19883</v>
      </c>
      <c r="I6540">
        <v>3</v>
      </c>
      <c r="J6540">
        <v>1</v>
      </c>
      <c r="K6540">
        <v>2</v>
      </c>
      <c r="L6540">
        <v>0</v>
      </c>
      <c r="M6540">
        <v>0</v>
      </c>
      <c r="N6540">
        <v>0</v>
      </c>
      <c r="O6540" t="str">
        <f t="shared" si="714"/>
        <v/>
      </c>
      <c r="P6540">
        <f>IF(ISERROR(VLOOKUP(G6540,Genes!$A$2:$A$749,1,0)),0,1)</f>
        <v>1</v>
      </c>
      <c r="Q6540">
        <f t="shared" si="715"/>
        <v>0</v>
      </c>
      <c r="R6540">
        <f t="shared" si="716"/>
        <v>1</v>
      </c>
      <c r="S6540">
        <f t="shared" si="717"/>
        <v>16</v>
      </c>
      <c r="T6540">
        <f t="shared" si="718"/>
        <v>16</v>
      </c>
      <c r="U6540">
        <f t="shared" si="719"/>
        <v>0</v>
      </c>
      <c r="V6540" t="str">
        <f t="shared" si="720"/>
        <v/>
      </c>
    </row>
    <row r="6541" spans="1:22" x14ac:dyDescent="0.2">
      <c r="A6541" t="s">
        <v>19884</v>
      </c>
      <c r="B6541" t="s">
        <v>101</v>
      </c>
      <c r="C6541">
        <v>4722237</v>
      </c>
      <c r="D6541">
        <v>4722375</v>
      </c>
      <c r="E6541">
        <v>139</v>
      </c>
      <c r="F6541" t="s">
        <v>66</v>
      </c>
      <c r="G6541" t="s">
        <v>2373</v>
      </c>
      <c r="H6541" t="s">
        <v>19885</v>
      </c>
      <c r="I6541">
        <v>3</v>
      </c>
      <c r="J6541">
        <v>1</v>
      </c>
      <c r="K6541">
        <v>2</v>
      </c>
      <c r="L6541">
        <v>0</v>
      </c>
      <c r="M6541">
        <v>0</v>
      </c>
      <c r="N6541">
        <v>0</v>
      </c>
      <c r="O6541" t="str">
        <f t="shared" si="714"/>
        <v/>
      </c>
      <c r="P6541">
        <f>IF(ISERROR(VLOOKUP(G6541,Genes!$A$2:$A$749,1,0)),0,1)</f>
        <v>1</v>
      </c>
      <c r="Q6541">
        <f t="shared" si="715"/>
        <v>0</v>
      </c>
      <c r="R6541">
        <f t="shared" si="716"/>
        <v>1</v>
      </c>
      <c r="S6541">
        <f t="shared" si="717"/>
        <v>17</v>
      </c>
      <c r="T6541">
        <f t="shared" si="718"/>
        <v>17</v>
      </c>
      <c r="U6541">
        <f t="shared" si="719"/>
        <v>0</v>
      </c>
      <c r="V6541" t="str">
        <f t="shared" si="720"/>
        <v/>
      </c>
    </row>
    <row r="6542" spans="1:22" x14ac:dyDescent="0.2">
      <c r="A6542" t="s">
        <v>19886</v>
      </c>
      <c r="B6542" t="s">
        <v>101</v>
      </c>
      <c r="C6542">
        <v>4723048</v>
      </c>
      <c r="D6542">
        <v>4723102</v>
      </c>
      <c r="E6542">
        <v>55</v>
      </c>
      <c r="F6542" t="s">
        <v>66</v>
      </c>
      <c r="G6542" t="s">
        <v>2373</v>
      </c>
      <c r="H6542" t="s">
        <v>19887</v>
      </c>
      <c r="I6542">
        <v>2</v>
      </c>
      <c r="J6542">
        <v>2</v>
      </c>
      <c r="K6542">
        <v>0</v>
      </c>
      <c r="L6542">
        <v>0</v>
      </c>
      <c r="M6542">
        <v>0</v>
      </c>
      <c r="N6542">
        <v>0</v>
      </c>
      <c r="O6542" t="str">
        <f t="shared" si="714"/>
        <v/>
      </c>
      <c r="P6542">
        <f>IF(ISERROR(VLOOKUP(G6542,Genes!$A$2:$A$749,1,0)),0,1)</f>
        <v>1</v>
      </c>
      <c r="Q6542">
        <f t="shared" si="715"/>
        <v>0</v>
      </c>
      <c r="R6542">
        <f t="shared" si="716"/>
        <v>1</v>
      </c>
      <c r="S6542">
        <f t="shared" si="717"/>
        <v>18</v>
      </c>
      <c r="T6542">
        <f t="shared" si="718"/>
        <v>18</v>
      </c>
      <c r="U6542">
        <f t="shared" si="719"/>
        <v>0</v>
      </c>
      <c r="V6542" t="str">
        <f t="shared" si="720"/>
        <v/>
      </c>
    </row>
    <row r="6543" spans="1:22" x14ac:dyDescent="0.2">
      <c r="A6543" t="s">
        <v>19888</v>
      </c>
      <c r="B6543" t="s">
        <v>101</v>
      </c>
      <c r="C6543">
        <v>4725070</v>
      </c>
      <c r="D6543">
        <v>4725235</v>
      </c>
      <c r="E6543">
        <v>166</v>
      </c>
      <c r="F6543" t="s">
        <v>66</v>
      </c>
      <c r="G6543" t="s">
        <v>2373</v>
      </c>
      <c r="H6543" t="s">
        <v>19889</v>
      </c>
      <c r="I6543">
        <v>5</v>
      </c>
      <c r="J6543">
        <v>1</v>
      </c>
      <c r="K6543">
        <v>2</v>
      </c>
      <c r="L6543">
        <v>0</v>
      </c>
      <c r="M6543">
        <v>1</v>
      </c>
      <c r="N6543">
        <v>1</v>
      </c>
      <c r="O6543" t="str">
        <f t="shared" si="714"/>
        <v/>
      </c>
      <c r="P6543">
        <f>IF(ISERROR(VLOOKUP(G6543,Genes!$A$2:$A$749,1,0)),0,1)</f>
        <v>1</v>
      </c>
      <c r="Q6543">
        <f t="shared" si="715"/>
        <v>0</v>
      </c>
      <c r="R6543">
        <f t="shared" si="716"/>
        <v>1</v>
      </c>
      <c r="S6543">
        <f t="shared" si="717"/>
        <v>19</v>
      </c>
      <c r="T6543">
        <f t="shared" si="718"/>
        <v>19</v>
      </c>
      <c r="U6543">
        <f t="shared" si="719"/>
        <v>0</v>
      </c>
      <c r="V6543" t="str">
        <f t="shared" si="720"/>
        <v/>
      </c>
    </row>
    <row r="6544" spans="1:22" x14ac:dyDescent="0.2">
      <c r="A6544" t="s">
        <v>19890</v>
      </c>
      <c r="B6544" t="s">
        <v>101</v>
      </c>
      <c r="C6544">
        <v>4725312</v>
      </c>
      <c r="D6544">
        <v>4725482</v>
      </c>
      <c r="E6544">
        <v>171</v>
      </c>
      <c r="F6544" t="s">
        <v>66</v>
      </c>
      <c r="G6544" t="s">
        <v>2373</v>
      </c>
      <c r="H6544" t="s">
        <v>19891</v>
      </c>
      <c r="I6544">
        <v>5</v>
      </c>
      <c r="J6544">
        <v>1</v>
      </c>
      <c r="K6544">
        <v>2</v>
      </c>
      <c r="L6544">
        <v>0</v>
      </c>
      <c r="M6544">
        <v>1</v>
      </c>
      <c r="N6544">
        <v>1</v>
      </c>
      <c r="O6544" t="str">
        <f t="shared" si="714"/>
        <v/>
      </c>
      <c r="P6544">
        <f>IF(ISERROR(VLOOKUP(G6544,Genes!$A$2:$A$749,1,0)),0,1)</f>
        <v>1</v>
      </c>
      <c r="Q6544">
        <f t="shared" si="715"/>
        <v>0</v>
      </c>
      <c r="R6544">
        <f t="shared" si="716"/>
        <v>1</v>
      </c>
      <c r="S6544">
        <f t="shared" si="717"/>
        <v>20</v>
      </c>
      <c r="T6544">
        <f t="shared" si="718"/>
        <v>20</v>
      </c>
      <c r="U6544">
        <f t="shared" si="719"/>
        <v>0</v>
      </c>
      <c r="V6544" t="str">
        <f t="shared" si="720"/>
        <v/>
      </c>
    </row>
    <row r="6545" spans="1:22" x14ac:dyDescent="0.2">
      <c r="A6545" t="s">
        <v>19892</v>
      </c>
      <c r="B6545" t="s">
        <v>101</v>
      </c>
      <c r="C6545">
        <v>4725965</v>
      </c>
      <c r="D6545">
        <v>4726030</v>
      </c>
      <c r="E6545">
        <v>66</v>
      </c>
      <c r="F6545" t="s">
        <v>66</v>
      </c>
      <c r="G6545" t="s">
        <v>2373</v>
      </c>
      <c r="H6545" t="s">
        <v>19893</v>
      </c>
      <c r="I6545">
        <v>2</v>
      </c>
      <c r="J6545">
        <v>0</v>
      </c>
      <c r="K6545">
        <v>2</v>
      </c>
      <c r="L6545">
        <v>0</v>
      </c>
      <c r="M6545">
        <v>0</v>
      </c>
      <c r="N6545">
        <v>0</v>
      </c>
      <c r="O6545" t="str">
        <f t="shared" si="714"/>
        <v/>
      </c>
      <c r="P6545">
        <f>IF(ISERROR(VLOOKUP(G6545,Genes!$A$2:$A$749,1,0)),0,1)</f>
        <v>1</v>
      </c>
      <c r="Q6545">
        <f t="shared" si="715"/>
        <v>0</v>
      </c>
      <c r="R6545">
        <f t="shared" si="716"/>
        <v>1</v>
      </c>
      <c r="S6545">
        <f t="shared" si="717"/>
        <v>21</v>
      </c>
      <c r="T6545">
        <f t="shared" si="718"/>
        <v>21</v>
      </c>
      <c r="U6545">
        <f t="shared" si="719"/>
        <v>0</v>
      </c>
      <c r="V6545" t="str">
        <f t="shared" si="720"/>
        <v/>
      </c>
    </row>
    <row r="6546" spans="1:22" x14ac:dyDescent="0.2">
      <c r="A6546" t="s">
        <v>19894</v>
      </c>
      <c r="B6546" t="s">
        <v>101</v>
      </c>
      <c r="C6546">
        <v>4726753</v>
      </c>
      <c r="D6546">
        <v>4726890</v>
      </c>
      <c r="E6546">
        <v>138</v>
      </c>
      <c r="F6546" t="s">
        <v>66</v>
      </c>
      <c r="G6546" t="s">
        <v>2373</v>
      </c>
      <c r="H6546" t="s">
        <v>19895</v>
      </c>
      <c r="I6546">
        <v>3</v>
      </c>
      <c r="J6546">
        <v>1</v>
      </c>
      <c r="K6546">
        <v>2</v>
      </c>
      <c r="L6546">
        <v>0</v>
      </c>
      <c r="M6546">
        <v>0</v>
      </c>
      <c r="N6546">
        <v>0</v>
      </c>
      <c r="O6546" t="str">
        <f t="shared" si="714"/>
        <v/>
      </c>
      <c r="P6546">
        <f>IF(ISERROR(VLOOKUP(G6546,Genes!$A$2:$A$749,1,0)),0,1)</f>
        <v>1</v>
      </c>
      <c r="Q6546">
        <f t="shared" si="715"/>
        <v>0</v>
      </c>
      <c r="R6546">
        <f t="shared" si="716"/>
        <v>1</v>
      </c>
      <c r="S6546">
        <f t="shared" si="717"/>
        <v>22</v>
      </c>
      <c r="T6546">
        <f t="shared" si="718"/>
        <v>22</v>
      </c>
      <c r="U6546">
        <f t="shared" si="719"/>
        <v>0</v>
      </c>
      <c r="V6546" t="str">
        <f t="shared" si="720"/>
        <v/>
      </c>
    </row>
    <row r="6547" spans="1:22" x14ac:dyDescent="0.2">
      <c r="A6547" t="s">
        <v>19896</v>
      </c>
      <c r="B6547" t="s">
        <v>101</v>
      </c>
      <c r="C6547">
        <v>4669447</v>
      </c>
      <c r="D6547">
        <v>4669562</v>
      </c>
      <c r="E6547">
        <v>116</v>
      </c>
      <c r="F6547" t="s">
        <v>66</v>
      </c>
      <c r="G6547" t="s">
        <v>2373</v>
      </c>
      <c r="H6547" t="s">
        <v>19897</v>
      </c>
      <c r="I6547">
        <v>2</v>
      </c>
      <c r="J6547">
        <v>0</v>
      </c>
      <c r="K6547">
        <v>2</v>
      </c>
      <c r="L6547">
        <v>0</v>
      </c>
      <c r="M6547">
        <v>0</v>
      </c>
      <c r="N6547">
        <v>0</v>
      </c>
      <c r="O6547" t="str">
        <f t="shared" si="714"/>
        <v/>
      </c>
      <c r="P6547">
        <f>IF(ISERROR(VLOOKUP(G6547,Genes!$A$2:$A$749,1,0)),0,1)</f>
        <v>1</v>
      </c>
      <c r="Q6547">
        <f t="shared" si="715"/>
        <v>0</v>
      </c>
      <c r="R6547">
        <f t="shared" si="716"/>
        <v>1</v>
      </c>
      <c r="S6547">
        <f t="shared" si="717"/>
        <v>23</v>
      </c>
      <c r="T6547">
        <f t="shared" si="718"/>
        <v>23</v>
      </c>
      <c r="U6547">
        <f t="shared" si="719"/>
        <v>0</v>
      </c>
      <c r="V6547" t="str">
        <f t="shared" si="720"/>
        <v/>
      </c>
    </row>
    <row r="6548" spans="1:22" x14ac:dyDescent="0.2">
      <c r="A6548" t="s">
        <v>19898</v>
      </c>
      <c r="B6548" t="s">
        <v>101</v>
      </c>
      <c r="C6548">
        <v>4730179</v>
      </c>
      <c r="D6548">
        <v>4730304</v>
      </c>
      <c r="E6548">
        <v>126</v>
      </c>
      <c r="F6548" t="s">
        <v>66</v>
      </c>
      <c r="G6548" t="s">
        <v>2373</v>
      </c>
      <c r="H6548" t="s">
        <v>19899</v>
      </c>
      <c r="I6548">
        <v>3</v>
      </c>
      <c r="J6548">
        <v>1</v>
      </c>
      <c r="K6548">
        <v>2</v>
      </c>
      <c r="L6548">
        <v>0</v>
      </c>
      <c r="M6548">
        <v>0</v>
      </c>
      <c r="N6548">
        <v>0</v>
      </c>
      <c r="O6548" t="str">
        <f t="shared" si="714"/>
        <v/>
      </c>
      <c r="P6548">
        <f>IF(ISERROR(VLOOKUP(G6548,Genes!$A$2:$A$749,1,0)),0,1)</f>
        <v>1</v>
      </c>
      <c r="Q6548">
        <f t="shared" si="715"/>
        <v>0</v>
      </c>
      <c r="R6548">
        <f t="shared" si="716"/>
        <v>1</v>
      </c>
      <c r="S6548">
        <f t="shared" si="717"/>
        <v>24</v>
      </c>
      <c r="T6548">
        <f t="shared" si="718"/>
        <v>24</v>
      </c>
      <c r="U6548">
        <f t="shared" si="719"/>
        <v>0</v>
      </c>
      <c r="V6548" t="str">
        <f t="shared" si="720"/>
        <v/>
      </c>
    </row>
    <row r="6549" spans="1:22" x14ac:dyDescent="0.2">
      <c r="A6549" t="s">
        <v>19900</v>
      </c>
      <c r="B6549" t="s">
        <v>101</v>
      </c>
      <c r="C6549">
        <v>4732828</v>
      </c>
      <c r="D6549">
        <v>4733028</v>
      </c>
      <c r="E6549">
        <v>201</v>
      </c>
      <c r="F6549" t="s">
        <v>66</v>
      </c>
      <c r="G6549" t="s">
        <v>2373</v>
      </c>
      <c r="H6549" t="s">
        <v>19901</v>
      </c>
      <c r="I6549">
        <v>3</v>
      </c>
      <c r="J6549">
        <v>1</v>
      </c>
      <c r="K6549">
        <v>2</v>
      </c>
      <c r="L6549">
        <v>0</v>
      </c>
      <c r="M6549">
        <v>0</v>
      </c>
      <c r="N6549">
        <v>0</v>
      </c>
      <c r="O6549" t="str">
        <f t="shared" si="714"/>
        <v/>
      </c>
      <c r="P6549">
        <f>IF(ISERROR(VLOOKUP(G6549,Genes!$A$2:$A$749,1,0)),0,1)</f>
        <v>1</v>
      </c>
      <c r="Q6549">
        <f t="shared" si="715"/>
        <v>0</v>
      </c>
      <c r="R6549">
        <f t="shared" si="716"/>
        <v>1</v>
      </c>
      <c r="S6549">
        <f t="shared" si="717"/>
        <v>25</v>
      </c>
      <c r="T6549">
        <f t="shared" si="718"/>
        <v>25</v>
      </c>
      <c r="U6549">
        <f t="shared" si="719"/>
        <v>0</v>
      </c>
      <c r="V6549" t="str">
        <f t="shared" si="720"/>
        <v/>
      </c>
    </row>
    <row r="6550" spans="1:22" x14ac:dyDescent="0.2">
      <c r="A6550" t="s">
        <v>19902</v>
      </c>
      <c r="B6550" t="s">
        <v>101</v>
      </c>
      <c r="C6550">
        <v>4735174</v>
      </c>
      <c r="D6550">
        <v>4735425</v>
      </c>
      <c r="E6550">
        <v>252</v>
      </c>
      <c r="F6550" t="s">
        <v>66</v>
      </c>
      <c r="G6550" t="s">
        <v>2373</v>
      </c>
      <c r="H6550" t="s">
        <v>19903</v>
      </c>
      <c r="I6550">
        <v>4</v>
      </c>
      <c r="J6550">
        <v>2</v>
      </c>
      <c r="K6550">
        <v>2</v>
      </c>
      <c r="L6550">
        <v>0</v>
      </c>
      <c r="M6550">
        <v>0</v>
      </c>
      <c r="N6550">
        <v>0</v>
      </c>
      <c r="O6550" t="str">
        <f t="shared" si="714"/>
        <v/>
      </c>
      <c r="P6550">
        <f>IF(ISERROR(VLOOKUP(G6550,Genes!$A$2:$A$749,1,0)),0,1)</f>
        <v>1</v>
      </c>
      <c r="Q6550">
        <f t="shared" si="715"/>
        <v>0</v>
      </c>
      <c r="R6550">
        <f t="shared" si="716"/>
        <v>1</v>
      </c>
      <c r="S6550">
        <f t="shared" si="717"/>
        <v>26</v>
      </c>
      <c r="T6550">
        <f t="shared" si="718"/>
        <v>26</v>
      </c>
      <c r="U6550">
        <f t="shared" si="719"/>
        <v>0</v>
      </c>
      <c r="V6550" t="str">
        <f t="shared" si="720"/>
        <v/>
      </c>
    </row>
    <row r="6551" spans="1:22" x14ac:dyDescent="0.2">
      <c r="A6551" t="s">
        <v>19904</v>
      </c>
      <c r="B6551" t="s">
        <v>101</v>
      </c>
      <c r="C6551">
        <v>4738831</v>
      </c>
      <c r="D6551">
        <v>4738956</v>
      </c>
      <c r="E6551">
        <v>126</v>
      </c>
      <c r="F6551" t="s">
        <v>66</v>
      </c>
      <c r="G6551" t="s">
        <v>2373</v>
      </c>
      <c r="H6551" t="s">
        <v>19905</v>
      </c>
      <c r="I6551">
        <v>3</v>
      </c>
      <c r="J6551">
        <v>1</v>
      </c>
      <c r="K6551">
        <v>2</v>
      </c>
      <c r="L6551">
        <v>0</v>
      </c>
      <c r="M6551">
        <v>0</v>
      </c>
      <c r="N6551">
        <v>0</v>
      </c>
      <c r="O6551" t="str">
        <f t="shared" si="714"/>
        <v/>
      </c>
      <c r="P6551">
        <f>IF(ISERROR(VLOOKUP(G6551,Genes!$A$2:$A$749,1,0)),0,1)</f>
        <v>1</v>
      </c>
      <c r="Q6551">
        <f t="shared" si="715"/>
        <v>0</v>
      </c>
      <c r="R6551">
        <f t="shared" si="716"/>
        <v>1</v>
      </c>
      <c r="S6551">
        <f t="shared" si="717"/>
        <v>27</v>
      </c>
      <c r="T6551">
        <f t="shared" si="718"/>
        <v>27</v>
      </c>
      <c r="U6551">
        <f t="shared" si="719"/>
        <v>0</v>
      </c>
      <c r="V6551" t="str">
        <f t="shared" si="720"/>
        <v/>
      </c>
    </row>
    <row r="6552" spans="1:22" x14ac:dyDescent="0.2">
      <c r="A6552" t="s">
        <v>19906</v>
      </c>
      <c r="B6552" t="s">
        <v>101</v>
      </c>
      <c r="C6552">
        <v>4741497</v>
      </c>
      <c r="D6552">
        <v>4741625</v>
      </c>
      <c r="E6552">
        <v>129</v>
      </c>
      <c r="F6552" t="s">
        <v>66</v>
      </c>
      <c r="G6552" t="s">
        <v>2373</v>
      </c>
      <c r="H6552" t="s">
        <v>19907</v>
      </c>
      <c r="I6552">
        <v>3</v>
      </c>
      <c r="J6552">
        <v>1</v>
      </c>
      <c r="K6552">
        <v>2</v>
      </c>
      <c r="L6552">
        <v>0</v>
      </c>
      <c r="M6552">
        <v>0</v>
      </c>
      <c r="N6552">
        <v>0</v>
      </c>
      <c r="O6552" t="str">
        <f t="shared" si="714"/>
        <v/>
      </c>
      <c r="P6552">
        <f>IF(ISERROR(VLOOKUP(G6552,Genes!$A$2:$A$749,1,0)),0,1)</f>
        <v>1</v>
      </c>
      <c r="Q6552">
        <f t="shared" si="715"/>
        <v>0</v>
      </c>
      <c r="R6552">
        <f t="shared" si="716"/>
        <v>1</v>
      </c>
      <c r="S6552">
        <f t="shared" si="717"/>
        <v>28</v>
      </c>
      <c r="T6552">
        <f t="shared" si="718"/>
        <v>28</v>
      </c>
      <c r="U6552">
        <f t="shared" si="719"/>
        <v>0</v>
      </c>
      <c r="V6552" t="str">
        <f t="shared" si="720"/>
        <v/>
      </c>
    </row>
    <row r="6553" spans="1:22" x14ac:dyDescent="0.2">
      <c r="A6553" t="s">
        <v>19908</v>
      </c>
      <c r="B6553" t="s">
        <v>101</v>
      </c>
      <c r="C6553">
        <v>4744514</v>
      </c>
      <c r="D6553">
        <v>4744634</v>
      </c>
      <c r="E6553">
        <v>121</v>
      </c>
      <c r="F6553" t="s">
        <v>66</v>
      </c>
      <c r="G6553" t="s">
        <v>2373</v>
      </c>
      <c r="H6553" t="s">
        <v>19909</v>
      </c>
      <c r="I6553">
        <v>3</v>
      </c>
      <c r="J6553">
        <v>1</v>
      </c>
      <c r="K6553">
        <v>1</v>
      </c>
      <c r="L6553">
        <v>1</v>
      </c>
      <c r="M6553">
        <v>0</v>
      </c>
      <c r="N6553">
        <v>0</v>
      </c>
      <c r="O6553" t="str">
        <f t="shared" si="714"/>
        <v/>
      </c>
      <c r="P6553">
        <f>IF(ISERROR(VLOOKUP(G6553,Genes!$A$2:$A$749,1,0)),0,1)</f>
        <v>1</v>
      </c>
      <c r="Q6553">
        <f t="shared" si="715"/>
        <v>0</v>
      </c>
      <c r="R6553">
        <f t="shared" si="716"/>
        <v>1</v>
      </c>
      <c r="S6553">
        <f t="shared" si="717"/>
        <v>29</v>
      </c>
      <c r="T6553">
        <f t="shared" si="718"/>
        <v>29</v>
      </c>
      <c r="U6553">
        <f t="shared" si="719"/>
        <v>0</v>
      </c>
      <c r="V6553" t="str">
        <f t="shared" si="720"/>
        <v/>
      </c>
    </row>
    <row r="6554" spans="1:22" x14ac:dyDescent="0.2">
      <c r="A6554" t="s">
        <v>19910</v>
      </c>
      <c r="B6554" t="s">
        <v>101</v>
      </c>
      <c r="C6554">
        <v>4747851</v>
      </c>
      <c r="D6554">
        <v>4748035</v>
      </c>
      <c r="E6554">
        <v>185</v>
      </c>
      <c r="F6554" t="s">
        <v>66</v>
      </c>
      <c r="G6554" t="s">
        <v>2373</v>
      </c>
      <c r="H6554" t="s">
        <v>19911</v>
      </c>
      <c r="I6554">
        <v>3</v>
      </c>
      <c r="J6554">
        <v>1</v>
      </c>
      <c r="K6554">
        <v>2</v>
      </c>
      <c r="L6554">
        <v>0</v>
      </c>
      <c r="M6554">
        <v>0</v>
      </c>
      <c r="N6554">
        <v>0</v>
      </c>
      <c r="O6554" t="str">
        <f t="shared" si="714"/>
        <v/>
      </c>
      <c r="P6554">
        <f>IF(ISERROR(VLOOKUP(G6554,Genes!$A$2:$A$749,1,0)),0,1)</f>
        <v>1</v>
      </c>
      <c r="Q6554">
        <f t="shared" si="715"/>
        <v>0</v>
      </c>
      <c r="R6554">
        <f t="shared" si="716"/>
        <v>1</v>
      </c>
      <c r="S6554">
        <f t="shared" si="717"/>
        <v>30</v>
      </c>
      <c r="T6554">
        <f t="shared" si="718"/>
        <v>30</v>
      </c>
      <c r="U6554">
        <f t="shared" si="719"/>
        <v>0</v>
      </c>
      <c r="V6554" t="str">
        <f t="shared" si="720"/>
        <v/>
      </c>
    </row>
    <row r="6555" spans="1:22" x14ac:dyDescent="0.2">
      <c r="A6555" t="s">
        <v>19912</v>
      </c>
      <c r="B6555" t="s">
        <v>101</v>
      </c>
      <c r="C6555">
        <v>4752009</v>
      </c>
      <c r="D6555">
        <v>4752157</v>
      </c>
      <c r="E6555">
        <v>149</v>
      </c>
      <c r="F6555" t="s">
        <v>66</v>
      </c>
      <c r="G6555" t="s">
        <v>2373</v>
      </c>
      <c r="H6555" t="s">
        <v>19913</v>
      </c>
      <c r="I6555">
        <v>3</v>
      </c>
      <c r="J6555">
        <v>1</v>
      </c>
      <c r="K6555">
        <v>2</v>
      </c>
      <c r="L6555">
        <v>0</v>
      </c>
      <c r="M6555">
        <v>0</v>
      </c>
      <c r="N6555">
        <v>0</v>
      </c>
      <c r="O6555" t="str">
        <f t="shared" si="714"/>
        <v/>
      </c>
      <c r="P6555">
        <f>IF(ISERROR(VLOOKUP(G6555,Genes!$A$2:$A$749,1,0)),0,1)</f>
        <v>1</v>
      </c>
      <c r="Q6555">
        <f t="shared" si="715"/>
        <v>0</v>
      </c>
      <c r="R6555">
        <f t="shared" si="716"/>
        <v>1</v>
      </c>
      <c r="S6555">
        <f t="shared" si="717"/>
        <v>31</v>
      </c>
      <c r="T6555">
        <f t="shared" si="718"/>
        <v>31</v>
      </c>
      <c r="U6555">
        <f t="shared" si="719"/>
        <v>0</v>
      </c>
      <c r="V6555" t="str">
        <f t="shared" si="720"/>
        <v/>
      </c>
    </row>
    <row r="6556" spans="1:22" x14ac:dyDescent="0.2">
      <c r="A6556" t="s">
        <v>19914</v>
      </c>
      <c r="B6556" t="s">
        <v>101</v>
      </c>
      <c r="C6556">
        <v>4753441</v>
      </c>
      <c r="D6556">
        <v>4753552</v>
      </c>
      <c r="E6556">
        <v>112</v>
      </c>
      <c r="F6556" t="s">
        <v>66</v>
      </c>
      <c r="G6556" t="s">
        <v>2373</v>
      </c>
      <c r="H6556" t="s">
        <v>19915</v>
      </c>
      <c r="I6556">
        <v>2</v>
      </c>
      <c r="J6556">
        <v>0</v>
      </c>
      <c r="K6556">
        <v>2</v>
      </c>
      <c r="L6556">
        <v>0</v>
      </c>
      <c r="M6556">
        <v>0</v>
      </c>
      <c r="N6556">
        <v>0</v>
      </c>
      <c r="O6556" t="str">
        <f t="shared" si="714"/>
        <v/>
      </c>
      <c r="P6556">
        <f>IF(ISERROR(VLOOKUP(G6556,Genes!$A$2:$A$749,1,0)),0,1)</f>
        <v>1</v>
      </c>
      <c r="Q6556">
        <f t="shared" si="715"/>
        <v>0</v>
      </c>
      <c r="R6556">
        <f t="shared" si="716"/>
        <v>1</v>
      </c>
      <c r="S6556">
        <f t="shared" si="717"/>
        <v>32</v>
      </c>
      <c r="T6556">
        <f t="shared" si="718"/>
        <v>32</v>
      </c>
      <c r="U6556">
        <f t="shared" si="719"/>
        <v>0</v>
      </c>
      <c r="V6556" t="str">
        <f t="shared" si="720"/>
        <v/>
      </c>
    </row>
    <row r="6557" spans="1:22" x14ac:dyDescent="0.2">
      <c r="A6557" t="s">
        <v>19916</v>
      </c>
      <c r="B6557" t="s">
        <v>101</v>
      </c>
      <c r="C6557">
        <v>4759051</v>
      </c>
      <c r="D6557">
        <v>4759083</v>
      </c>
      <c r="E6557">
        <v>33</v>
      </c>
      <c r="F6557" t="s">
        <v>66</v>
      </c>
      <c r="G6557" t="s">
        <v>2373</v>
      </c>
      <c r="H6557" t="s">
        <v>19917</v>
      </c>
      <c r="I6557">
        <v>2</v>
      </c>
      <c r="J6557">
        <v>2</v>
      </c>
      <c r="K6557">
        <v>0</v>
      </c>
      <c r="L6557">
        <v>0</v>
      </c>
      <c r="M6557">
        <v>0</v>
      </c>
      <c r="N6557">
        <v>0</v>
      </c>
      <c r="O6557" t="str">
        <f t="shared" si="714"/>
        <v/>
      </c>
      <c r="P6557">
        <f>IF(ISERROR(VLOOKUP(G6557,Genes!$A$2:$A$749,1,0)),0,1)</f>
        <v>1</v>
      </c>
      <c r="Q6557">
        <f t="shared" si="715"/>
        <v>0</v>
      </c>
      <c r="R6557">
        <f t="shared" si="716"/>
        <v>1</v>
      </c>
      <c r="S6557">
        <f t="shared" si="717"/>
        <v>33</v>
      </c>
      <c r="T6557">
        <f t="shared" si="718"/>
        <v>33</v>
      </c>
      <c r="U6557">
        <f t="shared" si="719"/>
        <v>0</v>
      </c>
      <c r="V6557" t="str">
        <f t="shared" si="720"/>
        <v/>
      </c>
    </row>
    <row r="6558" spans="1:22" x14ac:dyDescent="0.2">
      <c r="A6558" t="s">
        <v>19918</v>
      </c>
      <c r="B6558" t="s">
        <v>101</v>
      </c>
      <c r="C6558">
        <v>4681068</v>
      </c>
      <c r="D6558">
        <v>4681154</v>
      </c>
      <c r="E6558">
        <v>87</v>
      </c>
      <c r="F6558" t="s">
        <v>66</v>
      </c>
      <c r="G6558" t="s">
        <v>2373</v>
      </c>
      <c r="H6558" t="s">
        <v>19919</v>
      </c>
      <c r="I6558">
        <v>2</v>
      </c>
      <c r="J6558">
        <v>0</v>
      </c>
      <c r="K6558">
        <v>2</v>
      </c>
      <c r="L6558">
        <v>0</v>
      </c>
      <c r="M6558">
        <v>0</v>
      </c>
      <c r="N6558">
        <v>0</v>
      </c>
      <c r="O6558" t="str">
        <f t="shared" si="714"/>
        <v/>
      </c>
      <c r="P6558">
        <f>IF(ISERROR(VLOOKUP(G6558,Genes!$A$2:$A$749,1,0)),0,1)</f>
        <v>1</v>
      </c>
      <c r="Q6558">
        <f t="shared" si="715"/>
        <v>0</v>
      </c>
      <c r="R6558">
        <f t="shared" si="716"/>
        <v>1</v>
      </c>
      <c r="S6558">
        <f t="shared" si="717"/>
        <v>34</v>
      </c>
      <c r="T6558">
        <f t="shared" si="718"/>
        <v>34</v>
      </c>
      <c r="U6558">
        <f t="shared" si="719"/>
        <v>0</v>
      </c>
      <c r="V6558" t="str">
        <f t="shared" si="720"/>
        <v/>
      </c>
    </row>
    <row r="6559" spans="1:22" x14ac:dyDescent="0.2">
      <c r="A6559" t="s">
        <v>19920</v>
      </c>
      <c r="B6559" t="s">
        <v>101</v>
      </c>
      <c r="C6559">
        <v>4767230</v>
      </c>
      <c r="D6559">
        <v>4767265</v>
      </c>
      <c r="E6559">
        <v>36</v>
      </c>
      <c r="F6559" t="s">
        <v>66</v>
      </c>
      <c r="G6559" t="s">
        <v>2373</v>
      </c>
      <c r="H6559" t="s">
        <v>19921</v>
      </c>
      <c r="I6559">
        <v>2</v>
      </c>
      <c r="J6559">
        <v>2</v>
      </c>
      <c r="K6559">
        <v>0</v>
      </c>
      <c r="L6559">
        <v>0</v>
      </c>
      <c r="M6559">
        <v>0</v>
      </c>
      <c r="N6559">
        <v>0</v>
      </c>
      <c r="O6559" t="str">
        <f t="shared" si="714"/>
        <v/>
      </c>
      <c r="P6559">
        <f>IF(ISERROR(VLOOKUP(G6559,Genes!$A$2:$A$749,1,0)),0,1)</f>
        <v>1</v>
      </c>
      <c r="Q6559">
        <f t="shared" si="715"/>
        <v>0</v>
      </c>
      <c r="R6559">
        <f t="shared" si="716"/>
        <v>1</v>
      </c>
      <c r="S6559">
        <f t="shared" si="717"/>
        <v>35</v>
      </c>
      <c r="T6559">
        <f t="shared" si="718"/>
        <v>35</v>
      </c>
      <c r="U6559">
        <f t="shared" si="719"/>
        <v>0</v>
      </c>
      <c r="V6559" t="str">
        <f t="shared" si="720"/>
        <v/>
      </c>
    </row>
    <row r="6560" spans="1:22" x14ac:dyDescent="0.2">
      <c r="A6560" t="s">
        <v>19922</v>
      </c>
      <c r="B6560" t="s">
        <v>101</v>
      </c>
      <c r="C6560">
        <v>4768807</v>
      </c>
      <c r="D6560">
        <v>4768857</v>
      </c>
      <c r="E6560">
        <v>51</v>
      </c>
      <c r="F6560" t="s">
        <v>66</v>
      </c>
      <c r="G6560" t="s">
        <v>2373</v>
      </c>
      <c r="H6560" t="s">
        <v>19923</v>
      </c>
      <c r="I6560">
        <v>2</v>
      </c>
      <c r="J6560">
        <v>2</v>
      </c>
      <c r="K6560">
        <v>0</v>
      </c>
      <c r="L6560">
        <v>0</v>
      </c>
      <c r="M6560">
        <v>0</v>
      </c>
      <c r="N6560">
        <v>0</v>
      </c>
      <c r="O6560" t="str">
        <f t="shared" si="714"/>
        <v/>
      </c>
      <c r="P6560">
        <f>IF(ISERROR(VLOOKUP(G6560,Genes!$A$2:$A$749,1,0)),0,1)</f>
        <v>1</v>
      </c>
      <c r="Q6560">
        <f t="shared" si="715"/>
        <v>0</v>
      </c>
      <c r="R6560">
        <f t="shared" si="716"/>
        <v>1</v>
      </c>
      <c r="S6560">
        <f t="shared" si="717"/>
        <v>36</v>
      </c>
      <c r="T6560">
        <f t="shared" si="718"/>
        <v>36</v>
      </c>
      <c r="U6560">
        <f t="shared" si="719"/>
        <v>0</v>
      </c>
      <c r="V6560" t="str">
        <f t="shared" si="720"/>
        <v/>
      </c>
    </row>
    <row r="6561" spans="1:22" x14ac:dyDescent="0.2">
      <c r="A6561" t="s">
        <v>19924</v>
      </c>
      <c r="B6561" t="s">
        <v>101</v>
      </c>
      <c r="C6561">
        <v>4768810</v>
      </c>
      <c r="D6561">
        <v>4768857</v>
      </c>
      <c r="E6561">
        <v>48</v>
      </c>
      <c r="F6561" t="s">
        <v>66</v>
      </c>
      <c r="G6561" t="s">
        <v>2373</v>
      </c>
      <c r="H6561" t="s">
        <v>19925</v>
      </c>
      <c r="I6561">
        <v>2</v>
      </c>
      <c r="J6561">
        <v>2</v>
      </c>
      <c r="K6561">
        <v>0</v>
      </c>
      <c r="L6561">
        <v>0</v>
      </c>
      <c r="M6561">
        <v>0</v>
      </c>
      <c r="N6561">
        <v>0</v>
      </c>
      <c r="O6561" t="str">
        <f t="shared" si="714"/>
        <v/>
      </c>
      <c r="P6561">
        <f>IF(ISERROR(VLOOKUP(G6561,Genes!$A$2:$A$749,1,0)),0,1)</f>
        <v>1</v>
      </c>
      <c r="Q6561">
        <f t="shared" si="715"/>
        <v>0</v>
      </c>
      <c r="R6561">
        <f t="shared" si="716"/>
        <v>1</v>
      </c>
      <c r="S6561">
        <f t="shared" si="717"/>
        <v>37</v>
      </c>
      <c r="T6561">
        <f t="shared" si="718"/>
        <v>37</v>
      </c>
      <c r="U6561">
        <f t="shared" si="719"/>
        <v>0</v>
      </c>
      <c r="V6561" t="str">
        <f t="shared" si="720"/>
        <v/>
      </c>
    </row>
    <row r="6562" spans="1:22" x14ac:dyDescent="0.2">
      <c r="A6562" t="s">
        <v>19926</v>
      </c>
      <c r="B6562" t="s">
        <v>101</v>
      </c>
      <c r="C6562">
        <v>4774772</v>
      </c>
      <c r="D6562">
        <v>4774904</v>
      </c>
      <c r="E6562">
        <v>133</v>
      </c>
      <c r="F6562" t="s">
        <v>66</v>
      </c>
      <c r="G6562" t="s">
        <v>2373</v>
      </c>
      <c r="H6562" t="s">
        <v>19927</v>
      </c>
      <c r="I6562">
        <v>3</v>
      </c>
      <c r="J6562">
        <v>1</v>
      </c>
      <c r="K6562">
        <v>2</v>
      </c>
      <c r="L6562">
        <v>0</v>
      </c>
      <c r="M6562">
        <v>0</v>
      </c>
      <c r="N6562">
        <v>0</v>
      </c>
      <c r="O6562" t="str">
        <f t="shared" si="714"/>
        <v/>
      </c>
      <c r="P6562">
        <f>IF(ISERROR(VLOOKUP(G6562,Genes!$A$2:$A$749,1,0)),0,1)</f>
        <v>1</v>
      </c>
      <c r="Q6562">
        <f t="shared" si="715"/>
        <v>0</v>
      </c>
      <c r="R6562">
        <f t="shared" si="716"/>
        <v>1</v>
      </c>
      <c r="S6562">
        <f t="shared" si="717"/>
        <v>38</v>
      </c>
      <c r="T6562">
        <f t="shared" si="718"/>
        <v>38</v>
      </c>
      <c r="U6562">
        <f t="shared" si="719"/>
        <v>0</v>
      </c>
      <c r="V6562" t="str">
        <f t="shared" si="720"/>
        <v/>
      </c>
    </row>
    <row r="6563" spans="1:22" x14ac:dyDescent="0.2">
      <c r="A6563" t="s">
        <v>19928</v>
      </c>
      <c r="B6563" t="s">
        <v>101</v>
      </c>
      <c r="C6563">
        <v>4776848</v>
      </c>
      <c r="D6563">
        <v>4777038</v>
      </c>
      <c r="E6563">
        <v>191</v>
      </c>
      <c r="F6563" t="s">
        <v>66</v>
      </c>
      <c r="G6563" t="s">
        <v>2373</v>
      </c>
      <c r="H6563" t="s">
        <v>19929</v>
      </c>
      <c r="I6563">
        <v>3</v>
      </c>
      <c r="J6563">
        <v>1</v>
      </c>
      <c r="K6563">
        <v>2</v>
      </c>
      <c r="L6563">
        <v>0</v>
      </c>
      <c r="M6563">
        <v>0</v>
      </c>
      <c r="N6563">
        <v>0</v>
      </c>
      <c r="O6563" t="str">
        <f t="shared" si="714"/>
        <v/>
      </c>
      <c r="P6563">
        <f>IF(ISERROR(VLOOKUP(G6563,Genes!$A$2:$A$749,1,0)),0,1)</f>
        <v>1</v>
      </c>
      <c r="Q6563">
        <f t="shared" si="715"/>
        <v>0</v>
      </c>
      <c r="R6563">
        <f t="shared" si="716"/>
        <v>1</v>
      </c>
      <c r="S6563">
        <f t="shared" si="717"/>
        <v>39</v>
      </c>
      <c r="T6563">
        <f t="shared" si="718"/>
        <v>39</v>
      </c>
      <c r="U6563">
        <f t="shared" si="719"/>
        <v>0</v>
      </c>
      <c r="V6563" t="str">
        <f t="shared" si="720"/>
        <v/>
      </c>
    </row>
    <row r="6564" spans="1:22" x14ac:dyDescent="0.2">
      <c r="A6564" t="s">
        <v>19930</v>
      </c>
      <c r="B6564" t="s">
        <v>101</v>
      </c>
      <c r="C6564">
        <v>4778863</v>
      </c>
      <c r="D6564">
        <v>4778970</v>
      </c>
      <c r="E6564">
        <v>108</v>
      </c>
      <c r="F6564" t="s">
        <v>66</v>
      </c>
      <c r="G6564" t="s">
        <v>2373</v>
      </c>
      <c r="H6564" t="s">
        <v>19931</v>
      </c>
      <c r="I6564">
        <v>0</v>
      </c>
      <c r="J6564">
        <v>0</v>
      </c>
      <c r="K6564">
        <v>0</v>
      </c>
      <c r="L6564">
        <v>0</v>
      </c>
      <c r="M6564">
        <v>0</v>
      </c>
      <c r="N6564">
        <v>0</v>
      </c>
      <c r="O6564" t="str">
        <f t="shared" si="714"/>
        <v/>
      </c>
      <c r="P6564">
        <f>IF(ISERROR(VLOOKUP(G6564,Genes!$A$2:$A$749,1,0)),0,1)</f>
        <v>1</v>
      </c>
      <c r="Q6564">
        <f t="shared" si="715"/>
        <v>0</v>
      </c>
      <c r="R6564">
        <f t="shared" si="716"/>
        <v>0</v>
      </c>
      <c r="S6564">
        <f t="shared" si="717"/>
        <v>39</v>
      </c>
      <c r="T6564">
        <f t="shared" si="718"/>
        <v>40</v>
      </c>
      <c r="U6564">
        <f t="shared" si="719"/>
        <v>0</v>
      </c>
      <c r="V6564" t="str">
        <f t="shared" si="720"/>
        <v/>
      </c>
    </row>
    <row r="6565" spans="1:22" x14ac:dyDescent="0.2">
      <c r="A6565" t="s">
        <v>19932</v>
      </c>
      <c r="B6565" t="s">
        <v>101</v>
      </c>
      <c r="C6565">
        <v>4808214</v>
      </c>
      <c r="D6565">
        <v>4808393</v>
      </c>
      <c r="E6565">
        <v>180</v>
      </c>
      <c r="F6565" t="s">
        <v>66</v>
      </c>
      <c r="G6565" t="s">
        <v>2373</v>
      </c>
      <c r="H6565" t="s">
        <v>19933</v>
      </c>
      <c r="I6565">
        <v>3</v>
      </c>
      <c r="J6565">
        <v>1</v>
      </c>
      <c r="K6565">
        <v>2</v>
      </c>
      <c r="L6565">
        <v>0</v>
      </c>
      <c r="M6565">
        <v>0</v>
      </c>
      <c r="N6565">
        <v>0</v>
      </c>
      <c r="O6565" t="str">
        <f t="shared" si="714"/>
        <v/>
      </c>
      <c r="P6565">
        <f>IF(ISERROR(VLOOKUP(G6565,Genes!$A$2:$A$749,1,0)),0,1)</f>
        <v>1</v>
      </c>
      <c r="Q6565">
        <f t="shared" si="715"/>
        <v>0</v>
      </c>
      <c r="R6565">
        <f t="shared" si="716"/>
        <v>1</v>
      </c>
      <c r="S6565">
        <f t="shared" si="717"/>
        <v>40</v>
      </c>
      <c r="T6565">
        <f t="shared" si="718"/>
        <v>41</v>
      </c>
      <c r="U6565">
        <f t="shared" si="719"/>
        <v>0</v>
      </c>
      <c r="V6565" t="str">
        <f t="shared" si="720"/>
        <v/>
      </c>
    </row>
    <row r="6566" spans="1:22" x14ac:dyDescent="0.2">
      <c r="A6566" t="s">
        <v>19934</v>
      </c>
      <c r="B6566" t="s">
        <v>101</v>
      </c>
      <c r="C6566">
        <v>4808214</v>
      </c>
      <c r="D6566">
        <v>4808394</v>
      </c>
      <c r="E6566">
        <v>181</v>
      </c>
      <c r="F6566" t="s">
        <v>66</v>
      </c>
      <c r="G6566" t="s">
        <v>2373</v>
      </c>
      <c r="H6566" t="s">
        <v>19935</v>
      </c>
      <c r="I6566">
        <v>3</v>
      </c>
      <c r="J6566">
        <v>1</v>
      </c>
      <c r="K6566">
        <v>2</v>
      </c>
      <c r="L6566">
        <v>0</v>
      </c>
      <c r="M6566">
        <v>0</v>
      </c>
      <c r="N6566">
        <v>0</v>
      </c>
      <c r="O6566" t="str">
        <f t="shared" si="714"/>
        <v/>
      </c>
      <c r="P6566">
        <f>IF(ISERROR(VLOOKUP(G6566,Genes!$A$2:$A$749,1,0)),0,1)</f>
        <v>1</v>
      </c>
      <c r="Q6566">
        <f t="shared" si="715"/>
        <v>0</v>
      </c>
      <c r="R6566">
        <f t="shared" si="716"/>
        <v>1</v>
      </c>
      <c r="S6566">
        <f t="shared" si="717"/>
        <v>41</v>
      </c>
      <c r="T6566">
        <f t="shared" si="718"/>
        <v>42</v>
      </c>
      <c r="U6566">
        <f t="shared" si="719"/>
        <v>0</v>
      </c>
      <c r="V6566" t="str">
        <f t="shared" si="720"/>
        <v/>
      </c>
    </row>
    <row r="6567" spans="1:22" x14ac:dyDescent="0.2">
      <c r="A6567" t="s">
        <v>19936</v>
      </c>
      <c r="B6567" t="s">
        <v>101</v>
      </c>
      <c r="C6567">
        <v>4810193</v>
      </c>
      <c r="D6567">
        <v>4810198</v>
      </c>
      <c r="E6567">
        <v>6</v>
      </c>
      <c r="F6567" t="s">
        <v>66</v>
      </c>
      <c r="G6567" t="s">
        <v>2373</v>
      </c>
      <c r="H6567" t="s">
        <v>19937</v>
      </c>
      <c r="I6567">
        <v>3</v>
      </c>
      <c r="J6567">
        <v>1</v>
      </c>
      <c r="K6567">
        <v>0</v>
      </c>
      <c r="L6567">
        <v>0</v>
      </c>
      <c r="M6567">
        <v>1</v>
      </c>
      <c r="N6567">
        <v>1</v>
      </c>
      <c r="O6567" t="str">
        <f t="shared" si="714"/>
        <v/>
      </c>
      <c r="P6567">
        <f>IF(ISERROR(VLOOKUP(G6567,Genes!$A$2:$A$749,1,0)),0,1)</f>
        <v>1</v>
      </c>
      <c r="Q6567">
        <f t="shared" si="715"/>
        <v>0</v>
      </c>
      <c r="R6567">
        <f t="shared" si="716"/>
        <v>1</v>
      </c>
      <c r="S6567">
        <f t="shared" si="717"/>
        <v>42</v>
      </c>
      <c r="T6567">
        <f t="shared" si="718"/>
        <v>43</v>
      </c>
      <c r="U6567">
        <f t="shared" si="719"/>
        <v>0</v>
      </c>
      <c r="V6567" t="str">
        <f t="shared" si="720"/>
        <v/>
      </c>
    </row>
    <row r="6568" spans="1:22" x14ac:dyDescent="0.2">
      <c r="A6568" t="s">
        <v>19938</v>
      </c>
      <c r="B6568" t="s">
        <v>101</v>
      </c>
      <c r="C6568">
        <v>4810195</v>
      </c>
      <c r="D6568">
        <v>4810448</v>
      </c>
      <c r="E6568">
        <v>254</v>
      </c>
      <c r="F6568" t="s">
        <v>66</v>
      </c>
      <c r="G6568" t="s">
        <v>2373</v>
      </c>
      <c r="H6568" t="s">
        <v>19939</v>
      </c>
      <c r="I6568">
        <v>4</v>
      </c>
      <c r="J6568">
        <v>2</v>
      </c>
      <c r="K6568">
        <v>2</v>
      </c>
      <c r="L6568">
        <v>0</v>
      </c>
      <c r="M6568">
        <v>0</v>
      </c>
      <c r="N6568">
        <v>0</v>
      </c>
      <c r="O6568" t="str">
        <f t="shared" si="714"/>
        <v/>
      </c>
      <c r="P6568">
        <f>IF(ISERROR(VLOOKUP(G6568,Genes!$A$2:$A$749,1,0)),0,1)</f>
        <v>1</v>
      </c>
      <c r="Q6568">
        <f t="shared" si="715"/>
        <v>0</v>
      </c>
      <c r="R6568">
        <f t="shared" si="716"/>
        <v>1</v>
      </c>
      <c r="S6568">
        <f t="shared" si="717"/>
        <v>43</v>
      </c>
      <c r="T6568">
        <f t="shared" si="718"/>
        <v>44</v>
      </c>
      <c r="U6568">
        <f t="shared" si="719"/>
        <v>0</v>
      </c>
      <c r="V6568" t="str">
        <f t="shared" si="720"/>
        <v/>
      </c>
    </row>
    <row r="6569" spans="1:22" x14ac:dyDescent="0.2">
      <c r="A6569" t="s">
        <v>19940</v>
      </c>
      <c r="B6569" t="s">
        <v>101</v>
      </c>
      <c r="C6569">
        <v>4683777</v>
      </c>
      <c r="D6569">
        <v>4683935</v>
      </c>
      <c r="E6569">
        <v>159</v>
      </c>
      <c r="F6569" t="s">
        <v>66</v>
      </c>
      <c r="G6569" t="s">
        <v>2373</v>
      </c>
      <c r="H6569" t="s">
        <v>19941</v>
      </c>
      <c r="I6569">
        <v>3</v>
      </c>
      <c r="J6569">
        <v>1</v>
      </c>
      <c r="K6569">
        <v>2</v>
      </c>
      <c r="L6569">
        <v>0</v>
      </c>
      <c r="M6569">
        <v>0</v>
      </c>
      <c r="N6569">
        <v>0</v>
      </c>
      <c r="O6569" t="str">
        <f t="shared" si="714"/>
        <v/>
      </c>
      <c r="P6569">
        <f>IF(ISERROR(VLOOKUP(G6569,Genes!$A$2:$A$749,1,0)),0,1)</f>
        <v>1</v>
      </c>
      <c r="Q6569">
        <f t="shared" si="715"/>
        <v>0</v>
      </c>
      <c r="R6569">
        <f t="shared" si="716"/>
        <v>1</v>
      </c>
      <c r="S6569">
        <f t="shared" si="717"/>
        <v>44</v>
      </c>
      <c r="T6569">
        <f t="shared" si="718"/>
        <v>45</v>
      </c>
      <c r="U6569">
        <f t="shared" si="719"/>
        <v>0</v>
      </c>
      <c r="V6569" t="str">
        <f t="shared" si="720"/>
        <v/>
      </c>
    </row>
    <row r="6570" spans="1:22" x14ac:dyDescent="0.2">
      <c r="A6570" t="s">
        <v>19942</v>
      </c>
      <c r="B6570" t="s">
        <v>101</v>
      </c>
      <c r="C6570">
        <v>4816926</v>
      </c>
      <c r="D6570">
        <v>4817126</v>
      </c>
      <c r="E6570">
        <v>201</v>
      </c>
      <c r="F6570" t="s">
        <v>66</v>
      </c>
      <c r="G6570" t="s">
        <v>2373</v>
      </c>
      <c r="H6570" t="s">
        <v>19943</v>
      </c>
      <c r="I6570">
        <v>3</v>
      </c>
      <c r="J6570">
        <v>1</v>
      </c>
      <c r="K6570">
        <v>2</v>
      </c>
      <c r="L6570">
        <v>0</v>
      </c>
      <c r="M6570">
        <v>0</v>
      </c>
      <c r="N6570">
        <v>0</v>
      </c>
      <c r="O6570" t="str">
        <f t="shared" si="714"/>
        <v/>
      </c>
      <c r="P6570">
        <f>IF(ISERROR(VLOOKUP(G6570,Genes!$A$2:$A$749,1,0)),0,1)</f>
        <v>1</v>
      </c>
      <c r="Q6570">
        <f t="shared" si="715"/>
        <v>0</v>
      </c>
      <c r="R6570">
        <f t="shared" si="716"/>
        <v>1</v>
      </c>
      <c r="S6570">
        <f t="shared" si="717"/>
        <v>45</v>
      </c>
      <c r="T6570">
        <f t="shared" si="718"/>
        <v>46</v>
      </c>
      <c r="U6570">
        <f t="shared" si="719"/>
        <v>0</v>
      </c>
      <c r="V6570" t="str">
        <f t="shared" si="720"/>
        <v/>
      </c>
    </row>
    <row r="6571" spans="1:22" x14ac:dyDescent="0.2">
      <c r="A6571" t="s">
        <v>19944</v>
      </c>
      <c r="B6571" t="s">
        <v>101</v>
      </c>
      <c r="C6571">
        <v>4818948</v>
      </c>
      <c r="D6571">
        <v>4819058</v>
      </c>
      <c r="E6571">
        <v>111</v>
      </c>
      <c r="F6571" t="s">
        <v>66</v>
      </c>
      <c r="G6571" t="s">
        <v>2373</v>
      </c>
      <c r="H6571" t="s">
        <v>19945</v>
      </c>
      <c r="I6571">
        <v>2</v>
      </c>
      <c r="J6571">
        <v>0</v>
      </c>
      <c r="K6571">
        <v>2</v>
      </c>
      <c r="L6571">
        <v>0</v>
      </c>
      <c r="M6571">
        <v>0</v>
      </c>
      <c r="N6571">
        <v>0</v>
      </c>
      <c r="O6571" t="str">
        <f t="shared" si="714"/>
        <v/>
      </c>
      <c r="P6571">
        <f>IF(ISERROR(VLOOKUP(G6571,Genes!$A$2:$A$749,1,0)),0,1)</f>
        <v>1</v>
      </c>
      <c r="Q6571">
        <f t="shared" si="715"/>
        <v>0</v>
      </c>
      <c r="R6571">
        <f t="shared" si="716"/>
        <v>1</v>
      </c>
      <c r="S6571">
        <f t="shared" si="717"/>
        <v>46</v>
      </c>
      <c r="T6571">
        <f t="shared" si="718"/>
        <v>47</v>
      </c>
      <c r="U6571">
        <f t="shared" si="719"/>
        <v>0</v>
      </c>
      <c r="V6571" t="str">
        <f t="shared" si="720"/>
        <v/>
      </c>
    </row>
    <row r="6572" spans="1:22" x14ac:dyDescent="0.2">
      <c r="A6572" t="s">
        <v>19946</v>
      </c>
      <c r="B6572" t="s">
        <v>101</v>
      </c>
      <c r="C6572">
        <v>4821234</v>
      </c>
      <c r="D6572">
        <v>4821329</v>
      </c>
      <c r="E6572">
        <v>96</v>
      </c>
      <c r="F6572" t="s">
        <v>66</v>
      </c>
      <c r="G6572" t="s">
        <v>2373</v>
      </c>
      <c r="H6572" t="s">
        <v>19947</v>
      </c>
      <c r="I6572">
        <v>2</v>
      </c>
      <c r="J6572">
        <v>0</v>
      </c>
      <c r="K6572">
        <v>2</v>
      </c>
      <c r="L6572">
        <v>0</v>
      </c>
      <c r="M6572">
        <v>0</v>
      </c>
      <c r="N6572">
        <v>0</v>
      </c>
      <c r="O6572" t="str">
        <f t="shared" si="714"/>
        <v/>
      </c>
      <c r="P6572">
        <f>IF(ISERROR(VLOOKUP(G6572,Genes!$A$2:$A$749,1,0)),0,1)</f>
        <v>1</v>
      </c>
      <c r="Q6572">
        <f t="shared" si="715"/>
        <v>0</v>
      </c>
      <c r="R6572">
        <f t="shared" si="716"/>
        <v>1</v>
      </c>
      <c r="S6572">
        <f t="shared" si="717"/>
        <v>47</v>
      </c>
      <c r="T6572">
        <f t="shared" si="718"/>
        <v>48</v>
      </c>
      <c r="U6572">
        <f t="shared" si="719"/>
        <v>0</v>
      </c>
      <c r="V6572" t="str">
        <f t="shared" si="720"/>
        <v/>
      </c>
    </row>
    <row r="6573" spans="1:22" x14ac:dyDescent="0.2">
      <c r="A6573" t="s">
        <v>19948</v>
      </c>
      <c r="B6573" t="s">
        <v>101</v>
      </c>
      <c r="C6573">
        <v>4824303</v>
      </c>
      <c r="D6573">
        <v>4824425</v>
      </c>
      <c r="E6573">
        <v>123</v>
      </c>
      <c r="F6573" t="s">
        <v>66</v>
      </c>
      <c r="G6573" t="s">
        <v>2373</v>
      </c>
      <c r="H6573" t="s">
        <v>19949</v>
      </c>
      <c r="I6573">
        <v>3</v>
      </c>
      <c r="J6573">
        <v>1</v>
      </c>
      <c r="K6573">
        <v>2</v>
      </c>
      <c r="L6573">
        <v>0</v>
      </c>
      <c r="M6573">
        <v>0</v>
      </c>
      <c r="N6573">
        <v>0</v>
      </c>
      <c r="O6573" t="str">
        <f t="shared" si="714"/>
        <v/>
      </c>
      <c r="P6573">
        <f>IF(ISERROR(VLOOKUP(G6573,Genes!$A$2:$A$749,1,0)),0,1)</f>
        <v>1</v>
      </c>
      <c r="Q6573">
        <f t="shared" si="715"/>
        <v>0</v>
      </c>
      <c r="R6573">
        <f t="shared" si="716"/>
        <v>1</v>
      </c>
      <c r="S6573">
        <f t="shared" si="717"/>
        <v>48</v>
      </c>
      <c r="T6573">
        <f t="shared" si="718"/>
        <v>49</v>
      </c>
      <c r="U6573">
        <f t="shared" si="719"/>
        <v>0</v>
      </c>
      <c r="V6573" t="str">
        <f t="shared" si="720"/>
        <v/>
      </c>
    </row>
    <row r="6574" spans="1:22" x14ac:dyDescent="0.2">
      <c r="A6574" t="s">
        <v>19950</v>
      </c>
      <c r="B6574" t="s">
        <v>101</v>
      </c>
      <c r="C6574">
        <v>4825500</v>
      </c>
      <c r="D6574">
        <v>4825604</v>
      </c>
      <c r="E6574">
        <v>105</v>
      </c>
      <c r="F6574" t="s">
        <v>66</v>
      </c>
      <c r="G6574" t="s">
        <v>2373</v>
      </c>
      <c r="H6574" t="s">
        <v>19951</v>
      </c>
      <c r="I6574">
        <v>2</v>
      </c>
      <c r="J6574">
        <v>0</v>
      </c>
      <c r="K6574">
        <v>2</v>
      </c>
      <c r="L6574">
        <v>0</v>
      </c>
      <c r="M6574">
        <v>0</v>
      </c>
      <c r="N6574">
        <v>0</v>
      </c>
      <c r="O6574" t="str">
        <f t="shared" si="714"/>
        <v/>
      </c>
      <c r="P6574">
        <f>IF(ISERROR(VLOOKUP(G6574,Genes!$A$2:$A$749,1,0)),0,1)</f>
        <v>1</v>
      </c>
      <c r="Q6574">
        <f t="shared" si="715"/>
        <v>0</v>
      </c>
      <c r="R6574">
        <f t="shared" si="716"/>
        <v>1</v>
      </c>
      <c r="S6574">
        <f t="shared" si="717"/>
        <v>49</v>
      </c>
      <c r="T6574">
        <f t="shared" si="718"/>
        <v>50</v>
      </c>
      <c r="U6574">
        <f t="shared" si="719"/>
        <v>0</v>
      </c>
      <c r="V6574" t="str">
        <f t="shared" si="720"/>
        <v/>
      </c>
    </row>
    <row r="6575" spans="1:22" x14ac:dyDescent="0.2">
      <c r="A6575" t="s">
        <v>19952</v>
      </c>
      <c r="B6575" t="s">
        <v>101</v>
      </c>
      <c r="C6575">
        <v>4829631</v>
      </c>
      <c r="D6575">
        <v>4829823</v>
      </c>
      <c r="E6575">
        <v>193</v>
      </c>
      <c r="F6575" t="s">
        <v>66</v>
      </c>
      <c r="G6575" t="s">
        <v>2373</v>
      </c>
      <c r="H6575" t="s">
        <v>19953</v>
      </c>
      <c r="I6575">
        <v>3</v>
      </c>
      <c r="J6575">
        <v>1</v>
      </c>
      <c r="K6575">
        <v>2</v>
      </c>
      <c r="L6575">
        <v>0</v>
      </c>
      <c r="M6575">
        <v>0</v>
      </c>
      <c r="N6575">
        <v>0</v>
      </c>
      <c r="O6575" t="str">
        <f t="shared" si="714"/>
        <v/>
      </c>
      <c r="P6575">
        <f>IF(ISERROR(VLOOKUP(G6575,Genes!$A$2:$A$749,1,0)),0,1)</f>
        <v>1</v>
      </c>
      <c r="Q6575">
        <f t="shared" si="715"/>
        <v>0</v>
      </c>
      <c r="R6575">
        <f t="shared" si="716"/>
        <v>1</v>
      </c>
      <c r="S6575">
        <f t="shared" si="717"/>
        <v>50</v>
      </c>
      <c r="T6575">
        <f t="shared" si="718"/>
        <v>51</v>
      </c>
      <c r="U6575">
        <f t="shared" si="719"/>
        <v>0</v>
      </c>
      <c r="V6575" t="str">
        <f t="shared" si="720"/>
        <v/>
      </c>
    </row>
    <row r="6576" spans="1:22" x14ac:dyDescent="0.2">
      <c r="A6576" t="s">
        <v>19954</v>
      </c>
      <c r="B6576" t="s">
        <v>101</v>
      </c>
      <c r="C6576">
        <v>4836749</v>
      </c>
      <c r="D6576">
        <v>4836871</v>
      </c>
      <c r="E6576">
        <v>123</v>
      </c>
      <c r="F6576" t="s">
        <v>66</v>
      </c>
      <c r="G6576" t="s">
        <v>2373</v>
      </c>
      <c r="H6576" t="s">
        <v>19955</v>
      </c>
      <c r="I6576">
        <v>3</v>
      </c>
      <c r="J6576">
        <v>1</v>
      </c>
      <c r="K6576">
        <v>2</v>
      </c>
      <c r="L6576">
        <v>0</v>
      </c>
      <c r="M6576">
        <v>0</v>
      </c>
      <c r="N6576">
        <v>0</v>
      </c>
      <c r="O6576" t="str">
        <f t="shared" si="714"/>
        <v/>
      </c>
      <c r="P6576">
        <f>IF(ISERROR(VLOOKUP(G6576,Genes!$A$2:$A$749,1,0)),0,1)</f>
        <v>1</v>
      </c>
      <c r="Q6576">
        <f t="shared" si="715"/>
        <v>0</v>
      </c>
      <c r="R6576">
        <f t="shared" si="716"/>
        <v>1</v>
      </c>
      <c r="S6576">
        <f t="shared" si="717"/>
        <v>51</v>
      </c>
      <c r="T6576">
        <f t="shared" si="718"/>
        <v>52</v>
      </c>
      <c r="U6576">
        <f t="shared" si="719"/>
        <v>0</v>
      </c>
      <c r="V6576" t="str">
        <f t="shared" si="720"/>
        <v/>
      </c>
    </row>
    <row r="6577" spans="1:22" x14ac:dyDescent="0.2">
      <c r="A6577" t="s">
        <v>19956</v>
      </c>
      <c r="B6577" t="s">
        <v>101</v>
      </c>
      <c r="C6577">
        <v>4842109</v>
      </c>
      <c r="D6577">
        <v>4842284</v>
      </c>
      <c r="E6577">
        <v>176</v>
      </c>
      <c r="F6577" t="s">
        <v>66</v>
      </c>
      <c r="G6577" t="s">
        <v>2373</v>
      </c>
      <c r="H6577" t="s">
        <v>19957</v>
      </c>
      <c r="I6577">
        <v>3</v>
      </c>
      <c r="J6577">
        <v>1</v>
      </c>
      <c r="K6577">
        <v>2</v>
      </c>
      <c r="L6577">
        <v>0</v>
      </c>
      <c r="M6577">
        <v>0</v>
      </c>
      <c r="N6577">
        <v>0</v>
      </c>
      <c r="O6577" t="str">
        <f t="shared" si="714"/>
        <v/>
      </c>
      <c r="P6577">
        <f>IF(ISERROR(VLOOKUP(G6577,Genes!$A$2:$A$749,1,0)),0,1)</f>
        <v>1</v>
      </c>
      <c r="Q6577">
        <f t="shared" si="715"/>
        <v>0</v>
      </c>
      <c r="R6577">
        <f t="shared" si="716"/>
        <v>1</v>
      </c>
      <c r="S6577">
        <f t="shared" si="717"/>
        <v>52</v>
      </c>
      <c r="T6577">
        <f t="shared" si="718"/>
        <v>53</v>
      </c>
      <c r="U6577">
        <f t="shared" si="719"/>
        <v>0</v>
      </c>
      <c r="V6577" t="str">
        <f t="shared" si="720"/>
        <v/>
      </c>
    </row>
    <row r="6578" spans="1:22" x14ac:dyDescent="0.2">
      <c r="A6578" t="s">
        <v>19958</v>
      </c>
      <c r="B6578" t="s">
        <v>101</v>
      </c>
      <c r="C6578">
        <v>4847787</v>
      </c>
      <c r="D6578">
        <v>4847951</v>
      </c>
      <c r="E6578">
        <v>165</v>
      </c>
      <c r="F6578" t="s">
        <v>66</v>
      </c>
      <c r="G6578" t="s">
        <v>2373</v>
      </c>
      <c r="H6578" t="s">
        <v>19959</v>
      </c>
      <c r="I6578">
        <v>3</v>
      </c>
      <c r="J6578">
        <v>1</v>
      </c>
      <c r="K6578">
        <v>2</v>
      </c>
      <c r="L6578">
        <v>0</v>
      </c>
      <c r="M6578">
        <v>0</v>
      </c>
      <c r="N6578">
        <v>0</v>
      </c>
      <c r="O6578" t="str">
        <f t="shared" si="714"/>
        <v/>
      </c>
      <c r="P6578">
        <f>IF(ISERROR(VLOOKUP(G6578,Genes!$A$2:$A$749,1,0)),0,1)</f>
        <v>1</v>
      </c>
      <c r="Q6578">
        <f t="shared" si="715"/>
        <v>0</v>
      </c>
      <c r="R6578">
        <f t="shared" si="716"/>
        <v>1</v>
      </c>
      <c r="S6578">
        <f t="shared" si="717"/>
        <v>53</v>
      </c>
      <c r="T6578">
        <f t="shared" si="718"/>
        <v>54</v>
      </c>
      <c r="U6578">
        <f t="shared" si="719"/>
        <v>0</v>
      </c>
      <c r="V6578" t="str">
        <f t="shared" si="720"/>
        <v/>
      </c>
    </row>
    <row r="6579" spans="1:22" x14ac:dyDescent="0.2">
      <c r="A6579" t="s">
        <v>19960</v>
      </c>
      <c r="B6579" t="s">
        <v>101</v>
      </c>
      <c r="C6579">
        <v>4852949</v>
      </c>
      <c r="D6579">
        <v>4853144</v>
      </c>
      <c r="E6579">
        <v>196</v>
      </c>
      <c r="F6579" t="s">
        <v>66</v>
      </c>
      <c r="G6579" t="s">
        <v>2373</v>
      </c>
      <c r="H6579" t="s">
        <v>19961</v>
      </c>
      <c r="I6579">
        <v>3</v>
      </c>
      <c r="J6579">
        <v>1</v>
      </c>
      <c r="K6579">
        <v>2</v>
      </c>
      <c r="L6579">
        <v>0</v>
      </c>
      <c r="M6579">
        <v>0</v>
      </c>
      <c r="N6579">
        <v>0</v>
      </c>
      <c r="O6579" t="str">
        <f t="shared" si="714"/>
        <v/>
      </c>
      <c r="P6579">
        <f>IF(ISERROR(VLOOKUP(G6579,Genes!$A$2:$A$749,1,0)),0,1)</f>
        <v>1</v>
      </c>
      <c r="Q6579">
        <f t="shared" si="715"/>
        <v>0</v>
      </c>
      <c r="R6579">
        <f t="shared" si="716"/>
        <v>1</v>
      </c>
      <c r="S6579">
        <f t="shared" si="717"/>
        <v>54</v>
      </c>
      <c r="T6579">
        <f t="shared" si="718"/>
        <v>55</v>
      </c>
      <c r="U6579">
        <f t="shared" si="719"/>
        <v>0</v>
      </c>
      <c r="V6579" t="str">
        <f t="shared" si="720"/>
        <v/>
      </c>
    </row>
    <row r="6580" spans="1:22" x14ac:dyDescent="0.2">
      <c r="A6580" t="s">
        <v>19962</v>
      </c>
      <c r="B6580" t="s">
        <v>101</v>
      </c>
      <c r="C6580">
        <v>4685820</v>
      </c>
      <c r="D6580">
        <v>4685918</v>
      </c>
      <c r="E6580">
        <v>99</v>
      </c>
      <c r="F6580" t="s">
        <v>66</v>
      </c>
      <c r="G6580" t="s">
        <v>2373</v>
      </c>
      <c r="H6580" t="s">
        <v>19963</v>
      </c>
      <c r="I6580">
        <v>2</v>
      </c>
      <c r="J6580">
        <v>0</v>
      </c>
      <c r="K6580">
        <v>2</v>
      </c>
      <c r="L6580">
        <v>0</v>
      </c>
      <c r="M6580">
        <v>0</v>
      </c>
      <c r="N6580">
        <v>0</v>
      </c>
      <c r="O6580" t="str">
        <f t="shared" si="714"/>
        <v/>
      </c>
      <c r="P6580">
        <f>IF(ISERROR(VLOOKUP(G6580,Genes!$A$2:$A$749,1,0)),0,1)</f>
        <v>1</v>
      </c>
      <c r="Q6580">
        <f t="shared" si="715"/>
        <v>0</v>
      </c>
      <c r="R6580">
        <f t="shared" si="716"/>
        <v>1</v>
      </c>
      <c r="S6580">
        <f t="shared" si="717"/>
        <v>55</v>
      </c>
      <c r="T6580">
        <f t="shared" si="718"/>
        <v>56</v>
      </c>
      <c r="U6580">
        <f t="shared" si="719"/>
        <v>0</v>
      </c>
      <c r="V6580" t="str">
        <f t="shared" si="720"/>
        <v/>
      </c>
    </row>
    <row r="6581" spans="1:22" x14ac:dyDescent="0.2">
      <c r="A6581" t="s">
        <v>19964</v>
      </c>
      <c r="B6581" t="s">
        <v>101</v>
      </c>
      <c r="C6581">
        <v>4854826</v>
      </c>
      <c r="D6581">
        <v>4854918</v>
      </c>
      <c r="E6581">
        <v>93</v>
      </c>
      <c r="F6581" t="s">
        <v>66</v>
      </c>
      <c r="G6581" t="s">
        <v>2373</v>
      </c>
      <c r="H6581" t="s">
        <v>19965</v>
      </c>
      <c r="I6581">
        <v>2</v>
      </c>
      <c r="J6581">
        <v>0</v>
      </c>
      <c r="K6581">
        <v>2</v>
      </c>
      <c r="L6581">
        <v>0</v>
      </c>
      <c r="M6581">
        <v>0</v>
      </c>
      <c r="N6581">
        <v>0</v>
      </c>
      <c r="O6581" t="str">
        <f t="shared" si="714"/>
        <v/>
      </c>
      <c r="P6581">
        <f>IF(ISERROR(VLOOKUP(G6581,Genes!$A$2:$A$749,1,0)),0,1)</f>
        <v>1</v>
      </c>
      <c r="Q6581">
        <f t="shared" si="715"/>
        <v>0</v>
      </c>
      <c r="R6581">
        <f t="shared" si="716"/>
        <v>1</v>
      </c>
      <c r="S6581">
        <f t="shared" si="717"/>
        <v>56</v>
      </c>
      <c r="T6581">
        <f t="shared" si="718"/>
        <v>57</v>
      </c>
      <c r="U6581">
        <f t="shared" si="719"/>
        <v>0</v>
      </c>
      <c r="V6581" t="str">
        <f t="shared" si="720"/>
        <v/>
      </c>
    </row>
    <row r="6582" spans="1:22" x14ac:dyDescent="0.2">
      <c r="A6582" t="s">
        <v>19966</v>
      </c>
      <c r="B6582" t="s">
        <v>101</v>
      </c>
      <c r="C6582">
        <v>4856107</v>
      </c>
      <c r="D6582">
        <v>4856246</v>
      </c>
      <c r="E6582">
        <v>140</v>
      </c>
      <c r="F6582" t="s">
        <v>66</v>
      </c>
      <c r="G6582" t="s">
        <v>2373</v>
      </c>
      <c r="H6582" t="s">
        <v>19967</v>
      </c>
      <c r="I6582">
        <v>3</v>
      </c>
      <c r="J6582">
        <v>1</v>
      </c>
      <c r="K6582">
        <v>2</v>
      </c>
      <c r="L6582">
        <v>0</v>
      </c>
      <c r="M6582">
        <v>0</v>
      </c>
      <c r="N6582">
        <v>0</v>
      </c>
      <c r="O6582" t="str">
        <f t="shared" si="714"/>
        <v/>
      </c>
      <c r="P6582">
        <f>IF(ISERROR(VLOOKUP(G6582,Genes!$A$2:$A$749,1,0)),0,1)</f>
        <v>1</v>
      </c>
      <c r="Q6582">
        <f t="shared" si="715"/>
        <v>0</v>
      </c>
      <c r="R6582">
        <f t="shared" si="716"/>
        <v>1</v>
      </c>
      <c r="S6582">
        <f t="shared" si="717"/>
        <v>57</v>
      </c>
      <c r="T6582">
        <f t="shared" si="718"/>
        <v>58</v>
      </c>
      <c r="U6582">
        <f t="shared" si="719"/>
        <v>0</v>
      </c>
      <c r="V6582" t="str">
        <f t="shared" si="720"/>
        <v/>
      </c>
    </row>
    <row r="6583" spans="1:22" x14ac:dyDescent="0.2">
      <c r="A6583" t="s">
        <v>19968</v>
      </c>
      <c r="B6583" t="s">
        <v>101</v>
      </c>
      <c r="C6583">
        <v>4856737</v>
      </c>
      <c r="D6583">
        <v>4856902</v>
      </c>
      <c r="E6583">
        <v>166</v>
      </c>
      <c r="F6583" t="s">
        <v>66</v>
      </c>
      <c r="G6583" t="s">
        <v>2373</v>
      </c>
      <c r="H6583" t="s">
        <v>19969</v>
      </c>
      <c r="I6583">
        <v>3</v>
      </c>
      <c r="J6583">
        <v>1</v>
      </c>
      <c r="K6583">
        <v>2</v>
      </c>
      <c r="L6583">
        <v>0</v>
      </c>
      <c r="M6583">
        <v>0</v>
      </c>
      <c r="N6583">
        <v>0</v>
      </c>
      <c r="O6583" t="str">
        <f t="shared" si="714"/>
        <v/>
      </c>
      <c r="P6583">
        <f>IF(ISERROR(VLOOKUP(G6583,Genes!$A$2:$A$749,1,0)),0,1)</f>
        <v>1</v>
      </c>
      <c r="Q6583">
        <f t="shared" si="715"/>
        <v>0</v>
      </c>
      <c r="R6583">
        <f t="shared" si="716"/>
        <v>1</v>
      </c>
      <c r="S6583">
        <f t="shared" si="717"/>
        <v>58</v>
      </c>
      <c r="T6583">
        <f t="shared" si="718"/>
        <v>59</v>
      </c>
      <c r="U6583">
        <f t="shared" si="719"/>
        <v>0</v>
      </c>
      <c r="V6583" t="str">
        <f t="shared" si="720"/>
        <v/>
      </c>
    </row>
    <row r="6584" spans="1:22" x14ac:dyDescent="0.2">
      <c r="A6584" t="s">
        <v>19970</v>
      </c>
      <c r="B6584" t="s">
        <v>101</v>
      </c>
      <c r="C6584">
        <v>4859766</v>
      </c>
      <c r="D6584">
        <v>4859926</v>
      </c>
      <c r="E6584">
        <v>161</v>
      </c>
      <c r="F6584" t="s">
        <v>66</v>
      </c>
      <c r="G6584" t="s">
        <v>2373</v>
      </c>
      <c r="H6584" t="s">
        <v>19971</v>
      </c>
      <c r="I6584">
        <v>3</v>
      </c>
      <c r="J6584">
        <v>1</v>
      </c>
      <c r="K6584">
        <v>2</v>
      </c>
      <c r="L6584">
        <v>0</v>
      </c>
      <c r="M6584">
        <v>0</v>
      </c>
      <c r="N6584">
        <v>0</v>
      </c>
      <c r="O6584" t="str">
        <f t="shared" si="714"/>
        <v/>
      </c>
      <c r="P6584">
        <f>IF(ISERROR(VLOOKUP(G6584,Genes!$A$2:$A$749,1,0)),0,1)</f>
        <v>1</v>
      </c>
      <c r="Q6584">
        <f t="shared" si="715"/>
        <v>0</v>
      </c>
      <c r="R6584">
        <f t="shared" si="716"/>
        <v>1</v>
      </c>
      <c r="S6584">
        <f t="shared" si="717"/>
        <v>59</v>
      </c>
      <c r="T6584">
        <f t="shared" si="718"/>
        <v>60</v>
      </c>
      <c r="U6584">
        <f t="shared" si="719"/>
        <v>0</v>
      </c>
      <c r="V6584" t="str">
        <f t="shared" si="720"/>
        <v/>
      </c>
    </row>
    <row r="6585" spans="1:22" x14ac:dyDescent="0.2">
      <c r="A6585" t="s">
        <v>19972</v>
      </c>
      <c r="B6585" t="s">
        <v>101</v>
      </c>
      <c r="C6585">
        <v>4878458</v>
      </c>
      <c r="D6585">
        <v>4878619</v>
      </c>
      <c r="E6585">
        <v>162</v>
      </c>
      <c r="F6585" t="s">
        <v>66</v>
      </c>
      <c r="G6585" t="s">
        <v>2373</v>
      </c>
      <c r="H6585" t="s">
        <v>19973</v>
      </c>
      <c r="I6585">
        <v>3</v>
      </c>
      <c r="J6585">
        <v>1</v>
      </c>
      <c r="K6585">
        <v>2</v>
      </c>
      <c r="L6585">
        <v>0</v>
      </c>
      <c r="M6585">
        <v>0</v>
      </c>
      <c r="N6585">
        <v>0</v>
      </c>
      <c r="O6585" t="str">
        <f t="shared" si="714"/>
        <v/>
      </c>
      <c r="P6585">
        <f>IF(ISERROR(VLOOKUP(G6585,Genes!$A$2:$A$749,1,0)),0,1)</f>
        <v>1</v>
      </c>
      <c r="Q6585">
        <f t="shared" si="715"/>
        <v>0</v>
      </c>
      <c r="R6585">
        <f t="shared" si="716"/>
        <v>1</v>
      </c>
      <c r="S6585">
        <f t="shared" si="717"/>
        <v>60</v>
      </c>
      <c r="T6585">
        <f t="shared" si="718"/>
        <v>61</v>
      </c>
      <c r="U6585">
        <f t="shared" si="719"/>
        <v>0</v>
      </c>
      <c r="V6585" t="str">
        <f t="shared" si="720"/>
        <v/>
      </c>
    </row>
    <row r="6586" spans="1:22" x14ac:dyDescent="0.2">
      <c r="A6586" t="s">
        <v>19974</v>
      </c>
      <c r="B6586" t="s">
        <v>101</v>
      </c>
      <c r="C6586">
        <v>4887823</v>
      </c>
      <c r="D6586">
        <v>4887909</v>
      </c>
      <c r="E6586">
        <v>87</v>
      </c>
      <c r="F6586" t="s">
        <v>66</v>
      </c>
      <c r="G6586" t="s">
        <v>2373</v>
      </c>
      <c r="H6586" t="s">
        <v>19975</v>
      </c>
      <c r="I6586">
        <v>2</v>
      </c>
      <c r="J6586">
        <v>0</v>
      </c>
      <c r="K6586">
        <v>2</v>
      </c>
      <c r="L6586">
        <v>0</v>
      </c>
      <c r="M6586">
        <v>0</v>
      </c>
      <c r="N6586">
        <v>0</v>
      </c>
      <c r="O6586" t="str">
        <f t="shared" si="714"/>
        <v/>
      </c>
      <c r="P6586">
        <f>IF(ISERROR(VLOOKUP(G6586,Genes!$A$2:$A$749,1,0)),0,1)</f>
        <v>1</v>
      </c>
      <c r="Q6586">
        <f t="shared" si="715"/>
        <v>0</v>
      </c>
      <c r="R6586">
        <f t="shared" si="716"/>
        <v>1</v>
      </c>
      <c r="S6586">
        <f t="shared" si="717"/>
        <v>61</v>
      </c>
      <c r="T6586">
        <f t="shared" si="718"/>
        <v>62</v>
      </c>
      <c r="U6586">
        <f t="shared" si="719"/>
        <v>0</v>
      </c>
      <c r="V6586" t="str">
        <f t="shared" si="720"/>
        <v/>
      </c>
    </row>
    <row r="6587" spans="1:22" x14ac:dyDescent="0.2">
      <c r="A6587" t="s">
        <v>19976</v>
      </c>
      <c r="B6587" t="s">
        <v>101</v>
      </c>
      <c r="C6587">
        <v>4687071</v>
      </c>
      <c r="D6587">
        <v>4687154</v>
      </c>
      <c r="E6587">
        <v>84</v>
      </c>
      <c r="F6587" t="s">
        <v>66</v>
      </c>
      <c r="G6587" t="s">
        <v>2373</v>
      </c>
      <c r="H6587" t="s">
        <v>19977</v>
      </c>
      <c r="I6587">
        <v>3</v>
      </c>
      <c r="J6587">
        <v>0</v>
      </c>
      <c r="K6587">
        <v>2</v>
      </c>
      <c r="L6587">
        <v>0</v>
      </c>
      <c r="M6587">
        <v>0</v>
      </c>
      <c r="N6587">
        <v>1</v>
      </c>
      <c r="O6587" t="str">
        <f t="shared" si="714"/>
        <v/>
      </c>
      <c r="P6587">
        <f>IF(ISERROR(VLOOKUP(G6587,Genes!$A$2:$A$749,1,0)),0,1)</f>
        <v>1</v>
      </c>
      <c r="Q6587">
        <f t="shared" si="715"/>
        <v>0</v>
      </c>
      <c r="R6587">
        <f t="shared" si="716"/>
        <v>1</v>
      </c>
      <c r="S6587">
        <f t="shared" si="717"/>
        <v>62</v>
      </c>
      <c r="T6587">
        <f t="shared" si="718"/>
        <v>63</v>
      </c>
      <c r="U6587">
        <f t="shared" si="719"/>
        <v>0</v>
      </c>
      <c r="V6587" t="str">
        <f t="shared" si="720"/>
        <v/>
      </c>
    </row>
    <row r="6588" spans="1:22" x14ac:dyDescent="0.2">
      <c r="A6588" t="s">
        <v>19978</v>
      </c>
      <c r="B6588" t="s">
        <v>101</v>
      </c>
      <c r="C6588">
        <v>4687266</v>
      </c>
      <c r="D6588">
        <v>4687412</v>
      </c>
      <c r="E6588">
        <v>147</v>
      </c>
      <c r="F6588" t="s">
        <v>66</v>
      </c>
      <c r="G6588" t="s">
        <v>2373</v>
      </c>
      <c r="H6588" t="s">
        <v>19979</v>
      </c>
      <c r="I6588">
        <v>4</v>
      </c>
      <c r="J6588">
        <v>1</v>
      </c>
      <c r="K6588">
        <v>2</v>
      </c>
      <c r="L6588">
        <v>0</v>
      </c>
      <c r="M6588">
        <v>0</v>
      </c>
      <c r="N6588">
        <v>1</v>
      </c>
      <c r="O6588" t="str">
        <f t="shared" si="714"/>
        <v/>
      </c>
      <c r="P6588">
        <f>IF(ISERROR(VLOOKUP(G6588,Genes!$A$2:$A$749,1,0)),0,1)</f>
        <v>1</v>
      </c>
      <c r="Q6588">
        <f t="shared" si="715"/>
        <v>0</v>
      </c>
      <c r="R6588">
        <f t="shared" si="716"/>
        <v>1</v>
      </c>
      <c r="S6588">
        <f t="shared" si="717"/>
        <v>63</v>
      </c>
      <c r="T6588">
        <f t="shared" si="718"/>
        <v>64</v>
      </c>
      <c r="U6588">
        <f t="shared" si="719"/>
        <v>0</v>
      </c>
      <c r="V6588" t="str">
        <f t="shared" si="720"/>
        <v/>
      </c>
    </row>
    <row r="6589" spans="1:22" x14ac:dyDescent="0.2">
      <c r="A6589" t="s">
        <v>19980</v>
      </c>
      <c r="B6589" t="s">
        <v>101</v>
      </c>
      <c r="C6589">
        <v>4693807</v>
      </c>
      <c r="D6589">
        <v>4693902</v>
      </c>
      <c r="E6589">
        <v>96</v>
      </c>
      <c r="F6589" t="s">
        <v>66</v>
      </c>
      <c r="G6589" t="s">
        <v>2373</v>
      </c>
      <c r="H6589" t="s">
        <v>19981</v>
      </c>
      <c r="I6589">
        <v>2</v>
      </c>
      <c r="J6589">
        <v>0</v>
      </c>
      <c r="K6589">
        <v>2</v>
      </c>
      <c r="L6589">
        <v>0</v>
      </c>
      <c r="M6589">
        <v>0</v>
      </c>
      <c r="N6589">
        <v>0</v>
      </c>
      <c r="O6589" t="str">
        <f t="shared" si="714"/>
        <v>ITPR1</v>
      </c>
      <c r="P6589">
        <f>IF(ISERROR(VLOOKUP(G6589,Genes!$A$2:$A$749,1,0)),0,1)</f>
        <v>1</v>
      </c>
      <c r="Q6589">
        <f t="shared" si="715"/>
        <v>0</v>
      </c>
      <c r="R6589">
        <f t="shared" si="716"/>
        <v>1</v>
      </c>
      <c r="S6589">
        <f t="shared" si="717"/>
        <v>64</v>
      </c>
      <c r="T6589">
        <f t="shared" si="718"/>
        <v>65</v>
      </c>
      <c r="U6589">
        <f t="shared" si="719"/>
        <v>1</v>
      </c>
      <c r="V6589">
        <f t="shared" si="720"/>
        <v>0.98461538461538467</v>
      </c>
    </row>
    <row r="6590" spans="1:22" x14ac:dyDescent="0.2">
      <c r="A6590" t="s">
        <v>19982</v>
      </c>
      <c r="B6590" t="s">
        <v>224</v>
      </c>
      <c r="C6590">
        <v>10654098</v>
      </c>
      <c r="D6590">
        <v>10654178</v>
      </c>
      <c r="E6590">
        <v>81</v>
      </c>
      <c r="F6590" t="s">
        <v>74</v>
      </c>
      <c r="G6590" t="s">
        <v>2380</v>
      </c>
      <c r="H6590" t="s">
        <v>19983</v>
      </c>
      <c r="I6590">
        <v>2</v>
      </c>
      <c r="J6590">
        <v>1</v>
      </c>
      <c r="K6590">
        <v>0</v>
      </c>
      <c r="L6590">
        <v>1</v>
      </c>
      <c r="M6590">
        <v>0</v>
      </c>
      <c r="N6590">
        <v>0</v>
      </c>
      <c r="O6590" t="str">
        <f t="shared" si="714"/>
        <v/>
      </c>
      <c r="P6590">
        <f>IF(ISERROR(VLOOKUP(G6590,Genes!$A$2:$A$749,1,0)),0,1)</f>
        <v>1</v>
      </c>
      <c r="Q6590">
        <f t="shared" si="715"/>
        <v>1</v>
      </c>
      <c r="R6590">
        <f t="shared" si="716"/>
        <v>1</v>
      </c>
      <c r="S6590">
        <f t="shared" si="717"/>
        <v>1</v>
      </c>
      <c r="T6590">
        <f t="shared" si="718"/>
        <v>1</v>
      </c>
      <c r="U6590">
        <f t="shared" si="719"/>
        <v>0</v>
      </c>
      <c r="V6590" t="str">
        <f t="shared" si="720"/>
        <v/>
      </c>
    </row>
    <row r="6591" spans="1:22" x14ac:dyDescent="0.2">
      <c r="A6591" t="s">
        <v>19984</v>
      </c>
      <c r="B6591" t="s">
        <v>224</v>
      </c>
      <c r="C6591">
        <v>10630895</v>
      </c>
      <c r="D6591">
        <v>10631008</v>
      </c>
      <c r="E6591">
        <v>114</v>
      </c>
      <c r="F6591" t="s">
        <v>74</v>
      </c>
      <c r="G6591" t="s">
        <v>2380</v>
      </c>
      <c r="H6591" t="s">
        <v>19985</v>
      </c>
      <c r="I6591">
        <v>2</v>
      </c>
      <c r="J6591">
        <v>0</v>
      </c>
      <c r="K6591">
        <v>2</v>
      </c>
      <c r="L6591">
        <v>0</v>
      </c>
      <c r="M6591">
        <v>0</v>
      </c>
      <c r="N6591">
        <v>0</v>
      </c>
      <c r="O6591" t="str">
        <f t="shared" si="714"/>
        <v/>
      </c>
      <c r="P6591">
        <f>IF(ISERROR(VLOOKUP(G6591,Genes!$A$2:$A$749,1,0)),0,1)</f>
        <v>1</v>
      </c>
      <c r="Q6591">
        <f t="shared" si="715"/>
        <v>0</v>
      </c>
      <c r="R6591">
        <f t="shared" si="716"/>
        <v>1</v>
      </c>
      <c r="S6591">
        <f t="shared" si="717"/>
        <v>2</v>
      </c>
      <c r="T6591">
        <f t="shared" si="718"/>
        <v>2</v>
      </c>
      <c r="U6591">
        <f t="shared" si="719"/>
        <v>0</v>
      </c>
      <c r="V6591" t="str">
        <f t="shared" si="720"/>
        <v/>
      </c>
    </row>
    <row r="6592" spans="1:22" x14ac:dyDescent="0.2">
      <c r="A6592" t="s">
        <v>19986</v>
      </c>
      <c r="B6592" t="s">
        <v>224</v>
      </c>
      <c r="C6592">
        <v>10630170</v>
      </c>
      <c r="D6592">
        <v>10630283</v>
      </c>
      <c r="E6592">
        <v>114</v>
      </c>
      <c r="F6592" t="s">
        <v>74</v>
      </c>
      <c r="G6592" t="s">
        <v>2380</v>
      </c>
      <c r="H6592" t="s">
        <v>19987</v>
      </c>
      <c r="I6592">
        <v>2</v>
      </c>
      <c r="J6592">
        <v>0</v>
      </c>
      <c r="K6592">
        <v>2</v>
      </c>
      <c r="L6592">
        <v>0</v>
      </c>
      <c r="M6592">
        <v>0</v>
      </c>
      <c r="N6592">
        <v>0</v>
      </c>
      <c r="O6592" t="str">
        <f t="shared" si="714"/>
        <v/>
      </c>
      <c r="P6592">
        <f>IF(ISERROR(VLOOKUP(G6592,Genes!$A$2:$A$749,1,0)),0,1)</f>
        <v>1</v>
      </c>
      <c r="Q6592">
        <f t="shared" si="715"/>
        <v>0</v>
      </c>
      <c r="R6592">
        <f t="shared" si="716"/>
        <v>1</v>
      </c>
      <c r="S6592">
        <f t="shared" si="717"/>
        <v>3</v>
      </c>
      <c r="T6592">
        <f t="shared" si="718"/>
        <v>3</v>
      </c>
      <c r="U6592">
        <f t="shared" si="719"/>
        <v>0</v>
      </c>
      <c r="V6592" t="str">
        <f t="shared" si="720"/>
        <v/>
      </c>
    </row>
    <row r="6593" spans="1:22" x14ac:dyDescent="0.2">
      <c r="A6593" t="s">
        <v>19988</v>
      </c>
      <c r="B6593" t="s">
        <v>224</v>
      </c>
      <c r="C6593">
        <v>10629709</v>
      </c>
      <c r="D6593">
        <v>10629755</v>
      </c>
      <c r="E6593">
        <v>47</v>
      </c>
      <c r="F6593" t="s">
        <v>74</v>
      </c>
      <c r="G6593" t="s">
        <v>2380</v>
      </c>
      <c r="H6593" t="s">
        <v>19989</v>
      </c>
      <c r="I6593">
        <v>2</v>
      </c>
      <c r="J6593">
        <v>2</v>
      </c>
      <c r="K6593">
        <v>0</v>
      </c>
      <c r="L6593">
        <v>0</v>
      </c>
      <c r="M6593">
        <v>0</v>
      </c>
      <c r="N6593">
        <v>0</v>
      </c>
      <c r="O6593" t="str">
        <f t="shared" si="714"/>
        <v/>
      </c>
      <c r="P6593">
        <f>IF(ISERROR(VLOOKUP(G6593,Genes!$A$2:$A$749,1,0)),0,1)</f>
        <v>1</v>
      </c>
      <c r="Q6593">
        <f t="shared" si="715"/>
        <v>0</v>
      </c>
      <c r="R6593">
        <f t="shared" si="716"/>
        <v>1</v>
      </c>
      <c r="S6593">
        <f t="shared" si="717"/>
        <v>4</v>
      </c>
      <c r="T6593">
        <f t="shared" si="718"/>
        <v>4</v>
      </c>
      <c r="U6593">
        <f t="shared" si="719"/>
        <v>0</v>
      </c>
      <c r="V6593" t="str">
        <f t="shared" si="720"/>
        <v/>
      </c>
    </row>
    <row r="6594" spans="1:22" x14ac:dyDescent="0.2">
      <c r="A6594" t="s">
        <v>19990</v>
      </c>
      <c r="B6594" t="s">
        <v>224</v>
      </c>
      <c r="C6594">
        <v>10629197</v>
      </c>
      <c r="D6594">
        <v>10629370</v>
      </c>
      <c r="E6594">
        <v>174</v>
      </c>
      <c r="F6594" t="s">
        <v>74</v>
      </c>
      <c r="G6594" t="s">
        <v>2380</v>
      </c>
      <c r="H6594" t="s">
        <v>19991</v>
      </c>
      <c r="I6594">
        <v>3</v>
      </c>
      <c r="J6594">
        <v>1</v>
      </c>
      <c r="K6594">
        <v>2</v>
      </c>
      <c r="L6594">
        <v>0</v>
      </c>
      <c r="M6594">
        <v>0</v>
      </c>
      <c r="N6594">
        <v>0</v>
      </c>
      <c r="O6594" t="str">
        <f t="shared" ref="O6594:O6657" si="721">IF(U6594=1,G6594,"")</f>
        <v/>
      </c>
      <c r="P6594">
        <f>IF(ISERROR(VLOOKUP(G6594,Genes!$A$2:$A$749,1,0)),0,1)</f>
        <v>1</v>
      </c>
      <c r="Q6594">
        <f t="shared" ref="Q6594:Q6657" si="722">IF(G6594&lt;&gt;G6593,1,0)</f>
        <v>0</v>
      </c>
      <c r="R6594">
        <f t="shared" ref="R6594:R6657" si="723">IF(I6594=0,0,1)</f>
        <v>1</v>
      </c>
      <c r="S6594">
        <f t="shared" ref="S6594:S6657" si="724">IF(Q6594=1,R6594,S6593+R6594)</f>
        <v>5</v>
      </c>
      <c r="T6594">
        <f t="shared" ref="T6594:T6657" si="725">IF(Q6594=1,1,T6593+1)</f>
        <v>5</v>
      </c>
      <c r="U6594">
        <f t="shared" ref="U6594:U6657" si="726">IF(G6594&lt;&gt;G6595,1,0)</f>
        <v>0</v>
      </c>
      <c r="V6594" t="str">
        <f t="shared" ref="V6594:V6657" si="727">IF(U6594=1,S6594/T6594,"")</f>
        <v/>
      </c>
    </row>
    <row r="6595" spans="1:22" x14ac:dyDescent="0.2">
      <c r="A6595" t="s">
        <v>19992</v>
      </c>
      <c r="B6595" t="s">
        <v>224</v>
      </c>
      <c r="C6595">
        <v>10628608</v>
      </c>
      <c r="D6595">
        <v>10628758</v>
      </c>
      <c r="E6595">
        <v>151</v>
      </c>
      <c r="F6595" t="s">
        <v>74</v>
      </c>
      <c r="G6595" t="s">
        <v>2380</v>
      </c>
      <c r="H6595" t="s">
        <v>19993</v>
      </c>
      <c r="I6595">
        <v>3</v>
      </c>
      <c r="J6595">
        <v>1</v>
      </c>
      <c r="K6595">
        <v>2</v>
      </c>
      <c r="L6595">
        <v>0</v>
      </c>
      <c r="M6595">
        <v>0</v>
      </c>
      <c r="N6595">
        <v>0</v>
      </c>
      <c r="O6595" t="str">
        <f t="shared" si="721"/>
        <v/>
      </c>
      <c r="P6595">
        <f>IF(ISERROR(VLOOKUP(G6595,Genes!$A$2:$A$749,1,0)),0,1)</f>
        <v>1</v>
      </c>
      <c r="Q6595">
        <f t="shared" si="722"/>
        <v>0</v>
      </c>
      <c r="R6595">
        <f t="shared" si="723"/>
        <v>1</v>
      </c>
      <c r="S6595">
        <f t="shared" si="724"/>
        <v>6</v>
      </c>
      <c r="T6595">
        <f t="shared" si="725"/>
        <v>6</v>
      </c>
      <c r="U6595">
        <f t="shared" si="726"/>
        <v>0</v>
      </c>
      <c r="V6595" t="str">
        <f t="shared" si="727"/>
        <v/>
      </c>
    </row>
    <row r="6596" spans="1:22" x14ac:dyDescent="0.2">
      <c r="A6596" t="s">
        <v>19994</v>
      </c>
      <c r="B6596" t="s">
        <v>224</v>
      </c>
      <c r="C6596">
        <v>10627587</v>
      </c>
      <c r="D6596">
        <v>10627751</v>
      </c>
      <c r="E6596">
        <v>165</v>
      </c>
      <c r="F6596" t="s">
        <v>74</v>
      </c>
      <c r="G6596" t="s">
        <v>2380</v>
      </c>
      <c r="H6596" t="s">
        <v>19995</v>
      </c>
      <c r="I6596">
        <v>3</v>
      </c>
      <c r="J6596">
        <v>1</v>
      </c>
      <c r="K6596">
        <v>2</v>
      </c>
      <c r="L6596">
        <v>0</v>
      </c>
      <c r="M6596">
        <v>0</v>
      </c>
      <c r="N6596">
        <v>0</v>
      </c>
      <c r="O6596" t="str">
        <f t="shared" si="721"/>
        <v/>
      </c>
      <c r="P6596">
        <f>IF(ISERROR(VLOOKUP(G6596,Genes!$A$2:$A$749,1,0)),0,1)</f>
        <v>1</v>
      </c>
      <c r="Q6596">
        <f t="shared" si="722"/>
        <v>0</v>
      </c>
      <c r="R6596">
        <f t="shared" si="723"/>
        <v>1</v>
      </c>
      <c r="S6596">
        <f t="shared" si="724"/>
        <v>7</v>
      </c>
      <c r="T6596">
        <f t="shared" si="725"/>
        <v>7</v>
      </c>
      <c r="U6596">
        <f t="shared" si="726"/>
        <v>0</v>
      </c>
      <c r="V6596" t="str">
        <f t="shared" si="727"/>
        <v/>
      </c>
    </row>
    <row r="6597" spans="1:22" x14ac:dyDescent="0.2">
      <c r="A6597" t="s">
        <v>19996</v>
      </c>
      <c r="B6597" t="s">
        <v>224</v>
      </c>
      <c r="C6597">
        <v>10626619</v>
      </c>
      <c r="D6597">
        <v>10626732</v>
      </c>
      <c r="E6597">
        <v>114</v>
      </c>
      <c r="F6597" t="s">
        <v>74</v>
      </c>
      <c r="G6597" t="s">
        <v>2380</v>
      </c>
      <c r="H6597" t="s">
        <v>19997</v>
      </c>
      <c r="I6597">
        <v>2</v>
      </c>
      <c r="J6597">
        <v>0</v>
      </c>
      <c r="K6597">
        <v>2</v>
      </c>
      <c r="L6597">
        <v>0</v>
      </c>
      <c r="M6597">
        <v>0</v>
      </c>
      <c r="N6597">
        <v>0</v>
      </c>
      <c r="O6597" t="str">
        <f t="shared" si="721"/>
        <v/>
      </c>
      <c r="P6597">
        <f>IF(ISERROR(VLOOKUP(G6597,Genes!$A$2:$A$749,1,0)),0,1)</f>
        <v>1</v>
      </c>
      <c r="Q6597">
        <f t="shared" si="722"/>
        <v>0</v>
      </c>
      <c r="R6597">
        <f t="shared" si="723"/>
        <v>1</v>
      </c>
      <c r="S6597">
        <f t="shared" si="724"/>
        <v>8</v>
      </c>
      <c r="T6597">
        <f t="shared" si="725"/>
        <v>8</v>
      </c>
      <c r="U6597">
        <f t="shared" si="726"/>
        <v>0</v>
      </c>
      <c r="V6597" t="str">
        <f t="shared" si="727"/>
        <v/>
      </c>
    </row>
    <row r="6598" spans="1:22" x14ac:dyDescent="0.2">
      <c r="A6598" t="s">
        <v>19998</v>
      </c>
      <c r="B6598" t="s">
        <v>224</v>
      </c>
      <c r="C6598">
        <v>10626004</v>
      </c>
      <c r="D6598">
        <v>10626117</v>
      </c>
      <c r="E6598">
        <v>114</v>
      </c>
      <c r="F6598" t="s">
        <v>74</v>
      </c>
      <c r="G6598" t="s">
        <v>2380</v>
      </c>
      <c r="H6598" t="s">
        <v>19999</v>
      </c>
      <c r="I6598">
        <v>3</v>
      </c>
      <c r="J6598">
        <v>0</v>
      </c>
      <c r="K6598">
        <v>2</v>
      </c>
      <c r="L6598">
        <v>0</v>
      </c>
      <c r="M6598">
        <v>0</v>
      </c>
      <c r="N6598">
        <v>1</v>
      </c>
      <c r="O6598" t="str">
        <f t="shared" si="721"/>
        <v/>
      </c>
      <c r="P6598">
        <f>IF(ISERROR(VLOOKUP(G6598,Genes!$A$2:$A$749,1,0)),0,1)</f>
        <v>1</v>
      </c>
      <c r="Q6598">
        <f t="shared" si="722"/>
        <v>0</v>
      </c>
      <c r="R6598">
        <f t="shared" si="723"/>
        <v>1</v>
      </c>
      <c r="S6598">
        <f t="shared" si="724"/>
        <v>9</v>
      </c>
      <c r="T6598">
        <f t="shared" si="725"/>
        <v>9</v>
      </c>
      <c r="U6598">
        <f t="shared" si="726"/>
        <v>0</v>
      </c>
      <c r="V6598" t="str">
        <f t="shared" si="727"/>
        <v/>
      </c>
    </row>
    <row r="6599" spans="1:22" x14ac:dyDescent="0.2">
      <c r="A6599" t="s">
        <v>20000</v>
      </c>
      <c r="B6599" t="s">
        <v>224</v>
      </c>
      <c r="C6599">
        <v>10625791</v>
      </c>
      <c r="D6599">
        <v>10625904</v>
      </c>
      <c r="E6599">
        <v>114</v>
      </c>
      <c r="F6599" t="s">
        <v>74</v>
      </c>
      <c r="G6599" t="s">
        <v>2380</v>
      </c>
      <c r="H6599" t="s">
        <v>20001</v>
      </c>
      <c r="I6599">
        <v>3</v>
      </c>
      <c r="J6599">
        <v>0</v>
      </c>
      <c r="K6599">
        <v>2</v>
      </c>
      <c r="L6599">
        <v>0</v>
      </c>
      <c r="M6599">
        <v>0</v>
      </c>
      <c r="N6599">
        <v>1</v>
      </c>
      <c r="O6599" t="str">
        <f t="shared" si="721"/>
        <v/>
      </c>
      <c r="P6599">
        <f>IF(ISERROR(VLOOKUP(G6599,Genes!$A$2:$A$749,1,0)),0,1)</f>
        <v>1</v>
      </c>
      <c r="Q6599">
        <f t="shared" si="722"/>
        <v>0</v>
      </c>
      <c r="R6599">
        <f t="shared" si="723"/>
        <v>1</v>
      </c>
      <c r="S6599">
        <f t="shared" si="724"/>
        <v>10</v>
      </c>
      <c r="T6599">
        <f t="shared" si="725"/>
        <v>10</v>
      </c>
      <c r="U6599">
        <f t="shared" si="726"/>
        <v>0</v>
      </c>
      <c r="V6599" t="str">
        <f t="shared" si="727"/>
        <v/>
      </c>
    </row>
    <row r="6600" spans="1:22" x14ac:dyDescent="0.2">
      <c r="A6600" t="s">
        <v>20002</v>
      </c>
      <c r="B6600" t="s">
        <v>224</v>
      </c>
      <c r="C6600">
        <v>10625511</v>
      </c>
      <c r="D6600">
        <v>10625627</v>
      </c>
      <c r="E6600">
        <v>117</v>
      </c>
      <c r="F6600" t="s">
        <v>74</v>
      </c>
      <c r="G6600" t="s">
        <v>2380</v>
      </c>
      <c r="H6600" t="s">
        <v>20003</v>
      </c>
      <c r="I6600">
        <v>2</v>
      </c>
      <c r="J6600">
        <v>0</v>
      </c>
      <c r="K6600">
        <v>2</v>
      </c>
      <c r="L6600">
        <v>0</v>
      </c>
      <c r="M6600">
        <v>0</v>
      </c>
      <c r="N6600">
        <v>0</v>
      </c>
      <c r="O6600" t="str">
        <f t="shared" si="721"/>
        <v/>
      </c>
      <c r="P6600">
        <f>IF(ISERROR(VLOOKUP(G6600,Genes!$A$2:$A$749,1,0)),0,1)</f>
        <v>1</v>
      </c>
      <c r="Q6600">
        <f t="shared" si="722"/>
        <v>0</v>
      </c>
      <c r="R6600">
        <f t="shared" si="723"/>
        <v>1</v>
      </c>
      <c r="S6600">
        <f t="shared" si="724"/>
        <v>11</v>
      </c>
      <c r="T6600">
        <f t="shared" si="725"/>
        <v>11</v>
      </c>
      <c r="U6600">
        <f t="shared" si="726"/>
        <v>0</v>
      </c>
      <c r="V6600" t="str">
        <f t="shared" si="727"/>
        <v/>
      </c>
    </row>
    <row r="6601" spans="1:22" x14ac:dyDescent="0.2">
      <c r="A6601" t="s">
        <v>20004</v>
      </c>
      <c r="B6601" t="s">
        <v>224</v>
      </c>
      <c r="C6601">
        <v>10653349</v>
      </c>
      <c r="D6601">
        <v>10653654</v>
      </c>
      <c r="E6601">
        <v>306</v>
      </c>
      <c r="F6601" t="s">
        <v>74</v>
      </c>
      <c r="G6601" t="s">
        <v>2380</v>
      </c>
      <c r="H6601" t="s">
        <v>20005</v>
      </c>
      <c r="I6601">
        <v>5</v>
      </c>
      <c r="J6601">
        <v>3</v>
      </c>
      <c r="K6601">
        <v>2</v>
      </c>
      <c r="L6601">
        <v>0</v>
      </c>
      <c r="M6601">
        <v>0</v>
      </c>
      <c r="N6601">
        <v>0</v>
      </c>
      <c r="O6601" t="str">
        <f t="shared" si="721"/>
        <v/>
      </c>
      <c r="P6601">
        <f>IF(ISERROR(VLOOKUP(G6601,Genes!$A$2:$A$749,1,0)),0,1)</f>
        <v>1</v>
      </c>
      <c r="Q6601">
        <f t="shared" si="722"/>
        <v>0</v>
      </c>
      <c r="R6601">
        <f t="shared" si="723"/>
        <v>1</v>
      </c>
      <c r="S6601">
        <f t="shared" si="724"/>
        <v>12</v>
      </c>
      <c r="T6601">
        <f t="shared" si="725"/>
        <v>12</v>
      </c>
      <c r="U6601">
        <f t="shared" si="726"/>
        <v>0</v>
      </c>
      <c r="V6601" t="str">
        <f t="shared" si="727"/>
        <v/>
      </c>
    </row>
    <row r="6602" spans="1:22" x14ac:dyDescent="0.2">
      <c r="A6602" t="s">
        <v>20006</v>
      </c>
      <c r="B6602" t="s">
        <v>224</v>
      </c>
      <c r="C6602">
        <v>10625005</v>
      </c>
      <c r="D6602">
        <v>10625032</v>
      </c>
      <c r="E6602">
        <v>28</v>
      </c>
      <c r="F6602" t="s">
        <v>74</v>
      </c>
      <c r="G6602" t="s">
        <v>2380</v>
      </c>
      <c r="H6602" t="s">
        <v>20007</v>
      </c>
      <c r="I6602">
        <v>2</v>
      </c>
      <c r="J6602">
        <v>2</v>
      </c>
      <c r="K6602">
        <v>0</v>
      </c>
      <c r="L6602">
        <v>0</v>
      </c>
      <c r="M6602">
        <v>0</v>
      </c>
      <c r="N6602">
        <v>0</v>
      </c>
      <c r="O6602" t="str">
        <f t="shared" si="721"/>
        <v/>
      </c>
      <c r="P6602">
        <f>IF(ISERROR(VLOOKUP(G6602,Genes!$A$2:$A$749,1,0)),0,1)</f>
        <v>1</v>
      </c>
      <c r="Q6602">
        <f t="shared" si="722"/>
        <v>0</v>
      </c>
      <c r="R6602">
        <f t="shared" si="723"/>
        <v>1</v>
      </c>
      <c r="S6602">
        <f t="shared" si="724"/>
        <v>13</v>
      </c>
      <c r="T6602">
        <f t="shared" si="725"/>
        <v>13</v>
      </c>
      <c r="U6602">
        <f t="shared" si="726"/>
        <v>0</v>
      </c>
      <c r="V6602" t="str">
        <f t="shared" si="727"/>
        <v/>
      </c>
    </row>
    <row r="6603" spans="1:22" x14ac:dyDescent="0.2">
      <c r="A6603" t="s">
        <v>20008</v>
      </c>
      <c r="B6603" t="s">
        <v>224</v>
      </c>
      <c r="C6603">
        <v>10624426</v>
      </c>
      <c r="D6603">
        <v>10624511</v>
      </c>
      <c r="E6603">
        <v>86</v>
      </c>
      <c r="F6603" t="s">
        <v>74</v>
      </c>
      <c r="G6603" t="s">
        <v>2380</v>
      </c>
      <c r="H6603" t="s">
        <v>20009</v>
      </c>
      <c r="I6603">
        <v>2</v>
      </c>
      <c r="J6603">
        <v>0</v>
      </c>
      <c r="K6603">
        <v>2</v>
      </c>
      <c r="L6603">
        <v>0</v>
      </c>
      <c r="M6603">
        <v>0</v>
      </c>
      <c r="N6603">
        <v>0</v>
      </c>
      <c r="O6603" t="str">
        <f t="shared" si="721"/>
        <v/>
      </c>
      <c r="P6603">
        <f>IF(ISERROR(VLOOKUP(G6603,Genes!$A$2:$A$749,1,0)),0,1)</f>
        <v>1</v>
      </c>
      <c r="Q6603">
        <f t="shared" si="722"/>
        <v>0</v>
      </c>
      <c r="R6603">
        <f t="shared" si="723"/>
        <v>1</v>
      </c>
      <c r="S6603">
        <f t="shared" si="724"/>
        <v>14</v>
      </c>
      <c r="T6603">
        <f t="shared" si="725"/>
        <v>14</v>
      </c>
      <c r="U6603">
        <f t="shared" si="726"/>
        <v>0</v>
      </c>
      <c r="V6603" t="str">
        <f t="shared" si="727"/>
        <v/>
      </c>
    </row>
    <row r="6604" spans="1:22" x14ac:dyDescent="0.2">
      <c r="A6604" t="s">
        <v>20010</v>
      </c>
      <c r="B6604" t="s">
        <v>224</v>
      </c>
      <c r="C6604">
        <v>10623136</v>
      </c>
      <c r="D6604">
        <v>10623249</v>
      </c>
      <c r="E6604">
        <v>114</v>
      </c>
      <c r="F6604" t="s">
        <v>74</v>
      </c>
      <c r="G6604" t="s">
        <v>2380</v>
      </c>
      <c r="H6604" t="s">
        <v>20011</v>
      </c>
      <c r="I6604">
        <v>2</v>
      </c>
      <c r="J6604">
        <v>0</v>
      </c>
      <c r="K6604">
        <v>2</v>
      </c>
      <c r="L6604">
        <v>0</v>
      </c>
      <c r="M6604">
        <v>0</v>
      </c>
      <c r="N6604">
        <v>0</v>
      </c>
      <c r="O6604" t="str">
        <f t="shared" si="721"/>
        <v/>
      </c>
      <c r="P6604">
        <f>IF(ISERROR(VLOOKUP(G6604,Genes!$A$2:$A$749,1,0)),0,1)</f>
        <v>1</v>
      </c>
      <c r="Q6604">
        <f t="shared" si="722"/>
        <v>0</v>
      </c>
      <c r="R6604">
        <f t="shared" si="723"/>
        <v>1</v>
      </c>
      <c r="S6604">
        <f t="shared" si="724"/>
        <v>15</v>
      </c>
      <c r="T6604">
        <f t="shared" si="725"/>
        <v>15</v>
      </c>
      <c r="U6604">
        <f t="shared" si="726"/>
        <v>0</v>
      </c>
      <c r="V6604" t="str">
        <f t="shared" si="727"/>
        <v/>
      </c>
    </row>
    <row r="6605" spans="1:22" x14ac:dyDescent="0.2">
      <c r="A6605" t="s">
        <v>20012</v>
      </c>
      <c r="B6605" t="s">
        <v>224</v>
      </c>
      <c r="C6605">
        <v>10622431</v>
      </c>
      <c r="D6605">
        <v>10622540</v>
      </c>
      <c r="E6605">
        <v>110</v>
      </c>
      <c r="F6605" t="s">
        <v>74</v>
      </c>
      <c r="G6605" t="s">
        <v>2380</v>
      </c>
      <c r="H6605" t="s">
        <v>20013</v>
      </c>
      <c r="I6605">
        <v>3</v>
      </c>
      <c r="J6605">
        <v>0</v>
      </c>
      <c r="K6605">
        <v>2</v>
      </c>
      <c r="L6605">
        <v>0</v>
      </c>
      <c r="M6605">
        <v>0</v>
      </c>
      <c r="N6605">
        <v>1</v>
      </c>
      <c r="O6605" t="str">
        <f t="shared" si="721"/>
        <v/>
      </c>
      <c r="P6605">
        <f>IF(ISERROR(VLOOKUP(G6605,Genes!$A$2:$A$749,1,0)),0,1)</f>
        <v>1</v>
      </c>
      <c r="Q6605">
        <f t="shared" si="722"/>
        <v>0</v>
      </c>
      <c r="R6605">
        <f t="shared" si="723"/>
        <v>1</v>
      </c>
      <c r="S6605">
        <f t="shared" si="724"/>
        <v>16</v>
      </c>
      <c r="T6605">
        <f t="shared" si="725"/>
        <v>16</v>
      </c>
      <c r="U6605">
        <f t="shared" si="726"/>
        <v>0</v>
      </c>
      <c r="V6605" t="str">
        <f t="shared" si="727"/>
        <v/>
      </c>
    </row>
    <row r="6606" spans="1:22" x14ac:dyDescent="0.2">
      <c r="A6606" t="s">
        <v>20014</v>
      </c>
      <c r="B6606" t="s">
        <v>224</v>
      </c>
      <c r="C6606">
        <v>10622108</v>
      </c>
      <c r="D6606">
        <v>10622341</v>
      </c>
      <c r="E6606">
        <v>234</v>
      </c>
      <c r="F6606" t="s">
        <v>74</v>
      </c>
      <c r="G6606" t="s">
        <v>2380</v>
      </c>
      <c r="H6606" t="s">
        <v>20015</v>
      </c>
      <c r="I6606">
        <v>5</v>
      </c>
      <c r="J6606">
        <v>1</v>
      </c>
      <c r="K6606">
        <v>2</v>
      </c>
      <c r="L6606">
        <v>0</v>
      </c>
      <c r="M6606">
        <v>1</v>
      </c>
      <c r="N6606">
        <v>1</v>
      </c>
      <c r="O6606" t="str">
        <f t="shared" si="721"/>
        <v/>
      </c>
      <c r="P6606">
        <f>IF(ISERROR(VLOOKUP(G6606,Genes!$A$2:$A$749,1,0)),0,1)</f>
        <v>1</v>
      </c>
      <c r="Q6606">
        <f t="shared" si="722"/>
        <v>0</v>
      </c>
      <c r="R6606">
        <f t="shared" si="723"/>
        <v>1</v>
      </c>
      <c r="S6606">
        <f t="shared" si="724"/>
        <v>17</v>
      </c>
      <c r="T6606">
        <f t="shared" si="725"/>
        <v>17</v>
      </c>
      <c r="U6606">
        <f t="shared" si="726"/>
        <v>0</v>
      </c>
      <c r="V6606" t="str">
        <f t="shared" si="727"/>
        <v/>
      </c>
    </row>
    <row r="6607" spans="1:22" x14ac:dyDescent="0.2">
      <c r="A6607" t="s">
        <v>20016</v>
      </c>
      <c r="B6607" t="s">
        <v>224</v>
      </c>
      <c r="C6607">
        <v>10621761</v>
      </c>
      <c r="D6607">
        <v>10621892</v>
      </c>
      <c r="E6607">
        <v>132</v>
      </c>
      <c r="F6607" t="s">
        <v>74</v>
      </c>
      <c r="G6607" t="s">
        <v>2380</v>
      </c>
      <c r="H6607" t="s">
        <v>20017</v>
      </c>
      <c r="I6607">
        <v>3</v>
      </c>
      <c r="J6607">
        <v>1</v>
      </c>
      <c r="K6607">
        <v>2</v>
      </c>
      <c r="L6607">
        <v>0</v>
      </c>
      <c r="M6607">
        <v>0</v>
      </c>
      <c r="N6607">
        <v>0</v>
      </c>
      <c r="O6607" t="str">
        <f t="shared" si="721"/>
        <v/>
      </c>
      <c r="P6607">
        <f>IF(ISERROR(VLOOKUP(G6607,Genes!$A$2:$A$749,1,0)),0,1)</f>
        <v>1</v>
      </c>
      <c r="Q6607">
        <f t="shared" si="722"/>
        <v>0</v>
      </c>
      <c r="R6607">
        <f t="shared" si="723"/>
        <v>1</v>
      </c>
      <c r="S6607">
        <f t="shared" si="724"/>
        <v>18</v>
      </c>
      <c r="T6607">
        <f t="shared" si="725"/>
        <v>18</v>
      </c>
      <c r="U6607">
        <f t="shared" si="726"/>
        <v>0</v>
      </c>
      <c r="V6607" t="str">
        <f t="shared" si="727"/>
        <v/>
      </c>
    </row>
    <row r="6608" spans="1:22" x14ac:dyDescent="0.2">
      <c r="A6608" t="s">
        <v>20018</v>
      </c>
      <c r="B6608" t="s">
        <v>224</v>
      </c>
      <c r="C6608">
        <v>10621431</v>
      </c>
      <c r="D6608">
        <v>10621581</v>
      </c>
      <c r="E6608">
        <v>151</v>
      </c>
      <c r="F6608" t="s">
        <v>74</v>
      </c>
      <c r="G6608" t="s">
        <v>2380</v>
      </c>
      <c r="H6608" t="s">
        <v>20019</v>
      </c>
      <c r="I6608">
        <v>3</v>
      </c>
      <c r="J6608">
        <v>1</v>
      </c>
      <c r="K6608">
        <v>2</v>
      </c>
      <c r="L6608">
        <v>0</v>
      </c>
      <c r="M6608">
        <v>0</v>
      </c>
      <c r="N6608">
        <v>0</v>
      </c>
      <c r="O6608" t="str">
        <f t="shared" si="721"/>
        <v/>
      </c>
      <c r="P6608">
        <f>IF(ISERROR(VLOOKUP(G6608,Genes!$A$2:$A$749,1,0)),0,1)</f>
        <v>1</v>
      </c>
      <c r="Q6608">
        <f t="shared" si="722"/>
        <v>0</v>
      </c>
      <c r="R6608">
        <f t="shared" si="723"/>
        <v>1</v>
      </c>
      <c r="S6608">
        <f t="shared" si="724"/>
        <v>19</v>
      </c>
      <c r="T6608">
        <f t="shared" si="725"/>
        <v>19</v>
      </c>
      <c r="U6608">
        <f t="shared" si="726"/>
        <v>0</v>
      </c>
      <c r="V6608" t="str">
        <f t="shared" si="727"/>
        <v/>
      </c>
    </row>
    <row r="6609" spans="1:22" x14ac:dyDescent="0.2">
      <c r="A6609" t="s">
        <v>20020</v>
      </c>
      <c r="B6609" t="s">
        <v>224</v>
      </c>
      <c r="C6609">
        <v>10620146</v>
      </c>
      <c r="D6609">
        <v>10620603</v>
      </c>
      <c r="E6609">
        <v>458</v>
      </c>
      <c r="F6609" t="s">
        <v>74</v>
      </c>
      <c r="G6609" t="s">
        <v>2380</v>
      </c>
      <c r="H6609" t="s">
        <v>20021</v>
      </c>
      <c r="I6609">
        <v>7</v>
      </c>
      <c r="J6609">
        <v>5</v>
      </c>
      <c r="K6609">
        <v>2</v>
      </c>
      <c r="L6609">
        <v>0</v>
      </c>
      <c r="M6609">
        <v>0</v>
      </c>
      <c r="N6609">
        <v>0</v>
      </c>
      <c r="O6609" t="str">
        <f t="shared" si="721"/>
        <v/>
      </c>
      <c r="P6609">
        <f>IF(ISERROR(VLOOKUP(G6609,Genes!$A$2:$A$749,1,0)),0,1)</f>
        <v>1</v>
      </c>
      <c r="Q6609">
        <f t="shared" si="722"/>
        <v>0</v>
      </c>
      <c r="R6609">
        <f t="shared" si="723"/>
        <v>1</v>
      </c>
      <c r="S6609">
        <f t="shared" si="724"/>
        <v>20</v>
      </c>
      <c r="T6609">
        <f t="shared" si="725"/>
        <v>20</v>
      </c>
      <c r="U6609">
        <f t="shared" si="726"/>
        <v>0</v>
      </c>
      <c r="V6609" t="str">
        <f t="shared" si="727"/>
        <v/>
      </c>
    </row>
    <row r="6610" spans="1:22" x14ac:dyDescent="0.2">
      <c r="A6610" t="s">
        <v>20022</v>
      </c>
      <c r="B6610" t="s">
        <v>224</v>
      </c>
      <c r="C6610">
        <v>10644611</v>
      </c>
      <c r="D6610">
        <v>10644662</v>
      </c>
      <c r="E6610">
        <v>52</v>
      </c>
      <c r="F6610" t="s">
        <v>74</v>
      </c>
      <c r="G6610" t="s">
        <v>2380</v>
      </c>
      <c r="H6610" t="s">
        <v>20023</v>
      </c>
      <c r="I6610">
        <v>2</v>
      </c>
      <c r="J6610">
        <v>2</v>
      </c>
      <c r="K6610">
        <v>0</v>
      </c>
      <c r="L6610">
        <v>0</v>
      </c>
      <c r="M6610">
        <v>0</v>
      </c>
      <c r="N6610">
        <v>0</v>
      </c>
      <c r="O6610" t="str">
        <f t="shared" si="721"/>
        <v/>
      </c>
      <c r="P6610">
        <f>IF(ISERROR(VLOOKUP(G6610,Genes!$A$2:$A$749,1,0)),0,1)</f>
        <v>1</v>
      </c>
      <c r="Q6610">
        <f t="shared" si="722"/>
        <v>0</v>
      </c>
      <c r="R6610">
        <f t="shared" si="723"/>
        <v>1</v>
      </c>
      <c r="S6610">
        <f t="shared" si="724"/>
        <v>21</v>
      </c>
      <c r="T6610">
        <f t="shared" si="725"/>
        <v>21</v>
      </c>
      <c r="U6610">
        <f t="shared" si="726"/>
        <v>0</v>
      </c>
      <c r="V6610" t="str">
        <f t="shared" si="727"/>
        <v/>
      </c>
    </row>
    <row r="6611" spans="1:22" x14ac:dyDescent="0.2">
      <c r="A6611" t="s">
        <v>20024</v>
      </c>
      <c r="B6611" t="s">
        <v>224</v>
      </c>
      <c r="C6611">
        <v>10639116</v>
      </c>
      <c r="D6611">
        <v>10639370</v>
      </c>
      <c r="E6611">
        <v>255</v>
      </c>
      <c r="F6611" t="s">
        <v>74</v>
      </c>
      <c r="G6611" t="s">
        <v>2380</v>
      </c>
      <c r="H6611" t="s">
        <v>20025</v>
      </c>
      <c r="I6611">
        <v>4</v>
      </c>
      <c r="J6611">
        <v>2</v>
      </c>
      <c r="K6611">
        <v>2</v>
      </c>
      <c r="L6611">
        <v>0</v>
      </c>
      <c r="M6611">
        <v>0</v>
      </c>
      <c r="N6611">
        <v>0</v>
      </c>
      <c r="O6611" t="str">
        <f t="shared" si="721"/>
        <v/>
      </c>
      <c r="P6611">
        <f>IF(ISERROR(VLOOKUP(G6611,Genes!$A$2:$A$749,1,0)),0,1)</f>
        <v>1</v>
      </c>
      <c r="Q6611">
        <f t="shared" si="722"/>
        <v>0</v>
      </c>
      <c r="R6611">
        <f t="shared" si="723"/>
        <v>1</v>
      </c>
      <c r="S6611">
        <f t="shared" si="724"/>
        <v>22</v>
      </c>
      <c r="T6611">
        <f t="shared" si="725"/>
        <v>22</v>
      </c>
      <c r="U6611">
        <f t="shared" si="726"/>
        <v>0</v>
      </c>
      <c r="V6611" t="str">
        <f t="shared" si="727"/>
        <v/>
      </c>
    </row>
    <row r="6612" spans="1:22" x14ac:dyDescent="0.2">
      <c r="A6612" t="s">
        <v>20026</v>
      </c>
      <c r="B6612" t="s">
        <v>224</v>
      </c>
      <c r="C6612">
        <v>10639116</v>
      </c>
      <c r="D6612">
        <v>10639332</v>
      </c>
      <c r="E6612">
        <v>217</v>
      </c>
      <c r="F6612" t="s">
        <v>74</v>
      </c>
      <c r="G6612" t="s">
        <v>2380</v>
      </c>
      <c r="H6612" t="s">
        <v>20027</v>
      </c>
      <c r="I6612">
        <v>4</v>
      </c>
      <c r="J6612">
        <v>2</v>
      </c>
      <c r="K6612">
        <v>1</v>
      </c>
      <c r="L6612">
        <v>1</v>
      </c>
      <c r="M6612">
        <v>0</v>
      </c>
      <c r="N6612">
        <v>0</v>
      </c>
      <c r="O6612" t="str">
        <f t="shared" si="721"/>
        <v/>
      </c>
      <c r="P6612">
        <f>IF(ISERROR(VLOOKUP(G6612,Genes!$A$2:$A$749,1,0)),0,1)</f>
        <v>1</v>
      </c>
      <c r="Q6612">
        <f t="shared" si="722"/>
        <v>0</v>
      </c>
      <c r="R6612">
        <f t="shared" si="723"/>
        <v>1</v>
      </c>
      <c r="S6612">
        <f t="shared" si="724"/>
        <v>23</v>
      </c>
      <c r="T6612">
        <f t="shared" si="725"/>
        <v>23</v>
      </c>
      <c r="U6612">
        <f t="shared" si="726"/>
        <v>0</v>
      </c>
      <c r="V6612" t="str">
        <f t="shared" si="727"/>
        <v/>
      </c>
    </row>
    <row r="6613" spans="1:22" x14ac:dyDescent="0.2">
      <c r="A6613" t="s">
        <v>20028</v>
      </c>
      <c r="B6613" t="s">
        <v>224</v>
      </c>
      <c r="C6613">
        <v>10637046</v>
      </c>
      <c r="D6613">
        <v>10637106</v>
      </c>
      <c r="E6613">
        <v>61</v>
      </c>
      <c r="F6613" t="s">
        <v>74</v>
      </c>
      <c r="G6613" t="s">
        <v>2380</v>
      </c>
      <c r="H6613" t="s">
        <v>20029</v>
      </c>
      <c r="I6613">
        <v>2</v>
      </c>
      <c r="J6613">
        <v>1</v>
      </c>
      <c r="K6613">
        <v>0</v>
      </c>
      <c r="L6613">
        <v>1</v>
      </c>
      <c r="M6613">
        <v>0</v>
      </c>
      <c r="N6613">
        <v>0</v>
      </c>
      <c r="O6613" t="str">
        <f t="shared" si="721"/>
        <v/>
      </c>
      <c r="P6613">
        <f>IF(ISERROR(VLOOKUP(G6613,Genes!$A$2:$A$749,1,0)),0,1)</f>
        <v>1</v>
      </c>
      <c r="Q6613">
        <f t="shared" si="722"/>
        <v>0</v>
      </c>
      <c r="R6613">
        <f t="shared" si="723"/>
        <v>1</v>
      </c>
      <c r="S6613">
        <f t="shared" si="724"/>
        <v>24</v>
      </c>
      <c r="T6613">
        <f t="shared" si="725"/>
        <v>24</v>
      </c>
      <c r="U6613">
        <f t="shared" si="726"/>
        <v>0</v>
      </c>
      <c r="V6613" t="str">
        <f t="shared" si="727"/>
        <v/>
      </c>
    </row>
    <row r="6614" spans="1:22" x14ac:dyDescent="0.2">
      <c r="A6614" t="s">
        <v>20030</v>
      </c>
      <c r="B6614" t="s">
        <v>224</v>
      </c>
      <c r="C6614">
        <v>10633116</v>
      </c>
      <c r="D6614">
        <v>10633246</v>
      </c>
      <c r="E6614">
        <v>131</v>
      </c>
      <c r="F6614" t="s">
        <v>74</v>
      </c>
      <c r="G6614" t="s">
        <v>2380</v>
      </c>
      <c r="H6614" t="s">
        <v>20031</v>
      </c>
      <c r="I6614">
        <v>3</v>
      </c>
      <c r="J6614">
        <v>1</v>
      </c>
      <c r="K6614">
        <v>2</v>
      </c>
      <c r="L6614">
        <v>0</v>
      </c>
      <c r="M6614">
        <v>0</v>
      </c>
      <c r="N6614">
        <v>0</v>
      </c>
      <c r="O6614" t="str">
        <f t="shared" si="721"/>
        <v/>
      </c>
      <c r="P6614">
        <f>IF(ISERROR(VLOOKUP(G6614,Genes!$A$2:$A$749,1,0)),0,1)</f>
        <v>1</v>
      </c>
      <c r="Q6614">
        <f t="shared" si="722"/>
        <v>0</v>
      </c>
      <c r="R6614">
        <f t="shared" si="723"/>
        <v>1</v>
      </c>
      <c r="S6614">
        <f t="shared" si="724"/>
        <v>25</v>
      </c>
      <c r="T6614">
        <f t="shared" si="725"/>
        <v>25</v>
      </c>
      <c r="U6614">
        <f t="shared" si="726"/>
        <v>0</v>
      </c>
      <c r="V6614" t="str">
        <f t="shared" si="727"/>
        <v/>
      </c>
    </row>
    <row r="6615" spans="1:22" x14ac:dyDescent="0.2">
      <c r="A6615" t="s">
        <v>20032</v>
      </c>
      <c r="B6615" t="s">
        <v>224</v>
      </c>
      <c r="C6615">
        <v>10632779</v>
      </c>
      <c r="D6615">
        <v>10632898</v>
      </c>
      <c r="E6615">
        <v>120</v>
      </c>
      <c r="F6615" t="s">
        <v>74</v>
      </c>
      <c r="G6615" t="s">
        <v>2380</v>
      </c>
      <c r="H6615" t="s">
        <v>20033</v>
      </c>
      <c r="I6615">
        <v>2</v>
      </c>
      <c r="J6615">
        <v>0</v>
      </c>
      <c r="K6615">
        <v>2</v>
      </c>
      <c r="L6615">
        <v>0</v>
      </c>
      <c r="M6615">
        <v>0</v>
      </c>
      <c r="N6615">
        <v>0</v>
      </c>
      <c r="O6615" t="str">
        <f t="shared" si="721"/>
        <v/>
      </c>
      <c r="P6615">
        <f>IF(ISERROR(VLOOKUP(G6615,Genes!$A$2:$A$749,1,0)),0,1)</f>
        <v>1</v>
      </c>
      <c r="Q6615">
        <f t="shared" si="722"/>
        <v>0</v>
      </c>
      <c r="R6615">
        <f t="shared" si="723"/>
        <v>1</v>
      </c>
      <c r="S6615">
        <f t="shared" si="724"/>
        <v>26</v>
      </c>
      <c r="T6615">
        <f t="shared" si="725"/>
        <v>26</v>
      </c>
      <c r="U6615">
        <f t="shared" si="726"/>
        <v>0</v>
      </c>
      <c r="V6615" t="str">
        <f t="shared" si="727"/>
        <v/>
      </c>
    </row>
    <row r="6616" spans="1:22" x14ac:dyDescent="0.2">
      <c r="A6616" t="s">
        <v>20034</v>
      </c>
      <c r="B6616" t="s">
        <v>224</v>
      </c>
      <c r="C6616">
        <v>10632229</v>
      </c>
      <c r="D6616">
        <v>10632342</v>
      </c>
      <c r="E6616">
        <v>114</v>
      </c>
      <c r="F6616" t="s">
        <v>74</v>
      </c>
      <c r="G6616" t="s">
        <v>2380</v>
      </c>
      <c r="H6616" t="s">
        <v>20035</v>
      </c>
      <c r="I6616">
        <v>2</v>
      </c>
      <c r="J6616">
        <v>0</v>
      </c>
      <c r="K6616">
        <v>2</v>
      </c>
      <c r="L6616">
        <v>0</v>
      </c>
      <c r="M6616">
        <v>0</v>
      </c>
      <c r="N6616">
        <v>0</v>
      </c>
      <c r="O6616" t="str">
        <f t="shared" si="721"/>
        <v>JAG1</v>
      </c>
      <c r="P6616">
        <f>IF(ISERROR(VLOOKUP(G6616,Genes!$A$2:$A$749,1,0)),0,1)</f>
        <v>1</v>
      </c>
      <c r="Q6616">
        <f t="shared" si="722"/>
        <v>0</v>
      </c>
      <c r="R6616">
        <f t="shared" si="723"/>
        <v>1</v>
      </c>
      <c r="S6616">
        <f t="shared" si="724"/>
        <v>27</v>
      </c>
      <c r="T6616">
        <f t="shared" si="725"/>
        <v>27</v>
      </c>
      <c r="U6616">
        <f t="shared" si="726"/>
        <v>1</v>
      </c>
      <c r="V6616">
        <f t="shared" si="727"/>
        <v>1</v>
      </c>
    </row>
    <row r="6617" spans="1:22" x14ac:dyDescent="0.2">
      <c r="A6617" t="s">
        <v>20036</v>
      </c>
      <c r="B6617" t="s">
        <v>395</v>
      </c>
      <c r="C6617">
        <v>133938979</v>
      </c>
      <c r="D6617">
        <v>133939054</v>
      </c>
      <c r="E6617">
        <v>76</v>
      </c>
      <c r="F6617" t="s">
        <v>66</v>
      </c>
      <c r="G6617" t="s">
        <v>2387</v>
      </c>
      <c r="H6617" t="s">
        <v>20037</v>
      </c>
      <c r="I6617">
        <v>3</v>
      </c>
      <c r="J6617">
        <v>1</v>
      </c>
      <c r="K6617">
        <v>0</v>
      </c>
      <c r="L6617">
        <v>1</v>
      </c>
      <c r="M6617">
        <v>1</v>
      </c>
      <c r="N6617">
        <v>0</v>
      </c>
      <c r="O6617" t="str">
        <f t="shared" si="721"/>
        <v/>
      </c>
      <c r="P6617">
        <f>IF(ISERROR(VLOOKUP(G6617,Genes!$A$2:$A$749,1,0)),0,1)</f>
        <v>1</v>
      </c>
      <c r="Q6617">
        <f t="shared" si="722"/>
        <v>1</v>
      </c>
      <c r="R6617">
        <f t="shared" si="723"/>
        <v>1</v>
      </c>
      <c r="S6617">
        <f t="shared" si="724"/>
        <v>1</v>
      </c>
      <c r="T6617">
        <f t="shared" si="725"/>
        <v>1</v>
      </c>
      <c r="U6617">
        <f t="shared" si="726"/>
        <v>0</v>
      </c>
      <c r="V6617" t="str">
        <f t="shared" si="727"/>
        <v/>
      </c>
    </row>
    <row r="6618" spans="1:22" x14ac:dyDescent="0.2">
      <c r="A6618" t="s">
        <v>20038</v>
      </c>
      <c r="B6618" t="s">
        <v>395</v>
      </c>
      <c r="C6618">
        <v>134009746</v>
      </c>
      <c r="D6618">
        <v>134009811</v>
      </c>
      <c r="E6618">
        <v>66</v>
      </c>
      <c r="F6618" t="s">
        <v>66</v>
      </c>
      <c r="G6618" t="s">
        <v>2387</v>
      </c>
      <c r="H6618" t="s">
        <v>20039</v>
      </c>
      <c r="I6618">
        <v>2</v>
      </c>
      <c r="J6618">
        <v>0</v>
      </c>
      <c r="K6618">
        <v>2</v>
      </c>
      <c r="L6618">
        <v>0</v>
      </c>
      <c r="M6618">
        <v>0</v>
      </c>
      <c r="N6618">
        <v>0</v>
      </c>
      <c r="O6618" t="str">
        <f t="shared" si="721"/>
        <v/>
      </c>
      <c r="P6618">
        <f>IF(ISERROR(VLOOKUP(G6618,Genes!$A$2:$A$749,1,0)),0,1)</f>
        <v>1</v>
      </c>
      <c r="Q6618">
        <f t="shared" si="722"/>
        <v>0</v>
      </c>
      <c r="R6618">
        <f t="shared" si="723"/>
        <v>1</v>
      </c>
      <c r="S6618">
        <f t="shared" si="724"/>
        <v>2</v>
      </c>
      <c r="T6618">
        <f t="shared" si="725"/>
        <v>2</v>
      </c>
      <c r="U6618">
        <f t="shared" si="726"/>
        <v>0</v>
      </c>
      <c r="V6618" t="str">
        <f t="shared" si="727"/>
        <v/>
      </c>
    </row>
    <row r="6619" spans="1:22" x14ac:dyDescent="0.2">
      <c r="A6619" t="s">
        <v>20040</v>
      </c>
      <c r="B6619" t="s">
        <v>395</v>
      </c>
      <c r="C6619">
        <v>134010552</v>
      </c>
      <c r="D6619">
        <v>134010665</v>
      </c>
      <c r="E6619">
        <v>114</v>
      </c>
      <c r="F6619" t="s">
        <v>66</v>
      </c>
      <c r="G6619" t="s">
        <v>2387</v>
      </c>
      <c r="H6619" t="s">
        <v>20041</v>
      </c>
      <c r="I6619">
        <v>2</v>
      </c>
      <c r="J6619">
        <v>0</v>
      </c>
      <c r="K6619">
        <v>2</v>
      </c>
      <c r="L6619">
        <v>0</v>
      </c>
      <c r="M6619">
        <v>0</v>
      </c>
      <c r="N6619">
        <v>0</v>
      </c>
      <c r="O6619" t="str">
        <f t="shared" si="721"/>
        <v/>
      </c>
      <c r="P6619">
        <f>IF(ISERROR(VLOOKUP(G6619,Genes!$A$2:$A$749,1,0)),0,1)</f>
        <v>1</v>
      </c>
      <c r="Q6619">
        <f t="shared" si="722"/>
        <v>0</v>
      </c>
      <c r="R6619">
        <f t="shared" si="723"/>
        <v>1</v>
      </c>
      <c r="S6619">
        <f t="shared" si="724"/>
        <v>3</v>
      </c>
      <c r="T6619">
        <f t="shared" si="725"/>
        <v>3</v>
      </c>
      <c r="U6619">
        <f t="shared" si="726"/>
        <v>0</v>
      </c>
      <c r="V6619" t="str">
        <f t="shared" si="727"/>
        <v/>
      </c>
    </row>
    <row r="6620" spans="1:22" x14ac:dyDescent="0.2">
      <c r="A6620" t="s">
        <v>20042</v>
      </c>
      <c r="B6620" t="s">
        <v>395</v>
      </c>
      <c r="C6620">
        <v>134014136</v>
      </c>
      <c r="D6620">
        <v>134014288</v>
      </c>
      <c r="E6620">
        <v>153</v>
      </c>
      <c r="F6620" t="s">
        <v>66</v>
      </c>
      <c r="G6620" t="s">
        <v>2387</v>
      </c>
      <c r="H6620" t="s">
        <v>20043</v>
      </c>
      <c r="I6620">
        <v>3</v>
      </c>
      <c r="J6620">
        <v>1</v>
      </c>
      <c r="K6620">
        <v>2</v>
      </c>
      <c r="L6620">
        <v>0</v>
      </c>
      <c r="M6620">
        <v>0</v>
      </c>
      <c r="N6620">
        <v>0</v>
      </c>
      <c r="O6620" t="str">
        <f t="shared" si="721"/>
        <v/>
      </c>
      <c r="P6620">
        <f>IF(ISERROR(VLOOKUP(G6620,Genes!$A$2:$A$749,1,0)),0,1)</f>
        <v>1</v>
      </c>
      <c r="Q6620">
        <f t="shared" si="722"/>
        <v>0</v>
      </c>
      <c r="R6620">
        <f t="shared" si="723"/>
        <v>1</v>
      </c>
      <c r="S6620">
        <f t="shared" si="724"/>
        <v>4</v>
      </c>
      <c r="T6620">
        <f t="shared" si="725"/>
        <v>4</v>
      </c>
      <c r="U6620">
        <f t="shared" si="726"/>
        <v>0</v>
      </c>
      <c r="V6620" t="str">
        <f t="shared" si="727"/>
        <v/>
      </c>
    </row>
    <row r="6621" spans="1:22" x14ac:dyDescent="0.2">
      <c r="A6621" t="s">
        <v>20044</v>
      </c>
      <c r="B6621" t="s">
        <v>395</v>
      </c>
      <c r="C6621">
        <v>134014687</v>
      </c>
      <c r="D6621">
        <v>134014889</v>
      </c>
      <c r="E6621">
        <v>203</v>
      </c>
      <c r="F6621" t="s">
        <v>66</v>
      </c>
      <c r="G6621" t="s">
        <v>2387</v>
      </c>
      <c r="H6621" t="s">
        <v>20045</v>
      </c>
      <c r="I6621">
        <v>3</v>
      </c>
      <c r="J6621">
        <v>1</v>
      </c>
      <c r="K6621">
        <v>2</v>
      </c>
      <c r="L6621">
        <v>0</v>
      </c>
      <c r="M6621">
        <v>0</v>
      </c>
      <c r="N6621">
        <v>0</v>
      </c>
      <c r="O6621" t="str">
        <f t="shared" si="721"/>
        <v/>
      </c>
      <c r="P6621">
        <f>IF(ISERROR(VLOOKUP(G6621,Genes!$A$2:$A$749,1,0)),0,1)</f>
        <v>1</v>
      </c>
      <c r="Q6621">
        <f t="shared" si="722"/>
        <v>0</v>
      </c>
      <c r="R6621">
        <f t="shared" si="723"/>
        <v>1</v>
      </c>
      <c r="S6621">
        <f t="shared" si="724"/>
        <v>5</v>
      </c>
      <c r="T6621">
        <f t="shared" si="725"/>
        <v>5</v>
      </c>
      <c r="U6621">
        <f t="shared" si="726"/>
        <v>0</v>
      </c>
      <c r="V6621" t="str">
        <f t="shared" si="727"/>
        <v/>
      </c>
    </row>
    <row r="6622" spans="1:22" x14ac:dyDescent="0.2">
      <c r="A6622" t="s">
        <v>20046</v>
      </c>
      <c r="B6622" t="s">
        <v>395</v>
      </c>
      <c r="C6622">
        <v>134015841</v>
      </c>
      <c r="D6622">
        <v>134015940</v>
      </c>
      <c r="E6622">
        <v>100</v>
      </c>
      <c r="F6622" t="s">
        <v>66</v>
      </c>
      <c r="G6622" t="s">
        <v>2387</v>
      </c>
      <c r="H6622" t="s">
        <v>20047</v>
      </c>
      <c r="I6622">
        <v>2</v>
      </c>
      <c r="J6622">
        <v>0</v>
      </c>
      <c r="K6622">
        <v>2</v>
      </c>
      <c r="L6622">
        <v>0</v>
      </c>
      <c r="M6622">
        <v>0</v>
      </c>
      <c r="N6622">
        <v>0</v>
      </c>
      <c r="O6622" t="str">
        <f t="shared" si="721"/>
        <v/>
      </c>
      <c r="P6622">
        <f>IF(ISERROR(VLOOKUP(G6622,Genes!$A$2:$A$749,1,0)),0,1)</f>
        <v>1</v>
      </c>
      <c r="Q6622">
        <f t="shared" si="722"/>
        <v>0</v>
      </c>
      <c r="R6622">
        <f t="shared" si="723"/>
        <v>1</v>
      </c>
      <c r="S6622">
        <f t="shared" si="724"/>
        <v>6</v>
      </c>
      <c r="T6622">
        <f t="shared" si="725"/>
        <v>6</v>
      </c>
      <c r="U6622">
        <f t="shared" si="726"/>
        <v>0</v>
      </c>
      <c r="V6622" t="str">
        <f t="shared" si="727"/>
        <v/>
      </c>
    </row>
    <row r="6623" spans="1:22" x14ac:dyDescent="0.2">
      <c r="A6623" t="s">
        <v>20048</v>
      </c>
      <c r="B6623" t="s">
        <v>395</v>
      </c>
      <c r="C6623">
        <v>134018442</v>
      </c>
      <c r="D6623">
        <v>134018571</v>
      </c>
      <c r="E6623">
        <v>130</v>
      </c>
      <c r="F6623" t="s">
        <v>66</v>
      </c>
      <c r="G6623" t="s">
        <v>2387</v>
      </c>
      <c r="H6623" t="s">
        <v>20049</v>
      </c>
      <c r="I6623">
        <v>5</v>
      </c>
      <c r="J6623">
        <v>1</v>
      </c>
      <c r="K6623">
        <v>2</v>
      </c>
      <c r="L6623">
        <v>0</v>
      </c>
      <c r="M6623">
        <v>1</v>
      </c>
      <c r="N6623">
        <v>1</v>
      </c>
      <c r="O6623" t="str">
        <f t="shared" si="721"/>
        <v/>
      </c>
      <c r="P6623">
        <f>IF(ISERROR(VLOOKUP(G6623,Genes!$A$2:$A$749,1,0)),0,1)</f>
        <v>1</v>
      </c>
      <c r="Q6623">
        <f t="shared" si="722"/>
        <v>0</v>
      </c>
      <c r="R6623">
        <f t="shared" si="723"/>
        <v>1</v>
      </c>
      <c r="S6623">
        <f t="shared" si="724"/>
        <v>7</v>
      </c>
      <c r="T6623">
        <f t="shared" si="725"/>
        <v>7</v>
      </c>
      <c r="U6623">
        <f t="shared" si="726"/>
        <v>0</v>
      </c>
      <c r="V6623" t="str">
        <f t="shared" si="727"/>
        <v/>
      </c>
    </row>
    <row r="6624" spans="1:22" x14ac:dyDescent="0.2">
      <c r="A6624" t="s">
        <v>20050</v>
      </c>
      <c r="B6624" t="s">
        <v>395</v>
      </c>
      <c r="C6624">
        <v>134018659</v>
      </c>
      <c r="D6624">
        <v>134018713</v>
      </c>
      <c r="E6624">
        <v>55</v>
      </c>
      <c r="F6624" t="s">
        <v>66</v>
      </c>
      <c r="G6624" t="s">
        <v>2387</v>
      </c>
      <c r="H6624" t="s">
        <v>20051</v>
      </c>
      <c r="I6624">
        <v>4</v>
      </c>
      <c r="J6624">
        <v>2</v>
      </c>
      <c r="K6624">
        <v>0</v>
      </c>
      <c r="L6624">
        <v>0</v>
      </c>
      <c r="M6624">
        <v>1</v>
      </c>
      <c r="N6624">
        <v>1</v>
      </c>
      <c r="O6624" t="str">
        <f t="shared" si="721"/>
        <v/>
      </c>
      <c r="P6624">
        <f>IF(ISERROR(VLOOKUP(G6624,Genes!$A$2:$A$749,1,0)),0,1)</f>
        <v>1</v>
      </c>
      <c r="Q6624">
        <f t="shared" si="722"/>
        <v>0</v>
      </c>
      <c r="R6624">
        <f t="shared" si="723"/>
        <v>1</v>
      </c>
      <c r="S6624">
        <f t="shared" si="724"/>
        <v>8</v>
      </c>
      <c r="T6624">
        <f t="shared" si="725"/>
        <v>8</v>
      </c>
      <c r="U6624">
        <f t="shared" si="726"/>
        <v>0</v>
      </c>
      <c r="V6624" t="str">
        <f t="shared" si="727"/>
        <v/>
      </c>
    </row>
    <row r="6625" spans="1:22" x14ac:dyDescent="0.2">
      <c r="A6625" t="s">
        <v>20052</v>
      </c>
      <c r="B6625" t="s">
        <v>395</v>
      </c>
      <c r="C6625">
        <v>134019041</v>
      </c>
      <c r="D6625">
        <v>134019076</v>
      </c>
      <c r="E6625">
        <v>36</v>
      </c>
      <c r="F6625" t="s">
        <v>66</v>
      </c>
      <c r="G6625" t="s">
        <v>2387</v>
      </c>
      <c r="H6625" t="s">
        <v>20053</v>
      </c>
      <c r="I6625">
        <v>2</v>
      </c>
      <c r="J6625">
        <v>2</v>
      </c>
      <c r="K6625">
        <v>0</v>
      </c>
      <c r="L6625">
        <v>0</v>
      </c>
      <c r="M6625">
        <v>0</v>
      </c>
      <c r="N6625">
        <v>0</v>
      </c>
      <c r="O6625" t="str">
        <f t="shared" si="721"/>
        <v>JAM3</v>
      </c>
      <c r="P6625">
        <f>IF(ISERROR(VLOOKUP(G6625,Genes!$A$2:$A$749,1,0)),0,1)</f>
        <v>1</v>
      </c>
      <c r="Q6625">
        <f t="shared" si="722"/>
        <v>0</v>
      </c>
      <c r="R6625">
        <f t="shared" si="723"/>
        <v>1</v>
      </c>
      <c r="S6625">
        <f t="shared" si="724"/>
        <v>9</v>
      </c>
      <c r="T6625">
        <f t="shared" si="725"/>
        <v>9</v>
      </c>
      <c r="U6625">
        <f t="shared" si="726"/>
        <v>1</v>
      </c>
      <c r="V6625">
        <f t="shared" si="727"/>
        <v>1</v>
      </c>
    </row>
    <row r="6626" spans="1:22" x14ac:dyDescent="0.2">
      <c r="A6626" t="s">
        <v>20054</v>
      </c>
      <c r="B6626" t="s">
        <v>265</v>
      </c>
      <c r="C6626">
        <v>676973</v>
      </c>
      <c r="D6626">
        <v>677009</v>
      </c>
      <c r="E6626">
        <v>37</v>
      </c>
      <c r="F6626" t="s">
        <v>66</v>
      </c>
      <c r="G6626" t="s">
        <v>2394</v>
      </c>
      <c r="H6626" t="s">
        <v>20055</v>
      </c>
      <c r="I6626">
        <v>2</v>
      </c>
      <c r="J6626">
        <v>2</v>
      </c>
      <c r="K6626">
        <v>0</v>
      </c>
      <c r="L6626">
        <v>0</v>
      </c>
      <c r="M6626">
        <v>0</v>
      </c>
      <c r="N6626">
        <v>0</v>
      </c>
      <c r="O6626" t="str">
        <f t="shared" si="721"/>
        <v/>
      </c>
      <c r="P6626">
        <f>IF(ISERROR(VLOOKUP(G6626,Genes!$A$2:$A$749,1,0)),0,1)</f>
        <v>1</v>
      </c>
      <c r="Q6626">
        <f t="shared" si="722"/>
        <v>1</v>
      </c>
      <c r="R6626">
        <f t="shared" si="723"/>
        <v>1</v>
      </c>
      <c r="S6626">
        <f t="shared" si="724"/>
        <v>1</v>
      </c>
      <c r="T6626">
        <f t="shared" si="725"/>
        <v>1</v>
      </c>
      <c r="U6626">
        <f t="shared" si="726"/>
        <v>0</v>
      </c>
      <c r="V6626" t="str">
        <f t="shared" si="727"/>
        <v/>
      </c>
    </row>
    <row r="6627" spans="1:22" x14ac:dyDescent="0.2">
      <c r="A6627" t="s">
        <v>20056</v>
      </c>
      <c r="B6627" t="s">
        <v>265</v>
      </c>
      <c r="C6627">
        <v>740792</v>
      </c>
      <c r="D6627">
        <v>740934</v>
      </c>
      <c r="E6627">
        <v>143</v>
      </c>
      <c r="F6627" t="s">
        <v>66</v>
      </c>
      <c r="G6627" t="s">
        <v>2394</v>
      </c>
      <c r="H6627" t="s">
        <v>20057</v>
      </c>
      <c r="I6627">
        <v>3</v>
      </c>
      <c r="J6627">
        <v>1</v>
      </c>
      <c r="K6627">
        <v>2</v>
      </c>
      <c r="L6627">
        <v>0</v>
      </c>
      <c r="M6627">
        <v>0</v>
      </c>
      <c r="N6627">
        <v>0</v>
      </c>
      <c r="O6627" t="str">
        <f t="shared" si="721"/>
        <v/>
      </c>
      <c r="P6627">
        <f>IF(ISERROR(VLOOKUP(G6627,Genes!$A$2:$A$749,1,0)),0,1)</f>
        <v>1</v>
      </c>
      <c r="Q6627">
        <f t="shared" si="722"/>
        <v>0</v>
      </c>
      <c r="R6627">
        <f t="shared" si="723"/>
        <v>1</v>
      </c>
      <c r="S6627">
        <f t="shared" si="724"/>
        <v>2</v>
      </c>
      <c r="T6627">
        <f t="shared" si="725"/>
        <v>2</v>
      </c>
      <c r="U6627">
        <f t="shared" si="726"/>
        <v>0</v>
      </c>
      <c r="V6627" t="str">
        <f t="shared" si="727"/>
        <v/>
      </c>
    </row>
    <row r="6628" spans="1:22" x14ac:dyDescent="0.2">
      <c r="A6628" t="s">
        <v>20058</v>
      </c>
      <c r="B6628" t="s">
        <v>265</v>
      </c>
      <c r="C6628">
        <v>742205</v>
      </c>
      <c r="D6628">
        <v>742405</v>
      </c>
      <c r="E6628">
        <v>201</v>
      </c>
      <c r="F6628" t="s">
        <v>66</v>
      </c>
      <c r="G6628" t="s">
        <v>2394</v>
      </c>
      <c r="H6628" t="s">
        <v>20059</v>
      </c>
      <c r="I6628">
        <v>3</v>
      </c>
      <c r="J6628">
        <v>1</v>
      </c>
      <c r="K6628">
        <v>2</v>
      </c>
      <c r="L6628">
        <v>0</v>
      </c>
      <c r="M6628">
        <v>0</v>
      </c>
      <c r="N6628">
        <v>0</v>
      </c>
      <c r="O6628" t="str">
        <f t="shared" si="721"/>
        <v/>
      </c>
      <c r="P6628">
        <f>IF(ISERROR(VLOOKUP(G6628,Genes!$A$2:$A$749,1,0)),0,1)</f>
        <v>1</v>
      </c>
      <c r="Q6628">
        <f t="shared" si="722"/>
        <v>0</v>
      </c>
      <c r="R6628">
        <f t="shared" si="723"/>
        <v>1</v>
      </c>
      <c r="S6628">
        <f t="shared" si="724"/>
        <v>3</v>
      </c>
      <c r="T6628">
        <f t="shared" si="725"/>
        <v>3</v>
      </c>
      <c r="U6628">
        <f t="shared" si="726"/>
        <v>0</v>
      </c>
      <c r="V6628" t="str">
        <f t="shared" si="727"/>
        <v/>
      </c>
    </row>
    <row r="6629" spans="1:22" x14ac:dyDescent="0.2">
      <c r="A6629" t="s">
        <v>20060</v>
      </c>
      <c r="B6629" t="s">
        <v>265</v>
      </c>
      <c r="C6629">
        <v>744491</v>
      </c>
      <c r="D6629">
        <v>744589</v>
      </c>
      <c r="E6629">
        <v>99</v>
      </c>
      <c r="F6629" t="s">
        <v>66</v>
      </c>
      <c r="G6629" t="s">
        <v>2394</v>
      </c>
      <c r="H6629" t="s">
        <v>20061</v>
      </c>
      <c r="I6629">
        <v>3</v>
      </c>
      <c r="J6629">
        <v>1</v>
      </c>
      <c r="K6629">
        <v>0</v>
      </c>
      <c r="L6629">
        <v>1</v>
      </c>
      <c r="M6629">
        <v>1</v>
      </c>
      <c r="N6629">
        <v>0</v>
      </c>
      <c r="O6629" t="str">
        <f t="shared" si="721"/>
        <v/>
      </c>
      <c r="P6629">
        <f>IF(ISERROR(VLOOKUP(G6629,Genes!$A$2:$A$749,1,0)),0,1)</f>
        <v>1</v>
      </c>
      <c r="Q6629">
        <f t="shared" si="722"/>
        <v>0</v>
      </c>
      <c r="R6629">
        <f t="shared" si="723"/>
        <v>1</v>
      </c>
      <c r="S6629">
        <f t="shared" si="724"/>
        <v>4</v>
      </c>
      <c r="T6629">
        <f t="shared" si="725"/>
        <v>4</v>
      </c>
      <c r="U6629">
        <f t="shared" si="726"/>
        <v>0</v>
      </c>
      <c r="V6629" t="str">
        <f t="shared" si="727"/>
        <v/>
      </c>
    </row>
    <row r="6630" spans="1:22" x14ac:dyDescent="0.2">
      <c r="A6630" t="s">
        <v>20062</v>
      </c>
      <c r="B6630" t="s">
        <v>265</v>
      </c>
      <c r="C6630">
        <v>744491</v>
      </c>
      <c r="D6630">
        <v>744688</v>
      </c>
      <c r="E6630">
        <v>198</v>
      </c>
      <c r="F6630" t="s">
        <v>66</v>
      </c>
      <c r="G6630" t="s">
        <v>2394</v>
      </c>
      <c r="H6630" t="s">
        <v>20063</v>
      </c>
      <c r="I6630">
        <v>3</v>
      </c>
      <c r="J6630">
        <v>1</v>
      </c>
      <c r="K6630">
        <v>2</v>
      </c>
      <c r="L6630">
        <v>0</v>
      </c>
      <c r="M6630">
        <v>0</v>
      </c>
      <c r="N6630">
        <v>0</v>
      </c>
      <c r="O6630" t="str">
        <f t="shared" si="721"/>
        <v/>
      </c>
      <c r="P6630">
        <f>IF(ISERROR(VLOOKUP(G6630,Genes!$A$2:$A$749,1,0)),0,1)</f>
        <v>1</v>
      </c>
      <c r="Q6630">
        <f t="shared" si="722"/>
        <v>0</v>
      </c>
      <c r="R6630">
        <f t="shared" si="723"/>
        <v>1</v>
      </c>
      <c r="S6630">
        <f t="shared" si="724"/>
        <v>5</v>
      </c>
      <c r="T6630">
        <f t="shared" si="725"/>
        <v>5</v>
      </c>
      <c r="U6630">
        <f t="shared" si="726"/>
        <v>0</v>
      </c>
      <c r="V6630" t="str">
        <f t="shared" si="727"/>
        <v/>
      </c>
    </row>
    <row r="6631" spans="1:22" x14ac:dyDescent="0.2">
      <c r="A6631" t="s">
        <v>20064</v>
      </c>
      <c r="B6631" t="s">
        <v>265</v>
      </c>
      <c r="C6631">
        <v>745173</v>
      </c>
      <c r="D6631">
        <v>745235</v>
      </c>
      <c r="E6631">
        <v>63</v>
      </c>
      <c r="F6631" t="s">
        <v>66</v>
      </c>
      <c r="G6631" t="s">
        <v>2394</v>
      </c>
      <c r="H6631" t="s">
        <v>20065</v>
      </c>
      <c r="I6631">
        <v>2</v>
      </c>
      <c r="J6631">
        <v>0</v>
      </c>
      <c r="K6631">
        <v>2</v>
      </c>
      <c r="L6631">
        <v>0</v>
      </c>
      <c r="M6631">
        <v>0</v>
      </c>
      <c r="N6631">
        <v>0</v>
      </c>
      <c r="O6631" t="str">
        <f t="shared" si="721"/>
        <v/>
      </c>
      <c r="P6631">
        <f>IF(ISERROR(VLOOKUP(G6631,Genes!$A$2:$A$749,1,0)),0,1)</f>
        <v>1</v>
      </c>
      <c r="Q6631">
        <f t="shared" si="722"/>
        <v>0</v>
      </c>
      <c r="R6631">
        <f t="shared" si="723"/>
        <v>1</v>
      </c>
      <c r="S6631">
        <f t="shared" si="724"/>
        <v>6</v>
      </c>
      <c r="T6631">
        <f t="shared" si="725"/>
        <v>6</v>
      </c>
      <c r="U6631">
        <f t="shared" si="726"/>
        <v>0</v>
      </c>
      <c r="V6631" t="str">
        <f t="shared" si="727"/>
        <v/>
      </c>
    </row>
    <row r="6632" spans="1:22" x14ac:dyDescent="0.2">
      <c r="A6632" t="s">
        <v>20066</v>
      </c>
      <c r="B6632" t="s">
        <v>265</v>
      </c>
      <c r="C6632">
        <v>710804</v>
      </c>
      <c r="D6632">
        <v>713464</v>
      </c>
      <c r="E6632">
        <v>2661</v>
      </c>
      <c r="F6632" t="s">
        <v>66</v>
      </c>
      <c r="G6632" t="s">
        <v>2394</v>
      </c>
      <c r="H6632" t="s">
        <v>20067</v>
      </c>
      <c r="I6632">
        <v>44</v>
      </c>
      <c r="J6632">
        <v>42</v>
      </c>
      <c r="K6632">
        <v>2</v>
      </c>
      <c r="L6632">
        <v>0</v>
      </c>
      <c r="M6632">
        <v>0</v>
      </c>
      <c r="N6632">
        <v>0</v>
      </c>
      <c r="O6632" t="str">
        <f t="shared" si="721"/>
        <v/>
      </c>
      <c r="P6632">
        <f>IF(ISERROR(VLOOKUP(G6632,Genes!$A$2:$A$749,1,0)),0,1)</f>
        <v>1</v>
      </c>
      <c r="Q6632">
        <f t="shared" si="722"/>
        <v>0</v>
      </c>
      <c r="R6632">
        <f t="shared" si="723"/>
        <v>1</v>
      </c>
      <c r="S6632">
        <f t="shared" si="724"/>
        <v>7</v>
      </c>
      <c r="T6632">
        <f t="shared" si="725"/>
        <v>7</v>
      </c>
      <c r="U6632">
        <f t="shared" si="726"/>
        <v>0</v>
      </c>
      <c r="V6632" t="str">
        <f t="shared" si="727"/>
        <v/>
      </c>
    </row>
    <row r="6633" spans="1:22" x14ac:dyDescent="0.2">
      <c r="A6633" t="s">
        <v>20068</v>
      </c>
      <c r="B6633" t="s">
        <v>265</v>
      </c>
      <c r="C6633">
        <v>711241</v>
      </c>
      <c r="D6633">
        <v>713464</v>
      </c>
      <c r="E6633">
        <v>2224</v>
      </c>
      <c r="F6633" t="s">
        <v>66</v>
      </c>
      <c r="G6633" t="s">
        <v>2394</v>
      </c>
      <c r="H6633" t="s">
        <v>20069</v>
      </c>
      <c r="I6633">
        <v>40</v>
      </c>
      <c r="J6633">
        <v>35</v>
      </c>
      <c r="K6633">
        <v>2</v>
      </c>
      <c r="L6633">
        <v>1</v>
      </c>
      <c r="M6633">
        <v>1</v>
      </c>
      <c r="N6633">
        <v>1</v>
      </c>
      <c r="O6633" t="str">
        <f t="shared" si="721"/>
        <v/>
      </c>
      <c r="P6633">
        <f>IF(ISERROR(VLOOKUP(G6633,Genes!$A$2:$A$749,1,0)),0,1)</f>
        <v>1</v>
      </c>
      <c r="Q6633">
        <f t="shared" si="722"/>
        <v>0</v>
      </c>
      <c r="R6633">
        <f t="shared" si="723"/>
        <v>1</v>
      </c>
      <c r="S6633">
        <f t="shared" si="724"/>
        <v>8</v>
      </c>
      <c r="T6633">
        <f t="shared" si="725"/>
        <v>8</v>
      </c>
      <c r="U6633">
        <f t="shared" si="726"/>
        <v>0</v>
      </c>
      <c r="V6633" t="str">
        <f t="shared" si="727"/>
        <v/>
      </c>
    </row>
    <row r="6634" spans="1:22" x14ac:dyDescent="0.2">
      <c r="A6634" t="s">
        <v>20070</v>
      </c>
      <c r="B6634" t="s">
        <v>265</v>
      </c>
      <c r="C6634">
        <v>730051</v>
      </c>
      <c r="D6634">
        <v>730194</v>
      </c>
      <c r="E6634">
        <v>144</v>
      </c>
      <c r="F6634" t="s">
        <v>66</v>
      </c>
      <c r="G6634" t="s">
        <v>2394</v>
      </c>
      <c r="H6634" t="s">
        <v>20071</v>
      </c>
      <c r="I6634">
        <v>3</v>
      </c>
      <c r="J6634">
        <v>0</v>
      </c>
      <c r="K6634">
        <v>2</v>
      </c>
      <c r="L6634">
        <v>1</v>
      </c>
      <c r="M6634">
        <v>0</v>
      </c>
      <c r="N6634">
        <v>0</v>
      </c>
      <c r="O6634" t="str">
        <f t="shared" si="721"/>
        <v/>
      </c>
      <c r="P6634">
        <f>IF(ISERROR(VLOOKUP(G6634,Genes!$A$2:$A$749,1,0)),0,1)</f>
        <v>1</v>
      </c>
      <c r="Q6634">
        <f t="shared" si="722"/>
        <v>0</v>
      </c>
      <c r="R6634">
        <f t="shared" si="723"/>
        <v>1</v>
      </c>
      <c r="S6634">
        <f t="shared" si="724"/>
        <v>9</v>
      </c>
      <c r="T6634">
        <f t="shared" si="725"/>
        <v>9</v>
      </c>
      <c r="U6634">
        <f t="shared" si="726"/>
        <v>0</v>
      </c>
      <c r="V6634" t="str">
        <f t="shared" si="727"/>
        <v/>
      </c>
    </row>
    <row r="6635" spans="1:22" x14ac:dyDescent="0.2">
      <c r="A6635" t="s">
        <v>20072</v>
      </c>
      <c r="B6635" t="s">
        <v>265</v>
      </c>
      <c r="C6635">
        <v>730051</v>
      </c>
      <c r="D6635">
        <v>730248</v>
      </c>
      <c r="E6635">
        <v>198</v>
      </c>
      <c r="F6635" t="s">
        <v>66</v>
      </c>
      <c r="G6635" t="s">
        <v>2394</v>
      </c>
      <c r="H6635" t="s">
        <v>20073</v>
      </c>
      <c r="I6635">
        <v>3</v>
      </c>
      <c r="J6635">
        <v>1</v>
      </c>
      <c r="K6635">
        <v>2</v>
      </c>
      <c r="L6635">
        <v>0</v>
      </c>
      <c r="M6635">
        <v>0</v>
      </c>
      <c r="N6635">
        <v>0</v>
      </c>
      <c r="O6635" t="str">
        <f t="shared" si="721"/>
        <v/>
      </c>
      <c r="P6635">
        <f>IF(ISERROR(VLOOKUP(G6635,Genes!$A$2:$A$749,1,0)),0,1)</f>
        <v>1</v>
      </c>
      <c r="Q6635">
        <f t="shared" si="722"/>
        <v>0</v>
      </c>
      <c r="R6635">
        <f t="shared" si="723"/>
        <v>1</v>
      </c>
      <c r="S6635">
        <f t="shared" si="724"/>
        <v>10</v>
      </c>
      <c r="T6635">
        <f t="shared" si="725"/>
        <v>10</v>
      </c>
      <c r="U6635">
        <f t="shared" si="726"/>
        <v>0</v>
      </c>
      <c r="V6635" t="str">
        <f t="shared" si="727"/>
        <v/>
      </c>
    </row>
    <row r="6636" spans="1:22" x14ac:dyDescent="0.2">
      <c r="A6636" t="s">
        <v>20074</v>
      </c>
      <c r="B6636" t="s">
        <v>265</v>
      </c>
      <c r="C6636">
        <v>731158</v>
      </c>
      <c r="D6636">
        <v>731266</v>
      </c>
      <c r="E6636">
        <v>109</v>
      </c>
      <c r="F6636" t="s">
        <v>66</v>
      </c>
      <c r="G6636" t="s">
        <v>2394</v>
      </c>
      <c r="H6636" t="s">
        <v>20075</v>
      </c>
      <c r="I6636">
        <v>2</v>
      </c>
      <c r="J6636">
        <v>0</v>
      </c>
      <c r="K6636">
        <v>2</v>
      </c>
      <c r="L6636">
        <v>0</v>
      </c>
      <c r="M6636">
        <v>0</v>
      </c>
      <c r="N6636">
        <v>0</v>
      </c>
      <c r="O6636" t="str">
        <f t="shared" si="721"/>
        <v/>
      </c>
      <c r="P6636">
        <f>IF(ISERROR(VLOOKUP(G6636,Genes!$A$2:$A$749,1,0)),0,1)</f>
        <v>1</v>
      </c>
      <c r="Q6636">
        <f t="shared" si="722"/>
        <v>0</v>
      </c>
      <c r="R6636">
        <f t="shared" si="723"/>
        <v>1</v>
      </c>
      <c r="S6636">
        <f t="shared" si="724"/>
        <v>11</v>
      </c>
      <c r="T6636">
        <f t="shared" si="725"/>
        <v>11</v>
      </c>
      <c r="U6636">
        <f t="shared" si="726"/>
        <v>0</v>
      </c>
      <c r="V6636" t="str">
        <f t="shared" si="727"/>
        <v/>
      </c>
    </row>
    <row r="6637" spans="1:22" x14ac:dyDescent="0.2">
      <c r="A6637" t="s">
        <v>20076</v>
      </c>
      <c r="B6637" t="s">
        <v>265</v>
      </c>
      <c r="C6637">
        <v>732378</v>
      </c>
      <c r="D6637">
        <v>732617</v>
      </c>
      <c r="E6637">
        <v>240</v>
      </c>
      <c r="F6637" t="s">
        <v>66</v>
      </c>
      <c r="G6637" t="s">
        <v>2394</v>
      </c>
      <c r="H6637" t="s">
        <v>20077</v>
      </c>
      <c r="I6637">
        <v>3</v>
      </c>
      <c r="J6637">
        <v>3</v>
      </c>
      <c r="K6637">
        <v>0</v>
      </c>
      <c r="L6637">
        <v>0</v>
      </c>
      <c r="M6637">
        <v>0</v>
      </c>
      <c r="N6637">
        <v>0</v>
      </c>
      <c r="O6637" t="str">
        <f t="shared" si="721"/>
        <v/>
      </c>
      <c r="P6637">
        <f>IF(ISERROR(VLOOKUP(G6637,Genes!$A$2:$A$749,1,0)),0,1)</f>
        <v>1</v>
      </c>
      <c r="Q6637">
        <f t="shared" si="722"/>
        <v>0</v>
      </c>
      <c r="R6637">
        <f t="shared" si="723"/>
        <v>1</v>
      </c>
      <c r="S6637">
        <f t="shared" si="724"/>
        <v>12</v>
      </c>
      <c r="T6637">
        <f t="shared" si="725"/>
        <v>12</v>
      </c>
      <c r="U6637">
        <f t="shared" si="726"/>
        <v>0</v>
      </c>
      <c r="V6637" t="str">
        <f t="shared" si="727"/>
        <v/>
      </c>
    </row>
    <row r="6638" spans="1:22" x14ac:dyDescent="0.2">
      <c r="A6638" t="s">
        <v>20078</v>
      </c>
      <c r="B6638" t="s">
        <v>265</v>
      </c>
      <c r="C6638">
        <v>734748</v>
      </c>
      <c r="D6638">
        <v>734835</v>
      </c>
      <c r="E6638">
        <v>88</v>
      </c>
      <c r="F6638" t="s">
        <v>66</v>
      </c>
      <c r="G6638" t="s">
        <v>2394</v>
      </c>
      <c r="H6638" t="s">
        <v>20079</v>
      </c>
      <c r="I6638">
        <v>2</v>
      </c>
      <c r="J6638">
        <v>0</v>
      </c>
      <c r="K6638">
        <v>2</v>
      </c>
      <c r="L6638">
        <v>0</v>
      </c>
      <c r="M6638">
        <v>0</v>
      </c>
      <c r="N6638">
        <v>0</v>
      </c>
      <c r="O6638" t="str">
        <f t="shared" si="721"/>
        <v/>
      </c>
      <c r="P6638">
        <f>IF(ISERROR(VLOOKUP(G6638,Genes!$A$2:$A$749,1,0)),0,1)</f>
        <v>1</v>
      </c>
      <c r="Q6638">
        <f t="shared" si="722"/>
        <v>0</v>
      </c>
      <c r="R6638">
        <f t="shared" si="723"/>
        <v>1</v>
      </c>
      <c r="S6638">
        <f t="shared" si="724"/>
        <v>13</v>
      </c>
      <c r="T6638">
        <f t="shared" si="725"/>
        <v>13</v>
      </c>
      <c r="U6638">
        <f t="shared" si="726"/>
        <v>0</v>
      </c>
      <c r="V6638" t="str">
        <f t="shared" si="727"/>
        <v/>
      </c>
    </row>
    <row r="6639" spans="1:22" x14ac:dyDescent="0.2">
      <c r="A6639" t="s">
        <v>20080</v>
      </c>
      <c r="B6639" t="s">
        <v>265</v>
      </c>
      <c r="C6639">
        <v>738285</v>
      </c>
      <c r="D6639">
        <v>738504</v>
      </c>
      <c r="E6639">
        <v>220</v>
      </c>
      <c r="F6639" t="s">
        <v>66</v>
      </c>
      <c r="G6639" t="s">
        <v>2394</v>
      </c>
      <c r="H6639" t="s">
        <v>20081</v>
      </c>
      <c r="I6639">
        <v>3</v>
      </c>
      <c r="J6639">
        <v>1</v>
      </c>
      <c r="K6639">
        <v>2</v>
      </c>
      <c r="L6639">
        <v>0</v>
      </c>
      <c r="M6639">
        <v>0</v>
      </c>
      <c r="N6639">
        <v>0</v>
      </c>
      <c r="O6639" t="str">
        <f t="shared" si="721"/>
        <v>KANK1</v>
      </c>
      <c r="P6639">
        <f>IF(ISERROR(VLOOKUP(G6639,Genes!$A$2:$A$749,1,0)),0,1)</f>
        <v>1</v>
      </c>
      <c r="Q6639">
        <f t="shared" si="722"/>
        <v>0</v>
      </c>
      <c r="R6639">
        <f t="shared" si="723"/>
        <v>1</v>
      </c>
      <c r="S6639">
        <f t="shared" si="724"/>
        <v>14</v>
      </c>
      <c r="T6639">
        <f t="shared" si="725"/>
        <v>14</v>
      </c>
      <c r="U6639">
        <f t="shared" si="726"/>
        <v>1</v>
      </c>
      <c r="V6639">
        <f t="shared" si="727"/>
        <v>1</v>
      </c>
    </row>
    <row r="6640" spans="1:22" x14ac:dyDescent="0.2">
      <c r="A6640" t="s">
        <v>20082</v>
      </c>
      <c r="B6640" t="s">
        <v>126</v>
      </c>
      <c r="C6640">
        <v>44248221</v>
      </c>
      <c r="D6640">
        <v>44249509</v>
      </c>
      <c r="E6640">
        <v>1289</v>
      </c>
      <c r="F6640" t="s">
        <v>74</v>
      </c>
      <c r="G6640" t="s">
        <v>2401</v>
      </c>
      <c r="H6640" t="s">
        <v>20083</v>
      </c>
      <c r="I6640">
        <v>21</v>
      </c>
      <c r="J6640">
        <v>19</v>
      </c>
      <c r="K6640">
        <v>2</v>
      </c>
      <c r="L6640">
        <v>0</v>
      </c>
      <c r="M6640">
        <v>0</v>
      </c>
      <c r="N6640">
        <v>0</v>
      </c>
      <c r="O6640" t="str">
        <f t="shared" si="721"/>
        <v/>
      </c>
      <c r="P6640">
        <f>IF(ISERROR(VLOOKUP(G6640,Genes!$A$2:$A$749,1,0)),0,1)</f>
        <v>1</v>
      </c>
      <c r="Q6640">
        <f t="shared" si="722"/>
        <v>1</v>
      </c>
      <c r="R6640">
        <f t="shared" si="723"/>
        <v>1</v>
      </c>
      <c r="S6640">
        <f t="shared" si="724"/>
        <v>1</v>
      </c>
      <c r="T6640">
        <f t="shared" si="725"/>
        <v>1</v>
      </c>
      <c r="U6640">
        <f t="shared" si="726"/>
        <v>0</v>
      </c>
      <c r="V6640" t="str">
        <f t="shared" si="727"/>
        <v/>
      </c>
    </row>
    <row r="6641" spans="1:22" x14ac:dyDescent="0.2">
      <c r="A6641" t="s">
        <v>20084</v>
      </c>
      <c r="B6641" t="s">
        <v>126</v>
      </c>
      <c r="C6641">
        <v>44116393</v>
      </c>
      <c r="D6641">
        <v>44116581</v>
      </c>
      <c r="E6641">
        <v>189</v>
      </c>
      <c r="F6641" t="s">
        <v>74</v>
      </c>
      <c r="G6641" t="s">
        <v>2401</v>
      </c>
      <c r="H6641" t="s">
        <v>20085</v>
      </c>
      <c r="I6641">
        <v>3</v>
      </c>
      <c r="J6641">
        <v>1</v>
      </c>
      <c r="K6641">
        <v>2</v>
      </c>
      <c r="L6641">
        <v>0</v>
      </c>
      <c r="M6641">
        <v>0</v>
      </c>
      <c r="N6641">
        <v>0</v>
      </c>
      <c r="O6641" t="str">
        <f t="shared" si="721"/>
        <v/>
      </c>
      <c r="P6641">
        <f>IF(ISERROR(VLOOKUP(G6641,Genes!$A$2:$A$749,1,0)),0,1)</f>
        <v>1</v>
      </c>
      <c r="Q6641">
        <f t="shared" si="722"/>
        <v>0</v>
      </c>
      <c r="R6641">
        <f t="shared" si="723"/>
        <v>1</v>
      </c>
      <c r="S6641">
        <f t="shared" si="724"/>
        <v>2</v>
      </c>
      <c r="T6641">
        <f t="shared" si="725"/>
        <v>2</v>
      </c>
      <c r="U6641">
        <f t="shared" si="726"/>
        <v>0</v>
      </c>
      <c r="V6641" t="str">
        <f t="shared" si="727"/>
        <v/>
      </c>
    </row>
    <row r="6642" spans="1:22" x14ac:dyDescent="0.2">
      <c r="A6642" t="s">
        <v>20086</v>
      </c>
      <c r="B6642" t="s">
        <v>126</v>
      </c>
      <c r="C6642">
        <v>44115904</v>
      </c>
      <c r="D6642">
        <v>44116052</v>
      </c>
      <c r="E6642">
        <v>149</v>
      </c>
      <c r="F6642" t="s">
        <v>74</v>
      </c>
      <c r="G6642" t="s">
        <v>2401</v>
      </c>
      <c r="H6642" t="s">
        <v>20087</v>
      </c>
      <c r="I6642">
        <v>3</v>
      </c>
      <c r="J6642">
        <v>1</v>
      </c>
      <c r="K6642">
        <v>2</v>
      </c>
      <c r="L6642">
        <v>0</v>
      </c>
      <c r="M6642">
        <v>0</v>
      </c>
      <c r="N6642">
        <v>0</v>
      </c>
      <c r="O6642" t="str">
        <f t="shared" si="721"/>
        <v/>
      </c>
      <c r="P6642">
        <f>IF(ISERROR(VLOOKUP(G6642,Genes!$A$2:$A$749,1,0)),0,1)</f>
        <v>1</v>
      </c>
      <c r="Q6642">
        <f t="shared" si="722"/>
        <v>0</v>
      </c>
      <c r="R6642">
        <f t="shared" si="723"/>
        <v>1</v>
      </c>
      <c r="S6642">
        <f t="shared" si="724"/>
        <v>3</v>
      </c>
      <c r="T6642">
        <f t="shared" si="725"/>
        <v>3</v>
      </c>
      <c r="U6642">
        <f t="shared" si="726"/>
        <v>0</v>
      </c>
      <c r="V6642" t="str">
        <f t="shared" si="727"/>
        <v/>
      </c>
    </row>
    <row r="6643" spans="1:22" x14ac:dyDescent="0.2">
      <c r="A6643" t="s">
        <v>20088</v>
      </c>
      <c r="B6643" t="s">
        <v>126</v>
      </c>
      <c r="C6643">
        <v>44115706</v>
      </c>
      <c r="D6643">
        <v>44116052</v>
      </c>
      <c r="E6643">
        <v>347</v>
      </c>
      <c r="F6643" t="s">
        <v>74</v>
      </c>
      <c r="G6643" t="s">
        <v>2401</v>
      </c>
      <c r="H6643" t="s">
        <v>20089</v>
      </c>
      <c r="I6643">
        <v>3</v>
      </c>
      <c r="J6643">
        <v>2</v>
      </c>
      <c r="K6643">
        <v>1</v>
      </c>
      <c r="L6643">
        <v>0</v>
      </c>
      <c r="M6643">
        <v>0</v>
      </c>
      <c r="N6643">
        <v>0</v>
      </c>
      <c r="O6643" t="str">
        <f t="shared" si="721"/>
        <v/>
      </c>
      <c r="P6643">
        <f>IF(ISERROR(VLOOKUP(G6643,Genes!$A$2:$A$749,1,0)),0,1)</f>
        <v>1</v>
      </c>
      <c r="Q6643">
        <f t="shared" si="722"/>
        <v>0</v>
      </c>
      <c r="R6643">
        <f t="shared" si="723"/>
        <v>1</v>
      </c>
      <c r="S6643">
        <f t="shared" si="724"/>
        <v>4</v>
      </c>
      <c r="T6643">
        <f t="shared" si="725"/>
        <v>4</v>
      </c>
      <c r="U6643">
        <f t="shared" si="726"/>
        <v>0</v>
      </c>
      <c r="V6643" t="str">
        <f t="shared" si="727"/>
        <v/>
      </c>
    </row>
    <row r="6644" spans="1:22" x14ac:dyDescent="0.2">
      <c r="A6644" t="s">
        <v>20090</v>
      </c>
      <c r="B6644" t="s">
        <v>126</v>
      </c>
      <c r="C6644">
        <v>44111527</v>
      </c>
      <c r="D6644">
        <v>44111651</v>
      </c>
      <c r="E6644">
        <v>125</v>
      </c>
      <c r="F6644" t="s">
        <v>74</v>
      </c>
      <c r="G6644" t="s">
        <v>2401</v>
      </c>
      <c r="H6644" t="s">
        <v>20091</v>
      </c>
      <c r="I6644">
        <v>3</v>
      </c>
      <c r="J6644">
        <v>1</v>
      </c>
      <c r="K6644">
        <v>2</v>
      </c>
      <c r="L6644">
        <v>0</v>
      </c>
      <c r="M6644">
        <v>0</v>
      </c>
      <c r="N6644">
        <v>0</v>
      </c>
      <c r="O6644" t="str">
        <f t="shared" si="721"/>
        <v/>
      </c>
      <c r="P6644">
        <f>IF(ISERROR(VLOOKUP(G6644,Genes!$A$2:$A$749,1,0)),0,1)</f>
        <v>1</v>
      </c>
      <c r="Q6644">
        <f t="shared" si="722"/>
        <v>0</v>
      </c>
      <c r="R6644">
        <f t="shared" si="723"/>
        <v>1</v>
      </c>
      <c r="S6644">
        <f t="shared" si="724"/>
        <v>5</v>
      </c>
      <c r="T6644">
        <f t="shared" si="725"/>
        <v>5</v>
      </c>
      <c r="U6644">
        <f t="shared" si="726"/>
        <v>0</v>
      </c>
      <c r="V6644" t="str">
        <f t="shared" si="727"/>
        <v/>
      </c>
    </row>
    <row r="6645" spans="1:22" x14ac:dyDescent="0.2">
      <c r="A6645" t="s">
        <v>20092</v>
      </c>
      <c r="B6645" t="s">
        <v>126</v>
      </c>
      <c r="C6645">
        <v>44111527</v>
      </c>
      <c r="D6645">
        <v>44111648</v>
      </c>
      <c r="E6645">
        <v>122</v>
      </c>
      <c r="F6645" t="s">
        <v>74</v>
      </c>
      <c r="G6645" t="s">
        <v>2401</v>
      </c>
      <c r="H6645" t="s">
        <v>20093</v>
      </c>
      <c r="I6645">
        <v>3</v>
      </c>
      <c r="J6645">
        <v>1</v>
      </c>
      <c r="K6645">
        <v>1</v>
      </c>
      <c r="L6645">
        <v>1</v>
      </c>
      <c r="M6645">
        <v>0</v>
      </c>
      <c r="N6645">
        <v>0</v>
      </c>
      <c r="O6645" t="str">
        <f t="shared" si="721"/>
        <v/>
      </c>
      <c r="P6645">
        <f>IF(ISERROR(VLOOKUP(G6645,Genes!$A$2:$A$749,1,0)),0,1)</f>
        <v>1</v>
      </c>
      <c r="Q6645">
        <f t="shared" si="722"/>
        <v>0</v>
      </c>
      <c r="R6645">
        <f t="shared" si="723"/>
        <v>1</v>
      </c>
      <c r="S6645">
        <f t="shared" si="724"/>
        <v>6</v>
      </c>
      <c r="T6645">
        <f t="shared" si="725"/>
        <v>6</v>
      </c>
      <c r="U6645">
        <f t="shared" si="726"/>
        <v>0</v>
      </c>
      <c r="V6645" t="str">
        <f t="shared" si="727"/>
        <v/>
      </c>
    </row>
    <row r="6646" spans="1:22" x14ac:dyDescent="0.2">
      <c r="A6646" t="s">
        <v>20094</v>
      </c>
      <c r="B6646" t="s">
        <v>126</v>
      </c>
      <c r="C6646">
        <v>44110769</v>
      </c>
      <c r="D6646">
        <v>44110826</v>
      </c>
      <c r="E6646">
        <v>58</v>
      </c>
      <c r="F6646" t="s">
        <v>74</v>
      </c>
      <c r="G6646" t="s">
        <v>2401</v>
      </c>
      <c r="H6646" t="s">
        <v>20095</v>
      </c>
      <c r="I6646">
        <v>2</v>
      </c>
      <c r="J6646">
        <v>2</v>
      </c>
      <c r="K6646">
        <v>0</v>
      </c>
      <c r="L6646">
        <v>0</v>
      </c>
      <c r="M6646">
        <v>0</v>
      </c>
      <c r="N6646">
        <v>0</v>
      </c>
      <c r="O6646" t="str">
        <f t="shared" si="721"/>
        <v/>
      </c>
      <c r="P6646">
        <f>IF(ISERROR(VLOOKUP(G6646,Genes!$A$2:$A$749,1,0)),0,1)</f>
        <v>1</v>
      </c>
      <c r="Q6646">
        <f t="shared" si="722"/>
        <v>0</v>
      </c>
      <c r="R6646">
        <f t="shared" si="723"/>
        <v>1</v>
      </c>
      <c r="S6646">
        <f t="shared" si="724"/>
        <v>7</v>
      </c>
      <c r="T6646">
        <f t="shared" si="725"/>
        <v>7</v>
      </c>
      <c r="U6646">
        <f t="shared" si="726"/>
        <v>0</v>
      </c>
      <c r="V6646" t="str">
        <f t="shared" si="727"/>
        <v/>
      </c>
    </row>
    <row r="6647" spans="1:22" x14ac:dyDescent="0.2">
      <c r="A6647" t="s">
        <v>20096</v>
      </c>
      <c r="B6647" t="s">
        <v>126</v>
      </c>
      <c r="C6647">
        <v>44110446</v>
      </c>
      <c r="D6647">
        <v>44110558</v>
      </c>
      <c r="E6647">
        <v>113</v>
      </c>
      <c r="F6647" t="s">
        <v>74</v>
      </c>
      <c r="G6647" t="s">
        <v>2401</v>
      </c>
      <c r="H6647" t="s">
        <v>20097</v>
      </c>
      <c r="I6647">
        <v>2</v>
      </c>
      <c r="J6647">
        <v>0</v>
      </c>
      <c r="K6647">
        <v>2</v>
      </c>
      <c r="L6647">
        <v>0</v>
      </c>
      <c r="M6647">
        <v>0</v>
      </c>
      <c r="N6647">
        <v>0</v>
      </c>
      <c r="O6647" t="str">
        <f t="shared" si="721"/>
        <v/>
      </c>
      <c r="P6647">
        <f>IF(ISERROR(VLOOKUP(G6647,Genes!$A$2:$A$749,1,0)),0,1)</f>
        <v>1</v>
      </c>
      <c r="Q6647">
        <f t="shared" si="722"/>
        <v>0</v>
      </c>
      <c r="R6647">
        <f t="shared" si="723"/>
        <v>1</v>
      </c>
      <c r="S6647">
        <f t="shared" si="724"/>
        <v>8</v>
      </c>
      <c r="T6647">
        <f t="shared" si="725"/>
        <v>8</v>
      </c>
      <c r="U6647">
        <f t="shared" si="726"/>
        <v>0</v>
      </c>
      <c r="V6647" t="str">
        <f t="shared" si="727"/>
        <v/>
      </c>
    </row>
    <row r="6648" spans="1:22" x14ac:dyDescent="0.2">
      <c r="A6648" t="s">
        <v>20098</v>
      </c>
      <c r="B6648" t="s">
        <v>126</v>
      </c>
      <c r="C6648">
        <v>44109413</v>
      </c>
      <c r="D6648">
        <v>44109665</v>
      </c>
      <c r="E6648">
        <v>253</v>
      </c>
      <c r="F6648" t="s">
        <v>74</v>
      </c>
      <c r="G6648" t="s">
        <v>2401</v>
      </c>
      <c r="H6648" t="s">
        <v>20099</v>
      </c>
      <c r="I6648">
        <v>4</v>
      </c>
      <c r="J6648">
        <v>2</v>
      </c>
      <c r="K6648">
        <v>2</v>
      </c>
      <c r="L6648">
        <v>0</v>
      </c>
      <c r="M6648">
        <v>0</v>
      </c>
      <c r="N6648">
        <v>0</v>
      </c>
      <c r="O6648" t="str">
        <f t="shared" si="721"/>
        <v/>
      </c>
      <c r="P6648">
        <f>IF(ISERROR(VLOOKUP(G6648,Genes!$A$2:$A$749,1,0)),0,1)</f>
        <v>1</v>
      </c>
      <c r="Q6648">
        <f t="shared" si="722"/>
        <v>0</v>
      </c>
      <c r="R6648">
        <f t="shared" si="723"/>
        <v>1</v>
      </c>
      <c r="S6648">
        <f t="shared" si="724"/>
        <v>9</v>
      </c>
      <c r="T6648">
        <f t="shared" si="725"/>
        <v>9</v>
      </c>
      <c r="U6648">
        <f t="shared" si="726"/>
        <v>0</v>
      </c>
      <c r="V6648" t="str">
        <f t="shared" si="727"/>
        <v/>
      </c>
    </row>
    <row r="6649" spans="1:22" x14ac:dyDescent="0.2">
      <c r="A6649" t="s">
        <v>20100</v>
      </c>
      <c r="B6649" t="s">
        <v>126</v>
      </c>
      <c r="C6649">
        <v>44108842</v>
      </c>
      <c r="D6649">
        <v>44109069</v>
      </c>
      <c r="E6649">
        <v>228</v>
      </c>
      <c r="F6649" t="s">
        <v>74</v>
      </c>
      <c r="G6649" t="s">
        <v>2401</v>
      </c>
      <c r="H6649" t="s">
        <v>20101</v>
      </c>
      <c r="I6649">
        <v>3</v>
      </c>
      <c r="J6649">
        <v>1</v>
      </c>
      <c r="K6649">
        <v>2</v>
      </c>
      <c r="L6649">
        <v>0</v>
      </c>
      <c r="M6649">
        <v>0</v>
      </c>
      <c r="N6649">
        <v>0</v>
      </c>
      <c r="O6649" t="str">
        <f t="shared" si="721"/>
        <v/>
      </c>
      <c r="P6649">
        <f>IF(ISERROR(VLOOKUP(G6649,Genes!$A$2:$A$749,1,0)),0,1)</f>
        <v>1</v>
      </c>
      <c r="Q6649">
        <f t="shared" si="722"/>
        <v>0</v>
      </c>
      <c r="R6649">
        <f t="shared" si="723"/>
        <v>1</v>
      </c>
      <c r="S6649">
        <f t="shared" si="724"/>
        <v>10</v>
      </c>
      <c r="T6649">
        <f t="shared" si="725"/>
        <v>10</v>
      </c>
      <c r="U6649">
        <f t="shared" si="726"/>
        <v>0</v>
      </c>
      <c r="V6649" t="str">
        <f t="shared" si="727"/>
        <v/>
      </c>
    </row>
    <row r="6650" spans="1:22" x14ac:dyDescent="0.2">
      <c r="A6650" t="s">
        <v>20102</v>
      </c>
      <c r="B6650" t="s">
        <v>126</v>
      </c>
      <c r="C6650">
        <v>44248221</v>
      </c>
      <c r="D6650">
        <v>44248230</v>
      </c>
      <c r="E6650">
        <v>10</v>
      </c>
      <c r="F6650" t="s">
        <v>74</v>
      </c>
      <c r="G6650" t="s">
        <v>2401</v>
      </c>
      <c r="H6650" t="s">
        <v>20103</v>
      </c>
      <c r="I6650">
        <v>3</v>
      </c>
      <c r="J6650">
        <v>1</v>
      </c>
      <c r="K6650">
        <v>0</v>
      </c>
      <c r="L6650">
        <v>0</v>
      </c>
      <c r="M6650">
        <v>1</v>
      </c>
      <c r="N6650">
        <v>1</v>
      </c>
      <c r="O6650" t="str">
        <f t="shared" si="721"/>
        <v/>
      </c>
      <c r="P6650">
        <f>IF(ISERROR(VLOOKUP(G6650,Genes!$A$2:$A$749,1,0)),0,1)</f>
        <v>1</v>
      </c>
      <c r="Q6650">
        <f t="shared" si="722"/>
        <v>0</v>
      </c>
      <c r="R6650">
        <f t="shared" si="723"/>
        <v>1</v>
      </c>
      <c r="S6650">
        <f t="shared" si="724"/>
        <v>11</v>
      </c>
      <c r="T6650">
        <f t="shared" si="725"/>
        <v>11</v>
      </c>
      <c r="U6650">
        <f t="shared" si="726"/>
        <v>0</v>
      </c>
      <c r="V6650" t="str">
        <f t="shared" si="727"/>
        <v/>
      </c>
    </row>
    <row r="6651" spans="1:22" x14ac:dyDescent="0.2">
      <c r="A6651" t="s">
        <v>20104</v>
      </c>
      <c r="B6651" t="s">
        <v>126</v>
      </c>
      <c r="C6651">
        <v>44239843</v>
      </c>
      <c r="D6651">
        <v>44239891</v>
      </c>
      <c r="E6651">
        <v>49</v>
      </c>
      <c r="F6651" t="s">
        <v>74</v>
      </c>
      <c r="G6651" t="s">
        <v>2401</v>
      </c>
      <c r="H6651" t="s">
        <v>20105</v>
      </c>
      <c r="I6651">
        <v>0</v>
      </c>
      <c r="J6651">
        <v>0</v>
      </c>
      <c r="K6651">
        <v>0</v>
      </c>
      <c r="L6651">
        <v>0</v>
      </c>
      <c r="M6651">
        <v>0</v>
      </c>
      <c r="N6651">
        <v>0</v>
      </c>
      <c r="O6651" t="str">
        <f t="shared" si="721"/>
        <v/>
      </c>
      <c r="P6651">
        <f>IF(ISERROR(VLOOKUP(G6651,Genes!$A$2:$A$749,1,0)),0,1)</f>
        <v>1</v>
      </c>
      <c r="Q6651">
        <f t="shared" si="722"/>
        <v>0</v>
      </c>
      <c r="R6651">
        <f t="shared" si="723"/>
        <v>0</v>
      </c>
      <c r="S6651">
        <f t="shared" si="724"/>
        <v>11</v>
      </c>
      <c r="T6651">
        <f t="shared" si="725"/>
        <v>12</v>
      </c>
      <c r="U6651">
        <f t="shared" si="726"/>
        <v>0</v>
      </c>
      <c r="V6651" t="str">
        <f t="shared" si="727"/>
        <v/>
      </c>
    </row>
    <row r="6652" spans="1:22" x14ac:dyDescent="0.2">
      <c r="A6652" t="s">
        <v>20106</v>
      </c>
      <c r="B6652" t="s">
        <v>126</v>
      </c>
      <c r="C6652">
        <v>44171926</v>
      </c>
      <c r="D6652">
        <v>44172067</v>
      </c>
      <c r="E6652">
        <v>142</v>
      </c>
      <c r="F6652" t="s">
        <v>74</v>
      </c>
      <c r="G6652" t="s">
        <v>2401</v>
      </c>
      <c r="H6652" t="s">
        <v>20107</v>
      </c>
      <c r="I6652">
        <v>3</v>
      </c>
      <c r="J6652">
        <v>1</v>
      </c>
      <c r="K6652">
        <v>2</v>
      </c>
      <c r="L6652">
        <v>0</v>
      </c>
      <c r="M6652">
        <v>0</v>
      </c>
      <c r="N6652">
        <v>0</v>
      </c>
      <c r="O6652" t="str">
        <f t="shared" si="721"/>
        <v/>
      </c>
      <c r="P6652">
        <f>IF(ISERROR(VLOOKUP(G6652,Genes!$A$2:$A$749,1,0)),0,1)</f>
        <v>1</v>
      </c>
      <c r="Q6652">
        <f t="shared" si="722"/>
        <v>0</v>
      </c>
      <c r="R6652">
        <f t="shared" si="723"/>
        <v>1</v>
      </c>
      <c r="S6652">
        <f t="shared" si="724"/>
        <v>12</v>
      </c>
      <c r="T6652">
        <f t="shared" si="725"/>
        <v>13</v>
      </c>
      <c r="U6652">
        <f t="shared" si="726"/>
        <v>0</v>
      </c>
      <c r="V6652" t="str">
        <f t="shared" si="727"/>
        <v/>
      </c>
    </row>
    <row r="6653" spans="1:22" x14ac:dyDescent="0.2">
      <c r="A6653" t="s">
        <v>20108</v>
      </c>
      <c r="B6653" t="s">
        <v>126</v>
      </c>
      <c r="C6653">
        <v>44159807</v>
      </c>
      <c r="D6653">
        <v>44159908</v>
      </c>
      <c r="E6653">
        <v>102</v>
      </c>
      <c r="F6653" t="s">
        <v>74</v>
      </c>
      <c r="G6653" t="s">
        <v>2401</v>
      </c>
      <c r="H6653" t="s">
        <v>20109</v>
      </c>
      <c r="I6653">
        <v>2</v>
      </c>
      <c r="J6653">
        <v>0</v>
      </c>
      <c r="K6653">
        <v>2</v>
      </c>
      <c r="L6653">
        <v>0</v>
      </c>
      <c r="M6653">
        <v>0</v>
      </c>
      <c r="N6653">
        <v>0</v>
      </c>
      <c r="O6653" t="str">
        <f t="shared" si="721"/>
        <v/>
      </c>
      <c r="P6653">
        <f>IF(ISERROR(VLOOKUP(G6653,Genes!$A$2:$A$749,1,0)),0,1)</f>
        <v>1</v>
      </c>
      <c r="Q6653">
        <f t="shared" si="722"/>
        <v>0</v>
      </c>
      <c r="R6653">
        <f t="shared" si="723"/>
        <v>1</v>
      </c>
      <c r="S6653">
        <f t="shared" si="724"/>
        <v>13</v>
      </c>
      <c r="T6653">
        <f t="shared" si="725"/>
        <v>14</v>
      </c>
      <c r="U6653">
        <f t="shared" si="726"/>
        <v>0</v>
      </c>
      <c r="V6653" t="str">
        <f t="shared" si="727"/>
        <v/>
      </c>
    </row>
    <row r="6654" spans="1:22" x14ac:dyDescent="0.2">
      <c r="A6654" t="s">
        <v>20110</v>
      </c>
      <c r="B6654" t="s">
        <v>126</v>
      </c>
      <c r="C6654">
        <v>44144915</v>
      </c>
      <c r="D6654">
        <v>44145033</v>
      </c>
      <c r="E6654">
        <v>119</v>
      </c>
      <c r="F6654" t="s">
        <v>74</v>
      </c>
      <c r="G6654" t="s">
        <v>2401</v>
      </c>
      <c r="H6654" t="s">
        <v>20111</v>
      </c>
      <c r="I6654">
        <v>2</v>
      </c>
      <c r="J6654">
        <v>0</v>
      </c>
      <c r="K6654">
        <v>2</v>
      </c>
      <c r="L6654">
        <v>0</v>
      </c>
      <c r="M6654">
        <v>0</v>
      </c>
      <c r="N6654">
        <v>0</v>
      </c>
      <c r="O6654" t="str">
        <f t="shared" si="721"/>
        <v/>
      </c>
      <c r="P6654">
        <f>IF(ISERROR(VLOOKUP(G6654,Genes!$A$2:$A$749,1,0)),0,1)</f>
        <v>1</v>
      </c>
      <c r="Q6654">
        <f t="shared" si="722"/>
        <v>0</v>
      </c>
      <c r="R6654">
        <f t="shared" si="723"/>
        <v>1</v>
      </c>
      <c r="S6654">
        <f t="shared" si="724"/>
        <v>14</v>
      </c>
      <c r="T6654">
        <f t="shared" si="725"/>
        <v>15</v>
      </c>
      <c r="U6654">
        <f t="shared" si="726"/>
        <v>0</v>
      </c>
      <c r="V6654" t="str">
        <f t="shared" si="727"/>
        <v/>
      </c>
    </row>
    <row r="6655" spans="1:22" x14ac:dyDescent="0.2">
      <c r="A6655" t="s">
        <v>20112</v>
      </c>
      <c r="B6655" t="s">
        <v>126</v>
      </c>
      <c r="C6655">
        <v>44143903</v>
      </c>
      <c r="D6655">
        <v>44144098</v>
      </c>
      <c r="E6655">
        <v>196</v>
      </c>
      <c r="F6655" t="s">
        <v>74</v>
      </c>
      <c r="G6655" t="s">
        <v>2401</v>
      </c>
      <c r="H6655" t="s">
        <v>20113</v>
      </c>
      <c r="I6655">
        <v>3</v>
      </c>
      <c r="J6655">
        <v>1</v>
      </c>
      <c r="K6655">
        <v>2</v>
      </c>
      <c r="L6655">
        <v>0</v>
      </c>
      <c r="M6655">
        <v>0</v>
      </c>
      <c r="N6655">
        <v>0</v>
      </c>
      <c r="O6655" t="str">
        <f t="shared" si="721"/>
        <v/>
      </c>
      <c r="P6655">
        <f>IF(ISERROR(VLOOKUP(G6655,Genes!$A$2:$A$749,1,0)),0,1)</f>
        <v>1</v>
      </c>
      <c r="Q6655">
        <f t="shared" si="722"/>
        <v>0</v>
      </c>
      <c r="R6655">
        <f t="shared" si="723"/>
        <v>1</v>
      </c>
      <c r="S6655">
        <f t="shared" si="724"/>
        <v>15</v>
      </c>
      <c r="T6655">
        <f t="shared" si="725"/>
        <v>16</v>
      </c>
      <c r="U6655">
        <f t="shared" si="726"/>
        <v>0</v>
      </c>
      <c r="V6655" t="str">
        <f t="shared" si="727"/>
        <v/>
      </c>
    </row>
    <row r="6656" spans="1:22" x14ac:dyDescent="0.2">
      <c r="A6656" t="s">
        <v>20114</v>
      </c>
      <c r="B6656" t="s">
        <v>126</v>
      </c>
      <c r="C6656">
        <v>44127899</v>
      </c>
      <c r="D6656">
        <v>44128070</v>
      </c>
      <c r="E6656">
        <v>172</v>
      </c>
      <c r="F6656" t="s">
        <v>74</v>
      </c>
      <c r="G6656" t="s">
        <v>2401</v>
      </c>
      <c r="H6656" t="s">
        <v>20115</v>
      </c>
      <c r="I6656">
        <v>3</v>
      </c>
      <c r="J6656">
        <v>1</v>
      </c>
      <c r="K6656">
        <v>2</v>
      </c>
      <c r="L6656">
        <v>0</v>
      </c>
      <c r="M6656">
        <v>0</v>
      </c>
      <c r="N6656">
        <v>0</v>
      </c>
      <c r="O6656" t="str">
        <f t="shared" si="721"/>
        <v/>
      </c>
      <c r="P6656">
        <f>IF(ISERROR(VLOOKUP(G6656,Genes!$A$2:$A$749,1,0)),0,1)</f>
        <v>1</v>
      </c>
      <c r="Q6656">
        <f t="shared" si="722"/>
        <v>0</v>
      </c>
      <c r="R6656">
        <f t="shared" si="723"/>
        <v>1</v>
      </c>
      <c r="S6656">
        <f t="shared" si="724"/>
        <v>16</v>
      </c>
      <c r="T6656">
        <f t="shared" si="725"/>
        <v>17</v>
      </c>
      <c r="U6656">
        <f t="shared" si="726"/>
        <v>0</v>
      </c>
      <c r="V6656" t="str">
        <f t="shared" si="727"/>
        <v/>
      </c>
    </row>
    <row r="6657" spans="1:22" x14ac:dyDescent="0.2">
      <c r="A6657" t="s">
        <v>20116</v>
      </c>
      <c r="B6657" t="s">
        <v>126</v>
      </c>
      <c r="C6657">
        <v>44117068</v>
      </c>
      <c r="D6657">
        <v>44117250</v>
      </c>
      <c r="E6657">
        <v>183</v>
      </c>
      <c r="F6657" t="s">
        <v>74</v>
      </c>
      <c r="G6657" t="s">
        <v>2401</v>
      </c>
      <c r="H6657" t="s">
        <v>20117</v>
      </c>
      <c r="I6657">
        <v>3</v>
      </c>
      <c r="J6657">
        <v>1</v>
      </c>
      <c r="K6657">
        <v>2</v>
      </c>
      <c r="L6657">
        <v>0</v>
      </c>
      <c r="M6657">
        <v>0</v>
      </c>
      <c r="N6657">
        <v>0</v>
      </c>
      <c r="O6657" t="str">
        <f t="shared" si="721"/>
        <v>KANSL1</v>
      </c>
      <c r="P6657">
        <f>IF(ISERROR(VLOOKUP(G6657,Genes!$A$2:$A$749,1,0)),0,1)</f>
        <v>1</v>
      </c>
      <c r="Q6657">
        <f t="shared" si="722"/>
        <v>0</v>
      </c>
      <c r="R6657">
        <f t="shared" si="723"/>
        <v>1</v>
      </c>
      <c r="S6657">
        <f t="shared" si="724"/>
        <v>17</v>
      </c>
      <c r="T6657">
        <f t="shared" si="725"/>
        <v>18</v>
      </c>
      <c r="U6657">
        <f t="shared" si="726"/>
        <v>1</v>
      </c>
      <c r="V6657">
        <f t="shared" si="727"/>
        <v>0.94444444444444442</v>
      </c>
    </row>
    <row r="6658" spans="1:22" x14ac:dyDescent="0.2">
      <c r="A6658" t="s">
        <v>20118</v>
      </c>
      <c r="B6658" t="s">
        <v>256</v>
      </c>
      <c r="C6658">
        <v>41905896</v>
      </c>
      <c r="D6658">
        <v>41906495</v>
      </c>
      <c r="E6658">
        <v>600</v>
      </c>
      <c r="F6658" t="s">
        <v>74</v>
      </c>
      <c r="G6658" t="s">
        <v>2408</v>
      </c>
      <c r="H6658" t="s">
        <v>20119</v>
      </c>
      <c r="I6658">
        <v>0</v>
      </c>
      <c r="J6658">
        <v>0</v>
      </c>
      <c r="K6658">
        <v>0</v>
      </c>
      <c r="L6658">
        <v>0</v>
      </c>
      <c r="M6658">
        <v>0</v>
      </c>
      <c r="N6658">
        <v>0</v>
      </c>
      <c r="O6658" t="str">
        <f t="shared" ref="O6658:O6721" si="728">IF(U6658=1,G6658,"")</f>
        <v/>
      </c>
      <c r="P6658">
        <f>IF(ISERROR(VLOOKUP(G6658,Genes!$A$2:$A$749,1,0)),0,1)</f>
        <v>1</v>
      </c>
      <c r="Q6658">
        <f t="shared" ref="Q6658:Q6721" si="729">IF(G6658&lt;&gt;G6657,1,0)</f>
        <v>1</v>
      </c>
      <c r="R6658">
        <f t="shared" ref="R6658:R6721" si="730">IF(I6658=0,0,1)</f>
        <v>0</v>
      </c>
      <c r="S6658">
        <f t="shared" ref="S6658:S6721" si="731">IF(Q6658=1,R6658,S6657+R6658)</f>
        <v>0</v>
      </c>
      <c r="T6658">
        <f t="shared" ref="T6658:T6721" si="732">IF(Q6658=1,1,T6657+1)</f>
        <v>1</v>
      </c>
      <c r="U6658">
        <f t="shared" ref="U6658:U6721" si="733">IF(G6658&lt;&gt;G6659,1,0)</f>
        <v>0</v>
      </c>
      <c r="V6658" t="str">
        <f t="shared" ref="V6658:V6721" si="734">IF(U6658=1,S6658/T6658,"")</f>
        <v/>
      </c>
    </row>
    <row r="6659" spans="1:22" x14ac:dyDescent="0.2">
      <c r="A6659" t="s">
        <v>20120</v>
      </c>
      <c r="B6659" t="s">
        <v>256</v>
      </c>
      <c r="C6659">
        <v>41812814</v>
      </c>
      <c r="D6659">
        <v>41812929</v>
      </c>
      <c r="E6659">
        <v>116</v>
      </c>
      <c r="F6659" t="s">
        <v>74</v>
      </c>
      <c r="G6659" t="s">
        <v>2408</v>
      </c>
      <c r="H6659" t="s">
        <v>20121</v>
      </c>
      <c r="I6659">
        <v>0</v>
      </c>
      <c r="J6659">
        <v>0</v>
      </c>
      <c r="K6659">
        <v>0</v>
      </c>
      <c r="L6659">
        <v>0</v>
      </c>
      <c r="M6659">
        <v>0</v>
      </c>
      <c r="N6659">
        <v>0</v>
      </c>
      <c r="O6659" t="str">
        <f t="shared" si="728"/>
        <v/>
      </c>
      <c r="P6659">
        <f>IF(ISERROR(VLOOKUP(G6659,Genes!$A$2:$A$749,1,0)),0,1)</f>
        <v>1</v>
      </c>
      <c r="Q6659">
        <f t="shared" si="729"/>
        <v>0</v>
      </c>
      <c r="R6659">
        <f t="shared" si="730"/>
        <v>0</v>
      </c>
      <c r="S6659">
        <f t="shared" si="731"/>
        <v>0</v>
      </c>
      <c r="T6659">
        <f t="shared" si="732"/>
        <v>2</v>
      </c>
      <c r="U6659">
        <f t="shared" si="733"/>
        <v>0</v>
      </c>
      <c r="V6659" t="str">
        <f t="shared" si="734"/>
        <v/>
      </c>
    </row>
    <row r="6660" spans="1:22" x14ac:dyDescent="0.2">
      <c r="A6660" t="s">
        <v>20122</v>
      </c>
      <c r="B6660" t="s">
        <v>256</v>
      </c>
      <c r="C6660">
        <v>41806740</v>
      </c>
      <c r="D6660">
        <v>41806881</v>
      </c>
      <c r="E6660">
        <v>142</v>
      </c>
      <c r="F6660" t="s">
        <v>74</v>
      </c>
      <c r="G6660" t="s">
        <v>2408</v>
      </c>
      <c r="H6660" t="s">
        <v>20123</v>
      </c>
      <c r="I6660">
        <v>0</v>
      </c>
      <c r="J6660">
        <v>0</v>
      </c>
      <c r="K6660">
        <v>0</v>
      </c>
      <c r="L6660">
        <v>0</v>
      </c>
      <c r="M6660">
        <v>0</v>
      </c>
      <c r="N6660">
        <v>0</v>
      </c>
      <c r="O6660" t="str">
        <f t="shared" si="728"/>
        <v/>
      </c>
      <c r="P6660">
        <f>IF(ISERROR(VLOOKUP(G6660,Genes!$A$2:$A$749,1,0)),0,1)</f>
        <v>1</v>
      </c>
      <c r="Q6660">
        <f t="shared" si="729"/>
        <v>0</v>
      </c>
      <c r="R6660">
        <f t="shared" si="730"/>
        <v>0</v>
      </c>
      <c r="S6660">
        <f t="shared" si="731"/>
        <v>0</v>
      </c>
      <c r="T6660">
        <f t="shared" si="732"/>
        <v>3</v>
      </c>
      <c r="U6660">
        <f t="shared" si="733"/>
        <v>0</v>
      </c>
      <c r="V6660" t="str">
        <f t="shared" si="734"/>
        <v/>
      </c>
    </row>
    <row r="6661" spans="1:22" x14ac:dyDescent="0.2">
      <c r="A6661" t="s">
        <v>20124</v>
      </c>
      <c r="B6661" t="s">
        <v>256</v>
      </c>
      <c r="C6661">
        <v>41805269</v>
      </c>
      <c r="D6661">
        <v>41805430</v>
      </c>
      <c r="E6661">
        <v>162</v>
      </c>
      <c r="F6661" t="s">
        <v>74</v>
      </c>
      <c r="G6661" t="s">
        <v>2408</v>
      </c>
      <c r="H6661" t="s">
        <v>20125</v>
      </c>
      <c r="I6661">
        <v>0</v>
      </c>
      <c r="J6661">
        <v>0</v>
      </c>
      <c r="K6661">
        <v>0</v>
      </c>
      <c r="L6661">
        <v>0</v>
      </c>
      <c r="M6661">
        <v>0</v>
      </c>
      <c r="N6661">
        <v>0</v>
      </c>
      <c r="O6661" t="str">
        <f t="shared" si="728"/>
        <v/>
      </c>
      <c r="P6661">
        <f>IF(ISERROR(VLOOKUP(G6661,Genes!$A$2:$A$749,1,0)),0,1)</f>
        <v>1</v>
      </c>
      <c r="Q6661">
        <f t="shared" si="729"/>
        <v>0</v>
      </c>
      <c r="R6661">
        <f t="shared" si="730"/>
        <v>0</v>
      </c>
      <c r="S6661">
        <f t="shared" si="731"/>
        <v>0</v>
      </c>
      <c r="T6661">
        <f t="shared" si="732"/>
        <v>4</v>
      </c>
      <c r="U6661">
        <f t="shared" si="733"/>
        <v>0</v>
      </c>
      <c r="V6661" t="str">
        <f t="shared" si="734"/>
        <v/>
      </c>
    </row>
    <row r="6662" spans="1:22" x14ac:dyDescent="0.2">
      <c r="A6662" t="s">
        <v>20126</v>
      </c>
      <c r="B6662" t="s">
        <v>256</v>
      </c>
      <c r="C6662">
        <v>41804109</v>
      </c>
      <c r="D6662">
        <v>41804202</v>
      </c>
      <c r="E6662">
        <v>94</v>
      </c>
      <c r="F6662" t="s">
        <v>74</v>
      </c>
      <c r="G6662" t="s">
        <v>2408</v>
      </c>
      <c r="H6662" t="s">
        <v>20127</v>
      </c>
      <c r="I6662">
        <v>0</v>
      </c>
      <c r="J6662">
        <v>0</v>
      </c>
      <c r="K6662">
        <v>0</v>
      </c>
      <c r="L6662">
        <v>0</v>
      </c>
      <c r="M6662">
        <v>0</v>
      </c>
      <c r="N6662">
        <v>0</v>
      </c>
      <c r="O6662" t="str">
        <f t="shared" si="728"/>
        <v/>
      </c>
      <c r="P6662">
        <f>IF(ISERROR(VLOOKUP(G6662,Genes!$A$2:$A$749,1,0)),0,1)</f>
        <v>1</v>
      </c>
      <c r="Q6662">
        <f t="shared" si="729"/>
        <v>0</v>
      </c>
      <c r="R6662">
        <f t="shared" si="730"/>
        <v>0</v>
      </c>
      <c r="S6662">
        <f t="shared" si="731"/>
        <v>0</v>
      </c>
      <c r="T6662">
        <f t="shared" si="732"/>
        <v>5</v>
      </c>
      <c r="U6662">
        <f t="shared" si="733"/>
        <v>0</v>
      </c>
      <c r="V6662" t="str">
        <f t="shared" si="734"/>
        <v/>
      </c>
    </row>
    <row r="6663" spans="1:22" x14ac:dyDescent="0.2">
      <c r="A6663" t="s">
        <v>20128</v>
      </c>
      <c r="B6663" t="s">
        <v>256</v>
      </c>
      <c r="C6663">
        <v>41801266</v>
      </c>
      <c r="D6663">
        <v>41801497</v>
      </c>
      <c r="E6663">
        <v>232</v>
      </c>
      <c r="F6663" t="s">
        <v>74</v>
      </c>
      <c r="G6663" t="s">
        <v>2408</v>
      </c>
      <c r="H6663" t="s">
        <v>20129</v>
      </c>
      <c r="I6663">
        <v>0</v>
      </c>
      <c r="J6663">
        <v>0</v>
      </c>
      <c r="K6663">
        <v>0</v>
      </c>
      <c r="L6663">
        <v>0</v>
      </c>
      <c r="M6663">
        <v>0</v>
      </c>
      <c r="N6663">
        <v>0</v>
      </c>
      <c r="O6663" t="str">
        <f t="shared" si="728"/>
        <v/>
      </c>
      <c r="P6663">
        <f>IF(ISERROR(VLOOKUP(G6663,Genes!$A$2:$A$749,1,0)),0,1)</f>
        <v>1</v>
      </c>
      <c r="Q6663">
        <f t="shared" si="729"/>
        <v>0</v>
      </c>
      <c r="R6663">
        <f t="shared" si="730"/>
        <v>0</v>
      </c>
      <c r="S6663">
        <f t="shared" si="731"/>
        <v>0</v>
      </c>
      <c r="T6663">
        <f t="shared" si="732"/>
        <v>6</v>
      </c>
      <c r="U6663">
        <f t="shared" si="733"/>
        <v>0</v>
      </c>
      <c r="V6663" t="str">
        <f t="shared" si="734"/>
        <v/>
      </c>
    </row>
    <row r="6664" spans="1:22" x14ac:dyDescent="0.2">
      <c r="A6664" t="s">
        <v>20130</v>
      </c>
      <c r="B6664" t="s">
        <v>256</v>
      </c>
      <c r="C6664">
        <v>41800311</v>
      </c>
      <c r="D6664">
        <v>41800518</v>
      </c>
      <c r="E6664">
        <v>208</v>
      </c>
      <c r="F6664" t="s">
        <v>74</v>
      </c>
      <c r="G6664" t="s">
        <v>2408</v>
      </c>
      <c r="H6664" t="s">
        <v>20131</v>
      </c>
      <c r="I6664">
        <v>0</v>
      </c>
      <c r="J6664">
        <v>0</v>
      </c>
      <c r="K6664">
        <v>0</v>
      </c>
      <c r="L6664">
        <v>0</v>
      </c>
      <c r="M6664">
        <v>0</v>
      </c>
      <c r="N6664">
        <v>0</v>
      </c>
      <c r="O6664" t="str">
        <f t="shared" si="728"/>
        <v/>
      </c>
      <c r="P6664">
        <f>IF(ISERROR(VLOOKUP(G6664,Genes!$A$2:$A$749,1,0)),0,1)</f>
        <v>1</v>
      </c>
      <c r="Q6664">
        <f t="shared" si="729"/>
        <v>0</v>
      </c>
      <c r="R6664">
        <f t="shared" si="730"/>
        <v>0</v>
      </c>
      <c r="S6664">
        <f t="shared" si="731"/>
        <v>0</v>
      </c>
      <c r="T6664">
        <f t="shared" si="732"/>
        <v>7</v>
      </c>
      <c r="U6664">
        <f t="shared" si="733"/>
        <v>0</v>
      </c>
      <c r="V6664" t="str">
        <f t="shared" si="734"/>
        <v/>
      </c>
    </row>
    <row r="6665" spans="1:22" x14ac:dyDescent="0.2">
      <c r="A6665" t="s">
        <v>20132</v>
      </c>
      <c r="B6665" t="s">
        <v>256</v>
      </c>
      <c r="C6665">
        <v>41800299</v>
      </c>
      <c r="D6665">
        <v>41800518</v>
      </c>
      <c r="E6665">
        <v>220</v>
      </c>
      <c r="F6665" t="s">
        <v>74</v>
      </c>
      <c r="G6665" t="s">
        <v>2408</v>
      </c>
      <c r="H6665" t="s">
        <v>20133</v>
      </c>
      <c r="I6665">
        <v>0</v>
      </c>
      <c r="J6665">
        <v>0</v>
      </c>
      <c r="K6665">
        <v>0</v>
      </c>
      <c r="L6665">
        <v>0</v>
      </c>
      <c r="M6665">
        <v>0</v>
      </c>
      <c r="N6665">
        <v>0</v>
      </c>
      <c r="O6665" t="str">
        <f t="shared" si="728"/>
        <v/>
      </c>
      <c r="P6665">
        <f>IF(ISERROR(VLOOKUP(G6665,Genes!$A$2:$A$749,1,0)),0,1)</f>
        <v>1</v>
      </c>
      <c r="Q6665">
        <f t="shared" si="729"/>
        <v>0</v>
      </c>
      <c r="R6665">
        <f t="shared" si="730"/>
        <v>0</v>
      </c>
      <c r="S6665">
        <f t="shared" si="731"/>
        <v>0</v>
      </c>
      <c r="T6665">
        <f t="shared" si="732"/>
        <v>8</v>
      </c>
      <c r="U6665">
        <f t="shared" si="733"/>
        <v>0</v>
      </c>
      <c r="V6665" t="str">
        <f t="shared" si="734"/>
        <v/>
      </c>
    </row>
    <row r="6666" spans="1:22" x14ac:dyDescent="0.2">
      <c r="A6666" t="s">
        <v>20134</v>
      </c>
      <c r="B6666" t="s">
        <v>256</v>
      </c>
      <c r="C6666">
        <v>41798360</v>
      </c>
      <c r="D6666">
        <v>41798962</v>
      </c>
      <c r="E6666">
        <v>603</v>
      </c>
      <c r="F6666" t="s">
        <v>74</v>
      </c>
      <c r="G6666" t="s">
        <v>2408</v>
      </c>
      <c r="H6666" t="s">
        <v>20135</v>
      </c>
      <c r="I6666">
        <v>0</v>
      </c>
      <c r="J6666">
        <v>0</v>
      </c>
      <c r="K6666">
        <v>0</v>
      </c>
      <c r="L6666">
        <v>0</v>
      </c>
      <c r="M6666">
        <v>0</v>
      </c>
      <c r="N6666">
        <v>0</v>
      </c>
      <c r="O6666" t="str">
        <f t="shared" si="728"/>
        <v/>
      </c>
      <c r="P6666">
        <f>IF(ISERROR(VLOOKUP(G6666,Genes!$A$2:$A$749,1,0)),0,1)</f>
        <v>1</v>
      </c>
      <c r="Q6666">
        <f t="shared" si="729"/>
        <v>0</v>
      </c>
      <c r="R6666">
        <f t="shared" si="730"/>
        <v>0</v>
      </c>
      <c r="S6666">
        <f t="shared" si="731"/>
        <v>0</v>
      </c>
      <c r="T6666">
        <f t="shared" si="732"/>
        <v>9</v>
      </c>
      <c r="U6666">
        <f t="shared" si="733"/>
        <v>0</v>
      </c>
      <c r="V6666" t="str">
        <f t="shared" si="734"/>
        <v/>
      </c>
    </row>
    <row r="6667" spans="1:22" x14ac:dyDescent="0.2">
      <c r="A6667" t="s">
        <v>20136</v>
      </c>
      <c r="B6667" t="s">
        <v>256</v>
      </c>
      <c r="C6667">
        <v>41794774</v>
      </c>
      <c r="D6667">
        <v>41795086</v>
      </c>
      <c r="E6667">
        <v>313</v>
      </c>
      <c r="F6667" t="s">
        <v>74</v>
      </c>
      <c r="G6667" t="s">
        <v>2408</v>
      </c>
      <c r="H6667" t="s">
        <v>20137</v>
      </c>
      <c r="I6667">
        <v>0</v>
      </c>
      <c r="J6667">
        <v>0</v>
      </c>
      <c r="K6667">
        <v>0</v>
      </c>
      <c r="L6667">
        <v>0</v>
      </c>
      <c r="M6667">
        <v>0</v>
      </c>
      <c r="N6667">
        <v>0</v>
      </c>
      <c r="O6667" t="str">
        <f t="shared" si="728"/>
        <v/>
      </c>
      <c r="P6667">
        <f>IF(ISERROR(VLOOKUP(G6667,Genes!$A$2:$A$749,1,0)),0,1)</f>
        <v>1</v>
      </c>
      <c r="Q6667">
        <f t="shared" si="729"/>
        <v>0</v>
      </c>
      <c r="R6667">
        <f t="shared" si="730"/>
        <v>0</v>
      </c>
      <c r="S6667">
        <f t="shared" si="731"/>
        <v>0</v>
      </c>
      <c r="T6667">
        <f t="shared" si="732"/>
        <v>10</v>
      </c>
      <c r="U6667">
        <f t="shared" si="733"/>
        <v>0</v>
      </c>
      <c r="V6667" t="str">
        <f t="shared" si="734"/>
        <v/>
      </c>
    </row>
    <row r="6668" spans="1:22" x14ac:dyDescent="0.2">
      <c r="A6668" t="s">
        <v>20138</v>
      </c>
      <c r="B6668" t="s">
        <v>256</v>
      </c>
      <c r="C6668">
        <v>41789723</v>
      </c>
      <c r="D6668">
        <v>41792385</v>
      </c>
      <c r="E6668">
        <v>2663</v>
      </c>
      <c r="F6668" t="s">
        <v>74</v>
      </c>
      <c r="G6668" t="s">
        <v>2408</v>
      </c>
      <c r="H6668" t="s">
        <v>20139</v>
      </c>
      <c r="I6668">
        <v>0</v>
      </c>
      <c r="J6668">
        <v>0</v>
      </c>
      <c r="K6668">
        <v>0</v>
      </c>
      <c r="L6668">
        <v>0</v>
      </c>
      <c r="M6668">
        <v>0</v>
      </c>
      <c r="N6668">
        <v>0</v>
      </c>
      <c r="O6668" t="str">
        <f t="shared" si="728"/>
        <v/>
      </c>
      <c r="P6668">
        <f>IF(ISERROR(VLOOKUP(G6668,Genes!$A$2:$A$749,1,0)),0,1)</f>
        <v>1</v>
      </c>
      <c r="Q6668">
        <f t="shared" si="729"/>
        <v>0</v>
      </c>
      <c r="R6668">
        <f t="shared" si="730"/>
        <v>0</v>
      </c>
      <c r="S6668">
        <f t="shared" si="731"/>
        <v>0</v>
      </c>
      <c r="T6668">
        <f t="shared" si="732"/>
        <v>11</v>
      </c>
      <c r="U6668">
        <f t="shared" si="733"/>
        <v>0</v>
      </c>
      <c r="V6668" t="str">
        <f t="shared" si="734"/>
        <v/>
      </c>
    </row>
    <row r="6669" spans="1:22" x14ac:dyDescent="0.2">
      <c r="A6669" t="s">
        <v>20140</v>
      </c>
      <c r="B6669" t="s">
        <v>256</v>
      </c>
      <c r="C6669">
        <v>41844973</v>
      </c>
      <c r="D6669">
        <v>41845081</v>
      </c>
      <c r="E6669">
        <v>109</v>
      </c>
      <c r="F6669" t="s">
        <v>74</v>
      </c>
      <c r="G6669" t="s">
        <v>2408</v>
      </c>
      <c r="H6669" t="s">
        <v>20141</v>
      </c>
      <c r="I6669">
        <v>0</v>
      </c>
      <c r="J6669">
        <v>0</v>
      </c>
      <c r="K6669">
        <v>0</v>
      </c>
      <c r="L6669">
        <v>0</v>
      </c>
      <c r="M6669">
        <v>0</v>
      </c>
      <c r="N6669">
        <v>0</v>
      </c>
      <c r="O6669" t="str">
        <f t="shared" si="728"/>
        <v/>
      </c>
      <c r="P6669">
        <f>IF(ISERROR(VLOOKUP(G6669,Genes!$A$2:$A$749,1,0)),0,1)</f>
        <v>1</v>
      </c>
      <c r="Q6669">
        <f t="shared" si="729"/>
        <v>0</v>
      </c>
      <c r="R6669">
        <f t="shared" si="730"/>
        <v>0</v>
      </c>
      <c r="S6669">
        <f t="shared" si="731"/>
        <v>0</v>
      </c>
      <c r="T6669">
        <f t="shared" si="732"/>
        <v>12</v>
      </c>
      <c r="U6669">
        <f t="shared" si="733"/>
        <v>0</v>
      </c>
      <c r="V6669" t="str">
        <f t="shared" si="734"/>
        <v/>
      </c>
    </row>
    <row r="6670" spans="1:22" x14ac:dyDescent="0.2">
      <c r="A6670" t="s">
        <v>20142</v>
      </c>
      <c r="B6670" t="s">
        <v>256</v>
      </c>
      <c r="C6670">
        <v>41839357</v>
      </c>
      <c r="D6670">
        <v>41839472</v>
      </c>
      <c r="E6670">
        <v>116</v>
      </c>
      <c r="F6670" t="s">
        <v>74</v>
      </c>
      <c r="G6670" t="s">
        <v>2408</v>
      </c>
      <c r="H6670" t="s">
        <v>20143</v>
      </c>
      <c r="I6670">
        <v>0</v>
      </c>
      <c r="J6670">
        <v>0</v>
      </c>
      <c r="K6670">
        <v>0</v>
      </c>
      <c r="L6670">
        <v>0</v>
      </c>
      <c r="M6670">
        <v>0</v>
      </c>
      <c r="N6670">
        <v>0</v>
      </c>
      <c r="O6670" t="str">
        <f t="shared" si="728"/>
        <v/>
      </c>
      <c r="P6670">
        <f>IF(ISERROR(VLOOKUP(G6670,Genes!$A$2:$A$749,1,0)),0,1)</f>
        <v>1</v>
      </c>
      <c r="Q6670">
        <f t="shared" si="729"/>
        <v>0</v>
      </c>
      <c r="R6670">
        <f t="shared" si="730"/>
        <v>0</v>
      </c>
      <c r="S6670">
        <f t="shared" si="731"/>
        <v>0</v>
      </c>
      <c r="T6670">
        <f t="shared" si="732"/>
        <v>13</v>
      </c>
      <c r="U6670">
        <f t="shared" si="733"/>
        <v>0</v>
      </c>
      <c r="V6670" t="str">
        <f t="shared" si="734"/>
        <v/>
      </c>
    </row>
    <row r="6671" spans="1:22" x14ac:dyDescent="0.2">
      <c r="A6671" t="s">
        <v>20144</v>
      </c>
      <c r="B6671" t="s">
        <v>256</v>
      </c>
      <c r="C6671">
        <v>41838364</v>
      </c>
      <c r="D6671">
        <v>41838445</v>
      </c>
      <c r="E6671">
        <v>82</v>
      </c>
      <c r="F6671" t="s">
        <v>74</v>
      </c>
      <c r="G6671" t="s">
        <v>2408</v>
      </c>
      <c r="H6671" t="s">
        <v>20145</v>
      </c>
      <c r="I6671">
        <v>0</v>
      </c>
      <c r="J6671">
        <v>0</v>
      </c>
      <c r="K6671">
        <v>0</v>
      </c>
      <c r="L6671">
        <v>0</v>
      </c>
      <c r="M6671">
        <v>0</v>
      </c>
      <c r="N6671">
        <v>0</v>
      </c>
      <c r="O6671" t="str">
        <f t="shared" si="728"/>
        <v/>
      </c>
      <c r="P6671">
        <f>IF(ISERROR(VLOOKUP(G6671,Genes!$A$2:$A$749,1,0)),0,1)</f>
        <v>1</v>
      </c>
      <c r="Q6671">
        <f t="shared" si="729"/>
        <v>0</v>
      </c>
      <c r="R6671">
        <f t="shared" si="730"/>
        <v>0</v>
      </c>
      <c r="S6671">
        <f t="shared" si="731"/>
        <v>0</v>
      </c>
      <c r="T6671">
        <f t="shared" si="732"/>
        <v>14</v>
      </c>
      <c r="U6671">
        <f t="shared" si="733"/>
        <v>0</v>
      </c>
      <c r="V6671" t="str">
        <f t="shared" si="734"/>
        <v/>
      </c>
    </row>
    <row r="6672" spans="1:22" x14ac:dyDescent="0.2">
      <c r="A6672" t="s">
        <v>20146</v>
      </c>
      <c r="B6672" t="s">
        <v>256</v>
      </c>
      <c r="C6672">
        <v>41836181</v>
      </c>
      <c r="D6672">
        <v>41836295</v>
      </c>
      <c r="E6672">
        <v>115</v>
      </c>
      <c r="F6672" t="s">
        <v>74</v>
      </c>
      <c r="G6672" t="s">
        <v>2408</v>
      </c>
      <c r="H6672" t="s">
        <v>20147</v>
      </c>
      <c r="I6672">
        <v>0</v>
      </c>
      <c r="J6672">
        <v>0</v>
      </c>
      <c r="K6672">
        <v>0</v>
      </c>
      <c r="L6672">
        <v>0</v>
      </c>
      <c r="M6672">
        <v>0</v>
      </c>
      <c r="N6672">
        <v>0</v>
      </c>
      <c r="O6672" t="str">
        <f t="shared" si="728"/>
        <v/>
      </c>
      <c r="P6672">
        <f>IF(ISERROR(VLOOKUP(G6672,Genes!$A$2:$A$749,1,0)),0,1)</f>
        <v>1</v>
      </c>
      <c r="Q6672">
        <f t="shared" si="729"/>
        <v>0</v>
      </c>
      <c r="R6672">
        <f t="shared" si="730"/>
        <v>0</v>
      </c>
      <c r="S6672">
        <f t="shared" si="731"/>
        <v>0</v>
      </c>
      <c r="T6672">
        <f t="shared" si="732"/>
        <v>15</v>
      </c>
      <c r="U6672">
        <f t="shared" si="733"/>
        <v>0</v>
      </c>
      <c r="V6672" t="str">
        <f t="shared" si="734"/>
        <v/>
      </c>
    </row>
    <row r="6673" spans="1:22" x14ac:dyDescent="0.2">
      <c r="A6673" t="s">
        <v>20148</v>
      </c>
      <c r="B6673" t="s">
        <v>256</v>
      </c>
      <c r="C6673">
        <v>41836160</v>
      </c>
      <c r="D6673">
        <v>41836295</v>
      </c>
      <c r="E6673">
        <v>136</v>
      </c>
      <c r="F6673" t="s">
        <v>74</v>
      </c>
      <c r="G6673" t="s">
        <v>2408</v>
      </c>
      <c r="H6673" t="s">
        <v>20149</v>
      </c>
      <c r="I6673">
        <v>0</v>
      </c>
      <c r="J6673">
        <v>0</v>
      </c>
      <c r="K6673">
        <v>0</v>
      </c>
      <c r="L6673">
        <v>0</v>
      </c>
      <c r="M6673">
        <v>0</v>
      </c>
      <c r="N6673">
        <v>0</v>
      </c>
      <c r="O6673" t="str">
        <f t="shared" si="728"/>
        <v/>
      </c>
      <c r="P6673">
        <f>IF(ISERROR(VLOOKUP(G6673,Genes!$A$2:$A$749,1,0)),0,1)</f>
        <v>1</v>
      </c>
      <c r="Q6673">
        <f t="shared" si="729"/>
        <v>0</v>
      </c>
      <c r="R6673">
        <f t="shared" si="730"/>
        <v>0</v>
      </c>
      <c r="S6673">
        <f t="shared" si="731"/>
        <v>0</v>
      </c>
      <c r="T6673">
        <f t="shared" si="732"/>
        <v>16</v>
      </c>
      <c r="U6673">
        <f t="shared" si="733"/>
        <v>0</v>
      </c>
      <c r="V6673" t="str">
        <f t="shared" si="734"/>
        <v/>
      </c>
    </row>
    <row r="6674" spans="1:22" x14ac:dyDescent="0.2">
      <c r="A6674" t="s">
        <v>20150</v>
      </c>
      <c r="B6674" t="s">
        <v>256</v>
      </c>
      <c r="C6674">
        <v>41834526</v>
      </c>
      <c r="D6674">
        <v>41834845</v>
      </c>
      <c r="E6674">
        <v>320</v>
      </c>
      <c r="F6674" t="s">
        <v>74</v>
      </c>
      <c r="G6674" t="s">
        <v>2408</v>
      </c>
      <c r="H6674" t="s">
        <v>20151</v>
      </c>
      <c r="I6674">
        <v>0</v>
      </c>
      <c r="J6674">
        <v>0</v>
      </c>
      <c r="K6674">
        <v>0</v>
      </c>
      <c r="L6674">
        <v>0</v>
      </c>
      <c r="M6674">
        <v>0</v>
      </c>
      <c r="N6674">
        <v>0</v>
      </c>
      <c r="O6674" t="str">
        <f t="shared" si="728"/>
        <v/>
      </c>
      <c r="P6674">
        <f>IF(ISERROR(VLOOKUP(G6674,Genes!$A$2:$A$749,1,0)),0,1)</f>
        <v>1</v>
      </c>
      <c r="Q6674">
        <f t="shared" si="729"/>
        <v>0</v>
      </c>
      <c r="R6674">
        <f t="shared" si="730"/>
        <v>0</v>
      </c>
      <c r="S6674">
        <f t="shared" si="731"/>
        <v>0</v>
      </c>
      <c r="T6674">
        <f t="shared" si="732"/>
        <v>17</v>
      </c>
      <c r="U6674">
        <f t="shared" si="733"/>
        <v>0</v>
      </c>
      <c r="V6674" t="str">
        <f t="shared" si="734"/>
        <v/>
      </c>
    </row>
    <row r="6675" spans="1:22" x14ac:dyDescent="0.2">
      <c r="A6675" t="s">
        <v>20152</v>
      </c>
      <c r="B6675" t="s">
        <v>256</v>
      </c>
      <c r="C6675">
        <v>41832222</v>
      </c>
      <c r="D6675">
        <v>41832340</v>
      </c>
      <c r="E6675">
        <v>119</v>
      </c>
      <c r="F6675" t="s">
        <v>74</v>
      </c>
      <c r="G6675" t="s">
        <v>2408</v>
      </c>
      <c r="H6675" t="s">
        <v>20153</v>
      </c>
      <c r="I6675">
        <v>0</v>
      </c>
      <c r="J6675">
        <v>0</v>
      </c>
      <c r="K6675">
        <v>0</v>
      </c>
      <c r="L6675">
        <v>0</v>
      </c>
      <c r="M6675">
        <v>0</v>
      </c>
      <c r="N6675">
        <v>0</v>
      </c>
      <c r="O6675" t="str">
        <f t="shared" si="728"/>
        <v/>
      </c>
      <c r="P6675">
        <f>IF(ISERROR(VLOOKUP(G6675,Genes!$A$2:$A$749,1,0)),0,1)</f>
        <v>1</v>
      </c>
      <c r="Q6675">
        <f t="shared" si="729"/>
        <v>0</v>
      </c>
      <c r="R6675">
        <f t="shared" si="730"/>
        <v>0</v>
      </c>
      <c r="S6675">
        <f t="shared" si="731"/>
        <v>0</v>
      </c>
      <c r="T6675">
        <f t="shared" si="732"/>
        <v>18</v>
      </c>
      <c r="U6675">
        <f t="shared" si="733"/>
        <v>0</v>
      </c>
      <c r="V6675" t="str">
        <f t="shared" si="734"/>
        <v/>
      </c>
    </row>
    <row r="6676" spans="1:22" x14ac:dyDescent="0.2">
      <c r="A6676" t="s">
        <v>20154</v>
      </c>
      <c r="B6676" t="s">
        <v>256</v>
      </c>
      <c r="C6676">
        <v>41814567</v>
      </c>
      <c r="D6676">
        <v>41814698</v>
      </c>
      <c r="E6676">
        <v>132</v>
      </c>
      <c r="F6676" t="s">
        <v>74</v>
      </c>
      <c r="G6676" t="s">
        <v>2408</v>
      </c>
      <c r="H6676" t="s">
        <v>20155</v>
      </c>
      <c r="I6676">
        <v>0</v>
      </c>
      <c r="J6676">
        <v>0</v>
      </c>
      <c r="K6676">
        <v>0</v>
      </c>
      <c r="L6676">
        <v>0</v>
      </c>
      <c r="M6676">
        <v>0</v>
      </c>
      <c r="N6676">
        <v>0</v>
      </c>
      <c r="O6676" t="str">
        <f t="shared" si="728"/>
        <v>KAT6A</v>
      </c>
      <c r="P6676">
        <f>IF(ISERROR(VLOOKUP(G6676,Genes!$A$2:$A$749,1,0)),0,1)</f>
        <v>1</v>
      </c>
      <c r="Q6676">
        <f t="shared" si="729"/>
        <v>0</v>
      </c>
      <c r="R6676">
        <f t="shared" si="730"/>
        <v>0</v>
      </c>
      <c r="S6676">
        <f t="shared" si="731"/>
        <v>0</v>
      </c>
      <c r="T6676">
        <f t="shared" si="732"/>
        <v>19</v>
      </c>
      <c r="U6676">
        <f t="shared" si="733"/>
        <v>1</v>
      </c>
      <c r="V6676">
        <f t="shared" si="734"/>
        <v>0</v>
      </c>
    </row>
    <row r="6677" spans="1:22" x14ac:dyDescent="0.2">
      <c r="A6677" t="s">
        <v>20156</v>
      </c>
      <c r="B6677" t="s">
        <v>215</v>
      </c>
      <c r="C6677">
        <v>76602616</v>
      </c>
      <c r="D6677">
        <v>76603236</v>
      </c>
      <c r="E6677">
        <v>621</v>
      </c>
      <c r="F6677" t="s">
        <v>66</v>
      </c>
      <c r="G6677" t="s">
        <v>2415</v>
      </c>
      <c r="H6677" t="s">
        <v>20157</v>
      </c>
      <c r="I6677">
        <v>10</v>
      </c>
      <c r="J6677">
        <v>8</v>
      </c>
      <c r="K6677">
        <v>2</v>
      </c>
      <c r="L6677">
        <v>0</v>
      </c>
      <c r="M6677">
        <v>0</v>
      </c>
      <c r="N6677">
        <v>0</v>
      </c>
      <c r="O6677" t="str">
        <f t="shared" si="728"/>
        <v/>
      </c>
      <c r="P6677">
        <f>IF(ISERROR(VLOOKUP(G6677,Genes!$A$2:$A$749,1,0)),0,1)</f>
        <v>1</v>
      </c>
      <c r="Q6677">
        <f t="shared" si="729"/>
        <v>1</v>
      </c>
      <c r="R6677">
        <f t="shared" si="730"/>
        <v>1</v>
      </c>
      <c r="S6677">
        <f t="shared" si="731"/>
        <v>1</v>
      </c>
      <c r="T6677">
        <f t="shared" si="732"/>
        <v>1</v>
      </c>
      <c r="U6677">
        <f t="shared" si="733"/>
        <v>0</v>
      </c>
      <c r="V6677" t="str">
        <f t="shared" si="734"/>
        <v/>
      </c>
    </row>
    <row r="6678" spans="1:22" x14ac:dyDescent="0.2">
      <c r="A6678" t="s">
        <v>20158</v>
      </c>
      <c r="B6678" t="s">
        <v>215</v>
      </c>
      <c r="C6678">
        <v>76738982</v>
      </c>
      <c r="D6678">
        <v>76739097</v>
      </c>
      <c r="E6678">
        <v>116</v>
      </c>
      <c r="F6678" t="s">
        <v>66</v>
      </c>
      <c r="G6678" t="s">
        <v>2415</v>
      </c>
      <c r="H6678" t="s">
        <v>20159</v>
      </c>
      <c r="I6678">
        <v>2</v>
      </c>
      <c r="J6678">
        <v>0</v>
      </c>
      <c r="K6678">
        <v>2</v>
      </c>
      <c r="L6678">
        <v>0</v>
      </c>
      <c r="M6678">
        <v>0</v>
      </c>
      <c r="N6678">
        <v>0</v>
      </c>
      <c r="O6678" t="str">
        <f t="shared" si="728"/>
        <v/>
      </c>
      <c r="P6678">
        <f>IF(ISERROR(VLOOKUP(G6678,Genes!$A$2:$A$749,1,0)),0,1)</f>
        <v>1</v>
      </c>
      <c r="Q6678">
        <f t="shared" si="729"/>
        <v>0</v>
      </c>
      <c r="R6678">
        <f t="shared" si="730"/>
        <v>1</v>
      </c>
      <c r="S6678">
        <f t="shared" si="731"/>
        <v>2</v>
      </c>
      <c r="T6678">
        <f t="shared" si="732"/>
        <v>2</v>
      </c>
      <c r="U6678">
        <f t="shared" si="733"/>
        <v>0</v>
      </c>
      <c r="V6678" t="str">
        <f t="shared" si="734"/>
        <v/>
      </c>
    </row>
    <row r="6679" spans="1:22" x14ac:dyDescent="0.2">
      <c r="A6679" t="s">
        <v>20160</v>
      </c>
      <c r="B6679" t="s">
        <v>215</v>
      </c>
      <c r="C6679">
        <v>76741545</v>
      </c>
      <c r="D6679">
        <v>76741686</v>
      </c>
      <c r="E6679">
        <v>142</v>
      </c>
      <c r="F6679" t="s">
        <v>66</v>
      </c>
      <c r="G6679" t="s">
        <v>2415</v>
      </c>
      <c r="H6679" t="s">
        <v>20161</v>
      </c>
      <c r="I6679">
        <v>3</v>
      </c>
      <c r="J6679">
        <v>1</v>
      </c>
      <c r="K6679">
        <v>2</v>
      </c>
      <c r="L6679">
        <v>0</v>
      </c>
      <c r="M6679">
        <v>0</v>
      </c>
      <c r="N6679">
        <v>0</v>
      </c>
      <c r="O6679" t="str">
        <f t="shared" si="728"/>
        <v/>
      </c>
      <c r="P6679">
        <f>IF(ISERROR(VLOOKUP(G6679,Genes!$A$2:$A$749,1,0)),0,1)</f>
        <v>1</v>
      </c>
      <c r="Q6679">
        <f t="shared" si="729"/>
        <v>0</v>
      </c>
      <c r="R6679">
        <f t="shared" si="730"/>
        <v>1</v>
      </c>
      <c r="S6679">
        <f t="shared" si="731"/>
        <v>3</v>
      </c>
      <c r="T6679">
        <f t="shared" si="732"/>
        <v>3</v>
      </c>
      <c r="U6679">
        <f t="shared" si="733"/>
        <v>0</v>
      </c>
      <c r="V6679" t="str">
        <f t="shared" si="734"/>
        <v/>
      </c>
    </row>
    <row r="6680" spans="1:22" x14ac:dyDescent="0.2">
      <c r="A6680" t="s">
        <v>20162</v>
      </c>
      <c r="B6680" t="s">
        <v>215</v>
      </c>
      <c r="C6680">
        <v>76744838</v>
      </c>
      <c r="D6680">
        <v>76744999</v>
      </c>
      <c r="E6680">
        <v>162</v>
      </c>
      <c r="F6680" t="s">
        <v>66</v>
      </c>
      <c r="G6680" t="s">
        <v>2415</v>
      </c>
      <c r="H6680" t="s">
        <v>20163</v>
      </c>
      <c r="I6680">
        <v>3</v>
      </c>
      <c r="J6680">
        <v>1</v>
      </c>
      <c r="K6680">
        <v>2</v>
      </c>
      <c r="L6680">
        <v>0</v>
      </c>
      <c r="M6680">
        <v>0</v>
      </c>
      <c r="N6680">
        <v>0</v>
      </c>
      <c r="O6680" t="str">
        <f t="shared" si="728"/>
        <v/>
      </c>
      <c r="P6680">
        <f>IF(ISERROR(VLOOKUP(G6680,Genes!$A$2:$A$749,1,0)),0,1)</f>
        <v>1</v>
      </c>
      <c r="Q6680">
        <f t="shared" si="729"/>
        <v>0</v>
      </c>
      <c r="R6680">
        <f t="shared" si="730"/>
        <v>1</v>
      </c>
      <c r="S6680">
        <f t="shared" si="731"/>
        <v>4</v>
      </c>
      <c r="T6680">
        <f t="shared" si="732"/>
        <v>4</v>
      </c>
      <c r="U6680">
        <f t="shared" si="733"/>
        <v>0</v>
      </c>
      <c r="V6680" t="str">
        <f t="shared" si="734"/>
        <v/>
      </c>
    </row>
    <row r="6681" spans="1:22" x14ac:dyDescent="0.2">
      <c r="A6681" t="s">
        <v>20164</v>
      </c>
      <c r="B6681" t="s">
        <v>215</v>
      </c>
      <c r="C6681">
        <v>76748777</v>
      </c>
      <c r="D6681">
        <v>76748870</v>
      </c>
      <c r="E6681">
        <v>94</v>
      </c>
      <c r="F6681" t="s">
        <v>66</v>
      </c>
      <c r="G6681" t="s">
        <v>2415</v>
      </c>
      <c r="H6681" t="s">
        <v>20165</v>
      </c>
      <c r="I6681">
        <v>2</v>
      </c>
      <c r="J6681">
        <v>0</v>
      </c>
      <c r="K6681">
        <v>2</v>
      </c>
      <c r="L6681">
        <v>0</v>
      </c>
      <c r="M6681">
        <v>0</v>
      </c>
      <c r="N6681">
        <v>0</v>
      </c>
      <c r="O6681" t="str">
        <f t="shared" si="728"/>
        <v/>
      </c>
      <c r="P6681">
        <f>IF(ISERROR(VLOOKUP(G6681,Genes!$A$2:$A$749,1,0)),0,1)</f>
        <v>1</v>
      </c>
      <c r="Q6681">
        <f t="shared" si="729"/>
        <v>0</v>
      </c>
      <c r="R6681">
        <f t="shared" si="730"/>
        <v>1</v>
      </c>
      <c r="S6681">
        <f t="shared" si="731"/>
        <v>5</v>
      </c>
      <c r="T6681">
        <f t="shared" si="732"/>
        <v>5</v>
      </c>
      <c r="U6681">
        <f t="shared" si="733"/>
        <v>0</v>
      </c>
      <c r="V6681" t="str">
        <f t="shared" si="734"/>
        <v/>
      </c>
    </row>
    <row r="6682" spans="1:22" x14ac:dyDescent="0.2">
      <c r="A6682" t="s">
        <v>20166</v>
      </c>
      <c r="B6682" t="s">
        <v>215</v>
      </c>
      <c r="C6682">
        <v>76780340</v>
      </c>
      <c r="D6682">
        <v>76780571</v>
      </c>
      <c r="E6682">
        <v>232</v>
      </c>
      <c r="F6682" t="s">
        <v>66</v>
      </c>
      <c r="G6682" t="s">
        <v>2415</v>
      </c>
      <c r="H6682" t="s">
        <v>20167</v>
      </c>
      <c r="I6682">
        <v>3</v>
      </c>
      <c r="J6682">
        <v>1</v>
      </c>
      <c r="K6682">
        <v>2</v>
      </c>
      <c r="L6682">
        <v>0</v>
      </c>
      <c r="M6682">
        <v>0</v>
      </c>
      <c r="N6682">
        <v>0</v>
      </c>
      <c r="O6682" t="str">
        <f t="shared" si="728"/>
        <v/>
      </c>
      <c r="P6682">
        <f>IF(ISERROR(VLOOKUP(G6682,Genes!$A$2:$A$749,1,0)),0,1)</f>
        <v>1</v>
      </c>
      <c r="Q6682">
        <f t="shared" si="729"/>
        <v>0</v>
      </c>
      <c r="R6682">
        <f t="shared" si="730"/>
        <v>1</v>
      </c>
      <c r="S6682">
        <f t="shared" si="731"/>
        <v>6</v>
      </c>
      <c r="T6682">
        <f t="shared" si="732"/>
        <v>6</v>
      </c>
      <c r="U6682">
        <f t="shared" si="733"/>
        <v>0</v>
      </c>
      <c r="V6682" t="str">
        <f t="shared" si="734"/>
        <v/>
      </c>
    </row>
    <row r="6683" spans="1:22" x14ac:dyDescent="0.2">
      <c r="A6683" t="s">
        <v>20168</v>
      </c>
      <c r="B6683" t="s">
        <v>215</v>
      </c>
      <c r="C6683">
        <v>76780884</v>
      </c>
      <c r="D6683">
        <v>76781043</v>
      </c>
      <c r="E6683">
        <v>160</v>
      </c>
      <c r="F6683" t="s">
        <v>66</v>
      </c>
      <c r="G6683" t="s">
        <v>2415</v>
      </c>
      <c r="H6683" t="s">
        <v>20169</v>
      </c>
      <c r="I6683">
        <v>3</v>
      </c>
      <c r="J6683">
        <v>1</v>
      </c>
      <c r="K6683">
        <v>2</v>
      </c>
      <c r="L6683">
        <v>0</v>
      </c>
      <c r="M6683">
        <v>0</v>
      </c>
      <c r="N6683">
        <v>0</v>
      </c>
      <c r="O6683" t="str">
        <f t="shared" si="728"/>
        <v/>
      </c>
      <c r="P6683">
        <f>IF(ISERROR(VLOOKUP(G6683,Genes!$A$2:$A$749,1,0)),0,1)</f>
        <v>1</v>
      </c>
      <c r="Q6683">
        <f t="shared" si="729"/>
        <v>0</v>
      </c>
      <c r="R6683">
        <f t="shared" si="730"/>
        <v>1</v>
      </c>
      <c r="S6683">
        <f t="shared" si="731"/>
        <v>7</v>
      </c>
      <c r="T6683">
        <f t="shared" si="732"/>
        <v>7</v>
      </c>
      <c r="U6683">
        <f t="shared" si="733"/>
        <v>0</v>
      </c>
      <c r="V6683" t="str">
        <f t="shared" si="734"/>
        <v/>
      </c>
    </row>
    <row r="6684" spans="1:22" x14ac:dyDescent="0.2">
      <c r="A6684" t="s">
        <v>20170</v>
      </c>
      <c r="B6684" t="s">
        <v>215</v>
      </c>
      <c r="C6684">
        <v>76781639</v>
      </c>
      <c r="D6684">
        <v>76781989</v>
      </c>
      <c r="E6684">
        <v>351</v>
      </c>
      <c r="F6684" t="s">
        <v>66</v>
      </c>
      <c r="G6684" t="s">
        <v>2415</v>
      </c>
      <c r="H6684" t="s">
        <v>20171</v>
      </c>
      <c r="I6684">
        <v>5</v>
      </c>
      <c r="J6684">
        <v>2</v>
      </c>
      <c r="K6684">
        <v>2</v>
      </c>
      <c r="L6684">
        <v>1</v>
      </c>
      <c r="M6684">
        <v>0</v>
      </c>
      <c r="N6684">
        <v>0</v>
      </c>
      <c r="O6684" t="str">
        <f t="shared" si="728"/>
        <v/>
      </c>
      <c r="P6684">
        <f>IF(ISERROR(VLOOKUP(G6684,Genes!$A$2:$A$749,1,0)),0,1)</f>
        <v>1</v>
      </c>
      <c r="Q6684">
        <f t="shared" si="729"/>
        <v>0</v>
      </c>
      <c r="R6684">
        <f t="shared" si="730"/>
        <v>1</v>
      </c>
      <c r="S6684">
        <f t="shared" si="731"/>
        <v>8</v>
      </c>
      <c r="T6684">
        <f t="shared" si="732"/>
        <v>8</v>
      </c>
      <c r="U6684">
        <f t="shared" si="733"/>
        <v>0</v>
      </c>
      <c r="V6684" t="str">
        <f t="shared" si="734"/>
        <v/>
      </c>
    </row>
    <row r="6685" spans="1:22" x14ac:dyDescent="0.2">
      <c r="A6685" t="s">
        <v>20172</v>
      </c>
      <c r="B6685" t="s">
        <v>215</v>
      </c>
      <c r="C6685">
        <v>76784716</v>
      </c>
      <c r="D6685">
        <v>76785007</v>
      </c>
      <c r="E6685">
        <v>292</v>
      </c>
      <c r="F6685" t="s">
        <v>66</v>
      </c>
      <c r="G6685" t="s">
        <v>2415</v>
      </c>
      <c r="H6685" t="s">
        <v>20173</v>
      </c>
      <c r="I6685">
        <v>4</v>
      </c>
      <c r="J6685">
        <v>2</v>
      </c>
      <c r="K6685">
        <v>2</v>
      </c>
      <c r="L6685">
        <v>0</v>
      </c>
      <c r="M6685">
        <v>0</v>
      </c>
      <c r="N6685">
        <v>0</v>
      </c>
      <c r="O6685" t="str">
        <f t="shared" si="728"/>
        <v/>
      </c>
      <c r="P6685">
        <f>IF(ISERROR(VLOOKUP(G6685,Genes!$A$2:$A$749,1,0)),0,1)</f>
        <v>1</v>
      </c>
      <c r="Q6685">
        <f t="shared" si="729"/>
        <v>0</v>
      </c>
      <c r="R6685">
        <f t="shared" si="730"/>
        <v>1</v>
      </c>
      <c r="S6685">
        <f t="shared" si="731"/>
        <v>9</v>
      </c>
      <c r="T6685">
        <f t="shared" si="732"/>
        <v>9</v>
      </c>
      <c r="U6685">
        <f t="shared" si="733"/>
        <v>0</v>
      </c>
      <c r="V6685" t="str">
        <f t="shared" si="734"/>
        <v/>
      </c>
    </row>
    <row r="6686" spans="1:22" x14ac:dyDescent="0.2">
      <c r="A6686" t="s">
        <v>20174</v>
      </c>
      <c r="B6686" t="s">
        <v>215</v>
      </c>
      <c r="C6686">
        <v>76788247</v>
      </c>
      <c r="D6686">
        <v>76790804</v>
      </c>
      <c r="E6686">
        <v>2558</v>
      </c>
      <c r="F6686" t="s">
        <v>66</v>
      </c>
      <c r="G6686" t="s">
        <v>2415</v>
      </c>
      <c r="H6686" t="s">
        <v>20175</v>
      </c>
      <c r="I6686">
        <v>40</v>
      </c>
      <c r="J6686">
        <v>38</v>
      </c>
      <c r="K6686">
        <v>2</v>
      </c>
      <c r="L6686">
        <v>0</v>
      </c>
      <c r="M6686">
        <v>0</v>
      </c>
      <c r="N6686">
        <v>0</v>
      </c>
      <c r="O6686" t="str">
        <f t="shared" si="728"/>
        <v/>
      </c>
      <c r="P6686">
        <f>IF(ISERROR(VLOOKUP(G6686,Genes!$A$2:$A$749,1,0)),0,1)</f>
        <v>1</v>
      </c>
      <c r="Q6686">
        <f t="shared" si="729"/>
        <v>0</v>
      </c>
      <c r="R6686">
        <f t="shared" si="730"/>
        <v>1</v>
      </c>
      <c r="S6686">
        <f t="shared" si="731"/>
        <v>10</v>
      </c>
      <c r="T6686">
        <f t="shared" si="732"/>
        <v>10</v>
      </c>
      <c r="U6686">
        <f t="shared" si="733"/>
        <v>0</v>
      </c>
      <c r="V6686" t="str">
        <f t="shared" si="734"/>
        <v/>
      </c>
    </row>
    <row r="6687" spans="1:22" x14ac:dyDescent="0.2">
      <c r="A6687" t="s">
        <v>20176</v>
      </c>
      <c r="B6687" t="s">
        <v>215</v>
      </c>
      <c r="C6687">
        <v>76719728</v>
      </c>
      <c r="D6687">
        <v>76719836</v>
      </c>
      <c r="E6687">
        <v>109</v>
      </c>
      <c r="F6687" t="s">
        <v>66</v>
      </c>
      <c r="G6687" t="s">
        <v>2415</v>
      </c>
      <c r="H6687" t="s">
        <v>20177</v>
      </c>
      <c r="I6687">
        <v>2</v>
      </c>
      <c r="J6687">
        <v>0</v>
      </c>
      <c r="K6687">
        <v>2</v>
      </c>
      <c r="L6687">
        <v>0</v>
      </c>
      <c r="M6687">
        <v>0</v>
      </c>
      <c r="N6687">
        <v>0</v>
      </c>
      <c r="O6687" t="str">
        <f t="shared" si="728"/>
        <v/>
      </c>
      <c r="P6687">
        <f>IF(ISERROR(VLOOKUP(G6687,Genes!$A$2:$A$749,1,0)),0,1)</f>
        <v>1</v>
      </c>
      <c r="Q6687">
        <f t="shared" si="729"/>
        <v>0</v>
      </c>
      <c r="R6687">
        <f t="shared" si="730"/>
        <v>1</v>
      </c>
      <c r="S6687">
        <f t="shared" si="731"/>
        <v>11</v>
      </c>
      <c r="T6687">
        <f t="shared" si="732"/>
        <v>11</v>
      </c>
      <c r="U6687">
        <f t="shared" si="733"/>
        <v>0</v>
      </c>
      <c r="V6687" t="str">
        <f t="shared" si="734"/>
        <v/>
      </c>
    </row>
    <row r="6688" spans="1:22" x14ac:dyDescent="0.2">
      <c r="A6688" t="s">
        <v>20178</v>
      </c>
      <c r="B6688" t="s">
        <v>215</v>
      </c>
      <c r="C6688">
        <v>76729418</v>
      </c>
      <c r="D6688">
        <v>76729533</v>
      </c>
      <c r="E6688">
        <v>116</v>
      </c>
      <c r="F6688" t="s">
        <v>66</v>
      </c>
      <c r="G6688" t="s">
        <v>2415</v>
      </c>
      <c r="H6688" t="s">
        <v>20179</v>
      </c>
      <c r="I6688">
        <v>2</v>
      </c>
      <c r="J6688">
        <v>0</v>
      </c>
      <c r="K6688">
        <v>2</v>
      </c>
      <c r="L6688">
        <v>0</v>
      </c>
      <c r="M6688">
        <v>0</v>
      </c>
      <c r="N6688">
        <v>0</v>
      </c>
      <c r="O6688" t="str">
        <f t="shared" si="728"/>
        <v/>
      </c>
      <c r="P6688">
        <f>IF(ISERROR(VLOOKUP(G6688,Genes!$A$2:$A$749,1,0)),0,1)</f>
        <v>1</v>
      </c>
      <c r="Q6688">
        <f t="shared" si="729"/>
        <v>0</v>
      </c>
      <c r="R6688">
        <f t="shared" si="730"/>
        <v>1</v>
      </c>
      <c r="S6688">
        <f t="shared" si="731"/>
        <v>12</v>
      </c>
      <c r="T6688">
        <f t="shared" si="732"/>
        <v>12</v>
      </c>
      <c r="U6688">
        <f t="shared" si="733"/>
        <v>0</v>
      </c>
      <c r="V6688" t="str">
        <f t="shared" si="734"/>
        <v/>
      </c>
    </row>
    <row r="6689" spans="1:22" x14ac:dyDescent="0.2">
      <c r="A6689" t="s">
        <v>20180</v>
      </c>
      <c r="B6689" t="s">
        <v>215</v>
      </c>
      <c r="C6689">
        <v>76729778</v>
      </c>
      <c r="D6689">
        <v>76729859</v>
      </c>
      <c r="E6689">
        <v>82</v>
      </c>
      <c r="F6689" t="s">
        <v>66</v>
      </c>
      <c r="G6689" t="s">
        <v>2415</v>
      </c>
      <c r="H6689" t="s">
        <v>20181</v>
      </c>
      <c r="I6689">
        <v>2</v>
      </c>
      <c r="J6689">
        <v>0</v>
      </c>
      <c r="K6689">
        <v>2</v>
      </c>
      <c r="L6689">
        <v>0</v>
      </c>
      <c r="M6689">
        <v>0</v>
      </c>
      <c r="N6689">
        <v>0</v>
      </c>
      <c r="O6689" t="str">
        <f t="shared" si="728"/>
        <v/>
      </c>
      <c r="P6689">
        <f>IF(ISERROR(VLOOKUP(G6689,Genes!$A$2:$A$749,1,0)),0,1)</f>
        <v>1</v>
      </c>
      <c r="Q6689">
        <f t="shared" si="729"/>
        <v>0</v>
      </c>
      <c r="R6689">
        <f t="shared" si="730"/>
        <v>1</v>
      </c>
      <c r="S6689">
        <f t="shared" si="731"/>
        <v>13</v>
      </c>
      <c r="T6689">
        <f t="shared" si="732"/>
        <v>13</v>
      </c>
      <c r="U6689">
        <f t="shared" si="733"/>
        <v>0</v>
      </c>
      <c r="V6689" t="str">
        <f t="shared" si="734"/>
        <v/>
      </c>
    </row>
    <row r="6690" spans="1:22" x14ac:dyDescent="0.2">
      <c r="A6690" t="s">
        <v>20182</v>
      </c>
      <c r="B6690" t="s">
        <v>215</v>
      </c>
      <c r="C6690">
        <v>76732265</v>
      </c>
      <c r="D6690">
        <v>76732397</v>
      </c>
      <c r="E6690">
        <v>133</v>
      </c>
      <c r="F6690" t="s">
        <v>66</v>
      </c>
      <c r="G6690" t="s">
        <v>2415</v>
      </c>
      <c r="H6690" t="s">
        <v>20183</v>
      </c>
      <c r="I6690">
        <v>3</v>
      </c>
      <c r="J6690">
        <v>1</v>
      </c>
      <c r="K6690">
        <v>2</v>
      </c>
      <c r="L6690">
        <v>0</v>
      </c>
      <c r="M6690">
        <v>0</v>
      </c>
      <c r="N6690">
        <v>0</v>
      </c>
      <c r="O6690" t="str">
        <f t="shared" si="728"/>
        <v/>
      </c>
      <c r="P6690">
        <f>IF(ISERROR(VLOOKUP(G6690,Genes!$A$2:$A$749,1,0)),0,1)</f>
        <v>1</v>
      </c>
      <c r="Q6690">
        <f t="shared" si="729"/>
        <v>0</v>
      </c>
      <c r="R6690">
        <f t="shared" si="730"/>
        <v>1</v>
      </c>
      <c r="S6690">
        <f t="shared" si="731"/>
        <v>14</v>
      </c>
      <c r="T6690">
        <f t="shared" si="732"/>
        <v>14</v>
      </c>
      <c r="U6690">
        <f t="shared" si="733"/>
        <v>0</v>
      </c>
      <c r="V6690" t="str">
        <f t="shared" si="734"/>
        <v/>
      </c>
    </row>
    <row r="6691" spans="1:22" x14ac:dyDescent="0.2">
      <c r="A6691" t="s">
        <v>20184</v>
      </c>
      <c r="B6691" t="s">
        <v>215</v>
      </c>
      <c r="C6691">
        <v>76735157</v>
      </c>
      <c r="D6691">
        <v>76735212</v>
      </c>
      <c r="E6691">
        <v>56</v>
      </c>
      <c r="F6691" t="s">
        <v>66</v>
      </c>
      <c r="G6691" t="s">
        <v>2415</v>
      </c>
      <c r="H6691" t="s">
        <v>20185</v>
      </c>
      <c r="I6691">
        <v>4</v>
      </c>
      <c r="J6691">
        <v>1</v>
      </c>
      <c r="K6691">
        <v>0</v>
      </c>
      <c r="L6691">
        <v>1</v>
      </c>
      <c r="M6691">
        <v>1</v>
      </c>
      <c r="N6691">
        <v>1</v>
      </c>
      <c r="O6691" t="str">
        <f t="shared" si="728"/>
        <v/>
      </c>
      <c r="P6691">
        <f>IF(ISERROR(VLOOKUP(G6691,Genes!$A$2:$A$749,1,0)),0,1)</f>
        <v>1</v>
      </c>
      <c r="Q6691">
        <f t="shared" si="729"/>
        <v>0</v>
      </c>
      <c r="R6691">
        <f t="shared" si="730"/>
        <v>1</v>
      </c>
      <c r="S6691">
        <f t="shared" si="731"/>
        <v>15</v>
      </c>
      <c r="T6691">
        <f t="shared" si="732"/>
        <v>15</v>
      </c>
      <c r="U6691">
        <f t="shared" si="733"/>
        <v>0</v>
      </c>
      <c r="V6691" t="str">
        <f t="shared" si="734"/>
        <v/>
      </c>
    </row>
    <row r="6692" spans="1:22" x14ac:dyDescent="0.2">
      <c r="A6692" t="s">
        <v>20186</v>
      </c>
      <c r="B6692" t="s">
        <v>215</v>
      </c>
      <c r="C6692">
        <v>76735157</v>
      </c>
      <c r="D6692">
        <v>76735539</v>
      </c>
      <c r="E6692">
        <v>383</v>
      </c>
      <c r="F6692" t="s">
        <v>66</v>
      </c>
      <c r="G6692" t="s">
        <v>2415</v>
      </c>
      <c r="H6692" t="s">
        <v>20187</v>
      </c>
      <c r="I6692">
        <v>9</v>
      </c>
      <c r="J6692">
        <v>4</v>
      </c>
      <c r="K6692">
        <v>2</v>
      </c>
      <c r="L6692">
        <v>1</v>
      </c>
      <c r="M6692">
        <v>1</v>
      </c>
      <c r="N6692">
        <v>1</v>
      </c>
      <c r="O6692" t="str">
        <f t="shared" si="728"/>
        <v/>
      </c>
      <c r="P6692">
        <f>IF(ISERROR(VLOOKUP(G6692,Genes!$A$2:$A$749,1,0)),0,1)</f>
        <v>1</v>
      </c>
      <c r="Q6692">
        <f t="shared" si="729"/>
        <v>0</v>
      </c>
      <c r="R6692">
        <f t="shared" si="730"/>
        <v>1</v>
      </c>
      <c r="S6692">
        <f t="shared" si="731"/>
        <v>16</v>
      </c>
      <c r="T6692">
        <f t="shared" si="732"/>
        <v>16</v>
      </c>
      <c r="U6692">
        <f t="shared" si="733"/>
        <v>0</v>
      </c>
      <c r="V6692" t="str">
        <f t="shared" si="734"/>
        <v/>
      </c>
    </row>
    <row r="6693" spans="1:22" x14ac:dyDescent="0.2">
      <c r="A6693" t="s">
        <v>20188</v>
      </c>
      <c r="B6693" t="s">
        <v>215</v>
      </c>
      <c r="C6693">
        <v>76735157</v>
      </c>
      <c r="D6693">
        <v>76736088</v>
      </c>
      <c r="E6693">
        <v>932</v>
      </c>
      <c r="F6693" t="s">
        <v>66</v>
      </c>
      <c r="G6693" t="s">
        <v>2415</v>
      </c>
      <c r="H6693" t="s">
        <v>20189</v>
      </c>
      <c r="I6693">
        <v>15</v>
      </c>
      <c r="J6693">
        <v>13</v>
      </c>
      <c r="K6693">
        <v>2</v>
      </c>
      <c r="L6693">
        <v>0</v>
      </c>
      <c r="M6693">
        <v>0</v>
      </c>
      <c r="N6693">
        <v>0</v>
      </c>
      <c r="O6693" t="str">
        <f t="shared" si="728"/>
        <v/>
      </c>
      <c r="P6693">
        <f>IF(ISERROR(VLOOKUP(G6693,Genes!$A$2:$A$749,1,0)),0,1)</f>
        <v>1</v>
      </c>
      <c r="Q6693">
        <f t="shared" si="729"/>
        <v>0</v>
      </c>
      <c r="R6693">
        <f t="shared" si="730"/>
        <v>1</v>
      </c>
      <c r="S6693">
        <f t="shared" si="731"/>
        <v>17</v>
      </c>
      <c r="T6693">
        <f t="shared" si="732"/>
        <v>17</v>
      </c>
      <c r="U6693">
        <f t="shared" si="733"/>
        <v>0</v>
      </c>
      <c r="V6693" t="str">
        <f t="shared" si="734"/>
        <v/>
      </c>
    </row>
    <row r="6694" spans="1:22" x14ac:dyDescent="0.2">
      <c r="A6694" t="s">
        <v>20190</v>
      </c>
      <c r="B6694" t="s">
        <v>215</v>
      </c>
      <c r="C6694">
        <v>76737074</v>
      </c>
      <c r="D6694">
        <v>76737195</v>
      </c>
      <c r="E6694">
        <v>122</v>
      </c>
      <c r="F6694" t="s">
        <v>66</v>
      </c>
      <c r="G6694" t="s">
        <v>2415</v>
      </c>
      <c r="H6694" t="s">
        <v>20191</v>
      </c>
      <c r="I6694">
        <v>3</v>
      </c>
      <c r="J6694">
        <v>1</v>
      </c>
      <c r="K6694">
        <v>2</v>
      </c>
      <c r="L6694">
        <v>0</v>
      </c>
      <c r="M6694">
        <v>0</v>
      </c>
      <c r="N6694">
        <v>0</v>
      </c>
      <c r="O6694" t="str">
        <f t="shared" si="728"/>
        <v>KAT6B</v>
      </c>
      <c r="P6694">
        <f>IF(ISERROR(VLOOKUP(G6694,Genes!$A$2:$A$749,1,0)),0,1)</f>
        <v>1</v>
      </c>
      <c r="Q6694">
        <f t="shared" si="729"/>
        <v>0</v>
      </c>
      <c r="R6694">
        <f t="shared" si="730"/>
        <v>1</v>
      </c>
      <c r="S6694">
        <f t="shared" si="731"/>
        <v>18</v>
      </c>
      <c r="T6694">
        <f t="shared" si="732"/>
        <v>18</v>
      </c>
      <c r="U6694">
        <f t="shared" si="733"/>
        <v>1</v>
      </c>
      <c r="V6694">
        <f t="shared" si="734"/>
        <v>1</v>
      </c>
    </row>
    <row r="6695" spans="1:22" x14ac:dyDescent="0.2">
      <c r="A6695" t="s">
        <v>20192</v>
      </c>
      <c r="B6695" t="s">
        <v>192</v>
      </c>
      <c r="C6695">
        <v>50831470</v>
      </c>
      <c r="D6695">
        <v>50832339</v>
      </c>
      <c r="E6695">
        <v>870</v>
      </c>
      <c r="F6695" t="s">
        <v>74</v>
      </c>
      <c r="G6695" t="s">
        <v>2422</v>
      </c>
      <c r="H6695" t="s">
        <v>20193</v>
      </c>
      <c r="I6695">
        <v>8</v>
      </c>
      <c r="J6695">
        <v>6</v>
      </c>
      <c r="K6695">
        <v>1</v>
      </c>
      <c r="L6695">
        <v>1</v>
      </c>
      <c r="M6695">
        <v>0</v>
      </c>
      <c r="N6695">
        <v>0</v>
      </c>
      <c r="O6695" t="str">
        <f t="shared" si="728"/>
        <v/>
      </c>
      <c r="P6695">
        <f>IF(ISERROR(VLOOKUP(G6695,Genes!$A$2:$A$749,1,0)),0,1)</f>
        <v>1</v>
      </c>
      <c r="Q6695">
        <f t="shared" si="729"/>
        <v>1</v>
      </c>
      <c r="R6695">
        <f t="shared" si="730"/>
        <v>1</v>
      </c>
      <c r="S6695">
        <f t="shared" si="731"/>
        <v>1</v>
      </c>
      <c r="T6695">
        <f t="shared" si="732"/>
        <v>1</v>
      </c>
      <c r="U6695">
        <f t="shared" si="733"/>
        <v>0</v>
      </c>
      <c r="V6695" t="str">
        <f t="shared" si="734"/>
        <v/>
      </c>
    </row>
    <row r="6696" spans="1:22" x14ac:dyDescent="0.2">
      <c r="A6696" t="s">
        <v>20194</v>
      </c>
      <c r="B6696" t="s">
        <v>192</v>
      </c>
      <c r="C6696">
        <v>50826232</v>
      </c>
      <c r="D6696">
        <v>50827339</v>
      </c>
      <c r="E6696">
        <v>1108</v>
      </c>
      <c r="F6696" t="s">
        <v>74</v>
      </c>
      <c r="G6696" t="s">
        <v>2422</v>
      </c>
      <c r="H6696" t="s">
        <v>20195</v>
      </c>
      <c r="I6696">
        <v>18</v>
      </c>
      <c r="J6696">
        <v>16</v>
      </c>
      <c r="K6696">
        <v>2</v>
      </c>
      <c r="L6696">
        <v>0</v>
      </c>
      <c r="M6696">
        <v>0</v>
      </c>
      <c r="N6696">
        <v>0</v>
      </c>
      <c r="O6696" t="str">
        <f t="shared" si="728"/>
        <v/>
      </c>
      <c r="P6696">
        <f>IF(ISERROR(VLOOKUP(G6696,Genes!$A$2:$A$749,1,0)),0,1)</f>
        <v>1</v>
      </c>
      <c r="Q6696">
        <f t="shared" si="729"/>
        <v>0</v>
      </c>
      <c r="R6696">
        <f t="shared" si="730"/>
        <v>1</v>
      </c>
      <c r="S6696">
        <f t="shared" si="731"/>
        <v>2</v>
      </c>
      <c r="T6696">
        <f t="shared" si="732"/>
        <v>2</v>
      </c>
      <c r="U6696">
        <f t="shared" si="733"/>
        <v>0</v>
      </c>
      <c r="V6696" t="str">
        <f t="shared" si="734"/>
        <v/>
      </c>
    </row>
    <row r="6697" spans="1:22" x14ac:dyDescent="0.2">
      <c r="A6697" t="s">
        <v>20196</v>
      </c>
      <c r="B6697" t="s">
        <v>192</v>
      </c>
      <c r="C6697">
        <v>50823850</v>
      </c>
      <c r="D6697">
        <v>50824041</v>
      </c>
      <c r="E6697">
        <v>192</v>
      </c>
      <c r="F6697" t="s">
        <v>74</v>
      </c>
      <c r="G6697" t="s">
        <v>2422</v>
      </c>
      <c r="H6697" t="s">
        <v>20197</v>
      </c>
      <c r="I6697">
        <v>3</v>
      </c>
      <c r="J6697">
        <v>1</v>
      </c>
      <c r="K6697">
        <v>2</v>
      </c>
      <c r="L6697">
        <v>0</v>
      </c>
      <c r="M6697">
        <v>0</v>
      </c>
      <c r="N6697">
        <v>0</v>
      </c>
      <c r="O6697" t="str">
        <f t="shared" si="728"/>
        <v/>
      </c>
      <c r="P6697">
        <f>IF(ISERROR(VLOOKUP(G6697,Genes!$A$2:$A$749,1,0)),0,1)</f>
        <v>1</v>
      </c>
      <c r="Q6697">
        <f t="shared" si="729"/>
        <v>0</v>
      </c>
      <c r="R6697">
        <f t="shared" si="730"/>
        <v>1</v>
      </c>
      <c r="S6697">
        <f t="shared" si="731"/>
        <v>3</v>
      </c>
      <c r="T6697">
        <f t="shared" si="732"/>
        <v>3</v>
      </c>
      <c r="U6697">
        <f t="shared" si="733"/>
        <v>0</v>
      </c>
      <c r="V6697" t="str">
        <f t="shared" si="734"/>
        <v/>
      </c>
    </row>
    <row r="6698" spans="1:22" x14ac:dyDescent="0.2">
      <c r="A6698" t="s">
        <v>20198</v>
      </c>
      <c r="B6698" t="s">
        <v>192</v>
      </c>
      <c r="C6698">
        <v>50823503</v>
      </c>
      <c r="D6698">
        <v>50823606</v>
      </c>
      <c r="E6698">
        <v>104</v>
      </c>
      <c r="F6698" t="s">
        <v>74</v>
      </c>
      <c r="G6698" t="s">
        <v>2422</v>
      </c>
      <c r="H6698" t="s">
        <v>20199</v>
      </c>
      <c r="I6698">
        <v>2</v>
      </c>
      <c r="J6698">
        <v>0</v>
      </c>
      <c r="K6698">
        <v>2</v>
      </c>
      <c r="L6698">
        <v>0</v>
      </c>
      <c r="M6698">
        <v>0</v>
      </c>
      <c r="N6698">
        <v>0</v>
      </c>
      <c r="O6698" t="str">
        <f t="shared" si="728"/>
        <v/>
      </c>
      <c r="P6698">
        <f>IF(ISERROR(VLOOKUP(G6698,Genes!$A$2:$A$749,1,0)),0,1)</f>
        <v>1</v>
      </c>
      <c r="Q6698">
        <f t="shared" si="729"/>
        <v>0</v>
      </c>
      <c r="R6698">
        <f t="shared" si="730"/>
        <v>1</v>
      </c>
      <c r="S6698">
        <f t="shared" si="731"/>
        <v>4</v>
      </c>
      <c r="T6698">
        <f t="shared" si="732"/>
        <v>4</v>
      </c>
      <c r="U6698">
        <f t="shared" si="733"/>
        <v>0</v>
      </c>
      <c r="V6698" t="str">
        <f t="shared" si="734"/>
        <v/>
      </c>
    </row>
    <row r="6699" spans="1:22" x14ac:dyDescent="0.2">
      <c r="A6699" t="s">
        <v>20200</v>
      </c>
      <c r="B6699" t="s">
        <v>192</v>
      </c>
      <c r="C6699">
        <v>50819332</v>
      </c>
      <c r="D6699">
        <v>50819348</v>
      </c>
      <c r="E6699">
        <v>17</v>
      </c>
      <c r="F6699" t="s">
        <v>74</v>
      </c>
      <c r="G6699" t="s">
        <v>2422</v>
      </c>
      <c r="H6699" t="s">
        <v>20201</v>
      </c>
      <c r="I6699">
        <v>2</v>
      </c>
      <c r="J6699">
        <v>2</v>
      </c>
      <c r="K6699">
        <v>0</v>
      </c>
      <c r="L6699">
        <v>0</v>
      </c>
      <c r="M6699">
        <v>0</v>
      </c>
      <c r="N6699">
        <v>0</v>
      </c>
      <c r="O6699" t="str">
        <f t="shared" si="728"/>
        <v/>
      </c>
      <c r="P6699">
        <f>IF(ISERROR(VLOOKUP(G6699,Genes!$A$2:$A$749,1,0)),0,1)</f>
        <v>1</v>
      </c>
      <c r="Q6699">
        <f t="shared" si="729"/>
        <v>0</v>
      </c>
      <c r="R6699">
        <f t="shared" si="730"/>
        <v>1</v>
      </c>
      <c r="S6699">
        <f t="shared" si="731"/>
        <v>5</v>
      </c>
      <c r="T6699">
        <f t="shared" si="732"/>
        <v>5</v>
      </c>
      <c r="U6699">
        <f t="shared" si="733"/>
        <v>0</v>
      </c>
      <c r="V6699" t="str">
        <f t="shared" si="734"/>
        <v/>
      </c>
    </row>
    <row r="6700" spans="1:22" x14ac:dyDescent="0.2">
      <c r="A6700" t="s">
        <v>20202</v>
      </c>
      <c r="B6700" t="s">
        <v>192</v>
      </c>
      <c r="C6700">
        <v>50818111</v>
      </c>
      <c r="D6700">
        <v>50818247</v>
      </c>
      <c r="E6700">
        <v>137</v>
      </c>
      <c r="F6700" t="s">
        <v>74</v>
      </c>
      <c r="G6700" t="s">
        <v>2422</v>
      </c>
      <c r="H6700" t="s">
        <v>20203</v>
      </c>
      <c r="I6700">
        <v>3</v>
      </c>
      <c r="J6700">
        <v>0</v>
      </c>
      <c r="K6700">
        <v>2</v>
      </c>
      <c r="L6700">
        <v>1</v>
      </c>
      <c r="M6700">
        <v>0</v>
      </c>
      <c r="N6700">
        <v>0</v>
      </c>
      <c r="O6700" t="str">
        <f t="shared" si="728"/>
        <v>KCNC3</v>
      </c>
      <c r="P6700">
        <f>IF(ISERROR(VLOOKUP(G6700,Genes!$A$2:$A$749,1,0)),0,1)</f>
        <v>1</v>
      </c>
      <c r="Q6700">
        <f t="shared" si="729"/>
        <v>0</v>
      </c>
      <c r="R6700">
        <f t="shared" si="730"/>
        <v>1</v>
      </c>
      <c r="S6700">
        <f t="shared" si="731"/>
        <v>6</v>
      </c>
      <c r="T6700">
        <f t="shared" si="732"/>
        <v>6</v>
      </c>
      <c r="U6700">
        <f t="shared" si="733"/>
        <v>1</v>
      </c>
      <c r="V6700">
        <f t="shared" si="734"/>
        <v>1</v>
      </c>
    </row>
    <row r="6701" spans="1:22" x14ac:dyDescent="0.2">
      <c r="A6701" t="s">
        <v>20204</v>
      </c>
      <c r="B6701" t="s">
        <v>183</v>
      </c>
      <c r="C6701">
        <v>211307209</v>
      </c>
      <c r="D6701">
        <v>211307287</v>
      </c>
      <c r="E6701">
        <v>79</v>
      </c>
      <c r="F6701" t="s">
        <v>74</v>
      </c>
      <c r="G6701" t="s">
        <v>2429</v>
      </c>
      <c r="H6701" t="s">
        <v>20205</v>
      </c>
      <c r="I6701">
        <v>0</v>
      </c>
      <c r="J6701">
        <v>0</v>
      </c>
      <c r="K6701">
        <v>0</v>
      </c>
      <c r="L6701">
        <v>0</v>
      </c>
      <c r="M6701">
        <v>0</v>
      </c>
      <c r="N6701">
        <v>0</v>
      </c>
      <c r="O6701" t="str">
        <f t="shared" si="728"/>
        <v/>
      </c>
      <c r="P6701">
        <f>IF(ISERROR(VLOOKUP(G6701,Genes!$A$2:$A$749,1,0)),0,1)</f>
        <v>1</v>
      </c>
      <c r="Q6701">
        <f t="shared" si="729"/>
        <v>1</v>
      </c>
      <c r="R6701">
        <f t="shared" si="730"/>
        <v>0</v>
      </c>
      <c r="S6701">
        <f t="shared" si="731"/>
        <v>0</v>
      </c>
      <c r="T6701">
        <f t="shared" si="732"/>
        <v>1</v>
      </c>
      <c r="U6701">
        <f t="shared" si="733"/>
        <v>0</v>
      </c>
      <c r="V6701" t="str">
        <f t="shared" si="734"/>
        <v/>
      </c>
    </row>
    <row r="6702" spans="1:22" x14ac:dyDescent="0.2">
      <c r="A6702" t="s">
        <v>20206</v>
      </c>
      <c r="B6702" t="s">
        <v>183</v>
      </c>
      <c r="C6702">
        <v>210977309</v>
      </c>
      <c r="D6702">
        <v>210977508</v>
      </c>
      <c r="E6702">
        <v>200</v>
      </c>
      <c r="F6702" t="s">
        <v>74</v>
      </c>
      <c r="G6702" t="s">
        <v>2429</v>
      </c>
      <c r="H6702" t="s">
        <v>20207</v>
      </c>
      <c r="I6702">
        <v>0</v>
      </c>
      <c r="J6702">
        <v>0</v>
      </c>
      <c r="K6702">
        <v>0</v>
      </c>
      <c r="L6702">
        <v>0</v>
      </c>
      <c r="M6702">
        <v>0</v>
      </c>
      <c r="N6702">
        <v>0</v>
      </c>
      <c r="O6702" t="str">
        <f t="shared" si="728"/>
        <v/>
      </c>
      <c r="P6702">
        <f>IF(ISERROR(VLOOKUP(G6702,Genes!$A$2:$A$749,1,0)),0,1)</f>
        <v>1</v>
      </c>
      <c r="Q6702">
        <f t="shared" si="729"/>
        <v>0</v>
      </c>
      <c r="R6702">
        <f t="shared" si="730"/>
        <v>0</v>
      </c>
      <c r="S6702">
        <f t="shared" si="731"/>
        <v>0</v>
      </c>
      <c r="T6702">
        <f t="shared" si="732"/>
        <v>2</v>
      </c>
      <c r="U6702">
        <f t="shared" si="733"/>
        <v>0</v>
      </c>
      <c r="V6702" t="str">
        <f t="shared" si="734"/>
        <v/>
      </c>
    </row>
    <row r="6703" spans="1:22" x14ac:dyDescent="0.2">
      <c r="A6703" t="s">
        <v>20208</v>
      </c>
      <c r="B6703" t="s">
        <v>183</v>
      </c>
      <c r="C6703">
        <v>210970850</v>
      </c>
      <c r="D6703">
        <v>210971102</v>
      </c>
      <c r="E6703">
        <v>253</v>
      </c>
      <c r="F6703" t="s">
        <v>74</v>
      </c>
      <c r="G6703" t="s">
        <v>2429</v>
      </c>
      <c r="H6703" t="s">
        <v>20209</v>
      </c>
      <c r="I6703">
        <v>0</v>
      </c>
      <c r="J6703">
        <v>0</v>
      </c>
      <c r="K6703">
        <v>0</v>
      </c>
      <c r="L6703">
        <v>0</v>
      </c>
      <c r="M6703">
        <v>0</v>
      </c>
      <c r="N6703">
        <v>0</v>
      </c>
      <c r="O6703" t="str">
        <f t="shared" si="728"/>
        <v/>
      </c>
      <c r="P6703">
        <f>IF(ISERROR(VLOOKUP(G6703,Genes!$A$2:$A$749,1,0)),0,1)</f>
        <v>1</v>
      </c>
      <c r="Q6703">
        <f t="shared" si="729"/>
        <v>0</v>
      </c>
      <c r="R6703">
        <f t="shared" si="730"/>
        <v>0</v>
      </c>
      <c r="S6703">
        <f t="shared" si="731"/>
        <v>0</v>
      </c>
      <c r="T6703">
        <f t="shared" si="732"/>
        <v>3</v>
      </c>
      <c r="U6703">
        <f t="shared" si="733"/>
        <v>0</v>
      </c>
      <c r="V6703" t="str">
        <f t="shared" si="734"/>
        <v/>
      </c>
    </row>
    <row r="6704" spans="1:22" x14ac:dyDescent="0.2">
      <c r="A6704" t="s">
        <v>20210</v>
      </c>
      <c r="B6704" t="s">
        <v>183</v>
      </c>
      <c r="C6704">
        <v>210948690</v>
      </c>
      <c r="D6704">
        <v>210948886</v>
      </c>
      <c r="E6704">
        <v>197</v>
      </c>
      <c r="F6704" t="s">
        <v>74</v>
      </c>
      <c r="G6704" t="s">
        <v>2429</v>
      </c>
      <c r="H6704" t="s">
        <v>20211</v>
      </c>
      <c r="I6704">
        <v>0</v>
      </c>
      <c r="J6704">
        <v>0</v>
      </c>
      <c r="K6704">
        <v>0</v>
      </c>
      <c r="L6704">
        <v>0</v>
      </c>
      <c r="M6704">
        <v>0</v>
      </c>
      <c r="N6704">
        <v>0</v>
      </c>
      <c r="O6704" t="str">
        <f t="shared" si="728"/>
        <v/>
      </c>
      <c r="P6704">
        <f>IF(ISERROR(VLOOKUP(G6704,Genes!$A$2:$A$749,1,0)),0,1)</f>
        <v>1</v>
      </c>
      <c r="Q6704">
        <f t="shared" si="729"/>
        <v>0</v>
      </c>
      <c r="R6704">
        <f t="shared" si="730"/>
        <v>0</v>
      </c>
      <c r="S6704">
        <f t="shared" si="731"/>
        <v>0</v>
      </c>
      <c r="T6704">
        <f t="shared" si="732"/>
        <v>4</v>
      </c>
      <c r="U6704">
        <f t="shared" si="733"/>
        <v>0</v>
      </c>
      <c r="V6704" t="str">
        <f t="shared" si="734"/>
        <v/>
      </c>
    </row>
    <row r="6705" spans="1:22" x14ac:dyDescent="0.2">
      <c r="A6705" t="s">
        <v>20212</v>
      </c>
      <c r="B6705" t="s">
        <v>183</v>
      </c>
      <c r="C6705">
        <v>210856623</v>
      </c>
      <c r="D6705">
        <v>210857480</v>
      </c>
      <c r="E6705">
        <v>858</v>
      </c>
      <c r="F6705" t="s">
        <v>74</v>
      </c>
      <c r="G6705" t="s">
        <v>2429</v>
      </c>
      <c r="H6705" t="s">
        <v>20213</v>
      </c>
      <c r="I6705">
        <v>0</v>
      </c>
      <c r="J6705">
        <v>0</v>
      </c>
      <c r="K6705">
        <v>0</v>
      </c>
      <c r="L6705">
        <v>0</v>
      </c>
      <c r="M6705">
        <v>0</v>
      </c>
      <c r="N6705">
        <v>0</v>
      </c>
      <c r="O6705" t="str">
        <f t="shared" si="728"/>
        <v/>
      </c>
      <c r="P6705">
        <f>IF(ISERROR(VLOOKUP(G6705,Genes!$A$2:$A$749,1,0)),0,1)</f>
        <v>1</v>
      </c>
      <c r="Q6705">
        <f t="shared" si="729"/>
        <v>0</v>
      </c>
      <c r="R6705">
        <f t="shared" si="730"/>
        <v>0</v>
      </c>
      <c r="S6705">
        <f t="shared" si="731"/>
        <v>0</v>
      </c>
      <c r="T6705">
        <f t="shared" si="732"/>
        <v>5</v>
      </c>
      <c r="U6705">
        <f t="shared" si="733"/>
        <v>0</v>
      </c>
      <c r="V6705" t="str">
        <f t="shared" si="734"/>
        <v/>
      </c>
    </row>
    <row r="6706" spans="1:22" x14ac:dyDescent="0.2">
      <c r="A6706" t="s">
        <v>20214</v>
      </c>
      <c r="B6706" t="s">
        <v>183</v>
      </c>
      <c r="C6706">
        <v>211280596</v>
      </c>
      <c r="D6706">
        <v>211280719</v>
      </c>
      <c r="E6706">
        <v>124</v>
      </c>
      <c r="F6706" t="s">
        <v>74</v>
      </c>
      <c r="G6706" t="s">
        <v>2429</v>
      </c>
      <c r="H6706" t="s">
        <v>20215</v>
      </c>
      <c r="I6706">
        <v>0</v>
      </c>
      <c r="J6706">
        <v>0</v>
      </c>
      <c r="K6706">
        <v>0</v>
      </c>
      <c r="L6706">
        <v>0</v>
      </c>
      <c r="M6706">
        <v>0</v>
      </c>
      <c r="N6706">
        <v>0</v>
      </c>
      <c r="O6706" t="str">
        <f t="shared" si="728"/>
        <v/>
      </c>
      <c r="P6706">
        <f>IF(ISERROR(VLOOKUP(G6706,Genes!$A$2:$A$749,1,0)),0,1)</f>
        <v>1</v>
      </c>
      <c r="Q6706">
        <f t="shared" si="729"/>
        <v>0</v>
      </c>
      <c r="R6706">
        <f t="shared" si="730"/>
        <v>0</v>
      </c>
      <c r="S6706">
        <f t="shared" si="731"/>
        <v>0</v>
      </c>
      <c r="T6706">
        <f t="shared" si="732"/>
        <v>6</v>
      </c>
      <c r="U6706">
        <f t="shared" si="733"/>
        <v>0</v>
      </c>
      <c r="V6706" t="str">
        <f t="shared" si="734"/>
        <v/>
      </c>
    </row>
    <row r="6707" spans="1:22" x14ac:dyDescent="0.2">
      <c r="A6707" t="s">
        <v>20216</v>
      </c>
      <c r="B6707" t="s">
        <v>183</v>
      </c>
      <c r="C6707">
        <v>211276838</v>
      </c>
      <c r="D6707">
        <v>211276944</v>
      </c>
      <c r="E6707">
        <v>107</v>
      </c>
      <c r="F6707" t="s">
        <v>74</v>
      </c>
      <c r="G6707" t="s">
        <v>2429</v>
      </c>
      <c r="H6707" t="s">
        <v>20217</v>
      </c>
      <c r="I6707">
        <v>0</v>
      </c>
      <c r="J6707">
        <v>0</v>
      </c>
      <c r="K6707">
        <v>0</v>
      </c>
      <c r="L6707">
        <v>0</v>
      </c>
      <c r="M6707">
        <v>0</v>
      </c>
      <c r="N6707">
        <v>0</v>
      </c>
      <c r="O6707" t="str">
        <f t="shared" si="728"/>
        <v/>
      </c>
      <c r="P6707">
        <f>IF(ISERROR(VLOOKUP(G6707,Genes!$A$2:$A$749,1,0)),0,1)</f>
        <v>1</v>
      </c>
      <c r="Q6707">
        <f t="shared" si="729"/>
        <v>0</v>
      </c>
      <c r="R6707">
        <f t="shared" si="730"/>
        <v>0</v>
      </c>
      <c r="S6707">
        <f t="shared" si="731"/>
        <v>0</v>
      </c>
      <c r="T6707">
        <f t="shared" si="732"/>
        <v>7</v>
      </c>
      <c r="U6707">
        <f t="shared" si="733"/>
        <v>0</v>
      </c>
      <c r="V6707" t="str">
        <f t="shared" si="734"/>
        <v/>
      </c>
    </row>
    <row r="6708" spans="1:22" x14ac:dyDescent="0.2">
      <c r="A6708" t="s">
        <v>20218</v>
      </c>
      <c r="B6708" t="s">
        <v>183</v>
      </c>
      <c r="C6708">
        <v>211263904</v>
      </c>
      <c r="D6708">
        <v>211264032</v>
      </c>
      <c r="E6708">
        <v>129</v>
      </c>
      <c r="F6708" t="s">
        <v>74</v>
      </c>
      <c r="G6708" t="s">
        <v>2429</v>
      </c>
      <c r="H6708" t="s">
        <v>20219</v>
      </c>
      <c r="I6708">
        <v>0</v>
      </c>
      <c r="J6708">
        <v>0</v>
      </c>
      <c r="K6708">
        <v>0</v>
      </c>
      <c r="L6708">
        <v>0</v>
      </c>
      <c r="M6708">
        <v>0</v>
      </c>
      <c r="N6708">
        <v>0</v>
      </c>
      <c r="O6708" t="str">
        <f t="shared" si="728"/>
        <v/>
      </c>
      <c r="P6708">
        <f>IF(ISERROR(VLOOKUP(G6708,Genes!$A$2:$A$749,1,0)),0,1)</f>
        <v>1</v>
      </c>
      <c r="Q6708">
        <f t="shared" si="729"/>
        <v>0</v>
      </c>
      <c r="R6708">
        <f t="shared" si="730"/>
        <v>0</v>
      </c>
      <c r="S6708">
        <f t="shared" si="731"/>
        <v>0</v>
      </c>
      <c r="T6708">
        <f t="shared" si="732"/>
        <v>8</v>
      </c>
      <c r="U6708">
        <f t="shared" si="733"/>
        <v>0</v>
      </c>
      <c r="V6708" t="str">
        <f t="shared" si="734"/>
        <v/>
      </c>
    </row>
    <row r="6709" spans="1:22" x14ac:dyDescent="0.2">
      <c r="A6709" t="s">
        <v>20220</v>
      </c>
      <c r="B6709" t="s">
        <v>183</v>
      </c>
      <c r="C6709">
        <v>211256122</v>
      </c>
      <c r="D6709">
        <v>211256240</v>
      </c>
      <c r="E6709">
        <v>119</v>
      </c>
      <c r="F6709" t="s">
        <v>74</v>
      </c>
      <c r="G6709" t="s">
        <v>2429</v>
      </c>
      <c r="H6709" t="s">
        <v>20221</v>
      </c>
      <c r="I6709">
        <v>0</v>
      </c>
      <c r="J6709">
        <v>0</v>
      </c>
      <c r="K6709">
        <v>0</v>
      </c>
      <c r="L6709">
        <v>0</v>
      </c>
      <c r="M6709">
        <v>0</v>
      </c>
      <c r="N6709">
        <v>0</v>
      </c>
      <c r="O6709" t="str">
        <f t="shared" si="728"/>
        <v/>
      </c>
      <c r="P6709">
        <f>IF(ISERROR(VLOOKUP(G6709,Genes!$A$2:$A$749,1,0)),0,1)</f>
        <v>1</v>
      </c>
      <c r="Q6709">
        <f t="shared" si="729"/>
        <v>0</v>
      </c>
      <c r="R6709">
        <f t="shared" si="730"/>
        <v>0</v>
      </c>
      <c r="S6709">
        <f t="shared" si="731"/>
        <v>0</v>
      </c>
      <c r="T6709">
        <f t="shared" si="732"/>
        <v>9</v>
      </c>
      <c r="U6709">
        <f t="shared" si="733"/>
        <v>0</v>
      </c>
      <c r="V6709" t="str">
        <f t="shared" si="734"/>
        <v/>
      </c>
    </row>
    <row r="6710" spans="1:22" x14ac:dyDescent="0.2">
      <c r="A6710" t="s">
        <v>20222</v>
      </c>
      <c r="B6710" t="s">
        <v>183</v>
      </c>
      <c r="C6710">
        <v>211192206</v>
      </c>
      <c r="D6710">
        <v>211192598</v>
      </c>
      <c r="E6710">
        <v>393</v>
      </c>
      <c r="F6710" t="s">
        <v>74</v>
      </c>
      <c r="G6710" t="s">
        <v>2429</v>
      </c>
      <c r="H6710" t="s">
        <v>20223</v>
      </c>
      <c r="I6710">
        <v>0</v>
      </c>
      <c r="J6710">
        <v>0</v>
      </c>
      <c r="K6710">
        <v>0</v>
      </c>
      <c r="L6710">
        <v>0</v>
      </c>
      <c r="M6710">
        <v>0</v>
      </c>
      <c r="N6710">
        <v>0</v>
      </c>
      <c r="O6710" t="str">
        <f t="shared" si="728"/>
        <v/>
      </c>
      <c r="P6710">
        <f>IF(ISERROR(VLOOKUP(G6710,Genes!$A$2:$A$749,1,0)),0,1)</f>
        <v>1</v>
      </c>
      <c r="Q6710">
        <f t="shared" si="729"/>
        <v>0</v>
      </c>
      <c r="R6710">
        <f t="shared" si="730"/>
        <v>0</v>
      </c>
      <c r="S6710">
        <f t="shared" si="731"/>
        <v>0</v>
      </c>
      <c r="T6710">
        <f t="shared" si="732"/>
        <v>10</v>
      </c>
      <c r="U6710">
        <f t="shared" si="733"/>
        <v>0</v>
      </c>
      <c r="V6710" t="str">
        <f t="shared" si="734"/>
        <v/>
      </c>
    </row>
    <row r="6711" spans="1:22" x14ac:dyDescent="0.2">
      <c r="A6711" t="s">
        <v>20224</v>
      </c>
      <c r="B6711" t="s">
        <v>183</v>
      </c>
      <c r="C6711">
        <v>211192125</v>
      </c>
      <c r="D6711">
        <v>211192598</v>
      </c>
      <c r="E6711">
        <v>474</v>
      </c>
      <c r="F6711" t="s">
        <v>74</v>
      </c>
      <c r="G6711" t="s">
        <v>2429</v>
      </c>
      <c r="H6711" t="s">
        <v>20225</v>
      </c>
      <c r="I6711">
        <v>0</v>
      </c>
      <c r="J6711">
        <v>0</v>
      </c>
      <c r="K6711">
        <v>0</v>
      </c>
      <c r="L6711">
        <v>0</v>
      </c>
      <c r="M6711">
        <v>0</v>
      </c>
      <c r="N6711">
        <v>0</v>
      </c>
      <c r="O6711" t="str">
        <f t="shared" si="728"/>
        <v/>
      </c>
      <c r="P6711">
        <f>IF(ISERROR(VLOOKUP(G6711,Genes!$A$2:$A$749,1,0)),0,1)</f>
        <v>1</v>
      </c>
      <c r="Q6711">
        <f t="shared" si="729"/>
        <v>0</v>
      </c>
      <c r="R6711">
        <f t="shared" si="730"/>
        <v>0</v>
      </c>
      <c r="S6711">
        <f t="shared" si="731"/>
        <v>0</v>
      </c>
      <c r="T6711">
        <f t="shared" si="732"/>
        <v>11</v>
      </c>
      <c r="U6711">
        <f t="shared" si="733"/>
        <v>0</v>
      </c>
      <c r="V6711" t="str">
        <f t="shared" si="734"/>
        <v/>
      </c>
    </row>
    <row r="6712" spans="1:22" x14ac:dyDescent="0.2">
      <c r="A6712" t="s">
        <v>20226</v>
      </c>
      <c r="B6712" t="s">
        <v>183</v>
      </c>
      <c r="C6712">
        <v>211092982</v>
      </c>
      <c r="D6712">
        <v>211093411</v>
      </c>
      <c r="E6712">
        <v>430</v>
      </c>
      <c r="F6712" t="s">
        <v>74</v>
      </c>
      <c r="G6712" t="s">
        <v>2429</v>
      </c>
      <c r="H6712" t="s">
        <v>20227</v>
      </c>
      <c r="I6712">
        <v>0</v>
      </c>
      <c r="J6712">
        <v>0</v>
      </c>
      <c r="K6712">
        <v>0</v>
      </c>
      <c r="L6712">
        <v>0</v>
      </c>
      <c r="M6712">
        <v>0</v>
      </c>
      <c r="N6712">
        <v>0</v>
      </c>
      <c r="O6712" t="str">
        <f t="shared" si="728"/>
        <v/>
      </c>
      <c r="P6712">
        <f>IF(ISERROR(VLOOKUP(G6712,Genes!$A$2:$A$749,1,0)),0,1)</f>
        <v>1</v>
      </c>
      <c r="Q6712">
        <f t="shared" si="729"/>
        <v>0</v>
      </c>
      <c r="R6712">
        <f t="shared" si="730"/>
        <v>0</v>
      </c>
      <c r="S6712">
        <f t="shared" si="731"/>
        <v>0</v>
      </c>
      <c r="T6712">
        <f t="shared" si="732"/>
        <v>12</v>
      </c>
      <c r="U6712">
        <f t="shared" si="733"/>
        <v>0</v>
      </c>
      <c r="V6712" t="str">
        <f t="shared" si="734"/>
        <v/>
      </c>
    </row>
    <row r="6713" spans="1:22" x14ac:dyDescent="0.2">
      <c r="A6713" t="s">
        <v>20228</v>
      </c>
      <c r="B6713" t="s">
        <v>183</v>
      </c>
      <c r="C6713">
        <v>211092982</v>
      </c>
      <c r="D6713">
        <v>211093267</v>
      </c>
      <c r="E6713">
        <v>286</v>
      </c>
      <c r="F6713" t="s">
        <v>74</v>
      </c>
      <c r="G6713" t="s">
        <v>2429</v>
      </c>
      <c r="H6713" t="s">
        <v>20229</v>
      </c>
      <c r="I6713">
        <v>0</v>
      </c>
      <c r="J6713">
        <v>0</v>
      </c>
      <c r="K6713">
        <v>0</v>
      </c>
      <c r="L6713">
        <v>0</v>
      </c>
      <c r="M6713">
        <v>0</v>
      </c>
      <c r="N6713">
        <v>0</v>
      </c>
      <c r="O6713" t="str">
        <f t="shared" si="728"/>
        <v>KCNH1</v>
      </c>
      <c r="P6713">
        <f>IF(ISERROR(VLOOKUP(G6713,Genes!$A$2:$A$749,1,0)),0,1)</f>
        <v>1</v>
      </c>
      <c r="Q6713">
        <f t="shared" si="729"/>
        <v>0</v>
      </c>
      <c r="R6713">
        <f t="shared" si="730"/>
        <v>0</v>
      </c>
      <c r="S6713">
        <f t="shared" si="731"/>
        <v>0</v>
      </c>
      <c r="T6713">
        <f t="shared" si="732"/>
        <v>13</v>
      </c>
      <c r="U6713">
        <f t="shared" si="733"/>
        <v>1</v>
      </c>
      <c r="V6713">
        <f t="shared" si="734"/>
        <v>0</v>
      </c>
    </row>
    <row r="6714" spans="1:22" x14ac:dyDescent="0.2">
      <c r="A6714" t="s">
        <v>20230</v>
      </c>
      <c r="B6714" t="s">
        <v>183</v>
      </c>
      <c r="C6714">
        <v>160011183</v>
      </c>
      <c r="D6714">
        <v>160012322</v>
      </c>
      <c r="E6714">
        <v>1140</v>
      </c>
      <c r="F6714" t="s">
        <v>74</v>
      </c>
      <c r="G6714" t="s">
        <v>2436</v>
      </c>
      <c r="H6714" t="s">
        <v>20231</v>
      </c>
      <c r="I6714">
        <v>18</v>
      </c>
      <c r="J6714">
        <v>18</v>
      </c>
      <c r="K6714">
        <v>0</v>
      </c>
      <c r="L6714">
        <v>0</v>
      </c>
      <c r="M6714">
        <v>0</v>
      </c>
      <c r="N6714">
        <v>0</v>
      </c>
      <c r="O6714" t="str">
        <f t="shared" si="728"/>
        <v>KCNJ10</v>
      </c>
      <c r="P6714">
        <f>IF(ISERROR(VLOOKUP(G6714,Genes!$A$2:$A$749,1,0)),0,1)</f>
        <v>1</v>
      </c>
      <c r="Q6714">
        <f t="shared" si="729"/>
        <v>1</v>
      </c>
      <c r="R6714">
        <f t="shared" si="730"/>
        <v>1</v>
      </c>
      <c r="S6714">
        <f t="shared" si="731"/>
        <v>1</v>
      </c>
      <c r="T6714">
        <f t="shared" si="732"/>
        <v>1</v>
      </c>
      <c r="U6714">
        <f t="shared" si="733"/>
        <v>1</v>
      </c>
      <c r="V6714">
        <f t="shared" si="734"/>
        <v>1</v>
      </c>
    </row>
    <row r="6715" spans="1:22" x14ac:dyDescent="0.2">
      <c r="A6715" t="s">
        <v>20232</v>
      </c>
      <c r="B6715" t="s">
        <v>395</v>
      </c>
      <c r="C6715">
        <v>17408466</v>
      </c>
      <c r="D6715">
        <v>17409638</v>
      </c>
      <c r="E6715">
        <v>1173</v>
      </c>
      <c r="F6715" t="s">
        <v>74</v>
      </c>
      <c r="G6715" t="s">
        <v>2443</v>
      </c>
      <c r="H6715" t="s">
        <v>20233</v>
      </c>
      <c r="I6715">
        <v>19</v>
      </c>
      <c r="J6715">
        <v>17</v>
      </c>
      <c r="K6715">
        <v>2</v>
      </c>
      <c r="L6715">
        <v>0</v>
      </c>
      <c r="M6715">
        <v>0</v>
      </c>
      <c r="N6715">
        <v>0</v>
      </c>
      <c r="O6715" t="str">
        <f t="shared" si="728"/>
        <v/>
      </c>
      <c r="P6715">
        <f>IF(ISERROR(VLOOKUP(G6715,Genes!$A$2:$A$749,1,0)),0,1)</f>
        <v>1</v>
      </c>
      <c r="Q6715">
        <f t="shared" si="729"/>
        <v>1</v>
      </c>
      <c r="R6715">
        <f t="shared" si="730"/>
        <v>1</v>
      </c>
      <c r="S6715">
        <f t="shared" si="731"/>
        <v>1</v>
      </c>
      <c r="T6715">
        <f t="shared" si="732"/>
        <v>1</v>
      </c>
      <c r="U6715">
        <f t="shared" si="733"/>
        <v>0</v>
      </c>
      <c r="V6715" t="str">
        <f t="shared" si="734"/>
        <v/>
      </c>
    </row>
    <row r="6716" spans="1:22" x14ac:dyDescent="0.2">
      <c r="A6716" t="s">
        <v>20234</v>
      </c>
      <c r="B6716" t="s">
        <v>395</v>
      </c>
      <c r="C6716">
        <v>17408466</v>
      </c>
      <c r="D6716">
        <v>17409377</v>
      </c>
      <c r="E6716">
        <v>912</v>
      </c>
      <c r="F6716" t="s">
        <v>74</v>
      </c>
      <c r="G6716" t="s">
        <v>2443</v>
      </c>
      <c r="H6716" t="s">
        <v>20235</v>
      </c>
      <c r="I6716">
        <v>18</v>
      </c>
      <c r="J6716">
        <v>13</v>
      </c>
      <c r="K6716">
        <v>2</v>
      </c>
      <c r="L6716">
        <v>1</v>
      </c>
      <c r="M6716">
        <v>1</v>
      </c>
      <c r="N6716">
        <v>1</v>
      </c>
      <c r="O6716" t="str">
        <f t="shared" si="728"/>
        <v>KCNJ11</v>
      </c>
      <c r="P6716">
        <f>IF(ISERROR(VLOOKUP(G6716,Genes!$A$2:$A$749,1,0)),0,1)</f>
        <v>1</v>
      </c>
      <c r="Q6716">
        <f t="shared" si="729"/>
        <v>0</v>
      </c>
      <c r="R6716">
        <f t="shared" si="730"/>
        <v>1</v>
      </c>
      <c r="S6716">
        <f t="shared" si="731"/>
        <v>2</v>
      </c>
      <c r="T6716">
        <f t="shared" si="732"/>
        <v>2</v>
      </c>
      <c r="U6716">
        <f t="shared" si="733"/>
        <v>1</v>
      </c>
      <c r="V6716">
        <f t="shared" si="734"/>
        <v>1</v>
      </c>
    </row>
    <row r="6717" spans="1:22" x14ac:dyDescent="0.2">
      <c r="A6717" t="s">
        <v>20236</v>
      </c>
      <c r="B6717" t="s">
        <v>256</v>
      </c>
      <c r="C6717">
        <v>140714953</v>
      </c>
      <c r="D6717">
        <v>140715235</v>
      </c>
      <c r="E6717">
        <v>283</v>
      </c>
      <c r="F6717" t="s">
        <v>74</v>
      </c>
      <c r="G6717" t="s">
        <v>2450</v>
      </c>
      <c r="H6717" t="s">
        <v>20237</v>
      </c>
      <c r="I6717">
        <v>4</v>
      </c>
      <c r="J6717">
        <v>2</v>
      </c>
      <c r="K6717">
        <v>2</v>
      </c>
      <c r="L6717">
        <v>0</v>
      </c>
      <c r="M6717">
        <v>0</v>
      </c>
      <c r="N6717">
        <v>0</v>
      </c>
      <c r="O6717" t="str">
        <f t="shared" si="728"/>
        <v/>
      </c>
      <c r="P6717">
        <f>IF(ISERROR(VLOOKUP(G6717,Genes!$A$2:$A$749,1,0)),0,1)</f>
        <v>1</v>
      </c>
      <c r="Q6717">
        <f t="shared" si="729"/>
        <v>1</v>
      </c>
      <c r="R6717">
        <f t="shared" si="730"/>
        <v>1</v>
      </c>
      <c r="S6717">
        <f t="shared" si="731"/>
        <v>1</v>
      </c>
      <c r="T6717">
        <f t="shared" si="732"/>
        <v>1</v>
      </c>
      <c r="U6717">
        <f t="shared" si="733"/>
        <v>0</v>
      </c>
      <c r="V6717" t="str">
        <f t="shared" si="734"/>
        <v/>
      </c>
    </row>
    <row r="6718" spans="1:22" x14ac:dyDescent="0.2">
      <c r="A6718" t="s">
        <v>20238</v>
      </c>
      <c r="B6718" t="s">
        <v>256</v>
      </c>
      <c r="C6718">
        <v>140630772</v>
      </c>
      <c r="D6718">
        <v>140631342</v>
      </c>
      <c r="E6718">
        <v>571</v>
      </c>
      <c r="F6718" t="s">
        <v>74</v>
      </c>
      <c r="G6718" t="s">
        <v>2450</v>
      </c>
      <c r="H6718" t="s">
        <v>20239</v>
      </c>
      <c r="I6718">
        <v>12</v>
      </c>
      <c r="J6718">
        <v>8</v>
      </c>
      <c r="K6718">
        <v>1</v>
      </c>
      <c r="L6718">
        <v>1</v>
      </c>
      <c r="M6718">
        <v>1</v>
      </c>
      <c r="N6718">
        <v>1</v>
      </c>
      <c r="O6718" t="str">
        <f t="shared" si="728"/>
        <v/>
      </c>
      <c r="P6718">
        <f>IF(ISERROR(VLOOKUP(G6718,Genes!$A$2:$A$749,1,0)),0,1)</f>
        <v>1</v>
      </c>
      <c r="Q6718">
        <f t="shared" si="729"/>
        <v>0</v>
      </c>
      <c r="R6718">
        <f t="shared" si="730"/>
        <v>1</v>
      </c>
      <c r="S6718">
        <f t="shared" si="731"/>
        <v>2</v>
      </c>
      <c r="T6718">
        <f t="shared" si="732"/>
        <v>2</v>
      </c>
      <c r="U6718">
        <f t="shared" si="733"/>
        <v>0</v>
      </c>
      <c r="V6718" t="str">
        <f t="shared" si="734"/>
        <v/>
      </c>
    </row>
    <row r="6719" spans="1:22" x14ac:dyDescent="0.2">
      <c r="A6719" t="s">
        <v>20240</v>
      </c>
      <c r="B6719" t="s">
        <v>256</v>
      </c>
      <c r="C6719">
        <v>140630501</v>
      </c>
      <c r="D6719">
        <v>140631342</v>
      </c>
      <c r="E6719">
        <v>842</v>
      </c>
      <c r="F6719" t="s">
        <v>74</v>
      </c>
      <c r="G6719" t="s">
        <v>2450</v>
      </c>
      <c r="H6719" t="s">
        <v>20241</v>
      </c>
      <c r="I6719">
        <v>14</v>
      </c>
      <c r="J6719">
        <v>12</v>
      </c>
      <c r="K6719">
        <v>2</v>
      </c>
      <c r="L6719">
        <v>0</v>
      </c>
      <c r="M6719">
        <v>0</v>
      </c>
      <c r="N6719">
        <v>0</v>
      </c>
      <c r="O6719" t="str">
        <f t="shared" si="728"/>
        <v/>
      </c>
      <c r="P6719">
        <f>IF(ISERROR(VLOOKUP(G6719,Genes!$A$2:$A$749,1,0)),0,1)</f>
        <v>1</v>
      </c>
      <c r="Q6719">
        <f t="shared" si="729"/>
        <v>0</v>
      </c>
      <c r="R6719">
        <f t="shared" si="730"/>
        <v>1</v>
      </c>
      <c r="S6719">
        <f t="shared" si="731"/>
        <v>3</v>
      </c>
      <c r="T6719">
        <f t="shared" si="732"/>
        <v>3</v>
      </c>
      <c r="U6719">
        <f t="shared" si="733"/>
        <v>0</v>
      </c>
      <c r="V6719" t="str">
        <f t="shared" si="734"/>
        <v/>
      </c>
    </row>
    <row r="6720" spans="1:22" x14ac:dyDescent="0.2">
      <c r="A6720" t="s">
        <v>20242</v>
      </c>
      <c r="B6720" t="s">
        <v>256</v>
      </c>
      <c r="C6720">
        <v>140630772</v>
      </c>
      <c r="D6720">
        <v>140631295</v>
      </c>
      <c r="E6720">
        <v>524</v>
      </c>
      <c r="F6720" t="s">
        <v>74</v>
      </c>
      <c r="G6720" t="s">
        <v>2450</v>
      </c>
      <c r="H6720" t="s">
        <v>20243</v>
      </c>
      <c r="I6720">
        <v>12</v>
      </c>
      <c r="J6720">
        <v>7</v>
      </c>
      <c r="K6720">
        <v>1</v>
      </c>
      <c r="L6720">
        <v>2</v>
      </c>
      <c r="M6720">
        <v>1</v>
      </c>
      <c r="N6720">
        <v>1</v>
      </c>
      <c r="O6720" t="str">
        <f t="shared" si="728"/>
        <v/>
      </c>
      <c r="P6720">
        <f>IF(ISERROR(VLOOKUP(G6720,Genes!$A$2:$A$749,1,0)),0,1)</f>
        <v>1</v>
      </c>
      <c r="Q6720">
        <f t="shared" si="729"/>
        <v>0</v>
      </c>
      <c r="R6720">
        <f t="shared" si="730"/>
        <v>1</v>
      </c>
      <c r="S6720">
        <f t="shared" si="731"/>
        <v>4</v>
      </c>
      <c r="T6720">
        <f t="shared" si="732"/>
        <v>4</v>
      </c>
      <c r="U6720">
        <f t="shared" si="733"/>
        <v>0</v>
      </c>
      <c r="V6720" t="str">
        <f t="shared" si="734"/>
        <v/>
      </c>
    </row>
    <row r="6721" spans="1:22" x14ac:dyDescent="0.2">
      <c r="A6721" t="s">
        <v>20244</v>
      </c>
      <c r="B6721" t="s">
        <v>256</v>
      </c>
      <c r="C6721">
        <v>140630501</v>
      </c>
      <c r="D6721">
        <v>140631295</v>
      </c>
      <c r="E6721">
        <v>795</v>
      </c>
      <c r="F6721" t="s">
        <v>74</v>
      </c>
      <c r="G6721" t="s">
        <v>2450</v>
      </c>
      <c r="H6721" t="s">
        <v>20245</v>
      </c>
      <c r="I6721">
        <v>14</v>
      </c>
      <c r="J6721">
        <v>11</v>
      </c>
      <c r="K6721">
        <v>2</v>
      </c>
      <c r="L6721">
        <v>1</v>
      </c>
      <c r="M6721">
        <v>0</v>
      </c>
      <c r="N6721">
        <v>0</v>
      </c>
      <c r="O6721" t="str">
        <f t="shared" si="728"/>
        <v/>
      </c>
      <c r="P6721">
        <f>IF(ISERROR(VLOOKUP(G6721,Genes!$A$2:$A$749,1,0)),0,1)</f>
        <v>1</v>
      </c>
      <c r="Q6721">
        <f t="shared" si="729"/>
        <v>0</v>
      </c>
      <c r="R6721">
        <f t="shared" si="730"/>
        <v>1</v>
      </c>
      <c r="S6721">
        <f t="shared" si="731"/>
        <v>5</v>
      </c>
      <c r="T6721">
        <f t="shared" si="732"/>
        <v>5</v>
      </c>
      <c r="U6721">
        <f t="shared" si="733"/>
        <v>0</v>
      </c>
      <c r="V6721" t="str">
        <f t="shared" si="734"/>
        <v/>
      </c>
    </row>
    <row r="6722" spans="1:22" x14ac:dyDescent="0.2">
      <c r="A6722" t="s">
        <v>20246</v>
      </c>
      <c r="B6722" t="s">
        <v>256</v>
      </c>
      <c r="C6722">
        <v>140624566</v>
      </c>
      <c r="D6722">
        <v>140624917</v>
      </c>
      <c r="E6722">
        <v>352</v>
      </c>
      <c r="F6722" t="s">
        <v>74</v>
      </c>
      <c r="G6722" t="s">
        <v>2450</v>
      </c>
      <c r="H6722" t="s">
        <v>20247</v>
      </c>
      <c r="I6722">
        <v>0</v>
      </c>
      <c r="J6722">
        <v>0</v>
      </c>
      <c r="K6722">
        <v>0</v>
      </c>
      <c r="L6722">
        <v>0</v>
      </c>
      <c r="M6722">
        <v>0</v>
      </c>
      <c r="N6722">
        <v>0</v>
      </c>
      <c r="O6722" t="str">
        <f t="shared" ref="O6722:O6785" si="735">IF(U6722=1,G6722,"")</f>
        <v>KCNK9</v>
      </c>
      <c r="P6722">
        <f>IF(ISERROR(VLOOKUP(G6722,Genes!$A$2:$A$749,1,0)),0,1)</f>
        <v>1</v>
      </c>
      <c r="Q6722">
        <f t="shared" ref="Q6722:Q6785" si="736">IF(G6722&lt;&gt;G6721,1,0)</f>
        <v>0</v>
      </c>
      <c r="R6722">
        <f t="shared" ref="R6722:R6785" si="737">IF(I6722=0,0,1)</f>
        <v>0</v>
      </c>
      <c r="S6722">
        <f t="shared" ref="S6722:S6785" si="738">IF(Q6722=1,R6722,S6721+R6722)</f>
        <v>5</v>
      </c>
      <c r="T6722">
        <f t="shared" ref="T6722:T6785" si="739">IF(Q6722=1,1,T6721+1)</f>
        <v>6</v>
      </c>
      <c r="U6722">
        <f t="shared" ref="U6722:U6785" si="740">IF(G6722&lt;&gt;G6723,1,0)</f>
        <v>1</v>
      </c>
      <c r="V6722">
        <f t="shared" ref="V6722:V6785" si="741">IF(U6722=1,S6722/T6722,"")</f>
        <v>0.83333333333333337</v>
      </c>
    </row>
    <row r="6723" spans="1:22" x14ac:dyDescent="0.2">
      <c r="A6723" t="s">
        <v>20248</v>
      </c>
      <c r="B6723" t="s">
        <v>224</v>
      </c>
      <c r="C6723">
        <v>62103521</v>
      </c>
      <c r="D6723">
        <v>62103816</v>
      </c>
      <c r="E6723">
        <v>296</v>
      </c>
      <c r="F6723" t="s">
        <v>74</v>
      </c>
      <c r="G6723" t="s">
        <v>2457</v>
      </c>
      <c r="H6723" t="s">
        <v>20249</v>
      </c>
      <c r="I6723">
        <v>4</v>
      </c>
      <c r="J6723">
        <v>2</v>
      </c>
      <c r="K6723">
        <v>2</v>
      </c>
      <c r="L6723">
        <v>0</v>
      </c>
      <c r="M6723">
        <v>0</v>
      </c>
      <c r="N6723">
        <v>0</v>
      </c>
      <c r="O6723" t="str">
        <f t="shared" si="735"/>
        <v/>
      </c>
      <c r="P6723">
        <f>IF(ISERROR(VLOOKUP(G6723,Genes!$A$2:$A$749,1,0)),0,1)</f>
        <v>1</v>
      </c>
      <c r="Q6723">
        <f t="shared" si="736"/>
        <v>1</v>
      </c>
      <c r="R6723">
        <f t="shared" si="737"/>
        <v>1</v>
      </c>
      <c r="S6723">
        <f t="shared" si="738"/>
        <v>1</v>
      </c>
      <c r="T6723">
        <f t="shared" si="739"/>
        <v>1</v>
      </c>
      <c r="U6723">
        <f t="shared" si="740"/>
        <v>0</v>
      </c>
      <c r="V6723" t="str">
        <f t="shared" si="741"/>
        <v/>
      </c>
    </row>
    <row r="6724" spans="1:22" x14ac:dyDescent="0.2">
      <c r="A6724" t="s">
        <v>20250</v>
      </c>
      <c r="B6724" t="s">
        <v>224</v>
      </c>
      <c r="C6724">
        <v>62065098</v>
      </c>
      <c r="D6724">
        <v>62065256</v>
      </c>
      <c r="E6724">
        <v>159</v>
      </c>
      <c r="F6724" t="s">
        <v>74</v>
      </c>
      <c r="G6724" t="s">
        <v>2457</v>
      </c>
      <c r="H6724" t="s">
        <v>20251</v>
      </c>
      <c r="I6724">
        <v>3</v>
      </c>
      <c r="J6724">
        <v>1</v>
      </c>
      <c r="K6724">
        <v>2</v>
      </c>
      <c r="L6724">
        <v>0</v>
      </c>
      <c r="M6724">
        <v>0</v>
      </c>
      <c r="N6724">
        <v>0</v>
      </c>
      <c r="O6724" t="str">
        <f t="shared" si="735"/>
        <v/>
      </c>
      <c r="P6724">
        <f>IF(ISERROR(VLOOKUP(G6724,Genes!$A$2:$A$749,1,0)),0,1)</f>
        <v>1</v>
      </c>
      <c r="Q6724">
        <f t="shared" si="736"/>
        <v>0</v>
      </c>
      <c r="R6724">
        <f t="shared" si="737"/>
        <v>1</v>
      </c>
      <c r="S6724">
        <f t="shared" si="738"/>
        <v>2</v>
      </c>
      <c r="T6724">
        <f t="shared" si="739"/>
        <v>2</v>
      </c>
      <c r="U6724">
        <f t="shared" si="740"/>
        <v>0</v>
      </c>
      <c r="V6724" t="str">
        <f t="shared" si="741"/>
        <v/>
      </c>
    </row>
    <row r="6725" spans="1:22" x14ac:dyDescent="0.2">
      <c r="A6725" t="s">
        <v>20252</v>
      </c>
      <c r="B6725" t="s">
        <v>224</v>
      </c>
      <c r="C6725">
        <v>62062693</v>
      </c>
      <c r="D6725">
        <v>62062722</v>
      </c>
      <c r="E6725">
        <v>30</v>
      </c>
      <c r="F6725" t="s">
        <v>74</v>
      </c>
      <c r="G6725" t="s">
        <v>2457</v>
      </c>
      <c r="H6725" t="s">
        <v>20253</v>
      </c>
      <c r="I6725">
        <v>2</v>
      </c>
      <c r="J6725">
        <v>2</v>
      </c>
      <c r="K6725">
        <v>0</v>
      </c>
      <c r="L6725">
        <v>0</v>
      </c>
      <c r="M6725">
        <v>0</v>
      </c>
      <c r="N6725">
        <v>0</v>
      </c>
      <c r="O6725" t="str">
        <f t="shared" si="735"/>
        <v/>
      </c>
      <c r="P6725">
        <f>IF(ISERROR(VLOOKUP(G6725,Genes!$A$2:$A$749,1,0)),0,1)</f>
        <v>1</v>
      </c>
      <c r="Q6725">
        <f t="shared" si="736"/>
        <v>0</v>
      </c>
      <c r="R6725">
        <f t="shared" si="737"/>
        <v>1</v>
      </c>
      <c r="S6725">
        <f t="shared" si="738"/>
        <v>3</v>
      </c>
      <c r="T6725">
        <f t="shared" si="739"/>
        <v>3</v>
      </c>
      <c r="U6725">
        <f t="shared" si="740"/>
        <v>0</v>
      </c>
      <c r="V6725" t="str">
        <f t="shared" si="741"/>
        <v/>
      </c>
    </row>
    <row r="6726" spans="1:22" x14ac:dyDescent="0.2">
      <c r="A6726" t="s">
        <v>20254</v>
      </c>
      <c r="B6726" t="s">
        <v>224</v>
      </c>
      <c r="C6726">
        <v>62059720</v>
      </c>
      <c r="D6726">
        <v>62059788</v>
      </c>
      <c r="E6726">
        <v>69</v>
      </c>
      <c r="F6726" t="s">
        <v>74</v>
      </c>
      <c r="G6726" t="s">
        <v>2457</v>
      </c>
      <c r="H6726" t="s">
        <v>20255</v>
      </c>
      <c r="I6726">
        <v>2</v>
      </c>
      <c r="J6726">
        <v>0</v>
      </c>
      <c r="K6726">
        <v>2</v>
      </c>
      <c r="L6726">
        <v>0</v>
      </c>
      <c r="M6726">
        <v>0</v>
      </c>
      <c r="N6726">
        <v>0</v>
      </c>
      <c r="O6726" t="str">
        <f t="shared" si="735"/>
        <v/>
      </c>
      <c r="P6726">
        <f>IF(ISERROR(VLOOKUP(G6726,Genes!$A$2:$A$749,1,0)),0,1)</f>
        <v>1</v>
      </c>
      <c r="Q6726">
        <f t="shared" si="736"/>
        <v>0</v>
      </c>
      <c r="R6726">
        <f t="shared" si="737"/>
        <v>1</v>
      </c>
      <c r="S6726">
        <f t="shared" si="738"/>
        <v>4</v>
      </c>
      <c r="T6726">
        <f t="shared" si="739"/>
        <v>4</v>
      </c>
      <c r="U6726">
        <f t="shared" si="740"/>
        <v>0</v>
      </c>
      <c r="V6726" t="str">
        <f t="shared" si="741"/>
        <v/>
      </c>
    </row>
    <row r="6727" spans="1:22" x14ac:dyDescent="0.2">
      <c r="A6727" t="s">
        <v>20256</v>
      </c>
      <c r="B6727" t="s">
        <v>224</v>
      </c>
      <c r="C6727">
        <v>62055530</v>
      </c>
      <c r="D6727">
        <v>62055559</v>
      </c>
      <c r="E6727">
        <v>30</v>
      </c>
      <c r="F6727" t="s">
        <v>74</v>
      </c>
      <c r="G6727" t="s">
        <v>2457</v>
      </c>
      <c r="H6727" t="s">
        <v>20257</v>
      </c>
      <c r="I6727">
        <v>3</v>
      </c>
      <c r="J6727">
        <v>1</v>
      </c>
      <c r="K6727">
        <v>0</v>
      </c>
      <c r="L6727">
        <v>1</v>
      </c>
      <c r="M6727">
        <v>1</v>
      </c>
      <c r="N6727">
        <v>0</v>
      </c>
      <c r="O6727" t="str">
        <f t="shared" si="735"/>
        <v/>
      </c>
      <c r="P6727">
        <f>IF(ISERROR(VLOOKUP(G6727,Genes!$A$2:$A$749,1,0)),0,1)</f>
        <v>1</v>
      </c>
      <c r="Q6727">
        <f t="shared" si="736"/>
        <v>0</v>
      </c>
      <c r="R6727">
        <f t="shared" si="737"/>
        <v>1</v>
      </c>
      <c r="S6727">
        <f t="shared" si="738"/>
        <v>5</v>
      </c>
      <c r="T6727">
        <f t="shared" si="739"/>
        <v>5</v>
      </c>
      <c r="U6727">
        <f t="shared" si="740"/>
        <v>0</v>
      </c>
      <c r="V6727" t="str">
        <f t="shared" si="741"/>
        <v/>
      </c>
    </row>
    <row r="6728" spans="1:22" x14ac:dyDescent="0.2">
      <c r="A6728" t="s">
        <v>20258</v>
      </c>
      <c r="B6728" t="s">
        <v>224</v>
      </c>
      <c r="C6728">
        <v>62050972</v>
      </c>
      <c r="D6728">
        <v>62051180</v>
      </c>
      <c r="E6728">
        <v>209</v>
      </c>
      <c r="F6728" t="s">
        <v>74</v>
      </c>
      <c r="G6728" t="s">
        <v>2457</v>
      </c>
      <c r="H6728" t="s">
        <v>20259</v>
      </c>
      <c r="I6728">
        <v>2</v>
      </c>
      <c r="J6728">
        <v>0</v>
      </c>
      <c r="K6728">
        <v>1</v>
      </c>
      <c r="L6728">
        <v>1</v>
      </c>
      <c r="M6728">
        <v>0</v>
      </c>
      <c r="N6728">
        <v>0</v>
      </c>
      <c r="O6728" t="str">
        <f t="shared" si="735"/>
        <v/>
      </c>
      <c r="P6728">
        <f>IF(ISERROR(VLOOKUP(G6728,Genes!$A$2:$A$749,1,0)),0,1)</f>
        <v>1</v>
      </c>
      <c r="Q6728">
        <f t="shared" si="736"/>
        <v>0</v>
      </c>
      <c r="R6728">
        <f t="shared" si="737"/>
        <v>1</v>
      </c>
      <c r="S6728">
        <f t="shared" si="738"/>
        <v>6</v>
      </c>
      <c r="T6728">
        <f t="shared" si="739"/>
        <v>6</v>
      </c>
      <c r="U6728">
        <f t="shared" si="740"/>
        <v>0</v>
      </c>
      <c r="V6728" t="str">
        <f t="shared" si="741"/>
        <v/>
      </c>
    </row>
    <row r="6729" spans="1:22" x14ac:dyDescent="0.2">
      <c r="A6729" t="s">
        <v>20260</v>
      </c>
      <c r="B6729" t="s">
        <v>224</v>
      </c>
      <c r="C6729">
        <v>62050972</v>
      </c>
      <c r="D6729">
        <v>62051025</v>
      </c>
      <c r="E6729">
        <v>54</v>
      </c>
      <c r="F6729" t="s">
        <v>74</v>
      </c>
      <c r="G6729" t="s">
        <v>2457</v>
      </c>
      <c r="H6729" t="s">
        <v>20261</v>
      </c>
      <c r="I6729">
        <v>2</v>
      </c>
      <c r="J6729">
        <v>2</v>
      </c>
      <c r="K6729">
        <v>0</v>
      </c>
      <c r="L6729">
        <v>0</v>
      </c>
      <c r="M6729">
        <v>0</v>
      </c>
      <c r="N6729">
        <v>0</v>
      </c>
      <c r="O6729" t="str">
        <f t="shared" si="735"/>
        <v/>
      </c>
      <c r="P6729">
        <f>IF(ISERROR(VLOOKUP(G6729,Genes!$A$2:$A$749,1,0)),0,1)</f>
        <v>1</v>
      </c>
      <c r="Q6729">
        <f t="shared" si="736"/>
        <v>0</v>
      </c>
      <c r="R6729">
        <f t="shared" si="737"/>
        <v>1</v>
      </c>
      <c r="S6729">
        <f t="shared" si="738"/>
        <v>7</v>
      </c>
      <c r="T6729">
        <f t="shared" si="739"/>
        <v>7</v>
      </c>
      <c r="U6729">
        <f t="shared" si="740"/>
        <v>0</v>
      </c>
      <c r="V6729" t="str">
        <f t="shared" si="741"/>
        <v/>
      </c>
    </row>
    <row r="6730" spans="1:22" x14ac:dyDescent="0.2">
      <c r="A6730" t="s">
        <v>20262</v>
      </c>
      <c r="B6730" t="s">
        <v>224</v>
      </c>
      <c r="C6730">
        <v>62046256</v>
      </c>
      <c r="D6730">
        <v>62046479</v>
      </c>
      <c r="E6730">
        <v>224</v>
      </c>
      <c r="F6730" t="s">
        <v>74</v>
      </c>
      <c r="G6730" t="s">
        <v>2457</v>
      </c>
      <c r="H6730" t="s">
        <v>20263</v>
      </c>
      <c r="I6730">
        <v>3</v>
      </c>
      <c r="J6730">
        <v>1</v>
      </c>
      <c r="K6730">
        <v>2</v>
      </c>
      <c r="L6730">
        <v>0</v>
      </c>
      <c r="M6730">
        <v>0</v>
      </c>
      <c r="N6730">
        <v>0</v>
      </c>
      <c r="O6730" t="str">
        <f t="shared" si="735"/>
        <v/>
      </c>
      <c r="P6730">
        <f>IF(ISERROR(VLOOKUP(G6730,Genes!$A$2:$A$749,1,0)),0,1)</f>
        <v>1</v>
      </c>
      <c r="Q6730">
        <f t="shared" si="736"/>
        <v>0</v>
      </c>
      <c r="R6730">
        <f t="shared" si="737"/>
        <v>1</v>
      </c>
      <c r="S6730">
        <f t="shared" si="738"/>
        <v>8</v>
      </c>
      <c r="T6730">
        <f t="shared" si="739"/>
        <v>8</v>
      </c>
      <c r="U6730">
        <f t="shared" si="740"/>
        <v>0</v>
      </c>
      <c r="V6730" t="str">
        <f t="shared" si="741"/>
        <v/>
      </c>
    </row>
    <row r="6731" spans="1:22" x14ac:dyDescent="0.2">
      <c r="A6731" t="s">
        <v>20264</v>
      </c>
      <c r="B6731" t="s">
        <v>224</v>
      </c>
      <c r="C6731">
        <v>62046256</v>
      </c>
      <c r="D6731">
        <v>62046443</v>
      </c>
      <c r="E6731">
        <v>188</v>
      </c>
      <c r="F6731" t="s">
        <v>74</v>
      </c>
      <c r="G6731" t="s">
        <v>2457</v>
      </c>
      <c r="H6731" t="s">
        <v>20265</v>
      </c>
      <c r="I6731">
        <v>3</v>
      </c>
      <c r="J6731">
        <v>1</v>
      </c>
      <c r="K6731">
        <v>2</v>
      </c>
      <c r="L6731">
        <v>0</v>
      </c>
      <c r="M6731">
        <v>0</v>
      </c>
      <c r="N6731">
        <v>0</v>
      </c>
      <c r="O6731" t="str">
        <f t="shared" si="735"/>
        <v/>
      </c>
      <c r="P6731">
        <f>IF(ISERROR(VLOOKUP(G6731,Genes!$A$2:$A$749,1,0)),0,1)</f>
        <v>1</v>
      </c>
      <c r="Q6731">
        <f t="shared" si="736"/>
        <v>0</v>
      </c>
      <c r="R6731">
        <f t="shared" si="737"/>
        <v>1</v>
      </c>
      <c r="S6731">
        <f t="shared" si="738"/>
        <v>9</v>
      </c>
      <c r="T6731">
        <f t="shared" si="739"/>
        <v>9</v>
      </c>
      <c r="U6731">
        <f t="shared" si="740"/>
        <v>0</v>
      </c>
      <c r="V6731" t="str">
        <f t="shared" si="741"/>
        <v/>
      </c>
    </row>
    <row r="6732" spans="1:22" x14ac:dyDescent="0.2">
      <c r="A6732" t="s">
        <v>20266</v>
      </c>
      <c r="B6732" t="s">
        <v>224</v>
      </c>
      <c r="C6732">
        <v>62045441</v>
      </c>
      <c r="D6732">
        <v>62045546</v>
      </c>
      <c r="E6732">
        <v>106</v>
      </c>
      <c r="F6732" t="s">
        <v>74</v>
      </c>
      <c r="G6732" t="s">
        <v>2457</v>
      </c>
      <c r="H6732" t="s">
        <v>20267</v>
      </c>
      <c r="I6732">
        <v>2</v>
      </c>
      <c r="J6732">
        <v>0</v>
      </c>
      <c r="K6732">
        <v>2</v>
      </c>
      <c r="L6732">
        <v>0</v>
      </c>
      <c r="M6732">
        <v>0</v>
      </c>
      <c r="N6732">
        <v>0</v>
      </c>
      <c r="O6732" t="str">
        <f t="shared" si="735"/>
        <v/>
      </c>
      <c r="P6732">
        <f>IF(ISERROR(VLOOKUP(G6732,Genes!$A$2:$A$749,1,0)),0,1)</f>
        <v>1</v>
      </c>
      <c r="Q6732">
        <f t="shared" si="736"/>
        <v>0</v>
      </c>
      <c r="R6732">
        <f t="shared" si="737"/>
        <v>1</v>
      </c>
      <c r="S6732">
        <f t="shared" si="738"/>
        <v>10</v>
      </c>
      <c r="T6732">
        <f t="shared" si="739"/>
        <v>10</v>
      </c>
      <c r="U6732">
        <f t="shared" si="740"/>
        <v>0</v>
      </c>
      <c r="V6732" t="str">
        <f t="shared" si="741"/>
        <v/>
      </c>
    </row>
    <row r="6733" spans="1:22" x14ac:dyDescent="0.2">
      <c r="A6733" t="s">
        <v>20268</v>
      </c>
      <c r="B6733" t="s">
        <v>224</v>
      </c>
      <c r="C6733">
        <v>62045441</v>
      </c>
      <c r="D6733">
        <v>62045543</v>
      </c>
      <c r="E6733">
        <v>103</v>
      </c>
      <c r="F6733" t="s">
        <v>74</v>
      </c>
      <c r="G6733" t="s">
        <v>2457</v>
      </c>
      <c r="H6733" t="s">
        <v>20269</v>
      </c>
      <c r="I6733">
        <v>2</v>
      </c>
      <c r="J6733">
        <v>0</v>
      </c>
      <c r="K6733">
        <v>2</v>
      </c>
      <c r="L6733">
        <v>0</v>
      </c>
      <c r="M6733">
        <v>0</v>
      </c>
      <c r="N6733">
        <v>0</v>
      </c>
      <c r="O6733" t="str">
        <f t="shared" si="735"/>
        <v/>
      </c>
      <c r="P6733">
        <f>IF(ISERROR(VLOOKUP(G6733,Genes!$A$2:$A$749,1,0)),0,1)</f>
        <v>1</v>
      </c>
      <c r="Q6733">
        <f t="shared" si="736"/>
        <v>0</v>
      </c>
      <c r="R6733">
        <f t="shared" si="737"/>
        <v>1</v>
      </c>
      <c r="S6733">
        <f t="shared" si="738"/>
        <v>11</v>
      </c>
      <c r="T6733">
        <f t="shared" si="739"/>
        <v>11</v>
      </c>
      <c r="U6733">
        <f t="shared" si="740"/>
        <v>0</v>
      </c>
      <c r="V6733" t="str">
        <f t="shared" si="741"/>
        <v/>
      </c>
    </row>
    <row r="6734" spans="1:22" x14ac:dyDescent="0.2">
      <c r="A6734" t="s">
        <v>20270</v>
      </c>
      <c r="B6734" t="s">
        <v>224</v>
      </c>
      <c r="C6734">
        <v>62090349</v>
      </c>
      <c r="D6734">
        <v>62090575</v>
      </c>
      <c r="E6734">
        <v>227</v>
      </c>
      <c r="F6734" t="s">
        <v>74</v>
      </c>
      <c r="G6734" t="s">
        <v>2457</v>
      </c>
      <c r="H6734" t="s">
        <v>20271</v>
      </c>
      <c r="I6734">
        <v>0</v>
      </c>
      <c r="J6734">
        <v>0</v>
      </c>
      <c r="K6734">
        <v>0</v>
      </c>
      <c r="L6734">
        <v>0</v>
      </c>
      <c r="M6734">
        <v>0</v>
      </c>
      <c r="N6734">
        <v>0</v>
      </c>
      <c r="O6734" t="str">
        <f t="shared" si="735"/>
        <v/>
      </c>
      <c r="P6734">
        <f>IF(ISERROR(VLOOKUP(G6734,Genes!$A$2:$A$749,1,0)),0,1)</f>
        <v>1</v>
      </c>
      <c r="Q6734">
        <f t="shared" si="736"/>
        <v>0</v>
      </c>
      <c r="R6734">
        <f t="shared" si="737"/>
        <v>0</v>
      </c>
      <c r="S6734">
        <f t="shared" si="738"/>
        <v>11</v>
      </c>
      <c r="T6734">
        <f t="shared" si="739"/>
        <v>12</v>
      </c>
      <c r="U6734">
        <f t="shared" si="740"/>
        <v>0</v>
      </c>
      <c r="V6734" t="str">
        <f t="shared" si="741"/>
        <v/>
      </c>
    </row>
    <row r="6735" spans="1:22" x14ac:dyDescent="0.2">
      <c r="A6735" t="s">
        <v>20272</v>
      </c>
      <c r="B6735" t="s">
        <v>224</v>
      </c>
      <c r="C6735">
        <v>62044803</v>
      </c>
      <c r="D6735">
        <v>62044934</v>
      </c>
      <c r="E6735">
        <v>132</v>
      </c>
      <c r="F6735" t="s">
        <v>74</v>
      </c>
      <c r="G6735" t="s">
        <v>2457</v>
      </c>
      <c r="H6735" t="s">
        <v>20273</v>
      </c>
      <c r="I6735">
        <v>5</v>
      </c>
      <c r="J6735">
        <v>0</v>
      </c>
      <c r="K6735">
        <v>2</v>
      </c>
      <c r="L6735">
        <v>1</v>
      </c>
      <c r="M6735">
        <v>1</v>
      </c>
      <c r="N6735">
        <v>1</v>
      </c>
      <c r="O6735" t="str">
        <f t="shared" si="735"/>
        <v/>
      </c>
      <c r="P6735">
        <f>IF(ISERROR(VLOOKUP(G6735,Genes!$A$2:$A$749,1,0)),0,1)</f>
        <v>1</v>
      </c>
      <c r="Q6735">
        <f t="shared" si="736"/>
        <v>0</v>
      </c>
      <c r="R6735">
        <f t="shared" si="737"/>
        <v>1</v>
      </c>
      <c r="S6735">
        <f t="shared" si="738"/>
        <v>12</v>
      </c>
      <c r="T6735">
        <f t="shared" si="739"/>
        <v>13</v>
      </c>
      <c r="U6735">
        <f t="shared" si="740"/>
        <v>0</v>
      </c>
      <c r="V6735" t="str">
        <f t="shared" si="741"/>
        <v/>
      </c>
    </row>
    <row r="6736" spans="1:22" x14ac:dyDescent="0.2">
      <c r="A6736" t="s">
        <v>20274</v>
      </c>
      <c r="B6736" t="s">
        <v>224</v>
      </c>
      <c r="C6736">
        <v>62044761</v>
      </c>
      <c r="D6736">
        <v>62044934</v>
      </c>
      <c r="E6736">
        <v>174</v>
      </c>
      <c r="F6736" t="s">
        <v>74</v>
      </c>
      <c r="G6736" t="s">
        <v>2457</v>
      </c>
      <c r="H6736" t="s">
        <v>20275</v>
      </c>
      <c r="I6736">
        <v>5</v>
      </c>
      <c r="J6736">
        <v>1</v>
      </c>
      <c r="K6736">
        <v>2</v>
      </c>
      <c r="L6736">
        <v>1</v>
      </c>
      <c r="M6736">
        <v>1</v>
      </c>
      <c r="N6736">
        <v>0</v>
      </c>
      <c r="O6736" t="str">
        <f t="shared" si="735"/>
        <v/>
      </c>
      <c r="P6736">
        <f>IF(ISERROR(VLOOKUP(G6736,Genes!$A$2:$A$749,1,0)),0,1)</f>
        <v>1</v>
      </c>
      <c r="Q6736">
        <f t="shared" si="736"/>
        <v>0</v>
      </c>
      <c r="R6736">
        <f t="shared" si="737"/>
        <v>1</v>
      </c>
      <c r="S6736">
        <f t="shared" si="738"/>
        <v>13</v>
      </c>
      <c r="T6736">
        <f t="shared" si="739"/>
        <v>14</v>
      </c>
      <c r="U6736">
        <f t="shared" si="740"/>
        <v>0</v>
      </c>
      <c r="V6736" t="str">
        <f t="shared" si="741"/>
        <v/>
      </c>
    </row>
    <row r="6737" spans="1:22" x14ac:dyDescent="0.2">
      <c r="A6737" t="s">
        <v>20276</v>
      </c>
      <c r="B6737" t="s">
        <v>224</v>
      </c>
      <c r="C6737">
        <v>62043128</v>
      </c>
      <c r="D6737">
        <v>62043235</v>
      </c>
      <c r="E6737">
        <v>108</v>
      </c>
      <c r="F6737" t="s">
        <v>74</v>
      </c>
      <c r="G6737" t="s">
        <v>2457</v>
      </c>
      <c r="H6737" t="s">
        <v>20277</v>
      </c>
      <c r="I6737">
        <v>2</v>
      </c>
      <c r="J6737">
        <v>0</v>
      </c>
      <c r="K6737">
        <v>2</v>
      </c>
      <c r="L6737">
        <v>0</v>
      </c>
      <c r="M6737">
        <v>0</v>
      </c>
      <c r="N6737">
        <v>0</v>
      </c>
      <c r="O6737" t="str">
        <f t="shared" si="735"/>
        <v/>
      </c>
      <c r="P6737">
        <f>IF(ISERROR(VLOOKUP(G6737,Genes!$A$2:$A$749,1,0)),0,1)</f>
        <v>1</v>
      </c>
      <c r="Q6737">
        <f t="shared" si="736"/>
        <v>0</v>
      </c>
      <c r="R6737">
        <f t="shared" si="737"/>
        <v>1</v>
      </c>
      <c r="S6737">
        <f t="shared" si="738"/>
        <v>14</v>
      </c>
      <c r="T6737">
        <f t="shared" si="739"/>
        <v>15</v>
      </c>
      <c r="U6737">
        <f t="shared" si="740"/>
        <v>0</v>
      </c>
      <c r="V6737" t="str">
        <f t="shared" si="741"/>
        <v/>
      </c>
    </row>
    <row r="6738" spans="1:22" x14ac:dyDescent="0.2">
      <c r="A6738" t="s">
        <v>20278</v>
      </c>
      <c r="B6738" t="s">
        <v>224</v>
      </c>
      <c r="C6738">
        <v>62039766</v>
      </c>
      <c r="D6738">
        <v>62039889</v>
      </c>
      <c r="E6738">
        <v>124</v>
      </c>
      <c r="F6738" t="s">
        <v>74</v>
      </c>
      <c r="G6738" t="s">
        <v>2457</v>
      </c>
      <c r="H6738" t="s">
        <v>20279</v>
      </c>
      <c r="I6738">
        <v>3</v>
      </c>
      <c r="J6738">
        <v>1</v>
      </c>
      <c r="K6738">
        <v>2</v>
      </c>
      <c r="L6738">
        <v>0</v>
      </c>
      <c r="M6738">
        <v>0</v>
      </c>
      <c r="N6738">
        <v>0</v>
      </c>
      <c r="O6738" t="str">
        <f t="shared" si="735"/>
        <v/>
      </c>
      <c r="P6738">
        <f>IF(ISERROR(VLOOKUP(G6738,Genes!$A$2:$A$749,1,0)),0,1)</f>
        <v>1</v>
      </c>
      <c r="Q6738">
        <f t="shared" si="736"/>
        <v>0</v>
      </c>
      <c r="R6738">
        <f t="shared" si="737"/>
        <v>1</v>
      </c>
      <c r="S6738">
        <f t="shared" si="738"/>
        <v>15</v>
      </c>
      <c r="T6738">
        <f t="shared" si="739"/>
        <v>16</v>
      </c>
      <c r="U6738">
        <f t="shared" si="740"/>
        <v>0</v>
      </c>
      <c r="V6738" t="str">
        <f t="shared" si="741"/>
        <v/>
      </c>
    </row>
    <row r="6739" spans="1:22" x14ac:dyDescent="0.2">
      <c r="A6739" t="s">
        <v>20280</v>
      </c>
      <c r="B6739" t="s">
        <v>224</v>
      </c>
      <c r="C6739">
        <v>62037997</v>
      </c>
      <c r="D6739">
        <v>62038728</v>
      </c>
      <c r="E6739">
        <v>732</v>
      </c>
      <c r="F6739" t="s">
        <v>74</v>
      </c>
      <c r="G6739" t="s">
        <v>2457</v>
      </c>
      <c r="H6739" t="s">
        <v>20281</v>
      </c>
      <c r="I6739">
        <v>12</v>
      </c>
      <c r="J6739">
        <v>10</v>
      </c>
      <c r="K6739">
        <v>2</v>
      </c>
      <c r="L6739">
        <v>0</v>
      </c>
      <c r="M6739">
        <v>0</v>
      </c>
      <c r="N6739">
        <v>0</v>
      </c>
      <c r="O6739" t="str">
        <f t="shared" si="735"/>
        <v/>
      </c>
      <c r="P6739">
        <f>IF(ISERROR(VLOOKUP(G6739,Genes!$A$2:$A$749,1,0)),0,1)</f>
        <v>1</v>
      </c>
      <c r="Q6739">
        <f t="shared" si="736"/>
        <v>0</v>
      </c>
      <c r="R6739">
        <f t="shared" si="737"/>
        <v>1</v>
      </c>
      <c r="S6739">
        <f t="shared" si="738"/>
        <v>16</v>
      </c>
      <c r="T6739">
        <f t="shared" si="739"/>
        <v>17</v>
      </c>
      <c r="U6739">
        <f t="shared" si="740"/>
        <v>0</v>
      </c>
      <c r="V6739" t="str">
        <f t="shared" si="741"/>
        <v/>
      </c>
    </row>
    <row r="6740" spans="1:22" x14ac:dyDescent="0.2">
      <c r="A6740" t="s">
        <v>20282</v>
      </c>
      <c r="B6740" t="s">
        <v>224</v>
      </c>
      <c r="C6740">
        <v>62078100</v>
      </c>
      <c r="D6740">
        <v>62078190</v>
      </c>
      <c r="E6740">
        <v>91</v>
      </c>
      <c r="F6740" t="s">
        <v>74</v>
      </c>
      <c r="G6740" t="s">
        <v>2457</v>
      </c>
      <c r="H6740" t="s">
        <v>20283</v>
      </c>
      <c r="I6740">
        <v>2</v>
      </c>
      <c r="J6740">
        <v>0</v>
      </c>
      <c r="K6740">
        <v>2</v>
      </c>
      <c r="L6740">
        <v>0</v>
      </c>
      <c r="M6740">
        <v>0</v>
      </c>
      <c r="N6740">
        <v>0</v>
      </c>
      <c r="O6740" t="str">
        <f t="shared" si="735"/>
        <v/>
      </c>
      <c r="P6740">
        <f>IF(ISERROR(VLOOKUP(G6740,Genes!$A$2:$A$749,1,0)),0,1)</f>
        <v>1</v>
      </c>
      <c r="Q6740">
        <f t="shared" si="736"/>
        <v>0</v>
      </c>
      <c r="R6740">
        <f t="shared" si="737"/>
        <v>1</v>
      </c>
      <c r="S6740">
        <f t="shared" si="738"/>
        <v>17</v>
      </c>
      <c r="T6740">
        <f t="shared" si="739"/>
        <v>18</v>
      </c>
      <c r="U6740">
        <f t="shared" si="740"/>
        <v>0</v>
      </c>
      <c r="V6740" t="str">
        <f t="shared" si="741"/>
        <v/>
      </c>
    </row>
    <row r="6741" spans="1:22" x14ac:dyDescent="0.2">
      <c r="A6741" t="s">
        <v>20284</v>
      </c>
      <c r="B6741" t="s">
        <v>224</v>
      </c>
      <c r="C6741">
        <v>62076591</v>
      </c>
      <c r="D6741">
        <v>62076717</v>
      </c>
      <c r="E6741">
        <v>127</v>
      </c>
      <c r="F6741" t="s">
        <v>74</v>
      </c>
      <c r="G6741" t="s">
        <v>2457</v>
      </c>
      <c r="H6741" t="s">
        <v>20285</v>
      </c>
      <c r="I6741">
        <v>3</v>
      </c>
      <c r="J6741">
        <v>1</v>
      </c>
      <c r="K6741">
        <v>2</v>
      </c>
      <c r="L6741">
        <v>0</v>
      </c>
      <c r="M6741">
        <v>0</v>
      </c>
      <c r="N6741">
        <v>0</v>
      </c>
      <c r="O6741" t="str">
        <f t="shared" si="735"/>
        <v/>
      </c>
      <c r="P6741">
        <f>IF(ISERROR(VLOOKUP(G6741,Genes!$A$2:$A$749,1,0)),0,1)</f>
        <v>1</v>
      </c>
      <c r="Q6741">
        <f t="shared" si="736"/>
        <v>0</v>
      </c>
      <c r="R6741">
        <f t="shared" si="737"/>
        <v>1</v>
      </c>
      <c r="S6741">
        <f t="shared" si="738"/>
        <v>18</v>
      </c>
      <c r="T6741">
        <f t="shared" si="739"/>
        <v>19</v>
      </c>
      <c r="U6741">
        <f t="shared" si="740"/>
        <v>0</v>
      </c>
      <c r="V6741" t="str">
        <f t="shared" si="741"/>
        <v/>
      </c>
    </row>
    <row r="6742" spans="1:22" x14ac:dyDescent="0.2">
      <c r="A6742" t="s">
        <v>20286</v>
      </c>
      <c r="B6742" t="s">
        <v>224</v>
      </c>
      <c r="C6742">
        <v>62076012</v>
      </c>
      <c r="D6742">
        <v>62076187</v>
      </c>
      <c r="E6742">
        <v>176</v>
      </c>
      <c r="F6742" t="s">
        <v>74</v>
      </c>
      <c r="G6742" t="s">
        <v>2457</v>
      </c>
      <c r="H6742" t="s">
        <v>20287</v>
      </c>
      <c r="I6742">
        <v>3</v>
      </c>
      <c r="J6742">
        <v>1</v>
      </c>
      <c r="K6742">
        <v>2</v>
      </c>
      <c r="L6742">
        <v>0</v>
      </c>
      <c r="M6742">
        <v>0</v>
      </c>
      <c r="N6742">
        <v>0</v>
      </c>
      <c r="O6742" t="str">
        <f t="shared" si="735"/>
        <v/>
      </c>
      <c r="P6742">
        <f>IF(ISERROR(VLOOKUP(G6742,Genes!$A$2:$A$749,1,0)),0,1)</f>
        <v>1</v>
      </c>
      <c r="Q6742">
        <f t="shared" si="736"/>
        <v>0</v>
      </c>
      <c r="R6742">
        <f t="shared" si="737"/>
        <v>1</v>
      </c>
      <c r="S6742">
        <f t="shared" si="738"/>
        <v>19</v>
      </c>
      <c r="T6742">
        <f t="shared" si="739"/>
        <v>20</v>
      </c>
      <c r="U6742">
        <f t="shared" si="740"/>
        <v>0</v>
      </c>
      <c r="V6742" t="str">
        <f t="shared" si="741"/>
        <v/>
      </c>
    </row>
    <row r="6743" spans="1:22" x14ac:dyDescent="0.2">
      <c r="A6743" t="s">
        <v>20288</v>
      </c>
      <c r="B6743" t="s">
        <v>224</v>
      </c>
      <c r="C6743">
        <v>62073759</v>
      </c>
      <c r="D6743">
        <v>62073884</v>
      </c>
      <c r="E6743">
        <v>126</v>
      </c>
      <c r="F6743" t="s">
        <v>74</v>
      </c>
      <c r="G6743" t="s">
        <v>2457</v>
      </c>
      <c r="H6743" t="s">
        <v>20289</v>
      </c>
      <c r="I6743">
        <v>3</v>
      </c>
      <c r="J6743">
        <v>0</v>
      </c>
      <c r="K6743">
        <v>2</v>
      </c>
      <c r="L6743">
        <v>1</v>
      </c>
      <c r="M6743">
        <v>0</v>
      </c>
      <c r="N6743">
        <v>0</v>
      </c>
      <c r="O6743" t="str">
        <f t="shared" si="735"/>
        <v/>
      </c>
      <c r="P6743">
        <f>IF(ISERROR(VLOOKUP(G6743,Genes!$A$2:$A$749,1,0)),0,1)</f>
        <v>1</v>
      </c>
      <c r="Q6743">
        <f t="shared" si="736"/>
        <v>0</v>
      </c>
      <c r="R6743">
        <f t="shared" si="737"/>
        <v>1</v>
      </c>
      <c r="S6743">
        <f t="shared" si="738"/>
        <v>20</v>
      </c>
      <c r="T6743">
        <f t="shared" si="739"/>
        <v>21</v>
      </c>
      <c r="U6743">
        <f t="shared" si="740"/>
        <v>0</v>
      </c>
      <c r="V6743" t="str">
        <f t="shared" si="741"/>
        <v/>
      </c>
    </row>
    <row r="6744" spans="1:22" x14ac:dyDescent="0.2">
      <c r="A6744" t="s">
        <v>20290</v>
      </c>
      <c r="B6744" t="s">
        <v>224</v>
      </c>
      <c r="C6744">
        <v>62070951</v>
      </c>
      <c r="D6744">
        <v>62071061</v>
      </c>
      <c r="E6744">
        <v>111</v>
      </c>
      <c r="F6744" t="s">
        <v>74</v>
      </c>
      <c r="G6744" t="s">
        <v>2457</v>
      </c>
      <c r="H6744" t="s">
        <v>20291</v>
      </c>
      <c r="I6744">
        <v>2</v>
      </c>
      <c r="J6744">
        <v>0</v>
      </c>
      <c r="K6744">
        <v>2</v>
      </c>
      <c r="L6744">
        <v>0</v>
      </c>
      <c r="M6744">
        <v>0</v>
      </c>
      <c r="N6744">
        <v>0</v>
      </c>
      <c r="O6744" t="str">
        <f t="shared" si="735"/>
        <v/>
      </c>
      <c r="P6744">
        <f>IF(ISERROR(VLOOKUP(G6744,Genes!$A$2:$A$749,1,0)),0,1)</f>
        <v>1</v>
      </c>
      <c r="Q6744">
        <f t="shared" si="736"/>
        <v>0</v>
      </c>
      <c r="R6744">
        <f t="shared" si="737"/>
        <v>1</v>
      </c>
      <c r="S6744">
        <f t="shared" si="738"/>
        <v>21</v>
      </c>
      <c r="T6744">
        <f t="shared" si="739"/>
        <v>22</v>
      </c>
      <c r="U6744">
        <f t="shared" si="740"/>
        <v>0</v>
      </c>
      <c r="V6744" t="str">
        <f t="shared" si="741"/>
        <v/>
      </c>
    </row>
    <row r="6745" spans="1:22" x14ac:dyDescent="0.2">
      <c r="A6745" t="s">
        <v>20292</v>
      </c>
      <c r="B6745" t="s">
        <v>224</v>
      </c>
      <c r="C6745">
        <v>62069978</v>
      </c>
      <c r="D6745">
        <v>62070073</v>
      </c>
      <c r="E6745">
        <v>96</v>
      </c>
      <c r="F6745" t="s">
        <v>74</v>
      </c>
      <c r="G6745" t="s">
        <v>2457</v>
      </c>
      <c r="H6745" t="s">
        <v>20293</v>
      </c>
      <c r="I6745">
        <v>2</v>
      </c>
      <c r="J6745">
        <v>0</v>
      </c>
      <c r="K6745">
        <v>2</v>
      </c>
      <c r="L6745">
        <v>0</v>
      </c>
      <c r="M6745">
        <v>0</v>
      </c>
      <c r="N6745">
        <v>0</v>
      </c>
      <c r="O6745" t="str">
        <f t="shared" si="735"/>
        <v/>
      </c>
      <c r="P6745">
        <f>IF(ISERROR(VLOOKUP(G6745,Genes!$A$2:$A$749,1,0)),0,1)</f>
        <v>1</v>
      </c>
      <c r="Q6745">
        <f t="shared" si="736"/>
        <v>0</v>
      </c>
      <c r="R6745">
        <f t="shared" si="737"/>
        <v>1</v>
      </c>
      <c r="S6745">
        <f t="shared" si="738"/>
        <v>22</v>
      </c>
      <c r="T6745">
        <f t="shared" si="739"/>
        <v>23</v>
      </c>
      <c r="U6745">
        <f t="shared" si="740"/>
        <v>0</v>
      </c>
      <c r="V6745" t="str">
        <f t="shared" si="741"/>
        <v/>
      </c>
    </row>
    <row r="6746" spans="1:22" x14ac:dyDescent="0.2">
      <c r="A6746" t="s">
        <v>20294</v>
      </c>
      <c r="B6746" t="s">
        <v>224</v>
      </c>
      <c r="C6746">
        <v>62065162</v>
      </c>
      <c r="D6746">
        <v>62065256</v>
      </c>
      <c r="E6746">
        <v>95</v>
      </c>
      <c r="F6746" t="s">
        <v>74</v>
      </c>
      <c r="G6746" t="s">
        <v>2457</v>
      </c>
      <c r="H6746" t="s">
        <v>20295</v>
      </c>
      <c r="I6746">
        <v>3</v>
      </c>
      <c r="J6746">
        <v>0</v>
      </c>
      <c r="K6746">
        <v>2</v>
      </c>
      <c r="L6746">
        <v>1</v>
      </c>
      <c r="M6746">
        <v>0</v>
      </c>
      <c r="N6746">
        <v>0</v>
      </c>
      <c r="O6746" t="str">
        <f t="shared" si="735"/>
        <v>KCNQ2</v>
      </c>
      <c r="P6746">
        <f>IF(ISERROR(VLOOKUP(G6746,Genes!$A$2:$A$749,1,0)),0,1)</f>
        <v>1</v>
      </c>
      <c r="Q6746">
        <f t="shared" si="736"/>
        <v>0</v>
      </c>
      <c r="R6746">
        <f t="shared" si="737"/>
        <v>1</v>
      </c>
      <c r="S6746">
        <f t="shared" si="738"/>
        <v>23</v>
      </c>
      <c r="T6746">
        <f t="shared" si="739"/>
        <v>24</v>
      </c>
      <c r="U6746">
        <f t="shared" si="740"/>
        <v>1</v>
      </c>
      <c r="V6746">
        <f t="shared" si="741"/>
        <v>0.95833333333333337</v>
      </c>
    </row>
    <row r="6747" spans="1:22" x14ac:dyDescent="0.2">
      <c r="A6747" t="s">
        <v>20296</v>
      </c>
      <c r="B6747" t="s">
        <v>288</v>
      </c>
      <c r="C6747">
        <v>73331918</v>
      </c>
      <c r="D6747">
        <v>73332315</v>
      </c>
      <c r="E6747">
        <v>398</v>
      </c>
      <c r="F6747" t="s">
        <v>66</v>
      </c>
      <c r="G6747" t="s">
        <v>2464</v>
      </c>
      <c r="H6747" t="s">
        <v>20297</v>
      </c>
      <c r="I6747">
        <v>0</v>
      </c>
      <c r="J6747">
        <v>0</v>
      </c>
      <c r="K6747">
        <v>0</v>
      </c>
      <c r="L6747">
        <v>0</v>
      </c>
      <c r="M6747">
        <v>0</v>
      </c>
      <c r="N6747">
        <v>0</v>
      </c>
      <c r="O6747" t="str">
        <f t="shared" si="735"/>
        <v/>
      </c>
      <c r="P6747">
        <f>IF(ISERROR(VLOOKUP(G6747,Genes!$A$2:$A$749,1,0)),0,1)</f>
        <v>1</v>
      </c>
      <c r="Q6747">
        <f t="shared" si="736"/>
        <v>1</v>
      </c>
      <c r="R6747">
        <f t="shared" si="737"/>
        <v>0</v>
      </c>
      <c r="S6747">
        <f t="shared" si="738"/>
        <v>0</v>
      </c>
      <c r="T6747">
        <f t="shared" si="739"/>
        <v>1</v>
      </c>
      <c r="U6747">
        <f t="shared" si="740"/>
        <v>0</v>
      </c>
      <c r="V6747" t="str">
        <f t="shared" si="741"/>
        <v/>
      </c>
    </row>
    <row r="6748" spans="1:22" x14ac:dyDescent="0.2">
      <c r="A6748" t="s">
        <v>20298</v>
      </c>
      <c r="B6748" t="s">
        <v>288</v>
      </c>
      <c r="C6748">
        <v>73839516</v>
      </c>
      <c r="D6748">
        <v>73839572</v>
      </c>
      <c r="E6748">
        <v>57</v>
      </c>
      <c r="F6748" t="s">
        <v>66</v>
      </c>
      <c r="G6748" t="s">
        <v>2464</v>
      </c>
      <c r="H6748" t="s">
        <v>20299</v>
      </c>
      <c r="I6748">
        <v>0</v>
      </c>
      <c r="J6748">
        <v>0</v>
      </c>
      <c r="K6748">
        <v>0</v>
      </c>
      <c r="L6748">
        <v>0</v>
      </c>
      <c r="M6748">
        <v>0</v>
      </c>
      <c r="N6748">
        <v>0</v>
      </c>
      <c r="O6748" t="str">
        <f t="shared" si="735"/>
        <v/>
      </c>
      <c r="P6748">
        <f>IF(ISERROR(VLOOKUP(G6748,Genes!$A$2:$A$749,1,0)),0,1)</f>
        <v>1</v>
      </c>
      <c r="Q6748">
        <f t="shared" si="736"/>
        <v>0</v>
      </c>
      <c r="R6748">
        <f t="shared" si="737"/>
        <v>0</v>
      </c>
      <c r="S6748">
        <f t="shared" si="738"/>
        <v>0</v>
      </c>
      <c r="T6748">
        <f t="shared" si="739"/>
        <v>2</v>
      </c>
      <c r="U6748">
        <f t="shared" si="740"/>
        <v>0</v>
      </c>
      <c r="V6748" t="str">
        <f t="shared" si="741"/>
        <v/>
      </c>
    </row>
    <row r="6749" spans="1:22" x14ac:dyDescent="0.2">
      <c r="A6749" t="s">
        <v>20300</v>
      </c>
      <c r="B6749" t="s">
        <v>288</v>
      </c>
      <c r="C6749">
        <v>73843144</v>
      </c>
      <c r="D6749">
        <v>73843364</v>
      </c>
      <c r="E6749">
        <v>221</v>
      </c>
      <c r="F6749" t="s">
        <v>66</v>
      </c>
      <c r="G6749" t="s">
        <v>2464</v>
      </c>
      <c r="H6749" t="s">
        <v>20301</v>
      </c>
      <c r="I6749">
        <v>0</v>
      </c>
      <c r="J6749">
        <v>0</v>
      </c>
      <c r="K6749">
        <v>0</v>
      </c>
      <c r="L6749">
        <v>0</v>
      </c>
      <c r="M6749">
        <v>0</v>
      </c>
      <c r="N6749">
        <v>0</v>
      </c>
      <c r="O6749" t="str">
        <f t="shared" si="735"/>
        <v/>
      </c>
      <c r="P6749">
        <f>IF(ISERROR(VLOOKUP(G6749,Genes!$A$2:$A$749,1,0)),0,1)</f>
        <v>1</v>
      </c>
      <c r="Q6749">
        <f t="shared" si="736"/>
        <v>0</v>
      </c>
      <c r="R6749">
        <f t="shared" si="737"/>
        <v>0</v>
      </c>
      <c r="S6749">
        <f t="shared" si="738"/>
        <v>0</v>
      </c>
      <c r="T6749">
        <f t="shared" si="739"/>
        <v>3</v>
      </c>
      <c r="U6749">
        <f t="shared" si="740"/>
        <v>0</v>
      </c>
      <c r="V6749" t="str">
        <f t="shared" si="741"/>
        <v/>
      </c>
    </row>
    <row r="6750" spans="1:22" x14ac:dyDescent="0.2">
      <c r="A6750" t="s">
        <v>20302</v>
      </c>
      <c r="B6750" t="s">
        <v>288</v>
      </c>
      <c r="C6750">
        <v>73843644</v>
      </c>
      <c r="D6750">
        <v>73843693</v>
      </c>
      <c r="E6750">
        <v>50</v>
      </c>
      <c r="F6750" t="s">
        <v>66</v>
      </c>
      <c r="G6750" t="s">
        <v>2464</v>
      </c>
      <c r="H6750" t="s">
        <v>20303</v>
      </c>
      <c r="I6750">
        <v>0</v>
      </c>
      <c r="J6750">
        <v>0</v>
      </c>
      <c r="K6750">
        <v>0</v>
      </c>
      <c r="L6750">
        <v>0</v>
      </c>
      <c r="M6750">
        <v>0</v>
      </c>
      <c r="N6750">
        <v>0</v>
      </c>
      <c r="O6750" t="str">
        <f t="shared" si="735"/>
        <v/>
      </c>
      <c r="P6750">
        <f>IF(ISERROR(VLOOKUP(G6750,Genes!$A$2:$A$749,1,0)),0,1)</f>
        <v>1</v>
      </c>
      <c r="Q6750">
        <f t="shared" si="736"/>
        <v>0</v>
      </c>
      <c r="R6750">
        <f t="shared" si="737"/>
        <v>0</v>
      </c>
      <c r="S6750">
        <f t="shared" si="738"/>
        <v>0</v>
      </c>
      <c r="T6750">
        <f t="shared" si="739"/>
        <v>4</v>
      </c>
      <c r="U6750">
        <f t="shared" si="740"/>
        <v>0</v>
      </c>
      <c r="V6750" t="str">
        <f t="shared" si="741"/>
        <v/>
      </c>
    </row>
    <row r="6751" spans="1:22" x14ac:dyDescent="0.2">
      <c r="A6751" t="s">
        <v>20304</v>
      </c>
      <c r="B6751" t="s">
        <v>288</v>
      </c>
      <c r="C6751">
        <v>73879469</v>
      </c>
      <c r="D6751">
        <v>73879577</v>
      </c>
      <c r="E6751">
        <v>109</v>
      </c>
      <c r="F6751" t="s">
        <v>66</v>
      </c>
      <c r="G6751" t="s">
        <v>2464</v>
      </c>
      <c r="H6751" t="s">
        <v>20305</v>
      </c>
      <c r="I6751">
        <v>0</v>
      </c>
      <c r="J6751">
        <v>0</v>
      </c>
      <c r="K6751">
        <v>0</v>
      </c>
      <c r="L6751">
        <v>0</v>
      </c>
      <c r="M6751">
        <v>0</v>
      </c>
      <c r="N6751">
        <v>0</v>
      </c>
      <c r="O6751" t="str">
        <f t="shared" si="735"/>
        <v/>
      </c>
      <c r="P6751">
        <f>IF(ISERROR(VLOOKUP(G6751,Genes!$A$2:$A$749,1,0)),0,1)</f>
        <v>1</v>
      </c>
      <c r="Q6751">
        <f t="shared" si="736"/>
        <v>0</v>
      </c>
      <c r="R6751">
        <f t="shared" si="737"/>
        <v>0</v>
      </c>
      <c r="S6751">
        <f t="shared" si="738"/>
        <v>0</v>
      </c>
      <c r="T6751">
        <f t="shared" si="739"/>
        <v>5</v>
      </c>
      <c r="U6751">
        <f t="shared" si="740"/>
        <v>0</v>
      </c>
      <c r="V6751" t="str">
        <f t="shared" si="741"/>
        <v/>
      </c>
    </row>
    <row r="6752" spans="1:22" x14ac:dyDescent="0.2">
      <c r="A6752" t="s">
        <v>20306</v>
      </c>
      <c r="B6752" t="s">
        <v>288</v>
      </c>
      <c r="C6752">
        <v>73900296</v>
      </c>
      <c r="D6752">
        <v>73900427</v>
      </c>
      <c r="E6752">
        <v>132</v>
      </c>
      <c r="F6752" t="s">
        <v>66</v>
      </c>
      <c r="G6752" t="s">
        <v>2464</v>
      </c>
      <c r="H6752" t="s">
        <v>20307</v>
      </c>
      <c r="I6752">
        <v>0</v>
      </c>
      <c r="J6752">
        <v>0</v>
      </c>
      <c r="K6752">
        <v>0</v>
      </c>
      <c r="L6752">
        <v>0</v>
      </c>
      <c r="M6752">
        <v>0</v>
      </c>
      <c r="N6752">
        <v>0</v>
      </c>
      <c r="O6752" t="str">
        <f t="shared" si="735"/>
        <v/>
      </c>
      <c r="P6752">
        <f>IF(ISERROR(VLOOKUP(G6752,Genes!$A$2:$A$749,1,0)),0,1)</f>
        <v>1</v>
      </c>
      <c r="Q6752">
        <f t="shared" si="736"/>
        <v>0</v>
      </c>
      <c r="R6752">
        <f t="shared" si="737"/>
        <v>0</v>
      </c>
      <c r="S6752">
        <f t="shared" si="738"/>
        <v>0</v>
      </c>
      <c r="T6752">
        <f t="shared" si="739"/>
        <v>6</v>
      </c>
      <c r="U6752">
        <f t="shared" si="740"/>
        <v>0</v>
      </c>
      <c r="V6752" t="str">
        <f t="shared" si="741"/>
        <v/>
      </c>
    </row>
    <row r="6753" spans="1:22" x14ac:dyDescent="0.2">
      <c r="A6753" t="s">
        <v>20308</v>
      </c>
      <c r="B6753" t="s">
        <v>288</v>
      </c>
      <c r="C6753">
        <v>73902288</v>
      </c>
      <c r="D6753">
        <v>73902414</v>
      </c>
      <c r="E6753">
        <v>127</v>
      </c>
      <c r="F6753" t="s">
        <v>66</v>
      </c>
      <c r="G6753" t="s">
        <v>2464</v>
      </c>
      <c r="H6753" t="s">
        <v>20309</v>
      </c>
      <c r="I6753">
        <v>0</v>
      </c>
      <c r="J6753">
        <v>0</v>
      </c>
      <c r="K6753">
        <v>0</v>
      </c>
      <c r="L6753">
        <v>0</v>
      </c>
      <c r="M6753">
        <v>0</v>
      </c>
      <c r="N6753">
        <v>0</v>
      </c>
      <c r="O6753" t="str">
        <f t="shared" si="735"/>
        <v/>
      </c>
      <c r="P6753">
        <f>IF(ISERROR(VLOOKUP(G6753,Genes!$A$2:$A$749,1,0)),0,1)</f>
        <v>1</v>
      </c>
      <c r="Q6753">
        <f t="shared" si="736"/>
        <v>0</v>
      </c>
      <c r="R6753">
        <f t="shared" si="737"/>
        <v>0</v>
      </c>
      <c r="S6753">
        <f t="shared" si="738"/>
        <v>0</v>
      </c>
      <c r="T6753">
        <f t="shared" si="739"/>
        <v>7</v>
      </c>
      <c r="U6753">
        <f t="shared" si="740"/>
        <v>0</v>
      </c>
      <c r="V6753" t="str">
        <f t="shared" si="741"/>
        <v/>
      </c>
    </row>
    <row r="6754" spans="1:22" x14ac:dyDescent="0.2">
      <c r="A6754" t="s">
        <v>20310</v>
      </c>
      <c r="B6754" t="s">
        <v>288</v>
      </c>
      <c r="C6754">
        <v>73904175</v>
      </c>
      <c r="D6754">
        <v>73905137</v>
      </c>
      <c r="E6754">
        <v>963</v>
      </c>
      <c r="F6754" t="s">
        <v>66</v>
      </c>
      <c r="G6754" t="s">
        <v>2464</v>
      </c>
      <c r="H6754" t="s">
        <v>20311</v>
      </c>
      <c r="I6754">
        <v>0</v>
      </c>
      <c r="J6754">
        <v>0</v>
      </c>
      <c r="K6754">
        <v>0</v>
      </c>
      <c r="L6754">
        <v>0</v>
      </c>
      <c r="M6754">
        <v>0</v>
      </c>
      <c r="N6754">
        <v>0</v>
      </c>
      <c r="O6754" t="str">
        <f t="shared" si="735"/>
        <v/>
      </c>
      <c r="P6754">
        <f>IF(ISERROR(VLOOKUP(G6754,Genes!$A$2:$A$749,1,0)),0,1)</f>
        <v>1</v>
      </c>
      <c r="Q6754">
        <f t="shared" si="736"/>
        <v>0</v>
      </c>
      <c r="R6754">
        <f t="shared" si="737"/>
        <v>0</v>
      </c>
      <c r="S6754">
        <f t="shared" si="738"/>
        <v>0</v>
      </c>
      <c r="T6754">
        <f t="shared" si="739"/>
        <v>8</v>
      </c>
      <c r="U6754">
        <f t="shared" si="740"/>
        <v>0</v>
      </c>
      <c r="V6754" t="str">
        <f t="shared" si="741"/>
        <v/>
      </c>
    </row>
    <row r="6755" spans="1:22" x14ac:dyDescent="0.2">
      <c r="A6755" t="s">
        <v>20312</v>
      </c>
      <c r="B6755" t="s">
        <v>288</v>
      </c>
      <c r="C6755">
        <v>73713631</v>
      </c>
      <c r="D6755">
        <v>73713721</v>
      </c>
      <c r="E6755">
        <v>91</v>
      </c>
      <c r="F6755" t="s">
        <v>66</v>
      </c>
      <c r="G6755" t="s">
        <v>2464</v>
      </c>
      <c r="H6755" t="s">
        <v>20313</v>
      </c>
      <c r="I6755">
        <v>0</v>
      </c>
      <c r="J6755">
        <v>0</v>
      </c>
      <c r="K6755">
        <v>0</v>
      </c>
      <c r="L6755">
        <v>0</v>
      </c>
      <c r="M6755">
        <v>0</v>
      </c>
      <c r="N6755">
        <v>0</v>
      </c>
      <c r="O6755" t="str">
        <f t="shared" si="735"/>
        <v/>
      </c>
      <c r="P6755">
        <f>IF(ISERROR(VLOOKUP(G6755,Genes!$A$2:$A$749,1,0)),0,1)</f>
        <v>1</v>
      </c>
      <c r="Q6755">
        <f t="shared" si="736"/>
        <v>0</v>
      </c>
      <c r="R6755">
        <f t="shared" si="737"/>
        <v>0</v>
      </c>
      <c r="S6755">
        <f t="shared" si="738"/>
        <v>0</v>
      </c>
      <c r="T6755">
        <f t="shared" si="739"/>
        <v>9</v>
      </c>
      <c r="U6755">
        <f t="shared" si="740"/>
        <v>0</v>
      </c>
      <c r="V6755" t="str">
        <f t="shared" si="741"/>
        <v/>
      </c>
    </row>
    <row r="6756" spans="1:22" x14ac:dyDescent="0.2">
      <c r="A6756" t="s">
        <v>20314</v>
      </c>
      <c r="B6756" t="s">
        <v>288</v>
      </c>
      <c r="C6756">
        <v>73751659</v>
      </c>
      <c r="D6756">
        <v>73751785</v>
      </c>
      <c r="E6756">
        <v>127</v>
      </c>
      <c r="F6756" t="s">
        <v>66</v>
      </c>
      <c r="G6756" t="s">
        <v>2464</v>
      </c>
      <c r="H6756" t="s">
        <v>20315</v>
      </c>
      <c r="I6756">
        <v>0</v>
      </c>
      <c r="J6756">
        <v>0</v>
      </c>
      <c r="K6756">
        <v>0</v>
      </c>
      <c r="L6756">
        <v>0</v>
      </c>
      <c r="M6756">
        <v>0</v>
      </c>
      <c r="N6756">
        <v>0</v>
      </c>
      <c r="O6756" t="str">
        <f t="shared" si="735"/>
        <v/>
      </c>
      <c r="P6756">
        <f>IF(ISERROR(VLOOKUP(G6756,Genes!$A$2:$A$749,1,0)),0,1)</f>
        <v>1</v>
      </c>
      <c r="Q6756">
        <f t="shared" si="736"/>
        <v>0</v>
      </c>
      <c r="R6756">
        <f t="shared" si="737"/>
        <v>0</v>
      </c>
      <c r="S6756">
        <f t="shared" si="738"/>
        <v>0</v>
      </c>
      <c r="T6756">
        <f t="shared" si="739"/>
        <v>10</v>
      </c>
      <c r="U6756">
        <f t="shared" si="740"/>
        <v>0</v>
      </c>
      <c r="V6756" t="str">
        <f t="shared" si="741"/>
        <v/>
      </c>
    </row>
    <row r="6757" spans="1:22" x14ac:dyDescent="0.2">
      <c r="A6757" t="s">
        <v>20316</v>
      </c>
      <c r="B6757" t="s">
        <v>288</v>
      </c>
      <c r="C6757">
        <v>73787045</v>
      </c>
      <c r="D6757">
        <v>73787220</v>
      </c>
      <c r="E6757">
        <v>176</v>
      </c>
      <c r="F6757" t="s">
        <v>66</v>
      </c>
      <c r="G6757" t="s">
        <v>2464</v>
      </c>
      <c r="H6757" t="s">
        <v>20317</v>
      </c>
      <c r="I6757">
        <v>0</v>
      </c>
      <c r="J6757">
        <v>0</v>
      </c>
      <c r="K6757">
        <v>0</v>
      </c>
      <c r="L6757">
        <v>0</v>
      </c>
      <c r="M6757">
        <v>0</v>
      </c>
      <c r="N6757">
        <v>0</v>
      </c>
      <c r="O6757" t="str">
        <f t="shared" si="735"/>
        <v/>
      </c>
      <c r="P6757">
        <f>IF(ISERROR(VLOOKUP(G6757,Genes!$A$2:$A$749,1,0)),0,1)</f>
        <v>1</v>
      </c>
      <c r="Q6757">
        <f t="shared" si="736"/>
        <v>0</v>
      </c>
      <c r="R6757">
        <f t="shared" si="737"/>
        <v>0</v>
      </c>
      <c r="S6757">
        <f t="shared" si="738"/>
        <v>0</v>
      </c>
      <c r="T6757">
        <f t="shared" si="739"/>
        <v>11</v>
      </c>
      <c r="U6757">
        <f t="shared" si="740"/>
        <v>0</v>
      </c>
      <c r="V6757" t="str">
        <f t="shared" si="741"/>
        <v/>
      </c>
    </row>
    <row r="6758" spans="1:22" x14ac:dyDescent="0.2">
      <c r="A6758" t="s">
        <v>20318</v>
      </c>
      <c r="B6758" t="s">
        <v>288</v>
      </c>
      <c r="C6758">
        <v>73787485</v>
      </c>
      <c r="D6758">
        <v>73787610</v>
      </c>
      <c r="E6758">
        <v>126</v>
      </c>
      <c r="F6758" t="s">
        <v>66</v>
      </c>
      <c r="G6758" t="s">
        <v>2464</v>
      </c>
      <c r="H6758" t="s">
        <v>20319</v>
      </c>
      <c r="I6758">
        <v>0</v>
      </c>
      <c r="J6758">
        <v>0</v>
      </c>
      <c r="K6758">
        <v>0</v>
      </c>
      <c r="L6758">
        <v>0</v>
      </c>
      <c r="M6758">
        <v>0</v>
      </c>
      <c r="N6758">
        <v>0</v>
      </c>
      <c r="O6758" t="str">
        <f t="shared" si="735"/>
        <v/>
      </c>
      <c r="P6758">
        <f>IF(ISERROR(VLOOKUP(G6758,Genes!$A$2:$A$749,1,0)),0,1)</f>
        <v>1</v>
      </c>
      <c r="Q6758">
        <f t="shared" si="736"/>
        <v>0</v>
      </c>
      <c r="R6758">
        <f t="shared" si="737"/>
        <v>0</v>
      </c>
      <c r="S6758">
        <f t="shared" si="738"/>
        <v>0</v>
      </c>
      <c r="T6758">
        <f t="shared" si="739"/>
        <v>12</v>
      </c>
      <c r="U6758">
        <f t="shared" si="740"/>
        <v>0</v>
      </c>
      <c r="V6758" t="str">
        <f t="shared" si="741"/>
        <v/>
      </c>
    </row>
    <row r="6759" spans="1:22" x14ac:dyDescent="0.2">
      <c r="A6759" t="s">
        <v>20320</v>
      </c>
      <c r="B6759" t="s">
        <v>288</v>
      </c>
      <c r="C6759">
        <v>73814980</v>
      </c>
      <c r="D6759">
        <v>73815090</v>
      </c>
      <c r="E6759">
        <v>111</v>
      </c>
      <c r="F6759" t="s">
        <v>66</v>
      </c>
      <c r="G6759" t="s">
        <v>2464</v>
      </c>
      <c r="H6759" t="s">
        <v>20321</v>
      </c>
      <c r="I6759">
        <v>0</v>
      </c>
      <c r="J6759">
        <v>0</v>
      </c>
      <c r="K6759">
        <v>0</v>
      </c>
      <c r="L6759">
        <v>0</v>
      </c>
      <c r="M6759">
        <v>0</v>
      </c>
      <c r="N6759">
        <v>0</v>
      </c>
      <c r="O6759" t="str">
        <f t="shared" si="735"/>
        <v/>
      </c>
      <c r="P6759">
        <f>IF(ISERROR(VLOOKUP(G6759,Genes!$A$2:$A$749,1,0)),0,1)</f>
        <v>1</v>
      </c>
      <c r="Q6759">
        <f t="shared" si="736"/>
        <v>0</v>
      </c>
      <c r="R6759">
        <f t="shared" si="737"/>
        <v>0</v>
      </c>
      <c r="S6759">
        <f t="shared" si="738"/>
        <v>0</v>
      </c>
      <c r="T6759">
        <f t="shared" si="739"/>
        <v>13</v>
      </c>
      <c r="U6759">
        <f t="shared" si="740"/>
        <v>0</v>
      </c>
      <c r="V6759" t="str">
        <f t="shared" si="741"/>
        <v/>
      </c>
    </row>
    <row r="6760" spans="1:22" x14ac:dyDescent="0.2">
      <c r="A6760" t="s">
        <v>20322</v>
      </c>
      <c r="B6760" t="s">
        <v>288</v>
      </c>
      <c r="C6760">
        <v>73821031</v>
      </c>
      <c r="D6760">
        <v>73821126</v>
      </c>
      <c r="E6760">
        <v>96</v>
      </c>
      <c r="F6760" t="s">
        <v>66</v>
      </c>
      <c r="G6760" t="s">
        <v>2464</v>
      </c>
      <c r="H6760" t="s">
        <v>20323</v>
      </c>
      <c r="I6760">
        <v>0</v>
      </c>
      <c r="J6760">
        <v>0</v>
      </c>
      <c r="K6760">
        <v>0</v>
      </c>
      <c r="L6760">
        <v>0</v>
      </c>
      <c r="M6760">
        <v>0</v>
      </c>
      <c r="N6760">
        <v>0</v>
      </c>
      <c r="O6760" t="str">
        <f t="shared" si="735"/>
        <v/>
      </c>
      <c r="P6760">
        <f>IF(ISERROR(VLOOKUP(G6760,Genes!$A$2:$A$749,1,0)),0,1)</f>
        <v>1</v>
      </c>
      <c r="Q6760">
        <f t="shared" si="736"/>
        <v>0</v>
      </c>
      <c r="R6760">
        <f t="shared" si="737"/>
        <v>0</v>
      </c>
      <c r="S6760">
        <f t="shared" si="738"/>
        <v>0</v>
      </c>
      <c r="T6760">
        <f t="shared" si="739"/>
        <v>14</v>
      </c>
      <c r="U6760">
        <f t="shared" si="740"/>
        <v>0</v>
      </c>
      <c r="V6760" t="str">
        <f t="shared" si="741"/>
        <v/>
      </c>
    </row>
    <row r="6761" spans="1:22" x14ac:dyDescent="0.2">
      <c r="A6761" t="s">
        <v>20324</v>
      </c>
      <c r="B6761" t="s">
        <v>288</v>
      </c>
      <c r="C6761">
        <v>73830206</v>
      </c>
      <c r="D6761">
        <v>73830300</v>
      </c>
      <c r="E6761">
        <v>95</v>
      </c>
      <c r="F6761" t="s">
        <v>66</v>
      </c>
      <c r="G6761" t="s">
        <v>2464</v>
      </c>
      <c r="H6761" t="s">
        <v>20325</v>
      </c>
      <c r="I6761">
        <v>0</v>
      </c>
      <c r="J6761">
        <v>0</v>
      </c>
      <c r="K6761">
        <v>0</v>
      </c>
      <c r="L6761">
        <v>0</v>
      </c>
      <c r="M6761">
        <v>0</v>
      </c>
      <c r="N6761">
        <v>0</v>
      </c>
      <c r="O6761" t="str">
        <f t="shared" si="735"/>
        <v/>
      </c>
      <c r="P6761">
        <f>IF(ISERROR(VLOOKUP(G6761,Genes!$A$2:$A$749,1,0)),0,1)</f>
        <v>1</v>
      </c>
      <c r="Q6761">
        <f t="shared" si="736"/>
        <v>0</v>
      </c>
      <c r="R6761">
        <f t="shared" si="737"/>
        <v>0</v>
      </c>
      <c r="S6761">
        <f t="shared" si="738"/>
        <v>0</v>
      </c>
      <c r="T6761">
        <f t="shared" si="739"/>
        <v>15</v>
      </c>
      <c r="U6761">
        <f t="shared" si="740"/>
        <v>0</v>
      </c>
      <c r="V6761" t="str">
        <f t="shared" si="741"/>
        <v/>
      </c>
    </row>
    <row r="6762" spans="1:22" x14ac:dyDescent="0.2">
      <c r="A6762" t="s">
        <v>20326</v>
      </c>
      <c r="B6762" t="s">
        <v>288</v>
      </c>
      <c r="C6762">
        <v>73834209</v>
      </c>
      <c r="D6762">
        <v>73834235</v>
      </c>
      <c r="E6762">
        <v>27</v>
      </c>
      <c r="F6762" t="s">
        <v>66</v>
      </c>
      <c r="G6762" t="s">
        <v>2464</v>
      </c>
      <c r="H6762" t="s">
        <v>20327</v>
      </c>
      <c r="I6762">
        <v>0</v>
      </c>
      <c r="J6762">
        <v>0</v>
      </c>
      <c r="K6762">
        <v>0</v>
      </c>
      <c r="L6762">
        <v>0</v>
      </c>
      <c r="M6762">
        <v>0</v>
      </c>
      <c r="N6762">
        <v>0</v>
      </c>
      <c r="O6762" t="str">
        <f t="shared" si="735"/>
        <v>KCNQ5</v>
      </c>
      <c r="P6762">
        <f>IF(ISERROR(VLOOKUP(G6762,Genes!$A$2:$A$749,1,0)),0,1)</f>
        <v>1</v>
      </c>
      <c r="Q6762">
        <f t="shared" si="736"/>
        <v>0</v>
      </c>
      <c r="R6762">
        <f t="shared" si="737"/>
        <v>0</v>
      </c>
      <c r="S6762">
        <f t="shared" si="738"/>
        <v>0</v>
      </c>
      <c r="T6762">
        <f t="shared" si="739"/>
        <v>16</v>
      </c>
      <c r="U6762">
        <f t="shared" si="740"/>
        <v>1</v>
      </c>
      <c r="V6762">
        <f t="shared" si="741"/>
        <v>0</v>
      </c>
    </row>
    <row r="6763" spans="1:22" x14ac:dyDescent="0.2">
      <c r="A6763" t="s">
        <v>20328</v>
      </c>
      <c r="B6763" t="s">
        <v>265</v>
      </c>
      <c r="C6763">
        <v>138594105</v>
      </c>
      <c r="D6763">
        <v>138594214</v>
      </c>
      <c r="E6763">
        <v>110</v>
      </c>
      <c r="F6763" t="s">
        <v>66</v>
      </c>
      <c r="G6763" t="s">
        <v>2471</v>
      </c>
      <c r="H6763" t="s">
        <v>20329</v>
      </c>
      <c r="I6763">
        <v>4</v>
      </c>
      <c r="J6763">
        <v>0</v>
      </c>
      <c r="K6763">
        <v>1</v>
      </c>
      <c r="L6763">
        <v>2</v>
      </c>
      <c r="M6763">
        <v>1</v>
      </c>
      <c r="N6763">
        <v>0</v>
      </c>
      <c r="O6763" t="str">
        <f t="shared" si="735"/>
        <v/>
      </c>
      <c r="P6763">
        <f>IF(ISERROR(VLOOKUP(G6763,Genes!$A$2:$A$749,1,0)),0,1)</f>
        <v>1</v>
      </c>
      <c r="Q6763">
        <f t="shared" si="736"/>
        <v>1</v>
      </c>
      <c r="R6763">
        <f t="shared" si="737"/>
        <v>1</v>
      </c>
      <c r="S6763">
        <f t="shared" si="738"/>
        <v>1</v>
      </c>
      <c r="T6763">
        <f t="shared" si="739"/>
        <v>1</v>
      </c>
      <c r="U6763">
        <f t="shared" si="740"/>
        <v>0</v>
      </c>
      <c r="V6763" t="str">
        <f t="shared" si="741"/>
        <v/>
      </c>
    </row>
    <row r="6764" spans="1:22" x14ac:dyDescent="0.2">
      <c r="A6764" t="s">
        <v>20330</v>
      </c>
      <c r="B6764" t="s">
        <v>265</v>
      </c>
      <c r="C6764">
        <v>138646967</v>
      </c>
      <c r="D6764">
        <v>138647015</v>
      </c>
      <c r="E6764">
        <v>49</v>
      </c>
      <c r="F6764" t="s">
        <v>66</v>
      </c>
      <c r="G6764" t="s">
        <v>2471</v>
      </c>
      <c r="H6764" t="s">
        <v>20331</v>
      </c>
      <c r="I6764">
        <v>2</v>
      </c>
      <c r="J6764">
        <v>2</v>
      </c>
      <c r="K6764">
        <v>0</v>
      </c>
      <c r="L6764">
        <v>0</v>
      </c>
      <c r="M6764">
        <v>0</v>
      </c>
      <c r="N6764">
        <v>0</v>
      </c>
      <c r="O6764" t="str">
        <f t="shared" si="735"/>
        <v/>
      </c>
      <c r="P6764">
        <f>IF(ISERROR(VLOOKUP(G6764,Genes!$A$2:$A$749,1,0)),0,1)</f>
        <v>1</v>
      </c>
      <c r="Q6764">
        <f t="shared" si="736"/>
        <v>0</v>
      </c>
      <c r="R6764">
        <f t="shared" si="737"/>
        <v>1</v>
      </c>
      <c r="S6764">
        <f t="shared" si="738"/>
        <v>2</v>
      </c>
      <c r="T6764">
        <f t="shared" si="739"/>
        <v>2</v>
      </c>
      <c r="U6764">
        <f t="shared" si="740"/>
        <v>0</v>
      </c>
      <c r="V6764" t="str">
        <f t="shared" si="741"/>
        <v/>
      </c>
    </row>
    <row r="6765" spans="1:22" x14ac:dyDescent="0.2">
      <c r="A6765" t="s">
        <v>20332</v>
      </c>
      <c r="B6765" t="s">
        <v>265</v>
      </c>
      <c r="C6765">
        <v>138646995</v>
      </c>
      <c r="D6765">
        <v>138647015</v>
      </c>
      <c r="E6765">
        <v>21</v>
      </c>
      <c r="F6765" t="s">
        <v>66</v>
      </c>
      <c r="G6765" t="s">
        <v>2471</v>
      </c>
      <c r="H6765" t="s">
        <v>20333</v>
      </c>
      <c r="I6765">
        <v>2</v>
      </c>
      <c r="J6765">
        <v>2</v>
      </c>
      <c r="K6765">
        <v>0</v>
      </c>
      <c r="L6765">
        <v>0</v>
      </c>
      <c r="M6765">
        <v>0</v>
      </c>
      <c r="N6765">
        <v>0</v>
      </c>
      <c r="O6765" t="str">
        <f t="shared" si="735"/>
        <v/>
      </c>
      <c r="P6765">
        <f>IF(ISERROR(VLOOKUP(G6765,Genes!$A$2:$A$749,1,0)),0,1)</f>
        <v>1</v>
      </c>
      <c r="Q6765">
        <f t="shared" si="736"/>
        <v>0</v>
      </c>
      <c r="R6765">
        <f t="shared" si="737"/>
        <v>1</v>
      </c>
      <c r="S6765">
        <f t="shared" si="738"/>
        <v>3</v>
      </c>
      <c r="T6765">
        <f t="shared" si="739"/>
        <v>3</v>
      </c>
      <c r="U6765">
        <f t="shared" si="740"/>
        <v>0</v>
      </c>
      <c r="V6765" t="str">
        <f t="shared" si="741"/>
        <v/>
      </c>
    </row>
    <row r="6766" spans="1:22" x14ac:dyDescent="0.2">
      <c r="A6766" t="s">
        <v>20334</v>
      </c>
      <c r="B6766" t="s">
        <v>265</v>
      </c>
      <c r="C6766">
        <v>138648719</v>
      </c>
      <c r="D6766">
        <v>138648778</v>
      </c>
      <c r="E6766">
        <v>60</v>
      </c>
      <c r="F6766" t="s">
        <v>66</v>
      </c>
      <c r="G6766" t="s">
        <v>2471</v>
      </c>
      <c r="H6766" t="s">
        <v>20335</v>
      </c>
      <c r="I6766">
        <v>2</v>
      </c>
      <c r="J6766">
        <v>1</v>
      </c>
      <c r="K6766">
        <v>0</v>
      </c>
      <c r="L6766">
        <v>1</v>
      </c>
      <c r="M6766">
        <v>0</v>
      </c>
      <c r="N6766">
        <v>0</v>
      </c>
      <c r="O6766" t="str">
        <f t="shared" si="735"/>
        <v/>
      </c>
      <c r="P6766">
        <f>IF(ISERROR(VLOOKUP(G6766,Genes!$A$2:$A$749,1,0)),0,1)</f>
        <v>1</v>
      </c>
      <c r="Q6766">
        <f t="shared" si="736"/>
        <v>0</v>
      </c>
      <c r="R6766">
        <f t="shared" si="737"/>
        <v>1</v>
      </c>
      <c r="S6766">
        <f t="shared" si="738"/>
        <v>4</v>
      </c>
      <c r="T6766">
        <f t="shared" si="739"/>
        <v>4</v>
      </c>
      <c r="U6766">
        <f t="shared" si="740"/>
        <v>0</v>
      </c>
      <c r="V6766" t="str">
        <f t="shared" si="741"/>
        <v/>
      </c>
    </row>
    <row r="6767" spans="1:22" x14ac:dyDescent="0.2">
      <c r="A6767" t="s">
        <v>20336</v>
      </c>
      <c r="B6767" t="s">
        <v>265</v>
      </c>
      <c r="C6767">
        <v>138649002</v>
      </c>
      <c r="D6767">
        <v>138649076</v>
      </c>
      <c r="E6767">
        <v>75</v>
      </c>
      <c r="F6767" t="s">
        <v>66</v>
      </c>
      <c r="G6767" t="s">
        <v>2471</v>
      </c>
      <c r="H6767" t="s">
        <v>20337</v>
      </c>
      <c r="I6767">
        <v>4</v>
      </c>
      <c r="J6767">
        <v>1</v>
      </c>
      <c r="K6767">
        <v>0</v>
      </c>
      <c r="L6767">
        <v>1</v>
      </c>
      <c r="M6767">
        <v>1</v>
      </c>
      <c r="N6767">
        <v>1</v>
      </c>
      <c r="O6767" t="str">
        <f t="shared" si="735"/>
        <v/>
      </c>
      <c r="P6767">
        <f>IF(ISERROR(VLOOKUP(G6767,Genes!$A$2:$A$749,1,0)),0,1)</f>
        <v>1</v>
      </c>
      <c r="Q6767">
        <f t="shared" si="736"/>
        <v>0</v>
      </c>
      <c r="R6767">
        <f t="shared" si="737"/>
        <v>1</v>
      </c>
      <c r="S6767">
        <f t="shared" si="738"/>
        <v>5</v>
      </c>
      <c r="T6767">
        <f t="shared" si="739"/>
        <v>5</v>
      </c>
      <c r="U6767">
        <f t="shared" si="740"/>
        <v>0</v>
      </c>
      <c r="V6767" t="str">
        <f t="shared" si="741"/>
        <v/>
      </c>
    </row>
    <row r="6768" spans="1:22" x14ac:dyDescent="0.2">
      <c r="A6768" t="s">
        <v>20338</v>
      </c>
      <c r="B6768" t="s">
        <v>265</v>
      </c>
      <c r="C6768">
        <v>138649144</v>
      </c>
      <c r="D6768">
        <v>138649227</v>
      </c>
      <c r="E6768">
        <v>84</v>
      </c>
      <c r="F6768" t="s">
        <v>66</v>
      </c>
      <c r="G6768" t="s">
        <v>2471</v>
      </c>
      <c r="H6768" t="s">
        <v>20339</v>
      </c>
      <c r="I6768">
        <v>4</v>
      </c>
      <c r="J6768">
        <v>0</v>
      </c>
      <c r="K6768">
        <v>2</v>
      </c>
      <c r="L6768">
        <v>0</v>
      </c>
      <c r="M6768">
        <v>1</v>
      </c>
      <c r="N6768">
        <v>1</v>
      </c>
      <c r="O6768" t="str">
        <f t="shared" si="735"/>
        <v/>
      </c>
      <c r="P6768">
        <f>IF(ISERROR(VLOOKUP(G6768,Genes!$A$2:$A$749,1,0)),0,1)</f>
        <v>1</v>
      </c>
      <c r="Q6768">
        <f t="shared" si="736"/>
        <v>0</v>
      </c>
      <c r="R6768">
        <f t="shared" si="737"/>
        <v>1</v>
      </c>
      <c r="S6768">
        <f t="shared" si="738"/>
        <v>6</v>
      </c>
      <c r="T6768">
        <f t="shared" si="739"/>
        <v>6</v>
      </c>
      <c r="U6768">
        <f t="shared" si="740"/>
        <v>0</v>
      </c>
      <c r="V6768" t="str">
        <f t="shared" si="741"/>
        <v/>
      </c>
    </row>
    <row r="6769" spans="1:22" x14ac:dyDescent="0.2">
      <c r="A6769" t="s">
        <v>20340</v>
      </c>
      <c r="B6769" t="s">
        <v>265</v>
      </c>
      <c r="C6769">
        <v>138650260</v>
      </c>
      <c r="D6769">
        <v>138650354</v>
      </c>
      <c r="E6769">
        <v>95</v>
      </c>
      <c r="F6769" t="s">
        <v>66</v>
      </c>
      <c r="G6769" t="s">
        <v>2471</v>
      </c>
      <c r="H6769" t="s">
        <v>20341</v>
      </c>
      <c r="I6769">
        <v>2</v>
      </c>
      <c r="J6769">
        <v>0</v>
      </c>
      <c r="K6769">
        <v>2</v>
      </c>
      <c r="L6769">
        <v>0</v>
      </c>
      <c r="M6769">
        <v>0</v>
      </c>
      <c r="N6769">
        <v>0</v>
      </c>
      <c r="O6769" t="str">
        <f t="shared" si="735"/>
        <v/>
      </c>
      <c r="P6769">
        <f>IF(ISERROR(VLOOKUP(G6769,Genes!$A$2:$A$749,1,0)),0,1)</f>
        <v>1</v>
      </c>
      <c r="Q6769">
        <f t="shared" si="736"/>
        <v>0</v>
      </c>
      <c r="R6769">
        <f t="shared" si="737"/>
        <v>1</v>
      </c>
      <c r="S6769">
        <f t="shared" si="738"/>
        <v>7</v>
      </c>
      <c r="T6769">
        <f t="shared" si="739"/>
        <v>7</v>
      </c>
      <c r="U6769">
        <f t="shared" si="740"/>
        <v>0</v>
      </c>
      <c r="V6769" t="str">
        <f t="shared" si="741"/>
        <v/>
      </c>
    </row>
    <row r="6770" spans="1:22" x14ac:dyDescent="0.2">
      <c r="A6770" t="s">
        <v>20342</v>
      </c>
      <c r="B6770" t="s">
        <v>265</v>
      </c>
      <c r="C6770">
        <v>138651516</v>
      </c>
      <c r="D6770">
        <v>138651705</v>
      </c>
      <c r="E6770">
        <v>190</v>
      </c>
      <c r="F6770" t="s">
        <v>66</v>
      </c>
      <c r="G6770" t="s">
        <v>2471</v>
      </c>
      <c r="H6770" t="s">
        <v>20343</v>
      </c>
      <c r="I6770">
        <v>3</v>
      </c>
      <c r="J6770">
        <v>1</v>
      </c>
      <c r="K6770">
        <v>2</v>
      </c>
      <c r="L6770">
        <v>0</v>
      </c>
      <c r="M6770">
        <v>0</v>
      </c>
      <c r="N6770">
        <v>0</v>
      </c>
      <c r="O6770" t="str">
        <f t="shared" si="735"/>
        <v/>
      </c>
      <c r="P6770">
        <f>IF(ISERROR(VLOOKUP(G6770,Genes!$A$2:$A$749,1,0)),0,1)</f>
        <v>1</v>
      </c>
      <c r="Q6770">
        <f t="shared" si="736"/>
        <v>0</v>
      </c>
      <c r="R6770">
        <f t="shared" si="737"/>
        <v>1</v>
      </c>
      <c r="S6770">
        <f t="shared" si="738"/>
        <v>8</v>
      </c>
      <c r="T6770">
        <f t="shared" si="739"/>
        <v>8</v>
      </c>
      <c r="U6770">
        <f t="shared" si="740"/>
        <v>0</v>
      </c>
      <c r="V6770" t="str">
        <f t="shared" si="741"/>
        <v/>
      </c>
    </row>
    <row r="6771" spans="1:22" x14ac:dyDescent="0.2">
      <c r="A6771" t="s">
        <v>20344</v>
      </c>
      <c r="B6771" t="s">
        <v>265</v>
      </c>
      <c r="C6771">
        <v>138651525</v>
      </c>
      <c r="D6771">
        <v>138651705</v>
      </c>
      <c r="E6771">
        <v>181</v>
      </c>
      <c r="F6771" t="s">
        <v>66</v>
      </c>
      <c r="G6771" t="s">
        <v>2471</v>
      </c>
      <c r="H6771" t="s">
        <v>20345</v>
      </c>
      <c r="I6771">
        <v>3</v>
      </c>
      <c r="J6771">
        <v>1</v>
      </c>
      <c r="K6771">
        <v>2</v>
      </c>
      <c r="L6771">
        <v>0</v>
      </c>
      <c r="M6771">
        <v>0</v>
      </c>
      <c r="N6771">
        <v>0</v>
      </c>
      <c r="O6771" t="str">
        <f t="shared" si="735"/>
        <v/>
      </c>
      <c r="P6771">
        <f>IF(ISERROR(VLOOKUP(G6771,Genes!$A$2:$A$749,1,0)),0,1)</f>
        <v>1</v>
      </c>
      <c r="Q6771">
        <f t="shared" si="736"/>
        <v>0</v>
      </c>
      <c r="R6771">
        <f t="shared" si="737"/>
        <v>1</v>
      </c>
      <c r="S6771">
        <f t="shared" si="738"/>
        <v>9</v>
      </c>
      <c r="T6771">
        <f t="shared" si="739"/>
        <v>9</v>
      </c>
      <c r="U6771">
        <f t="shared" si="740"/>
        <v>0</v>
      </c>
      <c r="V6771" t="str">
        <f t="shared" si="741"/>
        <v/>
      </c>
    </row>
    <row r="6772" spans="1:22" x14ac:dyDescent="0.2">
      <c r="A6772" t="s">
        <v>20346</v>
      </c>
      <c r="B6772" t="s">
        <v>265</v>
      </c>
      <c r="C6772">
        <v>138656877</v>
      </c>
      <c r="D6772">
        <v>138657041</v>
      </c>
      <c r="E6772">
        <v>165</v>
      </c>
      <c r="F6772" t="s">
        <v>66</v>
      </c>
      <c r="G6772" t="s">
        <v>2471</v>
      </c>
      <c r="H6772" t="s">
        <v>20347</v>
      </c>
      <c r="I6772">
        <v>3</v>
      </c>
      <c r="J6772">
        <v>1</v>
      </c>
      <c r="K6772">
        <v>2</v>
      </c>
      <c r="L6772">
        <v>0</v>
      </c>
      <c r="M6772">
        <v>0</v>
      </c>
      <c r="N6772">
        <v>0</v>
      </c>
      <c r="O6772" t="str">
        <f t="shared" si="735"/>
        <v/>
      </c>
      <c r="P6772">
        <f>IF(ISERROR(VLOOKUP(G6772,Genes!$A$2:$A$749,1,0)),0,1)</f>
        <v>1</v>
      </c>
      <c r="Q6772">
        <f t="shared" si="736"/>
        <v>0</v>
      </c>
      <c r="R6772">
        <f t="shared" si="737"/>
        <v>1</v>
      </c>
      <c r="S6772">
        <f t="shared" si="738"/>
        <v>10</v>
      </c>
      <c r="T6772">
        <f t="shared" si="739"/>
        <v>10</v>
      </c>
      <c r="U6772">
        <f t="shared" si="740"/>
        <v>0</v>
      </c>
      <c r="V6772" t="str">
        <f t="shared" si="741"/>
        <v/>
      </c>
    </row>
    <row r="6773" spans="1:22" x14ac:dyDescent="0.2">
      <c r="A6773" t="s">
        <v>20348</v>
      </c>
      <c r="B6773" t="s">
        <v>265</v>
      </c>
      <c r="C6773">
        <v>138657470</v>
      </c>
      <c r="D6773">
        <v>138657606</v>
      </c>
      <c r="E6773">
        <v>137</v>
      </c>
      <c r="F6773" t="s">
        <v>66</v>
      </c>
      <c r="G6773" t="s">
        <v>2471</v>
      </c>
      <c r="H6773" t="s">
        <v>20349</v>
      </c>
      <c r="I6773">
        <v>3</v>
      </c>
      <c r="J6773">
        <v>1</v>
      </c>
      <c r="K6773">
        <v>2</v>
      </c>
      <c r="L6773">
        <v>0</v>
      </c>
      <c r="M6773">
        <v>0</v>
      </c>
      <c r="N6773">
        <v>0</v>
      </c>
      <c r="O6773" t="str">
        <f t="shared" si="735"/>
        <v/>
      </c>
      <c r="P6773">
        <f>IF(ISERROR(VLOOKUP(G6773,Genes!$A$2:$A$749,1,0)),0,1)</f>
        <v>1</v>
      </c>
      <c r="Q6773">
        <f t="shared" si="736"/>
        <v>0</v>
      </c>
      <c r="R6773">
        <f t="shared" si="737"/>
        <v>1</v>
      </c>
      <c r="S6773">
        <f t="shared" si="738"/>
        <v>11</v>
      </c>
      <c r="T6773">
        <f t="shared" si="739"/>
        <v>11</v>
      </c>
      <c r="U6773">
        <f t="shared" si="740"/>
        <v>0</v>
      </c>
      <c r="V6773" t="str">
        <f t="shared" si="741"/>
        <v/>
      </c>
    </row>
    <row r="6774" spans="1:22" x14ac:dyDescent="0.2">
      <c r="A6774" t="s">
        <v>20350</v>
      </c>
      <c r="B6774" t="s">
        <v>265</v>
      </c>
      <c r="C6774">
        <v>138596562</v>
      </c>
      <c r="D6774">
        <v>138596806</v>
      </c>
      <c r="E6774">
        <v>245</v>
      </c>
      <c r="F6774" t="s">
        <v>66</v>
      </c>
      <c r="G6774" t="s">
        <v>2471</v>
      </c>
      <c r="H6774" t="s">
        <v>20351</v>
      </c>
      <c r="I6774">
        <v>0</v>
      </c>
      <c r="J6774">
        <v>0</v>
      </c>
      <c r="K6774">
        <v>0</v>
      </c>
      <c r="L6774">
        <v>0</v>
      </c>
      <c r="M6774">
        <v>0</v>
      </c>
      <c r="N6774">
        <v>0</v>
      </c>
      <c r="O6774" t="str">
        <f t="shared" si="735"/>
        <v/>
      </c>
      <c r="P6774">
        <f>IF(ISERROR(VLOOKUP(G6774,Genes!$A$2:$A$749,1,0)),0,1)</f>
        <v>1</v>
      </c>
      <c r="Q6774">
        <f t="shared" si="736"/>
        <v>0</v>
      </c>
      <c r="R6774">
        <f t="shared" si="737"/>
        <v>0</v>
      </c>
      <c r="S6774">
        <f t="shared" si="738"/>
        <v>11</v>
      </c>
      <c r="T6774">
        <f t="shared" si="739"/>
        <v>12</v>
      </c>
      <c r="U6774">
        <f t="shared" si="740"/>
        <v>0</v>
      </c>
      <c r="V6774" t="str">
        <f t="shared" si="741"/>
        <v/>
      </c>
    </row>
    <row r="6775" spans="1:22" x14ac:dyDescent="0.2">
      <c r="A6775" t="s">
        <v>20352</v>
      </c>
      <c r="B6775" t="s">
        <v>265</v>
      </c>
      <c r="C6775">
        <v>138660456</v>
      </c>
      <c r="D6775">
        <v>138660519</v>
      </c>
      <c r="E6775">
        <v>64</v>
      </c>
      <c r="F6775" t="s">
        <v>66</v>
      </c>
      <c r="G6775" t="s">
        <v>2471</v>
      </c>
      <c r="H6775" t="s">
        <v>20353</v>
      </c>
      <c r="I6775">
        <v>3</v>
      </c>
      <c r="J6775">
        <v>0</v>
      </c>
      <c r="K6775">
        <v>2</v>
      </c>
      <c r="L6775">
        <v>0</v>
      </c>
      <c r="M6775">
        <v>0</v>
      </c>
      <c r="N6775">
        <v>1</v>
      </c>
      <c r="O6775" t="str">
        <f t="shared" si="735"/>
        <v/>
      </c>
      <c r="P6775">
        <f>IF(ISERROR(VLOOKUP(G6775,Genes!$A$2:$A$749,1,0)),0,1)</f>
        <v>1</v>
      </c>
      <c r="Q6775">
        <f t="shared" si="736"/>
        <v>0</v>
      </c>
      <c r="R6775">
        <f t="shared" si="737"/>
        <v>1</v>
      </c>
      <c r="S6775">
        <f t="shared" si="738"/>
        <v>12</v>
      </c>
      <c r="T6775">
        <f t="shared" si="739"/>
        <v>13</v>
      </c>
      <c r="U6775">
        <f t="shared" si="740"/>
        <v>0</v>
      </c>
      <c r="V6775" t="str">
        <f t="shared" si="741"/>
        <v/>
      </c>
    </row>
    <row r="6776" spans="1:22" x14ac:dyDescent="0.2">
      <c r="A6776" t="s">
        <v>20354</v>
      </c>
      <c r="B6776" t="s">
        <v>265</v>
      </c>
      <c r="C6776">
        <v>138660675</v>
      </c>
      <c r="D6776">
        <v>138660783</v>
      </c>
      <c r="E6776">
        <v>109</v>
      </c>
      <c r="F6776" t="s">
        <v>66</v>
      </c>
      <c r="G6776" t="s">
        <v>2471</v>
      </c>
      <c r="H6776" t="s">
        <v>20355</v>
      </c>
      <c r="I6776">
        <v>3</v>
      </c>
      <c r="J6776">
        <v>0</v>
      </c>
      <c r="K6776">
        <v>2</v>
      </c>
      <c r="L6776">
        <v>0</v>
      </c>
      <c r="M6776">
        <v>0</v>
      </c>
      <c r="N6776">
        <v>1</v>
      </c>
      <c r="O6776" t="str">
        <f t="shared" si="735"/>
        <v/>
      </c>
      <c r="P6776">
        <f>IF(ISERROR(VLOOKUP(G6776,Genes!$A$2:$A$749,1,0)),0,1)</f>
        <v>1</v>
      </c>
      <c r="Q6776">
        <f t="shared" si="736"/>
        <v>0</v>
      </c>
      <c r="R6776">
        <f t="shared" si="737"/>
        <v>1</v>
      </c>
      <c r="S6776">
        <f t="shared" si="738"/>
        <v>13</v>
      </c>
      <c r="T6776">
        <f t="shared" si="739"/>
        <v>14</v>
      </c>
      <c r="U6776">
        <f t="shared" si="740"/>
        <v>0</v>
      </c>
      <c r="V6776" t="str">
        <f t="shared" si="741"/>
        <v/>
      </c>
    </row>
    <row r="6777" spans="1:22" x14ac:dyDescent="0.2">
      <c r="A6777" t="s">
        <v>20356</v>
      </c>
      <c r="B6777" t="s">
        <v>265</v>
      </c>
      <c r="C6777">
        <v>138661793</v>
      </c>
      <c r="D6777">
        <v>138661901</v>
      </c>
      <c r="E6777">
        <v>109</v>
      </c>
      <c r="F6777" t="s">
        <v>66</v>
      </c>
      <c r="G6777" t="s">
        <v>2471</v>
      </c>
      <c r="H6777" t="s">
        <v>20357</v>
      </c>
      <c r="I6777">
        <v>2</v>
      </c>
      <c r="J6777">
        <v>0</v>
      </c>
      <c r="K6777">
        <v>2</v>
      </c>
      <c r="L6777">
        <v>0</v>
      </c>
      <c r="M6777">
        <v>0</v>
      </c>
      <c r="N6777">
        <v>0</v>
      </c>
      <c r="O6777" t="str">
        <f t="shared" si="735"/>
        <v/>
      </c>
      <c r="P6777">
        <f>IF(ISERROR(VLOOKUP(G6777,Genes!$A$2:$A$749,1,0)),0,1)</f>
        <v>1</v>
      </c>
      <c r="Q6777">
        <f t="shared" si="736"/>
        <v>0</v>
      </c>
      <c r="R6777">
        <f t="shared" si="737"/>
        <v>1</v>
      </c>
      <c r="S6777">
        <f t="shared" si="738"/>
        <v>14</v>
      </c>
      <c r="T6777">
        <f t="shared" si="739"/>
        <v>15</v>
      </c>
      <c r="U6777">
        <f t="shared" si="740"/>
        <v>0</v>
      </c>
      <c r="V6777" t="str">
        <f t="shared" si="741"/>
        <v/>
      </c>
    </row>
    <row r="6778" spans="1:22" x14ac:dyDescent="0.2">
      <c r="A6778" t="s">
        <v>20358</v>
      </c>
      <c r="B6778" t="s">
        <v>265</v>
      </c>
      <c r="C6778">
        <v>138662144</v>
      </c>
      <c r="D6778">
        <v>138662293</v>
      </c>
      <c r="E6778">
        <v>150</v>
      </c>
      <c r="F6778" t="s">
        <v>66</v>
      </c>
      <c r="G6778" t="s">
        <v>2471</v>
      </c>
      <c r="H6778" t="s">
        <v>20359</v>
      </c>
      <c r="I6778">
        <v>3</v>
      </c>
      <c r="J6778">
        <v>1</v>
      </c>
      <c r="K6778">
        <v>2</v>
      </c>
      <c r="L6778">
        <v>0</v>
      </c>
      <c r="M6778">
        <v>0</v>
      </c>
      <c r="N6778">
        <v>0</v>
      </c>
      <c r="O6778" t="str">
        <f t="shared" si="735"/>
        <v/>
      </c>
      <c r="P6778">
        <f>IF(ISERROR(VLOOKUP(G6778,Genes!$A$2:$A$749,1,0)),0,1)</f>
        <v>1</v>
      </c>
      <c r="Q6778">
        <f t="shared" si="736"/>
        <v>0</v>
      </c>
      <c r="R6778">
        <f t="shared" si="737"/>
        <v>1</v>
      </c>
      <c r="S6778">
        <f t="shared" si="738"/>
        <v>15</v>
      </c>
      <c r="T6778">
        <f t="shared" si="739"/>
        <v>16</v>
      </c>
      <c r="U6778">
        <f t="shared" si="740"/>
        <v>0</v>
      </c>
      <c r="V6778" t="str">
        <f t="shared" si="741"/>
        <v/>
      </c>
    </row>
    <row r="6779" spans="1:22" x14ac:dyDescent="0.2">
      <c r="A6779" t="s">
        <v>20360</v>
      </c>
      <c r="B6779" t="s">
        <v>265</v>
      </c>
      <c r="C6779">
        <v>138662703</v>
      </c>
      <c r="D6779">
        <v>138662941</v>
      </c>
      <c r="E6779">
        <v>239</v>
      </c>
      <c r="F6779" t="s">
        <v>66</v>
      </c>
      <c r="G6779" t="s">
        <v>2471</v>
      </c>
      <c r="H6779" t="s">
        <v>20361</v>
      </c>
      <c r="I6779">
        <v>3</v>
      </c>
      <c r="J6779">
        <v>2</v>
      </c>
      <c r="K6779">
        <v>1</v>
      </c>
      <c r="L6779">
        <v>0</v>
      </c>
      <c r="M6779">
        <v>0</v>
      </c>
      <c r="N6779">
        <v>0</v>
      </c>
      <c r="O6779" t="str">
        <f t="shared" si="735"/>
        <v/>
      </c>
      <c r="P6779">
        <f>IF(ISERROR(VLOOKUP(G6779,Genes!$A$2:$A$749,1,0)),0,1)</f>
        <v>1</v>
      </c>
      <c r="Q6779">
        <f t="shared" si="736"/>
        <v>0</v>
      </c>
      <c r="R6779">
        <f t="shared" si="737"/>
        <v>1</v>
      </c>
      <c r="S6779">
        <f t="shared" si="738"/>
        <v>16</v>
      </c>
      <c r="T6779">
        <f t="shared" si="739"/>
        <v>17</v>
      </c>
      <c r="U6779">
        <f t="shared" si="740"/>
        <v>0</v>
      </c>
      <c r="V6779" t="str">
        <f t="shared" si="741"/>
        <v/>
      </c>
    </row>
    <row r="6780" spans="1:22" x14ac:dyDescent="0.2">
      <c r="A6780" t="s">
        <v>20362</v>
      </c>
      <c r="B6780" t="s">
        <v>265</v>
      </c>
      <c r="C6780">
        <v>138664561</v>
      </c>
      <c r="D6780">
        <v>138664795</v>
      </c>
      <c r="E6780">
        <v>235</v>
      </c>
      <c r="F6780" t="s">
        <v>66</v>
      </c>
      <c r="G6780" t="s">
        <v>2471</v>
      </c>
      <c r="H6780" t="s">
        <v>20363</v>
      </c>
      <c r="I6780">
        <v>3</v>
      </c>
      <c r="J6780">
        <v>1</v>
      </c>
      <c r="K6780">
        <v>2</v>
      </c>
      <c r="L6780">
        <v>0</v>
      </c>
      <c r="M6780">
        <v>0</v>
      </c>
      <c r="N6780">
        <v>0</v>
      </c>
      <c r="O6780" t="str">
        <f t="shared" si="735"/>
        <v/>
      </c>
      <c r="P6780">
        <f>IF(ISERROR(VLOOKUP(G6780,Genes!$A$2:$A$749,1,0)),0,1)</f>
        <v>1</v>
      </c>
      <c r="Q6780">
        <f t="shared" si="736"/>
        <v>0</v>
      </c>
      <c r="R6780">
        <f t="shared" si="737"/>
        <v>1</v>
      </c>
      <c r="S6780">
        <f t="shared" si="738"/>
        <v>17</v>
      </c>
      <c r="T6780">
        <f t="shared" si="739"/>
        <v>18</v>
      </c>
      <c r="U6780">
        <f t="shared" si="740"/>
        <v>0</v>
      </c>
      <c r="V6780" t="str">
        <f t="shared" si="741"/>
        <v/>
      </c>
    </row>
    <row r="6781" spans="1:22" x14ac:dyDescent="0.2">
      <c r="A6781" t="s">
        <v>20364</v>
      </c>
      <c r="B6781" t="s">
        <v>265</v>
      </c>
      <c r="C6781">
        <v>138667156</v>
      </c>
      <c r="D6781">
        <v>138667261</v>
      </c>
      <c r="E6781">
        <v>106</v>
      </c>
      <c r="F6781" t="s">
        <v>66</v>
      </c>
      <c r="G6781" t="s">
        <v>2471</v>
      </c>
      <c r="H6781" t="s">
        <v>20365</v>
      </c>
      <c r="I6781">
        <v>2</v>
      </c>
      <c r="J6781">
        <v>0</v>
      </c>
      <c r="K6781">
        <v>2</v>
      </c>
      <c r="L6781">
        <v>0</v>
      </c>
      <c r="M6781">
        <v>0</v>
      </c>
      <c r="N6781">
        <v>0</v>
      </c>
      <c r="O6781" t="str">
        <f t="shared" si="735"/>
        <v/>
      </c>
      <c r="P6781">
        <f>IF(ISERROR(VLOOKUP(G6781,Genes!$A$2:$A$749,1,0)),0,1)</f>
        <v>1</v>
      </c>
      <c r="Q6781">
        <f t="shared" si="736"/>
        <v>0</v>
      </c>
      <c r="R6781">
        <f t="shared" si="737"/>
        <v>1</v>
      </c>
      <c r="S6781">
        <f t="shared" si="738"/>
        <v>18</v>
      </c>
      <c r="T6781">
        <f t="shared" si="739"/>
        <v>19</v>
      </c>
      <c r="U6781">
        <f t="shared" si="740"/>
        <v>0</v>
      </c>
      <c r="V6781" t="str">
        <f t="shared" si="741"/>
        <v/>
      </c>
    </row>
    <row r="6782" spans="1:22" x14ac:dyDescent="0.2">
      <c r="A6782" t="s">
        <v>20366</v>
      </c>
      <c r="B6782" t="s">
        <v>265</v>
      </c>
      <c r="C6782">
        <v>138669184</v>
      </c>
      <c r="D6782">
        <v>138669356</v>
      </c>
      <c r="E6782">
        <v>173</v>
      </c>
      <c r="F6782" t="s">
        <v>66</v>
      </c>
      <c r="G6782" t="s">
        <v>2471</v>
      </c>
      <c r="H6782" t="s">
        <v>20367</v>
      </c>
      <c r="I6782">
        <v>3</v>
      </c>
      <c r="J6782">
        <v>1</v>
      </c>
      <c r="K6782">
        <v>2</v>
      </c>
      <c r="L6782">
        <v>0</v>
      </c>
      <c r="M6782">
        <v>0</v>
      </c>
      <c r="N6782">
        <v>0</v>
      </c>
      <c r="O6782" t="str">
        <f t="shared" si="735"/>
        <v/>
      </c>
      <c r="P6782">
        <f>IF(ISERROR(VLOOKUP(G6782,Genes!$A$2:$A$749,1,0)),0,1)</f>
        <v>1</v>
      </c>
      <c r="Q6782">
        <f t="shared" si="736"/>
        <v>0</v>
      </c>
      <c r="R6782">
        <f t="shared" si="737"/>
        <v>1</v>
      </c>
      <c r="S6782">
        <f t="shared" si="738"/>
        <v>19</v>
      </c>
      <c r="T6782">
        <f t="shared" si="739"/>
        <v>20</v>
      </c>
      <c r="U6782">
        <f t="shared" si="740"/>
        <v>0</v>
      </c>
      <c r="V6782" t="str">
        <f t="shared" si="741"/>
        <v/>
      </c>
    </row>
    <row r="6783" spans="1:22" x14ac:dyDescent="0.2">
      <c r="A6783" t="s">
        <v>20368</v>
      </c>
      <c r="B6783" t="s">
        <v>265</v>
      </c>
      <c r="C6783">
        <v>138670270</v>
      </c>
      <c r="D6783">
        <v>138670341</v>
      </c>
      <c r="E6783">
        <v>72</v>
      </c>
      <c r="F6783" t="s">
        <v>66</v>
      </c>
      <c r="G6783" t="s">
        <v>2471</v>
      </c>
      <c r="H6783" t="s">
        <v>20369</v>
      </c>
      <c r="I6783">
        <v>2</v>
      </c>
      <c r="J6783">
        <v>0</v>
      </c>
      <c r="K6783">
        <v>2</v>
      </c>
      <c r="L6783">
        <v>0</v>
      </c>
      <c r="M6783">
        <v>0</v>
      </c>
      <c r="N6783">
        <v>0</v>
      </c>
      <c r="O6783" t="str">
        <f t="shared" si="735"/>
        <v/>
      </c>
      <c r="P6783">
        <f>IF(ISERROR(VLOOKUP(G6783,Genes!$A$2:$A$749,1,0)),0,1)</f>
        <v>1</v>
      </c>
      <c r="Q6783">
        <f t="shared" si="736"/>
        <v>0</v>
      </c>
      <c r="R6783">
        <f t="shared" si="737"/>
        <v>1</v>
      </c>
      <c r="S6783">
        <f t="shared" si="738"/>
        <v>20</v>
      </c>
      <c r="T6783">
        <f t="shared" si="739"/>
        <v>21</v>
      </c>
      <c r="U6783">
        <f t="shared" si="740"/>
        <v>0</v>
      </c>
      <c r="V6783" t="str">
        <f t="shared" si="741"/>
        <v/>
      </c>
    </row>
    <row r="6784" spans="1:22" x14ac:dyDescent="0.2">
      <c r="A6784" t="s">
        <v>20370</v>
      </c>
      <c r="B6784" t="s">
        <v>265</v>
      </c>
      <c r="C6784">
        <v>138670534</v>
      </c>
      <c r="D6784">
        <v>138670668</v>
      </c>
      <c r="E6784">
        <v>135</v>
      </c>
      <c r="F6784" t="s">
        <v>66</v>
      </c>
      <c r="G6784" t="s">
        <v>2471</v>
      </c>
      <c r="H6784" t="s">
        <v>20371</v>
      </c>
      <c r="I6784">
        <v>3</v>
      </c>
      <c r="J6784">
        <v>1</v>
      </c>
      <c r="K6784">
        <v>2</v>
      </c>
      <c r="L6784">
        <v>0</v>
      </c>
      <c r="M6784">
        <v>0</v>
      </c>
      <c r="N6784">
        <v>0</v>
      </c>
      <c r="O6784" t="str">
        <f t="shared" si="735"/>
        <v/>
      </c>
      <c r="P6784">
        <f>IF(ISERROR(VLOOKUP(G6784,Genes!$A$2:$A$749,1,0)),0,1)</f>
        <v>1</v>
      </c>
      <c r="Q6784">
        <f t="shared" si="736"/>
        <v>0</v>
      </c>
      <c r="R6784">
        <f t="shared" si="737"/>
        <v>1</v>
      </c>
      <c r="S6784">
        <f t="shared" si="738"/>
        <v>21</v>
      </c>
      <c r="T6784">
        <f t="shared" si="739"/>
        <v>22</v>
      </c>
      <c r="U6784">
        <f t="shared" si="740"/>
        <v>0</v>
      </c>
      <c r="V6784" t="str">
        <f t="shared" si="741"/>
        <v/>
      </c>
    </row>
    <row r="6785" spans="1:22" x14ac:dyDescent="0.2">
      <c r="A6785" t="s">
        <v>20372</v>
      </c>
      <c r="B6785" t="s">
        <v>265</v>
      </c>
      <c r="C6785">
        <v>138606423</v>
      </c>
      <c r="D6785">
        <v>138606566</v>
      </c>
      <c r="E6785">
        <v>144</v>
      </c>
      <c r="F6785" t="s">
        <v>66</v>
      </c>
      <c r="G6785" t="s">
        <v>2471</v>
      </c>
      <c r="H6785" t="s">
        <v>20373</v>
      </c>
      <c r="I6785">
        <v>3</v>
      </c>
      <c r="J6785">
        <v>1</v>
      </c>
      <c r="K6785">
        <v>2</v>
      </c>
      <c r="L6785">
        <v>0</v>
      </c>
      <c r="M6785">
        <v>0</v>
      </c>
      <c r="N6785">
        <v>0</v>
      </c>
      <c r="O6785" t="str">
        <f t="shared" si="735"/>
        <v/>
      </c>
      <c r="P6785">
        <f>IF(ISERROR(VLOOKUP(G6785,Genes!$A$2:$A$749,1,0)),0,1)</f>
        <v>1</v>
      </c>
      <c r="Q6785">
        <f t="shared" si="736"/>
        <v>0</v>
      </c>
      <c r="R6785">
        <f t="shared" si="737"/>
        <v>1</v>
      </c>
      <c r="S6785">
        <f t="shared" si="738"/>
        <v>22</v>
      </c>
      <c r="T6785">
        <f t="shared" si="739"/>
        <v>23</v>
      </c>
      <c r="U6785">
        <f t="shared" si="740"/>
        <v>0</v>
      </c>
      <c r="V6785" t="str">
        <f t="shared" si="741"/>
        <v/>
      </c>
    </row>
    <row r="6786" spans="1:22" x14ac:dyDescent="0.2">
      <c r="A6786" t="s">
        <v>20374</v>
      </c>
      <c r="B6786" t="s">
        <v>265</v>
      </c>
      <c r="C6786">
        <v>138671205</v>
      </c>
      <c r="D6786">
        <v>138671316</v>
      </c>
      <c r="E6786">
        <v>112</v>
      </c>
      <c r="F6786" t="s">
        <v>66</v>
      </c>
      <c r="G6786" t="s">
        <v>2471</v>
      </c>
      <c r="H6786" t="s">
        <v>20375</v>
      </c>
      <c r="I6786">
        <v>2</v>
      </c>
      <c r="J6786">
        <v>0</v>
      </c>
      <c r="K6786">
        <v>2</v>
      </c>
      <c r="L6786">
        <v>0</v>
      </c>
      <c r="M6786">
        <v>0</v>
      </c>
      <c r="N6786">
        <v>0</v>
      </c>
      <c r="O6786" t="str">
        <f t="shared" ref="O6786:O6849" si="742">IF(U6786=1,G6786,"")</f>
        <v/>
      </c>
      <c r="P6786">
        <f>IF(ISERROR(VLOOKUP(G6786,Genes!$A$2:$A$749,1,0)),0,1)</f>
        <v>1</v>
      </c>
      <c r="Q6786">
        <f t="shared" ref="Q6786:Q6849" si="743">IF(G6786&lt;&gt;G6785,1,0)</f>
        <v>0</v>
      </c>
      <c r="R6786">
        <f t="shared" ref="R6786:R6849" si="744">IF(I6786=0,0,1)</f>
        <v>1</v>
      </c>
      <c r="S6786">
        <f t="shared" ref="S6786:S6849" si="745">IF(Q6786=1,R6786,S6785+R6786)</f>
        <v>23</v>
      </c>
      <c r="T6786">
        <f t="shared" ref="T6786:T6849" si="746">IF(Q6786=1,1,T6785+1)</f>
        <v>24</v>
      </c>
      <c r="U6786">
        <f t="shared" ref="U6786:U6849" si="747">IF(G6786&lt;&gt;G6787,1,0)</f>
        <v>0</v>
      </c>
      <c r="V6786" t="str">
        <f t="shared" ref="V6786:V6849" si="748">IF(U6786=1,S6786/T6786,"")</f>
        <v/>
      </c>
    </row>
    <row r="6787" spans="1:22" x14ac:dyDescent="0.2">
      <c r="A6787" t="s">
        <v>20376</v>
      </c>
      <c r="B6787" t="s">
        <v>265</v>
      </c>
      <c r="C6787">
        <v>138675870</v>
      </c>
      <c r="D6787">
        <v>138675971</v>
      </c>
      <c r="E6787">
        <v>102</v>
      </c>
      <c r="F6787" t="s">
        <v>66</v>
      </c>
      <c r="G6787" t="s">
        <v>2471</v>
      </c>
      <c r="H6787" t="s">
        <v>20377</v>
      </c>
      <c r="I6787">
        <v>2</v>
      </c>
      <c r="J6787">
        <v>0</v>
      </c>
      <c r="K6787">
        <v>2</v>
      </c>
      <c r="L6787">
        <v>0</v>
      </c>
      <c r="M6787">
        <v>0</v>
      </c>
      <c r="N6787">
        <v>0</v>
      </c>
      <c r="O6787" t="str">
        <f t="shared" si="742"/>
        <v/>
      </c>
      <c r="P6787">
        <f>IF(ISERROR(VLOOKUP(G6787,Genes!$A$2:$A$749,1,0)),0,1)</f>
        <v>1</v>
      </c>
      <c r="Q6787">
        <f t="shared" si="743"/>
        <v>0</v>
      </c>
      <c r="R6787">
        <f t="shared" si="744"/>
        <v>1</v>
      </c>
      <c r="S6787">
        <f t="shared" si="745"/>
        <v>24</v>
      </c>
      <c r="T6787">
        <f t="shared" si="746"/>
        <v>25</v>
      </c>
      <c r="U6787">
        <f t="shared" si="747"/>
        <v>0</v>
      </c>
      <c r="V6787" t="str">
        <f t="shared" si="748"/>
        <v/>
      </c>
    </row>
    <row r="6788" spans="1:22" x14ac:dyDescent="0.2">
      <c r="A6788" t="s">
        <v>20378</v>
      </c>
      <c r="B6788" t="s">
        <v>265</v>
      </c>
      <c r="C6788">
        <v>138676381</v>
      </c>
      <c r="D6788">
        <v>138676464</v>
      </c>
      <c r="E6788">
        <v>84</v>
      </c>
      <c r="F6788" t="s">
        <v>66</v>
      </c>
      <c r="G6788" t="s">
        <v>2471</v>
      </c>
      <c r="H6788" t="s">
        <v>20379</v>
      </c>
      <c r="I6788">
        <v>3</v>
      </c>
      <c r="J6788">
        <v>1</v>
      </c>
      <c r="K6788">
        <v>0</v>
      </c>
      <c r="L6788">
        <v>1</v>
      </c>
      <c r="M6788">
        <v>0</v>
      </c>
      <c r="N6788">
        <v>1</v>
      </c>
      <c r="O6788" t="str">
        <f t="shared" si="742"/>
        <v/>
      </c>
      <c r="P6788">
        <f>IF(ISERROR(VLOOKUP(G6788,Genes!$A$2:$A$749,1,0)),0,1)</f>
        <v>1</v>
      </c>
      <c r="Q6788">
        <f t="shared" si="743"/>
        <v>0</v>
      </c>
      <c r="R6788">
        <f t="shared" si="744"/>
        <v>1</v>
      </c>
      <c r="S6788">
        <f t="shared" si="745"/>
        <v>25</v>
      </c>
      <c r="T6788">
        <f t="shared" si="746"/>
        <v>26</v>
      </c>
      <c r="U6788">
        <f t="shared" si="747"/>
        <v>0</v>
      </c>
      <c r="V6788" t="str">
        <f t="shared" si="748"/>
        <v/>
      </c>
    </row>
    <row r="6789" spans="1:22" x14ac:dyDescent="0.2">
      <c r="A6789" t="s">
        <v>20380</v>
      </c>
      <c r="B6789" t="s">
        <v>265</v>
      </c>
      <c r="C6789">
        <v>138676607</v>
      </c>
      <c r="D6789">
        <v>138676735</v>
      </c>
      <c r="E6789">
        <v>129</v>
      </c>
      <c r="F6789" t="s">
        <v>66</v>
      </c>
      <c r="G6789" t="s">
        <v>2471</v>
      </c>
      <c r="H6789" t="s">
        <v>20381</v>
      </c>
      <c r="I6789">
        <v>4</v>
      </c>
      <c r="J6789">
        <v>1</v>
      </c>
      <c r="K6789">
        <v>2</v>
      </c>
      <c r="L6789">
        <v>0</v>
      </c>
      <c r="M6789">
        <v>0</v>
      </c>
      <c r="N6789">
        <v>1</v>
      </c>
      <c r="O6789" t="str">
        <f t="shared" si="742"/>
        <v/>
      </c>
      <c r="P6789">
        <f>IF(ISERROR(VLOOKUP(G6789,Genes!$A$2:$A$749,1,0)),0,1)</f>
        <v>1</v>
      </c>
      <c r="Q6789">
        <f t="shared" si="743"/>
        <v>0</v>
      </c>
      <c r="R6789">
        <f t="shared" si="744"/>
        <v>1</v>
      </c>
      <c r="S6789">
        <f t="shared" si="745"/>
        <v>26</v>
      </c>
      <c r="T6789">
        <f t="shared" si="746"/>
        <v>27</v>
      </c>
      <c r="U6789">
        <f t="shared" si="747"/>
        <v>0</v>
      </c>
      <c r="V6789" t="str">
        <f t="shared" si="748"/>
        <v/>
      </c>
    </row>
    <row r="6790" spans="1:22" x14ac:dyDescent="0.2">
      <c r="A6790" t="s">
        <v>20382</v>
      </c>
      <c r="B6790" t="s">
        <v>265</v>
      </c>
      <c r="C6790">
        <v>138677156</v>
      </c>
      <c r="D6790">
        <v>138677176</v>
      </c>
      <c r="E6790">
        <v>21</v>
      </c>
      <c r="F6790" t="s">
        <v>66</v>
      </c>
      <c r="G6790" t="s">
        <v>2471</v>
      </c>
      <c r="H6790" t="s">
        <v>20383</v>
      </c>
      <c r="I6790">
        <v>2</v>
      </c>
      <c r="J6790">
        <v>2</v>
      </c>
      <c r="K6790">
        <v>0</v>
      </c>
      <c r="L6790">
        <v>0</v>
      </c>
      <c r="M6790">
        <v>0</v>
      </c>
      <c r="N6790">
        <v>0</v>
      </c>
      <c r="O6790" t="str">
        <f t="shared" si="742"/>
        <v/>
      </c>
      <c r="P6790">
        <f>IF(ISERROR(VLOOKUP(G6790,Genes!$A$2:$A$749,1,0)),0,1)</f>
        <v>1</v>
      </c>
      <c r="Q6790">
        <f t="shared" si="743"/>
        <v>0</v>
      </c>
      <c r="R6790">
        <f t="shared" si="744"/>
        <v>1</v>
      </c>
      <c r="S6790">
        <f t="shared" si="745"/>
        <v>27</v>
      </c>
      <c r="T6790">
        <f t="shared" si="746"/>
        <v>28</v>
      </c>
      <c r="U6790">
        <f t="shared" si="747"/>
        <v>0</v>
      </c>
      <c r="V6790" t="str">
        <f t="shared" si="748"/>
        <v/>
      </c>
    </row>
    <row r="6791" spans="1:22" x14ac:dyDescent="0.2">
      <c r="A6791" t="s">
        <v>20384</v>
      </c>
      <c r="B6791" t="s">
        <v>265</v>
      </c>
      <c r="C6791">
        <v>138678043</v>
      </c>
      <c r="D6791">
        <v>138678367</v>
      </c>
      <c r="E6791">
        <v>325</v>
      </c>
      <c r="F6791" t="s">
        <v>66</v>
      </c>
      <c r="G6791" t="s">
        <v>2471</v>
      </c>
      <c r="H6791" t="s">
        <v>20385</v>
      </c>
      <c r="I6791">
        <v>5</v>
      </c>
      <c r="J6791">
        <v>3</v>
      </c>
      <c r="K6791">
        <v>2</v>
      </c>
      <c r="L6791">
        <v>0</v>
      </c>
      <c r="M6791">
        <v>0</v>
      </c>
      <c r="N6791">
        <v>0</v>
      </c>
      <c r="O6791" t="str">
        <f t="shared" si="742"/>
        <v/>
      </c>
      <c r="P6791">
        <f>IF(ISERROR(VLOOKUP(G6791,Genes!$A$2:$A$749,1,0)),0,1)</f>
        <v>1</v>
      </c>
      <c r="Q6791">
        <f t="shared" si="743"/>
        <v>0</v>
      </c>
      <c r="R6791">
        <f t="shared" si="744"/>
        <v>1</v>
      </c>
      <c r="S6791">
        <f t="shared" si="745"/>
        <v>28</v>
      </c>
      <c r="T6791">
        <f t="shared" si="746"/>
        <v>29</v>
      </c>
      <c r="U6791">
        <f t="shared" si="747"/>
        <v>0</v>
      </c>
      <c r="V6791" t="str">
        <f t="shared" si="748"/>
        <v/>
      </c>
    </row>
    <row r="6792" spans="1:22" x14ac:dyDescent="0.2">
      <c r="A6792" t="s">
        <v>20386</v>
      </c>
      <c r="B6792" t="s">
        <v>265</v>
      </c>
      <c r="C6792">
        <v>138679946</v>
      </c>
      <c r="D6792">
        <v>138680008</v>
      </c>
      <c r="E6792">
        <v>63</v>
      </c>
      <c r="F6792" t="s">
        <v>66</v>
      </c>
      <c r="G6792" t="s">
        <v>2471</v>
      </c>
      <c r="H6792" t="s">
        <v>20387</v>
      </c>
      <c r="I6792">
        <v>2</v>
      </c>
      <c r="J6792">
        <v>0</v>
      </c>
      <c r="K6792">
        <v>2</v>
      </c>
      <c r="L6792">
        <v>0</v>
      </c>
      <c r="M6792">
        <v>0</v>
      </c>
      <c r="N6792">
        <v>0</v>
      </c>
      <c r="O6792" t="str">
        <f t="shared" si="742"/>
        <v/>
      </c>
      <c r="P6792">
        <f>IF(ISERROR(VLOOKUP(G6792,Genes!$A$2:$A$749,1,0)),0,1)</f>
        <v>1</v>
      </c>
      <c r="Q6792">
        <f t="shared" si="743"/>
        <v>0</v>
      </c>
      <c r="R6792">
        <f t="shared" si="744"/>
        <v>1</v>
      </c>
      <c r="S6792">
        <f t="shared" si="745"/>
        <v>29</v>
      </c>
      <c r="T6792">
        <f t="shared" si="746"/>
        <v>30</v>
      </c>
      <c r="U6792">
        <f t="shared" si="747"/>
        <v>0</v>
      </c>
      <c r="V6792" t="str">
        <f t="shared" si="748"/>
        <v/>
      </c>
    </row>
    <row r="6793" spans="1:22" x14ac:dyDescent="0.2">
      <c r="A6793" t="s">
        <v>20388</v>
      </c>
      <c r="B6793" t="s">
        <v>265</v>
      </c>
      <c r="C6793">
        <v>138683643</v>
      </c>
      <c r="D6793">
        <v>138683727</v>
      </c>
      <c r="E6793">
        <v>85</v>
      </c>
      <c r="F6793" t="s">
        <v>66</v>
      </c>
      <c r="G6793" t="s">
        <v>2471</v>
      </c>
      <c r="H6793" t="s">
        <v>20389</v>
      </c>
      <c r="I6793">
        <v>3</v>
      </c>
      <c r="J6793">
        <v>0</v>
      </c>
      <c r="K6793">
        <v>2</v>
      </c>
      <c r="L6793">
        <v>0</v>
      </c>
      <c r="M6793">
        <v>0</v>
      </c>
      <c r="N6793">
        <v>1</v>
      </c>
      <c r="O6793" t="str">
        <f t="shared" si="742"/>
        <v/>
      </c>
      <c r="P6793">
        <f>IF(ISERROR(VLOOKUP(G6793,Genes!$A$2:$A$749,1,0)),0,1)</f>
        <v>1</v>
      </c>
      <c r="Q6793">
        <f t="shared" si="743"/>
        <v>0</v>
      </c>
      <c r="R6793">
        <f t="shared" si="744"/>
        <v>1</v>
      </c>
      <c r="S6793">
        <f t="shared" si="745"/>
        <v>30</v>
      </c>
      <c r="T6793">
        <f t="shared" si="746"/>
        <v>31</v>
      </c>
      <c r="U6793">
        <f t="shared" si="747"/>
        <v>0</v>
      </c>
      <c r="V6793" t="str">
        <f t="shared" si="748"/>
        <v/>
      </c>
    </row>
    <row r="6794" spans="1:22" x14ac:dyDescent="0.2">
      <c r="A6794" t="s">
        <v>20390</v>
      </c>
      <c r="B6794" t="s">
        <v>265</v>
      </c>
      <c r="C6794">
        <v>138683887</v>
      </c>
      <c r="D6794">
        <v>138684007</v>
      </c>
      <c r="E6794">
        <v>121</v>
      </c>
      <c r="F6794" t="s">
        <v>66</v>
      </c>
      <c r="G6794" t="s">
        <v>2471</v>
      </c>
      <c r="H6794" t="s">
        <v>20391</v>
      </c>
      <c r="I6794">
        <v>4</v>
      </c>
      <c r="J6794">
        <v>1</v>
      </c>
      <c r="K6794">
        <v>1</v>
      </c>
      <c r="L6794">
        <v>1</v>
      </c>
      <c r="M6794">
        <v>0</v>
      </c>
      <c r="N6794">
        <v>1</v>
      </c>
      <c r="O6794" t="str">
        <f t="shared" si="742"/>
        <v/>
      </c>
      <c r="P6794">
        <f>IF(ISERROR(VLOOKUP(G6794,Genes!$A$2:$A$749,1,0)),0,1)</f>
        <v>1</v>
      </c>
      <c r="Q6794">
        <f t="shared" si="743"/>
        <v>0</v>
      </c>
      <c r="R6794">
        <f t="shared" si="744"/>
        <v>1</v>
      </c>
      <c r="S6794">
        <f t="shared" si="745"/>
        <v>31</v>
      </c>
      <c r="T6794">
        <f t="shared" si="746"/>
        <v>32</v>
      </c>
      <c r="U6794">
        <f t="shared" si="747"/>
        <v>0</v>
      </c>
      <c r="V6794" t="str">
        <f t="shared" si="748"/>
        <v/>
      </c>
    </row>
    <row r="6795" spans="1:22" x14ac:dyDescent="0.2">
      <c r="A6795" t="s">
        <v>20392</v>
      </c>
      <c r="B6795" t="s">
        <v>265</v>
      </c>
      <c r="C6795">
        <v>138628479</v>
      </c>
      <c r="D6795">
        <v>138628633</v>
      </c>
      <c r="E6795">
        <v>155</v>
      </c>
      <c r="F6795" t="s">
        <v>66</v>
      </c>
      <c r="G6795" t="s">
        <v>2471</v>
      </c>
      <c r="H6795" t="s">
        <v>20393</v>
      </c>
      <c r="I6795">
        <v>3</v>
      </c>
      <c r="J6795">
        <v>1</v>
      </c>
      <c r="K6795">
        <v>2</v>
      </c>
      <c r="L6795">
        <v>0</v>
      </c>
      <c r="M6795">
        <v>0</v>
      </c>
      <c r="N6795">
        <v>0</v>
      </c>
      <c r="O6795" t="str">
        <f t="shared" si="742"/>
        <v/>
      </c>
      <c r="P6795">
        <f>IF(ISERROR(VLOOKUP(G6795,Genes!$A$2:$A$749,1,0)),0,1)</f>
        <v>1</v>
      </c>
      <c r="Q6795">
        <f t="shared" si="743"/>
        <v>0</v>
      </c>
      <c r="R6795">
        <f t="shared" si="744"/>
        <v>1</v>
      </c>
      <c r="S6795">
        <f t="shared" si="745"/>
        <v>32</v>
      </c>
      <c r="T6795">
        <f t="shared" si="746"/>
        <v>33</v>
      </c>
      <c r="U6795">
        <f t="shared" si="747"/>
        <v>0</v>
      </c>
      <c r="V6795" t="str">
        <f t="shared" si="748"/>
        <v/>
      </c>
    </row>
    <row r="6796" spans="1:22" x14ac:dyDescent="0.2">
      <c r="A6796" t="s">
        <v>20394</v>
      </c>
      <c r="B6796" t="s">
        <v>265</v>
      </c>
      <c r="C6796">
        <v>138635669</v>
      </c>
      <c r="D6796">
        <v>138635947</v>
      </c>
      <c r="E6796">
        <v>279</v>
      </c>
      <c r="F6796" t="s">
        <v>66</v>
      </c>
      <c r="G6796" t="s">
        <v>2471</v>
      </c>
      <c r="H6796" t="s">
        <v>20395</v>
      </c>
      <c r="I6796">
        <v>0</v>
      </c>
      <c r="J6796">
        <v>0</v>
      </c>
      <c r="K6796">
        <v>0</v>
      </c>
      <c r="L6796">
        <v>0</v>
      </c>
      <c r="M6796">
        <v>0</v>
      </c>
      <c r="N6796">
        <v>0</v>
      </c>
      <c r="O6796" t="str">
        <f t="shared" si="742"/>
        <v/>
      </c>
      <c r="P6796">
        <f>IF(ISERROR(VLOOKUP(G6796,Genes!$A$2:$A$749,1,0)),0,1)</f>
        <v>1</v>
      </c>
      <c r="Q6796">
        <f t="shared" si="743"/>
        <v>0</v>
      </c>
      <c r="R6796">
        <f t="shared" si="744"/>
        <v>0</v>
      </c>
      <c r="S6796">
        <f t="shared" si="745"/>
        <v>32</v>
      </c>
      <c r="T6796">
        <f t="shared" si="746"/>
        <v>34</v>
      </c>
      <c r="U6796">
        <f t="shared" si="747"/>
        <v>0</v>
      </c>
      <c r="V6796" t="str">
        <f t="shared" si="748"/>
        <v/>
      </c>
    </row>
    <row r="6797" spans="1:22" x14ac:dyDescent="0.2">
      <c r="A6797" t="s">
        <v>20396</v>
      </c>
      <c r="B6797" t="s">
        <v>265</v>
      </c>
      <c r="C6797">
        <v>138635946</v>
      </c>
      <c r="D6797">
        <v>138635947</v>
      </c>
      <c r="E6797">
        <v>2</v>
      </c>
      <c r="F6797" t="s">
        <v>66</v>
      </c>
      <c r="G6797" t="s">
        <v>2471</v>
      </c>
      <c r="H6797" t="s">
        <v>20397</v>
      </c>
      <c r="I6797">
        <v>0</v>
      </c>
      <c r="J6797">
        <v>0</v>
      </c>
      <c r="K6797">
        <v>0</v>
      </c>
      <c r="L6797">
        <v>0</v>
      </c>
      <c r="M6797">
        <v>0</v>
      </c>
      <c r="N6797">
        <v>0</v>
      </c>
      <c r="O6797" t="str">
        <f t="shared" si="742"/>
        <v/>
      </c>
      <c r="P6797">
        <f>IF(ISERROR(VLOOKUP(G6797,Genes!$A$2:$A$749,1,0)),0,1)</f>
        <v>1</v>
      </c>
      <c r="Q6797">
        <f t="shared" si="743"/>
        <v>0</v>
      </c>
      <c r="R6797">
        <f t="shared" si="744"/>
        <v>0</v>
      </c>
      <c r="S6797">
        <f t="shared" si="745"/>
        <v>32</v>
      </c>
      <c r="T6797">
        <f t="shared" si="746"/>
        <v>35</v>
      </c>
      <c r="U6797">
        <f t="shared" si="747"/>
        <v>0</v>
      </c>
      <c r="V6797" t="str">
        <f t="shared" si="748"/>
        <v/>
      </c>
    </row>
    <row r="6798" spans="1:22" x14ac:dyDescent="0.2">
      <c r="A6798" t="s">
        <v>20398</v>
      </c>
      <c r="B6798" t="s">
        <v>265</v>
      </c>
      <c r="C6798">
        <v>138641944</v>
      </c>
      <c r="D6798">
        <v>138642023</v>
      </c>
      <c r="E6798">
        <v>80</v>
      </c>
      <c r="F6798" t="s">
        <v>66</v>
      </c>
      <c r="G6798" t="s">
        <v>2471</v>
      </c>
      <c r="H6798" t="s">
        <v>20399</v>
      </c>
      <c r="I6798">
        <v>2</v>
      </c>
      <c r="J6798">
        <v>0</v>
      </c>
      <c r="K6798">
        <v>2</v>
      </c>
      <c r="L6798">
        <v>0</v>
      </c>
      <c r="M6798">
        <v>0</v>
      </c>
      <c r="N6798">
        <v>0</v>
      </c>
      <c r="O6798" t="str">
        <f t="shared" si="742"/>
        <v/>
      </c>
      <c r="P6798">
        <f>IF(ISERROR(VLOOKUP(G6798,Genes!$A$2:$A$749,1,0)),0,1)</f>
        <v>1</v>
      </c>
      <c r="Q6798">
        <f t="shared" si="743"/>
        <v>0</v>
      </c>
      <c r="R6798">
        <f t="shared" si="744"/>
        <v>1</v>
      </c>
      <c r="S6798">
        <f t="shared" si="745"/>
        <v>33</v>
      </c>
      <c r="T6798">
        <f t="shared" si="746"/>
        <v>36</v>
      </c>
      <c r="U6798">
        <f t="shared" si="747"/>
        <v>0</v>
      </c>
      <c r="V6798" t="str">
        <f t="shared" si="748"/>
        <v/>
      </c>
    </row>
    <row r="6799" spans="1:22" x14ac:dyDescent="0.2">
      <c r="A6799" t="s">
        <v>20400</v>
      </c>
      <c r="B6799" t="s">
        <v>265</v>
      </c>
      <c r="C6799">
        <v>138642788</v>
      </c>
      <c r="D6799">
        <v>138642887</v>
      </c>
      <c r="E6799">
        <v>100</v>
      </c>
      <c r="F6799" t="s">
        <v>66</v>
      </c>
      <c r="G6799" t="s">
        <v>2471</v>
      </c>
      <c r="H6799" t="s">
        <v>20401</v>
      </c>
      <c r="I6799">
        <v>2</v>
      </c>
      <c r="J6799">
        <v>0</v>
      </c>
      <c r="K6799">
        <v>2</v>
      </c>
      <c r="L6799">
        <v>0</v>
      </c>
      <c r="M6799">
        <v>0</v>
      </c>
      <c r="N6799">
        <v>0</v>
      </c>
      <c r="O6799" t="str">
        <f t="shared" si="742"/>
        <v/>
      </c>
      <c r="P6799">
        <f>IF(ISERROR(VLOOKUP(G6799,Genes!$A$2:$A$749,1,0)),0,1)</f>
        <v>1</v>
      </c>
      <c r="Q6799">
        <f t="shared" si="743"/>
        <v>0</v>
      </c>
      <c r="R6799">
        <f t="shared" si="744"/>
        <v>1</v>
      </c>
      <c r="S6799">
        <f t="shared" si="745"/>
        <v>34</v>
      </c>
      <c r="T6799">
        <f t="shared" si="746"/>
        <v>37</v>
      </c>
      <c r="U6799">
        <f t="shared" si="747"/>
        <v>0</v>
      </c>
      <c r="V6799" t="str">
        <f t="shared" si="748"/>
        <v/>
      </c>
    </row>
    <row r="6800" spans="1:22" x14ac:dyDescent="0.2">
      <c r="A6800" t="s">
        <v>20402</v>
      </c>
      <c r="B6800" t="s">
        <v>265</v>
      </c>
      <c r="C6800">
        <v>138645783</v>
      </c>
      <c r="D6800">
        <v>138645839</v>
      </c>
      <c r="E6800">
        <v>57</v>
      </c>
      <c r="F6800" t="s">
        <v>66</v>
      </c>
      <c r="G6800" t="s">
        <v>2471</v>
      </c>
      <c r="H6800" t="s">
        <v>20403</v>
      </c>
      <c r="I6800">
        <v>2</v>
      </c>
      <c r="J6800">
        <v>2</v>
      </c>
      <c r="K6800">
        <v>0</v>
      </c>
      <c r="L6800">
        <v>0</v>
      </c>
      <c r="M6800">
        <v>0</v>
      </c>
      <c r="N6800">
        <v>0</v>
      </c>
      <c r="O6800" t="str">
        <f t="shared" si="742"/>
        <v>KCNT1</v>
      </c>
      <c r="P6800">
        <f>IF(ISERROR(VLOOKUP(G6800,Genes!$A$2:$A$749,1,0)),0,1)</f>
        <v>1</v>
      </c>
      <c r="Q6800">
        <f t="shared" si="743"/>
        <v>0</v>
      </c>
      <c r="R6800">
        <f t="shared" si="744"/>
        <v>1</v>
      </c>
      <c r="S6800">
        <f t="shared" si="745"/>
        <v>35</v>
      </c>
      <c r="T6800">
        <f t="shared" si="746"/>
        <v>38</v>
      </c>
      <c r="U6800">
        <f t="shared" si="747"/>
        <v>1</v>
      </c>
      <c r="V6800">
        <f t="shared" si="748"/>
        <v>0.92105263157894735</v>
      </c>
    </row>
    <row r="6801" spans="1:22" x14ac:dyDescent="0.2">
      <c r="A6801" t="s">
        <v>20404</v>
      </c>
      <c r="B6801" t="s">
        <v>151</v>
      </c>
      <c r="C6801">
        <v>66094052</v>
      </c>
      <c r="D6801">
        <v>66094195</v>
      </c>
      <c r="E6801">
        <v>144</v>
      </c>
      <c r="F6801" t="s">
        <v>66</v>
      </c>
      <c r="G6801" t="s">
        <v>2478</v>
      </c>
      <c r="H6801" t="s">
        <v>20405</v>
      </c>
      <c r="I6801">
        <v>3</v>
      </c>
      <c r="J6801">
        <v>0</v>
      </c>
      <c r="K6801">
        <v>2</v>
      </c>
      <c r="L6801">
        <v>1</v>
      </c>
      <c r="M6801">
        <v>0</v>
      </c>
      <c r="N6801">
        <v>0</v>
      </c>
      <c r="O6801" t="str">
        <f t="shared" si="742"/>
        <v/>
      </c>
      <c r="P6801">
        <f>IF(ISERROR(VLOOKUP(G6801,Genes!$A$2:$A$749,1,0)),0,1)</f>
        <v>1</v>
      </c>
      <c r="Q6801">
        <f t="shared" si="743"/>
        <v>1</v>
      </c>
      <c r="R6801">
        <f t="shared" si="744"/>
        <v>1</v>
      </c>
      <c r="S6801">
        <f t="shared" si="745"/>
        <v>1</v>
      </c>
      <c r="T6801">
        <f t="shared" si="746"/>
        <v>1</v>
      </c>
      <c r="U6801">
        <f t="shared" si="747"/>
        <v>0</v>
      </c>
      <c r="V6801" t="str">
        <f t="shared" si="748"/>
        <v/>
      </c>
    </row>
    <row r="6802" spans="1:22" x14ac:dyDescent="0.2">
      <c r="A6802" t="s">
        <v>20406</v>
      </c>
      <c r="B6802" t="s">
        <v>151</v>
      </c>
      <c r="C6802">
        <v>66098262</v>
      </c>
      <c r="D6802">
        <v>66098431</v>
      </c>
      <c r="E6802">
        <v>170</v>
      </c>
      <c r="F6802" t="s">
        <v>66</v>
      </c>
      <c r="G6802" t="s">
        <v>2478</v>
      </c>
      <c r="H6802" t="s">
        <v>20407</v>
      </c>
      <c r="I6802">
        <v>3</v>
      </c>
      <c r="J6802">
        <v>1</v>
      </c>
      <c r="K6802">
        <v>2</v>
      </c>
      <c r="L6802">
        <v>0</v>
      </c>
      <c r="M6802">
        <v>0</v>
      </c>
      <c r="N6802">
        <v>0</v>
      </c>
      <c r="O6802" t="str">
        <f t="shared" si="742"/>
        <v/>
      </c>
      <c r="P6802">
        <f>IF(ISERROR(VLOOKUP(G6802,Genes!$A$2:$A$749,1,0)),0,1)</f>
        <v>1</v>
      </c>
      <c r="Q6802">
        <f t="shared" si="743"/>
        <v>0</v>
      </c>
      <c r="R6802">
        <f t="shared" si="744"/>
        <v>1</v>
      </c>
      <c r="S6802">
        <f t="shared" si="745"/>
        <v>2</v>
      </c>
      <c r="T6802">
        <f t="shared" si="746"/>
        <v>2</v>
      </c>
      <c r="U6802">
        <f t="shared" si="747"/>
        <v>0</v>
      </c>
      <c r="V6802" t="str">
        <f t="shared" si="748"/>
        <v/>
      </c>
    </row>
    <row r="6803" spans="1:22" x14ac:dyDescent="0.2">
      <c r="A6803" t="s">
        <v>20408</v>
      </c>
      <c r="B6803" t="s">
        <v>151</v>
      </c>
      <c r="C6803">
        <v>66103240</v>
      </c>
      <c r="D6803">
        <v>66103418</v>
      </c>
      <c r="E6803">
        <v>179</v>
      </c>
      <c r="F6803" t="s">
        <v>66</v>
      </c>
      <c r="G6803" t="s">
        <v>2478</v>
      </c>
      <c r="H6803" t="s">
        <v>20409</v>
      </c>
      <c r="I6803">
        <v>3</v>
      </c>
      <c r="J6803">
        <v>1</v>
      </c>
      <c r="K6803">
        <v>2</v>
      </c>
      <c r="L6803">
        <v>0</v>
      </c>
      <c r="M6803">
        <v>0</v>
      </c>
      <c r="N6803">
        <v>0</v>
      </c>
      <c r="O6803" t="str">
        <f t="shared" si="742"/>
        <v/>
      </c>
      <c r="P6803">
        <f>IF(ISERROR(VLOOKUP(G6803,Genes!$A$2:$A$749,1,0)),0,1)</f>
        <v>1</v>
      </c>
      <c r="Q6803">
        <f t="shared" si="743"/>
        <v>0</v>
      </c>
      <c r="R6803">
        <f t="shared" si="744"/>
        <v>1</v>
      </c>
      <c r="S6803">
        <f t="shared" si="745"/>
        <v>3</v>
      </c>
      <c r="T6803">
        <f t="shared" si="746"/>
        <v>3</v>
      </c>
      <c r="U6803">
        <f t="shared" si="747"/>
        <v>0</v>
      </c>
      <c r="V6803" t="str">
        <f t="shared" si="748"/>
        <v/>
      </c>
    </row>
    <row r="6804" spans="1:22" x14ac:dyDescent="0.2">
      <c r="A6804" t="s">
        <v>20410</v>
      </c>
      <c r="B6804" t="s">
        <v>151</v>
      </c>
      <c r="C6804">
        <v>66103843</v>
      </c>
      <c r="D6804">
        <v>66104215</v>
      </c>
      <c r="E6804">
        <v>373</v>
      </c>
      <c r="F6804" t="s">
        <v>66</v>
      </c>
      <c r="G6804" t="s">
        <v>2478</v>
      </c>
      <c r="H6804" t="s">
        <v>20411</v>
      </c>
      <c r="I6804">
        <v>6</v>
      </c>
      <c r="J6804">
        <v>4</v>
      </c>
      <c r="K6804">
        <v>2</v>
      </c>
      <c r="L6804">
        <v>0</v>
      </c>
      <c r="M6804">
        <v>0</v>
      </c>
      <c r="N6804">
        <v>0</v>
      </c>
      <c r="O6804" t="str">
        <f t="shared" si="742"/>
        <v/>
      </c>
      <c r="P6804">
        <f>IF(ISERROR(VLOOKUP(G6804,Genes!$A$2:$A$749,1,0)),0,1)</f>
        <v>1</v>
      </c>
      <c r="Q6804">
        <f t="shared" si="743"/>
        <v>0</v>
      </c>
      <c r="R6804">
        <f t="shared" si="744"/>
        <v>1</v>
      </c>
      <c r="S6804">
        <f t="shared" si="745"/>
        <v>4</v>
      </c>
      <c r="T6804">
        <f t="shared" si="746"/>
        <v>4</v>
      </c>
      <c r="U6804">
        <f t="shared" si="747"/>
        <v>0</v>
      </c>
      <c r="V6804" t="str">
        <f t="shared" si="748"/>
        <v/>
      </c>
    </row>
    <row r="6805" spans="1:22" x14ac:dyDescent="0.2">
      <c r="A6805" t="s">
        <v>20412</v>
      </c>
      <c r="B6805" t="s">
        <v>151</v>
      </c>
      <c r="C6805">
        <v>66103843</v>
      </c>
      <c r="D6805">
        <v>66104219</v>
      </c>
      <c r="E6805">
        <v>377</v>
      </c>
      <c r="F6805" t="s">
        <v>66</v>
      </c>
      <c r="G6805" t="s">
        <v>2478</v>
      </c>
      <c r="H6805" t="s">
        <v>20413</v>
      </c>
      <c r="I6805">
        <v>6</v>
      </c>
      <c r="J6805">
        <v>4</v>
      </c>
      <c r="K6805">
        <v>2</v>
      </c>
      <c r="L6805">
        <v>0</v>
      </c>
      <c r="M6805">
        <v>0</v>
      </c>
      <c r="N6805">
        <v>0</v>
      </c>
      <c r="O6805" t="str">
        <f t="shared" si="742"/>
        <v>KCTD7</v>
      </c>
      <c r="P6805">
        <f>IF(ISERROR(VLOOKUP(G6805,Genes!$A$2:$A$749,1,0)),0,1)</f>
        <v>1</v>
      </c>
      <c r="Q6805">
        <f t="shared" si="743"/>
        <v>0</v>
      </c>
      <c r="R6805">
        <f t="shared" si="744"/>
        <v>1</v>
      </c>
      <c r="S6805">
        <f t="shared" si="745"/>
        <v>5</v>
      </c>
      <c r="T6805">
        <f t="shared" si="746"/>
        <v>5</v>
      </c>
      <c r="U6805">
        <f t="shared" si="747"/>
        <v>1</v>
      </c>
      <c r="V6805">
        <f t="shared" si="748"/>
        <v>1</v>
      </c>
    </row>
    <row r="6806" spans="1:22" x14ac:dyDescent="0.2">
      <c r="A6806" t="s">
        <v>20414</v>
      </c>
      <c r="B6806" t="s">
        <v>183</v>
      </c>
      <c r="C6806">
        <v>23346090</v>
      </c>
      <c r="D6806">
        <v>23346440</v>
      </c>
      <c r="E6806">
        <v>351</v>
      </c>
      <c r="F6806" t="s">
        <v>66</v>
      </c>
      <c r="G6806" t="s">
        <v>2485</v>
      </c>
      <c r="H6806" t="s">
        <v>20415</v>
      </c>
      <c r="I6806">
        <v>0</v>
      </c>
      <c r="J6806">
        <v>0</v>
      </c>
      <c r="K6806">
        <v>0</v>
      </c>
      <c r="L6806">
        <v>0</v>
      </c>
      <c r="M6806">
        <v>0</v>
      </c>
      <c r="N6806">
        <v>0</v>
      </c>
      <c r="O6806" t="str">
        <f t="shared" si="742"/>
        <v/>
      </c>
      <c r="P6806">
        <f>IF(ISERROR(VLOOKUP(G6806,Genes!$A$2:$A$749,1,0)),0,1)</f>
        <v>1</v>
      </c>
      <c r="Q6806">
        <f t="shared" si="743"/>
        <v>1</v>
      </c>
      <c r="R6806">
        <f t="shared" si="744"/>
        <v>0</v>
      </c>
      <c r="S6806">
        <f t="shared" si="745"/>
        <v>0</v>
      </c>
      <c r="T6806">
        <f t="shared" si="746"/>
        <v>1</v>
      </c>
      <c r="U6806">
        <f t="shared" si="747"/>
        <v>0</v>
      </c>
      <c r="V6806" t="str">
        <f t="shared" si="748"/>
        <v/>
      </c>
    </row>
    <row r="6807" spans="1:22" x14ac:dyDescent="0.2">
      <c r="A6807" t="s">
        <v>20416</v>
      </c>
      <c r="B6807" t="s">
        <v>183</v>
      </c>
      <c r="C6807">
        <v>23385566</v>
      </c>
      <c r="D6807">
        <v>23385660</v>
      </c>
      <c r="E6807">
        <v>95</v>
      </c>
      <c r="F6807" t="s">
        <v>66</v>
      </c>
      <c r="G6807" t="s">
        <v>2485</v>
      </c>
      <c r="H6807" t="s">
        <v>20417</v>
      </c>
      <c r="I6807">
        <v>0</v>
      </c>
      <c r="J6807">
        <v>0</v>
      </c>
      <c r="K6807">
        <v>0</v>
      </c>
      <c r="L6807">
        <v>0</v>
      </c>
      <c r="M6807">
        <v>0</v>
      </c>
      <c r="N6807">
        <v>0</v>
      </c>
      <c r="O6807" t="str">
        <f t="shared" si="742"/>
        <v/>
      </c>
      <c r="P6807">
        <f>IF(ISERROR(VLOOKUP(G6807,Genes!$A$2:$A$749,1,0)),0,1)</f>
        <v>1</v>
      </c>
      <c r="Q6807">
        <f t="shared" si="743"/>
        <v>0</v>
      </c>
      <c r="R6807">
        <f t="shared" si="744"/>
        <v>0</v>
      </c>
      <c r="S6807">
        <f t="shared" si="745"/>
        <v>0</v>
      </c>
      <c r="T6807">
        <f t="shared" si="746"/>
        <v>2</v>
      </c>
      <c r="U6807">
        <f t="shared" si="747"/>
        <v>0</v>
      </c>
      <c r="V6807" t="str">
        <f t="shared" si="748"/>
        <v/>
      </c>
    </row>
    <row r="6808" spans="1:22" x14ac:dyDescent="0.2">
      <c r="A6808" t="s">
        <v>20418</v>
      </c>
      <c r="B6808" t="s">
        <v>183</v>
      </c>
      <c r="C6808">
        <v>23392553</v>
      </c>
      <c r="D6808">
        <v>23392564</v>
      </c>
      <c r="E6808">
        <v>12</v>
      </c>
      <c r="F6808" t="s">
        <v>66</v>
      </c>
      <c r="G6808" t="s">
        <v>2485</v>
      </c>
      <c r="H6808" t="s">
        <v>20419</v>
      </c>
      <c r="I6808">
        <v>0</v>
      </c>
      <c r="J6808">
        <v>0</v>
      </c>
      <c r="K6808">
        <v>0</v>
      </c>
      <c r="L6808">
        <v>0</v>
      </c>
      <c r="M6808">
        <v>0</v>
      </c>
      <c r="N6808">
        <v>0</v>
      </c>
      <c r="O6808" t="str">
        <f t="shared" si="742"/>
        <v/>
      </c>
      <c r="P6808">
        <f>IF(ISERROR(VLOOKUP(G6808,Genes!$A$2:$A$749,1,0)),0,1)</f>
        <v>1</v>
      </c>
      <c r="Q6808">
        <f t="shared" si="743"/>
        <v>0</v>
      </c>
      <c r="R6808">
        <f t="shared" si="744"/>
        <v>0</v>
      </c>
      <c r="S6808">
        <f t="shared" si="745"/>
        <v>0</v>
      </c>
      <c r="T6808">
        <f t="shared" si="746"/>
        <v>3</v>
      </c>
      <c r="U6808">
        <f t="shared" si="747"/>
        <v>0</v>
      </c>
      <c r="V6808" t="str">
        <f t="shared" si="748"/>
        <v/>
      </c>
    </row>
    <row r="6809" spans="1:22" x14ac:dyDescent="0.2">
      <c r="A6809" t="s">
        <v>20420</v>
      </c>
      <c r="B6809" t="s">
        <v>183</v>
      </c>
      <c r="C6809">
        <v>23395032</v>
      </c>
      <c r="D6809">
        <v>23395174</v>
      </c>
      <c r="E6809">
        <v>143</v>
      </c>
      <c r="F6809" t="s">
        <v>66</v>
      </c>
      <c r="G6809" t="s">
        <v>2485</v>
      </c>
      <c r="H6809" t="s">
        <v>20421</v>
      </c>
      <c r="I6809">
        <v>0</v>
      </c>
      <c r="J6809">
        <v>0</v>
      </c>
      <c r="K6809">
        <v>0</v>
      </c>
      <c r="L6809">
        <v>0</v>
      </c>
      <c r="M6809">
        <v>0</v>
      </c>
      <c r="N6809">
        <v>0</v>
      </c>
      <c r="O6809" t="str">
        <f t="shared" si="742"/>
        <v/>
      </c>
      <c r="P6809">
        <f>IF(ISERROR(VLOOKUP(G6809,Genes!$A$2:$A$749,1,0)),0,1)</f>
        <v>1</v>
      </c>
      <c r="Q6809">
        <f t="shared" si="743"/>
        <v>0</v>
      </c>
      <c r="R6809">
        <f t="shared" si="744"/>
        <v>0</v>
      </c>
      <c r="S6809">
        <f t="shared" si="745"/>
        <v>0</v>
      </c>
      <c r="T6809">
        <f t="shared" si="746"/>
        <v>4</v>
      </c>
      <c r="U6809">
        <f t="shared" si="747"/>
        <v>0</v>
      </c>
      <c r="V6809" t="str">
        <f t="shared" si="748"/>
        <v/>
      </c>
    </row>
    <row r="6810" spans="1:22" x14ac:dyDescent="0.2">
      <c r="A6810" t="s">
        <v>20422</v>
      </c>
      <c r="B6810" t="s">
        <v>183</v>
      </c>
      <c r="C6810">
        <v>23395554</v>
      </c>
      <c r="D6810">
        <v>23395644</v>
      </c>
      <c r="E6810">
        <v>91</v>
      </c>
      <c r="F6810" t="s">
        <v>66</v>
      </c>
      <c r="G6810" t="s">
        <v>2485</v>
      </c>
      <c r="H6810" t="s">
        <v>20423</v>
      </c>
      <c r="I6810">
        <v>0</v>
      </c>
      <c r="J6810">
        <v>0</v>
      </c>
      <c r="K6810">
        <v>0</v>
      </c>
      <c r="L6810">
        <v>0</v>
      </c>
      <c r="M6810">
        <v>0</v>
      </c>
      <c r="N6810">
        <v>0</v>
      </c>
      <c r="O6810" t="str">
        <f t="shared" si="742"/>
        <v/>
      </c>
      <c r="P6810">
        <f>IF(ISERROR(VLOOKUP(G6810,Genes!$A$2:$A$749,1,0)),0,1)</f>
        <v>1</v>
      </c>
      <c r="Q6810">
        <f t="shared" si="743"/>
        <v>0</v>
      </c>
      <c r="R6810">
        <f t="shared" si="744"/>
        <v>0</v>
      </c>
      <c r="S6810">
        <f t="shared" si="745"/>
        <v>0</v>
      </c>
      <c r="T6810">
        <f t="shared" si="746"/>
        <v>5</v>
      </c>
      <c r="U6810">
        <f t="shared" si="747"/>
        <v>0</v>
      </c>
      <c r="V6810" t="str">
        <f t="shared" si="748"/>
        <v/>
      </c>
    </row>
    <row r="6811" spans="1:22" x14ac:dyDescent="0.2">
      <c r="A6811" t="s">
        <v>20424</v>
      </c>
      <c r="B6811" t="s">
        <v>183</v>
      </c>
      <c r="C6811">
        <v>23397718</v>
      </c>
      <c r="D6811">
        <v>23397852</v>
      </c>
      <c r="E6811">
        <v>135</v>
      </c>
      <c r="F6811" t="s">
        <v>66</v>
      </c>
      <c r="G6811" t="s">
        <v>2485</v>
      </c>
      <c r="H6811" t="s">
        <v>20425</v>
      </c>
      <c r="I6811">
        <v>0</v>
      </c>
      <c r="J6811">
        <v>0</v>
      </c>
      <c r="K6811">
        <v>0</v>
      </c>
      <c r="L6811">
        <v>0</v>
      </c>
      <c r="M6811">
        <v>0</v>
      </c>
      <c r="N6811">
        <v>0</v>
      </c>
      <c r="O6811" t="str">
        <f t="shared" si="742"/>
        <v/>
      </c>
      <c r="P6811">
        <f>IF(ISERROR(VLOOKUP(G6811,Genes!$A$2:$A$749,1,0)),0,1)</f>
        <v>1</v>
      </c>
      <c r="Q6811">
        <f t="shared" si="743"/>
        <v>0</v>
      </c>
      <c r="R6811">
        <f t="shared" si="744"/>
        <v>0</v>
      </c>
      <c r="S6811">
        <f t="shared" si="745"/>
        <v>0</v>
      </c>
      <c r="T6811">
        <f t="shared" si="746"/>
        <v>6</v>
      </c>
      <c r="U6811">
        <f t="shared" si="747"/>
        <v>0</v>
      </c>
      <c r="V6811" t="str">
        <f t="shared" si="748"/>
        <v/>
      </c>
    </row>
    <row r="6812" spans="1:22" x14ac:dyDescent="0.2">
      <c r="A6812" t="s">
        <v>20426</v>
      </c>
      <c r="B6812" t="s">
        <v>183</v>
      </c>
      <c r="C6812">
        <v>23398617</v>
      </c>
      <c r="D6812">
        <v>23398690</v>
      </c>
      <c r="E6812">
        <v>74</v>
      </c>
      <c r="F6812" t="s">
        <v>66</v>
      </c>
      <c r="G6812" t="s">
        <v>2485</v>
      </c>
      <c r="H6812" t="s">
        <v>20427</v>
      </c>
      <c r="I6812">
        <v>0</v>
      </c>
      <c r="J6812">
        <v>0</v>
      </c>
      <c r="K6812">
        <v>0</v>
      </c>
      <c r="L6812">
        <v>0</v>
      </c>
      <c r="M6812">
        <v>0</v>
      </c>
      <c r="N6812">
        <v>0</v>
      </c>
      <c r="O6812" t="str">
        <f t="shared" si="742"/>
        <v/>
      </c>
      <c r="P6812">
        <f>IF(ISERROR(VLOOKUP(G6812,Genes!$A$2:$A$749,1,0)),0,1)</f>
        <v>1</v>
      </c>
      <c r="Q6812">
        <f t="shared" si="743"/>
        <v>0</v>
      </c>
      <c r="R6812">
        <f t="shared" si="744"/>
        <v>0</v>
      </c>
      <c r="S6812">
        <f t="shared" si="745"/>
        <v>0</v>
      </c>
      <c r="T6812">
        <f t="shared" si="746"/>
        <v>7</v>
      </c>
      <c r="U6812">
        <f t="shared" si="747"/>
        <v>0</v>
      </c>
      <c r="V6812" t="str">
        <f t="shared" si="748"/>
        <v/>
      </c>
    </row>
    <row r="6813" spans="1:22" x14ac:dyDescent="0.2">
      <c r="A6813" t="s">
        <v>20428</v>
      </c>
      <c r="B6813" t="s">
        <v>183</v>
      </c>
      <c r="C6813">
        <v>23399767</v>
      </c>
      <c r="D6813">
        <v>23399896</v>
      </c>
      <c r="E6813">
        <v>130</v>
      </c>
      <c r="F6813" t="s">
        <v>66</v>
      </c>
      <c r="G6813" t="s">
        <v>2485</v>
      </c>
      <c r="H6813" t="s">
        <v>20429</v>
      </c>
      <c r="I6813">
        <v>0</v>
      </c>
      <c r="J6813">
        <v>0</v>
      </c>
      <c r="K6813">
        <v>0</v>
      </c>
      <c r="L6813">
        <v>0</v>
      </c>
      <c r="M6813">
        <v>0</v>
      </c>
      <c r="N6813">
        <v>0</v>
      </c>
      <c r="O6813" t="str">
        <f t="shared" si="742"/>
        <v/>
      </c>
      <c r="P6813">
        <f>IF(ISERROR(VLOOKUP(G6813,Genes!$A$2:$A$749,1,0)),0,1)</f>
        <v>1</v>
      </c>
      <c r="Q6813">
        <f t="shared" si="743"/>
        <v>0</v>
      </c>
      <c r="R6813">
        <f t="shared" si="744"/>
        <v>0</v>
      </c>
      <c r="S6813">
        <f t="shared" si="745"/>
        <v>0</v>
      </c>
      <c r="T6813">
        <f t="shared" si="746"/>
        <v>8</v>
      </c>
      <c r="U6813">
        <f t="shared" si="747"/>
        <v>0</v>
      </c>
      <c r="V6813" t="str">
        <f t="shared" si="748"/>
        <v/>
      </c>
    </row>
    <row r="6814" spans="1:22" x14ac:dyDescent="0.2">
      <c r="A6814" t="s">
        <v>20430</v>
      </c>
      <c r="B6814" t="s">
        <v>183</v>
      </c>
      <c r="C6814">
        <v>23399785</v>
      </c>
      <c r="D6814">
        <v>23399896</v>
      </c>
      <c r="E6814">
        <v>112</v>
      </c>
      <c r="F6814" t="s">
        <v>66</v>
      </c>
      <c r="G6814" t="s">
        <v>2485</v>
      </c>
      <c r="H6814" t="s">
        <v>20431</v>
      </c>
      <c r="I6814">
        <v>0</v>
      </c>
      <c r="J6814">
        <v>0</v>
      </c>
      <c r="K6814">
        <v>0</v>
      </c>
      <c r="L6814">
        <v>0</v>
      </c>
      <c r="M6814">
        <v>0</v>
      </c>
      <c r="N6814">
        <v>0</v>
      </c>
      <c r="O6814" t="str">
        <f t="shared" si="742"/>
        <v/>
      </c>
      <c r="P6814">
        <f>IF(ISERROR(VLOOKUP(G6814,Genes!$A$2:$A$749,1,0)),0,1)</f>
        <v>1</v>
      </c>
      <c r="Q6814">
        <f t="shared" si="743"/>
        <v>0</v>
      </c>
      <c r="R6814">
        <f t="shared" si="744"/>
        <v>0</v>
      </c>
      <c r="S6814">
        <f t="shared" si="745"/>
        <v>0</v>
      </c>
      <c r="T6814">
        <f t="shared" si="746"/>
        <v>9</v>
      </c>
      <c r="U6814">
        <f t="shared" si="747"/>
        <v>0</v>
      </c>
      <c r="V6814" t="str">
        <f t="shared" si="748"/>
        <v/>
      </c>
    </row>
    <row r="6815" spans="1:22" x14ac:dyDescent="0.2">
      <c r="A6815" t="s">
        <v>20432</v>
      </c>
      <c r="B6815" t="s">
        <v>183</v>
      </c>
      <c r="C6815">
        <v>23403721</v>
      </c>
      <c r="D6815">
        <v>23403853</v>
      </c>
      <c r="E6815">
        <v>133</v>
      </c>
      <c r="F6815" t="s">
        <v>66</v>
      </c>
      <c r="G6815" t="s">
        <v>2485</v>
      </c>
      <c r="H6815" t="s">
        <v>20433</v>
      </c>
      <c r="I6815">
        <v>0</v>
      </c>
      <c r="J6815">
        <v>0</v>
      </c>
      <c r="K6815">
        <v>0</v>
      </c>
      <c r="L6815">
        <v>0</v>
      </c>
      <c r="M6815">
        <v>0</v>
      </c>
      <c r="N6815">
        <v>0</v>
      </c>
      <c r="O6815" t="str">
        <f t="shared" si="742"/>
        <v/>
      </c>
      <c r="P6815">
        <f>IF(ISERROR(VLOOKUP(G6815,Genes!$A$2:$A$749,1,0)),0,1)</f>
        <v>1</v>
      </c>
      <c r="Q6815">
        <f t="shared" si="743"/>
        <v>0</v>
      </c>
      <c r="R6815">
        <f t="shared" si="744"/>
        <v>0</v>
      </c>
      <c r="S6815">
        <f t="shared" si="745"/>
        <v>0</v>
      </c>
      <c r="T6815">
        <f t="shared" si="746"/>
        <v>10</v>
      </c>
      <c r="U6815">
        <f t="shared" si="747"/>
        <v>0</v>
      </c>
      <c r="V6815" t="str">
        <f t="shared" si="748"/>
        <v/>
      </c>
    </row>
    <row r="6816" spans="1:22" x14ac:dyDescent="0.2">
      <c r="A6816" t="s">
        <v>20434</v>
      </c>
      <c r="B6816" t="s">
        <v>183</v>
      </c>
      <c r="C6816">
        <v>23405483</v>
      </c>
      <c r="D6816">
        <v>23405670</v>
      </c>
      <c r="E6816">
        <v>188</v>
      </c>
      <c r="F6816" t="s">
        <v>66</v>
      </c>
      <c r="G6816" t="s">
        <v>2485</v>
      </c>
      <c r="H6816" t="s">
        <v>20435</v>
      </c>
      <c r="I6816">
        <v>0</v>
      </c>
      <c r="J6816">
        <v>0</v>
      </c>
      <c r="K6816">
        <v>0</v>
      </c>
      <c r="L6816">
        <v>0</v>
      </c>
      <c r="M6816">
        <v>0</v>
      </c>
      <c r="N6816">
        <v>0</v>
      </c>
      <c r="O6816" t="str">
        <f t="shared" si="742"/>
        <v/>
      </c>
      <c r="P6816">
        <f>IF(ISERROR(VLOOKUP(G6816,Genes!$A$2:$A$749,1,0)),0,1)</f>
        <v>1</v>
      </c>
      <c r="Q6816">
        <f t="shared" si="743"/>
        <v>0</v>
      </c>
      <c r="R6816">
        <f t="shared" si="744"/>
        <v>0</v>
      </c>
      <c r="S6816">
        <f t="shared" si="745"/>
        <v>0</v>
      </c>
      <c r="T6816">
        <f t="shared" si="746"/>
        <v>11</v>
      </c>
      <c r="U6816">
        <f t="shared" si="747"/>
        <v>0</v>
      </c>
      <c r="V6816" t="str">
        <f t="shared" si="748"/>
        <v/>
      </c>
    </row>
    <row r="6817" spans="1:22" x14ac:dyDescent="0.2">
      <c r="A6817" t="s">
        <v>20436</v>
      </c>
      <c r="B6817" t="s">
        <v>183</v>
      </c>
      <c r="C6817">
        <v>23356962</v>
      </c>
      <c r="D6817">
        <v>23357127</v>
      </c>
      <c r="E6817">
        <v>166</v>
      </c>
      <c r="F6817" t="s">
        <v>66</v>
      </c>
      <c r="G6817" t="s">
        <v>2485</v>
      </c>
      <c r="H6817" t="s">
        <v>20437</v>
      </c>
      <c r="I6817">
        <v>0</v>
      </c>
      <c r="J6817">
        <v>0</v>
      </c>
      <c r="K6817">
        <v>0</v>
      </c>
      <c r="L6817">
        <v>0</v>
      </c>
      <c r="M6817">
        <v>0</v>
      </c>
      <c r="N6817">
        <v>0</v>
      </c>
      <c r="O6817" t="str">
        <f t="shared" si="742"/>
        <v/>
      </c>
      <c r="P6817">
        <f>IF(ISERROR(VLOOKUP(G6817,Genes!$A$2:$A$749,1,0)),0,1)</f>
        <v>1</v>
      </c>
      <c r="Q6817">
        <f t="shared" si="743"/>
        <v>0</v>
      </c>
      <c r="R6817">
        <f t="shared" si="744"/>
        <v>0</v>
      </c>
      <c r="S6817">
        <f t="shared" si="745"/>
        <v>0</v>
      </c>
      <c r="T6817">
        <f t="shared" si="746"/>
        <v>12</v>
      </c>
      <c r="U6817">
        <f t="shared" si="747"/>
        <v>0</v>
      </c>
      <c r="V6817" t="str">
        <f t="shared" si="748"/>
        <v/>
      </c>
    </row>
    <row r="6818" spans="1:22" x14ac:dyDescent="0.2">
      <c r="A6818" t="s">
        <v>20438</v>
      </c>
      <c r="B6818" t="s">
        <v>183</v>
      </c>
      <c r="C6818">
        <v>23406046</v>
      </c>
      <c r="D6818">
        <v>23406160</v>
      </c>
      <c r="E6818">
        <v>115</v>
      </c>
      <c r="F6818" t="s">
        <v>66</v>
      </c>
      <c r="G6818" t="s">
        <v>2485</v>
      </c>
      <c r="H6818" t="s">
        <v>20439</v>
      </c>
      <c r="I6818">
        <v>0</v>
      </c>
      <c r="J6818">
        <v>0</v>
      </c>
      <c r="K6818">
        <v>0</v>
      </c>
      <c r="L6818">
        <v>0</v>
      </c>
      <c r="M6818">
        <v>0</v>
      </c>
      <c r="N6818">
        <v>0</v>
      </c>
      <c r="O6818" t="str">
        <f t="shared" si="742"/>
        <v/>
      </c>
      <c r="P6818">
        <f>IF(ISERROR(VLOOKUP(G6818,Genes!$A$2:$A$749,1,0)),0,1)</f>
        <v>1</v>
      </c>
      <c r="Q6818">
        <f t="shared" si="743"/>
        <v>0</v>
      </c>
      <c r="R6818">
        <f t="shared" si="744"/>
        <v>0</v>
      </c>
      <c r="S6818">
        <f t="shared" si="745"/>
        <v>0</v>
      </c>
      <c r="T6818">
        <f t="shared" si="746"/>
        <v>13</v>
      </c>
      <c r="U6818">
        <f t="shared" si="747"/>
        <v>0</v>
      </c>
      <c r="V6818" t="str">
        <f t="shared" si="748"/>
        <v/>
      </c>
    </row>
    <row r="6819" spans="1:22" x14ac:dyDescent="0.2">
      <c r="A6819" t="s">
        <v>20440</v>
      </c>
      <c r="B6819" t="s">
        <v>183</v>
      </c>
      <c r="C6819">
        <v>23407939</v>
      </c>
      <c r="D6819">
        <v>23408066</v>
      </c>
      <c r="E6819">
        <v>128</v>
      </c>
      <c r="F6819" t="s">
        <v>66</v>
      </c>
      <c r="G6819" t="s">
        <v>2485</v>
      </c>
      <c r="H6819" t="s">
        <v>20441</v>
      </c>
      <c r="I6819">
        <v>0</v>
      </c>
      <c r="J6819">
        <v>0</v>
      </c>
      <c r="K6819">
        <v>0</v>
      </c>
      <c r="L6819">
        <v>0</v>
      </c>
      <c r="M6819">
        <v>0</v>
      </c>
      <c r="N6819">
        <v>0</v>
      </c>
      <c r="O6819" t="str">
        <f t="shared" si="742"/>
        <v/>
      </c>
      <c r="P6819">
        <f>IF(ISERROR(VLOOKUP(G6819,Genes!$A$2:$A$749,1,0)),0,1)</f>
        <v>1</v>
      </c>
      <c r="Q6819">
        <f t="shared" si="743"/>
        <v>0</v>
      </c>
      <c r="R6819">
        <f t="shared" si="744"/>
        <v>0</v>
      </c>
      <c r="S6819">
        <f t="shared" si="745"/>
        <v>0</v>
      </c>
      <c r="T6819">
        <f t="shared" si="746"/>
        <v>14</v>
      </c>
      <c r="U6819">
        <f t="shared" si="747"/>
        <v>0</v>
      </c>
      <c r="V6819" t="str">
        <f t="shared" si="748"/>
        <v/>
      </c>
    </row>
    <row r="6820" spans="1:22" x14ac:dyDescent="0.2">
      <c r="A6820" t="s">
        <v>20442</v>
      </c>
      <c r="B6820" t="s">
        <v>183</v>
      </c>
      <c r="C6820">
        <v>23408713</v>
      </c>
      <c r="D6820">
        <v>23408859</v>
      </c>
      <c r="E6820">
        <v>147</v>
      </c>
      <c r="F6820" t="s">
        <v>66</v>
      </c>
      <c r="G6820" t="s">
        <v>2485</v>
      </c>
      <c r="H6820" t="s">
        <v>20443</v>
      </c>
      <c r="I6820">
        <v>0</v>
      </c>
      <c r="J6820">
        <v>0</v>
      </c>
      <c r="K6820">
        <v>0</v>
      </c>
      <c r="L6820">
        <v>0</v>
      </c>
      <c r="M6820">
        <v>0</v>
      </c>
      <c r="N6820">
        <v>0</v>
      </c>
      <c r="O6820" t="str">
        <f t="shared" si="742"/>
        <v/>
      </c>
      <c r="P6820">
        <f>IF(ISERROR(VLOOKUP(G6820,Genes!$A$2:$A$749,1,0)),0,1)</f>
        <v>1</v>
      </c>
      <c r="Q6820">
        <f t="shared" si="743"/>
        <v>0</v>
      </c>
      <c r="R6820">
        <f t="shared" si="744"/>
        <v>0</v>
      </c>
      <c r="S6820">
        <f t="shared" si="745"/>
        <v>0</v>
      </c>
      <c r="T6820">
        <f t="shared" si="746"/>
        <v>15</v>
      </c>
      <c r="U6820">
        <f t="shared" si="747"/>
        <v>0</v>
      </c>
      <c r="V6820" t="str">
        <f t="shared" si="748"/>
        <v/>
      </c>
    </row>
    <row r="6821" spans="1:22" x14ac:dyDescent="0.2">
      <c r="A6821" t="s">
        <v>20444</v>
      </c>
      <c r="B6821" t="s">
        <v>183</v>
      </c>
      <c r="C6821">
        <v>23408943</v>
      </c>
      <c r="D6821">
        <v>23408978</v>
      </c>
      <c r="E6821">
        <v>36</v>
      </c>
      <c r="F6821" t="s">
        <v>66</v>
      </c>
      <c r="G6821" t="s">
        <v>2485</v>
      </c>
      <c r="H6821" t="s">
        <v>20445</v>
      </c>
      <c r="I6821">
        <v>0</v>
      </c>
      <c r="J6821">
        <v>0</v>
      </c>
      <c r="K6821">
        <v>0</v>
      </c>
      <c r="L6821">
        <v>0</v>
      </c>
      <c r="M6821">
        <v>0</v>
      </c>
      <c r="N6821">
        <v>0</v>
      </c>
      <c r="O6821" t="str">
        <f t="shared" si="742"/>
        <v/>
      </c>
      <c r="P6821">
        <f>IF(ISERROR(VLOOKUP(G6821,Genes!$A$2:$A$749,1,0)),0,1)</f>
        <v>1</v>
      </c>
      <c r="Q6821">
        <f t="shared" si="743"/>
        <v>0</v>
      </c>
      <c r="R6821">
        <f t="shared" si="744"/>
        <v>0</v>
      </c>
      <c r="S6821">
        <f t="shared" si="745"/>
        <v>0</v>
      </c>
      <c r="T6821">
        <f t="shared" si="746"/>
        <v>16</v>
      </c>
      <c r="U6821">
        <f t="shared" si="747"/>
        <v>0</v>
      </c>
      <c r="V6821" t="str">
        <f t="shared" si="748"/>
        <v/>
      </c>
    </row>
    <row r="6822" spans="1:22" x14ac:dyDescent="0.2">
      <c r="A6822" t="s">
        <v>20446</v>
      </c>
      <c r="B6822" t="s">
        <v>183</v>
      </c>
      <c r="C6822">
        <v>23409672</v>
      </c>
      <c r="D6822">
        <v>23409857</v>
      </c>
      <c r="E6822">
        <v>186</v>
      </c>
      <c r="F6822" t="s">
        <v>66</v>
      </c>
      <c r="G6822" t="s">
        <v>2485</v>
      </c>
      <c r="H6822" t="s">
        <v>20447</v>
      </c>
      <c r="I6822">
        <v>0</v>
      </c>
      <c r="J6822">
        <v>0</v>
      </c>
      <c r="K6822">
        <v>0</v>
      </c>
      <c r="L6822">
        <v>0</v>
      </c>
      <c r="M6822">
        <v>0</v>
      </c>
      <c r="N6822">
        <v>0</v>
      </c>
      <c r="O6822" t="str">
        <f t="shared" si="742"/>
        <v/>
      </c>
      <c r="P6822">
        <f>IF(ISERROR(VLOOKUP(G6822,Genes!$A$2:$A$749,1,0)),0,1)</f>
        <v>1</v>
      </c>
      <c r="Q6822">
        <f t="shared" si="743"/>
        <v>0</v>
      </c>
      <c r="R6822">
        <f t="shared" si="744"/>
        <v>0</v>
      </c>
      <c r="S6822">
        <f t="shared" si="745"/>
        <v>0</v>
      </c>
      <c r="T6822">
        <f t="shared" si="746"/>
        <v>17</v>
      </c>
      <c r="U6822">
        <f t="shared" si="747"/>
        <v>0</v>
      </c>
      <c r="V6822" t="str">
        <f t="shared" si="748"/>
        <v/>
      </c>
    </row>
    <row r="6823" spans="1:22" x14ac:dyDescent="0.2">
      <c r="A6823" t="s">
        <v>20448</v>
      </c>
      <c r="B6823" t="s">
        <v>183</v>
      </c>
      <c r="C6823">
        <v>23370920</v>
      </c>
      <c r="D6823">
        <v>23370979</v>
      </c>
      <c r="E6823">
        <v>60</v>
      </c>
      <c r="F6823" t="s">
        <v>66</v>
      </c>
      <c r="G6823" t="s">
        <v>2485</v>
      </c>
      <c r="H6823" t="s">
        <v>20449</v>
      </c>
      <c r="I6823">
        <v>0</v>
      </c>
      <c r="J6823">
        <v>0</v>
      </c>
      <c r="K6823">
        <v>0</v>
      </c>
      <c r="L6823">
        <v>0</v>
      </c>
      <c r="M6823">
        <v>0</v>
      </c>
      <c r="N6823">
        <v>0</v>
      </c>
      <c r="O6823" t="str">
        <f t="shared" si="742"/>
        <v/>
      </c>
      <c r="P6823">
        <f>IF(ISERROR(VLOOKUP(G6823,Genes!$A$2:$A$749,1,0)),0,1)</f>
        <v>1</v>
      </c>
      <c r="Q6823">
        <f t="shared" si="743"/>
        <v>0</v>
      </c>
      <c r="R6823">
        <f t="shared" si="744"/>
        <v>0</v>
      </c>
      <c r="S6823">
        <f t="shared" si="745"/>
        <v>0</v>
      </c>
      <c r="T6823">
        <f t="shared" si="746"/>
        <v>18</v>
      </c>
      <c r="U6823">
        <f t="shared" si="747"/>
        <v>0</v>
      </c>
      <c r="V6823" t="str">
        <f t="shared" si="748"/>
        <v/>
      </c>
    </row>
    <row r="6824" spans="1:22" x14ac:dyDescent="0.2">
      <c r="A6824" t="s">
        <v>20450</v>
      </c>
      <c r="B6824" t="s">
        <v>183</v>
      </c>
      <c r="C6824">
        <v>23376880</v>
      </c>
      <c r="D6824">
        <v>23377013</v>
      </c>
      <c r="E6824">
        <v>134</v>
      </c>
      <c r="F6824" t="s">
        <v>66</v>
      </c>
      <c r="G6824" t="s">
        <v>2485</v>
      </c>
      <c r="H6824" t="s">
        <v>20451</v>
      </c>
      <c r="I6824">
        <v>0</v>
      </c>
      <c r="J6824">
        <v>0</v>
      </c>
      <c r="K6824">
        <v>0</v>
      </c>
      <c r="L6824">
        <v>0</v>
      </c>
      <c r="M6824">
        <v>0</v>
      </c>
      <c r="N6824">
        <v>0</v>
      </c>
      <c r="O6824" t="str">
        <f t="shared" si="742"/>
        <v/>
      </c>
      <c r="P6824">
        <f>IF(ISERROR(VLOOKUP(G6824,Genes!$A$2:$A$749,1,0)),0,1)</f>
        <v>1</v>
      </c>
      <c r="Q6824">
        <f t="shared" si="743"/>
        <v>0</v>
      </c>
      <c r="R6824">
        <f t="shared" si="744"/>
        <v>0</v>
      </c>
      <c r="S6824">
        <f t="shared" si="745"/>
        <v>0</v>
      </c>
      <c r="T6824">
        <f t="shared" si="746"/>
        <v>19</v>
      </c>
      <c r="U6824">
        <f t="shared" si="747"/>
        <v>0</v>
      </c>
      <c r="V6824" t="str">
        <f t="shared" si="748"/>
        <v/>
      </c>
    </row>
    <row r="6825" spans="1:22" x14ac:dyDescent="0.2">
      <c r="A6825" t="s">
        <v>20452</v>
      </c>
      <c r="B6825" t="s">
        <v>183</v>
      </c>
      <c r="C6825">
        <v>23380254</v>
      </c>
      <c r="D6825">
        <v>23380332</v>
      </c>
      <c r="E6825">
        <v>79</v>
      </c>
      <c r="F6825" t="s">
        <v>66</v>
      </c>
      <c r="G6825" t="s">
        <v>2485</v>
      </c>
      <c r="H6825" t="s">
        <v>20453</v>
      </c>
      <c r="I6825">
        <v>0</v>
      </c>
      <c r="J6825">
        <v>0</v>
      </c>
      <c r="K6825">
        <v>0</v>
      </c>
      <c r="L6825">
        <v>0</v>
      </c>
      <c r="M6825">
        <v>0</v>
      </c>
      <c r="N6825">
        <v>0</v>
      </c>
      <c r="O6825" t="str">
        <f t="shared" si="742"/>
        <v/>
      </c>
      <c r="P6825">
        <f>IF(ISERROR(VLOOKUP(G6825,Genes!$A$2:$A$749,1,0)),0,1)</f>
        <v>1</v>
      </c>
      <c r="Q6825">
        <f t="shared" si="743"/>
        <v>0</v>
      </c>
      <c r="R6825">
        <f t="shared" si="744"/>
        <v>0</v>
      </c>
      <c r="S6825">
        <f t="shared" si="745"/>
        <v>0</v>
      </c>
      <c r="T6825">
        <f t="shared" si="746"/>
        <v>20</v>
      </c>
      <c r="U6825">
        <f t="shared" si="747"/>
        <v>0</v>
      </c>
      <c r="V6825" t="str">
        <f t="shared" si="748"/>
        <v/>
      </c>
    </row>
    <row r="6826" spans="1:22" x14ac:dyDescent="0.2">
      <c r="A6826" t="s">
        <v>20454</v>
      </c>
      <c r="B6826" t="s">
        <v>183</v>
      </c>
      <c r="C6826">
        <v>23381562</v>
      </c>
      <c r="D6826">
        <v>23381654</v>
      </c>
      <c r="E6826">
        <v>93</v>
      </c>
      <c r="F6826" t="s">
        <v>66</v>
      </c>
      <c r="G6826" t="s">
        <v>2485</v>
      </c>
      <c r="H6826" t="s">
        <v>20455</v>
      </c>
      <c r="I6826">
        <v>0</v>
      </c>
      <c r="J6826">
        <v>0</v>
      </c>
      <c r="K6826">
        <v>0</v>
      </c>
      <c r="L6826">
        <v>0</v>
      </c>
      <c r="M6826">
        <v>0</v>
      </c>
      <c r="N6826">
        <v>0</v>
      </c>
      <c r="O6826" t="str">
        <f t="shared" si="742"/>
        <v/>
      </c>
      <c r="P6826">
        <f>IF(ISERROR(VLOOKUP(G6826,Genes!$A$2:$A$749,1,0)),0,1)</f>
        <v>1</v>
      </c>
      <c r="Q6826">
        <f t="shared" si="743"/>
        <v>0</v>
      </c>
      <c r="R6826">
        <f t="shared" si="744"/>
        <v>0</v>
      </c>
      <c r="S6826">
        <f t="shared" si="745"/>
        <v>0</v>
      </c>
      <c r="T6826">
        <f t="shared" si="746"/>
        <v>21</v>
      </c>
      <c r="U6826">
        <f t="shared" si="747"/>
        <v>0</v>
      </c>
      <c r="V6826" t="str">
        <f t="shared" si="748"/>
        <v/>
      </c>
    </row>
    <row r="6827" spans="1:22" x14ac:dyDescent="0.2">
      <c r="A6827" t="s">
        <v>20456</v>
      </c>
      <c r="B6827" t="s">
        <v>183</v>
      </c>
      <c r="C6827">
        <v>23382425</v>
      </c>
      <c r="D6827">
        <v>23382531</v>
      </c>
      <c r="E6827">
        <v>107</v>
      </c>
      <c r="F6827" t="s">
        <v>66</v>
      </c>
      <c r="G6827" t="s">
        <v>2485</v>
      </c>
      <c r="H6827" t="s">
        <v>20457</v>
      </c>
      <c r="I6827">
        <v>0</v>
      </c>
      <c r="J6827">
        <v>0</v>
      </c>
      <c r="K6827">
        <v>0</v>
      </c>
      <c r="L6827">
        <v>0</v>
      </c>
      <c r="M6827">
        <v>0</v>
      </c>
      <c r="N6827">
        <v>0</v>
      </c>
      <c r="O6827" t="str">
        <f t="shared" si="742"/>
        <v/>
      </c>
      <c r="P6827">
        <f>IF(ISERROR(VLOOKUP(G6827,Genes!$A$2:$A$749,1,0)),0,1)</f>
        <v>1</v>
      </c>
      <c r="Q6827">
        <f t="shared" si="743"/>
        <v>0</v>
      </c>
      <c r="R6827">
        <f t="shared" si="744"/>
        <v>0</v>
      </c>
      <c r="S6827">
        <f t="shared" si="745"/>
        <v>0</v>
      </c>
      <c r="T6827">
        <f t="shared" si="746"/>
        <v>22</v>
      </c>
      <c r="U6827">
        <f t="shared" si="747"/>
        <v>0</v>
      </c>
      <c r="V6827" t="str">
        <f t="shared" si="748"/>
        <v/>
      </c>
    </row>
    <row r="6828" spans="1:22" x14ac:dyDescent="0.2">
      <c r="A6828" t="s">
        <v>20458</v>
      </c>
      <c r="B6828" t="s">
        <v>183</v>
      </c>
      <c r="C6828">
        <v>23382505</v>
      </c>
      <c r="D6828">
        <v>23382531</v>
      </c>
      <c r="E6828">
        <v>27</v>
      </c>
      <c r="F6828" t="s">
        <v>66</v>
      </c>
      <c r="G6828" t="s">
        <v>2485</v>
      </c>
      <c r="H6828" t="s">
        <v>20459</v>
      </c>
      <c r="I6828">
        <v>0</v>
      </c>
      <c r="J6828">
        <v>0</v>
      </c>
      <c r="K6828">
        <v>0</v>
      </c>
      <c r="L6828">
        <v>0</v>
      </c>
      <c r="M6828">
        <v>0</v>
      </c>
      <c r="N6828">
        <v>0</v>
      </c>
      <c r="O6828" t="str">
        <f t="shared" si="742"/>
        <v/>
      </c>
      <c r="P6828">
        <f>IF(ISERROR(VLOOKUP(G6828,Genes!$A$2:$A$749,1,0)),0,1)</f>
        <v>1</v>
      </c>
      <c r="Q6828">
        <f t="shared" si="743"/>
        <v>0</v>
      </c>
      <c r="R6828">
        <f t="shared" si="744"/>
        <v>0</v>
      </c>
      <c r="S6828">
        <f t="shared" si="745"/>
        <v>0</v>
      </c>
      <c r="T6828">
        <f t="shared" si="746"/>
        <v>23</v>
      </c>
      <c r="U6828">
        <f t="shared" si="747"/>
        <v>0</v>
      </c>
      <c r="V6828" t="str">
        <f t="shared" si="748"/>
        <v/>
      </c>
    </row>
    <row r="6829" spans="1:22" x14ac:dyDescent="0.2">
      <c r="A6829" t="s">
        <v>20460</v>
      </c>
      <c r="B6829" t="s">
        <v>183</v>
      </c>
      <c r="C6829">
        <v>23383977</v>
      </c>
      <c r="D6829">
        <v>23384058</v>
      </c>
      <c r="E6829">
        <v>82</v>
      </c>
      <c r="F6829" t="s">
        <v>66</v>
      </c>
      <c r="G6829" t="s">
        <v>2485</v>
      </c>
      <c r="H6829" t="s">
        <v>20461</v>
      </c>
      <c r="I6829">
        <v>0</v>
      </c>
      <c r="J6829">
        <v>0</v>
      </c>
      <c r="K6829">
        <v>0</v>
      </c>
      <c r="L6829">
        <v>0</v>
      </c>
      <c r="M6829">
        <v>0</v>
      </c>
      <c r="N6829">
        <v>0</v>
      </c>
      <c r="O6829" t="str">
        <f t="shared" si="742"/>
        <v>KDM1A</v>
      </c>
      <c r="P6829">
        <f>IF(ISERROR(VLOOKUP(G6829,Genes!$A$2:$A$749,1,0)),0,1)</f>
        <v>1</v>
      </c>
      <c r="Q6829">
        <f t="shared" si="743"/>
        <v>0</v>
      </c>
      <c r="R6829">
        <f t="shared" si="744"/>
        <v>0</v>
      </c>
      <c r="S6829">
        <f t="shared" si="745"/>
        <v>0</v>
      </c>
      <c r="T6829">
        <f t="shared" si="746"/>
        <v>24</v>
      </c>
      <c r="U6829">
        <f t="shared" si="747"/>
        <v>1</v>
      </c>
      <c r="V6829">
        <f t="shared" si="748"/>
        <v>0</v>
      </c>
    </row>
    <row r="6830" spans="1:22" x14ac:dyDescent="0.2">
      <c r="A6830" t="s">
        <v>20462</v>
      </c>
      <c r="B6830" t="s">
        <v>83</v>
      </c>
      <c r="C6830">
        <v>53253922</v>
      </c>
      <c r="D6830">
        <v>53254071</v>
      </c>
      <c r="E6830">
        <v>150</v>
      </c>
      <c r="F6830" t="s">
        <v>74</v>
      </c>
      <c r="G6830" t="s">
        <v>2492</v>
      </c>
      <c r="H6830" t="s">
        <v>20463</v>
      </c>
      <c r="I6830">
        <v>3</v>
      </c>
      <c r="J6830">
        <v>1</v>
      </c>
      <c r="K6830">
        <v>2</v>
      </c>
      <c r="L6830">
        <v>0</v>
      </c>
      <c r="M6830">
        <v>0</v>
      </c>
      <c r="N6830">
        <v>0</v>
      </c>
      <c r="O6830" t="str">
        <f t="shared" si="742"/>
        <v/>
      </c>
      <c r="P6830">
        <f>IF(ISERROR(VLOOKUP(G6830,Genes!$A$2:$A$749,1,0)),0,1)</f>
        <v>1</v>
      </c>
      <c r="Q6830">
        <f t="shared" si="743"/>
        <v>1</v>
      </c>
      <c r="R6830">
        <f t="shared" si="744"/>
        <v>1</v>
      </c>
      <c r="S6830">
        <f t="shared" si="745"/>
        <v>1</v>
      </c>
      <c r="T6830">
        <f t="shared" si="746"/>
        <v>1</v>
      </c>
      <c r="U6830">
        <f t="shared" si="747"/>
        <v>0</v>
      </c>
      <c r="V6830" t="str">
        <f t="shared" si="748"/>
        <v/>
      </c>
    </row>
    <row r="6831" spans="1:22" x14ac:dyDescent="0.2">
      <c r="A6831" t="s">
        <v>20464</v>
      </c>
      <c r="B6831" t="s">
        <v>83</v>
      </c>
      <c r="C6831">
        <v>53243871</v>
      </c>
      <c r="D6831">
        <v>53244029</v>
      </c>
      <c r="E6831">
        <v>159</v>
      </c>
      <c r="F6831" t="s">
        <v>74</v>
      </c>
      <c r="G6831" t="s">
        <v>2492</v>
      </c>
      <c r="H6831" t="s">
        <v>20465</v>
      </c>
      <c r="I6831">
        <v>3</v>
      </c>
      <c r="J6831">
        <v>1</v>
      </c>
      <c r="K6831">
        <v>2</v>
      </c>
      <c r="L6831">
        <v>0</v>
      </c>
      <c r="M6831">
        <v>0</v>
      </c>
      <c r="N6831">
        <v>0</v>
      </c>
      <c r="O6831" t="str">
        <f t="shared" si="742"/>
        <v/>
      </c>
      <c r="P6831">
        <f>IF(ISERROR(VLOOKUP(G6831,Genes!$A$2:$A$749,1,0)),0,1)</f>
        <v>1</v>
      </c>
      <c r="Q6831">
        <f t="shared" si="743"/>
        <v>0</v>
      </c>
      <c r="R6831">
        <f t="shared" si="744"/>
        <v>1</v>
      </c>
      <c r="S6831">
        <f t="shared" si="745"/>
        <v>2</v>
      </c>
      <c r="T6831">
        <f t="shared" si="746"/>
        <v>2</v>
      </c>
      <c r="U6831">
        <f t="shared" si="747"/>
        <v>0</v>
      </c>
      <c r="V6831" t="str">
        <f t="shared" si="748"/>
        <v/>
      </c>
    </row>
    <row r="6832" spans="1:22" x14ac:dyDescent="0.2">
      <c r="A6832" t="s">
        <v>20466</v>
      </c>
      <c r="B6832" t="s">
        <v>83</v>
      </c>
      <c r="C6832">
        <v>53243871</v>
      </c>
      <c r="D6832">
        <v>53244008</v>
      </c>
      <c r="E6832">
        <v>138</v>
      </c>
      <c r="F6832" t="s">
        <v>74</v>
      </c>
      <c r="G6832" t="s">
        <v>2492</v>
      </c>
      <c r="H6832" t="s">
        <v>20467</v>
      </c>
      <c r="I6832">
        <v>3</v>
      </c>
      <c r="J6832">
        <v>0</v>
      </c>
      <c r="K6832">
        <v>2</v>
      </c>
      <c r="L6832">
        <v>1</v>
      </c>
      <c r="M6832">
        <v>0</v>
      </c>
      <c r="N6832">
        <v>0</v>
      </c>
      <c r="O6832" t="str">
        <f t="shared" si="742"/>
        <v/>
      </c>
      <c r="P6832">
        <f>IF(ISERROR(VLOOKUP(G6832,Genes!$A$2:$A$749,1,0)),0,1)</f>
        <v>1</v>
      </c>
      <c r="Q6832">
        <f t="shared" si="743"/>
        <v>0</v>
      </c>
      <c r="R6832">
        <f t="shared" si="744"/>
        <v>1</v>
      </c>
      <c r="S6832">
        <f t="shared" si="745"/>
        <v>3</v>
      </c>
      <c r="T6832">
        <f t="shared" si="746"/>
        <v>3</v>
      </c>
      <c r="U6832">
        <f t="shared" si="747"/>
        <v>0</v>
      </c>
      <c r="V6832" t="str">
        <f t="shared" si="748"/>
        <v/>
      </c>
    </row>
    <row r="6833" spans="1:22" x14ac:dyDescent="0.2">
      <c r="A6833" t="s">
        <v>20468</v>
      </c>
      <c r="B6833" t="s">
        <v>83</v>
      </c>
      <c r="C6833">
        <v>53240969</v>
      </c>
      <c r="D6833">
        <v>53241088</v>
      </c>
      <c r="E6833">
        <v>120</v>
      </c>
      <c r="F6833" t="s">
        <v>74</v>
      </c>
      <c r="G6833" t="s">
        <v>2492</v>
      </c>
      <c r="H6833" t="s">
        <v>20469</v>
      </c>
      <c r="I6833">
        <v>3</v>
      </c>
      <c r="J6833">
        <v>0</v>
      </c>
      <c r="K6833">
        <v>2</v>
      </c>
      <c r="L6833">
        <v>0</v>
      </c>
      <c r="M6833">
        <v>0</v>
      </c>
      <c r="N6833">
        <v>1</v>
      </c>
      <c r="O6833" t="str">
        <f t="shared" si="742"/>
        <v/>
      </c>
      <c r="P6833">
        <f>IF(ISERROR(VLOOKUP(G6833,Genes!$A$2:$A$749,1,0)),0,1)</f>
        <v>1</v>
      </c>
      <c r="Q6833">
        <f t="shared" si="743"/>
        <v>0</v>
      </c>
      <c r="R6833">
        <f t="shared" si="744"/>
        <v>1</v>
      </c>
      <c r="S6833">
        <f t="shared" si="745"/>
        <v>4</v>
      </c>
      <c r="T6833">
        <f t="shared" si="746"/>
        <v>4</v>
      </c>
      <c r="U6833">
        <f t="shared" si="747"/>
        <v>0</v>
      </c>
      <c r="V6833" t="str">
        <f t="shared" si="748"/>
        <v/>
      </c>
    </row>
    <row r="6834" spans="1:22" x14ac:dyDescent="0.2">
      <c r="A6834" t="s">
        <v>20470</v>
      </c>
      <c r="B6834" t="s">
        <v>83</v>
      </c>
      <c r="C6834">
        <v>53240679</v>
      </c>
      <c r="D6834">
        <v>53240837</v>
      </c>
      <c r="E6834">
        <v>159</v>
      </c>
      <c r="F6834" t="s">
        <v>74</v>
      </c>
      <c r="G6834" t="s">
        <v>2492</v>
      </c>
      <c r="H6834" t="s">
        <v>20471</v>
      </c>
      <c r="I6834">
        <v>4</v>
      </c>
      <c r="J6834">
        <v>1</v>
      </c>
      <c r="K6834">
        <v>2</v>
      </c>
      <c r="L6834">
        <v>0</v>
      </c>
      <c r="M6834">
        <v>0</v>
      </c>
      <c r="N6834">
        <v>1</v>
      </c>
      <c r="O6834" t="str">
        <f t="shared" si="742"/>
        <v/>
      </c>
      <c r="P6834">
        <f>IF(ISERROR(VLOOKUP(G6834,Genes!$A$2:$A$749,1,0)),0,1)</f>
        <v>1</v>
      </c>
      <c r="Q6834">
        <f t="shared" si="743"/>
        <v>0</v>
      </c>
      <c r="R6834">
        <f t="shared" si="744"/>
        <v>1</v>
      </c>
      <c r="S6834">
        <f t="shared" si="745"/>
        <v>5</v>
      </c>
      <c r="T6834">
        <f t="shared" si="746"/>
        <v>5</v>
      </c>
      <c r="U6834">
        <f t="shared" si="747"/>
        <v>0</v>
      </c>
      <c r="V6834" t="str">
        <f t="shared" si="748"/>
        <v/>
      </c>
    </row>
    <row r="6835" spans="1:22" x14ac:dyDescent="0.2">
      <c r="A6835" t="s">
        <v>20472</v>
      </c>
      <c r="B6835" t="s">
        <v>83</v>
      </c>
      <c r="C6835">
        <v>53239858</v>
      </c>
      <c r="D6835">
        <v>53240039</v>
      </c>
      <c r="E6835">
        <v>182</v>
      </c>
      <c r="F6835" t="s">
        <v>74</v>
      </c>
      <c r="G6835" t="s">
        <v>2492</v>
      </c>
      <c r="H6835" t="s">
        <v>20473</v>
      </c>
      <c r="I6835">
        <v>4</v>
      </c>
      <c r="J6835">
        <v>1</v>
      </c>
      <c r="K6835">
        <v>2</v>
      </c>
      <c r="L6835">
        <v>0</v>
      </c>
      <c r="M6835">
        <v>0</v>
      </c>
      <c r="N6835">
        <v>1</v>
      </c>
      <c r="O6835" t="str">
        <f t="shared" si="742"/>
        <v/>
      </c>
      <c r="P6835">
        <f>IF(ISERROR(VLOOKUP(G6835,Genes!$A$2:$A$749,1,0)),0,1)</f>
        <v>1</v>
      </c>
      <c r="Q6835">
        <f t="shared" si="743"/>
        <v>0</v>
      </c>
      <c r="R6835">
        <f t="shared" si="744"/>
        <v>1</v>
      </c>
      <c r="S6835">
        <f t="shared" si="745"/>
        <v>6</v>
      </c>
      <c r="T6835">
        <f t="shared" si="746"/>
        <v>6</v>
      </c>
      <c r="U6835">
        <f t="shared" si="747"/>
        <v>0</v>
      </c>
      <c r="V6835" t="str">
        <f t="shared" si="748"/>
        <v/>
      </c>
    </row>
    <row r="6836" spans="1:22" x14ac:dyDescent="0.2">
      <c r="A6836" t="s">
        <v>20474</v>
      </c>
      <c r="B6836" t="s">
        <v>83</v>
      </c>
      <c r="C6836">
        <v>53239596</v>
      </c>
      <c r="D6836">
        <v>53239758</v>
      </c>
      <c r="E6836">
        <v>163</v>
      </c>
      <c r="F6836" t="s">
        <v>74</v>
      </c>
      <c r="G6836" t="s">
        <v>2492</v>
      </c>
      <c r="H6836" t="s">
        <v>20475</v>
      </c>
      <c r="I6836">
        <v>4</v>
      </c>
      <c r="J6836">
        <v>1</v>
      </c>
      <c r="K6836">
        <v>2</v>
      </c>
      <c r="L6836">
        <v>0</v>
      </c>
      <c r="M6836">
        <v>0</v>
      </c>
      <c r="N6836">
        <v>1</v>
      </c>
      <c r="O6836" t="str">
        <f t="shared" si="742"/>
        <v/>
      </c>
      <c r="P6836">
        <f>IF(ISERROR(VLOOKUP(G6836,Genes!$A$2:$A$749,1,0)),0,1)</f>
        <v>1</v>
      </c>
      <c r="Q6836">
        <f t="shared" si="743"/>
        <v>0</v>
      </c>
      <c r="R6836">
        <f t="shared" si="744"/>
        <v>1</v>
      </c>
      <c r="S6836">
        <f t="shared" si="745"/>
        <v>7</v>
      </c>
      <c r="T6836">
        <f t="shared" si="746"/>
        <v>7</v>
      </c>
      <c r="U6836">
        <f t="shared" si="747"/>
        <v>0</v>
      </c>
      <c r="V6836" t="str">
        <f t="shared" si="748"/>
        <v/>
      </c>
    </row>
    <row r="6837" spans="1:22" x14ac:dyDescent="0.2">
      <c r="A6837" t="s">
        <v>20476</v>
      </c>
      <c r="B6837" t="s">
        <v>83</v>
      </c>
      <c r="C6837">
        <v>53231036</v>
      </c>
      <c r="D6837">
        <v>53231155</v>
      </c>
      <c r="E6837">
        <v>120</v>
      </c>
      <c r="F6837" t="s">
        <v>74</v>
      </c>
      <c r="G6837" t="s">
        <v>2492</v>
      </c>
      <c r="H6837" t="s">
        <v>20477</v>
      </c>
      <c r="I6837">
        <v>3</v>
      </c>
      <c r="J6837">
        <v>0</v>
      </c>
      <c r="K6837">
        <v>2</v>
      </c>
      <c r="L6837">
        <v>0</v>
      </c>
      <c r="M6837">
        <v>0</v>
      </c>
      <c r="N6837">
        <v>1</v>
      </c>
      <c r="O6837" t="str">
        <f t="shared" si="742"/>
        <v/>
      </c>
      <c r="P6837">
        <f>IF(ISERROR(VLOOKUP(G6837,Genes!$A$2:$A$749,1,0)),0,1)</f>
        <v>1</v>
      </c>
      <c r="Q6837">
        <f t="shared" si="743"/>
        <v>0</v>
      </c>
      <c r="R6837">
        <f t="shared" si="744"/>
        <v>1</v>
      </c>
      <c r="S6837">
        <f t="shared" si="745"/>
        <v>8</v>
      </c>
      <c r="T6837">
        <f t="shared" si="746"/>
        <v>8</v>
      </c>
      <c r="U6837">
        <f t="shared" si="747"/>
        <v>0</v>
      </c>
      <c r="V6837" t="str">
        <f t="shared" si="748"/>
        <v/>
      </c>
    </row>
    <row r="6838" spans="1:22" x14ac:dyDescent="0.2">
      <c r="A6838" t="s">
        <v>20478</v>
      </c>
      <c r="B6838" t="s">
        <v>83</v>
      </c>
      <c r="C6838">
        <v>53230732</v>
      </c>
      <c r="D6838">
        <v>53230926</v>
      </c>
      <c r="E6838">
        <v>195</v>
      </c>
      <c r="F6838" t="s">
        <v>74</v>
      </c>
      <c r="G6838" t="s">
        <v>2492</v>
      </c>
      <c r="H6838" t="s">
        <v>20479</v>
      </c>
      <c r="I6838">
        <v>4</v>
      </c>
      <c r="J6838">
        <v>1</v>
      </c>
      <c r="K6838">
        <v>2</v>
      </c>
      <c r="L6838">
        <v>0</v>
      </c>
      <c r="M6838">
        <v>0</v>
      </c>
      <c r="N6838">
        <v>1</v>
      </c>
      <c r="O6838" t="str">
        <f t="shared" si="742"/>
        <v/>
      </c>
      <c r="P6838">
        <f>IF(ISERROR(VLOOKUP(G6838,Genes!$A$2:$A$749,1,0)),0,1)</f>
        <v>1</v>
      </c>
      <c r="Q6838">
        <f t="shared" si="743"/>
        <v>0</v>
      </c>
      <c r="R6838">
        <f t="shared" si="744"/>
        <v>1</v>
      </c>
      <c r="S6838">
        <f t="shared" si="745"/>
        <v>9</v>
      </c>
      <c r="T6838">
        <f t="shared" si="746"/>
        <v>9</v>
      </c>
      <c r="U6838">
        <f t="shared" si="747"/>
        <v>0</v>
      </c>
      <c r="V6838" t="str">
        <f t="shared" si="748"/>
        <v/>
      </c>
    </row>
    <row r="6839" spans="1:22" x14ac:dyDescent="0.2">
      <c r="A6839" t="s">
        <v>20480</v>
      </c>
      <c r="B6839" t="s">
        <v>83</v>
      </c>
      <c r="C6839">
        <v>53228159</v>
      </c>
      <c r="D6839">
        <v>53228340</v>
      </c>
      <c r="E6839">
        <v>182</v>
      </c>
      <c r="F6839" t="s">
        <v>74</v>
      </c>
      <c r="G6839" t="s">
        <v>2492</v>
      </c>
      <c r="H6839" t="s">
        <v>20481</v>
      </c>
      <c r="I6839">
        <v>5</v>
      </c>
      <c r="J6839">
        <v>1</v>
      </c>
      <c r="K6839">
        <v>2</v>
      </c>
      <c r="L6839">
        <v>0</v>
      </c>
      <c r="M6839">
        <v>1</v>
      </c>
      <c r="N6839">
        <v>1</v>
      </c>
      <c r="O6839" t="str">
        <f t="shared" si="742"/>
        <v/>
      </c>
      <c r="P6839">
        <f>IF(ISERROR(VLOOKUP(G6839,Genes!$A$2:$A$749,1,0)),0,1)</f>
        <v>1</v>
      </c>
      <c r="Q6839">
        <f t="shared" si="743"/>
        <v>0</v>
      </c>
      <c r="R6839">
        <f t="shared" si="744"/>
        <v>1</v>
      </c>
      <c r="S6839">
        <f t="shared" si="745"/>
        <v>10</v>
      </c>
      <c r="T6839">
        <f t="shared" si="746"/>
        <v>10</v>
      </c>
      <c r="U6839">
        <f t="shared" si="747"/>
        <v>0</v>
      </c>
      <c r="V6839" t="str">
        <f t="shared" si="748"/>
        <v/>
      </c>
    </row>
    <row r="6840" spans="1:22" x14ac:dyDescent="0.2">
      <c r="A6840" t="s">
        <v>20482</v>
      </c>
      <c r="B6840" t="s">
        <v>83</v>
      </c>
      <c r="C6840">
        <v>53227946</v>
      </c>
      <c r="D6840">
        <v>53228070</v>
      </c>
      <c r="E6840">
        <v>125</v>
      </c>
      <c r="F6840" t="s">
        <v>74</v>
      </c>
      <c r="G6840" t="s">
        <v>2492</v>
      </c>
      <c r="H6840" t="s">
        <v>20483</v>
      </c>
      <c r="I6840">
        <v>6</v>
      </c>
      <c r="J6840">
        <v>1</v>
      </c>
      <c r="K6840">
        <v>2</v>
      </c>
      <c r="L6840">
        <v>0</v>
      </c>
      <c r="M6840">
        <v>1</v>
      </c>
      <c r="N6840">
        <v>2</v>
      </c>
      <c r="O6840" t="str">
        <f t="shared" si="742"/>
        <v/>
      </c>
      <c r="P6840">
        <f>IF(ISERROR(VLOOKUP(G6840,Genes!$A$2:$A$749,1,0)),0,1)</f>
        <v>1</v>
      </c>
      <c r="Q6840">
        <f t="shared" si="743"/>
        <v>0</v>
      </c>
      <c r="R6840">
        <f t="shared" si="744"/>
        <v>1</v>
      </c>
      <c r="S6840">
        <f t="shared" si="745"/>
        <v>11</v>
      </c>
      <c r="T6840">
        <f t="shared" si="746"/>
        <v>11</v>
      </c>
      <c r="U6840">
        <f t="shared" si="747"/>
        <v>0</v>
      </c>
      <c r="V6840" t="str">
        <f t="shared" si="748"/>
        <v/>
      </c>
    </row>
    <row r="6841" spans="1:22" x14ac:dyDescent="0.2">
      <c r="A6841" t="s">
        <v>20484</v>
      </c>
      <c r="B6841" t="s">
        <v>83</v>
      </c>
      <c r="C6841">
        <v>53250021</v>
      </c>
      <c r="D6841">
        <v>53250098</v>
      </c>
      <c r="E6841">
        <v>78</v>
      </c>
      <c r="F6841" t="s">
        <v>74</v>
      </c>
      <c r="G6841" t="s">
        <v>2492</v>
      </c>
      <c r="H6841" t="s">
        <v>20485</v>
      </c>
      <c r="I6841">
        <v>2</v>
      </c>
      <c r="J6841">
        <v>0</v>
      </c>
      <c r="K6841">
        <v>2</v>
      </c>
      <c r="L6841">
        <v>0</v>
      </c>
      <c r="M6841">
        <v>0</v>
      </c>
      <c r="N6841">
        <v>0</v>
      </c>
      <c r="O6841" t="str">
        <f t="shared" si="742"/>
        <v/>
      </c>
      <c r="P6841">
        <f>IF(ISERROR(VLOOKUP(G6841,Genes!$A$2:$A$749,1,0)),0,1)</f>
        <v>1</v>
      </c>
      <c r="Q6841">
        <f t="shared" si="743"/>
        <v>0</v>
      </c>
      <c r="R6841">
        <f t="shared" si="744"/>
        <v>1</v>
      </c>
      <c r="S6841">
        <f t="shared" si="745"/>
        <v>12</v>
      </c>
      <c r="T6841">
        <f t="shared" si="746"/>
        <v>12</v>
      </c>
      <c r="U6841">
        <f t="shared" si="747"/>
        <v>0</v>
      </c>
      <c r="V6841" t="str">
        <f t="shared" si="748"/>
        <v/>
      </c>
    </row>
    <row r="6842" spans="1:22" x14ac:dyDescent="0.2">
      <c r="A6842" t="s">
        <v>20486</v>
      </c>
      <c r="B6842" t="s">
        <v>83</v>
      </c>
      <c r="C6842">
        <v>53227672</v>
      </c>
      <c r="D6842">
        <v>53227819</v>
      </c>
      <c r="E6842">
        <v>148</v>
      </c>
      <c r="F6842" t="s">
        <v>74</v>
      </c>
      <c r="G6842" t="s">
        <v>2492</v>
      </c>
      <c r="H6842" t="s">
        <v>20487</v>
      </c>
      <c r="I6842">
        <v>4</v>
      </c>
      <c r="J6842">
        <v>1</v>
      </c>
      <c r="K6842">
        <v>2</v>
      </c>
      <c r="L6842">
        <v>0</v>
      </c>
      <c r="M6842">
        <v>0</v>
      </c>
      <c r="N6842">
        <v>1</v>
      </c>
      <c r="O6842" t="str">
        <f t="shared" si="742"/>
        <v/>
      </c>
      <c r="P6842">
        <f>IF(ISERROR(VLOOKUP(G6842,Genes!$A$2:$A$749,1,0)),0,1)</f>
        <v>1</v>
      </c>
      <c r="Q6842">
        <f t="shared" si="743"/>
        <v>0</v>
      </c>
      <c r="R6842">
        <f t="shared" si="744"/>
        <v>1</v>
      </c>
      <c r="S6842">
        <f t="shared" si="745"/>
        <v>13</v>
      </c>
      <c r="T6842">
        <f t="shared" si="746"/>
        <v>13</v>
      </c>
      <c r="U6842">
        <f t="shared" si="747"/>
        <v>0</v>
      </c>
      <c r="V6842" t="str">
        <f t="shared" si="748"/>
        <v/>
      </c>
    </row>
    <row r="6843" spans="1:22" x14ac:dyDescent="0.2">
      <c r="A6843" t="s">
        <v>20488</v>
      </c>
      <c r="B6843" t="s">
        <v>83</v>
      </c>
      <c r="C6843">
        <v>53226953</v>
      </c>
      <c r="D6843">
        <v>53227058</v>
      </c>
      <c r="E6843">
        <v>106</v>
      </c>
      <c r="F6843" t="s">
        <v>74</v>
      </c>
      <c r="G6843" t="s">
        <v>2492</v>
      </c>
      <c r="H6843" t="s">
        <v>20489</v>
      </c>
      <c r="I6843">
        <v>2</v>
      </c>
      <c r="J6843">
        <v>0</v>
      </c>
      <c r="K6843">
        <v>2</v>
      </c>
      <c r="L6843">
        <v>0</v>
      </c>
      <c r="M6843">
        <v>0</v>
      </c>
      <c r="N6843">
        <v>0</v>
      </c>
      <c r="O6843" t="str">
        <f t="shared" si="742"/>
        <v/>
      </c>
      <c r="P6843">
        <f>IF(ISERROR(VLOOKUP(G6843,Genes!$A$2:$A$749,1,0)),0,1)</f>
        <v>1</v>
      </c>
      <c r="Q6843">
        <f t="shared" si="743"/>
        <v>0</v>
      </c>
      <c r="R6843">
        <f t="shared" si="744"/>
        <v>1</v>
      </c>
      <c r="S6843">
        <f t="shared" si="745"/>
        <v>14</v>
      </c>
      <c r="T6843">
        <f t="shared" si="746"/>
        <v>14</v>
      </c>
      <c r="U6843">
        <f t="shared" si="747"/>
        <v>0</v>
      </c>
      <c r="V6843" t="str">
        <f t="shared" si="748"/>
        <v/>
      </c>
    </row>
    <row r="6844" spans="1:22" x14ac:dyDescent="0.2">
      <c r="A6844" t="s">
        <v>20490</v>
      </c>
      <c r="B6844" t="s">
        <v>83</v>
      </c>
      <c r="C6844">
        <v>53225868</v>
      </c>
      <c r="D6844">
        <v>53226226</v>
      </c>
      <c r="E6844">
        <v>359</v>
      </c>
      <c r="F6844" t="s">
        <v>74</v>
      </c>
      <c r="G6844" t="s">
        <v>2492</v>
      </c>
      <c r="H6844" t="s">
        <v>20491</v>
      </c>
      <c r="I6844">
        <v>5</v>
      </c>
      <c r="J6844">
        <v>4</v>
      </c>
      <c r="K6844">
        <v>1</v>
      </c>
      <c r="L6844">
        <v>0</v>
      </c>
      <c r="M6844">
        <v>0</v>
      </c>
      <c r="N6844">
        <v>0</v>
      </c>
      <c r="O6844" t="str">
        <f t="shared" si="742"/>
        <v/>
      </c>
      <c r="P6844">
        <f>IF(ISERROR(VLOOKUP(G6844,Genes!$A$2:$A$749,1,0)),0,1)</f>
        <v>1</v>
      </c>
      <c r="Q6844">
        <f t="shared" si="743"/>
        <v>0</v>
      </c>
      <c r="R6844">
        <f t="shared" si="744"/>
        <v>1</v>
      </c>
      <c r="S6844">
        <f t="shared" si="745"/>
        <v>15</v>
      </c>
      <c r="T6844">
        <f t="shared" si="746"/>
        <v>15</v>
      </c>
      <c r="U6844">
        <f t="shared" si="747"/>
        <v>0</v>
      </c>
      <c r="V6844" t="str">
        <f t="shared" si="748"/>
        <v/>
      </c>
    </row>
    <row r="6845" spans="1:22" x14ac:dyDescent="0.2">
      <c r="A6845" t="s">
        <v>20492</v>
      </c>
      <c r="B6845" t="s">
        <v>83</v>
      </c>
      <c r="C6845">
        <v>53225098</v>
      </c>
      <c r="D6845">
        <v>53225236</v>
      </c>
      <c r="E6845">
        <v>139</v>
      </c>
      <c r="F6845" t="s">
        <v>74</v>
      </c>
      <c r="G6845" t="s">
        <v>2492</v>
      </c>
      <c r="H6845" t="s">
        <v>20493</v>
      </c>
      <c r="I6845">
        <v>3</v>
      </c>
      <c r="J6845">
        <v>1</v>
      </c>
      <c r="K6845">
        <v>2</v>
      </c>
      <c r="L6845">
        <v>0</v>
      </c>
      <c r="M6845">
        <v>0</v>
      </c>
      <c r="N6845">
        <v>0</v>
      </c>
      <c r="O6845" t="str">
        <f t="shared" si="742"/>
        <v/>
      </c>
      <c r="P6845">
        <f>IF(ISERROR(VLOOKUP(G6845,Genes!$A$2:$A$749,1,0)),0,1)</f>
        <v>1</v>
      </c>
      <c r="Q6845">
        <f t="shared" si="743"/>
        <v>0</v>
      </c>
      <c r="R6845">
        <f t="shared" si="744"/>
        <v>1</v>
      </c>
      <c r="S6845">
        <f t="shared" si="745"/>
        <v>16</v>
      </c>
      <c r="T6845">
        <f t="shared" si="746"/>
        <v>16</v>
      </c>
      <c r="U6845">
        <f t="shared" si="747"/>
        <v>0</v>
      </c>
      <c r="V6845" t="str">
        <f t="shared" si="748"/>
        <v/>
      </c>
    </row>
    <row r="6846" spans="1:22" x14ac:dyDescent="0.2">
      <c r="A6846" t="s">
        <v>20494</v>
      </c>
      <c r="B6846" t="s">
        <v>83</v>
      </c>
      <c r="C6846">
        <v>53224491</v>
      </c>
      <c r="D6846">
        <v>53224592</v>
      </c>
      <c r="E6846">
        <v>102</v>
      </c>
      <c r="F6846" t="s">
        <v>74</v>
      </c>
      <c r="G6846" t="s">
        <v>2492</v>
      </c>
      <c r="H6846" t="s">
        <v>20495</v>
      </c>
      <c r="I6846">
        <v>3</v>
      </c>
      <c r="J6846">
        <v>0</v>
      </c>
      <c r="K6846">
        <v>2</v>
      </c>
      <c r="L6846">
        <v>1</v>
      </c>
      <c r="M6846">
        <v>0</v>
      </c>
      <c r="N6846">
        <v>0</v>
      </c>
      <c r="O6846" t="str">
        <f t="shared" si="742"/>
        <v/>
      </c>
      <c r="P6846">
        <f>IF(ISERROR(VLOOKUP(G6846,Genes!$A$2:$A$749,1,0)),0,1)</f>
        <v>1</v>
      </c>
      <c r="Q6846">
        <f t="shared" si="743"/>
        <v>0</v>
      </c>
      <c r="R6846">
        <f t="shared" si="744"/>
        <v>1</v>
      </c>
      <c r="S6846">
        <f t="shared" si="745"/>
        <v>17</v>
      </c>
      <c r="T6846">
        <f t="shared" si="746"/>
        <v>17</v>
      </c>
      <c r="U6846">
        <f t="shared" si="747"/>
        <v>0</v>
      </c>
      <c r="V6846" t="str">
        <f t="shared" si="748"/>
        <v/>
      </c>
    </row>
    <row r="6847" spans="1:22" x14ac:dyDescent="0.2">
      <c r="A6847" t="s">
        <v>20496</v>
      </c>
      <c r="B6847" t="s">
        <v>83</v>
      </c>
      <c r="C6847">
        <v>53224413</v>
      </c>
      <c r="D6847">
        <v>53224592</v>
      </c>
      <c r="E6847">
        <v>180</v>
      </c>
      <c r="F6847" t="s">
        <v>74</v>
      </c>
      <c r="G6847" t="s">
        <v>2492</v>
      </c>
      <c r="H6847" t="s">
        <v>20497</v>
      </c>
      <c r="I6847">
        <v>4</v>
      </c>
      <c r="J6847">
        <v>1</v>
      </c>
      <c r="K6847">
        <v>2</v>
      </c>
      <c r="L6847">
        <v>0</v>
      </c>
      <c r="M6847">
        <v>0</v>
      </c>
      <c r="N6847">
        <v>1</v>
      </c>
      <c r="O6847" t="str">
        <f t="shared" si="742"/>
        <v/>
      </c>
      <c r="P6847">
        <f>IF(ISERROR(VLOOKUP(G6847,Genes!$A$2:$A$749,1,0)),0,1)</f>
        <v>1</v>
      </c>
      <c r="Q6847">
        <f t="shared" si="743"/>
        <v>0</v>
      </c>
      <c r="R6847">
        <f t="shared" si="744"/>
        <v>1</v>
      </c>
      <c r="S6847">
        <f t="shared" si="745"/>
        <v>18</v>
      </c>
      <c r="T6847">
        <f t="shared" si="746"/>
        <v>18</v>
      </c>
      <c r="U6847">
        <f t="shared" si="747"/>
        <v>0</v>
      </c>
      <c r="V6847" t="str">
        <f t="shared" si="748"/>
        <v/>
      </c>
    </row>
    <row r="6848" spans="1:22" x14ac:dyDescent="0.2">
      <c r="A6848" t="s">
        <v>20498</v>
      </c>
      <c r="B6848" t="s">
        <v>83</v>
      </c>
      <c r="C6848">
        <v>53224113</v>
      </c>
      <c r="D6848">
        <v>53224250</v>
      </c>
      <c r="E6848">
        <v>138</v>
      </c>
      <c r="F6848" t="s">
        <v>74</v>
      </c>
      <c r="G6848" t="s">
        <v>2492</v>
      </c>
      <c r="H6848" t="s">
        <v>20499</v>
      </c>
      <c r="I6848">
        <v>3</v>
      </c>
      <c r="J6848">
        <v>1</v>
      </c>
      <c r="K6848">
        <v>2</v>
      </c>
      <c r="L6848">
        <v>0</v>
      </c>
      <c r="M6848">
        <v>0</v>
      </c>
      <c r="N6848">
        <v>0</v>
      </c>
      <c r="O6848" t="str">
        <f t="shared" si="742"/>
        <v/>
      </c>
      <c r="P6848">
        <f>IF(ISERROR(VLOOKUP(G6848,Genes!$A$2:$A$749,1,0)),0,1)</f>
        <v>1</v>
      </c>
      <c r="Q6848">
        <f t="shared" si="743"/>
        <v>0</v>
      </c>
      <c r="R6848">
        <f t="shared" si="744"/>
        <v>1</v>
      </c>
      <c r="S6848">
        <f t="shared" si="745"/>
        <v>19</v>
      </c>
      <c r="T6848">
        <f t="shared" si="746"/>
        <v>19</v>
      </c>
      <c r="U6848">
        <f t="shared" si="747"/>
        <v>0</v>
      </c>
      <c r="V6848" t="str">
        <f t="shared" si="748"/>
        <v/>
      </c>
    </row>
    <row r="6849" spans="1:22" x14ac:dyDescent="0.2">
      <c r="A6849" t="s">
        <v>20500</v>
      </c>
      <c r="B6849" t="s">
        <v>83</v>
      </c>
      <c r="C6849">
        <v>53223321</v>
      </c>
      <c r="D6849">
        <v>53223920</v>
      </c>
      <c r="E6849">
        <v>600</v>
      </c>
      <c r="F6849" t="s">
        <v>74</v>
      </c>
      <c r="G6849" t="s">
        <v>2492</v>
      </c>
      <c r="H6849" t="s">
        <v>20501</v>
      </c>
      <c r="I6849">
        <v>9</v>
      </c>
      <c r="J6849">
        <v>9</v>
      </c>
      <c r="K6849">
        <v>0</v>
      </c>
      <c r="L6849">
        <v>0</v>
      </c>
      <c r="M6849">
        <v>0</v>
      </c>
      <c r="N6849">
        <v>0</v>
      </c>
      <c r="O6849" t="str">
        <f t="shared" si="742"/>
        <v/>
      </c>
      <c r="P6849">
        <f>IF(ISERROR(VLOOKUP(G6849,Genes!$A$2:$A$749,1,0)),0,1)</f>
        <v>1</v>
      </c>
      <c r="Q6849">
        <f t="shared" si="743"/>
        <v>0</v>
      </c>
      <c r="R6849">
        <f t="shared" si="744"/>
        <v>1</v>
      </c>
      <c r="S6849">
        <f t="shared" si="745"/>
        <v>20</v>
      </c>
      <c r="T6849">
        <f t="shared" si="746"/>
        <v>20</v>
      </c>
      <c r="U6849">
        <f t="shared" si="747"/>
        <v>0</v>
      </c>
      <c r="V6849" t="str">
        <f t="shared" si="748"/>
        <v/>
      </c>
    </row>
    <row r="6850" spans="1:22" x14ac:dyDescent="0.2">
      <c r="A6850" t="s">
        <v>20502</v>
      </c>
      <c r="B6850" t="s">
        <v>83</v>
      </c>
      <c r="C6850">
        <v>53222964</v>
      </c>
      <c r="D6850">
        <v>53223033</v>
      </c>
      <c r="E6850">
        <v>70</v>
      </c>
      <c r="F6850" t="s">
        <v>74</v>
      </c>
      <c r="G6850" t="s">
        <v>2492</v>
      </c>
      <c r="H6850" t="s">
        <v>20503</v>
      </c>
      <c r="I6850">
        <v>2</v>
      </c>
      <c r="J6850">
        <v>1</v>
      </c>
      <c r="K6850">
        <v>0</v>
      </c>
      <c r="L6850">
        <v>1</v>
      </c>
      <c r="M6850">
        <v>0</v>
      </c>
      <c r="N6850">
        <v>0</v>
      </c>
      <c r="O6850" t="str">
        <f t="shared" ref="O6850:O6913" si="749">IF(U6850=1,G6850,"")</f>
        <v/>
      </c>
      <c r="P6850">
        <f>IF(ISERROR(VLOOKUP(G6850,Genes!$A$2:$A$749,1,0)),0,1)</f>
        <v>1</v>
      </c>
      <c r="Q6850">
        <f t="shared" ref="Q6850:Q6913" si="750">IF(G6850&lt;&gt;G6849,1,0)</f>
        <v>0</v>
      </c>
      <c r="R6850">
        <f t="shared" ref="R6850:R6913" si="751">IF(I6850=0,0,1)</f>
        <v>1</v>
      </c>
      <c r="S6850">
        <f t="shared" ref="S6850:S6913" si="752">IF(Q6850=1,R6850,S6849+R6850)</f>
        <v>21</v>
      </c>
      <c r="T6850">
        <f t="shared" ref="T6850:T6913" si="753">IF(Q6850=1,1,T6849+1)</f>
        <v>21</v>
      </c>
      <c r="U6850">
        <f t="shared" ref="U6850:U6913" si="754">IF(G6850&lt;&gt;G6851,1,0)</f>
        <v>0</v>
      </c>
      <c r="V6850" t="str">
        <f t="shared" ref="V6850:V6913" si="755">IF(U6850=1,S6850/T6850,"")</f>
        <v/>
      </c>
    </row>
    <row r="6851" spans="1:22" x14ac:dyDescent="0.2">
      <c r="A6851" t="s">
        <v>20504</v>
      </c>
      <c r="B6851" t="s">
        <v>83</v>
      </c>
      <c r="C6851">
        <v>53222955</v>
      </c>
      <c r="D6851">
        <v>53223033</v>
      </c>
      <c r="E6851">
        <v>79</v>
      </c>
      <c r="F6851" t="s">
        <v>74</v>
      </c>
      <c r="G6851" t="s">
        <v>2492</v>
      </c>
      <c r="H6851" t="s">
        <v>20505</v>
      </c>
      <c r="I6851">
        <v>3</v>
      </c>
      <c r="J6851">
        <v>0</v>
      </c>
      <c r="K6851">
        <v>2</v>
      </c>
      <c r="L6851">
        <v>0</v>
      </c>
      <c r="M6851">
        <v>0</v>
      </c>
      <c r="N6851">
        <v>1</v>
      </c>
      <c r="O6851" t="str">
        <f t="shared" si="749"/>
        <v/>
      </c>
      <c r="P6851">
        <f>IF(ISERROR(VLOOKUP(G6851,Genes!$A$2:$A$749,1,0)),0,1)</f>
        <v>1</v>
      </c>
      <c r="Q6851">
        <f t="shared" si="750"/>
        <v>0</v>
      </c>
      <c r="R6851">
        <f t="shared" si="751"/>
        <v>1</v>
      </c>
      <c r="S6851">
        <f t="shared" si="752"/>
        <v>22</v>
      </c>
      <c r="T6851">
        <f t="shared" si="753"/>
        <v>22</v>
      </c>
      <c r="U6851">
        <f t="shared" si="754"/>
        <v>0</v>
      </c>
      <c r="V6851" t="str">
        <f t="shared" si="755"/>
        <v/>
      </c>
    </row>
    <row r="6852" spans="1:22" x14ac:dyDescent="0.2">
      <c r="A6852" t="s">
        <v>20506</v>
      </c>
      <c r="B6852" t="s">
        <v>83</v>
      </c>
      <c r="C6852">
        <v>53247458</v>
      </c>
      <c r="D6852">
        <v>53247580</v>
      </c>
      <c r="E6852">
        <v>123</v>
      </c>
      <c r="F6852" t="s">
        <v>74</v>
      </c>
      <c r="G6852" t="s">
        <v>2492</v>
      </c>
      <c r="H6852" t="s">
        <v>20507</v>
      </c>
      <c r="I6852">
        <v>3</v>
      </c>
      <c r="J6852">
        <v>1</v>
      </c>
      <c r="K6852">
        <v>2</v>
      </c>
      <c r="L6852">
        <v>0</v>
      </c>
      <c r="M6852">
        <v>0</v>
      </c>
      <c r="N6852">
        <v>0</v>
      </c>
      <c r="O6852" t="str">
        <f t="shared" si="749"/>
        <v/>
      </c>
      <c r="P6852">
        <f>IF(ISERROR(VLOOKUP(G6852,Genes!$A$2:$A$749,1,0)),0,1)</f>
        <v>1</v>
      </c>
      <c r="Q6852">
        <f t="shared" si="750"/>
        <v>0</v>
      </c>
      <c r="R6852">
        <f t="shared" si="751"/>
        <v>1</v>
      </c>
      <c r="S6852">
        <f t="shared" si="752"/>
        <v>23</v>
      </c>
      <c r="T6852">
        <f t="shared" si="753"/>
        <v>23</v>
      </c>
      <c r="U6852">
        <f t="shared" si="754"/>
        <v>0</v>
      </c>
      <c r="V6852" t="str">
        <f t="shared" si="755"/>
        <v/>
      </c>
    </row>
    <row r="6853" spans="1:22" x14ac:dyDescent="0.2">
      <c r="A6853" t="s">
        <v>20508</v>
      </c>
      <c r="B6853" t="s">
        <v>83</v>
      </c>
      <c r="C6853">
        <v>53222680</v>
      </c>
      <c r="D6853">
        <v>53222818</v>
      </c>
      <c r="E6853">
        <v>139</v>
      </c>
      <c r="F6853" t="s">
        <v>74</v>
      </c>
      <c r="G6853" t="s">
        <v>2492</v>
      </c>
      <c r="H6853" t="s">
        <v>20509</v>
      </c>
      <c r="I6853">
        <v>4</v>
      </c>
      <c r="J6853">
        <v>0</v>
      </c>
      <c r="K6853">
        <v>2</v>
      </c>
      <c r="L6853">
        <v>1</v>
      </c>
      <c r="M6853">
        <v>0</v>
      </c>
      <c r="N6853">
        <v>1</v>
      </c>
      <c r="O6853" t="str">
        <f t="shared" si="749"/>
        <v/>
      </c>
      <c r="P6853">
        <f>IF(ISERROR(VLOOKUP(G6853,Genes!$A$2:$A$749,1,0)),0,1)</f>
        <v>1</v>
      </c>
      <c r="Q6853">
        <f t="shared" si="750"/>
        <v>0</v>
      </c>
      <c r="R6853">
        <f t="shared" si="751"/>
        <v>1</v>
      </c>
      <c r="S6853">
        <f t="shared" si="752"/>
        <v>24</v>
      </c>
      <c r="T6853">
        <f t="shared" si="753"/>
        <v>24</v>
      </c>
      <c r="U6853">
        <f t="shared" si="754"/>
        <v>0</v>
      </c>
      <c r="V6853" t="str">
        <f t="shared" si="755"/>
        <v/>
      </c>
    </row>
    <row r="6854" spans="1:22" x14ac:dyDescent="0.2">
      <c r="A6854" t="s">
        <v>20510</v>
      </c>
      <c r="B6854" t="s">
        <v>83</v>
      </c>
      <c r="C6854">
        <v>53222619</v>
      </c>
      <c r="D6854">
        <v>53222818</v>
      </c>
      <c r="E6854">
        <v>200</v>
      </c>
      <c r="F6854" t="s">
        <v>74</v>
      </c>
      <c r="G6854" t="s">
        <v>2492</v>
      </c>
      <c r="H6854" t="s">
        <v>20511</v>
      </c>
      <c r="I6854">
        <v>5</v>
      </c>
      <c r="J6854">
        <v>1</v>
      </c>
      <c r="K6854">
        <v>2</v>
      </c>
      <c r="L6854">
        <v>0</v>
      </c>
      <c r="M6854">
        <v>0</v>
      </c>
      <c r="N6854">
        <v>2</v>
      </c>
      <c r="O6854" t="str">
        <f t="shared" si="749"/>
        <v/>
      </c>
      <c r="P6854">
        <f>IF(ISERROR(VLOOKUP(G6854,Genes!$A$2:$A$749,1,0)),0,1)</f>
        <v>1</v>
      </c>
      <c r="Q6854">
        <f t="shared" si="750"/>
        <v>0</v>
      </c>
      <c r="R6854">
        <f t="shared" si="751"/>
        <v>1</v>
      </c>
      <c r="S6854">
        <f t="shared" si="752"/>
        <v>25</v>
      </c>
      <c r="T6854">
        <f t="shared" si="753"/>
        <v>25</v>
      </c>
      <c r="U6854">
        <f t="shared" si="754"/>
        <v>0</v>
      </c>
      <c r="V6854" t="str">
        <f t="shared" si="755"/>
        <v/>
      </c>
    </row>
    <row r="6855" spans="1:22" x14ac:dyDescent="0.2">
      <c r="A6855" t="s">
        <v>20512</v>
      </c>
      <c r="B6855" t="s">
        <v>83</v>
      </c>
      <c r="C6855">
        <v>53222149</v>
      </c>
      <c r="D6855">
        <v>53222514</v>
      </c>
      <c r="E6855">
        <v>366</v>
      </c>
      <c r="F6855" t="s">
        <v>74</v>
      </c>
      <c r="G6855" t="s">
        <v>2492</v>
      </c>
      <c r="H6855" t="s">
        <v>20513</v>
      </c>
      <c r="I6855">
        <v>8</v>
      </c>
      <c r="J6855">
        <v>4</v>
      </c>
      <c r="K6855">
        <v>2</v>
      </c>
      <c r="L6855">
        <v>0</v>
      </c>
      <c r="M6855">
        <v>0</v>
      </c>
      <c r="N6855">
        <v>2</v>
      </c>
      <c r="O6855" t="str">
        <f t="shared" si="749"/>
        <v/>
      </c>
      <c r="P6855">
        <f>IF(ISERROR(VLOOKUP(G6855,Genes!$A$2:$A$749,1,0)),0,1)</f>
        <v>1</v>
      </c>
      <c r="Q6855">
        <f t="shared" si="750"/>
        <v>0</v>
      </c>
      <c r="R6855">
        <f t="shared" si="751"/>
        <v>1</v>
      </c>
      <c r="S6855">
        <f t="shared" si="752"/>
        <v>26</v>
      </c>
      <c r="T6855">
        <f t="shared" si="753"/>
        <v>26</v>
      </c>
      <c r="U6855">
        <f t="shared" si="754"/>
        <v>0</v>
      </c>
      <c r="V6855" t="str">
        <f t="shared" si="755"/>
        <v/>
      </c>
    </row>
    <row r="6856" spans="1:22" x14ac:dyDescent="0.2">
      <c r="A6856" t="s">
        <v>20514</v>
      </c>
      <c r="B6856" t="s">
        <v>83</v>
      </c>
      <c r="C6856">
        <v>53221926</v>
      </c>
      <c r="D6856">
        <v>53222019</v>
      </c>
      <c r="E6856">
        <v>94</v>
      </c>
      <c r="F6856" t="s">
        <v>74</v>
      </c>
      <c r="G6856" t="s">
        <v>2492</v>
      </c>
      <c r="H6856" t="s">
        <v>20515</v>
      </c>
      <c r="I6856">
        <v>3</v>
      </c>
      <c r="J6856">
        <v>0</v>
      </c>
      <c r="K6856">
        <v>2</v>
      </c>
      <c r="L6856">
        <v>0</v>
      </c>
      <c r="M6856">
        <v>0</v>
      </c>
      <c r="N6856">
        <v>1</v>
      </c>
      <c r="O6856" t="str">
        <f t="shared" si="749"/>
        <v/>
      </c>
      <c r="P6856">
        <f>IF(ISERROR(VLOOKUP(G6856,Genes!$A$2:$A$749,1,0)),0,1)</f>
        <v>1</v>
      </c>
      <c r="Q6856">
        <f t="shared" si="750"/>
        <v>0</v>
      </c>
      <c r="R6856">
        <f t="shared" si="751"/>
        <v>1</v>
      </c>
      <c r="S6856">
        <f t="shared" si="752"/>
        <v>27</v>
      </c>
      <c r="T6856">
        <f t="shared" si="753"/>
        <v>27</v>
      </c>
      <c r="U6856">
        <f t="shared" si="754"/>
        <v>0</v>
      </c>
      <c r="V6856" t="str">
        <f t="shared" si="755"/>
        <v/>
      </c>
    </row>
    <row r="6857" spans="1:22" x14ac:dyDescent="0.2">
      <c r="A6857" t="s">
        <v>20516</v>
      </c>
      <c r="B6857" t="s">
        <v>83</v>
      </c>
      <c r="C6857">
        <v>53220778</v>
      </c>
      <c r="D6857">
        <v>53220804</v>
      </c>
      <c r="E6857">
        <v>27</v>
      </c>
      <c r="F6857" t="s">
        <v>74</v>
      </c>
      <c r="G6857" t="s">
        <v>2492</v>
      </c>
      <c r="H6857" t="s">
        <v>20517</v>
      </c>
      <c r="I6857">
        <v>0</v>
      </c>
      <c r="J6857">
        <v>0</v>
      </c>
      <c r="K6857">
        <v>0</v>
      </c>
      <c r="L6857">
        <v>0</v>
      </c>
      <c r="M6857">
        <v>0</v>
      </c>
      <c r="N6857">
        <v>0</v>
      </c>
      <c r="O6857" t="str">
        <f t="shared" si="749"/>
        <v/>
      </c>
      <c r="P6857">
        <f>IF(ISERROR(VLOOKUP(G6857,Genes!$A$2:$A$749,1,0)),0,1)</f>
        <v>1</v>
      </c>
      <c r="Q6857">
        <f t="shared" si="750"/>
        <v>0</v>
      </c>
      <c r="R6857">
        <f t="shared" si="751"/>
        <v>0</v>
      </c>
      <c r="S6857">
        <f t="shared" si="752"/>
        <v>27</v>
      </c>
      <c r="T6857">
        <f t="shared" si="753"/>
        <v>28</v>
      </c>
      <c r="U6857">
        <f t="shared" si="754"/>
        <v>0</v>
      </c>
      <c r="V6857" t="str">
        <f t="shared" si="755"/>
        <v/>
      </c>
    </row>
    <row r="6858" spans="1:22" x14ac:dyDescent="0.2">
      <c r="A6858" t="s">
        <v>20518</v>
      </c>
      <c r="B6858" t="s">
        <v>83</v>
      </c>
      <c r="C6858">
        <v>53205763</v>
      </c>
      <c r="D6858">
        <v>53205804</v>
      </c>
      <c r="E6858">
        <v>42</v>
      </c>
      <c r="F6858" t="s">
        <v>74</v>
      </c>
      <c r="G6858" t="s">
        <v>2492</v>
      </c>
      <c r="H6858" t="s">
        <v>20519</v>
      </c>
      <c r="I6858">
        <v>0</v>
      </c>
      <c r="J6858">
        <v>0</v>
      </c>
      <c r="K6858">
        <v>0</v>
      </c>
      <c r="L6858">
        <v>0</v>
      </c>
      <c r="M6858">
        <v>0</v>
      </c>
      <c r="N6858">
        <v>0</v>
      </c>
      <c r="O6858" t="str">
        <f t="shared" si="749"/>
        <v/>
      </c>
      <c r="P6858">
        <f>IF(ISERROR(VLOOKUP(G6858,Genes!$A$2:$A$749,1,0)),0,1)</f>
        <v>1</v>
      </c>
      <c r="Q6858">
        <f t="shared" si="750"/>
        <v>0</v>
      </c>
      <c r="R6858">
        <f t="shared" si="751"/>
        <v>0</v>
      </c>
      <c r="S6858">
        <f t="shared" si="752"/>
        <v>27</v>
      </c>
      <c r="T6858">
        <f t="shared" si="753"/>
        <v>29</v>
      </c>
      <c r="U6858">
        <f t="shared" si="754"/>
        <v>0</v>
      </c>
      <c r="V6858" t="str">
        <f t="shared" si="755"/>
        <v/>
      </c>
    </row>
    <row r="6859" spans="1:22" x14ac:dyDescent="0.2">
      <c r="A6859" t="s">
        <v>20520</v>
      </c>
      <c r="B6859" t="s">
        <v>83</v>
      </c>
      <c r="C6859">
        <v>53246978</v>
      </c>
      <c r="D6859">
        <v>53247148</v>
      </c>
      <c r="E6859">
        <v>171</v>
      </c>
      <c r="F6859" t="s">
        <v>74</v>
      </c>
      <c r="G6859" t="s">
        <v>2492</v>
      </c>
      <c r="H6859" t="s">
        <v>20521</v>
      </c>
      <c r="I6859">
        <v>3</v>
      </c>
      <c r="J6859">
        <v>1</v>
      </c>
      <c r="K6859">
        <v>2</v>
      </c>
      <c r="L6859">
        <v>0</v>
      </c>
      <c r="M6859">
        <v>0</v>
      </c>
      <c r="N6859">
        <v>0</v>
      </c>
      <c r="O6859" t="str">
        <f t="shared" si="749"/>
        <v/>
      </c>
      <c r="P6859">
        <f>IF(ISERROR(VLOOKUP(G6859,Genes!$A$2:$A$749,1,0)),0,1)</f>
        <v>1</v>
      </c>
      <c r="Q6859">
        <f t="shared" si="750"/>
        <v>0</v>
      </c>
      <c r="R6859">
        <f t="shared" si="751"/>
        <v>1</v>
      </c>
      <c r="S6859">
        <f t="shared" si="752"/>
        <v>28</v>
      </c>
      <c r="T6859">
        <f t="shared" si="753"/>
        <v>30</v>
      </c>
      <c r="U6859">
        <f t="shared" si="754"/>
        <v>0</v>
      </c>
      <c r="V6859" t="str">
        <f t="shared" si="755"/>
        <v/>
      </c>
    </row>
    <row r="6860" spans="1:22" x14ac:dyDescent="0.2">
      <c r="A6860" t="s">
        <v>20522</v>
      </c>
      <c r="B6860" t="s">
        <v>83</v>
      </c>
      <c r="C6860">
        <v>53246978</v>
      </c>
      <c r="D6860">
        <v>53247004</v>
      </c>
      <c r="E6860">
        <v>27</v>
      </c>
      <c r="F6860" t="s">
        <v>74</v>
      </c>
      <c r="G6860" t="s">
        <v>2492</v>
      </c>
      <c r="H6860" t="s">
        <v>20523</v>
      </c>
      <c r="I6860">
        <v>3</v>
      </c>
      <c r="J6860">
        <v>1</v>
      </c>
      <c r="K6860">
        <v>0</v>
      </c>
      <c r="L6860">
        <v>1</v>
      </c>
      <c r="M6860">
        <v>1</v>
      </c>
      <c r="N6860">
        <v>0</v>
      </c>
      <c r="O6860" t="str">
        <f t="shared" si="749"/>
        <v/>
      </c>
      <c r="P6860">
        <f>IF(ISERROR(VLOOKUP(G6860,Genes!$A$2:$A$749,1,0)),0,1)</f>
        <v>1</v>
      </c>
      <c r="Q6860">
        <f t="shared" si="750"/>
        <v>0</v>
      </c>
      <c r="R6860">
        <f t="shared" si="751"/>
        <v>1</v>
      </c>
      <c r="S6860">
        <f t="shared" si="752"/>
        <v>29</v>
      </c>
      <c r="T6860">
        <f t="shared" si="753"/>
        <v>31</v>
      </c>
      <c r="U6860">
        <f t="shared" si="754"/>
        <v>0</v>
      </c>
      <c r="V6860" t="str">
        <f t="shared" si="755"/>
        <v/>
      </c>
    </row>
    <row r="6861" spans="1:22" x14ac:dyDescent="0.2">
      <c r="A6861" t="s">
        <v>20524</v>
      </c>
      <c r="B6861" t="s">
        <v>83</v>
      </c>
      <c r="C6861">
        <v>53246325</v>
      </c>
      <c r="D6861">
        <v>53246459</v>
      </c>
      <c r="E6861">
        <v>135</v>
      </c>
      <c r="F6861" t="s">
        <v>74</v>
      </c>
      <c r="G6861" t="s">
        <v>2492</v>
      </c>
      <c r="H6861" t="s">
        <v>20525</v>
      </c>
      <c r="I6861">
        <v>3</v>
      </c>
      <c r="J6861">
        <v>1</v>
      </c>
      <c r="K6861">
        <v>2</v>
      </c>
      <c r="L6861">
        <v>0</v>
      </c>
      <c r="M6861">
        <v>0</v>
      </c>
      <c r="N6861">
        <v>0</v>
      </c>
      <c r="O6861" t="str">
        <f t="shared" si="749"/>
        <v/>
      </c>
      <c r="P6861">
        <f>IF(ISERROR(VLOOKUP(G6861,Genes!$A$2:$A$749,1,0)),0,1)</f>
        <v>1</v>
      </c>
      <c r="Q6861">
        <f t="shared" si="750"/>
        <v>0</v>
      </c>
      <c r="R6861">
        <f t="shared" si="751"/>
        <v>1</v>
      </c>
      <c r="S6861">
        <f t="shared" si="752"/>
        <v>30</v>
      </c>
      <c r="T6861">
        <f t="shared" si="753"/>
        <v>32</v>
      </c>
      <c r="U6861">
        <f t="shared" si="754"/>
        <v>0</v>
      </c>
      <c r="V6861" t="str">
        <f t="shared" si="755"/>
        <v/>
      </c>
    </row>
    <row r="6862" spans="1:22" x14ac:dyDescent="0.2">
      <c r="A6862" t="s">
        <v>20526</v>
      </c>
      <c r="B6862" t="s">
        <v>83</v>
      </c>
      <c r="C6862">
        <v>53246325</v>
      </c>
      <c r="D6862">
        <v>53246456</v>
      </c>
      <c r="E6862">
        <v>132</v>
      </c>
      <c r="F6862" t="s">
        <v>74</v>
      </c>
      <c r="G6862" t="s">
        <v>2492</v>
      </c>
      <c r="H6862" t="s">
        <v>20527</v>
      </c>
      <c r="I6862">
        <v>3</v>
      </c>
      <c r="J6862">
        <v>1</v>
      </c>
      <c r="K6862">
        <v>2</v>
      </c>
      <c r="L6862">
        <v>0</v>
      </c>
      <c r="M6862">
        <v>0</v>
      </c>
      <c r="N6862">
        <v>0</v>
      </c>
      <c r="O6862" t="str">
        <f t="shared" si="749"/>
        <v/>
      </c>
      <c r="P6862">
        <f>IF(ISERROR(VLOOKUP(G6862,Genes!$A$2:$A$749,1,0)),0,1)</f>
        <v>1</v>
      </c>
      <c r="Q6862">
        <f t="shared" si="750"/>
        <v>0</v>
      </c>
      <c r="R6862">
        <f t="shared" si="751"/>
        <v>1</v>
      </c>
      <c r="S6862">
        <f t="shared" si="752"/>
        <v>31</v>
      </c>
      <c r="T6862">
        <f t="shared" si="753"/>
        <v>33</v>
      </c>
      <c r="U6862">
        <f t="shared" si="754"/>
        <v>0</v>
      </c>
      <c r="V6862" t="str">
        <f t="shared" si="755"/>
        <v/>
      </c>
    </row>
    <row r="6863" spans="1:22" x14ac:dyDescent="0.2">
      <c r="A6863" t="s">
        <v>20528</v>
      </c>
      <c r="B6863" t="s">
        <v>83</v>
      </c>
      <c r="C6863">
        <v>53245256</v>
      </c>
      <c r="D6863">
        <v>53245379</v>
      </c>
      <c r="E6863">
        <v>124</v>
      </c>
      <c r="F6863" t="s">
        <v>74</v>
      </c>
      <c r="G6863" t="s">
        <v>2492</v>
      </c>
      <c r="H6863" t="s">
        <v>20529</v>
      </c>
      <c r="I6863">
        <v>4</v>
      </c>
      <c r="J6863">
        <v>1</v>
      </c>
      <c r="K6863">
        <v>2</v>
      </c>
      <c r="L6863">
        <v>0</v>
      </c>
      <c r="M6863">
        <v>0</v>
      </c>
      <c r="N6863">
        <v>1</v>
      </c>
      <c r="O6863" t="str">
        <f t="shared" si="749"/>
        <v/>
      </c>
      <c r="P6863">
        <f>IF(ISERROR(VLOOKUP(G6863,Genes!$A$2:$A$749,1,0)),0,1)</f>
        <v>1</v>
      </c>
      <c r="Q6863">
        <f t="shared" si="750"/>
        <v>0</v>
      </c>
      <c r="R6863">
        <f t="shared" si="751"/>
        <v>1</v>
      </c>
      <c r="S6863">
        <f t="shared" si="752"/>
        <v>32</v>
      </c>
      <c r="T6863">
        <f t="shared" si="753"/>
        <v>34</v>
      </c>
      <c r="U6863">
        <f t="shared" si="754"/>
        <v>0</v>
      </c>
      <c r="V6863" t="str">
        <f t="shared" si="755"/>
        <v/>
      </c>
    </row>
    <row r="6864" spans="1:22" x14ac:dyDescent="0.2">
      <c r="A6864" t="s">
        <v>20530</v>
      </c>
      <c r="B6864" t="s">
        <v>83</v>
      </c>
      <c r="C6864">
        <v>53244977</v>
      </c>
      <c r="D6864">
        <v>53245158</v>
      </c>
      <c r="E6864">
        <v>182</v>
      </c>
      <c r="F6864" t="s">
        <v>74</v>
      </c>
      <c r="G6864" t="s">
        <v>2492</v>
      </c>
      <c r="H6864" t="s">
        <v>20531</v>
      </c>
      <c r="I6864">
        <v>5</v>
      </c>
      <c r="J6864">
        <v>1</v>
      </c>
      <c r="K6864">
        <v>2</v>
      </c>
      <c r="L6864">
        <v>0</v>
      </c>
      <c r="M6864">
        <v>1</v>
      </c>
      <c r="N6864">
        <v>1</v>
      </c>
      <c r="O6864" t="str">
        <f t="shared" si="749"/>
        <v>KDM5C</v>
      </c>
      <c r="P6864">
        <f>IF(ISERROR(VLOOKUP(G6864,Genes!$A$2:$A$749,1,0)),0,1)</f>
        <v>1</v>
      </c>
      <c r="Q6864">
        <f t="shared" si="750"/>
        <v>0</v>
      </c>
      <c r="R6864">
        <f t="shared" si="751"/>
        <v>1</v>
      </c>
      <c r="S6864">
        <f t="shared" si="752"/>
        <v>33</v>
      </c>
      <c r="T6864">
        <f t="shared" si="753"/>
        <v>35</v>
      </c>
      <c r="U6864">
        <f t="shared" si="754"/>
        <v>1</v>
      </c>
      <c r="V6864">
        <f t="shared" si="755"/>
        <v>0.94285714285714284</v>
      </c>
    </row>
    <row r="6865" spans="1:22" x14ac:dyDescent="0.2">
      <c r="A6865" t="s">
        <v>20532</v>
      </c>
      <c r="B6865" t="s">
        <v>83</v>
      </c>
      <c r="C6865">
        <v>44732798</v>
      </c>
      <c r="D6865">
        <v>44732958</v>
      </c>
      <c r="E6865">
        <v>161</v>
      </c>
      <c r="F6865" t="s">
        <v>66</v>
      </c>
      <c r="G6865" t="s">
        <v>2499</v>
      </c>
      <c r="H6865" t="s">
        <v>20533</v>
      </c>
      <c r="I6865">
        <v>4</v>
      </c>
      <c r="J6865">
        <v>1</v>
      </c>
      <c r="K6865">
        <v>1</v>
      </c>
      <c r="L6865">
        <v>1</v>
      </c>
      <c r="M6865">
        <v>1</v>
      </c>
      <c r="N6865">
        <v>0</v>
      </c>
      <c r="O6865" t="str">
        <f t="shared" si="749"/>
        <v/>
      </c>
      <c r="P6865">
        <f>IF(ISERROR(VLOOKUP(G6865,Genes!$A$2:$A$749,1,0)),0,1)</f>
        <v>1</v>
      </c>
      <c r="Q6865">
        <f t="shared" si="750"/>
        <v>1</v>
      </c>
      <c r="R6865">
        <f t="shared" si="751"/>
        <v>1</v>
      </c>
      <c r="S6865">
        <f t="shared" si="752"/>
        <v>1</v>
      </c>
      <c r="T6865">
        <f t="shared" si="753"/>
        <v>1</v>
      </c>
      <c r="U6865">
        <f t="shared" si="754"/>
        <v>0</v>
      </c>
      <c r="V6865" t="str">
        <f t="shared" si="755"/>
        <v/>
      </c>
    </row>
    <row r="6866" spans="1:22" x14ac:dyDescent="0.2">
      <c r="A6866" t="s">
        <v>20534</v>
      </c>
      <c r="B6866" t="s">
        <v>83</v>
      </c>
      <c r="C6866">
        <v>44910954</v>
      </c>
      <c r="D6866">
        <v>44911047</v>
      </c>
      <c r="E6866">
        <v>94</v>
      </c>
      <c r="F6866" t="s">
        <v>66</v>
      </c>
      <c r="G6866" t="s">
        <v>2499</v>
      </c>
      <c r="H6866" t="s">
        <v>20535</v>
      </c>
      <c r="I6866">
        <v>2</v>
      </c>
      <c r="J6866">
        <v>0</v>
      </c>
      <c r="K6866">
        <v>2</v>
      </c>
      <c r="L6866">
        <v>0</v>
      </c>
      <c r="M6866">
        <v>0</v>
      </c>
      <c r="N6866">
        <v>0</v>
      </c>
      <c r="O6866" t="str">
        <f t="shared" si="749"/>
        <v/>
      </c>
      <c r="P6866">
        <f>IF(ISERROR(VLOOKUP(G6866,Genes!$A$2:$A$749,1,0)),0,1)</f>
        <v>1</v>
      </c>
      <c r="Q6866">
        <f t="shared" si="750"/>
        <v>0</v>
      </c>
      <c r="R6866">
        <f t="shared" si="751"/>
        <v>1</v>
      </c>
      <c r="S6866">
        <f t="shared" si="752"/>
        <v>2</v>
      </c>
      <c r="T6866">
        <f t="shared" si="753"/>
        <v>2</v>
      </c>
      <c r="U6866">
        <f t="shared" si="754"/>
        <v>0</v>
      </c>
      <c r="V6866" t="str">
        <f t="shared" si="755"/>
        <v/>
      </c>
    </row>
    <row r="6867" spans="1:22" x14ac:dyDescent="0.2">
      <c r="A6867" t="s">
        <v>20536</v>
      </c>
      <c r="B6867" t="s">
        <v>83</v>
      </c>
      <c r="C6867">
        <v>44913074</v>
      </c>
      <c r="D6867">
        <v>44913200</v>
      </c>
      <c r="E6867">
        <v>127</v>
      </c>
      <c r="F6867" t="s">
        <v>66</v>
      </c>
      <c r="G6867" t="s">
        <v>2499</v>
      </c>
      <c r="H6867" t="s">
        <v>20537</v>
      </c>
      <c r="I6867">
        <v>3</v>
      </c>
      <c r="J6867">
        <v>1</v>
      </c>
      <c r="K6867">
        <v>2</v>
      </c>
      <c r="L6867">
        <v>0</v>
      </c>
      <c r="M6867">
        <v>0</v>
      </c>
      <c r="N6867">
        <v>0</v>
      </c>
      <c r="O6867" t="str">
        <f t="shared" si="749"/>
        <v/>
      </c>
      <c r="P6867">
        <f>IF(ISERROR(VLOOKUP(G6867,Genes!$A$2:$A$749,1,0)),0,1)</f>
        <v>1</v>
      </c>
      <c r="Q6867">
        <f t="shared" si="750"/>
        <v>0</v>
      </c>
      <c r="R6867">
        <f t="shared" si="751"/>
        <v>1</v>
      </c>
      <c r="S6867">
        <f t="shared" si="752"/>
        <v>3</v>
      </c>
      <c r="T6867">
        <f t="shared" si="753"/>
        <v>3</v>
      </c>
      <c r="U6867">
        <f t="shared" si="754"/>
        <v>0</v>
      </c>
      <c r="V6867" t="str">
        <f t="shared" si="755"/>
        <v/>
      </c>
    </row>
    <row r="6868" spans="1:22" x14ac:dyDescent="0.2">
      <c r="A6868" t="s">
        <v>20538</v>
      </c>
      <c r="B6868" t="s">
        <v>83</v>
      </c>
      <c r="C6868">
        <v>44913079</v>
      </c>
      <c r="D6868">
        <v>44913200</v>
      </c>
      <c r="E6868">
        <v>122</v>
      </c>
      <c r="F6868" t="s">
        <v>66</v>
      </c>
      <c r="G6868" t="s">
        <v>2499</v>
      </c>
      <c r="H6868" t="s">
        <v>20539</v>
      </c>
      <c r="I6868">
        <v>3</v>
      </c>
      <c r="J6868">
        <v>0</v>
      </c>
      <c r="K6868">
        <v>2</v>
      </c>
      <c r="L6868">
        <v>1</v>
      </c>
      <c r="M6868">
        <v>0</v>
      </c>
      <c r="N6868">
        <v>0</v>
      </c>
      <c r="O6868" t="str">
        <f t="shared" si="749"/>
        <v/>
      </c>
      <c r="P6868">
        <f>IF(ISERROR(VLOOKUP(G6868,Genes!$A$2:$A$749,1,0)),0,1)</f>
        <v>1</v>
      </c>
      <c r="Q6868">
        <f t="shared" si="750"/>
        <v>0</v>
      </c>
      <c r="R6868">
        <f t="shared" si="751"/>
        <v>1</v>
      </c>
      <c r="S6868">
        <f t="shared" si="752"/>
        <v>4</v>
      </c>
      <c r="T6868">
        <f t="shared" si="753"/>
        <v>4</v>
      </c>
      <c r="U6868">
        <f t="shared" si="754"/>
        <v>0</v>
      </c>
      <c r="V6868" t="str">
        <f t="shared" si="755"/>
        <v/>
      </c>
    </row>
    <row r="6869" spans="1:22" x14ac:dyDescent="0.2">
      <c r="A6869" t="s">
        <v>20540</v>
      </c>
      <c r="B6869" t="s">
        <v>83</v>
      </c>
      <c r="C6869">
        <v>44918251</v>
      </c>
      <c r="D6869">
        <v>44918349</v>
      </c>
      <c r="E6869">
        <v>99</v>
      </c>
      <c r="F6869" t="s">
        <v>66</v>
      </c>
      <c r="G6869" t="s">
        <v>2499</v>
      </c>
      <c r="H6869" t="s">
        <v>20541</v>
      </c>
      <c r="I6869">
        <v>2</v>
      </c>
      <c r="J6869">
        <v>0</v>
      </c>
      <c r="K6869">
        <v>2</v>
      </c>
      <c r="L6869">
        <v>0</v>
      </c>
      <c r="M6869">
        <v>0</v>
      </c>
      <c r="N6869">
        <v>0</v>
      </c>
      <c r="O6869" t="str">
        <f t="shared" si="749"/>
        <v/>
      </c>
      <c r="P6869">
        <f>IF(ISERROR(VLOOKUP(G6869,Genes!$A$2:$A$749,1,0)),0,1)</f>
        <v>1</v>
      </c>
      <c r="Q6869">
        <f t="shared" si="750"/>
        <v>0</v>
      </c>
      <c r="R6869">
        <f t="shared" si="751"/>
        <v>1</v>
      </c>
      <c r="S6869">
        <f t="shared" si="752"/>
        <v>5</v>
      </c>
      <c r="T6869">
        <f t="shared" si="753"/>
        <v>5</v>
      </c>
      <c r="U6869">
        <f t="shared" si="754"/>
        <v>0</v>
      </c>
      <c r="V6869" t="str">
        <f t="shared" si="755"/>
        <v/>
      </c>
    </row>
    <row r="6870" spans="1:22" x14ac:dyDescent="0.2">
      <c r="A6870" t="s">
        <v>20542</v>
      </c>
      <c r="B6870" t="s">
        <v>83</v>
      </c>
      <c r="C6870">
        <v>44918492</v>
      </c>
      <c r="D6870">
        <v>44918711</v>
      </c>
      <c r="E6870">
        <v>220</v>
      </c>
      <c r="F6870" t="s">
        <v>66</v>
      </c>
      <c r="G6870" t="s">
        <v>2499</v>
      </c>
      <c r="H6870" t="s">
        <v>20543</v>
      </c>
      <c r="I6870">
        <v>4</v>
      </c>
      <c r="J6870">
        <v>1</v>
      </c>
      <c r="K6870">
        <v>2</v>
      </c>
      <c r="L6870">
        <v>0</v>
      </c>
      <c r="M6870">
        <v>0</v>
      </c>
      <c r="N6870">
        <v>1</v>
      </c>
      <c r="O6870" t="str">
        <f t="shared" si="749"/>
        <v/>
      </c>
      <c r="P6870">
        <f>IF(ISERROR(VLOOKUP(G6870,Genes!$A$2:$A$749,1,0)),0,1)</f>
        <v>1</v>
      </c>
      <c r="Q6870">
        <f t="shared" si="750"/>
        <v>0</v>
      </c>
      <c r="R6870">
        <f t="shared" si="751"/>
        <v>1</v>
      </c>
      <c r="S6870">
        <f t="shared" si="752"/>
        <v>6</v>
      </c>
      <c r="T6870">
        <f t="shared" si="753"/>
        <v>6</v>
      </c>
      <c r="U6870">
        <f t="shared" si="754"/>
        <v>0</v>
      </c>
      <c r="V6870" t="str">
        <f t="shared" si="755"/>
        <v/>
      </c>
    </row>
    <row r="6871" spans="1:22" x14ac:dyDescent="0.2">
      <c r="A6871" t="s">
        <v>20544</v>
      </c>
      <c r="B6871" t="s">
        <v>83</v>
      </c>
      <c r="C6871">
        <v>44919267</v>
      </c>
      <c r="D6871">
        <v>44919401</v>
      </c>
      <c r="E6871">
        <v>135</v>
      </c>
      <c r="F6871" t="s">
        <v>66</v>
      </c>
      <c r="G6871" t="s">
        <v>2499</v>
      </c>
      <c r="H6871" t="s">
        <v>20545</v>
      </c>
      <c r="I6871">
        <v>3</v>
      </c>
      <c r="J6871">
        <v>1</v>
      </c>
      <c r="K6871">
        <v>2</v>
      </c>
      <c r="L6871">
        <v>0</v>
      </c>
      <c r="M6871">
        <v>0</v>
      </c>
      <c r="N6871">
        <v>0</v>
      </c>
      <c r="O6871" t="str">
        <f t="shared" si="749"/>
        <v/>
      </c>
      <c r="P6871">
        <f>IF(ISERROR(VLOOKUP(G6871,Genes!$A$2:$A$749,1,0)),0,1)</f>
        <v>1</v>
      </c>
      <c r="Q6871">
        <f t="shared" si="750"/>
        <v>0</v>
      </c>
      <c r="R6871">
        <f t="shared" si="751"/>
        <v>1</v>
      </c>
      <c r="S6871">
        <f t="shared" si="752"/>
        <v>7</v>
      </c>
      <c r="T6871">
        <f t="shared" si="753"/>
        <v>7</v>
      </c>
      <c r="U6871">
        <f t="shared" si="754"/>
        <v>0</v>
      </c>
      <c r="V6871" t="str">
        <f t="shared" si="755"/>
        <v/>
      </c>
    </row>
    <row r="6872" spans="1:22" x14ac:dyDescent="0.2">
      <c r="A6872" t="s">
        <v>20546</v>
      </c>
      <c r="B6872" t="s">
        <v>83</v>
      </c>
      <c r="C6872">
        <v>44919854</v>
      </c>
      <c r="D6872">
        <v>44920009</v>
      </c>
      <c r="E6872">
        <v>156</v>
      </c>
      <c r="F6872" t="s">
        <v>66</v>
      </c>
      <c r="G6872" t="s">
        <v>2499</v>
      </c>
      <c r="H6872" t="s">
        <v>20547</v>
      </c>
      <c r="I6872">
        <v>3</v>
      </c>
      <c r="J6872">
        <v>1</v>
      </c>
      <c r="K6872">
        <v>2</v>
      </c>
      <c r="L6872">
        <v>0</v>
      </c>
      <c r="M6872">
        <v>0</v>
      </c>
      <c r="N6872">
        <v>0</v>
      </c>
      <c r="O6872" t="str">
        <f t="shared" si="749"/>
        <v/>
      </c>
      <c r="P6872">
        <f>IF(ISERROR(VLOOKUP(G6872,Genes!$A$2:$A$749,1,0)),0,1)</f>
        <v>1</v>
      </c>
      <c r="Q6872">
        <f t="shared" si="750"/>
        <v>0</v>
      </c>
      <c r="R6872">
        <f t="shared" si="751"/>
        <v>1</v>
      </c>
      <c r="S6872">
        <f t="shared" si="752"/>
        <v>8</v>
      </c>
      <c r="T6872">
        <f t="shared" si="753"/>
        <v>8</v>
      </c>
      <c r="U6872">
        <f t="shared" si="754"/>
        <v>0</v>
      </c>
      <c r="V6872" t="str">
        <f t="shared" si="755"/>
        <v/>
      </c>
    </row>
    <row r="6873" spans="1:22" x14ac:dyDescent="0.2">
      <c r="A6873" t="s">
        <v>20548</v>
      </c>
      <c r="B6873" t="s">
        <v>83</v>
      </c>
      <c r="C6873">
        <v>44920569</v>
      </c>
      <c r="D6873">
        <v>44920664</v>
      </c>
      <c r="E6873">
        <v>96</v>
      </c>
      <c r="F6873" t="s">
        <v>66</v>
      </c>
      <c r="G6873" t="s">
        <v>2499</v>
      </c>
      <c r="H6873" t="s">
        <v>20549</v>
      </c>
      <c r="I6873">
        <v>2</v>
      </c>
      <c r="J6873">
        <v>0</v>
      </c>
      <c r="K6873">
        <v>2</v>
      </c>
      <c r="L6873">
        <v>0</v>
      </c>
      <c r="M6873">
        <v>0</v>
      </c>
      <c r="N6873">
        <v>0</v>
      </c>
      <c r="O6873" t="str">
        <f t="shared" si="749"/>
        <v/>
      </c>
      <c r="P6873">
        <f>IF(ISERROR(VLOOKUP(G6873,Genes!$A$2:$A$749,1,0)),0,1)</f>
        <v>1</v>
      </c>
      <c r="Q6873">
        <f t="shared" si="750"/>
        <v>0</v>
      </c>
      <c r="R6873">
        <f t="shared" si="751"/>
        <v>1</v>
      </c>
      <c r="S6873">
        <f t="shared" si="752"/>
        <v>9</v>
      </c>
      <c r="T6873">
        <f t="shared" si="753"/>
        <v>9</v>
      </c>
      <c r="U6873">
        <f t="shared" si="754"/>
        <v>0</v>
      </c>
      <c r="V6873" t="str">
        <f t="shared" si="755"/>
        <v/>
      </c>
    </row>
    <row r="6874" spans="1:22" x14ac:dyDescent="0.2">
      <c r="A6874" t="s">
        <v>20550</v>
      </c>
      <c r="B6874" t="s">
        <v>83</v>
      </c>
      <c r="C6874">
        <v>44921892</v>
      </c>
      <c r="D6874">
        <v>44921993</v>
      </c>
      <c r="E6874">
        <v>102</v>
      </c>
      <c r="F6874" t="s">
        <v>66</v>
      </c>
      <c r="G6874" t="s">
        <v>2499</v>
      </c>
      <c r="H6874" t="s">
        <v>20551</v>
      </c>
      <c r="I6874">
        <v>2</v>
      </c>
      <c r="J6874">
        <v>0</v>
      </c>
      <c r="K6874">
        <v>2</v>
      </c>
      <c r="L6874">
        <v>0</v>
      </c>
      <c r="M6874">
        <v>0</v>
      </c>
      <c r="N6874">
        <v>0</v>
      </c>
      <c r="O6874" t="str">
        <f t="shared" si="749"/>
        <v/>
      </c>
      <c r="P6874">
        <f>IF(ISERROR(VLOOKUP(G6874,Genes!$A$2:$A$749,1,0)),0,1)</f>
        <v>1</v>
      </c>
      <c r="Q6874">
        <f t="shared" si="750"/>
        <v>0</v>
      </c>
      <c r="R6874">
        <f t="shared" si="751"/>
        <v>1</v>
      </c>
      <c r="S6874">
        <f t="shared" si="752"/>
        <v>10</v>
      </c>
      <c r="T6874">
        <f t="shared" si="753"/>
        <v>10</v>
      </c>
      <c r="U6874">
        <f t="shared" si="754"/>
        <v>0</v>
      </c>
      <c r="V6874" t="str">
        <f t="shared" si="755"/>
        <v/>
      </c>
    </row>
    <row r="6875" spans="1:22" x14ac:dyDescent="0.2">
      <c r="A6875" t="s">
        <v>20552</v>
      </c>
      <c r="B6875" t="s">
        <v>83</v>
      </c>
      <c r="C6875">
        <v>44922667</v>
      </c>
      <c r="D6875">
        <v>44923062</v>
      </c>
      <c r="E6875">
        <v>396</v>
      </c>
      <c r="F6875" t="s">
        <v>66</v>
      </c>
      <c r="G6875" t="s">
        <v>2499</v>
      </c>
      <c r="H6875" t="s">
        <v>20553</v>
      </c>
      <c r="I6875">
        <v>6</v>
      </c>
      <c r="J6875">
        <v>4</v>
      </c>
      <c r="K6875">
        <v>2</v>
      </c>
      <c r="L6875">
        <v>0</v>
      </c>
      <c r="M6875">
        <v>0</v>
      </c>
      <c r="N6875">
        <v>0</v>
      </c>
      <c r="O6875" t="str">
        <f t="shared" si="749"/>
        <v/>
      </c>
      <c r="P6875">
        <f>IF(ISERROR(VLOOKUP(G6875,Genes!$A$2:$A$749,1,0)),0,1)</f>
        <v>1</v>
      </c>
      <c r="Q6875">
        <f t="shared" si="750"/>
        <v>0</v>
      </c>
      <c r="R6875">
        <f t="shared" si="751"/>
        <v>1</v>
      </c>
      <c r="S6875">
        <f t="shared" si="752"/>
        <v>11</v>
      </c>
      <c r="T6875">
        <f t="shared" si="753"/>
        <v>11</v>
      </c>
      <c r="U6875">
        <f t="shared" si="754"/>
        <v>0</v>
      </c>
      <c r="V6875" t="str">
        <f t="shared" si="755"/>
        <v/>
      </c>
    </row>
    <row r="6876" spans="1:22" x14ac:dyDescent="0.2">
      <c r="A6876" t="s">
        <v>20554</v>
      </c>
      <c r="B6876" t="s">
        <v>83</v>
      </c>
      <c r="C6876">
        <v>44733170</v>
      </c>
      <c r="D6876">
        <v>44733233</v>
      </c>
      <c r="E6876">
        <v>64</v>
      </c>
      <c r="F6876" t="s">
        <v>66</v>
      </c>
      <c r="G6876" t="s">
        <v>2499</v>
      </c>
      <c r="H6876" t="s">
        <v>20555</v>
      </c>
      <c r="I6876">
        <v>2</v>
      </c>
      <c r="J6876">
        <v>0</v>
      </c>
      <c r="K6876">
        <v>2</v>
      </c>
      <c r="L6876">
        <v>0</v>
      </c>
      <c r="M6876">
        <v>0</v>
      </c>
      <c r="N6876">
        <v>0</v>
      </c>
      <c r="O6876" t="str">
        <f t="shared" si="749"/>
        <v/>
      </c>
      <c r="P6876">
        <f>IF(ISERROR(VLOOKUP(G6876,Genes!$A$2:$A$749,1,0)),0,1)</f>
        <v>1</v>
      </c>
      <c r="Q6876">
        <f t="shared" si="750"/>
        <v>0</v>
      </c>
      <c r="R6876">
        <f t="shared" si="751"/>
        <v>1</v>
      </c>
      <c r="S6876">
        <f t="shared" si="752"/>
        <v>12</v>
      </c>
      <c r="T6876">
        <f t="shared" si="753"/>
        <v>12</v>
      </c>
      <c r="U6876">
        <f t="shared" si="754"/>
        <v>0</v>
      </c>
      <c r="V6876" t="str">
        <f t="shared" si="755"/>
        <v/>
      </c>
    </row>
    <row r="6877" spans="1:22" x14ac:dyDescent="0.2">
      <c r="A6877" t="s">
        <v>20556</v>
      </c>
      <c r="B6877" t="s">
        <v>83</v>
      </c>
      <c r="C6877">
        <v>44928824</v>
      </c>
      <c r="D6877">
        <v>44929602</v>
      </c>
      <c r="E6877">
        <v>779</v>
      </c>
      <c r="F6877" t="s">
        <v>66</v>
      </c>
      <c r="G6877" t="s">
        <v>2499</v>
      </c>
      <c r="H6877" t="s">
        <v>20557</v>
      </c>
      <c r="I6877">
        <v>12</v>
      </c>
      <c r="J6877">
        <v>11</v>
      </c>
      <c r="K6877">
        <v>1</v>
      </c>
      <c r="L6877">
        <v>0</v>
      </c>
      <c r="M6877">
        <v>0</v>
      </c>
      <c r="N6877">
        <v>0</v>
      </c>
      <c r="O6877" t="str">
        <f t="shared" si="749"/>
        <v/>
      </c>
      <c r="P6877">
        <f>IF(ISERROR(VLOOKUP(G6877,Genes!$A$2:$A$749,1,0)),0,1)</f>
        <v>1</v>
      </c>
      <c r="Q6877">
        <f t="shared" si="750"/>
        <v>0</v>
      </c>
      <c r="R6877">
        <f t="shared" si="751"/>
        <v>1</v>
      </c>
      <c r="S6877">
        <f t="shared" si="752"/>
        <v>13</v>
      </c>
      <c r="T6877">
        <f t="shared" si="753"/>
        <v>13</v>
      </c>
      <c r="U6877">
        <f t="shared" si="754"/>
        <v>0</v>
      </c>
      <c r="V6877" t="str">
        <f t="shared" si="755"/>
        <v/>
      </c>
    </row>
    <row r="6878" spans="1:22" x14ac:dyDescent="0.2">
      <c r="A6878" t="s">
        <v>20558</v>
      </c>
      <c r="B6878" t="s">
        <v>83</v>
      </c>
      <c r="C6878">
        <v>44935942</v>
      </c>
      <c r="D6878">
        <v>44936071</v>
      </c>
      <c r="E6878">
        <v>130</v>
      </c>
      <c r="F6878" t="s">
        <v>66</v>
      </c>
      <c r="G6878" t="s">
        <v>2499</v>
      </c>
      <c r="H6878" t="s">
        <v>20559</v>
      </c>
      <c r="I6878">
        <v>3</v>
      </c>
      <c r="J6878">
        <v>1</v>
      </c>
      <c r="K6878">
        <v>2</v>
      </c>
      <c r="L6878">
        <v>0</v>
      </c>
      <c r="M6878">
        <v>0</v>
      </c>
      <c r="N6878">
        <v>0</v>
      </c>
      <c r="O6878" t="str">
        <f t="shared" si="749"/>
        <v/>
      </c>
      <c r="P6878">
        <f>IF(ISERROR(VLOOKUP(G6878,Genes!$A$2:$A$749,1,0)),0,1)</f>
        <v>1</v>
      </c>
      <c r="Q6878">
        <f t="shared" si="750"/>
        <v>0</v>
      </c>
      <c r="R6878">
        <f t="shared" si="751"/>
        <v>1</v>
      </c>
      <c r="S6878">
        <f t="shared" si="752"/>
        <v>14</v>
      </c>
      <c r="T6878">
        <f t="shared" si="753"/>
        <v>14</v>
      </c>
      <c r="U6878">
        <f t="shared" si="754"/>
        <v>0</v>
      </c>
      <c r="V6878" t="str">
        <f t="shared" si="755"/>
        <v/>
      </c>
    </row>
    <row r="6879" spans="1:22" x14ac:dyDescent="0.2">
      <c r="A6879" t="s">
        <v>20560</v>
      </c>
      <c r="B6879" t="s">
        <v>83</v>
      </c>
      <c r="C6879">
        <v>44937645</v>
      </c>
      <c r="D6879">
        <v>44937750</v>
      </c>
      <c r="E6879">
        <v>106</v>
      </c>
      <c r="F6879" t="s">
        <v>66</v>
      </c>
      <c r="G6879" t="s">
        <v>2499</v>
      </c>
      <c r="H6879" t="s">
        <v>20561</v>
      </c>
      <c r="I6879">
        <v>2</v>
      </c>
      <c r="J6879">
        <v>0</v>
      </c>
      <c r="K6879">
        <v>2</v>
      </c>
      <c r="L6879">
        <v>0</v>
      </c>
      <c r="M6879">
        <v>0</v>
      </c>
      <c r="N6879">
        <v>0</v>
      </c>
      <c r="O6879" t="str">
        <f t="shared" si="749"/>
        <v/>
      </c>
      <c r="P6879">
        <f>IF(ISERROR(VLOOKUP(G6879,Genes!$A$2:$A$749,1,0)),0,1)</f>
        <v>1</v>
      </c>
      <c r="Q6879">
        <f t="shared" si="750"/>
        <v>0</v>
      </c>
      <c r="R6879">
        <f t="shared" si="751"/>
        <v>1</v>
      </c>
      <c r="S6879">
        <f t="shared" si="752"/>
        <v>15</v>
      </c>
      <c r="T6879">
        <f t="shared" si="753"/>
        <v>15</v>
      </c>
      <c r="U6879">
        <f t="shared" si="754"/>
        <v>0</v>
      </c>
      <c r="V6879" t="str">
        <f t="shared" si="755"/>
        <v/>
      </c>
    </row>
    <row r="6880" spans="1:22" x14ac:dyDescent="0.2">
      <c r="A6880" t="s">
        <v>20562</v>
      </c>
      <c r="B6880" t="s">
        <v>83</v>
      </c>
      <c r="C6880">
        <v>44938391</v>
      </c>
      <c r="D6880">
        <v>44938596</v>
      </c>
      <c r="E6880">
        <v>206</v>
      </c>
      <c r="F6880" t="s">
        <v>66</v>
      </c>
      <c r="G6880" t="s">
        <v>2499</v>
      </c>
      <c r="H6880" t="s">
        <v>20563</v>
      </c>
      <c r="I6880">
        <v>3</v>
      </c>
      <c r="J6880">
        <v>1</v>
      </c>
      <c r="K6880">
        <v>2</v>
      </c>
      <c r="L6880">
        <v>0</v>
      </c>
      <c r="M6880">
        <v>0</v>
      </c>
      <c r="N6880">
        <v>0</v>
      </c>
      <c r="O6880" t="str">
        <f t="shared" si="749"/>
        <v/>
      </c>
      <c r="P6880">
        <f>IF(ISERROR(VLOOKUP(G6880,Genes!$A$2:$A$749,1,0)),0,1)</f>
        <v>1</v>
      </c>
      <c r="Q6880">
        <f t="shared" si="750"/>
        <v>0</v>
      </c>
      <c r="R6880">
        <f t="shared" si="751"/>
        <v>1</v>
      </c>
      <c r="S6880">
        <f t="shared" si="752"/>
        <v>16</v>
      </c>
      <c r="T6880">
        <f t="shared" si="753"/>
        <v>16</v>
      </c>
      <c r="U6880">
        <f t="shared" si="754"/>
        <v>0</v>
      </c>
      <c r="V6880" t="str">
        <f t="shared" si="755"/>
        <v/>
      </c>
    </row>
    <row r="6881" spans="1:22" x14ac:dyDescent="0.2">
      <c r="A6881" t="s">
        <v>20564</v>
      </c>
      <c r="B6881" t="s">
        <v>83</v>
      </c>
      <c r="C6881">
        <v>44941821</v>
      </c>
      <c r="D6881">
        <v>44941885</v>
      </c>
      <c r="E6881">
        <v>65</v>
      </c>
      <c r="F6881" t="s">
        <v>66</v>
      </c>
      <c r="G6881" t="s">
        <v>2499</v>
      </c>
      <c r="H6881" t="s">
        <v>20565</v>
      </c>
      <c r="I6881">
        <v>4</v>
      </c>
      <c r="J6881">
        <v>0</v>
      </c>
      <c r="K6881">
        <v>2</v>
      </c>
      <c r="L6881">
        <v>0</v>
      </c>
      <c r="M6881">
        <v>1</v>
      </c>
      <c r="N6881">
        <v>1</v>
      </c>
      <c r="O6881" t="str">
        <f t="shared" si="749"/>
        <v/>
      </c>
      <c r="P6881">
        <f>IF(ISERROR(VLOOKUP(G6881,Genes!$A$2:$A$749,1,0)),0,1)</f>
        <v>1</v>
      </c>
      <c r="Q6881">
        <f t="shared" si="750"/>
        <v>0</v>
      </c>
      <c r="R6881">
        <f t="shared" si="751"/>
        <v>1</v>
      </c>
      <c r="S6881">
        <f t="shared" si="752"/>
        <v>17</v>
      </c>
      <c r="T6881">
        <f t="shared" si="753"/>
        <v>17</v>
      </c>
      <c r="U6881">
        <f t="shared" si="754"/>
        <v>0</v>
      </c>
      <c r="V6881" t="str">
        <f t="shared" si="755"/>
        <v/>
      </c>
    </row>
    <row r="6882" spans="1:22" x14ac:dyDescent="0.2">
      <c r="A6882" t="s">
        <v>20566</v>
      </c>
      <c r="B6882" t="s">
        <v>83</v>
      </c>
      <c r="C6882">
        <v>44941960</v>
      </c>
      <c r="D6882">
        <v>44942034</v>
      </c>
      <c r="E6882">
        <v>75</v>
      </c>
      <c r="F6882" t="s">
        <v>66</v>
      </c>
      <c r="G6882" t="s">
        <v>2499</v>
      </c>
      <c r="H6882" t="s">
        <v>20567</v>
      </c>
      <c r="I6882">
        <v>4</v>
      </c>
      <c r="J6882">
        <v>0</v>
      </c>
      <c r="K6882">
        <v>2</v>
      </c>
      <c r="L6882">
        <v>0</v>
      </c>
      <c r="M6882">
        <v>1</v>
      </c>
      <c r="N6882">
        <v>1</v>
      </c>
      <c r="O6882" t="str">
        <f t="shared" si="749"/>
        <v/>
      </c>
      <c r="P6882">
        <f>IF(ISERROR(VLOOKUP(G6882,Genes!$A$2:$A$749,1,0)),0,1)</f>
        <v>1</v>
      </c>
      <c r="Q6882">
        <f t="shared" si="750"/>
        <v>0</v>
      </c>
      <c r="R6882">
        <f t="shared" si="751"/>
        <v>1</v>
      </c>
      <c r="S6882">
        <f t="shared" si="752"/>
        <v>18</v>
      </c>
      <c r="T6882">
        <f t="shared" si="753"/>
        <v>18</v>
      </c>
      <c r="U6882">
        <f t="shared" si="754"/>
        <v>0</v>
      </c>
      <c r="V6882" t="str">
        <f t="shared" si="755"/>
        <v/>
      </c>
    </row>
    <row r="6883" spans="1:22" x14ac:dyDescent="0.2">
      <c r="A6883" t="s">
        <v>20568</v>
      </c>
      <c r="B6883" t="s">
        <v>83</v>
      </c>
      <c r="C6883">
        <v>44942705</v>
      </c>
      <c r="D6883">
        <v>44942853</v>
      </c>
      <c r="E6883">
        <v>149</v>
      </c>
      <c r="F6883" t="s">
        <v>66</v>
      </c>
      <c r="G6883" t="s">
        <v>2499</v>
      </c>
      <c r="H6883" t="s">
        <v>20569</v>
      </c>
      <c r="I6883">
        <v>3</v>
      </c>
      <c r="J6883">
        <v>1</v>
      </c>
      <c r="K6883">
        <v>2</v>
      </c>
      <c r="L6883">
        <v>0</v>
      </c>
      <c r="M6883">
        <v>0</v>
      </c>
      <c r="N6883">
        <v>0</v>
      </c>
      <c r="O6883" t="str">
        <f t="shared" si="749"/>
        <v/>
      </c>
      <c r="P6883">
        <f>IF(ISERROR(VLOOKUP(G6883,Genes!$A$2:$A$749,1,0)),0,1)</f>
        <v>1</v>
      </c>
      <c r="Q6883">
        <f t="shared" si="750"/>
        <v>0</v>
      </c>
      <c r="R6883">
        <f t="shared" si="751"/>
        <v>1</v>
      </c>
      <c r="S6883">
        <f t="shared" si="752"/>
        <v>19</v>
      </c>
      <c r="T6883">
        <f t="shared" si="753"/>
        <v>19</v>
      </c>
      <c r="U6883">
        <f t="shared" si="754"/>
        <v>0</v>
      </c>
      <c r="V6883" t="str">
        <f t="shared" si="755"/>
        <v/>
      </c>
    </row>
    <row r="6884" spans="1:22" x14ac:dyDescent="0.2">
      <c r="A6884" t="s">
        <v>20570</v>
      </c>
      <c r="B6884" t="s">
        <v>83</v>
      </c>
      <c r="C6884">
        <v>44945110</v>
      </c>
      <c r="D6884">
        <v>44945224</v>
      </c>
      <c r="E6884">
        <v>115</v>
      </c>
      <c r="F6884" t="s">
        <v>66</v>
      </c>
      <c r="G6884" t="s">
        <v>2499</v>
      </c>
      <c r="H6884" t="s">
        <v>20571</v>
      </c>
      <c r="I6884">
        <v>2</v>
      </c>
      <c r="J6884">
        <v>0</v>
      </c>
      <c r="K6884">
        <v>2</v>
      </c>
      <c r="L6884">
        <v>0</v>
      </c>
      <c r="M6884">
        <v>0</v>
      </c>
      <c r="N6884">
        <v>0</v>
      </c>
      <c r="O6884" t="str">
        <f t="shared" si="749"/>
        <v/>
      </c>
      <c r="P6884">
        <f>IF(ISERROR(VLOOKUP(G6884,Genes!$A$2:$A$749,1,0)),0,1)</f>
        <v>1</v>
      </c>
      <c r="Q6884">
        <f t="shared" si="750"/>
        <v>0</v>
      </c>
      <c r="R6884">
        <f t="shared" si="751"/>
        <v>1</v>
      </c>
      <c r="S6884">
        <f t="shared" si="752"/>
        <v>20</v>
      </c>
      <c r="T6884">
        <f t="shared" si="753"/>
        <v>20</v>
      </c>
      <c r="U6884">
        <f t="shared" si="754"/>
        <v>0</v>
      </c>
      <c r="V6884" t="str">
        <f t="shared" si="755"/>
        <v/>
      </c>
    </row>
    <row r="6885" spans="1:22" x14ac:dyDescent="0.2">
      <c r="A6885" t="s">
        <v>20572</v>
      </c>
      <c r="B6885" t="s">
        <v>83</v>
      </c>
      <c r="C6885">
        <v>44948988</v>
      </c>
      <c r="D6885">
        <v>44949175</v>
      </c>
      <c r="E6885">
        <v>188</v>
      </c>
      <c r="F6885" t="s">
        <v>66</v>
      </c>
      <c r="G6885" t="s">
        <v>2499</v>
      </c>
      <c r="H6885" t="s">
        <v>20573</v>
      </c>
      <c r="I6885">
        <v>3</v>
      </c>
      <c r="J6885">
        <v>1</v>
      </c>
      <c r="K6885">
        <v>2</v>
      </c>
      <c r="L6885">
        <v>0</v>
      </c>
      <c r="M6885">
        <v>0</v>
      </c>
      <c r="N6885">
        <v>0</v>
      </c>
      <c r="O6885" t="str">
        <f t="shared" si="749"/>
        <v/>
      </c>
      <c r="P6885">
        <f>IF(ISERROR(VLOOKUP(G6885,Genes!$A$2:$A$749,1,0)),0,1)</f>
        <v>1</v>
      </c>
      <c r="Q6885">
        <f t="shared" si="750"/>
        <v>0</v>
      </c>
      <c r="R6885">
        <f t="shared" si="751"/>
        <v>1</v>
      </c>
      <c r="S6885">
        <f t="shared" si="752"/>
        <v>21</v>
      </c>
      <c r="T6885">
        <f t="shared" si="753"/>
        <v>21</v>
      </c>
      <c r="U6885">
        <f t="shared" si="754"/>
        <v>0</v>
      </c>
      <c r="V6885" t="str">
        <f t="shared" si="755"/>
        <v/>
      </c>
    </row>
    <row r="6886" spans="1:22" x14ac:dyDescent="0.2">
      <c r="A6886" t="s">
        <v>20574</v>
      </c>
      <c r="B6886" t="s">
        <v>83</v>
      </c>
      <c r="C6886">
        <v>44949968</v>
      </c>
      <c r="D6886">
        <v>44950109</v>
      </c>
      <c r="E6886">
        <v>142</v>
      </c>
      <c r="F6886" t="s">
        <v>66</v>
      </c>
      <c r="G6886" t="s">
        <v>2499</v>
      </c>
      <c r="H6886" t="s">
        <v>20575</v>
      </c>
      <c r="I6886">
        <v>3</v>
      </c>
      <c r="J6886">
        <v>1</v>
      </c>
      <c r="K6886">
        <v>2</v>
      </c>
      <c r="L6886">
        <v>0</v>
      </c>
      <c r="M6886">
        <v>0</v>
      </c>
      <c r="N6886">
        <v>0</v>
      </c>
      <c r="O6886" t="str">
        <f t="shared" si="749"/>
        <v/>
      </c>
      <c r="P6886">
        <f>IF(ISERROR(VLOOKUP(G6886,Genes!$A$2:$A$749,1,0)),0,1)</f>
        <v>1</v>
      </c>
      <c r="Q6886">
        <f t="shared" si="750"/>
        <v>0</v>
      </c>
      <c r="R6886">
        <f t="shared" si="751"/>
        <v>1</v>
      </c>
      <c r="S6886">
        <f t="shared" si="752"/>
        <v>22</v>
      </c>
      <c r="T6886">
        <f t="shared" si="753"/>
        <v>22</v>
      </c>
      <c r="U6886">
        <f t="shared" si="754"/>
        <v>0</v>
      </c>
      <c r="V6886" t="str">
        <f t="shared" si="755"/>
        <v/>
      </c>
    </row>
    <row r="6887" spans="1:22" x14ac:dyDescent="0.2">
      <c r="A6887" t="s">
        <v>20576</v>
      </c>
      <c r="B6887" t="s">
        <v>83</v>
      </c>
      <c r="C6887">
        <v>44820529</v>
      </c>
      <c r="D6887">
        <v>44820637</v>
      </c>
      <c r="E6887">
        <v>109</v>
      </c>
      <c r="F6887" t="s">
        <v>66</v>
      </c>
      <c r="G6887" t="s">
        <v>2499</v>
      </c>
      <c r="H6887" t="s">
        <v>20577</v>
      </c>
      <c r="I6887">
        <v>2</v>
      </c>
      <c r="J6887">
        <v>0</v>
      </c>
      <c r="K6887">
        <v>2</v>
      </c>
      <c r="L6887">
        <v>0</v>
      </c>
      <c r="M6887">
        <v>0</v>
      </c>
      <c r="N6887">
        <v>0</v>
      </c>
      <c r="O6887" t="str">
        <f t="shared" si="749"/>
        <v/>
      </c>
      <c r="P6887">
        <f>IF(ISERROR(VLOOKUP(G6887,Genes!$A$2:$A$749,1,0)),0,1)</f>
        <v>1</v>
      </c>
      <c r="Q6887">
        <f t="shared" si="750"/>
        <v>0</v>
      </c>
      <c r="R6887">
        <f t="shared" si="751"/>
        <v>1</v>
      </c>
      <c r="S6887">
        <f t="shared" si="752"/>
        <v>23</v>
      </c>
      <c r="T6887">
        <f t="shared" si="753"/>
        <v>23</v>
      </c>
      <c r="U6887">
        <f t="shared" si="754"/>
        <v>0</v>
      </c>
      <c r="V6887" t="str">
        <f t="shared" si="755"/>
        <v/>
      </c>
    </row>
    <row r="6888" spans="1:22" x14ac:dyDescent="0.2">
      <c r="A6888" t="s">
        <v>20578</v>
      </c>
      <c r="B6888" t="s">
        <v>83</v>
      </c>
      <c r="C6888">
        <v>44949968</v>
      </c>
      <c r="D6888">
        <v>44950113</v>
      </c>
      <c r="E6888">
        <v>146</v>
      </c>
      <c r="F6888" t="s">
        <v>66</v>
      </c>
      <c r="G6888" t="s">
        <v>2499</v>
      </c>
      <c r="H6888" t="s">
        <v>20579</v>
      </c>
      <c r="I6888">
        <v>3</v>
      </c>
      <c r="J6888">
        <v>1</v>
      </c>
      <c r="K6888">
        <v>2</v>
      </c>
      <c r="L6888">
        <v>0</v>
      </c>
      <c r="M6888">
        <v>0</v>
      </c>
      <c r="N6888">
        <v>0</v>
      </c>
      <c r="O6888" t="str">
        <f t="shared" si="749"/>
        <v/>
      </c>
      <c r="P6888">
        <f>IF(ISERROR(VLOOKUP(G6888,Genes!$A$2:$A$749,1,0)),0,1)</f>
        <v>1</v>
      </c>
      <c r="Q6888">
        <f t="shared" si="750"/>
        <v>0</v>
      </c>
      <c r="R6888">
        <f t="shared" si="751"/>
        <v>1</v>
      </c>
      <c r="S6888">
        <f t="shared" si="752"/>
        <v>24</v>
      </c>
      <c r="T6888">
        <f t="shared" si="753"/>
        <v>24</v>
      </c>
      <c r="U6888">
        <f t="shared" si="754"/>
        <v>0</v>
      </c>
      <c r="V6888" t="str">
        <f t="shared" si="755"/>
        <v/>
      </c>
    </row>
    <row r="6889" spans="1:22" x14ac:dyDescent="0.2">
      <c r="A6889" t="s">
        <v>20580</v>
      </c>
      <c r="B6889" t="s">
        <v>83</v>
      </c>
      <c r="C6889">
        <v>44965787</v>
      </c>
      <c r="D6889">
        <v>44965894</v>
      </c>
      <c r="E6889">
        <v>108</v>
      </c>
      <c r="F6889" t="s">
        <v>66</v>
      </c>
      <c r="G6889" t="s">
        <v>2499</v>
      </c>
      <c r="H6889" t="s">
        <v>20581</v>
      </c>
      <c r="I6889">
        <v>2</v>
      </c>
      <c r="J6889">
        <v>0</v>
      </c>
      <c r="K6889">
        <v>2</v>
      </c>
      <c r="L6889">
        <v>0</v>
      </c>
      <c r="M6889">
        <v>0</v>
      </c>
      <c r="N6889">
        <v>0</v>
      </c>
      <c r="O6889" t="str">
        <f t="shared" si="749"/>
        <v/>
      </c>
      <c r="P6889">
        <f>IF(ISERROR(VLOOKUP(G6889,Genes!$A$2:$A$749,1,0)),0,1)</f>
        <v>1</v>
      </c>
      <c r="Q6889">
        <f t="shared" si="750"/>
        <v>0</v>
      </c>
      <c r="R6889">
        <f t="shared" si="751"/>
        <v>1</v>
      </c>
      <c r="S6889">
        <f t="shared" si="752"/>
        <v>25</v>
      </c>
      <c r="T6889">
        <f t="shared" si="753"/>
        <v>25</v>
      </c>
      <c r="U6889">
        <f t="shared" si="754"/>
        <v>0</v>
      </c>
      <c r="V6889" t="str">
        <f t="shared" si="755"/>
        <v/>
      </c>
    </row>
    <row r="6890" spans="1:22" x14ac:dyDescent="0.2">
      <c r="A6890" t="s">
        <v>20582</v>
      </c>
      <c r="B6890" t="s">
        <v>83</v>
      </c>
      <c r="C6890">
        <v>44966655</v>
      </c>
      <c r="D6890">
        <v>44966781</v>
      </c>
      <c r="E6890">
        <v>127</v>
      </c>
      <c r="F6890" t="s">
        <v>66</v>
      </c>
      <c r="G6890" t="s">
        <v>2499</v>
      </c>
      <c r="H6890" t="s">
        <v>20583</v>
      </c>
      <c r="I6890">
        <v>3</v>
      </c>
      <c r="J6890">
        <v>1</v>
      </c>
      <c r="K6890">
        <v>2</v>
      </c>
      <c r="L6890">
        <v>0</v>
      </c>
      <c r="M6890">
        <v>0</v>
      </c>
      <c r="N6890">
        <v>0</v>
      </c>
      <c r="O6890" t="str">
        <f t="shared" si="749"/>
        <v/>
      </c>
      <c r="P6890">
        <f>IF(ISERROR(VLOOKUP(G6890,Genes!$A$2:$A$749,1,0)),0,1)</f>
        <v>1</v>
      </c>
      <c r="Q6890">
        <f t="shared" si="750"/>
        <v>0</v>
      </c>
      <c r="R6890">
        <f t="shared" si="751"/>
        <v>1</v>
      </c>
      <c r="S6890">
        <f t="shared" si="752"/>
        <v>26</v>
      </c>
      <c r="T6890">
        <f t="shared" si="753"/>
        <v>26</v>
      </c>
      <c r="U6890">
        <f t="shared" si="754"/>
        <v>0</v>
      </c>
      <c r="V6890" t="str">
        <f t="shared" si="755"/>
        <v/>
      </c>
    </row>
    <row r="6891" spans="1:22" x14ac:dyDescent="0.2">
      <c r="A6891" t="s">
        <v>20584</v>
      </c>
      <c r="B6891" t="s">
        <v>83</v>
      </c>
      <c r="C6891">
        <v>44969324</v>
      </c>
      <c r="D6891">
        <v>44969494</v>
      </c>
      <c r="E6891">
        <v>171</v>
      </c>
      <c r="F6891" t="s">
        <v>66</v>
      </c>
      <c r="G6891" t="s">
        <v>2499</v>
      </c>
      <c r="H6891" t="s">
        <v>20585</v>
      </c>
      <c r="I6891">
        <v>3</v>
      </c>
      <c r="J6891">
        <v>1</v>
      </c>
      <c r="K6891">
        <v>2</v>
      </c>
      <c r="L6891">
        <v>0</v>
      </c>
      <c r="M6891">
        <v>0</v>
      </c>
      <c r="N6891">
        <v>0</v>
      </c>
      <c r="O6891" t="str">
        <f t="shared" si="749"/>
        <v/>
      </c>
      <c r="P6891">
        <f>IF(ISERROR(VLOOKUP(G6891,Genes!$A$2:$A$749,1,0)),0,1)</f>
        <v>1</v>
      </c>
      <c r="Q6891">
        <f t="shared" si="750"/>
        <v>0</v>
      </c>
      <c r="R6891">
        <f t="shared" si="751"/>
        <v>1</v>
      </c>
      <c r="S6891">
        <f t="shared" si="752"/>
        <v>27</v>
      </c>
      <c r="T6891">
        <f t="shared" si="753"/>
        <v>27</v>
      </c>
      <c r="U6891">
        <f t="shared" si="754"/>
        <v>0</v>
      </c>
      <c r="V6891" t="str">
        <f t="shared" si="755"/>
        <v/>
      </c>
    </row>
    <row r="6892" spans="1:22" x14ac:dyDescent="0.2">
      <c r="A6892" t="s">
        <v>20586</v>
      </c>
      <c r="B6892" t="s">
        <v>83</v>
      </c>
      <c r="C6892">
        <v>44970627</v>
      </c>
      <c r="D6892">
        <v>44970656</v>
      </c>
      <c r="E6892">
        <v>30</v>
      </c>
      <c r="F6892" t="s">
        <v>66</v>
      </c>
      <c r="G6892" t="s">
        <v>2499</v>
      </c>
      <c r="H6892" t="s">
        <v>20587</v>
      </c>
      <c r="I6892">
        <v>2</v>
      </c>
      <c r="J6892">
        <v>2</v>
      </c>
      <c r="K6892">
        <v>0</v>
      </c>
      <c r="L6892">
        <v>0</v>
      </c>
      <c r="M6892">
        <v>0</v>
      </c>
      <c r="N6892">
        <v>0</v>
      </c>
      <c r="O6892" t="str">
        <f t="shared" si="749"/>
        <v/>
      </c>
      <c r="P6892">
        <f>IF(ISERROR(VLOOKUP(G6892,Genes!$A$2:$A$749,1,0)),0,1)</f>
        <v>1</v>
      </c>
      <c r="Q6892">
        <f t="shared" si="750"/>
        <v>0</v>
      </c>
      <c r="R6892">
        <f t="shared" si="751"/>
        <v>1</v>
      </c>
      <c r="S6892">
        <f t="shared" si="752"/>
        <v>28</v>
      </c>
      <c r="T6892">
        <f t="shared" si="753"/>
        <v>28</v>
      </c>
      <c r="U6892">
        <f t="shared" si="754"/>
        <v>0</v>
      </c>
      <c r="V6892" t="str">
        <f t="shared" si="755"/>
        <v/>
      </c>
    </row>
    <row r="6893" spans="1:22" x14ac:dyDescent="0.2">
      <c r="A6893" t="s">
        <v>20588</v>
      </c>
      <c r="B6893" t="s">
        <v>83</v>
      </c>
      <c r="C6893">
        <v>44833911</v>
      </c>
      <c r="D6893">
        <v>44833960</v>
      </c>
      <c r="E6893">
        <v>50</v>
      </c>
      <c r="F6893" t="s">
        <v>66</v>
      </c>
      <c r="G6893" t="s">
        <v>2499</v>
      </c>
      <c r="H6893" t="s">
        <v>20589</v>
      </c>
      <c r="I6893">
        <v>2</v>
      </c>
      <c r="J6893">
        <v>2</v>
      </c>
      <c r="K6893">
        <v>0</v>
      </c>
      <c r="L6893">
        <v>0</v>
      </c>
      <c r="M6893">
        <v>0</v>
      </c>
      <c r="N6893">
        <v>0</v>
      </c>
      <c r="O6893" t="str">
        <f t="shared" si="749"/>
        <v/>
      </c>
      <c r="P6893">
        <f>IF(ISERROR(VLOOKUP(G6893,Genes!$A$2:$A$749,1,0)),0,1)</f>
        <v>1</v>
      </c>
      <c r="Q6893">
        <f t="shared" si="750"/>
        <v>0</v>
      </c>
      <c r="R6893">
        <f t="shared" si="751"/>
        <v>1</v>
      </c>
      <c r="S6893">
        <f t="shared" si="752"/>
        <v>29</v>
      </c>
      <c r="T6893">
        <f t="shared" si="753"/>
        <v>29</v>
      </c>
      <c r="U6893">
        <f t="shared" si="754"/>
        <v>0</v>
      </c>
      <c r="V6893" t="str">
        <f t="shared" si="755"/>
        <v/>
      </c>
    </row>
    <row r="6894" spans="1:22" x14ac:dyDescent="0.2">
      <c r="A6894" t="s">
        <v>20590</v>
      </c>
      <c r="B6894" t="s">
        <v>83</v>
      </c>
      <c r="C6894">
        <v>44835897</v>
      </c>
      <c r="D6894">
        <v>44835953</v>
      </c>
      <c r="E6894">
        <v>57</v>
      </c>
      <c r="F6894" t="s">
        <v>66</v>
      </c>
      <c r="G6894" t="s">
        <v>2499</v>
      </c>
      <c r="H6894" t="s">
        <v>20591</v>
      </c>
      <c r="I6894">
        <v>0</v>
      </c>
      <c r="J6894">
        <v>0</v>
      </c>
      <c r="K6894">
        <v>0</v>
      </c>
      <c r="L6894">
        <v>0</v>
      </c>
      <c r="M6894">
        <v>0</v>
      </c>
      <c r="N6894">
        <v>0</v>
      </c>
      <c r="O6894" t="str">
        <f t="shared" si="749"/>
        <v/>
      </c>
      <c r="P6894">
        <f>IF(ISERROR(VLOOKUP(G6894,Genes!$A$2:$A$749,1,0)),0,1)</f>
        <v>1</v>
      </c>
      <c r="Q6894">
        <f t="shared" si="750"/>
        <v>0</v>
      </c>
      <c r="R6894">
        <f t="shared" si="751"/>
        <v>0</v>
      </c>
      <c r="S6894">
        <f t="shared" si="752"/>
        <v>29</v>
      </c>
      <c r="T6894">
        <f t="shared" si="753"/>
        <v>30</v>
      </c>
      <c r="U6894">
        <f t="shared" si="754"/>
        <v>0</v>
      </c>
      <c r="V6894" t="str">
        <f t="shared" si="755"/>
        <v/>
      </c>
    </row>
    <row r="6895" spans="1:22" x14ac:dyDescent="0.2">
      <c r="A6895" t="s">
        <v>20592</v>
      </c>
      <c r="B6895" t="s">
        <v>83</v>
      </c>
      <c r="C6895">
        <v>44870206</v>
      </c>
      <c r="D6895">
        <v>44870264</v>
      </c>
      <c r="E6895">
        <v>59</v>
      </c>
      <c r="F6895" t="s">
        <v>66</v>
      </c>
      <c r="G6895" t="s">
        <v>2499</v>
      </c>
      <c r="H6895" t="s">
        <v>20593</v>
      </c>
      <c r="I6895">
        <v>2</v>
      </c>
      <c r="J6895">
        <v>2</v>
      </c>
      <c r="K6895">
        <v>0</v>
      </c>
      <c r="L6895">
        <v>0</v>
      </c>
      <c r="M6895">
        <v>0</v>
      </c>
      <c r="N6895">
        <v>0</v>
      </c>
      <c r="O6895" t="str">
        <f t="shared" si="749"/>
        <v/>
      </c>
      <c r="P6895">
        <f>IF(ISERROR(VLOOKUP(G6895,Genes!$A$2:$A$749,1,0)),0,1)</f>
        <v>1</v>
      </c>
      <c r="Q6895">
        <f t="shared" si="750"/>
        <v>0</v>
      </c>
      <c r="R6895">
        <f t="shared" si="751"/>
        <v>1</v>
      </c>
      <c r="S6895">
        <f t="shared" si="752"/>
        <v>30</v>
      </c>
      <c r="T6895">
        <f t="shared" si="753"/>
        <v>31</v>
      </c>
      <c r="U6895">
        <f t="shared" si="754"/>
        <v>0</v>
      </c>
      <c r="V6895" t="str">
        <f t="shared" si="755"/>
        <v/>
      </c>
    </row>
    <row r="6896" spans="1:22" x14ac:dyDescent="0.2">
      <c r="A6896" t="s">
        <v>20594</v>
      </c>
      <c r="B6896" t="s">
        <v>83</v>
      </c>
      <c r="C6896">
        <v>44879855</v>
      </c>
      <c r="D6896">
        <v>44879975</v>
      </c>
      <c r="E6896">
        <v>121</v>
      </c>
      <c r="F6896" t="s">
        <v>66</v>
      </c>
      <c r="G6896" t="s">
        <v>2499</v>
      </c>
      <c r="H6896" t="s">
        <v>20595</v>
      </c>
      <c r="I6896">
        <v>3</v>
      </c>
      <c r="J6896">
        <v>1</v>
      </c>
      <c r="K6896">
        <v>1</v>
      </c>
      <c r="L6896">
        <v>1</v>
      </c>
      <c r="M6896">
        <v>0</v>
      </c>
      <c r="N6896">
        <v>0</v>
      </c>
      <c r="O6896" t="str">
        <f t="shared" si="749"/>
        <v/>
      </c>
      <c r="P6896">
        <f>IF(ISERROR(VLOOKUP(G6896,Genes!$A$2:$A$749,1,0)),0,1)</f>
        <v>1</v>
      </c>
      <c r="Q6896">
        <f t="shared" si="750"/>
        <v>0</v>
      </c>
      <c r="R6896">
        <f t="shared" si="751"/>
        <v>1</v>
      </c>
      <c r="S6896">
        <f t="shared" si="752"/>
        <v>31</v>
      </c>
      <c r="T6896">
        <f t="shared" si="753"/>
        <v>32</v>
      </c>
      <c r="U6896">
        <f t="shared" si="754"/>
        <v>0</v>
      </c>
      <c r="V6896" t="str">
        <f t="shared" si="755"/>
        <v/>
      </c>
    </row>
    <row r="6897" spans="1:22" x14ac:dyDescent="0.2">
      <c r="A6897" t="s">
        <v>20596</v>
      </c>
      <c r="B6897" t="s">
        <v>83</v>
      </c>
      <c r="C6897">
        <v>44894176</v>
      </c>
      <c r="D6897">
        <v>44894230</v>
      </c>
      <c r="E6897">
        <v>55</v>
      </c>
      <c r="F6897" t="s">
        <v>66</v>
      </c>
      <c r="G6897" t="s">
        <v>2499</v>
      </c>
      <c r="H6897" t="s">
        <v>20597</v>
      </c>
      <c r="I6897">
        <v>2</v>
      </c>
      <c r="J6897">
        <v>2</v>
      </c>
      <c r="K6897">
        <v>0</v>
      </c>
      <c r="L6897">
        <v>0</v>
      </c>
      <c r="M6897">
        <v>0</v>
      </c>
      <c r="N6897">
        <v>0</v>
      </c>
      <c r="O6897" t="str">
        <f t="shared" si="749"/>
        <v/>
      </c>
      <c r="P6897">
        <f>IF(ISERROR(VLOOKUP(G6897,Genes!$A$2:$A$749,1,0)),0,1)</f>
        <v>1</v>
      </c>
      <c r="Q6897">
        <f t="shared" si="750"/>
        <v>0</v>
      </c>
      <c r="R6897">
        <f t="shared" si="751"/>
        <v>1</v>
      </c>
      <c r="S6897">
        <f t="shared" si="752"/>
        <v>32</v>
      </c>
      <c r="T6897">
        <f t="shared" si="753"/>
        <v>33</v>
      </c>
      <c r="U6897">
        <f t="shared" si="754"/>
        <v>0</v>
      </c>
      <c r="V6897" t="str">
        <f t="shared" si="755"/>
        <v/>
      </c>
    </row>
    <row r="6898" spans="1:22" x14ac:dyDescent="0.2">
      <c r="A6898" t="s">
        <v>20598</v>
      </c>
      <c r="B6898" t="s">
        <v>83</v>
      </c>
      <c r="C6898">
        <v>44896900</v>
      </c>
      <c r="D6898">
        <v>44896934</v>
      </c>
      <c r="E6898">
        <v>35</v>
      </c>
      <c r="F6898" t="s">
        <v>66</v>
      </c>
      <c r="G6898" t="s">
        <v>2499</v>
      </c>
      <c r="H6898" t="s">
        <v>20599</v>
      </c>
      <c r="I6898">
        <v>2</v>
      </c>
      <c r="J6898">
        <v>2</v>
      </c>
      <c r="K6898">
        <v>0</v>
      </c>
      <c r="L6898">
        <v>0</v>
      </c>
      <c r="M6898">
        <v>0</v>
      </c>
      <c r="N6898">
        <v>0</v>
      </c>
      <c r="O6898" t="str">
        <f t="shared" si="749"/>
        <v>KDM6A</v>
      </c>
      <c r="P6898">
        <f>IF(ISERROR(VLOOKUP(G6898,Genes!$A$2:$A$749,1,0)),0,1)</f>
        <v>1</v>
      </c>
      <c r="Q6898">
        <f t="shared" si="750"/>
        <v>0</v>
      </c>
      <c r="R6898">
        <f t="shared" si="751"/>
        <v>1</v>
      </c>
      <c r="S6898">
        <f t="shared" si="752"/>
        <v>33</v>
      </c>
      <c r="T6898">
        <f t="shared" si="753"/>
        <v>34</v>
      </c>
      <c r="U6898">
        <f t="shared" si="754"/>
        <v>1</v>
      </c>
      <c r="V6898">
        <f t="shared" si="755"/>
        <v>0.97058823529411764</v>
      </c>
    </row>
    <row r="6899" spans="1:22" x14ac:dyDescent="0.2">
      <c r="A6899" t="s">
        <v>20600</v>
      </c>
      <c r="B6899" t="s">
        <v>65</v>
      </c>
      <c r="C6899">
        <v>105501579</v>
      </c>
      <c r="D6899">
        <v>105501639</v>
      </c>
      <c r="E6899">
        <v>61</v>
      </c>
      <c r="F6899" t="s">
        <v>66</v>
      </c>
      <c r="G6899" t="s">
        <v>2506</v>
      </c>
      <c r="H6899" t="s">
        <v>20601</v>
      </c>
      <c r="I6899">
        <v>0</v>
      </c>
      <c r="J6899">
        <v>0</v>
      </c>
      <c r="K6899">
        <v>0</v>
      </c>
      <c r="L6899">
        <v>0</v>
      </c>
      <c r="M6899">
        <v>0</v>
      </c>
      <c r="N6899">
        <v>0</v>
      </c>
      <c r="O6899" t="str">
        <f t="shared" si="749"/>
        <v/>
      </c>
      <c r="P6899">
        <f>IF(ISERROR(VLOOKUP(G6899,Genes!$A$2:$A$749,1,0)),0,1)</f>
        <v>1</v>
      </c>
      <c r="Q6899">
        <f t="shared" si="750"/>
        <v>1</v>
      </c>
      <c r="R6899">
        <f t="shared" si="751"/>
        <v>0</v>
      </c>
      <c r="S6899">
        <f t="shared" si="752"/>
        <v>0</v>
      </c>
      <c r="T6899">
        <f t="shared" si="753"/>
        <v>1</v>
      </c>
      <c r="U6899">
        <f t="shared" si="754"/>
        <v>0</v>
      </c>
      <c r="V6899" t="str">
        <f t="shared" si="755"/>
        <v/>
      </c>
    </row>
    <row r="6900" spans="1:22" x14ac:dyDescent="0.2">
      <c r="A6900" t="s">
        <v>20602</v>
      </c>
      <c r="B6900" t="s">
        <v>65</v>
      </c>
      <c r="C6900">
        <v>105514882</v>
      </c>
      <c r="D6900">
        <v>105514982</v>
      </c>
      <c r="E6900">
        <v>101</v>
      </c>
      <c r="F6900" t="s">
        <v>66</v>
      </c>
      <c r="G6900" t="s">
        <v>2506</v>
      </c>
      <c r="H6900" t="s">
        <v>20603</v>
      </c>
      <c r="I6900">
        <v>0</v>
      </c>
      <c r="J6900">
        <v>0</v>
      </c>
      <c r="K6900">
        <v>0</v>
      </c>
      <c r="L6900">
        <v>0</v>
      </c>
      <c r="M6900">
        <v>0</v>
      </c>
      <c r="N6900">
        <v>0</v>
      </c>
      <c r="O6900" t="str">
        <f t="shared" si="749"/>
        <v/>
      </c>
      <c r="P6900">
        <f>IF(ISERROR(VLOOKUP(G6900,Genes!$A$2:$A$749,1,0)),0,1)</f>
        <v>1</v>
      </c>
      <c r="Q6900">
        <f t="shared" si="750"/>
        <v>0</v>
      </c>
      <c r="R6900">
        <f t="shared" si="751"/>
        <v>0</v>
      </c>
      <c r="S6900">
        <f t="shared" si="752"/>
        <v>0</v>
      </c>
      <c r="T6900">
        <f t="shared" si="753"/>
        <v>2</v>
      </c>
      <c r="U6900">
        <f t="shared" si="754"/>
        <v>0</v>
      </c>
      <c r="V6900" t="str">
        <f t="shared" si="755"/>
        <v/>
      </c>
    </row>
    <row r="6901" spans="1:22" x14ac:dyDescent="0.2">
      <c r="A6901" t="s">
        <v>20604</v>
      </c>
      <c r="B6901" t="s">
        <v>65</v>
      </c>
      <c r="C6901">
        <v>105515896</v>
      </c>
      <c r="D6901">
        <v>105516016</v>
      </c>
      <c r="E6901">
        <v>121</v>
      </c>
      <c r="F6901" t="s">
        <v>66</v>
      </c>
      <c r="G6901" t="s">
        <v>2506</v>
      </c>
      <c r="H6901" t="s">
        <v>20605</v>
      </c>
      <c r="I6901">
        <v>0</v>
      </c>
      <c r="J6901">
        <v>0</v>
      </c>
      <c r="K6901">
        <v>0</v>
      </c>
      <c r="L6901">
        <v>0</v>
      </c>
      <c r="M6901">
        <v>0</v>
      </c>
      <c r="N6901">
        <v>0</v>
      </c>
      <c r="O6901" t="str">
        <f t="shared" si="749"/>
        <v/>
      </c>
      <c r="P6901">
        <f>IF(ISERROR(VLOOKUP(G6901,Genes!$A$2:$A$749,1,0)),0,1)</f>
        <v>1</v>
      </c>
      <c r="Q6901">
        <f t="shared" si="750"/>
        <v>0</v>
      </c>
      <c r="R6901">
        <f t="shared" si="751"/>
        <v>0</v>
      </c>
      <c r="S6901">
        <f t="shared" si="752"/>
        <v>0</v>
      </c>
      <c r="T6901">
        <f t="shared" si="753"/>
        <v>3</v>
      </c>
      <c r="U6901">
        <f t="shared" si="754"/>
        <v>0</v>
      </c>
      <c r="V6901" t="str">
        <f t="shared" si="755"/>
        <v/>
      </c>
    </row>
    <row r="6902" spans="1:22" x14ac:dyDescent="0.2">
      <c r="A6902" t="s">
        <v>20606</v>
      </c>
      <c r="B6902" t="s">
        <v>65</v>
      </c>
      <c r="C6902">
        <v>105519782</v>
      </c>
      <c r="D6902">
        <v>105519905</v>
      </c>
      <c r="E6902">
        <v>124</v>
      </c>
      <c r="F6902" t="s">
        <v>66</v>
      </c>
      <c r="G6902" t="s">
        <v>2506</v>
      </c>
      <c r="H6902" t="s">
        <v>20607</v>
      </c>
      <c r="I6902">
        <v>0</v>
      </c>
      <c r="J6902">
        <v>0</v>
      </c>
      <c r="K6902">
        <v>0</v>
      </c>
      <c r="L6902">
        <v>0</v>
      </c>
      <c r="M6902">
        <v>0</v>
      </c>
      <c r="N6902">
        <v>0</v>
      </c>
      <c r="O6902" t="str">
        <f t="shared" si="749"/>
        <v/>
      </c>
      <c r="P6902">
        <f>IF(ISERROR(VLOOKUP(G6902,Genes!$A$2:$A$749,1,0)),0,1)</f>
        <v>1</v>
      </c>
      <c r="Q6902">
        <f t="shared" si="750"/>
        <v>0</v>
      </c>
      <c r="R6902">
        <f t="shared" si="751"/>
        <v>0</v>
      </c>
      <c r="S6902">
        <f t="shared" si="752"/>
        <v>0</v>
      </c>
      <c r="T6902">
        <f t="shared" si="753"/>
        <v>4</v>
      </c>
      <c r="U6902">
        <f t="shared" si="754"/>
        <v>0</v>
      </c>
      <c r="V6902" t="str">
        <f t="shared" si="755"/>
        <v/>
      </c>
    </row>
    <row r="6903" spans="1:22" x14ac:dyDescent="0.2">
      <c r="A6903" t="s">
        <v>20608</v>
      </c>
      <c r="B6903" t="s">
        <v>65</v>
      </c>
      <c r="C6903">
        <v>105520013</v>
      </c>
      <c r="D6903">
        <v>105520140</v>
      </c>
      <c r="E6903">
        <v>128</v>
      </c>
      <c r="F6903" t="s">
        <v>66</v>
      </c>
      <c r="G6903" t="s">
        <v>2506</v>
      </c>
      <c r="H6903" t="s">
        <v>20609</v>
      </c>
      <c r="I6903">
        <v>0</v>
      </c>
      <c r="J6903">
        <v>0</v>
      </c>
      <c r="K6903">
        <v>0</v>
      </c>
      <c r="L6903">
        <v>0</v>
      </c>
      <c r="M6903">
        <v>0</v>
      </c>
      <c r="N6903">
        <v>0</v>
      </c>
      <c r="O6903" t="str">
        <f t="shared" si="749"/>
        <v/>
      </c>
      <c r="P6903">
        <f>IF(ISERROR(VLOOKUP(G6903,Genes!$A$2:$A$749,1,0)),0,1)</f>
        <v>1</v>
      </c>
      <c r="Q6903">
        <f t="shared" si="750"/>
        <v>0</v>
      </c>
      <c r="R6903">
        <f t="shared" si="751"/>
        <v>0</v>
      </c>
      <c r="S6903">
        <f t="shared" si="752"/>
        <v>0</v>
      </c>
      <c r="T6903">
        <f t="shared" si="753"/>
        <v>5</v>
      </c>
      <c r="U6903">
        <f t="shared" si="754"/>
        <v>0</v>
      </c>
      <c r="V6903" t="str">
        <f t="shared" si="755"/>
        <v/>
      </c>
    </row>
    <row r="6904" spans="1:22" x14ac:dyDescent="0.2">
      <c r="A6904" t="s">
        <v>20610</v>
      </c>
      <c r="B6904" t="s">
        <v>65</v>
      </c>
      <c r="C6904">
        <v>105520907</v>
      </c>
      <c r="D6904">
        <v>105521067</v>
      </c>
      <c r="E6904">
        <v>161</v>
      </c>
      <c r="F6904" t="s">
        <v>66</v>
      </c>
      <c r="G6904" t="s">
        <v>2506</v>
      </c>
      <c r="H6904" t="s">
        <v>20611</v>
      </c>
      <c r="I6904">
        <v>0</v>
      </c>
      <c r="J6904">
        <v>0</v>
      </c>
      <c r="K6904">
        <v>0</v>
      </c>
      <c r="L6904">
        <v>0</v>
      </c>
      <c r="M6904">
        <v>0</v>
      </c>
      <c r="N6904">
        <v>0</v>
      </c>
      <c r="O6904" t="str">
        <f t="shared" si="749"/>
        <v/>
      </c>
      <c r="P6904">
        <f>IF(ISERROR(VLOOKUP(G6904,Genes!$A$2:$A$749,1,0)),0,1)</f>
        <v>1</v>
      </c>
      <c r="Q6904">
        <f t="shared" si="750"/>
        <v>0</v>
      </c>
      <c r="R6904">
        <f t="shared" si="751"/>
        <v>0</v>
      </c>
      <c r="S6904">
        <f t="shared" si="752"/>
        <v>0</v>
      </c>
      <c r="T6904">
        <f t="shared" si="753"/>
        <v>6</v>
      </c>
      <c r="U6904">
        <f t="shared" si="754"/>
        <v>0</v>
      </c>
      <c r="V6904" t="str">
        <f t="shared" si="755"/>
        <v/>
      </c>
    </row>
    <row r="6905" spans="1:22" x14ac:dyDescent="0.2">
      <c r="A6905" t="s">
        <v>20612</v>
      </c>
      <c r="B6905" t="s">
        <v>65</v>
      </c>
      <c r="C6905">
        <v>105527548</v>
      </c>
      <c r="D6905">
        <v>105527674</v>
      </c>
      <c r="E6905">
        <v>127</v>
      </c>
      <c r="F6905" t="s">
        <v>66</v>
      </c>
      <c r="G6905" t="s">
        <v>2506</v>
      </c>
      <c r="H6905" t="s">
        <v>20613</v>
      </c>
      <c r="I6905">
        <v>0</v>
      </c>
      <c r="J6905">
        <v>0</v>
      </c>
      <c r="K6905">
        <v>0</v>
      </c>
      <c r="L6905">
        <v>0</v>
      </c>
      <c r="M6905">
        <v>0</v>
      </c>
      <c r="N6905">
        <v>0</v>
      </c>
      <c r="O6905" t="str">
        <f t="shared" si="749"/>
        <v/>
      </c>
      <c r="P6905">
        <f>IF(ISERROR(VLOOKUP(G6905,Genes!$A$2:$A$749,1,0)),0,1)</f>
        <v>1</v>
      </c>
      <c r="Q6905">
        <f t="shared" si="750"/>
        <v>0</v>
      </c>
      <c r="R6905">
        <f t="shared" si="751"/>
        <v>0</v>
      </c>
      <c r="S6905">
        <f t="shared" si="752"/>
        <v>0</v>
      </c>
      <c r="T6905">
        <f t="shared" si="753"/>
        <v>7</v>
      </c>
      <c r="U6905">
        <f t="shared" si="754"/>
        <v>0</v>
      </c>
      <c r="V6905" t="str">
        <f t="shared" si="755"/>
        <v/>
      </c>
    </row>
    <row r="6906" spans="1:22" x14ac:dyDescent="0.2">
      <c r="A6906" t="s">
        <v>20614</v>
      </c>
      <c r="B6906" t="s">
        <v>65</v>
      </c>
      <c r="C6906">
        <v>105527548</v>
      </c>
      <c r="D6906">
        <v>105527677</v>
      </c>
      <c r="E6906">
        <v>130</v>
      </c>
      <c r="F6906" t="s">
        <v>66</v>
      </c>
      <c r="G6906" t="s">
        <v>2506</v>
      </c>
      <c r="H6906" t="s">
        <v>20615</v>
      </c>
      <c r="I6906">
        <v>0</v>
      </c>
      <c r="J6906">
        <v>0</v>
      </c>
      <c r="K6906">
        <v>0</v>
      </c>
      <c r="L6906">
        <v>0</v>
      </c>
      <c r="M6906">
        <v>0</v>
      </c>
      <c r="N6906">
        <v>0</v>
      </c>
      <c r="O6906" t="str">
        <f t="shared" si="749"/>
        <v/>
      </c>
      <c r="P6906">
        <f>IF(ISERROR(VLOOKUP(G6906,Genes!$A$2:$A$749,1,0)),0,1)</f>
        <v>1</v>
      </c>
      <c r="Q6906">
        <f t="shared" si="750"/>
        <v>0</v>
      </c>
      <c r="R6906">
        <f t="shared" si="751"/>
        <v>0</v>
      </c>
      <c r="S6906">
        <f t="shared" si="752"/>
        <v>0</v>
      </c>
      <c r="T6906">
        <f t="shared" si="753"/>
        <v>8</v>
      </c>
      <c r="U6906">
        <f t="shared" si="754"/>
        <v>0</v>
      </c>
      <c r="V6906" t="str">
        <f t="shared" si="755"/>
        <v/>
      </c>
    </row>
    <row r="6907" spans="1:22" x14ac:dyDescent="0.2">
      <c r="A6907" t="s">
        <v>20616</v>
      </c>
      <c r="B6907" t="s">
        <v>65</v>
      </c>
      <c r="C6907">
        <v>105531664</v>
      </c>
      <c r="D6907">
        <v>105531789</v>
      </c>
      <c r="E6907">
        <v>126</v>
      </c>
      <c r="F6907" t="s">
        <v>66</v>
      </c>
      <c r="G6907" t="s">
        <v>2506</v>
      </c>
      <c r="H6907" t="s">
        <v>20617</v>
      </c>
      <c r="I6907">
        <v>0</v>
      </c>
      <c r="J6907">
        <v>0</v>
      </c>
      <c r="K6907">
        <v>0</v>
      </c>
      <c r="L6907">
        <v>0</v>
      </c>
      <c r="M6907">
        <v>0</v>
      </c>
      <c r="N6907">
        <v>0</v>
      </c>
      <c r="O6907" t="str">
        <f t="shared" si="749"/>
        <v/>
      </c>
      <c r="P6907">
        <f>IF(ISERROR(VLOOKUP(G6907,Genes!$A$2:$A$749,1,0)),0,1)</f>
        <v>1</v>
      </c>
      <c r="Q6907">
        <f t="shared" si="750"/>
        <v>0</v>
      </c>
      <c r="R6907">
        <f t="shared" si="751"/>
        <v>0</v>
      </c>
      <c r="S6907">
        <f t="shared" si="752"/>
        <v>0</v>
      </c>
      <c r="T6907">
        <f t="shared" si="753"/>
        <v>9</v>
      </c>
      <c r="U6907">
        <f t="shared" si="754"/>
        <v>0</v>
      </c>
      <c r="V6907" t="str">
        <f t="shared" si="755"/>
        <v/>
      </c>
    </row>
    <row r="6908" spans="1:22" x14ac:dyDescent="0.2">
      <c r="A6908" t="s">
        <v>20618</v>
      </c>
      <c r="B6908" t="s">
        <v>65</v>
      </c>
      <c r="C6908">
        <v>105534072</v>
      </c>
      <c r="D6908">
        <v>105534179</v>
      </c>
      <c r="E6908">
        <v>108</v>
      </c>
      <c r="F6908" t="s">
        <v>66</v>
      </c>
      <c r="G6908" t="s">
        <v>2506</v>
      </c>
      <c r="H6908" t="s">
        <v>20619</v>
      </c>
      <c r="I6908">
        <v>0</v>
      </c>
      <c r="J6908">
        <v>0</v>
      </c>
      <c r="K6908">
        <v>0</v>
      </c>
      <c r="L6908">
        <v>0</v>
      </c>
      <c r="M6908">
        <v>0</v>
      </c>
      <c r="N6908">
        <v>0</v>
      </c>
      <c r="O6908" t="str">
        <f t="shared" si="749"/>
        <v/>
      </c>
      <c r="P6908">
        <f>IF(ISERROR(VLOOKUP(G6908,Genes!$A$2:$A$749,1,0)),0,1)</f>
        <v>1</v>
      </c>
      <c r="Q6908">
        <f t="shared" si="750"/>
        <v>0</v>
      </c>
      <c r="R6908">
        <f t="shared" si="751"/>
        <v>0</v>
      </c>
      <c r="S6908">
        <f t="shared" si="752"/>
        <v>0</v>
      </c>
      <c r="T6908">
        <f t="shared" si="753"/>
        <v>10</v>
      </c>
      <c r="U6908">
        <f t="shared" si="754"/>
        <v>0</v>
      </c>
      <c r="V6908" t="str">
        <f t="shared" si="755"/>
        <v/>
      </c>
    </row>
    <row r="6909" spans="1:22" x14ac:dyDescent="0.2">
      <c r="A6909" t="s">
        <v>20620</v>
      </c>
      <c r="B6909" t="s">
        <v>65</v>
      </c>
      <c r="C6909">
        <v>105534677</v>
      </c>
      <c r="D6909">
        <v>105534823</v>
      </c>
      <c r="E6909">
        <v>147</v>
      </c>
      <c r="F6909" t="s">
        <v>66</v>
      </c>
      <c r="G6909" t="s">
        <v>2506</v>
      </c>
      <c r="H6909" t="s">
        <v>20621</v>
      </c>
      <c r="I6909">
        <v>0</v>
      </c>
      <c r="J6909">
        <v>0</v>
      </c>
      <c r="K6909">
        <v>0</v>
      </c>
      <c r="L6909">
        <v>0</v>
      </c>
      <c r="M6909">
        <v>0</v>
      </c>
      <c r="N6909">
        <v>0</v>
      </c>
      <c r="O6909" t="str">
        <f t="shared" si="749"/>
        <v/>
      </c>
      <c r="P6909">
        <f>IF(ISERROR(VLOOKUP(G6909,Genes!$A$2:$A$749,1,0)),0,1)</f>
        <v>1</v>
      </c>
      <c r="Q6909">
        <f t="shared" si="750"/>
        <v>0</v>
      </c>
      <c r="R6909">
        <f t="shared" si="751"/>
        <v>0</v>
      </c>
      <c r="S6909">
        <f t="shared" si="752"/>
        <v>0</v>
      </c>
      <c r="T6909">
        <f t="shared" si="753"/>
        <v>11</v>
      </c>
      <c r="U6909">
        <f t="shared" si="754"/>
        <v>0</v>
      </c>
      <c r="V6909" t="str">
        <f t="shared" si="755"/>
        <v/>
      </c>
    </row>
    <row r="6910" spans="1:22" x14ac:dyDescent="0.2">
      <c r="A6910" t="s">
        <v>20622</v>
      </c>
      <c r="B6910" t="s">
        <v>65</v>
      </c>
      <c r="C6910">
        <v>105504903</v>
      </c>
      <c r="D6910">
        <v>105505042</v>
      </c>
      <c r="E6910">
        <v>140</v>
      </c>
      <c r="F6910" t="s">
        <v>66</v>
      </c>
      <c r="G6910" t="s">
        <v>2506</v>
      </c>
      <c r="H6910" t="s">
        <v>20623</v>
      </c>
      <c r="I6910">
        <v>0</v>
      </c>
      <c r="J6910">
        <v>0</v>
      </c>
      <c r="K6910">
        <v>0</v>
      </c>
      <c r="L6910">
        <v>0</v>
      </c>
      <c r="M6910">
        <v>0</v>
      </c>
      <c r="N6910">
        <v>0</v>
      </c>
      <c r="O6910" t="str">
        <f t="shared" si="749"/>
        <v/>
      </c>
      <c r="P6910">
        <f>IF(ISERROR(VLOOKUP(G6910,Genes!$A$2:$A$749,1,0)),0,1)</f>
        <v>1</v>
      </c>
      <c r="Q6910">
        <f t="shared" si="750"/>
        <v>0</v>
      </c>
      <c r="R6910">
        <f t="shared" si="751"/>
        <v>0</v>
      </c>
      <c r="S6910">
        <f t="shared" si="752"/>
        <v>0</v>
      </c>
      <c r="T6910">
        <f t="shared" si="753"/>
        <v>12</v>
      </c>
      <c r="U6910">
        <f t="shared" si="754"/>
        <v>0</v>
      </c>
      <c r="V6910" t="str">
        <f t="shared" si="755"/>
        <v/>
      </c>
    </row>
    <row r="6911" spans="1:22" x14ac:dyDescent="0.2">
      <c r="A6911" t="s">
        <v>20624</v>
      </c>
      <c r="B6911" t="s">
        <v>65</v>
      </c>
      <c r="C6911">
        <v>105534945</v>
      </c>
      <c r="D6911">
        <v>105535024</v>
      </c>
      <c r="E6911">
        <v>80</v>
      </c>
      <c r="F6911" t="s">
        <v>66</v>
      </c>
      <c r="G6911" t="s">
        <v>2506</v>
      </c>
      <c r="H6911" t="s">
        <v>20625</v>
      </c>
      <c r="I6911">
        <v>0</v>
      </c>
      <c r="J6911">
        <v>0</v>
      </c>
      <c r="K6911">
        <v>0</v>
      </c>
      <c r="L6911">
        <v>0</v>
      </c>
      <c r="M6911">
        <v>0</v>
      </c>
      <c r="N6911">
        <v>0</v>
      </c>
      <c r="O6911" t="str">
        <f t="shared" si="749"/>
        <v/>
      </c>
      <c r="P6911">
        <f>IF(ISERROR(VLOOKUP(G6911,Genes!$A$2:$A$749,1,0)),0,1)</f>
        <v>1</v>
      </c>
      <c r="Q6911">
        <f t="shared" si="750"/>
        <v>0</v>
      </c>
      <c r="R6911">
        <f t="shared" si="751"/>
        <v>0</v>
      </c>
      <c r="S6911">
        <f t="shared" si="752"/>
        <v>0</v>
      </c>
      <c r="T6911">
        <f t="shared" si="753"/>
        <v>13</v>
      </c>
      <c r="U6911">
        <f t="shared" si="754"/>
        <v>0</v>
      </c>
      <c r="V6911" t="str">
        <f t="shared" si="755"/>
        <v/>
      </c>
    </row>
    <row r="6912" spans="1:22" x14ac:dyDescent="0.2">
      <c r="A6912" t="s">
        <v>20626</v>
      </c>
      <c r="B6912" t="s">
        <v>65</v>
      </c>
      <c r="C6912">
        <v>105536231</v>
      </c>
      <c r="D6912">
        <v>105536336</v>
      </c>
      <c r="E6912">
        <v>106</v>
      </c>
      <c r="F6912" t="s">
        <v>66</v>
      </c>
      <c r="G6912" t="s">
        <v>2506</v>
      </c>
      <c r="H6912" t="s">
        <v>20627</v>
      </c>
      <c r="I6912">
        <v>0</v>
      </c>
      <c r="J6912">
        <v>0</v>
      </c>
      <c r="K6912">
        <v>0</v>
      </c>
      <c r="L6912">
        <v>0</v>
      </c>
      <c r="M6912">
        <v>0</v>
      </c>
      <c r="N6912">
        <v>0</v>
      </c>
      <c r="O6912" t="str">
        <f t="shared" si="749"/>
        <v/>
      </c>
      <c r="P6912">
        <f>IF(ISERROR(VLOOKUP(G6912,Genes!$A$2:$A$749,1,0)),0,1)</f>
        <v>1</v>
      </c>
      <c r="Q6912">
        <f t="shared" si="750"/>
        <v>0</v>
      </c>
      <c r="R6912">
        <f t="shared" si="751"/>
        <v>0</v>
      </c>
      <c r="S6912">
        <f t="shared" si="752"/>
        <v>0</v>
      </c>
      <c r="T6912">
        <f t="shared" si="753"/>
        <v>14</v>
      </c>
      <c r="U6912">
        <f t="shared" si="754"/>
        <v>0</v>
      </c>
      <c r="V6912" t="str">
        <f t="shared" si="755"/>
        <v/>
      </c>
    </row>
    <row r="6913" spans="1:22" x14ac:dyDescent="0.2">
      <c r="A6913" t="s">
        <v>20628</v>
      </c>
      <c r="B6913" t="s">
        <v>65</v>
      </c>
      <c r="C6913">
        <v>105536905</v>
      </c>
      <c r="D6913">
        <v>105537021</v>
      </c>
      <c r="E6913">
        <v>117</v>
      </c>
      <c r="F6913" t="s">
        <v>66</v>
      </c>
      <c r="G6913" t="s">
        <v>2506</v>
      </c>
      <c r="H6913" t="s">
        <v>20629</v>
      </c>
      <c r="I6913">
        <v>0</v>
      </c>
      <c r="J6913">
        <v>0</v>
      </c>
      <c r="K6913">
        <v>0</v>
      </c>
      <c r="L6913">
        <v>0</v>
      </c>
      <c r="M6913">
        <v>0</v>
      </c>
      <c r="N6913">
        <v>0</v>
      </c>
      <c r="O6913" t="str">
        <f t="shared" si="749"/>
        <v/>
      </c>
      <c r="P6913">
        <f>IF(ISERROR(VLOOKUP(G6913,Genes!$A$2:$A$749,1,0)),0,1)</f>
        <v>1</v>
      </c>
      <c r="Q6913">
        <f t="shared" si="750"/>
        <v>0</v>
      </c>
      <c r="R6913">
        <f t="shared" si="751"/>
        <v>0</v>
      </c>
      <c r="S6913">
        <f t="shared" si="752"/>
        <v>0</v>
      </c>
      <c r="T6913">
        <f t="shared" si="753"/>
        <v>15</v>
      </c>
      <c r="U6913">
        <f t="shared" si="754"/>
        <v>0</v>
      </c>
      <c r="V6913" t="str">
        <f t="shared" si="755"/>
        <v/>
      </c>
    </row>
    <row r="6914" spans="1:22" x14ac:dyDescent="0.2">
      <c r="A6914" t="s">
        <v>20630</v>
      </c>
      <c r="B6914" t="s">
        <v>65</v>
      </c>
      <c r="C6914">
        <v>105538065</v>
      </c>
      <c r="D6914">
        <v>105538233</v>
      </c>
      <c r="E6914">
        <v>169</v>
      </c>
      <c r="F6914" t="s">
        <v>66</v>
      </c>
      <c r="G6914" t="s">
        <v>2506</v>
      </c>
      <c r="H6914" t="s">
        <v>20631</v>
      </c>
      <c r="I6914">
        <v>0</v>
      </c>
      <c r="J6914">
        <v>0</v>
      </c>
      <c r="K6914">
        <v>0</v>
      </c>
      <c r="L6914">
        <v>0</v>
      </c>
      <c r="M6914">
        <v>0</v>
      </c>
      <c r="N6914">
        <v>0</v>
      </c>
      <c r="O6914" t="str">
        <f t="shared" ref="O6914:O6977" si="756">IF(U6914=1,G6914,"")</f>
        <v/>
      </c>
      <c r="P6914">
        <f>IF(ISERROR(VLOOKUP(G6914,Genes!$A$2:$A$749,1,0)),0,1)</f>
        <v>1</v>
      </c>
      <c r="Q6914">
        <f t="shared" ref="Q6914:Q6977" si="757">IF(G6914&lt;&gt;G6913,1,0)</f>
        <v>0</v>
      </c>
      <c r="R6914">
        <f t="shared" ref="R6914:R6977" si="758">IF(I6914=0,0,1)</f>
        <v>0</v>
      </c>
      <c r="S6914">
        <f t="shared" ref="S6914:S6977" si="759">IF(Q6914=1,R6914,S6913+R6914)</f>
        <v>0</v>
      </c>
      <c r="T6914">
        <f t="shared" ref="T6914:T6977" si="760">IF(Q6914=1,1,T6913+1)</f>
        <v>16</v>
      </c>
      <c r="U6914">
        <f t="shared" ref="U6914:U6977" si="761">IF(G6914&lt;&gt;G6915,1,0)</f>
        <v>0</v>
      </c>
      <c r="V6914" t="str">
        <f t="shared" ref="V6914:V6977" si="762">IF(U6914=1,S6914/T6914,"")</f>
        <v/>
      </c>
    </row>
    <row r="6915" spans="1:22" x14ac:dyDescent="0.2">
      <c r="A6915" t="s">
        <v>20632</v>
      </c>
      <c r="B6915" t="s">
        <v>65</v>
      </c>
      <c r="C6915">
        <v>105538496</v>
      </c>
      <c r="D6915">
        <v>105538650</v>
      </c>
      <c r="E6915">
        <v>155</v>
      </c>
      <c r="F6915" t="s">
        <v>66</v>
      </c>
      <c r="G6915" t="s">
        <v>2506</v>
      </c>
      <c r="H6915" t="s">
        <v>20633</v>
      </c>
      <c r="I6915">
        <v>0</v>
      </c>
      <c r="J6915">
        <v>0</v>
      </c>
      <c r="K6915">
        <v>0</v>
      </c>
      <c r="L6915">
        <v>0</v>
      </c>
      <c r="M6915">
        <v>0</v>
      </c>
      <c r="N6915">
        <v>0</v>
      </c>
      <c r="O6915" t="str">
        <f t="shared" si="756"/>
        <v/>
      </c>
      <c r="P6915">
        <f>IF(ISERROR(VLOOKUP(G6915,Genes!$A$2:$A$749,1,0)),0,1)</f>
        <v>1</v>
      </c>
      <c r="Q6915">
        <f t="shared" si="757"/>
        <v>0</v>
      </c>
      <c r="R6915">
        <f t="shared" si="758"/>
        <v>0</v>
      </c>
      <c r="S6915">
        <f t="shared" si="759"/>
        <v>0</v>
      </c>
      <c r="T6915">
        <f t="shared" si="760"/>
        <v>17</v>
      </c>
      <c r="U6915">
        <f t="shared" si="761"/>
        <v>0</v>
      </c>
      <c r="V6915" t="str">
        <f t="shared" si="762"/>
        <v/>
      </c>
    </row>
    <row r="6916" spans="1:22" x14ac:dyDescent="0.2">
      <c r="A6916" t="s">
        <v>20634</v>
      </c>
      <c r="B6916" t="s">
        <v>65</v>
      </c>
      <c r="C6916">
        <v>105540230</v>
      </c>
      <c r="D6916">
        <v>105540304</v>
      </c>
      <c r="E6916">
        <v>75</v>
      </c>
      <c r="F6916" t="s">
        <v>66</v>
      </c>
      <c r="G6916" t="s">
        <v>2506</v>
      </c>
      <c r="H6916" t="s">
        <v>20635</v>
      </c>
      <c r="I6916">
        <v>0</v>
      </c>
      <c r="J6916">
        <v>0</v>
      </c>
      <c r="K6916">
        <v>0</v>
      </c>
      <c r="L6916">
        <v>0</v>
      </c>
      <c r="M6916">
        <v>0</v>
      </c>
      <c r="N6916">
        <v>0</v>
      </c>
      <c r="O6916" t="str">
        <f t="shared" si="756"/>
        <v/>
      </c>
      <c r="P6916">
        <f>IF(ISERROR(VLOOKUP(G6916,Genes!$A$2:$A$749,1,0)),0,1)</f>
        <v>1</v>
      </c>
      <c r="Q6916">
        <f t="shared" si="757"/>
        <v>0</v>
      </c>
      <c r="R6916">
        <f t="shared" si="758"/>
        <v>0</v>
      </c>
      <c r="S6916">
        <f t="shared" si="759"/>
        <v>0</v>
      </c>
      <c r="T6916">
        <f t="shared" si="760"/>
        <v>18</v>
      </c>
      <c r="U6916">
        <f t="shared" si="761"/>
        <v>0</v>
      </c>
      <c r="V6916" t="str">
        <f t="shared" si="762"/>
        <v/>
      </c>
    </row>
    <row r="6917" spans="1:22" x14ac:dyDescent="0.2">
      <c r="A6917" t="s">
        <v>20636</v>
      </c>
      <c r="B6917" t="s">
        <v>65</v>
      </c>
      <c r="C6917">
        <v>105540820</v>
      </c>
      <c r="D6917">
        <v>105540924</v>
      </c>
      <c r="E6917">
        <v>105</v>
      </c>
      <c r="F6917" t="s">
        <v>66</v>
      </c>
      <c r="G6917" t="s">
        <v>2506</v>
      </c>
      <c r="H6917" t="s">
        <v>20637</v>
      </c>
      <c r="I6917">
        <v>0</v>
      </c>
      <c r="J6917">
        <v>0</v>
      </c>
      <c r="K6917">
        <v>0</v>
      </c>
      <c r="L6917">
        <v>0</v>
      </c>
      <c r="M6917">
        <v>0</v>
      </c>
      <c r="N6917">
        <v>0</v>
      </c>
      <c r="O6917" t="str">
        <f t="shared" si="756"/>
        <v/>
      </c>
      <c r="P6917">
        <f>IF(ISERROR(VLOOKUP(G6917,Genes!$A$2:$A$749,1,0)),0,1)</f>
        <v>1</v>
      </c>
      <c r="Q6917">
        <f t="shared" si="757"/>
        <v>0</v>
      </c>
      <c r="R6917">
        <f t="shared" si="758"/>
        <v>0</v>
      </c>
      <c r="S6917">
        <f t="shared" si="759"/>
        <v>0</v>
      </c>
      <c r="T6917">
        <f t="shared" si="760"/>
        <v>19</v>
      </c>
      <c r="U6917">
        <f t="shared" si="761"/>
        <v>0</v>
      </c>
      <c r="V6917" t="str">
        <f t="shared" si="762"/>
        <v/>
      </c>
    </row>
    <row r="6918" spans="1:22" x14ac:dyDescent="0.2">
      <c r="A6918" t="s">
        <v>20638</v>
      </c>
      <c r="B6918" t="s">
        <v>65</v>
      </c>
      <c r="C6918">
        <v>105542844</v>
      </c>
      <c r="D6918">
        <v>105542909</v>
      </c>
      <c r="E6918">
        <v>66</v>
      </c>
      <c r="F6918" t="s">
        <v>66</v>
      </c>
      <c r="G6918" t="s">
        <v>2506</v>
      </c>
      <c r="H6918" t="s">
        <v>20639</v>
      </c>
      <c r="I6918">
        <v>0</v>
      </c>
      <c r="J6918">
        <v>0</v>
      </c>
      <c r="K6918">
        <v>0</v>
      </c>
      <c r="L6918">
        <v>0</v>
      </c>
      <c r="M6918">
        <v>0</v>
      </c>
      <c r="N6918">
        <v>0</v>
      </c>
      <c r="O6918" t="str">
        <f t="shared" si="756"/>
        <v/>
      </c>
      <c r="P6918">
        <f>IF(ISERROR(VLOOKUP(G6918,Genes!$A$2:$A$749,1,0)),0,1)</f>
        <v>1</v>
      </c>
      <c r="Q6918">
        <f t="shared" si="757"/>
        <v>0</v>
      </c>
      <c r="R6918">
        <f t="shared" si="758"/>
        <v>0</v>
      </c>
      <c r="S6918">
        <f t="shared" si="759"/>
        <v>0</v>
      </c>
      <c r="T6918">
        <f t="shared" si="760"/>
        <v>20</v>
      </c>
      <c r="U6918">
        <f t="shared" si="761"/>
        <v>0</v>
      </c>
      <c r="V6918" t="str">
        <f t="shared" si="762"/>
        <v/>
      </c>
    </row>
    <row r="6919" spans="1:22" x14ac:dyDescent="0.2">
      <c r="A6919" t="s">
        <v>20640</v>
      </c>
      <c r="B6919" t="s">
        <v>65</v>
      </c>
      <c r="C6919">
        <v>105543393</v>
      </c>
      <c r="D6919">
        <v>105543527</v>
      </c>
      <c r="E6919">
        <v>135</v>
      </c>
      <c r="F6919" t="s">
        <v>66</v>
      </c>
      <c r="G6919" t="s">
        <v>2506</v>
      </c>
      <c r="H6919" t="s">
        <v>20641</v>
      </c>
      <c r="I6919">
        <v>0</v>
      </c>
      <c r="J6919">
        <v>0</v>
      </c>
      <c r="K6919">
        <v>0</v>
      </c>
      <c r="L6919">
        <v>0</v>
      </c>
      <c r="M6919">
        <v>0</v>
      </c>
      <c r="N6919">
        <v>0</v>
      </c>
      <c r="O6919" t="str">
        <f t="shared" si="756"/>
        <v/>
      </c>
      <c r="P6919">
        <f>IF(ISERROR(VLOOKUP(G6919,Genes!$A$2:$A$749,1,0)),0,1)</f>
        <v>1</v>
      </c>
      <c r="Q6919">
        <f t="shared" si="757"/>
        <v>0</v>
      </c>
      <c r="R6919">
        <f t="shared" si="758"/>
        <v>0</v>
      </c>
      <c r="S6919">
        <f t="shared" si="759"/>
        <v>0</v>
      </c>
      <c r="T6919">
        <f t="shared" si="760"/>
        <v>21</v>
      </c>
      <c r="U6919">
        <f t="shared" si="761"/>
        <v>0</v>
      </c>
      <c r="V6919" t="str">
        <f t="shared" si="762"/>
        <v/>
      </c>
    </row>
    <row r="6920" spans="1:22" x14ac:dyDescent="0.2">
      <c r="A6920" t="s">
        <v>20642</v>
      </c>
      <c r="B6920" t="s">
        <v>65</v>
      </c>
      <c r="C6920">
        <v>105546121</v>
      </c>
      <c r="D6920">
        <v>105546229</v>
      </c>
      <c r="E6920">
        <v>109</v>
      </c>
      <c r="F6920" t="s">
        <v>66</v>
      </c>
      <c r="G6920" t="s">
        <v>2506</v>
      </c>
      <c r="H6920" t="s">
        <v>20643</v>
      </c>
      <c r="I6920">
        <v>0</v>
      </c>
      <c r="J6920">
        <v>0</v>
      </c>
      <c r="K6920">
        <v>0</v>
      </c>
      <c r="L6920">
        <v>0</v>
      </c>
      <c r="M6920">
        <v>0</v>
      </c>
      <c r="N6920">
        <v>0</v>
      </c>
      <c r="O6920" t="str">
        <f t="shared" si="756"/>
        <v/>
      </c>
      <c r="P6920">
        <f>IF(ISERROR(VLOOKUP(G6920,Genes!$A$2:$A$749,1,0)),0,1)</f>
        <v>1</v>
      </c>
      <c r="Q6920">
        <f t="shared" si="757"/>
        <v>0</v>
      </c>
      <c r="R6920">
        <f t="shared" si="758"/>
        <v>0</v>
      </c>
      <c r="S6920">
        <f t="shared" si="759"/>
        <v>0</v>
      </c>
      <c r="T6920">
        <f t="shared" si="760"/>
        <v>22</v>
      </c>
      <c r="U6920">
        <f t="shared" si="761"/>
        <v>0</v>
      </c>
      <c r="V6920" t="str">
        <f t="shared" si="762"/>
        <v/>
      </c>
    </row>
    <row r="6921" spans="1:22" x14ac:dyDescent="0.2">
      <c r="A6921" t="s">
        <v>20644</v>
      </c>
      <c r="B6921" t="s">
        <v>65</v>
      </c>
      <c r="C6921">
        <v>105507994</v>
      </c>
      <c r="D6921">
        <v>105508047</v>
      </c>
      <c r="E6921">
        <v>54</v>
      </c>
      <c r="F6921" t="s">
        <v>66</v>
      </c>
      <c r="G6921" t="s">
        <v>2506</v>
      </c>
      <c r="H6921" t="s">
        <v>20645</v>
      </c>
      <c r="I6921">
        <v>0</v>
      </c>
      <c r="J6921">
        <v>0</v>
      </c>
      <c r="K6921">
        <v>0</v>
      </c>
      <c r="L6921">
        <v>0</v>
      </c>
      <c r="M6921">
        <v>0</v>
      </c>
      <c r="N6921">
        <v>0</v>
      </c>
      <c r="O6921" t="str">
        <f t="shared" si="756"/>
        <v/>
      </c>
      <c r="P6921">
        <f>IF(ISERROR(VLOOKUP(G6921,Genes!$A$2:$A$749,1,0)),0,1)</f>
        <v>1</v>
      </c>
      <c r="Q6921">
        <f t="shared" si="757"/>
        <v>0</v>
      </c>
      <c r="R6921">
        <f t="shared" si="758"/>
        <v>0</v>
      </c>
      <c r="S6921">
        <f t="shared" si="759"/>
        <v>0</v>
      </c>
      <c r="T6921">
        <f t="shared" si="760"/>
        <v>23</v>
      </c>
      <c r="U6921">
        <f t="shared" si="761"/>
        <v>0</v>
      </c>
      <c r="V6921" t="str">
        <f t="shared" si="762"/>
        <v/>
      </c>
    </row>
    <row r="6922" spans="1:22" x14ac:dyDescent="0.2">
      <c r="A6922" t="s">
        <v>20646</v>
      </c>
      <c r="B6922" t="s">
        <v>65</v>
      </c>
      <c r="C6922">
        <v>105548888</v>
      </c>
      <c r="D6922">
        <v>105548955</v>
      </c>
      <c r="E6922">
        <v>68</v>
      </c>
      <c r="F6922" t="s">
        <v>66</v>
      </c>
      <c r="G6922" t="s">
        <v>2506</v>
      </c>
      <c r="H6922" t="s">
        <v>20647</v>
      </c>
      <c r="I6922">
        <v>0</v>
      </c>
      <c r="J6922">
        <v>0</v>
      </c>
      <c r="K6922">
        <v>0</v>
      </c>
      <c r="L6922">
        <v>0</v>
      </c>
      <c r="M6922">
        <v>0</v>
      </c>
      <c r="N6922">
        <v>0</v>
      </c>
      <c r="O6922" t="str">
        <f t="shared" si="756"/>
        <v/>
      </c>
      <c r="P6922">
        <f>IF(ISERROR(VLOOKUP(G6922,Genes!$A$2:$A$749,1,0)),0,1)</f>
        <v>1</v>
      </c>
      <c r="Q6922">
        <f t="shared" si="757"/>
        <v>0</v>
      </c>
      <c r="R6922">
        <f t="shared" si="758"/>
        <v>0</v>
      </c>
      <c r="S6922">
        <f t="shared" si="759"/>
        <v>0</v>
      </c>
      <c r="T6922">
        <f t="shared" si="760"/>
        <v>24</v>
      </c>
      <c r="U6922">
        <f t="shared" si="761"/>
        <v>0</v>
      </c>
      <c r="V6922" t="str">
        <f t="shared" si="762"/>
        <v/>
      </c>
    </row>
    <row r="6923" spans="1:22" x14ac:dyDescent="0.2">
      <c r="A6923" t="s">
        <v>20648</v>
      </c>
      <c r="B6923" t="s">
        <v>65</v>
      </c>
      <c r="C6923">
        <v>105550504</v>
      </c>
      <c r="D6923">
        <v>105550570</v>
      </c>
      <c r="E6923">
        <v>67</v>
      </c>
      <c r="F6923" t="s">
        <v>66</v>
      </c>
      <c r="G6923" t="s">
        <v>2506</v>
      </c>
      <c r="H6923" t="s">
        <v>20649</v>
      </c>
      <c r="I6923">
        <v>0</v>
      </c>
      <c r="J6923">
        <v>0</v>
      </c>
      <c r="K6923">
        <v>0</v>
      </c>
      <c r="L6923">
        <v>0</v>
      </c>
      <c r="M6923">
        <v>0</v>
      </c>
      <c r="N6923">
        <v>0</v>
      </c>
      <c r="O6923" t="str">
        <f t="shared" si="756"/>
        <v/>
      </c>
      <c r="P6923">
        <f>IF(ISERROR(VLOOKUP(G6923,Genes!$A$2:$A$749,1,0)),0,1)</f>
        <v>1</v>
      </c>
      <c r="Q6923">
        <f t="shared" si="757"/>
        <v>0</v>
      </c>
      <c r="R6923">
        <f t="shared" si="758"/>
        <v>0</v>
      </c>
      <c r="S6923">
        <f t="shared" si="759"/>
        <v>0</v>
      </c>
      <c r="T6923">
        <f t="shared" si="760"/>
        <v>25</v>
      </c>
      <c r="U6923">
        <f t="shared" si="761"/>
        <v>0</v>
      </c>
      <c r="V6923" t="str">
        <f t="shared" si="762"/>
        <v/>
      </c>
    </row>
    <row r="6924" spans="1:22" x14ac:dyDescent="0.2">
      <c r="A6924" t="s">
        <v>20650</v>
      </c>
      <c r="B6924" t="s">
        <v>65</v>
      </c>
      <c r="C6924">
        <v>105551014</v>
      </c>
      <c r="D6924">
        <v>105551100</v>
      </c>
      <c r="E6924">
        <v>87</v>
      </c>
      <c r="F6924" t="s">
        <v>66</v>
      </c>
      <c r="G6924" t="s">
        <v>2506</v>
      </c>
      <c r="H6924" t="s">
        <v>20651</v>
      </c>
      <c r="I6924">
        <v>0</v>
      </c>
      <c r="J6924">
        <v>0</v>
      </c>
      <c r="K6924">
        <v>0</v>
      </c>
      <c r="L6924">
        <v>0</v>
      </c>
      <c r="M6924">
        <v>0</v>
      </c>
      <c r="N6924">
        <v>0</v>
      </c>
      <c r="O6924" t="str">
        <f t="shared" si="756"/>
        <v/>
      </c>
      <c r="P6924">
        <f>IF(ISERROR(VLOOKUP(G6924,Genes!$A$2:$A$749,1,0)),0,1)</f>
        <v>1</v>
      </c>
      <c r="Q6924">
        <f t="shared" si="757"/>
        <v>0</v>
      </c>
      <c r="R6924">
        <f t="shared" si="758"/>
        <v>0</v>
      </c>
      <c r="S6924">
        <f t="shared" si="759"/>
        <v>0</v>
      </c>
      <c r="T6924">
        <f t="shared" si="760"/>
        <v>26</v>
      </c>
      <c r="U6924">
        <f t="shared" si="761"/>
        <v>0</v>
      </c>
      <c r="V6924" t="str">
        <f t="shared" si="762"/>
        <v/>
      </c>
    </row>
    <row r="6925" spans="1:22" x14ac:dyDescent="0.2">
      <c r="A6925" t="s">
        <v>20652</v>
      </c>
      <c r="B6925" t="s">
        <v>65</v>
      </c>
      <c r="C6925">
        <v>105553779</v>
      </c>
      <c r="D6925">
        <v>105553926</v>
      </c>
      <c r="E6925">
        <v>148</v>
      </c>
      <c r="F6925" t="s">
        <v>66</v>
      </c>
      <c r="G6925" t="s">
        <v>2506</v>
      </c>
      <c r="H6925" t="s">
        <v>20653</v>
      </c>
      <c r="I6925">
        <v>0</v>
      </c>
      <c r="J6925">
        <v>0</v>
      </c>
      <c r="K6925">
        <v>0</v>
      </c>
      <c r="L6925">
        <v>0</v>
      </c>
      <c r="M6925">
        <v>0</v>
      </c>
      <c r="N6925">
        <v>0</v>
      </c>
      <c r="O6925" t="str">
        <f t="shared" si="756"/>
        <v/>
      </c>
      <c r="P6925">
        <f>IF(ISERROR(VLOOKUP(G6925,Genes!$A$2:$A$749,1,0)),0,1)</f>
        <v>1</v>
      </c>
      <c r="Q6925">
        <f t="shared" si="757"/>
        <v>0</v>
      </c>
      <c r="R6925">
        <f t="shared" si="758"/>
        <v>0</v>
      </c>
      <c r="S6925">
        <f t="shared" si="759"/>
        <v>0</v>
      </c>
      <c r="T6925">
        <f t="shared" si="760"/>
        <v>27</v>
      </c>
      <c r="U6925">
        <f t="shared" si="761"/>
        <v>0</v>
      </c>
      <c r="V6925" t="str">
        <f t="shared" si="762"/>
        <v/>
      </c>
    </row>
    <row r="6926" spans="1:22" x14ac:dyDescent="0.2">
      <c r="A6926" t="s">
        <v>20654</v>
      </c>
      <c r="B6926" t="s">
        <v>65</v>
      </c>
      <c r="C6926">
        <v>105556527</v>
      </c>
      <c r="D6926">
        <v>105556623</v>
      </c>
      <c r="E6926">
        <v>97</v>
      </c>
      <c r="F6926" t="s">
        <v>66</v>
      </c>
      <c r="G6926" t="s">
        <v>2506</v>
      </c>
      <c r="H6926" t="s">
        <v>20655</v>
      </c>
      <c r="I6926">
        <v>0</v>
      </c>
      <c r="J6926">
        <v>0</v>
      </c>
      <c r="K6926">
        <v>0</v>
      </c>
      <c r="L6926">
        <v>0</v>
      </c>
      <c r="M6926">
        <v>0</v>
      </c>
      <c r="N6926">
        <v>0</v>
      </c>
      <c r="O6926" t="str">
        <f t="shared" si="756"/>
        <v/>
      </c>
      <c r="P6926">
        <f>IF(ISERROR(VLOOKUP(G6926,Genes!$A$2:$A$749,1,0)),0,1)</f>
        <v>1</v>
      </c>
      <c r="Q6926">
        <f t="shared" si="757"/>
        <v>0</v>
      </c>
      <c r="R6926">
        <f t="shared" si="758"/>
        <v>0</v>
      </c>
      <c r="S6926">
        <f t="shared" si="759"/>
        <v>0</v>
      </c>
      <c r="T6926">
        <f t="shared" si="760"/>
        <v>28</v>
      </c>
      <c r="U6926">
        <f t="shared" si="761"/>
        <v>0</v>
      </c>
      <c r="V6926" t="str">
        <f t="shared" si="762"/>
        <v/>
      </c>
    </row>
    <row r="6927" spans="1:22" x14ac:dyDescent="0.2">
      <c r="A6927" t="s">
        <v>20656</v>
      </c>
      <c r="B6927" t="s">
        <v>65</v>
      </c>
      <c r="C6927">
        <v>105557889</v>
      </c>
      <c r="D6927">
        <v>105558085</v>
      </c>
      <c r="E6927">
        <v>197</v>
      </c>
      <c r="F6927" t="s">
        <v>66</v>
      </c>
      <c r="G6927" t="s">
        <v>2506</v>
      </c>
      <c r="H6927" t="s">
        <v>20657</v>
      </c>
      <c r="I6927">
        <v>0</v>
      </c>
      <c r="J6927">
        <v>0</v>
      </c>
      <c r="K6927">
        <v>0</v>
      </c>
      <c r="L6927">
        <v>0</v>
      </c>
      <c r="M6927">
        <v>0</v>
      </c>
      <c r="N6927">
        <v>0</v>
      </c>
      <c r="O6927" t="str">
        <f t="shared" si="756"/>
        <v/>
      </c>
      <c r="P6927">
        <f>IF(ISERROR(VLOOKUP(G6927,Genes!$A$2:$A$749,1,0)),0,1)</f>
        <v>1</v>
      </c>
      <c r="Q6927">
        <f t="shared" si="757"/>
        <v>0</v>
      </c>
      <c r="R6927">
        <f t="shared" si="758"/>
        <v>0</v>
      </c>
      <c r="S6927">
        <f t="shared" si="759"/>
        <v>0</v>
      </c>
      <c r="T6927">
        <f t="shared" si="760"/>
        <v>29</v>
      </c>
      <c r="U6927">
        <f t="shared" si="761"/>
        <v>0</v>
      </c>
      <c r="V6927" t="str">
        <f t="shared" si="762"/>
        <v/>
      </c>
    </row>
    <row r="6928" spans="1:22" x14ac:dyDescent="0.2">
      <c r="A6928" t="s">
        <v>20658</v>
      </c>
      <c r="B6928" t="s">
        <v>65</v>
      </c>
      <c r="C6928">
        <v>105558419</v>
      </c>
      <c r="D6928">
        <v>105558518</v>
      </c>
      <c r="E6928">
        <v>100</v>
      </c>
      <c r="F6928" t="s">
        <v>66</v>
      </c>
      <c r="G6928" t="s">
        <v>2506</v>
      </c>
      <c r="H6928" t="s">
        <v>20659</v>
      </c>
      <c r="I6928">
        <v>0</v>
      </c>
      <c r="J6928">
        <v>0</v>
      </c>
      <c r="K6928">
        <v>0</v>
      </c>
      <c r="L6928">
        <v>0</v>
      </c>
      <c r="M6928">
        <v>0</v>
      </c>
      <c r="N6928">
        <v>0</v>
      </c>
      <c r="O6928" t="str">
        <f t="shared" si="756"/>
        <v/>
      </c>
      <c r="P6928">
        <f>IF(ISERROR(VLOOKUP(G6928,Genes!$A$2:$A$749,1,0)),0,1)</f>
        <v>1</v>
      </c>
      <c r="Q6928">
        <f t="shared" si="757"/>
        <v>0</v>
      </c>
      <c r="R6928">
        <f t="shared" si="758"/>
        <v>0</v>
      </c>
      <c r="S6928">
        <f t="shared" si="759"/>
        <v>0</v>
      </c>
      <c r="T6928">
        <f t="shared" si="760"/>
        <v>30</v>
      </c>
      <c r="U6928">
        <f t="shared" si="761"/>
        <v>0</v>
      </c>
      <c r="V6928" t="str">
        <f t="shared" si="762"/>
        <v/>
      </c>
    </row>
    <row r="6929" spans="1:22" x14ac:dyDescent="0.2">
      <c r="A6929" t="s">
        <v>20660</v>
      </c>
      <c r="B6929" t="s">
        <v>65</v>
      </c>
      <c r="C6929">
        <v>105560642</v>
      </c>
      <c r="D6929">
        <v>105560709</v>
      </c>
      <c r="E6929">
        <v>68</v>
      </c>
      <c r="F6929" t="s">
        <v>66</v>
      </c>
      <c r="G6929" t="s">
        <v>2506</v>
      </c>
      <c r="H6929" t="s">
        <v>20661</v>
      </c>
      <c r="I6929">
        <v>0</v>
      </c>
      <c r="J6929">
        <v>0</v>
      </c>
      <c r="K6929">
        <v>0</v>
      </c>
      <c r="L6929">
        <v>0</v>
      </c>
      <c r="M6929">
        <v>0</v>
      </c>
      <c r="N6929">
        <v>0</v>
      </c>
      <c r="O6929" t="str">
        <f t="shared" si="756"/>
        <v/>
      </c>
      <c r="P6929">
        <f>IF(ISERROR(VLOOKUP(G6929,Genes!$A$2:$A$749,1,0)),0,1)</f>
        <v>1</v>
      </c>
      <c r="Q6929">
        <f t="shared" si="757"/>
        <v>0</v>
      </c>
      <c r="R6929">
        <f t="shared" si="758"/>
        <v>0</v>
      </c>
      <c r="S6929">
        <f t="shared" si="759"/>
        <v>0</v>
      </c>
      <c r="T6929">
        <f t="shared" si="760"/>
        <v>31</v>
      </c>
      <c r="U6929">
        <f t="shared" si="761"/>
        <v>0</v>
      </c>
      <c r="V6929" t="str">
        <f t="shared" si="762"/>
        <v/>
      </c>
    </row>
    <row r="6930" spans="1:22" x14ac:dyDescent="0.2">
      <c r="A6930" t="s">
        <v>20662</v>
      </c>
      <c r="B6930" t="s">
        <v>65</v>
      </c>
      <c r="C6930">
        <v>105508140</v>
      </c>
      <c r="D6930">
        <v>105508205</v>
      </c>
      <c r="E6930">
        <v>66</v>
      </c>
      <c r="F6930" t="s">
        <v>66</v>
      </c>
      <c r="G6930" t="s">
        <v>2506</v>
      </c>
      <c r="H6930" t="s">
        <v>20663</v>
      </c>
      <c r="I6930">
        <v>0</v>
      </c>
      <c r="J6930">
        <v>0</v>
      </c>
      <c r="K6930">
        <v>0</v>
      </c>
      <c r="L6930">
        <v>0</v>
      </c>
      <c r="M6930">
        <v>0</v>
      </c>
      <c r="N6930">
        <v>0</v>
      </c>
      <c r="O6930" t="str">
        <f t="shared" si="756"/>
        <v/>
      </c>
      <c r="P6930">
        <f>IF(ISERROR(VLOOKUP(G6930,Genes!$A$2:$A$749,1,0)),0,1)</f>
        <v>1</v>
      </c>
      <c r="Q6930">
        <f t="shared" si="757"/>
        <v>0</v>
      </c>
      <c r="R6930">
        <f t="shared" si="758"/>
        <v>0</v>
      </c>
      <c r="S6930">
        <f t="shared" si="759"/>
        <v>0</v>
      </c>
      <c r="T6930">
        <f t="shared" si="760"/>
        <v>32</v>
      </c>
      <c r="U6930">
        <f t="shared" si="761"/>
        <v>0</v>
      </c>
      <c r="V6930" t="str">
        <f t="shared" si="762"/>
        <v/>
      </c>
    </row>
    <row r="6931" spans="1:22" x14ac:dyDescent="0.2">
      <c r="A6931" t="s">
        <v>20664</v>
      </c>
      <c r="B6931" t="s">
        <v>65</v>
      </c>
      <c r="C6931">
        <v>105508962</v>
      </c>
      <c r="D6931">
        <v>105509007</v>
      </c>
      <c r="E6931">
        <v>46</v>
      </c>
      <c r="F6931" t="s">
        <v>66</v>
      </c>
      <c r="G6931" t="s">
        <v>2506</v>
      </c>
      <c r="H6931" t="s">
        <v>20665</v>
      </c>
      <c r="I6931">
        <v>0</v>
      </c>
      <c r="J6931">
        <v>0</v>
      </c>
      <c r="K6931">
        <v>0</v>
      </c>
      <c r="L6931">
        <v>0</v>
      </c>
      <c r="M6931">
        <v>0</v>
      </c>
      <c r="N6931">
        <v>0</v>
      </c>
      <c r="O6931" t="str">
        <f t="shared" si="756"/>
        <v/>
      </c>
      <c r="P6931">
        <f>IF(ISERROR(VLOOKUP(G6931,Genes!$A$2:$A$749,1,0)),0,1)</f>
        <v>1</v>
      </c>
      <c r="Q6931">
        <f t="shared" si="757"/>
        <v>0</v>
      </c>
      <c r="R6931">
        <f t="shared" si="758"/>
        <v>0</v>
      </c>
      <c r="S6931">
        <f t="shared" si="759"/>
        <v>0</v>
      </c>
      <c r="T6931">
        <f t="shared" si="760"/>
        <v>33</v>
      </c>
      <c r="U6931">
        <f t="shared" si="761"/>
        <v>0</v>
      </c>
      <c r="V6931" t="str">
        <f t="shared" si="762"/>
        <v/>
      </c>
    </row>
    <row r="6932" spans="1:22" x14ac:dyDescent="0.2">
      <c r="A6932" t="s">
        <v>20666</v>
      </c>
      <c r="B6932" t="s">
        <v>65</v>
      </c>
      <c r="C6932">
        <v>105509439</v>
      </c>
      <c r="D6932">
        <v>105509506</v>
      </c>
      <c r="E6932">
        <v>68</v>
      </c>
      <c r="F6932" t="s">
        <v>66</v>
      </c>
      <c r="G6932" t="s">
        <v>2506</v>
      </c>
      <c r="H6932" t="s">
        <v>20667</v>
      </c>
      <c r="I6932">
        <v>0</v>
      </c>
      <c r="J6932">
        <v>0</v>
      </c>
      <c r="K6932">
        <v>0</v>
      </c>
      <c r="L6932">
        <v>0</v>
      </c>
      <c r="M6932">
        <v>0</v>
      </c>
      <c r="N6932">
        <v>0</v>
      </c>
      <c r="O6932" t="str">
        <f t="shared" si="756"/>
        <v/>
      </c>
      <c r="P6932">
        <f>IF(ISERROR(VLOOKUP(G6932,Genes!$A$2:$A$749,1,0)),0,1)</f>
        <v>1</v>
      </c>
      <c r="Q6932">
        <f t="shared" si="757"/>
        <v>0</v>
      </c>
      <c r="R6932">
        <f t="shared" si="758"/>
        <v>0</v>
      </c>
      <c r="S6932">
        <f t="shared" si="759"/>
        <v>0</v>
      </c>
      <c r="T6932">
        <f t="shared" si="760"/>
        <v>34</v>
      </c>
      <c r="U6932">
        <f t="shared" si="761"/>
        <v>0</v>
      </c>
      <c r="V6932" t="str">
        <f t="shared" si="762"/>
        <v/>
      </c>
    </row>
    <row r="6933" spans="1:22" x14ac:dyDescent="0.2">
      <c r="A6933" t="s">
        <v>20668</v>
      </c>
      <c r="B6933" t="s">
        <v>65</v>
      </c>
      <c r="C6933">
        <v>105512224</v>
      </c>
      <c r="D6933">
        <v>105512306</v>
      </c>
      <c r="E6933">
        <v>83</v>
      </c>
      <c r="F6933" t="s">
        <v>66</v>
      </c>
      <c r="G6933" t="s">
        <v>2506</v>
      </c>
      <c r="H6933" t="s">
        <v>20669</v>
      </c>
      <c r="I6933">
        <v>0</v>
      </c>
      <c r="J6933">
        <v>0</v>
      </c>
      <c r="K6933">
        <v>0</v>
      </c>
      <c r="L6933">
        <v>0</v>
      </c>
      <c r="M6933">
        <v>0</v>
      </c>
      <c r="N6933">
        <v>0</v>
      </c>
      <c r="O6933" t="str">
        <f t="shared" si="756"/>
        <v/>
      </c>
      <c r="P6933">
        <f>IF(ISERROR(VLOOKUP(G6933,Genes!$A$2:$A$749,1,0)),0,1)</f>
        <v>1</v>
      </c>
      <c r="Q6933">
        <f t="shared" si="757"/>
        <v>0</v>
      </c>
      <c r="R6933">
        <f t="shared" si="758"/>
        <v>0</v>
      </c>
      <c r="S6933">
        <f t="shared" si="759"/>
        <v>0</v>
      </c>
      <c r="T6933">
        <f t="shared" si="760"/>
        <v>35</v>
      </c>
      <c r="U6933">
        <f t="shared" si="761"/>
        <v>0</v>
      </c>
      <c r="V6933" t="str">
        <f t="shared" si="762"/>
        <v/>
      </c>
    </row>
    <row r="6934" spans="1:22" x14ac:dyDescent="0.2">
      <c r="A6934" t="s">
        <v>20670</v>
      </c>
      <c r="B6934" t="s">
        <v>65</v>
      </c>
      <c r="C6934">
        <v>105514333</v>
      </c>
      <c r="D6934">
        <v>105514375</v>
      </c>
      <c r="E6934">
        <v>43</v>
      </c>
      <c r="F6934" t="s">
        <v>66</v>
      </c>
      <c r="G6934" t="s">
        <v>2506</v>
      </c>
      <c r="H6934" t="s">
        <v>20671</v>
      </c>
      <c r="I6934">
        <v>0</v>
      </c>
      <c r="J6934">
        <v>0</v>
      </c>
      <c r="K6934">
        <v>0</v>
      </c>
      <c r="L6934">
        <v>0</v>
      </c>
      <c r="M6934">
        <v>0</v>
      </c>
      <c r="N6934">
        <v>0</v>
      </c>
      <c r="O6934" t="str">
        <f t="shared" si="756"/>
        <v/>
      </c>
      <c r="P6934">
        <f>IF(ISERROR(VLOOKUP(G6934,Genes!$A$2:$A$749,1,0)),0,1)</f>
        <v>1</v>
      </c>
      <c r="Q6934">
        <f t="shared" si="757"/>
        <v>0</v>
      </c>
      <c r="R6934">
        <f t="shared" si="758"/>
        <v>0</v>
      </c>
      <c r="S6934">
        <f t="shared" si="759"/>
        <v>0</v>
      </c>
      <c r="T6934">
        <f t="shared" si="760"/>
        <v>36</v>
      </c>
      <c r="U6934">
        <f t="shared" si="761"/>
        <v>0</v>
      </c>
      <c r="V6934" t="str">
        <f t="shared" si="762"/>
        <v/>
      </c>
    </row>
    <row r="6935" spans="1:22" x14ac:dyDescent="0.2">
      <c r="A6935" t="s">
        <v>20672</v>
      </c>
      <c r="B6935" t="s">
        <v>65</v>
      </c>
      <c r="C6935">
        <v>105514879</v>
      </c>
      <c r="D6935">
        <v>105514982</v>
      </c>
      <c r="E6935">
        <v>104</v>
      </c>
      <c r="F6935" t="s">
        <v>66</v>
      </c>
      <c r="G6935" t="s">
        <v>2506</v>
      </c>
      <c r="H6935" t="s">
        <v>20673</v>
      </c>
      <c r="I6935">
        <v>0</v>
      </c>
      <c r="J6935">
        <v>0</v>
      </c>
      <c r="K6935">
        <v>0</v>
      </c>
      <c r="L6935">
        <v>0</v>
      </c>
      <c r="M6935">
        <v>0</v>
      </c>
      <c r="N6935">
        <v>0</v>
      </c>
      <c r="O6935" t="str">
        <f t="shared" si="756"/>
        <v>KIAA1033</v>
      </c>
      <c r="P6935">
        <f>IF(ISERROR(VLOOKUP(G6935,Genes!$A$2:$A$749,1,0)),0,1)</f>
        <v>1</v>
      </c>
      <c r="Q6935">
        <f t="shared" si="757"/>
        <v>0</v>
      </c>
      <c r="R6935">
        <f t="shared" si="758"/>
        <v>0</v>
      </c>
      <c r="S6935">
        <f t="shared" si="759"/>
        <v>0</v>
      </c>
      <c r="T6935">
        <f t="shared" si="760"/>
        <v>37</v>
      </c>
      <c r="U6935">
        <f t="shared" si="761"/>
        <v>1</v>
      </c>
      <c r="V6935">
        <f t="shared" si="762"/>
        <v>0</v>
      </c>
    </row>
    <row r="6936" spans="1:22" x14ac:dyDescent="0.2">
      <c r="A6936" t="s">
        <v>20674</v>
      </c>
      <c r="B6936" t="s">
        <v>247</v>
      </c>
      <c r="C6936">
        <v>123091803</v>
      </c>
      <c r="D6936">
        <v>123091899</v>
      </c>
      <c r="E6936">
        <v>97</v>
      </c>
      <c r="F6936" t="s">
        <v>66</v>
      </c>
      <c r="G6936" t="s">
        <v>2512</v>
      </c>
      <c r="H6936" t="s">
        <v>20675</v>
      </c>
      <c r="I6936">
        <v>0</v>
      </c>
      <c r="J6936">
        <v>0</v>
      </c>
      <c r="K6936">
        <v>0</v>
      </c>
      <c r="L6936">
        <v>0</v>
      </c>
      <c r="M6936">
        <v>0</v>
      </c>
      <c r="N6936">
        <v>0</v>
      </c>
      <c r="O6936" t="str">
        <f t="shared" si="756"/>
        <v/>
      </c>
      <c r="P6936">
        <f>IF(ISERROR(VLOOKUP(G6936,Genes!$A$2:$A$749,1,0)),0,1)</f>
        <v>1</v>
      </c>
      <c r="Q6936">
        <f t="shared" si="757"/>
        <v>1</v>
      </c>
      <c r="R6936">
        <f t="shared" si="758"/>
        <v>0</v>
      </c>
      <c r="S6936">
        <f t="shared" si="759"/>
        <v>0</v>
      </c>
      <c r="T6936">
        <f t="shared" si="760"/>
        <v>1</v>
      </c>
      <c r="U6936">
        <f t="shared" si="761"/>
        <v>0</v>
      </c>
      <c r="V6936" t="str">
        <f t="shared" si="762"/>
        <v/>
      </c>
    </row>
    <row r="6937" spans="1:22" x14ac:dyDescent="0.2">
      <c r="A6937" t="s">
        <v>20676</v>
      </c>
      <c r="B6937" t="s">
        <v>247</v>
      </c>
      <c r="C6937">
        <v>123111155</v>
      </c>
      <c r="D6937">
        <v>123111234</v>
      </c>
      <c r="E6937">
        <v>80</v>
      </c>
      <c r="F6937" t="s">
        <v>66</v>
      </c>
      <c r="G6937" t="s">
        <v>2512</v>
      </c>
      <c r="H6937" t="s">
        <v>20677</v>
      </c>
      <c r="I6937">
        <v>0</v>
      </c>
      <c r="J6937">
        <v>0</v>
      </c>
      <c r="K6937">
        <v>0</v>
      </c>
      <c r="L6937">
        <v>0</v>
      </c>
      <c r="M6937">
        <v>0</v>
      </c>
      <c r="N6937">
        <v>0</v>
      </c>
      <c r="O6937" t="str">
        <f t="shared" si="756"/>
        <v/>
      </c>
      <c r="P6937">
        <f>IF(ISERROR(VLOOKUP(G6937,Genes!$A$2:$A$749,1,0)),0,1)</f>
        <v>1</v>
      </c>
      <c r="Q6937">
        <f t="shared" si="757"/>
        <v>0</v>
      </c>
      <c r="R6937">
        <f t="shared" si="758"/>
        <v>0</v>
      </c>
      <c r="S6937">
        <f t="shared" si="759"/>
        <v>0</v>
      </c>
      <c r="T6937">
        <f t="shared" si="760"/>
        <v>2</v>
      </c>
      <c r="U6937">
        <f t="shared" si="761"/>
        <v>0</v>
      </c>
      <c r="V6937" t="str">
        <f t="shared" si="762"/>
        <v/>
      </c>
    </row>
    <row r="6938" spans="1:22" x14ac:dyDescent="0.2">
      <c r="A6938" t="s">
        <v>20678</v>
      </c>
      <c r="B6938" t="s">
        <v>247</v>
      </c>
      <c r="C6938">
        <v>123113384</v>
      </c>
      <c r="D6938">
        <v>123113534</v>
      </c>
      <c r="E6938">
        <v>151</v>
      </c>
      <c r="F6938" t="s">
        <v>66</v>
      </c>
      <c r="G6938" t="s">
        <v>2512</v>
      </c>
      <c r="H6938" t="s">
        <v>20679</v>
      </c>
      <c r="I6938">
        <v>0</v>
      </c>
      <c r="J6938">
        <v>0</v>
      </c>
      <c r="K6938">
        <v>0</v>
      </c>
      <c r="L6938">
        <v>0</v>
      </c>
      <c r="M6938">
        <v>0</v>
      </c>
      <c r="N6938">
        <v>0</v>
      </c>
      <c r="O6938" t="str">
        <f t="shared" si="756"/>
        <v/>
      </c>
      <c r="P6938">
        <f>IF(ISERROR(VLOOKUP(G6938,Genes!$A$2:$A$749,1,0)),0,1)</f>
        <v>1</v>
      </c>
      <c r="Q6938">
        <f t="shared" si="757"/>
        <v>0</v>
      </c>
      <c r="R6938">
        <f t="shared" si="758"/>
        <v>0</v>
      </c>
      <c r="S6938">
        <f t="shared" si="759"/>
        <v>0</v>
      </c>
      <c r="T6938">
        <f t="shared" si="760"/>
        <v>3</v>
      </c>
      <c r="U6938">
        <f t="shared" si="761"/>
        <v>0</v>
      </c>
      <c r="V6938" t="str">
        <f t="shared" si="762"/>
        <v/>
      </c>
    </row>
    <row r="6939" spans="1:22" x14ac:dyDescent="0.2">
      <c r="A6939" t="s">
        <v>20680</v>
      </c>
      <c r="B6939" t="s">
        <v>247</v>
      </c>
      <c r="C6939">
        <v>123117790</v>
      </c>
      <c r="D6939">
        <v>123117946</v>
      </c>
      <c r="E6939">
        <v>157</v>
      </c>
      <c r="F6939" t="s">
        <v>66</v>
      </c>
      <c r="G6939" t="s">
        <v>2512</v>
      </c>
      <c r="H6939" t="s">
        <v>20681</v>
      </c>
      <c r="I6939">
        <v>0</v>
      </c>
      <c r="J6939">
        <v>0</v>
      </c>
      <c r="K6939">
        <v>0</v>
      </c>
      <c r="L6939">
        <v>0</v>
      </c>
      <c r="M6939">
        <v>0</v>
      </c>
      <c r="N6939">
        <v>0</v>
      </c>
      <c r="O6939" t="str">
        <f t="shared" si="756"/>
        <v/>
      </c>
      <c r="P6939">
        <f>IF(ISERROR(VLOOKUP(G6939,Genes!$A$2:$A$749,1,0)),0,1)</f>
        <v>1</v>
      </c>
      <c r="Q6939">
        <f t="shared" si="757"/>
        <v>0</v>
      </c>
      <c r="R6939">
        <f t="shared" si="758"/>
        <v>0</v>
      </c>
      <c r="S6939">
        <f t="shared" si="759"/>
        <v>0</v>
      </c>
      <c r="T6939">
        <f t="shared" si="760"/>
        <v>4</v>
      </c>
      <c r="U6939">
        <f t="shared" si="761"/>
        <v>0</v>
      </c>
      <c r="V6939" t="str">
        <f t="shared" si="762"/>
        <v/>
      </c>
    </row>
    <row r="6940" spans="1:22" x14ac:dyDescent="0.2">
      <c r="A6940" t="s">
        <v>20682</v>
      </c>
      <c r="B6940" t="s">
        <v>247</v>
      </c>
      <c r="C6940">
        <v>123118351</v>
      </c>
      <c r="D6940">
        <v>123118429</v>
      </c>
      <c r="E6940">
        <v>79</v>
      </c>
      <c r="F6940" t="s">
        <v>66</v>
      </c>
      <c r="G6940" t="s">
        <v>2512</v>
      </c>
      <c r="H6940" t="s">
        <v>20683</v>
      </c>
      <c r="I6940">
        <v>0</v>
      </c>
      <c r="J6940">
        <v>0</v>
      </c>
      <c r="K6940">
        <v>0</v>
      </c>
      <c r="L6940">
        <v>0</v>
      </c>
      <c r="M6940">
        <v>0</v>
      </c>
      <c r="N6940">
        <v>0</v>
      </c>
      <c r="O6940" t="str">
        <f t="shared" si="756"/>
        <v/>
      </c>
      <c r="P6940">
        <f>IF(ISERROR(VLOOKUP(G6940,Genes!$A$2:$A$749,1,0)),0,1)</f>
        <v>1</v>
      </c>
      <c r="Q6940">
        <f t="shared" si="757"/>
        <v>0</v>
      </c>
      <c r="R6940">
        <f t="shared" si="758"/>
        <v>0</v>
      </c>
      <c r="S6940">
        <f t="shared" si="759"/>
        <v>0</v>
      </c>
      <c r="T6940">
        <f t="shared" si="760"/>
        <v>5</v>
      </c>
      <c r="U6940">
        <f t="shared" si="761"/>
        <v>0</v>
      </c>
      <c r="V6940" t="str">
        <f t="shared" si="762"/>
        <v/>
      </c>
    </row>
    <row r="6941" spans="1:22" x14ac:dyDescent="0.2">
      <c r="A6941" t="s">
        <v>20684</v>
      </c>
      <c r="B6941" t="s">
        <v>247</v>
      </c>
      <c r="C6941">
        <v>123120514</v>
      </c>
      <c r="D6941">
        <v>123120605</v>
      </c>
      <c r="E6941">
        <v>92</v>
      </c>
      <c r="F6941" t="s">
        <v>66</v>
      </c>
      <c r="G6941" t="s">
        <v>2512</v>
      </c>
      <c r="H6941" t="s">
        <v>20685</v>
      </c>
      <c r="I6941">
        <v>0</v>
      </c>
      <c r="J6941">
        <v>0</v>
      </c>
      <c r="K6941">
        <v>0</v>
      </c>
      <c r="L6941">
        <v>0</v>
      </c>
      <c r="M6941">
        <v>0</v>
      </c>
      <c r="N6941">
        <v>0</v>
      </c>
      <c r="O6941" t="str">
        <f t="shared" si="756"/>
        <v/>
      </c>
      <c r="P6941">
        <f>IF(ISERROR(VLOOKUP(G6941,Genes!$A$2:$A$749,1,0)),0,1)</f>
        <v>1</v>
      </c>
      <c r="Q6941">
        <f t="shared" si="757"/>
        <v>0</v>
      </c>
      <c r="R6941">
        <f t="shared" si="758"/>
        <v>0</v>
      </c>
      <c r="S6941">
        <f t="shared" si="759"/>
        <v>0</v>
      </c>
      <c r="T6941">
        <f t="shared" si="760"/>
        <v>6</v>
      </c>
      <c r="U6941">
        <f t="shared" si="761"/>
        <v>0</v>
      </c>
      <c r="V6941" t="str">
        <f t="shared" si="762"/>
        <v/>
      </c>
    </row>
    <row r="6942" spans="1:22" x14ac:dyDescent="0.2">
      <c r="A6942" t="s">
        <v>20686</v>
      </c>
      <c r="B6942" t="s">
        <v>247</v>
      </c>
      <c r="C6942">
        <v>123122164</v>
      </c>
      <c r="D6942">
        <v>123122281</v>
      </c>
      <c r="E6942">
        <v>118</v>
      </c>
      <c r="F6942" t="s">
        <v>66</v>
      </c>
      <c r="G6942" t="s">
        <v>2512</v>
      </c>
      <c r="H6942" t="s">
        <v>20687</v>
      </c>
      <c r="I6942">
        <v>0</v>
      </c>
      <c r="J6942">
        <v>0</v>
      </c>
      <c r="K6942">
        <v>0</v>
      </c>
      <c r="L6942">
        <v>0</v>
      </c>
      <c r="M6942">
        <v>0</v>
      </c>
      <c r="N6942">
        <v>0</v>
      </c>
      <c r="O6942" t="str">
        <f t="shared" si="756"/>
        <v/>
      </c>
      <c r="P6942">
        <f>IF(ISERROR(VLOOKUP(G6942,Genes!$A$2:$A$749,1,0)),0,1)</f>
        <v>1</v>
      </c>
      <c r="Q6942">
        <f t="shared" si="757"/>
        <v>0</v>
      </c>
      <c r="R6942">
        <f t="shared" si="758"/>
        <v>0</v>
      </c>
      <c r="S6942">
        <f t="shared" si="759"/>
        <v>0</v>
      </c>
      <c r="T6942">
        <f t="shared" si="760"/>
        <v>7</v>
      </c>
      <c r="U6942">
        <f t="shared" si="761"/>
        <v>0</v>
      </c>
      <c r="V6942" t="str">
        <f t="shared" si="762"/>
        <v/>
      </c>
    </row>
    <row r="6943" spans="1:22" x14ac:dyDescent="0.2">
      <c r="A6943" t="s">
        <v>20688</v>
      </c>
      <c r="B6943" t="s">
        <v>247</v>
      </c>
      <c r="C6943">
        <v>123128265</v>
      </c>
      <c r="D6943">
        <v>123128420</v>
      </c>
      <c r="E6943">
        <v>156</v>
      </c>
      <c r="F6943" t="s">
        <v>66</v>
      </c>
      <c r="G6943" t="s">
        <v>2512</v>
      </c>
      <c r="H6943" t="s">
        <v>20689</v>
      </c>
      <c r="I6943">
        <v>0</v>
      </c>
      <c r="J6943">
        <v>0</v>
      </c>
      <c r="K6943">
        <v>0</v>
      </c>
      <c r="L6943">
        <v>0</v>
      </c>
      <c r="M6943">
        <v>0</v>
      </c>
      <c r="N6943">
        <v>0</v>
      </c>
      <c r="O6943" t="str">
        <f t="shared" si="756"/>
        <v/>
      </c>
      <c r="P6943">
        <f>IF(ISERROR(VLOOKUP(G6943,Genes!$A$2:$A$749,1,0)),0,1)</f>
        <v>1</v>
      </c>
      <c r="Q6943">
        <f t="shared" si="757"/>
        <v>0</v>
      </c>
      <c r="R6943">
        <f t="shared" si="758"/>
        <v>0</v>
      </c>
      <c r="S6943">
        <f t="shared" si="759"/>
        <v>0</v>
      </c>
      <c r="T6943">
        <f t="shared" si="760"/>
        <v>8</v>
      </c>
      <c r="U6943">
        <f t="shared" si="761"/>
        <v>0</v>
      </c>
      <c r="V6943" t="str">
        <f t="shared" si="762"/>
        <v/>
      </c>
    </row>
    <row r="6944" spans="1:22" x14ac:dyDescent="0.2">
      <c r="A6944" t="s">
        <v>20690</v>
      </c>
      <c r="B6944" t="s">
        <v>247</v>
      </c>
      <c r="C6944">
        <v>123128418</v>
      </c>
      <c r="D6944">
        <v>123128420</v>
      </c>
      <c r="E6944">
        <v>3</v>
      </c>
      <c r="F6944" t="s">
        <v>66</v>
      </c>
      <c r="G6944" t="s">
        <v>2512</v>
      </c>
      <c r="H6944" t="s">
        <v>20691</v>
      </c>
      <c r="I6944">
        <v>0</v>
      </c>
      <c r="J6944">
        <v>0</v>
      </c>
      <c r="K6944">
        <v>0</v>
      </c>
      <c r="L6944">
        <v>0</v>
      </c>
      <c r="M6944">
        <v>0</v>
      </c>
      <c r="N6944">
        <v>0</v>
      </c>
      <c r="O6944" t="str">
        <f t="shared" si="756"/>
        <v/>
      </c>
      <c r="P6944">
        <f>IF(ISERROR(VLOOKUP(G6944,Genes!$A$2:$A$749,1,0)),0,1)</f>
        <v>1</v>
      </c>
      <c r="Q6944">
        <f t="shared" si="757"/>
        <v>0</v>
      </c>
      <c r="R6944">
        <f t="shared" si="758"/>
        <v>0</v>
      </c>
      <c r="S6944">
        <f t="shared" si="759"/>
        <v>0</v>
      </c>
      <c r="T6944">
        <f t="shared" si="760"/>
        <v>9</v>
      </c>
      <c r="U6944">
        <f t="shared" si="761"/>
        <v>0</v>
      </c>
      <c r="V6944" t="str">
        <f t="shared" si="762"/>
        <v/>
      </c>
    </row>
    <row r="6945" spans="1:22" x14ac:dyDescent="0.2">
      <c r="A6945" t="s">
        <v>20692</v>
      </c>
      <c r="B6945" t="s">
        <v>247</v>
      </c>
      <c r="C6945">
        <v>123128696</v>
      </c>
      <c r="D6945">
        <v>123128793</v>
      </c>
      <c r="E6945">
        <v>98</v>
      </c>
      <c r="F6945" t="s">
        <v>66</v>
      </c>
      <c r="G6945" t="s">
        <v>2512</v>
      </c>
      <c r="H6945" t="s">
        <v>20693</v>
      </c>
      <c r="I6945">
        <v>0</v>
      </c>
      <c r="J6945">
        <v>0</v>
      </c>
      <c r="K6945">
        <v>0</v>
      </c>
      <c r="L6945">
        <v>0</v>
      </c>
      <c r="M6945">
        <v>0</v>
      </c>
      <c r="N6945">
        <v>0</v>
      </c>
      <c r="O6945" t="str">
        <f t="shared" si="756"/>
        <v/>
      </c>
      <c r="P6945">
        <f>IF(ISERROR(VLOOKUP(G6945,Genes!$A$2:$A$749,1,0)),0,1)</f>
        <v>1</v>
      </c>
      <c r="Q6945">
        <f t="shared" si="757"/>
        <v>0</v>
      </c>
      <c r="R6945">
        <f t="shared" si="758"/>
        <v>0</v>
      </c>
      <c r="S6945">
        <f t="shared" si="759"/>
        <v>0</v>
      </c>
      <c r="T6945">
        <f t="shared" si="760"/>
        <v>10</v>
      </c>
      <c r="U6945">
        <f t="shared" si="761"/>
        <v>0</v>
      </c>
      <c r="V6945" t="str">
        <f t="shared" si="762"/>
        <v/>
      </c>
    </row>
    <row r="6946" spans="1:22" x14ac:dyDescent="0.2">
      <c r="A6946" t="s">
        <v>20694</v>
      </c>
      <c r="B6946" t="s">
        <v>247</v>
      </c>
      <c r="C6946">
        <v>123130314</v>
      </c>
      <c r="D6946">
        <v>123130492</v>
      </c>
      <c r="E6946">
        <v>179</v>
      </c>
      <c r="F6946" t="s">
        <v>66</v>
      </c>
      <c r="G6946" t="s">
        <v>2512</v>
      </c>
      <c r="H6946" t="s">
        <v>20695</v>
      </c>
      <c r="I6946">
        <v>0</v>
      </c>
      <c r="J6946">
        <v>0</v>
      </c>
      <c r="K6946">
        <v>0</v>
      </c>
      <c r="L6946">
        <v>0</v>
      </c>
      <c r="M6946">
        <v>0</v>
      </c>
      <c r="N6946">
        <v>0</v>
      </c>
      <c r="O6946" t="str">
        <f t="shared" si="756"/>
        <v/>
      </c>
      <c r="P6946">
        <f>IF(ISERROR(VLOOKUP(G6946,Genes!$A$2:$A$749,1,0)),0,1)</f>
        <v>1</v>
      </c>
      <c r="Q6946">
        <f t="shared" si="757"/>
        <v>0</v>
      </c>
      <c r="R6946">
        <f t="shared" si="758"/>
        <v>0</v>
      </c>
      <c r="S6946">
        <f t="shared" si="759"/>
        <v>0</v>
      </c>
      <c r="T6946">
        <f t="shared" si="760"/>
        <v>11</v>
      </c>
      <c r="U6946">
        <f t="shared" si="761"/>
        <v>0</v>
      </c>
      <c r="V6946" t="str">
        <f t="shared" si="762"/>
        <v/>
      </c>
    </row>
    <row r="6947" spans="1:22" x14ac:dyDescent="0.2">
      <c r="A6947" t="s">
        <v>20696</v>
      </c>
      <c r="B6947" t="s">
        <v>247</v>
      </c>
      <c r="C6947">
        <v>123094191</v>
      </c>
      <c r="D6947">
        <v>123094307</v>
      </c>
      <c r="E6947">
        <v>117</v>
      </c>
      <c r="F6947" t="s">
        <v>66</v>
      </c>
      <c r="G6947" t="s">
        <v>2512</v>
      </c>
      <c r="H6947" t="s">
        <v>20697</v>
      </c>
      <c r="I6947">
        <v>0</v>
      </c>
      <c r="J6947">
        <v>0</v>
      </c>
      <c r="K6947">
        <v>0</v>
      </c>
      <c r="L6947">
        <v>0</v>
      </c>
      <c r="M6947">
        <v>0</v>
      </c>
      <c r="N6947">
        <v>0</v>
      </c>
      <c r="O6947" t="str">
        <f t="shared" si="756"/>
        <v/>
      </c>
      <c r="P6947">
        <f>IF(ISERROR(VLOOKUP(G6947,Genes!$A$2:$A$749,1,0)),0,1)</f>
        <v>1</v>
      </c>
      <c r="Q6947">
        <f t="shared" si="757"/>
        <v>0</v>
      </c>
      <c r="R6947">
        <f t="shared" si="758"/>
        <v>0</v>
      </c>
      <c r="S6947">
        <f t="shared" si="759"/>
        <v>0</v>
      </c>
      <c r="T6947">
        <f t="shared" si="760"/>
        <v>12</v>
      </c>
      <c r="U6947">
        <f t="shared" si="761"/>
        <v>0</v>
      </c>
      <c r="V6947" t="str">
        <f t="shared" si="762"/>
        <v/>
      </c>
    </row>
    <row r="6948" spans="1:22" x14ac:dyDescent="0.2">
      <c r="A6948" t="s">
        <v>20698</v>
      </c>
      <c r="B6948" t="s">
        <v>247</v>
      </c>
      <c r="C6948">
        <v>123130973</v>
      </c>
      <c r="D6948">
        <v>123131079</v>
      </c>
      <c r="E6948">
        <v>107</v>
      </c>
      <c r="F6948" t="s">
        <v>66</v>
      </c>
      <c r="G6948" t="s">
        <v>2512</v>
      </c>
      <c r="H6948" t="s">
        <v>20699</v>
      </c>
      <c r="I6948">
        <v>0</v>
      </c>
      <c r="J6948">
        <v>0</v>
      </c>
      <c r="K6948">
        <v>0</v>
      </c>
      <c r="L6948">
        <v>0</v>
      </c>
      <c r="M6948">
        <v>0</v>
      </c>
      <c r="N6948">
        <v>0</v>
      </c>
      <c r="O6948" t="str">
        <f t="shared" si="756"/>
        <v/>
      </c>
      <c r="P6948">
        <f>IF(ISERROR(VLOOKUP(G6948,Genes!$A$2:$A$749,1,0)),0,1)</f>
        <v>1</v>
      </c>
      <c r="Q6948">
        <f t="shared" si="757"/>
        <v>0</v>
      </c>
      <c r="R6948">
        <f t="shared" si="758"/>
        <v>0</v>
      </c>
      <c r="S6948">
        <f t="shared" si="759"/>
        <v>0</v>
      </c>
      <c r="T6948">
        <f t="shared" si="760"/>
        <v>13</v>
      </c>
      <c r="U6948">
        <f t="shared" si="761"/>
        <v>0</v>
      </c>
      <c r="V6948" t="str">
        <f t="shared" si="762"/>
        <v/>
      </c>
    </row>
    <row r="6949" spans="1:22" x14ac:dyDescent="0.2">
      <c r="A6949" t="s">
        <v>20700</v>
      </c>
      <c r="B6949" t="s">
        <v>247</v>
      </c>
      <c r="C6949">
        <v>123132042</v>
      </c>
      <c r="D6949">
        <v>123132250</v>
      </c>
      <c r="E6949">
        <v>209</v>
      </c>
      <c r="F6949" t="s">
        <v>66</v>
      </c>
      <c r="G6949" t="s">
        <v>2512</v>
      </c>
      <c r="H6949" t="s">
        <v>20701</v>
      </c>
      <c r="I6949">
        <v>0</v>
      </c>
      <c r="J6949">
        <v>0</v>
      </c>
      <c r="K6949">
        <v>0</v>
      </c>
      <c r="L6949">
        <v>0</v>
      </c>
      <c r="M6949">
        <v>0</v>
      </c>
      <c r="N6949">
        <v>0</v>
      </c>
      <c r="O6949" t="str">
        <f t="shared" si="756"/>
        <v/>
      </c>
      <c r="P6949">
        <f>IF(ISERROR(VLOOKUP(G6949,Genes!$A$2:$A$749,1,0)),0,1)</f>
        <v>1</v>
      </c>
      <c r="Q6949">
        <f t="shared" si="757"/>
        <v>0</v>
      </c>
      <c r="R6949">
        <f t="shared" si="758"/>
        <v>0</v>
      </c>
      <c r="S6949">
        <f t="shared" si="759"/>
        <v>0</v>
      </c>
      <c r="T6949">
        <f t="shared" si="760"/>
        <v>14</v>
      </c>
      <c r="U6949">
        <f t="shared" si="761"/>
        <v>0</v>
      </c>
      <c r="V6949" t="str">
        <f t="shared" si="762"/>
        <v/>
      </c>
    </row>
    <row r="6950" spans="1:22" x14ac:dyDescent="0.2">
      <c r="A6950" t="s">
        <v>20702</v>
      </c>
      <c r="B6950" t="s">
        <v>247</v>
      </c>
      <c r="C6950">
        <v>123140495</v>
      </c>
      <c r="D6950">
        <v>123140722</v>
      </c>
      <c r="E6950">
        <v>228</v>
      </c>
      <c r="F6950" t="s">
        <v>66</v>
      </c>
      <c r="G6950" t="s">
        <v>2512</v>
      </c>
      <c r="H6950" t="s">
        <v>20703</v>
      </c>
      <c r="I6950">
        <v>0</v>
      </c>
      <c r="J6950">
        <v>0</v>
      </c>
      <c r="K6950">
        <v>0</v>
      </c>
      <c r="L6950">
        <v>0</v>
      </c>
      <c r="M6950">
        <v>0</v>
      </c>
      <c r="N6950">
        <v>0</v>
      </c>
      <c r="O6950" t="str">
        <f t="shared" si="756"/>
        <v/>
      </c>
      <c r="P6950">
        <f>IF(ISERROR(VLOOKUP(G6950,Genes!$A$2:$A$749,1,0)),0,1)</f>
        <v>1</v>
      </c>
      <c r="Q6950">
        <f t="shared" si="757"/>
        <v>0</v>
      </c>
      <c r="R6950">
        <f t="shared" si="758"/>
        <v>0</v>
      </c>
      <c r="S6950">
        <f t="shared" si="759"/>
        <v>0</v>
      </c>
      <c r="T6950">
        <f t="shared" si="760"/>
        <v>15</v>
      </c>
      <c r="U6950">
        <f t="shared" si="761"/>
        <v>0</v>
      </c>
      <c r="V6950" t="str">
        <f t="shared" si="762"/>
        <v/>
      </c>
    </row>
    <row r="6951" spans="1:22" x14ac:dyDescent="0.2">
      <c r="A6951" t="s">
        <v>20704</v>
      </c>
      <c r="B6951" t="s">
        <v>247</v>
      </c>
      <c r="C6951">
        <v>123141488</v>
      </c>
      <c r="D6951">
        <v>123141625</v>
      </c>
      <c r="E6951">
        <v>138</v>
      </c>
      <c r="F6951" t="s">
        <v>66</v>
      </c>
      <c r="G6951" t="s">
        <v>2512</v>
      </c>
      <c r="H6951" t="s">
        <v>20705</v>
      </c>
      <c r="I6951">
        <v>0</v>
      </c>
      <c r="J6951">
        <v>0</v>
      </c>
      <c r="K6951">
        <v>0</v>
      </c>
      <c r="L6951">
        <v>0</v>
      </c>
      <c r="M6951">
        <v>0</v>
      </c>
      <c r="N6951">
        <v>0</v>
      </c>
      <c r="O6951" t="str">
        <f t="shared" si="756"/>
        <v/>
      </c>
      <c r="P6951">
        <f>IF(ISERROR(VLOOKUP(G6951,Genes!$A$2:$A$749,1,0)),0,1)</f>
        <v>1</v>
      </c>
      <c r="Q6951">
        <f t="shared" si="757"/>
        <v>0</v>
      </c>
      <c r="R6951">
        <f t="shared" si="758"/>
        <v>0</v>
      </c>
      <c r="S6951">
        <f t="shared" si="759"/>
        <v>0</v>
      </c>
      <c r="T6951">
        <f t="shared" si="760"/>
        <v>16</v>
      </c>
      <c r="U6951">
        <f t="shared" si="761"/>
        <v>0</v>
      </c>
      <c r="V6951" t="str">
        <f t="shared" si="762"/>
        <v/>
      </c>
    </row>
    <row r="6952" spans="1:22" x14ac:dyDescent="0.2">
      <c r="A6952" t="s">
        <v>20706</v>
      </c>
      <c r="B6952" t="s">
        <v>247</v>
      </c>
      <c r="C6952">
        <v>123145653</v>
      </c>
      <c r="D6952">
        <v>123145832</v>
      </c>
      <c r="E6952">
        <v>180</v>
      </c>
      <c r="F6952" t="s">
        <v>66</v>
      </c>
      <c r="G6952" t="s">
        <v>2512</v>
      </c>
      <c r="H6952" t="s">
        <v>20707</v>
      </c>
      <c r="I6952">
        <v>0</v>
      </c>
      <c r="J6952">
        <v>0</v>
      </c>
      <c r="K6952">
        <v>0</v>
      </c>
      <c r="L6952">
        <v>0</v>
      </c>
      <c r="M6952">
        <v>0</v>
      </c>
      <c r="N6952">
        <v>0</v>
      </c>
      <c r="O6952" t="str">
        <f t="shared" si="756"/>
        <v/>
      </c>
      <c r="P6952">
        <f>IF(ISERROR(VLOOKUP(G6952,Genes!$A$2:$A$749,1,0)),0,1)</f>
        <v>1</v>
      </c>
      <c r="Q6952">
        <f t="shared" si="757"/>
        <v>0</v>
      </c>
      <c r="R6952">
        <f t="shared" si="758"/>
        <v>0</v>
      </c>
      <c r="S6952">
        <f t="shared" si="759"/>
        <v>0</v>
      </c>
      <c r="T6952">
        <f t="shared" si="760"/>
        <v>17</v>
      </c>
      <c r="U6952">
        <f t="shared" si="761"/>
        <v>0</v>
      </c>
      <c r="V6952" t="str">
        <f t="shared" si="762"/>
        <v/>
      </c>
    </row>
    <row r="6953" spans="1:22" x14ac:dyDescent="0.2">
      <c r="A6953" t="s">
        <v>20708</v>
      </c>
      <c r="B6953" t="s">
        <v>247</v>
      </c>
      <c r="C6953">
        <v>123145656</v>
      </c>
      <c r="D6953">
        <v>123145832</v>
      </c>
      <c r="E6953">
        <v>177</v>
      </c>
      <c r="F6953" t="s">
        <v>66</v>
      </c>
      <c r="G6953" t="s">
        <v>2512</v>
      </c>
      <c r="H6953" t="s">
        <v>20709</v>
      </c>
      <c r="I6953">
        <v>0</v>
      </c>
      <c r="J6953">
        <v>0</v>
      </c>
      <c r="K6953">
        <v>0</v>
      </c>
      <c r="L6953">
        <v>0</v>
      </c>
      <c r="M6953">
        <v>0</v>
      </c>
      <c r="N6953">
        <v>0</v>
      </c>
      <c r="O6953" t="str">
        <f t="shared" si="756"/>
        <v/>
      </c>
      <c r="P6953">
        <f>IF(ISERROR(VLOOKUP(G6953,Genes!$A$2:$A$749,1,0)),0,1)</f>
        <v>1</v>
      </c>
      <c r="Q6953">
        <f t="shared" si="757"/>
        <v>0</v>
      </c>
      <c r="R6953">
        <f t="shared" si="758"/>
        <v>0</v>
      </c>
      <c r="S6953">
        <f t="shared" si="759"/>
        <v>0</v>
      </c>
      <c r="T6953">
        <f t="shared" si="760"/>
        <v>18</v>
      </c>
      <c r="U6953">
        <f t="shared" si="761"/>
        <v>0</v>
      </c>
      <c r="V6953" t="str">
        <f t="shared" si="762"/>
        <v/>
      </c>
    </row>
    <row r="6954" spans="1:22" x14ac:dyDescent="0.2">
      <c r="A6954" t="s">
        <v>20710</v>
      </c>
      <c r="B6954" t="s">
        <v>247</v>
      </c>
      <c r="C6954">
        <v>123147099</v>
      </c>
      <c r="D6954">
        <v>123147122</v>
      </c>
      <c r="E6954">
        <v>24</v>
      </c>
      <c r="F6954" t="s">
        <v>66</v>
      </c>
      <c r="G6954" t="s">
        <v>2512</v>
      </c>
      <c r="H6954" t="s">
        <v>20711</v>
      </c>
      <c r="I6954">
        <v>0</v>
      </c>
      <c r="J6954">
        <v>0</v>
      </c>
      <c r="K6954">
        <v>0</v>
      </c>
      <c r="L6954">
        <v>0</v>
      </c>
      <c r="M6954">
        <v>0</v>
      </c>
      <c r="N6954">
        <v>0</v>
      </c>
      <c r="O6954" t="str">
        <f t="shared" si="756"/>
        <v/>
      </c>
      <c r="P6954">
        <f>IF(ISERROR(VLOOKUP(G6954,Genes!$A$2:$A$749,1,0)),0,1)</f>
        <v>1</v>
      </c>
      <c r="Q6954">
        <f t="shared" si="757"/>
        <v>0</v>
      </c>
      <c r="R6954">
        <f t="shared" si="758"/>
        <v>0</v>
      </c>
      <c r="S6954">
        <f t="shared" si="759"/>
        <v>0</v>
      </c>
      <c r="T6954">
        <f t="shared" si="760"/>
        <v>19</v>
      </c>
      <c r="U6954">
        <f t="shared" si="761"/>
        <v>0</v>
      </c>
      <c r="V6954" t="str">
        <f t="shared" si="762"/>
        <v/>
      </c>
    </row>
    <row r="6955" spans="1:22" x14ac:dyDescent="0.2">
      <c r="A6955" t="s">
        <v>20712</v>
      </c>
      <c r="B6955" t="s">
        <v>247</v>
      </c>
      <c r="C6955">
        <v>123147862</v>
      </c>
      <c r="D6955">
        <v>123147990</v>
      </c>
      <c r="E6955">
        <v>129</v>
      </c>
      <c r="F6955" t="s">
        <v>66</v>
      </c>
      <c r="G6955" t="s">
        <v>2512</v>
      </c>
      <c r="H6955" t="s">
        <v>20713</v>
      </c>
      <c r="I6955">
        <v>0</v>
      </c>
      <c r="J6955">
        <v>0</v>
      </c>
      <c r="K6955">
        <v>0</v>
      </c>
      <c r="L6955">
        <v>0</v>
      </c>
      <c r="M6955">
        <v>0</v>
      </c>
      <c r="N6955">
        <v>0</v>
      </c>
      <c r="O6955" t="str">
        <f t="shared" si="756"/>
        <v/>
      </c>
      <c r="P6955">
        <f>IF(ISERROR(VLOOKUP(G6955,Genes!$A$2:$A$749,1,0)),0,1)</f>
        <v>1</v>
      </c>
      <c r="Q6955">
        <f t="shared" si="757"/>
        <v>0</v>
      </c>
      <c r="R6955">
        <f t="shared" si="758"/>
        <v>0</v>
      </c>
      <c r="S6955">
        <f t="shared" si="759"/>
        <v>0</v>
      </c>
      <c r="T6955">
        <f t="shared" si="760"/>
        <v>20</v>
      </c>
      <c r="U6955">
        <f t="shared" si="761"/>
        <v>0</v>
      </c>
      <c r="V6955" t="str">
        <f t="shared" si="762"/>
        <v/>
      </c>
    </row>
    <row r="6956" spans="1:22" x14ac:dyDescent="0.2">
      <c r="A6956" t="s">
        <v>20714</v>
      </c>
      <c r="B6956" t="s">
        <v>247</v>
      </c>
      <c r="C6956">
        <v>123150276</v>
      </c>
      <c r="D6956">
        <v>123150395</v>
      </c>
      <c r="E6956">
        <v>120</v>
      </c>
      <c r="F6956" t="s">
        <v>66</v>
      </c>
      <c r="G6956" t="s">
        <v>2512</v>
      </c>
      <c r="H6956" t="s">
        <v>20715</v>
      </c>
      <c r="I6956">
        <v>0</v>
      </c>
      <c r="J6956">
        <v>0</v>
      </c>
      <c r="K6956">
        <v>0</v>
      </c>
      <c r="L6956">
        <v>0</v>
      </c>
      <c r="M6956">
        <v>0</v>
      </c>
      <c r="N6956">
        <v>0</v>
      </c>
      <c r="O6956" t="str">
        <f t="shared" si="756"/>
        <v/>
      </c>
      <c r="P6956">
        <f>IF(ISERROR(VLOOKUP(G6956,Genes!$A$2:$A$749,1,0)),0,1)</f>
        <v>1</v>
      </c>
      <c r="Q6956">
        <f t="shared" si="757"/>
        <v>0</v>
      </c>
      <c r="R6956">
        <f t="shared" si="758"/>
        <v>0</v>
      </c>
      <c r="S6956">
        <f t="shared" si="759"/>
        <v>0</v>
      </c>
      <c r="T6956">
        <f t="shared" si="760"/>
        <v>21</v>
      </c>
      <c r="U6956">
        <f t="shared" si="761"/>
        <v>0</v>
      </c>
      <c r="V6956" t="str">
        <f t="shared" si="762"/>
        <v/>
      </c>
    </row>
    <row r="6957" spans="1:22" x14ac:dyDescent="0.2">
      <c r="A6957" t="s">
        <v>20716</v>
      </c>
      <c r="B6957" t="s">
        <v>247</v>
      </c>
      <c r="C6957">
        <v>123151086</v>
      </c>
      <c r="D6957">
        <v>123151366</v>
      </c>
      <c r="E6957">
        <v>281</v>
      </c>
      <c r="F6957" t="s">
        <v>66</v>
      </c>
      <c r="G6957" t="s">
        <v>2512</v>
      </c>
      <c r="H6957" t="s">
        <v>20717</v>
      </c>
      <c r="I6957">
        <v>0</v>
      </c>
      <c r="J6957">
        <v>0</v>
      </c>
      <c r="K6957">
        <v>0</v>
      </c>
      <c r="L6957">
        <v>0</v>
      </c>
      <c r="M6957">
        <v>0</v>
      </c>
      <c r="N6957">
        <v>0</v>
      </c>
      <c r="O6957" t="str">
        <f t="shared" si="756"/>
        <v/>
      </c>
      <c r="P6957">
        <f>IF(ISERROR(VLOOKUP(G6957,Genes!$A$2:$A$749,1,0)),0,1)</f>
        <v>1</v>
      </c>
      <c r="Q6957">
        <f t="shared" si="757"/>
        <v>0</v>
      </c>
      <c r="R6957">
        <f t="shared" si="758"/>
        <v>0</v>
      </c>
      <c r="S6957">
        <f t="shared" si="759"/>
        <v>0</v>
      </c>
      <c r="T6957">
        <f t="shared" si="760"/>
        <v>22</v>
      </c>
      <c r="U6957">
        <f t="shared" si="761"/>
        <v>0</v>
      </c>
      <c r="V6957" t="str">
        <f t="shared" si="762"/>
        <v/>
      </c>
    </row>
    <row r="6958" spans="1:22" x14ac:dyDescent="0.2">
      <c r="A6958" t="s">
        <v>20718</v>
      </c>
      <c r="B6958" t="s">
        <v>247</v>
      </c>
      <c r="C6958">
        <v>123094290</v>
      </c>
      <c r="D6958">
        <v>123094307</v>
      </c>
      <c r="E6958">
        <v>18</v>
      </c>
      <c r="F6958" t="s">
        <v>66</v>
      </c>
      <c r="G6958" t="s">
        <v>2512</v>
      </c>
      <c r="H6958" t="s">
        <v>20719</v>
      </c>
      <c r="I6958">
        <v>0</v>
      </c>
      <c r="J6958">
        <v>0</v>
      </c>
      <c r="K6958">
        <v>0</v>
      </c>
      <c r="L6958">
        <v>0</v>
      </c>
      <c r="M6958">
        <v>0</v>
      </c>
      <c r="N6958">
        <v>0</v>
      </c>
      <c r="O6958" t="str">
        <f t="shared" si="756"/>
        <v/>
      </c>
      <c r="P6958">
        <f>IF(ISERROR(VLOOKUP(G6958,Genes!$A$2:$A$749,1,0)),0,1)</f>
        <v>1</v>
      </c>
      <c r="Q6958">
        <f t="shared" si="757"/>
        <v>0</v>
      </c>
      <c r="R6958">
        <f t="shared" si="758"/>
        <v>0</v>
      </c>
      <c r="S6958">
        <f t="shared" si="759"/>
        <v>0</v>
      </c>
      <c r="T6958">
        <f t="shared" si="760"/>
        <v>23</v>
      </c>
      <c r="U6958">
        <f t="shared" si="761"/>
        <v>0</v>
      </c>
      <c r="V6958" t="str">
        <f t="shared" si="762"/>
        <v/>
      </c>
    </row>
    <row r="6959" spans="1:22" x14ac:dyDescent="0.2">
      <c r="A6959" t="s">
        <v>20720</v>
      </c>
      <c r="B6959" t="s">
        <v>247</v>
      </c>
      <c r="C6959">
        <v>123155928</v>
      </c>
      <c r="D6959">
        <v>123156178</v>
      </c>
      <c r="E6959">
        <v>251</v>
      </c>
      <c r="F6959" t="s">
        <v>66</v>
      </c>
      <c r="G6959" t="s">
        <v>2512</v>
      </c>
      <c r="H6959" t="s">
        <v>20721</v>
      </c>
      <c r="I6959">
        <v>0</v>
      </c>
      <c r="J6959">
        <v>0</v>
      </c>
      <c r="K6959">
        <v>0</v>
      </c>
      <c r="L6959">
        <v>0</v>
      </c>
      <c r="M6959">
        <v>0</v>
      </c>
      <c r="N6959">
        <v>0</v>
      </c>
      <c r="O6959" t="str">
        <f t="shared" si="756"/>
        <v/>
      </c>
      <c r="P6959">
        <f>IF(ISERROR(VLOOKUP(G6959,Genes!$A$2:$A$749,1,0)),0,1)</f>
        <v>1</v>
      </c>
      <c r="Q6959">
        <f t="shared" si="757"/>
        <v>0</v>
      </c>
      <c r="R6959">
        <f t="shared" si="758"/>
        <v>0</v>
      </c>
      <c r="S6959">
        <f t="shared" si="759"/>
        <v>0</v>
      </c>
      <c r="T6959">
        <f t="shared" si="760"/>
        <v>24</v>
      </c>
      <c r="U6959">
        <f t="shared" si="761"/>
        <v>0</v>
      </c>
      <c r="V6959" t="str">
        <f t="shared" si="762"/>
        <v/>
      </c>
    </row>
    <row r="6960" spans="1:22" x14ac:dyDescent="0.2">
      <c r="A6960" t="s">
        <v>20722</v>
      </c>
      <c r="B6960" t="s">
        <v>247</v>
      </c>
      <c r="C6960">
        <v>123159247</v>
      </c>
      <c r="D6960">
        <v>123159505</v>
      </c>
      <c r="E6960">
        <v>259</v>
      </c>
      <c r="F6960" t="s">
        <v>66</v>
      </c>
      <c r="G6960" t="s">
        <v>2512</v>
      </c>
      <c r="H6960" t="s">
        <v>20723</v>
      </c>
      <c r="I6960">
        <v>0</v>
      </c>
      <c r="J6960">
        <v>0</v>
      </c>
      <c r="K6960">
        <v>0</v>
      </c>
      <c r="L6960">
        <v>0</v>
      </c>
      <c r="M6960">
        <v>0</v>
      </c>
      <c r="N6960">
        <v>0</v>
      </c>
      <c r="O6960" t="str">
        <f t="shared" si="756"/>
        <v/>
      </c>
      <c r="P6960">
        <f>IF(ISERROR(VLOOKUP(G6960,Genes!$A$2:$A$749,1,0)),0,1)</f>
        <v>1</v>
      </c>
      <c r="Q6960">
        <f t="shared" si="757"/>
        <v>0</v>
      </c>
      <c r="R6960">
        <f t="shared" si="758"/>
        <v>0</v>
      </c>
      <c r="S6960">
        <f t="shared" si="759"/>
        <v>0</v>
      </c>
      <c r="T6960">
        <f t="shared" si="760"/>
        <v>25</v>
      </c>
      <c r="U6960">
        <f t="shared" si="761"/>
        <v>0</v>
      </c>
      <c r="V6960" t="str">
        <f t="shared" si="762"/>
        <v/>
      </c>
    </row>
    <row r="6961" spans="1:22" x14ac:dyDescent="0.2">
      <c r="A6961" t="s">
        <v>20724</v>
      </c>
      <c r="B6961" t="s">
        <v>247</v>
      </c>
      <c r="C6961">
        <v>123160671</v>
      </c>
      <c r="D6961">
        <v>123161508</v>
      </c>
      <c r="E6961">
        <v>838</v>
      </c>
      <c r="F6961" t="s">
        <v>66</v>
      </c>
      <c r="G6961" t="s">
        <v>2512</v>
      </c>
      <c r="H6961" t="s">
        <v>20725</v>
      </c>
      <c r="I6961">
        <v>0</v>
      </c>
      <c r="J6961">
        <v>0</v>
      </c>
      <c r="K6961">
        <v>0</v>
      </c>
      <c r="L6961">
        <v>0</v>
      </c>
      <c r="M6961">
        <v>0</v>
      </c>
      <c r="N6961">
        <v>0</v>
      </c>
      <c r="O6961" t="str">
        <f t="shared" si="756"/>
        <v/>
      </c>
      <c r="P6961">
        <f>IF(ISERROR(VLOOKUP(G6961,Genes!$A$2:$A$749,1,0)),0,1)</f>
        <v>1</v>
      </c>
      <c r="Q6961">
        <f t="shared" si="757"/>
        <v>0</v>
      </c>
      <c r="R6961">
        <f t="shared" si="758"/>
        <v>0</v>
      </c>
      <c r="S6961">
        <f t="shared" si="759"/>
        <v>0</v>
      </c>
      <c r="T6961">
        <f t="shared" si="760"/>
        <v>26</v>
      </c>
      <c r="U6961">
        <f t="shared" si="761"/>
        <v>0</v>
      </c>
      <c r="V6961" t="str">
        <f t="shared" si="762"/>
        <v/>
      </c>
    </row>
    <row r="6962" spans="1:22" x14ac:dyDescent="0.2">
      <c r="A6962" t="s">
        <v>20726</v>
      </c>
      <c r="B6962" t="s">
        <v>247</v>
      </c>
      <c r="C6962">
        <v>123164153</v>
      </c>
      <c r="D6962">
        <v>123164223</v>
      </c>
      <c r="E6962">
        <v>71</v>
      </c>
      <c r="F6962" t="s">
        <v>66</v>
      </c>
      <c r="G6962" t="s">
        <v>2512</v>
      </c>
      <c r="H6962" t="s">
        <v>20727</v>
      </c>
      <c r="I6962">
        <v>0</v>
      </c>
      <c r="J6962">
        <v>0</v>
      </c>
      <c r="K6962">
        <v>0</v>
      </c>
      <c r="L6962">
        <v>0</v>
      </c>
      <c r="M6962">
        <v>0</v>
      </c>
      <c r="N6962">
        <v>0</v>
      </c>
      <c r="O6962" t="str">
        <f t="shared" si="756"/>
        <v/>
      </c>
      <c r="P6962">
        <f>IF(ISERROR(VLOOKUP(G6962,Genes!$A$2:$A$749,1,0)),0,1)</f>
        <v>1</v>
      </c>
      <c r="Q6962">
        <f t="shared" si="757"/>
        <v>0</v>
      </c>
      <c r="R6962">
        <f t="shared" si="758"/>
        <v>0</v>
      </c>
      <c r="S6962">
        <f t="shared" si="759"/>
        <v>0</v>
      </c>
      <c r="T6962">
        <f t="shared" si="760"/>
        <v>27</v>
      </c>
      <c r="U6962">
        <f t="shared" si="761"/>
        <v>0</v>
      </c>
      <c r="V6962" t="str">
        <f t="shared" si="762"/>
        <v/>
      </c>
    </row>
    <row r="6963" spans="1:22" x14ac:dyDescent="0.2">
      <c r="A6963" t="s">
        <v>20728</v>
      </c>
      <c r="B6963" t="s">
        <v>247</v>
      </c>
      <c r="C6963">
        <v>123165009</v>
      </c>
      <c r="D6963">
        <v>123165182</v>
      </c>
      <c r="E6963">
        <v>174</v>
      </c>
      <c r="F6963" t="s">
        <v>66</v>
      </c>
      <c r="G6963" t="s">
        <v>2512</v>
      </c>
      <c r="H6963" t="s">
        <v>20729</v>
      </c>
      <c r="I6963">
        <v>0</v>
      </c>
      <c r="J6963">
        <v>0</v>
      </c>
      <c r="K6963">
        <v>0</v>
      </c>
      <c r="L6963">
        <v>0</v>
      </c>
      <c r="M6963">
        <v>0</v>
      </c>
      <c r="N6963">
        <v>0</v>
      </c>
      <c r="O6963" t="str">
        <f t="shared" si="756"/>
        <v/>
      </c>
      <c r="P6963">
        <f>IF(ISERROR(VLOOKUP(G6963,Genes!$A$2:$A$749,1,0)),0,1)</f>
        <v>1</v>
      </c>
      <c r="Q6963">
        <f t="shared" si="757"/>
        <v>0</v>
      </c>
      <c r="R6963">
        <f t="shared" si="758"/>
        <v>0</v>
      </c>
      <c r="S6963">
        <f t="shared" si="759"/>
        <v>0</v>
      </c>
      <c r="T6963">
        <f t="shared" si="760"/>
        <v>28</v>
      </c>
      <c r="U6963">
        <f t="shared" si="761"/>
        <v>0</v>
      </c>
      <c r="V6963" t="str">
        <f t="shared" si="762"/>
        <v/>
      </c>
    </row>
    <row r="6964" spans="1:22" x14ac:dyDescent="0.2">
      <c r="A6964" t="s">
        <v>20730</v>
      </c>
      <c r="B6964" t="s">
        <v>247</v>
      </c>
      <c r="C6964">
        <v>123166175</v>
      </c>
      <c r="D6964">
        <v>123166295</v>
      </c>
      <c r="E6964">
        <v>121</v>
      </c>
      <c r="F6964" t="s">
        <v>66</v>
      </c>
      <c r="G6964" t="s">
        <v>2512</v>
      </c>
      <c r="H6964" t="s">
        <v>20731</v>
      </c>
      <c r="I6964">
        <v>0</v>
      </c>
      <c r="J6964">
        <v>0</v>
      </c>
      <c r="K6964">
        <v>0</v>
      </c>
      <c r="L6964">
        <v>0</v>
      </c>
      <c r="M6964">
        <v>0</v>
      </c>
      <c r="N6964">
        <v>0</v>
      </c>
      <c r="O6964" t="str">
        <f t="shared" si="756"/>
        <v/>
      </c>
      <c r="P6964">
        <f>IF(ISERROR(VLOOKUP(G6964,Genes!$A$2:$A$749,1,0)),0,1)</f>
        <v>1</v>
      </c>
      <c r="Q6964">
        <f t="shared" si="757"/>
        <v>0</v>
      </c>
      <c r="R6964">
        <f t="shared" si="758"/>
        <v>0</v>
      </c>
      <c r="S6964">
        <f t="shared" si="759"/>
        <v>0</v>
      </c>
      <c r="T6964">
        <f t="shared" si="760"/>
        <v>29</v>
      </c>
      <c r="U6964">
        <f t="shared" si="761"/>
        <v>0</v>
      </c>
      <c r="V6964" t="str">
        <f t="shared" si="762"/>
        <v/>
      </c>
    </row>
    <row r="6965" spans="1:22" x14ac:dyDescent="0.2">
      <c r="A6965" t="s">
        <v>20732</v>
      </c>
      <c r="B6965" t="s">
        <v>247</v>
      </c>
      <c r="C6965">
        <v>123167307</v>
      </c>
      <c r="D6965">
        <v>123167453</v>
      </c>
      <c r="E6965">
        <v>147</v>
      </c>
      <c r="F6965" t="s">
        <v>66</v>
      </c>
      <c r="G6965" t="s">
        <v>2512</v>
      </c>
      <c r="H6965" t="s">
        <v>20733</v>
      </c>
      <c r="I6965">
        <v>0</v>
      </c>
      <c r="J6965">
        <v>0</v>
      </c>
      <c r="K6965">
        <v>0</v>
      </c>
      <c r="L6965">
        <v>0</v>
      </c>
      <c r="M6965">
        <v>0</v>
      </c>
      <c r="N6965">
        <v>0</v>
      </c>
      <c r="O6965" t="str">
        <f t="shared" si="756"/>
        <v/>
      </c>
      <c r="P6965">
        <f>IF(ISERROR(VLOOKUP(G6965,Genes!$A$2:$A$749,1,0)),0,1)</f>
        <v>1</v>
      </c>
      <c r="Q6965">
        <f t="shared" si="757"/>
        <v>0</v>
      </c>
      <c r="R6965">
        <f t="shared" si="758"/>
        <v>0</v>
      </c>
      <c r="S6965">
        <f t="shared" si="759"/>
        <v>0</v>
      </c>
      <c r="T6965">
        <f t="shared" si="760"/>
        <v>30</v>
      </c>
      <c r="U6965">
        <f t="shared" si="761"/>
        <v>0</v>
      </c>
      <c r="V6965" t="str">
        <f t="shared" si="762"/>
        <v/>
      </c>
    </row>
    <row r="6966" spans="1:22" x14ac:dyDescent="0.2">
      <c r="A6966" t="s">
        <v>20734</v>
      </c>
      <c r="B6966" t="s">
        <v>247</v>
      </c>
      <c r="C6966">
        <v>123167838</v>
      </c>
      <c r="D6966">
        <v>123167965</v>
      </c>
      <c r="E6966">
        <v>128</v>
      </c>
      <c r="F6966" t="s">
        <v>66</v>
      </c>
      <c r="G6966" t="s">
        <v>2512</v>
      </c>
      <c r="H6966" t="s">
        <v>20735</v>
      </c>
      <c r="I6966">
        <v>0</v>
      </c>
      <c r="J6966">
        <v>0</v>
      </c>
      <c r="K6966">
        <v>0</v>
      </c>
      <c r="L6966">
        <v>0</v>
      </c>
      <c r="M6966">
        <v>0</v>
      </c>
      <c r="N6966">
        <v>0</v>
      </c>
      <c r="O6966" t="str">
        <f t="shared" si="756"/>
        <v/>
      </c>
      <c r="P6966">
        <f>IF(ISERROR(VLOOKUP(G6966,Genes!$A$2:$A$749,1,0)),0,1)</f>
        <v>1</v>
      </c>
      <c r="Q6966">
        <f t="shared" si="757"/>
        <v>0</v>
      </c>
      <c r="R6966">
        <f t="shared" si="758"/>
        <v>0</v>
      </c>
      <c r="S6966">
        <f t="shared" si="759"/>
        <v>0</v>
      </c>
      <c r="T6966">
        <f t="shared" si="760"/>
        <v>31</v>
      </c>
      <c r="U6966">
        <f t="shared" si="761"/>
        <v>0</v>
      </c>
      <c r="V6966" t="str">
        <f t="shared" si="762"/>
        <v/>
      </c>
    </row>
    <row r="6967" spans="1:22" x14ac:dyDescent="0.2">
      <c r="A6967" t="s">
        <v>20736</v>
      </c>
      <c r="B6967" t="s">
        <v>247</v>
      </c>
      <c r="C6967">
        <v>123168313</v>
      </c>
      <c r="D6967">
        <v>123168512</v>
      </c>
      <c r="E6967">
        <v>200</v>
      </c>
      <c r="F6967" t="s">
        <v>66</v>
      </c>
      <c r="G6967" t="s">
        <v>2512</v>
      </c>
      <c r="H6967" t="s">
        <v>20737</v>
      </c>
      <c r="I6967">
        <v>0</v>
      </c>
      <c r="J6967">
        <v>0</v>
      </c>
      <c r="K6967">
        <v>0</v>
      </c>
      <c r="L6967">
        <v>0</v>
      </c>
      <c r="M6967">
        <v>0</v>
      </c>
      <c r="N6967">
        <v>0</v>
      </c>
      <c r="O6967" t="str">
        <f t="shared" si="756"/>
        <v/>
      </c>
      <c r="P6967">
        <f>IF(ISERROR(VLOOKUP(G6967,Genes!$A$2:$A$749,1,0)),0,1)</f>
        <v>1</v>
      </c>
      <c r="Q6967">
        <f t="shared" si="757"/>
        <v>0</v>
      </c>
      <c r="R6967">
        <f t="shared" si="758"/>
        <v>0</v>
      </c>
      <c r="S6967">
        <f t="shared" si="759"/>
        <v>0</v>
      </c>
      <c r="T6967">
        <f t="shared" si="760"/>
        <v>32</v>
      </c>
      <c r="U6967">
        <f t="shared" si="761"/>
        <v>0</v>
      </c>
      <c r="V6967" t="str">
        <f t="shared" si="762"/>
        <v/>
      </c>
    </row>
    <row r="6968" spans="1:22" x14ac:dyDescent="0.2">
      <c r="A6968" t="s">
        <v>20738</v>
      </c>
      <c r="B6968" t="s">
        <v>247</v>
      </c>
      <c r="C6968">
        <v>123170640</v>
      </c>
      <c r="D6968">
        <v>123170837</v>
      </c>
      <c r="E6968">
        <v>198</v>
      </c>
      <c r="F6968" t="s">
        <v>66</v>
      </c>
      <c r="G6968" t="s">
        <v>2512</v>
      </c>
      <c r="H6968" t="s">
        <v>20739</v>
      </c>
      <c r="I6968">
        <v>0</v>
      </c>
      <c r="J6968">
        <v>0</v>
      </c>
      <c r="K6968">
        <v>0</v>
      </c>
      <c r="L6968">
        <v>0</v>
      </c>
      <c r="M6968">
        <v>0</v>
      </c>
      <c r="N6968">
        <v>0</v>
      </c>
      <c r="O6968" t="str">
        <f t="shared" si="756"/>
        <v/>
      </c>
      <c r="P6968">
        <f>IF(ISERROR(VLOOKUP(G6968,Genes!$A$2:$A$749,1,0)),0,1)</f>
        <v>1</v>
      </c>
      <c r="Q6968">
        <f t="shared" si="757"/>
        <v>0</v>
      </c>
      <c r="R6968">
        <f t="shared" si="758"/>
        <v>0</v>
      </c>
      <c r="S6968">
        <f t="shared" si="759"/>
        <v>0</v>
      </c>
      <c r="T6968">
        <f t="shared" si="760"/>
        <v>33</v>
      </c>
      <c r="U6968">
        <f t="shared" si="761"/>
        <v>0</v>
      </c>
      <c r="V6968" t="str">
        <f t="shared" si="762"/>
        <v/>
      </c>
    </row>
    <row r="6969" spans="1:22" x14ac:dyDescent="0.2">
      <c r="A6969" t="s">
        <v>20740</v>
      </c>
      <c r="B6969" t="s">
        <v>247</v>
      </c>
      <c r="C6969">
        <v>123095729</v>
      </c>
      <c r="D6969">
        <v>123095807</v>
      </c>
      <c r="E6969">
        <v>79</v>
      </c>
      <c r="F6969" t="s">
        <v>66</v>
      </c>
      <c r="G6969" t="s">
        <v>2512</v>
      </c>
      <c r="H6969" t="s">
        <v>20741</v>
      </c>
      <c r="I6969">
        <v>0</v>
      </c>
      <c r="J6969">
        <v>0</v>
      </c>
      <c r="K6969">
        <v>0</v>
      </c>
      <c r="L6969">
        <v>0</v>
      </c>
      <c r="M6969">
        <v>0</v>
      </c>
      <c r="N6969">
        <v>0</v>
      </c>
      <c r="O6969" t="str">
        <f t="shared" si="756"/>
        <v/>
      </c>
      <c r="P6969">
        <f>IF(ISERROR(VLOOKUP(G6969,Genes!$A$2:$A$749,1,0)),0,1)</f>
        <v>1</v>
      </c>
      <c r="Q6969">
        <f t="shared" si="757"/>
        <v>0</v>
      </c>
      <c r="R6969">
        <f t="shared" si="758"/>
        <v>0</v>
      </c>
      <c r="S6969">
        <f t="shared" si="759"/>
        <v>0</v>
      </c>
      <c r="T6969">
        <f t="shared" si="760"/>
        <v>34</v>
      </c>
      <c r="U6969">
        <f t="shared" si="761"/>
        <v>0</v>
      </c>
      <c r="V6969" t="str">
        <f t="shared" si="762"/>
        <v/>
      </c>
    </row>
    <row r="6970" spans="1:22" x14ac:dyDescent="0.2">
      <c r="A6970" t="s">
        <v>20742</v>
      </c>
      <c r="B6970" t="s">
        <v>247</v>
      </c>
      <c r="C6970">
        <v>123171517</v>
      </c>
      <c r="D6970">
        <v>123171728</v>
      </c>
      <c r="E6970">
        <v>212</v>
      </c>
      <c r="F6970" t="s">
        <v>66</v>
      </c>
      <c r="G6970" t="s">
        <v>2512</v>
      </c>
      <c r="H6970" t="s">
        <v>20743</v>
      </c>
      <c r="I6970">
        <v>0</v>
      </c>
      <c r="J6970">
        <v>0</v>
      </c>
      <c r="K6970">
        <v>0</v>
      </c>
      <c r="L6970">
        <v>0</v>
      </c>
      <c r="M6970">
        <v>0</v>
      </c>
      <c r="N6970">
        <v>0</v>
      </c>
      <c r="O6970" t="str">
        <f t="shared" si="756"/>
        <v/>
      </c>
      <c r="P6970">
        <f>IF(ISERROR(VLOOKUP(G6970,Genes!$A$2:$A$749,1,0)),0,1)</f>
        <v>1</v>
      </c>
      <c r="Q6970">
        <f t="shared" si="757"/>
        <v>0</v>
      </c>
      <c r="R6970">
        <f t="shared" si="758"/>
        <v>0</v>
      </c>
      <c r="S6970">
        <f t="shared" si="759"/>
        <v>0</v>
      </c>
      <c r="T6970">
        <f t="shared" si="760"/>
        <v>35</v>
      </c>
      <c r="U6970">
        <f t="shared" si="761"/>
        <v>0</v>
      </c>
      <c r="V6970" t="str">
        <f t="shared" si="762"/>
        <v/>
      </c>
    </row>
    <row r="6971" spans="1:22" x14ac:dyDescent="0.2">
      <c r="A6971" t="s">
        <v>20744</v>
      </c>
      <c r="B6971" t="s">
        <v>247</v>
      </c>
      <c r="C6971">
        <v>123175350</v>
      </c>
      <c r="D6971">
        <v>123175501</v>
      </c>
      <c r="E6971">
        <v>152</v>
      </c>
      <c r="F6971" t="s">
        <v>66</v>
      </c>
      <c r="G6971" t="s">
        <v>2512</v>
      </c>
      <c r="H6971" t="s">
        <v>20745</v>
      </c>
      <c r="I6971">
        <v>0</v>
      </c>
      <c r="J6971">
        <v>0</v>
      </c>
      <c r="K6971">
        <v>0</v>
      </c>
      <c r="L6971">
        <v>0</v>
      </c>
      <c r="M6971">
        <v>0</v>
      </c>
      <c r="N6971">
        <v>0</v>
      </c>
      <c r="O6971" t="str">
        <f t="shared" si="756"/>
        <v/>
      </c>
      <c r="P6971">
        <f>IF(ISERROR(VLOOKUP(G6971,Genes!$A$2:$A$749,1,0)),0,1)</f>
        <v>1</v>
      </c>
      <c r="Q6971">
        <f t="shared" si="757"/>
        <v>0</v>
      </c>
      <c r="R6971">
        <f t="shared" si="758"/>
        <v>0</v>
      </c>
      <c r="S6971">
        <f t="shared" si="759"/>
        <v>0</v>
      </c>
      <c r="T6971">
        <f t="shared" si="760"/>
        <v>36</v>
      </c>
      <c r="U6971">
        <f t="shared" si="761"/>
        <v>0</v>
      </c>
      <c r="V6971" t="str">
        <f t="shared" si="762"/>
        <v/>
      </c>
    </row>
    <row r="6972" spans="1:22" x14ac:dyDescent="0.2">
      <c r="A6972" t="s">
        <v>20746</v>
      </c>
      <c r="B6972" t="s">
        <v>247</v>
      </c>
      <c r="C6972">
        <v>123175960</v>
      </c>
      <c r="D6972">
        <v>123176110</v>
      </c>
      <c r="E6972">
        <v>151</v>
      </c>
      <c r="F6972" t="s">
        <v>66</v>
      </c>
      <c r="G6972" t="s">
        <v>2512</v>
      </c>
      <c r="H6972" t="s">
        <v>20747</v>
      </c>
      <c r="I6972">
        <v>0</v>
      </c>
      <c r="J6972">
        <v>0</v>
      </c>
      <c r="K6972">
        <v>0</v>
      </c>
      <c r="L6972">
        <v>0</v>
      </c>
      <c r="M6972">
        <v>0</v>
      </c>
      <c r="N6972">
        <v>0</v>
      </c>
      <c r="O6972" t="str">
        <f t="shared" si="756"/>
        <v/>
      </c>
      <c r="P6972">
        <f>IF(ISERROR(VLOOKUP(G6972,Genes!$A$2:$A$749,1,0)),0,1)</f>
        <v>1</v>
      </c>
      <c r="Q6972">
        <f t="shared" si="757"/>
        <v>0</v>
      </c>
      <c r="R6972">
        <f t="shared" si="758"/>
        <v>0</v>
      </c>
      <c r="S6972">
        <f t="shared" si="759"/>
        <v>0</v>
      </c>
      <c r="T6972">
        <f t="shared" si="760"/>
        <v>37</v>
      </c>
      <c r="U6972">
        <f t="shared" si="761"/>
        <v>0</v>
      </c>
      <c r="V6972" t="str">
        <f t="shared" si="762"/>
        <v/>
      </c>
    </row>
    <row r="6973" spans="1:22" x14ac:dyDescent="0.2">
      <c r="A6973" t="s">
        <v>20748</v>
      </c>
      <c r="B6973" t="s">
        <v>247</v>
      </c>
      <c r="C6973">
        <v>123176286</v>
      </c>
      <c r="D6973">
        <v>123176438</v>
      </c>
      <c r="E6973">
        <v>153</v>
      </c>
      <c r="F6973" t="s">
        <v>66</v>
      </c>
      <c r="G6973" t="s">
        <v>2512</v>
      </c>
      <c r="H6973" t="s">
        <v>20749</v>
      </c>
      <c r="I6973">
        <v>0</v>
      </c>
      <c r="J6973">
        <v>0</v>
      </c>
      <c r="K6973">
        <v>0</v>
      </c>
      <c r="L6973">
        <v>0</v>
      </c>
      <c r="M6973">
        <v>0</v>
      </c>
      <c r="N6973">
        <v>0</v>
      </c>
      <c r="O6973" t="str">
        <f t="shared" si="756"/>
        <v/>
      </c>
      <c r="P6973">
        <f>IF(ISERROR(VLOOKUP(G6973,Genes!$A$2:$A$749,1,0)),0,1)</f>
        <v>1</v>
      </c>
      <c r="Q6973">
        <f t="shared" si="757"/>
        <v>0</v>
      </c>
      <c r="R6973">
        <f t="shared" si="758"/>
        <v>0</v>
      </c>
      <c r="S6973">
        <f t="shared" si="759"/>
        <v>0</v>
      </c>
      <c r="T6973">
        <f t="shared" si="760"/>
        <v>38</v>
      </c>
      <c r="U6973">
        <f t="shared" si="761"/>
        <v>0</v>
      </c>
      <c r="V6973" t="str">
        <f t="shared" si="762"/>
        <v/>
      </c>
    </row>
    <row r="6974" spans="1:22" x14ac:dyDescent="0.2">
      <c r="A6974" t="s">
        <v>20750</v>
      </c>
      <c r="B6974" t="s">
        <v>247</v>
      </c>
      <c r="C6974">
        <v>123178410</v>
      </c>
      <c r="D6974">
        <v>123178650</v>
      </c>
      <c r="E6974">
        <v>241</v>
      </c>
      <c r="F6974" t="s">
        <v>66</v>
      </c>
      <c r="G6974" t="s">
        <v>2512</v>
      </c>
      <c r="H6974" t="s">
        <v>20751</v>
      </c>
      <c r="I6974">
        <v>0</v>
      </c>
      <c r="J6974">
        <v>0</v>
      </c>
      <c r="K6974">
        <v>0</v>
      </c>
      <c r="L6974">
        <v>0</v>
      </c>
      <c r="M6974">
        <v>0</v>
      </c>
      <c r="N6974">
        <v>0</v>
      </c>
      <c r="O6974" t="str">
        <f t="shared" si="756"/>
        <v/>
      </c>
      <c r="P6974">
        <f>IF(ISERROR(VLOOKUP(G6974,Genes!$A$2:$A$749,1,0)),0,1)</f>
        <v>1</v>
      </c>
      <c r="Q6974">
        <f t="shared" si="757"/>
        <v>0</v>
      </c>
      <c r="R6974">
        <f t="shared" si="758"/>
        <v>0</v>
      </c>
      <c r="S6974">
        <f t="shared" si="759"/>
        <v>0</v>
      </c>
      <c r="T6974">
        <f t="shared" si="760"/>
        <v>39</v>
      </c>
      <c r="U6974">
        <f t="shared" si="761"/>
        <v>0</v>
      </c>
      <c r="V6974" t="str">
        <f t="shared" si="762"/>
        <v/>
      </c>
    </row>
    <row r="6975" spans="1:22" x14ac:dyDescent="0.2">
      <c r="A6975" t="s">
        <v>20752</v>
      </c>
      <c r="B6975" t="s">
        <v>247</v>
      </c>
      <c r="C6975">
        <v>123179856</v>
      </c>
      <c r="D6975">
        <v>123179998</v>
      </c>
      <c r="E6975">
        <v>143</v>
      </c>
      <c r="F6975" t="s">
        <v>66</v>
      </c>
      <c r="G6975" t="s">
        <v>2512</v>
      </c>
      <c r="H6975" t="s">
        <v>20753</v>
      </c>
      <c r="I6975">
        <v>0</v>
      </c>
      <c r="J6975">
        <v>0</v>
      </c>
      <c r="K6975">
        <v>0</v>
      </c>
      <c r="L6975">
        <v>0</v>
      </c>
      <c r="M6975">
        <v>0</v>
      </c>
      <c r="N6975">
        <v>0</v>
      </c>
      <c r="O6975" t="str">
        <f t="shared" si="756"/>
        <v/>
      </c>
      <c r="P6975">
        <f>IF(ISERROR(VLOOKUP(G6975,Genes!$A$2:$A$749,1,0)),0,1)</f>
        <v>1</v>
      </c>
      <c r="Q6975">
        <f t="shared" si="757"/>
        <v>0</v>
      </c>
      <c r="R6975">
        <f t="shared" si="758"/>
        <v>0</v>
      </c>
      <c r="S6975">
        <f t="shared" si="759"/>
        <v>0</v>
      </c>
      <c r="T6975">
        <f t="shared" si="760"/>
        <v>40</v>
      </c>
      <c r="U6975">
        <f t="shared" si="761"/>
        <v>0</v>
      </c>
      <c r="V6975" t="str">
        <f t="shared" si="762"/>
        <v/>
      </c>
    </row>
    <row r="6976" spans="1:22" x14ac:dyDescent="0.2">
      <c r="A6976" t="s">
        <v>20754</v>
      </c>
      <c r="B6976" t="s">
        <v>247</v>
      </c>
      <c r="C6976">
        <v>123183919</v>
      </c>
      <c r="D6976">
        <v>123184138</v>
      </c>
      <c r="E6976">
        <v>220</v>
      </c>
      <c r="F6976" t="s">
        <v>66</v>
      </c>
      <c r="G6976" t="s">
        <v>2512</v>
      </c>
      <c r="H6976" t="s">
        <v>20755</v>
      </c>
      <c r="I6976">
        <v>0</v>
      </c>
      <c r="J6976">
        <v>0</v>
      </c>
      <c r="K6976">
        <v>0</v>
      </c>
      <c r="L6976">
        <v>0</v>
      </c>
      <c r="M6976">
        <v>0</v>
      </c>
      <c r="N6976">
        <v>0</v>
      </c>
      <c r="O6976" t="str">
        <f t="shared" si="756"/>
        <v/>
      </c>
      <c r="P6976">
        <f>IF(ISERROR(VLOOKUP(G6976,Genes!$A$2:$A$749,1,0)),0,1)</f>
        <v>1</v>
      </c>
      <c r="Q6976">
        <f t="shared" si="757"/>
        <v>0</v>
      </c>
      <c r="R6976">
        <f t="shared" si="758"/>
        <v>0</v>
      </c>
      <c r="S6976">
        <f t="shared" si="759"/>
        <v>0</v>
      </c>
      <c r="T6976">
        <f t="shared" si="760"/>
        <v>41</v>
      </c>
      <c r="U6976">
        <f t="shared" si="761"/>
        <v>0</v>
      </c>
      <c r="V6976" t="str">
        <f t="shared" si="762"/>
        <v/>
      </c>
    </row>
    <row r="6977" spans="1:22" x14ac:dyDescent="0.2">
      <c r="A6977" t="s">
        <v>20756</v>
      </c>
      <c r="B6977" t="s">
        <v>247</v>
      </c>
      <c r="C6977">
        <v>123184597</v>
      </c>
      <c r="D6977">
        <v>123184755</v>
      </c>
      <c r="E6977">
        <v>159</v>
      </c>
      <c r="F6977" t="s">
        <v>66</v>
      </c>
      <c r="G6977" t="s">
        <v>2512</v>
      </c>
      <c r="H6977" t="s">
        <v>20757</v>
      </c>
      <c r="I6977">
        <v>0</v>
      </c>
      <c r="J6977">
        <v>0</v>
      </c>
      <c r="K6977">
        <v>0</v>
      </c>
      <c r="L6977">
        <v>0</v>
      </c>
      <c r="M6977">
        <v>0</v>
      </c>
      <c r="N6977">
        <v>0</v>
      </c>
      <c r="O6977" t="str">
        <f t="shared" si="756"/>
        <v/>
      </c>
      <c r="P6977">
        <f>IF(ISERROR(VLOOKUP(G6977,Genes!$A$2:$A$749,1,0)),0,1)</f>
        <v>1</v>
      </c>
      <c r="Q6977">
        <f t="shared" si="757"/>
        <v>0</v>
      </c>
      <c r="R6977">
        <f t="shared" si="758"/>
        <v>0</v>
      </c>
      <c r="S6977">
        <f t="shared" si="759"/>
        <v>0</v>
      </c>
      <c r="T6977">
        <f t="shared" si="760"/>
        <v>42</v>
      </c>
      <c r="U6977">
        <f t="shared" si="761"/>
        <v>0</v>
      </c>
      <c r="V6977" t="str">
        <f t="shared" si="762"/>
        <v/>
      </c>
    </row>
    <row r="6978" spans="1:22" x14ac:dyDescent="0.2">
      <c r="A6978" t="s">
        <v>20758</v>
      </c>
      <c r="B6978" t="s">
        <v>247</v>
      </c>
      <c r="C6978">
        <v>123185407</v>
      </c>
      <c r="D6978">
        <v>123185582</v>
      </c>
      <c r="E6978">
        <v>176</v>
      </c>
      <c r="F6978" t="s">
        <v>66</v>
      </c>
      <c r="G6978" t="s">
        <v>2512</v>
      </c>
      <c r="H6978" t="s">
        <v>20759</v>
      </c>
      <c r="I6978">
        <v>0</v>
      </c>
      <c r="J6978">
        <v>0</v>
      </c>
      <c r="K6978">
        <v>0</v>
      </c>
      <c r="L6978">
        <v>0</v>
      </c>
      <c r="M6978">
        <v>0</v>
      </c>
      <c r="N6978">
        <v>0</v>
      </c>
      <c r="O6978" t="str">
        <f t="shared" ref="O6978:O7041" si="763">IF(U6978=1,G6978,"")</f>
        <v/>
      </c>
      <c r="P6978">
        <f>IF(ISERROR(VLOOKUP(G6978,Genes!$A$2:$A$749,1,0)),0,1)</f>
        <v>1</v>
      </c>
      <c r="Q6978">
        <f t="shared" ref="Q6978:Q7041" si="764">IF(G6978&lt;&gt;G6977,1,0)</f>
        <v>0</v>
      </c>
      <c r="R6978">
        <f t="shared" ref="R6978:R7041" si="765">IF(I6978=0,0,1)</f>
        <v>0</v>
      </c>
      <c r="S6978">
        <f t="shared" ref="S6978:S7041" si="766">IF(Q6978=1,R6978,S6977+R6978)</f>
        <v>0</v>
      </c>
      <c r="T6978">
        <f t="shared" ref="T6978:T7041" si="767">IF(Q6978=1,1,T6977+1)</f>
        <v>43</v>
      </c>
      <c r="U6978">
        <f t="shared" ref="U6978:U7041" si="768">IF(G6978&lt;&gt;G6979,1,0)</f>
        <v>0</v>
      </c>
      <c r="V6978" t="str">
        <f t="shared" ref="V6978:V7041" si="769">IF(U6978=1,S6978/T6978,"")</f>
        <v/>
      </c>
    </row>
    <row r="6979" spans="1:22" x14ac:dyDescent="0.2">
      <c r="A6979" t="s">
        <v>20760</v>
      </c>
      <c r="B6979" t="s">
        <v>247</v>
      </c>
      <c r="C6979">
        <v>123187938</v>
      </c>
      <c r="D6979">
        <v>123188113</v>
      </c>
      <c r="E6979">
        <v>176</v>
      </c>
      <c r="F6979" t="s">
        <v>66</v>
      </c>
      <c r="G6979" t="s">
        <v>2512</v>
      </c>
      <c r="H6979" t="s">
        <v>20761</v>
      </c>
      <c r="I6979">
        <v>0</v>
      </c>
      <c r="J6979">
        <v>0</v>
      </c>
      <c r="K6979">
        <v>0</v>
      </c>
      <c r="L6979">
        <v>0</v>
      </c>
      <c r="M6979">
        <v>0</v>
      </c>
      <c r="N6979">
        <v>0</v>
      </c>
      <c r="O6979" t="str">
        <f t="shared" si="763"/>
        <v/>
      </c>
      <c r="P6979">
        <f>IF(ISERROR(VLOOKUP(G6979,Genes!$A$2:$A$749,1,0)),0,1)</f>
        <v>1</v>
      </c>
      <c r="Q6979">
        <f t="shared" si="764"/>
        <v>0</v>
      </c>
      <c r="R6979">
        <f t="shared" si="765"/>
        <v>0</v>
      </c>
      <c r="S6979">
        <f t="shared" si="766"/>
        <v>0</v>
      </c>
      <c r="T6979">
        <f t="shared" si="767"/>
        <v>44</v>
      </c>
      <c r="U6979">
        <f t="shared" si="768"/>
        <v>0</v>
      </c>
      <c r="V6979" t="str">
        <f t="shared" si="769"/>
        <v/>
      </c>
    </row>
    <row r="6980" spans="1:22" x14ac:dyDescent="0.2">
      <c r="A6980" t="s">
        <v>20762</v>
      </c>
      <c r="B6980" t="s">
        <v>247</v>
      </c>
      <c r="C6980">
        <v>123097005</v>
      </c>
      <c r="D6980">
        <v>123097069</v>
      </c>
      <c r="E6980">
        <v>65</v>
      </c>
      <c r="F6980" t="s">
        <v>66</v>
      </c>
      <c r="G6980" t="s">
        <v>2512</v>
      </c>
      <c r="H6980" t="s">
        <v>20763</v>
      </c>
      <c r="I6980">
        <v>0</v>
      </c>
      <c r="J6980">
        <v>0</v>
      </c>
      <c r="K6980">
        <v>0</v>
      </c>
      <c r="L6980">
        <v>0</v>
      </c>
      <c r="M6980">
        <v>0</v>
      </c>
      <c r="N6980">
        <v>0</v>
      </c>
      <c r="O6980" t="str">
        <f t="shared" si="763"/>
        <v/>
      </c>
      <c r="P6980">
        <f>IF(ISERROR(VLOOKUP(G6980,Genes!$A$2:$A$749,1,0)),0,1)</f>
        <v>1</v>
      </c>
      <c r="Q6980">
        <f t="shared" si="764"/>
        <v>0</v>
      </c>
      <c r="R6980">
        <f t="shared" si="765"/>
        <v>0</v>
      </c>
      <c r="S6980">
        <f t="shared" si="766"/>
        <v>0</v>
      </c>
      <c r="T6980">
        <f t="shared" si="767"/>
        <v>45</v>
      </c>
      <c r="U6980">
        <f t="shared" si="768"/>
        <v>0</v>
      </c>
      <c r="V6980" t="str">
        <f t="shared" si="769"/>
        <v/>
      </c>
    </row>
    <row r="6981" spans="1:22" x14ac:dyDescent="0.2">
      <c r="A6981" t="s">
        <v>20764</v>
      </c>
      <c r="B6981" t="s">
        <v>247</v>
      </c>
      <c r="C6981">
        <v>123192173</v>
      </c>
      <c r="D6981">
        <v>123192879</v>
      </c>
      <c r="E6981">
        <v>707</v>
      </c>
      <c r="F6981" t="s">
        <v>66</v>
      </c>
      <c r="G6981" t="s">
        <v>2512</v>
      </c>
      <c r="H6981" t="s">
        <v>20765</v>
      </c>
      <c r="I6981">
        <v>0</v>
      </c>
      <c r="J6981">
        <v>0</v>
      </c>
      <c r="K6981">
        <v>0</v>
      </c>
      <c r="L6981">
        <v>0</v>
      </c>
      <c r="M6981">
        <v>0</v>
      </c>
      <c r="N6981">
        <v>0</v>
      </c>
      <c r="O6981" t="str">
        <f t="shared" si="763"/>
        <v/>
      </c>
      <c r="P6981">
        <f>IF(ISERROR(VLOOKUP(G6981,Genes!$A$2:$A$749,1,0)),0,1)</f>
        <v>1</v>
      </c>
      <c r="Q6981">
        <f t="shared" si="764"/>
        <v>0</v>
      </c>
      <c r="R6981">
        <f t="shared" si="765"/>
        <v>0</v>
      </c>
      <c r="S6981">
        <f t="shared" si="766"/>
        <v>0</v>
      </c>
      <c r="T6981">
        <f t="shared" si="767"/>
        <v>46</v>
      </c>
      <c r="U6981">
        <f t="shared" si="768"/>
        <v>0</v>
      </c>
      <c r="V6981" t="str">
        <f t="shared" si="769"/>
        <v/>
      </c>
    </row>
    <row r="6982" spans="1:22" x14ac:dyDescent="0.2">
      <c r="A6982" t="s">
        <v>20766</v>
      </c>
      <c r="B6982" t="s">
        <v>247</v>
      </c>
      <c r="C6982">
        <v>123193315</v>
      </c>
      <c r="D6982">
        <v>123193560</v>
      </c>
      <c r="E6982">
        <v>246</v>
      </c>
      <c r="F6982" t="s">
        <v>66</v>
      </c>
      <c r="G6982" t="s">
        <v>2512</v>
      </c>
      <c r="H6982" t="s">
        <v>20767</v>
      </c>
      <c r="I6982">
        <v>0</v>
      </c>
      <c r="J6982">
        <v>0</v>
      </c>
      <c r="K6982">
        <v>0</v>
      </c>
      <c r="L6982">
        <v>0</v>
      </c>
      <c r="M6982">
        <v>0</v>
      </c>
      <c r="N6982">
        <v>0</v>
      </c>
      <c r="O6982" t="str">
        <f t="shared" si="763"/>
        <v/>
      </c>
      <c r="P6982">
        <f>IF(ISERROR(VLOOKUP(G6982,Genes!$A$2:$A$749,1,0)),0,1)</f>
        <v>1</v>
      </c>
      <c r="Q6982">
        <f t="shared" si="764"/>
        <v>0</v>
      </c>
      <c r="R6982">
        <f t="shared" si="765"/>
        <v>0</v>
      </c>
      <c r="S6982">
        <f t="shared" si="766"/>
        <v>0</v>
      </c>
      <c r="T6982">
        <f t="shared" si="767"/>
        <v>47</v>
      </c>
      <c r="U6982">
        <f t="shared" si="768"/>
        <v>0</v>
      </c>
      <c r="V6982" t="str">
        <f t="shared" si="769"/>
        <v/>
      </c>
    </row>
    <row r="6983" spans="1:22" x14ac:dyDescent="0.2">
      <c r="A6983" t="s">
        <v>20768</v>
      </c>
      <c r="B6983" t="s">
        <v>247</v>
      </c>
      <c r="C6983">
        <v>123195498</v>
      </c>
      <c r="D6983">
        <v>123195591</v>
      </c>
      <c r="E6983">
        <v>94</v>
      </c>
      <c r="F6983" t="s">
        <v>66</v>
      </c>
      <c r="G6983" t="s">
        <v>2512</v>
      </c>
      <c r="H6983" t="s">
        <v>20769</v>
      </c>
      <c r="I6983">
        <v>0</v>
      </c>
      <c r="J6983">
        <v>0</v>
      </c>
      <c r="K6983">
        <v>0</v>
      </c>
      <c r="L6983">
        <v>0</v>
      </c>
      <c r="M6983">
        <v>0</v>
      </c>
      <c r="N6983">
        <v>0</v>
      </c>
      <c r="O6983" t="str">
        <f t="shared" si="763"/>
        <v/>
      </c>
      <c r="P6983">
        <f>IF(ISERROR(VLOOKUP(G6983,Genes!$A$2:$A$749,1,0)),0,1)</f>
        <v>1</v>
      </c>
      <c r="Q6983">
        <f t="shared" si="764"/>
        <v>0</v>
      </c>
      <c r="R6983">
        <f t="shared" si="765"/>
        <v>0</v>
      </c>
      <c r="S6983">
        <f t="shared" si="766"/>
        <v>0</v>
      </c>
      <c r="T6983">
        <f t="shared" si="767"/>
        <v>48</v>
      </c>
      <c r="U6983">
        <f t="shared" si="768"/>
        <v>0</v>
      </c>
      <c r="V6983" t="str">
        <f t="shared" si="769"/>
        <v/>
      </c>
    </row>
    <row r="6984" spans="1:22" x14ac:dyDescent="0.2">
      <c r="A6984" t="s">
        <v>20770</v>
      </c>
      <c r="B6984" t="s">
        <v>247</v>
      </c>
      <c r="C6984">
        <v>123197127</v>
      </c>
      <c r="D6984">
        <v>123197177</v>
      </c>
      <c r="E6984">
        <v>51</v>
      </c>
      <c r="F6984" t="s">
        <v>66</v>
      </c>
      <c r="G6984" t="s">
        <v>2512</v>
      </c>
      <c r="H6984" t="s">
        <v>20771</v>
      </c>
      <c r="I6984">
        <v>0</v>
      </c>
      <c r="J6984">
        <v>0</v>
      </c>
      <c r="K6984">
        <v>0</v>
      </c>
      <c r="L6984">
        <v>0</v>
      </c>
      <c r="M6984">
        <v>0</v>
      </c>
      <c r="N6984">
        <v>0</v>
      </c>
      <c r="O6984" t="str">
        <f t="shared" si="763"/>
        <v/>
      </c>
      <c r="P6984">
        <f>IF(ISERROR(VLOOKUP(G6984,Genes!$A$2:$A$749,1,0)),0,1)</f>
        <v>1</v>
      </c>
      <c r="Q6984">
        <f t="shared" si="764"/>
        <v>0</v>
      </c>
      <c r="R6984">
        <f t="shared" si="765"/>
        <v>0</v>
      </c>
      <c r="S6984">
        <f t="shared" si="766"/>
        <v>0</v>
      </c>
      <c r="T6984">
        <f t="shared" si="767"/>
        <v>49</v>
      </c>
      <c r="U6984">
        <f t="shared" si="768"/>
        <v>0</v>
      </c>
      <c r="V6984" t="str">
        <f t="shared" si="769"/>
        <v/>
      </c>
    </row>
    <row r="6985" spans="1:22" x14ac:dyDescent="0.2">
      <c r="A6985" t="s">
        <v>20772</v>
      </c>
      <c r="B6985" t="s">
        <v>247</v>
      </c>
      <c r="C6985">
        <v>123199512</v>
      </c>
      <c r="D6985">
        <v>123199551</v>
      </c>
      <c r="E6985">
        <v>40</v>
      </c>
      <c r="F6985" t="s">
        <v>66</v>
      </c>
      <c r="G6985" t="s">
        <v>2512</v>
      </c>
      <c r="H6985" t="s">
        <v>20773</v>
      </c>
      <c r="I6985">
        <v>0</v>
      </c>
      <c r="J6985">
        <v>0</v>
      </c>
      <c r="K6985">
        <v>0</v>
      </c>
      <c r="L6985">
        <v>0</v>
      </c>
      <c r="M6985">
        <v>0</v>
      </c>
      <c r="N6985">
        <v>0</v>
      </c>
      <c r="O6985" t="str">
        <f t="shared" si="763"/>
        <v/>
      </c>
      <c r="P6985">
        <f>IF(ISERROR(VLOOKUP(G6985,Genes!$A$2:$A$749,1,0)),0,1)</f>
        <v>1</v>
      </c>
      <c r="Q6985">
        <f t="shared" si="764"/>
        <v>0</v>
      </c>
      <c r="R6985">
        <f t="shared" si="765"/>
        <v>0</v>
      </c>
      <c r="S6985">
        <f t="shared" si="766"/>
        <v>0</v>
      </c>
      <c r="T6985">
        <f t="shared" si="767"/>
        <v>50</v>
      </c>
      <c r="U6985">
        <f t="shared" si="768"/>
        <v>0</v>
      </c>
      <c r="V6985" t="str">
        <f t="shared" si="769"/>
        <v/>
      </c>
    </row>
    <row r="6986" spans="1:22" x14ac:dyDescent="0.2">
      <c r="A6986" t="s">
        <v>20774</v>
      </c>
      <c r="B6986" t="s">
        <v>247</v>
      </c>
      <c r="C6986">
        <v>123200930</v>
      </c>
      <c r="D6986">
        <v>123201136</v>
      </c>
      <c r="E6986">
        <v>207</v>
      </c>
      <c r="F6986" t="s">
        <v>66</v>
      </c>
      <c r="G6986" t="s">
        <v>2512</v>
      </c>
      <c r="H6986" t="s">
        <v>20775</v>
      </c>
      <c r="I6986">
        <v>0</v>
      </c>
      <c r="J6986">
        <v>0</v>
      </c>
      <c r="K6986">
        <v>0</v>
      </c>
      <c r="L6986">
        <v>0</v>
      </c>
      <c r="M6986">
        <v>0</v>
      </c>
      <c r="N6986">
        <v>0</v>
      </c>
      <c r="O6986" t="str">
        <f t="shared" si="763"/>
        <v/>
      </c>
      <c r="P6986">
        <f>IF(ISERROR(VLOOKUP(G6986,Genes!$A$2:$A$749,1,0)),0,1)</f>
        <v>1</v>
      </c>
      <c r="Q6986">
        <f t="shared" si="764"/>
        <v>0</v>
      </c>
      <c r="R6986">
        <f t="shared" si="765"/>
        <v>0</v>
      </c>
      <c r="S6986">
        <f t="shared" si="766"/>
        <v>0</v>
      </c>
      <c r="T6986">
        <f t="shared" si="767"/>
        <v>51</v>
      </c>
      <c r="U6986">
        <f t="shared" si="768"/>
        <v>0</v>
      </c>
      <c r="V6986" t="str">
        <f t="shared" si="769"/>
        <v/>
      </c>
    </row>
    <row r="6987" spans="1:22" x14ac:dyDescent="0.2">
      <c r="A6987" t="s">
        <v>20776</v>
      </c>
      <c r="B6987" t="s">
        <v>247</v>
      </c>
      <c r="C6987">
        <v>123202691</v>
      </c>
      <c r="D6987">
        <v>123202929</v>
      </c>
      <c r="E6987">
        <v>239</v>
      </c>
      <c r="F6987" t="s">
        <v>66</v>
      </c>
      <c r="G6987" t="s">
        <v>2512</v>
      </c>
      <c r="H6987" t="s">
        <v>20777</v>
      </c>
      <c r="I6987">
        <v>0</v>
      </c>
      <c r="J6987">
        <v>0</v>
      </c>
      <c r="K6987">
        <v>0</v>
      </c>
      <c r="L6987">
        <v>0</v>
      </c>
      <c r="M6987">
        <v>0</v>
      </c>
      <c r="N6987">
        <v>0</v>
      </c>
      <c r="O6987" t="str">
        <f t="shared" si="763"/>
        <v/>
      </c>
      <c r="P6987">
        <f>IF(ISERROR(VLOOKUP(G6987,Genes!$A$2:$A$749,1,0)),0,1)</f>
        <v>1</v>
      </c>
      <c r="Q6987">
        <f t="shared" si="764"/>
        <v>0</v>
      </c>
      <c r="R6987">
        <f t="shared" si="765"/>
        <v>0</v>
      </c>
      <c r="S6987">
        <f t="shared" si="766"/>
        <v>0</v>
      </c>
      <c r="T6987">
        <f t="shared" si="767"/>
        <v>52</v>
      </c>
      <c r="U6987">
        <f t="shared" si="768"/>
        <v>0</v>
      </c>
      <c r="V6987" t="str">
        <f t="shared" si="769"/>
        <v/>
      </c>
    </row>
    <row r="6988" spans="1:22" x14ac:dyDescent="0.2">
      <c r="A6988" t="s">
        <v>20778</v>
      </c>
      <c r="B6988" t="s">
        <v>247</v>
      </c>
      <c r="C6988">
        <v>123207696</v>
      </c>
      <c r="D6988">
        <v>123207940</v>
      </c>
      <c r="E6988">
        <v>245</v>
      </c>
      <c r="F6988" t="s">
        <v>66</v>
      </c>
      <c r="G6988" t="s">
        <v>2512</v>
      </c>
      <c r="H6988" t="s">
        <v>20779</v>
      </c>
      <c r="I6988">
        <v>0</v>
      </c>
      <c r="J6988">
        <v>0</v>
      </c>
      <c r="K6988">
        <v>0</v>
      </c>
      <c r="L6988">
        <v>0</v>
      </c>
      <c r="M6988">
        <v>0</v>
      </c>
      <c r="N6988">
        <v>0</v>
      </c>
      <c r="O6988" t="str">
        <f t="shared" si="763"/>
        <v/>
      </c>
      <c r="P6988">
        <f>IF(ISERROR(VLOOKUP(G6988,Genes!$A$2:$A$749,1,0)),0,1)</f>
        <v>1</v>
      </c>
      <c r="Q6988">
        <f t="shared" si="764"/>
        <v>0</v>
      </c>
      <c r="R6988">
        <f t="shared" si="765"/>
        <v>0</v>
      </c>
      <c r="S6988">
        <f t="shared" si="766"/>
        <v>0</v>
      </c>
      <c r="T6988">
        <f t="shared" si="767"/>
        <v>53</v>
      </c>
      <c r="U6988">
        <f t="shared" si="768"/>
        <v>0</v>
      </c>
      <c r="V6988" t="str">
        <f t="shared" si="769"/>
        <v/>
      </c>
    </row>
    <row r="6989" spans="1:22" x14ac:dyDescent="0.2">
      <c r="A6989" t="s">
        <v>20780</v>
      </c>
      <c r="B6989" t="s">
        <v>247</v>
      </c>
      <c r="C6989">
        <v>123210242</v>
      </c>
      <c r="D6989">
        <v>123210347</v>
      </c>
      <c r="E6989">
        <v>106</v>
      </c>
      <c r="F6989" t="s">
        <v>66</v>
      </c>
      <c r="G6989" t="s">
        <v>2512</v>
      </c>
      <c r="H6989" t="s">
        <v>20781</v>
      </c>
      <c r="I6989">
        <v>0</v>
      </c>
      <c r="J6989">
        <v>0</v>
      </c>
      <c r="K6989">
        <v>0</v>
      </c>
      <c r="L6989">
        <v>0</v>
      </c>
      <c r="M6989">
        <v>0</v>
      </c>
      <c r="N6989">
        <v>0</v>
      </c>
      <c r="O6989" t="str">
        <f t="shared" si="763"/>
        <v/>
      </c>
      <c r="P6989">
        <f>IF(ISERROR(VLOOKUP(G6989,Genes!$A$2:$A$749,1,0)),0,1)</f>
        <v>1</v>
      </c>
      <c r="Q6989">
        <f t="shared" si="764"/>
        <v>0</v>
      </c>
      <c r="R6989">
        <f t="shared" si="765"/>
        <v>0</v>
      </c>
      <c r="S6989">
        <f t="shared" si="766"/>
        <v>0</v>
      </c>
      <c r="T6989">
        <f t="shared" si="767"/>
        <v>54</v>
      </c>
      <c r="U6989">
        <f t="shared" si="768"/>
        <v>0</v>
      </c>
      <c r="V6989" t="str">
        <f t="shared" si="769"/>
        <v/>
      </c>
    </row>
    <row r="6990" spans="1:22" x14ac:dyDescent="0.2">
      <c r="A6990" t="s">
        <v>20782</v>
      </c>
      <c r="B6990" t="s">
        <v>247</v>
      </c>
      <c r="C6990">
        <v>123222455</v>
      </c>
      <c r="D6990">
        <v>123222552</v>
      </c>
      <c r="E6990">
        <v>98</v>
      </c>
      <c r="F6990" t="s">
        <v>66</v>
      </c>
      <c r="G6990" t="s">
        <v>2512</v>
      </c>
      <c r="H6990" t="s">
        <v>20783</v>
      </c>
      <c r="I6990">
        <v>0</v>
      </c>
      <c r="J6990">
        <v>0</v>
      </c>
      <c r="K6990">
        <v>0</v>
      </c>
      <c r="L6990">
        <v>0</v>
      </c>
      <c r="M6990">
        <v>0</v>
      </c>
      <c r="N6990">
        <v>0</v>
      </c>
      <c r="O6990" t="str">
        <f t="shared" si="763"/>
        <v/>
      </c>
      <c r="P6990">
        <f>IF(ISERROR(VLOOKUP(G6990,Genes!$A$2:$A$749,1,0)),0,1)</f>
        <v>1</v>
      </c>
      <c r="Q6990">
        <f t="shared" si="764"/>
        <v>0</v>
      </c>
      <c r="R6990">
        <f t="shared" si="765"/>
        <v>0</v>
      </c>
      <c r="S6990">
        <f t="shared" si="766"/>
        <v>0</v>
      </c>
      <c r="T6990">
        <f t="shared" si="767"/>
        <v>55</v>
      </c>
      <c r="U6990">
        <f t="shared" si="768"/>
        <v>0</v>
      </c>
      <c r="V6990" t="str">
        <f t="shared" si="769"/>
        <v/>
      </c>
    </row>
    <row r="6991" spans="1:22" x14ac:dyDescent="0.2">
      <c r="A6991" t="s">
        <v>20784</v>
      </c>
      <c r="B6991" t="s">
        <v>247</v>
      </c>
      <c r="C6991">
        <v>123098629</v>
      </c>
      <c r="D6991">
        <v>123098674</v>
      </c>
      <c r="E6991">
        <v>46</v>
      </c>
      <c r="F6991" t="s">
        <v>66</v>
      </c>
      <c r="G6991" t="s">
        <v>2512</v>
      </c>
      <c r="H6991" t="s">
        <v>20785</v>
      </c>
      <c r="I6991">
        <v>0</v>
      </c>
      <c r="J6991">
        <v>0</v>
      </c>
      <c r="K6991">
        <v>0</v>
      </c>
      <c r="L6991">
        <v>0</v>
      </c>
      <c r="M6991">
        <v>0</v>
      </c>
      <c r="N6991">
        <v>0</v>
      </c>
      <c r="O6991" t="str">
        <f t="shared" si="763"/>
        <v/>
      </c>
      <c r="P6991">
        <f>IF(ISERROR(VLOOKUP(G6991,Genes!$A$2:$A$749,1,0)),0,1)</f>
        <v>1</v>
      </c>
      <c r="Q6991">
        <f t="shared" si="764"/>
        <v>0</v>
      </c>
      <c r="R6991">
        <f t="shared" si="765"/>
        <v>0</v>
      </c>
      <c r="S6991">
        <f t="shared" si="766"/>
        <v>0</v>
      </c>
      <c r="T6991">
        <f t="shared" si="767"/>
        <v>56</v>
      </c>
      <c r="U6991">
        <f t="shared" si="768"/>
        <v>0</v>
      </c>
      <c r="V6991" t="str">
        <f t="shared" si="769"/>
        <v/>
      </c>
    </row>
    <row r="6992" spans="1:22" x14ac:dyDescent="0.2">
      <c r="A6992" t="s">
        <v>20786</v>
      </c>
      <c r="B6992" t="s">
        <v>247</v>
      </c>
      <c r="C6992">
        <v>123225953</v>
      </c>
      <c r="D6992">
        <v>123226138</v>
      </c>
      <c r="E6992">
        <v>186</v>
      </c>
      <c r="F6992" t="s">
        <v>66</v>
      </c>
      <c r="G6992" t="s">
        <v>2512</v>
      </c>
      <c r="H6992" t="s">
        <v>20787</v>
      </c>
      <c r="I6992">
        <v>0</v>
      </c>
      <c r="J6992">
        <v>0</v>
      </c>
      <c r="K6992">
        <v>0</v>
      </c>
      <c r="L6992">
        <v>0</v>
      </c>
      <c r="M6992">
        <v>0</v>
      </c>
      <c r="N6992">
        <v>0</v>
      </c>
      <c r="O6992" t="str">
        <f t="shared" si="763"/>
        <v/>
      </c>
      <c r="P6992">
        <f>IF(ISERROR(VLOOKUP(G6992,Genes!$A$2:$A$749,1,0)),0,1)</f>
        <v>1</v>
      </c>
      <c r="Q6992">
        <f t="shared" si="764"/>
        <v>0</v>
      </c>
      <c r="R6992">
        <f t="shared" si="765"/>
        <v>0</v>
      </c>
      <c r="S6992">
        <f t="shared" si="766"/>
        <v>0</v>
      </c>
      <c r="T6992">
        <f t="shared" si="767"/>
        <v>57</v>
      </c>
      <c r="U6992">
        <f t="shared" si="768"/>
        <v>0</v>
      </c>
      <c r="V6992" t="str">
        <f t="shared" si="769"/>
        <v/>
      </c>
    </row>
    <row r="6993" spans="1:22" x14ac:dyDescent="0.2">
      <c r="A6993" t="s">
        <v>20788</v>
      </c>
      <c r="B6993" t="s">
        <v>247</v>
      </c>
      <c r="C6993">
        <v>123227032</v>
      </c>
      <c r="D6993">
        <v>123227200</v>
      </c>
      <c r="E6993">
        <v>169</v>
      </c>
      <c r="F6993" t="s">
        <v>66</v>
      </c>
      <c r="G6993" t="s">
        <v>2512</v>
      </c>
      <c r="H6993" t="s">
        <v>20789</v>
      </c>
      <c r="I6993">
        <v>0</v>
      </c>
      <c r="J6993">
        <v>0</v>
      </c>
      <c r="K6993">
        <v>0</v>
      </c>
      <c r="L6993">
        <v>0</v>
      </c>
      <c r="M6993">
        <v>0</v>
      </c>
      <c r="N6993">
        <v>0</v>
      </c>
      <c r="O6993" t="str">
        <f t="shared" si="763"/>
        <v/>
      </c>
      <c r="P6993">
        <f>IF(ISERROR(VLOOKUP(G6993,Genes!$A$2:$A$749,1,0)),0,1)</f>
        <v>1</v>
      </c>
      <c r="Q6993">
        <f t="shared" si="764"/>
        <v>0</v>
      </c>
      <c r="R6993">
        <f t="shared" si="765"/>
        <v>0</v>
      </c>
      <c r="S6993">
        <f t="shared" si="766"/>
        <v>0</v>
      </c>
      <c r="T6993">
        <f t="shared" si="767"/>
        <v>58</v>
      </c>
      <c r="U6993">
        <f t="shared" si="768"/>
        <v>0</v>
      </c>
      <c r="V6993" t="str">
        <f t="shared" si="769"/>
        <v/>
      </c>
    </row>
    <row r="6994" spans="1:22" x14ac:dyDescent="0.2">
      <c r="A6994" t="s">
        <v>20790</v>
      </c>
      <c r="B6994" t="s">
        <v>247</v>
      </c>
      <c r="C6994">
        <v>123229104</v>
      </c>
      <c r="D6994">
        <v>123229315</v>
      </c>
      <c r="E6994">
        <v>212</v>
      </c>
      <c r="F6994" t="s">
        <v>66</v>
      </c>
      <c r="G6994" t="s">
        <v>2512</v>
      </c>
      <c r="H6994" t="s">
        <v>20791</v>
      </c>
      <c r="I6994">
        <v>0</v>
      </c>
      <c r="J6994">
        <v>0</v>
      </c>
      <c r="K6994">
        <v>0</v>
      </c>
      <c r="L6994">
        <v>0</v>
      </c>
      <c r="M6994">
        <v>0</v>
      </c>
      <c r="N6994">
        <v>0</v>
      </c>
      <c r="O6994" t="str">
        <f t="shared" si="763"/>
        <v/>
      </c>
      <c r="P6994">
        <f>IF(ISERROR(VLOOKUP(G6994,Genes!$A$2:$A$749,1,0)),0,1)</f>
        <v>1</v>
      </c>
      <c r="Q6994">
        <f t="shared" si="764"/>
        <v>0</v>
      </c>
      <c r="R6994">
        <f t="shared" si="765"/>
        <v>0</v>
      </c>
      <c r="S6994">
        <f t="shared" si="766"/>
        <v>0</v>
      </c>
      <c r="T6994">
        <f t="shared" si="767"/>
        <v>59</v>
      </c>
      <c r="U6994">
        <f t="shared" si="768"/>
        <v>0</v>
      </c>
      <c r="V6994" t="str">
        <f t="shared" si="769"/>
        <v/>
      </c>
    </row>
    <row r="6995" spans="1:22" x14ac:dyDescent="0.2">
      <c r="A6995" t="s">
        <v>20792</v>
      </c>
      <c r="B6995" t="s">
        <v>247</v>
      </c>
      <c r="C6995">
        <v>123230421</v>
      </c>
      <c r="D6995">
        <v>123230619</v>
      </c>
      <c r="E6995">
        <v>199</v>
      </c>
      <c r="F6995" t="s">
        <v>66</v>
      </c>
      <c r="G6995" t="s">
        <v>2512</v>
      </c>
      <c r="H6995" t="s">
        <v>20793</v>
      </c>
      <c r="I6995">
        <v>0</v>
      </c>
      <c r="J6995">
        <v>0</v>
      </c>
      <c r="K6995">
        <v>0</v>
      </c>
      <c r="L6995">
        <v>0</v>
      </c>
      <c r="M6995">
        <v>0</v>
      </c>
      <c r="N6995">
        <v>0</v>
      </c>
      <c r="O6995" t="str">
        <f t="shared" si="763"/>
        <v/>
      </c>
      <c r="P6995">
        <f>IF(ISERROR(VLOOKUP(G6995,Genes!$A$2:$A$749,1,0)),0,1)</f>
        <v>1</v>
      </c>
      <c r="Q6995">
        <f t="shared" si="764"/>
        <v>0</v>
      </c>
      <c r="R6995">
        <f t="shared" si="765"/>
        <v>0</v>
      </c>
      <c r="S6995">
        <f t="shared" si="766"/>
        <v>0</v>
      </c>
      <c r="T6995">
        <f t="shared" si="767"/>
        <v>60</v>
      </c>
      <c r="U6995">
        <f t="shared" si="768"/>
        <v>0</v>
      </c>
      <c r="V6995" t="str">
        <f t="shared" si="769"/>
        <v/>
      </c>
    </row>
    <row r="6996" spans="1:22" x14ac:dyDescent="0.2">
      <c r="A6996" t="s">
        <v>20794</v>
      </c>
      <c r="B6996" t="s">
        <v>247</v>
      </c>
      <c r="C6996">
        <v>123234783</v>
      </c>
      <c r="D6996">
        <v>123234842</v>
      </c>
      <c r="E6996">
        <v>60</v>
      </c>
      <c r="F6996" t="s">
        <v>66</v>
      </c>
      <c r="G6996" t="s">
        <v>2512</v>
      </c>
      <c r="H6996" t="s">
        <v>20795</v>
      </c>
      <c r="I6996">
        <v>0</v>
      </c>
      <c r="J6996">
        <v>0</v>
      </c>
      <c r="K6996">
        <v>0</v>
      </c>
      <c r="L6996">
        <v>0</v>
      </c>
      <c r="M6996">
        <v>0</v>
      </c>
      <c r="N6996">
        <v>0</v>
      </c>
      <c r="O6996" t="str">
        <f t="shared" si="763"/>
        <v/>
      </c>
      <c r="P6996">
        <f>IF(ISERROR(VLOOKUP(G6996,Genes!$A$2:$A$749,1,0)),0,1)</f>
        <v>1</v>
      </c>
      <c r="Q6996">
        <f t="shared" si="764"/>
        <v>0</v>
      </c>
      <c r="R6996">
        <f t="shared" si="765"/>
        <v>0</v>
      </c>
      <c r="S6996">
        <f t="shared" si="766"/>
        <v>0</v>
      </c>
      <c r="T6996">
        <f t="shared" si="767"/>
        <v>61</v>
      </c>
      <c r="U6996">
        <f t="shared" si="768"/>
        <v>0</v>
      </c>
      <c r="V6996" t="str">
        <f t="shared" si="769"/>
        <v/>
      </c>
    </row>
    <row r="6997" spans="1:22" x14ac:dyDescent="0.2">
      <c r="A6997" t="s">
        <v>20796</v>
      </c>
      <c r="B6997" t="s">
        <v>247</v>
      </c>
      <c r="C6997">
        <v>123236617</v>
      </c>
      <c r="D6997">
        <v>123236843</v>
      </c>
      <c r="E6997">
        <v>227</v>
      </c>
      <c r="F6997" t="s">
        <v>66</v>
      </c>
      <c r="G6997" t="s">
        <v>2512</v>
      </c>
      <c r="H6997" t="s">
        <v>20797</v>
      </c>
      <c r="I6997">
        <v>0</v>
      </c>
      <c r="J6997">
        <v>0</v>
      </c>
      <c r="K6997">
        <v>0</v>
      </c>
      <c r="L6997">
        <v>0</v>
      </c>
      <c r="M6997">
        <v>0</v>
      </c>
      <c r="N6997">
        <v>0</v>
      </c>
      <c r="O6997" t="str">
        <f t="shared" si="763"/>
        <v/>
      </c>
      <c r="P6997">
        <f>IF(ISERROR(VLOOKUP(G6997,Genes!$A$2:$A$749,1,0)),0,1)</f>
        <v>1</v>
      </c>
      <c r="Q6997">
        <f t="shared" si="764"/>
        <v>0</v>
      </c>
      <c r="R6997">
        <f t="shared" si="765"/>
        <v>0</v>
      </c>
      <c r="S6997">
        <f t="shared" si="766"/>
        <v>0</v>
      </c>
      <c r="T6997">
        <f t="shared" si="767"/>
        <v>62</v>
      </c>
      <c r="U6997">
        <f t="shared" si="768"/>
        <v>0</v>
      </c>
      <c r="V6997" t="str">
        <f t="shared" si="769"/>
        <v/>
      </c>
    </row>
    <row r="6998" spans="1:22" x14ac:dyDescent="0.2">
      <c r="A6998" t="s">
        <v>20798</v>
      </c>
      <c r="B6998" t="s">
        <v>247</v>
      </c>
      <c r="C6998">
        <v>123237503</v>
      </c>
      <c r="D6998">
        <v>123237703</v>
      </c>
      <c r="E6998">
        <v>201</v>
      </c>
      <c r="F6998" t="s">
        <v>66</v>
      </c>
      <c r="G6998" t="s">
        <v>2512</v>
      </c>
      <c r="H6998" t="s">
        <v>20799</v>
      </c>
      <c r="I6998">
        <v>0</v>
      </c>
      <c r="J6998">
        <v>0</v>
      </c>
      <c r="K6998">
        <v>0</v>
      </c>
      <c r="L6998">
        <v>0</v>
      </c>
      <c r="M6998">
        <v>0</v>
      </c>
      <c r="N6998">
        <v>0</v>
      </c>
      <c r="O6998" t="str">
        <f t="shared" si="763"/>
        <v/>
      </c>
      <c r="P6998">
        <f>IF(ISERROR(VLOOKUP(G6998,Genes!$A$2:$A$749,1,0)),0,1)</f>
        <v>1</v>
      </c>
      <c r="Q6998">
        <f t="shared" si="764"/>
        <v>0</v>
      </c>
      <c r="R6998">
        <f t="shared" si="765"/>
        <v>0</v>
      </c>
      <c r="S6998">
        <f t="shared" si="766"/>
        <v>0</v>
      </c>
      <c r="T6998">
        <f t="shared" si="767"/>
        <v>63</v>
      </c>
      <c r="U6998">
        <f t="shared" si="768"/>
        <v>0</v>
      </c>
      <c r="V6998" t="str">
        <f t="shared" si="769"/>
        <v/>
      </c>
    </row>
    <row r="6999" spans="1:22" x14ac:dyDescent="0.2">
      <c r="A6999" t="s">
        <v>20800</v>
      </c>
      <c r="B6999" t="s">
        <v>247</v>
      </c>
      <c r="C6999">
        <v>123237887</v>
      </c>
      <c r="D6999">
        <v>123238017</v>
      </c>
      <c r="E6999">
        <v>131</v>
      </c>
      <c r="F6999" t="s">
        <v>66</v>
      </c>
      <c r="G6999" t="s">
        <v>2512</v>
      </c>
      <c r="H6999" t="s">
        <v>20801</v>
      </c>
      <c r="I6999">
        <v>0</v>
      </c>
      <c r="J6999">
        <v>0</v>
      </c>
      <c r="K6999">
        <v>0</v>
      </c>
      <c r="L6999">
        <v>0</v>
      </c>
      <c r="M6999">
        <v>0</v>
      </c>
      <c r="N6999">
        <v>0</v>
      </c>
      <c r="O6999" t="str">
        <f t="shared" si="763"/>
        <v/>
      </c>
      <c r="P6999">
        <f>IF(ISERROR(VLOOKUP(G6999,Genes!$A$2:$A$749,1,0)),0,1)</f>
        <v>1</v>
      </c>
      <c r="Q6999">
        <f t="shared" si="764"/>
        <v>0</v>
      </c>
      <c r="R6999">
        <f t="shared" si="765"/>
        <v>0</v>
      </c>
      <c r="S6999">
        <f t="shared" si="766"/>
        <v>0</v>
      </c>
      <c r="T6999">
        <f t="shared" si="767"/>
        <v>64</v>
      </c>
      <c r="U6999">
        <f t="shared" si="768"/>
        <v>0</v>
      </c>
      <c r="V6999" t="str">
        <f t="shared" si="769"/>
        <v/>
      </c>
    </row>
    <row r="7000" spans="1:22" x14ac:dyDescent="0.2">
      <c r="A7000" t="s">
        <v>20802</v>
      </c>
      <c r="B7000" t="s">
        <v>247</v>
      </c>
      <c r="C7000">
        <v>123239302</v>
      </c>
      <c r="D7000">
        <v>123239425</v>
      </c>
      <c r="E7000">
        <v>124</v>
      </c>
      <c r="F7000" t="s">
        <v>66</v>
      </c>
      <c r="G7000" t="s">
        <v>2512</v>
      </c>
      <c r="H7000" t="s">
        <v>20803</v>
      </c>
      <c r="I7000">
        <v>0</v>
      </c>
      <c r="J7000">
        <v>0</v>
      </c>
      <c r="K7000">
        <v>0</v>
      </c>
      <c r="L7000">
        <v>0</v>
      </c>
      <c r="M7000">
        <v>0</v>
      </c>
      <c r="N7000">
        <v>0</v>
      </c>
      <c r="O7000" t="str">
        <f t="shared" si="763"/>
        <v/>
      </c>
      <c r="P7000">
        <f>IF(ISERROR(VLOOKUP(G7000,Genes!$A$2:$A$749,1,0)),0,1)</f>
        <v>1</v>
      </c>
      <c r="Q7000">
        <f t="shared" si="764"/>
        <v>0</v>
      </c>
      <c r="R7000">
        <f t="shared" si="765"/>
        <v>0</v>
      </c>
      <c r="S7000">
        <f t="shared" si="766"/>
        <v>0</v>
      </c>
      <c r="T7000">
        <f t="shared" si="767"/>
        <v>65</v>
      </c>
      <c r="U7000">
        <f t="shared" si="768"/>
        <v>0</v>
      </c>
      <c r="V7000" t="str">
        <f t="shared" si="769"/>
        <v/>
      </c>
    </row>
    <row r="7001" spans="1:22" x14ac:dyDescent="0.2">
      <c r="A7001" t="s">
        <v>20804</v>
      </c>
      <c r="B7001" t="s">
        <v>247</v>
      </c>
      <c r="C7001">
        <v>123245582</v>
      </c>
      <c r="D7001">
        <v>123245691</v>
      </c>
      <c r="E7001">
        <v>110</v>
      </c>
      <c r="F7001" t="s">
        <v>66</v>
      </c>
      <c r="G7001" t="s">
        <v>2512</v>
      </c>
      <c r="H7001" t="s">
        <v>20805</v>
      </c>
      <c r="I7001">
        <v>0</v>
      </c>
      <c r="J7001">
        <v>0</v>
      </c>
      <c r="K7001">
        <v>0</v>
      </c>
      <c r="L7001">
        <v>0</v>
      </c>
      <c r="M7001">
        <v>0</v>
      </c>
      <c r="N7001">
        <v>0</v>
      </c>
      <c r="O7001" t="str">
        <f t="shared" si="763"/>
        <v/>
      </c>
      <c r="P7001">
        <f>IF(ISERROR(VLOOKUP(G7001,Genes!$A$2:$A$749,1,0)),0,1)</f>
        <v>1</v>
      </c>
      <c r="Q7001">
        <f t="shared" si="764"/>
        <v>0</v>
      </c>
      <c r="R7001">
        <f t="shared" si="765"/>
        <v>0</v>
      </c>
      <c r="S7001">
        <f t="shared" si="766"/>
        <v>0</v>
      </c>
      <c r="T7001">
        <f t="shared" si="767"/>
        <v>66</v>
      </c>
      <c r="U7001">
        <f t="shared" si="768"/>
        <v>0</v>
      </c>
      <c r="V7001" t="str">
        <f t="shared" si="769"/>
        <v/>
      </c>
    </row>
    <row r="7002" spans="1:22" x14ac:dyDescent="0.2">
      <c r="A7002" t="s">
        <v>20806</v>
      </c>
      <c r="B7002" t="s">
        <v>247</v>
      </c>
      <c r="C7002">
        <v>123107191</v>
      </c>
      <c r="D7002">
        <v>123107377</v>
      </c>
      <c r="E7002">
        <v>187</v>
      </c>
      <c r="F7002" t="s">
        <v>66</v>
      </c>
      <c r="G7002" t="s">
        <v>2512</v>
      </c>
      <c r="H7002" t="s">
        <v>20807</v>
      </c>
      <c r="I7002">
        <v>0</v>
      </c>
      <c r="J7002">
        <v>0</v>
      </c>
      <c r="K7002">
        <v>0</v>
      </c>
      <c r="L7002">
        <v>0</v>
      </c>
      <c r="M7002">
        <v>0</v>
      </c>
      <c r="N7002">
        <v>0</v>
      </c>
      <c r="O7002" t="str">
        <f t="shared" si="763"/>
        <v/>
      </c>
      <c r="P7002">
        <f>IF(ISERROR(VLOOKUP(G7002,Genes!$A$2:$A$749,1,0)),0,1)</f>
        <v>1</v>
      </c>
      <c r="Q7002">
        <f t="shared" si="764"/>
        <v>0</v>
      </c>
      <c r="R7002">
        <f t="shared" si="765"/>
        <v>0</v>
      </c>
      <c r="S7002">
        <f t="shared" si="766"/>
        <v>0</v>
      </c>
      <c r="T7002">
        <f t="shared" si="767"/>
        <v>67</v>
      </c>
      <c r="U7002">
        <f t="shared" si="768"/>
        <v>0</v>
      </c>
      <c r="V7002" t="str">
        <f t="shared" si="769"/>
        <v/>
      </c>
    </row>
    <row r="7003" spans="1:22" x14ac:dyDescent="0.2">
      <c r="A7003" t="s">
        <v>20808</v>
      </c>
      <c r="B7003" t="s">
        <v>247</v>
      </c>
      <c r="C7003">
        <v>123246385</v>
      </c>
      <c r="D7003">
        <v>123246475</v>
      </c>
      <c r="E7003">
        <v>91</v>
      </c>
      <c r="F7003" t="s">
        <v>66</v>
      </c>
      <c r="G7003" t="s">
        <v>2512</v>
      </c>
      <c r="H7003" t="s">
        <v>20809</v>
      </c>
      <c r="I7003">
        <v>0</v>
      </c>
      <c r="J7003">
        <v>0</v>
      </c>
      <c r="K7003">
        <v>0</v>
      </c>
      <c r="L7003">
        <v>0</v>
      </c>
      <c r="M7003">
        <v>0</v>
      </c>
      <c r="N7003">
        <v>0</v>
      </c>
      <c r="O7003" t="str">
        <f t="shared" si="763"/>
        <v/>
      </c>
      <c r="P7003">
        <f>IF(ISERROR(VLOOKUP(G7003,Genes!$A$2:$A$749,1,0)),0,1)</f>
        <v>1</v>
      </c>
      <c r="Q7003">
        <f t="shared" si="764"/>
        <v>0</v>
      </c>
      <c r="R7003">
        <f t="shared" si="765"/>
        <v>0</v>
      </c>
      <c r="S7003">
        <f t="shared" si="766"/>
        <v>0</v>
      </c>
      <c r="T7003">
        <f t="shared" si="767"/>
        <v>68</v>
      </c>
      <c r="U7003">
        <f t="shared" si="768"/>
        <v>0</v>
      </c>
      <c r="V7003" t="str">
        <f t="shared" si="769"/>
        <v/>
      </c>
    </row>
    <row r="7004" spans="1:22" x14ac:dyDescent="0.2">
      <c r="A7004" t="s">
        <v>20810</v>
      </c>
      <c r="B7004" t="s">
        <v>247</v>
      </c>
      <c r="C7004">
        <v>123247010</v>
      </c>
      <c r="D7004">
        <v>123247072</v>
      </c>
      <c r="E7004">
        <v>63</v>
      </c>
      <c r="F7004" t="s">
        <v>66</v>
      </c>
      <c r="G7004" t="s">
        <v>2512</v>
      </c>
      <c r="H7004" t="s">
        <v>20811</v>
      </c>
      <c r="I7004">
        <v>0</v>
      </c>
      <c r="J7004">
        <v>0</v>
      </c>
      <c r="K7004">
        <v>0</v>
      </c>
      <c r="L7004">
        <v>0</v>
      </c>
      <c r="M7004">
        <v>0</v>
      </c>
      <c r="N7004">
        <v>0</v>
      </c>
      <c r="O7004" t="str">
        <f t="shared" si="763"/>
        <v/>
      </c>
      <c r="P7004">
        <f>IF(ISERROR(VLOOKUP(G7004,Genes!$A$2:$A$749,1,0)),0,1)</f>
        <v>1</v>
      </c>
      <c r="Q7004">
        <f t="shared" si="764"/>
        <v>0</v>
      </c>
      <c r="R7004">
        <f t="shared" si="765"/>
        <v>0</v>
      </c>
      <c r="S7004">
        <f t="shared" si="766"/>
        <v>0</v>
      </c>
      <c r="T7004">
        <f t="shared" si="767"/>
        <v>69</v>
      </c>
      <c r="U7004">
        <f t="shared" si="768"/>
        <v>0</v>
      </c>
      <c r="V7004" t="str">
        <f t="shared" si="769"/>
        <v/>
      </c>
    </row>
    <row r="7005" spans="1:22" x14ac:dyDescent="0.2">
      <c r="A7005" t="s">
        <v>20812</v>
      </c>
      <c r="B7005" t="s">
        <v>247</v>
      </c>
      <c r="C7005">
        <v>123249259</v>
      </c>
      <c r="D7005">
        <v>123249512</v>
      </c>
      <c r="E7005">
        <v>254</v>
      </c>
      <c r="F7005" t="s">
        <v>66</v>
      </c>
      <c r="G7005" t="s">
        <v>2512</v>
      </c>
      <c r="H7005" t="s">
        <v>20813</v>
      </c>
      <c r="I7005">
        <v>0</v>
      </c>
      <c r="J7005">
        <v>0</v>
      </c>
      <c r="K7005">
        <v>0</v>
      </c>
      <c r="L7005">
        <v>0</v>
      </c>
      <c r="M7005">
        <v>0</v>
      </c>
      <c r="N7005">
        <v>0</v>
      </c>
      <c r="O7005" t="str">
        <f t="shared" si="763"/>
        <v/>
      </c>
      <c r="P7005">
        <f>IF(ISERROR(VLOOKUP(G7005,Genes!$A$2:$A$749,1,0)),0,1)</f>
        <v>1</v>
      </c>
      <c r="Q7005">
        <f t="shared" si="764"/>
        <v>0</v>
      </c>
      <c r="R7005">
        <f t="shared" si="765"/>
        <v>0</v>
      </c>
      <c r="S7005">
        <f t="shared" si="766"/>
        <v>0</v>
      </c>
      <c r="T7005">
        <f t="shared" si="767"/>
        <v>70</v>
      </c>
      <c r="U7005">
        <f t="shared" si="768"/>
        <v>0</v>
      </c>
      <c r="V7005" t="str">
        <f t="shared" si="769"/>
        <v/>
      </c>
    </row>
    <row r="7006" spans="1:22" x14ac:dyDescent="0.2">
      <c r="A7006" t="s">
        <v>20814</v>
      </c>
      <c r="B7006" t="s">
        <v>247</v>
      </c>
      <c r="C7006">
        <v>123252481</v>
      </c>
      <c r="D7006">
        <v>123252696</v>
      </c>
      <c r="E7006">
        <v>216</v>
      </c>
      <c r="F7006" t="s">
        <v>66</v>
      </c>
      <c r="G7006" t="s">
        <v>2512</v>
      </c>
      <c r="H7006" t="s">
        <v>20815</v>
      </c>
      <c r="I7006">
        <v>0</v>
      </c>
      <c r="J7006">
        <v>0</v>
      </c>
      <c r="K7006">
        <v>0</v>
      </c>
      <c r="L7006">
        <v>0</v>
      </c>
      <c r="M7006">
        <v>0</v>
      </c>
      <c r="N7006">
        <v>0</v>
      </c>
      <c r="O7006" t="str">
        <f t="shared" si="763"/>
        <v/>
      </c>
      <c r="P7006">
        <f>IF(ISERROR(VLOOKUP(G7006,Genes!$A$2:$A$749,1,0)),0,1)</f>
        <v>1</v>
      </c>
      <c r="Q7006">
        <f t="shared" si="764"/>
        <v>0</v>
      </c>
      <c r="R7006">
        <f t="shared" si="765"/>
        <v>0</v>
      </c>
      <c r="S7006">
        <f t="shared" si="766"/>
        <v>0</v>
      </c>
      <c r="T7006">
        <f t="shared" si="767"/>
        <v>71</v>
      </c>
      <c r="U7006">
        <f t="shared" si="768"/>
        <v>0</v>
      </c>
      <c r="V7006" t="str">
        <f t="shared" si="769"/>
        <v/>
      </c>
    </row>
    <row r="7007" spans="1:22" x14ac:dyDescent="0.2">
      <c r="A7007" t="s">
        <v>20816</v>
      </c>
      <c r="B7007" t="s">
        <v>247</v>
      </c>
      <c r="C7007">
        <v>123254784</v>
      </c>
      <c r="D7007">
        <v>123254964</v>
      </c>
      <c r="E7007">
        <v>181</v>
      </c>
      <c r="F7007" t="s">
        <v>66</v>
      </c>
      <c r="G7007" t="s">
        <v>2512</v>
      </c>
      <c r="H7007" t="s">
        <v>20817</v>
      </c>
      <c r="I7007">
        <v>0</v>
      </c>
      <c r="J7007">
        <v>0</v>
      </c>
      <c r="K7007">
        <v>0</v>
      </c>
      <c r="L7007">
        <v>0</v>
      </c>
      <c r="M7007">
        <v>0</v>
      </c>
      <c r="N7007">
        <v>0</v>
      </c>
      <c r="O7007" t="str">
        <f t="shared" si="763"/>
        <v/>
      </c>
      <c r="P7007">
        <f>IF(ISERROR(VLOOKUP(G7007,Genes!$A$2:$A$749,1,0)),0,1)</f>
        <v>1</v>
      </c>
      <c r="Q7007">
        <f t="shared" si="764"/>
        <v>0</v>
      </c>
      <c r="R7007">
        <f t="shared" si="765"/>
        <v>0</v>
      </c>
      <c r="S7007">
        <f t="shared" si="766"/>
        <v>0</v>
      </c>
      <c r="T7007">
        <f t="shared" si="767"/>
        <v>72</v>
      </c>
      <c r="U7007">
        <f t="shared" si="768"/>
        <v>0</v>
      </c>
      <c r="V7007" t="str">
        <f t="shared" si="769"/>
        <v/>
      </c>
    </row>
    <row r="7008" spans="1:22" x14ac:dyDescent="0.2">
      <c r="A7008" t="s">
        <v>20818</v>
      </c>
      <c r="B7008" t="s">
        <v>247</v>
      </c>
      <c r="C7008">
        <v>123255499</v>
      </c>
      <c r="D7008">
        <v>123255595</v>
      </c>
      <c r="E7008">
        <v>97</v>
      </c>
      <c r="F7008" t="s">
        <v>66</v>
      </c>
      <c r="G7008" t="s">
        <v>2512</v>
      </c>
      <c r="H7008" t="s">
        <v>20819</v>
      </c>
      <c r="I7008">
        <v>0</v>
      </c>
      <c r="J7008">
        <v>0</v>
      </c>
      <c r="K7008">
        <v>0</v>
      </c>
      <c r="L7008">
        <v>0</v>
      </c>
      <c r="M7008">
        <v>0</v>
      </c>
      <c r="N7008">
        <v>0</v>
      </c>
      <c r="O7008" t="str">
        <f t="shared" si="763"/>
        <v/>
      </c>
      <c r="P7008">
        <f>IF(ISERROR(VLOOKUP(G7008,Genes!$A$2:$A$749,1,0)),0,1)</f>
        <v>1</v>
      </c>
      <c r="Q7008">
        <f t="shared" si="764"/>
        <v>0</v>
      </c>
      <c r="R7008">
        <f t="shared" si="765"/>
        <v>0</v>
      </c>
      <c r="S7008">
        <f t="shared" si="766"/>
        <v>0</v>
      </c>
      <c r="T7008">
        <f t="shared" si="767"/>
        <v>73</v>
      </c>
      <c r="U7008">
        <f t="shared" si="768"/>
        <v>0</v>
      </c>
      <c r="V7008" t="str">
        <f t="shared" si="769"/>
        <v/>
      </c>
    </row>
    <row r="7009" spans="1:22" x14ac:dyDescent="0.2">
      <c r="A7009" t="s">
        <v>20820</v>
      </c>
      <c r="B7009" t="s">
        <v>247</v>
      </c>
      <c r="C7009">
        <v>123255499</v>
      </c>
      <c r="D7009">
        <v>123255700</v>
      </c>
      <c r="E7009">
        <v>202</v>
      </c>
      <c r="F7009" t="s">
        <v>66</v>
      </c>
      <c r="G7009" t="s">
        <v>2512</v>
      </c>
      <c r="H7009" t="s">
        <v>20821</v>
      </c>
      <c r="I7009">
        <v>0</v>
      </c>
      <c r="J7009">
        <v>0</v>
      </c>
      <c r="K7009">
        <v>0</v>
      </c>
      <c r="L7009">
        <v>0</v>
      </c>
      <c r="M7009">
        <v>0</v>
      </c>
      <c r="N7009">
        <v>0</v>
      </c>
      <c r="O7009" t="str">
        <f t="shared" si="763"/>
        <v/>
      </c>
      <c r="P7009">
        <f>IF(ISERROR(VLOOKUP(G7009,Genes!$A$2:$A$749,1,0)),0,1)</f>
        <v>1</v>
      </c>
      <c r="Q7009">
        <f t="shared" si="764"/>
        <v>0</v>
      </c>
      <c r="R7009">
        <f t="shared" si="765"/>
        <v>0</v>
      </c>
      <c r="S7009">
        <f t="shared" si="766"/>
        <v>0</v>
      </c>
      <c r="T7009">
        <f t="shared" si="767"/>
        <v>74</v>
      </c>
      <c r="U7009">
        <f t="shared" si="768"/>
        <v>0</v>
      </c>
      <c r="V7009" t="str">
        <f t="shared" si="769"/>
        <v/>
      </c>
    </row>
    <row r="7010" spans="1:22" x14ac:dyDescent="0.2">
      <c r="A7010" t="s">
        <v>20822</v>
      </c>
      <c r="B7010" t="s">
        <v>247</v>
      </c>
      <c r="C7010">
        <v>123257347</v>
      </c>
      <c r="D7010">
        <v>123257508</v>
      </c>
      <c r="E7010">
        <v>162</v>
      </c>
      <c r="F7010" t="s">
        <v>66</v>
      </c>
      <c r="G7010" t="s">
        <v>2512</v>
      </c>
      <c r="H7010" t="s">
        <v>20823</v>
      </c>
      <c r="I7010">
        <v>0</v>
      </c>
      <c r="J7010">
        <v>0</v>
      </c>
      <c r="K7010">
        <v>0</v>
      </c>
      <c r="L7010">
        <v>0</v>
      </c>
      <c r="M7010">
        <v>0</v>
      </c>
      <c r="N7010">
        <v>0</v>
      </c>
      <c r="O7010" t="str">
        <f t="shared" si="763"/>
        <v/>
      </c>
      <c r="P7010">
        <f>IF(ISERROR(VLOOKUP(G7010,Genes!$A$2:$A$749,1,0)),0,1)</f>
        <v>1</v>
      </c>
      <c r="Q7010">
        <f t="shared" si="764"/>
        <v>0</v>
      </c>
      <c r="R7010">
        <f t="shared" si="765"/>
        <v>0</v>
      </c>
      <c r="S7010">
        <f t="shared" si="766"/>
        <v>0</v>
      </c>
      <c r="T7010">
        <f t="shared" si="767"/>
        <v>75</v>
      </c>
      <c r="U7010">
        <f t="shared" si="768"/>
        <v>0</v>
      </c>
      <c r="V7010" t="str">
        <f t="shared" si="769"/>
        <v/>
      </c>
    </row>
    <row r="7011" spans="1:22" x14ac:dyDescent="0.2">
      <c r="A7011" t="s">
        <v>20824</v>
      </c>
      <c r="B7011" t="s">
        <v>247</v>
      </c>
      <c r="C7011">
        <v>123258036</v>
      </c>
      <c r="D7011">
        <v>123258175</v>
      </c>
      <c r="E7011">
        <v>140</v>
      </c>
      <c r="F7011" t="s">
        <v>66</v>
      </c>
      <c r="G7011" t="s">
        <v>2512</v>
      </c>
      <c r="H7011" t="s">
        <v>20825</v>
      </c>
      <c r="I7011">
        <v>0</v>
      </c>
      <c r="J7011">
        <v>0</v>
      </c>
      <c r="K7011">
        <v>0</v>
      </c>
      <c r="L7011">
        <v>0</v>
      </c>
      <c r="M7011">
        <v>0</v>
      </c>
      <c r="N7011">
        <v>0</v>
      </c>
      <c r="O7011" t="str">
        <f t="shared" si="763"/>
        <v/>
      </c>
      <c r="P7011">
        <f>IF(ISERROR(VLOOKUP(G7011,Genes!$A$2:$A$749,1,0)),0,1)</f>
        <v>1</v>
      </c>
      <c r="Q7011">
        <f t="shared" si="764"/>
        <v>0</v>
      </c>
      <c r="R7011">
        <f t="shared" si="765"/>
        <v>0</v>
      </c>
      <c r="S7011">
        <f t="shared" si="766"/>
        <v>0</v>
      </c>
      <c r="T7011">
        <f t="shared" si="767"/>
        <v>76</v>
      </c>
      <c r="U7011">
        <f t="shared" si="768"/>
        <v>0</v>
      </c>
      <c r="V7011" t="str">
        <f t="shared" si="769"/>
        <v/>
      </c>
    </row>
    <row r="7012" spans="1:22" x14ac:dyDescent="0.2">
      <c r="A7012" t="s">
        <v>20826</v>
      </c>
      <c r="B7012" t="s">
        <v>247</v>
      </c>
      <c r="C7012">
        <v>123260362</v>
      </c>
      <c r="D7012">
        <v>123260563</v>
      </c>
      <c r="E7012">
        <v>202</v>
      </c>
      <c r="F7012" t="s">
        <v>66</v>
      </c>
      <c r="G7012" t="s">
        <v>2512</v>
      </c>
      <c r="H7012" t="s">
        <v>20827</v>
      </c>
      <c r="I7012">
        <v>0</v>
      </c>
      <c r="J7012">
        <v>0</v>
      </c>
      <c r="K7012">
        <v>0</v>
      </c>
      <c r="L7012">
        <v>0</v>
      </c>
      <c r="M7012">
        <v>0</v>
      </c>
      <c r="N7012">
        <v>0</v>
      </c>
      <c r="O7012" t="str">
        <f t="shared" si="763"/>
        <v/>
      </c>
      <c r="P7012">
        <f>IF(ISERROR(VLOOKUP(G7012,Genes!$A$2:$A$749,1,0)),0,1)</f>
        <v>1</v>
      </c>
      <c r="Q7012">
        <f t="shared" si="764"/>
        <v>0</v>
      </c>
      <c r="R7012">
        <f t="shared" si="765"/>
        <v>0</v>
      </c>
      <c r="S7012">
        <f t="shared" si="766"/>
        <v>0</v>
      </c>
      <c r="T7012">
        <f t="shared" si="767"/>
        <v>77</v>
      </c>
      <c r="U7012">
        <f t="shared" si="768"/>
        <v>0</v>
      </c>
      <c r="V7012" t="str">
        <f t="shared" si="769"/>
        <v/>
      </c>
    </row>
    <row r="7013" spans="1:22" x14ac:dyDescent="0.2">
      <c r="A7013" t="s">
        <v>20828</v>
      </c>
      <c r="B7013" t="s">
        <v>247</v>
      </c>
      <c r="C7013">
        <v>123108586</v>
      </c>
      <c r="D7013">
        <v>123108667</v>
      </c>
      <c r="E7013">
        <v>82</v>
      </c>
      <c r="F7013" t="s">
        <v>66</v>
      </c>
      <c r="G7013" t="s">
        <v>2512</v>
      </c>
      <c r="H7013" t="s">
        <v>20829</v>
      </c>
      <c r="I7013">
        <v>0</v>
      </c>
      <c r="J7013">
        <v>0</v>
      </c>
      <c r="K7013">
        <v>0</v>
      </c>
      <c r="L7013">
        <v>0</v>
      </c>
      <c r="M7013">
        <v>0</v>
      </c>
      <c r="N7013">
        <v>0</v>
      </c>
      <c r="O7013" t="str">
        <f t="shared" si="763"/>
        <v/>
      </c>
      <c r="P7013">
        <f>IF(ISERROR(VLOOKUP(G7013,Genes!$A$2:$A$749,1,0)),0,1)</f>
        <v>1</v>
      </c>
      <c r="Q7013">
        <f t="shared" si="764"/>
        <v>0</v>
      </c>
      <c r="R7013">
        <f t="shared" si="765"/>
        <v>0</v>
      </c>
      <c r="S7013">
        <f t="shared" si="766"/>
        <v>0</v>
      </c>
      <c r="T7013">
        <f t="shared" si="767"/>
        <v>78</v>
      </c>
      <c r="U7013">
        <f t="shared" si="768"/>
        <v>0</v>
      </c>
      <c r="V7013" t="str">
        <f t="shared" si="769"/>
        <v/>
      </c>
    </row>
    <row r="7014" spans="1:22" x14ac:dyDescent="0.2">
      <c r="A7014" t="s">
        <v>20830</v>
      </c>
      <c r="B7014" t="s">
        <v>247</v>
      </c>
      <c r="C7014">
        <v>123264565</v>
      </c>
      <c r="D7014">
        <v>123264765</v>
      </c>
      <c r="E7014">
        <v>201</v>
      </c>
      <c r="F7014" t="s">
        <v>66</v>
      </c>
      <c r="G7014" t="s">
        <v>2512</v>
      </c>
      <c r="H7014" t="s">
        <v>20831</v>
      </c>
      <c r="I7014">
        <v>0</v>
      </c>
      <c r="J7014">
        <v>0</v>
      </c>
      <c r="K7014">
        <v>0</v>
      </c>
      <c r="L7014">
        <v>0</v>
      </c>
      <c r="M7014">
        <v>0</v>
      </c>
      <c r="N7014">
        <v>0</v>
      </c>
      <c r="O7014" t="str">
        <f t="shared" si="763"/>
        <v/>
      </c>
      <c r="P7014">
        <f>IF(ISERROR(VLOOKUP(G7014,Genes!$A$2:$A$749,1,0)),0,1)</f>
        <v>1</v>
      </c>
      <c r="Q7014">
        <f t="shared" si="764"/>
        <v>0</v>
      </c>
      <c r="R7014">
        <f t="shared" si="765"/>
        <v>0</v>
      </c>
      <c r="S7014">
        <f t="shared" si="766"/>
        <v>0</v>
      </c>
      <c r="T7014">
        <f t="shared" si="767"/>
        <v>79</v>
      </c>
      <c r="U7014">
        <f t="shared" si="768"/>
        <v>0</v>
      </c>
      <c r="V7014" t="str">
        <f t="shared" si="769"/>
        <v/>
      </c>
    </row>
    <row r="7015" spans="1:22" x14ac:dyDescent="0.2">
      <c r="A7015" t="s">
        <v>20832</v>
      </c>
      <c r="B7015" t="s">
        <v>247</v>
      </c>
      <c r="C7015">
        <v>123265537</v>
      </c>
      <c r="D7015">
        <v>123265716</v>
      </c>
      <c r="E7015">
        <v>180</v>
      </c>
      <c r="F7015" t="s">
        <v>66</v>
      </c>
      <c r="G7015" t="s">
        <v>2512</v>
      </c>
      <c r="H7015" t="s">
        <v>20833</v>
      </c>
      <c r="I7015">
        <v>0</v>
      </c>
      <c r="J7015">
        <v>0</v>
      </c>
      <c r="K7015">
        <v>0</v>
      </c>
      <c r="L7015">
        <v>0</v>
      </c>
      <c r="M7015">
        <v>0</v>
      </c>
      <c r="N7015">
        <v>0</v>
      </c>
      <c r="O7015" t="str">
        <f t="shared" si="763"/>
        <v/>
      </c>
      <c r="P7015">
        <f>IF(ISERROR(VLOOKUP(G7015,Genes!$A$2:$A$749,1,0)),0,1)</f>
        <v>1</v>
      </c>
      <c r="Q7015">
        <f t="shared" si="764"/>
        <v>0</v>
      </c>
      <c r="R7015">
        <f t="shared" si="765"/>
        <v>0</v>
      </c>
      <c r="S7015">
        <f t="shared" si="766"/>
        <v>0</v>
      </c>
      <c r="T7015">
        <f t="shared" si="767"/>
        <v>80</v>
      </c>
      <c r="U7015">
        <f t="shared" si="768"/>
        <v>0</v>
      </c>
      <c r="V7015" t="str">
        <f t="shared" si="769"/>
        <v/>
      </c>
    </row>
    <row r="7016" spans="1:22" x14ac:dyDescent="0.2">
      <c r="A7016" t="s">
        <v>20834</v>
      </c>
      <c r="B7016" t="s">
        <v>247</v>
      </c>
      <c r="C7016">
        <v>123267778</v>
      </c>
      <c r="D7016">
        <v>123267915</v>
      </c>
      <c r="E7016">
        <v>138</v>
      </c>
      <c r="F7016" t="s">
        <v>66</v>
      </c>
      <c r="G7016" t="s">
        <v>2512</v>
      </c>
      <c r="H7016" t="s">
        <v>20835</v>
      </c>
      <c r="I7016">
        <v>0</v>
      </c>
      <c r="J7016">
        <v>0</v>
      </c>
      <c r="K7016">
        <v>0</v>
      </c>
      <c r="L7016">
        <v>0</v>
      </c>
      <c r="M7016">
        <v>0</v>
      </c>
      <c r="N7016">
        <v>0</v>
      </c>
      <c r="O7016" t="str">
        <f t="shared" si="763"/>
        <v/>
      </c>
      <c r="P7016">
        <f>IF(ISERROR(VLOOKUP(G7016,Genes!$A$2:$A$749,1,0)),0,1)</f>
        <v>1</v>
      </c>
      <c r="Q7016">
        <f t="shared" si="764"/>
        <v>0</v>
      </c>
      <c r="R7016">
        <f t="shared" si="765"/>
        <v>0</v>
      </c>
      <c r="S7016">
        <f t="shared" si="766"/>
        <v>0</v>
      </c>
      <c r="T7016">
        <f t="shared" si="767"/>
        <v>81</v>
      </c>
      <c r="U7016">
        <f t="shared" si="768"/>
        <v>0</v>
      </c>
      <c r="V7016" t="str">
        <f t="shared" si="769"/>
        <v/>
      </c>
    </row>
    <row r="7017" spans="1:22" x14ac:dyDescent="0.2">
      <c r="A7017" t="s">
        <v>20836</v>
      </c>
      <c r="B7017" t="s">
        <v>247</v>
      </c>
      <c r="C7017">
        <v>123268677</v>
      </c>
      <c r="D7017">
        <v>123268934</v>
      </c>
      <c r="E7017">
        <v>258</v>
      </c>
      <c r="F7017" t="s">
        <v>66</v>
      </c>
      <c r="G7017" t="s">
        <v>2512</v>
      </c>
      <c r="H7017" t="s">
        <v>20837</v>
      </c>
      <c r="I7017">
        <v>0</v>
      </c>
      <c r="J7017">
        <v>0</v>
      </c>
      <c r="K7017">
        <v>0</v>
      </c>
      <c r="L7017">
        <v>0</v>
      </c>
      <c r="M7017">
        <v>0</v>
      </c>
      <c r="N7017">
        <v>0</v>
      </c>
      <c r="O7017" t="str">
        <f t="shared" si="763"/>
        <v/>
      </c>
      <c r="P7017">
        <f>IF(ISERROR(VLOOKUP(G7017,Genes!$A$2:$A$749,1,0)),0,1)</f>
        <v>1</v>
      </c>
      <c r="Q7017">
        <f t="shared" si="764"/>
        <v>0</v>
      </c>
      <c r="R7017">
        <f t="shared" si="765"/>
        <v>0</v>
      </c>
      <c r="S7017">
        <f t="shared" si="766"/>
        <v>0</v>
      </c>
      <c r="T7017">
        <f t="shared" si="767"/>
        <v>82</v>
      </c>
      <c r="U7017">
        <f t="shared" si="768"/>
        <v>0</v>
      </c>
      <c r="V7017" t="str">
        <f t="shared" si="769"/>
        <v/>
      </c>
    </row>
    <row r="7018" spans="1:22" x14ac:dyDescent="0.2">
      <c r="A7018" t="s">
        <v>20838</v>
      </c>
      <c r="B7018" t="s">
        <v>247</v>
      </c>
      <c r="C7018">
        <v>123269722</v>
      </c>
      <c r="D7018">
        <v>123269872</v>
      </c>
      <c r="E7018">
        <v>151</v>
      </c>
      <c r="F7018" t="s">
        <v>66</v>
      </c>
      <c r="G7018" t="s">
        <v>2512</v>
      </c>
      <c r="H7018" t="s">
        <v>20839</v>
      </c>
      <c r="I7018">
        <v>0</v>
      </c>
      <c r="J7018">
        <v>0</v>
      </c>
      <c r="K7018">
        <v>0</v>
      </c>
      <c r="L7018">
        <v>0</v>
      </c>
      <c r="M7018">
        <v>0</v>
      </c>
      <c r="N7018">
        <v>0</v>
      </c>
      <c r="O7018" t="str">
        <f t="shared" si="763"/>
        <v/>
      </c>
      <c r="P7018">
        <f>IF(ISERROR(VLOOKUP(G7018,Genes!$A$2:$A$749,1,0)),0,1)</f>
        <v>1</v>
      </c>
      <c r="Q7018">
        <f t="shared" si="764"/>
        <v>0</v>
      </c>
      <c r="R7018">
        <f t="shared" si="765"/>
        <v>0</v>
      </c>
      <c r="S7018">
        <f t="shared" si="766"/>
        <v>0</v>
      </c>
      <c r="T7018">
        <f t="shared" si="767"/>
        <v>83</v>
      </c>
      <c r="U7018">
        <f t="shared" si="768"/>
        <v>0</v>
      </c>
      <c r="V7018" t="str">
        <f t="shared" si="769"/>
        <v/>
      </c>
    </row>
    <row r="7019" spans="1:22" x14ac:dyDescent="0.2">
      <c r="A7019" t="s">
        <v>20840</v>
      </c>
      <c r="B7019" t="s">
        <v>247</v>
      </c>
      <c r="C7019">
        <v>123270313</v>
      </c>
      <c r="D7019">
        <v>123270470</v>
      </c>
      <c r="E7019">
        <v>158</v>
      </c>
      <c r="F7019" t="s">
        <v>66</v>
      </c>
      <c r="G7019" t="s">
        <v>2512</v>
      </c>
      <c r="H7019" t="s">
        <v>20841</v>
      </c>
      <c r="I7019">
        <v>0</v>
      </c>
      <c r="J7019">
        <v>0</v>
      </c>
      <c r="K7019">
        <v>0</v>
      </c>
      <c r="L7019">
        <v>0</v>
      </c>
      <c r="M7019">
        <v>0</v>
      </c>
      <c r="N7019">
        <v>0</v>
      </c>
      <c r="O7019" t="str">
        <f t="shared" si="763"/>
        <v/>
      </c>
      <c r="P7019">
        <f>IF(ISERROR(VLOOKUP(G7019,Genes!$A$2:$A$749,1,0)),0,1)</f>
        <v>1</v>
      </c>
      <c r="Q7019">
        <f t="shared" si="764"/>
        <v>0</v>
      </c>
      <c r="R7019">
        <f t="shared" si="765"/>
        <v>0</v>
      </c>
      <c r="S7019">
        <f t="shared" si="766"/>
        <v>0</v>
      </c>
      <c r="T7019">
        <f t="shared" si="767"/>
        <v>84</v>
      </c>
      <c r="U7019">
        <f t="shared" si="768"/>
        <v>0</v>
      </c>
      <c r="V7019" t="str">
        <f t="shared" si="769"/>
        <v/>
      </c>
    </row>
    <row r="7020" spans="1:22" x14ac:dyDescent="0.2">
      <c r="A7020" t="s">
        <v>20842</v>
      </c>
      <c r="B7020" t="s">
        <v>247</v>
      </c>
      <c r="C7020">
        <v>123270605</v>
      </c>
      <c r="D7020">
        <v>123270797</v>
      </c>
      <c r="E7020">
        <v>193</v>
      </c>
      <c r="F7020" t="s">
        <v>66</v>
      </c>
      <c r="G7020" t="s">
        <v>2512</v>
      </c>
      <c r="H7020" t="s">
        <v>20843</v>
      </c>
      <c r="I7020">
        <v>0</v>
      </c>
      <c r="J7020">
        <v>0</v>
      </c>
      <c r="K7020">
        <v>0</v>
      </c>
      <c r="L7020">
        <v>0</v>
      </c>
      <c r="M7020">
        <v>0</v>
      </c>
      <c r="N7020">
        <v>0</v>
      </c>
      <c r="O7020" t="str">
        <f t="shared" si="763"/>
        <v/>
      </c>
      <c r="P7020">
        <f>IF(ISERROR(VLOOKUP(G7020,Genes!$A$2:$A$749,1,0)),0,1)</f>
        <v>1</v>
      </c>
      <c r="Q7020">
        <f t="shared" si="764"/>
        <v>0</v>
      </c>
      <c r="R7020">
        <f t="shared" si="765"/>
        <v>0</v>
      </c>
      <c r="S7020">
        <f t="shared" si="766"/>
        <v>0</v>
      </c>
      <c r="T7020">
        <f t="shared" si="767"/>
        <v>85</v>
      </c>
      <c r="U7020">
        <f t="shared" si="768"/>
        <v>0</v>
      </c>
      <c r="V7020" t="str">
        <f t="shared" si="769"/>
        <v/>
      </c>
    </row>
    <row r="7021" spans="1:22" x14ac:dyDescent="0.2">
      <c r="A7021" t="s">
        <v>20844</v>
      </c>
      <c r="B7021" t="s">
        <v>247</v>
      </c>
      <c r="C7021">
        <v>123271012</v>
      </c>
      <c r="D7021">
        <v>123271229</v>
      </c>
      <c r="E7021">
        <v>218</v>
      </c>
      <c r="F7021" t="s">
        <v>66</v>
      </c>
      <c r="G7021" t="s">
        <v>2512</v>
      </c>
      <c r="H7021" t="s">
        <v>20845</v>
      </c>
      <c r="I7021">
        <v>0</v>
      </c>
      <c r="J7021">
        <v>0</v>
      </c>
      <c r="K7021">
        <v>0</v>
      </c>
      <c r="L7021">
        <v>0</v>
      </c>
      <c r="M7021">
        <v>0</v>
      </c>
      <c r="N7021">
        <v>0</v>
      </c>
      <c r="O7021" t="str">
        <f t="shared" si="763"/>
        <v/>
      </c>
      <c r="P7021">
        <f>IF(ISERROR(VLOOKUP(G7021,Genes!$A$2:$A$749,1,0)),0,1)</f>
        <v>1</v>
      </c>
      <c r="Q7021">
        <f t="shared" si="764"/>
        <v>0</v>
      </c>
      <c r="R7021">
        <f t="shared" si="765"/>
        <v>0</v>
      </c>
      <c r="S7021">
        <f t="shared" si="766"/>
        <v>0</v>
      </c>
      <c r="T7021">
        <f t="shared" si="767"/>
        <v>86</v>
      </c>
      <c r="U7021">
        <f t="shared" si="768"/>
        <v>0</v>
      </c>
      <c r="V7021" t="str">
        <f t="shared" si="769"/>
        <v/>
      </c>
    </row>
    <row r="7022" spans="1:22" x14ac:dyDescent="0.2">
      <c r="A7022" t="s">
        <v>20846</v>
      </c>
      <c r="B7022" t="s">
        <v>247</v>
      </c>
      <c r="C7022">
        <v>123274059</v>
      </c>
      <c r="D7022">
        <v>123274310</v>
      </c>
      <c r="E7022">
        <v>252</v>
      </c>
      <c r="F7022" t="s">
        <v>66</v>
      </c>
      <c r="G7022" t="s">
        <v>2512</v>
      </c>
      <c r="H7022" t="s">
        <v>20847</v>
      </c>
      <c r="I7022">
        <v>0</v>
      </c>
      <c r="J7022">
        <v>0</v>
      </c>
      <c r="K7022">
        <v>0</v>
      </c>
      <c r="L7022">
        <v>0</v>
      </c>
      <c r="M7022">
        <v>0</v>
      </c>
      <c r="N7022">
        <v>0</v>
      </c>
      <c r="O7022" t="str">
        <f t="shared" si="763"/>
        <v/>
      </c>
      <c r="P7022">
        <f>IF(ISERROR(VLOOKUP(G7022,Genes!$A$2:$A$749,1,0)),0,1)</f>
        <v>1</v>
      </c>
      <c r="Q7022">
        <f t="shared" si="764"/>
        <v>0</v>
      </c>
      <c r="R7022">
        <f t="shared" si="765"/>
        <v>0</v>
      </c>
      <c r="S7022">
        <f t="shared" si="766"/>
        <v>0</v>
      </c>
      <c r="T7022">
        <f t="shared" si="767"/>
        <v>87</v>
      </c>
      <c r="U7022">
        <f t="shared" si="768"/>
        <v>0</v>
      </c>
      <c r="V7022" t="str">
        <f t="shared" si="769"/>
        <v/>
      </c>
    </row>
    <row r="7023" spans="1:22" x14ac:dyDescent="0.2">
      <c r="A7023" t="s">
        <v>20848</v>
      </c>
      <c r="B7023" t="s">
        <v>247</v>
      </c>
      <c r="C7023">
        <v>123274969</v>
      </c>
      <c r="D7023">
        <v>123275172</v>
      </c>
      <c r="E7023">
        <v>204</v>
      </c>
      <c r="F7023" t="s">
        <v>66</v>
      </c>
      <c r="G7023" t="s">
        <v>2512</v>
      </c>
      <c r="H7023" t="s">
        <v>20849</v>
      </c>
      <c r="I7023">
        <v>0</v>
      </c>
      <c r="J7023">
        <v>0</v>
      </c>
      <c r="K7023">
        <v>0</v>
      </c>
      <c r="L7023">
        <v>0</v>
      </c>
      <c r="M7023">
        <v>0</v>
      </c>
      <c r="N7023">
        <v>0</v>
      </c>
      <c r="O7023" t="str">
        <f t="shared" si="763"/>
        <v/>
      </c>
      <c r="P7023">
        <f>IF(ISERROR(VLOOKUP(G7023,Genes!$A$2:$A$749,1,0)),0,1)</f>
        <v>1</v>
      </c>
      <c r="Q7023">
        <f t="shared" si="764"/>
        <v>0</v>
      </c>
      <c r="R7023">
        <f t="shared" si="765"/>
        <v>0</v>
      </c>
      <c r="S7023">
        <f t="shared" si="766"/>
        <v>0</v>
      </c>
      <c r="T7023">
        <f t="shared" si="767"/>
        <v>88</v>
      </c>
      <c r="U7023">
        <f t="shared" si="768"/>
        <v>0</v>
      </c>
      <c r="V7023" t="str">
        <f t="shared" si="769"/>
        <v/>
      </c>
    </row>
    <row r="7024" spans="1:22" x14ac:dyDescent="0.2">
      <c r="A7024" t="s">
        <v>20850</v>
      </c>
      <c r="B7024" t="s">
        <v>247</v>
      </c>
      <c r="C7024">
        <v>123109050</v>
      </c>
      <c r="D7024">
        <v>123109243</v>
      </c>
      <c r="E7024">
        <v>194</v>
      </c>
      <c r="F7024" t="s">
        <v>66</v>
      </c>
      <c r="G7024" t="s">
        <v>2512</v>
      </c>
      <c r="H7024" t="s">
        <v>20851</v>
      </c>
      <c r="I7024">
        <v>0</v>
      </c>
      <c r="J7024">
        <v>0</v>
      </c>
      <c r="K7024">
        <v>0</v>
      </c>
      <c r="L7024">
        <v>0</v>
      </c>
      <c r="M7024">
        <v>0</v>
      </c>
      <c r="N7024">
        <v>0</v>
      </c>
      <c r="O7024" t="str">
        <f t="shared" si="763"/>
        <v/>
      </c>
      <c r="P7024">
        <f>IF(ISERROR(VLOOKUP(G7024,Genes!$A$2:$A$749,1,0)),0,1)</f>
        <v>1</v>
      </c>
      <c r="Q7024">
        <f t="shared" si="764"/>
        <v>0</v>
      </c>
      <c r="R7024">
        <f t="shared" si="765"/>
        <v>0</v>
      </c>
      <c r="S7024">
        <f t="shared" si="766"/>
        <v>0</v>
      </c>
      <c r="T7024">
        <f t="shared" si="767"/>
        <v>89</v>
      </c>
      <c r="U7024">
        <f t="shared" si="768"/>
        <v>0</v>
      </c>
      <c r="V7024" t="str">
        <f t="shared" si="769"/>
        <v/>
      </c>
    </row>
    <row r="7025" spans="1:22" x14ac:dyDescent="0.2">
      <c r="A7025" t="s">
        <v>20852</v>
      </c>
      <c r="B7025" t="s">
        <v>247</v>
      </c>
      <c r="C7025">
        <v>123276951</v>
      </c>
      <c r="D7025">
        <v>123277145</v>
      </c>
      <c r="E7025">
        <v>195</v>
      </c>
      <c r="F7025" t="s">
        <v>66</v>
      </c>
      <c r="G7025" t="s">
        <v>2512</v>
      </c>
      <c r="H7025" t="s">
        <v>20853</v>
      </c>
      <c r="I7025">
        <v>0</v>
      </c>
      <c r="J7025">
        <v>0</v>
      </c>
      <c r="K7025">
        <v>0</v>
      </c>
      <c r="L7025">
        <v>0</v>
      </c>
      <c r="M7025">
        <v>0</v>
      </c>
      <c r="N7025">
        <v>0</v>
      </c>
      <c r="O7025" t="str">
        <f t="shared" si="763"/>
        <v/>
      </c>
      <c r="P7025">
        <f>IF(ISERROR(VLOOKUP(G7025,Genes!$A$2:$A$749,1,0)),0,1)</f>
        <v>1</v>
      </c>
      <c r="Q7025">
        <f t="shared" si="764"/>
        <v>0</v>
      </c>
      <c r="R7025">
        <f t="shared" si="765"/>
        <v>0</v>
      </c>
      <c r="S7025">
        <f t="shared" si="766"/>
        <v>0</v>
      </c>
      <c r="T7025">
        <f t="shared" si="767"/>
        <v>90</v>
      </c>
      <c r="U7025">
        <f t="shared" si="768"/>
        <v>0</v>
      </c>
      <c r="V7025" t="str">
        <f t="shared" si="769"/>
        <v/>
      </c>
    </row>
    <row r="7026" spans="1:22" x14ac:dyDescent="0.2">
      <c r="A7026" t="s">
        <v>20854</v>
      </c>
      <c r="B7026" t="s">
        <v>247</v>
      </c>
      <c r="C7026">
        <v>123277776</v>
      </c>
      <c r="D7026">
        <v>123277910</v>
      </c>
      <c r="E7026">
        <v>135</v>
      </c>
      <c r="F7026" t="s">
        <v>66</v>
      </c>
      <c r="G7026" t="s">
        <v>2512</v>
      </c>
      <c r="H7026" t="s">
        <v>20855</v>
      </c>
      <c r="I7026">
        <v>0</v>
      </c>
      <c r="J7026">
        <v>0</v>
      </c>
      <c r="K7026">
        <v>0</v>
      </c>
      <c r="L7026">
        <v>0</v>
      </c>
      <c r="M7026">
        <v>0</v>
      </c>
      <c r="N7026">
        <v>0</v>
      </c>
      <c r="O7026" t="str">
        <f t="shared" si="763"/>
        <v/>
      </c>
      <c r="P7026">
        <f>IF(ISERROR(VLOOKUP(G7026,Genes!$A$2:$A$749,1,0)),0,1)</f>
        <v>1</v>
      </c>
      <c r="Q7026">
        <f t="shared" si="764"/>
        <v>0</v>
      </c>
      <c r="R7026">
        <f t="shared" si="765"/>
        <v>0</v>
      </c>
      <c r="S7026">
        <f t="shared" si="766"/>
        <v>0</v>
      </c>
      <c r="T7026">
        <f t="shared" si="767"/>
        <v>91</v>
      </c>
      <c r="U7026">
        <f t="shared" si="768"/>
        <v>0</v>
      </c>
      <c r="V7026" t="str">
        <f t="shared" si="769"/>
        <v/>
      </c>
    </row>
    <row r="7027" spans="1:22" x14ac:dyDescent="0.2">
      <c r="A7027" t="s">
        <v>20856</v>
      </c>
      <c r="B7027" t="s">
        <v>247</v>
      </c>
      <c r="C7027">
        <v>123280712</v>
      </c>
      <c r="D7027">
        <v>123280877</v>
      </c>
      <c r="E7027">
        <v>166</v>
      </c>
      <c r="F7027" t="s">
        <v>66</v>
      </c>
      <c r="G7027" t="s">
        <v>2512</v>
      </c>
      <c r="H7027" t="s">
        <v>20857</v>
      </c>
      <c r="I7027">
        <v>0</v>
      </c>
      <c r="J7027">
        <v>0</v>
      </c>
      <c r="K7027">
        <v>0</v>
      </c>
      <c r="L7027">
        <v>0</v>
      </c>
      <c r="M7027">
        <v>0</v>
      </c>
      <c r="N7027">
        <v>0</v>
      </c>
      <c r="O7027" t="str">
        <f t="shared" si="763"/>
        <v/>
      </c>
      <c r="P7027">
        <f>IF(ISERROR(VLOOKUP(G7027,Genes!$A$2:$A$749,1,0)),0,1)</f>
        <v>1</v>
      </c>
      <c r="Q7027">
        <f t="shared" si="764"/>
        <v>0</v>
      </c>
      <c r="R7027">
        <f t="shared" si="765"/>
        <v>0</v>
      </c>
      <c r="S7027">
        <f t="shared" si="766"/>
        <v>0</v>
      </c>
      <c r="T7027">
        <f t="shared" si="767"/>
        <v>92</v>
      </c>
      <c r="U7027">
        <f t="shared" si="768"/>
        <v>0</v>
      </c>
      <c r="V7027" t="str">
        <f t="shared" si="769"/>
        <v/>
      </c>
    </row>
    <row r="7028" spans="1:22" x14ac:dyDescent="0.2">
      <c r="A7028" t="s">
        <v>20858</v>
      </c>
      <c r="B7028" t="s">
        <v>247</v>
      </c>
      <c r="C7028">
        <v>123283186</v>
      </c>
      <c r="D7028">
        <v>123283402</v>
      </c>
      <c r="E7028">
        <v>217</v>
      </c>
      <c r="F7028" t="s">
        <v>66</v>
      </c>
      <c r="G7028" t="s">
        <v>2512</v>
      </c>
      <c r="H7028" t="s">
        <v>20859</v>
      </c>
      <c r="I7028">
        <v>0</v>
      </c>
      <c r="J7028">
        <v>0</v>
      </c>
      <c r="K7028">
        <v>0</v>
      </c>
      <c r="L7028">
        <v>0</v>
      </c>
      <c r="M7028">
        <v>0</v>
      </c>
      <c r="N7028">
        <v>0</v>
      </c>
      <c r="O7028" t="str">
        <f t="shared" si="763"/>
        <v>KIAA1109</v>
      </c>
      <c r="P7028">
        <f>IF(ISERROR(VLOOKUP(G7028,Genes!$A$2:$A$749,1,0)),0,1)</f>
        <v>1</v>
      </c>
      <c r="Q7028">
        <f t="shared" si="764"/>
        <v>0</v>
      </c>
      <c r="R7028">
        <f t="shared" si="765"/>
        <v>0</v>
      </c>
      <c r="S7028">
        <f t="shared" si="766"/>
        <v>0</v>
      </c>
      <c r="T7028">
        <f t="shared" si="767"/>
        <v>93</v>
      </c>
      <c r="U7028">
        <f t="shared" si="768"/>
        <v>1</v>
      </c>
      <c r="V7028">
        <f t="shared" si="769"/>
        <v>0</v>
      </c>
    </row>
    <row r="7029" spans="1:22" x14ac:dyDescent="0.2">
      <c r="A7029" t="s">
        <v>20860</v>
      </c>
      <c r="B7029" t="s">
        <v>83</v>
      </c>
      <c r="C7029">
        <v>73965407</v>
      </c>
      <c r="D7029">
        <v>73965485</v>
      </c>
      <c r="E7029">
        <v>79</v>
      </c>
      <c r="F7029" t="s">
        <v>74</v>
      </c>
      <c r="G7029" t="s">
        <v>2518</v>
      </c>
      <c r="H7029" t="s">
        <v>20861</v>
      </c>
      <c r="I7029">
        <v>2</v>
      </c>
      <c r="J7029">
        <v>0</v>
      </c>
      <c r="K7029">
        <v>2</v>
      </c>
      <c r="L7029">
        <v>0</v>
      </c>
      <c r="M7029">
        <v>0</v>
      </c>
      <c r="N7029">
        <v>0</v>
      </c>
      <c r="O7029" t="str">
        <f t="shared" si="763"/>
        <v/>
      </c>
      <c r="P7029">
        <f>IF(ISERROR(VLOOKUP(G7029,Genes!$A$2:$A$749,1,0)),0,1)</f>
        <v>1</v>
      </c>
      <c r="Q7029">
        <f t="shared" si="764"/>
        <v>1</v>
      </c>
      <c r="R7029">
        <f t="shared" si="765"/>
        <v>1</v>
      </c>
      <c r="S7029">
        <f t="shared" si="766"/>
        <v>1</v>
      </c>
      <c r="T7029">
        <f t="shared" si="767"/>
        <v>1</v>
      </c>
      <c r="U7029">
        <f t="shared" si="768"/>
        <v>0</v>
      </c>
      <c r="V7029" t="str">
        <f t="shared" si="769"/>
        <v/>
      </c>
    </row>
    <row r="7030" spans="1:22" x14ac:dyDescent="0.2">
      <c r="A7030" t="s">
        <v>20862</v>
      </c>
      <c r="B7030" t="s">
        <v>83</v>
      </c>
      <c r="C7030">
        <v>73959935</v>
      </c>
      <c r="D7030">
        <v>73964312</v>
      </c>
      <c r="E7030">
        <v>4378</v>
      </c>
      <c r="F7030" t="s">
        <v>74</v>
      </c>
      <c r="G7030" t="s">
        <v>2518</v>
      </c>
      <c r="H7030" t="s">
        <v>20863</v>
      </c>
      <c r="I7030">
        <v>72</v>
      </c>
      <c r="J7030">
        <v>70</v>
      </c>
      <c r="K7030">
        <v>2</v>
      </c>
      <c r="L7030">
        <v>0</v>
      </c>
      <c r="M7030">
        <v>0</v>
      </c>
      <c r="N7030">
        <v>0</v>
      </c>
      <c r="O7030" t="str">
        <f t="shared" si="763"/>
        <v/>
      </c>
      <c r="P7030">
        <f>IF(ISERROR(VLOOKUP(G7030,Genes!$A$2:$A$749,1,0)),0,1)</f>
        <v>1</v>
      </c>
      <c r="Q7030">
        <f t="shared" si="764"/>
        <v>0</v>
      </c>
      <c r="R7030">
        <f t="shared" si="765"/>
        <v>1</v>
      </c>
      <c r="S7030">
        <f t="shared" si="766"/>
        <v>2</v>
      </c>
      <c r="T7030">
        <f t="shared" si="767"/>
        <v>2</v>
      </c>
      <c r="U7030">
        <f t="shared" si="768"/>
        <v>0</v>
      </c>
      <c r="V7030" t="str">
        <f t="shared" si="769"/>
        <v/>
      </c>
    </row>
    <row r="7031" spans="1:22" x14ac:dyDescent="0.2">
      <c r="A7031" t="s">
        <v>20864</v>
      </c>
      <c r="B7031" t="s">
        <v>83</v>
      </c>
      <c r="C7031">
        <v>73959240</v>
      </c>
      <c r="D7031">
        <v>73959333</v>
      </c>
      <c r="E7031">
        <v>94</v>
      </c>
      <c r="F7031" t="s">
        <v>74</v>
      </c>
      <c r="G7031" t="s">
        <v>2518</v>
      </c>
      <c r="H7031" t="s">
        <v>20865</v>
      </c>
      <c r="I7031">
        <v>2</v>
      </c>
      <c r="J7031">
        <v>0</v>
      </c>
      <c r="K7031">
        <v>2</v>
      </c>
      <c r="L7031">
        <v>0</v>
      </c>
      <c r="M7031">
        <v>0</v>
      </c>
      <c r="N7031">
        <v>0</v>
      </c>
      <c r="O7031" t="str">
        <f t="shared" si="763"/>
        <v>KIAA2022</v>
      </c>
      <c r="P7031">
        <f>IF(ISERROR(VLOOKUP(G7031,Genes!$A$2:$A$749,1,0)),0,1)</f>
        <v>1</v>
      </c>
      <c r="Q7031">
        <f t="shared" si="764"/>
        <v>0</v>
      </c>
      <c r="R7031">
        <f t="shared" si="765"/>
        <v>1</v>
      </c>
      <c r="S7031">
        <f t="shared" si="766"/>
        <v>3</v>
      </c>
      <c r="T7031">
        <f t="shared" si="767"/>
        <v>3</v>
      </c>
      <c r="U7031">
        <f t="shared" si="768"/>
        <v>1</v>
      </c>
      <c r="V7031">
        <f t="shared" si="769"/>
        <v>1</v>
      </c>
    </row>
    <row r="7032" spans="1:22" x14ac:dyDescent="0.2">
      <c r="A7032" t="s">
        <v>20866</v>
      </c>
      <c r="B7032" t="s">
        <v>215</v>
      </c>
      <c r="C7032">
        <v>94353133</v>
      </c>
      <c r="D7032">
        <v>94353209</v>
      </c>
      <c r="E7032">
        <v>77</v>
      </c>
      <c r="F7032" t="s">
        <v>66</v>
      </c>
      <c r="G7032" t="s">
        <v>2524</v>
      </c>
      <c r="H7032" t="s">
        <v>20867</v>
      </c>
      <c r="I7032">
        <v>2</v>
      </c>
      <c r="J7032">
        <v>0</v>
      </c>
      <c r="K7032">
        <v>2</v>
      </c>
      <c r="L7032">
        <v>0</v>
      </c>
      <c r="M7032">
        <v>0</v>
      </c>
      <c r="N7032">
        <v>0</v>
      </c>
      <c r="O7032" t="str">
        <f t="shared" si="763"/>
        <v/>
      </c>
      <c r="P7032">
        <f>IF(ISERROR(VLOOKUP(G7032,Genes!$A$2:$A$749,1,0)),0,1)</f>
        <v>1</v>
      </c>
      <c r="Q7032">
        <f t="shared" si="764"/>
        <v>1</v>
      </c>
      <c r="R7032">
        <f t="shared" si="765"/>
        <v>1</v>
      </c>
      <c r="S7032">
        <f t="shared" si="766"/>
        <v>1</v>
      </c>
      <c r="T7032">
        <f t="shared" si="767"/>
        <v>1</v>
      </c>
      <c r="U7032">
        <f t="shared" si="768"/>
        <v>0</v>
      </c>
      <c r="V7032" t="str">
        <f t="shared" si="769"/>
        <v/>
      </c>
    </row>
    <row r="7033" spans="1:22" x14ac:dyDescent="0.2">
      <c r="A7033" t="s">
        <v>20868</v>
      </c>
      <c r="B7033" t="s">
        <v>215</v>
      </c>
      <c r="C7033">
        <v>94381142</v>
      </c>
      <c r="D7033">
        <v>94381230</v>
      </c>
      <c r="E7033">
        <v>89</v>
      </c>
      <c r="F7033" t="s">
        <v>66</v>
      </c>
      <c r="G7033" t="s">
        <v>2524</v>
      </c>
      <c r="H7033" t="s">
        <v>20869</v>
      </c>
      <c r="I7033">
        <v>2</v>
      </c>
      <c r="J7033">
        <v>0</v>
      </c>
      <c r="K7033">
        <v>2</v>
      </c>
      <c r="L7033">
        <v>0</v>
      </c>
      <c r="M7033">
        <v>0</v>
      </c>
      <c r="N7033">
        <v>0</v>
      </c>
      <c r="O7033" t="str">
        <f t="shared" si="763"/>
        <v/>
      </c>
      <c r="P7033">
        <f>IF(ISERROR(VLOOKUP(G7033,Genes!$A$2:$A$749,1,0)),0,1)</f>
        <v>1</v>
      </c>
      <c r="Q7033">
        <f t="shared" si="764"/>
        <v>0</v>
      </c>
      <c r="R7033">
        <f t="shared" si="765"/>
        <v>1</v>
      </c>
      <c r="S7033">
        <f t="shared" si="766"/>
        <v>2</v>
      </c>
      <c r="T7033">
        <f t="shared" si="767"/>
        <v>2</v>
      </c>
      <c r="U7033">
        <f t="shared" si="768"/>
        <v>0</v>
      </c>
      <c r="V7033" t="str">
        <f t="shared" si="769"/>
        <v/>
      </c>
    </row>
    <row r="7034" spans="1:22" x14ac:dyDescent="0.2">
      <c r="A7034" t="s">
        <v>20870</v>
      </c>
      <c r="B7034" t="s">
        <v>215</v>
      </c>
      <c r="C7034">
        <v>94388565</v>
      </c>
      <c r="D7034">
        <v>94388652</v>
      </c>
      <c r="E7034">
        <v>88</v>
      </c>
      <c r="F7034" t="s">
        <v>66</v>
      </c>
      <c r="G7034" t="s">
        <v>2524</v>
      </c>
      <c r="H7034" t="s">
        <v>20871</v>
      </c>
      <c r="I7034">
        <v>2</v>
      </c>
      <c r="J7034">
        <v>0</v>
      </c>
      <c r="K7034">
        <v>2</v>
      </c>
      <c r="L7034">
        <v>0</v>
      </c>
      <c r="M7034">
        <v>0</v>
      </c>
      <c r="N7034">
        <v>0</v>
      </c>
      <c r="O7034" t="str">
        <f t="shared" si="763"/>
        <v/>
      </c>
      <c r="P7034">
        <f>IF(ISERROR(VLOOKUP(G7034,Genes!$A$2:$A$749,1,0)),0,1)</f>
        <v>1</v>
      </c>
      <c r="Q7034">
        <f t="shared" si="764"/>
        <v>0</v>
      </c>
      <c r="R7034">
        <f t="shared" si="765"/>
        <v>1</v>
      </c>
      <c r="S7034">
        <f t="shared" si="766"/>
        <v>3</v>
      </c>
      <c r="T7034">
        <f t="shared" si="767"/>
        <v>3</v>
      </c>
      <c r="U7034">
        <f t="shared" si="768"/>
        <v>0</v>
      </c>
      <c r="V7034" t="str">
        <f t="shared" si="769"/>
        <v/>
      </c>
    </row>
    <row r="7035" spans="1:22" x14ac:dyDescent="0.2">
      <c r="A7035" t="s">
        <v>20872</v>
      </c>
      <c r="B7035" t="s">
        <v>215</v>
      </c>
      <c r="C7035">
        <v>94389933</v>
      </c>
      <c r="D7035">
        <v>94390121</v>
      </c>
      <c r="E7035">
        <v>189</v>
      </c>
      <c r="F7035" t="s">
        <v>66</v>
      </c>
      <c r="G7035" t="s">
        <v>2524</v>
      </c>
      <c r="H7035" t="s">
        <v>20873</v>
      </c>
      <c r="I7035">
        <v>3</v>
      </c>
      <c r="J7035">
        <v>1</v>
      </c>
      <c r="K7035">
        <v>2</v>
      </c>
      <c r="L7035">
        <v>0</v>
      </c>
      <c r="M7035">
        <v>0</v>
      </c>
      <c r="N7035">
        <v>0</v>
      </c>
      <c r="O7035" t="str">
        <f t="shared" si="763"/>
        <v/>
      </c>
      <c r="P7035">
        <f>IF(ISERROR(VLOOKUP(G7035,Genes!$A$2:$A$749,1,0)),0,1)</f>
        <v>1</v>
      </c>
      <c r="Q7035">
        <f t="shared" si="764"/>
        <v>0</v>
      </c>
      <c r="R7035">
        <f t="shared" si="765"/>
        <v>1</v>
      </c>
      <c r="S7035">
        <f t="shared" si="766"/>
        <v>4</v>
      </c>
      <c r="T7035">
        <f t="shared" si="767"/>
        <v>4</v>
      </c>
      <c r="U7035">
        <f t="shared" si="768"/>
        <v>0</v>
      </c>
      <c r="V7035" t="str">
        <f t="shared" si="769"/>
        <v/>
      </c>
    </row>
    <row r="7036" spans="1:22" x14ac:dyDescent="0.2">
      <c r="A7036" t="s">
        <v>20874</v>
      </c>
      <c r="B7036" t="s">
        <v>215</v>
      </c>
      <c r="C7036">
        <v>94392243</v>
      </c>
      <c r="D7036">
        <v>94392450</v>
      </c>
      <c r="E7036">
        <v>208</v>
      </c>
      <c r="F7036" t="s">
        <v>66</v>
      </c>
      <c r="G7036" t="s">
        <v>2524</v>
      </c>
      <c r="H7036" t="s">
        <v>20875</v>
      </c>
      <c r="I7036">
        <v>3</v>
      </c>
      <c r="J7036">
        <v>1</v>
      </c>
      <c r="K7036">
        <v>2</v>
      </c>
      <c r="L7036">
        <v>0</v>
      </c>
      <c r="M7036">
        <v>0</v>
      </c>
      <c r="N7036">
        <v>0</v>
      </c>
      <c r="O7036" t="str">
        <f t="shared" si="763"/>
        <v/>
      </c>
      <c r="P7036">
        <f>IF(ISERROR(VLOOKUP(G7036,Genes!$A$2:$A$749,1,0)),0,1)</f>
        <v>1</v>
      </c>
      <c r="Q7036">
        <f t="shared" si="764"/>
        <v>0</v>
      </c>
      <c r="R7036">
        <f t="shared" si="765"/>
        <v>1</v>
      </c>
      <c r="S7036">
        <f t="shared" si="766"/>
        <v>5</v>
      </c>
      <c r="T7036">
        <f t="shared" si="767"/>
        <v>5</v>
      </c>
      <c r="U7036">
        <f t="shared" si="768"/>
        <v>0</v>
      </c>
      <c r="V7036" t="str">
        <f t="shared" si="769"/>
        <v/>
      </c>
    </row>
    <row r="7037" spans="1:22" x14ac:dyDescent="0.2">
      <c r="A7037" t="s">
        <v>20876</v>
      </c>
      <c r="B7037" t="s">
        <v>215</v>
      </c>
      <c r="C7037">
        <v>94393380</v>
      </c>
      <c r="D7037">
        <v>94393552</v>
      </c>
      <c r="E7037">
        <v>173</v>
      </c>
      <c r="F7037" t="s">
        <v>66</v>
      </c>
      <c r="G7037" t="s">
        <v>2524</v>
      </c>
      <c r="H7037" t="s">
        <v>20877</v>
      </c>
      <c r="I7037">
        <v>3</v>
      </c>
      <c r="J7037">
        <v>1</v>
      </c>
      <c r="K7037">
        <v>2</v>
      </c>
      <c r="L7037">
        <v>0</v>
      </c>
      <c r="M7037">
        <v>0</v>
      </c>
      <c r="N7037">
        <v>0</v>
      </c>
      <c r="O7037" t="str">
        <f t="shared" si="763"/>
        <v/>
      </c>
      <c r="P7037">
        <f>IF(ISERROR(VLOOKUP(G7037,Genes!$A$2:$A$749,1,0)),0,1)</f>
        <v>1</v>
      </c>
      <c r="Q7037">
        <f t="shared" si="764"/>
        <v>0</v>
      </c>
      <c r="R7037">
        <f t="shared" si="765"/>
        <v>1</v>
      </c>
      <c r="S7037">
        <f t="shared" si="766"/>
        <v>6</v>
      </c>
      <c r="T7037">
        <f t="shared" si="767"/>
        <v>6</v>
      </c>
      <c r="U7037">
        <f t="shared" si="768"/>
        <v>0</v>
      </c>
      <c r="V7037" t="str">
        <f t="shared" si="769"/>
        <v/>
      </c>
    </row>
    <row r="7038" spans="1:22" x14ac:dyDescent="0.2">
      <c r="A7038" t="s">
        <v>20878</v>
      </c>
      <c r="B7038" t="s">
        <v>215</v>
      </c>
      <c r="C7038">
        <v>94396941</v>
      </c>
      <c r="D7038">
        <v>94397066</v>
      </c>
      <c r="E7038">
        <v>126</v>
      </c>
      <c r="F7038" t="s">
        <v>66</v>
      </c>
      <c r="G7038" t="s">
        <v>2524</v>
      </c>
      <c r="H7038" t="s">
        <v>20879</v>
      </c>
      <c r="I7038">
        <v>5</v>
      </c>
      <c r="J7038">
        <v>1</v>
      </c>
      <c r="K7038">
        <v>2</v>
      </c>
      <c r="L7038">
        <v>0</v>
      </c>
      <c r="M7038">
        <v>1</v>
      </c>
      <c r="N7038">
        <v>1</v>
      </c>
      <c r="O7038" t="str">
        <f t="shared" si="763"/>
        <v/>
      </c>
      <c r="P7038">
        <f>IF(ISERROR(VLOOKUP(G7038,Genes!$A$2:$A$749,1,0)),0,1)</f>
        <v>1</v>
      </c>
      <c r="Q7038">
        <f t="shared" si="764"/>
        <v>0</v>
      </c>
      <c r="R7038">
        <f t="shared" si="765"/>
        <v>1</v>
      </c>
      <c r="S7038">
        <f t="shared" si="766"/>
        <v>7</v>
      </c>
      <c r="T7038">
        <f t="shared" si="767"/>
        <v>7</v>
      </c>
      <c r="U7038">
        <f t="shared" si="768"/>
        <v>0</v>
      </c>
      <c r="V7038" t="str">
        <f t="shared" si="769"/>
        <v/>
      </c>
    </row>
    <row r="7039" spans="1:22" x14ac:dyDescent="0.2">
      <c r="A7039" t="s">
        <v>20880</v>
      </c>
      <c r="B7039" t="s">
        <v>215</v>
      </c>
      <c r="C7039">
        <v>94397144</v>
      </c>
      <c r="D7039">
        <v>94397302</v>
      </c>
      <c r="E7039">
        <v>159</v>
      </c>
      <c r="F7039" t="s">
        <v>66</v>
      </c>
      <c r="G7039" t="s">
        <v>2524</v>
      </c>
      <c r="H7039" t="s">
        <v>20881</v>
      </c>
      <c r="I7039">
        <v>5</v>
      </c>
      <c r="J7039">
        <v>1</v>
      </c>
      <c r="K7039">
        <v>2</v>
      </c>
      <c r="L7039">
        <v>0</v>
      </c>
      <c r="M7039">
        <v>1</v>
      </c>
      <c r="N7039">
        <v>1</v>
      </c>
      <c r="O7039" t="str">
        <f t="shared" si="763"/>
        <v/>
      </c>
      <c r="P7039">
        <f>IF(ISERROR(VLOOKUP(G7039,Genes!$A$2:$A$749,1,0)),0,1)</f>
        <v>1</v>
      </c>
      <c r="Q7039">
        <f t="shared" si="764"/>
        <v>0</v>
      </c>
      <c r="R7039">
        <f t="shared" si="765"/>
        <v>1</v>
      </c>
      <c r="S7039">
        <f t="shared" si="766"/>
        <v>8</v>
      </c>
      <c r="T7039">
        <f t="shared" si="767"/>
        <v>8</v>
      </c>
      <c r="U7039">
        <f t="shared" si="768"/>
        <v>0</v>
      </c>
      <c r="V7039" t="str">
        <f t="shared" si="769"/>
        <v/>
      </c>
    </row>
    <row r="7040" spans="1:22" x14ac:dyDescent="0.2">
      <c r="A7040" t="s">
        <v>20882</v>
      </c>
      <c r="B7040" t="s">
        <v>215</v>
      </c>
      <c r="C7040">
        <v>94399551</v>
      </c>
      <c r="D7040">
        <v>94399657</v>
      </c>
      <c r="E7040">
        <v>107</v>
      </c>
      <c r="F7040" t="s">
        <v>66</v>
      </c>
      <c r="G7040" t="s">
        <v>2524</v>
      </c>
      <c r="H7040" t="s">
        <v>20883</v>
      </c>
      <c r="I7040">
        <v>2</v>
      </c>
      <c r="J7040">
        <v>0</v>
      </c>
      <c r="K7040">
        <v>2</v>
      </c>
      <c r="L7040">
        <v>0</v>
      </c>
      <c r="M7040">
        <v>0</v>
      </c>
      <c r="N7040">
        <v>0</v>
      </c>
      <c r="O7040" t="str">
        <f t="shared" si="763"/>
        <v/>
      </c>
      <c r="P7040">
        <f>IF(ISERROR(VLOOKUP(G7040,Genes!$A$2:$A$749,1,0)),0,1)</f>
        <v>1</v>
      </c>
      <c r="Q7040">
        <f t="shared" si="764"/>
        <v>0</v>
      </c>
      <c r="R7040">
        <f t="shared" si="765"/>
        <v>1</v>
      </c>
      <c r="S7040">
        <f t="shared" si="766"/>
        <v>9</v>
      </c>
      <c r="T7040">
        <f t="shared" si="767"/>
        <v>9</v>
      </c>
      <c r="U7040">
        <f t="shared" si="768"/>
        <v>0</v>
      </c>
      <c r="V7040" t="str">
        <f t="shared" si="769"/>
        <v/>
      </c>
    </row>
    <row r="7041" spans="1:22" x14ac:dyDescent="0.2">
      <c r="A7041" t="s">
        <v>20884</v>
      </c>
      <c r="B7041" t="s">
        <v>215</v>
      </c>
      <c r="C7041">
        <v>94405120</v>
      </c>
      <c r="D7041">
        <v>94405399</v>
      </c>
      <c r="E7041">
        <v>280</v>
      </c>
      <c r="F7041" t="s">
        <v>66</v>
      </c>
      <c r="G7041" t="s">
        <v>2524</v>
      </c>
      <c r="H7041" t="s">
        <v>20885</v>
      </c>
      <c r="I7041">
        <v>4</v>
      </c>
      <c r="J7041">
        <v>2</v>
      </c>
      <c r="K7041">
        <v>2</v>
      </c>
      <c r="L7041">
        <v>0</v>
      </c>
      <c r="M7041">
        <v>0</v>
      </c>
      <c r="N7041">
        <v>0</v>
      </c>
      <c r="O7041" t="str">
        <f t="shared" si="763"/>
        <v/>
      </c>
      <c r="P7041">
        <f>IF(ISERROR(VLOOKUP(G7041,Genes!$A$2:$A$749,1,0)),0,1)</f>
        <v>1</v>
      </c>
      <c r="Q7041">
        <f t="shared" si="764"/>
        <v>0</v>
      </c>
      <c r="R7041">
        <f t="shared" si="765"/>
        <v>1</v>
      </c>
      <c r="S7041">
        <f t="shared" si="766"/>
        <v>10</v>
      </c>
      <c r="T7041">
        <f t="shared" si="767"/>
        <v>10</v>
      </c>
      <c r="U7041">
        <f t="shared" si="768"/>
        <v>0</v>
      </c>
      <c r="V7041" t="str">
        <f t="shared" si="769"/>
        <v/>
      </c>
    </row>
    <row r="7042" spans="1:22" x14ac:dyDescent="0.2">
      <c r="A7042" t="s">
        <v>20886</v>
      </c>
      <c r="B7042" t="s">
        <v>215</v>
      </c>
      <c r="C7042">
        <v>94407969</v>
      </c>
      <c r="D7042">
        <v>94408191</v>
      </c>
      <c r="E7042">
        <v>223</v>
      </c>
      <c r="F7042" t="s">
        <v>66</v>
      </c>
      <c r="G7042" t="s">
        <v>2524</v>
      </c>
      <c r="H7042" t="s">
        <v>20887</v>
      </c>
      <c r="I7042">
        <v>3</v>
      </c>
      <c r="J7042">
        <v>1</v>
      </c>
      <c r="K7042">
        <v>2</v>
      </c>
      <c r="L7042">
        <v>0</v>
      </c>
      <c r="M7042">
        <v>0</v>
      </c>
      <c r="N7042">
        <v>0</v>
      </c>
      <c r="O7042" t="str">
        <f t="shared" ref="O7042:O7105" si="770">IF(U7042=1,G7042,"")</f>
        <v/>
      </c>
      <c r="P7042">
        <f>IF(ISERROR(VLOOKUP(G7042,Genes!$A$2:$A$749,1,0)),0,1)</f>
        <v>1</v>
      </c>
      <c r="Q7042">
        <f t="shared" ref="Q7042:Q7105" si="771">IF(G7042&lt;&gt;G7041,1,0)</f>
        <v>0</v>
      </c>
      <c r="R7042">
        <f t="shared" ref="R7042:R7105" si="772">IF(I7042=0,0,1)</f>
        <v>1</v>
      </c>
      <c r="S7042">
        <f t="shared" ref="S7042:S7105" si="773">IF(Q7042=1,R7042,S7041+R7042)</f>
        <v>11</v>
      </c>
      <c r="T7042">
        <f t="shared" ref="T7042:T7105" si="774">IF(Q7042=1,1,T7041+1)</f>
        <v>11</v>
      </c>
      <c r="U7042">
        <f t="shared" ref="U7042:U7105" si="775">IF(G7042&lt;&gt;G7043,1,0)</f>
        <v>0</v>
      </c>
      <c r="V7042" t="str">
        <f t="shared" ref="V7042:V7105" si="776">IF(U7042=1,S7042/T7042,"")</f>
        <v/>
      </c>
    </row>
    <row r="7043" spans="1:22" x14ac:dyDescent="0.2">
      <c r="A7043" t="s">
        <v>20888</v>
      </c>
      <c r="B7043" t="s">
        <v>215</v>
      </c>
      <c r="C7043">
        <v>94366022</v>
      </c>
      <c r="D7043">
        <v>94366154</v>
      </c>
      <c r="E7043">
        <v>133</v>
      </c>
      <c r="F7043" t="s">
        <v>66</v>
      </c>
      <c r="G7043" t="s">
        <v>2524</v>
      </c>
      <c r="H7043" t="s">
        <v>20889</v>
      </c>
      <c r="I7043">
        <v>3</v>
      </c>
      <c r="J7043">
        <v>1</v>
      </c>
      <c r="K7043">
        <v>2</v>
      </c>
      <c r="L7043">
        <v>0</v>
      </c>
      <c r="M7043">
        <v>0</v>
      </c>
      <c r="N7043">
        <v>0</v>
      </c>
      <c r="O7043" t="str">
        <f t="shared" si="770"/>
        <v/>
      </c>
      <c r="P7043">
        <f>IF(ISERROR(VLOOKUP(G7043,Genes!$A$2:$A$749,1,0)),0,1)</f>
        <v>1</v>
      </c>
      <c r="Q7043">
        <f t="shared" si="771"/>
        <v>0</v>
      </c>
      <c r="R7043">
        <f t="shared" si="772"/>
        <v>1</v>
      </c>
      <c r="S7043">
        <f t="shared" si="773"/>
        <v>12</v>
      </c>
      <c r="T7043">
        <f t="shared" si="774"/>
        <v>12</v>
      </c>
      <c r="U7043">
        <f t="shared" si="775"/>
        <v>0</v>
      </c>
      <c r="V7043" t="str">
        <f t="shared" si="776"/>
        <v/>
      </c>
    </row>
    <row r="7044" spans="1:22" x14ac:dyDescent="0.2">
      <c r="A7044" t="s">
        <v>20890</v>
      </c>
      <c r="B7044" t="s">
        <v>215</v>
      </c>
      <c r="C7044">
        <v>94409592</v>
      </c>
      <c r="D7044">
        <v>94409743</v>
      </c>
      <c r="E7044">
        <v>152</v>
      </c>
      <c r="F7044" t="s">
        <v>66</v>
      </c>
      <c r="G7044" t="s">
        <v>2524</v>
      </c>
      <c r="H7044" t="s">
        <v>20891</v>
      </c>
      <c r="I7044">
        <v>3</v>
      </c>
      <c r="J7044">
        <v>1</v>
      </c>
      <c r="K7044">
        <v>2</v>
      </c>
      <c r="L7044">
        <v>0</v>
      </c>
      <c r="M7044">
        <v>0</v>
      </c>
      <c r="N7044">
        <v>0</v>
      </c>
      <c r="O7044" t="str">
        <f t="shared" si="770"/>
        <v/>
      </c>
      <c r="P7044">
        <f>IF(ISERROR(VLOOKUP(G7044,Genes!$A$2:$A$749,1,0)),0,1)</f>
        <v>1</v>
      </c>
      <c r="Q7044">
        <f t="shared" si="771"/>
        <v>0</v>
      </c>
      <c r="R7044">
        <f t="shared" si="772"/>
        <v>1</v>
      </c>
      <c r="S7044">
        <f t="shared" si="773"/>
        <v>13</v>
      </c>
      <c r="T7044">
        <f t="shared" si="774"/>
        <v>13</v>
      </c>
      <c r="U7044">
        <f t="shared" si="775"/>
        <v>0</v>
      </c>
      <c r="V7044" t="str">
        <f t="shared" si="776"/>
        <v/>
      </c>
    </row>
    <row r="7045" spans="1:22" x14ac:dyDescent="0.2">
      <c r="A7045" t="s">
        <v>20892</v>
      </c>
      <c r="B7045" t="s">
        <v>215</v>
      </c>
      <c r="C7045">
        <v>94410158</v>
      </c>
      <c r="D7045">
        <v>94410274</v>
      </c>
      <c r="E7045">
        <v>117</v>
      </c>
      <c r="F7045" t="s">
        <v>66</v>
      </c>
      <c r="G7045" t="s">
        <v>2524</v>
      </c>
      <c r="H7045" t="s">
        <v>20893</v>
      </c>
      <c r="I7045">
        <v>2</v>
      </c>
      <c r="J7045">
        <v>0</v>
      </c>
      <c r="K7045">
        <v>2</v>
      </c>
      <c r="L7045">
        <v>0</v>
      </c>
      <c r="M7045">
        <v>0</v>
      </c>
      <c r="N7045">
        <v>0</v>
      </c>
      <c r="O7045" t="str">
        <f t="shared" si="770"/>
        <v/>
      </c>
      <c r="P7045">
        <f>IF(ISERROR(VLOOKUP(G7045,Genes!$A$2:$A$749,1,0)),0,1)</f>
        <v>1</v>
      </c>
      <c r="Q7045">
        <f t="shared" si="771"/>
        <v>0</v>
      </c>
      <c r="R7045">
        <f t="shared" si="772"/>
        <v>1</v>
      </c>
      <c r="S7045">
        <f t="shared" si="773"/>
        <v>14</v>
      </c>
      <c r="T7045">
        <f t="shared" si="774"/>
        <v>14</v>
      </c>
      <c r="U7045">
        <f t="shared" si="775"/>
        <v>0</v>
      </c>
      <c r="V7045" t="str">
        <f t="shared" si="776"/>
        <v/>
      </c>
    </row>
    <row r="7046" spans="1:22" x14ac:dyDescent="0.2">
      <c r="A7046" t="s">
        <v>20894</v>
      </c>
      <c r="B7046" t="s">
        <v>215</v>
      </c>
      <c r="C7046">
        <v>94413422</v>
      </c>
      <c r="D7046">
        <v>94413553</v>
      </c>
      <c r="E7046">
        <v>132</v>
      </c>
      <c r="F7046" t="s">
        <v>66</v>
      </c>
      <c r="G7046" t="s">
        <v>2524</v>
      </c>
      <c r="H7046" t="s">
        <v>20895</v>
      </c>
      <c r="I7046">
        <v>3</v>
      </c>
      <c r="J7046">
        <v>1</v>
      </c>
      <c r="K7046">
        <v>2</v>
      </c>
      <c r="L7046">
        <v>0</v>
      </c>
      <c r="M7046">
        <v>0</v>
      </c>
      <c r="N7046">
        <v>0</v>
      </c>
      <c r="O7046" t="str">
        <f t="shared" si="770"/>
        <v/>
      </c>
      <c r="P7046">
        <f>IF(ISERROR(VLOOKUP(G7046,Genes!$A$2:$A$749,1,0)),0,1)</f>
        <v>1</v>
      </c>
      <c r="Q7046">
        <f t="shared" si="771"/>
        <v>0</v>
      </c>
      <c r="R7046">
        <f t="shared" si="772"/>
        <v>1</v>
      </c>
      <c r="S7046">
        <f t="shared" si="773"/>
        <v>15</v>
      </c>
      <c r="T7046">
        <f t="shared" si="774"/>
        <v>15</v>
      </c>
      <c r="U7046">
        <f t="shared" si="775"/>
        <v>0</v>
      </c>
      <c r="V7046" t="str">
        <f t="shared" si="776"/>
        <v/>
      </c>
    </row>
    <row r="7047" spans="1:22" x14ac:dyDescent="0.2">
      <c r="A7047" t="s">
        <v>20896</v>
      </c>
      <c r="B7047" t="s">
        <v>215</v>
      </c>
      <c r="C7047">
        <v>94366376</v>
      </c>
      <c r="D7047">
        <v>94366473</v>
      </c>
      <c r="E7047">
        <v>98</v>
      </c>
      <c r="F7047" t="s">
        <v>66</v>
      </c>
      <c r="G7047" t="s">
        <v>2524</v>
      </c>
      <c r="H7047" t="s">
        <v>20897</v>
      </c>
      <c r="I7047">
        <v>2</v>
      </c>
      <c r="J7047">
        <v>0</v>
      </c>
      <c r="K7047">
        <v>2</v>
      </c>
      <c r="L7047">
        <v>0</v>
      </c>
      <c r="M7047">
        <v>0</v>
      </c>
      <c r="N7047">
        <v>0</v>
      </c>
      <c r="O7047" t="str">
        <f t="shared" si="770"/>
        <v/>
      </c>
      <c r="P7047">
        <f>IF(ISERROR(VLOOKUP(G7047,Genes!$A$2:$A$749,1,0)),0,1)</f>
        <v>1</v>
      </c>
      <c r="Q7047">
        <f t="shared" si="771"/>
        <v>0</v>
      </c>
      <c r="R7047">
        <f t="shared" si="772"/>
        <v>1</v>
      </c>
      <c r="S7047">
        <f t="shared" si="773"/>
        <v>16</v>
      </c>
      <c r="T7047">
        <f t="shared" si="774"/>
        <v>16</v>
      </c>
      <c r="U7047">
        <f t="shared" si="775"/>
        <v>0</v>
      </c>
      <c r="V7047" t="str">
        <f t="shared" si="776"/>
        <v/>
      </c>
    </row>
    <row r="7048" spans="1:22" x14ac:dyDescent="0.2">
      <c r="A7048" t="s">
        <v>20898</v>
      </c>
      <c r="B7048" t="s">
        <v>215</v>
      </c>
      <c r="C7048">
        <v>94366916</v>
      </c>
      <c r="D7048">
        <v>94366994</v>
      </c>
      <c r="E7048">
        <v>79</v>
      </c>
      <c r="F7048" t="s">
        <v>66</v>
      </c>
      <c r="G7048" t="s">
        <v>2524</v>
      </c>
      <c r="H7048" t="s">
        <v>20899</v>
      </c>
      <c r="I7048">
        <v>2</v>
      </c>
      <c r="J7048">
        <v>0</v>
      </c>
      <c r="K7048">
        <v>2</v>
      </c>
      <c r="L7048">
        <v>0</v>
      </c>
      <c r="M7048">
        <v>0</v>
      </c>
      <c r="N7048">
        <v>0</v>
      </c>
      <c r="O7048" t="str">
        <f t="shared" si="770"/>
        <v/>
      </c>
      <c r="P7048">
        <f>IF(ISERROR(VLOOKUP(G7048,Genes!$A$2:$A$749,1,0)),0,1)</f>
        <v>1</v>
      </c>
      <c r="Q7048">
        <f t="shared" si="771"/>
        <v>0</v>
      </c>
      <c r="R7048">
        <f t="shared" si="772"/>
        <v>1</v>
      </c>
      <c r="S7048">
        <f t="shared" si="773"/>
        <v>17</v>
      </c>
      <c r="T7048">
        <f t="shared" si="774"/>
        <v>17</v>
      </c>
      <c r="U7048">
        <f t="shared" si="775"/>
        <v>0</v>
      </c>
      <c r="V7048" t="str">
        <f t="shared" si="776"/>
        <v/>
      </c>
    </row>
    <row r="7049" spans="1:22" x14ac:dyDescent="0.2">
      <c r="A7049" t="s">
        <v>20900</v>
      </c>
      <c r="B7049" t="s">
        <v>215</v>
      </c>
      <c r="C7049">
        <v>94368777</v>
      </c>
      <c r="D7049">
        <v>94368962</v>
      </c>
      <c r="E7049">
        <v>186</v>
      </c>
      <c r="F7049" t="s">
        <v>66</v>
      </c>
      <c r="G7049" t="s">
        <v>2524</v>
      </c>
      <c r="H7049" t="s">
        <v>20901</v>
      </c>
      <c r="I7049">
        <v>3</v>
      </c>
      <c r="J7049">
        <v>1</v>
      </c>
      <c r="K7049">
        <v>2</v>
      </c>
      <c r="L7049">
        <v>0</v>
      </c>
      <c r="M7049">
        <v>0</v>
      </c>
      <c r="N7049">
        <v>0</v>
      </c>
      <c r="O7049" t="str">
        <f t="shared" si="770"/>
        <v/>
      </c>
      <c r="P7049">
        <f>IF(ISERROR(VLOOKUP(G7049,Genes!$A$2:$A$749,1,0)),0,1)</f>
        <v>1</v>
      </c>
      <c r="Q7049">
        <f t="shared" si="771"/>
        <v>0</v>
      </c>
      <c r="R7049">
        <f t="shared" si="772"/>
        <v>1</v>
      </c>
      <c r="S7049">
        <f t="shared" si="773"/>
        <v>18</v>
      </c>
      <c r="T7049">
        <f t="shared" si="774"/>
        <v>18</v>
      </c>
      <c r="U7049">
        <f t="shared" si="775"/>
        <v>0</v>
      </c>
      <c r="V7049" t="str">
        <f t="shared" si="776"/>
        <v/>
      </c>
    </row>
    <row r="7050" spans="1:22" x14ac:dyDescent="0.2">
      <c r="A7050" t="s">
        <v>20902</v>
      </c>
      <c r="B7050" t="s">
        <v>215</v>
      </c>
      <c r="C7050">
        <v>94369142</v>
      </c>
      <c r="D7050">
        <v>94369266</v>
      </c>
      <c r="E7050">
        <v>125</v>
      </c>
      <c r="F7050" t="s">
        <v>66</v>
      </c>
      <c r="G7050" t="s">
        <v>2524</v>
      </c>
      <c r="H7050" t="s">
        <v>20903</v>
      </c>
      <c r="I7050">
        <v>3</v>
      </c>
      <c r="J7050">
        <v>1</v>
      </c>
      <c r="K7050">
        <v>2</v>
      </c>
      <c r="L7050">
        <v>0</v>
      </c>
      <c r="M7050">
        <v>0</v>
      </c>
      <c r="N7050">
        <v>0</v>
      </c>
      <c r="O7050" t="str">
        <f t="shared" si="770"/>
        <v/>
      </c>
      <c r="P7050">
        <f>IF(ISERROR(VLOOKUP(G7050,Genes!$A$2:$A$749,1,0)),0,1)</f>
        <v>1</v>
      </c>
      <c r="Q7050">
        <f t="shared" si="771"/>
        <v>0</v>
      </c>
      <c r="R7050">
        <f t="shared" si="772"/>
        <v>1</v>
      </c>
      <c r="S7050">
        <f t="shared" si="773"/>
        <v>19</v>
      </c>
      <c r="T7050">
        <f t="shared" si="774"/>
        <v>19</v>
      </c>
      <c r="U7050">
        <f t="shared" si="775"/>
        <v>0</v>
      </c>
      <c r="V7050" t="str">
        <f t="shared" si="776"/>
        <v/>
      </c>
    </row>
    <row r="7051" spans="1:22" x14ac:dyDescent="0.2">
      <c r="A7051" t="s">
        <v>20904</v>
      </c>
      <c r="B7051" t="s">
        <v>215</v>
      </c>
      <c r="C7051">
        <v>94372797</v>
      </c>
      <c r="D7051">
        <v>94372887</v>
      </c>
      <c r="E7051">
        <v>91</v>
      </c>
      <c r="F7051" t="s">
        <v>66</v>
      </c>
      <c r="G7051" t="s">
        <v>2524</v>
      </c>
      <c r="H7051" t="s">
        <v>20905</v>
      </c>
      <c r="I7051">
        <v>2</v>
      </c>
      <c r="J7051">
        <v>0</v>
      </c>
      <c r="K7051">
        <v>2</v>
      </c>
      <c r="L7051">
        <v>0</v>
      </c>
      <c r="M7051">
        <v>0</v>
      </c>
      <c r="N7051">
        <v>0</v>
      </c>
      <c r="O7051" t="str">
        <f t="shared" si="770"/>
        <v/>
      </c>
      <c r="P7051">
        <f>IF(ISERROR(VLOOKUP(G7051,Genes!$A$2:$A$749,1,0)),0,1)</f>
        <v>1</v>
      </c>
      <c r="Q7051">
        <f t="shared" si="771"/>
        <v>0</v>
      </c>
      <c r="R7051">
        <f t="shared" si="772"/>
        <v>1</v>
      </c>
      <c r="S7051">
        <f t="shared" si="773"/>
        <v>20</v>
      </c>
      <c r="T7051">
        <f t="shared" si="774"/>
        <v>20</v>
      </c>
      <c r="U7051">
        <f t="shared" si="775"/>
        <v>0</v>
      </c>
      <c r="V7051" t="str">
        <f t="shared" si="776"/>
        <v/>
      </c>
    </row>
    <row r="7052" spans="1:22" x14ac:dyDescent="0.2">
      <c r="A7052" t="s">
        <v>20906</v>
      </c>
      <c r="B7052" t="s">
        <v>215</v>
      </c>
      <c r="C7052">
        <v>94373134</v>
      </c>
      <c r="D7052">
        <v>94373376</v>
      </c>
      <c r="E7052">
        <v>243</v>
      </c>
      <c r="F7052" t="s">
        <v>66</v>
      </c>
      <c r="G7052" t="s">
        <v>2524</v>
      </c>
      <c r="H7052" t="s">
        <v>20907</v>
      </c>
      <c r="I7052">
        <v>4</v>
      </c>
      <c r="J7052">
        <v>2</v>
      </c>
      <c r="K7052">
        <v>2</v>
      </c>
      <c r="L7052">
        <v>0</v>
      </c>
      <c r="M7052">
        <v>0</v>
      </c>
      <c r="N7052">
        <v>0</v>
      </c>
      <c r="O7052" t="str">
        <f t="shared" si="770"/>
        <v/>
      </c>
      <c r="P7052">
        <f>IF(ISERROR(VLOOKUP(G7052,Genes!$A$2:$A$749,1,0)),0,1)</f>
        <v>1</v>
      </c>
      <c r="Q7052">
        <f t="shared" si="771"/>
        <v>0</v>
      </c>
      <c r="R7052">
        <f t="shared" si="772"/>
        <v>1</v>
      </c>
      <c r="S7052">
        <f t="shared" si="773"/>
        <v>21</v>
      </c>
      <c r="T7052">
        <f t="shared" si="774"/>
        <v>21</v>
      </c>
      <c r="U7052">
        <f t="shared" si="775"/>
        <v>0</v>
      </c>
      <c r="V7052" t="str">
        <f t="shared" si="776"/>
        <v/>
      </c>
    </row>
    <row r="7053" spans="1:22" x14ac:dyDescent="0.2">
      <c r="A7053" t="s">
        <v>20908</v>
      </c>
      <c r="B7053" t="s">
        <v>215</v>
      </c>
      <c r="C7053">
        <v>94376494</v>
      </c>
      <c r="D7053">
        <v>94376589</v>
      </c>
      <c r="E7053">
        <v>96</v>
      </c>
      <c r="F7053" t="s">
        <v>66</v>
      </c>
      <c r="G7053" t="s">
        <v>2524</v>
      </c>
      <c r="H7053" t="s">
        <v>20909</v>
      </c>
      <c r="I7053">
        <v>2</v>
      </c>
      <c r="J7053">
        <v>0</v>
      </c>
      <c r="K7053">
        <v>2</v>
      </c>
      <c r="L7053">
        <v>0</v>
      </c>
      <c r="M7053">
        <v>0</v>
      </c>
      <c r="N7053">
        <v>0</v>
      </c>
      <c r="O7053" t="str">
        <f t="shared" si="770"/>
        <v>KIF11</v>
      </c>
      <c r="P7053">
        <f>IF(ISERROR(VLOOKUP(G7053,Genes!$A$2:$A$749,1,0)),0,1)</f>
        <v>1</v>
      </c>
      <c r="Q7053">
        <f t="shared" si="771"/>
        <v>0</v>
      </c>
      <c r="R7053">
        <f t="shared" si="772"/>
        <v>1</v>
      </c>
      <c r="S7053">
        <f t="shared" si="773"/>
        <v>22</v>
      </c>
      <c r="T7053">
        <f t="shared" si="774"/>
        <v>22</v>
      </c>
      <c r="U7053">
        <f t="shared" si="775"/>
        <v>1</v>
      </c>
      <c r="V7053">
        <f t="shared" si="776"/>
        <v>1</v>
      </c>
    </row>
    <row r="7054" spans="1:22" x14ac:dyDescent="0.2">
      <c r="A7054" t="s">
        <v>20910</v>
      </c>
      <c r="B7054" t="s">
        <v>167</v>
      </c>
      <c r="C7054">
        <v>241737064</v>
      </c>
      <c r="D7054">
        <v>241737169</v>
      </c>
      <c r="E7054">
        <v>106</v>
      </c>
      <c r="F7054" t="s">
        <v>74</v>
      </c>
      <c r="G7054" t="s">
        <v>2531</v>
      </c>
      <c r="H7054" t="s">
        <v>20911</v>
      </c>
      <c r="I7054">
        <v>2</v>
      </c>
      <c r="J7054">
        <v>0</v>
      </c>
      <c r="K7054">
        <v>2</v>
      </c>
      <c r="L7054">
        <v>0</v>
      </c>
      <c r="M7054">
        <v>0</v>
      </c>
      <c r="N7054">
        <v>0</v>
      </c>
      <c r="O7054" t="str">
        <f t="shared" si="770"/>
        <v/>
      </c>
      <c r="P7054">
        <f>IF(ISERROR(VLOOKUP(G7054,Genes!$A$2:$A$749,1,0)),0,1)</f>
        <v>1</v>
      </c>
      <c r="Q7054">
        <f t="shared" si="771"/>
        <v>1</v>
      </c>
      <c r="R7054">
        <f t="shared" si="772"/>
        <v>1</v>
      </c>
      <c r="S7054">
        <f t="shared" si="773"/>
        <v>1</v>
      </c>
      <c r="T7054">
        <f t="shared" si="774"/>
        <v>1</v>
      </c>
      <c r="U7054">
        <f t="shared" si="775"/>
        <v>0</v>
      </c>
      <c r="V7054" t="str">
        <f t="shared" si="776"/>
        <v/>
      </c>
    </row>
    <row r="7055" spans="1:22" x14ac:dyDescent="0.2">
      <c r="A7055" t="s">
        <v>20912</v>
      </c>
      <c r="B7055" t="s">
        <v>167</v>
      </c>
      <c r="C7055">
        <v>241715268</v>
      </c>
      <c r="D7055">
        <v>241715343</v>
      </c>
      <c r="E7055">
        <v>76</v>
      </c>
      <c r="F7055" t="s">
        <v>74</v>
      </c>
      <c r="G7055" t="s">
        <v>2531</v>
      </c>
      <c r="H7055" t="s">
        <v>20913</v>
      </c>
      <c r="I7055">
        <v>2</v>
      </c>
      <c r="J7055">
        <v>0</v>
      </c>
      <c r="K7055">
        <v>2</v>
      </c>
      <c r="L7055">
        <v>0</v>
      </c>
      <c r="M7055">
        <v>0</v>
      </c>
      <c r="N7055">
        <v>0</v>
      </c>
      <c r="O7055" t="str">
        <f t="shared" si="770"/>
        <v/>
      </c>
      <c r="P7055">
        <f>IF(ISERROR(VLOOKUP(G7055,Genes!$A$2:$A$749,1,0)),0,1)</f>
        <v>1</v>
      </c>
      <c r="Q7055">
        <f t="shared" si="771"/>
        <v>0</v>
      </c>
      <c r="R7055">
        <f t="shared" si="772"/>
        <v>1</v>
      </c>
      <c r="S7055">
        <f t="shared" si="773"/>
        <v>2</v>
      </c>
      <c r="T7055">
        <f t="shared" si="774"/>
        <v>2</v>
      </c>
      <c r="U7055">
        <f t="shared" si="775"/>
        <v>0</v>
      </c>
      <c r="V7055" t="str">
        <f t="shared" si="776"/>
        <v/>
      </c>
    </row>
    <row r="7056" spans="1:22" x14ac:dyDescent="0.2">
      <c r="A7056" t="s">
        <v>20914</v>
      </c>
      <c r="B7056" t="s">
        <v>167</v>
      </c>
      <c r="C7056">
        <v>241713600</v>
      </c>
      <c r="D7056">
        <v>241713678</v>
      </c>
      <c r="E7056">
        <v>79</v>
      </c>
      <c r="F7056" t="s">
        <v>74</v>
      </c>
      <c r="G7056" t="s">
        <v>2531</v>
      </c>
      <c r="H7056" t="s">
        <v>20915</v>
      </c>
      <c r="I7056">
        <v>2</v>
      </c>
      <c r="J7056">
        <v>0</v>
      </c>
      <c r="K7056">
        <v>2</v>
      </c>
      <c r="L7056">
        <v>0</v>
      </c>
      <c r="M7056">
        <v>0</v>
      </c>
      <c r="N7056">
        <v>0</v>
      </c>
      <c r="O7056" t="str">
        <f t="shared" si="770"/>
        <v/>
      </c>
      <c r="P7056">
        <f>IF(ISERROR(VLOOKUP(G7056,Genes!$A$2:$A$749,1,0)),0,1)</f>
        <v>1</v>
      </c>
      <c r="Q7056">
        <f t="shared" si="771"/>
        <v>0</v>
      </c>
      <c r="R7056">
        <f t="shared" si="772"/>
        <v>1</v>
      </c>
      <c r="S7056">
        <f t="shared" si="773"/>
        <v>3</v>
      </c>
      <c r="T7056">
        <f t="shared" si="774"/>
        <v>3</v>
      </c>
      <c r="U7056">
        <f t="shared" si="775"/>
        <v>0</v>
      </c>
      <c r="V7056" t="str">
        <f t="shared" si="776"/>
        <v/>
      </c>
    </row>
    <row r="7057" spans="1:22" x14ac:dyDescent="0.2">
      <c r="A7057" t="s">
        <v>20916</v>
      </c>
      <c r="B7057" t="s">
        <v>167</v>
      </c>
      <c r="C7057">
        <v>241713600</v>
      </c>
      <c r="D7057">
        <v>241713658</v>
      </c>
      <c r="E7057">
        <v>59</v>
      </c>
      <c r="F7057" t="s">
        <v>74</v>
      </c>
      <c r="G7057" t="s">
        <v>2531</v>
      </c>
      <c r="H7057" t="s">
        <v>20917</v>
      </c>
      <c r="I7057">
        <v>2</v>
      </c>
      <c r="J7057">
        <v>1</v>
      </c>
      <c r="K7057">
        <v>0</v>
      </c>
      <c r="L7057">
        <v>1</v>
      </c>
      <c r="M7057">
        <v>0</v>
      </c>
      <c r="N7057">
        <v>0</v>
      </c>
      <c r="O7057" t="str">
        <f t="shared" si="770"/>
        <v/>
      </c>
      <c r="P7057">
        <f>IF(ISERROR(VLOOKUP(G7057,Genes!$A$2:$A$749,1,0)),0,1)</f>
        <v>1</v>
      </c>
      <c r="Q7057">
        <f t="shared" si="771"/>
        <v>0</v>
      </c>
      <c r="R7057">
        <f t="shared" si="772"/>
        <v>1</v>
      </c>
      <c r="S7057">
        <f t="shared" si="773"/>
        <v>4</v>
      </c>
      <c r="T7057">
        <f t="shared" si="774"/>
        <v>4</v>
      </c>
      <c r="U7057">
        <f t="shared" si="775"/>
        <v>0</v>
      </c>
      <c r="V7057" t="str">
        <f t="shared" si="776"/>
        <v/>
      </c>
    </row>
    <row r="7058" spans="1:22" x14ac:dyDescent="0.2">
      <c r="A7058" t="s">
        <v>20918</v>
      </c>
      <c r="B7058" t="s">
        <v>167</v>
      </c>
      <c r="C7058">
        <v>241712531</v>
      </c>
      <c r="D7058">
        <v>241712673</v>
      </c>
      <c r="E7058">
        <v>143</v>
      </c>
      <c r="F7058" t="s">
        <v>74</v>
      </c>
      <c r="G7058" t="s">
        <v>2531</v>
      </c>
      <c r="H7058" t="s">
        <v>20919</v>
      </c>
      <c r="I7058">
        <v>3</v>
      </c>
      <c r="J7058">
        <v>1</v>
      </c>
      <c r="K7058">
        <v>2</v>
      </c>
      <c r="L7058">
        <v>0</v>
      </c>
      <c r="M7058">
        <v>0</v>
      </c>
      <c r="N7058">
        <v>0</v>
      </c>
      <c r="O7058" t="str">
        <f t="shared" si="770"/>
        <v/>
      </c>
      <c r="P7058">
        <f>IF(ISERROR(VLOOKUP(G7058,Genes!$A$2:$A$749,1,0)),0,1)</f>
        <v>1</v>
      </c>
      <c r="Q7058">
        <f t="shared" si="771"/>
        <v>0</v>
      </c>
      <c r="R7058">
        <f t="shared" si="772"/>
        <v>1</v>
      </c>
      <c r="S7058">
        <f t="shared" si="773"/>
        <v>5</v>
      </c>
      <c r="T7058">
        <f t="shared" si="774"/>
        <v>5</v>
      </c>
      <c r="U7058">
        <f t="shared" si="775"/>
        <v>0</v>
      </c>
      <c r="V7058" t="str">
        <f t="shared" si="776"/>
        <v/>
      </c>
    </row>
    <row r="7059" spans="1:22" x14ac:dyDescent="0.2">
      <c r="A7059" t="s">
        <v>20920</v>
      </c>
      <c r="B7059" t="s">
        <v>167</v>
      </c>
      <c r="C7059">
        <v>241711987</v>
      </c>
      <c r="D7059">
        <v>241712013</v>
      </c>
      <c r="E7059">
        <v>27</v>
      </c>
      <c r="F7059" t="s">
        <v>74</v>
      </c>
      <c r="G7059" t="s">
        <v>2531</v>
      </c>
      <c r="H7059" t="s">
        <v>20921</v>
      </c>
      <c r="I7059">
        <v>2</v>
      </c>
      <c r="J7059">
        <v>2</v>
      </c>
      <c r="K7059">
        <v>0</v>
      </c>
      <c r="L7059">
        <v>0</v>
      </c>
      <c r="M7059">
        <v>0</v>
      </c>
      <c r="N7059">
        <v>0</v>
      </c>
      <c r="O7059" t="str">
        <f t="shared" si="770"/>
        <v/>
      </c>
      <c r="P7059">
        <f>IF(ISERROR(VLOOKUP(G7059,Genes!$A$2:$A$749,1,0)),0,1)</f>
        <v>1</v>
      </c>
      <c r="Q7059">
        <f t="shared" si="771"/>
        <v>0</v>
      </c>
      <c r="R7059">
        <f t="shared" si="772"/>
        <v>1</v>
      </c>
      <c r="S7059">
        <f t="shared" si="773"/>
        <v>6</v>
      </c>
      <c r="T7059">
        <f t="shared" si="774"/>
        <v>6</v>
      </c>
      <c r="U7059">
        <f t="shared" si="775"/>
        <v>0</v>
      </c>
      <c r="V7059" t="str">
        <f t="shared" si="776"/>
        <v/>
      </c>
    </row>
    <row r="7060" spans="1:22" x14ac:dyDescent="0.2">
      <c r="A7060" t="s">
        <v>20922</v>
      </c>
      <c r="B7060" t="s">
        <v>167</v>
      </c>
      <c r="C7060">
        <v>241710388</v>
      </c>
      <c r="D7060">
        <v>241710596</v>
      </c>
      <c r="E7060">
        <v>209</v>
      </c>
      <c r="F7060" t="s">
        <v>74</v>
      </c>
      <c r="G7060" t="s">
        <v>2531</v>
      </c>
      <c r="H7060" t="s">
        <v>20923</v>
      </c>
      <c r="I7060">
        <v>5</v>
      </c>
      <c r="J7060">
        <v>2</v>
      </c>
      <c r="K7060">
        <v>2</v>
      </c>
      <c r="L7060">
        <v>1</v>
      </c>
      <c r="M7060">
        <v>0</v>
      </c>
      <c r="N7060">
        <v>0</v>
      </c>
      <c r="O7060" t="str">
        <f t="shared" si="770"/>
        <v/>
      </c>
      <c r="P7060">
        <f>IF(ISERROR(VLOOKUP(G7060,Genes!$A$2:$A$749,1,0)),0,1)</f>
        <v>1</v>
      </c>
      <c r="Q7060">
        <f t="shared" si="771"/>
        <v>0</v>
      </c>
      <c r="R7060">
        <f t="shared" si="772"/>
        <v>1</v>
      </c>
      <c r="S7060">
        <f t="shared" si="773"/>
        <v>7</v>
      </c>
      <c r="T7060">
        <f t="shared" si="774"/>
        <v>7</v>
      </c>
      <c r="U7060">
        <f t="shared" si="775"/>
        <v>0</v>
      </c>
      <c r="V7060" t="str">
        <f t="shared" si="776"/>
        <v/>
      </c>
    </row>
    <row r="7061" spans="1:22" x14ac:dyDescent="0.2">
      <c r="A7061" t="s">
        <v>20924</v>
      </c>
      <c r="B7061" t="s">
        <v>167</v>
      </c>
      <c r="C7061">
        <v>241710388</v>
      </c>
      <c r="D7061">
        <v>241710521</v>
      </c>
      <c r="E7061">
        <v>134</v>
      </c>
      <c r="F7061" t="s">
        <v>74</v>
      </c>
      <c r="G7061" t="s">
        <v>2531</v>
      </c>
      <c r="H7061" t="s">
        <v>20925</v>
      </c>
      <c r="I7061">
        <v>5</v>
      </c>
      <c r="J7061">
        <v>1</v>
      </c>
      <c r="K7061">
        <v>2</v>
      </c>
      <c r="L7061">
        <v>1</v>
      </c>
      <c r="M7061">
        <v>1</v>
      </c>
      <c r="N7061">
        <v>0</v>
      </c>
      <c r="O7061" t="str">
        <f t="shared" si="770"/>
        <v/>
      </c>
      <c r="P7061">
        <f>IF(ISERROR(VLOOKUP(G7061,Genes!$A$2:$A$749,1,0)),0,1)</f>
        <v>1</v>
      </c>
      <c r="Q7061">
        <f t="shared" si="771"/>
        <v>0</v>
      </c>
      <c r="R7061">
        <f t="shared" si="772"/>
        <v>1</v>
      </c>
      <c r="S7061">
        <f t="shared" si="773"/>
        <v>8</v>
      </c>
      <c r="T7061">
        <f t="shared" si="774"/>
        <v>8</v>
      </c>
      <c r="U7061">
        <f t="shared" si="775"/>
        <v>0</v>
      </c>
      <c r="V7061" t="str">
        <f t="shared" si="776"/>
        <v/>
      </c>
    </row>
    <row r="7062" spans="1:22" x14ac:dyDescent="0.2">
      <c r="A7062" t="s">
        <v>20926</v>
      </c>
      <c r="B7062" t="s">
        <v>167</v>
      </c>
      <c r="C7062">
        <v>241709044</v>
      </c>
      <c r="D7062">
        <v>241709123</v>
      </c>
      <c r="E7062">
        <v>80</v>
      </c>
      <c r="F7062" t="s">
        <v>74</v>
      </c>
      <c r="G7062" t="s">
        <v>2531</v>
      </c>
      <c r="H7062" t="s">
        <v>20927</v>
      </c>
      <c r="I7062">
        <v>2</v>
      </c>
      <c r="J7062">
        <v>0</v>
      </c>
      <c r="K7062">
        <v>2</v>
      </c>
      <c r="L7062">
        <v>0</v>
      </c>
      <c r="M7062">
        <v>0</v>
      </c>
      <c r="N7062">
        <v>0</v>
      </c>
      <c r="O7062" t="str">
        <f t="shared" si="770"/>
        <v/>
      </c>
      <c r="P7062">
        <f>IF(ISERROR(VLOOKUP(G7062,Genes!$A$2:$A$749,1,0)),0,1)</f>
        <v>1</v>
      </c>
      <c r="Q7062">
        <f t="shared" si="771"/>
        <v>0</v>
      </c>
      <c r="R7062">
        <f t="shared" si="772"/>
        <v>1</v>
      </c>
      <c r="S7062">
        <f t="shared" si="773"/>
        <v>9</v>
      </c>
      <c r="T7062">
        <f t="shared" si="774"/>
        <v>9</v>
      </c>
      <c r="U7062">
        <f t="shared" si="775"/>
        <v>0</v>
      </c>
      <c r="V7062" t="str">
        <f t="shared" si="776"/>
        <v/>
      </c>
    </row>
    <row r="7063" spans="1:22" x14ac:dyDescent="0.2">
      <c r="A7063" t="s">
        <v>20928</v>
      </c>
      <c r="B7063" t="s">
        <v>167</v>
      </c>
      <c r="C7063">
        <v>241708550</v>
      </c>
      <c r="D7063">
        <v>241708625</v>
      </c>
      <c r="E7063">
        <v>76</v>
      </c>
      <c r="F7063" t="s">
        <v>74</v>
      </c>
      <c r="G7063" t="s">
        <v>2531</v>
      </c>
      <c r="H7063" t="s">
        <v>20929</v>
      </c>
      <c r="I7063">
        <v>2</v>
      </c>
      <c r="J7063">
        <v>0</v>
      </c>
      <c r="K7063">
        <v>2</v>
      </c>
      <c r="L7063">
        <v>0</v>
      </c>
      <c r="M7063">
        <v>0</v>
      </c>
      <c r="N7063">
        <v>0</v>
      </c>
      <c r="O7063" t="str">
        <f t="shared" si="770"/>
        <v/>
      </c>
      <c r="P7063">
        <f>IF(ISERROR(VLOOKUP(G7063,Genes!$A$2:$A$749,1,0)),0,1)</f>
        <v>1</v>
      </c>
      <c r="Q7063">
        <f t="shared" si="771"/>
        <v>0</v>
      </c>
      <c r="R7063">
        <f t="shared" si="772"/>
        <v>1</v>
      </c>
      <c r="S7063">
        <f t="shared" si="773"/>
        <v>10</v>
      </c>
      <c r="T7063">
        <f t="shared" si="774"/>
        <v>10</v>
      </c>
      <c r="U7063">
        <f t="shared" si="775"/>
        <v>0</v>
      </c>
      <c r="V7063" t="str">
        <f t="shared" si="776"/>
        <v/>
      </c>
    </row>
    <row r="7064" spans="1:22" x14ac:dyDescent="0.2">
      <c r="A7064" t="s">
        <v>20930</v>
      </c>
      <c r="B7064" t="s">
        <v>167</v>
      </c>
      <c r="C7064">
        <v>241706683</v>
      </c>
      <c r="D7064">
        <v>241706762</v>
      </c>
      <c r="E7064">
        <v>80</v>
      </c>
      <c r="F7064" t="s">
        <v>74</v>
      </c>
      <c r="G7064" t="s">
        <v>2531</v>
      </c>
      <c r="H7064" t="s">
        <v>20931</v>
      </c>
      <c r="I7064">
        <v>2</v>
      </c>
      <c r="J7064">
        <v>0</v>
      </c>
      <c r="K7064">
        <v>2</v>
      </c>
      <c r="L7064">
        <v>0</v>
      </c>
      <c r="M7064">
        <v>0</v>
      </c>
      <c r="N7064">
        <v>0</v>
      </c>
      <c r="O7064" t="str">
        <f t="shared" si="770"/>
        <v/>
      </c>
      <c r="P7064">
        <f>IF(ISERROR(VLOOKUP(G7064,Genes!$A$2:$A$749,1,0)),0,1)</f>
        <v>1</v>
      </c>
      <c r="Q7064">
        <f t="shared" si="771"/>
        <v>0</v>
      </c>
      <c r="R7064">
        <f t="shared" si="772"/>
        <v>1</v>
      </c>
      <c r="S7064">
        <f t="shared" si="773"/>
        <v>11</v>
      </c>
      <c r="T7064">
        <f t="shared" si="774"/>
        <v>11</v>
      </c>
      <c r="U7064">
        <f t="shared" si="775"/>
        <v>0</v>
      </c>
      <c r="V7064" t="str">
        <f t="shared" si="776"/>
        <v/>
      </c>
    </row>
    <row r="7065" spans="1:22" x14ac:dyDescent="0.2">
      <c r="A7065" t="s">
        <v>20932</v>
      </c>
      <c r="B7065" t="s">
        <v>167</v>
      </c>
      <c r="C7065">
        <v>241728653</v>
      </c>
      <c r="D7065">
        <v>241728729</v>
      </c>
      <c r="E7065">
        <v>77</v>
      </c>
      <c r="F7065" t="s">
        <v>74</v>
      </c>
      <c r="G7065" t="s">
        <v>2531</v>
      </c>
      <c r="H7065" t="s">
        <v>20933</v>
      </c>
      <c r="I7065">
        <v>2</v>
      </c>
      <c r="J7065">
        <v>0</v>
      </c>
      <c r="K7065">
        <v>2</v>
      </c>
      <c r="L7065">
        <v>0</v>
      </c>
      <c r="M7065">
        <v>0</v>
      </c>
      <c r="N7065">
        <v>0</v>
      </c>
      <c r="O7065" t="str">
        <f t="shared" si="770"/>
        <v/>
      </c>
      <c r="P7065">
        <f>IF(ISERROR(VLOOKUP(G7065,Genes!$A$2:$A$749,1,0)),0,1)</f>
        <v>1</v>
      </c>
      <c r="Q7065">
        <f t="shared" si="771"/>
        <v>0</v>
      </c>
      <c r="R7065">
        <f t="shared" si="772"/>
        <v>1</v>
      </c>
      <c r="S7065">
        <f t="shared" si="773"/>
        <v>12</v>
      </c>
      <c r="T7065">
        <f t="shared" si="774"/>
        <v>12</v>
      </c>
      <c r="U7065">
        <f t="shared" si="775"/>
        <v>0</v>
      </c>
      <c r="V7065" t="str">
        <f t="shared" si="776"/>
        <v/>
      </c>
    </row>
    <row r="7066" spans="1:22" x14ac:dyDescent="0.2">
      <c r="A7066" t="s">
        <v>20934</v>
      </c>
      <c r="B7066" t="s">
        <v>167</v>
      </c>
      <c r="C7066">
        <v>241706332</v>
      </c>
      <c r="D7066">
        <v>241706438</v>
      </c>
      <c r="E7066">
        <v>107</v>
      </c>
      <c r="F7066" t="s">
        <v>74</v>
      </c>
      <c r="G7066" t="s">
        <v>2531</v>
      </c>
      <c r="H7066" t="s">
        <v>20935</v>
      </c>
      <c r="I7066">
        <v>2</v>
      </c>
      <c r="J7066">
        <v>0</v>
      </c>
      <c r="K7066">
        <v>2</v>
      </c>
      <c r="L7066">
        <v>0</v>
      </c>
      <c r="M7066">
        <v>0</v>
      </c>
      <c r="N7066">
        <v>0</v>
      </c>
      <c r="O7066" t="str">
        <f t="shared" si="770"/>
        <v/>
      </c>
      <c r="P7066">
        <f>IF(ISERROR(VLOOKUP(G7066,Genes!$A$2:$A$749,1,0)),0,1)</f>
        <v>1</v>
      </c>
      <c r="Q7066">
        <f t="shared" si="771"/>
        <v>0</v>
      </c>
      <c r="R7066">
        <f t="shared" si="772"/>
        <v>1</v>
      </c>
      <c r="S7066">
        <f t="shared" si="773"/>
        <v>13</v>
      </c>
      <c r="T7066">
        <f t="shared" si="774"/>
        <v>13</v>
      </c>
      <c r="U7066">
        <f t="shared" si="775"/>
        <v>0</v>
      </c>
      <c r="V7066" t="str">
        <f t="shared" si="776"/>
        <v/>
      </c>
    </row>
    <row r="7067" spans="1:22" x14ac:dyDescent="0.2">
      <c r="A7067" t="s">
        <v>20936</v>
      </c>
      <c r="B7067" t="s">
        <v>167</v>
      </c>
      <c r="C7067">
        <v>241705127</v>
      </c>
      <c r="D7067">
        <v>241705210</v>
      </c>
      <c r="E7067">
        <v>84</v>
      </c>
      <c r="F7067" t="s">
        <v>74</v>
      </c>
      <c r="G7067" t="s">
        <v>2531</v>
      </c>
      <c r="H7067" t="s">
        <v>20937</v>
      </c>
      <c r="I7067">
        <v>2</v>
      </c>
      <c r="J7067">
        <v>0</v>
      </c>
      <c r="K7067">
        <v>2</v>
      </c>
      <c r="L7067">
        <v>0</v>
      </c>
      <c r="M7067">
        <v>0</v>
      </c>
      <c r="N7067">
        <v>0</v>
      </c>
      <c r="O7067" t="str">
        <f t="shared" si="770"/>
        <v/>
      </c>
      <c r="P7067">
        <f>IF(ISERROR(VLOOKUP(G7067,Genes!$A$2:$A$749,1,0)),0,1)</f>
        <v>1</v>
      </c>
      <c r="Q7067">
        <f t="shared" si="771"/>
        <v>0</v>
      </c>
      <c r="R7067">
        <f t="shared" si="772"/>
        <v>1</v>
      </c>
      <c r="S7067">
        <f t="shared" si="773"/>
        <v>14</v>
      </c>
      <c r="T7067">
        <f t="shared" si="774"/>
        <v>14</v>
      </c>
      <c r="U7067">
        <f t="shared" si="775"/>
        <v>0</v>
      </c>
      <c r="V7067" t="str">
        <f t="shared" si="776"/>
        <v/>
      </c>
    </row>
    <row r="7068" spans="1:22" x14ac:dyDescent="0.2">
      <c r="A7068" t="s">
        <v>20938</v>
      </c>
      <c r="B7068" t="s">
        <v>167</v>
      </c>
      <c r="C7068">
        <v>241702583</v>
      </c>
      <c r="D7068">
        <v>241702763</v>
      </c>
      <c r="E7068">
        <v>181</v>
      </c>
      <c r="F7068" t="s">
        <v>74</v>
      </c>
      <c r="G7068" t="s">
        <v>2531</v>
      </c>
      <c r="H7068" t="s">
        <v>20939</v>
      </c>
      <c r="I7068">
        <v>5</v>
      </c>
      <c r="J7068">
        <v>1</v>
      </c>
      <c r="K7068">
        <v>2</v>
      </c>
      <c r="L7068">
        <v>0</v>
      </c>
      <c r="M7068">
        <v>1</v>
      </c>
      <c r="N7068">
        <v>1</v>
      </c>
      <c r="O7068" t="str">
        <f t="shared" si="770"/>
        <v/>
      </c>
      <c r="P7068">
        <f>IF(ISERROR(VLOOKUP(G7068,Genes!$A$2:$A$749,1,0)),0,1)</f>
        <v>1</v>
      </c>
      <c r="Q7068">
        <f t="shared" si="771"/>
        <v>0</v>
      </c>
      <c r="R7068">
        <f t="shared" si="772"/>
        <v>1</v>
      </c>
      <c r="S7068">
        <f t="shared" si="773"/>
        <v>15</v>
      </c>
      <c r="T7068">
        <f t="shared" si="774"/>
        <v>15</v>
      </c>
      <c r="U7068">
        <f t="shared" si="775"/>
        <v>0</v>
      </c>
      <c r="V7068" t="str">
        <f t="shared" si="776"/>
        <v/>
      </c>
    </row>
    <row r="7069" spans="1:22" x14ac:dyDescent="0.2">
      <c r="A7069" t="s">
        <v>20940</v>
      </c>
      <c r="B7069" t="s">
        <v>167</v>
      </c>
      <c r="C7069">
        <v>241702436</v>
      </c>
      <c r="D7069">
        <v>241702508</v>
      </c>
      <c r="E7069">
        <v>73</v>
      </c>
      <c r="F7069" t="s">
        <v>74</v>
      </c>
      <c r="G7069" t="s">
        <v>2531</v>
      </c>
      <c r="H7069" t="s">
        <v>20941</v>
      </c>
      <c r="I7069">
        <v>4</v>
      </c>
      <c r="J7069">
        <v>0</v>
      </c>
      <c r="K7069">
        <v>2</v>
      </c>
      <c r="L7069">
        <v>0</v>
      </c>
      <c r="M7069">
        <v>1</v>
      </c>
      <c r="N7069">
        <v>1</v>
      </c>
      <c r="O7069" t="str">
        <f t="shared" si="770"/>
        <v/>
      </c>
      <c r="P7069">
        <f>IF(ISERROR(VLOOKUP(G7069,Genes!$A$2:$A$749,1,0)),0,1)</f>
        <v>1</v>
      </c>
      <c r="Q7069">
        <f t="shared" si="771"/>
        <v>0</v>
      </c>
      <c r="R7069">
        <f t="shared" si="772"/>
        <v>1</v>
      </c>
      <c r="S7069">
        <f t="shared" si="773"/>
        <v>16</v>
      </c>
      <c r="T7069">
        <f t="shared" si="774"/>
        <v>16</v>
      </c>
      <c r="U7069">
        <f t="shared" si="775"/>
        <v>0</v>
      </c>
      <c r="V7069" t="str">
        <f t="shared" si="776"/>
        <v/>
      </c>
    </row>
    <row r="7070" spans="1:22" x14ac:dyDescent="0.2">
      <c r="A7070" t="s">
        <v>20942</v>
      </c>
      <c r="B7070" t="s">
        <v>167</v>
      </c>
      <c r="C7070">
        <v>241702136</v>
      </c>
      <c r="D7070">
        <v>241702229</v>
      </c>
      <c r="E7070">
        <v>94</v>
      </c>
      <c r="F7070" t="s">
        <v>74</v>
      </c>
      <c r="G7070" t="s">
        <v>2531</v>
      </c>
      <c r="H7070" t="s">
        <v>20943</v>
      </c>
      <c r="I7070">
        <v>2</v>
      </c>
      <c r="J7070">
        <v>0</v>
      </c>
      <c r="K7070">
        <v>2</v>
      </c>
      <c r="L7070">
        <v>0</v>
      </c>
      <c r="M7070">
        <v>0</v>
      </c>
      <c r="N7070">
        <v>0</v>
      </c>
      <c r="O7070" t="str">
        <f t="shared" si="770"/>
        <v/>
      </c>
      <c r="P7070">
        <f>IF(ISERROR(VLOOKUP(G7070,Genes!$A$2:$A$749,1,0)),0,1)</f>
        <v>1</v>
      </c>
      <c r="Q7070">
        <f t="shared" si="771"/>
        <v>0</v>
      </c>
      <c r="R7070">
        <f t="shared" si="772"/>
        <v>1</v>
      </c>
      <c r="S7070">
        <f t="shared" si="773"/>
        <v>17</v>
      </c>
      <c r="T7070">
        <f t="shared" si="774"/>
        <v>17</v>
      </c>
      <c r="U7070">
        <f t="shared" si="775"/>
        <v>0</v>
      </c>
      <c r="V7070" t="str">
        <f t="shared" si="776"/>
        <v/>
      </c>
    </row>
    <row r="7071" spans="1:22" x14ac:dyDescent="0.2">
      <c r="A7071" t="s">
        <v>20944</v>
      </c>
      <c r="B7071" t="s">
        <v>167</v>
      </c>
      <c r="C7071">
        <v>241700646</v>
      </c>
      <c r="D7071">
        <v>241700794</v>
      </c>
      <c r="E7071">
        <v>149</v>
      </c>
      <c r="F7071" t="s">
        <v>74</v>
      </c>
      <c r="G7071" t="s">
        <v>2531</v>
      </c>
      <c r="H7071" t="s">
        <v>20945</v>
      </c>
      <c r="I7071">
        <v>3</v>
      </c>
      <c r="J7071">
        <v>1</v>
      </c>
      <c r="K7071">
        <v>2</v>
      </c>
      <c r="L7071">
        <v>0</v>
      </c>
      <c r="M7071">
        <v>0</v>
      </c>
      <c r="N7071">
        <v>0</v>
      </c>
      <c r="O7071" t="str">
        <f t="shared" si="770"/>
        <v/>
      </c>
      <c r="P7071">
        <f>IF(ISERROR(VLOOKUP(G7071,Genes!$A$2:$A$749,1,0)),0,1)</f>
        <v>1</v>
      </c>
      <c r="Q7071">
        <f t="shared" si="771"/>
        <v>0</v>
      </c>
      <c r="R7071">
        <f t="shared" si="772"/>
        <v>1</v>
      </c>
      <c r="S7071">
        <f t="shared" si="773"/>
        <v>18</v>
      </c>
      <c r="T7071">
        <f t="shared" si="774"/>
        <v>18</v>
      </c>
      <c r="U7071">
        <f t="shared" si="775"/>
        <v>0</v>
      </c>
      <c r="V7071" t="str">
        <f t="shared" si="776"/>
        <v/>
      </c>
    </row>
    <row r="7072" spans="1:22" x14ac:dyDescent="0.2">
      <c r="A7072" t="s">
        <v>20946</v>
      </c>
      <c r="B7072" t="s">
        <v>167</v>
      </c>
      <c r="C7072">
        <v>241700082</v>
      </c>
      <c r="D7072">
        <v>241700260</v>
      </c>
      <c r="E7072">
        <v>179</v>
      </c>
      <c r="F7072" t="s">
        <v>74</v>
      </c>
      <c r="G7072" t="s">
        <v>2531</v>
      </c>
      <c r="H7072" t="s">
        <v>20947</v>
      </c>
      <c r="I7072">
        <v>3</v>
      </c>
      <c r="J7072">
        <v>1</v>
      </c>
      <c r="K7072">
        <v>2</v>
      </c>
      <c r="L7072">
        <v>0</v>
      </c>
      <c r="M7072">
        <v>0</v>
      </c>
      <c r="N7072">
        <v>0</v>
      </c>
      <c r="O7072" t="str">
        <f t="shared" si="770"/>
        <v/>
      </c>
      <c r="P7072">
        <f>IF(ISERROR(VLOOKUP(G7072,Genes!$A$2:$A$749,1,0)),0,1)</f>
        <v>1</v>
      </c>
      <c r="Q7072">
        <f t="shared" si="771"/>
        <v>0</v>
      </c>
      <c r="R7072">
        <f t="shared" si="772"/>
        <v>1</v>
      </c>
      <c r="S7072">
        <f t="shared" si="773"/>
        <v>19</v>
      </c>
      <c r="T7072">
        <f t="shared" si="774"/>
        <v>19</v>
      </c>
      <c r="U7072">
        <f t="shared" si="775"/>
        <v>0</v>
      </c>
      <c r="V7072" t="str">
        <f t="shared" si="776"/>
        <v/>
      </c>
    </row>
    <row r="7073" spans="1:22" x14ac:dyDescent="0.2">
      <c r="A7073" t="s">
        <v>20948</v>
      </c>
      <c r="B7073" t="s">
        <v>167</v>
      </c>
      <c r="C7073">
        <v>241697777</v>
      </c>
      <c r="D7073">
        <v>241697914</v>
      </c>
      <c r="E7073">
        <v>138</v>
      </c>
      <c r="F7073" t="s">
        <v>74</v>
      </c>
      <c r="G7073" t="s">
        <v>2531</v>
      </c>
      <c r="H7073" t="s">
        <v>20949</v>
      </c>
      <c r="I7073">
        <v>3</v>
      </c>
      <c r="J7073">
        <v>1</v>
      </c>
      <c r="K7073">
        <v>2</v>
      </c>
      <c r="L7073">
        <v>0</v>
      </c>
      <c r="M7073">
        <v>0</v>
      </c>
      <c r="N7073">
        <v>0</v>
      </c>
      <c r="O7073" t="str">
        <f t="shared" si="770"/>
        <v/>
      </c>
      <c r="P7073">
        <f>IF(ISERROR(VLOOKUP(G7073,Genes!$A$2:$A$749,1,0)),0,1)</f>
        <v>1</v>
      </c>
      <c r="Q7073">
        <f t="shared" si="771"/>
        <v>0</v>
      </c>
      <c r="R7073">
        <f t="shared" si="772"/>
        <v>1</v>
      </c>
      <c r="S7073">
        <f t="shared" si="773"/>
        <v>20</v>
      </c>
      <c r="T7073">
        <f t="shared" si="774"/>
        <v>20</v>
      </c>
      <c r="U7073">
        <f t="shared" si="775"/>
        <v>0</v>
      </c>
      <c r="V7073" t="str">
        <f t="shared" si="776"/>
        <v/>
      </c>
    </row>
    <row r="7074" spans="1:22" x14ac:dyDescent="0.2">
      <c r="A7074" t="s">
        <v>20950</v>
      </c>
      <c r="B7074" t="s">
        <v>167</v>
      </c>
      <c r="C7074">
        <v>241696736</v>
      </c>
      <c r="D7074">
        <v>241697011</v>
      </c>
      <c r="E7074">
        <v>276</v>
      </c>
      <c r="F7074" t="s">
        <v>74</v>
      </c>
      <c r="G7074" t="s">
        <v>2531</v>
      </c>
      <c r="H7074" t="s">
        <v>20951</v>
      </c>
      <c r="I7074">
        <v>5</v>
      </c>
      <c r="J7074">
        <v>1</v>
      </c>
      <c r="K7074">
        <v>2</v>
      </c>
      <c r="L7074">
        <v>2</v>
      </c>
      <c r="M7074">
        <v>0</v>
      </c>
      <c r="N7074">
        <v>0</v>
      </c>
      <c r="O7074" t="str">
        <f t="shared" si="770"/>
        <v/>
      </c>
      <c r="P7074">
        <f>IF(ISERROR(VLOOKUP(G7074,Genes!$A$2:$A$749,1,0)),0,1)</f>
        <v>1</v>
      </c>
      <c r="Q7074">
        <f t="shared" si="771"/>
        <v>0</v>
      </c>
      <c r="R7074">
        <f t="shared" si="772"/>
        <v>1</v>
      </c>
      <c r="S7074">
        <f t="shared" si="773"/>
        <v>21</v>
      </c>
      <c r="T7074">
        <f t="shared" si="774"/>
        <v>21</v>
      </c>
      <c r="U7074">
        <f t="shared" si="775"/>
        <v>0</v>
      </c>
      <c r="V7074" t="str">
        <f t="shared" si="776"/>
        <v/>
      </c>
    </row>
    <row r="7075" spans="1:22" x14ac:dyDescent="0.2">
      <c r="A7075" t="s">
        <v>20952</v>
      </c>
      <c r="B7075" t="s">
        <v>167</v>
      </c>
      <c r="C7075">
        <v>241689846</v>
      </c>
      <c r="D7075">
        <v>241689964</v>
      </c>
      <c r="E7075">
        <v>119</v>
      </c>
      <c r="F7075" t="s">
        <v>74</v>
      </c>
      <c r="G7075" t="s">
        <v>2531</v>
      </c>
      <c r="H7075" t="s">
        <v>20953</v>
      </c>
      <c r="I7075">
        <v>2</v>
      </c>
      <c r="J7075">
        <v>0</v>
      </c>
      <c r="K7075">
        <v>2</v>
      </c>
      <c r="L7075">
        <v>0</v>
      </c>
      <c r="M7075">
        <v>0</v>
      </c>
      <c r="N7075">
        <v>0</v>
      </c>
      <c r="O7075" t="str">
        <f t="shared" si="770"/>
        <v/>
      </c>
      <c r="P7075">
        <f>IF(ISERROR(VLOOKUP(G7075,Genes!$A$2:$A$749,1,0)),0,1)</f>
        <v>1</v>
      </c>
      <c r="Q7075">
        <f t="shared" si="771"/>
        <v>0</v>
      </c>
      <c r="R7075">
        <f t="shared" si="772"/>
        <v>1</v>
      </c>
      <c r="S7075">
        <f t="shared" si="773"/>
        <v>22</v>
      </c>
      <c r="T7075">
        <f t="shared" si="774"/>
        <v>22</v>
      </c>
      <c r="U7075">
        <f t="shared" si="775"/>
        <v>0</v>
      </c>
      <c r="V7075" t="str">
        <f t="shared" si="776"/>
        <v/>
      </c>
    </row>
    <row r="7076" spans="1:22" x14ac:dyDescent="0.2">
      <c r="A7076" t="s">
        <v>20954</v>
      </c>
      <c r="B7076" t="s">
        <v>167</v>
      </c>
      <c r="C7076">
        <v>241727468</v>
      </c>
      <c r="D7076">
        <v>241727647</v>
      </c>
      <c r="E7076">
        <v>180</v>
      </c>
      <c r="F7076" t="s">
        <v>74</v>
      </c>
      <c r="G7076" t="s">
        <v>2531</v>
      </c>
      <c r="H7076" t="s">
        <v>20955</v>
      </c>
      <c r="I7076">
        <v>3</v>
      </c>
      <c r="J7076">
        <v>1</v>
      </c>
      <c r="K7076">
        <v>2</v>
      </c>
      <c r="L7076">
        <v>0</v>
      </c>
      <c r="M7076">
        <v>0</v>
      </c>
      <c r="N7076">
        <v>0</v>
      </c>
      <c r="O7076" t="str">
        <f t="shared" si="770"/>
        <v/>
      </c>
      <c r="P7076">
        <f>IF(ISERROR(VLOOKUP(G7076,Genes!$A$2:$A$749,1,0)),0,1)</f>
        <v>1</v>
      </c>
      <c r="Q7076">
        <f t="shared" si="771"/>
        <v>0</v>
      </c>
      <c r="R7076">
        <f t="shared" si="772"/>
        <v>1</v>
      </c>
      <c r="S7076">
        <f t="shared" si="773"/>
        <v>23</v>
      </c>
      <c r="T7076">
        <f t="shared" si="774"/>
        <v>23</v>
      </c>
      <c r="U7076">
        <f t="shared" si="775"/>
        <v>0</v>
      </c>
      <c r="V7076" t="str">
        <f t="shared" si="776"/>
        <v/>
      </c>
    </row>
    <row r="7077" spans="1:22" x14ac:dyDescent="0.2">
      <c r="A7077" t="s">
        <v>20956</v>
      </c>
      <c r="B7077" t="s">
        <v>167</v>
      </c>
      <c r="C7077">
        <v>241686653</v>
      </c>
      <c r="D7077">
        <v>241686738</v>
      </c>
      <c r="E7077">
        <v>86</v>
      </c>
      <c r="F7077" t="s">
        <v>74</v>
      </c>
      <c r="G7077" t="s">
        <v>2531</v>
      </c>
      <c r="H7077" t="s">
        <v>20957</v>
      </c>
      <c r="I7077">
        <v>2</v>
      </c>
      <c r="J7077">
        <v>0</v>
      </c>
      <c r="K7077">
        <v>2</v>
      </c>
      <c r="L7077">
        <v>0</v>
      </c>
      <c r="M7077">
        <v>0</v>
      </c>
      <c r="N7077">
        <v>0</v>
      </c>
      <c r="O7077" t="str">
        <f t="shared" si="770"/>
        <v/>
      </c>
      <c r="P7077">
        <f>IF(ISERROR(VLOOKUP(G7077,Genes!$A$2:$A$749,1,0)),0,1)</f>
        <v>1</v>
      </c>
      <c r="Q7077">
        <f t="shared" si="771"/>
        <v>0</v>
      </c>
      <c r="R7077">
        <f t="shared" si="772"/>
        <v>1</v>
      </c>
      <c r="S7077">
        <f t="shared" si="773"/>
        <v>24</v>
      </c>
      <c r="T7077">
        <f t="shared" si="774"/>
        <v>24</v>
      </c>
      <c r="U7077">
        <f t="shared" si="775"/>
        <v>0</v>
      </c>
      <c r="V7077" t="str">
        <f t="shared" si="776"/>
        <v/>
      </c>
    </row>
    <row r="7078" spans="1:22" x14ac:dyDescent="0.2">
      <c r="A7078" t="s">
        <v>20958</v>
      </c>
      <c r="B7078" t="s">
        <v>167</v>
      </c>
      <c r="C7078">
        <v>241685456</v>
      </c>
      <c r="D7078">
        <v>241685594</v>
      </c>
      <c r="E7078">
        <v>139</v>
      </c>
      <c r="F7078" t="s">
        <v>74</v>
      </c>
      <c r="G7078" t="s">
        <v>2531</v>
      </c>
      <c r="H7078" t="s">
        <v>20959</v>
      </c>
      <c r="I7078">
        <v>4</v>
      </c>
      <c r="J7078">
        <v>1</v>
      </c>
      <c r="K7078">
        <v>2</v>
      </c>
      <c r="L7078">
        <v>0</v>
      </c>
      <c r="M7078">
        <v>0</v>
      </c>
      <c r="N7078">
        <v>1</v>
      </c>
      <c r="O7078" t="str">
        <f t="shared" si="770"/>
        <v/>
      </c>
      <c r="P7078">
        <f>IF(ISERROR(VLOOKUP(G7078,Genes!$A$2:$A$749,1,0)),0,1)</f>
        <v>1</v>
      </c>
      <c r="Q7078">
        <f t="shared" si="771"/>
        <v>0</v>
      </c>
      <c r="R7078">
        <f t="shared" si="772"/>
        <v>1</v>
      </c>
      <c r="S7078">
        <f t="shared" si="773"/>
        <v>25</v>
      </c>
      <c r="T7078">
        <f t="shared" si="774"/>
        <v>25</v>
      </c>
      <c r="U7078">
        <f t="shared" si="775"/>
        <v>0</v>
      </c>
      <c r="V7078" t="str">
        <f t="shared" si="776"/>
        <v/>
      </c>
    </row>
    <row r="7079" spans="1:22" x14ac:dyDescent="0.2">
      <c r="A7079" t="s">
        <v>20960</v>
      </c>
      <c r="B7079" t="s">
        <v>167</v>
      </c>
      <c r="C7079">
        <v>241685155</v>
      </c>
      <c r="D7079">
        <v>241685326</v>
      </c>
      <c r="E7079">
        <v>172</v>
      </c>
      <c r="F7079" t="s">
        <v>74</v>
      </c>
      <c r="G7079" t="s">
        <v>2531</v>
      </c>
      <c r="H7079" t="s">
        <v>20961</v>
      </c>
      <c r="I7079">
        <v>4</v>
      </c>
      <c r="J7079">
        <v>1</v>
      </c>
      <c r="K7079">
        <v>2</v>
      </c>
      <c r="L7079">
        <v>0</v>
      </c>
      <c r="M7079">
        <v>0</v>
      </c>
      <c r="N7079">
        <v>1</v>
      </c>
      <c r="O7079" t="str">
        <f t="shared" si="770"/>
        <v/>
      </c>
      <c r="P7079">
        <f>IF(ISERROR(VLOOKUP(G7079,Genes!$A$2:$A$749,1,0)),0,1)</f>
        <v>1</v>
      </c>
      <c r="Q7079">
        <f t="shared" si="771"/>
        <v>0</v>
      </c>
      <c r="R7079">
        <f t="shared" si="772"/>
        <v>1</v>
      </c>
      <c r="S7079">
        <f t="shared" si="773"/>
        <v>26</v>
      </c>
      <c r="T7079">
        <f t="shared" si="774"/>
        <v>26</v>
      </c>
      <c r="U7079">
        <f t="shared" si="775"/>
        <v>0</v>
      </c>
      <c r="V7079" t="str">
        <f t="shared" si="776"/>
        <v/>
      </c>
    </row>
    <row r="7080" spans="1:22" x14ac:dyDescent="0.2">
      <c r="A7080" t="s">
        <v>20962</v>
      </c>
      <c r="B7080" t="s">
        <v>167</v>
      </c>
      <c r="C7080">
        <v>241684844</v>
      </c>
      <c r="D7080">
        <v>241684934</v>
      </c>
      <c r="E7080">
        <v>91</v>
      </c>
      <c r="F7080" t="s">
        <v>74</v>
      </c>
      <c r="G7080" t="s">
        <v>2531</v>
      </c>
      <c r="H7080" t="s">
        <v>20963</v>
      </c>
      <c r="I7080">
        <v>2</v>
      </c>
      <c r="J7080">
        <v>0</v>
      </c>
      <c r="K7080">
        <v>2</v>
      </c>
      <c r="L7080">
        <v>0</v>
      </c>
      <c r="M7080">
        <v>0</v>
      </c>
      <c r="N7080">
        <v>0</v>
      </c>
      <c r="O7080" t="str">
        <f t="shared" si="770"/>
        <v/>
      </c>
      <c r="P7080">
        <f>IF(ISERROR(VLOOKUP(G7080,Genes!$A$2:$A$749,1,0)),0,1)</f>
        <v>1</v>
      </c>
      <c r="Q7080">
        <f t="shared" si="771"/>
        <v>0</v>
      </c>
      <c r="R7080">
        <f t="shared" si="772"/>
        <v>1</v>
      </c>
      <c r="S7080">
        <f t="shared" si="773"/>
        <v>27</v>
      </c>
      <c r="T7080">
        <f t="shared" si="774"/>
        <v>27</v>
      </c>
      <c r="U7080">
        <f t="shared" si="775"/>
        <v>0</v>
      </c>
      <c r="V7080" t="str">
        <f t="shared" si="776"/>
        <v/>
      </c>
    </row>
    <row r="7081" spans="1:22" x14ac:dyDescent="0.2">
      <c r="A7081" t="s">
        <v>20964</v>
      </c>
      <c r="B7081" t="s">
        <v>167</v>
      </c>
      <c r="C7081">
        <v>241683359</v>
      </c>
      <c r="D7081">
        <v>241683477</v>
      </c>
      <c r="E7081">
        <v>119</v>
      </c>
      <c r="F7081" t="s">
        <v>74</v>
      </c>
      <c r="G7081" t="s">
        <v>2531</v>
      </c>
      <c r="H7081" t="s">
        <v>20965</v>
      </c>
      <c r="I7081">
        <v>2</v>
      </c>
      <c r="J7081">
        <v>0</v>
      </c>
      <c r="K7081">
        <v>2</v>
      </c>
      <c r="L7081">
        <v>0</v>
      </c>
      <c r="M7081">
        <v>0</v>
      </c>
      <c r="N7081">
        <v>0</v>
      </c>
      <c r="O7081" t="str">
        <f t="shared" si="770"/>
        <v/>
      </c>
      <c r="P7081">
        <f>IF(ISERROR(VLOOKUP(G7081,Genes!$A$2:$A$749,1,0)),0,1)</f>
        <v>1</v>
      </c>
      <c r="Q7081">
        <f t="shared" si="771"/>
        <v>0</v>
      </c>
      <c r="R7081">
        <f t="shared" si="772"/>
        <v>1</v>
      </c>
      <c r="S7081">
        <f t="shared" si="773"/>
        <v>28</v>
      </c>
      <c r="T7081">
        <f t="shared" si="774"/>
        <v>28</v>
      </c>
      <c r="U7081">
        <f t="shared" si="775"/>
        <v>0</v>
      </c>
      <c r="V7081" t="str">
        <f t="shared" si="776"/>
        <v/>
      </c>
    </row>
    <row r="7082" spans="1:22" x14ac:dyDescent="0.2">
      <c r="A7082" t="s">
        <v>20966</v>
      </c>
      <c r="B7082" t="s">
        <v>167</v>
      </c>
      <c r="C7082">
        <v>241682346</v>
      </c>
      <c r="D7082">
        <v>241682401</v>
      </c>
      <c r="E7082">
        <v>56</v>
      </c>
      <c r="F7082" t="s">
        <v>74</v>
      </c>
      <c r="G7082" t="s">
        <v>2531</v>
      </c>
      <c r="H7082" t="s">
        <v>20967</v>
      </c>
      <c r="I7082">
        <v>2</v>
      </c>
      <c r="J7082">
        <v>2</v>
      </c>
      <c r="K7082">
        <v>0</v>
      </c>
      <c r="L7082">
        <v>0</v>
      </c>
      <c r="M7082">
        <v>0</v>
      </c>
      <c r="N7082">
        <v>0</v>
      </c>
      <c r="O7082" t="str">
        <f t="shared" si="770"/>
        <v/>
      </c>
      <c r="P7082">
        <f>IF(ISERROR(VLOOKUP(G7082,Genes!$A$2:$A$749,1,0)),0,1)</f>
        <v>1</v>
      </c>
      <c r="Q7082">
        <f t="shared" si="771"/>
        <v>0</v>
      </c>
      <c r="R7082">
        <f t="shared" si="772"/>
        <v>1</v>
      </c>
      <c r="S7082">
        <f t="shared" si="773"/>
        <v>29</v>
      </c>
      <c r="T7082">
        <f t="shared" si="774"/>
        <v>29</v>
      </c>
      <c r="U7082">
        <f t="shared" si="775"/>
        <v>0</v>
      </c>
      <c r="V7082" t="str">
        <f t="shared" si="776"/>
        <v/>
      </c>
    </row>
    <row r="7083" spans="1:22" x14ac:dyDescent="0.2">
      <c r="A7083" t="s">
        <v>20968</v>
      </c>
      <c r="B7083" t="s">
        <v>167</v>
      </c>
      <c r="C7083">
        <v>241680686</v>
      </c>
      <c r="D7083">
        <v>241680794</v>
      </c>
      <c r="E7083">
        <v>109</v>
      </c>
      <c r="F7083" t="s">
        <v>74</v>
      </c>
      <c r="G7083" t="s">
        <v>2531</v>
      </c>
      <c r="H7083" t="s">
        <v>20969</v>
      </c>
      <c r="I7083">
        <v>2</v>
      </c>
      <c r="J7083">
        <v>0</v>
      </c>
      <c r="K7083">
        <v>2</v>
      </c>
      <c r="L7083">
        <v>0</v>
      </c>
      <c r="M7083">
        <v>0</v>
      </c>
      <c r="N7083">
        <v>0</v>
      </c>
      <c r="O7083" t="str">
        <f t="shared" si="770"/>
        <v/>
      </c>
      <c r="P7083">
        <f>IF(ISERROR(VLOOKUP(G7083,Genes!$A$2:$A$749,1,0)),0,1)</f>
        <v>1</v>
      </c>
      <c r="Q7083">
        <f t="shared" si="771"/>
        <v>0</v>
      </c>
      <c r="R7083">
        <f t="shared" si="772"/>
        <v>1</v>
      </c>
      <c r="S7083">
        <f t="shared" si="773"/>
        <v>30</v>
      </c>
      <c r="T7083">
        <f t="shared" si="774"/>
        <v>30</v>
      </c>
      <c r="U7083">
        <f t="shared" si="775"/>
        <v>0</v>
      </c>
      <c r="V7083" t="str">
        <f t="shared" si="776"/>
        <v/>
      </c>
    </row>
    <row r="7084" spans="1:22" x14ac:dyDescent="0.2">
      <c r="A7084" t="s">
        <v>20970</v>
      </c>
      <c r="B7084" t="s">
        <v>167</v>
      </c>
      <c r="C7084">
        <v>241679715</v>
      </c>
      <c r="D7084">
        <v>241679781</v>
      </c>
      <c r="E7084">
        <v>67</v>
      </c>
      <c r="F7084" t="s">
        <v>74</v>
      </c>
      <c r="G7084" t="s">
        <v>2531</v>
      </c>
      <c r="H7084" t="s">
        <v>20971</v>
      </c>
      <c r="I7084">
        <v>3</v>
      </c>
      <c r="J7084">
        <v>0</v>
      </c>
      <c r="K7084">
        <v>2</v>
      </c>
      <c r="L7084">
        <v>0</v>
      </c>
      <c r="M7084">
        <v>0</v>
      </c>
      <c r="N7084">
        <v>1</v>
      </c>
      <c r="O7084" t="str">
        <f t="shared" si="770"/>
        <v/>
      </c>
      <c r="P7084">
        <f>IF(ISERROR(VLOOKUP(G7084,Genes!$A$2:$A$749,1,0)),0,1)</f>
        <v>1</v>
      </c>
      <c r="Q7084">
        <f t="shared" si="771"/>
        <v>0</v>
      </c>
      <c r="R7084">
        <f t="shared" si="772"/>
        <v>1</v>
      </c>
      <c r="S7084">
        <f t="shared" si="773"/>
        <v>31</v>
      </c>
      <c r="T7084">
        <f t="shared" si="774"/>
        <v>31</v>
      </c>
      <c r="U7084">
        <f t="shared" si="775"/>
        <v>0</v>
      </c>
      <c r="V7084" t="str">
        <f t="shared" si="776"/>
        <v/>
      </c>
    </row>
    <row r="7085" spans="1:22" x14ac:dyDescent="0.2">
      <c r="A7085" t="s">
        <v>20972</v>
      </c>
      <c r="B7085" t="s">
        <v>167</v>
      </c>
      <c r="C7085">
        <v>241679475</v>
      </c>
      <c r="D7085">
        <v>241679559</v>
      </c>
      <c r="E7085">
        <v>85</v>
      </c>
      <c r="F7085" t="s">
        <v>74</v>
      </c>
      <c r="G7085" t="s">
        <v>2531</v>
      </c>
      <c r="H7085" t="s">
        <v>20973</v>
      </c>
      <c r="I7085">
        <v>3</v>
      </c>
      <c r="J7085">
        <v>0</v>
      </c>
      <c r="K7085">
        <v>2</v>
      </c>
      <c r="L7085">
        <v>0</v>
      </c>
      <c r="M7085">
        <v>0</v>
      </c>
      <c r="N7085">
        <v>1</v>
      </c>
      <c r="O7085" t="str">
        <f t="shared" si="770"/>
        <v/>
      </c>
      <c r="P7085">
        <f>IF(ISERROR(VLOOKUP(G7085,Genes!$A$2:$A$749,1,0)),0,1)</f>
        <v>1</v>
      </c>
      <c r="Q7085">
        <f t="shared" si="771"/>
        <v>0</v>
      </c>
      <c r="R7085">
        <f t="shared" si="772"/>
        <v>1</v>
      </c>
      <c r="S7085">
        <f t="shared" si="773"/>
        <v>32</v>
      </c>
      <c r="T7085">
        <f t="shared" si="774"/>
        <v>32</v>
      </c>
      <c r="U7085">
        <f t="shared" si="775"/>
        <v>0</v>
      </c>
      <c r="V7085" t="str">
        <f t="shared" si="776"/>
        <v/>
      </c>
    </row>
    <row r="7086" spans="1:22" x14ac:dyDescent="0.2">
      <c r="A7086" t="s">
        <v>20974</v>
      </c>
      <c r="B7086" t="s">
        <v>167</v>
      </c>
      <c r="C7086">
        <v>241676480</v>
      </c>
      <c r="D7086">
        <v>241676585</v>
      </c>
      <c r="E7086">
        <v>106</v>
      </c>
      <c r="F7086" t="s">
        <v>74</v>
      </c>
      <c r="G7086" t="s">
        <v>2531</v>
      </c>
      <c r="H7086" t="s">
        <v>20975</v>
      </c>
      <c r="I7086">
        <v>2</v>
      </c>
      <c r="J7086">
        <v>0</v>
      </c>
      <c r="K7086">
        <v>2</v>
      </c>
      <c r="L7086">
        <v>0</v>
      </c>
      <c r="M7086">
        <v>0</v>
      </c>
      <c r="N7086">
        <v>0</v>
      </c>
      <c r="O7086" t="str">
        <f t="shared" si="770"/>
        <v/>
      </c>
      <c r="P7086">
        <f>IF(ISERROR(VLOOKUP(G7086,Genes!$A$2:$A$749,1,0)),0,1)</f>
        <v>1</v>
      </c>
      <c r="Q7086">
        <f t="shared" si="771"/>
        <v>0</v>
      </c>
      <c r="R7086">
        <f t="shared" si="772"/>
        <v>1</v>
      </c>
      <c r="S7086">
        <f t="shared" si="773"/>
        <v>33</v>
      </c>
      <c r="T7086">
        <f t="shared" si="774"/>
        <v>33</v>
      </c>
      <c r="U7086">
        <f t="shared" si="775"/>
        <v>0</v>
      </c>
      <c r="V7086" t="str">
        <f t="shared" si="776"/>
        <v/>
      </c>
    </row>
    <row r="7087" spans="1:22" x14ac:dyDescent="0.2">
      <c r="A7087" t="s">
        <v>20976</v>
      </c>
      <c r="B7087" t="s">
        <v>167</v>
      </c>
      <c r="C7087">
        <v>241726668</v>
      </c>
      <c r="D7087">
        <v>241726733</v>
      </c>
      <c r="E7087">
        <v>66</v>
      </c>
      <c r="F7087" t="s">
        <v>74</v>
      </c>
      <c r="G7087" t="s">
        <v>2531</v>
      </c>
      <c r="H7087" t="s">
        <v>20977</v>
      </c>
      <c r="I7087">
        <v>2</v>
      </c>
      <c r="J7087">
        <v>0</v>
      </c>
      <c r="K7087">
        <v>2</v>
      </c>
      <c r="L7087">
        <v>0</v>
      </c>
      <c r="M7087">
        <v>0</v>
      </c>
      <c r="N7087">
        <v>0</v>
      </c>
      <c r="O7087" t="str">
        <f t="shared" si="770"/>
        <v/>
      </c>
      <c r="P7087">
        <f>IF(ISERROR(VLOOKUP(G7087,Genes!$A$2:$A$749,1,0)),0,1)</f>
        <v>1</v>
      </c>
      <c r="Q7087">
        <f t="shared" si="771"/>
        <v>0</v>
      </c>
      <c r="R7087">
        <f t="shared" si="772"/>
        <v>1</v>
      </c>
      <c r="S7087">
        <f t="shared" si="773"/>
        <v>34</v>
      </c>
      <c r="T7087">
        <f t="shared" si="774"/>
        <v>34</v>
      </c>
      <c r="U7087">
        <f t="shared" si="775"/>
        <v>0</v>
      </c>
      <c r="V7087" t="str">
        <f t="shared" si="776"/>
        <v/>
      </c>
    </row>
    <row r="7088" spans="1:22" x14ac:dyDescent="0.2">
      <c r="A7088" t="s">
        <v>20978</v>
      </c>
      <c r="B7088" t="s">
        <v>167</v>
      </c>
      <c r="C7088">
        <v>241674136</v>
      </c>
      <c r="D7088">
        <v>241674162</v>
      </c>
      <c r="E7088">
        <v>27</v>
      </c>
      <c r="F7088" t="s">
        <v>74</v>
      </c>
      <c r="G7088" t="s">
        <v>2531</v>
      </c>
      <c r="H7088" t="s">
        <v>20979</v>
      </c>
      <c r="I7088">
        <v>2</v>
      </c>
      <c r="J7088">
        <v>2</v>
      </c>
      <c r="K7088">
        <v>0</v>
      </c>
      <c r="L7088">
        <v>0</v>
      </c>
      <c r="M7088">
        <v>0</v>
      </c>
      <c r="N7088">
        <v>0</v>
      </c>
      <c r="O7088" t="str">
        <f t="shared" si="770"/>
        <v/>
      </c>
      <c r="P7088">
        <f>IF(ISERROR(VLOOKUP(G7088,Genes!$A$2:$A$749,1,0)),0,1)</f>
        <v>1</v>
      </c>
      <c r="Q7088">
        <f t="shared" si="771"/>
        <v>0</v>
      </c>
      <c r="R7088">
        <f t="shared" si="772"/>
        <v>1</v>
      </c>
      <c r="S7088">
        <f t="shared" si="773"/>
        <v>35</v>
      </c>
      <c r="T7088">
        <f t="shared" si="774"/>
        <v>35</v>
      </c>
      <c r="U7088">
        <f t="shared" si="775"/>
        <v>0</v>
      </c>
      <c r="V7088" t="str">
        <f t="shared" si="776"/>
        <v/>
      </c>
    </row>
    <row r="7089" spans="1:22" x14ac:dyDescent="0.2">
      <c r="A7089" t="s">
        <v>20980</v>
      </c>
      <c r="B7089" t="s">
        <v>167</v>
      </c>
      <c r="C7089">
        <v>241667806</v>
      </c>
      <c r="D7089">
        <v>241667829</v>
      </c>
      <c r="E7089">
        <v>24</v>
      </c>
      <c r="F7089" t="s">
        <v>74</v>
      </c>
      <c r="G7089" t="s">
        <v>2531</v>
      </c>
      <c r="H7089" t="s">
        <v>20981</v>
      </c>
      <c r="I7089">
        <v>2</v>
      </c>
      <c r="J7089">
        <v>2</v>
      </c>
      <c r="K7089">
        <v>0</v>
      </c>
      <c r="L7089">
        <v>0</v>
      </c>
      <c r="M7089">
        <v>0</v>
      </c>
      <c r="N7089">
        <v>0</v>
      </c>
      <c r="O7089" t="str">
        <f t="shared" si="770"/>
        <v/>
      </c>
      <c r="P7089">
        <f>IF(ISERROR(VLOOKUP(G7089,Genes!$A$2:$A$749,1,0)),0,1)</f>
        <v>1</v>
      </c>
      <c r="Q7089">
        <f t="shared" si="771"/>
        <v>0</v>
      </c>
      <c r="R7089">
        <f t="shared" si="772"/>
        <v>1</v>
      </c>
      <c r="S7089">
        <f t="shared" si="773"/>
        <v>36</v>
      </c>
      <c r="T7089">
        <f t="shared" si="774"/>
        <v>36</v>
      </c>
      <c r="U7089">
        <f t="shared" si="775"/>
        <v>0</v>
      </c>
      <c r="V7089" t="str">
        <f t="shared" si="776"/>
        <v/>
      </c>
    </row>
    <row r="7090" spans="1:22" x14ac:dyDescent="0.2">
      <c r="A7090" t="s">
        <v>20982</v>
      </c>
      <c r="B7090" t="s">
        <v>167</v>
      </c>
      <c r="C7090">
        <v>241666243</v>
      </c>
      <c r="D7090">
        <v>241666357</v>
      </c>
      <c r="E7090">
        <v>115</v>
      </c>
      <c r="F7090" t="s">
        <v>74</v>
      </c>
      <c r="G7090" t="s">
        <v>2531</v>
      </c>
      <c r="H7090" t="s">
        <v>20983</v>
      </c>
      <c r="I7090">
        <v>2</v>
      </c>
      <c r="J7090">
        <v>0</v>
      </c>
      <c r="K7090">
        <v>2</v>
      </c>
      <c r="L7090">
        <v>0</v>
      </c>
      <c r="M7090">
        <v>0</v>
      </c>
      <c r="N7090">
        <v>0</v>
      </c>
      <c r="O7090" t="str">
        <f t="shared" si="770"/>
        <v/>
      </c>
      <c r="P7090">
        <f>IF(ISERROR(VLOOKUP(G7090,Genes!$A$2:$A$749,1,0)),0,1)</f>
        <v>1</v>
      </c>
      <c r="Q7090">
        <f t="shared" si="771"/>
        <v>0</v>
      </c>
      <c r="R7090">
        <f t="shared" si="772"/>
        <v>1</v>
      </c>
      <c r="S7090">
        <f t="shared" si="773"/>
        <v>37</v>
      </c>
      <c r="T7090">
        <f t="shared" si="774"/>
        <v>37</v>
      </c>
      <c r="U7090">
        <f t="shared" si="775"/>
        <v>0</v>
      </c>
      <c r="V7090" t="str">
        <f t="shared" si="776"/>
        <v/>
      </c>
    </row>
    <row r="7091" spans="1:22" x14ac:dyDescent="0.2">
      <c r="A7091" t="s">
        <v>20984</v>
      </c>
      <c r="B7091" t="s">
        <v>167</v>
      </c>
      <c r="C7091">
        <v>241664688</v>
      </c>
      <c r="D7091">
        <v>241664821</v>
      </c>
      <c r="E7091">
        <v>134</v>
      </c>
      <c r="F7091" t="s">
        <v>74</v>
      </c>
      <c r="G7091" t="s">
        <v>2531</v>
      </c>
      <c r="H7091" t="s">
        <v>20985</v>
      </c>
      <c r="I7091">
        <v>3</v>
      </c>
      <c r="J7091">
        <v>1</v>
      </c>
      <c r="K7091">
        <v>2</v>
      </c>
      <c r="L7091">
        <v>0</v>
      </c>
      <c r="M7091">
        <v>0</v>
      </c>
      <c r="N7091">
        <v>0</v>
      </c>
      <c r="O7091" t="str">
        <f t="shared" si="770"/>
        <v/>
      </c>
      <c r="P7091">
        <f>IF(ISERROR(VLOOKUP(G7091,Genes!$A$2:$A$749,1,0)),0,1)</f>
        <v>1</v>
      </c>
      <c r="Q7091">
        <f t="shared" si="771"/>
        <v>0</v>
      </c>
      <c r="R7091">
        <f t="shared" si="772"/>
        <v>1</v>
      </c>
      <c r="S7091">
        <f t="shared" si="773"/>
        <v>38</v>
      </c>
      <c r="T7091">
        <f t="shared" si="774"/>
        <v>38</v>
      </c>
      <c r="U7091">
        <f t="shared" si="775"/>
        <v>0</v>
      </c>
      <c r="V7091" t="str">
        <f t="shared" si="776"/>
        <v/>
      </c>
    </row>
    <row r="7092" spans="1:22" x14ac:dyDescent="0.2">
      <c r="A7092" t="s">
        <v>20986</v>
      </c>
      <c r="B7092" t="s">
        <v>167</v>
      </c>
      <c r="C7092">
        <v>241663392</v>
      </c>
      <c r="D7092">
        <v>241663453</v>
      </c>
      <c r="E7092">
        <v>62</v>
      </c>
      <c r="F7092" t="s">
        <v>74</v>
      </c>
      <c r="G7092" t="s">
        <v>2531</v>
      </c>
      <c r="H7092" t="s">
        <v>20987</v>
      </c>
      <c r="I7092">
        <v>2</v>
      </c>
      <c r="J7092">
        <v>0</v>
      </c>
      <c r="K7092">
        <v>2</v>
      </c>
      <c r="L7092">
        <v>0</v>
      </c>
      <c r="M7092">
        <v>0</v>
      </c>
      <c r="N7092">
        <v>0</v>
      </c>
      <c r="O7092" t="str">
        <f t="shared" si="770"/>
        <v/>
      </c>
      <c r="P7092">
        <f>IF(ISERROR(VLOOKUP(G7092,Genes!$A$2:$A$749,1,0)),0,1)</f>
        <v>1</v>
      </c>
      <c r="Q7092">
        <f t="shared" si="771"/>
        <v>0</v>
      </c>
      <c r="R7092">
        <f t="shared" si="772"/>
        <v>1</v>
      </c>
      <c r="S7092">
        <f t="shared" si="773"/>
        <v>39</v>
      </c>
      <c r="T7092">
        <f t="shared" si="774"/>
        <v>39</v>
      </c>
      <c r="U7092">
        <f t="shared" si="775"/>
        <v>0</v>
      </c>
      <c r="V7092" t="str">
        <f t="shared" si="776"/>
        <v/>
      </c>
    </row>
    <row r="7093" spans="1:22" x14ac:dyDescent="0.2">
      <c r="A7093" t="s">
        <v>20988</v>
      </c>
      <c r="B7093" t="s">
        <v>167</v>
      </c>
      <c r="C7093">
        <v>241662830</v>
      </c>
      <c r="D7093">
        <v>241662975</v>
      </c>
      <c r="E7093">
        <v>146</v>
      </c>
      <c r="F7093" t="s">
        <v>74</v>
      </c>
      <c r="G7093" t="s">
        <v>2531</v>
      </c>
      <c r="H7093" t="s">
        <v>20989</v>
      </c>
      <c r="I7093">
        <v>3</v>
      </c>
      <c r="J7093">
        <v>1</v>
      </c>
      <c r="K7093">
        <v>2</v>
      </c>
      <c r="L7093">
        <v>0</v>
      </c>
      <c r="M7093">
        <v>0</v>
      </c>
      <c r="N7093">
        <v>0</v>
      </c>
      <c r="O7093" t="str">
        <f t="shared" si="770"/>
        <v/>
      </c>
      <c r="P7093">
        <f>IF(ISERROR(VLOOKUP(G7093,Genes!$A$2:$A$749,1,0)),0,1)</f>
        <v>1</v>
      </c>
      <c r="Q7093">
        <f t="shared" si="771"/>
        <v>0</v>
      </c>
      <c r="R7093">
        <f t="shared" si="772"/>
        <v>1</v>
      </c>
      <c r="S7093">
        <f t="shared" si="773"/>
        <v>40</v>
      </c>
      <c r="T7093">
        <f t="shared" si="774"/>
        <v>40</v>
      </c>
      <c r="U7093">
        <f t="shared" si="775"/>
        <v>0</v>
      </c>
      <c r="V7093" t="str">
        <f t="shared" si="776"/>
        <v/>
      </c>
    </row>
    <row r="7094" spans="1:22" x14ac:dyDescent="0.2">
      <c r="A7094" t="s">
        <v>20990</v>
      </c>
      <c r="B7094" t="s">
        <v>167</v>
      </c>
      <c r="C7094">
        <v>241661873</v>
      </c>
      <c r="D7094">
        <v>241662073</v>
      </c>
      <c r="E7094">
        <v>201</v>
      </c>
      <c r="F7094" t="s">
        <v>74</v>
      </c>
      <c r="G7094" t="s">
        <v>2531</v>
      </c>
      <c r="H7094" t="s">
        <v>20991</v>
      </c>
      <c r="I7094">
        <v>3</v>
      </c>
      <c r="J7094">
        <v>1</v>
      </c>
      <c r="K7094">
        <v>2</v>
      </c>
      <c r="L7094">
        <v>0</v>
      </c>
      <c r="M7094">
        <v>0</v>
      </c>
      <c r="N7094">
        <v>0</v>
      </c>
      <c r="O7094" t="str">
        <f t="shared" si="770"/>
        <v/>
      </c>
      <c r="P7094">
        <f>IF(ISERROR(VLOOKUP(G7094,Genes!$A$2:$A$749,1,0)),0,1)</f>
        <v>1</v>
      </c>
      <c r="Q7094">
        <f t="shared" si="771"/>
        <v>0</v>
      </c>
      <c r="R7094">
        <f t="shared" si="772"/>
        <v>1</v>
      </c>
      <c r="S7094">
        <f t="shared" si="773"/>
        <v>41</v>
      </c>
      <c r="T7094">
        <f t="shared" si="774"/>
        <v>41</v>
      </c>
      <c r="U7094">
        <f t="shared" si="775"/>
        <v>0</v>
      </c>
      <c r="V7094" t="str">
        <f t="shared" si="776"/>
        <v/>
      </c>
    </row>
    <row r="7095" spans="1:22" x14ac:dyDescent="0.2">
      <c r="A7095" t="s">
        <v>20992</v>
      </c>
      <c r="B7095" t="s">
        <v>167</v>
      </c>
      <c r="C7095">
        <v>241661224</v>
      </c>
      <c r="D7095">
        <v>241661301</v>
      </c>
      <c r="E7095">
        <v>78</v>
      </c>
      <c r="F7095" t="s">
        <v>74</v>
      </c>
      <c r="G7095" t="s">
        <v>2531</v>
      </c>
      <c r="H7095" t="s">
        <v>20993</v>
      </c>
      <c r="I7095">
        <v>2</v>
      </c>
      <c r="J7095">
        <v>0</v>
      </c>
      <c r="K7095">
        <v>2</v>
      </c>
      <c r="L7095">
        <v>0</v>
      </c>
      <c r="M7095">
        <v>0</v>
      </c>
      <c r="N7095">
        <v>0</v>
      </c>
      <c r="O7095" t="str">
        <f t="shared" si="770"/>
        <v/>
      </c>
      <c r="P7095">
        <f>IF(ISERROR(VLOOKUP(G7095,Genes!$A$2:$A$749,1,0)),0,1)</f>
        <v>1</v>
      </c>
      <c r="Q7095">
        <f t="shared" si="771"/>
        <v>0</v>
      </c>
      <c r="R7095">
        <f t="shared" si="772"/>
        <v>1</v>
      </c>
      <c r="S7095">
        <f t="shared" si="773"/>
        <v>42</v>
      </c>
      <c r="T7095">
        <f t="shared" si="774"/>
        <v>42</v>
      </c>
      <c r="U7095">
        <f t="shared" si="775"/>
        <v>0</v>
      </c>
      <c r="V7095" t="str">
        <f t="shared" si="776"/>
        <v/>
      </c>
    </row>
    <row r="7096" spans="1:22" x14ac:dyDescent="0.2">
      <c r="A7096" t="s">
        <v>20994</v>
      </c>
      <c r="B7096" t="s">
        <v>167</v>
      </c>
      <c r="C7096">
        <v>241660331</v>
      </c>
      <c r="D7096">
        <v>241660455</v>
      </c>
      <c r="E7096">
        <v>125</v>
      </c>
      <c r="F7096" t="s">
        <v>74</v>
      </c>
      <c r="G7096" t="s">
        <v>2531</v>
      </c>
      <c r="H7096" t="s">
        <v>20995</v>
      </c>
      <c r="I7096">
        <v>3</v>
      </c>
      <c r="J7096">
        <v>1</v>
      </c>
      <c r="K7096">
        <v>2</v>
      </c>
      <c r="L7096">
        <v>0</v>
      </c>
      <c r="M7096">
        <v>0</v>
      </c>
      <c r="N7096">
        <v>0</v>
      </c>
      <c r="O7096" t="str">
        <f t="shared" si="770"/>
        <v/>
      </c>
      <c r="P7096">
        <f>IF(ISERROR(VLOOKUP(G7096,Genes!$A$2:$A$749,1,0)),0,1)</f>
        <v>1</v>
      </c>
      <c r="Q7096">
        <f t="shared" si="771"/>
        <v>0</v>
      </c>
      <c r="R7096">
        <f t="shared" si="772"/>
        <v>1</v>
      </c>
      <c r="S7096">
        <f t="shared" si="773"/>
        <v>43</v>
      </c>
      <c r="T7096">
        <f t="shared" si="774"/>
        <v>43</v>
      </c>
      <c r="U7096">
        <f t="shared" si="775"/>
        <v>0</v>
      </c>
      <c r="V7096" t="str">
        <f t="shared" si="776"/>
        <v/>
      </c>
    </row>
    <row r="7097" spans="1:22" x14ac:dyDescent="0.2">
      <c r="A7097" t="s">
        <v>20996</v>
      </c>
      <c r="B7097" t="s">
        <v>167</v>
      </c>
      <c r="C7097">
        <v>241659191</v>
      </c>
      <c r="D7097">
        <v>241659343</v>
      </c>
      <c r="E7097">
        <v>153</v>
      </c>
      <c r="F7097" t="s">
        <v>74</v>
      </c>
      <c r="G7097" t="s">
        <v>2531</v>
      </c>
      <c r="H7097" t="s">
        <v>20997</v>
      </c>
      <c r="I7097">
        <v>3</v>
      </c>
      <c r="J7097">
        <v>1</v>
      </c>
      <c r="K7097">
        <v>2</v>
      </c>
      <c r="L7097">
        <v>0</v>
      </c>
      <c r="M7097">
        <v>0</v>
      </c>
      <c r="N7097">
        <v>0</v>
      </c>
      <c r="O7097" t="str">
        <f t="shared" si="770"/>
        <v/>
      </c>
      <c r="P7097">
        <f>IF(ISERROR(VLOOKUP(G7097,Genes!$A$2:$A$749,1,0)),0,1)</f>
        <v>1</v>
      </c>
      <c r="Q7097">
        <f t="shared" si="771"/>
        <v>0</v>
      </c>
      <c r="R7097">
        <f t="shared" si="772"/>
        <v>1</v>
      </c>
      <c r="S7097">
        <f t="shared" si="773"/>
        <v>44</v>
      </c>
      <c r="T7097">
        <f t="shared" si="774"/>
        <v>44</v>
      </c>
      <c r="U7097">
        <f t="shared" si="775"/>
        <v>0</v>
      </c>
      <c r="V7097" t="str">
        <f t="shared" si="776"/>
        <v/>
      </c>
    </row>
    <row r="7098" spans="1:22" x14ac:dyDescent="0.2">
      <c r="A7098" t="s">
        <v>20998</v>
      </c>
      <c r="B7098" t="s">
        <v>167</v>
      </c>
      <c r="C7098">
        <v>241725752</v>
      </c>
      <c r="D7098">
        <v>241725930</v>
      </c>
      <c r="E7098">
        <v>179</v>
      </c>
      <c r="F7098" t="s">
        <v>74</v>
      </c>
      <c r="G7098" t="s">
        <v>2531</v>
      </c>
      <c r="H7098" t="s">
        <v>20999</v>
      </c>
      <c r="I7098">
        <v>3</v>
      </c>
      <c r="J7098">
        <v>1</v>
      </c>
      <c r="K7098">
        <v>2</v>
      </c>
      <c r="L7098">
        <v>0</v>
      </c>
      <c r="M7098">
        <v>0</v>
      </c>
      <c r="N7098">
        <v>0</v>
      </c>
      <c r="O7098" t="str">
        <f t="shared" si="770"/>
        <v/>
      </c>
      <c r="P7098">
        <f>IF(ISERROR(VLOOKUP(G7098,Genes!$A$2:$A$749,1,0)),0,1)</f>
        <v>1</v>
      </c>
      <c r="Q7098">
        <f t="shared" si="771"/>
        <v>0</v>
      </c>
      <c r="R7098">
        <f t="shared" si="772"/>
        <v>1</v>
      </c>
      <c r="S7098">
        <f t="shared" si="773"/>
        <v>45</v>
      </c>
      <c r="T7098">
        <f t="shared" si="774"/>
        <v>45</v>
      </c>
      <c r="U7098">
        <f t="shared" si="775"/>
        <v>0</v>
      </c>
      <c r="V7098" t="str">
        <f t="shared" si="776"/>
        <v/>
      </c>
    </row>
    <row r="7099" spans="1:22" x14ac:dyDescent="0.2">
      <c r="A7099" t="s">
        <v>21000</v>
      </c>
      <c r="B7099" t="s">
        <v>167</v>
      </c>
      <c r="C7099">
        <v>241658423</v>
      </c>
      <c r="D7099">
        <v>241658615</v>
      </c>
      <c r="E7099">
        <v>193</v>
      </c>
      <c r="F7099" t="s">
        <v>74</v>
      </c>
      <c r="G7099" t="s">
        <v>2531</v>
      </c>
      <c r="H7099" t="s">
        <v>21001</v>
      </c>
      <c r="I7099">
        <v>3</v>
      </c>
      <c r="J7099">
        <v>1</v>
      </c>
      <c r="K7099">
        <v>2</v>
      </c>
      <c r="L7099">
        <v>0</v>
      </c>
      <c r="M7099">
        <v>0</v>
      </c>
      <c r="N7099">
        <v>0</v>
      </c>
      <c r="O7099" t="str">
        <f t="shared" si="770"/>
        <v/>
      </c>
      <c r="P7099">
        <f>IF(ISERROR(VLOOKUP(G7099,Genes!$A$2:$A$749,1,0)),0,1)</f>
        <v>1</v>
      </c>
      <c r="Q7099">
        <f t="shared" si="771"/>
        <v>0</v>
      </c>
      <c r="R7099">
        <f t="shared" si="772"/>
        <v>1</v>
      </c>
      <c r="S7099">
        <f t="shared" si="773"/>
        <v>46</v>
      </c>
      <c r="T7099">
        <f t="shared" si="774"/>
        <v>46</v>
      </c>
      <c r="U7099">
        <f t="shared" si="775"/>
        <v>0</v>
      </c>
      <c r="V7099" t="str">
        <f t="shared" si="776"/>
        <v/>
      </c>
    </row>
    <row r="7100" spans="1:22" x14ac:dyDescent="0.2">
      <c r="A7100" t="s">
        <v>21002</v>
      </c>
      <c r="B7100" t="s">
        <v>167</v>
      </c>
      <c r="C7100">
        <v>241657467</v>
      </c>
      <c r="D7100">
        <v>241657585</v>
      </c>
      <c r="E7100">
        <v>119</v>
      </c>
      <c r="F7100" t="s">
        <v>74</v>
      </c>
      <c r="G7100" t="s">
        <v>2531</v>
      </c>
      <c r="H7100" t="s">
        <v>21003</v>
      </c>
      <c r="I7100">
        <v>2</v>
      </c>
      <c r="J7100">
        <v>0</v>
      </c>
      <c r="K7100">
        <v>2</v>
      </c>
      <c r="L7100">
        <v>0</v>
      </c>
      <c r="M7100">
        <v>0</v>
      </c>
      <c r="N7100">
        <v>0</v>
      </c>
      <c r="O7100" t="str">
        <f t="shared" si="770"/>
        <v/>
      </c>
      <c r="P7100">
        <f>IF(ISERROR(VLOOKUP(G7100,Genes!$A$2:$A$749,1,0)),0,1)</f>
        <v>1</v>
      </c>
      <c r="Q7100">
        <f t="shared" si="771"/>
        <v>0</v>
      </c>
      <c r="R7100">
        <f t="shared" si="772"/>
        <v>1</v>
      </c>
      <c r="S7100">
        <f t="shared" si="773"/>
        <v>47</v>
      </c>
      <c r="T7100">
        <f t="shared" si="774"/>
        <v>47</v>
      </c>
      <c r="U7100">
        <f t="shared" si="775"/>
        <v>0</v>
      </c>
      <c r="V7100" t="str">
        <f t="shared" si="776"/>
        <v/>
      </c>
    </row>
    <row r="7101" spans="1:22" x14ac:dyDescent="0.2">
      <c r="A7101" t="s">
        <v>21004</v>
      </c>
      <c r="B7101" t="s">
        <v>167</v>
      </c>
      <c r="C7101">
        <v>241656781</v>
      </c>
      <c r="D7101">
        <v>241656823</v>
      </c>
      <c r="E7101">
        <v>43</v>
      </c>
      <c r="F7101" t="s">
        <v>74</v>
      </c>
      <c r="G7101" t="s">
        <v>2531</v>
      </c>
      <c r="H7101" t="s">
        <v>21005</v>
      </c>
      <c r="I7101">
        <v>2</v>
      </c>
      <c r="J7101">
        <v>2</v>
      </c>
      <c r="K7101">
        <v>0</v>
      </c>
      <c r="L7101">
        <v>0</v>
      </c>
      <c r="M7101">
        <v>0</v>
      </c>
      <c r="N7101">
        <v>0</v>
      </c>
      <c r="O7101" t="str">
        <f t="shared" si="770"/>
        <v/>
      </c>
      <c r="P7101">
        <f>IF(ISERROR(VLOOKUP(G7101,Genes!$A$2:$A$749,1,0)),0,1)</f>
        <v>1</v>
      </c>
      <c r="Q7101">
        <f t="shared" si="771"/>
        <v>0</v>
      </c>
      <c r="R7101">
        <f t="shared" si="772"/>
        <v>1</v>
      </c>
      <c r="S7101">
        <f t="shared" si="773"/>
        <v>48</v>
      </c>
      <c r="T7101">
        <f t="shared" si="774"/>
        <v>48</v>
      </c>
      <c r="U7101">
        <f t="shared" si="775"/>
        <v>0</v>
      </c>
      <c r="V7101" t="str">
        <f t="shared" si="776"/>
        <v/>
      </c>
    </row>
    <row r="7102" spans="1:22" x14ac:dyDescent="0.2">
      <c r="A7102" t="s">
        <v>21006</v>
      </c>
      <c r="B7102" t="s">
        <v>167</v>
      </c>
      <c r="C7102">
        <v>241724406</v>
      </c>
      <c r="D7102">
        <v>241724517</v>
      </c>
      <c r="E7102">
        <v>112</v>
      </c>
      <c r="F7102" t="s">
        <v>74</v>
      </c>
      <c r="G7102" t="s">
        <v>2531</v>
      </c>
      <c r="H7102" t="s">
        <v>21007</v>
      </c>
      <c r="I7102">
        <v>2</v>
      </c>
      <c r="J7102">
        <v>0</v>
      </c>
      <c r="K7102">
        <v>2</v>
      </c>
      <c r="L7102">
        <v>0</v>
      </c>
      <c r="M7102">
        <v>0</v>
      </c>
      <c r="N7102">
        <v>0</v>
      </c>
      <c r="O7102" t="str">
        <f t="shared" si="770"/>
        <v/>
      </c>
      <c r="P7102">
        <f>IF(ISERROR(VLOOKUP(G7102,Genes!$A$2:$A$749,1,0)),0,1)</f>
        <v>1</v>
      </c>
      <c r="Q7102">
        <f t="shared" si="771"/>
        <v>0</v>
      </c>
      <c r="R7102">
        <f t="shared" si="772"/>
        <v>1</v>
      </c>
      <c r="S7102">
        <f t="shared" si="773"/>
        <v>49</v>
      </c>
      <c r="T7102">
        <f t="shared" si="774"/>
        <v>49</v>
      </c>
      <c r="U7102">
        <f t="shared" si="775"/>
        <v>0</v>
      </c>
      <c r="V7102" t="str">
        <f t="shared" si="776"/>
        <v/>
      </c>
    </row>
    <row r="7103" spans="1:22" x14ac:dyDescent="0.2">
      <c r="A7103" t="s">
        <v>21008</v>
      </c>
      <c r="B7103" t="s">
        <v>167</v>
      </c>
      <c r="C7103">
        <v>241723156</v>
      </c>
      <c r="D7103">
        <v>241723233</v>
      </c>
      <c r="E7103">
        <v>78</v>
      </c>
      <c r="F7103" t="s">
        <v>74</v>
      </c>
      <c r="G7103" t="s">
        <v>2531</v>
      </c>
      <c r="H7103" t="s">
        <v>21009</v>
      </c>
      <c r="I7103">
        <v>2</v>
      </c>
      <c r="J7103">
        <v>0</v>
      </c>
      <c r="K7103">
        <v>2</v>
      </c>
      <c r="L7103">
        <v>0</v>
      </c>
      <c r="M7103">
        <v>0</v>
      </c>
      <c r="N7103">
        <v>0</v>
      </c>
      <c r="O7103" t="str">
        <f t="shared" si="770"/>
        <v/>
      </c>
      <c r="P7103">
        <f>IF(ISERROR(VLOOKUP(G7103,Genes!$A$2:$A$749,1,0)),0,1)</f>
        <v>1</v>
      </c>
      <c r="Q7103">
        <f t="shared" si="771"/>
        <v>0</v>
      </c>
      <c r="R7103">
        <f t="shared" si="772"/>
        <v>1</v>
      </c>
      <c r="S7103">
        <f t="shared" si="773"/>
        <v>50</v>
      </c>
      <c r="T7103">
        <f t="shared" si="774"/>
        <v>50</v>
      </c>
      <c r="U7103">
        <f t="shared" si="775"/>
        <v>0</v>
      </c>
      <c r="V7103" t="str">
        <f t="shared" si="776"/>
        <v/>
      </c>
    </row>
    <row r="7104" spans="1:22" x14ac:dyDescent="0.2">
      <c r="A7104" t="s">
        <v>21010</v>
      </c>
      <c r="B7104" t="s">
        <v>167</v>
      </c>
      <c r="C7104">
        <v>241722461</v>
      </c>
      <c r="D7104">
        <v>241722526</v>
      </c>
      <c r="E7104">
        <v>66</v>
      </c>
      <c r="F7104" t="s">
        <v>74</v>
      </c>
      <c r="G7104" t="s">
        <v>2531</v>
      </c>
      <c r="H7104" t="s">
        <v>21011</v>
      </c>
      <c r="I7104">
        <v>2</v>
      </c>
      <c r="J7104">
        <v>1</v>
      </c>
      <c r="K7104">
        <v>0</v>
      </c>
      <c r="L7104">
        <v>1</v>
      </c>
      <c r="M7104">
        <v>0</v>
      </c>
      <c r="N7104">
        <v>0</v>
      </c>
      <c r="O7104" t="str">
        <f t="shared" si="770"/>
        <v/>
      </c>
      <c r="P7104">
        <f>IF(ISERROR(VLOOKUP(G7104,Genes!$A$2:$A$749,1,0)),0,1)</f>
        <v>1</v>
      </c>
      <c r="Q7104">
        <f t="shared" si="771"/>
        <v>0</v>
      </c>
      <c r="R7104">
        <f t="shared" si="772"/>
        <v>1</v>
      </c>
      <c r="S7104">
        <f t="shared" si="773"/>
        <v>51</v>
      </c>
      <c r="T7104">
        <f t="shared" si="774"/>
        <v>51</v>
      </c>
      <c r="U7104">
        <f t="shared" si="775"/>
        <v>0</v>
      </c>
      <c r="V7104" t="str">
        <f t="shared" si="776"/>
        <v/>
      </c>
    </row>
    <row r="7105" spans="1:22" x14ac:dyDescent="0.2">
      <c r="A7105" t="s">
        <v>21012</v>
      </c>
      <c r="B7105" t="s">
        <v>167</v>
      </c>
      <c r="C7105">
        <v>241722007</v>
      </c>
      <c r="D7105">
        <v>241722024</v>
      </c>
      <c r="E7105">
        <v>18</v>
      </c>
      <c r="F7105" t="s">
        <v>74</v>
      </c>
      <c r="G7105" t="s">
        <v>2531</v>
      </c>
      <c r="H7105" t="s">
        <v>21013</v>
      </c>
      <c r="I7105">
        <v>2</v>
      </c>
      <c r="J7105">
        <v>2</v>
      </c>
      <c r="K7105">
        <v>0</v>
      </c>
      <c r="L7105">
        <v>0</v>
      </c>
      <c r="M7105">
        <v>0</v>
      </c>
      <c r="N7105">
        <v>0</v>
      </c>
      <c r="O7105" t="str">
        <f t="shared" si="770"/>
        <v>KIF1A</v>
      </c>
      <c r="P7105">
        <f>IF(ISERROR(VLOOKUP(G7105,Genes!$A$2:$A$749,1,0)),0,1)</f>
        <v>1</v>
      </c>
      <c r="Q7105">
        <f t="shared" si="771"/>
        <v>0</v>
      </c>
      <c r="R7105">
        <f t="shared" si="772"/>
        <v>1</v>
      </c>
      <c r="S7105">
        <f t="shared" si="773"/>
        <v>52</v>
      </c>
      <c r="T7105">
        <f t="shared" si="774"/>
        <v>52</v>
      </c>
      <c r="U7105">
        <f t="shared" si="775"/>
        <v>1</v>
      </c>
      <c r="V7105">
        <f t="shared" si="776"/>
        <v>1</v>
      </c>
    </row>
    <row r="7106" spans="1:22" x14ac:dyDescent="0.2">
      <c r="A7106" t="s">
        <v>21014</v>
      </c>
      <c r="B7106" t="s">
        <v>215</v>
      </c>
      <c r="C7106">
        <v>70748589</v>
      </c>
      <c r="D7106">
        <v>70749014</v>
      </c>
      <c r="E7106">
        <v>426</v>
      </c>
      <c r="F7106" t="s">
        <v>66</v>
      </c>
      <c r="G7106" t="s">
        <v>2538</v>
      </c>
      <c r="H7106" t="s">
        <v>21015</v>
      </c>
      <c r="I7106">
        <v>7</v>
      </c>
      <c r="J7106">
        <v>5</v>
      </c>
      <c r="K7106">
        <v>2</v>
      </c>
      <c r="L7106">
        <v>0</v>
      </c>
      <c r="M7106">
        <v>0</v>
      </c>
      <c r="N7106">
        <v>0</v>
      </c>
      <c r="O7106" t="str">
        <f t="shared" ref="O7106:O7169" si="777">IF(U7106=1,G7106,"")</f>
        <v/>
      </c>
      <c r="P7106">
        <f>IF(ISERROR(VLOOKUP(G7106,Genes!$A$2:$A$749,1,0)),0,1)</f>
        <v>1</v>
      </c>
      <c r="Q7106">
        <f t="shared" ref="Q7106:Q7169" si="778">IF(G7106&lt;&gt;G7105,1,0)</f>
        <v>1</v>
      </c>
      <c r="R7106">
        <f t="shared" ref="R7106:R7169" si="779">IF(I7106=0,0,1)</f>
        <v>1</v>
      </c>
      <c r="S7106">
        <f t="shared" ref="S7106:S7169" si="780">IF(Q7106=1,R7106,S7105+R7106)</f>
        <v>1</v>
      </c>
      <c r="T7106">
        <f t="shared" ref="T7106:T7169" si="781">IF(Q7106=1,1,T7105+1)</f>
        <v>1</v>
      </c>
      <c r="U7106">
        <f t="shared" ref="U7106:U7169" si="782">IF(G7106&lt;&gt;G7107,1,0)</f>
        <v>0</v>
      </c>
      <c r="V7106" t="str">
        <f t="shared" ref="V7106:V7169" si="783">IF(U7106=1,S7106/T7106,"")</f>
        <v/>
      </c>
    </row>
    <row r="7107" spans="1:22" x14ac:dyDescent="0.2">
      <c r="A7107" t="s">
        <v>21016</v>
      </c>
      <c r="B7107" t="s">
        <v>215</v>
      </c>
      <c r="C7107">
        <v>70760180</v>
      </c>
      <c r="D7107">
        <v>70760278</v>
      </c>
      <c r="E7107">
        <v>99</v>
      </c>
      <c r="F7107" t="s">
        <v>66</v>
      </c>
      <c r="G7107" t="s">
        <v>2538</v>
      </c>
      <c r="H7107" t="s">
        <v>21017</v>
      </c>
      <c r="I7107">
        <v>2</v>
      </c>
      <c r="J7107">
        <v>0</v>
      </c>
      <c r="K7107">
        <v>2</v>
      </c>
      <c r="L7107">
        <v>0</v>
      </c>
      <c r="M7107">
        <v>0</v>
      </c>
      <c r="N7107">
        <v>0</v>
      </c>
      <c r="O7107" t="str">
        <f t="shared" si="777"/>
        <v/>
      </c>
      <c r="P7107">
        <f>IF(ISERROR(VLOOKUP(G7107,Genes!$A$2:$A$749,1,0)),0,1)</f>
        <v>1</v>
      </c>
      <c r="Q7107">
        <f t="shared" si="778"/>
        <v>0</v>
      </c>
      <c r="R7107">
        <f t="shared" si="779"/>
        <v>1</v>
      </c>
      <c r="S7107">
        <f t="shared" si="780"/>
        <v>2</v>
      </c>
      <c r="T7107">
        <f t="shared" si="781"/>
        <v>2</v>
      </c>
      <c r="U7107">
        <f t="shared" si="782"/>
        <v>0</v>
      </c>
      <c r="V7107" t="str">
        <f t="shared" si="783"/>
        <v/>
      </c>
    </row>
    <row r="7108" spans="1:22" x14ac:dyDescent="0.2">
      <c r="A7108" t="s">
        <v>21018</v>
      </c>
      <c r="B7108" t="s">
        <v>215</v>
      </c>
      <c r="C7108">
        <v>70764802</v>
      </c>
      <c r="D7108">
        <v>70764881</v>
      </c>
      <c r="E7108">
        <v>80</v>
      </c>
      <c r="F7108" t="s">
        <v>66</v>
      </c>
      <c r="G7108" t="s">
        <v>2538</v>
      </c>
      <c r="H7108" t="s">
        <v>21019</v>
      </c>
      <c r="I7108">
        <v>2</v>
      </c>
      <c r="J7108">
        <v>0</v>
      </c>
      <c r="K7108">
        <v>2</v>
      </c>
      <c r="L7108">
        <v>0</v>
      </c>
      <c r="M7108">
        <v>0</v>
      </c>
      <c r="N7108">
        <v>0</v>
      </c>
      <c r="O7108" t="str">
        <f t="shared" si="777"/>
        <v/>
      </c>
      <c r="P7108">
        <f>IF(ISERROR(VLOOKUP(G7108,Genes!$A$2:$A$749,1,0)),0,1)</f>
        <v>1</v>
      </c>
      <c r="Q7108">
        <f t="shared" si="778"/>
        <v>0</v>
      </c>
      <c r="R7108">
        <f t="shared" si="779"/>
        <v>1</v>
      </c>
      <c r="S7108">
        <f t="shared" si="780"/>
        <v>3</v>
      </c>
      <c r="T7108">
        <f t="shared" si="781"/>
        <v>3</v>
      </c>
      <c r="U7108">
        <f t="shared" si="782"/>
        <v>0</v>
      </c>
      <c r="V7108" t="str">
        <f t="shared" si="783"/>
        <v/>
      </c>
    </row>
    <row r="7109" spans="1:22" x14ac:dyDescent="0.2">
      <c r="A7109" t="s">
        <v>21020</v>
      </c>
      <c r="B7109" t="s">
        <v>215</v>
      </c>
      <c r="C7109">
        <v>70765488</v>
      </c>
      <c r="D7109">
        <v>70765671</v>
      </c>
      <c r="E7109">
        <v>184</v>
      </c>
      <c r="F7109" t="s">
        <v>66</v>
      </c>
      <c r="G7109" t="s">
        <v>2538</v>
      </c>
      <c r="H7109" t="s">
        <v>21021</v>
      </c>
      <c r="I7109">
        <v>3</v>
      </c>
      <c r="J7109">
        <v>1</v>
      </c>
      <c r="K7109">
        <v>2</v>
      </c>
      <c r="L7109">
        <v>0</v>
      </c>
      <c r="M7109">
        <v>0</v>
      </c>
      <c r="N7109">
        <v>0</v>
      </c>
      <c r="O7109" t="str">
        <f t="shared" si="777"/>
        <v/>
      </c>
      <c r="P7109">
        <f>IF(ISERROR(VLOOKUP(G7109,Genes!$A$2:$A$749,1,0)),0,1)</f>
        <v>1</v>
      </c>
      <c r="Q7109">
        <f t="shared" si="778"/>
        <v>0</v>
      </c>
      <c r="R7109">
        <f t="shared" si="779"/>
        <v>1</v>
      </c>
      <c r="S7109">
        <f t="shared" si="780"/>
        <v>4</v>
      </c>
      <c r="T7109">
        <f t="shared" si="781"/>
        <v>4</v>
      </c>
      <c r="U7109">
        <f t="shared" si="782"/>
        <v>0</v>
      </c>
      <c r="V7109" t="str">
        <f t="shared" si="783"/>
        <v/>
      </c>
    </row>
    <row r="7110" spans="1:22" x14ac:dyDescent="0.2">
      <c r="A7110" t="s">
        <v>21022</v>
      </c>
      <c r="B7110" t="s">
        <v>215</v>
      </c>
      <c r="C7110">
        <v>70768597</v>
      </c>
      <c r="D7110">
        <v>70768681</v>
      </c>
      <c r="E7110">
        <v>85</v>
      </c>
      <c r="F7110" t="s">
        <v>66</v>
      </c>
      <c r="G7110" t="s">
        <v>2538</v>
      </c>
      <c r="H7110" t="s">
        <v>21023</v>
      </c>
      <c r="I7110">
        <v>2</v>
      </c>
      <c r="J7110">
        <v>0</v>
      </c>
      <c r="K7110">
        <v>2</v>
      </c>
      <c r="L7110">
        <v>0</v>
      </c>
      <c r="M7110">
        <v>0</v>
      </c>
      <c r="N7110">
        <v>0</v>
      </c>
      <c r="O7110" t="str">
        <f t="shared" si="777"/>
        <v/>
      </c>
      <c r="P7110">
        <f>IF(ISERROR(VLOOKUP(G7110,Genes!$A$2:$A$749,1,0)),0,1)</f>
        <v>1</v>
      </c>
      <c r="Q7110">
        <f t="shared" si="778"/>
        <v>0</v>
      </c>
      <c r="R7110">
        <f t="shared" si="779"/>
        <v>1</v>
      </c>
      <c r="S7110">
        <f t="shared" si="780"/>
        <v>5</v>
      </c>
      <c r="T7110">
        <f t="shared" si="781"/>
        <v>5</v>
      </c>
      <c r="U7110">
        <f t="shared" si="782"/>
        <v>0</v>
      </c>
      <c r="V7110" t="str">
        <f t="shared" si="783"/>
        <v/>
      </c>
    </row>
    <row r="7111" spans="1:22" x14ac:dyDescent="0.2">
      <c r="A7111" t="s">
        <v>21024</v>
      </c>
      <c r="B7111" t="s">
        <v>215</v>
      </c>
      <c r="C7111">
        <v>70768606</v>
      </c>
      <c r="D7111">
        <v>70768681</v>
      </c>
      <c r="E7111">
        <v>76</v>
      </c>
      <c r="F7111" t="s">
        <v>66</v>
      </c>
      <c r="G7111" t="s">
        <v>2538</v>
      </c>
      <c r="H7111" t="s">
        <v>21025</v>
      </c>
      <c r="I7111">
        <v>2</v>
      </c>
      <c r="J7111">
        <v>0</v>
      </c>
      <c r="K7111">
        <v>2</v>
      </c>
      <c r="L7111">
        <v>0</v>
      </c>
      <c r="M7111">
        <v>0</v>
      </c>
      <c r="N7111">
        <v>0</v>
      </c>
      <c r="O7111" t="str">
        <f t="shared" si="777"/>
        <v/>
      </c>
      <c r="P7111">
        <f>IF(ISERROR(VLOOKUP(G7111,Genes!$A$2:$A$749,1,0)),0,1)</f>
        <v>1</v>
      </c>
      <c r="Q7111">
        <f t="shared" si="778"/>
        <v>0</v>
      </c>
      <c r="R7111">
        <f t="shared" si="779"/>
        <v>1</v>
      </c>
      <c r="S7111">
        <f t="shared" si="780"/>
        <v>6</v>
      </c>
      <c r="T7111">
        <f t="shared" si="781"/>
        <v>6</v>
      </c>
      <c r="U7111">
        <f t="shared" si="782"/>
        <v>0</v>
      </c>
      <c r="V7111" t="str">
        <f t="shared" si="783"/>
        <v/>
      </c>
    </row>
    <row r="7112" spans="1:22" x14ac:dyDescent="0.2">
      <c r="A7112" t="s">
        <v>21026</v>
      </c>
      <c r="B7112" t="s">
        <v>215</v>
      </c>
      <c r="C7112">
        <v>70770656</v>
      </c>
      <c r="D7112">
        <v>70770771</v>
      </c>
      <c r="E7112">
        <v>116</v>
      </c>
      <c r="F7112" t="s">
        <v>66</v>
      </c>
      <c r="G7112" t="s">
        <v>2538</v>
      </c>
      <c r="H7112" t="s">
        <v>21027</v>
      </c>
      <c r="I7112">
        <v>2</v>
      </c>
      <c r="J7112">
        <v>0</v>
      </c>
      <c r="K7112">
        <v>2</v>
      </c>
      <c r="L7112">
        <v>0</v>
      </c>
      <c r="M7112">
        <v>0</v>
      </c>
      <c r="N7112">
        <v>0</v>
      </c>
      <c r="O7112" t="str">
        <f t="shared" si="777"/>
        <v/>
      </c>
      <c r="P7112">
        <f>IF(ISERROR(VLOOKUP(G7112,Genes!$A$2:$A$749,1,0)),0,1)</f>
        <v>1</v>
      </c>
      <c r="Q7112">
        <f t="shared" si="778"/>
        <v>0</v>
      </c>
      <c r="R7112">
        <f t="shared" si="779"/>
        <v>1</v>
      </c>
      <c r="S7112">
        <f t="shared" si="780"/>
        <v>7</v>
      </c>
      <c r="T7112">
        <f t="shared" si="781"/>
        <v>7</v>
      </c>
      <c r="U7112">
        <f t="shared" si="782"/>
        <v>0</v>
      </c>
      <c r="V7112" t="str">
        <f t="shared" si="783"/>
        <v/>
      </c>
    </row>
    <row r="7113" spans="1:22" x14ac:dyDescent="0.2">
      <c r="A7113" t="s">
        <v>21028</v>
      </c>
      <c r="B7113" t="s">
        <v>215</v>
      </c>
      <c r="C7113">
        <v>70775297</v>
      </c>
      <c r="D7113">
        <v>70776172</v>
      </c>
      <c r="E7113">
        <v>876</v>
      </c>
      <c r="F7113" t="s">
        <v>66</v>
      </c>
      <c r="G7113" t="s">
        <v>2538</v>
      </c>
      <c r="H7113" t="s">
        <v>21029</v>
      </c>
      <c r="I7113">
        <v>14</v>
      </c>
      <c r="J7113">
        <v>12</v>
      </c>
      <c r="K7113">
        <v>2</v>
      </c>
      <c r="L7113">
        <v>0</v>
      </c>
      <c r="M7113">
        <v>0</v>
      </c>
      <c r="N7113">
        <v>0</v>
      </c>
      <c r="O7113" t="str">
        <f t="shared" si="777"/>
        <v>KIF1BP</v>
      </c>
      <c r="P7113">
        <f>IF(ISERROR(VLOOKUP(G7113,Genes!$A$2:$A$749,1,0)),0,1)</f>
        <v>1</v>
      </c>
      <c r="Q7113">
        <f t="shared" si="778"/>
        <v>0</v>
      </c>
      <c r="R7113">
        <f t="shared" si="779"/>
        <v>1</v>
      </c>
      <c r="S7113">
        <f t="shared" si="780"/>
        <v>8</v>
      </c>
      <c r="T7113">
        <f t="shared" si="781"/>
        <v>8</v>
      </c>
      <c r="U7113">
        <f t="shared" si="782"/>
        <v>1</v>
      </c>
      <c r="V7113">
        <f t="shared" si="783"/>
        <v>1</v>
      </c>
    </row>
    <row r="7114" spans="1:22" x14ac:dyDescent="0.2">
      <c r="A7114" t="s">
        <v>21030</v>
      </c>
      <c r="B7114" t="s">
        <v>83</v>
      </c>
      <c r="C7114">
        <v>69510309</v>
      </c>
      <c r="D7114">
        <v>69510428</v>
      </c>
      <c r="E7114">
        <v>120</v>
      </c>
      <c r="F7114" t="s">
        <v>66</v>
      </c>
      <c r="G7114" t="s">
        <v>2545</v>
      </c>
      <c r="H7114" t="s">
        <v>21031</v>
      </c>
      <c r="I7114">
        <v>3</v>
      </c>
      <c r="J7114">
        <v>0</v>
      </c>
      <c r="K7114">
        <v>2</v>
      </c>
      <c r="L7114">
        <v>0</v>
      </c>
      <c r="M7114">
        <v>0</v>
      </c>
      <c r="N7114">
        <v>1</v>
      </c>
      <c r="O7114" t="str">
        <f t="shared" si="777"/>
        <v/>
      </c>
      <c r="P7114">
        <f>IF(ISERROR(VLOOKUP(G7114,Genes!$A$2:$A$749,1,0)),0,1)</f>
        <v>1</v>
      </c>
      <c r="Q7114">
        <f t="shared" si="778"/>
        <v>1</v>
      </c>
      <c r="R7114">
        <f t="shared" si="779"/>
        <v>1</v>
      </c>
      <c r="S7114">
        <f t="shared" si="780"/>
        <v>1</v>
      </c>
      <c r="T7114">
        <f t="shared" si="781"/>
        <v>1</v>
      </c>
      <c r="U7114">
        <f t="shared" si="782"/>
        <v>0</v>
      </c>
      <c r="V7114" t="str">
        <f t="shared" si="783"/>
        <v/>
      </c>
    </row>
    <row r="7115" spans="1:22" x14ac:dyDescent="0.2">
      <c r="A7115" t="s">
        <v>21032</v>
      </c>
      <c r="B7115" t="s">
        <v>83</v>
      </c>
      <c r="C7115">
        <v>69561649</v>
      </c>
      <c r="D7115">
        <v>69561781</v>
      </c>
      <c r="E7115">
        <v>133</v>
      </c>
      <c r="F7115" t="s">
        <v>66</v>
      </c>
      <c r="G7115" t="s">
        <v>2545</v>
      </c>
      <c r="H7115" t="s">
        <v>21033</v>
      </c>
      <c r="I7115">
        <v>3</v>
      </c>
      <c r="J7115">
        <v>1</v>
      </c>
      <c r="K7115">
        <v>2</v>
      </c>
      <c r="L7115">
        <v>0</v>
      </c>
      <c r="M7115">
        <v>0</v>
      </c>
      <c r="N7115">
        <v>0</v>
      </c>
      <c r="O7115" t="str">
        <f t="shared" si="777"/>
        <v/>
      </c>
      <c r="P7115">
        <f>IF(ISERROR(VLOOKUP(G7115,Genes!$A$2:$A$749,1,0)),0,1)</f>
        <v>1</v>
      </c>
      <c r="Q7115">
        <f t="shared" si="778"/>
        <v>0</v>
      </c>
      <c r="R7115">
        <f t="shared" si="779"/>
        <v>1</v>
      </c>
      <c r="S7115">
        <f t="shared" si="780"/>
        <v>2</v>
      </c>
      <c r="T7115">
        <f t="shared" si="781"/>
        <v>2</v>
      </c>
      <c r="U7115">
        <f t="shared" si="782"/>
        <v>0</v>
      </c>
      <c r="V7115" t="str">
        <f t="shared" si="783"/>
        <v/>
      </c>
    </row>
    <row r="7116" spans="1:22" x14ac:dyDescent="0.2">
      <c r="A7116" t="s">
        <v>21034</v>
      </c>
      <c r="B7116" t="s">
        <v>83</v>
      </c>
      <c r="C7116">
        <v>69563553</v>
      </c>
      <c r="D7116">
        <v>69563611</v>
      </c>
      <c r="E7116">
        <v>59</v>
      </c>
      <c r="F7116" t="s">
        <v>66</v>
      </c>
      <c r="G7116" t="s">
        <v>2545</v>
      </c>
      <c r="H7116" t="s">
        <v>21035</v>
      </c>
      <c r="I7116">
        <v>3</v>
      </c>
      <c r="J7116">
        <v>2</v>
      </c>
      <c r="K7116">
        <v>0</v>
      </c>
      <c r="L7116">
        <v>0</v>
      </c>
      <c r="M7116">
        <v>0</v>
      </c>
      <c r="N7116">
        <v>1</v>
      </c>
      <c r="O7116" t="str">
        <f t="shared" si="777"/>
        <v/>
      </c>
      <c r="P7116">
        <f>IF(ISERROR(VLOOKUP(G7116,Genes!$A$2:$A$749,1,0)),0,1)</f>
        <v>1</v>
      </c>
      <c r="Q7116">
        <f t="shared" si="778"/>
        <v>0</v>
      </c>
      <c r="R7116">
        <f t="shared" si="779"/>
        <v>1</v>
      </c>
      <c r="S7116">
        <f t="shared" si="780"/>
        <v>3</v>
      </c>
      <c r="T7116">
        <f t="shared" si="781"/>
        <v>3</v>
      </c>
      <c r="U7116">
        <f t="shared" si="782"/>
        <v>0</v>
      </c>
      <c r="V7116" t="str">
        <f t="shared" si="783"/>
        <v/>
      </c>
    </row>
    <row r="7117" spans="1:22" x14ac:dyDescent="0.2">
      <c r="A7117" t="s">
        <v>21036</v>
      </c>
      <c r="B7117" t="s">
        <v>83</v>
      </c>
      <c r="C7117">
        <v>69563727</v>
      </c>
      <c r="D7117">
        <v>69563832</v>
      </c>
      <c r="E7117">
        <v>106</v>
      </c>
      <c r="F7117" t="s">
        <v>66</v>
      </c>
      <c r="G7117" t="s">
        <v>2545</v>
      </c>
      <c r="H7117" t="s">
        <v>21037</v>
      </c>
      <c r="I7117">
        <v>4</v>
      </c>
      <c r="J7117">
        <v>0</v>
      </c>
      <c r="K7117">
        <v>2</v>
      </c>
      <c r="L7117">
        <v>0</v>
      </c>
      <c r="M7117">
        <v>1</v>
      </c>
      <c r="N7117">
        <v>1</v>
      </c>
      <c r="O7117" t="str">
        <f t="shared" si="777"/>
        <v/>
      </c>
      <c r="P7117">
        <f>IF(ISERROR(VLOOKUP(G7117,Genes!$A$2:$A$749,1,0)),0,1)</f>
        <v>1</v>
      </c>
      <c r="Q7117">
        <f t="shared" si="778"/>
        <v>0</v>
      </c>
      <c r="R7117">
        <f t="shared" si="779"/>
        <v>1</v>
      </c>
      <c r="S7117">
        <f t="shared" si="780"/>
        <v>4</v>
      </c>
      <c r="T7117">
        <f t="shared" si="781"/>
        <v>4</v>
      </c>
      <c r="U7117">
        <f t="shared" si="782"/>
        <v>0</v>
      </c>
      <c r="V7117" t="str">
        <f t="shared" si="783"/>
        <v/>
      </c>
    </row>
    <row r="7118" spans="1:22" x14ac:dyDescent="0.2">
      <c r="A7118" t="s">
        <v>21038</v>
      </c>
      <c r="B7118" t="s">
        <v>83</v>
      </c>
      <c r="C7118">
        <v>69572450</v>
      </c>
      <c r="D7118">
        <v>69572506</v>
      </c>
      <c r="E7118">
        <v>57</v>
      </c>
      <c r="F7118" t="s">
        <v>66</v>
      </c>
      <c r="G7118" t="s">
        <v>2545</v>
      </c>
      <c r="H7118" t="s">
        <v>21039</v>
      </c>
      <c r="I7118">
        <v>2</v>
      </c>
      <c r="J7118">
        <v>2</v>
      </c>
      <c r="K7118">
        <v>0</v>
      </c>
      <c r="L7118">
        <v>0</v>
      </c>
      <c r="M7118">
        <v>0</v>
      </c>
      <c r="N7118">
        <v>0</v>
      </c>
      <c r="O7118" t="str">
        <f t="shared" si="777"/>
        <v/>
      </c>
      <c r="P7118">
        <f>IF(ISERROR(VLOOKUP(G7118,Genes!$A$2:$A$749,1,0)),0,1)</f>
        <v>1</v>
      </c>
      <c r="Q7118">
        <f t="shared" si="778"/>
        <v>0</v>
      </c>
      <c r="R7118">
        <f t="shared" si="779"/>
        <v>1</v>
      </c>
      <c r="S7118">
        <f t="shared" si="780"/>
        <v>5</v>
      </c>
      <c r="T7118">
        <f t="shared" si="781"/>
        <v>5</v>
      </c>
      <c r="U7118">
        <f t="shared" si="782"/>
        <v>0</v>
      </c>
      <c r="V7118" t="str">
        <f t="shared" si="783"/>
        <v/>
      </c>
    </row>
    <row r="7119" spans="1:22" x14ac:dyDescent="0.2">
      <c r="A7119" t="s">
        <v>21040</v>
      </c>
      <c r="B7119" t="s">
        <v>83</v>
      </c>
      <c r="C7119">
        <v>69573472</v>
      </c>
      <c r="D7119">
        <v>69573657</v>
      </c>
      <c r="E7119">
        <v>186</v>
      </c>
      <c r="F7119" t="s">
        <v>66</v>
      </c>
      <c r="G7119" t="s">
        <v>2545</v>
      </c>
      <c r="H7119" t="s">
        <v>21041</v>
      </c>
      <c r="I7119">
        <v>3</v>
      </c>
      <c r="J7119">
        <v>1</v>
      </c>
      <c r="K7119">
        <v>2</v>
      </c>
      <c r="L7119">
        <v>0</v>
      </c>
      <c r="M7119">
        <v>0</v>
      </c>
      <c r="N7119">
        <v>0</v>
      </c>
      <c r="O7119" t="str">
        <f t="shared" si="777"/>
        <v/>
      </c>
      <c r="P7119">
        <f>IF(ISERROR(VLOOKUP(G7119,Genes!$A$2:$A$749,1,0)),0,1)</f>
        <v>1</v>
      </c>
      <c r="Q7119">
        <f t="shared" si="778"/>
        <v>0</v>
      </c>
      <c r="R7119">
        <f t="shared" si="779"/>
        <v>1</v>
      </c>
      <c r="S7119">
        <f t="shared" si="780"/>
        <v>6</v>
      </c>
      <c r="T7119">
        <f t="shared" si="781"/>
        <v>6</v>
      </c>
      <c r="U7119">
        <f t="shared" si="782"/>
        <v>0</v>
      </c>
      <c r="V7119" t="str">
        <f t="shared" si="783"/>
        <v/>
      </c>
    </row>
    <row r="7120" spans="1:22" x14ac:dyDescent="0.2">
      <c r="A7120" t="s">
        <v>21042</v>
      </c>
      <c r="B7120" t="s">
        <v>83</v>
      </c>
      <c r="C7120">
        <v>69594001</v>
      </c>
      <c r="D7120">
        <v>69594104</v>
      </c>
      <c r="E7120">
        <v>104</v>
      </c>
      <c r="F7120" t="s">
        <v>66</v>
      </c>
      <c r="G7120" t="s">
        <v>2545</v>
      </c>
      <c r="H7120" t="s">
        <v>21043</v>
      </c>
      <c r="I7120">
        <v>2</v>
      </c>
      <c r="J7120">
        <v>0</v>
      </c>
      <c r="K7120">
        <v>2</v>
      </c>
      <c r="L7120">
        <v>0</v>
      </c>
      <c r="M7120">
        <v>0</v>
      </c>
      <c r="N7120">
        <v>0</v>
      </c>
      <c r="O7120" t="str">
        <f t="shared" si="777"/>
        <v/>
      </c>
      <c r="P7120">
        <f>IF(ISERROR(VLOOKUP(G7120,Genes!$A$2:$A$749,1,0)),0,1)</f>
        <v>1</v>
      </c>
      <c r="Q7120">
        <f t="shared" si="778"/>
        <v>0</v>
      </c>
      <c r="R7120">
        <f t="shared" si="779"/>
        <v>1</v>
      </c>
      <c r="S7120">
        <f t="shared" si="780"/>
        <v>7</v>
      </c>
      <c r="T7120">
        <f t="shared" si="781"/>
        <v>7</v>
      </c>
      <c r="U7120">
        <f t="shared" si="782"/>
        <v>0</v>
      </c>
      <c r="V7120" t="str">
        <f t="shared" si="783"/>
        <v/>
      </c>
    </row>
    <row r="7121" spans="1:22" x14ac:dyDescent="0.2">
      <c r="A7121" t="s">
        <v>21044</v>
      </c>
      <c r="B7121" t="s">
        <v>83</v>
      </c>
      <c r="C7121">
        <v>69595054</v>
      </c>
      <c r="D7121">
        <v>69595198</v>
      </c>
      <c r="E7121">
        <v>145</v>
      </c>
      <c r="F7121" t="s">
        <v>66</v>
      </c>
      <c r="G7121" t="s">
        <v>2545</v>
      </c>
      <c r="H7121" t="s">
        <v>21045</v>
      </c>
      <c r="I7121">
        <v>3</v>
      </c>
      <c r="J7121">
        <v>1</v>
      </c>
      <c r="K7121">
        <v>2</v>
      </c>
      <c r="L7121">
        <v>0</v>
      </c>
      <c r="M7121">
        <v>0</v>
      </c>
      <c r="N7121">
        <v>0</v>
      </c>
      <c r="O7121" t="str">
        <f t="shared" si="777"/>
        <v/>
      </c>
      <c r="P7121">
        <f>IF(ISERROR(VLOOKUP(G7121,Genes!$A$2:$A$749,1,0)),0,1)</f>
        <v>1</v>
      </c>
      <c r="Q7121">
        <f t="shared" si="778"/>
        <v>0</v>
      </c>
      <c r="R7121">
        <f t="shared" si="779"/>
        <v>1</v>
      </c>
      <c r="S7121">
        <f t="shared" si="780"/>
        <v>8</v>
      </c>
      <c r="T7121">
        <f t="shared" si="781"/>
        <v>8</v>
      </c>
      <c r="U7121">
        <f t="shared" si="782"/>
        <v>0</v>
      </c>
      <c r="V7121" t="str">
        <f t="shared" si="783"/>
        <v/>
      </c>
    </row>
    <row r="7122" spans="1:22" x14ac:dyDescent="0.2">
      <c r="A7122" t="s">
        <v>21046</v>
      </c>
      <c r="B7122" t="s">
        <v>83</v>
      </c>
      <c r="C7122">
        <v>69595950</v>
      </c>
      <c r="D7122">
        <v>69596060</v>
      </c>
      <c r="E7122">
        <v>111</v>
      </c>
      <c r="F7122" t="s">
        <v>66</v>
      </c>
      <c r="G7122" t="s">
        <v>2545</v>
      </c>
      <c r="H7122" t="s">
        <v>21047</v>
      </c>
      <c r="I7122">
        <v>2</v>
      </c>
      <c r="J7122">
        <v>0</v>
      </c>
      <c r="K7122">
        <v>2</v>
      </c>
      <c r="L7122">
        <v>0</v>
      </c>
      <c r="M7122">
        <v>0</v>
      </c>
      <c r="N7122">
        <v>0</v>
      </c>
      <c r="O7122" t="str">
        <f t="shared" si="777"/>
        <v/>
      </c>
      <c r="P7122">
        <f>IF(ISERROR(VLOOKUP(G7122,Genes!$A$2:$A$749,1,0)),0,1)</f>
        <v>1</v>
      </c>
      <c r="Q7122">
        <f t="shared" si="778"/>
        <v>0</v>
      </c>
      <c r="R7122">
        <f t="shared" si="779"/>
        <v>1</v>
      </c>
      <c r="S7122">
        <f t="shared" si="780"/>
        <v>9</v>
      </c>
      <c r="T7122">
        <f t="shared" si="781"/>
        <v>9</v>
      </c>
      <c r="U7122">
        <f t="shared" si="782"/>
        <v>0</v>
      </c>
      <c r="V7122" t="str">
        <f t="shared" si="783"/>
        <v/>
      </c>
    </row>
    <row r="7123" spans="1:22" x14ac:dyDescent="0.2">
      <c r="A7123" t="s">
        <v>21048</v>
      </c>
      <c r="B7123" t="s">
        <v>83</v>
      </c>
      <c r="C7123">
        <v>69606468</v>
      </c>
      <c r="D7123">
        <v>69606551</v>
      </c>
      <c r="E7123">
        <v>84</v>
      </c>
      <c r="F7123" t="s">
        <v>66</v>
      </c>
      <c r="G7123" t="s">
        <v>2545</v>
      </c>
      <c r="H7123" t="s">
        <v>21049</v>
      </c>
      <c r="I7123">
        <v>2</v>
      </c>
      <c r="J7123">
        <v>0</v>
      </c>
      <c r="K7123">
        <v>2</v>
      </c>
      <c r="L7123">
        <v>0</v>
      </c>
      <c r="M7123">
        <v>0</v>
      </c>
      <c r="N7123">
        <v>0</v>
      </c>
      <c r="O7123" t="str">
        <f t="shared" si="777"/>
        <v/>
      </c>
      <c r="P7123">
        <f>IF(ISERROR(VLOOKUP(G7123,Genes!$A$2:$A$749,1,0)),0,1)</f>
        <v>1</v>
      </c>
      <c r="Q7123">
        <f t="shared" si="778"/>
        <v>0</v>
      </c>
      <c r="R7123">
        <f t="shared" si="779"/>
        <v>1</v>
      </c>
      <c r="S7123">
        <f t="shared" si="780"/>
        <v>10</v>
      </c>
      <c r="T7123">
        <f t="shared" si="781"/>
        <v>10</v>
      </c>
      <c r="U7123">
        <f t="shared" si="782"/>
        <v>0</v>
      </c>
      <c r="V7123" t="str">
        <f t="shared" si="783"/>
        <v/>
      </c>
    </row>
    <row r="7124" spans="1:22" x14ac:dyDescent="0.2">
      <c r="A7124" t="s">
        <v>21050</v>
      </c>
      <c r="B7124" t="s">
        <v>83</v>
      </c>
      <c r="C7124">
        <v>69607034</v>
      </c>
      <c r="D7124">
        <v>69607147</v>
      </c>
      <c r="E7124">
        <v>114</v>
      </c>
      <c r="F7124" t="s">
        <v>66</v>
      </c>
      <c r="G7124" t="s">
        <v>2545</v>
      </c>
      <c r="H7124" t="s">
        <v>21051</v>
      </c>
      <c r="I7124">
        <v>2</v>
      </c>
      <c r="J7124">
        <v>0</v>
      </c>
      <c r="K7124">
        <v>2</v>
      </c>
      <c r="L7124">
        <v>0</v>
      </c>
      <c r="M7124">
        <v>0</v>
      </c>
      <c r="N7124">
        <v>0</v>
      </c>
      <c r="O7124" t="str">
        <f t="shared" si="777"/>
        <v/>
      </c>
      <c r="P7124">
        <f>IF(ISERROR(VLOOKUP(G7124,Genes!$A$2:$A$749,1,0)),0,1)</f>
        <v>1</v>
      </c>
      <c r="Q7124">
        <f t="shared" si="778"/>
        <v>0</v>
      </c>
      <c r="R7124">
        <f t="shared" si="779"/>
        <v>1</v>
      </c>
      <c r="S7124">
        <f t="shared" si="780"/>
        <v>11</v>
      </c>
      <c r="T7124">
        <f t="shared" si="781"/>
        <v>11</v>
      </c>
      <c r="U7124">
        <f t="shared" si="782"/>
        <v>0</v>
      </c>
      <c r="V7124" t="str">
        <f t="shared" si="783"/>
        <v/>
      </c>
    </row>
    <row r="7125" spans="1:22" x14ac:dyDescent="0.2">
      <c r="A7125" t="s">
        <v>21052</v>
      </c>
      <c r="B7125" t="s">
        <v>83</v>
      </c>
      <c r="C7125">
        <v>69510541</v>
      </c>
      <c r="D7125">
        <v>69510655</v>
      </c>
      <c r="E7125">
        <v>115</v>
      </c>
      <c r="F7125" t="s">
        <v>66</v>
      </c>
      <c r="G7125" t="s">
        <v>2545</v>
      </c>
      <c r="H7125" t="s">
        <v>21053</v>
      </c>
      <c r="I7125">
        <v>3</v>
      </c>
      <c r="J7125">
        <v>0</v>
      </c>
      <c r="K7125">
        <v>2</v>
      </c>
      <c r="L7125">
        <v>0</v>
      </c>
      <c r="M7125">
        <v>0</v>
      </c>
      <c r="N7125">
        <v>1</v>
      </c>
      <c r="O7125" t="str">
        <f t="shared" si="777"/>
        <v/>
      </c>
      <c r="P7125">
        <f>IF(ISERROR(VLOOKUP(G7125,Genes!$A$2:$A$749,1,0)),0,1)</f>
        <v>1</v>
      </c>
      <c r="Q7125">
        <f t="shared" si="778"/>
        <v>0</v>
      </c>
      <c r="R7125">
        <f t="shared" si="779"/>
        <v>1</v>
      </c>
      <c r="S7125">
        <f t="shared" si="780"/>
        <v>12</v>
      </c>
      <c r="T7125">
        <f t="shared" si="781"/>
        <v>12</v>
      </c>
      <c r="U7125">
        <f t="shared" si="782"/>
        <v>0</v>
      </c>
      <c r="V7125" t="str">
        <f t="shared" si="783"/>
        <v/>
      </c>
    </row>
    <row r="7126" spans="1:22" x14ac:dyDescent="0.2">
      <c r="A7126" t="s">
        <v>21054</v>
      </c>
      <c r="B7126" t="s">
        <v>83</v>
      </c>
      <c r="C7126">
        <v>69615521</v>
      </c>
      <c r="D7126">
        <v>69615676</v>
      </c>
      <c r="E7126">
        <v>156</v>
      </c>
      <c r="F7126" t="s">
        <v>66</v>
      </c>
      <c r="G7126" t="s">
        <v>2545</v>
      </c>
      <c r="H7126" t="s">
        <v>21055</v>
      </c>
      <c r="I7126">
        <v>4</v>
      </c>
      <c r="J7126">
        <v>1</v>
      </c>
      <c r="K7126">
        <v>2</v>
      </c>
      <c r="L7126">
        <v>0</v>
      </c>
      <c r="M7126">
        <v>0</v>
      </c>
      <c r="N7126">
        <v>1</v>
      </c>
      <c r="O7126" t="str">
        <f t="shared" si="777"/>
        <v/>
      </c>
      <c r="P7126">
        <f>IF(ISERROR(VLOOKUP(G7126,Genes!$A$2:$A$749,1,0)),0,1)</f>
        <v>1</v>
      </c>
      <c r="Q7126">
        <f t="shared" si="778"/>
        <v>0</v>
      </c>
      <c r="R7126">
        <f t="shared" si="779"/>
        <v>1</v>
      </c>
      <c r="S7126">
        <f t="shared" si="780"/>
        <v>13</v>
      </c>
      <c r="T7126">
        <f t="shared" si="781"/>
        <v>13</v>
      </c>
      <c r="U7126">
        <f t="shared" si="782"/>
        <v>0</v>
      </c>
      <c r="V7126" t="str">
        <f t="shared" si="783"/>
        <v/>
      </c>
    </row>
    <row r="7127" spans="1:22" x14ac:dyDescent="0.2">
      <c r="A7127" t="s">
        <v>21056</v>
      </c>
      <c r="B7127" t="s">
        <v>83</v>
      </c>
      <c r="C7127">
        <v>69615799</v>
      </c>
      <c r="D7127">
        <v>69615899</v>
      </c>
      <c r="E7127">
        <v>101</v>
      </c>
      <c r="F7127" t="s">
        <v>66</v>
      </c>
      <c r="G7127" t="s">
        <v>2545</v>
      </c>
      <c r="H7127" t="s">
        <v>21057</v>
      </c>
      <c r="I7127">
        <v>3</v>
      </c>
      <c r="J7127">
        <v>0</v>
      </c>
      <c r="K7127">
        <v>2</v>
      </c>
      <c r="L7127">
        <v>0</v>
      </c>
      <c r="M7127">
        <v>0</v>
      </c>
      <c r="N7127">
        <v>1</v>
      </c>
      <c r="O7127" t="str">
        <f t="shared" si="777"/>
        <v/>
      </c>
      <c r="P7127">
        <f>IF(ISERROR(VLOOKUP(G7127,Genes!$A$2:$A$749,1,0)),0,1)</f>
        <v>1</v>
      </c>
      <c r="Q7127">
        <f t="shared" si="778"/>
        <v>0</v>
      </c>
      <c r="R7127">
        <f t="shared" si="779"/>
        <v>1</v>
      </c>
      <c r="S7127">
        <f t="shared" si="780"/>
        <v>14</v>
      </c>
      <c r="T7127">
        <f t="shared" si="781"/>
        <v>14</v>
      </c>
      <c r="U7127">
        <f t="shared" si="782"/>
        <v>0</v>
      </c>
      <c r="V7127" t="str">
        <f t="shared" si="783"/>
        <v/>
      </c>
    </row>
    <row r="7128" spans="1:22" x14ac:dyDescent="0.2">
      <c r="A7128" t="s">
        <v>21058</v>
      </c>
      <c r="B7128" t="s">
        <v>83</v>
      </c>
      <c r="C7128">
        <v>69622416</v>
      </c>
      <c r="D7128">
        <v>69622545</v>
      </c>
      <c r="E7128">
        <v>130</v>
      </c>
      <c r="F7128" t="s">
        <v>66</v>
      </c>
      <c r="G7128" t="s">
        <v>2545</v>
      </c>
      <c r="H7128" t="s">
        <v>21059</v>
      </c>
      <c r="I7128">
        <v>3</v>
      </c>
      <c r="J7128">
        <v>1</v>
      </c>
      <c r="K7128">
        <v>2</v>
      </c>
      <c r="L7128">
        <v>0</v>
      </c>
      <c r="M7128">
        <v>0</v>
      </c>
      <c r="N7128">
        <v>0</v>
      </c>
      <c r="O7128" t="str">
        <f t="shared" si="777"/>
        <v/>
      </c>
      <c r="P7128">
        <f>IF(ISERROR(VLOOKUP(G7128,Genes!$A$2:$A$749,1,0)),0,1)</f>
        <v>1</v>
      </c>
      <c r="Q7128">
        <f t="shared" si="778"/>
        <v>0</v>
      </c>
      <c r="R7128">
        <f t="shared" si="779"/>
        <v>1</v>
      </c>
      <c r="S7128">
        <f t="shared" si="780"/>
        <v>15</v>
      </c>
      <c r="T7128">
        <f t="shared" si="781"/>
        <v>15</v>
      </c>
      <c r="U7128">
        <f t="shared" si="782"/>
        <v>0</v>
      </c>
      <c r="V7128" t="str">
        <f t="shared" si="783"/>
        <v/>
      </c>
    </row>
    <row r="7129" spans="1:22" x14ac:dyDescent="0.2">
      <c r="A7129" t="s">
        <v>21060</v>
      </c>
      <c r="B7129" t="s">
        <v>83</v>
      </c>
      <c r="C7129">
        <v>69623714</v>
      </c>
      <c r="D7129">
        <v>69623884</v>
      </c>
      <c r="E7129">
        <v>171</v>
      </c>
      <c r="F7129" t="s">
        <v>66</v>
      </c>
      <c r="G7129" t="s">
        <v>2545</v>
      </c>
      <c r="H7129" t="s">
        <v>21061</v>
      </c>
      <c r="I7129">
        <v>3</v>
      </c>
      <c r="J7129">
        <v>1</v>
      </c>
      <c r="K7129">
        <v>2</v>
      </c>
      <c r="L7129">
        <v>0</v>
      </c>
      <c r="M7129">
        <v>0</v>
      </c>
      <c r="N7129">
        <v>0</v>
      </c>
      <c r="O7129" t="str">
        <f t="shared" si="777"/>
        <v/>
      </c>
      <c r="P7129">
        <f>IF(ISERROR(VLOOKUP(G7129,Genes!$A$2:$A$749,1,0)),0,1)</f>
        <v>1</v>
      </c>
      <c r="Q7129">
        <f t="shared" si="778"/>
        <v>0</v>
      </c>
      <c r="R7129">
        <f t="shared" si="779"/>
        <v>1</v>
      </c>
      <c r="S7129">
        <f t="shared" si="780"/>
        <v>16</v>
      </c>
      <c r="T7129">
        <f t="shared" si="781"/>
        <v>16</v>
      </c>
      <c r="U7129">
        <f t="shared" si="782"/>
        <v>0</v>
      </c>
      <c r="V7129" t="str">
        <f t="shared" si="783"/>
        <v/>
      </c>
    </row>
    <row r="7130" spans="1:22" x14ac:dyDescent="0.2">
      <c r="A7130" t="s">
        <v>21062</v>
      </c>
      <c r="B7130" t="s">
        <v>83</v>
      </c>
      <c r="C7130">
        <v>69624565</v>
      </c>
      <c r="D7130">
        <v>69624672</v>
      </c>
      <c r="E7130">
        <v>108</v>
      </c>
      <c r="F7130" t="s">
        <v>66</v>
      </c>
      <c r="G7130" t="s">
        <v>2545</v>
      </c>
      <c r="H7130" t="s">
        <v>21063</v>
      </c>
      <c r="I7130">
        <v>2</v>
      </c>
      <c r="J7130">
        <v>0</v>
      </c>
      <c r="K7130">
        <v>2</v>
      </c>
      <c r="L7130">
        <v>0</v>
      </c>
      <c r="M7130">
        <v>0</v>
      </c>
      <c r="N7130">
        <v>0</v>
      </c>
      <c r="O7130" t="str">
        <f t="shared" si="777"/>
        <v/>
      </c>
      <c r="P7130">
        <f>IF(ISERROR(VLOOKUP(G7130,Genes!$A$2:$A$749,1,0)),0,1)</f>
        <v>1</v>
      </c>
      <c r="Q7130">
        <f t="shared" si="778"/>
        <v>0</v>
      </c>
      <c r="R7130">
        <f t="shared" si="779"/>
        <v>1</v>
      </c>
      <c r="S7130">
        <f t="shared" si="780"/>
        <v>17</v>
      </c>
      <c r="T7130">
        <f t="shared" si="781"/>
        <v>17</v>
      </c>
      <c r="U7130">
        <f t="shared" si="782"/>
        <v>0</v>
      </c>
      <c r="V7130" t="str">
        <f t="shared" si="783"/>
        <v/>
      </c>
    </row>
    <row r="7131" spans="1:22" x14ac:dyDescent="0.2">
      <c r="A7131" t="s">
        <v>21064</v>
      </c>
      <c r="B7131" t="s">
        <v>83</v>
      </c>
      <c r="C7131">
        <v>69625678</v>
      </c>
      <c r="D7131">
        <v>69625755</v>
      </c>
      <c r="E7131">
        <v>78</v>
      </c>
      <c r="F7131" t="s">
        <v>66</v>
      </c>
      <c r="G7131" t="s">
        <v>2545</v>
      </c>
      <c r="H7131" t="s">
        <v>21065</v>
      </c>
      <c r="I7131">
        <v>2</v>
      </c>
      <c r="J7131">
        <v>0</v>
      </c>
      <c r="K7131">
        <v>2</v>
      </c>
      <c r="L7131">
        <v>0</v>
      </c>
      <c r="M7131">
        <v>0</v>
      </c>
      <c r="N7131">
        <v>0</v>
      </c>
      <c r="O7131" t="str">
        <f t="shared" si="777"/>
        <v/>
      </c>
      <c r="P7131">
        <f>IF(ISERROR(VLOOKUP(G7131,Genes!$A$2:$A$749,1,0)),0,1)</f>
        <v>1</v>
      </c>
      <c r="Q7131">
        <f t="shared" si="778"/>
        <v>0</v>
      </c>
      <c r="R7131">
        <f t="shared" si="779"/>
        <v>1</v>
      </c>
      <c r="S7131">
        <f t="shared" si="780"/>
        <v>18</v>
      </c>
      <c r="T7131">
        <f t="shared" si="781"/>
        <v>18</v>
      </c>
      <c r="U7131">
        <f t="shared" si="782"/>
        <v>0</v>
      </c>
      <c r="V7131" t="str">
        <f t="shared" si="783"/>
        <v/>
      </c>
    </row>
    <row r="7132" spans="1:22" x14ac:dyDescent="0.2">
      <c r="A7132" t="s">
        <v>21066</v>
      </c>
      <c r="B7132" t="s">
        <v>83</v>
      </c>
      <c r="C7132">
        <v>69626109</v>
      </c>
      <c r="D7132">
        <v>69626204</v>
      </c>
      <c r="E7132">
        <v>96</v>
      </c>
      <c r="F7132" t="s">
        <v>66</v>
      </c>
      <c r="G7132" t="s">
        <v>2545</v>
      </c>
      <c r="H7132" t="s">
        <v>21067</v>
      </c>
      <c r="I7132">
        <v>2</v>
      </c>
      <c r="J7132">
        <v>0</v>
      </c>
      <c r="K7132">
        <v>2</v>
      </c>
      <c r="L7132">
        <v>0</v>
      </c>
      <c r="M7132">
        <v>0</v>
      </c>
      <c r="N7132">
        <v>0</v>
      </c>
      <c r="O7132" t="str">
        <f t="shared" si="777"/>
        <v/>
      </c>
      <c r="P7132">
        <f>IF(ISERROR(VLOOKUP(G7132,Genes!$A$2:$A$749,1,0)),0,1)</f>
        <v>1</v>
      </c>
      <c r="Q7132">
        <f t="shared" si="778"/>
        <v>0</v>
      </c>
      <c r="R7132">
        <f t="shared" si="779"/>
        <v>1</v>
      </c>
      <c r="S7132">
        <f t="shared" si="780"/>
        <v>19</v>
      </c>
      <c r="T7132">
        <f t="shared" si="781"/>
        <v>19</v>
      </c>
      <c r="U7132">
        <f t="shared" si="782"/>
        <v>0</v>
      </c>
      <c r="V7132" t="str">
        <f t="shared" si="783"/>
        <v/>
      </c>
    </row>
    <row r="7133" spans="1:22" x14ac:dyDescent="0.2">
      <c r="A7133" t="s">
        <v>21068</v>
      </c>
      <c r="B7133" t="s">
        <v>83</v>
      </c>
      <c r="C7133">
        <v>69626743</v>
      </c>
      <c r="D7133">
        <v>69626925</v>
      </c>
      <c r="E7133">
        <v>183</v>
      </c>
      <c r="F7133" t="s">
        <v>66</v>
      </c>
      <c r="G7133" t="s">
        <v>2545</v>
      </c>
      <c r="H7133" t="s">
        <v>21069</v>
      </c>
      <c r="I7133">
        <v>2</v>
      </c>
      <c r="J7133">
        <v>0</v>
      </c>
      <c r="K7133">
        <v>1</v>
      </c>
      <c r="L7133">
        <v>1</v>
      </c>
      <c r="M7133">
        <v>0</v>
      </c>
      <c r="N7133">
        <v>0</v>
      </c>
      <c r="O7133" t="str">
        <f t="shared" si="777"/>
        <v/>
      </c>
      <c r="P7133">
        <f>IF(ISERROR(VLOOKUP(G7133,Genes!$A$2:$A$749,1,0)),0,1)</f>
        <v>1</v>
      </c>
      <c r="Q7133">
        <f t="shared" si="778"/>
        <v>0</v>
      </c>
      <c r="R7133">
        <f t="shared" si="779"/>
        <v>1</v>
      </c>
      <c r="S7133">
        <f t="shared" si="780"/>
        <v>20</v>
      </c>
      <c r="T7133">
        <f t="shared" si="781"/>
        <v>20</v>
      </c>
      <c r="U7133">
        <f t="shared" si="782"/>
        <v>0</v>
      </c>
      <c r="V7133" t="str">
        <f t="shared" si="783"/>
        <v/>
      </c>
    </row>
    <row r="7134" spans="1:22" x14ac:dyDescent="0.2">
      <c r="A7134" t="s">
        <v>21070</v>
      </c>
      <c r="B7134" t="s">
        <v>83</v>
      </c>
      <c r="C7134">
        <v>69637738</v>
      </c>
      <c r="D7134">
        <v>69637854</v>
      </c>
      <c r="E7134">
        <v>117</v>
      </c>
      <c r="F7134" t="s">
        <v>66</v>
      </c>
      <c r="G7134" t="s">
        <v>2545</v>
      </c>
      <c r="H7134" t="s">
        <v>21071</v>
      </c>
      <c r="I7134">
        <v>2</v>
      </c>
      <c r="J7134">
        <v>0</v>
      </c>
      <c r="K7134">
        <v>2</v>
      </c>
      <c r="L7134">
        <v>0</v>
      </c>
      <c r="M7134">
        <v>0</v>
      </c>
      <c r="N7134">
        <v>0</v>
      </c>
      <c r="O7134" t="str">
        <f t="shared" si="777"/>
        <v/>
      </c>
      <c r="P7134">
        <f>IF(ISERROR(VLOOKUP(G7134,Genes!$A$2:$A$749,1,0)),0,1)</f>
        <v>1</v>
      </c>
      <c r="Q7134">
        <f t="shared" si="778"/>
        <v>0</v>
      </c>
      <c r="R7134">
        <f t="shared" si="779"/>
        <v>1</v>
      </c>
      <c r="S7134">
        <f t="shared" si="780"/>
        <v>21</v>
      </c>
      <c r="T7134">
        <f t="shared" si="781"/>
        <v>21</v>
      </c>
      <c r="U7134">
        <f t="shared" si="782"/>
        <v>0</v>
      </c>
      <c r="V7134" t="str">
        <f t="shared" si="783"/>
        <v/>
      </c>
    </row>
    <row r="7135" spans="1:22" x14ac:dyDescent="0.2">
      <c r="A7135" t="s">
        <v>21072</v>
      </c>
      <c r="B7135" t="s">
        <v>83</v>
      </c>
      <c r="C7135">
        <v>69639511</v>
      </c>
      <c r="D7135">
        <v>69639633</v>
      </c>
      <c r="E7135">
        <v>123</v>
      </c>
      <c r="F7135" t="s">
        <v>66</v>
      </c>
      <c r="G7135" t="s">
        <v>2545</v>
      </c>
      <c r="H7135" t="s">
        <v>21073</v>
      </c>
      <c r="I7135">
        <v>3</v>
      </c>
      <c r="J7135">
        <v>1</v>
      </c>
      <c r="K7135">
        <v>2</v>
      </c>
      <c r="L7135">
        <v>0</v>
      </c>
      <c r="M7135">
        <v>0</v>
      </c>
      <c r="N7135">
        <v>0</v>
      </c>
      <c r="O7135" t="str">
        <f t="shared" si="777"/>
        <v/>
      </c>
      <c r="P7135">
        <f>IF(ISERROR(VLOOKUP(G7135,Genes!$A$2:$A$749,1,0)),0,1)</f>
        <v>1</v>
      </c>
      <c r="Q7135">
        <f t="shared" si="778"/>
        <v>0</v>
      </c>
      <c r="R7135">
        <f t="shared" si="779"/>
        <v>1</v>
      </c>
      <c r="S7135">
        <f t="shared" si="780"/>
        <v>22</v>
      </c>
      <c r="T7135">
        <f t="shared" si="781"/>
        <v>22</v>
      </c>
      <c r="U7135">
        <f t="shared" si="782"/>
        <v>0</v>
      </c>
      <c r="V7135" t="str">
        <f t="shared" si="783"/>
        <v/>
      </c>
    </row>
    <row r="7136" spans="1:22" x14ac:dyDescent="0.2">
      <c r="A7136" t="s">
        <v>21074</v>
      </c>
      <c r="B7136" t="s">
        <v>83</v>
      </c>
      <c r="C7136">
        <v>69516848</v>
      </c>
      <c r="D7136">
        <v>69517038</v>
      </c>
      <c r="E7136">
        <v>191</v>
      </c>
      <c r="F7136" t="s">
        <v>66</v>
      </c>
      <c r="G7136" t="s">
        <v>2545</v>
      </c>
      <c r="H7136" t="s">
        <v>21075</v>
      </c>
      <c r="I7136">
        <v>3</v>
      </c>
      <c r="J7136">
        <v>1</v>
      </c>
      <c r="K7136">
        <v>2</v>
      </c>
      <c r="L7136">
        <v>0</v>
      </c>
      <c r="M7136">
        <v>0</v>
      </c>
      <c r="N7136">
        <v>0</v>
      </c>
      <c r="O7136" t="str">
        <f t="shared" si="777"/>
        <v/>
      </c>
      <c r="P7136">
        <f>IF(ISERROR(VLOOKUP(G7136,Genes!$A$2:$A$749,1,0)),0,1)</f>
        <v>1</v>
      </c>
      <c r="Q7136">
        <f t="shared" si="778"/>
        <v>0</v>
      </c>
      <c r="R7136">
        <f t="shared" si="779"/>
        <v>1</v>
      </c>
      <c r="S7136">
        <f t="shared" si="780"/>
        <v>23</v>
      </c>
      <c r="T7136">
        <f t="shared" si="781"/>
        <v>23</v>
      </c>
      <c r="U7136">
        <f t="shared" si="782"/>
        <v>0</v>
      </c>
      <c r="V7136" t="str">
        <f t="shared" si="783"/>
        <v/>
      </c>
    </row>
    <row r="7137" spans="1:22" x14ac:dyDescent="0.2">
      <c r="A7137" t="s">
        <v>21076</v>
      </c>
      <c r="B7137" t="s">
        <v>83</v>
      </c>
      <c r="C7137">
        <v>69639912</v>
      </c>
      <c r="D7137">
        <v>69640115</v>
      </c>
      <c r="E7137">
        <v>204</v>
      </c>
      <c r="F7137" t="s">
        <v>66</v>
      </c>
      <c r="G7137" t="s">
        <v>2545</v>
      </c>
      <c r="H7137" t="s">
        <v>21077</v>
      </c>
      <c r="I7137">
        <v>3</v>
      </c>
      <c r="J7137">
        <v>1</v>
      </c>
      <c r="K7137">
        <v>2</v>
      </c>
      <c r="L7137">
        <v>0</v>
      </c>
      <c r="M7137">
        <v>0</v>
      </c>
      <c r="N7137">
        <v>0</v>
      </c>
      <c r="O7137" t="str">
        <f t="shared" si="777"/>
        <v/>
      </c>
      <c r="P7137">
        <f>IF(ISERROR(VLOOKUP(G7137,Genes!$A$2:$A$749,1,0)),0,1)</f>
        <v>1</v>
      </c>
      <c r="Q7137">
        <f t="shared" si="778"/>
        <v>0</v>
      </c>
      <c r="R7137">
        <f t="shared" si="779"/>
        <v>1</v>
      </c>
      <c r="S7137">
        <f t="shared" si="780"/>
        <v>24</v>
      </c>
      <c r="T7137">
        <f t="shared" si="781"/>
        <v>24</v>
      </c>
      <c r="U7137">
        <f t="shared" si="782"/>
        <v>0</v>
      </c>
      <c r="V7137" t="str">
        <f t="shared" si="783"/>
        <v/>
      </c>
    </row>
    <row r="7138" spans="1:22" x14ac:dyDescent="0.2">
      <c r="A7138" t="s">
        <v>21078</v>
      </c>
      <c r="B7138" t="s">
        <v>83</v>
      </c>
      <c r="C7138">
        <v>69518963</v>
      </c>
      <c r="D7138">
        <v>69519052</v>
      </c>
      <c r="E7138">
        <v>90</v>
      </c>
      <c r="F7138" t="s">
        <v>66</v>
      </c>
      <c r="G7138" t="s">
        <v>2545</v>
      </c>
      <c r="H7138" t="s">
        <v>21079</v>
      </c>
      <c r="I7138">
        <v>2</v>
      </c>
      <c r="J7138">
        <v>0</v>
      </c>
      <c r="K7138">
        <v>2</v>
      </c>
      <c r="L7138">
        <v>0</v>
      </c>
      <c r="M7138">
        <v>0</v>
      </c>
      <c r="N7138">
        <v>0</v>
      </c>
      <c r="O7138" t="str">
        <f t="shared" si="777"/>
        <v/>
      </c>
      <c r="P7138">
        <f>IF(ISERROR(VLOOKUP(G7138,Genes!$A$2:$A$749,1,0)),0,1)</f>
        <v>1</v>
      </c>
      <c r="Q7138">
        <f t="shared" si="778"/>
        <v>0</v>
      </c>
      <c r="R7138">
        <f t="shared" si="779"/>
        <v>1</v>
      </c>
      <c r="S7138">
        <f t="shared" si="780"/>
        <v>25</v>
      </c>
      <c r="T7138">
        <f t="shared" si="781"/>
        <v>25</v>
      </c>
      <c r="U7138">
        <f t="shared" si="782"/>
        <v>0</v>
      </c>
      <c r="V7138" t="str">
        <f t="shared" si="783"/>
        <v/>
      </c>
    </row>
    <row r="7139" spans="1:22" x14ac:dyDescent="0.2">
      <c r="A7139" t="s">
        <v>21080</v>
      </c>
      <c r="B7139" t="s">
        <v>83</v>
      </c>
      <c r="C7139">
        <v>69521750</v>
      </c>
      <c r="D7139">
        <v>69521916</v>
      </c>
      <c r="E7139">
        <v>167</v>
      </c>
      <c r="F7139" t="s">
        <v>66</v>
      </c>
      <c r="G7139" t="s">
        <v>2545</v>
      </c>
      <c r="H7139" t="s">
        <v>21081</v>
      </c>
      <c r="I7139">
        <v>3</v>
      </c>
      <c r="J7139">
        <v>1</v>
      </c>
      <c r="K7139">
        <v>2</v>
      </c>
      <c r="L7139">
        <v>0</v>
      </c>
      <c r="M7139">
        <v>0</v>
      </c>
      <c r="N7139">
        <v>0</v>
      </c>
      <c r="O7139" t="str">
        <f t="shared" si="777"/>
        <v/>
      </c>
      <c r="P7139">
        <f>IF(ISERROR(VLOOKUP(G7139,Genes!$A$2:$A$749,1,0)),0,1)</f>
        <v>1</v>
      </c>
      <c r="Q7139">
        <f t="shared" si="778"/>
        <v>0</v>
      </c>
      <c r="R7139">
        <f t="shared" si="779"/>
        <v>1</v>
      </c>
      <c r="S7139">
        <f t="shared" si="780"/>
        <v>26</v>
      </c>
      <c r="T7139">
        <f t="shared" si="781"/>
        <v>26</v>
      </c>
      <c r="U7139">
        <f t="shared" si="782"/>
        <v>0</v>
      </c>
      <c r="V7139" t="str">
        <f t="shared" si="783"/>
        <v/>
      </c>
    </row>
    <row r="7140" spans="1:22" x14ac:dyDescent="0.2">
      <c r="A7140" t="s">
        <v>21082</v>
      </c>
      <c r="B7140" t="s">
        <v>83</v>
      </c>
      <c r="C7140">
        <v>69522154</v>
      </c>
      <c r="D7140">
        <v>69522248</v>
      </c>
      <c r="E7140">
        <v>95</v>
      </c>
      <c r="F7140" t="s">
        <v>66</v>
      </c>
      <c r="G7140" t="s">
        <v>2545</v>
      </c>
      <c r="H7140" t="s">
        <v>21083</v>
      </c>
      <c r="I7140">
        <v>2</v>
      </c>
      <c r="J7140">
        <v>0</v>
      </c>
      <c r="K7140">
        <v>2</v>
      </c>
      <c r="L7140">
        <v>0</v>
      </c>
      <c r="M7140">
        <v>0</v>
      </c>
      <c r="N7140">
        <v>0</v>
      </c>
      <c r="O7140" t="str">
        <f t="shared" si="777"/>
        <v/>
      </c>
      <c r="P7140">
        <f>IF(ISERROR(VLOOKUP(G7140,Genes!$A$2:$A$749,1,0)),0,1)</f>
        <v>1</v>
      </c>
      <c r="Q7140">
        <f t="shared" si="778"/>
        <v>0</v>
      </c>
      <c r="R7140">
        <f t="shared" si="779"/>
        <v>1</v>
      </c>
      <c r="S7140">
        <f t="shared" si="780"/>
        <v>27</v>
      </c>
      <c r="T7140">
        <f t="shared" si="781"/>
        <v>27</v>
      </c>
      <c r="U7140">
        <f t="shared" si="782"/>
        <v>0</v>
      </c>
      <c r="V7140" t="str">
        <f t="shared" si="783"/>
        <v/>
      </c>
    </row>
    <row r="7141" spans="1:22" x14ac:dyDescent="0.2">
      <c r="A7141" t="s">
        <v>21084</v>
      </c>
      <c r="B7141" t="s">
        <v>83</v>
      </c>
      <c r="C7141">
        <v>69549255</v>
      </c>
      <c r="D7141">
        <v>69549371</v>
      </c>
      <c r="E7141">
        <v>117</v>
      </c>
      <c r="F7141" t="s">
        <v>66</v>
      </c>
      <c r="G7141" t="s">
        <v>2545</v>
      </c>
      <c r="H7141" t="s">
        <v>21085</v>
      </c>
      <c r="I7141">
        <v>2</v>
      </c>
      <c r="J7141">
        <v>0</v>
      </c>
      <c r="K7141">
        <v>2</v>
      </c>
      <c r="L7141">
        <v>0</v>
      </c>
      <c r="M7141">
        <v>0</v>
      </c>
      <c r="N7141">
        <v>0</v>
      </c>
      <c r="O7141" t="str">
        <f t="shared" si="777"/>
        <v/>
      </c>
      <c r="P7141">
        <f>IF(ISERROR(VLOOKUP(G7141,Genes!$A$2:$A$749,1,0)),0,1)</f>
        <v>1</v>
      </c>
      <c r="Q7141">
        <f t="shared" si="778"/>
        <v>0</v>
      </c>
      <c r="R7141">
        <f t="shared" si="779"/>
        <v>1</v>
      </c>
      <c r="S7141">
        <f t="shared" si="780"/>
        <v>28</v>
      </c>
      <c r="T7141">
        <f t="shared" si="781"/>
        <v>28</v>
      </c>
      <c r="U7141">
        <f t="shared" si="782"/>
        <v>0</v>
      </c>
      <c r="V7141" t="str">
        <f t="shared" si="783"/>
        <v/>
      </c>
    </row>
    <row r="7142" spans="1:22" x14ac:dyDescent="0.2">
      <c r="A7142" t="s">
        <v>21086</v>
      </c>
      <c r="B7142" t="s">
        <v>83</v>
      </c>
      <c r="C7142">
        <v>69550007</v>
      </c>
      <c r="D7142">
        <v>69550182</v>
      </c>
      <c r="E7142">
        <v>176</v>
      </c>
      <c r="F7142" t="s">
        <v>66</v>
      </c>
      <c r="G7142" t="s">
        <v>2545</v>
      </c>
      <c r="H7142" t="s">
        <v>21087</v>
      </c>
      <c r="I7142">
        <v>3</v>
      </c>
      <c r="J7142">
        <v>1</v>
      </c>
      <c r="K7142">
        <v>2</v>
      </c>
      <c r="L7142">
        <v>0</v>
      </c>
      <c r="M7142">
        <v>0</v>
      </c>
      <c r="N7142">
        <v>0</v>
      </c>
      <c r="O7142" t="str">
        <f t="shared" si="777"/>
        <v/>
      </c>
      <c r="P7142">
        <f>IF(ISERROR(VLOOKUP(G7142,Genes!$A$2:$A$749,1,0)),0,1)</f>
        <v>1</v>
      </c>
      <c r="Q7142">
        <f t="shared" si="778"/>
        <v>0</v>
      </c>
      <c r="R7142">
        <f t="shared" si="779"/>
        <v>1</v>
      </c>
      <c r="S7142">
        <f t="shared" si="780"/>
        <v>29</v>
      </c>
      <c r="T7142">
        <f t="shared" si="781"/>
        <v>29</v>
      </c>
      <c r="U7142">
        <f t="shared" si="782"/>
        <v>0</v>
      </c>
      <c r="V7142" t="str">
        <f t="shared" si="783"/>
        <v/>
      </c>
    </row>
    <row r="7143" spans="1:22" x14ac:dyDescent="0.2">
      <c r="A7143" t="s">
        <v>21088</v>
      </c>
      <c r="B7143" t="s">
        <v>83</v>
      </c>
      <c r="C7143">
        <v>69553478</v>
      </c>
      <c r="D7143">
        <v>69553539</v>
      </c>
      <c r="E7143">
        <v>62</v>
      </c>
      <c r="F7143" t="s">
        <v>66</v>
      </c>
      <c r="G7143" t="s">
        <v>2545</v>
      </c>
      <c r="H7143" t="s">
        <v>21089</v>
      </c>
      <c r="I7143">
        <v>2</v>
      </c>
      <c r="J7143">
        <v>0</v>
      </c>
      <c r="K7143">
        <v>2</v>
      </c>
      <c r="L7143">
        <v>0</v>
      </c>
      <c r="M7143">
        <v>0</v>
      </c>
      <c r="N7143">
        <v>0</v>
      </c>
      <c r="O7143" t="str">
        <f t="shared" si="777"/>
        <v>KIF4A</v>
      </c>
      <c r="P7143">
        <f>IF(ISERROR(VLOOKUP(G7143,Genes!$A$2:$A$749,1,0)),0,1)</f>
        <v>1</v>
      </c>
      <c r="Q7143">
        <f t="shared" si="778"/>
        <v>0</v>
      </c>
      <c r="R7143">
        <f t="shared" si="779"/>
        <v>1</v>
      </c>
      <c r="S7143">
        <f t="shared" si="780"/>
        <v>30</v>
      </c>
      <c r="T7143">
        <f t="shared" si="781"/>
        <v>30</v>
      </c>
      <c r="U7143">
        <f t="shared" si="782"/>
        <v>1</v>
      </c>
      <c r="V7143">
        <f t="shared" si="783"/>
        <v>1</v>
      </c>
    </row>
    <row r="7144" spans="1:22" x14ac:dyDescent="0.2">
      <c r="A7144" t="s">
        <v>21090</v>
      </c>
      <c r="B7144" t="s">
        <v>167</v>
      </c>
      <c r="C7144">
        <v>149633187</v>
      </c>
      <c r="D7144">
        <v>149633312</v>
      </c>
      <c r="E7144">
        <v>126</v>
      </c>
      <c r="F7144" t="s">
        <v>66</v>
      </c>
      <c r="G7144" t="s">
        <v>2552</v>
      </c>
      <c r="H7144" t="s">
        <v>21091</v>
      </c>
      <c r="I7144">
        <v>3</v>
      </c>
      <c r="J7144">
        <v>1</v>
      </c>
      <c r="K7144">
        <v>2</v>
      </c>
      <c r="L7144">
        <v>0</v>
      </c>
      <c r="M7144">
        <v>0</v>
      </c>
      <c r="N7144">
        <v>0</v>
      </c>
      <c r="O7144" t="str">
        <f t="shared" si="777"/>
        <v/>
      </c>
      <c r="P7144">
        <f>IF(ISERROR(VLOOKUP(G7144,Genes!$A$2:$A$749,1,0)),0,1)</f>
        <v>1</v>
      </c>
      <c r="Q7144">
        <f t="shared" si="778"/>
        <v>1</v>
      </c>
      <c r="R7144">
        <f t="shared" si="779"/>
        <v>1</v>
      </c>
      <c r="S7144">
        <f t="shared" si="780"/>
        <v>1</v>
      </c>
      <c r="T7144">
        <f t="shared" si="781"/>
        <v>1</v>
      </c>
      <c r="U7144">
        <f t="shared" si="782"/>
        <v>0</v>
      </c>
      <c r="V7144" t="str">
        <f t="shared" si="783"/>
        <v/>
      </c>
    </row>
    <row r="7145" spans="1:22" x14ac:dyDescent="0.2">
      <c r="A7145" t="s">
        <v>21092</v>
      </c>
      <c r="B7145" t="s">
        <v>167</v>
      </c>
      <c r="C7145">
        <v>149806353</v>
      </c>
      <c r="D7145">
        <v>149806457</v>
      </c>
      <c r="E7145">
        <v>105</v>
      </c>
      <c r="F7145" t="s">
        <v>66</v>
      </c>
      <c r="G7145" t="s">
        <v>2552</v>
      </c>
      <c r="H7145" t="s">
        <v>21093</v>
      </c>
      <c r="I7145">
        <v>2</v>
      </c>
      <c r="J7145">
        <v>0</v>
      </c>
      <c r="K7145">
        <v>2</v>
      </c>
      <c r="L7145">
        <v>0</v>
      </c>
      <c r="M7145">
        <v>0</v>
      </c>
      <c r="N7145">
        <v>0</v>
      </c>
      <c r="O7145" t="str">
        <f t="shared" si="777"/>
        <v/>
      </c>
      <c r="P7145">
        <f>IF(ISERROR(VLOOKUP(G7145,Genes!$A$2:$A$749,1,0)),0,1)</f>
        <v>1</v>
      </c>
      <c r="Q7145">
        <f t="shared" si="778"/>
        <v>0</v>
      </c>
      <c r="R7145">
        <f t="shared" si="779"/>
        <v>1</v>
      </c>
      <c r="S7145">
        <f t="shared" si="780"/>
        <v>2</v>
      </c>
      <c r="T7145">
        <f t="shared" si="781"/>
        <v>2</v>
      </c>
      <c r="U7145">
        <f t="shared" si="782"/>
        <v>0</v>
      </c>
      <c r="V7145" t="str">
        <f t="shared" si="783"/>
        <v/>
      </c>
    </row>
    <row r="7146" spans="1:22" x14ac:dyDescent="0.2">
      <c r="A7146" t="s">
        <v>21094</v>
      </c>
      <c r="B7146" t="s">
        <v>167</v>
      </c>
      <c r="C7146">
        <v>149806828</v>
      </c>
      <c r="D7146">
        <v>149806976</v>
      </c>
      <c r="E7146">
        <v>149</v>
      </c>
      <c r="F7146" t="s">
        <v>66</v>
      </c>
      <c r="G7146" t="s">
        <v>2552</v>
      </c>
      <c r="H7146" t="s">
        <v>21095</v>
      </c>
      <c r="I7146">
        <v>3</v>
      </c>
      <c r="J7146">
        <v>1</v>
      </c>
      <c r="K7146">
        <v>2</v>
      </c>
      <c r="L7146">
        <v>0</v>
      </c>
      <c r="M7146">
        <v>0</v>
      </c>
      <c r="N7146">
        <v>0</v>
      </c>
      <c r="O7146" t="str">
        <f t="shared" si="777"/>
        <v/>
      </c>
      <c r="P7146">
        <f>IF(ISERROR(VLOOKUP(G7146,Genes!$A$2:$A$749,1,0)),0,1)</f>
        <v>1</v>
      </c>
      <c r="Q7146">
        <f t="shared" si="778"/>
        <v>0</v>
      </c>
      <c r="R7146">
        <f t="shared" si="779"/>
        <v>1</v>
      </c>
      <c r="S7146">
        <f t="shared" si="780"/>
        <v>3</v>
      </c>
      <c r="T7146">
        <f t="shared" si="781"/>
        <v>3</v>
      </c>
      <c r="U7146">
        <f t="shared" si="782"/>
        <v>0</v>
      </c>
      <c r="V7146" t="str">
        <f t="shared" si="783"/>
        <v/>
      </c>
    </row>
    <row r="7147" spans="1:22" x14ac:dyDescent="0.2">
      <c r="A7147" t="s">
        <v>21096</v>
      </c>
      <c r="B7147" t="s">
        <v>167</v>
      </c>
      <c r="C7147">
        <v>149818485</v>
      </c>
      <c r="D7147">
        <v>149818633</v>
      </c>
      <c r="E7147">
        <v>149</v>
      </c>
      <c r="F7147" t="s">
        <v>66</v>
      </c>
      <c r="G7147" t="s">
        <v>2552</v>
      </c>
      <c r="H7147" t="s">
        <v>21097</v>
      </c>
      <c r="I7147">
        <v>3</v>
      </c>
      <c r="J7147">
        <v>1</v>
      </c>
      <c r="K7147">
        <v>2</v>
      </c>
      <c r="L7147">
        <v>0</v>
      </c>
      <c r="M7147">
        <v>0</v>
      </c>
      <c r="N7147">
        <v>0</v>
      </c>
      <c r="O7147" t="str">
        <f t="shared" si="777"/>
        <v/>
      </c>
      <c r="P7147">
        <f>IF(ISERROR(VLOOKUP(G7147,Genes!$A$2:$A$749,1,0)),0,1)</f>
        <v>1</v>
      </c>
      <c r="Q7147">
        <f t="shared" si="778"/>
        <v>0</v>
      </c>
      <c r="R7147">
        <f t="shared" si="779"/>
        <v>1</v>
      </c>
      <c r="S7147">
        <f t="shared" si="780"/>
        <v>4</v>
      </c>
      <c r="T7147">
        <f t="shared" si="781"/>
        <v>4</v>
      </c>
      <c r="U7147">
        <f t="shared" si="782"/>
        <v>0</v>
      </c>
      <c r="V7147" t="str">
        <f t="shared" si="783"/>
        <v/>
      </c>
    </row>
    <row r="7148" spans="1:22" x14ac:dyDescent="0.2">
      <c r="A7148" t="s">
        <v>21098</v>
      </c>
      <c r="B7148" t="s">
        <v>167</v>
      </c>
      <c r="C7148">
        <v>149829850</v>
      </c>
      <c r="D7148">
        <v>149830025</v>
      </c>
      <c r="E7148">
        <v>176</v>
      </c>
      <c r="F7148" t="s">
        <v>66</v>
      </c>
      <c r="G7148" t="s">
        <v>2552</v>
      </c>
      <c r="H7148" t="s">
        <v>21099</v>
      </c>
      <c r="I7148">
        <v>3</v>
      </c>
      <c r="J7148">
        <v>1</v>
      </c>
      <c r="K7148">
        <v>2</v>
      </c>
      <c r="L7148">
        <v>0</v>
      </c>
      <c r="M7148">
        <v>0</v>
      </c>
      <c r="N7148">
        <v>0</v>
      </c>
      <c r="O7148" t="str">
        <f t="shared" si="777"/>
        <v/>
      </c>
      <c r="P7148">
        <f>IF(ISERROR(VLOOKUP(G7148,Genes!$A$2:$A$749,1,0)),0,1)</f>
        <v>1</v>
      </c>
      <c r="Q7148">
        <f t="shared" si="778"/>
        <v>0</v>
      </c>
      <c r="R7148">
        <f t="shared" si="779"/>
        <v>1</v>
      </c>
      <c r="S7148">
        <f t="shared" si="780"/>
        <v>5</v>
      </c>
      <c r="T7148">
        <f t="shared" si="781"/>
        <v>5</v>
      </c>
      <c r="U7148">
        <f t="shared" si="782"/>
        <v>0</v>
      </c>
      <c r="V7148" t="str">
        <f t="shared" si="783"/>
        <v/>
      </c>
    </row>
    <row r="7149" spans="1:22" x14ac:dyDescent="0.2">
      <c r="A7149" t="s">
        <v>21100</v>
      </c>
      <c r="B7149" t="s">
        <v>167</v>
      </c>
      <c r="C7149">
        <v>149835436</v>
      </c>
      <c r="D7149">
        <v>149835504</v>
      </c>
      <c r="E7149">
        <v>69</v>
      </c>
      <c r="F7149" t="s">
        <v>66</v>
      </c>
      <c r="G7149" t="s">
        <v>2552</v>
      </c>
      <c r="H7149" t="s">
        <v>21101</v>
      </c>
      <c r="I7149">
        <v>2</v>
      </c>
      <c r="J7149">
        <v>0</v>
      </c>
      <c r="K7149">
        <v>2</v>
      </c>
      <c r="L7149">
        <v>0</v>
      </c>
      <c r="M7149">
        <v>0</v>
      </c>
      <c r="N7149">
        <v>0</v>
      </c>
      <c r="O7149" t="str">
        <f t="shared" si="777"/>
        <v/>
      </c>
      <c r="P7149">
        <f>IF(ISERROR(VLOOKUP(G7149,Genes!$A$2:$A$749,1,0)),0,1)</f>
        <v>1</v>
      </c>
      <c r="Q7149">
        <f t="shared" si="778"/>
        <v>0</v>
      </c>
      <c r="R7149">
        <f t="shared" si="779"/>
        <v>1</v>
      </c>
      <c r="S7149">
        <f t="shared" si="780"/>
        <v>6</v>
      </c>
      <c r="T7149">
        <f t="shared" si="781"/>
        <v>6</v>
      </c>
      <c r="U7149">
        <f t="shared" si="782"/>
        <v>0</v>
      </c>
      <c r="V7149" t="str">
        <f t="shared" si="783"/>
        <v/>
      </c>
    </row>
    <row r="7150" spans="1:22" x14ac:dyDescent="0.2">
      <c r="A7150" t="s">
        <v>21102</v>
      </c>
      <c r="B7150" t="s">
        <v>167</v>
      </c>
      <c r="C7150">
        <v>149837869</v>
      </c>
      <c r="D7150">
        <v>149838075</v>
      </c>
      <c r="E7150">
        <v>207</v>
      </c>
      <c r="F7150" t="s">
        <v>66</v>
      </c>
      <c r="G7150" t="s">
        <v>2552</v>
      </c>
      <c r="H7150" t="s">
        <v>21103</v>
      </c>
      <c r="I7150">
        <v>3</v>
      </c>
      <c r="J7150">
        <v>1</v>
      </c>
      <c r="K7150">
        <v>2</v>
      </c>
      <c r="L7150">
        <v>0</v>
      </c>
      <c r="M7150">
        <v>0</v>
      </c>
      <c r="N7150">
        <v>0</v>
      </c>
      <c r="O7150" t="str">
        <f t="shared" si="777"/>
        <v/>
      </c>
      <c r="P7150">
        <f>IF(ISERROR(VLOOKUP(G7150,Genes!$A$2:$A$749,1,0)),0,1)</f>
        <v>1</v>
      </c>
      <c r="Q7150">
        <f t="shared" si="778"/>
        <v>0</v>
      </c>
      <c r="R7150">
        <f t="shared" si="779"/>
        <v>1</v>
      </c>
      <c r="S7150">
        <f t="shared" si="780"/>
        <v>7</v>
      </c>
      <c r="T7150">
        <f t="shared" si="781"/>
        <v>7</v>
      </c>
      <c r="U7150">
        <f t="shared" si="782"/>
        <v>0</v>
      </c>
      <c r="V7150" t="str">
        <f t="shared" si="783"/>
        <v/>
      </c>
    </row>
    <row r="7151" spans="1:22" x14ac:dyDescent="0.2">
      <c r="A7151" t="s">
        <v>21104</v>
      </c>
      <c r="B7151" t="s">
        <v>167</v>
      </c>
      <c r="C7151">
        <v>149840134</v>
      </c>
      <c r="D7151">
        <v>149840280</v>
      </c>
      <c r="E7151">
        <v>147</v>
      </c>
      <c r="F7151" t="s">
        <v>66</v>
      </c>
      <c r="G7151" t="s">
        <v>2552</v>
      </c>
      <c r="H7151" t="s">
        <v>21105</v>
      </c>
      <c r="I7151">
        <v>3</v>
      </c>
      <c r="J7151">
        <v>1</v>
      </c>
      <c r="K7151">
        <v>2</v>
      </c>
      <c r="L7151">
        <v>0</v>
      </c>
      <c r="M7151">
        <v>0</v>
      </c>
      <c r="N7151">
        <v>0</v>
      </c>
      <c r="O7151" t="str">
        <f t="shared" si="777"/>
        <v/>
      </c>
      <c r="P7151">
        <f>IF(ISERROR(VLOOKUP(G7151,Genes!$A$2:$A$749,1,0)),0,1)</f>
        <v>1</v>
      </c>
      <c r="Q7151">
        <f t="shared" si="778"/>
        <v>0</v>
      </c>
      <c r="R7151">
        <f t="shared" si="779"/>
        <v>1</v>
      </c>
      <c r="S7151">
        <f t="shared" si="780"/>
        <v>8</v>
      </c>
      <c r="T7151">
        <f t="shared" si="781"/>
        <v>8</v>
      </c>
      <c r="U7151">
        <f t="shared" si="782"/>
        <v>0</v>
      </c>
      <c r="V7151" t="str">
        <f t="shared" si="783"/>
        <v/>
      </c>
    </row>
    <row r="7152" spans="1:22" x14ac:dyDescent="0.2">
      <c r="A7152" t="s">
        <v>21106</v>
      </c>
      <c r="B7152" t="s">
        <v>167</v>
      </c>
      <c r="C7152">
        <v>149847524</v>
      </c>
      <c r="D7152">
        <v>149847712</v>
      </c>
      <c r="E7152">
        <v>189</v>
      </c>
      <c r="F7152" t="s">
        <v>66</v>
      </c>
      <c r="G7152" t="s">
        <v>2552</v>
      </c>
      <c r="H7152" t="s">
        <v>21107</v>
      </c>
      <c r="I7152">
        <v>3</v>
      </c>
      <c r="J7152">
        <v>1</v>
      </c>
      <c r="K7152">
        <v>2</v>
      </c>
      <c r="L7152">
        <v>0</v>
      </c>
      <c r="M7152">
        <v>0</v>
      </c>
      <c r="N7152">
        <v>0</v>
      </c>
      <c r="O7152" t="str">
        <f t="shared" si="777"/>
        <v/>
      </c>
      <c r="P7152">
        <f>IF(ISERROR(VLOOKUP(G7152,Genes!$A$2:$A$749,1,0)),0,1)</f>
        <v>1</v>
      </c>
      <c r="Q7152">
        <f t="shared" si="778"/>
        <v>0</v>
      </c>
      <c r="R7152">
        <f t="shared" si="779"/>
        <v>1</v>
      </c>
      <c r="S7152">
        <f t="shared" si="780"/>
        <v>9</v>
      </c>
      <c r="T7152">
        <f t="shared" si="781"/>
        <v>9</v>
      </c>
      <c r="U7152">
        <f t="shared" si="782"/>
        <v>0</v>
      </c>
      <c r="V7152" t="str">
        <f t="shared" si="783"/>
        <v/>
      </c>
    </row>
    <row r="7153" spans="1:22" x14ac:dyDescent="0.2">
      <c r="A7153" t="s">
        <v>21108</v>
      </c>
      <c r="B7153" t="s">
        <v>167</v>
      </c>
      <c r="C7153">
        <v>149850935</v>
      </c>
      <c r="D7153">
        <v>149851052</v>
      </c>
      <c r="E7153">
        <v>118</v>
      </c>
      <c r="F7153" t="s">
        <v>66</v>
      </c>
      <c r="G7153" t="s">
        <v>2552</v>
      </c>
      <c r="H7153" t="s">
        <v>21109</v>
      </c>
      <c r="I7153">
        <v>2</v>
      </c>
      <c r="J7153">
        <v>0</v>
      </c>
      <c r="K7153">
        <v>2</v>
      </c>
      <c r="L7153">
        <v>0</v>
      </c>
      <c r="M7153">
        <v>0</v>
      </c>
      <c r="N7153">
        <v>0</v>
      </c>
      <c r="O7153" t="str">
        <f t="shared" si="777"/>
        <v/>
      </c>
      <c r="P7153">
        <f>IF(ISERROR(VLOOKUP(G7153,Genes!$A$2:$A$749,1,0)),0,1)</f>
        <v>1</v>
      </c>
      <c r="Q7153">
        <f t="shared" si="778"/>
        <v>0</v>
      </c>
      <c r="R7153">
        <f t="shared" si="779"/>
        <v>1</v>
      </c>
      <c r="S7153">
        <f t="shared" si="780"/>
        <v>10</v>
      </c>
      <c r="T7153">
        <f t="shared" si="781"/>
        <v>10</v>
      </c>
      <c r="U7153">
        <f t="shared" si="782"/>
        <v>0</v>
      </c>
      <c r="V7153" t="str">
        <f t="shared" si="783"/>
        <v/>
      </c>
    </row>
    <row r="7154" spans="1:22" x14ac:dyDescent="0.2">
      <c r="A7154" t="s">
        <v>21110</v>
      </c>
      <c r="B7154" t="s">
        <v>167</v>
      </c>
      <c r="C7154">
        <v>149853778</v>
      </c>
      <c r="D7154">
        <v>149853854</v>
      </c>
      <c r="E7154">
        <v>77</v>
      </c>
      <c r="F7154" t="s">
        <v>66</v>
      </c>
      <c r="G7154" t="s">
        <v>2552</v>
      </c>
      <c r="H7154" t="s">
        <v>21111</v>
      </c>
      <c r="I7154">
        <v>2</v>
      </c>
      <c r="J7154">
        <v>0</v>
      </c>
      <c r="K7154">
        <v>2</v>
      </c>
      <c r="L7154">
        <v>0</v>
      </c>
      <c r="M7154">
        <v>0</v>
      </c>
      <c r="N7154">
        <v>0</v>
      </c>
      <c r="O7154" t="str">
        <f t="shared" si="777"/>
        <v/>
      </c>
      <c r="P7154">
        <f>IF(ISERROR(VLOOKUP(G7154,Genes!$A$2:$A$749,1,0)),0,1)</f>
        <v>1</v>
      </c>
      <c r="Q7154">
        <f t="shared" si="778"/>
        <v>0</v>
      </c>
      <c r="R7154">
        <f t="shared" si="779"/>
        <v>1</v>
      </c>
      <c r="S7154">
        <f t="shared" si="780"/>
        <v>11</v>
      </c>
      <c r="T7154">
        <f t="shared" si="781"/>
        <v>11</v>
      </c>
      <c r="U7154">
        <f t="shared" si="782"/>
        <v>0</v>
      </c>
      <c r="V7154" t="str">
        <f t="shared" si="783"/>
        <v/>
      </c>
    </row>
    <row r="7155" spans="1:22" x14ac:dyDescent="0.2">
      <c r="A7155" t="s">
        <v>21112</v>
      </c>
      <c r="B7155" t="s">
        <v>167</v>
      </c>
      <c r="C7155">
        <v>149679706</v>
      </c>
      <c r="D7155">
        <v>149679796</v>
      </c>
      <c r="E7155">
        <v>91</v>
      </c>
      <c r="F7155" t="s">
        <v>66</v>
      </c>
      <c r="G7155" t="s">
        <v>2552</v>
      </c>
      <c r="H7155" t="s">
        <v>21113</v>
      </c>
      <c r="I7155">
        <v>2</v>
      </c>
      <c r="J7155">
        <v>0</v>
      </c>
      <c r="K7155">
        <v>2</v>
      </c>
      <c r="L7155">
        <v>0</v>
      </c>
      <c r="M7155">
        <v>0</v>
      </c>
      <c r="N7155">
        <v>0</v>
      </c>
      <c r="O7155" t="str">
        <f t="shared" si="777"/>
        <v/>
      </c>
      <c r="P7155">
        <f>IF(ISERROR(VLOOKUP(G7155,Genes!$A$2:$A$749,1,0)),0,1)</f>
        <v>1</v>
      </c>
      <c r="Q7155">
        <f t="shared" si="778"/>
        <v>0</v>
      </c>
      <c r="R7155">
        <f t="shared" si="779"/>
        <v>1</v>
      </c>
      <c r="S7155">
        <f t="shared" si="780"/>
        <v>12</v>
      </c>
      <c r="T7155">
        <f t="shared" si="781"/>
        <v>12</v>
      </c>
      <c r="U7155">
        <f t="shared" si="782"/>
        <v>0</v>
      </c>
      <c r="V7155" t="str">
        <f t="shared" si="783"/>
        <v/>
      </c>
    </row>
    <row r="7156" spans="1:22" x14ac:dyDescent="0.2">
      <c r="A7156" t="s">
        <v>21114</v>
      </c>
      <c r="B7156" t="s">
        <v>167</v>
      </c>
      <c r="C7156">
        <v>149854914</v>
      </c>
      <c r="D7156">
        <v>149855023</v>
      </c>
      <c r="E7156">
        <v>110</v>
      </c>
      <c r="F7156" t="s">
        <v>66</v>
      </c>
      <c r="G7156" t="s">
        <v>2552</v>
      </c>
      <c r="H7156" t="s">
        <v>21115</v>
      </c>
      <c r="I7156">
        <v>2</v>
      </c>
      <c r="J7156">
        <v>0</v>
      </c>
      <c r="K7156">
        <v>2</v>
      </c>
      <c r="L7156">
        <v>0</v>
      </c>
      <c r="M7156">
        <v>0</v>
      </c>
      <c r="N7156">
        <v>0</v>
      </c>
      <c r="O7156" t="str">
        <f t="shared" si="777"/>
        <v/>
      </c>
      <c r="P7156">
        <f>IF(ISERROR(VLOOKUP(G7156,Genes!$A$2:$A$749,1,0)),0,1)</f>
        <v>1</v>
      </c>
      <c r="Q7156">
        <f t="shared" si="778"/>
        <v>0</v>
      </c>
      <c r="R7156">
        <f t="shared" si="779"/>
        <v>1</v>
      </c>
      <c r="S7156">
        <f t="shared" si="780"/>
        <v>13</v>
      </c>
      <c r="T7156">
        <f t="shared" si="781"/>
        <v>13</v>
      </c>
      <c r="U7156">
        <f t="shared" si="782"/>
        <v>0</v>
      </c>
      <c r="V7156" t="str">
        <f t="shared" si="783"/>
        <v/>
      </c>
    </row>
    <row r="7157" spans="1:22" x14ac:dyDescent="0.2">
      <c r="A7157" t="s">
        <v>21116</v>
      </c>
      <c r="B7157" t="s">
        <v>167</v>
      </c>
      <c r="C7157">
        <v>149856937</v>
      </c>
      <c r="D7157">
        <v>149857038</v>
      </c>
      <c r="E7157">
        <v>102</v>
      </c>
      <c r="F7157" t="s">
        <v>66</v>
      </c>
      <c r="G7157" t="s">
        <v>2552</v>
      </c>
      <c r="H7157" t="s">
        <v>21117</v>
      </c>
      <c r="I7157">
        <v>2</v>
      </c>
      <c r="J7157">
        <v>0</v>
      </c>
      <c r="K7157">
        <v>2</v>
      </c>
      <c r="L7157">
        <v>0</v>
      </c>
      <c r="M7157">
        <v>0</v>
      </c>
      <c r="N7157">
        <v>0</v>
      </c>
      <c r="O7157" t="str">
        <f t="shared" si="777"/>
        <v/>
      </c>
      <c r="P7157">
        <f>IF(ISERROR(VLOOKUP(G7157,Genes!$A$2:$A$749,1,0)),0,1)</f>
        <v>1</v>
      </c>
      <c r="Q7157">
        <f t="shared" si="778"/>
        <v>0</v>
      </c>
      <c r="R7157">
        <f t="shared" si="779"/>
        <v>1</v>
      </c>
      <c r="S7157">
        <f t="shared" si="780"/>
        <v>14</v>
      </c>
      <c r="T7157">
        <f t="shared" si="781"/>
        <v>14</v>
      </c>
      <c r="U7157">
        <f t="shared" si="782"/>
        <v>0</v>
      </c>
      <c r="V7157" t="str">
        <f t="shared" si="783"/>
        <v/>
      </c>
    </row>
    <row r="7158" spans="1:22" x14ac:dyDescent="0.2">
      <c r="A7158" t="s">
        <v>21118</v>
      </c>
      <c r="B7158" t="s">
        <v>167</v>
      </c>
      <c r="C7158">
        <v>149857236</v>
      </c>
      <c r="D7158">
        <v>149857296</v>
      </c>
      <c r="E7158">
        <v>61</v>
      </c>
      <c r="F7158" t="s">
        <v>66</v>
      </c>
      <c r="G7158" t="s">
        <v>2552</v>
      </c>
      <c r="H7158" t="s">
        <v>21119</v>
      </c>
      <c r="I7158">
        <v>2</v>
      </c>
      <c r="J7158">
        <v>1</v>
      </c>
      <c r="K7158">
        <v>0</v>
      </c>
      <c r="L7158">
        <v>1</v>
      </c>
      <c r="M7158">
        <v>0</v>
      </c>
      <c r="N7158">
        <v>0</v>
      </c>
      <c r="O7158" t="str">
        <f t="shared" si="777"/>
        <v/>
      </c>
      <c r="P7158">
        <f>IF(ISERROR(VLOOKUP(G7158,Genes!$A$2:$A$749,1,0)),0,1)</f>
        <v>1</v>
      </c>
      <c r="Q7158">
        <f t="shared" si="778"/>
        <v>0</v>
      </c>
      <c r="R7158">
        <f t="shared" si="779"/>
        <v>1</v>
      </c>
      <c r="S7158">
        <f t="shared" si="780"/>
        <v>15</v>
      </c>
      <c r="T7158">
        <f t="shared" si="781"/>
        <v>15</v>
      </c>
      <c r="U7158">
        <f t="shared" si="782"/>
        <v>0</v>
      </c>
      <c r="V7158" t="str">
        <f t="shared" si="783"/>
        <v/>
      </c>
    </row>
    <row r="7159" spans="1:22" x14ac:dyDescent="0.2">
      <c r="A7159" t="s">
        <v>21120</v>
      </c>
      <c r="B7159" t="s">
        <v>167</v>
      </c>
      <c r="C7159">
        <v>149861907</v>
      </c>
      <c r="D7159">
        <v>149861978</v>
      </c>
      <c r="E7159">
        <v>72</v>
      </c>
      <c r="F7159" t="s">
        <v>66</v>
      </c>
      <c r="G7159" t="s">
        <v>2552</v>
      </c>
      <c r="H7159" t="s">
        <v>21121</v>
      </c>
      <c r="I7159">
        <v>2</v>
      </c>
      <c r="J7159">
        <v>0</v>
      </c>
      <c r="K7159">
        <v>2</v>
      </c>
      <c r="L7159">
        <v>0</v>
      </c>
      <c r="M7159">
        <v>0</v>
      </c>
      <c r="N7159">
        <v>0</v>
      </c>
      <c r="O7159" t="str">
        <f t="shared" si="777"/>
        <v/>
      </c>
      <c r="P7159">
        <f>IF(ISERROR(VLOOKUP(G7159,Genes!$A$2:$A$749,1,0)),0,1)</f>
        <v>1</v>
      </c>
      <c r="Q7159">
        <f t="shared" si="778"/>
        <v>0</v>
      </c>
      <c r="R7159">
        <f t="shared" si="779"/>
        <v>1</v>
      </c>
      <c r="S7159">
        <f t="shared" si="780"/>
        <v>16</v>
      </c>
      <c r="T7159">
        <f t="shared" si="781"/>
        <v>16</v>
      </c>
      <c r="U7159">
        <f t="shared" si="782"/>
        <v>0</v>
      </c>
      <c r="V7159" t="str">
        <f t="shared" si="783"/>
        <v/>
      </c>
    </row>
    <row r="7160" spans="1:22" x14ac:dyDescent="0.2">
      <c r="A7160" t="s">
        <v>21122</v>
      </c>
      <c r="B7160" t="s">
        <v>167</v>
      </c>
      <c r="C7160">
        <v>149864477</v>
      </c>
      <c r="D7160">
        <v>149864581</v>
      </c>
      <c r="E7160">
        <v>105</v>
      </c>
      <c r="F7160" t="s">
        <v>66</v>
      </c>
      <c r="G7160" t="s">
        <v>2552</v>
      </c>
      <c r="H7160" t="s">
        <v>21123</v>
      </c>
      <c r="I7160">
        <v>2</v>
      </c>
      <c r="J7160">
        <v>0</v>
      </c>
      <c r="K7160">
        <v>2</v>
      </c>
      <c r="L7160">
        <v>0</v>
      </c>
      <c r="M7160">
        <v>0</v>
      </c>
      <c r="N7160">
        <v>0</v>
      </c>
      <c r="O7160" t="str">
        <f t="shared" si="777"/>
        <v/>
      </c>
      <c r="P7160">
        <f>IF(ISERROR(VLOOKUP(G7160,Genes!$A$2:$A$749,1,0)),0,1)</f>
        <v>1</v>
      </c>
      <c r="Q7160">
        <f t="shared" si="778"/>
        <v>0</v>
      </c>
      <c r="R7160">
        <f t="shared" si="779"/>
        <v>1</v>
      </c>
      <c r="S7160">
        <f t="shared" si="780"/>
        <v>17</v>
      </c>
      <c r="T7160">
        <f t="shared" si="781"/>
        <v>17</v>
      </c>
      <c r="U7160">
        <f t="shared" si="782"/>
        <v>0</v>
      </c>
      <c r="V7160" t="str">
        <f t="shared" si="783"/>
        <v/>
      </c>
    </row>
    <row r="7161" spans="1:22" x14ac:dyDescent="0.2">
      <c r="A7161" t="s">
        <v>21124</v>
      </c>
      <c r="B7161" t="s">
        <v>167</v>
      </c>
      <c r="C7161">
        <v>149866649</v>
      </c>
      <c r="D7161">
        <v>149866865</v>
      </c>
      <c r="E7161">
        <v>217</v>
      </c>
      <c r="F7161" t="s">
        <v>66</v>
      </c>
      <c r="G7161" t="s">
        <v>2552</v>
      </c>
      <c r="H7161" t="s">
        <v>21125</v>
      </c>
      <c r="I7161">
        <v>3</v>
      </c>
      <c r="J7161">
        <v>1</v>
      </c>
      <c r="K7161">
        <v>2</v>
      </c>
      <c r="L7161">
        <v>0</v>
      </c>
      <c r="M7161">
        <v>0</v>
      </c>
      <c r="N7161">
        <v>0</v>
      </c>
      <c r="O7161" t="str">
        <f t="shared" si="777"/>
        <v/>
      </c>
      <c r="P7161">
        <f>IF(ISERROR(VLOOKUP(G7161,Genes!$A$2:$A$749,1,0)),0,1)</f>
        <v>1</v>
      </c>
      <c r="Q7161">
        <f t="shared" si="778"/>
        <v>0</v>
      </c>
      <c r="R7161">
        <f t="shared" si="779"/>
        <v>1</v>
      </c>
      <c r="S7161">
        <f t="shared" si="780"/>
        <v>18</v>
      </c>
      <c r="T7161">
        <f t="shared" si="781"/>
        <v>18</v>
      </c>
      <c r="U7161">
        <f t="shared" si="782"/>
        <v>0</v>
      </c>
      <c r="V7161" t="str">
        <f t="shared" si="783"/>
        <v/>
      </c>
    </row>
    <row r="7162" spans="1:22" x14ac:dyDescent="0.2">
      <c r="A7162" t="s">
        <v>21126</v>
      </c>
      <c r="B7162" t="s">
        <v>167</v>
      </c>
      <c r="C7162">
        <v>149868084</v>
      </c>
      <c r="D7162">
        <v>149868190</v>
      </c>
      <c r="E7162">
        <v>107</v>
      </c>
      <c r="F7162" t="s">
        <v>66</v>
      </c>
      <c r="G7162" t="s">
        <v>2552</v>
      </c>
      <c r="H7162" t="s">
        <v>21127</v>
      </c>
      <c r="I7162">
        <v>2</v>
      </c>
      <c r="J7162">
        <v>0</v>
      </c>
      <c r="K7162">
        <v>2</v>
      </c>
      <c r="L7162">
        <v>0</v>
      </c>
      <c r="M7162">
        <v>0</v>
      </c>
      <c r="N7162">
        <v>0</v>
      </c>
      <c r="O7162" t="str">
        <f t="shared" si="777"/>
        <v/>
      </c>
      <c r="P7162">
        <f>IF(ISERROR(VLOOKUP(G7162,Genes!$A$2:$A$749,1,0)),0,1)</f>
        <v>1</v>
      </c>
      <c r="Q7162">
        <f t="shared" si="778"/>
        <v>0</v>
      </c>
      <c r="R7162">
        <f t="shared" si="779"/>
        <v>1</v>
      </c>
      <c r="S7162">
        <f t="shared" si="780"/>
        <v>19</v>
      </c>
      <c r="T7162">
        <f t="shared" si="781"/>
        <v>19</v>
      </c>
      <c r="U7162">
        <f t="shared" si="782"/>
        <v>0</v>
      </c>
      <c r="V7162" t="str">
        <f t="shared" si="783"/>
        <v/>
      </c>
    </row>
    <row r="7163" spans="1:22" x14ac:dyDescent="0.2">
      <c r="A7163" t="s">
        <v>21128</v>
      </c>
      <c r="B7163" t="s">
        <v>167</v>
      </c>
      <c r="C7163">
        <v>149686850</v>
      </c>
      <c r="D7163">
        <v>149686923</v>
      </c>
      <c r="E7163">
        <v>74</v>
      </c>
      <c r="F7163" t="s">
        <v>66</v>
      </c>
      <c r="G7163" t="s">
        <v>2552</v>
      </c>
      <c r="H7163" t="s">
        <v>21129</v>
      </c>
      <c r="I7163">
        <v>2</v>
      </c>
      <c r="J7163">
        <v>0</v>
      </c>
      <c r="K7163">
        <v>2</v>
      </c>
      <c r="L7163">
        <v>0</v>
      </c>
      <c r="M7163">
        <v>0</v>
      </c>
      <c r="N7163">
        <v>0</v>
      </c>
      <c r="O7163" t="str">
        <f t="shared" si="777"/>
        <v/>
      </c>
      <c r="P7163">
        <f>IF(ISERROR(VLOOKUP(G7163,Genes!$A$2:$A$749,1,0)),0,1)</f>
        <v>1</v>
      </c>
      <c r="Q7163">
        <f t="shared" si="778"/>
        <v>0</v>
      </c>
      <c r="R7163">
        <f t="shared" si="779"/>
        <v>1</v>
      </c>
      <c r="S7163">
        <f t="shared" si="780"/>
        <v>20</v>
      </c>
      <c r="T7163">
        <f t="shared" si="781"/>
        <v>20</v>
      </c>
      <c r="U7163">
        <f t="shared" si="782"/>
        <v>0</v>
      </c>
      <c r="V7163" t="str">
        <f t="shared" si="783"/>
        <v/>
      </c>
    </row>
    <row r="7164" spans="1:22" x14ac:dyDescent="0.2">
      <c r="A7164" t="s">
        <v>21130</v>
      </c>
      <c r="B7164" t="s">
        <v>167</v>
      </c>
      <c r="C7164">
        <v>149793798</v>
      </c>
      <c r="D7164">
        <v>149793902</v>
      </c>
      <c r="E7164">
        <v>105</v>
      </c>
      <c r="F7164" t="s">
        <v>66</v>
      </c>
      <c r="G7164" t="s">
        <v>2552</v>
      </c>
      <c r="H7164" t="s">
        <v>21131</v>
      </c>
      <c r="I7164">
        <v>2</v>
      </c>
      <c r="J7164">
        <v>0</v>
      </c>
      <c r="K7164">
        <v>2</v>
      </c>
      <c r="L7164">
        <v>0</v>
      </c>
      <c r="M7164">
        <v>0</v>
      </c>
      <c r="N7164">
        <v>0</v>
      </c>
      <c r="O7164" t="str">
        <f t="shared" si="777"/>
        <v/>
      </c>
      <c r="P7164">
        <f>IF(ISERROR(VLOOKUP(G7164,Genes!$A$2:$A$749,1,0)),0,1)</f>
        <v>1</v>
      </c>
      <c r="Q7164">
        <f t="shared" si="778"/>
        <v>0</v>
      </c>
      <c r="R7164">
        <f t="shared" si="779"/>
        <v>1</v>
      </c>
      <c r="S7164">
        <f t="shared" si="780"/>
        <v>21</v>
      </c>
      <c r="T7164">
        <f t="shared" si="781"/>
        <v>21</v>
      </c>
      <c r="U7164">
        <f t="shared" si="782"/>
        <v>0</v>
      </c>
      <c r="V7164" t="str">
        <f t="shared" si="783"/>
        <v/>
      </c>
    </row>
    <row r="7165" spans="1:22" x14ac:dyDescent="0.2">
      <c r="A7165" t="s">
        <v>21132</v>
      </c>
      <c r="B7165" t="s">
        <v>167</v>
      </c>
      <c r="C7165">
        <v>149798124</v>
      </c>
      <c r="D7165">
        <v>149798172</v>
      </c>
      <c r="E7165">
        <v>49</v>
      </c>
      <c r="F7165" t="s">
        <v>66</v>
      </c>
      <c r="G7165" t="s">
        <v>2552</v>
      </c>
      <c r="H7165" t="s">
        <v>21133</v>
      </c>
      <c r="I7165">
        <v>2</v>
      </c>
      <c r="J7165">
        <v>2</v>
      </c>
      <c r="K7165">
        <v>0</v>
      </c>
      <c r="L7165">
        <v>0</v>
      </c>
      <c r="M7165">
        <v>0</v>
      </c>
      <c r="N7165">
        <v>0</v>
      </c>
      <c r="O7165" t="str">
        <f t="shared" si="777"/>
        <v/>
      </c>
      <c r="P7165">
        <f>IF(ISERROR(VLOOKUP(G7165,Genes!$A$2:$A$749,1,0)),0,1)</f>
        <v>1</v>
      </c>
      <c r="Q7165">
        <f t="shared" si="778"/>
        <v>0</v>
      </c>
      <c r="R7165">
        <f t="shared" si="779"/>
        <v>1</v>
      </c>
      <c r="S7165">
        <f t="shared" si="780"/>
        <v>22</v>
      </c>
      <c r="T7165">
        <f t="shared" si="781"/>
        <v>22</v>
      </c>
      <c r="U7165">
        <f t="shared" si="782"/>
        <v>0</v>
      </c>
      <c r="V7165" t="str">
        <f t="shared" si="783"/>
        <v/>
      </c>
    </row>
    <row r="7166" spans="1:22" x14ac:dyDescent="0.2">
      <c r="A7166" t="s">
        <v>21134</v>
      </c>
      <c r="B7166" t="s">
        <v>167</v>
      </c>
      <c r="C7166">
        <v>149798449</v>
      </c>
      <c r="D7166">
        <v>149798504</v>
      </c>
      <c r="E7166">
        <v>56</v>
      </c>
      <c r="F7166" t="s">
        <v>66</v>
      </c>
      <c r="G7166" t="s">
        <v>2552</v>
      </c>
      <c r="H7166" t="s">
        <v>21135</v>
      </c>
      <c r="I7166">
        <v>2</v>
      </c>
      <c r="J7166">
        <v>2</v>
      </c>
      <c r="K7166">
        <v>0</v>
      </c>
      <c r="L7166">
        <v>0</v>
      </c>
      <c r="M7166">
        <v>0</v>
      </c>
      <c r="N7166">
        <v>0</v>
      </c>
      <c r="O7166" t="str">
        <f t="shared" si="777"/>
        <v/>
      </c>
      <c r="P7166">
        <f>IF(ISERROR(VLOOKUP(G7166,Genes!$A$2:$A$749,1,0)),0,1)</f>
        <v>1</v>
      </c>
      <c r="Q7166">
        <f t="shared" si="778"/>
        <v>0</v>
      </c>
      <c r="R7166">
        <f t="shared" si="779"/>
        <v>1</v>
      </c>
      <c r="S7166">
        <f t="shared" si="780"/>
        <v>23</v>
      </c>
      <c r="T7166">
        <f t="shared" si="781"/>
        <v>23</v>
      </c>
      <c r="U7166">
        <f t="shared" si="782"/>
        <v>0</v>
      </c>
      <c r="V7166" t="str">
        <f t="shared" si="783"/>
        <v/>
      </c>
    </row>
    <row r="7167" spans="1:22" x14ac:dyDescent="0.2">
      <c r="A7167" t="s">
        <v>21136</v>
      </c>
      <c r="B7167" t="s">
        <v>167</v>
      </c>
      <c r="C7167">
        <v>149799187</v>
      </c>
      <c r="D7167">
        <v>149799274</v>
      </c>
      <c r="E7167">
        <v>88</v>
      </c>
      <c r="F7167" t="s">
        <v>66</v>
      </c>
      <c r="G7167" t="s">
        <v>2552</v>
      </c>
      <c r="H7167" t="s">
        <v>21137</v>
      </c>
      <c r="I7167">
        <v>2</v>
      </c>
      <c r="J7167">
        <v>0</v>
      </c>
      <c r="K7167">
        <v>2</v>
      </c>
      <c r="L7167">
        <v>0</v>
      </c>
      <c r="M7167">
        <v>0</v>
      </c>
      <c r="N7167">
        <v>0</v>
      </c>
      <c r="O7167" t="str">
        <f t="shared" si="777"/>
        <v/>
      </c>
      <c r="P7167">
        <f>IF(ISERROR(VLOOKUP(G7167,Genes!$A$2:$A$749,1,0)),0,1)</f>
        <v>1</v>
      </c>
      <c r="Q7167">
        <f t="shared" si="778"/>
        <v>0</v>
      </c>
      <c r="R7167">
        <f t="shared" si="779"/>
        <v>1</v>
      </c>
      <c r="S7167">
        <f t="shared" si="780"/>
        <v>24</v>
      </c>
      <c r="T7167">
        <f t="shared" si="781"/>
        <v>24</v>
      </c>
      <c r="U7167">
        <f t="shared" si="782"/>
        <v>0</v>
      </c>
      <c r="V7167" t="str">
        <f t="shared" si="783"/>
        <v/>
      </c>
    </row>
    <row r="7168" spans="1:22" x14ac:dyDescent="0.2">
      <c r="A7168" t="s">
        <v>21138</v>
      </c>
      <c r="B7168" t="s">
        <v>167</v>
      </c>
      <c r="C7168">
        <v>149803413</v>
      </c>
      <c r="D7168">
        <v>149803537</v>
      </c>
      <c r="E7168">
        <v>125</v>
      </c>
      <c r="F7168" t="s">
        <v>66</v>
      </c>
      <c r="G7168" t="s">
        <v>2552</v>
      </c>
      <c r="H7168" t="s">
        <v>21139</v>
      </c>
      <c r="I7168">
        <v>3</v>
      </c>
      <c r="J7168">
        <v>1</v>
      </c>
      <c r="K7168">
        <v>2</v>
      </c>
      <c r="L7168">
        <v>0</v>
      </c>
      <c r="M7168">
        <v>0</v>
      </c>
      <c r="N7168">
        <v>0</v>
      </c>
      <c r="O7168" t="str">
        <f t="shared" si="777"/>
        <v/>
      </c>
      <c r="P7168">
        <f>IF(ISERROR(VLOOKUP(G7168,Genes!$A$2:$A$749,1,0)),0,1)</f>
        <v>1</v>
      </c>
      <c r="Q7168">
        <f t="shared" si="778"/>
        <v>0</v>
      </c>
      <c r="R7168">
        <f t="shared" si="779"/>
        <v>1</v>
      </c>
      <c r="S7168">
        <f t="shared" si="780"/>
        <v>25</v>
      </c>
      <c r="T7168">
        <f t="shared" si="781"/>
        <v>25</v>
      </c>
      <c r="U7168">
        <f t="shared" si="782"/>
        <v>0</v>
      </c>
      <c r="V7168" t="str">
        <f t="shared" si="783"/>
        <v/>
      </c>
    </row>
    <row r="7169" spans="1:22" x14ac:dyDescent="0.2">
      <c r="A7169" t="s">
        <v>21140</v>
      </c>
      <c r="B7169" t="s">
        <v>167</v>
      </c>
      <c r="C7169">
        <v>149804457</v>
      </c>
      <c r="D7169">
        <v>149804474</v>
      </c>
      <c r="E7169">
        <v>18</v>
      </c>
      <c r="F7169" t="s">
        <v>66</v>
      </c>
      <c r="G7169" t="s">
        <v>2552</v>
      </c>
      <c r="H7169" t="s">
        <v>21141</v>
      </c>
      <c r="I7169">
        <v>2</v>
      </c>
      <c r="J7169">
        <v>2</v>
      </c>
      <c r="K7169">
        <v>0</v>
      </c>
      <c r="L7169">
        <v>0</v>
      </c>
      <c r="M7169">
        <v>0</v>
      </c>
      <c r="N7169">
        <v>0</v>
      </c>
      <c r="O7169" t="str">
        <f t="shared" si="777"/>
        <v>KIF5C</v>
      </c>
      <c r="P7169">
        <f>IF(ISERROR(VLOOKUP(G7169,Genes!$A$2:$A$749,1,0)),0,1)</f>
        <v>1</v>
      </c>
      <c r="Q7169">
        <f t="shared" si="778"/>
        <v>0</v>
      </c>
      <c r="R7169">
        <f t="shared" si="779"/>
        <v>1</v>
      </c>
      <c r="S7169">
        <f t="shared" si="780"/>
        <v>26</v>
      </c>
      <c r="T7169">
        <f t="shared" si="781"/>
        <v>26</v>
      </c>
      <c r="U7169">
        <f t="shared" si="782"/>
        <v>1</v>
      </c>
      <c r="V7169">
        <f t="shared" si="783"/>
        <v>1</v>
      </c>
    </row>
    <row r="7170" spans="1:22" x14ac:dyDescent="0.2">
      <c r="A7170" t="s">
        <v>21142</v>
      </c>
      <c r="B7170" t="s">
        <v>490</v>
      </c>
      <c r="C7170">
        <v>90206155</v>
      </c>
      <c r="D7170">
        <v>90206253</v>
      </c>
      <c r="E7170">
        <v>99</v>
      </c>
      <c r="F7170" t="s">
        <v>74</v>
      </c>
      <c r="G7170" t="s">
        <v>2559</v>
      </c>
      <c r="H7170" t="s">
        <v>21143</v>
      </c>
      <c r="I7170">
        <v>0</v>
      </c>
      <c r="J7170">
        <v>0</v>
      </c>
      <c r="K7170">
        <v>0</v>
      </c>
      <c r="L7170">
        <v>0</v>
      </c>
      <c r="M7170">
        <v>0</v>
      </c>
      <c r="N7170">
        <v>0</v>
      </c>
      <c r="O7170" t="str">
        <f t="shared" ref="O7170:O7233" si="784">IF(U7170=1,G7170,"")</f>
        <v/>
      </c>
      <c r="P7170">
        <f>IF(ISERROR(VLOOKUP(G7170,Genes!$A$2:$A$749,1,0)),0,1)</f>
        <v>1</v>
      </c>
      <c r="Q7170">
        <f t="shared" ref="Q7170:Q7233" si="785">IF(G7170&lt;&gt;G7169,1,0)</f>
        <v>1</v>
      </c>
      <c r="R7170">
        <f t="shared" ref="R7170:R7233" si="786">IF(I7170=0,0,1)</f>
        <v>0</v>
      </c>
      <c r="S7170">
        <f t="shared" ref="S7170:S7233" si="787">IF(Q7170=1,R7170,S7169+R7170)</f>
        <v>0</v>
      </c>
      <c r="T7170">
        <f t="shared" ref="T7170:T7233" si="788">IF(Q7170=1,1,T7169+1)</f>
        <v>1</v>
      </c>
      <c r="U7170">
        <f t="shared" ref="U7170:U7233" si="789">IF(G7170&lt;&gt;G7171,1,0)</f>
        <v>0</v>
      </c>
      <c r="V7170" t="str">
        <f t="shared" ref="V7170:V7233" si="790">IF(U7170=1,S7170/T7170,"")</f>
        <v/>
      </c>
    </row>
    <row r="7171" spans="1:22" x14ac:dyDescent="0.2">
      <c r="A7171" t="s">
        <v>21144</v>
      </c>
      <c r="B7171" t="s">
        <v>490</v>
      </c>
      <c r="C7171">
        <v>90188567</v>
      </c>
      <c r="D7171">
        <v>90188682</v>
      </c>
      <c r="E7171">
        <v>116</v>
      </c>
      <c r="F7171" t="s">
        <v>74</v>
      </c>
      <c r="G7171" t="s">
        <v>2559</v>
      </c>
      <c r="H7171" t="s">
        <v>21145</v>
      </c>
      <c r="I7171">
        <v>2</v>
      </c>
      <c r="J7171">
        <v>0</v>
      </c>
      <c r="K7171">
        <v>2</v>
      </c>
      <c r="L7171">
        <v>0</v>
      </c>
      <c r="M7171">
        <v>0</v>
      </c>
      <c r="N7171">
        <v>0</v>
      </c>
      <c r="O7171" t="str">
        <f t="shared" si="784"/>
        <v/>
      </c>
      <c r="P7171">
        <f>IF(ISERROR(VLOOKUP(G7171,Genes!$A$2:$A$749,1,0)),0,1)</f>
        <v>1</v>
      </c>
      <c r="Q7171">
        <f t="shared" si="785"/>
        <v>0</v>
      </c>
      <c r="R7171">
        <f t="shared" si="786"/>
        <v>1</v>
      </c>
      <c r="S7171">
        <f t="shared" si="787"/>
        <v>1</v>
      </c>
      <c r="T7171">
        <f t="shared" si="788"/>
        <v>2</v>
      </c>
      <c r="U7171">
        <f t="shared" si="789"/>
        <v>0</v>
      </c>
      <c r="V7171" t="str">
        <f t="shared" si="790"/>
        <v/>
      </c>
    </row>
    <row r="7172" spans="1:22" x14ac:dyDescent="0.2">
      <c r="A7172" t="s">
        <v>21146</v>
      </c>
      <c r="B7172" t="s">
        <v>490</v>
      </c>
      <c r="C7172">
        <v>90188244</v>
      </c>
      <c r="D7172">
        <v>90188396</v>
      </c>
      <c r="E7172">
        <v>153</v>
      </c>
      <c r="F7172" t="s">
        <v>74</v>
      </c>
      <c r="G7172" t="s">
        <v>2559</v>
      </c>
      <c r="H7172" t="s">
        <v>21147</v>
      </c>
      <c r="I7172">
        <v>3</v>
      </c>
      <c r="J7172">
        <v>1</v>
      </c>
      <c r="K7172">
        <v>2</v>
      </c>
      <c r="L7172">
        <v>0</v>
      </c>
      <c r="M7172">
        <v>0</v>
      </c>
      <c r="N7172">
        <v>0</v>
      </c>
      <c r="O7172" t="str">
        <f t="shared" si="784"/>
        <v/>
      </c>
      <c r="P7172">
        <f>IF(ISERROR(VLOOKUP(G7172,Genes!$A$2:$A$749,1,0)),0,1)</f>
        <v>1</v>
      </c>
      <c r="Q7172">
        <f t="shared" si="785"/>
        <v>0</v>
      </c>
      <c r="R7172">
        <f t="shared" si="786"/>
        <v>1</v>
      </c>
      <c r="S7172">
        <f t="shared" si="787"/>
        <v>2</v>
      </c>
      <c r="T7172">
        <f t="shared" si="788"/>
        <v>3</v>
      </c>
      <c r="U7172">
        <f t="shared" si="789"/>
        <v>0</v>
      </c>
      <c r="V7172" t="str">
        <f t="shared" si="790"/>
        <v/>
      </c>
    </row>
    <row r="7173" spans="1:22" x14ac:dyDescent="0.2">
      <c r="A7173" t="s">
        <v>21148</v>
      </c>
      <c r="B7173" t="s">
        <v>490</v>
      </c>
      <c r="C7173">
        <v>90185434</v>
      </c>
      <c r="D7173">
        <v>90185636</v>
      </c>
      <c r="E7173">
        <v>203</v>
      </c>
      <c r="F7173" t="s">
        <v>74</v>
      </c>
      <c r="G7173" t="s">
        <v>2559</v>
      </c>
      <c r="H7173" t="s">
        <v>21149</v>
      </c>
      <c r="I7173">
        <v>3</v>
      </c>
      <c r="J7173">
        <v>1</v>
      </c>
      <c r="K7173">
        <v>2</v>
      </c>
      <c r="L7173">
        <v>0</v>
      </c>
      <c r="M7173">
        <v>0</v>
      </c>
      <c r="N7173">
        <v>0</v>
      </c>
      <c r="O7173" t="str">
        <f t="shared" si="784"/>
        <v/>
      </c>
      <c r="P7173">
        <f>IF(ISERROR(VLOOKUP(G7173,Genes!$A$2:$A$749,1,0)),0,1)</f>
        <v>1</v>
      </c>
      <c r="Q7173">
        <f t="shared" si="785"/>
        <v>0</v>
      </c>
      <c r="R7173">
        <f t="shared" si="786"/>
        <v>1</v>
      </c>
      <c r="S7173">
        <f t="shared" si="787"/>
        <v>3</v>
      </c>
      <c r="T7173">
        <f t="shared" si="788"/>
        <v>4</v>
      </c>
      <c r="U7173">
        <f t="shared" si="789"/>
        <v>0</v>
      </c>
      <c r="V7173" t="str">
        <f t="shared" si="790"/>
        <v/>
      </c>
    </row>
    <row r="7174" spans="1:22" x14ac:dyDescent="0.2">
      <c r="A7174" t="s">
        <v>21150</v>
      </c>
      <c r="B7174" t="s">
        <v>490</v>
      </c>
      <c r="C7174">
        <v>90176917</v>
      </c>
      <c r="D7174">
        <v>90177114</v>
      </c>
      <c r="E7174">
        <v>198</v>
      </c>
      <c r="F7174" t="s">
        <v>74</v>
      </c>
      <c r="G7174" t="s">
        <v>2559</v>
      </c>
      <c r="H7174" t="s">
        <v>21151</v>
      </c>
      <c r="I7174">
        <v>3</v>
      </c>
      <c r="J7174">
        <v>1</v>
      </c>
      <c r="K7174">
        <v>2</v>
      </c>
      <c r="L7174">
        <v>0</v>
      </c>
      <c r="M7174">
        <v>0</v>
      </c>
      <c r="N7174">
        <v>0</v>
      </c>
      <c r="O7174" t="str">
        <f t="shared" si="784"/>
        <v/>
      </c>
      <c r="P7174">
        <f>IF(ISERROR(VLOOKUP(G7174,Genes!$A$2:$A$749,1,0)),0,1)</f>
        <v>1</v>
      </c>
      <c r="Q7174">
        <f t="shared" si="785"/>
        <v>0</v>
      </c>
      <c r="R7174">
        <f t="shared" si="786"/>
        <v>1</v>
      </c>
      <c r="S7174">
        <f t="shared" si="787"/>
        <v>4</v>
      </c>
      <c r="T7174">
        <f t="shared" si="788"/>
        <v>5</v>
      </c>
      <c r="U7174">
        <f t="shared" si="789"/>
        <v>0</v>
      </c>
      <c r="V7174" t="str">
        <f t="shared" si="790"/>
        <v/>
      </c>
    </row>
    <row r="7175" spans="1:22" x14ac:dyDescent="0.2">
      <c r="A7175" t="s">
        <v>21152</v>
      </c>
      <c r="B7175" t="s">
        <v>490</v>
      </c>
      <c r="C7175">
        <v>90176372</v>
      </c>
      <c r="D7175">
        <v>90176497</v>
      </c>
      <c r="E7175">
        <v>126</v>
      </c>
      <c r="F7175" t="s">
        <v>74</v>
      </c>
      <c r="G7175" t="s">
        <v>2559</v>
      </c>
      <c r="H7175" t="s">
        <v>21153</v>
      </c>
      <c r="I7175">
        <v>4</v>
      </c>
      <c r="J7175">
        <v>1</v>
      </c>
      <c r="K7175">
        <v>2</v>
      </c>
      <c r="L7175">
        <v>0</v>
      </c>
      <c r="M7175">
        <v>0</v>
      </c>
      <c r="N7175">
        <v>1</v>
      </c>
      <c r="O7175" t="str">
        <f t="shared" si="784"/>
        <v/>
      </c>
      <c r="P7175">
        <f>IF(ISERROR(VLOOKUP(G7175,Genes!$A$2:$A$749,1,0)),0,1)</f>
        <v>1</v>
      </c>
      <c r="Q7175">
        <f t="shared" si="785"/>
        <v>0</v>
      </c>
      <c r="R7175">
        <f t="shared" si="786"/>
        <v>1</v>
      </c>
      <c r="S7175">
        <f t="shared" si="787"/>
        <v>5</v>
      </c>
      <c r="T7175">
        <f t="shared" si="788"/>
        <v>6</v>
      </c>
      <c r="U7175">
        <f t="shared" si="789"/>
        <v>0</v>
      </c>
      <c r="V7175" t="str">
        <f t="shared" si="790"/>
        <v/>
      </c>
    </row>
    <row r="7176" spans="1:22" x14ac:dyDescent="0.2">
      <c r="A7176" t="s">
        <v>21154</v>
      </c>
      <c r="B7176" t="s">
        <v>490</v>
      </c>
      <c r="C7176">
        <v>90176051</v>
      </c>
      <c r="D7176">
        <v>90176227</v>
      </c>
      <c r="E7176">
        <v>177</v>
      </c>
      <c r="F7176" t="s">
        <v>74</v>
      </c>
      <c r="G7176" t="s">
        <v>2559</v>
      </c>
      <c r="H7176" t="s">
        <v>21155</v>
      </c>
      <c r="I7176">
        <v>4</v>
      </c>
      <c r="J7176">
        <v>1</v>
      </c>
      <c r="K7176">
        <v>2</v>
      </c>
      <c r="L7176">
        <v>0</v>
      </c>
      <c r="M7176">
        <v>0</v>
      </c>
      <c r="N7176">
        <v>1</v>
      </c>
      <c r="O7176" t="str">
        <f t="shared" si="784"/>
        <v/>
      </c>
      <c r="P7176">
        <f>IF(ISERROR(VLOOKUP(G7176,Genes!$A$2:$A$749,1,0)),0,1)</f>
        <v>1</v>
      </c>
      <c r="Q7176">
        <f t="shared" si="785"/>
        <v>0</v>
      </c>
      <c r="R7176">
        <f t="shared" si="786"/>
        <v>1</v>
      </c>
      <c r="S7176">
        <f t="shared" si="787"/>
        <v>6</v>
      </c>
      <c r="T7176">
        <f t="shared" si="788"/>
        <v>7</v>
      </c>
      <c r="U7176">
        <f t="shared" si="789"/>
        <v>0</v>
      </c>
      <c r="V7176" t="str">
        <f t="shared" si="790"/>
        <v/>
      </c>
    </row>
    <row r="7177" spans="1:22" x14ac:dyDescent="0.2">
      <c r="A7177" t="s">
        <v>21156</v>
      </c>
      <c r="B7177" t="s">
        <v>490</v>
      </c>
      <c r="C7177">
        <v>90174726</v>
      </c>
      <c r="D7177">
        <v>90174941</v>
      </c>
      <c r="E7177">
        <v>216</v>
      </c>
      <c r="F7177" t="s">
        <v>74</v>
      </c>
      <c r="G7177" t="s">
        <v>2559</v>
      </c>
      <c r="H7177" t="s">
        <v>21157</v>
      </c>
      <c r="I7177">
        <v>3</v>
      </c>
      <c r="J7177">
        <v>1</v>
      </c>
      <c r="K7177">
        <v>2</v>
      </c>
      <c r="L7177">
        <v>0</v>
      </c>
      <c r="M7177">
        <v>0</v>
      </c>
      <c r="N7177">
        <v>0</v>
      </c>
      <c r="O7177" t="str">
        <f t="shared" si="784"/>
        <v/>
      </c>
      <c r="P7177">
        <f>IF(ISERROR(VLOOKUP(G7177,Genes!$A$2:$A$749,1,0)),0,1)</f>
        <v>1</v>
      </c>
      <c r="Q7177">
        <f t="shared" si="785"/>
        <v>0</v>
      </c>
      <c r="R7177">
        <f t="shared" si="786"/>
        <v>1</v>
      </c>
      <c r="S7177">
        <f t="shared" si="787"/>
        <v>7</v>
      </c>
      <c r="T7177">
        <f t="shared" si="788"/>
        <v>8</v>
      </c>
      <c r="U7177">
        <f t="shared" si="789"/>
        <v>0</v>
      </c>
      <c r="V7177" t="str">
        <f t="shared" si="790"/>
        <v/>
      </c>
    </row>
    <row r="7178" spans="1:22" x14ac:dyDescent="0.2">
      <c r="A7178" t="s">
        <v>21158</v>
      </c>
      <c r="B7178" t="s">
        <v>490</v>
      </c>
      <c r="C7178">
        <v>90173518</v>
      </c>
      <c r="D7178">
        <v>90173724</v>
      </c>
      <c r="E7178">
        <v>207</v>
      </c>
      <c r="F7178" t="s">
        <v>74</v>
      </c>
      <c r="G7178" t="s">
        <v>2559</v>
      </c>
      <c r="H7178" t="s">
        <v>21159</v>
      </c>
      <c r="I7178">
        <v>3</v>
      </c>
      <c r="J7178">
        <v>1</v>
      </c>
      <c r="K7178">
        <v>2</v>
      </c>
      <c r="L7178">
        <v>0</v>
      </c>
      <c r="M7178">
        <v>0</v>
      </c>
      <c r="N7178">
        <v>0</v>
      </c>
      <c r="O7178" t="str">
        <f t="shared" si="784"/>
        <v/>
      </c>
      <c r="P7178">
        <f>IF(ISERROR(VLOOKUP(G7178,Genes!$A$2:$A$749,1,0)),0,1)</f>
        <v>1</v>
      </c>
      <c r="Q7178">
        <f t="shared" si="785"/>
        <v>0</v>
      </c>
      <c r="R7178">
        <f t="shared" si="786"/>
        <v>1</v>
      </c>
      <c r="S7178">
        <f t="shared" si="787"/>
        <v>8</v>
      </c>
      <c r="T7178">
        <f t="shared" si="788"/>
        <v>9</v>
      </c>
      <c r="U7178">
        <f t="shared" si="789"/>
        <v>0</v>
      </c>
      <c r="V7178" t="str">
        <f t="shared" si="790"/>
        <v/>
      </c>
    </row>
    <row r="7179" spans="1:22" x14ac:dyDescent="0.2">
      <c r="A7179" t="s">
        <v>21160</v>
      </c>
      <c r="B7179" t="s">
        <v>490</v>
      </c>
      <c r="C7179">
        <v>90172606</v>
      </c>
      <c r="D7179">
        <v>90172804</v>
      </c>
      <c r="E7179">
        <v>199</v>
      </c>
      <c r="F7179" t="s">
        <v>74</v>
      </c>
      <c r="G7179" t="s">
        <v>2559</v>
      </c>
      <c r="H7179" t="s">
        <v>21161</v>
      </c>
      <c r="I7179">
        <v>3</v>
      </c>
      <c r="J7179">
        <v>1</v>
      </c>
      <c r="K7179">
        <v>2</v>
      </c>
      <c r="L7179">
        <v>0</v>
      </c>
      <c r="M7179">
        <v>0</v>
      </c>
      <c r="N7179">
        <v>0</v>
      </c>
      <c r="O7179" t="str">
        <f t="shared" si="784"/>
        <v/>
      </c>
      <c r="P7179">
        <f>IF(ISERROR(VLOOKUP(G7179,Genes!$A$2:$A$749,1,0)),0,1)</f>
        <v>1</v>
      </c>
      <c r="Q7179">
        <f t="shared" si="785"/>
        <v>0</v>
      </c>
      <c r="R7179">
        <f t="shared" si="786"/>
        <v>1</v>
      </c>
      <c r="S7179">
        <f t="shared" si="787"/>
        <v>9</v>
      </c>
      <c r="T7179">
        <f t="shared" si="788"/>
        <v>10</v>
      </c>
      <c r="U7179">
        <f t="shared" si="789"/>
        <v>0</v>
      </c>
      <c r="V7179" t="str">
        <f t="shared" si="790"/>
        <v/>
      </c>
    </row>
    <row r="7180" spans="1:22" x14ac:dyDescent="0.2">
      <c r="A7180" t="s">
        <v>21162</v>
      </c>
      <c r="B7180" t="s">
        <v>490</v>
      </c>
      <c r="C7180">
        <v>90172207</v>
      </c>
      <c r="D7180">
        <v>90172353</v>
      </c>
      <c r="E7180">
        <v>147</v>
      </c>
      <c r="F7180" t="s">
        <v>74</v>
      </c>
      <c r="G7180" t="s">
        <v>2559</v>
      </c>
      <c r="H7180" t="s">
        <v>21163</v>
      </c>
      <c r="I7180">
        <v>3</v>
      </c>
      <c r="J7180">
        <v>1</v>
      </c>
      <c r="K7180">
        <v>2</v>
      </c>
      <c r="L7180">
        <v>0</v>
      </c>
      <c r="M7180">
        <v>0</v>
      </c>
      <c r="N7180">
        <v>0</v>
      </c>
      <c r="O7180" t="str">
        <f t="shared" si="784"/>
        <v/>
      </c>
      <c r="P7180">
        <f>IF(ISERROR(VLOOKUP(G7180,Genes!$A$2:$A$749,1,0)),0,1)</f>
        <v>1</v>
      </c>
      <c r="Q7180">
        <f t="shared" si="785"/>
        <v>0</v>
      </c>
      <c r="R7180">
        <f t="shared" si="786"/>
        <v>1</v>
      </c>
      <c r="S7180">
        <f t="shared" si="787"/>
        <v>10</v>
      </c>
      <c r="T7180">
        <f t="shared" si="788"/>
        <v>11</v>
      </c>
      <c r="U7180">
        <f t="shared" si="789"/>
        <v>0</v>
      </c>
      <c r="V7180" t="str">
        <f t="shared" si="790"/>
        <v/>
      </c>
    </row>
    <row r="7181" spans="1:22" x14ac:dyDescent="0.2">
      <c r="A7181" t="s">
        <v>21164</v>
      </c>
      <c r="B7181" t="s">
        <v>490</v>
      </c>
      <c r="C7181">
        <v>90195834</v>
      </c>
      <c r="D7181">
        <v>90196185</v>
      </c>
      <c r="E7181">
        <v>352</v>
      </c>
      <c r="F7181" t="s">
        <v>74</v>
      </c>
      <c r="G7181" t="s">
        <v>2559</v>
      </c>
      <c r="H7181" t="s">
        <v>21165</v>
      </c>
      <c r="I7181">
        <v>5</v>
      </c>
      <c r="J7181">
        <v>4</v>
      </c>
      <c r="K7181">
        <v>1</v>
      </c>
      <c r="L7181">
        <v>0</v>
      </c>
      <c r="M7181">
        <v>0</v>
      </c>
      <c r="N7181">
        <v>0</v>
      </c>
      <c r="O7181" t="str">
        <f t="shared" si="784"/>
        <v/>
      </c>
      <c r="P7181">
        <f>IF(ISERROR(VLOOKUP(G7181,Genes!$A$2:$A$749,1,0)),0,1)</f>
        <v>1</v>
      </c>
      <c r="Q7181">
        <f t="shared" si="785"/>
        <v>0</v>
      </c>
      <c r="R7181">
        <f t="shared" si="786"/>
        <v>1</v>
      </c>
      <c r="S7181">
        <f t="shared" si="787"/>
        <v>11</v>
      </c>
      <c r="T7181">
        <f t="shared" si="788"/>
        <v>12</v>
      </c>
      <c r="U7181">
        <f t="shared" si="789"/>
        <v>0</v>
      </c>
      <c r="V7181" t="str">
        <f t="shared" si="790"/>
        <v/>
      </c>
    </row>
    <row r="7182" spans="1:22" x14ac:dyDescent="0.2">
      <c r="A7182" t="s">
        <v>21166</v>
      </c>
      <c r="B7182" t="s">
        <v>490</v>
      </c>
      <c r="C7182">
        <v>90171650</v>
      </c>
      <c r="D7182">
        <v>90172017</v>
      </c>
      <c r="E7182">
        <v>368</v>
      </c>
      <c r="F7182" t="s">
        <v>74</v>
      </c>
      <c r="G7182" t="s">
        <v>2559</v>
      </c>
      <c r="H7182" t="s">
        <v>21167</v>
      </c>
      <c r="I7182">
        <v>6</v>
      </c>
      <c r="J7182">
        <v>4</v>
      </c>
      <c r="K7182">
        <v>2</v>
      </c>
      <c r="L7182">
        <v>0</v>
      </c>
      <c r="M7182">
        <v>0</v>
      </c>
      <c r="N7182">
        <v>0</v>
      </c>
      <c r="O7182" t="str">
        <f t="shared" si="784"/>
        <v/>
      </c>
      <c r="P7182">
        <f>IF(ISERROR(VLOOKUP(G7182,Genes!$A$2:$A$749,1,0)),0,1)</f>
        <v>1</v>
      </c>
      <c r="Q7182">
        <f t="shared" si="785"/>
        <v>0</v>
      </c>
      <c r="R7182">
        <f t="shared" si="786"/>
        <v>1</v>
      </c>
      <c r="S7182">
        <f t="shared" si="787"/>
        <v>12</v>
      </c>
      <c r="T7182">
        <f t="shared" si="788"/>
        <v>13</v>
      </c>
      <c r="U7182">
        <f t="shared" si="789"/>
        <v>0</v>
      </c>
      <c r="V7182" t="str">
        <f t="shared" si="790"/>
        <v/>
      </c>
    </row>
    <row r="7183" spans="1:22" x14ac:dyDescent="0.2">
      <c r="A7183" t="s">
        <v>21168</v>
      </c>
      <c r="B7183" t="s">
        <v>490</v>
      </c>
      <c r="C7183">
        <v>90195834</v>
      </c>
      <c r="D7183">
        <v>90196161</v>
      </c>
      <c r="E7183">
        <v>328</v>
      </c>
      <c r="F7183" t="s">
        <v>74</v>
      </c>
      <c r="G7183" t="s">
        <v>2559</v>
      </c>
      <c r="H7183" t="s">
        <v>21169</v>
      </c>
      <c r="I7183">
        <v>5</v>
      </c>
      <c r="J7183">
        <v>3</v>
      </c>
      <c r="K7183">
        <v>2</v>
      </c>
      <c r="L7183">
        <v>0</v>
      </c>
      <c r="M7183">
        <v>0</v>
      </c>
      <c r="N7183">
        <v>0</v>
      </c>
      <c r="O7183" t="str">
        <f t="shared" si="784"/>
        <v/>
      </c>
      <c r="P7183">
        <f>IF(ISERROR(VLOOKUP(G7183,Genes!$A$2:$A$749,1,0)),0,1)</f>
        <v>1</v>
      </c>
      <c r="Q7183">
        <f t="shared" si="785"/>
        <v>0</v>
      </c>
      <c r="R7183">
        <f t="shared" si="786"/>
        <v>1</v>
      </c>
      <c r="S7183">
        <f t="shared" si="787"/>
        <v>13</v>
      </c>
      <c r="T7183">
        <f t="shared" si="788"/>
        <v>14</v>
      </c>
      <c r="U7183">
        <f t="shared" si="789"/>
        <v>0</v>
      </c>
      <c r="V7183" t="str">
        <f t="shared" si="790"/>
        <v/>
      </c>
    </row>
    <row r="7184" spans="1:22" x14ac:dyDescent="0.2">
      <c r="A7184" t="s">
        <v>21170</v>
      </c>
      <c r="B7184" t="s">
        <v>490</v>
      </c>
      <c r="C7184">
        <v>90192972</v>
      </c>
      <c r="D7184">
        <v>90193172</v>
      </c>
      <c r="E7184">
        <v>201</v>
      </c>
      <c r="F7184" t="s">
        <v>74</v>
      </c>
      <c r="G7184" t="s">
        <v>2559</v>
      </c>
      <c r="H7184" t="s">
        <v>21171</v>
      </c>
      <c r="I7184">
        <v>5</v>
      </c>
      <c r="J7184">
        <v>1</v>
      </c>
      <c r="K7184">
        <v>2</v>
      </c>
      <c r="L7184">
        <v>1</v>
      </c>
      <c r="M7184">
        <v>1</v>
      </c>
      <c r="N7184">
        <v>0</v>
      </c>
      <c r="O7184" t="str">
        <f t="shared" si="784"/>
        <v/>
      </c>
      <c r="P7184">
        <f>IF(ISERROR(VLOOKUP(G7184,Genes!$A$2:$A$749,1,0)),0,1)</f>
        <v>1</v>
      </c>
      <c r="Q7184">
        <f t="shared" si="785"/>
        <v>0</v>
      </c>
      <c r="R7184">
        <f t="shared" si="786"/>
        <v>1</v>
      </c>
      <c r="S7184">
        <f t="shared" si="787"/>
        <v>14</v>
      </c>
      <c r="T7184">
        <f t="shared" si="788"/>
        <v>15</v>
      </c>
      <c r="U7184">
        <f t="shared" si="789"/>
        <v>0</v>
      </c>
      <c r="V7184" t="str">
        <f t="shared" si="790"/>
        <v/>
      </c>
    </row>
    <row r="7185" spans="1:22" x14ac:dyDescent="0.2">
      <c r="A7185" t="s">
        <v>21172</v>
      </c>
      <c r="B7185" t="s">
        <v>490</v>
      </c>
      <c r="C7185">
        <v>90192205</v>
      </c>
      <c r="D7185">
        <v>90192598</v>
      </c>
      <c r="E7185">
        <v>394</v>
      </c>
      <c r="F7185" t="s">
        <v>74</v>
      </c>
      <c r="G7185" t="s">
        <v>2559</v>
      </c>
      <c r="H7185" t="s">
        <v>21173</v>
      </c>
      <c r="I7185">
        <v>6</v>
      </c>
      <c r="J7185">
        <v>3</v>
      </c>
      <c r="K7185">
        <v>2</v>
      </c>
      <c r="L7185">
        <v>1</v>
      </c>
      <c r="M7185">
        <v>0</v>
      </c>
      <c r="N7185">
        <v>0</v>
      </c>
      <c r="O7185" t="str">
        <f t="shared" si="784"/>
        <v/>
      </c>
      <c r="P7185">
        <f>IF(ISERROR(VLOOKUP(G7185,Genes!$A$2:$A$749,1,0)),0,1)</f>
        <v>1</v>
      </c>
      <c r="Q7185">
        <f t="shared" si="785"/>
        <v>0</v>
      </c>
      <c r="R7185">
        <f t="shared" si="786"/>
        <v>1</v>
      </c>
      <c r="S7185">
        <f t="shared" si="787"/>
        <v>15</v>
      </c>
      <c r="T7185">
        <f t="shared" si="788"/>
        <v>16</v>
      </c>
      <c r="U7185">
        <f t="shared" si="789"/>
        <v>0</v>
      </c>
      <c r="V7185" t="str">
        <f t="shared" si="790"/>
        <v/>
      </c>
    </row>
    <row r="7186" spans="1:22" x14ac:dyDescent="0.2">
      <c r="A7186" t="s">
        <v>21174</v>
      </c>
      <c r="B7186" t="s">
        <v>490</v>
      </c>
      <c r="C7186">
        <v>90191486</v>
      </c>
      <c r="D7186">
        <v>90192005</v>
      </c>
      <c r="E7186">
        <v>520</v>
      </c>
      <c r="F7186" t="s">
        <v>74</v>
      </c>
      <c r="G7186" t="s">
        <v>2559</v>
      </c>
      <c r="H7186" t="s">
        <v>21175</v>
      </c>
      <c r="I7186">
        <v>6</v>
      </c>
      <c r="J7186">
        <v>4</v>
      </c>
      <c r="K7186">
        <v>2</v>
      </c>
      <c r="L7186">
        <v>0</v>
      </c>
      <c r="M7186">
        <v>0</v>
      </c>
      <c r="N7186">
        <v>0</v>
      </c>
      <c r="O7186" t="str">
        <f t="shared" si="784"/>
        <v/>
      </c>
      <c r="P7186">
        <f>IF(ISERROR(VLOOKUP(G7186,Genes!$A$2:$A$749,1,0)),0,1)</f>
        <v>1</v>
      </c>
      <c r="Q7186">
        <f t="shared" si="785"/>
        <v>0</v>
      </c>
      <c r="R7186">
        <f t="shared" si="786"/>
        <v>1</v>
      </c>
      <c r="S7186">
        <f t="shared" si="787"/>
        <v>16</v>
      </c>
      <c r="T7186">
        <f t="shared" si="788"/>
        <v>17</v>
      </c>
      <c r="U7186">
        <f t="shared" si="789"/>
        <v>0</v>
      </c>
      <c r="V7186" t="str">
        <f t="shared" si="790"/>
        <v/>
      </c>
    </row>
    <row r="7187" spans="1:22" x14ac:dyDescent="0.2">
      <c r="A7187" t="s">
        <v>21176</v>
      </c>
      <c r="B7187" t="s">
        <v>490</v>
      </c>
      <c r="C7187">
        <v>90190827</v>
      </c>
      <c r="D7187">
        <v>90190943</v>
      </c>
      <c r="E7187">
        <v>117</v>
      </c>
      <c r="F7187" t="s">
        <v>74</v>
      </c>
      <c r="G7187" t="s">
        <v>2559</v>
      </c>
      <c r="H7187" t="s">
        <v>21177</v>
      </c>
      <c r="I7187">
        <v>2</v>
      </c>
      <c r="J7187">
        <v>0</v>
      </c>
      <c r="K7187">
        <v>2</v>
      </c>
      <c r="L7187">
        <v>0</v>
      </c>
      <c r="M7187">
        <v>0</v>
      </c>
      <c r="N7187">
        <v>0</v>
      </c>
      <c r="O7187" t="str">
        <f t="shared" si="784"/>
        <v/>
      </c>
      <c r="P7187">
        <f>IF(ISERROR(VLOOKUP(G7187,Genes!$A$2:$A$749,1,0)),0,1)</f>
        <v>1</v>
      </c>
      <c r="Q7187">
        <f t="shared" si="785"/>
        <v>0</v>
      </c>
      <c r="R7187">
        <f t="shared" si="786"/>
        <v>1</v>
      </c>
      <c r="S7187">
        <f t="shared" si="787"/>
        <v>17</v>
      </c>
      <c r="T7187">
        <f t="shared" si="788"/>
        <v>18</v>
      </c>
      <c r="U7187">
        <f t="shared" si="789"/>
        <v>0</v>
      </c>
      <c r="V7187" t="str">
        <f t="shared" si="790"/>
        <v/>
      </c>
    </row>
    <row r="7188" spans="1:22" x14ac:dyDescent="0.2">
      <c r="A7188" t="s">
        <v>21178</v>
      </c>
      <c r="B7188" t="s">
        <v>490</v>
      </c>
      <c r="C7188">
        <v>90190061</v>
      </c>
      <c r="D7188">
        <v>90190288</v>
      </c>
      <c r="E7188">
        <v>228</v>
      </c>
      <c r="F7188" t="s">
        <v>74</v>
      </c>
      <c r="G7188" t="s">
        <v>2559</v>
      </c>
      <c r="H7188" t="s">
        <v>21179</v>
      </c>
      <c r="I7188">
        <v>3</v>
      </c>
      <c r="J7188">
        <v>1</v>
      </c>
      <c r="K7188">
        <v>2</v>
      </c>
      <c r="L7188">
        <v>0</v>
      </c>
      <c r="M7188">
        <v>0</v>
      </c>
      <c r="N7188">
        <v>0</v>
      </c>
      <c r="O7188" t="str">
        <f t="shared" si="784"/>
        <v/>
      </c>
      <c r="P7188">
        <f>IF(ISERROR(VLOOKUP(G7188,Genes!$A$2:$A$749,1,0)),0,1)</f>
        <v>1</v>
      </c>
      <c r="Q7188">
        <f t="shared" si="785"/>
        <v>0</v>
      </c>
      <c r="R7188">
        <f t="shared" si="786"/>
        <v>1</v>
      </c>
      <c r="S7188">
        <f t="shared" si="787"/>
        <v>18</v>
      </c>
      <c r="T7188">
        <f t="shared" si="788"/>
        <v>19</v>
      </c>
      <c r="U7188">
        <f t="shared" si="789"/>
        <v>0</v>
      </c>
      <c r="V7188" t="str">
        <f t="shared" si="790"/>
        <v/>
      </c>
    </row>
    <row r="7189" spans="1:22" x14ac:dyDescent="0.2">
      <c r="A7189" t="s">
        <v>21180</v>
      </c>
      <c r="B7189" t="s">
        <v>490</v>
      </c>
      <c r="C7189">
        <v>90189124</v>
      </c>
      <c r="D7189">
        <v>90189257</v>
      </c>
      <c r="E7189">
        <v>134</v>
      </c>
      <c r="F7189" t="s">
        <v>74</v>
      </c>
      <c r="G7189" t="s">
        <v>2559</v>
      </c>
      <c r="H7189" t="s">
        <v>21181</v>
      </c>
      <c r="I7189">
        <v>4</v>
      </c>
      <c r="J7189">
        <v>0</v>
      </c>
      <c r="K7189">
        <v>1</v>
      </c>
      <c r="L7189">
        <v>2</v>
      </c>
      <c r="M7189">
        <v>1</v>
      </c>
      <c r="N7189">
        <v>0</v>
      </c>
      <c r="O7189" t="str">
        <f t="shared" si="784"/>
        <v>KIF7</v>
      </c>
      <c r="P7189">
        <f>IF(ISERROR(VLOOKUP(G7189,Genes!$A$2:$A$749,1,0)),0,1)</f>
        <v>1</v>
      </c>
      <c r="Q7189">
        <f t="shared" si="785"/>
        <v>0</v>
      </c>
      <c r="R7189">
        <f t="shared" si="786"/>
        <v>1</v>
      </c>
      <c r="S7189">
        <f t="shared" si="787"/>
        <v>19</v>
      </c>
      <c r="T7189">
        <f t="shared" si="788"/>
        <v>20</v>
      </c>
      <c r="U7189">
        <f t="shared" si="789"/>
        <v>1</v>
      </c>
      <c r="V7189">
        <f t="shared" si="790"/>
        <v>0.95</v>
      </c>
    </row>
    <row r="7190" spans="1:22" x14ac:dyDescent="0.2">
      <c r="A7190" t="s">
        <v>21182</v>
      </c>
      <c r="B7190" t="s">
        <v>395</v>
      </c>
      <c r="C7190">
        <v>126870351</v>
      </c>
      <c r="D7190">
        <v>126870405</v>
      </c>
      <c r="E7190">
        <v>55</v>
      </c>
      <c r="F7190" t="s">
        <v>74</v>
      </c>
      <c r="G7190" t="s">
        <v>2566</v>
      </c>
      <c r="H7190" t="s">
        <v>21183</v>
      </c>
      <c r="I7190">
        <v>2</v>
      </c>
      <c r="J7190">
        <v>2</v>
      </c>
      <c r="K7190">
        <v>0</v>
      </c>
      <c r="L7190">
        <v>0</v>
      </c>
      <c r="M7190">
        <v>0</v>
      </c>
      <c r="N7190">
        <v>0</v>
      </c>
      <c r="O7190" t="str">
        <f t="shared" si="784"/>
        <v/>
      </c>
      <c r="P7190">
        <f>IF(ISERROR(VLOOKUP(G7190,Genes!$A$2:$A$749,1,0)),0,1)</f>
        <v>1</v>
      </c>
      <c r="Q7190">
        <f t="shared" si="785"/>
        <v>1</v>
      </c>
      <c r="R7190">
        <f t="shared" si="786"/>
        <v>1</v>
      </c>
      <c r="S7190">
        <f t="shared" si="787"/>
        <v>1</v>
      </c>
      <c r="T7190">
        <f t="shared" si="788"/>
        <v>1</v>
      </c>
      <c r="U7190">
        <f t="shared" si="789"/>
        <v>0</v>
      </c>
      <c r="V7190" t="str">
        <f t="shared" si="790"/>
        <v/>
      </c>
    </row>
    <row r="7191" spans="1:22" x14ac:dyDescent="0.2">
      <c r="A7191" t="s">
        <v>21184</v>
      </c>
      <c r="B7191" t="s">
        <v>395</v>
      </c>
      <c r="C7191">
        <v>126316654</v>
      </c>
      <c r="D7191">
        <v>126316781</v>
      </c>
      <c r="E7191">
        <v>128</v>
      </c>
      <c r="F7191" t="s">
        <v>74</v>
      </c>
      <c r="G7191" t="s">
        <v>2566</v>
      </c>
      <c r="H7191" t="s">
        <v>21185</v>
      </c>
      <c r="I7191">
        <v>3</v>
      </c>
      <c r="J7191">
        <v>1</v>
      </c>
      <c r="K7191">
        <v>2</v>
      </c>
      <c r="L7191">
        <v>0</v>
      </c>
      <c r="M7191">
        <v>0</v>
      </c>
      <c r="N7191">
        <v>0</v>
      </c>
      <c r="O7191" t="str">
        <f t="shared" si="784"/>
        <v/>
      </c>
      <c r="P7191">
        <f>IF(ISERROR(VLOOKUP(G7191,Genes!$A$2:$A$749,1,0)),0,1)</f>
        <v>1</v>
      </c>
      <c r="Q7191">
        <f t="shared" si="785"/>
        <v>0</v>
      </c>
      <c r="R7191">
        <f t="shared" si="786"/>
        <v>1</v>
      </c>
      <c r="S7191">
        <f t="shared" si="787"/>
        <v>2</v>
      </c>
      <c r="T7191">
        <f t="shared" si="788"/>
        <v>2</v>
      </c>
      <c r="U7191">
        <f t="shared" si="789"/>
        <v>0</v>
      </c>
      <c r="V7191" t="str">
        <f t="shared" si="790"/>
        <v/>
      </c>
    </row>
    <row r="7192" spans="1:22" x14ac:dyDescent="0.2">
      <c r="A7192" t="s">
        <v>21186</v>
      </c>
      <c r="B7192" t="s">
        <v>395</v>
      </c>
      <c r="C7192">
        <v>126314874</v>
      </c>
      <c r="D7192">
        <v>126315000</v>
      </c>
      <c r="E7192">
        <v>127</v>
      </c>
      <c r="F7192" t="s">
        <v>74</v>
      </c>
      <c r="G7192" t="s">
        <v>2566</v>
      </c>
      <c r="H7192" t="s">
        <v>21187</v>
      </c>
      <c r="I7192">
        <v>3</v>
      </c>
      <c r="J7192">
        <v>1</v>
      </c>
      <c r="K7192">
        <v>2</v>
      </c>
      <c r="L7192">
        <v>0</v>
      </c>
      <c r="M7192">
        <v>0</v>
      </c>
      <c r="N7192">
        <v>0</v>
      </c>
      <c r="O7192" t="str">
        <f t="shared" si="784"/>
        <v/>
      </c>
      <c r="P7192">
        <f>IF(ISERROR(VLOOKUP(G7192,Genes!$A$2:$A$749,1,0)),0,1)</f>
        <v>1</v>
      </c>
      <c r="Q7192">
        <f t="shared" si="785"/>
        <v>0</v>
      </c>
      <c r="R7192">
        <f t="shared" si="786"/>
        <v>1</v>
      </c>
      <c r="S7192">
        <f t="shared" si="787"/>
        <v>3</v>
      </c>
      <c r="T7192">
        <f t="shared" si="788"/>
        <v>3</v>
      </c>
      <c r="U7192">
        <f t="shared" si="789"/>
        <v>0</v>
      </c>
      <c r="V7192" t="str">
        <f t="shared" si="790"/>
        <v/>
      </c>
    </row>
    <row r="7193" spans="1:22" x14ac:dyDescent="0.2">
      <c r="A7193" t="s">
        <v>21188</v>
      </c>
      <c r="B7193" t="s">
        <v>395</v>
      </c>
      <c r="C7193">
        <v>126310344</v>
      </c>
      <c r="D7193">
        <v>126310444</v>
      </c>
      <c r="E7193">
        <v>101</v>
      </c>
      <c r="F7193" t="s">
        <v>74</v>
      </c>
      <c r="G7193" t="s">
        <v>2566</v>
      </c>
      <c r="H7193" t="s">
        <v>21189</v>
      </c>
      <c r="I7193">
        <v>2</v>
      </c>
      <c r="J7193">
        <v>0</v>
      </c>
      <c r="K7193">
        <v>2</v>
      </c>
      <c r="L7193">
        <v>0</v>
      </c>
      <c r="M7193">
        <v>0</v>
      </c>
      <c r="N7193">
        <v>0</v>
      </c>
      <c r="O7193" t="str">
        <f t="shared" si="784"/>
        <v/>
      </c>
      <c r="P7193">
        <f>IF(ISERROR(VLOOKUP(G7193,Genes!$A$2:$A$749,1,0)),0,1)</f>
        <v>1</v>
      </c>
      <c r="Q7193">
        <f t="shared" si="785"/>
        <v>0</v>
      </c>
      <c r="R7193">
        <f t="shared" si="786"/>
        <v>1</v>
      </c>
      <c r="S7193">
        <f t="shared" si="787"/>
        <v>4</v>
      </c>
      <c r="T7193">
        <f t="shared" si="788"/>
        <v>4</v>
      </c>
      <c r="U7193">
        <f t="shared" si="789"/>
        <v>0</v>
      </c>
      <c r="V7193" t="str">
        <f t="shared" si="790"/>
        <v/>
      </c>
    </row>
    <row r="7194" spans="1:22" x14ac:dyDescent="0.2">
      <c r="A7194" t="s">
        <v>21190</v>
      </c>
      <c r="B7194" t="s">
        <v>395</v>
      </c>
      <c r="C7194">
        <v>126306706</v>
      </c>
      <c r="D7194">
        <v>126306904</v>
      </c>
      <c r="E7194">
        <v>199</v>
      </c>
      <c r="F7194" t="s">
        <v>74</v>
      </c>
      <c r="G7194" t="s">
        <v>2566</v>
      </c>
      <c r="H7194" t="s">
        <v>21191</v>
      </c>
      <c r="I7194">
        <v>3</v>
      </c>
      <c r="J7194">
        <v>1</v>
      </c>
      <c r="K7194">
        <v>2</v>
      </c>
      <c r="L7194">
        <v>0</v>
      </c>
      <c r="M7194">
        <v>0</v>
      </c>
      <c r="N7194">
        <v>0</v>
      </c>
      <c r="O7194" t="str">
        <f t="shared" si="784"/>
        <v/>
      </c>
      <c r="P7194">
        <f>IF(ISERROR(VLOOKUP(G7194,Genes!$A$2:$A$749,1,0)),0,1)</f>
        <v>1</v>
      </c>
      <c r="Q7194">
        <f t="shared" si="785"/>
        <v>0</v>
      </c>
      <c r="R7194">
        <f t="shared" si="786"/>
        <v>1</v>
      </c>
      <c r="S7194">
        <f t="shared" si="787"/>
        <v>5</v>
      </c>
      <c r="T7194">
        <f t="shared" si="788"/>
        <v>5</v>
      </c>
      <c r="U7194">
        <f t="shared" si="789"/>
        <v>0</v>
      </c>
      <c r="V7194" t="str">
        <f t="shared" si="790"/>
        <v/>
      </c>
    </row>
    <row r="7195" spans="1:22" x14ac:dyDescent="0.2">
      <c r="A7195" t="s">
        <v>21192</v>
      </c>
      <c r="B7195" t="s">
        <v>395</v>
      </c>
      <c r="C7195">
        <v>126305163</v>
      </c>
      <c r="D7195">
        <v>126305198</v>
      </c>
      <c r="E7195">
        <v>36</v>
      </c>
      <c r="F7195" t="s">
        <v>74</v>
      </c>
      <c r="G7195" t="s">
        <v>2566</v>
      </c>
      <c r="H7195" t="s">
        <v>21193</v>
      </c>
      <c r="I7195">
        <v>2</v>
      </c>
      <c r="J7195">
        <v>2</v>
      </c>
      <c r="K7195">
        <v>0</v>
      </c>
      <c r="L7195">
        <v>0</v>
      </c>
      <c r="M7195">
        <v>0</v>
      </c>
      <c r="N7195">
        <v>0</v>
      </c>
      <c r="O7195" t="str">
        <f t="shared" si="784"/>
        <v/>
      </c>
      <c r="P7195">
        <f>IF(ISERROR(VLOOKUP(G7195,Genes!$A$2:$A$749,1,0)),0,1)</f>
        <v>1</v>
      </c>
      <c r="Q7195">
        <f t="shared" si="785"/>
        <v>0</v>
      </c>
      <c r="R7195">
        <f t="shared" si="786"/>
        <v>1</v>
      </c>
      <c r="S7195">
        <f t="shared" si="787"/>
        <v>6</v>
      </c>
      <c r="T7195">
        <f t="shared" si="788"/>
        <v>6</v>
      </c>
      <c r="U7195">
        <f t="shared" si="789"/>
        <v>0</v>
      </c>
      <c r="V7195" t="str">
        <f t="shared" si="790"/>
        <v/>
      </c>
    </row>
    <row r="7196" spans="1:22" x14ac:dyDescent="0.2">
      <c r="A7196" t="s">
        <v>21194</v>
      </c>
      <c r="B7196" t="s">
        <v>395</v>
      </c>
      <c r="C7196">
        <v>126301314</v>
      </c>
      <c r="D7196">
        <v>126301421</v>
      </c>
      <c r="E7196">
        <v>108</v>
      </c>
      <c r="F7196" t="s">
        <v>74</v>
      </c>
      <c r="G7196" t="s">
        <v>2566</v>
      </c>
      <c r="H7196" t="s">
        <v>21195</v>
      </c>
      <c r="I7196">
        <v>3</v>
      </c>
      <c r="J7196">
        <v>1</v>
      </c>
      <c r="K7196">
        <v>0</v>
      </c>
      <c r="L7196">
        <v>1</v>
      </c>
      <c r="M7196">
        <v>1</v>
      </c>
      <c r="N7196">
        <v>0</v>
      </c>
      <c r="O7196" t="str">
        <f t="shared" si="784"/>
        <v/>
      </c>
      <c r="P7196">
        <f>IF(ISERROR(VLOOKUP(G7196,Genes!$A$2:$A$749,1,0)),0,1)</f>
        <v>1</v>
      </c>
      <c r="Q7196">
        <f t="shared" si="785"/>
        <v>0</v>
      </c>
      <c r="R7196">
        <f t="shared" si="786"/>
        <v>1</v>
      </c>
      <c r="S7196">
        <f t="shared" si="787"/>
        <v>7</v>
      </c>
      <c r="T7196">
        <f t="shared" si="788"/>
        <v>7</v>
      </c>
      <c r="U7196">
        <f t="shared" si="789"/>
        <v>0</v>
      </c>
      <c r="V7196" t="str">
        <f t="shared" si="790"/>
        <v/>
      </c>
    </row>
    <row r="7197" spans="1:22" x14ac:dyDescent="0.2">
      <c r="A7197" t="s">
        <v>21196</v>
      </c>
      <c r="B7197" t="s">
        <v>395</v>
      </c>
      <c r="C7197">
        <v>126301239</v>
      </c>
      <c r="D7197">
        <v>126301421</v>
      </c>
      <c r="E7197">
        <v>183</v>
      </c>
      <c r="F7197" t="s">
        <v>74</v>
      </c>
      <c r="G7197" t="s">
        <v>2566</v>
      </c>
      <c r="H7197" t="s">
        <v>21197</v>
      </c>
      <c r="I7197">
        <v>3</v>
      </c>
      <c r="J7197">
        <v>1</v>
      </c>
      <c r="K7197">
        <v>2</v>
      </c>
      <c r="L7197">
        <v>0</v>
      </c>
      <c r="M7197">
        <v>0</v>
      </c>
      <c r="N7197">
        <v>0</v>
      </c>
      <c r="O7197" t="str">
        <f t="shared" si="784"/>
        <v/>
      </c>
      <c r="P7197">
        <f>IF(ISERROR(VLOOKUP(G7197,Genes!$A$2:$A$749,1,0)),0,1)</f>
        <v>1</v>
      </c>
      <c r="Q7197">
        <f t="shared" si="785"/>
        <v>0</v>
      </c>
      <c r="R7197">
        <f t="shared" si="786"/>
        <v>1</v>
      </c>
      <c r="S7197">
        <f t="shared" si="787"/>
        <v>8</v>
      </c>
      <c r="T7197">
        <f t="shared" si="788"/>
        <v>8</v>
      </c>
      <c r="U7197">
        <f t="shared" si="789"/>
        <v>0</v>
      </c>
      <c r="V7197" t="str">
        <f t="shared" si="790"/>
        <v/>
      </c>
    </row>
    <row r="7198" spans="1:22" x14ac:dyDescent="0.2">
      <c r="A7198" t="s">
        <v>21198</v>
      </c>
      <c r="B7198" t="s">
        <v>395</v>
      </c>
      <c r="C7198">
        <v>126301207</v>
      </c>
      <c r="D7198">
        <v>126301421</v>
      </c>
      <c r="E7198">
        <v>215</v>
      </c>
      <c r="F7198" t="s">
        <v>74</v>
      </c>
      <c r="G7198" t="s">
        <v>2566</v>
      </c>
      <c r="H7198" t="s">
        <v>21199</v>
      </c>
      <c r="I7198">
        <v>3</v>
      </c>
      <c r="J7198">
        <v>1</v>
      </c>
      <c r="K7198">
        <v>2</v>
      </c>
      <c r="L7198">
        <v>0</v>
      </c>
      <c r="M7198">
        <v>0</v>
      </c>
      <c r="N7198">
        <v>0</v>
      </c>
      <c r="O7198" t="str">
        <f t="shared" si="784"/>
        <v/>
      </c>
      <c r="P7198">
        <f>IF(ISERROR(VLOOKUP(G7198,Genes!$A$2:$A$749,1,0)),0,1)</f>
        <v>1</v>
      </c>
      <c r="Q7198">
        <f t="shared" si="785"/>
        <v>0</v>
      </c>
      <c r="R7198">
        <f t="shared" si="786"/>
        <v>1</v>
      </c>
      <c r="S7198">
        <f t="shared" si="787"/>
        <v>9</v>
      </c>
      <c r="T7198">
        <f t="shared" si="788"/>
        <v>9</v>
      </c>
      <c r="U7198">
        <f t="shared" si="789"/>
        <v>0</v>
      </c>
      <c r="V7198" t="str">
        <f t="shared" si="790"/>
        <v/>
      </c>
    </row>
    <row r="7199" spans="1:22" x14ac:dyDescent="0.2">
      <c r="A7199" t="s">
        <v>21200</v>
      </c>
      <c r="B7199" t="s">
        <v>395</v>
      </c>
      <c r="C7199">
        <v>126299074</v>
      </c>
      <c r="D7199">
        <v>126299183</v>
      </c>
      <c r="E7199">
        <v>110</v>
      </c>
      <c r="F7199" t="s">
        <v>74</v>
      </c>
      <c r="G7199" t="s">
        <v>2566</v>
      </c>
      <c r="H7199" t="s">
        <v>21201</v>
      </c>
      <c r="I7199">
        <v>2</v>
      </c>
      <c r="J7199">
        <v>0</v>
      </c>
      <c r="K7199">
        <v>2</v>
      </c>
      <c r="L7199">
        <v>0</v>
      </c>
      <c r="M7199">
        <v>0</v>
      </c>
      <c r="N7199">
        <v>0</v>
      </c>
      <c r="O7199" t="str">
        <f t="shared" si="784"/>
        <v/>
      </c>
      <c r="P7199">
        <f>IF(ISERROR(VLOOKUP(G7199,Genes!$A$2:$A$749,1,0)),0,1)</f>
        <v>1</v>
      </c>
      <c r="Q7199">
        <f t="shared" si="785"/>
        <v>0</v>
      </c>
      <c r="R7199">
        <f t="shared" si="786"/>
        <v>1</v>
      </c>
      <c r="S7199">
        <f t="shared" si="787"/>
        <v>10</v>
      </c>
      <c r="T7199">
        <f t="shared" si="788"/>
        <v>10</v>
      </c>
      <c r="U7199">
        <f t="shared" si="789"/>
        <v>0</v>
      </c>
      <c r="V7199" t="str">
        <f t="shared" si="790"/>
        <v/>
      </c>
    </row>
    <row r="7200" spans="1:22" x14ac:dyDescent="0.2">
      <c r="A7200" t="s">
        <v>21202</v>
      </c>
      <c r="B7200" t="s">
        <v>395</v>
      </c>
      <c r="C7200">
        <v>126295533</v>
      </c>
      <c r="D7200">
        <v>126295619</v>
      </c>
      <c r="E7200">
        <v>87</v>
      </c>
      <c r="F7200" t="s">
        <v>74</v>
      </c>
      <c r="G7200" t="s">
        <v>2566</v>
      </c>
      <c r="H7200" t="s">
        <v>21203</v>
      </c>
      <c r="I7200">
        <v>2</v>
      </c>
      <c r="J7200">
        <v>0</v>
      </c>
      <c r="K7200">
        <v>2</v>
      </c>
      <c r="L7200">
        <v>0</v>
      </c>
      <c r="M7200">
        <v>0</v>
      </c>
      <c r="N7200">
        <v>0</v>
      </c>
      <c r="O7200" t="str">
        <f t="shared" si="784"/>
        <v/>
      </c>
      <c r="P7200">
        <f>IF(ISERROR(VLOOKUP(G7200,Genes!$A$2:$A$749,1,0)),0,1)</f>
        <v>1</v>
      </c>
      <c r="Q7200">
        <f t="shared" si="785"/>
        <v>0</v>
      </c>
      <c r="R7200">
        <f t="shared" si="786"/>
        <v>1</v>
      </c>
      <c r="S7200">
        <f t="shared" si="787"/>
        <v>11</v>
      </c>
      <c r="T7200">
        <f t="shared" si="788"/>
        <v>11</v>
      </c>
      <c r="U7200">
        <f t="shared" si="789"/>
        <v>0</v>
      </c>
      <c r="V7200" t="str">
        <f t="shared" si="790"/>
        <v/>
      </c>
    </row>
    <row r="7201" spans="1:22" x14ac:dyDescent="0.2">
      <c r="A7201" t="s">
        <v>21204</v>
      </c>
      <c r="B7201" t="s">
        <v>395</v>
      </c>
      <c r="C7201">
        <v>126870176</v>
      </c>
      <c r="D7201">
        <v>126870248</v>
      </c>
      <c r="E7201">
        <v>73</v>
      </c>
      <c r="F7201" t="s">
        <v>74</v>
      </c>
      <c r="G7201" t="s">
        <v>2566</v>
      </c>
      <c r="H7201" t="s">
        <v>21205</v>
      </c>
      <c r="I7201">
        <v>2</v>
      </c>
      <c r="J7201">
        <v>0</v>
      </c>
      <c r="K7201">
        <v>0</v>
      </c>
      <c r="L7201">
        <v>0</v>
      </c>
      <c r="M7201">
        <v>1</v>
      </c>
      <c r="N7201">
        <v>1</v>
      </c>
      <c r="O7201" t="str">
        <f t="shared" si="784"/>
        <v/>
      </c>
      <c r="P7201">
        <f>IF(ISERROR(VLOOKUP(G7201,Genes!$A$2:$A$749,1,0)),0,1)</f>
        <v>1</v>
      </c>
      <c r="Q7201">
        <f t="shared" si="785"/>
        <v>0</v>
      </c>
      <c r="R7201">
        <f t="shared" si="786"/>
        <v>1</v>
      </c>
      <c r="S7201">
        <f t="shared" si="787"/>
        <v>12</v>
      </c>
      <c r="T7201">
        <f t="shared" si="788"/>
        <v>12</v>
      </c>
      <c r="U7201">
        <f t="shared" si="789"/>
        <v>0</v>
      </c>
      <c r="V7201" t="str">
        <f t="shared" si="790"/>
        <v/>
      </c>
    </row>
    <row r="7202" spans="1:22" x14ac:dyDescent="0.2">
      <c r="A7202" t="s">
        <v>21206</v>
      </c>
      <c r="B7202" t="s">
        <v>395</v>
      </c>
      <c r="C7202">
        <v>126294475</v>
      </c>
      <c r="D7202">
        <v>126294918</v>
      </c>
      <c r="E7202">
        <v>444</v>
      </c>
      <c r="F7202" t="s">
        <v>74</v>
      </c>
      <c r="G7202" t="s">
        <v>2566</v>
      </c>
      <c r="H7202" t="s">
        <v>21207</v>
      </c>
      <c r="I7202">
        <v>7</v>
      </c>
      <c r="J7202">
        <v>5</v>
      </c>
      <c r="K7202">
        <v>2</v>
      </c>
      <c r="L7202">
        <v>0</v>
      </c>
      <c r="M7202">
        <v>0</v>
      </c>
      <c r="N7202">
        <v>0</v>
      </c>
      <c r="O7202" t="str">
        <f t="shared" si="784"/>
        <v/>
      </c>
      <c r="P7202">
        <f>IF(ISERROR(VLOOKUP(G7202,Genes!$A$2:$A$749,1,0)),0,1)</f>
        <v>1</v>
      </c>
      <c r="Q7202">
        <f t="shared" si="785"/>
        <v>0</v>
      </c>
      <c r="R7202">
        <f t="shared" si="786"/>
        <v>1</v>
      </c>
      <c r="S7202">
        <f t="shared" si="787"/>
        <v>13</v>
      </c>
      <c r="T7202">
        <f t="shared" si="788"/>
        <v>13</v>
      </c>
      <c r="U7202">
        <f t="shared" si="789"/>
        <v>0</v>
      </c>
      <c r="V7202" t="str">
        <f t="shared" si="790"/>
        <v/>
      </c>
    </row>
    <row r="7203" spans="1:22" x14ac:dyDescent="0.2">
      <c r="A7203" t="s">
        <v>21208</v>
      </c>
      <c r="B7203" t="s">
        <v>395</v>
      </c>
      <c r="C7203">
        <v>126432730</v>
      </c>
      <c r="D7203">
        <v>126432807</v>
      </c>
      <c r="E7203">
        <v>78</v>
      </c>
      <c r="F7203" t="s">
        <v>74</v>
      </c>
      <c r="G7203" t="s">
        <v>2566</v>
      </c>
      <c r="H7203" t="s">
        <v>21209</v>
      </c>
      <c r="I7203">
        <v>2</v>
      </c>
      <c r="J7203">
        <v>0</v>
      </c>
      <c r="K7203">
        <v>2</v>
      </c>
      <c r="L7203">
        <v>0</v>
      </c>
      <c r="M7203">
        <v>0</v>
      </c>
      <c r="N7203">
        <v>0</v>
      </c>
      <c r="O7203" t="str">
        <f t="shared" si="784"/>
        <v/>
      </c>
      <c r="P7203">
        <f>IF(ISERROR(VLOOKUP(G7203,Genes!$A$2:$A$749,1,0)),0,1)</f>
        <v>1</v>
      </c>
      <c r="Q7203">
        <f t="shared" si="785"/>
        <v>0</v>
      </c>
      <c r="R7203">
        <f t="shared" si="786"/>
        <v>1</v>
      </c>
      <c r="S7203">
        <f t="shared" si="787"/>
        <v>14</v>
      </c>
      <c r="T7203">
        <f t="shared" si="788"/>
        <v>14</v>
      </c>
      <c r="U7203">
        <f t="shared" si="789"/>
        <v>0</v>
      </c>
      <c r="V7203" t="str">
        <f t="shared" si="790"/>
        <v/>
      </c>
    </row>
    <row r="7204" spans="1:22" x14ac:dyDescent="0.2">
      <c r="A7204" t="s">
        <v>21210</v>
      </c>
      <c r="B7204" t="s">
        <v>395</v>
      </c>
      <c r="C7204">
        <v>126396433</v>
      </c>
      <c r="D7204">
        <v>126396582</v>
      </c>
      <c r="E7204">
        <v>150</v>
      </c>
      <c r="F7204" t="s">
        <v>74</v>
      </c>
      <c r="G7204" t="s">
        <v>2566</v>
      </c>
      <c r="H7204" t="s">
        <v>21211</v>
      </c>
      <c r="I7204">
        <v>3</v>
      </c>
      <c r="J7204">
        <v>1</v>
      </c>
      <c r="K7204">
        <v>2</v>
      </c>
      <c r="L7204">
        <v>0</v>
      </c>
      <c r="M7204">
        <v>0</v>
      </c>
      <c r="N7204">
        <v>0</v>
      </c>
      <c r="O7204" t="str">
        <f t="shared" si="784"/>
        <v/>
      </c>
      <c r="P7204">
        <f>IF(ISERROR(VLOOKUP(G7204,Genes!$A$2:$A$749,1,0)),0,1)</f>
        <v>1</v>
      </c>
      <c r="Q7204">
        <f t="shared" si="785"/>
        <v>0</v>
      </c>
      <c r="R7204">
        <f t="shared" si="786"/>
        <v>1</v>
      </c>
      <c r="S7204">
        <f t="shared" si="787"/>
        <v>15</v>
      </c>
      <c r="T7204">
        <f t="shared" si="788"/>
        <v>15</v>
      </c>
      <c r="U7204">
        <f t="shared" si="789"/>
        <v>0</v>
      </c>
      <c r="V7204" t="str">
        <f t="shared" si="790"/>
        <v/>
      </c>
    </row>
    <row r="7205" spans="1:22" x14ac:dyDescent="0.2">
      <c r="A7205" t="s">
        <v>21212</v>
      </c>
      <c r="B7205" t="s">
        <v>395</v>
      </c>
      <c r="C7205">
        <v>126391210</v>
      </c>
      <c r="D7205">
        <v>126391359</v>
      </c>
      <c r="E7205">
        <v>150</v>
      </c>
      <c r="F7205" t="s">
        <v>74</v>
      </c>
      <c r="G7205" t="s">
        <v>2566</v>
      </c>
      <c r="H7205" t="s">
        <v>21213</v>
      </c>
      <c r="I7205">
        <v>3</v>
      </c>
      <c r="J7205">
        <v>1</v>
      </c>
      <c r="K7205">
        <v>2</v>
      </c>
      <c r="L7205">
        <v>0</v>
      </c>
      <c r="M7205">
        <v>0</v>
      </c>
      <c r="N7205">
        <v>0</v>
      </c>
      <c r="O7205" t="str">
        <f t="shared" si="784"/>
        <v/>
      </c>
      <c r="P7205">
        <f>IF(ISERROR(VLOOKUP(G7205,Genes!$A$2:$A$749,1,0)),0,1)</f>
        <v>1</v>
      </c>
      <c r="Q7205">
        <f t="shared" si="785"/>
        <v>0</v>
      </c>
      <c r="R7205">
        <f t="shared" si="786"/>
        <v>1</v>
      </c>
      <c r="S7205">
        <f t="shared" si="787"/>
        <v>16</v>
      </c>
      <c r="T7205">
        <f t="shared" si="788"/>
        <v>16</v>
      </c>
      <c r="U7205">
        <f t="shared" si="789"/>
        <v>0</v>
      </c>
      <c r="V7205" t="str">
        <f t="shared" si="790"/>
        <v/>
      </c>
    </row>
    <row r="7206" spans="1:22" x14ac:dyDescent="0.2">
      <c r="A7206" t="s">
        <v>21214</v>
      </c>
      <c r="B7206" t="s">
        <v>395</v>
      </c>
      <c r="C7206">
        <v>126343204</v>
      </c>
      <c r="D7206">
        <v>126343361</v>
      </c>
      <c r="E7206">
        <v>158</v>
      </c>
      <c r="F7206" t="s">
        <v>74</v>
      </c>
      <c r="G7206" t="s">
        <v>2566</v>
      </c>
      <c r="H7206" t="s">
        <v>21215</v>
      </c>
      <c r="I7206">
        <v>3</v>
      </c>
      <c r="J7206">
        <v>1</v>
      </c>
      <c r="K7206">
        <v>2</v>
      </c>
      <c r="L7206">
        <v>0</v>
      </c>
      <c r="M7206">
        <v>0</v>
      </c>
      <c r="N7206">
        <v>0</v>
      </c>
      <c r="O7206" t="str">
        <f t="shared" si="784"/>
        <v/>
      </c>
      <c r="P7206">
        <f>IF(ISERROR(VLOOKUP(G7206,Genes!$A$2:$A$749,1,0)),0,1)</f>
        <v>1</v>
      </c>
      <c r="Q7206">
        <f t="shared" si="785"/>
        <v>0</v>
      </c>
      <c r="R7206">
        <f t="shared" si="786"/>
        <v>1</v>
      </c>
      <c r="S7206">
        <f t="shared" si="787"/>
        <v>17</v>
      </c>
      <c r="T7206">
        <f t="shared" si="788"/>
        <v>17</v>
      </c>
      <c r="U7206">
        <f t="shared" si="789"/>
        <v>0</v>
      </c>
      <c r="V7206" t="str">
        <f t="shared" si="790"/>
        <v/>
      </c>
    </row>
    <row r="7207" spans="1:22" x14ac:dyDescent="0.2">
      <c r="A7207" t="s">
        <v>21216</v>
      </c>
      <c r="B7207" t="s">
        <v>395</v>
      </c>
      <c r="C7207">
        <v>126333052</v>
      </c>
      <c r="D7207">
        <v>126333202</v>
      </c>
      <c r="E7207">
        <v>151</v>
      </c>
      <c r="F7207" t="s">
        <v>74</v>
      </c>
      <c r="G7207" t="s">
        <v>2566</v>
      </c>
      <c r="H7207" t="s">
        <v>21217</v>
      </c>
      <c r="I7207">
        <v>3</v>
      </c>
      <c r="J7207">
        <v>1</v>
      </c>
      <c r="K7207">
        <v>2</v>
      </c>
      <c r="L7207">
        <v>0</v>
      </c>
      <c r="M7207">
        <v>0</v>
      </c>
      <c r="N7207">
        <v>0</v>
      </c>
      <c r="O7207" t="str">
        <f t="shared" si="784"/>
        <v/>
      </c>
      <c r="P7207">
        <f>IF(ISERROR(VLOOKUP(G7207,Genes!$A$2:$A$749,1,0)),0,1)</f>
        <v>1</v>
      </c>
      <c r="Q7207">
        <f t="shared" si="785"/>
        <v>0</v>
      </c>
      <c r="R7207">
        <f t="shared" si="786"/>
        <v>1</v>
      </c>
      <c r="S7207">
        <f t="shared" si="787"/>
        <v>18</v>
      </c>
      <c r="T7207">
        <f t="shared" si="788"/>
        <v>18</v>
      </c>
      <c r="U7207">
        <f t="shared" si="789"/>
        <v>0</v>
      </c>
      <c r="V7207" t="str">
        <f t="shared" si="790"/>
        <v/>
      </c>
    </row>
    <row r="7208" spans="1:22" x14ac:dyDescent="0.2">
      <c r="A7208" t="s">
        <v>21218</v>
      </c>
      <c r="B7208" t="s">
        <v>395</v>
      </c>
      <c r="C7208">
        <v>126326244</v>
      </c>
      <c r="D7208">
        <v>126326349</v>
      </c>
      <c r="E7208">
        <v>106</v>
      </c>
      <c r="F7208" t="s">
        <v>74</v>
      </c>
      <c r="G7208" t="s">
        <v>2566</v>
      </c>
      <c r="H7208" t="s">
        <v>21219</v>
      </c>
      <c r="I7208">
        <v>2</v>
      </c>
      <c r="J7208">
        <v>0</v>
      </c>
      <c r="K7208">
        <v>2</v>
      </c>
      <c r="L7208">
        <v>0</v>
      </c>
      <c r="M7208">
        <v>0</v>
      </c>
      <c r="N7208">
        <v>0</v>
      </c>
      <c r="O7208" t="str">
        <f t="shared" si="784"/>
        <v/>
      </c>
      <c r="P7208">
        <f>IF(ISERROR(VLOOKUP(G7208,Genes!$A$2:$A$749,1,0)),0,1)</f>
        <v>1</v>
      </c>
      <c r="Q7208">
        <f t="shared" si="785"/>
        <v>0</v>
      </c>
      <c r="R7208">
        <f t="shared" si="786"/>
        <v>1</v>
      </c>
      <c r="S7208">
        <f t="shared" si="787"/>
        <v>19</v>
      </c>
      <c r="T7208">
        <f t="shared" si="788"/>
        <v>19</v>
      </c>
      <c r="U7208">
        <f t="shared" si="789"/>
        <v>0</v>
      </c>
      <c r="V7208" t="str">
        <f t="shared" si="790"/>
        <v/>
      </c>
    </row>
    <row r="7209" spans="1:22" x14ac:dyDescent="0.2">
      <c r="A7209" t="s">
        <v>21220</v>
      </c>
      <c r="B7209" t="s">
        <v>395</v>
      </c>
      <c r="C7209">
        <v>126318904</v>
      </c>
      <c r="D7209">
        <v>126319052</v>
      </c>
      <c r="E7209">
        <v>149</v>
      </c>
      <c r="F7209" t="s">
        <v>74</v>
      </c>
      <c r="G7209" t="s">
        <v>2566</v>
      </c>
      <c r="H7209" t="s">
        <v>21221</v>
      </c>
      <c r="I7209">
        <v>3</v>
      </c>
      <c r="J7209">
        <v>1</v>
      </c>
      <c r="K7209">
        <v>2</v>
      </c>
      <c r="L7209">
        <v>0</v>
      </c>
      <c r="M7209">
        <v>0</v>
      </c>
      <c r="N7209">
        <v>0</v>
      </c>
      <c r="O7209" t="str">
        <f t="shared" si="784"/>
        <v>KIRREL3</v>
      </c>
      <c r="P7209">
        <f>IF(ISERROR(VLOOKUP(G7209,Genes!$A$2:$A$749,1,0)),0,1)</f>
        <v>1</v>
      </c>
      <c r="Q7209">
        <f t="shared" si="785"/>
        <v>0</v>
      </c>
      <c r="R7209">
        <f t="shared" si="786"/>
        <v>1</v>
      </c>
      <c r="S7209">
        <f t="shared" si="787"/>
        <v>20</v>
      </c>
      <c r="T7209">
        <f t="shared" si="788"/>
        <v>20</v>
      </c>
      <c r="U7209">
        <f t="shared" si="789"/>
        <v>1</v>
      </c>
      <c r="V7209">
        <f t="shared" si="790"/>
        <v>1</v>
      </c>
    </row>
    <row r="7210" spans="1:22" x14ac:dyDescent="0.2">
      <c r="A7210" t="s">
        <v>21222</v>
      </c>
      <c r="B7210" t="s">
        <v>395</v>
      </c>
      <c r="C7210">
        <v>118307228</v>
      </c>
      <c r="D7210">
        <v>118307659</v>
      </c>
      <c r="E7210">
        <v>432</v>
      </c>
      <c r="F7210" t="s">
        <v>66</v>
      </c>
      <c r="G7210" t="s">
        <v>2573</v>
      </c>
      <c r="H7210" t="s">
        <v>21223</v>
      </c>
      <c r="I7210">
        <v>5</v>
      </c>
      <c r="J7210">
        <v>2</v>
      </c>
      <c r="K7210">
        <v>2</v>
      </c>
      <c r="L7210">
        <v>1</v>
      </c>
      <c r="M7210">
        <v>0</v>
      </c>
      <c r="N7210">
        <v>0</v>
      </c>
      <c r="O7210" t="str">
        <f t="shared" si="784"/>
        <v/>
      </c>
      <c r="P7210">
        <f>IF(ISERROR(VLOOKUP(G7210,Genes!$A$2:$A$749,1,0)),0,1)</f>
        <v>1</v>
      </c>
      <c r="Q7210">
        <f t="shared" si="785"/>
        <v>1</v>
      </c>
      <c r="R7210">
        <f t="shared" si="786"/>
        <v>1</v>
      </c>
      <c r="S7210">
        <f t="shared" si="787"/>
        <v>1</v>
      </c>
      <c r="T7210">
        <f t="shared" si="788"/>
        <v>1</v>
      </c>
      <c r="U7210">
        <f t="shared" si="789"/>
        <v>0</v>
      </c>
      <c r="V7210" t="str">
        <f t="shared" si="790"/>
        <v/>
      </c>
    </row>
    <row r="7211" spans="1:22" x14ac:dyDescent="0.2">
      <c r="A7211" t="s">
        <v>21224</v>
      </c>
      <c r="B7211" t="s">
        <v>395</v>
      </c>
      <c r="C7211">
        <v>118353137</v>
      </c>
      <c r="D7211">
        <v>118353210</v>
      </c>
      <c r="E7211">
        <v>74</v>
      </c>
      <c r="F7211" t="s">
        <v>66</v>
      </c>
      <c r="G7211" t="s">
        <v>2573</v>
      </c>
      <c r="H7211" t="s">
        <v>21225</v>
      </c>
      <c r="I7211">
        <v>2</v>
      </c>
      <c r="J7211">
        <v>0</v>
      </c>
      <c r="K7211">
        <v>2</v>
      </c>
      <c r="L7211">
        <v>0</v>
      </c>
      <c r="M7211">
        <v>0</v>
      </c>
      <c r="N7211">
        <v>0</v>
      </c>
      <c r="O7211" t="str">
        <f t="shared" si="784"/>
        <v/>
      </c>
      <c r="P7211">
        <f>IF(ISERROR(VLOOKUP(G7211,Genes!$A$2:$A$749,1,0)),0,1)</f>
        <v>1</v>
      </c>
      <c r="Q7211">
        <f t="shared" si="785"/>
        <v>0</v>
      </c>
      <c r="R7211">
        <f t="shared" si="786"/>
        <v>1</v>
      </c>
      <c r="S7211">
        <f t="shared" si="787"/>
        <v>2</v>
      </c>
      <c r="T7211">
        <f t="shared" si="788"/>
        <v>2</v>
      </c>
      <c r="U7211">
        <f t="shared" si="789"/>
        <v>0</v>
      </c>
      <c r="V7211" t="str">
        <f t="shared" si="790"/>
        <v/>
      </c>
    </row>
    <row r="7212" spans="1:22" x14ac:dyDescent="0.2">
      <c r="A7212" t="s">
        <v>21226</v>
      </c>
      <c r="B7212" t="s">
        <v>395</v>
      </c>
      <c r="C7212">
        <v>118354898</v>
      </c>
      <c r="D7212">
        <v>118355029</v>
      </c>
      <c r="E7212">
        <v>132</v>
      </c>
      <c r="F7212" t="s">
        <v>66</v>
      </c>
      <c r="G7212" t="s">
        <v>2573</v>
      </c>
      <c r="H7212" t="s">
        <v>21227</v>
      </c>
      <c r="I7212">
        <v>3</v>
      </c>
      <c r="J7212">
        <v>0</v>
      </c>
      <c r="K7212">
        <v>2</v>
      </c>
      <c r="L7212">
        <v>1</v>
      </c>
      <c r="M7212">
        <v>0</v>
      </c>
      <c r="N7212">
        <v>0</v>
      </c>
      <c r="O7212" t="str">
        <f t="shared" si="784"/>
        <v/>
      </c>
      <c r="P7212">
        <f>IF(ISERROR(VLOOKUP(G7212,Genes!$A$2:$A$749,1,0)),0,1)</f>
        <v>1</v>
      </c>
      <c r="Q7212">
        <f t="shared" si="785"/>
        <v>0</v>
      </c>
      <c r="R7212">
        <f t="shared" si="786"/>
        <v>1</v>
      </c>
      <c r="S7212">
        <f t="shared" si="787"/>
        <v>3</v>
      </c>
      <c r="T7212">
        <f t="shared" si="788"/>
        <v>3</v>
      </c>
      <c r="U7212">
        <f t="shared" si="789"/>
        <v>0</v>
      </c>
      <c r="V7212" t="str">
        <f t="shared" si="790"/>
        <v/>
      </c>
    </row>
    <row r="7213" spans="1:22" x14ac:dyDescent="0.2">
      <c r="A7213" t="s">
        <v>21228</v>
      </c>
      <c r="B7213" t="s">
        <v>395</v>
      </c>
      <c r="C7213">
        <v>118355577</v>
      </c>
      <c r="D7213">
        <v>118355690</v>
      </c>
      <c r="E7213">
        <v>114</v>
      </c>
      <c r="F7213" t="s">
        <v>66</v>
      </c>
      <c r="G7213" t="s">
        <v>2573</v>
      </c>
      <c r="H7213" t="s">
        <v>21229</v>
      </c>
      <c r="I7213">
        <v>2</v>
      </c>
      <c r="J7213">
        <v>0</v>
      </c>
      <c r="K7213">
        <v>2</v>
      </c>
      <c r="L7213">
        <v>0</v>
      </c>
      <c r="M7213">
        <v>0</v>
      </c>
      <c r="N7213">
        <v>0</v>
      </c>
      <c r="O7213" t="str">
        <f t="shared" si="784"/>
        <v/>
      </c>
      <c r="P7213">
        <f>IF(ISERROR(VLOOKUP(G7213,Genes!$A$2:$A$749,1,0)),0,1)</f>
        <v>1</v>
      </c>
      <c r="Q7213">
        <f t="shared" si="785"/>
        <v>0</v>
      </c>
      <c r="R7213">
        <f t="shared" si="786"/>
        <v>1</v>
      </c>
      <c r="S7213">
        <f t="shared" si="787"/>
        <v>4</v>
      </c>
      <c r="T7213">
        <f t="shared" si="788"/>
        <v>4</v>
      </c>
      <c r="U7213">
        <f t="shared" si="789"/>
        <v>0</v>
      </c>
      <c r="V7213" t="str">
        <f t="shared" si="790"/>
        <v/>
      </c>
    </row>
    <row r="7214" spans="1:22" x14ac:dyDescent="0.2">
      <c r="A7214" t="s">
        <v>21230</v>
      </c>
      <c r="B7214" t="s">
        <v>395</v>
      </c>
      <c r="C7214">
        <v>118359329</v>
      </c>
      <c r="D7214">
        <v>118359475</v>
      </c>
      <c r="E7214">
        <v>147</v>
      </c>
      <c r="F7214" t="s">
        <v>66</v>
      </c>
      <c r="G7214" t="s">
        <v>2573</v>
      </c>
      <c r="H7214" t="s">
        <v>21231</v>
      </c>
      <c r="I7214">
        <v>5</v>
      </c>
      <c r="J7214">
        <v>1</v>
      </c>
      <c r="K7214">
        <v>2</v>
      </c>
      <c r="L7214">
        <v>0</v>
      </c>
      <c r="M7214">
        <v>1</v>
      </c>
      <c r="N7214">
        <v>1</v>
      </c>
      <c r="O7214" t="str">
        <f t="shared" si="784"/>
        <v/>
      </c>
      <c r="P7214">
        <f>IF(ISERROR(VLOOKUP(G7214,Genes!$A$2:$A$749,1,0)),0,1)</f>
        <v>1</v>
      </c>
      <c r="Q7214">
        <f t="shared" si="785"/>
        <v>0</v>
      </c>
      <c r="R7214">
        <f t="shared" si="786"/>
        <v>1</v>
      </c>
      <c r="S7214">
        <f t="shared" si="787"/>
        <v>5</v>
      </c>
      <c r="T7214">
        <f t="shared" si="788"/>
        <v>5</v>
      </c>
      <c r="U7214">
        <f t="shared" si="789"/>
        <v>0</v>
      </c>
      <c r="V7214" t="str">
        <f t="shared" si="790"/>
        <v/>
      </c>
    </row>
    <row r="7215" spans="1:22" x14ac:dyDescent="0.2">
      <c r="A7215" t="s">
        <v>21232</v>
      </c>
      <c r="B7215" t="s">
        <v>395</v>
      </c>
      <c r="C7215">
        <v>118360507</v>
      </c>
      <c r="D7215">
        <v>118360602</v>
      </c>
      <c r="E7215">
        <v>96</v>
      </c>
      <c r="F7215" t="s">
        <v>66</v>
      </c>
      <c r="G7215" t="s">
        <v>2573</v>
      </c>
      <c r="H7215" t="s">
        <v>21233</v>
      </c>
      <c r="I7215">
        <v>2</v>
      </c>
      <c r="J7215">
        <v>0</v>
      </c>
      <c r="K7215">
        <v>2</v>
      </c>
      <c r="L7215">
        <v>0</v>
      </c>
      <c r="M7215">
        <v>0</v>
      </c>
      <c r="N7215">
        <v>0</v>
      </c>
      <c r="O7215" t="str">
        <f t="shared" si="784"/>
        <v/>
      </c>
      <c r="P7215">
        <f>IF(ISERROR(VLOOKUP(G7215,Genes!$A$2:$A$749,1,0)),0,1)</f>
        <v>1</v>
      </c>
      <c r="Q7215">
        <f t="shared" si="785"/>
        <v>0</v>
      </c>
      <c r="R7215">
        <f t="shared" si="786"/>
        <v>1</v>
      </c>
      <c r="S7215">
        <f t="shared" si="787"/>
        <v>6</v>
      </c>
      <c r="T7215">
        <f t="shared" si="788"/>
        <v>6</v>
      </c>
      <c r="U7215">
        <f t="shared" si="789"/>
        <v>0</v>
      </c>
      <c r="V7215" t="str">
        <f t="shared" si="790"/>
        <v/>
      </c>
    </row>
    <row r="7216" spans="1:22" x14ac:dyDescent="0.2">
      <c r="A7216" t="s">
        <v>21234</v>
      </c>
      <c r="B7216" t="s">
        <v>395</v>
      </c>
      <c r="C7216">
        <v>118360510</v>
      </c>
      <c r="D7216">
        <v>118360602</v>
      </c>
      <c r="E7216">
        <v>93</v>
      </c>
      <c r="F7216" t="s">
        <v>66</v>
      </c>
      <c r="G7216" t="s">
        <v>2573</v>
      </c>
      <c r="H7216" t="s">
        <v>21235</v>
      </c>
      <c r="I7216">
        <v>2</v>
      </c>
      <c r="J7216">
        <v>0</v>
      </c>
      <c r="K7216">
        <v>2</v>
      </c>
      <c r="L7216">
        <v>0</v>
      </c>
      <c r="M7216">
        <v>0</v>
      </c>
      <c r="N7216">
        <v>0</v>
      </c>
      <c r="O7216" t="str">
        <f t="shared" si="784"/>
        <v/>
      </c>
      <c r="P7216">
        <f>IF(ISERROR(VLOOKUP(G7216,Genes!$A$2:$A$749,1,0)),0,1)</f>
        <v>1</v>
      </c>
      <c r="Q7216">
        <f t="shared" si="785"/>
        <v>0</v>
      </c>
      <c r="R7216">
        <f t="shared" si="786"/>
        <v>1</v>
      </c>
      <c r="S7216">
        <f t="shared" si="787"/>
        <v>7</v>
      </c>
      <c r="T7216">
        <f t="shared" si="788"/>
        <v>7</v>
      </c>
      <c r="U7216">
        <f t="shared" si="789"/>
        <v>0</v>
      </c>
      <c r="V7216" t="str">
        <f t="shared" si="790"/>
        <v/>
      </c>
    </row>
    <row r="7217" spans="1:22" x14ac:dyDescent="0.2">
      <c r="A7217" t="s">
        <v>21236</v>
      </c>
      <c r="B7217" t="s">
        <v>395</v>
      </c>
      <c r="C7217">
        <v>118360844</v>
      </c>
      <c r="D7217">
        <v>118360964</v>
      </c>
      <c r="E7217">
        <v>121</v>
      </c>
      <c r="F7217" t="s">
        <v>66</v>
      </c>
      <c r="G7217" t="s">
        <v>2573</v>
      </c>
      <c r="H7217" t="s">
        <v>21237</v>
      </c>
      <c r="I7217">
        <v>3</v>
      </c>
      <c r="J7217">
        <v>1</v>
      </c>
      <c r="K7217">
        <v>1</v>
      </c>
      <c r="L7217">
        <v>1</v>
      </c>
      <c r="M7217">
        <v>0</v>
      </c>
      <c r="N7217">
        <v>0</v>
      </c>
      <c r="O7217" t="str">
        <f t="shared" si="784"/>
        <v/>
      </c>
      <c r="P7217">
        <f>IF(ISERROR(VLOOKUP(G7217,Genes!$A$2:$A$749,1,0)),0,1)</f>
        <v>1</v>
      </c>
      <c r="Q7217">
        <f t="shared" si="785"/>
        <v>0</v>
      </c>
      <c r="R7217">
        <f t="shared" si="786"/>
        <v>1</v>
      </c>
      <c r="S7217">
        <f t="shared" si="787"/>
        <v>8</v>
      </c>
      <c r="T7217">
        <f t="shared" si="788"/>
        <v>8</v>
      </c>
      <c r="U7217">
        <f t="shared" si="789"/>
        <v>0</v>
      </c>
      <c r="V7217" t="str">
        <f t="shared" si="790"/>
        <v/>
      </c>
    </row>
    <row r="7218" spans="1:22" x14ac:dyDescent="0.2">
      <c r="A7218" t="s">
        <v>21238</v>
      </c>
      <c r="B7218" t="s">
        <v>395</v>
      </c>
      <c r="C7218">
        <v>118361911</v>
      </c>
      <c r="D7218">
        <v>118362024</v>
      </c>
      <c r="E7218">
        <v>114</v>
      </c>
      <c r="F7218" t="s">
        <v>66</v>
      </c>
      <c r="G7218" t="s">
        <v>2573</v>
      </c>
      <c r="H7218" t="s">
        <v>21239</v>
      </c>
      <c r="I7218">
        <v>3</v>
      </c>
      <c r="J7218">
        <v>0</v>
      </c>
      <c r="K7218">
        <v>2</v>
      </c>
      <c r="L7218">
        <v>1</v>
      </c>
      <c r="M7218">
        <v>0</v>
      </c>
      <c r="N7218">
        <v>0</v>
      </c>
      <c r="O7218" t="str">
        <f t="shared" si="784"/>
        <v/>
      </c>
      <c r="P7218">
        <f>IF(ISERROR(VLOOKUP(G7218,Genes!$A$2:$A$749,1,0)),0,1)</f>
        <v>1</v>
      </c>
      <c r="Q7218">
        <f t="shared" si="785"/>
        <v>0</v>
      </c>
      <c r="R7218">
        <f t="shared" si="786"/>
        <v>1</v>
      </c>
      <c r="S7218">
        <f t="shared" si="787"/>
        <v>9</v>
      </c>
      <c r="T7218">
        <f t="shared" si="788"/>
        <v>9</v>
      </c>
      <c r="U7218">
        <f t="shared" si="789"/>
        <v>0</v>
      </c>
      <c r="V7218" t="str">
        <f t="shared" si="790"/>
        <v/>
      </c>
    </row>
    <row r="7219" spans="1:22" x14ac:dyDescent="0.2">
      <c r="A7219" t="s">
        <v>21240</v>
      </c>
      <c r="B7219" t="s">
        <v>395</v>
      </c>
      <c r="C7219">
        <v>118361911</v>
      </c>
      <c r="D7219">
        <v>118362033</v>
      </c>
      <c r="E7219">
        <v>123</v>
      </c>
      <c r="F7219" t="s">
        <v>66</v>
      </c>
      <c r="G7219" t="s">
        <v>2573</v>
      </c>
      <c r="H7219" t="s">
        <v>21241</v>
      </c>
      <c r="I7219">
        <v>3</v>
      </c>
      <c r="J7219">
        <v>1</v>
      </c>
      <c r="K7219">
        <v>2</v>
      </c>
      <c r="L7219">
        <v>0</v>
      </c>
      <c r="M7219">
        <v>0</v>
      </c>
      <c r="N7219">
        <v>0</v>
      </c>
      <c r="O7219" t="str">
        <f t="shared" si="784"/>
        <v/>
      </c>
      <c r="P7219">
        <f>IF(ISERROR(VLOOKUP(G7219,Genes!$A$2:$A$749,1,0)),0,1)</f>
        <v>1</v>
      </c>
      <c r="Q7219">
        <f t="shared" si="785"/>
        <v>0</v>
      </c>
      <c r="R7219">
        <f t="shared" si="786"/>
        <v>1</v>
      </c>
      <c r="S7219">
        <f t="shared" si="787"/>
        <v>10</v>
      </c>
      <c r="T7219">
        <f t="shared" si="788"/>
        <v>10</v>
      </c>
      <c r="U7219">
        <f t="shared" si="789"/>
        <v>0</v>
      </c>
      <c r="V7219" t="str">
        <f t="shared" si="790"/>
        <v/>
      </c>
    </row>
    <row r="7220" spans="1:22" x14ac:dyDescent="0.2">
      <c r="A7220" t="s">
        <v>21242</v>
      </c>
      <c r="B7220" t="s">
        <v>395</v>
      </c>
      <c r="C7220">
        <v>118362459</v>
      </c>
      <c r="D7220">
        <v>118362643</v>
      </c>
      <c r="E7220">
        <v>185</v>
      </c>
      <c r="F7220" t="s">
        <v>66</v>
      </c>
      <c r="G7220" t="s">
        <v>2573</v>
      </c>
      <c r="H7220" t="s">
        <v>21243</v>
      </c>
      <c r="I7220">
        <v>3</v>
      </c>
      <c r="J7220">
        <v>1</v>
      </c>
      <c r="K7220">
        <v>2</v>
      </c>
      <c r="L7220">
        <v>0</v>
      </c>
      <c r="M7220">
        <v>0</v>
      </c>
      <c r="N7220">
        <v>0</v>
      </c>
      <c r="O7220" t="str">
        <f t="shared" si="784"/>
        <v/>
      </c>
      <c r="P7220">
        <f>IF(ISERROR(VLOOKUP(G7220,Genes!$A$2:$A$749,1,0)),0,1)</f>
        <v>1</v>
      </c>
      <c r="Q7220">
        <f t="shared" si="785"/>
        <v>0</v>
      </c>
      <c r="R7220">
        <f t="shared" si="786"/>
        <v>1</v>
      </c>
      <c r="S7220">
        <f t="shared" si="787"/>
        <v>11</v>
      </c>
      <c r="T7220">
        <f t="shared" si="788"/>
        <v>11</v>
      </c>
      <c r="U7220">
        <f t="shared" si="789"/>
        <v>0</v>
      </c>
      <c r="V7220" t="str">
        <f t="shared" si="790"/>
        <v/>
      </c>
    </row>
    <row r="7221" spans="1:22" x14ac:dyDescent="0.2">
      <c r="A7221" t="s">
        <v>21244</v>
      </c>
      <c r="B7221" t="s">
        <v>395</v>
      </c>
      <c r="C7221">
        <v>118309739</v>
      </c>
      <c r="D7221">
        <v>118309837</v>
      </c>
      <c r="E7221">
        <v>99</v>
      </c>
      <c r="F7221" t="s">
        <v>66</v>
      </c>
      <c r="G7221" t="s">
        <v>2573</v>
      </c>
      <c r="H7221" t="s">
        <v>21245</v>
      </c>
      <c r="I7221">
        <v>2</v>
      </c>
      <c r="J7221">
        <v>0</v>
      </c>
      <c r="K7221">
        <v>2</v>
      </c>
      <c r="L7221">
        <v>0</v>
      </c>
      <c r="M7221">
        <v>0</v>
      </c>
      <c r="N7221">
        <v>0</v>
      </c>
      <c r="O7221" t="str">
        <f t="shared" si="784"/>
        <v/>
      </c>
      <c r="P7221">
        <f>IF(ISERROR(VLOOKUP(G7221,Genes!$A$2:$A$749,1,0)),0,1)</f>
        <v>1</v>
      </c>
      <c r="Q7221">
        <f t="shared" si="785"/>
        <v>0</v>
      </c>
      <c r="R7221">
        <f t="shared" si="786"/>
        <v>1</v>
      </c>
      <c r="S7221">
        <f t="shared" si="787"/>
        <v>12</v>
      </c>
      <c r="T7221">
        <f t="shared" si="788"/>
        <v>12</v>
      </c>
      <c r="U7221">
        <f t="shared" si="789"/>
        <v>0</v>
      </c>
      <c r="V7221" t="str">
        <f t="shared" si="790"/>
        <v/>
      </c>
    </row>
    <row r="7222" spans="1:22" x14ac:dyDescent="0.2">
      <c r="A7222" t="s">
        <v>21246</v>
      </c>
      <c r="B7222" t="s">
        <v>395</v>
      </c>
      <c r="C7222">
        <v>118363772</v>
      </c>
      <c r="D7222">
        <v>118363945</v>
      </c>
      <c r="E7222">
        <v>174</v>
      </c>
      <c r="F7222" t="s">
        <v>66</v>
      </c>
      <c r="G7222" t="s">
        <v>2573</v>
      </c>
      <c r="H7222" t="s">
        <v>21247</v>
      </c>
      <c r="I7222">
        <v>3</v>
      </c>
      <c r="J7222">
        <v>1</v>
      </c>
      <c r="K7222">
        <v>2</v>
      </c>
      <c r="L7222">
        <v>0</v>
      </c>
      <c r="M7222">
        <v>0</v>
      </c>
      <c r="N7222">
        <v>0</v>
      </c>
      <c r="O7222" t="str">
        <f t="shared" si="784"/>
        <v/>
      </c>
      <c r="P7222">
        <f>IF(ISERROR(VLOOKUP(G7222,Genes!$A$2:$A$749,1,0)),0,1)</f>
        <v>1</v>
      </c>
      <c r="Q7222">
        <f t="shared" si="785"/>
        <v>0</v>
      </c>
      <c r="R7222">
        <f t="shared" si="786"/>
        <v>1</v>
      </c>
      <c r="S7222">
        <f t="shared" si="787"/>
        <v>13</v>
      </c>
      <c r="T7222">
        <f t="shared" si="788"/>
        <v>13</v>
      </c>
      <c r="U7222">
        <f t="shared" si="789"/>
        <v>0</v>
      </c>
      <c r="V7222" t="str">
        <f t="shared" si="790"/>
        <v/>
      </c>
    </row>
    <row r="7223" spans="1:22" x14ac:dyDescent="0.2">
      <c r="A7223" t="s">
        <v>21248</v>
      </c>
      <c r="B7223" t="s">
        <v>395</v>
      </c>
      <c r="C7223">
        <v>118365003</v>
      </c>
      <c r="D7223">
        <v>118365113</v>
      </c>
      <c r="E7223">
        <v>111</v>
      </c>
      <c r="F7223" t="s">
        <v>66</v>
      </c>
      <c r="G7223" t="s">
        <v>2573</v>
      </c>
      <c r="H7223" t="s">
        <v>21249</v>
      </c>
      <c r="I7223">
        <v>2</v>
      </c>
      <c r="J7223">
        <v>0</v>
      </c>
      <c r="K7223">
        <v>2</v>
      </c>
      <c r="L7223">
        <v>0</v>
      </c>
      <c r="M7223">
        <v>0</v>
      </c>
      <c r="N7223">
        <v>0</v>
      </c>
      <c r="O7223" t="str">
        <f t="shared" si="784"/>
        <v/>
      </c>
      <c r="P7223">
        <f>IF(ISERROR(VLOOKUP(G7223,Genes!$A$2:$A$749,1,0)),0,1)</f>
        <v>1</v>
      </c>
      <c r="Q7223">
        <f t="shared" si="785"/>
        <v>0</v>
      </c>
      <c r="R7223">
        <f t="shared" si="786"/>
        <v>1</v>
      </c>
      <c r="S7223">
        <f t="shared" si="787"/>
        <v>14</v>
      </c>
      <c r="T7223">
        <f t="shared" si="788"/>
        <v>14</v>
      </c>
      <c r="U7223">
        <f t="shared" si="789"/>
        <v>0</v>
      </c>
      <c r="V7223" t="str">
        <f t="shared" si="790"/>
        <v/>
      </c>
    </row>
    <row r="7224" spans="1:22" x14ac:dyDescent="0.2">
      <c r="A7224" t="s">
        <v>21250</v>
      </c>
      <c r="B7224" t="s">
        <v>395</v>
      </c>
      <c r="C7224">
        <v>118365409</v>
      </c>
      <c r="D7224">
        <v>118365482</v>
      </c>
      <c r="E7224">
        <v>74</v>
      </c>
      <c r="F7224" t="s">
        <v>66</v>
      </c>
      <c r="G7224" t="s">
        <v>2573</v>
      </c>
      <c r="H7224" t="s">
        <v>21251</v>
      </c>
      <c r="I7224">
        <v>2</v>
      </c>
      <c r="J7224">
        <v>0</v>
      </c>
      <c r="K7224">
        <v>2</v>
      </c>
      <c r="L7224">
        <v>0</v>
      </c>
      <c r="M7224">
        <v>0</v>
      </c>
      <c r="N7224">
        <v>0</v>
      </c>
      <c r="O7224" t="str">
        <f t="shared" si="784"/>
        <v/>
      </c>
      <c r="P7224">
        <f>IF(ISERROR(VLOOKUP(G7224,Genes!$A$2:$A$749,1,0)),0,1)</f>
        <v>1</v>
      </c>
      <c r="Q7224">
        <f t="shared" si="785"/>
        <v>0</v>
      </c>
      <c r="R7224">
        <f t="shared" si="786"/>
        <v>1</v>
      </c>
      <c r="S7224">
        <f t="shared" si="787"/>
        <v>15</v>
      </c>
      <c r="T7224">
        <f t="shared" si="788"/>
        <v>15</v>
      </c>
      <c r="U7224">
        <f t="shared" si="789"/>
        <v>0</v>
      </c>
      <c r="V7224" t="str">
        <f t="shared" si="790"/>
        <v/>
      </c>
    </row>
    <row r="7225" spans="1:22" x14ac:dyDescent="0.2">
      <c r="A7225" t="s">
        <v>21252</v>
      </c>
      <c r="B7225" t="s">
        <v>395</v>
      </c>
      <c r="C7225">
        <v>118366415</v>
      </c>
      <c r="D7225">
        <v>118366608</v>
      </c>
      <c r="E7225">
        <v>194</v>
      </c>
      <c r="F7225" t="s">
        <v>66</v>
      </c>
      <c r="G7225" t="s">
        <v>2573</v>
      </c>
      <c r="H7225" t="s">
        <v>21253</v>
      </c>
      <c r="I7225">
        <v>3</v>
      </c>
      <c r="J7225">
        <v>1</v>
      </c>
      <c r="K7225">
        <v>2</v>
      </c>
      <c r="L7225">
        <v>0</v>
      </c>
      <c r="M7225">
        <v>0</v>
      </c>
      <c r="N7225">
        <v>0</v>
      </c>
      <c r="O7225" t="str">
        <f t="shared" si="784"/>
        <v/>
      </c>
      <c r="P7225">
        <f>IF(ISERROR(VLOOKUP(G7225,Genes!$A$2:$A$749,1,0)),0,1)</f>
        <v>1</v>
      </c>
      <c r="Q7225">
        <f t="shared" si="785"/>
        <v>0</v>
      </c>
      <c r="R7225">
        <f t="shared" si="786"/>
        <v>1</v>
      </c>
      <c r="S7225">
        <f t="shared" si="787"/>
        <v>16</v>
      </c>
      <c r="T7225">
        <f t="shared" si="788"/>
        <v>16</v>
      </c>
      <c r="U7225">
        <f t="shared" si="789"/>
        <v>0</v>
      </c>
      <c r="V7225" t="str">
        <f t="shared" si="790"/>
        <v/>
      </c>
    </row>
    <row r="7226" spans="1:22" x14ac:dyDescent="0.2">
      <c r="A7226" t="s">
        <v>21254</v>
      </c>
      <c r="B7226" t="s">
        <v>395</v>
      </c>
      <c r="C7226">
        <v>118366976</v>
      </c>
      <c r="D7226">
        <v>118367082</v>
      </c>
      <c r="E7226">
        <v>107</v>
      </c>
      <c r="F7226" t="s">
        <v>66</v>
      </c>
      <c r="G7226" t="s">
        <v>2573</v>
      </c>
      <c r="H7226" t="s">
        <v>21255</v>
      </c>
      <c r="I7226">
        <v>2</v>
      </c>
      <c r="J7226">
        <v>0</v>
      </c>
      <c r="K7226">
        <v>2</v>
      </c>
      <c r="L7226">
        <v>0</v>
      </c>
      <c r="M7226">
        <v>0</v>
      </c>
      <c r="N7226">
        <v>0</v>
      </c>
      <c r="O7226" t="str">
        <f t="shared" si="784"/>
        <v/>
      </c>
      <c r="P7226">
        <f>IF(ISERROR(VLOOKUP(G7226,Genes!$A$2:$A$749,1,0)),0,1)</f>
        <v>1</v>
      </c>
      <c r="Q7226">
        <f t="shared" si="785"/>
        <v>0</v>
      </c>
      <c r="R7226">
        <f t="shared" si="786"/>
        <v>1</v>
      </c>
      <c r="S7226">
        <f t="shared" si="787"/>
        <v>17</v>
      </c>
      <c r="T7226">
        <f t="shared" si="788"/>
        <v>17</v>
      </c>
      <c r="U7226">
        <f t="shared" si="789"/>
        <v>0</v>
      </c>
      <c r="V7226" t="str">
        <f t="shared" si="790"/>
        <v/>
      </c>
    </row>
    <row r="7227" spans="1:22" x14ac:dyDescent="0.2">
      <c r="A7227" t="s">
        <v>21256</v>
      </c>
      <c r="B7227" t="s">
        <v>395</v>
      </c>
      <c r="C7227">
        <v>118368651</v>
      </c>
      <c r="D7227">
        <v>118368788</v>
      </c>
      <c r="E7227">
        <v>138</v>
      </c>
      <c r="F7227" t="s">
        <v>66</v>
      </c>
      <c r="G7227" t="s">
        <v>2573</v>
      </c>
      <c r="H7227" t="s">
        <v>21257</v>
      </c>
      <c r="I7227">
        <v>3</v>
      </c>
      <c r="J7227">
        <v>1</v>
      </c>
      <c r="K7227">
        <v>2</v>
      </c>
      <c r="L7227">
        <v>0</v>
      </c>
      <c r="M7227">
        <v>0</v>
      </c>
      <c r="N7227">
        <v>0</v>
      </c>
      <c r="O7227" t="str">
        <f t="shared" si="784"/>
        <v/>
      </c>
      <c r="P7227">
        <f>IF(ISERROR(VLOOKUP(G7227,Genes!$A$2:$A$749,1,0)),0,1)</f>
        <v>1</v>
      </c>
      <c r="Q7227">
        <f t="shared" si="785"/>
        <v>0</v>
      </c>
      <c r="R7227">
        <f t="shared" si="786"/>
        <v>1</v>
      </c>
      <c r="S7227">
        <f t="shared" si="787"/>
        <v>18</v>
      </c>
      <c r="T7227">
        <f t="shared" si="788"/>
        <v>18</v>
      </c>
      <c r="U7227">
        <f t="shared" si="789"/>
        <v>0</v>
      </c>
      <c r="V7227" t="str">
        <f t="shared" si="790"/>
        <v/>
      </c>
    </row>
    <row r="7228" spans="1:22" x14ac:dyDescent="0.2">
      <c r="A7228" t="s">
        <v>21258</v>
      </c>
      <c r="B7228" t="s">
        <v>395</v>
      </c>
      <c r="C7228">
        <v>118369085</v>
      </c>
      <c r="D7228">
        <v>118369243</v>
      </c>
      <c r="E7228">
        <v>159</v>
      </c>
      <c r="F7228" t="s">
        <v>66</v>
      </c>
      <c r="G7228" t="s">
        <v>2573</v>
      </c>
      <c r="H7228" t="s">
        <v>21259</v>
      </c>
      <c r="I7228">
        <v>3</v>
      </c>
      <c r="J7228">
        <v>1</v>
      </c>
      <c r="K7228">
        <v>2</v>
      </c>
      <c r="L7228">
        <v>0</v>
      </c>
      <c r="M7228">
        <v>0</v>
      </c>
      <c r="N7228">
        <v>0</v>
      </c>
      <c r="O7228" t="str">
        <f t="shared" si="784"/>
        <v/>
      </c>
      <c r="P7228">
        <f>IF(ISERROR(VLOOKUP(G7228,Genes!$A$2:$A$749,1,0)),0,1)</f>
        <v>1</v>
      </c>
      <c r="Q7228">
        <f t="shared" si="785"/>
        <v>0</v>
      </c>
      <c r="R7228">
        <f t="shared" si="786"/>
        <v>1</v>
      </c>
      <c r="S7228">
        <f t="shared" si="787"/>
        <v>19</v>
      </c>
      <c r="T7228">
        <f t="shared" si="788"/>
        <v>19</v>
      </c>
      <c r="U7228">
        <f t="shared" si="789"/>
        <v>0</v>
      </c>
      <c r="V7228" t="str">
        <f t="shared" si="790"/>
        <v/>
      </c>
    </row>
    <row r="7229" spans="1:22" x14ac:dyDescent="0.2">
      <c r="A7229" t="s">
        <v>21260</v>
      </c>
      <c r="B7229" t="s">
        <v>395</v>
      </c>
      <c r="C7229">
        <v>118370018</v>
      </c>
      <c r="D7229">
        <v>118370135</v>
      </c>
      <c r="E7229">
        <v>118</v>
      </c>
      <c r="F7229" t="s">
        <v>66</v>
      </c>
      <c r="G7229" t="s">
        <v>2573</v>
      </c>
      <c r="H7229" t="s">
        <v>21261</v>
      </c>
      <c r="I7229">
        <v>2</v>
      </c>
      <c r="J7229">
        <v>0</v>
      </c>
      <c r="K7229">
        <v>2</v>
      </c>
      <c r="L7229">
        <v>0</v>
      </c>
      <c r="M7229">
        <v>0</v>
      </c>
      <c r="N7229">
        <v>0</v>
      </c>
      <c r="O7229" t="str">
        <f t="shared" si="784"/>
        <v/>
      </c>
      <c r="P7229">
        <f>IF(ISERROR(VLOOKUP(G7229,Genes!$A$2:$A$749,1,0)),0,1)</f>
        <v>1</v>
      </c>
      <c r="Q7229">
        <f t="shared" si="785"/>
        <v>0</v>
      </c>
      <c r="R7229">
        <f t="shared" si="786"/>
        <v>1</v>
      </c>
      <c r="S7229">
        <f t="shared" si="787"/>
        <v>20</v>
      </c>
      <c r="T7229">
        <f t="shared" si="788"/>
        <v>20</v>
      </c>
      <c r="U7229">
        <f t="shared" si="789"/>
        <v>0</v>
      </c>
      <c r="V7229" t="str">
        <f t="shared" si="790"/>
        <v/>
      </c>
    </row>
    <row r="7230" spans="1:22" x14ac:dyDescent="0.2">
      <c r="A7230" t="s">
        <v>21262</v>
      </c>
      <c r="B7230" t="s">
        <v>395</v>
      </c>
      <c r="C7230">
        <v>118370550</v>
      </c>
      <c r="D7230">
        <v>118370628</v>
      </c>
      <c r="E7230">
        <v>79</v>
      </c>
      <c r="F7230" t="s">
        <v>66</v>
      </c>
      <c r="G7230" t="s">
        <v>2573</v>
      </c>
      <c r="H7230" t="s">
        <v>21263</v>
      </c>
      <c r="I7230">
        <v>2</v>
      </c>
      <c r="J7230">
        <v>0</v>
      </c>
      <c r="K7230">
        <v>2</v>
      </c>
      <c r="L7230">
        <v>0</v>
      </c>
      <c r="M7230">
        <v>0</v>
      </c>
      <c r="N7230">
        <v>0</v>
      </c>
      <c r="O7230" t="str">
        <f t="shared" si="784"/>
        <v/>
      </c>
      <c r="P7230">
        <f>IF(ISERROR(VLOOKUP(G7230,Genes!$A$2:$A$749,1,0)),0,1)</f>
        <v>1</v>
      </c>
      <c r="Q7230">
        <f t="shared" si="785"/>
        <v>0</v>
      </c>
      <c r="R7230">
        <f t="shared" si="786"/>
        <v>1</v>
      </c>
      <c r="S7230">
        <f t="shared" si="787"/>
        <v>21</v>
      </c>
      <c r="T7230">
        <f t="shared" si="788"/>
        <v>21</v>
      </c>
      <c r="U7230">
        <f t="shared" si="789"/>
        <v>0</v>
      </c>
      <c r="V7230" t="str">
        <f t="shared" si="790"/>
        <v/>
      </c>
    </row>
    <row r="7231" spans="1:22" x14ac:dyDescent="0.2">
      <c r="A7231" t="s">
        <v>21264</v>
      </c>
      <c r="B7231" t="s">
        <v>395</v>
      </c>
      <c r="C7231">
        <v>118371702</v>
      </c>
      <c r="D7231">
        <v>118371862</v>
      </c>
      <c r="E7231">
        <v>161</v>
      </c>
      <c r="F7231" t="s">
        <v>66</v>
      </c>
      <c r="G7231" t="s">
        <v>2573</v>
      </c>
      <c r="H7231" t="s">
        <v>21265</v>
      </c>
      <c r="I7231">
        <v>3</v>
      </c>
      <c r="J7231">
        <v>1</v>
      </c>
      <c r="K7231">
        <v>2</v>
      </c>
      <c r="L7231">
        <v>0</v>
      </c>
      <c r="M7231">
        <v>0</v>
      </c>
      <c r="N7231">
        <v>0</v>
      </c>
      <c r="O7231" t="str">
        <f t="shared" si="784"/>
        <v/>
      </c>
      <c r="P7231">
        <f>IF(ISERROR(VLOOKUP(G7231,Genes!$A$2:$A$749,1,0)),0,1)</f>
        <v>1</v>
      </c>
      <c r="Q7231">
        <f t="shared" si="785"/>
        <v>0</v>
      </c>
      <c r="R7231">
        <f t="shared" si="786"/>
        <v>1</v>
      </c>
      <c r="S7231">
        <f t="shared" si="787"/>
        <v>22</v>
      </c>
      <c r="T7231">
        <f t="shared" si="788"/>
        <v>22</v>
      </c>
      <c r="U7231">
        <f t="shared" si="789"/>
        <v>0</v>
      </c>
      <c r="V7231" t="str">
        <f t="shared" si="790"/>
        <v/>
      </c>
    </row>
    <row r="7232" spans="1:22" x14ac:dyDescent="0.2">
      <c r="A7232" t="s">
        <v>21266</v>
      </c>
      <c r="B7232" t="s">
        <v>395</v>
      </c>
      <c r="C7232">
        <v>118339490</v>
      </c>
      <c r="D7232">
        <v>118339559</v>
      </c>
      <c r="E7232">
        <v>70</v>
      </c>
      <c r="F7232" t="s">
        <v>66</v>
      </c>
      <c r="G7232" t="s">
        <v>2573</v>
      </c>
      <c r="H7232" t="s">
        <v>21267</v>
      </c>
      <c r="I7232">
        <v>4</v>
      </c>
      <c r="J7232">
        <v>0</v>
      </c>
      <c r="K7232">
        <v>3</v>
      </c>
      <c r="L7232">
        <v>1</v>
      </c>
      <c r="M7232">
        <v>0</v>
      </c>
      <c r="N7232">
        <v>0</v>
      </c>
      <c r="O7232" t="str">
        <f t="shared" si="784"/>
        <v/>
      </c>
      <c r="P7232">
        <f>IF(ISERROR(VLOOKUP(G7232,Genes!$A$2:$A$749,1,0)),0,1)</f>
        <v>1</v>
      </c>
      <c r="Q7232">
        <f t="shared" si="785"/>
        <v>0</v>
      </c>
      <c r="R7232">
        <f t="shared" si="786"/>
        <v>1</v>
      </c>
      <c r="S7232">
        <f t="shared" si="787"/>
        <v>23</v>
      </c>
      <c r="T7232">
        <f t="shared" si="788"/>
        <v>23</v>
      </c>
      <c r="U7232">
        <f t="shared" si="789"/>
        <v>0</v>
      </c>
      <c r="V7232" t="str">
        <f t="shared" si="790"/>
        <v/>
      </c>
    </row>
    <row r="7233" spans="1:22" x14ac:dyDescent="0.2">
      <c r="A7233" t="s">
        <v>21268</v>
      </c>
      <c r="B7233" t="s">
        <v>395</v>
      </c>
      <c r="C7233">
        <v>118372387</v>
      </c>
      <c r="D7233">
        <v>118372572</v>
      </c>
      <c r="E7233">
        <v>186</v>
      </c>
      <c r="F7233" t="s">
        <v>66</v>
      </c>
      <c r="G7233" t="s">
        <v>2573</v>
      </c>
      <c r="H7233" t="s">
        <v>21269</v>
      </c>
      <c r="I7233">
        <v>3</v>
      </c>
      <c r="J7233">
        <v>1</v>
      </c>
      <c r="K7233">
        <v>2</v>
      </c>
      <c r="L7233">
        <v>0</v>
      </c>
      <c r="M7233">
        <v>0</v>
      </c>
      <c r="N7233">
        <v>0</v>
      </c>
      <c r="O7233" t="str">
        <f t="shared" si="784"/>
        <v/>
      </c>
      <c r="P7233">
        <f>IF(ISERROR(VLOOKUP(G7233,Genes!$A$2:$A$749,1,0)),0,1)</f>
        <v>1</v>
      </c>
      <c r="Q7233">
        <f t="shared" si="785"/>
        <v>0</v>
      </c>
      <c r="R7233">
        <f t="shared" si="786"/>
        <v>1</v>
      </c>
      <c r="S7233">
        <f t="shared" si="787"/>
        <v>24</v>
      </c>
      <c r="T7233">
        <f t="shared" si="788"/>
        <v>24</v>
      </c>
      <c r="U7233">
        <f t="shared" si="789"/>
        <v>0</v>
      </c>
      <c r="V7233" t="str">
        <f t="shared" si="790"/>
        <v/>
      </c>
    </row>
    <row r="7234" spans="1:22" x14ac:dyDescent="0.2">
      <c r="A7234" t="s">
        <v>21270</v>
      </c>
      <c r="B7234" t="s">
        <v>395</v>
      </c>
      <c r="C7234">
        <v>118373113</v>
      </c>
      <c r="D7234">
        <v>118377361</v>
      </c>
      <c r="E7234">
        <v>4249</v>
      </c>
      <c r="F7234" t="s">
        <v>66</v>
      </c>
      <c r="G7234" t="s">
        <v>2573</v>
      </c>
      <c r="H7234" t="s">
        <v>21271</v>
      </c>
      <c r="I7234">
        <v>70</v>
      </c>
      <c r="J7234">
        <v>68</v>
      </c>
      <c r="K7234">
        <v>2</v>
      </c>
      <c r="L7234">
        <v>0</v>
      </c>
      <c r="M7234">
        <v>0</v>
      </c>
      <c r="N7234">
        <v>0</v>
      </c>
      <c r="O7234" t="str">
        <f t="shared" ref="O7234:O7297" si="791">IF(U7234=1,G7234,"")</f>
        <v/>
      </c>
      <c r="P7234">
        <f>IF(ISERROR(VLOOKUP(G7234,Genes!$A$2:$A$749,1,0)),0,1)</f>
        <v>1</v>
      </c>
      <c r="Q7234">
        <f t="shared" ref="Q7234:Q7297" si="792">IF(G7234&lt;&gt;G7233,1,0)</f>
        <v>0</v>
      </c>
      <c r="R7234">
        <f t="shared" ref="R7234:R7297" si="793">IF(I7234=0,0,1)</f>
        <v>1</v>
      </c>
      <c r="S7234">
        <f t="shared" ref="S7234:S7297" si="794">IF(Q7234=1,R7234,S7233+R7234)</f>
        <v>25</v>
      </c>
      <c r="T7234">
        <f t="shared" ref="T7234:T7297" si="795">IF(Q7234=1,1,T7233+1)</f>
        <v>25</v>
      </c>
      <c r="U7234">
        <f t="shared" ref="U7234:U7297" si="796">IF(G7234&lt;&gt;G7235,1,0)</f>
        <v>0</v>
      </c>
      <c r="V7234" t="str">
        <f t="shared" ref="V7234:V7297" si="797">IF(U7234=1,S7234/T7234,"")</f>
        <v/>
      </c>
    </row>
    <row r="7235" spans="1:22" x14ac:dyDescent="0.2">
      <c r="A7235" t="s">
        <v>21272</v>
      </c>
      <c r="B7235" t="s">
        <v>395</v>
      </c>
      <c r="C7235">
        <v>118378244</v>
      </c>
      <c r="D7235">
        <v>118378324</v>
      </c>
      <c r="E7235">
        <v>81</v>
      </c>
      <c r="F7235" t="s">
        <v>66</v>
      </c>
      <c r="G7235" t="s">
        <v>2573</v>
      </c>
      <c r="H7235" t="s">
        <v>21273</v>
      </c>
      <c r="I7235">
        <v>2</v>
      </c>
      <c r="J7235">
        <v>0</v>
      </c>
      <c r="K7235">
        <v>2</v>
      </c>
      <c r="L7235">
        <v>0</v>
      </c>
      <c r="M7235">
        <v>0</v>
      </c>
      <c r="N7235">
        <v>0</v>
      </c>
      <c r="O7235" t="str">
        <f t="shared" si="791"/>
        <v/>
      </c>
      <c r="P7235">
        <f>IF(ISERROR(VLOOKUP(G7235,Genes!$A$2:$A$749,1,0)),0,1)</f>
        <v>1</v>
      </c>
      <c r="Q7235">
        <f t="shared" si="792"/>
        <v>0</v>
      </c>
      <c r="R7235">
        <f t="shared" si="793"/>
        <v>1</v>
      </c>
      <c r="S7235">
        <f t="shared" si="794"/>
        <v>26</v>
      </c>
      <c r="T7235">
        <f t="shared" si="795"/>
        <v>26</v>
      </c>
      <c r="U7235">
        <f t="shared" si="796"/>
        <v>0</v>
      </c>
      <c r="V7235" t="str">
        <f t="shared" si="797"/>
        <v/>
      </c>
    </row>
    <row r="7236" spans="1:22" x14ac:dyDescent="0.2">
      <c r="A7236" t="s">
        <v>21274</v>
      </c>
      <c r="B7236" t="s">
        <v>395</v>
      </c>
      <c r="C7236">
        <v>118379851</v>
      </c>
      <c r="D7236">
        <v>118379915</v>
      </c>
      <c r="E7236">
        <v>65</v>
      </c>
      <c r="F7236" t="s">
        <v>66</v>
      </c>
      <c r="G7236" t="s">
        <v>2573</v>
      </c>
      <c r="H7236" t="s">
        <v>21275</v>
      </c>
      <c r="I7236">
        <v>2</v>
      </c>
      <c r="J7236">
        <v>0</v>
      </c>
      <c r="K7236">
        <v>2</v>
      </c>
      <c r="L7236">
        <v>0</v>
      </c>
      <c r="M7236">
        <v>0</v>
      </c>
      <c r="N7236">
        <v>0</v>
      </c>
      <c r="O7236" t="str">
        <f t="shared" si="791"/>
        <v/>
      </c>
      <c r="P7236">
        <f>IF(ISERROR(VLOOKUP(G7236,Genes!$A$2:$A$749,1,0)),0,1)</f>
        <v>1</v>
      </c>
      <c r="Q7236">
        <f t="shared" si="792"/>
        <v>0</v>
      </c>
      <c r="R7236">
        <f t="shared" si="793"/>
        <v>1</v>
      </c>
      <c r="S7236">
        <f t="shared" si="794"/>
        <v>27</v>
      </c>
      <c r="T7236">
        <f t="shared" si="795"/>
        <v>27</v>
      </c>
      <c r="U7236">
        <f t="shared" si="796"/>
        <v>0</v>
      </c>
      <c r="V7236" t="str">
        <f t="shared" si="797"/>
        <v/>
      </c>
    </row>
    <row r="7237" spans="1:22" x14ac:dyDescent="0.2">
      <c r="A7237" t="s">
        <v>21276</v>
      </c>
      <c r="B7237" t="s">
        <v>395</v>
      </c>
      <c r="C7237">
        <v>118380663</v>
      </c>
      <c r="D7237">
        <v>118380833</v>
      </c>
      <c r="E7237">
        <v>171</v>
      </c>
      <c r="F7237" t="s">
        <v>66</v>
      </c>
      <c r="G7237" t="s">
        <v>2573</v>
      </c>
      <c r="H7237" t="s">
        <v>21277</v>
      </c>
      <c r="I7237">
        <v>3</v>
      </c>
      <c r="J7237">
        <v>1</v>
      </c>
      <c r="K7237">
        <v>2</v>
      </c>
      <c r="L7237">
        <v>0</v>
      </c>
      <c r="M7237">
        <v>0</v>
      </c>
      <c r="N7237">
        <v>0</v>
      </c>
      <c r="O7237" t="str">
        <f t="shared" si="791"/>
        <v/>
      </c>
      <c r="P7237">
        <f>IF(ISERROR(VLOOKUP(G7237,Genes!$A$2:$A$749,1,0)),0,1)</f>
        <v>1</v>
      </c>
      <c r="Q7237">
        <f t="shared" si="792"/>
        <v>0</v>
      </c>
      <c r="R7237">
        <f t="shared" si="793"/>
        <v>1</v>
      </c>
      <c r="S7237">
        <f t="shared" si="794"/>
        <v>28</v>
      </c>
      <c r="T7237">
        <f t="shared" si="795"/>
        <v>28</v>
      </c>
      <c r="U7237">
        <f t="shared" si="796"/>
        <v>0</v>
      </c>
      <c r="V7237" t="str">
        <f t="shared" si="797"/>
        <v/>
      </c>
    </row>
    <row r="7238" spans="1:22" x14ac:dyDescent="0.2">
      <c r="A7238" t="s">
        <v>21278</v>
      </c>
      <c r="B7238" t="s">
        <v>395</v>
      </c>
      <c r="C7238">
        <v>118382666</v>
      </c>
      <c r="D7238">
        <v>118382740</v>
      </c>
      <c r="E7238">
        <v>75</v>
      </c>
      <c r="F7238" t="s">
        <v>66</v>
      </c>
      <c r="G7238" t="s">
        <v>2573</v>
      </c>
      <c r="H7238" t="s">
        <v>21279</v>
      </c>
      <c r="I7238">
        <v>2</v>
      </c>
      <c r="J7238">
        <v>0</v>
      </c>
      <c r="K7238">
        <v>2</v>
      </c>
      <c r="L7238">
        <v>0</v>
      </c>
      <c r="M7238">
        <v>0</v>
      </c>
      <c r="N7238">
        <v>0</v>
      </c>
      <c r="O7238" t="str">
        <f t="shared" si="791"/>
        <v/>
      </c>
      <c r="P7238">
        <f>IF(ISERROR(VLOOKUP(G7238,Genes!$A$2:$A$749,1,0)),0,1)</f>
        <v>1</v>
      </c>
      <c r="Q7238">
        <f t="shared" si="792"/>
        <v>0</v>
      </c>
      <c r="R7238">
        <f t="shared" si="793"/>
        <v>1</v>
      </c>
      <c r="S7238">
        <f t="shared" si="794"/>
        <v>29</v>
      </c>
      <c r="T7238">
        <f t="shared" si="795"/>
        <v>29</v>
      </c>
      <c r="U7238">
        <f t="shared" si="796"/>
        <v>0</v>
      </c>
      <c r="V7238" t="str">
        <f t="shared" si="797"/>
        <v/>
      </c>
    </row>
    <row r="7239" spans="1:22" x14ac:dyDescent="0.2">
      <c r="A7239" t="s">
        <v>21280</v>
      </c>
      <c r="B7239" t="s">
        <v>395</v>
      </c>
      <c r="C7239">
        <v>118390333</v>
      </c>
      <c r="D7239">
        <v>118390507</v>
      </c>
      <c r="E7239">
        <v>175</v>
      </c>
      <c r="F7239" t="s">
        <v>66</v>
      </c>
      <c r="G7239" t="s">
        <v>2573</v>
      </c>
      <c r="H7239" t="s">
        <v>21281</v>
      </c>
      <c r="I7239">
        <v>3</v>
      </c>
      <c r="J7239">
        <v>1</v>
      </c>
      <c r="K7239">
        <v>2</v>
      </c>
      <c r="L7239">
        <v>0</v>
      </c>
      <c r="M7239">
        <v>0</v>
      </c>
      <c r="N7239">
        <v>0</v>
      </c>
      <c r="O7239" t="str">
        <f t="shared" si="791"/>
        <v/>
      </c>
      <c r="P7239">
        <f>IF(ISERROR(VLOOKUP(G7239,Genes!$A$2:$A$749,1,0)),0,1)</f>
        <v>1</v>
      </c>
      <c r="Q7239">
        <f t="shared" si="792"/>
        <v>0</v>
      </c>
      <c r="R7239">
        <f t="shared" si="793"/>
        <v>1</v>
      </c>
      <c r="S7239">
        <f t="shared" si="794"/>
        <v>30</v>
      </c>
      <c r="T7239">
        <f t="shared" si="795"/>
        <v>30</v>
      </c>
      <c r="U7239">
        <f t="shared" si="796"/>
        <v>0</v>
      </c>
      <c r="V7239" t="str">
        <f t="shared" si="797"/>
        <v/>
      </c>
    </row>
    <row r="7240" spans="1:22" x14ac:dyDescent="0.2">
      <c r="A7240" t="s">
        <v>21282</v>
      </c>
      <c r="B7240" t="s">
        <v>395</v>
      </c>
      <c r="C7240">
        <v>118390672</v>
      </c>
      <c r="D7240">
        <v>118390779</v>
      </c>
      <c r="E7240">
        <v>108</v>
      </c>
      <c r="F7240" t="s">
        <v>66</v>
      </c>
      <c r="G7240" t="s">
        <v>2573</v>
      </c>
      <c r="H7240" t="s">
        <v>21283</v>
      </c>
      <c r="I7240">
        <v>2</v>
      </c>
      <c r="J7240">
        <v>0</v>
      </c>
      <c r="K7240">
        <v>2</v>
      </c>
      <c r="L7240">
        <v>0</v>
      </c>
      <c r="M7240">
        <v>0</v>
      </c>
      <c r="N7240">
        <v>0</v>
      </c>
      <c r="O7240" t="str">
        <f t="shared" si="791"/>
        <v/>
      </c>
      <c r="P7240">
        <f>IF(ISERROR(VLOOKUP(G7240,Genes!$A$2:$A$749,1,0)),0,1)</f>
        <v>1</v>
      </c>
      <c r="Q7240">
        <f t="shared" si="792"/>
        <v>0</v>
      </c>
      <c r="R7240">
        <f t="shared" si="793"/>
        <v>1</v>
      </c>
      <c r="S7240">
        <f t="shared" si="794"/>
        <v>31</v>
      </c>
      <c r="T7240">
        <f t="shared" si="795"/>
        <v>31</v>
      </c>
      <c r="U7240">
        <f t="shared" si="796"/>
        <v>0</v>
      </c>
      <c r="V7240" t="str">
        <f t="shared" si="797"/>
        <v/>
      </c>
    </row>
    <row r="7241" spans="1:22" x14ac:dyDescent="0.2">
      <c r="A7241" t="s">
        <v>21284</v>
      </c>
      <c r="B7241" t="s">
        <v>395</v>
      </c>
      <c r="C7241">
        <v>118391517</v>
      </c>
      <c r="D7241">
        <v>118391600</v>
      </c>
      <c r="E7241">
        <v>84</v>
      </c>
      <c r="F7241" t="s">
        <v>66</v>
      </c>
      <c r="G7241" t="s">
        <v>2573</v>
      </c>
      <c r="H7241" t="s">
        <v>21285</v>
      </c>
      <c r="I7241">
        <v>2</v>
      </c>
      <c r="J7241">
        <v>0</v>
      </c>
      <c r="K7241">
        <v>2</v>
      </c>
      <c r="L7241">
        <v>0</v>
      </c>
      <c r="M7241">
        <v>0</v>
      </c>
      <c r="N7241">
        <v>0</v>
      </c>
      <c r="O7241" t="str">
        <f t="shared" si="791"/>
        <v/>
      </c>
      <c r="P7241">
        <f>IF(ISERROR(VLOOKUP(G7241,Genes!$A$2:$A$749,1,0)),0,1)</f>
        <v>1</v>
      </c>
      <c r="Q7241">
        <f t="shared" si="792"/>
        <v>0</v>
      </c>
      <c r="R7241">
        <f t="shared" si="793"/>
        <v>1</v>
      </c>
      <c r="S7241">
        <f t="shared" si="794"/>
        <v>32</v>
      </c>
      <c r="T7241">
        <f t="shared" si="795"/>
        <v>32</v>
      </c>
      <c r="U7241">
        <f t="shared" si="796"/>
        <v>0</v>
      </c>
      <c r="V7241" t="str">
        <f t="shared" si="797"/>
        <v/>
      </c>
    </row>
    <row r="7242" spans="1:22" x14ac:dyDescent="0.2">
      <c r="A7242" t="s">
        <v>21286</v>
      </c>
      <c r="B7242" t="s">
        <v>395</v>
      </c>
      <c r="C7242">
        <v>118392003</v>
      </c>
      <c r="D7242">
        <v>118392132</v>
      </c>
      <c r="E7242">
        <v>130</v>
      </c>
      <c r="F7242" t="s">
        <v>66</v>
      </c>
      <c r="G7242" t="s">
        <v>2573</v>
      </c>
      <c r="H7242" t="s">
        <v>21287</v>
      </c>
      <c r="I7242">
        <v>3</v>
      </c>
      <c r="J7242">
        <v>1</v>
      </c>
      <c r="K7242">
        <v>2</v>
      </c>
      <c r="L7242">
        <v>0</v>
      </c>
      <c r="M7242">
        <v>0</v>
      </c>
      <c r="N7242">
        <v>0</v>
      </c>
      <c r="O7242" t="str">
        <f t="shared" si="791"/>
        <v/>
      </c>
      <c r="P7242">
        <f>IF(ISERROR(VLOOKUP(G7242,Genes!$A$2:$A$749,1,0)),0,1)</f>
        <v>1</v>
      </c>
      <c r="Q7242">
        <f t="shared" si="792"/>
        <v>0</v>
      </c>
      <c r="R7242">
        <f t="shared" si="793"/>
        <v>1</v>
      </c>
      <c r="S7242">
        <f t="shared" si="794"/>
        <v>33</v>
      </c>
      <c r="T7242">
        <f t="shared" si="795"/>
        <v>33</v>
      </c>
      <c r="U7242">
        <f t="shared" si="796"/>
        <v>0</v>
      </c>
      <c r="V7242" t="str">
        <f t="shared" si="797"/>
        <v/>
      </c>
    </row>
    <row r="7243" spans="1:22" x14ac:dyDescent="0.2">
      <c r="A7243" t="s">
        <v>21288</v>
      </c>
      <c r="B7243" t="s">
        <v>395</v>
      </c>
      <c r="C7243">
        <v>118342377</v>
      </c>
      <c r="D7243">
        <v>118345030</v>
      </c>
      <c r="E7243">
        <v>2654</v>
      </c>
      <c r="F7243" t="s">
        <v>66</v>
      </c>
      <c r="G7243" t="s">
        <v>2573</v>
      </c>
      <c r="H7243" t="s">
        <v>21289</v>
      </c>
      <c r="I7243">
        <v>42</v>
      </c>
      <c r="J7243">
        <v>40</v>
      </c>
      <c r="K7243">
        <v>2</v>
      </c>
      <c r="L7243">
        <v>0</v>
      </c>
      <c r="M7243">
        <v>0</v>
      </c>
      <c r="N7243">
        <v>0</v>
      </c>
      <c r="O7243" t="str">
        <f t="shared" si="791"/>
        <v/>
      </c>
      <c r="P7243">
        <f>IF(ISERROR(VLOOKUP(G7243,Genes!$A$2:$A$749,1,0)),0,1)</f>
        <v>1</v>
      </c>
      <c r="Q7243">
        <f t="shared" si="792"/>
        <v>0</v>
      </c>
      <c r="R7243">
        <f t="shared" si="793"/>
        <v>1</v>
      </c>
      <c r="S7243">
        <f t="shared" si="794"/>
        <v>34</v>
      </c>
      <c r="T7243">
        <f t="shared" si="795"/>
        <v>34</v>
      </c>
      <c r="U7243">
        <f t="shared" si="796"/>
        <v>0</v>
      </c>
      <c r="V7243" t="str">
        <f t="shared" si="797"/>
        <v/>
      </c>
    </row>
    <row r="7244" spans="1:22" x14ac:dyDescent="0.2">
      <c r="A7244" t="s">
        <v>21290</v>
      </c>
      <c r="B7244" t="s">
        <v>395</v>
      </c>
      <c r="C7244">
        <v>118392612</v>
      </c>
      <c r="D7244">
        <v>118392887</v>
      </c>
      <c r="E7244">
        <v>276</v>
      </c>
      <c r="F7244" t="s">
        <v>66</v>
      </c>
      <c r="G7244" t="s">
        <v>2573</v>
      </c>
      <c r="H7244" t="s">
        <v>21291</v>
      </c>
      <c r="I7244">
        <v>4</v>
      </c>
      <c r="J7244">
        <v>2</v>
      </c>
      <c r="K7244">
        <v>2</v>
      </c>
      <c r="L7244">
        <v>0</v>
      </c>
      <c r="M7244">
        <v>0</v>
      </c>
      <c r="N7244">
        <v>0</v>
      </c>
      <c r="O7244" t="str">
        <f t="shared" si="791"/>
        <v/>
      </c>
      <c r="P7244">
        <f>IF(ISERROR(VLOOKUP(G7244,Genes!$A$2:$A$749,1,0)),0,1)</f>
        <v>1</v>
      </c>
      <c r="Q7244">
        <f t="shared" si="792"/>
        <v>0</v>
      </c>
      <c r="R7244">
        <f t="shared" si="793"/>
        <v>1</v>
      </c>
      <c r="S7244">
        <f t="shared" si="794"/>
        <v>35</v>
      </c>
      <c r="T7244">
        <f t="shared" si="795"/>
        <v>35</v>
      </c>
      <c r="U7244">
        <f t="shared" si="796"/>
        <v>0</v>
      </c>
      <c r="V7244" t="str">
        <f t="shared" si="797"/>
        <v/>
      </c>
    </row>
    <row r="7245" spans="1:22" x14ac:dyDescent="0.2">
      <c r="A7245" t="s">
        <v>21292</v>
      </c>
      <c r="B7245" t="s">
        <v>395</v>
      </c>
      <c r="C7245">
        <v>118344894</v>
      </c>
      <c r="D7245">
        <v>118345030</v>
      </c>
      <c r="E7245">
        <v>137</v>
      </c>
      <c r="F7245" t="s">
        <v>66</v>
      </c>
      <c r="G7245" t="s">
        <v>2573</v>
      </c>
      <c r="H7245" t="s">
        <v>21293</v>
      </c>
      <c r="I7245">
        <v>5</v>
      </c>
      <c r="J7245">
        <v>0</v>
      </c>
      <c r="K7245">
        <v>2</v>
      </c>
      <c r="L7245">
        <v>1</v>
      </c>
      <c r="M7245">
        <v>1</v>
      </c>
      <c r="N7245">
        <v>1</v>
      </c>
      <c r="O7245" t="str">
        <f t="shared" si="791"/>
        <v/>
      </c>
      <c r="P7245">
        <f>IF(ISERROR(VLOOKUP(G7245,Genes!$A$2:$A$749,1,0)),0,1)</f>
        <v>1</v>
      </c>
      <c r="Q7245">
        <f t="shared" si="792"/>
        <v>0</v>
      </c>
      <c r="R7245">
        <f t="shared" si="793"/>
        <v>1</v>
      </c>
      <c r="S7245">
        <f t="shared" si="794"/>
        <v>36</v>
      </c>
      <c r="T7245">
        <f t="shared" si="795"/>
        <v>36</v>
      </c>
      <c r="U7245">
        <f t="shared" si="796"/>
        <v>0</v>
      </c>
      <c r="V7245" t="str">
        <f t="shared" si="797"/>
        <v/>
      </c>
    </row>
    <row r="7246" spans="1:22" x14ac:dyDescent="0.2">
      <c r="A7246" t="s">
        <v>21294</v>
      </c>
      <c r="B7246" t="s">
        <v>395</v>
      </c>
      <c r="C7246">
        <v>118347520</v>
      </c>
      <c r="D7246">
        <v>118347697</v>
      </c>
      <c r="E7246">
        <v>178</v>
      </c>
      <c r="F7246" t="s">
        <v>66</v>
      </c>
      <c r="G7246" t="s">
        <v>2573</v>
      </c>
      <c r="H7246" t="s">
        <v>21295</v>
      </c>
      <c r="I7246">
        <v>3</v>
      </c>
      <c r="J7246">
        <v>1</v>
      </c>
      <c r="K7246">
        <v>2</v>
      </c>
      <c r="L7246">
        <v>0</v>
      </c>
      <c r="M7246">
        <v>0</v>
      </c>
      <c r="N7246">
        <v>0</v>
      </c>
      <c r="O7246" t="str">
        <f t="shared" si="791"/>
        <v/>
      </c>
      <c r="P7246">
        <f>IF(ISERROR(VLOOKUP(G7246,Genes!$A$2:$A$749,1,0)),0,1)</f>
        <v>1</v>
      </c>
      <c r="Q7246">
        <f t="shared" si="792"/>
        <v>0</v>
      </c>
      <c r="R7246">
        <f t="shared" si="793"/>
        <v>1</v>
      </c>
      <c r="S7246">
        <f t="shared" si="794"/>
        <v>37</v>
      </c>
      <c r="T7246">
        <f t="shared" si="795"/>
        <v>37</v>
      </c>
      <c r="U7246">
        <f t="shared" si="796"/>
        <v>0</v>
      </c>
      <c r="V7246" t="str">
        <f t="shared" si="797"/>
        <v/>
      </c>
    </row>
    <row r="7247" spans="1:22" x14ac:dyDescent="0.2">
      <c r="A7247" t="s">
        <v>21296</v>
      </c>
      <c r="B7247" t="s">
        <v>395</v>
      </c>
      <c r="C7247">
        <v>118348682</v>
      </c>
      <c r="D7247">
        <v>118348916</v>
      </c>
      <c r="E7247">
        <v>235</v>
      </c>
      <c r="F7247" t="s">
        <v>66</v>
      </c>
      <c r="G7247" t="s">
        <v>2573</v>
      </c>
      <c r="H7247" t="s">
        <v>21297</v>
      </c>
      <c r="I7247">
        <v>3</v>
      </c>
      <c r="J7247">
        <v>1</v>
      </c>
      <c r="K7247">
        <v>2</v>
      </c>
      <c r="L7247">
        <v>0</v>
      </c>
      <c r="M7247">
        <v>0</v>
      </c>
      <c r="N7247">
        <v>0</v>
      </c>
      <c r="O7247" t="str">
        <f t="shared" si="791"/>
        <v/>
      </c>
      <c r="P7247">
        <f>IF(ISERROR(VLOOKUP(G7247,Genes!$A$2:$A$749,1,0)),0,1)</f>
        <v>1</v>
      </c>
      <c r="Q7247">
        <f t="shared" si="792"/>
        <v>0</v>
      </c>
      <c r="R7247">
        <f t="shared" si="793"/>
        <v>1</v>
      </c>
      <c r="S7247">
        <f t="shared" si="794"/>
        <v>38</v>
      </c>
      <c r="T7247">
        <f t="shared" si="795"/>
        <v>38</v>
      </c>
      <c r="U7247">
        <f t="shared" si="796"/>
        <v>0</v>
      </c>
      <c r="V7247" t="str">
        <f t="shared" si="797"/>
        <v/>
      </c>
    </row>
    <row r="7248" spans="1:22" x14ac:dyDescent="0.2">
      <c r="A7248" t="s">
        <v>21298</v>
      </c>
      <c r="B7248" t="s">
        <v>395</v>
      </c>
      <c r="C7248">
        <v>118350889</v>
      </c>
      <c r="D7248">
        <v>118350953</v>
      </c>
      <c r="E7248">
        <v>65</v>
      </c>
      <c r="F7248" t="s">
        <v>66</v>
      </c>
      <c r="G7248" t="s">
        <v>2573</v>
      </c>
      <c r="H7248" t="s">
        <v>21299</v>
      </c>
      <c r="I7248">
        <v>2</v>
      </c>
      <c r="J7248">
        <v>0</v>
      </c>
      <c r="K7248">
        <v>2</v>
      </c>
      <c r="L7248">
        <v>0</v>
      </c>
      <c r="M7248">
        <v>0</v>
      </c>
      <c r="N7248">
        <v>0</v>
      </c>
      <c r="O7248" t="str">
        <f t="shared" si="791"/>
        <v/>
      </c>
      <c r="P7248">
        <f>IF(ISERROR(VLOOKUP(G7248,Genes!$A$2:$A$749,1,0)),0,1)</f>
        <v>1</v>
      </c>
      <c r="Q7248">
        <f t="shared" si="792"/>
        <v>0</v>
      </c>
      <c r="R7248">
        <f t="shared" si="793"/>
        <v>1</v>
      </c>
      <c r="S7248">
        <f t="shared" si="794"/>
        <v>39</v>
      </c>
      <c r="T7248">
        <f t="shared" si="795"/>
        <v>39</v>
      </c>
      <c r="U7248">
        <f t="shared" si="796"/>
        <v>0</v>
      </c>
      <c r="V7248" t="str">
        <f t="shared" si="797"/>
        <v/>
      </c>
    </row>
    <row r="7249" spans="1:22" x14ac:dyDescent="0.2">
      <c r="A7249" t="s">
        <v>21300</v>
      </c>
      <c r="B7249" t="s">
        <v>395</v>
      </c>
      <c r="C7249">
        <v>118352430</v>
      </c>
      <c r="D7249">
        <v>118352807</v>
      </c>
      <c r="E7249">
        <v>378</v>
      </c>
      <c r="F7249" t="s">
        <v>66</v>
      </c>
      <c r="G7249" t="s">
        <v>2573</v>
      </c>
      <c r="H7249" t="s">
        <v>21301</v>
      </c>
      <c r="I7249">
        <v>6</v>
      </c>
      <c r="J7249">
        <v>4</v>
      </c>
      <c r="K7249">
        <v>2</v>
      </c>
      <c r="L7249">
        <v>0</v>
      </c>
      <c r="M7249">
        <v>0</v>
      </c>
      <c r="N7249">
        <v>0</v>
      </c>
      <c r="O7249" t="str">
        <f t="shared" si="791"/>
        <v>KMT2A</v>
      </c>
      <c r="P7249">
        <f>IF(ISERROR(VLOOKUP(G7249,Genes!$A$2:$A$749,1,0)),0,1)</f>
        <v>1</v>
      </c>
      <c r="Q7249">
        <f t="shared" si="792"/>
        <v>0</v>
      </c>
      <c r="R7249">
        <f t="shared" si="793"/>
        <v>1</v>
      </c>
      <c r="S7249">
        <f t="shared" si="794"/>
        <v>40</v>
      </c>
      <c r="T7249">
        <f t="shared" si="795"/>
        <v>40</v>
      </c>
      <c r="U7249">
        <f t="shared" si="796"/>
        <v>1</v>
      </c>
      <c r="V7249">
        <f t="shared" si="797"/>
        <v>1</v>
      </c>
    </row>
    <row r="7250" spans="1:22" x14ac:dyDescent="0.2">
      <c r="A7250" t="s">
        <v>21302</v>
      </c>
      <c r="B7250" t="s">
        <v>65</v>
      </c>
      <c r="C7250">
        <v>49449059</v>
      </c>
      <c r="D7250">
        <v>49449107</v>
      </c>
      <c r="E7250">
        <v>49</v>
      </c>
      <c r="F7250" t="s">
        <v>74</v>
      </c>
      <c r="G7250" t="s">
        <v>2580</v>
      </c>
      <c r="H7250" t="s">
        <v>21303</v>
      </c>
      <c r="I7250">
        <v>2</v>
      </c>
      <c r="J7250">
        <v>2</v>
      </c>
      <c r="K7250">
        <v>0</v>
      </c>
      <c r="L7250">
        <v>0</v>
      </c>
      <c r="M7250">
        <v>0</v>
      </c>
      <c r="N7250">
        <v>0</v>
      </c>
      <c r="O7250" t="str">
        <f t="shared" si="791"/>
        <v/>
      </c>
      <c r="P7250">
        <f>IF(ISERROR(VLOOKUP(G7250,Genes!$A$2:$A$749,1,0)),0,1)</f>
        <v>1</v>
      </c>
      <c r="Q7250">
        <f t="shared" si="792"/>
        <v>1</v>
      </c>
      <c r="R7250">
        <f t="shared" si="793"/>
        <v>1</v>
      </c>
      <c r="S7250">
        <f t="shared" si="794"/>
        <v>1</v>
      </c>
      <c r="T7250">
        <f t="shared" si="795"/>
        <v>1</v>
      </c>
      <c r="U7250">
        <f t="shared" si="796"/>
        <v>0</v>
      </c>
      <c r="V7250" t="str">
        <f t="shared" si="797"/>
        <v/>
      </c>
    </row>
    <row r="7251" spans="1:22" x14ac:dyDescent="0.2">
      <c r="A7251" t="s">
        <v>21304</v>
      </c>
      <c r="B7251" t="s">
        <v>65</v>
      </c>
      <c r="C7251">
        <v>49444669</v>
      </c>
      <c r="D7251">
        <v>49446207</v>
      </c>
      <c r="E7251">
        <v>1539</v>
      </c>
      <c r="F7251" t="s">
        <v>74</v>
      </c>
      <c r="G7251" t="s">
        <v>2580</v>
      </c>
      <c r="H7251" t="s">
        <v>21305</v>
      </c>
      <c r="I7251">
        <v>27</v>
      </c>
      <c r="J7251">
        <v>23</v>
      </c>
      <c r="K7251">
        <v>2</v>
      </c>
      <c r="L7251">
        <v>0</v>
      </c>
      <c r="M7251">
        <v>0</v>
      </c>
      <c r="N7251">
        <v>2</v>
      </c>
      <c r="O7251" t="str">
        <f t="shared" si="791"/>
        <v/>
      </c>
      <c r="P7251">
        <f>IF(ISERROR(VLOOKUP(G7251,Genes!$A$2:$A$749,1,0)),0,1)</f>
        <v>1</v>
      </c>
      <c r="Q7251">
        <f t="shared" si="792"/>
        <v>0</v>
      </c>
      <c r="R7251">
        <f t="shared" si="793"/>
        <v>1</v>
      </c>
      <c r="S7251">
        <f t="shared" si="794"/>
        <v>2</v>
      </c>
      <c r="T7251">
        <f t="shared" si="795"/>
        <v>2</v>
      </c>
      <c r="U7251">
        <f t="shared" si="796"/>
        <v>0</v>
      </c>
      <c r="V7251" t="str">
        <f t="shared" si="797"/>
        <v/>
      </c>
    </row>
    <row r="7252" spans="1:22" x14ac:dyDescent="0.2">
      <c r="A7252" t="s">
        <v>21306</v>
      </c>
      <c r="B7252" t="s">
        <v>65</v>
      </c>
      <c r="C7252">
        <v>49443465</v>
      </c>
      <c r="D7252">
        <v>49444573</v>
      </c>
      <c r="E7252">
        <v>1109</v>
      </c>
      <c r="F7252" t="s">
        <v>74</v>
      </c>
      <c r="G7252" t="s">
        <v>2580</v>
      </c>
      <c r="H7252" t="s">
        <v>21307</v>
      </c>
      <c r="I7252">
        <v>19</v>
      </c>
      <c r="J7252">
        <v>16</v>
      </c>
      <c r="K7252">
        <v>2</v>
      </c>
      <c r="L7252">
        <v>0</v>
      </c>
      <c r="M7252">
        <v>0</v>
      </c>
      <c r="N7252">
        <v>1</v>
      </c>
      <c r="O7252" t="str">
        <f t="shared" si="791"/>
        <v/>
      </c>
      <c r="P7252">
        <f>IF(ISERROR(VLOOKUP(G7252,Genes!$A$2:$A$749,1,0)),0,1)</f>
        <v>1</v>
      </c>
      <c r="Q7252">
        <f t="shared" si="792"/>
        <v>0</v>
      </c>
      <c r="R7252">
        <f t="shared" si="793"/>
        <v>1</v>
      </c>
      <c r="S7252">
        <f t="shared" si="794"/>
        <v>3</v>
      </c>
      <c r="T7252">
        <f t="shared" si="795"/>
        <v>3</v>
      </c>
      <c r="U7252">
        <f t="shared" si="796"/>
        <v>0</v>
      </c>
      <c r="V7252" t="str">
        <f t="shared" si="797"/>
        <v/>
      </c>
    </row>
    <row r="7253" spans="1:22" x14ac:dyDescent="0.2">
      <c r="A7253" t="s">
        <v>21308</v>
      </c>
      <c r="B7253" t="s">
        <v>65</v>
      </c>
      <c r="C7253">
        <v>49442891</v>
      </c>
      <c r="D7253">
        <v>49443001</v>
      </c>
      <c r="E7253">
        <v>111</v>
      </c>
      <c r="F7253" t="s">
        <v>74</v>
      </c>
      <c r="G7253" t="s">
        <v>2580</v>
      </c>
      <c r="H7253" t="s">
        <v>21309</v>
      </c>
      <c r="I7253">
        <v>2</v>
      </c>
      <c r="J7253">
        <v>0</v>
      </c>
      <c r="K7253">
        <v>2</v>
      </c>
      <c r="L7253">
        <v>0</v>
      </c>
      <c r="M7253">
        <v>0</v>
      </c>
      <c r="N7253">
        <v>0</v>
      </c>
      <c r="O7253" t="str">
        <f t="shared" si="791"/>
        <v/>
      </c>
      <c r="P7253">
        <f>IF(ISERROR(VLOOKUP(G7253,Genes!$A$2:$A$749,1,0)),0,1)</f>
        <v>1</v>
      </c>
      <c r="Q7253">
        <f t="shared" si="792"/>
        <v>0</v>
      </c>
      <c r="R7253">
        <f t="shared" si="793"/>
        <v>1</v>
      </c>
      <c r="S7253">
        <f t="shared" si="794"/>
        <v>4</v>
      </c>
      <c r="T7253">
        <f t="shared" si="795"/>
        <v>4</v>
      </c>
      <c r="U7253">
        <f t="shared" si="796"/>
        <v>0</v>
      </c>
      <c r="V7253" t="str">
        <f t="shared" si="797"/>
        <v/>
      </c>
    </row>
    <row r="7254" spans="1:22" x14ac:dyDescent="0.2">
      <c r="A7254" t="s">
        <v>21310</v>
      </c>
      <c r="B7254" t="s">
        <v>65</v>
      </c>
      <c r="C7254">
        <v>49442888</v>
      </c>
      <c r="D7254">
        <v>49443001</v>
      </c>
      <c r="E7254">
        <v>114</v>
      </c>
      <c r="F7254" t="s">
        <v>74</v>
      </c>
      <c r="G7254" t="s">
        <v>2580</v>
      </c>
      <c r="H7254" t="s">
        <v>21311</v>
      </c>
      <c r="I7254">
        <v>2</v>
      </c>
      <c r="J7254">
        <v>0</v>
      </c>
      <c r="K7254">
        <v>2</v>
      </c>
      <c r="L7254">
        <v>0</v>
      </c>
      <c r="M7254">
        <v>0</v>
      </c>
      <c r="N7254">
        <v>0</v>
      </c>
      <c r="O7254" t="str">
        <f t="shared" si="791"/>
        <v/>
      </c>
      <c r="P7254">
        <f>IF(ISERROR(VLOOKUP(G7254,Genes!$A$2:$A$749,1,0)),0,1)</f>
        <v>1</v>
      </c>
      <c r="Q7254">
        <f t="shared" si="792"/>
        <v>0</v>
      </c>
      <c r="R7254">
        <f t="shared" si="793"/>
        <v>1</v>
      </c>
      <c r="S7254">
        <f t="shared" si="794"/>
        <v>5</v>
      </c>
      <c r="T7254">
        <f t="shared" si="795"/>
        <v>5</v>
      </c>
      <c r="U7254">
        <f t="shared" si="796"/>
        <v>0</v>
      </c>
      <c r="V7254" t="str">
        <f t="shared" si="797"/>
        <v/>
      </c>
    </row>
    <row r="7255" spans="1:22" x14ac:dyDescent="0.2">
      <c r="A7255" t="s">
        <v>21312</v>
      </c>
      <c r="B7255" t="s">
        <v>65</v>
      </c>
      <c r="C7255">
        <v>49442442</v>
      </c>
      <c r="D7255">
        <v>49442552</v>
      </c>
      <c r="E7255">
        <v>111</v>
      </c>
      <c r="F7255" t="s">
        <v>74</v>
      </c>
      <c r="G7255" t="s">
        <v>2580</v>
      </c>
      <c r="H7255" t="s">
        <v>21313</v>
      </c>
      <c r="I7255">
        <v>2</v>
      </c>
      <c r="J7255">
        <v>0</v>
      </c>
      <c r="K7255">
        <v>2</v>
      </c>
      <c r="L7255">
        <v>0</v>
      </c>
      <c r="M7255">
        <v>0</v>
      </c>
      <c r="N7255">
        <v>0</v>
      </c>
      <c r="O7255" t="str">
        <f t="shared" si="791"/>
        <v/>
      </c>
      <c r="P7255">
        <f>IF(ISERROR(VLOOKUP(G7255,Genes!$A$2:$A$749,1,0)),0,1)</f>
        <v>1</v>
      </c>
      <c r="Q7255">
        <f t="shared" si="792"/>
        <v>0</v>
      </c>
      <c r="R7255">
        <f t="shared" si="793"/>
        <v>1</v>
      </c>
      <c r="S7255">
        <f t="shared" si="794"/>
        <v>6</v>
      </c>
      <c r="T7255">
        <f t="shared" si="795"/>
        <v>6</v>
      </c>
      <c r="U7255">
        <f t="shared" si="796"/>
        <v>0</v>
      </c>
      <c r="V7255" t="str">
        <f t="shared" si="797"/>
        <v/>
      </c>
    </row>
    <row r="7256" spans="1:22" x14ac:dyDescent="0.2">
      <c r="A7256" t="s">
        <v>21314</v>
      </c>
      <c r="B7256" t="s">
        <v>65</v>
      </c>
      <c r="C7256">
        <v>49441748</v>
      </c>
      <c r="D7256">
        <v>49441852</v>
      </c>
      <c r="E7256">
        <v>105</v>
      </c>
      <c r="F7256" t="s">
        <v>74</v>
      </c>
      <c r="G7256" t="s">
        <v>2580</v>
      </c>
      <c r="H7256" t="s">
        <v>21315</v>
      </c>
      <c r="I7256">
        <v>2</v>
      </c>
      <c r="J7256">
        <v>0</v>
      </c>
      <c r="K7256">
        <v>2</v>
      </c>
      <c r="L7256">
        <v>0</v>
      </c>
      <c r="M7256">
        <v>0</v>
      </c>
      <c r="N7256">
        <v>0</v>
      </c>
      <c r="O7256" t="str">
        <f t="shared" si="791"/>
        <v/>
      </c>
      <c r="P7256">
        <f>IF(ISERROR(VLOOKUP(G7256,Genes!$A$2:$A$749,1,0)),0,1)</f>
        <v>1</v>
      </c>
      <c r="Q7256">
        <f t="shared" si="792"/>
        <v>0</v>
      </c>
      <c r="R7256">
        <f t="shared" si="793"/>
        <v>1</v>
      </c>
      <c r="S7256">
        <f t="shared" si="794"/>
        <v>7</v>
      </c>
      <c r="T7256">
        <f t="shared" si="795"/>
        <v>7</v>
      </c>
      <c r="U7256">
        <f t="shared" si="796"/>
        <v>0</v>
      </c>
      <c r="V7256" t="str">
        <f t="shared" si="797"/>
        <v/>
      </c>
    </row>
    <row r="7257" spans="1:22" x14ac:dyDescent="0.2">
      <c r="A7257" t="s">
        <v>21316</v>
      </c>
      <c r="B7257" t="s">
        <v>65</v>
      </c>
      <c r="C7257">
        <v>49440392</v>
      </c>
      <c r="D7257">
        <v>49440573</v>
      </c>
      <c r="E7257">
        <v>182</v>
      </c>
      <c r="F7257" t="s">
        <v>74</v>
      </c>
      <c r="G7257" t="s">
        <v>2580</v>
      </c>
      <c r="H7257" t="s">
        <v>21317</v>
      </c>
      <c r="I7257">
        <v>3</v>
      </c>
      <c r="J7257">
        <v>1</v>
      </c>
      <c r="K7257">
        <v>2</v>
      </c>
      <c r="L7257">
        <v>0</v>
      </c>
      <c r="M7257">
        <v>0</v>
      </c>
      <c r="N7257">
        <v>0</v>
      </c>
      <c r="O7257" t="str">
        <f t="shared" si="791"/>
        <v/>
      </c>
      <c r="P7257">
        <f>IF(ISERROR(VLOOKUP(G7257,Genes!$A$2:$A$749,1,0)),0,1)</f>
        <v>1</v>
      </c>
      <c r="Q7257">
        <f t="shared" si="792"/>
        <v>0</v>
      </c>
      <c r="R7257">
        <f t="shared" si="793"/>
        <v>1</v>
      </c>
      <c r="S7257">
        <f t="shared" si="794"/>
        <v>8</v>
      </c>
      <c r="T7257">
        <f t="shared" si="795"/>
        <v>8</v>
      </c>
      <c r="U7257">
        <f t="shared" si="796"/>
        <v>0</v>
      </c>
      <c r="V7257" t="str">
        <f t="shared" si="797"/>
        <v/>
      </c>
    </row>
    <row r="7258" spans="1:22" x14ac:dyDescent="0.2">
      <c r="A7258" t="s">
        <v>21318</v>
      </c>
      <c r="B7258" t="s">
        <v>65</v>
      </c>
      <c r="C7258">
        <v>49440043</v>
      </c>
      <c r="D7258">
        <v>49440207</v>
      </c>
      <c r="E7258">
        <v>165</v>
      </c>
      <c r="F7258" t="s">
        <v>74</v>
      </c>
      <c r="G7258" t="s">
        <v>2580</v>
      </c>
      <c r="H7258" t="s">
        <v>21319</v>
      </c>
      <c r="I7258">
        <v>5</v>
      </c>
      <c r="J7258">
        <v>1</v>
      </c>
      <c r="K7258">
        <v>2</v>
      </c>
      <c r="L7258">
        <v>0</v>
      </c>
      <c r="M7258">
        <v>1</v>
      </c>
      <c r="N7258">
        <v>1</v>
      </c>
      <c r="O7258" t="str">
        <f t="shared" si="791"/>
        <v/>
      </c>
      <c r="P7258">
        <f>IF(ISERROR(VLOOKUP(G7258,Genes!$A$2:$A$749,1,0)),0,1)</f>
        <v>1</v>
      </c>
      <c r="Q7258">
        <f t="shared" si="792"/>
        <v>0</v>
      </c>
      <c r="R7258">
        <f t="shared" si="793"/>
        <v>1</v>
      </c>
      <c r="S7258">
        <f t="shared" si="794"/>
        <v>9</v>
      </c>
      <c r="T7258">
        <f t="shared" si="795"/>
        <v>9</v>
      </c>
      <c r="U7258">
        <f t="shared" si="796"/>
        <v>0</v>
      </c>
      <c r="V7258" t="str">
        <f t="shared" si="797"/>
        <v/>
      </c>
    </row>
    <row r="7259" spans="1:22" x14ac:dyDescent="0.2">
      <c r="A7259" t="s">
        <v>21320</v>
      </c>
      <c r="B7259" t="s">
        <v>65</v>
      </c>
      <c r="C7259">
        <v>49439848</v>
      </c>
      <c r="D7259">
        <v>49439957</v>
      </c>
      <c r="E7259">
        <v>110</v>
      </c>
      <c r="F7259" t="s">
        <v>74</v>
      </c>
      <c r="G7259" t="s">
        <v>2580</v>
      </c>
      <c r="H7259" t="s">
        <v>21321</v>
      </c>
      <c r="I7259">
        <v>6</v>
      </c>
      <c r="J7259">
        <v>0</v>
      </c>
      <c r="K7259">
        <v>2</v>
      </c>
      <c r="L7259">
        <v>0</v>
      </c>
      <c r="M7259">
        <v>2</v>
      </c>
      <c r="N7259">
        <v>2</v>
      </c>
      <c r="O7259" t="str">
        <f t="shared" si="791"/>
        <v/>
      </c>
      <c r="P7259">
        <f>IF(ISERROR(VLOOKUP(G7259,Genes!$A$2:$A$749,1,0)),0,1)</f>
        <v>1</v>
      </c>
      <c r="Q7259">
        <f t="shared" si="792"/>
        <v>0</v>
      </c>
      <c r="R7259">
        <f t="shared" si="793"/>
        <v>1</v>
      </c>
      <c r="S7259">
        <f t="shared" si="794"/>
        <v>10</v>
      </c>
      <c r="T7259">
        <f t="shared" si="795"/>
        <v>10</v>
      </c>
      <c r="U7259">
        <f t="shared" si="796"/>
        <v>0</v>
      </c>
      <c r="V7259" t="str">
        <f t="shared" si="797"/>
        <v/>
      </c>
    </row>
    <row r="7260" spans="1:22" x14ac:dyDescent="0.2">
      <c r="A7260" t="s">
        <v>21322</v>
      </c>
      <c r="B7260" t="s">
        <v>65</v>
      </c>
      <c r="C7260">
        <v>49439703</v>
      </c>
      <c r="D7260">
        <v>49439750</v>
      </c>
      <c r="E7260">
        <v>48</v>
      </c>
      <c r="F7260" t="s">
        <v>74</v>
      </c>
      <c r="G7260" t="s">
        <v>2580</v>
      </c>
      <c r="H7260" t="s">
        <v>21323</v>
      </c>
      <c r="I7260">
        <v>3</v>
      </c>
      <c r="J7260">
        <v>2</v>
      </c>
      <c r="K7260">
        <v>0</v>
      </c>
      <c r="L7260">
        <v>0</v>
      </c>
      <c r="M7260">
        <v>0</v>
      </c>
      <c r="N7260">
        <v>1</v>
      </c>
      <c r="O7260" t="str">
        <f t="shared" si="791"/>
        <v/>
      </c>
      <c r="P7260">
        <f>IF(ISERROR(VLOOKUP(G7260,Genes!$A$2:$A$749,1,0)),0,1)</f>
        <v>1</v>
      </c>
      <c r="Q7260">
        <f t="shared" si="792"/>
        <v>0</v>
      </c>
      <c r="R7260">
        <f t="shared" si="793"/>
        <v>1</v>
      </c>
      <c r="S7260">
        <f t="shared" si="794"/>
        <v>11</v>
      </c>
      <c r="T7260">
        <f t="shared" si="795"/>
        <v>11</v>
      </c>
      <c r="U7260">
        <f t="shared" si="796"/>
        <v>0</v>
      </c>
      <c r="V7260" t="str">
        <f t="shared" si="797"/>
        <v/>
      </c>
    </row>
    <row r="7261" spans="1:22" x14ac:dyDescent="0.2">
      <c r="A7261" t="s">
        <v>21324</v>
      </c>
      <c r="B7261" t="s">
        <v>65</v>
      </c>
      <c r="C7261">
        <v>49448683</v>
      </c>
      <c r="D7261">
        <v>49448809</v>
      </c>
      <c r="E7261">
        <v>127</v>
      </c>
      <c r="F7261" t="s">
        <v>74</v>
      </c>
      <c r="G7261" t="s">
        <v>2580</v>
      </c>
      <c r="H7261" t="s">
        <v>21325</v>
      </c>
      <c r="I7261">
        <v>3</v>
      </c>
      <c r="J7261">
        <v>1</v>
      </c>
      <c r="K7261">
        <v>2</v>
      </c>
      <c r="L7261">
        <v>0</v>
      </c>
      <c r="M7261">
        <v>0</v>
      </c>
      <c r="N7261">
        <v>0</v>
      </c>
      <c r="O7261" t="str">
        <f t="shared" si="791"/>
        <v/>
      </c>
      <c r="P7261">
        <f>IF(ISERROR(VLOOKUP(G7261,Genes!$A$2:$A$749,1,0)),0,1)</f>
        <v>1</v>
      </c>
      <c r="Q7261">
        <f t="shared" si="792"/>
        <v>0</v>
      </c>
      <c r="R7261">
        <f t="shared" si="793"/>
        <v>1</v>
      </c>
      <c r="S7261">
        <f t="shared" si="794"/>
        <v>12</v>
      </c>
      <c r="T7261">
        <f t="shared" si="795"/>
        <v>12</v>
      </c>
      <c r="U7261">
        <f t="shared" si="796"/>
        <v>0</v>
      </c>
      <c r="V7261" t="str">
        <f t="shared" si="797"/>
        <v/>
      </c>
    </row>
    <row r="7262" spans="1:22" x14ac:dyDescent="0.2">
      <c r="A7262" t="s">
        <v>21326</v>
      </c>
      <c r="B7262" t="s">
        <v>65</v>
      </c>
      <c r="C7262">
        <v>49438527</v>
      </c>
      <c r="D7262">
        <v>49438748</v>
      </c>
      <c r="E7262">
        <v>222</v>
      </c>
      <c r="F7262" t="s">
        <v>74</v>
      </c>
      <c r="G7262" t="s">
        <v>2580</v>
      </c>
      <c r="H7262" t="s">
        <v>21327</v>
      </c>
      <c r="I7262">
        <v>3</v>
      </c>
      <c r="J7262">
        <v>1</v>
      </c>
      <c r="K7262">
        <v>2</v>
      </c>
      <c r="L7262">
        <v>0</v>
      </c>
      <c r="M7262">
        <v>0</v>
      </c>
      <c r="N7262">
        <v>0</v>
      </c>
      <c r="O7262" t="str">
        <f t="shared" si="791"/>
        <v/>
      </c>
      <c r="P7262">
        <f>IF(ISERROR(VLOOKUP(G7262,Genes!$A$2:$A$749,1,0)),0,1)</f>
        <v>1</v>
      </c>
      <c r="Q7262">
        <f t="shared" si="792"/>
        <v>0</v>
      </c>
      <c r="R7262">
        <f t="shared" si="793"/>
        <v>1</v>
      </c>
      <c r="S7262">
        <f t="shared" si="794"/>
        <v>13</v>
      </c>
      <c r="T7262">
        <f t="shared" si="795"/>
        <v>13</v>
      </c>
      <c r="U7262">
        <f t="shared" si="796"/>
        <v>0</v>
      </c>
      <c r="V7262" t="str">
        <f t="shared" si="797"/>
        <v/>
      </c>
    </row>
    <row r="7263" spans="1:22" x14ac:dyDescent="0.2">
      <c r="A7263" t="s">
        <v>21328</v>
      </c>
      <c r="B7263" t="s">
        <v>65</v>
      </c>
      <c r="C7263">
        <v>49438186</v>
      </c>
      <c r="D7263">
        <v>49438305</v>
      </c>
      <c r="E7263">
        <v>120</v>
      </c>
      <c r="F7263" t="s">
        <v>74</v>
      </c>
      <c r="G7263" t="s">
        <v>2580</v>
      </c>
      <c r="H7263" t="s">
        <v>21329</v>
      </c>
      <c r="I7263">
        <v>3</v>
      </c>
      <c r="J7263">
        <v>0</v>
      </c>
      <c r="K7263">
        <v>2</v>
      </c>
      <c r="L7263">
        <v>0</v>
      </c>
      <c r="M7263">
        <v>0</v>
      </c>
      <c r="N7263">
        <v>1</v>
      </c>
      <c r="O7263" t="str">
        <f t="shared" si="791"/>
        <v/>
      </c>
      <c r="P7263">
        <f>IF(ISERROR(VLOOKUP(G7263,Genes!$A$2:$A$749,1,0)),0,1)</f>
        <v>1</v>
      </c>
      <c r="Q7263">
        <f t="shared" si="792"/>
        <v>0</v>
      </c>
      <c r="R7263">
        <f t="shared" si="793"/>
        <v>1</v>
      </c>
      <c r="S7263">
        <f t="shared" si="794"/>
        <v>14</v>
      </c>
      <c r="T7263">
        <f t="shared" si="795"/>
        <v>14</v>
      </c>
      <c r="U7263">
        <f t="shared" si="796"/>
        <v>0</v>
      </c>
      <c r="V7263" t="str">
        <f t="shared" si="797"/>
        <v/>
      </c>
    </row>
    <row r="7264" spans="1:22" x14ac:dyDescent="0.2">
      <c r="A7264" t="s">
        <v>21330</v>
      </c>
      <c r="B7264" t="s">
        <v>65</v>
      </c>
      <c r="C7264">
        <v>49437983</v>
      </c>
      <c r="D7264">
        <v>49438087</v>
      </c>
      <c r="E7264">
        <v>105</v>
      </c>
      <c r="F7264" t="s">
        <v>74</v>
      </c>
      <c r="G7264" t="s">
        <v>2580</v>
      </c>
      <c r="H7264" t="s">
        <v>21331</v>
      </c>
      <c r="I7264">
        <v>3</v>
      </c>
      <c r="J7264">
        <v>0</v>
      </c>
      <c r="K7264">
        <v>2</v>
      </c>
      <c r="L7264">
        <v>0</v>
      </c>
      <c r="M7264">
        <v>0</v>
      </c>
      <c r="N7264">
        <v>1</v>
      </c>
      <c r="O7264" t="str">
        <f t="shared" si="791"/>
        <v/>
      </c>
      <c r="P7264">
        <f>IF(ISERROR(VLOOKUP(G7264,Genes!$A$2:$A$749,1,0)),0,1)</f>
        <v>1</v>
      </c>
      <c r="Q7264">
        <f t="shared" si="792"/>
        <v>0</v>
      </c>
      <c r="R7264">
        <f t="shared" si="793"/>
        <v>1</v>
      </c>
      <c r="S7264">
        <f t="shared" si="794"/>
        <v>15</v>
      </c>
      <c r="T7264">
        <f t="shared" si="795"/>
        <v>15</v>
      </c>
      <c r="U7264">
        <f t="shared" si="796"/>
        <v>0</v>
      </c>
      <c r="V7264" t="str">
        <f t="shared" si="797"/>
        <v/>
      </c>
    </row>
    <row r="7265" spans="1:22" x14ac:dyDescent="0.2">
      <c r="A7265" t="s">
        <v>21332</v>
      </c>
      <c r="B7265" t="s">
        <v>65</v>
      </c>
      <c r="C7265">
        <v>49437974</v>
      </c>
      <c r="D7265">
        <v>49438087</v>
      </c>
      <c r="E7265">
        <v>114</v>
      </c>
      <c r="F7265" t="s">
        <v>74</v>
      </c>
      <c r="G7265" t="s">
        <v>2580</v>
      </c>
      <c r="H7265" t="s">
        <v>21333</v>
      </c>
      <c r="I7265">
        <v>3</v>
      </c>
      <c r="J7265">
        <v>0</v>
      </c>
      <c r="K7265">
        <v>2</v>
      </c>
      <c r="L7265">
        <v>0</v>
      </c>
      <c r="M7265">
        <v>0</v>
      </c>
      <c r="N7265">
        <v>1</v>
      </c>
      <c r="O7265" t="str">
        <f t="shared" si="791"/>
        <v/>
      </c>
      <c r="P7265">
        <f>IF(ISERROR(VLOOKUP(G7265,Genes!$A$2:$A$749,1,0)),0,1)</f>
        <v>1</v>
      </c>
      <c r="Q7265">
        <f t="shared" si="792"/>
        <v>0</v>
      </c>
      <c r="R7265">
        <f t="shared" si="793"/>
        <v>1</v>
      </c>
      <c r="S7265">
        <f t="shared" si="794"/>
        <v>16</v>
      </c>
      <c r="T7265">
        <f t="shared" si="795"/>
        <v>16</v>
      </c>
      <c r="U7265">
        <f t="shared" si="796"/>
        <v>0</v>
      </c>
      <c r="V7265" t="str">
        <f t="shared" si="797"/>
        <v/>
      </c>
    </row>
    <row r="7266" spans="1:22" x14ac:dyDescent="0.2">
      <c r="A7266" t="s">
        <v>21334</v>
      </c>
      <c r="B7266" t="s">
        <v>65</v>
      </c>
      <c r="C7266">
        <v>49437651</v>
      </c>
      <c r="D7266">
        <v>49437781</v>
      </c>
      <c r="E7266">
        <v>131</v>
      </c>
      <c r="F7266" t="s">
        <v>74</v>
      </c>
      <c r="G7266" t="s">
        <v>2580</v>
      </c>
      <c r="H7266" t="s">
        <v>21335</v>
      </c>
      <c r="I7266">
        <v>5</v>
      </c>
      <c r="J7266">
        <v>1</v>
      </c>
      <c r="K7266">
        <v>2</v>
      </c>
      <c r="L7266">
        <v>0</v>
      </c>
      <c r="M7266">
        <v>1</v>
      </c>
      <c r="N7266">
        <v>1</v>
      </c>
      <c r="O7266" t="str">
        <f t="shared" si="791"/>
        <v/>
      </c>
      <c r="P7266">
        <f>IF(ISERROR(VLOOKUP(G7266,Genes!$A$2:$A$749,1,0)),0,1)</f>
        <v>1</v>
      </c>
      <c r="Q7266">
        <f t="shared" si="792"/>
        <v>0</v>
      </c>
      <c r="R7266">
        <f t="shared" si="793"/>
        <v>1</v>
      </c>
      <c r="S7266">
        <f t="shared" si="794"/>
        <v>17</v>
      </c>
      <c r="T7266">
        <f t="shared" si="795"/>
        <v>17</v>
      </c>
      <c r="U7266">
        <f t="shared" si="796"/>
        <v>0</v>
      </c>
      <c r="V7266" t="str">
        <f t="shared" si="797"/>
        <v/>
      </c>
    </row>
    <row r="7267" spans="1:22" x14ac:dyDescent="0.2">
      <c r="A7267" t="s">
        <v>21336</v>
      </c>
      <c r="B7267" t="s">
        <v>65</v>
      </c>
      <c r="C7267">
        <v>49437418</v>
      </c>
      <c r="D7267">
        <v>49437565</v>
      </c>
      <c r="E7267">
        <v>148</v>
      </c>
      <c r="F7267" t="s">
        <v>74</v>
      </c>
      <c r="G7267" t="s">
        <v>2580</v>
      </c>
      <c r="H7267" t="s">
        <v>21337</v>
      </c>
      <c r="I7267">
        <v>5</v>
      </c>
      <c r="J7267">
        <v>1</v>
      </c>
      <c r="K7267">
        <v>2</v>
      </c>
      <c r="L7267">
        <v>0</v>
      </c>
      <c r="M7267">
        <v>1</v>
      </c>
      <c r="N7267">
        <v>1</v>
      </c>
      <c r="O7267" t="str">
        <f t="shared" si="791"/>
        <v/>
      </c>
      <c r="P7267">
        <f>IF(ISERROR(VLOOKUP(G7267,Genes!$A$2:$A$749,1,0)),0,1)</f>
        <v>1</v>
      </c>
      <c r="Q7267">
        <f t="shared" si="792"/>
        <v>0</v>
      </c>
      <c r="R7267">
        <f t="shared" si="793"/>
        <v>1</v>
      </c>
      <c r="S7267">
        <f t="shared" si="794"/>
        <v>18</v>
      </c>
      <c r="T7267">
        <f t="shared" si="795"/>
        <v>18</v>
      </c>
      <c r="U7267">
        <f t="shared" si="796"/>
        <v>0</v>
      </c>
      <c r="V7267" t="str">
        <f t="shared" si="797"/>
        <v/>
      </c>
    </row>
    <row r="7268" spans="1:22" x14ac:dyDescent="0.2">
      <c r="A7268" t="s">
        <v>21338</v>
      </c>
      <c r="B7268" t="s">
        <v>65</v>
      </c>
      <c r="C7268">
        <v>49437146</v>
      </c>
      <c r="D7268">
        <v>49437211</v>
      </c>
      <c r="E7268">
        <v>66</v>
      </c>
      <c r="F7268" t="s">
        <v>74</v>
      </c>
      <c r="G7268" t="s">
        <v>2580</v>
      </c>
      <c r="H7268" t="s">
        <v>21339</v>
      </c>
      <c r="I7268">
        <v>2</v>
      </c>
      <c r="J7268">
        <v>0</v>
      </c>
      <c r="K7268">
        <v>2</v>
      </c>
      <c r="L7268">
        <v>0</v>
      </c>
      <c r="M7268">
        <v>0</v>
      </c>
      <c r="N7268">
        <v>0</v>
      </c>
      <c r="O7268" t="str">
        <f t="shared" si="791"/>
        <v/>
      </c>
      <c r="P7268">
        <f>IF(ISERROR(VLOOKUP(G7268,Genes!$A$2:$A$749,1,0)),0,1)</f>
        <v>1</v>
      </c>
      <c r="Q7268">
        <f t="shared" si="792"/>
        <v>0</v>
      </c>
      <c r="R7268">
        <f t="shared" si="793"/>
        <v>1</v>
      </c>
      <c r="S7268">
        <f t="shared" si="794"/>
        <v>19</v>
      </c>
      <c r="T7268">
        <f t="shared" si="795"/>
        <v>19</v>
      </c>
      <c r="U7268">
        <f t="shared" si="796"/>
        <v>0</v>
      </c>
      <c r="V7268" t="str">
        <f t="shared" si="797"/>
        <v/>
      </c>
    </row>
    <row r="7269" spans="1:22" x14ac:dyDescent="0.2">
      <c r="A7269" t="s">
        <v>21340</v>
      </c>
      <c r="B7269" t="s">
        <v>65</v>
      </c>
      <c r="C7269">
        <v>49436859</v>
      </c>
      <c r="D7269">
        <v>49436969</v>
      </c>
      <c r="E7269">
        <v>111</v>
      </c>
      <c r="F7269" t="s">
        <v>74</v>
      </c>
      <c r="G7269" t="s">
        <v>2580</v>
      </c>
      <c r="H7269" t="s">
        <v>21341</v>
      </c>
      <c r="I7269">
        <v>3</v>
      </c>
      <c r="J7269">
        <v>0</v>
      </c>
      <c r="K7269">
        <v>2</v>
      </c>
      <c r="L7269">
        <v>0</v>
      </c>
      <c r="M7269">
        <v>0</v>
      </c>
      <c r="N7269">
        <v>1</v>
      </c>
      <c r="O7269" t="str">
        <f t="shared" si="791"/>
        <v/>
      </c>
      <c r="P7269">
        <f>IF(ISERROR(VLOOKUP(G7269,Genes!$A$2:$A$749,1,0)),0,1)</f>
        <v>1</v>
      </c>
      <c r="Q7269">
        <f t="shared" si="792"/>
        <v>0</v>
      </c>
      <c r="R7269">
        <f t="shared" si="793"/>
        <v>1</v>
      </c>
      <c r="S7269">
        <f t="shared" si="794"/>
        <v>20</v>
      </c>
      <c r="T7269">
        <f t="shared" si="795"/>
        <v>20</v>
      </c>
      <c r="U7269">
        <f t="shared" si="796"/>
        <v>0</v>
      </c>
      <c r="V7269" t="str">
        <f t="shared" si="797"/>
        <v/>
      </c>
    </row>
    <row r="7270" spans="1:22" x14ac:dyDescent="0.2">
      <c r="A7270" t="s">
        <v>21342</v>
      </c>
      <c r="B7270" t="s">
        <v>65</v>
      </c>
      <c r="C7270">
        <v>49436524</v>
      </c>
      <c r="D7270">
        <v>49436661</v>
      </c>
      <c r="E7270">
        <v>138</v>
      </c>
      <c r="F7270" t="s">
        <v>74</v>
      </c>
      <c r="G7270" t="s">
        <v>2580</v>
      </c>
      <c r="H7270" t="s">
        <v>21343</v>
      </c>
      <c r="I7270">
        <v>5</v>
      </c>
      <c r="J7270">
        <v>1</v>
      </c>
      <c r="K7270">
        <v>2</v>
      </c>
      <c r="L7270">
        <v>0</v>
      </c>
      <c r="M7270">
        <v>1</v>
      </c>
      <c r="N7270">
        <v>1</v>
      </c>
      <c r="O7270" t="str">
        <f t="shared" si="791"/>
        <v/>
      </c>
      <c r="P7270">
        <f>IF(ISERROR(VLOOKUP(G7270,Genes!$A$2:$A$749,1,0)),0,1)</f>
        <v>1</v>
      </c>
      <c r="Q7270">
        <f t="shared" si="792"/>
        <v>0</v>
      </c>
      <c r="R7270">
        <f t="shared" si="793"/>
        <v>1</v>
      </c>
      <c r="S7270">
        <f t="shared" si="794"/>
        <v>21</v>
      </c>
      <c r="T7270">
        <f t="shared" si="795"/>
        <v>21</v>
      </c>
      <c r="U7270">
        <f t="shared" si="796"/>
        <v>0</v>
      </c>
      <c r="V7270" t="str">
        <f t="shared" si="797"/>
        <v/>
      </c>
    </row>
    <row r="7271" spans="1:22" x14ac:dyDescent="0.2">
      <c r="A7271" t="s">
        <v>21344</v>
      </c>
      <c r="B7271" t="s">
        <v>65</v>
      </c>
      <c r="C7271">
        <v>49436344</v>
      </c>
      <c r="D7271">
        <v>49436428</v>
      </c>
      <c r="E7271">
        <v>85</v>
      </c>
      <c r="F7271" t="s">
        <v>74</v>
      </c>
      <c r="G7271" t="s">
        <v>2580</v>
      </c>
      <c r="H7271" t="s">
        <v>21345</v>
      </c>
      <c r="I7271">
        <v>4</v>
      </c>
      <c r="J7271">
        <v>0</v>
      </c>
      <c r="K7271">
        <v>2</v>
      </c>
      <c r="L7271">
        <v>0</v>
      </c>
      <c r="M7271">
        <v>1</v>
      </c>
      <c r="N7271">
        <v>1</v>
      </c>
      <c r="O7271" t="str">
        <f t="shared" si="791"/>
        <v/>
      </c>
      <c r="P7271">
        <f>IF(ISERROR(VLOOKUP(G7271,Genes!$A$2:$A$749,1,0)),0,1)</f>
        <v>1</v>
      </c>
      <c r="Q7271">
        <f t="shared" si="792"/>
        <v>0</v>
      </c>
      <c r="R7271">
        <f t="shared" si="793"/>
        <v>1</v>
      </c>
      <c r="S7271">
        <f t="shared" si="794"/>
        <v>22</v>
      </c>
      <c r="T7271">
        <f t="shared" si="795"/>
        <v>22</v>
      </c>
      <c r="U7271">
        <f t="shared" si="796"/>
        <v>0</v>
      </c>
      <c r="V7271" t="str">
        <f t="shared" si="797"/>
        <v/>
      </c>
    </row>
    <row r="7272" spans="1:22" x14ac:dyDescent="0.2">
      <c r="A7272" t="s">
        <v>21346</v>
      </c>
      <c r="B7272" t="s">
        <v>65</v>
      </c>
      <c r="C7272">
        <v>49448311</v>
      </c>
      <c r="D7272">
        <v>49448534</v>
      </c>
      <c r="E7272">
        <v>224</v>
      </c>
      <c r="F7272" t="s">
        <v>74</v>
      </c>
      <c r="G7272" t="s">
        <v>2580</v>
      </c>
      <c r="H7272" t="s">
        <v>21347</v>
      </c>
      <c r="I7272">
        <v>5</v>
      </c>
      <c r="J7272">
        <v>1</v>
      </c>
      <c r="K7272">
        <v>2</v>
      </c>
      <c r="L7272">
        <v>0</v>
      </c>
      <c r="M7272">
        <v>0</v>
      </c>
      <c r="N7272">
        <v>2</v>
      </c>
      <c r="O7272" t="str">
        <f t="shared" si="791"/>
        <v/>
      </c>
      <c r="P7272">
        <f>IF(ISERROR(VLOOKUP(G7272,Genes!$A$2:$A$749,1,0)),0,1)</f>
        <v>1</v>
      </c>
      <c r="Q7272">
        <f t="shared" si="792"/>
        <v>0</v>
      </c>
      <c r="R7272">
        <f t="shared" si="793"/>
        <v>1</v>
      </c>
      <c r="S7272">
        <f t="shared" si="794"/>
        <v>23</v>
      </c>
      <c r="T7272">
        <f t="shared" si="795"/>
        <v>23</v>
      </c>
      <c r="U7272">
        <f t="shared" si="796"/>
        <v>0</v>
      </c>
      <c r="V7272" t="str">
        <f t="shared" si="797"/>
        <v/>
      </c>
    </row>
    <row r="7273" spans="1:22" x14ac:dyDescent="0.2">
      <c r="A7273" t="s">
        <v>21348</v>
      </c>
      <c r="B7273" t="s">
        <v>65</v>
      </c>
      <c r="C7273">
        <v>49435872</v>
      </c>
      <c r="D7273">
        <v>49436113</v>
      </c>
      <c r="E7273">
        <v>242</v>
      </c>
      <c r="F7273" t="s">
        <v>74</v>
      </c>
      <c r="G7273" t="s">
        <v>2580</v>
      </c>
      <c r="H7273" t="s">
        <v>21349</v>
      </c>
      <c r="I7273">
        <v>6</v>
      </c>
      <c r="J7273">
        <v>2</v>
      </c>
      <c r="K7273">
        <v>2</v>
      </c>
      <c r="L7273">
        <v>0</v>
      </c>
      <c r="M7273">
        <v>1</v>
      </c>
      <c r="N7273">
        <v>1</v>
      </c>
      <c r="O7273" t="str">
        <f t="shared" si="791"/>
        <v/>
      </c>
      <c r="P7273">
        <f>IF(ISERROR(VLOOKUP(G7273,Genes!$A$2:$A$749,1,0)),0,1)</f>
        <v>1</v>
      </c>
      <c r="Q7273">
        <f t="shared" si="792"/>
        <v>0</v>
      </c>
      <c r="R7273">
        <f t="shared" si="793"/>
        <v>1</v>
      </c>
      <c r="S7273">
        <f t="shared" si="794"/>
        <v>24</v>
      </c>
      <c r="T7273">
        <f t="shared" si="795"/>
        <v>24</v>
      </c>
      <c r="U7273">
        <f t="shared" si="796"/>
        <v>0</v>
      </c>
      <c r="V7273" t="str">
        <f t="shared" si="797"/>
        <v/>
      </c>
    </row>
    <row r="7274" spans="1:22" x14ac:dyDescent="0.2">
      <c r="A7274" t="s">
        <v>21350</v>
      </c>
      <c r="B7274" t="s">
        <v>65</v>
      </c>
      <c r="C7274">
        <v>49435872</v>
      </c>
      <c r="D7274">
        <v>49436092</v>
      </c>
      <c r="E7274">
        <v>221</v>
      </c>
      <c r="F7274" t="s">
        <v>74</v>
      </c>
      <c r="G7274" t="s">
        <v>2580</v>
      </c>
      <c r="H7274" t="s">
        <v>21351</v>
      </c>
      <c r="I7274">
        <v>6</v>
      </c>
      <c r="J7274">
        <v>2</v>
      </c>
      <c r="K7274">
        <v>2</v>
      </c>
      <c r="L7274">
        <v>0</v>
      </c>
      <c r="M7274">
        <v>1</v>
      </c>
      <c r="N7274">
        <v>1</v>
      </c>
      <c r="O7274" t="str">
        <f t="shared" si="791"/>
        <v/>
      </c>
      <c r="P7274">
        <f>IF(ISERROR(VLOOKUP(G7274,Genes!$A$2:$A$749,1,0)),0,1)</f>
        <v>1</v>
      </c>
      <c r="Q7274">
        <f t="shared" si="792"/>
        <v>0</v>
      </c>
      <c r="R7274">
        <f t="shared" si="793"/>
        <v>1</v>
      </c>
      <c r="S7274">
        <f t="shared" si="794"/>
        <v>25</v>
      </c>
      <c r="T7274">
        <f t="shared" si="795"/>
        <v>25</v>
      </c>
      <c r="U7274">
        <f t="shared" si="796"/>
        <v>0</v>
      </c>
      <c r="V7274" t="str">
        <f t="shared" si="797"/>
        <v/>
      </c>
    </row>
    <row r="7275" spans="1:22" x14ac:dyDescent="0.2">
      <c r="A7275" t="s">
        <v>21352</v>
      </c>
      <c r="B7275" t="s">
        <v>65</v>
      </c>
      <c r="C7275">
        <v>49435700</v>
      </c>
      <c r="D7275">
        <v>49435773</v>
      </c>
      <c r="E7275">
        <v>74</v>
      </c>
      <c r="F7275" t="s">
        <v>74</v>
      </c>
      <c r="G7275" t="s">
        <v>2580</v>
      </c>
      <c r="H7275" t="s">
        <v>21353</v>
      </c>
      <c r="I7275">
        <v>3</v>
      </c>
      <c r="J7275">
        <v>0</v>
      </c>
      <c r="K7275">
        <v>2</v>
      </c>
      <c r="L7275">
        <v>0</v>
      </c>
      <c r="M7275">
        <v>0</v>
      </c>
      <c r="N7275">
        <v>1</v>
      </c>
      <c r="O7275" t="str">
        <f t="shared" si="791"/>
        <v/>
      </c>
      <c r="P7275">
        <f>IF(ISERROR(VLOOKUP(G7275,Genes!$A$2:$A$749,1,0)),0,1)</f>
        <v>1</v>
      </c>
      <c r="Q7275">
        <f t="shared" si="792"/>
        <v>0</v>
      </c>
      <c r="R7275">
        <f t="shared" si="793"/>
        <v>1</v>
      </c>
      <c r="S7275">
        <f t="shared" si="794"/>
        <v>26</v>
      </c>
      <c r="T7275">
        <f t="shared" si="795"/>
        <v>26</v>
      </c>
      <c r="U7275">
        <f t="shared" si="796"/>
        <v>0</v>
      </c>
      <c r="V7275" t="str">
        <f t="shared" si="797"/>
        <v/>
      </c>
    </row>
    <row r="7276" spans="1:22" x14ac:dyDescent="0.2">
      <c r="A7276" t="s">
        <v>21354</v>
      </c>
      <c r="B7276" t="s">
        <v>65</v>
      </c>
      <c r="C7276">
        <v>49435438</v>
      </c>
      <c r="D7276">
        <v>49435488</v>
      </c>
      <c r="E7276">
        <v>51</v>
      </c>
      <c r="F7276" t="s">
        <v>74</v>
      </c>
      <c r="G7276" t="s">
        <v>2580</v>
      </c>
      <c r="H7276" t="s">
        <v>21355</v>
      </c>
      <c r="I7276">
        <v>3</v>
      </c>
      <c r="J7276">
        <v>2</v>
      </c>
      <c r="K7276">
        <v>0</v>
      </c>
      <c r="L7276">
        <v>0</v>
      </c>
      <c r="M7276">
        <v>0</v>
      </c>
      <c r="N7276">
        <v>1</v>
      </c>
      <c r="O7276" t="str">
        <f t="shared" si="791"/>
        <v/>
      </c>
      <c r="P7276">
        <f>IF(ISERROR(VLOOKUP(G7276,Genes!$A$2:$A$749,1,0)),0,1)</f>
        <v>1</v>
      </c>
      <c r="Q7276">
        <f t="shared" si="792"/>
        <v>0</v>
      </c>
      <c r="R7276">
        <f t="shared" si="793"/>
        <v>1</v>
      </c>
      <c r="S7276">
        <f t="shared" si="794"/>
        <v>27</v>
      </c>
      <c r="T7276">
        <f t="shared" si="795"/>
        <v>27</v>
      </c>
      <c r="U7276">
        <f t="shared" si="796"/>
        <v>0</v>
      </c>
      <c r="V7276" t="str">
        <f t="shared" si="797"/>
        <v/>
      </c>
    </row>
    <row r="7277" spans="1:22" x14ac:dyDescent="0.2">
      <c r="A7277" t="s">
        <v>21356</v>
      </c>
      <c r="B7277" t="s">
        <v>65</v>
      </c>
      <c r="C7277">
        <v>49433507</v>
      </c>
      <c r="D7277">
        <v>49435318</v>
      </c>
      <c r="E7277">
        <v>1812</v>
      </c>
      <c r="F7277" t="s">
        <v>74</v>
      </c>
      <c r="G7277" t="s">
        <v>2580</v>
      </c>
      <c r="H7277" t="s">
        <v>21357</v>
      </c>
      <c r="I7277">
        <v>33</v>
      </c>
      <c r="J7277">
        <v>28</v>
      </c>
      <c r="K7277">
        <v>2</v>
      </c>
      <c r="L7277">
        <v>0</v>
      </c>
      <c r="M7277">
        <v>1</v>
      </c>
      <c r="N7277">
        <v>2</v>
      </c>
      <c r="O7277" t="str">
        <f t="shared" si="791"/>
        <v/>
      </c>
      <c r="P7277">
        <f>IF(ISERROR(VLOOKUP(G7277,Genes!$A$2:$A$749,1,0)),0,1)</f>
        <v>1</v>
      </c>
      <c r="Q7277">
        <f t="shared" si="792"/>
        <v>0</v>
      </c>
      <c r="R7277">
        <f t="shared" si="793"/>
        <v>1</v>
      </c>
      <c r="S7277">
        <f t="shared" si="794"/>
        <v>28</v>
      </c>
      <c r="T7277">
        <f t="shared" si="795"/>
        <v>28</v>
      </c>
      <c r="U7277">
        <f t="shared" si="796"/>
        <v>0</v>
      </c>
      <c r="V7277" t="str">
        <f t="shared" si="797"/>
        <v/>
      </c>
    </row>
    <row r="7278" spans="1:22" x14ac:dyDescent="0.2">
      <c r="A7278" t="s">
        <v>21358</v>
      </c>
      <c r="B7278" t="s">
        <v>65</v>
      </c>
      <c r="C7278">
        <v>49433507</v>
      </c>
      <c r="D7278">
        <v>49435225</v>
      </c>
      <c r="E7278">
        <v>1719</v>
      </c>
      <c r="F7278" t="s">
        <v>74</v>
      </c>
      <c r="G7278" t="s">
        <v>2580</v>
      </c>
      <c r="H7278" t="s">
        <v>21359</v>
      </c>
      <c r="I7278">
        <v>31</v>
      </c>
      <c r="J7278">
        <v>27</v>
      </c>
      <c r="K7278">
        <v>2</v>
      </c>
      <c r="L7278">
        <v>1</v>
      </c>
      <c r="M7278">
        <v>0</v>
      </c>
      <c r="N7278">
        <v>1</v>
      </c>
      <c r="O7278" t="str">
        <f t="shared" si="791"/>
        <v/>
      </c>
      <c r="P7278">
        <f>IF(ISERROR(VLOOKUP(G7278,Genes!$A$2:$A$749,1,0)),0,1)</f>
        <v>1</v>
      </c>
      <c r="Q7278">
        <f t="shared" si="792"/>
        <v>0</v>
      </c>
      <c r="R7278">
        <f t="shared" si="793"/>
        <v>1</v>
      </c>
      <c r="S7278">
        <f t="shared" si="794"/>
        <v>29</v>
      </c>
      <c r="T7278">
        <f t="shared" si="795"/>
        <v>29</v>
      </c>
      <c r="U7278">
        <f t="shared" si="796"/>
        <v>0</v>
      </c>
      <c r="V7278" t="str">
        <f t="shared" si="797"/>
        <v/>
      </c>
    </row>
    <row r="7279" spans="1:22" x14ac:dyDescent="0.2">
      <c r="A7279" t="s">
        <v>21360</v>
      </c>
      <c r="B7279" t="s">
        <v>65</v>
      </c>
      <c r="C7279">
        <v>49433218</v>
      </c>
      <c r="D7279">
        <v>49433400</v>
      </c>
      <c r="E7279">
        <v>183</v>
      </c>
      <c r="F7279" t="s">
        <v>74</v>
      </c>
      <c r="G7279" t="s">
        <v>2580</v>
      </c>
      <c r="H7279" t="s">
        <v>21361</v>
      </c>
      <c r="I7279">
        <v>6</v>
      </c>
      <c r="J7279">
        <v>1</v>
      </c>
      <c r="K7279">
        <v>2</v>
      </c>
      <c r="L7279">
        <v>0</v>
      </c>
      <c r="M7279">
        <v>1</v>
      </c>
      <c r="N7279">
        <v>2</v>
      </c>
      <c r="O7279" t="str">
        <f t="shared" si="791"/>
        <v/>
      </c>
      <c r="P7279">
        <f>IF(ISERROR(VLOOKUP(G7279,Genes!$A$2:$A$749,1,0)),0,1)</f>
        <v>1</v>
      </c>
      <c r="Q7279">
        <f t="shared" si="792"/>
        <v>0</v>
      </c>
      <c r="R7279">
        <f t="shared" si="793"/>
        <v>1</v>
      </c>
      <c r="S7279">
        <f t="shared" si="794"/>
        <v>30</v>
      </c>
      <c r="T7279">
        <f t="shared" si="795"/>
        <v>30</v>
      </c>
      <c r="U7279">
        <f t="shared" si="796"/>
        <v>0</v>
      </c>
      <c r="V7279" t="str">
        <f t="shared" si="797"/>
        <v/>
      </c>
    </row>
    <row r="7280" spans="1:22" x14ac:dyDescent="0.2">
      <c r="A7280" t="s">
        <v>21362</v>
      </c>
      <c r="B7280" t="s">
        <v>65</v>
      </c>
      <c r="C7280">
        <v>49433005</v>
      </c>
      <c r="D7280">
        <v>49433141</v>
      </c>
      <c r="E7280">
        <v>137</v>
      </c>
      <c r="F7280" t="s">
        <v>74</v>
      </c>
      <c r="G7280" t="s">
        <v>2580</v>
      </c>
      <c r="H7280" t="s">
        <v>21363</v>
      </c>
      <c r="I7280">
        <v>5</v>
      </c>
      <c r="J7280">
        <v>1</v>
      </c>
      <c r="K7280">
        <v>2</v>
      </c>
      <c r="L7280">
        <v>0</v>
      </c>
      <c r="M7280">
        <v>1</v>
      </c>
      <c r="N7280">
        <v>1</v>
      </c>
      <c r="O7280" t="str">
        <f t="shared" si="791"/>
        <v/>
      </c>
      <c r="P7280">
        <f>IF(ISERROR(VLOOKUP(G7280,Genes!$A$2:$A$749,1,0)),0,1)</f>
        <v>1</v>
      </c>
      <c r="Q7280">
        <f t="shared" si="792"/>
        <v>0</v>
      </c>
      <c r="R7280">
        <f t="shared" si="793"/>
        <v>1</v>
      </c>
      <c r="S7280">
        <f t="shared" si="794"/>
        <v>31</v>
      </c>
      <c r="T7280">
        <f t="shared" si="795"/>
        <v>31</v>
      </c>
      <c r="U7280">
        <f t="shared" si="796"/>
        <v>0</v>
      </c>
      <c r="V7280" t="str">
        <f t="shared" si="797"/>
        <v/>
      </c>
    </row>
    <row r="7281" spans="1:22" x14ac:dyDescent="0.2">
      <c r="A7281" t="s">
        <v>21364</v>
      </c>
      <c r="B7281" t="s">
        <v>65</v>
      </c>
      <c r="C7281">
        <v>49430908</v>
      </c>
      <c r="D7281">
        <v>49432772</v>
      </c>
      <c r="E7281">
        <v>1865</v>
      </c>
      <c r="F7281" t="s">
        <v>74</v>
      </c>
      <c r="G7281" t="s">
        <v>2580</v>
      </c>
      <c r="H7281" t="s">
        <v>21365</v>
      </c>
      <c r="I7281">
        <v>29</v>
      </c>
      <c r="J7281">
        <v>26</v>
      </c>
      <c r="K7281">
        <v>2</v>
      </c>
      <c r="L7281">
        <v>1</v>
      </c>
      <c r="M7281">
        <v>0</v>
      </c>
      <c r="N7281">
        <v>0</v>
      </c>
      <c r="O7281" t="str">
        <f t="shared" si="791"/>
        <v/>
      </c>
      <c r="P7281">
        <f>IF(ISERROR(VLOOKUP(G7281,Genes!$A$2:$A$749,1,0)),0,1)</f>
        <v>1</v>
      </c>
      <c r="Q7281">
        <f t="shared" si="792"/>
        <v>0</v>
      </c>
      <c r="R7281">
        <f t="shared" si="793"/>
        <v>1</v>
      </c>
      <c r="S7281">
        <f t="shared" si="794"/>
        <v>32</v>
      </c>
      <c r="T7281">
        <f t="shared" si="795"/>
        <v>32</v>
      </c>
      <c r="U7281">
        <f t="shared" si="796"/>
        <v>0</v>
      </c>
      <c r="V7281" t="str">
        <f t="shared" si="797"/>
        <v/>
      </c>
    </row>
    <row r="7282" spans="1:22" x14ac:dyDescent="0.2">
      <c r="A7282" t="s">
        <v>21366</v>
      </c>
      <c r="B7282" t="s">
        <v>65</v>
      </c>
      <c r="C7282">
        <v>49428595</v>
      </c>
      <c r="D7282">
        <v>49428718</v>
      </c>
      <c r="E7282">
        <v>124</v>
      </c>
      <c r="F7282" t="s">
        <v>74</v>
      </c>
      <c r="G7282" t="s">
        <v>2580</v>
      </c>
      <c r="H7282" t="s">
        <v>21367</v>
      </c>
      <c r="I7282">
        <v>4</v>
      </c>
      <c r="J7282">
        <v>1</v>
      </c>
      <c r="K7282">
        <v>2</v>
      </c>
      <c r="L7282">
        <v>0</v>
      </c>
      <c r="M7282">
        <v>0</v>
      </c>
      <c r="N7282">
        <v>1</v>
      </c>
      <c r="O7282" t="str">
        <f t="shared" si="791"/>
        <v/>
      </c>
      <c r="P7282">
        <f>IF(ISERROR(VLOOKUP(G7282,Genes!$A$2:$A$749,1,0)),0,1)</f>
        <v>1</v>
      </c>
      <c r="Q7282">
        <f t="shared" si="792"/>
        <v>0</v>
      </c>
      <c r="R7282">
        <f t="shared" si="793"/>
        <v>1</v>
      </c>
      <c r="S7282">
        <f t="shared" si="794"/>
        <v>33</v>
      </c>
      <c r="T7282">
        <f t="shared" si="795"/>
        <v>33</v>
      </c>
      <c r="U7282">
        <f t="shared" si="796"/>
        <v>0</v>
      </c>
      <c r="V7282" t="str">
        <f t="shared" si="797"/>
        <v/>
      </c>
    </row>
    <row r="7283" spans="1:22" x14ac:dyDescent="0.2">
      <c r="A7283" t="s">
        <v>21368</v>
      </c>
      <c r="B7283" t="s">
        <v>65</v>
      </c>
      <c r="C7283">
        <v>49448090</v>
      </c>
      <c r="D7283">
        <v>49448199</v>
      </c>
      <c r="E7283">
        <v>110</v>
      </c>
      <c r="F7283" t="s">
        <v>74</v>
      </c>
      <c r="G7283" t="s">
        <v>2580</v>
      </c>
      <c r="H7283" t="s">
        <v>21369</v>
      </c>
      <c r="I7283">
        <v>3</v>
      </c>
      <c r="J7283">
        <v>0</v>
      </c>
      <c r="K7283">
        <v>2</v>
      </c>
      <c r="L7283">
        <v>0</v>
      </c>
      <c r="M7283">
        <v>0</v>
      </c>
      <c r="N7283">
        <v>1</v>
      </c>
      <c r="O7283" t="str">
        <f t="shared" si="791"/>
        <v/>
      </c>
      <c r="P7283">
        <f>IF(ISERROR(VLOOKUP(G7283,Genes!$A$2:$A$749,1,0)),0,1)</f>
        <v>1</v>
      </c>
      <c r="Q7283">
        <f t="shared" si="792"/>
        <v>0</v>
      </c>
      <c r="R7283">
        <f t="shared" si="793"/>
        <v>1</v>
      </c>
      <c r="S7283">
        <f t="shared" si="794"/>
        <v>34</v>
      </c>
      <c r="T7283">
        <f t="shared" si="795"/>
        <v>34</v>
      </c>
      <c r="U7283">
        <f t="shared" si="796"/>
        <v>0</v>
      </c>
      <c r="V7283" t="str">
        <f t="shared" si="797"/>
        <v/>
      </c>
    </row>
    <row r="7284" spans="1:22" x14ac:dyDescent="0.2">
      <c r="A7284" t="s">
        <v>21370</v>
      </c>
      <c r="B7284" t="s">
        <v>65</v>
      </c>
      <c r="C7284">
        <v>49428365</v>
      </c>
      <c r="D7284">
        <v>49428449</v>
      </c>
      <c r="E7284">
        <v>85</v>
      </c>
      <c r="F7284" t="s">
        <v>74</v>
      </c>
      <c r="G7284" t="s">
        <v>2580</v>
      </c>
      <c r="H7284" t="s">
        <v>21371</v>
      </c>
      <c r="I7284">
        <v>5</v>
      </c>
      <c r="J7284">
        <v>0</v>
      </c>
      <c r="K7284">
        <v>2</v>
      </c>
      <c r="L7284">
        <v>0</v>
      </c>
      <c r="M7284">
        <v>1</v>
      </c>
      <c r="N7284">
        <v>2</v>
      </c>
      <c r="O7284" t="str">
        <f t="shared" si="791"/>
        <v/>
      </c>
      <c r="P7284">
        <f>IF(ISERROR(VLOOKUP(G7284,Genes!$A$2:$A$749,1,0)),0,1)</f>
        <v>1</v>
      </c>
      <c r="Q7284">
        <f t="shared" si="792"/>
        <v>0</v>
      </c>
      <c r="R7284">
        <f t="shared" si="793"/>
        <v>1</v>
      </c>
      <c r="S7284">
        <f t="shared" si="794"/>
        <v>35</v>
      </c>
      <c r="T7284">
        <f t="shared" si="795"/>
        <v>35</v>
      </c>
      <c r="U7284">
        <f t="shared" si="796"/>
        <v>0</v>
      </c>
      <c r="V7284" t="str">
        <f t="shared" si="797"/>
        <v/>
      </c>
    </row>
    <row r="7285" spans="1:22" x14ac:dyDescent="0.2">
      <c r="A7285" t="s">
        <v>21372</v>
      </c>
      <c r="B7285" t="s">
        <v>65</v>
      </c>
      <c r="C7285">
        <v>49428193</v>
      </c>
      <c r="D7285">
        <v>49428259</v>
      </c>
      <c r="E7285">
        <v>67</v>
      </c>
      <c r="F7285" t="s">
        <v>74</v>
      </c>
      <c r="G7285" t="s">
        <v>2580</v>
      </c>
      <c r="H7285" t="s">
        <v>21373</v>
      </c>
      <c r="I7285">
        <v>5</v>
      </c>
      <c r="J7285">
        <v>0</v>
      </c>
      <c r="K7285">
        <v>2</v>
      </c>
      <c r="L7285">
        <v>0</v>
      </c>
      <c r="M7285">
        <v>1</v>
      </c>
      <c r="N7285">
        <v>2</v>
      </c>
      <c r="O7285" t="str">
        <f t="shared" si="791"/>
        <v/>
      </c>
      <c r="P7285">
        <f>IF(ISERROR(VLOOKUP(G7285,Genes!$A$2:$A$749,1,0)),0,1)</f>
        <v>1</v>
      </c>
      <c r="Q7285">
        <f t="shared" si="792"/>
        <v>0</v>
      </c>
      <c r="R7285">
        <f t="shared" si="793"/>
        <v>1</v>
      </c>
      <c r="S7285">
        <f t="shared" si="794"/>
        <v>36</v>
      </c>
      <c r="T7285">
        <f t="shared" si="795"/>
        <v>36</v>
      </c>
      <c r="U7285">
        <f t="shared" si="796"/>
        <v>0</v>
      </c>
      <c r="V7285" t="str">
        <f t="shared" si="797"/>
        <v/>
      </c>
    </row>
    <row r="7286" spans="1:22" x14ac:dyDescent="0.2">
      <c r="A7286" t="s">
        <v>21374</v>
      </c>
      <c r="B7286" t="s">
        <v>65</v>
      </c>
      <c r="C7286">
        <v>49427850</v>
      </c>
      <c r="D7286">
        <v>49428082</v>
      </c>
      <c r="E7286">
        <v>233</v>
      </c>
      <c r="F7286" t="s">
        <v>74</v>
      </c>
      <c r="G7286" t="s">
        <v>2580</v>
      </c>
      <c r="H7286" t="s">
        <v>21375</v>
      </c>
      <c r="I7286">
        <v>7</v>
      </c>
      <c r="J7286">
        <v>1</v>
      </c>
      <c r="K7286">
        <v>2</v>
      </c>
      <c r="L7286">
        <v>1</v>
      </c>
      <c r="M7286">
        <v>2</v>
      </c>
      <c r="N7286">
        <v>1</v>
      </c>
      <c r="O7286" t="str">
        <f t="shared" si="791"/>
        <v/>
      </c>
      <c r="P7286">
        <f>IF(ISERROR(VLOOKUP(G7286,Genes!$A$2:$A$749,1,0)),0,1)</f>
        <v>1</v>
      </c>
      <c r="Q7286">
        <f t="shared" si="792"/>
        <v>0</v>
      </c>
      <c r="R7286">
        <f t="shared" si="793"/>
        <v>1</v>
      </c>
      <c r="S7286">
        <f t="shared" si="794"/>
        <v>37</v>
      </c>
      <c r="T7286">
        <f t="shared" si="795"/>
        <v>37</v>
      </c>
      <c r="U7286">
        <f t="shared" si="796"/>
        <v>0</v>
      </c>
      <c r="V7286" t="str">
        <f t="shared" si="797"/>
        <v/>
      </c>
    </row>
    <row r="7287" spans="1:22" x14ac:dyDescent="0.2">
      <c r="A7287" t="s">
        <v>21376</v>
      </c>
      <c r="B7287" t="s">
        <v>65</v>
      </c>
      <c r="C7287">
        <v>49424958</v>
      </c>
      <c r="D7287">
        <v>49427747</v>
      </c>
      <c r="E7287">
        <v>2790</v>
      </c>
      <c r="F7287" t="s">
        <v>74</v>
      </c>
      <c r="G7287" t="s">
        <v>2580</v>
      </c>
      <c r="H7287" t="s">
        <v>21377</v>
      </c>
      <c r="I7287">
        <v>37</v>
      </c>
      <c r="J7287">
        <v>32</v>
      </c>
      <c r="K7287">
        <v>2</v>
      </c>
      <c r="L7287">
        <v>1</v>
      </c>
      <c r="M7287">
        <v>0</v>
      </c>
      <c r="N7287">
        <v>2</v>
      </c>
      <c r="O7287" t="str">
        <f t="shared" si="791"/>
        <v/>
      </c>
      <c r="P7287">
        <f>IF(ISERROR(VLOOKUP(G7287,Genes!$A$2:$A$749,1,0)),0,1)</f>
        <v>1</v>
      </c>
      <c r="Q7287">
        <f t="shared" si="792"/>
        <v>0</v>
      </c>
      <c r="R7287">
        <f t="shared" si="793"/>
        <v>1</v>
      </c>
      <c r="S7287">
        <f t="shared" si="794"/>
        <v>38</v>
      </c>
      <c r="T7287">
        <f t="shared" si="795"/>
        <v>38</v>
      </c>
      <c r="U7287">
        <f t="shared" si="796"/>
        <v>0</v>
      </c>
      <c r="V7287" t="str">
        <f t="shared" si="797"/>
        <v/>
      </c>
    </row>
    <row r="7288" spans="1:22" x14ac:dyDescent="0.2">
      <c r="A7288" t="s">
        <v>21378</v>
      </c>
      <c r="B7288" t="s">
        <v>65</v>
      </c>
      <c r="C7288">
        <v>49424676</v>
      </c>
      <c r="D7288">
        <v>49424816</v>
      </c>
      <c r="E7288">
        <v>141</v>
      </c>
      <c r="F7288" t="s">
        <v>74</v>
      </c>
      <c r="G7288" t="s">
        <v>2580</v>
      </c>
      <c r="H7288" t="s">
        <v>21379</v>
      </c>
      <c r="I7288">
        <v>5</v>
      </c>
      <c r="J7288">
        <v>1</v>
      </c>
      <c r="K7288">
        <v>2</v>
      </c>
      <c r="L7288">
        <v>0</v>
      </c>
      <c r="M7288">
        <v>0</v>
      </c>
      <c r="N7288">
        <v>2</v>
      </c>
      <c r="O7288" t="str">
        <f t="shared" si="791"/>
        <v/>
      </c>
      <c r="P7288">
        <f>IF(ISERROR(VLOOKUP(G7288,Genes!$A$2:$A$749,1,0)),0,1)</f>
        <v>1</v>
      </c>
      <c r="Q7288">
        <f t="shared" si="792"/>
        <v>0</v>
      </c>
      <c r="R7288">
        <f t="shared" si="793"/>
        <v>1</v>
      </c>
      <c r="S7288">
        <f t="shared" si="794"/>
        <v>39</v>
      </c>
      <c r="T7288">
        <f t="shared" si="795"/>
        <v>39</v>
      </c>
      <c r="U7288">
        <f t="shared" si="796"/>
        <v>0</v>
      </c>
      <c r="V7288" t="str">
        <f t="shared" si="797"/>
        <v/>
      </c>
    </row>
    <row r="7289" spans="1:22" x14ac:dyDescent="0.2">
      <c r="A7289" t="s">
        <v>21380</v>
      </c>
      <c r="B7289" t="s">
        <v>65</v>
      </c>
      <c r="C7289">
        <v>49424384</v>
      </c>
      <c r="D7289">
        <v>49424551</v>
      </c>
      <c r="E7289">
        <v>168</v>
      </c>
      <c r="F7289" t="s">
        <v>74</v>
      </c>
      <c r="G7289" t="s">
        <v>2580</v>
      </c>
      <c r="H7289" t="s">
        <v>21381</v>
      </c>
      <c r="I7289">
        <v>4</v>
      </c>
      <c r="J7289">
        <v>1</v>
      </c>
      <c r="K7289">
        <v>2</v>
      </c>
      <c r="L7289">
        <v>0</v>
      </c>
      <c r="M7289">
        <v>0</v>
      </c>
      <c r="N7289">
        <v>1</v>
      </c>
      <c r="O7289" t="str">
        <f t="shared" si="791"/>
        <v/>
      </c>
      <c r="P7289">
        <f>IF(ISERROR(VLOOKUP(G7289,Genes!$A$2:$A$749,1,0)),0,1)</f>
        <v>1</v>
      </c>
      <c r="Q7289">
        <f t="shared" si="792"/>
        <v>0</v>
      </c>
      <c r="R7289">
        <f t="shared" si="793"/>
        <v>1</v>
      </c>
      <c r="S7289">
        <f t="shared" si="794"/>
        <v>40</v>
      </c>
      <c r="T7289">
        <f t="shared" si="795"/>
        <v>40</v>
      </c>
      <c r="U7289">
        <f t="shared" si="796"/>
        <v>0</v>
      </c>
      <c r="V7289" t="str">
        <f t="shared" si="797"/>
        <v/>
      </c>
    </row>
    <row r="7290" spans="1:22" x14ac:dyDescent="0.2">
      <c r="A7290" t="s">
        <v>21382</v>
      </c>
      <c r="B7290" t="s">
        <v>65</v>
      </c>
      <c r="C7290">
        <v>49424063</v>
      </c>
      <c r="D7290">
        <v>49424222</v>
      </c>
      <c r="E7290">
        <v>160</v>
      </c>
      <c r="F7290" t="s">
        <v>74</v>
      </c>
      <c r="G7290" t="s">
        <v>2580</v>
      </c>
      <c r="H7290" t="s">
        <v>21383</v>
      </c>
      <c r="I7290">
        <v>3</v>
      </c>
      <c r="J7290">
        <v>1</v>
      </c>
      <c r="K7290">
        <v>2</v>
      </c>
      <c r="L7290">
        <v>0</v>
      </c>
      <c r="M7290">
        <v>0</v>
      </c>
      <c r="N7290">
        <v>0</v>
      </c>
      <c r="O7290" t="str">
        <f t="shared" si="791"/>
        <v/>
      </c>
      <c r="P7290">
        <f>IF(ISERROR(VLOOKUP(G7290,Genes!$A$2:$A$749,1,0)),0,1)</f>
        <v>1</v>
      </c>
      <c r="Q7290">
        <f t="shared" si="792"/>
        <v>0</v>
      </c>
      <c r="R7290">
        <f t="shared" si="793"/>
        <v>1</v>
      </c>
      <c r="S7290">
        <f t="shared" si="794"/>
        <v>41</v>
      </c>
      <c r="T7290">
        <f t="shared" si="795"/>
        <v>41</v>
      </c>
      <c r="U7290">
        <f t="shared" si="796"/>
        <v>0</v>
      </c>
      <c r="V7290" t="str">
        <f t="shared" si="797"/>
        <v/>
      </c>
    </row>
    <row r="7291" spans="1:22" x14ac:dyDescent="0.2">
      <c r="A7291" t="s">
        <v>21384</v>
      </c>
      <c r="B7291" t="s">
        <v>65</v>
      </c>
      <c r="C7291">
        <v>49423184</v>
      </c>
      <c r="D7291">
        <v>49423259</v>
      </c>
      <c r="E7291">
        <v>76</v>
      </c>
      <c r="F7291" t="s">
        <v>74</v>
      </c>
      <c r="G7291" t="s">
        <v>2580</v>
      </c>
      <c r="H7291" t="s">
        <v>21385</v>
      </c>
      <c r="I7291">
        <v>2</v>
      </c>
      <c r="J7291">
        <v>0</v>
      </c>
      <c r="K7291">
        <v>2</v>
      </c>
      <c r="L7291">
        <v>0</v>
      </c>
      <c r="M7291">
        <v>0</v>
      </c>
      <c r="N7291">
        <v>0</v>
      </c>
      <c r="O7291" t="str">
        <f t="shared" si="791"/>
        <v/>
      </c>
      <c r="P7291">
        <f>IF(ISERROR(VLOOKUP(G7291,Genes!$A$2:$A$749,1,0)),0,1)</f>
        <v>1</v>
      </c>
      <c r="Q7291">
        <f t="shared" si="792"/>
        <v>0</v>
      </c>
      <c r="R7291">
        <f t="shared" si="793"/>
        <v>1</v>
      </c>
      <c r="S7291">
        <f t="shared" si="794"/>
        <v>42</v>
      </c>
      <c r="T7291">
        <f t="shared" si="795"/>
        <v>42</v>
      </c>
      <c r="U7291">
        <f t="shared" si="796"/>
        <v>0</v>
      </c>
      <c r="V7291" t="str">
        <f t="shared" si="797"/>
        <v/>
      </c>
    </row>
    <row r="7292" spans="1:22" x14ac:dyDescent="0.2">
      <c r="A7292" t="s">
        <v>21386</v>
      </c>
      <c r="B7292" t="s">
        <v>65</v>
      </c>
      <c r="C7292">
        <v>49422844</v>
      </c>
      <c r="D7292">
        <v>49423019</v>
      </c>
      <c r="E7292">
        <v>176</v>
      </c>
      <c r="F7292" t="s">
        <v>74</v>
      </c>
      <c r="G7292" t="s">
        <v>2580</v>
      </c>
      <c r="H7292" t="s">
        <v>21387</v>
      </c>
      <c r="I7292">
        <v>6</v>
      </c>
      <c r="J7292">
        <v>1</v>
      </c>
      <c r="K7292">
        <v>2</v>
      </c>
      <c r="L7292">
        <v>0</v>
      </c>
      <c r="M7292">
        <v>1</v>
      </c>
      <c r="N7292">
        <v>2</v>
      </c>
      <c r="O7292" t="str">
        <f t="shared" si="791"/>
        <v/>
      </c>
      <c r="P7292">
        <f>IF(ISERROR(VLOOKUP(G7292,Genes!$A$2:$A$749,1,0)),0,1)</f>
        <v>1</v>
      </c>
      <c r="Q7292">
        <f t="shared" si="792"/>
        <v>0</v>
      </c>
      <c r="R7292">
        <f t="shared" si="793"/>
        <v>1</v>
      </c>
      <c r="S7292">
        <f t="shared" si="794"/>
        <v>43</v>
      </c>
      <c r="T7292">
        <f t="shared" si="795"/>
        <v>43</v>
      </c>
      <c r="U7292">
        <f t="shared" si="796"/>
        <v>0</v>
      </c>
      <c r="V7292" t="str">
        <f t="shared" si="797"/>
        <v/>
      </c>
    </row>
    <row r="7293" spans="1:22" x14ac:dyDescent="0.2">
      <c r="A7293" t="s">
        <v>21388</v>
      </c>
      <c r="B7293" t="s">
        <v>65</v>
      </c>
      <c r="C7293">
        <v>49422611</v>
      </c>
      <c r="D7293">
        <v>49422741</v>
      </c>
      <c r="E7293">
        <v>131</v>
      </c>
      <c r="F7293" t="s">
        <v>74</v>
      </c>
      <c r="G7293" t="s">
        <v>2580</v>
      </c>
      <c r="H7293" t="s">
        <v>21389</v>
      </c>
      <c r="I7293">
        <v>4</v>
      </c>
      <c r="J7293">
        <v>1</v>
      </c>
      <c r="K7293">
        <v>2</v>
      </c>
      <c r="L7293">
        <v>0</v>
      </c>
      <c r="M7293">
        <v>0</v>
      </c>
      <c r="N7293">
        <v>1</v>
      </c>
      <c r="O7293" t="str">
        <f t="shared" si="791"/>
        <v/>
      </c>
      <c r="P7293">
        <f>IF(ISERROR(VLOOKUP(G7293,Genes!$A$2:$A$749,1,0)),0,1)</f>
        <v>1</v>
      </c>
      <c r="Q7293">
        <f t="shared" si="792"/>
        <v>0</v>
      </c>
      <c r="R7293">
        <f t="shared" si="793"/>
        <v>1</v>
      </c>
      <c r="S7293">
        <f t="shared" si="794"/>
        <v>44</v>
      </c>
      <c r="T7293">
        <f t="shared" si="795"/>
        <v>44</v>
      </c>
      <c r="U7293">
        <f t="shared" si="796"/>
        <v>0</v>
      </c>
      <c r="V7293" t="str">
        <f t="shared" si="797"/>
        <v/>
      </c>
    </row>
    <row r="7294" spans="1:22" x14ac:dyDescent="0.2">
      <c r="A7294" t="s">
        <v>21390</v>
      </c>
      <c r="B7294" t="s">
        <v>65</v>
      </c>
      <c r="C7294">
        <v>49447761</v>
      </c>
      <c r="D7294">
        <v>49447923</v>
      </c>
      <c r="E7294">
        <v>163</v>
      </c>
      <c r="F7294" t="s">
        <v>74</v>
      </c>
      <c r="G7294" t="s">
        <v>2580</v>
      </c>
      <c r="H7294" t="s">
        <v>21391</v>
      </c>
      <c r="I7294">
        <v>3</v>
      </c>
      <c r="J7294">
        <v>1</v>
      </c>
      <c r="K7294">
        <v>2</v>
      </c>
      <c r="L7294">
        <v>0</v>
      </c>
      <c r="M7294">
        <v>0</v>
      </c>
      <c r="N7294">
        <v>0</v>
      </c>
      <c r="O7294" t="str">
        <f t="shared" si="791"/>
        <v/>
      </c>
      <c r="P7294">
        <f>IF(ISERROR(VLOOKUP(G7294,Genes!$A$2:$A$749,1,0)),0,1)</f>
        <v>1</v>
      </c>
      <c r="Q7294">
        <f t="shared" si="792"/>
        <v>0</v>
      </c>
      <c r="R7294">
        <f t="shared" si="793"/>
        <v>1</v>
      </c>
      <c r="S7294">
        <f t="shared" si="794"/>
        <v>45</v>
      </c>
      <c r="T7294">
        <f t="shared" si="795"/>
        <v>45</v>
      </c>
      <c r="U7294">
        <f t="shared" si="796"/>
        <v>0</v>
      </c>
      <c r="V7294" t="str">
        <f t="shared" si="797"/>
        <v/>
      </c>
    </row>
    <row r="7295" spans="1:22" x14ac:dyDescent="0.2">
      <c r="A7295" t="s">
        <v>21392</v>
      </c>
      <c r="B7295" t="s">
        <v>65</v>
      </c>
      <c r="C7295">
        <v>49421792</v>
      </c>
      <c r="D7295">
        <v>49421924</v>
      </c>
      <c r="E7295">
        <v>133</v>
      </c>
      <c r="F7295" t="s">
        <v>74</v>
      </c>
      <c r="G7295" t="s">
        <v>2580</v>
      </c>
      <c r="H7295" t="s">
        <v>21393</v>
      </c>
      <c r="I7295">
        <v>5</v>
      </c>
      <c r="J7295">
        <v>1</v>
      </c>
      <c r="K7295">
        <v>2</v>
      </c>
      <c r="L7295">
        <v>0</v>
      </c>
      <c r="M7295">
        <v>1</v>
      </c>
      <c r="N7295">
        <v>1</v>
      </c>
      <c r="O7295" t="str">
        <f t="shared" si="791"/>
        <v/>
      </c>
      <c r="P7295">
        <f>IF(ISERROR(VLOOKUP(G7295,Genes!$A$2:$A$749,1,0)),0,1)</f>
        <v>1</v>
      </c>
      <c r="Q7295">
        <f t="shared" si="792"/>
        <v>0</v>
      </c>
      <c r="R7295">
        <f t="shared" si="793"/>
        <v>1</v>
      </c>
      <c r="S7295">
        <f t="shared" si="794"/>
        <v>46</v>
      </c>
      <c r="T7295">
        <f t="shared" si="795"/>
        <v>46</v>
      </c>
      <c r="U7295">
        <f t="shared" si="796"/>
        <v>0</v>
      </c>
      <c r="V7295" t="str">
        <f t="shared" si="797"/>
        <v/>
      </c>
    </row>
    <row r="7296" spans="1:22" x14ac:dyDescent="0.2">
      <c r="A7296" t="s">
        <v>21394</v>
      </c>
      <c r="B7296" t="s">
        <v>65</v>
      </c>
      <c r="C7296">
        <v>49421586</v>
      </c>
      <c r="D7296">
        <v>49421713</v>
      </c>
      <c r="E7296">
        <v>128</v>
      </c>
      <c r="F7296" t="s">
        <v>74</v>
      </c>
      <c r="G7296" t="s">
        <v>2580</v>
      </c>
      <c r="H7296" t="s">
        <v>21395</v>
      </c>
      <c r="I7296">
        <v>5</v>
      </c>
      <c r="J7296">
        <v>1</v>
      </c>
      <c r="K7296">
        <v>2</v>
      </c>
      <c r="L7296">
        <v>0</v>
      </c>
      <c r="M7296">
        <v>1</v>
      </c>
      <c r="N7296">
        <v>1</v>
      </c>
      <c r="O7296" t="str">
        <f t="shared" si="791"/>
        <v/>
      </c>
      <c r="P7296">
        <f>IF(ISERROR(VLOOKUP(G7296,Genes!$A$2:$A$749,1,0)),0,1)</f>
        <v>1</v>
      </c>
      <c r="Q7296">
        <f t="shared" si="792"/>
        <v>0</v>
      </c>
      <c r="R7296">
        <f t="shared" si="793"/>
        <v>1</v>
      </c>
      <c r="S7296">
        <f t="shared" si="794"/>
        <v>47</v>
      </c>
      <c r="T7296">
        <f t="shared" si="795"/>
        <v>47</v>
      </c>
      <c r="U7296">
        <f t="shared" si="796"/>
        <v>0</v>
      </c>
      <c r="V7296" t="str">
        <f t="shared" si="797"/>
        <v/>
      </c>
    </row>
    <row r="7297" spans="1:22" x14ac:dyDescent="0.2">
      <c r="A7297" t="s">
        <v>21396</v>
      </c>
      <c r="B7297" t="s">
        <v>65</v>
      </c>
      <c r="C7297">
        <v>49419965</v>
      </c>
      <c r="D7297">
        <v>49421105</v>
      </c>
      <c r="E7297">
        <v>1141</v>
      </c>
      <c r="F7297" t="s">
        <v>74</v>
      </c>
      <c r="G7297" t="s">
        <v>2580</v>
      </c>
      <c r="H7297" t="s">
        <v>21397</v>
      </c>
      <c r="I7297">
        <v>19</v>
      </c>
      <c r="J7297">
        <v>17</v>
      </c>
      <c r="K7297">
        <v>2</v>
      </c>
      <c r="L7297">
        <v>0</v>
      </c>
      <c r="M7297">
        <v>0</v>
      </c>
      <c r="N7297">
        <v>0</v>
      </c>
      <c r="O7297" t="str">
        <f t="shared" si="791"/>
        <v/>
      </c>
      <c r="P7297">
        <f>IF(ISERROR(VLOOKUP(G7297,Genes!$A$2:$A$749,1,0)),0,1)</f>
        <v>1</v>
      </c>
      <c r="Q7297">
        <f t="shared" si="792"/>
        <v>0</v>
      </c>
      <c r="R7297">
        <f t="shared" si="793"/>
        <v>1</v>
      </c>
      <c r="S7297">
        <f t="shared" si="794"/>
        <v>48</v>
      </c>
      <c r="T7297">
        <f t="shared" si="795"/>
        <v>48</v>
      </c>
      <c r="U7297">
        <f t="shared" si="796"/>
        <v>0</v>
      </c>
      <c r="V7297" t="str">
        <f t="shared" si="797"/>
        <v/>
      </c>
    </row>
    <row r="7298" spans="1:22" x14ac:dyDescent="0.2">
      <c r="A7298" t="s">
        <v>21398</v>
      </c>
      <c r="B7298" t="s">
        <v>65</v>
      </c>
      <c r="C7298">
        <v>49418593</v>
      </c>
      <c r="D7298">
        <v>49418729</v>
      </c>
      <c r="E7298">
        <v>137</v>
      </c>
      <c r="F7298" t="s">
        <v>74</v>
      </c>
      <c r="G7298" t="s">
        <v>2580</v>
      </c>
      <c r="H7298" t="s">
        <v>21399</v>
      </c>
      <c r="I7298">
        <v>5</v>
      </c>
      <c r="J7298">
        <v>1</v>
      </c>
      <c r="K7298">
        <v>2</v>
      </c>
      <c r="L7298">
        <v>0</v>
      </c>
      <c r="M7298">
        <v>1</v>
      </c>
      <c r="N7298">
        <v>1</v>
      </c>
      <c r="O7298" t="str">
        <f t="shared" ref="O7298:O7361" si="798">IF(U7298=1,G7298,"")</f>
        <v/>
      </c>
      <c r="P7298">
        <f>IF(ISERROR(VLOOKUP(G7298,Genes!$A$2:$A$749,1,0)),0,1)</f>
        <v>1</v>
      </c>
      <c r="Q7298">
        <f t="shared" ref="Q7298:Q7361" si="799">IF(G7298&lt;&gt;G7297,1,0)</f>
        <v>0</v>
      </c>
      <c r="R7298">
        <f t="shared" ref="R7298:R7361" si="800">IF(I7298=0,0,1)</f>
        <v>1</v>
      </c>
      <c r="S7298">
        <f t="shared" ref="S7298:S7361" si="801">IF(Q7298=1,R7298,S7297+R7298)</f>
        <v>49</v>
      </c>
      <c r="T7298">
        <f t="shared" ref="T7298:T7361" si="802">IF(Q7298=1,1,T7297+1)</f>
        <v>49</v>
      </c>
      <c r="U7298">
        <f t="shared" ref="U7298:U7361" si="803">IF(G7298&lt;&gt;G7299,1,0)</f>
        <v>0</v>
      </c>
      <c r="V7298" t="str">
        <f t="shared" ref="V7298:V7361" si="804">IF(U7298=1,S7298/T7298,"")</f>
        <v/>
      </c>
    </row>
    <row r="7299" spans="1:22" x14ac:dyDescent="0.2">
      <c r="A7299" t="s">
        <v>21400</v>
      </c>
      <c r="B7299" t="s">
        <v>65</v>
      </c>
      <c r="C7299">
        <v>49418361</v>
      </c>
      <c r="D7299">
        <v>49418491</v>
      </c>
      <c r="E7299">
        <v>131</v>
      </c>
      <c r="F7299" t="s">
        <v>74</v>
      </c>
      <c r="G7299" t="s">
        <v>2580</v>
      </c>
      <c r="H7299" t="s">
        <v>21401</v>
      </c>
      <c r="I7299">
        <v>5</v>
      </c>
      <c r="J7299">
        <v>1</v>
      </c>
      <c r="K7299">
        <v>2</v>
      </c>
      <c r="L7299">
        <v>0</v>
      </c>
      <c r="M7299">
        <v>1</v>
      </c>
      <c r="N7299">
        <v>1</v>
      </c>
      <c r="O7299" t="str">
        <f t="shared" si="798"/>
        <v/>
      </c>
      <c r="P7299">
        <f>IF(ISERROR(VLOOKUP(G7299,Genes!$A$2:$A$749,1,0)),0,1)</f>
        <v>1</v>
      </c>
      <c r="Q7299">
        <f t="shared" si="799"/>
        <v>0</v>
      </c>
      <c r="R7299">
        <f t="shared" si="800"/>
        <v>1</v>
      </c>
      <c r="S7299">
        <f t="shared" si="801"/>
        <v>50</v>
      </c>
      <c r="T7299">
        <f t="shared" si="802"/>
        <v>50</v>
      </c>
      <c r="U7299">
        <f t="shared" si="803"/>
        <v>0</v>
      </c>
      <c r="V7299" t="str">
        <f t="shared" si="804"/>
        <v/>
      </c>
    </row>
    <row r="7300" spans="1:22" x14ac:dyDescent="0.2">
      <c r="A7300" t="s">
        <v>21402</v>
      </c>
      <c r="B7300" t="s">
        <v>65</v>
      </c>
      <c r="C7300">
        <v>49417836</v>
      </c>
      <c r="D7300">
        <v>49417883</v>
      </c>
      <c r="E7300">
        <v>48</v>
      </c>
      <c r="F7300" t="s">
        <v>74</v>
      </c>
      <c r="G7300" t="s">
        <v>2580</v>
      </c>
      <c r="H7300" t="s">
        <v>21403</v>
      </c>
      <c r="I7300">
        <v>0</v>
      </c>
      <c r="J7300">
        <v>0</v>
      </c>
      <c r="K7300">
        <v>0</v>
      </c>
      <c r="L7300">
        <v>0</v>
      </c>
      <c r="M7300">
        <v>0</v>
      </c>
      <c r="N7300">
        <v>0</v>
      </c>
      <c r="O7300" t="str">
        <f t="shared" si="798"/>
        <v/>
      </c>
      <c r="P7300">
        <f>IF(ISERROR(VLOOKUP(G7300,Genes!$A$2:$A$749,1,0)),0,1)</f>
        <v>1</v>
      </c>
      <c r="Q7300">
        <f t="shared" si="799"/>
        <v>0</v>
      </c>
      <c r="R7300">
        <f t="shared" si="800"/>
        <v>0</v>
      </c>
      <c r="S7300">
        <f t="shared" si="801"/>
        <v>50</v>
      </c>
      <c r="T7300">
        <f t="shared" si="802"/>
        <v>51</v>
      </c>
      <c r="U7300">
        <f t="shared" si="803"/>
        <v>0</v>
      </c>
      <c r="V7300" t="str">
        <f t="shared" si="804"/>
        <v/>
      </c>
    </row>
    <row r="7301" spans="1:22" x14ac:dyDescent="0.2">
      <c r="A7301" t="s">
        <v>21404</v>
      </c>
      <c r="B7301" t="s">
        <v>65</v>
      </c>
      <c r="C7301">
        <v>49416373</v>
      </c>
      <c r="D7301">
        <v>49416658</v>
      </c>
      <c r="E7301">
        <v>286</v>
      </c>
      <c r="F7301" t="s">
        <v>74</v>
      </c>
      <c r="G7301" t="s">
        <v>2580</v>
      </c>
      <c r="H7301" t="s">
        <v>21405</v>
      </c>
      <c r="I7301">
        <v>4</v>
      </c>
      <c r="J7301">
        <v>2</v>
      </c>
      <c r="K7301">
        <v>2</v>
      </c>
      <c r="L7301">
        <v>0</v>
      </c>
      <c r="M7301">
        <v>0</v>
      </c>
      <c r="N7301">
        <v>0</v>
      </c>
      <c r="O7301" t="str">
        <f t="shared" si="798"/>
        <v/>
      </c>
      <c r="P7301">
        <f>IF(ISERROR(VLOOKUP(G7301,Genes!$A$2:$A$749,1,0)),0,1)</f>
        <v>1</v>
      </c>
      <c r="Q7301">
        <f t="shared" si="799"/>
        <v>0</v>
      </c>
      <c r="R7301">
        <f t="shared" si="800"/>
        <v>1</v>
      </c>
      <c r="S7301">
        <f t="shared" si="801"/>
        <v>51</v>
      </c>
      <c r="T7301">
        <f t="shared" si="802"/>
        <v>52</v>
      </c>
      <c r="U7301">
        <f t="shared" si="803"/>
        <v>0</v>
      </c>
      <c r="V7301" t="str">
        <f t="shared" si="804"/>
        <v/>
      </c>
    </row>
    <row r="7302" spans="1:22" x14ac:dyDescent="0.2">
      <c r="A7302" t="s">
        <v>21406</v>
      </c>
      <c r="B7302" t="s">
        <v>65</v>
      </c>
      <c r="C7302">
        <v>49416063</v>
      </c>
      <c r="D7302">
        <v>49416136</v>
      </c>
      <c r="E7302">
        <v>74</v>
      </c>
      <c r="F7302" t="s">
        <v>74</v>
      </c>
      <c r="G7302" t="s">
        <v>2580</v>
      </c>
      <c r="H7302" t="s">
        <v>21407</v>
      </c>
      <c r="I7302">
        <v>3</v>
      </c>
      <c r="J7302">
        <v>0</v>
      </c>
      <c r="K7302">
        <v>2</v>
      </c>
      <c r="L7302">
        <v>0</v>
      </c>
      <c r="M7302">
        <v>0</v>
      </c>
      <c r="N7302">
        <v>1</v>
      </c>
      <c r="O7302" t="str">
        <f t="shared" si="798"/>
        <v/>
      </c>
      <c r="P7302">
        <f>IF(ISERROR(VLOOKUP(G7302,Genes!$A$2:$A$749,1,0)),0,1)</f>
        <v>1</v>
      </c>
      <c r="Q7302">
        <f t="shared" si="799"/>
        <v>0</v>
      </c>
      <c r="R7302">
        <f t="shared" si="800"/>
        <v>1</v>
      </c>
      <c r="S7302">
        <f t="shared" si="801"/>
        <v>52</v>
      </c>
      <c r="T7302">
        <f t="shared" si="802"/>
        <v>53</v>
      </c>
      <c r="U7302">
        <f t="shared" si="803"/>
        <v>0</v>
      </c>
      <c r="V7302" t="str">
        <f t="shared" si="804"/>
        <v/>
      </c>
    </row>
    <row r="7303" spans="1:22" x14ac:dyDescent="0.2">
      <c r="A7303" t="s">
        <v>21408</v>
      </c>
      <c r="B7303" t="s">
        <v>65</v>
      </c>
      <c r="C7303">
        <v>49415826</v>
      </c>
      <c r="D7303">
        <v>49415934</v>
      </c>
      <c r="E7303">
        <v>109</v>
      </c>
      <c r="F7303" t="s">
        <v>74</v>
      </c>
      <c r="G7303" t="s">
        <v>2580</v>
      </c>
      <c r="H7303" t="s">
        <v>21409</v>
      </c>
      <c r="I7303">
        <v>3</v>
      </c>
      <c r="J7303">
        <v>0</v>
      </c>
      <c r="K7303">
        <v>2</v>
      </c>
      <c r="L7303">
        <v>0</v>
      </c>
      <c r="M7303">
        <v>0</v>
      </c>
      <c r="N7303">
        <v>1</v>
      </c>
      <c r="O7303" t="str">
        <f t="shared" si="798"/>
        <v/>
      </c>
      <c r="P7303">
        <f>IF(ISERROR(VLOOKUP(G7303,Genes!$A$2:$A$749,1,0)),0,1)</f>
        <v>1</v>
      </c>
      <c r="Q7303">
        <f t="shared" si="799"/>
        <v>0</v>
      </c>
      <c r="R7303">
        <f t="shared" si="800"/>
        <v>1</v>
      </c>
      <c r="S7303">
        <f t="shared" si="801"/>
        <v>53</v>
      </c>
      <c r="T7303">
        <f t="shared" si="802"/>
        <v>54</v>
      </c>
      <c r="U7303">
        <f t="shared" si="803"/>
        <v>0</v>
      </c>
      <c r="V7303" t="str">
        <f t="shared" si="804"/>
        <v/>
      </c>
    </row>
    <row r="7304" spans="1:22" x14ac:dyDescent="0.2">
      <c r="A7304" t="s">
        <v>21410</v>
      </c>
      <c r="B7304" t="s">
        <v>65</v>
      </c>
      <c r="C7304">
        <v>49415563</v>
      </c>
      <c r="D7304">
        <v>49415655</v>
      </c>
      <c r="E7304">
        <v>93</v>
      </c>
      <c r="F7304" t="s">
        <v>74</v>
      </c>
      <c r="G7304" t="s">
        <v>2580</v>
      </c>
      <c r="H7304" t="s">
        <v>21411</v>
      </c>
      <c r="I7304">
        <v>2</v>
      </c>
      <c r="J7304">
        <v>0</v>
      </c>
      <c r="K7304">
        <v>2</v>
      </c>
      <c r="L7304">
        <v>0</v>
      </c>
      <c r="M7304">
        <v>0</v>
      </c>
      <c r="N7304">
        <v>0</v>
      </c>
      <c r="O7304" t="str">
        <f t="shared" si="798"/>
        <v/>
      </c>
      <c r="P7304">
        <f>IF(ISERROR(VLOOKUP(G7304,Genes!$A$2:$A$749,1,0)),0,1)</f>
        <v>1</v>
      </c>
      <c r="Q7304">
        <f t="shared" si="799"/>
        <v>0</v>
      </c>
      <c r="R7304">
        <f t="shared" si="800"/>
        <v>1</v>
      </c>
      <c r="S7304">
        <f t="shared" si="801"/>
        <v>54</v>
      </c>
      <c r="T7304">
        <f t="shared" si="802"/>
        <v>55</v>
      </c>
      <c r="U7304">
        <f t="shared" si="803"/>
        <v>0</v>
      </c>
      <c r="V7304" t="str">
        <f t="shared" si="804"/>
        <v/>
      </c>
    </row>
    <row r="7305" spans="1:22" x14ac:dyDescent="0.2">
      <c r="A7305" t="s">
        <v>21412</v>
      </c>
      <c r="B7305" t="s">
        <v>65</v>
      </c>
      <c r="C7305">
        <v>49447259</v>
      </c>
      <c r="D7305">
        <v>49447424</v>
      </c>
      <c r="E7305">
        <v>166</v>
      </c>
      <c r="F7305" t="s">
        <v>74</v>
      </c>
      <c r="G7305" t="s">
        <v>2580</v>
      </c>
      <c r="H7305" t="s">
        <v>21413</v>
      </c>
      <c r="I7305">
        <v>3</v>
      </c>
      <c r="J7305">
        <v>1</v>
      </c>
      <c r="K7305">
        <v>2</v>
      </c>
      <c r="L7305">
        <v>0</v>
      </c>
      <c r="M7305">
        <v>0</v>
      </c>
      <c r="N7305">
        <v>0</v>
      </c>
      <c r="O7305" t="str">
        <f t="shared" si="798"/>
        <v/>
      </c>
      <c r="P7305">
        <f>IF(ISERROR(VLOOKUP(G7305,Genes!$A$2:$A$749,1,0)),0,1)</f>
        <v>1</v>
      </c>
      <c r="Q7305">
        <f t="shared" si="799"/>
        <v>0</v>
      </c>
      <c r="R7305">
        <f t="shared" si="800"/>
        <v>1</v>
      </c>
      <c r="S7305">
        <f t="shared" si="801"/>
        <v>55</v>
      </c>
      <c r="T7305">
        <f t="shared" si="802"/>
        <v>56</v>
      </c>
      <c r="U7305">
        <f t="shared" si="803"/>
        <v>0</v>
      </c>
      <c r="V7305" t="str">
        <f t="shared" si="804"/>
        <v/>
      </c>
    </row>
    <row r="7306" spans="1:22" x14ac:dyDescent="0.2">
      <c r="A7306" t="s">
        <v>21414</v>
      </c>
      <c r="B7306" t="s">
        <v>65</v>
      </c>
      <c r="C7306">
        <v>49446990</v>
      </c>
      <c r="D7306">
        <v>49447104</v>
      </c>
      <c r="E7306">
        <v>115</v>
      </c>
      <c r="F7306" t="s">
        <v>74</v>
      </c>
      <c r="G7306" t="s">
        <v>2580</v>
      </c>
      <c r="H7306" t="s">
        <v>21415</v>
      </c>
      <c r="I7306">
        <v>4</v>
      </c>
      <c r="J7306">
        <v>0</v>
      </c>
      <c r="K7306">
        <v>2</v>
      </c>
      <c r="L7306">
        <v>0</v>
      </c>
      <c r="M7306">
        <v>0</v>
      </c>
      <c r="N7306">
        <v>2</v>
      </c>
      <c r="O7306" t="str">
        <f t="shared" si="798"/>
        <v/>
      </c>
      <c r="P7306">
        <f>IF(ISERROR(VLOOKUP(G7306,Genes!$A$2:$A$749,1,0)),0,1)</f>
        <v>1</v>
      </c>
      <c r="Q7306">
        <f t="shared" si="799"/>
        <v>0</v>
      </c>
      <c r="R7306">
        <f t="shared" si="800"/>
        <v>1</v>
      </c>
      <c r="S7306">
        <f t="shared" si="801"/>
        <v>56</v>
      </c>
      <c r="T7306">
        <f t="shared" si="802"/>
        <v>57</v>
      </c>
      <c r="U7306">
        <f t="shared" si="803"/>
        <v>0</v>
      </c>
      <c r="V7306" t="str">
        <f t="shared" si="804"/>
        <v/>
      </c>
    </row>
    <row r="7307" spans="1:22" x14ac:dyDescent="0.2">
      <c r="A7307" t="s">
        <v>21416</v>
      </c>
      <c r="B7307" t="s">
        <v>65</v>
      </c>
      <c r="C7307">
        <v>49446698</v>
      </c>
      <c r="D7307">
        <v>49446855</v>
      </c>
      <c r="E7307">
        <v>158</v>
      </c>
      <c r="F7307" t="s">
        <v>74</v>
      </c>
      <c r="G7307" t="s">
        <v>2580</v>
      </c>
      <c r="H7307" t="s">
        <v>21417</v>
      </c>
      <c r="I7307">
        <v>4</v>
      </c>
      <c r="J7307">
        <v>1</v>
      </c>
      <c r="K7307">
        <v>2</v>
      </c>
      <c r="L7307">
        <v>0</v>
      </c>
      <c r="M7307">
        <v>0</v>
      </c>
      <c r="N7307">
        <v>1</v>
      </c>
      <c r="O7307" t="str">
        <f t="shared" si="798"/>
        <v/>
      </c>
      <c r="P7307">
        <f>IF(ISERROR(VLOOKUP(G7307,Genes!$A$2:$A$749,1,0)),0,1)</f>
        <v>1</v>
      </c>
      <c r="Q7307">
        <f t="shared" si="799"/>
        <v>0</v>
      </c>
      <c r="R7307">
        <f t="shared" si="800"/>
        <v>1</v>
      </c>
      <c r="S7307">
        <f t="shared" si="801"/>
        <v>57</v>
      </c>
      <c r="T7307">
        <f t="shared" si="802"/>
        <v>58</v>
      </c>
      <c r="U7307">
        <f t="shared" si="803"/>
        <v>0</v>
      </c>
      <c r="V7307" t="str">
        <f t="shared" si="804"/>
        <v/>
      </c>
    </row>
    <row r="7308" spans="1:22" x14ac:dyDescent="0.2">
      <c r="A7308" t="s">
        <v>21418</v>
      </c>
      <c r="B7308" t="s">
        <v>65</v>
      </c>
      <c r="C7308">
        <v>49446347</v>
      </c>
      <c r="D7308">
        <v>49446492</v>
      </c>
      <c r="E7308">
        <v>146</v>
      </c>
      <c r="F7308" t="s">
        <v>74</v>
      </c>
      <c r="G7308" t="s">
        <v>2580</v>
      </c>
      <c r="H7308" t="s">
        <v>21419</v>
      </c>
      <c r="I7308">
        <v>3</v>
      </c>
      <c r="J7308">
        <v>1</v>
      </c>
      <c r="K7308">
        <v>2</v>
      </c>
      <c r="L7308">
        <v>0</v>
      </c>
      <c r="M7308">
        <v>0</v>
      </c>
      <c r="N7308">
        <v>0</v>
      </c>
      <c r="O7308" t="str">
        <f t="shared" si="798"/>
        <v>KMT2D</v>
      </c>
      <c r="P7308">
        <f>IF(ISERROR(VLOOKUP(G7308,Genes!$A$2:$A$749,1,0)),0,1)</f>
        <v>1</v>
      </c>
      <c r="Q7308">
        <f t="shared" si="799"/>
        <v>0</v>
      </c>
      <c r="R7308">
        <f t="shared" si="800"/>
        <v>1</v>
      </c>
      <c r="S7308">
        <f t="shared" si="801"/>
        <v>58</v>
      </c>
      <c r="T7308">
        <f t="shared" si="802"/>
        <v>59</v>
      </c>
      <c r="U7308">
        <f t="shared" si="803"/>
        <v>1</v>
      </c>
      <c r="V7308">
        <f t="shared" si="804"/>
        <v>0.98305084745762716</v>
      </c>
    </row>
    <row r="7309" spans="1:22" x14ac:dyDescent="0.2">
      <c r="A7309" t="s">
        <v>21420</v>
      </c>
      <c r="B7309" t="s">
        <v>192</v>
      </c>
      <c r="C7309">
        <v>47988950</v>
      </c>
      <c r="D7309">
        <v>47989096</v>
      </c>
      <c r="E7309">
        <v>147</v>
      </c>
      <c r="F7309" t="s">
        <v>74</v>
      </c>
      <c r="G7309" t="s">
        <v>2587</v>
      </c>
      <c r="H7309" t="s">
        <v>21421</v>
      </c>
      <c r="I7309">
        <v>0</v>
      </c>
      <c r="J7309">
        <v>0</v>
      </c>
      <c r="K7309">
        <v>0</v>
      </c>
      <c r="L7309">
        <v>0</v>
      </c>
      <c r="M7309">
        <v>0</v>
      </c>
      <c r="N7309">
        <v>0</v>
      </c>
      <c r="O7309" t="str">
        <f t="shared" si="798"/>
        <v/>
      </c>
      <c r="P7309">
        <f>IF(ISERROR(VLOOKUP(G7309,Genes!$A$2:$A$749,1,0)),0,1)</f>
        <v>1</v>
      </c>
      <c r="Q7309">
        <f t="shared" si="799"/>
        <v>1</v>
      </c>
      <c r="R7309">
        <f t="shared" si="800"/>
        <v>0</v>
      </c>
      <c r="S7309">
        <f t="shared" si="801"/>
        <v>0</v>
      </c>
      <c r="T7309">
        <f t="shared" si="802"/>
        <v>1</v>
      </c>
      <c r="U7309">
        <f t="shared" si="803"/>
        <v>0</v>
      </c>
      <c r="V7309" t="str">
        <f t="shared" si="804"/>
        <v/>
      </c>
    </row>
    <row r="7310" spans="1:22" x14ac:dyDescent="0.2">
      <c r="A7310" t="s">
        <v>21422</v>
      </c>
      <c r="B7310" t="s">
        <v>192</v>
      </c>
      <c r="C7310">
        <v>47984215</v>
      </c>
      <c r="D7310">
        <v>47984290</v>
      </c>
      <c r="E7310">
        <v>76</v>
      </c>
      <c r="F7310" t="s">
        <v>74</v>
      </c>
      <c r="G7310" t="s">
        <v>2587</v>
      </c>
      <c r="H7310" t="s">
        <v>21423</v>
      </c>
      <c r="I7310">
        <v>0</v>
      </c>
      <c r="J7310">
        <v>0</v>
      </c>
      <c r="K7310">
        <v>0</v>
      </c>
      <c r="L7310">
        <v>0</v>
      </c>
      <c r="M7310">
        <v>0</v>
      </c>
      <c r="N7310">
        <v>0</v>
      </c>
      <c r="O7310" t="str">
        <f t="shared" si="798"/>
        <v/>
      </c>
      <c r="P7310">
        <f>IF(ISERROR(VLOOKUP(G7310,Genes!$A$2:$A$749,1,0)),0,1)</f>
        <v>1</v>
      </c>
      <c r="Q7310">
        <f t="shared" si="799"/>
        <v>0</v>
      </c>
      <c r="R7310">
        <f t="shared" si="800"/>
        <v>0</v>
      </c>
      <c r="S7310">
        <f t="shared" si="801"/>
        <v>0</v>
      </c>
      <c r="T7310">
        <f t="shared" si="802"/>
        <v>2</v>
      </c>
      <c r="U7310">
        <f t="shared" si="803"/>
        <v>0</v>
      </c>
      <c r="V7310" t="str">
        <f t="shared" si="804"/>
        <v/>
      </c>
    </row>
    <row r="7311" spans="1:22" x14ac:dyDescent="0.2">
      <c r="A7311" t="s">
        <v>21424</v>
      </c>
      <c r="B7311" t="s">
        <v>192</v>
      </c>
      <c r="C7311">
        <v>47984017</v>
      </c>
      <c r="D7311">
        <v>47984090</v>
      </c>
      <c r="E7311">
        <v>74</v>
      </c>
      <c r="F7311" t="s">
        <v>74</v>
      </c>
      <c r="G7311" t="s">
        <v>2587</v>
      </c>
      <c r="H7311" t="s">
        <v>21425</v>
      </c>
      <c r="I7311">
        <v>0</v>
      </c>
      <c r="J7311">
        <v>0</v>
      </c>
      <c r="K7311">
        <v>0</v>
      </c>
      <c r="L7311">
        <v>0</v>
      </c>
      <c r="M7311">
        <v>0</v>
      </c>
      <c r="N7311">
        <v>0</v>
      </c>
      <c r="O7311" t="str">
        <f t="shared" si="798"/>
        <v/>
      </c>
      <c r="P7311">
        <f>IF(ISERROR(VLOOKUP(G7311,Genes!$A$2:$A$749,1,0)),0,1)</f>
        <v>1</v>
      </c>
      <c r="Q7311">
        <f t="shared" si="799"/>
        <v>0</v>
      </c>
      <c r="R7311">
        <f t="shared" si="800"/>
        <v>0</v>
      </c>
      <c r="S7311">
        <f t="shared" si="801"/>
        <v>0</v>
      </c>
      <c r="T7311">
        <f t="shared" si="802"/>
        <v>3</v>
      </c>
      <c r="U7311">
        <f t="shared" si="803"/>
        <v>0</v>
      </c>
      <c r="V7311" t="str">
        <f t="shared" si="804"/>
        <v/>
      </c>
    </row>
    <row r="7312" spans="1:22" x14ac:dyDescent="0.2">
      <c r="A7312" t="s">
        <v>21426</v>
      </c>
      <c r="B7312" t="s">
        <v>192</v>
      </c>
      <c r="C7312">
        <v>47983555</v>
      </c>
      <c r="D7312">
        <v>47983664</v>
      </c>
      <c r="E7312">
        <v>110</v>
      </c>
      <c r="F7312" t="s">
        <v>74</v>
      </c>
      <c r="G7312" t="s">
        <v>2587</v>
      </c>
      <c r="H7312" t="s">
        <v>21427</v>
      </c>
      <c r="I7312">
        <v>0</v>
      </c>
      <c r="J7312">
        <v>0</v>
      </c>
      <c r="K7312">
        <v>0</v>
      </c>
      <c r="L7312">
        <v>0</v>
      </c>
      <c r="M7312">
        <v>0</v>
      </c>
      <c r="N7312">
        <v>0</v>
      </c>
      <c r="O7312" t="str">
        <f t="shared" si="798"/>
        <v/>
      </c>
      <c r="P7312">
        <f>IF(ISERROR(VLOOKUP(G7312,Genes!$A$2:$A$749,1,0)),0,1)</f>
        <v>1</v>
      </c>
      <c r="Q7312">
        <f t="shared" si="799"/>
        <v>0</v>
      </c>
      <c r="R7312">
        <f t="shared" si="800"/>
        <v>0</v>
      </c>
      <c r="S7312">
        <f t="shared" si="801"/>
        <v>0</v>
      </c>
      <c r="T7312">
        <f t="shared" si="802"/>
        <v>4</v>
      </c>
      <c r="U7312">
        <f t="shared" si="803"/>
        <v>0</v>
      </c>
      <c r="V7312" t="str">
        <f t="shared" si="804"/>
        <v/>
      </c>
    </row>
    <row r="7313" spans="1:22" x14ac:dyDescent="0.2">
      <c r="A7313" t="s">
        <v>21428</v>
      </c>
      <c r="B7313" t="s">
        <v>192</v>
      </c>
      <c r="C7313">
        <v>47983120</v>
      </c>
      <c r="D7313">
        <v>47983197</v>
      </c>
      <c r="E7313">
        <v>78</v>
      </c>
      <c r="F7313" t="s">
        <v>74</v>
      </c>
      <c r="G7313" t="s">
        <v>2587</v>
      </c>
      <c r="H7313" t="s">
        <v>21429</v>
      </c>
      <c r="I7313">
        <v>0</v>
      </c>
      <c r="J7313">
        <v>0</v>
      </c>
      <c r="K7313">
        <v>0</v>
      </c>
      <c r="L7313">
        <v>0</v>
      </c>
      <c r="M7313">
        <v>0</v>
      </c>
      <c r="N7313">
        <v>0</v>
      </c>
      <c r="O7313" t="str">
        <f t="shared" si="798"/>
        <v/>
      </c>
      <c r="P7313">
        <f>IF(ISERROR(VLOOKUP(G7313,Genes!$A$2:$A$749,1,0)),0,1)</f>
        <v>1</v>
      </c>
      <c r="Q7313">
        <f t="shared" si="799"/>
        <v>0</v>
      </c>
      <c r="R7313">
        <f t="shared" si="800"/>
        <v>0</v>
      </c>
      <c r="S7313">
        <f t="shared" si="801"/>
        <v>0</v>
      </c>
      <c r="T7313">
        <f t="shared" si="802"/>
        <v>5</v>
      </c>
      <c r="U7313">
        <f t="shared" si="803"/>
        <v>0</v>
      </c>
      <c r="V7313" t="str">
        <f t="shared" si="804"/>
        <v/>
      </c>
    </row>
    <row r="7314" spans="1:22" x14ac:dyDescent="0.2">
      <c r="A7314" t="s">
        <v>21430</v>
      </c>
      <c r="B7314" t="s">
        <v>192</v>
      </c>
      <c r="C7314">
        <v>47980963</v>
      </c>
      <c r="D7314">
        <v>47981038</v>
      </c>
      <c r="E7314">
        <v>76</v>
      </c>
      <c r="F7314" t="s">
        <v>74</v>
      </c>
      <c r="G7314" t="s">
        <v>2587</v>
      </c>
      <c r="H7314" t="s">
        <v>21431</v>
      </c>
      <c r="I7314">
        <v>0</v>
      </c>
      <c r="J7314">
        <v>0</v>
      </c>
      <c r="K7314">
        <v>0</v>
      </c>
      <c r="L7314">
        <v>0</v>
      </c>
      <c r="M7314">
        <v>0</v>
      </c>
      <c r="N7314">
        <v>0</v>
      </c>
      <c r="O7314" t="str">
        <f t="shared" si="798"/>
        <v/>
      </c>
      <c r="P7314">
        <f>IF(ISERROR(VLOOKUP(G7314,Genes!$A$2:$A$749,1,0)),0,1)</f>
        <v>1</v>
      </c>
      <c r="Q7314">
        <f t="shared" si="799"/>
        <v>0</v>
      </c>
      <c r="R7314">
        <f t="shared" si="800"/>
        <v>0</v>
      </c>
      <c r="S7314">
        <f t="shared" si="801"/>
        <v>0</v>
      </c>
      <c r="T7314">
        <f t="shared" si="802"/>
        <v>6</v>
      </c>
      <c r="U7314">
        <f t="shared" si="803"/>
        <v>0</v>
      </c>
      <c r="V7314" t="str">
        <f t="shared" si="804"/>
        <v/>
      </c>
    </row>
    <row r="7315" spans="1:22" x14ac:dyDescent="0.2">
      <c r="A7315" t="s">
        <v>21432</v>
      </c>
      <c r="B7315" t="s">
        <v>192</v>
      </c>
      <c r="C7315">
        <v>47980060</v>
      </c>
      <c r="D7315">
        <v>47980195</v>
      </c>
      <c r="E7315">
        <v>136</v>
      </c>
      <c r="F7315" t="s">
        <v>74</v>
      </c>
      <c r="G7315" t="s">
        <v>2587</v>
      </c>
      <c r="H7315" t="s">
        <v>21433</v>
      </c>
      <c r="I7315">
        <v>0</v>
      </c>
      <c r="J7315">
        <v>0</v>
      </c>
      <c r="K7315">
        <v>0</v>
      </c>
      <c r="L7315">
        <v>0</v>
      </c>
      <c r="M7315">
        <v>0</v>
      </c>
      <c r="N7315">
        <v>0</v>
      </c>
      <c r="O7315" t="str">
        <f t="shared" si="798"/>
        <v/>
      </c>
      <c r="P7315">
        <f>IF(ISERROR(VLOOKUP(G7315,Genes!$A$2:$A$749,1,0)),0,1)</f>
        <v>1</v>
      </c>
      <c r="Q7315">
        <f t="shared" si="799"/>
        <v>0</v>
      </c>
      <c r="R7315">
        <f t="shared" si="800"/>
        <v>0</v>
      </c>
      <c r="S7315">
        <f t="shared" si="801"/>
        <v>0</v>
      </c>
      <c r="T7315">
        <f t="shared" si="802"/>
        <v>7</v>
      </c>
      <c r="U7315">
        <f t="shared" si="803"/>
        <v>0</v>
      </c>
      <c r="V7315" t="str">
        <f t="shared" si="804"/>
        <v/>
      </c>
    </row>
    <row r="7316" spans="1:22" x14ac:dyDescent="0.2">
      <c r="A7316" t="s">
        <v>21434</v>
      </c>
      <c r="B7316" t="s">
        <v>192</v>
      </c>
      <c r="C7316">
        <v>47979789</v>
      </c>
      <c r="D7316">
        <v>47979971</v>
      </c>
      <c r="E7316">
        <v>183</v>
      </c>
      <c r="F7316" t="s">
        <v>74</v>
      </c>
      <c r="G7316" t="s">
        <v>2587</v>
      </c>
      <c r="H7316" t="s">
        <v>21435</v>
      </c>
      <c r="I7316">
        <v>0</v>
      </c>
      <c r="J7316">
        <v>0</v>
      </c>
      <c r="K7316">
        <v>0</v>
      </c>
      <c r="L7316">
        <v>0</v>
      </c>
      <c r="M7316">
        <v>0</v>
      </c>
      <c r="N7316">
        <v>0</v>
      </c>
      <c r="O7316" t="str">
        <f t="shared" si="798"/>
        <v/>
      </c>
      <c r="P7316">
        <f>IF(ISERROR(VLOOKUP(G7316,Genes!$A$2:$A$749,1,0)),0,1)</f>
        <v>1</v>
      </c>
      <c r="Q7316">
        <f t="shared" si="799"/>
        <v>0</v>
      </c>
      <c r="R7316">
        <f t="shared" si="800"/>
        <v>0</v>
      </c>
      <c r="S7316">
        <f t="shared" si="801"/>
        <v>0</v>
      </c>
      <c r="T7316">
        <f t="shared" si="802"/>
        <v>8</v>
      </c>
      <c r="U7316">
        <f t="shared" si="803"/>
        <v>0</v>
      </c>
      <c r="V7316" t="str">
        <f t="shared" si="804"/>
        <v/>
      </c>
    </row>
    <row r="7317" spans="1:22" x14ac:dyDescent="0.2">
      <c r="A7317" t="s">
        <v>21436</v>
      </c>
      <c r="B7317" t="s">
        <v>192</v>
      </c>
      <c r="C7317">
        <v>47979372</v>
      </c>
      <c r="D7317">
        <v>47979488</v>
      </c>
      <c r="E7317">
        <v>117</v>
      </c>
      <c r="F7317" t="s">
        <v>74</v>
      </c>
      <c r="G7317" t="s">
        <v>2587</v>
      </c>
      <c r="H7317" t="s">
        <v>21437</v>
      </c>
      <c r="I7317">
        <v>0</v>
      </c>
      <c r="J7317">
        <v>0</v>
      </c>
      <c r="K7317">
        <v>0</v>
      </c>
      <c r="L7317">
        <v>0</v>
      </c>
      <c r="M7317">
        <v>0</v>
      </c>
      <c r="N7317">
        <v>0</v>
      </c>
      <c r="O7317" t="str">
        <f t="shared" si="798"/>
        <v/>
      </c>
      <c r="P7317">
        <f>IF(ISERROR(VLOOKUP(G7317,Genes!$A$2:$A$749,1,0)),0,1)</f>
        <v>1</v>
      </c>
      <c r="Q7317">
        <f t="shared" si="799"/>
        <v>0</v>
      </c>
      <c r="R7317">
        <f t="shared" si="800"/>
        <v>0</v>
      </c>
      <c r="S7317">
        <f t="shared" si="801"/>
        <v>0</v>
      </c>
      <c r="T7317">
        <f t="shared" si="802"/>
        <v>9</v>
      </c>
      <c r="U7317">
        <f t="shared" si="803"/>
        <v>0</v>
      </c>
      <c r="V7317" t="str">
        <f t="shared" si="804"/>
        <v/>
      </c>
    </row>
    <row r="7318" spans="1:22" x14ac:dyDescent="0.2">
      <c r="A7318" t="s">
        <v>21438</v>
      </c>
      <c r="B7318" t="s">
        <v>192</v>
      </c>
      <c r="C7318">
        <v>47978673</v>
      </c>
      <c r="D7318">
        <v>47978801</v>
      </c>
      <c r="E7318">
        <v>129</v>
      </c>
      <c r="F7318" t="s">
        <v>74</v>
      </c>
      <c r="G7318" t="s">
        <v>2587</v>
      </c>
      <c r="H7318" t="s">
        <v>21439</v>
      </c>
      <c r="I7318">
        <v>0</v>
      </c>
      <c r="J7318">
        <v>0</v>
      </c>
      <c r="K7318">
        <v>0</v>
      </c>
      <c r="L7318">
        <v>0</v>
      </c>
      <c r="M7318">
        <v>0</v>
      </c>
      <c r="N7318">
        <v>0</v>
      </c>
      <c r="O7318" t="str">
        <f t="shared" si="798"/>
        <v/>
      </c>
      <c r="P7318">
        <f>IF(ISERROR(VLOOKUP(G7318,Genes!$A$2:$A$749,1,0)),0,1)</f>
        <v>1</v>
      </c>
      <c r="Q7318">
        <f t="shared" si="799"/>
        <v>0</v>
      </c>
      <c r="R7318">
        <f t="shared" si="800"/>
        <v>0</v>
      </c>
      <c r="S7318">
        <f t="shared" si="801"/>
        <v>0</v>
      </c>
      <c r="T7318">
        <f t="shared" si="802"/>
        <v>10</v>
      </c>
      <c r="U7318">
        <f t="shared" si="803"/>
        <v>0</v>
      </c>
      <c r="V7318" t="str">
        <f t="shared" si="804"/>
        <v/>
      </c>
    </row>
    <row r="7319" spans="1:22" x14ac:dyDescent="0.2">
      <c r="A7319" t="s">
        <v>21440</v>
      </c>
      <c r="B7319" t="s">
        <v>192</v>
      </c>
      <c r="C7319">
        <v>47987536</v>
      </c>
      <c r="D7319">
        <v>47987796</v>
      </c>
      <c r="E7319">
        <v>261</v>
      </c>
      <c r="F7319" t="s">
        <v>74</v>
      </c>
      <c r="G7319" t="s">
        <v>2587</v>
      </c>
      <c r="H7319" t="s">
        <v>21441</v>
      </c>
      <c r="I7319">
        <v>0</v>
      </c>
      <c r="J7319">
        <v>0</v>
      </c>
      <c r="K7319">
        <v>0</v>
      </c>
      <c r="L7319">
        <v>0</v>
      </c>
      <c r="M7319">
        <v>0</v>
      </c>
      <c r="N7319">
        <v>0</v>
      </c>
      <c r="O7319" t="str">
        <f t="shared" si="798"/>
        <v/>
      </c>
      <c r="P7319">
        <f>IF(ISERROR(VLOOKUP(G7319,Genes!$A$2:$A$749,1,0)),0,1)</f>
        <v>1</v>
      </c>
      <c r="Q7319">
        <f t="shared" si="799"/>
        <v>0</v>
      </c>
      <c r="R7319">
        <f t="shared" si="800"/>
        <v>0</v>
      </c>
      <c r="S7319">
        <f t="shared" si="801"/>
        <v>0</v>
      </c>
      <c r="T7319">
        <f t="shared" si="802"/>
        <v>11</v>
      </c>
      <c r="U7319">
        <f t="shared" si="803"/>
        <v>0</v>
      </c>
      <c r="V7319" t="str">
        <f t="shared" si="804"/>
        <v/>
      </c>
    </row>
    <row r="7320" spans="1:22" x14ac:dyDescent="0.2">
      <c r="A7320" t="s">
        <v>21442</v>
      </c>
      <c r="B7320" t="s">
        <v>192</v>
      </c>
      <c r="C7320">
        <v>47987536</v>
      </c>
      <c r="D7320">
        <v>47987715</v>
      </c>
      <c r="E7320">
        <v>180</v>
      </c>
      <c r="F7320" t="s">
        <v>74</v>
      </c>
      <c r="G7320" t="s">
        <v>2587</v>
      </c>
      <c r="H7320" t="s">
        <v>21443</v>
      </c>
      <c r="I7320">
        <v>0</v>
      </c>
      <c r="J7320">
        <v>0</v>
      </c>
      <c r="K7320">
        <v>0</v>
      </c>
      <c r="L7320">
        <v>0</v>
      </c>
      <c r="M7320">
        <v>0</v>
      </c>
      <c r="N7320">
        <v>0</v>
      </c>
      <c r="O7320" t="str">
        <f t="shared" si="798"/>
        <v/>
      </c>
      <c r="P7320">
        <f>IF(ISERROR(VLOOKUP(G7320,Genes!$A$2:$A$749,1,0)),0,1)</f>
        <v>1</v>
      </c>
      <c r="Q7320">
        <f t="shared" si="799"/>
        <v>0</v>
      </c>
      <c r="R7320">
        <f t="shared" si="800"/>
        <v>0</v>
      </c>
      <c r="S7320">
        <f t="shared" si="801"/>
        <v>0</v>
      </c>
      <c r="T7320">
        <f t="shared" si="802"/>
        <v>12</v>
      </c>
      <c r="U7320">
        <f t="shared" si="803"/>
        <v>0</v>
      </c>
      <c r="V7320" t="str">
        <f t="shared" si="804"/>
        <v/>
      </c>
    </row>
    <row r="7321" spans="1:22" x14ac:dyDescent="0.2">
      <c r="A7321" t="s">
        <v>21444</v>
      </c>
      <c r="B7321" t="s">
        <v>192</v>
      </c>
      <c r="C7321">
        <v>47987192</v>
      </c>
      <c r="D7321">
        <v>47987417</v>
      </c>
      <c r="E7321">
        <v>226</v>
      </c>
      <c r="F7321" t="s">
        <v>74</v>
      </c>
      <c r="G7321" t="s">
        <v>2587</v>
      </c>
      <c r="H7321" t="s">
        <v>21445</v>
      </c>
      <c r="I7321">
        <v>0</v>
      </c>
      <c r="J7321">
        <v>0</v>
      </c>
      <c r="K7321">
        <v>0</v>
      </c>
      <c r="L7321">
        <v>0</v>
      </c>
      <c r="M7321">
        <v>0</v>
      </c>
      <c r="N7321">
        <v>0</v>
      </c>
      <c r="O7321" t="str">
        <f t="shared" si="798"/>
        <v/>
      </c>
      <c r="P7321">
        <f>IF(ISERROR(VLOOKUP(G7321,Genes!$A$2:$A$749,1,0)),0,1)</f>
        <v>1</v>
      </c>
      <c r="Q7321">
        <f t="shared" si="799"/>
        <v>0</v>
      </c>
      <c r="R7321">
        <f t="shared" si="800"/>
        <v>0</v>
      </c>
      <c r="S7321">
        <f t="shared" si="801"/>
        <v>0</v>
      </c>
      <c r="T7321">
        <f t="shared" si="802"/>
        <v>13</v>
      </c>
      <c r="U7321">
        <f t="shared" si="803"/>
        <v>0</v>
      </c>
      <c r="V7321" t="str">
        <f t="shared" si="804"/>
        <v/>
      </c>
    </row>
    <row r="7322" spans="1:22" x14ac:dyDescent="0.2">
      <c r="A7322" t="s">
        <v>21446</v>
      </c>
      <c r="B7322" t="s">
        <v>192</v>
      </c>
      <c r="C7322">
        <v>47987192</v>
      </c>
      <c r="D7322">
        <v>47987342</v>
      </c>
      <c r="E7322">
        <v>151</v>
      </c>
      <c r="F7322" t="s">
        <v>74</v>
      </c>
      <c r="G7322" t="s">
        <v>2587</v>
      </c>
      <c r="H7322" t="s">
        <v>21447</v>
      </c>
      <c r="I7322">
        <v>0</v>
      </c>
      <c r="J7322">
        <v>0</v>
      </c>
      <c r="K7322">
        <v>0</v>
      </c>
      <c r="L7322">
        <v>0</v>
      </c>
      <c r="M7322">
        <v>0</v>
      </c>
      <c r="N7322">
        <v>0</v>
      </c>
      <c r="O7322" t="str">
        <f t="shared" si="798"/>
        <v/>
      </c>
      <c r="P7322">
        <f>IF(ISERROR(VLOOKUP(G7322,Genes!$A$2:$A$749,1,0)),0,1)</f>
        <v>1</v>
      </c>
      <c r="Q7322">
        <f t="shared" si="799"/>
        <v>0</v>
      </c>
      <c r="R7322">
        <f t="shared" si="800"/>
        <v>0</v>
      </c>
      <c r="S7322">
        <f t="shared" si="801"/>
        <v>0</v>
      </c>
      <c r="T7322">
        <f t="shared" si="802"/>
        <v>14</v>
      </c>
      <c r="U7322">
        <f t="shared" si="803"/>
        <v>0</v>
      </c>
      <c r="V7322" t="str">
        <f t="shared" si="804"/>
        <v/>
      </c>
    </row>
    <row r="7323" spans="1:22" x14ac:dyDescent="0.2">
      <c r="A7323" t="s">
        <v>21448</v>
      </c>
      <c r="B7323" t="s">
        <v>192</v>
      </c>
      <c r="C7323">
        <v>47986759</v>
      </c>
      <c r="D7323">
        <v>47986841</v>
      </c>
      <c r="E7323">
        <v>83</v>
      </c>
      <c r="F7323" t="s">
        <v>74</v>
      </c>
      <c r="G7323" t="s">
        <v>2587</v>
      </c>
      <c r="H7323" t="s">
        <v>21449</v>
      </c>
      <c r="I7323">
        <v>0</v>
      </c>
      <c r="J7323">
        <v>0</v>
      </c>
      <c r="K7323">
        <v>0</v>
      </c>
      <c r="L7323">
        <v>0</v>
      </c>
      <c r="M7323">
        <v>0</v>
      </c>
      <c r="N7323">
        <v>0</v>
      </c>
      <c r="O7323" t="str">
        <f t="shared" si="798"/>
        <v/>
      </c>
      <c r="P7323">
        <f>IF(ISERROR(VLOOKUP(G7323,Genes!$A$2:$A$749,1,0)),0,1)</f>
        <v>1</v>
      </c>
      <c r="Q7323">
        <f t="shared" si="799"/>
        <v>0</v>
      </c>
      <c r="R7323">
        <f t="shared" si="800"/>
        <v>0</v>
      </c>
      <c r="S7323">
        <f t="shared" si="801"/>
        <v>0</v>
      </c>
      <c r="T7323">
        <f t="shared" si="802"/>
        <v>15</v>
      </c>
      <c r="U7323">
        <f t="shared" si="803"/>
        <v>0</v>
      </c>
      <c r="V7323" t="str">
        <f t="shared" si="804"/>
        <v/>
      </c>
    </row>
    <row r="7324" spans="1:22" x14ac:dyDescent="0.2">
      <c r="A7324" t="s">
        <v>21450</v>
      </c>
      <c r="B7324" t="s">
        <v>192</v>
      </c>
      <c r="C7324">
        <v>47986552</v>
      </c>
      <c r="D7324">
        <v>47986636</v>
      </c>
      <c r="E7324">
        <v>85</v>
      </c>
      <c r="F7324" t="s">
        <v>74</v>
      </c>
      <c r="G7324" t="s">
        <v>2587</v>
      </c>
      <c r="H7324" t="s">
        <v>21451</v>
      </c>
      <c r="I7324">
        <v>0</v>
      </c>
      <c r="J7324">
        <v>0</v>
      </c>
      <c r="K7324">
        <v>0</v>
      </c>
      <c r="L7324">
        <v>0</v>
      </c>
      <c r="M7324">
        <v>0</v>
      </c>
      <c r="N7324">
        <v>0</v>
      </c>
      <c r="O7324" t="str">
        <f t="shared" si="798"/>
        <v/>
      </c>
      <c r="P7324">
        <f>IF(ISERROR(VLOOKUP(G7324,Genes!$A$2:$A$749,1,0)),0,1)</f>
        <v>1</v>
      </c>
      <c r="Q7324">
        <f t="shared" si="799"/>
        <v>0</v>
      </c>
      <c r="R7324">
        <f t="shared" si="800"/>
        <v>0</v>
      </c>
      <c r="S7324">
        <f t="shared" si="801"/>
        <v>0</v>
      </c>
      <c r="T7324">
        <f t="shared" si="802"/>
        <v>16</v>
      </c>
      <c r="U7324">
        <f t="shared" si="803"/>
        <v>0</v>
      </c>
      <c r="V7324" t="str">
        <f t="shared" si="804"/>
        <v/>
      </c>
    </row>
    <row r="7325" spans="1:22" x14ac:dyDescent="0.2">
      <c r="A7325" t="s">
        <v>21452</v>
      </c>
      <c r="B7325" t="s">
        <v>192</v>
      </c>
      <c r="C7325">
        <v>47986418</v>
      </c>
      <c r="D7325">
        <v>47986472</v>
      </c>
      <c r="E7325">
        <v>55</v>
      </c>
      <c r="F7325" t="s">
        <v>74</v>
      </c>
      <c r="G7325" t="s">
        <v>2587</v>
      </c>
      <c r="H7325" t="s">
        <v>21453</v>
      </c>
      <c r="I7325">
        <v>0</v>
      </c>
      <c r="J7325">
        <v>0</v>
      </c>
      <c r="K7325">
        <v>0</v>
      </c>
      <c r="L7325">
        <v>0</v>
      </c>
      <c r="M7325">
        <v>0</v>
      </c>
      <c r="N7325">
        <v>0</v>
      </c>
      <c r="O7325" t="str">
        <f t="shared" si="798"/>
        <v/>
      </c>
      <c r="P7325">
        <f>IF(ISERROR(VLOOKUP(G7325,Genes!$A$2:$A$749,1,0)),0,1)</f>
        <v>1</v>
      </c>
      <c r="Q7325">
        <f t="shared" si="799"/>
        <v>0</v>
      </c>
      <c r="R7325">
        <f t="shared" si="800"/>
        <v>0</v>
      </c>
      <c r="S7325">
        <f t="shared" si="801"/>
        <v>0</v>
      </c>
      <c r="T7325">
        <f t="shared" si="802"/>
        <v>17</v>
      </c>
      <c r="U7325">
        <f t="shared" si="803"/>
        <v>0</v>
      </c>
      <c r="V7325" t="str">
        <f t="shared" si="804"/>
        <v/>
      </c>
    </row>
    <row r="7326" spans="1:22" x14ac:dyDescent="0.2">
      <c r="A7326" t="s">
        <v>21454</v>
      </c>
      <c r="B7326" t="s">
        <v>192</v>
      </c>
      <c r="C7326">
        <v>47984647</v>
      </c>
      <c r="D7326">
        <v>47984782</v>
      </c>
      <c r="E7326">
        <v>136</v>
      </c>
      <c r="F7326" t="s">
        <v>74</v>
      </c>
      <c r="G7326" t="s">
        <v>2587</v>
      </c>
      <c r="H7326" t="s">
        <v>21455</v>
      </c>
      <c r="I7326">
        <v>0</v>
      </c>
      <c r="J7326">
        <v>0</v>
      </c>
      <c r="K7326">
        <v>0</v>
      </c>
      <c r="L7326">
        <v>0</v>
      </c>
      <c r="M7326">
        <v>0</v>
      </c>
      <c r="N7326">
        <v>0</v>
      </c>
      <c r="O7326" t="str">
        <f t="shared" si="798"/>
        <v>KPTN</v>
      </c>
      <c r="P7326">
        <f>IF(ISERROR(VLOOKUP(G7326,Genes!$A$2:$A$749,1,0)),0,1)</f>
        <v>1</v>
      </c>
      <c r="Q7326">
        <f t="shared" si="799"/>
        <v>0</v>
      </c>
      <c r="R7326">
        <f t="shared" si="800"/>
        <v>0</v>
      </c>
      <c r="S7326">
        <f t="shared" si="801"/>
        <v>0</v>
      </c>
      <c r="T7326">
        <f t="shared" si="802"/>
        <v>18</v>
      </c>
      <c r="U7326">
        <f t="shared" si="803"/>
        <v>1</v>
      </c>
      <c r="V7326">
        <f t="shared" si="804"/>
        <v>0</v>
      </c>
    </row>
    <row r="7327" spans="1:22" x14ac:dyDescent="0.2">
      <c r="A7327" t="s">
        <v>21456</v>
      </c>
      <c r="B7327" t="s">
        <v>65</v>
      </c>
      <c r="C7327">
        <v>25403698</v>
      </c>
      <c r="D7327">
        <v>25404391</v>
      </c>
      <c r="E7327">
        <v>694</v>
      </c>
      <c r="F7327" t="s">
        <v>74</v>
      </c>
      <c r="G7327" t="s">
        <v>2594</v>
      </c>
      <c r="H7327" t="s">
        <v>21457</v>
      </c>
      <c r="I7327">
        <v>0</v>
      </c>
      <c r="J7327">
        <v>0</v>
      </c>
      <c r="K7327">
        <v>0</v>
      </c>
      <c r="L7327">
        <v>0</v>
      </c>
      <c r="M7327">
        <v>0</v>
      </c>
      <c r="N7327">
        <v>0</v>
      </c>
      <c r="O7327" t="str">
        <f t="shared" si="798"/>
        <v/>
      </c>
      <c r="P7327">
        <f>IF(ISERROR(VLOOKUP(G7327,Genes!$A$2:$A$749,1,0)),0,1)</f>
        <v>1</v>
      </c>
      <c r="Q7327">
        <f t="shared" si="799"/>
        <v>1</v>
      </c>
      <c r="R7327">
        <f t="shared" si="800"/>
        <v>0</v>
      </c>
      <c r="S7327">
        <f t="shared" si="801"/>
        <v>0</v>
      </c>
      <c r="T7327">
        <f t="shared" si="802"/>
        <v>1</v>
      </c>
      <c r="U7327">
        <f t="shared" si="803"/>
        <v>0</v>
      </c>
      <c r="V7327" t="str">
        <f t="shared" si="804"/>
        <v/>
      </c>
    </row>
    <row r="7328" spans="1:22" x14ac:dyDescent="0.2">
      <c r="A7328" t="s">
        <v>21458</v>
      </c>
      <c r="B7328" t="s">
        <v>65</v>
      </c>
      <c r="C7328">
        <v>25362729</v>
      </c>
      <c r="D7328">
        <v>25362845</v>
      </c>
      <c r="E7328">
        <v>117</v>
      </c>
      <c r="F7328" t="s">
        <v>74</v>
      </c>
      <c r="G7328" t="s">
        <v>2594</v>
      </c>
      <c r="H7328" t="s">
        <v>21459</v>
      </c>
      <c r="I7328">
        <v>2</v>
      </c>
      <c r="J7328">
        <v>0</v>
      </c>
      <c r="K7328">
        <v>2</v>
      </c>
      <c r="L7328">
        <v>0</v>
      </c>
      <c r="M7328">
        <v>0</v>
      </c>
      <c r="N7328">
        <v>0</v>
      </c>
      <c r="O7328" t="str">
        <f t="shared" si="798"/>
        <v/>
      </c>
      <c r="P7328">
        <f>IF(ISERROR(VLOOKUP(G7328,Genes!$A$2:$A$749,1,0)),0,1)</f>
        <v>1</v>
      </c>
      <c r="Q7328">
        <f t="shared" si="799"/>
        <v>0</v>
      </c>
      <c r="R7328">
        <f t="shared" si="800"/>
        <v>1</v>
      </c>
      <c r="S7328">
        <f t="shared" si="801"/>
        <v>1</v>
      </c>
      <c r="T7328">
        <f t="shared" si="802"/>
        <v>2</v>
      </c>
      <c r="U7328">
        <f t="shared" si="803"/>
        <v>0</v>
      </c>
      <c r="V7328" t="str">
        <f t="shared" si="804"/>
        <v/>
      </c>
    </row>
    <row r="7329" spans="1:22" x14ac:dyDescent="0.2">
      <c r="A7329" t="s">
        <v>21460</v>
      </c>
      <c r="B7329" t="s">
        <v>65</v>
      </c>
      <c r="C7329">
        <v>25398208</v>
      </c>
      <c r="D7329">
        <v>25398329</v>
      </c>
      <c r="E7329">
        <v>122</v>
      </c>
      <c r="F7329" t="s">
        <v>74</v>
      </c>
      <c r="G7329" t="s">
        <v>2594</v>
      </c>
      <c r="H7329" t="s">
        <v>21461</v>
      </c>
      <c r="I7329">
        <v>2</v>
      </c>
      <c r="J7329">
        <v>0</v>
      </c>
      <c r="K7329">
        <v>2</v>
      </c>
      <c r="L7329">
        <v>0</v>
      </c>
      <c r="M7329">
        <v>0</v>
      </c>
      <c r="N7329">
        <v>0</v>
      </c>
      <c r="O7329" t="str">
        <f t="shared" si="798"/>
        <v/>
      </c>
      <c r="P7329">
        <f>IF(ISERROR(VLOOKUP(G7329,Genes!$A$2:$A$749,1,0)),0,1)</f>
        <v>1</v>
      </c>
      <c r="Q7329">
        <f t="shared" si="799"/>
        <v>0</v>
      </c>
      <c r="R7329">
        <f t="shared" si="800"/>
        <v>1</v>
      </c>
      <c r="S7329">
        <f t="shared" si="801"/>
        <v>2</v>
      </c>
      <c r="T7329">
        <f t="shared" si="802"/>
        <v>3</v>
      </c>
      <c r="U7329">
        <f t="shared" si="803"/>
        <v>0</v>
      </c>
      <c r="V7329" t="str">
        <f t="shared" si="804"/>
        <v/>
      </c>
    </row>
    <row r="7330" spans="1:22" x14ac:dyDescent="0.2">
      <c r="A7330" t="s">
        <v>21462</v>
      </c>
      <c r="B7330" t="s">
        <v>65</v>
      </c>
      <c r="C7330">
        <v>25398208</v>
      </c>
      <c r="D7330">
        <v>25398318</v>
      </c>
      <c r="E7330">
        <v>111</v>
      </c>
      <c r="F7330" t="s">
        <v>74</v>
      </c>
      <c r="G7330" t="s">
        <v>2594</v>
      </c>
      <c r="H7330" t="s">
        <v>21463</v>
      </c>
      <c r="I7330">
        <v>2</v>
      </c>
      <c r="J7330">
        <v>0</v>
      </c>
      <c r="K7330">
        <v>2</v>
      </c>
      <c r="L7330">
        <v>0</v>
      </c>
      <c r="M7330">
        <v>0</v>
      </c>
      <c r="N7330">
        <v>0</v>
      </c>
      <c r="O7330" t="str">
        <f t="shared" si="798"/>
        <v/>
      </c>
      <c r="P7330">
        <f>IF(ISERROR(VLOOKUP(G7330,Genes!$A$2:$A$749,1,0)),0,1)</f>
        <v>1</v>
      </c>
      <c r="Q7330">
        <f t="shared" si="799"/>
        <v>0</v>
      </c>
      <c r="R7330">
        <f t="shared" si="800"/>
        <v>1</v>
      </c>
      <c r="S7330">
        <f t="shared" si="801"/>
        <v>3</v>
      </c>
      <c r="T7330">
        <f t="shared" si="802"/>
        <v>4</v>
      </c>
      <c r="U7330">
        <f t="shared" si="803"/>
        <v>0</v>
      </c>
      <c r="V7330" t="str">
        <f t="shared" si="804"/>
        <v/>
      </c>
    </row>
    <row r="7331" spans="1:22" x14ac:dyDescent="0.2">
      <c r="A7331" t="s">
        <v>21464</v>
      </c>
      <c r="B7331" t="s">
        <v>65</v>
      </c>
      <c r="C7331">
        <v>25388140</v>
      </c>
      <c r="D7331">
        <v>25388160</v>
      </c>
      <c r="E7331">
        <v>21</v>
      </c>
      <c r="F7331" t="s">
        <v>74</v>
      </c>
      <c r="G7331" t="s">
        <v>2594</v>
      </c>
      <c r="H7331" t="s">
        <v>21465</v>
      </c>
      <c r="I7331">
        <v>2</v>
      </c>
      <c r="J7331">
        <v>2</v>
      </c>
      <c r="K7331">
        <v>0</v>
      </c>
      <c r="L7331">
        <v>0</v>
      </c>
      <c r="M7331">
        <v>0</v>
      </c>
      <c r="N7331">
        <v>0</v>
      </c>
      <c r="O7331" t="str">
        <f t="shared" si="798"/>
        <v/>
      </c>
      <c r="P7331">
        <f>IF(ISERROR(VLOOKUP(G7331,Genes!$A$2:$A$749,1,0)),0,1)</f>
        <v>1</v>
      </c>
      <c r="Q7331">
        <f t="shared" si="799"/>
        <v>0</v>
      </c>
      <c r="R7331">
        <f t="shared" si="800"/>
        <v>1</v>
      </c>
      <c r="S7331">
        <f t="shared" si="801"/>
        <v>4</v>
      </c>
      <c r="T7331">
        <f t="shared" si="802"/>
        <v>5</v>
      </c>
      <c r="U7331">
        <f t="shared" si="803"/>
        <v>0</v>
      </c>
      <c r="V7331" t="str">
        <f t="shared" si="804"/>
        <v/>
      </c>
    </row>
    <row r="7332" spans="1:22" x14ac:dyDescent="0.2">
      <c r="A7332" t="s">
        <v>21466</v>
      </c>
      <c r="B7332" t="s">
        <v>65</v>
      </c>
      <c r="C7332">
        <v>25380168</v>
      </c>
      <c r="D7332">
        <v>25380346</v>
      </c>
      <c r="E7332">
        <v>179</v>
      </c>
      <c r="F7332" t="s">
        <v>74</v>
      </c>
      <c r="G7332" t="s">
        <v>2594</v>
      </c>
      <c r="H7332" t="s">
        <v>21467</v>
      </c>
      <c r="I7332">
        <v>3</v>
      </c>
      <c r="J7332">
        <v>1</v>
      </c>
      <c r="K7332">
        <v>2</v>
      </c>
      <c r="L7332">
        <v>0</v>
      </c>
      <c r="M7332">
        <v>0</v>
      </c>
      <c r="N7332">
        <v>0</v>
      </c>
      <c r="O7332" t="str">
        <f t="shared" si="798"/>
        <v/>
      </c>
      <c r="P7332">
        <f>IF(ISERROR(VLOOKUP(G7332,Genes!$A$2:$A$749,1,0)),0,1)</f>
        <v>1</v>
      </c>
      <c r="Q7332">
        <f t="shared" si="799"/>
        <v>0</v>
      </c>
      <c r="R7332">
        <f t="shared" si="800"/>
        <v>1</v>
      </c>
      <c r="S7332">
        <f t="shared" si="801"/>
        <v>5</v>
      </c>
      <c r="T7332">
        <f t="shared" si="802"/>
        <v>6</v>
      </c>
      <c r="U7332">
        <f t="shared" si="803"/>
        <v>0</v>
      </c>
      <c r="V7332" t="str">
        <f t="shared" si="804"/>
        <v/>
      </c>
    </row>
    <row r="7333" spans="1:22" x14ac:dyDescent="0.2">
      <c r="A7333" t="s">
        <v>21468</v>
      </c>
      <c r="B7333" t="s">
        <v>65</v>
      </c>
      <c r="C7333">
        <v>25378548</v>
      </c>
      <c r="D7333">
        <v>25378707</v>
      </c>
      <c r="E7333">
        <v>160</v>
      </c>
      <c r="F7333" t="s">
        <v>74</v>
      </c>
      <c r="G7333" t="s">
        <v>2594</v>
      </c>
      <c r="H7333" t="s">
        <v>21469</v>
      </c>
      <c r="I7333">
        <v>3</v>
      </c>
      <c r="J7333">
        <v>1</v>
      </c>
      <c r="K7333">
        <v>2</v>
      </c>
      <c r="L7333">
        <v>0</v>
      </c>
      <c r="M7333">
        <v>0</v>
      </c>
      <c r="N7333">
        <v>0</v>
      </c>
      <c r="O7333" t="str">
        <f t="shared" si="798"/>
        <v/>
      </c>
      <c r="P7333">
        <f>IF(ISERROR(VLOOKUP(G7333,Genes!$A$2:$A$749,1,0)),0,1)</f>
        <v>1</v>
      </c>
      <c r="Q7333">
        <f t="shared" si="799"/>
        <v>0</v>
      </c>
      <c r="R7333">
        <f t="shared" si="800"/>
        <v>1</v>
      </c>
      <c r="S7333">
        <f t="shared" si="801"/>
        <v>6</v>
      </c>
      <c r="T7333">
        <f t="shared" si="802"/>
        <v>7</v>
      </c>
      <c r="U7333">
        <f t="shared" si="803"/>
        <v>0</v>
      </c>
      <c r="V7333" t="str">
        <f t="shared" si="804"/>
        <v/>
      </c>
    </row>
    <row r="7334" spans="1:22" x14ac:dyDescent="0.2">
      <c r="A7334" t="s">
        <v>21470</v>
      </c>
      <c r="B7334" t="s">
        <v>65</v>
      </c>
      <c r="C7334">
        <v>25368379</v>
      </c>
      <c r="D7334">
        <v>25368494</v>
      </c>
      <c r="E7334">
        <v>116</v>
      </c>
      <c r="F7334" t="s">
        <v>74</v>
      </c>
      <c r="G7334" t="s">
        <v>2594</v>
      </c>
      <c r="H7334" t="s">
        <v>21471</v>
      </c>
      <c r="I7334">
        <v>2</v>
      </c>
      <c r="J7334">
        <v>0</v>
      </c>
      <c r="K7334">
        <v>2</v>
      </c>
      <c r="L7334">
        <v>0</v>
      </c>
      <c r="M7334">
        <v>0</v>
      </c>
      <c r="N7334">
        <v>0</v>
      </c>
      <c r="O7334" t="str">
        <f t="shared" si="798"/>
        <v/>
      </c>
      <c r="P7334">
        <f>IF(ISERROR(VLOOKUP(G7334,Genes!$A$2:$A$749,1,0)),0,1)</f>
        <v>1</v>
      </c>
      <c r="Q7334">
        <f t="shared" si="799"/>
        <v>0</v>
      </c>
      <c r="R7334">
        <f t="shared" si="800"/>
        <v>1</v>
      </c>
      <c r="S7334">
        <f t="shared" si="801"/>
        <v>7</v>
      </c>
      <c r="T7334">
        <f t="shared" si="802"/>
        <v>8</v>
      </c>
      <c r="U7334">
        <f t="shared" si="803"/>
        <v>0</v>
      </c>
      <c r="V7334" t="str">
        <f t="shared" si="804"/>
        <v/>
      </c>
    </row>
    <row r="7335" spans="1:22" x14ac:dyDescent="0.2">
      <c r="A7335" t="s">
        <v>21472</v>
      </c>
      <c r="B7335" t="s">
        <v>65</v>
      </c>
      <c r="C7335">
        <v>25368375</v>
      </c>
      <c r="D7335">
        <v>25368494</v>
      </c>
      <c r="E7335">
        <v>120</v>
      </c>
      <c r="F7335" t="s">
        <v>74</v>
      </c>
      <c r="G7335" t="s">
        <v>2594</v>
      </c>
      <c r="H7335" t="s">
        <v>21473</v>
      </c>
      <c r="I7335">
        <v>2</v>
      </c>
      <c r="J7335">
        <v>0</v>
      </c>
      <c r="K7335">
        <v>2</v>
      </c>
      <c r="L7335">
        <v>0</v>
      </c>
      <c r="M7335">
        <v>0</v>
      </c>
      <c r="N7335">
        <v>0</v>
      </c>
      <c r="O7335" t="str">
        <f t="shared" si="798"/>
        <v>KRAS</v>
      </c>
      <c r="P7335">
        <f>IF(ISERROR(VLOOKUP(G7335,Genes!$A$2:$A$749,1,0)),0,1)</f>
        <v>1</v>
      </c>
      <c r="Q7335">
        <f t="shared" si="799"/>
        <v>0</v>
      </c>
      <c r="R7335">
        <f t="shared" si="800"/>
        <v>1</v>
      </c>
      <c r="S7335">
        <f t="shared" si="801"/>
        <v>8</v>
      </c>
      <c r="T7335">
        <f t="shared" si="802"/>
        <v>9</v>
      </c>
      <c r="U7335">
        <f t="shared" si="803"/>
        <v>1</v>
      </c>
      <c r="V7335">
        <f t="shared" si="804"/>
        <v>0.88888888888888884</v>
      </c>
    </row>
    <row r="7336" spans="1:22" x14ac:dyDescent="0.2">
      <c r="A7336" t="s">
        <v>21474</v>
      </c>
      <c r="B7336" t="s">
        <v>83</v>
      </c>
      <c r="C7336">
        <v>46309896</v>
      </c>
      <c r="D7336">
        <v>46309910</v>
      </c>
      <c r="E7336">
        <v>15</v>
      </c>
      <c r="F7336" t="s">
        <v>66</v>
      </c>
      <c r="G7336" t="s">
        <v>2601</v>
      </c>
      <c r="H7336" t="s">
        <v>21475</v>
      </c>
      <c r="I7336">
        <v>0</v>
      </c>
      <c r="J7336">
        <v>0</v>
      </c>
      <c r="K7336">
        <v>0</v>
      </c>
      <c r="L7336">
        <v>0</v>
      </c>
      <c r="M7336">
        <v>0</v>
      </c>
      <c r="N7336">
        <v>0</v>
      </c>
      <c r="O7336" t="str">
        <f t="shared" si="798"/>
        <v/>
      </c>
      <c r="P7336">
        <f>IF(ISERROR(VLOOKUP(G7336,Genes!$A$2:$A$749,1,0)),0,1)</f>
        <v>1</v>
      </c>
      <c r="Q7336">
        <f t="shared" si="799"/>
        <v>1</v>
      </c>
      <c r="R7336">
        <f t="shared" si="800"/>
        <v>0</v>
      </c>
      <c r="S7336">
        <f t="shared" si="801"/>
        <v>0</v>
      </c>
      <c r="T7336">
        <f t="shared" si="802"/>
        <v>1</v>
      </c>
      <c r="U7336">
        <f t="shared" si="803"/>
        <v>0</v>
      </c>
      <c r="V7336" t="str">
        <f t="shared" si="804"/>
        <v/>
      </c>
    </row>
    <row r="7337" spans="1:22" x14ac:dyDescent="0.2">
      <c r="A7337" t="s">
        <v>21476</v>
      </c>
      <c r="B7337" t="s">
        <v>83</v>
      </c>
      <c r="C7337">
        <v>46322183</v>
      </c>
      <c r="D7337">
        <v>46322309</v>
      </c>
      <c r="E7337">
        <v>127</v>
      </c>
      <c r="F7337" t="s">
        <v>66</v>
      </c>
      <c r="G7337" t="s">
        <v>2601</v>
      </c>
      <c r="H7337" t="s">
        <v>21477</v>
      </c>
      <c r="I7337">
        <v>0</v>
      </c>
      <c r="J7337">
        <v>0</v>
      </c>
      <c r="K7337">
        <v>0</v>
      </c>
      <c r="L7337">
        <v>0</v>
      </c>
      <c r="M7337">
        <v>0</v>
      </c>
      <c r="N7337">
        <v>0</v>
      </c>
      <c r="O7337" t="str">
        <f t="shared" si="798"/>
        <v/>
      </c>
      <c r="P7337">
        <f>IF(ISERROR(VLOOKUP(G7337,Genes!$A$2:$A$749,1,0)),0,1)</f>
        <v>1</v>
      </c>
      <c r="Q7337">
        <f t="shared" si="799"/>
        <v>0</v>
      </c>
      <c r="R7337">
        <f t="shared" si="800"/>
        <v>0</v>
      </c>
      <c r="S7337">
        <f t="shared" si="801"/>
        <v>0</v>
      </c>
      <c r="T7337">
        <f t="shared" si="802"/>
        <v>2</v>
      </c>
      <c r="U7337">
        <f t="shared" si="803"/>
        <v>0</v>
      </c>
      <c r="V7337" t="str">
        <f t="shared" si="804"/>
        <v/>
      </c>
    </row>
    <row r="7338" spans="1:22" x14ac:dyDescent="0.2">
      <c r="A7338" t="s">
        <v>21478</v>
      </c>
      <c r="B7338" t="s">
        <v>83</v>
      </c>
      <c r="C7338">
        <v>46322633</v>
      </c>
      <c r="D7338">
        <v>46322728</v>
      </c>
      <c r="E7338">
        <v>96</v>
      </c>
      <c r="F7338" t="s">
        <v>66</v>
      </c>
      <c r="G7338" t="s">
        <v>2601</v>
      </c>
      <c r="H7338" t="s">
        <v>21479</v>
      </c>
      <c r="I7338">
        <v>0</v>
      </c>
      <c r="J7338">
        <v>0</v>
      </c>
      <c r="K7338">
        <v>0</v>
      </c>
      <c r="L7338">
        <v>0</v>
      </c>
      <c r="M7338">
        <v>0</v>
      </c>
      <c r="N7338">
        <v>0</v>
      </c>
      <c r="O7338" t="str">
        <f t="shared" si="798"/>
        <v/>
      </c>
      <c r="P7338">
        <f>IF(ISERROR(VLOOKUP(G7338,Genes!$A$2:$A$749,1,0)),0,1)</f>
        <v>1</v>
      </c>
      <c r="Q7338">
        <f t="shared" si="799"/>
        <v>0</v>
      </c>
      <c r="R7338">
        <f t="shared" si="800"/>
        <v>0</v>
      </c>
      <c r="S7338">
        <f t="shared" si="801"/>
        <v>0</v>
      </c>
      <c r="T7338">
        <f t="shared" si="802"/>
        <v>3</v>
      </c>
      <c r="U7338">
        <f t="shared" si="803"/>
        <v>0</v>
      </c>
      <c r="V7338" t="str">
        <f t="shared" si="804"/>
        <v/>
      </c>
    </row>
    <row r="7339" spans="1:22" x14ac:dyDescent="0.2">
      <c r="A7339" t="s">
        <v>21480</v>
      </c>
      <c r="B7339" t="s">
        <v>83</v>
      </c>
      <c r="C7339">
        <v>46322633</v>
      </c>
      <c r="D7339">
        <v>46322743</v>
      </c>
      <c r="E7339">
        <v>111</v>
      </c>
      <c r="F7339" t="s">
        <v>66</v>
      </c>
      <c r="G7339" t="s">
        <v>2601</v>
      </c>
      <c r="H7339" t="s">
        <v>21481</v>
      </c>
      <c r="I7339">
        <v>0</v>
      </c>
      <c r="J7339">
        <v>0</v>
      </c>
      <c r="K7339">
        <v>0</v>
      </c>
      <c r="L7339">
        <v>0</v>
      </c>
      <c r="M7339">
        <v>0</v>
      </c>
      <c r="N7339">
        <v>0</v>
      </c>
      <c r="O7339" t="str">
        <f t="shared" si="798"/>
        <v/>
      </c>
      <c r="P7339">
        <f>IF(ISERROR(VLOOKUP(G7339,Genes!$A$2:$A$749,1,0)),0,1)</f>
        <v>1</v>
      </c>
      <c r="Q7339">
        <f t="shared" si="799"/>
        <v>0</v>
      </c>
      <c r="R7339">
        <f t="shared" si="800"/>
        <v>0</v>
      </c>
      <c r="S7339">
        <f t="shared" si="801"/>
        <v>0</v>
      </c>
      <c r="T7339">
        <f t="shared" si="802"/>
        <v>4</v>
      </c>
      <c r="U7339">
        <f t="shared" si="803"/>
        <v>0</v>
      </c>
      <c r="V7339" t="str">
        <f t="shared" si="804"/>
        <v/>
      </c>
    </row>
    <row r="7340" spans="1:22" x14ac:dyDescent="0.2">
      <c r="A7340" t="s">
        <v>21482</v>
      </c>
      <c r="B7340" t="s">
        <v>83</v>
      </c>
      <c r="C7340">
        <v>46330577</v>
      </c>
      <c r="D7340">
        <v>46330620</v>
      </c>
      <c r="E7340">
        <v>44</v>
      </c>
      <c r="F7340" t="s">
        <v>66</v>
      </c>
      <c r="G7340" t="s">
        <v>2601</v>
      </c>
      <c r="H7340" t="s">
        <v>21483</v>
      </c>
      <c r="I7340">
        <v>0</v>
      </c>
      <c r="J7340">
        <v>0</v>
      </c>
      <c r="K7340">
        <v>0</v>
      </c>
      <c r="L7340">
        <v>0</v>
      </c>
      <c r="M7340">
        <v>0</v>
      </c>
      <c r="N7340">
        <v>0</v>
      </c>
      <c r="O7340" t="str">
        <f t="shared" si="798"/>
        <v/>
      </c>
      <c r="P7340">
        <f>IF(ISERROR(VLOOKUP(G7340,Genes!$A$2:$A$749,1,0)),0,1)</f>
        <v>1</v>
      </c>
      <c r="Q7340">
        <f t="shared" si="799"/>
        <v>0</v>
      </c>
      <c r="R7340">
        <f t="shared" si="800"/>
        <v>0</v>
      </c>
      <c r="S7340">
        <f t="shared" si="801"/>
        <v>0</v>
      </c>
      <c r="T7340">
        <f t="shared" si="802"/>
        <v>5</v>
      </c>
      <c r="U7340">
        <f t="shared" si="803"/>
        <v>0</v>
      </c>
      <c r="V7340" t="str">
        <f t="shared" si="804"/>
        <v/>
      </c>
    </row>
    <row r="7341" spans="1:22" x14ac:dyDescent="0.2">
      <c r="A7341" t="s">
        <v>21484</v>
      </c>
      <c r="B7341" t="s">
        <v>83</v>
      </c>
      <c r="C7341">
        <v>46332185</v>
      </c>
      <c r="D7341">
        <v>46332447</v>
      </c>
      <c r="E7341">
        <v>263</v>
      </c>
      <c r="F7341" t="s">
        <v>66</v>
      </c>
      <c r="G7341" t="s">
        <v>2601</v>
      </c>
      <c r="H7341" t="s">
        <v>21485</v>
      </c>
      <c r="I7341">
        <v>0</v>
      </c>
      <c r="J7341">
        <v>0</v>
      </c>
      <c r="K7341">
        <v>0</v>
      </c>
      <c r="L7341">
        <v>0</v>
      </c>
      <c r="M7341">
        <v>0</v>
      </c>
      <c r="N7341">
        <v>0</v>
      </c>
      <c r="O7341" t="str">
        <f t="shared" si="798"/>
        <v>KRBOX4</v>
      </c>
      <c r="P7341">
        <f>IF(ISERROR(VLOOKUP(G7341,Genes!$A$2:$A$749,1,0)),0,1)</f>
        <v>1</v>
      </c>
      <c r="Q7341">
        <f t="shared" si="799"/>
        <v>0</v>
      </c>
      <c r="R7341">
        <f t="shared" si="800"/>
        <v>0</v>
      </c>
      <c r="S7341">
        <f t="shared" si="801"/>
        <v>0</v>
      </c>
      <c r="T7341">
        <f t="shared" si="802"/>
        <v>6</v>
      </c>
      <c r="U7341">
        <f t="shared" si="803"/>
        <v>1</v>
      </c>
      <c r="V7341">
        <f t="shared" si="804"/>
        <v>0</v>
      </c>
    </row>
    <row r="7342" spans="1:22" x14ac:dyDescent="0.2">
      <c r="A7342" t="s">
        <v>21486</v>
      </c>
      <c r="B7342" t="s">
        <v>83</v>
      </c>
      <c r="C7342">
        <v>153141216</v>
      </c>
      <c r="D7342">
        <v>153141291</v>
      </c>
      <c r="E7342">
        <v>76</v>
      </c>
      <c r="F7342" t="s">
        <v>74</v>
      </c>
      <c r="G7342" t="s">
        <v>2608</v>
      </c>
      <c r="H7342" t="s">
        <v>21487</v>
      </c>
      <c r="I7342">
        <v>4</v>
      </c>
      <c r="J7342">
        <v>0</v>
      </c>
      <c r="K7342">
        <v>2</v>
      </c>
      <c r="L7342">
        <v>0</v>
      </c>
      <c r="M7342">
        <v>1</v>
      </c>
      <c r="N7342">
        <v>1</v>
      </c>
      <c r="O7342" t="str">
        <f t="shared" si="798"/>
        <v/>
      </c>
      <c r="P7342">
        <f>IF(ISERROR(VLOOKUP(G7342,Genes!$A$2:$A$749,1,0)),0,1)</f>
        <v>1</v>
      </c>
      <c r="Q7342">
        <f t="shared" si="799"/>
        <v>1</v>
      </c>
      <c r="R7342">
        <f t="shared" si="800"/>
        <v>1</v>
      </c>
      <c r="S7342">
        <f t="shared" si="801"/>
        <v>1</v>
      </c>
      <c r="T7342">
        <f t="shared" si="802"/>
        <v>1</v>
      </c>
      <c r="U7342">
        <f t="shared" si="803"/>
        <v>0</v>
      </c>
      <c r="V7342" t="str">
        <f t="shared" si="804"/>
        <v/>
      </c>
    </row>
    <row r="7343" spans="1:22" x14ac:dyDescent="0.2">
      <c r="A7343" t="s">
        <v>21488</v>
      </c>
      <c r="B7343" t="s">
        <v>83</v>
      </c>
      <c r="C7343">
        <v>153134975</v>
      </c>
      <c r="D7343">
        <v>153135118</v>
      </c>
      <c r="E7343">
        <v>144</v>
      </c>
      <c r="F7343" t="s">
        <v>74</v>
      </c>
      <c r="G7343" t="s">
        <v>2608</v>
      </c>
      <c r="H7343" t="s">
        <v>21489</v>
      </c>
      <c r="I7343">
        <v>4</v>
      </c>
      <c r="J7343">
        <v>1</v>
      </c>
      <c r="K7343">
        <v>2</v>
      </c>
      <c r="L7343">
        <v>0</v>
      </c>
      <c r="M7343">
        <v>0</v>
      </c>
      <c r="N7343">
        <v>1</v>
      </c>
      <c r="O7343" t="str">
        <f t="shared" si="798"/>
        <v/>
      </c>
      <c r="P7343">
        <f>IF(ISERROR(VLOOKUP(G7343,Genes!$A$2:$A$749,1,0)),0,1)</f>
        <v>1</v>
      </c>
      <c r="Q7343">
        <f t="shared" si="799"/>
        <v>0</v>
      </c>
      <c r="R7343">
        <f t="shared" si="800"/>
        <v>1</v>
      </c>
      <c r="S7343">
        <f t="shared" si="801"/>
        <v>2</v>
      </c>
      <c r="T7343">
        <f t="shared" si="802"/>
        <v>2</v>
      </c>
      <c r="U7343">
        <f t="shared" si="803"/>
        <v>0</v>
      </c>
      <c r="V7343" t="str">
        <f t="shared" si="804"/>
        <v/>
      </c>
    </row>
    <row r="7344" spans="1:22" x14ac:dyDescent="0.2">
      <c r="A7344" t="s">
        <v>21490</v>
      </c>
      <c r="B7344" t="s">
        <v>83</v>
      </c>
      <c r="C7344">
        <v>153134296</v>
      </c>
      <c r="D7344">
        <v>153134407</v>
      </c>
      <c r="E7344">
        <v>112</v>
      </c>
      <c r="F7344" t="s">
        <v>74</v>
      </c>
      <c r="G7344" t="s">
        <v>2608</v>
      </c>
      <c r="H7344" t="s">
        <v>21491</v>
      </c>
      <c r="I7344">
        <v>3</v>
      </c>
      <c r="J7344">
        <v>0</v>
      </c>
      <c r="K7344">
        <v>2</v>
      </c>
      <c r="L7344">
        <v>0</v>
      </c>
      <c r="M7344">
        <v>0</v>
      </c>
      <c r="N7344">
        <v>1</v>
      </c>
      <c r="O7344" t="str">
        <f t="shared" si="798"/>
        <v/>
      </c>
      <c r="P7344">
        <f>IF(ISERROR(VLOOKUP(G7344,Genes!$A$2:$A$749,1,0)),0,1)</f>
        <v>1</v>
      </c>
      <c r="Q7344">
        <f t="shared" si="799"/>
        <v>0</v>
      </c>
      <c r="R7344">
        <f t="shared" si="800"/>
        <v>1</v>
      </c>
      <c r="S7344">
        <f t="shared" si="801"/>
        <v>3</v>
      </c>
      <c r="T7344">
        <f t="shared" si="802"/>
        <v>3</v>
      </c>
      <c r="U7344">
        <f t="shared" si="803"/>
        <v>0</v>
      </c>
      <c r="V7344" t="str">
        <f t="shared" si="804"/>
        <v/>
      </c>
    </row>
    <row r="7345" spans="1:22" x14ac:dyDescent="0.2">
      <c r="A7345" t="s">
        <v>21492</v>
      </c>
      <c r="B7345" t="s">
        <v>83</v>
      </c>
      <c r="C7345">
        <v>153134016</v>
      </c>
      <c r="D7345">
        <v>153134182</v>
      </c>
      <c r="E7345">
        <v>167</v>
      </c>
      <c r="F7345" t="s">
        <v>74</v>
      </c>
      <c r="G7345" t="s">
        <v>2608</v>
      </c>
      <c r="H7345" t="s">
        <v>21493</v>
      </c>
      <c r="I7345">
        <v>5</v>
      </c>
      <c r="J7345">
        <v>1</v>
      </c>
      <c r="K7345">
        <v>2</v>
      </c>
      <c r="L7345">
        <v>0</v>
      </c>
      <c r="M7345">
        <v>0</v>
      </c>
      <c r="N7345">
        <v>2</v>
      </c>
      <c r="O7345" t="str">
        <f t="shared" si="798"/>
        <v/>
      </c>
      <c r="P7345">
        <f>IF(ISERROR(VLOOKUP(G7345,Genes!$A$2:$A$749,1,0)),0,1)</f>
        <v>1</v>
      </c>
      <c r="Q7345">
        <f t="shared" si="799"/>
        <v>0</v>
      </c>
      <c r="R7345">
        <f t="shared" si="800"/>
        <v>1</v>
      </c>
      <c r="S7345">
        <f t="shared" si="801"/>
        <v>4</v>
      </c>
      <c r="T7345">
        <f t="shared" si="802"/>
        <v>4</v>
      </c>
      <c r="U7345">
        <f t="shared" si="803"/>
        <v>0</v>
      </c>
      <c r="V7345" t="str">
        <f t="shared" si="804"/>
        <v/>
      </c>
    </row>
    <row r="7346" spans="1:22" x14ac:dyDescent="0.2">
      <c r="A7346" t="s">
        <v>21494</v>
      </c>
      <c r="B7346" t="s">
        <v>83</v>
      </c>
      <c r="C7346">
        <v>153133757</v>
      </c>
      <c r="D7346">
        <v>153133913</v>
      </c>
      <c r="E7346">
        <v>157</v>
      </c>
      <c r="F7346" t="s">
        <v>74</v>
      </c>
      <c r="G7346" t="s">
        <v>2608</v>
      </c>
      <c r="H7346" t="s">
        <v>21495</v>
      </c>
      <c r="I7346">
        <v>4</v>
      </c>
      <c r="J7346">
        <v>1</v>
      </c>
      <c r="K7346">
        <v>2</v>
      </c>
      <c r="L7346">
        <v>0</v>
      </c>
      <c r="M7346">
        <v>0</v>
      </c>
      <c r="N7346">
        <v>1</v>
      </c>
      <c r="O7346" t="str">
        <f t="shared" si="798"/>
        <v/>
      </c>
      <c r="P7346">
        <f>IF(ISERROR(VLOOKUP(G7346,Genes!$A$2:$A$749,1,0)),0,1)</f>
        <v>1</v>
      </c>
      <c r="Q7346">
        <f t="shared" si="799"/>
        <v>0</v>
      </c>
      <c r="R7346">
        <f t="shared" si="800"/>
        <v>1</v>
      </c>
      <c r="S7346">
        <f t="shared" si="801"/>
        <v>5</v>
      </c>
      <c r="T7346">
        <f t="shared" si="802"/>
        <v>5</v>
      </c>
      <c r="U7346">
        <f t="shared" si="803"/>
        <v>0</v>
      </c>
      <c r="V7346" t="str">
        <f t="shared" si="804"/>
        <v/>
      </c>
    </row>
    <row r="7347" spans="1:22" x14ac:dyDescent="0.2">
      <c r="A7347" t="s">
        <v>21496</v>
      </c>
      <c r="B7347" t="s">
        <v>83</v>
      </c>
      <c r="C7347">
        <v>153133453</v>
      </c>
      <c r="D7347">
        <v>153133577</v>
      </c>
      <c r="E7347">
        <v>125</v>
      </c>
      <c r="F7347" t="s">
        <v>74</v>
      </c>
      <c r="G7347" t="s">
        <v>2608</v>
      </c>
      <c r="H7347" t="s">
        <v>21497</v>
      </c>
      <c r="I7347">
        <v>5</v>
      </c>
      <c r="J7347">
        <v>1</v>
      </c>
      <c r="K7347">
        <v>2</v>
      </c>
      <c r="L7347">
        <v>0</v>
      </c>
      <c r="M7347">
        <v>1</v>
      </c>
      <c r="N7347">
        <v>1</v>
      </c>
      <c r="O7347" t="str">
        <f t="shared" si="798"/>
        <v/>
      </c>
      <c r="P7347">
        <f>IF(ISERROR(VLOOKUP(G7347,Genes!$A$2:$A$749,1,0)),0,1)</f>
        <v>1</v>
      </c>
      <c r="Q7347">
        <f t="shared" si="799"/>
        <v>0</v>
      </c>
      <c r="R7347">
        <f t="shared" si="800"/>
        <v>1</v>
      </c>
      <c r="S7347">
        <f t="shared" si="801"/>
        <v>6</v>
      </c>
      <c r="T7347">
        <f t="shared" si="802"/>
        <v>6</v>
      </c>
      <c r="U7347">
        <f t="shared" si="803"/>
        <v>0</v>
      </c>
      <c r="V7347" t="str">
        <f t="shared" si="804"/>
        <v/>
      </c>
    </row>
    <row r="7348" spans="1:22" x14ac:dyDescent="0.2">
      <c r="A7348" t="s">
        <v>21498</v>
      </c>
      <c r="B7348" t="s">
        <v>83</v>
      </c>
      <c r="C7348">
        <v>153133255</v>
      </c>
      <c r="D7348">
        <v>153133365</v>
      </c>
      <c r="E7348">
        <v>111</v>
      </c>
      <c r="F7348" t="s">
        <v>74</v>
      </c>
      <c r="G7348" t="s">
        <v>2608</v>
      </c>
      <c r="H7348" t="s">
        <v>21499</v>
      </c>
      <c r="I7348">
        <v>4</v>
      </c>
      <c r="J7348">
        <v>0</v>
      </c>
      <c r="K7348">
        <v>2</v>
      </c>
      <c r="L7348">
        <v>0</v>
      </c>
      <c r="M7348">
        <v>1</v>
      </c>
      <c r="N7348">
        <v>1</v>
      </c>
      <c r="O7348" t="str">
        <f t="shared" si="798"/>
        <v/>
      </c>
      <c r="P7348">
        <f>IF(ISERROR(VLOOKUP(G7348,Genes!$A$2:$A$749,1,0)),0,1)</f>
        <v>1</v>
      </c>
      <c r="Q7348">
        <f t="shared" si="799"/>
        <v>0</v>
      </c>
      <c r="R7348">
        <f t="shared" si="800"/>
        <v>1</v>
      </c>
      <c r="S7348">
        <f t="shared" si="801"/>
        <v>7</v>
      </c>
      <c r="T7348">
        <f t="shared" si="802"/>
        <v>7</v>
      </c>
      <c r="U7348">
        <f t="shared" si="803"/>
        <v>0</v>
      </c>
      <c r="V7348" t="str">
        <f t="shared" si="804"/>
        <v/>
      </c>
    </row>
    <row r="7349" spans="1:22" x14ac:dyDescent="0.2">
      <c r="A7349" t="s">
        <v>21500</v>
      </c>
      <c r="B7349" t="s">
        <v>83</v>
      </c>
      <c r="C7349">
        <v>153132811</v>
      </c>
      <c r="D7349">
        <v>153133008</v>
      </c>
      <c r="E7349">
        <v>198</v>
      </c>
      <c r="F7349" t="s">
        <v>74</v>
      </c>
      <c r="G7349" t="s">
        <v>2608</v>
      </c>
      <c r="H7349" t="s">
        <v>21501</v>
      </c>
      <c r="I7349">
        <v>3</v>
      </c>
      <c r="J7349">
        <v>1</v>
      </c>
      <c r="K7349">
        <v>2</v>
      </c>
      <c r="L7349">
        <v>0</v>
      </c>
      <c r="M7349">
        <v>0</v>
      </c>
      <c r="N7349">
        <v>0</v>
      </c>
      <c r="O7349" t="str">
        <f t="shared" si="798"/>
        <v/>
      </c>
      <c r="P7349">
        <f>IF(ISERROR(VLOOKUP(G7349,Genes!$A$2:$A$749,1,0)),0,1)</f>
        <v>1</v>
      </c>
      <c r="Q7349">
        <f t="shared" si="799"/>
        <v>0</v>
      </c>
      <c r="R7349">
        <f t="shared" si="800"/>
        <v>1</v>
      </c>
      <c r="S7349">
        <f t="shared" si="801"/>
        <v>8</v>
      </c>
      <c r="T7349">
        <f t="shared" si="802"/>
        <v>8</v>
      </c>
      <c r="U7349">
        <f t="shared" si="803"/>
        <v>0</v>
      </c>
      <c r="V7349" t="str">
        <f t="shared" si="804"/>
        <v/>
      </c>
    </row>
    <row r="7350" spans="1:22" x14ac:dyDescent="0.2">
      <c r="A7350" t="s">
        <v>21502</v>
      </c>
      <c r="B7350" t="s">
        <v>83</v>
      </c>
      <c r="C7350">
        <v>153132509</v>
      </c>
      <c r="D7350">
        <v>153132579</v>
      </c>
      <c r="E7350">
        <v>71</v>
      </c>
      <c r="F7350" t="s">
        <v>74</v>
      </c>
      <c r="G7350" t="s">
        <v>2608</v>
      </c>
      <c r="H7350" t="s">
        <v>21503</v>
      </c>
      <c r="I7350">
        <v>2</v>
      </c>
      <c r="J7350">
        <v>0</v>
      </c>
      <c r="K7350">
        <v>2</v>
      </c>
      <c r="L7350">
        <v>0</v>
      </c>
      <c r="M7350">
        <v>0</v>
      </c>
      <c r="N7350">
        <v>0</v>
      </c>
      <c r="O7350" t="str">
        <f t="shared" si="798"/>
        <v/>
      </c>
      <c r="P7350">
        <f>IF(ISERROR(VLOOKUP(G7350,Genes!$A$2:$A$749,1,0)),0,1)</f>
        <v>1</v>
      </c>
      <c r="Q7350">
        <f t="shared" si="799"/>
        <v>0</v>
      </c>
      <c r="R7350">
        <f t="shared" si="800"/>
        <v>1</v>
      </c>
      <c r="S7350">
        <f t="shared" si="801"/>
        <v>9</v>
      </c>
      <c r="T7350">
        <f t="shared" si="802"/>
        <v>9</v>
      </c>
      <c r="U7350">
        <f t="shared" si="803"/>
        <v>0</v>
      </c>
      <c r="V7350" t="str">
        <f t="shared" si="804"/>
        <v/>
      </c>
    </row>
    <row r="7351" spans="1:22" x14ac:dyDescent="0.2">
      <c r="A7351" t="s">
        <v>21504</v>
      </c>
      <c r="B7351" t="s">
        <v>83</v>
      </c>
      <c r="C7351">
        <v>153132104</v>
      </c>
      <c r="D7351">
        <v>153132326</v>
      </c>
      <c r="E7351">
        <v>223</v>
      </c>
      <c r="F7351" t="s">
        <v>74</v>
      </c>
      <c r="G7351" t="s">
        <v>2608</v>
      </c>
      <c r="H7351" t="s">
        <v>21505</v>
      </c>
      <c r="I7351">
        <v>3</v>
      </c>
      <c r="J7351">
        <v>1</v>
      </c>
      <c r="K7351">
        <v>2</v>
      </c>
      <c r="L7351">
        <v>0</v>
      </c>
      <c r="M7351">
        <v>0</v>
      </c>
      <c r="N7351">
        <v>0</v>
      </c>
      <c r="O7351" t="str">
        <f t="shared" si="798"/>
        <v/>
      </c>
      <c r="P7351">
        <f>IF(ISERROR(VLOOKUP(G7351,Genes!$A$2:$A$749,1,0)),0,1)</f>
        <v>1</v>
      </c>
      <c r="Q7351">
        <f t="shared" si="799"/>
        <v>0</v>
      </c>
      <c r="R7351">
        <f t="shared" si="800"/>
        <v>1</v>
      </c>
      <c r="S7351">
        <f t="shared" si="801"/>
        <v>10</v>
      </c>
      <c r="T7351">
        <f t="shared" si="802"/>
        <v>10</v>
      </c>
      <c r="U7351">
        <f t="shared" si="803"/>
        <v>0</v>
      </c>
      <c r="V7351" t="str">
        <f t="shared" si="804"/>
        <v/>
      </c>
    </row>
    <row r="7352" spans="1:22" x14ac:dyDescent="0.2">
      <c r="A7352" t="s">
        <v>21506</v>
      </c>
      <c r="B7352" t="s">
        <v>83</v>
      </c>
      <c r="C7352">
        <v>153131159</v>
      </c>
      <c r="D7352">
        <v>153131274</v>
      </c>
      <c r="E7352">
        <v>116</v>
      </c>
      <c r="F7352" t="s">
        <v>74</v>
      </c>
      <c r="G7352" t="s">
        <v>2608</v>
      </c>
      <c r="H7352" t="s">
        <v>21507</v>
      </c>
      <c r="I7352">
        <v>2</v>
      </c>
      <c r="J7352">
        <v>0</v>
      </c>
      <c r="K7352">
        <v>2</v>
      </c>
      <c r="L7352">
        <v>0</v>
      </c>
      <c r="M7352">
        <v>0</v>
      </c>
      <c r="N7352">
        <v>0</v>
      </c>
      <c r="O7352" t="str">
        <f t="shared" si="798"/>
        <v/>
      </c>
      <c r="P7352">
        <f>IF(ISERROR(VLOOKUP(G7352,Genes!$A$2:$A$749,1,0)),0,1)</f>
        <v>1</v>
      </c>
      <c r="Q7352">
        <f t="shared" si="799"/>
        <v>0</v>
      </c>
      <c r="R7352">
        <f t="shared" si="800"/>
        <v>1</v>
      </c>
      <c r="S7352">
        <f t="shared" si="801"/>
        <v>11</v>
      </c>
      <c r="T7352">
        <f t="shared" si="802"/>
        <v>11</v>
      </c>
      <c r="U7352">
        <f t="shared" si="803"/>
        <v>0</v>
      </c>
      <c r="V7352" t="str">
        <f t="shared" si="804"/>
        <v/>
      </c>
    </row>
    <row r="7353" spans="1:22" x14ac:dyDescent="0.2">
      <c r="A7353" t="s">
        <v>21508</v>
      </c>
      <c r="B7353" t="s">
        <v>83</v>
      </c>
      <c r="C7353">
        <v>153138683</v>
      </c>
      <c r="D7353">
        <v>153138697</v>
      </c>
      <c r="E7353">
        <v>15</v>
      </c>
      <c r="F7353" t="s">
        <v>74</v>
      </c>
      <c r="G7353" t="s">
        <v>2608</v>
      </c>
      <c r="H7353" t="s">
        <v>21509</v>
      </c>
      <c r="I7353">
        <v>2</v>
      </c>
      <c r="J7353">
        <v>2</v>
      </c>
      <c r="K7353">
        <v>0</v>
      </c>
      <c r="L7353">
        <v>0</v>
      </c>
      <c r="M7353">
        <v>0</v>
      </c>
      <c r="N7353">
        <v>0</v>
      </c>
      <c r="O7353" t="str">
        <f t="shared" si="798"/>
        <v/>
      </c>
      <c r="P7353">
        <f>IF(ISERROR(VLOOKUP(G7353,Genes!$A$2:$A$749,1,0)),0,1)</f>
        <v>1</v>
      </c>
      <c r="Q7353">
        <f t="shared" si="799"/>
        <v>0</v>
      </c>
      <c r="R7353">
        <f t="shared" si="800"/>
        <v>1</v>
      </c>
      <c r="S7353">
        <f t="shared" si="801"/>
        <v>12</v>
      </c>
      <c r="T7353">
        <f t="shared" si="802"/>
        <v>12</v>
      </c>
      <c r="U7353">
        <f t="shared" si="803"/>
        <v>0</v>
      </c>
      <c r="V7353" t="str">
        <f t="shared" si="804"/>
        <v/>
      </c>
    </row>
    <row r="7354" spans="1:22" x14ac:dyDescent="0.2">
      <c r="A7354" t="s">
        <v>21510</v>
      </c>
      <c r="B7354" t="s">
        <v>83</v>
      </c>
      <c r="C7354">
        <v>153130754</v>
      </c>
      <c r="D7354">
        <v>153130955</v>
      </c>
      <c r="E7354">
        <v>202</v>
      </c>
      <c r="F7354" t="s">
        <v>74</v>
      </c>
      <c r="G7354" t="s">
        <v>2608</v>
      </c>
      <c r="H7354" t="s">
        <v>21511</v>
      </c>
      <c r="I7354">
        <v>5</v>
      </c>
      <c r="J7354">
        <v>1</v>
      </c>
      <c r="K7354">
        <v>2</v>
      </c>
      <c r="L7354">
        <v>0</v>
      </c>
      <c r="M7354">
        <v>1</v>
      </c>
      <c r="N7354">
        <v>1</v>
      </c>
      <c r="O7354" t="str">
        <f t="shared" si="798"/>
        <v/>
      </c>
      <c r="P7354">
        <f>IF(ISERROR(VLOOKUP(G7354,Genes!$A$2:$A$749,1,0)),0,1)</f>
        <v>1</v>
      </c>
      <c r="Q7354">
        <f t="shared" si="799"/>
        <v>0</v>
      </c>
      <c r="R7354">
        <f t="shared" si="800"/>
        <v>1</v>
      </c>
      <c r="S7354">
        <f t="shared" si="801"/>
        <v>13</v>
      </c>
      <c r="T7354">
        <f t="shared" si="802"/>
        <v>13</v>
      </c>
      <c r="U7354">
        <f t="shared" si="803"/>
        <v>0</v>
      </c>
      <c r="V7354" t="str">
        <f t="shared" si="804"/>
        <v/>
      </c>
    </row>
    <row r="7355" spans="1:22" x14ac:dyDescent="0.2">
      <c r="A7355" t="s">
        <v>21512</v>
      </c>
      <c r="B7355" t="s">
        <v>83</v>
      </c>
      <c r="C7355">
        <v>153130543</v>
      </c>
      <c r="D7355">
        <v>153130665</v>
      </c>
      <c r="E7355">
        <v>123</v>
      </c>
      <c r="F7355" t="s">
        <v>74</v>
      </c>
      <c r="G7355" t="s">
        <v>2608</v>
      </c>
      <c r="H7355" t="s">
        <v>21513</v>
      </c>
      <c r="I7355">
        <v>5</v>
      </c>
      <c r="J7355">
        <v>1</v>
      </c>
      <c r="K7355">
        <v>2</v>
      </c>
      <c r="L7355">
        <v>0</v>
      </c>
      <c r="M7355">
        <v>0</v>
      </c>
      <c r="N7355">
        <v>2</v>
      </c>
      <c r="O7355" t="str">
        <f t="shared" si="798"/>
        <v/>
      </c>
      <c r="P7355">
        <f>IF(ISERROR(VLOOKUP(G7355,Genes!$A$2:$A$749,1,0)),0,1)</f>
        <v>1</v>
      </c>
      <c r="Q7355">
        <f t="shared" si="799"/>
        <v>0</v>
      </c>
      <c r="R7355">
        <f t="shared" si="800"/>
        <v>1</v>
      </c>
      <c r="S7355">
        <f t="shared" si="801"/>
        <v>14</v>
      </c>
      <c r="T7355">
        <f t="shared" si="802"/>
        <v>14</v>
      </c>
      <c r="U7355">
        <f t="shared" si="803"/>
        <v>0</v>
      </c>
      <c r="V7355" t="str">
        <f t="shared" si="804"/>
        <v/>
      </c>
    </row>
    <row r="7356" spans="1:22" x14ac:dyDescent="0.2">
      <c r="A7356" t="s">
        <v>21514</v>
      </c>
      <c r="B7356" t="s">
        <v>83</v>
      </c>
      <c r="C7356">
        <v>153130276</v>
      </c>
      <c r="D7356">
        <v>153130449</v>
      </c>
      <c r="E7356">
        <v>174</v>
      </c>
      <c r="F7356" t="s">
        <v>74</v>
      </c>
      <c r="G7356" t="s">
        <v>2608</v>
      </c>
      <c r="H7356" t="s">
        <v>21515</v>
      </c>
      <c r="I7356">
        <v>6</v>
      </c>
      <c r="J7356">
        <v>1</v>
      </c>
      <c r="K7356">
        <v>2</v>
      </c>
      <c r="L7356">
        <v>0</v>
      </c>
      <c r="M7356">
        <v>1</v>
      </c>
      <c r="N7356">
        <v>2</v>
      </c>
      <c r="O7356" t="str">
        <f t="shared" si="798"/>
        <v/>
      </c>
      <c r="P7356">
        <f>IF(ISERROR(VLOOKUP(G7356,Genes!$A$2:$A$749,1,0)),0,1)</f>
        <v>1</v>
      </c>
      <c r="Q7356">
        <f t="shared" si="799"/>
        <v>0</v>
      </c>
      <c r="R7356">
        <f t="shared" si="800"/>
        <v>1</v>
      </c>
      <c r="S7356">
        <f t="shared" si="801"/>
        <v>15</v>
      </c>
      <c r="T7356">
        <f t="shared" si="802"/>
        <v>15</v>
      </c>
      <c r="U7356">
        <f t="shared" si="803"/>
        <v>0</v>
      </c>
      <c r="V7356" t="str">
        <f t="shared" si="804"/>
        <v/>
      </c>
    </row>
    <row r="7357" spans="1:22" x14ac:dyDescent="0.2">
      <c r="A7357" t="s">
        <v>21516</v>
      </c>
      <c r="B7357" t="s">
        <v>83</v>
      </c>
      <c r="C7357">
        <v>153130040</v>
      </c>
      <c r="D7357">
        <v>153130159</v>
      </c>
      <c r="E7357">
        <v>120</v>
      </c>
      <c r="F7357" t="s">
        <v>74</v>
      </c>
      <c r="G7357" t="s">
        <v>2608</v>
      </c>
      <c r="H7357" t="s">
        <v>21517</v>
      </c>
      <c r="I7357">
        <v>4</v>
      </c>
      <c r="J7357">
        <v>0</v>
      </c>
      <c r="K7357">
        <v>2</v>
      </c>
      <c r="L7357">
        <v>0</v>
      </c>
      <c r="M7357">
        <v>0</v>
      </c>
      <c r="N7357">
        <v>2</v>
      </c>
      <c r="O7357" t="str">
        <f t="shared" si="798"/>
        <v/>
      </c>
      <c r="P7357">
        <f>IF(ISERROR(VLOOKUP(G7357,Genes!$A$2:$A$749,1,0)),0,1)</f>
        <v>1</v>
      </c>
      <c r="Q7357">
        <f t="shared" si="799"/>
        <v>0</v>
      </c>
      <c r="R7357">
        <f t="shared" si="800"/>
        <v>1</v>
      </c>
      <c r="S7357">
        <f t="shared" si="801"/>
        <v>16</v>
      </c>
      <c r="T7357">
        <f t="shared" si="802"/>
        <v>16</v>
      </c>
      <c r="U7357">
        <f t="shared" si="803"/>
        <v>0</v>
      </c>
      <c r="V7357" t="str">
        <f t="shared" si="804"/>
        <v/>
      </c>
    </row>
    <row r="7358" spans="1:22" x14ac:dyDescent="0.2">
      <c r="A7358" t="s">
        <v>21518</v>
      </c>
      <c r="B7358" t="s">
        <v>83</v>
      </c>
      <c r="C7358">
        <v>153129777</v>
      </c>
      <c r="D7358">
        <v>153129932</v>
      </c>
      <c r="E7358">
        <v>156</v>
      </c>
      <c r="F7358" t="s">
        <v>74</v>
      </c>
      <c r="G7358" t="s">
        <v>2608</v>
      </c>
      <c r="H7358" t="s">
        <v>21519</v>
      </c>
      <c r="I7358">
        <v>4</v>
      </c>
      <c r="J7358">
        <v>1</v>
      </c>
      <c r="K7358">
        <v>2</v>
      </c>
      <c r="L7358">
        <v>0</v>
      </c>
      <c r="M7358">
        <v>0</v>
      </c>
      <c r="N7358">
        <v>1</v>
      </c>
      <c r="O7358" t="str">
        <f t="shared" si="798"/>
        <v/>
      </c>
      <c r="P7358">
        <f>IF(ISERROR(VLOOKUP(G7358,Genes!$A$2:$A$749,1,0)),0,1)</f>
        <v>1</v>
      </c>
      <c r="Q7358">
        <f t="shared" si="799"/>
        <v>0</v>
      </c>
      <c r="R7358">
        <f t="shared" si="800"/>
        <v>1</v>
      </c>
      <c r="S7358">
        <f t="shared" si="801"/>
        <v>17</v>
      </c>
      <c r="T7358">
        <f t="shared" si="802"/>
        <v>17</v>
      </c>
      <c r="U7358">
        <f t="shared" si="803"/>
        <v>0</v>
      </c>
      <c r="V7358" t="str">
        <f t="shared" si="804"/>
        <v/>
      </c>
    </row>
    <row r="7359" spans="1:22" x14ac:dyDescent="0.2">
      <c r="A7359" t="s">
        <v>21520</v>
      </c>
      <c r="B7359" t="s">
        <v>83</v>
      </c>
      <c r="C7359">
        <v>153129338</v>
      </c>
      <c r="D7359">
        <v>153129472</v>
      </c>
      <c r="E7359">
        <v>135</v>
      </c>
      <c r="F7359" t="s">
        <v>74</v>
      </c>
      <c r="G7359" t="s">
        <v>2608</v>
      </c>
      <c r="H7359" t="s">
        <v>21521</v>
      </c>
      <c r="I7359">
        <v>3</v>
      </c>
      <c r="J7359">
        <v>1</v>
      </c>
      <c r="K7359">
        <v>2</v>
      </c>
      <c r="L7359">
        <v>0</v>
      </c>
      <c r="M7359">
        <v>0</v>
      </c>
      <c r="N7359">
        <v>0</v>
      </c>
      <c r="O7359" t="str">
        <f t="shared" si="798"/>
        <v/>
      </c>
      <c r="P7359">
        <f>IF(ISERROR(VLOOKUP(G7359,Genes!$A$2:$A$749,1,0)),0,1)</f>
        <v>1</v>
      </c>
      <c r="Q7359">
        <f t="shared" si="799"/>
        <v>0</v>
      </c>
      <c r="R7359">
        <f t="shared" si="800"/>
        <v>1</v>
      </c>
      <c r="S7359">
        <f t="shared" si="801"/>
        <v>18</v>
      </c>
      <c r="T7359">
        <f t="shared" si="802"/>
        <v>18</v>
      </c>
      <c r="U7359">
        <f t="shared" si="803"/>
        <v>0</v>
      </c>
      <c r="V7359" t="str">
        <f t="shared" si="804"/>
        <v/>
      </c>
    </row>
    <row r="7360" spans="1:22" x14ac:dyDescent="0.2">
      <c r="A7360" t="s">
        <v>21522</v>
      </c>
      <c r="B7360" t="s">
        <v>83</v>
      </c>
      <c r="C7360">
        <v>153128932</v>
      </c>
      <c r="D7360">
        <v>153129004</v>
      </c>
      <c r="E7360">
        <v>73</v>
      </c>
      <c r="F7360" t="s">
        <v>74</v>
      </c>
      <c r="G7360" t="s">
        <v>2608</v>
      </c>
      <c r="H7360" t="s">
        <v>21523</v>
      </c>
      <c r="I7360">
        <v>4</v>
      </c>
      <c r="J7360">
        <v>0</v>
      </c>
      <c r="K7360">
        <v>2</v>
      </c>
      <c r="L7360">
        <v>0</v>
      </c>
      <c r="M7360">
        <v>1</v>
      </c>
      <c r="N7360">
        <v>1</v>
      </c>
      <c r="O7360" t="str">
        <f t="shared" si="798"/>
        <v/>
      </c>
      <c r="P7360">
        <f>IF(ISERROR(VLOOKUP(G7360,Genes!$A$2:$A$749,1,0)),0,1)</f>
        <v>1</v>
      </c>
      <c r="Q7360">
        <f t="shared" si="799"/>
        <v>0</v>
      </c>
      <c r="R7360">
        <f t="shared" si="800"/>
        <v>1</v>
      </c>
      <c r="S7360">
        <f t="shared" si="801"/>
        <v>19</v>
      </c>
      <c r="T7360">
        <f t="shared" si="802"/>
        <v>19</v>
      </c>
      <c r="U7360">
        <f t="shared" si="803"/>
        <v>0</v>
      </c>
      <c r="V7360" t="str">
        <f t="shared" si="804"/>
        <v/>
      </c>
    </row>
    <row r="7361" spans="1:22" x14ac:dyDescent="0.2">
      <c r="A7361" t="s">
        <v>21524</v>
      </c>
      <c r="B7361" t="s">
        <v>83</v>
      </c>
      <c r="C7361">
        <v>153128823</v>
      </c>
      <c r="D7361">
        <v>153128834</v>
      </c>
      <c r="E7361">
        <v>12</v>
      </c>
      <c r="F7361" t="s">
        <v>74</v>
      </c>
      <c r="G7361" t="s">
        <v>2608</v>
      </c>
      <c r="H7361" t="s">
        <v>21525</v>
      </c>
      <c r="I7361">
        <v>4</v>
      </c>
      <c r="J7361">
        <v>2</v>
      </c>
      <c r="K7361">
        <v>0</v>
      </c>
      <c r="L7361">
        <v>0</v>
      </c>
      <c r="M7361">
        <v>1</v>
      </c>
      <c r="N7361">
        <v>1</v>
      </c>
      <c r="O7361" t="str">
        <f t="shared" si="798"/>
        <v/>
      </c>
      <c r="P7361">
        <f>IF(ISERROR(VLOOKUP(G7361,Genes!$A$2:$A$749,1,0)),0,1)</f>
        <v>1</v>
      </c>
      <c r="Q7361">
        <f t="shared" si="799"/>
        <v>0</v>
      </c>
      <c r="R7361">
        <f t="shared" si="800"/>
        <v>1</v>
      </c>
      <c r="S7361">
        <f t="shared" si="801"/>
        <v>20</v>
      </c>
      <c r="T7361">
        <f t="shared" si="802"/>
        <v>20</v>
      </c>
      <c r="U7361">
        <f t="shared" si="803"/>
        <v>0</v>
      </c>
      <c r="V7361" t="str">
        <f t="shared" si="804"/>
        <v/>
      </c>
    </row>
    <row r="7362" spans="1:22" x14ac:dyDescent="0.2">
      <c r="A7362" t="s">
        <v>21526</v>
      </c>
      <c r="B7362" t="s">
        <v>83</v>
      </c>
      <c r="C7362">
        <v>153128118</v>
      </c>
      <c r="D7362">
        <v>153128349</v>
      </c>
      <c r="E7362">
        <v>232</v>
      </c>
      <c r="F7362" t="s">
        <v>74</v>
      </c>
      <c r="G7362" t="s">
        <v>2608</v>
      </c>
      <c r="H7362" t="s">
        <v>21527</v>
      </c>
      <c r="I7362">
        <v>3</v>
      </c>
      <c r="J7362">
        <v>1</v>
      </c>
      <c r="K7362">
        <v>2</v>
      </c>
      <c r="L7362">
        <v>0</v>
      </c>
      <c r="M7362">
        <v>0</v>
      </c>
      <c r="N7362">
        <v>0</v>
      </c>
      <c r="O7362" t="str">
        <f t="shared" ref="O7362:O7425" si="805">IF(U7362=1,G7362,"")</f>
        <v/>
      </c>
      <c r="P7362">
        <f>IF(ISERROR(VLOOKUP(G7362,Genes!$A$2:$A$749,1,0)),0,1)</f>
        <v>1</v>
      </c>
      <c r="Q7362">
        <f t="shared" ref="Q7362:Q7425" si="806">IF(G7362&lt;&gt;G7361,1,0)</f>
        <v>0</v>
      </c>
      <c r="R7362">
        <f t="shared" ref="R7362:R7425" si="807">IF(I7362=0,0,1)</f>
        <v>1</v>
      </c>
      <c r="S7362">
        <f t="shared" ref="S7362:S7425" si="808">IF(Q7362=1,R7362,S7361+R7362)</f>
        <v>21</v>
      </c>
      <c r="T7362">
        <f t="shared" ref="T7362:T7425" si="809">IF(Q7362=1,1,T7361+1)</f>
        <v>21</v>
      </c>
      <c r="U7362">
        <f t="shared" ref="U7362:U7425" si="810">IF(G7362&lt;&gt;G7363,1,0)</f>
        <v>0</v>
      </c>
      <c r="V7362" t="str">
        <f t="shared" ref="V7362:V7425" si="811">IF(U7362=1,S7362/T7362,"")</f>
        <v/>
      </c>
    </row>
    <row r="7363" spans="1:22" x14ac:dyDescent="0.2">
      <c r="A7363" t="s">
        <v>21528</v>
      </c>
      <c r="B7363" t="s">
        <v>83</v>
      </c>
      <c r="C7363">
        <v>153138047</v>
      </c>
      <c r="D7363">
        <v>153138152</v>
      </c>
      <c r="E7363">
        <v>106</v>
      </c>
      <c r="F7363" t="s">
        <v>74</v>
      </c>
      <c r="G7363" t="s">
        <v>2608</v>
      </c>
      <c r="H7363" t="s">
        <v>21529</v>
      </c>
      <c r="I7363">
        <v>2</v>
      </c>
      <c r="J7363">
        <v>0</v>
      </c>
      <c r="K7363">
        <v>2</v>
      </c>
      <c r="L7363">
        <v>0</v>
      </c>
      <c r="M7363">
        <v>0</v>
      </c>
      <c r="N7363">
        <v>0</v>
      </c>
      <c r="O7363" t="str">
        <f t="shared" si="805"/>
        <v/>
      </c>
      <c r="P7363">
        <f>IF(ISERROR(VLOOKUP(G7363,Genes!$A$2:$A$749,1,0)),0,1)</f>
        <v>1</v>
      </c>
      <c r="Q7363">
        <f t="shared" si="806"/>
        <v>0</v>
      </c>
      <c r="R7363">
        <f t="shared" si="807"/>
        <v>1</v>
      </c>
      <c r="S7363">
        <f t="shared" si="808"/>
        <v>22</v>
      </c>
      <c r="T7363">
        <f t="shared" si="809"/>
        <v>22</v>
      </c>
      <c r="U7363">
        <f t="shared" si="810"/>
        <v>0</v>
      </c>
      <c r="V7363" t="str">
        <f t="shared" si="811"/>
        <v/>
      </c>
    </row>
    <row r="7364" spans="1:22" x14ac:dyDescent="0.2">
      <c r="A7364" t="s">
        <v>21530</v>
      </c>
      <c r="B7364" t="s">
        <v>83</v>
      </c>
      <c r="C7364">
        <v>153137607</v>
      </c>
      <c r="D7364">
        <v>153137809</v>
      </c>
      <c r="E7364">
        <v>203</v>
      </c>
      <c r="F7364" t="s">
        <v>74</v>
      </c>
      <c r="G7364" t="s">
        <v>2608</v>
      </c>
      <c r="H7364" t="s">
        <v>21531</v>
      </c>
      <c r="I7364">
        <v>3</v>
      </c>
      <c r="J7364">
        <v>1</v>
      </c>
      <c r="K7364">
        <v>2</v>
      </c>
      <c r="L7364">
        <v>0</v>
      </c>
      <c r="M7364">
        <v>0</v>
      </c>
      <c r="N7364">
        <v>0</v>
      </c>
      <c r="O7364" t="str">
        <f t="shared" si="805"/>
        <v/>
      </c>
      <c r="P7364">
        <f>IF(ISERROR(VLOOKUP(G7364,Genes!$A$2:$A$749,1,0)),0,1)</f>
        <v>1</v>
      </c>
      <c r="Q7364">
        <f t="shared" si="806"/>
        <v>0</v>
      </c>
      <c r="R7364">
        <f t="shared" si="807"/>
        <v>1</v>
      </c>
      <c r="S7364">
        <f t="shared" si="808"/>
        <v>23</v>
      </c>
      <c r="T7364">
        <f t="shared" si="809"/>
        <v>23</v>
      </c>
      <c r="U7364">
        <f t="shared" si="810"/>
        <v>0</v>
      </c>
      <c r="V7364" t="str">
        <f t="shared" si="811"/>
        <v/>
      </c>
    </row>
    <row r="7365" spans="1:22" x14ac:dyDescent="0.2">
      <c r="A7365" t="s">
        <v>21532</v>
      </c>
      <c r="B7365" t="s">
        <v>83</v>
      </c>
      <c r="C7365">
        <v>153136512</v>
      </c>
      <c r="D7365">
        <v>153136634</v>
      </c>
      <c r="E7365">
        <v>123</v>
      </c>
      <c r="F7365" t="s">
        <v>74</v>
      </c>
      <c r="G7365" t="s">
        <v>2608</v>
      </c>
      <c r="H7365" t="s">
        <v>21533</v>
      </c>
      <c r="I7365">
        <v>4</v>
      </c>
      <c r="J7365">
        <v>1</v>
      </c>
      <c r="K7365">
        <v>2</v>
      </c>
      <c r="L7365">
        <v>0</v>
      </c>
      <c r="M7365">
        <v>0</v>
      </c>
      <c r="N7365">
        <v>1</v>
      </c>
      <c r="O7365" t="str">
        <f t="shared" si="805"/>
        <v/>
      </c>
      <c r="P7365">
        <f>IF(ISERROR(VLOOKUP(G7365,Genes!$A$2:$A$749,1,0)),0,1)</f>
        <v>1</v>
      </c>
      <c r="Q7365">
        <f t="shared" si="806"/>
        <v>0</v>
      </c>
      <c r="R7365">
        <f t="shared" si="807"/>
        <v>1</v>
      </c>
      <c r="S7365">
        <f t="shared" si="808"/>
        <v>24</v>
      </c>
      <c r="T7365">
        <f t="shared" si="809"/>
        <v>24</v>
      </c>
      <c r="U7365">
        <f t="shared" si="810"/>
        <v>0</v>
      </c>
      <c r="V7365" t="str">
        <f t="shared" si="811"/>
        <v/>
      </c>
    </row>
    <row r="7366" spans="1:22" x14ac:dyDescent="0.2">
      <c r="A7366" t="s">
        <v>21534</v>
      </c>
      <c r="B7366" t="s">
        <v>83</v>
      </c>
      <c r="C7366">
        <v>153136245</v>
      </c>
      <c r="D7366">
        <v>153136415</v>
      </c>
      <c r="E7366">
        <v>171</v>
      </c>
      <c r="F7366" t="s">
        <v>74</v>
      </c>
      <c r="G7366" t="s">
        <v>2608</v>
      </c>
      <c r="H7366" t="s">
        <v>21535</v>
      </c>
      <c r="I7366">
        <v>5</v>
      </c>
      <c r="J7366">
        <v>1</v>
      </c>
      <c r="K7366">
        <v>2</v>
      </c>
      <c r="L7366">
        <v>0</v>
      </c>
      <c r="M7366">
        <v>1</v>
      </c>
      <c r="N7366">
        <v>1</v>
      </c>
      <c r="O7366" t="str">
        <f t="shared" si="805"/>
        <v/>
      </c>
      <c r="P7366">
        <f>IF(ISERROR(VLOOKUP(G7366,Genes!$A$2:$A$749,1,0)),0,1)</f>
        <v>1</v>
      </c>
      <c r="Q7366">
        <f t="shared" si="806"/>
        <v>0</v>
      </c>
      <c r="R7366">
        <f t="shared" si="807"/>
        <v>1</v>
      </c>
      <c r="S7366">
        <f t="shared" si="808"/>
        <v>25</v>
      </c>
      <c r="T7366">
        <f t="shared" si="809"/>
        <v>25</v>
      </c>
      <c r="U7366">
        <f t="shared" si="810"/>
        <v>0</v>
      </c>
      <c r="V7366" t="str">
        <f t="shared" si="811"/>
        <v/>
      </c>
    </row>
    <row r="7367" spans="1:22" x14ac:dyDescent="0.2">
      <c r="A7367" t="s">
        <v>21536</v>
      </c>
      <c r="B7367" t="s">
        <v>83</v>
      </c>
      <c r="C7367">
        <v>153135843</v>
      </c>
      <c r="D7367">
        <v>153135954</v>
      </c>
      <c r="E7367">
        <v>112</v>
      </c>
      <c r="F7367" t="s">
        <v>74</v>
      </c>
      <c r="G7367" t="s">
        <v>2608</v>
      </c>
      <c r="H7367" t="s">
        <v>21537</v>
      </c>
      <c r="I7367">
        <v>2</v>
      </c>
      <c r="J7367">
        <v>0</v>
      </c>
      <c r="K7367">
        <v>2</v>
      </c>
      <c r="L7367">
        <v>0</v>
      </c>
      <c r="M7367">
        <v>0</v>
      </c>
      <c r="N7367">
        <v>0</v>
      </c>
      <c r="O7367" t="str">
        <f t="shared" si="805"/>
        <v/>
      </c>
      <c r="P7367">
        <f>IF(ISERROR(VLOOKUP(G7367,Genes!$A$2:$A$749,1,0)),0,1)</f>
        <v>1</v>
      </c>
      <c r="Q7367">
        <f t="shared" si="806"/>
        <v>0</v>
      </c>
      <c r="R7367">
        <f t="shared" si="807"/>
        <v>1</v>
      </c>
      <c r="S7367">
        <f t="shared" si="808"/>
        <v>26</v>
      </c>
      <c r="T7367">
        <f t="shared" si="809"/>
        <v>26</v>
      </c>
      <c r="U7367">
        <f t="shared" si="810"/>
        <v>0</v>
      </c>
      <c r="V7367" t="str">
        <f t="shared" si="811"/>
        <v/>
      </c>
    </row>
    <row r="7368" spans="1:22" x14ac:dyDescent="0.2">
      <c r="A7368" t="s">
        <v>21538</v>
      </c>
      <c r="B7368" t="s">
        <v>83</v>
      </c>
      <c r="C7368">
        <v>153135511</v>
      </c>
      <c r="D7368">
        <v>153135695</v>
      </c>
      <c r="E7368">
        <v>185</v>
      </c>
      <c r="F7368" t="s">
        <v>74</v>
      </c>
      <c r="G7368" t="s">
        <v>2608</v>
      </c>
      <c r="H7368" t="s">
        <v>21539</v>
      </c>
      <c r="I7368">
        <v>5</v>
      </c>
      <c r="J7368">
        <v>1</v>
      </c>
      <c r="K7368">
        <v>2</v>
      </c>
      <c r="L7368">
        <v>0</v>
      </c>
      <c r="M7368">
        <v>0</v>
      </c>
      <c r="N7368">
        <v>2</v>
      </c>
      <c r="O7368" t="str">
        <f t="shared" si="805"/>
        <v/>
      </c>
      <c r="P7368">
        <f>IF(ISERROR(VLOOKUP(G7368,Genes!$A$2:$A$749,1,0)),0,1)</f>
        <v>1</v>
      </c>
      <c r="Q7368">
        <f t="shared" si="806"/>
        <v>0</v>
      </c>
      <c r="R7368">
        <f t="shared" si="807"/>
        <v>1</v>
      </c>
      <c r="S7368">
        <f t="shared" si="808"/>
        <v>27</v>
      </c>
      <c r="T7368">
        <f t="shared" si="809"/>
        <v>27</v>
      </c>
      <c r="U7368">
        <f t="shared" si="810"/>
        <v>0</v>
      </c>
      <c r="V7368" t="str">
        <f t="shared" si="811"/>
        <v/>
      </c>
    </row>
    <row r="7369" spans="1:22" x14ac:dyDescent="0.2">
      <c r="A7369" t="s">
        <v>21540</v>
      </c>
      <c r="B7369" t="s">
        <v>83</v>
      </c>
      <c r="C7369">
        <v>153135258</v>
      </c>
      <c r="D7369">
        <v>153135389</v>
      </c>
      <c r="E7369">
        <v>132</v>
      </c>
      <c r="F7369" t="s">
        <v>74</v>
      </c>
      <c r="G7369" t="s">
        <v>2608</v>
      </c>
      <c r="H7369" t="s">
        <v>21541</v>
      </c>
      <c r="I7369">
        <v>5</v>
      </c>
      <c r="J7369">
        <v>1</v>
      </c>
      <c r="K7369">
        <v>2</v>
      </c>
      <c r="L7369">
        <v>0</v>
      </c>
      <c r="M7369">
        <v>0</v>
      </c>
      <c r="N7369">
        <v>2</v>
      </c>
      <c r="O7369" t="str">
        <f t="shared" si="805"/>
        <v>L1CAM</v>
      </c>
      <c r="P7369">
        <f>IF(ISERROR(VLOOKUP(G7369,Genes!$A$2:$A$749,1,0)),0,1)</f>
        <v>1</v>
      </c>
      <c r="Q7369">
        <f t="shared" si="806"/>
        <v>0</v>
      </c>
      <c r="R7369">
        <f t="shared" si="807"/>
        <v>1</v>
      </c>
      <c r="S7369">
        <f t="shared" si="808"/>
        <v>28</v>
      </c>
      <c r="T7369">
        <f t="shared" si="809"/>
        <v>28</v>
      </c>
      <c r="U7369">
        <f t="shared" si="810"/>
        <v>1</v>
      </c>
      <c r="V7369">
        <f t="shared" si="811"/>
        <v>1</v>
      </c>
    </row>
    <row r="7370" spans="1:22" x14ac:dyDescent="0.2">
      <c r="A7370" t="s">
        <v>21542</v>
      </c>
      <c r="B7370" t="s">
        <v>92</v>
      </c>
      <c r="C7370">
        <v>50778729</v>
      </c>
      <c r="D7370">
        <v>50778868</v>
      </c>
      <c r="E7370">
        <v>140</v>
      </c>
      <c r="F7370" t="s">
        <v>74</v>
      </c>
      <c r="G7370" t="s">
        <v>2615</v>
      </c>
      <c r="H7370" t="s">
        <v>21543</v>
      </c>
      <c r="I7370">
        <v>3</v>
      </c>
      <c r="J7370">
        <v>1</v>
      </c>
      <c r="K7370">
        <v>2</v>
      </c>
      <c r="L7370">
        <v>0</v>
      </c>
      <c r="M7370">
        <v>0</v>
      </c>
      <c r="N7370">
        <v>0</v>
      </c>
      <c r="O7370" t="str">
        <f t="shared" si="805"/>
        <v/>
      </c>
      <c r="P7370">
        <f>IF(ISERROR(VLOOKUP(G7370,Genes!$A$2:$A$749,1,0)),0,1)</f>
        <v>1</v>
      </c>
      <c r="Q7370">
        <f t="shared" si="806"/>
        <v>1</v>
      </c>
      <c r="R7370">
        <f t="shared" si="807"/>
        <v>1</v>
      </c>
      <c r="S7370">
        <f t="shared" si="808"/>
        <v>1</v>
      </c>
      <c r="T7370">
        <f t="shared" si="809"/>
        <v>1</v>
      </c>
      <c r="U7370">
        <f t="shared" si="810"/>
        <v>0</v>
      </c>
      <c r="V7370" t="str">
        <f t="shared" si="811"/>
        <v/>
      </c>
    </row>
    <row r="7371" spans="1:22" x14ac:dyDescent="0.2">
      <c r="A7371" t="s">
        <v>21544</v>
      </c>
      <c r="B7371" t="s">
        <v>92</v>
      </c>
      <c r="C7371">
        <v>50745238</v>
      </c>
      <c r="D7371">
        <v>50745272</v>
      </c>
      <c r="E7371">
        <v>35</v>
      </c>
      <c r="F7371" t="s">
        <v>74</v>
      </c>
      <c r="G7371" t="s">
        <v>2615</v>
      </c>
      <c r="H7371" t="s">
        <v>21545</v>
      </c>
      <c r="I7371">
        <v>2</v>
      </c>
      <c r="J7371">
        <v>2</v>
      </c>
      <c r="K7371">
        <v>0</v>
      </c>
      <c r="L7371">
        <v>0</v>
      </c>
      <c r="M7371">
        <v>0</v>
      </c>
      <c r="N7371">
        <v>0</v>
      </c>
      <c r="O7371" t="str">
        <f t="shared" si="805"/>
        <v/>
      </c>
      <c r="P7371">
        <f>IF(ISERROR(VLOOKUP(G7371,Genes!$A$2:$A$749,1,0)),0,1)</f>
        <v>1</v>
      </c>
      <c r="Q7371">
        <f t="shared" si="806"/>
        <v>0</v>
      </c>
      <c r="R7371">
        <f t="shared" si="807"/>
        <v>1</v>
      </c>
      <c r="S7371">
        <f t="shared" si="808"/>
        <v>2</v>
      </c>
      <c r="T7371">
        <f t="shared" si="809"/>
        <v>2</v>
      </c>
      <c r="U7371">
        <f t="shared" si="810"/>
        <v>0</v>
      </c>
      <c r="V7371" t="str">
        <f t="shared" si="811"/>
        <v/>
      </c>
    </row>
    <row r="7372" spans="1:22" x14ac:dyDescent="0.2">
      <c r="A7372" t="s">
        <v>21546</v>
      </c>
      <c r="B7372" t="s">
        <v>92</v>
      </c>
      <c r="C7372">
        <v>50735881</v>
      </c>
      <c r="D7372">
        <v>50736048</v>
      </c>
      <c r="E7372">
        <v>168</v>
      </c>
      <c r="F7372" t="s">
        <v>74</v>
      </c>
      <c r="G7372" t="s">
        <v>2615</v>
      </c>
      <c r="H7372" t="s">
        <v>21547</v>
      </c>
      <c r="I7372">
        <v>3</v>
      </c>
      <c r="J7372">
        <v>1</v>
      </c>
      <c r="K7372">
        <v>2</v>
      </c>
      <c r="L7372">
        <v>0</v>
      </c>
      <c r="M7372">
        <v>0</v>
      </c>
      <c r="N7372">
        <v>0</v>
      </c>
      <c r="O7372" t="str">
        <f t="shared" si="805"/>
        <v/>
      </c>
      <c r="P7372">
        <f>IF(ISERROR(VLOOKUP(G7372,Genes!$A$2:$A$749,1,0)),0,1)</f>
        <v>1</v>
      </c>
      <c r="Q7372">
        <f t="shared" si="806"/>
        <v>0</v>
      </c>
      <c r="R7372">
        <f t="shared" si="807"/>
        <v>1</v>
      </c>
      <c r="S7372">
        <f t="shared" si="808"/>
        <v>3</v>
      </c>
      <c r="T7372">
        <f t="shared" si="809"/>
        <v>3</v>
      </c>
      <c r="U7372">
        <f t="shared" si="810"/>
        <v>0</v>
      </c>
      <c r="V7372" t="str">
        <f t="shared" si="811"/>
        <v/>
      </c>
    </row>
    <row r="7373" spans="1:22" x14ac:dyDescent="0.2">
      <c r="A7373" t="s">
        <v>21548</v>
      </c>
      <c r="B7373" t="s">
        <v>92</v>
      </c>
      <c r="C7373">
        <v>50734471</v>
      </c>
      <c r="D7373">
        <v>50734628</v>
      </c>
      <c r="E7373">
        <v>158</v>
      </c>
      <c r="F7373" t="s">
        <v>74</v>
      </c>
      <c r="G7373" t="s">
        <v>2615</v>
      </c>
      <c r="H7373" t="s">
        <v>21549</v>
      </c>
      <c r="I7373">
        <v>3</v>
      </c>
      <c r="J7373">
        <v>1</v>
      </c>
      <c r="K7373">
        <v>2</v>
      </c>
      <c r="L7373">
        <v>0</v>
      </c>
      <c r="M7373">
        <v>0</v>
      </c>
      <c r="N7373">
        <v>0</v>
      </c>
      <c r="O7373" t="str">
        <f t="shared" si="805"/>
        <v/>
      </c>
      <c r="P7373">
        <f>IF(ISERROR(VLOOKUP(G7373,Genes!$A$2:$A$749,1,0)),0,1)</f>
        <v>1</v>
      </c>
      <c r="Q7373">
        <f t="shared" si="806"/>
        <v>0</v>
      </c>
      <c r="R7373">
        <f t="shared" si="807"/>
        <v>1</v>
      </c>
      <c r="S7373">
        <f t="shared" si="808"/>
        <v>4</v>
      </c>
      <c r="T7373">
        <f t="shared" si="809"/>
        <v>4</v>
      </c>
      <c r="U7373">
        <f t="shared" si="810"/>
        <v>0</v>
      </c>
      <c r="V7373" t="str">
        <f t="shared" si="811"/>
        <v/>
      </c>
    </row>
    <row r="7374" spans="1:22" x14ac:dyDescent="0.2">
      <c r="A7374" t="s">
        <v>21550</v>
      </c>
      <c r="B7374" t="s">
        <v>92</v>
      </c>
      <c r="C7374">
        <v>50732076</v>
      </c>
      <c r="D7374">
        <v>50732207</v>
      </c>
      <c r="E7374">
        <v>132</v>
      </c>
      <c r="F7374" t="s">
        <v>74</v>
      </c>
      <c r="G7374" t="s">
        <v>2615</v>
      </c>
      <c r="H7374" t="s">
        <v>21551</v>
      </c>
      <c r="I7374">
        <v>3</v>
      </c>
      <c r="J7374">
        <v>1</v>
      </c>
      <c r="K7374">
        <v>2</v>
      </c>
      <c r="L7374">
        <v>0</v>
      </c>
      <c r="M7374">
        <v>0</v>
      </c>
      <c r="N7374">
        <v>0</v>
      </c>
      <c r="O7374" t="str">
        <f t="shared" si="805"/>
        <v/>
      </c>
      <c r="P7374">
        <f>IF(ISERROR(VLOOKUP(G7374,Genes!$A$2:$A$749,1,0)),0,1)</f>
        <v>1</v>
      </c>
      <c r="Q7374">
        <f t="shared" si="806"/>
        <v>0</v>
      </c>
      <c r="R7374">
        <f t="shared" si="807"/>
        <v>1</v>
      </c>
      <c r="S7374">
        <f t="shared" si="808"/>
        <v>5</v>
      </c>
      <c r="T7374">
        <f t="shared" si="809"/>
        <v>5</v>
      </c>
      <c r="U7374">
        <f t="shared" si="810"/>
        <v>0</v>
      </c>
      <c r="V7374" t="str">
        <f t="shared" si="811"/>
        <v/>
      </c>
    </row>
    <row r="7375" spans="1:22" x14ac:dyDescent="0.2">
      <c r="A7375" t="s">
        <v>21552</v>
      </c>
      <c r="B7375" t="s">
        <v>92</v>
      </c>
      <c r="C7375">
        <v>50713776</v>
      </c>
      <c r="D7375">
        <v>50713971</v>
      </c>
      <c r="E7375">
        <v>196</v>
      </c>
      <c r="F7375" t="s">
        <v>74</v>
      </c>
      <c r="G7375" t="s">
        <v>2615</v>
      </c>
      <c r="H7375" t="s">
        <v>21553</v>
      </c>
      <c r="I7375">
        <v>3</v>
      </c>
      <c r="J7375">
        <v>1</v>
      </c>
      <c r="K7375">
        <v>2</v>
      </c>
      <c r="L7375">
        <v>0</v>
      </c>
      <c r="M7375">
        <v>0</v>
      </c>
      <c r="N7375">
        <v>0</v>
      </c>
      <c r="O7375" t="str">
        <f t="shared" si="805"/>
        <v/>
      </c>
      <c r="P7375">
        <f>IF(ISERROR(VLOOKUP(G7375,Genes!$A$2:$A$749,1,0)),0,1)</f>
        <v>1</v>
      </c>
      <c r="Q7375">
        <f t="shared" si="806"/>
        <v>0</v>
      </c>
      <c r="R7375">
        <f t="shared" si="807"/>
        <v>1</v>
      </c>
      <c r="S7375">
        <f t="shared" si="808"/>
        <v>6</v>
      </c>
      <c r="T7375">
        <f t="shared" si="809"/>
        <v>6</v>
      </c>
      <c r="U7375">
        <f t="shared" si="810"/>
        <v>0</v>
      </c>
      <c r="V7375" t="str">
        <f t="shared" si="811"/>
        <v/>
      </c>
    </row>
    <row r="7376" spans="1:22" x14ac:dyDescent="0.2">
      <c r="A7376" t="s">
        <v>21554</v>
      </c>
      <c r="B7376" t="s">
        <v>92</v>
      </c>
      <c r="C7376">
        <v>50778009</v>
      </c>
      <c r="D7376">
        <v>50778037</v>
      </c>
      <c r="E7376">
        <v>29</v>
      </c>
      <c r="F7376" t="s">
        <v>74</v>
      </c>
      <c r="G7376" t="s">
        <v>2615</v>
      </c>
      <c r="H7376" t="s">
        <v>21555</v>
      </c>
      <c r="I7376">
        <v>2</v>
      </c>
      <c r="J7376">
        <v>0</v>
      </c>
      <c r="K7376">
        <v>0</v>
      </c>
      <c r="L7376">
        <v>1</v>
      </c>
      <c r="M7376">
        <v>1</v>
      </c>
      <c r="N7376">
        <v>0</v>
      </c>
      <c r="O7376" t="str">
        <f t="shared" si="805"/>
        <v/>
      </c>
      <c r="P7376">
        <f>IF(ISERROR(VLOOKUP(G7376,Genes!$A$2:$A$749,1,0)),0,1)</f>
        <v>1</v>
      </c>
      <c r="Q7376">
        <f t="shared" si="806"/>
        <v>0</v>
      </c>
      <c r="R7376">
        <f t="shared" si="807"/>
        <v>1</v>
      </c>
      <c r="S7376">
        <f t="shared" si="808"/>
        <v>7</v>
      </c>
      <c r="T7376">
        <f t="shared" si="809"/>
        <v>7</v>
      </c>
      <c r="U7376">
        <f t="shared" si="810"/>
        <v>0</v>
      </c>
      <c r="V7376" t="str">
        <f t="shared" si="811"/>
        <v/>
      </c>
    </row>
    <row r="7377" spans="1:22" x14ac:dyDescent="0.2">
      <c r="A7377" t="s">
        <v>21556</v>
      </c>
      <c r="B7377" t="s">
        <v>92</v>
      </c>
      <c r="C7377">
        <v>50775449</v>
      </c>
      <c r="D7377">
        <v>50775453</v>
      </c>
      <c r="E7377">
        <v>5</v>
      </c>
      <c r="F7377" t="s">
        <v>74</v>
      </c>
      <c r="G7377" t="s">
        <v>2615</v>
      </c>
      <c r="H7377" t="s">
        <v>21557</v>
      </c>
      <c r="I7377">
        <v>0</v>
      </c>
      <c r="J7377">
        <v>0</v>
      </c>
      <c r="K7377">
        <v>0</v>
      </c>
      <c r="L7377">
        <v>0</v>
      </c>
      <c r="M7377">
        <v>0</v>
      </c>
      <c r="N7377">
        <v>0</v>
      </c>
      <c r="O7377" t="str">
        <f t="shared" si="805"/>
        <v/>
      </c>
      <c r="P7377">
        <f>IF(ISERROR(VLOOKUP(G7377,Genes!$A$2:$A$749,1,0)),0,1)</f>
        <v>1</v>
      </c>
      <c r="Q7377">
        <f t="shared" si="806"/>
        <v>0</v>
      </c>
      <c r="R7377">
        <f t="shared" si="807"/>
        <v>0</v>
      </c>
      <c r="S7377">
        <f t="shared" si="808"/>
        <v>7</v>
      </c>
      <c r="T7377">
        <f t="shared" si="809"/>
        <v>8</v>
      </c>
      <c r="U7377">
        <f t="shared" si="810"/>
        <v>0</v>
      </c>
      <c r="V7377" t="str">
        <f t="shared" si="811"/>
        <v/>
      </c>
    </row>
    <row r="7378" spans="1:22" x14ac:dyDescent="0.2">
      <c r="A7378" t="s">
        <v>21558</v>
      </c>
      <c r="B7378" t="s">
        <v>92</v>
      </c>
      <c r="C7378">
        <v>50769620</v>
      </c>
      <c r="D7378">
        <v>50769735</v>
      </c>
      <c r="E7378">
        <v>116</v>
      </c>
      <c r="F7378" t="s">
        <v>74</v>
      </c>
      <c r="G7378" t="s">
        <v>2615</v>
      </c>
      <c r="H7378" t="s">
        <v>21559</v>
      </c>
      <c r="I7378">
        <v>2</v>
      </c>
      <c r="J7378">
        <v>0</v>
      </c>
      <c r="K7378">
        <v>2</v>
      </c>
      <c r="L7378">
        <v>0</v>
      </c>
      <c r="M7378">
        <v>0</v>
      </c>
      <c r="N7378">
        <v>0</v>
      </c>
      <c r="O7378" t="str">
        <f t="shared" si="805"/>
        <v/>
      </c>
      <c r="P7378">
        <f>IF(ISERROR(VLOOKUP(G7378,Genes!$A$2:$A$749,1,0)),0,1)</f>
        <v>1</v>
      </c>
      <c r="Q7378">
        <f t="shared" si="806"/>
        <v>0</v>
      </c>
      <c r="R7378">
        <f t="shared" si="807"/>
        <v>1</v>
      </c>
      <c r="S7378">
        <f t="shared" si="808"/>
        <v>8</v>
      </c>
      <c r="T7378">
        <f t="shared" si="809"/>
        <v>9</v>
      </c>
      <c r="U7378">
        <f t="shared" si="810"/>
        <v>0</v>
      </c>
      <c r="V7378" t="str">
        <f t="shared" si="811"/>
        <v/>
      </c>
    </row>
    <row r="7379" spans="1:22" x14ac:dyDescent="0.2">
      <c r="A7379" t="s">
        <v>21560</v>
      </c>
      <c r="B7379" t="s">
        <v>92</v>
      </c>
      <c r="C7379">
        <v>50768735</v>
      </c>
      <c r="D7379">
        <v>50768886</v>
      </c>
      <c r="E7379">
        <v>152</v>
      </c>
      <c r="F7379" t="s">
        <v>74</v>
      </c>
      <c r="G7379" t="s">
        <v>2615</v>
      </c>
      <c r="H7379" t="s">
        <v>21561</v>
      </c>
      <c r="I7379">
        <v>3</v>
      </c>
      <c r="J7379">
        <v>1</v>
      </c>
      <c r="K7379">
        <v>2</v>
      </c>
      <c r="L7379">
        <v>0</v>
      </c>
      <c r="M7379">
        <v>0</v>
      </c>
      <c r="N7379">
        <v>0</v>
      </c>
      <c r="O7379" t="str">
        <f t="shared" si="805"/>
        <v/>
      </c>
      <c r="P7379">
        <f>IF(ISERROR(VLOOKUP(G7379,Genes!$A$2:$A$749,1,0)),0,1)</f>
        <v>1</v>
      </c>
      <c r="Q7379">
        <f t="shared" si="806"/>
        <v>0</v>
      </c>
      <c r="R7379">
        <f t="shared" si="807"/>
        <v>1</v>
      </c>
      <c r="S7379">
        <f t="shared" si="808"/>
        <v>9</v>
      </c>
      <c r="T7379">
        <f t="shared" si="809"/>
        <v>10</v>
      </c>
      <c r="U7379">
        <f t="shared" si="810"/>
        <v>0</v>
      </c>
      <c r="V7379" t="str">
        <f t="shared" si="811"/>
        <v/>
      </c>
    </row>
    <row r="7380" spans="1:22" x14ac:dyDescent="0.2">
      <c r="A7380" t="s">
        <v>21562</v>
      </c>
      <c r="B7380" t="s">
        <v>92</v>
      </c>
      <c r="C7380">
        <v>50760833</v>
      </c>
      <c r="D7380">
        <v>50760964</v>
      </c>
      <c r="E7380">
        <v>132</v>
      </c>
      <c r="F7380" t="s">
        <v>74</v>
      </c>
      <c r="G7380" t="s">
        <v>2615</v>
      </c>
      <c r="H7380" t="s">
        <v>21563</v>
      </c>
      <c r="I7380">
        <v>3</v>
      </c>
      <c r="J7380">
        <v>1</v>
      </c>
      <c r="K7380">
        <v>2</v>
      </c>
      <c r="L7380">
        <v>0</v>
      </c>
      <c r="M7380">
        <v>0</v>
      </c>
      <c r="N7380">
        <v>0</v>
      </c>
      <c r="O7380" t="str">
        <f t="shared" si="805"/>
        <v/>
      </c>
      <c r="P7380">
        <f>IF(ISERROR(VLOOKUP(G7380,Genes!$A$2:$A$749,1,0)),0,1)</f>
        <v>1</v>
      </c>
      <c r="Q7380">
        <f t="shared" si="806"/>
        <v>0</v>
      </c>
      <c r="R7380">
        <f t="shared" si="807"/>
        <v>1</v>
      </c>
      <c r="S7380">
        <f t="shared" si="808"/>
        <v>10</v>
      </c>
      <c r="T7380">
        <f t="shared" si="809"/>
        <v>11</v>
      </c>
      <c r="U7380">
        <f t="shared" si="810"/>
        <v>0</v>
      </c>
      <c r="V7380" t="str">
        <f t="shared" si="811"/>
        <v/>
      </c>
    </row>
    <row r="7381" spans="1:22" x14ac:dyDescent="0.2">
      <c r="A7381" t="s">
        <v>21564</v>
      </c>
      <c r="B7381" t="s">
        <v>92</v>
      </c>
      <c r="C7381">
        <v>50750589</v>
      </c>
      <c r="D7381">
        <v>50750751</v>
      </c>
      <c r="E7381">
        <v>163</v>
      </c>
      <c r="F7381" t="s">
        <v>74</v>
      </c>
      <c r="G7381" t="s">
        <v>2615</v>
      </c>
      <c r="H7381" t="s">
        <v>21565</v>
      </c>
      <c r="I7381">
        <v>3</v>
      </c>
      <c r="J7381">
        <v>1</v>
      </c>
      <c r="K7381">
        <v>2</v>
      </c>
      <c r="L7381">
        <v>0</v>
      </c>
      <c r="M7381">
        <v>0</v>
      </c>
      <c r="N7381">
        <v>0</v>
      </c>
      <c r="O7381" t="str">
        <f t="shared" si="805"/>
        <v/>
      </c>
      <c r="P7381">
        <f>IF(ISERROR(VLOOKUP(G7381,Genes!$A$2:$A$749,1,0)),0,1)</f>
        <v>1</v>
      </c>
      <c r="Q7381">
        <f t="shared" si="806"/>
        <v>0</v>
      </c>
      <c r="R7381">
        <f t="shared" si="807"/>
        <v>1</v>
      </c>
      <c r="S7381">
        <f t="shared" si="808"/>
        <v>11</v>
      </c>
      <c r="T7381">
        <f t="shared" si="809"/>
        <v>12</v>
      </c>
      <c r="U7381">
        <f t="shared" si="810"/>
        <v>0</v>
      </c>
      <c r="V7381" t="str">
        <f t="shared" si="811"/>
        <v/>
      </c>
    </row>
    <row r="7382" spans="1:22" x14ac:dyDescent="0.2">
      <c r="A7382" t="s">
        <v>21566</v>
      </c>
      <c r="B7382" t="s">
        <v>92</v>
      </c>
      <c r="C7382">
        <v>50750589</v>
      </c>
      <c r="D7382">
        <v>50750745</v>
      </c>
      <c r="E7382">
        <v>157</v>
      </c>
      <c r="F7382" t="s">
        <v>74</v>
      </c>
      <c r="G7382" t="s">
        <v>2615</v>
      </c>
      <c r="H7382" t="s">
        <v>21567</v>
      </c>
      <c r="I7382">
        <v>3</v>
      </c>
      <c r="J7382">
        <v>1</v>
      </c>
      <c r="K7382">
        <v>2</v>
      </c>
      <c r="L7382">
        <v>0</v>
      </c>
      <c r="M7382">
        <v>0</v>
      </c>
      <c r="N7382">
        <v>0</v>
      </c>
      <c r="O7382" t="str">
        <f t="shared" si="805"/>
        <v/>
      </c>
      <c r="P7382">
        <f>IF(ISERROR(VLOOKUP(G7382,Genes!$A$2:$A$749,1,0)),0,1)</f>
        <v>1</v>
      </c>
      <c r="Q7382">
        <f t="shared" si="806"/>
        <v>0</v>
      </c>
      <c r="R7382">
        <f t="shared" si="807"/>
        <v>1</v>
      </c>
      <c r="S7382">
        <f t="shared" si="808"/>
        <v>12</v>
      </c>
      <c r="T7382">
        <f t="shared" si="809"/>
        <v>13</v>
      </c>
      <c r="U7382">
        <f t="shared" si="810"/>
        <v>0</v>
      </c>
      <c r="V7382" t="str">
        <f t="shared" si="811"/>
        <v/>
      </c>
    </row>
    <row r="7383" spans="1:22" x14ac:dyDescent="0.2">
      <c r="A7383" t="s">
        <v>21568</v>
      </c>
      <c r="B7383" t="s">
        <v>92</v>
      </c>
      <c r="C7383">
        <v>50745939</v>
      </c>
      <c r="D7383">
        <v>50745946</v>
      </c>
      <c r="E7383">
        <v>8</v>
      </c>
      <c r="F7383" t="s">
        <v>74</v>
      </c>
      <c r="G7383" t="s">
        <v>2615</v>
      </c>
      <c r="H7383" t="s">
        <v>21569</v>
      </c>
      <c r="I7383">
        <v>0</v>
      </c>
      <c r="J7383">
        <v>0</v>
      </c>
      <c r="K7383">
        <v>0</v>
      </c>
      <c r="L7383">
        <v>0</v>
      </c>
      <c r="M7383">
        <v>0</v>
      </c>
      <c r="N7383">
        <v>0</v>
      </c>
      <c r="O7383" t="str">
        <f t="shared" si="805"/>
        <v>L2HGDH</v>
      </c>
      <c r="P7383">
        <f>IF(ISERROR(VLOOKUP(G7383,Genes!$A$2:$A$749,1,0)),0,1)</f>
        <v>1</v>
      </c>
      <c r="Q7383">
        <f t="shared" si="806"/>
        <v>0</v>
      </c>
      <c r="R7383">
        <f t="shared" si="807"/>
        <v>0</v>
      </c>
      <c r="S7383">
        <f t="shared" si="808"/>
        <v>12</v>
      </c>
      <c r="T7383">
        <f t="shared" si="809"/>
        <v>14</v>
      </c>
      <c r="U7383">
        <f t="shared" si="810"/>
        <v>1</v>
      </c>
      <c r="V7383">
        <f t="shared" si="811"/>
        <v>0.8571428571428571</v>
      </c>
    </row>
    <row r="7384" spans="1:22" x14ac:dyDescent="0.2">
      <c r="A7384" t="s">
        <v>21570</v>
      </c>
      <c r="B7384" t="s">
        <v>631</v>
      </c>
      <c r="C7384">
        <v>7117659</v>
      </c>
      <c r="D7384">
        <v>7117719</v>
      </c>
      <c r="E7384">
        <v>61</v>
      </c>
      <c r="F7384" t="s">
        <v>74</v>
      </c>
      <c r="G7384" t="s">
        <v>2622</v>
      </c>
      <c r="H7384" t="s">
        <v>21571</v>
      </c>
      <c r="I7384">
        <v>2</v>
      </c>
      <c r="J7384">
        <v>1</v>
      </c>
      <c r="K7384">
        <v>0</v>
      </c>
      <c r="L7384">
        <v>1</v>
      </c>
      <c r="M7384">
        <v>0</v>
      </c>
      <c r="N7384">
        <v>0</v>
      </c>
      <c r="O7384" t="str">
        <f t="shared" si="805"/>
        <v/>
      </c>
      <c r="P7384">
        <f>IF(ISERROR(VLOOKUP(G7384,Genes!$A$2:$A$749,1,0)),0,1)</f>
        <v>1</v>
      </c>
      <c r="Q7384">
        <f t="shared" si="806"/>
        <v>1</v>
      </c>
      <c r="R7384">
        <f t="shared" si="807"/>
        <v>1</v>
      </c>
      <c r="S7384">
        <f t="shared" si="808"/>
        <v>1</v>
      </c>
      <c r="T7384">
        <f t="shared" si="809"/>
        <v>1</v>
      </c>
      <c r="U7384">
        <f t="shared" si="810"/>
        <v>0</v>
      </c>
      <c r="V7384" t="str">
        <f t="shared" si="811"/>
        <v/>
      </c>
    </row>
    <row r="7385" spans="1:22" x14ac:dyDescent="0.2">
      <c r="A7385" t="s">
        <v>21572</v>
      </c>
      <c r="B7385" t="s">
        <v>631</v>
      </c>
      <c r="C7385">
        <v>7040075</v>
      </c>
      <c r="D7385">
        <v>7040235</v>
      </c>
      <c r="E7385">
        <v>161</v>
      </c>
      <c r="F7385" t="s">
        <v>74</v>
      </c>
      <c r="G7385" t="s">
        <v>2622</v>
      </c>
      <c r="H7385" t="s">
        <v>21573</v>
      </c>
      <c r="I7385">
        <v>3</v>
      </c>
      <c r="J7385">
        <v>1</v>
      </c>
      <c r="K7385">
        <v>2</v>
      </c>
      <c r="L7385">
        <v>0</v>
      </c>
      <c r="M7385">
        <v>0</v>
      </c>
      <c r="N7385">
        <v>0</v>
      </c>
      <c r="O7385" t="str">
        <f t="shared" si="805"/>
        <v/>
      </c>
      <c r="P7385">
        <f>IF(ISERROR(VLOOKUP(G7385,Genes!$A$2:$A$749,1,0)),0,1)</f>
        <v>1</v>
      </c>
      <c r="Q7385">
        <f t="shared" si="806"/>
        <v>0</v>
      </c>
      <c r="R7385">
        <f t="shared" si="807"/>
        <v>1</v>
      </c>
      <c r="S7385">
        <f t="shared" si="808"/>
        <v>2</v>
      </c>
      <c r="T7385">
        <f t="shared" si="809"/>
        <v>2</v>
      </c>
      <c r="U7385">
        <f t="shared" si="810"/>
        <v>0</v>
      </c>
      <c r="V7385" t="str">
        <f t="shared" si="811"/>
        <v/>
      </c>
    </row>
    <row r="7386" spans="1:22" x14ac:dyDescent="0.2">
      <c r="A7386" t="s">
        <v>21574</v>
      </c>
      <c r="B7386" t="s">
        <v>631</v>
      </c>
      <c r="C7386">
        <v>7038809</v>
      </c>
      <c r="D7386">
        <v>7038949</v>
      </c>
      <c r="E7386">
        <v>141</v>
      </c>
      <c r="F7386" t="s">
        <v>74</v>
      </c>
      <c r="G7386" t="s">
        <v>2622</v>
      </c>
      <c r="H7386" t="s">
        <v>21575</v>
      </c>
      <c r="I7386">
        <v>3</v>
      </c>
      <c r="J7386">
        <v>1</v>
      </c>
      <c r="K7386">
        <v>2</v>
      </c>
      <c r="L7386">
        <v>0</v>
      </c>
      <c r="M7386">
        <v>0</v>
      </c>
      <c r="N7386">
        <v>0</v>
      </c>
      <c r="O7386" t="str">
        <f t="shared" si="805"/>
        <v/>
      </c>
      <c r="P7386">
        <f>IF(ISERROR(VLOOKUP(G7386,Genes!$A$2:$A$749,1,0)),0,1)</f>
        <v>1</v>
      </c>
      <c r="Q7386">
        <f t="shared" si="806"/>
        <v>0</v>
      </c>
      <c r="R7386">
        <f t="shared" si="807"/>
        <v>1</v>
      </c>
      <c r="S7386">
        <f t="shared" si="808"/>
        <v>3</v>
      </c>
      <c r="T7386">
        <f t="shared" si="809"/>
        <v>3</v>
      </c>
      <c r="U7386">
        <f t="shared" si="810"/>
        <v>0</v>
      </c>
      <c r="V7386" t="str">
        <f t="shared" si="811"/>
        <v/>
      </c>
    </row>
    <row r="7387" spans="1:22" x14ac:dyDescent="0.2">
      <c r="A7387" t="s">
        <v>21576</v>
      </c>
      <c r="B7387" t="s">
        <v>631</v>
      </c>
      <c r="C7387">
        <v>7037577</v>
      </c>
      <c r="D7387">
        <v>7037750</v>
      </c>
      <c r="E7387">
        <v>174</v>
      </c>
      <c r="F7387" t="s">
        <v>74</v>
      </c>
      <c r="G7387" t="s">
        <v>2622</v>
      </c>
      <c r="H7387" t="s">
        <v>21577</v>
      </c>
      <c r="I7387">
        <v>3</v>
      </c>
      <c r="J7387">
        <v>1</v>
      </c>
      <c r="K7387">
        <v>2</v>
      </c>
      <c r="L7387">
        <v>0</v>
      </c>
      <c r="M7387">
        <v>0</v>
      </c>
      <c r="N7387">
        <v>0</v>
      </c>
      <c r="O7387" t="str">
        <f t="shared" si="805"/>
        <v/>
      </c>
      <c r="P7387">
        <f>IF(ISERROR(VLOOKUP(G7387,Genes!$A$2:$A$749,1,0)),0,1)</f>
        <v>1</v>
      </c>
      <c r="Q7387">
        <f t="shared" si="806"/>
        <v>0</v>
      </c>
      <c r="R7387">
        <f t="shared" si="807"/>
        <v>1</v>
      </c>
      <c r="S7387">
        <f t="shared" si="808"/>
        <v>4</v>
      </c>
      <c r="T7387">
        <f t="shared" si="809"/>
        <v>4</v>
      </c>
      <c r="U7387">
        <f t="shared" si="810"/>
        <v>0</v>
      </c>
      <c r="V7387" t="str">
        <f t="shared" si="811"/>
        <v/>
      </c>
    </row>
    <row r="7388" spans="1:22" x14ac:dyDescent="0.2">
      <c r="A7388" t="s">
        <v>21578</v>
      </c>
      <c r="B7388" t="s">
        <v>631</v>
      </c>
      <c r="C7388">
        <v>7037577</v>
      </c>
      <c r="D7388">
        <v>7037741</v>
      </c>
      <c r="E7388">
        <v>165</v>
      </c>
      <c r="F7388" t="s">
        <v>74</v>
      </c>
      <c r="G7388" t="s">
        <v>2622</v>
      </c>
      <c r="H7388" t="s">
        <v>21579</v>
      </c>
      <c r="I7388">
        <v>3</v>
      </c>
      <c r="J7388">
        <v>1</v>
      </c>
      <c r="K7388">
        <v>2</v>
      </c>
      <c r="L7388">
        <v>0</v>
      </c>
      <c r="M7388">
        <v>0</v>
      </c>
      <c r="N7388">
        <v>0</v>
      </c>
      <c r="O7388" t="str">
        <f t="shared" si="805"/>
        <v/>
      </c>
      <c r="P7388">
        <f>IF(ISERROR(VLOOKUP(G7388,Genes!$A$2:$A$749,1,0)),0,1)</f>
        <v>1</v>
      </c>
      <c r="Q7388">
        <f t="shared" si="806"/>
        <v>0</v>
      </c>
      <c r="R7388">
        <f t="shared" si="807"/>
        <v>1</v>
      </c>
      <c r="S7388">
        <f t="shared" si="808"/>
        <v>5</v>
      </c>
      <c r="T7388">
        <f t="shared" si="809"/>
        <v>5</v>
      </c>
      <c r="U7388">
        <f t="shared" si="810"/>
        <v>0</v>
      </c>
      <c r="V7388" t="str">
        <f t="shared" si="811"/>
        <v/>
      </c>
    </row>
    <row r="7389" spans="1:22" x14ac:dyDescent="0.2">
      <c r="A7389" t="s">
        <v>21580</v>
      </c>
      <c r="B7389" t="s">
        <v>631</v>
      </c>
      <c r="C7389">
        <v>7035986</v>
      </c>
      <c r="D7389">
        <v>7036087</v>
      </c>
      <c r="E7389">
        <v>102</v>
      </c>
      <c r="F7389" t="s">
        <v>74</v>
      </c>
      <c r="G7389" t="s">
        <v>2622</v>
      </c>
      <c r="H7389" t="s">
        <v>21581</v>
      </c>
      <c r="I7389">
        <v>2</v>
      </c>
      <c r="J7389">
        <v>0</v>
      </c>
      <c r="K7389">
        <v>2</v>
      </c>
      <c r="L7389">
        <v>0</v>
      </c>
      <c r="M7389">
        <v>0</v>
      </c>
      <c r="N7389">
        <v>0</v>
      </c>
      <c r="O7389" t="str">
        <f t="shared" si="805"/>
        <v/>
      </c>
      <c r="P7389">
        <f>IF(ISERROR(VLOOKUP(G7389,Genes!$A$2:$A$749,1,0)),0,1)</f>
        <v>1</v>
      </c>
      <c r="Q7389">
        <f t="shared" si="806"/>
        <v>0</v>
      </c>
      <c r="R7389">
        <f t="shared" si="807"/>
        <v>1</v>
      </c>
      <c r="S7389">
        <f t="shared" si="808"/>
        <v>6</v>
      </c>
      <c r="T7389">
        <f t="shared" si="809"/>
        <v>6</v>
      </c>
      <c r="U7389">
        <f t="shared" si="810"/>
        <v>0</v>
      </c>
      <c r="V7389" t="str">
        <f t="shared" si="811"/>
        <v/>
      </c>
    </row>
    <row r="7390" spans="1:22" x14ac:dyDescent="0.2">
      <c r="A7390" t="s">
        <v>21582</v>
      </c>
      <c r="B7390" t="s">
        <v>631</v>
      </c>
      <c r="C7390">
        <v>7034478</v>
      </c>
      <c r="D7390">
        <v>7034689</v>
      </c>
      <c r="E7390">
        <v>212</v>
      </c>
      <c r="F7390" t="s">
        <v>74</v>
      </c>
      <c r="G7390" t="s">
        <v>2622</v>
      </c>
      <c r="H7390" t="s">
        <v>21583</v>
      </c>
      <c r="I7390">
        <v>3</v>
      </c>
      <c r="J7390">
        <v>1</v>
      </c>
      <c r="K7390">
        <v>2</v>
      </c>
      <c r="L7390">
        <v>0</v>
      </c>
      <c r="M7390">
        <v>0</v>
      </c>
      <c r="N7390">
        <v>0</v>
      </c>
      <c r="O7390" t="str">
        <f t="shared" si="805"/>
        <v/>
      </c>
      <c r="P7390">
        <f>IF(ISERROR(VLOOKUP(G7390,Genes!$A$2:$A$749,1,0)),0,1)</f>
        <v>1</v>
      </c>
      <c r="Q7390">
        <f t="shared" si="806"/>
        <v>0</v>
      </c>
      <c r="R7390">
        <f t="shared" si="807"/>
        <v>1</v>
      </c>
      <c r="S7390">
        <f t="shared" si="808"/>
        <v>7</v>
      </c>
      <c r="T7390">
        <f t="shared" si="809"/>
        <v>7</v>
      </c>
      <c r="U7390">
        <f t="shared" si="810"/>
        <v>0</v>
      </c>
      <c r="V7390" t="str">
        <f t="shared" si="811"/>
        <v/>
      </c>
    </row>
    <row r="7391" spans="1:22" x14ac:dyDescent="0.2">
      <c r="A7391" t="s">
        <v>21584</v>
      </c>
      <c r="B7391" t="s">
        <v>631</v>
      </c>
      <c r="C7391">
        <v>7032983</v>
      </c>
      <c r="D7391">
        <v>7033094</v>
      </c>
      <c r="E7391">
        <v>112</v>
      </c>
      <c r="F7391" t="s">
        <v>74</v>
      </c>
      <c r="G7391" t="s">
        <v>2622</v>
      </c>
      <c r="H7391" t="s">
        <v>21585</v>
      </c>
      <c r="I7391">
        <v>2</v>
      </c>
      <c r="J7391">
        <v>0</v>
      </c>
      <c r="K7391">
        <v>2</v>
      </c>
      <c r="L7391">
        <v>0</v>
      </c>
      <c r="M7391">
        <v>0</v>
      </c>
      <c r="N7391">
        <v>0</v>
      </c>
      <c r="O7391" t="str">
        <f t="shared" si="805"/>
        <v/>
      </c>
      <c r="P7391">
        <f>IF(ISERROR(VLOOKUP(G7391,Genes!$A$2:$A$749,1,0)),0,1)</f>
        <v>1</v>
      </c>
      <c r="Q7391">
        <f t="shared" si="806"/>
        <v>0</v>
      </c>
      <c r="R7391">
        <f t="shared" si="807"/>
        <v>1</v>
      </c>
      <c r="S7391">
        <f t="shared" si="808"/>
        <v>8</v>
      </c>
      <c r="T7391">
        <f t="shared" si="809"/>
        <v>8</v>
      </c>
      <c r="U7391">
        <f t="shared" si="810"/>
        <v>0</v>
      </c>
      <c r="V7391" t="str">
        <f t="shared" si="811"/>
        <v/>
      </c>
    </row>
    <row r="7392" spans="1:22" x14ac:dyDescent="0.2">
      <c r="A7392" t="s">
        <v>21586</v>
      </c>
      <c r="B7392" t="s">
        <v>631</v>
      </c>
      <c r="C7392">
        <v>7032065</v>
      </c>
      <c r="D7392">
        <v>7032175</v>
      </c>
      <c r="E7392">
        <v>111</v>
      </c>
      <c r="F7392" t="s">
        <v>74</v>
      </c>
      <c r="G7392" t="s">
        <v>2622</v>
      </c>
      <c r="H7392" t="s">
        <v>21587</v>
      </c>
      <c r="I7392">
        <v>2</v>
      </c>
      <c r="J7392">
        <v>0</v>
      </c>
      <c r="K7392">
        <v>2</v>
      </c>
      <c r="L7392">
        <v>0</v>
      </c>
      <c r="M7392">
        <v>0</v>
      </c>
      <c r="N7392">
        <v>0</v>
      </c>
      <c r="O7392" t="str">
        <f t="shared" si="805"/>
        <v/>
      </c>
      <c r="P7392">
        <f>IF(ISERROR(VLOOKUP(G7392,Genes!$A$2:$A$749,1,0)),0,1)</f>
        <v>1</v>
      </c>
      <c r="Q7392">
        <f t="shared" si="806"/>
        <v>0</v>
      </c>
      <c r="R7392">
        <f t="shared" si="807"/>
        <v>1</v>
      </c>
      <c r="S7392">
        <f t="shared" si="808"/>
        <v>9</v>
      </c>
      <c r="T7392">
        <f t="shared" si="809"/>
        <v>9</v>
      </c>
      <c r="U7392">
        <f t="shared" si="810"/>
        <v>0</v>
      </c>
      <c r="V7392" t="str">
        <f t="shared" si="811"/>
        <v/>
      </c>
    </row>
    <row r="7393" spans="1:22" x14ac:dyDescent="0.2">
      <c r="A7393" t="s">
        <v>21588</v>
      </c>
      <c r="B7393" t="s">
        <v>631</v>
      </c>
      <c r="C7393">
        <v>7025978</v>
      </c>
      <c r="D7393">
        <v>7026105</v>
      </c>
      <c r="E7393">
        <v>128</v>
      </c>
      <c r="F7393" t="s">
        <v>74</v>
      </c>
      <c r="G7393" t="s">
        <v>2622</v>
      </c>
      <c r="H7393" t="s">
        <v>21589</v>
      </c>
      <c r="I7393">
        <v>3</v>
      </c>
      <c r="J7393">
        <v>1</v>
      </c>
      <c r="K7393">
        <v>2</v>
      </c>
      <c r="L7393">
        <v>0</v>
      </c>
      <c r="M7393">
        <v>0</v>
      </c>
      <c r="N7393">
        <v>0</v>
      </c>
      <c r="O7393" t="str">
        <f t="shared" si="805"/>
        <v/>
      </c>
      <c r="P7393">
        <f>IF(ISERROR(VLOOKUP(G7393,Genes!$A$2:$A$749,1,0)),0,1)</f>
        <v>1</v>
      </c>
      <c r="Q7393">
        <f t="shared" si="806"/>
        <v>0</v>
      </c>
      <c r="R7393">
        <f t="shared" si="807"/>
        <v>1</v>
      </c>
      <c r="S7393">
        <f t="shared" si="808"/>
        <v>10</v>
      </c>
      <c r="T7393">
        <f t="shared" si="809"/>
        <v>10</v>
      </c>
      <c r="U7393">
        <f t="shared" si="810"/>
        <v>0</v>
      </c>
      <c r="V7393" t="str">
        <f t="shared" si="811"/>
        <v/>
      </c>
    </row>
    <row r="7394" spans="1:22" x14ac:dyDescent="0.2">
      <c r="A7394" t="s">
        <v>21590</v>
      </c>
      <c r="B7394" t="s">
        <v>631</v>
      </c>
      <c r="C7394">
        <v>7024379</v>
      </c>
      <c r="D7394">
        <v>7024465</v>
      </c>
      <c r="E7394">
        <v>87</v>
      </c>
      <c r="F7394" t="s">
        <v>74</v>
      </c>
      <c r="G7394" t="s">
        <v>2622</v>
      </c>
      <c r="H7394" t="s">
        <v>21591</v>
      </c>
      <c r="I7394">
        <v>2</v>
      </c>
      <c r="J7394">
        <v>0</v>
      </c>
      <c r="K7394">
        <v>2</v>
      </c>
      <c r="L7394">
        <v>0</v>
      </c>
      <c r="M7394">
        <v>0</v>
      </c>
      <c r="N7394">
        <v>0</v>
      </c>
      <c r="O7394" t="str">
        <f t="shared" si="805"/>
        <v/>
      </c>
      <c r="P7394">
        <f>IF(ISERROR(VLOOKUP(G7394,Genes!$A$2:$A$749,1,0)),0,1)</f>
        <v>1</v>
      </c>
      <c r="Q7394">
        <f t="shared" si="806"/>
        <v>0</v>
      </c>
      <c r="R7394">
        <f t="shared" si="807"/>
        <v>1</v>
      </c>
      <c r="S7394">
        <f t="shared" si="808"/>
        <v>11</v>
      </c>
      <c r="T7394">
        <f t="shared" si="809"/>
        <v>11</v>
      </c>
      <c r="U7394">
        <f t="shared" si="810"/>
        <v>0</v>
      </c>
      <c r="V7394" t="str">
        <f t="shared" si="811"/>
        <v/>
      </c>
    </row>
    <row r="7395" spans="1:22" x14ac:dyDescent="0.2">
      <c r="A7395" t="s">
        <v>21592</v>
      </c>
      <c r="B7395" t="s">
        <v>631</v>
      </c>
      <c r="C7395">
        <v>7080286</v>
      </c>
      <c r="D7395">
        <v>7080456</v>
      </c>
      <c r="E7395">
        <v>171</v>
      </c>
      <c r="F7395" t="s">
        <v>74</v>
      </c>
      <c r="G7395" t="s">
        <v>2622</v>
      </c>
      <c r="H7395" t="s">
        <v>21593</v>
      </c>
      <c r="I7395">
        <v>3</v>
      </c>
      <c r="J7395">
        <v>1</v>
      </c>
      <c r="K7395">
        <v>2</v>
      </c>
      <c r="L7395">
        <v>0</v>
      </c>
      <c r="M7395">
        <v>0</v>
      </c>
      <c r="N7395">
        <v>0</v>
      </c>
      <c r="O7395" t="str">
        <f t="shared" si="805"/>
        <v/>
      </c>
      <c r="P7395">
        <f>IF(ISERROR(VLOOKUP(G7395,Genes!$A$2:$A$749,1,0)),0,1)</f>
        <v>1</v>
      </c>
      <c r="Q7395">
        <f t="shared" si="806"/>
        <v>0</v>
      </c>
      <c r="R7395">
        <f t="shared" si="807"/>
        <v>1</v>
      </c>
      <c r="S7395">
        <f t="shared" si="808"/>
        <v>12</v>
      </c>
      <c r="T7395">
        <f t="shared" si="809"/>
        <v>12</v>
      </c>
      <c r="U7395">
        <f t="shared" si="810"/>
        <v>0</v>
      </c>
      <c r="V7395" t="str">
        <f t="shared" si="811"/>
        <v/>
      </c>
    </row>
    <row r="7396" spans="1:22" x14ac:dyDescent="0.2">
      <c r="A7396" t="s">
        <v>21594</v>
      </c>
      <c r="B7396" t="s">
        <v>631</v>
      </c>
      <c r="C7396">
        <v>7023163</v>
      </c>
      <c r="D7396">
        <v>7023374</v>
      </c>
      <c r="E7396">
        <v>212</v>
      </c>
      <c r="F7396" t="s">
        <v>74</v>
      </c>
      <c r="G7396" t="s">
        <v>2622</v>
      </c>
      <c r="H7396" t="s">
        <v>21595</v>
      </c>
      <c r="I7396">
        <v>3</v>
      </c>
      <c r="J7396">
        <v>1</v>
      </c>
      <c r="K7396">
        <v>2</v>
      </c>
      <c r="L7396">
        <v>0</v>
      </c>
      <c r="M7396">
        <v>0</v>
      </c>
      <c r="N7396">
        <v>0</v>
      </c>
      <c r="O7396" t="str">
        <f t="shared" si="805"/>
        <v/>
      </c>
      <c r="P7396">
        <f>IF(ISERROR(VLOOKUP(G7396,Genes!$A$2:$A$749,1,0)),0,1)</f>
        <v>1</v>
      </c>
      <c r="Q7396">
        <f t="shared" si="806"/>
        <v>0</v>
      </c>
      <c r="R7396">
        <f t="shared" si="807"/>
        <v>1</v>
      </c>
      <c r="S7396">
        <f t="shared" si="808"/>
        <v>13</v>
      </c>
      <c r="T7396">
        <f t="shared" si="809"/>
        <v>13</v>
      </c>
      <c r="U7396">
        <f t="shared" si="810"/>
        <v>0</v>
      </c>
      <c r="V7396" t="str">
        <f t="shared" si="811"/>
        <v/>
      </c>
    </row>
    <row r="7397" spans="1:22" x14ac:dyDescent="0.2">
      <c r="A7397" t="s">
        <v>21596</v>
      </c>
      <c r="B7397" t="s">
        <v>631</v>
      </c>
      <c r="C7397">
        <v>7017277</v>
      </c>
      <c r="D7397">
        <v>7017383</v>
      </c>
      <c r="E7397">
        <v>107</v>
      </c>
      <c r="F7397" t="s">
        <v>74</v>
      </c>
      <c r="G7397" t="s">
        <v>2622</v>
      </c>
      <c r="H7397" t="s">
        <v>21597</v>
      </c>
      <c r="I7397">
        <v>2</v>
      </c>
      <c r="J7397">
        <v>0</v>
      </c>
      <c r="K7397">
        <v>2</v>
      </c>
      <c r="L7397">
        <v>0</v>
      </c>
      <c r="M7397">
        <v>0</v>
      </c>
      <c r="N7397">
        <v>0</v>
      </c>
      <c r="O7397" t="str">
        <f t="shared" si="805"/>
        <v/>
      </c>
      <c r="P7397">
        <f>IF(ISERROR(VLOOKUP(G7397,Genes!$A$2:$A$749,1,0)),0,1)</f>
        <v>1</v>
      </c>
      <c r="Q7397">
        <f t="shared" si="806"/>
        <v>0</v>
      </c>
      <c r="R7397">
        <f t="shared" si="807"/>
        <v>1</v>
      </c>
      <c r="S7397">
        <f t="shared" si="808"/>
        <v>14</v>
      </c>
      <c r="T7397">
        <f t="shared" si="809"/>
        <v>14</v>
      </c>
      <c r="U7397">
        <f t="shared" si="810"/>
        <v>0</v>
      </c>
      <c r="V7397" t="str">
        <f t="shared" si="811"/>
        <v/>
      </c>
    </row>
    <row r="7398" spans="1:22" x14ac:dyDescent="0.2">
      <c r="A7398" t="s">
        <v>21598</v>
      </c>
      <c r="B7398" t="s">
        <v>631</v>
      </c>
      <c r="C7398">
        <v>7016490</v>
      </c>
      <c r="D7398">
        <v>7016670</v>
      </c>
      <c r="E7398">
        <v>181</v>
      </c>
      <c r="F7398" t="s">
        <v>74</v>
      </c>
      <c r="G7398" t="s">
        <v>2622</v>
      </c>
      <c r="H7398" t="s">
        <v>21599</v>
      </c>
      <c r="I7398">
        <v>3</v>
      </c>
      <c r="J7398">
        <v>1</v>
      </c>
      <c r="K7398">
        <v>2</v>
      </c>
      <c r="L7398">
        <v>0</v>
      </c>
      <c r="M7398">
        <v>0</v>
      </c>
      <c r="N7398">
        <v>0</v>
      </c>
      <c r="O7398" t="str">
        <f t="shared" si="805"/>
        <v/>
      </c>
      <c r="P7398">
        <f>IF(ISERROR(VLOOKUP(G7398,Genes!$A$2:$A$749,1,0)),0,1)</f>
        <v>1</v>
      </c>
      <c r="Q7398">
        <f t="shared" si="806"/>
        <v>0</v>
      </c>
      <c r="R7398">
        <f t="shared" si="807"/>
        <v>1</v>
      </c>
      <c r="S7398">
        <f t="shared" si="808"/>
        <v>15</v>
      </c>
      <c r="T7398">
        <f t="shared" si="809"/>
        <v>15</v>
      </c>
      <c r="U7398">
        <f t="shared" si="810"/>
        <v>0</v>
      </c>
      <c r="V7398" t="str">
        <f t="shared" si="811"/>
        <v/>
      </c>
    </row>
    <row r="7399" spans="1:22" x14ac:dyDescent="0.2">
      <c r="A7399" t="s">
        <v>21600</v>
      </c>
      <c r="B7399" t="s">
        <v>631</v>
      </c>
      <c r="C7399">
        <v>7015721</v>
      </c>
      <c r="D7399">
        <v>7015857</v>
      </c>
      <c r="E7399">
        <v>137</v>
      </c>
      <c r="F7399" t="s">
        <v>74</v>
      </c>
      <c r="G7399" t="s">
        <v>2622</v>
      </c>
      <c r="H7399" t="s">
        <v>21601</v>
      </c>
      <c r="I7399">
        <v>3</v>
      </c>
      <c r="J7399">
        <v>1</v>
      </c>
      <c r="K7399">
        <v>2</v>
      </c>
      <c r="L7399">
        <v>0</v>
      </c>
      <c r="M7399">
        <v>0</v>
      </c>
      <c r="N7399">
        <v>0</v>
      </c>
      <c r="O7399" t="str">
        <f t="shared" si="805"/>
        <v/>
      </c>
      <c r="P7399">
        <f>IF(ISERROR(VLOOKUP(G7399,Genes!$A$2:$A$749,1,0)),0,1)</f>
        <v>1</v>
      </c>
      <c r="Q7399">
        <f t="shared" si="806"/>
        <v>0</v>
      </c>
      <c r="R7399">
        <f t="shared" si="807"/>
        <v>1</v>
      </c>
      <c r="S7399">
        <f t="shared" si="808"/>
        <v>16</v>
      </c>
      <c r="T7399">
        <f t="shared" si="809"/>
        <v>16</v>
      </c>
      <c r="U7399">
        <f t="shared" si="810"/>
        <v>0</v>
      </c>
      <c r="V7399" t="str">
        <f t="shared" si="811"/>
        <v/>
      </c>
    </row>
    <row r="7400" spans="1:22" x14ac:dyDescent="0.2">
      <c r="A7400" t="s">
        <v>21602</v>
      </c>
      <c r="B7400" t="s">
        <v>631</v>
      </c>
      <c r="C7400">
        <v>7013814</v>
      </c>
      <c r="D7400">
        <v>7014050</v>
      </c>
      <c r="E7400">
        <v>237</v>
      </c>
      <c r="F7400" t="s">
        <v>74</v>
      </c>
      <c r="G7400" t="s">
        <v>2622</v>
      </c>
      <c r="H7400" t="s">
        <v>21603</v>
      </c>
      <c r="I7400">
        <v>3</v>
      </c>
      <c r="J7400">
        <v>1</v>
      </c>
      <c r="K7400">
        <v>2</v>
      </c>
      <c r="L7400">
        <v>0</v>
      </c>
      <c r="M7400">
        <v>0</v>
      </c>
      <c r="N7400">
        <v>0</v>
      </c>
      <c r="O7400" t="str">
        <f t="shared" si="805"/>
        <v/>
      </c>
      <c r="P7400">
        <f>IF(ISERROR(VLOOKUP(G7400,Genes!$A$2:$A$749,1,0)),0,1)</f>
        <v>1</v>
      </c>
      <c r="Q7400">
        <f t="shared" si="806"/>
        <v>0</v>
      </c>
      <c r="R7400">
        <f t="shared" si="807"/>
        <v>1</v>
      </c>
      <c r="S7400">
        <f t="shared" si="808"/>
        <v>17</v>
      </c>
      <c r="T7400">
        <f t="shared" si="809"/>
        <v>17</v>
      </c>
      <c r="U7400">
        <f t="shared" si="810"/>
        <v>0</v>
      </c>
      <c r="V7400" t="str">
        <f t="shared" si="811"/>
        <v/>
      </c>
    </row>
    <row r="7401" spans="1:22" x14ac:dyDescent="0.2">
      <c r="A7401" t="s">
        <v>21604</v>
      </c>
      <c r="B7401" t="s">
        <v>631</v>
      </c>
      <c r="C7401">
        <v>7011994</v>
      </c>
      <c r="D7401">
        <v>7012137</v>
      </c>
      <c r="E7401">
        <v>144</v>
      </c>
      <c r="F7401" t="s">
        <v>74</v>
      </c>
      <c r="G7401" t="s">
        <v>2622</v>
      </c>
      <c r="H7401" t="s">
        <v>21605</v>
      </c>
      <c r="I7401">
        <v>3</v>
      </c>
      <c r="J7401">
        <v>1</v>
      </c>
      <c r="K7401">
        <v>2</v>
      </c>
      <c r="L7401">
        <v>0</v>
      </c>
      <c r="M7401">
        <v>0</v>
      </c>
      <c r="N7401">
        <v>0</v>
      </c>
      <c r="O7401" t="str">
        <f t="shared" si="805"/>
        <v/>
      </c>
      <c r="P7401">
        <f>IF(ISERROR(VLOOKUP(G7401,Genes!$A$2:$A$749,1,0)),0,1)</f>
        <v>1</v>
      </c>
      <c r="Q7401">
        <f t="shared" si="806"/>
        <v>0</v>
      </c>
      <c r="R7401">
        <f t="shared" si="807"/>
        <v>1</v>
      </c>
      <c r="S7401">
        <f t="shared" si="808"/>
        <v>18</v>
      </c>
      <c r="T7401">
        <f t="shared" si="809"/>
        <v>18</v>
      </c>
      <c r="U7401">
        <f t="shared" si="810"/>
        <v>0</v>
      </c>
      <c r="V7401" t="str">
        <f t="shared" si="811"/>
        <v/>
      </c>
    </row>
    <row r="7402" spans="1:22" x14ac:dyDescent="0.2">
      <c r="A7402" t="s">
        <v>21606</v>
      </c>
      <c r="B7402" t="s">
        <v>631</v>
      </c>
      <c r="C7402">
        <v>7011299</v>
      </c>
      <c r="D7402">
        <v>7011478</v>
      </c>
      <c r="E7402">
        <v>180</v>
      </c>
      <c r="F7402" t="s">
        <v>74</v>
      </c>
      <c r="G7402" t="s">
        <v>2622</v>
      </c>
      <c r="H7402" t="s">
        <v>21607</v>
      </c>
      <c r="I7402">
        <v>3</v>
      </c>
      <c r="J7402">
        <v>1</v>
      </c>
      <c r="K7402">
        <v>2</v>
      </c>
      <c r="L7402">
        <v>0</v>
      </c>
      <c r="M7402">
        <v>0</v>
      </c>
      <c r="N7402">
        <v>0</v>
      </c>
      <c r="O7402" t="str">
        <f t="shared" si="805"/>
        <v/>
      </c>
      <c r="P7402">
        <f>IF(ISERROR(VLOOKUP(G7402,Genes!$A$2:$A$749,1,0)),0,1)</f>
        <v>1</v>
      </c>
      <c r="Q7402">
        <f t="shared" si="806"/>
        <v>0</v>
      </c>
      <c r="R7402">
        <f t="shared" si="807"/>
        <v>1</v>
      </c>
      <c r="S7402">
        <f t="shared" si="808"/>
        <v>19</v>
      </c>
      <c r="T7402">
        <f t="shared" si="809"/>
        <v>19</v>
      </c>
      <c r="U7402">
        <f t="shared" si="810"/>
        <v>0</v>
      </c>
      <c r="V7402" t="str">
        <f t="shared" si="811"/>
        <v/>
      </c>
    </row>
    <row r="7403" spans="1:22" x14ac:dyDescent="0.2">
      <c r="A7403" t="s">
        <v>21608</v>
      </c>
      <c r="B7403" t="s">
        <v>631</v>
      </c>
      <c r="C7403">
        <v>7010199</v>
      </c>
      <c r="D7403">
        <v>7010384</v>
      </c>
      <c r="E7403">
        <v>186</v>
      </c>
      <c r="F7403" t="s">
        <v>74</v>
      </c>
      <c r="G7403" t="s">
        <v>2622</v>
      </c>
      <c r="H7403" t="s">
        <v>21609</v>
      </c>
      <c r="I7403">
        <v>3</v>
      </c>
      <c r="J7403">
        <v>1</v>
      </c>
      <c r="K7403">
        <v>2</v>
      </c>
      <c r="L7403">
        <v>0</v>
      </c>
      <c r="M7403">
        <v>0</v>
      </c>
      <c r="N7403">
        <v>0</v>
      </c>
      <c r="O7403" t="str">
        <f t="shared" si="805"/>
        <v/>
      </c>
      <c r="P7403">
        <f>IF(ISERROR(VLOOKUP(G7403,Genes!$A$2:$A$749,1,0)),0,1)</f>
        <v>1</v>
      </c>
      <c r="Q7403">
        <f t="shared" si="806"/>
        <v>0</v>
      </c>
      <c r="R7403">
        <f t="shared" si="807"/>
        <v>1</v>
      </c>
      <c r="S7403">
        <f t="shared" si="808"/>
        <v>20</v>
      </c>
      <c r="T7403">
        <f t="shared" si="809"/>
        <v>20</v>
      </c>
      <c r="U7403">
        <f t="shared" si="810"/>
        <v>0</v>
      </c>
      <c r="V7403" t="str">
        <f t="shared" si="811"/>
        <v/>
      </c>
    </row>
    <row r="7404" spans="1:22" x14ac:dyDescent="0.2">
      <c r="A7404" t="s">
        <v>21610</v>
      </c>
      <c r="B7404" t="s">
        <v>631</v>
      </c>
      <c r="C7404">
        <v>7009238</v>
      </c>
      <c r="D7404">
        <v>7009365</v>
      </c>
      <c r="E7404">
        <v>128</v>
      </c>
      <c r="F7404" t="s">
        <v>74</v>
      </c>
      <c r="G7404" t="s">
        <v>2622</v>
      </c>
      <c r="H7404" t="s">
        <v>21611</v>
      </c>
      <c r="I7404">
        <v>3</v>
      </c>
      <c r="J7404">
        <v>1</v>
      </c>
      <c r="K7404">
        <v>2</v>
      </c>
      <c r="L7404">
        <v>0</v>
      </c>
      <c r="M7404">
        <v>0</v>
      </c>
      <c r="N7404">
        <v>0</v>
      </c>
      <c r="O7404" t="str">
        <f t="shared" si="805"/>
        <v/>
      </c>
      <c r="P7404">
        <f>IF(ISERROR(VLOOKUP(G7404,Genes!$A$2:$A$749,1,0)),0,1)</f>
        <v>1</v>
      </c>
      <c r="Q7404">
        <f t="shared" si="806"/>
        <v>0</v>
      </c>
      <c r="R7404">
        <f t="shared" si="807"/>
        <v>1</v>
      </c>
      <c r="S7404">
        <f t="shared" si="808"/>
        <v>21</v>
      </c>
      <c r="T7404">
        <f t="shared" si="809"/>
        <v>21</v>
      </c>
      <c r="U7404">
        <f t="shared" si="810"/>
        <v>0</v>
      </c>
      <c r="V7404" t="str">
        <f t="shared" si="811"/>
        <v/>
      </c>
    </row>
    <row r="7405" spans="1:22" x14ac:dyDescent="0.2">
      <c r="A7405" t="s">
        <v>21612</v>
      </c>
      <c r="B7405" t="s">
        <v>631</v>
      </c>
      <c r="C7405">
        <v>7008487</v>
      </c>
      <c r="D7405">
        <v>7008607</v>
      </c>
      <c r="E7405">
        <v>121</v>
      </c>
      <c r="F7405" t="s">
        <v>74</v>
      </c>
      <c r="G7405" t="s">
        <v>2622</v>
      </c>
      <c r="H7405" t="s">
        <v>21613</v>
      </c>
      <c r="I7405">
        <v>3</v>
      </c>
      <c r="J7405">
        <v>1</v>
      </c>
      <c r="K7405">
        <v>1</v>
      </c>
      <c r="L7405">
        <v>1</v>
      </c>
      <c r="M7405">
        <v>0</v>
      </c>
      <c r="N7405">
        <v>0</v>
      </c>
      <c r="O7405" t="str">
        <f t="shared" si="805"/>
        <v/>
      </c>
      <c r="P7405">
        <f>IF(ISERROR(VLOOKUP(G7405,Genes!$A$2:$A$749,1,0)),0,1)</f>
        <v>1</v>
      </c>
      <c r="Q7405">
        <f t="shared" si="806"/>
        <v>0</v>
      </c>
      <c r="R7405">
        <f t="shared" si="807"/>
        <v>1</v>
      </c>
      <c r="S7405">
        <f t="shared" si="808"/>
        <v>22</v>
      </c>
      <c r="T7405">
        <f t="shared" si="809"/>
        <v>22</v>
      </c>
      <c r="U7405">
        <f t="shared" si="810"/>
        <v>0</v>
      </c>
      <c r="V7405" t="str">
        <f t="shared" si="811"/>
        <v/>
      </c>
    </row>
    <row r="7406" spans="1:22" x14ac:dyDescent="0.2">
      <c r="A7406" t="s">
        <v>21614</v>
      </c>
      <c r="B7406" t="s">
        <v>631</v>
      </c>
      <c r="C7406">
        <v>7079974</v>
      </c>
      <c r="D7406">
        <v>7080086</v>
      </c>
      <c r="E7406">
        <v>113</v>
      </c>
      <c r="F7406" t="s">
        <v>74</v>
      </c>
      <c r="G7406" t="s">
        <v>2622</v>
      </c>
      <c r="H7406" t="s">
        <v>21615</v>
      </c>
      <c r="I7406">
        <v>2</v>
      </c>
      <c r="J7406">
        <v>0</v>
      </c>
      <c r="K7406">
        <v>2</v>
      </c>
      <c r="L7406">
        <v>0</v>
      </c>
      <c r="M7406">
        <v>0</v>
      </c>
      <c r="N7406">
        <v>0</v>
      </c>
      <c r="O7406" t="str">
        <f t="shared" si="805"/>
        <v/>
      </c>
      <c r="P7406">
        <f>IF(ISERROR(VLOOKUP(G7406,Genes!$A$2:$A$749,1,0)),0,1)</f>
        <v>1</v>
      </c>
      <c r="Q7406">
        <f t="shared" si="806"/>
        <v>0</v>
      </c>
      <c r="R7406">
        <f t="shared" si="807"/>
        <v>1</v>
      </c>
      <c r="S7406">
        <f t="shared" si="808"/>
        <v>23</v>
      </c>
      <c r="T7406">
        <f t="shared" si="809"/>
        <v>23</v>
      </c>
      <c r="U7406">
        <f t="shared" si="810"/>
        <v>0</v>
      </c>
      <c r="V7406" t="str">
        <f t="shared" si="811"/>
        <v/>
      </c>
    </row>
    <row r="7407" spans="1:22" x14ac:dyDescent="0.2">
      <c r="A7407" t="s">
        <v>21616</v>
      </c>
      <c r="B7407" t="s">
        <v>631</v>
      </c>
      <c r="C7407">
        <v>7007138</v>
      </c>
      <c r="D7407">
        <v>7007275</v>
      </c>
      <c r="E7407">
        <v>138</v>
      </c>
      <c r="F7407" t="s">
        <v>74</v>
      </c>
      <c r="G7407" t="s">
        <v>2622</v>
      </c>
      <c r="H7407" t="s">
        <v>21617</v>
      </c>
      <c r="I7407">
        <v>3</v>
      </c>
      <c r="J7407">
        <v>1</v>
      </c>
      <c r="K7407">
        <v>2</v>
      </c>
      <c r="L7407">
        <v>0</v>
      </c>
      <c r="M7407">
        <v>0</v>
      </c>
      <c r="N7407">
        <v>0</v>
      </c>
      <c r="O7407" t="str">
        <f t="shared" si="805"/>
        <v/>
      </c>
      <c r="P7407">
        <f>IF(ISERROR(VLOOKUP(G7407,Genes!$A$2:$A$749,1,0)),0,1)</f>
        <v>1</v>
      </c>
      <c r="Q7407">
        <f t="shared" si="806"/>
        <v>0</v>
      </c>
      <c r="R7407">
        <f t="shared" si="807"/>
        <v>1</v>
      </c>
      <c r="S7407">
        <f t="shared" si="808"/>
        <v>24</v>
      </c>
      <c r="T7407">
        <f t="shared" si="809"/>
        <v>24</v>
      </c>
      <c r="U7407">
        <f t="shared" si="810"/>
        <v>0</v>
      </c>
      <c r="V7407" t="str">
        <f t="shared" si="811"/>
        <v/>
      </c>
    </row>
    <row r="7408" spans="1:22" x14ac:dyDescent="0.2">
      <c r="A7408" t="s">
        <v>21618</v>
      </c>
      <c r="B7408" t="s">
        <v>631</v>
      </c>
      <c r="C7408">
        <v>7002263</v>
      </c>
      <c r="D7408">
        <v>7002384</v>
      </c>
      <c r="E7408">
        <v>122</v>
      </c>
      <c r="F7408" t="s">
        <v>74</v>
      </c>
      <c r="G7408" t="s">
        <v>2622</v>
      </c>
      <c r="H7408" t="s">
        <v>21619</v>
      </c>
      <c r="I7408">
        <v>3</v>
      </c>
      <c r="J7408">
        <v>1</v>
      </c>
      <c r="K7408">
        <v>2</v>
      </c>
      <c r="L7408">
        <v>0</v>
      </c>
      <c r="M7408">
        <v>0</v>
      </c>
      <c r="N7408">
        <v>0</v>
      </c>
      <c r="O7408" t="str">
        <f t="shared" si="805"/>
        <v/>
      </c>
      <c r="P7408">
        <f>IF(ISERROR(VLOOKUP(G7408,Genes!$A$2:$A$749,1,0)),0,1)</f>
        <v>1</v>
      </c>
      <c r="Q7408">
        <f t="shared" si="806"/>
        <v>0</v>
      </c>
      <c r="R7408">
        <f t="shared" si="807"/>
        <v>1</v>
      </c>
      <c r="S7408">
        <f t="shared" si="808"/>
        <v>25</v>
      </c>
      <c r="T7408">
        <f t="shared" si="809"/>
        <v>25</v>
      </c>
      <c r="U7408">
        <f t="shared" si="810"/>
        <v>0</v>
      </c>
      <c r="V7408" t="str">
        <f t="shared" si="811"/>
        <v/>
      </c>
    </row>
    <row r="7409" spans="1:22" x14ac:dyDescent="0.2">
      <c r="A7409" t="s">
        <v>21620</v>
      </c>
      <c r="B7409" t="s">
        <v>631</v>
      </c>
      <c r="C7409">
        <v>6999910</v>
      </c>
      <c r="D7409">
        <v>6999996</v>
      </c>
      <c r="E7409">
        <v>87</v>
      </c>
      <c r="F7409" t="s">
        <v>74</v>
      </c>
      <c r="G7409" t="s">
        <v>2622</v>
      </c>
      <c r="H7409" t="s">
        <v>21621</v>
      </c>
      <c r="I7409">
        <v>2</v>
      </c>
      <c r="J7409">
        <v>0</v>
      </c>
      <c r="K7409">
        <v>2</v>
      </c>
      <c r="L7409">
        <v>0</v>
      </c>
      <c r="M7409">
        <v>0</v>
      </c>
      <c r="N7409">
        <v>0</v>
      </c>
      <c r="O7409" t="str">
        <f t="shared" si="805"/>
        <v/>
      </c>
      <c r="P7409">
        <f>IF(ISERROR(VLOOKUP(G7409,Genes!$A$2:$A$749,1,0)),0,1)</f>
        <v>1</v>
      </c>
      <c r="Q7409">
        <f t="shared" si="806"/>
        <v>0</v>
      </c>
      <c r="R7409">
        <f t="shared" si="807"/>
        <v>1</v>
      </c>
      <c r="S7409">
        <f t="shared" si="808"/>
        <v>26</v>
      </c>
      <c r="T7409">
        <f t="shared" si="809"/>
        <v>26</v>
      </c>
      <c r="U7409">
        <f t="shared" si="810"/>
        <v>0</v>
      </c>
      <c r="V7409" t="str">
        <f t="shared" si="811"/>
        <v/>
      </c>
    </row>
    <row r="7410" spans="1:22" x14ac:dyDescent="0.2">
      <c r="A7410" t="s">
        <v>21622</v>
      </c>
      <c r="B7410" t="s">
        <v>631</v>
      </c>
      <c r="C7410">
        <v>6999444</v>
      </c>
      <c r="D7410">
        <v>6999637</v>
      </c>
      <c r="E7410">
        <v>194</v>
      </c>
      <c r="F7410" t="s">
        <v>74</v>
      </c>
      <c r="G7410" t="s">
        <v>2622</v>
      </c>
      <c r="H7410" t="s">
        <v>21623</v>
      </c>
      <c r="I7410">
        <v>3</v>
      </c>
      <c r="J7410">
        <v>1</v>
      </c>
      <c r="K7410">
        <v>2</v>
      </c>
      <c r="L7410">
        <v>0</v>
      </c>
      <c r="M7410">
        <v>0</v>
      </c>
      <c r="N7410">
        <v>0</v>
      </c>
      <c r="O7410" t="str">
        <f t="shared" si="805"/>
        <v/>
      </c>
      <c r="P7410">
        <f>IF(ISERROR(VLOOKUP(G7410,Genes!$A$2:$A$749,1,0)),0,1)</f>
        <v>1</v>
      </c>
      <c r="Q7410">
        <f t="shared" si="806"/>
        <v>0</v>
      </c>
      <c r="R7410">
        <f t="shared" si="807"/>
        <v>1</v>
      </c>
      <c r="S7410">
        <f t="shared" si="808"/>
        <v>27</v>
      </c>
      <c r="T7410">
        <f t="shared" si="809"/>
        <v>27</v>
      </c>
      <c r="U7410">
        <f t="shared" si="810"/>
        <v>0</v>
      </c>
      <c r="V7410" t="str">
        <f t="shared" si="811"/>
        <v/>
      </c>
    </row>
    <row r="7411" spans="1:22" x14ac:dyDescent="0.2">
      <c r="A7411" t="s">
        <v>21624</v>
      </c>
      <c r="B7411" t="s">
        <v>631</v>
      </c>
      <c r="C7411">
        <v>6997741</v>
      </c>
      <c r="D7411">
        <v>6997883</v>
      </c>
      <c r="E7411">
        <v>143</v>
      </c>
      <c r="F7411" t="s">
        <v>74</v>
      </c>
      <c r="G7411" t="s">
        <v>2622</v>
      </c>
      <c r="H7411" t="s">
        <v>21625</v>
      </c>
      <c r="I7411">
        <v>3</v>
      </c>
      <c r="J7411">
        <v>1</v>
      </c>
      <c r="K7411">
        <v>2</v>
      </c>
      <c r="L7411">
        <v>0</v>
      </c>
      <c r="M7411">
        <v>0</v>
      </c>
      <c r="N7411">
        <v>0</v>
      </c>
      <c r="O7411" t="str">
        <f t="shared" si="805"/>
        <v/>
      </c>
      <c r="P7411">
        <f>IF(ISERROR(VLOOKUP(G7411,Genes!$A$2:$A$749,1,0)),0,1)</f>
        <v>1</v>
      </c>
      <c r="Q7411">
        <f t="shared" si="806"/>
        <v>0</v>
      </c>
      <c r="R7411">
        <f t="shared" si="807"/>
        <v>1</v>
      </c>
      <c r="S7411">
        <f t="shared" si="808"/>
        <v>28</v>
      </c>
      <c r="T7411">
        <f t="shared" si="809"/>
        <v>28</v>
      </c>
      <c r="U7411">
        <f t="shared" si="810"/>
        <v>0</v>
      </c>
      <c r="V7411" t="str">
        <f t="shared" si="811"/>
        <v/>
      </c>
    </row>
    <row r="7412" spans="1:22" x14ac:dyDescent="0.2">
      <c r="A7412" t="s">
        <v>21626</v>
      </c>
      <c r="B7412" t="s">
        <v>631</v>
      </c>
      <c r="C7412">
        <v>6995356</v>
      </c>
      <c r="D7412">
        <v>6995445</v>
      </c>
      <c r="E7412">
        <v>90</v>
      </c>
      <c r="F7412" t="s">
        <v>74</v>
      </c>
      <c r="G7412" t="s">
        <v>2622</v>
      </c>
      <c r="H7412" t="s">
        <v>21627</v>
      </c>
      <c r="I7412">
        <v>2</v>
      </c>
      <c r="J7412">
        <v>0</v>
      </c>
      <c r="K7412">
        <v>2</v>
      </c>
      <c r="L7412">
        <v>0</v>
      </c>
      <c r="M7412">
        <v>0</v>
      </c>
      <c r="N7412">
        <v>0</v>
      </c>
      <c r="O7412" t="str">
        <f t="shared" si="805"/>
        <v/>
      </c>
      <c r="P7412">
        <f>IF(ISERROR(VLOOKUP(G7412,Genes!$A$2:$A$749,1,0)),0,1)</f>
        <v>1</v>
      </c>
      <c r="Q7412">
        <f t="shared" si="806"/>
        <v>0</v>
      </c>
      <c r="R7412">
        <f t="shared" si="807"/>
        <v>1</v>
      </c>
      <c r="S7412">
        <f t="shared" si="808"/>
        <v>29</v>
      </c>
      <c r="T7412">
        <f t="shared" si="809"/>
        <v>29</v>
      </c>
      <c r="U7412">
        <f t="shared" si="810"/>
        <v>0</v>
      </c>
      <c r="V7412" t="str">
        <f t="shared" si="811"/>
        <v/>
      </c>
    </row>
    <row r="7413" spans="1:22" x14ac:dyDescent="0.2">
      <c r="A7413" t="s">
        <v>21628</v>
      </c>
      <c r="B7413" t="s">
        <v>631</v>
      </c>
      <c r="C7413">
        <v>6993640</v>
      </c>
      <c r="D7413">
        <v>6993751</v>
      </c>
      <c r="E7413">
        <v>112</v>
      </c>
      <c r="F7413" t="s">
        <v>74</v>
      </c>
      <c r="G7413" t="s">
        <v>2622</v>
      </c>
      <c r="H7413" t="s">
        <v>21629</v>
      </c>
      <c r="I7413">
        <v>2</v>
      </c>
      <c r="J7413">
        <v>0</v>
      </c>
      <c r="K7413">
        <v>2</v>
      </c>
      <c r="L7413">
        <v>0</v>
      </c>
      <c r="M7413">
        <v>0</v>
      </c>
      <c r="N7413">
        <v>0</v>
      </c>
      <c r="O7413" t="str">
        <f t="shared" si="805"/>
        <v/>
      </c>
      <c r="P7413">
        <f>IF(ISERROR(VLOOKUP(G7413,Genes!$A$2:$A$749,1,0)),0,1)</f>
        <v>1</v>
      </c>
      <c r="Q7413">
        <f t="shared" si="806"/>
        <v>0</v>
      </c>
      <c r="R7413">
        <f t="shared" si="807"/>
        <v>1</v>
      </c>
      <c r="S7413">
        <f t="shared" si="808"/>
        <v>30</v>
      </c>
      <c r="T7413">
        <f t="shared" si="809"/>
        <v>30</v>
      </c>
      <c r="U7413">
        <f t="shared" si="810"/>
        <v>0</v>
      </c>
      <c r="V7413" t="str">
        <f t="shared" si="811"/>
        <v/>
      </c>
    </row>
    <row r="7414" spans="1:22" x14ac:dyDescent="0.2">
      <c r="A7414" t="s">
        <v>21630</v>
      </c>
      <c r="B7414" t="s">
        <v>631</v>
      </c>
      <c r="C7414">
        <v>6992560</v>
      </c>
      <c r="D7414">
        <v>6992719</v>
      </c>
      <c r="E7414">
        <v>160</v>
      </c>
      <c r="F7414" t="s">
        <v>74</v>
      </c>
      <c r="G7414" t="s">
        <v>2622</v>
      </c>
      <c r="H7414" t="s">
        <v>21631</v>
      </c>
      <c r="I7414">
        <v>3</v>
      </c>
      <c r="J7414">
        <v>1</v>
      </c>
      <c r="K7414">
        <v>2</v>
      </c>
      <c r="L7414">
        <v>0</v>
      </c>
      <c r="M7414">
        <v>0</v>
      </c>
      <c r="N7414">
        <v>0</v>
      </c>
      <c r="O7414" t="str">
        <f t="shared" si="805"/>
        <v/>
      </c>
      <c r="P7414">
        <f>IF(ISERROR(VLOOKUP(G7414,Genes!$A$2:$A$749,1,0)),0,1)</f>
        <v>1</v>
      </c>
      <c r="Q7414">
        <f t="shared" si="806"/>
        <v>0</v>
      </c>
      <c r="R7414">
        <f t="shared" si="807"/>
        <v>1</v>
      </c>
      <c r="S7414">
        <f t="shared" si="808"/>
        <v>31</v>
      </c>
      <c r="T7414">
        <f t="shared" si="809"/>
        <v>31</v>
      </c>
      <c r="U7414">
        <f t="shared" si="810"/>
        <v>0</v>
      </c>
      <c r="V7414" t="str">
        <f t="shared" si="811"/>
        <v/>
      </c>
    </row>
    <row r="7415" spans="1:22" x14ac:dyDescent="0.2">
      <c r="A7415" t="s">
        <v>21632</v>
      </c>
      <c r="B7415" t="s">
        <v>631</v>
      </c>
      <c r="C7415">
        <v>6986136</v>
      </c>
      <c r="D7415">
        <v>6986346</v>
      </c>
      <c r="E7415">
        <v>211</v>
      </c>
      <c r="F7415" t="s">
        <v>74</v>
      </c>
      <c r="G7415" t="s">
        <v>2622</v>
      </c>
      <c r="H7415" t="s">
        <v>21633</v>
      </c>
      <c r="I7415">
        <v>3</v>
      </c>
      <c r="J7415">
        <v>1</v>
      </c>
      <c r="K7415">
        <v>2</v>
      </c>
      <c r="L7415">
        <v>0</v>
      </c>
      <c r="M7415">
        <v>0</v>
      </c>
      <c r="N7415">
        <v>0</v>
      </c>
      <c r="O7415" t="str">
        <f t="shared" si="805"/>
        <v/>
      </c>
      <c r="P7415">
        <f>IF(ISERROR(VLOOKUP(G7415,Genes!$A$2:$A$749,1,0)),0,1)</f>
        <v>1</v>
      </c>
      <c r="Q7415">
        <f t="shared" si="806"/>
        <v>0</v>
      </c>
      <c r="R7415">
        <f t="shared" si="807"/>
        <v>1</v>
      </c>
      <c r="S7415">
        <f t="shared" si="808"/>
        <v>32</v>
      </c>
      <c r="T7415">
        <f t="shared" si="809"/>
        <v>32</v>
      </c>
      <c r="U7415">
        <f t="shared" si="810"/>
        <v>0</v>
      </c>
      <c r="V7415" t="str">
        <f t="shared" si="811"/>
        <v/>
      </c>
    </row>
    <row r="7416" spans="1:22" x14ac:dyDescent="0.2">
      <c r="A7416" t="s">
        <v>21634</v>
      </c>
      <c r="B7416" t="s">
        <v>631</v>
      </c>
      <c r="C7416">
        <v>6985526</v>
      </c>
      <c r="D7416">
        <v>6985642</v>
      </c>
      <c r="E7416">
        <v>117</v>
      </c>
      <c r="F7416" t="s">
        <v>74</v>
      </c>
      <c r="G7416" t="s">
        <v>2622</v>
      </c>
      <c r="H7416" t="s">
        <v>21635</v>
      </c>
      <c r="I7416">
        <v>3</v>
      </c>
      <c r="J7416">
        <v>0</v>
      </c>
      <c r="K7416">
        <v>2</v>
      </c>
      <c r="L7416">
        <v>0</v>
      </c>
      <c r="M7416">
        <v>0</v>
      </c>
      <c r="N7416">
        <v>1</v>
      </c>
      <c r="O7416" t="str">
        <f t="shared" si="805"/>
        <v/>
      </c>
      <c r="P7416">
        <f>IF(ISERROR(VLOOKUP(G7416,Genes!$A$2:$A$749,1,0)),0,1)</f>
        <v>1</v>
      </c>
      <c r="Q7416">
        <f t="shared" si="806"/>
        <v>0</v>
      </c>
      <c r="R7416">
        <f t="shared" si="807"/>
        <v>1</v>
      </c>
      <c r="S7416">
        <f t="shared" si="808"/>
        <v>33</v>
      </c>
      <c r="T7416">
        <f t="shared" si="809"/>
        <v>33</v>
      </c>
      <c r="U7416">
        <f t="shared" si="810"/>
        <v>0</v>
      </c>
      <c r="V7416" t="str">
        <f t="shared" si="811"/>
        <v/>
      </c>
    </row>
    <row r="7417" spans="1:22" x14ac:dyDescent="0.2">
      <c r="A7417" t="s">
        <v>21636</v>
      </c>
      <c r="B7417" t="s">
        <v>631</v>
      </c>
      <c r="C7417">
        <v>7050693</v>
      </c>
      <c r="D7417">
        <v>7050935</v>
      </c>
      <c r="E7417">
        <v>243</v>
      </c>
      <c r="F7417" t="s">
        <v>74</v>
      </c>
      <c r="G7417" t="s">
        <v>2622</v>
      </c>
      <c r="H7417" t="s">
        <v>21637</v>
      </c>
      <c r="I7417">
        <v>4</v>
      </c>
      <c r="J7417">
        <v>2</v>
      </c>
      <c r="K7417">
        <v>2</v>
      </c>
      <c r="L7417">
        <v>0</v>
      </c>
      <c r="M7417">
        <v>0</v>
      </c>
      <c r="N7417">
        <v>0</v>
      </c>
      <c r="O7417" t="str">
        <f t="shared" si="805"/>
        <v/>
      </c>
      <c r="P7417">
        <f>IF(ISERROR(VLOOKUP(G7417,Genes!$A$2:$A$749,1,0)),0,1)</f>
        <v>1</v>
      </c>
      <c r="Q7417">
        <f t="shared" si="806"/>
        <v>0</v>
      </c>
      <c r="R7417">
        <f t="shared" si="807"/>
        <v>1</v>
      </c>
      <c r="S7417">
        <f t="shared" si="808"/>
        <v>34</v>
      </c>
      <c r="T7417">
        <f t="shared" si="809"/>
        <v>34</v>
      </c>
      <c r="U7417">
        <f t="shared" si="810"/>
        <v>0</v>
      </c>
      <c r="V7417" t="str">
        <f t="shared" si="811"/>
        <v/>
      </c>
    </row>
    <row r="7418" spans="1:22" x14ac:dyDescent="0.2">
      <c r="A7418" t="s">
        <v>21638</v>
      </c>
      <c r="B7418" t="s">
        <v>631</v>
      </c>
      <c r="C7418">
        <v>6985236</v>
      </c>
      <c r="D7418">
        <v>6985399</v>
      </c>
      <c r="E7418">
        <v>164</v>
      </c>
      <c r="F7418" t="s">
        <v>74</v>
      </c>
      <c r="G7418" t="s">
        <v>2622</v>
      </c>
      <c r="H7418" t="s">
        <v>21639</v>
      </c>
      <c r="I7418">
        <v>4</v>
      </c>
      <c r="J7418">
        <v>1</v>
      </c>
      <c r="K7418">
        <v>2</v>
      </c>
      <c r="L7418">
        <v>0</v>
      </c>
      <c r="M7418">
        <v>0</v>
      </c>
      <c r="N7418">
        <v>1</v>
      </c>
      <c r="O7418" t="str">
        <f t="shared" si="805"/>
        <v/>
      </c>
      <c r="P7418">
        <f>IF(ISERROR(VLOOKUP(G7418,Genes!$A$2:$A$749,1,0)),0,1)</f>
        <v>1</v>
      </c>
      <c r="Q7418">
        <f t="shared" si="806"/>
        <v>0</v>
      </c>
      <c r="R7418">
        <f t="shared" si="807"/>
        <v>1</v>
      </c>
      <c r="S7418">
        <f t="shared" si="808"/>
        <v>35</v>
      </c>
      <c r="T7418">
        <f t="shared" si="809"/>
        <v>35</v>
      </c>
      <c r="U7418">
        <f t="shared" si="810"/>
        <v>0</v>
      </c>
      <c r="V7418" t="str">
        <f t="shared" si="811"/>
        <v/>
      </c>
    </row>
    <row r="7419" spans="1:22" x14ac:dyDescent="0.2">
      <c r="A7419" t="s">
        <v>21640</v>
      </c>
      <c r="B7419" t="s">
        <v>631</v>
      </c>
      <c r="C7419">
        <v>6983098</v>
      </c>
      <c r="D7419">
        <v>6983233</v>
      </c>
      <c r="E7419">
        <v>136</v>
      </c>
      <c r="F7419" t="s">
        <v>74</v>
      </c>
      <c r="G7419" t="s">
        <v>2622</v>
      </c>
      <c r="H7419" t="s">
        <v>21641</v>
      </c>
      <c r="I7419">
        <v>3</v>
      </c>
      <c r="J7419">
        <v>1</v>
      </c>
      <c r="K7419">
        <v>2</v>
      </c>
      <c r="L7419">
        <v>0</v>
      </c>
      <c r="M7419">
        <v>0</v>
      </c>
      <c r="N7419">
        <v>0</v>
      </c>
      <c r="O7419" t="str">
        <f t="shared" si="805"/>
        <v/>
      </c>
      <c r="P7419">
        <f>IF(ISERROR(VLOOKUP(G7419,Genes!$A$2:$A$749,1,0)),0,1)</f>
        <v>1</v>
      </c>
      <c r="Q7419">
        <f t="shared" si="806"/>
        <v>0</v>
      </c>
      <c r="R7419">
        <f t="shared" si="807"/>
        <v>1</v>
      </c>
      <c r="S7419">
        <f t="shared" si="808"/>
        <v>36</v>
      </c>
      <c r="T7419">
        <f t="shared" si="809"/>
        <v>36</v>
      </c>
      <c r="U7419">
        <f t="shared" si="810"/>
        <v>0</v>
      </c>
      <c r="V7419" t="str">
        <f t="shared" si="811"/>
        <v/>
      </c>
    </row>
    <row r="7420" spans="1:22" x14ac:dyDescent="0.2">
      <c r="A7420" t="s">
        <v>21642</v>
      </c>
      <c r="B7420" t="s">
        <v>631</v>
      </c>
      <c r="C7420">
        <v>6982496</v>
      </c>
      <c r="D7420">
        <v>6982589</v>
      </c>
      <c r="E7420">
        <v>94</v>
      </c>
      <c r="F7420" t="s">
        <v>74</v>
      </c>
      <c r="G7420" t="s">
        <v>2622</v>
      </c>
      <c r="H7420" t="s">
        <v>21643</v>
      </c>
      <c r="I7420">
        <v>2</v>
      </c>
      <c r="J7420">
        <v>0</v>
      </c>
      <c r="K7420">
        <v>2</v>
      </c>
      <c r="L7420">
        <v>0</v>
      </c>
      <c r="M7420">
        <v>0</v>
      </c>
      <c r="N7420">
        <v>0</v>
      </c>
      <c r="O7420" t="str">
        <f t="shared" si="805"/>
        <v/>
      </c>
      <c r="P7420">
        <f>IF(ISERROR(VLOOKUP(G7420,Genes!$A$2:$A$749,1,0)),0,1)</f>
        <v>1</v>
      </c>
      <c r="Q7420">
        <f t="shared" si="806"/>
        <v>0</v>
      </c>
      <c r="R7420">
        <f t="shared" si="807"/>
        <v>1</v>
      </c>
      <c r="S7420">
        <f t="shared" si="808"/>
        <v>37</v>
      </c>
      <c r="T7420">
        <f t="shared" si="809"/>
        <v>37</v>
      </c>
      <c r="U7420">
        <f t="shared" si="810"/>
        <v>0</v>
      </c>
      <c r="V7420" t="str">
        <f t="shared" si="811"/>
        <v/>
      </c>
    </row>
    <row r="7421" spans="1:22" x14ac:dyDescent="0.2">
      <c r="A7421" t="s">
        <v>21644</v>
      </c>
      <c r="B7421" t="s">
        <v>631</v>
      </c>
      <c r="C7421">
        <v>6980520</v>
      </c>
      <c r="D7421">
        <v>6980636</v>
      </c>
      <c r="E7421">
        <v>117</v>
      </c>
      <c r="F7421" t="s">
        <v>74</v>
      </c>
      <c r="G7421" t="s">
        <v>2622</v>
      </c>
      <c r="H7421" t="s">
        <v>21645</v>
      </c>
      <c r="I7421">
        <v>2</v>
      </c>
      <c r="J7421">
        <v>0</v>
      </c>
      <c r="K7421">
        <v>2</v>
      </c>
      <c r="L7421">
        <v>0</v>
      </c>
      <c r="M7421">
        <v>0</v>
      </c>
      <c r="N7421">
        <v>0</v>
      </c>
      <c r="O7421" t="str">
        <f t="shared" si="805"/>
        <v/>
      </c>
      <c r="P7421">
        <f>IF(ISERROR(VLOOKUP(G7421,Genes!$A$2:$A$749,1,0)),0,1)</f>
        <v>1</v>
      </c>
      <c r="Q7421">
        <f t="shared" si="806"/>
        <v>0</v>
      </c>
      <c r="R7421">
        <f t="shared" si="807"/>
        <v>1</v>
      </c>
      <c r="S7421">
        <f t="shared" si="808"/>
        <v>38</v>
      </c>
      <c r="T7421">
        <f t="shared" si="809"/>
        <v>38</v>
      </c>
      <c r="U7421">
        <f t="shared" si="810"/>
        <v>0</v>
      </c>
      <c r="V7421" t="str">
        <f t="shared" si="811"/>
        <v/>
      </c>
    </row>
    <row r="7422" spans="1:22" x14ac:dyDescent="0.2">
      <c r="A7422" t="s">
        <v>21646</v>
      </c>
      <c r="B7422" t="s">
        <v>631</v>
      </c>
      <c r="C7422">
        <v>6978195</v>
      </c>
      <c r="D7422">
        <v>6978377</v>
      </c>
      <c r="E7422">
        <v>183</v>
      </c>
      <c r="F7422" t="s">
        <v>74</v>
      </c>
      <c r="G7422" t="s">
        <v>2622</v>
      </c>
      <c r="H7422" t="s">
        <v>21647</v>
      </c>
      <c r="I7422">
        <v>3</v>
      </c>
      <c r="J7422">
        <v>1</v>
      </c>
      <c r="K7422">
        <v>2</v>
      </c>
      <c r="L7422">
        <v>0</v>
      </c>
      <c r="M7422">
        <v>0</v>
      </c>
      <c r="N7422">
        <v>0</v>
      </c>
      <c r="O7422" t="str">
        <f t="shared" si="805"/>
        <v/>
      </c>
      <c r="P7422">
        <f>IF(ISERROR(VLOOKUP(G7422,Genes!$A$2:$A$749,1,0)),0,1)</f>
        <v>1</v>
      </c>
      <c r="Q7422">
        <f t="shared" si="806"/>
        <v>0</v>
      </c>
      <c r="R7422">
        <f t="shared" si="807"/>
        <v>1</v>
      </c>
      <c r="S7422">
        <f t="shared" si="808"/>
        <v>39</v>
      </c>
      <c r="T7422">
        <f t="shared" si="809"/>
        <v>39</v>
      </c>
      <c r="U7422">
        <f t="shared" si="810"/>
        <v>0</v>
      </c>
      <c r="V7422" t="str">
        <f t="shared" si="811"/>
        <v/>
      </c>
    </row>
    <row r="7423" spans="1:22" x14ac:dyDescent="0.2">
      <c r="A7423" t="s">
        <v>21648</v>
      </c>
      <c r="B7423" t="s">
        <v>631</v>
      </c>
      <c r="C7423">
        <v>6977726</v>
      </c>
      <c r="D7423">
        <v>6977880</v>
      </c>
      <c r="E7423">
        <v>155</v>
      </c>
      <c r="F7423" t="s">
        <v>74</v>
      </c>
      <c r="G7423" t="s">
        <v>2622</v>
      </c>
      <c r="H7423" t="s">
        <v>21649</v>
      </c>
      <c r="I7423">
        <v>3</v>
      </c>
      <c r="J7423">
        <v>1</v>
      </c>
      <c r="K7423">
        <v>2</v>
      </c>
      <c r="L7423">
        <v>0</v>
      </c>
      <c r="M7423">
        <v>0</v>
      </c>
      <c r="N7423">
        <v>0</v>
      </c>
      <c r="O7423" t="str">
        <f t="shared" si="805"/>
        <v/>
      </c>
      <c r="P7423">
        <f>IF(ISERROR(VLOOKUP(G7423,Genes!$A$2:$A$749,1,0)),0,1)</f>
        <v>1</v>
      </c>
      <c r="Q7423">
        <f t="shared" si="806"/>
        <v>0</v>
      </c>
      <c r="R7423">
        <f t="shared" si="807"/>
        <v>1</v>
      </c>
      <c r="S7423">
        <f t="shared" si="808"/>
        <v>40</v>
      </c>
      <c r="T7423">
        <f t="shared" si="809"/>
        <v>40</v>
      </c>
      <c r="U7423">
        <f t="shared" si="810"/>
        <v>0</v>
      </c>
      <c r="V7423" t="str">
        <f t="shared" si="811"/>
        <v/>
      </c>
    </row>
    <row r="7424" spans="1:22" x14ac:dyDescent="0.2">
      <c r="A7424" t="s">
        <v>21650</v>
      </c>
      <c r="B7424" t="s">
        <v>631</v>
      </c>
      <c r="C7424">
        <v>6975936</v>
      </c>
      <c r="D7424">
        <v>6976079</v>
      </c>
      <c r="E7424">
        <v>144</v>
      </c>
      <c r="F7424" t="s">
        <v>74</v>
      </c>
      <c r="G7424" t="s">
        <v>2622</v>
      </c>
      <c r="H7424" t="s">
        <v>21651</v>
      </c>
      <c r="I7424">
        <v>3</v>
      </c>
      <c r="J7424">
        <v>1</v>
      </c>
      <c r="K7424">
        <v>2</v>
      </c>
      <c r="L7424">
        <v>0</v>
      </c>
      <c r="M7424">
        <v>0</v>
      </c>
      <c r="N7424">
        <v>0</v>
      </c>
      <c r="O7424" t="str">
        <f t="shared" si="805"/>
        <v/>
      </c>
      <c r="P7424">
        <f>IF(ISERROR(VLOOKUP(G7424,Genes!$A$2:$A$749,1,0)),0,1)</f>
        <v>1</v>
      </c>
      <c r="Q7424">
        <f t="shared" si="806"/>
        <v>0</v>
      </c>
      <c r="R7424">
        <f t="shared" si="807"/>
        <v>1</v>
      </c>
      <c r="S7424">
        <f t="shared" si="808"/>
        <v>41</v>
      </c>
      <c r="T7424">
        <f t="shared" si="809"/>
        <v>41</v>
      </c>
      <c r="U7424">
        <f t="shared" si="810"/>
        <v>0</v>
      </c>
      <c r="V7424" t="str">
        <f t="shared" si="811"/>
        <v/>
      </c>
    </row>
    <row r="7425" spans="1:22" x14ac:dyDescent="0.2">
      <c r="A7425" t="s">
        <v>21652</v>
      </c>
      <c r="B7425" t="s">
        <v>631</v>
      </c>
      <c r="C7425">
        <v>6974902</v>
      </c>
      <c r="D7425">
        <v>6975035</v>
      </c>
      <c r="E7425">
        <v>134</v>
      </c>
      <c r="F7425" t="s">
        <v>74</v>
      </c>
      <c r="G7425" t="s">
        <v>2622</v>
      </c>
      <c r="H7425" t="s">
        <v>21653</v>
      </c>
      <c r="I7425">
        <v>3</v>
      </c>
      <c r="J7425">
        <v>1</v>
      </c>
      <c r="K7425">
        <v>2</v>
      </c>
      <c r="L7425">
        <v>0</v>
      </c>
      <c r="M7425">
        <v>0</v>
      </c>
      <c r="N7425">
        <v>0</v>
      </c>
      <c r="O7425" t="str">
        <f t="shared" si="805"/>
        <v/>
      </c>
      <c r="P7425">
        <f>IF(ISERROR(VLOOKUP(G7425,Genes!$A$2:$A$749,1,0)),0,1)</f>
        <v>1</v>
      </c>
      <c r="Q7425">
        <f t="shared" si="806"/>
        <v>0</v>
      </c>
      <c r="R7425">
        <f t="shared" si="807"/>
        <v>1</v>
      </c>
      <c r="S7425">
        <f t="shared" si="808"/>
        <v>42</v>
      </c>
      <c r="T7425">
        <f t="shared" si="809"/>
        <v>42</v>
      </c>
      <c r="U7425">
        <f t="shared" si="810"/>
        <v>0</v>
      </c>
      <c r="V7425" t="str">
        <f t="shared" si="811"/>
        <v/>
      </c>
    </row>
    <row r="7426" spans="1:22" x14ac:dyDescent="0.2">
      <c r="A7426" t="s">
        <v>21654</v>
      </c>
      <c r="B7426" t="s">
        <v>631</v>
      </c>
      <c r="C7426">
        <v>6973056</v>
      </c>
      <c r="D7426">
        <v>6973206</v>
      </c>
      <c r="E7426">
        <v>151</v>
      </c>
      <c r="F7426" t="s">
        <v>74</v>
      </c>
      <c r="G7426" t="s">
        <v>2622</v>
      </c>
      <c r="H7426" t="s">
        <v>21655</v>
      </c>
      <c r="I7426">
        <v>3</v>
      </c>
      <c r="J7426">
        <v>1</v>
      </c>
      <c r="K7426">
        <v>2</v>
      </c>
      <c r="L7426">
        <v>0</v>
      </c>
      <c r="M7426">
        <v>0</v>
      </c>
      <c r="N7426">
        <v>0</v>
      </c>
      <c r="O7426" t="str">
        <f t="shared" ref="O7426:O7489" si="812">IF(U7426=1,G7426,"")</f>
        <v/>
      </c>
      <c r="P7426">
        <f>IF(ISERROR(VLOOKUP(G7426,Genes!$A$2:$A$749,1,0)),0,1)</f>
        <v>1</v>
      </c>
      <c r="Q7426">
        <f t="shared" ref="Q7426:Q7489" si="813">IF(G7426&lt;&gt;G7425,1,0)</f>
        <v>0</v>
      </c>
      <c r="R7426">
        <f t="shared" ref="R7426:R7489" si="814">IF(I7426=0,0,1)</f>
        <v>1</v>
      </c>
      <c r="S7426">
        <f t="shared" ref="S7426:S7489" si="815">IF(Q7426=1,R7426,S7425+R7426)</f>
        <v>43</v>
      </c>
      <c r="T7426">
        <f t="shared" ref="T7426:T7489" si="816">IF(Q7426=1,1,T7425+1)</f>
        <v>43</v>
      </c>
      <c r="U7426">
        <f t="shared" ref="U7426:U7489" si="817">IF(G7426&lt;&gt;G7427,1,0)</f>
        <v>0</v>
      </c>
      <c r="V7426" t="str">
        <f t="shared" ref="V7426:V7489" si="818">IF(U7426=1,S7426/T7426,"")</f>
        <v/>
      </c>
    </row>
    <row r="7427" spans="1:22" x14ac:dyDescent="0.2">
      <c r="A7427" t="s">
        <v>21656</v>
      </c>
      <c r="B7427" t="s">
        <v>631</v>
      </c>
      <c r="C7427">
        <v>6971856</v>
      </c>
      <c r="D7427">
        <v>6971980</v>
      </c>
      <c r="E7427">
        <v>125</v>
      </c>
      <c r="F7427" t="s">
        <v>74</v>
      </c>
      <c r="G7427" t="s">
        <v>2622</v>
      </c>
      <c r="H7427" t="s">
        <v>21657</v>
      </c>
      <c r="I7427">
        <v>3</v>
      </c>
      <c r="J7427">
        <v>1</v>
      </c>
      <c r="K7427">
        <v>2</v>
      </c>
      <c r="L7427">
        <v>0</v>
      </c>
      <c r="M7427">
        <v>0</v>
      </c>
      <c r="N7427">
        <v>0</v>
      </c>
      <c r="O7427" t="str">
        <f t="shared" si="812"/>
        <v/>
      </c>
      <c r="P7427">
        <f>IF(ISERROR(VLOOKUP(G7427,Genes!$A$2:$A$749,1,0)),0,1)</f>
        <v>1</v>
      </c>
      <c r="Q7427">
        <f t="shared" si="813"/>
        <v>0</v>
      </c>
      <c r="R7427">
        <f t="shared" si="814"/>
        <v>1</v>
      </c>
      <c r="S7427">
        <f t="shared" si="815"/>
        <v>44</v>
      </c>
      <c r="T7427">
        <f t="shared" si="816"/>
        <v>44</v>
      </c>
      <c r="U7427">
        <f t="shared" si="817"/>
        <v>0</v>
      </c>
      <c r="V7427" t="str">
        <f t="shared" si="818"/>
        <v/>
      </c>
    </row>
    <row r="7428" spans="1:22" x14ac:dyDescent="0.2">
      <c r="A7428" t="s">
        <v>21658</v>
      </c>
      <c r="B7428" t="s">
        <v>631</v>
      </c>
      <c r="C7428">
        <v>7049077</v>
      </c>
      <c r="D7428">
        <v>7049256</v>
      </c>
      <c r="E7428">
        <v>180</v>
      </c>
      <c r="F7428" t="s">
        <v>74</v>
      </c>
      <c r="G7428" t="s">
        <v>2622</v>
      </c>
      <c r="H7428" t="s">
        <v>21659</v>
      </c>
      <c r="I7428">
        <v>3</v>
      </c>
      <c r="J7428">
        <v>1</v>
      </c>
      <c r="K7428">
        <v>2</v>
      </c>
      <c r="L7428">
        <v>0</v>
      </c>
      <c r="M7428">
        <v>0</v>
      </c>
      <c r="N7428">
        <v>0</v>
      </c>
      <c r="O7428" t="str">
        <f t="shared" si="812"/>
        <v/>
      </c>
      <c r="P7428">
        <f>IF(ISERROR(VLOOKUP(G7428,Genes!$A$2:$A$749,1,0)),0,1)</f>
        <v>1</v>
      </c>
      <c r="Q7428">
        <f t="shared" si="813"/>
        <v>0</v>
      </c>
      <c r="R7428">
        <f t="shared" si="814"/>
        <v>1</v>
      </c>
      <c r="S7428">
        <f t="shared" si="815"/>
        <v>45</v>
      </c>
      <c r="T7428">
        <f t="shared" si="816"/>
        <v>45</v>
      </c>
      <c r="U7428">
        <f t="shared" si="817"/>
        <v>0</v>
      </c>
      <c r="V7428" t="str">
        <f t="shared" si="818"/>
        <v/>
      </c>
    </row>
    <row r="7429" spans="1:22" x14ac:dyDescent="0.2">
      <c r="A7429" t="s">
        <v>21660</v>
      </c>
      <c r="B7429" t="s">
        <v>631</v>
      </c>
      <c r="C7429">
        <v>6966146</v>
      </c>
      <c r="D7429">
        <v>6966296</v>
      </c>
      <c r="E7429">
        <v>151</v>
      </c>
      <c r="F7429" t="s">
        <v>74</v>
      </c>
      <c r="G7429" t="s">
        <v>2622</v>
      </c>
      <c r="H7429" t="s">
        <v>21661</v>
      </c>
      <c r="I7429">
        <v>3</v>
      </c>
      <c r="J7429">
        <v>1</v>
      </c>
      <c r="K7429">
        <v>2</v>
      </c>
      <c r="L7429">
        <v>0</v>
      </c>
      <c r="M7429">
        <v>0</v>
      </c>
      <c r="N7429">
        <v>0</v>
      </c>
      <c r="O7429" t="str">
        <f t="shared" si="812"/>
        <v/>
      </c>
      <c r="P7429">
        <f>IF(ISERROR(VLOOKUP(G7429,Genes!$A$2:$A$749,1,0)),0,1)</f>
        <v>1</v>
      </c>
      <c r="Q7429">
        <f t="shared" si="813"/>
        <v>0</v>
      </c>
      <c r="R7429">
        <f t="shared" si="814"/>
        <v>1</v>
      </c>
      <c r="S7429">
        <f t="shared" si="815"/>
        <v>46</v>
      </c>
      <c r="T7429">
        <f t="shared" si="816"/>
        <v>46</v>
      </c>
      <c r="U7429">
        <f t="shared" si="817"/>
        <v>0</v>
      </c>
      <c r="V7429" t="str">
        <f t="shared" si="818"/>
        <v/>
      </c>
    </row>
    <row r="7430" spans="1:22" x14ac:dyDescent="0.2">
      <c r="A7430" t="s">
        <v>21662</v>
      </c>
      <c r="B7430" t="s">
        <v>631</v>
      </c>
      <c r="C7430">
        <v>6965287</v>
      </c>
      <c r="D7430">
        <v>6965431</v>
      </c>
      <c r="E7430">
        <v>145</v>
      </c>
      <c r="F7430" t="s">
        <v>74</v>
      </c>
      <c r="G7430" t="s">
        <v>2622</v>
      </c>
      <c r="H7430" t="s">
        <v>21663</v>
      </c>
      <c r="I7430">
        <v>3</v>
      </c>
      <c r="J7430">
        <v>1</v>
      </c>
      <c r="K7430">
        <v>2</v>
      </c>
      <c r="L7430">
        <v>0</v>
      </c>
      <c r="M7430">
        <v>0</v>
      </c>
      <c r="N7430">
        <v>0</v>
      </c>
      <c r="O7430" t="str">
        <f t="shared" si="812"/>
        <v/>
      </c>
      <c r="P7430">
        <f>IF(ISERROR(VLOOKUP(G7430,Genes!$A$2:$A$749,1,0)),0,1)</f>
        <v>1</v>
      </c>
      <c r="Q7430">
        <f t="shared" si="813"/>
        <v>0</v>
      </c>
      <c r="R7430">
        <f t="shared" si="814"/>
        <v>1</v>
      </c>
      <c r="S7430">
        <f t="shared" si="815"/>
        <v>47</v>
      </c>
      <c r="T7430">
        <f t="shared" si="816"/>
        <v>47</v>
      </c>
      <c r="U7430">
        <f t="shared" si="817"/>
        <v>0</v>
      </c>
      <c r="V7430" t="str">
        <f t="shared" si="818"/>
        <v/>
      </c>
    </row>
    <row r="7431" spans="1:22" x14ac:dyDescent="0.2">
      <c r="A7431" t="s">
        <v>21664</v>
      </c>
      <c r="B7431" t="s">
        <v>631</v>
      </c>
      <c r="C7431">
        <v>6964661</v>
      </c>
      <c r="D7431">
        <v>6964802</v>
      </c>
      <c r="E7431">
        <v>142</v>
      </c>
      <c r="F7431" t="s">
        <v>74</v>
      </c>
      <c r="G7431" t="s">
        <v>2622</v>
      </c>
      <c r="H7431" t="s">
        <v>21665</v>
      </c>
      <c r="I7431">
        <v>3</v>
      </c>
      <c r="J7431">
        <v>1</v>
      </c>
      <c r="K7431">
        <v>2</v>
      </c>
      <c r="L7431">
        <v>0</v>
      </c>
      <c r="M7431">
        <v>0</v>
      </c>
      <c r="N7431">
        <v>0</v>
      </c>
      <c r="O7431" t="str">
        <f t="shared" si="812"/>
        <v/>
      </c>
      <c r="P7431">
        <f>IF(ISERROR(VLOOKUP(G7431,Genes!$A$2:$A$749,1,0)),0,1)</f>
        <v>1</v>
      </c>
      <c r="Q7431">
        <f t="shared" si="813"/>
        <v>0</v>
      </c>
      <c r="R7431">
        <f t="shared" si="814"/>
        <v>1</v>
      </c>
      <c r="S7431">
        <f t="shared" si="815"/>
        <v>48</v>
      </c>
      <c r="T7431">
        <f t="shared" si="816"/>
        <v>48</v>
      </c>
      <c r="U7431">
        <f t="shared" si="817"/>
        <v>0</v>
      </c>
      <c r="V7431" t="str">
        <f t="shared" si="818"/>
        <v/>
      </c>
    </row>
    <row r="7432" spans="1:22" x14ac:dyDescent="0.2">
      <c r="A7432" t="s">
        <v>21666</v>
      </c>
      <c r="B7432" t="s">
        <v>631</v>
      </c>
      <c r="C7432">
        <v>6961944</v>
      </c>
      <c r="D7432">
        <v>6962058</v>
      </c>
      <c r="E7432">
        <v>115</v>
      </c>
      <c r="F7432" t="s">
        <v>74</v>
      </c>
      <c r="G7432" t="s">
        <v>2622</v>
      </c>
      <c r="H7432" t="s">
        <v>21667</v>
      </c>
      <c r="I7432">
        <v>2</v>
      </c>
      <c r="J7432">
        <v>0</v>
      </c>
      <c r="K7432">
        <v>2</v>
      </c>
      <c r="L7432">
        <v>0</v>
      </c>
      <c r="M7432">
        <v>0</v>
      </c>
      <c r="N7432">
        <v>0</v>
      </c>
      <c r="O7432" t="str">
        <f t="shared" si="812"/>
        <v/>
      </c>
      <c r="P7432">
        <f>IF(ISERROR(VLOOKUP(G7432,Genes!$A$2:$A$749,1,0)),0,1)</f>
        <v>1</v>
      </c>
      <c r="Q7432">
        <f t="shared" si="813"/>
        <v>0</v>
      </c>
      <c r="R7432">
        <f t="shared" si="814"/>
        <v>1</v>
      </c>
      <c r="S7432">
        <f t="shared" si="815"/>
        <v>49</v>
      </c>
      <c r="T7432">
        <f t="shared" si="816"/>
        <v>49</v>
      </c>
      <c r="U7432">
        <f t="shared" si="817"/>
        <v>0</v>
      </c>
      <c r="V7432" t="str">
        <f t="shared" si="818"/>
        <v/>
      </c>
    </row>
    <row r="7433" spans="1:22" x14ac:dyDescent="0.2">
      <c r="A7433" t="s">
        <v>21668</v>
      </c>
      <c r="B7433" t="s">
        <v>631</v>
      </c>
      <c r="C7433">
        <v>6961585</v>
      </c>
      <c r="D7433">
        <v>6961758</v>
      </c>
      <c r="E7433">
        <v>174</v>
      </c>
      <c r="F7433" t="s">
        <v>74</v>
      </c>
      <c r="G7433" t="s">
        <v>2622</v>
      </c>
      <c r="H7433" t="s">
        <v>21669</v>
      </c>
      <c r="I7433">
        <v>3</v>
      </c>
      <c r="J7433">
        <v>1</v>
      </c>
      <c r="K7433">
        <v>2</v>
      </c>
      <c r="L7433">
        <v>0</v>
      </c>
      <c r="M7433">
        <v>0</v>
      </c>
      <c r="N7433">
        <v>0</v>
      </c>
      <c r="O7433" t="str">
        <f t="shared" si="812"/>
        <v/>
      </c>
      <c r="P7433">
        <f>IF(ISERROR(VLOOKUP(G7433,Genes!$A$2:$A$749,1,0)),0,1)</f>
        <v>1</v>
      </c>
      <c r="Q7433">
        <f t="shared" si="813"/>
        <v>0</v>
      </c>
      <c r="R7433">
        <f t="shared" si="814"/>
        <v>1</v>
      </c>
      <c r="S7433">
        <f t="shared" si="815"/>
        <v>50</v>
      </c>
      <c r="T7433">
        <f t="shared" si="816"/>
        <v>50</v>
      </c>
      <c r="U7433">
        <f t="shared" si="817"/>
        <v>0</v>
      </c>
      <c r="V7433" t="str">
        <f t="shared" si="818"/>
        <v/>
      </c>
    </row>
    <row r="7434" spans="1:22" x14ac:dyDescent="0.2">
      <c r="A7434" t="s">
        <v>21670</v>
      </c>
      <c r="B7434" t="s">
        <v>631</v>
      </c>
      <c r="C7434">
        <v>6961674</v>
      </c>
      <c r="D7434">
        <v>6961691</v>
      </c>
      <c r="E7434">
        <v>18</v>
      </c>
      <c r="F7434" t="s">
        <v>74</v>
      </c>
      <c r="G7434" t="s">
        <v>2622</v>
      </c>
      <c r="H7434" t="s">
        <v>21671</v>
      </c>
      <c r="I7434">
        <v>3</v>
      </c>
      <c r="J7434">
        <v>2</v>
      </c>
      <c r="K7434">
        <v>0</v>
      </c>
      <c r="L7434">
        <v>0</v>
      </c>
      <c r="M7434">
        <v>1</v>
      </c>
      <c r="N7434">
        <v>0</v>
      </c>
      <c r="O7434" t="str">
        <f t="shared" si="812"/>
        <v/>
      </c>
      <c r="P7434">
        <f>IF(ISERROR(VLOOKUP(G7434,Genes!$A$2:$A$749,1,0)),0,1)</f>
        <v>1</v>
      </c>
      <c r="Q7434">
        <f t="shared" si="813"/>
        <v>0</v>
      </c>
      <c r="R7434">
        <f t="shared" si="814"/>
        <v>1</v>
      </c>
      <c r="S7434">
        <f t="shared" si="815"/>
        <v>51</v>
      </c>
      <c r="T7434">
        <f t="shared" si="816"/>
        <v>51</v>
      </c>
      <c r="U7434">
        <f t="shared" si="817"/>
        <v>0</v>
      </c>
      <c r="V7434" t="str">
        <f t="shared" si="818"/>
        <v/>
      </c>
    </row>
    <row r="7435" spans="1:22" x14ac:dyDescent="0.2">
      <c r="A7435" t="s">
        <v>21672</v>
      </c>
      <c r="B7435" t="s">
        <v>631</v>
      </c>
      <c r="C7435">
        <v>6959340</v>
      </c>
      <c r="D7435">
        <v>6959491</v>
      </c>
      <c r="E7435">
        <v>152</v>
      </c>
      <c r="F7435" t="s">
        <v>74</v>
      </c>
      <c r="G7435" t="s">
        <v>2622</v>
      </c>
      <c r="H7435" t="s">
        <v>21673</v>
      </c>
      <c r="I7435">
        <v>3</v>
      </c>
      <c r="J7435">
        <v>1</v>
      </c>
      <c r="K7435">
        <v>2</v>
      </c>
      <c r="L7435">
        <v>0</v>
      </c>
      <c r="M7435">
        <v>0</v>
      </c>
      <c r="N7435">
        <v>0</v>
      </c>
      <c r="O7435" t="str">
        <f t="shared" si="812"/>
        <v/>
      </c>
      <c r="P7435">
        <f>IF(ISERROR(VLOOKUP(G7435,Genes!$A$2:$A$749,1,0)),0,1)</f>
        <v>1</v>
      </c>
      <c r="Q7435">
        <f t="shared" si="813"/>
        <v>0</v>
      </c>
      <c r="R7435">
        <f t="shared" si="814"/>
        <v>1</v>
      </c>
      <c r="S7435">
        <f t="shared" si="815"/>
        <v>52</v>
      </c>
      <c r="T7435">
        <f t="shared" si="816"/>
        <v>52</v>
      </c>
      <c r="U7435">
        <f t="shared" si="817"/>
        <v>0</v>
      </c>
      <c r="V7435" t="str">
        <f t="shared" si="818"/>
        <v/>
      </c>
    </row>
    <row r="7436" spans="1:22" x14ac:dyDescent="0.2">
      <c r="A7436" t="s">
        <v>21674</v>
      </c>
      <c r="B7436" t="s">
        <v>631</v>
      </c>
      <c r="C7436">
        <v>6958476</v>
      </c>
      <c r="D7436">
        <v>6958661</v>
      </c>
      <c r="E7436">
        <v>186</v>
      </c>
      <c r="F7436" t="s">
        <v>74</v>
      </c>
      <c r="G7436" t="s">
        <v>2622</v>
      </c>
      <c r="H7436" t="s">
        <v>21675</v>
      </c>
      <c r="I7436">
        <v>3</v>
      </c>
      <c r="J7436">
        <v>1</v>
      </c>
      <c r="K7436">
        <v>2</v>
      </c>
      <c r="L7436">
        <v>0</v>
      </c>
      <c r="M7436">
        <v>0</v>
      </c>
      <c r="N7436">
        <v>0</v>
      </c>
      <c r="O7436" t="str">
        <f t="shared" si="812"/>
        <v/>
      </c>
      <c r="P7436">
        <f>IF(ISERROR(VLOOKUP(G7436,Genes!$A$2:$A$749,1,0)),0,1)</f>
        <v>1</v>
      </c>
      <c r="Q7436">
        <f t="shared" si="813"/>
        <v>0</v>
      </c>
      <c r="R7436">
        <f t="shared" si="814"/>
        <v>1</v>
      </c>
      <c r="S7436">
        <f t="shared" si="815"/>
        <v>53</v>
      </c>
      <c r="T7436">
        <f t="shared" si="816"/>
        <v>53</v>
      </c>
      <c r="U7436">
        <f t="shared" si="817"/>
        <v>0</v>
      </c>
      <c r="V7436" t="str">
        <f t="shared" si="818"/>
        <v/>
      </c>
    </row>
    <row r="7437" spans="1:22" x14ac:dyDescent="0.2">
      <c r="A7437" t="s">
        <v>21676</v>
      </c>
      <c r="B7437" t="s">
        <v>631</v>
      </c>
      <c r="C7437">
        <v>6956635</v>
      </c>
      <c r="D7437">
        <v>6956764</v>
      </c>
      <c r="E7437">
        <v>130</v>
      </c>
      <c r="F7437" t="s">
        <v>74</v>
      </c>
      <c r="G7437" t="s">
        <v>2622</v>
      </c>
      <c r="H7437" t="s">
        <v>21677</v>
      </c>
      <c r="I7437">
        <v>4</v>
      </c>
      <c r="J7437">
        <v>0</v>
      </c>
      <c r="K7437">
        <v>2</v>
      </c>
      <c r="L7437">
        <v>1</v>
      </c>
      <c r="M7437">
        <v>0</v>
      </c>
      <c r="N7437">
        <v>1</v>
      </c>
      <c r="O7437" t="str">
        <f t="shared" si="812"/>
        <v/>
      </c>
      <c r="P7437">
        <f>IF(ISERROR(VLOOKUP(G7437,Genes!$A$2:$A$749,1,0)),0,1)</f>
        <v>1</v>
      </c>
      <c r="Q7437">
        <f t="shared" si="813"/>
        <v>0</v>
      </c>
      <c r="R7437">
        <f t="shared" si="814"/>
        <v>1</v>
      </c>
      <c r="S7437">
        <f t="shared" si="815"/>
        <v>54</v>
      </c>
      <c r="T7437">
        <f t="shared" si="816"/>
        <v>54</v>
      </c>
      <c r="U7437">
        <f t="shared" si="817"/>
        <v>0</v>
      </c>
      <c r="V7437" t="str">
        <f t="shared" si="818"/>
        <v/>
      </c>
    </row>
    <row r="7438" spans="1:22" x14ac:dyDescent="0.2">
      <c r="A7438" t="s">
        <v>21678</v>
      </c>
      <c r="B7438" t="s">
        <v>631</v>
      </c>
      <c r="C7438">
        <v>6956605</v>
      </c>
      <c r="D7438">
        <v>6956764</v>
      </c>
      <c r="E7438">
        <v>160</v>
      </c>
      <c r="F7438" t="s">
        <v>74</v>
      </c>
      <c r="G7438" t="s">
        <v>2622</v>
      </c>
      <c r="H7438" t="s">
        <v>21679</v>
      </c>
      <c r="I7438">
        <v>4</v>
      </c>
      <c r="J7438">
        <v>0</v>
      </c>
      <c r="K7438">
        <v>2</v>
      </c>
      <c r="L7438">
        <v>1</v>
      </c>
      <c r="M7438">
        <v>0</v>
      </c>
      <c r="N7438">
        <v>1</v>
      </c>
      <c r="O7438" t="str">
        <f t="shared" si="812"/>
        <v/>
      </c>
      <c r="P7438">
        <f>IF(ISERROR(VLOOKUP(G7438,Genes!$A$2:$A$749,1,0)),0,1)</f>
        <v>1</v>
      </c>
      <c r="Q7438">
        <f t="shared" si="813"/>
        <v>0</v>
      </c>
      <c r="R7438">
        <f t="shared" si="814"/>
        <v>1</v>
      </c>
      <c r="S7438">
        <f t="shared" si="815"/>
        <v>55</v>
      </c>
      <c r="T7438">
        <f t="shared" si="816"/>
        <v>55</v>
      </c>
      <c r="U7438">
        <f t="shared" si="817"/>
        <v>0</v>
      </c>
      <c r="V7438" t="str">
        <f t="shared" si="818"/>
        <v/>
      </c>
    </row>
    <row r="7439" spans="1:22" x14ac:dyDescent="0.2">
      <c r="A7439" t="s">
        <v>21680</v>
      </c>
      <c r="B7439" t="s">
        <v>631</v>
      </c>
      <c r="C7439">
        <v>7046277</v>
      </c>
      <c r="D7439">
        <v>7046366</v>
      </c>
      <c r="E7439">
        <v>90</v>
      </c>
      <c r="F7439" t="s">
        <v>74</v>
      </c>
      <c r="G7439" t="s">
        <v>2622</v>
      </c>
      <c r="H7439" t="s">
        <v>21681</v>
      </c>
      <c r="I7439">
        <v>2</v>
      </c>
      <c r="J7439">
        <v>0</v>
      </c>
      <c r="K7439">
        <v>2</v>
      </c>
      <c r="L7439">
        <v>0</v>
      </c>
      <c r="M7439">
        <v>0</v>
      </c>
      <c r="N7439">
        <v>0</v>
      </c>
      <c r="O7439" t="str">
        <f t="shared" si="812"/>
        <v/>
      </c>
      <c r="P7439">
        <f>IF(ISERROR(VLOOKUP(G7439,Genes!$A$2:$A$749,1,0)),0,1)</f>
        <v>1</v>
      </c>
      <c r="Q7439">
        <f t="shared" si="813"/>
        <v>0</v>
      </c>
      <c r="R7439">
        <f t="shared" si="814"/>
        <v>1</v>
      </c>
      <c r="S7439">
        <f t="shared" si="815"/>
        <v>56</v>
      </c>
      <c r="T7439">
        <f t="shared" si="816"/>
        <v>56</v>
      </c>
      <c r="U7439">
        <f t="shared" si="817"/>
        <v>0</v>
      </c>
      <c r="V7439" t="str">
        <f t="shared" si="818"/>
        <v/>
      </c>
    </row>
    <row r="7440" spans="1:22" x14ac:dyDescent="0.2">
      <c r="A7440" t="s">
        <v>21682</v>
      </c>
      <c r="B7440" t="s">
        <v>631</v>
      </c>
      <c r="C7440">
        <v>6955352</v>
      </c>
      <c r="D7440">
        <v>6955464</v>
      </c>
      <c r="E7440">
        <v>113</v>
      </c>
      <c r="F7440" t="s">
        <v>74</v>
      </c>
      <c r="G7440" t="s">
        <v>2622</v>
      </c>
      <c r="H7440" t="s">
        <v>21683</v>
      </c>
      <c r="I7440">
        <v>2</v>
      </c>
      <c r="J7440">
        <v>0</v>
      </c>
      <c r="K7440">
        <v>2</v>
      </c>
      <c r="L7440">
        <v>0</v>
      </c>
      <c r="M7440">
        <v>0</v>
      </c>
      <c r="N7440">
        <v>0</v>
      </c>
      <c r="O7440" t="str">
        <f t="shared" si="812"/>
        <v/>
      </c>
      <c r="P7440">
        <f>IF(ISERROR(VLOOKUP(G7440,Genes!$A$2:$A$749,1,0)),0,1)</f>
        <v>1</v>
      </c>
      <c r="Q7440">
        <f t="shared" si="813"/>
        <v>0</v>
      </c>
      <c r="R7440">
        <f t="shared" si="814"/>
        <v>1</v>
      </c>
      <c r="S7440">
        <f t="shared" si="815"/>
        <v>57</v>
      </c>
      <c r="T7440">
        <f t="shared" si="816"/>
        <v>57</v>
      </c>
      <c r="U7440">
        <f t="shared" si="817"/>
        <v>0</v>
      </c>
      <c r="V7440" t="str">
        <f t="shared" si="818"/>
        <v/>
      </c>
    </row>
    <row r="7441" spans="1:22" x14ac:dyDescent="0.2">
      <c r="A7441" t="s">
        <v>21684</v>
      </c>
      <c r="B7441" t="s">
        <v>631</v>
      </c>
      <c r="C7441">
        <v>6950781</v>
      </c>
      <c r="D7441">
        <v>6950970</v>
      </c>
      <c r="E7441">
        <v>190</v>
      </c>
      <c r="F7441" t="s">
        <v>74</v>
      </c>
      <c r="G7441" t="s">
        <v>2622</v>
      </c>
      <c r="H7441" t="s">
        <v>21685</v>
      </c>
      <c r="I7441">
        <v>3</v>
      </c>
      <c r="J7441">
        <v>1</v>
      </c>
      <c r="K7441">
        <v>2</v>
      </c>
      <c r="L7441">
        <v>0</v>
      </c>
      <c r="M7441">
        <v>0</v>
      </c>
      <c r="N7441">
        <v>0</v>
      </c>
      <c r="O7441" t="str">
        <f t="shared" si="812"/>
        <v/>
      </c>
      <c r="P7441">
        <f>IF(ISERROR(VLOOKUP(G7441,Genes!$A$2:$A$749,1,0)),0,1)</f>
        <v>1</v>
      </c>
      <c r="Q7441">
        <f t="shared" si="813"/>
        <v>0</v>
      </c>
      <c r="R7441">
        <f t="shared" si="814"/>
        <v>1</v>
      </c>
      <c r="S7441">
        <f t="shared" si="815"/>
        <v>58</v>
      </c>
      <c r="T7441">
        <f t="shared" si="816"/>
        <v>58</v>
      </c>
      <c r="U7441">
        <f t="shared" si="817"/>
        <v>0</v>
      </c>
      <c r="V7441" t="str">
        <f t="shared" si="818"/>
        <v/>
      </c>
    </row>
    <row r="7442" spans="1:22" x14ac:dyDescent="0.2">
      <c r="A7442" t="s">
        <v>21686</v>
      </c>
      <c r="B7442" t="s">
        <v>631</v>
      </c>
      <c r="C7442">
        <v>6949100</v>
      </c>
      <c r="D7442">
        <v>6949258</v>
      </c>
      <c r="E7442">
        <v>159</v>
      </c>
      <c r="F7442" t="s">
        <v>74</v>
      </c>
      <c r="G7442" t="s">
        <v>2622</v>
      </c>
      <c r="H7442" t="s">
        <v>21687</v>
      </c>
      <c r="I7442">
        <v>3</v>
      </c>
      <c r="J7442">
        <v>1</v>
      </c>
      <c r="K7442">
        <v>2</v>
      </c>
      <c r="L7442">
        <v>0</v>
      </c>
      <c r="M7442">
        <v>0</v>
      </c>
      <c r="N7442">
        <v>0</v>
      </c>
      <c r="O7442" t="str">
        <f t="shared" si="812"/>
        <v/>
      </c>
      <c r="P7442">
        <f>IF(ISERROR(VLOOKUP(G7442,Genes!$A$2:$A$749,1,0)),0,1)</f>
        <v>1</v>
      </c>
      <c r="Q7442">
        <f t="shared" si="813"/>
        <v>0</v>
      </c>
      <c r="R7442">
        <f t="shared" si="814"/>
        <v>1</v>
      </c>
      <c r="S7442">
        <f t="shared" si="815"/>
        <v>59</v>
      </c>
      <c r="T7442">
        <f t="shared" si="816"/>
        <v>59</v>
      </c>
      <c r="U7442">
        <f t="shared" si="817"/>
        <v>0</v>
      </c>
      <c r="V7442" t="str">
        <f t="shared" si="818"/>
        <v/>
      </c>
    </row>
    <row r="7443" spans="1:22" x14ac:dyDescent="0.2">
      <c r="A7443" t="s">
        <v>21688</v>
      </c>
      <c r="B7443" t="s">
        <v>631</v>
      </c>
      <c r="C7443">
        <v>6948402</v>
      </c>
      <c r="D7443">
        <v>6948555</v>
      </c>
      <c r="E7443">
        <v>154</v>
      </c>
      <c r="F7443" t="s">
        <v>74</v>
      </c>
      <c r="G7443" t="s">
        <v>2622</v>
      </c>
      <c r="H7443" t="s">
        <v>21689</v>
      </c>
      <c r="I7443">
        <v>3</v>
      </c>
      <c r="J7443">
        <v>1</v>
      </c>
      <c r="K7443">
        <v>2</v>
      </c>
      <c r="L7443">
        <v>0</v>
      </c>
      <c r="M7443">
        <v>0</v>
      </c>
      <c r="N7443">
        <v>0</v>
      </c>
      <c r="O7443" t="str">
        <f t="shared" si="812"/>
        <v/>
      </c>
      <c r="P7443">
        <f>IF(ISERROR(VLOOKUP(G7443,Genes!$A$2:$A$749,1,0)),0,1)</f>
        <v>1</v>
      </c>
      <c r="Q7443">
        <f t="shared" si="813"/>
        <v>0</v>
      </c>
      <c r="R7443">
        <f t="shared" si="814"/>
        <v>1</v>
      </c>
      <c r="S7443">
        <f t="shared" si="815"/>
        <v>60</v>
      </c>
      <c r="T7443">
        <f t="shared" si="816"/>
        <v>60</v>
      </c>
      <c r="U7443">
        <f t="shared" si="817"/>
        <v>0</v>
      </c>
      <c r="V7443" t="str">
        <f t="shared" si="818"/>
        <v/>
      </c>
    </row>
    <row r="7444" spans="1:22" x14ac:dyDescent="0.2">
      <c r="A7444" t="s">
        <v>21690</v>
      </c>
      <c r="B7444" t="s">
        <v>631</v>
      </c>
      <c r="C7444">
        <v>6947162</v>
      </c>
      <c r="D7444">
        <v>6947295</v>
      </c>
      <c r="E7444">
        <v>134</v>
      </c>
      <c r="F7444" t="s">
        <v>74</v>
      </c>
      <c r="G7444" t="s">
        <v>2622</v>
      </c>
      <c r="H7444" t="s">
        <v>21691</v>
      </c>
      <c r="I7444">
        <v>3</v>
      </c>
      <c r="J7444">
        <v>1</v>
      </c>
      <c r="K7444">
        <v>2</v>
      </c>
      <c r="L7444">
        <v>0</v>
      </c>
      <c r="M7444">
        <v>0</v>
      </c>
      <c r="N7444">
        <v>0</v>
      </c>
      <c r="O7444" t="str">
        <f t="shared" si="812"/>
        <v/>
      </c>
      <c r="P7444">
        <f>IF(ISERROR(VLOOKUP(G7444,Genes!$A$2:$A$749,1,0)),0,1)</f>
        <v>1</v>
      </c>
      <c r="Q7444">
        <f t="shared" si="813"/>
        <v>0</v>
      </c>
      <c r="R7444">
        <f t="shared" si="814"/>
        <v>1</v>
      </c>
      <c r="S7444">
        <f t="shared" si="815"/>
        <v>61</v>
      </c>
      <c r="T7444">
        <f t="shared" si="816"/>
        <v>61</v>
      </c>
      <c r="U7444">
        <f t="shared" si="817"/>
        <v>0</v>
      </c>
      <c r="V7444" t="str">
        <f t="shared" si="818"/>
        <v/>
      </c>
    </row>
    <row r="7445" spans="1:22" x14ac:dyDescent="0.2">
      <c r="A7445" t="s">
        <v>21692</v>
      </c>
      <c r="B7445" t="s">
        <v>631</v>
      </c>
      <c r="C7445">
        <v>6943179</v>
      </c>
      <c r="D7445">
        <v>6943401</v>
      </c>
      <c r="E7445">
        <v>223</v>
      </c>
      <c r="F7445" t="s">
        <v>74</v>
      </c>
      <c r="G7445" t="s">
        <v>2622</v>
      </c>
      <c r="H7445" t="s">
        <v>21693</v>
      </c>
      <c r="I7445">
        <v>3</v>
      </c>
      <c r="J7445">
        <v>1</v>
      </c>
      <c r="K7445">
        <v>2</v>
      </c>
      <c r="L7445">
        <v>0</v>
      </c>
      <c r="M7445">
        <v>0</v>
      </c>
      <c r="N7445">
        <v>0</v>
      </c>
      <c r="O7445" t="str">
        <f t="shared" si="812"/>
        <v/>
      </c>
      <c r="P7445">
        <f>IF(ISERROR(VLOOKUP(G7445,Genes!$A$2:$A$749,1,0)),0,1)</f>
        <v>1</v>
      </c>
      <c r="Q7445">
        <f t="shared" si="813"/>
        <v>0</v>
      </c>
      <c r="R7445">
        <f t="shared" si="814"/>
        <v>1</v>
      </c>
      <c r="S7445">
        <f t="shared" si="815"/>
        <v>62</v>
      </c>
      <c r="T7445">
        <f t="shared" si="816"/>
        <v>62</v>
      </c>
      <c r="U7445">
        <f t="shared" si="817"/>
        <v>0</v>
      </c>
      <c r="V7445" t="str">
        <f t="shared" si="818"/>
        <v/>
      </c>
    </row>
    <row r="7446" spans="1:22" x14ac:dyDescent="0.2">
      <c r="A7446" t="s">
        <v>21694</v>
      </c>
      <c r="B7446" t="s">
        <v>631</v>
      </c>
      <c r="C7446">
        <v>6942078</v>
      </c>
      <c r="D7446">
        <v>6942238</v>
      </c>
      <c r="E7446">
        <v>161</v>
      </c>
      <c r="F7446" t="s">
        <v>74</v>
      </c>
      <c r="G7446" t="s">
        <v>2622</v>
      </c>
      <c r="H7446" t="s">
        <v>21695</v>
      </c>
      <c r="I7446">
        <v>3</v>
      </c>
      <c r="J7446">
        <v>1</v>
      </c>
      <c r="K7446">
        <v>2</v>
      </c>
      <c r="L7446">
        <v>0</v>
      </c>
      <c r="M7446">
        <v>0</v>
      </c>
      <c r="N7446">
        <v>0</v>
      </c>
      <c r="O7446" t="str">
        <f t="shared" si="812"/>
        <v/>
      </c>
      <c r="P7446">
        <f>IF(ISERROR(VLOOKUP(G7446,Genes!$A$2:$A$749,1,0)),0,1)</f>
        <v>1</v>
      </c>
      <c r="Q7446">
        <f t="shared" si="813"/>
        <v>0</v>
      </c>
      <c r="R7446">
        <f t="shared" si="814"/>
        <v>1</v>
      </c>
      <c r="S7446">
        <f t="shared" si="815"/>
        <v>63</v>
      </c>
      <c r="T7446">
        <f t="shared" si="816"/>
        <v>63</v>
      </c>
      <c r="U7446">
        <f t="shared" si="817"/>
        <v>0</v>
      </c>
      <c r="V7446" t="str">
        <f t="shared" si="818"/>
        <v/>
      </c>
    </row>
    <row r="7447" spans="1:22" x14ac:dyDescent="0.2">
      <c r="A7447" t="s">
        <v>21696</v>
      </c>
      <c r="B7447" t="s">
        <v>631</v>
      </c>
      <c r="C7447">
        <v>7044721</v>
      </c>
      <c r="D7447">
        <v>7044838</v>
      </c>
      <c r="E7447">
        <v>118</v>
      </c>
      <c r="F7447" t="s">
        <v>74</v>
      </c>
      <c r="G7447" t="s">
        <v>2622</v>
      </c>
      <c r="H7447" t="s">
        <v>21697</v>
      </c>
      <c r="I7447">
        <v>2</v>
      </c>
      <c r="J7447">
        <v>0</v>
      </c>
      <c r="K7447">
        <v>2</v>
      </c>
      <c r="L7447">
        <v>0</v>
      </c>
      <c r="M7447">
        <v>0</v>
      </c>
      <c r="N7447">
        <v>0</v>
      </c>
      <c r="O7447" t="str">
        <f t="shared" si="812"/>
        <v/>
      </c>
      <c r="P7447">
        <f>IF(ISERROR(VLOOKUP(G7447,Genes!$A$2:$A$749,1,0)),0,1)</f>
        <v>1</v>
      </c>
      <c r="Q7447">
        <f t="shared" si="813"/>
        <v>0</v>
      </c>
      <c r="R7447">
        <f t="shared" si="814"/>
        <v>1</v>
      </c>
      <c r="S7447">
        <f t="shared" si="815"/>
        <v>64</v>
      </c>
      <c r="T7447">
        <f t="shared" si="816"/>
        <v>64</v>
      </c>
      <c r="U7447">
        <f t="shared" si="817"/>
        <v>0</v>
      </c>
      <c r="V7447" t="str">
        <f t="shared" si="818"/>
        <v/>
      </c>
    </row>
    <row r="7448" spans="1:22" x14ac:dyDescent="0.2">
      <c r="A7448" t="s">
        <v>21698</v>
      </c>
      <c r="B7448" t="s">
        <v>631</v>
      </c>
      <c r="C7448">
        <v>7043226</v>
      </c>
      <c r="D7448">
        <v>7043404</v>
      </c>
      <c r="E7448">
        <v>179</v>
      </c>
      <c r="F7448" t="s">
        <v>74</v>
      </c>
      <c r="G7448" t="s">
        <v>2622</v>
      </c>
      <c r="H7448" t="s">
        <v>21699</v>
      </c>
      <c r="I7448">
        <v>3</v>
      </c>
      <c r="J7448">
        <v>1</v>
      </c>
      <c r="K7448">
        <v>2</v>
      </c>
      <c r="L7448">
        <v>0</v>
      </c>
      <c r="M7448">
        <v>0</v>
      </c>
      <c r="N7448">
        <v>0</v>
      </c>
      <c r="O7448" t="str">
        <f t="shared" si="812"/>
        <v/>
      </c>
      <c r="P7448">
        <f>IF(ISERROR(VLOOKUP(G7448,Genes!$A$2:$A$749,1,0)),0,1)</f>
        <v>1</v>
      </c>
      <c r="Q7448">
        <f t="shared" si="813"/>
        <v>0</v>
      </c>
      <c r="R7448">
        <f t="shared" si="814"/>
        <v>1</v>
      </c>
      <c r="S7448">
        <f t="shared" si="815"/>
        <v>65</v>
      </c>
      <c r="T7448">
        <f t="shared" si="816"/>
        <v>65</v>
      </c>
      <c r="U7448">
        <f t="shared" si="817"/>
        <v>0</v>
      </c>
      <c r="V7448" t="str">
        <f t="shared" si="818"/>
        <v/>
      </c>
    </row>
    <row r="7449" spans="1:22" x14ac:dyDescent="0.2">
      <c r="A7449" t="s">
        <v>21700</v>
      </c>
      <c r="B7449" t="s">
        <v>631</v>
      </c>
      <c r="C7449">
        <v>7042144</v>
      </c>
      <c r="D7449">
        <v>7042249</v>
      </c>
      <c r="E7449">
        <v>106</v>
      </c>
      <c r="F7449" t="s">
        <v>74</v>
      </c>
      <c r="G7449" t="s">
        <v>2622</v>
      </c>
      <c r="H7449" t="s">
        <v>21701</v>
      </c>
      <c r="I7449">
        <v>2</v>
      </c>
      <c r="J7449">
        <v>0</v>
      </c>
      <c r="K7449">
        <v>2</v>
      </c>
      <c r="L7449">
        <v>0</v>
      </c>
      <c r="M7449">
        <v>0</v>
      </c>
      <c r="N7449">
        <v>0</v>
      </c>
      <c r="O7449" t="str">
        <f t="shared" si="812"/>
        <v>LAMA1</v>
      </c>
      <c r="P7449">
        <f>IF(ISERROR(VLOOKUP(G7449,Genes!$A$2:$A$749,1,0)),0,1)</f>
        <v>1</v>
      </c>
      <c r="Q7449">
        <f t="shared" si="813"/>
        <v>0</v>
      </c>
      <c r="R7449">
        <f t="shared" si="814"/>
        <v>1</v>
      </c>
      <c r="S7449">
        <f t="shared" si="815"/>
        <v>66</v>
      </c>
      <c r="T7449">
        <f t="shared" si="816"/>
        <v>66</v>
      </c>
      <c r="U7449">
        <f t="shared" si="817"/>
        <v>1</v>
      </c>
      <c r="V7449">
        <f t="shared" si="818"/>
        <v>1</v>
      </c>
    </row>
    <row r="7450" spans="1:22" x14ac:dyDescent="0.2">
      <c r="A7450" t="s">
        <v>21702</v>
      </c>
      <c r="B7450" t="s">
        <v>288</v>
      </c>
      <c r="C7450">
        <v>129204391</v>
      </c>
      <c r="D7450">
        <v>129204502</v>
      </c>
      <c r="E7450">
        <v>112</v>
      </c>
      <c r="F7450" t="s">
        <v>66</v>
      </c>
      <c r="G7450" t="s">
        <v>2629</v>
      </c>
      <c r="H7450" t="s">
        <v>21703</v>
      </c>
      <c r="I7450">
        <v>2</v>
      </c>
      <c r="J7450">
        <v>0</v>
      </c>
      <c r="K7450">
        <v>2</v>
      </c>
      <c r="L7450">
        <v>0</v>
      </c>
      <c r="M7450">
        <v>0</v>
      </c>
      <c r="N7450">
        <v>0</v>
      </c>
      <c r="O7450" t="str">
        <f t="shared" si="812"/>
        <v/>
      </c>
      <c r="P7450">
        <f>IF(ISERROR(VLOOKUP(G7450,Genes!$A$2:$A$749,1,0)),0,1)</f>
        <v>1</v>
      </c>
      <c r="Q7450">
        <f t="shared" si="813"/>
        <v>1</v>
      </c>
      <c r="R7450">
        <f t="shared" si="814"/>
        <v>1</v>
      </c>
      <c r="S7450">
        <f t="shared" si="815"/>
        <v>1</v>
      </c>
      <c r="T7450">
        <f t="shared" si="816"/>
        <v>1</v>
      </c>
      <c r="U7450">
        <f t="shared" si="817"/>
        <v>0</v>
      </c>
      <c r="V7450" t="str">
        <f t="shared" si="818"/>
        <v/>
      </c>
    </row>
    <row r="7451" spans="1:22" x14ac:dyDescent="0.2">
      <c r="A7451" t="s">
        <v>21704</v>
      </c>
      <c r="B7451" t="s">
        <v>288</v>
      </c>
      <c r="C7451">
        <v>129486721</v>
      </c>
      <c r="D7451">
        <v>129486820</v>
      </c>
      <c r="E7451">
        <v>100</v>
      </c>
      <c r="F7451" t="s">
        <v>66</v>
      </c>
      <c r="G7451" t="s">
        <v>2629</v>
      </c>
      <c r="H7451" t="s">
        <v>21705</v>
      </c>
      <c r="I7451">
        <v>2</v>
      </c>
      <c r="J7451">
        <v>0</v>
      </c>
      <c r="K7451">
        <v>2</v>
      </c>
      <c r="L7451">
        <v>0</v>
      </c>
      <c r="M7451">
        <v>0</v>
      </c>
      <c r="N7451">
        <v>0</v>
      </c>
      <c r="O7451" t="str">
        <f t="shared" si="812"/>
        <v/>
      </c>
      <c r="P7451">
        <f>IF(ISERROR(VLOOKUP(G7451,Genes!$A$2:$A$749,1,0)),0,1)</f>
        <v>1</v>
      </c>
      <c r="Q7451">
        <f t="shared" si="813"/>
        <v>0</v>
      </c>
      <c r="R7451">
        <f t="shared" si="814"/>
        <v>1</v>
      </c>
      <c r="S7451">
        <f t="shared" si="815"/>
        <v>2</v>
      </c>
      <c r="T7451">
        <f t="shared" si="816"/>
        <v>2</v>
      </c>
      <c r="U7451">
        <f t="shared" si="817"/>
        <v>0</v>
      </c>
      <c r="V7451" t="str">
        <f t="shared" si="818"/>
        <v/>
      </c>
    </row>
    <row r="7452" spans="1:22" x14ac:dyDescent="0.2">
      <c r="A7452" t="s">
        <v>21706</v>
      </c>
      <c r="B7452" t="s">
        <v>288</v>
      </c>
      <c r="C7452">
        <v>129498851</v>
      </c>
      <c r="D7452">
        <v>129499011</v>
      </c>
      <c r="E7452">
        <v>161</v>
      </c>
      <c r="F7452" t="s">
        <v>66</v>
      </c>
      <c r="G7452" t="s">
        <v>2629</v>
      </c>
      <c r="H7452" t="s">
        <v>21707</v>
      </c>
      <c r="I7452">
        <v>3</v>
      </c>
      <c r="J7452">
        <v>1</v>
      </c>
      <c r="K7452">
        <v>2</v>
      </c>
      <c r="L7452">
        <v>0</v>
      </c>
      <c r="M7452">
        <v>0</v>
      </c>
      <c r="N7452">
        <v>0</v>
      </c>
      <c r="O7452" t="str">
        <f t="shared" si="812"/>
        <v/>
      </c>
      <c r="P7452">
        <f>IF(ISERROR(VLOOKUP(G7452,Genes!$A$2:$A$749,1,0)),0,1)</f>
        <v>1</v>
      </c>
      <c r="Q7452">
        <f t="shared" si="813"/>
        <v>0</v>
      </c>
      <c r="R7452">
        <f t="shared" si="814"/>
        <v>1</v>
      </c>
      <c r="S7452">
        <f t="shared" si="815"/>
        <v>3</v>
      </c>
      <c r="T7452">
        <f t="shared" si="816"/>
        <v>3</v>
      </c>
      <c r="U7452">
        <f t="shared" si="817"/>
        <v>0</v>
      </c>
      <c r="V7452" t="str">
        <f t="shared" si="818"/>
        <v/>
      </c>
    </row>
    <row r="7453" spans="1:22" x14ac:dyDescent="0.2">
      <c r="A7453" t="s">
        <v>21708</v>
      </c>
      <c r="B7453" t="s">
        <v>288</v>
      </c>
      <c r="C7453">
        <v>129511350</v>
      </c>
      <c r="D7453">
        <v>129511490</v>
      </c>
      <c r="E7453">
        <v>141</v>
      </c>
      <c r="F7453" t="s">
        <v>66</v>
      </c>
      <c r="G7453" t="s">
        <v>2629</v>
      </c>
      <c r="H7453" t="s">
        <v>21709</v>
      </c>
      <c r="I7453">
        <v>3</v>
      </c>
      <c r="J7453">
        <v>1</v>
      </c>
      <c r="K7453">
        <v>2</v>
      </c>
      <c r="L7453">
        <v>0</v>
      </c>
      <c r="M7453">
        <v>0</v>
      </c>
      <c r="N7453">
        <v>0</v>
      </c>
      <c r="O7453" t="str">
        <f t="shared" si="812"/>
        <v/>
      </c>
      <c r="P7453">
        <f>IF(ISERROR(VLOOKUP(G7453,Genes!$A$2:$A$749,1,0)),0,1)</f>
        <v>1</v>
      </c>
      <c r="Q7453">
        <f t="shared" si="813"/>
        <v>0</v>
      </c>
      <c r="R7453">
        <f t="shared" si="814"/>
        <v>1</v>
      </c>
      <c r="S7453">
        <f t="shared" si="815"/>
        <v>4</v>
      </c>
      <c r="T7453">
        <f t="shared" si="816"/>
        <v>4</v>
      </c>
      <c r="U7453">
        <f t="shared" si="817"/>
        <v>0</v>
      </c>
      <c r="V7453" t="str">
        <f t="shared" si="818"/>
        <v/>
      </c>
    </row>
    <row r="7454" spans="1:22" x14ac:dyDescent="0.2">
      <c r="A7454" t="s">
        <v>21710</v>
      </c>
      <c r="B7454" t="s">
        <v>288</v>
      </c>
      <c r="C7454">
        <v>129513825</v>
      </c>
      <c r="D7454">
        <v>129513998</v>
      </c>
      <c r="E7454">
        <v>174</v>
      </c>
      <c r="F7454" t="s">
        <v>66</v>
      </c>
      <c r="G7454" t="s">
        <v>2629</v>
      </c>
      <c r="H7454" t="s">
        <v>21711</v>
      </c>
      <c r="I7454">
        <v>3</v>
      </c>
      <c r="J7454">
        <v>1</v>
      </c>
      <c r="K7454">
        <v>2</v>
      </c>
      <c r="L7454">
        <v>0</v>
      </c>
      <c r="M7454">
        <v>0</v>
      </c>
      <c r="N7454">
        <v>0</v>
      </c>
      <c r="O7454" t="str">
        <f t="shared" si="812"/>
        <v/>
      </c>
      <c r="P7454">
        <f>IF(ISERROR(VLOOKUP(G7454,Genes!$A$2:$A$749,1,0)),0,1)</f>
        <v>1</v>
      </c>
      <c r="Q7454">
        <f t="shared" si="813"/>
        <v>0</v>
      </c>
      <c r="R7454">
        <f t="shared" si="814"/>
        <v>1</v>
      </c>
      <c r="S7454">
        <f t="shared" si="815"/>
        <v>5</v>
      </c>
      <c r="T7454">
        <f t="shared" si="816"/>
        <v>5</v>
      </c>
      <c r="U7454">
        <f t="shared" si="817"/>
        <v>0</v>
      </c>
      <c r="V7454" t="str">
        <f t="shared" si="818"/>
        <v/>
      </c>
    </row>
    <row r="7455" spans="1:22" x14ac:dyDescent="0.2">
      <c r="A7455" t="s">
        <v>21712</v>
      </c>
      <c r="B7455" t="s">
        <v>288</v>
      </c>
      <c r="C7455">
        <v>129571257</v>
      </c>
      <c r="D7455">
        <v>129571358</v>
      </c>
      <c r="E7455">
        <v>102</v>
      </c>
      <c r="F7455" t="s">
        <v>66</v>
      </c>
      <c r="G7455" t="s">
        <v>2629</v>
      </c>
      <c r="H7455" t="s">
        <v>21713</v>
      </c>
      <c r="I7455">
        <v>2</v>
      </c>
      <c r="J7455">
        <v>0</v>
      </c>
      <c r="K7455">
        <v>2</v>
      </c>
      <c r="L7455">
        <v>0</v>
      </c>
      <c r="M7455">
        <v>0</v>
      </c>
      <c r="N7455">
        <v>0</v>
      </c>
      <c r="O7455" t="str">
        <f t="shared" si="812"/>
        <v/>
      </c>
      <c r="P7455">
        <f>IF(ISERROR(VLOOKUP(G7455,Genes!$A$2:$A$749,1,0)),0,1)</f>
        <v>1</v>
      </c>
      <c r="Q7455">
        <f t="shared" si="813"/>
        <v>0</v>
      </c>
      <c r="R7455">
        <f t="shared" si="814"/>
        <v>1</v>
      </c>
      <c r="S7455">
        <f t="shared" si="815"/>
        <v>6</v>
      </c>
      <c r="T7455">
        <f t="shared" si="816"/>
        <v>6</v>
      </c>
      <c r="U7455">
        <f t="shared" si="817"/>
        <v>0</v>
      </c>
      <c r="V7455" t="str">
        <f t="shared" si="818"/>
        <v/>
      </c>
    </row>
    <row r="7456" spans="1:22" x14ac:dyDescent="0.2">
      <c r="A7456" t="s">
        <v>21714</v>
      </c>
      <c r="B7456" t="s">
        <v>288</v>
      </c>
      <c r="C7456">
        <v>129571344</v>
      </c>
      <c r="D7456">
        <v>129571358</v>
      </c>
      <c r="E7456">
        <v>15</v>
      </c>
      <c r="F7456" t="s">
        <v>66</v>
      </c>
      <c r="G7456" t="s">
        <v>2629</v>
      </c>
      <c r="H7456" t="s">
        <v>21715</v>
      </c>
      <c r="I7456">
        <v>2</v>
      </c>
      <c r="J7456">
        <v>1</v>
      </c>
      <c r="K7456">
        <v>0</v>
      </c>
      <c r="L7456">
        <v>0</v>
      </c>
      <c r="M7456">
        <v>1</v>
      </c>
      <c r="N7456">
        <v>0</v>
      </c>
      <c r="O7456" t="str">
        <f t="shared" si="812"/>
        <v/>
      </c>
      <c r="P7456">
        <f>IF(ISERROR(VLOOKUP(G7456,Genes!$A$2:$A$749,1,0)),0,1)</f>
        <v>1</v>
      </c>
      <c r="Q7456">
        <f t="shared" si="813"/>
        <v>0</v>
      </c>
      <c r="R7456">
        <f t="shared" si="814"/>
        <v>1</v>
      </c>
      <c r="S7456">
        <f t="shared" si="815"/>
        <v>7</v>
      </c>
      <c r="T7456">
        <f t="shared" si="816"/>
        <v>7</v>
      </c>
      <c r="U7456">
        <f t="shared" si="817"/>
        <v>0</v>
      </c>
      <c r="V7456" t="str">
        <f t="shared" si="818"/>
        <v/>
      </c>
    </row>
    <row r="7457" spans="1:22" x14ac:dyDescent="0.2">
      <c r="A7457" t="s">
        <v>21716</v>
      </c>
      <c r="B7457" t="s">
        <v>288</v>
      </c>
      <c r="C7457">
        <v>129573229</v>
      </c>
      <c r="D7457">
        <v>129573440</v>
      </c>
      <c r="E7457">
        <v>212</v>
      </c>
      <c r="F7457" t="s">
        <v>66</v>
      </c>
      <c r="G7457" t="s">
        <v>2629</v>
      </c>
      <c r="H7457" t="s">
        <v>21717</v>
      </c>
      <c r="I7457">
        <v>3</v>
      </c>
      <c r="J7457">
        <v>1</v>
      </c>
      <c r="K7457">
        <v>2</v>
      </c>
      <c r="L7457">
        <v>0</v>
      </c>
      <c r="M7457">
        <v>0</v>
      </c>
      <c r="N7457">
        <v>0</v>
      </c>
      <c r="O7457" t="str">
        <f t="shared" si="812"/>
        <v/>
      </c>
      <c r="P7457">
        <f>IF(ISERROR(VLOOKUP(G7457,Genes!$A$2:$A$749,1,0)),0,1)</f>
        <v>1</v>
      </c>
      <c r="Q7457">
        <f t="shared" si="813"/>
        <v>0</v>
      </c>
      <c r="R7457">
        <f t="shared" si="814"/>
        <v>1</v>
      </c>
      <c r="S7457">
        <f t="shared" si="815"/>
        <v>8</v>
      </c>
      <c r="T7457">
        <f t="shared" si="816"/>
        <v>8</v>
      </c>
      <c r="U7457">
        <f t="shared" si="817"/>
        <v>0</v>
      </c>
      <c r="V7457" t="str">
        <f t="shared" si="818"/>
        <v/>
      </c>
    </row>
    <row r="7458" spans="1:22" x14ac:dyDescent="0.2">
      <c r="A7458" t="s">
        <v>21718</v>
      </c>
      <c r="B7458" t="s">
        <v>288</v>
      </c>
      <c r="C7458">
        <v>129581856</v>
      </c>
      <c r="D7458">
        <v>129581967</v>
      </c>
      <c r="E7458">
        <v>112</v>
      </c>
      <c r="F7458" t="s">
        <v>66</v>
      </c>
      <c r="G7458" t="s">
        <v>2629</v>
      </c>
      <c r="H7458" t="s">
        <v>21719</v>
      </c>
      <c r="I7458">
        <v>2</v>
      </c>
      <c r="J7458">
        <v>0</v>
      </c>
      <c r="K7458">
        <v>2</v>
      </c>
      <c r="L7458">
        <v>0</v>
      </c>
      <c r="M7458">
        <v>0</v>
      </c>
      <c r="N7458">
        <v>0</v>
      </c>
      <c r="O7458" t="str">
        <f t="shared" si="812"/>
        <v/>
      </c>
      <c r="P7458">
        <f>IF(ISERROR(VLOOKUP(G7458,Genes!$A$2:$A$749,1,0)),0,1)</f>
        <v>1</v>
      </c>
      <c r="Q7458">
        <f t="shared" si="813"/>
        <v>0</v>
      </c>
      <c r="R7458">
        <f t="shared" si="814"/>
        <v>1</v>
      </c>
      <c r="S7458">
        <f t="shared" si="815"/>
        <v>9</v>
      </c>
      <c r="T7458">
        <f t="shared" si="816"/>
        <v>9</v>
      </c>
      <c r="U7458">
        <f t="shared" si="817"/>
        <v>0</v>
      </c>
      <c r="V7458" t="str">
        <f t="shared" si="818"/>
        <v/>
      </c>
    </row>
    <row r="7459" spans="1:22" x14ac:dyDescent="0.2">
      <c r="A7459" t="s">
        <v>21720</v>
      </c>
      <c r="B7459" t="s">
        <v>288</v>
      </c>
      <c r="C7459">
        <v>129588251</v>
      </c>
      <c r="D7459">
        <v>129588364</v>
      </c>
      <c r="E7459">
        <v>114</v>
      </c>
      <c r="F7459" t="s">
        <v>66</v>
      </c>
      <c r="G7459" t="s">
        <v>2629</v>
      </c>
      <c r="H7459" t="s">
        <v>21721</v>
      </c>
      <c r="I7459">
        <v>2</v>
      </c>
      <c r="J7459">
        <v>0</v>
      </c>
      <c r="K7459">
        <v>2</v>
      </c>
      <c r="L7459">
        <v>0</v>
      </c>
      <c r="M7459">
        <v>0</v>
      </c>
      <c r="N7459">
        <v>0</v>
      </c>
      <c r="O7459" t="str">
        <f t="shared" si="812"/>
        <v/>
      </c>
      <c r="P7459">
        <f>IF(ISERROR(VLOOKUP(G7459,Genes!$A$2:$A$749,1,0)),0,1)</f>
        <v>1</v>
      </c>
      <c r="Q7459">
        <f t="shared" si="813"/>
        <v>0</v>
      </c>
      <c r="R7459">
        <f t="shared" si="814"/>
        <v>1</v>
      </c>
      <c r="S7459">
        <f t="shared" si="815"/>
        <v>10</v>
      </c>
      <c r="T7459">
        <f t="shared" si="816"/>
        <v>10</v>
      </c>
      <c r="U7459">
        <f t="shared" si="817"/>
        <v>0</v>
      </c>
      <c r="V7459" t="str">
        <f t="shared" si="818"/>
        <v/>
      </c>
    </row>
    <row r="7460" spans="1:22" x14ac:dyDescent="0.2">
      <c r="A7460" t="s">
        <v>21722</v>
      </c>
      <c r="B7460" t="s">
        <v>288</v>
      </c>
      <c r="C7460">
        <v>129591769</v>
      </c>
      <c r="D7460">
        <v>129591896</v>
      </c>
      <c r="E7460">
        <v>128</v>
      </c>
      <c r="F7460" t="s">
        <v>66</v>
      </c>
      <c r="G7460" t="s">
        <v>2629</v>
      </c>
      <c r="H7460" t="s">
        <v>21723</v>
      </c>
      <c r="I7460">
        <v>3</v>
      </c>
      <c r="J7460">
        <v>1</v>
      </c>
      <c r="K7460">
        <v>2</v>
      </c>
      <c r="L7460">
        <v>0</v>
      </c>
      <c r="M7460">
        <v>0</v>
      </c>
      <c r="N7460">
        <v>0</v>
      </c>
      <c r="O7460" t="str">
        <f t="shared" si="812"/>
        <v/>
      </c>
      <c r="P7460">
        <f>IF(ISERROR(VLOOKUP(G7460,Genes!$A$2:$A$749,1,0)),0,1)</f>
        <v>1</v>
      </c>
      <c r="Q7460">
        <f t="shared" si="813"/>
        <v>0</v>
      </c>
      <c r="R7460">
        <f t="shared" si="814"/>
        <v>1</v>
      </c>
      <c r="S7460">
        <f t="shared" si="815"/>
        <v>11</v>
      </c>
      <c r="T7460">
        <f t="shared" si="816"/>
        <v>11</v>
      </c>
      <c r="U7460">
        <f t="shared" si="817"/>
        <v>0</v>
      </c>
      <c r="V7460" t="str">
        <f t="shared" si="818"/>
        <v/>
      </c>
    </row>
    <row r="7461" spans="1:22" x14ac:dyDescent="0.2">
      <c r="A7461" t="s">
        <v>21724</v>
      </c>
      <c r="B7461" t="s">
        <v>288</v>
      </c>
      <c r="C7461">
        <v>129237794</v>
      </c>
      <c r="D7461">
        <v>129237911</v>
      </c>
      <c r="E7461">
        <v>118</v>
      </c>
      <c r="F7461" t="s">
        <v>66</v>
      </c>
      <c r="G7461" t="s">
        <v>2629</v>
      </c>
      <c r="H7461" t="s">
        <v>21725</v>
      </c>
      <c r="I7461">
        <v>0</v>
      </c>
      <c r="J7461">
        <v>0</v>
      </c>
      <c r="K7461">
        <v>0</v>
      </c>
      <c r="L7461">
        <v>0</v>
      </c>
      <c r="M7461">
        <v>0</v>
      </c>
      <c r="N7461">
        <v>0</v>
      </c>
      <c r="O7461" t="str">
        <f t="shared" si="812"/>
        <v/>
      </c>
      <c r="P7461">
        <f>IF(ISERROR(VLOOKUP(G7461,Genes!$A$2:$A$749,1,0)),0,1)</f>
        <v>1</v>
      </c>
      <c r="Q7461">
        <f t="shared" si="813"/>
        <v>0</v>
      </c>
      <c r="R7461">
        <f t="shared" si="814"/>
        <v>0</v>
      </c>
      <c r="S7461">
        <f t="shared" si="815"/>
        <v>11</v>
      </c>
      <c r="T7461">
        <f t="shared" si="816"/>
        <v>12</v>
      </c>
      <c r="U7461">
        <f t="shared" si="817"/>
        <v>0</v>
      </c>
      <c r="V7461" t="str">
        <f t="shared" si="818"/>
        <v/>
      </c>
    </row>
    <row r="7462" spans="1:22" x14ac:dyDescent="0.2">
      <c r="A7462" t="s">
        <v>21726</v>
      </c>
      <c r="B7462" t="s">
        <v>288</v>
      </c>
      <c r="C7462">
        <v>129601206</v>
      </c>
      <c r="D7462">
        <v>129601292</v>
      </c>
      <c r="E7462">
        <v>87</v>
      </c>
      <c r="F7462" t="s">
        <v>66</v>
      </c>
      <c r="G7462" t="s">
        <v>2629</v>
      </c>
      <c r="H7462" t="s">
        <v>21727</v>
      </c>
      <c r="I7462">
        <v>2</v>
      </c>
      <c r="J7462">
        <v>0</v>
      </c>
      <c r="K7462">
        <v>2</v>
      </c>
      <c r="L7462">
        <v>0</v>
      </c>
      <c r="M7462">
        <v>0</v>
      </c>
      <c r="N7462">
        <v>0</v>
      </c>
      <c r="O7462" t="str">
        <f t="shared" si="812"/>
        <v/>
      </c>
      <c r="P7462">
        <f>IF(ISERROR(VLOOKUP(G7462,Genes!$A$2:$A$749,1,0)),0,1)</f>
        <v>1</v>
      </c>
      <c r="Q7462">
        <f t="shared" si="813"/>
        <v>0</v>
      </c>
      <c r="R7462">
        <f t="shared" si="814"/>
        <v>1</v>
      </c>
      <c r="S7462">
        <f t="shared" si="815"/>
        <v>12</v>
      </c>
      <c r="T7462">
        <f t="shared" si="816"/>
        <v>13</v>
      </c>
      <c r="U7462">
        <f t="shared" si="817"/>
        <v>0</v>
      </c>
      <c r="V7462" t="str">
        <f t="shared" si="818"/>
        <v/>
      </c>
    </row>
    <row r="7463" spans="1:22" x14ac:dyDescent="0.2">
      <c r="A7463" t="s">
        <v>21728</v>
      </c>
      <c r="B7463" t="s">
        <v>288</v>
      </c>
      <c r="C7463">
        <v>129608992</v>
      </c>
      <c r="D7463">
        <v>129609203</v>
      </c>
      <c r="E7463">
        <v>212</v>
      </c>
      <c r="F7463" t="s">
        <v>66</v>
      </c>
      <c r="G7463" t="s">
        <v>2629</v>
      </c>
      <c r="H7463" t="s">
        <v>21729</v>
      </c>
      <c r="I7463">
        <v>3</v>
      </c>
      <c r="J7463">
        <v>1</v>
      </c>
      <c r="K7463">
        <v>2</v>
      </c>
      <c r="L7463">
        <v>0</v>
      </c>
      <c r="M7463">
        <v>0</v>
      </c>
      <c r="N7463">
        <v>0</v>
      </c>
      <c r="O7463" t="str">
        <f t="shared" si="812"/>
        <v/>
      </c>
      <c r="P7463">
        <f>IF(ISERROR(VLOOKUP(G7463,Genes!$A$2:$A$749,1,0)),0,1)</f>
        <v>1</v>
      </c>
      <c r="Q7463">
        <f t="shared" si="813"/>
        <v>0</v>
      </c>
      <c r="R7463">
        <f t="shared" si="814"/>
        <v>1</v>
      </c>
      <c r="S7463">
        <f t="shared" si="815"/>
        <v>13</v>
      </c>
      <c r="T7463">
        <f t="shared" si="816"/>
        <v>14</v>
      </c>
      <c r="U7463">
        <f t="shared" si="817"/>
        <v>0</v>
      </c>
      <c r="V7463" t="str">
        <f t="shared" si="818"/>
        <v/>
      </c>
    </row>
    <row r="7464" spans="1:22" x14ac:dyDescent="0.2">
      <c r="A7464" t="s">
        <v>21730</v>
      </c>
      <c r="B7464" t="s">
        <v>288</v>
      </c>
      <c r="C7464">
        <v>129612759</v>
      </c>
      <c r="D7464">
        <v>129612865</v>
      </c>
      <c r="E7464">
        <v>107</v>
      </c>
      <c r="F7464" t="s">
        <v>66</v>
      </c>
      <c r="G7464" t="s">
        <v>2629</v>
      </c>
      <c r="H7464" t="s">
        <v>21731</v>
      </c>
      <c r="I7464">
        <v>2</v>
      </c>
      <c r="J7464">
        <v>0</v>
      </c>
      <c r="K7464">
        <v>2</v>
      </c>
      <c r="L7464">
        <v>0</v>
      </c>
      <c r="M7464">
        <v>0</v>
      </c>
      <c r="N7464">
        <v>0</v>
      </c>
      <c r="O7464" t="str">
        <f t="shared" si="812"/>
        <v/>
      </c>
      <c r="P7464">
        <f>IF(ISERROR(VLOOKUP(G7464,Genes!$A$2:$A$749,1,0)),0,1)</f>
        <v>1</v>
      </c>
      <c r="Q7464">
        <f t="shared" si="813"/>
        <v>0</v>
      </c>
      <c r="R7464">
        <f t="shared" si="814"/>
        <v>1</v>
      </c>
      <c r="S7464">
        <f t="shared" si="815"/>
        <v>14</v>
      </c>
      <c r="T7464">
        <f t="shared" si="816"/>
        <v>15</v>
      </c>
      <c r="U7464">
        <f t="shared" si="817"/>
        <v>0</v>
      </c>
      <c r="V7464" t="str">
        <f t="shared" si="818"/>
        <v/>
      </c>
    </row>
    <row r="7465" spans="1:22" x14ac:dyDescent="0.2">
      <c r="A7465" t="s">
        <v>21732</v>
      </c>
      <c r="B7465" t="s">
        <v>288</v>
      </c>
      <c r="C7465">
        <v>129613948</v>
      </c>
      <c r="D7465">
        <v>129614211</v>
      </c>
      <c r="E7465">
        <v>264</v>
      </c>
      <c r="F7465" t="s">
        <v>66</v>
      </c>
      <c r="G7465" t="s">
        <v>2629</v>
      </c>
      <c r="H7465" t="s">
        <v>21733</v>
      </c>
      <c r="I7465">
        <v>0</v>
      </c>
      <c r="J7465">
        <v>0</v>
      </c>
      <c r="K7465">
        <v>0</v>
      </c>
      <c r="L7465">
        <v>0</v>
      </c>
      <c r="M7465">
        <v>0</v>
      </c>
      <c r="N7465">
        <v>0</v>
      </c>
      <c r="O7465" t="str">
        <f t="shared" si="812"/>
        <v/>
      </c>
      <c r="P7465">
        <f>IF(ISERROR(VLOOKUP(G7465,Genes!$A$2:$A$749,1,0)),0,1)</f>
        <v>1</v>
      </c>
      <c r="Q7465">
        <f t="shared" si="813"/>
        <v>0</v>
      </c>
      <c r="R7465">
        <f t="shared" si="814"/>
        <v>0</v>
      </c>
      <c r="S7465">
        <f t="shared" si="815"/>
        <v>14</v>
      </c>
      <c r="T7465">
        <f t="shared" si="816"/>
        <v>16</v>
      </c>
      <c r="U7465">
        <f t="shared" si="817"/>
        <v>0</v>
      </c>
      <c r="V7465" t="str">
        <f t="shared" si="818"/>
        <v/>
      </c>
    </row>
    <row r="7466" spans="1:22" x14ac:dyDescent="0.2">
      <c r="A7466" t="s">
        <v>21734</v>
      </c>
      <c r="B7466" t="s">
        <v>288</v>
      </c>
      <c r="C7466">
        <v>129618830</v>
      </c>
      <c r="D7466">
        <v>129619010</v>
      </c>
      <c r="E7466">
        <v>181</v>
      </c>
      <c r="F7466" t="s">
        <v>66</v>
      </c>
      <c r="G7466" t="s">
        <v>2629</v>
      </c>
      <c r="H7466" t="s">
        <v>21735</v>
      </c>
      <c r="I7466">
        <v>3</v>
      </c>
      <c r="J7466">
        <v>1</v>
      </c>
      <c r="K7466">
        <v>2</v>
      </c>
      <c r="L7466">
        <v>0</v>
      </c>
      <c r="M7466">
        <v>0</v>
      </c>
      <c r="N7466">
        <v>0</v>
      </c>
      <c r="O7466" t="str">
        <f t="shared" si="812"/>
        <v/>
      </c>
      <c r="P7466">
        <f>IF(ISERROR(VLOOKUP(G7466,Genes!$A$2:$A$749,1,0)),0,1)</f>
        <v>1</v>
      </c>
      <c r="Q7466">
        <f t="shared" si="813"/>
        <v>0</v>
      </c>
      <c r="R7466">
        <f t="shared" si="814"/>
        <v>1</v>
      </c>
      <c r="S7466">
        <f t="shared" si="815"/>
        <v>15</v>
      </c>
      <c r="T7466">
        <f t="shared" si="816"/>
        <v>17</v>
      </c>
      <c r="U7466">
        <f t="shared" si="817"/>
        <v>0</v>
      </c>
      <c r="V7466" t="str">
        <f t="shared" si="818"/>
        <v/>
      </c>
    </row>
    <row r="7467" spans="1:22" x14ac:dyDescent="0.2">
      <c r="A7467" t="s">
        <v>21736</v>
      </c>
      <c r="B7467" t="s">
        <v>288</v>
      </c>
      <c r="C7467">
        <v>129621881</v>
      </c>
      <c r="D7467">
        <v>129622017</v>
      </c>
      <c r="E7467">
        <v>137</v>
      </c>
      <c r="F7467" t="s">
        <v>66</v>
      </c>
      <c r="G7467" t="s">
        <v>2629</v>
      </c>
      <c r="H7467" t="s">
        <v>21737</v>
      </c>
      <c r="I7467">
        <v>3</v>
      </c>
      <c r="J7467">
        <v>1</v>
      </c>
      <c r="K7467">
        <v>2</v>
      </c>
      <c r="L7467">
        <v>0</v>
      </c>
      <c r="M7467">
        <v>0</v>
      </c>
      <c r="N7467">
        <v>0</v>
      </c>
      <c r="O7467" t="str">
        <f t="shared" si="812"/>
        <v/>
      </c>
      <c r="P7467">
        <f>IF(ISERROR(VLOOKUP(G7467,Genes!$A$2:$A$749,1,0)),0,1)</f>
        <v>1</v>
      </c>
      <c r="Q7467">
        <f t="shared" si="813"/>
        <v>0</v>
      </c>
      <c r="R7467">
        <f t="shared" si="814"/>
        <v>1</v>
      </c>
      <c r="S7467">
        <f t="shared" si="815"/>
        <v>16</v>
      </c>
      <c r="T7467">
        <f t="shared" si="816"/>
        <v>18</v>
      </c>
      <c r="U7467">
        <f t="shared" si="817"/>
        <v>0</v>
      </c>
      <c r="V7467" t="str">
        <f t="shared" si="818"/>
        <v/>
      </c>
    </row>
    <row r="7468" spans="1:22" x14ac:dyDescent="0.2">
      <c r="A7468" t="s">
        <v>21738</v>
      </c>
      <c r="B7468" t="s">
        <v>288</v>
      </c>
      <c r="C7468">
        <v>129634006</v>
      </c>
      <c r="D7468">
        <v>129634242</v>
      </c>
      <c r="E7468">
        <v>237</v>
      </c>
      <c r="F7468" t="s">
        <v>66</v>
      </c>
      <c r="G7468" t="s">
        <v>2629</v>
      </c>
      <c r="H7468" t="s">
        <v>21739</v>
      </c>
      <c r="I7468">
        <v>3</v>
      </c>
      <c r="J7468">
        <v>1</v>
      </c>
      <c r="K7468">
        <v>2</v>
      </c>
      <c r="L7468">
        <v>0</v>
      </c>
      <c r="M7468">
        <v>0</v>
      </c>
      <c r="N7468">
        <v>0</v>
      </c>
      <c r="O7468" t="str">
        <f t="shared" si="812"/>
        <v/>
      </c>
      <c r="P7468">
        <f>IF(ISERROR(VLOOKUP(G7468,Genes!$A$2:$A$749,1,0)),0,1)</f>
        <v>1</v>
      </c>
      <c r="Q7468">
        <f t="shared" si="813"/>
        <v>0</v>
      </c>
      <c r="R7468">
        <f t="shared" si="814"/>
        <v>1</v>
      </c>
      <c r="S7468">
        <f t="shared" si="815"/>
        <v>17</v>
      </c>
      <c r="T7468">
        <f t="shared" si="816"/>
        <v>19</v>
      </c>
      <c r="U7468">
        <f t="shared" si="817"/>
        <v>0</v>
      </c>
      <c r="V7468" t="str">
        <f t="shared" si="818"/>
        <v/>
      </c>
    </row>
    <row r="7469" spans="1:22" x14ac:dyDescent="0.2">
      <c r="A7469" t="s">
        <v>21740</v>
      </c>
      <c r="B7469" t="s">
        <v>288</v>
      </c>
      <c r="C7469">
        <v>129635800</v>
      </c>
      <c r="D7469">
        <v>129635943</v>
      </c>
      <c r="E7469">
        <v>144</v>
      </c>
      <c r="F7469" t="s">
        <v>66</v>
      </c>
      <c r="G7469" t="s">
        <v>2629</v>
      </c>
      <c r="H7469" t="s">
        <v>21741</v>
      </c>
      <c r="I7469">
        <v>3</v>
      </c>
      <c r="J7469">
        <v>1</v>
      </c>
      <c r="K7469">
        <v>2</v>
      </c>
      <c r="L7469">
        <v>0</v>
      </c>
      <c r="M7469">
        <v>0</v>
      </c>
      <c r="N7469">
        <v>0</v>
      </c>
      <c r="O7469" t="str">
        <f t="shared" si="812"/>
        <v/>
      </c>
      <c r="P7469">
        <f>IF(ISERROR(VLOOKUP(G7469,Genes!$A$2:$A$749,1,0)),0,1)</f>
        <v>1</v>
      </c>
      <c r="Q7469">
        <f t="shared" si="813"/>
        <v>0</v>
      </c>
      <c r="R7469">
        <f t="shared" si="814"/>
        <v>1</v>
      </c>
      <c r="S7469">
        <f t="shared" si="815"/>
        <v>18</v>
      </c>
      <c r="T7469">
        <f t="shared" si="816"/>
        <v>20</v>
      </c>
      <c r="U7469">
        <f t="shared" si="817"/>
        <v>0</v>
      </c>
      <c r="V7469" t="str">
        <f t="shared" si="818"/>
        <v/>
      </c>
    </row>
    <row r="7470" spans="1:22" x14ac:dyDescent="0.2">
      <c r="A7470" t="s">
        <v>21742</v>
      </c>
      <c r="B7470" t="s">
        <v>288</v>
      </c>
      <c r="C7470">
        <v>129636621</v>
      </c>
      <c r="D7470">
        <v>129636800</v>
      </c>
      <c r="E7470">
        <v>180</v>
      </c>
      <c r="F7470" t="s">
        <v>66</v>
      </c>
      <c r="G7470" t="s">
        <v>2629</v>
      </c>
      <c r="H7470" t="s">
        <v>21743</v>
      </c>
      <c r="I7470">
        <v>4</v>
      </c>
      <c r="J7470">
        <v>1</v>
      </c>
      <c r="K7470">
        <v>2</v>
      </c>
      <c r="L7470">
        <v>0</v>
      </c>
      <c r="M7470">
        <v>0</v>
      </c>
      <c r="N7470">
        <v>1</v>
      </c>
      <c r="O7470" t="str">
        <f t="shared" si="812"/>
        <v/>
      </c>
      <c r="P7470">
        <f>IF(ISERROR(VLOOKUP(G7470,Genes!$A$2:$A$749,1,0)),0,1)</f>
        <v>1</v>
      </c>
      <c r="Q7470">
        <f t="shared" si="813"/>
        <v>0</v>
      </c>
      <c r="R7470">
        <f t="shared" si="814"/>
        <v>1</v>
      </c>
      <c r="S7470">
        <f t="shared" si="815"/>
        <v>19</v>
      </c>
      <c r="T7470">
        <f t="shared" si="816"/>
        <v>21</v>
      </c>
      <c r="U7470">
        <f t="shared" si="817"/>
        <v>0</v>
      </c>
      <c r="V7470" t="str">
        <f t="shared" si="818"/>
        <v/>
      </c>
    </row>
    <row r="7471" spans="1:22" x14ac:dyDescent="0.2">
      <c r="A7471" t="s">
        <v>21744</v>
      </c>
      <c r="B7471" t="s">
        <v>288</v>
      </c>
      <c r="C7471">
        <v>129636907</v>
      </c>
      <c r="D7471">
        <v>129637095</v>
      </c>
      <c r="E7471">
        <v>189</v>
      </c>
      <c r="F7471" t="s">
        <v>66</v>
      </c>
      <c r="G7471" t="s">
        <v>2629</v>
      </c>
      <c r="H7471" t="s">
        <v>21745</v>
      </c>
      <c r="I7471">
        <v>6</v>
      </c>
      <c r="J7471">
        <v>1</v>
      </c>
      <c r="K7471">
        <v>2</v>
      </c>
      <c r="L7471">
        <v>0</v>
      </c>
      <c r="M7471">
        <v>1</v>
      </c>
      <c r="N7471">
        <v>2</v>
      </c>
      <c r="O7471" t="str">
        <f t="shared" si="812"/>
        <v/>
      </c>
      <c r="P7471">
        <f>IF(ISERROR(VLOOKUP(G7471,Genes!$A$2:$A$749,1,0)),0,1)</f>
        <v>1</v>
      </c>
      <c r="Q7471">
        <f t="shared" si="813"/>
        <v>0</v>
      </c>
      <c r="R7471">
        <f t="shared" si="814"/>
        <v>1</v>
      </c>
      <c r="S7471">
        <f t="shared" si="815"/>
        <v>20</v>
      </c>
      <c r="T7471">
        <f t="shared" si="816"/>
        <v>22</v>
      </c>
      <c r="U7471">
        <f t="shared" si="817"/>
        <v>0</v>
      </c>
      <c r="V7471" t="str">
        <f t="shared" si="818"/>
        <v/>
      </c>
    </row>
    <row r="7472" spans="1:22" x14ac:dyDescent="0.2">
      <c r="A7472" t="s">
        <v>21746</v>
      </c>
      <c r="B7472" t="s">
        <v>288</v>
      </c>
      <c r="C7472">
        <v>129371063</v>
      </c>
      <c r="D7472">
        <v>129371233</v>
      </c>
      <c r="E7472">
        <v>171</v>
      </c>
      <c r="F7472" t="s">
        <v>66</v>
      </c>
      <c r="G7472" t="s">
        <v>2629</v>
      </c>
      <c r="H7472" t="s">
        <v>21747</v>
      </c>
      <c r="I7472">
        <v>3</v>
      </c>
      <c r="J7472">
        <v>1</v>
      </c>
      <c r="K7472">
        <v>2</v>
      </c>
      <c r="L7472">
        <v>0</v>
      </c>
      <c r="M7472">
        <v>0</v>
      </c>
      <c r="N7472">
        <v>0</v>
      </c>
      <c r="O7472" t="str">
        <f t="shared" si="812"/>
        <v/>
      </c>
      <c r="P7472">
        <f>IF(ISERROR(VLOOKUP(G7472,Genes!$A$2:$A$749,1,0)),0,1)</f>
        <v>1</v>
      </c>
      <c r="Q7472">
        <f t="shared" si="813"/>
        <v>0</v>
      </c>
      <c r="R7472">
        <f t="shared" si="814"/>
        <v>1</v>
      </c>
      <c r="S7472">
        <f t="shared" si="815"/>
        <v>21</v>
      </c>
      <c r="T7472">
        <f t="shared" si="816"/>
        <v>23</v>
      </c>
      <c r="U7472">
        <f t="shared" si="817"/>
        <v>0</v>
      </c>
      <c r="V7472" t="str">
        <f t="shared" si="818"/>
        <v/>
      </c>
    </row>
    <row r="7473" spans="1:22" x14ac:dyDescent="0.2">
      <c r="A7473" t="s">
        <v>21748</v>
      </c>
      <c r="B7473" t="s">
        <v>288</v>
      </c>
      <c r="C7473">
        <v>129637183</v>
      </c>
      <c r="D7473">
        <v>129637316</v>
      </c>
      <c r="E7473">
        <v>134</v>
      </c>
      <c r="F7473" t="s">
        <v>66</v>
      </c>
      <c r="G7473" t="s">
        <v>2629</v>
      </c>
      <c r="H7473" t="s">
        <v>21749</v>
      </c>
      <c r="I7473">
        <v>4</v>
      </c>
      <c r="J7473">
        <v>1</v>
      </c>
      <c r="K7473">
        <v>2</v>
      </c>
      <c r="L7473">
        <v>0</v>
      </c>
      <c r="M7473">
        <v>0</v>
      </c>
      <c r="N7473">
        <v>1</v>
      </c>
      <c r="O7473" t="str">
        <f t="shared" si="812"/>
        <v/>
      </c>
      <c r="P7473">
        <f>IF(ISERROR(VLOOKUP(G7473,Genes!$A$2:$A$749,1,0)),0,1)</f>
        <v>1</v>
      </c>
      <c r="Q7473">
        <f t="shared" si="813"/>
        <v>0</v>
      </c>
      <c r="R7473">
        <f t="shared" si="814"/>
        <v>1</v>
      </c>
      <c r="S7473">
        <f t="shared" si="815"/>
        <v>22</v>
      </c>
      <c r="T7473">
        <f t="shared" si="816"/>
        <v>24</v>
      </c>
      <c r="U7473">
        <f t="shared" si="817"/>
        <v>0</v>
      </c>
      <c r="V7473" t="str">
        <f t="shared" si="818"/>
        <v/>
      </c>
    </row>
    <row r="7474" spans="1:22" x14ac:dyDescent="0.2">
      <c r="A7474" t="s">
        <v>21750</v>
      </c>
      <c r="B7474" t="s">
        <v>288</v>
      </c>
      <c r="C7474">
        <v>129641683</v>
      </c>
      <c r="D7474">
        <v>129641800</v>
      </c>
      <c r="E7474">
        <v>118</v>
      </c>
      <c r="F7474" t="s">
        <v>66</v>
      </c>
      <c r="G7474" t="s">
        <v>2629</v>
      </c>
      <c r="H7474" t="s">
        <v>21751</v>
      </c>
      <c r="I7474">
        <v>2</v>
      </c>
      <c r="J7474">
        <v>0</v>
      </c>
      <c r="K7474">
        <v>2</v>
      </c>
      <c r="L7474">
        <v>0</v>
      </c>
      <c r="M7474">
        <v>0</v>
      </c>
      <c r="N7474">
        <v>0</v>
      </c>
      <c r="O7474" t="str">
        <f t="shared" si="812"/>
        <v/>
      </c>
      <c r="P7474">
        <f>IF(ISERROR(VLOOKUP(G7474,Genes!$A$2:$A$749,1,0)),0,1)</f>
        <v>1</v>
      </c>
      <c r="Q7474">
        <f t="shared" si="813"/>
        <v>0</v>
      </c>
      <c r="R7474">
        <f t="shared" si="814"/>
        <v>1</v>
      </c>
      <c r="S7474">
        <f t="shared" si="815"/>
        <v>23</v>
      </c>
      <c r="T7474">
        <f t="shared" si="816"/>
        <v>25</v>
      </c>
      <c r="U7474">
        <f t="shared" si="817"/>
        <v>0</v>
      </c>
      <c r="V7474" t="str">
        <f t="shared" si="818"/>
        <v/>
      </c>
    </row>
    <row r="7475" spans="1:22" x14ac:dyDescent="0.2">
      <c r="A7475" t="s">
        <v>21752</v>
      </c>
      <c r="B7475" t="s">
        <v>288</v>
      </c>
      <c r="C7475">
        <v>129649423</v>
      </c>
      <c r="D7475">
        <v>129649557</v>
      </c>
      <c r="E7475">
        <v>135</v>
      </c>
      <c r="F7475" t="s">
        <v>66</v>
      </c>
      <c r="G7475" t="s">
        <v>2629</v>
      </c>
      <c r="H7475" t="s">
        <v>21753</v>
      </c>
      <c r="I7475">
        <v>3</v>
      </c>
      <c r="J7475">
        <v>1</v>
      </c>
      <c r="K7475">
        <v>2</v>
      </c>
      <c r="L7475">
        <v>0</v>
      </c>
      <c r="M7475">
        <v>0</v>
      </c>
      <c r="N7475">
        <v>0</v>
      </c>
      <c r="O7475" t="str">
        <f t="shared" si="812"/>
        <v/>
      </c>
      <c r="P7475">
        <f>IF(ISERROR(VLOOKUP(G7475,Genes!$A$2:$A$749,1,0)),0,1)</f>
        <v>1</v>
      </c>
      <c r="Q7475">
        <f t="shared" si="813"/>
        <v>0</v>
      </c>
      <c r="R7475">
        <f t="shared" si="814"/>
        <v>1</v>
      </c>
      <c r="S7475">
        <f t="shared" si="815"/>
        <v>24</v>
      </c>
      <c r="T7475">
        <f t="shared" si="816"/>
        <v>26</v>
      </c>
      <c r="U7475">
        <f t="shared" si="817"/>
        <v>0</v>
      </c>
      <c r="V7475" t="str">
        <f t="shared" si="818"/>
        <v/>
      </c>
    </row>
    <row r="7476" spans="1:22" x14ac:dyDescent="0.2">
      <c r="A7476" t="s">
        <v>21754</v>
      </c>
      <c r="B7476" t="s">
        <v>288</v>
      </c>
      <c r="C7476">
        <v>129663488</v>
      </c>
      <c r="D7476">
        <v>129663612</v>
      </c>
      <c r="E7476">
        <v>125</v>
      </c>
      <c r="F7476" t="s">
        <v>66</v>
      </c>
      <c r="G7476" t="s">
        <v>2629</v>
      </c>
      <c r="H7476" t="s">
        <v>21755</v>
      </c>
      <c r="I7476">
        <v>3</v>
      </c>
      <c r="J7476">
        <v>1</v>
      </c>
      <c r="K7476">
        <v>2</v>
      </c>
      <c r="L7476">
        <v>0</v>
      </c>
      <c r="M7476">
        <v>0</v>
      </c>
      <c r="N7476">
        <v>0</v>
      </c>
      <c r="O7476" t="str">
        <f t="shared" si="812"/>
        <v/>
      </c>
      <c r="P7476">
        <f>IF(ISERROR(VLOOKUP(G7476,Genes!$A$2:$A$749,1,0)),0,1)</f>
        <v>1</v>
      </c>
      <c r="Q7476">
        <f t="shared" si="813"/>
        <v>0</v>
      </c>
      <c r="R7476">
        <f t="shared" si="814"/>
        <v>1</v>
      </c>
      <c r="S7476">
        <f t="shared" si="815"/>
        <v>25</v>
      </c>
      <c r="T7476">
        <f t="shared" si="816"/>
        <v>27</v>
      </c>
      <c r="U7476">
        <f t="shared" si="817"/>
        <v>0</v>
      </c>
      <c r="V7476" t="str">
        <f t="shared" si="818"/>
        <v/>
      </c>
    </row>
    <row r="7477" spans="1:22" x14ac:dyDescent="0.2">
      <c r="A7477" t="s">
        <v>21756</v>
      </c>
      <c r="B7477" t="s">
        <v>288</v>
      </c>
      <c r="C7477">
        <v>129670443</v>
      </c>
      <c r="D7477">
        <v>129670529</v>
      </c>
      <c r="E7477">
        <v>87</v>
      </c>
      <c r="F7477" t="s">
        <v>66</v>
      </c>
      <c r="G7477" t="s">
        <v>2629</v>
      </c>
      <c r="H7477" t="s">
        <v>21757</v>
      </c>
      <c r="I7477">
        <v>2</v>
      </c>
      <c r="J7477">
        <v>0</v>
      </c>
      <c r="K7477">
        <v>2</v>
      </c>
      <c r="L7477">
        <v>0</v>
      </c>
      <c r="M7477">
        <v>0</v>
      </c>
      <c r="N7477">
        <v>0</v>
      </c>
      <c r="O7477" t="str">
        <f t="shared" si="812"/>
        <v/>
      </c>
      <c r="P7477">
        <f>IF(ISERROR(VLOOKUP(G7477,Genes!$A$2:$A$749,1,0)),0,1)</f>
        <v>1</v>
      </c>
      <c r="Q7477">
        <f t="shared" si="813"/>
        <v>0</v>
      </c>
      <c r="R7477">
        <f t="shared" si="814"/>
        <v>1</v>
      </c>
      <c r="S7477">
        <f t="shared" si="815"/>
        <v>26</v>
      </c>
      <c r="T7477">
        <f t="shared" si="816"/>
        <v>28</v>
      </c>
      <c r="U7477">
        <f t="shared" si="817"/>
        <v>0</v>
      </c>
      <c r="V7477" t="str">
        <f t="shared" si="818"/>
        <v/>
      </c>
    </row>
    <row r="7478" spans="1:22" x14ac:dyDescent="0.2">
      <c r="A7478" t="s">
        <v>21758</v>
      </c>
      <c r="B7478" t="s">
        <v>288</v>
      </c>
      <c r="C7478">
        <v>129674309</v>
      </c>
      <c r="D7478">
        <v>129674502</v>
      </c>
      <c r="E7478">
        <v>194</v>
      </c>
      <c r="F7478" t="s">
        <v>66</v>
      </c>
      <c r="G7478" t="s">
        <v>2629</v>
      </c>
      <c r="H7478" t="s">
        <v>21759</v>
      </c>
      <c r="I7478">
        <v>3</v>
      </c>
      <c r="J7478">
        <v>1</v>
      </c>
      <c r="K7478">
        <v>2</v>
      </c>
      <c r="L7478">
        <v>0</v>
      </c>
      <c r="M7478">
        <v>0</v>
      </c>
      <c r="N7478">
        <v>0</v>
      </c>
      <c r="O7478" t="str">
        <f t="shared" si="812"/>
        <v/>
      </c>
      <c r="P7478">
        <f>IF(ISERROR(VLOOKUP(G7478,Genes!$A$2:$A$749,1,0)),0,1)</f>
        <v>1</v>
      </c>
      <c r="Q7478">
        <f t="shared" si="813"/>
        <v>0</v>
      </c>
      <c r="R7478">
        <f t="shared" si="814"/>
        <v>1</v>
      </c>
      <c r="S7478">
        <f t="shared" si="815"/>
        <v>27</v>
      </c>
      <c r="T7478">
        <f t="shared" si="816"/>
        <v>29</v>
      </c>
      <c r="U7478">
        <f t="shared" si="817"/>
        <v>0</v>
      </c>
      <c r="V7478" t="str">
        <f t="shared" si="818"/>
        <v/>
      </c>
    </row>
    <row r="7479" spans="1:22" x14ac:dyDescent="0.2">
      <c r="A7479" t="s">
        <v>21760</v>
      </c>
      <c r="B7479" t="s">
        <v>288</v>
      </c>
      <c r="C7479">
        <v>129687364</v>
      </c>
      <c r="D7479">
        <v>129687506</v>
      </c>
      <c r="E7479">
        <v>143</v>
      </c>
      <c r="F7479" t="s">
        <v>66</v>
      </c>
      <c r="G7479" t="s">
        <v>2629</v>
      </c>
      <c r="H7479" t="s">
        <v>21761</v>
      </c>
      <c r="I7479">
        <v>3</v>
      </c>
      <c r="J7479">
        <v>1</v>
      </c>
      <c r="K7479">
        <v>2</v>
      </c>
      <c r="L7479">
        <v>0</v>
      </c>
      <c r="M7479">
        <v>0</v>
      </c>
      <c r="N7479">
        <v>0</v>
      </c>
      <c r="O7479" t="str">
        <f t="shared" si="812"/>
        <v/>
      </c>
      <c r="P7479">
        <f>IF(ISERROR(VLOOKUP(G7479,Genes!$A$2:$A$749,1,0)),0,1)</f>
        <v>1</v>
      </c>
      <c r="Q7479">
        <f t="shared" si="813"/>
        <v>0</v>
      </c>
      <c r="R7479">
        <f t="shared" si="814"/>
        <v>1</v>
      </c>
      <c r="S7479">
        <f t="shared" si="815"/>
        <v>28</v>
      </c>
      <c r="T7479">
        <f t="shared" si="816"/>
        <v>30</v>
      </c>
      <c r="U7479">
        <f t="shared" si="817"/>
        <v>0</v>
      </c>
      <c r="V7479" t="str">
        <f t="shared" si="818"/>
        <v/>
      </c>
    </row>
    <row r="7480" spans="1:22" x14ac:dyDescent="0.2">
      <c r="A7480" t="s">
        <v>21762</v>
      </c>
      <c r="B7480" t="s">
        <v>288</v>
      </c>
      <c r="C7480">
        <v>129691037</v>
      </c>
      <c r="D7480">
        <v>129691135</v>
      </c>
      <c r="E7480">
        <v>99</v>
      </c>
      <c r="F7480" t="s">
        <v>66</v>
      </c>
      <c r="G7480" t="s">
        <v>2629</v>
      </c>
      <c r="H7480" t="s">
        <v>21763</v>
      </c>
      <c r="I7480">
        <v>2</v>
      </c>
      <c r="J7480">
        <v>0</v>
      </c>
      <c r="K7480">
        <v>2</v>
      </c>
      <c r="L7480">
        <v>0</v>
      </c>
      <c r="M7480">
        <v>0</v>
      </c>
      <c r="N7480">
        <v>0</v>
      </c>
      <c r="O7480" t="str">
        <f t="shared" si="812"/>
        <v/>
      </c>
      <c r="P7480">
        <f>IF(ISERROR(VLOOKUP(G7480,Genes!$A$2:$A$749,1,0)),0,1)</f>
        <v>1</v>
      </c>
      <c r="Q7480">
        <f t="shared" si="813"/>
        <v>0</v>
      </c>
      <c r="R7480">
        <f t="shared" si="814"/>
        <v>1</v>
      </c>
      <c r="S7480">
        <f t="shared" si="815"/>
        <v>29</v>
      </c>
      <c r="T7480">
        <f t="shared" si="816"/>
        <v>31</v>
      </c>
      <c r="U7480">
        <f t="shared" si="817"/>
        <v>0</v>
      </c>
      <c r="V7480" t="str">
        <f t="shared" si="818"/>
        <v/>
      </c>
    </row>
    <row r="7481" spans="1:22" x14ac:dyDescent="0.2">
      <c r="A7481" t="s">
        <v>21764</v>
      </c>
      <c r="B7481" t="s">
        <v>288</v>
      </c>
      <c r="C7481">
        <v>129704267</v>
      </c>
      <c r="D7481">
        <v>129704378</v>
      </c>
      <c r="E7481">
        <v>112</v>
      </c>
      <c r="F7481" t="s">
        <v>66</v>
      </c>
      <c r="G7481" t="s">
        <v>2629</v>
      </c>
      <c r="H7481" t="s">
        <v>21765</v>
      </c>
      <c r="I7481">
        <v>2</v>
      </c>
      <c r="J7481">
        <v>0</v>
      </c>
      <c r="K7481">
        <v>2</v>
      </c>
      <c r="L7481">
        <v>0</v>
      </c>
      <c r="M7481">
        <v>0</v>
      </c>
      <c r="N7481">
        <v>0</v>
      </c>
      <c r="O7481" t="str">
        <f t="shared" si="812"/>
        <v/>
      </c>
      <c r="P7481">
        <f>IF(ISERROR(VLOOKUP(G7481,Genes!$A$2:$A$749,1,0)),0,1)</f>
        <v>1</v>
      </c>
      <c r="Q7481">
        <f t="shared" si="813"/>
        <v>0</v>
      </c>
      <c r="R7481">
        <f t="shared" si="814"/>
        <v>1</v>
      </c>
      <c r="S7481">
        <f t="shared" si="815"/>
        <v>30</v>
      </c>
      <c r="T7481">
        <f t="shared" si="816"/>
        <v>32</v>
      </c>
      <c r="U7481">
        <f t="shared" si="817"/>
        <v>0</v>
      </c>
      <c r="V7481" t="str">
        <f t="shared" si="818"/>
        <v/>
      </c>
    </row>
    <row r="7482" spans="1:22" x14ac:dyDescent="0.2">
      <c r="A7482" t="s">
        <v>21766</v>
      </c>
      <c r="B7482" t="s">
        <v>288</v>
      </c>
      <c r="C7482">
        <v>129712636</v>
      </c>
      <c r="D7482">
        <v>129712798</v>
      </c>
      <c r="E7482">
        <v>163</v>
      </c>
      <c r="F7482" t="s">
        <v>66</v>
      </c>
      <c r="G7482" t="s">
        <v>2629</v>
      </c>
      <c r="H7482" t="s">
        <v>21767</v>
      </c>
      <c r="I7482">
        <v>3</v>
      </c>
      <c r="J7482">
        <v>1</v>
      </c>
      <c r="K7482">
        <v>2</v>
      </c>
      <c r="L7482">
        <v>0</v>
      </c>
      <c r="M7482">
        <v>0</v>
      </c>
      <c r="N7482">
        <v>0</v>
      </c>
      <c r="O7482" t="str">
        <f t="shared" si="812"/>
        <v/>
      </c>
      <c r="P7482">
        <f>IF(ISERROR(VLOOKUP(G7482,Genes!$A$2:$A$749,1,0)),0,1)</f>
        <v>1</v>
      </c>
      <c r="Q7482">
        <f t="shared" si="813"/>
        <v>0</v>
      </c>
      <c r="R7482">
        <f t="shared" si="814"/>
        <v>1</v>
      </c>
      <c r="S7482">
        <f t="shared" si="815"/>
        <v>31</v>
      </c>
      <c r="T7482">
        <f t="shared" si="816"/>
        <v>33</v>
      </c>
      <c r="U7482">
        <f t="shared" si="817"/>
        <v>0</v>
      </c>
      <c r="V7482" t="str">
        <f t="shared" si="818"/>
        <v/>
      </c>
    </row>
    <row r="7483" spans="1:22" x14ac:dyDescent="0.2">
      <c r="A7483" t="s">
        <v>21768</v>
      </c>
      <c r="B7483" t="s">
        <v>288</v>
      </c>
      <c r="C7483">
        <v>129380929</v>
      </c>
      <c r="D7483">
        <v>129381041</v>
      </c>
      <c r="E7483">
        <v>113</v>
      </c>
      <c r="F7483" t="s">
        <v>66</v>
      </c>
      <c r="G7483" t="s">
        <v>2629</v>
      </c>
      <c r="H7483" t="s">
        <v>21769</v>
      </c>
      <c r="I7483">
        <v>2</v>
      </c>
      <c r="J7483">
        <v>0</v>
      </c>
      <c r="K7483">
        <v>2</v>
      </c>
      <c r="L7483">
        <v>0</v>
      </c>
      <c r="M7483">
        <v>0</v>
      </c>
      <c r="N7483">
        <v>0</v>
      </c>
      <c r="O7483" t="str">
        <f t="shared" si="812"/>
        <v/>
      </c>
      <c r="P7483">
        <f>IF(ISERROR(VLOOKUP(G7483,Genes!$A$2:$A$749,1,0)),0,1)</f>
        <v>1</v>
      </c>
      <c r="Q7483">
        <f t="shared" si="813"/>
        <v>0</v>
      </c>
      <c r="R7483">
        <f t="shared" si="814"/>
        <v>1</v>
      </c>
      <c r="S7483">
        <f t="shared" si="815"/>
        <v>32</v>
      </c>
      <c r="T7483">
        <f t="shared" si="816"/>
        <v>34</v>
      </c>
      <c r="U7483">
        <f t="shared" si="817"/>
        <v>0</v>
      </c>
      <c r="V7483" t="str">
        <f t="shared" si="818"/>
        <v/>
      </c>
    </row>
    <row r="7484" spans="1:22" x14ac:dyDescent="0.2">
      <c r="A7484" t="s">
        <v>21770</v>
      </c>
      <c r="B7484" t="s">
        <v>288</v>
      </c>
      <c r="C7484">
        <v>129714190</v>
      </c>
      <c r="D7484">
        <v>129714400</v>
      </c>
      <c r="E7484">
        <v>211</v>
      </c>
      <c r="F7484" t="s">
        <v>66</v>
      </c>
      <c r="G7484" t="s">
        <v>2629</v>
      </c>
      <c r="H7484" t="s">
        <v>21771</v>
      </c>
      <c r="I7484">
        <v>3</v>
      </c>
      <c r="J7484">
        <v>1</v>
      </c>
      <c r="K7484">
        <v>2</v>
      </c>
      <c r="L7484">
        <v>0</v>
      </c>
      <c r="M7484">
        <v>0</v>
      </c>
      <c r="N7484">
        <v>0</v>
      </c>
      <c r="O7484" t="str">
        <f t="shared" si="812"/>
        <v/>
      </c>
      <c r="P7484">
        <f>IF(ISERROR(VLOOKUP(G7484,Genes!$A$2:$A$749,1,0)),0,1)</f>
        <v>1</v>
      </c>
      <c r="Q7484">
        <f t="shared" si="813"/>
        <v>0</v>
      </c>
      <c r="R7484">
        <f t="shared" si="814"/>
        <v>1</v>
      </c>
      <c r="S7484">
        <f t="shared" si="815"/>
        <v>33</v>
      </c>
      <c r="T7484">
        <f t="shared" si="816"/>
        <v>35</v>
      </c>
      <c r="U7484">
        <f t="shared" si="817"/>
        <v>0</v>
      </c>
      <c r="V7484" t="str">
        <f t="shared" si="818"/>
        <v/>
      </c>
    </row>
    <row r="7485" spans="1:22" x14ac:dyDescent="0.2">
      <c r="A7485" t="s">
        <v>21772</v>
      </c>
      <c r="B7485" t="s">
        <v>288</v>
      </c>
      <c r="C7485">
        <v>129720273</v>
      </c>
      <c r="D7485">
        <v>129720314</v>
      </c>
      <c r="E7485">
        <v>42</v>
      </c>
      <c r="F7485" t="s">
        <v>66</v>
      </c>
      <c r="G7485" t="s">
        <v>2629</v>
      </c>
      <c r="H7485" t="s">
        <v>21773</v>
      </c>
      <c r="I7485">
        <v>0</v>
      </c>
      <c r="J7485">
        <v>0</v>
      </c>
      <c r="K7485">
        <v>0</v>
      </c>
      <c r="L7485">
        <v>0</v>
      </c>
      <c r="M7485">
        <v>0</v>
      </c>
      <c r="N7485">
        <v>0</v>
      </c>
      <c r="O7485" t="str">
        <f t="shared" si="812"/>
        <v/>
      </c>
      <c r="P7485">
        <f>IF(ISERROR(VLOOKUP(G7485,Genes!$A$2:$A$749,1,0)),0,1)</f>
        <v>1</v>
      </c>
      <c r="Q7485">
        <f t="shared" si="813"/>
        <v>0</v>
      </c>
      <c r="R7485">
        <f t="shared" si="814"/>
        <v>0</v>
      </c>
      <c r="S7485">
        <f t="shared" si="815"/>
        <v>33</v>
      </c>
      <c r="T7485">
        <f t="shared" si="816"/>
        <v>36</v>
      </c>
      <c r="U7485">
        <f t="shared" si="817"/>
        <v>0</v>
      </c>
      <c r="V7485" t="str">
        <f t="shared" si="818"/>
        <v/>
      </c>
    </row>
    <row r="7486" spans="1:22" x14ac:dyDescent="0.2">
      <c r="A7486" t="s">
        <v>21774</v>
      </c>
      <c r="B7486" t="s">
        <v>288</v>
      </c>
      <c r="C7486">
        <v>129722369</v>
      </c>
      <c r="D7486">
        <v>129722485</v>
      </c>
      <c r="E7486">
        <v>117</v>
      </c>
      <c r="F7486" t="s">
        <v>66</v>
      </c>
      <c r="G7486" t="s">
        <v>2629</v>
      </c>
      <c r="H7486" t="s">
        <v>21775</v>
      </c>
      <c r="I7486">
        <v>2</v>
      </c>
      <c r="J7486">
        <v>0</v>
      </c>
      <c r="K7486">
        <v>2</v>
      </c>
      <c r="L7486">
        <v>0</v>
      </c>
      <c r="M7486">
        <v>0</v>
      </c>
      <c r="N7486">
        <v>0</v>
      </c>
      <c r="O7486" t="str">
        <f t="shared" si="812"/>
        <v/>
      </c>
      <c r="P7486">
        <f>IF(ISERROR(VLOOKUP(G7486,Genes!$A$2:$A$749,1,0)),0,1)</f>
        <v>1</v>
      </c>
      <c r="Q7486">
        <f t="shared" si="813"/>
        <v>0</v>
      </c>
      <c r="R7486">
        <f t="shared" si="814"/>
        <v>1</v>
      </c>
      <c r="S7486">
        <f t="shared" si="815"/>
        <v>34</v>
      </c>
      <c r="T7486">
        <f t="shared" si="816"/>
        <v>37</v>
      </c>
      <c r="U7486">
        <f t="shared" si="817"/>
        <v>0</v>
      </c>
      <c r="V7486" t="str">
        <f t="shared" si="818"/>
        <v/>
      </c>
    </row>
    <row r="7487" spans="1:22" x14ac:dyDescent="0.2">
      <c r="A7487" t="s">
        <v>21776</v>
      </c>
      <c r="B7487" t="s">
        <v>288</v>
      </c>
      <c r="C7487">
        <v>129723469</v>
      </c>
      <c r="D7487">
        <v>129723632</v>
      </c>
      <c r="E7487">
        <v>164</v>
      </c>
      <c r="F7487" t="s">
        <v>66</v>
      </c>
      <c r="G7487" t="s">
        <v>2629</v>
      </c>
      <c r="H7487" t="s">
        <v>21777</v>
      </c>
      <c r="I7487">
        <v>3</v>
      </c>
      <c r="J7487">
        <v>1</v>
      </c>
      <c r="K7487">
        <v>2</v>
      </c>
      <c r="L7487">
        <v>0</v>
      </c>
      <c r="M7487">
        <v>0</v>
      </c>
      <c r="N7487">
        <v>0</v>
      </c>
      <c r="O7487" t="str">
        <f t="shared" si="812"/>
        <v/>
      </c>
      <c r="P7487">
        <f>IF(ISERROR(VLOOKUP(G7487,Genes!$A$2:$A$749,1,0)),0,1)</f>
        <v>1</v>
      </c>
      <c r="Q7487">
        <f t="shared" si="813"/>
        <v>0</v>
      </c>
      <c r="R7487">
        <f t="shared" si="814"/>
        <v>1</v>
      </c>
      <c r="S7487">
        <f t="shared" si="815"/>
        <v>35</v>
      </c>
      <c r="T7487">
        <f t="shared" si="816"/>
        <v>38</v>
      </c>
      <c r="U7487">
        <f t="shared" si="817"/>
        <v>0</v>
      </c>
      <c r="V7487" t="str">
        <f t="shared" si="818"/>
        <v/>
      </c>
    </row>
    <row r="7488" spans="1:22" x14ac:dyDescent="0.2">
      <c r="A7488" t="s">
        <v>21778</v>
      </c>
      <c r="B7488" t="s">
        <v>288</v>
      </c>
      <c r="C7488">
        <v>129724966</v>
      </c>
      <c r="D7488">
        <v>129725104</v>
      </c>
      <c r="E7488">
        <v>139</v>
      </c>
      <c r="F7488" t="s">
        <v>66</v>
      </c>
      <c r="G7488" t="s">
        <v>2629</v>
      </c>
      <c r="H7488" t="s">
        <v>21779</v>
      </c>
      <c r="I7488">
        <v>3</v>
      </c>
      <c r="J7488">
        <v>1</v>
      </c>
      <c r="K7488">
        <v>2</v>
      </c>
      <c r="L7488">
        <v>0</v>
      </c>
      <c r="M7488">
        <v>0</v>
      </c>
      <c r="N7488">
        <v>0</v>
      </c>
      <c r="O7488" t="str">
        <f t="shared" si="812"/>
        <v/>
      </c>
      <c r="P7488">
        <f>IF(ISERROR(VLOOKUP(G7488,Genes!$A$2:$A$749,1,0)),0,1)</f>
        <v>1</v>
      </c>
      <c r="Q7488">
        <f t="shared" si="813"/>
        <v>0</v>
      </c>
      <c r="R7488">
        <f t="shared" si="814"/>
        <v>1</v>
      </c>
      <c r="S7488">
        <f t="shared" si="815"/>
        <v>36</v>
      </c>
      <c r="T7488">
        <f t="shared" si="816"/>
        <v>39</v>
      </c>
      <c r="U7488">
        <f t="shared" si="817"/>
        <v>0</v>
      </c>
      <c r="V7488" t="str">
        <f t="shared" si="818"/>
        <v/>
      </c>
    </row>
    <row r="7489" spans="1:22" x14ac:dyDescent="0.2">
      <c r="A7489" t="s">
        <v>21780</v>
      </c>
      <c r="B7489" t="s">
        <v>288</v>
      </c>
      <c r="C7489">
        <v>129748897</v>
      </c>
      <c r="D7489">
        <v>129748999</v>
      </c>
      <c r="E7489">
        <v>103</v>
      </c>
      <c r="F7489" t="s">
        <v>66</v>
      </c>
      <c r="G7489" t="s">
        <v>2629</v>
      </c>
      <c r="H7489" t="s">
        <v>21781</v>
      </c>
      <c r="I7489">
        <v>2</v>
      </c>
      <c r="J7489">
        <v>0</v>
      </c>
      <c r="K7489">
        <v>2</v>
      </c>
      <c r="L7489">
        <v>0</v>
      </c>
      <c r="M7489">
        <v>0</v>
      </c>
      <c r="N7489">
        <v>0</v>
      </c>
      <c r="O7489" t="str">
        <f t="shared" si="812"/>
        <v/>
      </c>
      <c r="P7489">
        <f>IF(ISERROR(VLOOKUP(G7489,Genes!$A$2:$A$749,1,0)),0,1)</f>
        <v>1</v>
      </c>
      <c r="Q7489">
        <f t="shared" si="813"/>
        <v>0</v>
      </c>
      <c r="R7489">
        <f t="shared" si="814"/>
        <v>1</v>
      </c>
      <c r="S7489">
        <f t="shared" si="815"/>
        <v>37</v>
      </c>
      <c r="T7489">
        <f t="shared" si="816"/>
        <v>40</v>
      </c>
      <c r="U7489">
        <f t="shared" si="817"/>
        <v>0</v>
      </c>
      <c r="V7489" t="str">
        <f t="shared" si="818"/>
        <v/>
      </c>
    </row>
    <row r="7490" spans="1:22" x14ac:dyDescent="0.2">
      <c r="A7490" t="s">
        <v>21782</v>
      </c>
      <c r="B7490" t="s">
        <v>288</v>
      </c>
      <c r="C7490">
        <v>129759791</v>
      </c>
      <c r="D7490">
        <v>129759907</v>
      </c>
      <c r="E7490">
        <v>117</v>
      </c>
      <c r="F7490" t="s">
        <v>66</v>
      </c>
      <c r="G7490" t="s">
        <v>2629</v>
      </c>
      <c r="H7490" t="s">
        <v>21783</v>
      </c>
      <c r="I7490">
        <v>2</v>
      </c>
      <c r="J7490">
        <v>0</v>
      </c>
      <c r="K7490">
        <v>2</v>
      </c>
      <c r="L7490">
        <v>0</v>
      </c>
      <c r="M7490">
        <v>0</v>
      </c>
      <c r="N7490">
        <v>0</v>
      </c>
      <c r="O7490" t="str">
        <f t="shared" ref="O7490:O7553" si="819">IF(U7490=1,G7490,"")</f>
        <v/>
      </c>
      <c r="P7490">
        <f>IF(ISERROR(VLOOKUP(G7490,Genes!$A$2:$A$749,1,0)),0,1)</f>
        <v>1</v>
      </c>
      <c r="Q7490">
        <f t="shared" ref="Q7490:Q7553" si="820">IF(G7490&lt;&gt;G7489,1,0)</f>
        <v>0</v>
      </c>
      <c r="R7490">
        <f t="shared" ref="R7490:R7553" si="821">IF(I7490=0,0,1)</f>
        <v>1</v>
      </c>
      <c r="S7490">
        <f t="shared" ref="S7490:S7553" si="822">IF(Q7490=1,R7490,S7489+R7490)</f>
        <v>38</v>
      </c>
      <c r="T7490">
        <f t="shared" ref="T7490:T7553" si="823">IF(Q7490=1,1,T7489+1)</f>
        <v>41</v>
      </c>
      <c r="U7490">
        <f t="shared" ref="U7490:U7553" si="824">IF(G7490&lt;&gt;G7491,1,0)</f>
        <v>0</v>
      </c>
      <c r="V7490" t="str">
        <f t="shared" ref="V7490:V7553" si="825">IF(U7490=1,S7490/T7490,"")</f>
        <v/>
      </c>
    </row>
    <row r="7491" spans="1:22" x14ac:dyDescent="0.2">
      <c r="A7491" t="s">
        <v>21784</v>
      </c>
      <c r="B7491" t="s">
        <v>288</v>
      </c>
      <c r="C7491">
        <v>129761961</v>
      </c>
      <c r="D7491">
        <v>129762143</v>
      </c>
      <c r="E7491">
        <v>183</v>
      </c>
      <c r="F7491" t="s">
        <v>66</v>
      </c>
      <c r="G7491" t="s">
        <v>2629</v>
      </c>
      <c r="H7491" t="s">
        <v>21785</v>
      </c>
      <c r="I7491">
        <v>3</v>
      </c>
      <c r="J7491">
        <v>1</v>
      </c>
      <c r="K7491">
        <v>2</v>
      </c>
      <c r="L7491">
        <v>0</v>
      </c>
      <c r="M7491">
        <v>0</v>
      </c>
      <c r="N7491">
        <v>0</v>
      </c>
      <c r="O7491" t="str">
        <f t="shared" si="819"/>
        <v/>
      </c>
      <c r="P7491">
        <f>IF(ISERROR(VLOOKUP(G7491,Genes!$A$2:$A$749,1,0)),0,1)</f>
        <v>1</v>
      </c>
      <c r="Q7491">
        <f t="shared" si="820"/>
        <v>0</v>
      </c>
      <c r="R7491">
        <f t="shared" si="821"/>
        <v>1</v>
      </c>
      <c r="S7491">
        <f t="shared" si="822"/>
        <v>39</v>
      </c>
      <c r="T7491">
        <f t="shared" si="823"/>
        <v>42</v>
      </c>
      <c r="U7491">
        <f t="shared" si="824"/>
        <v>0</v>
      </c>
      <c r="V7491" t="str">
        <f t="shared" si="825"/>
        <v/>
      </c>
    </row>
    <row r="7492" spans="1:22" x14ac:dyDescent="0.2">
      <c r="A7492" t="s">
        <v>21786</v>
      </c>
      <c r="B7492" t="s">
        <v>288</v>
      </c>
      <c r="C7492">
        <v>129764208</v>
      </c>
      <c r="D7492">
        <v>129764213</v>
      </c>
      <c r="E7492">
        <v>6</v>
      </c>
      <c r="F7492" t="s">
        <v>66</v>
      </c>
      <c r="G7492" t="s">
        <v>2629</v>
      </c>
      <c r="H7492" t="s">
        <v>21787</v>
      </c>
      <c r="I7492">
        <v>2</v>
      </c>
      <c r="J7492">
        <v>2</v>
      </c>
      <c r="K7492">
        <v>0</v>
      </c>
      <c r="L7492">
        <v>0</v>
      </c>
      <c r="M7492">
        <v>0</v>
      </c>
      <c r="N7492">
        <v>0</v>
      </c>
      <c r="O7492" t="str">
        <f t="shared" si="819"/>
        <v/>
      </c>
      <c r="P7492">
        <f>IF(ISERROR(VLOOKUP(G7492,Genes!$A$2:$A$749,1,0)),0,1)</f>
        <v>1</v>
      </c>
      <c r="Q7492">
        <f t="shared" si="820"/>
        <v>0</v>
      </c>
      <c r="R7492">
        <f t="shared" si="821"/>
        <v>1</v>
      </c>
      <c r="S7492">
        <f t="shared" si="822"/>
        <v>40</v>
      </c>
      <c r="T7492">
        <f t="shared" si="823"/>
        <v>43</v>
      </c>
      <c r="U7492">
        <f t="shared" si="824"/>
        <v>0</v>
      </c>
      <c r="V7492" t="str">
        <f t="shared" si="825"/>
        <v/>
      </c>
    </row>
    <row r="7493" spans="1:22" x14ac:dyDescent="0.2">
      <c r="A7493" t="s">
        <v>21788</v>
      </c>
      <c r="B7493" t="s">
        <v>288</v>
      </c>
      <c r="C7493">
        <v>129766812</v>
      </c>
      <c r="D7493">
        <v>129766966</v>
      </c>
      <c r="E7493">
        <v>155</v>
      </c>
      <c r="F7493" t="s">
        <v>66</v>
      </c>
      <c r="G7493" t="s">
        <v>2629</v>
      </c>
      <c r="H7493" t="s">
        <v>21789</v>
      </c>
      <c r="I7493">
        <v>3</v>
      </c>
      <c r="J7493">
        <v>1</v>
      </c>
      <c r="K7493">
        <v>2</v>
      </c>
      <c r="L7493">
        <v>0</v>
      </c>
      <c r="M7493">
        <v>0</v>
      </c>
      <c r="N7493">
        <v>0</v>
      </c>
      <c r="O7493" t="str">
        <f t="shared" si="819"/>
        <v/>
      </c>
      <c r="P7493">
        <f>IF(ISERROR(VLOOKUP(G7493,Genes!$A$2:$A$749,1,0)),0,1)</f>
        <v>1</v>
      </c>
      <c r="Q7493">
        <f t="shared" si="820"/>
        <v>0</v>
      </c>
      <c r="R7493">
        <f t="shared" si="821"/>
        <v>1</v>
      </c>
      <c r="S7493">
        <f t="shared" si="822"/>
        <v>41</v>
      </c>
      <c r="T7493">
        <f t="shared" si="823"/>
        <v>44</v>
      </c>
      <c r="U7493">
        <f t="shared" si="824"/>
        <v>0</v>
      </c>
      <c r="V7493" t="str">
        <f t="shared" si="825"/>
        <v/>
      </c>
    </row>
    <row r="7494" spans="1:22" x14ac:dyDescent="0.2">
      <c r="A7494" t="s">
        <v>21790</v>
      </c>
      <c r="B7494" t="s">
        <v>288</v>
      </c>
      <c r="C7494">
        <v>129419318</v>
      </c>
      <c r="D7494">
        <v>129419560</v>
      </c>
      <c r="E7494">
        <v>243</v>
      </c>
      <c r="F7494" t="s">
        <v>66</v>
      </c>
      <c r="G7494" t="s">
        <v>2629</v>
      </c>
      <c r="H7494" t="s">
        <v>21791</v>
      </c>
      <c r="I7494">
        <v>4</v>
      </c>
      <c r="J7494">
        <v>2</v>
      </c>
      <c r="K7494">
        <v>2</v>
      </c>
      <c r="L7494">
        <v>0</v>
      </c>
      <c r="M7494">
        <v>0</v>
      </c>
      <c r="N7494">
        <v>0</v>
      </c>
      <c r="O7494" t="str">
        <f t="shared" si="819"/>
        <v/>
      </c>
      <c r="P7494">
        <f>IF(ISERROR(VLOOKUP(G7494,Genes!$A$2:$A$749,1,0)),0,1)</f>
        <v>1</v>
      </c>
      <c r="Q7494">
        <f t="shared" si="820"/>
        <v>0</v>
      </c>
      <c r="R7494">
        <f t="shared" si="821"/>
        <v>1</v>
      </c>
      <c r="S7494">
        <f t="shared" si="822"/>
        <v>42</v>
      </c>
      <c r="T7494">
        <f t="shared" si="823"/>
        <v>45</v>
      </c>
      <c r="U7494">
        <f t="shared" si="824"/>
        <v>0</v>
      </c>
      <c r="V7494" t="str">
        <f t="shared" si="825"/>
        <v/>
      </c>
    </row>
    <row r="7495" spans="1:22" x14ac:dyDescent="0.2">
      <c r="A7495" t="s">
        <v>21792</v>
      </c>
      <c r="B7495" t="s">
        <v>288</v>
      </c>
      <c r="C7495">
        <v>129774133</v>
      </c>
      <c r="D7495">
        <v>129774276</v>
      </c>
      <c r="E7495">
        <v>144</v>
      </c>
      <c r="F7495" t="s">
        <v>66</v>
      </c>
      <c r="G7495" t="s">
        <v>2629</v>
      </c>
      <c r="H7495" t="s">
        <v>21793</v>
      </c>
      <c r="I7495">
        <v>3</v>
      </c>
      <c r="J7495">
        <v>1</v>
      </c>
      <c r="K7495">
        <v>2</v>
      </c>
      <c r="L7495">
        <v>0</v>
      </c>
      <c r="M7495">
        <v>0</v>
      </c>
      <c r="N7495">
        <v>0</v>
      </c>
      <c r="O7495" t="str">
        <f t="shared" si="819"/>
        <v/>
      </c>
      <c r="P7495">
        <f>IF(ISERROR(VLOOKUP(G7495,Genes!$A$2:$A$749,1,0)),0,1)</f>
        <v>1</v>
      </c>
      <c r="Q7495">
        <f t="shared" si="820"/>
        <v>0</v>
      </c>
      <c r="R7495">
        <f t="shared" si="821"/>
        <v>1</v>
      </c>
      <c r="S7495">
        <f t="shared" si="822"/>
        <v>43</v>
      </c>
      <c r="T7495">
        <f t="shared" si="823"/>
        <v>46</v>
      </c>
      <c r="U7495">
        <f t="shared" si="824"/>
        <v>0</v>
      </c>
      <c r="V7495" t="str">
        <f t="shared" si="825"/>
        <v/>
      </c>
    </row>
    <row r="7496" spans="1:22" x14ac:dyDescent="0.2">
      <c r="A7496" t="s">
        <v>21794</v>
      </c>
      <c r="B7496" t="s">
        <v>288</v>
      </c>
      <c r="C7496">
        <v>129775300</v>
      </c>
      <c r="D7496">
        <v>129775433</v>
      </c>
      <c r="E7496">
        <v>134</v>
      </c>
      <c r="F7496" t="s">
        <v>66</v>
      </c>
      <c r="G7496" t="s">
        <v>2629</v>
      </c>
      <c r="H7496" t="s">
        <v>21795</v>
      </c>
      <c r="I7496">
        <v>3</v>
      </c>
      <c r="J7496">
        <v>1</v>
      </c>
      <c r="K7496">
        <v>2</v>
      </c>
      <c r="L7496">
        <v>0</v>
      </c>
      <c r="M7496">
        <v>0</v>
      </c>
      <c r="N7496">
        <v>0</v>
      </c>
      <c r="O7496" t="str">
        <f t="shared" si="819"/>
        <v/>
      </c>
      <c r="P7496">
        <f>IF(ISERROR(VLOOKUP(G7496,Genes!$A$2:$A$749,1,0)),0,1)</f>
        <v>1</v>
      </c>
      <c r="Q7496">
        <f t="shared" si="820"/>
        <v>0</v>
      </c>
      <c r="R7496">
        <f t="shared" si="821"/>
        <v>1</v>
      </c>
      <c r="S7496">
        <f t="shared" si="822"/>
        <v>44</v>
      </c>
      <c r="T7496">
        <f t="shared" si="823"/>
        <v>47</v>
      </c>
      <c r="U7496">
        <f t="shared" si="824"/>
        <v>0</v>
      </c>
      <c r="V7496" t="str">
        <f t="shared" si="825"/>
        <v/>
      </c>
    </row>
    <row r="7497" spans="1:22" x14ac:dyDescent="0.2">
      <c r="A7497" t="s">
        <v>21796</v>
      </c>
      <c r="B7497" t="s">
        <v>288</v>
      </c>
      <c r="C7497">
        <v>129777480</v>
      </c>
      <c r="D7497">
        <v>129777639</v>
      </c>
      <c r="E7497">
        <v>160</v>
      </c>
      <c r="F7497" t="s">
        <v>66</v>
      </c>
      <c r="G7497" t="s">
        <v>2629</v>
      </c>
      <c r="H7497" t="s">
        <v>21797</v>
      </c>
      <c r="I7497">
        <v>3</v>
      </c>
      <c r="J7497">
        <v>1</v>
      </c>
      <c r="K7497">
        <v>2</v>
      </c>
      <c r="L7497">
        <v>0</v>
      </c>
      <c r="M7497">
        <v>0</v>
      </c>
      <c r="N7497">
        <v>0</v>
      </c>
      <c r="O7497" t="str">
        <f t="shared" si="819"/>
        <v/>
      </c>
      <c r="P7497">
        <f>IF(ISERROR(VLOOKUP(G7497,Genes!$A$2:$A$749,1,0)),0,1)</f>
        <v>1</v>
      </c>
      <c r="Q7497">
        <f t="shared" si="820"/>
        <v>0</v>
      </c>
      <c r="R7497">
        <f t="shared" si="821"/>
        <v>1</v>
      </c>
      <c r="S7497">
        <f t="shared" si="822"/>
        <v>45</v>
      </c>
      <c r="T7497">
        <f t="shared" si="823"/>
        <v>48</v>
      </c>
      <c r="U7497">
        <f t="shared" si="824"/>
        <v>0</v>
      </c>
      <c r="V7497" t="str">
        <f t="shared" si="825"/>
        <v/>
      </c>
    </row>
    <row r="7498" spans="1:22" x14ac:dyDescent="0.2">
      <c r="A7498" t="s">
        <v>21798</v>
      </c>
      <c r="B7498" t="s">
        <v>288</v>
      </c>
      <c r="C7498">
        <v>129781345</v>
      </c>
      <c r="D7498">
        <v>129781469</v>
      </c>
      <c r="E7498">
        <v>125</v>
      </c>
      <c r="F7498" t="s">
        <v>66</v>
      </c>
      <c r="G7498" t="s">
        <v>2629</v>
      </c>
      <c r="H7498" t="s">
        <v>21799</v>
      </c>
      <c r="I7498">
        <v>3</v>
      </c>
      <c r="J7498">
        <v>1</v>
      </c>
      <c r="K7498">
        <v>2</v>
      </c>
      <c r="L7498">
        <v>0</v>
      </c>
      <c r="M7498">
        <v>0</v>
      </c>
      <c r="N7498">
        <v>0</v>
      </c>
      <c r="O7498" t="str">
        <f t="shared" si="819"/>
        <v/>
      </c>
      <c r="P7498">
        <f>IF(ISERROR(VLOOKUP(G7498,Genes!$A$2:$A$749,1,0)),0,1)</f>
        <v>1</v>
      </c>
      <c r="Q7498">
        <f t="shared" si="820"/>
        <v>0</v>
      </c>
      <c r="R7498">
        <f t="shared" si="821"/>
        <v>1</v>
      </c>
      <c r="S7498">
        <f t="shared" si="822"/>
        <v>46</v>
      </c>
      <c r="T7498">
        <f t="shared" si="823"/>
        <v>49</v>
      </c>
      <c r="U7498">
        <f t="shared" si="824"/>
        <v>0</v>
      </c>
      <c r="V7498" t="str">
        <f t="shared" si="825"/>
        <v/>
      </c>
    </row>
    <row r="7499" spans="1:22" x14ac:dyDescent="0.2">
      <c r="A7499" t="s">
        <v>21800</v>
      </c>
      <c r="B7499" t="s">
        <v>288</v>
      </c>
      <c r="C7499">
        <v>129785435</v>
      </c>
      <c r="D7499">
        <v>129785597</v>
      </c>
      <c r="E7499">
        <v>163</v>
      </c>
      <c r="F7499" t="s">
        <v>66</v>
      </c>
      <c r="G7499" t="s">
        <v>2629</v>
      </c>
      <c r="H7499" t="s">
        <v>21801</v>
      </c>
      <c r="I7499">
        <v>3</v>
      </c>
      <c r="J7499">
        <v>1</v>
      </c>
      <c r="K7499">
        <v>2</v>
      </c>
      <c r="L7499">
        <v>0</v>
      </c>
      <c r="M7499">
        <v>0</v>
      </c>
      <c r="N7499">
        <v>0</v>
      </c>
      <c r="O7499" t="str">
        <f t="shared" si="819"/>
        <v/>
      </c>
      <c r="P7499">
        <f>IF(ISERROR(VLOOKUP(G7499,Genes!$A$2:$A$749,1,0)),0,1)</f>
        <v>1</v>
      </c>
      <c r="Q7499">
        <f t="shared" si="820"/>
        <v>0</v>
      </c>
      <c r="R7499">
        <f t="shared" si="821"/>
        <v>1</v>
      </c>
      <c r="S7499">
        <f t="shared" si="822"/>
        <v>47</v>
      </c>
      <c r="T7499">
        <f t="shared" si="823"/>
        <v>50</v>
      </c>
      <c r="U7499">
        <f t="shared" si="824"/>
        <v>0</v>
      </c>
      <c r="V7499" t="str">
        <f t="shared" si="825"/>
        <v/>
      </c>
    </row>
    <row r="7500" spans="1:22" x14ac:dyDescent="0.2">
      <c r="A7500" t="s">
        <v>21802</v>
      </c>
      <c r="B7500" t="s">
        <v>288</v>
      </c>
      <c r="C7500">
        <v>129786290</v>
      </c>
      <c r="D7500">
        <v>129786434</v>
      </c>
      <c r="E7500">
        <v>145</v>
      </c>
      <c r="F7500" t="s">
        <v>66</v>
      </c>
      <c r="G7500" t="s">
        <v>2629</v>
      </c>
      <c r="H7500" t="s">
        <v>21803</v>
      </c>
      <c r="I7500">
        <v>3</v>
      </c>
      <c r="J7500">
        <v>1</v>
      </c>
      <c r="K7500">
        <v>2</v>
      </c>
      <c r="L7500">
        <v>0</v>
      </c>
      <c r="M7500">
        <v>0</v>
      </c>
      <c r="N7500">
        <v>0</v>
      </c>
      <c r="O7500" t="str">
        <f t="shared" si="819"/>
        <v/>
      </c>
      <c r="P7500">
        <f>IF(ISERROR(VLOOKUP(G7500,Genes!$A$2:$A$749,1,0)),0,1)</f>
        <v>1</v>
      </c>
      <c r="Q7500">
        <f t="shared" si="820"/>
        <v>0</v>
      </c>
      <c r="R7500">
        <f t="shared" si="821"/>
        <v>1</v>
      </c>
      <c r="S7500">
        <f t="shared" si="822"/>
        <v>48</v>
      </c>
      <c r="T7500">
        <f t="shared" si="823"/>
        <v>51</v>
      </c>
      <c r="U7500">
        <f t="shared" si="824"/>
        <v>0</v>
      </c>
      <c r="V7500" t="str">
        <f t="shared" si="825"/>
        <v/>
      </c>
    </row>
    <row r="7501" spans="1:22" x14ac:dyDescent="0.2">
      <c r="A7501" t="s">
        <v>21804</v>
      </c>
      <c r="B7501" t="s">
        <v>288</v>
      </c>
      <c r="C7501">
        <v>129794359</v>
      </c>
      <c r="D7501">
        <v>129794497</v>
      </c>
      <c r="E7501">
        <v>139</v>
      </c>
      <c r="F7501" t="s">
        <v>66</v>
      </c>
      <c r="G7501" t="s">
        <v>2629</v>
      </c>
      <c r="H7501" t="s">
        <v>21805</v>
      </c>
      <c r="I7501">
        <v>3</v>
      </c>
      <c r="J7501">
        <v>1</v>
      </c>
      <c r="K7501">
        <v>2</v>
      </c>
      <c r="L7501">
        <v>0</v>
      </c>
      <c r="M7501">
        <v>0</v>
      </c>
      <c r="N7501">
        <v>0</v>
      </c>
      <c r="O7501" t="str">
        <f t="shared" si="819"/>
        <v/>
      </c>
      <c r="P7501">
        <f>IF(ISERROR(VLOOKUP(G7501,Genes!$A$2:$A$749,1,0)),0,1)</f>
        <v>1</v>
      </c>
      <c r="Q7501">
        <f t="shared" si="820"/>
        <v>0</v>
      </c>
      <c r="R7501">
        <f t="shared" si="821"/>
        <v>1</v>
      </c>
      <c r="S7501">
        <f t="shared" si="822"/>
        <v>49</v>
      </c>
      <c r="T7501">
        <f t="shared" si="823"/>
        <v>52</v>
      </c>
      <c r="U7501">
        <f t="shared" si="824"/>
        <v>0</v>
      </c>
      <c r="V7501" t="str">
        <f t="shared" si="825"/>
        <v/>
      </c>
    </row>
    <row r="7502" spans="1:22" x14ac:dyDescent="0.2">
      <c r="A7502" t="s">
        <v>21806</v>
      </c>
      <c r="B7502" t="s">
        <v>288</v>
      </c>
      <c r="C7502">
        <v>129796535</v>
      </c>
      <c r="D7502">
        <v>129796546</v>
      </c>
      <c r="E7502">
        <v>12</v>
      </c>
      <c r="F7502" t="s">
        <v>66</v>
      </c>
      <c r="G7502" t="s">
        <v>2629</v>
      </c>
      <c r="H7502" t="s">
        <v>21807</v>
      </c>
      <c r="I7502">
        <v>2</v>
      </c>
      <c r="J7502">
        <v>2</v>
      </c>
      <c r="K7502">
        <v>0</v>
      </c>
      <c r="L7502">
        <v>0</v>
      </c>
      <c r="M7502">
        <v>0</v>
      </c>
      <c r="N7502">
        <v>0</v>
      </c>
      <c r="O7502" t="str">
        <f t="shared" si="819"/>
        <v/>
      </c>
      <c r="P7502">
        <f>IF(ISERROR(VLOOKUP(G7502,Genes!$A$2:$A$749,1,0)),0,1)</f>
        <v>1</v>
      </c>
      <c r="Q7502">
        <f t="shared" si="820"/>
        <v>0</v>
      </c>
      <c r="R7502">
        <f t="shared" si="821"/>
        <v>1</v>
      </c>
      <c r="S7502">
        <f t="shared" si="822"/>
        <v>50</v>
      </c>
      <c r="T7502">
        <f t="shared" si="823"/>
        <v>53</v>
      </c>
      <c r="U7502">
        <f t="shared" si="824"/>
        <v>0</v>
      </c>
      <c r="V7502" t="str">
        <f t="shared" si="825"/>
        <v/>
      </c>
    </row>
    <row r="7503" spans="1:22" x14ac:dyDescent="0.2">
      <c r="A7503" t="s">
        <v>21808</v>
      </c>
      <c r="B7503" t="s">
        <v>288</v>
      </c>
      <c r="C7503">
        <v>129799838</v>
      </c>
      <c r="D7503">
        <v>129799958</v>
      </c>
      <c r="E7503">
        <v>121</v>
      </c>
      <c r="F7503" t="s">
        <v>66</v>
      </c>
      <c r="G7503" t="s">
        <v>2629</v>
      </c>
      <c r="H7503" t="s">
        <v>21809</v>
      </c>
      <c r="I7503">
        <v>3</v>
      </c>
      <c r="J7503">
        <v>0</v>
      </c>
      <c r="K7503">
        <v>2</v>
      </c>
      <c r="L7503">
        <v>1</v>
      </c>
      <c r="M7503">
        <v>0</v>
      </c>
      <c r="N7503">
        <v>0</v>
      </c>
      <c r="O7503" t="str">
        <f t="shared" si="819"/>
        <v/>
      </c>
      <c r="P7503">
        <f>IF(ISERROR(VLOOKUP(G7503,Genes!$A$2:$A$749,1,0)),0,1)</f>
        <v>1</v>
      </c>
      <c r="Q7503">
        <f t="shared" si="820"/>
        <v>0</v>
      </c>
      <c r="R7503">
        <f t="shared" si="821"/>
        <v>1</v>
      </c>
      <c r="S7503">
        <f t="shared" si="822"/>
        <v>51</v>
      </c>
      <c r="T7503">
        <f t="shared" si="823"/>
        <v>54</v>
      </c>
      <c r="U7503">
        <f t="shared" si="824"/>
        <v>0</v>
      </c>
      <c r="V7503" t="str">
        <f t="shared" si="825"/>
        <v/>
      </c>
    </row>
    <row r="7504" spans="1:22" x14ac:dyDescent="0.2">
      <c r="A7504" t="s">
        <v>21810</v>
      </c>
      <c r="B7504" t="s">
        <v>288</v>
      </c>
      <c r="C7504">
        <v>129802408</v>
      </c>
      <c r="D7504">
        <v>129802584</v>
      </c>
      <c r="E7504">
        <v>177</v>
      </c>
      <c r="F7504" t="s">
        <v>66</v>
      </c>
      <c r="G7504" t="s">
        <v>2629</v>
      </c>
      <c r="H7504" t="s">
        <v>21811</v>
      </c>
      <c r="I7504">
        <v>3</v>
      </c>
      <c r="J7504">
        <v>1</v>
      </c>
      <c r="K7504">
        <v>2</v>
      </c>
      <c r="L7504">
        <v>0</v>
      </c>
      <c r="M7504">
        <v>0</v>
      </c>
      <c r="N7504">
        <v>0</v>
      </c>
      <c r="O7504" t="str">
        <f t="shared" si="819"/>
        <v/>
      </c>
      <c r="P7504">
        <f>IF(ISERROR(VLOOKUP(G7504,Genes!$A$2:$A$749,1,0)),0,1)</f>
        <v>1</v>
      </c>
      <c r="Q7504">
        <f t="shared" si="820"/>
        <v>0</v>
      </c>
      <c r="R7504">
        <f t="shared" si="821"/>
        <v>1</v>
      </c>
      <c r="S7504">
        <f t="shared" si="822"/>
        <v>52</v>
      </c>
      <c r="T7504">
        <f t="shared" si="823"/>
        <v>55</v>
      </c>
      <c r="U7504">
        <f t="shared" si="824"/>
        <v>0</v>
      </c>
      <c r="V7504" t="str">
        <f t="shared" si="825"/>
        <v/>
      </c>
    </row>
    <row r="7505" spans="1:22" x14ac:dyDescent="0.2">
      <c r="A7505" t="s">
        <v>21812</v>
      </c>
      <c r="B7505" t="s">
        <v>288</v>
      </c>
      <c r="C7505">
        <v>129465046</v>
      </c>
      <c r="D7505">
        <v>129465225</v>
      </c>
      <c r="E7505">
        <v>180</v>
      </c>
      <c r="F7505" t="s">
        <v>66</v>
      </c>
      <c r="G7505" t="s">
        <v>2629</v>
      </c>
      <c r="H7505" t="s">
        <v>21813</v>
      </c>
      <c r="I7505">
        <v>3</v>
      </c>
      <c r="J7505">
        <v>1</v>
      </c>
      <c r="K7505">
        <v>2</v>
      </c>
      <c r="L7505">
        <v>0</v>
      </c>
      <c r="M7505">
        <v>0</v>
      </c>
      <c r="N7505">
        <v>0</v>
      </c>
      <c r="O7505" t="str">
        <f t="shared" si="819"/>
        <v/>
      </c>
      <c r="P7505">
        <f>IF(ISERROR(VLOOKUP(G7505,Genes!$A$2:$A$749,1,0)),0,1)</f>
        <v>1</v>
      </c>
      <c r="Q7505">
        <f t="shared" si="820"/>
        <v>0</v>
      </c>
      <c r="R7505">
        <f t="shared" si="821"/>
        <v>1</v>
      </c>
      <c r="S7505">
        <f t="shared" si="822"/>
        <v>53</v>
      </c>
      <c r="T7505">
        <f t="shared" si="823"/>
        <v>56</v>
      </c>
      <c r="U7505">
        <f t="shared" si="824"/>
        <v>0</v>
      </c>
      <c r="V7505" t="str">
        <f t="shared" si="825"/>
        <v/>
      </c>
    </row>
    <row r="7506" spans="1:22" x14ac:dyDescent="0.2">
      <c r="A7506" t="s">
        <v>21814</v>
      </c>
      <c r="B7506" t="s">
        <v>288</v>
      </c>
      <c r="C7506">
        <v>129807619</v>
      </c>
      <c r="D7506">
        <v>129807767</v>
      </c>
      <c r="E7506">
        <v>149</v>
      </c>
      <c r="F7506" t="s">
        <v>66</v>
      </c>
      <c r="G7506" t="s">
        <v>2629</v>
      </c>
      <c r="H7506" t="s">
        <v>21815</v>
      </c>
      <c r="I7506">
        <v>3</v>
      </c>
      <c r="J7506">
        <v>1</v>
      </c>
      <c r="K7506">
        <v>2</v>
      </c>
      <c r="L7506">
        <v>0</v>
      </c>
      <c r="M7506">
        <v>0</v>
      </c>
      <c r="N7506">
        <v>0</v>
      </c>
      <c r="O7506" t="str">
        <f t="shared" si="819"/>
        <v/>
      </c>
      <c r="P7506">
        <f>IF(ISERROR(VLOOKUP(G7506,Genes!$A$2:$A$749,1,0)),0,1)</f>
        <v>1</v>
      </c>
      <c r="Q7506">
        <f t="shared" si="820"/>
        <v>0</v>
      </c>
      <c r="R7506">
        <f t="shared" si="821"/>
        <v>1</v>
      </c>
      <c r="S7506">
        <f t="shared" si="822"/>
        <v>54</v>
      </c>
      <c r="T7506">
        <f t="shared" si="823"/>
        <v>57</v>
      </c>
      <c r="U7506">
        <f t="shared" si="824"/>
        <v>0</v>
      </c>
      <c r="V7506" t="str">
        <f t="shared" si="825"/>
        <v/>
      </c>
    </row>
    <row r="7507" spans="1:22" x14ac:dyDescent="0.2">
      <c r="A7507" t="s">
        <v>21816</v>
      </c>
      <c r="B7507" t="s">
        <v>288</v>
      </c>
      <c r="C7507">
        <v>129813046</v>
      </c>
      <c r="D7507">
        <v>129813222</v>
      </c>
      <c r="E7507">
        <v>177</v>
      </c>
      <c r="F7507" t="s">
        <v>66</v>
      </c>
      <c r="G7507" t="s">
        <v>2629</v>
      </c>
      <c r="H7507" t="s">
        <v>21817</v>
      </c>
      <c r="I7507">
        <v>3</v>
      </c>
      <c r="J7507">
        <v>1</v>
      </c>
      <c r="K7507">
        <v>2</v>
      </c>
      <c r="L7507">
        <v>0</v>
      </c>
      <c r="M7507">
        <v>0</v>
      </c>
      <c r="N7507">
        <v>0</v>
      </c>
      <c r="O7507" t="str">
        <f t="shared" si="819"/>
        <v/>
      </c>
      <c r="P7507">
        <f>IF(ISERROR(VLOOKUP(G7507,Genes!$A$2:$A$749,1,0)),0,1)</f>
        <v>1</v>
      </c>
      <c r="Q7507">
        <f t="shared" si="820"/>
        <v>0</v>
      </c>
      <c r="R7507">
        <f t="shared" si="821"/>
        <v>1</v>
      </c>
      <c r="S7507">
        <f t="shared" si="822"/>
        <v>55</v>
      </c>
      <c r="T7507">
        <f t="shared" si="823"/>
        <v>58</v>
      </c>
      <c r="U7507">
        <f t="shared" si="824"/>
        <v>0</v>
      </c>
      <c r="V7507" t="str">
        <f t="shared" si="825"/>
        <v/>
      </c>
    </row>
    <row r="7508" spans="1:22" x14ac:dyDescent="0.2">
      <c r="A7508" t="s">
        <v>21818</v>
      </c>
      <c r="B7508" t="s">
        <v>288</v>
      </c>
      <c r="C7508">
        <v>129813460</v>
      </c>
      <c r="D7508">
        <v>129813628</v>
      </c>
      <c r="E7508">
        <v>169</v>
      </c>
      <c r="F7508" t="s">
        <v>66</v>
      </c>
      <c r="G7508" t="s">
        <v>2629</v>
      </c>
      <c r="H7508" t="s">
        <v>21819</v>
      </c>
      <c r="I7508">
        <v>3</v>
      </c>
      <c r="J7508">
        <v>1</v>
      </c>
      <c r="K7508">
        <v>2</v>
      </c>
      <c r="L7508">
        <v>0</v>
      </c>
      <c r="M7508">
        <v>0</v>
      </c>
      <c r="N7508">
        <v>0</v>
      </c>
      <c r="O7508" t="str">
        <f t="shared" si="819"/>
        <v/>
      </c>
      <c r="P7508">
        <f>IF(ISERROR(VLOOKUP(G7508,Genes!$A$2:$A$749,1,0)),0,1)</f>
        <v>1</v>
      </c>
      <c r="Q7508">
        <f t="shared" si="820"/>
        <v>0</v>
      </c>
      <c r="R7508">
        <f t="shared" si="821"/>
        <v>1</v>
      </c>
      <c r="S7508">
        <f t="shared" si="822"/>
        <v>56</v>
      </c>
      <c r="T7508">
        <f t="shared" si="823"/>
        <v>59</v>
      </c>
      <c r="U7508">
        <f t="shared" si="824"/>
        <v>0</v>
      </c>
      <c r="V7508" t="str">
        <f t="shared" si="825"/>
        <v/>
      </c>
    </row>
    <row r="7509" spans="1:22" x14ac:dyDescent="0.2">
      <c r="A7509" t="s">
        <v>21820</v>
      </c>
      <c r="B7509" t="s">
        <v>288</v>
      </c>
      <c r="C7509">
        <v>129823804</v>
      </c>
      <c r="D7509">
        <v>129823916</v>
      </c>
      <c r="E7509">
        <v>113</v>
      </c>
      <c r="F7509" t="s">
        <v>66</v>
      </c>
      <c r="G7509" t="s">
        <v>2629</v>
      </c>
      <c r="H7509" t="s">
        <v>21821</v>
      </c>
      <c r="I7509">
        <v>2</v>
      </c>
      <c r="J7509">
        <v>0</v>
      </c>
      <c r="K7509">
        <v>2</v>
      </c>
      <c r="L7509">
        <v>0</v>
      </c>
      <c r="M7509">
        <v>0</v>
      </c>
      <c r="N7509">
        <v>0</v>
      </c>
      <c r="O7509" t="str">
        <f t="shared" si="819"/>
        <v/>
      </c>
      <c r="P7509">
        <f>IF(ISERROR(VLOOKUP(G7509,Genes!$A$2:$A$749,1,0)),0,1)</f>
        <v>1</v>
      </c>
      <c r="Q7509">
        <f t="shared" si="820"/>
        <v>0</v>
      </c>
      <c r="R7509">
        <f t="shared" si="821"/>
        <v>1</v>
      </c>
      <c r="S7509">
        <f t="shared" si="822"/>
        <v>57</v>
      </c>
      <c r="T7509">
        <f t="shared" si="823"/>
        <v>60</v>
      </c>
      <c r="U7509">
        <f t="shared" si="824"/>
        <v>0</v>
      </c>
      <c r="V7509" t="str">
        <f t="shared" si="825"/>
        <v/>
      </c>
    </row>
    <row r="7510" spans="1:22" x14ac:dyDescent="0.2">
      <c r="A7510" t="s">
        <v>21822</v>
      </c>
      <c r="B7510" t="s">
        <v>288</v>
      </c>
      <c r="C7510">
        <v>129824236</v>
      </c>
      <c r="D7510">
        <v>129824425</v>
      </c>
      <c r="E7510">
        <v>190</v>
      </c>
      <c r="F7510" t="s">
        <v>66</v>
      </c>
      <c r="G7510" t="s">
        <v>2629</v>
      </c>
      <c r="H7510" t="s">
        <v>21823</v>
      </c>
      <c r="I7510">
        <v>3</v>
      </c>
      <c r="J7510">
        <v>1</v>
      </c>
      <c r="K7510">
        <v>2</v>
      </c>
      <c r="L7510">
        <v>0</v>
      </c>
      <c r="M7510">
        <v>0</v>
      </c>
      <c r="N7510">
        <v>0</v>
      </c>
      <c r="O7510" t="str">
        <f t="shared" si="819"/>
        <v/>
      </c>
      <c r="P7510">
        <f>IF(ISERROR(VLOOKUP(G7510,Genes!$A$2:$A$749,1,0)),0,1)</f>
        <v>1</v>
      </c>
      <c r="Q7510">
        <f t="shared" si="820"/>
        <v>0</v>
      </c>
      <c r="R7510">
        <f t="shared" si="821"/>
        <v>1</v>
      </c>
      <c r="S7510">
        <f t="shared" si="822"/>
        <v>58</v>
      </c>
      <c r="T7510">
        <f t="shared" si="823"/>
        <v>61</v>
      </c>
      <c r="U7510">
        <f t="shared" si="824"/>
        <v>0</v>
      </c>
      <c r="V7510" t="str">
        <f t="shared" si="825"/>
        <v/>
      </c>
    </row>
    <row r="7511" spans="1:22" x14ac:dyDescent="0.2">
      <c r="A7511" t="s">
        <v>21824</v>
      </c>
      <c r="B7511" t="s">
        <v>288</v>
      </c>
      <c r="C7511">
        <v>129826345</v>
      </c>
      <c r="D7511">
        <v>129826500</v>
      </c>
      <c r="E7511">
        <v>156</v>
      </c>
      <c r="F7511" t="s">
        <v>66</v>
      </c>
      <c r="G7511" t="s">
        <v>2629</v>
      </c>
      <c r="H7511" t="s">
        <v>21825</v>
      </c>
      <c r="I7511">
        <v>3</v>
      </c>
      <c r="J7511">
        <v>1</v>
      </c>
      <c r="K7511">
        <v>2</v>
      </c>
      <c r="L7511">
        <v>0</v>
      </c>
      <c r="M7511">
        <v>0</v>
      </c>
      <c r="N7511">
        <v>0</v>
      </c>
      <c r="O7511" t="str">
        <f t="shared" si="819"/>
        <v/>
      </c>
      <c r="P7511">
        <f>IF(ISERROR(VLOOKUP(G7511,Genes!$A$2:$A$749,1,0)),0,1)</f>
        <v>1</v>
      </c>
      <c r="Q7511">
        <f t="shared" si="820"/>
        <v>0</v>
      </c>
      <c r="R7511">
        <f t="shared" si="821"/>
        <v>1</v>
      </c>
      <c r="S7511">
        <f t="shared" si="822"/>
        <v>59</v>
      </c>
      <c r="T7511">
        <f t="shared" si="823"/>
        <v>62</v>
      </c>
      <c r="U7511">
        <f t="shared" si="824"/>
        <v>0</v>
      </c>
      <c r="V7511" t="str">
        <f t="shared" si="825"/>
        <v/>
      </c>
    </row>
    <row r="7512" spans="1:22" x14ac:dyDescent="0.2">
      <c r="A7512" t="s">
        <v>21826</v>
      </c>
      <c r="B7512" t="s">
        <v>288</v>
      </c>
      <c r="C7512">
        <v>129828634</v>
      </c>
      <c r="D7512">
        <v>129828787</v>
      </c>
      <c r="E7512">
        <v>154</v>
      </c>
      <c r="F7512" t="s">
        <v>66</v>
      </c>
      <c r="G7512" t="s">
        <v>2629</v>
      </c>
      <c r="H7512" t="s">
        <v>21827</v>
      </c>
      <c r="I7512">
        <v>3</v>
      </c>
      <c r="J7512">
        <v>1</v>
      </c>
      <c r="K7512">
        <v>2</v>
      </c>
      <c r="L7512">
        <v>0</v>
      </c>
      <c r="M7512">
        <v>0</v>
      </c>
      <c r="N7512">
        <v>0</v>
      </c>
      <c r="O7512" t="str">
        <f t="shared" si="819"/>
        <v/>
      </c>
      <c r="P7512">
        <f>IF(ISERROR(VLOOKUP(G7512,Genes!$A$2:$A$749,1,0)),0,1)</f>
        <v>1</v>
      </c>
      <c r="Q7512">
        <f t="shared" si="820"/>
        <v>0</v>
      </c>
      <c r="R7512">
        <f t="shared" si="821"/>
        <v>1</v>
      </c>
      <c r="S7512">
        <f t="shared" si="822"/>
        <v>60</v>
      </c>
      <c r="T7512">
        <f t="shared" si="823"/>
        <v>63</v>
      </c>
      <c r="U7512">
        <f t="shared" si="824"/>
        <v>0</v>
      </c>
      <c r="V7512" t="str">
        <f t="shared" si="825"/>
        <v/>
      </c>
    </row>
    <row r="7513" spans="1:22" x14ac:dyDescent="0.2">
      <c r="A7513" t="s">
        <v>21828</v>
      </c>
      <c r="B7513" t="s">
        <v>288</v>
      </c>
      <c r="C7513">
        <v>129833508</v>
      </c>
      <c r="D7513">
        <v>129833638</v>
      </c>
      <c r="E7513">
        <v>131</v>
      </c>
      <c r="F7513" t="s">
        <v>66</v>
      </c>
      <c r="G7513" t="s">
        <v>2629</v>
      </c>
      <c r="H7513" t="s">
        <v>21829</v>
      </c>
      <c r="I7513">
        <v>3</v>
      </c>
      <c r="J7513">
        <v>1</v>
      </c>
      <c r="K7513">
        <v>2</v>
      </c>
      <c r="L7513">
        <v>0</v>
      </c>
      <c r="M7513">
        <v>0</v>
      </c>
      <c r="N7513">
        <v>0</v>
      </c>
      <c r="O7513" t="str">
        <f t="shared" si="819"/>
        <v/>
      </c>
      <c r="P7513">
        <f>IF(ISERROR(VLOOKUP(G7513,Genes!$A$2:$A$749,1,0)),0,1)</f>
        <v>1</v>
      </c>
      <c r="Q7513">
        <f t="shared" si="820"/>
        <v>0</v>
      </c>
      <c r="R7513">
        <f t="shared" si="821"/>
        <v>1</v>
      </c>
      <c r="S7513">
        <f t="shared" si="822"/>
        <v>61</v>
      </c>
      <c r="T7513">
        <f t="shared" si="823"/>
        <v>64</v>
      </c>
      <c r="U7513">
        <f t="shared" si="824"/>
        <v>0</v>
      </c>
      <c r="V7513" t="str">
        <f t="shared" si="825"/>
        <v/>
      </c>
    </row>
    <row r="7514" spans="1:22" x14ac:dyDescent="0.2">
      <c r="A7514" t="s">
        <v>21830</v>
      </c>
      <c r="B7514" t="s">
        <v>288</v>
      </c>
      <c r="C7514">
        <v>129835518</v>
      </c>
      <c r="D7514">
        <v>129835740</v>
      </c>
      <c r="E7514">
        <v>223</v>
      </c>
      <c r="F7514" t="s">
        <v>66</v>
      </c>
      <c r="G7514" t="s">
        <v>2629</v>
      </c>
      <c r="H7514" t="s">
        <v>21831</v>
      </c>
      <c r="I7514">
        <v>3</v>
      </c>
      <c r="J7514">
        <v>1</v>
      </c>
      <c r="K7514">
        <v>2</v>
      </c>
      <c r="L7514">
        <v>0</v>
      </c>
      <c r="M7514">
        <v>0</v>
      </c>
      <c r="N7514">
        <v>0</v>
      </c>
      <c r="O7514" t="str">
        <f t="shared" si="819"/>
        <v/>
      </c>
      <c r="P7514">
        <f>IF(ISERROR(VLOOKUP(G7514,Genes!$A$2:$A$749,1,0)),0,1)</f>
        <v>1</v>
      </c>
      <c r="Q7514">
        <f t="shared" si="820"/>
        <v>0</v>
      </c>
      <c r="R7514">
        <f t="shared" si="821"/>
        <v>1</v>
      </c>
      <c r="S7514">
        <f t="shared" si="822"/>
        <v>62</v>
      </c>
      <c r="T7514">
        <f t="shared" si="823"/>
        <v>65</v>
      </c>
      <c r="U7514">
        <f t="shared" si="824"/>
        <v>0</v>
      </c>
      <c r="V7514" t="str">
        <f t="shared" si="825"/>
        <v/>
      </c>
    </row>
    <row r="7515" spans="1:22" x14ac:dyDescent="0.2">
      <c r="A7515" t="s">
        <v>21832</v>
      </c>
      <c r="B7515" t="s">
        <v>288</v>
      </c>
      <c r="C7515">
        <v>129837335</v>
      </c>
      <c r="D7515">
        <v>129837492</v>
      </c>
      <c r="E7515">
        <v>158</v>
      </c>
      <c r="F7515" t="s">
        <v>66</v>
      </c>
      <c r="G7515" t="s">
        <v>2629</v>
      </c>
      <c r="H7515" t="s">
        <v>21833</v>
      </c>
      <c r="I7515">
        <v>3</v>
      </c>
      <c r="J7515">
        <v>1</v>
      </c>
      <c r="K7515">
        <v>2</v>
      </c>
      <c r="L7515">
        <v>0</v>
      </c>
      <c r="M7515">
        <v>0</v>
      </c>
      <c r="N7515">
        <v>0</v>
      </c>
      <c r="O7515" t="str">
        <f t="shared" si="819"/>
        <v/>
      </c>
      <c r="P7515">
        <f>IF(ISERROR(VLOOKUP(G7515,Genes!$A$2:$A$749,1,0)),0,1)</f>
        <v>1</v>
      </c>
      <c r="Q7515">
        <f t="shared" si="820"/>
        <v>0</v>
      </c>
      <c r="R7515">
        <f t="shared" si="821"/>
        <v>1</v>
      </c>
      <c r="S7515">
        <f t="shared" si="822"/>
        <v>63</v>
      </c>
      <c r="T7515">
        <f t="shared" si="823"/>
        <v>66</v>
      </c>
      <c r="U7515">
        <f t="shared" si="824"/>
        <v>0</v>
      </c>
      <c r="V7515" t="str">
        <f t="shared" si="825"/>
        <v/>
      </c>
    </row>
    <row r="7516" spans="1:22" x14ac:dyDescent="0.2">
      <c r="A7516" t="s">
        <v>21834</v>
      </c>
      <c r="B7516" t="s">
        <v>288</v>
      </c>
      <c r="C7516">
        <v>129468104</v>
      </c>
      <c r="D7516">
        <v>129468193</v>
      </c>
      <c r="E7516">
        <v>90</v>
      </c>
      <c r="F7516" t="s">
        <v>66</v>
      </c>
      <c r="G7516" t="s">
        <v>2629</v>
      </c>
      <c r="H7516" t="s">
        <v>21835</v>
      </c>
      <c r="I7516">
        <v>2</v>
      </c>
      <c r="J7516">
        <v>0</v>
      </c>
      <c r="K7516">
        <v>2</v>
      </c>
      <c r="L7516">
        <v>0</v>
      </c>
      <c r="M7516">
        <v>0</v>
      </c>
      <c r="N7516">
        <v>0</v>
      </c>
      <c r="O7516" t="str">
        <f t="shared" si="819"/>
        <v/>
      </c>
      <c r="P7516">
        <f>IF(ISERROR(VLOOKUP(G7516,Genes!$A$2:$A$749,1,0)),0,1)</f>
        <v>1</v>
      </c>
      <c r="Q7516">
        <f t="shared" si="820"/>
        <v>0</v>
      </c>
      <c r="R7516">
        <f t="shared" si="821"/>
        <v>1</v>
      </c>
      <c r="S7516">
        <f t="shared" si="822"/>
        <v>64</v>
      </c>
      <c r="T7516">
        <f t="shared" si="823"/>
        <v>67</v>
      </c>
      <c r="U7516">
        <f t="shared" si="824"/>
        <v>0</v>
      </c>
      <c r="V7516" t="str">
        <f t="shared" si="825"/>
        <v/>
      </c>
    </row>
    <row r="7517" spans="1:22" x14ac:dyDescent="0.2">
      <c r="A7517" t="s">
        <v>21836</v>
      </c>
      <c r="B7517" t="s">
        <v>288</v>
      </c>
      <c r="C7517">
        <v>129470124</v>
      </c>
      <c r="D7517">
        <v>129470241</v>
      </c>
      <c r="E7517">
        <v>118</v>
      </c>
      <c r="F7517" t="s">
        <v>66</v>
      </c>
      <c r="G7517" t="s">
        <v>2629</v>
      </c>
      <c r="H7517" t="s">
        <v>21837</v>
      </c>
      <c r="I7517">
        <v>2</v>
      </c>
      <c r="J7517">
        <v>0</v>
      </c>
      <c r="K7517">
        <v>2</v>
      </c>
      <c r="L7517">
        <v>0</v>
      </c>
      <c r="M7517">
        <v>0</v>
      </c>
      <c r="N7517">
        <v>0</v>
      </c>
      <c r="O7517" t="str">
        <f t="shared" si="819"/>
        <v/>
      </c>
      <c r="P7517">
        <f>IF(ISERROR(VLOOKUP(G7517,Genes!$A$2:$A$749,1,0)),0,1)</f>
        <v>1</v>
      </c>
      <c r="Q7517">
        <f t="shared" si="820"/>
        <v>0</v>
      </c>
      <c r="R7517">
        <f t="shared" si="821"/>
        <v>1</v>
      </c>
      <c r="S7517">
        <f t="shared" si="822"/>
        <v>65</v>
      </c>
      <c r="T7517">
        <f t="shared" si="823"/>
        <v>68</v>
      </c>
      <c r="U7517">
        <f t="shared" si="824"/>
        <v>0</v>
      </c>
      <c r="V7517" t="str">
        <f t="shared" si="825"/>
        <v/>
      </c>
    </row>
    <row r="7518" spans="1:22" x14ac:dyDescent="0.2">
      <c r="A7518" t="s">
        <v>21838</v>
      </c>
      <c r="B7518" t="s">
        <v>288</v>
      </c>
      <c r="C7518">
        <v>129475650</v>
      </c>
      <c r="D7518">
        <v>129475828</v>
      </c>
      <c r="E7518">
        <v>179</v>
      </c>
      <c r="F7518" t="s">
        <v>66</v>
      </c>
      <c r="G7518" t="s">
        <v>2629</v>
      </c>
      <c r="H7518" t="s">
        <v>21839</v>
      </c>
      <c r="I7518">
        <v>3</v>
      </c>
      <c r="J7518">
        <v>1</v>
      </c>
      <c r="K7518">
        <v>2</v>
      </c>
      <c r="L7518">
        <v>0</v>
      </c>
      <c r="M7518">
        <v>0</v>
      </c>
      <c r="N7518">
        <v>0</v>
      </c>
      <c r="O7518" t="str">
        <f t="shared" si="819"/>
        <v>LAMA2</v>
      </c>
      <c r="P7518">
        <f>IF(ISERROR(VLOOKUP(G7518,Genes!$A$2:$A$749,1,0)),0,1)</f>
        <v>1</v>
      </c>
      <c r="Q7518">
        <f t="shared" si="820"/>
        <v>0</v>
      </c>
      <c r="R7518">
        <f t="shared" si="821"/>
        <v>1</v>
      </c>
      <c r="S7518">
        <f t="shared" si="822"/>
        <v>66</v>
      </c>
      <c r="T7518">
        <f t="shared" si="823"/>
        <v>69</v>
      </c>
      <c r="U7518">
        <f t="shared" si="824"/>
        <v>1</v>
      </c>
      <c r="V7518">
        <f t="shared" si="825"/>
        <v>0.95652173913043481</v>
      </c>
    </row>
    <row r="7519" spans="1:22" x14ac:dyDescent="0.2">
      <c r="A7519" t="s">
        <v>21840</v>
      </c>
      <c r="B7519" t="s">
        <v>265</v>
      </c>
      <c r="C7519">
        <v>133884602</v>
      </c>
      <c r="D7519">
        <v>133884974</v>
      </c>
      <c r="E7519">
        <v>373</v>
      </c>
      <c r="F7519" t="s">
        <v>66</v>
      </c>
      <c r="G7519" t="s">
        <v>2636</v>
      </c>
      <c r="H7519" t="s">
        <v>21841</v>
      </c>
      <c r="I7519">
        <v>7</v>
      </c>
      <c r="J7519">
        <v>4</v>
      </c>
      <c r="K7519">
        <v>2</v>
      </c>
      <c r="L7519">
        <v>1</v>
      </c>
      <c r="M7519">
        <v>0</v>
      </c>
      <c r="N7519">
        <v>0</v>
      </c>
      <c r="O7519" t="str">
        <f t="shared" si="819"/>
        <v/>
      </c>
      <c r="P7519">
        <f>IF(ISERROR(VLOOKUP(G7519,Genes!$A$2:$A$749,1,0)),0,1)</f>
        <v>1</v>
      </c>
      <c r="Q7519">
        <f t="shared" si="820"/>
        <v>1</v>
      </c>
      <c r="R7519">
        <f t="shared" si="821"/>
        <v>1</v>
      </c>
      <c r="S7519">
        <f t="shared" si="822"/>
        <v>1</v>
      </c>
      <c r="T7519">
        <f t="shared" si="823"/>
        <v>1</v>
      </c>
      <c r="U7519">
        <f t="shared" si="824"/>
        <v>0</v>
      </c>
      <c r="V7519" t="str">
        <f t="shared" si="825"/>
        <v/>
      </c>
    </row>
    <row r="7520" spans="1:22" x14ac:dyDescent="0.2">
      <c r="A7520" t="s">
        <v>21842</v>
      </c>
      <c r="B7520" t="s">
        <v>265</v>
      </c>
      <c r="C7520">
        <v>133927878</v>
      </c>
      <c r="D7520">
        <v>133928070</v>
      </c>
      <c r="E7520">
        <v>193</v>
      </c>
      <c r="F7520" t="s">
        <v>66</v>
      </c>
      <c r="G7520" t="s">
        <v>2636</v>
      </c>
      <c r="H7520" t="s">
        <v>21843</v>
      </c>
      <c r="I7520">
        <v>3</v>
      </c>
      <c r="J7520">
        <v>1</v>
      </c>
      <c r="K7520">
        <v>2</v>
      </c>
      <c r="L7520">
        <v>0</v>
      </c>
      <c r="M7520">
        <v>0</v>
      </c>
      <c r="N7520">
        <v>0</v>
      </c>
      <c r="O7520" t="str">
        <f t="shared" si="819"/>
        <v/>
      </c>
      <c r="P7520">
        <f>IF(ISERROR(VLOOKUP(G7520,Genes!$A$2:$A$749,1,0)),0,1)</f>
        <v>1</v>
      </c>
      <c r="Q7520">
        <f t="shared" si="820"/>
        <v>0</v>
      </c>
      <c r="R7520">
        <f t="shared" si="821"/>
        <v>1</v>
      </c>
      <c r="S7520">
        <f t="shared" si="822"/>
        <v>2</v>
      </c>
      <c r="T7520">
        <f t="shared" si="823"/>
        <v>2</v>
      </c>
      <c r="U7520">
        <f t="shared" si="824"/>
        <v>0</v>
      </c>
      <c r="V7520" t="str">
        <f t="shared" si="825"/>
        <v/>
      </c>
    </row>
    <row r="7521" spans="1:22" x14ac:dyDescent="0.2">
      <c r="A7521" t="s">
        <v>21844</v>
      </c>
      <c r="B7521" t="s">
        <v>265</v>
      </c>
      <c r="C7521">
        <v>133928237</v>
      </c>
      <c r="D7521">
        <v>133928352</v>
      </c>
      <c r="E7521">
        <v>116</v>
      </c>
      <c r="F7521" t="s">
        <v>66</v>
      </c>
      <c r="G7521" t="s">
        <v>2636</v>
      </c>
      <c r="H7521" t="s">
        <v>21845</v>
      </c>
      <c r="I7521">
        <v>2</v>
      </c>
      <c r="J7521">
        <v>0</v>
      </c>
      <c r="K7521">
        <v>2</v>
      </c>
      <c r="L7521">
        <v>0</v>
      </c>
      <c r="M7521">
        <v>0</v>
      </c>
      <c r="N7521">
        <v>0</v>
      </c>
      <c r="O7521" t="str">
        <f t="shared" si="819"/>
        <v/>
      </c>
      <c r="P7521">
        <f>IF(ISERROR(VLOOKUP(G7521,Genes!$A$2:$A$749,1,0)),0,1)</f>
        <v>1</v>
      </c>
      <c r="Q7521">
        <f t="shared" si="820"/>
        <v>0</v>
      </c>
      <c r="R7521">
        <f t="shared" si="821"/>
        <v>1</v>
      </c>
      <c r="S7521">
        <f t="shared" si="822"/>
        <v>3</v>
      </c>
      <c r="T7521">
        <f t="shared" si="823"/>
        <v>3</v>
      </c>
      <c r="U7521">
        <f t="shared" si="824"/>
        <v>0</v>
      </c>
      <c r="V7521" t="str">
        <f t="shared" si="825"/>
        <v/>
      </c>
    </row>
    <row r="7522" spans="1:22" x14ac:dyDescent="0.2">
      <c r="A7522" t="s">
        <v>21846</v>
      </c>
      <c r="B7522" t="s">
        <v>265</v>
      </c>
      <c r="C7522">
        <v>133932316</v>
      </c>
      <c r="D7522">
        <v>133932534</v>
      </c>
      <c r="E7522">
        <v>219</v>
      </c>
      <c r="F7522" t="s">
        <v>66</v>
      </c>
      <c r="G7522" t="s">
        <v>2636</v>
      </c>
      <c r="H7522" t="s">
        <v>21847</v>
      </c>
      <c r="I7522">
        <v>3</v>
      </c>
      <c r="J7522">
        <v>1</v>
      </c>
      <c r="K7522">
        <v>2</v>
      </c>
      <c r="L7522">
        <v>0</v>
      </c>
      <c r="M7522">
        <v>0</v>
      </c>
      <c r="N7522">
        <v>0</v>
      </c>
      <c r="O7522" t="str">
        <f t="shared" si="819"/>
        <v/>
      </c>
      <c r="P7522">
        <f>IF(ISERROR(VLOOKUP(G7522,Genes!$A$2:$A$749,1,0)),0,1)</f>
        <v>1</v>
      </c>
      <c r="Q7522">
        <f t="shared" si="820"/>
        <v>0</v>
      </c>
      <c r="R7522">
        <f t="shared" si="821"/>
        <v>1</v>
      </c>
      <c r="S7522">
        <f t="shared" si="822"/>
        <v>4</v>
      </c>
      <c r="T7522">
        <f t="shared" si="823"/>
        <v>4</v>
      </c>
      <c r="U7522">
        <f t="shared" si="824"/>
        <v>0</v>
      </c>
      <c r="V7522" t="str">
        <f t="shared" si="825"/>
        <v/>
      </c>
    </row>
    <row r="7523" spans="1:22" x14ac:dyDescent="0.2">
      <c r="A7523" t="s">
        <v>21848</v>
      </c>
      <c r="B7523" t="s">
        <v>265</v>
      </c>
      <c r="C7523">
        <v>133936422</v>
      </c>
      <c r="D7523">
        <v>133936610</v>
      </c>
      <c r="E7523">
        <v>189</v>
      </c>
      <c r="F7523" t="s">
        <v>66</v>
      </c>
      <c r="G7523" t="s">
        <v>2636</v>
      </c>
      <c r="H7523" t="s">
        <v>21849</v>
      </c>
      <c r="I7523">
        <v>3</v>
      </c>
      <c r="J7523">
        <v>1</v>
      </c>
      <c r="K7523">
        <v>2</v>
      </c>
      <c r="L7523">
        <v>0</v>
      </c>
      <c r="M7523">
        <v>0</v>
      </c>
      <c r="N7523">
        <v>0</v>
      </c>
      <c r="O7523" t="str">
        <f t="shared" si="819"/>
        <v/>
      </c>
      <c r="P7523">
        <f>IF(ISERROR(VLOOKUP(G7523,Genes!$A$2:$A$749,1,0)),0,1)</f>
        <v>1</v>
      </c>
      <c r="Q7523">
        <f t="shared" si="820"/>
        <v>0</v>
      </c>
      <c r="R7523">
        <f t="shared" si="821"/>
        <v>1</v>
      </c>
      <c r="S7523">
        <f t="shared" si="822"/>
        <v>5</v>
      </c>
      <c r="T7523">
        <f t="shared" si="823"/>
        <v>5</v>
      </c>
      <c r="U7523">
        <f t="shared" si="824"/>
        <v>0</v>
      </c>
      <c r="V7523" t="str">
        <f t="shared" si="825"/>
        <v/>
      </c>
    </row>
    <row r="7524" spans="1:22" x14ac:dyDescent="0.2">
      <c r="A7524" t="s">
        <v>21850</v>
      </c>
      <c r="B7524" t="s">
        <v>265</v>
      </c>
      <c r="C7524">
        <v>133942347</v>
      </c>
      <c r="D7524">
        <v>133942592</v>
      </c>
      <c r="E7524">
        <v>246</v>
      </c>
      <c r="F7524" t="s">
        <v>66</v>
      </c>
      <c r="G7524" t="s">
        <v>2636</v>
      </c>
      <c r="H7524" t="s">
        <v>21851</v>
      </c>
      <c r="I7524">
        <v>4</v>
      </c>
      <c r="J7524">
        <v>2</v>
      </c>
      <c r="K7524">
        <v>2</v>
      </c>
      <c r="L7524">
        <v>0</v>
      </c>
      <c r="M7524">
        <v>0</v>
      </c>
      <c r="N7524">
        <v>0</v>
      </c>
      <c r="O7524" t="str">
        <f t="shared" si="819"/>
        <v/>
      </c>
      <c r="P7524">
        <f>IF(ISERROR(VLOOKUP(G7524,Genes!$A$2:$A$749,1,0)),0,1)</f>
        <v>1</v>
      </c>
      <c r="Q7524">
        <f t="shared" si="820"/>
        <v>0</v>
      </c>
      <c r="R7524">
        <f t="shared" si="821"/>
        <v>1</v>
      </c>
      <c r="S7524">
        <f t="shared" si="822"/>
        <v>6</v>
      </c>
      <c r="T7524">
        <f t="shared" si="823"/>
        <v>6</v>
      </c>
      <c r="U7524">
        <f t="shared" si="824"/>
        <v>0</v>
      </c>
      <c r="V7524" t="str">
        <f t="shared" si="825"/>
        <v/>
      </c>
    </row>
    <row r="7525" spans="1:22" x14ac:dyDescent="0.2">
      <c r="A7525" t="s">
        <v>21852</v>
      </c>
      <c r="B7525" t="s">
        <v>265</v>
      </c>
      <c r="C7525">
        <v>133943465</v>
      </c>
      <c r="D7525">
        <v>133943618</v>
      </c>
      <c r="E7525">
        <v>154</v>
      </c>
      <c r="F7525" t="s">
        <v>66</v>
      </c>
      <c r="G7525" t="s">
        <v>2636</v>
      </c>
      <c r="H7525" t="s">
        <v>21853</v>
      </c>
      <c r="I7525">
        <v>3</v>
      </c>
      <c r="J7525">
        <v>1</v>
      </c>
      <c r="K7525">
        <v>2</v>
      </c>
      <c r="L7525">
        <v>0</v>
      </c>
      <c r="M7525">
        <v>0</v>
      </c>
      <c r="N7525">
        <v>0</v>
      </c>
      <c r="O7525" t="str">
        <f t="shared" si="819"/>
        <v/>
      </c>
      <c r="P7525">
        <f>IF(ISERROR(VLOOKUP(G7525,Genes!$A$2:$A$749,1,0)),0,1)</f>
        <v>1</v>
      </c>
      <c r="Q7525">
        <f t="shared" si="820"/>
        <v>0</v>
      </c>
      <c r="R7525">
        <f t="shared" si="821"/>
        <v>1</v>
      </c>
      <c r="S7525">
        <f t="shared" si="822"/>
        <v>7</v>
      </c>
      <c r="T7525">
        <f t="shared" si="823"/>
        <v>7</v>
      </c>
      <c r="U7525">
        <f t="shared" si="824"/>
        <v>0</v>
      </c>
      <c r="V7525" t="str">
        <f t="shared" si="825"/>
        <v/>
      </c>
    </row>
    <row r="7526" spans="1:22" x14ac:dyDescent="0.2">
      <c r="A7526" t="s">
        <v>21854</v>
      </c>
      <c r="B7526" t="s">
        <v>265</v>
      </c>
      <c r="C7526">
        <v>133944295</v>
      </c>
      <c r="D7526">
        <v>133944437</v>
      </c>
      <c r="E7526">
        <v>143</v>
      </c>
      <c r="F7526" t="s">
        <v>66</v>
      </c>
      <c r="G7526" t="s">
        <v>2636</v>
      </c>
      <c r="H7526" t="s">
        <v>21855</v>
      </c>
      <c r="I7526">
        <v>3</v>
      </c>
      <c r="J7526">
        <v>1</v>
      </c>
      <c r="K7526">
        <v>2</v>
      </c>
      <c r="L7526">
        <v>0</v>
      </c>
      <c r="M7526">
        <v>0</v>
      </c>
      <c r="N7526">
        <v>0</v>
      </c>
      <c r="O7526" t="str">
        <f t="shared" si="819"/>
        <v/>
      </c>
      <c r="P7526">
        <f>IF(ISERROR(VLOOKUP(G7526,Genes!$A$2:$A$749,1,0)),0,1)</f>
        <v>1</v>
      </c>
      <c r="Q7526">
        <f t="shared" si="820"/>
        <v>0</v>
      </c>
      <c r="R7526">
        <f t="shared" si="821"/>
        <v>1</v>
      </c>
      <c r="S7526">
        <f t="shared" si="822"/>
        <v>8</v>
      </c>
      <c r="T7526">
        <f t="shared" si="823"/>
        <v>8</v>
      </c>
      <c r="U7526">
        <f t="shared" si="824"/>
        <v>0</v>
      </c>
      <c r="V7526" t="str">
        <f t="shared" si="825"/>
        <v/>
      </c>
    </row>
    <row r="7527" spans="1:22" x14ac:dyDescent="0.2">
      <c r="A7527" t="s">
        <v>21856</v>
      </c>
      <c r="B7527" t="s">
        <v>265</v>
      </c>
      <c r="C7527">
        <v>133945059</v>
      </c>
      <c r="D7527">
        <v>133945237</v>
      </c>
      <c r="E7527">
        <v>179</v>
      </c>
      <c r="F7527" t="s">
        <v>66</v>
      </c>
      <c r="G7527" t="s">
        <v>2636</v>
      </c>
      <c r="H7527" t="s">
        <v>21857</v>
      </c>
      <c r="I7527">
        <v>3</v>
      </c>
      <c r="J7527">
        <v>1</v>
      </c>
      <c r="K7527">
        <v>2</v>
      </c>
      <c r="L7527">
        <v>0</v>
      </c>
      <c r="M7527">
        <v>0</v>
      </c>
      <c r="N7527">
        <v>0</v>
      </c>
      <c r="O7527" t="str">
        <f t="shared" si="819"/>
        <v/>
      </c>
      <c r="P7527">
        <f>IF(ISERROR(VLOOKUP(G7527,Genes!$A$2:$A$749,1,0)),0,1)</f>
        <v>1</v>
      </c>
      <c r="Q7527">
        <f t="shared" si="820"/>
        <v>0</v>
      </c>
      <c r="R7527">
        <f t="shared" si="821"/>
        <v>1</v>
      </c>
      <c r="S7527">
        <f t="shared" si="822"/>
        <v>9</v>
      </c>
      <c r="T7527">
        <f t="shared" si="823"/>
        <v>9</v>
      </c>
      <c r="U7527">
        <f t="shared" si="824"/>
        <v>0</v>
      </c>
      <c r="V7527" t="str">
        <f t="shared" si="825"/>
        <v/>
      </c>
    </row>
    <row r="7528" spans="1:22" x14ac:dyDescent="0.2">
      <c r="A7528" t="s">
        <v>21858</v>
      </c>
      <c r="B7528" t="s">
        <v>265</v>
      </c>
      <c r="C7528">
        <v>133946871</v>
      </c>
      <c r="D7528">
        <v>133947012</v>
      </c>
      <c r="E7528">
        <v>142</v>
      </c>
      <c r="F7528" t="s">
        <v>66</v>
      </c>
      <c r="G7528" t="s">
        <v>2636</v>
      </c>
      <c r="H7528" t="s">
        <v>21859</v>
      </c>
      <c r="I7528">
        <v>3</v>
      </c>
      <c r="J7528">
        <v>1</v>
      </c>
      <c r="K7528">
        <v>2</v>
      </c>
      <c r="L7528">
        <v>0</v>
      </c>
      <c r="M7528">
        <v>0</v>
      </c>
      <c r="N7528">
        <v>0</v>
      </c>
      <c r="O7528" t="str">
        <f t="shared" si="819"/>
        <v/>
      </c>
      <c r="P7528">
        <f>IF(ISERROR(VLOOKUP(G7528,Genes!$A$2:$A$749,1,0)),0,1)</f>
        <v>1</v>
      </c>
      <c r="Q7528">
        <f t="shared" si="820"/>
        <v>0</v>
      </c>
      <c r="R7528">
        <f t="shared" si="821"/>
        <v>1</v>
      </c>
      <c r="S7528">
        <f t="shared" si="822"/>
        <v>10</v>
      </c>
      <c r="T7528">
        <f t="shared" si="823"/>
        <v>10</v>
      </c>
      <c r="U7528">
        <f t="shared" si="824"/>
        <v>0</v>
      </c>
      <c r="V7528" t="str">
        <f t="shared" si="825"/>
        <v/>
      </c>
    </row>
    <row r="7529" spans="1:22" x14ac:dyDescent="0.2">
      <c r="A7529" t="s">
        <v>21860</v>
      </c>
      <c r="B7529" t="s">
        <v>265</v>
      </c>
      <c r="C7529">
        <v>133948017</v>
      </c>
      <c r="D7529">
        <v>133948222</v>
      </c>
      <c r="E7529">
        <v>206</v>
      </c>
      <c r="F7529" t="s">
        <v>66</v>
      </c>
      <c r="G7529" t="s">
        <v>2636</v>
      </c>
      <c r="H7529" t="s">
        <v>21861</v>
      </c>
      <c r="I7529">
        <v>3</v>
      </c>
      <c r="J7529">
        <v>1</v>
      </c>
      <c r="K7529">
        <v>2</v>
      </c>
      <c r="L7529">
        <v>0</v>
      </c>
      <c r="M7529">
        <v>0</v>
      </c>
      <c r="N7529">
        <v>0</v>
      </c>
      <c r="O7529" t="str">
        <f t="shared" si="819"/>
        <v/>
      </c>
      <c r="P7529">
        <f>IF(ISERROR(VLOOKUP(G7529,Genes!$A$2:$A$749,1,0)),0,1)</f>
        <v>1</v>
      </c>
      <c r="Q7529">
        <f t="shared" si="820"/>
        <v>0</v>
      </c>
      <c r="R7529">
        <f t="shared" si="821"/>
        <v>1</v>
      </c>
      <c r="S7529">
        <f t="shared" si="822"/>
        <v>11</v>
      </c>
      <c r="T7529">
        <f t="shared" si="823"/>
        <v>11</v>
      </c>
      <c r="U7529">
        <f t="shared" si="824"/>
        <v>0</v>
      </c>
      <c r="V7529" t="str">
        <f t="shared" si="825"/>
        <v/>
      </c>
    </row>
    <row r="7530" spans="1:22" x14ac:dyDescent="0.2">
      <c r="A7530" t="s">
        <v>21862</v>
      </c>
      <c r="B7530" t="s">
        <v>265</v>
      </c>
      <c r="C7530">
        <v>133901672</v>
      </c>
      <c r="D7530">
        <v>133901976</v>
      </c>
      <c r="E7530">
        <v>305</v>
      </c>
      <c r="F7530" t="s">
        <v>66</v>
      </c>
      <c r="G7530" t="s">
        <v>2636</v>
      </c>
      <c r="H7530" t="s">
        <v>21863</v>
      </c>
      <c r="I7530">
        <v>5</v>
      </c>
      <c r="J7530">
        <v>3</v>
      </c>
      <c r="K7530">
        <v>2</v>
      </c>
      <c r="L7530">
        <v>0</v>
      </c>
      <c r="M7530">
        <v>0</v>
      </c>
      <c r="N7530">
        <v>0</v>
      </c>
      <c r="O7530" t="str">
        <f t="shared" si="819"/>
        <v/>
      </c>
      <c r="P7530">
        <f>IF(ISERROR(VLOOKUP(G7530,Genes!$A$2:$A$749,1,0)),0,1)</f>
        <v>1</v>
      </c>
      <c r="Q7530">
        <f t="shared" si="820"/>
        <v>0</v>
      </c>
      <c r="R7530">
        <f t="shared" si="821"/>
        <v>1</v>
      </c>
      <c r="S7530">
        <f t="shared" si="822"/>
        <v>12</v>
      </c>
      <c r="T7530">
        <f t="shared" si="823"/>
        <v>12</v>
      </c>
      <c r="U7530">
        <f t="shared" si="824"/>
        <v>0</v>
      </c>
      <c r="V7530" t="str">
        <f t="shared" si="825"/>
        <v/>
      </c>
    </row>
    <row r="7531" spans="1:22" x14ac:dyDescent="0.2">
      <c r="A7531" t="s">
        <v>21864</v>
      </c>
      <c r="B7531" t="s">
        <v>265</v>
      </c>
      <c r="C7531">
        <v>133948632</v>
      </c>
      <c r="D7531">
        <v>133948708</v>
      </c>
      <c r="E7531">
        <v>77</v>
      </c>
      <c r="F7531" t="s">
        <v>66</v>
      </c>
      <c r="G7531" t="s">
        <v>2636</v>
      </c>
      <c r="H7531" t="s">
        <v>21865</v>
      </c>
      <c r="I7531">
        <v>2</v>
      </c>
      <c r="J7531">
        <v>0</v>
      </c>
      <c r="K7531">
        <v>2</v>
      </c>
      <c r="L7531">
        <v>0</v>
      </c>
      <c r="M7531">
        <v>0</v>
      </c>
      <c r="N7531">
        <v>0</v>
      </c>
      <c r="O7531" t="str">
        <f t="shared" si="819"/>
        <v/>
      </c>
      <c r="P7531">
        <f>IF(ISERROR(VLOOKUP(G7531,Genes!$A$2:$A$749,1,0)),0,1)</f>
        <v>1</v>
      </c>
      <c r="Q7531">
        <f t="shared" si="820"/>
        <v>0</v>
      </c>
      <c r="R7531">
        <f t="shared" si="821"/>
        <v>1</v>
      </c>
      <c r="S7531">
        <f t="shared" si="822"/>
        <v>13</v>
      </c>
      <c r="T7531">
        <f t="shared" si="823"/>
        <v>13</v>
      </c>
      <c r="U7531">
        <f t="shared" si="824"/>
        <v>0</v>
      </c>
      <c r="V7531" t="str">
        <f t="shared" si="825"/>
        <v/>
      </c>
    </row>
    <row r="7532" spans="1:22" x14ac:dyDescent="0.2">
      <c r="A7532" t="s">
        <v>21866</v>
      </c>
      <c r="B7532" t="s">
        <v>265</v>
      </c>
      <c r="C7532">
        <v>133951218</v>
      </c>
      <c r="D7532">
        <v>133951352</v>
      </c>
      <c r="E7532">
        <v>135</v>
      </c>
      <c r="F7532" t="s">
        <v>66</v>
      </c>
      <c r="G7532" t="s">
        <v>2636</v>
      </c>
      <c r="H7532" t="s">
        <v>21867</v>
      </c>
      <c r="I7532">
        <v>3</v>
      </c>
      <c r="J7532">
        <v>1</v>
      </c>
      <c r="K7532">
        <v>2</v>
      </c>
      <c r="L7532">
        <v>0</v>
      </c>
      <c r="M7532">
        <v>0</v>
      </c>
      <c r="N7532">
        <v>0</v>
      </c>
      <c r="O7532" t="str">
        <f t="shared" si="819"/>
        <v/>
      </c>
      <c r="P7532">
        <f>IF(ISERROR(VLOOKUP(G7532,Genes!$A$2:$A$749,1,0)),0,1)</f>
        <v>1</v>
      </c>
      <c r="Q7532">
        <f t="shared" si="820"/>
        <v>0</v>
      </c>
      <c r="R7532">
        <f t="shared" si="821"/>
        <v>1</v>
      </c>
      <c r="S7532">
        <f t="shared" si="822"/>
        <v>14</v>
      </c>
      <c r="T7532">
        <f t="shared" si="823"/>
        <v>14</v>
      </c>
      <c r="U7532">
        <f t="shared" si="824"/>
        <v>0</v>
      </c>
      <c r="V7532" t="str">
        <f t="shared" si="825"/>
        <v/>
      </c>
    </row>
    <row r="7533" spans="1:22" x14ac:dyDescent="0.2">
      <c r="A7533" t="s">
        <v>21868</v>
      </c>
      <c r="B7533" t="s">
        <v>265</v>
      </c>
      <c r="C7533">
        <v>133952574</v>
      </c>
      <c r="D7533">
        <v>133952721</v>
      </c>
      <c r="E7533">
        <v>148</v>
      </c>
      <c r="F7533" t="s">
        <v>66</v>
      </c>
      <c r="G7533" t="s">
        <v>2636</v>
      </c>
      <c r="H7533" t="s">
        <v>21869</v>
      </c>
      <c r="I7533">
        <v>3</v>
      </c>
      <c r="J7533">
        <v>1</v>
      </c>
      <c r="K7533">
        <v>2</v>
      </c>
      <c r="L7533">
        <v>0</v>
      </c>
      <c r="M7533">
        <v>0</v>
      </c>
      <c r="N7533">
        <v>0</v>
      </c>
      <c r="O7533" t="str">
        <f t="shared" si="819"/>
        <v/>
      </c>
      <c r="P7533">
        <f>IF(ISERROR(VLOOKUP(G7533,Genes!$A$2:$A$749,1,0)),0,1)</f>
        <v>1</v>
      </c>
      <c r="Q7533">
        <f t="shared" si="820"/>
        <v>0</v>
      </c>
      <c r="R7533">
        <f t="shared" si="821"/>
        <v>1</v>
      </c>
      <c r="S7533">
        <f t="shared" si="822"/>
        <v>15</v>
      </c>
      <c r="T7533">
        <f t="shared" si="823"/>
        <v>15</v>
      </c>
      <c r="U7533">
        <f t="shared" si="824"/>
        <v>0</v>
      </c>
      <c r="V7533" t="str">
        <f t="shared" si="825"/>
        <v/>
      </c>
    </row>
    <row r="7534" spans="1:22" x14ac:dyDescent="0.2">
      <c r="A7534" t="s">
        <v>21870</v>
      </c>
      <c r="B7534" t="s">
        <v>265</v>
      </c>
      <c r="C7534">
        <v>133953286</v>
      </c>
      <c r="D7534">
        <v>133953288</v>
      </c>
      <c r="E7534">
        <v>3</v>
      </c>
      <c r="F7534" t="s">
        <v>66</v>
      </c>
      <c r="G7534" t="s">
        <v>2636</v>
      </c>
      <c r="H7534" t="s">
        <v>21871</v>
      </c>
      <c r="I7534">
        <v>0</v>
      </c>
      <c r="J7534">
        <v>0</v>
      </c>
      <c r="K7534">
        <v>0</v>
      </c>
      <c r="L7534">
        <v>0</v>
      </c>
      <c r="M7534">
        <v>0</v>
      </c>
      <c r="N7534">
        <v>0</v>
      </c>
      <c r="O7534" t="str">
        <f t="shared" si="819"/>
        <v/>
      </c>
      <c r="P7534">
        <f>IF(ISERROR(VLOOKUP(G7534,Genes!$A$2:$A$749,1,0)),0,1)</f>
        <v>1</v>
      </c>
      <c r="Q7534">
        <f t="shared" si="820"/>
        <v>0</v>
      </c>
      <c r="R7534">
        <f t="shared" si="821"/>
        <v>0</v>
      </c>
      <c r="S7534">
        <f t="shared" si="822"/>
        <v>15</v>
      </c>
      <c r="T7534">
        <f t="shared" si="823"/>
        <v>16</v>
      </c>
      <c r="U7534">
        <f t="shared" si="824"/>
        <v>0</v>
      </c>
      <c r="V7534" t="str">
        <f t="shared" si="825"/>
        <v/>
      </c>
    </row>
    <row r="7535" spans="1:22" x14ac:dyDescent="0.2">
      <c r="A7535" t="s">
        <v>21872</v>
      </c>
      <c r="B7535" t="s">
        <v>265</v>
      </c>
      <c r="C7535">
        <v>133954536</v>
      </c>
      <c r="D7535">
        <v>133954685</v>
      </c>
      <c r="E7535">
        <v>150</v>
      </c>
      <c r="F7535" t="s">
        <v>66</v>
      </c>
      <c r="G7535" t="s">
        <v>2636</v>
      </c>
      <c r="H7535" t="s">
        <v>21873</v>
      </c>
      <c r="I7535">
        <v>3</v>
      </c>
      <c r="J7535">
        <v>1</v>
      </c>
      <c r="K7535">
        <v>2</v>
      </c>
      <c r="L7535">
        <v>0</v>
      </c>
      <c r="M7535">
        <v>0</v>
      </c>
      <c r="N7535">
        <v>0</v>
      </c>
      <c r="O7535" t="str">
        <f t="shared" si="819"/>
        <v/>
      </c>
      <c r="P7535">
        <f>IF(ISERROR(VLOOKUP(G7535,Genes!$A$2:$A$749,1,0)),0,1)</f>
        <v>1</v>
      </c>
      <c r="Q7535">
        <f t="shared" si="820"/>
        <v>0</v>
      </c>
      <c r="R7535">
        <f t="shared" si="821"/>
        <v>1</v>
      </c>
      <c r="S7535">
        <f t="shared" si="822"/>
        <v>16</v>
      </c>
      <c r="T7535">
        <f t="shared" si="823"/>
        <v>17</v>
      </c>
      <c r="U7535">
        <f t="shared" si="824"/>
        <v>0</v>
      </c>
      <c r="V7535" t="str">
        <f t="shared" si="825"/>
        <v/>
      </c>
    </row>
    <row r="7536" spans="1:22" x14ac:dyDescent="0.2">
      <c r="A7536" t="s">
        <v>21874</v>
      </c>
      <c r="B7536" t="s">
        <v>265</v>
      </c>
      <c r="C7536">
        <v>133957446</v>
      </c>
      <c r="D7536">
        <v>133957548</v>
      </c>
      <c r="E7536">
        <v>103</v>
      </c>
      <c r="F7536" t="s">
        <v>66</v>
      </c>
      <c r="G7536" t="s">
        <v>2636</v>
      </c>
      <c r="H7536" t="s">
        <v>21875</v>
      </c>
      <c r="I7536">
        <v>2</v>
      </c>
      <c r="J7536">
        <v>0</v>
      </c>
      <c r="K7536">
        <v>2</v>
      </c>
      <c r="L7536">
        <v>0</v>
      </c>
      <c r="M7536">
        <v>0</v>
      </c>
      <c r="N7536">
        <v>0</v>
      </c>
      <c r="O7536" t="str">
        <f t="shared" si="819"/>
        <v/>
      </c>
      <c r="P7536">
        <f>IF(ISERROR(VLOOKUP(G7536,Genes!$A$2:$A$749,1,0)),0,1)</f>
        <v>1</v>
      </c>
      <c r="Q7536">
        <f t="shared" si="820"/>
        <v>0</v>
      </c>
      <c r="R7536">
        <f t="shared" si="821"/>
        <v>1</v>
      </c>
      <c r="S7536">
        <f t="shared" si="822"/>
        <v>17</v>
      </c>
      <c r="T7536">
        <f t="shared" si="823"/>
        <v>18</v>
      </c>
      <c r="U7536">
        <f t="shared" si="824"/>
        <v>0</v>
      </c>
      <c r="V7536" t="str">
        <f t="shared" si="825"/>
        <v/>
      </c>
    </row>
    <row r="7537" spans="1:22" x14ac:dyDescent="0.2">
      <c r="A7537" t="s">
        <v>21876</v>
      </c>
      <c r="B7537" t="s">
        <v>265</v>
      </c>
      <c r="C7537">
        <v>133960893</v>
      </c>
      <c r="D7537">
        <v>133961110</v>
      </c>
      <c r="E7537">
        <v>218</v>
      </c>
      <c r="F7537" t="s">
        <v>66</v>
      </c>
      <c r="G7537" t="s">
        <v>2636</v>
      </c>
      <c r="H7537" t="s">
        <v>21877</v>
      </c>
      <c r="I7537">
        <v>3</v>
      </c>
      <c r="J7537">
        <v>1</v>
      </c>
      <c r="K7537">
        <v>2</v>
      </c>
      <c r="L7537">
        <v>0</v>
      </c>
      <c r="M7537">
        <v>0</v>
      </c>
      <c r="N7537">
        <v>0</v>
      </c>
      <c r="O7537" t="str">
        <f t="shared" si="819"/>
        <v/>
      </c>
      <c r="P7537">
        <f>IF(ISERROR(VLOOKUP(G7537,Genes!$A$2:$A$749,1,0)),0,1)</f>
        <v>1</v>
      </c>
      <c r="Q7537">
        <f t="shared" si="820"/>
        <v>0</v>
      </c>
      <c r="R7537">
        <f t="shared" si="821"/>
        <v>1</v>
      </c>
      <c r="S7537">
        <f t="shared" si="822"/>
        <v>18</v>
      </c>
      <c r="T7537">
        <f t="shared" si="823"/>
        <v>19</v>
      </c>
      <c r="U7537">
        <f t="shared" si="824"/>
        <v>0</v>
      </c>
      <c r="V7537" t="str">
        <f t="shared" si="825"/>
        <v/>
      </c>
    </row>
    <row r="7538" spans="1:22" x14ac:dyDescent="0.2">
      <c r="A7538" t="s">
        <v>21878</v>
      </c>
      <c r="B7538" t="s">
        <v>265</v>
      </c>
      <c r="C7538">
        <v>133960911</v>
      </c>
      <c r="D7538">
        <v>133961110</v>
      </c>
      <c r="E7538">
        <v>200</v>
      </c>
      <c r="F7538" t="s">
        <v>66</v>
      </c>
      <c r="G7538" t="s">
        <v>2636</v>
      </c>
      <c r="H7538" t="s">
        <v>21879</v>
      </c>
      <c r="I7538">
        <v>3</v>
      </c>
      <c r="J7538">
        <v>1</v>
      </c>
      <c r="K7538">
        <v>2</v>
      </c>
      <c r="L7538">
        <v>0</v>
      </c>
      <c r="M7538">
        <v>0</v>
      </c>
      <c r="N7538">
        <v>0</v>
      </c>
      <c r="O7538" t="str">
        <f t="shared" si="819"/>
        <v/>
      </c>
      <c r="P7538">
        <f>IF(ISERROR(VLOOKUP(G7538,Genes!$A$2:$A$749,1,0)),0,1)</f>
        <v>1</v>
      </c>
      <c r="Q7538">
        <f t="shared" si="820"/>
        <v>0</v>
      </c>
      <c r="R7538">
        <f t="shared" si="821"/>
        <v>1</v>
      </c>
      <c r="S7538">
        <f t="shared" si="822"/>
        <v>19</v>
      </c>
      <c r="T7538">
        <f t="shared" si="823"/>
        <v>20</v>
      </c>
      <c r="U7538">
        <f t="shared" si="824"/>
        <v>0</v>
      </c>
      <c r="V7538" t="str">
        <f t="shared" si="825"/>
        <v/>
      </c>
    </row>
    <row r="7539" spans="1:22" x14ac:dyDescent="0.2">
      <c r="A7539" t="s">
        <v>21880</v>
      </c>
      <c r="B7539" t="s">
        <v>265</v>
      </c>
      <c r="C7539">
        <v>133962863</v>
      </c>
      <c r="D7539">
        <v>133963009</v>
      </c>
      <c r="E7539">
        <v>147</v>
      </c>
      <c r="F7539" t="s">
        <v>66</v>
      </c>
      <c r="G7539" t="s">
        <v>2636</v>
      </c>
      <c r="H7539" t="s">
        <v>21881</v>
      </c>
      <c r="I7539">
        <v>5</v>
      </c>
      <c r="J7539">
        <v>1</v>
      </c>
      <c r="K7539">
        <v>2</v>
      </c>
      <c r="L7539">
        <v>0</v>
      </c>
      <c r="M7539">
        <v>1</v>
      </c>
      <c r="N7539">
        <v>1</v>
      </c>
      <c r="O7539" t="str">
        <f t="shared" si="819"/>
        <v/>
      </c>
      <c r="P7539">
        <f>IF(ISERROR(VLOOKUP(G7539,Genes!$A$2:$A$749,1,0)),0,1)</f>
        <v>1</v>
      </c>
      <c r="Q7539">
        <f t="shared" si="820"/>
        <v>0</v>
      </c>
      <c r="R7539">
        <f t="shared" si="821"/>
        <v>1</v>
      </c>
      <c r="S7539">
        <f t="shared" si="822"/>
        <v>20</v>
      </c>
      <c r="T7539">
        <f t="shared" si="823"/>
        <v>21</v>
      </c>
      <c r="U7539">
        <f t="shared" si="824"/>
        <v>0</v>
      </c>
      <c r="V7539" t="str">
        <f t="shared" si="825"/>
        <v/>
      </c>
    </row>
    <row r="7540" spans="1:22" x14ac:dyDescent="0.2">
      <c r="A7540" t="s">
        <v>21882</v>
      </c>
      <c r="B7540" t="s">
        <v>265</v>
      </c>
      <c r="C7540">
        <v>133963105</v>
      </c>
      <c r="D7540">
        <v>133963204</v>
      </c>
      <c r="E7540">
        <v>100</v>
      </c>
      <c r="F7540" t="s">
        <v>66</v>
      </c>
      <c r="G7540" t="s">
        <v>2636</v>
      </c>
      <c r="H7540" t="s">
        <v>21883</v>
      </c>
      <c r="I7540">
        <v>4</v>
      </c>
      <c r="J7540">
        <v>0</v>
      </c>
      <c r="K7540">
        <v>2</v>
      </c>
      <c r="L7540">
        <v>0</v>
      </c>
      <c r="M7540">
        <v>1</v>
      </c>
      <c r="N7540">
        <v>1</v>
      </c>
      <c r="O7540" t="str">
        <f t="shared" si="819"/>
        <v/>
      </c>
      <c r="P7540">
        <f>IF(ISERROR(VLOOKUP(G7540,Genes!$A$2:$A$749,1,0)),0,1)</f>
        <v>1</v>
      </c>
      <c r="Q7540">
        <f t="shared" si="820"/>
        <v>0</v>
      </c>
      <c r="R7540">
        <f t="shared" si="821"/>
        <v>1</v>
      </c>
      <c r="S7540">
        <f t="shared" si="822"/>
        <v>21</v>
      </c>
      <c r="T7540">
        <f t="shared" si="823"/>
        <v>22</v>
      </c>
      <c r="U7540">
        <f t="shared" si="824"/>
        <v>0</v>
      </c>
      <c r="V7540" t="str">
        <f t="shared" si="825"/>
        <v/>
      </c>
    </row>
    <row r="7541" spans="1:22" x14ac:dyDescent="0.2">
      <c r="A7541" t="s">
        <v>21884</v>
      </c>
      <c r="B7541" t="s">
        <v>265</v>
      </c>
      <c r="C7541">
        <v>133907432</v>
      </c>
      <c r="D7541">
        <v>133907562</v>
      </c>
      <c r="E7541">
        <v>131</v>
      </c>
      <c r="F7541" t="s">
        <v>66</v>
      </c>
      <c r="G7541" t="s">
        <v>2636</v>
      </c>
      <c r="H7541" t="s">
        <v>21885</v>
      </c>
      <c r="I7541">
        <v>3</v>
      </c>
      <c r="J7541">
        <v>1</v>
      </c>
      <c r="K7541">
        <v>2</v>
      </c>
      <c r="L7541">
        <v>0</v>
      </c>
      <c r="M7541">
        <v>0</v>
      </c>
      <c r="N7541">
        <v>0</v>
      </c>
      <c r="O7541" t="str">
        <f t="shared" si="819"/>
        <v/>
      </c>
      <c r="P7541">
        <f>IF(ISERROR(VLOOKUP(G7541,Genes!$A$2:$A$749,1,0)),0,1)</f>
        <v>1</v>
      </c>
      <c r="Q7541">
        <f t="shared" si="820"/>
        <v>0</v>
      </c>
      <c r="R7541">
        <f t="shared" si="821"/>
        <v>1</v>
      </c>
      <c r="S7541">
        <f t="shared" si="822"/>
        <v>22</v>
      </c>
      <c r="T7541">
        <f t="shared" si="823"/>
        <v>23</v>
      </c>
      <c r="U7541">
        <f t="shared" si="824"/>
        <v>0</v>
      </c>
      <c r="V7541" t="str">
        <f t="shared" si="825"/>
        <v/>
      </c>
    </row>
    <row r="7542" spans="1:22" x14ac:dyDescent="0.2">
      <c r="A7542" t="s">
        <v>21886</v>
      </c>
      <c r="B7542" t="s">
        <v>265</v>
      </c>
      <c r="C7542">
        <v>133966924</v>
      </c>
      <c r="D7542">
        <v>133967174</v>
      </c>
      <c r="E7542">
        <v>251</v>
      </c>
      <c r="F7542" t="s">
        <v>66</v>
      </c>
      <c r="G7542" t="s">
        <v>2636</v>
      </c>
      <c r="H7542" t="s">
        <v>21887</v>
      </c>
      <c r="I7542">
        <v>4</v>
      </c>
      <c r="J7542">
        <v>3</v>
      </c>
      <c r="K7542">
        <v>1</v>
      </c>
      <c r="L7542">
        <v>0</v>
      </c>
      <c r="M7542">
        <v>0</v>
      </c>
      <c r="N7542">
        <v>0</v>
      </c>
      <c r="O7542" t="str">
        <f t="shared" si="819"/>
        <v/>
      </c>
      <c r="P7542">
        <f>IF(ISERROR(VLOOKUP(G7542,Genes!$A$2:$A$749,1,0)),0,1)</f>
        <v>1</v>
      </c>
      <c r="Q7542">
        <f t="shared" si="820"/>
        <v>0</v>
      </c>
      <c r="R7542">
        <f t="shared" si="821"/>
        <v>1</v>
      </c>
      <c r="S7542">
        <f t="shared" si="822"/>
        <v>23</v>
      </c>
      <c r="T7542">
        <f t="shared" si="823"/>
        <v>24</v>
      </c>
      <c r="U7542">
        <f t="shared" si="824"/>
        <v>0</v>
      </c>
      <c r="V7542" t="str">
        <f t="shared" si="825"/>
        <v/>
      </c>
    </row>
    <row r="7543" spans="1:22" x14ac:dyDescent="0.2">
      <c r="A7543" t="s">
        <v>21888</v>
      </c>
      <c r="B7543" t="s">
        <v>265</v>
      </c>
      <c r="C7543">
        <v>133911553</v>
      </c>
      <c r="D7543">
        <v>133911719</v>
      </c>
      <c r="E7543">
        <v>167</v>
      </c>
      <c r="F7543" t="s">
        <v>66</v>
      </c>
      <c r="G7543" t="s">
        <v>2636</v>
      </c>
      <c r="H7543" t="s">
        <v>21889</v>
      </c>
      <c r="I7543">
        <v>3</v>
      </c>
      <c r="J7543">
        <v>1</v>
      </c>
      <c r="K7543">
        <v>2</v>
      </c>
      <c r="L7543">
        <v>0</v>
      </c>
      <c r="M7543">
        <v>0</v>
      </c>
      <c r="N7543">
        <v>0</v>
      </c>
      <c r="O7543" t="str">
        <f t="shared" si="819"/>
        <v/>
      </c>
      <c r="P7543">
        <f>IF(ISERROR(VLOOKUP(G7543,Genes!$A$2:$A$749,1,0)),0,1)</f>
        <v>1</v>
      </c>
      <c r="Q7543">
        <f t="shared" si="820"/>
        <v>0</v>
      </c>
      <c r="R7543">
        <f t="shared" si="821"/>
        <v>1</v>
      </c>
      <c r="S7543">
        <f t="shared" si="822"/>
        <v>24</v>
      </c>
      <c r="T7543">
        <f t="shared" si="823"/>
        <v>25</v>
      </c>
      <c r="U7543">
        <f t="shared" si="824"/>
        <v>0</v>
      </c>
      <c r="V7543" t="str">
        <f t="shared" si="825"/>
        <v/>
      </c>
    </row>
    <row r="7544" spans="1:22" x14ac:dyDescent="0.2">
      <c r="A7544" t="s">
        <v>21890</v>
      </c>
      <c r="B7544" t="s">
        <v>265</v>
      </c>
      <c r="C7544">
        <v>133914251</v>
      </c>
      <c r="D7544">
        <v>133914439</v>
      </c>
      <c r="E7544">
        <v>189</v>
      </c>
      <c r="F7544" t="s">
        <v>66</v>
      </c>
      <c r="G7544" t="s">
        <v>2636</v>
      </c>
      <c r="H7544" t="s">
        <v>21891</v>
      </c>
      <c r="I7544">
        <v>5</v>
      </c>
      <c r="J7544">
        <v>1</v>
      </c>
      <c r="K7544">
        <v>2</v>
      </c>
      <c r="L7544">
        <v>0</v>
      </c>
      <c r="M7544">
        <v>1</v>
      </c>
      <c r="N7544">
        <v>1</v>
      </c>
      <c r="O7544" t="str">
        <f t="shared" si="819"/>
        <v/>
      </c>
      <c r="P7544">
        <f>IF(ISERROR(VLOOKUP(G7544,Genes!$A$2:$A$749,1,0)),0,1)</f>
        <v>1</v>
      </c>
      <c r="Q7544">
        <f t="shared" si="820"/>
        <v>0</v>
      </c>
      <c r="R7544">
        <f t="shared" si="821"/>
        <v>1</v>
      </c>
      <c r="S7544">
        <f t="shared" si="822"/>
        <v>25</v>
      </c>
      <c r="T7544">
        <f t="shared" si="823"/>
        <v>26</v>
      </c>
      <c r="U7544">
        <f t="shared" si="824"/>
        <v>0</v>
      </c>
      <c r="V7544" t="str">
        <f t="shared" si="825"/>
        <v/>
      </c>
    </row>
    <row r="7545" spans="1:22" x14ac:dyDescent="0.2">
      <c r="A7545" t="s">
        <v>21892</v>
      </c>
      <c r="B7545" t="s">
        <v>265</v>
      </c>
      <c r="C7545">
        <v>133914518</v>
      </c>
      <c r="D7545">
        <v>133914635</v>
      </c>
      <c r="E7545">
        <v>118</v>
      </c>
      <c r="F7545" t="s">
        <v>66</v>
      </c>
      <c r="G7545" t="s">
        <v>2636</v>
      </c>
      <c r="H7545" t="s">
        <v>21893</v>
      </c>
      <c r="I7545">
        <v>4</v>
      </c>
      <c r="J7545">
        <v>0</v>
      </c>
      <c r="K7545">
        <v>2</v>
      </c>
      <c r="L7545">
        <v>0</v>
      </c>
      <c r="M7545">
        <v>1</v>
      </c>
      <c r="N7545">
        <v>1</v>
      </c>
      <c r="O7545" t="str">
        <f t="shared" si="819"/>
        <v/>
      </c>
      <c r="P7545">
        <f>IF(ISERROR(VLOOKUP(G7545,Genes!$A$2:$A$749,1,0)),0,1)</f>
        <v>1</v>
      </c>
      <c r="Q7545">
        <f t="shared" si="820"/>
        <v>0</v>
      </c>
      <c r="R7545">
        <f t="shared" si="821"/>
        <v>1</v>
      </c>
      <c r="S7545">
        <f t="shared" si="822"/>
        <v>26</v>
      </c>
      <c r="T7545">
        <f t="shared" si="823"/>
        <v>27</v>
      </c>
      <c r="U7545">
        <f t="shared" si="824"/>
        <v>0</v>
      </c>
      <c r="V7545" t="str">
        <f t="shared" si="825"/>
        <v/>
      </c>
    </row>
    <row r="7546" spans="1:22" x14ac:dyDescent="0.2">
      <c r="A7546" t="s">
        <v>21894</v>
      </c>
      <c r="B7546" t="s">
        <v>265</v>
      </c>
      <c r="C7546">
        <v>133917024</v>
      </c>
      <c r="D7546">
        <v>133917122</v>
      </c>
      <c r="E7546">
        <v>99</v>
      </c>
      <c r="F7546" t="s">
        <v>66</v>
      </c>
      <c r="G7546" t="s">
        <v>2636</v>
      </c>
      <c r="H7546" t="s">
        <v>21895</v>
      </c>
      <c r="I7546">
        <v>2</v>
      </c>
      <c r="J7546">
        <v>0</v>
      </c>
      <c r="K7546">
        <v>2</v>
      </c>
      <c r="L7546">
        <v>0</v>
      </c>
      <c r="M7546">
        <v>0</v>
      </c>
      <c r="N7546">
        <v>0</v>
      </c>
      <c r="O7546" t="str">
        <f t="shared" si="819"/>
        <v/>
      </c>
      <c r="P7546">
        <f>IF(ISERROR(VLOOKUP(G7546,Genes!$A$2:$A$749,1,0)),0,1)</f>
        <v>1</v>
      </c>
      <c r="Q7546">
        <f t="shared" si="820"/>
        <v>0</v>
      </c>
      <c r="R7546">
        <f t="shared" si="821"/>
        <v>1</v>
      </c>
      <c r="S7546">
        <f t="shared" si="822"/>
        <v>27</v>
      </c>
      <c r="T7546">
        <f t="shared" si="823"/>
        <v>28</v>
      </c>
      <c r="U7546">
        <f t="shared" si="824"/>
        <v>0</v>
      </c>
      <c r="V7546" t="str">
        <f t="shared" si="825"/>
        <v/>
      </c>
    </row>
    <row r="7547" spans="1:22" x14ac:dyDescent="0.2">
      <c r="A7547" t="s">
        <v>21896</v>
      </c>
      <c r="B7547" t="s">
        <v>265</v>
      </c>
      <c r="C7547">
        <v>133920911</v>
      </c>
      <c r="D7547">
        <v>133921047</v>
      </c>
      <c r="E7547">
        <v>137</v>
      </c>
      <c r="F7547" t="s">
        <v>66</v>
      </c>
      <c r="G7547" t="s">
        <v>2636</v>
      </c>
      <c r="H7547" t="s">
        <v>21897</v>
      </c>
      <c r="I7547">
        <v>3</v>
      </c>
      <c r="J7547">
        <v>1</v>
      </c>
      <c r="K7547">
        <v>2</v>
      </c>
      <c r="L7547">
        <v>0</v>
      </c>
      <c r="M7547">
        <v>0</v>
      </c>
      <c r="N7547">
        <v>0</v>
      </c>
      <c r="O7547" t="str">
        <f t="shared" si="819"/>
        <v/>
      </c>
      <c r="P7547">
        <f>IF(ISERROR(VLOOKUP(G7547,Genes!$A$2:$A$749,1,0)),0,1)</f>
        <v>1</v>
      </c>
      <c r="Q7547">
        <f t="shared" si="820"/>
        <v>0</v>
      </c>
      <c r="R7547">
        <f t="shared" si="821"/>
        <v>1</v>
      </c>
      <c r="S7547">
        <f t="shared" si="822"/>
        <v>28</v>
      </c>
      <c r="T7547">
        <f t="shared" si="823"/>
        <v>29</v>
      </c>
      <c r="U7547">
        <f t="shared" si="824"/>
        <v>0</v>
      </c>
      <c r="V7547" t="str">
        <f t="shared" si="825"/>
        <v/>
      </c>
    </row>
    <row r="7548" spans="1:22" x14ac:dyDescent="0.2">
      <c r="A7548" t="s">
        <v>21898</v>
      </c>
      <c r="B7548" t="s">
        <v>265</v>
      </c>
      <c r="C7548">
        <v>133924407</v>
      </c>
      <c r="D7548">
        <v>133924517</v>
      </c>
      <c r="E7548">
        <v>111</v>
      </c>
      <c r="F7548" t="s">
        <v>66</v>
      </c>
      <c r="G7548" t="s">
        <v>2636</v>
      </c>
      <c r="H7548" t="s">
        <v>21899</v>
      </c>
      <c r="I7548">
        <v>2</v>
      </c>
      <c r="J7548">
        <v>0</v>
      </c>
      <c r="K7548">
        <v>2</v>
      </c>
      <c r="L7548">
        <v>0</v>
      </c>
      <c r="M7548">
        <v>0</v>
      </c>
      <c r="N7548">
        <v>0</v>
      </c>
      <c r="O7548" t="str">
        <f t="shared" si="819"/>
        <v>LAMC3</v>
      </c>
      <c r="P7548">
        <f>IF(ISERROR(VLOOKUP(G7548,Genes!$A$2:$A$749,1,0)),0,1)</f>
        <v>1</v>
      </c>
      <c r="Q7548">
        <f t="shared" si="820"/>
        <v>0</v>
      </c>
      <c r="R7548">
        <f t="shared" si="821"/>
        <v>1</v>
      </c>
      <c r="S7548">
        <f t="shared" si="822"/>
        <v>29</v>
      </c>
      <c r="T7548">
        <f t="shared" si="823"/>
        <v>30</v>
      </c>
      <c r="U7548">
        <f t="shared" si="824"/>
        <v>1</v>
      </c>
      <c r="V7548">
        <f t="shared" si="825"/>
        <v>0.96666666666666667</v>
      </c>
    </row>
    <row r="7549" spans="1:22" x14ac:dyDescent="0.2">
      <c r="A7549" t="s">
        <v>21900</v>
      </c>
      <c r="B7549" t="s">
        <v>83</v>
      </c>
      <c r="C7549">
        <v>119602961</v>
      </c>
      <c r="D7549">
        <v>119603024</v>
      </c>
      <c r="E7549">
        <v>64</v>
      </c>
      <c r="F7549" t="s">
        <v>74</v>
      </c>
      <c r="G7549" t="s">
        <v>2643</v>
      </c>
      <c r="H7549" t="s">
        <v>21901</v>
      </c>
      <c r="I7549">
        <v>2</v>
      </c>
      <c r="J7549">
        <v>1</v>
      </c>
      <c r="K7549">
        <v>0</v>
      </c>
      <c r="L7549">
        <v>1</v>
      </c>
      <c r="M7549">
        <v>0</v>
      </c>
      <c r="N7549">
        <v>0</v>
      </c>
      <c r="O7549" t="str">
        <f t="shared" si="819"/>
        <v/>
      </c>
      <c r="P7549">
        <f>IF(ISERROR(VLOOKUP(G7549,Genes!$A$2:$A$749,1,0)),0,1)</f>
        <v>1</v>
      </c>
      <c r="Q7549">
        <f t="shared" si="820"/>
        <v>1</v>
      </c>
      <c r="R7549">
        <f t="shared" si="821"/>
        <v>1</v>
      </c>
      <c r="S7549">
        <f t="shared" si="822"/>
        <v>1</v>
      </c>
      <c r="T7549">
        <f t="shared" si="823"/>
        <v>1</v>
      </c>
      <c r="U7549">
        <f t="shared" si="824"/>
        <v>0</v>
      </c>
      <c r="V7549" t="str">
        <f t="shared" si="825"/>
        <v/>
      </c>
    </row>
    <row r="7550" spans="1:22" x14ac:dyDescent="0.2">
      <c r="A7550" t="s">
        <v>21902</v>
      </c>
      <c r="B7550" t="s">
        <v>83</v>
      </c>
      <c r="C7550">
        <v>119565178</v>
      </c>
      <c r="D7550">
        <v>119565317</v>
      </c>
      <c r="E7550">
        <v>140</v>
      </c>
      <c r="F7550" t="s">
        <v>74</v>
      </c>
      <c r="G7550" t="s">
        <v>2643</v>
      </c>
      <c r="H7550" t="s">
        <v>21903</v>
      </c>
      <c r="I7550">
        <v>3</v>
      </c>
      <c r="J7550">
        <v>1</v>
      </c>
      <c r="K7550">
        <v>2</v>
      </c>
      <c r="L7550">
        <v>0</v>
      </c>
      <c r="M7550">
        <v>0</v>
      </c>
      <c r="N7550">
        <v>0</v>
      </c>
      <c r="O7550" t="str">
        <f t="shared" si="819"/>
        <v/>
      </c>
      <c r="P7550">
        <f>IF(ISERROR(VLOOKUP(G7550,Genes!$A$2:$A$749,1,0)),0,1)</f>
        <v>1</v>
      </c>
      <c r="Q7550">
        <f t="shared" si="820"/>
        <v>0</v>
      </c>
      <c r="R7550">
        <f t="shared" si="821"/>
        <v>1</v>
      </c>
      <c r="S7550">
        <f t="shared" si="822"/>
        <v>2</v>
      </c>
      <c r="T7550">
        <f t="shared" si="823"/>
        <v>2</v>
      </c>
      <c r="U7550">
        <f t="shared" si="824"/>
        <v>0</v>
      </c>
      <c r="V7550" t="str">
        <f t="shared" si="825"/>
        <v/>
      </c>
    </row>
    <row r="7551" spans="1:22" x14ac:dyDescent="0.2">
      <c r="A7551" t="s">
        <v>21904</v>
      </c>
      <c r="B7551" t="s">
        <v>83</v>
      </c>
      <c r="C7551">
        <v>119562339</v>
      </c>
      <c r="D7551">
        <v>119562481</v>
      </c>
      <c r="E7551">
        <v>143</v>
      </c>
      <c r="F7551" t="s">
        <v>74</v>
      </c>
      <c r="G7551" t="s">
        <v>2643</v>
      </c>
      <c r="H7551" t="s">
        <v>21905</v>
      </c>
      <c r="I7551">
        <v>3</v>
      </c>
      <c r="J7551">
        <v>1</v>
      </c>
      <c r="K7551">
        <v>2</v>
      </c>
      <c r="L7551">
        <v>0</v>
      </c>
      <c r="M7551">
        <v>0</v>
      </c>
      <c r="N7551">
        <v>0</v>
      </c>
      <c r="O7551" t="str">
        <f t="shared" si="819"/>
        <v/>
      </c>
      <c r="P7551">
        <f>IF(ISERROR(VLOOKUP(G7551,Genes!$A$2:$A$749,1,0)),0,1)</f>
        <v>1</v>
      </c>
      <c r="Q7551">
        <f t="shared" si="820"/>
        <v>0</v>
      </c>
      <c r="R7551">
        <f t="shared" si="821"/>
        <v>1</v>
      </c>
      <c r="S7551">
        <f t="shared" si="822"/>
        <v>3</v>
      </c>
      <c r="T7551">
        <f t="shared" si="823"/>
        <v>3</v>
      </c>
      <c r="U7551">
        <f t="shared" si="824"/>
        <v>0</v>
      </c>
      <c r="V7551" t="str">
        <f t="shared" si="825"/>
        <v/>
      </c>
    </row>
    <row r="7552" spans="1:22" x14ac:dyDescent="0.2">
      <c r="A7552" t="s">
        <v>21906</v>
      </c>
      <c r="B7552" t="s">
        <v>83</v>
      </c>
      <c r="C7552">
        <v>119590506</v>
      </c>
      <c r="D7552">
        <v>119590624</v>
      </c>
      <c r="E7552">
        <v>119</v>
      </c>
      <c r="F7552" t="s">
        <v>74</v>
      </c>
      <c r="G7552" t="s">
        <v>2643</v>
      </c>
      <c r="H7552" t="s">
        <v>21907</v>
      </c>
      <c r="I7552">
        <v>2</v>
      </c>
      <c r="J7552">
        <v>0</v>
      </c>
      <c r="K7552">
        <v>2</v>
      </c>
      <c r="L7552">
        <v>0</v>
      </c>
      <c r="M7552">
        <v>0</v>
      </c>
      <c r="N7552">
        <v>0</v>
      </c>
      <c r="O7552" t="str">
        <f t="shared" si="819"/>
        <v/>
      </c>
      <c r="P7552">
        <f>IF(ISERROR(VLOOKUP(G7552,Genes!$A$2:$A$749,1,0)),0,1)</f>
        <v>1</v>
      </c>
      <c r="Q7552">
        <f t="shared" si="820"/>
        <v>0</v>
      </c>
      <c r="R7552">
        <f t="shared" si="821"/>
        <v>1</v>
      </c>
      <c r="S7552">
        <f t="shared" si="822"/>
        <v>4</v>
      </c>
      <c r="T7552">
        <f t="shared" si="823"/>
        <v>4</v>
      </c>
      <c r="U7552">
        <f t="shared" si="824"/>
        <v>0</v>
      </c>
      <c r="V7552" t="str">
        <f t="shared" si="825"/>
        <v/>
      </c>
    </row>
    <row r="7553" spans="1:22" x14ac:dyDescent="0.2">
      <c r="A7553" t="s">
        <v>21908</v>
      </c>
      <c r="B7553" t="s">
        <v>83</v>
      </c>
      <c r="C7553">
        <v>119589212</v>
      </c>
      <c r="D7553">
        <v>119589425</v>
      </c>
      <c r="E7553">
        <v>214</v>
      </c>
      <c r="F7553" t="s">
        <v>74</v>
      </c>
      <c r="G7553" t="s">
        <v>2643</v>
      </c>
      <c r="H7553" t="s">
        <v>21909</v>
      </c>
      <c r="I7553">
        <v>3</v>
      </c>
      <c r="J7553">
        <v>1</v>
      </c>
      <c r="K7553">
        <v>2</v>
      </c>
      <c r="L7553">
        <v>0</v>
      </c>
      <c r="M7553">
        <v>0</v>
      </c>
      <c r="N7553">
        <v>0</v>
      </c>
      <c r="O7553" t="str">
        <f t="shared" si="819"/>
        <v/>
      </c>
      <c r="P7553">
        <f>IF(ISERROR(VLOOKUP(G7553,Genes!$A$2:$A$749,1,0)),0,1)</f>
        <v>1</v>
      </c>
      <c r="Q7553">
        <f t="shared" si="820"/>
        <v>0</v>
      </c>
      <c r="R7553">
        <f t="shared" si="821"/>
        <v>1</v>
      </c>
      <c r="S7553">
        <f t="shared" si="822"/>
        <v>5</v>
      </c>
      <c r="T7553">
        <f t="shared" si="823"/>
        <v>5</v>
      </c>
      <c r="U7553">
        <f t="shared" si="824"/>
        <v>0</v>
      </c>
      <c r="V7553" t="str">
        <f t="shared" si="825"/>
        <v/>
      </c>
    </row>
    <row r="7554" spans="1:22" x14ac:dyDescent="0.2">
      <c r="A7554" t="s">
        <v>21910</v>
      </c>
      <c r="B7554" t="s">
        <v>83</v>
      </c>
      <c r="C7554">
        <v>119582825</v>
      </c>
      <c r="D7554">
        <v>119582983</v>
      </c>
      <c r="E7554">
        <v>159</v>
      </c>
      <c r="F7554" t="s">
        <v>74</v>
      </c>
      <c r="G7554" t="s">
        <v>2643</v>
      </c>
      <c r="H7554" t="s">
        <v>21911</v>
      </c>
      <c r="I7554">
        <v>3</v>
      </c>
      <c r="J7554">
        <v>1</v>
      </c>
      <c r="K7554">
        <v>2</v>
      </c>
      <c r="L7554">
        <v>0</v>
      </c>
      <c r="M7554">
        <v>0</v>
      </c>
      <c r="N7554">
        <v>0</v>
      </c>
      <c r="O7554" t="str">
        <f t="shared" ref="O7554:O7617" si="826">IF(U7554=1,G7554,"")</f>
        <v/>
      </c>
      <c r="P7554">
        <f>IF(ISERROR(VLOOKUP(G7554,Genes!$A$2:$A$749,1,0)),0,1)</f>
        <v>1</v>
      </c>
      <c r="Q7554">
        <f t="shared" ref="Q7554:Q7617" si="827">IF(G7554&lt;&gt;G7553,1,0)</f>
        <v>0</v>
      </c>
      <c r="R7554">
        <f t="shared" ref="R7554:R7617" si="828">IF(I7554=0,0,1)</f>
        <v>1</v>
      </c>
      <c r="S7554">
        <f t="shared" ref="S7554:S7617" si="829">IF(Q7554=1,R7554,S7553+R7554)</f>
        <v>6</v>
      </c>
      <c r="T7554">
        <f t="shared" ref="T7554:T7617" si="830">IF(Q7554=1,1,T7553+1)</f>
        <v>6</v>
      </c>
      <c r="U7554">
        <f t="shared" ref="U7554:U7617" si="831">IF(G7554&lt;&gt;G7555,1,0)</f>
        <v>0</v>
      </c>
      <c r="V7554" t="str">
        <f t="shared" ref="V7554:V7617" si="832">IF(U7554=1,S7554/T7554,"")</f>
        <v/>
      </c>
    </row>
    <row r="7555" spans="1:22" x14ac:dyDescent="0.2">
      <c r="A7555" t="s">
        <v>21912</v>
      </c>
      <c r="B7555" t="s">
        <v>83</v>
      </c>
      <c r="C7555">
        <v>119581696</v>
      </c>
      <c r="D7555">
        <v>119581880</v>
      </c>
      <c r="E7555">
        <v>185</v>
      </c>
      <c r="F7555" t="s">
        <v>74</v>
      </c>
      <c r="G7555" t="s">
        <v>2643</v>
      </c>
      <c r="H7555" t="s">
        <v>21913</v>
      </c>
      <c r="I7555">
        <v>3</v>
      </c>
      <c r="J7555">
        <v>1</v>
      </c>
      <c r="K7555">
        <v>2</v>
      </c>
      <c r="L7555">
        <v>0</v>
      </c>
      <c r="M7555">
        <v>0</v>
      </c>
      <c r="N7555">
        <v>0</v>
      </c>
      <c r="O7555" t="str">
        <f t="shared" si="826"/>
        <v/>
      </c>
      <c r="P7555">
        <f>IF(ISERROR(VLOOKUP(G7555,Genes!$A$2:$A$749,1,0)),0,1)</f>
        <v>1</v>
      </c>
      <c r="Q7555">
        <f t="shared" si="827"/>
        <v>0</v>
      </c>
      <c r="R7555">
        <f t="shared" si="828"/>
        <v>1</v>
      </c>
      <c r="S7555">
        <f t="shared" si="829"/>
        <v>7</v>
      </c>
      <c r="T7555">
        <f t="shared" si="830"/>
        <v>7</v>
      </c>
      <c r="U7555">
        <f t="shared" si="831"/>
        <v>0</v>
      </c>
      <c r="V7555" t="str">
        <f t="shared" si="832"/>
        <v/>
      </c>
    </row>
    <row r="7556" spans="1:22" x14ac:dyDescent="0.2">
      <c r="A7556" t="s">
        <v>21914</v>
      </c>
      <c r="B7556" t="s">
        <v>83</v>
      </c>
      <c r="C7556">
        <v>119580160</v>
      </c>
      <c r="D7556">
        <v>119580282</v>
      </c>
      <c r="E7556">
        <v>123</v>
      </c>
      <c r="F7556" t="s">
        <v>74</v>
      </c>
      <c r="G7556" t="s">
        <v>2643</v>
      </c>
      <c r="H7556" t="s">
        <v>21915</v>
      </c>
      <c r="I7556">
        <v>3</v>
      </c>
      <c r="J7556">
        <v>1</v>
      </c>
      <c r="K7556">
        <v>2</v>
      </c>
      <c r="L7556">
        <v>0</v>
      </c>
      <c r="M7556">
        <v>0</v>
      </c>
      <c r="N7556">
        <v>0</v>
      </c>
      <c r="O7556" t="str">
        <f t="shared" si="826"/>
        <v/>
      </c>
      <c r="P7556">
        <f>IF(ISERROR(VLOOKUP(G7556,Genes!$A$2:$A$749,1,0)),0,1)</f>
        <v>1</v>
      </c>
      <c r="Q7556">
        <f t="shared" si="827"/>
        <v>0</v>
      </c>
      <c r="R7556">
        <f t="shared" si="828"/>
        <v>1</v>
      </c>
      <c r="S7556">
        <f t="shared" si="829"/>
        <v>8</v>
      </c>
      <c r="T7556">
        <f t="shared" si="830"/>
        <v>8</v>
      </c>
      <c r="U7556">
        <f t="shared" si="831"/>
        <v>0</v>
      </c>
      <c r="V7556" t="str">
        <f t="shared" si="832"/>
        <v/>
      </c>
    </row>
    <row r="7557" spans="1:22" x14ac:dyDescent="0.2">
      <c r="A7557" t="s">
        <v>21916</v>
      </c>
      <c r="B7557" t="s">
        <v>83</v>
      </c>
      <c r="C7557">
        <v>119576454</v>
      </c>
      <c r="D7557">
        <v>119576517</v>
      </c>
      <c r="E7557">
        <v>64</v>
      </c>
      <c r="F7557" t="s">
        <v>74</v>
      </c>
      <c r="G7557" t="s">
        <v>2643</v>
      </c>
      <c r="H7557" t="s">
        <v>21917</v>
      </c>
      <c r="I7557">
        <v>2</v>
      </c>
      <c r="J7557">
        <v>0</v>
      </c>
      <c r="K7557">
        <v>2</v>
      </c>
      <c r="L7557">
        <v>0</v>
      </c>
      <c r="M7557">
        <v>0</v>
      </c>
      <c r="N7557">
        <v>0</v>
      </c>
      <c r="O7557" t="str">
        <f t="shared" si="826"/>
        <v/>
      </c>
      <c r="P7557">
        <f>IF(ISERROR(VLOOKUP(G7557,Genes!$A$2:$A$749,1,0)),0,1)</f>
        <v>1</v>
      </c>
      <c r="Q7557">
        <f t="shared" si="827"/>
        <v>0</v>
      </c>
      <c r="R7557">
        <f t="shared" si="828"/>
        <v>1</v>
      </c>
      <c r="S7557">
        <f t="shared" si="829"/>
        <v>9</v>
      </c>
      <c r="T7557">
        <f t="shared" si="830"/>
        <v>9</v>
      </c>
      <c r="U7557">
        <f t="shared" si="831"/>
        <v>0</v>
      </c>
      <c r="V7557" t="str">
        <f t="shared" si="832"/>
        <v/>
      </c>
    </row>
    <row r="7558" spans="1:22" x14ac:dyDescent="0.2">
      <c r="A7558" t="s">
        <v>21918</v>
      </c>
      <c r="B7558" t="s">
        <v>83</v>
      </c>
      <c r="C7558">
        <v>119575585</v>
      </c>
      <c r="D7558">
        <v>119575749</v>
      </c>
      <c r="E7558">
        <v>165</v>
      </c>
      <c r="F7558" t="s">
        <v>74</v>
      </c>
      <c r="G7558" t="s">
        <v>2643</v>
      </c>
      <c r="H7558" t="s">
        <v>21919</v>
      </c>
      <c r="I7558">
        <v>3</v>
      </c>
      <c r="J7558">
        <v>1</v>
      </c>
      <c r="K7558">
        <v>2</v>
      </c>
      <c r="L7558">
        <v>0</v>
      </c>
      <c r="M7558">
        <v>0</v>
      </c>
      <c r="N7558">
        <v>0</v>
      </c>
      <c r="O7558" t="str">
        <f t="shared" si="826"/>
        <v/>
      </c>
      <c r="P7558">
        <f>IF(ISERROR(VLOOKUP(G7558,Genes!$A$2:$A$749,1,0)),0,1)</f>
        <v>1</v>
      </c>
      <c r="Q7558">
        <f t="shared" si="827"/>
        <v>0</v>
      </c>
      <c r="R7558">
        <f t="shared" si="828"/>
        <v>1</v>
      </c>
      <c r="S7558">
        <f t="shared" si="829"/>
        <v>10</v>
      </c>
      <c r="T7558">
        <f t="shared" si="830"/>
        <v>10</v>
      </c>
      <c r="U7558">
        <f t="shared" si="831"/>
        <v>0</v>
      </c>
      <c r="V7558" t="str">
        <f t="shared" si="832"/>
        <v/>
      </c>
    </row>
    <row r="7559" spans="1:22" x14ac:dyDescent="0.2">
      <c r="A7559" t="s">
        <v>21920</v>
      </c>
      <c r="B7559" t="s">
        <v>83</v>
      </c>
      <c r="C7559">
        <v>119573009</v>
      </c>
      <c r="D7559">
        <v>119573148</v>
      </c>
      <c r="E7559">
        <v>140</v>
      </c>
      <c r="F7559" t="s">
        <v>74</v>
      </c>
      <c r="G7559" t="s">
        <v>2643</v>
      </c>
      <c r="H7559" t="s">
        <v>21921</v>
      </c>
      <c r="I7559">
        <v>3</v>
      </c>
      <c r="J7559">
        <v>1</v>
      </c>
      <c r="K7559">
        <v>2</v>
      </c>
      <c r="L7559">
        <v>0</v>
      </c>
      <c r="M7559">
        <v>0</v>
      </c>
      <c r="N7559">
        <v>0</v>
      </c>
      <c r="O7559" t="str">
        <f t="shared" si="826"/>
        <v>LAMP2</v>
      </c>
      <c r="P7559">
        <f>IF(ISERROR(VLOOKUP(G7559,Genes!$A$2:$A$749,1,0)),0,1)</f>
        <v>1</v>
      </c>
      <c r="Q7559">
        <f t="shared" si="827"/>
        <v>0</v>
      </c>
      <c r="R7559">
        <f t="shared" si="828"/>
        <v>1</v>
      </c>
      <c r="S7559">
        <f t="shared" si="829"/>
        <v>11</v>
      </c>
      <c r="T7559">
        <f t="shared" si="830"/>
        <v>11</v>
      </c>
      <c r="U7559">
        <f t="shared" si="831"/>
        <v>1</v>
      </c>
      <c r="V7559">
        <f t="shared" si="832"/>
        <v>1</v>
      </c>
    </row>
    <row r="7560" spans="1:22" x14ac:dyDescent="0.2">
      <c r="A7560" t="s">
        <v>21922</v>
      </c>
      <c r="B7560" t="s">
        <v>117</v>
      </c>
      <c r="C7560">
        <v>34157358</v>
      </c>
      <c r="D7560">
        <v>34157463</v>
      </c>
      <c r="E7560">
        <v>106</v>
      </c>
      <c r="F7560" t="s">
        <v>74</v>
      </c>
      <c r="G7560" t="s">
        <v>2650</v>
      </c>
      <c r="H7560" t="s">
        <v>21923</v>
      </c>
      <c r="I7560">
        <v>2</v>
      </c>
      <c r="J7560">
        <v>0</v>
      </c>
      <c r="K7560">
        <v>2</v>
      </c>
      <c r="L7560">
        <v>0</v>
      </c>
      <c r="M7560">
        <v>0</v>
      </c>
      <c r="N7560">
        <v>0</v>
      </c>
      <c r="O7560" t="str">
        <f t="shared" si="826"/>
        <v/>
      </c>
      <c r="P7560">
        <f>IF(ISERROR(VLOOKUP(G7560,Genes!$A$2:$A$749,1,0)),0,1)</f>
        <v>1</v>
      </c>
      <c r="Q7560">
        <f t="shared" si="827"/>
        <v>1</v>
      </c>
      <c r="R7560">
        <f t="shared" si="828"/>
        <v>1</v>
      </c>
      <c r="S7560">
        <f t="shared" si="829"/>
        <v>1</v>
      </c>
      <c r="T7560">
        <f t="shared" si="830"/>
        <v>1</v>
      </c>
      <c r="U7560">
        <f t="shared" si="831"/>
        <v>0</v>
      </c>
      <c r="V7560" t="str">
        <f t="shared" si="832"/>
        <v/>
      </c>
    </row>
    <row r="7561" spans="1:22" x14ac:dyDescent="0.2">
      <c r="A7561" t="s">
        <v>21924</v>
      </c>
      <c r="B7561" t="s">
        <v>117</v>
      </c>
      <c r="C7561">
        <v>33760497</v>
      </c>
      <c r="D7561">
        <v>33760517</v>
      </c>
      <c r="E7561">
        <v>21</v>
      </c>
      <c r="F7561" t="s">
        <v>74</v>
      </c>
      <c r="G7561" t="s">
        <v>2650</v>
      </c>
      <c r="H7561" t="s">
        <v>21925</v>
      </c>
      <c r="I7561">
        <v>0</v>
      </c>
      <c r="J7561">
        <v>0</v>
      </c>
      <c r="K7561">
        <v>0</v>
      </c>
      <c r="L7561">
        <v>0</v>
      </c>
      <c r="M7561">
        <v>0</v>
      </c>
      <c r="N7561">
        <v>0</v>
      </c>
      <c r="O7561" t="str">
        <f t="shared" si="826"/>
        <v/>
      </c>
      <c r="P7561">
        <f>IF(ISERROR(VLOOKUP(G7561,Genes!$A$2:$A$749,1,0)),0,1)</f>
        <v>1</v>
      </c>
      <c r="Q7561">
        <f t="shared" si="827"/>
        <v>0</v>
      </c>
      <c r="R7561">
        <f t="shared" si="828"/>
        <v>0</v>
      </c>
      <c r="S7561">
        <f t="shared" si="829"/>
        <v>1</v>
      </c>
      <c r="T7561">
        <f t="shared" si="830"/>
        <v>2</v>
      </c>
      <c r="U7561">
        <f t="shared" si="831"/>
        <v>0</v>
      </c>
      <c r="V7561" t="str">
        <f t="shared" si="832"/>
        <v/>
      </c>
    </row>
    <row r="7562" spans="1:22" x14ac:dyDescent="0.2">
      <c r="A7562" t="s">
        <v>21926</v>
      </c>
      <c r="B7562" t="s">
        <v>117</v>
      </c>
      <c r="C7562">
        <v>33755358</v>
      </c>
      <c r="D7562">
        <v>33755390</v>
      </c>
      <c r="E7562">
        <v>33</v>
      </c>
      <c r="F7562" t="s">
        <v>74</v>
      </c>
      <c r="G7562" t="s">
        <v>2650</v>
      </c>
      <c r="H7562" t="s">
        <v>21927</v>
      </c>
      <c r="I7562">
        <v>0</v>
      </c>
      <c r="J7562">
        <v>0</v>
      </c>
      <c r="K7562">
        <v>0</v>
      </c>
      <c r="L7562">
        <v>0</v>
      </c>
      <c r="M7562">
        <v>0</v>
      </c>
      <c r="N7562">
        <v>0</v>
      </c>
      <c r="O7562" t="str">
        <f t="shared" si="826"/>
        <v/>
      </c>
      <c r="P7562">
        <f>IF(ISERROR(VLOOKUP(G7562,Genes!$A$2:$A$749,1,0)),0,1)</f>
        <v>1</v>
      </c>
      <c r="Q7562">
        <f t="shared" si="827"/>
        <v>0</v>
      </c>
      <c r="R7562">
        <f t="shared" si="828"/>
        <v>0</v>
      </c>
      <c r="S7562">
        <f t="shared" si="829"/>
        <v>1</v>
      </c>
      <c r="T7562">
        <f t="shared" si="830"/>
        <v>3</v>
      </c>
      <c r="U7562">
        <f t="shared" si="831"/>
        <v>0</v>
      </c>
      <c r="V7562" t="str">
        <f t="shared" si="832"/>
        <v/>
      </c>
    </row>
    <row r="7563" spans="1:22" x14ac:dyDescent="0.2">
      <c r="A7563" t="s">
        <v>21928</v>
      </c>
      <c r="B7563" t="s">
        <v>117</v>
      </c>
      <c r="C7563">
        <v>33733632</v>
      </c>
      <c r="D7563">
        <v>33733787</v>
      </c>
      <c r="E7563">
        <v>156</v>
      </c>
      <c r="F7563" t="s">
        <v>74</v>
      </c>
      <c r="G7563" t="s">
        <v>2650</v>
      </c>
      <c r="H7563" t="s">
        <v>21929</v>
      </c>
      <c r="I7563">
        <v>3</v>
      </c>
      <c r="J7563">
        <v>1</v>
      </c>
      <c r="K7563">
        <v>2</v>
      </c>
      <c r="L7563">
        <v>0</v>
      </c>
      <c r="M7563">
        <v>0</v>
      </c>
      <c r="N7563">
        <v>0</v>
      </c>
      <c r="O7563" t="str">
        <f t="shared" si="826"/>
        <v/>
      </c>
      <c r="P7563">
        <f>IF(ISERROR(VLOOKUP(G7563,Genes!$A$2:$A$749,1,0)),0,1)</f>
        <v>1</v>
      </c>
      <c r="Q7563">
        <f t="shared" si="827"/>
        <v>0</v>
      </c>
      <c r="R7563">
        <f t="shared" si="828"/>
        <v>1</v>
      </c>
      <c r="S7563">
        <f t="shared" si="829"/>
        <v>2</v>
      </c>
      <c r="T7563">
        <f t="shared" si="830"/>
        <v>4</v>
      </c>
      <c r="U7563">
        <f t="shared" si="831"/>
        <v>0</v>
      </c>
      <c r="V7563" t="str">
        <f t="shared" si="832"/>
        <v/>
      </c>
    </row>
    <row r="7564" spans="1:22" x14ac:dyDescent="0.2">
      <c r="A7564" t="s">
        <v>21930</v>
      </c>
      <c r="B7564" t="s">
        <v>117</v>
      </c>
      <c r="C7564">
        <v>33712071</v>
      </c>
      <c r="D7564">
        <v>33712234</v>
      </c>
      <c r="E7564">
        <v>164</v>
      </c>
      <c r="F7564" t="s">
        <v>74</v>
      </c>
      <c r="G7564" t="s">
        <v>2650</v>
      </c>
      <c r="H7564" t="s">
        <v>21931</v>
      </c>
      <c r="I7564">
        <v>3</v>
      </c>
      <c r="J7564">
        <v>1</v>
      </c>
      <c r="K7564">
        <v>2</v>
      </c>
      <c r="L7564">
        <v>0</v>
      </c>
      <c r="M7564">
        <v>0</v>
      </c>
      <c r="N7564">
        <v>0</v>
      </c>
      <c r="O7564" t="str">
        <f t="shared" si="826"/>
        <v/>
      </c>
      <c r="P7564">
        <f>IF(ISERROR(VLOOKUP(G7564,Genes!$A$2:$A$749,1,0)),0,1)</f>
        <v>1</v>
      </c>
      <c r="Q7564">
        <f t="shared" si="827"/>
        <v>0</v>
      </c>
      <c r="R7564">
        <f t="shared" si="828"/>
        <v>1</v>
      </c>
      <c r="S7564">
        <f t="shared" si="829"/>
        <v>3</v>
      </c>
      <c r="T7564">
        <f t="shared" si="830"/>
        <v>5</v>
      </c>
      <c r="U7564">
        <f t="shared" si="831"/>
        <v>0</v>
      </c>
      <c r="V7564" t="str">
        <f t="shared" si="832"/>
        <v/>
      </c>
    </row>
    <row r="7565" spans="1:22" x14ac:dyDescent="0.2">
      <c r="A7565" t="s">
        <v>21932</v>
      </c>
      <c r="B7565" t="s">
        <v>117</v>
      </c>
      <c r="C7565">
        <v>33700215</v>
      </c>
      <c r="D7565">
        <v>33700493</v>
      </c>
      <c r="E7565">
        <v>279</v>
      </c>
      <c r="F7565" t="s">
        <v>74</v>
      </c>
      <c r="G7565" t="s">
        <v>2650</v>
      </c>
      <c r="H7565" t="s">
        <v>21933</v>
      </c>
      <c r="I7565">
        <v>4</v>
      </c>
      <c r="J7565">
        <v>2</v>
      </c>
      <c r="K7565">
        <v>2</v>
      </c>
      <c r="L7565">
        <v>0</v>
      </c>
      <c r="M7565">
        <v>0</v>
      </c>
      <c r="N7565">
        <v>0</v>
      </c>
      <c r="O7565" t="str">
        <f t="shared" si="826"/>
        <v/>
      </c>
      <c r="P7565">
        <f>IF(ISERROR(VLOOKUP(G7565,Genes!$A$2:$A$749,1,0)),0,1)</f>
        <v>1</v>
      </c>
      <c r="Q7565">
        <f t="shared" si="827"/>
        <v>0</v>
      </c>
      <c r="R7565">
        <f t="shared" si="828"/>
        <v>1</v>
      </c>
      <c r="S7565">
        <f t="shared" si="829"/>
        <v>4</v>
      </c>
      <c r="T7565">
        <f t="shared" si="830"/>
        <v>6</v>
      </c>
      <c r="U7565">
        <f t="shared" si="831"/>
        <v>0</v>
      </c>
      <c r="V7565" t="str">
        <f t="shared" si="832"/>
        <v/>
      </c>
    </row>
    <row r="7566" spans="1:22" x14ac:dyDescent="0.2">
      <c r="A7566" t="s">
        <v>21934</v>
      </c>
      <c r="B7566" t="s">
        <v>117</v>
      </c>
      <c r="C7566">
        <v>33679188</v>
      </c>
      <c r="D7566">
        <v>33679334</v>
      </c>
      <c r="E7566">
        <v>147</v>
      </c>
      <c r="F7566" t="s">
        <v>74</v>
      </c>
      <c r="G7566" t="s">
        <v>2650</v>
      </c>
      <c r="H7566" t="s">
        <v>21935</v>
      </c>
      <c r="I7566">
        <v>3</v>
      </c>
      <c r="J7566">
        <v>1</v>
      </c>
      <c r="K7566">
        <v>2</v>
      </c>
      <c r="L7566">
        <v>0</v>
      </c>
      <c r="M7566">
        <v>0</v>
      </c>
      <c r="N7566">
        <v>0</v>
      </c>
      <c r="O7566" t="str">
        <f t="shared" si="826"/>
        <v/>
      </c>
      <c r="P7566">
        <f>IF(ISERROR(VLOOKUP(G7566,Genes!$A$2:$A$749,1,0)),0,1)</f>
        <v>1</v>
      </c>
      <c r="Q7566">
        <f t="shared" si="827"/>
        <v>0</v>
      </c>
      <c r="R7566">
        <f t="shared" si="828"/>
        <v>1</v>
      </c>
      <c r="S7566">
        <f t="shared" si="829"/>
        <v>5</v>
      </c>
      <c r="T7566">
        <f t="shared" si="830"/>
        <v>7</v>
      </c>
      <c r="U7566">
        <f t="shared" si="831"/>
        <v>0</v>
      </c>
      <c r="V7566" t="str">
        <f t="shared" si="832"/>
        <v/>
      </c>
    </row>
    <row r="7567" spans="1:22" x14ac:dyDescent="0.2">
      <c r="A7567" t="s">
        <v>21936</v>
      </c>
      <c r="B7567" t="s">
        <v>117</v>
      </c>
      <c r="C7567">
        <v>33673046</v>
      </c>
      <c r="D7567">
        <v>33673241</v>
      </c>
      <c r="E7567">
        <v>196</v>
      </c>
      <c r="F7567" t="s">
        <v>74</v>
      </c>
      <c r="G7567" t="s">
        <v>2650</v>
      </c>
      <c r="H7567" t="s">
        <v>21937</v>
      </c>
      <c r="I7567">
        <v>3</v>
      </c>
      <c r="J7567">
        <v>1</v>
      </c>
      <c r="K7567">
        <v>2</v>
      </c>
      <c r="L7567">
        <v>0</v>
      </c>
      <c r="M7567">
        <v>0</v>
      </c>
      <c r="N7567">
        <v>0</v>
      </c>
      <c r="O7567" t="str">
        <f t="shared" si="826"/>
        <v/>
      </c>
      <c r="P7567">
        <f>IF(ISERROR(VLOOKUP(G7567,Genes!$A$2:$A$749,1,0)),0,1)</f>
        <v>1</v>
      </c>
      <c r="Q7567">
        <f t="shared" si="827"/>
        <v>0</v>
      </c>
      <c r="R7567">
        <f t="shared" si="828"/>
        <v>1</v>
      </c>
      <c r="S7567">
        <f t="shared" si="829"/>
        <v>6</v>
      </c>
      <c r="T7567">
        <f t="shared" si="830"/>
        <v>8</v>
      </c>
      <c r="U7567">
        <f t="shared" si="831"/>
        <v>0</v>
      </c>
      <c r="V7567" t="str">
        <f t="shared" si="832"/>
        <v/>
      </c>
    </row>
    <row r="7568" spans="1:22" x14ac:dyDescent="0.2">
      <c r="A7568" t="s">
        <v>21938</v>
      </c>
      <c r="B7568" t="s">
        <v>117</v>
      </c>
      <c r="C7568">
        <v>33670413</v>
      </c>
      <c r="D7568">
        <v>33670610</v>
      </c>
      <c r="E7568">
        <v>198</v>
      </c>
      <c r="F7568" t="s">
        <v>74</v>
      </c>
      <c r="G7568" t="s">
        <v>2650</v>
      </c>
      <c r="H7568" t="s">
        <v>21939</v>
      </c>
      <c r="I7568">
        <v>3</v>
      </c>
      <c r="J7568">
        <v>1</v>
      </c>
      <c r="K7568">
        <v>2</v>
      </c>
      <c r="L7568">
        <v>0</v>
      </c>
      <c r="M7568">
        <v>0</v>
      </c>
      <c r="N7568">
        <v>0</v>
      </c>
      <c r="O7568" t="str">
        <f t="shared" si="826"/>
        <v/>
      </c>
      <c r="P7568">
        <f>IF(ISERROR(VLOOKUP(G7568,Genes!$A$2:$A$749,1,0)),0,1)</f>
        <v>1</v>
      </c>
      <c r="Q7568">
        <f t="shared" si="827"/>
        <v>0</v>
      </c>
      <c r="R7568">
        <f t="shared" si="828"/>
        <v>1</v>
      </c>
      <c r="S7568">
        <f t="shared" si="829"/>
        <v>7</v>
      </c>
      <c r="T7568">
        <f t="shared" si="830"/>
        <v>9</v>
      </c>
      <c r="U7568">
        <f t="shared" si="831"/>
        <v>0</v>
      </c>
      <c r="V7568" t="str">
        <f t="shared" si="832"/>
        <v/>
      </c>
    </row>
    <row r="7569" spans="1:22" x14ac:dyDescent="0.2">
      <c r="A7569" t="s">
        <v>21940</v>
      </c>
      <c r="B7569" t="s">
        <v>117</v>
      </c>
      <c r="C7569">
        <v>34046353</v>
      </c>
      <c r="D7569">
        <v>34046654</v>
      </c>
      <c r="E7569">
        <v>302</v>
      </c>
      <c r="F7569" t="s">
        <v>74</v>
      </c>
      <c r="G7569" t="s">
        <v>2650</v>
      </c>
      <c r="H7569" t="s">
        <v>21941</v>
      </c>
      <c r="I7569">
        <v>5</v>
      </c>
      <c r="J7569">
        <v>3</v>
      </c>
      <c r="K7569">
        <v>2</v>
      </c>
      <c r="L7569">
        <v>0</v>
      </c>
      <c r="M7569">
        <v>0</v>
      </c>
      <c r="N7569">
        <v>0</v>
      </c>
      <c r="O7569" t="str">
        <f t="shared" si="826"/>
        <v/>
      </c>
      <c r="P7569">
        <f>IF(ISERROR(VLOOKUP(G7569,Genes!$A$2:$A$749,1,0)),0,1)</f>
        <v>1</v>
      </c>
      <c r="Q7569">
        <f t="shared" si="827"/>
        <v>0</v>
      </c>
      <c r="R7569">
        <f t="shared" si="828"/>
        <v>1</v>
      </c>
      <c r="S7569">
        <f t="shared" si="829"/>
        <v>8</v>
      </c>
      <c r="T7569">
        <f t="shared" si="830"/>
        <v>10</v>
      </c>
      <c r="U7569">
        <f t="shared" si="831"/>
        <v>0</v>
      </c>
      <c r="V7569" t="str">
        <f t="shared" si="832"/>
        <v/>
      </c>
    </row>
    <row r="7570" spans="1:22" x14ac:dyDescent="0.2">
      <c r="A7570" t="s">
        <v>21942</v>
      </c>
      <c r="B7570" t="s">
        <v>117</v>
      </c>
      <c r="C7570">
        <v>34022228</v>
      </c>
      <c r="D7570">
        <v>34022310</v>
      </c>
      <c r="E7570">
        <v>83</v>
      </c>
      <c r="F7570" t="s">
        <v>74</v>
      </c>
      <c r="G7570" t="s">
        <v>2650</v>
      </c>
      <c r="H7570" t="s">
        <v>21943</v>
      </c>
      <c r="I7570">
        <v>2</v>
      </c>
      <c r="J7570">
        <v>0</v>
      </c>
      <c r="K7570">
        <v>2</v>
      </c>
      <c r="L7570">
        <v>0</v>
      </c>
      <c r="M7570">
        <v>0</v>
      </c>
      <c r="N7570">
        <v>0</v>
      </c>
      <c r="O7570" t="str">
        <f t="shared" si="826"/>
        <v/>
      </c>
      <c r="P7570">
        <f>IF(ISERROR(VLOOKUP(G7570,Genes!$A$2:$A$749,1,0)),0,1)</f>
        <v>1</v>
      </c>
      <c r="Q7570">
        <f t="shared" si="827"/>
        <v>0</v>
      </c>
      <c r="R7570">
        <f t="shared" si="828"/>
        <v>1</v>
      </c>
      <c r="S7570">
        <f t="shared" si="829"/>
        <v>9</v>
      </c>
      <c r="T7570">
        <f t="shared" si="830"/>
        <v>11</v>
      </c>
      <c r="U7570">
        <f t="shared" si="831"/>
        <v>0</v>
      </c>
      <c r="V7570" t="str">
        <f t="shared" si="832"/>
        <v/>
      </c>
    </row>
    <row r="7571" spans="1:22" x14ac:dyDescent="0.2">
      <c r="A7571" t="s">
        <v>21944</v>
      </c>
      <c r="B7571" t="s">
        <v>117</v>
      </c>
      <c r="C7571">
        <v>34000421</v>
      </c>
      <c r="D7571">
        <v>34000544</v>
      </c>
      <c r="E7571">
        <v>124</v>
      </c>
      <c r="F7571" t="s">
        <v>74</v>
      </c>
      <c r="G7571" t="s">
        <v>2650</v>
      </c>
      <c r="H7571" t="s">
        <v>21945</v>
      </c>
      <c r="I7571">
        <v>3</v>
      </c>
      <c r="J7571">
        <v>1</v>
      </c>
      <c r="K7571">
        <v>2</v>
      </c>
      <c r="L7571">
        <v>0</v>
      </c>
      <c r="M7571">
        <v>0</v>
      </c>
      <c r="N7571">
        <v>0</v>
      </c>
      <c r="O7571" t="str">
        <f t="shared" si="826"/>
        <v/>
      </c>
      <c r="P7571">
        <f>IF(ISERROR(VLOOKUP(G7571,Genes!$A$2:$A$749,1,0)),0,1)</f>
        <v>1</v>
      </c>
      <c r="Q7571">
        <f t="shared" si="827"/>
        <v>0</v>
      </c>
      <c r="R7571">
        <f t="shared" si="828"/>
        <v>1</v>
      </c>
      <c r="S7571">
        <f t="shared" si="829"/>
        <v>10</v>
      </c>
      <c r="T7571">
        <f t="shared" si="830"/>
        <v>12</v>
      </c>
      <c r="U7571">
        <f t="shared" si="831"/>
        <v>0</v>
      </c>
      <c r="V7571" t="str">
        <f t="shared" si="832"/>
        <v/>
      </c>
    </row>
    <row r="7572" spans="1:22" x14ac:dyDescent="0.2">
      <c r="A7572" t="s">
        <v>21946</v>
      </c>
      <c r="B7572" t="s">
        <v>117</v>
      </c>
      <c r="C7572">
        <v>33968131</v>
      </c>
      <c r="D7572">
        <v>33968142</v>
      </c>
      <c r="E7572">
        <v>12</v>
      </c>
      <c r="F7572" t="s">
        <v>74</v>
      </c>
      <c r="G7572" t="s">
        <v>2650</v>
      </c>
      <c r="H7572" t="s">
        <v>21947</v>
      </c>
      <c r="I7572">
        <v>2</v>
      </c>
      <c r="J7572">
        <v>1</v>
      </c>
      <c r="K7572">
        <v>0</v>
      </c>
      <c r="L7572">
        <v>0</v>
      </c>
      <c r="M7572">
        <v>1</v>
      </c>
      <c r="N7572">
        <v>0</v>
      </c>
      <c r="O7572" t="str">
        <f t="shared" si="826"/>
        <v/>
      </c>
      <c r="P7572">
        <f>IF(ISERROR(VLOOKUP(G7572,Genes!$A$2:$A$749,1,0)),0,1)</f>
        <v>1</v>
      </c>
      <c r="Q7572">
        <f t="shared" si="827"/>
        <v>0</v>
      </c>
      <c r="R7572">
        <f t="shared" si="828"/>
        <v>1</v>
      </c>
      <c r="S7572">
        <f t="shared" si="829"/>
        <v>11</v>
      </c>
      <c r="T7572">
        <f t="shared" si="830"/>
        <v>13</v>
      </c>
      <c r="U7572">
        <f t="shared" si="831"/>
        <v>0</v>
      </c>
      <c r="V7572" t="str">
        <f t="shared" si="832"/>
        <v/>
      </c>
    </row>
    <row r="7573" spans="1:22" x14ac:dyDescent="0.2">
      <c r="A7573" t="s">
        <v>21948</v>
      </c>
      <c r="B7573" t="s">
        <v>117</v>
      </c>
      <c r="C7573">
        <v>33960834</v>
      </c>
      <c r="D7573">
        <v>33961005</v>
      </c>
      <c r="E7573">
        <v>172</v>
      </c>
      <c r="F7573" t="s">
        <v>74</v>
      </c>
      <c r="G7573" t="s">
        <v>2650</v>
      </c>
      <c r="H7573" t="s">
        <v>21949</v>
      </c>
      <c r="I7573">
        <v>3</v>
      </c>
      <c r="J7573">
        <v>1</v>
      </c>
      <c r="K7573">
        <v>2</v>
      </c>
      <c r="L7573">
        <v>0</v>
      </c>
      <c r="M7573">
        <v>0</v>
      </c>
      <c r="N7573">
        <v>0</v>
      </c>
      <c r="O7573" t="str">
        <f t="shared" si="826"/>
        <v/>
      </c>
      <c r="P7573">
        <f>IF(ISERROR(VLOOKUP(G7573,Genes!$A$2:$A$749,1,0)),0,1)</f>
        <v>1</v>
      </c>
      <c r="Q7573">
        <f t="shared" si="827"/>
        <v>0</v>
      </c>
      <c r="R7573">
        <f t="shared" si="828"/>
        <v>1</v>
      </c>
      <c r="S7573">
        <f t="shared" si="829"/>
        <v>12</v>
      </c>
      <c r="T7573">
        <f t="shared" si="830"/>
        <v>14</v>
      </c>
      <c r="U7573">
        <f t="shared" si="831"/>
        <v>0</v>
      </c>
      <c r="V7573" t="str">
        <f t="shared" si="832"/>
        <v/>
      </c>
    </row>
    <row r="7574" spans="1:22" x14ac:dyDescent="0.2">
      <c r="A7574" t="s">
        <v>21950</v>
      </c>
      <c r="B7574" t="s">
        <v>117</v>
      </c>
      <c r="C7574">
        <v>33828147</v>
      </c>
      <c r="D7574">
        <v>33828251</v>
      </c>
      <c r="E7574">
        <v>105</v>
      </c>
      <c r="F7574" t="s">
        <v>74</v>
      </c>
      <c r="G7574" t="s">
        <v>2650</v>
      </c>
      <c r="H7574" t="s">
        <v>21951</v>
      </c>
      <c r="I7574">
        <v>2</v>
      </c>
      <c r="J7574">
        <v>0</v>
      </c>
      <c r="K7574">
        <v>2</v>
      </c>
      <c r="L7574">
        <v>0</v>
      </c>
      <c r="M7574">
        <v>0</v>
      </c>
      <c r="N7574">
        <v>0</v>
      </c>
      <c r="O7574" t="str">
        <f t="shared" si="826"/>
        <v/>
      </c>
      <c r="P7574">
        <f>IF(ISERROR(VLOOKUP(G7574,Genes!$A$2:$A$749,1,0)),0,1)</f>
        <v>1</v>
      </c>
      <c r="Q7574">
        <f t="shared" si="827"/>
        <v>0</v>
      </c>
      <c r="R7574">
        <f t="shared" si="828"/>
        <v>1</v>
      </c>
      <c r="S7574">
        <f t="shared" si="829"/>
        <v>13</v>
      </c>
      <c r="T7574">
        <f t="shared" si="830"/>
        <v>15</v>
      </c>
      <c r="U7574">
        <f t="shared" si="831"/>
        <v>0</v>
      </c>
      <c r="V7574" t="str">
        <f t="shared" si="832"/>
        <v/>
      </c>
    </row>
    <row r="7575" spans="1:22" x14ac:dyDescent="0.2">
      <c r="A7575" t="s">
        <v>21952</v>
      </c>
      <c r="B7575" t="s">
        <v>117</v>
      </c>
      <c r="C7575">
        <v>33780178</v>
      </c>
      <c r="D7575">
        <v>33780290</v>
      </c>
      <c r="E7575">
        <v>113</v>
      </c>
      <c r="F7575" t="s">
        <v>74</v>
      </c>
      <c r="G7575" t="s">
        <v>2650</v>
      </c>
      <c r="H7575" t="s">
        <v>21953</v>
      </c>
      <c r="I7575">
        <v>2</v>
      </c>
      <c r="J7575">
        <v>0</v>
      </c>
      <c r="K7575">
        <v>2</v>
      </c>
      <c r="L7575">
        <v>0</v>
      </c>
      <c r="M7575">
        <v>0</v>
      </c>
      <c r="N7575">
        <v>0</v>
      </c>
      <c r="O7575" t="str">
        <f t="shared" si="826"/>
        <v/>
      </c>
      <c r="P7575">
        <f>IF(ISERROR(VLOOKUP(G7575,Genes!$A$2:$A$749,1,0)),0,1)</f>
        <v>1</v>
      </c>
      <c r="Q7575">
        <f t="shared" si="827"/>
        <v>0</v>
      </c>
      <c r="R7575">
        <f t="shared" si="828"/>
        <v>1</v>
      </c>
      <c r="S7575">
        <f t="shared" si="829"/>
        <v>14</v>
      </c>
      <c r="T7575">
        <f t="shared" si="830"/>
        <v>16</v>
      </c>
      <c r="U7575">
        <f t="shared" si="831"/>
        <v>0</v>
      </c>
      <c r="V7575" t="str">
        <f t="shared" si="832"/>
        <v/>
      </c>
    </row>
    <row r="7576" spans="1:22" x14ac:dyDescent="0.2">
      <c r="A7576" t="s">
        <v>21954</v>
      </c>
      <c r="B7576" t="s">
        <v>117</v>
      </c>
      <c r="C7576">
        <v>33777905</v>
      </c>
      <c r="D7576">
        <v>33778030</v>
      </c>
      <c r="E7576">
        <v>126</v>
      </c>
      <c r="F7576" t="s">
        <v>74</v>
      </c>
      <c r="G7576" t="s">
        <v>2650</v>
      </c>
      <c r="H7576" t="s">
        <v>21955</v>
      </c>
      <c r="I7576">
        <v>3</v>
      </c>
      <c r="J7576">
        <v>1</v>
      </c>
      <c r="K7576">
        <v>2</v>
      </c>
      <c r="L7576">
        <v>0</v>
      </c>
      <c r="M7576">
        <v>0</v>
      </c>
      <c r="N7576">
        <v>0</v>
      </c>
      <c r="O7576" t="str">
        <f t="shared" si="826"/>
        <v>LARGE1</v>
      </c>
      <c r="P7576">
        <f>IF(ISERROR(VLOOKUP(G7576,Genes!$A$2:$A$749,1,0)),0,1)</f>
        <v>1</v>
      </c>
      <c r="Q7576">
        <f t="shared" si="827"/>
        <v>0</v>
      </c>
      <c r="R7576">
        <f t="shared" si="828"/>
        <v>1</v>
      </c>
      <c r="S7576">
        <f t="shared" si="829"/>
        <v>15</v>
      </c>
      <c r="T7576">
        <f t="shared" si="830"/>
        <v>17</v>
      </c>
      <c r="U7576">
        <f t="shared" si="831"/>
        <v>1</v>
      </c>
      <c r="V7576">
        <f t="shared" si="832"/>
        <v>0.88235294117647056</v>
      </c>
    </row>
    <row r="7577" spans="1:22" x14ac:dyDescent="0.2">
      <c r="A7577" t="s">
        <v>21956</v>
      </c>
      <c r="B7577" t="s">
        <v>247</v>
      </c>
      <c r="C7577">
        <v>113565626</v>
      </c>
      <c r="D7577">
        <v>113565644</v>
      </c>
      <c r="E7577">
        <v>19</v>
      </c>
      <c r="F7577" t="s">
        <v>66</v>
      </c>
      <c r="G7577" t="s">
        <v>2657</v>
      </c>
      <c r="H7577" t="s">
        <v>21957</v>
      </c>
      <c r="I7577">
        <v>2</v>
      </c>
      <c r="J7577">
        <v>1</v>
      </c>
      <c r="K7577">
        <v>0</v>
      </c>
      <c r="L7577">
        <v>0</v>
      </c>
      <c r="M7577">
        <v>1</v>
      </c>
      <c r="N7577">
        <v>0</v>
      </c>
      <c r="O7577" t="str">
        <f t="shared" si="826"/>
        <v/>
      </c>
      <c r="P7577">
        <f>IF(ISERROR(VLOOKUP(G7577,Genes!$A$2:$A$749,1,0)),0,1)</f>
        <v>1</v>
      </c>
      <c r="Q7577">
        <f t="shared" si="827"/>
        <v>1</v>
      </c>
      <c r="R7577">
        <f t="shared" si="828"/>
        <v>1</v>
      </c>
      <c r="S7577">
        <f t="shared" si="829"/>
        <v>1</v>
      </c>
      <c r="T7577">
        <f t="shared" si="830"/>
        <v>1</v>
      </c>
      <c r="U7577">
        <f t="shared" si="831"/>
        <v>0</v>
      </c>
      <c r="V7577" t="str">
        <f t="shared" si="832"/>
        <v/>
      </c>
    </row>
    <row r="7578" spans="1:22" x14ac:dyDescent="0.2">
      <c r="A7578" t="s">
        <v>21958</v>
      </c>
      <c r="B7578" t="s">
        <v>247</v>
      </c>
      <c r="C7578">
        <v>113570691</v>
      </c>
      <c r="D7578">
        <v>113570842</v>
      </c>
      <c r="E7578">
        <v>152</v>
      </c>
      <c r="F7578" t="s">
        <v>66</v>
      </c>
      <c r="G7578" t="s">
        <v>2657</v>
      </c>
      <c r="H7578" t="s">
        <v>21959</v>
      </c>
      <c r="I7578">
        <v>3</v>
      </c>
      <c r="J7578">
        <v>1</v>
      </c>
      <c r="K7578">
        <v>2</v>
      </c>
      <c r="L7578">
        <v>0</v>
      </c>
      <c r="M7578">
        <v>0</v>
      </c>
      <c r="N7578">
        <v>0</v>
      </c>
      <c r="O7578" t="str">
        <f t="shared" si="826"/>
        <v/>
      </c>
      <c r="P7578">
        <f>IF(ISERROR(VLOOKUP(G7578,Genes!$A$2:$A$749,1,0)),0,1)</f>
        <v>1</v>
      </c>
      <c r="Q7578">
        <f t="shared" si="827"/>
        <v>0</v>
      </c>
      <c r="R7578">
        <f t="shared" si="828"/>
        <v>1</v>
      </c>
      <c r="S7578">
        <f t="shared" si="829"/>
        <v>2</v>
      </c>
      <c r="T7578">
        <f t="shared" si="830"/>
        <v>2</v>
      </c>
      <c r="U7578">
        <f t="shared" si="831"/>
        <v>0</v>
      </c>
      <c r="V7578" t="str">
        <f t="shared" si="832"/>
        <v/>
      </c>
    </row>
    <row r="7579" spans="1:22" x14ac:dyDescent="0.2">
      <c r="A7579" t="s">
        <v>21960</v>
      </c>
      <c r="B7579" t="s">
        <v>247</v>
      </c>
      <c r="C7579">
        <v>113571617</v>
      </c>
      <c r="D7579">
        <v>113571738</v>
      </c>
      <c r="E7579">
        <v>122</v>
      </c>
      <c r="F7579" t="s">
        <v>66</v>
      </c>
      <c r="G7579" t="s">
        <v>2657</v>
      </c>
      <c r="H7579" t="s">
        <v>21961</v>
      </c>
      <c r="I7579">
        <v>3</v>
      </c>
      <c r="J7579">
        <v>1</v>
      </c>
      <c r="K7579">
        <v>2</v>
      </c>
      <c r="L7579">
        <v>0</v>
      </c>
      <c r="M7579">
        <v>0</v>
      </c>
      <c r="N7579">
        <v>0</v>
      </c>
      <c r="O7579" t="str">
        <f t="shared" si="826"/>
        <v/>
      </c>
      <c r="P7579">
        <f>IF(ISERROR(VLOOKUP(G7579,Genes!$A$2:$A$749,1,0)),0,1)</f>
        <v>1</v>
      </c>
      <c r="Q7579">
        <f t="shared" si="827"/>
        <v>0</v>
      </c>
      <c r="R7579">
        <f t="shared" si="828"/>
        <v>1</v>
      </c>
      <c r="S7579">
        <f t="shared" si="829"/>
        <v>3</v>
      </c>
      <c r="T7579">
        <f t="shared" si="830"/>
        <v>3</v>
      </c>
      <c r="U7579">
        <f t="shared" si="831"/>
        <v>0</v>
      </c>
      <c r="V7579" t="str">
        <f t="shared" si="832"/>
        <v/>
      </c>
    </row>
    <row r="7580" spans="1:22" x14ac:dyDescent="0.2">
      <c r="A7580" t="s">
        <v>21962</v>
      </c>
      <c r="B7580" t="s">
        <v>247</v>
      </c>
      <c r="C7580">
        <v>113574233</v>
      </c>
      <c r="D7580">
        <v>113574392</v>
      </c>
      <c r="E7580">
        <v>160</v>
      </c>
      <c r="F7580" t="s">
        <v>66</v>
      </c>
      <c r="G7580" t="s">
        <v>2657</v>
      </c>
      <c r="H7580" t="s">
        <v>21963</v>
      </c>
      <c r="I7580">
        <v>3</v>
      </c>
      <c r="J7580">
        <v>1</v>
      </c>
      <c r="K7580">
        <v>2</v>
      </c>
      <c r="L7580">
        <v>0</v>
      </c>
      <c r="M7580">
        <v>0</v>
      </c>
      <c r="N7580">
        <v>0</v>
      </c>
      <c r="O7580" t="str">
        <f t="shared" si="826"/>
        <v/>
      </c>
      <c r="P7580">
        <f>IF(ISERROR(VLOOKUP(G7580,Genes!$A$2:$A$749,1,0)),0,1)</f>
        <v>1</v>
      </c>
      <c r="Q7580">
        <f t="shared" si="827"/>
        <v>0</v>
      </c>
      <c r="R7580">
        <f t="shared" si="828"/>
        <v>1</v>
      </c>
      <c r="S7580">
        <f t="shared" si="829"/>
        <v>4</v>
      </c>
      <c r="T7580">
        <f t="shared" si="830"/>
        <v>4</v>
      </c>
      <c r="U7580">
        <f t="shared" si="831"/>
        <v>0</v>
      </c>
      <c r="V7580" t="str">
        <f t="shared" si="832"/>
        <v/>
      </c>
    </row>
    <row r="7581" spans="1:22" x14ac:dyDescent="0.2">
      <c r="A7581" t="s">
        <v>21964</v>
      </c>
      <c r="B7581" t="s">
        <v>247</v>
      </c>
      <c r="C7581">
        <v>113575224</v>
      </c>
      <c r="D7581">
        <v>113575315</v>
      </c>
      <c r="E7581">
        <v>92</v>
      </c>
      <c r="F7581" t="s">
        <v>66</v>
      </c>
      <c r="G7581" t="s">
        <v>2657</v>
      </c>
      <c r="H7581" t="s">
        <v>21965</v>
      </c>
      <c r="I7581">
        <v>2</v>
      </c>
      <c r="J7581">
        <v>0</v>
      </c>
      <c r="K7581">
        <v>2</v>
      </c>
      <c r="L7581">
        <v>0</v>
      </c>
      <c r="M7581">
        <v>0</v>
      </c>
      <c r="N7581">
        <v>0</v>
      </c>
      <c r="O7581" t="str">
        <f t="shared" si="826"/>
        <v/>
      </c>
      <c r="P7581">
        <f>IF(ISERROR(VLOOKUP(G7581,Genes!$A$2:$A$749,1,0)),0,1)</f>
        <v>1</v>
      </c>
      <c r="Q7581">
        <f t="shared" si="827"/>
        <v>0</v>
      </c>
      <c r="R7581">
        <f t="shared" si="828"/>
        <v>1</v>
      </c>
      <c r="S7581">
        <f t="shared" si="829"/>
        <v>5</v>
      </c>
      <c r="T7581">
        <f t="shared" si="830"/>
        <v>5</v>
      </c>
      <c r="U7581">
        <f t="shared" si="831"/>
        <v>0</v>
      </c>
      <c r="V7581" t="str">
        <f t="shared" si="832"/>
        <v/>
      </c>
    </row>
    <row r="7582" spans="1:22" x14ac:dyDescent="0.2">
      <c r="A7582" t="s">
        <v>21966</v>
      </c>
      <c r="B7582" t="s">
        <v>247</v>
      </c>
      <c r="C7582">
        <v>113578403</v>
      </c>
      <c r="D7582">
        <v>113578483</v>
      </c>
      <c r="E7582">
        <v>81</v>
      </c>
      <c r="F7582" t="s">
        <v>66</v>
      </c>
      <c r="G7582" t="s">
        <v>2657</v>
      </c>
      <c r="H7582" t="s">
        <v>21967</v>
      </c>
      <c r="I7582">
        <v>2</v>
      </c>
      <c r="J7582">
        <v>0</v>
      </c>
      <c r="K7582">
        <v>2</v>
      </c>
      <c r="L7582">
        <v>0</v>
      </c>
      <c r="M7582">
        <v>0</v>
      </c>
      <c r="N7582">
        <v>0</v>
      </c>
      <c r="O7582" t="str">
        <f t="shared" si="826"/>
        <v/>
      </c>
      <c r="P7582">
        <f>IF(ISERROR(VLOOKUP(G7582,Genes!$A$2:$A$749,1,0)),0,1)</f>
        <v>1</v>
      </c>
      <c r="Q7582">
        <f t="shared" si="827"/>
        <v>0</v>
      </c>
      <c r="R7582">
        <f t="shared" si="828"/>
        <v>1</v>
      </c>
      <c r="S7582">
        <f t="shared" si="829"/>
        <v>6</v>
      </c>
      <c r="T7582">
        <f t="shared" si="830"/>
        <v>6</v>
      </c>
      <c r="U7582">
        <f t="shared" si="831"/>
        <v>0</v>
      </c>
      <c r="V7582" t="str">
        <f t="shared" si="832"/>
        <v/>
      </c>
    </row>
    <row r="7583" spans="1:22" x14ac:dyDescent="0.2">
      <c r="A7583" t="s">
        <v>21968</v>
      </c>
      <c r="B7583" t="s">
        <v>247</v>
      </c>
      <c r="C7583">
        <v>113565824</v>
      </c>
      <c r="D7583">
        <v>113566027</v>
      </c>
      <c r="E7583">
        <v>204</v>
      </c>
      <c r="F7583" t="s">
        <v>66</v>
      </c>
      <c r="G7583" t="s">
        <v>2657</v>
      </c>
      <c r="H7583" t="s">
        <v>21969</v>
      </c>
      <c r="I7583">
        <v>3</v>
      </c>
      <c r="J7583">
        <v>1</v>
      </c>
      <c r="K7583">
        <v>2</v>
      </c>
      <c r="L7583">
        <v>0</v>
      </c>
      <c r="M7583">
        <v>0</v>
      </c>
      <c r="N7583">
        <v>0</v>
      </c>
      <c r="O7583" t="str">
        <f t="shared" si="826"/>
        <v/>
      </c>
      <c r="P7583">
        <f>IF(ISERROR(VLOOKUP(G7583,Genes!$A$2:$A$749,1,0)),0,1)</f>
        <v>1</v>
      </c>
      <c r="Q7583">
        <f t="shared" si="827"/>
        <v>0</v>
      </c>
      <c r="R7583">
        <f t="shared" si="828"/>
        <v>1</v>
      </c>
      <c r="S7583">
        <f t="shared" si="829"/>
        <v>7</v>
      </c>
      <c r="T7583">
        <f t="shared" si="830"/>
        <v>7</v>
      </c>
      <c r="U7583">
        <f t="shared" si="831"/>
        <v>0</v>
      </c>
      <c r="V7583" t="str">
        <f t="shared" si="832"/>
        <v/>
      </c>
    </row>
    <row r="7584" spans="1:22" x14ac:dyDescent="0.2">
      <c r="A7584" t="s">
        <v>21970</v>
      </c>
      <c r="B7584" t="s">
        <v>247</v>
      </c>
      <c r="C7584">
        <v>113565826</v>
      </c>
      <c r="D7584">
        <v>113566027</v>
      </c>
      <c r="E7584">
        <v>202</v>
      </c>
      <c r="F7584" t="s">
        <v>66</v>
      </c>
      <c r="G7584" t="s">
        <v>2657</v>
      </c>
      <c r="H7584" t="s">
        <v>21971</v>
      </c>
      <c r="I7584">
        <v>3</v>
      </c>
      <c r="J7584">
        <v>1</v>
      </c>
      <c r="K7584">
        <v>2</v>
      </c>
      <c r="L7584">
        <v>0</v>
      </c>
      <c r="M7584">
        <v>0</v>
      </c>
      <c r="N7584">
        <v>0</v>
      </c>
      <c r="O7584" t="str">
        <f t="shared" si="826"/>
        <v/>
      </c>
      <c r="P7584">
        <f>IF(ISERROR(VLOOKUP(G7584,Genes!$A$2:$A$749,1,0)),0,1)</f>
        <v>1</v>
      </c>
      <c r="Q7584">
        <f t="shared" si="827"/>
        <v>0</v>
      </c>
      <c r="R7584">
        <f t="shared" si="828"/>
        <v>1</v>
      </c>
      <c r="S7584">
        <f t="shared" si="829"/>
        <v>8</v>
      </c>
      <c r="T7584">
        <f t="shared" si="830"/>
        <v>8</v>
      </c>
      <c r="U7584">
        <f t="shared" si="831"/>
        <v>0</v>
      </c>
      <c r="V7584" t="str">
        <f t="shared" si="832"/>
        <v/>
      </c>
    </row>
    <row r="7585" spans="1:22" x14ac:dyDescent="0.2">
      <c r="A7585" t="s">
        <v>21972</v>
      </c>
      <c r="B7585" t="s">
        <v>247</v>
      </c>
      <c r="C7585">
        <v>113567507</v>
      </c>
      <c r="D7585">
        <v>113567607</v>
      </c>
      <c r="E7585">
        <v>101</v>
      </c>
      <c r="F7585" t="s">
        <v>66</v>
      </c>
      <c r="G7585" t="s">
        <v>2657</v>
      </c>
      <c r="H7585" t="s">
        <v>21973</v>
      </c>
      <c r="I7585">
        <v>3</v>
      </c>
      <c r="J7585">
        <v>0</v>
      </c>
      <c r="K7585">
        <v>2</v>
      </c>
      <c r="L7585">
        <v>0</v>
      </c>
      <c r="M7585">
        <v>0</v>
      </c>
      <c r="N7585">
        <v>1</v>
      </c>
      <c r="O7585" t="str">
        <f t="shared" si="826"/>
        <v/>
      </c>
      <c r="P7585">
        <f>IF(ISERROR(VLOOKUP(G7585,Genes!$A$2:$A$749,1,0)),0,1)</f>
        <v>1</v>
      </c>
      <c r="Q7585">
        <f t="shared" si="827"/>
        <v>0</v>
      </c>
      <c r="R7585">
        <f t="shared" si="828"/>
        <v>1</v>
      </c>
      <c r="S7585">
        <f t="shared" si="829"/>
        <v>9</v>
      </c>
      <c r="T7585">
        <f t="shared" si="830"/>
        <v>9</v>
      </c>
      <c r="U7585">
        <f t="shared" si="831"/>
        <v>0</v>
      </c>
      <c r="V7585" t="str">
        <f t="shared" si="832"/>
        <v/>
      </c>
    </row>
    <row r="7586" spans="1:22" x14ac:dyDescent="0.2">
      <c r="A7586" t="s">
        <v>21974</v>
      </c>
      <c r="B7586" t="s">
        <v>247</v>
      </c>
      <c r="C7586">
        <v>113567744</v>
      </c>
      <c r="D7586">
        <v>113567827</v>
      </c>
      <c r="E7586">
        <v>84</v>
      </c>
      <c r="F7586" t="s">
        <v>66</v>
      </c>
      <c r="G7586" t="s">
        <v>2657</v>
      </c>
      <c r="H7586" t="s">
        <v>21975</v>
      </c>
      <c r="I7586">
        <v>4</v>
      </c>
      <c r="J7586">
        <v>1</v>
      </c>
      <c r="K7586">
        <v>0</v>
      </c>
      <c r="L7586">
        <v>1</v>
      </c>
      <c r="M7586">
        <v>0</v>
      </c>
      <c r="N7586">
        <v>2</v>
      </c>
      <c r="O7586" t="str">
        <f t="shared" si="826"/>
        <v/>
      </c>
      <c r="P7586">
        <f>IF(ISERROR(VLOOKUP(G7586,Genes!$A$2:$A$749,1,0)),0,1)</f>
        <v>1</v>
      </c>
      <c r="Q7586">
        <f t="shared" si="827"/>
        <v>0</v>
      </c>
      <c r="R7586">
        <f t="shared" si="828"/>
        <v>1</v>
      </c>
      <c r="S7586">
        <f t="shared" si="829"/>
        <v>10</v>
      </c>
      <c r="T7586">
        <f t="shared" si="830"/>
        <v>10</v>
      </c>
      <c r="U7586">
        <f t="shared" si="831"/>
        <v>0</v>
      </c>
      <c r="V7586" t="str">
        <f t="shared" si="832"/>
        <v/>
      </c>
    </row>
    <row r="7587" spans="1:22" x14ac:dyDescent="0.2">
      <c r="A7587" t="s">
        <v>21976</v>
      </c>
      <c r="B7587" t="s">
        <v>247</v>
      </c>
      <c r="C7587">
        <v>113567947</v>
      </c>
      <c r="D7587">
        <v>113568111</v>
      </c>
      <c r="E7587">
        <v>165</v>
      </c>
      <c r="F7587" t="s">
        <v>66</v>
      </c>
      <c r="G7587" t="s">
        <v>2657</v>
      </c>
      <c r="H7587" t="s">
        <v>21977</v>
      </c>
      <c r="I7587">
        <v>7</v>
      </c>
      <c r="J7587">
        <v>1</v>
      </c>
      <c r="K7587">
        <v>2</v>
      </c>
      <c r="L7587">
        <v>0</v>
      </c>
      <c r="M7587">
        <v>2</v>
      </c>
      <c r="N7587">
        <v>2</v>
      </c>
      <c r="O7587" t="str">
        <f t="shared" si="826"/>
        <v/>
      </c>
      <c r="P7587">
        <f>IF(ISERROR(VLOOKUP(G7587,Genes!$A$2:$A$749,1,0)),0,1)</f>
        <v>1</v>
      </c>
      <c r="Q7587">
        <f t="shared" si="827"/>
        <v>0</v>
      </c>
      <c r="R7587">
        <f t="shared" si="828"/>
        <v>1</v>
      </c>
      <c r="S7587">
        <f t="shared" si="829"/>
        <v>11</v>
      </c>
      <c r="T7587">
        <f t="shared" si="830"/>
        <v>11</v>
      </c>
      <c r="U7587">
        <f t="shared" si="831"/>
        <v>0</v>
      </c>
      <c r="V7587" t="str">
        <f t="shared" si="832"/>
        <v/>
      </c>
    </row>
    <row r="7588" spans="1:22" x14ac:dyDescent="0.2">
      <c r="A7588" t="s">
        <v>21978</v>
      </c>
      <c r="B7588" t="s">
        <v>247</v>
      </c>
      <c r="C7588">
        <v>113568190</v>
      </c>
      <c r="D7588">
        <v>113568283</v>
      </c>
      <c r="E7588">
        <v>94</v>
      </c>
      <c r="F7588" t="s">
        <v>66</v>
      </c>
      <c r="G7588" t="s">
        <v>2657</v>
      </c>
      <c r="H7588" t="s">
        <v>21979</v>
      </c>
      <c r="I7588">
        <v>4</v>
      </c>
      <c r="J7588">
        <v>0</v>
      </c>
      <c r="K7588">
        <v>2</v>
      </c>
      <c r="L7588">
        <v>0</v>
      </c>
      <c r="M7588">
        <v>1</v>
      </c>
      <c r="N7588">
        <v>1</v>
      </c>
      <c r="O7588" t="str">
        <f t="shared" si="826"/>
        <v/>
      </c>
      <c r="P7588">
        <f>IF(ISERROR(VLOOKUP(G7588,Genes!$A$2:$A$749,1,0)),0,1)</f>
        <v>1</v>
      </c>
      <c r="Q7588">
        <f t="shared" si="827"/>
        <v>0</v>
      </c>
      <c r="R7588">
        <f t="shared" si="828"/>
        <v>1</v>
      </c>
      <c r="S7588">
        <f t="shared" si="829"/>
        <v>12</v>
      </c>
      <c r="T7588">
        <f t="shared" si="830"/>
        <v>12</v>
      </c>
      <c r="U7588">
        <f t="shared" si="831"/>
        <v>0</v>
      </c>
      <c r="V7588" t="str">
        <f t="shared" si="832"/>
        <v/>
      </c>
    </row>
    <row r="7589" spans="1:22" x14ac:dyDescent="0.2">
      <c r="A7589" t="s">
        <v>21980</v>
      </c>
      <c r="B7589" t="s">
        <v>247</v>
      </c>
      <c r="C7589">
        <v>113568355</v>
      </c>
      <c r="D7589">
        <v>113568705</v>
      </c>
      <c r="E7589">
        <v>351</v>
      </c>
      <c r="F7589" t="s">
        <v>66</v>
      </c>
      <c r="G7589" t="s">
        <v>2657</v>
      </c>
      <c r="H7589" t="s">
        <v>21981</v>
      </c>
      <c r="I7589">
        <v>7</v>
      </c>
      <c r="J7589">
        <v>3</v>
      </c>
      <c r="K7589">
        <v>1</v>
      </c>
      <c r="L7589">
        <v>0</v>
      </c>
      <c r="M7589">
        <v>1</v>
      </c>
      <c r="N7589">
        <v>2</v>
      </c>
      <c r="O7589" t="str">
        <f t="shared" si="826"/>
        <v/>
      </c>
      <c r="P7589">
        <f>IF(ISERROR(VLOOKUP(G7589,Genes!$A$2:$A$749,1,0)),0,1)</f>
        <v>1</v>
      </c>
      <c r="Q7589">
        <f t="shared" si="827"/>
        <v>0</v>
      </c>
      <c r="R7589">
        <f t="shared" si="828"/>
        <v>1</v>
      </c>
      <c r="S7589">
        <f t="shared" si="829"/>
        <v>13</v>
      </c>
      <c r="T7589">
        <f t="shared" si="830"/>
        <v>13</v>
      </c>
      <c r="U7589">
        <f t="shared" si="831"/>
        <v>0</v>
      </c>
      <c r="V7589" t="str">
        <f t="shared" si="832"/>
        <v/>
      </c>
    </row>
    <row r="7590" spans="1:22" x14ac:dyDescent="0.2">
      <c r="A7590" t="s">
        <v>21982</v>
      </c>
      <c r="B7590" t="s">
        <v>247</v>
      </c>
      <c r="C7590">
        <v>113568846</v>
      </c>
      <c r="D7590">
        <v>113568990</v>
      </c>
      <c r="E7590">
        <v>145</v>
      </c>
      <c r="F7590" t="s">
        <v>66</v>
      </c>
      <c r="G7590" t="s">
        <v>2657</v>
      </c>
      <c r="H7590" t="s">
        <v>21983</v>
      </c>
      <c r="I7590">
        <v>3</v>
      </c>
      <c r="J7590">
        <v>0</v>
      </c>
      <c r="K7590">
        <v>2</v>
      </c>
      <c r="L7590">
        <v>1</v>
      </c>
      <c r="M7590">
        <v>0</v>
      </c>
      <c r="N7590">
        <v>0</v>
      </c>
      <c r="O7590" t="str">
        <f t="shared" si="826"/>
        <v>LARP7</v>
      </c>
      <c r="P7590">
        <f>IF(ISERROR(VLOOKUP(G7590,Genes!$A$2:$A$749,1,0)),0,1)</f>
        <v>1</v>
      </c>
      <c r="Q7590">
        <f t="shared" si="827"/>
        <v>0</v>
      </c>
      <c r="R7590">
        <f t="shared" si="828"/>
        <v>1</v>
      </c>
      <c r="S7590">
        <f t="shared" si="829"/>
        <v>14</v>
      </c>
      <c r="T7590">
        <f t="shared" si="830"/>
        <v>14</v>
      </c>
      <c r="U7590">
        <f t="shared" si="831"/>
        <v>1</v>
      </c>
      <c r="V7590">
        <f t="shared" si="832"/>
        <v>1</v>
      </c>
    </row>
    <row r="7591" spans="1:22" x14ac:dyDescent="0.2">
      <c r="A7591" t="s">
        <v>21984</v>
      </c>
      <c r="B7591" t="s">
        <v>682</v>
      </c>
      <c r="C7591">
        <v>108866910</v>
      </c>
      <c r="D7591">
        <v>108866973</v>
      </c>
      <c r="E7591">
        <v>64</v>
      </c>
      <c r="F7591" t="s">
        <v>74</v>
      </c>
      <c r="G7591" t="s">
        <v>2664</v>
      </c>
      <c r="H7591" t="s">
        <v>21985</v>
      </c>
      <c r="I7591">
        <v>0</v>
      </c>
      <c r="J7591">
        <v>0</v>
      </c>
      <c r="K7591">
        <v>0</v>
      </c>
      <c r="L7591">
        <v>0</v>
      </c>
      <c r="M7591">
        <v>0</v>
      </c>
      <c r="N7591">
        <v>0</v>
      </c>
      <c r="O7591" t="str">
        <f t="shared" si="826"/>
        <v/>
      </c>
      <c r="P7591">
        <f>IF(ISERROR(VLOOKUP(G7591,Genes!$A$2:$A$749,1,0)),0,1)</f>
        <v>1</v>
      </c>
      <c r="Q7591">
        <f t="shared" si="827"/>
        <v>1</v>
      </c>
      <c r="R7591">
        <f t="shared" si="828"/>
        <v>0</v>
      </c>
      <c r="S7591">
        <f t="shared" si="829"/>
        <v>0</v>
      </c>
      <c r="T7591">
        <f t="shared" si="830"/>
        <v>1</v>
      </c>
      <c r="U7591">
        <f t="shared" si="831"/>
        <v>0</v>
      </c>
      <c r="V7591" t="str">
        <f t="shared" si="832"/>
        <v/>
      </c>
    </row>
    <row r="7592" spans="1:22" x14ac:dyDescent="0.2">
      <c r="A7592" t="s">
        <v>21986</v>
      </c>
      <c r="B7592" t="s">
        <v>682</v>
      </c>
      <c r="C7592">
        <v>108866886</v>
      </c>
      <c r="D7592">
        <v>108866973</v>
      </c>
      <c r="E7592">
        <v>88</v>
      </c>
      <c r="F7592" t="s">
        <v>74</v>
      </c>
      <c r="G7592" t="s">
        <v>2664</v>
      </c>
      <c r="H7592" t="s">
        <v>21987</v>
      </c>
      <c r="I7592">
        <v>0</v>
      </c>
      <c r="J7592">
        <v>0</v>
      </c>
      <c r="K7592">
        <v>0</v>
      </c>
      <c r="L7592">
        <v>0</v>
      </c>
      <c r="M7592">
        <v>0</v>
      </c>
      <c r="N7592">
        <v>0</v>
      </c>
      <c r="O7592" t="str">
        <f t="shared" si="826"/>
        <v/>
      </c>
      <c r="P7592">
        <f>IF(ISERROR(VLOOKUP(G7592,Genes!$A$2:$A$749,1,0)),0,1)</f>
        <v>1</v>
      </c>
      <c r="Q7592">
        <f t="shared" si="827"/>
        <v>0</v>
      </c>
      <c r="R7592">
        <f t="shared" si="828"/>
        <v>0</v>
      </c>
      <c r="S7592">
        <f t="shared" si="829"/>
        <v>0</v>
      </c>
      <c r="T7592">
        <f t="shared" si="830"/>
        <v>2</v>
      </c>
      <c r="U7592">
        <f t="shared" si="831"/>
        <v>0</v>
      </c>
      <c r="V7592" t="str">
        <f t="shared" si="832"/>
        <v/>
      </c>
    </row>
    <row r="7593" spans="1:22" x14ac:dyDescent="0.2">
      <c r="A7593" t="s">
        <v>21988</v>
      </c>
      <c r="B7593" t="s">
        <v>682</v>
      </c>
      <c r="C7593">
        <v>108860881</v>
      </c>
      <c r="D7593">
        <v>108863616</v>
      </c>
      <c r="E7593">
        <v>2736</v>
      </c>
      <c r="F7593" t="s">
        <v>74</v>
      </c>
      <c r="G7593" t="s">
        <v>2664</v>
      </c>
      <c r="H7593" t="s">
        <v>21989</v>
      </c>
      <c r="I7593">
        <v>45</v>
      </c>
      <c r="J7593">
        <v>43</v>
      </c>
      <c r="K7593">
        <v>2</v>
      </c>
      <c r="L7593">
        <v>0</v>
      </c>
      <c r="M7593">
        <v>0</v>
      </c>
      <c r="N7593">
        <v>0</v>
      </c>
      <c r="O7593" t="str">
        <f t="shared" si="826"/>
        <v/>
      </c>
      <c r="P7593">
        <f>IF(ISERROR(VLOOKUP(G7593,Genes!$A$2:$A$749,1,0)),0,1)</f>
        <v>1</v>
      </c>
      <c r="Q7593">
        <f t="shared" si="827"/>
        <v>0</v>
      </c>
      <c r="R7593">
        <f t="shared" si="828"/>
        <v>1</v>
      </c>
      <c r="S7593">
        <f t="shared" si="829"/>
        <v>1</v>
      </c>
      <c r="T7593">
        <f t="shared" si="830"/>
        <v>3</v>
      </c>
      <c r="U7593">
        <f t="shared" si="831"/>
        <v>0</v>
      </c>
      <c r="V7593" t="str">
        <f t="shared" si="832"/>
        <v/>
      </c>
    </row>
    <row r="7594" spans="1:22" x14ac:dyDescent="0.2">
      <c r="A7594" t="s">
        <v>21990</v>
      </c>
      <c r="B7594" t="s">
        <v>682</v>
      </c>
      <c r="C7594">
        <v>108860881</v>
      </c>
      <c r="D7594">
        <v>108863564</v>
      </c>
      <c r="E7594">
        <v>2684</v>
      </c>
      <c r="F7594" t="s">
        <v>74</v>
      </c>
      <c r="G7594" t="s">
        <v>2664</v>
      </c>
      <c r="H7594" t="s">
        <v>21991</v>
      </c>
      <c r="I7594">
        <v>45</v>
      </c>
      <c r="J7594">
        <v>42</v>
      </c>
      <c r="K7594">
        <v>2</v>
      </c>
      <c r="L7594">
        <v>1</v>
      </c>
      <c r="M7594">
        <v>0</v>
      </c>
      <c r="N7594">
        <v>0</v>
      </c>
      <c r="O7594" t="str">
        <f t="shared" si="826"/>
        <v/>
      </c>
      <c r="P7594">
        <f>IF(ISERROR(VLOOKUP(G7594,Genes!$A$2:$A$749,1,0)),0,1)</f>
        <v>1</v>
      </c>
      <c r="Q7594">
        <f t="shared" si="827"/>
        <v>0</v>
      </c>
      <c r="R7594">
        <f t="shared" si="828"/>
        <v>1</v>
      </c>
      <c r="S7594">
        <f t="shared" si="829"/>
        <v>2</v>
      </c>
      <c r="T7594">
        <f t="shared" si="830"/>
        <v>4</v>
      </c>
      <c r="U7594">
        <f t="shared" si="831"/>
        <v>0</v>
      </c>
      <c r="V7594" t="str">
        <f t="shared" si="832"/>
        <v/>
      </c>
    </row>
    <row r="7595" spans="1:22" x14ac:dyDescent="0.2">
      <c r="A7595" t="s">
        <v>21992</v>
      </c>
      <c r="B7595" t="s">
        <v>682</v>
      </c>
      <c r="C7595">
        <v>108860881</v>
      </c>
      <c r="D7595">
        <v>108863415</v>
      </c>
      <c r="E7595">
        <v>2535</v>
      </c>
      <c r="F7595" t="s">
        <v>74</v>
      </c>
      <c r="G7595" t="s">
        <v>2664</v>
      </c>
      <c r="H7595" t="s">
        <v>21993</v>
      </c>
      <c r="I7595">
        <v>45</v>
      </c>
      <c r="J7595">
        <v>40</v>
      </c>
      <c r="K7595">
        <v>2</v>
      </c>
      <c r="L7595">
        <v>1</v>
      </c>
      <c r="M7595">
        <v>1</v>
      </c>
      <c r="N7595">
        <v>1</v>
      </c>
      <c r="O7595" t="str">
        <f t="shared" si="826"/>
        <v>LIG4</v>
      </c>
      <c r="P7595">
        <f>IF(ISERROR(VLOOKUP(G7595,Genes!$A$2:$A$749,1,0)),0,1)</f>
        <v>1</v>
      </c>
      <c r="Q7595">
        <f t="shared" si="827"/>
        <v>0</v>
      </c>
      <c r="R7595">
        <f t="shared" si="828"/>
        <v>1</v>
      </c>
      <c r="S7595">
        <f t="shared" si="829"/>
        <v>3</v>
      </c>
      <c r="T7595">
        <f t="shared" si="830"/>
        <v>5</v>
      </c>
      <c r="U7595">
        <f t="shared" si="831"/>
        <v>1</v>
      </c>
      <c r="V7595">
        <f t="shared" si="832"/>
        <v>0.6</v>
      </c>
    </row>
    <row r="7596" spans="1:22" x14ac:dyDescent="0.2">
      <c r="A7596" t="s">
        <v>21994</v>
      </c>
      <c r="B7596" t="s">
        <v>490</v>
      </c>
      <c r="C7596">
        <v>101120649</v>
      </c>
      <c r="D7596">
        <v>101121047</v>
      </c>
      <c r="E7596">
        <v>399</v>
      </c>
      <c r="F7596" t="s">
        <v>74</v>
      </c>
      <c r="G7596" t="s">
        <v>2671</v>
      </c>
      <c r="H7596" t="s">
        <v>21995</v>
      </c>
      <c r="I7596">
        <v>8</v>
      </c>
      <c r="J7596">
        <v>4</v>
      </c>
      <c r="K7596">
        <v>2</v>
      </c>
      <c r="L7596">
        <v>0</v>
      </c>
      <c r="M7596">
        <v>1</v>
      </c>
      <c r="N7596">
        <v>1</v>
      </c>
      <c r="O7596" t="str">
        <f t="shared" si="826"/>
        <v/>
      </c>
      <c r="P7596">
        <f>IF(ISERROR(VLOOKUP(G7596,Genes!$A$2:$A$749,1,0)),0,1)</f>
        <v>1</v>
      </c>
      <c r="Q7596">
        <f t="shared" si="827"/>
        <v>1</v>
      </c>
      <c r="R7596">
        <f t="shared" si="828"/>
        <v>1</v>
      </c>
      <c r="S7596">
        <f t="shared" si="829"/>
        <v>1</v>
      </c>
      <c r="T7596">
        <f t="shared" si="830"/>
        <v>1</v>
      </c>
      <c r="U7596">
        <f t="shared" si="831"/>
        <v>0</v>
      </c>
      <c r="V7596" t="str">
        <f t="shared" si="832"/>
        <v/>
      </c>
    </row>
    <row r="7597" spans="1:22" x14ac:dyDescent="0.2">
      <c r="A7597" t="s">
        <v>21996</v>
      </c>
      <c r="B7597" t="s">
        <v>490</v>
      </c>
      <c r="C7597">
        <v>101120468</v>
      </c>
      <c r="D7597">
        <v>101120557</v>
      </c>
      <c r="E7597">
        <v>90</v>
      </c>
      <c r="F7597" t="s">
        <v>74</v>
      </c>
      <c r="G7597" t="s">
        <v>2671</v>
      </c>
      <c r="H7597" t="s">
        <v>21997</v>
      </c>
      <c r="I7597">
        <v>3</v>
      </c>
      <c r="J7597">
        <v>0</v>
      </c>
      <c r="K7597">
        <v>2</v>
      </c>
      <c r="L7597">
        <v>0</v>
      </c>
      <c r="M7597">
        <v>0</v>
      </c>
      <c r="N7597">
        <v>1</v>
      </c>
      <c r="O7597" t="str">
        <f t="shared" si="826"/>
        <v/>
      </c>
      <c r="P7597">
        <f>IF(ISERROR(VLOOKUP(G7597,Genes!$A$2:$A$749,1,0)),0,1)</f>
        <v>1</v>
      </c>
      <c r="Q7597">
        <f t="shared" si="827"/>
        <v>0</v>
      </c>
      <c r="R7597">
        <f t="shared" si="828"/>
        <v>1</v>
      </c>
      <c r="S7597">
        <f t="shared" si="829"/>
        <v>2</v>
      </c>
      <c r="T7597">
        <f t="shared" si="830"/>
        <v>2</v>
      </c>
      <c r="U7597">
        <f t="shared" si="831"/>
        <v>0</v>
      </c>
      <c r="V7597" t="str">
        <f t="shared" si="832"/>
        <v/>
      </c>
    </row>
    <row r="7598" spans="1:22" x14ac:dyDescent="0.2">
      <c r="A7598" t="s">
        <v>21998</v>
      </c>
      <c r="B7598" t="s">
        <v>490</v>
      </c>
      <c r="C7598">
        <v>101115192</v>
      </c>
      <c r="D7598">
        <v>101115333</v>
      </c>
      <c r="E7598">
        <v>142</v>
      </c>
      <c r="F7598" t="s">
        <v>74</v>
      </c>
      <c r="G7598" t="s">
        <v>2671</v>
      </c>
      <c r="H7598" t="s">
        <v>21999</v>
      </c>
      <c r="I7598">
        <v>3</v>
      </c>
      <c r="J7598">
        <v>1</v>
      </c>
      <c r="K7598">
        <v>2</v>
      </c>
      <c r="L7598">
        <v>0</v>
      </c>
      <c r="M7598">
        <v>0</v>
      </c>
      <c r="N7598">
        <v>0</v>
      </c>
      <c r="O7598" t="str">
        <f t="shared" si="826"/>
        <v/>
      </c>
      <c r="P7598">
        <f>IF(ISERROR(VLOOKUP(G7598,Genes!$A$2:$A$749,1,0)),0,1)</f>
        <v>1</v>
      </c>
      <c r="Q7598">
        <f t="shared" si="827"/>
        <v>0</v>
      </c>
      <c r="R7598">
        <f t="shared" si="828"/>
        <v>1</v>
      </c>
      <c r="S7598">
        <f t="shared" si="829"/>
        <v>3</v>
      </c>
      <c r="T7598">
        <f t="shared" si="830"/>
        <v>3</v>
      </c>
      <c r="U7598">
        <f t="shared" si="831"/>
        <v>0</v>
      </c>
      <c r="V7598" t="str">
        <f t="shared" si="832"/>
        <v/>
      </c>
    </row>
    <row r="7599" spans="1:22" x14ac:dyDescent="0.2">
      <c r="A7599" t="s">
        <v>22000</v>
      </c>
      <c r="B7599" t="s">
        <v>490</v>
      </c>
      <c r="C7599">
        <v>101113856</v>
      </c>
      <c r="D7599">
        <v>101114446</v>
      </c>
      <c r="E7599">
        <v>591</v>
      </c>
      <c r="F7599" t="s">
        <v>74</v>
      </c>
      <c r="G7599" t="s">
        <v>2671</v>
      </c>
      <c r="H7599" t="s">
        <v>22001</v>
      </c>
      <c r="I7599">
        <v>11</v>
      </c>
      <c r="J7599">
        <v>8</v>
      </c>
      <c r="K7599">
        <v>2</v>
      </c>
      <c r="L7599">
        <v>1</v>
      </c>
      <c r="M7599">
        <v>0</v>
      </c>
      <c r="N7599">
        <v>0</v>
      </c>
      <c r="O7599" t="str">
        <f t="shared" si="826"/>
        <v/>
      </c>
      <c r="P7599">
        <f>IF(ISERROR(VLOOKUP(G7599,Genes!$A$2:$A$749,1,0)),0,1)</f>
        <v>1</v>
      </c>
      <c r="Q7599">
        <f t="shared" si="827"/>
        <v>0</v>
      </c>
      <c r="R7599">
        <f t="shared" si="828"/>
        <v>1</v>
      </c>
      <c r="S7599">
        <f t="shared" si="829"/>
        <v>4</v>
      </c>
      <c r="T7599">
        <f t="shared" si="830"/>
        <v>4</v>
      </c>
      <c r="U7599">
        <f t="shared" si="831"/>
        <v>0</v>
      </c>
      <c r="V7599" t="str">
        <f t="shared" si="832"/>
        <v/>
      </c>
    </row>
    <row r="7600" spans="1:22" x14ac:dyDescent="0.2">
      <c r="A7600" t="s">
        <v>22002</v>
      </c>
      <c r="B7600" t="s">
        <v>490</v>
      </c>
      <c r="C7600">
        <v>101113856</v>
      </c>
      <c r="D7600">
        <v>101114330</v>
      </c>
      <c r="E7600">
        <v>475</v>
      </c>
      <c r="F7600" t="s">
        <v>74</v>
      </c>
      <c r="G7600" t="s">
        <v>2671</v>
      </c>
      <c r="H7600" t="s">
        <v>22003</v>
      </c>
      <c r="I7600">
        <v>11</v>
      </c>
      <c r="J7600">
        <v>6</v>
      </c>
      <c r="K7600">
        <v>2</v>
      </c>
      <c r="L7600">
        <v>2</v>
      </c>
      <c r="M7600">
        <v>1</v>
      </c>
      <c r="N7600">
        <v>0</v>
      </c>
      <c r="O7600" t="str">
        <f t="shared" si="826"/>
        <v/>
      </c>
      <c r="P7600">
        <f>IF(ISERROR(VLOOKUP(G7600,Genes!$A$2:$A$749,1,0)),0,1)</f>
        <v>1</v>
      </c>
      <c r="Q7600">
        <f t="shared" si="827"/>
        <v>0</v>
      </c>
      <c r="R7600">
        <f t="shared" si="828"/>
        <v>1</v>
      </c>
      <c r="S7600">
        <f t="shared" si="829"/>
        <v>5</v>
      </c>
      <c r="T7600">
        <f t="shared" si="830"/>
        <v>5</v>
      </c>
      <c r="U7600">
        <f t="shared" si="831"/>
        <v>0</v>
      </c>
      <c r="V7600" t="str">
        <f t="shared" si="832"/>
        <v/>
      </c>
    </row>
    <row r="7601" spans="1:22" x14ac:dyDescent="0.2">
      <c r="A7601" t="s">
        <v>22004</v>
      </c>
      <c r="B7601" t="s">
        <v>490</v>
      </c>
      <c r="C7601">
        <v>101112099</v>
      </c>
      <c r="D7601">
        <v>101112270</v>
      </c>
      <c r="E7601">
        <v>172</v>
      </c>
      <c r="F7601" t="s">
        <v>74</v>
      </c>
      <c r="G7601" t="s">
        <v>2671</v>
      </c>
      <c r="H7601" t="s">
        <v>22005</v>
      </c>
      <c r="I7601">
        <v>3</v>
      </c>
      <c r="J7601">
        <v>1</v>
      </c>
      <c r="K7601">
        <v>2</v>
      </c>
      <c r="L7601">
        <v>0</v>
      </c>
      <c r="M7601">
        <v>0</v>
      </c>
      <c r="N7601">
        <v>0</v>
      </c>
      <c r="O7601" t="str">
        <f t="shared" si="826"/>
        <v/>
      </c>
      <c r="P7601">
        <f>IF(ISERROR(VLOOKUP(G7601,Genes!$A$2:$A$749,1,0)),0,1)</f>
        <v>1</v>
      </c>
      <c r="Q7601">
        <f t="shared" si="827"/>
        <v>0</v>
      </c>
      <c r="R7601">
        <f t="shared" si="828"/>
        <v>1</v>
      </c>
      <c r="S7601">
        <f t="shared" si="829"/>
        <v>6</v>
      </c>
      <c r="T7601">
        <f t="shared" si="830"/>
        <v>6</v>
      </c>
      <c r="U7601">
        <f t="shared" si="831"/>
        <v>0</v>
      </c>
      <c r="V7601" t="str">
        <f t="shared" si="832"/>
        <v/>
      </c>
    </row>
    <row r="7602" spans="1:22" x14ac:dyDescent="0.2">
      <c r="A7602" t="s">
        <v>22006</v>
      </c>
      <c r="B7602" t="s">
        <v>490</v>
      </c>
      <c r="C7602">
        <v>101112099</v>
      </c>
      <c r="D7602">
        <v>101112162</v>
      </c>
      <c r="E7602">
        <v>64</v>
      </c>
      <c r="F7602" t="s">
        <v>74</v>
      </c>
      <c r="G7602" t="s">
        <v>2671</v>
      </c>
      <c r="H7602" t="s">
        <v>22007</v>
      </c>
      <c r="I7602">
        <v>3</v>
      </c>
      <c r="J7602">
        <v>1</v>
      </c>
      <c r="K7602">
        <v>0</v>
      </c>
      <c r="L7602">
        <v>1</v>
      </c>
      <c r="M7602">
        <v>1</v>
      </c>
      <c r="N7602">
        <v>0</v>
      </c>
      <c r="O7602" t="str">
        <f t="shared" si="826"/>
        <v/>
      </c>
      <c r="P7602">
        <f>IF(ISERROR(VLOOKUP(G7602,Genes!$A$2:$A$749,1,0)),0,1)</f>
        <v>1</v>
      </c>
      <c r="Q7602">
        <f t="shared" si="827"/>
        <v>0</v>
      </c>
      <c r="R7602">
        <f t="shared" si="828"/>
        <v>1</v>
      </c>
      <c r="S7602">
        <f t="shared" si="829"/>
        <v>7</v>
      </c>
      <c r="T7602">
        <f t="shared" si="830"/>
        <v>7</v>
      </c>
      <c r="U7602">
        <f t="shared" si="831"/>
        <v>0</v>
      </c>
      <c r="V7602" t="str">
        <f t="shared" si="832"/>
        <v/>
      </c>
    </row>
    <row r="7603" spans="1:22" x14ac:dyDescent="0.2">
      <c r="A7603" t="s">
        <v>22008</v>
      </c>
      <c r="B7603" t="s">
        <v>490</v>
      </c>
      <c r="C7603">
        <v>101109443</v>
      </c>
      <c r="D7603">
        <v>101110322</v>
      </c>
      <c r="E7603">
        <v>880</v>
      </c>
      <c r="F7603" t="s">
        <v>74</v>
      </c>
      <c r="G7603" t="s">
        <v>2671</v>
      </c>
      <c r="H7603" t="s">
        <v>22009</v>
      </c>
      <c r="I7603">
        <v>14</v>
      </c>
      <c r="J7603">
        <v>12</v>
      </c>
      <c r="K7603">
        <v>2</v>
      </c>
      <c r="L7603">
        <v>0</v>
      </c>
      <c r="M7603">
        <v>0</v>
      </c>
      <c r="N7603">
        <v>0</v>
      </c>
      <c r="O7603" t="str">
        <f t="shared" si="826"/>
        <v>LINS1</v>
      </c>
      <c r="P7603">
        <f>IF(ISERROR(VLOOKUP(G7603,Genes!$A$2:$A$749,1,0)),0,1)</f>
        <v>1</v>
      </c>
      <c r="Q7603">
        <f t="shared" si="827"/>
        <v>0</v>
      </c>
      <c r="R7603">
        <f t="shared" si="828"/>
        <v>1</v>
      </c>
      <c r="S7603">
        <f t="shared" si="829"/>
        <v>8</v>
      </c>
      <c r="T7603">
        <f t="shared" si="830"/>
        <v>8</v>
      </c>
      <c r="U7603">
        <f t="shared" si="831"/>
        <v>1</v>
      </c>
      <c r="V7603">
        <f t="shared" si="832"/>
        <v>1</v>
      </c>
    </row>
    <row r="7604" spans="1:22" x14ac:dyDescent="0.2">
      <c r="A7604" t="s">
        <v>22010</v>
      </c>
      <c r="B7604" t="s">
        <v>167</v>
      </c>
      <c r="C7604">
        <v>170218831</v>
      </c>
      <c r="D7604">
        <v>170218909</v>
      </c>
      <c r="E7604">
        <v>79</v>
      </c>
      <c r="F7604" t="s">
        <v>74</v>
      </c>
      <c r="G7604" t="s">
        <v>2678</v>
      </c>
      <c r="H7604" t="s">
        <v>22011</v>
      </c>
      <c r="I7604">
        <v>2</v>
      </c>
      <c r="J7604">
        <v>0</v>
      </c>
      <c r="K7604">
        <v>2</v>
      </c>
      <c r="L7604">
        <v>0</v>
      </c>
      <c r="M7604">
        <v>0</v>
      </c>
      <c r="N7604">
        <v>0</v>
      </c>
      <c r="O7604" t="str">
        <f t="shared" si="826"/>
        <v/>
      </c>
      <c r="P7604">
        <f>IF(ISERROR(VLOOKUP(G7604,Genes!$A$2:$A$749,1,0)),0,1)</f>
        <v>1</v>
      </c>
      <c r="Q7604">
        <f t="shared" si="827"/>
        <v>1</v>
      </c>
      <c r="R7604">
        <f t="shared" si="828"/>
        <v>1</v>
      </c>
      <c r="S7604">
        <f t="shared" si="829"/>
        <v>1</v>
      </c>
      <c r="T7604">
        <f t="shared" si="830"/>
        <v>1</v>
      </c>
      <c r="U7604">
        <f t="shared" si="831"/>
        <v>0</v>
      </c>
      <c r="V7604" t="str">
        <f t="shared" si="832"/>
        <v/>
      </c>
    </row>
    <row r="7605" spans="1:22" x14ac:dyDescent="0.2">
      <c r="A7605" t="s">
        <v>22012</v>
      </c>
      <c r="B7605" t="s">
        <v>167</v>
      </c>
      <c r="C7605">
        <v>170139383</v>
      </c>
      <c r="D7605">
        <v>170139511</v>
      </c>
      <c r="E7605">
        <v>129</v>
      </c>
      <c r="F7605" t="s">
        <v>74</v>
      </c>
      <c r="G7605" t="s">
        <v>2678</v>
      </c>
      <c r="H7605" t="s">
        <v>22013</v>
      </c>
      <c r="I7605">
        <v>3</v>
      </c>
      <c r="J7605">
        <v>1</v>
      </c>
      <c r="K7605">
        <v>2</v>
      </c>
      <c r="L7605">
        <v>0</v>
      </c>
      <c r="M7605">
        <v>0</v>
      </c>
      <c r="N7605">
        <v>0</v>
      </c>
      <c r="O7605" t="str">
        <f t="shared" si="826"/>
        <v/>
      </c>
      <c r="P7605">
        <f>IF(ISERROR(VLOOKUP(G7605,Genes!$A$2:$A$749,1,0)),0,1)</f>
        <v>1</v>
      </c>
      <c r="Q7605">
        <f t="shared" si="827"/>
        <v>0</v>
      </c>
      <c r="R7605">
        <f t="shared" si="828"/>
        <v>1</v>
      </c>
      <c r="S7605">
        <f t="shared" si="829"/>
        <v>2</v>
      </c>
      <c r="T7605">
        <f t="shared" si="830"/>
        <v>2</v>
      </c>
      <c r="U7605">
        <f t="shared" si="831"/>
        <v>0</v>
      </c>
      <c r="V7605" t="str">
        <f t="shared" si="832"/>
        <v/>
      </c>
    </row>
    <row r="7606" spans="1:22" x14ac:dyDescent="0.2">
      <c r="A7606" t="s">
        <v>22014</v>
      </c>
      <c r="B7606" t="s">
        <v>167</v>
      </c>
      <c r="C7606">
        <v>170136860</v>
      </c>
      <c r="D7606">
        <v>170137029</v>
      </c>
      <c r="E7606">
        <v>170</v>
      </c>
      <c r="F7606" t="s">
        <v>74</v>
      </c>
      <c r="G7606" t="s">
        <v>2678</v>
      </c>
      <c r="H7606" t="s">
        <v>22015</v>
      </c>
      <c r="I7606">
        <v>3</v>
      </c>
      <c r="J7606">
        <v>1</v>
      </c>
      <c r="K7606">
        <v>2</v>
      </c>
      <c r="L7606">
        <v>0</v>
      </c>
      <c r="M7606">
        <v>0</v>
      </c>
      <c r="N7606">
        <v>0</v>
      </c>
      <c r="O7606" t="str">
        <f t="shared" si="826"/>
        <v/>
      </c>
      <c r="P7606">
        <f>IF(ISERROR(VLOOKUP(G7606,Genes!$A$2:$A$749,1,0)),0,1)</f>
        <v>1</v>
      </c>
      <c r="Q7606">
        <f t="shared" si="827"/>
        <v>0</v>
      </c>
      <c r="R7606">
        <f t="shared" si="828"/>
        <v>1</v>
      </c>
      <c r="S7606">
        <f t="shared" si="829"/>
        <v>3</v>
      </c>
      <c r="T7606">
        <f t="shared" si="830"/>
        <v>3</v>
      </c>
      <c r="U7606">
        <f t="shared" si="831"/>
        <v>0</v>
      </c>
      <c r="V7606" t="str">
        <f t="shared" si="832"/>
        <v/>
      </c>
    </row>
    <row r="7607" spans="1:22" x14ac:dyDescent="0.2">
      <c r="A7607" t="s">
        <v>22016</v>
      </c>
      <c r="B7607" t="s">
        <v>167</v>
      </c>
      <c r="C7607">
        <v>170135882</v>
      </c>
      <c r="D7607">
        <v>170136105</v>
      </c>
      <c r="E7607">
        <v>224</v>
      </c>
      <c r="F7607" t="s">
        <v>74</v>
      </c>
      <c r="G7607" t="s">
        <v>2678</v>
      </c>
      <c r="H7607" t="s">
        <v>22017</v>
      </c>
      <c r="I7607">
        <v>3</v>
      </c>
      <c r="J7607">
        <v>1</v>
      </c>
      <c r="K7607">
        <v>2</v>
      </c>
      <c r="L7607">
        <v>0</v>
      </c>
      <c r="M7607">
        <v>0</v>
      </c>
      <c r="N7607">
        <v>0</v>
      </c>
      <c r="O7607" t="str">
        <f t="shared" si="826"/>
        <v/>
      </c>
      <c r="P7607">
        <f>IF(ISERROR(VLOOKUP(G7607,Genes!$A$2:$A$749,1,0)),0,1)</f>
        <v>1</v>
      </c>
      <c r="Q7607">
        <f t="shared" si="827"/>
        <v>0</v>
      </c>
      <c r="R7607">
        <f t="shared" si="828"/>
        <v>1</v>
      </c>
      <c r="S7607">
        <f t="shared" si="829"/>
        <v>4</v>
      </c>
      <c r="T7607">
        <f t="shared" si="830"/>
        <v>4</v>
      </c>
      <c r="U7607">
        <f t="shared" si="831"/>
        <v>0</v>
      </c>
      <c r="V7607" t="str">
        <f t="shared" si="832"/>
        <v/>
      </c>
    </row>
    <row r="7608" spans="1:22" x14ac:dyDescent="0.2">
      <c r="A7608" t="s">
        <v>22018</v>
      </c>
      <c r="B7608" t="s">
        <v>167</v>
      </c>
      <c r="C7608">
        <v>170134255</v>
      </c>
      <c r="D7608">
        <v>170134461</v>
      </c>
      <c r="E7608">
        <v>207</v>
      </c>
      <c r="F7608" t="s">
        <v>74</v>
      </c>
      <c r="G7608" t="s">
        <v>2678</v>
      </c>
      <c r="H7608" t="s">
        <v>22019</v>
      </c>
      <c r="I7608">
        <v>3</v>
      </c>
      <c r="J7608">
        <v>1</v>
      </c>
      <c r="K7608">
        <v>2</v>
      </c>
      <c r="L7608">
        <v>0</v>
      </c>
      <c r="M7608">
        <v>0</v>
      </c>
      <c r="N7608">
        <v>0</v>
      </c>
      <c r="O7608" t="str">
        <f t="shared" si="826"/>
        <v/>
      </c>
      <c r="P7608">
        <f>IF(ISERROR(VLOOKUP(G7608,Genes!$A$2:$A$749,1,0)),0,1)</f>
        <v>1</v>
      </c>
      <c r="Q7608">
        <f t="shared" si="827"/>
        <v>0</v>
      </c>
      <c r="R7608">
        <f t="shared" si="828"/>
        <v>1</v>
      </c>
      <c r="S7608">
        <f t="shared" si="829"/>
        <v>5</v>
      </c>
      <c r="T7608">
        <f t="shared" si="830"/>
        <v>5</v>
      </c>
      <c r="U7608">
        <f t="shared" si="831"/>
        <v>0</v>
      </c>
      <c r="V7608" t="str">
        <f t="shared" si="832"/>
        <v/>
      </c>
    </row>
    <row r="7609" spans="1:22" x14ac:dyDescent="0.2">
      <c r="A7609" t="s">
        <v>22020</v>
      </c>
      <c r="B7609" t="s">
        <v>167</v>
      </c>
      <c r="C7609">
        <v>170131546</v>
      </c>
      <c r="D7609">
        <v>170131748</v>
      </c>
      <c r="E7609">
        <v>203</v>
      </c>
      <c r="F7609" t="s">
        <v>74</v>
      </c>
      <c r="G7609" t="s">
        <v>2678</v>
      </c>
      <c r="H7609" t="s">
        <v>22021</v>
      </c>
      <c r="I7609">
        <v>3</v>
      </c>
      <c r="J7609">
        <v>1</v>
      </c>
      <c r="K7609">
        <v>2</v>
      </c>
      <c r="L7609">
        <v>0</v>
      </c>
      <c r="M7609">
        <v>0</v>
      </c>
      <c r="N7609">
        <v>0</v>
      </c>
      <c r="O7609" t="str">
        <f t="shared" si="826"/>
        <v/>
      </c>
      <c r="P7609">
        <f>IF(ISERROR(VLOOKUP(G7609,Genes!$A$2:$A$749,1,0)),0,1)</f>
        <v>1</v>
      </c>
      <c r="Q7609">
        <f t="shared" si="827"/>
        <v>0</v>
      </c>
      <c r="R7609">
        <f t="shared" si="828"/>
        <v>1</v>
      </c>
      <c r="S7609">
        <f t="shared" si="829"/>
        <v>6</v>
      </c>
      <c r="T7609">
        <f t="shared" si="830"/>
        <v>6</v>
      </c>
      <c r="U7609">
        <f t="shared" si="831"/>
        <v>0</v>
      </c>
      <c r="V7609" t="str">
        <f t="shared" si="832"/>
        <v/>
      </c>
    </row>
    <row r="7610" spans="1:22" x14ac:dyDescent="0.2">
      <c r="A7610" t="s">
        <v>22022</v>
      </c>
      <c r="B7610" t="s">
        <v>167</v>
      </c>
      <c r="C7610">
        <v>170129437</v>
      </c>
      <c r="D7610">
        <v>170129577</v>
      </c>
      <c r="E7610">
        <v>141</v>
      </c>
      <c r="F7610" t="s">
        <v>74</v>
      </c>
      <c r="G7610" t="s">
        <v>2678</v>
      </c>
      <c r="H7610" t="s">
        <v>22023</v>
      </c>
      <c r="I7610">
        <v>3</v>
      </c>
      <c r="J7610">
        <v>1</v>
      </c>
      <c r="K7610">
        <v>2</v>
      </c>
      <c r="L7610">
        <v>0</v>
      </c>
      <c r="M7610">
        <v>0</v>
      </c>
      <c r="N7610">
        <v>0</v>
      </c>
      <c r="O7610" t="str">
        <f t="shared" si="826"/>
        <v/>
      </c>
      <c r="P7610">
        <f>IF(ISERROR(VLOOKUP(G7610,Genes!$A$2:$A$749,1,0)),0,1)</f>
        <v>1</v>
      </c>
      <c r="Q7610">
        <f t="shared" si="827"/>
        <v>0</v>
      </c>
      <c r="R7610">
        <f t="shared" si="828"/>
        <v>1</v>
      </c>
      <c r="S7610">
        <f t="shared" si="829"/>
        <v>7</v>
      </c>
      <c r="T7610">
        <f t="shared" si="830"/>
        <v>7</v>
      </c>
      <c r="U7610">
        <f t="shared" si="831"/>
        <v>0</v>
      </c>
      <c r="V7610" t="str">
        <f t="shared" si="832"/>
        <v/>
      </c>
    </row>
    <row r="7611" spans="1:22" x14ac:dyDescent="0.2">
      <c r="A7611" t="s">
        <v>22024</v>
      </c>
      <c r="B7611" t="s">
        <v>167</v>
      </c>
      <c r="C7611">
        <v>170128180</v>
      </c>
      <c r="D7611">
        <v>170128210</v>
      </c>
      <c r="E7611">
        <v>31</v>
      </c>
      <c r="F7611" t="s">
        <v>74</v>
      </c>
      <c r="G7611" t="s">
        <v>2678</v>
      </c>
      <c r="H7611" t="s">
        <v>22025</v>
      </c>
      <c r="I7611">
        <v>0</v>
      </c>
      <c r="J7611">
        <v>0</v>
      </c>
      <c r="K7611">
        <v>0</v>
      </c>
      <c r="L7611">
        <v>0</v>
      </c>
      <c r="M7611">
        <v>0</v>
      </c>
      <c r="N7611">
        <v>0</v>
      </c>
      <c r="O7611" t="str">
        <f t="shared" si="826"/>
        <v/>
      </c>
      <c r="P7611">
        <f>IF(ISERROR(VLOOKUP(G7611,Genes!$A$2:$A$749,1,0)),0,1)</f>
        <v>1</v>
      </c>
      <c r="Q7611">
        <f t="shared" si="827"/>
        <v>0</v>
      </c>
      <c r="R7611">
        <f t="shared" si="828"/>
        <v>0</v>
      </c>
      <c r="S7611">
        <f t="shared" si="829"/>
        <v>7</v>
      </c>
      <c r="T7611">
        <f t="shared" si="830"/>
        <v>8</v>
      </c>
      <c r="U7611">
        <f t="shared" si="831"/>
        <v>0</v>
      </c>
      <c r="V7611" t="str">
        <f t="shared" si="832"/>
        <v/>
      </c>
    </row>
    <row r="7612" spans="1:22" x14ac:dyDescent="0.2">
      <c r="A7612" t="s">
        <v>22026</v>
      </c>
      <c r="B7612" t="s">
        <v>167</v>
      </c>
      <c r="C7612">
        <v>170127414</v>
      </c>
      <c r="D7612">
        <v>170127617</v>
      </c>
      <c r="E7612">
        <v>204</v>
      </c>
      <c r="F7612" t="s">
        <v>74</v>
      </c>
      <c r="G7612" t="s">
        <v>2678</v>
      </c>
      <c r="H7612" t="s">
        <v>22027</v>
      </c>
      <c r="I7612">
        <v>3</v>
      </c>
      <c r="J7612">
        <v>1</v>
      </c>
      <c r="K7612">
        <v>2</v>
      </c>
      <c r="L7612">
        <v>0</v>
      </c>
      <c r="M7612">
        <v>0</v>
      </c>
      <c r="N7612">
        <v>0</v>
      </c>
      <c r="O7612" t="str">
        <f t="shared" si="826"/>
        <v/>
      </c>
      <c r="P7612">
        <f>IF(ISERROR(VLOOKUP(G7612,Genes!$A$2:$A$749,1,0)),0,1)</f>
        <v>1</v>
      </c>
      <c r="Q7612">
        <f t="shared" si="827"/>
        <v>0</v>
      </c>
      <c r="R7612">
        <f t="shared" si="828"/>
        <v>1</v>
      </c>
      <c r="S7612">
        <f t="shared" si="829"/>
        <v>8</v>
      </c>
      <c r="T7612">
        <f t="shared" si="830"/>
        <v>9</v>
      </c>
      <c r="U7612">
        <f t="shared" si="831"/>
        <v>0</v>
      </c>
      <c r="V7612" t="str">
        <f t="shared" si="832"/>
        <v/>
      </c>
    </row>
    <row r="7613" spans="1:22" x14ac:dyDescent="0.2">
      <c r="A7613" t="s">
        <v>22028</v>
      </c>
      <c r="B7613" t="s">
        <v>167</v>
      </c>
      <c r="C7613">
        <v>170115535</v>
      </c>
      <c r="D7613">
        <v>170115727</v>
      </c>
      <c r="E7613">
        <v>193</v>
      </c>
      <c r="F7613" t="s">
        <v>74</v>
      </c>
      <c r="G7613" t="s">
        <v>2678</v>
      </c>
      <c r="H7613" t="s">
        <v>22029</v>
      </c>
      <c r="I7613">
        <v>3</v>
      </c>
      <c r="J7613">
        <v>1</v>
      </c>
      <c r="K7613">
        <v>2</v>
      </c>
      <c r="L7613">
        <v>0</v>
      </c>
      <c r="M7613">
        <v>0</v>
      </c>
      <c r="N7613">
        <v>0</v>
      </c>
      <c r="O7613" t="str">
        <f t="shared" si="826"/>
        <v/>
      </c>
      <c r="P7613">
        <f>IF(ISERROR(VLOOKUP(G7613,Genes!$A$2:$A$749,1,0)),0,1)</f>
        <v>1</v>
      </c>
      <c r="Q7613">
        <f t="shared" si="827"/>
        <v>0</v>
      </c>
      <c r="R7613">
        <f t="shared" si="828"/>
        <v>1</v>
      </c>
      <c r="S7613">
        <f t="shared" si="829"/>
        <v>9</v>
      </c>
      <c r="T7613">
        <f t="shared" si="830"/>
        <v>10</v>
      </c>
      <c r="U7613">
        <f t="shared" si="831"/>
        <v>0</v>
      </c>
      <c r="V7613" t="str">
        <f t="shared" si="832"/>
        <v/>
      </c>
    </row>
    <row r="7614" spans="1:22" x14ac:dyDescent="0.2">
      <c r="A7614" t="s">
        <v>22030</v>
      </c>
      <c r="B7614" t="s">
        <v>167</v>
      </c>
      <c r="C7614">
        <v>170113634</v>
      </c>
      <c r="D7614">
        <v>170113759</v>
      </c>
      <c r="E7614">
        <v>126</v>
      </c>
      <c r="F7614" t="s">
        <v>74</v>
      </c>
      <c r="G7614" t="s">
        <v>2678</v>
      </c>
      <c r="H7614" t="s">
        <v>22031</v>
      </c>
      <c r="I7614">
        <v>3</v>
      </c>
      <c r="J7614">
        <v>1</v>
      </c>
      <c r="K7614">
        <v>2</v>
      </c>
      <c r="L7614">
        <v>0</v>
      </c>
      <c r="M7614">
        <v>0</v>
      </c>
      <c r="N7614">
        <v>0</v>
      </c>
      <c r="O7614" t="str">
        <f t="shared" si="826"/>
        <v/>
      </c>
      <c r="P7614">
        <f>IF(ISERROR(VLOOKUP(G7614,Genes!$A$2:$A$749,1,0)),0,1)</f>
        <v>1</v>
      </c>
      <c r="Q7614">
        <f t="shared" si="827"/>
        <v>0</v>
      </c>
      <c r="R7614">
        <f t="shared" si="828"/>
        <v>1</v>
      </c>
      <c r="S7614">
        <f t="shared" si="829"/>
        <v>10</v>
      </c>
      <c r="T7614">
        <f t="shared" si="830"/>
        <v>11</v>
      </c>
      <c r="U7614">
        <f t="shared" si="831"/>
        <v>0</v>
      </c>
      <c r="V7614" t="str">
        <f t="shared" si="832"/>
        <v/>
      </c>
    </row>
    <row r="7615" spans="1:22" x14ac:dyDescent="0.2">
      <c r="A7615" t="s">
        <v>22032</v>
      </c>
      <c r="B7615" t="s">
        <v>167</v>
      </c>
      <c r="C7615">
        <v>170177287</v>
      </c>
      <c r="D7615">
        <v>170177394</v>
      </c>
      <c r="E7615">
        <v>108</v>
      </c>
      <c r="F7615" t="s">
        <v>74</v>
      </c>
      <c r="G7615" t="s">
        <v>2678</v>
      </c>
      <c r="H7615" t="s">
        <v>22033</v>
      </c>
      <c r="I7615">
        <v>2</v>
      </c>
      <c r="J7615">
        <v>0</v>
      </c>
      <c r="K7615">
        <v>2</v>
      </c>
      <c r="L7615">
        <v>0</v>
      </c>
      <c r="M7615">
        <v>0</v>
      </c>
      <c r="N7615">
        <v>0</v>
      </c>
      <c r="O7615" t="str">
        <f t="shared" si="826"/>
        <v/>
      </c>
      <c r="P7615">
        <f>IF(ISERROR(VLOOKUP(G7615,Genes!$A$2:$A$749,1,0)),0,1)</f>
        <v>1</v>
      </c>
      <c r="Q7615">
        <f t="shared" si="827"/>
        <v>0</v>
      </c>
      <c r="R7615">
        <f t="shared" si="828"/>
        <v>1</v>
      </c>
      <c r="S7615">
        <f t="shared" si="829"/>
        <v>11</v>
      </c>
      <c r="T7615">
        <f t="shared" si="830"/>
        <v>12</v>
      </c>
      <c r="U7615">
        <f t="shared" si="831"/>
        <v>0</v>
      </c>
      <c r="V7615" t="str">
        <f t="shared" si="832"/>
        <v/>
      </c>
    </row>
    <row r="7616" spans="1:22" x14ac:dyDescent="0.2">
      <c r="A7616" t="s">
        <v>22034</v>
      </c>
      <c r="B7616" t="s">
        <v>167</v>
      </c>
      <c r="C7616">
        <v>170112616</v>
      </c>
      <c r="D7616">
        <v>170112746</v>
      </c>
      <c r="E7616">
        <v>131</v>
      </c>
      <c r="F7616" t="s">
        <v>74</v>
      </c>
      <c r="G7616" t="s">
        <v>2678</v>
      </c>
      <c r="H7616" t="s">
        <v>22035</v>
      </c>
      <c r="I7616">
        <v>3</v>
      </c>
      <c r="J7616">
        <v>1</v>
      </c>
      <c r="K7616">
        <v>2</v>
      </c>
      <c r="L7616">
        <v>0</v>
      </c>
      <c r="M7616">
        <v>0</v>
      </c>
      <c r="N7616">
        <v>0</v>
      </c>
      <c r="O7616" t="str">
        <f t="shared" si="826"/>
        <v/>
      </c>
      <c r="P7616">
        <f>IF(ISERROR(VLOOKUP(G7616,Genes!$A$2:$A$749,1,0)),0,1)</f>
        <v>1</v>
      </c>
      <c r="Q7616">
        <f t="shared" si="827"/>
        <v>0</v>
      </c>
      <c r="R7616">
        <f t="shared" si="828"/>
        <v>1</v>
      </c>
      <c r="S7616">
        <f t="shared" si="829"/>
        <v>12</v>
      </c>
      <c r="T7616">
        <f t="shared" si="830"/>
        <v>13</v>
      </c>
      <c r="U7616">
        <f t="shared" si="831"/>
        <v>0</v>
      </c>
      <c r="V7616" t="str">
        <f t="shared" si="832"/>
        <v/>
      </c>
    </row>
    <row r="7617" spans="1:22" x14ac:dyDescent="0.2">
      <c r="A7617" t="s">
        <v>22036</v>
      </c>
      <c r="B7617" t="s">
        <v>167</v>
      </c>
      <c r="C7617">
        <v>170103888</v>
      </c>
      <c r="D7617">
        <v>170104025</v>
      </c>
      <c r="E7617">
        <v>138</v>
      </c>
      <c r="F7617" t="s">
        <v>74</v>
      </c>
      <c r="G7617" t="s">
        <v>2678</v>
      </c>
      <c r="H7617" t="s">
        <v>22037</v>
      </c>
      <c r="I7617">
        <v>3</v>
      </c>
      <c r="J7617">
        <v>1</v>
      </c>
      <c r="K7617">
        <v>2</v>
      </c>
      <c r="L7617">
        <v>0</v>
      </c>
      <c r="M7617">
        <v>0</v>
      </c>
      <c r="N7617">
        <v>0</v>
      </c>
      <c r="O7617" t="str">
        <f t="shared" si="826"/>
        <v/>
      </c>
      <c r="P7617">
        <f>IF(ISERROR(VLOOKUP(G7617,Genes!$A$2:$A$749,1,0)),0,1)</f>
        <v>1</v>
      </c>
      <c r="Q7617">
        <f t="shared" si="827"/>
        <v>0</v>
      </c>
      <c r="R7617">
        <f t="shared" si="828"/>
        <v>1</v>
      </c>
      <c r="S7617">
        <f t="shared" si="829"/>
        <v>13</v>
      </c>
      <c r="T7617">
        <f t="shared" si="830"/>
        <v>14</v>
      </c>
      <c r="U7617">
        <f t="shared" si="831"/>
        <v>0</v>
      </c>
      <c r="V7617" t="str">
        <f t="shared" si="832"/>
        <v/>
      </c>
    </row>
    <row r="7618" spans="1:22" x14ac:dyDescent="0.2">
      <c r="A7618" t="s">
        <v>22038</v>
      </c>
      <c r="B7618" t="s">
        <v>167</v>
      </c>
      <c r="C7618">
        <v>170103215</v>
      </c>
      <c r="D7618">
        <v>170103496</v>
      </c>
      <c r="E7618">
        <v>282</v>
      </c>
      <c r="F7618" t="s">
        <v>74</v>
      </c>
      <c r="G7618" t="s">
        <v>2678</v>
      </c>
      <c r="H7618" t="s">
        <v>22039</v>
      </c>
      <c r="I7618">
        <v>4</v>
      </c>
      <c r="J7618">
        <v>2</v>
      </c>
      <c r="K7618">
        <v>2</v>
      </c>
      <c r="L7618">
        <v>0</v>
      </c>
      <c r="M7618">
        <v>0</v>
      </c>
      <c r="N7618">
        <v>0</v>
      </c>
      <c r="O7618" t="str">
        <f t="shared" ref="O7618:O7681" si="833">IF(U7618=1,G7618,"")</f>
        <v/>
      </c>
      <c r="P7618">
        <f>IF(ISERROR(VLOOKUP(G7618,Genes!$A$2:$A$749,1,0)),0,1)</f>
        <v>1</v>
      </c>
      <c r="Q7618">
        <f t="shared" ref="Q7618:Q7681" si="834">IF(G7618&lt;&gt;G7617,1,0)</f>
        <v>0</v>
      </c>
      <c r="R7618">
        <f t="shared" ref="R7618:R7681" si="835">IF(I7618=0,0,1)</f>
        <v>1</v>
      </c>
      <c r="S7618">
        <f t="shared" ref="S7618:S7681" si="836">IF(Q7618=1,R7618,S7617+R7618)</f>
        <v>14</v>
      </c>
      <c r="T7618">
        <f t="shared" ref="T7618:T7681" si="837">IF(Q7618=1,1,T7617+1)</f>
        <v>15</v>
      </c>
      <c r="U7618">
        <f t="shared" ref="U7618:U7681" si="838">IF(G7618&lt;&gt;G7619,1,0)</f>
        <v>0</v>
      </c>
      <c r="V7618" t="str">
        <f t="shared" ref="V7618:V7681" si="839">IF(U7618=1,S7618/T7618,"")</f>
        <v/>
      </c>
    </row>
    <row r="7619" spans="1:22" x14ac:dyDescent="0.2">
      <c r="A7619" t="s">
        <v>22040</v>
      </c>
      <c r="B7619" t="s">
        <v>167</v>
      </c>
      <c r="C7619">
        <v>170101203</v>
      </c>
      <c r="D7619">
        <v>170101442</v>
      </c>
      <c r="E7619">
        <v>240</v>
      </c>
      <c r="F7619" t="s">
        <v>74</v>
      </c>
      <c r="G7619" t="s">
        <v>2678</v>
      </c>
      <c r="H7619" t="s">
        <v>22041</v>
      </c>
      <c r="I7619">
        <v>3</v>
      </c>
      <c r="J7619">
        <v>3</v>
      </c>
      <c r="K7619">
        <v>0</v>
      </c>
      <c r="L7619">
        <v>0</v>
      </c>
      <c r="M7619">
        <v>0</v>
      </c>
      <c r="N7619">
        <v>0</v>
      </c>
      <c r="O7619" t="str">
        <f t="shared" si="833"/>
        <v/>
      </c>
      <c r="P7619">
        <f>IF(ISERROR(VLOOKUP(G7619,Genes!$A$2:$A$749,1,0)),0,1)</f>
        <v>1</v>
      </c>
      <c r="Q7619">
        <f t="shared" si="834"/>
        <v>0</v>
      </c>
      <c r="R7619">
        <f t="shared" si="835"/>
        <v>1</v>
      </c>
      <c r="S7619">
        <f t="shared" si="836"/>
        <v>15</v>
      </c>
      <c r="T7619">
        <f t="shared" si="837"/>
        <v>16</v>
      </c>
      <c r="U7619">
        <f t="shared" si="838"/>
        <v>0</v>
      </c>
      <c r="V7619" t="str">
        <f t="shared" si="839"/>
        <v/>
      </c>
    </row>
    <row r="7620" spans="1:22" x14ac:dyDescent="0.2">
      <c r="A7620" t="s">
        <v>22042</v>
      </c>
      <c r="B7620" t="s">
        <v>167</v>
      </c>
      <c r="C7620">
        <v>170099913</v>
      </c>
      <c r="D7620">
        <v>170100032</v>
      </c>
      <c r="E7620">
        <v>120</v>
      </c>
      <c r="F7620" t="s">
        <v>74</v>
      </c>
      <c r="G7620" t="s">
        <v>2678</v>
      </c>
      <c r="H7620" t="s">
        <v>22043</v>
      </c>
      <c r="I7620">
        <v>2</v>
      </c>
      <c r="J7620">
        <v>0</v>
      </c>
      <c r="K7620">
        <v>2</v>
      </c>
      <c r="L7620">
        <v>0</v>
      </c>
      <c r="M7620">
        <v>0</v>
      </c>
      <c r="N7620">
        <v>0</v>
      </c>
      <c r="O7620" t="str">
        <f t="shared" si="833"/>
        <v/>
      </c>
      <c r="P7620">
        <f>IF(ISERROR(VLOOKUP(G7620,Genes!$A$2:$A$749,1,0)),0,1)</f>
        <v>1</v>
      </c>
      <c r="Q7620">
        <f t="shared" si="834"/>
        <v>0</v>
      </c>
      <c r="R7620">
        <f t="shared" si="835"/>
        <v>1</v>
      </c>
      <c r="S7620">
        <f t="shared" si="836"/>
        <v>16</v>
      </c>
      <c r="T7620">
        <f t="shared" si="837"/>
        <v>17</v>
      </c>
      <c r="U7620">
        <f t="shared" si="838"/>
        <v>0</v>
      </c>
      <c r="V7620" t="str">
        <f t="shared" si="839"/>
        <v/>
      </c>
    </row>
    <row r="7621" spans="1:22" x14ac:dyDescent="0.2">
      <c r="A7621" t="s">
        <v>22044</v>
      </c>
      <c r="B7621" t="s">
        <v>167</v>
      </c>
      <c r="C7621">
        <v>170099466</v>
      </c>
      <c r="D7621">
        <v>170099582</v>
      </c>
      <c r="E7621">
        <v>117</v>
      </c>
      <c r="F7621" t="s">
        <v>74</v>
      </c>
      <c r="G7621" t="s">
        <v>2678</v>
      </c>
      <c r="H7621" t="s">
        <v>22045</v>
      </c>
      <c r="I7621">
        <v>2</v>
      </c>
      <c r="J7621">
        <v>0</v>
      </c>
      <c r="K7621">
        <v>2</v>
      </c>
      <c r="L7621">
        <v>0</v>
      </c>
      <c r="M7621">
        <v>0</v>
      </c>
      <c r="N7621">
        <v>0</v>
      </c>
      <c r="O7621" t="str">
        <f t="shared" si="833"/>
        <v/>
      </c>
      <c r="P7621">
        <f>IF(ISERROR(VLOOKUP(G7621,Genes!$A$2:$A$749,1,0)),0,1)</f>
        <v>1</v>
      </c>
      <c r="Q7621">
        <f t="shared" si="834"/>
        <v>0</v>
      </c>
      <c r="R7621">
        <f t="shared" si="835"/>
        <v>1</v>
      </c>
      <c r="S7621">
        <f t="shared" si="836"/>
        <v>17</v>
      </c>
      <c r="T7621">
        <f t="shared" si="837"/>
        <v>18</v>
      </c>
      <c r="U7621">
        <f t="shared" si="838"/>
        <v>0</v>
      </c>
      <c r="V7621" t="str">
        <f t="shared" si="839"/>
        <v/>
      </c>
    </row>
    <row r="7622" spans="1:22" x14ac:dyDescent="0.2">
      <c r="A7622" t="s">
        <v>22046</v>
      </c>
      <c r="B7622" t="s">
        <v>167</v>
      </c>
      <c r="C7622">
        <v>170097498</v>
      </c>
      <c r="D7622">
        <v>170097875</v>
      </c>
      <c r="E7622">
        <v>378</v>
      </c>
      <c r="F7622" t="s">
        <v>74</v>
      </c>
      <c r="G7622" t="s">
        <v>2678</v>
      </c>
      <c r="H7622" t="s">
        <v>22047</v>
      </c>
      <c r="I7622">
        <v>7</v>
      </c>
      <c r="J7622">
        <v>4</v>
      </c>
      <c r="K7622">
        <v>2</v>
      </c>
      <c r="L7622">
        <v>1</v>
      </c>
      <c r="M7622">
        <v>0</v>
      </c>
      <c r="N7622">
        <v>0</v>
      </c>
      <c r="O7622" t="str">
        <f t="shared" si="833"/>
        <v/>
      </c>
      <c r="P7622">
        <f>IF(ISERROR(VLOOKUP(G7622,Genes!$A$2:$A$749,1,0)),0,1)</f>
        <v>1</v>
      </c>
      <c r="Q7622">
        <f t="shared" si="834"/>
        <v>0</v>
      </c>
      <c r="R7622">
        <f t="shared" si="835"/>
        <v>1</v>
      </c>
      <c r="S7622">
        <f t="shared" si="836"/>
        <v>18</v>
      </c>
      <c r="T7622">
        <f t="shared" si="837"/>
        <v>19</v>
      </c>
      <c r="U7622">
        <f t="shared" si="838"/>
        <v>0</v>
      </c>
      <c r="V7622" t="str">
        <f t="shared" si="839"/>
        <v/>
      </c>
    </row>
    <row r="7623" spans="1:22" x14ac:dyDescent="0.2">
      <c r="A7623" t="s">
        <v>22048</v>
      </c>
      <c r="B7623" t="s">
        <v>167</v>
      </c>
      <c r="C7623">
        <v>170096037</v>
      </c>
      <c r="D7623">
        <v>170096285</v>
      </c>
      <c r="E7623">
        <v>249</v>
      </c>
      <c r="F7623" t="s">
        <v>74</v>
      </c>
      <c r="G7623" t="s">
        <v>2678</v>
      </c>
      <c r="H7623" t="s">
        <v>22049</v>
      </c>
      <c r="I7623">
        <v>4</v>
      </c>
      <c r="J7623">
        <v>2</v>
      </c>
      <c r="K7623">
        <v>2</v>
      </c>
      <c r="L7623">
        <v>0</v>
      </c>
      <c r="M7623">
        <v>0</v>
      </c>
      <c r="N7623">
        <v>0</v>
      </c>
      <c r="O7623" t="str">
        <f t="shared" si="833"/>
        <v/>
      </c>
      <c r="P7623">
        <f>IF(ISERROR(VLOOKUP(G7623,Genes!$A$2:$A$749,1,0)),0,1)</f>
        <v>1</v>
      </c>
      <c r="Q7623">
        <f t="shared" si="834"/>
        <v>0</v>
      </c>
      <c r="R7623">
        <f t="shared" si="835"/>
        <v>1</v>
      </c>
      <c r="S7623">
        <f t="shared" si="836"/>
        <v>19</v>
      </c>
      <c r="T7623">
        <f t="shared" si="837"/>
        <v>20</v>
      </c>
      <c r="U7623">
        <f t="shared" si="838"/>
        <v>0</v>
      </c>
      <c r="V7623" t="str">
        <f t="shared" si="839"/>
        <v/>
      </c>
    </row>
    <row r="7624" spans="1:22" x14ac:dyDescent="0.2">
      <c r="A7624" t="s">
        <v>22050</v>
      </c>
      <c r="B7624" t="s">
        <v>167</v>
      </c>
      <c r="C7624">
        <v>170094601</v>
      </c>
      <c r="D7624">
        <v>170094812</v>
      </c>
      <c r="E7624">
        <v>212</v>
      </c>
      <c r="F7624" t="s">
        <v>74</v>
      </c>
      <c r="G7624" t="s">
        <v>2678</v>
      </c>
      <c r="H7624" t="s">
        <v>22051</v>
      </c>
      <c r="I7624">
        <v>3</v>
      </c>
      <c r="J7624">
        <v>1</v>
      </c>
      <c r="K7624">
        <v>2</v>
      </c>
      <c r="L7624">
        <v>0</v>
      </c>
      <c r="M7624">
        <v>0</v>
      </c>
      <c r="N7624">
        <v>0</v>
      </c>
      <c r="O7624" t="str">
        <f t="shared" si="833"/>
        <v/>
      </c>
      <c r="P7624">
        <f>IF(ISERROR(VLOOKUP(G7624,Genes!$A$2:$A$749,1,0)),0,1)</f>
        <v>1</v>
      </c>
      <c r="Q7624">
        <f t="shared" si="834"/>
        <v>0</v>
      </c>
      <c r="R7624">
        <f t="shared" si="835"/>
        <v>1</v>
      </c>
      <c r="S7624">
        <f t="shared" si="836"/>
        <v>20</v>
      </c>
      <c r="T7624">
        <f t="shared" si="837"/>
        <v>21</v>
      </c>
      <c r="U7624">
        <f t="shared" si="838"/>
        <v>0</v>
      </c>
      <c r="V7624" t="str">
        <f t="shared" si="839"/>
        <v/>
      </c>
    </row>
    <row r="7625" spans="1:22" x14ac:dyDescent="0.2">
      <c r="A7625" t="s">
        <v>22052</v>
      </c>
      <c r="B7625" t="s">
        <v>167</v>
      </c>
      <c r="C7625">
        <v>170093613</v>
      </c>
      <c r="D7625">
        <v>170093797</v>
      </c>
      <c r="E7625">
        <v>185</v>
      </c>
      <c r="F7625" t="s">
        <v>74</v>
      </c>
      <c r="G7625" t="s">
        <v>2678</v>
      </c>
      <c r="H7625" t="s">
        <v>22053</v>
      </c>
      <c r="I7625">
        <v>3</v>
      </c>
      <c r="J7625">
        <v>1</v>
      </c>
      <c r="K7625">
        <v>2</v>
      </c>
      <c r="L7625">
        <v>0</v>
      </c>
      <c r="M7625">
        <v>0</v>
      </c>
      <c r="N7625">
        <v>0</v>
      </c>
      <c r="O7625" t="str">
        <f t="shared" si="833"/>
        <v/>
      </c>
      <c r="P7625">
        <f>IF(ISERROR(VLOOKUP(G7625,Genes!$A$2:$A$749,1,0)),0,1)</f>
        <v>1</v>
      </c>
      <c r="Q7625">
        <f t="shared" si="834"/>
        <v>0</v>
      </c>
      <c r="R7625">
        <f t="shared" si="835"/>
        <v>1</v>
      </c>
      <c r="S7625">
        <f t="shared" si="836"/>
        <v>21</v>
      </c>
      <c r="T7625">
        <f t="shared" si="837"/>
        <v>22</v>
      </c>
      <c r="U7625">
        <f t="shared" si="838"/>
        <v>0</v>
      </c>
      <c r="V7625" t="str">
        <f t="shared" si="839"/>
        <v/>
      </c>
    </row>
    <row r="7626" spans="1:22" x14ac:dyDescent="0.2">
      <c r="A7626" t="s">
        <v>22054</v>
      </c>
      <c r="B7626" t="s">
        <v>167</v>
      </c>
      <c r="C7626">
        <v>170175272</v>
      </c>
      <c r="D7626">
        <v>170175394</v>
      </c>
      <c r="E7626">
        <v>123</v>
      </c>
      <c r="F7626" t="s">
        <v>74</v>
      </c>
      <c r="G7626" t="s">
        <v>2678</v>
      </c>
      <c r="H7626" t="s">
        <v>22055</v>
      </c>
      <c r="I7626">
        <v>3</v>
      </c>
      <c r="J7626">
        <v>1</v>
      </c>
      <c r="K7626">
        <v>2</v>
      </c>
      <c r="L7626">
        <v>0</v>
      </c>
      <c r="M7626">
        <v>0</v>
      </c>
      <c r="N7626">
        <v>0</v>
      </c>
      <c r="O7626" t="str">
        <f t="shared" si="833"/>
        <v/>
      </c>
      <c r="P7626">
        <f>IF(ISERROR(VLOOKUP(G7626,Genes!$A$2:$A$749,1,0)),0,1)</f>
        <v>1</v>
      </c>
      <c r="Q7626">
        <f t="shared" si="834"/>
        <v>0</v>
      </c>
      <c r="R7626">
        <f t="shared" si="835"/>
        <v>1</v>
      </c>
      <c r="S7626">
        <f t="shared" si="836"/>
        <v>22</v>
      </c>
      <c r="T7626">
        <f t="shared" si="837"/>
        <v>23</v>
      </c>
      <c r="U7626">
        <f t="shared" si="838"/>
        <v>0</v>
      </c>
      <c r="V7626" t="str">
        <f t="shared" si="839"/>
        <v/>
      </c>
    </row>
    <row r="7627" spans="1:22" x14ac:dyDescent="0.2">
      <c r="A7627" t="s">
        <v>22056</v>
      </c>
      <c r="B7627" t="s">
        <v>167</v>
      </c>
      <c r="C7627">
        <v>170092350</v>
      </c>
      <c r="D7627">
        <v>170092578</v>
      </c>
      <c r="E7627">
        <v>229</v>
      </c>
      <c r="F7627" t="s">
        <v>74</v>
      </c>
      <c r="G7627" t="s">
        <v>2678</v>
      </c>
      <c r="H7627" t="s">
        <v>22057</v>
      </c>
      <c r="I7627">
        <v>3</v>
      </c>
      <c r="J7627">
        <v>1</v>
      </c>
      <c r="K7627">
        <v>2</v>
      </c>
      <c r="L7627">
        <v>0</v>
      </c>
      <c r="M7627">
        <v>0</v>
      </c>
      <c r="N7627">
        <v>0</v>
      </c>
      <c r="O7627" t="str">
        <f t="shared" si="833"/>
        <v/>
      </c>
      <c r="P7627">
        <f>IF(ISERROR(VLOOKUP(G7627,Genes!$A$2:$A$749,1,0)),0,1)</f>
        <v>1</v>
      </c>
      <c r="Q7627">
        <f t="shared" si="834"/>
        <v>0</v>
      </c>
      <c r="R7627">
        <f t="shared" si="835"/>
        <v>1</v>
      </c>
      <c r="S7627">
        <f t="shared" si="836"/>
        <v>23</v>
      </c>
      <c r="T7627">
        <f t="shared" si="837"/>
        <v>24</v>
      </c>
      <c r="U7627">
        <f t="shared" si="838"/>
        <v>0</v>
      </c>
      <c r="V7627" t="str">
        <f t="shared" si="839"/>
        <v/>
      </c>
    </row>
    <row r="7628" spans="1:22" x14ac:dyDescent="0.2">
      <c r="A7628" t="s">
        <v>22058</v>
      </c>
      <c r="B7628" t="s">
        <v>167</v>
      </c>
      <c r="C7628">
        <v>170089921</v>
      </c>
      <c r="D7628">
        <v>170090098</v>
      </c>
      <c r="E7628">
        <v>178</v>
      </c>
      <c r="F7628" t="s">
        <v>74</v>
      </c>
      <c r="G7628" t="s">
        <v>2678</v>
      </c>
      <c r="H7628" t="s">
        <v>22059</v>
      </c>
      <c r="I7628">
        <v>3</v>
      </c>
      <c r="J7628">
        <v>1</v>
      </c>
      <c r="K7628">
        <v>2</v>
      </c>
      <c r="L7628">
        <v>0</v>
      </c>
      <c r="M7628">
        <v>0</v>
      </c>
      <c r="N7628">
        <v>0</v>
      </c>
      <c r="O7628" t="str">
        <f t="shared" si="833"/>
        <v/>
      </c>
      <c r="P7628">
        <f>IF(ISERROR(VLOOKUP(G7628,Genes!$A$2:$A$749,1,0)),0,1)</f>
        <v>1</v>
      </c>
      <c r="Q7628">
        <f t="shared" si="834"/>
        <v>0</v>
      </c>
      <c r="R7628">
        <f t="shared" si="835"/>
        <v>1</v>
      </c>
      <c r="S7628">
        <f t="shared" si="836"/>
        <v>24</v>
      </c>
      <c r="T7628">
        <f t="shared" si="837"/>
        <v>25</v>
      </c>
      <c r="U7628">
        <f t="shared" si="838"/>
        <v>0</v>
      </c>
      <c r="V7628" t="str">
        <f t="shared" si="839"/>
        <v/>
      </c>
    </row>
    <row r="7629" spans="1:22" x14ac:dyDescent="0.2">
      <c r="A7629" t="s">
        <v>22060</v>
      </c>
      <c r="B7629" t="s">
        <v>167</v>
      </c>
      <c r="C7629">
        <v>170088224</v>
      </c>
      <c r="D7629">
        <v>170088352</v>
      </c>
      <c r="E7629">
        <v>129</v>
      </c>
      <c r="F7629" t="s">
        <v>74</v>
      </c>
      <c r="G7629" t="s">
        <v>2678</v>
      </c>
      <c r="H7629" t="s">
        <v>22061</v>
      </c>
      <c r="I7629">
        <v>3</v>
      </c>
      <c r="J7629">
        <v>1</v>
      </c>
      <c r="K7629">
        <v>2</v>
      </c>
      <c r="L7629">
        <v>0</v>
      </c>
      <c r="M7629">
        <v>0</v>
      </c>
      <c r="N7629">
        <v>0</v>
      </c>
      <c r="O7629" t="str">
        <f t="shared" si="833"/>
        <v/>
      </c>
      <c r="P7629">
        <f>IF(ISERROR(VLOOKUP(G7629,Genes!$A$2:$A$749,1,0)),0,1)</f>
        <v>1</v>
      </c>
      <c r="Q7629">
        <f t="shared" si="834"/>
        <v>0</v>
      </c>
      <c r="R7629">
        <f t="shared" si="835"/>
        <v>1</v>
      </c>
      <c r="S7629">
        <f t="shared" si="836"/>
        <v>25</v>
      </c>
      <c r="T7629">
        <f t="shared" si="837"/>
        <v>26</v>
      </c>
      <c r="U7629">
        <f t="shared" si="838"/>
        <v>0</v>
      </c>
      <c r="V7629" t="str">
        <f t="shared" si="839"/>
        <v/>
      </c>
    </row>
    <row r="7630" spans="1:22" x14ac:dyDescent="0.2">
      <c r="A7630" t="s">
        <v>22062</v>
      </c>
      <c r="B7630" t="s">
        <v>167</v>
      </c>
      <c r="C7630">
        <v>170082932</v>
      </c>
      <c r="D7630">
        <v>170083098</v>
      </c>
      <c r="E7630">
        <v>167</v>
      </c>
      <c r="F7630" t="s">
        <v>74</v>
      </c>
      <c r="G7630" t="s">
        <v>2678</v>
      </c>
      <c r="H7630" t="s">
        <v>22063</v>
      </c>
      <c r="I7630">
        <v>3</v>
      </c>
      <c r="J7630">
        <v>1</v>
      </c>
      <c r="K7630">
        <v>2</v>
      </c>
      <c r="L7630">
        <v>0</v>
      </c>
      <c r="M7630">
        <v>0</v>
      </c>
      <c r="N7630">
        <v>0</v>
      </c>
      <c r="O7630" t="str">
        <f t="shared" si="833"/>
        <v/>
      </c>
      <c r="P7630">
        <f>IF(ISERROR(VLOOKUP(G7630,Genes!$A$2:$A$749,1,0)),0,1)</f>
        <v>1</v>
      </c>
      <c r="Q7630">
        <f t="shared" si="834"/>
        <v>0</v>
      </c>
      <c r="R7630">
        <f t="shared" si="835"/>
        <v>1</v>
      </c>
      <c r="S7630">
        <f t="shared" si="836"/>
        <v>26</v>
      </c>
      <c r="T7630">
        <f t="shared" si="837"/>
        <v>27</v>
      </c>
      <c r="U7630">
        <f t="shared" si="838"/>
        <v>0</v>
      </c>
      <c r="V7630" t="str">
        <f t="shared" si="839"/>
        <v/>
      </c>
    </row>
    <row r="7631" spans="1:22" x14ac:dyDescent="0.2">
      <c r="A7631" t="s">
        <v>22064</v>
      </c>
      <c r="B7631" t="s">
        <v>167</v>
      </c>
      <c r="C7631">
        <v>170081820</v>
      </c>
      <c r="D7631">
        <v>170081963</v>
      </c>
      <c r="E7631">
        <v>144</v>
      </c>
      <c r="F7631" t="s">
        <v>74</v>
      </c>
      <c r="G7631" t="s">
        <v>2678</v>
      </c>
      <c r="H7631" t="s">
        <v>22065</v>
      </c>
      <c r="I7631">
        <v>3</v>
      </c>
      <c r="J7631">
        <v>1</v>
      </c>
      <c r="K7631">
        <v>2</v>
      </c>
      <c r="L7631">
        <v>0</v>
      </c>
      <c r="M7631">
        <v>0</v>
      </c>
      <c r="N7631">
        <v>0</v>
      </c>
      <c r="O7631" t="str">
        <f t="shared" si="833"/>
        <v/>
      </c>
      <c r="P7631">
        <f>IF(ISERROR(VLOOKUP(G7631,Genes!$A$2:$A$749,1,0)),0,1)</f>
        <v>1</v>
      </c>
      <c r="Q7631">
        <f t="shared" si="834"/>
        <v>0</v>
      </c>
      <c r="R7631">
        <f t="shared" si="835"/>
        <v>1</v>
      </c>
      <c r="S7631">
        <f t="shared" si="836"/>
        <v>27</v>
      </c>
      <c r="T7631">
        <f t="shared" si="837"/>
        <v>28</v>
      </c>
      <c r="U7631">
        <f t="shared" si="838"/>
        <v>0</v>
      </c>
      <c r="V7631" t="str">
        <f t="shared" si="839"/>
        <v/>
      </c>
    </row>
    <row r="7632" spans="1:22" x14ac:dyDescent="0.2">
      <c r="A7632" t="s">
        <v>22066</v>
      </c>
      <c r="B7632" t="s">
        <v>167</v>
      </c>
      <c r="C7632">
        <v>170076964</v>
      </c>
      <c r="D7632">
        <v>170077073</v>
      </c>
      <c r="E7632">
        <v>110</v>
      </c>
      <c r="F7632" t="s">
        <v>74</v>
      </c>
      <c r="G7632" t="s">
        <v>2678</v>
      </c>
      <c r="H7632" t="s">
        <v>22067</v>
      </c>
      <c r="I7632">
        <v>2</v>
      </c>
      <c r="J7632">
        <v>0</v>
      </c>
      <c r="K7632">
        <v>2</v>
      </c>
      <c r="L7632">
        <v>0</v>
      </c>
      <c r="M7632">
        <v>0</v>
      </c>
      <c r="N7632">
        <v>0</v>
      </c>
      <c r="O7632" t="str">
        <f t="shared" si="833"/>
        <v/>
      </c>
      <c r="P7632">
        <f>IF(ISERROR(VLOOKUP(G7632,Genes!$A$2:$A$749,1,0)),0,1)</f>
        <v>1</v>
      </c>
      <c r="Q7632">
        <f t="shared" si="834"/>
        <v>0</v>
      </c>
      <c r="R7632">
        <f t="shared" si="835"/>
        <v>1</v>
      </c>
      <c r="S7632">
        <f t="shared" si="836"/>
        <v>28</v>
      </c>
      <c r="T7632">
        <f t="shared" si="837"/>
        <v>29</v>
      </c>
      <c r="U7632">
        <f t="shared" si="838"/>
        <v>0</v>
      </c>
      <c r="V7632" t="str">
        <f t="shared" si="839"/>
        <v/>
      </c>
    </row>
    <row r="7633" spans="1:22" x14ac:dyDescent="0.2">
      <c r="A7633" t="s">
        <v>22068</v>
      </c>
      <c r="B7633" t="s">
        <v>167</v>
      </c>
      <c r="C7633">
        <v>170072763</v>
      </c>
      <c r="D7633">
        <v>170072940</v>
      </c>
      <c r="E7633">
        <v>178</v>
      </c>
      <c r="F7633" t="s">
        <v>74</v>
      </c>
      <c r="G7633" t="s">
        <v>2678</v>
      </c>
      <c r="H7633" t="s">
        <v>22069</v>
      </c>
      <c r="I7633">
        <v>3</v>
      </c>
      <c r="J7633">
        <v>1</v>
      </c>
      <c r="K7633">
        <v>2</v>
      </c>
      <c r="L7633">
        <v>0</v>
      </c>
      <c r="M7633">
        <v>0</v>
      </c>
      <c r="N7633">
        <v>0</v>
      </c>
      <c r="O7633" t="str">
        <f t="shared" si="833"/>
        <v/>
      </c>
      <c r="P7633">
        <f>IF(ISERROR(VLOOKUP(G7633,Genes!$A$2:$A$749,1,0)),0,1)</f>
        <v>1</v>
      </c>
      <c r="Q7633">
        <f t="shared" si="834"/>
        <v>0</v>
      </c>
      <c r="R7633">
        <f t="shared" si="835"/>
        <v>1</v>
      </c>
      <c r="S7633">
        <f t="shared" si="836"/>
        <v>29</v>
      </c>
      <c r="T7633">
        <f t="shared" si="837"/>
        <v>30</v>
      </c>
      <c r="U7633">
        <f t="shared" si="838"/>
        <v>0</v>
      </c>
      <c r="V7633" t="str">
        <f t="shared" si="839"/>
        <v/>
      </c>
    </row>
    <row r="7634" spans="1:22" x14ac:dyDescent="0.2">
      <c r="A7634" t="s">
        <v>22070</v>
      </c>
      <c r="B7634" t="s">
        <v>167</v>
      </c>
      <c r="C7634">
        <v>170070167</v>
      </c>
      <c r="D7634">
        <v>170070380</v>
      </c>
      <c r="E7634">
        <v>214</v>
      </c>
      <c r="F7634" t="s">
        <v>74</v>
      </c>
      <c r="G7634" t="s">
        <v>2678</v>
      </c>
      <c r="H7634" t="s">
        <v>22071</v>
      </c>
      <c r="I7634">
        <v>3</v>
      </c>
      <c r="J7634">
        <v>1</v>
      </c>
      <c r="K7634">
        <v>2</v>
      </c>
      <c r="L7634">
        <v>0</v>
      </c>
      <c r="M7634">
        <v>0</v>
      </c>
      <c r="N7634">
        <v>0</v>
      </c>
      <c r="O7634" t="str">
        <f t="shared" si="833"/>
        <v/>
      </c>
      <c r="P7634">
        <f>IF(ISERROR(VLOOKUP(G7634,Genes!$A$2:$A$749,1,0)),0,1)</f>
        <v>1</v>
      </c>
      <c r="Q7634">
        <f t="shared" si="834"/>
        <v>0</v>
      </c>
      <c r="R7634">
        <f t="shared" si="835"/>
        <v>1</v>
      </c>
      <c r="S7634">
        <f t="shared" si="836"/>
        <v>30</v>
      </c>
      <c r="T7634">
        <f t="shared" si="837"/>
        <v>31</v>
      </c>
      <c r="U7634">
        <f t="shared" si="838"/>
        <v>0</v>
      </c>
      <c r="V7634" t="str">
        <f t="shared" si="839"/>
        <v/>
      </c>
    </row>
    <row r="7635" spans="1:22" x14ac:dyDescent="0.2">
      <c r="A7635" t="s">
        <v>22072</v>
      </c>
      <c r="B7635" t="s">
        <v>167</v>
      </c>
      <c r="C7635">
        <v>170068478</v>
      </c>
      <c r="D7635">
        <v>170068717</v>
      </c>
      <c r="E7635">
        <v>240</v>
      </c>
      <c r="F7635" t="s">
        <v>74</v>
      </c>
      <c r="G7635" t="s">
        <v>2678</v>
      </c>
      <c r="H7635" t="s">
        <v>22073</v>
      </c>
      <c r="I7635">
        <v>3</v>
      </c>
      <c r="J7635">
        <v>3</v>
      </c>
      <c r="K7635">
        <v>0</v>
      </c>
      <c r="L7635">
        <v>0</v>
      </c>
      <c r="M7635">
        <v>0</v>
      </c>
      <c r="N7635">
        <v>0</v>
      </c>
      <c r="O7635" t="str">
        <f t="shared" si="833"/>
        <v/>
      </c>
      <c r="P7635">
        <f>IF(ISERROR(VLOOKUP(G7635,Genes!$A$2:$A$749,1,0)),0,1)</f>
        <v>1</v>
      </c>
      <c r="Q7635">
        <f t="shared" si="834"/>
        <v>0</v>
      </c>
      <c r="R7635">
        <f t="shared" si="835"/>
        <v>1</v>
      </c>
      <c r="S7635">
        <f t="shared" si="836"/>
        <v>31</v>
      </c>
      <c r="T7635">
        <f t="shared" si="837"/>
        <v>32</v>
      </c>
      <c r="U7635">
        <f t="shared" si="838"/>
        <v>0</v>
      </c>
      <c r="V7635" t="str">
        <f t="shared" si="839"/>
        <v/>
      </c>
    </row>
    <row r="7636" spans="1:22" x14ac:dyDescent="0.2">
      <c r="A7636" t="s">
        <v>22074</v>
      </c>
      <c r="B7636" t="s">
        <v>167</v>
      </c>
      <c r="C7636">
        <v>170065963</v>
      </c>
      <c r="D7636">
        <v>170066151</v>
      </c>
      <c r="E7636">
        <v>189</v>
      </c>
      <c r="F7636" t="s">
        <v>74</v>
      </c>
      <c r="G7636" t="s">
        <v>2678</v>
      </c>
      <c r="H7636" t="s">
        <v>22075</v>
      </c>
      <c r="I7636">
        <v>3</v>
      </c>
      <c r="J7636">
        <v>1</v>
      </c>
      <c r="K7636">
        <v>2</v>
      </c>
      <c r="L7636">
        <v>0</v>
      </c>
      <c r="M7636">
        <v>0</v>
      </c>
      <c r="N7636">
        <v>0</v>
      </c>
      <c r="O7636" t="str">
        <f t="shared" si="833"/>
        <v/>
      </c>
      <c r="P7636">
        <f>IF(ISERROR(VLOOKUP(G7636,Genes!$A$2:$A$749,1,0)),0,1)</f>
        <v>1</v>
      </c>
      <c r="Q7636">
        <f t="shared" si="834"/>
        <v>0</v>
      </c>
      <c r="R7636">
        <f t="shared" si="835"/>
        <v>1</v>
      </c>
      <c r="S7636">
        <f t="shared" si="836"/>
        <v>32</v>
      </c>
      <c r="T7636">
        <f t="shared" si="837"/>
        <v>33</v>
      </c>
      <c r="U7636">
        <f t="shared" si="838"/>
        <v>0</v>
      </c>
      <c r="V7636" t="str">
        <f t="shared" si="839"/>
        <v/>
      </c>
    </row>
    <row r="7637" spans="1:22" x14ac:dyDescent="0.2">
      <c r="A7637" t="s">
        <v>22076</v>
      </c>
      <c r="B7637" t="s">
        <v>167</v>
      </c>
      <c r="C7637">
        <v>170163791</v>
      </c>
      <c r="D7637">
        <v>170163907</v>
      </c>
      <c r="E7637">
        <v>117</v>
      </c>
      <c r="F7637" t="s">
        <v>74</v>
      </c>
      <c r="G7637" t="s">
        <v>2678</v>
      </c>
      <c r="H7637" t="s">
        <v>22077</v>
      </c>
      <c r="I7637">
        <v>2</v>
      </c>
      <c r="J7637">
        <v>0</v>
      </c>
      <c r="K7637">
        <v>2</v>
      </c>
      <c r="L7637">
        <v>0</v>
      </c>
      <c r="M7637">
        <v>0</v>
      </c>
      <c r="N7637">
        <v>0</v>
      </c>
      <c r="O7637" t="str">
        <f t="shared" si="833"/>
        <v/>
      </c>
      <c r="P7637">
        <f>IF(ISERROR(VLOOKUP(G7637,Genes!$A$2:$A$749,1,0)),0,1)</f>
        <v>1</v>
      </c>
      <c r="Q7637">
        <f t="shared" si="834"/>
        <v>0</v>
      </c>
      <c r="R7637">
        <f t="shared" si="835"/>
        <v>1</v>
      </c>
      <c r="S7637">
        <f t="shared" si="836"/>
        <v>33</v>
      </c>
      <c r="T7637">
        <f t="shared" si="837"/>
        <v>34</v>
      </c>
      <c r="U7637">
        <f t="shared" si="838"/>
        <v>0</v>
      </c>
      <c r="V7637" t="str">
        <f t="shared" si="839"/>
        <v/>
      </c>
    </row>
    <row r="7638" spans="1:22" x14ac:dyDescent="0.2">
      <c r="A7638" t="s">
        <v>22078</v>
      </c>
      <c r="B7638" t="s">
        <v>167</v>
      </c>
      <c r="C7638">
        <v>170062840</v>
      </c>
      <c r="D7638">
        <v>170063760</v>
      </c>
      <c r="E7638">
        <v>921</v>
      </c>
      <c r="F7638" t="s">
        <v>74</v>
      </c>
      <c r="G7638" t="s">
        <v>2678</v>
      </c>
      <c r="H7638" t="s">
        <v>22079</v>
      </c>
      <c r="I7638">
        <v>16</v>
      </c>
      <c r="J7638">
        <v>13</v>
      </c>
      <c r="K7638">
        <v>2</v>
      </c>
      <c r="L7638">
        <v>0</v>
      </c>
      <c r="M7638">
        <v>0</v>
      </c>
      <c r="N7638">
        <v>1</v>
      </c>
      <c r="O7638" t="str">
        <f t="shared" si="833"/>
        <v/>
      </c>
      <c r="P7638">
        <f>IF(ISERROR(VLOOKUP(G7638,Genes!$A$2:$A$749,1,0)),0,1)</f>
        <v>1</v>
      </c>
      <c r="Q7638">
        <f t="shared" si="834"/>
        <v>0</v>
      </c>
      <c r="R7638">
        <f t="shared" si="835"/>
        <v>1</v>
      </c>
      <c r="S7638">
        <f t="shared" si="836"/>
        <v>34</v>
      </c>
      <c r="T7638">
        <f t="shared" si="837"/>
        <v>35</v>
      </c>
      <c r="U7638">
        <f t="shared" si="838"/>
        <v>0</v>
      </c>
      <c r="V7638" t="str">
        <f t="shared" si="839"/>
        <v/>
      </c>
    </row>
    <row r="7639" spans="1:22" x14ac:dyDescent="0.2">
      <c r="A7639" t="s">
        <v>22080</v>
      </c>
      <c r="B7639" t="s">
        <v>167</v>
      </c>
      <c r="C7639">
        <v>170062533</v>
      </c>
      <c r="D7639">
        <v>170062698</v>
      </c>
      <c r="E7639">
        <v>166</v>
      </c>
      <c r="F7639" t="s">
        <v>74</v>
      </c>
      <c r="G7639" t="s">
        <v>2678</v>
      </c>
      <c r="H7639" t="s">
        <v>22081</v>
      </c>
      <c r="I7639">
        <v>3</v>
      </c>
      <c r="J7639">
        <v>1</v>
      </c>
      <c r="K7639">
        <v>2</v>
      </c>
      <c r="L7639">
        <v>0</v>
      </c>
      <c r="M7639">
        <v>0</v>
      </c>
      <c r="N7639">
        <v>0</v>
      </c>
      <c r="O7639" t="str">
        <f t="shared" si="833"/>
        <v/>
      </c>
      <c r="P7639">
        <f>IF(ISERROR(VLOOKUP(G7639,Genes!$A$2:$A$749,1,0)),0,1)</f>
        <v>1</v>
      </c>
      <c r="Q7639">
        <f t="shared" si="834"/>
        <v>0</v>
      </c>
      <c r="R7639">
        <f t="shared" si="835"/>
        <v>1</v>
      </c>
      <c r="S7639">
        <f t="shared" si="836"/>
        <v>35</v>
      </c>
      <c r="T7639">
        <f t="shared" si="837"/>
        <v>36</v>
      </c>
      <c r="U7639">
        <f t="shared" si="838"/>
        <v>0</v>
      </c>
      <c r="V7639" t="str">
        <f t="shared" si="839"/>
        <v/>
      </c>
    </row>
    <row r="7640" spans="1:22" x14ac:dyDescent="0.2">
      <c r="A7640" t="s">
        <v>22082</v>
      </c>
      <c r="B7640" t="s">
        <v>167</v>
      </c>
      <c r="C7640">
        <v>170061989</v>
      </c>
      <c r="D7640">
        <v>170062147</v>
      </c>
      <c r="E7640">
        <v>159</v>
      </c>
      <c r="F7640" t="s">
        <v>74</v>
      </c>
      <c r="G7640" t="s">
        <v>2678</v>
      </c>
      <c r="H7640" t="s">
        <v>22083</v>
      </c>
      <c r="I7640">
        <v>3</v>
      </c>
      <c r="J7640">
        <v>1</v>
      </c>
      <c r="K7640">
        <v>2</v>
      </c>
      <c r="L7640">
        <v>0</v>
      </c>
      <c r="M7640">
        <v>0</v>
      </c>
      <c r="N7640">
        <v>0</v>
      </c>
      <c r="O7640" t="str">
        <f t="shared" si="833"/>
        <v/>
      </c>
      <c r="P7640">
        <f>IF(ISERROR(VLOOKUP(G7640,Genes!$A$2:$A$749,1,0)),0,1)</f>
        <v>1</v>
      </c>
      <c r="Q7640">
        <f t="shared" si="834"/>
        <v>0</v>
      </c>
      <c r="R7640">
        <f t="shared" si="835"/>
        <v>1</v>
      </c>
      <c r="S7640">
        <f t="shared" si="836"/>
        <v>36</v>
      </c>
      <c r="T7640">
        <f t="shared" si="837"/>
        <v>37</v>
      </c>
      <c r="U7640">
        <f t="shared" si="838"/>
        <v>0</v>
      </c>
      <c r="V7640" t="str">
        <f t="shared" si="839"/>
        <v/>
      </c>
    </row>
    <row r="7641" spans="1:22" x14ac:dyDescent="0.2">
      <c r="A7641" t="s">
        <v>22084</v>
      </c>
      <c r="B7641" t="s">
        <v>167</v>
      </c>
      <c r="C7641">
        <v>170060492</v>
      </c>
      <c r="D7641">
        <v>170060781</v>
      </c>
      <c r="E7641">
        <v>290</v>
      </c>
      <c r="F7641" t="s">
        <v>74</v>
      </c>
      <c r="G7641" t="s">
        <v>2678</v>
      </c>
      <c r="H7641" t="s">
        <v>22085</v>
      </c>
      <c r="I7641">
        <v>4</v>
      </c>
      <c r="J7641">
        <v>2</v>
      </c>
      <c r="K7641">
        <v>2</v>
      </c>
      <c r="L7641">
        <v>0</v>
      </c>
      <c r="M7641">
        <v>0</v>
      </c>
      <c r="N7641">
        <v>0</v>
      </c>
      <c r="O7641" t="str">
        <f t="shared" si="833"/>
        <v/>
      </c>
      <c r="P7641">
        <f>IF(ISERROR(VLOOKUP(G7641,Genes!$A$2:$A$749,1,0)),0,1)</f>
        <v>1</v>
      </c>
      <c r="Q7641">
        <f t="shared" si="834"/>
        <v>0</v>
      </c>
      <c r="R7641">
        <f t="shared" si="835"/>
        <v>1</v>
      </c>
      <c r="S7641">
        <f t="shared" si="836"/>
        <v>37</v>
      </c>
      <c r="T7641">
        <f t="shared" si="837"/>
        <v>38</v>
      </c>
      <c r="U7641">
        <f t="shared" si="838"/>
        <v>0</v>
      </c>
      <c r="V7641" t="str">
        <f t="shared" si="839"/>
        <v/>
      </c>
    </row>
    <row r="7642" spans="1:22" x14ac:dyDescent="0.2">
      <c r="A7642" t="s">
        <v>22086</v>
      </c>
      <c r="B7642" t="s">
        <v>167</v>
      </c>
      <c r="C7642">
        <v>170059266</v>
      </c>
      <c r="D7642">
        <v>170059469</v>
      </c>
      <c r="E7642">
        <v>204</v>
      </c>
      <c r="F7642" t="s">
        <v>74</v>
      </c>
      <c r="G7642" t="s">
        <v>2678</v>
      </c>
      <c r="H7642" t="s">
        <v>22087</v>
      </c>
      <c r="I7642">
        <v>3</v>
      </c>
      <c r="J7642">
        <v>1</v>
      </c>
      <c r="K7642">
        <v>2</v>
      </c>
      <c r="L7642">
        <v>0</v>
      </c>
      <c r="M7642">
        <v>0</v>
      </c>
      <c r="N7642">
        <v>0</v>
      </c>
      <c r="O7642" t="str">
        <f t="shared" si="833"/>
        <v/>
      </c>
      <c r="P7642">
        <f>IF(ISERROR(VLOOKUP(G7642,Genes!$A$2:$A$749,1,0)),0,1)</f>
        <v>1</v>
      </c>
      <c r="Q7642">
        <f t="shared" si="834"/>
        <v>0</v>
      </c>
      <c r="R7642">
        <f t="shared" si="835"/>
        <v>1</v>
      </c>
      <c r="S7642">
        <f t="shared" si="836"/>
        <v>38</v>
      </c>
      <c r="T7642">
        <f t="shared" si="837"/>
        <v>39</v>
      </c>
      <c r="U7642">
        <f t="shared" si="838"/>
        <v>0</v>
      </c>
      <c r="V7642" t="str">
        <f t="shared" si="839"/>
        <v/>
      </c>
    </row>
    <row r="7643" spans="1:22" x14ac:dyDescent="0.2">
      <c r="A7643" t="s">
        <v>22088</v>
      </c>
      <c r="B7643" t="s">
        <v>167</v>
      </c>
      <c r="C7643">
        <v>170058138</v>
      </c>
      <c r="D7643">
        <v>170058380</v>
      </c>
      <c r="E7643">
        <v>243</v>
      </c>
      <c r="F7643" t="s">
        <v>74</v>
      </c>
      <c r="G7643" t="s">
        <v>2678</v>
      </c>
      <c r="H7643" t="s">
        <v>22089</v>
      </c>
      <c r="I7643">
        <v>4</v>
      </c>
      <c r="J7643">
        <v>2</v>
      </c>
      <c r="K7643">
        <v>2</v>
      </c>
      <c r="L7643">
        <v>0</v>
      </c>
      <c r="M7643">
        <v>0</v>
      </c>
      <c r="N7643">
        <v>0</v>
      </c>
      <c r="O7643" t="str">
        <f t="shared" si="833"/>
        <v/>
      </c>
      <c r="P7643">
        <f>IF(ISERROR(VLOOKUP(G7643,Genes!$A$2:$A$749,1,0)),0,1)</f>
        <v>1</v>
      </c>
      <c r="Q7643">
        <f t="shared" si="834"/>
        <v>0</v>
      </c>
      <c r="R7643">
        <f t="shared" si="835"/>
        <v>1</v>
      </c>
      <c r="S7643">
        <f t="shared" si="836"/>
        <v>39</v>
      </c>
      <c r="T7643">
        <f t="shared" si="837"/>
        <v>40</v>
      </c>
      <c r="U7643">
        <f t="shared" si="838"/>
        <v>0</v>
      </c>
      <c r="V7643" t="str">
        <f t="shared" si="839"/>
        <v/>
      </c>
    </row>
    <row r="7644" spans="1:22" x14ac:dyDescent="0.2">
      <c r="A7644" t="s">
        <v>22090</v>
      </c>
      <c r="B7644" t="s">
        <v>167</v>
      </c>
      <c r="C7644">
        <v>170055296</v>
      </c>
      <c r="D7644">
        <v>170055421</v>
      </c>
      <c r="E7644">
        <v>126</v>
      </c>
      <c r="F7644" t="s">
        <v>74</v>
      </c>
      <c r="G7644" t="s">
        <v>2678</v>
      </c>
      <c r="H7644" t="s">
        <v>22091</v>
      </c>
      <c r="I7644">
        <v>3</v>
      </c>
      <c r="J7644">
        <v>1</v>
      </c>
      <c r="K7644">
        <v>2</v>
      </c>
      <c r="L7644">
        <v>0</v>
      </c>
      <c r="M7644">
        <v>0</v>
      </c>
      <c r="N7644">
        <v>0</v>
      </c>
      <c r="O7644" t="str">
        <f t="shared" si="833"/>
        <v/>
      </c>
      <c r="P7644">
        <f>IF(ISERROR(VLOOKUP(G7644,Genes!$A$2:$A$749,1,0)),0,1)</f>
        <v>1</v>
      </c>
      <c r="Q7644">
        <f t="shared" si="834"/>
        <v>0</v>
      </c>
      <c r="R7644">
        <f t="shared" si="835"/>
        <v>1</v>
      </c>
      <c r="S7644">
        <f t="shared" si="836"/>
        <v>40</v>
      </c>
      <c r="T7644">
        <f t="shared" si="837"/>
        <v>41</v>
      </c>
      <c r="U7644">
        <f t="shared" si="838"/>
        <v>0</v>
      </c>
      <c r="V7644" t="str">
        <f t="shared" si="839"/>
        <v/>
      </c>
    </row>
    <row r="7645" spans="1:22" x14ac:dyDescent="0.2">
      <c r="A7645" t="s">
        <v>22092</v>
      </c>
      <c r="B7645" t="s">
        <v>167</v>
      </c>
      <c r="C7645">
        <v>170053421</v>
      </c>
      <c r="D7645">
        <v>170053540</v>
      </c>
      <c r="E7645">
        <v>120</v>
      </c>
      <c r="F7645" t="s">
        <v>74</v>
      </c>
      <c r="G7645" t="s">
        <v>2678</v>
      </c>
      <c r="H7645" t="s">
        <v>22093</v>
      </c>
      <c r="I7645">
        <v>2</v>
      </c>
      <c r="J7645">
        <v>0</v>
      </c>
      <c r="K7645">
        <v>2</v>
      </c>
      <c r="L7645">
        <v>0</v>
      </c>
      <c r="M7645">
        <v>0</v>
      </c>
      <c r="N7645">
        <v>0</v>
      </c>
      <c r="O7645" t="str">
        <f t="shared" si="833"/>
        <v/>
      </c>
      <c r="P7645">
        <f>IF(ISERROR(VLOOKUP(G7645,Genes!$A$2:$A$749,1,0)),0,1)</f>
        <v>1</v>
      </c>
      <c r="Q7645">
        <f t="shared" si="834"/>
        <v>0</v>
      </c>
      <c r="R7645">
        <f t="shared" si="835"/>
        <v>1</v>
      </c>
      <c r="S7645">
        <f t="shared" si="836"/>
        <v>41</v>
      </c>
      <c r="T7645">
        <f t="shared" si="837"/>
        <v>42</v>
      </c>
      <c r="U7645">
        <f t="shared" si="838"/>
        <v>0</v>
      </c>
      <c r="V7645" t="str">
        <f t="shared" si="839"/>
        <v/>
      </c>
    </row>
    <row r="7646" spans="1:22" x14ac:dyDescent="0.2">
      <c r="A7646" t="s">
        <v>22094</v>
      </c>
      <c r="B7646" t="s">
        <v>167</v>
      </c>
      <c r="C7646">
        <v>170050271</v>
      </c>
      <c r="D7646">
        <v>170050402</v>
      </c>
      <c r="E7646">
        <v>132</v>
      </c>
      <c r="F7646" t="s">
        <v>74</v>
      </c>
      <c r="G7646" t="s">
        <v>2678</v>
      </c>
      <c r="H7646" t="s">
        <v>22095</v>
      </c>
      <c r="I7646">
        <v>3</v>
      </c>
      <c r="J7646">
        <v>1</v>
      </c>
      <c r="K7646">
        <v>2</v>
      </c>
      <c r="L7646">
        <v>0</v>
      </c>
      <c r="M7646">
        <v>0</v>
      </c>
      <c r="N7646">
        <v>0</v>
      </c>
      <c r="O7646" t="str">
        <f t="shared" si="833"/>
        <v/>
      </c>
      <c r="P7646">
        <f>IF(ISERROR(VLOOKUP(G7646,Genes!$A$2:$A$749,1,0)),0,1)</f>
        <v>1</v>
      </c>
      <c r="Q7646">
        <f t="shared" si="834"/>
        <v>0</v>
      </c>
      <c r="R7646">
        <f t="shared" si="835"/>
        <v>1</v>
      </c>
      <c r="S7646">
        <f t="shared" si="836"/>
        <v>42</v>
      </c>
      <c r="T7646">
        <f t="shared" si="837"/>
        <v>43</v>
      </c>
      <c r="U7646">
        <f t="shared" si="838"/>
        <v>0</v>
      </c>
      <c r="V7646" t="str">
        <f t="shared" si="839"/>
        <v/>
      </c>
    </row>
    <row r="7647" spans="1:22" x14ac:dyDescent="0.2">
      <c r="A7647" t="s">
        <v>22096</v>
      </c>
      <c r="B7647" t="s">
        <v>167</v>
      </c>
      <c r="C7647">
        <v>170048342</v>
      </c>
      <c r="D7647">
        <v>170048543</v>
      </c>
      <c r="E7647">
        <v>202</v>
      </c>
      <c r="F7647" t="s">
        <v>74</v>
      </c>
      <c r="G7647" t="s">
        <v>2678</v>
      </c>
      <c r="H7647" t="s">
        <v>22097</v>
      </c>
      <c r="I7647">
        <v>3</v>
      </c>
      <c r="J7647">
        <v>1</v>
      </c>
      <c r="K7647">
        <v>2</v>
      </c>
      <c r="L7647">
        <v>0</v>
      </c>
      <c r="M7647">
        <v>0</v>
      </c>
      <c r="N7647">
        <v>0</v>
      </c>
      <c r="O7647" t="str">
        <f t="shared" si="833"/>
        <v/>
      </c>
      <c r="P7647">
        <f>IF(ISERROR(VLOOKUP(G7647,Genes!$A$2:$A$749,1,0)),0,1)</f>
        <v>1</v>
      </c>
      <c r="Q7647">
        <f t="shared" si="834"/>
        <v>0</v>
      </c>
      <c r="R7647">
        <f t="shared" si="835"/>
        <v>1</v>
      </c>
      <c r="S7647">
        <f t="shared" si="836"/>
        <v>43</v>
      </c>
      <c r="T7647">
        <f t="shared" si="837"/>
        <v>44</v>
      </c>
      <c r="U7647">
        <f t="shared" si="838"/>
        <v>0</v>
      </c>
      <c r="V7647" t="str">
        <f t="shared" si="839"/>
        <v/>
      </c>
    </row>
    <row r="7648" spans="1:22" x14ac:dyDescent="0.2">
      <c r="A7648" t="s">
        <v>22098</v>
      </c>
      <c r="B7648" t="s">
        <v>167</v>
      </c>
      <c r="C7648">
        <v>170151110</v>
      </c>
      <c r="D7648">
        <v>170151220</v>
      </c>
      <c r="E7648">
        <v>111</v>
      </c>
      <c r="F7648" t="s">
        <v>74</v>
      </c>
      <c r="G7648" t="s">
        <v>2678</v>
      </c>
      <c r="H7648" t="s">
        <v>22099</v>
      </c>
      <c r="I7648">
        <v>2</v>
      </c>
      <c r="J7648">
        <v>0</v>
      </c>
      <c r="K7648">
        <v>2</v>
      </c>
      <c r="L7648">
        <v>0</v>
      </c>
      <c r="M7648">
        <v>0</v>
      </c>
      <c r="N7648">
        <v>0</v>
      </c>
      <c r="O7648" t="str">
        <f t="shared" si="833"/>
        <v/>
      </c>
      <c r="P7648">
        <f>IF(ISERROR(VLOOKUP(G7648,Genes!$A$2:$A$749,1,0)),0,1)</f>
        <v>1</v>
      </c>
      <c r="Q7648">
        <f t="shared" si="834"/>
        <v>0</v>
      </c>
      <c r="R7648">
        <f t="shared" si="835"/>
        <v>1</v>
      </c>
      <c r="S7648">
        <f t="shared" si="836"/>
        <v>44</v>
      </c>
      <c r="T7648">
        <f t="shared" si="837"/>
        <v>45</v>
      </c>
      <c r="U7648">
        <f t="shared" si="838"/>
        <v>0</v>
      </c>
      <c r="V7648" t="str">
        <f t="shared" si="839"/>
        <v/>
      </c>
    </row>
    <row r="7649" spans="1:22" x14ac:dyDescent="0.2">
      <c r="A7649" t="s">
        <v>22100</v>
      </c>
      <c r="B7649" t="s">
        <v>167</v>
      </c>
      <c r="C7649">
        <v>170044480</v>
      </c>
      <c r="D7649">
        <v>170044775</v>
      </c>
      <c r="E7649">
        <v>296</v>
      </c>
      <c r="F7649" t="s">
        <v>74</v>
      </c>
      <c r="G7649" t="s">
        <v>2678</v>
      </c>
      <c r="H7649" t="s">
        <v>22101</v>
      </c>
      <c r="I7649">
        <v>4</v>
      </c>
      <c r="J7649">
        <v>2</v>
      </c>
      <c r="K7649">
        <v>2</v>
      </c>
      <c r="L7649">
        <v>0</v>
      </c>
      <c r="M7649">
        <v>0</v>
      </c>
      <c r="N7649">
        <v>0</v>
      </c>
      <c r="O7649" t="str">
        <f t="shared" si="833"/>
        <v/>
      </c>
      <c r="P7649">
        <f>IF(ISERROR(VLOOKUP(G7649,Genes!$A$2:$A$749,1,0)),0,1)</f>
        <v>1</v>
      </c>
      <c r="Q7649">
        <f t="shared" si="834"/>
        <v>0</v>
      </c>
      <c r="R7649">
        <f t="shared" si="835"/>
        <v>1</v>
      </c>
      <c r="S7649">
        <f t="shared" si="836"/>
        <v>45</v>
      </c>
      <c r="T7649">
        <f t="shared" si="837"/>
        <v>46</v>
      </c>
      <c r="U7649">
        <f t="shared" si="838"/>
        <v>0</v>
      </c>
      <c r="V7649" t="str">
        <f t="shared" si="839"/>
        <v/>
      </c>
    </row>
    <row r="7650" spans="1:22" x14ac:dyDescent="0.2">
      <c r="A7650" t="s">
        <v>22102</v>
      </c>
      <c r="B7650" t="s">
        <v>167</v>
      </c>
      <c r="C7650">
        <v>170042013</v>
      </c>
      <c r="D7650">
        <v>170042529</v>
      </c>
      <c r="E7650">
        <v>517</v>
      </c>
      <c r="F7650" t="s">
        <v>74</v>
      </c>
      <c r="G7650" t="s">
        <v>2678</v>
      </c>
      <c r="H7650" t="s">
        <v>22103</v>
      </c>
      <c r="I7650">
        <v>8</v>
      </c>
      <c r="J7650">
        <v>6</v>
      </c>
      <c r="K7650">
        <v>2</v>
      </c>
      <c r="L7650">
        <v>0</v>
      </c>
      <c r="M7650">
        <v>0</v>
      </c>
      <c r="N7650">
        <v>0</v>
      </c>
      <c r="O7650" t="str">
        <f t="shared" si="833"/>
        <v/>
      </c>
      <c r="P7650">
        <f>IF(ISERROR(VLOOKUP(G7650,Genes!$A$2:$A$749,1,0)),0,1)</f>
        <v>1</v>
      </c>
      <c r="Q7650">
        <f t="shared" si="834"/>
        <v>0</v>
      </c>
      <c r="R7650">
        <f t="shared" si="835"/>
        <v>1</v>
      </c>
      <c r="S7650">
        <f t="shared" si="836"/>
        <v>46</v>
      </c>
      <c r="T7650">
        <f t="shared" si="837"/>
        <v>47</v>
      </c>
      <c r="U7650">
        <f t="shared" si="838"/>
        <v>0</v>
      </c>
      <c r="V7650" t="str">
        <f t="shared" si="839"/>
        <v/>
      </c>
    </row>
    <row r="7651" spans="1:22" x14ac:dyDescent="0.2">
      <c r="A7651" t="s">
        <v>22104</v>
      </c>
      <c r="B7651" t="s">
        <v>167</v>
      </c>
      <c r="C7651">
        <v>170038677</v>
      </c>
      <c r="D7651">
        <v>170038829</v>
      </c>
      <c r="E7651">
        <v>153</v>
      </c>
      <c r="F7651" t="s">
        <v>74</v>
      </c>
      <c r="G7651" t="s">
        <v>2678</v>
      </c>
      <c r="H7651" t="s">
        <v>22105</v>
      </c>
      <c r="I7651">
        <v>3</v>
      </c>
      <c r="J7651">
        <v>1</v>
      </c>
      <c r="K7651">
        <v>2</v>
      </c>
      <c r="L7651">
        <v>0</v>
      </c>
      <c r="M7651">
        <v>0</v>
      </c>
      <c r="N7651">
        <v>0</v>
      </c>
      <c r="O7651" t="str">
        <f t="shared" si="833"/>
        <v/>
      </c>
      <c r="P7651">
        <f>IF(ISERROR(VLOOKUP(G7651,Genes!$A$2:$A$749,1,0)),0,1)</f>
        <v>1</v>
      </c>
      <c r="Q7651">
        <f t="shared" si="834"/>
        <v>0</v>
      </c>
      <c r="R7651">
        <f t="shared" si="835"/>
        <v>1</v>
      </c>
      <c r="S7651">
        <f t="shared" si="836"/>
        <v>47</v>
      </c>
      <c r="T7651">
        <f t="shared" si="837"/>
        <v>48</v>
      </c>
      <c r="U7651">
        <f t="shared" si="838"/>
        <v>0</v>
      </c>
      <c r="V7651" t="str">
        <f t="shared" si="839"/>
        <v/>
      </c>
    </row>
    <row r="7652" spans="1:22" x14ac:dyDescent="0.2">
      <c r="A7652" t="s">
        <v>22106</v>
      </c>
      <c r="B7652" t="s">
        <v>167</v>
      </c>
      <c r="C7652">
        <v>170037958</v>
      </c>
      <c r="D7652">
        <v>170038128</v>
      </c>
      <c r="E7652">
        <v>171</v>
      </c>
      <c r="F7652" t="s">
        <v>74</v>
      </c>
      <c r="G7652" t="s">
        <v>2678</v>
      </c>
      <c r="H7652" t="s">
        <v>22107</v>
      </c>
      <c r="I7652">
        <v>3</v>
      </c>
      <c r="J7652">
        <v>1</v>
      </c>
      <c r="K7652">
        <v>2</v>
      </c>
      <c r="L7652">
        <v>0</v>
      </c>
      <c r="M7652">
        <v>0</v>
      </c>
      <c r="N7652">
        <v>0</v>
      </c>
      <c r="O7652" t="str">
        <f t="shared" si="833"/>
        <v/>
      </c>
      <c r="P7652">
        <f>IF(ISERROR(VLOOKUP(G7652,Genes!$A$2:$A$749,1,0)),0,1)</f>
        <v>1</v>
      </c>
      <c r="Q7652">
        <f t="shared" si="834"/>
        <v>0</v>
      </c>
      <c r="R7652">
        <f t="shared" si="835"/>
        <v>1</v>
      </c>
      <c r="S7652">
        <f t="shared" si="836"/>
        <v>48</v>
      </c>
      <c r="T7652">
        <f t="shared" si="837"/>
        <v>49</v>
      </c>
      <c r="U7652">
        <f t="shared" si="838"/>
        <v>0</v>
      </c>
      <c r="V7652" t="str">
        <f t="shared" si="839"/>
        <v/>
      </c>
    </row>
    <row r="7653" spans="1:22" x14ac:dyDescent="0.2">
      <c r="A7653" t="s">
        <v>22108</v>
      </c>
      <c r="B7653" t="s">
        <v>167</v>
      </c>
      <c r="C7653">
        <v>170034313</v>
      </c>
      <c r="D7653">
        <v>170034536</v>
      </c>
      <c r="E7653">
        <v>224</v>
      </c>
      <c r="F7653" t="s">
        <v>74</v>
      </c>
      <c r="G7653" t="s">
        <v>2678</v>
      </c>
      <c r="H7653" t="s">
        <v>22109</v>
      </c>
      <c r="I7653">
        <v>3</v>
      </c>
      <c r="J7653">
        <v>1</v>
      </c>
      <c r="K7653">
        <v>2</v>
      </c>
      <c r="L7653">
        <v>0</v>
      </c>
      <c r="M7653">
        <v>0</v>
      </c>
      <c r="N7653">
        <v>0</v>
      </c>
      <c r="O7653" t="str">
        <f t="shared" si="833"/>
        <v/>
      </c>
      <c r="P7653">
        <f>IF(ISERROR(VLOOKUP(G7653,Genes!$A$2:$A$749,1,0)),0,1)</f>
        <v>1</v>
      </c>
      <c r="Q7653">
        <f t="shared" si="834"/>
        <v>0</v>
      </c>
      <c r="R7653">
        <f t="shared" si="835"/>
        <v>1</v>
      </c>
      <c r="S7653">
        <f t="shared" si="836"/>
        <v>49</v>
      </c>
      <c r="T7653">
        <f t="shared" si="837"/>
        <v>50</v>
      </c>
      <c r="U7653">
        <f t="shared" si="838"/>
        <v>0</v>
      </c>
      <c r="V7653" t="str">
        <f t="shared" si="839"/>
        <v/>
      </c>
    </row>
    <row r="7654" spans="1:22" x14ac:dyDescent="0.2">
      <c r="A7654" t="s">
        <v>22110</v>
      </c>
      <c r="B7654" t="s">
        <v>167</v>
      </c>
      <c r="C7654">
        <v>170032921</v>
      </c>
      <c r="D7654">
        <v>170033098</v>
      </c>
      <c r="E7654">
        <v>178</v>
      </c>
      <c r="F7654" t="s">
        <v>74</v>
      </c>
      <c r="G7654" t="s">
        <v>2678</v>
      </c>
      <c r="H7654" t="s">
        <v>22111</v>
      </c>
      <c r="I7654">
        <v>3</v>
      </c>
      <c r="J7654">
        <v>1</v>
      </c>
      <c r="K7654">
        <v>2</v>
      </c>
      <c r="L7654">
        <v>0</v>
      </c>
      <c r="M7654">
        <v>0</v>
      </c>
      <c r="N7654">
        <v>0</v>
      </c>
      <c r="O7654" t="str">
        <f t="shared" si="833"/>
        <v/>
      </c>
      <c r="P7654">
        <f>IF(ISERROR(VLOOKUP(G7654,Genes!$A$2:$A$749,1,0)),0,1)</f>
        <v>1</v>
      </c>
      <c r="Q7654">
        <f t="shared" si="834"/>
        <v>0</v>
      </c>
      <c r="R7654">
        <f t="shared" si="835"/>
        <v>1</v>
      </c>
      <c r="S7654">
        <f t="shared" si="836"/>
        <v>50</v>
      </c>
      <c r="T7654">
        <f t="shared" si="837"/>
        <v>51</v>
      </c>
      <c r="U7654">
        <f t="shared" si="838"/>
        <v>0</v>
      </c>
      <c r="V7654" t="str">
        <f t="shared" si="839"/>
        <v/>
      </c>
    </row>
    <row r="7655" spans="1:22" x14ac:dyDescent="0.2">
      <c r="A7655" t="s">
        <v>22112</v>
      </c>
      <c r="B7655" t="s">
        <v>167</v>
      </c>
      <c r="C7655">
        <v>170031703</v>
      </c>
      <c r="D7655">
        <v>170031899</v>
      </c>
      <c r="E7655">
        <v>197</v>
      </c>
      <c r="F7655" t="s">
        <v>74</v>
      </c>
      <c r="G7655" t="s">
        <v>2678</v>
      </c>
      <c r="H7655" t="s">
        <v>22113</v>
      </c>
      <c r="I7655">
        <v>3</v>
      </c>
      <c r="J7655">
        <v>1</v>
      </c>
      <c r="K7655">
        <v>2</v>
      </c>
      <c r="L7655">
        <v>0</v>
      </c>
      <c r="M7655">
        <v>0</v>
      </c>
      <c r="N7655">
        <v>0</v>
      </c>
      <c r="O7655" t="str">
        <f t="shared" si="833"/>
        <v/>
      </c>
      <c r="P7655">
        <f>IF(ISERROR(VLOOKUP(G7655,Genes!$A$2:$A$749,1,0)),0,1)</f>
        <v>1</v>
      </c>
      <c r="Q7655">
        <f t="shared" si="834"/>
        <v>0</v>
      </c>
      <c r="R7655">
        <f t="shared" si="835"/>
        <v>1</v>
      </c>
      <c r="S7655">
        <f t="shared" si="836"/>
        <v>51</v>
      </c>
      <c r="T7655">
        <f t="shared" si="837"/>
        <v>52</v>
      </c>
      <c r="U7655">
        <f t="shared" si="838"/>
        <v>0</v>
      </c>
      <c r="V7655" t="str">
        <f t="shared" si="839"/>
        <v/>
      </c>
    </row>
    <row r="7656" spans="1:22" x14ac:dyDescent="0.2">
      <c r="A7656" t="s">
        <v>22114</v>
      </c>
      <c r="B7656" t="s">
        <v>167</v>
      </c>
      <c r="C7656">
        <v>170030429</v>
      </c>
      <c r="D7656">
        <v>170030674</v>
      </c>
      <c r="E7656">
        <v>246</v>
      </c>
      <c r="F7656" t="s">
        <v>74</v>
      </c>
      <c r="G7656" t="s">
        <v>2678</v>
      </c>
      <c r="H7656" t="s">
        <v>22115</v>
      </c>
      <c r="I7656">
        <v>4</v>
      </c>
      <c r="J7656">
        <v>2</v>
      </c>
      <c r="K7656">
        <v>2</v>
      </c>
      <c r="L7656">
        <v>0</v>
      </c>
      <c r="M7656">
        <v>0</v>
      </c>
      <c r="N7656">
        <v>0</v>
      </c>
      <c r="O7656" t="str">
        <f t="shared" si="833"/>
        <v/>
      </c>
      <c r="P7656">
        <f>IF(ISERROR(VLOOKUP(G7656,Genes!$A$2:$A$749,1,0)),0,1)</f>
        <v>1</v>
      </c>
      <c r="Q7656">
        <f t="shared" si="834"/>
        <v>0</v>
      </c>
      <c r="R7656">
        <f t="shared" si="835"/>
        <v>1</v>
      </c>
      <c r="S7656">
        <f t="shared" si="836"/>
        <v>52</v>
      </c>
      <c r="T7656">
        <f t="shared" si="837"/>
        <v>53</v>
      </c>
      <c r="U7656">
        <f t="shared" si="838"/>
        <v>0</v>
      </c>
      <c r="V7656" t="str">
        <f t="shared" si="839"/>
        <v/>
      </c>
    </row>
    <row r="7657" spans="1:22" x14ac:dyDescent="0.2">
      <c r="A7657" t="s">
        <v>22116</v>
      </c>
      <c r="B7657" t="s">
        <v>167</v>
      </c>
      <c r="C7657">
        <v>170029606</v>
      </c>
      <c r="D7657">
        <v>170029734</v>
      </c>
      <c r="E7657">
        <v>129</v>
      </c>
      <c r="F7657" t="s">
        <v>74</v>
      </c>
      <c r="G7657" t="s">
        <v>2678</v>
      </c>
      <c r="H7657" t="s">
        <v>22117</v>
      </c>
      <c r="I7657">
        <v>3</v>
      </c>
      <c r="J7657">
        <v>1</v>
      </c>
      <c r="K7657">
        <v>2</v>
      </c>
      <c r="L7657">
        <v>0</v>
      </c>
      <c r="M7657">
        <v>0</v>
      </c>
      <c r="N7657">
        <v>0</v>
      </c>
      <c r="O7657" t="str">
        <f t="shared" si="833"/>
        <v/>
      </c>
      <c r="P7657">
        <f>IF(ISERROR(VLOOKUP(G7657,Genes!$A$2:$A$749,1,0)),0,1)</f>
        <v>1</v>
      </c>
      <c r="Q7657">
        <f t="shared" si="834"/>
        <v>0</v>
      </c>
      <c r="R7657">
        <f t="shared" si="835"/>
        <v>1</v>
      </c>
      <c r="S7657">
        <f t="shared" si="836"/>
        <v>53</v>
      </c>
      <c r="T7657">
        <f t="shared" si="837"/>
        <v>54</v>
      </c>
      <c r="U7657">
        <f t="shared" si="838"/>
        <v>0</v>
      </c>
      <c r="V7657" t="str">
        <f t="shared" si="839"/>
        <v/>
      </c>
    </row>
    <row r="7658" spans="1:22" x14ac:dyDescent="0.2">
      <c r="A7658" t="s">
        <v>22118</v>
      </c>
      <c r="B7658" t="s">
        <v>167</v>
      </c>
      <c r="C7658">
        <v>170028525</v>
      </c>
      <c r="D7658">
        <v>170028644</v>
      </c>
      <c r="E7658">
        <v>120</v>
      </c>
      <c r="F7658" t="s">
        <v>74</v>
      </c>
      <c r="G7658" t="s">
        <v>2678</v>
      </c>
      <c r="H7658" t="s">
        <v>22119</v>
      </c>
      <c r="I7658">
        <v>2</v>
      </c>
      <c r="J7658">
        <v>0</v>
      </c>
      <c r="K7658">
        <v>2</v>
      </c>
      <c r="L7658">
        <v>0</v>
      </c>
      <c r="M7658">
        <v>0</v>
      </c>
      <c r="N7658">
        <v>0</v>
      </c>
      <c r="O7658" t="str">
        <f t="shared" si="833"/>
        <v/>
      </c>
      <c r="P7658">
        <f>IF(ISERROR(VLOOKUP(G7658,Genes!$A$2:$A$749,1,0)),0,1)</f>
        <v>1</v>
      </c>
      <c r="Q7658">
        <f t="shared" si="834"/>
        <v>0</v>
      </c>
      <c r="R7658">
        <f t="shared" si="835"/>
        <v>1</v>
      </c>
      <c r="S7658">
        <f t="shared" si="836"/>
        <v>54</v>
      </c>
      <c r="T7658">
        <f t="shared" si="837"/>
        <v>55</v>
      </c>
      <c r="U7658">
        <f t="shared" si="838"/>
        <v>0</v>
      </c>
      <c r="V7658" t="str">
        <f t="shared" si="839"/>
        <v/>
      </c>
    </row>
    <row r="7659" spans="1:22" x14ac:dyDescent="0.2">
      <c r="A7659" t="s">
        <v>22120</v>
      </c>
      <c r="B7659" t="s">
        <v>167</v>
      </c>
      <c r="C7659">
        <v>170150658</v>
      </c>
      <c r="D7659">
        <v>170150771</v>
      </c>
      <c r="E7659">
        <v>114</v>
      </c>
      <c r="F7659" t="s">
        <v>74</v>
      </c>
      <c r="G7659" t="s">
        <v>2678</v>
      </c>
      <c r="H7659" t="s">
        <v>22121</v>
      </c>
      <c r="I7659">
        <v>2</v>
      </c>
      <c r="J7659">
        <v>0</v>
      </c>
      <c r="K7659">
        <v>2</v>
      </c>
      <c r="L7659">
        <v>0</v>
      </c>
      <c r="M7659">
        <v>0</v>
      </c>
      <c r="N7659">
        <v>0</v>
      </c>
      <c r="O7659" t="str">
        <f t="shared" si="833"/>
        <v/>
      </c>
      <c r="P7659">
        <f>IF(ISERROR(VLOOKUP(G7659,Genes!$A$2:$A$749,1,0)),0,1)</f>
        <v>1</v>
      </c>
      <c r="Q7659">
        <f t="shared" si="834"/>
        <v>0</v>
      </c>
      <c r="R7659">
        <f t="shared" si="835"/>
        <v>1</v>
      </c>
      <c r="S7659">
        <f t="shared" si="836"/>
        <v>55</v>
      </c>
      <c r="T7659">
        <f t="shared" si="837"/>
        <v>56</v>
      </c>
      <c r="U7659">
        <f t="shared" si="838"/>
        <v>0</v>
      </c>
      <c r="V7659" t="str">
        <f t="shared" si="839"/>
        <v/>
      </c>
    </row>
    <row r="7660" spans="1:22" x14ac:dyDescent="0.2">
      <c r="A7660" t="s">
        <v>22122</v>
      </c>
      <c r="B7660" t="s">
        <v>167</v>
      </c>
      <c r="C7660">
        <v>170027061</v>
      </c>
      <c r="D7660">
        <v>170027177</v>
      </c>
      <c r="E7660">
        <v>117</v>
      </c>
      <c r="F7660" t="s">
        <v>74</v>
      </c>
      <c r="G7660" t="s">
        <v>2678</v>
      </c>
      <c r="H7660" t="s">
        <v>22123</v>
      </c>
      <c r="I7660">
        <v>2</v>
      </c>
      <c r="J7660">
        <v>0</v>
      </c>
      <c r="K7660">
        <v>2</v>
      </c>
      <c r="L7660">
        <v>0</v>
      </c>
      <c r="M7660">
        <v>0</v>
      </c>
      <c r="N7660">
        <v>0</v>
      </c>
      <c r="O7660" t="str">
        <f t="shared" si="833"/>
        <v/>
      </c>
      <c r="P7660">
        <f>IF(ISERROR(VLOOKUP(G7660,Genes!$A$2:$A$749,1,0)),0,1)</f>
        <v>1</v>
      </c>
      <c r="Q7660">
        <f t="shared" si="834"/>
        <v>0</v>
      </c>
      <c r="R7660">
        <f t="shared" si="835"/>
        <v>1</v>
      </c>
      <c r="S7660">
        <f t="shared" si="836"/>
        <v>56</v>
      </c>
      <c r="T7660">
        <f t="shared" si="837"/>
        <v>57</v>
      </c>
      <c r="U7660">
        <f t="shared" si="838"/>
        <v>0</v>
      </c>
      <c r="V7660" t="str">
        <f t="shared" si="839"/>
        <v/>
      </c>
    </row>
    <row r="7661" spans="1:22" x14ac:dyDescent="0.2">
      <c r="A7661" t="s">
        <v>22124</v>
      </c>
      <c r="B7661" t="s">
        <v>167</v>
      </c>
      <c r="C7661">
        <v>170026212</v>
      </c>
      <c r="D7661">
        <v>170026328</v>
      </c>
      <c r="E7661">
        <v>117</v>
      </c>
      <c r="F7661" t="s">
        <v>74</v>
      </c>
      <c r="G7661" t="s">
        <v>2678</v>
      </c>
      <c r="H7661" t="s">
        <v>22125</v>
      </c>
      <c r="I7661">
        <v>2</v>
      </c>
      <c r="J7661">
        <v>0</v>
      </c>
      <c r="K7661">
        <v>2</v>
      </c>
      <c r="L7661">
        <v>0</v>
      </c>
      <c r="M7661">
        <v>0</v>
      </c>
      <c r="N7661">
        <v>0</v>
      </c>
      <c r="O7661" t="str">
        <f t="shared" si="833"/>
        <v/>
      </c>
      <c r="P7661">
        <f>IF(ISERROR(VLOOKUP(G7661,Genes!$A$2:$A$749,1,0)),0,1)</f>
        <v>1</v>
      </c>
      <c r="Q7661">
        <f t="shared" si="834"/>
        <v>0</v>
      </c>
      <c r="R7661">
        <f t="shared" si="835"/>
        <v>1</v>
      </c>
      <c r="S7661">
        <f t="shared" si="836"/>
        <v>57</v>
      </c>
      <c r="T7661">
        <f t="shared" si="837"/>
        <v>58</v>
      </c>
      <c r="U7661">
        <f t="shared" si="838"/>
        <v>0</v>
      </c>
      <c r="V7661" t="str">
        <f t="shared" si="839"/>
        <v/>
      </c>
    </row>
    <row r="7662" spans="1:22" x14ac:dyDescent="0.2">
      <c r="A7662" t="s">
        <v>22126</v>
      </c>
      <c r="B7662" t="s">
        <v>167</v>
      </c>
      <c r="C7662">
        <v>170025049</v>
      </c>
      <c r="D7662">
        <v>170025186</v>
      </c>
      <c r="E7662">
        <v>138</v>
      </c>
      <c r="F7662" t="s">
        <v>74</v>
      </c>
      <c r="G7662" t="s">
        <v>2678</v>
      </c>
      <c r="H7662" t="s">
        <v>22127</v>
      </c>
      <c r="I7662">
        <v>3</v>
      </c>
      <c r="J7662">
        <v>1</v>
      </c>
      <c r="K7662">
        <v>2</v>
      </c>
      <c r="L7662">
        <v>0</v>
      </c>
      <c r="M7662">
        <v>0</v>
      </c>
      <c r="N7662">
        <v>0</v>
      </c>
      <c r="O7662" t="str">
        <f t="shared" si="833"/>
        <v/>
      </c>
      <c r="P7662">
        <f>IF(ISERROR(VLOOKUP(G7662,Genes!$A$2:$A$749,1,0)),0,1)</f>
        <v>1</v>
      </c>
      <c r="Q7662">
        <f t="shared" si="834"/>
        <v>0</v>
      </c>
      <c r="R7662">
        <f t="shared" si="835"/>
        <v>1</v>
      </c>
      <c r="S7662">
        <f t="shared" si="836"/>
        <v>58</v>
      </c>
      <c r="T7662">
        <f t="shared" si="837"/>
        <v>59</v>
      </c>
      <c r="U7662">
        <f t="shared" si="838"/>
        <v>0</v>
      </c>
      <c r="V7662" t="str">
        <f t="shared" si="839"/>
        <v/>
      </c>
    </row>
    <row r="7663" spans="1:22" x14ac:dyDescent="0.2">
      <c r="A7663" t="s">
        <v>22128</v>
      </c>
      <c r="B7663" t="s">
        <v>167</v>
      </c>
      <c r="C7663">
        <v>170022442</v>
      </c>
      <c r="D7663">
        <v>170022564</v>
      </c>
      <c r="E7663">
        <v>123</v>
      </c>
      <c r="F7663" t="s">
        <v>74</v>
      </c>
      <c r="G7663" t="s">
        <v>2678</v>
      </c>
      <c r="H7663" t="s">
        <v>22129</v>
      </c>
      <c r="I7663">
        <v>3</v>
      </c>
      <c r="J7663">
        <v>1</v>
      </c>
      <c r="K7663">
        <v>2</v>
      </c>
      <c r="L7663">
        <v>0</v>
      </c>
      <c r="M7663">
        <v>0</v>
      </c>
      <c r="N7663">
        <v>0</v>
      </c>
      <c r="O7663" t="str">
        <f t="shared" si="833"/>
        <v/>
      </c>
      <c r="P7663">
        <f>IF(ISERROR(VLOOKUP(G7663,Genes!$A$2:$A$749,1,0)),0,1)</f>
        <v>1</v>
      </c>
      <c r="Q7663">
        <f t="shared" si="834"/>
        <v>0</v>
      </c>
      <c r="R7663">
        <f t="shared" si="835"/>
        <v>1</v>
      </c>
      <c r="S7663">
        <f t="shared" si="836"/>
        <v>59</v>
      </c>
      <c r="T7663">
        <f t="shared" si="837"/>
        <v>60</v>
      </c>
      <c r="U7663">
        <f t="shared" si="838"/>
        <v>0</v>
      </c>
      <c r="V7663" t="str">
        <f t="shared" si="839"/>
        <v/>
      </c>
    </row>
    <row r="7664" spans="1:22" x14ac:dyDescent="0.2">
      <c r="A7664" t="s">
        <v>22130</v>
      </c>
      <c r="B7664" t="s">
        <v>167</v>
      </c>
      <c r="C7664">
        <v>170018982</v>
      </c>
      <c r="D7664">
        <v>170019110</v>
      </c>
      <c r="E7664">
        <v>129</v>
      </c>
      <c r="F7664" t="s">
        <v>74</v>
      </c>
      <c r="G7664" t="s">
        <v>2678</v>
      </c>
      <c r="H7664" t="s">
        <v>22131</v>
      </c>
      <c r="I7664">
        <v>3</v>
      </c>
      <c r="J7664">
        <v>1</v>
      </c>
      <c r="K7664">
        <v>2</v>
      </c>
      <c r="L7664">
        <v>0</v>
      </c>
      <c r="M7664">
        <v>0</v>
      </c>
      <c r="N7664">
        <v>0</v>
      </c>
      <c r="O7664" t="str">
        <f t="shared" si="833"/>
        <v/>
      </c>
      <c r="P7664">
        <f>IF(ISERROR(VLOOKUP(G7664,Genes!$A$2:$A$749,1,0)),0,1)</f>
        <v>1</v>
      </c>
      <c r="Q7664">
        <f t="shared" si="834"/>
        <v>0</v>
      </c>
      <c r="R7664">
        <f t="shared" si="835"/>
        <v>1</v>
      </c>
      <c r="S7664">
        <f t="shared" si="836"/>
        <v>60</v>
      </c>
      <c r="T7664">
        <f t="shared" si="837"/>
        <v>61</v>
      </c>
      <c r="U7664">
        <f t="shared" si="838"/>
        <v>0</v>
      </c>
      <c r="V7664" t="str">
        <f t="shared" si="839"/>
        <v/>
      </c>
    </row>
    <row r="7665" spans="1:22" x14ac:dyDescent="0.2">
      <c r="A7665" t="s">
        <v>22132</v>
      </c>
      <c r="B7665" t="s">
        <v>167</v>
      </c>
      <c r="C7665">
        <v>170013881</v>
      </c>
      <c r="D7665">
        <v>170014012</v>
      </c>
      <c r="E7665">
        <v>132</v>
      </c>
      <c r="F7665" t="s">
        <v>74</v>
      </c>
      <c r="G7665" t="s">
        <v>2678</v>
      </c>
      <c r="H7665" t="s">
        <v>22133</v>
      </c>
      <c r="I7665">
        <v>3</v>
      </c>
      <c r="J7665">
        <v>1</v>
      </c>
      <c r="K7665">
        <v>2</v>
      </c>
      <c r="L7665">
        <v>0</v>
      </c>
      <c r="M7665">
        <v>0</v>
      </c>
      <c r="N7665">
        <v>0</v>
      </c>
      <c r="O7665" t="str">
        <f t="shared" si="833"/>
        <v/>
      </c>
      <c r="P7665">
        <f>IF(ISERROR(VLOOKUP(G7665,Genes!$A$2:$A$749,1,0)),0,1)</f>
        <v>1</v>
      </c>
      <c r="Q7665">
        <f t="shared" si="834"/>
        <v>0</v>
      </c>
      <c r="R7665">
        <f t="shared" si="835"/>
        <v>1</v>
      </c>
      <c r="S7665">
        <f t="shared" si="836"/>
        <v>61</v>
      </c>
      <c r="T7665">
        <f t="shared" si="837"/>
        <v>62</v>
      </c>
      <c r="U7665">
        <f t="shared" si="838"/>
        <v>0</v>
      </c>
      <c r="V7665" t="str">
        <f t="shared" si="839"/>
        <v/>
      </c>
    </row>
    <row r="7666" spans="1:22" x14ac:dyDescent="0.2">
      <c r="A7666" t="s">
        <v>22134</v>
      </c>
      <c r="B7666" t="s">
        <v>167</v>
      </c>
      <c r="C7666">
        <v>170012784</v>
      </c>
      <c r="D7666">
        <v>170012915</v>
      </c>
      <c r="E7666">
        <v>132</v>
      </c>
      <c r="F7666" t="s">
        <v>74</v>
      </c>
      <c r="G7666" t="s">
        <v>2678</v>
      </c>
      <c r="H7666" t="s">
        <v>22135</v>
      </c>
      <c r="I7666">
        <v>3</v>
      </c>
      <c r="J7666">
        <v>1</v>
      </c>
      <c r="K7666">
        <v>2</v>
      </c>
      <c r="L7666">
        <v>0</v>
      </c>
      <c r="M7666">
        <v>0</v>
      </c>
      <c r="N7666">
        <v>0</v>
      </c>
      <c r="O7666" t="str">
        <f t="shared" si="833"/>
        <v/>
      </c>
      <c r="P7666">
        <f>IF(ISERROR(VLOOKUP(G7666,Genes!$A$2:$A$749,1,0)),0,1)</f>
        <v>1</v>
      </c>
      <c r="Q7666">
        <f t="shared" si="834"/>
        <v>0</v>
      </c>
      <c r="R7666">
        <f t="shared" si="835"/>
        <v>1</v>
      </c>
      <c r="S7666">
        <f t="shared" si="836"/>
        <v>62</v>
      </c>
      <c r="T7666">
        <f t="shared" si="837"/>
        <v>63</v>
      </c>
      <c r="U7666">
        <f t="shared" si="838"/>
        <v>0</v>
      </c>
      <c r="V7666" t="str">
        <f t="shared" si="839"/>
        <v/>
      </c>
    </row>
    <row r="7667" spans="1:22" x14ac:dyDescent="0.2">
      <c r="A7667" t="s">
        <v>22136</v>
      </c>
      <c r="B7667" t="s">
        <v>167</v>
      </c>
      <c r="C7667">
        <v>170010970</v>
      </c>
      <c r="D7667">
        <v>170011113</v>
      </c>
      <c r="E7667">
        <v>144</v>
      </c>
      <c r="F7667" t="s">
        <v>74</v>
      </c>
      <c r="G7667" t="s">
        <v>2678</v>
      </c>
      <c r="H7667" t="s">
        <v>22137</v>
      </c>
      <c r="I7667">
        <v>3</v>
      </c>
      <c r="J7667">
        <v>1</v>
      </c>
      <c r="K7667">
        <v>2</v>
      </c>
      <c r="L7667">
        <v>0</v>
      </c>
      <c r="M7667">
        <v>0</v>
      </c>
      <c r="N7667">
        <v>0</v>
      </c>
      <c r="O7667" t="str">
        <f t="shared" si="833"/>
        <v/>
      </c>
      <c r="P7667">
        <f>IF(ISERROR(VLOOKUP(G7667,Genes!$A$2:$A$749,1,0)),0,1)</f>
        <v>1</v>
      </c>
      <c r="Q7667">
        <f t="shared" si="834"/>
        <v>0</v>
      </c>
      <c r="R7667">
        <f t="shared" si="835"/>
        <v>1</v>
      </c>
      <c r="S7667">
        <f t="shared" si="836"/>
        <v>63</v>
      </c>
      <c r="T7667">
        <f t="shared" si="837"/>
        <v>64</v>
      </c>
      <c r="U7667">
        <f t="shared" si="838"/>
        <v>0</v>
      </c>
      <c r="V7667" t="str">
        <f t="shared" si="839"/>
        <v/>
      </c>
    </row>
    <row r="7668" spans="1:22" x14ac:dyDescent="0.2">
      <c r="A7668" t="s">
        <v>22138</v>
      </c>
      <c r="B7668" t="s">
        <v>167</v>
      </c>
      <c r="C7668">
        <v>170009309</v>
      </c>
      <c r="D7668">
        <v>170009474</v>
      </c>
      <c r="E7668">
        <v>166</v>
      </c>
      <c r="F7668" t="s">
        <v>74</v>
      </c>
      <c r="G7668" t="s">
        <v>2678</v>
      </c>
      <c r="H7668" t="s">
        <v>22139</v>
      </c>
      <c r="I7668">
        <v>3</v>
      </c>
      <c r="J7668">
        <v>1</v>
      </c>
      <c r="K7668">
        <v>2</v>
      </c>
      <c r="L7668">
        <v>0</v>
      </c>
      <c r="M7668">
        <v>0</v>
      </c>
      <c r="N7668">
        <v>0</v>
      </c>
      <c r="O7668" t="str">
        <f t="shared" si="833"/>
        <v/>
      </c>
      <c r="P7668">
        <f>IF(ISERROR(VLOOKUP(G7668,Genes!$A$2:$A$749,1,0)),0,1)</f>
        <v>1</v>
      </c>
      <c r="Q7668">
        <f t="shared" si="834"/>
        <v>0</v>
      </c>
      <c r="R7668">
        <f t="shared" si="835"/>
        <v>1</v>
      </c>
      <c r="S7668">
        <f t="shared" si="836"/>
        <v>64</v>
      </c>
      <c r="T7668">
        <f t="shared" si="837"/>
        <v>65</v>
      </c>
      <c r="U7668">
        <f t="shared" si="838"/>
        <v>0</v>
      </c>
      <c r="V7668" t="str">
        <f t="shared" si="839"/>
        <v/>
      </c>
    </row>
    <row r="7669" spans="1:22" x14ac:dyDescent="0.2">
      <c r="A7669" t="s">
        <v>22140</v>
      </c>
      <c r="B7669" t="s">
        <v>167</v>
      </c>
      <c r="C7669">
        <v>170007408</v>
      </c>
      <c r="D7669">
        <v>170007536</v>
      </c>
      <c r="E7669">
        <v>129</v>
      </c>
      <c r="F7669" t="s">
        <v>74</v>
      </c>
      <c r="G7669" t="s">
        <v>2678</v>
      </c>
      <c r="H7669" t="s">
        <v>22141</v>
      </c>
      <c r="I7669">
        <v>3</v>
      </c>
      <c r="J7669">
        <v>1</v>
      </c>
      <c r="K7669">
        <v>2</v>
      </c>
      <c r="L7669">
        <v>0</v>
      </c>
      <c r="M7669">
        <v>0</v>
      </c>
      <c r="N7669">
        <v>0</v>
      </c>
      <c r="O7669" t="str">
        <f t="shared" si="833"/>
        <v/>
      </c>
      <c r="P7669">
        <f>IF(ISERROR(VLOOKUP(G7669,Genes!$A$2:$A$749,1,0)),0,1)</f>
        <v>1</v>
      </c>
      <c r="Q7669">
        <f t="shared" si="834"/>
        <v>0</v>
      </c>
      <c r="R7669">
        <f t="shared" si="835"/>
        <v>1</v>
      </c>
      <c r="S7669">
        <f t="shared" si="836"/>
        <v>65</v>
      </c>
      <c r="T7669">
        <f t="shared" si="837"/>
        <v>66</v>
      </c>
      <c r="U7669">
        <f t="shared" si="838"/>
        <v>0</v>
      </c>
      <c r="V7669" t="str">
        <f t="shared" si="839"/>
        <v/>
      </c>
    </row>
    <row r="7670" spans="1:22" x14ac:dyDescent="0.2">
      <c r="A7670" t="s">
        <v>22142</v>
      </c>
      <c r="B7670" t="s">
        <v>167</v>
      </c>
      <c r="C7670">
        <v>170148763</v>
      </c>
      <c r="D7670">
        <v>170148879</v>
      </c>
      <c r="E7670">
        <v>117</v>
      </c>
      <c r="F7670" t="s">
        <v>74</v>
      </c>
      <c r="G7670" t="s">
        <v>2678</v>
      </c>
      <c r="H7670" t="s">
        <v>22143</v>
      </c>
      <c r="I7670">
        <v>2</v>
      </c>
      <c r="J7670">
        <v>0</v>
      </c>
      <c r="K7670">
        <v>2</v>
      </c>
      <c r="L7670">
        <v>0</v>
      </c>
      <c r="M7670">
        <v>0</v>
      </c>
      <c r="N7670">
        <v>0</v>
      </c>
      <c r="O7670" t="str">
        <f t="shared" si="833"/>
        <v/>
      </c>
      <c r="P7670">
        <f>IF(ISERROR(VLOOKUP(G7670,Genes!$A$2:$A$749,1,0)),0,1)</f>
        <v>1</v>
      </c>
      <c r="Q7670">
        <f t="shared" si="834"/>
        <v>0</v>
      </c>
      <c r="R7670">
        <f t="shared" si="835"/>
        <v>1</v>
      </c>
      <c r="S7670">
        <f t="shared" si="836"/>
        <v>66</v>
      </c>
      <c r="T7670">
        <f t="shared" si="837"/>
        <v>67</v>
      </c>
      <c r="U7670">
        <f t="shared" si="838"/>
        <v>0</v>
      </c>
      <c r="V7670" t="str">
        <f t="shared" si="839"/>
        <v/>
      </c>
    </row>
    <row r="7671" spans="1:22" x14ac:dyDescent="0.2">
      <c r="A7671" t="s">
        <v>22144</v>
      </c>
      <c r="B7671" t="s">
        <v>167</v>
      </c>
      <c r="C7671">
        <v>170003249</v>
      </c>
      <c r="D7671">
        <v>170003469</v>
      </c>
      <c r="E7671">
        <v>221</v>
      </c>
      <c r="F7671" t="s">
        <v>74</v>
      </c>
      <c r="G7671" t="s">
        <v>2678</v>
      </c>
      <c r="H7671" t="s">
        <v>22145</v>
      </c>
      <c r="I7671">
        <v>3</v>
      </c>
      <c r="J7671">
        <v>1</v>
      </c>
      <c r="K7671">
        <v>2</v>
      </c>
      <c r="L7671">
        <v>0</v>
      </c>
      <c r="M7671">
        <v>0</v>
      </c>
      <c r="N7671">
        <v>0</v>
      </c>
      <c r="O7671" t="str">
        <f t="shared" si="833"/>
        <v/>
      </c>
      <c r="P7671">
        <f>IF(ISERROR(VLOOKUP(G7671,Genes!$A$2:$A$749,1,0)),0,1)</f>
        <v>1</v>
      </c>
      <c r="Q7671">
        <f t="shared" si="834"/>
        <v>0</v>
      </c>
      <c r="R7671">
        <f t="shared" si="835"/>
        <v>1</v>
      </c>
      <c r="S7671">
        <f t="shared" si="836"/>
        <v>67</v>
      </c>
      <c r="T7671">
        <f t="shared" si="837"/>
        <v>68</v>
      </c>
      <c r="U7671">
        <f t="shared" si="838"/>
        <v>0</v>
      </c>
      <c r="V7671" t="str">
        <f t="shared" si="839"/>
        <v/>
      </c>
    </row>
    <row r="7672" spans="1:22" x14ac:dyDescent="0.2">
      <c r="A7672" t="s">
        <v>22146</v>
      </c>
      <c r="B7672" t="s">
        <v>167</v>
      </c>
      <c r="C7672">
        <v>170002257</v>
      </c>
      <c r="D7672">
        <v>170002433</v>
      </c>
      <c r="E7672">
        <v>177</v>
      </c>
      <c r="F7672" t="s">
        <v>74</v>
      </c>
      <c r="G7672" t="s">
        <v>2678</v>
      </c>
      <c r="H7672" t="s">
        <v>22147</v>
      </c>
      <c r="I7672">
        <v>3</v>
      </c>
      <c r="J7672">
        <v>1</v>
      </c>
      <c r="K7672">
        <v>2</v>
      </c>
      <c r="L7672">
        <v>0</v>
      </c>
      <c r="M7672">
        <v>0</v>
      </c>
      <c r="N7672">
        <v>0</v>
      </c>
      <c r="O7672" t="str">
        <f t="shared" si="833"/>
        <v/>
      </c>
      <c r="P7672">
        <f>IF(ISERROR(VLOOKUP(G7672,Genes!$A$2:$A$749,1,0)),0,1)</f>
        <v>1</v>
      </c>
      <c r="Q7672">
        <f t="shared" si="834"/>
        <v>0</v>
      </c>
      <c r="R7672">
        <f t="shared" si="835"/>
        <v>1</v>
      </c>
      <c r="S7672">
        <f t="shared" si="836"/>
        <v>68</v>
      </c>
      <c r="T7672">
        <f t="shared" si="837"/>
        <v>69</v>
      </c>
      <c r="U7672">
        <f t="shared" si="838"/>
        <v>0</v>
      </c>
      <c r="V7672" t="str">
        <f t="shared" si="839"/>
        <v/>
      </c>
    </row>
    <row r="7673" spans="1:22" x14ac:dyDescent="0.2">
      <c r="A7673" t="s">
        <v>22148</v>
      </c>
      <c r="B7673" t="s">
        <v>167</v>
      </c>
      <c r="C7673">
        <v>169999184</v>
      </c>
      <c r="D7673">
        <v>169999303</v>
      </c>
      <c r="E7673">
        <v>120</v>
      </c>
      <c r="F7673" t="s">
        <v>74</v>
      </c>
      <c r="G7673" t="s">
        <v>2678</v>
      </c>
      <c r="H7673" t="s">
        <v>22149</v>
      </c>
      <c r="I7673">
        <v>2</v>
      </c>
      <c r="J7673">
        <v>0</v>
      </c>
      <c r="K7673">
        <v>2</v>
      </c>
      <c r="L7673">
        <v>0</v>
      </c>
      <c r="M7673">
        <v>0</v>
      </c>
      <c r="N7673">
        <v>0</v>
      </c>
      <c r="O7673" t="str">
        <f t="shared" si="833"/>
        <v/>
      </c>
      <c r="P7673">
        <f>IF(ISERROR(VLOOKUP(G7673,Genes!$A$2:$A$749,1,0)),0,1)</f>
        <v>1</v>
      </c>
      <c r="Q7673">
        <f t="shared" si="834"/>
        <v>0</v>
      </c>
      <c r="R7673">
        <f t="shared" si="835"/>
        <v>1</v>
      </c>
      <c r="S7673">
        <f t="shared" si="836"/>
        <v>69</v>
      </c>
      <c r="T7673">
        <f t="shared" si="837"/>
        <v>70</v>
      </c>
      <c r="U7673">
        <f t="shared" si="838"/>
        <v>0</v>
      </c>
      <c r="V7673" t="str">
        <f t="shared" si="839"/>
        <v/>
      </c>
    </row>
    <row r="7674" spans="1:22" x14ac:dyDescent="0.2">
      <c r="A7674" t="s">
        <v>22150</v>
      </c>
      <c r="B7674" t="s">
        <v>167</v>
      </c>
      <c r="C7674">
        <v>169996965</v>
      </c>
      <c r="D7674">
        <v>169997055</v>
      </c>
      <c r="E7674">
        <v>91</v>
      </c>
      <c r="F7674" t="s">
        <v>74</v>
      </c>
      <c r="G7674" t="s">
        <v>2678</v>
      </c>
      <c r="H7674" t="s">
        <v>22151</v>
      </c>
      <c r="I7674">
        <v>2</v>
      </c>
      <c r="J7674">
        <v>0</v>
      </c>
      <c r="K7674">
        <v>2</v>
      </c>
      <c r="L7674">
        <v>0</v>
      </c>
      <c r="M7674">
        <v>0</v>
      </c>
      <c r="N7674">
        <v>0</v>
      </c>
      <c r="O7674" t="str">
        <f t="shared" si="833"/>
        <v/>
      </c>
      <c r="P7674">
        <f>IF(ISERROR(VLOOKUP(G7674,Genes!$A$2:$A$749,1,0)),0,1)</f>
        <v>1</v>
      </c>
      <c r="Q7674">
        <f t="shared" si="834"/>
        <v>0</v>
      </c>
      <c r="R7674">
        <f t="shared" si="835"/>
        <v>1</v>
      </c>
      <c r="S7674">
        <f t="shared" si="836"/>
        <v>70</v>
      </c>
      <c r="T7674">
        <f t="shared" si="837"/>
        <v>71</v>
      </c>
      <c r="U7674">
        <f t="shared" si="838"/>
        <v>0</v>
      </c>
      <c r="V7674" t="str">
        <f t="shared" si="839"/>
        <v/>
      </c>
    </row>
    <row r="7675" spans="1:22" x14ac:dyDescent="0.2">
      <c r="A7675" t="s">
        <v>22152</v>
      </c>
      <c r="B7675" t="s">
        <v>167</v>
      </c>
      <c r="C7675">
        <v>169996053</v>
      </c>
      <c r="D7675">
        <v>169996120</v>
      </c>
      <c r="E7675">
        <v>68</v>
      </c>
      <c r="F7675" t="s">
        <v>74</v>
      </c>
      <c r="G7675" t="s">
        <v>2678</v>
      </c>
      <c r="H7675" t="s">
        <v>22153</v>
      </c>
      <c r="I7675">
        <v>3</v>
      </c>
      <c r="J7675">
        <v>0</v>
      </c>
      <c r="K7675">
        <v>2</v>
      </c>
      <c r="L7675">
        <v>0</v>
      </c>
      <c r="M7675">
        <v>0</v>
      </c>
      <c r="N7675">
        <v>1</v>
      </c>
      <c r="O7675" t="str">
        <f t="shared" si="833"/>
        <v/>
      </c>
      <c r="P7675">
        <f>IF(ISERROR(VLOOKUP(G7675,Genes!$A$2:$A$749,1,0)),0,1)</f>
        <v>1</v>
      </c>
      <c r="Q7675">
        <f t="shared" si="834"/>
        <v>0</v>
      </c>
      <c r="R7675">
        <f t="shared" si="835"/>
        <v>1</v>
      </c>
      <c r="S7675">
        <f t="shared" si="836"/>
        <v>71</v>
      </c>
      <c r="T7675">
        <f t="shared" si="837"/>
        <v>72</v>
      </c>
      <c r="U7675">
        <f t="shared" si="838"/>
        <v>0</v>
      </c>
      <c r="V7675" t="str">
        <f t="shared" si="839"/>
        <v/>
      </c>
    </row>
    <row r="7676" spans="1:22" x14ac:dyDescent="0.2">
      <c r="A7676" t="s">
        <v>22154</v>
      </c>
      <c r="B7676" t="s">
        <v>167</v>
      </c>
      <c r="C7676">
        <v>169995761</v>
      </c>
      <c r="D7676">
        <v>169995881</v>
      </c>
      <c r="E7676">
        <v>121</v>
      </c>
      <c r="F7676" t="s">
        <v>74</v>
      </c>
      <c r="G7676" t="s">
        <v>2678</v>
      </c>
      <c r="H7676" t="s">
        <v>22155</v>
      </c>
      <c r="I7676">
        <v>4</v>
      </c>
      <c r="J7676">
        <v>1</v>
      </c>
      <c r="K7676">
        <v>1</v>
      </c>
      <c r="L7676">
        <v>1</v>
      </c>
      <c r="M7676">
        <v>0</v>
      </c>
      <c r="N7676">
        <v>1</v>
      </c>
      <c r="O7676" t="str">
        <f t="shared" si="833"/>
        <v/>
      </c>
      <c r="P7676">
        <f>IF(ISERROR(VLOOKUP(G7676,Genes!$A$2:$A$749,1,0)),0,1)</f>
        <v>1</v>
      </c>
      <c r="Q7676">
        <f t="shared" si="834"/>
        <v>0</v>
      </c>
      <c r="R7676">
        <f t="shared" si="835"/>
        <v>1</v>
      </c>
      <c r="S7676">
        <f t="shared" si="836"/>
        <v>72</v>
      </c>
      <c r="T7676">
        <f t="shared" si="837"/>
        <v>73</v>
      </c>
      <c r="U7676">
        <f t="shared" si="838"/>
        <v>0</v>
      </c>
      <c r="V7676" t="str">
        <f t="shared" si="839"/>
        <v/>
      </c>
    </row>
    <row r="7677" spans="1:22" x14ac:dyDescent="0.2">
      <c r="A7677" t="s">
        <v>22156</v>
      </c>
      <c r="B7677" t="s">
        <v>167</v>
      </c>
      <c r="C7677">
        <v>169995087</v>
      </c>
      <c r="D7677">
        <v>169995216</v>
      </c>
      <c r="E7677">
        <v>130</v>
      </c>
      <c r="F7677" t="s">
        <v>74</v>
      </c>
      <c r="G7677" t="s">
        <v>2678</v>
      </c>
      <c r="H7677" t="s">
        <v>22157</v>
      </c>
      <c r="I7677">
        <v>3</v>
      </c>
      <c r="J7677">
        <v>1</v>
      </c>
      <c r="K7677">
        <v>2</v>
      </c>
      <c r="L7677">
        <v>0</v>
      </c>
      <c r="M7677">
        <v>0</v>
      </c>
      <c r="N7677">
        <v>0</v>
      </c>
      <c r="O7677" t="str">
        <f t="shared" si="833"/>
        <v/>
      </c>
      <c r="P7677">
        <f>IF(ISERROR(VLOOKUP(G7677,Genes!$A$2:$A$749,1,0)),0,1)</f>
        <v>1</v>
      </c>
      <c r="Q7677">
        <f t="shared" si="834"/>
        <v>0</v>
      </c>
      <c r="R7677">
        <f t="shared" si="835"/>
        <v>1</v>
      </c>
      <c r="S7677">
        <f t="shared" si="836"/>
        <v>73</v>
      </c>
      <c r="T7677">
        <f t="shared" si="837"/>
        <v>74</v>
      </c>
      <c r="U7677">
        <f t="shared" si="838"/>
        <v>0</v>
      </c>
      <c r="V7677" t="str">
        <f t="shared" si="839"/>
        <v/>
      </c>
    </row>
    <row r="7678" spans="1:22" x14ac:dyDescent="0.2">
      <c r="A7678" t="s">
        <v>22158</v>
      </c>
      <c r="B7678" t="s">
        <v>167</v>
      </c>
      <c r="C7678">
        <v>169993902</v>
      </c>
      <c r="D7678">
        <v>169994003</v>
      </c>
      <c r="E7678">
        <v>102</v>
      </c>
      <c r="F7678" t="s">
        <v>74</v>
      </c>
      <c r="G7678" t="s">
        <v>2678</v>
      </c>
      <c r="H7678" t="s">
        <v>22159</v>
      </c>
      <c r="I7678">
        <v>2</v>
      </c>
      <c r="J7678">
        <v>0</v>
      </c>
      <c r="K7678">
        <v>2</v>
      </c>
      <c r="L7678">
        <v>0</v>
      </c>
      <c r="M7678">
        <v>0</v>
      </c>
      <c r="N7678">
        <v>0</v>
      </c>
      <c r="O7678" t="str">
        <f t="shared" si="833"/>
        <v/>
      </c>
      <c r="P7678">
        <f>IF(ISERROR(VLOOKUP(G7678,Genes!$A$2:$A$749,1,0)),0,1)</f>
        <v>1</v>
      </c>
      <c r="Q7678">
        <f t="shared" si="834"/>
        <v>0</v>
      </c>
      <c r="R7678">
        <f t="shared" si="835"/>
        <v>1</v>
      </c>
      <c r="S7678">
        <f t="shared" si="836"/>
        <v>74</v>
      </c>
      <c r="T7678">
        <f t="shared" si="837"/>
        <v>75</v>
      </c>
      <c r="U7678">
        <f t="shared" si="838"/>
        <v>0</v>
      </c>
      <c r="V7678" t="str">
        <f t="shared" si="839"/>
        <v/>
      </c>
    </row>
    <row r="7679" spans="1:22" x14ac:dyDescent="0.2">
      <c r="A7679" t="s">
        <v>22160</v>
      </c>
      <c r="B7679" t="s">
        <v>167</v>
      </c>
      <c r="C7679">
        <v>169989084</v>
      </c>
      <c r="D7679">
        <v>169989191</v>
      </c>
      <c r="E7679">
        <v>108</v>
      </c>
      <c r="F7679" t="s">
        <v>74</v>
      </c>
      <c r="G7679" t="s">
        <v>2678</v>
      </c>
      <c r="H7679" t="s">
        <v>22161</v>
      </c>
      <c r="I7679">
        <v>2</v>
      </c>
      <c r="J7679">
        <v>0</v>
      </c>
      <c r="K7679">
        <v>2</v>
      </c>
      <c r="L7679">
        <v>0</v>
      </c>
      <c r="M7679">
        <v>0</v>
      </c>
      <c r="N7679">
        <v>0</v>
      </c>
      <c r="O7679" t="str">
        <f t="shared" si="833"/>
        <v/>
      </c>
      <c r="P7679">
        <f>IF(ISERROR(VLOOKUP(G7679,Genes!$A$2:$A$749,1,0)),0,1)</f>
        <v>1</v>
      </c>
      <c r="Q7679">
        <f t="shared" si="834"/>
        <v>0</v>
      </c>
      <c r="R7679">
        <f t="shared" si="835"/>
        <v>1</v>
      </c>
      <c r="S7679">
        <f t="shared" si="836"/>
        <v>75</v>
      </c>
      <c r="T7679">
        <f t="shared" si="837"/>
        <v>76</v>
      </c>
      <c r="U7679">
        <f t="shared" si="838"/>
        <v>0</v>
      </c>
      <c r="V7679" t="str">
        <f t="shared" si="839"/>
        <v/>
      </c>
    </row>
    <row r="7680" spans="1:22" x14ac:dyDescent="0.2">
      <c r="A7680" t="s">
        <v>22162</v>
      </c>
      <c r="B7680" t="s">
        <v>167</v>
      </c>
      <c r="C7680">
        <v>169985523</v>
      </c>
      <c r="D7680">
        <v>169985594</v>
      </c>
      <c r="E7680">
        <v>72</v>
      </c>
      <c r="F7680" t="s">
        <v>74</v>
      </c>
      <c r="G7680" t="s">
        <v>2678</v>
      </c>
      <c r="H7680" t="s">
        <v>22163</v>
      </c>
      <c r="I7680">
        <v>2</v>
      </c>
      <c r="J7680">
        <v>0</v>
      </c>
      <c r="K7680">
        <v>2</v>
      </c>
      <c r="L7680">
        <v>0</v>
      </c>
      <c r="M7680">
        <v>0</v>
      </c>
      <c r="N7680">
        <v>0</v>
      </c>
      <c r="O7680" t="str">
        <f t="shared" si="833"/>
        <v/>
      </c>
      <c r="P7680">
        <f>IF(ISERROR(VLOOKUP(G7680,Genes!$A$2:$A$749,1,0)),0,1)</f>
        <v>1</v>
      </c>
      <c r="Q7680">
        <f t="shared" si="834"/>
        <v>0</v>
      </c>
      <c r="R7680">
        <f t="shared" si="835"/>
        <v>1</v>
      </c>
      <c r="S7680">
        <f t="shared" si="836"/>
        <v>76</v>
      </c>
      <c r="T7680">
        <f t="shared" si="837"/>
        <v>77</v>
      </c>
      <c r="U7680">
        <f t="shared" si="838"/>
        <v>0</v>
      </c>
      <c r="V7680" t="str">
        <f t="shared" si="839"/>
        <v/>
      </c>
    </row>
    <row r="7681" spans="1:22" x14ac:dyDescent="0.2">
      <c r="A7681" t="s">
        <v>22164</v>
      </c>
      <c r="B7681" t="s">
        <v>167</v>
      </c>
      <c r="C7681">
        <v>170147355</v>
      </c>
      <c r="D7681">
        <v>170147507</v>
      </c>
      <c r="E7681">
        <v>153</v>
      </c>
      <c r="F7681" t="s">
        <v>74</v>
      </c>
      <c r="G7681" t="s">
        <v>2678</v>
      </c>
      <c r="H7681" t="s">
        <v>22165</v>
      </c>
      <c r="I7681">
        <v>3</v>
      </c>
      <c r="J7681">
        <v>1</v>
      </c>
      <c r="K7681">
        <v>2</v>
      </c>
      <c r="L7681">
        <v>0</v>
      </c>
      <c r="M7681">
        <v>0</v>
      </c>
      <c r="N7681">
        <v>0</v>
      </c>
      <c r="O7681" t="str">
        <f t="shared" si="833"/>
        <v/>
      </c>
      <c r="P7681">
        <f>IF(ISERROR(VLOOKUP(G7681,Genes!$A$2:$A$749,1,0)),0,1)</f>
        <v>1</v>
      </c>
      <c r="Q7681">
        <f t="shared" si="834"/>
        <v>0</v>
      </c>
      <c r="R7681">
        <f t="shared" si="835"/>
        <v>1</v>
      </c>
      <c r="S7681">
        <f t="shared" si="836"/>
        <v>77</v>
      </c>
      <c r="T7681">
        <f t="shared" si="837"/>
        <v>78</v>
      </c>
      <c r="U7681">
        <f t="shared" si="838"/>
        <v>0</v>
      </c>
      <c r="V7681" t="str">
        <f t="shared" si="839"/>
        <v/>
      </c>
    </row>
    <row r="7682" spans="1:22" x14ac:dyDescent="0.2">
      <c r="A7682" t="s">
        <v>22166</v>
      </c>
      <c r="B7682" t="s">
        <v>167</v>
      </c>
      <c r="C7682">
        <v>169985173</v>
      </c>
      <c r="D7682">
        <v>169985340</v>
      </c>
      <c r="E7682">
        <v>168</v>
      </c>
      <c r="F7682" t="s">
        <v>74</v>
      </c>
      <c r="G7682" t="s">
        <v>2678</v>
      </c>
      <c r="H7682" t="s">
        <v>22167</v>
      </c>
      <c r="I7682">
        <v>3</v>
      </c>
      <c r="J7682">
        <v>1</v>
      </c>
      <c r="K7682">
        <v>2</v>
      </c>
      <c r="L7682">
        <v>0</v>
      </c>
      <c r="M7682">
        <v>0</v>
      </c>
      <c r="N7682">
        <v>0</v>
      </c>
      <c r="O7682" t="str">
        <f t="shared" ref="O7682:O7745" si="840">IF(U7682=1,G7682,"")</f>
        <v/>
      </c>
      <c r="P7682">
        <f>IF(ISERROR(VLOOKUP(G7682,Genes!$A$2:$A$749,1,0)),0,1)</f>
        <v>1</v>
      </c>
      <c r="Q7682">
        <f t="shared" ref="Q7682:Q7745" si="841">IF(G7682&lt;&gt;G7681,1,0)</f>
        <v>0</v>
      </c>
      <c r="R7682">
        <f t="shared" ref="R7682:R7745" si="842">IF(I7682=0,0,1)</f>
        <v>1</v>
      </c>
      <c r="S7682">
        <f t="shared" ref="S7682:S7745" si="843">IF(Q7682=1,R7682,S7681+R7682)</f>
        <v>78</v>
      </c>
      <c r="T7682">
        <f t="shared" ref="T7682:T7745" si="844">IF(Q7682=1,1,T7681+1)</f>
        <v>79</v>
      </c>
      <c r="U7682">
        <f t="shared" ref="U7682:U7745" si="845">IF(G7682&lt;&gt;G7683,1,0)</f>
        <v>0</v>
      </c>
      <c r="V7682" t="str">
        <f t="shared" ref="V7682:V7745" si="846">IF(U7682=1,S7682/T7682,"")</f>
        <v/>
      </c>
    </row>
    <row r="7683" spans="1:22" x14ac:dyDescent="0.2">
      <c r="A7683" t="s">
        <v>22168</v>
      </c>
      <c r="B7683" t="s">
        <v>167</v>
      </c>
      <c r="C7683">
        <v>170145536</v>
      </c>
      <c r="D7683">
        <v>170145655</v>
      </c>
      <c r="E7683">
        <v>120</v>
      </c>
      <c r="F7683" t="s">
        <v>74</v>
      </c>
      <c r="G7683" t="s">
        <v>2678</v>
      </c>
      <c r="H7683" t="s">
        <v>22169</v>
      </c>
      <c r="I7683">
        <v>2</v>
      </c>
      <c r="J7683">
        <v>0</v>
      </c>
      <c r="K7683">
        <v>2</v>
      </c>
      <c r="L7683">
        <v>0</v>
      </c>
      <c r="M7683">
        <v>0</v>
      </c>
      <c r="N7683">
        <v>0</v>
      </c>
      <c r="O7683" t="str">
        <f t="shared" si="840"/>
        <v>LRP2</v>
      </c>
      <c r="P7683">
        <f>IF(ISERROR(VLOOKUP(G7683,Genes!$A$2:$A$749,1,0)),0,1)</f>
        <v>1</v>
      </c>
      <c r="Q7683">
        <f t="shared" si="841"/>
        <v>0</v>
      </c>
      <c r="R7683">
        <f t="shared" si="842"/>
        <v>1</v>
      </c>
      <c r="S7683">
        <f t="shared" si="843"/>
        <v>79</v>
      </c>
      <c r="T7683">
        <f t="shared" si="844"/>
        <v>80</v>
      </c>
      <c r="U7683">
        <f t="shared" si="845"/>
        <v>1</v>
      </c>
      <c r="V7683">
        <f t="shared" si="846"/>
        <v>0.98750000000000004</v>
      </c>
    </row>
    <row r="7684" spans="1:22" x14ac:dyDescent="0.2">
      <c r="A7684" t="s">
        <v>22170</v>
      </c>
      <c r="B7684" t="s">
        <v>167</v>
      </c>
      <c r="C7684">
        <v>44222938</v>
      </c>
      <c r="D7684">
        <v>44223086</v>
      </c>
      <c r="E7684">
        <v>149</v>
      </c>
      <c r="F7684" t="s">
        <v>74</v>
      </c>
      <c r="G7684" t="s">
        <v>2685</v>
      </c>
      <c r="H7684" t="s">
        <v>22171</v>
      </c>
      <c r="I7684">
        <v>3</v>
      </c>
      <c r="J7684">
        <v>1</v>
      </c>
      <c r="K7684">
        <v>2</v>
      </c>
      <c r="L7684">
        <v>0</v>
      </c>
      <c r="M7684">
        <v>0</v>
      </c>
      <c r="N7684">
        <v>0</v>
      </c>
      <c r="O7684" t="str">
        <f t="shared" si="840"/>
        <v/>
      </c>
      <c r="P7684">
        <f>IF(ISERROR(VLOOKUP(G7684,Genes!$A$2:$A$749,1,0)),0,1)</f>
        <v>1</v>
      </c>
      <c r="Q7684">
        <f t="shared" si="841"/>
        <v>1</v>
      </c>
      <c r="R7684">
        <f t="shared" si="842"/>
        <v>1</v>
      </c>
      <c r="S7684">
        <f t="shared" si="843"/>
        <v>1</v>
      </c>
      <c r="T7684">
        <f t="shared" si="844"/>
        <v>1</v>
      </c>
      <c r="U7684">
        <f t="shared" si="845"/>
        <v>0</v>
      </c>
      <c r="V7684" t="str">
        <f t="shared" si="846"/>
        <v/>
      </c>
    </row>
    <row r="7685" spans="1:22" x14ac:dyDescent="0.2">
      <c r="A7685" t="s">
        <v>22172</v>
      </c>
      <c r="B7685" t="s">
        <v>167</v>
      </c>
      <c r="C7685">
        <v>44201289</v>
      </c>
      <c r="D7685">
        <v>44201434</v>
      </c>
      <c r="E7685">
        <v>146</v>
      </c>
      <c r="F7685" t="s">
        <v>74</v>
      </c>
      <c r="G7685" t="s">
        <v>2685</v>
      </c>
      <c r="H7685" t="s">
        <v>22173</v>
      </c>
      <c r="I7685">
        <v>3</v>
      </c>
      <c r="J7685">
        <v>1</v>
      </c>
      <c r="K7685">
        <v>2</v>
      </c>
      <c r="L7685">
        <v>0</v>
      </c>
      <c r="M7685">
        <v>0</v>
      </c>
      <c r="N7685">
        <v>0</v>
      </c>
      <c r="O7685" t="str">
        <f t="shared" si="840"/>
        <v/>
      </c>
      <c r="P7685">
        <f>IF(ISERROR(VLOOKUP(G7685,Genes!$A$2:$A$749,1,0)),0,1)</f>
        <v>1</v>
      </c>
      <c r="Q7685">
        <f t="shared" si="841"/>
        <v>0</v>
      </c>
      <c r="R7685">
        <f t="shared" si="842"/>
        <v>1</v>
      </c>
      <c r="S7685">
        <f t="shared" si="843"/>
        <v>2</v>
      </c>
      <c r="T7685">
        <f t="shared" si="844"/>
        <v>2</v>
      </c>
      <c r="U7685">
        <f t="shared" si="845"/>
        <v>0</v>
      </c>
      <c r="V7685" t="str">
        <f t="shared" si="846"/>
        <v/>
      </c>
    </row>
    <row r="7686" spans="1:22" x14ac:dyDescent="0.2">
      <c r="A7686" t="s">
        <v>22174</v>
      </c>
      <c r="B7686" t="s">
        <v>167</v>
      </c>
      <c r="C7686">
        <v>44200934</v>
      </c>
      <c r="D7686">
        <v>44201039</v>
      </c>
      <c r="E7686">
        <v>106</v>
      </c>
      <c r="F7686" t="s">
        <v>74</v>
      </c>
      <c r="G7686" t="s">
        <v>2685</v>
      </c>
      <c r="H7686" t="s">
        <v>22175</v>
      </c>
      <c r="I7686">
        <v>4</v>
      </c>
      <c r="J7686">
        <v>0</v>
      </c>
      <c r="K7686">
        <v>2</v>
      </c>
      <c r="L7686">
        <v>0</v>
      </c>
      <c r="M7686">
        <v>1</v>
      </c>
      <c r="N7686">
        <v>1</v>
      </c>
      <c r="O7686" t="str">
        <f t="shared" si="840"/>
        <v/>
      </c>
      <c r="P7686">
        <f>IF(ISERROR(VLOOKUP(G7686,Genes!$A$2:$A$749,1,0)),0,1)</f>
        <v>1</v>
      </c>
      <c r="Q7686">
        <f t="shared" si="841"/>
        <v>0</v>
      </c>
      <c r="R7686">
        <f t="shared" si="842"/>
        <v>1</v>
      </c>
      <c r="S7686">
        <f t="shared" si="843"/>
        <v>3</v>
      </c>
      <c r="T7686">
        <f t="shared" si="844"/>
        <v>3</v>
      </c>
      <c r="U7686">
        <f t="shared" si="845"/>
        <v>0</v>
      </c>
      <c r="V7686" t="str">
        <f t="shared" si="846"/>
        <v/>
      </c>
    </row>
    <row r="7687" spans="1:22" x14ac:dyDescent="0.2">
      <c r="A7687" t="s">
        <v>22176</v>
      </c>
      <c r="B7687" t="s">
        <v>167</v>
      </c>
      <c r="C7687">
        <v>44200746</v>
      </c>
      <c r="D7687">
        <v>44200853</v>
      </c>
      <c r="E7687">
        <v>108</v>
      </c>
      <c r="F7687" t="s">
        <v>74</v>
      </c>
      <c r="G7687" t="s">
        <v>2685</v>
      </c>
      <c r="H7687" t="s">
        <v>22177</v>
      </c>
      <c r="I7687">
        <v>4</v>
      </c>
      <c r="J7687">
        <v>0</v>
      </c>
      <c r="K7687">
        <v>2</v>
      </c>
      <c r="L7687">
        <v>0</v>
      </c>
      <c r="M7687">
        <v>1</v>
      </c>
      <c r="N7687">
        <v>1</v>
      </c>
      <c r="O7687" t="str">
        <f t="shared" si="840"/>
        <v/>
      </c>
      <c r="P7687">
        <f>IF(ISERROR(VLOOKUP(G7687,Genes!$A$2:$A$749,1,0)),0,1)</f>
        <v>1</v>
      </c>
      <c r="Q7687">
        <f t="shared" si="841"/>
        <v>0</v>
      </c>
      <c r="R7687">
        <f t="shared" si="842"/>
        <v>1</v>
      </c>
      <c r="S7687">
        <f t="shared" si="843"/>
        <v>4</v>
      </c>
      <c r="T7687">
        <f t="shared" si="844"/>
        <v>4</v>
      </c>
      <c r="U7687">
        <f t="shared" si="845"/>
        <v>0</v>
      </c>
      <c r="V7687" t="str">
        <f t="shared" si="846"/>
        <v/>
      </c>
    </row>
    <row r="7688" spans="1:22" x14ac:dyDescent="0.2">
      <c r="A7688" t="s">
        <v>22178</v>
      </c>
      <c r="B7688" t="s">
        <v>167</v>
      </c>
      <c r="C7688">
        <v>44190727</v>
      </c>
      <c r="D7688">
        <v>44190845</v>
      </c>
      <c r="E7688">
        <v>119</v>
      </c>
      <c r="F7688" t="s">
        <v>74</v>
      </c>
      <c r="G7688" t="s">
        <v>2685</v>
      </c>
      <c r="H7688" t="s">
        <v>22179</v>
      </c>
      <c r="I7688">
        <v>3</v>
      </c>
      <c r="J7688">
        <v>0</v>
      </c>
      <c r="K7688">
        <v>2</v>
      </c>
      <c r="L7688">
        <v>1</v>
      </c>
      <c r="M7688">
        <v>0</v>
      </c>
      <c r="N7688">
        <v>0</v>
      </c>
      <c r="O7688" t="str">
        <f t="shared" si="840"/>
        <v/>
      </c>
      <c r="P7688">
        <f>IF(ISERROR(VLOOKUP(G7688,Genes!$A$2:$A$749,1,0)),0,1)</f>
        <v>1</v>
      </c>
      <c r="Q7688">
        <f t="shared" si="841"/>
        <v>0</v>
      </c>
      <c r="R7688">
        <f t="shared" si="842"/>
        <v>1</v>
      </c>
      <c r="S7688">
        <f t="shared" si="843"/>
        <v>5</v>
      </c>
      <c r="T7688">
        <f t="shared" si="844"/>
        <v>5</v>
      </c>
      <c r="U7688">
        <f t="shared" si="845"/>
        <v>0</v>
      </c>
      <c r="V7688" t="str">
        <f t="shared" si="846"/>
        <v/>
      </c>
    </row>
    <row r="7689" spans="1:22" x14ac:dyDescent="0.2">
      <c r="A7689" t="s">
        <v>22180</v>
      </c>
      <c r="B7689" t="s">
        <v>167</v>
      </c>
      <c r="C7689">
        <v>44187680</v>
      </c>
      <c r="D7689">
        <v>44187773</v>
      </c>
      <c r="E7689">
        <v>94</v>
      </c>
      <c r="F7689" t="s">
        <v>74</v>
      </c>
      <c r="G7689" t="s">
        <v>2685</v>
      </c>
      <c r="H7689" t="s">
        <v>22181</v>
      </c>
      <c r="I7689">
        <v>2</v>
      </c>
      <c r="J7689">
        <v>0</v>
      </c>
      <c r="K7689">
        <v>2</v>
      </c>
      <c r="L7689">
        <v>0</v>
      </c>
      <c r="M7689">
        <v>0</v>
      </c>
      <c r="N7689">
        <v>0</v>
      </c>
      <c r="O7689" t="str">
        <f t="shared" si="840"/>
        <v/>
      </c>
      <c r="P7689">
        <f>IF(ISERROR(VLOOKUP(G7689,Genes!$A$2:$A$749,1,0)),0,1)</f>
        <v>1</v>
      </c>
      <c r="Q7689">
        <f t="shared" si="841"/>
        <v>0</v>
      </c>
      <c r="R7689">
        <f t="shared" si="842"/>
        <v>1</v>
      </c>
      <c r="S7689">
        <f t="shared" si="843"/>
        <v>6</v>
      </c>
      <c r="T7689">
        <f t="shared" si="844"/>
        <v>6</v>
      </c>
      <c r="U7689">
        <f t="shared" si="845"/>
        <v>0</v>
      </c>
      <c r="V7689" t="str">
        <f t="shared" si="846"/>
        <v/>
      </c>
    </row>
    <row r="7690" spans="1:22" x14ac:dyDescent="0.2">
      <c r="A7690" t="s">
        <v>22182</v>
      </c>
      <c r="B7690" t="s">
        <v>167</v>
      </c>
      <c r="C7690">
        <v>44184524</v>
      </c>
      <c r="D7690">
        <v>44184590</v>
      </c>
      <c r="E7690">
        <v>67</v>
      </c>
      <c r="F7690" t="s">
        <v>74</v>
      </c>
      <c r="G7690" t="s">
        <v>2685</v>
      </c>
      <c r="H7690" t="s">
        <v>22183</v>
      </c>
      <c r="I7690">
        <v>2</v>
      </c>
      <c r="J7690">
        <v>0</v>
      </c>
      <c r="K7690">
        <v>2</v>
      </c>
      <c r="L7690">
        <v>0</v>
      </c>
      <c r="M7690">
        <v>0</v>
      </c>
      <c r="N7690">
        <v>0</v>
      </c>
      <c r="O7690" t="str">
        <f t="shared" si="840"/>
        <v/>
      </c>
      <c r="P7690">
        <f>IF(ISERROR(VLOOKUP(G7690,Genes!$A$2:$A$749,1,0)),0,1)</f>
        <v>1</v>
      </c>
      <c r="Q7690">
        <f t="shared" si="841"/>
        <v>0</v>
      </c>
      <c r="R7690">
        <f t="shared" si="842"/>
        <v>1</v>
      </c>
      <c r="S7690">
        <f t="shared" si="843"/>
        <v>7</v>
      </c>
      <c r="T7690">
        <f t="shared" si="844"/>
        <v>7</v>
      </c>
      <c r="U7690">
        <f t="shared" si="845"/>
        <v>0</v>
      </c>
      <c r="V7690" t="str">
        <f t="shared" si="846"/>
        <v/>
      </c>
    </row>
    <row r="7691" spans="1:22" x14ac:dyDescent="0.2">
      <c r="A7691" t="s">
        <v>22184</v>
      </c>
      <c r="B7691" t="s">
        <v>167</v>
      </c>
      <c r="C7691">
        <v>44177712</v>
      </c>
      <c r="D7691">
        <v>44177739</v>
      </c>
      <c r="E7691">
        <v>28</v>
      </c>
      <c r="F7691" t="s">
        <v>74</v>
      </c>
      <c r="G7691" t="s">
        <v>2685</v>
      </c>
      <c r="H7691" t="s">
        <v>22185</v>
      </c>
      <c r="I7691">
        <v>2</v>
      </c>
      <c r="J7691">
        <v>2</v>
      </c>
      <c r="K7691">
        <v>0</v>
      </c>
      <c r="L7691">
        <v>0</v>
      </c>
      <c r="M7691">
        <v>0</v>
      </c>
      <c r="N7691">
        <v>0</v>
      </c>
      <c r="O7691" t="str">
        <f t="shared" si="840"/>
        <v/>
      </c>
      <c r="P7691">
        <f>IF(ISERROR(VLOOKUP(G7691,Genes!$A$2:$A$749,1,0)),0,1)</f>
        <v>1</v>
      </c>
      <c r="Q7691">
        <f t="shared" si="841"/>
        <v>0</v>
      </c>
      <c r="R7691">
        <f t="shared" si="842"/>
        <v>1</v>
      </c>
      <c r="S7691">
        <f t="shared" si="843"/>
        <v>8</v>
      </c>
      <c r="T7691">
        <f t="shared" si="844"/>
        <v>8</v>
      </c>
      <c r="U7691">
        <f t="shared" si="845"/>
        <v>0</v>
      </c>
      <c r="V7691" t="str">
        <f t="shared" si="846"/>
        <v/>
      </c>
    </row>
    <row r="7692" spans="1:22" x14ac:dyDescent="0.2">
      <c r="A7692" t="s">
        <v>22186</v>
      </c>
      <c r="B7692" t="s">
        <v>167</v>
      </c>
      <c r="C7692">
        <v>44176741</v>
      </c>
      <c r="D7692">
        <v>44176798</v>
      </c>
      <c r="E7692">
        <v>58</v>
      </c>
      <c r="F7692" t="s">
        <v>74</v>
      </c>
      <c r="G7692" t="s">
        <v>2685</v>
      </c>
      <c r="H7692" t="s">
        <v>22187</v>
      </c>
      <c r="I7692">
        <v>2</v>
      </c>
      <c r="J7692">
        <v>2</v>
      </c>
      <c r="K7692">
        <v>0</v>
      </c>
      <c r="L7692">
        <v>0</v>
      </c>
      <c r="M7692">
        <v>0</v>
      </c>
      <c r="N7692">
        <v>0</v>
      </c>
      <c r="O7692" t="str">
        <f t="shared" si="840"/>
        <v/>
      </c>
      <c r="P7692">
        <f>IF(ISERROR(VLOOKUP(G7692,Genes!$A$2:$A$749,1,0)),0,1)</f>
        <v>1</v>
      </c>
      <c r="Q7692">
        <f t="shared" si="841"/>
        <v>0</v>
      </c>
      <c r="R7692">
        <f t="shared" si="842"/>
        <v>1</v>
      </c>
      <c r="S7692">
        <f t="shared" si="843"/>
        <v>9</v>
      </c>
      <c r="T7692">
        <f t="shared" si="844"/>
        <v>9</v>
      </c>
      <c r="U7692">
        <f t="shared" si="845"/>
        <v>0</v>
      </c>
      <c r="V7692" t="str">
        <f t="shared" si="846"/>
        <v/>
      </c>
    </row>
    <row r="7693" spans="1:22" x14ac:dyDescent="0.2">
      <c r="A7693" t="s">
        <v>22188</v>
      </c>
      <c r="B7693" t="s">
        <v>167</v>
      </c>
      <c r="C7693">
        <v>44175551</v>
      </c>
      <c r="D7693">
        <v>44175657</v>
      </c>
      <c r="E7693">
        <v>107</v>
      </c>
      <c r="F7693" t="s">
        <v>74</v>
      </c>
      <c r="G7693" t="s">
        <v>2685</v>
      </c>
      <c r="H7693" t="s">
        <v>22189</v>
      </c>
      <c r="I7693">
        <v>2</v>
      </c>
      <c r="J7693">
        <v>0</v>
      </c>
      <c r="K7693">
        <v>2</v>
      </c>
      <c r="L7693">
        <v>0</v>
      </c>
      <c r="M7693">
        <v>0</v>
      </c>
      <c r="N7693">
        <v>0</v>
      </c>
      <c r="O7693" t="str">
        <f t="shared" si="840"/>
        <v/>
      </c>
      <c r="P7693">
        <f>IF(ISERROR(VLOOKUP(G7693,Genes!$A$2:$A$749,1,0)),0,1)</f>
        <v>1</v>
      </c>
      <c r="Q7693">
        <f t="shared" si="841"/>
        <v>0</v>
      </c>
      <c r="R7693">
        <f t="shared" si="842"/>
        <v>1</v>
      </c>
      <c r="S7693">
        <f t="shared" si="843"/>
        <v>10</v>
      </c>
      <c r="T7693">
        <f t="shared" si="844"/>
        <v>10</v>
      </c>
      <c r="U7693">
        <f t="shared" si="845"/>
        <v>0</v>
      </c>
      <c r="V7693" t="str">
        <f t="shared" si="846"/>
        <v/>
      </c>
    </row>
    <row r="7694" spans="1:22" x14ac:dyDescent="0.2">
      <c r="A7694" t="s">
        <v>22190</v>
      </c>
      <c r="B7694" t="s">
        <v>167</v>
      </c>
      <c r="C7694">
        <v>44175261</v>
      </c>
      <c r="D7694">
        <v>44175338</v>
      </c>
      <c r="E7694">
        <v>78</v>
      </c>
      <c r="F7694" t="s">
        <v>74</v>
      </c>
      <c r="G7694" t="s">
        <v>2685</v>
      </c>
      <c r="H7694" t="s">
        <v>22191</v>
      </c>
      <c r="I7694">
        <v>2</v>
      </c>
      <c r="J7694">
        <v>0</v>
      </c>
      <c r="K7694">
        <v>2</v>
      </c>
      <c r="L7694">
        <v>0</v>
      </c>
      <c r="M7694">
        <v>0</v>
      </c>
      <c r="N7694">
        <v>0</v>
      </c>
      <c r="O7694" t="str">
        <f t="shared" si="840"/>
        <v/>
      </c>
      <c r="P7694">
        <f>IF(ISERROR(VLOOKUP(G7694,Genes!$A$2:$A$749,1,0)),0,1)</f>
        <v>1</v>
      </c>
      <c r="Q7694">
        <f t="shared" si="841"/>
        <v>0</v>
      </c>
      <c r="R7694">
        <f t="shared" si="842"/>
        <v>1</v>
      </c>
      <c r="S7694">
        <f t="shared" si="843"/>
        <v>11</v>
      </c>
      <c r="T7694">
        <f t="shared" si="844"/>
        <v>11</v>
      </c>
      <c r="U7694">
        <f t="shared" si="845"/>
        <v>0</v>
      </c>
      <c r="V7694" t="str">
        <f t="shared" si="846"/>
        <v/>
      </c>
    </row>
    <row r="7695" spans="1:22" x14ac:dyDescent="0.2">
      <c r="A7695" t="s">
        <v>22192</v>
      </c>
      <c r="B7695" t="s">
        <v>167</v>
      </c>
      <c r="C7695">
        <v>44222913</v>
      </c>
      <c r="D7695">
        <v>44222983</v>
      </c>
      <c r="E7695">
        <v>71</v>
      </c>
      <c r="F7695" t="s">
        <v>74</v>
      </c>
      <c r="G7695" t="s">
        <v>2685</v>
      </c>
      <c r="H7695" t="s">
        <v>22193</v>
      </c>
      <c r="I7695">
        <v>3</v>
      </c>
      <c r="J7695">
        <v>1</v>
      </c>
      <c r="K7695">
        <v>0</v>
      </c>
      <c r="L7695">
        <v>1</v>
      </c>
      <c r="M7695">
        <v>1</v>
      </c>
      <c r="N7695">
        <v>0</v>
      </c>
      <c r="O7695" t="str">
        <f t="shared" si="840"/>
        <v/>
      </c>
      <c r="P7695">
        <f>IF(ISERROR(VLOOKUP(G7695,Genes!$A$2:$A$749,1,0)),0,1)</f>
        <v>1</v>
      </c>
      <c r="Q7695">
        <f t="shared" si="841"/>
        <v>0</v>
      </c>
      <c r="R7695">
        <f t="shared" si="842"/>
        <v>1</v>
      </c>
      <c r="S7695">
        <f t="shared" si="843"/>
        <v>12</v>
      </c>
      <c r="T7695">
        <f t="shared" si="844"/>
        <v>12</v>
      </c>
      <c r="U7695">
        <f t="shared" si="845"/>
        <v>0</v>
      </c>
      <c r="V7695" t="str">
        <f t="shared" si="846"/>
        <v/>
      </c>
    </row>
    <row r="7696" spans="1:22" x14ac:dyDescent="0.2">
      <c r="A7696" t="s">
        <v>22194</v>
      </c>
      <c r="B7696" t="s">
        <v>167</v>
      </c>
      <c r="C7696">
        <v>44174870</v>
      </c>
      <c r="D7696">
        <v>44174914</v>
      </c>
      <c r="E7696">
        <v>45</v>
      </c>
      <c r="F7696" t="s">
        <v>74</v>
      </c>
      <c r="G7696" t="s">
        <v>2685</v>
      </c>
      <c r="H7696" t="s">
        <v>22195</v>
      </c>
      <c r="I7696">
        <v>2</v>
      </c>
      <c r="J7696">
        <v>2</v>
      </c>
      <c r="K7696">
        <v>0</v>
      </c>
      <c r="L7696">
        <v>0</v>
      </c>
      <c r="M7696">
        <v>0</v>
      </c>
      <c r="N7696">
        <v>0</v>
      </c>
      <c r="O7696" t="str">
        <f t="shared" si="840"/>
        <v/>
      </c>
      <c r="P7696">
        <f>IF(ISERROR(VLOOKUP(G7696,Genes!$A$2:$A$749,1,0)),0,1)</f>
        <v>1</v>
      </c>
      <c r="Q7696">
        <f t="shared" si="841"/>
        <v>0</v>
      </c>
      <c r="R7696">
        <f t="shared" si="842"/>
        <v>1</v>
      </c>
      <c r="S7696">
        <f t="shared" si="843"/>
        <v>13</v>
      </c>
      <c r="T7696">
        <f t="shared" si="844"/>
        <v>13</v>
      </c>
      <c r="U7696">
        <f t="shared" si="845"/>
        <v>0</v>
      </c>
      <c r="V7696" t="str">
        <f t="shared" si="846"/>
        <v/>
      </c>
    </row>
    <row r="7697" spans="1:22" x14ac:dyDescent="0.2">
      <c r="A7697" t="s">
        <v>22196</v>
      </c>
      <c r="B7697" t="s">
        <v>167</v>
      </c>
      <c r="C7697">
        <v>44174396</v>
      </c>
      <c r="D7697">
        <v>44174509</v>
      </c>
      <c r="E7697">
        <v>114</v>
      </c>
      <c r="F7697" t="s">
        <v>74</v>
      </c>
      <c r="G7697" t="s">
        <v>2685</v>
      </c>
      <c r="H7697" t="s">
        <v>22197</v>
      </c>
      <c r="I7697">
        <v>2</v>
      </c>
      <c r="J7697">
        <v>0</v>
      </c>
      <c r="K7697">
        <v>2</v>
      </c>
      <c r="L7697">
        <v>0</v>
      </c>
      <c r="M7697">
        <v>0</v>
      </c>
      <c r="N7697">
        <v>0</v>
      </c>
      <c r="O7697" t="str">
        <f t="shared" si="840"/>
        <v/>
      </c>
      <c r="P7697">
        <f>IF(ISERROR(VLOOKUP(G7697,Genes!$A$2:$A$749,1,0)),0,1)</f>
        <v>1</v>
      </c>
      <c r="Q7697">
        <f t="shared" si="841"/>
        <v>0</v>
      </c>
      <c r="R7697">
        <f t="shared" si="842"/>
        <v>1</v>
      </c>
      <c r="S7697">
        <f t="shared" si="843"/>
        <v>14</v>
      </c>
      <c r="T7697">
        <f t="shared" si="844"/>
        <v>14</v>
      </c>
      <c r="U7697">
        <f t="shared" si="845"/>
        <v>0</v>
      </c>
      <c r="V7697" t="str">
        <f t="shared" si="846"/>
        <v/>
      </c>
    </row>
    <row r="7698" spans="1:22" x14ac:dyDescent="0.2">
      <c r="A7698" t="s">
        <v>22198</v>
      </c>
      <c r="B7698" t="s">
        <v>167</v>
      </c>
      <c r="C7698">
        <v>44173252</v>
      </c>
      <c r="D7698">
        <v>44173382</v>
      </c>
      <c r="E7698">
        <v>131</v>
      </c>
      <c r="F7698" t="s">
        <v>74</v>
      </c>
      <c r="G7698" t="s">
        <v>2685</v>
      </c>
      <c r="H7698" t="s">
        <v>22199</v>
      </c>
      <c r="I7698">
        <v>3</v>
      </c>
      <c r="J7698">
        <v>1</v>
      </c>
      <c r="K7698">
        <v>2</v>
      </c>
      <c r="L7698">
        <v>0</v>
      </c>
      <c r="M7698">
        <v>0</v>
      </c>
      <c r="N7698">
        <v>0</v>
      </c>
      <c r="O7698" t="str">
        <f t="shared" si="840"/>
        <v/>
      </c>
      <c r="P7698">
        <f>IF(ISERROR(VLOOKUP(G7698,Genes!$A$2:$A$749,1,0)),0,1)</f>
        <v>1</v>
      </c>
      <c r="Q7698">
        <f t="shared" si="841"/>
        <v>0</v>
      </c>
      <c r="R7698">
        <f t="shared" si="842"/>
        <v>1</v>
      </c>
      <c r="S7698">
        <f t="shared" si="843"/>
        <v>15</v>
      </c>
      <c r="T7698">
        <f t="shared" si="844"/>
        <v>15</v>
      </c>
      <c r="U7698">
        <f t="shared" si="845"/>
        <v>0</v>
      </c>
      <c r="V7698" t="str">
        <f t="shared" si="846"/>
        <v/>
      </c>
    </row>
    <row r="7699" spans="1:22" x14ac:dyDescent="0.2">
      <c r="A7699" t="s">
        <v>22200</v>
      </c>
      <c r="B7699" t="s">
        <v>167</v>
      </c>
      <c r="C7699">
        <v>44172471</v>
      </c>
      <c r="D7699">
        <v>44172556</v>
      </c>
      <c r="E7699">
        <v>86</v>
      </c>
      <c r="F7699" t="s">
        <v>74</v>
      </c>
      <c r="G7699" t="s">
        <v>2685</v>
      </c>
      <c r="H7699" t="s">
        <v>22201</v>
      </c>
      <c r="I7699">
        <v>2</v>
      </c>
      <c r="J7699">
        <v>0</v>
      </c>
      <c r="K7699">
        <v>2</v>
      </c>
      <c r="L7699">
        <v>0</v>
      </c>
      <c r="M7699">
        <v>0</v>
      </c>
      <c r="N7699">
        <v>0</v>
      </c>
      <c r="O7699" t="str">
        <f t="shared" si="840"/>
        <v/>
      </c>
      <c r="P7699">
        <f>IF(ISERROR(VLOOKUP(G7699,Genes!$A$2:$A$749,1,0)),0,1)</f>
        <v>1</v>
      </c>
      <c r="Q7699">
        <f t="shared" si="841"/>
        <v>0</v>
      </c>
      <c r="R7699">
        <f t="shared" si="842"/>
        <v>1</v>
      </c>
      <c r="S7699">
        <f t="shared" si="843"/>
        <v>16</v>
      </c>
      <c r="T7699">
        <f t="shared" si="844"/>
        <v>16</v>
      </c>
      <c r="U7699">
        <f t="shared" si="845"/>
        <v>0</v>
      </c>
      <c r="V7699" t="str">
        <f t="shared" si="846"/>
        <v/>
      </c>
    </row>
    <row r="7700" spans="1:22" x14ac:dyDescent="0.2">
      <c r="A7700" t="s">
        <v>22202</v>
      </c>
      <c r="B7700" t="s">
        <v>167</v>
      </c>
      <c r="C7700">
        <v>44170826</v>
      </c>
      <c r="D7700">
        <v>44171033</v>
      </c>
      <c r="E7700">
        <v>208</v>
      </c>
      <c r="F7700" t="s">
        <v>74</v>
      </c>
      <c r="G7700" t="s">
        <v>2685</v>
      </c>
      <c r="H7700" t="s">
        <v>22203</v>
      </c>
      <c r="I7700">
        <v>3</v>
      </c>
      <c r="J7700">
        <v>1</v>
      </c>
      <c r="K7700">
        <v>2</v>
      </c>
      <c r="L7700">
        <v>0</v>
      </c>
      <c r="M7700">
        <v>0</v>
      </c>
      <c r="N7700">
        <v>0</v>
      </c>
      <c r="O7700" t="str">
        <f t="shared" si="840"/>
        <v/>
      </c>
      <c r="P7700">
        <f>IF(ISERROR(VLOOKUP(G7700,Genes!$A$2:$A$749,1,0)),0,1)</f>
        <v>1</v>
      </c>
      <c r="Q7700">
        <f t="shared" si="841"/>
        <v>0</v>
      </c>
      <c r="R7700">
        <f t="shared" si="842"/>
        <v>1</v>
      </c>
      <c r="S7700">
        <f t="shared" si="843"/>
        <v>17</v>
      </c>
      <c r="T7700">
        <f t="shared" si="844"/>
        <v>17</v>
      </c>
      <c r="U7700">
        <f t="shared" si="845"/>
        <v>0</v>
      </c>
      <c r="V7700" t="str">
        <f t="shared" si="846"/>
        <v/>
      </c>
    </row>
    <row r="7701" spans="1:22" x14ac:dyDescent="0.2">
      <c r="A7701" t="s">
        <v>22204</v>
      </c>
      <c r="B7701" t="s">
        <v>167</v>
      </c>
      <c r="C7701">
        <v>44161893</v>
      </c>
      <c r="D7701">
        <v>44162017</v>
      </c>
      <c r="E7701">
        <v>125</v>
      </c>
      <c r="F7701" t="s">
        <v>74</v>
      </c>
      <c r="G7701" t="s">
        <v>2685</v>
      </c>
      <c r="H7701" t="s">
        <v>22205</v>
      </c>
      <c r="I7701">
        <v>3</v>
      </c>
      <c r="J7701">
        <v>1</v>
      </c>
      <c r="K7701">
        <v>2</v>
      </c>
      <c r="L7701">
        <v>0</v>
      </c>
      <c r="M7701">
        <v>0</v>
      </c>
      <c r="N7701">
        <v>0</v>
      </c>
      <c r="O7701" t="str">
        <f t="shared" si="840"/>
        <v/>
      </c>
      <c r="P7701">
        <f>IF(ISERROR(VLOOKUP(G7701,Genes!$A$2:$A$749,1,0)),0,1)</f>
        <v>1</v>
      </c>
      <c r="Q7701">
        <f t="shared" si="841"/>
        <v>0</v>
      </c>
      <c r="R7701">
        <f t="shared" si="842"/>
        <v>1</v>
      </c>
      <c r="S7701">
        <f t="shared" si="843"/>
        <v>18</v>
      </c>
      <c r="T7701">
        <f t="shared" si="844"/>
        <v>18</v>
      </c>
      <c r="U7701">
        <f t="shared" si="845"/>
        <v>0</v>
      </c>
      <c r="V7701" t="str">
        <f t="shared" si="846"/>
        <v/>
      </c>
    </row>
    <row r="7702" spans="1:22" x14ac:dyDescent="0.2">
      <c r="A7702" t="s">
        <v>22206</v>
      </c>
      <c r="B7702" t="s">
        <v>167</v>
      </c>
      <c r="C7702">
        <v>44161329</v>
      </c>
      <c r="D7702">
        <v>44161435</v>
      </c>
      <c r="E7702">
        <v>107</v>
      </c>
      <c r="F7702" t="s">
        <v>74</v>
      </c>
      <c r="G7702" t="s">
        <v>2685</v>
      </c>
      <c r="H7702" t="s">
        <v>22207</v>
      </c>
      <c r="I7702">
        <v>2</v>
      </c>
      <c r="J7702">
        <v>0</v>
      </c>
      <c r="K7702">
        <v>2</v>
      </c>
      <c r="L7702">
        <v>0</v>
      </c>
      <c r="M7702">
        <v>0</v>
      </c>
      <c r="N7702">
        <v>0</v>
      </c>
      <c r="O7702" t="str">
        <f t="shared" si="840"/>
        <v/>
      </c>
      <c r="P7702">
        <f>IF(ISERROR(VLOOKUP(G7702,Genes!$A$2:$A$749,1,0)),0,1)</f>
        <v>1</v>
      </c>
      <c r="Q7702">
        <f t="shared" si="841"/>
        <v>0</v>
      </c>
      <c r="R7702">
        <f t="shared" si="842"/>
        <v>1</v>
      </c>
      <c r="S7702">
        <f t="shared" si="843"/>
        <v>19</v>
      </c>
      <c r="T7702">
        <f t="shared" si="844"/>
        <v>19</v>
      </c>
      <c r="U7702">
        <f t="shared" si="845"/>
        <v>0</v>
      </c>
      <c r="V7702" t="str">
        <f t="shared" si="846"/>
        <v/>
      </c>
    </row>
    <row r="7703" spans="1:22" x14ac:dyDescent="0.2">
      <c r="A7703" t="s">
        <v>22208</v>
      </c>
      <c r="B7703" t="s">
        <v>167</v>
      </c>
      <c r="C7703">
        <v>44153032</v>
      </c>
      <c r="D7703">
        <v>44153100</v>
      </c>
      <c r="E7703">
        <v>69</v>
      </c>
      <c r="F7703" t="s">
        <v>74</v>
      </c>
      <c r="G7703" t="s">
        <v>2685</v>
      </c>
      <c r="H7703" t="s">
        <v>22209</v>
      </c>
      <c r="I7703">
        <v>2</v>
      </c>
      <c r="J7703">
        <v>0</v>
      </c>
      <c r="K7703">
        <v>2</v>
      </c>
      <c r="L7703">
        <v>0</v>
      </c>
      <c r="M7703">
        <v>0</v>
      </c>
      <c r="N7703">
        <v>0</v>
      </c>
      <c r="O7703" t="str">
        <f t="shared" si="840"/>
        <v/>
      </c>
      <c r="P7703">
        <f>IF(ISERROR(VLOOKUP(G7703,Genes!$A$2:$A$749,1,0)),0,1)</f>
        <v>1</v>
      </c>
      <c r="Q7703">
        <f t="shared" si="841"/>
        <v>0</v>
      </c>
      <c r="R7703">
        <f t="shared" si="842"/>
        <v>1</v>
      </c>
      <c r="S7703">
        <f t="shared" si="843"/>
        <v>20</v>
      </c>
      <c r="T7703">
        <f t="shared" si="844"/>
        <v>20</v>
      </c>
      <c r="U7703">
        <f t="shared" si="845"/>
        <v>0</v>
      </c>
      <c r="V7703" t="str">
        <f t="shared" si="846"/>
        <v/>
      </c>
    </row>
    <row r="7704" spans="1:22" x14ac:dyDescent="0.2">
      <c r="A7704" t="s">
        <v>22210</v>
      </c>
      <c r="B7704" t="s">
        <v>167</v>
      </c>
      <c r="C7704">
        <v>44152206</v>
      </c>
      <c r="D7704">
        <v>44152296</v>
      </c>
      <c r="E7704">
        <v>91</v>
      </c>
      <c r="F7704" t="s">
        <v>74</v>
      </c>
      <c r="G7704" t="s">
        <v>2685</v>
      </c>
      <c r="H7704" t="s">
        <v>22211</v>
      </c>
      <c r="I7704">
        <v>2</v>
      </c>
      <c r="J7704">
        <v>0</v>
      </c>
      <c r="K7704">
        <v>2</v>
      </c>
      <c r="L7704">
        <v>0</v>
      </c>
      <c r="M7704">
        <v>0</v>
      </c>
      <c r="N7704">
        <v>0</v>
      </c>
      <c r="O7704" t="str">
        <f t="shared" si="840"/>
        <v/>
      </c>
      <c r="P7704">
        <f>IF(ISERROR(VLOOKUP(G7704,Genes!$A$2:$A$749,1,0)),0,1)</f>
        <v>1</v>
      </c>
      <c r="Q7704">
        <f t="shared" si="841"/>
        <v>0</v>
      </c>
      <c r="R7704">
        <f t="shared" si="842"/>
        <v>1</v>
      </c>
      <c r="S7704">
        <f t="shared" si="843"/>
        <v>21</v>
      </c>
      <c r="T7704">
        <f t="shared" si="844"/>
        <v>21</v>
      </c>
      <c r="U7704">
        <f t="shared" si="845"/>
        <v>0</v>
      </c>
      <c r="V7704" t="str">
        <f t="shared" si="846"/>
        <v/>
      </c>
    </row>
    <row r="7705" spans="1:22" x14ac:dyDescent="0.2">
      <c r="A7705" t="s">
        <v>22212</v>
      </c>
      <c r="B7705" t="s">
        <v>167</v>
      </c>
      <c r="C7705">
        <v>44145395</v>
      </c>
      <c r="D7705">
        <v>44145537</v>
      </c>
      <c r="E7705">
        <v>143</v>
      </c>
      <c r="F7705" t="s">
        <v>74</v>
      </c>
      <c r="G7705" t="s">
        <v>2685</v>
      </c>
      <c r="H7705" t="s">
        <v>22213</v>
      </c>
      <c r="I7705">
        <v>4</v>
      </c>
      <c r="J7705">
        <v>1</v>
      </c>
      <c r="K7705">
        <v>2</v>
      </c>
      <c r="L7705">
        <v>0</v>
      </c>
      <c r="M7705">
        <v>0</v>
      </c>
      <c r="N7705">
        <v>1</v>
      </c>
      <c r="O7705" t="str">
        <f t="shared" si="840"/>
        <v/>
      </c>
      <c r="P7705">
        <f>IF(ISERROR(VLOOKUP(G7705,Genes!$A$2:$A$749,1,0)),0,1)</f>
        <v>1</v>
      </c>
      <c r="Q7705">
        <f t="shared" si="841"/>
        <v>0</v>
      </c>
      <c r="R7705">
        <f t="shared" si="842"/>
        <v>1</v>
      </c>
      <c r="S7705">
        <f t="shared" si="843"/>
        <v>22</v>
      </c>
      <c r="T7705">
        <f t="shared" si="844"/>
        <v>22</v>
      </c>
      <c r="U7705">
        <f t="shared" si="845"/>
        <v>0</v>
      </c>
      <c r="V7705" t="str">
        <f t="shared" si="846"/>
        <v/>
      </c>
    </row>
    <row r="7706" spans="1:22" x14ac:dyDescent="0.2">
      <c r="A7706" t="s">
        <v>22214</v>
      </c>
      <c r="B7706" t="s">
        <v>167</v>
      </c>
      <c r="C7706">
        <v>44209377</v>
      </c>
      <c r="D7706">
        <v>44209573</v>
      </c>
      <c r="E7706">
        <v>197</v>
      </c>
      <c r="F7706" t="s">
        <v>74</v>
      </c>
      <c r="G7706" t="s">
        <v>2685</v>
      </c>
      <c r="H7706" t="s">
        <v>22215</v>
      </c>
      <c r="I7706">
        <v>3</v>
      </c>
      <c r="J7706">
        <v>1</v>
      </c>
      <c r="K7706">
        <v>2</v>
      </c>
      <c r="L7706">
        <v>0</v>
      </c>
      <c r="M7706">
        <v>0</v>
      </c>
      <c r="N7706">
        <v>0</v>
      </c>
      <c r="O7706" t="str">
        <f t="shared" si="840"/>
        <v/>
      </c>
      <c r="P7706">
        <f>IF(ISERROR(VLOOKUP(G7706,Genes!$A$2:$A$749,1,0)),0,1)</f>
        <v>1</v>
      </c>
      <c r="Q7706">
        <f t="shared" si="841"/>
        <v>0</v>
      </c>
      <c r="R7706">
        <f t="shared" si="842"/>
        <v>1</v>
      </c>
      <c r="S7706">
        <f t="shared" si="843"/>
        <v>23</v>
      </c>
      <c r="T7706">
        <f t="shared" si="844"/>
        <v>23</v>
      </c>
      <c r="U7706">
        <f t="shared" si="845"/>
        <v>0</v>
      </c>
      <c r="V7706" t="str">
        <f t="shared" si="846"/>
        <v/>
      </c>
    </row>
    <row r="7707" spans="1:22" x14ac:dyDescent="0.2">
      <c r="A7707" t="s">
        <v>22216</v>
      </c>
      <c r="B7707" t="s">
        <v>167</v>
      </c>
      <c r="C7707">
        <v>44145165</v>
      </c>
      <c r="D7707">
        <v>44145272</v>
      </c>
      <c r="E7707">
        <v>108</v>
      </c>
      <c r="F7707" t="s">
        <v>74</v>
      </c>
      <c r="G7707" t="s">
        <v>2685</v>
      </c>
      <c r="H7707" t="s">
        <v>22217</v>
      </c>
      <c r="I7707">
        <v>3</v>
      </c>
      <c r="J7707">
        <v>0</v>
      </c>
      <c r="K7707">
        <v>2</v>
      </c>
      <c r="L7707">
        <v>0</v>
      </c>
      <c r="M7707">
        <v>0</v>
      </c>
      <c r="N7707">
        <v>1</v>
      </c>
      <c r="O7707" t="str">
        <f t="shared" si="840"/>
        <v/>
      </c>
      <c r="P7707">
        <f>IF(ISERROR(VLOOKUP(G7707,Genes!$A$2:$A$749,1,0)),0,1)</f>
        <v>1</v>
      </c>
      <c r="Q7707">
        <f t="shared" si="841"/>
        <v>0</v>
      </c>
      <c r="R7707">
        <f t="shared" si="842"/>
        <v>1</v>
      </c>
      <c r="S7707">
        <f t="shared" si="843"/>
        <v>24</v>
      </c>
      <c r="T7707">
        <f t="shared" si="844"/>
        <v>24</v>
      </c>
      <c r="U7707">
        <f t="shared" si="845"/>
        <v>0</v>
      </c>
      <c r="V7707" t="str">
        <f t="shared" si="846"/>
        <v/>
      </c>
    </row>
    <row r="7708" spans="1:22" x14ac:dyDescent="0.2">
      <c r="A7708" t="s">
        <v>22218</v>
      </c>
      <c r="B7708" t="s">
        <v>167</v>
      </c>
      <c r="C7708">
        <v>44145164</v>
      </c>
      <c r="D7708">
        <v>44145272</v>
      </c>
      <c r="E7708">
        <v>109</v>
      </c>
      <c r="F7708" t="s">
        <v>74</v>
      </c>
      <c r="G7708" t="s">
        <v>2685</v>
      </c>
      <c r="H7708" t="s">
        <v>22219</v>
      </c>
      <c r="I7708">
        <v>3</v>
      </c>
      <c r="J7708">
        <v>0</v>
      </c>
      <c r="K7708">
        <v>2</v>
      </c>
      <c r="L7708">
        <v>0</v>
      </c>
      <c r="M7708">
        <v>0</v>
      </c>
      <c r="N7708">
        <v>1</v>
      </c>
      <c r="O7708" t="str">
        <f t="shared" si="840"/>
        <v/>
      </c>
      <c r="P7708">
        <f>IF(ISERROR(VLOOKUP(G7708,Genes!$A$2:$A$749,1,0)),0,1)</f>
        <v>1</v>
      </c>
      <c r="Q7708">
        <f t="shared" si="841"/>
        <v>0</v>
      </c>
      <c r="R7708">
        <f t="shared" si="842"/>
        <v>1</v>
      </c>
      <c r="S7708">
        <f t="shared" si="843"/>
        <v>25</v>
      </c>
      <c r="T7708">
        <f t="shared" si="844"/>
        <v>25</v>
      </c>
      <c r="U7708">
        <f t="shared" si="845"/>
        <v>0</v>
      </c>
      <c r="V7708" t="str">
        <f t="shared" si="846"/>
        <v/>
      </c>
    </row>
    <row r="7709" spans="1:22" x14ac:dyDescent="0.2">
      <c r="A7709" t="s">
        <v>22220</v>
      </c>
      <c r="B7709" t="s">
        <v>167</v>
      </c>
      <c r="C7709">
        <v>44139688</v>
      </c>
      <c r="D7709">
        <v>44139699</v>
      </c>
      <c r="E7709">
        <v>12</v>
      </c>
      <c r="F7709" t="s">
        <v>74</v>
      </c>
      <c r="G7709" t="s">
        <v>2685</v>
      </c>
      <c r="H7709" t="s">
        <v>22221</v>
      </c>
      <c r="I7709">
        <v>3</v>
      </c>
      <c r="J7709">
        <v>1</v>
      </c>
      <c r="K7709">
        <v>0</v>
      </c>
      <c r="L7709">
        <v>1</v>
      </c>
      <c r="M7709">
        <v>1</v>
      </c>
      <c r="N7709">
        <v>0</v>
      </c>
      <c r="O7709" t="str">
        <f t="shared" si="840"/>
        <v/>
      </c>
      <c r="P7709">
        <f>IF(ISERROR(VLOOKUP(G7709,Genes!$A$2:$A$749,1,0)),0,1)</f>
        <v>1</v>
      </c>
      <c r="Q7709">
        <f t="shared" si="841"/>
        <v>0</v>
      </c>
      <c r="R7709">
        <f t="shared" si="842"/>
        <v>1</v>
      </c>
      <c r="S7709">
        <f t="shared" si="843"/>
        <v>26</v>
      </c>
      <c r="T7709">
        <f t="shared" si="844"/>
        <v>26</v>
      </c>
      <c r="U7709">
        <f t="shared" si="845"/>
        <v>0</v>
      </c>
      <c r="V7709" t="str">
        <f t="shared" si="846"/>
        <v/>
      </c>
    </row>
    <row r="7710" spans="1:22" x14ac:dyDescent="0.2">
      <c r="A7710" t="s">
        <v>22222</v>
      </c>
      <c r="B7710" t="s">
        <v>167</v>
      </c>
      <c r="C7710">
        <v>44139571</v>
      </c>
      <c r="D7710">
        <v>44139697</v>
      </c>
      <c r="E7710">
        <v>127</v>
      </c>
      <c r="F7710" t="s">
        <v>74</v>
      </c>
      <c r="G7710" t="s">
        <v>2685</v>
      </c>
      <c r="H7710" t="s">
        <v>22223</v>
      </c>
      <c r="I7710">
        <v>3</v>
      </c>
      <c r="J7710">
        <v>1</v>
      </c>
      <c r="K7710">
        <v>2</v>
      </c>
      <c r="L7710">
        <v>0</v>
      </c>
      <c r="M7710">
        <v>0</v>
      </c>
      <c r="N7710">
        <v>0</v>
      </c>
      <c r="O7710" t="str">
        <f t="shared" si="840"/>
        <v/>
      </c>
      <c r="P7710">
        <f>IF(ISERROR(VLOOKUP(G7710,Genes!$A$2:$A$749,1,0)),0,1)</f>
        <v>1</v>
      </c>
      <c r="Q7710">
        <f t="shared" si="841"/>
        <v>0</v>
      </c>
      <c r="R7710">
        <f t="shared" si="842"/>
        <v>1</v>
      </c>
      <c r="S7710">
        <f t="shared" si="843"/>
        <v>27</v>
      </c>
      <c r="T7710">
        <f t="shared" si="844"/>
        <v>27</v>
      </c>
      <c r="U7710">
        <f t="shared" si="845"/>
        <v>0</v>
      </c>
      <c r="V7710" t="str">
        <f t="shared" si="846"/>
        <v/>
      </c>
    </row>
    <row r="7711" spans="1:22" x14ac:dyDescent="0.2">
      <c r="A7711" t="s">
        <v>22224</v>
      </c>
      <c r="B7711" t="s">
        <v>167</v>
      </c>
      <c r="C7711">
        <v>44132831</v>
      </c>
      <c r="D7711">
        <v>44132919</v>
      </c>
      <c r="E7711">
        <v>89</v>
      </c>
      <c r="F7711" t="s">
        <v>74</v>
      </c>
      <c r="G7711" t="s">
        <v>2685</v>
      </c>
      <c r="H7711" t="s">
        <v>22225</v>
      </c>
      <c r="I7711">
        <v>2</v>
      </c>
      <c r="J7711">
        <v>0</v>
      </c>
      <c r="K7711">
        <v>2</v>
      </c>
      <c r="L7711">
        <v>0</v>
      </c>
      <c r="M7711">
        <v>0</v>
      </c>
      <c r="N7711">
        <v>0</v>
      </c>
      <c r="O7711" t="str">
        <f t="shared" si="840"/>
        <v/>
      </c>
      <c r="P7711">
        <f>IF(ISERROR(VLOOKUP(G7711,Genes!$A$2:$A$749,1,0)),0,1)</f>
        <v>1</v>
      </c>
      <c r="Q7711">
        <f t="shared" si="841"/>
        <v>0</v>
      </c>
      <c r="R7711">
        <f t="shared" si="842"/>
        <v>1</v>
      </c>
      <c r="S7711">
        <f t="shared" si="843"/>
        <v>28</v>
      </c>
      <c r="T7711">
        <f t="shared" si="844"/>
        <v>28</v>
      </c>
      <c r="U7711">
        <f t="shared" si="845"/>
        <v>0</v>
      </c>
      <c r="V7711" t="str">
        <f t="shared" si="846"/>
        <v/>
      </c>
    </row>
    <row r="7712" spans="1:22" x14ac:dyDescent="0.2">
      <c r="A7712" t="s">
        <v>22226</v>
      </c>
      <c r="B7712" t="s">
        <v>167</v>
      </c>
      <c r="C7712">
        <v>44128459</v>
      </c>
      <c r="D7712">
        <v>44128663</v>
      </c>
      <c r="E7712">
        <v>205</v>
      </c>
      <c r="F7712" t="s">
        <v>74</v>
      </c>
      <c r="G7712" t="s">
        <v>2685</v>
      </c>
      <c r="H7712" t="s">
        <v>22227</v>
      </c>
      <c r="I7712">
        <v>3</v>
      </c>
      <c r="J7712">
        <v>1</v>
      </c>
      <c r="K7712">
        <v>2</v>
      </c>
      <c r="L7712">
        <v>0</v>
      </c>
      <c r="M7712">
        <v>0</v>
      </c>
      <c r="N7712">
        <v>0</v>
      </c>
      <c r="O7712" t="str">
        <f t="shared" si="840"/>
        <v/>
      </c>
      <c r="P7712">
        <f>IF(ISERROR(VLOOKUP(G7712,Genes!$A$2:$A$749,1,0)),0,1)</f>
        <v>1</v>
      </c>
      <c r="Q7712">
        <f t="shared" si="841"/>
        <v>0</v>
      </c>
      <c r="R7712">
        <f t="shared" si="842"/>
        <v>1</v>
      </c>
      <c r="S7712">
        <f t="shared" si="843"/>
        <v>29</v>
      </c>
      <c r="T7712">
        <f t="shared" si="844"/>
        <v>29</v>
      </c>
      <c r="U7712">
        <f t="shared" si="845"/>
        <v>0</v>
      </c>
      <c r="V7712" t="str">
        <f t="shared" si="846"/>
        <v/>
      </c>
    </row>
    <row r="7713" spans="1:22" x14ac:dyDescent="0.2">
      <c r="A7713" t="s">
        <v>22228</v>
      </c>
      <c r="B7713" t="s">
        <v>167</v>
      </c>
      <c r="C7713">
        <v>44126605</v>
      </c>
      <c r="D7713">
        <v>44126744</v>
      </c>
      <c r="E7713">
        <v>140</v>
      </c>
      <c r="F7713" t="s">
        <v>74</v>
      </c>
      <c r="G7713" t="s">
        <v>2685</v>
      </c>
      <c r="H7713" t="s">
        <v>22229</v>
      </c>
      <c r="I7713">
        <v>4</v>
      </c>
      <c r="J7713">
        <v>1</v>
      </c>
      <c r="K7713">
        <v>2</v>
      </c>
      <c r="L7713">
        <v>0</v>
      </c>
      <c r="M7713">
        <v>0</v>
      </c>
      <c r="N7713">
        <v>1</v>
      </c>
      <c r="O7713" t="str">
        <f t="shared" si="840"/>
        <v/>
      </c>
      <c r="P7713">
        <f>IF(ISERROR(VLOOKUP(G7713,Genes!$A$2:$A$749,1,0)),0,1)</f>
        <v>1</v>
      </c>
      <c r="Q7713">
        <f t="shared" si="841"/>
        <v>0</v>
      </c>
      <c r="R7713">
        <f t="shared" si="842"/>
        <v>1</v>
      </c>
      <c r="S7713">
        <f t="shared" si="843"/>
        <v>30</v>
      </c>
      <c r="T7713">
        <f t="shared" si="844"/>
        <v>30</v>
      </c>
      <c r="U7713">
        <f t="shared" si="845"/>
        <v>0</v>
      </c>
      <c r="V7713" t="str">
        <f t="shared" si="846"/>
        <v/>
      </c>
    </row>
    <row r="7714" spans="1:22" x14ac:dyDescent="0.2">
      <c r="A7714" t="s">
        <v>22230</v>
      </c>
      <c r="B7714" t="s">
        <v>167</v>
      </c>
      <c r="C7714">
        <v>44126358</v>
      </c>
      <c r="D7714">
        <v>44126473</v>
      </c>
      <c r="E7714">
        <v>116</v>
      </c>
      <c r="F7714" t="s">
        <v>74</v>
      </c>
      <c r="G7714" t="s">
        <v>2685</v>
      </c>
      <c r="H7714" t="s">
        <v>22231</v>
      </c>
      <c r="I7714">
        <v>3</v>
      </c>
      <c r="J7714">
        <v>0</v>
      </c>
      <c r="K7714">
        <v>2</v>
      </c>
      <c r="L7714">
        <v>0</v>
      </c>
      <c r="M7714">
        <v>0</v>
      </c>
      <c r="N7714">
        <v>1</v>
      </c>
      <c r="O7714" t="str">
        <f t="shared" si="840"/>
        <v/>
      </c>
      <c r="P7714">
        <f>IF(ISERROR(VLOOKUP(G7714,Genes!$A$2:$A$749,1,0)),0,1)</f>
        <v>1</v>
      </c>
      <c r="Q7714">
        <f t="shared" si="841"/>
        <v>0</v>
      </c>
      <c r="R7714">
        <f t="shared" si="842"/>
        <v>1</v>
      </c>
      <c r="S7714">
        <f t="shared" si="843"/>
        <v>31</v>
      </c>
      <c r="T7714">
        <f t="shared" si="844"/>
        <v>31</v>
      </c>
      <c r="U7714">
        <f t="shared" si="845"/>
        <v>0</v>
      </c>
      <c r="V7714" t="str">
        <f t="shared" si="846"/>
        <v/>
      </c>
    </row>
    <row r="7715" spans="1:22" x14ac:dyDescent="0.2">
      <c r="A7715" t="s">
        <v>22232</v>
      </c>
      <c r="B7715" t="s">
        <v>167</v>
      </c>
      <c r="C7715">
        <v>44123773</v>
      </c>
      <c r="D7715">
        <v>44123847</v>
      </c>
      <c r="E7715">
        <v>75</v>
      </c>
      <c r="F7715" t="s">
        <v>74</v>
      </c>
      <c r="G7715" t="s">
        <v>2685</v>
      </c>
      <c r="H7715" t="s">
        <v>22233</v>
      </c>
      <c r="I7715">
        <v>2</v>
      </c>
      <c r="J7715">
        <v>0</v>
      </c>
      <c r="K7715">
        <v>2</v>
      </c>
      <c r="L7715">
        <v>0</v>
      </c>
      <c r="M7715">
        <v>0</v>
      </c>
      <c r="N7715">
        <v>0</v>
      </c>
      <c r="O7715" t="str">
        <f t="shared" si="840"/>
        <v/>
      </c>
      <c r="P7715">
        <f>IF(ISERROR(VLOOKUP(G7715,Genes!$A$2:$A$749,1,0)),0,1)</f>
        <v>1</v>
      </c>
      <c r="Q7715">
        <f t="shared" si="841"/>
        <v>0</v>
      </c>
      <c r="R7715">
        <f t="shared" si="842"/>
        <v>1</v>
      </c>
      <c r="S7715">
        <f t="shared" si="843"/>
        <v>32</v>
      </c>
      <c r="T7715">
        <f t="shared" si="844"/>
        <v>32</v>
      </c>
      <c r="U7715">
        <f t="shared" si="845"/>
        <v>0</v>
      </c>
      <c r="V7715" t="str">
        <f t="shared" si="846"/>
        <v/>
      </c>
    </row>
    <row r="7716" spans="1:22" x14ac:dyDescent="0.2">
      <c r="A7716" t="s">
        <v>22234</v>
      </c>
      <c r="B7716" t="s">
        <v>167</v>
      </c>
      <c r="C7716">
        <v>44121684</v>
      </c>
      <c r="D7716">
        <v>44121768</v>
      </c>
      <c r="E7716">
        <v>85</v>
      </c>
      <c r="F7716" t="s">
        <v>74</v>
      </c>
      <c r="G7716" t="s">
        <v>2685</v>
      </c>
      <c r="H7716" t="s">
        <v>22235</v>
      </c>
      <c r="I7716">
        <v>2</v>
      </c>
      <c r="J7716">
        <v>0</v>
      </c>
      <c r="K7716">
        <v>2</v>
      </c>
      <c r="L7716">
        <v>0</v>
      </c>
      <c r="M7716">
        <v>0</v>
      </c>
      <c r="N7716">
        <v>0</v>
      </c>
      <c r="O7716" t="str">
        <f t="shared" si="840"/>
        <v/>
      </c>
      <c r="P7716">
        <f>IF(ISERROR(VLOOKUP(G7716,Genes!$A$2:$A$749,1,0)),0,1)</f>
        <v>1</v>
      </c>
      <c r="Q7716">
        <f t="shared" si="841"/>
        <v>0</v>
      </c>
      <c r="R7716">
        <f t="shared" si="842"/>
        <v>1</v>
      </c>
      <c r="S7716">
        <f t="shared" si="843"/>
        <v>33</v>
      </c>
      <c r="T7716">
        <f t="shared" si="844"/>
        <v>33</v>
      </c>
      <c r="U7716">
        <f t="shared" si="845"/>
        <v>0</v>
      </c>
      <c r="V7716" t="str">
        <f t="shared" si="846"/>
        <v/>
      </c>
    </row>
    <row r="7717" spans="1:22" x14ac:dyDescent="0.2">
      <c r="A7717" t="s">
        <v>22236</v>
      </c>
      <c r="B7717" t="s">
        <v>167</v>
      </c>
      <c r="C7717">
        <v>44206965</v>
      </c>
      <c r="D7717">
        <v>44207087</v>
      </c>
      <c r="E7717">
        <v>123</v>
      </c>
      <c r="F7717" t="s">
        <v>74</v>
      </c>
      <c r="G7717" t="s">
        <v>2685</v>
      </c>
      <c r="H7717" t="s">
        <v>22237</v>
      </c>
      <c r="I7717">
        <v>3</v>
      </c>
      <c r="J7717">
        <v>1</v>
      </c>
      <c r="K7717">
        <v>2</v>
      </c>
      <c r="L7717">
        <v>0</v>
      </c>
      <c r="M7717">
        <v>0</v>
      </c>
      <c r="N7717">
        <v>0</v>
      </c>
      <c r="O7717" t="str">
        <f t="shared" si="840"/>
        <v/>
      </c>
      <c r="P7717">
        <f>IF(ISERROR(VLOOKUP(G7717,Genes!$A$2:$A$749,1,0)),0,1)</f>
        <v>1</v>
      </c>
      <c r="Q7717">
        <f t="shared" si="841"/>
        <v>0</v>
      </c>
      <c r="R7717">
        <f t="shared" si="842"/>
        <v>1</v>
      </c>
      <c r="S7717">
        <f t="shared" si="843"/>
        <v>34</v>
      </c>
      <c r="T7717">
        <f t="shared" si="844"/>
        <v>34</v>
      </c>
      <c r="U7717">
        <f t="shared" si="845"/>
        <v>0</v>
      </c>
      <c r="V7717" t="str">
        <f t="shared" si="846"/>
        <v/>
      </c>
    </row>
    <row r="7718" spans="1:22" x14ac:dyDescent="0.2">
      <c r="A7718" t="s">
        <v>22238</v>
      </c>
      <c r="B7718" t="s">
        <v>167</v>
      </c>
      <c r="C7718">
        <v>44116873</v>
      </c>
      <c r="D7718">
        <v>44117015</v>
      </c>
      <c r="E7718">
        <v>143</v>
      </c>
      <c r="F7718" t="s">
        <v>74</v>
      </c>
      <c r="G7718" t="s">
        <v>2685</v>
      </c>
      <c r="H7718" t="s">
        <v>22239</v>
      </c>
      <c r="I7718">
        <v>3</v>
      </c>
      <c r="J7718">
        <v>1</v>
      </c>
      <c r="K7718">
        <v>2</v>
      </c>
      <c r="L7718">
        <v>0</v>
      </c>
      <c r="M7718">
        <v>0</v>
      </c>
      <c r="N7718">
        <v>0</v>
      </c>
      <c r="O7718" t="str">
        <f t="shared" si="840"/>
        <v/>
      </c>
      <c r="P7718">
        <f>IF(ISERROR(VLOOKUP(G7718,Genes!$A$2:$A$749,1,0)),0,1)</f>
        <v>1</v>
      </c>
      <c r="Q7718">
        <f t="shared" si="841"/>
        <v>0</v>
      </c>
      <c r="R7718">
        <f t="shared" si="842"/>
        <v>1</v>
      </c>
      <c r="S7718">
        <f t="shared" si="843"/>
        <v>35</v>
      </c>
      <c r="T7718">
        <f t="shared" si="844"/>
        <v>35</v>
      </c>
      <c r="U7718">
        <f t="shared" si="845"/>
        <v>0</v>
      </c>
      <c r="V7718" t="str">
        <f t="shared" si="846"/>
        <v/>
      </c>
    </row>
    <row r="7719" spans="1:22" x14ac:dyDescent="0.2">
      <c r="A7719" t="s">
        <v>22240</v>
      </c>
      <c r="B7719" t="s">
        <v>167</v>
      </c>
      <c r="C7719">
        <v>44115739</v>
      </c>
      <c r="D7719">
        <v>44115795</v>
      </c>
      <c r="E7719">
        <v>57</v>
      </c>
      <c r="F7719" t="s">
        <v>74</v>
      </c>
      <c r="G7719" t="s">
        <v>2685</v>
      </c>
      <c r="H7719" t="s">
        <v>22241</v>
      </c>
      <c r="I7719">
        <v>2</v>
      </c>
      <c r="J7719">
        <v>2</v>
      </c>
      <c r="K7719">
        <v>0</v>
      </c>
      <c r="L7719">
        <v>0</v>
      </c>
      <c r="M7719">
        <v>0</v>
      </c>
      <c r="N7719">
        <v>0</v>
      </c>
      <c r="O7719" t="str">
        <f t="shared" si="840"/>
        <v/>
      </c>
      <c r="P7719">
        <f>IF(ISERROR(VLOOKUP(G7719,Genes!$A$2:$A$749,1,0)),0,1)</f>
        <v>1</v>
      </c>
      <c r="Q7719">
        <f t="shared" si="841"/>
        <v>0</v>
      </c>
      <c r="R7719">
        <f t="shared" si="842"/>
        <v>1</v>
      </c>
      <c r="S7719">
        <f t="shared" si="843"/>
        <v>36</v>
      </c>
      <c r="T7719">
        <f t="shared" si="844"/>
        <v>36</v>
      </c>
      <c r="U7719">
        <f t="shared" si="845"/>
        <v>0</v>
      </c>
      <c r="V7719" t="str">
        <f t="shared" si="846"/>
        <v/>
      </c>
    </row>
    <row r="7720" spans="1:22" x14ac:dyDescent="0.2">
      <c r="A7720" t="s">
        <v>22242</v>
      </c>
      <c r="B7720" t="s">
        <v>167</v>
      </c>
      <c r="C7720">
        <v>44204294</v>
      </c>
      <c r="D7720">
        <v>44204415</v>
      </c>
      <c r="E7720">
        <v>122</v>
      </c>
      <c r="F7720" t="s">
        <v>74</v>
      </c>
      <c r="G7720" t="s">
        <v>2685</v>
      </c>
      <c r="H7720" t="s">
        <v>22243</v>
      </c>
      <c r="I7720">
        <v>5</v>
      </c>
      <c r="J7720">
        <v>1</v>
      </c>
      <c r="K7720">
        <v>2</v>
      </c>
      <c r="L7720">
        <v>0</v>
      </c>
      <c r="M7720">
        <v>1</v>
      </c>
      <c r="N7720">
        <v>1</v>
      </c>
      <c r="O7720" t="str">
        <f t="shared" si="840"/>
        <v/>
      </c>
      <c r="P7720">
        <f>IF(ISERROR(VLOOKUP(G7720,Genes!$A$2:$A$749,1,0)),0,1)</f>
        <v>1</v>
      </c>
      <c r="Q7720">
        <f t="shared" si="841"/>
        <v>0</v>
      </c>
      <c r="R7720">
        <f t="shared" si="842"/>
        <v>1</v>
      </c>
      <c r="S7720">
        <f t="shared" si="843"/>
        <v>37</v>
      </c>
      <c r="T7720">
        <f t="shared" si="844"/>
        <v>37</v>
      </c>
      <c r="U7720">
        <f t="shared" si="845"/>
        <v>0</v>
      </c>
      <c r="V7720" t="str">
        <f t="shared" si="846"/>
        <v/>
      </c>
    </row>
    <row r="7721" spans="1:22" x14ac:dyDescent="0.2">
      <c r="A7721" t="s">
        <v>22244</v>
      </c>
      <c r="B7721" t="s">
        <v>167</v>
      </c>
      <c r="C7721">
        <v>44204133</v>
      </c>
      <c r="D7721">
        <v>44204191</v>
      </c>
      <c r="E7721">
        <v>59</v>
      </c>
      <c r="F7721" t="s">
        <v>74</v>
      </c>
      <c r="G7721" t="s">
        <v>2685</v>
      </c>
      <c r="H7721" t="s">
        <v>22245</v>
      </c>
      <c r="I7721">
        <v>4</v>
      </c>
      <c r="J7721">
        <v>2</v>
      </c>
      <c r="K7721">
        <v>0</v>
      </c>
      <c r="L7721">
        <v>0</v>
      </c>
      <c r="M7721">
        <v>1</v>
      </c>
      <c r="N7721">
        <v>1</v>
      </c>
      <c r="O7721" t="str">
        <f t="shared" si="840"/>
        <v/>
      </c>
      <c r="P7721">
        <f>IF(ISERROR(VLOOKUP(G7721,Genes!$A$2:$A$749,1,0)),0,1)</f>
        <v>1</v>
      </c>
      <c r="Q7721">
        <f t="shared" si="841"/>
        <v>0</v>
      </c>
      <c r="R7721">
        <f t="shared" si="842"/>
        <v>1</v>
      </c>
      <c r="S7721">
        <f t="shared" si="843"/>
        <v>38</v>
      </c>
      <c r="T7721">
        <f t="shared" si="844"/>
        <v>38</v>
      </c>
      <c r="U7721">
        <f t="shared" si="845"/>
        <v>0</v>
      </c>
      <c r="V7721" t="str">
        <f t="shared" si="846"/>
        <v/>
      </c>
    </row>
    <row r="7722" spans="1:22" x14ac:dyDescent="0.2">
      <c r="A7722" t="s">
        <v>22246</v>
      </c>
      <c r="B7722" t="s">
        <v>167</v>
      </c>
      <c r="C7722">
        <v>44203282</v>
      </c>
      <c r="D7722">
        <v>44203368</v>
      </c>
      <c r="E7722">
        <v>87</v>
      </c>
      <c r="F7722" t="s">
        <v>74</v>
      </c>
      <c r="G7722" t="s">
        <v>2685</v>
      </c>
      <c r="H7722" t="s">
        <v>22247</v>
      </c>
      <c r="I7722">
        <v>2</v>
      </c>
      <c r="J7722">
        <v>0</v>
      </c>
      <c r="K7722">
        <v>2</v>
      </c>
      <c r="L7722">
        <v>0</v>
      </c>
      <c r="M7722">
        <v>0</v>
      </c>
      <c r="N7722">
        <v>0</v>
      </c>
      <c r="O7722" t="str">
        <f t="shared" si="840"/>
        <v/>
      </c>
      <c r="P7722">
        <f>IF(ISERROR(VLOOKUP(G7722,Genes!$A$2:$A$749,1,0)),0,1)</f>
        <v>1</v>
      </c>
      <c r="Q7722">
        <f t="shared" si="841"/>
        <v>0</v>
      </c>
      <c r="R7722">
        <f t="shared" si="842"/>
        <v>1</v>
      </c>
      <c r="S7722">
        <f t="shared" si="843"/>
        <v>39</v>
      </c>
      <c r="T7722">
        <f t="shared" si="844"/>
        <v>39</v>
      </c>
      <c r="U7722">
        <f t="shared" si="845"/>
        <v>0</v>
      </c>
      <c r="V7722" t="str">
        <f t="shared" si="846"/>
        <v/>
      </c>
    </row>
    <row r="7723" spans="1:22" x14ac:dyDescent="0.2">
      <c r="A7723" t="s">
        <v>22248</v>
      </c>
      <c r="B7723" t="s">
        <v>167</v>
      </c>
      <c r="C7723">
        <v>44202230</v>
      </c>
      <c r="D7723">
        <v>44202356</v>
      </c>
      <c r="E7723">
        <v>127</v>
      </c>
      <c r="F7723" t="s">
        <v>74</v>
      </c>
      <c r="G7723" t="s">
        <v>2685</v>
      </c>
      <c r="H7723" t="s">
        <v>22249</v>
      </c>
      <c r="I7723">
        <v>3</v>
      </c>
      <c r="J7723">
        <v>1</v>
      </c>
      <c r="K7723">
        <v>2</v>
      </c>
      <c r="L7723">
        <v>0</v>
      </c>
      <c r="M7723">
        <v>0</v>
      </c>
      <c r="N7723">
        <v>0</v>
      </c>
      <c r="O7723" t="str">
        <f t="shared" si="840"/>
        <v/>
      </c>
      <c r="P7723">
        <f>IF(ISERROR(VLOOKUP(G7723,Genes!$A$2:$A$749,1,0)),0,1)</f>
        <v>1</v>
      </c>
      <c r="Q7723">
        <f t="shared" si="841"/>
        <v>0</v>
      </c>
      <c r="R7723">
        <f t="shared" si="842"/>
        <v>1</v>
      </c>
      <c r="S7723">
        <f t="shared" si="843"/>
        <v>40</v>
      </c>
      <c r="T7723">
        <f t="shared" si="844"/>
        <v>40</v>
      </c>
      <c r="U7723">
        <f t="shared" si="845"/>
        <v>0</v>
      </c>
      <c r="V7723" t="str">
        <f t="shared" si="846"/>
        <v/>
      </c>
    </row>
    <row r="7724" spans="1:22" x14ac:dyDescent="0.2">
      <c r="A7724" t="s">
        <v>22250</v>
      </c>
      <c r="B7724" t="s">
        <v>167</v>
      </c>
      <c r="C7724">
        <v>44201753</v>
      </c>
      <c r="D7724">
        <v>44201897</v>
      </c>
      <c r="E7724">
        <v>145</v>
      </c>
      <c r="F7724" t="s">
        <v>74</v>
      </c>
      <c r="G7724" t="s">
        <v>2685</v>
      </c>
      <c r="H7724" t="s">
        <v>22251</v>
      </c>
      <c r="I7724">
        <v>3</v>
      </c>
      <c r="J7724">
        <v>1</v>
      </c>
      <c r="K7724">
        <v>2</v>
      </c>
      <c r="L7724">
        <v>0</v>
      </c>
      <c r="M7724">
        <v>0</v>
      </c>
      <c r="N7724">
        <v>0</v>
      </c>
      <c r="O7724" t="str">
        <f t="shared" si="840"/>
        <v>LRPPRC</v>
      </c>
      <c r="P7724">
        <f>IF(ISERROR(VLOOKUP(G7724,Genes!$A$2:$A$749,1,0)),0,1)</f>
        <v>1</v>
      </c>
      <c r="Q7724">
        <f t="shared" si="841"/>
        <v>0</v>
      </c>
      <c r="R7724">
        <f t="shared" si="842"/>
        <v>1</v>
      </c>
      <c r="S7724">
        <f t="shared" si="843"/>
        <v>41</v>
      </c>
      <c r="T7724">
        <f t="shared" si="844"/>
        <v>41</v>
      </c>
      <c r="U7724">
        <f t="shared" si="845"/>
        <v>1</v>
      </c>
      <c r="V7724">
        <f t="shared" si="846"/>
        <v>1</v>
      </c>
    </row>
    <row r="7725" spans="1:22" x14ac:dyDescent="0.2">
      <c r="A7725" t="s">
        <v>22252</v>
      </c>
      <c r="B7725" t="s">
        <v>490</v>
      </c>
      <c r="C7725">
        <v>23889140</v>
      </c>
      <c r="D7725">
        <v>23892889</v>
      </c>
      <c r="E7725">
        <v>3750</v>
      </c>
      <c r="F7725" t="s">
        <v>74</v>
      </c>
      <c r="G7725" t="s">
        <v>2692</v>
      </c>
      <c r="H7725" t="s">
        <v>22253</v>
      </c>
      <c r="I7725">
        <v>62</v>
      </c>
      <c r="J7725">
        <v>60</v>
      </c>
      <c r="K7725">
        <v>2</v>
      </c>
      <c r="L7725">
        <v>0</v>
      </c>
      <c r="M7725">
        <v>0</v>
      </c>
      <c r="N7725">
        <v>0</v>
      </c>
      <c r="O7725" t="str">
        <f t="shared" si="840"/>
        <v>MAGEL2</v>
      </c>
      <c r="P7725">
        <f>IF(ISERROR(VLOOKUP(G7725,Genes!$A$2:$A$749,1,0)),0,1)</f>
        <v>1</v>
      </c>
      <c r="Q7725">
        <f t="shared" si="841"/>
        <v>1</v>
      </c>
      <c r="R7725">
        <f t="shared" si="842"/>
        <v>1</v>
      </c>
      <c r="S7725">
        <f t="shared" si="843"/>
        <v>1</v>
      </c>
      <c r="T7725">
        <f t="shared" si="844"/>
        <v>1</v>
      </c>
      <c r="U7725">
        <f t="shared" si="845"/>
        <v>1</v>
      </c>
      <c r="V7725">
        <f t="shared" si="846"/>
        <v>1</v>
      </c>
    </row>
    <row r="7726" spans="1:22" x14ac:dyDescent="0.2">
      <c r="A7726" t="s">
        <v>22254</v>
      </c>
      <c r="B7726" t="s">
        <v>83</v>
      </c>
      <c r="C7726">
        <v>77150806</v>
      </c>
      <c r="D7726">
        <v>77151003</v>
      </c>
      <c r="E7726">
        <v>198</v>
      </c>
      <c r="F7726" t="s">
        <v>74</v>
      </c>
      <c r="G7726" t="s">
        <v>2699</v>
      </c>
      <c r="H7726" t="s">
        <v>22255</v>
      </c>
      <c r="I7726">
        <v>3</v>
      </c>
      <c r="J7726">
        <v>1</v>
      </c>
      <c r="K7726">
        <v>2</v>
      </c>
      <c r="L7726">
        <v>0</v>
      </c>
      <c r="M7726">
        <v>0</v>
      </c>
      <c r="N7726">
        <v>0</v>
      </c>
      <c r="O7726" t="str">
        <f t="shared" si="840"/>
        <v/>
      </c>
      <c r="P7726">
        <f>IF(ISERROR(VLOOKUP(G7726,Genes!$A$2:$A$749,1,0)),0,1)</f>
        <v>1</v>
      </c>
      <c r="Q7726">
        <f t="shared" si="841"/>
        <v>1</v>
      </c>
      <c r="R7726">
        <f t="shared" si="842"/>
        <v>1</v>
      </c>
      <c r="S7726">
        <f t="shared" si="843"/>
        <v>1</v>
      </c>
      <c r="T7726">
        <f t="shared" si="844"/>
        <v>1</v>
      </c>
      <c r="U7726">
        <f t="shared" si="845"/>
        <v>0</v>
      </c>
      <c r="V7726" t="str">
        <f t="shared" si="846"/>
        <v/>
      </c>
    </row>
    <row r="7727" spans="1:22" x14ac:dyDescent="0.2">
      <c r="A7727" t="s">
        <v>22256</v>
      </c>
      <c r="B7727" t="s">
        <v>83</v>
      </c>
      <c r="C7727">
        <v>77084717</v>
      </c>
      <c r="D7727">
        <v>77084732</v>
      </c>
      <c r="E7727">
        <v>16</v>
      </c>
      <c r="F7727" t="s">
        <v>74</v>
      </c>
      <c r="G7727" t="s">
        <v>2699</v>
      </c>
      <c r="H7727" t="s">
        <v>22257</v>
      </c>
      <c r="I7727">
        <v>2</v>
      </c>
      <c r="J7727">
        <v>2</v>
      </c>
      <c r="K7727">
        <v>0</v>
      </c>
      <c r="L7727">
        <v>0</v>
      </c>
      <c r="M7727">
        <v>0</v>
      </c>
      <c r="N7727">
        <v>0</v>
      </c>
      <c r="O7727" t="str">
        <f t="shared" si="840"/>
        <v/>
      </c>
      <c r="P7727">
        <f>IF(ISERROR(VLOOKUP(G7727,Genes!$A$2:$A$749,1,0)),0,1)</f>
        <v>1</v>
      </c>
      <c r="Q7727">
        <f t="shared" si="841"/>
        <v>0</v>
      </c>
      <c r="R7727">
        <f t="shared" si="842"/>
        <v>1</v>
      </c>
      <c r="S7727">
        <f t="shared" si="843"/>
        <v>2</v>
      </c>
      <c r="T7727">
        <f t="shared" si="844"/>
        <v>2</v>
      </c>
      <c r="U7727">
        <f t="shared" si="845"/>
        <v>0</v>
      </c>
      <c r="V7727" t="str">
        <f t="shared" si="846"/>
        <v/>
      </c>
    </row>
    <row r="7728" spans="1:22" x14ac:dyDescent="0.2">
      <c r="A7728" t="s">
        <v>22258</v>
      </c>
      <c r="B7728" t="s">
        <v>83</v>
      </c>
      <c r="C7728">
        <v>77130925</v>
      </c>
      <c r="D7728">
        <v>77131094</v>
      </c>
      <c r="E7728">
        <v>170</v>
      </c>
      <c r="F7728" t="s">
        <v>74</v>
      </c>
      <c r="G7728" t="s">
        <v>2699</v>
      </c>
      <c r="H7728" t="s">
        <v>22259</v>
      </c>
      <c r="I7728">
        <v>3</v>
      </c>
      <c r="J7728">
        <v>1</v>
      </c>
      <c r="K7728">
        <v>2</v>
      </c>
      <c r="L7728">
        <v>0</v>
      </c>
      <c r="M7728">
        <v>0</v>
      </c>
      <c r="N7728">
        <v>0</v>
      </c>
      <c r="O7728" t="str">
        <f t="shared" si="840"/>
        <v/>
      </c>
      <c r="P7728">
        <f>IF(ISERROR(VLOOKUP(G7728,Genes!$A$2:$A$749,1,0)),0,1)</f>
        <v>1</v>
      </c>
      <c r="Q7728">
        <f t="shared" si="841"/>
        <v>0</v>
      </c>
      <c r="R7728">
        <f t="shared" si="842"/>
        <v>1</v>
      </c>
      <c r="S7728">
        <f t="shared" si="843"/>
        <v>3</v>
      </c>
      <c r="T7728">
        <f t="shared" si="844"/>
        <v>3</v>
      </c>
      <c r="U7728">
        <f t="shared" si="845"/>
        <v>0</v>
      </c>
      <c r="V7728" t="str">
        <f t="shared" si="846"/>
        <v/>
      </c>
    </row>
    <row r="7729" spans="1:22" x14ac:dyDescent="0.2">
      <c r="A7729" t="s">
        <v>22260</v>
      </c>
      <c r="B7729" t="s">
        <v>83</v>
      </c>
      <c r="C7729">
        <v>77126305</v>
      </c>
      <c r="D7729">
        <v>77126422</v>
      </c>
      <c r="E7729">
        <v>118</v>
      </c>
      <c r="F7729" t="s">
        <v>74</v>
      </c>
      <c r="G7729" t="s">
        <v>2699</v>
      </c>
      <c r="H7729" t="s">
        <v>22261</v>
      </c>
      <c r="I7729">
        <v>2</v>
      </c>
      <c r="J7729">
        <v>0</v>
      </c>
      <c r="K7729">
        <v>2</v>
      </c>
      <c r="L7729">
        <v>0</v>
      </c>
      <c r="M7729">
        <v>0</v>
      </c>
      <c r="N7729">
        <v>0</v>
      </c>
      <c r="O7729" t="str">
        <f t="shared" si="840"/>
        <v/>
      </c>
      <c r="P7729">
        <f>IF(ISERROR(VLOOKUP(G7729,Genes!$A$2:$A$749,1,0)),0,1)</f>
        <v>1</v>
      </c>
      <c r="Q7729">
        <f t="shared" si="841"/>
        <v>0</v>
      </c>
      <c r="R7729">
        <f t="shared" si="842"/>
        <v>1</v>
      </c>
      <c r="S7729">
        <f t="shared" si="843"/>
        <v>4</v>
      </c>
      <c r="T7729">
        <f t="shared" si="844"/>
        <v>4</v>
      </c>
      <c r="U7729">
        <f t="shared" si="845"/>
        <v>0</v>
      </c>
      <c r="V7729" t="str">
        <f t="shared" si="846"/>
        <v/>
      </c>
    </row>
    <row r="7730" spans="1:22" x14ac:dyDescent="0.2">
      <c r="A7730" t="s">
        <v>22262</v>
      </c>
      <c r="B7730" t="s">
        <v>83</v>
      </c>
      <c r="C7730">
        <v>77112854</v>
      </c>
      <c r="D7730">
        <v>77112994</v>
      </c>
      <c r="E7730">
        <v>141</v>
      </c>
      <c r="F7730" t="s">
        <v>74</v>
      </c>
      <c r="G7730" t="s">
        <v>2699</v>
      </c>
      <c r="H7730" t="s">
        <v>22263</v>
      </c>
      <c r="I7730">
        <v>3</v>
      </c>
      <c r="J7730">
        <v>1</v>
      </c>
      <c r="K7730">
        <v>2</v>
      </c>
      <c r="L7730">
        <v>0</v>
      </c>
      <c r="M7730">
        <v>0</v>
      </c>
      <c r="N7730">
        <v>0</v>
      </c>
      <c r="O7730" t="str">
        <f t="shared" si="840"/>
        <v/>
      </c>
      <c r="P7730">
        <f>IF(ISERROR(VLOOKUP(G7730,Genes!$A$2:$A$749,1,0)),0,1)</f>
        <v>1</v>
      </c>
      <c r="Q7730">
        <f t="shared" si="841"/>
        <v>0</v>
      </c>
      <c r="R7730">
        <f t="shared" si="842"/>
        <v>1</v>
      </c>
      <c r="S7730">
        <f t="shared" si="843"/>
        <v>5</v>
      </c>
      <c r="T7730">
        <f t="shared" si="844"/>
        <v>5</v>
      </c>
      <c r="U7730">
        <f t="shared" si="845"/>
        <v>0</v>
      </c>
      <c r="V7730" t="str">
        <f t="shared" si="846"/>
        <v/>
      </c>
    </row>
    <row r="7731" spans="1:22" x14ac:dyDescent="0.2">
      <c r="A7731" t="s">
        <v>22264</v>
      </c>
      <c r="B7731" t="s">
        <v>83</v>
      </c>
      <c r="C7731">
        <v>77112230</v>
      </c>
      <c r="D7731">
        <v>77112370</v>
      </c>
      <c r="E7731">
        <v>141</v>
      </c>
      <c r="F7731" t="s">
        <v>74</v>
      </c>
      <c r="G7731" t="s">
        <v>2699</v>
      </c>
      <c r="H7731" t="s">
        <v>22265</v>
      </c>
      <c r="I7731">
        <v>3</v>
      </c>
      <c r="J7731">
        <v>1</v>
      </c>
      <c r="K7731">
        <v>2</v>
      </c>
      <c r="L7731">
        <v>0</v>
      </c>
      <c r="M7731">
        <v>0</v>
      </c>
      <c r="N7731">
        <v>0</v>
      </c>
      <c r="O7731" t="str">
        <f t="shared" si="840"/>
        <v/>
      </c>
      <c r="P7731">
        <f>IF(ISERROR(VLOOKUP(G7731,Genes!$A$2:$A$749,1,0)),0,1)</f>
        <v>1</v>
      </c>
      <c r="Q7731">
        <f t="shared" si="841"/>
        <v>0</v>
      </c>
      <c r="R7731">
        <f t="shared" si="842"/>
        <v>1</v>
      </c>
      <c r="S7731">
        <f t="shared" si="843"/>
        <v>6</v>
      </c>
      <c r="T7731">
        <f t="shared" si="844"/>
        <v>6</v>
      </c>
      <c r="U7731">
        <f t="shared" si="845"/>
        <v>0</v>
      </c>
      <c r="V7731" t="str">
        <f t="shared" si="846"/>
        <v/>
      </c>
    </row>
    <row r="7732" spans="1:22" x14ac:dyDescent="0.2">
      <c r="A7732" t="s">
        <v>22266</v>
      </c>
      <c r="B7732" t="s">
        <v>83</v>
      </c>
      <c r="C7732">
        <v>77110998</v>
      </c>
      <c r="D7732">
        <v>77111087</v>
      </c>
      <c r="E7732">
        <v>90</v>
      </c>
      <c r="F7732" t="s">
        <v>74</v>
      </c>
      <c r="G7732" t="s">
        <v>2699</v>
      </c>
      <c r="H7732" t="s">
        <v>22267</v>
      </c>
      <c r="I7732">
        <v>2</v>
      </c>
      <c r="J7732">
        <v>0</v>
      </c>
      <c r="K7732">
        <v>2</v>
      </c>
      <c r="L7732">
        <v>0</v>
      </c>
      <c r="M7732">
        <v>0</v>
      </c>
      <c r="N7732">
        <v>0</v>
      </c>
      <c r="O7732" t="str">
        <f t="shared" si="840"/>
        <v/>
      </c>
      <c r="P7732">
        <f>IF(ISERROR(VLOOKUP(G7732,Genes!$A$2:$A$749,1,0)),0,1)</f>
        <v>1</v>
      </c>
      <c r="Q7732">
        <f t="shared" si="841"/>
        <v>0</v>
      </c>
      <c r="R7732">
        <f t="shared" si="842"/>
        <v>1</v>
      </c>
      <c r="S7732">
        <f t="shared" si="843"/>
        <v>7</v>
      </c>
      <c r="T7732">
        <f t="shared" si="844"/>
        <v>7</v>
      </c>
      <c r="U7732">
        <f t="shared" si="845"/>
        <v>0</v>
      </c>
      <c r="V7732" t="str">
        <f t="shared" si="846"/>
        <v/>
      </c>
    </row>
    <row r="7733" spans="1:22" x14ac:dyDescent="0.2">
      <c r="A7733" t="s">
        <v>22268</v>
      </c>
      <c r="B7733" t="s">
        <v>83</v>
      </c>
      <c r="C7733">
        <v>77109398</v>
      </c>
      <c r="D7733">
        <v>77109461</v>
      </c>
      <c r="E7733">
        <v>64</v>
      </c>
      <c r="F7733" t="s">
        <v>74</v>
      </c>
      <c r="G7733" t="s">
        <v>2699</v>
      </c>
      <c r="H7733" t="s">
        <v>22269</v>
      </c>
      <c r="I7733">
        <v>2</v>
      </c>
      <c r="J7733">
        <v>0</v>
      </c>
      <c r="K7733">
        <v>2</v>
      </c>
      <c r="L7733">
        <v>0</v>
      </c>
      <c r="M7733">
        <v>0</v>
      </c>
      <c r="N7733">
        <v>0</v>
      </c>
      <c r="O7733" t="str">
        <f t="shared" si="840"/>
        <v/>
      </c>
      <c r="P7733">
        <f>IF(ISERROR(VLOOKUP(G7733,Genes!$A$2:$A$749,1,0)),0,1)</f>
        <v>1</v>
      </c>
      <c r="Q7733">
        <f t="shared" si="841"/>
        <v>0</v>
      </c>
      <c r="R7733">
        <f t="shared" si="842"/>
        <v>1</v>
      </c>
      <c r="S7733">
        <f t="shared" si="843"/>
        <v>8</v>
      </c>
      <c r="T7733">
        <f t="shared" si="844"/>
        <v>8</v>
      </c>
      <c r="U7733">
        <f t="shared" si="845"/>
        <v>0</v>
      </c>
      <c r="V7733" t="str">
        <f t="shared" si="846"/>
        <v/>
      </c>
    </row>
    <row r="7734" spans="1:22" x14ac:dyDescent="0.2">
      <c r="A7734" t="s">
        <v>22270</v>
      </c>
      <c r="B7734" t="s">
        <v>83</v>
      </c>
      <c r="C7734">
        <v>77096743</v>
      </c>
      <c r="D7734">
        <v>77096817</v>
      </c>
      <c r="E7734">
        <v>75</v>
      </c>
      <c r="F7734" t="s">
        <v>74</v>
      </c>
      <c r="G7734" t="s">
        <v>2699</v>
      </c>
      <c r="H7734" t="s">
        <v>22271</v>
      </c>
      <c r="I7734">
        <v>2</v>
      </c>
      <c r="J7734">
        <v>0</v>
      </c>
      <c r="K7734">
        <v>2</v>
      </c>
      <c r="L7734">
        <v>0</v>
      </c>
      <c r="M7734">
        <v>0</v>
      </c>
      <c r="N7734">
        <v>0</v>
      </c>
      <c r="O7734" t="str">
        <f t="shared" si="840"/>
        <v/>
      </c>
      <c r="P7734">
        <f>IF(ISERROR(VLOOKUP(G7734,Genes!$A$2:$A$749,1,0)),0,1)</f>
        <v>1</v>
      </c>
      <c r="Q7734">
        <f t="shared" si="841"/>
        <v>0</v>
      </c>
      <c r="R7734">
        <f t="shared" si="842"/>
        <v>1</v>
      </c>
      <c r="S7734">
        <f t="shared" si="843"/>
        <v>9</v>
      </c>
      <c r="T7734">
        <f t="shared" si="844"/>
        <v>9</v>
      </c>
      <c r="U7734">
        <f t="shared" si="845"/>
        <v>0</v>
      </c>
      <c r="V7734" t="str">
        <f t="shared" si="846"/>
        <v/>
      </c>
    </row>
    <row r="7735" spans="1:22" x14ac:dyDescent="0.2">
      <c r="A7735" t="s">
        <v>22272</v>
      </c>
      <c r="B7735" t="s">
        <v>83</v>
      </c>
      <c r="C7735">
        <v>77086302</v>
      </c>
      <c r="D7735">
        <v>77086392</v>
      </c>
      <c r="E7735">
        <v>91</v>
      </c>
      <c r="F7735" t="s">
        <v>74</v>
      </c>
      <c r="G7735" t="s">
        <v>2699</v>
      </c>
      <c r="H7735" t="s">
        <v>22273</v>
      </c>
      <c r="I7735">
        <v>2</v>
      </c>
      <c r="J7735">
        <v>0</v>
      </c>
      <c r="K7735">
        <v>2</v>
      </c>
      <c r="L7735">
        <v>0</v>
      </c>
      <c r="M7735">
        <v>0</v>
      </c>
      <c r="N7735">
        <v>0</v>
      </c>
      <c r="O7735" t="str">
        <f t="shared" si="840"/>
        <v>MAGT1</v>
      </c>
      <c r="P7735">
        <f>IF(ISERROR(VLOOKUP(G7735,Genes!$A$2:$A$749,1,0)),0,1)</f>
        <v>1</v>
      </c>
      <c r="Q7735">
        <f t="shared" si="841"/>
        <v>0</v>
      </c>
      <c r="R7735">
        <f t="shared" si="842"/>
        <v>1</v>
      </c>
      <c r="S7735">
        <f t="shared" si="843"/>
        <v>10</v>
      </c>
      <c r="T7735">
        <f t="shared" si="844"/>
        <v>10</v>
      </c>
      <c r="U7735">
        <f t="shared" si="845"/>
        <v>1</v>
      </c>
      <c r="V7735">
        <f t="shared" si="846"/>
        <v>1</v>
      </c>
    </row>
    <row r="7736" spans="1:22" x14ac:dyDescent="0.2">
      <c r="A7736" t="s">
        <v>22274</v>
      </c>
      <c r="B7736" t="s">
        <v>265</v>
      </c>
      <c r="C7736">
        <v>139981452</v>
      </c>
      <c r="D7736">
        <v>139981670</v>
      </c>
      <c r="E7736">
        <v>219</v>
      </c>
      <c r="F7736" t="s">
        <v>66</v>
      </c>
      <c r="G7736" t="s">
        <v>2706</v>
      </c>
      <c r="H7736" t="s">
        <v>22275</v>
      </c>
      <c r="I7736">
        <v>4</v>
      </c>
      <c r="J7736">
        <v>2</v>
      </c>
      <c r="K7736">
        <v>2</v>
      </c>
      <c r="L7736">
        <v>0</v>
      </c>
      <c r="M7736">
        <v>0</v>
      </c>
      <c r="N7736">
        <v>0</v>
      </c>
      <c r="O7736" t="str">
        <f t="shared" si="840"/>
        <v/>
      </c>
      <c r="P7736">
        <f>IF(ISERROR(VLOOKUP(G7736,Genes!$A$2:$A$749,1,0)),0,1)</f>
        <v>1</v>
      </c>
      <c r="Q7736">
        <f t="shared" si="841"/>
        <v>1</v>
      </c>
      <c r="R7736">
        <f t="shared" si="842"/>
        <v>1</v>
      </c>
      <c r="S7736">
        <f t="shared" si="843"/>
        <v>1</v>
      </c>
      <c r="T7736">
        <f t="shared" si="844"/>
        <v>1</v>
      </c>
      <c r="U7736">
        <f t="shared" si="845"/>
        <v>0</v>
      </c>
      <c r="V7736" t="str">
        <f t="shared" si="846"/>
        <v/>
      </c>
    </row>
    <row r="7737" spans="1:22" x14ac:dyDescent="0.2">
      <c r="A7737" t="s">
        <v>22276</v>
      </c>
      <c r="B7737" t="s">
        <v>265</v>
      </c>
      <c r="C7737">
        <v>140000577</v>
      </c>
      <c r="D7737">
        <v>140000767</v>
      </c>
      <c r="E7737">
        <v>191</v>
      </c>
      <c r="F7737" t="s">
        <v>66</v>
      </c>
      <c r="G7737" t="s">
        <v>2706</v>
      </c>
      <c r="H7737" t="s">
        <v>22277</v>
      </c>
      <c r="I7737">
        <v>6</v>
      </c>
      <c r="J7737">
        <v>1</v>
      </c>
      <c r="K7737">
        <v>2</v>
      </c>
      <c r="L7737">
        <v>1</v>
      </c>
      <c r="M7737">
        <v>1</v>
      </c>
      <c r="N7737">
        <v>1</v>
      </c>
      <c r="O7737" t="str">
        <f t="shared" si="840"/>
        <v/>
      </c>
      <c r="P7737">
        <f>IF(ISERROR(VLOOKUP(G7737,Genes!$A$2:$A$749,1,0)),0,1)</f>
        <v>1</v>
      </c>
      <c r="Q7737">
        <f t="shared" si="841"/>
        <v>0</v>
      </c>
      <c r="R7737">
        <f t="shared" si="842"/>
        <v>1</v>
      </c>
      <c r="S7737">
        <f t="shared" si="843"/>
        <v>2</v>
      </c>
      <c r="T7737">
        <f t="shared" si="844"/>
        <v>2</v>
      </c>
      <c r="U7737">
        <f t="shared" si="845"/>
        <v>0</v>
      </c>
      <c r="V7737" t="str">
        <f t="shared" si="846"/>
        <v/>
      </c>
    </row>
    <row r="7738" spans="1:22" x14ac:dyDescent="0.2">
      <c r="A7738" t="s">
        <v>22278</v>
      </c>
      <c r="B7738" t="s">
        <v>265</v>
      </c>
      <c r="C7738">
        <v>140001141</v>
      </c>
      <c r="D7738">
        <v>140001261</v>
      </c>
      <c r="E7738">
        <v>121</v>
      </c>
      <c r="F7738" t="s">
        <v>66</v>
      </c>
      <c r="G7738" t="s">
        <v>2706</v>
      </c>
      <c r="H7738" t="s">
        <v>22279</v>
      </c>
      <c r="I7738">
        <v>3</v>
      </c>
      <c r="J7738">
        <v>1</v>
      </c>
      <c r="K7738">
        <v>1</v>
      </c>
      <c r="L7738">
        <v>1</v>
      </c>
      <c r="M7738">
        <v>0</v>
      </c>
      <c r="N7738">
        <v>0</v>
      </c>
      <c r="O7738" t="str">
        <f t="shared" si="840"/>
        <v/>
      </c>
      <c r="P7738">
        <f>IF(ISERROR(VLOOKUP(G7738,Genes!$A$2:$A$749,1,0)),0,1)</f>
        <v>1</v>
      </c>
      <c r="Q7738">
        <f t="shared" si="841"/>
        <v>0</v>
      </c>
      <c r="R7738">
        <f t="shared" si="842"/>
        <v>1</v>
      </c>
      <c r="S7738">
        <f t="shared" si="843"/>
        <v>3</v>
      </c>
      <c r="T7738">
        <f t="shared" si="844"/>
        <v>3</v>
      </c>
      <c r="U7738">
        <f t="shared" si="845"/>
        <v>0</v>
      </c>
      <c r="V7738" t="str">
        <f t="shared" si="846"/>
        <v/>
      </c>
    </row>
    <row r="7739" spans="1:22" x14ac:dyDescent="0.2">
      <c r="A7739" t="s">
        <v>22280</v>
      </c>
      <c r="B7739" t="s">
        <v>265</v>
      </c>
      <c r="C7739">
        <v>140001702</v>
      </c>
      <c r="D7739">
        <v>140001899</v>
      </c>
      <c r="E7739">
        <v>198</v>
      </c>
      <c r="F7739" t="s">
        <v>66</v>
      </c>
      <c r="G7739" t="s">
        <v>2706</v>
      </c>
      <c r="H7739" t="s">
        <v>22281</v>
      </c>
      <c r="I7739">
        <v>5</v>
      </c>
      <c r="J7739">
        <v>1</v>
      </c>
      <c r="K7739">
        <v>2</v>
      </c>
      <c r="L7739">
        <v>0</v>
      </c>
      <c r="M7739">
        <v>1</v>
      </c>
      <c r="N7739">
        <v>1</v>
      </c>
      <c r="O7739" t="str">
        <f t="shared" si="840"/>
        <v/>
      </c>
      <c r="P7739">
        <f>IF(ISERROR(VLOOKUP(G7739,Genes!$A$2:$A$749,1,0)),0,1)</f>
        <v>1</v>
      </c>
      <c r="Q7739">
        <f t="shared" si="841"/>
        <v>0</v>
      </c>
      <c r="R7739">
        <f t="shared" si="842"/>
        <v>1</v>
      </c>
      <c r="S7739">
        <f t="shared" si="843"/>
        <v>4</v>
      </c>
      <c r="T7739">
        <f t="shared" si="844"/>
        <v>4</v>
      </c>
      <c r="U7739">
        <f t="shared" si="845"/>
        <v>0</v>
      </c>
      <c r="V7739" t="str">
        <f t="shared" si="846"/>
        <v/>
      </c>
    </row>
    <row r="7740" spans="1:22" x14ac:dyDescent="0.2">
      <c r="A7740" t="s">
        <v>22282</v>
      </c>
      <c r="B7740" t="s">
        <v>265</v>
      </c>
      <c r="C7740">
        <v>140001983</v>
      </c>
      <c r="D7740">
        <v>140002114</v>
      </c>
      <c r="E7740">
        <v>132</v>
      </c>
      <c r="F7740" t="s">
        <v>66</v>
      </c>
      <c r="G7740" t="s">
        <v>2706</v>
      </c>
      <c r="H7740" t="s">
        <v>22283</v>
      </c>
      <c r="I7740">
        <v>6</v>
      </c>
      <c r="J7740">
        <v>0</v>
      </c>
      <c r="K7740">
        <v>2</v>
      </c>
      <c r="L7740">
        <v>1</v>
      </c>
      <c r="M7740">
        <v>1</v>
      </c>
      <c r="N7740">
        <v>2</v>
      </c>
      <c r="O7740" t="str">
        <f t="shared" si="840"/>
        <v/>
      </c>
      <c r="P7740">
        <f>IF(ISERROR(VLOOKUP(G7740,Genes!$A$2:$A$749,1,0)),0,1)</f>
        <v>1</v>
      </c>
      <c r="Q7740">
        <f t="shared" si="841"/>
        <v>0</v>
      </c>
      <c r="R7740">
        <f t="shared" si="842"/>
        <v>1</v>
      </c>
      <c r="S7740">
        <f t="shared" si="843"/>
        <v>5</v>
      </c>
      <c r="T7740">
        <f t="shared" si="844"/>
        <v>5</v>
      </c>
      <c r="U7740">
        <f t="shared" si="845"/>
        <v>0</v>
      </c>
      <c r="V7740" t="str">
        <f t="shared" si="846"/>
        <v/>
      </c>
    </row>
    <row r="7741" spans="1:22" x14ac:dyDescent="0.2">
      <c r="A7741" t="s">
        <v>22284</v>
      </c>
      <c r="B7741" t="s">
        <v>265</v>
      </c>
      <c r="C7741">
        <v>140001983</v>
      </c>
      <c r="D7741">
        <v>140002414</v>
      </c>
      <c r="E7741">
        <v>432</v>
      </c>
      <c r="F7741" t="s">
        <v>66</v>
      </c>
      <c r="G7741" t="s">
        <v>2706</v>
      </c>
      <c r="H7741" t="s">
        <v>22285</v>
      </c>
      <c r="I7741">
        <v>8</v>
      </c>
      <c r="J7741">
        <v>5</v>
      </c>
      <c r="K7741">
        <v>2</v>
      </c>
      <c r="L7741">
        <v>0</v>
      </c>
      <c r="M7741">
        <v>0</v>
      </c>
      <c r="N7741">
        <v>1</v>
      </c>
      <c r="O7741" t="str">
        <f t="shared" si="840"/>
        <v/>
      </c>
      <c r="P7741">
        <f>IF(ISERROR(VLOOKUP(G7741,Genes!$A$2:$A$749,1,0)),0,1)</f>
        <v>1</v>
      </c>
      <c r="Q7741">
        <f t="shared" si="841"/>
        <v>0</v>
      </c>
      <c r="R7741">
        <f t="shared" si="842"/>
        <v>1</v>
      </c>
      <c r="S7741">
        <f t="shared" si="843"/>
        <v>6</v>
      </c>
      <c r="T7741">
        <f t="shared" si="844"/>
        <v>6</v>
      </c>
      <c r="U7741">
        <f t="shared" si="845"/>
        <v>0</v>
      </c>
      <c r="V7741" t="str">
        <f t="shared" si="846"/>
        <v/>
      </c>
    </row>
    <row r="7742" spans="1:22" x14ac:dyDescent="0.2">
      <c r="A7742" t="s">
        <v>22286</v>
      </c>
      <c r="B7742" t="s">
        <v>265</v>
      </c>
      <c r="C7742">
        <v>140002840</v>
      </c>
      <c r="D7742">
        <v>140003043</v>
      </c>
      <c r="E7742">
        <v>204</v>
      </c>
      <c r="F7742" t="s">
        <v>66</v>
      </c>
      <c r="G7742" t="s">
        <v>2706</v>
      </c>
      <c r="H7742" t="s">
        <v>22287</v>
      </c>
      <c r="I7742">
        <v>6</v>
      </c>
      <c r="J7742">
        <v>1</v>
      </c>
      <c r="K7742">
        <v>2</v>
      </c>
      <c r="L7742">
        <v>1</v>
      </c>
      <c r="M7742">
        <v>1</v>
      </c>
      <c r="N7742">
        <v>1</v>
      </c>
      <c r="O7742" t="str">
        <f t="shared" si="840"/>
        <v/>
      </c>
      <c r="P7742">
        <f>IF(ISERROR(VLOOKUP(G7742,Genes!$A$2:$A$749,1,0)),0,1)</f>
        <v>1</v>
      </c>
      <c r="Q7742">
        <f t="shared" si="841"/>
        <v>0</v>
      </c>
      <c r="R7742">
        <f t="shared" si="842"/>
        <v>1</v>
      </c>
      <c r="S7742">
        <f t="shared" si="843"/>
        <v>7</v>
      </c>
      <c r="T7742">
        <f t="shared" si="844"/>
        <v>7</v>
      </c>
      <c r="U7742">
        <f t="shared" si="845"/>
        <v>0</v>
      </c>
      <c r="V7742" t="str">
        <f t="shared" si="846"/>
        <v/>
      </c>
    </row>
    <row r="7743" spans="1:22" x14ac:dyDescent="0.2">
      <c r="A7743" t="s">
        <v>22288</v>
      </c>
      <c r="B7743" t="s">
        <v>265</v>
      </c>
      <c r="C7743">
        <v>139982527</v>
      </c>
      <c r="D7743">
        <v>139982635</v>
      </c>
      <c r="E7743">
        <v>109</v>
      </c>
      <c r="F7743" t="s">
        <v>66</v>
      </c>
      <c r="G7743" t="s">
        <v>2706</v>
      </c>
      <c r="H7743" t="s">
        <v>22289</v>
      </c>
      <c r="I7743">
        <v>4</v>
      </c>
      <c r="J7743">
        <v>0</v>
      </c>
      <c r="K7743">
        <v>2</v>
      </c>
      <c r="L7743">
        <v>0</v>
      </c>
      <c r="M7743">
        <v>1</v>
      </c>
      <c r="N7743">
        <v>1</v>
      </c>
      <c r="O7743" t="str">
        <f t="shared" si="840"/>
        <v/>
      </c>
      <c r="P7743">
        <f>IF(ISERROR(VLOOKUP(G7743,Genes!$A$2:$A$749,1,0)),0,1)</f>
        <v>1</v>
      </c>
      <c r="Q7743">
        <f t="shared" si="841"/>
        <v>0</v>
      </c>
      <c r="R7743">
        <f t="shared" si="842"/>
        <v>1</v>
      </c>
      <c r="S7743">
        <f t="shared" si="843"/>
        <v>8</v>
      </c>
      <c r="T7743">
        <f t="shared" si="844"/>
        <v>8</v>
      </c>
      <c r="U7743">
        <f t="shared" si="845"/>
        <v>0</v>
      </c>
      <c r="V7743" t="str">
        <f t="shared" si="846"/>
        <v/>
      </c>
    </row>
    <row r="7744" spans="1:22" x14ac:dyDescent="0.2">
      <c r="A7744" t="s">
        <v>22290</v>
      </c>
      <c r="B7744" t="s">
        <v>265</v>
      </c>
      <c r="C7744">
        <v>139982820</v>
      </c>
      <c r="D7744">
        <v>139982850</v>
      </c>
      <c r="E7744">
        <v>31</v>
      </c>
      <c r="F7744" t="s">
        <v>66</v>
      </c>
      <c r="G7744" t="s">
        <v>2706</v>
      </c>
      <c r="H7744" t="s">
        <v>22291</v>
      </c>
      <c r="I7744">
        <v>2</v>
      </c>
      <c r="J7744">
        <v>1</v>
      </c>
      <c r="K7744">
        <v>0</v>
      </c>
      <c r="L7744">
        <v>0</v>
      </c>
      <c r="M7744">
        <v>1</v>
      </c>
      <c r="N7744">
        <v>0</v>
      </c>
      <c r="O7744" t="str">
        <f t="shared" si="840"/>
        <v/>
      </c>
      <c r="P7744">
        <f>IF(ISERROR(VLOOKUP(G7744,Genes!$A$2:$A$749,1,0)),0,1)</f>
        <v>1</v>
      </c>
      <c r="Q7744">
        <f t="shared" si="841"/>
        <v>0</v>
      </c>
      <c r="R7744">
        <f t="shared" si="842"/>
        <v>1</v>
      </c>
      <c r="S7744">
        <f t="shared" si="843"/>
        <v>9</v>
      </c>
      <c r="T7744">
        <f t="shared" si="844"/>
        <v>9</v>
      </c>
      <c r="U7744">
        <f t="shared" si="845"/>
        <v>0</v>
      </c>
      <c r="V7744" t="str">
        <f t="shared" si="846"/>
        <v/>
      </c>
    </row>
    <row r="7745" spans="1:22" x14ac:dyDescent="0.2">
      <c r="A7745" t="s">
        <v>22292</v>
      </c>
      <c r="B7745" t="s">
        <v>265</v>
      </c>
      <c r="C7745">
        <v>139983321</v>
      </c>
      <c r="D7745">
        <v>139983457</v>
      </c>
      <c r="E7745">
        <v>137</v>
      </c>
      <c r="F7745" t="s">
        <v>66</v>
      </c>
      <c r="G7745" t="s">
        <v>2706</v>
      </c>
      <c r="H7745" t="s">
        <v>22293</v>
      </c>
      <c r="I7745">
        <v>3</v>
      </c>
      <c r="J7745">
        <v>1</v>
      </c>
      <c r="K7745">
        <v>2</v>
      </c>
      <c r="L7745">
        <v>0</v>
      </c>
      <c r="M7745">
        <v>0</v>
      </c>
      <c r="N7745">
        <v>0</v>
      </c>
      <c r="O7745" t="str">
        <f t="shared" si="840"/>
        <v/>
      </c>
      <c r="P7745">
        <f>IF(ISERROR(VLOOKUP(G7745,Genes!$A$2:$A$749,1,0)),0,1)</f>
        <v>1</v>
      </c>
      <c r="Q7745">
        <f t="shared" si="841"/>
        <v>0</v>
      </c>
      <c r="R7745">
        <f t="shared" si="842"/>
        <v>1</v>
      </c>
      <c r="S7745">
        <f t="shared" si="843"/>
        <v>10</v>
      </c>
      <c r="T7745">
        <f t="shared" si="844"/>
        <v>10</v>
      </c>
      <c r="U7745">
        <f t="shared" si="845"/>
        <v>0</v>
      </c>
      <c r="V7745" t="str">
        <f t="shared" si="846"/>
        <v/>
      </c>
    </row>
    <row r="7746" spans="1:22" x14ac:dyDescent="0.2">
      <c r="A7746" t="s">
        <v>22294</v>
      </c>
      <c r="B7746" t="s">
        <v>265</v>
      </c>
      <c r="C7746">
        <v>139990689</v>
      </c>
      <c r="D7746">
        <v>139990843</v>
      </c>
      <c r="E7746">
        <v>155</v>
      </c>
      <c r="F7746" t="s">
        <v>66</v>
      </c>
      <c r="G7746" t="s">
        <v>2706</v>
      </c>
      <c r="H7746" t="s">
        <v>22295</v>
      </c>
      <c r="I7746">
        <v>3</v>
      </c>
      <c r="J7746">
        <v>1</v>
      </c>
      <c r="K7746">
        <v>2</v>
      </c>
      <c r="L7746">
        <v>0</v>
      </c>
      <c r="M7746">
        <v>0</v>
      </c>
      <c r="N7746">
        <v>0</v>
      </c>
      <c r="O7746" t="str">
        <f t="shared" ref="O7746:O7809" si="847">IF(U7746=1,G7746,"")</f>
        <v/>
      </c>
      <c r="P7746">
        <f>IF(ISERROR(VLOOKUP(G7746,Genes!$A$2:$A$749,1,0)),0,1)</f>
        <v>1</v>
      </c>
      <c r="Q7746">
        <f t="shared" ref="Q7746:Q7809" si="848">IF(G7746&lt;&gt;G7745,1,0)</f>
        <v>0</v>
      </c>
      <c r="R7746">
        <f t="shared" ref="R7746:R7809" si="849">IF(I7746=0,0,1)</f>
        <v>1</v>
      </c>
      <c r="S7746">
        <f t="shared" ref="S7746:S7809" si="850">IF(Q7746=1,R7746,S7745+R7746)</f>
        <v>11</v>
      </c>
      <c r="T7746">
        <f t="shared" ref="T7746:T7809" si="851">IF(Q7746=1,1,T7745+1)</f>
        <v>11</v>
      </c>
      <c r="U7746">
        <f t="shared" ref="U7746:U7809" si="852">IF(G7746&lt;&gt;G7747,1,0)</f>
        <v>0</v>
      </c>
      <c r="V7746" t="str">
        <f t="shared" ref="V7746:V7809" si="853">IF(U7746=1,S7746/T7746,"")</f>
        <v/>
      </c>
    </row>
    <row r="7747" spans="1:22" x14ac:dyDescent="0.2">
      <c r="A7747" t="s">
        <v>22296</v>
      </c>
      <c r="B7747" t="s">
        <v>265</v>
      </c>
      <c r="C7747">
        <v>139992280</v>
      </c>
      <c r="D7747">
        <v>139992389</v>
      </c>
      <c r="E7747">
        <v>110</v>
      </c>
      <c r="F7747" t="s">
        <v>66</v>
      </c>
      <c r="G7747" t="s">
        <v>2706</v>
      </c>
      <c r="H7747" t="s">
        <v>22297</v>
      </c>
      <c r="I7747">
        <v>2</v>
      </c>
      <c r="J7747">
        <v>0</v>
      </c>
      <c r="K7747">
        <v>2</v>
      </c>
      <c r="L7747">
        <v>0</v>
      </c>
      <c r="M7747">
        <v>0</v>
      </c>
      <c r="N7747">
        <v>0</v>
      </c>
      <c r="O7747" t="str">
        <f t="shared" si="847"/>
        <v/>
      </c>
      <c r="P7747">
        <f>IF(ISERROR(VLOOKUP(G7747,Genes!$A$2:$A$749,1,0)),0,1)</f>
        <v>1</v>
      </c>
      <c r="Q7747">
        <f t="shared" si="848"/>
        <v>0</v>
      </c>
      <c r="R7747">
        <f t="shared" si="849"/>
        <v>1</v>
      </c>
      <c r="S7747">
        <f t="shared" si="850"/>
        <v>12</v>
      </c>
      <c r="T7747">
        <f t="shared" si="851"/>
        <v>12</v>
      </c>
      <c r="U7747">
        <f t="shared" si="852"/>
        <v>0</v>
      </c>
      <c r="V7747" t="str">
        <f t="shared" si="853"/>
        <v/>
      </c>
    </row>
    <row r="7748" spans="1:22" x14ac:dyDescent="0.2">
      <c r="A7748" t="s">
        <v>22298</v>
      </c>
      <c r="B7748" t="s">
        <v>265</v>
      </c>
      <c r="C7748">
        <v>139994148</v>
      </c>
      <c r="D7748">
        <v>139994333</v>
      </c>
      <c r="E7748">
        <v>186</v>
      </c>
      <c r="F7748" t="s">
        <v>66</v>
      </c>
      <c r="G7748" t="s">
        <v>2706</v>
      </c>
      <c r="H7748" t="s">
        <v>22299</v>
      </c>
      <c r="I7748">
        <v>3</v>
      </c>
      <c r="J7748">
        <v>1</v>
      </c>
      <c r="K7748">
        <v>2</v>
      </c>
      <c r="L7748">
        <v>0</v>
      </c>
      <c r="M7748">
        <v>0</v>
      </c>
      <c r="N7748">
        <v>0</v>
      </c>
      <c r="O7748" t="str">
        <f t="shared" si="847"/>
        <v/>
      </c>
      <c r="P7748">
        <f>IF(ISERROR(VLOOKUP(G7748,Genes!$A$2:$A$749,1,0)),0,1)</f>
        <v>1</v>
      </c>
      <c r="Q7748">
        <f t="shared" si="848"/>
        <v>0</v>
      </c>
      <c r="R7748">
        <f t="shared" si="849"/>
        <v>1</v>
      </c>
      <c r="S7748">
        <f t="shared" si="850"/>
        <v>13</v>
      </c>
      <c r="T7748">
        <f t="shared" si="851"/>
        <v>13</v>
      </c>
      <c r="U7748">
        <f t="shared" si="852"/>
        <v>0</v>
      </c>
      <c r="V7748" t="str">
        <f t="shared" si="853"/>
        <v/>
      </c>
    </row>
    <row r="7749" spans="1:22" x14ac:dyDescent="0.2">
      <c r="A7749" t="s">
        <v>22300</v>
      </c>
      <c r="B7749" t="s">
        <v>265</v>
      </c>
      <c r="C7749">
        <v>139995457</v>
      </c>
      <c r="D7749">
        <v>139995605</v>
      </c>
      <c r="E7749">
        <v>149</v>
      </c>
      <c r="F7749" t="s">
        <v>66</v>
      </c>
      <c r="G7749" t="s">
        <v>2706</v>
      </c>
      <c r="H7749" t="s">
        <v>22301</v>
      </c>
      <c r="I7749">
        <v>3</v>
      </c>
      <c r="J7749">
        <v>1</v>
      </c>
      <c r="K7749">
        <v>2</v>
      </c>
      <c r="L7749">
        <v>0</v>
      </c>
      <c r="M7749">
        <v>0</v>
      </c>
      <c r="N7749">
        <v>0</v>
      </c>
      <c r="O7749" t="str">
        <f t="shared" si="847"/>
        <v/>
      </c>
      <c r="P7749">
        <f>IF(ISERROR(VLOOKUP(G7749,Genes!$A$2:$A$749,1,0)),0,1)</f>
        <v>1</v>
      </c>
      <c r="Q7749">
        <f t="shared" si="848"/>
        <v>0</v>
      </c>
      <c r="R7749">
        <f t="shared" si="849"/>
        <v>1</v>
      </c>
      <c r="S7749">
        <f t="shared" si="850"/>
        <v>14</v>
      </c>
      <c r="T7749">
        <f t="shared" si="851"/>
        <v>14</v>
      </c>
      <c r="U7749">
        <f t="shared" si="852"/>
        <v>0</v>
      </c>
      <c r="V7749" t="str">
        <f t="shared" si="853"/>
        <v/>
      </c>
    </row>
    <row r="7750" spans="1:22" x14ac:dyDescent="0.2">
      <c r="A7750" t="s">
        <v>22302</v>
      </c>
      <c r="B7750" t="s">
        <v>265</v>
      </c>
      <c r="C7750">
        <v>139995936</v>
      </c>
      <c r="D7750">
        <v>139996124</v>
      </c>
      <c r="E7750">
        <v>189</v>
      </c>
      <c r="F7750" t="s">
        <v>66</v>
      </c>
      <c r="G7750" t="s">
        <v>2706</v>
      </c>
      <c r="H7750" t="s">
        <v>22303</v>
      </c>
      <c r="I7750">
        <v>3</v>
      </c>
      <c r="J7750">
        <v>1</v>
      </c>
      <c r="K7750">
        <v>2</v>
      </c>
      <c r="L7750">
        <v>0</v>
      </c>
      <c r="M7750">
        <v>0</v>
      </c>
      <c r="N7750">
        <v>0</v>
      </c>
      <c r="O7750" t="str">
        <f t="shared" si="847"/>
        <v>MAN1B1</v>
      </c>
      <c r="P7750">
        <f>IF(ISERROR(VLOOKUP(G7750,Genes!$A$2:$A$749,1,0)),0,1)</f>
        <v>1</v>
      </c>
      <c r="Q7750">
        <f t="shared" si="848"/>
        <v>0</v>
      </c>
      <c r="R7750">
        <f t="shared" si="849"/>
        <v>1</v>
      </c>
      <c r="S7750">
        <f t="shared" si="850"/>
        <v>15</v>
      </c>
      <c r="T7750">
        <f t="shared" si="851"/>
        <v>15</v>
      </c>
      <c r="U7750">
        <f t="shared" si="852"/>
        <v>1</v>
      </c>
      <c r="V7750">
        <f t="shared" si="853"/>
        <v>1</v>
      </c>
    </row>
    <row r="7751" spans="1:22" x14ac:dyDescent="0.2">
      <c r="A7751" t="s">
        <v>22304</v>
      </c>
      <c r="B7751" t="s">
        <v>192</v>
      </c>
      <c r="C7751">
        <v>12777357</v>
      </c>
      <c r="D7751">
        <v>12777515</v>
      </c>
      <c r="E7751">
        <v>159</v>
      </c>
      <c r="F7751" t="s">
        <v>74</v>
      </c>
      <c r="G7751" t="s">
        <v>2713</v>
      </c>
      <c r="H7751" t="s">
        <v>22305</v>
      </c>
      <c r="I7751">
        <v>3</v>
      </c>
      <c r="J7751">
        <v>1</v>
      </c>
      <c r="K7751">
        <v>2</v>
      </c>
      <c r="L7751">
        <v>0</v>
      </c>
      <c r="M7751">
        <v>0</v>
      </c>
      <c r="N7751">
        <v>0</v>
      </c>
      <c r="O7751" t="str">
        <f t="shared" si="847"/>
        <v/>
      </c>
      <c r="P7751">
        <f>IF(ISERROR(VLOOKUP(G7751,Genes!$A$2:$A$749,1,0)),0,1)</f>
        <v>1</v>
      </c>
      <c r="Q7751">
        <f t="shared" si="848"/>
        <v>1</v>
      </c>
      <c r="R7751">
        <f t="shared" si="849"/>
        <v>1</v>
      </c>
      <c r="S7751">
        <f t="shared" si="850"/>
        <v>1</v>
      </c>
      <c r="T7751">
        <f t="shared" si="851"/>
        <v>1</v>
      </c>
      <c r="U7751">
        <f t="shared" si="852"/>
        <v>0</v>
      </c>
      <c r="V7751" t="str">
        <f t="shared" si="853"/>
        <v/>
      </c>
    </row>
    <row r="7752" spans="1:22" x14ac:dyDescent="0.2">
      <c r="A7752" t="s">
        <v>22306</v>
      </c>
      <c r="B7752" t="s">
        <v>192</v>
      </c>
      <c r="C7752">
        <v>12769242</v>
      </c>
      <c r="D7752">
        <v>12769324</v>
      </c>
      <c r="E7752">
        <v>83</v>
      </c>
      <c r="F7752" t="s">
        <v>74</v>
      </c>
      <c r="G7752" t="s">
        <v>2713</v>
      </c>
      <c r="H7752" t="s">
        <v>22307</v>
      </c>
      <c r="I7752">
        <v>4</v>
      </c>
      <c r="J7752">
        <v>0</v>
      </c>
      <c r="K7752">
        <v>2</v>
      </c>
      <c r="L7752">
        <v>0</v>
      </c>
      <c r="M7752">
        <v>1</v>
      </c>
      <c r="N7752">
        <v>1</v>
      </c>
      <c r="O7752" t="str">
        <f t="shared" si="847"/>
        <v/>
      </c>
      <c r="P7752">
        <f>IF(ISERROR(VLOOKUP(G7752,Genes!$A$2:$A$749,1,0)),0,1)</f>
        <v>1</v>
      </c>
      <c r="Q7752">
        <f t="shared" si="848"/>
        <v>0</v>
      </c>
      <c r="R7752">
        <f t="shared" si="849"/>
        <v>1</v>
      </c>
      <c r="S7752">
        <f t="shared" si="850"/>
        <v>2</v>
      </c>
      <c r="T7752">
        <f t="shared" si="851"/>
        <v>2</v>
      </c>
      <c r="U7752">
        <f t="shared" si="852"/>
        <v>0</v>
      </c>
      <c r="V7752" t="str">
        <f t="shared" si="853"/>
        <v/>
      </c>
    </row>
    <row r="7753" spans="1:22" x14ac:dyDescent="0.2">
      <c r="A7753" t="s">
        <v>22308</v>
      </c>
      <c r="B7753" t="s">
        <v>192</v>
      </c>
      <c r="C7753">
        <v>12769242</v>
      </c>
      <c r="D7753">
        <v>12769321</v>
      </c>
      <c r="E7753">
        <v>80</v>
      </c>
      <c r="F7753" t="s">
        <v>74</v>
      </c>
      <c r="G7753" t="s">
        <v>2713</v>
      </c>
      <c r="H7753" t="s">
        <v>22309</v>
      </c>
      <c r="I7753">
        <v>4</v>
      </c>
      <c r="J7753">
        <v>0</v>
      </c>
      <c r="K7753">
        <v>2</v>
      </c>
      <c r="L7753">
        <v>0</v>
      </c>
      <c r="M7753">
        <v>1</v>
      </c>
      <c r="N7753">
        <v>1</v>
      </c>
      <c r="O7753" t="str">
        <f t="shared" si="847"/>
        <v/>
      </c>
      <c r="P7753">
        <f>IF(ISERROR(VLOOKUP(G7753,Genes!$A$2:$A$749,1,0)),0,1)</f>
        <v>1</v>
      </c>
      <c r="Q7753">
        <f t="shared" si="848"/>
        <v>0</v>
      </c>
      <c r="R7753">
        <f t="shared" si="849"/>
        <v>1</v>
      </c>
      <c r="S7753">
        <f t="shared" si="850"/>
        <v>3</v>
      </c>
      <c r="T7753">
        <f t="shared" si="851"/>
        <v>3</v>
      </c>
      <c r="U7753">
        <f t="shared" si="852"/>
        <v>0</v>
      </c>
      <c r="V7753" t="str">
        <f t="shared" si="853"/>
        <v/>
      </c>
    </row>
    <row r="7754" spans="1:22" x14ac:dyDescent="0.2">
      <c r="A7754" t="s">
        <v>22310</v>
      </c>
      <c r="B7754" t="s">
        <v>192</v>
      </c>
      <c r="C7754">
        <v>12769038</v>
      </c>
      <c r="D7754">
        <v>12769158</v>
      </c>
      <c r="E7754">
        <v>121</v>
      </c>
      <c r="F7754" t="s">
        <v>74</v>
      </c>
      <c r="G7754" t="s">
        <v>2713</v>
      </c>
      <c r="H7754" t="s">
        <v>22311</v>
      </c>
      <c r="I7754">
        <v>7</v>
      </c>
      <c r="J7754">
        <v>1</v>
      </c>
      <c r="K7754">
        <v>1</v>
      </c>
      <c r="L7754">
        <v>1</v>
      </c>
      <c r="M7754">
        <v>2</v>
      </c>
      <c r="N7754">
        <v>2</v>
      </c>
      <c r="O7754" t="str">
        <f t="shared" si="847"/>
        <v/>
      </c>
      <c r="P7754">
        <f>IF(ISERROR(VLOOKUP(G7754,Genes!$A$2:$A$749,1,0)),0,1)</f>
        <v>1</v>
      </c>
      <c r="Q7754">
        <f t="shared" si="848"/>
        <v>0</v>
      </c>
      <c r="R7754">
        <f t="shared" si="849"/>
        <v>1</v>
      </c>
      <c r="S7754">
        <f t="shared" si="850"/>
        <v>4</v>
      </c>
      <c r="T7754">
        <f t="shared" si="851"/>
        <v>4</v>
      </c>
      <c r="U7754">
        <f t="shared" si="852"/>
        <v>0</v>
      </c>
      <c r="V7754" t="str">
        <f t="shared" si="853"/>
        <v/>
      </c>
    </row>
    <row r="7755" spans="1:22" x14ac:dyDescent="0.2">
      <c r="A7755" t="s">
        <v>22312</v>
      </c>
      <c r="B7755" t="s">
        <v>192</v>
      </c>
      <c r="C7755">
        <v>12768877</v>
      </c>
      <c r="D7755">
        <v>12768955</v>
      </c>
      <c r="E7755">
        <v>79</v>
      </c>
      <c r="F7755" t="s">
        <v>74</v>
      </c>
      <c r="G7755" t="s">
        <v>2713</v>
      </c>
      <c r="H7755" t="s">
        <v>22313</v>
      </c>
      <c r="I7755">
        <v>4</v>
      </c>
      <c r="J7755">
        <v>0</v>
      </c>
      <c r="K7755">
        <v>2</v>
      </c>
      <c r="L7755">
        <v>0</v>
      </c>
      <c r="M7755">
        <v>1</v>
      </c>
      <c r="N7755">
        <v>1</v>
      </c>
      <c r="O7755" t="str">
        <f t="shared" si="847"/>
        <v/>
      </c>
      <c r="P7755">
        <f>IF(ISERROR(VLOOKUP(G7755,Genes!$A$2:$A$749,1,0)),0,1)</f>
        <v>1</v>
      </c>
      <c r="Q7755">
        <f t="shared" si="848"/>
        <v>0</v>
      </c>
      <c r="R7755">
        <f t="shared" si="849"/>
        <v>1</v>
      </c>
      <c r="S7755">
        <f t="shared" si="850"/>
        <v>5</v>
      </c>
      <c r="T7755">
        <f t="shared" si="851"/>
        <v>5</v>
      </c>
      <c r="U7755">
        <f t="shared" si="852"/>
        <v>0</v>
      </c>
      <c r="V7755" t="str">
        <f t="shared" si="853"/>
        <v/>
      </c>
    </row>
    <row r="7756" spans="1:22" x14ac:dyDescent="0.2">
      <c r="A7756" t="s">
        <v>22314</v>
      </c>
      <c r="B7756" t="s">
        <v>192</v>
      </c>
      <c r="C7756">
        <v>12768260</v>
      </c>
      <c r="D7756">
        <v>12768369</v>
      </c>
      <c r="E7756">
        <v>110</v>
      </c>
      <c r="F7756" t="s">
        <v>74</v>
      </c>
      <c r="G7756" t="s">
        <v>2713</v>
      </c>
      <c r="H7756" t="s">
        <v>22315</v>
      </c>
      <c r="I7756">
        <v>2</v>
      </c>
      <c r="J7756">
        <v>0</v>
      </c>
      <c r="K7756">
        <v>2</v>
      </c>
      <c r="L7756">
        <v>0</v>
      </c>
      <c r="M7756">
        <v>0</v>
      </c>
      <c r="N7756">
        <v>0</v>
      </c>
      <c r="O7756" t="str">
        <f t="shared" si="847"/>
        <v/>
      </c>
      <c r="P7756">
        <f>IF(ISERROR(VLOOKUP(G7756,Genes!$A$2:$A$749,1,0)),0,1)</f>
        <v>1</v>
      </c>
      <c r="Q7756">
        <f t="shared" si="848"/>
        <v>0</v>
      </c>
      <c r="R7756">
        <f t="shared" si="849"/>
        <v>1</v>
      </c>
      <c r="S7756">
        <f t="shared" si="850"/>
        <v>6</v>
      </c>
      <c r="T7756">
        <f t="shared" si="851"/>
        <v>6</v>
      </c>
      <c r="U7756">
        <f t="shared" si="852"/>
        <v>0</v>
      </c>
      <c r="V7756" t="str">
        <f t="shared" si="853"/>
        <v/>
      </c>
    </row>
    <row r="7757" spans="1:22" x14ac:dyDescent="0.2">
      <c r="A7757" t="s">
        <v>22316</v>
      </c>
      <c r="B7757" t="s">
        <v>192</v>
      </c>
      <c r="C7757">
        <v>12767763</v>
      </c>
      <c r="D7757">
        <v>12767870</v>
      </c>
      <c r="E7757">
        <v>108</v>
      </c>
      <c r="F7757" t="s">
        <v>74</v>
      </c>
      <c r="G7757" t="s">
        <v>2713</v>
      </c>
      <c r="H7757" t="s">
        <v>22317</v>
      </c>
      <c r="I7757">
        <v>4</v>
      </c>
      <c r="J7757">
        <v>0</v>
      </c>
      <c r="K7757">
        <v>2</v>
      </c>
      <c r="L7757">
        <v>0</v>
      </c>
      <c r="M7757">
        <v>1</v>
      </c>
      <c r="N7757">
        <v>1</v>
      </c>
      <c r="O7757" t="str">
        <f t="shared" si="847"/>
        <v/>
      </c>
      <c r="P7757">
        <f>IF(ISERROR(VLOOKUP(G7757,Genes!$A$2:$A$749,1,0)),0,1)</f>
        <v>1</v>
      </c>
      <c r="Q7757">
        <f t="shared" si="848"/>
        <v>0</v>
      </c>
      <c r="R7757">
        <f t="shared" si="849"/>
        <v>1</v>
      </c>
      <c r="S7757">
        <f t="shared" si="850"/>
        <v>7</v>
      </c>
      <c r="T7757">
        <f t="shared" si="851"/>
        <v>7</v>
      </c>
      <c r="U7757">
        <f t="shared" si="852"/>
        <v>0</v>
      </c>
      <c r="V7757" t="str">
        <f t="shared" si="853"/>
        <v/>
      </c>
    </row>
    <row r="7758" spans="1:22" x14ac:dyDescent="0.2">
      <c r="A7758" t="s">
        <v>22318</v>
      </c>
      <c r="B7758" t="s">
        <v>192</v>
      </c>
      <c r="C7758">
        <v>12767385</v>
      </c>
      <c r="D7758">
        <v>12767501</v>
      </c>
      <c r="E7758">
        <v>117</v>
      </c>
      <c r="F7758" t="s">
        <v>74</v>
      </c>
      <c r="G7758" t="s">
        <v>2713</v>
      </c>
      <c r="H7758" t="s">
        <v>22319</v>
      </c>
      <c r="I7758">
        <v>2</v>
      </c>
      <c r="J7758">
        <v>0</v>
      </c>
      <c r="K7758">
        <v>2</v>
      </c>
      <c r="L7758">
        <v>0</v>
      </c>
      <c r="M7758">
        <v>0</v>
      </c>
      <c r="N7758">
        <v>0</v>
      </c>
      <c r="O7758" t="str">
        <f t="shared" si="847"/>
        <v/>
      </c>
      <c r="P7758">
        <f>IF(ISERROR(VLOOKUP(G7758,Genes!$A$2:$A$749,1,0)),0,1)</f>
        <v>1</v>
      </c>
      <c r="Q7758">
        <f t="shared" si="848"/>
        <v>0</v>
      </c>
      <c r="R7758">
        <f t="shared" si="849"/>
        <v>1</v>
      </c>
      <c r="S7758">
        <f t="shared" si="850"/>
        <v>8</v>
      </c>
      <c r="T7758">
        <f t="shared" si="851"/>
        <v>8</v>
      </c>
      <c r="U7758">
        <f t="shared" si="852"/>
        <v>0</v>
      </c>
      <c r="V7758" t="str">
        <f t="shared" si="853"/>
        <v/>
      </c>
    </row>
    <row r="7759" spans="1:22" x14ac:dyDescent="0.2">
      <c r="A7759" t="s">
        <v>22320</v>
      </c>
      <c r="B7759" t="s">
        <v>192</v>
      </c>
      <c r="C7759">
        <v>12766508</v>
      </c>
      <c r="D7759">
        <v>12766693</v>
      </c>
      <c r="E7759">
        <v>186</v>
      </c>
      <c r="F7759" t="s">
        <v>74</v>
      </c>
      <c r="G7759" t="s">
        <v>2713</v>
      </c>
      <c r="H7759" t="s">
        <v>22321</v>
      </c>
      <c r="I7759">
        <v>3</v>
      </c>
      <c r="J7759">
        <v>1</v>
      </c>
      <c r="K7759">
        <v>2</v>
      </c>
      <c r="L7759">
        <v>0</v>
      </c>
      <c r="M7759">
        <v>0</v>
      </c>
      <c r="N7759">
        <v>0</v>
      </c>
      <c r="O7759" t="str">
        <f t="shared" si="847"/>
        <v/>
      </c>
      <c r="P7759">
        <f>IF(ISERROR(VLOOKUP(G7759,Genes!$A$2:$A$749,1,0)),0,1)</f>
        <v>1</v>
      </c>
      <c r="Q7759">
        <f t="shared" si="848"/>
        <v>0</v>
      </c>
      <c r="R7759">
        <f t="shared" si="849"/>
        <v>1</v>
      </c>
      <c r="S7759">
        <f t="shared" si="850"/>
        <v>9</v>
      </c>
      <c r="T7759">
        <f t="shared" si="851"/>
        <v>9</v>
      </c>
      <c r="U7759">
        <f t="shared" si="852"/>
        <v>0</v>
      </c>
      <c r="V7759" t="str">
        <f t="shared" si="853"/>
        <v/>
      </c>
    </row>
    <row r="7760" spans="1:22" x14ac:dyDescent="0.2">
      <c r="A7760" t="s">
        <v>22322</v>
      </c>
      <c r="B7760" t="s">
        <v>192</v>
      </c>
      <c r="C7760">
        <v>12763177</v>
      </c>
      <c r="D7760">
        <v>12763274</v>
      </c>
      <c r="E7760">
        <v>98</v>
      </c>
      <c r="F7760" t="s">
        <v>74</v>
      </c>
      <c r="G7760" t="s">
        <v>2713</v>
      </c>
      <c r="H7760" t="s">
        <v>22323</v>
      </c>
      <c r="I7760">
        <v>3</v>
      </c>
      <c r="J7760">
        <v>0</v>
      </c>
      <c r="K7760">
        <v>2</v>
      </c>
      <c r="L7760">
        <v>0</v>
      </c>
      <c r="M7760">
        <v>0</v>
      </c>
      <c r="N7760">
        <v>1</v>
      </c>
      <c r="O7760" t="str">
        <f t="shared" si="847"/>
        <v/>
      </c>
      <c r="P7760">
        <f>IF(ISERROR(VLOOKUP(G7760,Genes!$A$2:$A$749,1,0)),0,1)</f>
        <v>1</v>
      </c>
      <c r="Q7760">
        <f t="shared" si="848"/>
        <v>0</v>
      </c>
      <c r="R7760">
        <f t="shared" si="849"/>
        <v>1</v>
      </c>
      <c r="S7760">
        <f t="shared" si="850"/>
        <v>10</v>
      </c>
      <c r="T7760">
        <f t="shared" si="851"/>
        <v>10</v>
      </c>
      <c r="U7760">
        <f t="shared" si="852"/>
        <v>0</v>
      </c>
      <c r="V7760" t="str">
        <f t="shared" si="853"/>
        <v/>
      </c>
    </row>
    <row r="7761" spans="1:22" x14ac:dyDescent="0.2">
      <c r="A7761" t="s">
        <v>22324</v>
      </c>
      <c r="B7761" t="s">
        <v>192</v>
      </c>
      <c r="C7761">
        <v>12762967</v>
      </c>
      <c r="D7761">
        <v>12763084</v>
      </c>
      <c r="E7761">
        <v>118</v>
      </c>
      <c r="F7761" t="s">
        <v>74</v>
      </c>
      <c r="G7761" t="s">
        <v>2713</v>
      </c>
      <c r="H7761" t="s">
        <v>22325</v>
      </c>
      <c r="I7761">
        <v>4</v>
      </c>
      <c r="J7761">
        <v>0</v>
      </c>
      <c r="K7761">
        <v>2</v>
      </c>
      <c r="L7761">
        <v>0</v>
      </c>
      <c r="M7761">
        <v>1</v>
      </c>
      <c r="N7761">
        <v>1</v>
      </c>
      <c r="O7761" t="str">
        <f t="shared" si="847"/>
        <v/>
      </c>
      <c r="P7761">
        <f>IF(ISERROR(VLOOKUP(G7761,Genes!$A$2:$A$749,1,0)),0,1)</f>
        <v>1</v>
      </c>
      <c r="Q7761">
        <f t="shared" si="848"/>
        <v>0</v>
      </c>
      <c r="R7761">
        <f t="shared" si="849"/>
        <v>1</v>
      </c>
      <c r="S7761">
        <f t="shared" si="850"/>
        <v>11</v>
      </c>
      <c r="T7761">
        <f t="shared" si="851"/>
        <v>11</v>
      </c>
      <c r="U7761">
        <f t="shared" si="852"/>
        <v>0</v>
      </c>
      <c r="V7761" t="str">
        <f t="shared" si="853"/>
        <v/>
      </c>
    </row>
    <row r="7762" spans="1:22" x14ac:dyDescent="0.2">
      <c r="A7762" t="s">
        <v>22326</v>
      </c>
      <c r="B7762" t="s">
        <v>192</v>
      </c>
      <c r="C7762">
        <v>12776517</v>
      </c>
      <c r="D7762">
        <v>12776619</v>
      </c>
      <c r="E7762">
        <v>103</v>
      </c>
      <c r="F7762" t="s">
        <v>74</v>
      </c>
      <c r="G7762" t="s">
        <v>2713</v>
      </c>
      <c r="H7762" t="s">
        <v>22327</v>
      </c>
      <c r="I7762">
        <v>2</v>
      </c>
      <c r="J7762">
        <v>0</v>
      </c>
      <c r="K7762">
        <v>2</v>
      </c>
      <c r="L7762">
        <v>0</v>
      </c>
      <c r="M7762">
        <v>0</v>
      </c>
      <c r="N7762">
        <v>0</v>
      </c>
      <c r="O7762" t="str">
        <f t="shared" si="847"/>
        <v/>
      </c>
      <c r="P7762">
        <f>IF(ISERROR(VLOOKUP(G7762,Genes!$A$2:$A$749,1,0)),0,1)</f>
        <v>1</v>
      </c>
      <c r="Q7762">
        <f t="shared" si="848"/>
        <v>0</v>
      </c>
      <c r="R7762">
        <f t="shared" si="849"/>
        <v>1</v>
      </c>
      <c r="S7762">
        <f t="shared" si="850"/>
        <v>12</v>
      </c>
      <c r="T7762">
        <f t="shared" si="851"/>
        <v>12</v>
      </c>
      <c r="U7762">
        <f t="shared" si="852"/>
        <v>0</v>
      </c>
      <c r="V7762" t="str">
        <f t="shared" si="853"/>
        <v/>
      </c>
    </row>
    <row r="7763" spans="1:22" x14ac:dyDescent="0.2">
      <c r="A7763" t="s">
        <v>22328</v>
      </c>
      <c r="B7763" t="s">
        <v>192</v>
      </c>
      <c r="C7763">
        <v>12760918</v>
      </c>
      <c r="D7763">
        <v>12761036</v>
      </c>
      <c r="E7763">
        <v>119</v>
      </c>
      <c r="F7763" t="s">
        <v>74</v>
      </c>
      <c r="G7763" t="s">
        <v>2713</v>
      </c>
      <c r="H7763" t="s">
        <v>22329</v>
      </c>
      <c r="I7763">
        <v>4</v>
      </c>
      <c r="J7763">
        <v>0</v>
      </c>
      <c r="K7763">
        <v>2</v>
      </c>
      <c r="L7763">
        <v>0</v>
      </c>
      <c r="M7763">
        <v>1</v>
      </c>
      <c r="N7763">
        <v>1</v>
      </c>
      <c r="O7763" t="str">
        <f t="shared" si="847"/>
        <v/>
      </c>
      <c r="P7763">
        <f>IF(ISERROR(VLOOKUP(G7763,Genes!$A$2:$A$749,1,0)),0,1)</f>
        <v>1</v>
      </c>
      <c r="Q7763">
        <f t="shared" si="848"/>
        <v>0</v>
      </c>
      <c r="R7763">
        <f t="shared" si="849"/>
        <v>1</v>
      </c>
      <c r="S7763">
        <f t="shared" si="850"/>
        <v>13</v>
      </c>
      <c r="T7763">
        <f t="shared" si="851"/>
        <v>13</v>
      </c>
      <c r="U7763">
        <f t="shared" si="852"/>
        <v>0</v>
      </c>
      <c r="V7763" t="str">
        <f t="shared" si="853"/>
        <v/>
      </c>
    </row>
    <row r="7764" spans="1:22" x14ac:dyDescent="0.2">
      <c r="A7764" t="s">
        <v>22330</v>
      </c>
      <c r="B7764" t="s">
        <v>192</v>
      </c>
      <c r="C7764">
        <v>12760727</v>
      </c>
      <c r="D7764">
        <v>12760828</v>
      </c>
      <c r="E7764">
        <v>102</v>
      </c>
      <c r="F7764" t="s">
        <v>74</v>
      </c>
      <c r="G7764" t="s">
        <v>2713</v>
      </c>
      <c r="H7764" t="s">
        <v>22331</v>
      </c>
      <c r="I7764">
        <v>4</v>
      </c>
      <c r="J7764">
        <v>0</v>
      </c>
      <c r="K7764">
        <v>2</v>
      </c>
      <c r="L7764">
        <v>0</v>
      </c>
      <c r="M7764">
        <v>1</v>
      </c>
      <c r="N7764">
        <v>1</v>
      </c>
      <c r="O7764" t="str">
        <f t="shared" si="847"/>
        <v/>
      </c>
      <c r="P7764">
        <f>IF(ISERROR(VLOOKUP(G7764,Genes!$A$2:$A$749,1,0)),0,1)</f>
        <v>1</v>
      </c>
      <c r="Q7764">
        <f t="shared" si="848"/>
        <v>0</v>
      </c>
      <c r="R7764">
        <f t="shared" si="849"/>
        <v>1</v>
      </c>
      <c r="S7764">
        <f t="shared" si="850"/>
        <v>14</v>
      </c>
      <c r="T7764">
        <f t="shared" si="851"/>
        <v>14</v>
      </c>
      <c r="U7764">
        <f t="shared" si="852"/>
        <v>0</v>
      </c>
      <c r="V7764" t="str">
        <f t="shared" si="853"/>
        <v/>
      </c>
    </row>
    <row r="7765" spans="1:22" x14ac:dyDescent="0.2">
      <c r="A7765" t="s">
        <v>22332</v>
      </c>
      <c r="B7765" t="s">
        <v>192</v>
      </c>
      <c r="C7765">
        <v>12760155</v>
      </c>
      <c r="D7765">
        <v>12760242</v>
      </c>
      <c r="E7765">
        <v>88</v>
      </c>
      <c r="F7765" t="s">
        <v>74</v>
      </c>
      <c r="G7765" t="s">
        <v>2713</v>
      </c>
      <c r="H7765" t="s">
        <v>22333</v>
      </c>
      <c r="I7765">
        <v>3</v>
      </c>
      <c r="J7765">
        <v>0</v>
      </c>
      <c r="K7765">
        <v>2</v>
      </c>
      <c r="L7765">
        <v>0</v>
      </c>
      <c r="M7765">
        <v>0</v>
      </c>
      <c r="N7765">
        <v>1</v>
      </c>
      <c r="O7765" t="str">
        <f t="shared" si="847"/>
        <v/>
      </c>
      <c r="P7765">
        <f>IF(ISERROR(VLOOKUP(G7765,Genes!$A$2:$A$749,1,0)),0,1)</f>
        <v>1</v>
      </c>
      <c r="Q7765">
        <f t="shared" si="848"/>
        <v>0</v>
      </c>
      <c r="R7765">
        <f t="shared" si="849"/>
        <v>1</v>
      </c>
      <c r="S7765">
        <f t="shared" si="850"/>
        <v>15</v>
      </c>
      <c r="T7765">
        <f t="shared" si="851"/>
        <v>15</v>
      </c>
      <c r="U7765">
        <f t="shared" si="852"/>
        <v>0</v>
      </c>
      <c r="V7765" t="str">
        <f t="shared" si="853"/>
        <v/>
      </c>
    </row>
    <row r="7766" spans="1:22" x14ac:dyDescent="0.2">
      <c r="A7766" t="s">
        <v>22334</v>
      </c>
      <c r="B7766" t="s">
        <v>192</v>
      </c>
      <c r="C7766">
        <v>12759950</v>
      </c>
      <c r="D7766">
        <v>12760030</v>
      </c>
      <c r="E7766">
        <v>81</v>
      </c>
      <c r="F7766" t="s">
        <v>74</v>
      </c>
      <c r="G7766" t="s">
        <v>2713</v>
      </c>
      <c r="H7766" t="s">
        <v>22335</v>
      </c>
      <c r="I7766">
        <v>3</v>
      </c>
      <c r="J7766">
        <v>0</v>
      </c>
      <c r="K7766">
        <v>2</v>
      </c>
      <c r="L7766">
        <v>0</v>
      </c>
      <c r="M7766">
        <v>0</v>
      </c>
      <c r="N7766">
        <v>1</v>
      </c>
      <c r="O7766" t="str">
        <f t="shared" si="847"/>
        <v/>
      </c>
      <c r="P7766">
        <f>IF(ISERROR(VLOOKUP(G7766,Genes!$A$2:$A$749,1,0)),0,1)</f>
        <v>1</v>
      </c>
      <c r="Q7766">
        <f t="shared" si="848"/>
        <v>0</v>
      </c>
      <c r="R7766">
        <f t="shared" si="849"/>
        <v>1</v>
      </c>
      <c r="S7766">
        <f t="shared" si="850"/>
        <v>16</v>
      </c>
      <c r="T7766">
        <f t="shared" si="851"/>
        <v>16</v>
      </c>
      <c r="U7766">
        <f t="shared" si="852"/>
        <v>0</v>
      </c>
      <c r="V7766" t="str">
        <f t="shared" si="853"/>
        <v/>
      </c>
    </row>
    <row r="7767" spans="1:22" x14ac:dyDescent="0.2">
      <c r="A7767" t="s">
        <v>22336</v>
      </c>
      <c r="B7767" t="s">
        <v>192</v>
      </c>
      <c r="C7767">
        <v>12758989</v>
      </c>
      <c r="D7767">
        <v>12759216</v>
      </c>
      <c r="E7767">
        <v>228</v>
      </c>
      <c r="F7767" t="s">
        <v>74</v>
      </c>
      <c r="G7767" t="s">
        <v>2713</v>
      </c>
      <c r="H7767" t="s">
        <v>22337</v>
      </c>
      <c r="I7767">
        <v>3</v>
      </c>
      <c r="J7767">
        <v>1</v>
      </c>
      <c r="K7767">
        <v>2</v>
      </c>
      <c r="L7767">
        <v>0</v>
      </c>
      <c r="M7767">
        <v>0</v>
      </c>
      <c r="N7767">
        <v>0</v>
      </c>
      <c r="O7767" t="str">
        <f t="shared" si="847"/>
        <v/>
      </c>
      <c r="P7767">
        <f>IF(ISERROR(VLOOKUP(G7767,Genes!$A$2:$A$749,1,0)),0,1)</f>
        <v>1</v>
      </c>
      <c r="Q7767">
        <f t="shared" si="848"/>
        <v>0</v>
      </c>
      <c r="R7767">
        <f t="shared" si="849"/>
        <v>1</v>
      </c>
      <c r="S7767">
        <f t="shared" si="850"/>
        <v>17</v>
      </c>
      <c r="T7767">
        <f t="shared" si="851"/>
        <v>17</v>
      </c>
      <c r="U7767">
        <f t="shared" si="852"/>
        <v>0</v>
      </c>
      <c r="V7767" t="str">
        <f t="shared" si="853"/>
        <v/>
      </c>
    </row>
    <row r="7768" spans="1:22" x14ac:dyDescent="0.2">
      <c r="A7768" t="s">
        <v>22338</v>
      </c>
      <c r="B7768" t="s">
        <v>192</v>
      </c>
      <c r="C7768">
        <v>12758257</v>
      </c>
      <c r="D7768">
        <v>12758412</v>
      </c>
      <c r="E7768">
        <v>156</v>
      </c>
      <c r="F7768" t="s">
        <v>74</v>
      </c>
      <c r="G7768" t="s">
        <v>2713</v>
      </c>
      <c r="H7768" t="s">
        <v>22339</v>
      </c>
      <c r="I7768">
        <v>4</v>
      </c>
      <c r="J7768">
        <v>1</v>
      </c>
      <c r="K7768">
        <v>2</v>
      </c>
      <c r="L7768">
        <v>0</v>
      </c>
      <c r="M7768">
        <v>0</v>
      </c>
      <c r="N7768">
        <v>1</v>
      </c>
      <c r="O7768" t="str">
        <f t="shared" si="847"/>
        <v/>
      </c>
      <c r="P7768">
        <f>IF(ISERROR(VLOOKUP(G7768,Genes!$A$2:$A$749,1,0)),0,1)</f>
        <v>1</v>
      </c>
      <c r="Q7768">
        <f t="shared" si="848"/>
        <v>0</v>
      </c>
      <c r="R7768">
        <f t="shared" si="849"/>
        <v>1</v>
      </c>
      <c r="S7768">
        <f t="shared" si="850"/>
        <v>18</v>
      </c>
      <c r="T7768">
        <f t="shared" si="851"/>
        <v>18</v>
      </c>
      <c r="U7768">
        <f t="shared" si="852"/>
        <v>0</v>
      </c>
      <c r="V7768" t="str">
        <f t="shared" si="853"/>
        <v/>
      </c>
    </row>
    <row r="7769" spans="1:22" x14ac:dyDescent="0.2">
      <c r="A7769" t="s">
        <v>22340</v>
      </c>
      <c r="B7769" t="s">
        <v>192</v>
      </c>
      <c r="C7769">
        <v>12758047</v>
      </c>
      <c r="D7769">
        <v>12758149</v>
      </c>
      <c r="E7769">
        <v>103</v>
      </c>
      <c r="F7769" t="s">
        <v>74</v>
      </c>
      <c r="G7769" t="s">
        <v>2713</v>
      </c>
      <c r="H7769" t="s">
        <v>22341</v>
      </c>
      <c r="I7769">
        <v>3</v>
      </c>
      <c r="J7769">
        <v>0</v>
      </c>
      <c r="K7769">
        <v>2</v>
      </c>
      <c r="L7769">
        <v>0</v>
      </c>
      <c r="M7769">
        <v>0</v>
      </c>
      <c r="N7769">
        <v>1</v>
      </c>
      <c r="O7769" t="str">
        <f t="shared" si="847"/>
        <v/>
      </c>
      <c r="P7769">
        <f>IF(ISERROR(VLOOKUP(G7769,Genes!$A$2:$A$749,1,0)),0,1)</f>
        <v>1</v>
      </c>
      <c r="Q7769">
        <f t="shared" si="848"/>
        <v>0</v>
      </c>
      <c r="R7769">
        <f t="shared" si="849"/>
        <v>1</v>
      </c>
      <c r="S7769">
        <f t="shared" si="850"/>
        <v>19</v>
      </c>
      <c r="T7769">
        <f t="shared" si="851"/>
        <v>19</v>
      </c>
      <c r="U7769">
        <f t="shared" si="852"/>
        <v>0</v>
      </c>
      <c r="V7769" t="str">
        <f t="shared" si="853"/>
        <v/>
      </c>
    </row>
    <row r="7770" spans="1:22" x14ac:dyDescent="0.2">
      <c r="A7770" t="s">
        <v>22342</v>
      </c>
      <c r="B7770" t="s">
        <v>192</v>
      </c>
      <c r="C7770">
        <v>12757434</v>
      </c>
      <c r="D7770">
        <v>12757546</v>
      </c>
      <c r="E7770">
        <v>113</v>
      </c>
      <c r="F7770" t="s">
        <v>74</v>
      </c>
      <c r="G7770" t="s">
        <v>2713</v>
      </c>
      <c r="H7770" t="s">
        <v>22343</v>
      </c>
      <c r="I7770">
        <v>2</v>
      </c>
      <c r="J7770">
        <v>0</v>
      </c>
      <c r="K7770">
        <v>2</v>
      </c>
      <c r="L7770">
        <v>0</v>
      </c>
      <c r="M7770">
        <v>0</v>
      </c>
      <c r="N7770">
        <v>0</v>
      </c>
      <c r="O7770" t="str">
        <f t="shared" si="847"/>
        <v/>
      </c>
      <c r="P7770">
        <f>IF(ISERROR(VLOOKUP(G7770,Genes!$A$2:$A$749,1,0)),0,1)</f>
        <v>1</v>
      </c>
      <c r="Q7770">
        <f t="shared" si="848"/>
        <v>0</v>
      </c>
      <c r="R7770">
        <f t="shared" si="849"/>
        <v>1</v>
      </c>
      <c r="S7770">
        <f t="shared" si="850"/>
        <v>20</v>
      </c>
      <c r="T7770">
        <f t="shared" si="851"/>
        <v>20</v>
      </c>
      <c r="U7770">
        <f t="shared" si="852"/>
        <v>0</v>
      </c>
      <c r="V7770" t="str">
        <f t="shared" si="853"/>
        <v/>
      </c>
    </row>
    <row r="7771" spans="1:22" x14ac:dyDescent="0.2">
      <c r="A7771" t="s">
        <v>22344</v>
      </c>
      <c r="B7771" t="s">
        <v>192</v>
      </c>
      <c r="C7771">
        <v>12776166</v>
      </c>
      <c r="D7771">
        <v>12776339</v>
      </c>
      <c r="E7771">
        <v>174</v>
      </c>
      <c r="F7771" t="s">
        <v>74</v>
      </c>
      <c r="G7771" t="s">
        <v>2713</v>
      </c>
      <c r="H7771" t="s">
        <v>22345</v>
      </c>
      <c r="I7771">
        <v>3</v>
      </c>
      <c r="J7771">
        <v>1</v>
      </c>
      <c r="K7771">
        <v>2</v>
      </c>
      <c r="L7771">
        <v>0</v>
      </c>
      <c r="M7771">
        <v>0</v>
      </c>
      <c r="N7771">
        <v>0</v>
      </c>
      <c r="O7771" t="str">
        <f t="shared" si="847"/>
        <v/>
      </c>
      <c r="P7771">
        <f>IF(ISERROR(VLOOKUP(G7771,Genes!$A$2:$A$749,1,0)),0,1)</f>
        <v>1</v>
      </c>
      <c r="Q7771">
        <f t="shared" si="848"/>
        <v>0</v>
      </c>
      <c r="R7771">
        <f t="shared" si="849"/>
        <v>1</v>
      </c>
      <c r="S7771">
        <f t="shared" si="850"/>
        <v>21</v>
      </c>
      <c r="T7771">
        <f t="shared" si="851"/>
        <v>21</v>
      </c>
      <c r="U7771">
        <f t="shared" si="852"/>
        <v>0</v>
      </c>
      <c r="V7771" t="str">
        <f t="shared" si="853"/>
        <v/>
      </c>
    </row>
    <row r="7772" spans="1:22" x14ac:dyDescent="0.2">
      <c r="A7772" t="s">
        <v>22346</v>
      </c>
      <c r="B7772" t="s">
        <v>192</v>
      </c>
      <c r="C7772">
        <v>12775606</v>
      </c>
      <c r="D7772">
        <v>12775799</v>
      </c>
      <c r="E7772">
        <v>194</v>
      </c>
      <c r="F7772" t="s">
        <v>74</v>
      </c>
      <c r="G7772" t="s">
        <v>2713</v>
      </c>
      <c r="H7772" t="s">
        <v>22347</v>
      </c>
      <c r="I7772">
        <v>3</v>
      </c>
      <c r="J7772">
        <v>1</v>
      </c>
      <c r="K7772">
        <v>2</v>
      </c>
      <c r="L7772">
        <v>0</v>
      </c>
      <c r="M7772">
        <v>0</v>
      </c>
      <c r="N7772">
        <v>0</v>
      </c>
      <c r="O7772" t="str">
        <f t="shared" si="847"/>
        <v/>
      </c>
      <c r="P7772">
        <f>IF(ISERROR(VLOOKUP(G7772,Genes!$A$2:$A$749,1,0)),0,1)</f>
        <v>1</v>
      </c>
      <c r="Q7772">
        <f t="shared" si="848"/>
        <v>0</v>
      </c>
      <c r="R7772">
        <f t="shared" si="849"/>
        <v>1</v>
      </c>
      <c r="S7772">
        <f t="shared" si="850"/>
        <v>22</v>
      </c>
      <c r="T7772">
        <f t="shared" si="851"/>
        <v>22</v>
      </c>
      <c r="U7772">
        <f t="shared" si="852"/>
        <v>0</v>
      </c>
      <c r="V7772" t="str">
        <f t="shared" si="853"/>
        <v/>
      </c>
    </row>
    <row r="7773" spans="1:22" x14ac:dyDescent="0.2">
      <c r="A7773" t="s">
        <v>22348</v>
      </c>
      <c r="B7773" t="s">
        <v>192</v>
      </c>
      <c r="C7773">
        <v>12774517</v>
      </c>
      <c r="D7773">
        <v>12774649</v>
      </c>
      <c r="E7773">
        <v>133</v>
      </c>
      <c r="F7773" t="s">
        <v>74</v>
      </c>
      <c r="G7773" t="s">
        <v>2713</v>
      </c>
      <c r="H7773" t="s">
        <v>22349</v>
      </c>
      <c r="I7773">
        <v>3</v>
      </c>
      <c r="J7773">
        <v>1</v>
      </c>
      <c r="K7773">
        <v>2</v>
      </c>
      <c r="L7773">
        <v>0</v>
      </c>
      <c r="M7773">
        <v>0</v>
      </c>
      <c r="N7773">
        <v>0</v>
      </c>
      <c r="O7773" t="str">
        <f t="shared" si="847"/>
        <v/>
      </c>
      <c r="P7773">
        <f>IF(ISERROR(VLOOKUP(G7773,Genes!$A$2:$A$749,1,0)),0,1)</f>
        <v>1</v>
      </c>
      <c r="Q7773">
        <f t="shared" si="848"/>
        <v>0</v>
      </c>
      <c r="R7773">
        <f t="shared" si="849"/>
        <v>1</v>
      </c>
      <c r="S7773">
        <f t="shared" si="850"/>
        <v>23</v>
      </c>
      <c r="T7773">
        <f t="shared" si="851"/>
        <v>23</v>
      </c>
      <c r="U7773">
        <f t="shared" si="852"/>
        <v>0</v>
      </c>
      <c r="V7773" t="str">
        <f t="shared" si="853"/>
        <v/>
      </c>
    </row>
    <row r="7774" spans="1:22" x14ac:dyDescent="0.2">
      <c r="A7774" t="s">
        <v>22350</v>
      </c>
      <c r="B7774" t="s">
        <v>192</v>
      </c>
      <c r="C7774">
        <v>12774131</v>
      </c>
      <c r="D7774">
        <v>12774276</v>
      </c>
      <c r="E7774">
        <v>146</v>
      </c>
      <c r="F7774" t="s">
        <v>74</v>
      </c>
      <c r="G7774" t="s">
        <v>2713</v>
      </c>
      <c r="H7774" t="s">
        <v>22351</v>
      </c>
      <c r="I7774">
        <v>3</v>
      </c>
      <c r="J7774">
        <v>1</v>
      </c>
      <c r="K7774">
        <v>2</v>
      </c>
      <c r="L7774">
        <v>0</v>
      </c>
      <c r="M7774">
        <v>0</v>
      </c>
      <c r="N7774">
        <v>0</v>
      </c>
      <c r="O7774" t="str">
        <f t="shared" si="847"/>
        <v/>
      </c>
      <c r="P7774">
        <f>IF(ISERROR(VLOOKUP(G7774,Genes!$A$2:$A$749,1,0)),0,1)</f>
        <v>1</v>
      </c>
      <c r="Q7774">
        <f t="shared" si="848"/>
        <v>0</v>
      </c>
      <c r="R7774">
        <f t="shared" si="849"/>
        <v>1</v>
      </c>
      <c r="S7774">
        <f t="shared" si="850"/>
        <v>24</v>
      </c>
      <c r="T7774">
        <f t="shared" si="851"/>
        <v>24</v>
      </c>
      <c r="U7774">
        <f t="shared" si="852"/>
        <v>0</v>
      </c>
      <c r="V7774" t="str">
        <f t="shared" si="853"/>
        <v/>
      </c>
    </row>
    <row r="7775" spans="1:22" x14ac:dyDescent="0.2">
      <c r="A7775" t="s">
        <v>22352</v>
      </c>
      <c r="B7775" t="s">
        <v>192</v>
      </c>
      <c r="C7775">
        <v>12772074</v>
      </c>
      <c r="D7775">
        <v>12772190</v>
      </c>
      <c r="E7775">
        <v>117</v>
      </c>
      <c r="F7775" t="s">
        <v>74</v>
      </c>
      <c r="G7775" t="s">
        <v>2713</v>
      </c>
      <c r="H7775" t="s">
        <v>22353</v>
      </c>
      <c r="I7775">
        <v>2</v>
      </c>
      <c r="J7775">
        <v>0</v>
      </c>
      <c r="K7775">
        <v>2</v>
      </c>
      <c r="L7775">
        <v>0</v>
      </c>
      <c r="M7775">
        <v>0</v>
      </c>
      <c r="N7775">
        <v>0</v>
      </c>
      <c r="O7775" t="str">
        <f t="shared" si="847"/>
        <v/>
      </c>
      <c r="P7775">
        <f>IF(ISERROR(VLOOKUP(G7775,Genes!$A$2:$A$749,1,0)),0,1)</f>
        <v>1</v>
      </c>
      <c r="Q7775">
        <f t="shared" si="848"/>
        <v>0</v>
      </c>
      <c r="R7775">
        <f t="shared" si="849"/>
        <v>1</v>
      </c>
      <c r="S7775">
        <f t="shared" si="850"/>
        <v>25</v>
      </c>
      <c r="T7775">
        <f t="shared" si="851"/>
        <v>25</v>
      </c>
      <c r="U7775">
        <f t="shared" si="852"/>
        <v>0</v>
      </c>
      <c r="V7775" t="str">
        <f t="shared" si="853"/>
        <v/>
      </c>
    </row>
    <row r="7776" spans="1:22" x14ac:dyDescent="0.2">
      <c r="A7776" t="s">
        <v>22354</v>
      </c>
      <c r="B7776" t="s">
        <v>192</v>
      </c>
      <c r="C7776">
        <v>12772074</v>
      </c>
      <c r="D7776">
        <v>12772081</v>
      </c>
      <c r="E7776">
        <v>8</v>
      </c>
      <c r="F7776" t="s">
        <v>74</v>
      </c>
      <c r="G7776" t="s">
        <v>2713</v>
      </c>
      <c r="H7776" t="s">
        <v>22355</v>
      </c>
      <c r="I7776">
        <v>2</v>
      </c>
      <c r="J7776">
        <v>1</v>
      </c>
      <c r="K7776">
        <v>0</v>
      </c>
      <c r="L7776">
        <v>0</v>
      </c>
      <c r="M7776">
        <v>1</v>
      </c>
      <c r="N7776">
        <v>0</v>
      </c>
      <c r="O7776" t="str">
        <f t="shared" si="847"/>
        <v/>
      </c>
      <c r="P7776">
        <f>IF(ISERROR(VLOOKUP(G7776,Genes!$A$2:$A$749,1,0)),0,1)</f>
        <v>1</v>
      </c>
      <c r="Q7776">
        <f t="shared" si="848"/>
        <v>0</v>
      </c>
      <c r="R7776">
        <f t="shared" si="849"/>
        <v>1</v>
      </c>
      <c r="S7776">
        <f t="shared" si="850"/>
        <v>26</v>
      </c>
      <c r="T7776">
        <f t="shared" si="851"/>
        <v>26</v>
      </c>
      <c r="U7776">
        <f t="shared" si="852"/>
        <v>0</v>
      </c>
      <c r="V7776" t="str">
        <f t="shared" si="853"/>
        <v/>
      </c>
    </row>
    <row r="7777" spans="1:22" x14ac:dyDescent="0.2">
      <c r="A7777" t="s">
        <v>22356</v>
      </c>
      <c r="B7777" t="s">
        <v>192</v>
      </c>
      <c r="C7777">
        <v>12769242</v>
      </c>
      <c r="D7777">
        <v>12769327</v>
      </c>
      <c r="E7777">
        <v>86</v>
      </c>
      <c r="F7777" t="s">
        <v>74</v>
      </c>
      <c r="G7777" t="s">
        <v>2713</v>
      </c>
      <c r="H7777" t="s">
        <v>22357</v>
      </c>
      <c r="I7777">
        <v>4</v>
      </c>
      <c r="J7777">
        <v>0</v>
      </c>
      <c r="K7777">
        <v>2</v>
      </c>
      <c r="L7777">
        <v>0</v>
      </c>
      <c r="M7777">
        <v>1</v>
      </c>
      <c r="N7777">
        <v>1</v>
      </c>
      <c r="O7777" t="str">
        <f t="shared" si="847"/>
        <v>MAN2B1</v>
      </c>
      <c r="P7777">
        <f>IF(ISERROR(VLOOKUP(G7777,Genes!$A$2:$A$749,1,0)),0,1)</f>
        <v>1</v>
      </c>
      <c r="Q7777">
        <f t="shared" si="848"/>
        <v>0</v>
      </c>
      <c r="R7777">
        <f t="shared" si="849"/>
        <v>1</v>
      </c>
      <c r="S7777">
        <f t="shared" si="850"/>
        <v>27</v>
      </c>
      <c r="T7777">
        <f t="shared" si="851"/>
        <v>27</v>
      </c>
      <c r="U7777">
        <f t="shared" si="852"/>
        <v>1</v>
      </c>
      <c r="V7777">
        <f t="shared" si="853"/>
        <v>1</v>
      </c>
    </row>
    <row r="7778" spans="1:22" x14ac:dyDescent="0.2">
      <c r="A7778" t="s">
        <v>22358</v>
      </c>
      <c r="B7778" t="s">
        <v>247</v>
      </c>
      <c r="C7778">
        <v>103681875</v>
      </c>
      <c r="D7778">
        <v>103682051</v>
      </c>
      <c r="E7778">
        <v>177</v>
      </c>
      <c r="F7778" t="s">
        <v>74</v>
      </c>
      <c r="G7778" t="s">
        <v>2720</v>
      </c>
      <c r="H7778" t="s">
        <v>22359</v>
      </c>
      <c r="I7778">
        <v>3</v>
      </c>
      <c r="J7778">
        <v>1</v>
      </c>
      <c r="K7778">
        <v>2</v>
      </c>
      <c r="L7778">
        <v>0</v>
      </c>
      <c r="M7778">
        <v>0</v>
      </c>
      <c r="N7778">
        <v>0</v>
      </c>
      <c r="O7778" t="str">
        <f t="shared" si="847"/>
        <v/>
      </c>
      <c r="P7778">
        <f>IF(ISERROR(VLOOKUP(G7778,Genes!$A$2:$A$749,1,0)),0,1)</f>
        <v>1</v>
      </c>
      <c r="Q7778">
        <f t="shared" si="848"/>
        <v>1</v>
      </c>
      <c r="R7778">
        <f t="shared" si="849"/>
        <v>1</v>
      </c>
      <c r="S7778">
        <f t="shared" si="850"/>
        <v>1</v>
      </c>
      <c r="T7778">
        <f t="shared" si="851"/>
        <v>1</v>
      </c>
      <c r="U7778">
        <f t="shared" si="852"/>
        <v>0</v>
      </c>
      <c r="V7778" t="str">
        <f t="shared" si="853"/>
        <v/>
      </c>
    </row>
    <row r="7779" spans="1:22" x14ac:dyDescent="0.2">
      <c r="A7779" t="s">
        <v>22360</v>
      </c>
      <c r="B7779" t="s">
        <v>247</v>
      </c>
      <c r="C7779">
        <v>103595076</v>
      </c>
      <c r="D7779">
        <v>103595227</v>
      </c>
      <c r="E7779">
        <v>152</v>
      </c>
      <c r="F7779" t="s">
        <v>74</v>
      </c>
      <c r="G7779" t="s">
        <v>2720</v>
      </c>
      <c r="H7779" t="s">
        <v>22361</v>
      </c>
      <c r="I7779">
        <v>3</v>
      </c>
      <c r="J7779">
        <v>1</v>
      </c>
      <c r="K7779">
        <v>2</v>
      </c>
      <c r="L7779">
        <v>0</v>
      </c>
      <c r="M7779">
        <v>0</v>
      </c>
      <c r="N7779">
        <v>0</v>
      </c>
      <c r="O7779" t="str">
        <f t="shared" si="847"/>
        <v/>
      </c>
      <c r="P7779">
        <f>IF(ISERROR(VLOOKUP(G7779,Genes!$A$2:$A$749,1,0)),0,1)</f>
        <v>1</v>
      </c>
      <c r="Q7779">
        <f t="shared" si="848"/>
        <v>0</v>
      </c>
      <c r="R7779">
        <f t="shared" si="849"/>
        <v>1</v>
      </c>
      <c r="S7779">
        <f t="shared" si="850"/>
        <v>2</v>
      </c>
      <c r="T7779">
        <f t="shared" si="851"/>
        <v>2</v>
      </c>
      <c r="U7779">
        <f t="shared" si="852"/>
        <v>0</v>
      </c>
      <c r="V7779" t="str">
        <f t="shared" si="853"/>
        <v/>
      </c>
    </row>
    <row r="7780" spans="1:22" x14ac:dyDescent="0.2">
      <c r="A7780" t="s">
        <v>22362</v>
      </c>
      <c r="B7780" t="s">
        <v>247</v>
      </c>
      <c r="C7780">
        <v>103592438</v>
      </c>
      <c r="D7780">
        <v>103592555</v>
      </c>
      <c r="E7780">
        <v>118</v>
      </c>
      <c r="F7780" t="s">
        <v>74</v>
      </c>
      <c r="G7780" t="s">
        <v>2720</v>
      </c>
      <c r="H7780" t="s">
        <v>22363</v>
      </c>
      <c r="I7780">
        <v>2</v>
      </c>
      <c r="J7780">
        <v>0</v>
      </c>
      <c r="K7780">
        <v>2</v>
      </c>
      <c r="L7780">
        <v>0</v>
      </c>
      <c r="M7780">
        <v>0</v>
      </c>
      <c r="N7780">
        <v>0</v>
      </c>
      <c r="O7780" t="str">
        <f t="shared" si="847"/>
        <v/>
      </c>
      <c r="P7780">
        <f>IF(ISERROR(VLOOKUP(G7780,Genes!$A$2:$A$749,1,0)),0,1)</f>
        <v>1</v>
      </c>
      <c r="Q7780">
        <f t="shared" si="848"/>
        <v>0</v>
      </c>
      <c r="R7780">
        <f t="shared" si="849"/>
        <v>1</v>
      </c>
      <c r="S7780">
        <f t="shared" si="850"/>
        <v>3</v>
      </c>
      <c r="T7780">
        <f t="shared" si="851"/>
        <v>3</v>
      </c>
      <c r="U7780">
        <f t="shared" si="852"/>
        <v>0</v>
      </c>
      <c r="V7780" t="str">
        <f t="shared" si="853"/>
        <v/>
      </c>
    </row>
    <row r="7781" spans="1:22" x14ac:dyDescent="0.2">
      <c r="A7781" t="s">
        <v>22364</v>
      </c>
      <c r="B7781" t="s">
        <v>247</v>
      </c>
      <c r="C7781">
        <v>103590120</v>
      </c>
      <c r="D7781">
        <v>103590206</v>
      </c>
      <c r="E7781">
        <v>87</v>
      </c>
      <c r="F7781" t="s">
        <v>74</v>
      </c>
      <c r="G7781" t="s">
        <v>2720</v>
      </c>
      <c r="H7781" t="s">
        <v>22365</v>
      </c>
      <c r="I7781">
        <v>2</v>
      </c>
      <c r="J7781">
        <v>0</v>
      </c>
      <c r="K7781">
        <v>2</v>
      </c>
      <c r="L7781">
        <v>0</v>
      </c>
      <c r="M7781">
        <v>0</v>
      </c>
      <c r="N7781">
        <v>0</v>
      </c>
      <c r="O7781" t="str">
        <f t="shared" si="847"/>
        <v/>
      </c>
      <c r="P7781">
        <f>IF(ISERROR(VLOOKUP(G7781,Genes!$A$2:$A$749,1,0)),0,1)</f>
        <v>1</v>
      </c>
      <c r="Q7781">
        <f t="shared" si="848"/>
        <v>0</v>
      </c>
      <c r="R7781">
        <f t="shared" si="849"/>
        <v>1</v>
      </c>
      <c r="S7781">
        <f t="shared" si="850"/>
        <v>4</v>
      </c>
      <c r="T7781">
        <f t="shared" si="851"/>
        <v>4</v>
      </c>
      <c r="U7781">
        <f t="shared" si="852"/>
        <v>0</v>
      </c>
      <c r="V7781" t="str">
        <f t="shared" si="853"/>
        <v/>
      </c>
    </row>
    <row r="7782" spans="1:22" x14ac:dyDescent="0.2">
      <c r="A7782" t="s">
        <v>22366</v>
      </c>
      <c r="B7782" t="s">
        <v>247</v>
      </c>
      <c r="C7782">
        <v>103590120</v>
      </c>
      <c r="D7782">
        <v>103590191</v>
      </c>
      <c r="E7782">
        <v>72</v>
      </c>
      <c r="F7782" t="s">
        <v>74</v>
      </c>
      <c r="G7782" t="s">
        <v>2720</v>
      </c>
      <c r="H7782" t="s">
        <v>22367</v>
      </c>
      <c r="I7782">
        <v>2</v>
      </c>
      <c r="J7782">
        <v>1</v>
      </c>
      <c r="K7782">
        <v>0</v>
      </c>
      <c r="L7782">
        <v>1</v>
      </c>
      <c r="M7782">
        <v>0</v>
      </c>
      <c r="N7782">
        <v>0</v>
      </c>
      <c r="O7782" t="str">
        <f t="shared" si="847"/>
        <v/>
      </c>
      <c r="P7782">
        <f>IF(ISERROR(VLOOKUP(G7782,Genes!$A$2:$A$749,1,0)),0,1)</f>
        <v>1</v>
      </c>
      <c r="Q7782">
        <f t="shared" si="848"/>
        <v>0</v>
      </c>
      <c r="R7782">
        <f t="shared" si="849"/>
        <v>1</v>
      </c>
      <c r="S7782">
        <f t="shared" si="850"/>
        <v>5</v>
      </c>
      <c r="T7782">
        <f t="shared" si="851"/>
        <v>5</v>
      </c>
      <c r="U7782">
        <f t="shared" si="852"/>
        <v>0</v>
      </c>
      <c r="V7782" t="str">
        <f t="shared" si="853"/>
        <v/>
      </c>
    </row>
    <row r="7783" spans="1:22" x14ac:dyDescent="0.2">
      <c r="A7783" t="s">
        <v>22368</v>
      </c>
      <c r="B7783" t="s">
        <v>247</v>
      </c>
      <c r="C7783">
        <v>103586721</v>
      </c>
      <c r="D7783">
        <v>103586831</v>
      </c>
      <c r="E7783">
        <v>111</v>
      </c>
      <c r="F7783" t="s">
        <v>74</v>
      </c>
      <c r="G7783" t="s">
        <v>2720</v>
      </c>
      <c r="H7783" t="s">
        <v>22369</v>
      </c>
      <c r="I7783">
        <v>0</v>
      </c>
      <c r="J7783">
        <v>0</v>
      </c>
      <c r="K7783">
        <v>0</v>
      </c>
      <c r="L7783">
        <v>0</v>
      </c>
      <c r="M7783">
        <v>0</v>
      </c>
      <c r="N7783">
        <v>0</v>
      </c>
      <c r="O7783" t="str">
        <f t="shared" si="847"/>
        <v/>
      </c>
      <c r="P7783">
        <f>IF(ISERROR(VLOOKUP(G7783,Genes!$A$2:$A$749,1,0)),0,1)</f>
        <v>1</v>
      </c>
      <c r="Q7783">
        <f t="shared" si="848"/>
        <v>0</v>
      </c>
      <c r="R7783">
        <f t="shared" si="849"/>
        <v>0</v>
      </c>
      <c r="S7783">
        <f t="shared" si="850"/>
        <v>5</v>
      </c>
      <c r="T7783">
        <f t="shared" si="851"/>
        <v>6</v>
      </c>
      <c r="U7783">
        <f t="shared" si="852"/>
        <v>0</v>
      </c>
      <c r="V7783" t="str">
        <f t="shared" si="853"/>
        <v/>
      </c>
    </row>
    <row r="7784" spans="1:22" x14ac:dyDescent="0.2">
      <c r="A7784" t="s">
        <v>22370</v>
      </c>
      <c r="B7784" t="s">
        <v>247</v>
      </c>
      <c r="C7784">
        <v>103585842</v>
      </c>
      <c r="D7784">
        <v>103586009</v>
      </c>
      <c r="E7784">
        <v>168</v>
      </c>
      <c r="F7784" t="s">
        <v>74</v>
      </c>
      <c r="G7784" t="s">
        <v>2720</v>
      </c>
      <c r="H7784" t="s">
        <v>22371</v>
      </c>
      <c r="I7784">
        <v>3</v>
      </c>
      <c r="J7784">
        <v>1</v>
      </c>
      <c r="K7784">
        <v>2</v>
      </c>
      <c r="L7784">
        <v>0</v>
      </c>
      <c r="M7784">
        <v>0</v>
      </c>
      <c r="N7784">
        <v>0</v>
      </c>
      <c r="O7784" t="str">
        <f t="shared" si="847"/>
        <v/>
      </c>
      <c r="P7784">
        <f>IF(ISERROR(VLOOKUP(G7784,Genes!$A$2:$A$749,1,0)),0,1)</f>
        <v>1</v>
      </c>
      <c r="Q7784">
        <f t="shared" si="848"/>
        <v>0</v>
      </c>
      <c r="R7784">
        <f t="shared" si="849"/>
        <v>1</v>
      </c>
      <c r="S7784">
        <f t="shared" si="850"/>
        <v>6</v>
      </c>
      <c r="T7784">
        <f t="shared" si="851"/>
        <v>7</v>
      </c>
      <c r="U7784">
        <f t="shared" si="852"/>
        <v>0</v>
      </c>
      <c r="V7784" t="str">
        <f t="shared" si="853"/>
        <v/>
      </c>
    </row>
    <row r="7785" spans="1:22" x14ac:dyDescent="0.2">
      <c r="A7785" t="s">
        <v>22372</v>
      </c>
      <c r="B7785" t="s">
        <v>247</v>
      </c>
      <c r="C7785">
        <v>103578839</v>
      </c>
      <c r="D7785">
        <v>103579057</v>
      </c>
      <c r="E7785">
        <v>219</v>
      </c>
      <c r="F7785" t="s">
        <v>74</v>
      </c>
      <c r="G7785" t="s">
        <v>2720</v>
      </c>
      <c r="H7785" t="s">
        <v>22373</v>
      </c>
      <c r="I7785">
        <v>3</v>
      </c>
      <c r="J7785">
        <v>1</v>
      </c>
      <c r="K7785">
        <v>2</v>
      </c>
      <c r="L7785">
        <v>0</v>
      </c>
      <c r="M7785">
        <v>0</v>
      </c>
      <c r="N7785">
        <v>0</v>
      </c>
      <c r="O7785" t="str">
        <f t="shared" si="847"/>
        <v/>
      </c>
      <c r="P7785">
        <f>IF(ISERROR(VLOOKUP(G7785,Genes!$A$2:$A$749,1,0)),0,1)</f>
        <v>1</v>
      </c>
      <c r="Q7785">
        <f t="shared" si="848"/>
        <v>0</v>
      </c>
      <c r="R7785">
        <f t="shared" si="849"/>
        <v>1</v>
      </c>
      <c r="S7785">
        <f t="shared" si="850"/>
        <v>7</v>
      </c>
      <c r="T7785">
        <f t="shared" si="851"/>
        <v>8</v>
      </c>
      <c r="U7785">
        <f t="shared" si="852"/>
        <v>0</v>
      </c>
      <c r="V7785" t="str">
        <f t="shared" si="853"/>
        <v/>
      </c>
    </row>
    <row r="7786" spans="1:22" x14ac:dyDescent="0.2">
      <c r="A7786" t="s">
        <v>22374</v>
      </c>
      <c r="B7786" t="s">
        <v>247</v>
      </c>
      <c r="C7786">
        <v>103571694</v>
      </c>
      <c r="D7786">
        <v>103571858</v>
      </c>
      <c r="E7786">
        <v>165</v>
      </c>
      <c r="F7786" t="s">
        <v>74</v>
      </c>
      <c r="G7786" t="s">
        <v>2720</v>
      </c>
      <c r="H7786" t="s">
        <v>22375</v>
      </c>
      <c r="I7786">
        <v>3</v>
      </c>
      <c r="J7786">
        <v>1</v>
      </c>
      <c r="K7786">
        <v>2</v>
      </c>
      <c r="L7786">
        <v>0</v>
      </c>
      <c r="M7786">
        <v>0</v>
      </c>
      <c r="N7786">
        <v>0</v>
      </c>
      <c r="O7786" t="str">
        <f t="shared" si="847"/>
        <v/>
      </c>
      <c r="P7786">
        <f>IF(ISERROR(VLOOKUP(G7786,Genes!$A$2:$A$749,1,0)),0,1)</f>
        <v>1</v>
      </c>
      <c r="Q7786">
        <f t="shared" si="848"/>
        <v>0</v>
      </c>
      <c r="R7786">
        <f t="shared" si="849"/>
        <v>1</v>
      </c>
      <c r="S7786">
        <f t="shared" si="850"/>
        <v>8</v>
      </c>
      <c r="T7786">
        <f t="shared" si="851"/>
        <v>9</v>
      </c>
      <c r="U7786">
        <f t="shared" si="852"/>
        <v>0</v>
      </c>
      <c r="V7786" t="str">
        <f t="shared" si="853"/>
        <v/>
      </c>
    </row>
    <row r="7787" spans="1:22" x14ac:dyDescent="0.2">
      <c r="A7787" t="s">
        <v>22376</v>
      </c>
      <c r="B7787" t="s">
        <v>247</v>
      </c>
      <c r="C7787">
        <v>103560870</v>
      </c>
      <c r="D7787">
        <v>103561014</v>
      </c>
      <c r="E7787">
        <v>145</v>
      </c>
      <c r="F7787" t="s">
        <v>74</v>
      </c>
      <c r="G7787" t="s">
        <v>2720</v>
      </c>
      <c r="H7787" t="s">
        <v>22377</v>
      </c>
      <c r="I7787">
        <v>3</v>
      </c>
      <c r="J7787">
        <v>1</v>
      </c>
      <c r="K7787">
        <v>2</v>
      </c>
      <c r="L7787">
        <v>0</v>
      </c>
      <c r="M7787">
        <v>0</v>
      </c>
      <c r="N7787">
        <v>0</v>
      </c>
      <c r="O7787" t="str">
        <f t="shared" si="847"/>
        <v/>
      </c>
      <c r="P7787">
        <f>IF(ISERROR(VLOOKUP(G7787,Genes!$A$2:$A$749,1,0)),0,1)</f>
        <v>1</v>
      </c>
      <c r="Q7787">
        <f t="shared" si="848"/>
        <v>0</v>
      </c>
      <c r="R7787">
        <f t="shared" si="849"/>
        <v>1</v>
      </c>
      <c r="S7787">
        <f t="shared" si="850"/>
        <v>9</v>
      </c>
      <c r="T7787">
        <f t="shared" si="851"/>
        <v>10</v>
      </c>
      <c r="U7787">
        <f t="shared" si="852"/>
        <v>0</v>
      </c>
      <c r="V7787" t="str">
        <f t="shared" si="853"/>
        <v/>
      </c>
    </row>
    <row r="7788" spans="1:22" x14ac:dyDescent="0.2">
      <c r="A7788" t="s">
        <v>22378</v>
      </c>
      <c r="B7788" t="s">
        <v>247</v>
      </c>
      <c r="C7788">
        <v>103557022</v>
      </c>
      <c r="D7788">
        <v>103557164</v>
      </c>
      <c r="E7788">
        <v>143</v>
      </c>
      <c r="F7788" t="s">
        <v>74</v>
      </c>
      <c r="G7788" t="s">
        <v>2720</v>
      </c>
      <c r="H7788" t="s">
        <v>22379</v>
      </c>
      <c r="I7788">
        <v>3</v>
      </c>
      <c r="J7788">
        <v>1</v>
      </c>
      <c r="K7788">
        <v>2</v>
      </c>
      <c r="L7788">
        <v>0</v>
      </c>
      <c r="M7788">
        <v>0</v>
      </c>
      <c r="N7788">
        <v>0</v>
      </c>
      <c r="O7788" t="str">
        <f t="shared" si="847"/>
        <v/>
      </c>
      <c r="P7788">
        <f>IF(ISERROR(VLOOKUP(G7788,Genes!$A$2:$A$749,1,0)),0,1)</f>
        <v>1</v>
      </c>
      <c r="Q7788">
        <f t="shared" si="848"/>
        <v>0</v>
      </c>
      <c r="R7788">
        <f t="shared" si="849"/>
        <v>1</v>
      </c>
      <c r="S7788">
        <f t="shared" si="850"/>
        <v>10</v>
      </c>
      <c r="T7788">
        <f t="shared" si="851"/>
        <v>11</v>
      </c>
      <c r="U7788">
        <f t="shared" si="852"/>
        <v>0</v>
      </c>
      <c r="V7788" t="str">
        <f t="shared" si="853"/>
        <v/>
      </c>
    </row>
    <row r="7789" spans="1:22" x14ac:dyDescent="0.2">
      <c r="A7789" t="s">
        <v>22380</v>
      </c>
      <c r="B7789" t="s">
        <v>247</v>
      </c>
      <c r="C7789">
        <v>103647746</v>
      </c>
      <c r="D7789">
        <v>103647840</v>
      </c>
      <c r="E7789">
        <v>95</v>
      </c>
      <c r="F7789" t="s">
        <v>74</v>
      </c>
      <c r="G7789" t="s">
        <v>2720</v>
      </c>
      <c r="H7789" t="s">
        <v>22381</v>
      </c>
      <c r="I7789">
        <v>2</v>
      </c>
      <c r="J7789">
        <v>0</v>
      </c>
      <c r="K7789">
        <v>2</v>
      </c>
      <c r="L7789">
        <v>0</v>
      </c>
      <c r="M7789">
        <v>0</v>
      </c>
      <c r="N7789">
        <v>0</v>
      </c>
      <c r="O7789" t="str">
        <f t="shared" si="847"/>
        <v/>
      </c>
      <c r="P7789">
        <f>IF(ISERROR(VLOOKUP(G7789,Genes!$A$2:$A$749,1,0)),0,1)</f>
        <v>1</v>
      </c>
      <c r="Q7789">
        <f t="shared" si="848"/>
        <v>0</v>
      </c>
      <c r="R7789">
        <f t="shared" si="849"/>
        <v>1</v>
      </c>
      <c r="S7789">
        <f t="shared" si="850"/>
        <v>11</v>
      </c>
      <c r="T7789">
        <f t="shared" si="851"/>
        <v>12</v>
      </c>
      <c r="U7789">
        <f t="shared" si="852"/>
        <v>0</v>
      </c>
      <c r="V7789" t="str">
        <f t="shared" si="853"/>
        <v/>
      </c>
    </row>
    <row r="7790" spans="1:22" x14ac:dyDescent="0.2">
      <c r="A7790" t="s">
        <v>22382</v>
      </c>
      <c r="B7790" t="s">
        <v>247</v>
      </c>
      <c r="C7790">
        <v>103555945</v>
      </c>
      <c r="D7790">
        <v>103556202</v>
      </c>
      <c r="E7790">
        <v>258</v>
      </c>
      <c r="F7790" t="s">
        <v>74</v>
      </c>
      <c r="G7790" t="s">
        <v>2720</v>
      </c>
      <c r="H7790" t="s">
        <v>22383</v>
      </c>
      <c r="I7790">
        <v>4</v>
      </c>
      <c r="J7790">
        <v>2</v>
      </c>
      <c r="K7790">
        <v>2</v>
      </c>
      <c r="L7790">
        <v>0</v>
      </c>
      <c r="M7790">
        <v>0</v>
      </c>
      <c r="N7790">
        <v>0</v>
      </c>
      <c r="O7790" t="str">
        <f t="shared" si="847"/>
        <v/>
      </c>
      <c r="P7790">
        <f>IF(ISERROR(VLOOKUP(G7790,Genes!$A$2:$A$749,1,0)),0,1)</f>
        <v>1</v>
      </c>
      <c r="Q7790">
        <f t="shared" si="848"/>
        <v>0</v>
      </c>
      <c r="R7790">
        <f t="shared" si="849"/>
        <v>1</v>
      </c>
      <c r="S7790">
        <f t="shared" si="850"/>
        <v>12</v>
      </c>
      <c r="T7790">
        <f t="shared" si="851"/>
        <v>13</v>
      </c>
      <c r="U7790">
        <f t="shared" si="852"/>
        <v>0</v>
      </c>
      <c r="V7790" t="str">
        <f t="shared" si="853"/>
        <v/>
      </c>
    </row>
    <row r="7791" spans="1:22" x14ac:dyDescent="0.2">
      <c r="A7791" t="s">
        <v>22384</v>
      </c>
      <c r="B7791" t="s">
        <v>247</v>
      </c>
      <c r="C7791">
        <v>103553214</v>
      </c>
      <c r="D7791">
        <v>103553438</v>
      </c>
      <c r="E7791">
        <v>225</v>
      </c>
      <c r="F7791" t="s">
        <v>74</v>
      </c>
      <c r="G7791" t="s">
        <v>2720</v>
      </c>
      <c r="H7791" t="s">
        <v>22385</v>
      </c>
      <c r="I7791">
        <v>3</v>
      </c>
      <c r="J7791">
        <v>1</v>
      </c>
      <c r="K7791">
        <v>2</v>
      </c>
      <c r="L7791">
        <v>0</v>
      </c>
      <c r="M7791">
        <v>0</v>
      </c>
      <c r="N7791">
        <v>0</v>
      </c>
      <c r="O7791" t="str">
        <f t="shared" si="847"/>
        <v/>
      </c>
      <c r="P7791">
        <f>IF(ISERROR(VLOOKUP(G7791,Genes!$A$2:$A$749,1,0)),0,1)</f>
        <v>1</v>
      </c>
      <c r="Q7791">
        <f t="shared" si="848"/>
        <v>0</v>
      </c>
      <c r="R7791">
        <f t="shared" si="849"/>
        <v>1</v>
      </c>
      <c r="S7791">
        <f t="shared" si="850"/>
        <v>13</v>
      </c>
      <c r="T7791">
        <f t="shared" si="851"/>
        <v>14</v>
      </c>
      <c r="U7791">
        <f t="shared" si="852"/>
        <v>0</v>
      </c>
      <c r="V7791" t="str">
        <f t="shared" si="853"/>
        <v/>
      </c>
    </row>
    <row r="7792" spans="1:22" x14ac:dyDescent="0.2">
      <c r="A7792" t="s">
        <v>22386</v>
      </c>
      <c r="B7792" t="s">
        <v>247</v>
      </c>
      <c r="C7792">
        <v>103645019</v>
      </c>
      <c r="D7792">
        <v>103645124</v>
      </c>
      <c r="E7792">
        <v>106</v>
      </c>
      <c r="F7792" t="s">
        <v>74</v>
      </c>
      <c r="G7792" t="s">
        <v>2720</v>
      </c>
      <c r="H7792" t="s">
        <v>22387</v>
      </c>
      <c r="I7792">
        <v>2</v>
      </c>
      <c r="J7792">
        <v>0</v>
      </c>
      <c r="K7792">
        <v>2</v>
      </c>
      <c r="L7792">
        <v>0</v>
      </c>
      <c r="M7792">
        <v>0</v>
      </c>
      <c r="N7792">
        <v>0</v>
      </c>
      <c r="O7792" t="str">
        <f t="shared" si="847"/>
        <v/>
      </c>
      <c r="P7792">
        <f>IF(ISERROR(VLOOKUP(G7792,Genes!$A$2:$A$749,1,0)),0,1)</f>
        <v>1</v>
      </c>
      <c r="Q7792">
        <f t="shared" si="848"/>
        <v>0</v>
      </c>
      <c r="R7792">
        <f t="shared" si="849"/>
        <v>1</v>
      </c>
      <c r="S7792">
        <f t="shared" si="850"/>
        <v>14</v>
      </c>
      <c r="T7792">
        <f t="shared" si="851"/>
        <v>15</v>
      </c>
      <c r="U7792">
        <f t="shared" si="852"/>
        <v>0</v>
      </c>
      <c r="V7792" t="str">
        <f t="shared" si="853"/>
        <v/>
      </c>
    </row>
    <row r="7793" spans="1:22" x14ac:dyDescent="0.2">
      <c r="A7793" t="s">
        <v>22388</v>
      </c>
      <c r="B7793" t="s">
        <v>247</v>
      </c>
      <c r="C7793">
        <v>103645019</v>
      </c>
      <c r="D7793">
        <v>103645033</v>
      </c>
      <c r="E7793">
        <v>15</v>
      </c>
      <c r="F7793" t="s">
        <v>74</v>
      </c>
      <c r="G7793" t="s">
        <v>2720</v>
      </c>
      <c r="H7793" t="s">
        <v>22389</v>
      </c>
      <c r="I7793">
        <v>2</v>
      </c>
      <c r="J7793">
        <v>1</v>
      </c>
      <c r="K7793">
        <v>0</v>
      </c>
      <c r="L7793">
        <v>0</v>
      </c>
      <c r="M7793">
        <v>1</v>
      </c>
      <c r="N7793">
        <v>0</v>
      </c>
      <c r="O7793" t="str">
        <f t="shared" si="847"/>
        <v/>
      </c>
      <c r="P7793">
        <f>IF(ISERROR(VLOOKUP(G7793,Genes!$A$2:$A$749,1,0)),0,1)</f>
        <v>1</v>
      </c>
      <c r="Q7793">
        <f t="shared" si="848"/>
        <v>0</v>
      </c>
      <c r="R7793">
        <f t="shared" si="849"/>
        <v>1</v>
      </c>
      <c r="S7793">
        <f t="shared" si="850"/>
        <v>15</v>
      </c>
      <c r="T7793">
        <f t="shared" si="851"/>
        <v>16</v>
      </c>
      <c r="U7793">
        <f t="shared" si="852"/>
        <v>0</v>
      </c>
      <c r="V7793" t="str">
        <f t="shared" si="853"/>
        <v/>
      </c>
    </row>
    <row r="7794" spans="1:22" x14ac:dyDescent="0.2">
      <c r="A7794" t="s">
        <v>22390</v>
      </c>
      <c r="B7794" t="s">
        <v>247</v>
      </c>
      <c r="C7794">
        <v>103644028</v>
      </c>
      <c r="D7794">
        <v>103644198</v>
      </c>
      <c r="E7794">
        <v>171</v>
      </c>
      <c r="F7794" t="s">
        <v>74</v>
      </c>
      <c r="G7794" t="s">
        <v>2720</v>
      </c>
      <c r="H7794" t="s">
        <v>22391</v>
      </c>
      <c r="I7794">
        <v>3</v>
      </c>
      <c r="J7794">
        <v>1</v>
      </c>
      <c r="K7794">
        <v>2</v>
      </c>
      <c r="L7794">
        <v>0</v>
      </c>
      <c r="M7794">
        <v>0</v>
      </c>
      <c r="N7794">
        <v>0</v>
      </c>
      <c r="O7794" t="str">
        <f t="shared" si="847"/>
        <v/>
      </c>
      <c r="P7794">
        <f>IF(ISERROR(VLOOKUP(G7794,Genes!$A$2:$A$749,1,0)),0,1)</f>
        <v>1</v>
      </c>
      <c r="Q7794">
        <f t="shared" si="848"/>
        <v>0</v>
      </c>
      <c r="R7794">
        <f t="shared" si="849"/>
        <v>1</v>
      </c>
      <c r="S7794">
        <f t="shared" si="850"/>
        <v>16</v>
      </c>
      <c r="T7794">
        <f t="shared" si="851"/>
        <v>17</v>
      </c>
      <c r="U7794">
        <f t="shared" si="852"/>
        <v>0</v>
      </c>
      <c r="V7794" t="str">
        <f t="shared" si="853"/>
        <v/>
      </c>
    </row>
    <row r="7795" spans="1:22" x14ac:dyDescent="0.2">
      <c r="A7795" t="s">
        <v>22392</v>
      </c>
      <c r="B7795" t="s">
        <v>247</v>
      </c>
      <c r="C7795">
        <v>103644028</v>
      </c>
      <c r="D7795">
        <v>103644052</v>
      </c>
      <c r="E7795">
        <v>25</v>
      </c>
      <c r="F7795" t="s">
        <v>74</v>
      </c>
      <c r="G7795" t="s">
        <v>2720</v>
      </c>
      <c r="H7795" t="s">
        <v>22393</v>
      </c>
      <c r="I7795">
        <v>3</v>
      </c>
      <c r="J7795">
        <v>1</v>
      </c>
      <c r="K7795">
        <v>0</v>
      </c>
      <c r="L7795">
        <v>0</v>
      </c>
      <c r="M7795">
        <v>1</v>
      </c>
      <c r="N7795">
        <v>1</v>
      </c>
      <c r="O7795" t="str">
        <f t="shared" si="847"/>
        <v/>
      </c>
      <c r="P7795">
        <f>IF(ISERROR(VLOOKUP(G7795,Genes!$A$2:$A$749,1,0)),0,1)</f>
        <v>1</v>
      </c>
      <c r="Q7795">
        <f t="shared" si="848"/>
        <v>0</v>
      </c>
      <c r="R7795">
        <f t="shared" si="849"/>
        <v>1</v>
      </c>
      <c r="S7795">
        <f t="shared" si="850"/>
        <v>17</v>
      </c>
      <c r="T7795">
        <f t="shared" si="851"/>
        <v>18</v>
      </c>
      <c r="U7795">
        <f t="shared" si="852"/>
        <v>0</v>
      </c>
      <c r="V7795" t="str">
        <f t="shared" si="853"/>
        <v/>
      </c>
    </row>
    <row r="7796" spans="1:22" x14ac:dyDescent="0.2">
      <c r="A7796" t="s">
        <v>22394</v>
      </c>
      <c r="B7796" t="s">
        <v>247</v>
      </c>
      <c r="C7796">
        <v>103635595</v>
      </c>
      <c r="D7796">
        <v>103635718</v>
      </c>
      <c r="E7796">
        <v>124</v>
      </c>
      <c r="F7796" t="s">
        <v>74</v>
      </c>
      <c r="G7796" t="s">
        <v>2720</v>
      </c>
      <c r="H7796" t="s">
        <v>22395</v>
      </c>
      <c r="I7796">
        <v>3</v>
      </c>
      <c r="J7796">
        <v>1</v>
      </c>
      <c r="K7796">
        <v>2</v>
      </c>
      <c r="L7796">
        <v>0</v>
      </c>
      <c r="M7796">
        <v>0</v>
      </c>
      <c r="N7796">
        <v>0</v>
      </c>
      <c r="O7796" t="str">
        <f t="shared" si="847"/>
        <v/>
      </c>
      <c r="P7796">
        <f>IF(ISERROR(VLOOKUP(G7796,Genes!$A$2:$A$749,1,0)),0,1)</f>
        <v>1</v>
      </c>
      <c r="Q7796">
        <f t="shared" si="848"/>
        <v>0</v>
      </c>
      <c r="R7796">
        <f t="shared" si="849"/>
        <v>1</v>
      </c>
      <c r="S7796">
        <f t="shared" si="850"/>
        <v>18</v>
      </c>
      <c r="T7796">
        <f t="shared" si="851"/>
        <v>19</v>
      </c>
      <c r="U7796">
        <f t="shared" si="852"/>
        <v>0</v>
      </c>
      <c r="V7796" t="str">
        <f t="shared" si="853"/>
        <v/>
      </c>
    </row>
    <row r="7797" spans="1:22" x14ac:dyDescent="0.2">
      <c r="A7797" t="s">
        <v>22396</v>
      </c>
      <c r="B7797" t="s">
        <v>247</v>
      </c>
      <c r="C7797">
        <v>103611753</v>
      </c>
      <c r="D7797">
        <v>103611928</v>
      </c>
      <c r="E7797">
        <v>176</v>
      </c>
      <c r="F7797" t="s">
        <v>74</v>
      </c>
      <c r="G7797" t="s">
        <v>2720</v>
      </c>
      <c r="H7797" t="s">
        <v>22397</v>
      </c>
      <c r="I7797">
        <v>3</v>
      </c>
      <c r="J7797">
        <v>1</v>
      </c>
      <c r="K7797">
        <v>2</v>
      </c>
      <c r="L7797">
        <v>0</v>
      </c>
      <c r="M7797">
        <v>0</v>
      </c>
      <c r="N7797">
        <v>0</v>
      </c>
      <c r="O7797" t="str">
        <f t="shared" si="847"/>
        <v/>
      </c>
      <c r="P7797">
        <f>IF(ISERROR(VLOOKUP(G7797,Genes!$A$2:$A$749,1,0)),0,1)</f>
        <v>1</v>
      </c>
      <c r="Q7797">
        <f t="shared" si="848"/>
        <v>0</v>
      </c>
      <c r="R7797">
        <f t="shared" si="849"/>
        <v>1</v>
      </c>
      <c r="S7797">
        <f t="shared" si="850"/>
        <v>19</v>
      </c>
      <c r="T7797">
        <f t="shared" si="851"/>
        <v>20</v>
      </c>
      <c r="U7797">
        <f t="shared" si="852"/>
        <v>0</v>
      </c>
      <c r="V7797" t="str">
        <f t="shared" si="853"/>
        <v/>
      </c>
    </row>
    <row r="7798" spans="1:22" x14ac:dyDescent="0.2">
      <c r="A7798" t="s">
        <v>22398</v>
      </c>
      <c r="B7798" t="s">
        <v>247</v>
      </c>
      <c r="C7798">
        <v>103610731</v>
      </c>
      <c r="D7798">
        <v>103610841</v>
      </c>
      <c r="E7798">
        <v>111</v>
      </c>
      <c r="F7798" t="s">
        <v>74</v>
      </c>
      <c r="G7798" t="s">
        <v>2720</v>
      </c>
      <c r="H7798" t="s">
        <v>22399</v>
      </c>
      <c r="I7798">
        <v>2</v>
      </c>
      <c r="J7798">
        <v>0</v>
      </c>
      <c r="K7798">
        <v>2</v>
      </c>
      <c r="L7798">
        <v>0</v>
      </c>
      <c r="M7798">
        <v>0</v>
      </c>
      <c r="N7798">
        <v>0</v>
      </c>
      <c r="O7798" t="str">
        <f t="shared" si="847"/>
        <v>MANBA</v>
      </c>
      <c r="P7798">
        <f>IF(ISERROR(VLOOKUP(G7798,Genes!$A$2:$A$749,1,0)),0,1)</f>
        <v>1</v>
      </c>
      <c r="Q7798">
        <f t="shared" si="848"/>
        <v>0</v>
      </c>
      <c r="R7798">
        <f t="shared" si="849"/>
        <v>1</v>
      </c>
      <c r="S7798">
        <f t="shared" si="850"/>
        <v>20</v>
      </c>
      <c r="T7798">
        <f t="shared" si="851"/>
        <v>21</v>
      </c>
      <c r="U7798">
        <f t="shared" si="852"/>
        <v>1</v>
      </c>
      <c r="V7798">
        <f t="shared" si="853"/>
        <v>0.95238095238095233</v>
      </c>
    </row>
    <row r="7799" spans="1:22" x14ac:dyDescent="0.2">
      <c r="A7799" t="s">
        <v>22400</v>
      </c>
      <c r="B7799" t="s">
        <v>83</v>
      </c>
      <c r="C7799">
        <v>43515590</v>
      </c>
      <c r="D7799">
        <v>43515662</v>
      </c>
      <c r="E7799">
        <v>73</v>
      </c>
      <c r="F7799" t="s">
        <v>66</v>
      </c>
      <c r="G7799" t="s">
        <v>2727</v>
      </c>
      <c r="H7799" t="s">
        <v>22401</v>
      </c>
      <c r="I7799">
        <v>2</v>
      </c>
      <c r="J7799">
        <v>0</v>
      </c>
      <c r="K7799">
        <v>2</v>
      </c>
      <c r="L7799">
        <v>0</v>
      </c>
      <c r="M7799">
        <v>0</v>
      </c>
      <c r="N7799">
        <v>0</v>
      </c>
      <c r="O7799" t="str">
        <f t="shared" si="847"/>
        <v/>
      </c>
      <c r="P7799">
        <f>IF(ISERROR(VLOOKUP(G7799,Genes!$A$2:$A$749,1,0)),0,1)</f>
        <v>1</v>
      </c>
      <c r="Q7799">
        <f t="shared" si="848"/>
        <v>1</v>
      </c>
      <c r="R7799">
        <f t="shared" si="849"/>
        <v>1</v>
      </c>
      <c r="S7799">
        <f t="shared" si="850"/>
        <v>1</v>
      </c>
      <c r="T7799">
        <f t="shared" si="851"/>
        <v>1</v>
      </c>
      <c r="U7799">
        <f t="shared" si="852"/>
        <v>0</v>
      </c>
      <c r="V7799" t="str">
        <f t="shared" si="853"/>
        <v/>
      </c>
    </row>
    <row r="7800" spans="1:22" x14ac:dyDescent="0.2">
      <c r="A7800" t="s">
        <v>22402</v>
      </c>
      <c r="B7800" t="s">
        <v>83</v>
      </c>
      <c r="C7800">
        <v>43591946</v>
      </c>
      <c r="D7800">
        <v>43592042</v>
      </c>
      <c r="E7800">
        <v>97</v>
      </c>
      <c r="F7800" t="s">
        <v>66</v>
      </c>
      <c r="G7800" t="s">
        <v>2727</v>
      </c>
      <c r="H7800" t="s">
        <v>22403</v>
      </c>
      <c r="I7800">
        <v>2</v>
      </c>
      <c r="J7800">
        <v>0</v>
      </c>
      <c r="K7800">
        <v>2</v>
      </c>
      <c r="L7800">
        <v>0</v>
      </c>
      <c r="M7800">
        <v>0</v>
      </c>
      <c r="N7800">
        <v>0</v>
      </c>
      <c r="O7800" t="str">
        <f t="shared" si="847"/>
        <v/>
      </c>
      <c r="P7800">
        <f>IF(ISERROR(VLOOKUP(G7800,Genes!$A$2:$A$749,1,0)),0,1)</f>
        <v>1</v>
      </c>
      <c r="Q7800">
        <f t="shared" si="848"/>
        <v>0</v>
      </c>
      <c r="R7800">
        <f t="shared" si="849"/>
        <v>1</v>
      </c>
      <c r="S7800">
        <f t="shared" si="850"/>
        <v>2</v>
      </c>
      <c r="T7800">
        <f t="shared" si="851"/>
        <v>2</v>
      </c>
      <c r="U7800">
        <f t="shared" si="852"/>
        <v>0</v>
      </c>
      <c r="V7800" t="str">
        <f t="shared" si="853"/>
        <v/>
      </c>
    </row>
    <row r="7801" spans="1:22" x14ac:dyDescent="0.2">
      <c r="A7801" t="s">
        <v>22404</v>
      </c>
      <c r="B7801" t="s">
        <v>83</v>
      </c>
      <c r="C7801">
        <v>43595474</v>
      </c>
      <c r="D7801">
        <v>43595527</v>
      </c>
      <c r="E7801">
        <v>54</v>
      </c>
      <c r="F7801" t="s">
        <v>66</v>
      </c>
      <c r="G7801" t="s">
        <v>2727</v>
      </c>
      <c r="H7801" t="s">
        <v>22405</v>
      </c>
      <c r="I7801">
        <v>2</v>
      </c>
      <c r="J7801">
        <v>2</v>
      </c>
      <c r="K7801">
        <v>0</v>
      </c>
      <c r="L7801">
        <v>0</v>
      </c>
      <c r="M7801">
        <v>0</v>
      </c>
      <c r="N7801">
        <v>0</v>
      </c>
      <c r="O7801" t="str">
        <f t="shared" si="847"/>
        <v/>
      </c>
      <c r="P7801">
        <f>IF(ISERROR(VLOOKUP(G7801,Genes!$A$2:$A$749,1,0)),0,1)</f>
        <v>1</v>
      </c>
      <c r="Q7801">
        <f t="shared" si="848"/>
        <v>0</v>
      </c>
      <c r="R7801">
        <f t="shared" si="849"/>
        <v>1</v>
      </c>
      <c r="S7801">
        <f t="shared" si="850"/>
        <v>3</v>
      </c>
      <c r="T7801">
        <f t="shared" si="851"/>
        <v>3</v>
      </c>
      <c r="U7801">
        <f t="shared" si="852"/>
        <v>0</v>
      </c>
      <c r="V7801" t="str">
        <f t="shared" si="853"/>
        <v/>
      </c>
    </row>
    <row r="7802" spans="1:22" x14ac:dyDescent="0.2">
      <c r="A7802" t="s">
        <v>22406</v>
      </c>
      <c r="B7802" t="s">
        <v>83</v>
      </c>
      <c r="C7802">
        <v>43599928</v>
      </c>
      <c r="D7802">
        <v>43599985</v>
      </c>
      <c r="E7802">
        <v>58</v>
      </c>
      <c r="F7802" t="s">
        <v>66</v>
      </c>
      <c r="G7802" t="s">
        <v>2727</v>
      </c>
      <c r="H7802" t="s">
        <v>22407</v>
      </c>
      <c r="I7802">
        <v>2</v>
      </c>
      <c r="J7802">
        <v>2</v>
      </c>
      <c r="K7802">
        <v>0</v>
      </c>
      <c r="L7802">
        <v>0</v>
      </c>
      <c r="M7802">
        <v>0</v>
      </c>
      <c r="N7802">
        <v>0</v>
      </c>
      <c r="O7802" t="str">
        <f t="shared" si="847"/>
        <v/>
      </c>
      <c r="P7802">
        <f>IF(ISERROR(VLOOKUP(G7802,Genes!$A$2:$A$749,1,0)),0,1)</f>
        <v>1</v>
      </c>
      <c r="Q7802">
        <f t="shared" si="848"/>
        <v>0</v>
      </c>
      <c r="R7802">
        <f t="shared" si="849"/>
        <v>1</v>
      </c>
      <c r="S7802">
        <f t="shared" si="850"/>
        <v>4</v>
      </c>
      <c r="T7802">
        <f t="shared" si="851"/>
        <v>4</v>
      </c>
      <c r="U7802">
        <f t="shared" si="852"/>
        <v>0</v>
      </c>
      <c r="V7802" t="str">
        <f t="shared" si="853"/>
        <v/>
      </c>
    </row>
    <row r="7803" spans="1:22" x14ac:dyDescent="0.2">
      <c r="A7803" t="s">
        <v>22408</v>
      </c>
      <c r="B7803" t="s">
        <v>83</v>
      </c>
      <c r="C7803">
        <v>43601197</v>
      </c>
      <c r="D7803">
        <v>43601294</v>
      </c>
      <c r="E7803">
        <v>98</v>
      </c>
      <c r="F7803" t="s">
        <v>66</v>
      </c>
      <c r="G7803" t="s">
        <v>2727</v>
      </c>
      <c r="H7803" t="s">
        <v>22409</v>
      </c>
      <c r="I7803">
        <v>2</v>
      </c>
      <c r="J7803">
        <v>0</v>
      </c>
      <c r="K7803">
        <v>2</v>
      </c>
      <c r="L7803">
        <v>0</v>
      </c>
      <c r="M7803">
        <v>0</v>
      </c>
      <c r="N7803">
        <v>0</v>
      </c>
      <c r="O7803" t="str">
        <f t="shared" si="847"/>
        <v/>
      </c>
      <c r="P7803">
        <f>IF(ISERROR(VLOOKUP(G7803,Genes!$A$2:$A$749,1,0)),0,1)</f>
        <v>1</v>
      </c>
      <c r="Q7803">
        <f t="shared" si="848"/>
        <v>0</v>
      </c>
      <c r="R7803">
        <f t="shared" si="849"/>
        <v>1</v>
      </c>
      <c r="S7803">
        <f t="shared" si="850"/>
        <v>5</v>
      </c>
      <c r="T7803">
        <f t="shared" si="851"/>
        <v>5</v>
      </c>
      <c r="U7803">
        <f t="shared" si="852"/>
        <v>0</v>
      </c>
      <c r="V7803" t="str">
        <f t="shared" si="853"/>
        <v/>
      </c>
    </row>
    <row r="7804" spans="1:22" x14ac:dyDescent="0.2">
      <c r="A7804" t="s">
        <v>22410</v>
      </c>
      <c r="B7804" t="s">
        <v>83</v>
      </c>
      <c r="C7804">
        <v>43603041</v>
      </c>
      <c r="D7804">
        <v>43603152</v>
      </c>
      <c r="E7804">
        <v>112</v>
      </c>
      <c r="F7804" t="s">
        <v>66</v>
      </c>
      <c r="G7804" t="s">
        <v>2727</v>
      </c>
      <c r="H7804" t="s">
        <v>22411</v>
      </c>
      <c r="I7804">
        <v>2</v>
      </c>
      <c r="J7804">
        <v>0</v>
      </c>
      <c r="K7804">
        <v>2</v>
      </c>
      <c r="L7804">
        <v>0</v>
      </c>
      <c r="M7804">
        <v>0</v>
      </c>
      <c r="N7804">
        <v>0</v>
      </c>
      <c r="O7804" t="str">
        <f t="shared" si="847"/>
        <v/>
      </c>
      <c r="P7804">
        <f>IF(ISERROR(VLOOKUP(G7804,Genes!$A$2:$A$749,1,0)),0,1)</f>
        <v>1</v>
      </c>
      <c r="Q7804">
        <f t="shared" si="848"/>
        <v>0</v>
      </c>
      <c r="R7804">
        <f t="shared" si="849"/>
        <v>1</v>
      </c>
      <c r="S7804">
        <f t="shared" si="850"/>
        <v>6</v>
      </c>
      <c r="T7804">
        <f t="shared" si="851"/>
        <v>6</v>
      </c>
      <c r="U7804">
        <f t="shared" si="852"/>
        <v>0</v>
      </c>
      <c r="V7804" t="str">
        <f t="shared" si="853"/>
        <v/>
      </c>
    </row>
    <row r="7805" spans="1:22" x14ac:dyDescent="0.2">
      <c r="A7805" t="s">
        <v>22412</v>
      </c>
      <c r="B7805" t="s">
        <v>83</v>
      </c>
      <c r="C7805">
        <v>43603356</v>
      </c>
      <c r="D7805">
        <v>43603418</v>
      </c>
      <c r="E7805">
        <v>63</v>
      </c>
      <c r="F7805" t="s">
        <v>66</v>
      </c>
      <c r="G7805" t="s">
        <v>2727</v>
      </c>
      <c r="H7805" t="s">
        <v>22413</v>
      </c>
      <c r="I7805">
        <v>2</v>
      </c>
      <c r="J7805">
        <v>0</v>
      </c>
      <c r="K7805">
        <v>2</v>
      </c>
      <c r="L7805">
        <v>0</v>
      </c>
      <c r="M7805">
        <v>0</v>
      </c>
      <c r="N7805">
        <v>0</v>
      </c>
      <c r="O7805" t="str">
        <f t="shared" si="847"/>
        <v/>
      </c>
      <c r="P7805">
        <f>IF(ISERROR(VLOOKUP(G7805,Genes!$A$2:$A$749,1,0)),0,1)</f>
        <v>1</v>
      </c>
      <c r="Q7805">
        <f t="shared" si="848"/>
        <v>0</v>
      </c>
      <c r="R7805">
        <f t="shared" si="849"/>
        <v>1</v>
      </c>
      <c r="S7805">
        <f t="shared" si="850"/>
        <v>7</v>
      </c>
      <c r="T7805">
        <f t="shared" si="851"/>
        <v>7</v>
      </c>
      <c r="U7805">
        <f t="shared" si="852"/>
        <v>0</v>
      </c>
      <c r="V7805" t="str">
        <f t="shared" si="853"/>
        <v/>
      </c>
    </row>
    <row r="7806" spans="1:22" x14ac:dyDescent="0.2">
      <c r="A7806" t="s">
        <v>22414</v>
      </c>
      <c r="B7806" t="s">
        <v>83</v>
      </c>
      <c r="C7806">
        <v>43603614</v>
      </c>
      <c r="D7806">
        <v>43603760</v>
      </c>
      <c r="E7806">
        <v>147</v>
      </c>
      <c r="F7806" t="s">
        <v>66</v>
      </c>
      <c r="G7806" t="s">
        <v>2727</v>
      </c>
      <c r="H7806" t="s">
        <v>22415</v>
      </c>
      <c r="I7806">
        <v>3</v>
      </c>
      <c r="J7806">
        <v>1</v>
      </c>
      <c r="K7806">
        <v>2</v>
      </c>
      <c r="L7806">
        <v>0</v>
      </c>
      <c r="M7806">
        <v>0</v>
      </c>
      <c r="N7806">
        <v>0</v>
      </c>
      <c r="O7806" t="str">
        <f t="shared" si="847"/>
        <v/>
      </c>
      <c r="P7806">
        <f>IF(ISERROR(VLOOKUP(G7806,Genes!$A$2:$A$749,1,0)),0,1)</f>
        <v>1</v>
      </c>
      <c r="Q7806">
        <f t="shared" si="848"/>
        <v>0</v>
      </c>
      <c r="R7806">
        <f t="shared" si="849"/>
        <v>1</v>
      </c>
      <c r="S7806">
        <f t="shared" si="850"/>
        <v>8</v>
      </c>
      <c r="T7806">
        <f t="shared" si="851"/>
        <v>8</v>
      </c>
      <c r="U7806">
        <f t="shared" si="852"/>
        <v>0</v>
      </c>
      <c r="V7806" t="str">
        <f t="shared" si="853"/>
        <v/>
      </c>
    </row>
    <row r="7807" spans="1:22" x14ac:dyDescent="0.2">
      <c r="A7807" t="s">
        <v>22416</v>
      </c>
      <c r="B7807" t="s">
        <v>83</v>
      </c>
      <c r="C7807">
        <v>43542761</v>
      </c>
      <c r="D7807">
        <v>43542855</v>
      </c>
      <c r="E7807">
        <v>95</v>
      </c>
      <c r="F7807" t="s">
        <v>66</v>
      </c>
      <c r="G7807" t="s">
        <v>2727</v>
      </c>
      <c r="H7807" t="s">
        <v>22417</v>
      </c>
      <c r="I7807">
        <v>2</v>
      </c>
      <c r="J7807">
        <v>0</v>
      </c>
      <c r="K7807">
        <v>2</v>
      </c>
      <c r="L7807">
        <v>0</v>
      </c>
      <c r="M7807">
        <v>0</v>
      </c>
      <c r="N7807">
        <v>0</v>
      </c>
      <c r="O7807" t="str">
        <f t="shared" si="847"/>
        <v/>
      </c>
      <c r="P7807">
        <f>IF(ISERROR(VLOOKUP(G7807,Genes!$A$2:$A$749,1,0)),0,1)</f>
        <v>1</v>
      </c>
      <c r="Q7807">
        <f t="shared" si="848"/>
        <v>0</v>
      </c>
      <c r="R7807">
        <f t="shared" si="849"/>
        <v>1</v>
      </c>
      <c r="S7807">
        <f t="shared" si="850"/>
        <v>9</v>
      </c>
      <c r="T7807">
        <f t="shared" si="851"/>
        <v>9</v>
      </c>
      <c r="U7807">
        <f t="shared" si="852"/>
        <v>0</v>
      </c>
      <c r="V7807" t="str">
        <f t="shared" si="853"/>
        <v/>
      </c>
    </row>
    <row r="7808" spans="1:22" x14ac:dyDescent="0.2">
      <c r="A7808" t="s">
        <v>22418</v>
      </c>
      <c r="B7808" t="s">
        <v>83</v>
      </c>
      <c r="C7808">
        <v>43552538</v>
      </c>
      <c r="D7808">
        <v>43552675</v>
      </c>
      <c r="E7808">
        <v>138</v>
      </c>
      <c r="F7808" t="s">
        <v>66</v>
      </c>
      <c r="G7808" t="s">
        <v>2727</v>
      </c>
      <c r="H7808" t="s">
        <v>22419</v>
      </c>
      <c r="I7808">
        <v>3</v>
      </c>
      <c r="J7808">
        <v>1</v>
      </c>
      <c r="K7808">
        <v>2</v>
      </c>
      <c r="L7808">
        <v>0</v>
      </c>
      <c r="M7808">
        <v>0</v>
      </c>
      <c r="N7808">
        <v>0</v>
      </c>
      <c r="O7808" t="str">
        <f t="shared" si="847"/>
        <v/>
      </c>
      <c r="P7808">
        <f>IF(ISERROR(VLOOKUP(G7808,Genes!$A$2:$A$749,1,0)),0,1)</f>
        <v>1</v>
      </c>
      <c r="Q7808">
        <f t="shared" si="848"/>
        <v>0</v>
      </c>
      <c r="R7808">
        <f t="shared" si="849"/>
        <v>1</v>
      </c>
      <c r="S7808">
        <f t="shared" si="850"/>
        <v>10</v>
      </c>
      <c r="T7808">
        <f t="shared" si="851"/>
        <v>10</v>
      </c>
      <c r="U7808">
        <f t="shared" si="852"/>
        <v>0</v>
      </c>
      <c r="V7808" t="str">
        <f t="shared" si="853"/>
        <v/>
      </c>
    </row>
    <row r="7809" spans="1:22" x14ac:dyDescent="0.2">
      <c r="A7809" t="s">
        <v>22420</v>
      </c>
      <c r="B7809" t="s">
        <v>83</v>
      </c>
      <c r="C7809">
        <v>43571119</v>
      </c>
      <c r="D7809">
        <v>43571223</v>
      </c>
      <c r="E7809">
        <v>105</v>
      </c>
      <c r="F7809" t="s">
        <v>66</v>
      </c>
      <c r="G7809" t="s">
        <v>2727</v>
      </c>
      <c r="H7809" t="s">
        <v>22421</v>
      </c>
      <c r="I7809">
        <v>2</v>
      </c>
      <c r="J7809">
        <v>0</v>
      </c>
      <c r="K7809">
        <v>2</v>
      </c>
      <c r="L7809">
        <v>0</v>
      </c>
      <c r="M7809">
        <v>0</v>
      </c>
      <c r="N7809">
        <v>0</v>
      </c>
      <c r="O7809" t="str">
        <f t="shared" si="847"/>
        <v/>
      </c>
      <c r="P7809">
        <f>IF(ISERROR(VLOOKUP(G7809,Genes!$A$2:$A$749,1,0)),0,1)</f>
        <v>1</v>
      </c>
      <c r="Q7809">
        <f t="shared" si="848"/>
        <v>0</v>
      </c>
      <c r="R7809">
        <f t="shared" si="849"/>
        <v>1</v>
      </c>
      <c r="S7809">
        <f t="shared" si="850"/>
        <v>11</v>
      </c>
      <c r="T7809">
        <f t="shared" si="851"/>
        <v>11</v>
      </c>
      <c r="U7809">
        <f t="shared" si="852"/>
        <v>0</v>
      </c>
      <c r="V7809" t="str">
        <f t="shared" si="853"/>
        <v/>
      </c>
    </row>
    <row r="7810" spans="1:22" x14ac:dyDescent="0.2">
      <c r="A7810" t="s">
        <v>22422</v>
      </c>
      <c r="B7810" t="s">
        <v>83</v>
      </c>
      <c r="C7810">
        <v>43571212</v>
      </c>
      <c r="D7810">
        <v>43571223</v>
      </c>
      <c r="E7810">
        <v>12</v>
      </c>
      <c r="F7810" t="s">
        <v>66</v>
      </c>
      <c r="G7810" t="s">
        <v>2727</v>
      </c>
      <c r="H7810" t="s">
        <v>22423</v>
      </c>
      <c r="I7810">
        <v>2</v>
      </c>
      <c r="J7810">
        <v>1</v>
      </c>
      <c r="K7810">
        <v>0</v>
      </c>
      <c r="L7810">
        <v>0</v>
      </c>
      <c r="M7810">
        <v>1</v>
      </c>
      <c r="N7810">
        <v>0</v>
      </c>
      <c r="O7810" t="str">
        <f t="shared" ref="O7810:O7873" si="854">IF(U7810=1,G7810,"")</f>
        <v/>
      </c>
      <c r="P7810">
        <f>IF(ISERROR(VLOOKUP(G7810,Genes!$A$2:$A$749,1,0)),0,1)</f>
        <v>1</v>
      </c>
      <c r="Q7810">
        <f t="shared" ref="Q7810:Q7873" si="855">IF(G7810&lt;&gt;G7809,1,0)</f>
        <v>0</v>
      </c>
      <c r="R7810">
        <f t="shared" ref="R7810:R7873" si="856">IF(I7810=0,0,1)</f>
        <v>1</v>
      </c>
      <c r="S7810">
        <f t="shared" ref="S7810:S7873" si="857">IF(Q7810=1,R7810,S7809+R7810)</f>
        <v>12</v>
      </c>
      <c r="T7810">
        <f t="shared" ref="T7810:T7873" si="858">IF(Q7810=1,1,T7809+1)</f>
        <v>12</v>
      </c>
      <c r="U7810">
        <f t="shared" ref="U7810:U7873" si="859">IF(G7810&lt;&gt;G7811,1,0)</f>
        <v>0</v>
      </c>
      <c r="V7810" t="str">
        <f t="shared" ref="V7810:V7873" si="860">IF(U7810=1,S7810/T7810,"")</f>
        <v/>
      </c>
    </row>
    <row r="7811" spans="1:22" x14ac:dyDescent="0.2">
      <c r="A7811" t="s">
        <v>22424</v>
      </c>
      <c r="B7811" t="s">
        <v>83</v>
      </c>
      <c r="C7811">
        <v>43571952</v>
      </c>
      <c r="D7811">
        <v>43572043</v>
      </c>
      <c r="E7811">
        <v>92</v>
      </c>
      <c r="F7811" t="s">
        <v>66</v>
      </c>
      <c r="G7811" t="s">
        <v>2727</v>
      </c>
      <c r="H7811" t="s">
        <v>22425</v>
      </c>
      <c r="I7811">
        <v>2</v>
      </c>
      <c r="J7811">
        <v>0</v>
      </c>
      <c r="K7811">
        <v>2</v>
      </c>
      <c r="L7811">
        <v>0</v>
      </c>
      <c r="M7811">
        <v>0</v>
      </c>
      <c r="N7811">
        <v>0</v>
      </c>
      <c r="O7811" t="str">
        <f t="shared" si="854"/>
        <v/>
      </c>
      <c r="P7811">
        <f>IF(ISERROR(VLOOKUP(G7811,Genes!$A$2:$A$749,1,0)),0,1)</f>
        <v>1</v>
      </c>
      <c r="Q7811">
        <f t="shared" si="855"/>
        <v>0</v>
      </c>
      <c r="R7811">
        <f t="shared" si="856"/>
        <v>1</v>
      </c>
      <c r="S7811">
        <f t="shared" si="857"/>
        <v>13</v>
      </c>
      <c r="T7811">
        <f t="shared" si="858"/>
        <v>13</v>
      </c>
      <c r="U7811">
        <f t="shared" si="859"/>
        <v>0</v>
      </c>
      <c r="V7811" t="str">
        <f t="shared" si="860"/>
        <v/>
      </c>
    </row>
    <row r="7812" spans="1:22" x14ac:dyDescent="0.2">
      <c r="A7812" t="s">
        <v>22426</v>
      </c>
      <c r="B7812" t="s">
        <v>83</v>
      </c>
      <c r="C7812">
        <v>43587420</v>
      </c>
      <c r="D7812">
        <v>43587561</v>
      </c>
      <c r="E7812">
        <v>142</v>
      </c>
      <c r="F7812" t="s">
        <v>66</v>
      </c>
      <c r="G7812" t="s">
        <v>2727</v>
      </c>
      <c r="H7812" t="s">
        <v>22427</v>
      </c>
      <c r="I7812">
        <v>3</v>
      </c>
      <c r="J7812">
        <v>1</v>
      </c>
      <c r="K7812">
        <v>2</v>
      </c>
      <c r="L7812">
        <v>0</v>
      </c>
      <c r="M7812">
        <v>0</v>
      </c>
      <c r="N7812">
        <v>0</v>
      </c>
      <c r="O7812" t="str">
        <f t="shared" si="854"/>
        <v/>
      </c>
      <c r="P7812">
        <f>IF(ISERROR(VLOOKUP(G7812,Genes!$A$2:$A$749,1,0)),0,1)</f>
        <v>1</v>
      </c>
      <c r="Q7812">
        <f t="shared" si="855"/>
        <v>0</v>
      </c>
      <c r="R7812">
        <f t="shared" si="856"/>
        <v>1</v>
      </c>
      <c r="S7812">
        <f t="shared" si="857"/>
        <v>14</v>
      </c>
      <c r="T7812">
        <f t="shared" si="858"/>
        <v>14</v>
      </c>
      <c r="U7812">
        <f t="shared" si="859"/>
        <v>0</v>
      </c>
      <c r="V7812" t="str">
        <f t="shared" si="860"/>
        <v/>
      </c>
    </row>
    <row r="7813" spans="1:22" x14ac:dyDescent="0.2">
      <c r="A7813" t="s">
        <v>22428</v>
      </c>
      <c r="B7813" t="s">
        <v>83</v>
      </c>
      <c r="C7813">
        <v>43590488</v>
      </c>
      <c r="D7813">
        <v>43590637</v>
      </c>
      <c r="E7813">
        <v>150</v>
      </c>
      <c r="F7813" t="s">
        <v>66</v>
      </c>
      <c r="G7813" t="s">
        <v>2727</v>
      </c>
      <c r="H7813" t="s">
        <v>22429</v>
      </c>
      <c r="I7813">
        <v>3</v>
      </c>
      <c r="J7813">
        <v>1</v>
      </c>
      <c r="K7813">
        <v>2</v>
      </c>
      <c r="L7813">
        <v>0</v>
      </c>
      <c r="M7813">
        <v>0</v>
      </c>
      <c r="N7813">
        <v>0</v>
      </c>
      <c r="O7813" t="str">
        <f t="shared" si="854"/>
        <v/>
      </c>
      <c r="P7813">
        <f>IF(ISERROR(VLOOKUP(G7813,Genes!$A$2:$A$749,1,0)),0,1)</f>
        <v>1</v>
      </c>
      <c r="Q7813">
        <f t="shared" si="855"/>
        <v>0</v>
      </c>
      <c r="R7813">
        <f t="shared" si="856"/>
        <v>1</v>
      </c>
      <c r="S7813">
        <f t="shared" si="857"/>
        <v>15</v>
      </c>
      <c r="T7813">
        <f t="shared" si="858"/>
        <v>15</v>
      </c>
      <c r="U7813">
        <f t="shared" si="859"/>
        <v>0</v>
      </c>
      <c r="V7813" t="str">
        <f t="shared" si="860"/>
        <v/>
      </c>
    </row>
    <row r="7814" spans="1:22" x14ac:dyDescent="0.2">
      <c r="A7814" t="s">
        <v>22430</v>
      </c>
      <c r="B7814" t="s">
        <v>83</v>
      </c>
      <c r="C7814">
        <v>43590941</v>
      </c>
      <c r="D7814">
        <v>43591100</v>
      </c>
      <c r="E7814">
        <v>160</v>
      </c>
      <c r="F7814" t="s">
        <v>66</v>
      </c>
      <c r="G7814" t="s">
        <v>2727</v>
      </c>
      <c r="H7814" t="s">
        <v>22431</v>
      </c>
      <c r="I7814">
        <v>3</v>
      </c>
      <c r="J7814">
        <v>1</v>
      </c>
      <c r="K7814">
        <v>2</v>
      </c>
      <c r="L7814">
        <v>0</v>
      </c>
      <c r="M7814">
        <v>0</v>
      </c>
      <c r="N7814">
        <v>0</v>
      </c>
      <c r="O7814" t="str">
        <f t="shared" si="854"/>
        <v>MAOA</v>
      </c>
      <c r="P7814">
        <f>IF(ISERROR(VLOOKUP(G7814,Genes!$A$2:$A$749,1,0)),0,1)</f>
        <v>1</v>
      </c>
      <c r="Q7814">
        <f t="shared" si="855"/>
        <v>0</v>
      </c>
      <c r="R7814">
        <f t="shared" si="856"/>
        <v>1</v>
      </c>
      <c r="S7814">
        <f t="shared" si="857"/>
        <v>16</v>
      </c>
      <c r="T7814">
        <f t="shared" si="858"/>
        <v>16</v>
      </c>
      <c r="U7814">
        <f t="shared" si="859"/>
        <v>1</v>
      </c>
      <c r="V7814">
        <f t="shared" si="860"/>
        <v>1</v>
      </c>
    </row>
    <row r="7815" spans="1:22" x14ac:dyDescent="0.2">
      <c r="A7815" t="s">
        <v>22432</v>
      </c>
      <c r="B7815" t="s">
        <v>490</v>
      </c>
      <c r="C7815">
        <v>66679686</v>
      </c>
      <c r="D7815">
        <v>66679765</v>
      </c>
      <c r="E7815">
        <v>80</v>
      </c>
      <c r="F7815" t="s">
        <v>66</v>
      </c>
      <c r="G7815" t="s">
        <v>2734</v>
      </c>
      <c r="H7815" t="s">
        <v>22433</v>
      </c>
      <c r="I7815">
        <v>2</v>
      </c>
      <c r="J7815">
        <v>0</v>
      </c>
      <c r="K7815">
        <v>2</v>
      </c>
      <c r="L7815">
        <v>0</v>
      </c>
      <c r="M7815">
        <v>0</v>
      </c>
      <c r="N7815">
        <v>0</v>
      </c>
      <c r="O7815" t="str">
        <f t="shared" si="854"/>
        <v/>
      </c>
      <c r="P7815">
        <f>IF(ISERROR(VLOOKUP(G7815,Genes!$A$2:$A$749,1,0)),0,1)</f>
        <v>1</v>
      </c>
      <c r="Q7815">
        <f t="shared" si="855"/>
        <v>1</v>
      </c>
      <c r="R7815">
        <f t="shared" si="856"/>
        <v>1</v>
      </c>
      <c r="S7815">
        <f t="shared" si="857"/>
        <v>1</v>
      </c>
      <c r="T7815">
        <f t="shared" si="858"/>
        <v>1</v>
      </c>
      <c r="U7815">
        <f t="shared" si="859"/>
        <v>0</v>
      </c>
      <c r="V7815" t="str">
        <f t="shared" si="860"/>
        <v/>
      </c>
    </row>
    <row r="7816" spans="1:22" x14ac:dyDescent="0.2">
      <c r="A7816" t="s">
        <v>22434</v>
      </c>
      <c r="B7816" t="s">
        <v>490</v>
      </c>
      <c r="C7816">
        <v>66779566</v>
      </c>
      <c r="D7816">
        <v>66779630</v>
      </c>
      <c r="E7816">
        <v>65</v>
      </c>
      <c r="F7816" t="s">
        <v>66</v>
      </c>
      <c r="G7816" t="s">
        <v>2734</v>
      </c>
      <c r="H7816" t="s">
        <v>22435</v>
      </c>
      <c r="I7816">
        <v>2</v>
      </c>
      <c r="J7816">
        <v>0</v>
      </c>
      <c r="K7816">
        <v>2</v>
      </c>
      <c r="L7816">
        <v>0</v>
      </c>
      <c r="M7816">
        <v>0</v>
      </c>
      <c r="N7816">
        <v>0</v>
      </c>
      <c r="O7816" t="str">
        <f t="shared" si="854"/>
        <v/>
      </c>
      <c r="P7816">
        <f>IF(ISERROR(VLOOKUP(G7816,Genes!$A$2:$A$749,1,0)),0,1)</f>
        <v>1</v>
      </c>
      <c r="Q7816">
        <f t="shared" si="855"/>
        <v>0</v>
      </c>
      <c r="R7816">
        <f t="shared" si="856"/>
        <v>1</v>
      </c>
      <c r="S7816">
        <f t="shared" si="857"/>
        <v>2</v>
      </c>
      <c r="T7816">
        <f t="shared" si="858"/>
        <v>2</v>
      </c>
      <c r="U7816">
        <f t="shared" si="859"/>
        <v>0</v>
      </c>
      <c r="V7816" t="str">
        <f t="shared" si="860"/>
        <v/>
      </c>
    </row>
    <row r="7817" spans="1:22" x14ac:dyDescent="0.2">
      <c r="A7817" t="s">
        <v>22436</v>
      </c>
      <c r="B7817" t="s">
        <v>490</v>
      </c>
      <c r="C7817">
        <v>66781553</v>
      </c>
      <c r="D7817">
        <v>66781614</v>
      </c>
      <c r="E7817">
        <v>62</v>
      </c>
      <c r="F7817" t="s">
        <v>66</v>
      </c>
      <c r="G7817" t="s">
        <v>2734</v>
      </c>
      <c r="H7817" t="s">
        <v>22437</v>
      </c>
      <c r="I7817">
        <v>2</v>
      </c>
      <c r="J7817">
        <v>0</v>
      </c>
      <c r="K7817">
        <v>2</v>
      </c>
      <c r="L7817">
        <v>0</v>
      </c>
      <c r="M7817">
        <v>0</v>
      </c>
      <c r="N7817">
        <v>0</v>
      </c>
      <c r="O7817" t="str">
        <f t="shared" si="854"/>
        <v/>
      </c>
      <c r="P7817">
        <f>IF(ISERROR(VLOOKUP(G7817,Genes!$A$2:$A$749,1,0)),0,1)</f>
        <v>1</v>
      </c>
      <c r="Q7817">
        <f t="shared" si="855"/>
        <v>0</v>
      </c>
      <c r="R7817">
        <f t="shared" si="856"/>
        <v>1</v>
      </c>
      <c r="S7817">
        <f t="shared" si="857"/>
        <v>3</v>
      </c>
      <c r="T7817">
        <f t="shared" si="858"/>
        <v>3</v>
      </c>
      <c r="U7817">
        <f t="shared" si="859"/>
        <v>0</v>
      </c>
      <c r="V7817" t="str">
        <f t="shared" si="860"/>
        <v/>
      </c>
    </row>
    <row r="7818" spans="1:22" x14ac:dyDescent="0.2">
      <c r="A7818" t="s">
        <v>22438</v>
      </c>
      <c r="B7818" t="s">
        <v>490</v>
      </c>
      <c r="C7818">
        <v>66782056</v>
      </c>
      <c r="D7818">
        <v>66782101</v>
      </c>
      <c r="E7818">
        <v>46</v>
      </c>
      <c r="F7818" t="s">
        <v>66</v>
      </c>
      <c r="G7818" t="s">
        <v>2734</v>
      </c>
      <c r="H7818" t="s">
        <v>22439</v>
      </c>
      <c r="I7818">
        <v>2</v>
      </c>
      <c r="J7818">
        <v>2</v>
      </c>
      <c r="K7818">
        <v>0</v>
      </c>
      <c r="L7818">
        <v>0</v>
      </c>
      <c r="M7818">
        <v>0</v>
      </c>
      <c r="N7818">
        <v>0</v>
      </c>
      <c r="O7818" t="str">
        <f t="shared" si="854"/>
        <v/>
      </c>
      <c r="P7818">
        <f>IF(ISERROR(VLOOKUP(G7818,Genes!$A$2:$A$749,1,0)),0,1)</f>
        <v>1</v>
      </c>
      <c r="Q7818">
        <f t="shared" si="855"/>
        <v>0</v>
      </c>
      <c r="R7818">
        <f t="shared" si="856"/>
        <v>1</v>
      </c>
      <c r="S7818">
        <f t="shared" si="857"/>
        <v>4</v>
      </c>
      <c r="T7818">
        <f t="shared" si="858"/>
        <v>4</v>
      </c>
      <c r="U7818">
        <f t="shared" si="859"/>
        <v>0</v>
      </c>
      <c r="V7818" t="str">
        <f t="shared" si="860"/>
        <v/>
      </c>
    </row>
    <row r="7819" spans="1:22" x14ac:dyDescent="0.2">
      <c r="A7819" t="s">
        <v>22440</v>
      </c>
      <c r="B7819" t="s">
        <v>490</v>
      </c>
      <c r="C7819">
        <v>66782840</v>
      </c>
      <c r="D7819">
        <v>66782953</v>
      </c>
      <c r="E7819">
        <v>114</v>
      </c>
      <c r="F7819" t="s">
        <v>66</v>
      </c>
      <c r="G7819" t="s">
        <v>2734</v>
      </c>
      <c r="H7819" t="s">
        <v>22441</v>
      </c>
      <c r="I7819">
        <v>2</v>
      </c>
      <c r="J7819">
        <v>0</v>
      </c>
      <c r="K7819">
        <v>2</v>
      </c>
      <c r="L7819">
        <v>0</v>
      </c>
      <c r="M7819">
        <v>0</v>
      </c>
      <c r="N7819">
        <v>0</v>
      </c>
      <c r="O7819" t="str">
        <f t="shared" si="854"/>
        <v/>
      </c>
      <c r="P7819">
        <f>IF(ISERROR(VLOOKUP(G7819,Genes!$A$2:$A$749,1,0)),0,1)</f>
        <v>1</v>
      </c>
      <c r="Q7819">
        <f t="shared" si="855"/>
        <v>0</v>
      </c>
      <c r="R7819">
        <f t="shared" si="856"/>
        <v>1</v>
      </c>
      <c r="S7819">
        <f t="shared" si="857"/>
        <v>5</v>
      </c>
      <c r="T7819">
        <f t="shared" si="858"/>
        <v>5</v>
      </c>
      <c r="U7819">
        <f t="shared" si="859"/>
        <v>0</v>
      </c>
      <c r="V7819" t="str">
        <f t="shared" si="860"/>
        <v/>
      </c>
    </row>
    <row r="7820" spans="1:22" x14ac:dyDescent="0.2">
      <c r="A7820" t="s">
        <v>22442</v>
      </c>
      <c r="B7820" t="s">
        <v>490</v>
      </c>
      <c r="C7820">
        <v>66694272</v>
      </c>
      <c r="D7820">
        <v>66694285</v>
      </c>
      <c r="E7820">
        <v>14</v>
      </c>
      <c r="F7820" t="s">
        <v>66</v>
      </c>
      <c r="G7820" t="s">
        <v>2734</v>
      </c>
      <c r="H7820" t="s">
        <v>22443</v>
      </c>
      <c r="I7820">
        <v>0</v>
      </c>
      <c r="J7820">
        <v>0</v>
      </c>
      <c r="K7820">
        <v>0</v>
      </c>
      <c r="L7820">
        <v>0</v>
      </c>
      <c r="M7820">
        <v>0</v>
      </c>
      <c r="N7820">
        <v>0</v>
      </c>
      <c r="O7820" t="str">
        <f t="shared" si="854"/>
        <v/>
      </c>
      <c r="P7820">
        <f>IF(ISERROR(VLOOKUP(G7820,Genes!$A$2:$A$749,1,0)),0,1)</f>
        <v>1</v>
      </c>
      <c r="Q7820">
        <f t="shared" si="855"/>
        <v>0</v>
      </c>
      <c r="R7820">
        <f t="shared" si="856"/>
        <v>0</v>
      </c>
      <c r="S7820">
        <f t="shared" si="857"/>
        <v>5</v>
      </c>
      <c r="T7820">
        <f t="shared" si="858"/>
        <v>6</v>
      </c>
      <c r="U7820">
        <f t="shared" si="859"/>
        <v>0</v>
      </c>
      <c r="V7820" t="str">
        <f t="shared" si="860"/>
        <v/>
      </c>
    </row>
    <row r="7821" spans="1:22" x14ac:dyDescent="0.2">
      <c r="A7821" t="s">
        <v>22444</v>
      </c>
      <c r="B7821" t="s">
        <v>490</v>
      </c>
      <c r="C7821">
        <v>66727365</v>
      </c>
      <c r="D7821">
        <v>66727575</v>
      </c>
      <c r="E7821">
        <v>211</v>
      </c>
      <c r="F7821" t="s">
        <v>66</v>
      </c>
      <c r="G7821" t="s">
        <v>2734</v>
      </c>
      <c r="H7821" t="s">
        <v>22445</v>
      </c>
      <c r="I7821">
        <v>3</v>
      </c>
      <c r="J7821">
        <v>1</v>
      </c>
      <c r="K7821">
        <v>2</v>
      </c>
      <c r="L7821">
        <v>0</v>
      </c>
      <c r="M7821">
        <v>0</v>
      </c>
      <c r="N7821">
        <v>0</v>
      </c>
      <c r="O7821" t="str">
        <f t="shared" si="854"/>
        <v/>
      </c>
      <c r="P7821">
        <f>IF(ISERROR(VLOOKUP(G7821,Genes!$A$2:$A$749,1,0)),0,1)</f>
        <v>1</v>
      </c>
      <c r="Q7821">
        <f t="shared" si="855"/>
        <v>0</v>
      </c>
      <c r="R7821">
        <f t="shared" si="856"/>
        <v>1</v>
      </c>
      <c r="S7821">
        <f t="shared" si="857"/>
        <v>6</v>
      </c>
      <c r="T7821">
        <f t="shared" si="858"/>
        <v>7</v>
      </c>
      <c r="U7821">
        <f t="shared" si="859"/>
        <v>0</v>
      </c>
      <c r="V7821" t="str">
        <f t="shared" si="860"/>
        <v/>
      </c>
    </row>
    <row r="7822" spans="1:22" x14ac:dyDescent="0.2">
      <c r="A7822" t="s">
        <v>22446</v>
      </c>
      <c r="B7822" t="s">
        <v>490</v>
      </c>
      <c r="C7822">
        <v>66729084</v>
      </c>
      <c r="D7822">
        <v>66729230</v>
      </c>
      <c r="E7822">
        <v>147</v>
      </c>
      <c r="F7822" t="s">
        <v>66</v>
      </c>
      <c r="G7822" t="s">
        <v>2734</v>
      </c>
      <c r="H7822" t="s">
        <v>22447</v>
      </c>
      <c r="I7822">
        <v>3</v>
      </c>
      <c r="J7822">
        <v>1</v>
      </c>
      <c r="K7822">
        <v>2</v>
      </c>
      <c r="L7822">
        <v>0</v>
      </c>
      <c r="M7822">
        <v>0</v>
      </c>
      <c r="N7822">
        <v>0</v>
      </c>
      <c r="O7822" t="str">
        <f t="shared" si="854"/>
        <v/>
      </c>
      <c r="P7822">
        <f>IF(ISERROR(VLOOKUP(G7822,Genes!$A$2:$A$749,1,0)),0,1)</f>
        <v>1</v>
      </c>
      <c r="Q7822">
        <f t="shared" si="855"/>
        <v>0</v>
      </c>
      <c r="R7822">
        <f t="shared" si="856"/>
        <v>1</v>
      </c>
      <c r="S7822">
        <f t="shared" si="857"/>
        <v>7</v>
      </c>
      <c r="T7822">
        <f t="shared" si="858"/>
        <v>8</v>
      </c>
      <c r="U7822">
        <f t="shared" si="859"/>
        <v>0</v>
      </c>
      <c r="V7822" t="str">
        <f t="shared" si="860"/>
        <v/>
      </c>
    </row>
    <row r="7823" spans="1:22" x14ac:dyDescent="0.2">
      <c r="A7823" t="s">
        <v>22448</v>
      </c>
      <c r="B7823" t="s">
        <v>490</v>
      </c>
      <c r="C7823">
        <v>66735618</v>
      </c>
      <c r="D7823">
        <v>66735695</v>
      </c>
      <c r="E7823">
        <v>78</v>
      </c>
      <c r="F7823" t="s">
        <v>66</v>
      </c>
      <c r="G7823" t="s">
        <v>2734</v>
      </c>
      <c r="H7823" t="s">
        <v>22449</v>
      </c>
      <c r="I7823">
        <v>2</v>
      </c>
      <c r="J7823">
        <v>0</v>
      </c>
      <c r="K7823">
        <v>2</v>
      </c>
      <c r="L7823">
        <v>0</v>
      </c>
      <c r="M7823">
        <v>0</v>
      </c>
      <c r="N7823">
        <v>0</v>
      </c>
      <c r="O7823" t="str">
        <f t="shared" si="854"/>
        <v/>
      </c>
      <c r="P7823">
        <f>IF(ISERROR(VLOOKUP(G7823,Genes!$A$2:$A$749,1,0)),0,1)</f>
        <v>1</v>
      </c>
      <c r="Q7823">
        <f t="shared" si="855"/>
        <v>0</v>
      </c>
      <c r="R7823">
        <f t="shared" si="856"/>
        <v>1</v>
      </c>
      <c r="S7823">
        <f t="shared" si="857"/>
        <v>8</v>
      </c>
      <c r="T7823">
        <f t="shared" si="858"/>
        <v>9</v>
      </c>
      <c r="U7823">
        <f t="shared" si="859"/>
        <v>0</v>
      </c>
      <c r="V7823" t="str">
        <f t="shared" si="860"/>
        <v/>
      </c>
    </row>
    <row r="7824" spans="1:22" x14ac:dyDescent="0.2">
      <c r="A7824" t="s">
        <v>22450</v>
      </c>
      <c r="B7824" t="s">
        <v>490</v>
      </c>
      <c r="C7824">
        <v>66736994</v>
      </c>
      <c r="D7824">
        <v>66737045</v>
      </c>
      <c r="E7824">
        <v>52</v>
      </c>
      <c r="F7824" t="s">
        <v>66</v>
      </c>
      <c r="G7824" t="s">
        <v>2734</v>
      </c>
      <c r="H7824" t="s">
        <v>22451</v>
      </c>
      <c r="I7824">
        <v>2</v>
      </c>
      <c r="J7824">
        <v>2</v>
      </c>
      <c r="K7824">
        <v>0</v>
      </c>
      <c r="L7824">
        <v>0</v>
      </c>
      <c r="M7824">
        <v>0</v>
      </c>
      <c r="N7824">
        <v>0</v>
      </c>
      <c r="O7824" t="str">
        <f t="shared" si="854"/>
        <v/>
      </c>
      <c r="P7824">
        <f>IF(ISERROR(VLOOKUP(G7824,Genes!$A$2:$A$749,1,0)),0,1)</f>
        <v>1</v>
      </c>
      <c r="Q7824">
        <f t="shared" si="855"/>
        <v>0</v>
      </c>
      <c r="R7824">
        <f t="shared" si="856"/>
        <v>1</v>
      </c>
      <c r="S7824">
        <f t="shared" si="857"/>
        <v>9</v>
      </c>
      <c r="T7824">
        <f t="shared" si="858"/>
        <v>10</v>
      </c>
      <c r="U7824">
        <f t="shared" si="859"/>
        <v>0</v>
      </c>
      <c r="V7824" t="str">
        <f t="shared" si="860"/>
        <v/>
      </c>
    </row>
    <row r="7825" spans="1:22" x14ac:dyDescent="0.2">
      <c r="A7825" t="s">
        <v>22452</v>
      </c>
      <c r="B7825" t="s">
        <v>490</v>
      </c>
      <c r="C7825">
        <v>66745842</v>
      </c>
      <c r="D7825">
        <v>66745881</v>
      </c>
      <c r="E7825">
        <v>40</v>
      </c>
      <c r="F7825" t="s">
        <v>66</v>
      </c>
      <c r="G7825" t="s">
        <v>2734</v>
      </c>
      <c r="H7825" t="s">
        <v>22453</v>
      </c>
      <c r="I7825">
        <v>2</v>
      </c>
      <c r="J7825">
        <v>2</v>
      </c>
      <c r="K7825">
        <v>0</v>
      </c>
      <c r="L7825">
        <v>0</v>
      </c>
      <c r="M7825">
        <v>0</v>
      </c>
      <c r="N7825">
        <v>0</v>
      </c>
      <c r="O7825" t="str">
        <f t="shared" si="854"/>
        <v/>
      </c>
      <c r="P7825">
        <f>IF(ISERROR(VLOOKUP(G7825,Genes!$A$2:$A$749,1,0)),0,1)</f>
        <v>1</v>
      </c>
      <c r="Q7825">
        <f t="shared" si="855"/>
        <v>0</v>
      </c>
      <c r="R7825">
        <f t="shared" si="856"/>
        <v>1</v>
      </c>
      <c r="S7825">
        <f t="shared" si="857"/>
        <v>10</v>
      </c>
      <c r="T7825">
        <f t="shared" si="858"/>
        <v>11</v>
      </c>
      <c r="U7825">
        <f t="shared" si="859"/>
        <v>0</v>
      </c>
      <c r="V7825" t="str">
        <f t="shared" si="860"/>
        <v/>
      </c>
    </row>
    <row r="7826" spans="1:22" x14ac:dyDescent="0.2">
      <c r="A7826" t="s">
        <v>22454</v>
      </c>
      <c r="B7826" t="s">
        <v>490</v>
      </c>
      <c r="C7826">
        <v>66774093</v>
      </c>
      <c r="D7826">
        <v>66774217</v>
      </c>
      <c r="E7826">
        <v>125</v>
      </c>
      <c r="F7826" t="s">
        <v>66</v>
      </c>
      <c r="G7826" t="s">
        <v>2734</v>
      </c>
      <c r="H7826" t="s">
        <v>22455</v>
      </c>
      <c r="I7826">
        <v>3</v>
      </c>
      <c r="J7826">
        <v>1</v>
      </c>
      <c r="K7826">
        <v>2</v>
      </c>
      <c r="L7826">
        <v>0</v>
      </c>
      <c r="M7826">
        <v>0</v>
      </c>
      <c r="N7826">
        <v>0</v>
      </c>
      <c r="O7826" t="str">
        <f t="shared" si="854"/>
        <v/>
      </c>
      <c r="P7826">
        <f>IF(ISERROR(VLOOKUP(G7826,Genes!$A$2:$A$749,1,0)),0,1)</f>
        <v>1</v>
      </c>
      <c r="Q7826">
        <f t="shared" si="855"/>
        <v>0</v>
      </c>
      <c r="R7826">
        <f t="shared" si="856"/>
        <v>1</v>
      </c>
      <c r="S7826">
        <f t="shared" si="857"/>
        <v>11</v>
      </c>
      <c r="T7826">
        <f t="shared" si="858"/>
        <v>12</v>
      </c>
      <c r="U7826">
        <f t="shared" si="859"/>
        <v>0</v>
      </c>
      <c r="V7826" t="str">
        <f t="shared" si="860"/>
        <v/>
      </c>
    </row>
    <row r="7827" spans="1:22" x14ac:dyDescent="0.2">
      <c r="A7827" t="s">
        <v>22456</v>
      </c>
      <c r="B7827" t="s">
        <v>490</v>
      </c>
      <c r="C7827">
        <v>66777328</v>
      </c>
      <c r="D7827">
        <v>66777529</v>
      </c>
      <c r="E7827">
        <v>202</v>
      </c>
      <c r="F7827" t="s">
        <v>66</v>
      </c>
      <c r="G7827" t="s">
        <v>2734</v>
      </c>
      <c r="H7827" t="s">
        <v>22457</v>
      </c>
      <c r="I7827">
        <v>3</v>
      </c>
      <c r="J7827">
        <v>1</v>
      </c>
      <c r="K7827">
        <v>2</v>
      </c>
      <c r="L7827">
        <v>0</v>
      </c>
      <c r="M7827">
        <v>0</v>
      </c>
      <c r="N7827">
        <v>0</v>
      </c>
      <c r="O7827" t="str">
        <f t="shared" si="854"/>
        <v>MAP2K1</v>
      </c>
      <c r="P7827">
        <f>IF(ISERROR(VLOOKUP(G7827,Genes!$A$2:$A$749,1,0)),0,1)</f>
        <v>1</v>
      </c>
      <c r="Q7827">
        <f t="shared" si="855"/>
        <v>0</v>
      </c>
      <c r="R7827">
        <f t="shared" si="856"/>
        <v>1</v>
      </c>
      <c r="S7827">
        <f t="shared" si="857"/>
        <v>12</v>
      </c>
      <c r="T7827">
        <f t="shared" si="858"/>
        <v>13</v>
      </c>
      <c r="U7827">
        <f t="shared" si="859"/>
        <v>1</v>
      </c>
      <c r="V7827">
        <f t="shared" si="860"/>
        <v>0.92307692307692313</v>
      </c>
    </row>
    <row r="7828" spans="1:22" x14ac:dyDescent="0.2">
      <c r="A7828" t="s">
        <v>22458</v>
      </c>
      <c r="B7828" t="s">
        <v>192</v>
      </c>
      <c r="C7828">
        <v>4123781</v>
      </c>
      <c r="D7828">
        <v>4123872</v>
      </c>
      <c r="E7828">
        <v>92</v>
      </c>
      <c r="F7828" t="s">
        <v>74</v>
      </c>
      <c r="G7828" t="s">
        <v>2741</v>
      </c>
      <c r="H7828" t="s">
        <v>22459</v>
      </c>
      <c r="I7828">
        <v>2</v>
      </c>
      <c r="J7828">
        <v>1</v>
      </c>
      <c r="K7828">
        <v>0</v>
      </c>
      <c r="L7828">
        <v>1</v>
      </c>
      <c r="M7828">
        <v>0</v>
      </c>
      <c r="N7828">
        <v>0</v>
      </c>
      <c r="O7828" t="str">
        <f t="shared" si="854"/>
        <v/>
      </c>
      <c r="P7828">
        <f>IF(ISERROR(VLOOKUP(G7828,Genes!$A$2:$A$749,1,0)),0,1)</f>
        <v>1</v>
      </c>
      <c r="Q7828">
        <f t="shared" si="855"/>
        <v>1</v>
      </c>
      <c r="R7828">
        <f t="shared" si="856"/>
        <v>1</v>
      </c>
      <c r="S7828">
        <f t="shared" si="857"/>
        <v>1</v>
      </c>
      <c r="T7828">
        <f t="shared" si="858"/>
        <v>1</v>
      </c>
      <c r="U7828">
        <f t="shared" si="859"/>
        <v>0</v>
      </c>
      <c r="V7828" t="str">
        <f t="shared" si="860"/>
        <v/>
      </c>
    </row>
    <row r="7829" spans="1:22" x14ac:dyDescent="0.2">
      <c r="A7829" t="s">
        <v>22460</v>
      </c>
      <c r="B7829" t="s">
        <v>192</v>
      </c>
      <c r="C7829">
        <v>4095386</v>
      </c>
      <c r="D7829">
        <v>4095447</v>
      </c>
      <c r="E7829">
        <v>62</v>
      </c>
      <c r="F7829" t="s">
        <v>74</v>
      </c>
      <c r="G7829" t="s">
        <v>2741</v>
      </c>
      <c r="H7829" t="s">
        <v>22461</v>
      </c>
      <c r="I7829">
        <v>2</v>
      </c>
      <c r="J7829">
        <v>0</v>
      </c>
      <c r="K7829">
        <v>2</v>
      </c>
      <c r="L7829">
        <v>0</v>
      </c>
      <c r="M7829">
        <v>0</v>
      </c>
      <c r="N7829">
        <v>0</v>
      </c>
      <c r="O7829" t="str">
        <f t="shared" si="854"/>
        <v/>
      </c>
      <c r="P7829">
        <f>IF(ISERROR(VLOOKUP(G7829,Genes!$A$2:$A$749,1,0)),0,1)</f>
        <v>1</v>
      </c>
      <c r="Q7829">
        <f t="shared" si="855"/>
        <v>0</v>
      </c>
      <c r="R7829">
        <f t="shared" si="856"/>
        <v>1</v>
      </c>
      <c r="S7829">
        <f t="shared" si="857"/>
        <v>2</v>
      </c>
      <c r="T7829">
        <f t="shared" si="858"/>
        <v>2</v>
      </c>
      <c r="U7829">
        <f t="shared" si="859"/>
        <v>0</v>
      </c>
      <c r="V7829" t="str">
        <f t="shared" si="860"/>
        <v/>
      </c>
    </row>
    <row r="7830" spans="1:22" x14ac:dyDescent="0.2">
      <c r="A7830" t="s">
        <v>22462</v>
      </c>
      <c r="B7830" t="s">
        <v>192</v>
      </c>
      <c r="C7830">
        <v>4094552</v>
      </c>
      <c r="D7830">
        <v>4095044</v>
      </c>
      <c r="E7830">
        <v>493</v>
      </c>
      <c r="F7830" t="s">
        <v>74</v>
      </c>
      <c r="G7830" t="s">
        <v>2741</v>
      </c>
      <c r="H7830" t="s">
        <v>22463</v>
      </c>
      <c r="I7830">
        <v>2</v>
      </c>
      <c r="J7830">
        <v>0</v>
      </c>
      <c r="K7830">
        <v>0</v>
      </c>
      <c r="L7830">
        <v>1</v>
      </c>
      <c r="M7830">
        <v>1</v>
      </c>
      <c r="N7830">
        <v>0</v>
      </c>
      <c r="O7830" t="str">
        <f t="shared" si="854"/>
        <v/>
      </c>
      <c r="P7830">
        <f>IF(ISERROR(VLOOKUP(G7830,Genes!$A$2:$A$749,1,0)),0,1)</f>
        <v>1</v>
      </c>
      <c r="Q7830">
        <f t="shared" si="855"/>
        <v>0</v>
      </c>
      <c r="R7830">
        <f t="shared" si="856"/>
        <v>1</v>
      </c>
      <c r="S7830">
        <f t="shared" si="857"/>
        <v>3</v>
      </c>
      <c r="T7830">
        <f t="shared" si="858"/>
        <v>3</v>
      </c>
      <c r="U7830">
        <f t="shared" si="859"/>
        <v>0</v>
      </c>
      <c r="V7830" t="str">
        <f t="shared" si="860"/>
        <v/>
      </c>
    </row>
    <row r="7831" spans="1:22" x14ac:dyDescent="0.2">
      <c r="A7831" t="s">
        <v>22464</v>
      </c>
      <c r="B7831" t="s">
        <v>192</v>
      </c>
      <c r="C7831">
        <v>4094451</v>
      </c>
      <c r="D7831">
        <v>4094496</v>
      </c>
      <c r="E7831">
        <v>46</v>
      </c>
      <c r="F7831" t="s">
        <v>74</v>
      </c>
      <c r="G7831" t="s">
        <v>2741</v>
      </c>
      <c r="H7831" t="s">
        <v>22465</v>
      </c>
      <c r="I7831">
        <v>2</v>
      </c>
      <c r="J7831">
        <v>2</v>
      </c>
      <c r="K7831">
        <v>0</v>
      </c>
      <c r="L7831">
        <v>0</v>
      </c>
      <c r="M7831">
        <v>0</v>
      </c>
      <c r="N7831">
        <v>0</v>
      </c>
      <c r="O7831" t="str">
        <f t="shared" si="854"/>
        <v/>
      </c>
      <c r="P7831">
        <f>IF(ISERROR(VLOOKUP(G7831,Genes!$A$2:$A$749,1,0)),0,1)</f>
        <v>1</v>
      </c>
      <c r="Q7831">
        <f t="shared" si="855"/>
        <v>0</v>
      </c>
      <c r="R7831">
        <f t="shared" si="856"/>
        <v>1</v>
      </c>
      <c r="S7831">
        <f t="shared" si="857"/>
        <v>4</v>
      </c>
      <c r="T7831">
        <f t="shared" si="858"/>
        <v>4</v>
      </c>
      <c r="U7831">
        <f t="shared" si="859"/>
        <v>0</v>
      </c>
      <c r="V7831" t="str">
        <f t="shared" si="860"/>
        <v/>
      </c>
    </row>
    <row r="7832" spans="1:22" x14ac:dyDescent="0.2">
      <c r="A7832" t="s">
        <v>22466</v>
      </c>
      <c r="B7832" t="s">
        <v>192</v>
      </c>
      <c r="C7832">
        <v>4090596</v>
      </c>
      <c r="D7832">
        <v>4090706</v>
      </c>
      <c r="E7832">
        <v>111</v>
      </c>
      <c r="F7832" t="s">
        <v>74</v>
      </c>
      <c r="G7832" t="s">
        <v>2741</v>
      </c>
      <c r="H7832" t="s">
        <v>22467</v>
      </c>
      <c r="I7832">
        <v>2</v>
      </c>
      <c r="J7832">
        <v>0</v>
      </c>
      <c r="K7832">
        <v>2</v>
      </c>
      <c r="L7832">
        <v>0</v>
      </c>
      <c r="M7832">
        <v>0</v>
      </c>
      <c r="N7832">
        <v>0</v>
      </c>
      <c r="O7832" t="str">
        <f t="shared" si="854"/>
        <v/>
      </c>
      <c r="P7832">
        <f>IF(ISERROR(VLOOKUP(G7832,Genes!$A$2:$A$749,1,0)),0,1)</f>
        <v>1</v>
      </c>
      <c r="Q7832">
        <f t="shared" si="855"/>
        <v>0</v>
      </c>
      <c r="R7832">
        <f t="shared" si="856"/>
        <v>1</v>
      </c>
      <c r="S7832">
        <f t="shared" si="857"/>
        <v>5</v>
      </c>
      <c r="T7832">
        <f t="shared" si="858"/>
        <v>5</v>
      </c>
      <c r="U7832">
        <f t="shared" si="859"/>
        <v>0</v>
      </c>
      <c r="V7832" t="str">
        <f t="shared" si="860"/>
        <v/>
      </c>
    </row>
    <row r="7833" spans="1:22" x14ac:dyDescent="0.2">
      <c r="A7833" t="s">
        <v>22468</v>
      </c>
      <c r="B7833" t="s">
        <v>192</v>
      </c>
      <c r="C7833">
        <v>4117417</v>
      </c>
      <c r="D7833">
        <v>4117627</v>
      </c>
      <c r="E7833">
        <v>211</v>
      </c>
      <c r="F7833" t="s">
        <v>74</v>
      </c>
      <c r="G7833" t="s">
        <v>2741</v>
      </c>
      <c r="H7833" t="s">
        <v>22469</v>
      </c>
      <c r="I7833">
        <v>3</v>
      </c>
      <c r="J7833">
        <v>1</v>
      </c>
      <c r="K7833">
        <v>2</v>
      </c>
      <c r="L7833">
        <v>0</v>
      </c>
      <c r="M7833">
        <v>0</v>
      </c>
      <c r="N7833">
        <v>0</v>
      </c>
      <c r="O7833" t="str">
        <f t="shared" si="854"/>
        <v/>
      </c>
      <c r="P7833">
        <f>IF(ISERROR(VLOOKUP(G7833,Genes!$A$2:$A$749,1,0)),0,1)</f>
        <v>1</v>
      </c>
      <c r="Q7833">
        <f t="shared" si="855"/>
        <v>0</v>
      </c>
      <c r="R7833">
        <f t="shared" si="856"/>
        <v>1</v>
      </c>
      <c r="S7833">
        <f t="shared" si="857"/>
        <v>6</v>
      </c>
      <c r="T7833">
        <f t="shared" si="858"/>
        <v>6</v>
      </c>
      <c r="U7833">
        <f t="shared" si="859"/>
        <v>0</v>
      </c>
      <c r="V7833" t="str">
        <f t="shared" si="860"/>
        <v/>
      </c>
    </row>
    <row r="7834" spans="1:22" x14ac:dyDescent="0.2">
      <c r="A7834" t="s">
        <v>22470</v>
      </c>
      <c r="B7834" t="s">
        <v>192</v>
      </c>
      <c r="C7834">
        <v>4110507</v>
      </c>
      <c r="D7834">
        <v>4110653</v>
      </c>
      <c r="E7834">
        <v>147</v>
      </c>
      <c r="F7834" t="s">
        <v>74</v>
      </c>
      <c r="G7834" t="s">
        <v>2741</v>
      </c>
      <c r="H7834" t="s">
        <v>22471</v>
      </c>
      <c r="I7834">
        <v>3</v>
      </c>
      <c r="J7834">
        <v>1</v>
      </c>
      <c r="K7834">
        <v>2</v>
      </c>
      <c r="L7834">
        <v>0</v>
      </c>
      <c r="M7834">
        <v>0</v>
      </c>
      <c r="N7834">
        <v>0</v>
      </c>
      <c r="O7834" t="str">
        <f t="shared" si="854"/>
        <v/>
      </c>
      <c r="P7834">
        <f>IF(ISERROR(VLOOKUP(G7834,Genes!$A$2:$A$749,1,0)),0,1)</f>
        <v>1</v>
      </c>
      <c r="Q7834">
        <f t="shared" si="855"/>
        <v>0</v>
      </c>
      <c r="R7834">
        <f t="shared" si="856"/>
        <v>1</v>
      </c>
      <c r="S7834">
        <f t="shared" si="857"/>
        <v>7</v>
      </c>
      <c r="T7834">
        <f t="shared" si="858"/>
        <v>7</v>
      </c>
      <c r="U7834">
        <f t="shared" si="859"/>
        <v>0</v>
      </c>
      <c r="V7834" t="str">
        <f t="shared" si="860"/>
        <v/>
      </c>
    </row>
    <row r="7835" spans="1:22" x14ac:dyDescent="0.2">
      <c r="A7835" t="s">
        <v>22472</v>
      </c>
      <c r="B7835" t="s">
        <v>192</v>
      </c>
      <c r="C7835">
        <v>4102374</v>
      </c>
      <c r="D7835">
        <v>4102451</v>
      </c>
      <c r="E7835">
        <v>78</v>
      </c>
      <c r="F7835" t="s">
        <v>74</v>
      </c>
      <c r="G7835" t="s">
        <v>2741</v>
      </c>
      <c r="H7835" t="s">
        <v>22473</v>
      </c>
      <c r="I7835">
        <v>2</v>
      </c>
      <c r="J7835">
        <v>0</v>
      </c>
      <c r="K7835">
        <v>2</v>
      </c>
      <c r="L7835">
        <v>0</v>
      </c>
      <c r="M7835">
        <v>0</v>
      </c>
      <c r="N7835">
        <v>0</v>
      </c>
      <c r="O7835" t="str">
        <f t="shared" si="854"/>
        <v/>
      </c>
      <c r="P7835">
        <f>IF(ISERROR(VLOOKUP(G7835,Genes!$A$2:$A$749,1,0)),0,1)</f>
        <v>1</v>
      </c>
      <c r="Q7835">
        <f t="shared" si="855"/>
        <v>0</v>
      </c>
      <c r="R7835">
        <f t="shared" si="856"/>
        <v>1</v>
      </c>
      <c r="S7835">
        <f t="shared" si="857"/>
        <v>8</v>
      </c>
      <c r="T7835">
        <f t="shared" si="858"/>
        <v>8</v>
      </c>
      <c r="U7835">
        <f t="shared" si="859"/>
        <v>0</v>
      </c>
      <c r="V7835" t="str">
        <f t="shared" si="860"/>
        <v/>
      </c>
    </row>
    <row r="7836" spans="1:22" x14ac:dyDescent="0.2">
      <c r="A7836" t="s">
        <v>22474</v>
      </c>
      <c r="B7836" t="s">
        <v>192</v>
      </c>
      <c r="C7836">
        <v>4101227</v>
      </c>
      <c r="D7836">
        <v>4101278</v>
      </c>
      <c r="E7836">
        <v>52</v>
      </c>
      <c r="F7836" t="s">
        <v>74</v>
      </c>
      <c r="G7836" t="s">
        <v>2741</v>
      </c>
      <c r="H7836" t="s">
        <v>22475</v>
      </c>
      <c r="I7836">
        <v>4</v>
      </c>
      <c r="J7836">
        <v>2</v>
      </c>
      <c r="K7836">
        <v>0</v>
      </c>
      <c r="L7836">
        <v>0</v>
      </c>
      <c r="M7836">
        <v>1</v>
      </c>
      <c r="N7836">
        <v>1</v>
      </c>
      <c r="O7836" t="str">
        <f t="shared" si="854"/>
        <v/>
      </c>
      <c r="P7836">
        <f>IF(ISERROR(VLOOKUP(G7836,Genes!$A$2:$A$749,1,0)),0,1)</f>
        <v>1</v>
      </c>
      <c r="Q7836">
        <f t="shared" si="855"/>
        <v>0</v>
      </c>
      <c r="R7836">
        <f t="shared" si="856"/>
        <v>1</v>
      </c>
      <c r="S7836">
        <f t="shared" si="857"/>
        <v>9</v>
      </c>
      <c r="T7836">
        <f t="shared" si="858"/>
        <v>9</v>
      </c>
      <c r="U7836">
        <f t="shared" si="859"/>
        <v>0</v>
      </c>
      <c r="V7836" t="str">
        <f t="shared" si="860"/>
        <v/>
      </c>
    </row>
    <row r="7837" spans="1:22" x14ac:dyDescent="0.2">
      <c r="A7837" t="s">
        <v>22476</v>
      </c>
      <c r="B7837" t="s">
        <v>192</v>
      </c>
      <c r="C7837">
        <v>4101017</v>
      </c>
      <c r="D7837">
        <v>4101141</v>
      </c>
      <c r="E7837">
        <v>125</v>
      </c>
      <c r="F7837" t="s">
        <v>74</v>
      </c>
      <c r="G7837" t="s">
        <v>2741</v>
      </c>
      <c r="H7837" t="s">
        <v>22477</v>
      </c>
      <c r="I7837">
        <v>5</v>
      </c>
      <c r="J7837">
        <v>1</v>
      </c>
      <c r="K7837">
        <v>2</v>
      </c>
      <c r="L7837">
        <v>0</v>
      </c>
      <c r="M7837">
        <v>1</v>
      </c>
      <c r="N7837">
        <v>1</v>
      </c>
      <c r="O7837" t="str">
        <f t="shared" si="854"/>
        <v/>
      </c>
      <c r="P7837">
        <f>IF(ISERROR(VLOOKUP(G7837,Genes!$A$2:$A$749,1,0)),0,1)</f>
        <v>1</v>
      </c>
      <c r="Q7837">
        <f t="shared" si="855"/>
        <v>0</v>
      </c>
      <c r="R7837">
        <f t="shared" si="856"/>
        <v>1</v>
      </c>
      <c r="S7837">
        <f t="shared" si="857"/>
        <v>10</v>
      </c>
      <c r="T7837">
        <f t="shared" si="858"/>
        <v>10</v>
      </c>
      <c r="U7837">
        <f t="shared" si="859"/>
        <v>0</v>
      </c>
      <c r="V7837" t="str">
        <f t="shared" si="860"/>
        <v/>
      </c>
    </row>
    <row r="7838" spans="1:22" x14ac:dyDescent="0.2">
      <c r="A7838" t="s">
        <v>22478</v>
      </c>
      <c r="B7838" t="s">
        <v>192</v>
      </c>
      <c r="C7838">
        <v>4099728</v>
      </c>
      <c r="D7838">
        <v>4099781</v>
      </c>
      <c r="E7838">
        <v>54</v>
      </c>
      <c r="F7838" t="s">
        <v>74</v>
      </c>
      <c r="G7838" t="s">
        <v>2741</v>
      </c>
      <c r="H7838" t="s">
        <v>22479</v>
      </c>
      <c r="I7838">
        <v>0</v>
      </c>
      <c r="J7838">
        <v>0</v>
      </c>
      <c r="K7838">
        <v>0</v>
      </c>
      <c r="L7838">
        <v>0</v>
      </c>
      <c r="M7838">
        <v>0</v>
      </c>
      <c r="N7838">
        <v>0</v>
      </c>
      <c r="O7838" t="str">
        <f t="shared" si="854"/>
        <v/>
      </c>
      <c r="P7838">
        <f>IF(ISERROR(VLOOKUP(G7838,Genes!$A$2:$A$749,1,0)),0,1)</f>
        <v>1</v>
      </c>
      <c r="Q7838">
        <f t="shared" si="855"/>
        <v>0</v>
      </c>
      <c r="R7838">
        <f t="shared" si="856"/>
        <v>0</v>
      </c>
      <c r="S7838">
        <f t="shared" si="857"/>
        <v>10</v>
      </c>
      <c r="T7838">
        <f t="shared" si="858"/>
        <v>11</v>
      </c>
      <c r="U7838">
        <f t="shared" si="859"/>
        <v>0</v>
      </c>
      <c r="V7838" t="str">
        <f t="shared" si="860"/>
        <v/>
      </c>
    </row>
    <row r="7839" spans="1:22" x14ac:dyDescent="0.2">
      <c r="A7839" t="s">
        <v>22480</v>
      </c>
      <c r="B7839" t="s">
        <v>192</v>
      </c>
      <c r="C7839">
        <v>4099199</v>
      </c>
      <c r="D7839">
        <v>4099412</v>
      </c>
      <c r="E7839">
        <v>214</v>
      </c>
      <c r="F7839" t="s">
        <v>74</v>
      </c>
      <c r="G7839" t="s">
        <v>2741</v>
      </c>
      <c r="H7839" t="s">
        <v>22481</v>
      </c>
      <c r="I7839">
        <v>3</v>
      </c>
      <c r="J7839">
        <v>1</v>
      </c>
      <c r="K7839">
        <v>2</v>
      </c>
      <c r="L7839">
        <v>0</v>
      </c>
      <c r="M7839">
        <v>0</v>
      </c>
      <c r="N7839">
        <v>0</v>
      </c>
      <c r="O7839" t="str">
        <f t="shared" si="854"/>
        <v/>
      </c>
      <c r="P7839">
        <f>IF(ISERROR(VLOOKUP(G7839,Genes!$A$2:$A$749,1,0)),0,1)</f>
        <v>1</v>
      </c>
      <c r="Q7839">
        <f t="shared" si="855"/>
        <v>0</v>
      </c>
      <c r="R7839">
        <f t="shared" si="856"/>
        <v>1</v>
      </c>
      <c r="S7839">
        <f t="shared" si="857"/>
        <v>11</v>
      </c>
      <c r="T7839">
        <f t="shared" si="858"/>
        <v>12</v>
      </c>
      <c r="U7839">
        <f t="shared" si="859"/>
        <v>0</v>
      </c>
      <c r="V7839" t="str">
        <f t="shared" si="860"/>
        <v/>
      </c>
    </row>
    <row r="7840" spans="1:22" x14ac:dyDescent="0.2">
      <c r="A7840" t="s">
        <v>22482</v>
      </c>
      <c r="B7840" t="s">
        <v>192</v>
      </c>
      <c r="C7840">
        <v>4097277</v>
      </c>
      <c r="D7840">
        <v>4097341</v>
      </c>
      <c r="E7840">
        <v>65</v>
      </c>
      <c r="F7840" t="s">
        <v>74</v>
      </c>
      <c r="G7840" t="s">
        <v>2741</v>
      </c>
      <c r="H7840" t="s">
        <v>22483</v>
      </c>
      <c r="I7840">
        <v>2</v>
      </c>
      <c r="J7840">
        <v>0</v>
      </c>
      <c r="K7840">
        <v>2</v>
      </c>
      <c r="L7840">
        <v>0</v>
      </c>
      <c r="M7840">
        <v>0</v>
      </c>
      <c r="N7840">
        <v>0</v>
      </c>
      <c r="O7840" t="str">
        <f t="shared" si="854"/>
        <v>MAP2K2</v>
      </c>
      <c r="P7840">
        <f>IF(ISERROR(VLOOKUP(G7840,Genes!$A$2:$A$749,1,0)),0,1)</f>
        <v>1</v>
      </c>
      <c r="Q7840">
        <f t="shared" si="855"/>
        <v>0</v>
      </c>
      <c r="R7840">
        <f t="shared" si="856"/>
        <v>1</v>
      </c>
      <c r="S7840">
        <f t="shared" si="857"/>
        <v>12</v>
      </c>
      <c r="T7840">
        <f t="shared" si="858"/>
        <v>13</v>
      </c>
      <c r="U7840">
        <f t="shared" si="859"/>
        <v>1</v>
      </c>
      <c r="V7840">
        <f t="shared" si="860"/>
        <v>0.92307692307692313</v>
      </c>
    </row>
    <row r="7841" spans="1:22" x14ac:dyDescent="0.2">
      <c r="A7841" t="s">
        <v>22484</v>
      </c>
      <c r="B7841" t="s">
        <v>215</v>
      </c>
      <c r="C7841">
        <v>82049089</v>
      </c>
      <c r="D7841">
        <v>82049179</v>
      </c>
      <c r="E7841">
        <v>91</v>
      </c>
      <c r="F7841" t="s">
        <v>74</v>
      </c>
      <c r="G7841" t="s">
        <v>2748</v>
      </c>
      <c r="H7841" t="s">
        <v>22485</v>
      </c>
      <c r="I7841">
        <v>2</v>
      </c>
      <c r="J7841">
        <v>0</v>
      </c>
      <c r="K7841">
        <v>2</v>
      </c>
      <c r="L7841">
        <v>0</v>
      </c>
      <c r="M7841">
        <v>0</v>
      </c>
      <c r="N7841">
        <v>0</v>
      </c>
      <c r="O7841" t="str">
        <f t="shared" si="854"/>
        <v/>
      </c>
      <c r="P7841">
        <f>IF(ISERROR(VLOOKUP(G7841,Genes!$A$2:$A$749,1,0)),0,1)</f>
        <v>1</v>
      </c>
      <c r="Q7841">
        <f t="shared" si="855"/>
        <v>1</v>
      </c>
      <c r="R7841">
        <f t="shared" si="856"/>
        <v>1</v>
      </c>
      <c r="S7841">
        <f t="shared" si="857"/>
        <v>1</v>
      </c>
      <c r="T7841">
        <f t="shared" si="858"/>
        <v>1</v>
      </c>
      <c r="U7841">
        <f t="shared" si="859"/>
        <v>0</v>
      </c>
      <c r="V7841" t="str">
        <f t="shared" si="860"/>
        <v/>
      </c>
    </row>
    <row r="7842" spans="1:22" x14ac:dyDescent="0.2">
      <c r="A7842" t="s">
        <v>22486</v>
      </c>
      <c r="B7842" t="s">
        <v>215</v>
      </c>
      <c r="C7842">
        <v>82045268</v>
      </c>
      <c r="D7842">
        <v>82045345</v>
      </c>
      <c r="E7842">
        <v>78</v>
      </c>
      <c r="F7842" t="s">
        <v>74</v>
      </c>
      <c r="G7842" t="s">
        <v>2748</v>
      </c>
      <c r="H7842" t="s">
        <v>22487</v>
      </c>
      <c r="I7842">
        <v>2</v>
      </c>
      <c r="J7842">
        <v>0</v>
      </c>
      <c r="K7842">
        <v>2</v>
      </c>
      <c r="L7842">
        <v>0</v>
      </c>
      <c r="M7842">
        <v>0</v>
      </c>
      <c r="N7842">
        <v>0</v>
      </c>
      <c r="O7842" t="str">
        <f t="shared" si="854"/>
        <v/>
      </c>
      <c r="P7842">
        <f>IF(ISERROR(VLOOKUP(G7842,Genes!$A$2:$A$749,1,0)),0,1)</f>
        <v>1</v>
      </c>
      <c r="Q7842">
        <f t="shared" si="855"/>
        <v>0</v>
      </c>
      <c r="R7842">
        <f t="shared" si="856"/>
        <v>1</v>
      </c>
      <c r="S7842">
        <f t="shared" si="857"/>
        <v>2</v>
      </c>
      <c r="T7842">
        <f t="shared" si="858"/>
        <v>2</v>
      </c>
      <c r="U7842">
        <f t="shared" si="859"/>
        <v>0</v>
      </c>
      <c r="V7842" t="str">
        <f t="shared" si="860"/>
        <v/>
      </c>
    </row>
    <row r="7843" spans="1:22" x14ac:dyDescent="0.2">
      <c r="A7843" t="s">
        <v>22488</v>
      </c>
      <c r="B7843" t="s">
        <v>215</v>
      </c>
      <c r="C7843">
        <v>82043672</v>
      </c>
      <c r="D7843">
        <v>82043794</v>
      </c>
      <c r="E7843">
        <v>123</v>
      </c>
      <c r="F7843" t="s">
        <v>74</v>
      </c>
      <c r="G7843" t="s">
        <v>2748</v>
      </c>
      <c r="H7843" t="s">
        <v>22489</v>
      </c>
      <c r="I7843">
        <v>3</v>
      </c>
      <c r="J7843">
        <v>1</v>
      </c>
      <c r="K7843">
        <v>2</v>
      </c>
      <c r="L7843">
        <v>0</v>
      </c>
      <c r="M7843">
        <v>0</v>
      </c>
      <c r="N7843">
        <v>0</v>
      </c>
      <c r="O7843" t="str">
        <f t="shared" si="854"/>
        <v/>
      </c>
      <c r="P7843">
        <f>IF(ISERROR(VLOOKUP(G7843,Genes!$A$2:$A$749,1,0)),0,1)</f>
        <v>1</v>
      </c>
      <c r="Q7843">
        <f t="shared" si="855"/>
        <v>0</v>
      </c>
      <c r="R7843">
        <f t="shared" si="856"/>
        <v>1</v>
      </c>
      <c r="S7843">
        <f t="shared" si="857"/>
        <v>3</v>
      </c>
      <c r="T7843">
        <f t="shared" si="858"/>
        <v>3</v>
      </c>
      <c r="U7843">
        <f t="shared" si="859"/>
        <v>0</v>
      </c>
      <c r="V7843" t="str">
        <f t="shared" si="860"/>
        <v/>
      </c>
    </row>
    <row r="7844" spans="1:22" x14ac:dyDescent="0.2">
      <c r="A7844" t="s">
        <v>22490</v>
      </c>
      <c r="B7844" t="s">
        <v>215</v>
      </c>
      <c r="C7844">
        <v>82040436</v>
      </c>
      <c r="D7844">
        <v>82040548</v>
      </c>
      <c r="E7844">
        <v>113</v>
      </c>
      <c r="F7844" t="s">
        <v>74</v>
      </c>
      <c r="G7844" t="s">
        <v>2748</v>
      </c>
      <c r="H7844" t="s">
        <v>22491</v>
      </c>
      <c r="I7844">
        <v>2</v>
      </c>
      <c r="J7844">
        <v>0</v>
      </c>
      <c r="K7844">
        <v>2</v>
      </c>
      <c r="L7844">
        <v>0</v>
      </c>
      <c r="M7844">
        <v>0</v>
      </c>
      <c r="N7844">
        <v>0</v>
      </c>
      <c r="O7844" t="str">
        <f t="shared" si="854"/>
        <v/>
      </c>
      <c r="P7844">
        <f>IF(ISERROR(VLOOKUP(G7844,Genes!$A$2:$A$749,1,0)),0,1)</f>
        <v>1</v>
      </c>
      <c r="Q7844">
        <f t="shared" si="855"/>
        <v>0</v>
      </c>
      <c r="R7844">
        <f t="shared" si="856"/>
        <v>1</v>
      </c>
      <c r="S7844">
        <f t="shared" si="857"/>
        <v>4</v>
      </c>
      <c r="T7844">
        <f t="shared" si="858"/>
        <v>4</v>
      </c>
      <c r="U7844">
        <f t="shared" si="859"/>
        <v>0</v>
      </c>
      <c r="V7844" t="str">
        <f t="shared" si="860"/>
        <v/>
      </c>
    </row>
    <row r="7845" spans="1:22" x14ac:dyDescent="0.2">
      <c r="A7845" t="s">
        <v>22492</v>
      </c>
      <c r="B7845" t="s">
        <v>215</v>
      </c>
      <c r="C7845">
        <v>82039929</v>
      </c>
      <c r="D7845">
        <v>82040072</v>
      </c>
      <c r="E7845">
        <v>144</v>
      </c>
      <c r="F7845" t="s">
        <v>74</v>
      </c>
      <c r="G7845" t="s">
        <v>2748</v>
      </c>
      <c r="H7845" t="s">
        <v>22493</v>
      </c>
      <c r="I7845">
        <v>3</v>
      </c>
      <c r="J7845">
        <v>1</v>
      </c>
      <c r="K7845">
        <v>2</v>
      </c>
      <c r="L7845">
        <v>0</v>
      </c>
      <c r="M7845">
        <v>0</v>
      </c>
      <c r="N7845">
        <v>0</v>
      </c>
      <c r="O7845" t="str">
        <f t="shared" si="854"/>
        <v/>
      </c>
      <c r="P7845">
        <f>IF(ISERROR(VLOOKUP(G7845,Genes!$A$2:$A$749,1,0)),0,1)</f>
        <v>1</v>
      </c>
      <c r="Q7845">
        <f t="shared" si="855"/>
        <v>0</v>
      </c>
      <c r="R7845">
        <f t="shared" si="856"/>
        <v>1</v>
      </c>
      <c r="S7845">
        <f t="shared" si="857"/>
        <v>5</v>
      </c>
      <c r="T7845">
        <f t="shared" si="858"/>
        <v>5</v>
      </c>
      <c r="U7845">
        <f t="shared" si="859"/>
        <v>0</v>
      </c>
      <c r="V7845" t="str">
        <f t="shared" si="860"/>
        <v/>
      </c>
    </row>
    <row r="7846" spans="1:22" x14ac:dyDescent="0.2">
      <c r="A7846" t="s">
        <v>22494</v>
      </c>
      <c r="B7846" t="s">
        <v>215</v>
      </c>
      <c r="C7846">
        <v>82036132</v>
      </c>
      <c r="D7846">
        <v>82036350</v>
      </c>
      <c r="E7846">
        <v>219</v>
      </c>
      <c r="F7846" t="s">
        <v>74</v>
      </c>
      <c r="G7846" t="s">
        <v>2748</v>
      </c>
      <c r="H7846" t="s">
        <v>22495</v>
      </c>
      <c r="I7846">
        <v>3</v>
      </c>
      <c r="J7846">
        <v>1</v>
      </c>
      <c r="K7846">
        <v>2</v>
      </c>
      <c r="L7846">
        <v>0</v>
      </c>
      <c r="M7846">
        <v>0</v>
      </c>
      <c r="N7846">
        <v>0</v>
      </c>
      <c r="O7846" t="str">
        <f t="shared" si="854"/>
        <v/>
      </c>
      <c r="P7846">
        <f>IF(ISERROR(VLOOKUP(G7846,Genes!$A$2:$A$749,1,0)),0,1)</f>
        <v>1</v>
      </c>
      <c r="Q7846">
        <f t="shared" si="855"/>
        <v>0</v>
      </c>
      <c r="R7846">
        <f t="shared" si="856"/>
        <v>1</v>
      </c>
      <c r="S7846">
        <f t="shared" si="857"/>
        <v>6</v>
      </c>
      <c r="T7846">
        <f t="shared" si="858"/>
        <v>6</v>
      </c>
      <c r="U7846">
        <f t="shared" si="859"/>
        <v>0</v>
      </c>
      <c r="V7846" t="str">
        <f t="shared" si="860"/>
        <v/>
      </c>
    </row>
    <row r="7847" spans="1:22" x14ac:dyDescent="0.2">
      <c r="A7847" t="s">
        <v>22496</v>
      </c>
      <c r="B7847" t="s">
        <v>215</v>
      </c>
      <c r="C7847">
        <v>82034773</v>
      </c>
      <c r="D7847">
        <v>82034955</v>
      </c>
      <c r="E7847">
        <v>183</v>
      </c>
      <c r="F7847" t="s">
        <v>74</v>
      </c>
      <c r="G7847" t="s">
        <v>2748</v>
      </c>
      <c r="H7847" t="s">
        <v>22497</v>
      </c>
      <c r="I7847">
        <v>3</v>
      </c>
      <c r="J7847">
        <v>1</v>
      </c>
      <c r="K7847">
        <v>2</v>
      </c>
      <c r="L7847">
        <v>0</v>
      </c>
      <c r="M7847">
        <v>0</v>
      </c>
      <c r="N7847">
        <v>0</v>
      </c>
      <c r="O7847" t="str">
        <f t="shared" si="854"/>
        <v/>
      </c>
      <c r="P7847">
        <f>IF(ISERROR(VLOOKUP(G7847,Genes!$A$2:$A$749,1,0)),0,1)</f>
        <v>1</v>
      </c>
      <c r="Q7847">
        <f t="shared" si="855"/>
        <v>0</v>
      </c>
      <c r="R7847">
        <f t="shared" si="856"/>
        <v>1</v>
      </c>
      <c r="S7847">
        <f t="shared" si="857"/>
        <v>7</v>
      </c>
      <c r="T7847">
        <f t="shared" si="858"/>
        <v>7</v>
      </c>
      <c r="U7847">
        <f t="shared" si="859"/>
        <v>0</v>
      </c>
      <c r="V7847" t="str">
        <f t="shared" si="860"/>
        <v/>
      </c>
    </row>
    <row r="7848" spans="1:22" x14ac:dyDescent="0.2">
      <c r="A7848" t="s">
        <v>22498</v>
      </c>
      <c r="B7848" t="s">
        <v>215</v>
      </c>
      <c r="C7848">
        <v>82034276</v>
      </c>
      <c r="D7848">
        <v>82034409</v>
      </c>
      <c r="E7848">
        <v>134</v>
      </c>
      <c r="F7848" t="s">
        <v>74</v>
      </c>
      <c r="G7848" t="s">
        <v>2748</v>
      </c>
      <c r="H7848" t="s">
        <v>22499</v>
      </c>
      <c r="I7848">
        <v>3</v>
      </c>
      <c r="J7848">
        <v>1</v>
      </c>
      <c r="K7848">
        <v>2</v>
      </c>
      <c r="L7848">
        <v>0</v>
      </c>
      <c r="M7848">
        <v>0</v>
      </c>
      <c r="N7848">
        <v>0</v>
      </c>
      <c r="O7848" t="str">
        <f t="shared" si="854"/>
        <v/>
      </c>
      <c r="P7848">
        <f>IF(ISERROR(VLOOKUP(G7848,Genes!$A$2:$A$749,1,0)),0,1)</f>
        <v>1</v>
      </c>
      <c r="Q7848">
        <f t="shared" si="855"/>
        <v>0</v>
      </c>
      <c r="R7848">
        <f t="shared" si="856"/>
        <v>1</v>
      </c>
      <c r="S7848">
        <f t="shared" si="857"/>
        <v>8</v>
      </c>
      <c r="T7848">
        <f t="shared" si="858"/>
        <v>8</v>
      </c>
      <c r="U7848">
        <f t="shared" si="859"/>
        <v>0</v>
      </c>
      <c r="V7848" t="str">
        <f t="shared" si="860"/>
        <v/>
      </c>
    </row>
    <row r="7849" spans="1:22" x14ac:dyDescent="0.2">
      <c r="A7849" t="s">
        <v>22500</v>
      </c>
      <c r="B7849" t="s">
        <v>215</v>
      </c>
      <c r="C7849">
        <v>82033537</v>
      </c>
      <c r="D7849">
        <v>82033639</v>
      </c>
      <c r="E7849">
        <v>103</v>
      </c>
      <c r="F7849" t="s">
        <v>74</v>
      </c>
      <c r="G7849" t="s">
        <v>2748</v>
      </c>
      <c r="H7849" t="s">
        <v>22501</v>
      </c>
      <c r="I7849">
        <v>2</v>
      </c>
      <c r="J7849">
        <v>0</v>
      </c>
      <c r="K7849">
        <v>2</v>
      </c>
      <c r="L7849">
        <v>0</v>
      </c>
      <c r="M7849">
        <v>0</v>
      </c>
      <c r="N7849">
        <v>0</v>
      </c>
      <c r="O7849" t="str">
        <f t="shared" si="854"/>
        <v>MAT1A</v>
      </c>
      <c r="P7849">
        <f>IF(ISERROR(VLOOKUP(G7849,Genes!$A$2:$A$749,1,0)),0,1)</f>
        <v>1</v>
      </c>
      <c r="Q7849">
        <f t="shared" si="855"/>
        <v>0</v>
      </c>
      <c r="R7849">
        <f t="shared" si="856"/>
        <v>1</v>
      </c>
      <c r="S7849">
        <f t="shared" si="857"/>
        <v>9</v>
      </c>
      <c r="T7849">
        <f t="shared" si="858"/>
        <v>9</v>
      </c>
      <c r="U7849">
        <f t="shared" si="859"/>
        <v>1</v>
      </c>
      <c r="V7849">
        <f t="shared" si="860"/>
        <v>1</v>
      </c>
    </row>
    <row r="7850" spans="1:22" x14ac:dyDescent="0.2">
      <c r="A7850" t="s">
        <v>22502</v>
      </c>
      <c r="B7850" t="s">
        <v>167</v>
      </c>
      <c r="C7850">
        <v>149216328</v>
      </c>
      <c r="D7850">
        <v>149216440</v>
      </c>
      <c r="E7850">
        <v>113</v>
      </c>
      <c r="F7850" t="s">
        <v>66</v>
      </c>
      <c r="G7850" t="s">
        <v>2755</v>
      </c>
      <c r="H7850" t="s">
        <v>22503</v>
      </c>
      <c r="I7850">
        <v>2</v>
      </c>
      <c r="J7850">
        <v>0</v>
      </c>
      <c r="K7850">
        <v>2</v>
      </c>
      <c r="L7850">
        <v>0</v>
      </c>
      <c r="M7850">
        <v>0</v>
      </c>
      <c r="N7850">
        <v>0</v>
      </c>
      <c r="O7850" t="str">
        <f t="shared" si="854"/>
        <v/>
      </c>
      <c r="P7850">
        <f>IF(ISERROR(VLOOKUP(G7850,Genes!$A$2:$A$749,1,0)),0,1)</f>
        <v>1</v>
      </c>
      <c r="Q7850">
        <f t="shared" si="855"/>
        <v>1</v>
      </c>
      <c r="R7850">
        <f t="shared" si="856"/>
        <v>1</v>
      </c>
      <c r="S7850">
        <f t="shared" si="857"/>
        <v>1</v>
      </c>
      <c r="T7850">
        <f t="shared" si="858"/>
        <v>1</v>
      </c>
      <c r="U7850">
        <f t="shared" si="859"/>
        <v>0</v>
      </c>
      <c r="V7850" t="str">
        <f t="shared" si="860"/>
        <v/>
      </c>
    </row>
    <row r="7851" spans="1:22" x14ac:dyDescent="0.2">
      <c r="A7851" t="s">
        <v>22504</v>
      </c>
      <c r="B7851" t="s">
        <v>167</v>
      </c>
      <c r="C7851">
        <v>149260005</v>
      </c>
      <c r="D7851">
        <v>149260078</v>
      </c>
      <c r="E7851">
        <v>74</v>
      </c>
      <c r="F7851" t="s">
        <v>66</v>
      </c>
      <c r="G7851" t="s">
        <v>2755</v>
      </c>
      <c r="H7851" t="s">
        <v>22505</v>
      </c>
      <c r="I7851">
        <v>2</v>
      </c>
      <c r="J7851">
        <v>0</v>
      </c>
      <c r="K7851">
        <v>2</v>
      </c>
      <c r="L7851">
        <v>0</v>
      </c>
      <c r="M7851">
        <v>0</v>
      </c>
      <c r="N7851">
        <v>0</v>
      </c>
      <c r="O7851" t="str">
        <f t="shared" si="854"/>
        <v/>
      </c>
      <c r="P7851">
        <f>IF(ISERROR(VLOOKUP(G7851,Genes!$A$2:$A$749,1,0)),0,1)</f>
        <v>1</v>
      </c>
      <c r="Q7851">
        <f t="shared" si="855"/>
        <v>0</v>
      </c>
      <c r="R7851">
        <f t="shared" si="856"/>
        <v>1</v>
      </c>
      <c r="S7851">
        <f t="shared" si="857"/>
        <v>2</v>
      </c>
      <c r="T7851">
        <f t="shared" si="858"/>
        <v>2</v>
      </c>
      <c r="U7851">
        <f t="shared" si="859"/>
        <v>0</v>
      </c>
      <c r="V7851" t="str">
        <f t="shared" si="860"/>
        <v/>
      </c>
    </row>
    <row r="7852" spans="1:22" x14ac:dyDescent="0.2">
      <c r="A7852" t="s">
        <v>22506</v>
      </c>
      <c r="B7852" t="s">
        <v>167</v>
      </c>
      <c r="C7852">
        <v>149263330</v>
      </c>
      <c r="D7852">
        <v>149263396</v>
      </c>
      <c r="E7852">
        <v>67</v>
      </c>
      <c r="F7852" t="s">
        <v>66</v>
      </c>
      <c r="G7852" t="s">
        <v>2755</v>
      </c>
      <c r="H7852" t="s">
        <v>22507</v>
      </c>
      <c r="I7852">
        <v>0</v>
      </c>
      <c r="J7852">
        <v>0</v>
      </c>
      <c r="K7852">
        <v>0</v>
      </c>
      <c r="L7852">
        <v>0</v>
      </c>
      <c r="M7852">
        <v>0</v>
      </c>
      <c r="N7852">
        <v>0</v>
      </c>
      <c r="O7852" t="str">
        <f t="shared" si="854"/>
        <v/>
      </c>
      <c r="P7852">
        <f>IF(ISERROR(VLOOKUP(G7852,Genes!$A$2:$A$749,1,0)),0,1)</f>
        <v>1</v>
      </c>
      <c r="Q7852">
        <f t="shared" si="855"/>
        <v>0</v>
      </c>
      <c r="R7852">
        <f t="shared" si="856"/>
        <v>0</v>
      </c>
      <c r="S7852">
        <f t="shared" si="857"/>
        <v>2</v>
      </c>
      <c r="T7852">
        <f t="shared" si="858"/>
        <v>3</v>
      </c>
      <c r="U7852">
        <f t="shared" si="859"/>
        <v>0</v>
      </c>
      <c r="V7852" t="str">
        <f t="shared" si="860"/>
        <v/>
      </c>
    </row>
    <row r="7853" spans="1:22" x14ac:dyDescent="0.2">
      <c r="A7853" t="s">
        <v>22508</v>
      </c>
      <c r="B7853" t="s">
        <v>167</v>
      </c>
      <c r="C7853">
        <v>149267629</v>
      </c>
      <c r="D7853">
        <v>149267704</v>
      </c>
      <c r="E7853">
        <v>76</v>
      </c>
      <c r="F7853" t="s">
        <v>66</v>
      </c>
      <c r="G7853" t="s">
        <v>2755</v>
      </c>
      <c r="H7853" t="s">
        <v>22509</v>
      </c>
      <c r="I7853">
        <v>2</v>
      </c>
      <c r="J7853">
        <v>0</v>
      </c>
      <c r="K7853">
        <v>2</v>
      </c>
      <c r="L7853">
        <v>0</v>
      </c>
      <c r="M7853">
        <v>0</v>
      </c>
      <c r="N7853">
        <v>0</v>
      </c>
      <c r="O7853" t="str">
        <f t="shared" si="854"/>
        <v/>
      </c>
      <c r="P7853">
        <f>IF(ISERROR(VLOOKUP(G7853,Genes!$A$2:$A$749,1,0)),0,1)</f>
        <v>1</v>
      </c>
      <c r="Q7853">
        <f t="shared" si="855"/>
        <v>0</v>
      </c>
      <c r="R7853">
        <f t="shared" si="856"/>
        <v>1</v>
      </c>
      <c r="S7853">
        <f t="shared" si="857"/>
        <v>3</v>
      </c>
      <c r="T7853">
        <f t="shared" si="858"/>
        <v>4</v>
      </c>
      <c r="U7853">
        <f t="shared" si="859"/>
        <v>0</v>
      </c>
      <c r="V7853" t="str">
        <f t="shared" si="860"/>
        <v/>
      </c>
    </row>
    <row r="7854" spans="1:22" x14ac:dyDescent="0.2">
      <c r="A7854" t="s">
        <v>22510</v>
      </c>
      <c r="B7854" t="s">
        <v>167</v>
      </c>
      <c r="C7854">
        <v>149270439</v>
      </c>
      <c r="D7854">
        <v>149270510</v>
      </c>
      <c r="E7854">
        <v>72</v>
      </c>
      <c r="F7854" t="s">
        <v>66</v>
      </c>
      <c r="G7854" t="s">
        <v>2755</v>
      </c>
      <c r="H7854" t="s">
        <v>22511</v>
      </c>
      <c r="I7854">
        <v>2</v>
      </c>
      <c r="J7854">
        <v>0</v>
      </c>
      <c r="K7854">
        <v>2</v>
      </c>
      <c r="L7854">
        <v>0</v>
      </c>
      <c r="M7854">
        <v>0</v>
      </c>
      <c r="N7854">
        <v>0</v>
      </c>
      <c r="O7854" t="str">
        <f t="shared" si="854"/>
        <v/>
      </c>
      <c r="P7854">
        <f>IF(ISERROR(VLOOKUP(G7854,Genes!$A$2:$A$749,1,0)),0,1)</f>
        <v>1</v>
      </c>
      <c r="Q7854">
        <f t="shared" si="855"/>
        <v>0</v>
      </c>
      <c r="R7854">
        <f t="shared" si="856"/>
        <v>1</v>
      </c>
      <c r="S7854">
        <f t="shared" si="857"/>
        <v>4</v>
      </c>
      <c r="T7854">
        <f t="shared" si="858"/>
        <v>5</v>
      </c>
      <c r="U7854">
        <f t="shared" si="859"/>
        <v>0</v>
      </c>
      <c r="V7854" t="str">
        <f t="shared" si="860"/>
        <v/>
      </c>
    </row>
    <row r="7855" spans="1:22" x14ac:dyDescent="0.2">
      <c r="A7855" t="s">
        <v>22512</v>
      </c>
      <c r="B7855" t="s">
        <v>167</v>
      </c>
      <c r="C7855">
        <v>149220151</v>
      </c>
      <c r="D7855">
        <v>149220253</v>
      </c>
      <c r="E7855">
        <v>103</v>
      </c>
      <c r="F7855" t="s">
        <v>66</v>
      </c>
      <c r="G7855" t="s">
        <v>2755</v>
      </c>
      <c r="H7855" t="s">
        <v>22513</v>
      </c>
      <c r="I7855">
        <v>2</v>
      </c>
      <c r="J7855">
        <v>0</v>
      </c>
      <c r="K7855">
        <v>2</v>
      </c>
      <c r="L7855">
        <v>0</v>
      </c>
      <c r="M7855">
        <v>0</v>
      </c>
      <c r="N7855">
        <v>0</v>
      </c>
      <c r="O7855" t="str">
        <f t="shared" si="854"/>
        <v/>
      </c>
      <c r="P7855">
        <f>IF(ISERROR(VLOOKUP(G7855,Genes!$A$2:$A$749,1,0)),0,1)</f>
        <v>1</v>
      </c>
      <c r="Q7855">
        <f t="shared" si="855"/>
        <v>0</v>
      </c>
      <c r="R7855">
        <f t="shared" si="856"/>
        <v>1</v>
      </c>
      <c r="S7855">
        <f t="shared" si="857"/>
        <v>5</v>
      </c>
      <c r="T7855">
        <f t="shared" si="858"/>
        <v>6</v>
      </c>
      <c r="U7855">
        <f t="shared" si="859"/>
        <v>0</v>
      </c>
      <c r="V7855" t="str">
        <f t="shared" si="860"/>
        <v/>
      </c>
    </row>
    <row r="7856" spans="1:22" x14ac:dyDescent="0.2">
      <c r="A7856" t="s">
        <v>22514</v>
      </c>
      <c r="B7856" t="s">
        <v>167</v>
      </c>
      <c r="C7856">
        <v>149221308</v>
      </c>
      <c r="D7856">
        <v>149221488</v>
      </c>
      <c r="E7856">
        <v>181</v>
      </c>
      <c r="F7856" t="s">
        <v>66</v>
      </c>
      <c r="G7856" t="s">
        <v>2755</v>
      </c>
      <c r="H7856" t="s">
        <v>22515</v>
      </c>
      <c r="I7856">
        <v>3</v>
      </c>
      <c r="J7856">
        <v>1</v>
      </c>
      <c r="K7856">
        <v>2</v>
      </c>
      <c r="L7856">
        <v>0</v>
      </c>
      <c r="M7856">
        <v>0</v>
      </c>
      <c r="N7856">
        <v>0</v>
      </c>
      <c r="O7856" t="str">
        <f t="shared" si="854"/>
        <v/>
      </c>
      <c r="P7856">
        <f>IF(ISERROR(VLOOKUP(G7856,Genes!$A$2:$A$749,1,0)),0,1)</f>
        <v>1</v>
      </c>
      <c r="Q7856">
        <f t="shared" si="855"/>
        <v>0</v>
      </c>
      <c r="R7856">
        <f t="shared" si="856"/>
        <v>1</v>
      </c>
      <c r="S7856">
        <f t="shared" si="857"/>
        <v>6</v>
      </c>
      <c r="T7856">
        <f t="shared" si="858"/>
        <v>7</v>
      </c>
      <c r="U7856">
        <f t="shared" si="859"/>
        <v>0</v>
      </c>
      <c r="V7856" t="str">
        <f t="shared" si="860"/>
        <v/>
      </c>
    </row>
    <row r="7857" spans="1:22" x14ac:dyDescent="0.2">
      <c r="A7857" t="s">
        <v>22516</v>
      </c>
      <c r="B7857" t="s">
        <v>167</v>
      </c>
      <c r="C7857">
        <v>149225910</v>
      </c>
      <c r="D7857">
        <v>149228030</v>
      </c>
      <c r="E7857">
        <v>2121</v>
      </c>
      <c r="F7857" t="s">
        <v>66</v>
      </c>
      <c r="G7857" t="s">
        <v>2755</v>
      </c>
      <c r="H7857" t="s">
        <v>22517</v>
      </c>
      <c r="I7857">
        <v>35</v>
      </c>
      <c r="J7857">
        <v>33</v>
      </c>
      <c r="K7857">
        <v>2</v>
      </c>
      <c r="L7857">
        <v>0</v>
      </c>
      <c r="M7857">
        <v>0</v>
      </c>
      <c r="N7857">
        <v>0</v>
      </c>
      <c r="O7857" t="str">
        <f t="shared" si="854"/>
        <v/>
      </c>
      <c r="P7857">
        <f>IF(ISERROR(VLOOKUP(G7857,Genes!$A$2:$A$749,1,0)),0,1)</f>
        <v>1</v>
      </c>
      <c r="Q7857">
        <f t="shared" si="855"/>
        <v>0</v>
      </c>
      <c r="R7857">
        <f t="shared" si="856"/>
        <v>1</v>
      </c>
      <c r="S7857">
        <f t="shared" si="857"/>
        <v>7</v>
      </c>
      <c r="T7857">
        <f t="shared" si="858"/>
        <v>8</v>
      </c>
      <c r="U7857">
        <f t="shared" si="859"/>
        <v>0</v>
      </c>
      <c r="V7857" t="str">
        <f t="shared" si="860"/>
        <v/>
      </c>
    </row>
    <row r="7858" spans="1:22" x14ac:dyDescent="0.2">
      <c r="A7858" t="s">
        <v>22518</v>
      </c>
      <c r="B7858" t="s">
        <v>167</v>
      </c>
      <c r="C7858">
        <v>149240679</v>
      </c>
      <c r="D7858">
        <v>149241005</v>
      </c>
      <c r="E7858">
        <v>327</v>
      </c>
      <c r="F7858" t="s">
        <v>66</v>
      </c>
      <c r="G7858" t="s">
        <v>2755</v>
      </c>
      <c r="H7858" t="s">
        <v>22519</v>
      </c>
      <c r="I7858">
        <v>8</v>
      </c>
      <c r="J7858">
        <v>3</v>
      </c>
      <c r="K7858">
        <v>2</v>
      </c>
      <c r="L7858">
        <v>1</v>
      </c>
      <c r="M7858">
        <v>1</v>
      </c>
      <c r="N7858">
        <v>1</v>
      </c>
      <c r="O7858" t="str">
        <f t="shared" si="854"/>
        <v/>
      </c>
      <c r="P7858">
        <f>IF(ISERROR(VLOOKUP(G7858,Genes!$A$2:$A$749,1,0)),0,1)</f>
        <v>1</v>
      </c>
      <c r="Q7858">
        <f t="shared" si="855"/>
        <v>0</v>
      </c>
      <c r="R7858">
        <f t="shared" si="856"/>
        <v>1</v>
      </c>
      <c r="S7858">
        <f t="shared" si="857"/>
        <v>8</v>
      </c>
      <c r="T7858">
        <f t="shared" si="858"/>
        <v>9</v>
      </c>
      <c r="U7858">
        <f t="shared" si="859"/>
        <v>0</v>
      </c>
      <c r="V7858" t="str">
        <f t="shared" si="860"/>
        <v/>
      </c>
    </row>
    <row r="7859" spans="1:22" x14ac:dyDescent="0.2">
      <c r="A7859" t="s">
        <v>22520</v>
      </c>
      <c r="B7859" t="s">
        <v>167</v>
      </c>
      <c r="C7859">
        <v>149240679</v>
      </c>
      <c r="D7859">
        <v>149241704</v>
      </c>
      <c r="E7859">
        <v>1026</v>
      </c>
      <c r="F7859" t="s">
        <v>66</v>
      </c>
      <c r="G7859" t="s">
        <v>2755</v>
      </c>
      <c r="H7859" t="s">
        <v>22521</v>
      </c>
      <c r="I7859">
        <v>17</v>
      </c>
      <c r="J7859">
        <v>15</v>
      </c>
      <c r="K7859">
        <v>2</v>
      </c>
      <c r="L7859">
        <v>0</v>
      </c>
      <c r="M7859">
        <v>0</v>
      </c>
      <c r="N7859">
        <v>0</v>
      </c>
      <c r="O7859" t="str">
        <f t="shared" si="854"/>
        <v/>
      </c>
      <c r="P7859">
        <f>IF(ISERROR(VLOOKUP(G7859,Genes!$A$2:$A$749,1,0)),0,1)</f>
        <v>1</v>
      </c>
      <c r="Q7859">
        <f t="shared" si="855"/>
        <v>0</v>
      </c>
      <c r="R7859">
        <f t="shared" si="856"/>
        <v>1</v>
      </c>
      <c r="S7859">
        <f t="shared" si="857"/>
        <v>9</v>
      </c>
      <c r="T7859">
        <f t="shared" si="858"/>
        <v>10</v>
      </c>
      <c r="U7859">
        <f t="shared" si="859"/>
        <v>0</v>
      </c>
      <c r="V7859" t="str">
        <f t="shared" si="860"/>
        <v/>
      </c>
    </row>
    <row r="7860" spans="1:22" x14ac:dyDescent="0.2">
      <c r="A7860" t="s">
        <v>22522</v>
      </c>
      <c r="B7860" t="s">
        <v>167</v>
      </c>
      <c r="C7860">
        <v>149243311</v>
      </c>
      <c r="D7860">
        <v>149243519</v>
      </c>
      <c r="E7860">
        <v>209</v>
      </c>
      <c r="F7860" t="s">
        <v>66</v>
      </c>
      <c r="G7860" t="s">
        <v>2755</v>
      </c>
      <c r="H7860" t="s">
        <v>22523</v>
      </c>
      <c r="I7860">
        <v>3</v>
      </c>
      <c r="J7860">
        <v>1</v>
      </c>
      <c r="K7860">
        <v>2</v>
      </c>
      <c r="L7860">
        <v>0</v>
      </c>
      <c r="M7860">
        <v>0</v>
      </c>
      <c r="N7860">
        <v>0</v>
      </c>
      <c r="O7860" t="str">
        <f t="shared" si="854"/>
        <v/>
      </c>
      <c r="P7860">
        <f>IF(ISERROR(VLOOKUP(G7860,Genes!$A$2:$A$749,1,0)),0,1)</f>
        <v>1</v>
      </c>
      <c r="Q7860">
        <f t="shared" si="855"/>
        <v>0</v>
      </c>
      <c r="R7860">
        <f t="shared" si="856"/>
        <v>1</v>
      </c>
      <c r="S7860">
        <f t="shared" si="857"/>
        <v>10</v>
      </c>
      <c r="T7860">
        <f t="shared" si="858"/>
        <v>11</v>
      </c>
      <c r="U7860">
        <f t="shared" si="859"/>
        <v>0</v>
      </c>
      <c r="V7860" t="str">
        <f t="shared" si="860"/>
        <v/>
      </c>
    </row>
    <row r="7861" spans="1:22" x14ac:dyDescent="0.2">
      <c r="A7861" t="s">
        <v>22524</v>
      </c>
      <c r="B7861" t="s">
        <v>167</v>
      </c>
      <c r="C7861">
        <v>149246955</v>
      </c>
      <c r="D7861">
        <v>149248163</v>
      </c>
      <c r="E7861">
        <v>1209</v>
      </c>
      <c r="F7861" t="s">
        <v>66</v>
      </c>
      <c r="G7861" t="s">
        <v>2755</v>
      </c>
      <c r="H7861" t="s">
        <v>22525</v>
      </c>
      <c r="I7861">
        <v>20</v>
      </c>
      <c r="J7861">
        <v>18</v>
      </c>
      <c r="K7861">
        <v>2</v>
      </c>
      <c r="L7861">
        <v>0</v>
      </c>
      <c r="M7861">
        <v>0</v>
      </c>
      <c r="N7861">
        <v>0</v>
      </c>
      <c r="O7861" t="str">
        <f t="shared" si="854"/>
        <v/>
      </c>
      <c r="P7861">
        <f>IF(ISERROR(VLOOKUP(G7861,Genes!$A$2:$A$749,1,0)),0,1)</f>
        <v>1</v>
      </c>
      <c r="Q7861">
        <f t="shared" si="855"/>
        <v>0</v>
      </c>
      <c r="R7861">
        <f t="shared" si="856"/>
        <v>1</v>
      </c>
      <c r="S7861">
        <f t="shared" si="857"/>
        <v>11</v>
      </c>
      <c r="T7861">
        <f t="shared" si="858"/>
        <v>12</v>
      </c>
      <c r="U7861">
        <f t="shared" si="859"/>
        <v>0</v>
      </c>
      <c r="V7861" t="str">
        <f t="shared" si="860"/>
        <v/>
      </c>
    </row>
    <row r="7862" spans="1:22" x14ac:dyDescent="0.2">
      <c r="A7862" t="s">
        <v>22526</v>
      </c>
      <c r="B7862" t="s">
        <v>167</v>
      </c>
      <c r="C7862">
        <v>149259966</v>
      </c>
      <c r="D7862">
        <v>149260078</v>
      </c>
      <c r="E7862">
        <v>113</v>
      </c>
      <c r="F7862" t="s">
        <v>66</v>
      </c>
      <c r="G7862" t="s">
        <v>2755</v>
      </c>
      <c r="H7862" t="s">
        <v>22527</v>
      </c>
      <c r="I7862">
        <v>2</v>
      </c>
      <c r="J7862">
        <v>0</v>
      </c>
      <c r="K7862">
        <v>2</v>
      </c>
      <c r="L7862">
        <v>0</v>
      </c>
      <c r="M7862">
        <v>0</v>
      </c>
      <c r="N7862">
        <v>0</v>
      </c>
      <c r="O7862" t="str">
        <f t="shared" si="854"/>
        <v>MBD5</v>
      </c>
      <c r="P7862">
        <f>IF(ISERROR(VLOOKUP(G7862,Genes!$A$2:$A$749,1,0)),0,1)</f>
        <v>1</v>
      </c>
      <c r="Q7862">
        <f t="shared" si="855"/>
        <v>0</v>
      </c>
      <c r="R7862">
        <f t="shared" si="856"/>
        <v>1</v>
      </c>
      <c r="S7862">
        <f t="shared" si="857"/>
        <v>12</v>
      </c>
      <c r="T7862">
        <f t="shared" si="858"/>
        <v>13</v>
      </c>
      <c r="U7862">
        <f t="shared" si="859"/>
        <v>1</v>
      </c>
      <c r="V7862">
        <f t="shared" si="860"/>
        <v>0.92307692307692313</v>
      </c>
    </row>
    <row r="7863" spans="1:22" x14ac:dyDescent="0.2">
      <c r="A7863" t="s">
        <v>22528</v>
      </c>
      <c r="B7863" t="s">
        <v>83</v>
      </c>
      <c r="C7863">
        <v>21857853</v>
      </c>
      <c r="D7863">
        <v>21857927</v>
      </c>
      <c r="E7863">
        <v>75</v>
      </c>
      <c r="F7863" t="s">
        <v>66</v>
      </c>
      <c r="G7863" t="s">
        <v>2762</v>
      </c>
      <c r="H7863" t="s">
        <v>22529</v>
      </c>
      <c r="I7863">
        <v>2</v>
      </c>
      <c r="J7863">
        <v>0</v>
      </c>
      <c r="K7863">
        <v>2</v>
      </c>
      <c r="L7863">
        <v>0</v>
      </c>
      <c r="M7863">
        <v>0</v>
      </c>
      <c r="N7863">
        <v>0</v>
      </c>
      <c r="O7863" t="str">
        <f t="shared" si="854"/>
        <v/>
      </c>
      <c r="P7863">
        <f>IF(ISERROR(VLOOKUP(G7863,Genes!$A$2:$A$749,1,0)),0,1)</f>
        <v>1</v>
      </c>
      <c r="Q7863">
        <f t="shared" si="855"/>
        <v>1</v>
      </c>
      <c r="R7863">
        <f t="shared" si="856"/>
        <v>1</v>
      </c>
      <c r="S7863">
        <f t="shared" si="857"/>
        <v>1</v>
      </c>
      <c r="T7863">
        <f t="shared" si="858"/>
        <v>1</v>
      </c>
      <c r="U7863">
        <f t="shared" si="859"/>
        <v>0</v>
      </c>
      <c r="V7863" t="str">
        <f t="shared" si="860"/>
        <v/>
      </c>
    </row>
    <row r="7864" spans="1:22" x14ac:dyDescent="0.2">
      <c r="A7864" t="s">
        <v>22530</v>
      </c>
      <c r="B7864" t="s">
        <v>83</v>
      </c>
      <c r="C7864">
        <v>21899015</v>
      </c>
      <c r="D7864">
        <v>21899090</v>
      </c>
      <c r="E7864">
        <v>76</v>
      </c>
      <c r="F7864" t="s">
        <v>66</v>
      </c>
      <c r="G7864" t="s">
        <v>2762</v>
      </c>
      <c r="H7864" t="s">
        <v>22531</v>
      </c>
      <c r="I7864">
        <v>2</v>
      </c>
      <c r="J7864">
        <v>0</v>
      </c>
      <c r="K7864">
        <v>2</v>
      </c>
      <c r="L7864">
        <v>0</v>
      </c>
      <c r="M7864">
        <v>0</v>
      </c>
      <c r="N7864">
        <v>0</v>
      </c>
      <c r="O7864" t="str">
        <f t="shared" si="854"/>
        <v/>
      </c>
      <c r="P7864">
        <f>IF(ISERROR(VLOOKUP(G7864,Genes!$A$2:$A$749,1,0)),0,1)</f>
        <v>1</v>
      </c>
      <c r="Q7864">
        <f t="shared" si="855"/>
        <v>0</v>
      </c>
      <c r="R7864">
        <f t="shared" si="856"/>
        <v>1</v>
      </c>
      <c r="S7864">
        <f t="shared" si="857"/>
        <v>2</v>
      </c>
      <c r="T7864">
        <f t="shared" si="858"/>
        <v>2</v>
      </c>
      <c r="U7864">
        <f t="shared" si="859"/>
        <v>0</v>
      </c>
      <c r="V7864" t="str">
        <f t="shared" si="860"/>
        <v/>
      </c>
    </row>
    <row r="7865" spans="1:22" x14ac:dyDescent="0.2">
      <c r="A7865" t="s">
        <v>22532</v>
      </c>
      <c r="B7865" t="s">
        <v>83</v>
      </c>
      <c r="C7865">
        <v>21900551</v>
      </c>
      <c r="D7865">
        <v>21900773</v>
      </c>
      <c r="E7865">
        <v>223</v>
      </c>
      <c r="F7865" t="s">
        <v>66</v>
      </c>
      <c r="G7865" t="s">
        <v>2762</v>
      </c>
      <c r="H7865" t="s">
        <v>22533</v>
      </c>
      <c r="I7865">
        <v>3</v>
      </c>
      <c r="J7865">
        <v>1</v>
      </c>
      <c r="K7865">
        <v>2</v>
      </c>
      <c r="L7865">
        <v>0</v>
      </c>
      <c r="M7865">
        <v>0</v>
      </c>
      <c r="N7865">
        <v>0</v>
      </c>
      <c r="O7865" t="str">
        <f t="shared" si="854"/>
        <v/>
      </c>
      <c r="P7865">
        <f>IF(ISERROR(VLOOKUP(G7865,Genes!$A$2:$A$749,1,0)),0,1)</f>
        <v>1</v>
      </c>
      <c r="Q7865">
        <f t="shared" si="855"/>
        <v>0</v>
      </c>
      <c r="R7865">
        <f t="shared" si="856"/>
        <v>1</v>
      </c>
      <c r="S7865">
        <f t="shared" si="857"/>
        <v>3</v>
      </c>
      <c r="T7865">
        <f t="shared" si="858"/>
        <v>3</v>
      </c>
      <c r="U7865">
        <f t="shared" si="859"/>
        <v>0</v>
      </c>
      <c r="V7865" t="str">
        <f t="shared" si="860"/>
        <v/>
      </c>
    </row>
    <row r="7866" spans="1:22" x14ac:dyDescent="0.2">
      <c r="A7866" t="s">
        <v>22534</v>
      </c>
      <c r="B7866" t="s">
        <v>83</v>
      </c>
      <c r="C7866">
        <v>21861288</v>
      </c>
      <c r="D7866">
        <v>21861436</v>
      </c>
      <c r="E7866">
        <v>149</v>
      </c>
      <c r="F7866" t="s">
        <v>66</v>
      </c>
      <c r="G7866" t="s">
        <v>2762</v>
      </c>
      <c r="H7866" t="s">
        <v>22535</v>
      </c>
      <c r="I7866">
        <v>3</v>
      </c>
      <c r="J7866">
        <v>1</v>
      </c>
      <c r="K7866">
        <v>2</v>
      </c>
      <c r="L7866">
        <v>0</v>
      </c>
      <c r="M7866">
        <v>0</v>
      </c>
      <c r="N7866">
        <v>0</v>
      </c>
      <c r="O7866" t="str">
        <f t="shared" si="854"/>
        <v/>
      </c>
      <c r="P7866">
        <f>IF(ISERROR(VLOOKUP(G7866,Genes!$A$2:$A$749,1,0)),0,1)</f>
        <v>1</v>
      </c>
      <c r="Q7866">
        <f t="shared" si="855"/>
        <v>0</v>
      </c>
      <c r="R7866">
        <f t="shared" si="856"/>
        <v>1</v>
      </c>
      <c r="S7866">
        <f t="shared" si="857"/>
        <v>4</v>
      </c>
      <c r="T7866">
        <f t="shared" si="858"/>
        <v>4</v>
      </c>
      <c r="U7866">
        <f t="shared" si="859"/>
        <v>0</v>
      </c>
      <c r="V7866" t="str">
        <f t="shared" si="860"/>
        <v/>
      </c>
    </row>
    <row r="7867" spans="1:22" x14ac:dyDescent="0.2">
      <c r="A7867" t="s">
        <v>22536</v>
      </c>
      <c r="B7867" t="s">
        <v>83</v>
      </c>
      <c r="C7867">
        <v>21863289</v>
      </c>
      <c r="D7867">
        <v>21863502</v>
      </c>
      <c r="E7867">
        <v>214</v>
      </c>
      <c r="F7867" t="s">
        <v>66</v>
      </c>
      <c r="G7867" t="s">
        <v>2762</v>
      </c>
      <c r="H7867" t="s">
        <v>22537</v>
      </c>
      <c r="I7867">
        <v>2</v>
      </c>
      <c r="J7867">
        <v>0</v>
      </c>
      <c r="K7867">
        <v>1</v>
      </c>
      <c r="L7867">
        <v>1</v>
      </c>
      <c r="M7867">
        <v>0</v>
      </c>
      <c r="N7867">
        <v>0</v>
      </c>
      <c r="O7867" t="str">
        <f t="shared" si="854"/>
        <v/>
      </c>
      <c r="P7867">
        <f>IF(ISERROR(VLOOKUP(G7867,Genes!$A$2:$A$749,1,0)),0,1)</f>
        <v>1</v>
      </c>
      <c r="Q7867">
        <f t="shared" si="855"/>
        <v>0</v>
      </c>
      <c r="R7867">
        <f t="shared" si="856"/>
        <v>1</v>
      </c>
      <c r="S7867">
        <f t="shared" si="857"/>
        <v>5</v>
      </c>
      <c r="T7867">
        <f t="shared" si="858"/>
        <v>5</v>
      </c>
      <c r="U7867">
        <f t="shared" si="859"/>
        <v>0</v>
      </c>
      <c r="V7867" t="str">
        <f t="shared" si="860"/>
        <v/>
      </c>
    </row>
    <row r="7868" spans="1:22" x14ac:dyDescent="0.2">
      <c r="A7868" t="s">
        <v>22538</v>
      </c>
      <c r="B7868" t="s">
        <v>83</v>
      </c>
      <c r="C7868">
        <v>21869627</v>
      </c>
      <c r="D7868">
        <v>21869730</v>
      </c>
      <c r="E7868">
        <v>104</v>
      </c>
      <c r="F7868" t="s">
        <v>66</v>
      </c>
      <c r="G7868" t="s">
        <v>2762</v>
      </c>
      <c r="H7868" t="s">
        <v>22539</v>
      </c>
      <c r="I7868">
        <v>2</v>
      </c>
      <c r="J7868">
        <v>0</v>
      </c>
      <c r="K7868">
        <v>2</v>
      </c>
      <c r="L7868">
        <v>0</v>
      </c>
      <c r="M7868">
        <v>0</v>
      </c>
      <c r="N7868">
        <v>0</v>
      </c>
      <c r="O7868" t="str">
        <f t="shared" si="854"/>
        <v/>
      </c>
      <c r="P7868">
        <f>IF(ISERROR(VLOOKUP(G7868,Genes!$A$2:$A$749,1,0)),0,1)</f>
        <v>1</v>
      </c>
      <c r="Q7868">
        <f t="shared" si="855"/>
        <v>0</v>
      </c>
      <c r="R7868">
        <f t="shared" si="856"/>
        <v>1</v>
      </c>
      <c r="S7868">
        <f t="shared" si="857"/>
        <v>6</v>
      </c>
      <c r="T7868">
        <f t="shared" si="858"/>
        <v>6</v>
      </c>
      <c r="U7868">
        <f t="shared" si="859"/>
        <v>0</v>
      </c>
      <c r="V7868" t="str">
        <f t="shared" si="860"/>
        <v/>
      </c>
    </row>
    <row r="7869" spans="1:22" x14ac:dyDescent="0.2">
      <c r="A7869" t="s">
        <v>22540</v>
      </c>
      <c r="B7869" t="s">
        <v>83</v>
      </c>
      <c r="C7869">
        <v>21871494</v>
      </c>
      <c r="D7869">
        <v>21871621</v>
      </c>
      <c r="E7869">
        <v>128</v>
      </c>
      <c r="F7869" t="s">
        <v>66</v>
      </c>
      <c r="G7869" t="s">
        <v>2762</v>
      </c>
      <c r="H7869" t="s">
        <v>22541</v>
      </c>
      <c r="I7869">
        <v>3</v>
      </c>
      <c r="J7869">
        <v>1</v>
      </c>
      <c r="K7869">
        <v>2</v>
      </c>
      <c r="L7869">
        <v>0</v>
      </c>
      <c r="M7869">
        <v>0</v>
      </c>
      <c r="N7869">
        <v>0</v>
      </c>
      <c r="O7869" t="str">
        <f t="shared" si="854"/>
        <v/>
      </c>
      <c r="P7869">
        <f>IF(ISERROR(VLOOKUP(G7869,Genes!$A$2:$A$749,1,0)),0,1)</f>
        <v>1</v>
      </c>
      <c r="Q7869">
        <f t="shared" si="855"/>
        <v>0</v>
      </c>
      <c r="R7869">
        <f t="shared" si="856"/>
        <v>1</v>
      </c>
      <c r="S7869">
        <f t="shared" si="857"/>
        <v>7</v>
      </c>
      <c r="T7869">
        <f t="shared" si="858"/>
        <v>7</v>
      </c>
      <c r="U7869">
        <f t="shared" si="859"/>
        <v>0</v>
      </c>
      <c r="V7869" t="str">
        <f t="shared" si="860"/>
        <v/>
      </c>
    </row>
    <row r="7870" spans="1:22" x14ac:dyDescent="0.2">
      <c r="A7870" t="s">
        <v>22542</v>
      </c>
      <c r="B7870" t="s">
        <v>83</v>
      </c>
      <c r="C7870">
        <v>21886585</v>
      </c>
      <c r="D7870">
        <v>21886703</v>
      </c>
      <c r="E7870">
        <v>119</v>
      </c>
      <c r="F7870" t="s">
        <v>66</v>
      </c>
      <c r="G7870" t="s">
        <v>2762</v>
      </c>
      <c r="H7870" t="s">
        <v>22543</v>
      </c>
      <c r="I7870">
        <v>2</v>
      </c>
      <c r="J7870">
        <v>0</v>
      </c>
      <c r="K7870">
        <v>2</v>
      </c>
      <c r="L7870">
        <v>0</v>
      </c>
      <c r="M7870">
        <v>0</v>
      </c>
      <c r="N7870">
        <v>0</v>
      </c>
      <c r="O7870" t="str">
        <f t="shared" si="854"/>
        <v/>
      </c>
      <c r="P7870">
        <f>IF(ISERROR(VLOOKUP(G7870,Genes!$A$2:$A$749,1,0)),0,1)</f>
        <v>1</v>
      </c>
      <c r="Q7870">
        <f t="shared" si="855"/>
        <v>0</v>
      </c>
      <c r="R7870">
        <f t="shared" si="856"/>
        <v>1</v>
      </c>
      <c r="S7870">
        <f t="shared" si="857"/>
        <v>8</v>
      </c>
      <c r="T7870">
        <f t="shared" si="858"/>
        <v>8</v>
      </c>
      <c r="U7870">
        <f t="shared" si="859"/>
        <v>0</v>
      </c>
      <c r="V7870" t="str">
        <f t="shared" si="860"/>
        <v/>
      </c>
    </row>
    <row r="7871" spans="1:22" x14ac:dyDescent="0.2">
      <c r="A7871" t="s">
        <v>22544</v>
      </c>
      <c r="B7871" t="s">
        <v>83</v>
      </c>
      <c r="C7871">
        <v>21887616</v>
      </c>
      <c r="D7871">
        <v>21887796</v>
      </c>
      <c r="E7871">
        <v>181</v>
      </c>
      <c r="F7871" t="s">
        <v>66</v>
      </c>
      <c r="G7871" t="s">
        <v>2762</v>
      </c>
      <c r="H7871" t="s">
        <v>22545</v>
      </c>
      <c r="I7871">
        <v>3</v>
      </c>
      <c r="J7871">
        <v>1</v>
      </c>
      <c r="K7871">
        <v>2</v>
      </c>
      <c r="L7871">
        <v>0</v>
      </c>
      <c r="M7871">
        <v>0</v>
      </c>
      <c r="N7871">
        <v>0</v>
      </c>
      <c r="O7871" t="str">
        <f t="shared" si="854"/>
        <v/>
      </c>
      <c r="P7871">
        <f>IF(ISERROR(VLOOKUP(G7871,Genes!$A$2:$A$749,1,0)),0,1)</f>
        <v>1</v>
      </c>
      <c r="Q7871">
        <f t="shared" si="855"/>
        <v>0</v>
      </c>
      <c r="R7871">
        <f t="shared" si="856"/>
        <v>1</v>
      </c>
      <c r="S7871">
        <f t="shared" si="857"/>
        <v>9</v>
      </c>
      <c r="T7871">
        <f t="shared" si="858"/>
        <v>9</v>
      </c>
      <c r="U7871">
        <f t="shared" si="859"/>
        <v>0</v>
      </c>
      <c r="V7871" t="str">
        <f t="shared" si="860"/>
        <v/>
      </c>
    </row>
    <row r="7872" spans="1:22" x14ac:dyDescent="0.2">
      <c r="A7872" t="s">
        <v>22546</v>
      </c>
      <c r="B7872" t="s">
        <v>83</v>
      </c>
      <c r="C7872">
        <v>21896160</v>
      </c>
      <c r="D7872">
        <v>21896254</v>
      </c>
      <c r="E7872">
        <v>95</v>
      </c>
      <c r="F7872" t="s">
        <v>66</v>
      </c>
      <c r="G7872" t="s">
        <v>2762</v>
      </c>
      <c r="H7872" t="s">
        <v>22547</v>
      </c>
      <c r="I7872">
        <v>2</v>
      </c>
      <c r="J7872">
        <v>0</v>
      </c>
      <c r="K7872">
        <v>2</v>
      </c>
      <c r="L7872">
        <v>0</v>
      </c>
      <c r="M7872">
        <v>0</v>
      </c>
      <c r="N7872">
        <v>0</v>
      </c>
      <c r="O7872" t="str">
        <f t="shared" si="854"/>
        <v/>
      </c>
      <c r="P7872">
        <f>IF(ISERROR(VLOOKUP(G7872,Genes!$A$2:$A$749,1,0)),0,1)</f>
        <v>1</v>
      </c>
      <c r="Q7872">
        <f t="shared" si="855"/>
        <v>0</v>
      </c>
      <c r="R7872">
        <f t="shared" si="856"/>
        <v>1</v>
      </c>
      <c r="S7872">
        <f t="shared" si="857"/>
        <v>10</v>
      </c>
      <c r="T7872">
        <f t="shared" si="858"/>
        <v>10</v>
      </c>
      <c r="U7872">
        <f t="shared" si="859"/>
        <v>0</v>
      </c>
      <c r="V7872" t="str">
        <f t="shared" si="860"/>
        <v/>
      </c>
    </row>
    <row r="7873" spans="1:22" x14ac:dyDescent="0.2">
      <c r="A7873" t="s">
        <v>22548</v>
      </c>
      <c r="B7873" t="s">
        <v>83</v>
      </c>
      <c r="C7873">
        <v>21896615</v>
      </c>
      <c r="D7873">
        <v>21896810</v>
      </c>
      <c r="E7873">
        <v>196</v>
      </c>
      <c r="F7873" t="s">
        <v>66</v>
      </c>
      <c r="G7873" t="s">
        <v>2762</v>
      </c>
      <c r="H7873" t="s">
        <v>22549</v>
      </c>
      <c r="I7873">
        <v>3</v>
      </c>
      <c r="J7873">
        <v>1</v>
      </c>
      <c r="K7873">
        <v>2</v>
      </c>
      <c r="L7873">
        <v>0</v>
      </c>
      <c r="M7873">
        <v>0</v>
      </c>
      <c r="N7873">
        <v>0</v>
      </c>
      <c r="O7873" t="str">
        <f t="shared" si="854"/>
        <v>MBTPS2</v>
      </c>
      <c r="P7873">
        <f>IF(ISERROR(VLOOKUP(G7873,Genes!$A$2:$A$749,1,0)),0,1)</f>
        <v>1</v>
      </c>
      <c r="Q7873">
        <f t="shared" si="855"/>
        <v>0</v>
      </c>
      <c r="R7873">
        <f t="shared" si="856"/>
        <v>1</v>
      </c>
      <c r="S7873">
        <f t="shared" si="857"/>
        <v>11</v>
      </c>
      <c r="T7873">
        <f t="shared" si="858"/>
        <v>11</v>
      </c>
      <c r="U7873">
        <f t="shared" si="859"/>
        <v>1</v>
      </c>
      <c r="V7873">
        <f t="shared" si="860"/>
        <v>1</v>
      </c>
    </row>
    <row r="7874" spans="1:22" x14ac:dyDescent="0.2">
      <c r="A7874" t="s">
        <v>22550</v>
      </c>
      <c r="B7874" t="s">
        <v>101</v>
      </c>
      <c r="C7874">
        <v>182817140</v>
      </c>
      <c r="D7874">
        <v>182817228</v>
      </c>
      <c r="E7874">
        <v>89</v>
      </c>
      <c r="F7874" t="s">
        <v>74</v>
      </c>
      <c r="G7874" t="s">
        <v>2769</v>
      </c>
      <c r="H7874" t="s">
        <v>22551</v>
      </c>
      <c r="I7874">
        <v>2</v>
      </c>
      <c r="J7874">
        <v>0</v>
      </c>
      <c r="K7874">
        <v>2</v>
      </c>
      <c r="L7874">
        <v>0</v>
      </c>
      <c r="M7874">
        <v>0</v>
      </c>
      <c r="N7874">
        <v>0</v>
      </c>
      <c r="O7874" t="str">
        <f t="shared" ref="O7874:O7937" si="861">IF(U7874=1,G7874,"")</f>
        <v/>
      </c>
      <c r="P7874">
        <f>IF(ISERROR(VLOOKUP(G7874,Genes!$A$2:$A$749,1,0)),0,1)</f>
        <v>1</v>
      </c>
      <c r="Q7874">
        <f t="shared" ref="Q7874:Q7937" si="862">IF(G7874&lt;&gt;G7873,1,0)</f>
        <v>1</v>
      </c>
      <c r="R7874">
        <f t="shared" ref="R7874:R7937" si="863">IF(I7874=0,0,1)</f>
        <v>1</v>
      </c>
      <c r="S7874">
        <f t="shared" ref="S7874:S7937" si="864">IF(Q7874=1,R7874,S7873+R7874)</f>
        <v>1</v>
      </c>
      <c r="T7874">
        <f t="shared" ref="T7874:T7937" si="865">IF(Q7874=1,1,T7873+1)</f>
        <v>1</v>
      </c>
      <c r="U7874">
        <f t="shared" ref="U7874:U7937" si="866">IF(G7874&lt;&gt;G7875,1,0)</f>
        <v>0</v>
      </c>
      <c r="V7874" t="str">
        <f t="shared" ref="V7874:V7937" si="867">IF(U7874=1,S7874/T7874,"")</f>
        <v/>
      </c>
    </row>
    <row r="7875" spans="1:22" x14ac:dyDescent="0.2">
      <c r="A7875" t="s">
        <v>22552</v>
      </c>
      <c r="B7875" t="s">
        <v>101</v>
      </c>
      <c r="C7875">
        <v>182788787</v>
      </c>
      <c r="D7875">
        <v>182788908</v>
      </c>
      <c r="E7875">
        <v>122</v>
      </c>
      <c r="F7875" t="s">
        <v>74</v>
      </c>
      <c r="G7875" t="s">
        <v>2769</v>
      </c>
      <c r="H7875" t="s">
        <v>22553</v>
      </c>
      <c r="I7875">
        <v>5</v>
      </c>
      <c r="J7875">
        <v>0</v>
      </c>
      <c r="K7875">
        <v>2</v>
      </c>
      <c r="L7875">
        <v>1</v>
      </c>
      <c r="M7875">
        <v>1</v>
      </c>
      <c r="N7875">
        <v>1</v>
      </c>
      <c r="O7875" t="str">
        <f t="shared" si="861"/>
        <v/>
      </c>
      <c r="P7875">
        <f>IF(ISERROR(VLOOKUP(G7875,Genes!$A$2:$A$749,1,0)),0,1)</f>
        <v>1</v>
      </c>
      <c r="Q7875">
        <f t="shared" si="862"/>
        <v>0</v>
      </c>
      <c r="R7875">
        <f t="shared" si="863"/>
        <v>1</v>
      </c>
      <c r="S7875">
        <f t="shared" si="864"/>
        <v>2</v>
      </c>
      <c r="T7875">
        <f t="shared" si="865"/>
        <v>2</v>
      </c>
      <c r="U7875">
        <f t="shared" si="866"/>
        <v>0</v>
      </c>
      <c r="V7875" t="str">
        <f t="shared" si="867"/>
        <v/>
      </c>
    </row>
    <row r="7876" spans="1:22" x14ac:dyDescent="0.2">
      <c r="A7876" t="s">
        <v>22554</v>
      </c>
      <c r="B7876" t="s">
        <v>101</v>
      </c>
      <c r="C7876">
        <v>182775099</v>
      </c>
      <c r="D7876">
        <v>182775210</v>
      </c>
      <c r="E7876">
        <v>112</v>
      </c>
      <c r="F7876" t="s">
        <v>74</v>
      </c>
      <c r="G7876" t="s">
        <v>2769</v>
      </c>
      <c r="H7876" t="s">
        <v>22555</v>
      </c>
      <c r="I7876">
        <v>2</v>
      </c>
      <c r="J7876">
        <v>0</v>
      </c>
      <c r="K7876">
        <v>2</v>
      </c>
      <c r="L7876">
        <v>0</v>
      </c>
      <c r="M7876">
        <v>0</v>
      </c>
      <c r="N7876">
        <v>0</v>
      </c>
      <c r="O7876" t="str">
        <f t="shared" si="861"/>
        <v/>
      </c>
      <c r="P7876">
        <f>IF(ISERROR(VLOOKUP(G7876,Genes!$A$2:$A$749,1,0)),0,1)</f>
        <v>1</v>
      </c>
      <c r="Q7876">
        <f t="shared" si="862"/>
        <v>0</v>
      </c>
      <c r="R7876">
        <f t="shared" si="863"/>
        <v>1</v>
      </c>
      <c r="S7876">
        <f t="shared" si="864"/>
        <v>3</v>
      </c>
      <c r="T7876">
        <f t="shared" si="865"/>
        <v>3</v>
      </c>
      <c r="U7876">
        <f t="shared" si="866"/>
        <v>0</v>
      </c>
      <c r="V7876" t="str">
        <f t="shared" si="867"/>
        <v/>
      </c>
    </row>
    <row r="7877" spans="1:22" x14ac:dyDescent="0.2">
      <c r="A7877" t="s">
        <v>22556</v>
      </c>
      <c r="B7877" t="s">
        <v>101</v>
      </c>
      <c r="C7877">
        <v>182769947</v>
      </c>
      <c r="D7877">
        <v>182770028</v>
      </c>
      <c r="E7877">
        <v>82</v>
      </c>
      <c r="F7877" t="s">
        <v>74</v>
      </c>
      <c r="G7877" t="s">
        <v>2769</v>
      </c>
      <c r="H7877" t="s">
        <v>22557</v>
      </c>
      <c r="I7877">
        <v>2</v>
      </c>
      <c r="J7877">
        <v>0</v>
      </c>
      <c r="K7877">
        <v>2</v>
      </c>
      <c r="L7877">
        <v>0</v>
      </c>
      <c r="M7877">
        <v>0</v>
      </c>
      <c r="N7877">
        <v>0</v>
      </c>
      <c r="O7877" t="str">
        <f t="shared" si="861"/>
        <v/>
      </c>
      <c r="P7877">
        <f>IF(ISERROR(VLOOKUP(G7877,Genes!$A$2:$A$749,1,0)),0,1)</f>
        <v>1</v>
      </c>
      <c r="Q7877">
        <f t="shared" si="862"/>
        <v>0</v>
      </c>
      <c r="R7877">
        <f t="shared" si="863"/>
        <v>1</v>
      </c>
      <c r="S7877">
        <f t="shared" si="864"/>
        <v>4</v>
      </c>
      <c r="T7877">
        <f t="shared" si="865"/>
        <v>4</v>
      </c>
      <c r="U7877">
        <f t="shared" si="866"/>
        <v>0</v>
      </c>
      <c r="V7877" t="str">
        <f t="shared" si="867"/>
        <v/>
      </c>
    </row>
    <row r="7878" spans="1:22" x14ac:dyDescent="0.2">
      <c r="A7878" t="s">
        <v>22558</v>
      </c>
      <c r="B7878" t="s">
        <v>101</v>
      </c>
      <c r="C7878">
        <v>182763201</v>
      </c>
      <c r="D7878">
        <v>182763328</v>
      </c>
      <c r="E7878">
        <v>128</v>
      </c>
      <c r="F7878" t="s">
        <v>74</v>
      </c>
      <c r="G7878" t="s">
        <v>2769</v>
      </c>
      <c r="H7878" t="s">
        <v>22559</v>
      </c>
      <c r="I7878">
        <v>3</v>
      </c>
      <c r="J7878">
        <v>1</v>
      </c>
      <c r="K7878">
        <v>1</v>
      </c>
      <c r="L7878">
        <v>1</v>
      </c>
      <c r="M7878">
        <v>0</v>
      </c>
      <c r="N7878">
        <v>0</v>
      </c>
      <c r="O7878" t="str">
        <f t="shared" si="861"/>
        <v/>
      </c>
      <c r="P7878">
        <f>IF(ISERROR(VLOOKUP(G7878,Genes!$A$2:$A$749,1,0)),0,1)</f>
        <v>1</v>
      </c>
      <c r="Q7878">
        <f t="shared" si="862"/>
        <v>0</v>
      </c>
      <c r="R7878">
        <f t="shared" si="863"/>
        <v>1</v>
      </c>
      <c r="S7878">
        <f t="shared" si="864"/>
        <v>5</v>
      </c>
      <c r="T7878">
        <f t="shared" si="865"/>
        <v>5</v>
      </c>
      <c r="U7878">
        <f t="shared" si="866"/>
        <v>0</v>
      </c>
      <c r="V7878" t="str">
        <f t="shared" si="867"/>
        <v/>
      </c>
    </row>
    <row r="7879" spans="1:22" x14ac:dyDescent="0.2">
      <c r="A7879" t="s">
        <v>22560</v>
      </c>
      <c r="B7879" t="s">
        <v>101</v>
      </c>
      <c r="C7879">
        <v>182759355</v>
      </c>
      <c r="D7879">
        <v>182759538</v>
      </c>
      <c r="E7879">
        <v>184</v>
      </c>
      <c r="F7879" t="s">
        <v>74</v>
      </c>
      <c r="G7879" t="s">
        <v>2769</v>
      </c>
      <c r="H7879" t="s">
        <v>22561</v>
      </c>
      <c r="I7879">
        <v>3</v>
      </c>
      <c r="J7879">
        <v>1</v>
      </c>
      <c r="K7879">
        <v>2</v>
      </c>
      <c r="L7879">
        <v>0</v>
      </c>
      <c r="M7879">
        <v>0</v>
      </c>
      <c r="N7879">
        <v>0</v>
      </c>
      <c r="O7879" t="str">
        <f t="shared" si="861"/>
        <v/>
      </c>
      <c r="P7879">
        <f>IF(ISERROR(VLOOKUP(G7879,Genes!$A$2:$A$749,1,0)),0,1)</f>
        <v>1</v>
      </c>
      <c r="Q7879">
        <f t="shared" si="862"/>
        <v>0</v>
      </c>
      <c r="R7879">
        <f t="shared" si="863"/>
        <v>1</v>
      </c>
      <c r="S7879">
        <f t="shared" si="864"/>
        <v>6</v>
      </c>
      <c r="T7879">
        <f t="shared" si="865"/>
        <v>6</v>
      </c>
      <c r="U7879">
        <f t="shared" si="866"/>
        <v>0</v>
      </c>
      <c r="V7879" t="str">
        <f t="shared" si="867"/>
        <v/>
      </c>
    </row>
    <row r="7880" spans="1:22" x14ac:dyDescent="0.2">
      <c r="A7880" t="s">
        <v>22562</v>
      </c>
      <c r="B7880" t="s">
        <v>101</v>
      </c>
      <c r="C7880">
        <v>182756814</v>
      </c>
      <c r="D7880">
        <v>182756923</v>
      </c>
      <c r="E7880">
        <v>110</v>
      </c>
      <c r="F7880" t="s">
        <v>74</v>
      </c>
      <c r="G7880" t="s">
        <v>2769</v>
      </c>
      <c r="H7880" t="s">
        <v>22563</v>
      </c>
      <c r="I7880">
        <v>2</v>
      </c>
      <c r="J7880">
        <v>0</v>
      </c>
      <c r="K7880">
        <v>2</v>
      </c>
      <c r="L7880">
        <v>0</v>
      </c>
      <c r="M7880">
        <v>0</v>
      </c>
      <c r="N7880">
        <v>0</v>
      </c>
      <c r="O7880" t="str">
        <f t="shared" si="861"/>
        <v/>
      </c>
      <c r="P7880">
        <f>IF(ISERROR(VLOOKUP(G7880,Genes!$A$2:$A$749,1,0)),0,1)</f>
        <v>1</v>
      </c>
      <c r="Q7880">
        <f t="shared" si="862"/>
        <v>0</v>
      </c>
      <c r="R7880">
        <f t="shared" si="863"/>
        <v>1</v>
      </c>
      <c r="S7880">
        <f t="shared" si="864"/>
        <v>7</v>
      </c>
      <c r="T7880">
        <f t="shared" si="865"/>
        <v>7</v>
      </c>
      <c r="U7880">
        <f t="shared" si="866"/>
        <v>0</v>
      </c>
      <c r="V7880" t="str">
        <f t="shared" si="867"/>
        <v/>
      </c>
    </row>
    <row r="7881" spans="1:22" x14ac:dyDescent="0.2">
      <c r="A7881" t="s">
        <v>22564</v>
      </c>
      <c r="B7881" t="s">
        <v>101</v>
      </c>
      <c r="C7881">
        <v>182755006</v>
      </c>
      <c r="D7881">
        <v>182755222</v>
      </c>
      <c r="E7881">
        <v>217</v>
      </c>
      <c r="F7881" t="s">
        <v>74</v>
      </c>
      <c r="G7881" t="s">
        <v>2769</v>
      </c>
      <c r="H7881" t="s">
        <v>22565</v>
      </c>
      <c r="I7881">
        <v>3</v>
      </c>
      <c r="J7881">
        <v>1</v>
      </c>
      <c r="K7881">
        <v>2</v>
      </c>
      <c r="L7881">
        <v>0</v>
      </c>
      <c r="M7881">
        <v>0</v>
      </c>
      <c r="N7881">
        <v>0</v>
      </c>
      <c r="O7881" t="str">
        <f t="shared" si="861"/>
        <v/>
      </c>
      <c r="P7881">
        <f>IF(ISERROR(VLOOKUP(G7881,Genes!$A$2:$A$749,1,0)),0,1)</f>
        <v>1</v>
      </c>
      <c r="Q7881">
        <f t="shared" si="862"/>
        <v>0</v>
      </c>
      <c r="R7881">
        <f t="shared" si="863"/>
        <v>1</v>
      </c>
      <c r="S7881">
        <f t="shared" si="864"/>
        <v>8</v>
      </c>
      <c r="T7881">
        <f t="shared" si="865"/>
        <v>8</v>
      </c>
      <c r="U7881">
        <f t="shared" si="866"/>
        <v>0</v>
      </c>
      <c r="V7881" t="str">
        <f t="shared" si="867"/>
        <v/>
      </c>
    </row>
    <row r="7882" spans="1:22" x14ac:dyDescent="0.2">
      <c r="A7882" t="s">
        <v>22566</v>
      </c>
      <c r="B7882" t="s">
        <v>101</v>
      </c>
      <c r="C7882">
        <v>182751824</v>
      </c>
      <c r="D7882">
        <v>182751865</v>
      </c>
      <c r="E7882">
        <v>42</v>
      </c>
      <c r="F7882" t="s">
        <v>74</v>
      </c>
      <c r="G7882" t="s">
        <v>2769</v>
      </c>
      <c r="H7882" t="s">
        <v>22567</v>
      </c>
      <c r="I7882">
        <v>2</v>
      </c>
      <c r="J7882">
        <v>1</v>
      </c>
      <c r="K7882">
        <v>0</v>
      </c>
      <c r="L7882">
        <v>1</v>
      </c>
      <c r="M7882">
        <v>0</v>
      </c>
      <c r="N7882">
        <v>0</v>
      </c>
      <c r="O7882" t="str">
        <f t="shared" si="861"/>
        <v/>
      </c>
      <c r="P7882">
        <f>IF(ISERROR(VLOOKUP(G7882,Genes!$A$2:$A$749,1,0)),0,1)</f>
        <v>1</v>
      </c>
      <c r="Q7882">
        <f t="shared" si="862"/>
        <v>0</v>
      </c>
      <c r="R7882">
        <f t="shared" si="863"/>
        <v>1</v>
      </c>
      <c r="S7882">
        <f t="shared" si="864"/>
        <v>9</v>
      </c>
      <c r="T7882">
        <f t="shared" si="865"/>
        <v>9</v>
      </c>
      <c r="U7882">
        <f t="shared" si="866"/>
        <v>0</v>
      </c>
      <c r="V7882" t="str">
        <f t="shared" si="867"/>
        <v/>
      </c>
    </row>
    <row r="7883" spans="1:22" x14ac:dyDescent="0.2">
      <c r="A7883" t="s">
        <v>22568</v>
      </c>
      <c r="B7883" t="s">
        <v>101</v>
      </c>
      <c r="C7883">
        <v>182751779</v>
      </c>
      <c r="D7883">
        <v>182751865</v>
      </c>
      <c r="E7883">
        <v>87</v>
      </c>
      <c r="F7883" t="s">
        <v>74</v>
      </c>
      <c r="G7883" t="s">
        <v>2769</v>
      </c>
      <c r="H7883" t="s">
        <v>22569</v>
      </c>
      <c r="I7883">
        <v>2</v>
      </c>
      <c r="J7883">
        <v>0</v>
      </c>
      <c r="K7883">
        <v>2</v>
      </c>
      <c r="L7883">
        <v>0</v>
      </c>
      <c r="M7883">
        <v>0</v>
      </c>
      <c r="N7883">
        <v>0</v>
      </c>
      <c r="O7883" t="str">
        <f t="shared" si="861"/>
        <v/>
      </c>
      <c r="P7883">
        <f>IF(ISERROR(VLOOKUP(G7883,Genes!$A$2:$A$749,1,0)),0,1)</f>
        <v>1</v>
      </c>
      <c r="Q7883">
        <f t="shared" si="862"/>
        <v>0</v>
      </c>
      <c r="R7883">
        <f t="shared" si="863"/>
        <v>1</v>
      </c>
      <c r="S7883">
        <f t="shared" si="864"/>
        <v>10</v>
      </c>
      <c r="T7883">
        <f t="shared" si="865"/>
        <v>10</v>
      </c>
      <c r="U7883">
        <f t="shared" si="866"/>
        <v>0</v>
      </c>
      <c r="V7883" t="str">
        <f t="shared" si="867"/>
        <v/>
      </c>
    </row>
    <row r="7884" spans="1:22" x14ac:dyDescent="0.2">
      <c r="A7884" t="s">
        <v>22570</v>
      </c>
      <c r="B7884" t="s">
        <v>101</v>
      </c>
      <c r="C7884">
        <v>182743543</v>
      </c>
      <c r="D7884">
        <v>182743592</v>
      </c>
      <c r="E7884">
        <v>50</v>
      </c>
      <c r="F7884" t="s">
        <v>74</v>
      </c>
      <c r="G7884" t="s">
        <v>2769</v>
      </c>
      <c r="H7884" t="s">
        <v>22571</v>
      </c>
      <c r="I7884">
        <v>2</v>
      </c>
      <c r="J7884">
        <v>2</v>
      </c>
      <c r="K7884">
        <v>0</v>
      </c>
      <c r="L7884">
        <v>0</v>
      </c>
      <c r="M7884">
        <v>0</v>
      </c>
      <c r="N7884">
        <v>0</v>
      </c>
      <c r="O7884" t="str">
        <f t="shared" si="861"/>
        <v/>
      </c>
      <c r="P7884">
        <f>IF(ISERROR(VLOOKUP(G7884,Genes!$A$2:$A$749,1,0)),0,1)</f>
        <v>1</v>
      </c>
      <c r="Q7884">
        <f t="shared" si="862"/>
        <v>0</v>
      </c>
      <c r="R7884">
        <f t="shared" si="863"/>
        <v>1</v>
      </c>
      <c r="S7884">
        <f t="shared" si="864"/>
        <v>11</v>
      </c>
      <c r="T7884">
        <f t="shared" si="865"/>
        <v>11</v>
      </c>
      <c r="U7884">
        <f t="shared" si="866"/>
        <v>0</v>
      </c>
      <c r="V7884" t="str">
        <f t="shared" si="867"/>
        <v/>
      </c>
    </row>
    <row r="7885" spans="1:22" x14ac:dyDescent="0.2">
      <c r="A7885" t="s">
        <v>22572</v>
      </c>
      <c r="B7885" t="s">
        <v>101</v>
      </c>
      <c r="C7885">
        <v>182812347</v>
      </c>
      <c r="D7885">
        <v>182812393</v>
      </c>
      <c r="E7885">
        <v>47</v>
      </c>
      <c r="F7885" t="s">
        <v>74</v>
      </c>
      <c r="G7885" t="s">
        <v>2769</v>
      </c>
      <c r="H7885" t="s">
        <v>22573</v>
      </c>
      <c r="I7885">
        <v>2</v>
      </c>
      <c r="J7885">
        <v>2</v>
      </c>
      <c r="K7885">
        <v>0</v>
      </c>
      <c r="L7885">
        <v>0</v>
      </c>
      <c r="M7885">
        <v>0</v>
      </c>
      <c r="N7885">
        <v>0</v>
      </c>
      <c r="O7885" t="str">
        <f t="shared" si="861"/>
        <v/>
      </c>
      <c r="P7885">
        <f>IF(ISERROR(VLOOKUP(G7885,Genes!$A$2:$A$749,1,0)),0,1)</f>
        <v>1</v>
      </c>
      <c r="Q7885">
        <f t="shared" si="862"/>
        <v>0</v>
      </c>
      <c r="R7885">
        <f t="shared" si="863"/>
        <v>1</v>
      </c>
      <c r="S7885">
        <f t="shared" si="864"/>
        <v>12</v>
      </c>
      <c r="T7885">
        <f t="shared" si="865"/>
        <v>12</v>
      </c>
      <c r="U7885">
        <f t="shared" si="866"/>
        <v>0</v>
      </c>
      <c r="V7885" t="str">
        <f t="shared" si="867"/>
        <v/>
      </c>
    </row>
    <row r="7886" spans="1:22" x14ac:dyDescent="0.2">
      <c r="A7886" t="s">
        <v>22574</v>
      </c>
      <c r="B7886" t="s">
        <v>101</v>
      </c>
      <c r="C7886">
        <v>182740205</v>
      </c>
      <c r="D7886">
        <v>182740342</v>
      </c>
      <c r="E7886">
        <v>138</v>
      </c>
      <c r="F7886" t="s">
        <v>74</v>
      </c>
      <c r="G7886" t="s">
        <v>2769</v>
      </c>
      <c r="H7886" t="s">
        <v>22575</v>
      </c>
      <c r="I7886">
        <v>3</v>
      </c>
      <c r="J7886">
        <v>1</v>
      </c>
      <c r="K7886">
        <v>2</v>
      </c>
      <c r="L7886">
        <v>0</v>
      </c>
      <c r="M7886">
        <v>0</v>
      </c>
      <c r="N7886">
        <v>0</v>
      </c>
      <c r="O7886" t="str">
        <f t="shared" si="861"/>
        <v/>
      </c>
      <c r="P7886">
        <f>IF(ISERROR(VLOOKUP(G7886,Genes!$A$2:$A$749,1,0)),0,1)</f>
        <v>1</v>
      </c>
      <c r="Q7886">
        <f t="shared" si="862"/>
        <v>0</v>
      </c>
      <c r="R7886">
        <f t="shared" si="863"/>
        <v>1</v>
      </c>
      <c r="S7886">
        <f t="shared" si="864"/>
        <v>13</v>
      </c>
      <c r="T7886">
        <f t="shared" si="865"/>
        <v>13</v>
      </c>
      <c r="U7886">
        <f t="shared" si="866"/>
        <v>0</v>
      </c>
      <c r="V7886" t="str">
        <f t="shared" si="867"/>
        <v/>
      </c>
    </row>
    <row r="7887" spans="1:22" x14ac:dyDescent="0.2">
      <c r="A7887" t="s">
        <v>22576</v>
      </c>
      <c r="B7887" t="s">
        <v>101</v>
      </c>
      <c r="C7887">
        <v>182737918</v>
      </c>
      <c r="D7887">
        <v>182738025</v>
      </c>
      <c r="E7887">
        <v>108</v>
      </c>
      <c r="F7887" t="s">
        <v>74</v>
      </c>
      <c r="G7887" t="s">
        <v>2769</v>
      </c>
      <c r="H7887" t="s">
        <v>22577</v>
      </c>
      <c r="I7887">
        <v>2</v>
      </c>
      <c r="J7887">
        <v>0</v>
      </c>
      <c r="K7887">
        <v>2</v>
      </c>
      <c r="L7887">
        <v>0</v>
      </c>
      <c r="M7887">
        <v>0</v>
      </c>
      <c r="N7887">
        <v>0</v>
      </c>
      <c r="O7887" t="str">
        <f t="shared" si="861"/>
        <v/>
      </c>
      <c r="P7887">
        <f>IF(ISERROR(VLOOKUP(G7887,Genes!$A$2:$A$749,1,0)),0,1)</f>
        <v>1</v>
      </c>
      <c r="Q7887">
        <f t="shared" si="862"/>
        <v>0</v>
      </c>
      <c r="R7887">
        <f t="shared" si="863"/>
        <v>1</v>
      </c>
      <c r="S7887">
        <f t="shared" si="864"/>
        <v>14</v>
      </c>
      <c r="T7887">
        <f t="shared" si="865"/>
        <v>14</v>
      </c>
      <c r="U7887">
        <f t="shared" si="866"/>
        <v>0</v>
      </c>
      <c r="V7887" t="str">
        <f t="shared" si="867"/>
        <v/>
      </c>
    </row>
    <row r="7888" spans="1:22" x14ac:dyDescent="0.2">
      <c r="A7888" t="s">
        <v>22578</v>
      </c>
      <c r="B7888" t="s">
        <v>101</v>
      </c>
      <c r="C7888">
        <v>182735054</v>
      </c>
      <c r="D7888">
        <v>182735125</v>
      </c>
      <c r="E7888">
        <v>72</v>
      </c>
      <c r="F7888" t="s">
        <v>74</v>
      </c>
      <c r="G7888" t="s">
        <v>2769</v>
      </c>
      <c r="H7888" t="s">
        <v>22579</v>
      </c>
      <c r="I7888">
        <v>2</v>
      </c>
      <c r="J7888">
        <v>0</v>
      </c>
      <c r="K7888">
        <v>2</v>
      </c>
      <c r="L7888">
        <v>0</v>
      </c>
      <c r="M7888">
        <v>0</v>
      </c>
      <c r="N7888">
        <v>0</v>
      </c>
      <c r="O7888" t="str">
        <f t="shared" si="861"/>
        <v/>
      </c>
      <c r="P7888">
        <f>IF(ISERROR(VLOOKUP(G7888,Genes!$A$2:$A$749,1,0)),0,1)</f>
        <v>1</v>
      </c>
      <c r="Q7888">
        <f t="shared" si="862"/>
        <v>0</v>
      </c>
      <c r="R7888">
        <f t="shared" si="863"/>
        <v>1</v>
      </c>
      <c r="S7888">
        <f t="shared" si="864"/>
        <v>15</v>
      </c>
      <c r="T7888">
        <f t="shared" si="865"/>
        <v>15</v>
      </c>
      <c r="U7888">
        <f t="shared" si="866"/>
        <v>0</v>
      </c>
      <c r="V7888" t="str">
        <f t="shared" si="867"/>
        <v/>
      </c>
    </row>
    <row r="7889" spans="1:22" x14ac:dyDescent="0.2">
      <c r="A7889" t="s">
        <v>22580</v>
      </c>
      <c r="B7889" t="s">
        <v>101</v>
      </c>
      <c r="C7889">
        <v>182733226</v>
      </c>
      <c r="D7889">
        <v>182733354</v>
      </c>
      <c r="E7889">
        <v>129</v>
      </c>
      <c r="F7889" t="s">
        <v>74</v>
      </c>
      <c r="G7889" t="s">
        <v>2769</v>
      </c>
      <c r="H7889" t="s">
        <v>22581</v>
      </c>
      <c r="I7889">
        <v>3</v>
      </c>
      <c r="J7889">
        <v>1</v>
      </c>
      <c r="K7889">
        <v>2</v>
      </c>
      <c r="L7889">
        <v>0</v>
      </c>
      <c r="M7889">
        <v>0</v>
      </c>
      <c r="N7889">
        <v>0</v>
      </c>
      <c r="O7889" t="str">
        <f t="shared" si="861"/>
        <v/>
      </c>
      <c r="P7889">
        <f>IF(ISERROR(VLOOKUP(G7889,Genes!$A$2:$A$749,1,0)),0,1)</f>
        <v>1</v>
      </c>
      <c r="Q7889">
        <f t="shared" si="862"/>
        <v>0</v>
      </c>
      <c r="R7889">
        <f t="shared" si="863"/>
        <v>1</v>
      </c>
      <c r="S7889">
        <f t="shared" si="864"/>
        <v>16</v>
      </c>
      <c r="T7889">
        <f t="shared" si="865"/>
        <v>16</v>
      </c>
      <c r="U7889">
        <f t="shared" si="866"/>
        <v>0</v>
      </c>
      <c r="V7889" t="str">
        <f t="shared" si="867"/>
        <v/>
      </c>
    </row>
    <row r="7890" spans="1:22" x14ac:dyDescent="0.2">
      <c r="A7890" t="s">
        <v>22582</v>
      </c>
      <c r="B7890" t="s">
        <v>101</v>
      </c>
      <c r="C7890">
        <v>182812347</v>
      </c>
      <c r="D7890">
        <v>182812390</v>
      </c>
      <c r="E7890">
        <v>44</v>
      </c>
      <c r="F7890" t="s">
        <v>74</v>
      </c>
      <c r="G7890" t="s">
        <v>2769</v>
      </c>
      <c r="H7890" t="s">
        <v>22583</v>
      </c>
      <c r="I7890">
        <v>2</v>
      </c>
      <c r="J7890">
        <v>2</v>
      </c>
      <c r="K7890">
        <v>0</v>
      </c>
      <c r="L7890">
        <v>0</v>
      </c>
      <c r="M7890">
        <v>0</v>
      </c>
      <c r="N7890">
        <v>0</v>
      </c>
      <c r="O7890" t="str">
        <f t="shared" si="861"/>
        <v/>
      </c>
      <c r="P7890">
        <f>IF(ISERROR(VLOOKUP(G7890,Genes!$A$2:$A$749,1,0)),0,1)</f>
        <v>1</v>
      </c>
      <c r="Q7890">
        <f t="shared" si="862"/>
        <v>0</v>
      </c>
      <c r="R7890">
        <f t="shared" si="863"/>
        <v>1</v>
      </c>
      <c r="S7890">
        <f t="shared" si="864"/>
        <v>17</v>
      </c>
      <c r="T7890">
        <f t="shared" si="865"/>
        <v>17</v>
      </c>
      <c r="U7890">
        <f t="shared" si="866"/>
        <v>0</v>
      </c>
      <c r="V7890" t="str">
        <f t="shared" si="867"/>
        <v/>
      </c>
    </row>
    <row r="7891" spans="1:22" x14ac:dyDescent="0.2">
      <c r="A7891" t="s">
        <v>22584</v>
      </c>
      <c r="B7891" t="s">
        <v>101</v>
      </c>
      <c r="C7891">
        <v>182812347</v>
      </c>
      <c r="D7891">
        <v>182812368</v>
      </c>
      <c r="E7891">
        <v>22</v>
      </c>
      <c r="F7891" t="s">
        <v>74</v>
      </c>
      <c r="G7891" t="s">
        <v>2769</v>
      </c>
      <c r="H7891" t="s">
        <v>22585</v>
      </c>
      <c r="I7891">
        <v>2</v>
      </c>
      <c r="J7891">
        <v>2</v>
      </c>
      <c r="K7891">
        <v>0</v>
      </c>
      <c r="L7891">
        <v>0</v>
      </c>
      <c r="M7891">
        <v>0</v>
      </c>
      <c r="N7891">
        <v>0</v>
      </c>
      <c r="O7891" t="str">
        <f t="shared" si="861"/>
        <v/>
      </c>
      <c r="P7891">
        <f>IF(ISERROR(VLOOKUP(G7891,Genes!$A$2:$A$749,1,0)),0,1)</f>
        <v>1</v>
      </c>
      <c r="Q7891">
        <f t="shared" si="862"/>
        <v>0</v>
      </c>
      <c r="R7891">
        <f t="shared" si="863"/>
        <v>1</v>
      </c>
      <c r="S7891">
        <f t="shared" si="864"/>
        <v>18</v>
      </c>
      <c r="T7891">
        <f t="shared" si="865"/>
        <v>18</v>
      </c>
      <c r="U7891">
        <f t="shared" si="866"/>
        <v>0</v>
      </c>
      <c r="V7891" t="str">
        <f t="shared" si="867"/>
        <v/>
      </c>
    </row>
    <row r="7892" spans="1:22" x14ac:dyDescent="0.2">
      <c r="A7892" t="s">
        <v>22586</v>
      </c>
      <c r="B7892" t="s">
        <v>101</v>
      </c>
      <c r="C7892">
        <v>182810197</v>
      </c>
      <c r="D7892">
        <v>182810333</v>
      </c>
      <c r="E7892">
        <v>137</v>
      </c>
      <c r="F7892" t="s">
        <v>74</v>
      </c>
      <c r="G7892" t="s">
        <v>2769</v>
      </c>
      <c r="H7892" t="s">
        <v>22587</v>
      </c>
      <c r="I7892">
        <v>3</v>
      </c>
      <c r="J7892">
        <v>1</v>
      </c>
      <c r="K7892">
        <v>2</v>
      </c>
      <c r="L7892">
        <v>0</v>
      </c>
      <c r="M7892">
        <v>0</v>
      </c>
      <c r="N7892">
        <v>0</v>
      </c>
      <c r="O7892" t="str">
        <f t="shared" si="861"/>
        <v/>
      </c>
      <c r="P7892">
        <f>IF(ISERROR(VLOOKUP(G7892,Genes!$A$2:$A$749,1,0)),0,1)</f>
        <v>1</v>
      </c>
      <c r="Q7892">
        <f t="shared" si="862"/>
        <v>0</v>
      </c>
      <c r="R7892">
        <f t="shared" si="863"/>
        <v>1</v>
      </c>
      <c r="S7892">
        <f t="shared" si="864"/>
        <v>19</v>
      </c>
      <c r="T7892">
        <f t="shared" si="865"/>
        <v>19</v>
      </c>
      <c r="U7892">
        <f t="shared" si="866"/>
        <v>0</v>
      </c>
      <c r="V7892" t="str">
        <f t="shared" si="867"/>
        <v/>
      </c>
    </row>
    <row r="7893" spans="1:22" x14ac:dyDescent="0.2">
      <c r="A7893" t="s">
        <v>22588</v>
      </c>
      <c r="B7893" t="s">
        <v>101</v>
      </c>
      <c r="C7893">
        <v>182804481</v>
      </c>
      <c r="D7893">
        <v>182804576</v>
      </c>
      <c r="E7893">
        <v>96</v>
      </c>
      <c r="F7893" t="s">
        <v>74</v>
      </c>
      <c r="G7893" t="s">
        <v>2769</v>
      </c>
      <c r="H7893" t="s">
        <v>22589</v>
      </c>
      <c r="I7893">
        <v>2</v>
      </c>
      <c r="J7893">
        <v>0</v>
      </c>
      <c r="K7893">
        <v>2</v>
      </c>
      <c r="L7893">
        <v>0</v>
      </c>
      <c r="M7893">
        <v>0</v>
      </c>
      <c r="N7893">
        <v>0</v>
      </c>
      <c r="O7893" t="str">
        <f t="shared" si="861"/>
        <v/>
      </c>
      <c r="P7893">
        <f>IF(ISERROR(VLOOKUP(G7893,Genes!$A$2:$A$749,1,0)),0,1)</f>
        <v>1</v>
      </c>
      <c r="Q7893">
        <f t="shared" si="862"/>
        <v>0</v>
      </c>
      <c r="R7893">
        <f t="shared" si="863"/>
        <v>1</v>
      </c>
      <c r="S7893">
        <f t="shared" si="864"/>
        <v>20</v>
      </c>
      <c r="T7893">
        <f t="shared" si="865"/>
        <v>20</v>
      </c>
      <c r="U7893">
        <f t="shared" si="866"/>
        <v>0</v>
      </c>
      <c r="V7893" t="str">
        <f t="shared" si="867"/>
        <v/>
      </c>
    </row>
    <row r="7894" spans="1:22" x14ac:dyDescent="0.2">
      <c r="A7894" t="s">
        <v>22590</v>
      </c>
      <c r="B7894" t="s">
        <v>101</v>
      </c>
      <c r="C7894">
        <v>182804481</v>
      </c>
      <c r="D7894">
        <v>182804522</v>
      </c>
      <c r="E7894">
        <v>42</v>
      </c>
      <c r="F7894" t="s">
        <v>74</v>
      </c>
      <c r="G7894" t="s">
        <v>2769</v>
      </c>
      <c r="H7894" t="s">
        <v>22591</v>
      </c>
      <c r="I7894">
        <v>2</v>
      </c>
      <c r="J7894">
        <v>1</v>
      </c>
      <c r="K7894">
        <v>0</v>
      </c>
      <c r="L7894">
        <v>1</v>
      </c>
      <c r="M7894">
        <v>0</v>
      </c>
      <c r="N7894">
        <v>0</v>
      </c>
      <c r="O7894" t="str">
        <f t="shared" si="861"/>
        <v/>
      </c>
      <c r="P7894">
        <f>IF(ISERROR(VLOOKUP(G7894,Genes!$A$2:$A$749,1,0)),0,1)</f>
        <v>1</v>
      </c>
      <c r="Q7894">
        <f t="shared" si="862"/>
        <v>0</v>
      </c>
      <c r="R7894">
        <f t="shared" si="863"/>
        <v>1</v>
      </c>
      <c r="S7894">
        <f t="shared" si="864"/>
        <v>21</v>
      </c>
      <c r="T7894">
        <f t="shared" si="865"/>
        <v>21</v>
      </c>
      <c r="U7894">
        <f t="shared" si="866"/>
        <v>0</v>
      </c>
      <c r="V7894" t="str">
        <f t="shared" si="867"/>
        <v/>
      </c>
    </row>
    <row r="7895" spans="1:22" x14ac:dyDescent="0.2">
      <c r="A7895" t="s">
        <v>22592</v>
      </c>
      <c r="B7895" t="s">
        <v>101</v>
      </c>
      <c r="C7895">
        <v>182790154</v>
      </c>
      <c r="D7895">
        <v>182790275</v>
      </c>
      <c r="E7895">
        <v>122</v>
      </c>
      <c r="F7895" t="s">
        <v>74</v>
      </c>
      <c r="G7895" t="s">
        <v>2769</v>
      </c>
      <c r="H7895" t="s">
        <v>22593</v>
      </c>
      <c r="I7895">
        <v>3</v>
      </c>
      <c r="J7895">
        <v>1</v>
      </c>
      <c r="K7895">
        <v>2</v>
      </c>
      <c r="L7895">
        <v>0</v>
      </c>
      <c r="M7895">
        <v>0</v>
      </c>
      <c r="N7895">
        <v>0</v>
      </c>
      <c r="O7895" t="str">
        <f t="shared" si="861"/>
        <v/>
      </c>
      <c r="P7895">
        <f>IF(ISERROR(VLOOKUP(G7895,Genes!$A$2:$A$749,1,0)),0,1)</f>
        <v>1</v>
      </c>
      <c r="Q7895">
        <f t="shared" si="862"/>
        <v>0</v>
      </c>
      <c r="R7895">
        <f t="shared" si="863"/>
        <v>1</v>
      </c>
      <c r="S7895">
        <f t="shared" si="864"/>
        <v>22</v>
      </c>
      <c r="T7895">
        <f t="shared" si="865"/>
        <v>22</v>
      </c>
      <c r="U7895">
        <f t="shared" si="866"/>
        <v>0</v>
      </c>
      <c r="V7895" t="str">
        <f t="shared" si="867"/>
        <v/>
      </c>
    </row>
    <row r="7896" spans="1:22" x14ac:dyDescent="0.2">
      <c r="A7896" t="s">
        <v>22594</v>
      </c>
      <c r="B7896" t="s">
        <v>101</v>
      </c>
      <c r="C7896">
        <v>182788998</v>
      </c>
      <c r="D7896">
        <v>182789145</v>
      </c>
      <c r="E7896">
        <v>148</v>
      </c>
      <c r="F7896" t="s">
        <v>74</v>
      </c>
      <c r="G7896" t="s">
        <v>2769</v>
      </c>
      <c r="H7896" t="s">
        <v>22595</v>
      </c>
      <c r="I7896">
        <v>5</v>
      </c>
      <c r="J7896">
        <v>1</v>
      </c>
      <c r="K7896">
        <v>2</v>
      </c>
      <c r="L7896">
        <v>0</v>
      </c>
      <c r="M7896">
        <v>1</v>
      </c>
      <c r="N7896">
        <v>1</v>
      </c>
      <c r="O7896" t="str">
        <f t="shared" si="861"/>
        <v>MCCC1</v>
      </c>
      <c r="P7896">
        <f>IF(ISERROR(VLOOKUP(G7896,Genes!$A$2:$A$749,1,0)),0,1)</f>
        <v>1</v>
      </c>
      <c r="Q7896">
        <f t="shared" si="862"/>
        <v>0</v>
      </c>
      <c r="R7896">
        <f t="shared" si="863"/>
        <v>1</v>
      </c>
      <c r="S7896">
        <f t="shared" si="864"/>
        <v>23</v>
      </c>
      <c r="T7896">
        <f t="shared" si="865"/>
        <v>23</v>
      </c>
      <c r="U7896">
        <f t="shared" si="866"/>
        <v>1</v>
      </c>
      <c r="V7896">
        <f t="shared" si="867"/>
        <v>1</v>
      </c>
    </row>
    <row r="7897" spans="1:22" x14ac:dyDescent="0.2">
      <c r="A7897" t="s">
        <v>22596</v>
      </c>
      <c r="B7897" t="s">
        <v>439</v>
      </c>
      <c r="C7897">
        <v>70883253</v>
      </c>
      <c r="D7897">
        <v>70883381</v>
      </c>
      <c r="E7897">
        <v>129</v>
      </c>
      <c r="F7897" t="s">
        <v>66</v>
      </c>
      <c r="G7897" t="s">
        <v>2776</v>
      </c>
      <c r="H7897" t="s">
        <v>22597</v>
      </c>
      <c r="I7897">
        <v>3</v>
      </c>
      <c r="J7897">
        <v>1</v>
      </c>
      <c r="K7897">
        <v>2</v>
      </c>
      <c r="L7897">
        <v>0</v>
      </c>
      <c r="M7897">
        <v>0</v>
      </c>
      <c r="N7897">
        <v>0</v>
      </c>
      <c r="O7897" t="str">
        <f t="shared" si="861"/>
        <v/>
      </c>
      <c r="P7897">
        <f>IF(ISERROR(VLOOKUP(G7897,Genes!$A$2:$A$749,1,0)),0,1)</f>
        <v>1</v>
      </c>
      <c r="Q7897">
        <f t="shared" si="862"/>
        <v>1</v>
      </c>
      <c r="R7897">
        <f t="shared" si="863"/>
        <v>1</v>
      </c>
      <c r="S7897">
        <f t="shared" si="864"/>
        <v>1</v>
      </c>
      <c r="T7897">
        <f t="shared" si="865"/>
        <v>1</v>
      </c>
      <c r="U7897">
        <f t="shared" si="866"/>
        <v>0</v>
      </c>
      <c r="V7897" t="str">
        <f t="shared" si="867"/>
        <v/>
      </c>
    </row>
    <row r="7898" spans="1:22" x14ac:dyDescent="0.2">
      <c r="A7898" t="s">
        <v>22598</v>
      </c>
      <c r="B7898" t="s">
        <v>439</v>
      </c>
      <c r="C7898">
        <v>70930978</v>
      </c>
      <c r="D7898">
        <v>70931073</v>
      </c>
      <c r="E7898">
        <v>96</v>
      </c>
      <c r="F7898" t="s">
        <v>66</v>
      </c>
      <c r="G7898" t="s">
        <v>2776</v>
      </c>
      <c r="H7898" t="s">
        <v>22599</v>
      </c>
      <c r="I7898">
        <v>3</v>
      </c>
      <c r="J7898">
        <v>0</v>
      </c>
      <c r="K7898">
        <v>2</v>
      </c>
      <c r="L7898">
        <v>0</v>
      </c>
      <c r="M7898">
        <v>0</v>
      </c>
      <c r="N7898">
        <v>1</v>
      </c>
      <c r="O7898" t="str">
        <f t="shared" si="861"/>
        <v/>
      </c>
      <c r="P7898">
        <f>IF(ISERROR(VLOOKUP(G7898,Genes!$A$2:$A$749,1,0)),0,1)</f>
        <v>1</v>
      </c>
      <c r="Q7898">
        <f t="shared" si="862"/>
        <v>0</v>
      </c>
      <c r="R7898">
        <f t="shared" si="863"/>
        <v>1</v>
      </c>
      <c r="S7898">
        <f t="shared" si="864"/>
        <v>2</v>
      </c>
      <c r="T7898">
        <f t="shared" si="865"/>
        <v>2</v>
      </c>
      <c r="U7898">
        <f t="shared" si="866"/>
        <v>0</v>
      </c>
      <c r="V7898" t="str">
        <f t="shared" si="867"/>
        <v/>
      </c>
    </row>
    <row r="7899" spans="1:22" x14ac:dyDescent="0.2">
      <c r="A7899" t="s">
        <v>22600</v>
      </c>
      <c r="B7899" t="s">
        <v>439</v>
      </c>
      <c r="C7899">
        <v>70931931</v>
      </c>
      <c r="D7899">
        <v>70931994</v>
      </c>
      <c r="E7899">
        <v>64</v>
      </c>
      <c r="F7899" t="s">
        <v>66</v>
      </c>
      <c r="G7899" t="s">
        <v>2776</v>
      </c>
      <c r="H7899" t="s">
        <v>22601</v>
      </c>
      <c r="I7899">
        <v>2</v>
      </c>
      <c r="J7899">
        <v>0</v>
      </c>
      <c r="K7899">
        <v>2</v>
      </c>
      <c r="L7899">
        <v>0</v>
      </c>
      <c r="M7899">
        <v>0</v>
      </c>
      <c r="N7899">
        <v>0</v>
      </c>
      <c r="O7899" t="str">
        <f t="shared" si="861"/>
        <v/>
      </c>
      <c r="P7899">
        <f>IF(ISERROR(VLOOKUP(G7899,Genes!$A$2:$A$749,1,0)),0,1)</f>
        <v>1</v>
      </c>
      <c r="Q7899">
        <f t="shared" si="862"/>
        <v>0</v>
      </c>
      <c r="R7899">
        <f t="shared" si="863"/>
        <v>1</v>
      </c>
      <c r="S7899">
        <f t="shared" si="864"/>
        <v>3</v>
      </c>
      <c r="T7899">
        <f t="shared" si="865"/>
        <v>3</v>
      </c>
      <c r="U7899">
        <f t="shared" si="866"/>
        <v>0</v>
      </c>
      <c r="V7899" t="str">
        <f t="shared" si="867"/>
        <v/>
      </c>
    </row>
    <row r="7900" spans="1:22" x14ac:dyDescent="0.2">
      <c r="A7900" t="s">
        <v>22602</v>
      </c>
      <c r="B7900" t="s">
        <v>439</v>
      </c>
      <c r="C7900">
        <v>70935679</v>
      </c>
      <c r="D7900">
        <v>70935707</v>
      </c>
      <c r="E7900">
        <v>29</v>
      </c>
      <c r="F7900" t="s">
        <v>66</v>
      </c>
      <c r="G7900" t="s">
        <v>2776</v>
      </c>
      <c r="H7900" t="s">
        <v>22603</v>
      </c>
      <c r="I7900">
        <v>0</v>
      </c>
      <c r="J7900">
        <v>0</v>
      </c>
      <c r="K7900">
        <v>0</v>
      </c>
      <c r="L7900">
        <v>0</v>
      </c>
      <c r="M7900">
        <v>0</v>
      </c>
      <c r="N7900">
        <v>0</v>
      </c>
      <c r="O7900" t="str">
        <f t="shared" si="861"/>
        <v/>
      </c>
      <c r="P7900">
        <f>IF(ISERROR(VLOOKUP(G7900,Genes!$A$2:$A$749,1,0)),0,1)</f>
        <v>1</v>
      </c>
      <c r="Q7900">
        <f t="shared" si="862"/>
        <v>0</v>
      </c>
      <c r="R7900">
        <f t="shared" si="863"/>
        <v>0</v>
      </c>
      <c r="S7900">
        <f t="shared" si="864"/>
        <v>3</v>
      </c>
      <c r="T7900">
        <f t="shared" si="865"/>
        <v>4</v>
      </c>
      <c r="U7900">
        <f t="shared" si="866"/>
        <v>0</v>
      </c>
      <c r="V7900" t="str">
        <f t="shared" si="867"/>
        <v/>
      </c>
    </row>
    <row r="7901" spans="1:22" x14ac:dyDescent="0.2">
      <c r="A7901" t="s">
        <v>22604</v>
      </c>
      <c r="B7901" t="s">
        <v>439</v>
      </c>
      <c r="C7901">
        <v>70936830</v>
      </c>
      <c r="D7901">
        <v>70936902</v>
      </c>
      <c r="E7901">
        <v>73</v>
      </c>
      <c r="F7901" t="s">
        <v>66</v>
      </c>
      <c r="G7901" t="s">
        <v>2776</v>
      </c>
      <c r="H7901" t="s">
        <v>22605</v>
      </c>
      <c r="I7901">
        <v>2</v>
      </c>
      <c r="J7901">
        <v>1</v>
      </c>
      <c r="K7901">
        <v>0</v>
      </c>
      <c r="L7901">
        <v>1</v>
      </c>
      <c r="M7901">
        <v>0</v>
      </c>
      <c r="N7901">
        <v>0</v>
      </c>
      <c r="O7901" t="str">
        <f t="shared" si="861"/>
        <v/>
      </c>
      <c r="P7901">
        <f>IF(ISERROR(VLOOKUP(G7901,Genes!$A$2:$A$749,1,0)),0,1)</f>
        <v>1</v>
      </c>
      <c r="Q7901">
        <f t="shared" si="862"/>
        <v>0</v>
      </c>
      <c r="R7901">
        <f t="shared" si="863"/>
        <v>1</v>
      </c>
      <c r="S7901">
        <f t="shared" si="864"/>
        <v>4</v>
      </c>
      <c r="T7901">
        <f t="shared" si="865"/>
        <v>5</v>
      </c>
      <c r="U7901">
        <f t="shared" si="866"/>
        <v>0</v>
      </c>
      <c r="V7901" t="str">
        <f t="shared" si="867"/>
        <v/>
      </c>
    </row>
    <row r="7902" spans="1:22" x14ac:dyDescent="0.2">
      <c r="A7902" t="s">
        <v>22606</v>
      </c>
      <c r="B7902" t="s">
        <v>439</v>
      </c>
      <c r="C7902">
        <v>70939598</v>
      </c>
      <c r="D7902">
        <v>70939632</v>
      </c>
      <c r="E7902">
        <v>35</v>
      </c>
      <c r="F7902" t="s">
        <v>66</v>
      </c>
      <c r="G7902" t="s">
        <v>2776</v>
      </c>
      <c r="H7902" t="s">
        <v>22607</v>
      </c>
      <c r="I7902">
        <v>4</v>
      </c>
      <c r="J7902">
        <v>3</v>
      </c>
      <c r="K7902">
        <v>0</v>
      </c>
      <c r="L7902">
        <v>0</v>
      </c>
      <c r="M7902">
        <v>1</v>
      </c>
      <c r="N7902">
        <v>0</v>
      </c>
      <c r="O7902" t="str">
        <f t="shared" si="861"/>
        <v/>
      </c>
      <c r="P7902">
        <f>IF(ISERROR(VLOOKUP(G7902,Genes!$A$2:$A$749,1,0)),0,1)</f>
        <v>1</v>
      </c>
      <c r="Q7902">
        <f t="shared" si="862"/>
        <v>0</v>
      </c>
      <c r="R7902">
        <f t="shared" si="863"/>
        <v>1</v>
      </c>
      <c r="S7902">
        <f t="shared" si="864"/>
        <v>5</v>
      </c>
      <c r="T7902">
        <f t="shared" si="865"/>
        <v>6</v>
      </c>
      <c r="U7902">
        <f t="shared" si="866"/>
        <v>0</v>
      </c>
      <c r="V7902" t="str">
        <f t="shared" si="867"/>
        <v/>
      </c>
    </row>
    <row r="7903" spans="1:22" x14ac:dyDescent="0.2">
      <c r="A7903" t="s">
        <v>22608</v>
      </c>
      <c r="B7903" t="s">
        <v>439</v>
      </c>
      <c r="C7903">
        <v>70939646</v>
      </c>
      <c r="D7903">
        <v>70939722</v>
      </c>
      <c r="E7903">
        <v>77</v>
      </c>
      <c r="F7903" t="s">
        <v>66</v>
      </c>
      <c r="G7903" t="s">
        <v>2776</v>
      </c>
      <c r="H7903" t="s">
        <v>22609</v>
      </c>
      <c r="I7903">
        <v>4</v>
      </c>
      <c r="J7903">
        <v>0</v>
      </c>
      <c r="K7903">
        <v>2</v>
      </c>
      <c r="L7903">
        <v>1</v>
      </c>
      <c r="M7903">
        <v>1</v>
      </c>
      <c r="N7903">
        <v>0</v>
      </c>
      <c r="O7903" t="str">
        <f t="shared" si="861"/>
        <v/>
      </c>
      <c r="P7903">
        <f>IF(ISERROR(VLOOKUP(G7903,Genes!$A$2:$A$749,1,0)),0,1)</f>
        <v>1</v>
      </c>
      <c r="Q7903">
        <f t="shared" si="862"/>
        <v>0</v>
      </c>
      <c r="R7903">
        <f t="shared" si="863"/>
        <v>1</v>
      </c>
      <c r="S7903">
        <f t="shared" si="864"/>
        <v>6</v>
      </c>
      <c r="T7903">
        <f t="shared" si="865"/>
        <v>7</v>
      </c>
      <c r="U7903">
        <f t="shared" si="866"/>
        <v>0</v>
      </c>
      <c r="V7903" t="str">
        <f t="shared" si="867"/>
        <v/>
      </c>
    </row>
    <row r="7904" spans="1:22" x14ac:dyDescent="0.2">
      <c r="A7904" t="s">
        <v>22610</v>
      </c>
      <c r="B7904" t="s">
        <v>439</v>
      </c>
      <c r="C7904">
        <v>70942038</v>
      </c>
      <c r="D7904">
        <v>70942104</v>
      </c>
      <c r="E7904">
        <v>67</v>
      </c>
      <c r="F7904" t="s">
        <v>66</v>
      </c>
      <c r="G7904" t="s">
        <v>2776</v>
      </c>
      <c r="H7904" t="s">
        <v>22611</v>
      </c>
      <c r="I7904">
        <v>2</v>
      </c>
      <c r="J7904">
        <v>0</v>
      </c>
      <c r="K7904">
        <v>2</v>
      </c>
      <c r="L7904">
        <v>0</v>
      </c>
      <c r="M7904">
        <v>0</v>
      </c>
      <c r="N7904">
        <v>0</v>
      </c>
      <c r="O7904" t="str">
        <f t="shared" si="861"/>
        <v/>
      </c>
      <c r="P7904">
        <f>IF(ISERROR(VLOOKUP(G7904,Genes!$A$2:$A$749,1,0)),0,1)</f>
        <v>1</v>
      </c>
      <c r="Q7904">
        <f t="shared" si="862"/>
        <v>0</v>
      </c>
      <c r="R7904">
        <f t="shared" si="863"/>
        <v>1</v>
      </c>
      <c r="S7904">
        <f t="shared" si="864"/>
        <v>7</v>
      </c>
      <c r="T7904">
        <f t="shared" si="865"/>
        <v>8</v>
      </c>
      <c r="U7904">
        <f t="shared" si="866"/>
        <v>0</v>
      </c>
      <c r="V7904" t="str">
        <f t="shared" si="867"/>
        <v/>
      </c>
    </row>
    <row r="7905" spans="1:22" x14ac:dyDescent="0.2">
      <c r="A7905" t="s">
        <v>22612</v>
      </c>
      <c r="B7905" t="s">
        <v>439</v>
      </c>
      <c r="C7905">
        <v>70944924</v>
      </c>
      <c r="D7905">
        <v>70945080</v>
      </c>
      <c r="E7905">
        <v>157</v>
      </c>
      <c r="F7905" t="s">
        <v>66</v>
      </c>
      <c r="G7905" t="s">
        <v>2776</v>
      </c>
      <c r="H7905" t="s">
        <v>22613</v>
      </c>
      <c r="I7905">
        <v>3</v>
      </c>
      <c r="J7905">
        <v>1</v>
      </c>
      <c r="K7905">
        <v>2</v>
      </c>
      <c r="L7905">
        <v>0</v>
      </c>
      <c r="M7905">
        <v>0</v>
      </c>
      <c r="N7905">
        <v>0</v>
      </c>
      <c r="O7905" t="str">
        <f t="shared" si="861"/>
        <v/>
      </c>
      <c r="P7905">
        <f>IF(ISERROR(VLOOKUP(G7905,Genes!$A$2:$A$749,1,0)),0,1)</f>
        <v>1</v>
      </c>
      <c r="Q7905">
        <f t="shared" si="862"/>
        <v>0</v>
      </c>
      <c r="R7905">
        <f t="shared" si="863"/>
        <v>1</v>
      </c>
      <c r="S7905">
        <f t="shared" si="864"/>
        <v>8</v>
      </c>
      <c r="T7905">
        <f t="shared" si="865"/>
        <v>9</v>
      </c>
      <c r="U7905">
        <f t="shared" si="866"/>
        <v>0</v>
      </c>
      <c r="V7905" t="str">
        <f t="shared" si="867"/>
        <v/>
      </c>
    </row>
    <row r="7906" spans="1:22" x14ac:dyDescent="0.2">
      <c r="A7906" t="s">
        <v>22614</v>
      </c>
      <c r="B7906" t="s">
        <v>439</v>
      </c>
      <c r="C7906">
        <v>70945896</v>
      </c>
      <c r="D7906">
        <v>70946010</v>
      </c>
      <c r="E7906">
        <v>115</v>
      </c>
      <c r="F7906" t="s">
        <v>66</v>
      </c>
      <c r="G7906" t="s">
        <v>2776</v>
      </c>
      <c r="H7906" t="s">
        <v>22615</v>
      </c>
      <c r="I7906">
        <v>2</v>
      </c>
      <c r="J7906">
        <v>0</v>
      </c>
      <c r="K7906">
        <v>2</v>
      </c>
      <c r="L7906">
        <v>0</v>
      </c>
      <c r="M7906">
        <v>0</v>
      </c>
      <c r="N7906">
        <v>0</v>
      </c>
      <c r="O7906" t="str">
        <f t="shared" si="861"/>
        <v/>
      </c>
      <c r="P7906">
        <f>IF(ISERROR(VLOOKUP(G7906,Genes!$A$2:$A$749,1,0)),0,1)</f>
        <v>1</v>
      </c>
      <c r="Q7906">
        <f t="shared" si="862"/>
        <v>0</v>
      </c>
      <c r="R7906">
        <f t="shared" si="863"/>
        <v>1</v>
      </c>
      <c r="S7906">
        <f t="shared" si="864"/>
        <v>9</v>
      </c>
      <c r="T7906">
        <f t="shared" si="865"/>
        <v>10</v>
      </c>
      <c r="U7906">
        <f t="shared" si="866"/>
        <v>0</v>
      </c>
      <c r="V7906" t="str">
        <f t="shared" si="867"/>
        <v/>
      </c>
    </row>
    <row r="7907" spans="1:22" x14ac:dyDescent="0.2">
      <c r="A7907" t="s">
        <v>22616</v>
      </c>
      <c r="B7907" t="s">
        <v>439</v>
      </c>
      <c r="C7907">
        <v>70948496</v>
      </c>
      <c r="D7907">
        <v>70948581</v>
      </c>
      <c r="E7907">
        <v>86</v>
      </c>
      <c r="F7907" t="s">
        <v>66</v>
      </c>
      <c r="G7907" t="s">
        <v>2776</v>
      </c>
      <c r="H7907" t="s">
        <v>22617</v>
      </c>
      <c r="I7907">
        <v>2</v>
      </c>
      <c r="J7907">
        <v>0</v>
      </c>
      <c r="K7907">
        <v>2</v>
      </c>
      <c r="L7907">
        <v>0</v>
      </c>
      <c r="M7907">
        <v>0</v>
      </c>
      <c r="N7907">
        <v>0</v>
      </c>
      <c r="O7907" t="str">
        <f t="shared" si="861"/>
        <v/>
      </c>
      <c r="P7907">
        <f>IF(ISERROR(VLOOKUP(G7907,Genes!$A$2:$A$749,1,0)),0,1)</f>
        <v>1</v>
      </c>
      <c r="Q7907">
        <f t="shared" si="862"/>
        <v>0</v>
      </c>
      <c r="R7907">
        <f t="shared" si="863"/>
        <v>1</v>
      </c>
      <c r="S7907">
        <f t="shared" si="864"/>
        <v>10</v>
      </c>
      <c r="T7907">
        <f t="shared" si="865"/>
        <v>11</v>
      </c>
      <c r="U7907">
        <f t="shared" si="866"/>
        <v>0</v>
      </c>
      <c r="V7907" t="str">
        <f t="shared" si="867"/>
        <v/>
      </c>
    </row>
    <row r="7908" spans="1:22" x14ac:dyDescent="0.2">
      <c r="A7908" t="s">
        <v>22618</v>
      </c>
      <c r="B7908" t="s">
        <v>439</v>
      </c>
      <c r="C7908">
        <v>70888753</v>
      </c>
      <c r="D7908">
        <v>70888819</v>
      </c>
      <c r="E7908">
        <v>67</v>
      </c>
      <c r="F7908" t="s">
        <v>66</v>
      </c>
      <c r="G7908" t="s">
        <v>2776</v>
      </c>
      <c r="H7908" t="s">
        <v>22619</v>
      </c>
      <c r="I7908">
        <v>2</v>
      </c>
      <c r="J7908">
        <v>0</v>
      </c>
      <c r="K7908">
        <v>2</v>
      </c>
      <c r="L7908">
        <v>0</v>
      </c>
      <c r="M7908">
        <v>0</v>
      </c>
      <c r="N7908">
        <v>0</v>
      </c>
      <c r="O7908" t="str">
        <f t="shared" si="861"/>
        <v/>
      </c>
      <c r="P7908">
        <f>IF(ISERROR(VLOOKUP(G7908,Genes!$A$2:$A$749,1,0)),0,1)</f>
        <v>1</v>
      </c>
      <c r="Q7908">
        <f t="shared" si="862"/>
        <v>0</v>
      </c>
      <c r="R7908">
        <f t="shared" si="863"/>
        <v>1</v>
      </c>
      <c r="S7908">
        <f t="shared" si="864"/>
        <v>11</v>
      </c>
      <c r="T7908">
        <f t="shared" si="865"/>
        <v>12</v>
      </c>
      <c r="U7908">
        <f t="shared" si="866"/>
        <v>0</v>
      </c>
      <c r="V7908" t="str">
        <f t="shared" si="867"/>
        <v/>
      </c>
    </row>
    <row r="7909" spans="1:22" x14ac:dyDescent="0.2">
      <c r="A7909" t="s">
        <v>22620</v>
      </c>
      <c r="B7909" t="s">
        <v>439</v>
      </c>
      <c r="C7909">
        <v>70952570</v>
      </c>
      <c r="D7909">
        <v>70952687</v>
      </c>
      <c r="E7909">
        <v>118</v>
      </c>
      <c r="F7909" t="s">
        <v>66</v>
      </c>
      <c r="G7909" t="s">
        <v>2776</v>
      </c>
      <c r="H7909" t="s">
        <v>22621</v>
      </c>
      <c r="I7909">
        <v>2</v>
      </c>
      <c r="J7909">
        <v>0</v>
      </c>
      <c r="K7909">
        <v>2</v>
      </c>
      <c r="L7909">
        <v>0</v>
      </c>
      <c r="M7909">
        <v>0</v>
      </c>
      <c r="N7909">
        <v>0</v>
      </c>
      <c r="O7909" t="str">
        <f t="shared" si="861"/>
        <v/>
      </c>
      <c r="P7909">
        <f>IF(ISERROR(VLOOKUP(G7909,Genes!$A$2:$A$749,1,0)),0,1)</f>
        <v>1</v>
      </c>
      <c r="Q7909">
        <f t="shared" si="862"/>
        <v>0</v>
      </c>
      <c r="R7909">
        <f t="shared" si="863"/>
        <v>1</v>
      </c>
      <c r="S7909">
        <f t="shared" si="864"/>
        <v>12</v>
      </c>
      <c r="T7909">
        <f t="shared" si="865"/>
        <v>13</v>
      </c>
      <c r="U7909">
        <f t="shared" si="866"/>
        <v>0</v>
      </c>
      <c r="V7909" t="str">
        <f t="shared" si="867"/>
        <v/>
      </c>
    </row>
    <row r="7910" spans="1:22" x14ac:dyDescent="0.2">
      <c r="A7910" t="s">
        <v>22622</v>
      </c>
      <c r="B7910" t="s">
        <v>439</v>
      </c>
      <c r="C7910">
        <v>70892107</v>
      </c>
      <c r="D7910">
        <v>70892191</v>
      </c>
      <c r="E7910">
        <v>85</v>
      </c>
      <c r="F7910" t="s">
        <v>66</v>
      </c>
      <c r="G7910" t="s">
        <v>2776</v>
      </c>
      <c r="H7910" t="s">
        <v>22623</v>
      </c>
      <c r="I7910">
        <v>2</v>
      </c>
      <c r="J7910">
        <v>0</v>
      </c>
      <c r="K7910">
        <v>2</v>
      </c>
      <c r="L7910">
        <v>0</v>
      </c>
      <c r="M7910">
        <v>0</v>
      </c>
      <c r="N7910">
        <v>0</v>
      </c>
      <c r="O7910" t="str">
        <f t="shared" si="861"/>
        <v/>
      </c>
      <c r="P7910">
        <f>IF(ISERROR(VLOOKUP(G7910,Genes!$A$2:$A$749,1,0)),0,1)</f>
        <v>1</v>
      </c>
      <c r="Q7910">
        <f t="shared" si="862"/>
        <v>0</v>
      </c>
      <c r="R7910">
        <f t="shared" si="863"/>
        <v>1</v>
      </c>
      <c r="S7910">
        <f t="shared" si="864"/>
        <v>13</v>
      </c>
      <c r="T7910">
        <f t="shared" si="865"/>
        <v>14</v>
      </c>
      <c r="U7910">
        <f t="shared" si="866"/>
        <v>0</v>
      </c>
      <c r="V7910" t="str">
        <f t="shared" si="867"/>
        <v/>
      </c>
    </row>
    <row r="7911" spans="1:22" x14ac:dyDescent="0.2">
      <c r="A7911" t="s">
        <v>22624</v>
      </c>
      <c r="B7911" t="s">
        <v>439</v>
      </c>
      <c r="C7911">
        <v>70895486</v>
      </c>
      <c r="D7911">
        <v>70895587</v>
      </c>
      <c r="E7911">
        <v>102</v>
      </c>
      <c r="F7911" t="s">
        <v>66</v>
      </c>
      <c r="G7911" t="s">
        <v>2776</v>
      </c>
      <c r="H7911" t="s">
        <v>22625</v>
      </c>
      <c r="I7911">
        <v>2</v>
      </c>
      <c r="J7911">
        <v>0</v>
      </c>
      <c r="K7911">
        <v>2</v>
      </c>
      <c r="L7911">
        <v>0</v>
      </c>
      <c r="M7911">
        <v>0</v>
      </c>
      <c r="N7911">
        <v>0</v>
      </c>
      <c r="O7911" t="str">
        <f t="shared" si="861"/>
        <v/>
      </c>
      <c r="P7911">
        <f>IF(ISERROR(VLOOKUP(G7911,Genes!$A$2:$A$749,1,0)),0,1)</f>
        <v>1</v>
      </c>
      <c r="Q7911">
        <f t="shared" si="862"/>
        <v>0</v>
      </c>
      <c r="R7911">
        <f t="shared" si="863"/>
        <v>1</v>
      </c>
      <c r="S7911">
        <f t="shared" si="864"/>
        <v>14</v>
      </c>
      <c r="T7911">
        <f t="shared" si="865"/>
        <v>15</v>
      </c>
      <c r="U7911">
        <f t="shared" si="866"/>
        <v>0</v>
      </c>
      <c r="V7911" t="str">
        <f t="shared" si="867"/>
        <v/>
      </c>
    </row>
    <row r="7912" spans="1:22" x14ac:dyDescent="0.2">
      <c r="A7912" t="s">
        <v>22626</v>
      </c>
      <c r="B7912" t="s">
        <v>439</v>
      </c>
      <c r="C7912">
        <v>70898333</v>
      </c>
      <c r="D7912">
        <v>70898460</v>
      </c>
      <c r="E7912">
        <v>128</v>
      </c>
      <c r="F7912" t="s">
        <v>66</v>
      </c>
      <c r="G7912" t="s">
        <v>2776</v>
      </c>
      <c r="H7912" t="s">
        <v>22627</v>
      </c>
      <c r="I7912">
        <v>3</v>
      </c>
      <c r="J7912">
        <v>1</v>
      </c>
      <c r="K7912">
        <v>2</v>
      </c>
      <c r="L7912">
        <v>0</v>
      </c>
      <c r="M7912">
        <v>0</v>
      </c>
      <c r="N7912">
        <v>0</v>
      </c>
      <c r="O7912" t="str">
        <f t="shared" si="861"/>
        <v/>
      </c>
      <c r="P7912">
        <f>IF(ISERROR(VLOOKUP(G7912,Genes!$A$2:$A$749,1,0)),0,1)</f>
        <v>1</v>
      </c>
      <c r="Q7912">
        <f t="shared" si="862"/>
        <v>0</v>
      </c>
      <c r="R7912">
        <f t="shared" si="863"/>
        <v>1</v>
      </c>
      <c r="S7912">
        <f t="shared" si="864"/>
        <v>15</v>
      </c>
      <c r="T7912">
        <f t="shared" si="865"/>
        <v>16</v>
      </c>
      <c r="U7912">
        <f t="shared" si="866"/>
        <v>0</v>
      </c>
      <c r="V7912" t="str">
        <f t="shared" si="867"/>
        <v/>
      </c>
    </row>
    <row r="7913" spans="1:22" x14ac:dyDescent="0.2">
      <c r="A7913" t="s">
        <v>22628</v>
      </c>
      <c r="B7913" t="s">
        <v>439</v>
      </c>
      <c r="C7913">
        <v>70900183</v>
      </c>
      <c r="D7913">
        <v>70900295</v>
      </c>
      <c r="E7913">
        <v>113</v>
      </c>
      <c r="F7913" t="s">
        <v>66</v>
      </c>
      <c r="G7913" t="s">
        <v>2776</v>
      </c>
      <c r="H7913" t="s">
        <v>22629</v>
      </c>
      <c r="I7913">
        <v>2</v>
      </c>
      <c r="J7913">
        <v>0</v>
      </c>
      <c r="K7913">
        <v>2</v>
      </c>
      <c r="L7913">
        <v>0</v>
      </c>
      <c r="M7913">
        <v>0</v>
      </c>
      <c r="N7913">
        <v>0</v>
      </c>
      <c r="O7913" t="str">
        <f t="shared" si="861"/>
        <v/>
      </c>
      <c r="P7913">
        <f>IF(ISERROR(VLOOKUP(G7913,Genes!$A$2:$A$749,1,0)),0,1)</f>
        <v>1</v>
      </c>
      <c r="Q7913">
        <f t="shared" si="862"/>
        <v>0</v>
      </c>
      <c r="R7913">
        <f t="shared" si="863"/>
        <v>1</v>
      </c>
      <c r="S7913">
        <f t="shared" si="864"/>
        <v>16</v>
      </c>
      <c r="T7913">
        <f t="shared" si="865"/>
        <v>17</v>
      </c>
      <c r="U7913">
        <f t="shared" si="866"/>
        <v>0</v>
      </c>
      <c r="V7913" t="str">
        <f t="shared" si="867"/>
        <v/>
      </c>
    </row>
    <row r="7914" spans="1:22" x14ac:dyDescent="0.2">
      <c r="A7914" t="s">
        <v>22630</v>
      </c>
      <c r="B7914" t="s">
        <v>439</v>
      </c>
      <c r="C7914">
        <v>70922467</v>
      </c>
      <c r="D7914">
        <v>70922580</v>
      </c>
      <c r="E7914">
        <v>114</v>
      </c>
      <c r="F7914" t="s">
        <v>66</v>
      </c>
      <c r="G7914" t="s">
        <v>2776</v>
      </c>
      <c r="H7914" t="s">
        <v>22631</v>
      </c>
      <c r="I7914">
        <v>2</v>
      </c>
      <c r="J7914">
        <v>0</v>
      </c>
      <c r="K7914">
        <v>2</v>
      </c>
      <c r="L7914">
        <v>0</v>
      </c>
      <c r="M7914">
        <v>0</v>
      </c>
      <c r="N7914">
        <v>0</v>
      </c>
      <c r="O7914" t="str">
        <f t="shared" si="861"/>
        <v/>
      </c>
      <c r="P7914">
        <f>IF(ISERROR(VLOOKUP(G7914,Genes!$A$2:$A$749,1,0)),0,1)</f>
        <v>1</v>
      </c>
      <c r="Q7914">
        <f t="shared" si="862"/>
        <v>0</v>
      </c>
      <c r="R7914">
        <f t="shared" si="863"/>
        <v>1</v>
      </c>
      <c r="S7914">
        <f t="shared" si="864"/>
        <v>17</v>
      </c>
      <c r="T7914">
        <f t="shared" si="865"/>
        <v>18</v>
      </c>
      <c r="U7914">
        <f t="shared" si="866"/>
        <v>0</v>
      </c>
      <c r="V7914" t="str">
        <f t="shared" si="867"/>
        <v/>
      </c>
    </row>
    <row r="7915" spans="1:22" x14ac:dyDescent="0.2">
      <c r="A7915" t="s">
        <v>22632</v>
      </c>
      <c r="B7915" t="s">
        <v>439</v>
      </c>
      <c r="C7915">
        <v>70927948</v>
      </c>
      <c r="D7915">
        <v>70928012</v>
      </c>
      <c r="E7915">
        <v>65</v>
      </c>
      <c r="F7915" t="s">
        <v>66</v>
      </c>
      <c r="G7915" t="s">
        <v>2776</v>
      </c>
      <c r="H7915" t="s">
        <v>22633</v>
      </c>
      <c r="I7915">
        <v>2</v>
      </c>
      <c r="J7915">
        <v>0</v>
      </c>
      <c r="K7915">
        <v>2</v>
      </c>
      <c r="L7915">
        <v>0</v>
      </c>
      <c r="M7915">
        <v>0</v>
      </c>
      <c r="N7915">
        <v>0</v>
      </c>
      <c r="O7915" t="str">
        <f t="shared" si="861"/>
        <v/>
      </c>
      <c r="P7915">
        <f>IF(ISERROR(VLOOKUP(G7915,Genes!$A$2:$A$749,1,0)),0,1)</f>
        <v>1</v>
      </c>
      <c r="Q7915">
        <f t="shared" si="862"/>
        <v>0</v>
      </c>
      <c r="R7915">
        <f t="shared" si="863"/>
        <v>1</v>
      </c>
      <c r="S7915">
        <f t="shared" si="864"/>
        <v>18</v>
      </c>
      <c r="T7915">
        <f t="shared" si="865"/>
        <v>19</v>
      </c>
      <c r="U7915">
        <f t="shared" si="866"/>
        <v>0</v>
      </c>
      <c r="V7915" t="str">
        <f t="shared" si="867"/>
        <v/>
      </c>
    </row>
    <row r="7916" spans="1:22" x14ac:dyDescent="0.2">
      <c r="A7916" t="s">
        <v>22634</v>
      </c>
      <c r="B7916" t="s">
        <v>439</v>
      </c>
      <c r="C7916">
        <v>70930770</v>
      </c>
      <c r="D7916">
        <v>70930869</v>
      </c>
      <c r="E7916">
        <v>100</v>
      </c>
      <c r="F7916" t="s">
        <v>66</v>
      </c>
      <c r="G7916" t="s">
        <v>2776</v>
      </c>
      <c r="H7916" t="s">
        <v>22635</v>
      </c>
      <c r="I7916">
        <v>3</v>
      </c>
      <c r="J7916">
        <v>0</v>
      </c>
      <c r="K7916">
        <v>2</v>
      </c>
      <c r="L7916">
        <v>0</v>
      </c>
      <c r="M7916">
        <v>0</v>
      </c>
      <c r="N7916">
        <v>1</v>
      </c>
      <c r="O7916" t="str">
        <f t="shared" si="861"/>
        <v>MCCC2</v>
      </c>
      <c r="P7916">
        <f>IF(ISERROR(VLOOKUP(G7916,Genes!$A$2:$A$749,1,0)),0,1)</f>
        <v>1</v>
      </c>
      <c r="Q7916">
        <f t="shared" si="862"/>
        <v>0</v>
      </c>
      <c r="R7916">
        <f t="shared" si="863"/>
        <v>1</v>
      </c>
      <c r="S7916">
        <f t="shared" si="864"/>
        <v>19</v>
      </c>
      <c r="T7916">
        <f t="shared" si="865"/>
        <v>20</v>
      </c>
      <c r="U7916">
        <f t="shared" si="866"/>
        <v>1</v>
      </c>
      <c r="V7916">
        <f t="shared" si="867"/>
        <v>0.95</v>
      </c>
    </row>
    <row r="7917" spans="1:22" x14ac:dyDescent="0.2">
      <c r="A7917" t="s">
        <v>22636</v>
      </c>
      <c r="B7917" t="s">
        <v>192</v>
      </c>
      <c r="C7917">
        <v>7587637</v>
      </c>
      <c r="D7917">
        <v>7587667</v>
      </c>
      <c r="E7917">
        <v>31</v>
      </c>
      <c r="F7917" t="s">
        <v>66</v>
      </c>
      <c r="G7917" t="s">
        <v>2783</v>
      </c>
      <c r="H7917" t="s">
        <v>22637</v>
      </c>
      <c r="I7917">
        <v>2</v>
      </c>
      <c r="J7917">
        <v>2</v>
      </c>
      <c r="K7917">
        <v>0</v>
      </c>
      <c r="L7917">
        <v>0</v>
      </c>
      <c r="M7917">
        <v>0</v>
      </c>
      <c r="N7917">
        <v>0</v>
      </c>
      <c r="O7917" t="str">
        <f t="shared" si="861"/>
        <v/>
      </c>
      <c r="P7917">
        <f>IF(ISERROR(VLOOKUP(G7917,Genes!$A$2:$A$749,1,0)),0,1)</f>
        <v>1</v>
      </c>
      <c r="Q7917">
        <f t="shared" si="862"/>
        <v>1</v>
      </c>
      <c r="R7917">
        <f t="shared" si="863"/>
        <v>1</v>
      </c>
      <c r="S7917">
        <f t="shared" si="864"/>
        <v>1</v>
      </c>
      <c r="T7917">
        <f t="shared" si="865"/>
        <v>1</v>
      </c>
      <c r="U7917">
        <f t="shared" si="866"/>
        <v>0</v>
      </c>
      <c r="V7917" t="str">
        <f t="shared" si="867"/>
        <v/>
      </c>
    </row>
    <row r="7918" spans="1:22" x14ac:dyDescent="0.2">
      <c r="A7918" t="s">
        <v>22638</v>
      </c>
      <c r="B7918" t="s">
        <v>192</v>
      </c>
      <c r="C7918">
        <v>7593987</v>
      </c>
      <c r="D7918">
        <v>7594088</v>
      </c>
      <c r="E7918">
        <v>102</v>
      </c>
      <c r="F7918" t="s">
        <v>66</v>
      </c>
      <c r="G7918" t="s">
        <v>2783</v>
      </c>
      <c r="H7918" t="s">
        <v>22639</v>
      </c>
      <c r="I7918">
        <v>3</v>
      </c>
      <c r="J7918">
        <v>0</v>
      </c>
      <c r="K7918">
        <v>2</v>
      </c>
      <c r="L7918">
        <v>0</v>
      </c>
      <c r="M7918">
        <v>0</v>
      </c>
      <c r="N7918">
        <v>1</v>
      </c>
      <c r="O7918" t="str">
        <f t="shared" si="861"/>
        <v/>
      </c>
      <c r="P7918">
        <f>IF(ISERROR(VLOOKUP(G7918,Genes!$A$2:$A$749,1,0)),0,1)</f>
        <v>1</v>
      </c>
      <c r="Q7918">
        <f t="shared" si="862"/>
        <v>0</v>
      </c>
      <c r="R7918">
        <f t="shared" si="863"/>
        <v>1</v>
      </c>
      <c r="S7918">
        <f t="shared" si="864"/>
        <v>2</v>
      </c>
      <c r="T7918">
        <f t="shared" si="865"/>
        <v>2</v>
      </c>
      <c r="U7918">
        <f t="shared" si="866"/>
        <v>0</v>
      </c>
      <c r="V7918" t="str">
        <f t="shared" si="867"/>
        <v/>
      </c>
    </row>
    <row r="7919" spans="1:22" x14ac:dyDescent="0.2">
      <c r="A7919" t="s">
        <v>22640</v>
      </c>
      <c r="B7919" t="s">
        <v>192</v>
      </c>
      <c r="C7919">
        <v>7594476</v>
      </c>
      <c r="D7919">
        <v>7594598</v>
      </c>
      <c r="E7919">
        <v>123</v>
      </c>
      <c r="F7919" t="s">
        <v>66</v>
      </c>
      <c r="G7919" t="s">
        <v>2783</v>
      </c>
      <c r="H7919" t="s">
        <v>22641</v>
      </c>
      <c r="I7919">
        <v>3</v>
      </c>
      <c r="J7919">
        <v>1</v>
      </c>
      <c r="K7919">
        <v>2</v>
      </c>
      <c r="L7919">
        <v>0</v>
      </c>
      <c r="M7919">
        <v>0</v>
      </c>
      <c r="N7919">
        <v>0</v>
      </c>
      <c r="O7919" t="str">
        <f t="shared" si="861"/>
        <v/>
      </c>
      <c r="P7919">
        <f>IF(ISERROR(VLOOKUP(G7919,Genes!$A$2:$A$749,1,0)),0,1)</f>
        <v>1</v>
      </c>
      <c r="Q7919">
        <f t="shared" si="862"/>
        <v>0</v>
      </c>
      <c r="R7919">
        <f t="shared" si="863"/>
        <v>1</v>
      </c>
      <c r="S7919">
        <f t="shared" si="864"/>
        <v>3</v>
      </c>
      <c r="T7919">
        <f t="shared" si="865"/>
        <v>3</v>
      </c>
      <c r="U7919">
        <f t="shared" si="866"/>
        <v>0</v>
      </c>
      <c r="V7919" t="str">
        <f t="shared" si="867"/>
        <v/>
      </c>
    </row>
    <row r="7920" spans="1:22" x14ac:dyDescent="0.2">
      <c r="A7920" t="s">
        <v>22642</v>
      </c>
      <c r="B7920" t="s">
        <v>192</v>
      </c>
      <c r="C7920">
        <v>7595172</v>
      </c>
      <c r="D7920">
        <v>7595387</v>
      </c>
      <c r="E7920">
        <v>216</v>
      </c>
      <c r="F7920" t="s">
        <v>66</v>
      </c>
      <c r="G7920" t="s">
        <v>2783</v>
      </c>
      <c r="H7920" t="s">
        <v>22643</v>
      </c>
      <c r="I7920">
        <v>3</v>
      </c>
      <c r="J7920">
        <v>1</v>
      </c>
      <c r="K7920">
        <v>2</v>
      </c>
      <c r="L7920">
        <v>0</v>
      </c>
      <c r="M7920">
        <v>0</v>
      </c>
      <c r="N7920">
        <v>0</v>
      </c>
      <c r="O7920" t="str">
        <f t="shared" si="861"/>
        <v/>
      </c>
      <c r="P7920">
        <f>IF(ISERROR(VLOOKUP(G7920,Genes!$A$2:$A$749,1,0)),0,1)</f>
        <v>1</v>
      </c>
      <c r="Q7920">
        <f t="shared" si="862"/>
        <v>0</v>
      </c>
      <c r="R7920">
        <f t="shared" si="863"/>
        <v>1</v>
      </c>
      <c r="S7920">
        <f t="shared" si="864"/>
        <v>4</v>
      </c>
      <c r="T7920">
        <f t="shared" si="865"/>
        <v>4</v>
      </c>
      <c r="U7920">
        <f t="shared" si="866"/>
        <v>0</v>
      </c>
      <c r="V7920" t="str">
        <f t="shared" si="867"/>
        <v/>
      </c>
    </row>
    <row r="7921" spans="1:22" x14ac:dyDescent="0.2">
      <c r="A7921" t="s">
        <v>22644</v>
      </c>
      <c r="B7921" t="s">
        <v>192</v>
      </c>
      <c r="C7921">
        <v>7598409</v>
      </c>
      <c r="D7921">
        <v>7598539</v>
      </c>
      <c r="E7921">
        <v>131</v>
      </c>
      <c r="F7921" t="s">
        <v>66</v>
      </c>
      <c r="G7921" t="s">
        <v>2783</v>
      </c>
      <c r="H7921" t="s">
        <v>22645</v>
      </c>
      <c r="I7921">
        <v>5</v>
      </c>
      <c r="J7921">
        <v>1</v>
      </c>
      <c r="K7921">
        <v>2</v>
      </c>
      <c r="L7921">
        <v>0</v>
      </c>
      <c r="M7921">
        <v>1</v>
      </c>
      <c r="N7921">
        <v>1</v>
      </c>
      <c r="O7921" t="str">
        <f t="shared" si="861"/>
        <v/>
      </c>
      <c r="P7921">
        <f>IF(ISERROR(VLOOKUP(G7921,Genes!$A$2:$A$749,1,0)),0,1)</f>
        <v>1</v>
      </c>
      <c r="Q7921">
        <f t="shared" si="862"/>
        <v>0</v>
      </c>
      <c r="R7921">
        <f t="shared" si="863"/>
        <v>1</v>
      </c>
      <c r="S7921">
        <f t="shared" si="864"/>
        <v>5</v>
      </c>
      <c r="T7921">
        <f t="shared" si="865"/>
        <v>5</v>
      </c>
      <c r="U7921">
        <f t="shared" si="866"/>
        <v>0</v>
      </c>
      <c r="V7921" t="str">
        <f t="shared" si="867"/>
        <v/>
      </c>
    </row>
    <row r="7922" spans="1:22" x14ac:dyDescent="0.2">
      <c r="A7922" t="s">
        <v>22646</v>
      </c>
      <c r="B7922" t="s">
        <v>192</v>
      </c>
      <c r="C7922">
        <v>7598645</v>
      </c>
      <c r="D7922">
        <v>7598681</v>
      </c>
      <c r="E7922">
        <v>37</v>
      </c>
      <c r="F7922" t="s">
        <v>66</v>
      </c>
      <c r="G7922" t="s">
        <v>2783</v>
      </c>
      <c r="H7922" t="s">
        <v>22647</v>
      </c>
      <c r="I7922">
        <v>4</v>
      </c>
      <c r="J7922">
        <v>2</v>
      </c>
      <c r="K7922">
        <v>0</v>
      </c>
      <c r="L7922">
        <v>0</v>
      </c>
      <c r="M7922">
        <v>1</v>
      </c>
      <c r="N7922">
        <v>1</v>
      </c>
      <c r="O7922" t="str">
        <f t="shared" si="861"/>
        <v/>
      </c>
      <c r="P7922">
        <f>IF(ISERROR(VLOOKUP(G7922,Genes!$A$2:$A$749,1,0)),0,1)</f>
        <v>1</v>
      </c>
      <c r="Q7922">
        <f t="shared" si="862"/>
        <v>0</v>
      </c>
      <c r="R7922">
        <f t="shared" si="863"/>
        <v>1</v>
      </c>
      <c r="S7922">
        <f t="shared" si="864"/>
        <v>6</v>
      </c>
      <c r="T7922">
        <f t="shared" si="865"/>
        <v>6</v>
      </c>
      <c r="U7922">
        <f t="shared" si="866"/>
        <v>0</v>
      </c>
      <c r="V7922" t="str">
        <f t="shared" si="867"/>
        <v/>
      </c>
    </row>
    <row r="7923" spans="1:22" x14ac:dyDescent="0.2">
      <c r="A7923" t="s">
        <v>22648</v>
      </c>
      <c r="B7923" t="s">
        <v>192</v>
      </c>
      <c r="C7923">
        <v>7589847</v>
      </c>
      <c r="D7923">
        <v>7590052</v>
      </c>
      <c r="E7923">
        <v>206</v>
      </c>
      <c r="F7923" t="s">
        <v>66</v>
      </c>
      <c r="G7923" t="s">
        <v>2783</v>
      </c>
      <c r="H7923" t="s">
        <v>22649</v>
      </c>
      <c r="I7923">
        <v>3</v>
      </c>
      <c r="J7923">
        <v>1</v>
      </c>
      <c r="K7923">
        <v>2</v>
      </c>
      <c r="L7923">
        <v>0</v>
      </c>
      <c r="M7923">
        <v>0</v>
      </c>
      <c r="N7923">
        <v>0</v>
      </c>
      <c r="O7923" t="str">
        <f t="shared" si="861"/>
        <v/>
      </c>
      <c r="P7923">
        <f>IF(ISERROR(VLOOKUP(G7923,Genes!$A$2:$A$749,1,0)),0,1)</f>
        <v>1</v>
      </c>
      <c r="Q7923">
        <f t="shared" si="862"/>
        <v>0</v>
      </c>
      <c r="R7923">
        <f t="shared" si="863"/>
        <v>1</v>
      </c>
      <c r="S7923">
        <f t="shared" si="864"/>
        <v>7</v>
      </c>
      <c r="T7923">
        <f t="shared" si="865"/>
        <v>7</v>
      </c>
      <c r="U7923">
        <f t="shared" si="866"/>
        <v>0</v>
      </c>
      <c r="V7923" t="str">
        <f t="shared" si="867"/>
        <v/>
      </c>
    </row>
    <row r="7924" spans="1:22" x14ac:dyDescent="0.2">
      <c r="A7924" t="s">
        <v>22650</v>
      </c>
      <c r="B7924" t="s">
        <v>192</v>
      </c>
      <c r="C7924">
        <v>7591325</v>
      </c>
      <c r="D7924">
        <v>7591492</v>
      </c>
      <c r="E7924">
        <v>168</v>
      </c>
      <c r="F7924" t="s">
        <v>66</v>
      </c>
      <c r="G7924" t="s">
        <v>2783</v>
      </c>
      <c r="H7924" t="s">
        <v>22651</v>
      </c>
      <c r="I7924">
        <v>4</v>
      </c>
      <c r="J7924">
        <v>1</v>
      </c>
      <c r="K7924">
        <v>2</v>
      </c>
      <c r="L7924">
        <v>0</v>
      </c>
      <c r="M7924">
        <v>0</v>
      </c>
      <c r="N7924">
        <v>1</v>
      </c>
      <c r="O7924" t="str">
        <f t="shared" si="861"/>
        <v/>
      </c>
      <c r="P7924">
        <f>IF(ISERROR(VLOOKUP(G7924,Genes!$A$2:$A$749,1,0)),0,1)</f>
        <v>1</v>
      </c>
      <c r="Q7924">
        <f t="shared" si="862"/>
        <v>0</v>
      </c>
      <c r="R7924">
        <f t="shared" si="863"/>
        <v>1</v>
      </c>
      <c r="S7924">
        <f t="shared" si="864"/>
        <v>8</v>
      </c>
      <c r="T7924">
        <f t="shared" si="865"/>
        <v>8</v>
      </c>
      <c r="U7924">
        <f t="shared" si="866"/>
        <v>0</v>
      </c>
      <c r="V7924" t="str">
        <f t="shared" si="867"/>
        <v/>
      </c>
    </row>
    <row r="7925" spans="1:22" x14ac:dyDescent="0.2">
      <c r="A7925" t="s">
        <v>22652</v>
      </c>
      <c r="B7925" t="s">
        <v>192</v>
      </c>
      <c r="C7925">
        <v>7591647</v>
      </c>
      <c r="D7925">
        <v>7591812</v>
      </c>
      <c r="E7925">
        <v>166</v>
      </c>
      <c r="F7925" t="s">
        <v>66</v>
      </c>
      <c r="G7925" t="s">
        <v>2783</v>
      </c>
      <c r="H7925" t="s">
        <v>22653</v>
      </c>
      <c r="I7925">
        <v>3</v>
      </c>
      <c r="J7925">
        <v>1</v>
      </c>
      <c r="K7925">
        <v>2</v>
      </c>
      <c r="L7925">
        <v>0</v>
      </c>
      <c r="M7925">
        <v>0</v>
      </c>
      <c r="N7925">
        <v>0</v>
      </c>
      <c r="O7925" t="str">
        <f t="shared" si="861"/>
        <v/>
      </c>
      <c r="P7925">
        <f>IF(ISERROR(VLOOKUP(G7925,Genes!$A$2:$A$749,1,0)),0,1)</f>
        <v>1</v>
      </c>
      <c r="Q7925">
        <f t="shared" si="862"/>
        <v>0</v>
      </c>
      <c r="R7925">
        <f t="shared" si="863"/>
        <v>1</v>
      </c>
      <c r="S7925">
        <f t="shared" si="864"/>
        <v>9</v>
      </c>
      <c r="T7925">
        <f t="shared" si="865"/>
        <v>9</v>
      </c>
      <c r="U7925">
        <f t="shared" si="866"/>
        <v>0</v>
      </c>
      <c r="V7925" t="str">
        <f t="shared" si="867"/>
        <v/>
      </c>
    </row>
    <row r="7926" spans="1:22" x14ac:dyDescent="0.2">
      <c r="A7926" t="s">
        <v>22654</v>
      </c>
      <c r="B7926" t="s">
        <v>192</v>
      </c>
      <c r="C7926">
        <v>7592406</v>
      </c>
      <c r="D7926">
        <v>7592514</v>
      </c>
      <c r="E7926">
        <v>109</v>
      </c>
      <c r="F7926" t="s">
        <v>66</v>
      </c>
      <c r="G7926" t="s">
        <v>2783</v>
      </c>
      <c r="H7926" t="s">
        <v>22655</v>
      </c>
      <c r="I7926">
        <v>5</v>
      </c>
      <c r="J7926">
        <v>0</v>
      </c>
      <c r="K7926">
        <v>2</v>
      </c>
      <c r="L7926">
        <v>1</v>
      </c>
      <c r="M7926">
        <v>1</v>
      </c>
      <c r="N7926">
        <v>1</v>
      </c>
      <c r="O7926" t="str">
        <f t="shared" si="861"/>
        <v/>
      </c>
      <c r="P7926">
        <f>IF(ISERROR(VLOOKUP(G7926,Genes!$A$2:$A$749,1,0)),0,1)</f>
        <v>1</v>
      </c>
      <c r="Q7926">
        <f t="shared" si="862"/>
        <v>0</v>
      </c>
      <c r="R7926">
        <f t="shared" si="863"/>
        <v>1</v>
      </c>
      <c r="S7926">
        <f t="shared" si="864"/>
        <v>10</v>
      </c>
      <c r="T7926">
        <f t="shared" si="865"/>
        <v>10</v>
      </c>
      <c r="U7926">
        <f t="shared" si="866"/>
        <v>0</v>
      </c>
      <c r="V7926" t="str">
        <f t="shared" si="867"/>
        <v/>
      </c>
    </row>
    <row r="7927" spans="1:22" x14ac:dyDescent="0.2">
      <c r="A7927" t="s">
        <v>22656</v>
      </c>
      <c r="B7927" t="s">
        <v>192</v>
      </c>
      <c r="C7927">
        <v>7592750</v>
      </c>
      <c r="D7927">
        <v>7592846</v>
      </c>
      <c r="E7927">
        <v>97</v>
      </c>
      <c r="F7927" t="s">
        <v>66</v>
      </c>
      <c r="G7927" t="s">
        <v>2783</v>
      </c>
      <c r="H7927" t="s">
        <v>22657</v>
      </c>
      <c r="I7927">
        <v>4</v>
      </c>
      <c r="J7927">
        <v>1</v>
      </c>
      <c r="K7927">
        <v>0</v>
      </c>
      <c r="L7927">
        <v>1</v>
      </c>
      <c r="M7927">
        <v>1</v>
      </c>
      <c r="N7927">
        <v>1</v>
      </c>
      <c r="O7927" t="str">
        <f t="shared" si="861"/>
        <v/>
      </c>
      <c r="P7927">
        <f>IF(ISERROR(VLOOKUP(G7927,Genes!$A$2:$A$749,1,0)),0,1)</f>
        <v>1</v>
      </c>
      <c r="Q7927">
        <f t="shared" si="862"/>
        <v>0</v>
      </c>
      <c r="R7927">
        <f t="shared" si="863"/>
        <v>1</v>
      </c>
      <c r="S7927">
        <f t="shared" si="864"/>
        <v>11</v>
      </c>
      <c r="T7927">
        <f t="shared" si="865"/>
        <v>11</v>
      </c>
      <c r="U7927">
        <f t="shared" si="866"/>
        <v>0</v>
      </c>
      <c r="V7927" t="str">
        <f t="shared" si="867"/>
        <v/>
      </c>
    </row>
    <row r="7928" spans="1:22" x14ac:dyDescent="0.2">
      <c r="A7928" t="s">
        <v>22658</v>
      </c>
      <c r="B7928" t="s">
        <v>192</v>
      </c>
      <c r="C7928">
        <v>7593044</v>
      </c>
      <c r="D7928">
        <v>7593143</v>
      </c>
      <c r="E7928">
        <v>100</v>
      </c>
      <c r="F7928" t="s">
        <v>66</v>
      </c>
      <c r="G7928" t="s">
        <v>2783</v>
      </c>
      <c r="H7928" t="s">
        <v>22659</v>
      </c>
      <c r="I7928">
        <v>2</v>
      </c>
      <c r="J7928">
        <v>0</v>
      </c>
      <c r="K7928">
        <v>2</v>
      </c>
      <c r="L7928">
        <v>0</v>
      </c>
      <c r="M7928">
        <v>0</v>
      </c>
      <c r="N7928">
        <v>0</v>
      </c>
      <c r="O7928" t="str">
        <f t="shared" si="861"/>
        <v/>
      </c>
      <c r="P7928">
        <f>IF(ISERROR(VLOOKUP(G7928,Genes!$A$2:$A$749,1,0)),0,1)</f>
        <v>1</v>
      </c>
      <c r="Q7928">
        <f t="shared" si="862"/>
        <v>0</v>
      </c>
      <c r="R7928">
        <f t="shared" si="863"/>
        <v>1</v>
      </c>
      <c r="S7928">
        <f t="shared" si="864"/>
        <v>12</v>
      </c>
      <c r="T7928">
        <f t="shared" si="865"/>
        <v>12</v>
      </c>
      <c r="U7928">
        <f t="shared" si="866"/>
        <v>0</v>
      </c>
      <c r="V7928" t="str">
        <f t="shared" si="867"/>
        <v/>
      </c>
    </row>
    <row r="7929" spans="1:22" x14ac:dyDescent="0.2">
      <c r="A7929" t="s">
        <v>22660</v>
      </c>
      <c r="B7929" t="s">
        <v>192</v>
      </c>
      <c r="C7929">
        <v>7593483</v>
      </c>
      <c r="D7929">
        <v>7593589</v>
      </c>
      <c r="E7929">
        <v>107</v>
      </c>
      <c r="F7929" t="s">
        <v>66</v>
      </c>
      <c r="G7929" t="s">
        <v>2783</v>
      </c>
      <c r="H7929" t="s">
        <v>22661</v>
      </c>
      <c r="I7929">
        <v>3</v>
      </c>
      <c r="J7929">
        <v>0</v>
      </c>
      <c r="K7929">
        <v>2</v>
      </c>
      <c r="L7929">
        <v>0</v>
      </c>
      <c r="M7929">
        <v>0</v>
      </c>
      <c r="N7929">
        <v>1</v>
      </c>
      <c r="O7929" t="str">
        <f t="shared" si="861"/>
        <v/>
      </c>
      <c r="P7929">
        <f>IF(ISERROR(VLOOKUP(G7929,Genes!$A$2:$A$749,1,0)),0,1)</f>
        <v>1</v>
      </c>
      <c r="Q7929">
        <f t="shared" si="862"/>
        <v>0</v>
      </c>
      <c r="R7929">
        <f t="shared" si="863"/>
        <v>1</v>
      </c>
      <c r="S7929">
        <f t="shared" si="864"/>
        <v>13</v>
      </c>
      <c r="T7929">
        <f t="shared" si="865"/>
        <v>13</v>
      </c>
      <c r="U7929">
        <f t="shared" si="866"/>
        <v>0</v>
      </c>
      <c r="V7929" t="str">
        <f t="shared" si="867"/>
        <v/>
      </c>
    </row>
    <row r="7930" spans="1:22" x14ac:dyDescent="0.2">
      <c r="A7930" t="s">
        <v>22662</v>
      </c>
      <c r="B7930" t="s">
        <v>192</v>
      </c>
      <c r="C7930">
        <v>7593707</v>
      </c>
      <c r="D7930">
        <v>7593856</v>
      </c>
      <c r="E7930">
        <v>150</v>
      </c>
      <c r="F7930" t="s">
        <v>66</v>
      </c>
      <c r="G7930" t="s">
        <v>2783</v>
      </c>
      <c r="H7930" t="s">
        <v>22663</v>
      </c>
      <c r="I7930">
        <v>5</v>
      </c>
      <c r="J7930">
        <v>1</v>
      </c>
      <c r="K7930">
        <v>2</v>
      </c>
      <c r="L7930">
        <v>0</v>
      </c>
      <c r="M7930">
        <v>0</v>
      </c>
      <c r="N7930">
        <v>2</v>
      </c>
      <c r="O7930" t="str">
        <f t="shared" si="861"/>
        <v>MCOLN1</v>
      </c>
      <c r="P7930">
        <f>IF(ISERROR(VLOOKUP(G7930,Genes!$A$2:$A$749,1,0)),0,1)</f>
        <v>1</v>
      </c>
      <c r="Q7930">
        <f t="shared" si="862"/>
        <v>0</v>
      </c>
      <c r="R7930">
        <f t="shared" si="863"/>
        <v>1</v>
      </c>
      <c r="S7930">
        <f t="shared" si="864"/>
        <v>14</v>
      </c>
      <c r="T7930">
        <f t="shared" si="865"/>
        <v>14</v>
      </c>
      <c r="U7930">
        <f t="shared" si="866"/>
        <v>1</v>
      </c>
      <c r="V7930">
        <f t="shared" si="867"/>
        <v>1</v>
      </c>
    </row>
    <row r="7931" spans="1:22" x14ac:dyDescent="0.2">
      <c r="A7931" t="s">
        <v>22664</v>
      </c>
      <c r="B7931" t="s">
        <v>256</v>
      </c>
      <c r="C7931">
        <v>6264189</v>
      </c>
      <c r="D7931">
        <v>6264210</v>
      </c>
      <c r="E7931">
        <v>22</v>
      </c>
      <c r="F7931" t="s">
        <v>66</v>
      </c>
      <c r="G7931" t="s">
        <v>2790</v>
      </c>
      <c r="H7931" t="s">
        <v>22665</v>
      </c>
      <c r="I7931">
        <v>2</v>
      </c>
      <c r="J7931">
        <v>2</v>
      </c>
      <c r="K7931">
        <v>0</v>
      </c>
      <c r="L7931">
        <v>0</v>
      </c>
      <c r="M7931">
        <v>0</v>
      </c>
      <c r="N7931">
        <v>0</v>
      </c>
      <c r="O7931" t="str">
        <f t="shared" si="861"/>
        <v/>
      </c>
      <c r="P7931">
        <f>IF(ISERROR(VLOOKUP(G7931,Genes!$A$2:$A$749,1,0)),0,1)</f>
        <v>1</v>
      </c>
      <c r="Q7931">
        <f t="shared" si="862"/>
        <v>1</v>
      </c>
      <c r="R7931">
        <f t="shared" si="863"/>
        <v>1</v>
      </c>
      <c r="S7931">
        <f t="shared" si="864"/>
        <v>1</v>
      </c>
      <c r="T7931">
        <f t="shared" si="865"/>
        <v>1</v>
      </c>
      <c r="U7931">
        <f t="shared" si="866"/>
        <v>0</v>
      </c>
      <c r="V7931" t="str">
        <f t="shared" si="867"/>
        <v/>
      </c>
    </row>
    <row r="7932" spans="1:22" x14ac:dyDescent="0.2">
      <c r="A7932" t="s">
        <v>22666</v>
      </c>
      <c r="B7932" t="s">
        <v>256</v>
      </c>
      <c r="C7932">
        <v>6299588</v>
      </c>
      <c r="D7932">
        <v>6299677</v>
      </c>
      <c r="E7932">
        <v>90</v>
      </c>
      <c r="F7932" t="s">
        <v>66</v>
      </c>
      <c r="G7932" t="s">
        <v>2790</v>
      </c>
      <c r="H7932" t="s">
        <v>22667</v>
      </c>
      <c r="I7932">
        <v>2</v>
      </c>
      <c r="J7932">
        <v>0</v>
      </c>
      <c r="K7932">
        <v>2</v>
      </c>
      <c r="L7932">
        <v>0</v>
      </c>
      <c r="M7932">
        <v>0</v>
      </c>
      <c r="N7932">
        <v>0</v>
      </c>
      <c r="O7932" t="str">
        <f t="shared" si="861"/>
        <v/>
      </c>
      <c r="P7932">
        <f>IF(ISERROR(VLOOKUP(G7932,Genes!$A$2:$A$749,1,0)),0,1)</f>
        <v>1</v>
      </c>
      <c r="Q7932">
        <f t="shared" si="862"/>
        <v>0</v>
      </c>
      <c r="R7932">
        <f t="shared" si="863"/>
        <v>1</v>
      </c>
      <c r="S7932">
        <f t="shared" si="864"/>
        <v>2</v>
      </c>
      <c r="T7932">
        <f t="shared" si="865"/>
        <v>2</v>
      </c>
      <c r="U7932">
        <f t="shared" si="866"/>
        <v>0</v>
      </c>
      <c r="V7932" t="str">
        <f t="shared" si="867"/>
        <v/>
      </c>
    </row>
    <row r="7933" spans="1:22" x14ac:dyDescent="0.2">
      <c r="A7933" t="s">
        <v>22668</v>
      </c>
      <c r="B7933" t="s">
        <v>256</v>
      </c>
      <c r="C7933">
        <v>6301914</v>
      </c>
      <c r="D7933">
        <v>6303068</v>
      </c>
      <c r="E7933">
        <v>1155</v>
      </c>
      <c r="F7933" t="s">
        <v>66</v>
      </c>
      <c r="G7933" t="s">
        <v>2790</v>
      </c>
      <c r="H7933" t="s">
        <v>22669</v>
      </c>
      <c r="I7933">
        <v>19</v>
      </c>
      <c r="J7933">
        <v>17</v>
      </c>
      <c r="K7933">
        <v>2</v>
      </c>
      <c r="L7933">
        <v>0</v>
      </c>
      <c r="M7933">
        <v>0</v>
      </c>
      <c r="N7933">
        <v>0</v>
      </c>
      <c r="O7933" t="str">
        <f t="shared" si="861"/>
        <v/>
      </c>
      <c r="P7933">
        <f>IF(ISERROR(VLOOKUP(G7933,Genes!$A$2:$A$749,1,0)),0,1)</f>
        <v>1</v>
      </c>
      <c r="Q7933">
        <f t="shared" si="862"/>
        <v>0</v>
      </c>
      <c r="R7933">
        <f t="shared" si="863"/>
        <v>1</v>
      </c>
      <c r="S7933">
        <f t="shared" si="864"/>
        <v>3</v>
      </c>
      <c r="T7933">
        <f t="shared" si="865"/>
        <v>3</v>
      </c>
      <c r="U7933">
        <f t="shared" si="866"/>
        <v>0</v>
      </c>
      <c r="V7933" t="str">
        <f t="shared" si="867"/>
        <v/>
      </c>
    </row>
    <row r="7934" spans="1:22" x14ac:dyDescent="0.2">
      <c r="A7934" t="s">
        <v>22670</v>
      </c>
      <c r="B7934" t="s">
        <v>256</v>
      </c>
      <c r="C7934">
        <v>6301914</v>
      </c>
      <c r="D7934">
        <v>6303076</v>
      </c>
      <c r="E7934">
        <v>1163</v>
      </c>
      <c r="F7934" t="s">
        <v>66</v>
      </c>
      <c r="G7934" t="s">
        <v>2790</v>
      </c>
      <c r="H7934" t="s">
        <v>22671</v>
      </c>
      <c r="I7934">
        <v>19</v>
      </c>
      <c r="J7934">
        <v>17</v>
      </c>
      <c r="K7934">
        <v>2</v>
      </c>
      <c r="L7934">
        <v>0</v>
      </c>
      <c r="M7934">
        <v>0</v>
      </c>
      <c r="N7934">
        <v>0</v>
      </c>
      <c r="O7934" t="str">
        <f t="shared" si="861"/>
        <v/>
      </c>
      <c r="P7934">
        <f>IF(ISERROR(VLOOKUP(G7934,Genes!$A$2:$A$749,1,0)),0,1)</f>
        <v>1</v>
      </c>
      <c r="Q7934">
        <f t="shared" si="862"/>
        <v>0</v>
      </c>
      <c r="R7934">
        <f t="shared" si="863"/>
        <v>1</v>
      </c>
      <c r="S7934">
        <f t="shared" si="864"/>
        <v>4</v>
      </c>
      <c r="T7934">
        <f t="shared" si="865"/>
        <v>4</v>
      </c>
      <c r="U7934">
        <f t="shared" si="866"/>
        <v>0</v>
      </c>
      <c r="V7934" t="str">
        <f t="shared" si="867"/>
        <v/>
      </c>
    </row>
    <row r="7935" spans="1:22" x14ac:dyDescent="0.2">
      <c r="A7935" t="s">
        <v>22672</v>
      </c>
      <c r="B7935" t="s">
        <v>256</v>
      </c>
      <c r="C7935">
        <v>6312664</v>
      </c>
      <c r="D7935">
        <v>6312773</v>
      </c>
      <c r="E7935">
        <v>110</v>
      </c>
      <c r="F7935" t="s">
        <v>66</v>
      </c>
      <c r="G7935" t="s">
        <v>2790</v>
      </c>
      <c r="H7935" t="s">
        <v>22673</v>
      </c>
      <c r="I7935">
        <v>2</v>
      </c>
      <c r="J7935">
        <v>0</v>
      </c>
      <c r="K7935">
        <v>2</v>
      </c>
      <c r="L7935">
        <v>0</v>
      </c>
      <c r="M7935">
        <v>0</v>
      </c>
      <c r="N7935">
        <v>0</v>
      </c>
      <c r="O7935" t="str">
        <f t="shared" si="861"/>
        <v/>
      </c>
      <c r="P7935">
        <f>IF(ISERROR(VLOOKUP(G7935,Genes!$A$2:$A$749,1,0)),0,1)</f>
        <v>1</v>
      </c>
      <c r="Q7935">
        <f t="shared" si="862"/>
        <v>0</v>
      </c>
      <c r="R7935">
        <f t="shared" si="863"/>
        <v>1</v>
      </c>
      <c r="S7935">
        <f t="shared" si="864"/>
        <v>5</v>
      </c>
      <c r="T7935">
        <f t="shared" si="865"/>
        <v>5</v>
      </c>
      <c r="U7935">
        <f t="shared" si="866"/>
        <v>0</v>
      </c>
      <c r="V7935" t="str">
        <f t="shared" si="867"/>
        <v/>
      </c>
    </row>
    <row r="7936" spans="1:22" x14ac:dyDescent="0.2">
      <c r="A7936" t="s">
        <v>22674</v>
      </c>
      <c r="B7936" t="s">
        <v>256</v>
      </c>
      <c r="C7936">
        <v>6335115</v>
      </c>
      <c r="D7936">
        <v>6335152</v>
      </c>
      <c r="E7936">
        <v>38</v>
      </c>
      <c r="F7936" t="s">
        <v>66</v>
      </c>
      <c r="G7936" t="s">
        <v>2790</v>
      </c>
      <c r="H7936" t="s">
        <v>22675</v>
      </c>
      <c r="I7936">
        <v>2</v>
      </c>
      <c r="J7936">
        <v>2</v>
      </c>
      <c r="K7936">
        <v>0</v>
      </c>
      <c r="L7936">
        <v>0</v>
      </c>
      <c r="M7936">
        <v>0</v>
      </c>
      <c r="N7936">
        <v>0</v>
      </c>
      <c r="O7936" t="str">
        <f t="shared" si="861"/>
        <v/>
      </c>
      <c r="P7936">
        <f>IF(ISERROR(VLOOKUP(G7936,Genes!$A$2:$A$749,1,0)),0,1)</f>
        <v>1</v>
      </c>
      <c r="Q7936">
        <f t="shared" si="862"/>
        <v>0</v>
      </c>
      <c r="R7936">
        <f t="shared" si="863"/>
        <v>1</v>
      </c>
      <c r="S7936">
        <f t="shared" si="864"/>
        <v>6</v>
      </c>
      <c r="T7936">
        <f t="shared" si="865"/>
        <v>6</v>
      </c>
      <c r="U7936">
        <f t="shared" si="866"/>
        <v>0</v>
      </c>
      <c r="V7936" t="str">
        <f t="shared" si="867"/>
        <v/>
      </c>
    </row>
    <row r="7937" spans="1:22" x14ac:dyDescent="0.2">
      <c r="A7937" t="s">
        <v>22676</v>
      </c>
      <c r="B7937" t="s">
        <v>256</v>
      </c>
      <c r="C7937">
        <v>6338235</v>
      </c>
      <c r="D7937">
        <v>6338397</v>
      </c>
      <c r="E7937">
        <v>163</v>
      </c>
      <c r="F7937" t="s">
        <v>66</v>
      </c>
      <c r="G7937" t="s">
        <v>2790</v>
      </c>
      <c r="H7937" t="s">
        <v>22677</v>
      </c>
      <c r="I7937">
        <v>3</v>
      </c>
      <c r="J7937">
        <v>1</v>
      </c>
      <c r="K7937">
        <v>2</v>
      </c>
      <c r="L7937">
        <v>0</v>
      </c>
      <c r="M7937">
        <v>0</v>
      </c>
      <c r="N7937">
        <v>0</v>
      </c>
      <c r="O7937" t="str">
        <f t="shared" si="861"/>
        <v/>
      </c>
      <c r="P7937">
        <f>IF(ISERROR(VLOOKUP(G7937,Genes!$A$2:$A$749,1,0)),0,1)</f>
        <v>1</v>
      </c>
      <c r="Q7937">
        <f t="shared" si="862"/>
        <v>0</v>
      </c>
      <c r="R7937">
        <f t="shared" si="863"/>
        <v>1</v>
      </c>
      <c r="S7937">
        <f t="shared" si="864"/>
        <v>7</v>
      </c>
      <c r="T7937">
        <f t="shared" si="865"/>
        <v>7</v>
      </c>
      <c r="U7937">
        <f t="shared" si="866"/>
        <v>0</v>
      </c>
      <c r="V7937" t="str">
        <f t="shared" si="867"/>
        <v/>
      </c>
    </row>
    <row r="7938" spans="1:22" x14ac:dyDescent="0.2">
      <c r="A7938" t="s">
        <v>22678</v>
      </c>
      <c r="B7938" t="s">
        <v>256</v>
      </c>
      <c r="C7938">
        <v>6357373</v>
      </c>
      <c r="D7938">
        <v>6357450</v>
      </c>
      <c r="E7938">
        <v>78</v>
      </c>
      <c r="F7938" t="s">
        <v>66</v>
      </c>
      <c r="G7938" t="s">
        <v>2790</v>
      </c>
      <c r="H7938" t="s">
        <v>22679</v>
      </c>
      <c r="I7938">
        <v>2</v>
      </c>
      <c r="J7938">
        <v>0</v>
      </c>
      <c r="K7938">
        <v>2</v>
      </c>
      <c r="L7938">
        <v>0</v>
      </c>
      <c r="M7938">
        <v>0</v>
      </c>
      <c r="N7938">
        <v>0</v>
      </c>
      <c r="O7938" t="str">
        <f t="shared" ref="O7938:O8001" si="868">IF(U7938=1,G7938,"")</f>
        <v/>
      </c>
      <c r="P7938">
        <f>IF(ISERROR(VLOOKUP(G7938,Genes!$A$2:$A$749,1,0)),0,1)</f>
        <v>1</v>
      </c>
      <c r="Q7938">
        <f t="shared" ref="Q7938:Q8001" si="869">IF(G7938&lt;&gt;G7937,1,0)</f>
        <v>0</v>
      </c>
      <c r="R7938">
        <f t="shared" ref="R7938:R8001" si="870">IF(I7938=0,0,1)</f>
        <v>1</v>
      </c>
      <c r="S7938">
        <f t="shared" ref="S7938:S8001" si="871">IF(Q7938=1,R7938,S7937+R7938)</f>
        <v>8</v>
      </c>
      <c r="T7938">
        <f t="shared" ref="T7938:T8001" si="872">IF(Q7938=1,1,T7937+1)</f>
        <v>8</v>
      </c>
      <c r="U7938">
        <f t="shared" ref="U7938:U8001" si="873">IF(G7938&lt;&gt;G7939,1,0)</f>
        <v>0</v>
      </c>
      <c r="V7938" t="str">
        <f t="shared" ref="V7938:V8001" si="874">IF(U7938=1,S7938/T7938,"")</f>
        <v/>
      </c>
    </row>
    <row r="7939" spans="1:22" x14ac:dyDescent="0.2">
      <c r="A7939" t="s">
        <v>22680</v>
      </c>
      <c r="B7939" t="s">
        <v>256</v>
      </c>
      <c r="C7939">
        <v>6369453</v>
      </c>
      <c r="D7939">
        <v>6369497</v>
      </c>
      <c r="E7939">
        <v>45</v>
      </c>
      <c r="F7939" t="s">
        <v>66</v>
      </c>
      <c r="G7939" t="s">
        <v>2790</v>
      </c>
      <c r="H7939" t="s">
        <v>22681</v>
      </c>
      <c r="I7939">
        <v>0</v>
      </c>
      <c r="J7939">
        <v>0</v>
      </c>
      <c r="K7939">
        <v>0</v>
      </c>
      <c r="L7939">
        <v>0</v>
      </c>
      <c r="M7939">
        <v>0</v>
      </c>
      <c r="N7939">
        <v>0</v>
      </c>
      <c r="O7939" t="str">
        <f t="shared" si="868"/>
        <v/>
      </c>
      <c r="P7939">
        <f>IF(ISERROR(VLOOKUP(G7939,Genes!$A$2:$A$749,1,0)),0,1)</f>
        <v>1</v>
      </c>
      <c r="Q7939">
        <f t="shared" si="869"/>
        <v>0</v>
      </c>
      <c r="R7939">
        <f t="shared" si="870"/>
        <v>0</v>
      </c>
      <c r="S7939">
        <f t="shared" si="871"/>
        <v>8</v>
      </c>
      <c r="T7939">
        <f t="shared" si="872"/>
        <v>9</v>
      </c>
      <c r="U7939">
        <f t="shared" si="873"/>
        <v>0</v>
      </c>
      <c r="V7939" t="str">
        <f t="shared" si="874"/>
        <v/>
      </c>
    </row>
    <row r="7940" spans="1:22" x14ac:dyDescent="0.2">
      <c r="A7940" t="s">
        <v>22682</v>
      </c>
      <c r="B7940" t="s">
        <v>256</v>
      </c>
      <c r="C7940">
        <v>6402983</v>
      </c>
      <c r="D7940">
        <v>6403003</v>
      </c>
      <c r="E7940">
        <v>21</v>
      </c>
      <c r="F7940" t="s">
        <v>66</v>
      </c>
      <c r="G7940" t="s">
        <v>2790</v>
      </c>
      <c r="H7940" t="s">
        <v>22683</v>
      </c>
      <c r="I7940">
        <v>0</v>
      </c>
      <c r="J7940">
        <v>0</v>
      </c>
      <c r="K7940">
        <v>0</v>
      </c>
      <c r="L7940">
        <v>0</v>
      </c>
      <c r="M7940">
        <v>0</v>
      </c>
      <c r="N7940">
        <v>0</v>
      </c>
      <c r="O7940" t="str">
        <f t="shared" si="868"/>
        <v/>
      </c>
      <c r="P7940">
        <f>IF(ISERROR(VLOOKUP(G7940,Genes!$A$2:$A$749,1,0)),0,1)</f>
        <v>1</v>
      </c>
      <c r="Q7940">
        <f t="shared" si="869"/>
        <v>0</v>
      </c>
      <c r="R7940">
        <f t="shared" si="870"/>
        <v>0</v>
      </c>
      <c r="S7940">
        <f t="shared" si="871"/>
        <v>8</v>
      </c>
      <c r="T7940">
        <f t="shared" si="872"/>
        <v>10</v>
      </c>
      <c r="U7940">
        <f t="shared" si="873"/>
        <v>0</v>
      </c>
      <c r="V7940" t="str">
        <f t="shared" si="874"/>
        <v/>
      </c>
    </row>
    <row r="7941" spans="1:22" x14ac:dyDescent="0.2">
      <c r="A7941" t="s">
        <v>22684</v>
      </c>
      <c r="B7941" t="s">
        <v>256</v>
      </c>
      <c r="C7941">
        <v>6412787</v>
      </c>
      <c r="D7941">
        <v>6412903</v>
      </c>
      <c r="E7941">
        <v>117</v>
      </c>
      <c r="F7941" t="s">
        <v>66</v>
      </c>
      <c r="G7941" t="s">
        <v>2790</v>
      </c>
      <c r="H7941" t="s">
        <v>22685</v>
      </c>
      <c r="I7941">
        <v>0</v>
      </c>
      <c r="J7941">
        <v>0</v>
      </c>
      <c r="K7941">
        <v>0</v>
      </c>
      <c r="L7941">
        <v>0</v>
      </c>
      <c r="M7941">
        <v>0</v>
      </c>
      <c r="N7941">
        <v>0</v>
      </c>
      <c r="O7941" t="str">
        <f t="shared" si="868"/>
        <v/>
      </c>
      <c r="P7941">
        <f>IF(ISERROR(VLOOKUP(G7941,Genes!$A$2:$A$749,1,0)),0,1)</f>
        <v>1</v>
      </c>
      <c r="Q7941">
        <f t="shared" si="869"/>
        <v>0</v>
      </c>
      <c r="R7941">
        <f t="shared" si="870"/>
        <v>0</v>
      </c>
      <c r="S7941">
        <f t="shared" si="871"/>
        <v>8</v>
      </c>
      <c r="T7941">
        <f t="shared" si="872"/>
        <v>11</v>
      </c>
      <c r="U7941">
        <f t="shared" si="873"/>
        <v>0</v>
      </c>
      <c r="V7941" t="str">
        <f t="shared" si="874"/>
        <v/>
      </c>
    </row>
    <row r="7942" spans="1:22" x14ac:dyDescent="0.2">
      <c r="A7942" t="s">
        <v>22686</v>
      </c>
      <c r="B7942" t="s">
        <v>256</v>
      </c>
      <c r="C7942">
        <v>6266800</v>
      </c>
      <c r="D7942">
        <v>6266891</v>
      </c>
      <c r="E7942">
        <v>92</v>
      </c>
      <c r="F7942" t="s">
        <v>66</v>
      </c>
      <c r="G7942" t="s">
        <v>2790</v>
      </c>
      <c r="H7942" t="s">
        <v>22687</v>
      </c>
      <c r="I7942">
        <v>2</v>
      </c>
      <c r="J7942">
        <v>0</v>
      </c>
      <c r="K7942">
        <v>2</v>
      </c>
      <c r="L7942">
        <v>0</v>
      </c>
      <c r="M7942">
        <v>0</v>
      </c>
      <c r="N7942">
        <v>0</v>
      </c>
      <c r="O7942" t="str">
        <f t="shared" si="868"/>
        <v/>
      </c>
      <c r="P7942">
        <f>IF(ISERROR(VLOOKUP(G7942,Genes!$A$2:$A$749,1,0)),0,1)</f>
        <v>1</v>
      </c>
      <c r="Q7942">
        <f t="shared" si="869"/>
        <v>0</v>
      </c>
      <c r="R7942">
        <f t="shared" si="870"/>
        <v>1</v>
      </c>
      <c r="S7942">
        <f t="shared" si="871"/>
        <v>9</v>
      </c>
      <c r="T7942">
        <f t="shared" si="872"/>
        <v>12</v>
      </c>
      <c r="U7942">
        <f t="shared" si="873"/>
        <v>0</v>
      </c>
      <c r="V7942" t="str">
        <f t="shared" si="874"/>
        <v/>
      </c>
    </row>
    <row r="7943" spans="1:22" x14ac:dyDescent="0.2">
      <c r="A7943" t="s">
        <v>22688</v>
      </c>
      <c r="B7943" t="s">
        <v>256</v>
      </c>
      <c r="C7943">
        <v>6419377</v>
      </c>
      <c r="D7943">
        <v>6419460</v>
      </c>
      <c r="E7943">
        <v>84</v>
      </c>
      <c r="F7943" t="s">
        <v>66</v>
      </c>
      <c r="G7943" t="s">
        <v>2790</v>
      </c>
      <c r="H7943" t="s">
        <v>22689</v>
      </c>
      <c r="I7943">
        <v>0</v>
      </c>
      <c r="J7943">
        <v>0</v>
      </c>
      <c r="K7943">
        <v>0</v>
      </c>
      <c r="L7943">
        <v>0</v>
      </c>
      <c r="M7943">
        <v>0</v>
      </c>
      <c r="N7943">
        <v>0</v>
      </c>
      <c r="O7943" t="str">
        <f t="shared" si="868"/>
        <v/>
      </c>
      <c r="P7943">
        <f>IF(ISERROR(VLOOKUP(G7943,Genes!$A$2:$A$749,1,0)),0,1)</f>
        <v>1</v>
      </c>
      <c r="Q7943">
        <f t="shared" si="869"/>
        <v>0</v>
      </c>
      <c r="R7943">
        <f t="shared" si="870"/>
        <v>0</v>
      </c>
      <c r="S7943">
        <f t="shared" si="871"/>
        <v>9</v>
      </c>
      <c r="T7943">
        <f t="shared" si="872"/>
        <v>13</v>
      </c>
      <c r="U7943">
        <f t="shared" si="873"/>
        <v>0</v>
      </c>
      <c r="V7943" t="str">
        <f t="shared" si="874"/>
        <v/>
      </c>
    </row>
    <row r="7944" spans="1:22" x14ac:dyDescent="0.2">
      <c r="A7944" t="s">
        <v>22690</v>
      </c>
      <c r="B7944" t="s">
        <v>256</v>
      </c>
      <c r="C7944">
        <v>6478975</v>
      </c>
      <c r="D7944">
        <v>6479212</v>
      </c>
      <c r="E7944">
        <v>238</v>
      </c>
      <c r="F7944" t="s">
        <v>66</v>
      </c>
      <c r="G7944" t="s">
        <v>2790</v>
      </c>
      <c r="H7944" t="s">
        <v>22691</v>
      </c>
      <c r="I7944">
        <v>3</v>
      </c>
      <c r="J7944">
        <v>1</v>
      </c>
      <c r="K7944">
        <v>2</v>
      </c>
      <c r="L7944">
        <v>0</v>
      </c>
      <c r="M7944">
        <v>0</v>
      </c>
      <c r="N7944">
        <v>0</v>
      </c>
      <c r="O7944" t="str">
        <f t="shared" si="868"/>
        <v/>
      </c>
      <c r="P7944">
        <f>IF(ISERROR(VLOOKUP(G7944,Genes!$A$2:$A$749,1,0)),0,1)</f>
        <v>1</v>
      </c>
      <c r="Q7944">
        <f t="shared" si="869"/>
        <v>0</v>
      </c>
      <c r="R7944">
        <f t="shared" si="870"/>
        <v>1</v>
      </c>
      <c r="S7944">
        <f t="shared" si="871"/>
        <v>10</v>
      </c>
      <c r="T7944">
        <f t="shared" si="872"/>
        <v>14</v>
      </c>
      <c r="U7944">
        <f t="shared" si="873"/>
        <v>0</v>
      </c>
      <c r="V7944" t="str">
        <f t="shared" si="874"/>
        <v/>
      </c>
    </row>
    <row r="7945" spans="1:22" x14ac:dyDescent="0.2">
      <c r="A7945" t="s">
        <v>22692</v>
      </c>
      <c r="B7945" t="s">
        <v>256</v>
      </c>
      <c r="C7945">
        <v>6482417</v>
      </c>
      <c r="D7945">
        <v>6482558</v>
      </c>
      <c r="E7945">
        <v>142</v>
      </c>
      <c r="F7945" t="s">
        <v>66</v>
      </c>
      <c r="G7945" t="s">
        <v>2790</v>
      </c>
      <c r="H7945" t="s">
        <v>22693</v>
      </c>
      <c r="I7945">
        <v>0</v>
      </c>
      <c r="J7945">
        <v>0</v>
      </c>
      <c r="K7945">
        <v>0</v>
      </c>
      <c r="L7945">
        <v>0</v>
      </c>
      <c r="M7945">
        <v>0</v>
      </c>
      <c r="N7945">
        <v>0</v>
      </c>
      <c r="O7945" t="str">
        <f t="shared" si="868"/>
        <v/>
      </c>
      <c r="P7945">
        <f>IF(ISERROR(VLOOKUP(G7945,Genes!$A$2:$A$749,1,0)),0,1)</f>
        <v>1</v>
      </c>
      <c r="Q7945">
        <f t="shared" si="869"/>
        <v>0</v>
      </c>
      <c r="R7945">
        <f t="shared" si="870"/>
        <v>0</v>
      </c>
      <c r="S7945">
        <f t="shared" si="871"/>
        <v>10</v>
      </c>
      <c r="T7945">
        <f t="shared" si="872"/>
        <v>15</v>
      </c>
      <c r="U7945">
        <f t="shared" si="873"/>
        <v>0</v>
      </c>
      <c r="V7945" t="str">
        <f t="shared" si="874"/>
        <v/>
      </c>
    </row>
    <row r="7946" spans="1:22" x14ac:dyDescent="0.2">
      <c r="A7946" t="s">
        <v>22694</v>
      </c>
      <c r="B7946" t="s">
        <v>256</v>
      </c>
      <c r="C7946">
        <v>6483478</v>
      </c>
      <c r="D7946">
        <v>6483517</v>
      </c>
      <c r="E7946">
        <v>40</v>
      </c>
      <c r="F7946" t="s">
        <v>66</v>
      </c>
      <c r="G7946" t="s">
        <v>2790</v>
      </c>
      <c r="H7946" t="s">
        <v>22695</v>
      </c>
      <c r="I7946">
        <v>0</v>
      </c>
      <c r="J7946">
        <v>0</v>
      </c>
      <c r="K7946">
        <v>0</v>
      </c>
      <c r="L7946">
        <v>0</v>
      </c>
      <c r="M7946">
        <v>0</v>
      </c>
      <c r="N7946">
        <v>0</v>
      </c>
      <c r="O7946" t="str">
        <f t="shared" si="868"/>
        <v/>
      </c>
      <c r="P7946">
        <f>IF(ISERROR(VLOOKUP(G7946,Genes!$A$2:$A$749,1,0)),0,1)</f>
        <v>1</v>
      </c>
      <c r="Q7946">
        <f t="shared" si="869"/>
        <v>0</v>
      </c>
      <c r="R7946">
        <f t="shared" si="870"/>
        <v>0</v>
      </c>
      <c r="S7946">
        <f t="shared" si="871"/>
        <v>10</v>
      </c>
      <c r="T7946">
        <f t="shared" si="872"/>
        <v>16</v>
      </c>
      <c r="U7946">
        <f t="shared" si="873"/>
        <v>0</v>
      </c>
      <c r="V7946" t="str">
        <f t="shared" si="874"/>
        <v/>
      </c>
    </row>
    <row r="7947" spans="1:22" x14ac:dyDescent="0.2">
      <c r="A7947" t="s">
        <v>22696</v>
      </c>
      <c r="B7947" t="s">
        <v>256</v>
      </c>
      <c r="C7947">
        <v>6483478</v>
      </c>
      <c r="D7947">
        <v>6483641</v>
      </c>
      <c r="E7947">
        <v>164</v>
      </c>
      <c r="F7947" t="s">
        <v>66</v>
      </c>
      <c r="G7947" t="s">
        <v>2790</v>
      </c>
      <c r="H7947" t="s">
        <v>22697</v>
      </c>
      <c r="I7947">
        <v>0</v>
      </c>
      <c r="J7947">
        <v>0</v>
      </c>
      <c r="K7947">
        <v>0</v>
      </c>
      <c r="L7947">
        <v>0</v>
      </c>
      <c r="M7947">
        <v>0</v>
      </c>
      <c r="N7947">
        <v>0</v>
      </c>
      <c r="O7947" t="str">
        <f t="shared" si="868"/>
        <v/>
      </c>
      <c r="P7947">
        <f>IF(ISERROR(VLOOKUP(G7947,Genes!$A$2:$A$749,1,0)),0,1)</f>
        <v>1</v>
      </c>
      <c r="Q7947">
        <f t="shared" si="869"/>
        <v>0</v>
      </c>
      <c r="R7947">
        <f t="shared" si="870"/>
        <v>0</v>
      </c>
      <c r="S7947">
        <f t="shared" si="871"/>
        <v>10</v>
      </c>
      <c r="T7947">
        <f t="shared" si="872"/>
        <v>17</v>
      </c>
      <c r="U7947">
        <f t="shared" si="873"/>
        <v>0</v>
      </c>
      <c r="V7947" t="str">
        <f t="shared" si="874"/>
        <v/>
      </c>
    </row>
    <row r="7948" spans="1:22" x14ac:dyDescent="0.2">
      <c r="A7948" t="s">
        <v>22698</v>
      </c>
      <c r="B7948" t="s">
        <v>256</v>
      </c>
      <c r="C7948">
        <v>6495422</v>
      </c>
      <c r="D7948">
        <v>6495462</v>
      </c>
      <c r="E7948">
        <v>41</v>
      </c>
      <c r="F7948" t="s">
        <v>66</v>
      </c>
      <c r="G7948" t="s">
        <v>2790</v>
      </c>
      <c r="H7948" t="s">
        <v>22699</v>
      </c>
      <c r="I7948">
        <v>0</v>
      </c>
      <c r="J7948">
        <v>0</v>
      </c>
      <c r="K7948">
        <v>0</v>
      </c>
      <c r="L7948">
        <v>0</v>
      </c>
      <c r="M7948">
        <v>0</v>
      </c>
      <c r="N7948">
        <v>0</v>
      </c>
      <c r="O7948" t="str">
        <f t="shared" si="868"/>
        <v/>
      </c>
      <c r="P7948">
        <f>IF(ISERROR(VLOOKUP(G7948,Genes!$A$2:$A$749,1,0)),0,1)</f>
        <v>1</v>
      </c>
      <c r="Q7948">
        <f t="shared" si="869"/>
        <v>0</v>
      </c>
      <c r="R7948">
        <f t="shared" si="870"/>
        <v>0</v>
      </c>
      <c r="S7948">
        <f t="shared" si="871"/>
        <v>10</v>
      </c>
      <c r="T7948">
        <f t="shared" si="872"/>
        <v>18</v>
      </c>
      <c r="U7948">
        <f t="shared" si="873"/>
        <v>0</v>
      </c>
      <c r="V7948" t="str">
        <f t="shared" si="874"/>
        <v/>
      </c>
    </row>
    <row r="7949" spans="1:22" x14ac:dyDescent="0.2">
      <c r="A7949" t="s">
        <v>22700</v>
      </c>
      <c r="B7949" t="s">
        <v>256</v>
      </c>
      <c r="C7949">
        <v>6500515</v>
      </c>
      <c r="D7949">
        <v>6500548</v>
      </c>
      <c r="E7949">
        <v>34</v>
      </c>
      <c r="F7949" t="s">
        <v>66</v>
      </c>
      <c r="G7949" t="s">
        <v>2790</v>
      </c>
      <c r="H7949" t="s">
        <v>22701</v>
      </c>
      <c r="I7949">
        <v>2</v>
      </c>
      <c r="J7949">
        <v>2</v>
      </c>
      <c r="K7949">
        <v>0</v>
      </c>
      <c r="L7949">
        <v>0</v>
      </c>
      <c r="M7949">
        <v>0</v>
      </c>
      <c r="N7949">
        <v>0</v>
      </c>
      <c r="O7949" t="str">
        <f t="shared" si="868"/>
        <v/>
      </c>
      <c r="P7949">
        <f>IF(ISERROR(VLOOKUP(G7949,Genes!$A$2:$A$749,1,0)),0,1)</f>
        <v>1</v>
      </c>
      <c r="Q7949">
        <f t="shared" si="869"/>
        <v>0</v>
      </c>
      <c r="R7949">
        <f t="shared" si="870"/>
        <v>1</v>
      </c>
      <c r="S7949">
        <f t="shared" si="871"/>
        <v>11</v>
      </c>
      <c r="T7949">
        <f t="shared" si="872"/>
        <v>19</v>
      </c>
      <c r="U7949">
        <f t="shared" si="873"/>
        <v>0</v>
      </c>
      <c r="V7949" t="str">
        <f t="shared" si="874"/>
        <v/>
      </c>
    </row>
    <row r="7950" spans="1:22" x14ac:dyDescent="0.2">
      <c r="A7950" t="s">
        <v>22702</v>
      </c>
      <c r="B7950" t="s">
        <v>256</v>
      </c>
      <c r="C7950">
        <v>6500515</v>
      </c>
      <c r="D7950">
        <v>6500570</v>
      </c>
      <c r="E7950">
        <v>56</v>
      </c>
      <c r="F7950" t="s">
        <v>66</v>
      </c>
      <c r="G7950" t="s">
        <v>2790</v>
      </c>
      <c r="H7950" t="s">
        <v>22703</v>
      </c>
      <c r="I7950">
        <v>2</v>
      </c>
      <c r="J7950">
        <v>2</v>
      </c>
      <c r="K7950">
        <v>0</v>
      </c>
      <c r="L7950">
        <v>0</v>
      </c>
      <c r="M7950">
        <v>0</v>
      </c>
      <c r="N7950">
        <v>0</v>
      </c>
      <c r="O7950" t="str">
        <f t="shared" si="868"/>
        <v/>
      </c>
      <c r="P7950">
        <f>IF(ISERROR(VLOOKUP(G7950,Genes!$A$2:$A$749,1,0)),0,1)</f>
        <v>1</v>
      </c>
      <c r="Q7950">
        <f t="shared" si="869"/>
        <v>0</v>
      </c>
      <c r="R7950">
        <f t="shared" si="870"/>
        <v>1</v>
      </c>
      <c r="S7950">
        <f t="shared" si="871"/>
        <v>12</v>
      </c>
      <c r="T7950">
        <f t="shared" si="872"/>
        <v>20</v>
      </c>
      <c r="U7950">
        <f t="shared" si="873"/>
        <v>0</v>
      </c>
      <c r="V7950" t="str">
        <f t="shared" si="874"/>
        <v/>
      </c>
    </row>
    <row r="7951" spans="1:22" x14ac:dyDescent="0.2">
      <c r="A7951" t="s">
        <v>22704</v>
      </c>
      <c r="B7951" t="s">
        <v>256</v>
      </c>
      <c r="C7951">
        <v>6500515</v>
      </c>
      <c r="D7951">
        <v>6500595</v>
      </c>
      <c r="E7951">
        <v>81</v>
      </c>
      <c r="F7951" t="s">
        <v>66</v>
      </c>
      <c r="G7951" t="s">
        <v>2790</v>
      </c>
      <c r="H7951" t="s">
        <v>22705</v>
      </c>
      <c r="I7951">
        <v>2</v>
      </c>
      <c r="J7951">
        <v>1</v>
      </c>
      <c r="K7951">
        <v>0</v>
      </c>
      <c r="L7951">
        <v>1</v>
      </c>
      <c r="M7951">
        <v>0</v>
      </c>
      <c r="N7951">
        <v>0</v>
      </c>
      <c r="O7951" t="str">
        <f t="shared" si="868"/>
        <v/>
      </c>
      <c r="P7951">
        <f>IF(ISERROR(VLOOKUP(G7951,Genes!$A$2:$A$749,1,0)),0,1)</f>
        <v>1</v>
      </c>
      <c r="Q7951">
        <f t="shared" si="869"/>
        <v>0</v>
      </c>
      <c r="R7951">
        <f t="shared" si="870"/>
        <v>1</v>
      </c>
      <c r="S7951">
        <f t="shared" si="871"/>
        <v>13</v>
      </c>
      <c r="T7951">
        <f t="shared" si="872"/>
        <v>21</v>
      </c>
      <c r="U7951">
        <f t="shared" si="873"/>
        <v>0</v>
      </c>
      <c r="V7951" t="str">
        <f t="shared" si="874"/>
        <v/>
      </c>
    </row>
    <row r="7952" spans="1:22" x14ac:dyDescent="0.2">
      <c r="A7952" t="s">
        <v>22706</v>
      </c>
      <c r="B7952" t="s">
        <v>256</v>
      </c>
      <c r="C7952">
        <v>6266806</v>
      </c>
      <c r="D7952">
        <v>6266891</v>
      </c>
      <c r="E7952">
        <v>86</v>
      </c>
      <c r="F7952" t="s">
        <v>66</v>
      </c>
      <c r="G7952" t="s">
        <v>2790</v>
      </c>
      <c r="H7952" t="s">
        <v>22707</v>
      </c>
      <c r="I7952">
        <v>2</v>
      </c>
      <c r="J7952">
        <v>0</v>
      </c>
      <c r="K7952">
        <v>2</v>
      </c>
      <c r="L7952">
        <v>0</v>
      </c>
      <c r="M7952">
        <v>0</v>
      </c>
      <c r="N7952">
        <v>0</v>
      </c>
      <c r="O7952" t="str">
        <f t="shared" si="868"/>
        <v/>
      </c>
      <c r="P7952">
        <f>IF(ISERROR(VLOOKUP(G7952,Genes!$A$2:$A$749,1,0)),0,1)</f>
        <v>1</v>
      </c>
      <c r="Q7952">
        <f t="shared" si="869"/>
        <v>0</v>
      </c>
      <c r="R7952">
        <f t="shared" si="870"/>
        <v>1</v>
      </c>
      <c r="S7952">
        <f t="shared" si="871"/>
        <v>14</v>
      </c>
      <c r="T7952">
        <f t="shared" si="872"/>
        <v>22</v>
      </c>
      <c r="U7952">
        <f t="shared" si="873"/>
        <v>0</v>
      </c>
      <c r="V7952" t="str">
        <f t="shared" si="874"/>
        <v/>
      </c>
    </row>
    <row r="7953" spans="1:22" x14ac:dyDescent="0.2">
      <c r="A7953" t="s">
        <v>22708</v>
      </c>
      <c r="B7953" t="s">
        <v>256</v>
      </c>
      <c r="C7953">
        <v>6266880</v>
      </c>
      <c r="D7953">
        <v>6266891</v>
      </c>
      <c r="E7953">
        <v>12</v>
      </c>
      <c r="F7953" t="s">
        <v>66</v>
      </c>
      <c r="G7953" t="s">
        <v>2790</v>
      </c>
      <c r="H7953" t="s">
        <v>22709</v>
      </c>
      <c r="I7953">
        <v>2</v>
      </c>
      <c r="J7953">
        <v>1</v>
      </c>
      <c r="K7953">
        <v>0</v>
      </c>
      <c r="L7953">
        <v>0</v>
      </c>
      <c r="M7953">
        <v>1</v>
      </c>
      <c r="N7953">
        <v>0</v>
      </c>
      <c r="O7953" t="str">
        <f t="shared" si="868"/>
        <v/>
      </c>
      <c r="P7953">
        <f>IF(ISERROR(VLOOKUP(G7953,Genes!$A$2:$A$749,1,0)),0,1)</f>
        <v>1</v>
      </c>
      <c r="Q7953">
        <f t="shared" si="869"/>
        <v>0</v>
      </c>
      <c r="R7953">
        <f t="shared" si="870"/>
        <v>1</v>
      </c>
      <c r="S7953">
        <f t="shared" si="871"/>
        <v>15</v>
      </c>
      <c r="T7953">
        <f t="shared" si="872"/>
        <v>23</v>
      </c>
      <c r="U7953">
        <f t="shared" si="873"/>
        <v>0</v>
      </c>
      <c r="V7953" t="str">
        <f t="shared" si="874"/>
        <v/>
      </c>
    </row>
    <row r="7954" spans="1:22" x14ac:dyDescent="0.2">
      <c r="A7954" t="s">
        <v>22710</v>
      </c>
      <c r="B7954" t="s">
        <v>256</v>
      </c>
      <c r="C7954">
        <v>6272286</v>
      </c>
      <c r="D7954">
        <v>6272404</v>
      </c>
      <c r="E7954">
        <v>119</v>
      </c>
      <c r="F7954" t="s">
        <v>66</v>
      </c>
      <c r="G7954" t="s">
        <v>2790</v>
      </c>
      <c r="H7954" t="s">
        <v>22711</v>
      </c>
      <c r="I7954">
        <v>2</v>
      </c>
      <c r="J7954">
        <v>0</v>
      </c>
      <c r="K7954">
        <v>2</v>
      </c>
      <c r="L7954">
        <v>0</v>
      </c>
      <c r="M7954">
        <v>0</v>
      </c>
      <c r="N7954">
        <v>0</v>
      </c>
      <c r="O7954" t="str">
        <f t="shared" si="868"/>
        <v/>
      </c>
      <c r="P7954">
        <f>IF(ISERROR(VLOOKUP(G7954,Genes!$A$2:$A$749,1,0)),0,1)</f>
        <v>1</v>
      </c>
      <c r="Q7954">
        <f t="shared" si="869"/>
        <v>0</v>
      </c>
      <c r="R7954">
        <f t="shared" si="870"/>
        <v>1</v>
      </c>
      <c r="S7954">
        <f t="shared" si="871"/>
        <v>16</v>
      </c>
      <c r="T7954">
        <f t="shared" si="872"/>
        <v>24</v>
      </c>
      <c r="U7954">
        <f t="shared" si="873"/>
        <v>0</v>
      </c>
      <c r="V7954" t="str">
        <f t="shared" si="874"/>
        <v/>
      </c>
    </row>
    <row r="7955" spans="1:22" x14ac:dyDescent="0.2">
      <c r="A7955" t="s">
        <v>22712</v>
      </c>
      <c r="B7955" t="s">
        <v>256</v>
      </c>
      <c r="C7955">
        <v>6289020</v>
      </c>
      <c r="D7955">
        <v>6289107</v>
      </c>
      <c r="E7955">
        <v>88</v>
      </c>
      <c r="F7955" t="s">
        <v>66</v>
      </c>
      <c r="G7955" t="s">
        <v>2790</v>
      </c>
      <c r="H7955" t="s">
        <v>22713</v>
      </c>
      <c r="I7955">
        <v>2</v>
      </c>
      <c r="J7955">
        <v>0</v>
      </c>
      <c r="K7955">
        <v>2</v>
      </c>
      <c r="L7955">
        <v>0</v>
      </c>
      <c r="M7955">
        <v>0</v>
      </c>
      <c r="N7955">
        <v>0</v>
      </c>
      <c r="O7955" t="str">
        <f t="shared" si="868"/>
        <v/>
      </c>
      <c r="P7955">
        <f>IF(ISERROR(VLOOKUP(G7955,Genes!$A$2:$A$749,1,0)),0,1)</f>
        <v>1</v>
      </c>
      <c r="Q7955">
        <f t="shared" si="869"/>
        <v>0</v>
      </c>
      <c r="R7955">
        <f t="shared" si="870"/>
        <v>1</v>
      </c>
      <c r="S7955">
        <f t="shared" si="871"/>
        <v>17</v>
      </c>
      <c r="T7955">
        <f t="shared" si="872"/>
        <v>25</v>
      </c>
      <c r="U7955">
        <f t="shared" si="873"/>
        <v>0</v>
      </c>
      <c r="V7955" t="str">
        <f t="shared" si="874"/>
        <v/>
      </c>
    </row>
    <row r="7956" spans="1:22" x14ac:dyDescent="0.2">
      <c r="A7956" t="s">
        <v>22714</v>
      </c>
      <c r="B7956" t="s">
        <v>256</v>
      </c>
      <c r="C7956">
        <v>6293569</v>
      </c>
      <c r="D7956">
        <v>6293683</v>
      </c>
      <c r="E7956">
        <v>115</v>
      </c>
      <c r="F7956" t="s">
        <v>66</v>
      </c>
      <c r="G7956" t="s">
        <v>2790</v>
      </c>
      <c r="H7956" t="s">
        <v>22715</v>
      </c>
      <c r="I7956">
        <v>2</v>
      </c>
      <c r="J7956">
        <v>0</v>
      </c>
      <c r="K7956">
        <v>2</v>
      </c>
      <c r="L7956">
        <v>0</v>
      </c>
      <c r="M7956">
        <v>0</v>
      </c>
      <c r="N7956">
        <v>0</v>
      </c>
      <c r="O7956" t="str">
        <f t="shared" si="868"/>
        <v/>
      </c>
      <c r="P7956">
        <f>IF(ISERROR(VLOOKUP(G7956,Genes!$A$2:$A$749,1,0)),0,1)</f>
        <v>1</v>
      </c>
      <c r="Q7956">
        <f t="shared" si="869"/>
        <v>0</v>
      </c>
      <c r="R7956">
        <f t="shared" si="870"/>
        <v>1</v>
      </c>
      <c r="S7956">
        <f t="shared" si="871"/>
        <v>18</v>
      </c>
      <c r="T7956">
        <f t="shared" si="872"/>
        <v>26</v>
      </c>
      <c r="U7956">
        <f t="shared" si="873"/>
        <v>0</v>
      </c>
      <c r="V7956" t="str">
        <f t="shared" si="874"/>
        <v/>
      </c>
    </row>
    <row r="7957" spans="1:22" x14ac:dyDescent="0.2">
      <c r="A7957" t="s">
        <v>22716</v>
      </c>
      <c r="B7957" t="s">
        <v>256</v>
      </c>
      <c r="C7957">
        <v>6296474</v>
      </c>
      <c r="D7957">
        <v>6296617</v>
      </c>
      <c r="E7957">
        <v>144</v>
      </c>
      <c r="F7957" t="s">
        <v>66</v>
      </c>
      <c r="G7957" t="s">
        <v>2790</v>
      </c>
      <c r="H7957" t="s">
        <v>22717</v>
      </c>
      <c r="I7957">
        <v>3</v>
      </c>
      <c r="J7957">
        <v>1</v>
      </c>
      <c r="K7957">
        <v>2</v>
      </c>
      <c r="L7957">
        <v>0</v>
      </c>
      <c r="M7957">
        <v>0</v>
      </c>
      <c r="N7957">
        <v>0</v>
      </c>
      <c r="O7957" t="str">
        <f t="shared" si="868"/>
        <v/>
      </c>
      <c r="P7957">
        <f>IF(ISERROR(VLOOKUP(G7957,Genes!$A$2:$A$749,1,0)),0,1)</f>
        <v>1</v>
      </c>
      <c r="Q7957">
        <f t="shared" si="869"/>
        <v>0</v>
      </c>
      <c r="R7957">
        <f t="shared" si="870"/>
        <v>1</v>
      </c>
      <c r="S7957">
        <f t="shared" si="871"/>
        <v>19</v>
      </c>
      <c r="T7957">
        <f t="shared" si="872"/>
        <v>27</v>
      </c>
      <c r="U7957">
        <f t="shared" si="873"/>
        <v>0</v>
      </c>
      <c r="V7957" t="str">
        <f t="shared" si="874"/>
        <v/>
      </c>
    </row>
    <row r="7958" spans="1:22" x14ac:dyDescent="0.2">
      <c r="A7958" t="s">
        <v>22718</v>
      </c>
      <c r="B7958" t="s">
        <v>256</v>
      </c>
      <c r="C7958">
        <v>6296563</v>
      </c>
      <c r="D7958">
        <v>6296617</v>
      </c>
      <c r="E7958">
        <v>55</v>
      </c>
      <c r="F7958" t="s">
        <v>66</v>
      </c>
      <c r="G7958" t="s">
        <v>2790</v>
      </c>
      <c r="H7958" t="s">
        <v>22719</v>
      </c>
      <c r="I7958">
        <v>3</v>
      </c>
      <c r="J7958">
        <v>1</v>
      </c>
      <c r="K7958">
        <v>0</v>
      </c>
      <c r="L7958">
        <v>1</v>
      </c>
      <c r="M7958">
        <v>1</v>
      </c>
      <c r="N7958">
        <v>0</v>
      </c>
      <c r="O7958" t="str">
        <f t="shared" si="868"/>
        <v>MCPH1</v>
      </c>
      <c r="P7958">
        <f>IF(ISERROR(VLOOKUP(G7958,Genes!$A$2:$A$749,1,0)),0,1)</f>
        <v>1</v>
      </c>
      <c r="Q7958">
        <f t="shared" si="869"/>
        <v>0</v>
      </c>
      <c r="R7958">
        <f t="shared" si="870"/>
        <v>1</v>
      </c>
      <c r="S7958">
        <f t="shared" si="871"/>
        <v>20</v>
      </c>
      <c r="T7958">
        <f t="shared" si="872"/>
        <v>28</v>
      </c>
      <c r="U7958">
        <f t="shared" si="873"/>
        <v>1</v>
      </c>
      <c r="V7958">
        <f t="shared" si="874"/>
        <v>0.7142857142857143</v>
      </c>
    </row>
    <row r="7959" spans="1:22" x14ac:dyDescent="0.2">
      <c r="A7959" t="s">
        <v>22720</v>
      </c>
      <c r="B7959" t="s">
        <v>83</v>
      </c>
      <c r="C7959">
        <v>153363061</v>
      </c>
      <c r="D7959">
        <v>153363122</v>
      </c>
      <c r="E7959">
        <v>62</v>
      </c>
      <c r="F7959" t="s">
        <v>74</v>
      </c>
      <c r="G7959" t="s">
        <v>2797</v>
      </c>
      <c r="H7959" t="s">
        <v>22721</v>
      </c>
      <c r="I7959">
        <v>3</v>
      </c>
      <c r="J7959">
        <v>0</v>
      </c>
      <c r="K7959">
        <v>0</v>
      </c>
      <c r="L7959">
        <v>1</v>
      </c>
      <c r="M7959">
        <v>2</v>
      </c>
      <c r="N7959">
        <v>0</v>
      </c>
      <c r="O7959" t="str">
        <f t="shared" si="868"/>
        <v/>
      </c>
      <c r="P7959">
        <f>IF(ISERROR(VLOOKUP(G7959,Genes!$A$2:$A$749,1,0)),0,1)</f>
        <v>1</v>
      </c>
      <c r="Q7959">
        <f t="shared" si="869"/>
        <v>1</v>
      </c>
      <c r="R7959">
        <f t="shared" si="870"/>
        <v>1</v>
      </c>
      <c r="S7959">
        <f t="shared" si="871"/>
        <v>1</v>
      </c>
      <c r="T7959">
        <f t="shared" si="872"/>
        <v>1</v>
      </c>
      <c r="U7959">
        <f t="shared" si="873"/>
        <v>0</v>
      </c>
      <c r="V7959" t="str">
        <f t="shared" si="874"/>
        <v/>
      </c>
    </row>
    <row r="7960" spans="1:22" x14ac:dyDescent="0.2">
      <c r="A7960" t="s">
        <v>22722</v>
      </c>
      <c r="B7960" t="s">
        <v>83</v>
      </c>
      <c r="C7960">
        <v>153357642</v>
      </c>
      <c r="D7960">
        <v>153357667</v>
      </c>
      <c r="E7960">
        <v>26</v>
      </c>
      <c r="F7960" t="s">
        <v>74</v>
      </c>
      <c r="G7960" t="s">
        <v>2797</v>
      </c>
      <c r="H7960" t="s">
        <v>22723</v>
      </c>
      <c r="I7960">
        <v>4</v>
      </c>
      <c r="J7960">
        <v>2</v>
      </c>
      <c r="K7960">
        <v>0</v>
      </c>
      <c r="L7960">
        <v>1</v>
      </c>
      <c r="M7960">
        <v>1</v>
      </c>
      <c r="N7960">
        <v>0</v>
      </c>
      <c r="O7960" t="str">
        <f t="shared" si="868"/>
        <v/>
      </c>
      <c r="P7960">
        <f>IF(ISERROR(VLOOKUP(G7960,Genes!$A$2:$A$749,1,0)),0,1)</f>
        <v>1</v>
      </c>
      <c r="Q7960">
        <f t="shared" si="869"/>
        <v>0</v>
      </c>
      <c r="R7960">
        <f t="shared" si="870"/>
        <v>1</v>
      </c>
      <c r="S7960">
        <f t="shared" si="871"/>
        <v>2</v>
      </c>
      <c r="T7960">
        <f t="shared" si="872"/>
        <v>2</v>
      </c>
      <c r="U7960">
        <f t="shared" si="873"/>
        <v>0</v>
      </c>
      <c r="V7960" t="str">
        <f t="shared" si="874"/>
        <v/>
      </c>
    </row>
    <row r="7961" spans="1:22" x14ac:dyDescent="0.2">
      <c r="A7961" t="s">
        <v>22724</v>
      </c>
      <c r="B7961" t="s">
        <v>83</v>
      </c>
      <c r="C7961">
        <v>153297658</v>
      </c>
      <c r="D7961">
        <v>153298008</v>
      </c>
      <c r="E7961">
        <v>351</v>
      </c>
      <c r="F7961" t="s">
        <v>74</v>
      </c>
      <c r="G7961" t="s">
        <v>2797</v>
      </c>
      <c r="H7961" t="s">
        <v>22725</v>
      </c>
      <c r="I7961">
        <v>5</v>
      </c>
      <c r="J7961">
        <v>3</v>
      </c>
      <c r="K7961">
        <v>2</v>
      </c>
      <c r="L7961">
        <v>0</v>
      </c>
      <c r="M7961">
        <v>0</v>
      </c>
      <c r="N7961">
        <v>0</v>
      </c>
      <c r="O7961" t="str">
        <f t="shared" si="868"/>
        <v/>
      </c>
      <c r="P7961">
        <f>IF(ISERROR(VLOOKUP(G7961,Genes!$A$2:$A$749,1,0)),0,1)</f>
        <v>1</v>
      </c>
      <c r="Q7961">
        <f t="shared" si="869"/>
        <v>0</v>
      </c>
      <c r="R7961">
        <f t="shared" si="870"/>
        <v>1</v>
      </c>
      <c r="S7961">
        <f t="shared" si="871"/>
        <v>3</v>
      </c>
      <c r="T7961">
        <f t="shared" si="872"/>
        <v>3</v>
      </c>
      <c r="U7961">
        <f t="shared" si="873"/>
        <v>0</v>
      </c>
      <c r="V7961" t="str">
        <f t="shared" si="874"/>
        <v/>
      </c>
    </row>
    <row r="7962" spans="1:22" x14ac:dyDescent="0.2">
      <c r="A7962" t="s">
        <v>22726</v>
      </c>
      <c r="B7962" t="s">
        <v>83</v>
      </c>
      <c r="C7962">
        <v>153297658</v>
      </c>
      <c r="D7962">
        <v>153297755</v>
      </c>
      <c r="E7962">
        <v>98</v>
      </c>
      <c r="F7962" t="s">
        <v>74</v>
      </c>
      <c r="G7962" t="s">
        <v>2797</v>
      </c>
      <c r="H7962" t="s">
        <v>22727</v>
      </c>
      <c r="I7962">
        <v>4</v>
      </c>
      <c r="J7962">
        <v>1</v>
      </c>
      <c r="K7962">
        <v>0</v>
      </c>
      <c r="L7962">
        <v>1</v>
      </c>
      <c r="M7962">
        <v>1</v>
      </c>
      <c r="N7962">
        <v>1</v>
      </c>
      <c r="O7962" t="str">
        <f t="shared" si="868"/>
        <v/>
      </c>
      <c r="P7962">
        <f>IF(ISERROR(VLOOKUP(G7962,Genes!$A$2:$A$749,1,0)),0,1)</f>
        <v>1</v>
      </c>
      <c r="Q7962">
        <f t="shared" si="869"/>
        <v>0</v>
      </c>
      <c r="R7962">
        <f t="shared" si="870"/>
        <v>1</v>
      </c>
      <c r="S7962">
        <f t="shared" si="871"/>
        <v>4</v>
      </c>
      <c r="T7962">
        <f t="shared" si="872"/>
        <v>4</v>
      </c>
      <c r="U7962">
        <f t="shared" si="873"/>
        <v>0</v>
      </c>
      <c r="V7962" t="str">
        <f t="shared" si="874"/>
        <v/>
      </c>
    </row>
    <row r="7963" spans="1:22" x14ac:dyDescent="0.2">
      <c r="A7963" t="s">
        <v>22728</v>
      </c>
      <c r="B7963" t="s">
        <v>83</v>
      </c>
      <c r="C7963">
        <v>153295818</v>
      </c>
      <c r="D7963">
        <v>153296901</v>
      </c>
      <c r="E7963">
        <v>1084</v>
      </c>
      <c r="F7963" t="s">
        <v>74</v>
      </c>
      <c r="G7963" t="s">
        <v>2797</v>
      </c>
      <c r="H7963" t="s">
        <v>22729</v>
      </c>
      <c r="I7963">
        <v>20</v>
      </c>
      <c r="J7963">
        <v>16</v>
      </c>
      <c r="K7963">
        <v>2</v>
      </c>
      <c r="L7963">
        <v>1</v>
      </c>
      <c r="M7963">
        <v>1</v>
      </c>
      <c r="N7963">
        <v>0</v>
      </c>
      <c r="O7963" t="str">
        <f t="shared" si="868"/>
        <v/>
      </c>
      <c r="P7963">
        <f>IF(ISERROR(VLOOKUP(G7963,Genes!$A$2:$A$749,1,0)),0,1)</f>
        <v>1</v>
      </c>
      <c r="Q7963">
        <f t="shared" si="869"/>
        <v>0</v>
      </c>
      <c r="R7963">
        <f t="shared" si="870"/>
        <v>1</v>
      </c>
      <c r="S7963">
        <f t="shared" si="871"/>
        <v>5</v>
      </c>
      <c r="T7963">
        <f t="shared" si="872"/>
        <v>5</v>
      </c>
      <c r="U7963">
        <f t="shared" si="873"/>
        <v>0</v>
      </c>
      <c r="V7963" t="str">
        <f t="shared" si="874"/>
        <v/>
      </c>
    </row>
    <row r="7964" spans="1:22" x14ac:dyDescent="0.2">
      <c r="A7964" t="s">
        <v>22730</v>
      </c>
      <c r="B7964" t="s">
        <v>83</v>
      </c>
      <c r="C7964">
        <v>153295818</v>
      </c>
      <c r="D7964">
        <v>153296609</v>
      </c>
      <c r="E7964">
        <v>792</v>
      </c>
      <c r="F7964" t="s">
        <v>74</v>
      </c>
      <c r="G7964" t="s">
        <v>2797</v>
      </c>
      <c r="H7964" t="s">
        <v>22731</v>
      </c>
      <c r="I7964">
        <v>18</v>
      </c>
      <c r="J7964">
        <v>11</v>
      </c>
      <c r="K7964">
        <v>2</v>
      </c>
      <c r="L7964">
        <v>2</v>
      </c>
      <c r="M7964">
        <v>2</v>
      </c>
      <c r="N7964">
        <v>1</v>
      </c>
      <c r="O7964" t="str">
        <f t="shared" si="868"/>
        <v>MECP2</v>
      </c>
      <c r="P7964">
        <f>IF(ISERROR(VLOOKUP(G7964,Genes!$A$2:$A$749,1,0)),0,1)</f>
        <v>1</v>
      </c>
      <c r="Q7964">
        <f t="shared" si="869"/>
        <v>0</v>
      </c>
      <c r="R7964">
        <f t="shared" si="870"/>
        <v>1</v>
      </c>
      <c r="S7964">
        <f t="shared" si="871"/>
        <v>6</v>
      </c>
      <c r="T7964">
        <f t="shared" si="872"/>
        <v>6</v>
      </c>
      <c r="U7964">
        <f t="shared" si="873"/>
        <v>1</v>
      </c>
      <c r="V7964">
        <f t="shared" si="874"/>
        <v>1</v>
      </c>
    </row>
    <row r="7965" spans="1:22" x14ac:dyDescent="0.2">
      <c r="A7965" t="s">
        <v>22732</v>
      </c>
      <c r="B7965" t="s">
        <v>83</v>
      </c>
      <c r="C7965">
        <v>70338605</v>
      </c>
      <c r="D7965">
        <v>70338703</v>
      </c>
      <c r="E7965">
        <v>99</v>
      </c>
      <c r="F7965" t="s">
        <v>66</v>
      </c>
      <c r="G7965" t="s">
        <v>2804</v>
      </c>
      <c r="H7965" t="s">
        <v>22733</v>
      </c>
      <c r="I7965">
        <v>2</v>
      </c>
      <c r="J7965">
        <v>0</v>
      </c>
      <c r="K7965">
        <v>2</v>
      </c>
      <c r="L7965">
        <v>0</v>
      </c>
      <c r="M7965">
        <v>0</v>
      </c>
      <c r="N7965">
        <v>0</v>
      </c>
      <c r="O7965" t="str">
        <f t="shared" si="868"/>
        <v/>
      </c>
      <c r="P7965">
        <f>IF(ISERROR(VLOOKUP(G7965,Genes!$A$2:$A$749,1,0)),0,1)</f>
        <v>1</v>
      </c>
      <c r="Q7965">
        <f t="shared" si="869"/>
        <v>1</v>
      </c>
      <c r="R7965">
        <f t="shared" si="870"/>
        <v>1</v>
      </c>
      <c r="S7965">
        <f t="shared" si="871"/>
        <v>1</v>
      </c>
      <c r="T7965">
        <f t="shared" si="872"/>
        <v>1</v>
      </c>
      <c r="U7965">
        <f t="shared" si="873"/>
        <v>0</v>
      </c>
      <c r="V7965" t="str">
        <f t="shared" si="874"/>
        <v/>
      </c>
    </row>
    <row r="7966" spans="1:22" x14ac:dyDescent="0.2">
      <c r="A7966" t="s">
        <v>22734</v>
      </c>
      <c r="B7966" t="s">
        <v>83</v>
      </c>
      <c r="C7966">
        <v>70342588</v>
      </c>
      <c r="D7966">
        <v>70342724</v>
      </c>
      <c r="E7966">
        <v>137</v>
      </c>
      <c r="F7966" t="s">
        <v>66</v>
      </c>
      <c r="G7966" t="s">
        <v>2804</v>
      </c>
      <c r="H7966" t="s">
        <v>22735</v>
      </c>
      <c r="I7966">
        <v>4</v>
      </c>
      <c r="J7966">
        <v>1</v>
      </c>
      <c r="K7966">
        <v>2</v>
      </c>
      <c r="L7966">
        <v>0</v>
      </c>
      <c r="M7966">
        <v>0</v>
      </c>
      <c r="N7966">
        <v>1</v>
      </c>
      <c r="O7966" t="str">
        <f t="shared" si="868"/>
        <v/>
      </c>
      <c r="P7966">
        <f>IF(ISERROR(VLOOKUP(G7966,Genes!$A$2:$A$749,1,0)),0,1)</f>
        <v>1</v>
      </c>
      <c r="Q7966">
        <f t="shared" si="869"/>
        <v>0</v>
      </c>
      <c r="R7966">
        <f t="shared" si="870"/>
        <v>1</v>
      </c>
      <c r="S7966">
        <f t="shared" si="871"/>
        <v>2</v>
      </c>
      <c r="T7966">
        <f t="shared" si="872"/>
        <v>2</v>
      </c>
      <c r="U7966">
        <f t="shared" si="873"/>
        <v>0</v>
      </c>
      <c r="V7966" t="str">
        <f t="shared" si="874"/>
        <v/>
      </c>
    </row>
    <row r="7967" spans="1:22" x14ac:dyDescent="0.2">
      <c r="A7967" t="s">
        <v>22736</v>
      </c>
      <c r="B7967" t="s">
        <v>83</v>
      </c>
      <c r="C7967">
        <v>70342945</v>
      </c>
      <c r="D7967">
        <v>70343076</v>
      </c>
      <c r="E7967">
        <v>132</v>
      </c>
      <c r="F7967" t="s">
        <v>66</v>
      </c>
      <c r="G7967" t="s">
        <v>2804</v>
      </c>
      <c r="H7967" t="s">
        <v>22737</v>
      </c>
      <c r="I7967">
        <v>3</v>
      </c>
      <c r="J7967">
        <v>1</v>
      </c>
      <c r="K7967">
        <v>2</v>
      </c>
      <c r="L7967">
        <v>0</v>
      </c>
      <c r="M7967">
        <v>0</v>
      </c>
      <c r="N7967">
        <v>0</v>
      </c>
      <c r="O7967" t="str">
        <f t="shared" si="868"/>
        <v/>
      </c>
      <c r="P7967">
        <f>IF(ISERROR(VLOOKUP(G7967,Genes!$A$2:$A$749,1,0)),0,1)</f>
        <v>1</v>
      </c>
      <c r="Q7967">
        <f t="shared" si="869"/>
        <v>0</v>
      </c>
      <c r="R7967">
        <f t="shared" si="870"/>
        <v>1</v>
      </c>
      <c r="S7967">
        <f t="shared" si="871"/>
        <v>3</v>
      </c>
      <c r="T7967">
        <f t="shared" si="872"/>
        <v>3</v>
      </c>
      <c r="U7967">
        <f t="shared" si="873"/>
        <v>0</v>
      </c>
      <c r="V7967" t="str">
        <f t="shared" si="874"/>
        <v/>
      </c>
    </row>
    <row r="7968" spans="1:22" x14ac:dyDescent="0.2">
      <c r="A7968" t="s">
        <v>22738</v>
      </c>
      <c r="B7968" t="s">
        <v>83</v>
      </c>
      <c r="C7968">
        <v>70343444</v>
      </c>
      <c r="D7968">
        <v>70343570</v>
      </c>
      <c r="E7968">
        <v>127</v>
      </c>
      <c r="F7968" t="s">
        <v>66</v>
      </c>
      <c r="G7968" t="s">
        <v>2804</v>
      </c>
      <c r="H7968" t="s">
        <v>22739</v>
      </c>
      <c r="I7968">
        <v>3</v>
      </c>
      <c r="J7968">
        <v>1</v>
      </c>
      <c r="K7968">
        <v>2</v>
      </c>
      <c r="L7968">
        <v>0</v>
      </c>
      <c r="M7968">
        <v>0</v>
      </c>
      <c r="N7968">
        <v>0</v>
      </c>
      <c r="O7968" t="str">
        <f t="shared" si="868"/>
        <v/>
      </c>
      <c r="P7968">
        <f>IF(ISERROR(VLOOKUP(G7968,Genes!$A$2:$A$749,1,0)),0,1)</f>
        <v>1</v>
      </c>
      <c r="Q7968">
        <f t="shared" si="869"/>
        <v>0</v>
      </c>
      <c r="R7968">
        <f t="shared" si="870"/>
        <v>1</v>
      </c>
      <c r="S7968">
        <f t="shared" si="871"/>
        <v>4</v>
      </c>
      <c r="T7968">
        <f t="shared" si="872"/>
        <v>4</v>
      </c>
      <c r="U7968">
        <f t="shared" si="873"/>
        <v>0</v>
      </c>
      <c r="V7968" t="str">
        <f t="shared" si="874"/>
        <v/>
      </c>
    </row>
    <row r="7969" spans="1:22" x14ac:dyDescent="0.2">
      <c r="A7969" t="s">
        <v>22740</v>
      </c>
      <c r="B7969" t="s">
        <v>83</v>
      </c>
      <c r="C7969">
        <v>70344009</v>
      </c>
      <c r="D7969">
        <v>70344238</v>
      </c>
      <c r="E7969">
        <v>230</v>
      </c>
      <c r="F7969" t="s">
        <v>66</v>
      </c>
      <c r="G7969" t="s">
        <v>2804</v>
      </c>
      <c r="H7969" t="s">
        <v>22741</v>
      </c>
      <c r="I7969">
        <v>3</v>
      </c>
      <c r="J7969">
        <v>1</v>
      </c>
      <c r="K7969">
        <v>2</v>
      </c>
      <c r="L7969">
        <v>0</v>
      </c>
      <c r="M7969">
        <v>0</v>
      </c>
      <c r="N7969">
        <v>0</v>
      </c>
      <c r="O7969" t="str">
        <f t="shared" si="868"/>
        <v/>
      </c>
      <c r="P7969">
        <f>IF(ISERROR(VLOOKUP(G7969,Genes!$A$2:$A$749,1,0)),0,1)</f>
        <v>1</v>
      </c>
      <c r="Q7969">
        <f t="shared" si="869"/>
        <v>0</v>
      </c>
      <c r="R7969">
        <f t="shared" si="870"/>
        <v>1</v>
      </c>
      <c r="S7969">
        <f t="shared" si="871"/>
        <v>5</v>
      </c>
      <c r="T7969">
        <f t="shared" si="872"/>
        <v>5</v>
      </c>
      <c r="U7969">
        <f t="shared" si="873"/>
        <v>0</v>
      </c>
      <c r="V7969" t="str">
        <f t="shared" si="874"/>
        <v/>
      </c>
    </row>
    <row r="7970" spans="1:22" x14ac:dyDescent="0.2">
      <c r="A7970" t="s">
        <v>22742</v>
      </c>
      <c r="B7970" t="s">
        <v>83</v>
      </c>
      <c r="C7970">
        <v>70344614</v>
      </c>
      <c r="D7970">
        <v>70344694</v>
      </c>
      <c r="E7970">
        <v>81</v>
      </c>
      <c r="F7970" t="s">
        <v>66</v>
      </c>
      <c r="G7970" t="s">
        <v>2804</v>
      </c>
      <c r="H7970" t="s">
        <v>22743</v>
      </c>
      <c r="I7970">
        <v>3</v>
      </c>
      <c r="J7970">
        <v>0</v>
      </c>
      <c r="K7970">
        <v>2</v>
      </c>
      <c r="L7970">
        <v>0</v>
      </c>
      <c r="M7970">
        <v>0</v>
      </c>
      <c r="N7970">
        <v>1</v>
      </c>
      <c r="O7970" t="str">
        <f t="shared" si="868"/>
        <v/>
      </c>
      <c r="P7970">
        <f>IF(ISERROR(VLOOKUP(G7970,Genes!$A$2:$A$749,1,0)),0,1)</f>
        <v>1</v>
      </c>
      <c r="Q7970">
        <f t="shared" si="869"/>
        <v>0</v>
      </c>
      <c r="R7970">
        <f t="shared" si="870"/>
        <v>1</v>
      </c>
      <c r="S7970">
        <f t="shared" si="871"/>
        <v>6</v>
      </c>
      <c r="T7970">
        <f t="shared" si="872"/>
        <v>6</v>
      </c>
      <c r="U7970">
        <f t="shared" si="873"/>
        <v>0</v>
      </c>
      <c r="V7970" t="str">
        <f t="shared" si="874"/>
        <v/>
      </c>
    </row>
    <row r="7971" spans="1:22" x14ac:dyDescent="0.2">
      <c r="A7971" t="s">
        <v>22744</v>
      </c>
      <c r="B7971" t="s">
        <v>83</v>
      </c>
      <c r="C7971">
        <v>70344826</v>
      </c>
      <c r="D7971">
        <v>70344996</v>
      </c>
      <c r="E7971">
        <v>171</v>
      </c>
      <c r="F7971" t="s">
        <v>66</v>
      </c>
      <c r="G7971" t="s">
        <v>2804</v>
      </c>
      <c r="H7971" t="s">
        <v>22745</v>
      </c>
      <c r="I7971">
        <v>4</v>
      </c>
      <c r="J7971">
        <v>1</v>
      </c>
      <c r="K7971">
        <v>2</v>
      </c>
      <c r="L7971">
        <v>0</v>
      </c>
      <c r="M7971">
        <v>0</v>
      </c>
      <c r="N7971">
        <v>1</v>
      </c>
      <c r="O7971" t="str">
        <f t="shared" si="868"/>
        <v/>
      </c>
      <c r="P7971">
        <f>IF(ISERROR(VLOOKUP(G7971,Genes!$A$2:$A$749,1,0)),0,1)</f>
        <v>1</v>
      </c>
      <c r="Q7971">
        <f t="shared" si="869"/>
        <v>0</v>
      </c>
      <c r="R7971">
        <f t="shared" si="870"/>
        <v>1</v>
      </c>
      <c r="S7971">
        <f t="shared" si="871"/>
        <v>7</v>
      </c>
      <c r="T7971">
        <f t="shared" si="872"/>
        <v>7</v>
      </c>
      <c r="U7971">
        <f t="shared" si="873"/>
        <v>0</v>
      </c>
      <c r="V7971" t="str">
        <f t="shared" si="874"/>
        <v/>
      </c>
    </row>
    <row r="7972" spans="1:22" x14ac:dyDescent="0.2">
      <c r="A7972" t="s">
        <v>22746</v>
      </c>
      <c r="B7972" t="s">
        <v>83</v>
      </c>
      <c r="C7972">
        <v>70345201</v>
      </c>
      <c r="D7972">
        <v>70345345</v>
      </c>
      <c r="E7972">
        <v>145</v>
      </c>
      <c r="F7972" t="s">
        <v>66</v>
      </c>
      <c r="G7972" t="s">
        <v>2804</v>
      </c>
      <c r="H7972" t="s">
        <v>22747</v>
      </c>
      <c r="I7972">
        <v>4</v>
      </c>
      <c r="J7972">
        <v>1</v>
      </c>
      <c r="K7972">
        <v>2</v>
      </c>
      <c r="L7972">
        <v>0</v>
      </c>
      <c r="M7972">
        <v>0</v>
      </c>
      <c r="N7972">
        <v>1</v>
      </c>
      <c r="O7972" t="str">
        <f t="shared" si="868"/>
        <v/>
      </c>
      <c r="P7972">
        <f>IF(ISERROR(VLOOKUP(G7972,Genes!$A$2:$A$749,1,0)),0,1)</f>
        <v>1</v>
      </c>
      <c r="Q7972">
        <f t="shared" si="869"/>
        <v>0</v>
      </c>
      <c r="R7972">
        <f t="shared" si="870"/>
        <v>1</v>
      </c>
      <c r="S7972">
        <f t="shared" si="871"/>
        <v>8</v>
      </c>
      <c r="T7972">
        <f t="shared" si="872"/>
        <v>8</v>
      </c>
      <c r="U7972">
        <f t="shared" si="873"/>
        <v>0</v>
      </c>
      <c r="V7972" t="str">
        <f t="shared" si="874"/>
        <v/>
      </c>
    </row>
    <row r="7973" spans="1:22" x14ac:dyDescent="0.2">
      <c r="A7973" t="s">
        <v>22748</v>
      </c>
      <c r="B7973" t="s">
        <v>83</v>
      </c>
      <c r="C7973">
        <v>70345513</v>
      </c>
      <c r="D7973">
        <v>70345563</v>
      </c>
      <c r="E7973">
        <v>51</v>
      </c>
      <c r="F7973" t="s">
        <v>66</v>
      </c>
      <c r="G7973" t="s">
        <v>2804</v>
      </c>
      <c r="H7973" t="s">
        <v>22749</v>
      </c>
      <c r="I7973">
        <v>2</v>
      </c>
      <c r="J7973">
        <v>2</v>
      </c>
      <c r="K7973">
        <v>0</v>
      </c>
      <c r="L7973">
        <v>0</v>
      </c>
      <c r="M7973">
        <v>0</v>
      </c>
      <c r="N7973">
        <v>0</v>
      </c>
      <c r="O7973" t="str">
        <f t="shared" si="868"/>
        <v/>
      </c>
      <c r="P7973">
        <f>IF(ISERROR(VLOOKUP(G7973,Genes!$A$2:$A$749,1,0)),0,1)</f>
        <v>1</v>
      </c>
      <c r="Q7973">
        <f t="shared" si="869"/>
        <v>0</v>
      </c>
      <c r="R7973">
        <f t="shared" si="870"/>
        <v>1</v>
      </c>
      <c r="S7973">
        <f t="shared" si="871"/>
        <v>9</v>
      </c>
      <c r="T7973">
        <f t="shared" si="872"/>
        <v>9</v>
      </c>
      <c r="U7973">
        <f t="shared" si="873"/>
        <v>0</v>
      </c>
      <c r="V7973" t="str">
        <f t="shared" si="874"/>
        <v/>
      </c>
    </row>
    <row r="7974" spans="1:22" x14ac:dyDescent="0.2">
      <c r="A7974" t="s">
        <v>22750</v>
      </c>
      <c r="B7974" t="s">
        <v>83</v>
      </c>
      <c r="C7974">
        <v>70345886</v>
      </c>
      <c r="D7974">
        <v>70346004</v>
      </c>
      <c r="E7974">
        <v>119</v>
      </c>
      <c r="F7974" t="s">
        <v>66</v>
      </c>
      <c r="G7974" t="s">
        <v>2804</v>
      </c>
      <c r="H7974" t="s">
        <v>22751</v>
      </c>
      <c r="I7974">
        <v>2</v>
      </c>
      <c r="J7974">
        <v>0</v>
      </c>
      <c r="K7974">
        <v>2</v>
      </c>
      <c r="L7974">
        <v>0</v>
      </c>
      <c r="M7974">
        <v>0</v>
      </c>
      <c r="N7974">
        <v>0</v>
      </c>
      <c r="O7974" t="str">
        <f t="shared" si="868"/>
        <v/>
      </c>
      <c r="P7974">
        <f>IF(ISERROR(VLOOKUP(G7974,Genes!$A$2:$A$749,1,0)),0,1)</f>
        <v>1</v>
      </c>
      <c r="Q7974">
        <f t="shared" si="869"/>
        <v>0</v>
      </c>
      <c r="R7974">
        <f t="shared" si="870"/>
        <v>1</v>
      </c>
      <c r="S7974">
        <f t="shared" si="871"/>
        <v>10</v>
      </c>
      <c r="T7974">
        <f t="shared" si="872"/>
        <v>10</v>
      </c>
      <c r="U7974">
        <f t="shared" si="873"/>
        <v>0</v>
      </c>
      <c r="V7974" t="str">
        <f t="shared" si="874"/>
        <v/>
      </c>
    </row>
    <row r="7975" spans="1:22" x14ac:dyDescent="0.2">
      <c r="A7975" t="s">
        <v>22752</v>
      </c>
      <c r="B7975" t="s">
        <v>83</v>
      </c>
      <c r="C7975">
        <v>70346191</v>
      </c>
      <c r="D7975">
        <v>70346334</v>
      </c>
      <c r="E7975">
        <v>144</v>
      </c>
      <c r="F7975" t="s">
        <v>66</v>
      </c>
      <c r="G7975" t="s">
        <v>2804</v>
      </c>
      <c r="H7975" t="s">
        <v>22753</v>
      </c>
      <c r="I7975">
        <v>3</v>
      </c>
      <c r="J7975">
        <v>1</v>
      </c>
      <c r="K7975">
        <v>2</v>
      </c>
      <c r="L7975">
        <v>0</v>
      </c>
      <c r="M7975">
        <v>0</v>
      </c>
      <c r="N7975">
        <v>0</v>
      </c>
      <c r="O7975" t="str">
        <f t="shared" si="868"/>
        <v/>
      </c>
      <c r="P7975">
        <f>IF(ISERROR(VLOOKUP(G7975,Genes!$A$2:$A$749,1,0)),0,1)</f>
        <v>1</v>
      </c>
      <c r="Q7975">
        <f t="shared" si="869"/>
        <v>0</v>
      </c>
      <c r="R7975">
        <f t="shared" si="870"/>
        <v>1</v>
      </c>
      <c r="S7975">
        <f t="shared" si="871"/>
        <v>11</v>
      </c>
      <c r="T7975">
        <f t="shared" si="872"/>
        <v>11</v>
      </c>
      <c r="U7975">
        <f t="shared" si="873"/>
        <v>0</v>
      </c>
      <c r="V7975" t="str">
        <f t="shared" si="874"/>
        <v/>
      </c>
    </row>
    <row r="7976" spans="1:22" x14ac:dyDescent="0.2">
      <c r="A7976" t="s">
        <v>22754</v>
      </c>
      <c r="B7976" t="s">
        <v>83</v>
      </c>
      <c r="C7976">
        <v>70339223</v>
      </c>
      <c r="D7976">
        <v>70339327</v>
      </c>
      <c r="E7976">
        <v>105</v>
      </c>
      <c r="F7976" t="s">
        <v>66</v>
      </c>
      <c r="G7976" t="s">
        <v>2804</v>
      </c>
      <c r="H7976" t="s">
        <v>22755</v>
      </c>
      <c r="I7976">
        <v>3</v>
      </c>
      <c r="J7976">
        <v>0</v>
      </c>
      <c r="K7976">
        <v>2</v>
      </c>
      <c r="L7976">
        <v>1</v>
      </c>
      <c r="M7976">
        <v>0</v>
      </c>
      <c r="N7976">
        <v>0</v>
      </c>
      <c r="O7976" t="str">
        <f t="shared" si="868"/>
        <v/>
      </c>
      <c r="P7976">
        <f>IF(ISERROR(VLOOKUP(G7976,Genes!$A$2:$A$749,1,0)),0,1)</f>
        <v>1</v>
      </c>
      <c r="Q7976">
        <f t="shared" si="869"/>
        <v>0</v>
      </c>
      <c r="R7976">
        <f t="shared" si="870"/>
        <v>1</v>
      </c>
      <c r="S7976">
        <f t="shared" si="871"/>
        <v>12</v>
      </c>
      <c r="T7976">
        <f t="shared" si="872"/>
        <v>12</v>
      </c>
      <c r="U7976">
        <f t="shared" si="873"/>
        <v>0</v>
      </c>
      <c r="V7976" t="str">
        <f t="shared" si="874"/>
        <v/>
      </c>
    </row>
    <row r="7977" spans="1:22" x14ac:dyDescent="0.2">
      <c r="A7977" t="s">
        <v>22756</v>
      </c>
      <c r="B7977" t="s">
        <v>83</v>
      </c>
      <c r="C7977">
        <v>70346819</v>
      </c>
      <c r="D7977">
        <v>70346982</v>
      </c>
      <c r="E7977">
        <v>164</v>
      </c>
      <c r="F7977" t="s">
        <v>66</v>
      </c>
      <c r="G7977" t="s">
        <v>2804</v>
      </c>
      <c r="H7977" t="s">
        <v>22757</v>
      </c>
      <c r="I7977">
        <v>3</v>
      </c>
      <c r="J7977">
        <v>1</v>
      </c>
      <c r="K7977">
        <v>2</v>
      </c>
      <c r="L7977">
        <v>0</v>
      </c>
      <c r="M7977">
        <v>0</v>
      </c>
      <c r="N7977">
        <v>0</v>
      </c>
      <c r="O7977" t="str">
        <f t="shared" si="868"/>
        <v/>
      </c>
      <c r="P7977">
        <f>IF(ISERROR(VLOOKUP(G7977,Genes!$A$2:$A$749,1,0)),0,1)</f>
        <v>1</v>
      </c>
      <c r="Q7977">
        <f t="shared" si="869"/>
        <v>0</v>
      </c>
      <c r="R7977">
        <f t="shared" si="870"/>
        <v>1</v>
      </c>
      <c r="S7977">
        <f t="shared" si="871"/>
        <v>13</v>
      </c>
      <c r="T7977">
        <f t="shared" si="872"/>
        <v>13</v>
      </c>
      <c r="U7977">
        <f t="shared" si="873"/>
        <v>0</v>
      </c>
      <c r="V7977" t="str">
        <f t="shared" si="874"/>
        <v/>
      </c>
    </row>
    <row r="7978" spans="1:22" x14ac:dyDescent="0.2">
      <c r="A7978" t="s">
        <v>22758</v>
      </c>
      <c r="B7978" t="s">
        <v>83</v>
      </c>
      <c r="C7978">
        <v>70347186</v>
      </c>
      <c r="D7978">
        <v>70347317</v>
      </c>
      <c r="E7978">
        <v>132</v>
      </c>
      <c r="F7978" t="s">
        <v>66</v>
      </c>
      <c r="G7978" t="s">
        <v>2804</v>
      </c>
      <c r="H7978" t="s">
        <v>22759</v>
      </c>
      <c r="I7978">
        <v>3</v>
      </c>
      <c r="J7978">
        <v>1</v>
      </c>
      <c r="K7978">
        <v>2</v>
      </c>
      <c r="L7978">
        <v>0</v>
      </c>
      <c r="M7978">
        <v>0</v>
      </c>
      <c r="N7978">
        <v>0</v>
      </c>
      <c r="O7978" t="str">
        <f t="shared" si="868"/>
        <v/>
      </c>
      <c r="P7978">
        <f>IF(ISERROR(VLOOKUP(G7978,Genes!$A$2:$A$749,1,0)),0,1)</f>
        <v>1</v>
      </c>
      <c r="Q7978">
        <f t="shared" si="869"/>
        <v>0</v>
      </c>
      <c r="R7978">
        <f t="shared" si="870"/>
        <v>1</v>
      </c>
      <c r="S7978">
        <f t="shared" si="871"/>
        <v>14</v>
      </c>
      <c r="T7978">
        <f t="shared" si="872"/>
        <v>14</v>
      </c>
      <c r="U7978">
        <f t="shared" si="873"/>
        <v>0</v>
      </c>
      <c r="V7978" t="str">
        <f t="shared" si="874"/>
        <v/>
      </c>
    </row>
    <row r="7979" spans="1:22" x14ac:dyDescent="0.2">
      <c r="A7979" t="s">
        <v>22760</v>
      </c>
      <c r="B7979" t="s">
        <v>83</v>
      </c>
      <c r="C7979">
        <v>70347743</v>
      </c>
      <c r="D7979">
        <v>70347970</v>
      </c>
      <c r="E7979">
        <v>228</v>
      </c>
      <c r="F7979" t="s">
        <v>66</v>
      </c>
      <c r="G7979" t="s">
        <v>2804</v>
      </c>
      <c r="H7979" t="s">
        <v>22761</v>
      </c>
      <c r="I7979">
        <v>3</v>
      </c>
      <c r="J7979">
        <v>1</v>
      </c>
      <c r="K7979">
        <v>2</v>
      </c>
      <c r="L7979">
        <v>0</v>
      </c>
      <c r="M7979">
        <v>0</v>
      </c>
      <c r="N7979">
        <v>0</v>
      </c>
      <c r="O7979" t="str">
        <f t="shared" si="868"/>
        <v/>
      </c>
      <c r="P7979">
        <f>IF(ISERROR(VLOOKUP(G7979,Genes!$A$2:$A$749,1,0)),0,1)</f>
        <v>1</v>
      </c>
      <c r="Q7979">
        <f t="shared" si="869"/>
        <v>0</v>
      </c>
      <c r="R7979">
        <f t="shared" si="870"/>
        <v>1</v>
      </c>
      <c r="S7979">
        <f t="shared" si="871"/>
        <v>15</v>
      </c>
      <c r="T7979">
        <f t="shared" si="872"/>
        <v>15</v>
      </c>
      <c r="U7979">
        <f t="shared" si="873"/>
        <v>0</v>
      </c>
      <c r="V7979" t="str">
        <f t="shared" si="874"/>
        <v/>
      </c>
    </row>
    <row r="7980" spans="1:22" x14ac:dyDescent="0.2">
      <c r="A7980" t="s">
        <v>22762</v>
      </c>
      <c r="B7980" t="s">
        <v>83</v>
      </c>
      <c r="C7980">
        <v>70348146</v>
      </c>
      <c r="D7980">
        <v>70348290</v>
      </c>
      <c r="E7980">
        <v>145</v>
      </c>
      <c r="F7980" t="s">
        <v>66</v>
      </c>
      <c r="G7980" t="s">
        <v>2804</v>
      </c>
      <c r="H7980" t="s">
        <v>22763</v>
      </c>
      <c r="I7980">
        <v>4</v>
      </c>
      <c r="J7980">
        <v>1</v>
      </c>
      <c r="K7980">
        <v>2</v>
      </c>
      <c r="L7980">
        <v>0</v>
      </c>
      <c r="M7980">
        <v>0</v>
      </c>
      <c r="N7980">
        <v>1</v>
      </c>
      <c r="O7980" t="str">
        <f t="shared" si="868"/>
        <v/>
      </c>
      <c r="P7980">
        <f>IF(ISERROR(VLOOKUP(G7980,Genes!$A$2:$A$749,1,0)),0,1)</f>
        <v>1</v>
      </c>
      <c r="Q7980">
        <f t="shared" si="869"/>
        <v>0</v>
      </c>
      <c r="R7980">
        <f t="shared" si="870"/>
        <v>1</v>
      </c>
      <c r="S7980">
        <f t="shared" si="871"/>
        <v>16</v>
      </c>
      <c r="T7980">
        <f t="shared" si="872"/>
        <v>16</v>
      </c>
      <c r="U7980">
        <f t="shared" si="873"/>
        <v>0</v>
      </c>
      <c r="V7980" t="str">
        <f t="shared" si="874"/>
        <v/>
      </c>
    </row>
    <row r="7981" spans="1:22" x14ac:dyDescent="0.2">
      <c r="A7981" t="s">
        <v>22764</v>
      </c>
      <c r="B7981" t="s">
        <v>83</v>
      </c>
      <c r="C7981">
        <v>70348448</v>
      </c>
      <c r="D7981">
        <v>70348568</v>
      </c>
      <c r="E7981">
        <v>121</v>
      </c>
      <c r="F7981" t="s">
        <v>66</v>
      </c>
      <c r="G7981" t="s">
        <v>2804</v>
      </c>
      <c r="H7981" t="s">
        <v>22765</v>
      </c>
      <c r="I7981">
        <v>4</v>
      </c>
      <c r="J7981">
        <v>1</v>
      </c>
      <c r="K7981">
        <v>1</v>
      </c>
      <c r="L7981">
        <v>1</v>
      </c>
      <c r="M7981">
        <v>0</v>
      </c>
      <c r="N7981">
        <v>1</v>
      </c>
      <c r="O7981" t="str">
        <f t="shared" si="868"/>
        <v/>
      </c>
      <c r="P7981">
        <f>IF(ISERROR(VLOOKUP(G7981,Genes!$A$2:$A$749,1,0)),0,1)</f>
        <v>1</v>
      </c>
      <c r="Q7981">
        <f t="shared" si="869"/>
        <v>0</v>
      </c>
      <c r="R7981">
        <f t="shared" si="870"/>
        <v>1</v>
      </c>
      <c r="S7981">
        <f t="shared" si="871"/>
        <v>17</v>
      </c>
      <c r="T7981">
        <f t="shared" si="872"/>
        <v>17</v>
      </c>
      <c r="U7981">
        <f t="shared" si="873"/>
        <v>0</v>
      </c>
      <c r="V7981" t="str">
        <f t="shared" si="874"/>
        <v/>
      </c>
    </row>
    <row r="7982" spans="1:22" x14ac:dyDescent="0.2">
      <c r="A7982" t="s">
        <v>22766</v>
      </c>
      <c r="B7982" t="s">
        <v>83</v>
      </c>
      <c r="C7982">
        <v>70348964</v>
      </c>
      <c r="D7982">
        <v>70349065</v>
      </c>
      <c r="E7982">
        <v>102</v>
      </c>
      <c r="F7982" t="s">
        <v>66</v>
      </c>
      <c r="G7982" t="s">
        <v>2804</v>
      </c>
      <c r="H7982" t="s">
        <v>22767</v>
      </c>
      <c r="I7982">
        <v>3</v>
      </c>
      <c r="J7982">
        <v>0</v>
      </c>
      <c r="K7982">
        <v>2</v>
      </c>
      <c r="L7982">
        <v>0</v>
      </c>
      <c r="M7982">
        <v>0</v>
      </c>
      <c r="N7982">
        <v>1</v>
      </c>
      <c r="O7982" t="str">
        <f t="shared" si="868"/>
        <v/>
      </c>
      <c r="P7982">
        <f>IF(ISERROR(VLOOKUP(G7982,Genes!$A$2:$A$749,1,0)),0,1)</f>
        <v>1</v>
      </c>
      <c r="Q7982">
        <f t="shared" si="869"/>
        <v>0</v>
      </c>
      <c r="R7982">
        <f t="shared" si="870"/>
        <v>1</v>
      </c>
      <c r="S7982">
        <f t="shared" si="871"/>
        <v>18</v>
      </c>
      <c r="T7982">
        <f t="shared" si="872"/>
        <v>18</v>
      </c>
      <c r="U7982">
        <f t="shared" si="873"/>
        <v>0</v>
      </c>
      <c r="V7982" t="str">
        <f t="shared" si="874"/>
        <v/>
      </c>
    </row>
    <row r="7983" spans="1:22" x14ac:dyDescent="0.2">
      <c r="A7983" t="s">
        <v>22768</v>
      </c>
      <c r="B7983" t="s">
        <v>83</v>
      </c>
      <c r="C7983">
        <v>70349166</v>
      </c>
      <c r="D7983">
        <v>70349279</v>
      </c>
      <c r="E7983">
        <v>114</v>
      </c>
      <c r="F7983" t="s">
        <v>66</v>
      </c>
      <c r="G7983" t="s">
        <v>2804</v>
      </c>
      <c r="H7983" t="s">
        <v>22769</v>
      </c>
      <c r="I7983">
        <v>3</v>
      </c>
      <c r="J7983">
        <v>0</v>
      </c>
      <c r="K7983">
        <v>2</v>
      </c>
      <c r="L7983">
        <v>0</v>
      </c>
      <c r="M7983">
        <v>0</v>
      </c>
      <c r="N7983">
        <v>1</v>
      </c>
      <c r="O7983" t="str">
        <f t="shared" si="868"/>
        <v/>
      </c>
      <c r="P7983">
        <f>IF(ISERROR(VLOOKUP(G7983,Genes!$A$2:$A$749,1,0)),0,1)</f>
        <v>1</v>
      </c>
      <c r="Q7983">
        <f t="shared" si="869"/>
        <v>0</v>
      </c>
      <c r="R7983">
        <f t="shared" si="870"/>
        <v>1</v>
      </c>
      <c r="S7983">
        <f t="shared" si="871"/>
        <v>19</v>
      </c>
      <c r="T7983">
        <f t="shared" si="872"/>
        <v>19</v>
      </c>
      <c r="U7983">
        <f t="shared" si="873"/>
        <v>0</v>
      </c>
      <c r="V7983" t="str">
        <f t="shared" si="874"/>
        <v/>
      </c>
    </row>
    <row r="7984" spans="1:22" x14ac:dyDescent="0.2">
      <c r="A7984" t="s">
        <v>22770</v>
      </c>
      <c r="B7984" t="s">
        <v>83</v>
      </c>
      <c r="C7984">
        <v>70349530</v>
      </c>
      <c r="D7984">
        <v>70349705</v>
      </c>
      <c r="E7984">
        <v>176</v>
      </c>
      <c r="F7984" t="s">
        <v>66</v>
      </c>
      <c r="G7984" t="s">
        <v>2804</v>
      </c>
      <c r="H7984" t="s">
        <v>22771</v>
      </c>
      <c r="I7984">
        <v>3</v>
      </c>
      <c r="J7984">
        <v>1</v>
      </c>
      <c r="K7984">
        <v>2</v>
      </c>
      <c r="L7984">
        <v>0</v>
      </c>
      <c r="M7984">
        <v>0</v>
      </c>
      <c r="N7984">
        <v>0</v>
      </c>
      <c r="O7984" t="str">
        <f t="shared" si="868"/>
        <v/>
      </c>
      <c r="P7984">
        <f>IF(ISERROR(VLOOKUP(G7984,Genes!$A$2:$A$749,1,0)),0,1)</f>
        <v>1</v>
      </c>
      <c r="Q7984">
        <f t="shared" si="869"/>
        <v>0</v>
      </c>
      <c r="R7984">
        <f t="shared" si="870"/>
        <v>1</v>
      </c>
      <c r="S7984">
        <f t="shared" si="871"/>
        <v>20</v>
      </c>
      <c r="T7984">
        <f t="shared" si="872"/>
        <v>20</v>
      </c>
      <c r="U7984">
        <f t="shared" si="873"/>
        <v>0</v>
      </c>
      <c r="V7984" t="str">
        <f t="shared" si="874"/>
        <v/>
      </c>
    </row>
    <row r="7985" spans="1:22" x14ac:dyDescent="0.2">
      <c r="A7985" t="s">
        <v>22772</v>
      </c>
      <c r="B7985" t="s">
        <v>83</v>
      </c>
      <c r="C7985">
        <v>70349885</v>
      </c>
      <c r="D7985">
        <v>70350064</v>
      </c>
      <c r="E7985">
        <v>180</v>
      </c>
      <c r="F7985" t="s">
        <v>66</v>
      </c>
      <c r="G7985" t="s">
        <v>2804</v>
      </c>
      <c r="H7985" t="s">
        <v>22773</v>
      </c>
      <c r="I7985">
        <v>3</v>
      </c>
      <c r="J7985">
        <v>1</v>
      </c>
      <c r="K7985">
        <v>2</v>
      </c>
      <c r="L7985">
        <v>0</v>
      </c>
      <c r="M7985">
        <v>0</v>
      </c>
      <c r="N7985">
        <v>0</v>
      </c>
      <c r="O7985" t="str">
        <f t="shared" si="868"/>
        <v/>
      </c>
      <c r="P7985">
        <f>IF(ISERROR(VLOOKUP(G7985,Genes!$A$2:$A$749,1,0)),0,1)</f>
        <v>1</v>
      </c>
      <c r="Q7985">
        <f t="shared" si="869"/>
        <v>0</v>
      </c>
      <c r="R7985">
        <f t="shared" si="870"/>
        <v>1</v>
      </c>
      <c r="S7985">
        <f t="shared" si="871"/>
        <v>21</v>
      </c>
      <c r="T7985">
        <f t="shared" si="872"/>
        <v>21</v>
      </c>
      <c r="U7985">
        <f t="shared" si="873"/>
        <v>0</v>
      </c>
      <c r="V7985" t="str">
        <f t="shared" si="874"/>
        <v/>
      </c>
    </row>
    <row r="7986" spans="1:22" x14ac:dyDescent="0.2">
      <c r="A7986" t="s">
        <v>22774</v>
      </c>
      <c r="B7986" t="s">
        <v>83</v>
      </c>
      <c r="C7986">
        <v>70351400</v>
      </c>
      <c r="D7986">
        <v>70351471</v>
      </c>
      <c r="E7986">
        <v>72</v>
      </c>
      <c r="F7986" t="s">
        <v>66</v>
      </c>
      <c r="G7986" t="s">
        <v>2804</v>
      </c>
      <c r="H7986" t="s">
        <v>22775</v>
      </c>
      <c r="I7986">
        <v>2</v>
      </c>
      <c r="J7986">
        <v>0</v>
      </c>
      <c r="K7986">
        <v>2</v>
      </c>
      <c r="L7986">
        <v>0</v>
      </c>
      <c r="M7986">
        <v>0</v>
      </c>
      <c r="N7986">
        <v>0</v>
      </c>
      <c r="O7986" t="str">
        <f t="shared" si="868"/>
        <v/>
      </c>
      <c r="P7986">
        <f>IF(ISERROR(VLOOKUP(G7986,Genes!$A$2:$A$749,1,0)),0,1)</f>
        <v>1</v>
      </c>
      <c r="Q7986">
        <f t="shared" si="869"/>
        <v>0</v>
      </c>
      <c r="R7986">
        <f t="shared" si="870"/>
        <v>1</v>
      </c>
      <c r="S7986">
        <f t="shared" si="871"/>
        <v>22</v>
      </c>
      <c r="T7986">
        <f t="shared" si="872"/>
        <v>22</v>
      </c>
      <c r="U7986">
        <f t="shared" si="873"/>
        <v>0</v>
      </c>
      <c r="V7986" t="str">
        <f t="shared" si="874"/>
        <v/>
      </c>
    </row>
    <row r="7987" spans="1:22" x14ac:dyDescent="0.2">
      <c r="A7987" t="s">
        <v>22776</v>
      </c>
      <c r="B7987" t="s">
        <v>83</v>
      </c>
      <c r="C7987">
        <v>70339536</v>
      </c>
      <c r="D7987">
        <v>70339727</v>
      </c>
      <c r="E7987">
        <v>192</v>
      </c>
      <c r="F7987" t="s">
        <v>66</v>
      </c>
      <c r="G7987" t="s">
        <v>2804</v>
      </c>
      <c r="H7987" t="s">
        <v>22777</v>
      </c>
      <c r="I7987">
        <v>4</v>
      </c>
      <c r="J7987">
        <v>1</v>
      </c>
      <c r="K7987">
        <v>2</v>
      </c>
      <c r="L7987">
        <v>0</v>
      </c>
      <c r="M7987">
        <v>0</v>
      </c>
      <c r="N7987">
        <v>1</v>
      </c>
      <c r="O7987" t="str">
        <f t="shared" si="868"/>
        <v/>
      </c>
      <c r="P7987">
        <f>IF(ISERROR(VLOOKUP(G7987,Genes!$A$2:$A$749,1,0)),0,1)</f>
        <v>1</v>
      </c>
      <c r="Q7987">
        <f t="shared" si="869"/>
        <v>0</v>
      </c>
      <c r="R7987">
        <f t="shared" si="870"/>
        <v>1</v>
      </c>
      <c r="S7987">
        <f t="shared" si="871"/>
        <v>23</v>
      </c>
      <c r="T7987">
        <f t="shared" si="872"/>
        <v>23</v>
      </c>
      <c r="U7987">
        <f t="shared" si="873"/>
        <v>0</v>
      </c>
      <c r="V7987" t="str">
        <f t="shared" si="874"/>
        <v/>
      </c>
    </row>
    <row r="7988" spans="1:22" x14ac:dyDescent="0.2">
      <c r="A7988" t="s">
        <v>22778</v>
      </c>
      <c r="B7988" t="s">
        <v>83</v>
      </c>
      <c r="C7988">
        <v>70351923</v>
      </c>
      <c r="D7988">
        <v>70352056</v>
      </c>
      <c r="E7988">
        <v>134</v>
      </c>
      <c r="F7988" t="s">
        <v>66</v>
      </c>
      <c r="G7988" t="s">
        <v>2804</v>
      </c>
      <c r="H7988" t="s">
        <v>22779</v>
      </c>
      <c r="I7988">
        <v>3</v>
      </c>
      <c r="J7988">
        <v>1</v>
      </c>
      <c r="K7988">
        <v>2</v>
      </c>
      <c r="L7988">
        <v>0</v>
      </c>
      <c r="M7988">
        <v>0</v>
      </c>
      <c r="N7988">
        <v>0</v>
      </c>
      <c r="O7988" t="str">
        <f t="shared" si="868"/>
        <v/>
      </c>
      <c r="P7988">
        <f>IF(ISERROR(VLOOKUP(G7988,Genes!$A$2:$A$749,1,0)),0,1)</f>
        <v>1</v>
      </c>
      <c r="Q7988">
        <f t="shared" si="869"/>
        <v>0</v>
      </c>
      <c r="R7988">
        <f t="shared" si="870"/>
        <v>1</v>
      </c>
      <c r="S7988">
        <f t="shared" si="871"/>
        <v>24</v>
      </c>
      <c r="T7988">
        <f t="shared" si="872"/>
        <v>24</v>
      </c>
      <c r="U7988">
        <f t="shared" si="873"/>
        <v>0</v>
      </c>
      <c r="V7988" t="str">
        <f t="shared" si="874"/>
        <v/>
      </c>
    </row>
    <row r="7989" spans="1:22" x14ac:dyDescent="0.2">
      <c r="A7989" t="s">
        <v>22780</v>
      </c>
      <c r="B7989" t="s">
        <v>83</v>
      </c>
      <c r="C7989">
        <v>70352227</v>
      </c>
      <c r="D7989">
        <v>70352388</v>
      </c>
      <c r="E7989">
        <v>162</v>
      </c>
      <c r="F7989" t="s">
        <v>66</v>
      </c>
      <c r="G7989" t="s">
        <v>2804</v>
      </c>
      <c r="H7989" t="s">
        <v>22781</v>
      </c>
      <c r="I7989">
        <v>4</v>
      </c>
      <c r="J7989">
        <v>1</v>
      </c>
      <c r="K7989">
        <v>2</v>
      </c>
      <c r="L7989">
        <v>0</v>
      </c>
      <c r="M7989">
        <v>0</v>
      </c>
      <c r="N7989">
        <v>1</v>
      </c>
      <c r="O7989" t="str">
        <f t="shared" si="868"/>
        <v/>
      </c>
      <c r="P7989">
        <f>IF(ISERROR(VLOOKUP(G7989,Genes!$A$2:$A$749,1,0)),0,1)</f>
        <v>1</v>
      </c>
      <c r="Q7989">
        <f t="shared" si="869"/>
        <v>0</v>
      </c>
      <c r="R7989">
        <f t="shared" si="870"/>
        <v>1</v>
      </c>
      <c r="S7989">
        <f t="shared" si="871"/>
        <v>25</v>
      </c>
      <c r="T7989">
        <f t="shared" si="872"/>
        <v>25</v>
      </c>
      <c r="U7989">
        <f t="shared" si="873"/>
        <v>0</v>
      </c>
      <c r="V7989" t="str">
        <f t="shared" si="874"/>
        <v/>
      </c>
    </row>
    <row r="7990" spans="1:22" x14ac:dyDescent="0.2">
      <c r="A7990" t="s">
        <v>22782</v>
      </c>
      <c r="B7990" t="s">
        <v>83</v>
      </c>
      <c r="C7990">
        <v>70352695</v>
      </c>
      <c r="D7990">
        <v>70352806</v>
      </c>
      <c r="E7990">
        <v>112</v>
      </c>
      <c r="F7990" t="s">
        <v>66</v>
      </c>
      <c r="G7990" t="s">
        <v>2804</v>
      </c>
      <c r="H7990" t="s">
        <v>22783</v>
      </c>
      <c r="I7990">
        <v>2</v>
      </c>
      <c r="J7990">
        <v>0</v>
      </c>
      <c r="K7990">
        <v>2</v>
      </c>
      <c r="L7990">
        <v>0</v>
      </c>
      <c r="M7990">
        <v>0</v>
      </c>
      <c r="N7990">
        <v>0</v>
      </c>
      <c r="O7990" t="str">
        <f t="shared" si="868"/>
        <v/>
      </c>
      <c r="P7990">
        <f>IF(ISERROR(VLOOKUP(G7990,Genes!$A$2:$A$749,1,0)),0,1)</f>
        <v>1</v>
      </c>
      <c r="Q7990">
        <f t="shared" si="869"/>
        <v>0</v>
      </c>
      <c r="R7990">
        <f t="shared" si="870"/>
        <v>1</v>
      </c>
      <c r="S7990">
        <f t="shared" si="871"/>
        <v>26</v>
      </c>
      <c r="T7990">
        <f t="shared" si="872"/>
        <v>26</v>
      </c>
      <c r="U7990">
        <f t="shared" si="873"/>
        <v>0</v>
      </c>
      <c r="V7990" t="str">
        <f t="shared" si="874"/>
        <v/>
      </c>
    </row>
    <row r="7991" spans="1:22" x14ac:dyDescent="0.2">
      <c r="A7991" t="s">
        <v>22784</v>
      </c>
      <c r="B7991" t="s">
        <v>83</v>
      </c>
      <c r="C7991">
        <v>70352973</v>
      </c>
      <c r="D7991">
        <v>70353062</v>
      </c>
      <c r="E7991">
        <v>90</v>
      </c>
      <c r="F7991" t="s">
        <v>66</v>
      </c>
      <c r="G7991" t="s">
        <v>2804</v>
      </c>
      <c r="H7991" t="s">
        <v>22785</v>
      </c>
      <c r="I7991">
        <v>2</v>
      </c>
      <c r="J7991">
        <v>0</v>
      </c>
      <c r="K7991">
        <v>2</v>
      </c>
      <c r="L7991">
        <v>0</v>
      </c>
      <c r="M7991">
        <v>0</v>
      </c>
      <c r="N7991">
        <v>0</v>
      </c>
      <c r="O7991" t="str">
        <f t="shared" si="868"/>
        <v/>
      </c>
      <c r="P7991">
        <f>IF(ISERROR(VLOOKUP(G7991,Genes!$A$2:$A$749,1,0)),0,1)</f>
        <v>1</v>
      </c>
      <c r="Q7991">
        <f t="shared" si="869"/>
        <v>0</v>
      </c>
      <c r="R7991">
        <f t="shared" si="870"/>
        <v>1</v>
      </c>
      <c r="S7991">
        <f t="shared" si="871"/>
        <v>27</v>
      </c>
      <c r="T7991">
        <f t="shared" si="872"/>
        <v>27</v>
      </c>
      <c r="U7991">
        <f t="shared" si="873"/>
        <v>0</v>
      </c>
      <c r="V7991" t="str">
        <f t="shared" si="874"/>
        <v/>
      </c>
    </row>
    <row r="7992" spans="1:22" x14ac:dyDescent="0.2">
      <c r="A7992" t="s">
        <v>22786</v>
      </c>
      <c r="B7992" t="s">
        <v>83</v>
      </c>
      <c r="C7992">
        <v>70354207</v>
      </c>
      <c r="D7992">
        <v>70354316</v>
      </c>
      <c r="E7992">
        <v>110</v>
      </c>
      <c r="F7992" t="s">
        <v>66</v>
      </c>
      <c r="G7992" t="s">
        <v>2804</v>
      </c>
      <c r="H7992" t="s">
        <v>22787</v>
      </c>
      <c r="I7992">
        <v>2</v>
      </c>
      <c r="J7992">
        <v>0</v>
      </c>
      <c r="K7992">
        <v>2</v>
      </c>
      <c r="L7992">
        <v>0</v>
      </c>
      <c r="M7992">
        <v>0</v>
      </c>
      <c r="N7992">
        <v>0</v>
      </c>
      <c r="O7992" t="str">
        <f t="shared" si="868"/>
        <v/>
      </c>
      <c r="P7992">
        <f>IF(ISERROR(VLOOKUP(G7992,Genes!$A$2:$A$749,1,0)),0,1)</f>
        <v>1</v>
      </c>
      <c r="Q7992">
        <f t="shared" si="869"/>
        <v>0</v>
      </c>
      <c r="R7992">
        <f t="shared" si="870"/>
        <v>1</v>
      </c>
      <c r="S7992">
        <f t="shared" si="871"/>
        <v>28</v>
      </c>
      <c r="T7992">
        <f t="shared" si="872"/>
        <v>28</v>
      </c>
      <c r="U7992">
        <f t="shared" si="873"/>
        <v>0</v>
      </c>
      <c r="V7992" t="str">
        <f t="shared" si="874"/>
        <v/>
      </c>
    </row>
    <row r="7993" spans="1:22" x14ac:dyDescent="0.2">
      <c r="A7993" t="s">
        <v>22788</v>
      </c>
      <c r="B7993" t="s">
        <v>83</v>
      </c>
      <c r="C7993">
        <v>70354563</v>
      </c>
      <c r="D7993">
        <v>70354698</v>
      </c>
      <c r="E7993">
        <v>136</v>
      </c>
      <c r="F7993" t="s">
        <v>66</v>
      </c>
      <c r="G7993" t="s">
        <v>2804</v>
      </c>
      <c r="H7993" t="s">
        <v>22789</v>
      </c>
      <c r="I7993">
        <v>3</v>
      </c>
      <c r="J7993">
        <v>1</v>
      </c>
      <c r="K7993">
        <v>2</v>
      </c>
      <c r="L7993">
        <v>0</v>
      </c>
      <c r="M7993">
        <v>0</v>
      </c>
      <c r="N7993">
        <v>0</v>
      </c>
      <c r="O7993" t="str">
        <f t="shared" si="868"/>
        <v/>
      </c>
      <c r="P7993">
        <f>IF(ISERROR(VLOOKUP(G7993,Genes!$A$2:$A$749,1,0)),0,1)</f>
        <v>1</v>
      </c>
      <c r="Q7993">
        <f t="shared" si="869"/>
        <v>0</v>
      </c>
      <c r="R7993">
        <f t="shared" si="870"/>
        <v>1</v>
      </c>
      <c r="S7993">
        <f t="shared" si="871"/>
        <v>29</v>
      </c>
      <c r="T7993">
        <f t="shared" si="872"/>
        <v>29</v>
      </c>
      <c r="U7993">
        <f t="shared" si="873"/>
        <v>0</v>
      </c>
      <c r="V7993" t="str">
        <f t="shared" si="874"/>
        <v/>
      </c>
    </row>
    <row r="7994" spans="1:22" x14ac:dyDescent="0.2">
      <c r="A7994" t="s">
        <v>22790</v>
      </c>
      <c r="B7994" t="s">
        <v>83</v>
      </c>
      <c r="C7994">
        <v>70354942</v>
      </c>
      <c r="D7994">
        <v>70355103</v>
      </c>
      <c r="E7994">
        <v>162</v>
      </c>
      <c r="F7994" t="s">
        <v>66</v>
      </c>
      <c r="G7994" t="s">
        <v>2804</v>
      </c>
      <c r="H7994" t="s">
        <v>22791</v>
      </c>
      <c r="I7994">
        <v>3</v>
      </c>
      <c r="J7994">
        <v>1</v>
      </c>
      <c r="K7994">
        <v>2</v>
      </c>
      <c r="L7994">
        <v>0</v>
      </c>
      <c r="M7994">
        <v>0</v>
      </c>
      <c r="N7994">
        <v>0</v>
      </c>
      <c r="O7994" t="str">
        <f t="shared" si="868"/>
        <v/>
      </c>
      <c r="P7994">
        <f>IF(ISERROR(VLOOKUP(G7994,Genes!$A$2:$A$749,1,0)),0,1)</f>
        <v>1</v>
      </c>
      <c r="Q7994">
        <f t="shared" si="869"/>
        <v>0</v>
      </c>
      <c r="R7994">
        <f t="shared" si="870"/>
        <v>1</v>
      </c>
      <c r="S7994">
        <f t="shared" si="871"/>
        <v>30</v>
      </c>
      <c r="T7994">
        <f t="shared" si="872"/>
        <v>30</v>
      </c>
      <c r="U7994">
        <f t="shared" si="873"/>
        <v>0</v>
      </c>
      <c r="V7994" t="str">
        <f t="shared" si="874"/>
        <v/>
      </c>
    </row>
    <row r="7995" spans="1:22" x14ac:dyDescent="0.2">
      <c r="A7995" t="s">
        <v>22792</v>
      </c>
      <c r="B7995" t="s">
        <v>83</v>
      </c>
      <c r="C7995">
        <v>70356131</v>
      </c>
      <c r="D7995">
        <v>70356505</v>
      </c>
      <c r="E7995">
        <v>375</v>
      </c>
      <c r="F7995" t="s">
        <v>66</v>
      </c>
      <c r="G7995" t="s">
        <v>2804</v>
      </c>
      <c r="H7995" t="s">
        <v>22793</v>
      </c>
      <c r="I7995">
        <v>6</v>
      </c>
      <c r="J7995">
        <v>4</v>
      </c>
      <c r="K7995">
        <v>2</v>
      </c>
      <c r="L7995">
        <v>0</v>
      </c>
      <c r="M7995">
        <v>0</v>
      </c>
      <c r="N7995">
        <v>0</v>
      </c>
      <c r="O7995" t="str">
        <f t="shared" si="868"/>
        <v/>
      </c>
      <c r="P7995">
        <f>IF(ISERROR(VLOOKUP(G7995,Genes!$A$2:$A$749,1,0)),0,1)</f>
        <v>1</v>
      </c>
      <c r="Q7995">
        <f t="shared" si="869"/>
        <v>0</v>
      </c>
      <c r="R7995">
        <f t="shared" si="870"/>
        <v>1</v>
      </c>
      <c r="S7995">
        <f t="shared" si="871"/>
        <v>31</v>
      </c>
      <c r="T7995">
        <f t="shared" si="872"/>
        <v>31</v>
      </c>
      <c r="U7995">
        <f t="shared" si="873"/>
        <v>0</v>
      </c>
      <c r="V7995" t="str">
        <f t="shared" si="874"/>
        <v/>
      </c>
    </row>
    <row r="7996" spans="1:22" x14ac:dyDescent="0.2">
      <c r="A7996" t="s">
        <v>22794</v>
      </c>
      <c r="B7996" t="s">
        <v>83</v>
      </c>
      <c r="C7996">
        <v>70356729</v>
      </c>
      <c r="D7996">
        <v>70356879</v>
      </c>
      <c r="E7996">
        <v>151</v>
      </c>
      <c r="F7996" t="s">
        <v>66</v>
      </c>
      <c r="G7996" t="s">
        <v>2804</v>
      </c>
      <c r="H7996" t="s">
        <v>22795</v>
      </c>
      <c r="I7996">
        <v>3</v>
      </c>
      <c r="J7996">
        <v>1</v>
      </c>
      <c r="K7996">
        <v>2</v>
      </c>
      <c r="L7996">
        <v>0</v>
      </c>
      <c r="M7996">
        <v>0</v>
      </c>
      <c r="N7996">
        <v>0</v>
      </c>
      <c r="O7996" t="str">
        <f t="shared" si="868"/>
        <v/>
      </c>
      <c r="P7996">
        <f>IF(ISERROR(VLOOKUP(G7996,Genes!$A$2:$A$749,1,0)),0,1)</f>
        <v>1</v>
      </c>
      <c r="Q7996">
        <f t="shared" si="869"/>
        <v>0</v>
      </c>
      <c r="R7996">
        <f t="shared" si="870"/>
        <v>1</v>
      </c>
      <c r="S7996">
        <f t="shared" si="871"/>
        <v>32</v>
      </c>
      <c r="T7996">
        <f t="shared" si="872"/>
        <v>32</v>
      </c>
      <c r="U7996">
        <f t="shared" si="873"/>
        <v>0</v>
      </c>
      <c r="V7996" t="str">
        <f t="shared" si="874"/>
        <v/>
      </c>
    </row>
    <row r="7997" spans="1:22" x14ac:dyDescent="0.2">
      <c r="A7997" t="s">
        <v>22796</v>
      </c>
      <c r="B7997" t="s">
        <v>83</v>
      </c>
      <c r="C7997">
        <v>70357037</v>
      </c>
      <c r="D7997">
        <v>70357233</v>
      </c>
      <c r="E7997">
        <v>197</v>
      </c>
      <c r="F7997" t="s">
        <v>66</v>
      </c>
      <c r="G7997" t="s">
        <v>2804</v>
      </c>
      <c r="H7997" t="s">
        <v>22797</v>
      </c>
      <c r="I7997">
        <v>4</v>
      </c>
      <c r="J7997">
        <v>1</v>
      </c>
      <c r="K7997">
        <v>2</v>
      </c>
      <c r="L7997">
        <v>0</v>
      </c>
      <c r="M7997">
        <v>0</v>
      </c>
      <c r="N7997">
        <v>1</v>
      </c>
      <c r="O7997" t="str">
        <f t="shared" si="868"/>
        <v/>
      </c>
      <c r="P7997">
        <f>IF(ISERROR(VLOOKUP(G7997,Genes!$A$2:$A$749,1,0)),0,1)</f>
        <v>1</v>
      </c>
      <c r="Q7997">
        <f t="shared" si="869"/>
        <v>0</v>
      </c>
      <c r="R7997">
        <f t="shared" si="870"/>
        <v>1</v>
      </c>
      <c r="S7997">
        <f t="shared" si="871"/>
        <v>33</v>
      </c>
      <c r="T7997">
        <f t="shared" si="872"/>
        <v>33</v>
      </c>
      <c r="U7997">
        <f t="shared" si="873"/>
        <v>0</v>
      </c>
      <c r="V7997" t="str">
        <f t="shared" si="874"/>
        <v/>
      </c>
    </row>
    <row r="7998" spans="1:22" x14ac:dyDescent="0.2">
      <c r="A7998" t="s">
        <v>22798</v>
      </c>
      <c r="B7998" t="s">
        <v>83</v>
      </c>
      <c r="C7998">
        <v>70339864</v>
      </c>
      <c r="D7998">
        <v>70340020</v>
      </c>
      <c r="E7998">
        <v>157</v>
      </c>
      <c r="F7998" t="s">
        <v>66</v>
      </c>
      <c r="G7998" t="s">
        <v>2804</v>
      </c>
      <c r="H7998" t="s">
        <v>22799</v>
      </c>
      <c r="I7998">
        <v>4</v>
      </c>
      <c r="J7998">
        <v>1</v>
      </c>
      <c r="K7998">
        <v>2</v>
      </c>
      <c r="L7998">
        <v>0</v>
      </c>
      <c r="M7998">
        <v>0</v>
      </c>
      <c r="N7998">
        <v>1</v>
      </c>
      <c r="O7998" t="str">
        <f t="shared" si="868"/>
        <v/>
      </c>
      <c r="P7998">
        <f>IF(ISERROR(VLOOKUP(G7998,Genes!$A$2:$A$749,1,0)),0,1)</f>
        <v>1</v>
      </c>
      <c r="Q7998">
        <f t="shared" si="869"/>
        <v>0</v>
      </c>
      <c r="R7998">
        <f t="shared" si="870"/>
        <v>1</v>
      </c>
      <c r="S7998">
        <f t="shared" si="871"/>
        <v>34</v>
      </c>
      <c r="T7998">
        <f t="shared" si="872"/>
        <v>34</v>
      </c>
      <c r="U7998">
        <f t="shared" si="873"/>
        <v>0</v>
      </c>
      <c r="V7998" t="str">
        <f t="shared" si="874"/>
        <v/>
      </c>
    </row>
    <row r="7999" spans="1:22" x14ac:dyDescent="0.2">
      <c r="A7999" t="s">
        <v>22800</v>
      </c>
      <c r="B7999" t="s">
        <v>83</v>
      </c>
      <c r="C7999">
        <v>70357408</v>
      </c>
      <c r="D7999">
        <v>70357485</v>
      </c>
      <c r="E7999">
        <v>78</v>
      </c>
      <c r="F7999" t="s">
        <v>66</v>
      </c>
      <c r="G7999" t="s">
        <v>2804</v>
      </c>
      <c r="H7999" t="s">
        <v>22801</v>
      </c>
      <c r="I7999">
        <v>3</v>
      </c>
      <c r="J7999">
        <v>0</v>
      </c>
      <c r="K7999">
        <v>2</v>
      </c>
      <c r="L7999">
        <v>0</v>
      </c>
      <c r="M7999">
        <v>0</v>
      </c>
      <c r="N7999">
        <v>1</v>
      </c>
      <c r="O7999" t="str">
        <f t="shared" si="868"/>
        <v/>
      </c>
      <c r="P7999">
        <f>IF(ISERROR(VLOOKUP(G7999,Genes!$A$2:$A$749,1,0)),0,1)</f>
        <v>1</v>
      </c>
      <c r="Q7999">
        <f t="shared" si="869"/>
        <v>0</v>
      </c>
      <c r="R7999">
        <f t="shared" si="870"/>
        <v>1</v>
      </c>
      <c r="S7999">
        <f t="shared" si="871"/>
        <v>35</v>
      </c>
      <c r="T7999">
        <f t="shared" si="872"/>
        <v>35</v>
      </c>
      <c r="U7999">
        <f t="shared" si="873"/>
        <v>0</v>
      </c>
      <c r="V7999" t="str">
        <f t="shared" si="874"/>
        <v/>
      </c>
    </row>
    <row r="8000" spans="1:22" x14ac:dyDescent="0.2">
      <c r="A8000" t="s">
        <v>22802</v>
      </c>
      <c r="B8000" t="s">
        <v>83</v>
      </c>
      <c r="C8000">
        <v>70357576</v>
      </c>
      <c r="D8000">
        <v>70357793</v>
      </c>
      <c r="E8000">
        <v>218</v>
      </c>
      <c r="F8000" t="s">
        <v>66</v>
      </c>
      <c r="G8000" t="s">
        <v>2804</v>
      </c>
      <c r="H8000" t="s">
        <v>22803</v>
      </c>
      <c r="I8000">
        <v>5</v>
      </c>
      <c r="J8000">
        <v>2</v>
      </c>
      <c r="K8000">
        <v>1</v>
      </c>
      <c r="L8000">
        <v>0</v>
      </c>
      <c r="M8000">
        <v>1</v>
      </c>
      <c r="N8000">
        <v>1</v>
      </c>
      <c r="O8000" t="str">
        <f t="shared" si="868"/>
        <v/>
      </c>
      <c r="P8000">
        <f>IF(ISERROR(VLOOKUP(G8000,Genes!$A$2:$A$749,1,0)),0,1)</f>
        <v>1</v>
      </c>
      <c r="Q8000">
        <f t="shared" si="869"/>
        <v>0</v>
      </c>
      <c r="R8000">
        <f t="shared" si="870"/>
        <v>1</v>
      </c>
      <c r="S8000">
        <f t="shared" si="871"/>
        <v>36</v>
      </c>
      <c r="T8000">
        <f t="shared" si="872"/>
        <v>36</v>
      </c>
      <c r="U8000">
        <f t="shared" si="873"/>
        <v>0</v>
      </c>
      <c r="V8000" t="str">
        <f t="shared" si="874"/>
        <v/>
      </c>
    </row>
    <row r="8001" spans="1:22" x14ac:dyDescent="0.2">
      <c r="A8001" t="s">
        <v>22804</v>
      </c>
      <c r="B8001" t="s">
        <v>83</v>
      </c>
      <c r="C8001">
        <v>70360485</v>
      </c>
      <c r="D8001">
        <v>70360707</v>
      </c>
      <c r="E8001">
        <v>223</v>
      </c>
      <c r="F8001" t="s">
        <v>66</v>
      </c>
      <c r="G8001" t="s">
        <v>2804</v>
      </c>
      <c r="H8001" t="s">
        <v>22805</v>
      </c>
      <c r="I8001">
        <v>4</v>
      </c>
      <c r="J8001">
        <v>1</v>
      </c>
      <c r="K8001">
        <v>1</v>
      </c>
      <c r="L8001">
        <v>1</v>
      </c>
      <c r="M8001">
        <v>1</v>
      </c>
      <c r="N8001">
        <v>0</v>
      </c>
      <c r="O8001" t="str">
        <f t="shared" si="868"/>
        <v/>
      </c>
      <c r="P8001">
        <f>IF(ISERROR(VLOOKUP(G8001,Genes!$A$2:$A$749,1,0)),0,1)</f>
        <v>1</v>
      </c>
      <c r="Q8001">
        <f t="shared" si="869"/>
        <v>0</v>
      </c>
      <c r="R8001">
        <f t="shared" si="870"/>
        <v>1</v>
      </c>
      <c r="S8001">
        <f t="shared" si="871"/>
        <v>37</v>
      </c>
      <c r="T8001">
        <f t="shared" si="872"/>
        <v>37</v>
      </c>
      <c r="U8001">
        <f t="shared" si="873"/>
        <v>0</v>
      </c>
      <c r="V8001" t="str">
        <f t="shared" si="874"/>
        <v/>
      </c>
    </row>
    <row r="8002" spans="1:22" x14ac:dyDescent="0.2">
      <c r="A8002" t="s">
        <v>22806</v>
      </c>
      <c r="B8002" t="s">
        <v>83</v>
      </c>
      <c r="C8002">
        <v>70361080</v>
      </c>
      <c r="D8002">
        <v>70361220</v>
      </c>
      <c r="E8002">
        <v>141</v>
      </c>
      <c r="F8002" t="s">
        <v>66</v>
      </c>
      <c r="G8002" t="s">
        <v>2804</v>
      </c>
      <c r="H8002" t="s">
        <v>22807</v>
      </c>
      <c r="I8002">
        <v>0</v>
      </c>
      <c r="J8002">
        <v>0</v>
      </c>
      <c r="K8002">
        <v>0</v>
      </c>
      <c r="L8002">
        <v>0</v>
      </c>
      <c r="M8002">
        <v>0</v>
      </c>
      <c r="N8002">
        <v>0</v>
      </c>
      <c r="O8002" t="str">
        <f t="shared" ref="O8002:O8065" si="875">IF(U8002=1,G8002,"")</f>
        <v/>
      </c>
      <c r="P8002">
        <f>IF(ISERROR(VLOOKUP(G8002,Genes!$A$2:$A$749,1,0)),0,1)</f>
        <v>1</v>
      </c>
      <c r="Q8002">
        <f t="shared" ref="Q8002:Q8065" si="876">IF(G8002&lt;&gt;G8001,1,0)</f>
        <v>0</v>
      </c>
      <c r="R8002">
        <f t="shared" ref="R8002:R8065" si="877">IF(I8002=0,0,1)</f>
        <v>0</v>
      </c>
      <c r="S8002">
        <f t="shared" ref="S8002:S8065" si="878">IF(Q8002=1,R8002,S8001+R8002)</f>
        <v>37</v>
      </c>
      <c r="T8002">
        <f t="shared" ref="T8002:T8065" si="879">IF(Q8002=1,1,T8001+1)</f>
        <v>38</v>
      </c>
      <c r="U8002">
        <f t="shared" ref="U8002:U8065" si="880">IF(G8002&lt;&gt;G8003,1,0)</f>
        <v>0</v>
      </c>
      <c r="V8002" t="str">
        <f t="shared" ref="V8002:V8065" si="881">IF(U8002=1,S8002/T8002,"")</f>
        <v/>
      </c>
    </row>
    <row r="8003" spans="1:22" x14ac:dyDescent="0.2">
      <c r="A8003" t="s">
        <v>22808</v>
      </c>
      <c r="B8003" t="s">
        <v>83</v>
      </c>
      <c r="C8003">
        <v>70361733</v>
      </c>
      <c r="D8003">
        <v>70361814</v>
      </c>
      <c r="E8003">
        <v>82</v>
      </c>
      <c r="F8003" t="s">
        <v>66</v>
      </c>
      <c r="G8003" t="s">
        <v>2804</v>
      </c>
      <c r="H8003" t="s">
        <v>22809</v>
      </c>
      <c r="I8003">
        <v>2</v>
      </c>
      <c r="J8003">
        <v>0</v>
      </c>
      <c r="K8003">
        <v>2</v>
      </c>
      <c r="L8003">
        <v>0</v>
      </c>
      <c r="M8003">
        <v>0</v>
      </c>
      <c r="N8003">
        <v>0</v>
      </c>
      <c r="O8003" t="str">
        <f t="shared" si="875"/>
        <v/>
      </c>
      <c r="P8003">
        <f>IF(ISERROR(VLOOKUP(G8003,Genes!$A$2:$A$749,1,0)),0,1)</f>
        <v>1</v>
      </c>
      <c r="Q8003">
        <f t="shared" si="876"/>
        <v>0</v>
      </c>
      <c r="R8003">
        <f t="shared" si="877"/>
        <v>1</v>
      </c>
      <c r="S8003">
        <f t="shared" si="878"/>
        <v>38</v>
      </c>
      <c r="T8003">
        <f t="shared" si="879"/>
        <v>39</v>
      </c>
      <c r="U8003">
        <f t="shared" si="880"/>
        <v>0</v>
      </c>
      <c r="V8003" t="str">
        <f t="shared" si="881"/>
        <v/>
      </c>
    </row>
    <row r="8004" spans="1:22" x14ac:dyDescent="0.2">
      <c r="A8004" t="s">
        <v>22810</v>
      </c>
      <c r="B8004" t="s">
        <v>83</v>
      </c>
      <c r="C8004">
        <v>70362025</v>
      </c>
      <c r="D8004">
        <v>70362068</v>
      </c>
      <c r="E8004">
        <v>44</v>
      </c>
      <c r="F8004" t="s">
        <v>66</v>
      </c>
      <c r="G8004" t="s">
        <v>2804</v>
      </c>
      <c r="H8004" t="s">
        <v>22811</v>
      </c>
      <c r="I8004">
        <v>2</v>
      </c>
      <c r="J8004">
        <v>2</v>
      </c>
      <c r="K8004">
        <v>0</v>
      </c>
      <c r="L8004">
        <v>0</v>
      </c>
      <c r="M8004">
        <v>0</v>
      </c>
      <c r="N8004">
        <v>0</v>
      </c>
      <c r="O8004" t="str">
        <f t="shared" si="875"/>
        <v/>
      </c>
      <c r="P8004">
        <f>IF(ISERROR(VLOOKUP(G8004,Genes!$A$2:$A$749,1,0)),0,1)</f>
        <v>1</v>
      </c>
      <c r="Q8004">
        <f t="shared" si="876"/>
        <v>0</v>
      </c>
      <c r="R8004">
        <f t="shared" si="877"/>
        <v>1</v>
      </c>
      <c r="S8004">
        <f t="shared" si="878"/>
        <v>39</v>
      </c>
      <c r="T8004">
        <f t="shared" si="879"/>
        <v>40</v>
      </c>
      <c r="U8004">
        <f t="shared" si="880"/>
        <v>0</v>
      </c>
      <c r="V8004" t="str">
        <f t="shared" si="881"/>
        <v/>
      </c>
    </row>
    <row r="8005" spans="1:22" x14ac:dyDescent="0.2">
      <c r="A8005" t="s">
        <v>22812</v>
      </c>
      <c r="B8005" t="s">
        <v>83</v>
      </c>
      <c r="C8005">
        <v>70340821</v>
      </c>
      <c r="D8005">
        <v>70341002</v>
      </c>
      <c r="E8005">
        <v>182</v>
      </c>
      <c r="F8005" t="s">
        <v>66</v>
      </c>
      <c r="G8005" t="s">
        <v>2804</v>
      </c>
      <c r="H8005" t="s">
        <v>22813</v>
      </c>
      <c r="I8005">
        <v>3</v>
      </c>
      <c r="J8005">
        <v>1</v>
      </c>
      <c r="K8005">
        <v>2</v>
      </c>
      <c r="L8005">
        <v>0</v>
      </c>
      <c r="M8005">
        <v>0</v>
      </c>
      <c r="N8005">
        <v>0</v>
      </c>
      <c r="O8005" t="str">
        <f t="shared" si="875"/>
        <v/>
      </c>
      <c r="P8005">
        <f>IF(ISERROR(VLOOKUP(G8005,Genes!$A$2:$A$749,1,0)),0,1)</f>
        <v>1</v>
      </c>
      <c r="Q8005">
        <f t="shared" si="876"/>
        <v>0</v>
      </c>
      <c r="R8005">
        <f t="shared" si="877"/>
        <v>1</v>
      </c>
      <c r="S8005">
        <f t="shared" si="878"/>
        <v>40</v>
      </c>
      <c r="T8005">
        <f t="shared" si="879"/>
        <v>41</v>
      </c>
      <c r="U8005">
        <f t="shared" si="880"/>
        <v>0</v>
      </c>
      <c r="V8005" t="str">
        <f t="shared" si="881"/>
        <v/>
      </c>
    </row>
    <row r="8006" spans="1:22" x14ac:dyDescent="0.2">
      <c r="A8006" t="s">
        <v>22814</v>
      </c>
      <c r="B8006" t="s">
        <v>83</v>
      </c>
      <c r="C8006">
        <v>70341177</v>
      </c>
      <c r="D8006">
        <v>70341287</v>
      </c>
      <c r="E8006">
        <v>111</v>
      </c>
      <c r="F8006" t="s">
        <v>66</v>
      </c>
      <c r="G8006" t="s">
        <v>2804</v>
      </c>
      <c r="H8006" t="s">
        <v>22815</v>
      </c>
      <c r="I8006">
        <v>3</v>
      </c>
      <c r="J8006">
        <v>0</v>
      </c>
      <c r="K8006">
        <v>2</v>
      </c>
      <c r="L8006">
        <v>0</v>
      </c>
      <c r="M8006">
        <v>0</v>
      </c>
      <c r="N8006">
        <v>1</v>
      </c>
      <c r="O8006" t="str">
        <f t="shared" si="875"/>
        <v/>
      </c>
      <c r="P8006">
        <f>IF(ISERROR(VLOOKUP(G8006,Genes!$A$2:$A$749,1,0)),0,1)</f>
        <v>1</v>
      </c>
      <c r="Q8006">
        <f t="shared" si="876"/>
        <v>0</v>
      </c>
      <c r="R8006">
        <f t="shared" si="877"/>
        <v>1</v>
      </c>
      <c r="S8006">
        <f t="shared" si="878"/>
        <v>41</v>
      </c>
      <c r="T8006">
        <f t="shared" si="879"/>
        <v>42</v>
      </c>
      <c r="U8006">
        <f t="shared" si="880"/>
        <v>0</v>
      </c>
      <c r="V8006" t="str">
        <f t="shared" si="881"/>
        <v/>
      </c>
    </row>
    <row r="8007" spans="1:22" x14ac:dyDescent="0.2">
      <c r="A8007" t="s">
        <v>22816</v>
      </c>
      <c r="B8007" t="s">
        <v>83</v>
      </c>
      <c r="C8007">
        <v>70341412</v>
      </c>
      <c r="D8007">
        <v>70341666</v>
      </c>
      <c r="E8007">
        <v>255</v>
      </c>
      <c r="F8007" t="s">
        <v>66</v>
      </c>
      <c r="G8007" t="s">
        <v>2804</v>
      </c>
      <c r="H8007" t="s">
        <v>22817</v>
      </c>
      <c r="I8007">
        <v>5</v>
      </c>
      <c r="J8007">
        <v>2</v>
      </c>
      <c r="K8007">
        <v>2</v>
      </c>
      <c r="L8007">
        <v>0</v>
      </c>
      <c r="M8007">
        <v>0</v>
      </c>
      <c r="N8007">
        <v>1</v>
      </c>
      <c r="O8007" t="str">
        <f t="shared" si="875"/>
        <v/>
      </c>
      <c r="P8007">
        <f>IF(ISERROR(VLOOKUP(G8007,Genes!$A$2:$A$749,1,0)),0,1)</f>
        <v>1</v>
      </c>
      <c r="Q8007">
        <f t="shared" si="876"/>
        <v>0</v>
      </c>
      <c r="R8007">
        <f t="shared" si="877"/>
        <v>1</v>
      </c>
      <c r="S8007">
        <f t="shared" si="878"/>
        <v>42</v>
      </c>
      <c r="T8007">
        <f t="shared" si="879"/>
        <v>43</v>
      </c>
      <c r="U8007">
        <f t="shared" si="880"/>
        <v>0</v>
      </c>
      <c r="V8007" t="str">
        <f t="shared" si="881"/>
        <v/>
      </c>
    </row>
    <row r="8008" spans="1:22" x14ac:dyDescent="0.2">
      <c r="A8008" t="s">
        <v>22818</v>
      </c>
      <c r="B8008" t="s">
        <v>83</v>
      </c>
      <c r="C8008">
        <v>70342050</v>
      </c>
      <c r="D8008">
        <v>70342196</v>
      </c>
      <c r="E8008">
        <v>147</v>
      </c>
      <c r="F8008" t="s">
        <v>66</v>
      </c>
      <c r="G8008" t="s">
        <v>2804</v>
      </c>
      <c r="H8008" t="s">
        <v>22819</v>
      </c>
      <c r="I8008">
        <v>3</v>
      </c>
      <c r="J8008">
        <v>1</v>
      </c>
      <c r="K8008">
        <v>2</v>
      </c>
      <c r="L8008">
        <v>0</v>
      </c>
      <c r="M8008">
        <v>0</v>
      </c>
      <c r="N8008">
        <v>0</v>
      </c>
      <c r="O8008" t="str">
        <f t="shared" si="875"/>
        <v/>
      </c>
      <c r="P8008">
        <f>IF(ISERROR(VLOOKUP(G8008,Genes!$A$2:$A$749,1,0)),0,1)</f>
        <v>1</v>
      </c>
      <c r="Q8008">
        <f t="shared" si="876"/>
        <v>0</v>
      </c>
      <c r="R8008">
        <f t="shared" si="877"/>
        <v>1</v>
      </c>
      <c r="S8008">
        <f t="shared" si="878"/>
        <v>43</v>
      </c>
      <c r="T8008">
        <f t="shared" si="879"/>
        <v>44</v>
      </c>
      <c r="U8008">
        <f t="shared" si="880"/>
        <v>0</v>
      </c>
      <c r="V8008" t="str">
        <f t="shared" si="881"/>
        <v/>
      </c>
    </row>
    <row r="8009" spans="1:22" x14ac:dyDescent="0.2">
      <c r="A8009" t="s">
        <v>22820</v>
      </c>
      <c r="B8009" t="s">
        <v>83</v>
      </c>
      <c r="C8009">
        <v>70342358</v>
      </c>
      <c r="D8009">
        <v>70342457</v>
      </c>
      <c r="E8009">
        <v>100</v>
      </c>
      <c r="F8009" t="s">
        <v>66</v>
      </c>
      <c r="G8009" t="s">
        <v>2804</v>
      </c>
      <c r="H8009" t="s">
        <v>22821</v>
      </c>
      <c r="I8009">
        <v>4</v>
      </c>
      <c r="J8009">
        <v>0</v>
      </c>
      <c r="K8009">
        <v>2</v>
      </c>
      <c r="L8009">
        <v>0</v>
      </c>
      <c r="M8009">
        <v>0</v>
      </c>
      <c r="N8009">
        <v>2</v>
      </c>
      <c r="O8009" t="str">
        <f t="shared" si="875"/>
        <v>MED12</v>
      </c>
      <c r="P8009">
        <f>IF(ISERROR(VLOOKUP(G8009,Genes!$A$2:$A$749,1,0)),0,1)</f>
        <v>1</v>
      </c>
      <c r="Q8009">
        <f t="shared" si="876"/>
        <v>0</v>
      </c>
      <c r="R8009">
        <f t="shared" si="877"/>
        <v>1</v>
      </c>
      <c r="S8009">
        <f t="shared" si="878"/>
        <v>44</v>
      </c>
      <c r="T8009">
        <f t="shared" si="879"/>
        <v>45</v>
      </c>
      <c r="U8009">
        <f t="shared" si="880"/>
        <v>1</v>
      </c>
      <c r="V8009">
        <f t="shared" si="881"/>
        <v>0.97777777777777775</v>
      </c>
    </row>
    <row r="8010" spans="1:22" x14ac:dyDescent="0.2">
      <c r="A8010" t="s">
        <v>22822</v>
      </c>
      <c r="B8010" t="s">
        <v>65</v>
      </c>
      <c r="C8010">
        <v>116714865</v>
      </c>
      <c r="D8010">
        <v>116714936</v>
      </c>
      <c r="E8010">
        <v>72</v>
      </c>
      <c r="F8010" t="s">
        <v>74</v>
      </c>
      <c r="G8010" t="s">
        <v>2811</v>
      </c>
      <c r="H8010" t="s">
        <v>22823</v>
      </c>
      <c r="I8010">
        <v>2</v>
      </c>
      <c r="J8010">
        <v>0</v>
      </c>
      <c r="K8010">
        <v>2</v>
      </c>
      <c r="L8010">
        <v>0</v>
      </c>
      <c r="M8010">
        <v>0</v>
      </c>
      <c r="N8010">
        <v>0</v>
      </c>
      <c r="O8010" t="str">
        <f t="shared" si="875"/>
        <v/>
      </c>
      <c r="P8010">
        <f>IF(ISERROR(VLOOKUP(G8010,Genes!$A$2:$A$749,1,0)),0,1)</f>
        <v>1</v>
      </c>
      <c r="Q8010">
        <f t="shared" si="876"/>
        <v>1</v>
      </c>
      <c r="R8010">
        <f t="shared" si="877"/>
        <v>1</v>
      </c>
      <c r="S8010">
        <f t="shared" si="878"/>
        <v>1</v>
      </c>
      <c r="T8010">
        <f t="shared" si="879"/>
        <v>1</v>
      </c>
      <c r="U8010">
        <f t="shared" si="880"/>
        <v>0</v>
      </c>
      <c r="V8010" t="str">
        <f t="shared" si="881"/>
        <v/>
      </c>
    </row>
    <row r="8011" spans="1:22" x14ac:dyDescent="0.2">
      <c r="A8011" t="s">
        <v>22824</v>
      </c>
      <c r="B8011" t="s">
        <v>65</v>
      </c>
      <c r="C8011">
        <v>116450602</v>
      </c>
      <c r="D8011">
        <v>116450706</v>
      </c>
      <c r="E8011">
        <v>105</v>
      </c>
      <c r="F8011" t="s">
        <v>74</v>
      </c>
      <c r="G8011" t="s">
        <v>2811</v>
      </c>
      <c r="H8011" t="s">
        <v>22825</v>
      </c>
      <c r="I8011">
        <v>2</v>
      </c>
      <c r="J8011">
        <v>0</v>
      </c>
      <c r="K8011">
        <v>2</v>
      </c>
      <c r="L8011">
        <v>0</v>
      </c>
      <c r="M8011">
        <v>0</v>
      </c>
      <c r="N8011">
        <v>0</v>
      </c>
      <c r="O8011" t="str">
        <f t="shared" si="875"/>
        <v/>
      </c>
      <c r="P8011">
        <f>IF(ISERROR(VLOOKUP(G8011,Genes!$A$2:$A$749,1,0)),0,1)</f>
        <v>1</v>
      </c>
      <c r="Q8011">
        <f t="shared" si="876"/>
        <v>0</v>
      </c>
      <c r="R8011">
        <f t="shared" si="877"/>
        <v>1</v>
      </c>
      <c r="S8011">
        <f t="shared" si="878"/>
        <v>2</v>
      </c>
      <c r="T8011">
        <f t="shared" si="879"/>
        <v>2</v>
      </c>
      <c r="U8011">
        <f t="shared" si="880"/>
        <v>0</v>
      </c>
      <c r="V8011" t="str">
        <f t="shared" si="881"/>
        <v/>
      </c>
    </row>
    <row r="8012" spans="1:22" x14ac:dyDescent="0.2">
      <c r="A8012" t="s">
        <v>22826</v>
      </c>
      <c r="B8012" t="s">
        <v>65</v>
      </c>
      <c r="C8012">
        <v>116446206</v>
      </c>
      <c r="D8012">
        <v>116446937</v>
      </c>
      <c r="E8012">
        <v>732</v>
      </c>
      <c r="F8012" t="s">
        <v>74</v>
      </c>
      <c r="G8012" t="s">
        <v>2811</v>
      </c>
      <c r="H8012" t="s">
        <v>22827</v>
      </c>
      <c r="I8012">
        <v>12</v>
      </c>
      <c r="J8012">
        <v>10</v>
      </c>
      <c r="K8012">
        <v>2</v>
      </c>
      <c r="L8012">
        <v>0</v>
      </c>
      <c r="M8012">
        <v>0</v>
      </c>
      <c r="N8012">
        <v>0</v>
      </c>
      <c r="O8012" t="str">
        <f t="shared" si="875"/>
        <v/>
      </c>
      <c r="P8012">
        <f>IF(ISERROR(VLOOKUP(G8012,Genes!$A$2:$A$749,1,0)),0,1)</f>
        <v>1</v>
      </c>
      <c r="Q8012">
        <f t="shared" si="876"/>
        <v>0</v>
      </c>
      <c r="R8012">
        <f t="shared" si="877"/>
        <v>1</v>
      </c>
      <c r="S8012">
        <f t="shared" si="878"/>
        <v>3</v>
      </c>
      <c r="T8012">
        <f t="shared" si="879"/>
        <v>3</v>
      </c>
      <c r="U8012">
        <f t="shared" si="880"/>
        <v>0</v>
      </c>
      <c r="V8012" t="str">
        <f t="shared" si="881"/>
        <v/>
      </c>
    </row>
    <row r="8013" spans="1:22" x14ac:dyDescent="0.2">
      <c r="A8013" t="s">
        <v>22828</v>
      </c>
      <c r="B8013" t="s">
        <v>65</v>
      </c>
      <c r="C8013">
        <v>116445216</v>
      </c>
      <c r="D8013">
        <v>116445441</v>
      </c>
      <c r="E8013">
        <v>226</v>
      </c>
      <c r="F8013" t="s">
        <v>74</v>
      </c>
      <c r="G8013" t="s">
        <v>2811</v>
      </c>
      <c r="H8013" t="s">
        <v>22829</v>
      </c>
      <c r="I8013">
        <v>3</v>
      </c>
      <c r="J8013">
        <v>1</v>
      </c>
      <c r="K8013">
        <v>2</v>
      </c>
      <c r="L8013">
        <v>0</v>
      </c>
      <c r="M8013">
        <v>0</v>
      </c>
      <c r="N8013">
        <v>0</v>
      </c>
      <c r="O8013" t="str">
        <f t="shared" si="875"/>
        <v/>
      </c>
      <c r="P8013">
        <f>IF(ISERROR(VLOOKUP(G8013,Genes!$A$2:$A$749,1,0)),0,1)</f>
        <v>1</v>
      </c>
      <c r="Q8013">
        <f t="shared" si="876"/>
        <v>0</v>
      </c>
      <c r="R8013">
        <f t="shared" si="877"/>
        <v>1</v>
      </c>
      <c r="S8013">
        <f t="shared" si="878"/>
        <v>4</v>
      </c>
      <c r="T8013">
        <f t="shared" si="879"/>
        <v>4</v>
      </c>
      <c r="U8013">
        <f t="shared" si="880"/>
        <v>0</v>
      </c>
      <c r="V8013" t="str">
        <f t="shared" si="881"/>
        <v/>
      </c>
    </row>
    <row r="8014" spans="1:22" x14ac:dyDescent="0.2">
      <c r="A8014" t="s">
        <v>22830</v>
      </c>
      <c r="B8014" t="s">
        <v>65</v>
      </c>
      <c r="C8014">
        <v>116444111</v>
      </c>
      <c r="D8014">
        <v>116444216</v>
      </c>
      <c r="E8014">
        <v>106</v>
      </c>
      <c r="F8014" t="s">
        <v>74</v>
      </c>
      <c r="G8014" t="s">
        <v>2811</v>
      </c>
      <c r="H8014" t="s">
        <v>22831</v>
      </c>
      <c r="I8014">
        <v>2</v>
      </c>
      <c r="J8014">
        <v>0</v>
      </c>
      <c r="K8014">
        <v>2</v>
      </c>
      <c r="L8014">
        <v>0</v>
      </c>
      <c r="M8014">
        <v>0</v>
      </c>
      <c r="N8014">
        <v>0</v>
      </c>
      <c r="O8014" t="str">
        <f t="shared" si="875"/>
        <v/>
      </c>
      <c r="P8014">
        <f>IF(ISERROR(VLOOKUP(G8014,Genes!$A$2:$A$749,1,0)),0,1)</f>
        <v>1</v>
      </c>
      <c r="Q8014">
        <f t="shared" si="876"/>
        <v>0</v>
      </c>
      <c r="R8014">
        <f t="shared" si="877"/>
        <v>1</v>
      </c>
      <c r="S8014">
        <f t="shared" si="878"/>
        <v>5</v>
      </c>
      <c r="T8014">
        <f t="shared" si="879"/>
        <v>5</v>
      </c>
      <c r="U8014">
        <f t="shared" si="880"/>
        <v>0</v>
      </c>
      <c r="V8014" t="str">
        <f t="shared" si="881"/>
        <v/>
      </c>
    </row>
    <row r="8015" spans="1:22" x14ac:dyDescent="0.2">
      <c r="A8015" t="s">
        <v>22832</v>
      </c>
      <c r="B8015" t="s">
        <v>65</v>
      </c>
      <c r="C8015">
        <v>116443674</v>
      </c>
      <c r="D8015">
        <v>116443798</v>
      </c>
      <c r="E8015">
        <v>125</v>
      </c>
      <c r="F8015" t="s">
        <v>74</v>
      </c>
      <c r="G8015" t="s">
        <v>2811</v>
      </c>
      <c r="H8015" t="s">
        <v>22833</v>
      </c>
      <c r="I8015">
        <v>3</v>
      </c>
      <c r="J8015">
        <v>1</v>
      </c>
      <c r="K8015">
        <v>2</v>
      </c>
      <c r="L8015">
        <v>0</v>
      </c>
      <c r="M8015">
        <v>0</v>
      </c>
      <c r="N8015">
        <v>0</v>
      </c>
      <c r="O8015" t="str">
        <f t="shared" si="875"/>
        <v/>
      </c>
      <c r="P8015">
        <f>IF(ISERROR(VLOOKUP(G8015,Genes!$A$2:$A$749,1,0)),0,1)</f>
        <v>1</v>
      </c>
      <c r="Q8015">
        <f t="shared" si="876"/>
        <v>0</v>
      </c>
      <c r="R8015">
        <f t="shared" si="877"/>
        <v>1</v>
      </c>
      <c r="S8015">
        <f t="shared" si="878"/>
        <v>6</v>
      </c>
      <c r="T8015">
        <f t="shared" si="879"/>
        <v>6</v>
      </c>
      <c r="U8015">
        <f t="shared" si="880"/>
        <v>0</v>
      </c>
      <c r="V8015" t="str">
        <f t="shared" si="881"/>
        <v/>
      </c>
    </row>
    <row r="8016" spans="1:22" x14ac:dyDescent="0.2">
      <c r="A8016" t="s">
        <v>22834</v>
      </c>
      <c r="B8016" t="s">
        <v>65</v>
      </c>
      <c r="C8016">
        <v>116440808</v>
      </c>
      <c r="D8016">
        <v>116440907</v>
      </c>
      <c r="E8016">
        <v>100</v>
      </c>
      <c r="F8016" t="s">
        <v>74</v>
      </c>
      <c r="G8016" t="s">
        <v>2811</v>
      </c>
      <c r="H8016" t="s">
        <v>22835</v>
      </c>
      <c r="I8016">
        <v>2</v>
      </c>
      <c r="J8016">
        <v>0</v>
      </c>
      <c r="K8016">
        <v>2</v>
      </c>
      <c r="L8016">
        <v>0</v>
      </c>
      <c r="M8016">
        <v>0</v>
      </c>
      <c r="N8016">
        <v>0</v>
      </c>
      <c r="O8016" t="str">
        <f t="shared" si="875"/>
        <v/>
      </c>
      <c r="P8016">
        <f>IF(ISERROR(VLOOKUP(G8016,Genes!$A$2:$A$749,1,0)),0,1)</f>
        <v>1</v>
      </c>
      <c r="Q8016">
        <f t="shared" si="876"/>
        <v>0</v>
      </c>
      <c r="R8016">
        <f t="shared" si="877"/>
        <v>1</v>
      </c>
      <c r="S8016">
        <f t="shared" si="878"/>
        <v>7</v>
      </c>
      <c r="T8016">
        <f t="shared" si="879"/>
        <v>7</v>
      </c>
      <c r="U8016">
        <f t="shared" si="880"/>
        <v>0</v>
      </c>
      <c r="V8016" t="str">
        <f t="shared" si="881"/>
        <v/>
      </c>
    </row>
    <row r="8017" spans="1:22" x14ac:dyDescent="0.2">
      <c r="A8017" t="s">
        <v>22836</v>
      </c>
      <c r="B8017" t="s">
        <v>65</v>
      </c>
      <c r="C8017">
        <v>116434815</v>
      </c>
      <c r="D8017">
        <v>116435035</v>
      </c>
      <c r="E8017">
        <v>221</v>
      </c>
      <c r="F8017" t="s">
        <v>74</v>
      </c>
      <c r="G8017" t="s">
        <v>2811</v>
      </c>
      <c r="H8017" t="s">
        <v>22837</v>
      </c>
      <c r="I8017">
        <v>3</v>
      </c>
      <c r="J8017">
        <v>1</v>
      </c>
      <c r="K8017">
        <v>2</v>
      </c>
      <c r="L8017">
        <v>0</v>
      </c>
      <c r="M8017">
        <v>0</v>
      </c>
      <c r="N8017">
        <v>0</v>
      </c>
      <c r="O8017" t="str">
        <f t="shared" si="875"/>
        <v/>
      </c>
      <c r="P8017">
        <f>IF(ISERROR(VLOOKUP(G8017,Genes!$A$2:$A$749,1,0)),0,1)</f>
        <v>1</v>
      </c>
      <c r="Q8017">
        <f t="shared" si="876"/>
        <v>0</v>
      </c>
      <c r="R8017">
        <f t="shared" si="877"/>
        <v>1</v>
      </c>
      <c r="S8017">
        <f t="shared" si="878"/>
        <v>8</v>
      </c>
      <c r="T8017">
        <f t="shared" si="879"/>
        <v>8</v>
      </c>
      <c r="U8017">
        <f t="shared" si="880"/>
        <v>0</v>
      </c>
      <c r="V8017" t="str">
        <f t="shared" si="881"/>
        <v/>
      </c>
    </row>
    <row r="8018" spans="1:22" x14ac:dyDescent="0.2">
      <c r="A8018" t="s">
        <v>22838</v>
      </c>
      <c r="B8018" t="s">
        <v>65</v>
      </c>
      <c r="C8018">
        <v>116434815</v>
      </c>
      <c r="D8018">
        <v>116435032</v>
      </c>
      <c r="E8018">
        <v>218</v>
      </c>
      <c r="F8018" t="s">
        <v>74</v>
      </c>
      <c r="G8018" t="s">
        <v>2811</v>
      </c>
      <c r="H8018" t="s">
        <v>22839</v>
      </c>
      <c r="I8018">
        <v>3</v>
      </c>
      <c r="J8018">
        <v>1</v>
      </c>
      <c r="K8018">
        <v>2</v>
      </c>
      <c r="L8018">
        <v>0</v>
      </c>
      <c r="M8018">
        <v>0</v>
      </c>
      <c r="N8018">
        <v>0</v>
      </c>
      <c r="O8018" t="str">
        <f t="shared" si="875"/>
        <v/>
      </c>
      <c r="P8018">
        <f>IF(ISERROR(VLOOKUP(G8018,Genes!$A$2:$A$749,1,0)),0,1)</f>
        <v>1</v>
      </c>
      <c r="Q8018">
        <f t="shared" si="876"/>
        <v>0</v>
      </c>
      <c r="R8018">
        <f t="shared" si="877"/>
        <v>1</v>
      </c>
      <c r="S8018">
        <f t="shared" si="878"/>
        <v>9</v>
      </c>
      <c r="T8018">
        <f t="shared" si="879"/>
        <v>9</v>
      </c>
      <c r="U8018">
        <f t="shared" si="880"/>
        <v>0</v>
      </c>
      <c r="V8018" t="str">
        <f t="shared" si="881"/>
        <v/>
      </c>
    </row>
    <row r="8019" spans="1:22" x14ac:dyDescent="0.2">
      <c r="A8019" t="s">
        <v>22840</v>
      </c>
      <c r="B8019" t="s">
        <v>65</v>
      </c>
      <c r="C8019">
        <v>116434281</v>
      </c>
      <c r="D8019">
        <v>116434486</v>
      </c>
      <c r="E8019">
        <v>206</v>
      </c>
      <c r="F8019" t="s">
        <v>74</v>
      </c>
      <c r="G8019" t="s">
        <v>2811</v>
      </c>
      <c r="H8019" t="s">
        <v>22841</v>
      </c>
      <c r="I8019">
        <v>3</v>
      </c>
      <c r="J8019">
        <v>1</v>
      </c>
      <c r="K8019">
        <v>2</v>
      </c>
      <c r="L8019">
        <v>0</v>
      </c>
      <c r="M8019">
        <v>0</v>
      </c>
      <c r="N8019">
        <v>0</v>
      </c>
      <c r="O8019" t="str">
        <f t="shared" si="875"/>
        <v/>
      </c>
      <c r="P8019">
        <f>IF(ISERROR(VLOOKUP(G8019,Genes!$A$2:$A$749,1,0)),0,1)</f>
        <v>1</v>
      </c>
      <c r="Q8019">
        <f t="shared" si="876"/>
        <v>0</v>
      </c>
      <c r="R8019">
        <f t="shared" si="877"/>
        <v>1</v>
      </c>
      <c r="S8019">
        <f t="shared" si="878"/>
        <v>10</v>
      </c>
      <c r="T8019">
        <f t="shared" si="879"/>
        <v>10</v>
      </c>
      <c r="U8019">
        <f t="shared" si="880"/>
        <v>0</v>
      </c>
      <c r="V8019" t="str">
        <f t="shared" si="881"/>
        <v/>
      </c>
    </row>
    <row r="8020" spans="1:22" x14ac:dyDescent="0.2">
      <c r="A8020" t="s">
        <v>22842</v>
      </c>
      <c r="B8020" t="s">
        <v>65</v>
      </c>
      <c r="C8020">
        <v>116428825</v>
      </c>
      <c r="D8020">
        <v>116429762</v>
      </c>
      <c r="E8020">
        <v>938</v>
      </c>
      <c r="F8020" t="s">
        <v>74</v>
      </c>
      <c r="G8020" t="s">
        <v>2811</v>
      </c>
      <c r="H8020" t="s">
        <v>22843</v>
      </c>
      <c r="I8020">
        <v>15</v>
      </c>
      <c r="J8020">
        <v>13</v>
      </c>
      <c r="K8020">
        <v>2</v>
      </c>
      <c r="L8020">
        <v>0</v>
      </c>
      <c r="M8020">
        <v>0</v>
      </c>
      <c r="N8020">
        <v>0</v>
      </c>
      <c r="O8020" t="str">
        <f t="shared" si="875"/>
        <v/>
      </c>
      <c r="P8020">
        <f>IF(ISERROR(VLOOKUP(G8020,Genes!$A$2:$A$749,1,0)),0,1)</f>
        <v>1</v>
      </c>
      <c r="Q8020">
        <f t="shared" si="876"/>
        <v>0</v>
      </c>
      <c r="R8020">
        <f t="shared" si="877"/>
        <v>1</v>
      </c>
      <c r="S8020">
        <f t="shared" si="878"/>
        <v>11</v>
      </c>
      <c r="T8020">
        <f t="shared" si="879"/>
        <v>11</v>
      </c>
      <c r="U8020">
        <f t="shared" si="880"/>
        <v>0</v>
      </c>
      <c r="V8020" t="str">
        <f t="shared" si="881"/>
        <v/>
      </c>
    </row>
    <row r="8021" spans="1:22" x14ac:dyDescent="0.2">
      <c r="A8021" t="s">
        <v>22844</v>
      </c>
      <c r="B8021" t="s">
        <v>65</v>
      </c>
      <c r="C8021">
        <v>116714235</v>
      </c>
      <c r="D8021">
        <v>116714276</v>
      </c>
      <c r="E8021">
        <v>42</v>
      </c>
      <c r="F8021" t="s">
        <v>74</v>
      </c>
      <c r="G8021" t="s">
        <v>2811</v>
      </c>
      <c r="H8021" t="s">
        <v>22845</v>
      </c>
      <c r="I8021">
        <v>2</v>
      </c>
      <c r="J8021">
        <v>2</v>
      </c>
      <c r="K8021">
        <v>0</v>
      </c>
      <c r="L8021">
        <v>0</v>
      </c>
      <c r="M8021">
        <v>0</v>
      </c>
      <c r="N8021">
        <v>0</v>
      </c>
      <c r="O8021" t="str">
        <f t="shared" si="875"/>
        <v/>
      </c>
      <c r="P8021">
        <f>IF(ISERROR(VLOOKUP(G8021,Genes!$A$2:$A$749,1,0)),0,1)</f>
        <v>1</v>
      </c>
      <c r="Q8021">
        <f t="shared" si="876"/>
        <v>0</v>
      </c>
      <c r="R8021">
        <f t="shared" si="877"/>
        <v>1</v>
      </c>
      <c r="S8021">
        <f t="shared" si="878"/>
        <v>12</v>
      </c>
      <c r="T8021">
        <f t="shared" si="879"/>
        <v>12</v>
      </c>
      <c r="U8021">
        <f t="shared" si="880"/>
        <v>0</v>
      </c>
      <c r="V8021" t="str">
        <f t="shared" si="881"/>
        <v/>
      </c>
    </row>
    <row r="8022" spans="1:22" x14ac:dyDescent="0.2">
      <c r="A8022" t="s">
        <v>22846</v>
      </c>
      <c r="B8022" t="s">
        <v>65</v>
      </c>
      <c r="C8022">
        <v>116424914</v>
      </c>
      <c r="D8022">
        <v>116425093</v>
      </c>
      <c r="E8022">
        <v>180</v>
      </c>
      <c r="F8022" t="s">
        <v>74</v>
      </c>
      <c r="G8022" t="s">
        <v>2811</v>
      </c>
      <c r="H8022" t="s">
        <v>22847</v>
      </c>
      <c r="I8022">
        <v>3</v>
      </c>
      <c r="J8022">
        <v>1</v>
      </c>
      <c r="K8022">
        <v>2</v>
      </c>
      <c r="L8022">
        <v>0</v>
      </c>
      <c r="M8022">
        <v>0</v>
      </c>
      <c r="N8022">
        <v>0</v>
      </c>
      <c r="O8022" t="str">
        <f t="shared" si="875"/>
        <v/>
      </c>
      <c r="P8022">
        <f>IF(ISERROR(VLOOKUP(G8022,Genes!$A$2:$A$749,1,0)),0,1)</f>
        <v>1</v>
      </c>
      <c r="Q8022">
        <f t="shared" si="876"/>
        <v>0</v>
      </c>
      <c r="R8022">
        <f t="shared" si="877"/>
        <v>1</v>
      </c>
      <c r="S8022">
        <f t="shared" si="878"/>
        <v>13</v>
      </c>
      <c r="T8022">
        <f t="shared" si="879"/>
        <v>13</v>
      </c>
      <c r="U8022">
        <f t="shared" si="880"/>
        <v>0</v>
      </c>
      <c r="V8022" t="str">
        <f t="shared" si="881"/>
        <v/>
      </c>
    </row>
    <row r="8023" spans="1:22" x14ac:dyDescent="0.2">
      <c r="A8023" t="s">
        <v>22848</v>
      </c>
      <c r="B8023" t="s">
        <v>65</v>
      </c>
      <c r="C8023">
        <v>116424071</v>
      </c>
      <c r="D8023">
        <v>116424294</v>
      </c>
      <c r="E8023">
        <v>224</v>
      </c>
      <c r="F8023" t="s">
        <v>74</v>
      </c>
      <c r="G8023" t="s">
        <v>2811</v>
      </c>
      <c r="H8023" t="s">
        <v>22849</v>
      </c>
      <c r="I8023">
        <v>3</v>
      </c>
      <c r="J8023">
        <v>1</v>
      </c>
      <c r="K8023">
        <v>2</v>
      </c>
      <c r="L8023">
        <v>0</v>
      </c>
      <c r="M8023">
        <v>0</v>
      </c>
      <c r="N8023">
        <v>0</v>
      </c>
      <c r="O8023" t="str">
        <f t="shared" si="875"/>
        <v/>
      </c>
      <c r="P8023">
        <f>IF(ISERROR(VLOOKUP(G8023,Genes!$A$2:$A$749,1,0)),0,1)</f>
        <v>1</v>
      </c>
      <c r="Q8023">
        <f t="shared" si="876"/>
        <v>0</v>
      </c>
      <c r="R8023">
        <f t="shared" si="877"/>
        <v>1</v>
      </c>
      <c r="S8023">
        <f t="shared" si="878"/>
        <v>14</v>
      </c>
      <c r="T8023">
        <f t="shared" si="879"/>
        <v>14</v>
      </c>
      <c r="U8023">
        <f t="shared" si="880"/>
        <v>0</v>
      </c>
      <c r="V8023" t="str">
        <f t="shared" si="881"/>
        <v/>
      </c>
    </row>
    <row r="8024" spans="1:22" x14ac:dyDescent="0.2">
      <c r="A8024" t="s">
        <v>22850</v>
      </c>
      <c r="B8024" t="s">
        <v>65</v>
      </c>
      <c r="C8024">
        <v>116421985</v>
      </c>
      <c r="D8024">
        <v>116422177</v>
      </c>
      <c r="E8024">
        <v>193</v>
      </c>
      <c r="F8024" t="s">
        <v>74</v>
      </c>
      <c r="G8024" t="s">
        <v>2811</v>
      </c>
      <c r="H8024" t="s">
        <v>22851</v>
      </c>
      <c r="I8024">
        <v>3</v>
      </c>
      <c r="J8024">
        <v>1</v>
      </c>
      <c r="K8024">
        <v>2</v>
      </c>
      <c r="L8024">
        <v>0</v>
      </c>
      <c r="M8024">
        <v>0</v>
      </c>
      <c r="N8024">
        <v>0</v>
      </c>
      <c r="O8024" t="str">
        <f t="shared" si="875"/>
        <v/>
      </c>
      <c r="P8024">
        <f>IF(ISERROR(VLOOKUP(G8024,Genes!$A$2:$A$749,1,0)),0,1)</f>
        <v>1</v>
      </c>
      <c r="Q8024">
        <f t="shared" si="876"/>
        <v>0</v>
      </c>
      <c r="R8024">
        <f t="shared" si="877"/>
        <v>1</v>
      </c>
      <c r="S8024">
        <f t="shared" si="878"/>
        <v>15</v>
      </c>
      <c r="T8024">
        <f t="shared" si="879"/>
        <v>15</v>
      </c>
      <c r="U8024">
        <f t="shared" si="880"/>
        <v>0</v>
      </c>
      <c r="V8024" t="str">
        <f t="shared" si="881"/>
        <v/>
      </c>
    </row>
    <row r="8025" spans="1:22" x14ac:dyDescent="0.2">
      <c r="A8025" t="s">
        <v>22852</v>
      </c>
      <c r="B8025" t="s">
        <v>65</v>
      </c>
      <c r="C8025">
        <v>116420922</v>
      </c>
      <c r="D8025">
        <v>116421345</v>
      </c>
      <c r="E8025">
        <v>424</v>
      </c>
      <c r="F8025" t="s">
        <v>74</v>
      </c>
      <c r="G8025" t="s">
        <v>2811</v>
      </c>
      <c r="H8025" t="s">
        <v>22853</v>
      </c>
      <c r="I8025">
        <v>7</v>
      </c>
      <c r="J8025">
        <v>5</v>
      </c>
      <c r="K8025">
        <v>2</v>
      </c>
      <c r="L8025">
        <v>0</v>
      </c>
      <c r="M8025">
        <v>0</v>
      </c>
      <c r="N8025">
        <v>0</v>
      </c>
      <c r="O8025" t="str">
        <f t="shared" si="875"/>
        <v/>
      </c>
      <c r="P8025">
        <f>IF(ISERROR(VLOOKUP(G8025,Genes!$A$2:$A$749,1,0)),0,1)</f>
        <v>1</v>
      </c>
      <c r="Q8025">
        <f t="shared" si="876"/>
        <v>0</v>
      </c>
      <c r="R8025">
        <f t="shared" si="877"/>
        <v>1</v>
      </c>
      <c r="S8025">
        <f t="shared" si="878"/>
        <v>16</v>
      </c>
      <c r="T8025">
        <f t="shared" si="879"/>
        <v>16</v>
      </c>
      <c r="U8025">
        <f t="shared" si="880"/>
        <v>0</v>
      </c>
      <c r="V8025" t="str">
        <f t="shared" si="881"/>
        <v/>
      </c>
    </row>
    <row r="8026" spans="1:22" x14ac:dyDescent="0.2">
      <c r="A8026" t="s">
        <v>22854</v>
      </c>
      <c r="B8026" t="s">
        <v>65</v>
      </c>
      <c r="C8026">
        <v>116420189</v>
      </c>
      <c r="D8026">
        <v>116420408</v>
      </c>
      <c r="E8026">
        <v>220</v>
      </c>
      <c r="F8026" t="s">
        <v>74</v>
      </c>
      <c r="G8026" t="s">
        <v>2811</v>
      </c>
      <c r="H8026" t="s">
        <v>22855</v>
      </c>
      <c r="I8026">
        <v>4</v>
      </c>
      <c r="J8026">
        <v>2</v>
      </c>
      <c r="K8026">
        <v>2</v>
      </c>
      <c r="L8026">
        <v>0</v>
      </c>
      <c r="M8026">
        <v>0</v>
      </c>
      <c r="N8026">
        <v>0</v>
      </c>
      <c r="O8026" t="str">
        <f t="shared" si="875"/>
        <v/>
      </c>
      <c r="P8026">
        <f>IF(ISERROR(VLOOKUP(G8026,Genes!$A$2:$A$749,1,0)),0,1)</f>
        <v>1</v>
      </c>
      <c r="Q8026">
        <f t="shared" si="876"/>
        <v>0</v>
      </c>
      <c r="R8026">
        <f t="shared" si="877"/>
        <v>1</v>
      </c>
      <c r="S8026">
        <f t="shared" si="878"/>
        <v>17</v>
      </c>
      <c r="T8026">
        <f t="shared" si="879"/>
        <v>17</v>
      </c>
      <c r="U8026">
        <f t="shared" si="880"/>
        <v>0</v>
      </c>
      <c r="V8026" t="str">
        <f t="shared" si="881"/>
        <v/>
      </c>
    </row>
    <row r="8027" spans="1:22" x14ac:dyDescent="0.2">
      <c r="A8027" t="s">
        <v>22856</v>
      </c>
      <c r="B8027" t="s">
        <v>65</v>
      </c>
      <c r="C8027">
        <v>116418555</v>
      </c>
      <c r="D8027">
        <v>116418743</v>
      </c>
      <c r="E8027">
        <v>189</v>
      </c>
      <c r="F8027" t="s">
        <v>74</v>
      </c>
      <c r="G8027" t="s">
        <v>2811</v>
      </c>
      <c r="H8027" t="s">
        <v>22857</v>
      </c>
      <c r="I8027">
        <v>3</v>
      </c>
      <c r="J8027">
        <v>1</v>
      </c>
      <c r="K8027">
        <v>2</v>
      </c>
      <c r="L8027">
        <v>0</v>
      </c>
      <c r="M8027">
        <v>0</v>
      </c>
      <c r="N8027">
        <v>0</v>
      </c>
      <c r="O8027" t="str">
        <f t="shared" si="875"/>
        <v/>
      </c>
      <c r="P8027">
        <f>IF(ISERROR(VLOOKUP(G8027,Genes!$A$2:$A$749,1,0)),0,1)</f>
        <v>1</v>
      </c>
      <c r="Q8027">
        <f t="shared" si="876"/>
        <v>0</v>
      </c>
      <c r="R8027">
        <f t="shared" si="877"/>
        <v>1</v>
      </c>
      <c r="S8027">
        <f t="shared" si="878"/>
        <v>18</v>
      </c>
      <c r="T8027">
        <f t="shared" si="879"/>
        <v>18</v>
      </c>
      <c r="U8027">
        <f t="shared" si="880"/>
        <v>0</v>
      </c>
      <c r="V8027" t="str">
        <f t="shared" si="881"/>
        <v/>
      </c>
    </row>
    <row r="8028" spans="1:22" x14ac:dyDescent="0.2">
      <c r="A8028" t="s">
        <v>22858</v>
      </c>
      <c r="B8028" t="s">
        <v>65</v>
      </c>
      <c r="C8028">
        <v>116413320</v>
      </c>
      <c r="D8028">
        <v>116413543</v>
      </c>
      <c r="E8028">
        <v>224</v>
      </c>
      <c r="F8028" t="s">
        <v>74</v>
      </c>
      <c r="G8028" t="s">
        <v>2811</v>
      </c>
      <c r="H8028" t="s">
        <v>22859</v>
      </c>
      <c r="I8028">
        <v>3</v>
      </c>
      <c r="J8028">
        <v>1</v>
      </c>
      <c r="K8028">
        <v>2</v>
      </c>
      <c r="L8028">
        <v>0</v>
      </c>
      <c r="M8028">
        <v>0</v>
      </c>
      <c r="N8028">
        <v>0</v>
      </c>
      <c r="O8028" t="str">
        <f t="shared" si="875"/>
        <v/>
      </c>
      <c r="P8028">
        <f>IF(ISERROR(VLOOKUP(G8028,Genes!$A$2:$A$749,1,0)),0,1)</f>
        <v>1</v>
      </c>
      <c r="Q8028">
        <f t="shared" si="876"/>
        <v>0</v>
      </c>
      <c r="R8028">
        <f t="shared" si="877"/>
        <v>1</v>
      </c>
      <c r="S8028">
        <f t="shared" si="878"/>
        <v>19</v>
      </c>
      <c r="T8028">
        <f t="shared" si="879"/>
        <v>19</v>
      </c>
      <c r="U8028">
        <f t="shared" si="880"/>
        <v>0</v>
      </c>
      <c r="V8028" t="str">
        <f t="shared" si="881"/>
        <v/>
      </c>
    </row>
    <row r="8029" spans="1:22" x14ac:dyDescent="0.2">
      <c r="A8029" t="s">
        <v>22860</v>
      </c>
      <c r="B8029" t="s">
        <v>65</v>
      </c>
      <c r="C8029">
        <v>116412976</v>
      </c>
      <c r="D8029">
        <v>116413154</v>
      </c>
      <c r="E8029">
        <v>179</v>
      </c>
      <c r="F8029" t="s">
        <v>74</v>
      </c>
      <c r="G8029" t="s">
        <v>2811</v>
      </c>
      <c r="H8029" t="s">
        <v>22861</v>
      </c>
      <c r="I8029">
        <v>3</v>
      </c>
      <c r="J8029">
        <v>1</v>
      </c>
      <c r="K8029">
        <v>2</v>
      </c>
      <c r="L8029">
        <v>0</v>
      </c>
      <c r="M8029">
        <v>0</v>
      </c>
      <c r="N8029">
        <v>0</v>
      </c>
      <c r="O8029" t="str">
        <f t="shared" si="875"/>
        <v/>
      </c>
      <c r="P8029">
        <f>IF(ISERROR(VLOOKUP(G8029,Genes!$A$2:$A$749,1,0)),0,1)</f>
        <v>1</v>
      </c>
      <c r="Q8029">
        <f t="shared" si="876"/>
        <v>0</v>
      </c>
      <c r="R8029">
        <f t="shared" si="877"/>
        <v>1</v>
      </c>
      <c r="S8029">
        <f t="shared" si="878"/>
        <v>20</v>
      </c>
      <c r="T8029">
        <f t="shared" si="879"/>
        <v>20</v>
      </c>
      <c r="U8029">
        <f t="shared" si="880"/>
        <v>0</v>
      </c>
      <c r="V8029" t="str">
        <f t="shared" si="881"/>
        <v/>
      </c>
    </row>
    <row r="8030" spans="1:22" x14ac:dyDescent="0.2">
      <c r="A8030" t="s">
        <v>22862</v>
      </c>
      <c r="B8030" t="s">
        <v>65</v>
      </c>
      <c r="C8030">
        <v>116412976</v>
      </c>
      <c r="D8030">
        <v>116413118</v>
      </c>
      <c r="E8030">
        <v>143</v>
      </c>
      <c r="F8030" t="s">
        <v>74</v>
      </c>
      <c r="G8030" t="s">
        <v>2811</v>
      </c>
      <c r="H8030" t="s">
        <v>22863</v>
      </c>
      <c r="I8030">
        <v>3</v>
      </c>
      <c r="J8030">
        <v>0</v>
      </c>
      <c r="K8030">
        <v>2</v>
      </c>
      <c r="L8030">
        <v>1</v>
      </c>
      <c r="M8030">
        <v>0</v>
      </c>
      <c r="N8030">
        <v>0</v>
      </c>
      <c r="O8030" t="str">
        <f t="shared" si="875"/>
        <v/>
      </c>
      <c r="P8030">
        <f>IF(ISERROR(VLOOKUP(G8030,Genes!$A$2:$A$749,1,0)),0,1)</f>
        <v>1</v>
      </c>
      <c r="Q8030">
        <f t="shared" si="876"/>
        <v>0</v>
      </c>
      <c r="R8030">
        <f t="shared" si="877"/>
        <v>1</v>
      </c>
      <c r="S8030">
        <f t="shared" si="878"/>
        <v>21</v>
      </c>
      <c r="T8030">
        <f t="shared" si="879"/>
        <v>21</v>
      </c>
      <c r="U8030">
        <f t="shared" si="880"/>
        <v>0</v>
      </c>
      <c r="V8030" t="str">
        <f t="shared" si="881"/>
        <v/>
      </c>
    </row>
    <row r="8031" spans="1:22" x14ac:dyDescent="0.2">
      <c r="A8031" t="s">
        <v>22864</v>
      </c>
      <c r="B8031" t="s">
        <v>65</v>
      </c>
      <c r="C8031">
        <v>116409883</v>
      </c>
      <c r="D8031">
        <v>116410041</v>
      </c>
      <c r="E8031">
        <v>159</v>
      </c>
      <c r="F8031" t="s">
        <v>74</v>
      </c>
      <c r="G8031" t="s">
        <v>2811</v>
      </c>
      <c r="H8031" t="s">
        <v>22865</v>
      </c>
      <c r="I8031">
        <v>3</v>
      </c>
      <c r="J8031">
        <v>1</v>
      </c>
      <c r="K8031">
        <v>2</v>
      </c>
      <c r="L8031">
        <v>0</v>
      </c>
      <c r="M8031">
        <v>0</v>
      </c>
      <c r="N8031">
        <v>0</v>
      </c>
      <c r="O8031" t="str">
        <f t="shared" si="875"/>
        <v/>
      </c>
      <c r="P8031">
        <f>IF(ISERROR(VLOOKUP(G8031,Genes!$A$2:$A$749,1,0)),0,1)</f>
        <v>1</v>
      </c>
      <c r="Q8031">
        <f t="shared" si="876"/>
        <v>0</v>
      </c>
      <c r="R8031">
        <f t="shared" si="877"/>
        <v>1</v>
      </c>
      <c r="S8031">
        <f t="shared" si="878"/>
        <v>22</v>
      </c>
      <c r="T8031">
        <f t="shared" si="879"/>
        <v>22</v>
      </c>
      <c r="U8031">
        <f t="shared" si="880"/>
        <v>0</v>
      </c>
      <c r="V8031" t="str">
        <f t="shared" si="881"/>
        <v/>
      </c>
    </row>
    <row r="8032" spans="1:22" x14ac:dyDescent="0.2">
      <c r="A8032" t="s">
        <v>22866</v>
      </c>
      <c r="B8032" t="s">
        <v>65</v>
      </c>
      <c r="C8032">
        <v>116675273</v>
      </c>
      <c r="D8032">
        <v>116675510</v>
      </c>
      <c r="E8032">
        <v>238</v>
      </c>
      <c r="F8032" t="s">
        <v>74</v>
      </c>
      <c r="G8032" t="s">
        <v>2811</v>
      </c>
      <c r="H8032" t="s">
        <v>22867</v>
      </c>
      <c r="I8032">
        <v>3</v>
      </c>
      <c r="J8032">
        <v>1</v>
      </c>
      <c r="K8032">
        <v>2</v>
      </c>
      <c r="L8032">
        <v>0</v>
      </c>
      <c r="M8032">
        <v>0</v>
      </c>
      <c r="N8032">
        <v>0</v>
      </c>
      <c r="O8032" t="str">
        <f t="shared" si="875"/>
        <v/>
      </c>
      <c r="P8032">
        <f>IF(ISERROR(VLOOKUP(G8032,Genes!$A$2:$A$749,1,0)),0,1)</f>
        <v>1</v>
      </c>
      <c r="Q8032">
        <f t="shared" si="876"/>
        <v>0</v>
      </c>
      <c r="R8032">
        <f t="shared" si="877"/>
        <v>1</v>
      </c>
      <c r="S8032">
        <f t="shared" si="878"/>
        <v>23</v>
      </c>
      <c r="T8032">
        <f t="shared" si="879"/>
        <v>23</v>
      </c>
      <c r="U8032">
        <f t="shared" si="880"/>
        <v>0</v>
      </c>
      <c r="V8032" t="str">
        <f t="shared" si="881"/>
        <v/>
      </c>
    </row>
    <row r="8033" spans="1:22" x14ac:dyDescent="0.2">
      <c r="A8033" t="s">
        <v>22868</v>
      </c>
      <c r="B8033" t="s">
        <v>65</v>
      </c>
      <c r="C8033">
        <v>116408399</v>
      </c>
      <c r="D8033">
        <v>116408575</v>
      </c>
      <c r="E8033">
        <v>177</v>
      </c>
      <c r="F8033" t="s">
        <v>74</v>
      </c>
      <c r="G8033" t="s">
        <v>2811</v>
      </c>
      <c r="H8033" t="s">
        <v>22869</v>
      </c>
      <c r="I8033">
        <v>3</v>
      </c>
      <c r="J8033">
        <v>1</v>
      </c>
      <c r="K8033">
        <v>2</v>
      </c>
      <c r="L8033">
        <v>0</v>
      </c>
      <c r="M8033">
        <v>0</v>
      </c>
      <c r="N8033">
        <v>0</v>
      </c>
      <c r="O8033" t="str">
        <f t="shared" si="875"/>
        <v/>
      </c>
      <c r="P8033">
        <f>IF(ISERROR(VLOOKUP(G8033,Genes!$A$2:$A$749,1,0)),0,1)</f>
        <v>1</v>
      </c>
      <c r="Q8033">
        <f t="shared" si="876"/>
        <v>0</v>
      </c>
      <c r="R8033">
        <f t="shared" si="877"/>
        <v>1</v>
      </c>
      <c r="S8033">
        <f t="shared" si="878"/>
        <v>24</v>
      </c>
      <c r="T8033">
        <f t="shared" si="879"/>
        <v>24</v>
      </c>
      <c r="U8033">
        <f t="shared" si="880"/>
        <v>0</v>
      </c>
      <c r="V8033" t="str">
        <f t="shared" si="881"/>
        <v/>
      </c>
    </row>
    <row r="8034" spans="1:22" x14ac:dyDescent="0.2">
      <c r="A8034" t="s">
        <v>22870</v>
      </c>
      <c r="B8034" t="s">
        <v>65</v>
      </c>
      <c r="C8034">
        <v>116406745</v>
      </c>
      <c r="D8034">
        <v>116406902</v>
      </c>
      <c r="E8034">
        <v>158</v>
      </c>
      <c r="F8034" t="s">
        <v>74</v>
      </c>
      <c r="G8034" t="s">
        <v>2811</v>
      </c>
      <c r="H8034" t="s">
        <v>22871</v>
      </c>
      <c r="I8034">
        <v>3</v>
      </c>
      <c r="J8034">
        <v>1</v>
      </c>
      <c r="K8034">
        <v>2</v>
      </c>
      <c r="L8034">
        <v>0</v>
      </c>
      <c r="M8034">
        <v>0</v>
      </c>
      <c r="N8034">
        <v>0</v>
      </c>
      <c r="O8034" t="str">
        <f t="shared" si="875"/>
        <v/>
      </c>
      <c r="P8034">
        <f>IF(ISERROR(VLOOKUP(G8034,Genes!$A$2:$A$749,1,0)),0,1)</f>
        <v>1</v>
      </c>
      <c r="Q8034">
        <f t="shared" si="876"/>
        <v>0</v>
      </c>
      <c r="R8034">
        <f t="shared" si="877"/>
        <v>1</v>
      </c>
      <c r="S8034">
        <f t="shared" si="878"/>
        <v>25</v>
      </c>
      <c r="T8034">
        <f t="shared" si="879"/>
        <v>25</v>
      </c>
      <c r="U8034">
        <f t="shared" si="880"/>
        <v>0</v>
      </c>
      <c r="V8034" t="str">
        <f t="shared" si="881"/>
        <v/>
      </c>
    </row>
    <row r="8035" spans="1:22" x14ac:dyDescent="0.2">
      <c r="A8035" t="s">
        <v>22872</v>
      </c>
      <c r="B8035" t="s">
        <v>65</v>
      </c>
      <c r="C8035">
        <v>116403887</v>
      </c>
      <c r="D8035">
        <v>116404048</v>
      </c>
      <c r="E8035">
        <v>162</v>
      </c>
      <c r="F8035" t="s">
        <v>74</v>
      </c>
      <c r="G8035" t="s">
        <v>2811</v>
      </c>
      <c r="H8035" t="s">
        <v>22873</v>
      </c>
      <c r="I8035">
        <v>3</v>
      </c>
      <c r="J8035">
        <v>1</v>
      </c>
      <c r="K8035">
        <v>2</v>
      </c>
      <c r="L8035">
        <v>0</v>
      </c>
      <c r="M8035">
        <v>0</v>
      </c>
      <c r="N8035">
        <v>0</v>
      </c>
      <c r="O8035" t="str">
        <f t="shared" si="875"/>
        <v/>
      </c>
      <c r="P8035">
        <f>IF(ISERROR(VLOOKUP(G8035,Genes!$A$2:$A$749,1,0)),0,1)</f>
        <v>1</v>
      </c>
      <c r="Q8035">
        <f t="shared" si="876"/>
        <v>0</v>
      </c>
      <c r="R8035">
        <f t="shared" si="877"/>
        <v>1</v>
      </c>
      <c r="S8035">
        <f t="shared" si="878"/>
        <v>26</v>
      </c>
      <c r="T8035">
        <f t="shared" si="879"/>
        <v>26</v>
      </c>
      <c r="U8035">
        <f t="shared" si="880"/>
        <v>0</v>
      </c>
      <c r="V8035" t="str">
        <f t="shared" si="881"/>
        <v/>
      </c>
    </row>
    <row r="8036" spans="1:22" x14ac:dyDescent="0.2">
      <c r="A8036" t="s">
        <v>22874</v>
      </c>
      <c r="B8036" t="s">
        <v>65</v>
      </c>
      <c r="C8036">
        <v>116401212</v>
      </c>
      <c r="D8036">
        <v>116401324</v>
      </c>
      <c r="E8036">
        <v>113</v>
      </c>
      <c r="F8036" t="s">
        <v>74</v>
      </c>
      <c r="G8036" t="s">
        <v>2811</v>
      </c>
      <c r="H8036" t="s">
        <v>22875</v>
      </c>
      <c r="I8036">
        <v>2</v>
      </c>
      <c r="J8036">
        <v>0</v>
      </c>
      <c r="K8036">
        <v>2</v>
      </c>
      <c r="L8036">
        <v>0</v>
      </c>
      <c r="M8036">
        <v>0</v>
      </c>
      <c r="N8036">
        <v>0</v>
      </c>
      <c r="O8036" t="str">
        <f t="shared" si="875"/>
        <v/>
      </c>
      <c r="P8036">
        <f>IF(ISERROR(VLOOKUP(G8036,Genes!$A$2:$A$749,1,0)),0,1)</f>
        <v>1</v>
      </c>
      <c r="Q8036">
        <f t="shared" si="876"/>
        <v>0</v>
      </c>
      <c r="R8036">
        <f t="shared" si="877"/>
        <v>1</v>
      </c>
      <c r="S8036">
        <f t="shared" si="878"/>
        <v>27</v>
      </c>
      <c r="T8036">
        <f t="shared" si="879"/>
        <v>27</v>
      </c>
      <c r="U8036">
        <f t="shared" si="880"/>
        <v>0</v>
      </c>
      <c r="V8036" t="str">
        <f t="shared" si="881"/>
        <v/>
      </c>
    </row>
    <row r="8037" spans="1:22" x14ac:dyDescent="0.2">
      <c r="A8037" t="s">
        <v>22876</v>
      </c>
      <c r="B8037" t="s">
        <v>65</v>
      </c>
      <c r="C8037">
        <v>116399071</v>
      </c>
      <c r="D8037">
        <v>116399203</v>
      </c>
      <c r="E8037">
        <v>133</v>
      </c>
      <c r="F8037" t="s">
        <v>74</v>
      </c>
      <c r="G8037" t="s">
        <v>2811</v>
      </c>
      <c r="H8037" t="s">
        <v>22877</v>
      </c>
      <c r="I8037">
        <v>3</v>
      </c>
      <c r="J8037">
        <v>1</v>
      </c>
      <c r="K8037">
        <v>2</v>
      </c>
      <c r="L8037">
        <v>0</v>
      </c>
      <c r="M8037">
        <v>0</v>
      </c>
      <c r="N8037">
        <v>0</v>
      </c>
      <c r="O8037" t="str">
        <f t="shared" si="875"/>
        <v/>
      </c>
      <c r="P8037">
        <f>IF(ISERROR(VLOOKUP(G8037,Genes!$A$2:$A$749,1,0)),0,1)</f>
        <v>1</v>
      </c>
      <c r="Q8037">
        <f t="shared" si="876"/>
        <v>0</v>
      </c>
      <c r="R8037">
        <f t="shared" si="877"/>
        <v>1</v>
      </c>
      <c r="S8037">
        <f t="shared" si="878"/>
        <v>28</v>
      </c>
      <c r="T8037">
        <f t="shared" si="879"/>
        <v>28</v>
      </c>
      <c r="U8037">
        <f t="shared" si="880"/>
        <v>0</v>
      </c>
      <c r="V8037" t="str">
        <f t="shared" si="881"/>
        <v/>
      </c>
    </row>
    <row r="8038" spans="1:22" x14ac:dyDescent="0.2">
      <c r="A8038" t="s">
        <v>22878</v>
      </c>
      <c r="B8038" t="s">
        <v>65</v>
      </c>
      <c r="C8038">
        <v>116549233</v>
      </c>
      <c r="D8038">
        <v>116549317</v>
      </c>
      <c r="E8038">
        <v>85</v>
      </c>
      <c r="F8038" t="s">
        <v>74</v>
      </c>
      <c r="G8038" t="s">
        <v>2811</v>
      </c>
      <c r="H8038" t="s">
        <v>22879</v>
      </c>
      <c r="I8038">
        <v>2</v>
      </c>
      <c r="J8038">
        <v>1</v>
      </c>
      <c r="K8038">
        <v>0</v>
      </c>
      <c r="L8038">
        <v>1</v>
      </c>
      <c r="M8038">
        <v>0</v>
      </c>
      <c r="N8038">
        <v>0</v>
      </c>
      <c r="O8038" t="str">
        <f t="shared" si="875"/>
        <v/>
      </c>
      <c r="P8038">
        <f>IF(ISERROR(VLOOKUP(G8038,Genes!$A$2:$A$749,1,0)),0,1)</f>
        <v>1</v>
      </c>
      <c r="Q8038">
        <f t="shared" si="876"/>
        <v>0</v>
      </c>
      <c r="R8038">
        <f t="shared" si="877"/>
        <v>1</v>
      </c>
      <c r="S8038">
        <f t="shared" si="878"/>
        <v>29</v>
      </c>
      <c r="T8038">
        <f t="shared" si="879"/>
        <v>29</v>
      </c>
      <c r="U8038">
        <f t="shared" si="880"/>
        <v>0</v>
      </c>
      <c r="V8038" t="str">
        <f t="shared" si="881"/>
        <v/>
      </c>
    </row>
    <row r="8039" spans="1:22" x14ac:dyDescent="0.2">
      <c r="A8039" t="s">
        <v>22880</v>
      </c>
      <c r="B8039" t="s">
        <v>65</v>
      </c>
      <c r="C8039">
        <v>116534474</v>
      </c>
      <c r="D8039">
        <v>116534557</v>
      </c>
      <c r="E8039">
        <v>84</v>
      </c>
      <c r="F8039" t="s">
        <v>74</v>
      </c>
      <c r="G8039" t="s">
        <v>2811</v>
      </c>
      <c r="H8039" t="s">
        <v>22881</v>
      </c>
      <c r="I8039">
        <v>2</v>
      </c>
      <c r="J8039">
        <v>0</v>
      </c>
      <c r="K8039">
        <v>2</v>
      </c>
      <c r="L8039">
        <v>0</v>
      </c>
      <c r="M8039">
        <v>0</v>
      </c>
      <c r="N8039">
        <v>0</v>
      </c>
      <c r="O8039" t="str">
        <f t="shared" si="875"/>
        <v/>
      </c>
      <c r="P8039">
        <f>IF(ISERROR(VLOOKUP(G8039,Genes!$A$2:$A$749,1,0)),0,1)</f>
        <v>1</v>
      </c>
      <c r="Q8039">
        <f t="shared" si="876"/>
        <v>0</v>
      </c>
      <c r="R8039">
        <f t="shared" si="877"/>
        <v>1</v>
      </c>
      <c r="S8039">
        <f t="shared" si="878"/>
        <v>30</v>
      </c>
      <c r="T8039">
        <f t="shared" si="879"/>
        <v>30</v>
      </c>
      <c r="U8039">
        <f t="shared" si="880"/>
        <v>0</v>
      </c>
      <c r="V8039" t="str">
        <f t="shared" si="881"/>
        <v/>
      </c>
    </row>
    <row r="8040" spans="1:22" x14ac:dyDescent="0.2">
      <c r="A8040" t="s">
        <v>22882</v>
      </c>
      <c r="B8040" t="s">
        <v>65</v>
      </c>
      <c r="C8040">
        <v>116460261</v>
      </c>
      <c r="D8040">
        <v>116460406</v>
      </c>
      <c r="E8040">
        <v>146</v>
      </c>
      <c r="F8040" t="s">
        <v>74</v>
      </c>
      <c r="G8040" t="s">
        <v>2811</v>
      </c>
      <c r="H8040" t="s">
        <v>22883</v>
      </c>
      <c r="I8040">
        <v>3</v>
      </c>
      <c r="J8040">
        <v>1</v>
      </c>
      <c r="K8040">
        <v>2</v>
      </c>
      <c r="L8040">
        <v>0</v>
      </c>
      <c r="M8040">
        <v>0</v>
      </c>
      <c r="N8040">
        <v>0</v>
      </c>
      <c r="O8040" t="str">
        <f t="shared" si="875"/>
        <v/>
      </c>
      <c r="P8040">
        <f>IF(ISERROR(VLOOKUP(G8040,Genes!$A$2:$A$749,1,0)),0,1)</f>
        <v>1</v>
      </c>
      <c r="Q8040">
        <f t="shared" si="876"/>
        <v>0</v>
      </c>
      <c r="R8040">
        <f t="shared" si="877"/>
        <v>1</v>
      </c>
      <c r="S8040">
        <f t="shared" si="878"/>
        <v>31</v>
      </c>
      <c r="T8040">
        <f t="shared" si="879"/>
        <v>31</v>
      </c>
      <c r="U8040">
        <f t="shared" si="880"/>
        <v>0</v>
      </c>
      <c r="V8040" t="str">
        <f t="shared" si="881"/>
        <v/>
      </c>
    </row>
    <row r="8041" spans="1:22" x14ac:dyDescent="0.2">
      <c r="A8041" t="s">
        <v>22884</v>
      </c>
      <c r="B8041" t="s">
        <v>65</v>
      </c>
      <c r="C8041">
        <v>116457583</v>
      </c>
      <c r="D8041">
        <v>116457777</v>
      </c>
      <c r="E8041">
        <v>195</v>
      </c>
      <c r="F8041" t="s">
        <v>74</v>
      </c>
      <c r="G8041" t="s">
        <v>2811</v>
      </c>
      <c r="H8041" t="s">
        <v>22885</v>
      </c>
      <c r="I8041">
        <v>3</v>
      </c>
      <c r="J8041">
        <v>1</v>
      </c>
      <c r="K8041">
        <v>2</v>
      </c>
      <c r="L8041">
        <v>0</v>
      </c>
      <c r="M8041">
        <v>0</v>
      </c>
      <c r="N8041">
        <v>0</v>
      </c>
      <c r="O8041" t="str">
        <f t="shared" si="875"/>
        <v/>
      </c>
      <c r="P8041">
        <f>IF(ISERROR(VLOOKUP(G8041,Genes!$A$2:$A$749,1,0)),0,1)</f>
        <v>1</v>
      </c>
      <c r="Q8041">
        <f t="shared" si="876"/>
        <v>0</v>
      </c>
      <c r="R8041">
        <f t="shared" si="877"/>
        <v>1</v>
      </c>
      <c r="S8041">
        <f t="shared" si="878"/>
        <v>32</v>
      </c>
      <c r="T8041">
        <f t="shared" si="879"/>
        <v>32</v>
      </c>
      <c r="U8041">
        <f t="shared" si="880"/>
        <v>0</v>
      </c>
      <c r="V8041" t="str">
        <f t="shared" si="881"/>
        <v/>
      </c>
    </row>
    <row r="8042" spans="1:22" x14ac:dyDescent="0.2">
      <c r="A8042" t="s">
        <v>22886</v>
      </c>
      <c r="B8042" t="s">
        <v>65</v>
      </c>
      <c r="C8042">
        <v>116457029</v>
      </c>
      <c r="D8042">
        <v>116457217</v>
      </c>
      <c r="E8042">
        <v>189</v>
      </c>
      <c r="F8042" t="s">
        <v>74</v>
      </c>
      <c r="G8042" t="s">
        <v>2811</v>
      </c>
      <c r="H8042" t="s">
        <v>22887</v>
      </c>
      <c r="I8042">
        <v>3</v>
      </c>
      <c r="J8042">
        <v>1</v>
      </c>
      <c r="K8042">
        <v>2</v>
      </c>
      <c r="L8042">
        <v>0</v>
      </c>
      <c r="M8042">
        <v>0</v>
      </c>
      <c r="N8042">
        <v>0</v>
      </c>
      <c r="O8042" t="str">
        <f t="shared" si="875"/>
        <v/>
      </c>
      <c r="P8042">
        <f>IF(ISERROR(VLOOKUP(G8042,Genes!$A$2:$A$749,1,0)),0,1)</f>
        <v>1</v>
      </c>
      <c r="Q8042">
        <f t="shared" si="876"/>
        <v>0</v>
      </c>
      <c r="R8042">
        <f t="shared" si="877"/>
        <v>1</v>
      </c>
      <c r="S8042">
        <f t="shared" si="878"/>
        <v>33</v>
      </c>
      <c r="T8042">
        <f t="shared" si="879"/>
        <v>33</v>
      </c>
      <c r="U8042">
        <f t="shared" si="880"/>
        <v>0</v>
      </c>
      <c r="V8042" t="str">
        <f t="shared" si="881"/>
        <v/>
      </c>
    </row>
    <row r="8043" spans="1:22" x14ac:dyDescent="0.2">
      <c r="A8043" t="s">
        <v>22888</v>
      </c>
      <c r="B8043" t="s">
        <v>65</v>
      </c>
      <c r="C8043">
        <v>116452914</v>
      </c>
      <c r="D8043">
        <v>116453079</v>
      </c>
      <c r="E8043">
        <v>166</v>
      </c>
      <c r="F8043" t="s">
        <v>74</v>
      </c>
      <c r="G8043" t="s">
        <v>2811</v>
      </c>
      <c r="H8043" t="s">
        <v>22889</v>
      </c>
      <c r="I8043">
        <v>3</v>
      </c>
      <c r="J8043">
        <v>1</v>
      </c>
      <c r="K8043">
        <v>2</v>
      </c>
      <c r="L8043">
        <v>0</v>
      </c>
      <c r="M8043">
        <v>0</v>
      </c>
      <c r="N8043">
        <v>0</v>
      </c>
      <c r="O8043" t="str">
        <f t="shared" si="875"/>
        <v>MED13L</v>
      </c>
      <c r="P8043">
        <f>IF(ISERROR(VLOOKUP(G8043,Genes!$A$2:$A$749,1,0)),0,1)</f>
        <v>1</v>
      </c>
      <c r="Q8043">
        <f t="shared" si="876"/>
        <v>0</v>
      </c>
      <c r="R8043">
        <f t="shared" si="877"/>
        <v>1</v>
      </c>
      <c r="S8043">
        <f t="shared" si="878"/>
        <v>34</v>
      </c>
      <c r="T8043">
        <f t="shared" si="879"/>
        <v>34</v>
      </c>
      <c r="U8043">
        <f t="shared" si="880"/>
        <v>1</v>
      </c>
      <c r="V8043">
        <f t="shared" si="881"/>
        <v>1</v>
      </c>
    </row>
    <row r="8044" spans="1:22" x14ac:dyDescent="0.2">
      <c r="A8044" t="s">
        <v>22890</v>
      </c>
      <c r="B8044" t="s">
        <v>395</v>
      </c>
      <c r="C8044">
        <v>93517680</v>
      </c>
      <c r="D8044">
        <v>93517929</v>
      </c>
      <c r="E8044">
        <v>250</v>
      </c>
      <c r="F8044" t="s">
        <v>66</v>
      </c>
      <c r="G8044" t="s">
        <v>2818</v>
      </c>
      <c r="H8044" t="s">
        <v>22891</v>
      </c>
      <c r="I8044">
        <v>4</v>
      </c>
      <c r="J8044">
        <v>2</v>
      </c>
      <c r="K8044">
        <v>2</v>
      </c>
      <c r="L8044">
        <v>0</v>
      </c>
      <c r="M8044">
        <v>0</v>
      </c>
      <c r="N8044">
        <v>0</v>
      </c>
      <c r="O8044" t="str">
        <f t="shared" si="875"/>
        <v/>
      </c>
      <c r="P8044">
        <f>IF(ISERROR(VLOOKUP(G8044,Genes!$A$2:$A$749,1,0)),0,1)</f>
        <v>1</v>
      </c>
      <c r="Q8044">
        <f t="shared" si="876"/>
        <v>1</v>
      </c>
      <c r="R8044">
        <f t="shared" si="877"/>
        <v>1</v>
      </c>
      <c r="S8044">
        <f t="shared" si="878"/>
        <v>1</v>
      </c>
      <c r="T8044">
        <f t="shared" si="879"/>
        <v>1</v>
      </c>
      <c r="U8044">
        <f t="shared" si="880"/>
        <v>0</v>
      </c>
      <c r="V8044" t="str">
        <f t="shared" si="881"/>
        <v/>
      </c>
    </row>
    <row r="8045" spans="1:22" x14ac:dyDescent="0.2">
      <c r="A8045" t="s">
        <v>22892</v>
      </c>
      <c r="B8045" t="s">
        <v>395</v>
      </c>
      <c r="C8045">
        <v>93540684</v>
      </c>
      <c r="D8045">
        <v>93540801</v>
      </c>
      <c r="E8045">
        <v>118</v>
      </c>
      <c r="F8045" t="s">
        <v>66</v>
      </c>
      <c r="G8045" t="s">
        <v>2818</v>
      </c>
      <c r="H8045" t="s">
        <v>22893</v>
      </c>
      <c r="I8045">
        <v>2</v>
      </c>
      <c r="J8045">
        <v>0</v>
      </c>
      <c r="K8045">
        <v>2</v>
      </c>
      <c r="L8045">
        <v>0</v>
      </c>
      <c r="M8045">
        <v>0</v>
      </c>
      <c r="N8045">
        <v>0</v>
      </c>
      <c r="O8045" t="str">
        <f t="shared" si="875"/>
        <v/>
      </c>
      <c r="P8045">
        <f>IF(ISERROR(VLOOKUP(G8045,Genes!$A$2:$A$749,1,0)),0,1)</f>
        <v>1</v>
      </c>
      <c r="Q8045">
        <f t="shared" si="876"/>
        <v>0</v>
      </c>
      <c r="R8045">
        <f t="shared" si="877"/>
        <v>1</v>
      </c>
      <c r="S8045">
        <f t="shared" si="878"/>
        <v>2</v>
      </c>
      <c r="T8045">
        <f t="shared" si="879"/>
        <v>2</v>
      </c>
      <c r="U8045">
        <f t="shared" si="880"/>
        <v>0</v>
      </c>
      <c r="V8045" t="str">
        <f t="shared" si="881"/>
        <v/>
      </c>
    </row>
    <row r="8046" spans="1:22" x14ac:dyDescent="0.2">
      <c r="A8046" t="s">
        <v>22894</v>
      </c>
      <c r="B8046" t="s">
        <v>395</v>
      </c>
      <c r="C8046">
        <v>93542883</v>
      </c>
      <c r="D8046">
        <v>93543042</v>
      </c>
      <c r="E8046">
        <v>160</v>
      </c>
      <c r="F8046" t="s">
        <v>66</v>
      </c>
      <c r="G8046" t="s">
        <v>2818</v>
      </c>
      <c r="H8046" t="s">
        <v>22895</v>
      </c>
      <c r="I8046">
        <v>3</v>
      </c>
      <c r="J8046">
        <v>1</v>
      </c>
      <c r="K8046">
        <v>2</v>
      </c>
      <c r="L8046">
        <v>0</v>
      </c>
      <c r="M8046">
        <v>0</v>
      </c>
      <c r="N8046">
        <v>0</v>
      </c>
      <c r="O8046" t="str">
        <f t="shared" si="875"/>
        <v/>
      </c>
      <c r="P8046">
        <f>IF(ISERROR(VLOOKUP(G8046,Genes!$A$2:$A$749,1,0)),0,1)</f>
        <v>1</v>
      </c>
      <c r="Q8046">
        <f t="shared" si="876"/>
        <v>0</v>
      </c>
      <c r="R8046">
        <f t="shared" si="877"/>
        <v>1</v>
      </c>
      <c r="S8046">
        <f t="shared" si="878"/>
        <v>3</v>
      </c>
      <c r="T8046">
        <f t="shared" si="879"/>
        <v>3</v>
      </c>
      <c r="U8046">
        <f t="shared" si="880"/>
        <v>0</v>
      </c>
      <c r="V8046" t="str">
        <f t="shared" si="881"/>
        <v/>
      </c>
    </row>
    <row r="8047" spans="1:22" x14ac:dyDescent="0.2">
      <c r="A8047" t="s">
        <v>22896</v>
      </c>
      <c r="B8047" t="s">
        <v>395</v>
      </c>
      <c r="C8047">
        <v>93545019</v>
      </c>
      <c r="D8047">
        <v>93545230</v>
      </c>
      <c r="E8047">
        <v>212</v>
      </c>
      <c r="F8047" t="s">
        <v>66</v>
      </c>
      <c r="G8047" t="s">
        <v>2818</v>
      </c>
      <c r="H8047" t="s">
        <v>22897</v>
      </c>
      <c r="I8047">
        <v>3</v>
      </c>
      <c r="J8047">
        <v>1</v>
      </c>
      <c r="K8047">
        <v>2</v>
      </c>
      <c r="L8047">
        <v>0</v>
      </c>
      <c r="M8047">
        <v>0</v>
      </c>
      <c r="N8047">
        <v>0</v>
      </c>
      <c r="O8047" t="str">
        <f t="shared" si="875"/>
        <v/>
      </c>
      <c r="P8047">
        <f>IF(ISERROR(VLOOKUP(G8047,Genes!$A$2:$A$749,1,0)),0,1)</f>
        <v>1</v>
      </c>
      <c r="Q8047">
        <f t="shared" si="876"/>
        <v>0</v>
      </c>
      <c r="R8047">
        <f t="shared" si="877"/>
        <v>1</v>
      </c>
      <c r="S8047">
        <f t="shared" si="878"/>
        <v>4</v>
      </c>
      <c r="T8047">
        <f t="shared" si="879"/>
        <v>4</v>
      </c>
      <c r="U8047">
        <f t="shared" si="880"/>
        <v>0</v>
      </c>
      <c r="V8047" t="str">
        <f t="shared" si="881"/>
        <v/>
      </c>
    </row>
    <row r="8048" spans="1:22" x14ac:dyDescent="0.2">
      <c r="A8048" t="s">
        <v>22898</v>
      </c>
      <c r="B8048" t="s">
        <v>395</v>
      </c>
      <c r="C8048">
        <v>93545019</v>
      </c>
      <c r="D8048">
        <v>93545393</v>
      </c>
      <c r="E8048">
        <v>375</v>
      </c>
      <c r="F8048" t="s">
        <v>66</v>
      </c>
      <c r="G8048" t="s">
        <v>2818</v>
      </c>
      <c r="H8048" t="s">
        <v>22899</v>
      </c>
      <c r="I8048">
        <v>3</v>
      </c>
      <c r="J8048">
        <v>2</v>
      </c>
      <c r="K8048">
        <v>1</v>
      </c>
      <c r="L8048">
        <v>0</v>
      </c>
      <c r="M8048">
        <v>0</v>
      </c>
      <c r="N8048">
        <v>0</v>
      </c>
      <c r="O8048" t="str">
        <f t="shared" si="875"/>
        <v/>
      </c>
      <c r="P8048">
        <f>IF(ISERROR(VLOOKUP(G8048,Genes!$A$2:$A$749,1,0)),0,1)</f>
        <v>1</v>
      </c>
      <c r="Q8048">
        <f t="shared" si="876"/>
        <v>0</v>
      </c>
      <c r="R8048">
        <f t="shared" si="877"/>
        <v>1</v>
      </c>
      <c r="S8048">
        <f t="shared" si="878"/>
        <v>5</v>
      </c>
      <c r="T8048">
        <f t="shared" si="879"/>
        <v>5</v>
      </c>
      <c r="U8048">
        <f t="shared" si="880"/>
        <v>0</v>
      </c>
      <c r="V8048" t="str">
        <f t="shared" si="881"/>
        <v/>
      </c>
    </row>
    <row r="8049" spans="1:22" x14ac:dyDescent="0.2">
      <c r="A8049" t="s">
        <v>22900</v>
      </c>
      <c r="B8049" t="s">
        <v>395</v>
      </c>
      <c r="C8049">
        <v>93521167</v>
      </c>
      <c r="D8049">
        <v>93521333</v>
      </c>
      <c r="E8049">
        <v>167</v>
      </c>
      <c r="F8049" t="s">
        <v>66</v>
      </c>
      <c r="G8049" t="s">
        <v>2818</v>
      </c>
      <c r="H8049" t="s">
        <v>22901</v>
      </c>
      <c r="I8049">
        <v>3</v>
      </c>
      <c r="J8049">
        <v>1</v>
      </c>
      <c r="K8049">
        <v>2</v>
      </c>
      <c r="L8049">
        <v>0</v>
      </c>
      <c r="M8049">
        <v>0</v>
      </c>
      <c r="N8049">
        <v>0</v>
      </c>
      <c r="O8049" t="str">
        <f t="shared" si="875"/>
        <v/>
      </c>
      <c r="P8049">
        <f>IF(ISERROR(VLOOKUP(G8049,Genes!$A$2:$A$749,1,0)),0,1)</f>
        <v>1</v>
      </c>
      <c r="Q8049">
        <f t="shared" si="876"/>
        <v>0</v>
      </c>
      <c r="R8049">
        <f t="shared" si="877"/>
        <v>1</v>
      </c>
      <c r="S8049">
        <f t="shared" si="878"/>
        <v>6</v>
      </c>
      <c r="T8049">
        <f t="shared" si="879"/>
        <v>6</v>
      </c>
      <c r="U8049">
        <f t="shared" si="880"/>
        <v>0</v>
      </c>
      <c r="V8049" t="str">
        <f t="shared" si="881"/>
        <v/>
      </c>
    </row>
    <row r="8050" spans="1:22" x14ac:dyDescent="0.2">
      <c r="A8050" t="s">
        <v>22902</v>
      </c>
      <c r="B8050" t="s">
        <v>395</v>
      </c>
      <c r="C8050">
        <v>93523740</v>
      </c>
      <c r="D8050">
        <v>93523959</v>
      </c>
      <c r="E8050">
        <v>220</v>
      </c>
      <c r="F8050" t="s">
        <v>66</v>
      </c>
      <c r="G8050" t="s">
        <v>2818</v>
      </c>
      <c r="H8050" t="s">
        <v>22903</v>
      </c>
      <c r="I8050">
        <v>3</v>
      </c>
      <c r="J8050">
        <v>1</v>
      </c>
      <c r="K8050">
        <v>2</v>
      </c>
      <c r="L8050">
        <v>0</v>
      </c>
      <c r="M8050">
        <v>0</v>
      </c>
      <c r="N8050">
        <v>0</v>
      </c>
      <c r="O8050" t="str">
        <f t="shared" si="875"/>
        <v/>
      </c>
      <c r="P8050">
        <f>IF(ISERROR(VLOOKUP(G8050,Genes!$A$2:$A$749,1,0)),0,1)</f>
        <v>1</v>
      </c>
      <c r="Q8050">
        <f t="shared" si="876"/>
        <v>0</v>
      </c>
      <c r="R8050">
        <f t="shared" si="877"/>
        <v>1</v>
      </c>
      <c r="S8050">
        <f t="shared" si="878"/>
        <v>7</v>
      </c>
      <c r="T8050">
        <f t="shared" si="879"/>
        <v>7</v>
      </c>
      <c r="U8050">
        <f t="shared" si="880"/>
        <v>0</v>
      </c>
      <c r="V8050" t="str">
        <f t="shared" si="881"/>
        <v/>
      </c>
    </row>
    <row r="8051" spans="1:22" x14ac:dyDescent="0.2">
      <c r="A8051" t="s">
        <v>22904</v>
      </c>
      <c r="B8051" t="s">
        <v>395</v>
      </c>
      <c r="C8051">
        <v>93526894</v>
      </c>
      <c r="D8051">
        <v>93527030</v>
      </c>
      <c r="E8051">
        <v>137</v>
      </c>
      <c r="F8051" t="s">
        <v>66</v>
      </c>
      <c r="G8051" t="s">
        <v>2818</v>
      </c>
      <c r="H8051" t="s">
        <v>22905</v>
      </c>
      <c r="I8051">
        <v>5</v>
      </c>
      <c r="J8051">
        <v>0</v>
      </c>
      <c r="K8051">
        <v>2</v>
      </c>
      <c r="L8051">
        <v>1</v>
      </c>
      <c r="M8051">
        <v>1</v>
      </c>
      <c r="N8051">
        <v>1</v>
      </c>
      <c r="O8051" t="str">
        <f t="shared" si="875"/>
        <v/>
      </c>
      <c r="P8051">
        <f>IF(ISERROR(VLOOKUP(G8051,Genes!$A$2:$A$749,1,0)),0,1)</f>
        <v>1</v>
      </c>
      <c r="Q8051">
        <f t="shared" si="876"/>
        <v>0</v>
      </c>
      <c r="R8051">
        <f t="shared" si="877"/>
        <v>1</v>
      </c>
      <c r="S8051">
        <f t="shared" si="878"/>
        <v>8</v>
      </c>
      <c r="T8051">
        <f t="shared" si="879"/>
        <v>8</v>
      </c>
      <c r="U8051">
        <f t="shared" si="880"/>
        <v>0</v>
      </c>
      <c r="V8051" t="str">
        <f t="shared" si="881"/>
        <v/>
      </c>
    </row>
    <row r="8052" spans="1:22" x14ac:dyDescent="0.2">
      <c r="A8052" t="s">
        <v>22906</v>
      </c>
      <c r="B8052" t="s">
        <v>395</v>
      </c>
      <c r="C8052">
        <v>93527117</v>
      </c>
      <c r="D8052">
        <v>93527201</v>
      </c>
      <c r="E8052">
        <v>85</v>
      </c>
      <c r="F8052" t="s">
        <v>66</v>
      </c>
      <c r="G8052" t="s">
        <v>2818</v>
      </c>
      <c r="H8052" t="s">
        <v>22907</v>
      </c>
      <c r="I8052">
        <v>4</v>
      </c>
      <c r="J8052">
        <v>0</v>
      </c>
      <c r="K8052">
        <v>2</v>
      </c>
      <c r="L8052">
        <v>0</v>
      </c>
      <c r="M8052">
        <v>1</v>
      </c>
      <c r="N8052">
        <v>1</v>
      </c>
      <c r="O8052" t="str">
        <f t="shared" si="875"/>
        <v/>
      </c>
      <c r="P8052">
        <f>IF(ISERROR(VLOOKUP(G8052,Genes!$A$2:$A$749,1,0)),0,1)</f>
        <v>1</v>
      </c>
      <c r="Q8052">
        <f t="shared" si="876"/>
        <v>0</v>
      </c>
      <c r="R8052">
        <f t="shared" si="877"/>
        <v>1</v>
      </c>
      <c r="S8052">
        <f t="shared" si="878"/>
        <v>9</v>
      </c>
      <c r="T8052">
        <f t="shared" si="879"/>
        <v>9</v>
      </c>
      <c r="U8052">
        <f t="shared" si="880"/>
        <v>0</v>
      </c>
      <c r="V8052" t="str">
        <f t="shared" si="881"/>
        <v/>
      </c>
    </row>
    <row r="8053" spans="1:22" x14ac:dyDescent="0.2">
      <c r="A8053" t="s">
        <v>22908</v>
      </c>
      <c r="B8053" t="s">
        <v>395</v>
      </c>
      <c r="C8053">
        <v>93528074</v>
      </c>
      <c r="D8053">
        <v>93528226</v>
      </c>
      <c r="E8053">
        <v>153</v>
      </c>
      <c r="F8053" t="s">
        <v>66</v>
      </c>
      <c r="G8053" t="s">
        <v>2818</v>
      </c>
      <c r="H8053" t="s">
        <v>22909</v>
      </c>
      <c r="I8053">
        <v>3</v>
      </c>
      <c r="J8053">
        <v>1</v>
      </c>
      <c r="K8053">
        <v>2</v>
      </c>
      <c r="L8053">
        <v>0</v>
      </c>
      <c r="M8053">
        <v>0</v>
      </c>
      <c r="N8053">
        <v>0</v>
      </c>
      <c r="O8053" t="str">
        <f t="shared" si="875"/>
        <v/>
      </c>
      <c r="P8053">
        <f>IF(ISERROR(VLOOKUP(G8053,Genes!$A$2:$A$749,1,0)),0,1)</f>
        <v>1</v>
      </c>
      <c r="Q8053">
        <f t="shared" si="876"/>
        <v>0</v>
      </c>
      <c r="R8053">
        <f t="shared" si="877"/>
        <v>1</v>
      </c>
      <c r="S8053">
        <f t="shared" si="878"/>
        <v>10</v>
      </c>
      <c r="T8053">
        <f t="shared" si="879"/>
        <v>10</v>
      </c>
      <c r="U8053">
        <f t="shared" si="880"/>
        <v>0</v>
      </c>
      <c r="V8053" t="str">
        <f t="shared" si="881"/>
        <v/>
      </c>
    </row>
    <row r="8054" spans="1:22" x14ac:dyDescent="0.2">
      <c r="A8054" t="s">
        <v>22910</v>
      </c>
      <c r="B8054" t="s">
        <v>395</v>
      </c>
      <c r="C8054">
        <v>93529576</v>
      </c>
      <c r="D8054">
        <v>93529706</v>
      </c>
      <c r="E8054">
        <v>131</v>
      </c>
      <c r="F8054" t="s">
        <v>66</v>
      </c>
      <c r="G8054" t="s">
        <v>2818</v>
      </c>
      <c r="H8054" t="s">
        <v>22911</v>
      </c>
      <c r="I8054">
        <v>3</v>
      </c>
      <c r="J8054">
        <v>1</v>
      </c>
      <c r="K8054">
        <v>2</v>
      </c>
      <c r="L8054">
        <v>0</v>
      </c>
      <c r="M8054">
        <v>0</v>
      </c>
      <c r="N8054">
        <v>0</v>
      </c>
      <c r="O8054" t="str">
        <f t="shared" si="875"/>
        <v/>
      </c>
      <c r="P8054">
        <f>IF(ISERROR(VLOOKUP(G8054,Genes!$A$2:$A$749,1,0)),0,1)</f>
        <v>1</v>
      </c>
      <c r="Q8054">
        <f t="shared" si="876"/>
        <v>0</v>
      </c>
      <c r="R8054">
        <f t="shared" si="877"/>
        <v>1</v>
      </c>
      <c r="S8054">
        <f t="shared" si="878"/>
        <v>11</v>
      </c>
      <c r="T8054">
        <f t="shared" si="879"/>
        <v>11</v>
      </c>
      <c r="U8054">
        <f t="shared" si="880"/>
        <v>0</v>
      </c>
      <c r="V8054" t="str">
        <f t="shared" si="881"/>
        <v/>
      </c>
    </row>
    <row r="8055" spans="1:22" x14ac:dyDescent="0.2">
      <c r="A8055" t="s">
        <v>22912</v>
      </c>
      <c r="B8055" t="s">
        <v>395</v>
      </c>
      <c r="C8055">
        <v>93530701</v>
      </c>
      <c r="D8055">
        <v>93530885</v>
      </c>
      <c r="E8055">
        <v>185</v>
      </c>
      <c r="F8055" t="s">
        <v>66</v>
      </c>
      <c r="G8055" t="s">
        <v>2818</v>
      </c>
      <c r="H8055" t="s">
        <v>22913</v>
      </c>
      <c r="I8055">
        <v>3</v>
      </c>
      <c r="J8055">
        <v>1</v>
      </c>
      <c r="K8055">
        <v>2</v>
      </c>
      <c r="L8055">
        <v>0</v>
      </c>
      <c r="M8055">
        <v>0</v>
      </c>
      <c r="N8055">
        <v>0</v>
      </c>
      <c r="O8055" t="str">
        <f t="shared" si="875"/>
        <v/>
      </c>
      <c r="P8055">
        <f>IF(ISERROR(VLOOKUP(G8055,Genes!$A$2:$A$749,1,0)),0,1)</f>
        <v>1</v>
      </c>
      <c r="Q8055">
        <f t="shared" si="876"/>
        <v>0</v>
      </c>
      <c r="R8055">
        <f t="shared" si="877"/>
        <v>1</v>
      </c>
      <c r="S8055">
        <f t="shared" si="878"/>
        <v>12</v>
      </c>
      <c r="T8055">
        <f t="shared" si="879"/>
        <v>12</v>
      </c>
      <c r="U8055">
        <f t="shared" si="880"/>
        <v>0</v>
      </c>
      <c r="V8055" t="str">
        <f t="shared" si="881"/>
        <v/>
      </c>
    </row>
    <row r="8056" spans="1:22" x14ac:dyDescent="0.2">
      <c r="A8056" t="s">
        <v>22914</v>
      </c>
      <c r="B8056" t="s">
        <v>395</v>
      </c>
      <c r="C8056">
        <v>93535001</v>
      </c>
      <c r="D8056">
        <v>93535138</v>
      </c>
      <c r="E8056">
        <v>138</v>
      </c>
      <c r="F8056" t="s">
        <v>66</v>
      </c>
      <c r="G8056" t="s">
        <v>2818</v>
      </c>
      <c r="H8056" t="s">
        <v>22915</v>
      </c>
      <c r="I8056">
        <v>3</v>
      </c>
      <c r="J8056">
        <v>1</v>
      </c>
      <c r="K8056">
        <v>2</v>
      </c>
      <c r="L8056">
        <v>0</v>
      </c>
      <c r="M8056">
        <v>0</v>
      </c>
      <c r="N8056">
        <v>0</v>
      </c>
      <c r="O8056" t="str">
        <f t="shared" si="875"/>
        <v>MED17</v>
      </c>
      <c r="P8056">
        <f>IF(ISERROR(VLOOKUP(G8056,Genes!$A$2:$A$749,1,0)),0,1)</f>
        <v>1</v>
      </c>
      <c r="Q8056">
        <f t="shared" si="876"/>
        <v>0</v>
      </c>
      <c r="R8056">
        <f t="shared" si="877"/>
        <v>1</v>
      </c>
      <c r="S8056">
        <f t="shared" si="878"/>
        <v>13</v>
      </c>
      <c r="T8056">
        <f t="shared" si="879"/>
        <v>13</v>
      </c>
      <c r="U8056">
        <f t="shared" si="880"/>
        <v>1</v>
      </c>
      <c r="V8056">
        <f t="shared" si="881"/>
        <v>1</v>
      </c>
    </row>
    <row r="8057" spans="1:22" x14ac:dyDescent="0.2">
      <c r="A8057" t="s">
        <v>22916</v>
      </c>
      <c r="B8057" t="s">
        <v>288</v>
      </c>
      <c r="C8057">
        <v>131949151</v>
      </c>
      <c r="D8057">
        <v>131949189</v>
      </c>
      <c r="E8057">
        <v>39</v>
      </c>
      <c r="F8057" t="s">
        <v>74</v>
      </c>
      <c r="G8057" t="s">
        <v>2825</v>
      </c>
      <c r="H8057" t="s">
        <v>22917</v>
      </c>
      <c r="I8057">
        <v>2</v>
      </c>
      <c r="J8057">
        <v>2</v>
      </c>
      <c r="K8057">
        <v>0</v>
      </c>
      <c r="L8057">
        <v>0</v>
      </c>
      <c r="M8057">
        <v>0</v>
      </c>
      <c r="N8057">
        <v>0</v>
      </c>
      <c r="O8057" t="str">
        <f t="shared" si="875"/>
        <v/>
      </c>
      <c r="P8057">
        <f>IF(ISERROR(VLOOKUP(G8057,Genes!$A$2:$A$749,1,0)),0,1)</f>
        <v>1</v>
      </c>
      <c r="Q8057">
        <f t="shared" si="876"/>
        <v>1</v>
      </c>
      <c r="R8057">
        <f t="shared" si="877"/>
        <v>1</v>
      </c>
      <c r="S8057">
        <f t="shared" si="878"/>
        <v>1</v>
      </c>
      <c r="T8057">
        <f t="shared" si="879"/>
        <v>1</v>
      </c>
      <c r="U8057">
        <f t="shared" si="880"/>
        <v>0</v>
      </c>
      <c r="V8057" t="str">
        <f t="shared" si="881"/>
        <v/>
      </c>
    </row>
    <row r="8058" spans="1:22" x14ac:dyDescent="0.2">
      <c r="A8058" t="s">
        <v>22918</v>
      </c>
      <c r="B8058" t="s">
        <v>288</v>
      </c>
      <c r="C8058">
        <v>131937047</v>
      </c>
      <c r="D8058">
        <v>131937142</v>
      </c>
      <c r="E8058">
        <v>96</v>
      </c>
      <c r="F8058" t="s">
        <v>74</v>
      </c>
      <c r="G8058" t="s">
        <v>2825</v>
      </c>
      <c r="H8058" t="s">
        <v>22919</v>
      </c>
      <c r="I8058">
        <v>2</v>
      </c>
      <c r="J8058">
        <v>0</v>
      </c>
      <c r="K8058">
        <v>2</v>
      </c>
      <c r="L8058">
        <v>0</v>
      </c>
      <c r="M8058">
        <v>0</v>
      </c>
      <c r="N8058">
        <v>0</v>
      </c>
      <c r="O8058" t="str">
        <f t="shared" si="875"/>
        <v/>
      </c>
      <c r="P8058">
        <f>IF(ISERROR(VLOOKUP(G8058,Genes!$A$2:$A$749,1,0)),0,1)</f>
        <v>1</v>
      </c>
      <c r="Q8058">
        <f t="shared" si="876"/>
        <v>0</v>
      </c>
      <c r="R8058">
        <f t="shared" si="877"/>
        <v>1</v>
      </c>
      <c r="S8058">
        <f t="shared" si="878"/>
        <v>2</v>
      </c>
      <c r="T8058">
        <f t="shared" si="879"/>
        <v>2</v>
      </c>
      <c r="U8058">
        <f t="shared" si="880"/>
        <v>0</v>
      </c>
      <c r="V8058" t="str">
        <f t="shared" si="881"/>
        <v/>
      </c>
    </row>
    <row r="8059" spans="1:22" x14ac:dyDescent="0.2">
      <c r="A8059" t="s">
        <v>22920</v>
      </c>
      <c r="B8059" t="s">
        <v>288</v>
      </c>
      <c r="C8059">
        <v>131936464</v>
      </c>
      <c r="D8059">
        <v>131936481</v>
      </c>
      <c r="E8059">
        <v>18</v>
      </c>
      <c r="F8059" t="s">
        <v>74</v>
      </c>
      <c r="G8059" t="s">
        <v>2825</v>
      </c>
      <c r="H8059" t="s">
        <v>22921</v>
      </c>
      <c r="I8059">
        <v>2</v>
      </c>
      <c r="J8059">
        <v>2</v>
      </c>
      <c r="K8059">
        <v>0</v>
      </c>
      <c r="L8059">
        <v>0</v>
      </c>
      <c r="M8059">
        <v>0</v>
      </c>
      <c r="N8059">
        <v>0</v>
      </c>
      <c r="O8059" t="str">
        <f t="shared" si="875"/>
        <v/>
      </c>
      <c r="P8059">
        <f>IF(ISERROR(VLOOKUP(G8059,Genes!$A$2:$A$749,1,0)),0,1)</f>
        <v>1</v>
      </c>
      <c r="Q8059">
        <f t="shared" si="876"/>
        <v>0</v>
      </c>
      <c r="R8059">
        <f t="shared" si="877"/>
        <v>1</v>
      </c>
      <c r="S8059">
        <f t="shared" si="878"/>
        <v>3</v>
      </c>
      <c r="T8059">
        <f t="shared" si="879"/>
        <v>3</v>
      </c>
      <c r="U8059">
        <f t="shared" si="880"/>
        <v>0</v>
      </c>
      <c r="V8059" t="str">
        <f t="shared" si="881"/>
        <v/>
      </c>
    </row>
    <row r="8060" spans="1:22" x14ac:dyDescent="0.2">
      <c r="A8060" t="s">
        <v>22922</v>
      </c>
      <c r="B8060" t="s">
        <v>288</v>
      </c>
      <c r="C8060">
        <v>131931186</v>
      </c>
      <c r="D8060">
        <v>131931386</v>
      </c>
      <c r="E8060">
        <v>201</v>
      </c>
      <c r="F8060" t="s">
        <v>74</v>
      </c>
      <c r="G8060" t="s">
        <v>2825</v>
      </c>
      <c r="H8060" t="s">
        <v>22923</v>
      </c>
      <c r="I8060">
        <v>3</v>
      </c>
      <c r="J8060">
        <v>1</v>
      </c>
      <c r="K8060">
        <v>2</v>
      </c>
      <c r="L8060">
        <v>0</v>
      </c>
      <c r="M8060">
        <v>0</v>
      </c>
      <c r="N8060">
        <v>0</v>
      </c>
      <c r="O8060" t="str">
        <f t="shared" si="875"/>
        <v/>
      </c>
      <c r="P8060">
        <f>IF(ISERROR(VLOOKUP(G8060,Genes!$A$2:$A$749,1,0)),0,1)</f>
        <v>1</v>
      </c>
      <c r="Q8060">
        <f t="shared" si="876"/>
        <v>0</v>
      </c>
      <c r="R8060">
        <f t="shared" si="877"/>
        <v>1</v>
      </c>
      <c r="S8060">
        <f t="shared" si="878"/>
        <v>4</v>
      </c>
      <c r="T8060">
        <f t="shared" si="879"/>
        <v>4</v>
      </c>
      <c r="U8060">
        <f t="shared" si="880"/>
        <v>0</v>
      </c>
      <c r="V8060" t="str">
        <f t="shared" si="881"/>
        <v/>
      </c>
    </row>
    <row r="8061" spans="1:22" x14ac:dyDescent="0.2">
      <c r="A8061" t="s">
        <v>22924</v>
      </c>
      <c r="B8061" t="s">
        <v>288</v>
      </c>
      <c r="C8061">
        <v>131931186</v>
      </c>
      <c r="D8061">
        <v>131931329</v>
      </c>
      <c r="E8061">
        <v>144</v>
      </c>
      <c r="F8061" t="s">
        <v>74</v>
      </c>
      <c r="G8061" t="s">
        <v>2825</v>
      </c>
      <c r="H8061" t="s">
        <v>22925</v>
      </c>
      <c r="I8061">
        <v>3</v>
      </c>
      <c r="J8061">
        <v>0</v>
      </c>
      <c r="K8061">
        <v>2</v>
      </c>
      <c r="L8061">
        <v>1</v>
      </c>
      <c r="M8061">
        <v>0</v>
      </c>
      <c r="N8061">
        <v>0</v>
      </c>
      <c r="O8061" t="str">
        <f t="shared" si="875"/>
        <v/>
      </c>
      <c r="P8061">
        <f>IF(ISERROR(VLOOKUP(G8061,Genes!$A$2:$A$749,1,0)),0,1)</f>
        <v>1</v>
      </c>
      <c r="Q8061">
        <f t="shared" si="876"/>
        <v>0</v>
      </c>
      <c r="R8061">
        <f t="shared" si="877"/>
        <v>1</v>
      </c>
      <c r="S8061">
        <f t="shared" si="878"/>
        <v>5</v>
      </c>
      <c r="T8061">
        <f t="shared" si="879"/>
        <v>5</v>
      </c>
      <c r="U8061">
        <f t="shared" si="880"/>
        <v>0</v>
      </c>
      <c r="V8061" t="str">
        <f t="shared" si="881"/>
        <v/>
      </c>
    </row>
    <row r="8062" spans="1:22" x14ac:dyDescent="0.2">
      <c r="A8062" t="s">
        <v>22926</v>
      </c>
      <c r="B8062" t="s">
        <v>288</v>
      </c>
      <c r="C8062">
        <v>131929068</v>
      </c>
      <c r="D8062">
        <v>131929211</v>
      </c>
      <c r="E8062">
        <v>144</v>
      </c>
      <c r="F8062" t="s">
        <v>74</v>
      </c>
      <c r="G8062" t="s">
        <v>2825</v>
      </c>
      <c r="H8062" t="s">
        <v>22927</v>
      </c>
      <c r="I8062">
        <v>3</v>
      </c>
      <c r="J8062">
        <v>1</v>
      </c>
      <c r="K8062">
        <v>2</v>
      </c>
      <c r="L8062">
        <v>0</v>
      </c>
      <c r="M8062">
        <v>0</v>
      </c>
      <c r="N8062">
        <v>0</v>
      </c>
      <c r="O8062" t="str">
        <f t="shared" si="875"/>
        <v/>
      </c>
      <c r="P8062">
        <f>IF(ISERROR(VLOOKUP(G8062,Genes!$A$2:$A$749,1,0)),0,1)</f>
        <v>1</v>
      </c>
      <c r="Q8062">
        <f t="shared" si="876"/>
        <v>0</v>
      </c>
      <c r="R8062">
        <f t="shared" si="877"/>
        <v>1</v>
      </c>
      <c r="S8062">
        <f t="shared" si="878"/>
        <v>6</v>
      </c>
      <c r="T8062">
        <f t="shared" si="879"/>
        <v>6</v>
      </c>
      <c r="U8062">
        <f t="shared" si="880"/>
        <v>0</v>
      </c>
      <c r="V8062" t="str">
        <f t="shared" si="881"/>
        <v/>
      </c>
    </row>
    <row r="8063" spans="1:22" x14ac:dyDescent="0.2">
      <c r="A8063" t="s">
        <v>22928</v>
      </c>
      <c r="B8063" t="s">
        <v>288</v>
      </c>
      <c r="C8063">
        <v>131927619</v>
      </c>
      <c r="D8063">
        <v>131927764</v>
      </c>
      <c r="E8063">
        <v>146</v>
      </c>
      <c r="F8063" t="s">
        <v>74</v>
      </c>
      <c r="G8063" t="s">
        <v>2825</v>
      </c>
      <c r="H8063" t="s">
        <v>22929</v>
      </c>
      <c r="I8063">
        <v>3</v>
      </c>
      <c r="J8063">
        <v>1</v>
      </c>
      <c r="K8063">
        <v>2</v>
      </c>
      <c r="L8063">
        <v>0</v>
      </c>
      <c r="M8063">
        <v>0</v>
      </c>
      <c r="N8063">
        <v>0</v>
      </c>
      <c r="O8063" t="str">
        <f t="shared" si="875"/>
        <v/>
      </c>
      <c r="P8063">
        <f>IF(ISERROR(VLOOKUP(G8063,Genes!$A$2:$A$749,1,0)),0,1)</f>
        <v>1</v>
      </c>
      <c r="Q8063">
        <f t="shared" si="876"/>
        <v>0</v>
      </c>
      <c r="R8063">
        <f t="shared" si="877"/>
        <v>1</v>
      </c>
      <c r="S8063">
        <f t="shared" si="878"/>
        <v>7</v>
      </c>
      <c r="T8063">
        <f t="shared" si="879"/>
        <v>7</v>
      </c>
      <c r="U8063">
        <f t="shared" si="880"/>
        <v>0</v>
      </c>
      <c r="V8063" t="str">
        <f t="shared" si="881"/>
        <v/>
      </c>
    </row>
    <row r="8064" spans="1:22" x14ac:dyDescent="0.2">
      <c r="A8064" t="s">
        <v>22930</v>
      </c>
      <c r="B8064" t="s">
        <v>288</v>
      </c>
      <c r="C8064">
        <v>131926380</v>
      </c>
      <c r="D8064">
        <v>131926625</v>
      </c>
      <c r="E8064">
        <v>246</v>
      </c>
      <c r="F8064" t="s">
        <v>74</v>
      </c>
      <c r="G8064" t="s">
        <v>2825</v>
      </c>
      <c r="H8064" t="s">
        <v>22931</v>
      </c>
      <c r="I8064">
        <v>4</v>
      </c>
      <c r="J8064">
        <v>2</v>
      </c>
      <c r="K8064">
        <v>2</v>
      </c>
      <c r="L8064">
        <v>0</v>
      </c>
      <c r="M8064">
        <v>0</v>
      </c>
      <c r="N8064">
        <v>0</v>
      </c>
      <c r="O8064" t="str">
        <f t="shared" si="875"/>
        <v/>
      </c>
      <c r="P8064">
        <f>IF(ISERROR(VLOOKUP(G8064,Genes!$A$2:$A$749,1,0)),0,1)</f>
        <v>1</v>
      </c>
      <c r="Q8064">
        <f t="shared" si="876"/>
        <v>0</v>
      </c>
      <c r="R8064">
        <f t="shared" si="877"/>
        <v>1</v>
      </c>
      <c r="S8064">
        <f t="shared" si="878"/>
        <v>8</v>
      </c>
      <c r="T8064">
        <f t="shared" si="879"/>
        <v>8</v>
      </c>
      <c r="U8064">
        <f t="shared" si="880"/>
        <v>0</v>
      </c>
      <c r="V8064" t="str">
        <f t="shared" si="881"/>
        <v/>
      </c>
    </row>
    <row r="8065" spans="1:22" x14ac:dyDescent="0.2">
      <c r="A8065" t="s">
        <v>22932</v>
      </c>
      <c r="B8065" t="s">
        <v>288</v>
      </c>
      <c r="C8065">
        <v>131925318</v>
      </c>
      <c r="D8065">
        <v>131925460</v>
      </c>
      <c r="E8065">
        <v>143</v>
      </c>
      <c r="F8065" t="s">
        <v>74</v>
      </c>
      <c r="G8065" t="s">
        <v>2825</v>
      </c>
      <c r="H8065" t="s">
        <v>22933</v>
      </c>
      <c r="I8065">
        <v>3</v>
      </c>
      <c r="J8065">
        <v>1</v>
      </c>
      <c r="K8065">
        <v>2</v>
      </c>
      <c r="L8065">
        <v>0</v>
      </c>
      <c r="M8065">
        <v>0</v>
      </c>
      <c r="N8065">
        <v>0</v>
      </c>
      <c r="O8065" t="str">
        <f t="shared" si="875"/>
        <v/>
      </c>
      <c r="P8065">
        <f>IF(ISERROR(VLOOKUP(G8065,Genes!$A$2:$A$749,1,0)),0,1)</f>
        <v>1</v>
      </c>
      <c r="Q8065">
        <f t="shared" si="876"/>
        <v>0</v>
      </c>
      <c r="R8065">
        <f t="shared" si="877"/>
        <v>1</v>
      </c>
      <c r="S8065">
        <f t="shared" si="878"/>
        <v>9</v>
      </c>
      <c r="T8065">
        <f t="shared" si="879"/>
        <v>9</v>
      </c>
      <c r="U8065">
        <f t="shared" si="880"/>
        <v>0</v>
      </c>
      <c r="V8065" t="str">
        <f t="shared" si="881"/>
        <v/>
      </c>
    </row>
    <row r="8066" spans="1:22" x14ac:dyDescent="0.2">
      <c r="A8066" t="s">
        <v>22934</v>
      </c>
      <c r="B8066" t="s">
        <v>288</v>
      </c>
      <c r="C8066">
        <v>131924170</v>
      </c>
      <c r="D8066">
        <v>131924344</v>
      </c>
      <c r="E8066">
        <v>175</v>
      </c>
      <c r="F8066" t="s">
        <v>74</v>
      </c>
      <c r="G8066" t="s">
        <v>2825</v>
      </c>
      <c r="H8066" t="s">
        <v>22935</v>
      </c>
      <c r="I8066">
        <v>3</v>
      </c>
      <c r="J8066">
        <v>1</v>
      </c>
      <c r="K8066">
        <v>2</v>
      </c>
      <c r="L8066">
        <v>0</v>
      </c>
      <c r="M8066">
        <v>0</v>
      </c>
      <c r="N8066">
        <v>0</v>
      </c>
      <c r="O8066" t="str">
        <f t="shared" ref="O8066:O8129" si="882">IF(U8066=1,G8066,"")</f>
        <v/>
      </c>
      <c r="P8066">
        <f>IF(ISERROR(VLOOKUP(G8066,Genes!$A$2:$A$749,1,0)),0,1)</f>
        <v>1</v>
      </c>
      <c r="Q8066">
        <f t="shared" ref="Q8066:Q8129" si="883">IF(G8066&lt;&gt;G8065,1,0)</f>
        <v>0</v>
      </c>
      <c r="R8066">
        <f t="shared" ref="R8066:R8129" si="884">IF(I8066=0,0,1)</f>
        <v>1</v>
      </c>
      <c r="S8066">
        <f t="shared" ref="S8066:S8129" si="885">IF(Q8066=1,R8066,S8065+R8066)</f>
        <v>10</v>
      </c>
      <c r="T8066">
        <f t="shared" ref="T8066:T8129" si="886">IF(Q8066=1,1,T8065+1)</f>
        <v>10</v>
      </c>
      <c r="U8066">
        <f t="shared" ref="U8066:U8129" si="887">IF(G8066&lt;&gt;G8067,1,0)</f>
        <v>0</v>
      </c>
      <c r="V8066" t="str">
        <f t="shared" ref="V8066:V8129" si="888">IF(U8066=1,S8066/T8066,"")</f>
        <v/>
      </c>
    </row>
    <row r="8067" spans="1:22" x14ac:dyDescent="0.2">
      <c r="A8067" t="s">
        <v>22936</v>
      </c>
      <c r="B8067" t="s">
        <v>288</v>
      </c>
      <c r="C8067">
        <v>131923358</v>
      </c>
      <c r="D8067">
        <v>131923521</v>
      </c>
      <c r="E8067">
        <v>164</v>
      </c>
      <c r="F8067" t="s">
        <v>74</v>
      </c>
      <c r="G8067" t="s">
        <v>2825</v>
      </c>
      <c r="H8067" t="s">
        <v>22937</v>
      </c>
      <c r="I8067">
        <v>3</v>
      </c>
      <c r="J8067">
        <v>1</v>
      </c>
      <c r="K8067">
        <v>2</v>
      </c>
      <c r="L8067">
        <v>0</v>
      </c>
      <c r="M8067">
        <v>0</v>
      </c>
      <c r="N8067">
        <v>0</v>
      </c>
      <c r="O8067" t="str">
        <f t="shared" si="882"/>
        <v/>
      </c>
      <c r="P8067">
        <f>IF(ISERROR(VLOOKUP(G8067,Genes!$A$2:$A$749,1,0)),0,1)</f>
        <v>1</v>
      </c>
      <c r="Q8067">
        <f t="shared" si="883"/>
        <v>0</v>
      </c>
      <c r="R8067">
        <f t="shared" si="884"/>
        <v>1</v>
      </c>
      <c r="S8067">
        <f t="shared" si="885"/>
        <v>11</v>
      </c>
      <c r="T8067">
        <f t="shared" si="886"/>
        <v>11</v>
      </c>
      <c r="U8067">
        <f t="shared" si="887"/>
        <v>0</v>
      </c>
      <c r="V8067" t="str">
        <f t="shared" si="888"/>
        <v/>
      </c>
    </row>
    <row r="8068" spans="1:22" x14ac:dyDescent="0.2">
      <c r="A8068" t="s">
        <v>22938</v>
      </c>
      <c r="B8068" t="s">
        <v>288</v>
      </c>
      <c r="C8068">
        <v>131948781</v>
      </c>
      <c r="D8068">
        <v>131948812</v>
      </c>
      <c r="E8068">
        <v>32</v>
      </c>
      <c r="F8068" t="s">
        <v>74</v>
      </c>
      <c r="G8068" t="s">
        <v>2825</v>
      </c>
      <c r="H8068" t="s">
        <v>22939</v>
      </c>
      <c r="I8068">
        <v>3</v>
      </c>
      <c r="J8068">
        <v>2</v>
      </c>
      <c r="K8068">
        <v>0</v>
      </c>
      <c r="L8068">
        <v>0</v>
      </c>
      <c r="M8068">
        <v>0</v>
      </c>
      <c r="N8068">
        <v>1</v>
      </c>
      <c r="O8068" t="str">
        <f t="shared" si="882"/>
        <v/>
      </c>
      <c r="P8068">
        <f>IF(ISERROR(VLOOKUP(G8068,Genes!$A$2:$A$749,1,0)),0,1)</f>
        <v>1</v>
      </c>
      <c r="Q8068">
        <f t="shared" si="883"/>
        <v>0</v>
      </c>
      <c r="R8068">
        <f t="shared" si="884"/>
        <v>1</v>
      </c>
      <c r="S8068">
        <f t="shared" si="885"/>
        <v>12</v>
      </c>
      <c r="T8068">
        <f t="shared" si="886"/>
        <v>12</v>
      </c>
      <c r="U8068">
        <f t="shared" si="887"/>
        <v>0</v>
      </c>
      <c r="V8068" t="str">
        <f t="shared" si="888"/>
        <v/>
      </c>
    </row>
    <row r="8069" spans="1:22" x14ac:dyDescent="0.2">
      <c r="A8069" t="s">
        <v>22940</v>
      </c>
      <c r="B8069" t="s">
        <v>288</v>
      </c>
      <c r="C8069">
        <v>131921178</v>
      </c>
      <c r="D8069">
        <v>131921302</v>
      </c>
      <c r="E8069">
        <v>125</v>
      </c>
      <c r="F8069" t="s">
        <v>74</v>
      </c>
      <c r="G8069" t="s">
        <v>2825</v>
      </c>
      <c r="H8069" t="s">
        <v>22941</v>
      </c>
      <c r="I8069">
        <v>3</v>
      </c>
      <c r="J8069">
        <v>1</v>
      </c>
      <c r="K8069">
        <v>2</v>
      </c>
      <c r="L8069">
        <v>0</v>
      </c>
      <c r="M8069">
        <v>0</v>
      </c>
      <c r="N8069">
        <v>0</v>
      </c>
      <c r="O8069" t="str">
        <f t="shared" si="882"/>
        <v/>
      </c>
      <c r="P8069">
        <f>IF(ISERROR(VLOOKUP(G8069,Genes!$A$2:$A$749,1,0)),0,1)</f>
        <v>1</v>
      </c>
      <c r="Q8069">
        <f t="shared" si="883"/>
        <v>0</v>
      </c>
      <c r="R8069">
        <f t="shared" si="884"/>
        <v>1</v>
      </c>
      <c r="S8069">
        <f t="shared" si="885"/>
        <v>13</v>
      </c>
      <c r="T8069">
        <f t="shared" si="886"/>
        <v>13</v>
      </c>
      <c r="U8069">
        <f t="shared" si="887"/>
        <v>0</v>
      </c>
      <c r="V8069" t="str">
        <f t="shared" si="888"/>
        <v/>
      </c>
    </row>
    <row r="8070" spans="1:22" x14ac:dyDescent="0.2">
      <c r="A8070" t="s">
        <v>22942</v>
      </c>
      <c r="B8070" t="s">
        <v>288</v>
      </c>
      <c r="C8070">
        <v>131920645</v>
      </c>
      <c r="D8070">
        <v>131920650</v>
      </c>
      <c r="E8070">
        <v>6</v>
      </c>
      <c r="F8070" t="s">
        <v>74</v>
      </c>
      <c r="G8070" t="s">
        <v>2825</v>
      </c>
      <c r="H8070" t="s">
        <v>22943</v>
      </c>
      <c r="I8070">
        <v>0</v>
      </c>
      <c r="J8070">
        <v>0</v>
      </c>
      <c r="K8070">
        <v>0</v>
      </c>
      <c r="L8070">
        <v>0</v>
      </c>
      <c r="M8070">
        <v>0</v>
      </c>
      <c r="N8070">
        <v>0</v>
      </c>
      <c r="O8070" t="str">
        <f t="shared" si="882"/>
        <v/>
      </c>
      <c r="P8070">
        <f>IF(ISERROR(VLOOKUP(G8070,Genes!$A$2:$A$749,1,0)),0,1)</f>
        <v>1</v>
      </c>
      <c r="Q8070">
        <f t="shared" si="883"/>
        <v>0</v>
      </c>
      <c r="R8070">
        <f t="shared" si="884"/>
        <v>0</v>
      </c>
      <c r="S8070">
        <f t="shared" si="885"/>
        <v>13</v>
      </c>
      <c r="T8070">
        <f t="shared" si="886"/>
        <v>14</v>
      </c>
      <c r="U8070">
        <f t="shared" si="887"/>
        <v>0</v>
      </c>
      <c r="V8070" t="str">
        <f t="shared" si="888"/>
        <v/>
      </c>
    </row>
    <row r="8071" spans="1:22" x14ac:dyDescent="0.2">
      <c r="A8071" t="s">
        <v>22944</v>
      </c>
      <c r="B8071" t="s">
        <v>288</v>
      </c>
      <c r="C8071">
        <v>131919696</v>
      </c>
      <c r="D8071">
        <v>131919901</v>
      </c>
      <c r="E8071">
        <v>206</v>
      </c>
      <c r="F8071" t="s">
        <v>74</v>
      </c>
      <c r="G8071" t="s">
        <v>2825</v>
      </c>
      <c r="H8071" t="s">
        <v>22945</v>
      </c>
      <c r="I8071">
        <v>4</v>
      </c>
      <c r="J8071">
        <v>1</v>
      </c>
      <c r="K8071">
        <v>2</v>
      </c>
      <c r="L8071">
        <v>0</v>
      </c>
      <c r="M8071">
        <v>0</v>
      </c>
      <c r="N8071">
        <v>1</v>
      </c>
      <c r="O8071" t="str">
        <f t="shared" si="882"/>
        <v/>
      </c>
      <c r="P8071">
        <f>IF(ISERROR(VLOOKUP(G8071,Genes!$A$2:$A$749,1,0)),0,1)</f>
        <v>1</v>
      </c>
      <c r="Q8071">
        <f t="shared" si="883"/>
        <v>0</v>
      </c>
      <c r="R8071">
        <f t="shared" si="884"/>
        <v>1</v>
      </c>
      <c r="S8071">
        <f t="shared" si="885"/>
        <v>14</v>
      </c>
      <c r="T8071">
        <f t="shared" si="886"/>
        <v>15</v>
      </c>
      <c r="U8071">
        <f t="shared" si="887"/>
        <v>0</v>
      </c>
      <c r="V8071" t="str">
        <f t="shared" si="888"/>
        <v/>
      </c>
    </row>
    <row r="8072" spans="1:22" x14ac:dyDescent="0.2">
      <c r="A8072" t="s">
        <v>22946</v>
      </c>
      <c r="B8072" t="s">
        <v>288</v>
      </c>
      <c r="C8072">
        <v>131919427</v>
      </c>
      <c r="D8072">
        <v>131919607</v>
      </c>
      <c r="E8072">
        <v>181</v>
      </c>
      <c r="F8072" t="s">
        <v>74</v>
      </c>
      <c r="G8072" t="s">
        <v>2825</v>
      </c>
      <c r="H8072" t="s">
        <v>22947</v>
      </c>
      <c r="I8072">
        <v>4</v>
      </c>
      <c r="J8072">
        <v>1</v>
      </c>
      <c r="K8072">
        <v>2</v>
      </c>
      <c r="L8072">
        <v>0</v>
      </c>
      <c r="M8072">
        <v>0</v>
      </c>
      <c r="N8072">
        <v>1</v>
      </c>
      <c r="O8072" t="str">
        <f t="shared" si="882"/>
        <v/>
      </c>
      <c r="P8072">
        <f>IF(ISERROR(VLOOKUP(G8072,Genes!$A$2:$A$749,1,0)),0,1)</f>
        <v>1</v>
      </c>
      <c r="Q8072">
        <f t="shared" si="883"/>
        <v>0</v>
      </c>
      <c r="R8072">
        <f t="shared" si="884"/>
        <v>1</v>
      </c>
      <c r="S8072">
        <f t="shared" si="885"/>
        <v>15</v>
      </c>
      <c r="T8072">
        <f t="shared" si="886"/>
        <v>16</v>
      </c>
      <c r="U8072">
        <f t="shared" si="887"/>
        <v>0</v>
      </c>
      <c r="V8072" t="str">
        <f t="shared" si="888"/>
        <v/>
      </c>
    </row>
    <row r="8073" spans="1:22" x14ac:dyDescent="0.2">
      <c r="A8073" t="s">
        <v>22948</v>
      </c>
      <c r="B8073" t="s">
        <v>288</v>
      </c>
      <c r="C8073">
        <v>131917658</v>
      </c>
      <c r="D8073">
        <v>131917828</v>
      </c>
      <c r="E8073">
        <v>171</v>
      </c>
      <c r="F8073" t="s">
        <v>74</v>
      </c>
      <c r="G8073" t="s">
        <v>2825</v>
      </c>
      <c r="H8073" t="s">
        <v>22949</v>
      </c>
      <c r="I8073">
        <v>3</v>
      </c>
      <c r="J8073">
        <v>1</v>
      </c>
      <c r="K8073">
        <v>2</v>
      </c>
      <c r="L8073">
        <v>0</v>
      </c>
      <c r="M8073">
        <v>0</v>
      </c>
      <c r="N8073">
        <v>0</v>
      </c>
      <c r="O8073" t="str">
        <f t="shared" si="882"/>
        <v/>
      </c>
      <c r="P8073">
        <f>IF(ISERROR(VLOOKUP(G8073,Genes!$A$2:$A$749,1,0)),0,1)</f>
        <v>1</v>
      </c>
      <c r="Q8073">
        <f t="shared" si="883"/>
        <v>0</v>
      </c>
      <c r="R8073">
        <f t="shared" si="884"/>
        <v>1</v>
      </c>
      <c r="S8073">
        <f t="shared" si="885"/>
        <v>16</v>
      </c>
      <c r="T8073">
        <f t="shared" si="886"/>
        <v>17</v>
      </c>
      <c r="U8073">
        <f t="shared" si="887"/>
        <v>0</v>
      </c>
      <c r="V8073" t="str">
        <f t="shared" si="888"/>
        <v/>
      </c>
    </row>
    <row r="8074" spans="1:22" x14ac:dyDescent="0.2">
      <c r="A8074" t="s">
        <v>22950</v>
      </c>
      <c r="B8074" t="s">
        <v>288</v>
      </c>
      <c r="C8074">
        <v>131917087</v>
      </c>
      <c r="D8074">
        <v>131917303</v>
      </c>
      <c r="E8074">
        <v>217</v>
      </c>
      <c r="F8074" t="s">
        <v>74</v>
      </c>
      <c r="G8074" t="s">
        <v>2825</v>
      </c>
      <c r="H8074" t="s">
        <v>22951</v>
      </c>
      <c r="I8074">
        <v>3</v>
      </c>
      <c r="J8074">
        <v>1</v>
      </c>
      <c r="K8074">
        <v>2</v>
      </c>
      <c r="L8074">
        <v>0</v>
      </c>
      <c r="M8074">
        <v>0</v>
      </c>
      <c r="N8074">
        <v>0</v>
      </c>
      <c r="O8074" t="str">
        <f t="shared" si="882"/>
        <v/>
      </c>
      <c r="P8074">
        <f>IF(ISERROR(VLOOKUP(G8074,Genes!$A$2:$A$749,1,0)),0,1)</f>
        <v>1</v>
      </c>
      <c r="Q8074">
        <f t="shared" si="883"/>
        <v>0</v>
      </c>
      <c r="R8074">
        <f t="shared" si="884"/>
        <v>1</v>
      </c>
      <c r="S8074">
        <f t="shared" si="885"/>
        <v>17</v>
      </c>
      <c r="T8074">
        <f t="shared" si="886"/>
        <v>18</v>
      </c>
      <c r="U8074">
        <f t="shared" si="887"/>
        <v>0</v>
      </c>
      <c r="V8074" t="str">
        <f t="shared" si="888"/>
        <v/>
      </c>
    </row>
    <row r="8075" spans="1:22" x14ac:dyDescent="0.2">
      <c r="A8075" t="s">
        <v>22952</v>
      </c>
      <c r="B8075" t="s">
        <v>288</v>
      </c>
      <c r="C8075">
        <v>131915239</v>
      </c>
      <c r="D8075">
        <v>131915475</v>
      </c>
      <c r="E8075">
        <v>237</v>
      </c>
      <c r="F8075" t="s">
        <v>74</v>
      </c>
      <c r="G8075" t="s">
        <v>2825</v>
      </c>
      <c r="H8075" t="s">
        <v>22953</v>
      </c>
      <c r="I8075">
        <v>3</v>
      </c>
      <c r="J8075">
        <v>1</v>
      </c>
      <c r="K8075">
        <v>2</v>
      </c>
      <c r="L8075">
        <v>0</v>
      </c>
      <c r="M8075">
        <v>0</v>
      </c>
      <c r="N8075">
        <v>0</v>
      </c>
      <c r="O8075" t="str">
        <f t="shared" si="882"/>
        <v/>
      </c>
      <c r="P8075">
        <f>IF(ISERROR(VLOOKUP(G8075,Genes!$A$2:$A$749,1,0)),0,1)</f>
        <v>1</v>
      </c>
      <c r="Q8075">
        <f t="shared" si="883"/>
        <v>0</v>
      </c>
      <c r="R8075">
        <f t="shared" si="884"/>
        <v>1</v>
      </c>
      <c r="S8075">
        <f t="shared" si="885"/>
        <v>18</v>
      </c>
      <c r="T8075">
        <f t="shared" si="886"/>
        <v>19</v>
      </c>
      <c r="U8075">
        <f t="shared" si="887"/>
        <v>0</v>
      </c>
      <c r="V8075" t="str">
        <f t="shared" si="888"/>
        <v/>
      </c>
    </row>
    <row r="8076" spans="1:22" x14ac:dyDescent="0.2">
      <c r="A8076" t="s">
        <v>22954</v>
      </c>
      <c r="B8076" t="s">
        <v>288</v>
      </c>
      <c r="C8076">
        <v>131914146</v>
      </c>
      <c r="D8076">
        <v>131914311</v>
      </c>
      <c r="E8076">
        <v>166</v>
      </c>
      <c r="F8076" t="s">
        <v>74</v>
      </c>
      <c r="G8076" t="s">
        <v>2825</v>
      </c>
      <c r="H8076" t="s">
        <v>22955</v>
      </c>
      <c r="I8076">
        <v>3</v>
      </c>
      <c r="J8076">
        <v>1</v>
      </c>
      <c r="K8076">
        <v>2</v>
      </c>
      <c r="L8076">
        <v>0</v>
      </c>
      <c r="M8076">
        <v>0</v>
      </c>
      <c r="N8076">
        <v>0</v>
      </c>
      <c r="O8076" t="str">
        <f t="shared" si="882"/>
        <v/>
      </c>
      <c r="P8076">
        <f>IF(ISERROR(VLOOKUP(G8076,Genes!$A$2:$A$749,1,0)),0,1)</f>
        <v>1</v>
      </c>
      <c r="Q8076">
        <f t="shared" si="883"/>
        <v>0</v>
      </c>
      <c r="R8076">
        <f t="shared" si="884"/>
        <v>1</v>
      </c>
      <c r="S8076">
        <f t="shared" si="885"/>
        <v>19</v>
      </c>
      <c r="T8076">
        <f t="shared" si="886"/>
        <v>20</v>
      </c>
      <c r="U8076">
        <f t="shared" si="887"/>
        <v>0</v>
      </c>
      <c r="V8076" t="str">
        <f t="shared" si="888"/>
        <v/>
      </c>
    </row>
    <row r="8077" spans="1:22" x14ac:dyDescent="0.2">
      <c r="A8077" t="s">
        <v>22956</v>
      </c>
      <c r="B8077" t="s">
        <v>288</v>
      </c>
      <c r="C8077">
        <v>131913528</v>
      </c>
      <c r="D8077">
        <v>131913600</v>
      </c>
      <c r="E8077">
        <v>73</v>
      </c>
      <c r="F8077" t="s">
        <v>74</v>
      </c>
      <c r="G8077" t="s">
        <v>2825</v>
      </c>
      <c r="H8077" t="s">
        <v>22957</v>
      </c>
      <c r="I8077">
        <v>2</v>
      </c>
      <c r="J8077">
        <v>0</v>
      </c>
      <c r="K8077">
        <v>2</v>
      </c>
      <c r="L8077">
        <v>0</v>
      </c>
      <c r="M8077">
        <v>0</v>
      </c>
      <c r="N8077">
        <v>0</v>
      </c>
      <c r="O8077" t="str">
        <f t="shared" si="882"/>
        <v/>
      </c>
      <c r="P8077">
        <f>IF(ISERROR(VLOOKUP(G8077,Genes!$A$2:$A$749,1,0)),0,1)</f>
        <v>1</v>
      </c>
      <c r="Q8077">
        <f t="shared" si="883"/>
        <v>0</v>
      </c>
      <c r="R8077">
        <f t="shared" si="884"/>
        <v>1</v>
      </c>
      <c r="S8077">
        <f t="shared" si="885"/>
        <v>20</v>
      </c>
      <c r="T8077">
        <f t="shared" si="886"/>
        <v>21</v>
      </c>
      <c r="U8077">
        <f t="shared" si="887"/>
        <v>0</v>
      </c>
      <c r="V8077" t="str">
        <f t="shared" si="888"/>
        <v/>
      </c>
    </row>
    <row r="8078" spans="1:22" x14ac:dyDescent="0.2">
      <c r="A8078" t="s">
        <v>22958</v>
      </c>
      <c r="B8078" t="s">
        <v>288</v>
      </c>
      <c r="C8078">
        <v>131912453</v>
      </c>
      <c r="D8078">
        <v>131912667</v>
      </c>
      <c r="E8078">
        <v>215</v>
      </c>
      <c r="F8078" t="s">
        <v>74</v>
      </c>
      <c r="G8078" t="s">
        <v>2825</v>
      </c>
      <c r="H8078" t="s">
        <v>22959</v>
      </c>
      <c r="I8078">
        <v>3</v>
      </c>
      <c r="J8078">
        <v>1</v>
      </c>
      <c r="K8078">
        <v>2</v>
      </c>
      <c r="L8078">
        <v>0</v>
      </c>
      <c r="M8078">
        <v>0</v>
      </c>
      <c r="N8078">
        <v>0</v>
      </c>
      <c r="O8078" t="str">
        <f t="shared" si="882"/>
        <v/>
      </c>
      <c r="P8078">
        <f>IF(ISERROR(VLOOKUP(G8078,Genes!$A$2:$A$749,1,0)),0,1)</f>
        <v>1</v>
      </c>
      <c r="Q8078">
        <f t="shared" si="883"/>
        <v>0</v>
      </c>
      <c r="R8078">
        <f t="shared" si="884"/>
        <v>1</v>
      </c>
      <c r="S8078">
        <f t="shared" si="885"/>
        <v>21</v>
      </c>
      <c r="T8078">
        <f t="shared" si="886"/>
        <v>22</v>
      </c>
      <c r="U8078">
        <f t="shared" si="887"/>
        <v>0</v>
      </c>
      <c r="V8078" t="str">
        <f t="shared" si="888"/>
        <v/>
      </c>
    </row>
    <row r="8079" spans="1:22" x14ac:dyDescent="0.2">
      <c r="A8079" t="s">
        <v>22960</v>
      </c>
      <c r="B8079" t="s">
        <v>288</v>
      </c>
      <c r="C8079">
        <v>131948536</v>
      </c>
      <c r="D8079">
        <v>131948623</v>
      </c>
      <c r="E8079">
        <v>88</v>
      </c>
      <c r="F8079" t="s">
        <v>74</v>
      </c>
      <c r="G8079" t="s">
        <v>2825</v>
      </c>
      <c r="H8079" t="s">
        <v>22961</v>
      </c>
      <c r="I8079">
        <v>3</v>
      </c>
      <c r="J8079">
        <v>0</v>
      </c>
      <c r="K8079">
        <v>2</v>
      </c>
      <c r="L8079">
        <v>0</v>
      </c>
      <c r="M8079">
        <v>0</v>
      </c>
      <c r="N8079">
        <v>1</v>
      </c>
      <c r="O8079" t="str">
        <f t="shared" si="882"/>
        <v/>
      </c>
      <c r="P8079">
        <f>IF(ISERROR(VLOOKUP(G8079,Genes!$A$2:$A$749,1,0)),0,1)</f>
        <v>1</v>
      </c>
      <c r="Q8079">
        <f t="shared" si="883"/>
        <v>0</v>
      </c>
      <c r="R8079">
        <f t="shared" si="884"/>
        <v>1</v>
      </c>
      <c r="S8079">
        <f t="shared" si="885"/>
        <v>22</v>
      </c>
      <c r="T8079">
        <f t="shared" si="886"/>
        <v>23</v>
      </c>
      <c r="U8079">
        <f t="shared" si="887"/>
        <v>0</v>
      </c>
      <c r="V8079" t="str">
        <f t="shared" si="888"/>
        <v/>
      </c>
    </row>
    <row r="8080" spans="1:22" x14ac:dyDescent="0.2">
      <c r="A8080" t="s">
        <v>22962</v>
      </c>
      <c r="B8080" t="s">
        <v>288</v>
      </c>
      <c r="C8080">
        <v>131911462</v>
      </c>
      <c r="D8080">
        <v>131911582</v>
      </c>
      <c r="E8080">
        <v>121</v>
      </c>
      <c r="F8080" t="s">
        <v>74</v>
      </c>
      <c r="G8080" t="s">
        <v>2825</v>
      </c>
      <c r="H8080" t="s">
        <v>22963</v>
      </c>
      <c r="I8080">
        <v>3</v>
      </c>
      <c r="J8080">
        <v>1</v>
      </c>
      <c r="K8080">
        <v>1</v>
      </c>
      <c r="L8080">
        <v>1</v>
      </c>
      <c r="M8080">
        <v>0</v>
      </c>
      <c r="N8080">
        <v>0</v>
      </c>
      <c r="O8080" t="str">
        <f t="shared" si="882"/>
        <v/>
      </c>
      <c r="P8080">
        <f>IF(ISERROR(VLOOKUP(G8080,Genes!$A$2:$A$749,1,0)),0,1)</f>
        <v>1</v>
      </c>
      <c r="Q8080">
        <f t="shared" si="883"/>
        <v>0</v>
      </c>
      <c r="R8080">
        <f t="shared" si="884"/>
        <v>1</v>
      </c>
      <c r="S8080">
        <f t="shared" si="885"/>
        <v>23</v>
      </c>
      <c r="T8080">
        <f t="shared" si="886"/>
        <v>24</v>
      </c>
      <c r="U8080">
        <f t="shared" si="887"/>
        <v>0</v>
      </c>
      <c r="V8080" t="str">
        <f t="shared" si="888"/>
        <v/>
      </c>
    </row>
    <row r="8081" spans="1:22" x14ac:dyDescent="0.2">
      <c r="A8081" t="s">
        <v>22964</v>
      </c>
      <c r="B8081" t="s">
        <v>288</v>
      </c>
      <c r="C8081">
        <v>131910605</v>
      </c>
      <c r="D8081">
        <v>131910736</v>
      </c>
      <c r="E8081">
        <v>132</v>
      </c>
      <c r="F8081" t="s">
        <v>74</v>
      </c>
      <c r="G8081" t="s">
        <v>2825</v>
      </c>
      <c r="H8081" t="s">
        <v>22965</v>
      </c>
      <c r="I8081">
        <v>3</v>
      </c>
      <c r="J8081">
        <v>1</v>
      </c>
      <c r="K8081">
        <v>2</v>
      </c>
      <c r="L8081">
        <v>0</v>
      </c>
      <c r="M8081">
        <v>0</v>
      </c>
      <c r="N8081">
        <v>0</v>
      </c>
      <c r="O8081" t="str">
        <f t="shared" si="882"/>
        <v/>
      </c>
      <c r="P8081">
        <f>IF(ISERROR(VLOOKUP(G8081,Genes!$A$2:$A$749,1,0)),0,1)</f>
        <v>1</v>
      </c>
      <c r="Q8081">
        <f t="shared" si="883"/>
        <v>0</v>
      </c>
      <c r="R8081">
        <f t="shared" si="884"/>
        <v>1</v>
      </c>
      <c r="S8081">
        <f t="shared" si="885"/>
        <v>24</v>
      </c>
      <c r="T8081">
        <f t="shared" si="886"/>
        <v>25</v>
      </c>
      <c r="U8081">
        <f t="shared" si="887"/>
        <v>0</v>
      </c>
      <c r="V8081" t="str">
        <f t="shared" si="888"/>
        <v/>
      </c>
    </row>
    <row r="8082" spans="1:22" x14ac:dyDescent="0.2">
      <c r="A8082" t="s">
        <v>22966</v>
      </c>
      <c r="B8082" t="s">
        <v>288</v>
      </c>
      <c r="C8082">
        <v>131908849</v>
      </c>
      <c r="D8082">
        <v>131908986</v>
      </c>
      <c r="E8082">
        <v>138</v>
      </c>
      <c r="F8082" t="s">
        <v>74</v>
      </c>
      <c r="G8082" t="s">
        <v>2825</v>
      </c>
      <c r="H8082" t="s">
        <v>22967</v>
      </c>
      <c r="I8082">
        <v>3</v>
      </c>
      <c r="J8082">
        <v>0</v>
      </c>
      <c r="K8082">
        <v>2</v>
      </c>
      <c r="L8082">
        <v>1</v>
      </c>
      <c r="M8082">
        <v>0</v>
      </c>
      <c r="N8082">
        <v>0</v>
      </c>
      <c r="O8082" t="str">
        <f t="shared" si="882"/>
        <v/>
      </c>
      <c r="P8082">
        <f>IF(ISERROR(VLOOKUP(G8082,Genes!$A$2:$A$749,1,0)),0,1)</f>
        <v>1</v>
      </c>
      <c r="Q8082">
        <f t="shared" si="883"/>
        <v>0</v>
      </c>
      <c r="R8082">
        <f t="shared" si="884"/>
        <v>1</v>
      </c>
      <c r="S8082">
        <f t="shared" si="885"/>
        <v>25</v>
      </c>
      <c r="T8082">
        <f t="shared" si="886"/>
        <v>26</v>
      </c>
      <c r="U8082">
        <f t="shared" si="887"/>
        <v>0</v>
      </c>
      <c r="V8082" t="str">
        <f t="shared" si="888"/>
        <v/>
      </c>
    </row>
    <row r="8083" spans="1:22" x14ac:dyDescent="0.2">
      <c r="A8083" t="s">
        <v>22968</v>
      </c>
      <c r="B8083" t="s">
        <v>288</v>
      </c>
      <c r="C8083">
        <v>131908819</v>
      </c>
      <c r="D8083">
        <v>131908986</v>
      </c>
      <c r="E8083">
        <v>168</v>
      </c>
      <c r="F8083" t="s">
        <v>74</v>
      </c>
      <c r="G8083" t="s">
        <v>2825</v>
      </c>
      <c r="H8083" t="s">
        <v>22969</v>
      </c>
      <c r="I8083">
        <v>3</v>
      </c>
      <c r="J8083">
        <v>1</v>
      </c>
      <c r="K8083">
        <v>2</v>
      </c>
      <c r="L8083">
        <v>0</v>
      </c>
      <c r="M8083">
        <v>0</v>
      </c>
      <c r="N8083">
        <v>0</v>
      </c>
      <c r="O8083" t="str">
        <f t="shared" si="882"/>
        <v/>
      </c>
      <c r="P8083">
        <f>IF(ISERROR(VLOOKUP(G8083,Genes!$A$2:$A$749,1,0)),0,1)</f>
        <v>1</v>
      </c>
      <c r="Q8083">
        <f t="shared" si="883"/>
        <v>0</v>
      </c>
      <c r="R8083">
        <f t="shared" si="884"/>
        <v>1</v>
      </c>
      <c r="S8083">
        <f t="shared" si="885"/>
        <v>26</v>
      </c>
      <c r="T8083">
        <f t="shared" si="886"/>
        <v>27</v>
      </c>
      <c r="U8083">
        <f t="shared" si="887"/>
        <v>0</v>
      </c>
      <c r="V8083" t="str">
        <f t="shared" si="888"/>
        <v/>
      </c>
    </row>
    <row r="8084" spans="1:22" x14ac:dyDescent="0.2">
      <c r="A8084" t="s">
        <v>22970</v>
      </c>
      <c r="B8084" t="s">
        <v>288</v>
      </c>
      <c r="C8084">
        <v>131908060</v>
      </c>
      <c r="D8084">
        <v>131908077</v>
      </c>
      <c r="E8084">
        <v>18</v>
      </c>
      <c r="F8084" t="s">
        <v>74</v>
      </c>
      <c r="G8084" t="s">
        <v>2825</v>
      </c>
      <c r="H8084" t="s">
        <v>22971</v>
      </c>
      <c r="I8084">
        <v>4</v>
      </c>
      <c r="J8084">
        <v>1</v>
      </c>
      <c r="K8084">
        <v>0</v>
      </c>
      <c r="L8084">
        <v>0</v>
      </c>
      <c r="M8084">
        <v>2</v>
      </c>
      <c r="N8084">
        <v>1</v>
      </c>
      <c r="O8084" t="str">
        <f t="shared" si="882"/>
        <v/>
      </c>
      <c r="P8084">
        <f>IF(ISERROR(VLOOKUP(G8084,Genes!$A$2:$A$749,1,0)),0,1)</f>
        <v>1</v>
      </c>
      <c r="Q8084">
        <f t="shared" si="883"/>
        <v>0</v>
      </c>
      <c r="R8084">
        <f t="shared" si="884"/>
        <v>1</v>
      </c>
      <c r="S8084">
        <f t="shared" si="885"/>
        <v>27</v>
      </c>
      <c r="T8084">
        <f t="shared" si="886"/>
        <v>28</v>
      </c>
      <c r="U8084">
        <f t="shared" si="887"/>
        <v>0</v>
      </c>
      <c r="V8084" t="str">
        <f t="shared" si="888"/>
        <v/>
      </c>
    </row>
    <row r="8085" spans="1:22" x14ac:dyDescent="0.2">
      <c r="A8085" t="s">
        <v>22972</v>
      </c>
      <c r="B8085" t="s">
        <v>288</v>
      </c>
      <c r="C8085">
        <v>131895433</v>
      </c>
      <c r="D8085">
        <v>131895435</v>
      </c>
      <c r="E8085">
        <v>3</v>
      </c>
      <c r="F8085" t="s">
        <v>74</v>
      </c>
      <c r="G8085" t="s">
        <v>2825</v>
      </c>
      <c r="H8085" t="s">
        <v>22973</v>
      </c>
      <c r="I8085">
        <v>2</v>
      </c>
      <c r="J8085">
        <v>2</v>
      </c>
      <c r="K8085">
        <v>0</v>
      </c>
      <c r="L8085">
        <v>0</v>
      </c>
      <c r="M8085">
        <v>0</v>
      </c>
      <c r="N8085">
        <v>0</v>
      </c>
      <c r="O8085" t="str">
        <f t="shared" si="882"/>
        <v/>
      </c>
      <c r="P8085">
        <f>IF(ISERROR(VLOOKUP(G8085,Genes!$A$2:$A$749,1,0)),0,1)</f>
        <v>1</v>
      </c>
      <c r="Q8085">
        <f t="shared" si="883"/>
        <v>0</v>
      </c>
      <c r="R8085">
        <f t="shared" si="884"/>
        <v>1</v>
      </c>
      <c r="S8085">
        <f t="shared" si="885"/>
        <v>28</v>
      </c>
      <c r="T8085">
        <f t="shared" si="886"/>
        <v>29</v>
      </c>
      <c r="U8085">
        <f t="shared" si="887"/>
        <v>0</v>
      </c>
      <c r="V8085" t="str">
        <f t="shared" si="888"/>
        <v/>
      </c>
    </row>
    <row r="8086" spans="1:22" x14ac:dyDescent="0.2">
      <c r="A8086" t="s">
        <v>22974</v>
      </c>
      <c r="B8086" t="s">
        <v>288</v>
      </c>
      <c r="C8086">
        <v>131946005</v>
      </c>
      <c r="D8086">
        <v>131946129</v>
      </c>
      <c r="E8086">
        <v>125</v>
      </c>
      <c r="F8086" t="s">
        <v>74</v>
      </c>
      <c r="G8086" t="s">
        <v>2825</v>
      </c>
      <c r="H8086" t="s">
        <v>22975</v>
      </c>
      <c r="I8086">
        <v>3</v>
      </c>
      <c r="J8086">
        <v>1</v>
      </c>
      <c r="K8086">
        <v>2</v>
      </c>
      <c r="L8086">
        <v>0</v>
      </c>
      <c r="M8086">
        <v>0</v>
      </c>
      <c r="N8086">
        <v>0</v>
      </c>
      <c r="O8086" t="str">
        <f t="shared" si="882"/>
        <v/>
      </c>
      <c r="P8086">
        <f>IF(ISERROR(VLOOKUP(G8086,Genes!$A$2:$A$749,1,0)),0,1)</f>
        <v>1</v>
      </c>
      <c r="Q8086">
        <f t="shared" si="883"/>
        <v>0</v>
      </c>
      <c r="R8086">
        <f t="shared" si="884"/>
        <v>1</v>
      </c>
      <c r="S8086">
        <f t="shared" si="885"/>
        <v>29</v>
      </c>
      <c r="T8086">
        <f t="shared" si="886"/>
        <v>30</v>
      </c>
      <c r="U8086">
        <f t="shared" si="887"/>
        <v>0</v>
      </c>
      <c r="V8086" t="str">
        <f t="shared" si="888"/>
        <v/>
      </c>
    </row>
    <row r="8087" spans="1:22" x14ac:dyDescent="0.2">
      <c r="A8087" t="s">
        <v>22976</v>
      </c>
      <c r="B8087" t="s">
        <v>288</v>
      </c>
      <c r="C8087">
        <v>131944491</v>
      </c>
      <c r="D8087">
        <v>131944602</v>
      </c>
      <c r="E8087">
        <v>112</v>
      </c>
      <c r="F8087" t="s">
        <v>74</v>
      </c>
      <c r="G8087" t="s">
        <v>2825</v>
      </c>
      <c r="H8087" t="s">
        <v>22977</v>
      </c>
      <c r="I8087">
        <v>2</v>
      </c>
      <c r="J8087">
        <v>0</v>
      </c>
      <c r="K8087">
        <v>2</v>
      </c>
      <c r="L8087">
        <v>0</v>
      </c>
      <c r="M8087">
        <v>0</v>
      </c>
      <c r="N8087">
        <v>0</v>
      </c>
      <c r="O8087" t="str">
        <f t="shared" si="882"/>
        <v/>
      </c>
      <c r="P8087">
        <f>IF(ISERROR(VLOOKUP(G8087,Genes!$A$2:$A$749,1,0)),0,1)</f>
        <v>1</v>
      </c>
      <c r="Q8087">
        <f t="shared" si="883"/>
        <v>0</v>
      </c>
      <c r="R8087">
        <f t="shared" si="884"/>
        <v>1</v>
      </c>
      <c r="S8087">
        <f t="shared" si="885"/>
        <v>30</v>
      </c>
      <c r="T8087">
        <f t="shared" si="886"/>
        <v>31</v>
      </c>
      <c r="U8087">
        <f t="shared" si="887"/>
        <v>0</v>
      </c>
      <c r="V8087" t="str">
        <f t="shared" si="888"/>
        <v/>
      </c>
    </row>
    <row r="8088" spans="1:22" x14ac:dyDescent="0.2">
      <c r="A8088" t="s">
        <v>22978</v>
      </c>
      <c r="B8088" t="s">
        <v>288</v>
      </c>
      <c r="C8088">
        <v>131943021</v>
      </c>
      <c r="D8088">
        <v>131943119</v>
      </c>
      <c r="E8088">
        <v>99</v>
      </c>
      <c r="F8088" t="s">
        <v>74</v>
      </c>
      <c r="G8088" t="s">
        <v>2825</v>
      </c>
      <c r="H8088" t="s">
        <v>22979</v>
      </c>
      <c r="I8088">
        <v>2</v>
      </c>
      <c r="J8088">
        <v>0</v>
      </c>
      <c r="K8088">
        <v>2</v>
      </c>
      <c r="L8088">
        <v>0</v>
      </c>
      <c r="M8088">
        <v>0</v>
      </c>
      <c r="N8088">
        <v>0</v>
      </c>
      <c r="O8088" t="str">
        <f t="shared" si="882"/>
        <v/>
      </c>
      <c r="P8088">
        <f>IF(ISERROR(VLOOKUP(G8088,Genes!$A$2:$A$749,1,0)),0,1)</f>
        <v>1</v>
      </c>
      <c r="Q8088">
        <f t="shared" si="883"/>
        <v>0</v>
      </c>
      <c r="R8088">
        <f t="shared" si="884"/>
        <v>1</v>
      </c>
      <c r="S8088">
        <f t="shared" si="885"/>
        <v>31</v>
      </c>
      <c r="T8088">
        <f t="shared" si="886"/>
        <v>32</v>
      </c>
      <c r="U8088">
        <f t="shared" si="887"/>
        <v>0</v>
      </c>
      <c r="V8088" t="str">
        <f t="shared" si="888"/>
        <v/>
      </c>
    </row>
    <row r="8089" spans="1:22" x14ac:dyDescent="0.2">
      <c r="A8089" t="s">
        <v>22980</v>
      </c>
      <c r="B8089" t="s">
        <v>288</v>
      </c>
      <c r="C8089">
        <v>131941768</v>
      </c>
      <c r="D8089">
        <v>131941869</v>
      </c>
      <c r="E8089">
        <v>102</v>
      </c>
      <c r="F8089" t="s">
        <v>74</v>
      </c>
      <c r="G8089" t="s">
        <v>2825</v>
      </c>
      <c r="H8089" t="s">
        <v>22981</v>
      </c>
      <c r="I8089">
        <v>2</v>
      </c>
      <c r="J8089">
        <v>0</v>
      </c>
      <c r="K8089">
        <v>2</v>
      </c>
      <c r="L8089">
        <v>0</v>
      </c>
      <c r="M8089">
        <v>0</v>
      </c>
      <c r="N8089">
        <v>0</v>
      </c>
      <c r="O8089" t="str">
        <f t="shared" si="882"/>
        <v/>
      </c>
      <c r="P8089">
        <f>IF(ISERROR(VLOOKUP(G8089,Genes!$A$2:$A$749,1,0)),0,1)</f>
        <v>1</v>
      </c>
      <c r="Q8089">
        <f t="shared" si="883"/>
        <v>0</v>
      </c>
      <c r="R8089">
        <f t="shared" si="884"/>
        <v>1</v>
      </c>
      <c r="S8089">
        <f t="shared" si="885"/>
        <v>32</v>
      </c>
      <c r="T8089">
        <f t="shared" si="886"/>
        <v>33</v>
      </c>
      <c r="U8089">
        <f t="shared" si="887"/>
        <v>0</v>
      </c>
      <c r="V8089" t="str">
        <f t="shared" si="888"/>
        <v/>
      </c>
    </row>
    <row r="8090" spans="1:22" x14ac:dyDescent="0.2">
      <c r="A8090" t="s">
        <v>22982</v>
      </c>
      <c r="B8090" t="s">
        <v>288</v>
      </c>
      <c r="C8090">
        <v>131940967</v>
      </c>
      <c r="D8090">
        <v>131941036</v>
      </c>
      <c r="E8090">
        <v>70</v>
      </c>
      <c r="F8090" t="s">
        <v>74</v>
      </c>
      <c r="G8090" t="s">
        <v>2825</v>
      </c>
      <c r="H8090" t="s">
        <v>22983</v>
      </c>
      <c r="I8090">
        <v>2</v>
      </c>
      <c r="J8090">
        <v>0</v>
      </c>
      <c r="K8090">
        <v>2</v>
      </c>
      <c r="L8090">
        <v>0</v>
      </c>
      <c r="M8090">
        <v>0</v>
      </c>
      <c r="N8090">
        <v>0</v>
      </c>
      <c r="O8090" t="str">
        <f t="shared" si="882"/>
        <v/>
      </c>
      <c r="P8090">
        <f>IF(ISERROR(VLOOKUP(G8090,Genes!$A$2:$A$749,1,0)),0,1)</f>
        <v>1</v>
      </c>
      <c r="Q8090">
        <f t="shared" si="883"/>
        <v>0</v>
      </c>
      <c r="R8090">
        <f t="shared" si="884"/>
        <v>1</v>
      </c>
      <c r="S8090">
        <f t="shared" si="885"/>
        <v>33</v>
      </c>
      <c r="T8090">
        <f t="shared" si="886"/>
        <v>34</v>
      </c>
      <c r="U8090">
        <f t="shared" si="887"/>
        <v>0</v>
      </c>
      <c r="V8090" t="str">
        <f t="shared" si="888"/>
        <v/>
      </c>
    </row>
    <row r="8091" spans="1:22" x14ac:dyDescent="0.2">
      <c r="A8091" t="s">
        <v>22984</v>
      </c>
      <c r="B8091" t="s">
        <v>288</v>
      </c>
      <c r="C8091">
        <v>131939547</v>
      </c>
      <c r="D8091">
        <v>131939659</v>
      </c>
      <c r="E8091">
        <v>113</v>
      </c>
      <c r="F8091" t="s">
        <v>74</v>
      </c>
      <c r="G8091" t="s">
        <v>2825</v>
      </c>
      <c r="H8091" t="s">
        <v>22985</v>
      </c>
      <c r="I8091">
        <v>2</v>
      </c>
      <c r="J8091">
        <v>0</v>
      </c>
      <c r="K8091">
        <v>2</v>
      </c>
      <c r="L8091">
        <v>0</v>
      </c>
      <c r="M8091">
        <v>0</v>
      </c>
      <c r="N8091">
        <v>0</v>
      </c>
      <c r="O8091" t="str">
        <f t="shared" si="882"/>
        <v>MED23</v>
      </c>
      <c r="P8091">
        <f>IF(ISERROR(VLOOKUP(G8091,Genes!$A$2:$A$749,1,0)),0,1)</f>
        <v>1</v>
      </c>
      <c r="Q8091">
        <f t="shared" si="883"/>
        <v>0</v>
      </c>
      <c r="R8091">
        <f t="shared" si="884"/>
        <v>1</v>
      </c>
      <c r="S8091">
        <f t="shared" si="885"/>
        <v>34</v>
      </c>
      <c r="T8091">
        <f t="shared" si="886"/>
        <v>35</v>
      </c>
      <c r="U8091">
        <f t="shared" si="887"/>
        <v>1</v>
      </c>
      <c r="V8091">
        <f t="shared" si="888"/>
        <v>0.97142857142857142</v>
      </c>
    </row>
    <row r="8092" spans="1:22" x14ac:dyDescent="0.2">
      <c r="A8092" t="s">
        <v>22986</v>
      </c>
      <c r="B8092" t="s">
        <v>439</v>
      </c>
      <c r="C8092">
        <v>88119552</v>
      </c>
      <c r="D8092">
        <v>88119605</v>
      </c>
      <c r="E8092">
        <v>54</v>
      </c>
      <c r="F8092" t="s">
        <v>74</v>
      </c>
      <c r="G8092" t="s">
        <v>2832</v>
      </c>
      <c r="H8092" t="s">
        <v>22987</v>
      </c>
      <c r="I8092">
        <v>2</v>
      </c>
      <c r="J8092">
        <v>1</v>
      </c>
      <c r="K8092">
        <v>0</v>
      </c>
      <c r="L8092">
        <v>1</v>
      </c>
      <c r="M8092">
        <v>0</v>
      </c>
      <c r="N8092">
        <v>0</v>
      </c>
      <c r="O8092" t="str">
        <f t="shared" si="882"/>
        <v/>
      </c>
      <c r="P8092">
        <f>IF(ISERROR(VLOOKUP(G8092,Genes!$A$2:$A$749,1,0)),0,1)</f>
        <v>1</v>
      </c>
      <c r="Q8092">
        <f t="shared" si="883"/>
        <v>1</v>
      </c>
      <c r="R8092">
        <f t="shared" si="884"/>
        <v>1</v>
      </c>
      <c r="S8092">
        <f t="shared" si="885"/>
        <v>1</v>
      </c>
      <c r="T8092">
        <f t="shared" si="886"/>
        <v>1</v>
      </c>
      <c r="U8092">
        <f t="shared" si="887"/>
        <v>0</v>
      </c>
      <c r="V8092" t="str">
        <f t="shared" si="888"/>
        <v/>
      </c>
    </row>
    <row r="8093" spans="1:22" x14ac:dyDescent="0.2">
      <c r="A8093" t="s">
        <v>22988</v>
      </c>
      <c r="B8093" t="s">
        <v>439</v>
      </c>
      <c r="C8093">
        <v>88025035</v>
      </c>
      <c r="D8093">
        <v>88025164</v>
      </c>
      <c r="E8093">
        <v>130</v>
      </c>
      <c r="F8093" t="s">
        <v>74</v>
      </c>
      <c r="G8093" t="s">
        <v>2832</v>
      </c>
      <c r="H8093" t="s">
        <v>22989</v>
      </c>
      <c r="I8093">
        <v>3</v>
      </c>
      <c r="J8093">
        <v>1</v>
      </c>
      <c r="K8093">
        <v>2</v>
      </c>
      <c r="L8093">
        <v>0</v>
      </c>
      <c r="M8093">
        <v>0</v>
      </c>
      <c r="N8093">
        <v>0</v>
      </c>
      <c r="O8093" t="str">
        <f t="shared" si="882"/>
        <v/>
      </c>
      <c r="P8093">
        <f>IF(ISERROR(VLOOKUP(G8093,Genes!$A$2:$A$749,1,0)),0,1)</f>
        <v>1</v>
      </c>
      <c r="Q8093">
        <f t="shared" si="883"/>
        <v>0</v>
      </c>
      <c r="R8093">
        <f t="shared" si="884"/>
        <v>1</v>
      </c>
      <c r="S8093">
        <f t="shared" si="885"/>
        <v>2</v>
      </c>
      <c r="T8093">
        <f t="shared" si="886"/>
        <v>2</v>
      </c>
      <c r="U8093">
        <f t="shared" si="887"/>
        <v>0</v>
      </c>
      <c r="V8093" t="str">
        <f t="shared" si="888"/>
        <v/>
      </c>
    </row>
    <row r="8094" spans="1:22" x14ac:dyDescent="0.2">
      <c r="A8094" t="s">
        <v>22990</v>
      </c>
      <c r="B8094" t="s">
        <v>439</v>
      </c>
      <c r="C8094">
        <v>88024310</v>
      </c>
      <c r="D8094">
        <v>88024445</v>
      </c>
      <c r="E8094">
        <v>136</v>
      </c>
      <c r="F8094" t="s">
        <v>74</v>
      </c>
      <c r="G8094" t="s">
        <v>2832</v>
      </c>
      <c r="H8094" t="s">
        <v>22991</v>
      </c>
      <c r="I8094">
        <v>3</v>
      </c>
      <c r="J8094">
        <v>0</v>
      </c>
      <c r="K8094">
        <v>2</v>
      </c>
      <c r="L8094">
        <v>1</v>
      </c>
      <c r="M8094">
        <v>0</v>
      </c>
      <c r="N8094">
        <v>0</v>
      </c>
      <c r="O8094" t="str">
        <f t="shared" si="882"/>
        <v/>
      </c>
      <c r="P8094">
        <f>IF(ISERROR(VLOOKUP(G8094,Genes!$A$2:$A$749,1,0)),0,1)</f>
        <v>1</v>
      </c>
      <c r="Q8094">
        <f t="shared" si="883"/>
        <v>0</v>
      </c>
      <c r="R8094">
        <f t="shared" si="884"/>
        <v>1</v>
      </c>
      <c r="S8094">
        <f t="shared" si="885"/>
        <v>3</v>
      </c>
      <c r="T8094">
        <f t="shared" si="886"/>
        <v>3</v>
      </c>
      <c r="U8094">
        <f t="shared" si="887"/>
        <v>0</v>
      </c>
      <c r="V8094" t="str">
        <f t="shared" si="888"/>
        <v/>
      </c>
    </row>
    <row r="8095" spans="1:22" x14ac:dyDescent="0.2">
      <c r="A8095" t="s">
        <v>22992</v>
      </c>
      <c r="B8095" t="s">
        <v>439</v>
      </c>
      <c r="C8095">
        <v>88018421</v>
      </c>
      <c r="D8095">
        <v>88018742</v>
      </c>
      <c r="E8095">
        <v>322</v>
      </c>
      <c r="F8095" t="s">
        <v>74</v>
      </c>
      <c r="G8095" t="s">
        <v>2832</v>
      </c>
      <c r="H8095" t="s">
        <v>22993</v>
      </c>
      <c r="I8095">
        <v>5</v>
      </c>
      <c r="J8095">
        <v>3</v>
      </c>
      <c r="K8095">
        <v>2</v>
      </c>
      <c r="L8095">
        <v>0</v>
      </c>
      <c r="M8095">
        <v>0</v>
      </c>
      <c r="N8095">
        <v>0</v>
      </c>
      <c r="O8095" t="str">
        <f t="shared" si="882"/>
        <v/>
      </c>
      <c r="P8095">
        <f>IF(ISERROR(VLOOKUP(G8095,Genes!$A$2:$A$749,1,0)),0,1)</f>
        <v>1</v>
      </c>
      <c r="Q8095">
        <f t="shared" si="883"/>
        <v>0</v>
      </c>
      <c r="R8095">
        <f t="shared" si="884"/>
        <v>1</v>
      </c>
      <c r="S8095">
        <f t="shared" si="885"/>
        <v>4</v>
      </c>
      <c r="T8095">
        <f t="shared" si="886"/>
        <v>4</v>
      </c>
      <c r="U8095">
        <f t="shared" si="887"/>
        <v>0</v>
      </c>
      <c r="V8095" t="str">
        <f t="shared" si="888"/>
        <v/>
      </c>
    </row>
    <row r="8096" spans="1:22" x14ac:dyDescent="0.2">
      <c r="A8096" t="s">
        <v>22994</v>
      </c>
      <c r="B8096" t="s">
        <v>439</v>
      </c>
      <c r="C8096">
        <v>88018421</v>
      </c>
      <c r="D8096">
        <v>88018646</v>
      </c>
      <c r="E8096">
        <v>226</v>
      </c>
      <c r="F8096" t="s">
        <v>74</v>
      </c>
      <c r="G8096" t="s">
        <v>2832</v>
      </c>
      <c r="H8096" t="s">
        <v>22995</v>
      </c>
      <c r="I8096">
        <v>5</v>
      </c>
      <c r="J8096">
        <v>2</v>
      </c>
      <c r="K8096">
        <v>2</v>
      </c>
      <c r="L8096">
        <v>1</v>
      </c>
      <c r="M8096">
        <v>0</v>
      </c>
      <c r="N8096">
        <v>0</v>
      </c>
      <c r="O8096" t="str">
        <f t="shared" si="882"/>
        <v/>
      </c>
      <c r="P8096">
        <f>IF(ISERROR(VLOOKUP(G8096,Genes!$A$2:$A$749,1,0)),0,1)</f>
        <v>1</v>
      </c>
      <c r="Q8096">
        <f t="shared" si="883"/>
        <v>0</v>
      </c>
      <c r="R8096">
        <f t="shared" si="884"/>
        <v>1</v>
      </c>
      <c r="S8096">
        <f t="shared" si="885"/>
        <v>5</v>
      </c>
      <c r="T8096">
        <f t="shared" si="886"/>
        <v>5</v>
      </c>
      <c r="U8096">
        <f t="shared" si="887"/>
        <v>0</v>
      </c>
      <c r="V8096" t="str">
        <f t="shared" si="888"/>
        <v/>
      </c>
    </row>
    <row r="8097" spans="1:22" x14ac:dyDescent="0.2">
      <c r="A8097" t="s">
        <v>22996</v>
      </c>
      <c r="B8097" t="s">
        <v>439</v>
      </c>
      <c r="C8097">
        <v>88100415</v>
      </c>
      <c r="D8097">
        <v>88100618</v>
      </c>
      <c r="E8097">
        <v>204</v>
      </c>
      <c r="F8097" t="s">
        <v>74</v>
      </c>
      <c r="G8097" t="s">
        <v>2832</v>
      </c>
      <c r="H8097" t="s">
        <v>22997</v>
      </c>
      <c r="I8097">
        <v>3</v>
      </c>
      <c r="J8097">
        <v>1</v>
      </c>
      <c r="K8097">
        <v>2</v>
      </c>
      <c r="L8097">
        <v>0</v>
      </c>
      <c r="M8097">
        <v>0</v>
      </c>
      <c r="N8097">
        <v>0</v>
      </c>
      <c r="O8097" t="str">
        <f t="shared" si="882"/>
        <v/>
      </c>
      <c r="P8097">
        <f>IF(ISERROR(VLOOKUP(G8097,Genes!$A$2:$A$749,1,0)),0,1)</f>
        <v>1</v>
      </c>
      <c r="Q8097">
        <f t="shared" si="883"/>
        <v>0</v>
      </c>
      <c r="R8097">
        <f t="shared" si="884"/>
        <v>1</v>
      </c>
      <c r="S8097">
        <f t="shared" si="885"/>
        <v>6</v>
      </c>
      <c r="T8097">
        <f t="shared" si="886"/>
        <v>6</v>
      </c>
      <c r="U8097">
        <f t="shared" si="887"/>
        <v>0</v>
      </c>
      <c r="V8097" t="str">
        <f t="shared" si="888"/>
        <v/>
      </c>
    </row>
    <row r="8098" spans="1:22" x14ac:dyDescent="0.2">
      <c r="A8098" t="s">
        <v>22998</v>
      </c>
      <c r="B8098" t="s">
        <v>439</v>
      </c>
      <c r="C8098">
        <v>88057086</v>
      </c>
      <c r="D8098">
        <v>88057145</v>
      </c>
      <c r="E8098">
        <v>60</v>
      </c>
      <c r="F8098" t="s">
        <v>74</v>
      </c>
      <c r="G8098" t="s">
        <v>2832</v>
      </c>
      <c r="H8098" t="s">
        <v>22999</v>
      </c>
      <c r="I8098">
        <v>4</v>
      </c>
      <c r="J8098">
        <v>1</v>
      </c>
      <c r="K8098">
        <v>0</v>
      </c>
      <c r="L8098">
        <v>1</v>
      </c>
      <c r="M8098">
        <v>1</v>
      </c>
      <c r="N8098">
        <v>1</v>
      </c>
      <c r="O8098" t="str">
        <f t="shared" si="882"/>
        <v/>
      </c>
      <c r="P8098">
        <f>IF(ISERROR(VLOOKUP(G8098,Genes!$A$2:$A$749,1,0)),0,1)</f>
        <v>1</v>
      </c>
      <c r="Q8098">
        <f t="shared" si="883"/>
        <v>0</v>
      </c>
      <c r="R8098">
        <f t="shared" si="884"/>
        <v>1</v>
      </c>
      <c r="S8098">
        <f t="shared" si="885"/>
        <v>7</v>
      </c>
      <c r="T8098">
        <f t="shared" si="886"/>
        <v>7</v>
      </c>
      <c r="U8098">
        <f t="shared" si="887"/>
        <v>0</v>
      </c>
      <c r="V8098" t="str">
        <f t="shared" si="888"/>
        <v/>
      </c>
    </row>
    <row r="8099" spans="1:22" x14ac:dyDescent="0.2">
      <c r="A8099" t="s">
        <v>23000</v>
      </c>
      <c r="B8099" t="s">
        <v>439</v>
      </c>
      <c r="C8099">
        <v>88057002</v>
      </c>
      <c r="D8099">
        <v>88057145</v>
      </c>
      <c r="E8099">
        <v>144</v>
      </c>
      <c r="F8099" t="s">
        <v>74</v>
      </c>
      <c r="G8099" t="s">
        <v>2832</v>
      </c>
      <c r="H8099" t="s">
        <v>23001</v>
      </c>
      <c r="I8099">
        <v>5</v>
      </c>
      <c r="J8099">
        <v>1</v>
      </c>
      <c r="K8099">
        <v>2</v>
      </c>
      <c r="L8099">
        <v>0</v>
      </c>
      <c r="M8099">
        <v>1</v>
      </c>
      <c r="N8099">
        <v>1</v>
      </c>
      <c r="O8099" t="str">
        <f t="shared" si="882"/>
        <v/>
      </c>
      <c r="P8099">
        <f>IF(ISERROR(VLOOKUP(G8099,Genes!$A$2:$A$749,1,0)),0,1)</f>
        <v>1</v>
      </c>
      <c r="Q8099">
        <f t="shared" si="883"/>
        <v>0</v>
      </c>
      <c r="R8099">
        <f t="shared" si="884"/>
        <v>1</v>
      </c>
      <c r="S8099">
        <f t="shared" si="885"/>
        <v>8</v>
      </c>
      <c r="T8099">
        <f t="shared" si="886"/>
        <v>8</v>
      </c>
      <c r="U8099">
        <f t="shared" si="887"/>
        <v>0</v>
      </c>
      <c r="V8099" t="str">
        <f t="shared" si="888"/>
        <v/>
      </c>
    </row>
    <row r="8100" spans="1:22" x14ac:dyDescent="0.2">
      <c r="A8100" t="s">
        <v>23002</v>
      </c>
      <c r="B8100" t="s">
        <v>439</v>
      </c>
      <c r="C8100">
        <v>88056805</v>
      </c>
      <c r="D8100">
        <v>88056942</v>
      </c>
      <c r="E8100">
        <v>138</v>
      </c>
      <c r="F8100" t="s">
        <v>74</v>
      </c>
      <c r="G8100" t="s">
        <v>2832</v>
      </c>
      <c r="H8100" t="s">
        <v>23003</v>
      </c>
      <c r="I8100">
        <v>5</v>
      </c>
      <c r="J8100">
        <v>1</v>
      </c>
      <c r="K8100">
        <v>2</v>
      </c>
      <c r="L8100">
        <v>0</v>
      </c>
      <c r="M8100">
        <v>1</v>
      </c>
      <c r="N8100">
        <v>1</v>
      </c>
      <c r="O8100" t="str">
        <f t="shared" si="882"/>
        <v/>
      </c>
      <c r="P8100">
        <f>IF(ISERROR(VLOOKUP(G8100,Genes!$A$2:$A$749,1,0)),0,1)</f>
        <v>1</v>
      </c>
      <c r="Q8100">
        <f t="shared" si="883"/>
        <v>0</v>
      </c>
      <c r="R8100">
        <f t="shared" si="884"/>
        <v>1</v>
      </c>
      <c r="S8100">
        <f t="shared" si="885"/>
        <v>9</v>
      </c>
      <c r="T8100">
        <f t="shared" si="886"/>
        <v>9</v>
      </c>
      <c r="U8100">
        <f t="shared" si="887"/>
        <v>0</v>
      </c>
      <c r="V8100" t="str">
        <f t="shared" si="888"/>
        <v/>
      </c>
    </row>
    <row r="8101" spans="1:22" x14ac:dyDescent="0.2">
      <c r="A8101" t="s">
        <v>23004</v>
      </c>
      <c r="B8101" t="s">
        <v>439</v>
      </c>
      <c r="C8101">
        <v>88047674</v>
      </c>
      <c r="D8101">
        <v>88047860</v>
      </c>
      <c r="E8101">
        <v>187</v>
      </c>
      <c r="F8101" t="s">
        <v>74</v>
      </c>
      <c r="G8101" t="s">
        <v>2832</v>
      </c>
      <c r="H8101" t="s">
        <v>23005</v>
      </c>
      <c r="I8101">
        <v>3</v>
      </c>
      <c r="J8101">
        <v>1</v>
      </c>
      <c r="K8101">
        <v>2</v>
      </c>
      <c r="L8101">
        <v>0</v>
      </c>
      <c r="M8101">
        <v>0</v>
      </c>
      <c r="N8101">
        <v>0</v>
      </c>
      <c r="O8101" t="str">
        <f t="shared" si="882"/>
        <v/>
      </c>
      <c r="P8101">
        <f>IF(ISERROR(VLOOKUP(G8101,Genes!$A$2:$A$749,1,0)),0,1)</f>
        <v>1</v>
      </c>
      <c r="Q8101">
        <f t="shared" si="883"/>
        <v>0</v>
      </c>
      <c r="R8101">
        <f t="shared" si="884"/>
        <v>1</v>
      </c>
      <c r="S8101">
        <f t="shared" si="885"/>
        <v>10</v>
      </c>
      <c r="T8101">
        <f t="shared" si="886"/>
        <v>10</v>
      </c>
      <c r="U8101">
        <f t="shared" si="887"/>
        <v>0</v>
      </c>
      <c r="V8101" t="str">
        <f t="shared" si="888"/>
        <v/>
      </c>
    </row>
    <row r="8102" spans="1:22" x14ac:dyDescent="0.2">
      <c r="A8102" t="s">
        <v>23006</v>
      </c>
      <c r="B8102" t="s">
        <v>439</v>
      </c>
      <c r="C8102">
        <v>88044887</v>
      </c>
      <c r="D8102">
        <v>88044934</v>
      </c>
      <c r="E8102">
        <v>48</v>
      </c>
      <c r="F8102" t="s">
        <v>74</v>
      </c>
      <c r="G8102" t="s">
        <v>2832</v>
      </c>
      <c r="H8102" t="s">
        <v>23007</v>
      </c>
      <c r="I8102">
        <v>2</v>
      </c>
      <c r="J8102">
        <v>2</v>
      </c>
      <c r="K8102">
        <v>0</v>
      </c>
      <c r="L8102">
        <v>0</v>
      </c>
      <c r="M8102">
        <v>0</v>
      </c>
      <c r="N8102">
        <v>0</v>
      </c>
      <c r="O8102" t="str">
        <f t="shared" si="882"/>
        <v/>
      </c>
      <c r="P8102">
        <f>IF(ISERROR(VLOOKUP(G8102,Genes!$A$2:$A$749,1,0)),0,1)</f>
        <v>1</v>
      </c>
      <c r="Q8102">
        <f t="shared" si="883"/>
        <v>0</v>
      </c>
      <c r="R8102">
        <f t="shared" si="884"/>
        <v>1</v>
      </c>
      <c r="S8102">
        <f t="shared" si="885"/>
        <v>11</v>
      </c>
      <c r="T8102">
        <f t="shared" si="886"/>
        <v>11</v>
      </c>
      <c r="U8102">
        <f t="shared" si="887"/>
        <v>0</v>
      </c>
      <c r="V8102" t="str">
        <f t="shared" si="888"/>
        <v/>
      </c>
    </row>
    <row r="8103" spans="1:22" x14ac:dyDescent="0.2">
      <c r="A8103" t="s">
        <v>23008</v>
      </c>
      <c r="B8103" t="s">
        <v>439</v>
      </c>
      <c r="C8103">
        <v>88027546</v>
      </c>
      <c r="D8103">
        <v>88027718</v>
      </c>
      <c r="E8103">
        <v>173</v>
      </c>
      <c r="F8103" t="s">
        <v>74</v>
      </c>
      <c r="G8103" t="s">
        <v>2832</v>
      </c>
      <c r="H8103" t="s">
        <v>23009</v>
      </c>
      <c r="I8103">
        <v>3</v>
      </c>
      <c r="J8103">
        <v>1</v>
      </c>
      <c r="K8103">
        <v>2</v>
      </c>
      <c r="L8103">
        <v>0</v>
      </c>
      <c r="M8103">
        <v>0</v>
      </c>
      <c r="N8103">
        <v>0</v>
      </c>
      <c r="O8103" t="str">
        <f t="shared" si="882"/>
        <v/>
      </c>
      <c r="P8103">
        <f>IF(ISERROR(VLOOKUP(G8103,Genes!$A$2:$A$749,1,0)),0,1)</f>
        <v>1</v>
      </c>
      <c r="Q8103">
        <f t="shared" si="883"/>
        <v>0</v>
      </c>
      <c r="R8103">
        <f t="shared" si="884"/>
        <v>1</v>
      </c>
      <c r="S8103">
        <f t="shared" si="885"/>
        <v>12</v>
      </c>
      <c r="T8103">
        <f t="shared" si="886"/>
        <v>12</v>
      </c>
      <c r="U8103">
        <f t="shared" si="887"/>
        <v>0</v>
      </c>
      <c r="V8103" t="str">
        <f t="shared" si="888"/>
        <v/>
      </c>
    </row>
    <row r="8104" spans="1:22" x14ac:dyDescent="0.2">
      <c r="A8104" t="s">
        <v>23010</v>
      </c>
      <c r="B8104" t="s">
        <v>439</v>
      </c>
      <c r="C8104">
        <v>88026028</v>
      </c>
      <c r="D8104">
        <v>88026051</v>
      </c>
      <c r="E8104">
        <v>24</v>
      </c>
      <c r="F8104" t="s">
        <v>74</v>
      </c>
      <c r="G8104" t="s">
        <v>2832</v>
      </c>
      <c r="H8104" t="s">
        <v>23011</v>
      </c>
      <c r="I8104">
        <v>2</v>
      </c>
      <c r="J8104">
        <v>2</v>
      </c>
      <c r="K8104">
        <v>0</v>
      </c>
      <c r="L8104">
        <v>0</v>
      </c>
      <c r="M8104">
        <v>0</v>
      </c>
      <c r="N8104">
        <v>0</v>
      </c>
      <c r="O8104" t="str">
        <f t="shared" si="882"/>
        <v>MEF2C</v>
      </c>
      <c r="P8104">
        <f>IF(ISERROR(VLOOKUP(G8104,Genes!$A$2:$A$749,1,0)),0,1)</f>
        <v>1</v>
      </c>
      <c r="Q8104">
        <f t="shared" si="883"/>
        <v>0</v>
      </c>
      <c r="R8104">
        <f t="shared" si="884"/>
        <v>1</v>
      </c>
      <c r="S8104">
        <f t="shared" si="885"/>
        <v>13</v>
      </c>
      <c r="T8104">
        <f t="shared" si="886"/>
        <v>13</v>
      </c>
      <c r="U8104">
        <f t="shared" si="887"/>
        <v>1</v>
      </c>
      <c r="V8104">
        <f t="shared" si="888"/>
        <v>1</v>
      </c>
    </row>
    <row r="8105" spans="1:22" x14ac:dyDescent="0.2">
      <c r="A8105" t="s">
        <v>23012</v>
      </c>
      <c r="B8105" t="s">
        <v>126</v>
      </c>
      <c r="C8105">
        <v>74723562</v>
      </c>
      <c r="D8105">
        <v>74723612</v>
      </c>
      <c r="E8105">
        <v>51</v>
      </c>
      <c r="F8105" t="s">
        <v>66</v>
      </c>
      <c r="G8105" t="s">
        <v>2839</v>
      </c>
      <c r="H8105" t="s">
        <v>23013</v>
      </c>
      <c r="I8105">
        <v>0</v>
      </c>
      <c r="J8105">
        <v>0</v>
      </c>
      <c r="K8105">
        <v>0</v>
      </c>
      <c r="L8105">
        <v>0</v>
      </c>
      <c r="M8105">
        <v>0</v>
      </c>
      <c r="N8105">
        <v>0</v>
      </c>
      <c r="O8105" t="str">
        <f t="shared" si="882"/>
        <v/>
      </c>
      <c r="P8105">
        <f>IF(ISERROR(VLOOKUP(G8105,Genes!$A$2:$A$749,1,0)),0,1)</f>
        <v>1</v>
      </c>
      <c r="Q8105">
        <f t="shared" si="883"/>
        <v>1</v>
      </c>
      <c r="R8105">
        <f t="shared" si="884"/>
        <v>0</v>
      </c>
      <c r="S8105">
        <f t="shared" si="885"/>
        <v>0</v>
      </c>
      <c r="T8105">
        <f t="shared" si="886"/>
        <v>1</v>
      </c>
      <c r="U8105">
        <f t="shared" si="887"/>
        <v>0</v>
      </c>
      <c r="V8105" t="str">
        <f t="shared" si="888"/>
        <v/>
      </c>
    </row>
    <row r="8106" spans="1:22" x14ac:dyDescent="0.2">
      <c r="A8106" t="s">
        <v>23014</v>
      </c>
      <c r="B8106" t="s">
        <v>126</v>
      </c>
      <c r="C8106">
        <v>74725772</v>
      </c>
      <c r="D8106">
        <v>74725876</v>
      </c>
      <c r="E8106">
        <v>105</v>
      </c>
      <c r="F8106" t="s">
        <v>66</v>
      </c>
      <c r="G8106" t="s">
        <v>2839</v>
      </c>
      <c r="H8106" t="s">
        <v>23015</v>
      </c>
      <c r="I8106">
        <v>0</v>
      </c>
      <c r="J8106">
        <v>0</v>
      </c>
      <c r="K8106">
        <v>0</v>
      </c>
      <c r="L8106">
        <v>0</v>
      </c>
      <c r="M8106">
        <v>0</v>
      </c>
      <c r="N8106">
        <v>0</v>
      </c>
      <c r="O8106" t="str">
        <f t="shared" si="882"/>
        <v/>
      </c>
      <c r="P8106">
        <f>IF(ISERROR(VLOOKUP(G8106,Genes!$A$2:$A$749,1,0)),0,1)</f>
        <v>1</v>
      </c>
      <c r="Q8106">
        <f t="shared" si="883"/>
        <v>0</v>
      </c>
      <c r="R8106">
        <f t="shared" si="884"/>
        <v>0</v>
      </c>
      <c r="S8106">
        <f t="shared" si="885"/>
        <v>0</v>
      </c>
      <c r="T8106">
        <f t="shared" si="886"/>
        <v>2</v>
      </c>
      <c r="U8106">
        <f t="shared" si="887"/>
        <v>0</v>
      </c>
      <c r="V8106" t="str">
        <f t="shared" si="888"/>
        <v/>
      </c>
    </row>
    <row r="8107" spans="1:22" x14ac:dyDescent="0.2">
      <c r="A8107" t="s">
        <v>23016</v>
      </c>
      <c r="B8107" t="s">
        <v>126</v>
      </c>
      <c r="C8107">
        <v>74725788</v>
      </c>
      <c r="D8107">
        <v>74725859</v>
      </c>
      <c r="E8107">
        <v>72</v>
      </c>
      <c r="F8107" t="s">
        <v>66</v>
      </c>
      <c r="G8107" t="s">
        <v>2839</v>
      </c>
      <c r="H8107" t="s">
        <v>23017</v>
      </c>
      <c r="I8107">
        <v>0</v>
      </c>
      <c r="J8107">
        <v>0</v>
      </c>
      <c r="K8107">
        <v>0</v>
      </c>
      <c r="L8107">
        <v>0</v>
      </c>
      <c r="M8107">
        <v>0</v>
      </c>
      <c r="N8107">
        <v>0</v>
      </c>
      <c r="O8107" t="str">
        <f t="shared" si="882"/>
        <v/>
      </c>
      <c r="P8107">
        <f>IF(ISERROR(VLOOKUP(G8107,Genes!$A$2:$A$749,1,0)),0,1)</f>
        <v>1</v>
      </c>
      <c r="Q8107">
        <f t="shared" si="883"/>
        <v>0</v>
      </c>
      <c r="R8107">
        <f t="shared" si="884"/>
        <v>0</v>
      </c>
      <c r="S8107">
        <f t="shared" si="885"/>
        <v>0</v>
      </c>
      <c r="T8107">
        <f t="shared" si="886"/>
        <v>3</v>
      </c>
      <c r="U8107">
        <f t="shared" si="887"/>
        <v>0</v>
      </c>
      <c r="V8107" t="str">
        <f t="shared" si="888"/>
        <v/>
      </c>
    </row>
    <row r="8108" spans="1:22" x14ac:dyDescent="0.2">
      <c r="A8108" t="s">
        <v>23018</v>
      </c>
      <c r="B8108" t="s">
        <v>126</v>
      </c>
      <c r="C8108">
        <v>74725793</v>
      </c>
      <c r="D8108">
        <v>74725876</v>
      </c>
      <c r="E8108">
        <v>84</v>
      </c>
      <c r="F8108" t="s">
        <v>66</v>
      </c>
      <c r="G8108" t="s">
        <v>2839</v>
      </c>
      <c r="H8108" t="s">
        <v>23019</v>
      </c>
      <c r="I8108">
        <v>0</v>
      </c>
      <c r="J8108">
        <v>0</v>
      </c>
      <c r="K8108">
        <v>0</v>
      </c>
      <c r="L8108">
        <v>0</v>
      </c>
      <c r="M8108">
        <v>0</v>
      </c>
      <c r="N8108">
        <v>0</v>
      </c>
      <c r="O8108" t="str">
        <f t="shared" si="882"/>
        <v/>
      </c>
      <c r="P8108">
        <f>IF(ISERROR(VLOOKUP(G8108,Genes!$A$2:$A$749,1,0)),0,1)</f>
        <v>1</v>
      </c>
      <c r="Q8108">
        <f t="shared" si="883"/>
        <v>0</v>
      </c>
      <c r="R8108">
        <f t="shared" si="884"/>
        <v>0</v>
      </c>
      <c r="S8108">
        <f t="shared" si="885"/>
        <v>0</v>
      </c>
      <c r="T8108">
        <f t="shared" si="886"/>
        <v>4</v>
      </c>
      <c r="U8108">
        <f t="shared" si="887"/>
        <v>0</v>
      </c>
      <c r="V8108" t="str">
        <f t="shared" si="888"/>
        <v/>
      </c>
    </row>
    <row r="8109" spans="1:22" x14ac:dyDescent="0.2">
      <c r="A8109" t="s">
        <v>23020</v>
      </c>
      <c r="B8109" t="s">
        <v>126</v>
      </c>
      <c r="C8109">
        <v>74729060</v>
      </c>
      <c r="D8109">
        <v>74729297</v>
      </c>
      <c r="E8109">
        <v>238</v>
      </c>
      <c r="F8109" t="s">
        <v>66</v>
      </c>
      <c r="G8109" t="s">
        <v>2839</v>
      </c>
      <c r="H8109" t="s">
        <v>23021</v>
      </c>
      <c r="I8109">
        <v>0</v>
      </c>
      <c r="J8109">
        <v>0</v>
      </c>
      <c r="K8109">
        <v>0</v>
      </c>
      <c r="L8109">
        <v>0</v>
      </c>
      <c r="M8109">
        <v>0</v>
      </c>
      <c r="N8109">
        <v>0</v>
      </c>
      <c r="O8109" t="str">
        <f t="shared" si="882"/>
        <v/>
      </c>
      <c r="P8109">
        <f>IF(ISERROR(VLOOKUP(G8109,Genes!$A$2:$A$749,1,0)),0,1)</f>
        <v>1</v>
      </c>
      <c r="Q8109">
        <f t="shared" si="883"/>
        <v>0</v>
      </c>
      <c r="R8109">
        <f t="shared" si="884"/>
        <v>0</v>
      </c>
      <c r="S8109">
        <f t="shared" si="885"/>
        <v>0</v>
      </c>
      <c r="T8109">
        <f t="shared" si="886"/>
        <v>5</v>
      </c>
      <c r="U8109">
        <f t="shared" si="887"/>
        <v>0</v>
      </c>
      <c r="V8109" t="str">
        <f t="shared" si="888"/>
        <v/>
      </c>
    </row>
    <row r="8110" spans="1:22" x14ac:dyDescent="0.2">
      <c r="A8110" t="s">
        <v>23022</v>
      </c>
      <c r="B8110" t="s">
        <v>126</v>
      </c>
      <c r="C8110">
        <v>74729177</v>
      </c>
      <c r="D8110">
        <v>74729297</v>
      </c>
      <c r="E8110">
        <v>121</v>
      </c>
      <c r="F8110" t="s">
        <v>66</v>
      </c>
      <c r="G8110" t="s">
        <v>2839</v>
      </c>
      <c r="H8110" t="s">
        <v>23023</v>
      </c>
      <c r="I8110">
        <v>0</v>
      </c>
      <c r="J8110">
        <v>0</v>
      </c>
      <c r="K8110">
        <v>0</v>
      </c>
      <c r="L8110">
        <v>0</v>
      </c>
      <c r="M8110">
        <v>0</v>
      </c>
      <c r="N8110">
        <v>0</v>
      </c>
      <c r="O8110" t="str">
        <f t="shared" si="882"/>
        <v/>
      </c>
      <c r="P8110">
        <f>IF(ISERROR(VLOOKUP(G8110,Genes!$A$2:$A$749,1,0)),0,1)</f>
        <v>1</v>
      </c>
      <c r="Q8110">
        <f t="shared" si="883"/>
        <v>0</v>
      </c>
      <c r="R8110">
        <f t="shared" si="884"/>
        <v>0</v>
      </c>
      <c r="S8110">
        <f t="shared" si="885"/>
        <v>0</v>
      </c>
      <c r="T8110">
        <f t="shared" si="886"/>
        <v>6</v>
      </c>
      <c r="U8110">
        <f t="shared" si="887"/>
        <v>0</v>
      </c>
      <c r="V8110" t="str">
        <f t="shared" si="888"/>
        <v/>
      </c>
    </row>
    <row r="8111" spans="1:22" x14ac:dyDescent="0.2">
      <c r="A8111" t="s">
        <v>23024</v>
      </c>
      <c r="B8111" t="s">
        <v>126</v>
      </c>
      <c r="C8111">
        <v>74729375</v>
      </c>
      <c r="D8111">
        <v>74729459</v>
      </c>
      <c r="E8111">
        <v>85</v>
      </c>
      <c r="F8111" t="s">
        <v>66</v>
      </c>
      <c r="G8111" t="s">
        <v>2839</v>
      </c>
      <c r="H8111" t="s">
        <v>23025</v>
      </c>
      <c r="I8111">
        <v>0</v>
      </c>
      <c r="J8111">
        <v>0</v>
      </c>
      <c r="K8111">
        <v>0</v>
      </c>
      <c r="L8111">
        <v>0</v>
      </c>
      <c r="M8111">
        <v>0</v>
      </c>
      <c r="N8111">
        <v>0</v>
      </c>
      <c r="O8111" t="str">
        <f t="shared" si="882"/>
        <v/>
      </c>
      <c r="P8111">
        <f>IF(ISERROR(VLOOKUP(G8111,Genes!$A$2:$A$749,1,0)),0,1)</f>
        <v>1</v>
      </c>
      <c r="Q8111">
        <f t="shared" si="883"/>
        <v>0</v>
      </c>
      <c r="R8111">
        <f t="shared" si="884"/>
        <v>0</v>
      </c>
      <c r="S8111">
        <f t="shared" si="885"/>
        <v>0</v>
      </c>
      <c r="T8111">
        <f t="shared" si="886"/>
        <v>7</v>
      </c>
      <c r="U8111">
        <f t="shared" si="887"/>
        <v>0</v>
      </c>
      <c r="V8111" t="str">
        <f t="shared" si="888"/>
        <v/>
      </c>
    </row>
    <row r="8112" spans="1:22" x14ac:dyDescent="0.2">
      <c r="A8112" t="s">
        <v>23026</v>
      </c>
      <c r="B8112" t="s">
        <v>126</v>
      </c>
      <c r="C8112">
        <v>74729375</v>
      </c>
      <c r="D8112">
        <v>74729493</v>
      </c>
      <c r="E8112">
        <v>119</v>
      </c>
      <c r="F8112" t="s">
        <v>66</v>
      </c>
      <c r="G8112" t="s">
        <v>2839</v>
      </c>
      <c r="H8112" t="s">
        <v>23027</v>
      </c>
      <c r="I8112">
        <v>0</v>
      </c>
      <c r="J8112">
        <v>0</v>
      </c>
      <c r="K8112">
        <v>0</v>
      </c>
      <c r="L8112">
        <v>0</v>
      </c>
      <c r="M8112">
        <v>0</v>
      </c>
      <c r="N8112">
        <v>0</v>
      </c>
      <c r="O8112" t="str">
        <f t="shared" si="882"/>
        <v/>
      </c>
      <c r="P8112">
        <f>IF(ISERROR(VLOOKUP(G8112,Genes!$A$2:$A$749,1,0)),0,1)</f>
        <v>1</v>
      </c>
      <c r="Q8112">
        <f t="shared" si="883"/>
        <v>0</v>
      </c>
      <c r="R8112">
        <f t="shared" si="884"/>
        <v>0</v>
      </c>
      <c r="S8112">
        <f t="shared" si="885"/>
        <v>0</v>
      </c>
      <c r="T8112">
        <f t="shared" si="886"/>
        <v>8</v>
      </c>
      <c r="U8112">
        <f t="shared" si="887"/>
        <v>0</v>
      </c>
      <c r="V8112" t="str">
        <f t="shared" si="888"/>
        <v/>
      </c>
    </row>
    <row r="8113" spans="1:22" x14ac:dyDescent="0.2">
      <c r="A8113" t="s">
        <v>23028</v>
      </c>
      <c r="B8113" t="s">
        <v>126</v>
      </c>
      <c r="C8113">
        <v>74729603</v>
      </c>
      <c r="D8113">
        <v>74729768</v>
      </c>
      <c r="E8113">
        <v>166</v>
      </c>
      <c r="F8113" t="s">
        <v>66</v>
      </c>
      <c r="G8113" t="s">
        <v>2839</v>
      </c>
      <c r="H8113" t="s">
        <v>23029</v>
      </c>
      <c r="I8113">
        <v>0</v>
      </c>
      <c r="J8113">
        <v>0</v>
      </c>
      <c r="K8113">
        <v>0</v>
      </c>
      <c r="L8113">
        <v>0</v>
      </c>
      <c r="M8113">
        <v>0</v>
      </c>
      <c r="N8113">
        <v>0</v>
      </c>
      <c r="O8113" t="str">
        <f t="shared" si="882"/>
        <v>METTL23</v>
      </c>
      <c r="P8113">
        <f>IF(ISERROR(VLOOKUP(G8113,Genes!$A$2:$A$749,1,0)),0,1)</f>
        <v>1</v>
      </c>
      <c r="Q8113">
        <f t="shared" si="883"/>
        <v>0</v>
      </c>
      <c r="R8113">
        <f t="shared" si="884"/>
        <v>0</v>
      </c>
      <c r="S8113">
        <f t="shared" si="885"/>
        <v>0</v>
      </c>
      <c r="T8113">
        <f t="shared" si="886"/>
        <v>9</v>
      </c>
      <c r="U8113">
        <f t="shared" si="887"/>
        <v>1</v>
      </c>
      <c r="V8113">
        <f t="shared" si="888"/>
        <v>0</v>
      </c>
    </row>
    <row r="8114" spans="1:22" x14ac:dyDescent="0.2">
      <c r="A8114" t="s">
        <v>23030</v>
      </c>
      <c r="B8114" t="s">
        <v>92</v>
      </c>
      <c r="C8114">
        <v>50087987</v>
      </c>
      <c r="D8114">
        <v>50089330</v>
      </c>
      <c r="E8114">
        <v>1344</v>
      </c>
      <c r="F8114" t="s">
        <v>66</v>
      </c>
      <c r="G8114" t="s">
        <v>2846</v>
      </c>
      <c r="H8114" t="s">
        <v>23031</v>
      </c>
      <c r="I8114">
        <v>22</v>
      </c>
      <c r="J8114">
        <v>20</v>
      </c>
      <c r="K8114">
        <v>2</v>
      </c>
      <c r="L8114">
        <v>0</v>
      </c>
      <c r="M8114">
        <v>0</v>
      </c>
      <c r="N8114">
        <v>0</v>
      </c>
      <c r="O8114" t="str">
        <f t="shared" si="882"/>
        <v>MGAT2</v>
      </c>
      <c r="P8114">
        <f>IF(ISERROR(VLOOKUP(G8114,Genes!$A$2:$A$749,1,0)),0,1)</f>
        <v>1</v>
      </c>
      <c r="Q8114">
        <f t="shared" si="883"/>
        <v>1</v>
      </c>
      <c r="R8114">
        <f t="shared" si="884"/>
        <v>1</v>
      </c>
      <c r="S8114">
        <f t="shared" si="885"/>
        <v>1</v>
      </c>
      <c r="T8114">
        <f t="shared" si="886"/>
        <v>1</v>
      </c>
      <c r="U8114">
        <f t="shared" si="887"/>
        <v>1</v>
      </c>
      <c r="V8114">
        <f t="shared" si="888"/>
        <v>1</v>
      </c>
    </row>
    <row r="8115" spans="1:22" x14ac:dyDescent="0.2">
      <c r="A8115" t="s">
        <v>23032</v>
      </c>
      <c r="B8115" t="s">
        <v>83</v>
      </c>
      <c r="C8115">
        <v>10535042</v>
      </c>
      <c r="D8115">
        <v>10535587</v>
      </c>
      <c r="E8115">
        <v>546</v>
      </c>
      <c r="F8115" t="s">
        <v>74</v>
      </c>
      <c r="G8115" t="s">
        <v>2853</v>
      </c>
      <c r="H8115" t="s">
        <v>23033</v>
      </c>
      <c r="I8115">
        <v>10</v>
      </c>
      <c r="J8115">
        <v>8</v>
      </c>
      <c r="K8115">
        <v>1</v>
      </c>
      <c r="L8115">
        <v>1</v>
      </c>
      <c r="M8115">
        <v>0</v>
      </c>
      <c r="N8115">
        <v>0</v>
      </c>
      <c r="O8115" t="str">
        <f t="shared" si="882"/>
        <v/>
      </c>
      <c r="P8115">
        <f>IF(ISERROR(VLOOKUP(G8115,Genes!$A$2:$A$749,1,0)),0,1)</f>
        <v>1</v>
      </c>
      <c r="Q8115">
        <f t="shared" si="883"/>
        <v>1</v>
      </c>
      <c r="R8115">
        <f t="shared" si="884"/>
        <v>1</v>
      </c>
      <c r="S8115">
        <f t="shared" si="885"/>
        <v>1</v>
      </c>
      <c r="T8115">
        <f t="shared" si="886"/>
        <v>1</v>
      </c>
      <c r="U8115">
        <f t="shared" si="887"/>
        <v>0</v>
      </c>
      <c r="V8115" t="str">
        <f t="shared" si="888"/>
        <v/>
      </c>
    </row>
    <row r="8116" spans="1:22" x14ac:dyDescent="0.2">
      <c r="A8116" t="s">
        <v>23034</v>
      </c>
      <c r="B8116" t="s">
        <v>83</v>
      </c>
      <c r="C8116">
        <v>10437552</v>
      </c>
      <c r="D8116">
        <v>10437880</v>
      </c>
      <c r="E8116">
        <v>329</v>
      </c>
      <c r="F8116" t="s">
        <v>74</v>
      </c>
      <c r="G8116" t="s">
        <v>2853</v>
      </c>
      <c r="H8116" t="s">
        <v>23035</v>
      </c>
      <c r="I8116">
        <v>5</v>
      </c>
      <c r="J8116">
        <v>3</v>
      </c>
      <c r="K8116">
        <v>2</v>
      </c>
      <c r="L8116">
        <v>0</v>
      </c>
      <c r="M8116">
        <v>0</v>
      </c>
      <c r="N8116">
        <v>0</v>
      </c>
      <c r="O8116" t="str">
        <f t="shared" si="882"/>
        <v/>
      </c>
      <c r="P8116">
        <f>IF(ISERROR(VLOOKUP(G8116,Genes!$A$2:$A$749,1,0)),0,1)</f>
        <v>1</v>
      </c>
      <c r="Q8116">
        <f t="shared" si="883"/>
        <v>0</v>
      </c>
      <c r="R8116">
        <f t="shared" si="884"/>
        <v>1</v>
      </c>
      <c r="S8116">
        <f t="shared" si="885"/>
        <v>2</v>
      </c>
      <c r="T8116">
        <f t="shared" si="886"/>
        <v>2</v>
      </c>
      <c r="U8116">
        <f t="shared" si="887"/>
        <v>0</v>
      </c>
      <c r="V8116" t="str">
        <f t="shared" si="888"/>
        <v/>
      </c>
    </row>
    <row r="8117" spans="1:22" x14ac:dyDescent="0.2">
      <c r="A8117" t="s">
        <v>23036</v>
      </c>
      <c r="B8117" t="s">
        <v>83</v>
      </c>
      <c r="C8117">
        <v>10427686</v>
      </c>
      <c r="D8117">
        <v>10427847</v>
      </c>
      <c r="E8117">
        <v>162</v>
      </c>
      <c r="F8117" t="s">
        <v>74</v>
      </c>
      <c r="G8117" t="s">
        <v>2853</v>
      </c>
      <c r="H8117" t="s">
        <v>23037</v>
      </c>
      <c r="I8117">
        <v>3</v>
      </c>
      <c r="J8117">
        <v>1</v>
      </c>
      <c r="K8117">
        <v>2</v>
      </c>
      <c r="L8117">
        <v>0</v>
      </c>
      <c r="M8117">
        <v>0</v>
      </c>
      <c r="N8117">
        <v>0</v>
      </c>
      <c r="O8117" t="str">
        <f t="shared" si="882"/>
        <v/>
      </c>
      <c r="P8117">
        <f>IF(ISERROR(VLOOKUP(G8117,Genes!$A$2:$A$749,1,0)),0,1)</f>
        <v>1</v>
      </c>
      <c r="Q8117">
        <f t="shared" si="883"/>
        <v>0</v>
      </c>
      <c r="R8117">
        <f t="shared" si="884"/>
        <v>1</v>
      </c>
      <c r="S8117">
        <f t="shared" si="885"/>
        <v>3</v>
      </c>
      <c r="T8117">
        <f t="shared" si="886"/>
        <v>3</v>
      </c>
      <c r="U8117">
        <f t="shared" si="887"/>
        <v>0</v>
      </c>
      <c r="V8117" t="str">
        <f t="shared" si="888"/>
        <v/>
      </c>
    </row>
    <row r="8118" spans="1:22" x14ac:dyDescent="0.2">
      <c r="A8118" t="s">
        <v>23038</v>
      </c>
      <c r="B8118" t="s">
        <v>83</v>
      </c>
      <c r="C8118">
        <v>10422910</v>
      </c>
      <c r="D8118">
        <v>10423117</v>
      </c>
      <c r="E8118">
        <v>208</v>
      </c>
      <c r="F8118" t="s">
        <v>74</v>
      </c>
      <c r="G8118" t="s">
        <v>2853</v>
      </c>
      <c r="H8118" t="s">
        <v>23039</v>
      </c>
      <c r="I8118">
        <v>3</v>
      </c>
      <c r="J8118">
        <v>1</v>
      </c>
      <c r="K8118">
        <v>2</v>
      </c>
      <c r="L8118">
        <v>0</v>
      </c>
      <c r="M8118">
        <v>0</v>
      </c>
      <c r="N8118">
        <v>0</v>
      </c>
      <c r="O8118" t="str">
        <f t="shared" si="882"/>
        <v/>
      </c>
      <c r="P8118">
        <f>IF(ISERROR(VLOOKUP(G8118,Genes!$A$2:$A$749,1,0)),0,1)</f>
        <v>1</v>
      </c>
      <c r="Q8118">
        <f t="shared" si="883"/>
        <v>0</v>
      </c>
      <c r="R8118">
        <f t="shared" si="884"/>
        <v>1</v>
      </c>
      <c r="S8118">
        <f t="shared" si="885"/>
        <v>4</v>
      </c>
      <c r="T8118">
        <f t="shared" si="886"/>
        <v>4</v>
      </c>
      <c r="U8118">
        <f t="shared" si="887"/>
        <v>0</v>
      </c>
      <c r="V8118" t="str">
        <f t="shared" si="888"/>
        <v/>
      </c>
    </row>
    <row r="8119" spans="1:22" x14ac:dyDescent="0.2">
      <c r="A8119" t="s">
        <v>23040</v>
      </c>
      <c r="B8119" t="s">
        <v>83</v>
      </c>
      <c r="C8119">
        <v>10422906</v>
      </c>
      <c r="D8119">
        <v>10423117</v>
      </c>
      <c r="E8119">
        <v>212</v>
      </c>
      <c r="F8119" t="s">
        <v>74</v>
      </c>
      <c r="G8119" t="s">
        <v>2853</v>
      </c>
      <c r="H8119" t="s">
        <v>23041</v>
      </c>
      <c r="I8119">
        <v>3</v>
      </c>
      <c r="J8119">
        <v>1</v>
      </c>
      <c r="K8119">
        <v>2</v>
      </c>
      <c r="L8119">
        <v>0</v>
      </c>
      <c r="M8119">
        <v>0</v>
      </c>
      <c r="N8119">
        <v>0</v>
      </c>
      <c r="O8119" t="str">
        <f t="shared" si="882"/>
        <v/>
      </c>
      <c r="P8119">
        <f>IF(ISERROR(VLOOKUP(G8119,Genes!$A$2:$A$749,1,0)),0,1)</f>
        <v>1</v>
      </c>
      <c r="Q8119">
        <f t="shared" si="883"/>
        <v>0</v>
      </c>
      <c r="R8119">
        <f t="shared" si="884"/>
        <v>1</v>
      </c>
      <c r="S8119">
        <f t="shared" si="885"/>
        <v>5</v>
      </c>
      <c r="T8119">
        <f t="shared" si="886"/>
        <v>5</v>
      </c>
      <c r="U8119">
        <f t="shared" si="887"/>
        <v>0</v>
      </c>
      <c r="V8119" t="str">
        <f t="shared" si="888"/>
        <v/>
      </c>
    </row>
    <row r="8120" spans="1:22" x14ac:dyDescent="0.2">
      <c r="A8120" t="s">
        <v>23042</v>
      </c>
      <c r="B8120" t="s">
        <v>83</v>
      </c>
      <c r="C8120">
        <v>10417408</v>
      </c>
      <c r="D8120">
        <v>10417756</v>
      </c>
      <c r="E8120">
        <v>349</v>
      </c>
      <c r="F8120" t="s">
        <v>74</v>
      </c>
      <c r="G8120" t="s">
        <v>2853</v>
      </c>
      <c r="H8120" t="s">
        <v>23043</v>
      </c>
      <c r="I8120">
        <v>5</v>
      </c>
      <c r="J8120">
        <v>3</v>
      </c>
      <c r="K8120">
        <v>2</v>
      </c>
      <c r="L8120">
        <v>0</v>
      </c>
      <c r="M8120">
        <v>0</v>
      </c>
      <c r="N8120">
        <v>0</v>
      </c>
      <c r="O8120" t="str">
        <f t="shared" si="882"/>
        <v/>
      </c>
      <c r="P8120">
        <f>IF(ISERROR(VLOOKUP(G8120,Genes!$A$2:$A$749,1,0)),0,1)</f>
        <v>1</v>
      </c>
      <c r="Q8120">
        <f t="shared" si="883"/>
        <v>0</v>
      </c>
      <c r="R8120">
        <f t="shared" si="884"/>
        <v>1</v>
      </c>
      <c r="S8120">
        <f t="shared" si="885"/>
        <v>6</v>
      </c>
      <c r="T8120">
        <f t="shared" si="886"/>
        <v>6</v>
      </c>
      <c r="U8120">
        <f t="shared" si="887"/>
        <v>0</v>
      </c>
      <c r="V8120" t="str">
        <f t="shared" si="888"/>
        <v/>
      </c>
    </row>
    <row r="8121" spans="1:22" x14ac:dyDescent="0.2">
      <c r="A8121" t="s">
        <v>23044</v>
      </c>
      <c r="B8121" t="s">
        <v>83</v>
      </c>
      <c r="C8121">
        <v>10534928</v>
      </c>
      <c r="D8121">
        <v>10535587</v>
      </c>
      <c r="E8121">
        <v>660</v>
      </c>
      <c r="F8121" t="s">
        <v>74</v>
      </c>
      <c r="G8121" t="s">
        <v>2853</v>
      </c>
      <c r="H8121" t="s">
        <v>23045</v>
      </c>
      <c r="I8121">
        <v>10</v>
      </c>
      <c r="J8121">
        <v>10</v>
      </c>
      <c r="K8121">
        <v>0</v>
      </c>
      <c r="L8121">
        <v>0</v>
      </c>
      <c r="M8121">
        <v>0</v>
      </c>
      <c r="N8121">
        <v>0</v>
      </c>
      <c r="O8121" t="str">
        <f t="shared" si="882"/>
        <v/>
      </c>
      <c r="P8121">
        <f>IF(ISERROR(VLOOKUP(G8121,Genes!$A$2:$A$749,1,0)),0,1)</f>
        <v>1</v>
      </c>
      <c r="Q8121">
        <f t="shared" si="883"/>
        <v>0</v>
      </c>
      <c r="R8121">
        <f t="shared" si="884"/>
        <v>1</v>
      </c>
      <c r="S8121">
        <f t="shared" si="885"/>
        <v>7</v>
      </c>
      <c r="T8121">
        <f t="shared" si="886"/>
        <v>7</v>
      </c>
      <c r="U8121">
        <f t="shared" si="887"/>
        <v>0</v>
      </c>
      <c r="V8121" t="str">
        <f t="shared" si="888"/>
        <v/>
      </c>
    </row>
    <row r="8122" spans="1:22" x14ac:dyDescent="0.2">
      <c r="A8122" t="s">
        <v>23046</v>
      </c>
      <c r="B8122" t="s">
        <v>83</v>
      </c>
      <c r="C8122">
        <v>10491132</v>
      </c>
      <c r="D8122">
        <v>10491227</v>
      </c>
      <c r="E8122">
        <v>96</v>
      </c>
      <c r="F8122" t="s">
        <v>74</v>
      </c>
      <c r="G8122" t="s">
        <v>2853</v>
      </c>
      <c r="H8122" t="s">
        <v>23047</v>
      </c>
      <c r="I8122">
        <v>2</v>
      </c>
      <c r="J8122">
        <v>0</v>
      </c>
      <c r="K8122">
        <v>2</v>
      </c>
      <c r="L8122">
        <v>0</v>
      </c>
      <c r="M8122">
        <v>0</v>
      </c>
      <c r="N8122">
        <v>0</v>
      </c>
      <c r="O8122" t="str">
        <f t="shared" si="882"/>
        <v/>
      </c>
      <c r="P8122">
        <f>IF(ISERROR(VLOOKUP(G8122,Genes!$A$2:$A$749,1,0)),0,1)</f>
        <v>1</v>
      </c>
      <c r="Q8122">
        <f t="shared" si="883"/>
        <v>0</v>
      </c>
      <c r="R8122">
        <f t="shared" si="884"/>
        <v>1</v>
      </c>
      <c r="S8122">
        <f t="shared" si="885"/>
        <v>8</v>
      </c>
      <c r="T8122">
        <f t="shared" si="886"/>
        <v>8</v>
      </c>
      <c r="U8122">
        <f t="shared" si="887"/>
        <v>0</v>
      </c>
      <c r="V8122" t="str">
        <f t="shared" si="888"/>
        <v/>
      </c>
    </row>
    <row r="8123" spans="1:22" x14ac:dyDescent="0.2">
      <c r="A8123" t="s">
        <v>23048</v>
      </c>
      <c r="B8123" t="s">
        <v>83</v>
      </c>
      <c r="C8123">
        <v>10474481</v>
      </c>
      <c r="D8123">
        <v>10474525</v>
      </c>
      <c r="E8123">
        <v>45</v>
      </c>
      <c r="F8123" t="s">
        <v>74</v>
      </c>
      <c r="G8123" t="s">
        <v>2853</v>
      </c>
      <c r="H8123" t="s">
        <v>23049</v>
      </c>
      <c r="I8123">
        <v>2</v>
      </c>
      <c r="J8123">
        <v>1</v>
      </c>
      <c r="K8123">
        <v>0</v>
      </c>
      <c r="L8123">
        <v>1</v>
      </c>
      <c r="M8123">
        <v>0</v>
      </c>
      <c r="N8123">
        <v>0</v>
      </c>
      <c r="O8123" t="str">
        <f t="shared" si="882"/>
        <v/>
      </c>
      <c r="P8123">
        <f>IF(ISERROR(VLOOKUP(G8123,Genes!$A$2:$A$749,1,0)),0,1)</f>
        <v>1</v>
      </c>
      <c r="Q8123">
        <f t="shared" si="883"/>
        <v>0</v>
      </c>
      <c r="R8123">
        <f t="shared" si="884"/>
        <v>1</v>
      </c>
      <c r="S8123">
        <f t="shared" si="885"/>
        <v>9</v>
      </c>
      <c r="T8123">
        <f t="shared" si="886"/>
        <v>9</v>
      </c>
      <c r="U8123">
        <f t="shared" si="887"/>
        <v>0</v>
      </c>
      <c r="V8123" t="str">
        <f t="shared" si="888"/>
        <v/>
      </c>
    </row>
    <row r="8124" spans="1:22" x14ac:dyDescent="0.2">
      <c r="A8124" t="s">
        <v>23050</v>
      </c>
      <c r="B8124" t="s">
        <v>83</v>
      </c>
      <c r="C8124">
        <v>10469447</v>
      </c>
      <c r="D8124">
        <v>10469599</v>
      </c>
      <c r="E8124">
        <v>153</v>
      </c>
      <c r="F8124" t="s">
        <v>74</v>
      </c>
      <c r="G8124" t="s">
        <v>2853</v>
      </c>
      <c r="H8124" t="s">
        <v>23051</v>
      </c>
      <c r="I8124">
        <v>3</v>
      </c>
      <c r="J8124">
        <v>1</v>
      </c>
      <c r="K8124">
        <v>2</v>
      </c>
      <c r="L8124">
        <v>0</v>
      </c>
      <c r="M8124">
        <v>0</v>
      </c>
      <c r="N8124">
        <v>0</v>
      </c>
      <c r="O8124" t="str">
        <f t="shared" si="882"/>
        <v/>
      </c>
      <c r="P8124">
        <f>IF(ISERROR(VLOOKUP(G8124,Genes!$A$2:$A$749,1,0)),0,1)</f>
        <v>1</v>
      </c>
      <c r="Q8124">
        <f t="shared" si="883"/>
        <v>0</v>
      </c>
      <c r="R8124">
        <f t="shared" si="884"/>
        <v>1</v>
      </c>
      <c r="S8124">
        <f t="shared" si="885"/>
        <v>10</v>
      </c>
      <c r="T8124">
        <f t="shared" si="886"/>
        <v>10</v>
      </c>
      <c r="U8124">
        <f t="shared" si="887"/>
        <v>0</v>
      </c>
      <c r="V8124" t="str">
        <f t="shared" si="888"/>
        <v/>
      </c>
    </row>
    <row r="8125" spans="1:22" x14ac:dyDescent="0.2">
      <c r="A8125" t="s">
        <v>23052</v>
      </c>
      <c r="B8125" t="s">
        <v>83</v>
      </c>
      <c r="C8125">
        <v>10463624</v>
      </c>
      <c r="D8125">
        <v>10463731</v>
      </c>
      <c r="E8125">
        <v>108</v>
      </c>
      <c r="F8125" t="s">
        <v>74</v>
      </c>
      <c r="G8125" t="s">
        <v>2853</v>
      </c>
      <c r="H8125" t="s">
        <v>23053</v>
      </c>
      <c r="I8125">
        <v>2</v>
      </c>
      <c r="J8125">
        <v>0</v>
      </c>
      <c r="K8125">
        <v>2</v>
      </c>
      <c r="L8125">
        <v>0</v>
      </c>
      <c r="M8125">
        <v>0</v>
      </c>
      <c r="N8125">
        <v>0</v>
      </c>
      <c r="O8125" t="str">
        <f t="shared" si="882"/>
        <v/>
      </c>
      <c r="P8125">
        <f>IF(ISERROR(VLOOKUP(G8125,Genes!$A$2:$A$749,1,0)),0,1)</f>
        <v>1</v>
      </c>
      <c r="Q8125">
        <f t="shared" si="883"/>
        <v>0</v>
      </c>
      <c r="R8125">
        <f t="shared" si="884"/>
        <v>1</v>
      </c>
      <c r="S8125">
        <f t="shared" si="885"/>
        <v>11</v>
      </c>
      <c r="T8125">
        <f t="shared" si="886"/>
        <v>11</v>
      </c>
      <c r="U8125">
        <f t="shared" si="887"/>
        <v>0</v>
      </c>
      <c r="V8125" t="str">
        <f t="shared" si="888"/>
        <v/>
      </c>
    </row>
    <row r="8126" spans="1:22" x14ac:dyDescent="0.2">
      <c r="A8126" t="s">
        <v>23054</v>
      </c>
      <c r="B8126" t="s">
        <v>83</v>
      </c>
      <c r="C8126">
        <v>10450520</v>
      </c>
      <c r="D8126">
        <v>10450668</v>
      </c>
      <c r="E8126">
        <v>149</v>
      </c>
      <c r="F8126" t="s">
        <v>74</v>
      </c>
      <c r="G8126" t="s">
        <v>2853</v>
      </c>
      <c r="H8126" t="s">
        <v>23055</v>
      </c>
      <c r="I8126">
        <v>3</v>
      </c>
      <c r="J8126">
        <v>1</v>
      </c>
      <c r="K8126">
        <v>2</v>
      </c>
      <c r="L8126">
        <v>0</v>
      </c>
      <c r="M8126">
        <v>0</v>
      </c>
      <c r="N8126">
        <v>0</v>
      </c>
      <c r="O8126" t="str">
        <f t="shared" si="882"/>
        <v/>
      </c>
      <c r="P8126">
        <f>IF(ISERROR(VLOOKUP(G8126,Genes!$A$2:$A$749,1,0)),0,1)</f>
        <v>1</v>
      </c>
      <c r="Q8126">
        <f t="shared" si="883"/>
        <v>0</v>
      </c>
      <c r="R8126">
        <f t="shared" si="884"/>
        <v>1</v>
      </c>
      <c r="S8126">
        <f t="shared" si="885"/>
        <v>12</v>
      </c>
      <c r="T8126">
        <f t="shared" si="886"/>
        <v>12</v>
      </c>
      <c r="U8126">
        <f t="shared" si="887"/>
        <v>0</v>
      </c>
      <c r="V8126" t="str">
        <f t="shared" si="888"/>
        <v/>
      </c>
    </row>
    <row r="8127" spans="1:22" x14ac:dyDescent="0.2">
      <c r="A8127" t="s">
        <v>23056</v>
      </c>
      <c r="B8127" t="s">
        <v>83</v>
      </c>
      <c r="C8127">
        <v>10442663</v>
      </c>
      <c r="D8127">
        <v>10442790</v>
      </c>
      <c r="E8127">
        <v>128</v>
      </c>
      <c r="F8127" t="s">
        <v>74</v>
      </c>
      <c r="G8127" t="s">
        <v>2853</v>
      </c>
      <c r="H8127" t="s">
        <v>23057</v>
      </c>
      <c r="I8127">
        <v>3</v>
      </c>
      <c r="J8127">
        <v>1</v>
      </c>
      <c r="K8127">
        <v>2</v>
      </c>
      <c r="L8127">
        <v>0</v>
      </c>
      <c r="M8127">
        <v>0</v>
      </c>
      <c r="N8127">
        <v>0</v>
      </c>
      <c r="O8127" t="str">
        <f t="shared" si="882"/>
        <v/>
      </c>
      <c r="P8127">
        <f>IF(ISERROR(VLOOKUP(G8127,Genes!$A$2:$A$749,1,0)),0,1)</f>
        <v>1</v>
      </c>
      <c r="Q8127">
        <f t="shared" si="883"/>
        <v>0</v>
      </c>
      <c r="R8127">
        <f t="shared" si="884"/>
        <v>1</v>
      </c>
      <c r="S8127">
        <f t="shared" si="885"/>
        <v>13</v>
      </c>
      <c r="T8127">
        <f t="shared" si="886"/>
        <v>13</v>
      </c>
      <c r="U8127">
        <f t="shared" si="887"/>
        <v>0</v>
      </c>
      <c r="V8127" t="str">
        <f t="shared" si="888"/>
        <v/>
      </c>
    </row>
    <row r="8128" spans="1:22" x14ac:dyDescent="0.2">
      <c r="A8128" t="s">
        <v>23058</v>
      </c>
      <c r="B8128" t="s">
        <v>83</v>
      </c>
      <c r="C8128">
        <v>10437737</v>
      </c>
      <c r="D8128">
        <v>10437880</v>
      </c>
      <c r="E8128">
        <v>144</v>
      </c>
      <c r="F8128" t="s">
        <v>74</v>
      </c>
      <c r="G8128" t="s">
        <v>2853</v>
      </c>
      <c r="H8128" t="s">
        <v>23059</v>
      </c>
      <c r="I8128">
        <v>5</v>
      </c>
      <c r="J8128">
        <v>0</v>
      </c>
      <c r="K8128">
        <v>2</v>
      </c>
      <c r="L8128">
        <v>1</v>
      </c>
      <c r="M8128">
        <v>1</v>
      </c>
      <c r="N8128">
        <v>1</v>
      </c>
      <c r="O8128" t="str">
        <f t="shared" si="882"/>
        <v>MID1</v>
      </c>
      <c r="P8128">
        <f>IF(ISERROR(VLOOKUP(G8128,Genes!$A$2:$A$749,1,0)),0,1)</f>
        <v>1</v>
      </c>
      <c r="Q8128">
        <f t="shared" si="883"/>
        <v>0</v>
      </c>
      <c r="R8128">
        <f t="shared" si="884"/>
        <v>1</v>
      </c>
      <c r="S8128">
        <f t="shared" si="885"/>
        <v>14</v>
      </c>
      <c r="T8128">
        <f t="shared" si="886"/>
        <v>14</v>
      </c>
      <c r="U8128">
        <f t="shared" si="887"/>
        <v>1</v>
      </c>
      <c r="V8128">
        <f t="shared" si="888"/>
        <v>1</v>
      </c>
    </row>
    <row r="8129" spans="1:22" x14ac:dyDescent="0.2">
      <c r="A8129" t="s">
        <v>23060</v>
      </c>
      <c r="B8129" t="s">
        <v>83</v>
      </c>
      <c r="C8129">
        <v>107069657</v>
      </c>
      <c r="D8129">
        <v>107069660</v>
      </c>
      <c r="E8129">
        <v>4</v>
      </c>
      <c r="F8129" t="s">
        <v>66</v>
      </c>
      <c r="G8129" t="s">
        <v>2860</v>
      </c>
      <c r="H8129" t="s">
        <v>23061</v>
      </c>
      <c r="I8129">
        <v>0</v>
      </c>
      <c r="J8129">
        <v>0</v>
      </c>
      <c r="K8129">
        <v>0</v>
      </c>
      <c r="L8129">
        <v>0</v>
      </c>
      <c r="M8129">
        <v>0</v>
      </c>
      <c r="N8129">
        <v>0</v>
      </c>
      <c r="O8129" t="str">
        <f t="shared" si="882"/>
        <v/>
      </c>
      <c r="P8129">
        <f>IF(ISERROR(VLOOKUP(G8129,Genes!$A$2:$A$749,1,0)),0,1)</f>
        <v>1</v>
      </c>
      <c r="Q8129">
        <f t="shared" si="883"/>
        <v>1</v>
      </c>
      <c r="R8129">
        <f t="shared" si="884"/>
        <v>0</v>
      </c>
      <c r="S8129">
        <f t="shared" si="885"/>
        <v>0</v>
      </c>
      <c r="T8129">
        <f t="shared" si="886"/>
        <v>1</v>
      </c>
      <c r="U8129">
        <f t="shared" si="887"/>
        <v>0</v>
      </c>
      <c r="V8129" t="str">
        <f t="shared" si="888"/>
        <v/>
      </c>
    </row>
    <row r="8130" spans="1:22" x14ac:dyDescent="0.2">
      <c r="A8130" t="s">
        <v>23062</v>
      </c>
      <c r="B8130" t="s">
        <v>83</v>
      </c>
      <c r="C8130">
        <v>107167573</v>
      </c>
      <c r="D8130">
        <v>107167734</v>
      </c>
      <c r="E8130">
        <v>162</v>
      </c>
      <c r="F8130" t="s">
        <v>66</v>
      </c>
      <c r="G8130" t="s">
        <v>2860</v>
      </c>
      <c r="H8130" t="s">
        <v>23063</v>
      </c>
      <c r="I8130">
        <v>0</v>
      </c>
      <c r="J8130">
        <v>0</v>
      </c>
      <c r="K8130">
        <v>0</v>
      </c>
      <c r="L8130">
        <v>0</v>
      </c>
      <c r="M8130">
        <v>0</v>
      </c>
      <c r="N8130">
        <v>0</v>
      </c>
      <c r="O8130" t="str">
        <f t="shared" ref="O8130:O8193" si="889">IF(U8130=1,G8130,"")</f>
        <v/>
      </c>
      <c r="P8130">
        <f>IF(ISERROR(VLOOKUP(G8130,Genes!$A$2:$A$749,1,0)),0,1)</f>
        <v>1</v>
      </c>
      <c r="Q8130">
        <f t="shared" ref="Q8130:Q8193" si="890">IF(G8130&lt;&gt;G8129,1,0)</f>
        <v>0</v>
      </c>
      <c r="R8130">
        <f t="shared" ref="R8130:R8193" si="891">IF(I8130=0,0,1)</f>
        <v>0</v>
      </c>
      <c r="S8130">
        <f t="shared" ref="S8130:S8193" si="892">IF(Q8130=1,R8130,S8129+R8130)</f>
        <v>0</v>
      </c>
      <c r="T8130">
        <f t="shared" ref="T8130:T8193" si="893">IF(Q8130=1,1,T8129+1)</f>
        <v>2</v>
      </c>
      <c r="U8130">
        <f t="shared" ref="U8130:U8193" si="894">IF(G8130&lt;&gt;G8131,1,0)</f>
        <v>0</v>
      </c>
      <c r="V8130" t="str">
        <f t="shared" ref="V8130:V8193" si="895">IF(U8130=1,S8130/T8130,"")</f>
        <v/>
      </c>
    </row>
    <row r="8131" spans="1:22" x14ac:dyDescent="0.2">
      <c r="A8131" t="s">
        <v>23064</v>
      </c>
      <c r="B8131" t="s">
        <v>83</v>
      </c>
      <c r="C8131">
        <v>107169324</v>
      </c>
      <c r="D8131">
        <v>107169531</v>
      </c>
      <c r="E8131">
        <v>208</v>
      </c>
      <c r="F8131" t="s">
        <v>66</v>
      </c>
      <c r="G8131" t="s">
        <v>2860</v>
      </c>
      <c r="H8131" t="s">
        <v>23065</v>
      </c>
      <c r="I8131">
        <v>0</v>
      </c>
      <c r="J8131">
        <v>0</v>
      </c>
      <c r="K8131">
        <v>0</v>
      </c>
      <c r="L8131">
        <v>0</v>
      </c>
      <c r="M8131">
        <v>0</v>
      </c>
      <c r="N8131">
        <v>0</v>
      </c>
      <c r="O8131" t="str">
        <f t="shared" si="889"/>
        <v/>
      </c>
      <c r="P8131">
        <f>IF(ISERROR(VLOOKUP(G8131,Genes!$A$2:$A$749,1,0)),0,1)</f>
        <v>1</v>
      </c>
      <c r="Q8131">
        <f t="shared" si="890"/>
        <v>0</v>
      </c>
      <c r="R8131">
        <f t="shared" si="891"/>
        <v>0</v>
      </c>
      <c r="S8131">
        <f t="shared" si="892"/>
        <v>0</v>
      </c>
      <c r="T8131">
        <f t="shared" si="893"/>
        <v>3</v>
      </c>
      <c r="U8131">
        <f t="shared" si="894"/>
        <v>0</v>
      </c>
      <c r="V8131" t="str">
        <f t="shared" si="895"/>
        <v/>
      </c>
    </row>
    <row r="8132" spans="1:22" x14ac:dyDescent="0.2">
      <c r="A8132" t="s">
        <v>23066</v>
      </c>
      <c r="B8132" t="s">
        <v>83</v>
      </c>
      <c r="C8132">
        <v>107169901</v>
      </c>
      <c r="D8132">
        <v>107170303</v>
      </c>
      <c r="E8132">
        <v>403</v>
      </c>
      <c r="F8132" t="s">
        <v>66</v>
      </c>
      <c r="G8132" t="s">
        <v>2860</v>
      </c>
      <c r="H8132" t="s">
        <v>23067</v>
      </c>
      <c r="I8132">
        <v>0</v>
      </c>
      <c r="J8132">
        <v>0</v>
      </c>
      <c r="K8132">
        <v>0</v>
      </c>
      <c r="L8132">
        <v>0</v>
      </c>
      <c r="M8132">
        <v>0</v>
      </c>
      <c r="N8132">
        <v>0</v>
      </c>
      <c r="O8132" t="str">
        <f t="shared" si="889"/>
        <v/>
      </c>
      <c r="P8132">
        <f>IF(ISERROR(VLOOKUP(G8132,Genes!$A$2:$A$749,1,0)),0,1)</f>
        <v>1</v>
      </c>
      <c r="Q8132">
        <f t="shared" si="890"/>
        <v>0</v>
      </c>
      <c r="R8132">
        <f t="shared" si="891"/>
        <v>0</v>
      </c>
      <c r="S8132">
        <f t="shared" si="892"/>
        <v>0</v>
      </c>
      <c r="T8132">
        <f t="shared" si="893"/>
        <v>4</v>
      </c>
      <c r="U8132">
        <f t="shared" si="894"/>
        <v>0</v>
      </c>
      <c r="V8132" t="str">
        <f t="shared" si="895"/>
        <v/>
      </c>
    </row>
    <row r="8133" spans="1:22" x14ac:dyDescent="0.2">
      <c r="A8133" t="s">
        <v>23068</v>
      </c>
      <c r="B8133" t="s">
        <v>83</v>
      </c>
      <c r="C8133">
        <v>107083900</v>
      </c>
      <c r="D8133">
        <v>107084615</v>
      </c>
      <c r="E8133">
        <v>716</v>
      </c>
      <c r="F8133" t="s">
        <v>66</v>
      </c>
      <c r="G8133" t="s">
        <v>2860</v>
      </c>
      <c r="H8133" t="s">
        <v>23069</v>
      </c>
      <c r="I8133">
        <v>0</v>
      </c>
      <c r="J8133">
        <v>0</v>
      </c>
      <c r="K8133">
        <v>0</v>
      </c>
      <c r="L8133">
        <v>0</v>
      </c>
      <c r="M8133">
        <v>0</v>
      </c>
      <c r="N8133">
        <v>0</v>
      </c>
      <c r="O8133" t="str">
        <f t="shared" si="889"/>
        <v/>
      </c>
      <c r="P8133">
        <f>IF(ISERROR(VLOOKUP(G8133,Genes!$A$2:$A$749,1,0)),0,1)</f>
        <v>1</v>
      </c>
      <c r="Q8133">
        <f t="shared" si="890"/>
        <v>0</v>
      </c>
      <c r="R8133">
        <f t="shared" si="891"/>
        <v>0</v>
      </c>
      <c r="S8133">
        <f t="shared" si="892"/>
        <v>0</v>
      </c>
      <c r="T8133">
        <f t="shared" si="893"/>
        <v>5</v>
      </c>
      <c r="U8133">
        <f t="shared" si="894"/>
        <v>0</v>
      </c>
      <c r="V8133" t="str">
        <f t="shared" si="895"/>
        <v/>
      </c>
    </row>
    <row r="8134" spans="1:22" x14ac:dyDescent="0.2">
      <c r="A8134" t="s">
        <v>23070</v>
      </c>
      <c r="B8134" t="s">
        <v>83</v>
      </c>
      <c r="C8134">
        <v>107083956</v>
      </c>
      <c r="D8134">
        <v>107084615</v>
      </c>
      <c r="E8134">
        <v>660</v>
      </c>
      <c r="F8134" t="s">
        <v>66</v>
      </c>
      <c r="G8134" t="s">
        <v>2860</v>
      </c>
      <c r="H8134" t="s">
        <v>23071</v>
      </c>
      <c r="I8134">
        <v>0</v>
      </c>
      <c r="J8134">
        <v>0</v>
      </c>
      <c r="K8134">
        <v>0</v>
      </c>
      <c r="L8134">
        <v>0</v>
      </c>
      <c r="M8134">
        <v>0</v>
      </c>
      <c r="N8134">
        <v>0</v>
      </c>
      <c r="O8134" t="str">
        <f t="shared" si="889"/>
        <v/>
      </c>
      <c r="P8134">
        <f>IF(ISERROR(VLOOKUP(G8134,Genes!$A$2:$A$749,1,0)),0,1)</f>
        <v>1</v>
      </c>
      <c r="Q8134">
        <f t="shared" si="890"/>
        <v>0</v>
      </c>
      <c r="R8134">
        <f t="shared" si="891"/>
        <v>0</v>
      </c>
      <c r="S8134">
        <f t="shared" si="892"/>
        <v>0</v>
      </c>
      <c r="T8134">
        <f t="shared" si="893"/>
        <v>6</v>
      </c>
      <c r="U8134">
        <f t="shared" si="894"/>
        <v>0</v>
      </c>
      <c r="V8134" t="str">
        <f t="shared" si="895"/>
        <v/>
      </c>
    </row>
    <row r="8135" spans="1:22" x14ac:dyDescent="0.2">
      <c r="A8135" t="s">
        <v>23072</v>
      </c>
      <c r="B8135" t="s">
        <v>83</v>
      </c>
      <c r="C8135">
        <v>107097839</v>
      </c>
      <c r="D8135">
        <v>107097934</v>
      </c>
      <c r="E8135">
        <v>96</v>
      </c>
      <c r="F8135" t="s">
        <v>66</v>
      </c>
      <c r="G8135" t="s">
        <v>2860</v>
      </c>
      <c r="H8135" t="s">
        <v>23073</v>
      </c>
      <c r="I8135">
        <v>0</v>
      </c>
      <c r="J8135">
        <v>0</v>
      </c>
      <c r="K8135">
        <v>0</v>
      </c>
      <c r="L8135">
        <v>0</v>
      </c>
      <c r="M8135">
        <v>0</v>
      </c>
      <c r="N8135">
        <v>0</v>
      </c>
      <c r="O8135" t="str">
        <f t="shared" si="889"/>
        <v/>
      </c>
      <c r="P8135">
        <f>IF(ISERROR(VLOOKUP(G8135,Genes!$A$2:$A$749,1,0)),0,1)</f>
        <v>1</v>
      </c>
      <c r="Q8135">
        <f t="shared" si="890"/>
        <v>0</v>
      </c>
      <c r="R8135">
        <f t="shared" si="891"/>
        <v>0</v>
      </c>
      <c r="S8135">
        <f t="shared" si="892"/>
        <v>0</v>
      </c>
      <c r="T8135">
        <f t="shared" si="893"/>
        <v>7</v>
      </c>
      <c r="U8135">
        <f t="shared" si="894"/>
        <v>0</v>
      </c>
      <c r="V8135" t="str">
        <f t="shared" si="895"/>
        <v/>
      </c>
    </row>
    <row r="8136" spans="1:22" x14ac:dyDescent="0.2">
      <c r="A8136" t="s">
        <v>23074</v>
      </c>
      <c r="B8136" t="s">
        <v>83</v>
      </c>
      <c r="C8136">
        <v>107147188</v>
      </c>
      <c r="D8136">
        <v>107147295</v>
      </c>
      <c r="E8136">
        <v>108</v>
      </c>
      <c r="F8136" t="s">
        <v>66</v>
      </c>
      <c r="G8136" t="s">
        <v>2860</v>
      </c>
      <c r="H8136" t="s">
        <v>23075</v>
      </c>
      <c r="I8136">
        <v>0</v>
      </c>
      <c r="J8136">
        <v>0</v>
      </c>
      <c r="K8136">
        <v>0</v>
      </c>
      <c r="L8136">
        <v>0</v>
      </c>
      <c r="M8136">
        <v>0</v>
      </c>
      <c r="N8136">
        <v>0</v>
      </c>
      <c r="O8136" t="str">
        <f t="shared" si="889"/>
        <v/>
      </c>
      <c r="P8136">
        <f>IF(ISERROR(VLOOKUP(G8136,Genes!$A$2:$A$749,1,0)),0,1)</f>
        <v>1</v>
      </c>
      <c r="Q8136">
        <f t="shared" si="890"/>
        <v>0</v>
      </c>
      <c r="R8136">
        <f t="shared" si="891"/>
        <v>0</v>
      </c>
      <c r="S8136">
        <f t="shared" si="892"/>
        <v>0</v>
      </c>
      <c r="T8136">
        <f t="shared" si="893"/>
        <v>8</v>
      </c>
      <c r="U8136">
        <f t="shared" si="894"/>
        <v>0</v>
      </c>
      <c r="V8136" t="str">
        <f t="shared" si="895"/>
        <v/>
      </c>
    </row>
    <row r="8137" spans="1:22" x14ac:dyDescent="0.2">
      <c r="A8137" t="s">
        <v>23076</v>
      </c>
      <c r="B8137" t="s">
        <v>83</v>
      </c>
      <c r="C8137">
        <v>107148708</v>
      </c>
      <c r="D8137">
        <v>107148856</v>
      </c>
      <c r="E8137">
        <v>149</v>
      </c>
      <c r="F8137" t="s">
        <v>66</v>
      </c>
      <c r="G8137" t="s">
        <v>2860</v>
      </c>
      <c r="H8137" t="s">
        <v>23077</v>
      </c>
      <c r="I8137">
        <v>0</v>
      </c>
      <c r="J8137">
        <v>0</v>
      </c>
      <c r="K8137">
        <v>0</v>
      </c>
      <c r="L8137">
        <v>0</v>
      </c>
      <c r="M8137">
        <v>0</v>
      </c>
      <c r="N8137">
        <v>0</v>
      </c>
      <c r="O8137" t="str">
        <f t="shared" si="889"/>
        <v/>
      </c>
      <c r="P8137">
        <f>IF(ISERROR(VLOOKUP(G8137,Genes!$A$2:$A$749,1,0)),0,1)</f>
        <v>1</v>
      </c>
      <c r="Q8137">
        <f t="shared" si="890"/>
        <v>0</v>
      </c>
      <c r="R8137">
        <f t="shared" si="891"/>
        <v>0</v>
      </c>
      <c r="S8137">
        <f t="shared" si="892"/>
        <v>0</v>
      </c>
      <c r="T8137">
        <f t="shared" si="893"/>
        <v>9</v>
      </c>
      <c r="U8137">
        <f t="shared" si="894"/>
        <v>0</v>
      </c>
      <c r="V8137" t="str">
        <f t="shared" si="895"/>
        <v/>
      </c>
    </row>
    <row r="8138" spans="1:22" x14ac:dyDescent="0.2">
      <c r="A8138" t="s">
        <v>23078</v>
      </c>
      <c r="B8138" t="s">
        <v>83</v>
      </c>
      <c r="C8138">
        <v>107159232</v>
      </c>
      <c r="D8138">
        <v>107159359</v>
      </c>
      <c r="E8138">
        <v>128</v>
      </c>
      <c r="F8138" t="s">
        <v>66</v>
      </c>
      <c r="G8138" t="s">
        <v>2860</v>
      </c>
      <c r="H8138" t="s">
        <v>23079</v>
      </c>
      <c r="I8138">
        <v>0</v>
      </c>
      <c r="J8138">
        <v>0</v>
      </c>
      <c r="K8138">
        <v>0</v>
      </c>
      <c r="L8138">
        <v>0</v>
      </c>
      <c r="M8138">
        <v>0</v>
      </c>
      <c r="N8138">
        <v>0</v>
      </c>
      <c r="O8138" t="str">
        <f t="shared" si="889"/>
        <v/>
      </c>
      <c r="P8138">
        <f>IF(ISERROR(VLOOKUP(G8138,Genes!$A$2:$A$749,1,0)),0,1)</f>
        <v>1</v>
      </c>
      <c r="Q8138">
        <f t="shared" si="890"/>
        <v>0</v>
      </c>
      <c r="R8138">
        <f t="shared" si="891"/>
        <v>0</v>
      </c>
      <c r="S8138">
        <f t="shared" si="892"/>
        <v>0</v>
      </c>
      <c r="T8138">
        <f t="shared" si="893"/>
        <v>10</v>
      </c>
      <c r="U8138">
        <f t="shared" si="894"/>
        <v>0</v>
      </c>
      <c r="V8138" t="str">
        <f t="shared" si="895"/>
        <v/>
      </c>
    </row>
    <row r="8139" spans="1:22" x14ac:dyDescent="0.2">
      <c r="A8139" t="s">
        <v>23080</v>
      </c>
      <c r="B8139" t="s">
        <v>83</v>
      </c>
      <c r="C8139">
        <v>107160736</v>
      </c>
      <c r="D8139">
        <v>107160879</v>
      </c>
      <c r="E8139">
        <v>144</v>
      </c>
      <c r="F8139" t="s">
        <v>66</v>
      </c>
      <c r="G8139" t="s">
        <v>2860</v>
      </c>
      <c r="H8139" t="s">
        <v>23081</v>
      </c>
      <c r="I8139">
        <v>0</v>
      </c>
      <c r="J8139">
        <v>0</v>
      </c>
      <c r="K8139">
        <v>0</v>
      </c>
      <c r="L8139">
        <v>0</v>
      </c>
      <c r="M8139">
        <v>0</v>
      </c>
      <c r="N8139">
        <v>0</v>
      </c>
      <c r="O8139" t="str">
        <f t="shared" si="889"/>
        <v/>
      </c>
      <c r="P8139">
        <f>IF(ISERROR(VLOOKUP(G8139,Genes!$A$2:$A$749,1,0)),0,1)</f>
        <v>1</v>
      </c>
      <c r="Q8139">
        <f t="shared" si="890"/>
        <v>0</v>
      </c>
      <c r="R8139">
        <f t="shared" si="891"/>
        <v>0</v>
      </c>
      <c r="S8139">
        <f t="shared" si="892"/>
        <v>0</v>
      </c>
      <c r="T8139">
        <f t="shared" si="893"/>
        <v>11</v>
      </c>
      <c r="U8139">
        <f t="shared" si="894"/>
        <v>0</v>
      </c>
      <c r="V8139" t="str">
        <f t="shared" si="895"/>
        <v/>
      </c>
    </row>
    <row r="8140" spans="1:22" x14ac:dyDescent="0.2">
      <c r="A8140" t="s">
        <v>23082</v>
      </c>
      <c r="B8140" t="s">
        <v>83</v>
      </c>
      <c r="C8140">
        <v>107160736</v>
      </c>
      <c r="D8140">
        <v>107160969</v>
      </c>
      <c r="E8140">
        <v>234</v>
      </c>
      <c r="F8140" t="s">
        <v>66</v>
      </c>
      <c r="G8140" t="s">
        <v>2860</v>
      </c>
      <c r="H8140" t="s">
        <v>23083</v>
      </c>
      <c r="I8140">
        <v>0</v>
      </c>
      <c r="J8140">
        <v>0</v>
      </c>
      <c r="K8140">
        <v>0</v>
      </c>
      <c r="L8140">
        <v>0</v>
      </c>
      <c r="M8140">
        <v>0</v>
      </c>
      <c r="N8140">
        <v>0</v>
      </c>
      <c r="O8140" t="str">
        <f t="shared" si="889"/>
        <v>MID2</v>
      </c>
      <c r="P8140">
        <f>IF(ISERROR(VLOOKUP(G8140,Genes!$A$2:$A$749,1,0)),0,1)</f>
        <v>1</v>
      </c>
      <c r="Q8140">
        <f t="shared" si="890"/>
        <v>0</v>
      </c>
      <c r="R8140">
        <f t="shared" si="891"/>
        <v>0</v>
      </c>
      <c r="S8140">
        <f t="shared" si="892"/>
        <v>0</v>
      </c>
      <c r="T8140">
        <f t="shared" si="893"/>
        <v>12</v>
      </c>
      <c r="U8140">
        <f t="shared" si="894"/>
        <v>1</v>
      </c>
      <c r="V8140">
        <f t="shared" si="895"/>
        <v>0</v>
      </c>
    </row>
    <row r="8141" spans="1:22" x14ac:dyDescent="0.2">
      <c r="A8141" t="s">
        <v>23084</v>
      </c>
      <c r="B8141" t="s">
        <v>224</v>
      </c>
      <c r="C8141">
        <v>10393178</v>
      </c>
      <c r="D8141">
        <v>10394162</v>
      </c>
      <c r="E8141">
        <v>985</v>
      </c>
      <c r="F8141" t="s">
        <v>74</v>
      </c>
      <c r="G8141" t="s">
        <v>2867</v>
      </c>
      <c r="H8141" t="s">
        <v>23085</v>
      </c>
      <c r="I8141">
        <v>16</v>
      </c>
      <c r="J8141">
        <v>14</v>
      </c>
      <c r="K8141">
        <v>2</v>
      </c>
      <c r="L8141">
        <v>0</v>
      </c>
      <c r="M8141">
        <v>0</v>
      </c>
      <c r="N8141">
        <v>0</v>
      </c>
      <c r="O8141" t="str">
        <f t="shared" si="889"/>
        <v/>
      </c>
      <c r="P8141">
        <f>IF(ISERROR(VLOOKUP(G8141,Genes!$A$2:$A$749,1,0)),0,1)</f>
        <v>1</v>
      </c>
      <c r="Q8141">
        <f t="shared" si="890"/>
        <v>1</v>
      </c>
      <c r="R8141">
        <f t="shared" si="891"/>
        <v>1</v>
      </c>
      <c r="S8141">
        <f t="shared" si="892"/>
        <v>1</v>
      </c>
      <c r="T8141">
        <f t="shared" si="893"/>
        <v>1</v>
      </c>
      <c r="U8141">
        <f t="shared" si="894"/>
        <v>0</v>
      </c>
      <c r="V8141" t="str">
        <f t="shared" si="895"/>
        <v/>
      </c>
    </row>
    <row r="8142" spans="1:22" x14ac:dyDescent="0.2">
      <c r="A8142" t="s">
        <v>23086</v>
      </c>
      <c r="B8142" t="s">
        <v>224</v>
      </c>
      <c r="C8142">
        <v>10389276</v>
      </c>
      <c r="D8142">
        <v>10389451</v>
      </c>
      <c r="E8142">
        <v>176</v>
      </c>
      <c r="F8142" t="s">
        <v>74</v>
      </c>
      <c r="G8142" t="s">
        <v>2867</v>
      </c>
      <c r="H8142" t="s">
        <v>23087</v>
      </c>
      <c r="I8142">
        <v>3</v>
      </c>
      <c r="J8142">
        <v>1</v>
      </c>
      <c r="K8142">
        <v>2</v>
      </c>
      <c r="L8142">
        <v>0</v>
      </c>
      <c r="M8142">
        <v>0</v>
      </c>
      <c r="N8142">
        <v>0</v>
      </c>
      <c r="O8142" t="str">
        <f t="shared" si="889"/>
        <v/>
      </c>
      <c r="P8142">
        <f>IF(ISERROR(VLOOKUP(G8142,Genes!$A$2:$A$749,1,0)),0,1)</f>
        <v>1</v>
      </c>
      <c r="Q8142">
        <f t="shared" si="890"/>
        <v>0</v>
      </c>
      <c r="R8142">
        <f t="shared" si="891"/>
        <v>1</v>
      </c>
      <c r="S8142">
        <f t="shared" si="892"/>
        <v>2</v>
      </c>
      <c r="T8142">
        <f t="shared" si="893"/>
        <v>2</v>
      </c>
      <c r="U8142">
        <f t="shared" si="894"/>
        <v>0</v>
      </c>
      <c r="V8142" t="str">
        <f t="shared" si="895"/>
        <v/>
      </c>
    </row>
    <row r="8143" spans="1:22" x14ac:dyDescent="0.2">
      <c r="A8143" t="s">
        <v>23088</v>
      </c>
      <c r="B8143" t="s">
        <v>224</v>
      </c>
      <c r="C8143">
        <v>10388264</v>
      </c>
      <c r="D8143">
        <v>10388374</v>
      </c>
      <c r="E8143">
        <v>111</v>
      </c>
      <c r="F8143" t="s">
        <v>74</v>
      </c>
      <c r="G8143" t="s">
        <v>2867</v>
      </c>
      <c r="H8143" t="s">
        <v>23089</v>
      </c>
      <c r="I8143">
        <v>2</v>
      </c>
      <c r="J8143">
        <v>0</v>
      </c>
      <c r="K8143">
        <v>2</v>
      </c>
      <c r="L8143">
        <v>0</v>
      </c>
      <c r="M8143">
        <v>0</v>
      </c>
      <c r="N8143">
        <v>0</v>
      </c>
      <c r="O8143" t="str">
        <f t="shared" si="889"/>
        <v/>
      </c>
      <c r="P8143">
        <f>IF(ISERROR(VLOOKUP(G8143,Genes!$A$2:$A$749,1,0)),0,1)</f>
        <v>1</v>
      </c>
      <c r="Q8143">
        <f t="shared" si="890"/>
        <v>0</v>
      </c>
      <c r="R8143">
        <f t="shared" si="891"/>
        <v>1</v>
      </c>
      <c r="S8143">
        <f t="shared" si="892"/>
        <v>3</v>
      </c>
      <c r="T8143">
        <f t="shared" si="893"/>
        <v>3</v>
      </c>
      <c r="U8143">
        <f t="shared" si="894"/>
        <v>0</v>
      </c>
      <c r="V8143" t="str">
        <f t="shared" si="895"/>
        <v/>
      </c>
    </row>
    <row r="8144" spans="1:22" x14ac:dyDescent="0.2">
      <c r="A8144" t="s">
        <v>23090</v>
      </c>
      <c r="B8144" t="s">
        <v>224</v>
      </c>
      <c r="C8144">
        <v>10385895</v>
      </c>
      <c r="D8144">
        <v>10386335</v>
      </c>
      <c r="E8144">
        <v>441</v>
      </c>
      <c r="F8144" t="s">
        <v>74</v>
      </c>
      <c r="G8144" t="s">
        <v>2867</v>
      </c>
      <c r="H8144" t="s">
        <v>23091</v>
      </c>
      <c r="I8144">
        <v>7</v>
      </c>
      <c r="J8144">
        <v>5</v>
      </c>
      <c r="K8144">
        <v>2</v>
      </c>
      <c r="L8144">
        <v>0</v>
      </c>
      <c r="M8144">
        <v>0</v>
      </c>
      <c r="N8144">
        <v>0</v>
      </c>
      <c r="O8144" t="str">
        <f t="shared" si="889"/>
        <v>MKKS</v>
      </c>
      <c r="P8144">
        <f>IF(ISERROR(VLOOKUP(G8144,Genes!$A$2:$A$749,1,0)),0,1)</f>
        <v>1</v>
      </c>
      <c r="Q8144">
        <f t="shared" si="890"/>
        <v>0</v>
      </c>
      <c r="R8144">
        <f t="shared" si="891"/>
        <v>1</v>
      </c>
      <c r="S8144">
        <f t="shared" si="892"/>
        <v>4</v>
      </c>
      <c r="T8144">
        <f t="shared" si="893"/>
        <v>4</v>
      </c>
      <c r="U8144">
        <f t="shared" si="894"/>
        <v>1</v>
      </c>
      <c r="V8144">
        <f t="shared" si="895"/>
        <v>1</v>
      </c>
    </row>
    <row r="8145" spans="1:22" x14ac:dyDescent="0.2">
      <c r="A8145" t="s">
        <v>23092</v>
      </c>
      <c r="B8145" t="s">
        <v>135</v>
      </c>
      <c r="C8145">
        <v>83932750</v>
      </c>
      <c r="D8145">
        <v>83933277</v>
      </c>
      <c r="E8145">
        <v>528</v>
      </c>
      <c r="F8145" t="s">
        <v>66</v>
      </c>
      <c r="G8145" t="s">
        <v>2874</v>
      </c>
      <c r="H8145" t="s">
        <v>23093</v>
      </c>
      <c r="I8145">
        <v>9</v>
      </c>
      <c r="J8145">
        <v>6</v>
      </c>
      <c r="K8145">
        <v>2</v>
      </c>
      <c r="L8145">
        <v>1</v>
      </c>
      <c r="M8145">
        <v>0</v>
      </c>
      <c r="N8145">
        <v>0</v>
      </c>
      <c r="O8145" t="str">
        <f t="shared" si="889"/>
        <v/>
      </c>
      <c r="P8145">
        <f>IF(ISERROR(VLOOKUP(G8145,Genes!$A$2:$A$749,1,0)),0,1)</f>
        <v>1</v>
      </c>
      <c r="Q8145">
        <f t="shared" si="890"/>
        <v>1</v>
      </c>
      <c r="R8145">
        <f t="shared" si="891"/>
        <v>1</v>
      </c>
      <c r="S8145">
        <f t="shared" si="892"/>
        <v>1</v>
      </c>
      <c r="T8145">
        <f t="shared" si="893"/>
        <v>1</v>
      </c>
      <c r="U8145">
        <f t="shared" si="894"/>
        <v>0</v>
      </c>
      <c r="V8145" t="str">
        <f t="shared" si="895"/>
        <v/>
      </c>
    </row>
    <row r="8146" spans="1:22" x14ac:dyDescent="0.2">
      <c r="A8146" t="s">
        <v>23094</v>
      </c>
      <c r="B8146" t="s">
        <v>135</v>
      </c>
      <c r="C8146">
        <v>83940592</v>
      </c>
      <c r="D8146">
        <v>83940704</v>
      </c>
      <c r="E8146">
        <v>113</v>
      </c>
      <c r="F8146" t="s">
        <v>66</v>
      </c>
      <c r="G8146" t="s">
        <v>2874</v>
      </c>
      <c r="H8146" t="s">
        <v>23095</v>
      </c>
      <c r="I8146">
        <v>2</v>
      </c>
      <c r="J8146">
        <v>0</v>
      </c>
      <c r="K8146">
        <v>2</v>
      </c>
      <c r="L8146">
        <v>0</v>
      </c>
      <c r="M8146">
        <v>0</v>
      </c>
      <c r="N8146">
        <v>0</v>
      </c>
      <c r="O8146" t="str">
        <f t="shared" si="889"/>
        <v/>
      </c>
      <c r="P8146">
        <f>IF(ISERROR(VLOOKUP(G8146,Genes!$A$2:$A$749,1,0)),0,1)</f>
        <v>1</v>
      </c>
      <c r="Q8146">
        <f t="shared" si="890"/>
        <v>0</v>
      </c>
      <c r="R8146">
        <f t="shared" si="891"/>
        <v>1</v>
      </c>
      <c r="S8146">
        <f t="shared" si="892"/>
        <v>2</v>
      </c>
      <c r="T8146">
        <f t="shared" si="893"/>
        <v>2</v>
      </c>
      <c r="U8146">
        <f t="shared" si="894"/>
        <v>0</v>
      </c>
      <c r="V8146" t="str">
        <f t="shared" si="895"/>
        <v/>
      </c>
    </row>
    <row r="8147" spans="1:22" x14ac:dyDescent="0.2">
      <c r="A8147" t="s">
        <v>23096</v>
      </c>
      <c r="B8147" t="s">
        <v>135</v>
      </c>
      <c r="C8147">
        <v>83941731</v>
      </c>
      <c r="D8147">
        <v>83941887</v>
      </c>
      <c r="E8147">
        <v>157</v>
      </c>
      <c r="F8147" t="s">
        <v>66</v>
      </c>
      <c r="G8147" t="s">
        <v>2874</v>
      </c>
      <c r="H8147" t="s">
        <v>23097</v>
      </c>
      <c r="I8147">
        <v>3</v>
      </c>
      <c r="J8147">
        <v>1</v>
      </c>
      <c r="K8147">
        <v>2</v>
      </c>
      <c r="L8147">
        <v>0</v>
      </c>
      <c r="M8147">
        <v>0</v>
      </c>
      <c r="N8147">
        <v>0</v>
      </c>
      <c r="O8147" t="str">
        <f t="shared" si="889"/>
        <v/>
      </c>
      <c r="P8147">
        <f>IF(ISERROR(VLOOKUP(G8147,Genes!$A$2:$A$749,1,0)),0,1)</f>
        <v>1</v>
      </c>
      <c r="Q8147">
        <f t="shared" si="890"/>
        <v>0</v>
      </c>
      <c r="R8147">
        <f t="shared" si="891"/>
        <v>1</v>
      </c>
      <c r="S8147">
        <f t="shared" si="892"/>
        <v>3</v>
      </c>
      <c r="T8147">
        <f t="shared" si="893"/>
        <v>3</v>
      </c>
      <c r="U8147">
        <f t="shared" si="894"/>
        <v>0</v>
      </c>
      <c r="V8147" t="str">
        <f t="shared" si="895"/>
        <v/>
      </c>
    </row>
    <row r="8148" spans="1:22" x14ac:dyDescent="0.2">
      <c r="A8148" t="s">
        <v>23098</v>
      </c>
      <c r="B8148" t="s">
        <v>135</v>
      </c>
      <c r="C8148">
        <v>83945823</v>
      </c>
      <c r="D8148">
        <v>83945972</v>
      </c>
      <c r="E8148">
        <v>150</v>
      </c>
      <c r="F8148" t="s">
        <v>66</v>
      </c>
      <c r="G8148" t="s">
        <v>2874</v>
      </c>
      <c r="H8148" t="s">
        <v>23099</v>
      </c>
      <c r="I8148">
        <v>3</v>
      </c>
      <c r="J8148">
        <v>1</v>
      </c>
      <c r="K8148">
        <v>2</v>
      </c>
      <c r="L8148">
        <v>0</v>
      </c>
      <c r="M8148">
        <v>0</v>
      </c>
      <c r="N8148">
        <v>0</v>
      </c>
      <c r="O8148" t="str">
        <f t="shared" si="889"/>
        <v/>
      </c>
      <c r="P8148">
        <f>IF(ISERROR(VLOOKUP(G8148,Genes!$A$2:$A$749,1,0)),0,1)</f>
        <v>1</v>
      </c>
      <c r="Q8148">
        <f t="shared" si="890"/>
        <v>0</v>
      </c>
      <c r="R8148">
        <f t="shared" si="891"/>
        <v>1</v>
      </c>
      <c r="S8148">
        <f t="shared" si="892"/>
        <v>4</v>
      </c>
      <c r="T8148">
        <f t="shared" si="893"/>
        <v>4</v>
      </c>
      <c r="U8148">
        <f t="shared" si="894"/>
        <v>0</v>
      </c>
      <c r="V8148" t="str">
        <f t="shared" si="895"/>
        <v/>
      </c>
    </row>
    <row r="8149" spans="1:22" x14ac:dyDescent="0.2">
      <c r="A8149" t="s">
        <v>23100</v>
      </c>
      <c r="B8149" t="s">
        <v>135</v>
      </c>
      <c r="C8149">
        <v>83948561</v>
      </c>
      <c r="D8149">
        <v>83949094</v>
      </c>
      <c r="E8149">
        <v>534</v>
      </c>
      <c r="F8149" t="s">
        <v>66</v>
      </c>
      <c r="G8149" t="s">
        <v>2874</v>
      </c>
      <c r="H8149" t="s">
        <v>23101</v>
      </c>
      <c r="I8149">
        <v>8</v>
      </c>
      <c r="J8149">
        <v>6</v>
      </c>
      <c r="K8149">
        <v>2</v>
      </c>
      <c r="L8149">
        <v>0</v>
      </c>
      <c r="M8149">
        <v>0</v>
      </c>
      <c r="N8149">
        <v>0</v>
      </c>
      <c r="O8149" t="str">
        <f t="shared" si="889"/>
        <v>MLYCD</v>
      </c>
      <c r="P8149">
        <f>IF(ISERROR(VLOOKUP(G8149,Genes!$A$2:$A$749,1,0)),0,1)</f>
        <v>1</v>
      </c>
      <c r="Q8149">
        <f t="shared" si="890"/>
        <v>0</v>
      </c>
      <c r="R8149">
        <f t="shared" si="891"/>
        <v>1</v>
      </c>
      <c r="S8149">
        <f t="shared" si="892"/>
        <v>5</v>
      </c>
      <c r="T8149">
        <f t="shared" si="893"/>
        <v>5</v>
      </c>
      <c r="U8149">
        <f t="shared" si="894"/>
        <v>1</v>
      </c>
      <c r="V8149">
        <f t="shared" si="895"/>
        <v>1</v>
      </c>
    </row>
    <row r="8150" spans="1:22" x14ac:dyDescent="0.2">
      <c r="A8150" t="s">
        <v>23102</v>
      </c>
      <c r="B8150" t="s">
        <v>247</v>
      </c>
      <c r="C8150">
        <v>146560292</v>
      </c>
      <c r="D8150">
        <v>146560730</v>
      </c>
      <c r="E8150">
        <v>439</v>
      </c>
      <c r="F8150" t="s">
        <v>66</v>
      </c>
      <c r="G8150" t="s">
        <v>2881</v>
      </c>
      <c r="H8150" t="s">
        <v>23103</v>
      </c>
      <c r="I8150">
        <v>7</v>
      </c>
      <c r="J8150">
        <v>5</v>
      </c>
      <c r="K8150">
        <v>2</v>
      </c>
      <c r="L8150">
        <v>0</v>
      </c>
      <c r="M8150">
        <v>0</v>
      </c>
      <c r="N8150">
        <v>0</v>
      </c>
      <c r="O8150" t="str">
        <f t="shared" si="889"/>
        <v/>
      </c>
      <c r="P8150">
        <f>IF(ISERROR(VLOOKUP(G8150,Genes!$A$2:$A$749,1,0)),0,1)</f>
        <v>1</v>
      </c>
      <c r="Q8150">
        <f t="shared" si="890"/>
        <v>1</v>
      </c>
      <c r="R8150">
        <f t="shared" si="891"/>
        <v>1</v>
      </c>
      <c r="S8150">
        <f t="shared" si="892"/>
        <v>1</v>
      </c>
      <c r="T8150">
        <f t="shared" si="893"/>
        <v>1</v>
      </c>
      <c r="U8150">
        <f t="shared" si="894"/>
        <v>0</v>
      </c>
      <c r="V8150" t="str">
        <f t="shared" si="895"/>
        <v/>
      </c>
    </row>
    <row r="8151" spans="1:22" x14ac:dyDescent="0.2">
      <c r="A8151" t="s">
        <v>23104</v>
      </c>
      <c r="B8151" t="s">
        <v>247</v>
      </c>
      <c r="C8151">
        <v>146563515</v>
      </c>
      <c r="D8151">
        <v>146563637</v>
      </c>
      <c r="E8151">
        <v>123</v>
      </c>
      <c r="F8151" t="s">
        <v>66</v>
      </c>
      <c r="G8151" t="s">
        <v>2881</v>
      </c>
      <c r="H8151" t="s">
        <v>23105</v>
      </c>
      <c r="I8151">
        <v>3</v>
      </c>
      <c r="J8151">
        <v>1</v>
      </c>
      <c r="K8151">
        <v>2</v>
      </c>
      <c r="L8151">
        <v>0</v>
      </c>
      <c r="M8151">
        <v>0</v>
      </c>
      <c r="N8151">
        <v>0</v>
      </c>
      <c r="O8151" t="str">
        <f t="shared" si="889"/>
        <v/>
      </c>
      <c r="P8151">
        <f>IF(ISERROR(VLOOKUP(G8151,Genes!$A$2:$A$749,1,0)),0,1)</f>
        <v>1</v>
      </c>
      <c r="Q8151">
        <f t="shared" si="890"/>
        <v>0</v>
      </c>
      <c r="R8151">
        <f t="shared" si="891"/>
        <v>1</v>
      </c>
      <c r="S8151">
        <f t="shared" si="892"/>
        <v>2</v>
      </c>
      <c r="T8151">
        <f t="shared" si="893"/>
        <v>2</v>
      </c>
      <c r="U8151">
        <f t="shared" si="894"/>
        <v>0</v>
      </c>
      <c r="V8151" t="str">
        <f t="shared" si="895"/>
        <v/>
      </c>
    </row>
    <row r="8152" spans="1:22" x14ac:dyDescent="0.2">
      <c r="A8152" t="s">
        <v>23106</v>
      </c>
      <c r="B8152" t="s">
        <v>247</v>
      </c>
      <c r="C8152">
        <v>146563571</v>
      </c>
      <c r="D8152">
        <v>146563637</v>
      </c>
      <c r="E8152">
        <v>67</v>
      </c>
      <c r="F8152" t="s">
        <v>66</v>
      </c>
      <c r="G8152" t="s">
        <v>2881</v>
      </c>
      <c r="H8152" t="s">
        <v>23107</v>
      </c>
      <c r="I8152">
        <v>3</v>
      </c>
      <c r="J8152">
        <v>0</v>
      </c>
      <c r="K8152">
        <v>2</v>
      </c>
      <c r="L8152">
        <v>1</v>
      </c>
      <c r="M8152">
        <v>0</v>
      </c>
      <c r="N8152">
        <v>0</v>
      </c>
      <c r="O8152" t="str">
        <f t="shared" si="889"/>
        <v/>
      </c>
      <c r="P8152">
        <f>IF(ISERROR(VLOOKUP(G8152,Genes!$A$2:$A$749,1,0)),0,1)</f>
        <v>1</v>
      </c>
      <c r="Q8152">
        <f t="shared" si="890"/>
        <v>0</v>
      </c>
      <c r="R8152">
        <f t="shared" si="891"/>
        <v>1</v>
      </c>
      <c r="S8152">
        <f t="shared" si="892"/>
        <v>3</v>
      </c>
      <c r="T8152">
        <f t="shared" si="893"/>
        <v>3</v>
      </c>
      <c r="U8152">
        <f t="shared" si="894"/>
        <v>0</v>
      </c>
      <c r="V8152" t="str">
        <f t="shared" si="895"/>
        <v/>
      </c>
    </row>
    <row r="8153" spans="1:22" x14ac:dyDescent="0.2">
      <c r="A8153" t="s">
        <v>23108</v>
      </c>
      <c r="B8153" t="s">
        <v>247</v>
      </c>
      <c r="C8153">
        <v>146567138</v>
      </c>
      <c r="D8153">
        <v>146567308</v>
      </c>
      <c r="E8153">
        <v>171</v>
      </c>
      <c r="F8153" t="s">
        <v>66</v>
      </c>
      <c r="G8153" t="s">
        <v>2881</v>
      </c>
      <c r="H8153" t="s">
        <v>23109</v>
      </c>
      <c r="I8153">
        <v>3</v>
      </c>
      <c r="J8153">
        <v>1</v>
      </c>
      <c r="K8153">
        <v>2</v>
      </c>
      <c r="L8153">
        <v>0</v>
      </c>
      <c r="M8153">
        <v>0</v>
      </c>
      <c r="N8153">
        <v>0</v>
      </c>
      <c r="O8153" t="str">
        <f t="shared" si="889"/>
        <v/>
      </c>
      <c r="P8153">
        <f>IF(ISERROR(VLOOKUP(G8153,Genes!$A$2:$A$749,1,0)),0,1)</f>
        <v>1</v>
      </c>
      <c r="Q8153">
        <f t="shared" si="890"/>
        <v>0</v>
      </c>
      <c r="R8153">
        <f t="shared" si="891"/>
        <v>1</v>
      </c>
      <c r="S8153">
        <f t="shared" si="892"/>
        <v>4</v>
      </c>
      <c r="T8153">
        <f t="shared" si="893"/>
        <v>4</v>
      </c>
      <c r="U8153">
        <f t="shared" si="894"/>
        <v>0</v>
      </c>
      <c r="V8153" t="str">
        <f t="shared" si="895"/>
        <v/>
      </c>
    </row>
    <row r="8154" spans="1:22" x14ac:dyDescent="0.2">
      <c r="A8154" t="s">
        <v>23110</v>
      </c>
      <c r="B8154" t="s">
        <v>247</v>
      </c>
      <c r="C8154">
        <v>146572214</v>
      </c>
      <c r="D8154">
        <v>146572299</v>
      </c>
      <c r="E8154">
        <v>86</v>
      </c>
      <c r="F8154" t="s">
        <v>66</v>
      </c>
      <c r="G8154" t="s">
        <v>2881</v>
      </c>
      <c r="H8154" t="s">
        <v>23111</v>
      </c>
      <c r="I8154">
        <v>2</v>
      </c>
      <c r="J8154">
        <v>0</v>
      </c>
      <c r="K8154">
        <v>2</v>
      </c>
      <c r="L8154">
        <v>0</v>
      </c>
      <c r="M8154">
        <v>0</v>
      </c>
      <c r="N8154">
        <v>0</v>
      </c>
      <c r="O8154" t="str">
        <f t="shared" si="889"/>
        <v/>
      </c>
      <c r="P8154">
        <f>IF(ISERROR(VLOOKUP(G8154,Genes!$A$2:$A$749,1,0)),0,1)</f>
        <v>1</v>
      </c>
      <c r="Q8154">
        <f t="shared" si="890"/>
        <v>0</v>
      </c>
      <c r="R8154">
        <f t="shared" si="891"/>
        <v>1</v>
      </c>
      <c r="S8154">
        <f t="shared" si="892"/>
        <v>5</v>
      </c>
      <c r="T8154">
        <f t="shared" si="893"/>
        <v>5</v>
      </c>
      <c r="U8154">
        <f t="shared" si="894"/>
        <v>0</v>
      </c>
      <c r="V8154" t="str">
        <f t="shared" si="895"/>
        <v/>
      </c>
    </row>
    <row r="8155" spans="1:22" x14ac:dyDescent="0.2">
      <c r="A8155" t="s">
        <v>23112</v>
      </c>
      <c r="B8155" t="s">
        <v>247</v>
      </c>
      <c r="C8155">
        <v>146575146</v>
      </c>
      <c r="D8155">
        <v>146575295</v>
      </c>
      <c r="E8155">
        <v>150</v>
      </c>
      <c r="F8155" t="s">
        <v>66</v>
      </c>
      <c r="G8155" t="s">
        <v>2881</v>
      </c>
      <c r="H8155" t="s">
        <v>23113</v>
      </c>
      <c r="I8155">
        <v>3</v>
      </c>
      <c r="J8155">
        <v>1</v>
      </c>
      <c r="K8155">
        <v>2</v>
      </c>
      <c r="L8155">
        <v>0</v>
      </c>
      <c r="M8155">
        <v>0</v>
      </c>
      <c r="N8155">
        <v>0</v>
      </c>
      <c r="O8155" t="str">
        <f t="shared" si="889"/>
        <v/>
      </c>
      <c r="P8155">
        <f>IF(ISERROR(VLOOKUP(G8155,Genes!$A$2:$A$749,1,0)),0,1)</f>
        <v>1</v>
      </c>
      <c r="Q8155">
        <f t="shared" si="890"/>
        <v>0</v>
      </c>
      <c r="R8155">
        <f t="shared" si="891"/>
        <v>1</v>
      </c>
      <c r="S8155">
        <f t="shared" si="892"/>
        <v>6</v>
      </c>
      <c r="T8155">
        <f t="shared" si="893"/>
        <v>6</v>
      </c>
      <c r="U8155">
        <f t="shared" si="894"/>
        <v>0</v>
      </c>
      <c r="V8155" t="str">
        <f t="shared" si="895"/>
        <v/>
      </c>
    </row>
    <row r="8156" spans="1:22" x14ac:dyDescent="0.2">
      <c r="A8156" t="s">
        <v>23114</v>
      </c>
      <c r="B8156" t="s">
        <v>247</v>
      </c>
      <c r="C8156">
        <v>146576299</v>
      </c>
      <c r="D8156">
        <v>146576586</v>
      </c>
      <c r="E8156">
        <v>288</v>
      </c>
      <c r="F8156" t="s">
        <v>66</v>
      </c>
      <c r="G8156" t="s">
        <v>2881</v>
      </c>
      <c r="H8156" t="s">
        <v>23115</v>
      </c>
      <c r="I8156">
        <v>5</v>
      </c>
      <c r="J8156">
        <v>3</v>
      </c>
      <c r="K8156">
        <v>2</v>
      </c>
      <c r="L8156">
        <v>0</v>
      </c>
      <c r="M8156">
        <v>0</v>
      </c>
      <c r="N8156">
        <v>0</v>
      </c>
      <c r="O8156" t="str">
        <f t="shared" si="889"/>
        <v>MMAA</v>
      </c>
      <c r="P8156">
        <f>IF(ISERROR(VLOOKUP(G8156,Genes!$A$2:$A$749,1,0)),0,1)</f>
        <v>1</v>
      </c>
      <c r="Q8156">
        <f t="shared" si="890"/>
        <v>0</v>
      </c>
      <c r="R8156">
        <f t="shared" si="891"/>
        <v>1</v>
      </c>
      <c r="S8156">
        <f t="shared" si="892"/>
        <v>7</v>
      </c>
      <c r="T8156">
        <f t="shared" si="893"/>
        <v>7</v>
      </c>
      <c r="U8156">
        <f t="shared" si="894"/>
        <v>1</v>
      </c>
      <c r="V8156">
        <f t="shared" si="895"/>
        <v>1</v>
      </c>
    </row>
    <row r="8157" spans="1:22" x14ac:dyDescent="0.2">
      <c r="A8157" t="s">
        <v>23116</v>
      </c>
      <c r="B8157" t="s">
        <v>183</v>
      </c>
      <c r="C8157">
        <v>45966005</v>
      </c>
      <c r="D8157">
        <v>45966085</v>
      </c>
      <c r="E8157">
        <v>81</v>
      </c>
      <c r="F8157" t="s">
        <v>66</v>
      </c>
      <c r="G8157" t="s">
        <v>2888</v>
      </c>
      <c r="H8157" t="s">
        <v>23117</v>
      </c>
      <c r="I8157">
        <v>2</v>
      </c>
      <c r="J8157">
        <v>0</v>
      </c>
      <c r="K8157">
        <v>2</v>
      </c>
      <c r="L8157">
        <v>0</v>
      </c>
      <c r="M8157">
        <v>0</v>
      </c>
      <c r="N8157">
        <v>0</v>
      </c>
      <c r="O8157" t="str">
        <f t="shared" si="889"/>
        <v/>
      </c>
      <c r="P8157">
        <f>IF(ISERROR(VLOOKUP(G8157,Genes!$A$2:$A$749,1,0)),0,1)</f>
        <v>1</v>
      </c>
      <c r="Q8157">
        <f t="shared" si="890"/>
        <v>1</v>
      </c>
      <c r="R8157">
        <f t="shared" si="891"/>
        <v>1</v>
      </c>
      <c r="S8157">
        <f t="shared" si="892"/>
        <v>1</v>
      </c>
      <c r="T8157">
        <f t="shared" si="893"/>
        <v>1</v>
      </c>
      <c r="U8157">
        <f t="shared" si="894"/>
        <v>0</v>
      </c>
      <c r="V8157" t="str">
        <f t="shared" si="895"/>
        <v/>
      </c>
    </row>
    <row r="8158" spans="1:22" x14ac:dyDescent="0.2">
      <c r="A8158" t="s">
        <v>23118</v>
      </c>
      <c r="B8158" t="s">
        <v>183</v>
      </c>
      <c r="C8158">
        <v>45973028</v>
      </c>
      <c r="D8158">
        <v>45973222</v>
      </c>
      <c r="E8158">
        <v>195</v>
      </c>
      <c r="F8158" t="s">
        <v>66</v>
      </c>
      <c r="G8158" t="s">
        <v>2888</v>
      </c>
      <c r="H8158" t="s">
        <v>23119</v>
      </c>
      <c r="I8158">
        <v>3</v>
      </c>
      <c r="J8158">
        <v>1</v>
      </c>
      <c r="K8158">
        <v>2</v>
      </c>
      <c r="L8158">
        <v>0</v>
      </c>
      <c r="M8158">
        <v>0</v>
      </c>
      <c r="N8158">
        <v>0</v>
      </c>
      <c r="O8158" t="str">
        <f t="shared" si="889"/>
        <v/>
      </c>
      <c r="P8158">
        <f>IF(ISERROR(VLOOKUP(G8158,Genes!$A$2:$A$749,1,0)),0,1)</f>
        <v>1</v>
      </c>
      <c r="Q8158">
        <f t="shared" si="890"/>
        <v>0</v>
      </c>
      <c r="R8158">
        <f t="shared" si="891"/>
        <v>1</v>
      </c>
      <c r="S8158">
        <f t="shared" si="892"/>
        <v>2</v>
      </c>
      <c r="T8158">
        <f t="shared" si="893"/>
        <v>2</v>
      </c>
      <c r="U8158">
        <f t="shared" si="894"/>
        <v>0</v>
      </c>
      <c r="V8158" t="str">
        <f t="shared" si="895"/>
        <v/>
      </c>
    </row>
    <row r="8159" spans="1:22" x14ac:dyDescent="0.2">
      <c r="A8159" t="s">
        <v>23120</v>
      </c>
      <c r="B8159" t="s">
        <v>183</v>
      </c>
      <c r="C8159">
        <v>45973118</v>
      </c>
      <c r="D8159">
        <v>45973222</v>
      </c>
      <c r="E8159">
        <v>105</v>
      </c>
      <c r="F8159" t="s">
        <v>66</v>
      </c>
      <c r="G8159" t="s">
        <v>2888</v>
      </c>
      <c r="H8159" t="s">
        <v>23121</v>
      </c>
      <c r="I8159">
        <v>3</v>
      </c>
      <c r="J8159">
        <v>0</v>
      </c>
      <c r="K8159">
        <v>2</v>
      </c>
      <c r="L8159">
        <v>1</v>
      </c>
      <c r="M8159">
        <v>0</v>
      </c>
      <c r="N8159">
        <v>0</v>
      </c>
      <c r="O8159" t="str">
        <f t="shared" si="889"/>
        <v/>
      </c>
      <c r="P8159">
        <f>IF(ISERROR(VLOOKUP(G8159,Genes!$A$2:$A$749,1,0)),0,1)</f>
        <v>1</v>
      </c>
      <c r="Q8159">
        <f t="shared" si="890"/>
        <v>0</v>
      </c>
      <c r="R8159">
        <f t="shared" si="891"/>
        <v>1</v>
      </c>
      <c r="S8159">
        <f t="shared" si="892"/>
        <v>3</v>
      </c>
      <c r="T8159">
        <f t="shared" si="893"/>
        <v>3</v>
      </c>
      <c r="U8159">
        <f t="shared" si="894"/>
        <v>0</v>
      </c>
      <c r="V8159" t="str">
        <f t="shared" si="895"/>
        <v/>
      </c>
    </row>
    <row r="8160" spans="1:22" x14ac:dyDescent="0.2">
      <c r="A8160" t="s">
        <v>23122</v>
      </c>
      <c r="B8160" t="s">
        <v>183</v>
      </c>
      <c r="C8160">
        <v>45973884</v>
      </c>
      <c r="D8160">
        <v>45974036</v>
      </c>
      <c r="E8160">
        <v>153</v>
      </c>
      <c r="F8160" t="s">
        <v>66</v>
      </c>
      <c r="G8160" t="s">
        <v>2888</v>
      </c>
      <c r="H8160" t="s">
        <v>23123</v>
      </c>
      <c r="I8160">
        <v>3</v>
      </c>
      <c r="J8160">
        <v>1</v>
      </c>
      <c r="K8160">
        <v>2</v>
      </c>
      <c r="L8160">
        <v>0</v>
      </c>
      <c r="M8160">
        <v>0</v>
      </c>
      <c r="N8160">
        <v>0</v>
      </c>
      <c r="O8160" t="str">
        <f t="shared" si="889"/>
        <v/>
      </c>
      <c r="P8160">
        <f>IF(ISERROR(VLOOKUP(G8160,Genes!$A$2:$A$749,1,0)),0,1)</f>
        <v>1</v>
      </c>
      <c r="Q8160">
        <f t="shared" si="890"/>
        <v>0</v>
      </c>
      <c r="R8160">
        <f t="shared" si="891"/>
        <v>1</v>
      </c>
      <c r="S8160">
        <f t="shared" si="892"/>
        <v>4</v>
      </c>
      <c r="T8160">
        <f t="shared" si="893"/>
        <v>4</v>
      </c>
      <c r="U8160">
        <f t="shared" si="894"/>
        <v>0</v>
      </c>
      <c r="V8160" t="str">
        <f t="shared" si="895"/>
        <v/>
      </c>
    </row>
    <row r="8161" spans="1:22" x14ac:dyDescent="0.2">
      <c r="A8161" t="s">
        <v>23124</v>
      </c>
      <c r="B8161" t="s">
        <v>183</v>
      </c>
      <c r="C8161">
        <v>45974468</v>
      </c>
      <c r="D8161">
        <v>45974887</v>
      </c>
      <c r="E8161">
        <v>420</v>
      </c>
      <c r="F8161" t="s">
        <v>66</v>
      </c>
      <c r="G8161" t="s">
        <v>2888</v>
      </c>
      <c r="H8161" t="s">
        <v>23125</v>
      </c>
      <c r="I8161">
        <v>6</v>
      </c>
      <c r="J8161">
        <v>6</v>
      </c>
      <c r="K8161">
        <v>0</v>
      </c>
      <c r="L8161">
        <v>0</v>
      </c>
      <c r="M8161">
        <v>0</v>
      </c>
      <c r="N8161">
        <v>0</v>
      </c>
      <c r="O8161" t="str">
        <f t="shared" si="889"/>
        <v>MMACHC</v>
      </c>
      <c r="P8161">
        <f>IF(ISERROR(VLOOKUP(G8161,Genes!$A$2:$A$749,1,0)),0,1)</f>
        <v>1</v>
      </c>
      <c r="Q8161">
        <f t="shared" si="890"/>
        <v>0</v>
      </c>
      <c r="R8161">
        <f t="shared" si="891"/>
        <v>1</v>
      </c>
      <c r="S8161">
        <f t="shared" si="892"/>
        <v>5</v>
      </c>
      <c r="T8161">
        <f t="shared" si="893"/>
        <v>5</v>
      </c>
      <c r="U8161">
        <f t="shared" si="894"/>
        <v>1</v>
      </c>
      <c r="V8161">
        <f t="shared" si="895"/>
        <v>1</v>
      </c>
    </row>
    <row r="8162" spans="1:22" x14ac:dyDescent="0.2">
      <c r="A8162" t="s">
        <v>23126</v>
      </c>
      <c r="B8162" t="s">
        <v>167</v>
      </c>
      <c r="C8162">
        <v>150443603</v>
      </c>
      <c r="D8162">
        <v>150443611</v>
      </c>
      <c r="E8162">
        <v>9</v>
      </c>
      <c r="F8162" t="s">
        <v>74</v>
      </c>
      <c r="G8162" t="s">
        <v>2895</v>
      </c>
      <c r="H8162" t="s">
        <v>23127</v>
      </c>
      <c r="I8162">
        <v>2</v>
      </c>
      <c r="J8162">
        <v>2</v>
      </c>
      <c r="K8162">
        <v>0</v>
      </c>
      <c r="L8162">
        <v>0</v>
      </c>
      <c r="M8162">
        <v>0</v>
      </c>
      <c r="N8162">
        <v>0</v>
      </c>
      <c r="O8162" t="str">
        <f t="shared" si="889"/>
        <v/>
      </c>
      <c r="P8162">
        <f>IF(ISERROR(VLOOKUP(G8162,Genes!$A$2:$A$749,1,0)),0,1)</f>
        <v>1</v>
      </c>
      <c r="Q8162">
        <f t="shared" si="890"/>
        <v>1</v>
      </c>
      <c r="R8162">
        <f t="shared" si="891"/>
        <v>1</v>
      </c>
      <c r="S8162">
        <f t="shared" si="892"/>
        <v>1</v>
      </c>
      <c r="T8162">
        <f t="shared" si="893"/>
        <v>1</v>
      </c>
      <c r="U8162">
        <f t="shared" si="894"/>
        <v>0</v>
      </c>
      <c r="V8162" t="str">
        <f t="shared" si="895"/>
        <v/>
      </c>
    </row>
    <row r="8163" spans="1:22" x14ac:dyDescent="0.2">
      <c r="A8163" t="s">
        <v>23128</v>
      </c>
      <c r="B8163" t="s">
        <v>167</v>
      </c>
      <c r="C8163">
        <v>150438641</v>
      </c>
      <c r="D8163">
        <v>150438785</v>
      </c>
      <c r="E8163">
        <v>145</v>
      </c>
      <c r="F8163" t="s">
        <v>74</v>
      </c>
      <c r="G8163" t="s">
        <v>2895</v>
      </c>
      <c r="H8163" t="s">
        <v>23129</v>
      </c>
      <c r="I8163">
        <v>3</v>
      </c>
      <c r="J8163">
        <v>1</v>
      </c>
      <c r="K8163">
        <v>2</v>
      </c>
      <c r="L8163">
        <v>0</v>
      </c>
      <c r="M8163">
        <v>0</v>
      </c>
      <c r="N8163">
        <v>0</v>
      </c>
      <c r="O8163" t="str">
        <f t="shared" si="889"/>
        <v/>
      </c>
      <c r="P8163">
        <f>IF(ISERROR(VLOOKUP(G8163,Genes!$A$2:$A$749,1,0)),0,1)</f>
        <v>1</v>
      </c>
      <c r="Q8163">
        <f t="shared" si="890"/>
        <v>0</v>
      </c>
      <c r="R8163">
        <f t="shared" si="891"/>
        <v>1</v>
      </c>
      <c r="S8163">
        <f t="shared" si="892"/>
        <v>2</v>
      </c>
      <c r="T8163">
        <f t="shared" si="893"/>
        <v>2</v>
      </c>
      <c r="U8163">
        <f t="shared" si="894"/>
        <v>0</v>
      </c>
      <c r="V8163" t="str">
        <f t="shared" si="895"/>
        <v/>
      </c>
    </row>
    <row r="8164" spans="1:22" x14ac:dyDescent="0.2">
      <c r="A8164" t="s">
        <v>23130</v>
      </c>
      <c r="B8164" t="s">
        <v>167</v>
      </c>
      <c r="C8164">
        <v>150435945</v>
      </c>
      <c r="D8164">
        <v>150436162</v>
      </c>
      <c r="E8164">
        <v>218</v>
      </c>
      <c r="F8164" t="s">
        <v>74</v>
      </c>
      <c r="G8164" t="s">
        <v>2895</v>
      </c>
      <c r="H8164" t="s">
        <v>23131</v>
      </c>
      <c r="I8164">
        <v>3</v>
      </c>
      <c r="J8164">
        <v>1</v>
      </c>
      <c r="K8164">
        <v>2</v>
      </c>
      <c r="L8164">
        <v>0</v>
      </c>
      <c r="M8164">
        <v>0</v>
      </c>
      <c r="N8164">
        <v>0</v>
      </c>
      <c r="O8164" t="str">
        <f t="shared" si="889"/>
        <v/>
      </c>
      <c r="P8164">
        <f>IF(ISERROR(VLOOKUP(G8164,Genes!$A$2:$A$749,1,0)),0,1)</f>
        <v>1</v>
      </c>
      <c r="Q8164">
        <f t="shared" si="890"/>
        <v>0</v>
      </c>
      <c r="R8164">
        <f t="shared" si="891"/>
        <v>1</v>
      </c>
      <c r="S8164">
        <f t="shared" si="892"/>
        <v>3</v>
      </c>
      <c r="T8164">
        <f t="shared" si="893"/>
        <v>3</v>
      </c>
      <c r="U8164">
        <f t="shared" si="894"/>
        <v>0</v>
      </c>
      <c r="V8164" t="str">
        <f t="shared" si="895"/>
        <v/>
      </c>
    </row>
    <row r="8165" spans="1:22" x14ac:dyDescent="0.2">
      <c r="A8165" t="s">
        <v>23132</v>
      </c>
      <c r="B8165" t="s">
        <v>167</v>
      </c>
      <c r="C8165">
        <v>150432951</v>
      </c>
      <c r="D8165">
        <v>150433056</v>
      </c>
      <c r="E8165">
        <v>106</v>
      </c>
      <c r="F8165" t="s">
        <v>74</v>
      </c>
      <c r="G8165" t="s">
        <v>2895</v>
      </c>
      <c r="H8165" t="s">
        <v>23133</v>
      </c>
      <c r="I8165">
        <v>2</v>
      </c>
      <c r="J8165">
        <v>0</v>
      </c>
      <c r="K8165">
        <v>2</v>
      </c>
      <c r="L8165">
        <v>0</v>
      </c>
      <c r="M8165">
        <v>0</v>
      </c>
      <c r="N8165">
        <v>0</v>
      </c>
      <c r="O8165" t="str">
        <f t="shared" si="889"/>
        <v/>
      </c>
      <c r="P8165">
        <f>IF(ISERROR(VLOOKUP(G8165,Genes!$A$2:$A$749,1,0)),0,1)</f>
        <v>1</v>
      </c>
      <c r="Q8165">
        <f t="shared" si="890"/>
        <v>0</v>
      </c>
      <c r="R8165">
        <f t="shared" si="891"/>
        <v>1</v>
      </c>
      <c r="S8165">
        <f t="shared" si="892"/>
        <v>4</v>
      </c>
      <c r="T8165">
        <f t="shared" si="893"/>
        <v>4</v>
      </c>
      <c r="U8165">
        <f t="shared" si="894"/>
        <v>0</v>
      </c>
      <c r="V8165" t="str">
        <f t="shared" si="895"/>
        <v/>
      </c>
    </row>
    <row r="8166" spans="1:22" x14ac:dyDescent="0.2">
      <c r="A8166" t="s">
        <v>23134</v>
      </c>
      <c r="B8166" t="s">
        <v>167</v>
      </c>
      <c r="C8166">
        <v>150432225</v>
      </c>
      <c r="D8166">
        <v>150432355</v>
      </c>
      <c r="E8166">
        <v>131</v>
      </c>
      <c r="F8166" t="s">
        <v>74</v>
      </c>
      <c r="G8166" t="s">
        <v>2895</v>
      </c>
      <c r="H8166" t="s">
        <v>23135</v>
      </c>
      <c r="I8166">
        <v>3</v>
      </c>
      <c r="J8166">
        <v>1</v>
      </c>
      <c r="K8166">
        <v>2</v>
      </c>
      <c r="L8166">
        <v>0</v>
      </c>
      <c r="M8166">
        <v>0</v>
      </c>
      <c r="N8166">
        <v>0</v>
      </c>
      <c r="O8166" t="str">
        <f t="shared" si="889"/>
        <v/>
      </c>
      <c r="P8166">
        <f>IF(ISERROR(VLOOKUP(G8166,Genes!$A$2:$A$749,1,0)),0,1)</f>
        <v>1</v>
      </c>
      <c r="Q8166">
        <f t="shared" si="890"/>
        <v>0</v>
      </c>
      <c r="R8166">
        <f t="shared" si="891"/>
        <v>1</v>
      </c>
      <c r="S8166">
        <f t="shared" si="892"/>
        <v>5</v>
      </c>
      <c r="T8166">
        <f t="shared" si="893"/>
        <v>5</v>
      </c>
      <c r="U8166">
        <f t="shared" si="894"/>
        <v>0</v>
      </c>
      <c r="V8166" t="str">
        <f t="shared" si="895"/>
        <v/>
      </c>
    </row>
    <row r="8167" spans="1:22" x14ac:dyDescent="0.2">
      <c r="A8167" t="s">
        <v>23136</v>
      </c>
      <c r="B8167" t="s">
        <v>167</v>
      </c>
      <c r="C8167">
        <v>150427599</v>
      </c>
      <c r="D8167">
        <v>150427685</v>
      </c>
      <c r="E8167">
        <v>87</v>
      </c>
      <c r="F8167" t="s">
        <v>74</v>
      </c>
      <c r="G8167" t="s">
        <v>2895</v>
      </c>
      <c r="H8167" t="s">
        <v>23137</v>
      </c>
      <c r="I8167">
        <v>2</v>
      </c>
      <c r="J8167">
        <v>0</v>
      </c>
      <c r="K8167">
        <v>2</v>
      </c>
      <c r="L8167">
        <v>0</v>
      </c>
      <c r="M8167">
        <v>0</v>
      </c>
      <c r="N8167">
        <v>0</v>
      </c>
      <c r="O8167" t="str">
        <f t="shared" si="889"/>
        <v/>
      </c>
      <c r="P8167">
        <f>IF(ISERROR(VLOOKUP(G8167,Genes!$A$2:$A$749,1,0)),0,1)</f>
        <v>1</v>
      </c>
      <c r="Q8167">
        <f t="shared" si="890"/>
        <v>0</v>
      </c>
      <c r="R8167">
        <f t="shared" si="891"/>
        <v>1</v>
      </c>
      <c r="S8167">
        <f t="shared" si="892"/>
        <v>6</v>
      </c>
      <c r="T8167">
        <f t="shared" si="893"/>
        <v>6</v>
      </c>
      <c r="U8167">
        <f t="shared" si="894"/>
        <v>0</v>
      </c>
      <c r="V8167" t="str">
        <f t="shared" si="895"/>
        <v/>
      </c>
    </row>
    <row r="8168" spans="1:22" x14ac:dyDescent="0.2">
      <c r="A8168" t="s">
        <v>23138</v>
      </c>
      <c r="B8168" t="s">
        <v>167</v>
      </c>
      <c r="C8168">
        <v>150426488</v>
      </c>
      <c r="D8168">
        <v>150426682</v>
      </c>
      <c r="E8168">
        <v>195</v>
      </c>
      <c r="F8168" t="s">
        <v>74</v>
      </c>
      <c r="G8168" t="s">
        <v>2895</v>
      </c>
      <c r="H8168" t="s">
        <v>23139</v>
      </c>
      <c r="I8168">
        <v>3</v>
      </c>
      <c r="J8168">
        <v>1</v>
      </c>
      <c r="K8168">
        <v>2</v>
      </c>
      <c r="L8168">
        <v>0</v>
      </c>
      <c r="M8168">
        <v>0</v>
      </c>
      <c r="N8168">
        <v>0</v>
      </c>
      <c r="O8168" t="str">
        <f t="shared" si="889"/>
        <v>MMADHC</v>
      </c>
      <c r="P8168">
        <f>IF(ISERROR(VLOOKUP(G8168,Genes!$A$2:$A$749,1,0)),0,1)</f>
        <v>1</v>
      </c>
      <c r="Q8168">
        <f t="shared" si="890"/>
        <v>0</v>
      </c>
      <c r="R8168">
        <f t="shared" si="891"/>
        <v>1</v>
      </c>
      <c r="S8168">
        <f t="shared" si="892"/>
        <v>7</v>
      </c>
      <c r="T8168">
        <f t="shared" si="893"/>
        <v>7</v>
      </c>
      <c r="U8168">
        <f t="shared" si="894"/>
        <v>1</v>
      </c>
      <c r="V8168">
        <f t="shared" si="895"/>
        <v>1</v>
      </c>
    </row>
    <row r="8169" spans="1:22" x14ac:dyDescent="0.2">
      <c r="A8169" t="s">
        <v>23140</v>
      </c>
      <c r="B8169" t="s">
        <v>288</v>
      </c>
      <c r="C8169">
        <v>39902034</v>
      </c>
      <c r="D8169">
        <v>39902156</v>
      </c>
      <c r="E8169">
        <v>123</v>
      </c>
      <c r="F8169" t="s">
        <v>74</v>
      </c>
      <c r="G8169" t="s">
        <v>2902</v>
      </c>
      <c r="H8169" t="s">
        <v>23141</v>
      </c>
      <c r="I8169">
        <v>3</v>
      </c>
      <c r="J8169">
        <v>1</v>
      </c>
      <c r="K8169">
        <v>2</v>
      </c>
      <c r="L8169">
        <v>0</v>
      </c>
      <c r="M8169">
        <v>0</v>
      </c>
      <c r="N8169">
        <v>0</v>
      </c>
      <c r="O8169" t="str">
        <f t="shared" si="889"/>
        <v/>
      </c>
      <c r="P8169">
        <f>IF(ISERROR(VLOOKUP(G8169,Genes!$A$2:$A$749,1,0)),0,1)</f>
        <v>1</v>
      </c>
      <c r="Q8169">
        <f t="shared" si="890"/>
        <v>1</v>
      </c>
      <c r="R8169">
        <f t="shared" si="891"/>
        <v>1</v>
      </c>
      <c r="S8169">
        <f t="shared" si="892"/>
        <v>1</v>
      </c>
      <c r="T8169">
        <f t="shared" si="893"/>
        <v>1</v>
      </c>
      <c r="U8169">
        <f t="shared" si="894"/>
        <v>0</v>
      </c>
      <c r="V8169" t="str">
        <f t="shared" si="895"/>
        <v/>
      </c>
    </row>
    <row r="8170" spans="1:22" x14ac:dyDescent="0.2">
      <c r="A8170" t="s">
        <v>23142</v>
      </c>
      <c r="B8170" t="s">
        <v>288</v>
      </c>
      <c r="C8170">
        <v>39880008</v>
      </c>
      <c r="D8170">
        <v>39880118</v>
      </c>
      <c r="E8170">
        <v>111</v>
      </c>
      <c r="F8170" t="s">
        <v>74</v>
      </c>
      <c r="G8170" t="s">
        <v>2902</v>
      </c>
      <c r="H8170" t="s">
        <v>23143</v>
      </c>
      <c r="I8170">
        <v>2</v>
      </c>
      <c r="J8170">
        <v>0</v>
      </c>
      <c r="K8170">
        <v>2</v>
      </c>
      <c r="L8170">
        <v>0</v>
      </c>
      <c r="M8170">
        <v>0</v>
      </c>
      <c r="N8170">
        <v>0</v>
      </c>
      <c r="O8170" t="str">
        <f t="shared" si="889"/>
        <v/>
      </c>
      <c r="P8170">
        <f>IF(ISERROR(VLOOKUP(G8170,Genes!$A$2:$A$749,1,0)),0,1)</f>
        <v>1</v>
      </c>
      <c r="Q8170">
        <f t="shared" si="890"/>
        <v>0</v>
      </c>
      <c r="R8170">
        <f t="shared" si="891"/>
        <v>1</v>
      </c>
      <c r="S8170">
        <f t="shared" si="892"/>
        <v>2</v>
      </c>
      <c r="T8170">
        <f t="shared" si="893"/>
        <v>2</v>
      </c>
      <c r="U8170">
        <f t="shared" si="894"/>
        <v>0</v>
      </c>
      <c r="V8170" t="str">
        <f t="shared" si="895"/>
        <v/>
      </c>
    </row>
    <row r="8171" spans="1:22" x14ac:dyDescent="0.2">
      <c r="A8171" t="s">
        <v>23144</v>
      </c>
      <c r="B8171" t="s">
        <v>288</v>
      </c>
      <c r="C8171">
        <v>39877579</v>
      </c>
      <c r="D8171">
        <v>39877699</v>
      </c>
      <c r="E8171">
        <v>121</v>
      </c>
      <c r="F8171" t="s">
        <v>74</v>
      </c>
      <c r="G8171" t="s">
        <v>2902</v>
      </c>
      <c r="H8171" t="s">
        <v>23145</v>
      </c>
      <c r="I8171">
        <v>3</v>
      </c>
      <c r="J8171">
        <v>1</v>
      </c>
      <c r="K8171">
        <v>1</v>
      </c>
      <c r="L8171">
        <v>1</v>
      </c>
      <c r="M8171">
        <v>0</v>
      </c>
      <c r="N8171">
        <v>0</v>
      </c>
      <c r="O8171" t="str">
        <f t="shared" si="889"/>
        <v/>
      </c>
      <c r="P8171">
        <f>IF(ISERROR(VLOOKUP(G8171,Genes!$A$2:$A$749,1,0)),0,1)</f>
        <v>1</v>
      </c>
      <c r="Q8171">
        <f t="shared" si="890"/>
        <v>0</v>
      </c>
      <c r="R8171">
        <f t="shared" si="891"/>
        <v>1</v>
      </c>
      <c r="S8171">
        <f t="shared" si="892"/>
        <v>3</v>
      </c>
      <c r="T8171">
        <f t="shared" si="893"/>
        <v>3</v>
      </c>
      <c r="U8171">
        <f t="shared" si="894"/>
        <v>0</v>
      </c>
      <c r="V8171" t="str">
        <f t="shared" si="895"/>
        <v/>
      </c>
    </row>
    <row r="8172" spans="1:22" x14ac:dyDescent="0.2">
      <c r="A8172" t="s">
        <v>23146</v>
      </c>
      <c r="B8172" t="s">
        <v>288</v>
      </c>
      <c r="C8172">
        <v>39876831</v>
      </c>
      <c r="D8172">
        <v>39876878</v>
      </c>
      <c r="E8172">
        <v>48</v>
      </c>
      <c r="F8172" t="s">
        <v>74</v>
      </c>
      <c r="G8172" t="s">
        <v>2902</v>
      </c>
      <c r="H8172" t="s">
        <v>23147</v>
      </c>
      <c r="I8172">
        <v>2</v>
      </c>
      <c r="J8172">
        <v>1</v>
      </c>
      <c r="K8172">
        <v>0</v>
      </c>
      <c r="L8172">
        <v>1</v>
      </c>
      <c r="M8172">
        <v>0</v>
      </c>
      <c r="N8172">
        <v>0</v>
      </c>
      <c r="O8172" t="str">
        <f t="shared" si="889"/>
        <v/>
      </c>
      <c r="P8172">
        <f>IF(ISERROR(VLOOKUP(G8172,Genes!$A$2:$A$749,1,0)),0,1)</f>
        <v>1</v>
      </c>
      <c r="Q8172">
        <f t="shared" si="890"/>
        <v>0</v>
      </c>
      <c r="R8172">
        <f t="shared" si="891"/>
        <v>1</v>
      </c>
      <c r="S8172">
        <f t="shared" si="892"/>
        <v>4</v>
      </c>
      <c r="T8172">
        <f t="shared" si="893"/>
        <v>4</v>
      </c>
      <c r="U8172">
        <f t="shared" si="894"/>
        <v>0</v>
      </c>
      <c r="V8172" t="str">
        <f t="shared" si="895"/>
        <v/>
      </c>
    </row>
    <row r="8173" spans="1:22" x14ac:dyDescent="0.2">
      <c r="A8173" t="s">
        <v>23148</v>
      </c>
      <c r="B8173" t="s">
        <v>288</v>
      </c>
      <c r="C8173">
        <v>39876823</v>
      </c>
      <c r="D8173">
        <v>39876878</v>
      </c>
      <c r="E8173">
        <v>56</v>
      </c>
      <c r="F8173" t="s">
        <v>74</v>
      </c>
      <c r="G8173" t="s">
        <v>2902</v>
      </c>
      <c r="H8173" t="s">
        <v>23149</v>
      </c>
      <c r="I8173">
        <v>2</v>
      </c>
      <c r="J8173">
        <v>1</v>
      </c>
      <c r="K8173">
        <v>0</v>
      </c>
      <c r="L8173">
        <v>1</v>
      </c>
      <c r="M8173">
        <v>0</v>
      </c>
      <c r="N8173">
        <v>0</v>
      </c>
      <c r="O8173" t="str">
        <f t="shared" si="889"/>
        <v/>
      </c>
      <c r="P8173">
        <f>IF(ISERROR(VLOOKUP(G8173,Genes!$A$2:$A$749,1,0)),0,1)</f>
        <v>1</v>
      </c>
      <c r="Q8173">
        <f t="shared" si="890"/>
        <v>0</v>
      </c>
      <c r="R8173">
        <f t="shared" si="891"/>
        <v>1</v>
      </c>
      <c r="S8173">
        <f t="shared" si="892"/>
        <v>5</v>
      </c>
      <c r="T8173">
        <f t="shared" si="893"/>
        <v>5</v>
      </c>
      <c r="U8173">
        <f t="shared" si="894"/>
        <v>0</v>
      </c>
      <c r="V8173" t="str">
        <f t="shared" si="895"/>
        <v/>
      </c>
    </row>
    <row r="8174" spans="1:22" x14ac:dyDescent="0.2">
      <c r="A8174" t="s">
        <v>23150</v>
      </c>
      <c r="B8174" t="s">
        <v>288</v>
      </c>
      <c r="C8174">
        <v>39874133</v>
      </c>
      <c r="D8174">
        <v>39874893</v>
      </c>
      <c r="E8174">
        <v>761</v>
      </c>
      <c r="F8174" t="s">
        <v>74</v>
      </c>
      <c r="G8174" t="s">
        <v>2902</v>
      </c>
      <c r="H8174" t="s">
        <v>23151</v>
      </c>
      <c r="I8174">
        <v>12</v>
      </c>
      <c r="J8174">
        <v>10</v>
      </c>
      <c r="K8174">
        <v>2</v>
      </c>
      <c r="L8174">
        <v>0</v>
      </c>
      <c r="M8174">
        <v>0</v>
      </c>
      <c r="N8174">
        <v>0</v>
      </c>
      <c r="O8174" t="str">
        <f t="shared" si="889"/>
        <v/>
      </c>
      <c r="P8174">
        <f>IF(ISERROR(VLOOKUP(G8174,Genes!$A$2:$A$749,1,0)),0,1)</f>
        <v>1</v>
      </c>
      <c r="Q8174">
        <f t="shared" si="890"/>
        <v>0</v>
      </c>
      <c r="R8174">
        <f t="shared" si="891"/>
        <v>1</v>
      </c>
      <c r="S8174">
        <f t="shared" si="892"/>
        <v>6</v>
      </c>
      <c r="T8174">
        <f t="shared" si="893"/>
        <v>6</v>
      </c>
      <c r="U8174">
        <f t="shared" si="894"/>
        <v>0</v>
      </c>
      <c r="V8174" t="str">
        <f t="shared" si="895"/>
        <v/>
      </c>
    </row>
    <row r="8175" spans="1:22" x14ac:dyDescent="0.2">
      <c r="A8175" t="s">
        <v>23152</v>
      </c>
      <c r="B8175" t="s">
        <v>288</v>
      </c>
      <c r="C8175">
        <v>39895068</v>
      </c>
      <c r="D8175">
        <v>39895317</v>
      </c>
      <c r="E8175">
        <v>250</v>
      </c>
      <c r="F8175" t="s">
        <v>74</v>
      </c>
      <c r="G8175" t="s">
        <v>2902</v>
      </c>
      <c r="H8175" t="s">
        <v>23153</v>
      </c>
      <c r="I8175">
        <v>4</v>
      </c>
      <c r="J8175">
        <v>2</v>
      </c>
      <c r="K8175">
        <v>2</v>
      </c>
      <c r="L8175">
        <v>0</v>
      </c>
      <c r="M8175">
        <v>0</v>
      </c>
      <c r="N8175">
        <v>0</v>
      </c>
      <c r="O8175" t="str">
        <f t="shared" si="889"/>
        <v/>
      </c>
      <c r="P8175">
        <f>IF(ISERROR(VLOOKUP(G8175,Genes!$A$2:$A$749,1,0)),0,1)</f>
        <v>1</v>
      </c>
      <c r="Q8175">
        <f t="shared" si="890"/>
        <v>0</v>
      </c>
      <c r="R8175">
        <f t="shared" si="891"/>
        <v>1</v>
      </c>
      <c r="S8175">
        <f t="shared" si="892"/>
        <v>7</v>
      </c>
      <c r="T8175">
        <f t="shared" si="893"/>
        <v>7</v>
      </c>
      <c r="U8175">
        <f t="shared" si="894"/>
        <v>0</v>
      </c>
      <c r="V8175" t="str">
        <f t="shared" si="895"/>
        <v/>
      </c>
    </row>
    <row r="8176" spans="1:22" x14ac:dyDescent="0.2">
      <c r="A8176" t="s">
        <v>23154</v>
      </c>
      <c r="B8176" t="s">
        <v>288</v>
      </c>
      <c r="C8176">
        <v>39895068</v>
      </c>
      <c r="D8176">
        <v>39895194</v>
      </c>
      <c r="E8176">
        <v>127</v>
      </c>
      <c r="F8176" t="s">
        <v>74</v>
      </c>
      <c r="G8176" t="s">
        <v>2902</v>
      </c>
      <c r="H8176" t="s">
        <v>23155</v>
      </c>
      <c r="I8176">
        <v>4</v>
      </c>
      <c r="J8176">
        <v>0</v>
      </c>
      <c r="K8176">
        <v>2</v>
      </c>
      <c r="L8176">
        <v>1</v>
      </c>
      <c r="M8176">
        <v>1</v>
      </c>
      <c r="N8176">
        <v>0</v>
      </c>
      <c r="O8176" t="str">
        <f t="shared" si="889"/>
        <v/>
      </c>
      <c r="P8176">
        <f>IF(ISERROR(VLOOKUP(G8176,Genes!$A$2:$A$749,1,0)),0,1)</f>
        <v>1</v>
      </c>
      <c r="Q8176">
        <f t="shared" si="890"/>
        <v>0</v>
      </c>
      <c r="R8176">
        <f t="shared" si="891"/>
        <v>1</v>
      </c>
      <c r="S8176">
        <f t="shared" si="892"/>
        <v>8</v>
      </c>
      <c r="T8176">
        <f t="shared" si="893"/>
        <v>8</v>
      </c>
      <c r="U8176">
        <f t="shared" si="894"/>
        <v>0</v>
      </c>
      <c r="V8176" t="str">
        <f t="shared" si="895"/>
        <v/>
      </c>
    </row>
    <row r="8177" spans="1:22" x14ac:dyDescent="0.2">
      <c r="A8177" t="s">
        <v>23156</v>
      </c>
      <c r="B8177" t="s">
        <v>288</v>
      </c>
      <c r="C8177">
        <v>39893422</v>
      </c>
      <c r="D8177">
        <v>39893589</v>
      </c>
      <c r="E8177">
        <v>168</v>
      </c>
      <c r="F8177" t="s">
        <v>74</v>
      </c>
      <c r="G8177" t="s">
        <v>2902</v>
      </c>
      <c r="H8177" t="s">
        <v>23157</v>
      </c>
      <c r="I8177">
        <v>3</v>
      </c>
      <c r="J8177">
        <v>1</v>
      </c>
      <c r="K8177">
        <v>2</v>
      </c>
      <c r="L8177">
        <v>0</v>
      </c>
      <c r="M8177">
        <v>0</v>
      </c>
      <c r="N8177">
        <v>0</v>
      </c>
      <c r="O8177" t="str">
        <f t="shared" si="889"/>
        <v/>
      </c>
      <c r="P8177">
        <f>IF(ISERROR(VLOOKUP(G8177,Genes!$A$2:$A$749,1,0)),0,1)</f>
        <v>1</v>
      </c>
      <c r="Q8177">
        <f t="shared" si="890"/>
        <v>0</v>
      </c>
      <c r="R8177">
        <f t="shared" si="891"/>
        <v>1</v>
      </c>
      <c r="S8177">
        <f t="shared" si="892"/>
        <v>9</v>
      </c>
      <c r="T8177">
        <f t="shared" si="893"/>
        <v>9</v>
      </c>
      <c r="U8177">
        <f t="shared" si="894"/>
        <v>0</v>
      </c>
      <c r="V8177" t="str">
        <f t="shared" si="895"/>
        <v/>
      </c>
    </row>
    <row r="8178" spans="1:22" x14ac:dyDescent="0.2">
      <c r="A8178" t="s">
        <v>23158</v>
      </c>
      <c r="B8178" t="s">
        <v>288</v>
      </c>
      <c r="C8178">
        <v>39893422</v>
      </c>
      <c r="D8178">
        <v>39893578</v>
      </c>
      <c r="E8178">
        <v>157</v>
      </c>
      <c r="F8178" t="s">
        <v>74</v>
      </c>
      <c r="G8178" t="s">
        <v>2902</v>
      </c>
      <c r="H8178" t="s">
        <v>23159</v>
      </c>
      <c r="I8178">
        <v>3</v>
      </c>
      <c r="J8178">
        <v>1</v>
      </c>
      <c r="K8178">
        <v>2</v>
      </c>
      <c r="L8178">
        <v>0</v>
      </c>
      <c r="M8178">
        <v>0</v>
      </c>
      <c r="N8178">
        <v>0</v>
      </c>
      <c r="O8178" t="str">
        <f t="shared" si="889"/>
        <v/>
      </c>
      <c r="P8178">
        <f>IF(ISERROR(VLOOKUP(G8178,Genes!$A$2:$A$749,1,0)),0,1)</f>
        <v>1</v>
      </c>
      <c r="Q8178">
        <f t="shared" si="890"/>
        <v>0</v>
      </c>
      <c r="R8178">
        <f t="shared" si="891"/>
        <v>1</v>
      </c>
      <c r="S8178">
        <f t="shared" si="892"/>
        <v>10</v>
      </c>
      <c r="T8178">
        <f t="shared" si="893"/>
        <v>10</v>
      </c>
      <c r="U8178">
        <f t="shared" si="894"/>
        <v>0</v>
      </c>
      <c r="V8178" t="str">
        <f t="shared" si="895"/>
        <v/>
      </c>
    </row>
    <row r="8179" spans="1:22" x14ac:dyDescent="0.2">
      <c r="A8179" t="s">
        <v>23160</v>
      </c>
      <c r="B8179" t="s">
        <v>288</v>
      </c>
      <c r="C8179">
        <v>39883812</v>
      </c>
      <c r="D8179">
        <v>39883976</v>
      </c>
      <c r="E8179">
        <v>165</v>
      </c>
      <c r="F8179" t="s">
        <v>74</v>
      </c>
      <c r="G8179" t="s">
        <v>2902</v>
      </c>
      <c r="H8179" t="s">
        <v>23161</v>
      </c>
      <c r="I8179">
        <v>3</v>
      </c>
      <c r="J8179">
        <v>1</v>
      </c>
      <c r="K8179">
        <v>2</v>
      </c>
      <c r="L8179">
        <v>0</v>
      </c>
      <c r="M8179">
        <v>0</v>
      </c>
      <c r="N8179">
        <v>0</v>
      </c>
      <c r="O8179" t="str">
        <f t="shared" si="889"/>
        <v/>
      </c>
      <c r="P8179">
        <f>IF(ISERROR(VLOOKUP(G8179,Genes!$A$2:$A$749,1,0)),0,1)</f>
        <v>1</v>
      </c>
      <c r="Q8179">
        <f t="shared" si="890"/>
        <v>0</v>
      </c>
      <c r="R8179">
        <f t="shared" si="891"/>
        <v>1</v>
      </c>
      <c r="S8179">
        <f t="shared" si="892"/>
        <v>11</v>
      </c>
      <c r="T8179">
        <f t="shared" si="893"/>
        <v>11</v>
      </c>
      <c r="U8179">
        <f t="shared" si="894"/>
        <v>0</v>
      </c>
      <c r="V8179" t="str">
        <f t="shared" si="895"/>
        <v/>
      </c>
    </row>
    <row r="8180" spans="1:22" x14ac:dyDescent="0.2">
      <c r="A8180" t="s">
        <v>23162</v>
      </c>
      <c r="B8180" t="s">
        <v>288</v>
      </c>
      <c r="C8180">
        <v>39881518</v>
      </c>
      <c r="D8180">
        <v>39881579</v>
      </c>
      <c r="E8180">
        <v>62</v>
      </c>
      <c r="F8180" t="s">
        <v>74</v>
      </c>
      <c r="G8180" t="s">
        <v>2902</v>
      </c>
      <c r="H8180" t="s">
        <v>23163</v>
      </c>
      <c r="I8180">
        <v>2</v>
      </c>
      <c r="J8180">
        <v>0</v>
      </c>
      <c r="K8180">
        <v>2</v>
      </c>
      <c r="L8180">
        <v>0</v>
      </c>
      <c r="M8180">
        <v>0</v>
      </c>
      <c r="N8180">
        <v>0</v>
      </c>
      <c r="O8180" t="str">
        <f t="shared" si="889"/>
        <v/>
      </c>
      <c r="P8180">
        <f>IF(ISERROR(VLOOKUP(G8180,Genes!$A$2:$A$749,1,0)),0,1)</f>
        <v>1</v>
      </c>
      <c r="Q8180">
        <f t="shared" si="890"/>
        <v>0</v>
      </c>
      <c r="R8180">
        <f t="shared" si="891"/>
        <v>1</v>
      </c>
      <c r="S8180">
        <f t="shared" si="892"/>
        <v>12</v>
      </c>
      <c r="T8180">
        <f t="shared" si="893"/>
        <v>12</v>
      </c>
      <c r="U8180">
        <f t="shared" si="894"/>
        <v>0</v>
      </c>
      <c r="V8180" t="str">
        <f t="shared" si="895"/>
        <v/>
      </c>
    </row>
    <row r="8181" spans="1:22" x14ac:dyDescent="0.2">
      <c r="A8181" t="s">
        <v>23164</v>
      </c>
      <c r="B8181" t="s">
        <v>288</v>
      </c>
      <c r="C8181">
        <v>39881061</v>
      </c>
      <c r="D8181">
        <v>39881172</v>
      </c>
      <c r="E8181">
        <v>112</v>
      </c>
      <c r="F8181" t="s">
        <v>74</v>
      </c>
      <c r="G8181" t="s">
        <v>2902</v>
      </c>
      <c r="H8181" t="s">
        <v>23165</v>
      </c>
      <c r="I8181">
        <v>2</v>
      </c>
      <c r="J8181">
        <v>0</v>
      </c>
      <c r="K8181">
        <v>2</v>
      </c>
      <c r="L8181">
        <v>0</v>
      </c>
      <c r="M8181">
        <v>0</v>
      </c>
      <c r="N8181">
        <v>0</v>
      </c>
      <c r="O8181" t="str">
        <f t="shared" si="889"/>
        <v/>
      </c>
      <c r="P8181">
        <f>IF(ISERROR(VLOOKUP(G8181,Genes!$A$2:$A$749,1,0)),0,1)</f>
        <v>1</v>
      </c>
      <c r="Q8181">
        <f t="shared" si="890"/>
        <v>0</v>
      </c>
      <c r="R8181">
        <f t="shared" si="891"/>
        <v>1</v>
      </c>
      <c r="S8181">
        <f t="shared" si="892"/>
        <v>13</v>
      </c>
      <c r="T8181">
        <f t="shared" si="893"/>
        <v>13</v>
      </c>
      <c r="U8181">
        <f t="shared" si="894"/>
        <v>0</v>
      </c>
      <c r="V8181" t="str">
        <f t="shared" si="895"/>
        <v/>
      </c>
    </row>
    <row r="8182" spans="1:22" x14ac:dyDescent="0.2">
      <c r="A8182" t="s">
        <v>23166</v>
      </c>
      <c r="B8182" t="s">
        <v>288</v>
      </c>
      <c r="C8182">
        <v>39880636</v>
      </c>
      <c r="D8182">
        <v>39880748</v>
      </c>
      <c r="E8182">
        <v>113</v>
      </c>
      <c r="F8182" t="s">
        <v>74</v>
      </c>
      <c r="G8182" t="s">
        <v>2902</v>
      </c>
      <c r="H8182" t="s">
        <v>23167</v>
      </c>
      <c r="I8182">
        <v>2</v>
      </c>
      <c r="J8182">
        <v>0</v>
      </c>
      <c r="K8182">
        <v>2</v>
      </c>
      <c r="L8182">
        <v>0</v>
      </c>
      <c r="M8182">
        <v>0</v>
      </c>
      <c r="N8182">
        <v>0</v>
      </c>
      <c r="O8182" t="str">
        <f t="shared" si="889"/>
        <v>MOCS1</v>
      </c>
      <c r="P8182">
        <f>IF(ISERROR(VLOOKUP(G8182,Genes!$A$2:$A$749,1,0)),0,1)</f>
        <v>1</v>
      </c>
      <c r="Q8182">
        <f t="shared" si="890"/>
        <v>0</v>
      </c>
      <c r="R8182">
        <f t="shared" si="891"/>
        <v>1</v>
      </c>
      <c r="S8182">
        <f t="shared" si="892"/>
        <v>14</v>
      </c>
      <c r="T8182">
        <f t="shared" si="893"/>
        <v>14</v>
      </c>
      <c r="U8182">
        <f t="shared" si="894"/>
        <v>1</v>
      </c>
      <c r="V8182">
        <f t="shared" si="895"/>
        <v>1</v>
      </c>
    </row>
    <row r="8183" spans="1:22" x14ac:dyDescent="0.2">
      <c r="A8183" t="s">
        <v>23168</v>
      </c>
      <c r="B8183" t="s">
        <v>439</v>
      </c>
      <c r="C8183">
        <v>52405542</v>
      </c>
      <c r="D8183">
        <v>52405559</v>
      </c>
      <c r="E8183">
        <v>18</v>
      </c>
      <c r="F8183" t="s">
        <v>74</v>
      </c>
      <c r="G8183" t="s">
        <v>2909</v>
      </c>
      <c r="H8183" t="s">
        <v>23169</v>
      </c>
      <c r="I8183">
        <v>2</v>
      </c>
      <c r="J8183">
        <v>2</v>
      </c>
      <c r="K8183">
        <v>0</v>
      </c>
      <c r="L8183">
        <v>0</v>
      </c>
      <c r="M8183">
        <v>0</v>
      </c>
      <c r="N8183">
        <v>0</v>
      </c>
      <c r="O8183" t="str">
        <f t="shared" si="889"/>
        <v/>
      </c>
      <c r="P8183">
        <f>IF(ISERROR(VLOOKUP(G8183,Genes!$A$2:$A$749,1,0)),0,1)</f>
        <v>1</v>
      </c>
      <c r="Q8183">
        <f t="shared" si="890"/>
        <v>1</v>
      </c>
      <c r="R8183">
        <f t="shared" si="891"/>
        <v>1</v>
      </c>
      <c r="S8183">
        <f t="shared" si="892"/>
        <v>1</v>
      </c>
      <c r="T8183">
        <f t="shared" si="893"/>
        <v>1</v>
      </c>
      <c r="U8183">
        <f t="shared" si="894"/>
        <v>0</v>
      </c>
      <c r="V8183" t="str">
        <f t="shared" si="895"/>
        <v/>
      </c>
    </row>
    <row r="8184" spans="1:22" x14ac:dyDescent="0.2">
      <c r="A8184" t="s">
        <v>23170</v>
      </c>
      <c r="B8184" t="s">
        <v>439</v>
      </c>
      <c r="C8184">
        <v>52404352</v>
      </c>
      <c r="D8184">
        <v>52404473</v>
      </c>
      <c r="E8184">
        <v>122</v>
      </c>
      <c r="F8184" t="s">
        <v>74</v>
      </c>
      <c r="G8184" t="s">
        <v>2909</v>
      </c>
      <c r="H8184" t="s">
        <v>23171</v>
      </c>
      <c r="I8184">
        <v>3</v>
      </c>
      <c r="J8184">
        <v>1</v>
      </c>
      <c r="K8184">
        <v>2</v>
      </c>
      <c r="L8184">
        <v>0</v>
      </c>
      <c r="M8184">
        <v>0</v>
      </c>
      <c r="N8184">
        <v>0</v>
      </c>
      <c r="O8184" t="str">
        <f t="shared" si="889"/>
        <v/>
      </c>
      <c r="P8184">
        <f>IF(ISERROR(VLOOKUP(G8184,Genes!$A$2:$A$749,1,0)),0,1)</f>
        <v>1</v>
      </c>
      <c r="Q8184">
        <f t="shared" si="890"/>
        <v>0</v>
      </c>
      <c r="R8184">
        <f t="shared" si="891"/>
        <v>1</v>
      </c>
      <c r="S8184">
        <f t="shared" si="892"/>
        <v>2</v>
      </c>
      <c r="T8184">
        <f t="shared" si="893"/>
        <v>2</v>
      </c>
      <c r="U8184">
        <f t="shared" si="894"/>
        <v>0</v>
      </c>
      <c r="V8184" t="str">
        <f t="shared" si="895"/>
        <v/>
      </c>
    </row>
    <row r="8185" spans="1:22" x14ac:dyDescent="0.2">
      <c r="A8185" t="s">
        <v>23172</v>
      </c>
      <c r="B8185" t="s">
        <v>439</v>
      </c>
      <c r="C8185">
        <v>52402925</v>
      </c>
      <c r="D8185">
        <v>52403051</v>
      </c>
      <c r="E8185">
        <v>127</v>
      </c>
      <c r="F8185" t="s">
        <v>74</v>
      </c>
      <c r="G8185" t="s">
        <v>2909</v>
      </c>
      <c r="H8185" t="s">
        <v>23173</v>
      </c>
      <c r="I8185">
        <v>3</v>
      </c>
      <c r="J8185">
        <v>0</v>
      </c>
      <c r="K8185">
        <v>2</v>
      </c>
      <c r="L8185">
        <v>1</v>
      </c>
      <c r="M8185">
        <v>0</v>
      </c>
      <c r="N8185">
        <v>0</v>
      </c>
      <c r="O8185" t="str">
        <f t="shared" si="889"/>
        <v/>
      </c>
      <c r="P8185">
        <f>IF(ISERROR(VLOOKUP(G8185,Genes!$A$2:$A$749,1,0)),0,1)</f>
        <v>1</v>
      </c>
      <c r="Q8185">
        <f t="shared" si="890"/>
        <v>0</v>
      </c>
      <c r="R8185">
        <f t="shared" si="891"/>
        <v>1</v>
      </c>
      <c r="S8185">
        <f t="shared" si="892"/>
        <v>3</v>
      </c>
      <c r="T8185">
        <f t="shared" si="893"/>
        <v>3</v>
      </c>
      <c r="U8185">
        <f t="shared" si="894"/>
        <v>0</v>
      </c>
      <c r="V8185" t="str">
        <f t="shared" si="895"/>
        <v/>
      </c>
    </row>
    <row r="8186" spans="1:22" x14ac:dyDescent="0.2">
      <c r="A8186" t="s">
        <v>23174</v>
      </c>
      <c r="B8186" t="s">
        <v>439</v>
      </c>
      <c r="C8186">
        <v>52402907</v>
      </c>
      <c r="D8186">
        <v>52403004</v>
      </c>
      <c r="E8186">
        <v>98</v>
      </c>
      <c r="F8186" t="s">
        <v>74</v>
      </c>
      <c r="G8186" t="s">
        <v>2909</v>
      </c>
      <c r="H8186" t="s">
        <v>23175</v>
      </c>
      <c r="I8186">
        <v>3</v>
      </c>
      <c r="J8186">
        <v>0</v>
      </c>
      <c r="K8186">
        <v>2</v>
      </c>
      <c r="L8186">
        <v>1</v>
      </c>
      <c r="M8186">
        <v>0</v>
      </c>
      <c r="N8186">
        <v>0</v>
      </c>
      <c r="O8186" t="str">
        <f t="shared" si="889"/>
        <v/>
      </c>
      <c r="P8186">
        <f>IF(ISERROR(VLOOKUP(G8186,Genes!$A$2:$A$749,1,0)),0,1)</f>
        <v>1</v>
      </c>
      <c r="Q8186">
        <f t="shared" si="890"/>
        <v>0</v>
      </c>
      <c r="R8186">
        <f t="shared" si="891"/>
        <v>1</v>
      </c>
      <c r="S8186">
        <f t="shared" si="892"/>
        <v>4</v>
      </c>
      <c r="T8186">
        <f t="shared" si="893"/>
        <v>4</v>
      </c>
      <c r="U8186">
        <f t="shared" si="894"/>
        <v>0</v>
      </c>
      <c r="V8186" t="str">
        <f t="shared" si="895"/>
        <v/>
      </c>
    </row>
    <row r="8187" spans="1:22" x14ac:dyDescent="0.2">
      <c r="A8187" t="s">
        <v>23176</v>
      </c>
      <c r="B8187" t="s">
        <v>439</v>
      </c>
      <c r="C8187">
        <v>52397927</v>
      </c>
      <c r="D8187">
        <v>52398054</v>
      </c>
      <c r="E8187">
        <v>128</v>
      </c>
      <c r="F8187" t="s">
        <v>74</v>
      </c>
      <c r="G8187" t="s">
        <v>2909</v>
      </c>
      <c r="H8187" t="s">
        <v>23177</v>
      </c>
      <c r="I8187">
        <v>3</v>
      </c>
      <c r="J8187">
        <v>1</v>
      </c>
      <c r="K8187">
        <v>2</v>
      </c>
      <c r="L8187">
        <v>0</v>
      </c>
      <c r="M8187">
        <v>0</v>
      </c>
      <c r="N8187">
        <v>0</v>
      </c>
      <c r="O8187" t="str">
        <f t="shared" si="889"/>
        <v/>
      </c>
      <c r="P8187">
        <f>IF(ISERROR(VLOOKUP(G8187,Genes!$A$2:$A$749,1,0)),0,1)</f>
        <v>1</v>
      </c>
      <c r="Q8187">
        <f t="shared" si="890"/>
        <v>0</v>
      </c>
      <c r="R8187">
        <f t="shared" si="891"/>
        <v>1</v>
      </c>
      <c r="S8187">
        <f t="shared" si="892"/>
        <v>5</v>
      </c>
      <c r="T8187">
        <f t="shared" si="893"/>
        <v>5</v>
      </c>
      <c r="U8187">
        <f t="shared" si="894"/>
        <v>0</v>
      </c>
      <c r="V8187" t="str">
        <f t="shared" si="895"/>
        <v/>
      </c>
    </row>
    <row r="8188" spans="1:22" x14ac:dyDescent="0.2">
      <c r="A8188" t="s">
        <v>23178</v>
      </c>
      <c r="B8188" t="s">
        <v>439</v>
      </c>
      <c r="C8188">
        <v>52397189</v>
      </c>
      <c r="D8188">
        <v>52397339</v>
      </c>
      <c r="E8188">
        <v>151</v>
      </c>
      <c r="F8188" t="s">
        <v>74</v>
      </c>
      <c r="G8188" t="s">
        <v>2909</v>
      </c>
      <c r="H8188" t="s">
        <v>23179</v>
      </c>
      <c r="I8188">
        <v>3</v>
      </c>
      <c r="J8188">
        <v>1</v>
      </c>
      <c r="K8188">
        <v>2</v>
      </c>
      <c r="L8188">
        <v>0</v>
      </c>
      <c r="M8188">
        <v>0</v>
      </c>
      <c r="N8188">
        <v>0</v>
      </c>
      <c r="O8188" t="str">
        <f t="shared" si="889"/>
        <v/>
      </c>
      <c r="P8188">
        <f>IF(ISERROR(VLOOKUP(G8188,Genes!$A$2:$A$749,1,0)),0,1)</f>
        <v>1</v>
      </c>
      <c r="Q8188">
        <f t="shared" si="890"/>
        <v>0</v>
      </c>
      <c r="R8188">
        <f t="shared" si="891"/>
        <v>1</v>
      </c>
      <c r="S8188">
        <f t="shared" si="892"/>
        <v>6</v>
      </c>
      <c r="T8188">
        <f t="shared" si="893"/>
        <v>6</v>
      </c>
      <c r="U8188">
        <f t="shared" si="894"/>
        <v>0</v>
      </c>
      <c r="V8188" t="str">
        <f t="shared" si="895"/>
        <v/>
      </c>
    </row>
    <row r="8189" spans="1:22" x14ac:dyDescent="0.2">
      <c r="A8189" t="s">
        <v>23180</v>
      </c>
      <c r="B8189" t="s">
        <v>439</v>
      </c>
      <c r="C8189">
        <v>52396241</v>
      </c>
      <c r="D8189">
        <v>52396364</v>
      </c>
      <c r="E8189">
        <v>124</v>
      </c>
      <c r="F8189" t="s">
        <v>74</v>
      </c>
      <c r="G8189" t="s">
        <v>2909</v>
      </c>
      <c r="H8189" t="s">
        <v>23181</v>
      </c>
      <c r="I8189">
        <v>3</v>
      </c>
      <c r="J8189">
        <v>1</v>
      </c>
      <c r="K8189">
        <v>2</v>
      </c>
      <c r="L8189">
        <v>0</v>
      </c>
      <c r="M8189">
        <v>0</v>
      </c>
      <c r="N8189">
        <v>0</v>
      </c>
      <c r="O8189" t="str">
        <f t="shared" si="889"/>
        <v/>
      </c>
      <c r="P8189">
        <f>IF(ISERROR(VLOOKUP(G8189,Genes!$A$2:$A$749,1,0)),0,1)</f>
        <v>1</v>
      </c>
      <c r="Q8189">
        <f t="shared" si="890"/>
        <v>0</v>
      </c>
      <c r="R8189">
        <f t="shared" si="891"/>
        <v>1</v>
      </c>
      <c r="S8189">
        <f t="shared" si="892"/>
        <v>7</v>
      </c>
      <c r="T8189">
        <f t="shared" si="893"/>
        <v>7</v>
      </c>
      <c r="U8189">
        <f t="shared" si="894"/>
        <v>0</v>
      </c>
      <c r="V8189" t="str">
        <f t="shared" si="895"/>
        <v/>
      </c>
    </row>
    <row r="8190" spans="1:22" x14ac:dyDescent="0.2">
      <c r="A8190" t="s">
        <v>23182</v>
      </c>
      <c r="B8190" t="s">
        <v>439</v>
      </c>
      <c r="C8190">
        <v>52394432</v>
      </c>
      <c r="D8190">
        <v>52394497</v>
      </c>
      <c r="E8190">
        <v>66</v>
      </c>
      <c r="F8190" t="s">
        <v>74</v>
      </c>
      <c r="G8190" t="s">
        <v>2909</v>
      </c>
      <c r="H8190" t="s">
        <v>23183</v>
      </c>
      <c r="I8190">
        <v>2</v>
      </c>
      <c r="J8190">
        <v>0</v>
      </c>
      <c r="K8190">
        <v>2</v>
      </c>
      <c r="L8190">
        <v>0</v>
      </c>
      <c r="M8190">
        <v>0</v>
      </c>
      <c r="N8190">
        <v>0</v>
      </c>
      <c r="O8190" t="str">
        <f t="shared" si="889"/>
        <v>MOCS2</v>
      </c>
      <c r="P8190">
        <f>IF(ISERROR(VLOOKUP(G8190,Genes!$A$2:$A$749,1,0)),0,1)</f>
        <v>1</v>
      </c>
      <c r="Q8190">
        <f t="shared" si="890"/>
        <v>0</v>
      </c>
      <c r="R8190">
        <f t="shared" si="891"/>
        <v>1</v>
      </c>
      <c r="S8190">
        <f t="shared" si="892"/>
        <v>8</v>
      </c>
      <c r="T8190">
        <f t="shared" si="893"/>
        <v>8</v>
      </c>
      <c r="U8190">
        <f t="shared" si="894"/>
        <v>1</v>
      </c>
      <c r="V8190">
        <f t="shared" si="895"/>
        <v>1</v>
      </c>
    </row>
    <row r="8191" spans="1:22" x14ac:dyDescent="0.2">
      <c r="A8191" t="s">
        <v>23184</v>
      </c>
      <c r="B8191" t="s">
        <v>167</v>
      </c>
      <c r="C8191">
        <v>74692023</v>
      </c>
      <c r="D8191">
        <v>74692374</v>
      </c>
      <c r="E8191">
        <v>352</v>
      </c>
      <c r="F8191" t="s">
        <v>74</v>
      </c>
      <c r="G8191" t="s">
        <v>2916</v>
      </c>
      <c r="H8191" t="s">
        <v>23185</v>
      </c>
      <c r="I8191">
        <v>6</v>
      </c>
      <c r="J8191">
        <v>3</v>
      </c>
      <c r="K8191">
        <v>2</v>
      </c>
      <c r="L8191">
        <v>1</v>
      </c>
      <c r="M8191">
        <v>0</v>
      </c>
      <c r="N8191">
        <v>0</v>
      </c>
      <c r="O8191" t="str">
        <f t="shared" si="889"/>
        <v/>
      </c>
      <c r="P8191">
        <f>IF(ISERROR(VLOOKUP(G8191,Genes!$A$2:$A$749,1,0)),0,1)</f>
        <v>1</v>
      </c>
      <c r="Q8191">
        <f t="shared" si="890"/>
        <v>1</v>
      </c>
      <c r="R8191">
        <f t="shared" si="891"/>
        <v>1</v>
      </c>
      <c r="S8191">
        <f t="shared" si="892"/>
        <v>1</v>
      </c>
      <c r="T8191">
        <f t="shared" si="893"/>
        <v>1</v>
      </c>
      <c r="U8191">
        <f t="shared" si="894"/>
        <v>0</v>
      </c>
      <c r="V8191" t="str">
        <f t="shared" si="895"/>
        <v/>
      </c>
    </row>
    <row r="8192" spans="1:22" x14ac:dyDescent="0.2">
      <c r="A8192" t="s">
        <v>23186</v>
      </c>
      <c r="B8192" t="s">
        <v>167</v>
      </c>
      <c r="C8192">
        <v>74692023</v>
      </c>
      <c r="D8192">
        <v>74692056</v>
      </c>
      <c r="E8192">
        <v>34</v>
      </c>
      <c r="F8192" t="s">
        <v>74</v>
      </c>
      <c r="G8192" t="s">
        <v>2916</v>
      </c>
      <c r="H8192" t="s">
        <v>23187</v>
      </c>
      <c r="I8192">
        <v>4</v>
      </c>
      <c r="J8192">
        <v>1</v>
      </c>
      <c r="K8192">
        <v>0</v>
      </c>
      <c r="L8192">
        <v>1</v>
      </c>
      <c r="M8192">
        <v>1</v>
      </c>
      <c r="N8192">
        <v>1</v>
      </c>
      <c r="O8192" t="str">
        <f t="shared" si="889"/>
        <v/>
      </c>
      <c r="P8192">
        <f>IF(ISERROR(VLOOKUP(G8192,Genes!$A$2:$A$749,1,0)),0,1)</f>
        <v>1</v>
      </c>
      <c r="Q8192">
        <f t="shared" si="890"/>
        <v>0</v>
      </c>
      <c r="R8192">
        <f t="shared" si="891"/>
        <v>1</v>
      </c>
      <c r="S8192">
        <f t="shared" si="892"/>
        <v>2</v>
      </c>
      <c r="T8192">
        <f t="shared" si="893"/>
        <v>2</v>
      </c>
      <c r="U8192">
        <f t="shared" si="894"/>
        <v>0</v>
      </c>
      <c r="V8192" t="str">
        <f t="shared" si="895"/>
        <v/>
      </c>
    </row>
    <row r="8193" spans="1:22" x14ac:dyDescent="0.2">
      <c r="A8193" t="s">
        <v>23188</v>
      </c>
      <c r="B8193" t="s">
        <v>167</v>
      </c>
      <c r="C8193">
        <v>74691623</v>
      </c>
      <c r="D8193">
        <v>74691849</v>
      </c>
      <c r="E8193">
        <v>227</v>
      </c>
      <c r="F8193" t="s">
        <v>74</v>
      </c>
      <c r="G8193" t="s">
        <v>2916</v>
      </c>
      <c r="H8193" t="s">
        <v>23189</v>
      </c>
      <c r="I8193">
        <v>3</v>
      </c>
      <c r="J8193">
        <v>1</v>
      </c>
      <c r="K8193">
        <v>2</v>
      </c>
      <c r="L8193">
        <v>0</v>
      </c>
      <c r="M8193">
        <v>0</v>
      </c>
      <c r="N8193">
        <v>0</v>
      </c>
      <c r="O8193" t="str">
        <f t="shared" si="889"/>
        <v/>
      </c>
      <c r="P8193">
        <f>IF(ISERROR(VLOOKUP(G8193,Genes!$A$2:$A$749,1,0)),0,1)</f>
        <v>1</v>
      </c>
      <c r="Q8193">
        <f t="shared" si="890"/>
        <v>0</v>
      </c>
      <c r="R8193">
        <f t="shared" si="891"/>
        <v>1</v>
      </c>
      <c r="S8193">
        <f t="shared" si="892"/>
        <v>3</v>
      </c>
      <c r="T8193">
        <f t="shared" si="893"/>
        <v>3</v>
      </c>
      <c r="U8193">
        <f t="shared" si="894"/>
        <v>0</v>
      </c>
      <c r="V8193" t="str">
        <f t="shared" si="895"/>
        <v/>
      </c>
    </row>
    <row r="8194" spans="1:22" x14ac:dyDescent="0.2">
      <c r="A8194" t="s">
        <v>23190</v>
      </c>
      <c r="B8194" t="s">
        <v>167</v>
      </c>
      <c r="C8194">
        <v>74690317</v>
      </c>
      <c r="D8194">
        <v>74690513</v>
      </c>
      <c r="E8194">
        <v>197</v>
      </c>
      <c r="F8194" t="s">
        <v>74</v>
      </c>
      <c r="G8194" t="s">
        <v>2916</v>
      </c>
      <c r="H8194" t="s">
        <v>23191</v>
      </c>
      <c r="I8194">
        <v>3</v>
      </c>
      <c r="J8194">
        <v>1</v>
      </c>
      <c r="K8194">
        <v>2</v>
      </c>
      <c r="L8194">
        <v>0</v>
      </c>
      <c r="M8194">
        <v>0</v>
      </c>
      <c r="N8194">
        <v>0</v>
      </c>
      <c r="O8194" t="str">
        <f t="shared" ref="O8194:O8257" si="896">IF(U8194=1,G8194,"")</f>
        <v/>
      </c>
      <c r="P8194">
        <f>IF(ISERROR(VLOOKUP(G8194,Genes!$A$2:$A$749,1,0)),0,1)</f>
        <v>1</v>
      </c>
      <c r="Q8194">
        <f t="shared" ref="Q8194:Q8257" si="897">IF(G8194&lt;&gt;G8193,1,0)</f>
        <v>0</v>
      </c>
      <c r="R8194">
        <f t="shared" ref="R8194:R8257" si="898">IF(I8194=0,0,1)</f>
        <v>1</v>
      </c>
      <c r="S8194">
        <f t="shared" ref="S8194:S8257" si="899">IF(Q8194=1,R8194,S8193+R8194)</f>
        <v>4</v>
      </c>
      <c r="T8194">
        <f t="shared" ref="T8194:T8257" si="900">IF(Q8194=1,1,T8193+1)</f>
        <v>4</v>
      </c>
      <c r="U8194">
        <f t="shared" ref="U8194:U8257" si="901">IF(G8194&lt;&gt;G8195,1,0)</f>
        <v>0</v>
      </c>
      <c r="V8194" t="str">
        <f t="shared" ref="V8194:V8257" si="902">IF(U8194=1,S8194/T8194,"")</f>
        <v/>
      </c>
    </row>
    <row r="8195" spans="1:22" x14ac:dyDescent="0.2">
      <c r="A8195" t="s">
        <v>23192</v>
      </c>
      <c r="B8195" t="s">
        <v>167</v>
      </c>
      <c r="C8195">
        <v>74688402</v>
      </c>
      <c r="D8195">
        <v>74690139</v>
      </c>
      <c r="E8195">
        <v>1738</v>
      </c>
      <c r="F8195" t="s">
        <v>74</v>
      </c>
      <c r="G8195" t="s">
        <v>2916</v>
      </c>
      <c r="H8195" t="s">
        <v>23193</v>
      </c>
      <c r="I8195">
        <v>28</v>
      </c>
      <c r="J8195">
        <v>26</v>
      </c>
      <c r="K8195">
        <v>2</v>
      </c>
      <c r="L8195">
        <v>0</v>
      </c>
      <c r="M8195">
        <v>0</v>
      </c>
      <c r="N8195">
        <v>0</v>
      </c>
      <c r="O8195" t="str">
        <f t="shared" si="896"/>
        <v/>
      </c>
      <c r="P8195">
        <f>IF(ISERROR(VLOOKUP(G8195,Genes!$A$2:$A$749,1,0)),0,1)</f>
        <v>1</v>
      </c>
      <c r="Q8195">
        <f t="shared" si="897"/>
        <v>0</v>
      </c>
      <c r="R8195">
        <f t="shared" si="898"/>
        <v>1</v>
      </c>
      <c r="S8195">
        <f t="shared" si="899"/>
        <v>5</v>
      </c>
      <c r="T8195">
        <f t="shared" si="900"/>
        <v>5</v>
      </c>
      <c r="U8195">
        <f t="shared" si="901"/>
        <v>0</v>
      </c>
      <c r="V8195" t="str">
        <f t="shared" si="902"/>
        <v/>
      </c>
    </row>
    <row r="8196" spans="1:22" x14ac:dyDescent="0.2">
      <c r="A8196" t="s">
        <v>23194</v>
      </c>
      <c r="B8196" t="s">
        <v>167</v>
      </c>
      <c r="C8196">
        <v>74688402</v>
      </c>
      <c r="D8196">
        <v>74690090</v>
      </c>
      <c r="E8196">
        <v>1689</v>
      </c>
      <c r="F8196" t="s">
        <v>74</v>
      </c>
      <c r="G8196" t="s">
        <v>2916</v>
      </c>
      <c r="H8196" t="s">
        <v>23195</v>
      </c>
      <c r="I8196">
        <v>28</v>
      </c>
      <c r="J8196">
        <v>26</v>
      </c>
      <c r="K8196">
        <v>2</v>
      </c>
      <c r="L8196">
        <v>0</v>
      </c>
      <c r="M8196">
        <v>0</v>
      </c>
      <c r="N8196">
        <v>0</v>
      </c>
      <c r="O8196" t="str">
        <f t="shared" si="896"/>
        <v>MOGS</v>
      </c>
      <c r="P8196">
        <f>IF(ISERROR(VLOOKUP(G8196,Genes!$A$2:$A$749,1,0)),0,1)</f>
        <v>1</v>
      </c>
      <c r="Q8196">
        <f t="shared" si="897"/>
        <v>0</v>
      </c>
      <c r="R8196">
        <f t="shared" si="898"/>
        <v>1</v>
      </c>
      <c r="S8196">
        <f t="shared" si="899"/>
        <v>6</v>
      </c>
      <c r="T8196">
        <f t="shared" si="900"/>
        <v>6</v>
      </c>
      <c r="U8196">
        <f t="shared" si="901"/>
        <v>1</v>
      </c>
      <c r="V8196">
        <f t="shared" si="902"/>
        <v>1</v>
      </c>
    </row>
    <row r="8197" spans="1:22" x14ac:dyDescent="0.2">
      <c r="A8197" t="s">
        <v>23196</v>
      </c>
      <c r="B8197" t="s">
        <v>126</v>
      </c>
      <c r="C8197">
        <v>7487181</v>
      </c>
      <c r="D8197">
        <v>7487283</v>
      </c>
      <c r="E8197">
        <v>103</v>
      </c>
      <c r="F8197" t="s">
        <v>66</v>
      </c>
      <c r="G8197" t="s">
        <v>2923</v>
      </c>
      <c r="H8197" t="s">
        <v>23197</v>
      </c>
      <c r="I8197">
        <v>3</v>
      </c>
      <c r="J8197">
        <v>0</v>
      </c>
      <c r="K8197">
        <v>2</v>
      </c>
      <c r="L8197">
        <v>1</v>
      </c>
      <c r="M8197">
        <v>0</v>
      </c>
      <c r="N8197">
        <v>0</v>
      </c>
      <c r="O8197" t="str">
        <f t="shared" si="896"/>
        <v/>
      </c>
      <c r="P8197">
        <f>IF(ISERROR(VLOOKUP(G8197,Genes!$A$2:$A$749,1,0)),0,1)</f>
        <v>1</v>
      </c>
      <c r="Q8197">
        <f t="shared" si="897"/>
        <v>1</v>
      </c>
      <c r="R8197">
        <f t="shared" si="898"/>
        <v>1</v>
      </c>
      <c r="S8197">
        <f t="shared" si="899"/>
        <v>1</v>
      </c>
      <c r="T8197">
        <f t="shared" si="900"/>
        <v>1</v>
      </c>
      <c r="U8197">
        <f t="shared" si="901"/>
        <v>0</v>
      </c>
      <c r="V8197" t="str">
        <f t="shared" si="902"/>
        <v/>
      </c>
    </row>
    <row r="8198" spans="1:22" x14ac:dyDescent="0.2">
      <c r="A8198" t="s">
        <v>23198</v>
      </c>
      <c r="B8198" t="s">
        <v>126</v>
      </c>
      <c r="C8198">
        <v>7490744</v>
      </c>
      <c r="D8198">
        <v>7490762</v>
      </c>
      <c r="E8198">
        <v>19</v>
      </c>
      <c r="F8198" t="s">
        <v>66</v>
      </c>
      <c r="G8198" t="s">
        <v>2923</v>
      </c>
      <c r="H8198" t="s">
        <v>23199</v>
      </c>
      <c r="I8198">
        <v>3</v>
      </c>
      <c r="J8198">
        <v>1</v>
      </c>
      <c r="K8198">
        <v>0</v>
      </c>
      <c r="L8198">
        <v>0</v>
      </c>
      <c r="M8198">
        <v>1</v>
      </c>
      <c r="N8198">
        <v>1</v>
      </c>
      <c r="O8198" t="str">
        <f t="shared" si="896"/>
        <v/>
      </c>
      <c r="P8198">
        <f>IF(ISERROR(VLOOKUP(G8198,Genes!$A$2:$A$749,1,0)),0,1)</f>
        <v>1</v>
      </c>
      <c r="Q8198">
        <f t="shared" si="897"/>
        <v>0</v>
      </c>
      <c r="R8198">
        <f t="shared" si="898"/>
        <v>1</v>
      </c>
      <c r="S8198">
        <f t="shared" si="899"/>
        <v>2</v>
      </c>
      <c r="T8198">
        <f t="shared" si="900"/>
        <v>2</v>
      </c>
      <c r="U8198">
        <f t="shared" si="901"/>
        <v>0</v>
      </c>
      <c r="V8198" t="str">
        <f t="shared" si="902"/>
        <v/>
      </c>
    </row>
    <row r="8199" spans="1:22" x14ac:dyDescent="0.2">
      <c r="A8199" t="s">
        <v>23200</v>
      </c>
      <c r="B8199" t="s">
        <v>126</v>
      </c>
      <c r="C8199">
        <v>7490744</v>
      </c>
      <c r="D8199">
        <v>7490869</v>
      </c>
      <c r="E8199">
        <v>126</v>
      </c>
      <c r="F8199" t="s">
        <v>66</v>
      </c>
      <c r="G8199" t="s">
        <v>2923</v>
      </c>
      <c r="H8199" t="s">
        <v>23201</v>
      </c>
      <c r="I8199">
        <v>4</v>
      </c>
      <c r="J8199">
        <v>0</v>
      </c>
      <c r="K8199">
        <v>2</v>
      </c>
      <c r="L8199">
        <v>1</v>
      </c>
      <c r="M8199">
        <v>1</v>
      </c>
      <c r="N8199">
        <v>0</v>
      </c>
      <c r="O8199" t="str">
        <f t="shared" si="896"/>
        <v/>
      </c>
      <c r="P8199">
        <f>IF(ISERROR(VLOOKUP(G8199,Genes!$A$2:$A$749,1,0)),0,1)</f>
        <v>1</v>
      </c>
      <c r="Q8199">
        <f t="shared" si="897"/>
        <v>0</v>
      </c>
      <c r="R8199">
        <f t="shared" si="898"/>
        <v>1</v>
      </c>
      <c r="S8199">
        <f t="shared" si="899"/>
        <v>3</v>
      </c>
      <c r="T8199">
        <f t="shared" si="900"/>
        <v>3</v>
      </c>
      <c r="U8199">
        <f t="shared" si="901"/>
        <v>0</v>
      </c>
      <c r="V8199" t="str">
        <f t="shared" si="902"/>
        <v/>
      </c>
    </row>
    <row r="8200" spans="1:22" x14ac:dyDescent="0.2">
      <c r="A8200" t="s">
        <v>23202</v>
      </c>
      <c r="B8200" t="s">
        <v>126</v>
      </c>
      <c r="C8200">
        <v>7490744</v>
      </c>
      <c r="D8200">
        <v>7491027</v>
      </c>
      <c r="E8200">
        <v>284</v>
      </c>
      <c r="F8200" t="s">
        <v>66</v>
      </c>
      <c r="G8200" t="s">
        <v>2923</v>
      </c>
      <c r="H8200" t="s">
        <v>23203</v>
      </c>
      <c r="I8200">
        <v>4</v>
      </c>
      <c r="J8200">
        <v>2</v>
      </c>
      <c r="K8200">
        <v>2</v>
      </c>
      <c r="L8200">
        <v>0</v>
      </c>
      <c r="M8200">
        <v>0</v>
      </c>
      <c r="N8200">
        <v>0</v>
      </c>
      <c r="O8200" t="str">
        <f t="shared" si="896"/>
        <v/>
      </c>
      <c r="P8200">
        <f>IF(ISERROR(VLOOKUP(G8200,Genes!$A$2:$A$749,1,0)),0,1)</f>
        <v>1</v>
      </c>
      <c r="Q8200">
        <f t="shared" si="897"/>
        <v>0</v>
      </c>
      <c r="R8200">
        <f t="shared" si="898"/>
        <v>1</v>
      </c>
      <c r="S8200">
        <f t="shared" si="899"/>
        <v>4</v>
      </c>
      <c r="T8200">
        <f t="shared" si="900"/>
        <v>4</v>
      </c>
      <c r="U8200">
        <f t="shared" si="901"/>
        <v>0</v>
      </c>
      <c r="V8200" t="str">
        <f t="shared" si="902"/>
        <v/>
      </c>
    </row>
    <row r="8201" spans="1:22" x14ac:dyDescent="0.2">
      <c r="A8201" t="s">
        <v>23204</v>
      </c>
      <c r="B8201" t="s">
        <v>126</v>
      </c>
      <c r="C8201">
        <v>7489050</v>
      </c>
      <c r="D8201">
        <v>7489115</v>
      </c>
      <c r="E8201">
        <v>66</v>
      </c>
      <c r="F8201" t="s">
        <v>66</v>
      </c>
      <c r="G8201" t="s">
        <v>2923</v>
      </c>
      <c r="H8201" t="s">
        <v>23205</v>
      </c>
      <c r="I8201">
        <v>3</v>
      </c>
      <c r="J8201">
        <v>1</v>
      </c>
      <c r="K8201">
        <v>0</v>
      </c>
      <c r="L8201">
        <v>1</v>
      </c>
      <c r="M8201">
        <v>0</v>
      </c>
      <c r="N8201">
        <v>1</v>
      </c>
      <c r="O8201" t="str">
        <f t="shared" si="896"/>
        <v/>
      </c>
      <c r="P8201">
        <f>IF(ISERROR(VLOOKUP(G8201,Genes!$A$2:$A$749,1,0)),0,1)</f>
        <v>1</v>
      </c>
      <c r="Q8201">
        <f t="shared" si="897"/>
        <v>0</v>
      </c>
      <c r="R8201">
        <f t="shared" si="898"/>
        <v>1</v>
      </c>
      <c r="S8201">
        <f t="shared" si="899"/>
        <v>5</v>
      </c>
      <c r="T8201">
        <f t="shared" si="900"/>
        <v>5</v>
      </c>
      <c r="U8201">
        <f t="shared" si="901"/>
        <v>0</v>
      </c>
      <c r="V8201" t="str">
        <f t="shared" si="902"/>
        <v/>
      </c>
    </row>
    <row r="8202" spans="1:22" x14ac:dyDescent="0.2">
      <c r="A8202" t="s">
        <v>23206</v>
      </c>
      <c r="B8202" t="s">
        <v>126</v>
      </c>
      <c r="C8202">
        <v>7489264</v>
      </c>
      <c r="D8202">
        <v>7489396</v>
      </c>
      <c r="E8202">
        <v>133</v>
      </c>
      <c r="F8202" t="s">
        <v>66</v>
      </c>
      <c r="G8202" t="s">
        <v>2923</v>
      </c>
      <c r="H8202" t="s">
        <v>23207</v>
      </c>
      <c r="I8202">
        <v>4</v>
      </c>
      <c r="J8202">
        <v>1</v>
      </c>
      <c r="K8202">
        <v>2</v>
      </c>
      <c r="L8202">
        <v>0</v>
      </c>
      <c r="M8202">
        <v>0</v>
      </c>
      <c r="N8202">
        <v>1</v>
      </c>
      <c r="O8202" t="str">
        <f t="shared" si="896"/>
        <v/>
      </c>
      <c r="P8202">
        <f>IF(ISERROR(VLOOKUP(G8202,Genes!$A$2:$A$749,1,0)),0,1)</f>
        <v>1</v>
      </c>
      <c r="Q8202">
        <f t="shared" si="897"/>
        <v>0</v>
      </c>
      <c r="R8202">
        <f t="shared" si="898"/>
        <v>1</v>
      </c>
      <c r="S8202">
        <f t="shared" si="899"/>
        <v>6</v>
      </c>
      <c r="T8202">
        <f t="shared" si="900"/>
        <v>6</v>
      </c>
      <c r="U8202">
        <f t="shared" si="901"/>
        <v>0</v>
      </c>
      <c r="V8202" t="str">
        <f t="shared" si="902"/>
        <v/>
      </c>
    </row>
    <row r="8203" spans="1:22" x14ac:dyDescent="0.2">
      <c r="A8203" t="s">
        <v>23208</v>
      </c>
      <c r="B8203" t="s">
        <v>126</v>
      </c>
      <c r="C8203">
        <v>7490010</v>
      </c>
      <c r="D8203">
        <v>7490095</v>
      </c>
      <c r="E8203">
        <v>86</v>
      </c>
      <c r="F8203" t="s">
        <v>66</v>
      </c>
      <c r="G8203" t="s">
        <v>2923</v>
      </c>
      <c r="H8203" t="s">
        <v>23209</v>
      </c>
      <c r="I8203">
        <v>6</v>
      </c>
      <c r="J8203">
        <v>0</v>
      </c>
      <c r="K8203">
        <v>3</v>
      </c>
      <c r="L8203">
        <v>2</v>
      </c>
      <c r="M8203">
        <v>0</v>
      </c>
      <c r="N8203">
        <v>1</v>
      </c>
      <c r="O8203" t="str">
        <f t="shared" si="896"/>
        <v/>
      </c>
      <c r="P8203">
        <f>IF(ISERROR(VLOOKUP(G8203,Genes!$A$2:$A$749,1,0)),0,1)</f>
        <v>1</v>
      </c>
      <c r="Q8203">
        <f t="shared" si="897"/>
        <v>0</v>
      </c>
      <c r="R8203">
        <f t="shared" si="898"/>
        <v>1</v>
      </c>
      <c r="S8203">
        <f t="shared" si="899"/>
        <v>7</v>
      </c>
      <c r="T8203">
        <f t="shared" si="900"/>
        <v>7</v>
      </c>
      <c r="U8203">
        <f t="shared" si="901"/>
        <v>0</v>
      </c>
      <c r="V8203" t="str">
        <f t="shared" si="902"/>
        <v/>
      </c>
    </row>
    <row r="8204" spans="1:22" x14ac:dyDescent="0.2">
      <c r="A8204" t="s">
        <v>23210</v>
      </c>
      <c r="B8204" t="s">
        <v>126</v>
      </c>
      <c r="C8204">
        <v>7490010</v>
      </c>
      <c r="D8204">
        <v>7490156</v>
      </c>
      <c r="E8204">
        <v>147</v>
      </c>
      <c r="F8204" t="s">
        <v>66</v>
      </c>
      <c r="G8204" t="s">
        <v>2923</v>
      </c>
      <c r="H8204" t="s">
        <v>23211</v>
      </c>
      <c r="I8204">
        <v>7</v>
      </c>
      <c r="J8204">
        <v>1</v>
      </c>
      <c r="K8204">
        <v>3</v>
      </c>
      <c r="L8204">
        <v>1</v>
      </c>
      <c r="M8204">
        <v>1</v>
      </c>
      <c r="N8204">
        <v>1</v>
      </c>
      <c r="O8204" t="str">
        <f t="shared" si="896"/>
        <v/>
      </c>
      <c r="P8204">
        <f>IF(ISERROR(VLOOKUP(G8204,Genes!$A$2:$A$749,1,0)),0,1)</f>
        <v>1</v>
      </c>
      <c r="Q8204">
        <f t="shared" si="897"/>
        <v>0</v>
      </c>
      <c r="R8204">
        <f t="shared" si="898"/>
        <v>1</v>
      </c>
      <c r="S8204">
        <f t="shared" si="899"/>
        <v>8</v>
      </c>
      <c r="T8204">
        <f t="shared" si="900"/>
        <v>8</v>
      </c>
      <c r="U8204">
        <f t="shared" si="901"/>
        <v>0</v>
      </c>
      <c r="V8204" t="str">
        <f t="shared" si="902"/>
        <v/>
      </c>
    </row>
    <row r="8205" spans="1:22" x14ac:dyDescent="0.2">
      <c r="A8205" t="s">
        <v>23212</v>
      </c>
      <c r="B8205" t="s">
        <v>126</v>
      </c>
      <c r="C8205">
        <v>7490035</v>
      </c>
      <c r="D8205">
        <v>7490095</v>
      </c>
      <c r="E8205">
        <v>61</v>
      </c>
      <c r="F8205" t="s">
        <v>66</v>
      </c>
      <c r="G8205" t="s">
        <v>2923</v>
      </c>
      <c r="H8205" t="s">
        <v>23213</v>
      </c>
      <c r="I8205">
        <v>6</v>
      </c>
      <c r="J8205">
        <v>1</v>
      </c>
      <c r="K8205">
        <v>0</v>
      </c>
      <c r="L8205">
        <v>3</v>
      </c>
      <c r="M8205">
        <v>1</v>
      </c>
      <c r="N8205">
        <v>1</v>
      </c>
      <c r="O8205" t="str">
        <f t="shared" si="896"/>
        <v/>
      </c>
      <c r="P8205">
        <f>IF(ISERROR(VLOOKUP(G8205,Genes!$A$2:$A$749,1,0)),0,1)</f>
        <v>1</v>
      </c>
      <c r="Q8205">
        <f t="shared" si="897"/>
        <v>0</v>
      </c>
      <c r="R8205">
        <f t="shared" si="898"/>
        <v>1</v>
      </c>
      <c r="S8205">
        <f t="shared" si="899"/>
        <v>9</v>
      </c>
      <c r="T8205">
        <f t="shared" si="900"/>
        <v>9</v>
      </c>
      <c r="U8205">
        <f t="shared" si="901"/>
        <v>0</v>
      </c>
      <c r="V8205" t="str">
        <f t="shared" si="902"/>
        <v/>
      </c>
    </row>
    <row r="8206" spans="1:22" x14ac:dyDescent="0.2">
      <c r="A8206" t="s">
        <v>23214</v>
      </c>
      <c r="B8206" t="s">
        <v>126</v>
      </c>
      <c r="C8206">
        <v>7490217</v>
      </c>
      <c r="D8206">
        <v>7490335</v>
      </c>
      <c r="E8206">
        <v>119</v>
      </c>
      <c r="F8206" t="s">
        <v>66</v>
      </c>
      <c r="G8206" t="s">
        <v>2923</v>
      </c>
      <c r="H8206" t="s">
        <v>23215</v>
      </c>
      <c r="I8206">
        <v>5</v>
      </c>
      <c r="J8206">
        <v>0</v>
      </c>
      <c r="K8206">
        <v>2</v>
      </c>
      <c r="L8206">
        <v>0</v>
      </c>
      <c r="M8206">
        <v>1</v>
      </c>
      <c r="N8206">
        <v>2</v>
      </c>
      <c r="O8206" t="str">
        <f t="shared" si="896"/>
        <v/>
      </c>
      <c r="P8206">
        <f>IF(ISERROR(VLOOKUP(G8206,Genes!$A$2:$A$749,1,0)),0,1)</f>
        <v>1</v>
      </c>
      <c r="Q8206">
        <f t="shared" si="897"/>
        <v>0</v>
      </c>
      <c r="R8206">
        <f t="shared" si="898"/>
        <v>1</v>
      </c>
      <c r="S8206">
        <f t="shared" si="899"/>
        <v>10</v>
      </c>
      <c r="T8206">
        <f t="shared" si="900"/>
        <v>10</v>
      </c>
      <c r="U8206">
        <f t="shared" si="901"/>
        <v>0</v>
      </c>
      <c r="V8206" t="str">
        <f t="shared" si="902"/>
        <v/>
      </c>
    </row>
    <row r="8207" spans="1:22" x14ac:dyDescent="0.2">
      <c r="A8207" t="s">
        <v>23216</v>
      </c>
      <c r="B8207" t="s">
        <v>126</v>
      </c>
      <c r="C8207">
        <v>7490217</v>
      </c>
      <c r="D8207">
        <v>7490589</v>
      </c>
      <c r="E8207">
        <v>373</v>
      </c>
      <c r="F8207" t="s">
        <v>66</v>
      </c>
      <c r="G8207" t="s">
        <v>2923</v>
      </c>
      <c r="H8207" t="s">
        <v>23217</v>
      </c>
      <c r="I8207">
        <v>6</v>
      </c>
      <c r="J8207">
        <v>2</v>
      </c>
      <c r="K8207">
        <v>2</v>
      </c>
      <c r="L8207">
        <v>0</v>
      </c>
      <c r="M8207">
        <v>1</v>
      </c>
      <c r="N8207">
        <v>1</v>
      </c>
      <c r="O8207" t="str">
        <f t="shared" si="896"/>
        <v/>
      </c>
      <c r="P8207">
        <f>IF(ISERROR(VLOOKUP(G8207,Genes!$A$2:$A$749,1,0)),0,1)</f>
        <v>1</v>
      </c>
      <c r="Q8207">
        <f t="shared" si="897"/>
        <v>0</v>
      </c>
      <c r="R8207">
        <f t="shared" si="898"/>
        <v>1</v>
      </c>
      <c r="S8207">
        <f t="shared" si="899"/>
        <v>11</v>
      </c>
      <c r="T8207">
        <f t="shared" si="900"/>
        <v>11</v>
      </c>
      <c r="U8207">
        <f t="shared" si="901"/>
        <v>0</v>
      </c>
      <c r="V8207" t="str">
        <f t="shared" si="902"/>
        <v/>
      </c>
    </row>
    <row r="8208" spans="1:22" x14ac:dyDescent="0.2">
      <c r="A8208" t="s">
        <v>23218</v>
      </c>
      <c r="B8208" t="s">
        <v>126</v>
      </c>
      <c r="C8208">
        <v>7490479</v>
      </c>
      <c r="D8208">
        <v>7490589</v>
      </c>
      <c r="E8208">
        <v>111</v>
      </c>
      <c r="F8208" t="s">
        <v>66</v>
      </c>
      <c r="G8208" t="s">
        <v>2923</v>
      </c>
      <c r="H8208" t="s">
        <v>23219</v>
      </c>
      <c r="I8208">
        <v>3</v>
      </c>
      <c r="J8208">
        <v>0</v>
      </c>
      <c r="K8208">
        <v>2</v>
      </c>
      <c r="L8208">
        <v>0</v>
      </c>
      <c r="M8208">
        <v>0</v>
      </c>
      <c r="N8208">
        <v>1</v>
      </c>
      <c r="O8208" t="str">
        <f t="shared" si="896"/>
        <v>MPDU1</v>
      </c>
      <c r="P8208">
        <f>IF(ISERROR(VLOOKUP(G8208,Genes!$A$2:$A$749,1,0)),0,1)</f>
        <v>1</v>
      </c>
      <c r="Q8208">
        <f t="shared" si="897"/>
        <v>0</v>
      </c>
      <c r="R8208">
        <f t="shared" si="898"/>
        <v>1</v>
      </c>
      <c r="S8208">
        <f t="shared" si="899"/>
        <v>12</v>
      </c>
      <c r="T8208">
        <f t="shared" si="900"/>
        <v>12</v>
      </c>
      <c r="U8208">
        <f t="shared" si="901"/>
        <v>1</v>
      </c>
      <c r="V8208">
        <f t="shared" si="902"/>
        <v>1</v>
      </c>
    </row>
    <row r="8209" spans="1:22" x14ac:dyDescent="0.2">
      <c r="A8209" t="s">
        <v>23220</v>
      </c>
      <c r="B8209" t="s">
        <v>265</v>
      </c>
      <c r="C8209">
        <v>13250299</v>
      </c>
      <c r="D8209">
        <v>13250314</v>
      </c>
      <c r="E8209">
        <v>16</v>
      </c>
      <c r="F8209" t="s">
        <v>74</v>
      </c>
      <c r="G8209" t="s">
        <v>2930</v>
      </c>
      <c r="H8209" t="s">
        <v>23221</v>
      </c>
      <c r="I8209">
        <v>0</v>
      </c>
      <c r="J8209">
        <v>0</v>
      </c>
      <c r="K8209">
        <v>0</v>
      </c>
      <c r="L8209">
        <v>0</v>
      </c>
      <c r="M8209">
        <v>0</v>
      </c>
      <c r="N8209">
        <v>0</v>
      </c>
      <c r="O8209" t="str">
        <f t="shared" si="896"/>
        <v/>
      </c>
      <c r="P8209">
        <f>IF(ISERROR(VLOOKUP(G8209,Genes!$A$2:$A$749,1,0)),0,1)</f>
        <v>1</v>
      </c>
      <c r="Q8209">
        <f t="shared" si="897"/>
        <v>1</v>
      </c>
      <c r="R8209">
        <f t="shared" si="898"/>
        <v>0</v>
      </c>
      <c r="S8209">
        <f t="shared" si="899"/>
        <v>0</v>
      </c>
      <c r="T8209">
        <f t="shared" si="900"/>
        <v>1</v>
      </c>
      <c r="U8209">
        <f t="shared" si="901"/>
        <v>0</v>
      </c>
      <c r="V8209" t="str">
        <f t="shared" si="902"/>
        <v/>
      </c>
    </row>
    <row r="8210" spans="1:22" x14ac:dyDescent="0.2">
      <c r="A8210" t="s">
        <v>23222</v>
      </c>
      <c r="B8210" t="s">
        <v>265</v>
      </c>
      <c r="C8210">
        <v>13205915</v>
      </c>
      <c r="D8210">
        <v>13206098</v>
      </c>
      <c r="E8210">
        <v>184</v>
      </c>
      <c r="F8210" t="s">
        <v>74</v>
      </c>
      <c r="G8210" t="s">
        <v>2930</v>
      </c>
      <c r="H8210" t="s">
        <v>23223</v>
      </c>
      <c r="I8210">
        <v>0</v>
      </c>
      <c r="J8210">
        <v>0</v>
      </c>
      <c r="K8210">
        <v>0</v>
      </c>
      <c r="L8210">
        <v>0</v>
      </c>
      <c r="M8210">
        <v>0</v>
      </c>
      <c r="N8210">
        <v>0</v>
      </c>
      <c r="O8210" t="str">
        <f t="shared" si="896"/>
        <v/>
      </c>
      <c r="P8210">
        <f>IF(ISERROR(VLOOKUP(G8210,Genes!$A$2:$A$749,1,0)),0,1)</f>
        <v>1</v>
      </c>
      <c r="Q8210">
        <f t="shared" si="897"/>
        <v>0</v>
      </c>
      <c r="R8210">
        <f t="shared" si="898"/>
        <v>0</v>
      </c>
      <c r="S8210">
        <f t="shared" si="899"/>
        <v>0</v>
      </c>
      <c r="T8210">
        <f t="shared" si="900"/>
        <v>2</v>
      </c>
      <c r="U8210">
        <f t="shared" si="901"/>
        <v>0</v>
      </c>
      <c r="V8210" t="str">
        <f t="shared" si="902"/>
        <v/>
      </c>
    </row>
    <row r="8211" spans="1:22" x14ac:dyDescent="0.2">
      <c r="A8211" t="s">
        <v>23224</v>
      </c>
      <c r="B8211" t="s">
        <v>265</v>
      </c>
      <c r="C8211">
        <v>13205035</v>
      </c>
      <c r="D8211">
        <v>13205106</v>
      </c>
      <c r="E8211">
        <v>72</v>
      </c>
      <c r="F8211" t="s">
        <v>74</v>
      </c>
      <c r="G8211" t="s">
        <v>2930</v>
      </c>
      <c r="H8211" t="s">
        <v>23225</v>
      </c>
      <c r="I8211">
        <v>0</v>
      </c>
      <c r="J8211">
        <v>0</v>
      </c>
      <c r="K8211">
        <v>0</v>
      </c>
      <c r="L8211">
        <v>0</v>
      </c>
      <c r="M8211">
        <v>0</v>
      </c>
      <c r="N8211">
        <v>0</v>
      </c>
      <c r="O8211" t="str">
        <f t="shared" si="896"/>
        <v/>
      </c>
      <c r="P8211">
        <f>IF(ISERROR(VLOOKUP(G8211,Genes!$A$2:$A$749,1,0)),0,1)</f>
        <v>1</v>
      </c>
      <c r="Q8211">
        <f t="shared" si="897"/>
        <v>0</v>
      </c>
      <c r="R8211">
        <f t="shared" si="898"/>
        <v>0</v>
      </c>
      <c r="S8211">
        <f t="shared" si="899"/>
        <v>0</v>
      </c>
      <c r="T8211">
        <f t="shared" si="900"/>
        <v>3</v>
      </c>
      <c r="U8211">
        <f t="shared" si="901"/>
        <v>0</v>
      </c>
      <c r="V8211" t="str">
        <f t="shared" si="902"/>
        <v/>
      </c>
    </row>
    <row r="8212" spans="1:22" x14ac:dyDescent="0.2">
      <c r="A8212" t="s">
        <v>23226</v>
      </c>
      <c r="B8212" t="s">
        <v>265</v>
      </c>
      <c r="C8212">
        <v>13196120</v>
      </c>
      <c r="D8212">
        <v>13196229</v>
      </c>
      <c r="E8212">
        <v>110</v>
      </c>
      <c r="F8212" t="s">
        <v>74</v>
      </c>
      <c r="G8212" t="s">
        <v>2930</v>
      </c>
      <c r="H8212" t="s">
        <v>23227</v>
      </c>
      <c r="I8212">
        <v>0</v>
      </c>
      <c r="J8212">
        <v>0</v>
      </c>
      <c r="K8212">
        <v>0</v>
      </c>
      <c r="L8212">
        <v>0</v>
      </c>
      <c r="M8212">
        <v>0</v>
      </c>
      <c r="N8212">
        <v>0</v>
      </c>
      <c r="O8212" t="str">
        <f t="shared" si="896"/>
        <v/>
      </c>
      <c r="P8212">
        <f>IF(ISERROR(VLOOKUP(G8212,Genes!$A$2:$A$749,1,0)),0,1)</f>
        <v>1</v>
      </c>
      <c r="Q8212">
        <f t="shared" si="897"/>
        <v>0</v>
      </c>
      <c r="R8212">
        <f t="shared" si="898"/>
        <v>0</v>
      </c>
      <c r="S8212">
        <f t="shared" si="899"/>
        <v>0</v>
      </c>
      <c r="T8212">
        <f t="shared" si="900"/>
        <v>4</v>
      </c>
      <c r="U8212">
        <f t="shared" si="901"/>
        <v>0</v>
      </c>
      <c r="V8212" t="str">
        <f t="shared" si="902"/>
        <v/>
      </c>
    </row>
    <row r="8213" spans="1:22" x14ac:dyDescent="0.2">
      <c r="A8213" t="s">
        <v>23228</v>
      </c>
      <c r="B8213" t="s">
        <v>265</v>
      </c>
      <c r="C8213">
        <v>13193166</v>
      </c>
      <c r="D8213">
        <v>13193312</v>
      </c>
      <c r="E8213">
        <v>147</v>
      </c>
      <c r="F8213" t="s">
        <v>74</v>
      </c>
      <c r="G8213" t="s">
        <v>2930</v>
      </c>
      <c r="H8213" t="s">
        <v>23229</v>
      </c>
      <c r="I8213">
        <v>0</v>
      </c>
      <c r="J8213">
        <v>0</v>
      </c>
      <c r="K8213">
        <v>0</v>
      </c>
      <c r="L8213">
        <v>0</v>
      </c>
      <c r="M8213">
        <v>0</v>
      </c>
      <c r="N8213">
        <v>0</v>
      </c>
      <c r="O8213" t="str">
        <f t="shared" si="896"/>
        <v/>
      </c>
      <c r="P8213">
        <f>IF(ISERROR(VLOOKUP(G8213,Genes!$A$2:$A$749,1,0)),0,1)</f>
        <v>1</v>
      </c>
      <c r="Q8213">
        <f t="shared" si="897"/>
        <v>0</v>
      </c>
      <c r="R8213">
        <f t="shared" si="898"/>
        <v>0</v>
      </c>
      <c r="S8213">
        <f t="shared" si="899"/>
        <v>0</v>
      </c>
      <c r="T8213">
        <f t="shared" si="900"/>
        <v>5</v>
      </c>
      <c r="U8213">
        <f t="shared" si="901"/>
        <v>0</v>
      </c>
      <c r="V8213" t="str">
        <f t="shared" si="902"/>
        <v/>
      </c>
    </row>
    <row r="8214" spans="1:22" x14ac:dyDescent="0.2">
      <c r="A8214" t="s">
        <v>23230</v>
      </c>
      <c r="B8214" t="s">
        <v>265</v>
      </c>
      <c r="C8214">
        <v>13192130</v>
      </c>
      <c r="D8214">
        <v>13192294</v>
      </c>
      <c r="E8214">
        <v>165</v>
      </c>
      <c r="F8214" t="s">
        <v>74</v>
      </c>
      <c r="G8214" t="s">
        <v>2930</v>
      </c>
      <c r="H8214" t="s">
        <v>23231</v>
      </c>
      <c r="I8214">
        <v>0</v>
      </c>
      <c r="J8214">
        <v>0</v>
      </c>
      <c r="K8214">
        <v>0</v>
      </c>
      <c r="L8214">
        <v>0</v>
      </c>
      <c r="M8214">
        <v>0</v>
      </c>
      <c r="N8214">
        <v>0</v>
      </c>
      <c r="O8214" t="str">
        <f t="shared" si="896"/>
        <v/>
      </c>
      <c r="P8214">
        <f>IF(ISERROR(VLOOKUP(G8214,Genes!$A$2:$A$749,1,0)),0,1)</f>
        <v>1</v>
      </c>
      <c r="Q8214">
        <f t="shared" si="897"/>
        <v>0</v>
      </c>
      <c r="R8214">
        <f t="shared" si="898"/>
        <v>0</v>
      </c>
      <c r="S8214">
        <f t="shared" si="899"/>
        <v>0</v>
      </c>
      <c r="T8214">
        <f t="shared" si="900"/>
        <v>6</v>
      </c>
      <c r="U8214">
        <f t="shared" si="901"/>
        <v>0</v>
      </c>
      <c r="V8214" t="str">
        <f t="shared" si="902"/>
        <v/>
      </c>
    </row>
    <row r="8215" spans="1:22" x14ac:dyDescent="0.2">
      <c r="A8215" t="s">
        <v>23232</v>
      </c>
      <c r="B8215" t="s">
        <v>265</v>
      </c>
      <c r="C8215">
        <v>13190113</v>
      </c>
      <c r="D8215">
        <v>13190298</v>
      </c>
      <c r="E8215">
        <v>186</v>
      </c>
      <c r="F8215" t="s">
        <v>74</v>
      </c>
      <c r="G8215" t="s">
        <v>2930</v>
      </c>
      <c r="H8215" t="s">
        <v>23233</v>
      </c>
      <c r="I8215">
        <v>0</v>
      </c>
      <c r="J8215">
        <v>0</v>
      </c>
      <c r="K8215">
        <v>0</v>
      </c>
      <c r="L8215">
        <v>0</v>
      </c>
      <c r="M8215">
        <v>0</v>
      </c>
      <c r="N8215">
        <v>0</v>
      </c>
      <c r="O8215" t="str">
        <f t="shared" si="896"/>
        <v/>
      </c>
      <c r="P8215">
        <f>IF(ISERROR(VLOOKUP(G8215,Genes!$A$2:$A$749,1,0)),0,1)</f>
        <v>1</v>
      </c>
      <c r="Q8215">
        <f t="shared" si="897"/>
        <v>0</v>
      </c>
      <c r="R8215">
        <f t="shared" si="898"/>
        <v>0</v>
      </c>
      <c r="S8215">
        <f t="shared" si="899"/>
        <v>0</v>
      </c>
      <c r="T8215">
        <f t="shared" si="900"/>
        <v>7</v>
      </c>
      <c r="U8215">
        <f t="shared" si="901"/>
        <v>0</v>
      </c>
      <c r="V8215" t="str">
        <f t="shared" si="902"/>
        <v/>
      </c>
    </row>
    <row r="8216" spans="1:22" x14ac:dyDescent="0.2">
      <c r="A8216" t="s">
        <v>23234</v>
      </c>
      <c r="B8216" t="s">
        <v>265</v>
      </c>
      <c r="C8216">
        <v>13188783</v>
      </c>
      <c r="D8216">
        <v>13188992</v>
      </c>
      <c r="E8216">
        <v>210</v>
      </c>
      <c r="F8216" t="s">
        <v>74</v>
      </c>
      <c r="G8216" t="s">
        <v>2930</v>
      </c>
      <c r="H8216" t="s">
        <v>23235</v>
      </c>
      <c r="I8216">
        <v>0</v>
      </c>
      <c r="J8216">
        <v>0</v>
      </c>
      <c r="K8216">
        <v>0</v>
      </c>
      <c r="L8216">
        <v>0</v>
      </c>
      <c r="M8216">
        <v>0</v>
      </c>
      <c r="N8216">
        <v>0</v>
      </c>
      <c r="O8216" t="str">
        <f t="shared" si="896"/>
        <v/>
      </c>
      <c r="P8216">
        <f>IF(ISERROR(VLOOKUP(G8216,Genes!$A$2:$A$749,1,0)),0,1)</f>
        <v>1</v>
      </c>
      <c r="Q8216">
        <f t="shared" si="897"/>
        <v>0</v>
      </c>
      <c r="R8216">
        <f t="shared" si="898"/>
        <v>0</v>
      </c>
      <c r="S8216">
        <f t="shared" si="899"/>
        <v>0</v>
      </c>
      <c r="T8216">
        <f t="shared" si="900"/>
        <v>8</v>
      </c>
      <c r="U8216">
        <f t="shared" si="901"/>
        <v>0</v>
      </c>
      <c r="V8216" t="str">
        <f t="shared" si="902"/>
        <v/>
      </c>
    </row>
    <row r="8217" spans="1:22" x14ac:dyDescent="0.2">
      <c r="A8217" t="s">
        <v>23236</v>
      </c>
      <c r="B8217" t="s">
        <v>265</v>
      </c>
      <c r="C8217">
        <v>13186269</v>
      </c>
      <c r="D8217">
        <v>13186385</v>
      </c>
      <c r="E8217">
        <v>117</v>
      </c>
      <c r="F8217" t="s">
        <v>74</v>
      </c>
      <c r="G8217" t="s">
        <v>2930</v>
      </c>
      <c r="H8217" t="s">
        <v>23237</v>
      </c>
      <c r="I8217">
        <v>0</v>
      </c>
      <c r="J8217">
        <v>0</v>
      </c>
      <c r="K8217">
        <v>0</v>
      </c>
      <c r="L8217">
        <v>0</v>
      </c>
      <c r="M8217">
        <v>0</v>
      </c>
      <c r="N8217">
        <v>0</v>
      </c>
      <c r="O8217" t="str">
        <f t="shared" si="896"/>
        <v/>
      </c>
      <c r="P8217">
        <f>IF(ISERROR(VLOOKUP(G8217,Genes!$A$2:$A$749,1,0)),0,1)</f>
        <v>1</v>
      </c>
      <c r="Q8217">
        <f t="shared" si="897"/>
        <v>0</v>
      </c>
      <c r="R8217">
        <f t="shared" si="898"/>
        <v>0</v>
      </c>
      <c r="S8217">
        <f t="shared" si="899"/>
        <v>0</v>
      </c>
      <c r="T8217">
        <f t="shared" si="900"/>
        <v>9</v>
      </c>
      <c r="U8217">
        <f t="shared" si="901"/>
        <v>0</v>
      </c>
      <c r="V8217" t="str">
        <f t="shared" si="902"/>
        <v/>
      </c>
    </row>
    <row r="8218" spans="1:22" x14ac:dyDescent="0.2">
      <c r="A8218" t="s">
        <v>23238</v>
      </c>
      <c r="B8218" t="s">
        <v>265</v>
      </c>
      <c r="C8218">
        <v>13183417</v>
      </c>
      <c r="D8218">
        <v>13183584</v>
      </c>
      <c r="E8218">
        <v>168</v>
      </c>
      <c r="F8218" t="s">
        <v>74</v>
      </c>
      <c r="G8218" t="s">
        <v>2930</v>
      </c>
      <c r="H8218" t="s">
        <v>23239</v>
      </c>
      <c r="I8218">
        <v>0</v>
      </c>
      <c r="J8218">
        <v>0</v>
      </c>
      <c r="K8218">
        <v>0</v>
      </c>
      <c r="L8218">
        <v>0</v>
      </c>
      <c r="M8218">
        <v>0</v>
      </c>
      <c r="N8218">
        <v>0</v>
      </c>
      <c r="O8218" t="str">
        <f t="shared" si="896"/>
        <v/>
      </c>
      <c r="P8218">
        <f>IF(ISERROR(VLOOKUP(G8218,Genes!$A$2:$A$749,1,0)),0,1)</f>
        <v>1</v>
      </c>
      <c r="Q8218">
        <f t="shared" si="897"/>
        <v>0</v>
      </c>
      <c r="R8218">
        <f t="shared" si="898"/>
        <v>0</v>
      </c>
      <c r="S8218">
        <f t="shared" si="899"/>
        <v>0</v>
      </c>
      <c r="T8218">
        <f t="shared" si="900"/>
        <v>10</v>
      </c>
      <c r="U8218">
        <f t="shared" si="901"/>
        <v>0</v>
      </c>
      <c r="V8218" t="str">
        <f t="shared" si="902"/>
        <v/>
      </c>
    </row>
    <row r="8219" spans="1:22" x14ac:dyDescent="0.2">
      <c r="A8219" t="s">
        <v>23240</v>
      </c>
      <c r="B8219" t="s">
        <v>265</v>
      </c>
      <c r="C8219">
        <v>13176135</v>
      </c>
      <c r="D8219">
        <v>13176416</v>
      </c>
      <c r="E8219">
        <v>282</v>
      </c>
      <c r="F8219" t="s">
        <v>74</v>
      </c>
      <c r="G8219" t="s">
        <v>2930</v>
      </c>
      <c r="H8219" t="s">
        <v>23241</v>
      </c>
      <c r="I8219">
        <v>0</v>
      </c>
      <c r="J8219">
        <v>0</v>
      </c>
      <c r="K8219">
        <v>0</v>
      </c>
      <c r="L8219">
        <v>0</v>
      </c>
      <c r="M8219">
        <v>0</v>
      </c>
      <c r="N8219">
        <v>0</v>
      </c>
      <c r="O8219" t="str">
        <f t="shared" si="896"/>
        <v/>
      </c>
      <c r="P8219">
        <f>IF(ISERROR(VLOOKUP(G8219,Genes!$A$2:$A$749,1,0)),0,1)</f>
        <v>1</v>
      </c>
      <c r="Q8219">
        <f t="shared" si="897"/>
        <v>0</v>
      </c>
      <c r="R8219">
        <f t="shared" si="898"/>
        <v>0</v>
      </c>
      <c r="S8219">
        <f t="shared" si="899"/>
        <v>0</v>
      </c>
      <c r="T8219">
        <f t="shared" si="900"/>
        <v>11</v>
      </c>
      <c r="U8219">
        <f t="shared" si="901"/>
        <v>0</v>
      </c>
      <c r="V8219" t="str">
        <f t="shared" si="902"/>
        <v/>
      </c>
    </row>
    <row r="8220" spans="1:22" x14ac:dyDescent="0.2">
      <c r="A8220" t="s">
        <v>23242</v>
      </c>
      <c r="B8220" t="s">
        <v>265</v>
      </c>
      <c r="C8220">
        <v>13247634</v>
      </c>
      <c r="D8220">
        <v>13247800</v>
      </c>
      <c r="E8220">
        <v>167</v>
      </c>
      <c r="F8220" t="s">
        <v>74</v>
      </c>
      <c r="G8220" t="s">
        <v>2930</v>
      </c>
      <c r="H8220" t="s">
        <v>23243</v>
      </c>
      <c r="I8220">
        <v>0</v>
      </c>
      <c r="J8220">
        <v>0</v>
      </c>
      <c r="K8220">
        <v>0</v>
      </c>
      <c r="L8220">
        <v>0</v>
      </c>
      <c r="M8220">
        <v>0</v>
      </c>
      <c r="N8220">
        <v>0</v>
      </c>
      <c r="O8220" t="str">
        <f t="shared" si="896"/>
        <v/>
      </c>
      <c r="P8220">
        <f>IF(ISERROR(VLOOKUP(G8220,Genes!$A$2:$A$749,1,0)),0,1)</f>
        <v>1</v>
      </c>
      <c r="Q8220">
        <f t="shared" si="897"/>
        <v>0</v>
      </c>
      <c r="R8220">
        <f t="shared" si="898"/>
        <v>0</v>
      </c>
      <c r="S8220">
        <f t="shared" si="899"/>
        <v>0</v>
      </c>
      <c r="T8220">
        <f t="shared" si="900"/>
        <v>12</v>
      </c>
      <c r="U8220">
        <f t="shared" si="901"/>
        <v>0</v>
      </c>
      <c r="V8220" t="str">
        <f t="shared" si="902"/>
        <v/>
      </c>
    </row>
    <row r="8221" spans="1:22" x14ac:dyDescent="0.2">
      <c r="A8221" t="s">
        <v>23244</v>
      </c>
      <c r="B8221" t="s">
        <v>265</v>
      </c>
      <c r="C8221">
        <v>13175751</v>
      </c>
      <c r="D8221">
        <v>13175874</v>
      </c>
      <c r="E8221">
        <v>124</v>
      </c>
      <c r="F8221" t="s">
        <v>74</v>
      </c>
      <c r="G8221" t="s">
        <v>2930</v>
      </c>
      <c r="H8221" t="s">
        <v>23245</v>
      </c>
      <c r="I8221">
        <v>0</v>
      </c>
      <c r="J8221">
        <v>0</v>
      </c>
      <c r="K8221">
        <v>0</v>
      </c>
      <c r="L8221">
        <v>0</v>
      </c>
      <c r="M8221">
        <v>0</v>
      </c>
      <c r="N8221">
        <v>0</v>
      </c>
      <c r="O8221" t="str">
        <f t="shared" si="896"/>
        <v/>
      </c>
      <c r="P8221">
        <f>IF(ISERROR(VLOOKUP(G8221,Genes!$A$2:$A$749,1,0)),0,1)</f>
        <v>1</v>
      </c>
      <c r="Q8221">
        <f t="shared" si="897"/>
        <v>0</v>
      </c>
      <c r="R8221">
        <f t="shared" si="898"/>
        <v>0</v>
      </c>
      <c r="S8221">
        <f t="shared" si="899"/>
        <v>0</v>
      </c>
      <c r="T8221">
        <f t="shared" si="900"/>
        <v>13</v>
      </c>
      <c r="U8221">
        <f t="shared" si="901"/>
        <v>0</v>
      </c>
      <c r="V8221" t="str">
        <f t="shared" si="902"/>
        <v/>
      </c>
    </row>
    <row r="8222" spans="1:22" x14ac:dyDescent="0.2">
      <c r="A8222" t="s">
        <v>23246</v>
      </c>
      <c r="B8222" t="s">
        <v>265</v>
      </c>
      <c r="C8222">
        <v>13168365</v>
      </c>
      <c r="D8222">
        <v>13168563</v>
      </c>
      <c r="E8222">
        <v>199</v>
      </c>
      <c r="F8222" t="s">
        <v>74</v>
      </c>
      <c r="G8222" t="s">
        <v>2930</v>
      </c>
      <c r="H8222" t="s">
        <v>23247</v>
      </c>
      <c r="I8222">
        <v>0</v>
      </c>
      <c r="J8222">
        <v>0</v>
      </c>
      <c r="K8222">
        <v>0</v>
      </c>
      <c r="L8222">
        <v>0</v>
      </c>
      <c r="M8222">
        <v>0</v>
      </c>
      <c r="N8222">
        <v>0</v>
      </c>
      <c r="O8222" t="str">
        <f t="shared" si="896"/>
        <v/>
      </c>
      <c r="P8222">
        <f>IF(ISERROR(VLOOKUP(G8222,Genes!$A$2:$A$749,1,0)),0,1)</f>
        <v>1</v>
      </c>
      <c r="Q8222">
        <f t="shared" si="897"/>
        <v>0</v>
      </c>
      <c r="R8222">
        <f t="shared" si="898"/>
        <v>0</v>
      </c>
      <c r="S8222">
        <f t="shared" si="899"/>
        <v>0</v>
      </c>
      <c r="T8222">
        <f t="shared" si="900"/>
        <v>14</v>
      </c>
      <c r="U8222">
        <f t="shared" si="901"/>
        <v>0</v>
      </c>
      <c r="V8222" t="str">
        <f t="shared" si="902"/>
        <v/>
      </c>
    </row>
    <row r="8223" spans="1:22" x14ac:dyDescent="0.2">
      <c r="A8223" t="s">
        <v>23248</v>
      </c>
      <c r="B8223" t="s">
        <v>265</v>
      </c>
      <c r="C8223">
        <v>13162690</v>
      </c>
      <c r="D8223">
        <v>13162794</v>
      </c>
      <c r="E8223">
        <v>105</v>
      </c>
      <c r="F8223" t="s">
        <v>74</v>
      </c>
      <c r="G8223" t="s">
        <v>2930</v>
      </c>
      <c r="H8223" t="s">
        <v>23249</v>
      </c>
      <c r="I8223">
        <v>0</v>
      </c>
      <c r="J8223">
        <v>0</v>
      </c>
      <c r="K8223">
        <v>0</v>
      </c>
      <c r="L8223">
        <v>0</v>
      </c>
      <c r="M8223">
        <v>0</v>
      </c>
      <c r="N8223">
        <v>0</v>
      </c>
      <c r="O8223" t="str">
        <f t="shared" si="896"/>
        <v/>
      </c>
      <c r="P8223">
        <f>IF(ISERROR(VLOOKUP(G8223,Genes!$A$2:$A$749,1,0)),0,1)</f>
        <v>1</v>
      </c>
      <c r="Q8223">
        <f t="shared" si="897"/>
        <v>0</v>
      </c>
      <c r="R8223">
        <f t="shared" si="898"/>
        <v>0</v>
      </c>
      <c r="S8223">
        <f t="shared" si="899"/>
        <v>0</v>
      </c>
      <c r="T8223">
        <f t="shared" si="900"/>
        <v>15</v>
      </c>
      <c r="U8223">
        <f t="shared" si="901"/>
        <v>0</v>
      </c>
      <c r="V8223" t="str">
        <f t="shared" si="902"/>
        <v/>
      </c>
    </row>
    <row r="8224" spans="1:22" x14ac:dyDescent="0.2">
      <c r="A8224" t="s">
        <v>23250</v>
      </c>
      <c r="B8224" t="s">
        <v>265</v>
      </c>
      <c r="C8224">
        <v>13161669</v>
      </c>
      <c r="D8224">
        <v>13161813</v>
      </c>
      <c r="E8224">
        <v>145</v>
      </c>
      <c r="F8224" t="s">
        <v>74</v>
      </c>
      <c r="G8224" t="s">
        <v>2930</v>
      </c>
      <c r="H8224" t="s">
        <v>23251</v>
      </c>
      <c r="I8224">
        <v>0</v>
      </c>
      <c r="J8224">
        <v>0</v>
      </c>
      <c r="K8224">
        <v>0</v>
      </c>
      <c r="L8224">
        <v>0</v>
      </c>
      <c r="M8224">
        <v>0</v>
      </c>
      <c r="N8224">
        <v>0</v>
      </c>
      <c r="O8224" t="str">
        <f t="shared" si="896"/>
        <v/>
      </c>
      <c r="P8224">
        <f>IF(ISERROR(VLOOKUP(G8224,Genes!$A$2:$A$749,1,0)),0,1)</f>
        <v>1</v>
      </c>
      <c r="Q8224">
        <f t="shared" si="897"/>
        <v>0</v>
      </c>
      <c r="R8224">
        <f t="shared" si="898"/>
        <v>0</v>
      </c>
      <c r="S8224">
        <f t="shared" si="899"/>
        <v>0</v>
      </c>
      <c r="T8224">
        <f t="shared" si="900"/>
        <v>16</v>
      </c>
      <c r="U8224">
        <f t="shared" si="901"/>
        <v>0</v>
      </c>
      <c r="V8224" t="str">
        <f t="shared" si="902"/>
        <v/>
      </c>
    </row>
    <row r="8225" spans="1:22" x14ac:dyDescent="0.2">
      <c r="A8225" t="s">
        <v>23252</v>
      </c>
      <c r="B8225" t="s">
        <v>265</v>
      </c>
      <c r="C8225">
        <v>13158017</v>
      </c>
      <c r="D8225">
        <v>13158109</v>
      </c>
      <c r="E8225">
        <v>93</v>
      </c>
      <c r="F8225" t="s">
        <v>74</v>
      </c>
      <c r="G8225" t="s">
        <v>2930</v>
      </c>
      <c r="H8225" t="s">
        <v>23253</v>
      </c>
      <c r="I8225">
        <v>0</v>
      </c>
      <c r="J8225">
        <v>0</v>
      </c>
      <c r="K8225">
        <v>0</v>
      </c>
      <c r="L8225">
        <v>0</v>
      </c>
      <c r="M8225">
        <v>0</v>
      </c>
      <c r="N8225">
        <v>0</v>
      </c>
      <c r="O8225" t="str">
        <f t="shared" si="896"/>
        <v/>
      </c>
      <c r="P8225">
        <f>IF(ISERROR(VLOOKUP(G8225,Genes!$A$2:$A$749,1,0)),0,1)</f>
        <v>1</v>
      </c>
      <c r="Q8225">
        <f t="shared" si="897"/>
        <v>0</v>
      </c>
      <c r="R8225">
        <f t="shared" si="898"/>
        <v>0</v>
      </c>
      <c r="S8225">
        <f t="shared" si="899"/>
        <v>0</v>
      </c>
      <c r="T8225">
        <f t="shared" si="900"/>
        <v>17</v>
      </c>
      <c r="U8225">
        <f t="shared" si="901"/>
        <v>0</v>
      </c>
      <c r="V8225" t="str">
        <f t="shared" si="902"/>
        <v/>
      </c>
    </row>
    <row r="8226" spans="1:22" x14ac:dyDescent="0.2">
      <c r="A8226" t="s">
        <v>23254</v>
      </c>
      <c r="B8226" t="s">
        <v>265</v>
      </c>
      <c r="C8226">
        <v>13150510</v>
      </c>
      <c r="D8226">
        <v>13150687</v>
      </c>
      <c r="E8226">
        <v>178</v>
      </c>
      <c r="F8226" t="s">
        <v>74</v>
      </c>
      <c r="G8226" t="s">
        <v>2930</v>
      </c>
      <c r="H8226" t="s">
        <v>23255</v>
      </c>
      <c r="I8226">
        <v>0</v>
      </c>
      <c r="J8226">
        <v>0</v>
      </c>
      <c r="K8226">
        <v>0</v>
      </c>
      <c r="L8226">
        <v>0</v>
      </c>
      <c r="M8226">
        <v>0</v>
      </c>
      <c r="N8226">
        <v>0</v>
      </c>
      <c r="O8226" t="str">
        <f t="shared" si="896"/>
        <v/>
      </c>
      <c r="P8226">
        <f>IF(ISERROR(VLOOKUP(G8226,Genes!$A$2:$A$749,1,0)),0,1)</f>
        <v>1</v>
      </c>
      <c r="Q8226">
        <f t="shared" si="897"/>
        <v>0</v>
      </c>
      <c r="R8226">
        <f t="shared" si="898"/>
        <v>0</v>
      </c>
      <c r="S8226">
        <f t="shared" si="899"/>
        <v>0</v>
      </c>
      <c r="T8226">
        <f t="shared" si="900"/>
        <v>18</v>
      </c>
      <c r="U8226">
        <f t="shared" si="901"/>
        <v>0</v>
      </c>
      <c r="V8226" t="str">
        <f t="shared" si="902"/>
        <v/>
      </c>
    </row>
    <row r="8227" spans="1:22" x14ac:dyDescent="0.2">
      <c r="A8227" t="s">
        <v>23256</v>
      </c>
      <c r="B8227" t="s">
        <v>265</v>
      </c>
      <c r="C8227">
        <v>13147547</v>
      </c>
      <c r="D8227">
        <v>13147657</v>
      </c>
      <c r="E8227">
        <v>111</v>
      </c>
      <c r="F8227" t="s">
        <v>74</v>
      </c>
      <c r="G8227" t="s">
        <v>2930</v>
      </c>
      <c r="H8227" t="s">
        <v>23257</v>
      </c>
      <c r="I8227">
        <v>0</v>
      </c>
      <c r="J8227">
        <v>0</v>
      </c>
      <c r="K8227">
        <v>0</v>
      </c>
      <c r="L8227">
        <v>0</v>
      </c>
      <c r="M8227">
        <v>0</v>
      </c>
      <c r="N8227">
        <v>0</v>
      </c>
      <c r="O8227" t="str">
        <f t="shared" si="896"/>
        <v/>
      </c>
      <c r="P8227">
        <f>IF(ISERROR(VLOOKUP(G8227,Genes!$A$2:$A$749,1,0)),0,1)</f>
        <v>1</v>
      </c>
      <c r="Q8227">
        <f t="shared" si="897"/>
        <v>0</v>
      </c>
      <c r="R8227">
        <f t="shared" si="898"/>
        <v>0</v>
      </c>
      <c r="S8227">
        <f t="shared" si="899"/>
        <v>0</v>
      </c>
      <c r="T8227">
        <f t="shared" si="900"/>
        <v>19</v>
      </c>
      <c r="U8227">
        <f t="shared" si="901"/>
        <v>0</v>
      </c>
      <c r="V8227" t="str">
        <f t="shared" si="902"/>
        <v/>
      </c>
    </row>
    <row r="8228" spans="1:22" x14ac:dyDescent="0.2">
      <c r="A8228" t="s">
        <v>23258</v>
      </c>
      <c r="B8228" t="s">
        <v>265</v>
      </c>
      <c r="C8228">
        <v>13143465</v>
      </c>
      <c r="D8228">
        <v>13143563</v>
      </c>
      <c r="E8228">
        <v>99</v>
      </c>
      <c r="F8228" t="s">
        <v>74</v>
      </c>
      <c r="G8228" t="s">
        <v>2930</v>
      </c>
      <c r="H8228" t="s">
        <v>23259</v>
      </c>
      <c r="I8228">
        <v>0</v>
      </c>
      <c r="J8228">
        <v>0</v>
      </c>
      <c r="K8228">
        <v>0</v>
      </c>
      <c r="L8228">
        <v>0</v>
      </c>
      <c r="M8228">
        <v>0</v>
      </c>
      <c r="N8228">
        <v>0</v>
      </c>
      <c r="O8228" t="str">
        <f t="shared" si="896"/>
        <v/>
      </c>
      <c r="P8228">
        <f>IF(ISERROR(VLOOKUP(G8228,Genes!$A$2:$A$749,1,0)),0,1)</f>
        <v>1</v>
      </c>
      <c r="Q8228">
        <f t="shared" si="897"/>
        <v>0</v>
      </c>
      <c r="R8228">
        <f t="shared" si="898"/>
        <v>0</v>
      </c>
      <c r="S8228">
        <f t="shared" si="899"/>
        <v>0</v>
      </c>
      <c r="T8228">
        <f t="shared" si="900"/>
        <v>20</v>
      </c>
      <c r="U8228">
        <f t="shared" si="901"/>
        <v>0</v>
      </c>
      <c r="V8228" t="str">
        <f t="shared" si="902"/>
        <v/>
      </c>
    </row>
    <row r="8229" spans="1:22" x14ac:dyDescent="0.2">
      <c r="A8229" t="s">
        <v>23260</v>
      </c>
      <c r="B8229" t="s">
        <v>265</v>
      </c>
      <c r="C8229">
        <v>13139986</v>
      </c>
      <c r="D8229">
        <v>13140148</v>
      </c>
      <c r="E8229">
        <v>163</v>
      </c>
      <c r="F8229" t="s">
        <v>74</v>
      </c>
      <c r="G8229" t="s">
        <v>2930</v>
      </c>
      <c r="H8229" t="s">
        <v>23261</v>
      </c>
      <c r="I8229">
        <v>0</v>
      </c>
      <c r="J8229">
        <v>0</v>
      </c>
      <c r="K8229">
        <v>0</v>
      </c>
      <c r="L8229">
        <v>0</v>
      </c>
      <c r="M8229">
        <v>0</v>
      </c>
      <c r="N8229">
        <v>0</v>
      </c>
      <c r="O8229" t="str">
        <f t="shared" si="896"/>
        <v/>
      </c>
      <c r="P8229">
        <f>IF(ISERROR(VLOOKUP(G8229,Genes!$A$2:$A$749,1,0)),0,1)</f>
        <v>1</v>
      </c>
      <c r="Q8229">
        <f t="shared" si="897"/>
        <v>0</v>
      </c>
      <c r="R8229">
        <f t="shared" si="898"/>
        <v>0</v>
      </c>
      <c r="S8229">
        <f t="shared" si="899"/>
        <v>0</v>
      </c>
      <c r="T8229">
        <f t="shared" si="900"/>
        <v>21</v>
      </c>
      <c r="U8229">
        <f t="shared" si="901"/>
        <v>0</v>
      </c>
      <c r="V8229" t="str">
        <f t="shared" si="902"/>
        <v/>
      </c>
    </row>
    <row r="8230" spans="1:22" x14ac:dyDescent="0.2">
      <c r="A8230" t="s">
        <v>23262</v>
      </c>
      <c r="B8230" t="s">
        <v>265</v>
      </c>
      <c r="C8230">
        <v>13137956</v>
      </c>
      <c r="D8230">
        <v>13138152</v>
      </c>
      <c r="E8230">
        <v>197</v>
      </c>
      <c r="F8230" t="s">
        <v>74</v>
      </c>
      <c r="G8230" t="s">
        <v>2930</v>
      </c>
      <c r="H8230" t="s">
        <v>23263</v>
      </c>
      <c r="I8230">
        <v>0</v>
      </c>
      <c r="J8230">
        <v>0</v>
      </c>
      <c r="K8230">
        <v>0</v>
      </c>
      <c r="L8230">
        <v>0</v>
      </c>
      <c r="M8230">
        <v>0</v>
      </c>
      <c r="N8230">
        <v>0</v>
      </c>
      <c r="O8230" t="str">
        <f t="shared" si="896"/>
        <v/>
      </c>
      <c r="P8230">
        <f>IF(ISERROR(VLOOKUP(G8230,Genes!$A$2:$A$749,1,0)),0,1)</f>
        <v>1</v>
      </c>
      <c r="Q8230">
        <f t="shared" si="897"/>
        <v>0</v>
      </c>
      <c r="R8230">
        <f t="shared" si="898"/>
        <v>0</v>
      </c>
      <c r="S8230">
        <f t="shared" si="899"/>
        <v>0</v>
      </c>
      <c r="T8230">
        <f t="shared" si="900"/>
        <v>22</v>
      </c>
      <c r="U8230">
        <f t="shared" si="901"/>
        <v>0</v>
      </c>
      <c r="V8230" t="str">
        <f t="shared" si="902"/>
        <v/>
      </c>
    </row>
    <row r="8231" spans="1:22" x14ac:dyDescent="0.2">
      <c r="A8231" t="s">
        <v>23264</v>
      </c>
      <c r="B8231" t="s">
        <v>265</v>
      </c>
      <c r="C8231">
        <v>13224373</v>
      </c>
      <c r="D8231">
        <v>13224582</v>
      </c>
      <c r="E8231">
        <v>210</v>
      </c>
      <c r="F8231" t="s">
        <v>74</v>
      </c>
      <c r="G8231" t="s">
        <v>2930</v>
      </c>
      <c r="H8231" t="s">
        <v>23265</v>
      </c>
      <c r="I8231">
        <v>0</v>
      </c>
      <c r="J8231">
        <v>0</v>
      </c>
      <c r="K8231">
        <v>0</v>
      </c>
      <c r="L8231">
        <v>0</v>
      </c>
      <c r="M8231">
        <v>0</v>
      </c>
      <c r="N8231">
        <v>0</v>
      </c>
      <c r="O8231" t="str">
        <f t="shared" si="896"/>
        <v/>
      </c>
      <c r="P8231">
        <f>IF(ISERROR(VLOOKUP(G8231,Genes!$A$2:$A$749,1,0)),0,1)</f>
        <v>1</v>
      </c>
      <c r="Q8231">
        <f t="shared" si="897"/>
        <v>0</v>
      </c>
      <c r="R8231">
        <f t="shared" si="898"/>
        <v>0</v>
      </c>
      <c r="S8231">
        <f t="shared" si="899"/>
        <v>0</v>
      </c>
      <c r="T8231">
        <f t="shared" si="900"/>
        <v>23</v>
      </c>
      <c r="U8231">
        <f t="shared" si="901"/>
        <v>0</v>
      </c>
      <c r="V8231" t="str">
        <f t="shared" si="902"/>
        <v/>
      </c>
    </row>
    <row r="8232" spans="1:22" x14ac:dyDescent="0.2">
      <c r="A8232" t="s">
        <v>23266</v>
      </c>
      <c r="B8232" t="s">
        <v>265</v>
      </c>
      <c r="C8232">
        <v>13136711</v>
      </c>
      <c r="D8232">
        <v>13136802</v>
      </c>
      <c r="E8232">
        <v>92</v>
      </c>
      <c r="F8232" t="s">
        <v>74</v>
      </c>
      <c r="G8232" t="s">
        <v>2930</v>
      </c>
      <c r="H8232" t="s">
        <v>23267</v>
      </c>
      <c r="I8232">
        <v>0</v>
      </c>
      <c r="J8232">
        <v>0</v>
      </c>
      <c r="K8232">
        <v>0</v>
      </c>
      <c r="L8232">
        <v>0</v>
      </c>
      <c r="M8232">
        <v>0</v>
      </c>
      <c r="N8232">
        <v>0</v>
      </c>
      <c r="O8232" t="str">
        <f t="shared" si="896"/>
        <v/>
      </c>
      <c r="P8232">
        <f>IF(ISERROR(VLOOKUP(G8232,Genes!$A$2:$A$749,1,0)),0,1)</f>
        <v>1</v>
      </c>
      <c r="Q8232">
        <f t="shared" si="897"/>
        <v>0</v>
      </c>
      <c r="R8232">
        <f t="shared" si="898"/>
        <v>0</v>
      </c>
      <c r="S8232">
        <f t="shared" si="899"/>
        <v>0</v>
      </c>
      <c r="T8232">
        <f t="shared" si="900"/>
        <v>24</v>
      </c>
      <c r="U8232">
        <f t="shared" si="901"/>
        <v>0</v>
      </c>
      <c r="V8232" t="str">
        <f t="shared" si="902"/>
        <v/>
      </c>
    </row>
    <row r="8233" spans="1:22" x14ac:dyDescent="0.2">
      <c r="A8233" t="s">
        <v>23268</v>
      </c>
      <c r="B8233" t="s">
        <v>265</v>
      </c>
      <c r="C8233">
        <v>13136091</v>
      </c>
      <c r="D8233">
        <v>13136181</v>
      </c>
      <c r="E8233">
        <v>91</v>
      </c>
      <c r="F8233" t="s">
        <v>74</v>
      </c>
      <c r="G8233" t="s">
        <v>2930</v>
      </c>
      <c r="H8233" t="s">
        <v>23269</v>
      </c>
      <c r="I8233">
        <v>0</v>
      </c>
      <c r="J8233">
        <v>0</v>
      </c>
      <c r="K8233">
        <v>0</v>
      </c>
      <c r="L8233">
        <v>0</v>
      </c>
      <c r="M8233">
        <v>0</v>
      </c>
      <c r="N8233">
        <v>0</v>
      </c>
      <c r="O8233" t="str">
        <f t="shared" si="896"/>
        <v/>
      </c>
      <c r="P8233">
        <f>IF(ISERROR(VLOOKUP(G8233,Genes!$A$2:$A$749,1,0)),0,1)</f>
        <v>1</v>
      </c>
      <c r="Q8233">
        <f t="shared" si="897"/>
        <v>0</v>
      </c>
      <c r="R8233">
        <f t="shared" si="898"/>
        <v>0</v>
      </c>
      <c r="S8233">
        <f t="shared" si="899"/>
        <v>0</v>
      </c>
      <c r="T8233">
        <f t="shared" si="900"/>
        <v>25</v>
      </c>
      <c r="U8233">
        <f t="shared" si="901"/>
        <v>0</v>
      </c>
      <c r="V8233" t="str">
        <f t="shared" si="902"/>
        <v/>
      </c>
    </row>
    <row r="8234" spans="1:22" x14ac:dyDescent="0.2">
      <c r="A8234" t="s">
        <v>23270</v>
      </c>
      <c r="B8234" t="s">
        <v>265</v>
      </c>
      <c r="C8234">
        <v>13134204</v>
      </c>
      <c r="D8234">
        <v>13134206</v>
      </c>
      <c r="E8234">
        <v>3</v>
      </c>
      <c r="F8234" t="s">
        <v>74</v>
      </c>
      <c r="G8234" t="s">
        <v>2930</v>
      </c>
      <c r="H8234" t="s">
        <v>23271</v>
      </c>
      <c r="I8234">
        <v>0</v>
      </c>
      <c r="J8234">
        <v>0</v>
      </c>
      <c r="K8234">
        <v>0</v>
      </c>
      <c r="L8234">
        <v>0</v>
      </c>
      <c r="M8234">
        <v>0</v>
      </c>
      <c r="N8234">
        <v>0</v>
      </c>
      <c r="O8234" t="str">
        <f t="shared" si="896"/>
        <v/>
      </c>
      <c r="P8234">
        <f>IF(ISERROR(VLOOKUP(G8234,Genes!$A$2:$A$749,1,0)),0,1)</f>
        <v>1</v>
      </c>
      <c r="Q8234">
        <f t="shared" si="897"/>
        <v>0</v>
      </c>
      <c r="R8234">
        <f t="shared" si="898"/>
        <v>0</v>
      </c>
      <c r="S8234">
        <f t="shared" si="899"/>
        <v>0</v>
      </c>
      <c r="T8234">
        <f t="shared" si="900"/>
        <v>26</v>
      </c>
      <c r="U8234">
        <f t="shared" si="901"/>
        <v>0</v>
      </c>
      <c r="V8234" t="str">
        <f t="shared" si="902"/>
        <v/>
      </c>
    </row>
    <row r="8235" spans="1:22" x14ac:dyDescent="0.2">
      <c r="A8235" t="s">
        <v>23272</v>
      </c>
      <c r="B8235" t="s">
        <v>265</v>
      </c>
      <c r="C8235">
        <v>13133823</v>
      </c>
      <c r="D8235">
        <v>13133903</v>
      </c>
      <c r="E8235">
        <v>81</v>
      </c>
      <c r="F8235" t="s">
        <v>74</v>
      </c>
      <c r="G8235" t="s">
        <v>2930</v>
      </c>
      <c r="H8235" t="s">
        <v>23273</v>
      </c>
      <c r="I8235">
        <v>0</v>
      </c>
      <c r="J8235">
        <v>0</v>
      </c>
      <c r="K8235">
        <v>0</v>
      </c>
      <c r="L8235">
        <v>0</v>
      </c>
      <c r="M8235">
        <v>0</v>
      </c>
      <c r="N8235">
        <v>0</v>
      </c>
      <c r="O8235" t="str">
        <f t="shared" si="896"/>
        <v/>
      </c>
      <c r="P8235">
        <f>IF(ISERROR(VLOOKUP(G8235,Genes!$A$2:$A$749,1,0)),0,1)</f>
        <v>1</v>
      </c>
      <c r="Q8235">
        <f t="shared" si="897"/>
        <v>0</v>
      </c>
      <c r="R8235">
        <f t="shared" si="898"/>
        <v>0</v>
      </c>
      <c r="S8235">
        <f t="shared" si="899"/>
        <v>0</v>
      </c>
      <c r="T8235">
        <f t="shared" si="900"/>
        <v>27</v>
      </c>
      <c r="U8235">
        <f t="shared" si="901"/>
        <v>0</v>
      </c>
      <c r="V8235" t="str">
        <f t="shared" si="902"/>
        <v/>
      </c>
    </row>
    <row r="8236" spans="1:22" x14ac:dyDescent="0.2">
      <c r="A8236" t="s">
        <v>23274</v>
      </c>
      <c r="B8236" t="s">
        <v>265</v>
      </c>
      <c r="C8236">
        <v>13126679</v>
      </c>
      <c r="D8236">
        <v>13126771</v>
      </c>
      <c r="E8236">
        <v>93</v>
      </c>
      <c r="F8236" t="s">
        <v>74</v>
      </c>
      <c r="G8236" t="s">
        <v>2930</v>
      </c>
      <c r="H8236" t="s">
        <v>23275</v>
      </c>
      <c r="I8236">
        <v>0</v>
      </c>
      <c r="J8236">
        <v>0</v>
      </c>
      <c r="K8236">
        <v>0</v>
      </c>
      <c r="L8236">
        <v>0</v>
      </c>
      <c r="M8236">
        <v>0</v>
      </c>
      <c r="N8236">
        <v>0</v>
      </c>
      <c r="O8236" t="str">
        <f t="shared" si="896"/>
        <v/>
      </c>
      <c r="P8236">
        <f>IF(ISERROR(VLOOKUP(G8236,Genes!$A$2:$A$749,1,0)),0,1)</f>
        <v>1</v>
      </c>
      <c r="Q8236">
        <f t="shared" si="897"/>
        <v>0</v>
      </c>
      <c r="R8236">
        <f t="shared" si="898"/>
        <v>0</v>
      </c>
      <c r="S8236">
        <f t="shared" si="899"/>
        <v>0</v>
      </c>
      <c r="T8236">
        <f t="shared" si="900"/>
        <v>28</v>
      </c>
      <c r="U8236">
        <f t="shared" si="901"/>
        <v>0</v>
      </c>
      <c r="V8236" t="str">
        <f t="shared" si="902"/>
        <v/>
      </c>
    </row>
    <row r="8237" spans="1:22" x14ac:dyDescent="0.2">
      <c r="A8237" t="s">
        <v>23276</v>
      </c>
      <c r="B8237" t="s">
        <v>265</v>
      </c>
      <c r="C8237">
        <v>13126515</v>
      </c>
      <c r="D8237">
        <v>13126589</v>
      </c>
      <c r="E8237">
        <v>75</v>
      </c>
      <c r="F8237" t="s">
        <v>74</v>
      </c>
      <c r="G8237" t="s">
        <v>2930</v>
      </c>
      <c r="H8237" t="s">
        <v>23277</v>
      </c>
      <c r="I8237">
        <v>0</v>
      </c>
      <c r="J8237">
        <v>0</v>
      </c>
      <c r="K8237">
        <v>0</v>
      </c>
      <c r="L8237">
        <v>0</v>
      </c>
      <c r="M8237">
        <v>0</v>
      </c>
      <c r="N8237">
        <v>0</v>
      </c>
      <c r="O8237" t="str">
        <f t="shared" si="896"/>
        <v/>
      </c>
      <c r="P8237">
        <f>IF(ISERROR(VLOOKUP(G8237,Genes!$A$2:$A$749,1,0)),0,1)</f>
        <v>1</v>
      </c>
      <c r="Q8237">
        <f t="shared" si="897"/>
        <v>0</v>
      </c>
      <c r="R8237">
        <f t="shared" si="898"/>
        <v>0</v>
      </c>
      <c r="S8237">
        <f t="shared" si="899"/>
        <v>0</v>
      </c>
      <c r="T8237">
        <f t="shared" si="900"/>
        <v>29</v>
      </c>
      <c r="U8237">
        <f t="shared" si="901"/>
        <v>0</v>
      </c>
      <c r="V8237" t="str">
        <f t="shared" si="902"/>
        <v/>
      </c>
    </row>
    <row r="8238" spans="1:22" x14ac:dyDescent="0.2">
      <c r="A8238" t="s">
        <v>23278</v>
      </c>
      <c r="B8238" t="s">
        <v>265</v>
      </c>
      <c r="C8238">
        <v>13125215</v>
      </c>
      <c r="D8238">
        <v>13125389</v>
      </c>
      <c r="E8238">
        <v>175</v>
      </c>
      <c r="F8238" t="s">
        <v>74</v>
      </c>
      <c r="G8238" t="s">
        <v>2930</v>
      </c>
      <c r="H8238" t="s">
        <v>23279</v>
      </c>
      <c r="I8238">
        <v>0</v>
      </c>
      <c r="J8238">
        <v>0</v>
      </c>
      <c r="K8238">
        <v>0</v>
      </c>
      <c r="L8238">
        <v>0</v>
      </c>
      <c r="M8238">
        <v>0</v>
      </c>
      <c r="N8238">
        <v>0</v>
      </c>
      <c r="O8238" t="str">
        <f t="shared" si="896"/>
        <v/>
      </c>
      <c r="P8238">
        <f>IF(ISERROR(VLOOKUP(G8238,Genes!$A$2:$A$749,1,0)),0,1)</f>
        <v>1</v>
      </c>
      <c r="Q8238">
        <f t="shared" si="897"/>
        <v>0</v>
      </c>
      <c r="R8238">
        <f t="shared" si="898"/>
        <v>0</v>
      </c>
      <c r="S8238">
        <f t="shared" si="899"/>
        <v>0</v>
      </c>
      <c r="T8238">
        <f t="shared" si="900"/>
        <v>30</v>
      </c>
      <c r="U8238">
        <f t="shared" si="901"/>
        <v>0</v>
      </c>
      <c r="V8238" t="str">
        <f t="shared" si="902"/>
        <v/>
      </c>
    </row>
    <row r="8239" spans="1:22" x14ac:dyDescent="0.2">
      <c r="A8239" t="s">
        <v>23280</v>
      </c>
      <c r="B8239" t="s">
        <v>265</v>
      </c>
      <c r="C8239">
        <v>13123152</v>
      </c>
      <c r="D8239">
        <v>13123297</v>
      </c>
      <c r="E8239">
        <v>146</v>
      </c>
      <c r="F8239" t="s">
        <v>74</v>
      </c>
      <c r="G8239" t="s">
        <v>2930</v>
      </c>
      <c r="H8239" t="s">
        <v>23281</v>
      </c>
      <c r="I8239">
        <v>0</v>
      </c>
      <c r="J8239">
        <v>0</v>
      </c>
      <c r="K8239">
        <v>0</v>
      </c>
      <c r="L8239">
        <v>0</v>
      </c>
      <c r="M8239">
        <v>0</v>
      </c>
      <c r="N8239">
        <v>0</v>
      </c>
      <c r="O8239" t="str">
        <f t="shared" si="896"/>
        <v/>
      </c>
      <c r="P8239">
        <f>IF(ISERROR(VLOOKUP(G8239,Genes!$A$2:$A$749,1,0)),0,1)</f>
        <v>1</v>
      </c>
      <c r="Q8239">
        <f t="shared" si="897"/>
        <v>0</v>
      </c>
      <c r="R8239">
        <f t="shared" si="898"/>
        <v>0</v>
      </c>
      <c r="S8239">
        <f t="shared" si="899"/>
        <v>0</v>
      </c>
      <c r="T8239">
        <f t="shared" si="900"/>
        <v>31</v>
      </c>
      <c r="U8239">
        <f t="shared" si="901"/>
        <v>0</v>
      </c>
      <c r="V8239" t="str">
        <f t="shared" si="902"/>
        <v/>
      </c>
    </row>
    <row r="8240" spans="1:22" x14ac:dyDescent="0.2">
      <c r="A8240" t="s">
        <v>23282</v>
      </c>
      <c r="B8240" t="s">
        <v>265</v>
      </c>
      <c r="C8240">
        <v>13122086</v>
      </c>
      <c r="D8240">
        <v>13122169</v>
      </c>
      <c r="E8240">
        <v>84</v>
      </c>
      <c r="F8240" t="s">
        <v>74</v>
      </c>
      <c r="G8240" t="s">
        <v>2930</v>
      </c>
      <c r="H8240" t="s">
        <v>23283</v>
      </c>
      <c r="I8240">
        <v>0</v>
      </c>
      <c r="J8240">
        <v>0</v>
      </c>
      <c r="K8240">
        <v>0</v>
      </c>
      <c r="L8240">
        <v>0</v>
      </c>
      <c r="M8240">
        <v>0</v>
      </c>
      <c r="N8240">
        <v>0</v>
      </c>
      <c r="O8240" t="str">
        <f t="shared" si="896"/>
        <v/>
      </c>
      <c r="P8240">
        <f>IF(ISERROR(VLOOKUP(G8240,Genes!$A$2:$A$749,1,0)),0,1)</f>
        <v>1</v>
      </c>
      <c r="Q8240">
        <f t="shared" si="897"/>
        <v>0</v>
      </c>
      <c r="R8240">
        <f t="shared" si="898"/>
        <v>0</v>
      </c>
      <c r="S8240">
        <f t="shared" si="899"/>
        <v>0</v>
      </c>
      <c r="T8240">
        <f t="shared" si="900"/>
        <v>32</v>
      </c>
      <c r="U8240">
        <f t="shared" si="901"/>
        <v>0</v>
      </c>
      <c r="V8240" t="str">
        <f t="shared" si="902"/>
        <v/>
      </c>
    </row>
    <row r="8241" spans="1:22" x14ac:dyDescent="0.2">
      <c r="A8241" t="s">
        <v>23284</v>
      </c>
      <c r="B8241" t="s">
        <v>265</v>
      </c>
      <c r="C8241">
        <v>13121738</v>
      </c>
      <c r="D8241">
        <v>13121931</v>
      </c>
      <c r="E8241">
        <v>194</v>
      </c>
      <c r="F8241" t="s">
        <v>74</v>
      </c>
      <c r="G8241" t="s">
        <v>2930</v>
      </c>
      <c r="H8241" t="s">
        <v>23285</v>
      </c>
      <c r="I8241">
        <v>0</v>
      </c>
      <c r="J8241">
        <v>0</v>
      </c>
      <c r="K8241">
        <v>0</v>
      </c>
      <c r="L8241">
        <v>0</v>
      </c>
      <c r="M8241">
        <v>0</v>
      </c>
      <c r="N8241">
        <v>0</v>
      </c>
      <c r="O8241" t="str">
        <f t="shared" si="896"/>
        <v/>
      </c>
      <c r="P8241">
        <f>IF(ISERROR(VLOOKUP(G8241,Genes!$A$2:$A$749,1,0)),0,1)</f>
        <v>1</v>
      </c>
      <c r="Q8241">
        <f t="shared" si="897"/>
        <v>0</v>
      </c>
      <c r="R8241">
        <f t="shared" si="898"/>
        <v>0</v>
      </c>
      <c r="S8241">
        <f t="shared" si="899"/>
        <v>0</v>
      </c>
      <c r="T8241">
        <f t="shared" si="900"/>
        <v>33</v>
      </c>
      <c r="U8241">
        <f t="shared" si="901"/>
        <v>0</v>
      </c>
      <c r="V8241" t="str">
        <f t="shared" si="902"/>
        <v/>
      </c>
    </row>
    <row r="8242" spans="1:22" x14ac:dyDescent="0.2">
      <c r="A8242" t="s">
        <v>23286</v>
      </c>
      <c r="B8242" t="s">
        <v>265</v>
      </c>
      <c r="C8242">
        <v>13223570</v>
      </c>
      <c r="D8242">
        <v>13223709</v>
      </c>
      <c r="E8242">
        <v>140</v>
      </c>
      <c r="F8242" t="s">
        <v>74</v>
      </c>
      <c r="G8242" t="s">
        <v>2930</v>
      </c>
      <c r="H8242" t="s">
        <v>23287</v>
      </c>
      <c r="I8242">
        <v>0</v>
      </c>
      <c r="J8242">
        <v>0</v>
      </c>
      <c r="K8242">
        <v>0</v>
      </c>
      <c r="L8242">
        <v>0</v>
      </c>
      <c r="M8242">
        <v>0</v>
      </c>
      <c r="N8242">
        <v>0</v>
      </c>
      <c r="O8242" t="str">
        <f t="shared" si="896"/>
        <v/>
      </c>
      <c r="P8242">
        <f>IF(ISERROR(VLOOKUP(G8242,Genes!$A$2:$A$749,1,0)),0,1)</f>
        <v>1</v>
      </c>
      <c r="Q8242">
        <f t="shared" si="897"/>
        <v>0</v>
      </c>
      <c r="R8242">
        <f t="shared" si="898"/>
        <v>0</v>
      </c>
      <c r="S8242">
        <f t="shared" si="899"/>
        <v>0</v>
      </c>
      <c r="T8242">
        <f t="shared" si="900"/>
        <v>34</v>
      </c>
      <c r="U8242">
        <f t="shared" si="901"/>
        <v>0</v>
      </c>
      <c r="V8242" t="str">
        <f t="shared" si="902"/>
        <v/>
      </c>
    </row>
    <row r="8243" spans="1:22" x14ac:dyDescent="0.2">
      <c r="A8243" t="s">
        <v>23288</v>
      </c>
      <c r="B8243" t="s">
        <v>265</v>
      </c>
      <c r="C8243">
        <v>13119501</v>
      </c>
      <c r="D8243">
        <v>13119648</v>
      </c>
      <c r="E8243">
        <v>148</v>
      </c>
      <c r="F8243" t="s">
        <v>74</v>
      </c>
      <c r="G8243" t="s">
        <v>2930</v>
      </c>
      <c r="H8243" t="s">
        <v>23289</v>
      </c>
      <c r="I8243">
        <v>0</v>
      </c>
      <c r="J8243">
        <v>0</v>
      </c>
      <c r="K8243">
        <v>0</v>
      </c>
      <c r="L8243">
        <v>0</v>
      </c>
      <c r="M8243">
        <v>0</v>
      </c>
      <c r="N8243">
        <v>0</v>
      </c>
      <c r="O8243" t="str">
        <f t="shared" si="896"/>
        <v/>
      </c>
      <c r="P8243">
        <f>IF(ISERROR(VLOOKUP(G8243,Genes!$A$2:$A$749,1,0)),0,1)</f>
        <v>1</v>
      </c>
      <c r="Q8243">
        <f t="shared" si="897"/>
        <v>0</v>
      </c>
      <c r="R8243">
        <f t="shared" si="898"/>
        <v>0</v>
      </c>
      <c r="S8243">
        <f t="shared" si="899"/>
        <v>0</v>
      </c>
      <c r="T8243">
        <f t="shared" si="900"/>
        <v>35</v>
      </c>
      <c r="U8243">
        <f t="shared" si="901"/>
        <v>0</v>
      </c>
      <c r="V8243" t="str">
        <f t="shared" si="902"/>
        <v/>
      </c>
    </row>
    <row r="8244" spans="1:22" x14ac:dyDescent="0.2">
      <c r="A8244" t="s">
        <v>23290</v>
      </c>
      <c r="B8244" t="s">
        <v>265</v>
      </c>
      <c r="C8244">
        <v>13115247</v>
      </c>
      <c r="D8244">
        <v>13115333</v>
      </c>
      <c r="E8244">
        <v>87</v>
      </c>
      <c r="F8244" t="s">
        <v>74</v>
      </c>
      <c r="G8244" t="s">
        <v>2930</v>
      </c>
      <c r="H8244" t="s">
        <v>23291</v>
      </c>
      <c r="I8244">
        <v>0</v>
      </c>
      <c r="J8244">
        <v>0</v>
      </c>
      <c r="K8244">
        <v>0</v>
      </c>
      <c r="L8244">
        <v>0</v>
      </c>
      <c r="M8244">
        <v>0</v>
      </c>
      <c r="N8244">
        <v>0</v>
      </c>
      <c r="O8244" t="str">
        <f t="shared" si="896"/>
        <v/>
      </c>
      <c r="P8244">
        <f>IF(ISERROR(VLOOKUP(G8244,Genes!$A$2:$A$749,1,0)),0,1)</f>
        <v>1</v>
      </c>
      <c r="Q8244">
        <f t="shared" si="897"/>
        <v>0</v>
      </c>
      <c r="R8244">
        <f t="shared" si="898"/>
        <v>0</v>
      </c>
      <c r="S8244">
        <f t="shared" si="899"/>
        <v>0</v>
      </c>
      <c r="T8244">
        <f t="shared" si="900"/>
        <v>36</v>
      </c>
      <c r="U8244">
        <f t="shared" si="901"/>
        <v>0</v>
      </c>
      <c r="V8244" t="str">
        <f t="shared" si="902"/>
        <v/>
      </c>
    </row>
    <row r="8245" spans="1:22" x14ac:dyDescent="0.2">
      <c r="A8245" t="s">
        <v>23292</v>
      </c>
      <c r="B8245" t="s">
        <v>265</v>
      </c>
      <c r="C8245">
        <v>13113930</v>
      </c>
      <c r="D8245">
        <v>13114020</v>
      </c>
      <c r="E8245">
        <v>91</v>
      </c>
      <c r="F8245" t="s">
        <v>74</v>
      </c>
      <c r="G8245" t="s">
        <v>2930</v>
      </c>
      <c r="H8245" t="s">
        <v>23293</v>
      </c>
      <c r="I8245">
        <v>0</v>
      </c>
      <c r="J8245">
        <v>0</v>
      </c>
      <c r="K8245">
        <v>0</v>
      </c>
      <c r="L8245">
        <v>0</v>
      </c>
      <c r="M8245">
        <v>0</v>
      </c>
      <c r="N8245">
        <v>0</v>
      </c>
      <c r="O8245" t="str">
        <f t="shared" si="896"/>
        <v/>
      </c>
      <c r="P8245">
        <f>IF(ISERROR(VLOOKUP(G8245,Genes!$A$2:$A$749,1,0)),0,1)</f>
        <v>1</v>
      </c>
      <c r="Q8245">
        <f t="shared" si="897"/>
        <v>0</v>
      </c>
      <c r="R8245">
        <f t="shared" si="898"/>
        <v>0</v>
      </c>
      <c r="S8245">
        <f t="shared" si="899"/>
        <v>0</v>
      </c>
      <c r="T8245">
        <f t="shared" si="900"/>
        <v>37</v>
      </c>
      <c r="U8245">
        <f t="shared" si="901"/>
        <v>0</v>
      </c>
      <c r="V8245" t="str">
        <f t="shared" si="902"/>
        <v/>
      </c>
    </row>
    <row r="8246" spans="1:22" x14ac:dyDescent="0.2">
      <c r="A8246" t="s">
        <v>23294</v>
      </c>
      <c r="B8246" t="s">
        <v>265</v>
      </c>
      <c r="C8246">
        <v>13113010</v>
      </c>
      <c r="D8246">
        <v>13113053</v>
      </c>
      <c r="E8246">
        <v>44</v>
      </c>
      <c r="F8246" t="s">
        <v>74</v>
      </c>
      <c r="G8246" t="s">
        <v>2930</v>
      </c>
      <c r="H8246" t="s">
        <v>23295</v>
      </c>
      <c r="I8246">
        <v>0</v>
      </c>
      <c r="J8246">
        <v>0</v>
      </c>
      <c r="K8246">
        <v>0</v>
      </c>
      <c r="L8246">
        <v>0</v>
      </c>
      <c r="M8246">
        <v>0</v>
      </c>
      <c r="N8246">
        <v>0</v>
      </c>
      <c r="O8246" t="str">
        <f t="shared" si="896"/>
        <v/>
      </c>
      <c r="P8246">
        <f>IF(ISERROR(VLOOKUP(G8246,Genes!$A$2:$A$749,1,0)),0,1)</f>
        <v>1</v>
      </c>
      <c r="Q8246">
        <f t="shared" si="897"/>
        <v>0</v>
      </c>
      <c r="R8246">
        <f t="shared" si="898"/>
        <v>0</v>
      </c>
      <c r="S8246">
        <f t="shared" si="899"/>
        <v>0</v>
      </c>
      <c r="T8246">
        <f t="shared" si="900"/>
        <v>38</v>
      </c>
      <c r="U8246">
        <f t="shared" si="901"/>
        <v>0</v>
      </c>
      <c r="V8246" t="str">
        <f t="shared" si="902"/>
        <v/>
      </c>
    </row>
    <row r="8247" spans="1:22" x14ac:dyDescent="0.2">
      <c r="A8247" t="s">
        <v>23296</v>
      </c>
      <c r="B8247" t="s">
        <v>265</v>
      </c>
      <c r="C8247">
        <v>13112023</v>
      </c>
      <c r="D8247">
        <v>13112145</v>
      </c>
      <c r="E8247">
        <v>123</v>
      </c>
      <c r="F8247" t="s">
        <v>74</v>
      </c>
      <c r="G8247" t="s">
        <v>2930</v>
      </c>
      <c r="H8247" t="s">
        <v>23297</v>
      </c>
      <c r="I8247">
        <v>0</v>
      </c>
      <c r="J8247">
        <v>0</v>
      </c>
      <c r="K8247">
        <v>0</v>
      </c>
      <c r="L8247">
        <v>0</v>
      </c>
      <c r="M8247">
        <v>0</v>
      </c>
      <c r="N8247">
        <v>0</v>
      </c>
      <c r="O8247" t="str">
        <f t="shared" si="896"/>
        <v/>
      </c>
      <c r="P8247">
        <f>IF(ISERROR(VLOOKUP(G8247,Genes!$A$2:$A$749,1,0)),0,1)</f>
        <v>1</v>
      </c>
      <c r="Q8247">
        <f t="shared" si="897"/>
        <v>0</v>
      </c>
      <c r="R8247">
        <f t="shared" si="898"/>
        <v>0</v>
      </c>
      <c r="S8247">
        <f t="shared" si="899"/>
        <v>0</v>
      </c>
      <c r="T8247">
        <f t="shared" si="900"/>
        <v>39</v>
      </c>
      <c r="U8247">
        <f t="shared" si="901"/>
        <v>0</v>
      </c>
      <c r="V8247" t="str">
        <f t="shared" si="902"/>
        <v/>
      </c>
    </row>
    <row r="8248" spans="1:22" x14ac:dyDescent="0.2">
      <c r="A8248" t="s">
        <v>23298</v>
      </c>
      <c r="B8248" t="s">
        <v>265</v>
      </c>
      <c r="C8248">
        <v>13110635</v>
      </c>
      <c r="D8248">
        <v>13110739</v>
      </c>
      <c r="E8248">
        <v>105</v>
      </c>
      <c r="F8248" t="s">
        <v>74</v>
      </c>
      <c r="G8248" t="s">
        <v>2930</v>
      </c>
      <c r="H8248" t="s">
        <v>23299</v>
      </c>
      <c r="I8248">
        <v>0</v>
      </c>
      <c r="J8248">
        <v>0</v>
      </c>
      <c r="K8248">
        <v>0</v>
      </c>
      <c r="L8248">
        <v>0</v>
      </c>
      <c r="M8248">
        <v>0</v>
      </c>
      <c r="N8248">
        <v>0</v>
      </c>
      <c r="O8248" t="str">
        <f t="shared" si="896"/>
        <v/>
      </c>
      <c r="P8248">
        <f>IF(ISERROR(VLOOKUP(G8248,Genes!$A$2:$A$749,1,0)),0,1)</f>
        <v>1</v>
      </c>
      <c r="Q8248">
        <f t="shared" si="897"/>
        <v>0</v>
      </c>
      <c r="R8248">
        <f t="shared" si="898"/>
        <v>0</v>
      </c>
      <c r="S8248">
        <f t="shared" si="899"/>
        <v>0</v>
      </c>
      <c r="T8248">
        <f t="shared" si="900"/>
        <v>40</v>
      </c>
      <c r="U8248">
        <f t="shared" si="901"/>
        <v>0</v>
      </c>
      <c r="V8248" t="str">
        <f t="shared" si="902"/>
        <v/>
      </c>
    </row>
    <row r="8249" spans="1:22" x14ac:dyDescent="0.2">
      <c r="A8249" t="s">
        <v>23300</v>
      </c>
      <c r="B8249" t="s">
        <v>265</v>
      </c>
      <c r="C8249">
        <v>13109951</v>
      </c>
      <c r="D8249">
        <v>13110063</v>
      </c>
      <c r="E8249">
        <v>113</v>
      </c>
      <c r="F8249" t="s">
        <v>74</v>
      </c>
      <c r="G8249" t="s">
        <v>2930</v>
      </c>
      <c r="H8249" t="s">
        <v>23301</v>
      </c>
      <c r="I8249">
        <v>0</v>
      </c>
      <c r="J8249">
        <v>0</v>
      </c>
      <c r="K8249">
        <v>0</v>
      </c>
      <c r="L8249">
        <v>0</v>
      </c>
      <c r="M8249">
        <v>0</v>
      </c>
      <c r="N8249">
        <v>0</v>
      </c>
      <c r="O8249" t="str">
        <f t="shared" si="896"/>
        <v/>
      </c>
      <c r="P8249">
        <f>IF(ISERROR(VLOOKUP(G8249,Genes!$A$2:$A$749,1,0)),0,1)</f>
        <v>1</v>
      </c>
      <c r="Q8249">
        <f t="shared" si="897"/>
        <v>0</v>
      </c>
      <c r="R8249">
        <f t="shared" si="898"/>
        <v>0</v>
      </c>
      <c r="S8249">
        <f t="shared" si="899"/>
        <v>0</v>
      </c>
      <c r="T8249">
        <f t="shared" si="900"/>
        <v>41</v>
      </c>
      <c r="U8249">
        <f t="shared" si="901"/>
        <v>0</v>
      </c>
      <c r="V8249" t="str">
        <f t="shared" si="902"/>
        <v/>
      </c>
    </row>
    <row r="8250" spans="1:22" x14ac:dyDescent="0.2">
      <c r="A8250" t="s">
        <v>23302</v>
      </c>
      <c r="B8250" t="s">
        <v>265</v>
      </c>
      <c r="C8250">
        <v>13108935</v>
      </c>
      <c r="D8250">
        <v>13109058</v>
      </c>
      <c r="E8250">
        <v>124</v>
      </c>
      <c r="F8250" t="s">
        <v>74</v>
      </c>
      <c r="G8250" t="s">
        <v>2930</v>
      </c>
      <c r="H8250" t="s">
        <v>23303</v>
      </c>
      <c r="I8250">
        <v>0</v>
      </c>
      <c r="J8250">
        <v>0</v>
      </c>
      <c r="K8250">
        <v>0</v>
      </c>
      <c r="L8250">
        <v>0</v>
      </c>
      <c r="M8250">
        <v>0</v>
      </c>
      <c r="N8250">
        <v>0</v>
      </c>
      <c r="O8250" t="str">
        <f t="shared" si="896"/>
        <v/>
      </c>
      <c r="P8250">
        <f>IF(ISERROR(VLOOKUP(G8250,Genes!$A$2:$A$749,1,0)),0,1)</f>
        <v>1</v>
      </c>
      <c r="Q8250">
        <f t="shared" si="897"/>
        <v>0</v>
      </c>
      <c r="R8250">
        <f t="shared" si="898"/>
        <v>0</v>
      </c>
      <c r="S8250">
        <f t="shared" si="899"/>
        <v>0</v>
      </c>
      <c r="T8250">
        <f t="shared" si="900"/>
        <v>42</v>
      </c>
      <c r="U8250">
        <f t="shared" si="901"/>
        <v>0</v>
      </c>
      <c r="V8250" t="str">
        <f t="shared" si="902"/>
        <v/>
      </c>
    </row>
    <row r="8251" spans="1:22" x14ac:dyDescent="0.2">
      <c r="A8251" t="s">
        <v>23304</v>
      </c>
      <c r="B8251" t="s">
        <v>265</v>
      </c>
      <c r="C8251">
        <v>13106964</v>
      </c>
      <c r="D8251">
        <v>13107110</v>
      </c>
      <c r="E8251">
        <v>147</v>
      </c>
      <c r="F8251" t="s">
        <v>74</v>
      </c>
      <c r="G8251" t="s">
        <v>2930</v>
      </c>
      <c r="H8251" t="s">
        <v>23305</v>
      </c>
      <c r="I8251">
        <v>0</v>
      </c>
      <c r="J8251">
        <v>0</v>
      </c>
      <c r="K8251">
        <v>0</v>
      </c>
      <c r="L8251">
        <v>0</v>
      </c>
      <c r="M8251">
        <v>0</v>
      </c>
      <c r="N8251">
        <v>0</v>
      </c>
      <c r="O8251" t="str">
        <f t="shared" si="896"/>
        <v/>
      </c>
      <c r="P8251">
        <f>IF(ISERROR(VLOOKUP(G8251,Genes!$A$2:$A$749,1,0)),0,1)</f>
        <v>1</v>
      </c>
      <c r="Q8251">
        <f t="shared" si="897"/>
        <v>0</v>
      </c>
      <c r="R8251">
        <f t="shared" si="898"/>
        <v>0</v>
      </c>
      <c r="S8251">
        <f t="shared" si="899"/>
        <v>0</v>
      </c>
      <c r="T8251">
        <f t="shared" si="900"/>
        <v>43</v>
      </c>
      <c r="U8251">
        <f t="shared" si="901"/>
        <v>0</v>
      </c>
      <c r="V8251" t="str">
        <f t="shared" si="902"/>
        <v/>
      </c>
    </row>
    <row r="8252" spans="1:22" x14ac:dyDescent="0.2">
      <c r="A8252" t="s">
        <v>23306</v>
      </c>
      <c r="B8252" t="s">
        <v>265</v>
      </c>
      <c r="C8252">
        <v>13222232</v>
      </c>
      <c r="D8252">
        <v>13222445</v>
      </c>
      <c r="E8252">
        <v>214</v>
      </c>
      <c r="F8252" t="s">
        <v>74</v>
      </c>
      <c r="G8252" t="s">
        <v>2930</v>
      </c>
      <c r="H8252" t="s">
        <v>23307</v>
      </c>
      <c r="I8252">
        <v>0</v>
      </c>
      <c r="J8252">
        <v>0</v>
      </c>
      <c r="K8252">
        <v>0</v>
      </c>
      <c r="L8252">
        <v>0</v>
      </c>
      <c r="M8252">
        <v>0</v>
      </c>
      <c r="N8252">
        <v>0</v>
      </c>
      <c r="O8252" t="str">
        <f t="shared" si="896"/>
        <v/>
      </c>
      <c r="P8252">
        <f>IF(ISERROR(VLOOKUP(G8252,Genes!$A$2:$A$749,1,0)),0,1)</f>
        <v>1</v>
      </c>
      <c r="Q8252">
        <f t="shared" si="897"/>
        <v>0</v>
      </c>
      <c r="R8252">
        <f t="shared" si="898"/>
        <v>0</v>
      </c>
      <c r="S8252">
        <f t="shared" si="899"/>
        <v>0</v>
      </c>
      <c r="T8252">
        <f t="shared" si="900"/>
        <v>44</v>
      </c>
      <c r="U8252">
        <f t="shared" si="901"/>
        <v>0</v>
      </c>
      <c r="V8252" t="str">
        <f t="shared" si="902"/>
        <v/>
      </c>
    </row>
    <row r="8253" spans="1:22" x14ac:dyDescent="0.2">
      <c r="A8253" t="s">
        <v>23308</v>
      </c>
      <c r="B8253" t="s">
        <v>265</v>
      </c>
      <c r="C8253">
        <v>13221371</v>
      </c>
      <c r="D8253">
        <v>13221499</v>
      </c>
      <c r="E8253">
        <v>129</v>
      </c>
      <c r="F8253" t="s">
        <v>74</v>
      </c>
      <c r="G8253" t="s">
        <v>2930</v>
      </c>
      <c r="H8253" t="s">
        <v>23309</v>
      </c>
      <c r="I8253">
        <v>0</v>
      </c>
      <c r="J8253">
        <v>0</v>
      </c>
      <c r="K8253">
        <v>0</v>
      </c>
      <c r="L8253">
        <v>0</v>
      </c>
      <c r="M8253">
        <v>0</v>
      </c>
      <c r="N8253">
        <v>0</v>
      </c>
      <c r="O8253" t="str">
        <f t="shared" si="896"/>
        <v/>
      </c>
      <c r="P8253">
        <f>IF(ISERROR(VLOOKUP(G8253,Genes!$A$2:$A$749,1,0)),0,1)</f>
        <v>1</v>
      </c>
      <c r="Q8253">
        <f t="shared" si="897"/>
        <v>0</v>
      </c>
      <c r="R8253">
        <f t="shared" si="898"/>
        <v>0</v>
      </c>
      <c r="S8253">
        <f t="shared" si="899"/>
        <v>0</v>
      </c>
      <c r="T8253">
        <f t="shared" si="900"/>
        <v>45</v>
      </c>
      <c r="U8253">
        <f t="shared" si="901"/>
        <v>0</v>
      </c>
      <c r="V8253" t="str">
        <f t="shared" si="902"/>
        <v/>
      </c>
    </row>
    <row r="8254" spans="1:22" x14ac:dyDescent="0.2">
      <c r="A8254" t="s">
        <v>23310</v>
      </c>
      <c r="B8254" t="s">
        <v>265</v>
      </c>
      <c r="C8254">
        <v>13219558</v>
      </c>
      <c r="D8254">
        <v>13219767</v>
      </c>
      <c r="E8254">
        <v>210</v>
      </c>
      <c r="F8254" t="s">
        <v>74</v>
      </c>
      <c r="G8254" t="s">
        <v>2930</v>
      </c>
      <c r="H8254" t="s">
        <v>23311</v>
      </c>
      <c r="I8254">
        <v>0</v>
      </c>
      <c r="J8254">
        <v>0</v>
      </c>
      <c r="K8254">
        <v>0</v>
      </c>
      <c r="L8254">
        <v>0</v>
      </c>
      <c r="M8254">
        <v>0</v>
      </c>
      <c r="N8254">
        <v>0</v>
      </c>
      <c r="O8254" t="str">
        <f t="shared" si="896"/>
        <v/>
      </c>
      <c r="P8254">
        <f>IF(ISERROR(VLOOKUP(G8254,Genes!$A$2:$A$749,1,0)),0,1)</f>
        <v>1</v>
      </c>
      <c r="Q8254">
        <f t="shared" si="897"/>
        <v>0</v>
      </c>
      <c r="R8254">
        <f t="shared" si="898"/>
        <v>0</v>
      </c>
      <c r="S8254">
        <f t="shared" si="899"/>
        <v>0</v>
      </c>
      <c r="T8254">
        <f t="shared" si="900"/>
        <v>46</v>
      </c>
      <c r="U8254">
        <f t="shared" si="901"/>
        <v>0</v>
      </c>
      <c r="V8254" t="str">
        <f t="shared" si="902"/>
        <v/>
      </c>
    </row>
    <row r="8255" spans="1:22" x14ac:dyDescent="0.2">
      <c r="A8255" t="s">
        <v>23312</v>
      </c>
      <c r="B8255" t="s">
        <v>265</v>
      </c>
      <c r="C8255">
        <v>13217179</v>
      </c>
      <c r="D8255">
        <v>13217293</v>
      </c>
      <c r="E8255">
        <v>115</v>
      </c>
      <c r="F8255" t="s">
        <v>74</v>
      </c>
      <c r="G8255" t="s">
        <v>2930</v>
      </c>
      <c r="H8255" t="s">
        <v>23313</v>
      </c>
      <c r="I8255">
        <v>0</v>
      </c>
      <c r="J8255">
        <v>0</v>
      </c>
      <c r="K8255">
        <v>0</v>
      </c>
      <c r="L8255">
        <v>0</v>
      </c>
      <c r="M8255">
        <v>0</v>
      </c>
      <c r="N8255">
        <v>0</v>
      </c>
      <c r="O8255" t="str">
        <f t="shared" si="896"/>
        <v/>
      </c>
      <c r="P8255">
        <f>IF(ISERROR(VLOOKUP(G8255,Genes!$A$2:$A$749,1,0)),0,1)</f>
        <v>1</v>
      </c>
      <c r="Q8255">
        <f t="shared" si="897"/>
        <v>0</v>
      </c>
      <c r="R8255">
        <f t="shared" si="898"/>
        <v>0</v>
      </c>
      <c r="S8255">
        <f t="shared" si="899"/>
        <v>0</v>
      </c>
      <c r="T8255">
        <f t="shared" si="900"/>
        <v>47</v>
      </c>
      <c r="U8255">
        <f t="shared" si="901"/>
        <v>0</v>
      </c>
      <c r="V8255" t="str">
        <f t="shared" si="902"/>
        <v/>
      </c>
    </row>
    <row r="8256" spans="1:22" x14ac:dyDescent="0.2">
      <c r="A8256" t="s">
        <v>23314</v>
      </c>
      <c r="B8256" t="s">
        <v>265</v>
      </c>
      <c r="C8256">
        <v>13216773</v>
      </c>
      <c r="D8256">
        <v>13216861</v>
      </c>
      <c r="E8256">
        <v>89</v>
      </c>
      <c r="F8256" t="s">
        <v>74</v>
      </c>
      <c r="G8256" t="s">
        <v>2930</v>
      </c>
      <c r="H8256" t="s">
        <v>23315</v>
      </c>
      <c r="I8256">
        <v>0</v>
      </c>
      <c r="J8256">
        <v>0</v>
      </c>
      <c r="K8256">
        <v>0</v>
      </c>
      <c r="L8256">
        <v>0</v>
      </c>
      <c r="M8256">
        <v>0</v>
      </c>
      <c r="N8256">
        <v>0</v>
      </c>
      <c r="O8256" t="str">
        <f t="shared" si="896"/>
        <v>MPDZ</v>
      </c>
      <c r="P8256">
        <f>IF(ISERROR(VLOOKUP(G8256,Genes!$A$2:$A$749,1,0)),0,1)</f>
        <v>1</v>
      </c>
      <c r="Q8256">
        <f t="shared" si="897"/>
        <v>0</v>
      </c>
      <c r="R8256">
        <f t="shared" si="898"/>
        <v>0</v>
      </c>
      <c r="S8256">
        <f t="shared" si="899"/>
        <v>0</v>
      </c>
      <c r="T8256">
        <f t="shared" si="900"/>
        <v>48</v>
      </c>
      <c r="U8256">
        <f t="shared" si="901"/>
        <v>1</v>
      </c>
      <c r="V8256">
        <f t="shared" si="902"/>
        <v>0</v>
      </c>
    </row>
    <row r="8257" spans="1:22" x14ac:dyDescent="0.2">
      <c r="A8257" t="s">
        <v>23316</v>
      </c>
      <c r="B8257" t="s">
        <v>151</v>
      </c>
      <c r="C8257">
        <v>40173828</v>
      </c>
      <c r="D8257">
        <v>40174166</v>
      </c>
      <c r="E8257">
        <v>339</v>
      </c>
      <c r="F8257" t="s">
        <v>74</v>
      </c>
      <c r="G8257" t="s">
        <v>2937</v>
      </c>
      <c r="H8257" t="s">
        <v>23317</v>
      </c>
      <c r="I8257">
        <v>5</v>
      </c>
      <c r="J8257">
        <v>3</v>
      </c>
      <c r="K8257">
        <v>2</v>
      </c>
      <c r="L8257">
        <v>0</v>
      </c>
      <c r="M8257">
        <v>0</v>
      </c>
      <c r="N8257">
        <v>0</v>
      </c>
      <c r="O8257" t="str">
        <f t="shared" si="896"/>
        <v/>
      </c>
      <c r="P8257">
        <f>IF(ISERROR(VLOOKUP(G8257,Genes!$A$2:$A$749,1,0)),0,1)</f>
        <v>1</v>
      </c>
      <c r="Q8257">
        <f t="shared" si="897"/>
        <v>1</v>
      </c>
      <c r="R8257">
        <f t="shared" si="898"/>
        <v>1</v>
      </c>
      <c r="S8257">
        <f t="shared" si="899"/>
        <v>1</v>
      </c>
      <c r="T8257">
        <f t="shared" si="900"/>
        <v>1</v>
      </c>
      <c r="U8257">
        <f t="shared" si="901"/>
        <v>0</v>
      </c>
      <c r="V8257" t="str">
        <f t="shared" si="902"/>
        <v/>
      </c>
    </row>
    <row r="8258" spans="1:22" x14ac:dyDescent="0.2">
      <c r="A8258" t="s">
        <v>23318</v>
      </c>
      <c r="B8258" t="s">
        <v>151</v>
      </c>
      <c r="C8258">
        <v>40172658</v>
      </c>
      <c r="D8258">
        <v>40172858</v>
      </c>
      <c r="E8258">
        <v>201</v>
      </c>
      <c r="F8258" t="s">
        <v>74</v>
      </c>
      <c r="G8258" t="s">
        <v>2937</v>
      </c>
      <c r="H8258" t="s">
        <v>23319</v>
      </c>
      <c r="I8258">
        <v>3</v>
      </c>
      <c r="J8258">
        <v>1</v>
      </c>
      <c r="K8258">
        <v>2</v>
      </c>
      <c r="L8258">
        <v>0</v>
      </c>
      <c r="M8258">
        <v>0</v>
      </c>
      <c r="N8258">
        <v>0</v>
      </c>
      <c r="O8258" t="str">
        <f t="shared" ref="O8258:O8321" si="903">IF(U8258=1,G8258,"")</f>
        <v>MPLKIP</v>
      </c>
      <c r="P8258">
        <f>IF(ISERROR(VLOOKUP(G8258,Genes!$A$2:$A$749,1,0)),0,1)</f>
        <v>1</v>
      </c>
      <c r="Q8258">
        <f t="shared" ref="Q8258:Q8321" si="904">IF(G8258&lt;&gt;G8257,1,0)</f>
        <v>0</v>
      </c>
      <c r="R8258">
        <f t="shared" ref="R8258:R8321" si="905">IF(I8258=0,0,1)</f>
        <v>1</v>
      </c>
      <c r="S8258">
        <f t="shared" ref="S8258:S8321" si="906">IF(Q8258=1,R8258,S8257+R8258)</f>
        <v>2</v>
      </c>
      <c r="T8258">
        <f t="shared" ref="T8258:T8321" si="907">IF(Q8258=1,1,T8257+1)</f>
        <v>2</v>
      </c>
      <c r="U8258">
        <f t="shared" ref="U8258:U8321" si="908">IF(G8258&lt;&gt;G8259,1,0)</f>
        <v>1</v>
      </c>
      <c r="V8258">
        <f t="shared" ref="V8258:V8321" si="909">IF(U8258=1,S8258/T8258,"")</f>
        <v>1</v>
      </c>
    </row>
    <row r="8259" spans="1:22" x14ac:dyDescent="0.2">
      <c r="A8259" t="s">
        <v>23320</v>
      </c>
      <c r="B8259" t="s">
        <v>101</v>
      </c>
      <c r="C8259">
        <v>139062869</v>
      </c>
      <c r="D8259">
        <v>139063040</v>
      </c>
      <c r="E8259">
        <v>172</v>
      </c>
      <c r="F8259" t="s">
        <v>66</v>
      </c>
      <c r="G8259" t="s">
        <v>2944</v>
      </c>
      <c r="H8259" t="s">
        <v>23321</v>
      </c>
      <c r="I8259">
        <v>3</v>
      </c>
      <c r="J8259">
        <v>1</v>
      </c>
      <c r="K8259">
        <v>2</v>
      </c>
      <c r="L8259">
        <v>0</v>
      </c>
      <c r="M8259">
        <v>0</v>
      </c>
      <c r="N8259">
        <v>0</v>
      </c>
      <c r="O8259" t="str">
        <f t="shared" si="903"/>
        <v/>
      </c>
      <c r="P8259">
        <f>IF(ISERROR(VLOOKUP(G8259,Genes!$A$2:$A$749,1,0)),0,1)</f>
        <v>1</v>
      </c>
      <c r="Q8259">
        <f t="shared" si="904"/>
        <v>1</v>
      </c>
      <c r="R8259">
        <f t="shared" si="905"/>
        <v>1</v>
      </c>
      <c r="S8259">
        <f t="shared" si="906"/>
        <v>1</v>
      </c>
      <c r="T8259">
        <f t="shared" si="907"/>
        <v>1</v>
      </c>
      <c r="U8259">
        <f t="shared" si="908"/>
        <v>0</v>
      </c>
      <c r="V8259" t="str">
        <f t="shared" si="909"/>
        <v/>
      </c>
    </row>
    <row r="8260" spans="1:22" x14ac:dyDescent="0.2">
      <c r="A8260" t="s">
        <v>23322</v>
      </c>
      <c r="B8260" t="s">
        <v>101</v>
      </c>
      <c r="C8260">
        <v>139074524</v>
      </c>
      <c r="D8260">
        <v>139074632</v>
      </c>
      <c r="E8260">
        <v>109</v>
      </c>
      <c r="F8260" t="s">
        <v>66</v>
      </c>
      <c r="G8260" t="s">
        <v>2944</v>
      </c>
      <c r="H8260" t="s">
        <v>23323</v>
      </c>
      <c r="I8260">
        <v>2</v>
      </c>
      <c r="J8260">
        <v>0</v>
      </c>
      <c r="K8260">
        <v>2</v>
      </c>
      <c r="L8260">
        <v>0</v>
      </c>
      <c r="M8260">
        <v>0</v>
      </c>
      <c r="N8260">
        <v>0</v>
      </c>
      <c r="O8260" t="str">
        <f t="shared" si="903"/>
        <v/>
      </c>
      <c r="P8260">
        <f>IF(ISERROR(VLOOKUP(G8260,Genes!$A$2:$A$749,1,0)),0,1)</f>
        <v>1</v>
      </c>
      <c r="Q8260">
        <f t="shared" si="904"/>
        <v>0</v>
      </c>
      <c r="R8260">
        <f t="shared" si="905"/>
        <v>1</v>
      </c>
      <c r="S8260">
        <f t="shared" si="906"/>
        <v>2</v>
      </c>
      <c r="T8260">
        <f t="shared" si="907"/>
        <v>2</v>
      </c>
      <c r="U8260">
        <f t="shared" si="908"/>
        <v>0</v>
      </c>
      <c r="V8260" t="str">
        <f t="shared" si="909"/>
        <v/>
      </c>
    </row>
    <row r="8261" spans="1:22" x14ac:dyDescent="0.2">
      <c r="A8261" t="s">
        <v>23324</v>
      </c>
      <c r="B8261" t="s">
        <v>101</v>
      </c>
      <c r="C8261">
        <v>139075761</v>
      </c>
      <c r="D8261">
        <v>139075856</v>
      </c>
      <c r="E8261">
        <v>96</v>
      </c>
      <c r="F8261" t="s">
        <v>66</v>
      </c>
      <c r="G8261" t="s">
        <v>2944</v>
      </c>
      <c r="H8261" t="s">
        <v>23325</v>
      </c>
      <c r="I8261">
        <v>2</v>
      </c>
      <c r="J8261">
        <v>1</v>
      </c>
      <c r="K8261">
        <v>0</v>
      </c>
      <c r="L8261">
        <v>1</v>
      </c>
      <c r="M8261">
        <v>0</v>
      </c>
      <c r="N8261">
        <v>0</v>
      </c>
      <c r="O8261" t="str">
        <f t="shared" si="903"/>
        <v/>
      </c>
      <c r="P8261">
        <f>IF(ISERROR(VLOOKUP(G8261,Genes!$A$2:$A$749,1,0)),0,1)</f>
        <v>1</v>
      </c>
      <c r="Q8261">
        <f t="shared" si="904"/>
        <v>0</v>
      </c>
      <c r="R8261">
        <f t="shared" si="905"/>
        <v>1</v>
      </c>
      <c r="S8261">
        <f t="shared" si="906"/>
        <v>3</v>
      </c>
      <c r="T8261">
        <f t="shared" si="907"/>
        <v>3</v>
      </c>
      <c r="U8261">
        <f t="shared" si="908"/>
        <v>0</v>
      </c>
      <c r="V8261" t="str">
        <f t="shared" si="909"/>
        <v/>
      </c>
    </row>
    <row r="8262" spans="1:22" x14ac:dyDescent="0.2">
      <c r="A8262" t="s">
        <v>23326</v>
      </c>
      <c r="B8262" t="s">
        <v>101</v>
      </c>
      <c r="C8262">
        <v>139063512</v>
      </c>
      <c r="D8262">
        <v>139063560</v>
      </c>
      <c r="E8262">
        <v>49</v>
      </c>
      <c r="F8262" t="s">
        <v>66</v>
      </c>
      <c r="G8262" t="s">
        <v>2944</v>
      </c>
      <c r="H8262" t="s">
        <v>23327</v>
      </c>
      <c r="I8262">
        <v>2</v>
      </c>
      <c r="J8262">
        <v>2</v>
      </c>
      <c r="K8262">
        <v>0</v>
      </c>
      <c r="L8262">
        <v>0</v>
      </c>
      <c r="M8262">
        <v>0</v>
      </c>
      <c r="N8262">
        <v>0</v>
      </c>
      <c r="O8262" t="str">
        <f t="shared" si="903"/>
        <v/>
      </c>
      <c r="P8262">
        <f>IF(ISERROR(VLOOKUP(G8262,Genes!$A$2:$A$749,1,0)),0,1)</f>
        <v>1</v>
      </c>
      <c r="Q8262">
        <f t="shared" si="904"/>
        <v>0</v>
      </c>
      <c r="R8262">
        <f t="shared" si="905"/>
        <v>1</v>
      </c>
      <c r="S8262">
        <f t="shared" si="906"/>
        <v>4</v>
      </c>
      <c r="T8262">
        <f t="shared" si="907"/>
        <v>4</v>
      </c>
      <c r="U8262">
        <f t="shared" si="908"/>
        <v>0</v>
      </c>
      <c r="V8262" t="str">
        <f t="shared" si="909"/>
        <v/>
      </c>
    </row>
    <row r="8263" spans="1:22" x14ac:dyDescent="0.2">
      <c r="A8263" t="s">
        <v>23328</v>
      </c>
      <c r="B8263" t="s">
        <v>101</v>
      </c>
      <c r="C8263">
        <v>139065720</v>
      </c>
      <c r="D8263">
        <v>139065886</v>
      </c>
      <c r="E8263">
        <v>167</v>
      </c>
      <c r="F8263" t="s">
        <v>66</v>
      </c>
      <c r="G8263" t="s">
        <v>2944</v>
      </c>
      <c r="H8263" t="s">
        <v>23329</v>
      </c>
      <c r="I8263">
        <v>3</v>
      </c>
      <c r="J8263">
        <v>1</v>
      </c>
      <c r="K8263">
        <v>2</v>
      </c>
      <c r="L8263">
        <v>0</v>
      </c>
      <c r="M8263">
        <v>0</v>
      </c>
      <c r="N8263">
        <v>0</v>
      </c>
      <c r="O8263" t="str">
        <f t="shared" si="903"/>
        <v/>
      </c>
      <c r="P8263">
        <f>IF(ISERROR(VLOOKUP(G8263,Genes!$A$2:$A$749,1,0)),0,1)</f>
        <v>1</v>
      </c>
      <c r="Q8263">
        <f t="shared" si="904"/>
        <v>0</v>
      </c>
      <c r="R8263">
        <f t="shared" si="905"/>
        <v>1</v>
      </c>
      <c r="S8263">
        <f t="shared" si="906"/>
        <v>5</v>
      </c>
      <c r="T8263">
        <f t="shared" si="907"/>
        <v>5</v>
      </c>
      <c r="U8263">
        <f t="shared" si="908"/>
        <v>0</v>
      </c>
      <c r="V8263" t="str">
        <f t="shared" si="909"/>
        <v/>
      </c>
    </row>
    <row r="8264" spans="1:22" x14ac:dyDescent="0.2">
      <c r="A8264" t="s">
        <v>23330</v>
      </c>
      <c r="B8264" t="s">
        <v>101</v>
      </c>
      <c r="C8264">
        <v>139065723</v>
      </c>
      <c r="D8264">
        <v>139065886</v>
      </c>
      <c r="E8264">
        <v>164</v>
      </c>
      <c r="F8264" t="s">
        <v>66</v>
      </c>
      <c r="G8264" t="s">
        <v>2944</v>
      </c>
      <c r="H8264" t="s">
        <v>23331</v>
      </c>
      <c r="I8264">
        <v>3</v>
      </c>
      <c r="J8264">
        <v>1</v>
      </c>
      <c r="K8264">
        <v>2</v>
      </c>
      <c r="L8264">
        <v>0</v>
      </c>
      <c r="M8264">
        <v>0</v>
      </c>
      <c r="N8264">
        <v>0</v>
      </c>
      <c r="O8264" t="str">
        <f t="shared" si="903"/>
        <v/>
      </c>
      <c r="P8264">
        <f>IF(ISERROR(VLOOKUP(G8264,Genes!$A$2:$A$749,1,0)),0,1)</f>
        <v>1</v>
      </c>
      <c r="Q8264">
        <f t="shared" si="904"/>
        <v>0</v>
      </c>
      <c r="R8264">
        <f t="shared" si="905"/>
        <v>1</v>
      </c>
      <c r="S8264">
        <f t="shared" si="906"/>
        <v>6</v>
      </c>
      <c r="T8264">
        <f t="shared" si="907"/>
        <v>6</v>
      </c>
      <c r="U8264">
        <f t="shared" si="908"/>
        <v>0</v>
      </c>
      <c r="V8264" t="str">
        <f t="shared" si="909"/>
        <v/>
      </c>
    </row>
    <row r="8265" spans="1:22" x14ac:dyDescent="0.2">
      <c r="A8265" t="s">
        <v>23332</v>
      </c>
      <c r="B8265" t="s">
        <v>101</v>
      </c>
      <c r="C8265">
        <v>139067002</v>
      </c>
      <c r="D8265">
        <v>139067166</v>
      </c>
      <c r="E8265">
        <v>165</v>
      </c>
      <c r="F8265" t="s">
        <v>66</v>
      </c>
      <c r="G8265" t="s">
        <v>2944</v>
      </c>
      <c r="H8265" t="s">
        <v>23333</v>
      </c>
      <c r="I8265">
        <v>3</v>
      </c>
      <c r="J8265">
        <v>1</v>
      </c>
      <c r="K8265">
        <v>2</v>
      </c>
      <c r="L8265">
        <v>0</v>
      </c>
      <c r="M8265">
        <v>0</v>
      </c>
      <c r="N8265">
        <v>0</v>
      </c>
      <c r="O8265" t="str">
        <f t="shared" si="903"/>
        <v/>
      </c>
      <c r="P8265">
        <f>IF(ISERROR(VLOOKUP(G8265,Genes!$A$2:$A$749,1,0)),0,1)</f>
        <v>1</v>
      </c>
      <c r="Q8265">
        <f t="shared" si="904"/>
        <v>0</v>
      </c>
      <c r="R8265">
        <f t="shared" si="905"/>
        <v>1</v>
      </c>
      <c r="S8265">
        <f t="shared" si="906"/>
        <v>7</v>
      </c>
      <c r="T8265">
        <f t="shared" si="907"/>
        <v>7</v>
      </c>
      <c r="U8265">
        <f t="shared" si="908"/>
        <v>0</v>
      </c>
      <c r="V8265" t="str">
        <f t="shared" si="909"/>
        <v/>
      </c>
    </row>
    <row r="8266" spans="1:22" x14ac:dyDescent="0.2">
      <c r="A8266" t="s">
        <v>23334</v>
      </c>
      <c r="B8266" t="s">
        <v>101</v>
      </c>
      <c r="C8266">
        <v>139069021</v>
      </c>
      <c r="D8266">
        <v>139069164</v>
      </c>
      <c r="E8266">
        <v>144</v>
      </c>
      <c r="F8266" t="s">
        <v>66</v>
      </c>
      <c r="G8266" t="s">
        <v>2944</v>
      </c>
      <c r="H8266" t="s">
        <v>23335</v>
      </c>
      <c r="I8266">
        <v>3</v>
      </c>
      <c r="J8266">
        <v>1</v>
      </c>
      <c r="K8266">
        <v>2</v>
      </c>
      <c r="L8266">
        <v>0</v>
      </c>
      <c r="M8266">
        <v>0</v>
      </c>
      <c r="N8266">
        <v>0</v>
      </c>
      <c r="O8266" t="str">
        <f t="shared" si="903"/>
        <v/>
      </c>
      <c r="P8266">
        <f>IF(ISERROR(VLOOKUP(G8266,Genes!$A$2:$A$749,1,0)),0,1)</f>
        <v>1</v>
      </c>
      <c r="Q8266">
        <f t="shared" si="904"/>
        <v>0</v>
      </c>
      <c r="R8266">
        <f t="shared" si="905"/>
        <v>1</v>
      </c>
      <c r="S8266">
        <f t="shared" si="906"/>
        <v>8</v>
      </c>
      <c r="T8266">
        <f t="shared" si="907"/>
        <v>8</v>
      </c>
      <c r="U8266">
        <f t="shared" si="908"/>
        <v>0</v>
      </c>
      <c r="V8266" t="str">
        <f t="shared" si="909"/>
        <v/>
      </c>
    </row>
    <row r="8267" spans="1:22" x14ac:dyDescent="0.2">
      <c r="A8267" t="s">
        <v>23336</v>
      </c>
      <c r="B8267" t="s">
        <v>101</v>
      </c>
      <c r="C8267">
        <v>139069819</v>
      </c>
      <c r="D8267">
        <v>139069902</v>
      </c>
      <c r="E8267">
        <v>84</v>
      </c>
      <c r="F8267" t="s">
        <v>66</v>
      </c>
      <c r="G8267" t="s">
        <v>2944</v>
      </c>
      <c r="H8267" t="s">
        <v>23337</v>
      </c>
      <c r="I8267">
        <v>2</v>
      </c>
      <c r="J8267">
        <v>0</v>
      </c>
      <c r="K8267">
        <v>2</v>
      </c>
      <c r="L8267">
        <v>0</v>
      </c>
      <c r="M8267">
        <v>0</v>
      </c>
      <c r="N8267">
        <v>0</v>
      </c>
      <c r="O8267" t="str">
        <f t="shared" si="903"/>
        <v/>
      </c>
      <c r="P8267">
        <f>IF(ISERROR(VLOOKUP(G8267,Genes!$A$2:$A$749,1,0)),0,1)</f>
        <v>1</v>
      </c>
      <c r="Q8267">
        <f t="shared" si="904"/>
        <v>0</v>
      </c>
      <c r="R8267">
        <f t="shared" si="905"/>
        <v>1</v>
      </c>
      <c r="S8267">
        <f t="shared" si="906"/>
        <v>9</v>
      </c>
      <c r="T8267">
        <f t="shared" si="907"/>
        <v>9</v>
      </c>
      <c r="U8267">
        <f t="shared" si="908"/>
        <v>0</v>
      </c>
      <c r="V8267" t="str">
        <f t="shared" si="909"/>
        <v/>
      </c>
    </row>
    <row r="8268" spans="1:22" x14ac:dyDescent="0.2">
      <c r="A8268" t="s">
        <v>23338</v>
      </c>
      <c r="B8268" t="s">
        <v>101</v>
      </c>
      <c r="C8268">
        <v>139069873</v>
      </c>
      <c r="D8268">
        <v>139069902</v>
      </c>
      <c r="E8268">
        <v>30</v>
      </c>
      <c r="F8268" t="s">
        <v>66</v>
      </c>
      <c r="G8268" t="s">
        <v>2944</v>
      </c>
      <c r="H8268" t="s">
        <v>23339</v>
      </c>
      <c r="I8268">
        <v>2</v>
      </c>
      <c r="J8268">
        <v>1</v>
      </c>
      <c r="K8268">
        <v>0</v>
      </c>
      <c r="L8268">
        <v>1</v>
      </c>
      <c r="M8268">
        <v>0</v>
      </c>
      <c r="N8268">
        <v>0</v>
      </c>
      <c r="O8268" t="str">
        <f t="shared" si="903"/>
        <v/>
      </c>
      <c r="P8268">
        <f>IF(ISERROR(VLOOKUP(G8268,Genes!$A$2:$A$749,1,0)),0,1)</f>
        <v>1</v>
      </c>
      <c r="Q8268">
        <f t="shared" si="904"/>
        <v>0</v>
      </c>
      <c r="R8268">
        <f t="shared" si="905"/>
        <v>1</v>
      </c>
      <c r="S8268">
        <f t="shared" si="906"/>
        <v>10</v>
      </c>
      <c r="T8268">
        <f t="shared" si="907"/>
        <v>10</v>
      </c>
      <c r="U8268">
        <f t="shared" si="908"/>
        <v>0</v>
      </c>
      <c r="V8268" t="str">
        <f t="shared" si="909"/>
        <v/>
      </c>
    </row>
    <row r="8269" spans="1:22" x14ac:dyDescent="0.2">
      <c r="A8269" t="s">
        <v>23340</v>
      </c>
      <c r="B8269" t="s">
        <v>101</v>
      </c>
      <c r="C8269">
        <v>139071489</v>
      </c>
      <c r="D8269">
        <v>139071634</v>
      </c>
      <c r="E8269">
        <v>146</v>
      </c>
      <c r="F8269" t="s">
        <v>66</v>
      </c>
      <c r="G8269" t="s">
        <v>2944</v>
      </c>
      <c r="H8269" t="s">
        <v>23341</v>
      </c>
      <c r="I8269">
        <v>3</v>
      </c>
      <c r="J8269">
        <v>1</v>
      </c>
      <c r="K8269">
        <v>2</v>
      </c>
      <c r="L8269">
        <v>0</v>
      </c>
      <c r="M8269">
        <v>0</v>
      </c>
      <c r="N8269">
        <v>0</v>
      </c>
      <c r="O8269" t="str">
        <f t="shared" si="903"/>
        <v>MRPS22</v>
      </c>
      <c r="P8269">
        <f>IF(ISERROR(VLOOKUP(G8269,Genes!$A$2:$A$749,1,0)),0,1)</f>
        <v>1</v>
      </c>
      <c r="Q8269">
        <f t="shared" si="904"/>
        <v>0</v>
      </c>
      <c r="R8269">
        <f t="shared" si="905"/>
        <v>1</v>
      </c>
      <c r="S8269">
        <f t="shared" si="906"/>
        <v>11</v>
      </c>
      <c r="T8269">
        <f t="shared" si="907"/>
        <v>11</v>
      </c>
      <c r="U8269">
        <f t="shared" si="908"/>
        <v>1</v>
      </c>
      <c r="V8269">
        <f t="shared" si="909"/>
        <v>1</v>
      </c>
    </row>
    <row r="8270" spans="1:22" x14ac:dyDescent="0.2">
      <c r="A8270" t="s">
        <v>23342</v>
      </c>
      <c r="B8270" t="s">
        <v>183</v>
      </c>
      <c r="C8270">
        <v>11863462</v>
      </c>
      <c r="D8270">
        <v>11863571</v>
      </c>
      <c r="E8270">
        <v>110</v>
      </c>
      <c r="F8270" t="s">
        <v>74</v>
      </c>
      <c r="G8270" t="s">
        <v>2951</v>
      </c>
      <c r="H8270" t="s">
        <v>23343</v>
      </c>
      <c r="I8270">
        <v>2</v>
      </c>
      <c r="J8270">
        <v>0</v>
      </c>
      <c r="K8270">
        <v>2</v>
      </c>
      <c r="L8270">
        <v>0</v>
      </c>
      <c r="M8270">
        <v>0</v>
      </c>
      <c r="N8270">
        <v>0</v>
      </c>
      <c r="O8270" t="str">
        <f t="shared" si="903"/>
        <v/>
      </c>
      <c r="P8270">
        <f>IF(ISERROR(VLOOKUP(G8270,Genes!$A$2:$A$749,1,0)),0,1)</f>
        <v>1</v>
      </c>
      <c r="Q8270">
        <f t="shared" si="904"/>
        <v>1</v>
      </c>
      <c r="R8270">
        <f t="shared" si="905"/>
        <v>1</v>
      </c>
      <c r="S8270">
        <f t="shared" si="906"/>
        <v>1</v>
      </c>
      <c r="T8270">
        <f t="shared" si="907"/>
        <v>1</v>
      </c>
      <c r="U8270">
        <f t="shared" si="908"/>
        <v>0</v>
      </c>
      <c r="V8270" t="str">
        <f t="shared" si="909"/>
        <v/>
      </c>
    </row>
    <row r="8271" spans="1:22" x14ac:dyDescent="0.2">
      <c r="A8271" t="s">
        <v>23344</v>
      </c>
      <c r="B8271" t="s">
        <v>183</v>
      </c>
      <c r="C8271">
        <v>11854786</v>
      </c>
      <c r="D8271">
        <v>11854920</v>
      </c>
      <c r="E8271">
        <v>135</v>
      </c>
      <c r="F8271" t="s">
        <v>74</v>
      </c>
      <c r="G8271" t="s">
        <v>2951</v>
      </c>
      <c r="H8271" t="s">
        <v>23345</v>
      </c>
      <c r="I8271">
        <v>3</v>
      </c>
      <c r="J8271">
        <v>1</v>
      </c>
      <c r="K8271">
        <v>2</v>
      </c>
      <c r="L8271">
        <v>0</v>
      </c>
      <c r="M8271">
        <v>0</v>
      </c>
      <c r="N8271">
        <v>0</v>
      </c>
      <c r="O8271" t="str">
        <f t="shared" si="903"/>
        <v/>
      </c>
      <c r="P8271">
        <f>IF(ISERROR(VLOOKUP(G8271,Genes!$A$2:$A$749,1,0)),0,1)</f>
        <v>1</v>
      </c>
      <c r="Q8271">
        <f t="shared" si="904"/>
        <v>0</v>
      </c>
      <c r="R8271">
        <f t="shared" si="905"/>
        <v>1</v>
      </c>
      <c r="S8271">
        <f t="shared" si="906"/>
        <v>2</v>
      </c>
      <c r="T8271">
        <f t="shared" si="907"/>
        <v>2</v>
      </c>
      <c r="U8271">
        <f t="shared" si="908"/>
        <v>0</v>
      </c>
      <c r="V8271" t="str">
        <f t="shared" si="909"/>
        <v/>
      </c>
    </row>
    <row r="8272" spans="1:22" x14ac:dyDescent="0.2">
      <c r="A8272" t="s">
        <v>23346</v>
      </c>
      <c r="B8272" t="s">
        <v>183</v>
      </c>
      <c r="C8272">
        <v>11854415</v>
      </c>
      <c r="D8272">
        <v>11854595</v>
      </c>
      <c r="E8272">
        <v>181</v>
      </c>
      <c r="F8272" t="s">
        <v>74</v>
      </c>
      <c r="G8272" t="s">
        <v>2951</v>
      </c>
      <c r="H8272" t="s">
        <v>23347</v>
      </c>
      <c r="I8272">
        <v>3</v>
      </c>
      <c r="J8272">
        <v>1</v>
      </c>
      <c r="K8272">
        <v>2</v>
      </c>
      <c r="L8272">
        <v>0</v>
      </c>
      <c r="M8272">
        <v>0</v>
      </c>
      <c r="N8272">
        <v>0</v>
      </c>
      <c r="O8272" t="str">
        <f t="shared" si="903"/>
        <v/>
      </c>
      <c r="P8272">
        <f>IF(ISERROR(VLOOKUP(G8272,Genes!$A$2:$A$749,1,0)),0,1)</f>
        <v>1</v>
      </c>
      <c r="Q8272">
        <f t="shared" si="904"/>
        <v>0</v>
      </c>
      <c r="R8272">
        <f t="shared" si="905"/>
        <v>1</v>
      </c>
      <c r="S8272">
        <f t="shared" si="906"/>
        <v>3</v>
      </c>
      <c r="T8272">
        <f t="shared" si="907"/>
        <v>3</v>
      </c>
      <c r="U8272">
        <f t="shared" si="908"/>
        <v>0</v>
      </c>
      <c r="V8272" t="str">
        <f t="shared" si="909"/>
        <v/>
      </c>
    </row>
    <row r="8273" spans="1:22" x14ac:dyDescent="0.2">
      <c r="A8273" t="s">
        <v>23348</v>
      </c>
      <c r="B8273" t="s">
        <v>183</v>
      </c>
      <c r="C8273">
        <v>11853964</v>
      </c>
      <c r="D8273">
        <v>11854146</v>
      </c>
      <c r="E8273">
        <v>183</v>
      </c>
      <c r="F8273" t="s">
        <v>74</v>
      </c>
      <c r="G8273" t="s">
        <v>2951</v>
      </c>
      <c r="H8273" t="s">
        <v>23349</v>
      </c>
      <c r="I8273">
        <v>3</v>
      </c>
      <c r="J8273">
        <v>1</v>
      </c>
      <c r="K8273">
        <v>2</v>
      </c>
      <c r="L8273">
        <v>0</v>
      </c>
      <c r="M8273">
        <v>0</v>
      </c>
      <c r="N8273">
        <v>0</v>
      </c>
      <c r="O8273" t="str">
        <f t="shared" si="903"/>
        <v/>
      </c>
      <c r="P8273">
        <f>IF(ISERROR(VLOOKUP(G8273,Genes!$A$2:$A$749,1,0)),0,1)</f>
        <v>1</v>
      </c>
      <c r="Q8273">
        <f t="shared" si="904"/>
        <v>0</v>
      </c>
      <c r="R8273">
        <f t="shared" si="905"/>
        <v>1</v>
      </c>
      <c r="S8273">
        <f t="shared" si="906"/>
        <v>4</v>
      </c>
      <c r="T8273">
        <f t="shared" si="907"/>
        <v>4</v>
      </c>
      <c r="U8273">
        <f t="shared" si="908"/>
        <v>0</v>
      </c>
      <c r="V8273" t="str">
        <f t="shared" si="909"/>
        <v/>
      </c>
    </row>
    <row r="8274" spans="1:22" x14ac:dyDescent="0.2">
      <c r="A8274" t="s">
        <v>23350</v>
      </c>
      <c r="B8274" t="s">
        <v>183</v>
      </c>
      <c r="C8274">
        <v>11852335</v>
      </c>
      <c r="D8274">
        <v>11852436</v>
      </c>
      <c r="E8274">
        <v>102</v>
      </c>
      <c r="F8274" t="s">
        <v>74</v>
      </c>
      <c r="G8274" t="s">
        <v>2951</v>
      </c>
      <c r="H8274" t="s">
        <v>23351</v>
      </c>
      <c r="I8274">
        <v>2</v>
      </c>
      <c r="J8274">
        <v>0</v>
      </c>
      <c r="K8274">
        <v>2</v>
      </c>
      <c r="L8274">
        <v>0</v>
      </c>
      <c r="M8274">
        <v>0</v>
      </c>
      <c r="N8274">
        <v>0</v>
      </c>
      <c r="O8274" t="str">
        <f t="shared" si="903"/>
        <v/>
      </c>
      <c r="P8274">
        <f>IF(ISERROR(VLOOKUP(G8274,Genes!$A$2:$A$749,1,0)),0,1)</f>
        <v>1</v>
      </c>
      <c r="Q8274">
        <f t="shared" si="904"/>
        <v>0</v>
      </c>
      <c r="R8274">
        <f t="shared" si="905"/>
        <v>1</v>
      </c>
      <c r="S8274">
        <f t="shared" si="906"/>
        <v>5</v>
      </c>
      <c r="T8274">
        <f t="shared" si="907"/>
        <v>5</v>
      </c>
      <c r="U8274">
        <f t="shared" si="908"/>
        <v>0</v>
      </c>
      <c r="V8274" t="str">
        <f t="shared" si="909"/>
        <v/>
      </c>
    </row>
    <row r="8275" spans="1:22" x14ac:dyDescent="0.2">
      <c r="A8275" t="s">
        <v>23352</v>
      </c>
      <c r="B8275" t="s">
        <v>183</v>
      </c>
      <c r="C8275">
        <v>11851264</v>
      </c>
      <c r="D8275">
        <v>11851383</v>
      </c>
      <c r="E8275">
        <v>120</v>
      </c>
      <c r="F8275" t="s">
        <v>74</v>
      </c>
      <c r="G8275" t="s">
        <v>2951</v>
      </c>
      <c r="H8275" t="s">
        <v>23353</v>
      </c>
      <c r="I8275">
        <v>2</v>
      </c>
      <c r="J8275">
        <v>0</v>
      </c>
      <c r="K8275">
        <v>2</v>
      </c>
      <c r="L8275">
        <v>0</v>
      </c>
      <c r="M8275">
        <v>0</v>
      </c>
      <c r="N8275">
        <v>0</v>
      </c>
      <c r="O8275" t="str">
        <f t="shared" si="903"/>
        <v/>
      </c>
      <c r="P8275">
        <f>IF(ISERROR(VLOOKUP(G8275,Genes!$A$2:$A$749,1,0)),0,1)</f>
        <v>1</v>
      </c>
      <c r="Q8275">
        <f t="shared" si="904"/>
        <v>0</v>
      </c>
      <c r="R8275">
        <f t="shared" si="905"/>
        <v>1</v>
      </c>
      <c r="S8275">
        <f t="shared" si="906"/>
        <v>6</v>
      </c>
      <c r="T8275">
        <f t="shared" si="907"/>
        <v>6</v>
      </c>
      <c r="U8275">
        <f t="shared" si="908"/>
        <v>0</v>
      </c>
      <c r="V8275" t="str">
        <f t="shared" si="909"/>
        <v/>
      </c>
    </row>
    <row r="8276" spans="1:22" x14ac:dyDescent="0.2">
      <c r="A8276" t="s">
        <v>23354</v>
      </c>
      <c r="B8276" t="s">
        <v>183</v>
      </c>
      <c r="C8276">
        <v>11850737</v>
      </c>
      <c r="D8276">
        <v>11850955</v>
      </c>
      <c r="E8276">
        <v>219</v>
      </c>
      <c r="F8276" t="s">
        <v>74</v>
      </c>
      <c r="G8276" t="s">
        <v>2951</v>
      </c>
      <c r="H8276" t="s">
        <v>23355</v>
      </c>
      <c r="I8276">
        <v>3</v>
      </c>
      <c r="J8276">
        <v>1</v>
      </c>
      <c r="K8276">
        <v>2</v>
      </c>
      <c r="L8276">
        <v>0</v>
      </c>
      <c r="M8276">
        <v>0</v>
      </c>
      <c r="N8276">
        <v>0</v>
      </c>
      <c r="O8276" t="str">
        <f t="shared" si="903"/>
        <v/>
      </c>
      <c r="P8276">
        <f>IF(ISERROR(VLOOKUP(G8276,Genes!$A$2:$A$749,1,0)),0,1)</f>
        <v>1</v>
      </c>
      <c r="Q8276">
        <f t="shared" si="904"/>
        <v>0</v>
      </c>
      <c r="R8276">
        <f t="shared" si="905"/>
        <v>1</v>
      </c>
      <c r="S8276">
        <f t="shared" si="906"/>
        <v>7</v>
      </c>
      <c r="T8276">
        <f t="shared" si="907"/>
        <v>7</v>
      </c>
      <c r="U8276">
        <f t="shared" si="908"/>
        <v>0</v>
      </c>
      <c r="V8276" t="str">
        <f t="shared" si="909"/>
        <v/>
      </c>
    </row>
    <row r="8277" spans="1:22" x14ac:dyDescent="0.2">
      <c r="A8277" t="s">
        <v>23356</v>
      </c>
      <c r="B8277" t="s">
        <v>183</v>
      </c>
      <c r="C8277">
        <v>11850737</v>
      </c>
      <c r="D8277">
        <v>11850805</v>
      </c>
      <c r="E8277">
        <v>69</v>
      </c>
      <c r="F8277" t="s">
        <v>74</v>
      </c>
      <c r="G8277" t="s">
        <v>2951</v>
      </c>
      <c r="H8277" t="s">
        <v>23357</v>
      </c>
      <c r="I8277">
        <v>3</v>
      </c>
      <c r="J8277">
        <v>1</v>
      </c>
      <c r="K8277">
        <v>0</v>
      </c>
      <c r="L8277">
        <v>1</v>
      </c>
      <c r="M8277">
        <v>1</v>
      </c>
      <c r="N8277">
        <v>0</v>
      </c>
      <c r="O8277" t="str">
        <f t="shared" si="903"/>
        <v/>
      </c>
      <c r="P8277">
        <f>IF(ISERROR(VLOOKUP(G8277,Genes!$A$2:$A$749,1,0)),0,1)</f>
        <v>1</v>
      </c>
      <c r="Q8277">
        <f t="shared" si="904"/>
        <v>0</v>
      </c>
      <c r="R8277">
        <f t="shared" si="905"/>
        <v>1</v>
      </c>
      <c r="S8277">
        <f t="shared" si="906"/>
        <v>8</v>
      </c>
      <c r="T8277">
        <f t="shared" si="907"/>
        <v>8</v>
      </c>
      <c r="U8277">
        <f t="shared" si="908"/>
        <v>0</v>
      </c>
      <c r="V8277" t="str">
        <f t="shared" si="909"/>
        <v/>
      </c>
    </row>
    <row r="8278" spans="1:22" x14ac:dyDescent="0.2">
      <c r="A8278" t="s">
        <v>23358</v>
      </c>
      <c r="B8278" t="s">
        <v>183</v>
      </c>
      <c r="C8278">
        <v>11850597</v>
      </c>
      <c r="D8278">
        <v>11850773</v>
      </c>
      <c r="E8278">
        <v>177</v>
      </c>
      <c r="F8278" t="s">
        <v>74</v>
      </c>
      <c r="G8278" t="s">
        <v>2951</v>
      </c>
      <c r="H8278" t="s">
        <v>23359</v>
      </c>
      <c r="I8278">
        <v>3</v>
      </c>
      <c r="J8278">
        <v>0</v>
      </c>
      <c r="K8278">
        <v>0</v>
      </c>
      <c r="L8278">
        <v>1</v>
      </c>
      <c r="M8278">
        <v>1</v>
      </c>
      <c r="N8278">
        <v>1</v>
      </c>
      <c r="O8278" t="str">
        <f t="shared" si="903"/>
        <v/>
      </c>
      <c r="P8278">
        <f>IF(ISERROR(VLOOKUP(G8278,Genes!$A$2:$A$749,1,0)),0,1)</f>
        <v>1</v>
      </c>
      <c r="Q8278">
        <f t="shared" si="904"/>
        <v>0</v>
      </c>
      <c r="R8278">
        <f t="shared" si="905"/>
        <v>1</v>
      </c>
      <c r="S8278">
        <f t="shared" si="906"/>
        <v>9</v>
      </c>
      <c r="T8278">
        <f t="shared" si="907"/>
        <v>9</v>
      </c>
      <c r="U8278">
        <f t="shared" si="908"/>
        <v>0</v>
      </c>
      <c r="V8278" t="str">
        <f t="shared" si="909"/>
        <v/>
      </c>
    </row>
    <row r="8279" spans="1:22" x14ac:dyDescent="0.2">
      <c r="A8279" t="s">
        <v>23360</v>
      </c>
      <c r="B8279" t="s">
        <v>183</v>
      </c>
      <c r="C8279">
        <v>11862938</v>
      </c>
      <c r="D8279">
        <v>11863186</v>
      </c>
      <c r="E8279">
        <v>249</v>
      </c>
      <c r="F8279" t="s">
        <v>74</v>
      </c>
      <c r="G8279" t="s">
        <v>2951</v>
      </c>
      <c r="H8279" t="s">
        <v>23361</v>
      </c>
      <c r="I8279">
        <v>5</v>
      </c>
      <c r="J8279">
        <v>2</v>
      </c>
      <c r="K8279">
        <v>2</v>
      </c>
      <c r="L8279">
        <v>1</v>
      </c>
      <c r="M8279">
        <v>0</v>
      </c>
      <c r="N8279">
        <v>0</v>
      </c>
      <c r="O8279" t="str">
        <f t="shared" si="903"/>
        <v/>
      </c>
      <c r="P8279">
        <f>IF(ISERROR(VLOOKUP(G8279,Genes!$A$2:$A$749,1,0)),0,1)</f>
        <v>1</v>
      </c>
      <c r="Q8279">
        <f t="shared" si="904"/>
        <v>0</v>
      </c>
      <c r="R8279">
        <f t="shared" si="905"/>
        <v>1</v>
      </c>
      <c r="S8279">
        <f t="shared" si="906"/>
        <v>10</v>
      </c>
      <c r="T8279">
        <f t="shared" si="907"/>
        <v>10</v>
      </c>
      <c r="U8279">
        <f t="shared" si="908"/>
        <v>0</v>
      </c>
      <c r="V8279" t="str">
        <f t="shared" si="909"/>
        <v/>
      </c>
    </row>
    <row r="8280" spans="1:22" x14ac:dyDescent="0.2">
      <c r="A8280" t="s">
        <v>23362</v>
      </c>
      <c r="B8280" t="s">
        <v>183</v>
      </c>
      <c r="C8280">
        <v>11862938</v>
      </c>
      <c r="D8280">
        <v>11863183</v>
      </c>
      <c r="E8280">
        <v>246</v>
      </c>
      <c r="F8280" t="s">
        <v>74</v>
      </c>
      <c r="G8280" t="s">
        <v>2951</v>
      </c>
      <c r="H8280" t="s">
        <v>23363</v>
      </c>
      <c r="I8280">
        <v>5</v>
      </c>
      <c r="J8280">
        <v>2</v>
      </c>
      <c r="K8280">
        <v>2</v>
      </c>
      <c r="L8280">
        <v>1</v>
      </c>
      <c r="M8280">
        <v>0</v>
      </c>
      <c r="N8280">
        <v>0</v>
      </c>
      <c r="O8280" t="str">
        <f t="shared" si="903"/>
        <v/>
      </c>
      <c r="P8280">
        <f>IF(ISERROR(VLOOKUP(G8280,Genes!$A$2:$A$749,1,0)),0,1)</f>
        <v>1</v>
      </c>
      <c r="Q8280">
        <f t="shared" si="904"/>
        <v>0</v>
      </c>
      <c r="R8280">
        <f t="shared" si="905"/>
        <v>1</v>
      </c>
      <c r="S8280">
        <f t="shared" si="906"/>
        <v>11</v>
      </c>
      <c r="T8280">
        <f t="shared" si="907"/>
        <v>11</v>
      </c>
      <c r="U8280">
        <f t="shared" si="908"/>
        <v>0</v>
      </c>
      <c r="V8280" t="str">
        <f t="shared" si="909"/>
        <v/>
      </c>
    </row>
    <row r="8281" spans="1:22" x14ac:dyDescent="0.2">
      <c r="A8281" t="s">
        <v>23364</v>
      </c>
      <c r="B8281" t="s">
        <v>183</v>
      </c>
      <c r="C8281">
        <v>11862938</v>
      </c>
      <c r="D8281">
        <v>11863173</v>
      </c>
      <c r="E8281">
        <v>236</v>
      </c>
      <c r="F8281" t="s">
        <v>74</v>
      </c>
      <c r="G8281" t="s">
        <v>2951</v>
      </c>
      <c r="H8281" t="s">
        <v>23365</v>
      </c>
      <c r="I8281">
        <v>5</v>
      </c>
      <c r="J8281">
        <v>2</v>
      </c>
      <c r="K8281">
        <v>2</v>
      </c>
      <c r="L8281">
        <v>1</v>
      </c>
      <c r="M8281">
        <v>0</v>
      </c>
      <c r="N8281">
        <v>0</v>
      </c>
      <c r="O8281" t="str">
        <f t="shared" si="903"/>
        <v/>
      </c>
      <c r="P8281">
        <f>IF(ISERROR(VLOOKUP(G8281,Genes!$A$2:$A$749,1,0)),0,1)</f>
        <v>1</v>
      </c>
      <c r="Q8281">
        <f t="shared" si="904"/>
        <v>0</v>
      </c>
      <c r="R8281">
        <f t="shared" si="905"/>
        <v>1</v>
      </c>
      <c r="S8281">
        <f t="shared" si="906"/>
        <v>12</v>
      </c>
      <c r="T8281">
        <f t="shared" si="907"/>
        <v>12</v>
      </c>
      <c r="U8281">
        <f t="shared" si="908"/>
        <v>0</v>
      </c>
      <c r="V8281" t="str">
        <f t="shared" si="909"/>
        <v/>
      </c>
    </row>
    <row r="8282" spans="1:22" x14ac:dyDescent="0.2">
      <c r="A8282" t="s">
        <v>23366</v>
      </c>
      <c r="B8282" t="s">
        <v>183</v>
      </c>
      <c r="C8282">
        <v>11861218</v>
      </c>
      <c r="D8282">
        <v>11861456</v>
      </c>
      <c r="E8282">
        <v>239</v>
      </c>
      <c r="F8282" t="s">
        <v>74</v>
      </c>
      <c r="G8282" t="s">
        <v>2951</v>
      </c>
      <c r="H8282" t="s">
        <v>23367</v>
      </c>
      <c r="I8282">
        <v>3</v>
      </c>
      <c r="J8282">
        <v>2</v>
      </c>
      <c r="K8282">
        <v>1</v>
      </c>
      <c r="L8282">
        <v>0</v>
      </c>
      <c r="M8282">
        <v>0</v>
      </c>
      <c r="N8282">
        <v>0</v>
      </c>
      <c r="O8282" t="str">
        <f t="shared" si="903"/>
        <v/>
      </c>
      <c r="P8282">
        <f>IF(ISERROR(VLOOKUP(G8282,Genes!$A$2:$A$749,1,0)),0,1)</f>
        <v>1</v>
      </c>
      <c r="Q8282">
        <f t="shared" si="904"/>
        <v>0</v>
      </c>
      <c r="R8282">
        <f t="shared" si="905"/>
        <v>1</v>
      </c>
      <c r="S8282">
        <f t="shared" si="906"/>
        <v>13</v>
      </c>
      <c r="T8282">
        <f t="shared" si="907"/>
        <v>13</v>
      </c>
      <c r="U8282">
        <f t="shared" si="908"/>
        <v>0</v>
      </c>
      <c r="V8282" t="str">
        <f t="shared" si="909"/>
        <v/>
      </c>
    </row>
    <row r="8283" spans="1:22" x14ac:dyDescent="0.2">
      <c r="A8283" t="s">
        <v>23368</v>
      </c>
      <c r="B8283" t="s">
        <v>183</v>
      </c>
      <c r="C8283">
        <v>11861218</v>
      </c>
      <c r="D8283">
        <v>11861446</v>
      </c>
      <c r="E8283">
        <v>229</v>
      </c>
      <c r="F8283" t="s">
        <v>74</v>
      </c>
      <c r="G8283" t="s">
        <v>2951</v>
      </c>
      <c r="H8283" t="s">
        <v>23369</v>
      </c>
      <c r="I8283">
        <v>3</v>
      </c>
      <c r="J8283">
        <v>1</v>
      </c>
      <c r="K8283">
        <v>2</v>
      </c>
      <c r="L8283">
        <v>0</v>
      </c>
      <c r="M8283">
        <v>0</v>
      </c>
      <c r="N8283">
        <v>0</v>
      </c>
      <c r="O8283" t="str">
        <f t="shared" si="903"/>
        <v/>
      </c>
      <c r="P8283">
        <f>IF(ISERROR(VLOOKUP(G8283,Genes!$A$2:$A$749,1,0)),0,1)</f>
        <v>1</v>
      </c>
      <c r="Q8283">
        <f t="shared" si="904"/>
        <v>0</v>
      </c>
      <c r="R8283">
        <f t="shared" si="905"/>
        <v>1</v>
      </c>
      <c r="S8283">
        <f t="shared" si="906"/>
        <v>14</v>
      </c>
      <c r="T8283">
        <f t="shared" si="907"/>
        <v>14</v>
      </c>
      <c r="U8283">
        <f t="shared" si="908"/>
        <v>0</v>
      </c>
      <c r="V8283" t="str">
        <f t="shared" si="909"/>
        <v/>
      </c>
    </row>
    <row r="8284" spans="1:22" x14ac:dyDescent="0.2">
      <c r="A8284" t="s">
        <v>23370</v>
      </c>
      <c r="B8284" t="s">
        <v>183</v>
      </c>
      <c r="C8284">
        <v>11860269</v>
      </c>
      <c r="D8284">
        <v>11860379</v>
      </c>
      <c r="E8284">
        <v>111</v>
      </c>
      <c r="F8284" t="s">
        <v>74</v>
      </c>
      <c r="G8284" t="s">
        <v>2951</v>
      </c>
      <c r="H8284" t="s">
        <v>23371</v>
      </c>
      <c r="I8284">
        <v>2</v>
      </c>
      <c r="J8284">
        <v>0</v>
      </c>
      <c r="K8284">
        <v>2</v>
      </c>
      <c r="L8284">
        <v>0</v>
      </c>
      <c r="M8284">
        <v>0</v>
      </c>
      <c r="N8284">
        <v>0</v>
      </c>
      <c r="O8284" t="str">
        <f t="shared" si="903"/>
        <v/>
      </c>
      <c r="P8284">
        <f>IF(ISERROR(VLOOKUP(G8284,Genes!$A$2:$A$749,1,0)),0,1)</f>
        <v>1</v>
      </c>
      <c r="Q8284">
        <f t="shared" si="904"/>
        <v>0</v>
      </c>
      <c r="R8284">
        <f t="shared" si="905"/>
        <v>1</v>
      </c>
      <c r="S8284">
        <f t="shared" si="906"/>
        <v>15</v>
      </c>
      <c r="T8284">
        <f t="shared" si="907"/>
        <v>15</v>
      </c>
      <c r="U8284">
        <f t="shared" si="908"/>
        <v>0</v>
      </c>
      <c r="V8284" t="str">
        <f t="shared" si="909"/>
        <v/>
      </c>
    </row>
    <row r="8285" spans="1:22" x14ac:dyDescent="0.2">
      <c r="A8285" t="s">
        <v>23372</v>
      </c>
      <c r="B8285" t="s">
        <v>183</v>
      </c>
      <c r="C8285">
        <v>11856263</v>
      </c>
      <c r="D8285">
        <v>11856456</v>
      </c>
      <c r="E8285">
        <v>194</v>
      </c>
      <c r="F8285" t="s">
        <v>74</v>
      </c>
      <c r="G8285" t="s">
        <v>2951</v>
      </c>
      <c r="H8285" t="s">
        <v>23373</v>
      </c>
      <c r="I8285">
        <v>3</v>
      </c>
      <c r="J8285">
        <v>1</v>
      </c>
      <c r="K8285">
        <v>2</v>
      </c>
      <c r="L8285">
        <v>0</v>
      </c>
      <c r="M8285">
        <v>0</v>
      </c>
      <c r="N8285">
        <v>0</v>
      </c>
      <c r="O8285" t="str">
        <f t="shared" si="903"/>
        <v/>
      </c>
      <c r="P8285">
        <f>IF(ISERROR(VLOOKUP(G8285,Genes!$A$2:$A$749,1,0)),0,1)</f>
        <v>1</v>
      </c>
      <c r="Q8285">
        <f t="shared" si="904"/>
        <v>0</v>
      </c>
      <c r="R8285">
        <f t="shared" si="905"/>
        <v>1</v>
      </c>
      <c r="S8285">
        <f t="shared" si="906"/>
        <v>16</v>
      </c>
      <c r="T8285">
        <f t="shared" si="907"/>
        <v>16</v>
      </c>
      <c r="U8285">
        <f t="shared" si="908"/>
        <v>0</v>
      </c>
      <c r="V8285" t="str">
        <f t="shared" si="909"/>
        <v/>
      </c>
    </row>
    <row r="8286" spans="1:22" x14ac:dyDescent="0.2">
      <c r="A8286" t="s">
        <v>23374</v>
      </c>
      <c r="B8286" t="s">
        <v>183</v>
      </c>
      <c r="C8286">
        <v>11855155</v>
      </c>
      <c r="D8286">
        <v>11855405</v>
      </c>
      <c r="E8286">
        <v>251</v>
      </c>
      <c r="F8286" t="s">
        <v>74</v>
      </c>
      <c r="G8286" t="s">
        <v>2951</v>
      </c>
      <c r="H8286" t="s">
        <v>23375</v>
      </c>
      <c r="I8286">
        <v>4</v>
      </c>
      <c r="J8286">
        <v>2</v>
      </c>
      <c r="K8286">
        <v>2</v>
      </c>
      <c r="L8286">
        <v>0</v>
      </c>
      <c r="M8286">
        <v>0</v>
      </c>
      <c r="N8286">
        <v>0</v>
      </c>
      <c r="O8286" t="str">
        <f t="shared" si="903"/>
        <v>MTHFR</v>
      </c>
      <c r="P8286">
        <f>IF(ISERROR(VLOOKUP(G8286,Genes!$A$2:$A$749,1,0)),0,1)</f>
        <v>1</v>
      </c>
      <c r="Q8286">
        <f t="shared" si="904"/>
        <v>0</v>
      </c>
      <c r="R8286">
        <f t="shared" si="905"/>
        <v>1</v>
      </c>
      <c r="S8286">
        <f t="shared" si="906"/>
        <v>17</v>
      </c>
      <c r="T8286">
        <f t="shared" si="907"/>
        <v>17</v>
      </c>
      <c r="U8286">
        <f t="shared" si="908"/>
        <v>1</v>
      </c>
      <c r="V8286">
        <f t="shared" si="909"/>
        <v>1</v>
      </c>
    </row>
    <row r="8287" spans="1:22" x14ac:dyDescent="0.2">
      <c r="A8287" t="s">
        <v>23376</v>
      </c>
      <c r="B8287" t="s">
        <v>183</v>
      </c>
      <c r="C8287">
        <v>11319305</v>
      </c>
      <c r="D8287">
        <v>11319466</v>
      </c>
      <c r="E8287">
        <v>162</v>
      </c>
      <c r="F8287" t="s">
        <v>74</v>
      </c>
      <c r="G8287" t="s">
        <v>2957</v>
      </c>
      <c r="H8287" t="s">
        <v>23377</v>
      </c>
      <c r="I8287">
        <v>0</v>
      </c>
      <c r="J8287">
        <v>0</v>
      </c>
      <c r="K8287">
        <v>0</v>
      </c>
      <c r="L8287">
        <v>0</v>
      </c>
      <c r="M8287">
        <v>0</v>
      </c>
      <c r="N8287">
        <v>0</v>
      </c>
      <c r="O8287" t="str">
        <f t="shared" si="903"/>
        <v/>
      </c>
      <c r="P8287">
        <f>IF(ISERROR(VLOOKUP(G8287,Genes!$A$2:$A$749,1,0)),0,1)</f>
        <v>1</v>
      </c>
      <c r="Q8287">
        <f t="shared" si="904"/>
        <v>1</v>
      </c>
      <c r="R8287">
        <f t="shared" si="905"/>
        <v>0</v>
      </c>
      <c r="S8287">
        <f t="shared" si="906"/>
        <v>0</v>
      </c>
      <c r="T8287">
        <f t="shared" si="907"/>
        <v>1</v>
      </c>
      <c r="U8287">
        <f t="shared" si="908"/>
        <v>0</v>
      </c>
      <c r="V8287" t="str">
        <f t="shared" si="909"/>
        <v/>
      </c>
    </row>
    <row r="8288" spans="1:22" x14ac:dyDescent="0.2">
      <c r="A8288" t="s">
        <v>23378</v>
      </c>
      <c r="B8288" t="s">
        <v>183</v>
      </c>
      <c r="C8288">
        <v>11303171</v>
      </c>
      <c r="D8288">
        <v>11303334</v>
      </c>
      <c r="E8288">
        <v>164</v>
      </c>
      <c r="F8288" t="s">
        <v>74</v>
      </c>
      <c r="G8288" t="s">
        <v>2957</v>
      </c>
      <c r="H8288" t="s">
        <v>23379</v>
      </c>
      <c r="I8288">
        <v>0</v>
      </c>
      <c r="J8288">
        <v>0</v>
      </c>
      <c r="K8288">
        <v>0</v>
      </c>
      <c r="L8288">
        <v>0</v>
      </c>
      <c r="M8288">
        <v>0</v>
      </c>
      <c r="N8288">
        <v>0</v>
      </c>
      <c r="O8288" t="str">
        <f t="shared" si="903"/>
        <v/>
      </c>
      <c r="P8288">
        <f>IF(ISERROR(VLOOKUP(G8288,Genes!$A$2:$A$749,1,0)),0,1)</f>
        <v>1</v>
      </c>
      <c r="Q8288">
        <f t="shared" si="904"/>
        <v>0</v>
      </c>
      <c r="R8288">
        <f t="shared" si="905"/>
        <v>0</v>
      </c>
      <c r="S8288">
        <f t="shared" si="906"/>
        <v>0</v>
      </c>
      <c r="T8288">
        <f t="shared" si="907"/>
        <v>2</v>
      </c>
      <c r="U8288">
        <f t="shared" si="908"/>
        <v>0</v>
      </c>
      <c r="V8288" t="str">
        <f t="shared" si="909"/>
        <v/>
      </c>
    </row>
    <row r="8289" spans="1:22" x14ac:dyDescent="0.2">
      <c r="A8289" t="s">
        <v>23380</v>
      </c>
      <c r="B8289" t="s">
        <v>183</v>
      </c>
      <c r="C8289">
        <v>11301610</v>
      </c>
      <c r="D8289">
        <v>11301738</v>
      </c>
      <c r="E8289">
        <v>129</v>
      </c>
      <c r="F8289" t="s">
        <v>74</v>
      </c>
      <c r="G8289" t="s">
        <v>2957</v>
      </c>
      <c r="H8289" t="s">
        <v>23381</v>
      </c>
      <c r="I8289">
        <v>0</v>
      </c>
      <c r="J8289">
        <v>0</v>
      </c>
      <c r="K8289">
        <v>0</v>
      </c>
      <c r="L8289">
        <v>0</v>
      </c>
      <c r="M8289">
        <v>0</v>
      </c>
      <c r="N8289">
        <v>0</v>
      </c>
      <c r="O8289" t="str">
        <f t="shared" si="903"/>
        <v/>
      </c>
      <c r="P8289">
        <f>IF(ISERROR(VLOOKUP(G8289,Genes!$A$2:$A$749,1,0)),0,1)</f>
        <v>1</v>
      </c>
      <c r="Q8289">
        <f t="shared" si="904"/>
        <v>0</v>
      </c>
      <c r="R8289">
        <f t="shared" si="905"/>
        <v>0</v>
      </c>
      <c r="S8289">
        <f t="shared" si="906"/>
        <v>0</v>
      </c>
      <c r="T8289">
        <f t="shared" si="907"/>
        <v>3</v>
      </c>
      <c r="U8289">
        <f t="shared" si="908"/>
        <v>0</v>
      </c>
      <c r="V8289" t="str">
        <f t="shared" si="909"/>
        <v/>
      </c>
    </row>
    <row r="8290" spans="1:22" x14ac:dyDescent="0.2">
      <c r="A8290" t="s">
        <v>23382</v>
      </c>
      <c r="B8290" t="s">
        <v>183</v>
      </c>
      <c r="C8290">
        <v>11300360</v>
      </c>
      <c r="D8290">
        <v>11300604</v>
      </c>
      <c r="E8290">
        <v>245</v>
      </c>
      <c r="F8290" t="s">
        <v>74</v>
      </c>
      <c r="G8290" t="s">
        <v>2957</v>
      </c>
      <c r="H8290" t="s">
        <v>23383</v>
      </c>
      <c r="I8290">
        <v>0</v>
      </c>
      <c r="J8290">
        <v>0</v>
      </c>
      <c r="K8290">
        <v>0</v>
      </c>
      <c r="L8290">
        <v>0</v>
      </c>
      <c r="M8290">
        <v>0</v>
      </c>
      <c r="N8290">
        <v>0</v>
      </c>
      <c r="O8290" t="str">
        <f t="shared" si="903"/>
        <v/>
      </c>
      <c r="P8290">
        <f>IF(ISERROR(VLOOKUP(G8290,Genes!$A$2:$A$749,1,0)),0,1)</f>
        <v>1</v>
      </c>
      <c r="Q8290">
        <f t="shared" si="904"/>
        <v>0</v>
      </c>
      <c r="R8290">
        <f t="shared" si="905"/>
        <v>0</v>
      </c>
      <c r="S8290">
        <f t="shared" si="906"/>
        <v>0</v>
      </c>
      <c r="T8290">
        <f t="shared" si="907"/>
        <v>4</v>
      </c>
      <c r="U8290">
        <f t="shared" si="908"/>
        <v>0</v>
      </c>
      <c r="V8290" t="str">
        <f t="shared" si="909"/>
        <v/>
      </c>
    </row>
    <row r="8291" spans="1:22" x14ac:dyDescent="0.2">
      <c r="A8291" t="s">
        <v>23384</v>
      </c>
      <c r="B8291" t="s">
        <v>183</v>
      </c>
      <c r="C8291">
        <v>11298459</v>
      </c>
      <c r="D8291">
        <v>11298674</v>
      </c>
      <c r="E8291">
        <v>216</v>
      </c>
      <c r="F8291" t="s">
        <v>74</v>
      </c>
      <c r="G8291" t="s">
        <v>2957</v>
      </c>
      <c r="H8291" t="s">
        <v>23385</v>
      </c>
      <c r="I8291">
        <v>0</v>
      </c>
      <c r="J8291">
        <v>0</v>
      </c>
      <c r="K8291">
        <v>0</v>
      </c>
      <c r="L8291">
        <v>0</v>
      </c>
      <c r="M8291">
        <v>0</v>
      </c>
      <c r="N8291">
        <v>0</v>
      </c>
      <c r="O8291" t="str">
        <f t="shared" si="903"/>
        <v/>
      </c>
      <c r="P8291">
        <f>IF(ISERROR(VLOOKUP(G8291,Genes!$A$2:$A$749,1,0)),0,1)</f>
        <v>1</v>
      </c>
      <c r="Q8291">
        <f t="shared" si="904"/>
        <v>0</v>
      </c>
      <c r="R8291">
        <f t="shared" si="905"/>
        <v>0</v>
      </c>
      <c r="S8291">
        <f t="shared" si="906"/>
        <v>0</v>
      </c>
      <c r="T8291">
        <f t="shared" si="907"/>
        <v>5</v>
      </c>
      <c r="U8291">
        <f t="shared" si="908"/>
        <v>0</v>
      </c>
      <c r="V8291" t="str">
        <f t="shared" si="909"/>
        <v/>
      </c>
    </row>
    <row r="8292" spans="1:22" x14ac:dyDescent="0.2">
      <c r="A8292" t="s">
        <v>23386</v>
      </c>
      <c r="B8292" t="s">
        <v>183</v>
      </c>
      <c r="C8292">
        <v>11297900</v>
      </c>
      <c r="D8292">
        <v>11298105</v>
      </c>
      <c r="E8292">
        <v>206</v>
      </c>
      <c r="F8292" t="s">
        <v>74</v>
      </c>
      <c r="G8292" t="s">
        <v>2957</v>
      </c>
      <c r="H8292" t="s">
        <v>23387</v>
      </c>
      <c r="I8292">
        <v>0</v>
      </c>
      <c r="J8292">
        <v>0</v>
      </c>
      <c r="K8292">
        <v>0</v>
      </c>
      <c r="L8292">
        <v>0</v>
      </c>
      <c r="M8292">
        <v>0</v>
      </c>
      <c r="N8292">
        <v>0</v>
      </c>
      <c r="O8292" t="str">
        <f t="shared" si="903"/>
        <v/>
      </c>
      <c r="P8292">
        <f>IF(ISERROR(VLOOKUP(G8292,Genes!$A$2:$A$749,1,0)),0,1)</f>
        <v>1</v>
      </c>
      <c r="Q8292">
        <f t="shared" si="904"/>
        <v>0</v>
      </c>
      <c r="R8292">
        <f t="shared" si="905"/>
        <v>0</v>
      </c>
      <c r="S8292">
        <f t="shared" si="906"/>
        <v>0</v>
      </c>
      <c r="T8292">
        <f t="shared" si="907"/>
        <v>6</v>
      </c>
      <c r="U8292">
        <f t="shared" si="908"/>
        <v>0</v>
      </c>
      <c r="V8292" t="str">
        <f t="shared" si="909"/>
        <v/>
      </c>
    </row>
    <row r="8293" spans="1:22" x14ac:dyDescent="0.2">
      <c r="A8293" t="s">
        <v>23388</v>
      </c>
      <c r="B8293" t="s">
        <v>183</v>
      </c>
      <c r="C8293">
        <v>11294200</v>
      </c>
      <c r="D8293">
        <v>11294322</v>
      </c>
      <c r="E8293">
        <v>123</v>
      </c>
      <c r="F8293" t="s">
        <v>74</v>
      </c>
      <c r="G8293" t="s">
        <v>2957</v>
      </c>
      <c r="H8293" t="s">
        <v>23389</v>
      </c>
      <c r="I8293">
        <v>0</v>
      </c>
      <c r="J8293">
        <v>0</v>
      </c>
      <c r="K8293">
        <v>0</v>
      </c>
      <c r="L8293">
        <v>0</v>
      </c>
      <c r="M8293">
        <v>0</v>
      </c>
      <c r="N8293">
        <v>0</v>
      </c>
      <c r="O8293" t="str">
        <f t="shared" si="903"/>
        <v/>
      </c>
      <c r="P8293">
        <f>IF(ISERROR(VLOOKUP(G8293,Genes!$A$2:$A$749,1,0)),0,1)</f>
        <v>1</v>
      </c>
      <c r="Q8293">
        <f t="shared" si="904"/>
        <v>0</v>
      </c>
      <c r="R8293">
        <f t="shared" si="905"/>
        <v>0</v>
      </c>
      <c r="S8293">
        <f t="shared" si="906"/>
        <v>0</v>
      </c>
      <c r="T8293">
        <f t="shared" si="907"/>
        <v>7</v>
      </c>
      <c r="U8293">
        <f t="shared" si="908"/>
        <v>0</v>
      </c>
      <c r="V8293" t="str">
        <f t="shared" si="909"/>
        <v/>
      </c>
    </row>
    <row r="8294" spans="1:22" x14ac:dyDescent="0.2">
      <c r="A8294" t="s">
        <v>23390</v>
      </c>
      <c r="B8294" t="s">
        <v>183</v>
      </c>
      <c r="C8294">
        <v>11293455</v>
      </c>
      <c r="D8294">
        <v>11293544</v>
      </c>
      <c r="E8294">
        <v>90</v>
      </c>
      <c r="F8294" t="s">
        <v>74</v>
      </c>
      <c r="G8294" t="s">
        <v>2957</v>
      </c>
      <c r="H8294" t="s">
        <v>23391</v>
      </c>
      <c r="I8294">
        <v>0</v>
      </c>
      <c r="J8294">
        <v>0</v>
      </c>
      <c r="K8294">
        <v>0</v>
      </c>
      <c r="L8294">
        <v>0</v>
      </c>
      <c r="M8294">
        <v>0</v>
      </c>
      <c r="N8294">
        <v>0</v>
      </c>
      <c r="O8294" t="str">
        <f t="shared" si="903"/>
        <v/>
      </c>
      <c r="P8294">
        <f>IF(ISERROR(VLOOKUP(G8294,Genes!$A$2:$A$749,1,0)),0,1)</f>
        <v>1</v>
      </c>
      <c r="Q8294">
        <f t="shared" si="904"/>
        <v>0</v>
      </c>
      <c r="R8294">
        <f t="shared" si="905"/>
        <v>0</v>
      </c>
      <c r="S8294">
        <f t="shared" si="906"/>
        <v>0</v>
      </c>
      <c r="T8294">
        <f t="shared" si="907"/>
        <v>8</v>
      </c>
      <c r="U8294">
        <f t="shared" si="908"/>
        <v>0</v>
      </c>
      <c r="V8294" t="str">
        <f t="shared" si="909"/>
        <v/>
      </c>
    </row>
    <row r="8295" spans="1:22" x14ac:dyDescent="0.2">
      <c r="A8295" t="s">
        <v>23392</v>
      </c>
      <c r="B8295" t="s">
        <v>183</v>
      </c>
      <c r="C8295">
        <v>11292493</v>
      </c>
      <c r="D8295">
        <v>11292585</v>
      </c>
      <c r="E8295">
        <v>93</v>
      </c>
      <c r="F8295" t="s">
        <v>74</v>
      </c>
      <c r="G8295" t="s">
        <v>2957</v>
      </c>
      <c r="H8295" t="s">
        <v>23393</v>
      </c>
      <c r="I8295">
        <v>0</v>
      </c>
      <c r="J8295">
        <v>0</v>
      </c>
      <c r="K8295">
        <v>0</v>
      </c>
      <c r="L8295">
        <v>0</v>
      </c>
      <c r="M8295">
        <v>0</v>
      </c>
      <c r="N8295">
        <v>0</v>
      </c>
      <c r="O8295" t="str">
        <f t="shared" si="903"/>
        <v/>
      </c>
      <c r="P8295">
        <f>IF(ISERROR(VLOOKUP(G8295,Genes!$A$2:$A$749,1,0)),0,1)</f>
        <v>1</v>
      </c>
      <c r="Q8295">
        <f t="shared" si="904"/>
        <v>0</v>
      </c>
      <c r="R8295">
        <f t="shared" si="905"/>
        <v>0</v>
      </c>
      <c r="S8295">
        <f t="shared" si="906"/>
        <v>0</v>
      </c>
      <c r="T8295">
        <f t="shared" si="907"/>
        <v>9</v>
      </c>
      <c r="U8295">
        <f t="shared" si="908"/>
        <v>0</v>
      </c>
      <c r="V8295" t="str">
        <f t="shared" si="909"/>
        <v/>
      </c>
    </row>
    <row r="8296" spans="1:22" x14ac:dyDescent="0.2">
      <c r="A8296" t="s">
        <v>23394</v>
      </c>
      <c r="B8296" t="s">
        <v>183</v>
      </c>
      <c r="C8296">
        <v>11291357</v>
      </c>
      <c r="D8296">
        <v>11291491</v>
      </c>
      <c r="E8296">
        <v>135</v>
      </c>
      <c r="F8296" t="s">
        <v>74</v>
      </c>
      <c r="G8296" t="s">
        <v>2957</v>
      </c>
      <c r="H8296" t="s">
        <v>23395</v>
      </c>
      <c r="I8296">
        <v>0</v>
      </c>
      <c r="J8296">
        <v>0</v>
      </c>
      <c r="K8296">
        <v>0</v>
      </c>
      <c r="L8296">
        <v>0</v>
      </c>
      <c r="M8296">
        <v>0</v>
      </c>
      <c r="N8296">
        <v>0</v>
      </c>
      <c r="O8296" t="str">
        <f t="shared" si="903"/>
        <v/>
      </c>
      <c r="P8296">
        <f>IF(ISERROR(VLOOKUP(G8296,Genes!$A$2:$A$749,1,0)),0,1)</f>
        <v>1</v>
      </c>
      <c r="Q8296">
        <f t="shared" si="904"/>
        <v>0</v>
      </c>
      <c r="R8296">
        <f t="shared" si="905"/>
        <v>0</v>
      </c>
      <c r="S8296">
        <f t="shared" si="906"/>
        <v>0</v>
      </c>
      <c r="T8296">
        <f t="shared" si="907"/>
        <v>10</v>
      </c>
      <c r="U8296">
        <f t="shared" si="908"/>
        <v>0</v>
      </c>
      <c r="V8296" t="str">
        <f t="shared" si="909"/>
        <v/>
      </c>
    </row>
    <row r="8297" spans="1:22" x14ac:dyDescent="0.2">
      <c r="A8297" t="s">
        <v>23396</v>
      </c>
      <c r="B8297" t="s">
        <v>183</v>
      </c>
      <c r="C8297">
        <v>11290982</v>
      </c>
      <c r="D8297">
        <v>11291111</v>
      </c>
      <c r="E8297">
        <v>130</v>
      </c>
      <c r="F8297" t="s">
        <v>74</v>
      </c>
      <c r="G8297" t="s">
        <v>2957</v>
      </c>
      <c r="H8297" t="s">
        <v>23397</v>
      </c>
      <c r="I8297">
        <v>0</v>
      </c>
      <c r="J8297">
        <v>0</v>
      </c>
      <c r="K8297">
        <v>0</v>
      </c>
      <c r="L8297">
        <v>0</v>
      </c>
      <c r="M8297">
        <v>0</v>
      </c>
      <c r="N8297">
        <v>0</v>
      </c>
      <c r="O8297" t="str">
        <f t="shared" si="903"/>
        <v/>
      </c>
      <c r="P8297">
        <f>IF(ISERROR(VLOOKUP(G8297,Genes!$A$2:$A$749,1,0)),0,1)</f>
        <v>1</v>
      </c>
      <c r="Q8297">
        <f t="shared" si="904"/>
        <v>0</v>
      </c>
      <c r="R8297">
        <f t="shared" si="905"/>
        <v>0</v>
      </c>
      <c r="S8297">
        <f t="shared" si="906"/>
        <v>0</v>
      </c>
      <c r="T8297">
        <f t="shared" si="907"/>
        <v>11</v>
      </c>
      <c r="U8297">
        <f t="shared" si="908"/>
        <v>0</v>
      </c>
      <c r="V8297" t="str">
        <f t="shared" si="909"/>
        <v/>
      </c>
    </row>
    <row r="8298" spans="1:22" x14ac:dyDescent="0.2">
      <c r="A8298" t="s">
        <v>23398</v>
      </c>
      <c r="B8298" t="s">
        <v>183</v>
      </c>
      <c r="C8298">
        <v>11318542</v>
      </c>
      <c r="D8298">
        <v>11318650</v>
      </c>
      <c r="E8298">
        <v>109</v>
      </c>
      <c r="F8298" t="s">
        <v>74</v>
      </c>
      <c r="G8298" t="s">
        <v>2957</v>
      </c>
      <c r="H8298" t="s">
        <v>23399</v>
      </c>
      <c r="I8298">
        <v>0</v>
      </c>
      <c r="J8298">
        <v>0</v>
      </c>
      <c r="K8298">
        <v>0</v>
      </c>
      <c r="L8298">
        <v>0</v>
      </c>
      <c r="M8298">
        <v>0</v>
      </c>
      <c r="N8298">
        <v>0</v>
      </c>
      <c r="O8298" t="str">
        <f t="shared" si="903"/>
        <v/>
      </c>
      <c r="P8298">
        <f>IF(ISERROR(VLOOKUP(G8298,Genes!$A$2:$A$749,1,0)),0,1)</f>
        <v>1</v>
      </c>
      <c r="Q8298">
        <f t="shared" si="904"/>
        <v>0</v>
      </c>
      <c r="R8298">
        <f t="shared" si="905"/>
        <v>0</v>
      </c>
      <c r="S8298">
        <f t="shared" si="906"/>
        <v>0</v>
      </c>
      <c r="T8298">
        <f t="shared" si="907"/>
        <v>12</v>
      </c>
      <c r="U8298">
        <f t="shared" si="908"/>
        <v>0</v>
      </c>
      <c r="V8298" t="str">
        <f t="shared" si="909"/>
        <v/>
      </c>
    </row>
    <row r="8299" spans="1:22" x14ac:dyDescent="0.2">
      <c r="A8299" t="s">
        <v>23400</v>
      </c>
      <c r="B8299" t="s">
        <v>183</v>
      </c>
      <c r="C8299">
        <v>11288725</v>
      </c>
      <c r="D8299">
        <v>11288975</v>
      </c>
      <c r="E8299">
        <v>251</v>
      </c>
      <c r="F8299" t="s">
        <v>74</v>
      </c>
      <c r="G8299" t="s">
        <v>2957</v>
      </c>
      <c r="H8299" t="s">
        <v>23401</v>
      </c>
      <c r="I8299">
        <v>0</v>
      </c>
      <c r="J8299">
        <v>0</v>
      </c>
      <c r="K8299">
        <v>0</v>
      </c>
      <c r="L8299">
        <v>0</v>
      </c>
      <c r="M8299">
        <v>0</v>
      </c>
      <c r="N8299">
        <v>0</v>
      </c>
      <c r="O8299" t="str">
        <f t="shared" si="903"/>
        <v/>
      </c>
      <c r="P8299">
        <f>IF(ISERROR(VLOOKUP(G8299,Genes!$A$2:$A$749,1,0)),0,1)</f>
        <v>1</v>
      </c>
      <c r="Q8299">
        <f t="shared" si="904"/>
        <v>0</v>
      </c>
      <c r="R8299">
        <f t="shared" si="905"/>
        <v>0</v>
      </c>
      <c r="S8299">
        <f t="shared" si="906"/>
        <v>0</v>
      </c>
      <c r="T8299">
        <f t="shared" si="907"/>
        <v>13</v>
      </c>
      <c r="U8299">
        <f t="shared" si="908"/>
        <v>0</v>
      </c>
      <c r="V8299" t="str">
        <f t="shared" si="909"/>
        <v/>
      </c>
    </row>
    <row r="8300" spans="1:22" x14ac:dyDescent="0.2">
      <c r="A8300" t="s">
        <v>23402</v>
      </c>
      <c r="B8300" t="s">
        <v>183</v>
      </c>
      <c r="C8300">
        <v>11276205</v>
      </c>
      <c r="D8300">
        <v>11276291</v>
      </c>
      <c r="E8300">
        <v>87</v>
      </c>
      <c r="F8300" t="s">
        <v>74</v>
      </c>
      <c r="G8300" t="s">
        <v>2957</v>
      </c>
      <c r="H8300" t="s">
        <v>23403</v>
      </c>
      <c r="I8300">
        <v>0</v>
      </c>
      <c r="J8300">
        <v>0</v>
      </c>
      <c r="K8300">
        <v>0</v>
      </c>
      <c r="L8300">
        <v>0</v>
      </c>
      <c r="M8300">
        <v>0</v>
      </c>
      <c r="N8300">
        <v>0</v>
      </c>
      <c r="O8300" t="str">
        <f t="shared" si="903"/>
        <v/>
      </c>
      <c r="P8300">
        <f>IF(ISERROR(VLOOKUP(G8300,Genes!$A$2:$A$749,1,0)),0,1)</f>
        <v>1</v>
      </c>
      <c r="Q8300">
        <f t="shared" si="904"/>
        <v>0</v>
      </c>
      <c r="R8300">
        <f t="shared" si="905"/>
        <v>0</v>
      </c>
      <c r="S8300">
        <f t="shared" si="906"/>
        <v>0</v>
      </c>
      <c r="T8300">
        <f t="shared" si="907"/>
        <v>14</v>
      </c>
      <c r="U8300">
        <f t="shared" si="908"/>
        <v>0</v>
      </c>
      <c r="V8300" t="str">
        <f t="shared" si="909"/>
        <v/>
      </c>
    </row>
    <row r="8301" spans="1:22" x14ac:dyDescent="0.2">
      <c r="A8301" t="s">
        <v>23404</v>
      </c>
      <c r="B8301" t="s">
        <v>183</v>
      </c>
      <c r="C8301">
        <v>11273456</v>
      </c>
      <c r="D8301">
        <v>11273623</v>
      </c>
      <c r="E8301">
        <v>168</v>
      </c>
      <c r="F8301" t="s">
        <v>74</v>
      </c>
      <c r="G8301" t="s">
        <v>2957</v>
      </c>
      <c r="H8301" t="s">
        <v>23405</v>
      </c>
      <c r="I8301">
        <v>0</v>
      </c>
      <c r="J8301">
        <v>0</v>
      </c>
      <c r="K8301">
        <v>0</v>
      </c>
      <c r="L8301">
        <v>0</v>
      </c>
      <c r="M8301">
        <v>0</v>
      </c>
      <c r="N8301">
        <v>0</v>
      </c>
      <c r="O8301" t="str">
        <f t="shared" si="903"/>
        <v/>
      </c>
      <c r="P8301">
        <f>IF(ISERROR(VLOOKUP(G8301,Genes!$A$2:$A$749,1,0)),0,1)</f>
        <v>1</v>
      </c>
      <c r="Q8301">
        <f t="shared" si="904"/>
        <v>0</v>
      </c>
      <c r="R8301">
        <f t="shared" si="905"/>
        <v>0</v>
      </c>
      <c r="S8301">
        <f t="shared" si="906"/>
        <v>0</v>
      </c>
      <c r="T8301">
        <f t="shared" si="907"/>
        <v>15</v>
      </c>
      <c r="U8301">
        <f t="shared" si="908"/>
        <v>0</v>
      </c>
      <c r="V8301" t="str">
        <f t="shared" si="909"/>
        <v/>
      </c>
    </row>
    <row r="8302" spans="1:22" x14ac:dyDescent="0.2">
      <c r="A8302" t="s">
        <v>23406</v>
      </c>
      <c r="B8302" t="s">
        <v>183</v>
      </c>
      <c r="C8302">
        <v>11272853</v>
      </c>
      <c r="D8302">
        <v>11272965</v>
      </c>
      <c r="E8302">
        <v>113</v>
      </c>
      <c r="F8302" t="s">
        <v>74</v>
      </c>
      <c r="G8302" t="s">
        <v>2957</v>
      </c>
      <c r="H8302" t="s">
        <v>23407</v>
      </c>
      <c r="I8302">
        <v>0</v>
      </c>
      <c r="J8302">
        <v>0</v>
      </c>
      <c r="K8302">
        <v>0</v>
      </c>
      <c r="L8302">
        <v>0</v>
      </c>
      <c r="M8302">
        <v>0</v>
      </c>
      <c r="N8302">
        <v>0</v>
      </c>
      <c r="O8302" t="str">
        <f t="shared" si="903"/>
        <v/>
      </c>
      <c r="P8302">
        <f>IF(ISERROR(VLOOKUP(G8302,Genes!$A$2:$A$749,1,0)),0,1)</f>
        <v>1</v>
      </c>
      <c r="Q8302">
        <f t="shared" si="904"/>
        <v>0</v>
      </c>
      <c r="R8302">
        <f t="shared" si="905"/>
        <v>0</v>
      </c>
      <c r="S8302">
        <f t="shared" si="906"/>
        <v>0</v>
      </c>
      <c r="T8302">
        <f t="shared" si="907"/>
        <v>16</v>
      </c>
      <c r="U8302">
        <f t="shared" si="908"/>
        <v>0</v>
      </c>
      <c r="V8302" t="str">
        <f t="shared" si="909"/>
        <v/>
      </c>
    </row>
    <row r="8303" spans="1:22" x14ac:dyDescent="0.2">
      <c r="A8303" t="s">
        <v>23408</v>
      </c>
      <c r="B8303" t="s">
        <v>183</v>
      </c>
      <c r="C8303">
        <v>11272369</v>
      </c>
      <c r="D8303">
        <v>11272531</v>
      </c>
      <c r="E8303">
        <v>163</v>
      </c>
      <c r="F8303" t="s">
        <v>74</v>
      </c>
      <c r="G8303" t="s">
        <v>2957</v>
      </c>
      <c r="H8303" t="s">
        <v>23409</v>
      </c>
      <c r="I8303">
        <v>0</v>
      </c>
      <c r="J8303">
        <v>0</v>
      </c>
      <c r="K8303">
        <v>0</v>
      </c>
      <c r="L8303">
        <v>0</v>
      </c>
      <c r="M8303">
        <v>0</v>
      </c>
      <c r="N8303">
        <v>0</v>
      </c>
      <c r="O8303" t="str">
        <f t="shared" si="903"/>
        <v/>
      </c>
      <c r="P8303">
        <f>IF(ISERROR(VLOOKUP(G8303,Genes!$A$2:$A$749,1,0)),0,1)</f>
        <v>1</v>
      </c>
      <c r="Q8303">
        <f t="shared" si="904"/>
        <v>0</v>
      </c>
      <c r="R8303">
        <f t="shared" si="905"/>
        <v>0</v>
      </c>
      <c r="S8303">
        <f t="shared" si="906"/>
        <v>0</v>
      </c>
      <c r="T8303">
        <f t="shared" si="907"/>
        <v>17</v>
      </c>
      <c r="U8303">
        <f t="shared" si="908"/>
        <v>0</v>
      </c>
      <c r="V8303" t="str">
        <f t="shared" si="909"/>
        <v/>
      </c>
    </row>
    <row r="8304" spans="1:22" x14ac:dyDescent="0.2">
      <c r="A8304" t="s">
        <v>23410</v>
      </c>
      <c r="B8304" t="s">
        <v>183</v>
      </c>
      <c r="C8304">
        <v>11270871</v>
      </c>
      <c r="D8304">
        <v>11270963</v>
      </c>
      <c r="E8304">
        <v>93</v>
      </c>
      <c r="F8304" t="s">
        <v>74</v>
      </c>
      <c r="G8304" t="s">
        <v>2957</v>
      </c>
      <c r="H8304" t="s">
        <v>23411</v>
      </c>
      <c r="I8304">
        <v>0</v>
      </c>
      <c r="J8304">
        <v>0</v>
      </c>
      <c r="K8304">
        <v>0</v>
      </c>
      <c r="L8304">
        <v>0</v>
      </c>
      <c r="M8304">
        <v>0</v>
      </c>
      <c r="N8304">
        <v>0</v>
      </c>
      <c r="O8304" t="str">
        <f t="shared" si="903"/>
        <v/>
      </c>
      <c r="P8304">
        <f>IF(ISERROR(VLOOKUP(G8304,Genes!$A$2:$A$749,1,0)),0,1)</f>
        <v>1</v>
      </c>
      <c r="Q8304">
        <f t="shared" si="904"/>
        <v>0</v>
      </c>
      <c r="R8304">
        <f t="shared" si="905"/>
        <v>0</v>
      </c>
      <c r="S8304">
        <f t="shared" si="906"/>
        <v>0</v>
      </c>
      <c r="T8304">
        <f t="shared" si="907"/>
        <v>18</v>
      </c>
      <c r="U8304">
        <f t="shared" si="908"/>
        <v>0</v>
      </c>
      <c r="V8304" t="str">
        <f t="shared" si="909"/>
        <v/>
      </c>
    </row>
    <row r="8305" spans="1:22" x14ac:dyDescent="0.2">
      <c r="A8305" t="s">
        <v>23412</v>
      </c>
      <c r="B8305" t="s">
        <v>183</v>
      </c>
      <c r="C8305">
        <v>11269369</v>
      </c>
      <c r="D8305">
        <v>11269515</v>
      </c>
      <c r="E8305">
        <v>147</v>
      </c>
      <c r="F8305" t="s">
        <v>74</v>
      </c>
      <c r="G8305" t="s">
        <v>2957</v>
      </c>
      <c r="H8305" t="s">
        <v>23413</v>
      </c>
      <c r="I8305">
        <v>0</v>
      </c>
      <c r="J8305">
        <v>0</v>
      </c>
      <c r="K8305">
        <v>0</v>
      </c>
      <c r="L8305">
        <v>0</v>
      </c>
      <c r="M8305">
        <v>0</v>
      </c>
      <c r="N8305">
        <v>0</v>
      </c>
      <c r="O8305" t="str">
        <f t="shared" si="903"/>
        <v/>
      </c>
      <c r="P8305">
        <f>IF(ISERROR(VLOOKUP(G8305,Genes!$A$2:$A$749,1,0)),0,1)</f>
        <v>1</v>
      </c>
      <c r="Q8305">
        <f t="shared" si="904"/>
        <v>0</v>
      </c>
      <c r="R8305">
        <f t="shared" si="905"/>
        <v>0</v>
      </c>
      <c r="S8305">
        <f t="shared" si="906"/>
        <v>0</v>
      </c>
      <c r="T8305">
        <f t="shared" si="907"/>
        <v>19</v>
      </c>
      <c r="U8305">
        <f t="shared" si="908"/>
        <v>0</v>
      </c>
      <c r="V8305" t="str">
        <f t="shared" si="909"/>
        <v/>
      </c>
    </row>
    <row r="8306" spans="1:22" x14ac:dyDescent="0.2">
      <c r="A8306" t="s">
        <v>23414</v>
      </c>
      <c r="B8306" t="s">
        <v>183</v>
      </c>
      <c r="C8306">
        <v>11264618</v>
      </c>
      <c r="D8306">
        <v>11264760</v>
      </c>
      <c r="E8306">
        <v>143</v>
      </c>
      <c r="F8306" t="s">
        <v>74</v>
      </c>
      <c r="G8306" t="s">
        <v>2957</v>
      </c>
      <c r="H8306" t="s">
        <v>23415</v>
      </c>
      <c r="I8306">
        <v>0</v>
      </c>
      <c r="J8306">
        <v>0</v>
      </c>
      <c r="K8306">
        <v>0</v>
      </c>
      <c r="L8306">
        <v>0</v>
      </c>
      <c r="M8306">
        <v>0</v>
      </c>
      <c r="N8306">
        <v>0</v>
      </c>
      <c r="O8306" t="str">
        <f t="shared" si="903"/>
        <v/>
      </c>
      <c r="P8306">
        <f>IF(ISERROR(VLOOKUP(G8306,Genes!$A$2:$A$749,1,0)),0,1)</f>
        <v>1</v>
      </c>
      <c r="Q8306">
        <f t="shared" si="904"/>
        <v>0</v>
      </c>
      <c r="R8306">
        <f t="shared" si="905"/>
        <v>0</v>
      </c>
      <c r="S8306">
        <f t="shared" si="906"/>
        <v>0</v>
      </c>
      <c r="T8306">
        <f t="shared" si="907"/>
        <v>20</v>
      </c>
      <c r="U8306">
        <f t="shared" si="908"/>
        <v>0</v>
      </c>
      <c r="V8306" t="str">
        <f t="shared" si="909"/>
        <v/>
      </c>
    </row>
    <row r="8307" spans="1:22" x14ac:dyDescent="0.2">
      <c r="A8307" t="s">
        <v>23416</v>
      </c>
      <c r="B8307" t="s">
        <v>183</v>
      </c>
      <c r="C8307">
        <v>11259598</v>
      </c>
      <c r="D8307">
        <v>11259760</v>
      </c>
      <c r="E8307">
        <v>163</v>
      </c>
      <c r="F8307" t="s">
        <v>74</v>
      </c>
      <c r="G8307" t="s">
        <v>2957</v>
      </c>
      <c r="H8307" t="s">
        <v>23417</v>
      </c>
      <c r="I8307">
        <v>0</v>
      </c>
      <c r="J8307">
        <v>0</v>
      </c>
      <c r="K8307">
        <v>0</v>
      </c>
      <c r="L8307">
        <v>0</v>
      </c>
      <c r="M8307">
        <v>0</v>
      </c>
      <c r="N8307">
        <v>0</v>
      </c>
      <c r="O8307" t="str">
        <f t="shared" si="903"/>
        <v/>
      </c>
      <c r="P8307">
        <f>IF(ISERROR(VLOOKUP(G8307,Genes!$A$2:$A$749,1,0)),0,1)</f>
        <v>1</v>
      </c>
      <c r="Q8307">
        <f t="shared" si="904"/>
        <v>0</v>
      </c>
      <c r="R8307">
        <f t="shared" si="905"/>
        <v>0</v>
      </c>
      <c r="S8307">
        <f t="shared" si="906"/>
        <v>0</v>
      </c>
      <c r="T8307">
        <f t="shared" si="907"/>
        <v>21</v>
      </c>
      <c r="U8307">
        <f t="shared" si="908"/>
        <v>0</v>
      </c>
      <c r="V8307" t="str">
        <f t="shared" si="909"/>
        <v/>
      </c>
    </row>
    <row r="8308" spans="1:22" x14ac:dyDescent="0.2">
      <c r="A8308" t="s">
        <v>23418</v>
      </c>
      <c r="B8308" t="s">
        <v>183</v>
      </c>
      <c r="C8308">
        <v>11259315</v>
      </c>
      <c r="D8308">
        <v>11259460</v>
      </c>
      <c r="E8308">
        <v>146</v>
      </c>
      <c r="F8308" t="s">
        <v>74</v>
      </c>
      <c r="G8308" t="s">
        <v>2957</v>
      </c>
      <c r="H8308" t="s">
        <v>23419</v>
      </c>
      <c r="I8308">
        <v>0</v>
      </c>
      <c r="J8308">
        <v>0</v>
      </c>
      <c r="K8308">
        <v>0</v>
      </c>
      <c r="L8308">
        <v>0</v>
      </c>
      <c r="M8308">
        <v>0</v>
      </c>
      <c r="N8308">
        <v>0</v>
      </c>
      <c r="O8308" t="str">
        <f t="shared" si="903"/>
        <v/>
      </c>
      <c r="P8308">
        <f>IF(ISERROR(VLOOKUP(G8308,Genes!$A$2:$A$749,1,0)),0,1)</f>
        <v>1</v>
      </c>
      <c r="Q8308">
        <f t="shared" si="904"/>
        <v>0</v>
      </c>
      <c r="R8308">
        <f t="shared" si="905"/>
        <v>0</v>
      </c>
      <c r="S8308">
        <f t="shared" si="906"/>
        <v>0</v>
      </c>
      <c r="T8308">
        <f t="shared" si="907"/>
        <v>22</v>
      </c>
      <c r="U8308">
        <f t="shared" si="908"/>
        <v>0</v>
      </c>
      <c r="V8308" t="str">
        <f t="shared" si="909"/>
        <v/>
      </c>
    </row>
    <row r="8309" spans="1:22" x14ac:dyDescent="0.2">
      <c r="A8309" t="s">
        <v>23420</v>
      </c>
      <c r="B8309" t="s">
        <v>183</v>
      </c>
      <c r="C8309">
        <v>11316990</v>
      </c>
      <c r="D8309">
        <v>11317222</v>
      </c>
      <c r="E8309">
        <v>233</v>
      </c>
      <c r="F8309" t="s">
        <v>74</v>
      </c>
      <c r="G8309" t="s">
        <v>2957</v>
      </c>
      <c r="H8309" t="s">
        <v>23421</v>
      </c>
      <c r="I8309">
        <v>0</v>
      </c>
      <c r="J8309">
        <v>0</v>
      </c>
      <c r="K8309">
        <v>0</v>
      </c>
      <c r="L8309">
        <v>0</v>
      </c>
      <c r="M8309">
        <v>0</v>
      </c>
      <c r="N8309">
        <v>0</v>
      </c>
      <c r="O8309" t="str">
        <f t="shared" si="903"/>
        <v/>
      </c>
      <c r="P8309">
        <f>IF(ISERROR(VLOOKUP(G8309,Genes!$A$2:$A$749,1,0)),0,1)</f>
        <v>1</v>
      </c>
      <c r="Q8309">
        <f t="shared" si="904"/>
        <v>0</v>
      </c>
      <c r="R8309">
        <f t="shared" si="905"/>
        <v>0</v>
      </c>
      <c r="S8309">
        <f t="shared" si="906"/>
        <v>0</v>
      </c>
      <c r="T8309">
        <f t="shared" si="907"/>
        <v>23</v>
      </c>
      <c r="U8309">
        <f t="shared" si="908"/>
        <v>0</v>
      </c>
      <c r="V8309" t="str">
        <f t="shared" si="909"/>
        <v/>
      </c>
    </row>
    <row r="8310" spans="1:22" x14ac:dyDescent="0.2">
      <c r="A8310" t="s">
        <v>23422</v>
      </c>
      <c r="B8310" t="s">
        <v>183</v>
      </c>
      <c r="C8310">
        <v>11245631</v>
      </c>
      <c r="D8310">
        <v>11245652</v>
      </c>
      <c r="E8310">
        <v>22</v>
      </c>
      <c r="F8310" t="s">
        <v>74</v>
      </c>
      <c r="G8310" t="s">
        <v>2957</v>
      </c>
      <c r="H8310" t="s">
        <v>23423</v>
      </c>
      <c r="I8310">
        <v>0</v>
      </c>
      <c r="J8310">
        <v>0</v>
      </c>
      <c r="K8310">
        <v>0</v>
      </c>
      <c r="L8310">
        <v>0</v>
      </c>
      <c r="M8310">
        <v>0</v>
      </c>
      <c r="N8310">
        <v>0</v>
      </c>
      <c r="O8310" t="str">
        <f t="shared" si="903"/>
        <v/>
      </c>
      <c r="P8310">
        <f>IF(ISERROR(VLOOKUP(G8310,Genes!$A$2:$A$749,1,0)),0,1)</f>
        <v>1</v>
      </c>
      <c r="Q8310">
        <f t="shared" si="904"/>
        <v>0</v>
      </c>
      <c r="R8310">
        <f t="shared" si="905"/>
        <v>0</v>
      </c>
      <c r="S8310">
        <f t="shared" si="906"/>
        <v>0</v>
      </c>
      <c r="T8310">
        <f t="shared" si="907"/>
        <v>24</v>
      </c>
      <c r="U8310">
        <f t="shared" si="908"/>
        <v>0</v>
      </c>
      <c r="V8310" t="str">
        <f t="shared" si="909"/>
        <v/>
      </c>
    </row>
    <row r="8311" spans="1:22" x14ac:dyDescent="0.2">
      <c r="A8311" t="s">
        <v>23424</v>
      </c>
      <c r="B8311" t="s">
        <v>183</v>
      </c>
      <c r="C8311">
        <v>11227499</v>
      </c>
      <c r="D8311">
        <v>11227574</v>
      </c>
      <c r="E8311">
        <v>76</v>
      </c>
      <c r="F8311" t="s">
        <v>74</v>
      </c>
      <c r="G8311" t="s">
        <v>2957</v>
      </c>
      <c r="H8311" t="s">
        <v>23425</v>
      </c>
      <c r="I8311">
        <v>0</v>
      </c>
      <c r="J8311">
        <v>0</v>
      </c>
      <c r="K8311">
        <v>0</v>
      </c>
      <c r="L8311">
        <v>0</v>
      </c>
      <c r="M8311">
        <v>0</v>
      </c>
      <c r="N8311">
        <v>0</v>
      </c>
      <c r="O8311" t="str">
        <f t="shared" si="903"/>
        <v/>
      </c>
      <c r="P8311">
        <f>IF(ISERROR(VLOOKUP(G8311,Genes!$A$2:$A$749,1,0)),0,1)</f>
        <v>1</v>
      </c>
      <c r="Q8311">
        <f t="shared" si="904"/>
        <v>0</v>
      </c>
      <c r="R8311">
        <f t="shared" si="905"/>
        <v>0</v>
      </c>
      <c r="S8311">
        <f t="shared" si="906"/>
        <v>0</v>
      </c>
      <c r="T8311">
        <f t="shared" si="907"/>
        <v>25</v>
      </c>
      <c r="U8311">
        <f t="shared" si="908"/>
        <v>0</v>
      </c>
      <c r="V8311" t="str">
        <f t="shared" si="909"/>
        <v/>
      </c>
    </row>
    <row r="8312" spans="1:22" x14ac:dyDescent="0.2">
      <c r="A8312" t="s">
        <v>23426</v>
      </c>
      <c r="B8312" t="s">
        <v>183</v>
      </c>
      <c r="C8312">
        <v>11217209</v>
      </c>
      <c r="D8312">
        <v>11217348</v>
      </c>
      <c r="E8312">
        <v>140</v>
      </c>
      <c r="F8312" t="s">
        <v>74</v>
      </c>
      <c r="G8312" t="s">
        <v>2957</v>
      </c>
      <c r="H8312" t="s">
        <v>23427</v>
      </c>
      <c r="I8312">
        <v>0</v>
      </c>
      <c r="J8312">
        <v>0</v>
      </c>
      <c r="K8312">
        <v>0</v>
      </c>
      <c r="L8312">
        <v>0</v>
      </c>
      <c r="M8312">
        <v>0</v>
      </c>
      <c r="N8312">
        <v>0</v>
      </c>
      <c r="O8312" t="str">
        <f t="shared" si="903"/>
        <v/>
      </c>
      <c r="P8312">
        <f>IF(ISERROR(VLOOKUP(G8312,Genes!$A$2:$A$749,1,0)),0,1)</f>
        <v>1</v>
      </c>
      <c r="Q8312">
        <f t="shared" si="904"/>
        <v>0</v>
      </c>
      <c r="R8312">
        <f t="shared" si="905"/>
        <v>0</v>
      </c>
      <c r="S8312">
        <f t="shared" si="906"/>
        <v>0</v>
      </c>
      <c r="T8312">
        <f t="shared" si="907"/>
        <v>26</v>
      </c>
      <c r="U8312">
        <f t="shared" si="908"/>
        <v>0</v>
      </c>
      <c r="V8312" t="str">
        <f t="shared" si="909"/>
        <v/>
      </c>
    </row>
    <row r="8313" spans="1:22" x14ac:dyDescent="0.2">
      <c r="A8313" t="s">
        <v>23428</v>
      </c>
      <c r="B8313" t="s">
        <v>183</v>
      </c>
      <c r="C8313">
        <v>11210183</v>
      </c>
      <c r="D8313">
        <v>11210283</v>
      </c>
      <c r="E8313">
        <v>101</v>
      </c>
      <c r="F8313" t="s">
        <v>74</v>
      </c>
      <c r="G8313" t="s">
        <v>2957</v>
      </c>
      <c r="H8313" t="s">
        <v>23429</v>
      </c>
      <c r="I8313">
        <v>0</v>
      </c>
      <c r="J8313">
        <v>0</v>
      </c>
      <c r="K8313">
        <v>0</v>
      </c>
      <c r="L8313">
        <v>0</v>
      </c>
      <c r="M8313">
        <v>0</v>
      </c>
      <c r="N8313">
        <v>0</v>
      </c>
      <c r="O8313" t="str">
        <f t="shared" si="903"/>
        <v/>
      </c>
      <c r="P8313">
        <f>IF(ISERROR(VLOOKUP(G8313,Genes!$A$2:$A$749,1,0)),0,1)</f>
        <v>1</v>
      </c>
      <c r="Q8313">
        <f t="shared" si="904"/>
        <v>0</v>
      </c>
      <c r="R8313">
        <f t="shared" si="905"/>
        <v>0</v>
      </c>
      <c r="S8313">
        <f t="shared" si="906"/>
        <v>0</v>
      </c>
      <c r="T8313">
        <f t="shared" si="907"/>
        <v>27</v>
      </c>
      <c r="U8313">
        <f t="shared" si="908"/>
        <v>0</v>
      </c>
      <c r="V8313" t="str">
        <f t="shared" si="909"/>
        <v/>
      </c>
    </row>
    <row r="8314" spans="1:22" x14ac:dyDescent="0.2">
      <c r="A8314" t="s">
        <v>23430</v>
      </c>
      <c r="B8314" t="s">
        <v>183</v>
      </c>
      <c r="C8314">
        <v>11206733</v>
      </c>
      <c r="D8314">
        <v>11206848</v>
      </c>
      <c r="E8314">
        <v>116</v>
      </c>
      <c r="F8314" t="s">
        <v>74</v>
      </c>
      <c r="G8314" t="s">
        <v>2957</v>
      </c>
      <c r="H8314" t="s">
        <v>23431</v>
      </c>
      <c r="I8314">
        <v>0</v>
      </c>
      <c r="J8314">
        <v>0</v>
      </c>
      <c r="K8314">
        <v>0</v>
      </c>
      <c r="L8314">
        <v>0</v>
      </c>
      <c r="M8314">
        <v>0</v>
      </c>
      <c r="N8314">
        <v>0</v>
      </c>
      <c r="O8314" t="str">
        <f t="shared" si="903"/>
        <v/>
      </c>
      <c r="P8314">
        <f>IF(ISERROR(VLOOKUP(G8314,Genes!$A$2:$A$749,1,0)),0,1)</f>
        <v>1</v>
      </c>
      <c r="Q8314">
        <f t="shared" si="904"/>
        <v>0</v>
      </c>
      <c r="R8314">
        <f t="shared" si="905"/>
        <v>0</v>
      </c>
      <c r="S8314">
        <f t="shared" si="906"/>
        <v>0</v>
      </c>
      <c r="T8314">
        <f t="shared" si="907"/>
        <v>28</v>
      </c>
      <c r="U8314">
        <f t="shared" si="908"/>
        <v>0</v>
      </c>
      <c r="V8314" t="str">
        <f t="shared" si="909"/>
        <v/>
      </c>
    </row>
    <row r="8315" spans="1:22" x14ac:dyDescent="0.2">
      <c r="A8315" t="s">
        <v>23432</v>
      </c>
      <c r="B8315" t="s">
        <v>183</v>
      </c>
      <c r="C8315">
        <v>11205025</v>
      </c>
      <c r="D8315">
        <v>11205102</v>
      </c>
      <c r="E8315">
        <v>78</v>
      </c>
      <c r="F8315" t="s">
        <v>74</v>
      </c>
      <c r="G8315" t="s">
        <v>2957</v>
      </c>
      <c r="H8315" t="s">
        <v>23433</v>
      </c>
      <c r="I8315">
        <v>0</v>
      </c>
      <c r="J8315">
        <v>0</v>
      </c>
      <c r="K8315">
        <v>0</v>
      </c>
      <c r="L8315">
        <v>0</v>
      </c>
      <c r="M8315">
        <v>0</v>
      </c>
      <c r="N8315">
        <v>0</v>
      </c>
      <c r="O8315" t="str">
        <f t="shared" si="903"/>
        <v/>
      </c>
      <c r="P8315">
        <f>IF(ISERROR(VLOOKUP(G8315,Genes!$A$2:$A$749,1,0)),0,1)</f>
        <v>1</v>
      </c>
      <c r="Q8315">
        <f t="shared" si="904"/>
        <v>0</v>
      </c>
      <c r="R8315">
        <f t="shared" si="905"/>
        <v>0</v>
      </c>
      <c r="S8315">
        <f t="shared" si="906"/>
        <v>0</v>
      </c>
      <c r="T8315">
        <f t="shared" si="907"/>
        <v>29</v>
      </c>
      <c r="U8315">
        <f t="shared" si="908"/>
        <v>0</v>
      </c>
      <c r="V8315" t="str">
        <f t="shared" si="909"/>
        <v/>
      </c>
    </row>
    <row r="8316" spans="1:22" x14ac:dyDescent="0.2">
      <c r="A8316" t="s">
        <v>23434</v>
      </c>
      <c r="B8316" t="s">
        <v>183</v>
      </c>
      <c r="C8316">
        <v>11204897</v>
      </c>
      <c r="D8316">
        <v>11204905</v>
      </c>
      <c r="E8316">
        <v>9</v>
      </c>
      <c r="F8316" t="s">
        <v>74</v>
      </c>
      <c r="G8316" t="s">
        <v>2957</v>
      </c>
      <c r="H8316" t="s">
        <v>23435</v>
      </c>
      <c r="I8316">
        <v>0</v>
      </c>
      <c r="J8316">
        <v>0</v>
      </c>
      <c r="K8316">
        <v>0</v>
      </c>
      <c r="L8316">
        <v>0</v>
      </c>
      <c r="M8316">
        <v>0</v>
      </c>
      <c r="N8316">
        <v>0</v>
      </c>
      <c r="O8316" t="str">
        <f t="shared" si="903"/>
        <v/>
      </c>
      <c r="P8316">
        <f>IF(ISERROR(VLOOKUP(G8316,Genes!$A$2:$A$749,1,0)),0,1)</f>
        <v>1</v>
      </c>
      <c r="Q8316">
        <f t="shared" si="904"/>
        <v>0</v>
      </c>
      <c r="R8316">
        <f t="shared" si="905"/>
        <v>0</v>
      </c>
      <c r="S8316">
        <f t="shared" si="906"/>
        <v>0</v>
      </c>
      <c r="T8316">
        <f t="shared" si="907"/>
        <v>30</v>
      </c>
      <c r="U8316">
        <f t="shared" si="908"/>
        <v>0</v>
      </c>
      <c r="V8316" t="str">
        <f t="shared" si="909"/>
        <v/>
      </c>
    </row>
    <row r="8317" spans="1:22" x14ac:dyDescent="0.2">
      <c r="A8317" t="s">
        <v>23436</v>
      </c>
      <c r="B8317" t="s">
        <v>183</v>
      </c>
      <c r="C8317">
        <v>11204705</v>
      </c>
      <c r="D8317">
        <v>11204812</v>
      </c>
      <c r="E8317">
        <v>108</v>
      </c>
      <c r="F8317" t="s">
        <v>74</v>
      </c>
      <c r="G8317" t="s">
        <v>2957</v>
      </c>
      <c r="H8317" t="s">
        <v>23437</v>
      </c>
      <c r="I8317">
        <v>0</v>
      </c>
      <c r="J8317">
        <v>0</v>
      </c>
      <c r="K8317">
        <v>0</v>
      </c>
      <c r="L8317">
        <v>0</v>
      </c>
      <c r="M8317">
        <v>0</v>
      </c>
      <c r="N8317">
        <v>0</v>
      </c>
      <c r="O8317" t="str">
        <f t="shared" si="903"/>
        <v/>
      </c>
      <c r="P8317">
        <f>IF(ISERROR(VLOOKUP(G8317,Genes!$A$2:$A$749,1,0)),0,1)</f>
        <v>1</v>
      </c>
      <c r="Q8317">
        <f t="shared" si="904"/>
        <v>0</v>
      </c>
      <c r="R8317">
        <f t="shared" si="905"/>
        <v>0</v>
      </c>
      <c r="S8317">
        <f t="shared" si="906"/>
        <v>0</v>
      </c>
      <c r="T8317">
        <f t="shared" si="907"/>
        <v>31</v>
      </c>
      <c r="U8317">
        <f t="shared" si="908"/>
        <v>0</v>
      </c>
      <c r="V8317" t="str">
        <f t="shared" si="909"/>
        <v/>
      </c>
    </row>
    <row r="8318" spans="1:22" x14ac:dyDescent="0.2">
      <c r="A8318" t="s">
        <v>23438</v>
      </c>
      <c r="B8318" t="s">
        <v>183</v>
      </c>
      <c r="C8318">
        <v>11199590</v>
      </c>
      <c r="D8318">
        <v>11199715</v>
      </c>
      <c r="E8318">
        <v>126</v>
      </c>
      <c r="F8318" t="s">
        <v>74</v>
      </c>
      <c r="G8318" t="s">
        <v>2957</v>
      </c>
      <c r="H8318" t="s">
        <v>23439</v>
      </c>
      <c r="I8318">
        <v>0</v>
      </c>
      <c r="J8318">
        <v>0</v>
      </c>
      <c r="K8318">
        <v>0</v>
      </c>
      <c r="L8318">
        <v>0</v>
      </c>
      <c r="M8318">
        <v>0</v>
      </c>
      <c r="N8318">
        <v>0</v>
      </c>
      <c r="O8318" t="str">
        <f t="shared" si="903"/>
        <v/>
      </c>
      <c r="P8318">
        <f>IF(ISERROR(VLOOKUP(G8318,Genes!$A$2:$A$749,1,0)),0,1)</f>
        <v>1</v>
      </c>
      <c r="Q8318">
        <f t="shared" si="904"/>
        <v>0</v>
      </c>
      <c r="R8318">
        <f t="shared" si="905"/>
        <v>0</v>
      </c>
      <c r="S8318">
        <f t="shared" si="906"/>
        <v>0</v>
      </c>
      <c r="T8318">
        <f t="shared" si="907"/>
        <v>32</v>
      </c>
      <c r="U8318">
        <f t="shared" si="908"/>
        <v>0</v>
      </c>
      <c r="V8318" t="str">
        <f t="shared" si="909"/>
        <v/>
      </c>
    </row>
    <row r="8319" spans="1:22" x14ac:dyDescent="0.2">
      <c r="A8319" t="s">
        <v>23440</v>
      </c>
      <c r="B8319" t="s">
        <v>183</v>
      </c>
      <c r="C8319">
        <v>11199361</v>
      </c>
      <c r="D8319">
        <v>11199492</v>
      </c>
      <c r="E8319">
        <v>132</v>
      </c>
      <c r="F8319" t="s">
        <v>74</v>
      </c>
      <c r="G8319" t="s">
        <v>2957</v>
      </c>
      <c r="H8319" t="s">
        <v>23441</v>
      </c>
      <c r="I8319">
        <v>0</v>
      </c>
      <c r="J8319">
        <v>0</v>
      </c>
      <c r="K8319">
        <v>0</v>
      </c>
      <c r="L8319">
        <v>0</v>
      </c>
      <c r="M8319">
        <v>0</v>
      </c>
      <c r="N8319">
        <v>0</v>
      </c>
      <c r="O8319" t="str">
        <f t="shared" si="903"/>
        <v/>
      </c>
      <c r="P8319">
        <f>IF(ISERROR(VLOOKUP(G8319,Genes!$A$2:$A$749,1,0)),0,1)</f>
        <v>1</v>
      </c>
      <c r="Q8319">
        <f t="shared" si="904"/>
        <v>0</v>
      </c>
      <c r="R8319">
        <f t="shared" si="905"/>
        <v>0</v>
      </c>
      <c r="S8319">
        <f t="shared" si="906"/>
        <v>0</v>
      </c>
      <c r="T8319">
        <f t="shared" si="907"/>
        <v>33</v>
      </c>
      <c r="U8319">
        <f t="shared" si="908"/>
        <v>0</v>
      </c>
      <c r="V8319" t="str">
        <f t="shared" si="909"/>
        <v/>
      </c>
    </row>
    <row r="8320" spans="1:22" x14ac:dyDescent="0.2">
      <c r="A8320" t="s">
        <v>23442</v>
      </c>
      <c r="B8320" t="s">
        <v>183</v>
      </c>
      <c r="C8320">
        <v>11316049</v>
      </c>
      <c r="D8320">
        <v>11316249</v>
      </c>
      <c r="E8320">
        <v>201</v>
      </c>
      <c r="F8320" t="s">
        <v>74</v>
      </c>
      <c r="G8320" t="s">
        <v>2957</v>
      </c>
      <c r="H8320" t="s">
        <v>23443</v>
      </c>
      <c r="I8320">
        <v>0</v>
      </c>
      <c r="J8320">
        <v>0</v>
      </c>
      <c r="K8320">
        <v>0</v>
      </c>
      <c r="L8320">
        <v>0</v>
      </c>
      <c r="M8320">
        <v>0</v>
      </c>
      <c r="N8320">
        <v>0</v>
      </c>
      <c r="O8320" t="str">
        <f t="shared" si="903"/>
        <v/>
      </c>
      <c r="P8320">
        <f>IF(ISERROR(VLOOKUP(G8320,Genes!$A$2:$A$749,1,0)),0,1)</f>
        <v>1</v>
      </c>
      <c r="Q8320">
        <f t="shared" si="904"/>
        <v>0</v>
      </c>
      <c r="R8320">
        <f t="shared" si="905"/>
        <v>0</v>
      </c>
      <c r="S8320">
        <f t="shared" si="906"/>
        <v>0</v>
      </c>
      <c r="T8320">
        <f t="shared" si="907"/>
        <v>34</v>
      </c>
      <c r="U8320">
        <f t="shared" si="908"/>
        <v>0</v>
      </c>
      <c r="V8320" t="str">
        <f t="shared" si="909"/>
        <v/>
      </c>
    </row>
    <row r="8321" spans="1:22" x14ac:dyDescent="0.2">
      <c r="A8321" t="s">
        <v>23444</v>
      </c>
      <c r="B8321" t="s">
        <v>183</v>
      </c>
      <c r="C8321">
        <v>11194408</v>
      </c>
      <c r="D8321">
        <v>11194523</v>
      </c>
      <c r="E8321">
        <v>116</v>
      </c>
      <c r="F8321" t="s">
        <v>74</v>
      </c>
      <c r="G8321" t="s">
        <v>2957</v>
      </c>
      <c r="H8321" t="s">
        <v>23445</v>
      </c>
      <c r="I8321">
        <v>0</v>
      </c>
      <c r="J8321">
        <v>0</v>
      </c>
      <c r="K8321">
        <v>0</v>
      </c>
      <c r="L8321">
        <v>0</v>
      </c>
      <c r="M8321">
        <v>0</v>
      </c>
      <c r="N8321">
        <v>0</v>
      </c>
      <c r="O8321" t="str">
        <f t="shared" si="903"/>
        <v/>
      </c>
      <c r="P8321">
        <f>IF(ISERROR(VLOOKUP(G8321,Genes!$A$2:$A$749,1,0)),0,1)</f>
        <v>1</v>
      </c>
      <c r="Q8321">
        <f t="shared" si="904"/>
        <v>0</v>
      </c>
      <c r="R8321">
        <f t="shared" si="905"/>
        <v>0</v>
      </c>
      <c r="S8321">
        <f t="shared" si="906"/>
        <v>0</v>
      </c>
      <c r="T8321">
        <f t="shared" si="907"/>
        <v>35</v>
      </c>
      <c r="U8321">
        <f t="shared" si="908"/>
        <v>0</v>
      </c>
      <c r="V8321" t="str">
        <f t="shared" si="909"/>
        <v/>
      </c>
    </row>
    <row r="8322" spans="1:22" x14ac:dyDescent="0.2">
      <c r="A8322" t="s">
        <v>23446</v>
      </c>
      <c r="B8322" t="s">
        <v>183</v>
      </c>
      <c r="C8322">
        <v>11193137</v>
      </c>
      <c r="D8322">
        <v>11193254</v>
      </c>
      <c r="E8322">
        <v>118</v>
      </c>
      <c r="F8322" t="s">
        <v>74</v>
      </c>
      <c r="G8322" t="s">
        <v>2957</v>
      </c>
      <c r="H8322" t="s">
        <v>23447</v>
      </c>
      <c r="I8322">
        <v>0</v>
      </c>
      <c r="J8322">
        <v>0</v>
      </c>
      <c r="K8322">
        <v>0</v>
      </c>
      <c r="L8322">
        <v>0</v>
      </c>
      <c r="M8322">
        <v>0</v>
      </c>
      <c r="N8322">
        <v>0</v>
      </c>
      <c r="O8322" t="str">
        <f t="shared" ref="O8322:O8385" si="910">IF(U8322=1,G8322,"")</f>
        <v/>
      </c>
      <c r="P8322">
        <f>IF(ISERROR(VLOOKUP(G8322,Genes!$A$2:$A$749,1,0)),0,1)</f>
        <v>1</v>
      </c>
      <c r="Q8322">
        <f t="shared" ref="Q8322:Q8385" si="911">IF(G8322&lt;&gt;G8321,1,0)</f>
        <v>0</v>
      </c>
      <c r="R8322">
        <f t="shared" ref="R8322:R8385" si="912">IF(I8322=0,0,1)</f>
        <v>0</v>
      </c>
      <c r="S8322">
        <f t="shared" ref="S8322:S8385" si="913">IF(Q8322=1,R8322,S8321+R8322)</f>
        <v>0</v>
      </c>
      <c r="T8322">
        <f t="shared" ref="T8322:T8385" si="914">IF(Q8322=1,1,T8321+1)</f>
        <v>36</v>
      </c>
      <c r="U8322">
        <f t="shared" ref="U8322:U8385" si="915">IF(G8322&lt;&gt;G8323,1,0)</f>
        <v>0</v>
      </c>
      <c r="V8322" t="str">
        <f t="shared" ref="V8322:V8385" si="916">IF(U8322=1,S8322/T8322,"")</f>
        <v/>
      </c>
    </row>
    <row r="8323" spans="1:22" x14ac:dyDescent="0.2">
      <c r="A8323" t="s">
        <v>23448</v>
      </c>
      <c r="B8323" t="s">
        <v>183</v>
      </c>
      <c r="C8323">
        <v>11190586</v>
      </c>
      <c r="D8323">
        <v>11190834</v>
      </c>
      <c r="E8323">
        <v>249</v>
      </c>
      <c r="F8323" t="s">
        <v>74</v>
      </c>
      <c r="G8323" t="s">
        <v>2957</v>
      </c>
      <c r="H8323" t="s">
        <v>23449</v>
      </c>
      <c r="I8323">
        <v>0</v>
      </c>
      <c r="J8323">
        <v>0</v>
      </c>
      <c r="K8323">
        <v>0</v>
      </c>
      <c r="L8323">
        <v>0</v>
      </c>
      <c r="M8323">
        <v>0</v>
      </c>
      <c r="N8323">
        <v>0</v>
      </c>
      <c r="O8323" t="str">
        <f t="shared" si="910"/>
        <v/>
      </c>
      <c r="P8323">
        <f>IF(ISERROR(VLOOKUP(G8323,Genes!$A$2:$A$749,1,0)),0,1)</f>
        <v>1</v>
      </c>
      <c r="Q8323">
        <f t="shared" si="911"/>
        <v>0</v>
      </c>
      <c r="R8323">
        <f t="shared" si="912"/>
        <v>0</v>
      </c>
      <c r="S8323">
        <f t="shared" si="913"/>
        <v>0</v>
      </c>
      <c r="T8323">
        <f t="shared" si="914"/>
        <v>37</v>
      </c>
      <c r="U8323">
        <f t="shared" si="915"/>
        <v>0</v>
      </c>
      <c r="V8323" t="str">
        <f t="shared" si="916"/>
        <v/>
      </c>
    </row>
    <row r="8324" spans="1:22" x14ac:dyDescent="0.2">
      <c r="A8324" t="s">
        <v>23450</v>
      </c>
      <c r="B8324" t="s">
        <v>183</v>
      </c>
      <c r="C8324">
        <v>11189795</v>
      </c>
      <c r="D8324">
        <v>11189895</v>
      </c>
      <c r="E8324">
        <v>101</v>
      </c>
      <c r="F8324" t="s">
        <v>74</v>
      </c>
      <c r="G8324" t="s">
        <v>2957</v>
      </c>
      <c r="H8324" t="s">
        <v>23451</v>
      </c>
      <c r="I8324">
        <v>0</v>
      </c>
      <c r="J8324">
        <v>0</v>
      </c>
      <c r="K8324">
        <v>0</v>
      </c>
      <c r="L8324">
        <v>0</v>
      </c>
      <c r="M8324">
        <v>0</v>
      </c>
      <c r="N8324">
        <v>0</v>
      </c>
      <c r="O8324" t="str">
        <f t="shared" si="910"/>
        <v/>
      </c>
      <c r="P8324">
        <f>IF(ISERROR(VLOOKUP(G8324,Genes!$A$2:$A$749,1,0)),0,1)</f>
        <v>1</v>
      </c>
      <c r="Q8324">
        <f t="shared" si="911"/>
        <v>0</v>
      </c>
      <c r="R8324">
        <f t="shared" si="912"/>
        <v>0</v>
      </c>
      <c r="S8324">
        <f t="shared" si="913"/>
        <v>0</v>
      </c>
      <c r="T8324">
        <f t="shared" si="914"/>
        <v>38</v>
      </c>
      <c r="U8324">
        <f t="shared" si="915"/>
        <v>0</v>
      </c>
      <c r="V8324" t="str">
        <f t="shared" si="916"/>
        <v/>
      </c>
    </row>
    <row r="8325" spans="1:22" x14ac:dyDescent="0.2">
      <c r="A8325" t="s">
        <v>23452</v>
      </c>
      <c r="B8325" t="s">
        <v>183</v>
      </c>
      <c r="C8325">
        <v>11188912</v>
      </c>
      <c r="D8325">
        <v>11189008</v>
      </c>
      <c r="E8325">
        <v>97</v>
      </c>
      <c r="F8325" t="s">
        <v>74</v>
      </c>
      <c r="G8325" t="s">
        <v>2957</v>
      </c>
      <c r="H8325" t="s">
        <v>23453</v>
      </c>
      <c r="I8325">
        <v>0</v>
      </c>
      <c r="J8325">
        <v>0</v>
      </c>
      <c r="K8325">
        <v>0</v>
      </c>
      <c r="L8325">
        <v>0</v>
      </c>
      <c r="M8325">
        <v>0</v>
      </c>
      <c r="N8325">
        <v>0</v>
      </c>
      <c r="O8325" t="str">
        <f t="shared" si="910"/>
        <v/>
      </c>
      <c r="P8325">
        <f>IF(ISERROR(VLOOKUP(G8325,Genes!$A$2:$A$749,1,0)),0,1)</f>
        <v>1</v>
      </c>
      <c r="Q8325">
        <f t="shared" si="911"/>
        <v>0</v>
      </c>
      <c r="R8325">
        <f t="shared" si="912"/>
        <v>0</v>
      </c>
      <c r="S8325">
        <f t="shared" si="913"/>
        <v>0</v>
      </c>
      <c r="T8325">
        <f t="shared" si="914"/>
        <v>39</v>
      </c>
      <c r="U8325">
        <f t="shared" si="915"/>
        <v>0</v>
      </c>
      <c r="V8325" t="str">
        <f t="shared" si="916"/>
        <v/>
      </c>
    </row>
    <row r="8326" spans="1:22" x14ac:dyDescent="0.2">
      <c r="A8326" t="s">
        <v>23454</v>
      </c>
      <c r="B8326" t="s">
        <v>183</v>
      </c>
      <c r="C8326">
        <v>11188511</v>
      </c>
      <c r="D8326">
        <v>11188609</v>
      </c>
      <c r="E8326">
        <v>99</v>
      </c>
      <c r="F8326" t="s">
        <v>74</v>
      </c>
      <c r="G8326" t="s">
        <v>2957</v>
      </c>
      <c r="H8326" t="s">
        <v>23455</v>
      </c>
      <c r="I8326">
        <v>0</v>
      </c>
      <c r="J8326">
        <v>0</v>
      </c>
      <c r="K8326">
        <v>0</v>
      </c>
      <c r="L8326">
        <v>0</v>
      </c>
      <c r="M8326">
        <v>0</v>
      </c>
      <c r="N8326">
        <v>0</v>
      </c>
      <c r="O8326" t="str">
        <f t="shared" si="910"/>
        <v/>
      </c>
      <c r="P8326">
        <f>IF(ISERROR(VLOOKUP(G8326,Genes!$A$2:$A$749,1,0)),0,1)</f>
        <v>1</v>
      </c>
      <c r="Q8326">
        <f t="shared" si="911"/>
        <v>0</v>
      </c>
      <c r="R8326">
        <f t="shared" si="912"/>
        <v>0</v>
      </c>
      <c r="S8326">
        <f t="shared" si="913"/>
        <v>0</v>
      </c>
      <c r="T8326">
        <f t="shared" si="914"/>
        <v>40</v>
      </c>
      <c r="U8326">
        <f t="shared" si="915"/>
        <v>0</v>
      </c>
      <c r="V8326" t="str">
        <f t="shared" si="916"/>
        <v/>
      </c>
    </row>
    <row r="8327" spans="1:22" x14ac:dyDescent="0.2">
      <c r="A8327" t="s">
        <v>23456</v>
      </c>
      <c r="B8327" t="s">
        <v>183</v>
      </c>
      <c r="C8327">
        <v>11188061</v>
      </c>
      <c r="D8327">
        <v>11188183</v>
      </c>
      <c r="E8327">
        <v>123</v>
      </c>
      <c r="F8327" t="s">
        <v>74</v>
      </c>
      <c r="G8327" t="s">
        <v>2957</v>
      </c>
      <c r="H8327" t="s">
        <v>23457</v>
      </c>
      <c r="I8327">
        <v>0</v>
      </c>
      <c r="J8327">
        <v>0</v>
      </c>
      <c r="K8327">
        <v>0</v>
      </c>
      <c r="L8327">
        <v>0</v>
      </c>
      <c r="M8327">
        <v>0</v>
      </c>
      <c r="N8327">
        <v>0</v>
      </c>
      <c r="O8327" t="str">
        <f t="shared" si="910"/>
        <v/>
      </c>
      <c r="P8327">
        <f>IF(ISERROR(VLOOKUP(G8327,Genes!$A$2:$A$749,1,0)),0,1)</f>
        <v>1</v>
      </c>
      <c r="Q8327">
        <f t="shared" si="911"/>
        <v>0</v>
      </c>
      <c r="R8327">
        <f t="shared" si="912"/>
        <v>0</v>
      </c>
      <c r="S8327">
        <f t="shared" si="913"/>
        <v>0</v>
      </c>
      <c r="T8327">
        <f t="shared" si="914"/>
        <v>41</v>
      </c>
      <c r="U8327">
        <f t="shared" si="915"/>
        <v>0</v>
      </c>
      <c r="V8327" t="str">
        <f t="shared" si="916"/>
        <v/>
      </c>
    </row>
    <row r="8328" spans="1:22" x14ac:dyDescent="0.2">
      <c r="A8328" t="s">
        <v>23458</v>
      </c>
      <c r="B8328" t="s">
        <v>183</v>
      </c>
      <c r="C8328">
        <v>11187681</v>
      </c>
      <c r="D8328">
        <v>11187863</v>
      </c>
      <c r="E8328">
        <v>183</v>
      </c>
      <c r="F8328" t="s">
        <v>74</v>
      </c>
      <c r="G8328" t="s">
        <v>2957</v>
      </c>
      <c r="H8328" t="s">
        <v>23459</v>
      </c>
      <c r="I8328">
        <v>0</v>
      </c>
      <c r="J8328">
        <v>0</v>
      </c>
      <c r="K8328">
        <v>0</v>
      </c>
      <c r="L8328">
        <v>0</v>
      </c>
      <c r="M8328">
        <v>0</v>
      </c>
      <c r="N8328">
        <v>0</v>
      </c>
      <c r="O8328" t="str">
        <f t="shared" si="910"/>
        <v/>
      </c>
      <c r="P8328">
        <f>IF(ISERROR(VLOOKUP(G8328,Genes!$A$2:$A$749,1,0)),0,1)</f>
        <v>1</v>
      </c>
      <c r="Q8328">
        <f t="shared" si="911"/>
        <v>0</v>
      </c>
      <c r="R8328">
        <f t="shared" si="912"/>
        <v>0</v>
      </c>
      <c r="S8328">
        <f t="shared" si="913"/>
        <v>0</v>
      </c>
      <c r="T8328">
        <f t="shared" si="914"/>
        <v>42</v>
      </c>
      <c r="U8328">
        <f t="shared" si="915"/>
        <v>0</v>
      </c>
      <c r="V8328" t="str">
        <f t="shared" si="916"/>
        <v/>
      </c>
    </row>
    <row r="8329" spans="1:22" x14ac:dyDescent="0.2">
      <c r="A8329" t="s">
        <v>23460</v>
      </c>
      <c r="B8329" t="s">
        <v>183</v>
      </c>
      <c r="C8329">
        <v>11187067</v>
      </c>
      <c r="D8329">
        <v>11187201</v>
      </c>
      <c r="E8329">
        <v>135</v>
      </c>
      <c r="F8329" t="s">
        <v>74</v>
      </c>
      <c r="G8329" t="s">
        <v>2957</v>
      </c>
      <c r="H8329" t="s">
        <v>23461</v>
      </c>
      <c r="I8329">
        <v>0</v>
      </c>
      <c r="J8329">
        <v>0</v>
      </c>
      <c r="K8329">
        <v>0</v>
      </c>
      <c r="L8329">
        <v>0</v>
      </c>
      <c r="M8329">
        <v>0</v>
      </c>
      <c r="N8329">
        <v>0</v>
      </c>
      <c r="O8329" t="str">
        <f t="shared" si="910"/>
        <v/>
      </c>
      <c r="P8329">
        <f>IF(ISERROR(VLOOKUP(G8329,Genes!$A$2:$A$749,1,0)),0,1)</f>
        <v>1</v>
      </c>
      <c r="Q8329">
        <f t="shared" si="911"/>
        <v>0</v>
      </c>
      <c r="R8329">
        <f t="shared" si="912"/>
        <v>0</v>
      </c>
      <c r="S8329">
        <f t="shared" si="913"/>
        <v>0</v>
      </c>
      <c r="T8329">
        <f t="shared" si="914"/>
        <v>43</v>
      </c>
      <c r="U8329">
        <f t="shared" si="915"/>
        <v>0</v>
      </c>
      <c r="V8329" t="str">
        <f t="shared" si="916"/>
        <v/>
      </c>
    </row>
    <row r="8330" spans="1:22" x14ac:dyDescent="0.2">
      <c r="A8330" t="s">
        <v>23462</v>
      </c>
      <c r="B8330" t="s">
        <v>183</v>
      </c>
      <c r="C8330">
        <v>11186679</v>
      </c>
      <c r="D8330">
        <v>11186853</v>
      </c>
      <c r="E8330">
        <v>175</v>
      </c>
      <c r="F8330" t="s">
        <v>74</v>
      </c>
      <c r="G8330" t="s">
        <v>2957</v>
      </c>
      <c r="H8330" t="s">
        <v>23463</v>
      </c>
      <c r="I8330">
        <v>0</v>
      </c>
      <c r="J8330">
        <v>0</v>
      </c>
      <c r="K8330">
        <v>0</v>
      </c>
      <c r="L8330">
        <v>0</v>
      </c>
      <c r="M8330">
        <v>0</v>
      </c>
      <c r="N8330">
        <v>0</v>
      </c>
      <c r="O8330" t="str">
        <f t="shared" si="910"/>
        <v/>
      </c>
      <c r="P8330">
        <f>IF(ISERROR(VLOOKUP(G8330,Genes!$A$2:$A$749,1,0)),0,1)</f>
        <v>1</v>
      </c>
      <c r="Q8330">
        <f t="shared" si="911"/>
        <v>0</v>
      </c>
      <c r="R8330">
        <f t="shared" si="912"/>
        <v>0</v>
      </c>
      <c r="S8330">
        <f t="shared" si="913"/>
        <v>0</v>
      </c>
      <c r="T8330">
        <f t="shared" si="914"/>
        <v>44</v>
      </c>
      <c r="U8330">
        <f t="shared" si="915"/>
        <v>0</v>
      </c>
      <c r="V8330" t="str">
        <f t="shared" si="916"/>
        <v/>
      </c>
    </row>
    <row r="8331" spans="1:22" x14ac:dyDescent="0.2">
      <c r="A8331" t="s">
        <v>23464</v>
      </c>
      <c r="B8331" t="s">
        <v>183</v>
      </c>
      <c r="C8331">
        <v>11316049</v>
      </c>
      <c r="D8331">
        <v>11316072</v>
      </c>
      <c r="E8331">
        <v>24</v>
      </c>
      <c r="F8331" t="s">
        <v>74</v>
      </c>
      <c r="G8331" t="s">
        <v>2957</v>
      </c>
      <c r="H8331" t="s">
        <v>23465</v>
      </c>
      <c r="I8331">
        <v>0</v>
      </c>
      <c r="J8331">
        <v>0</v>
      </c>
      <c r="K8331">
        <v>0</v>
      </c>
      <c r="L8331">
        <v>0</v>
      </c>
      <c r="M8331">
        <v>0</v>
      </c>
      <c r="N8331">
        <v>0</v>
      </c>
      <c r="O8331" t="str">
        <f t="shared" si="910"/>
        <v/>
      </c>
      <c r="P8331">
        <f>IF(ISERROR(VLOOKUP(G8331,Genes!$A$2:$A$749,1,0)),0,1)</f>
        <v>1</v>
      </c>
      <c r="Q8331">
        <f t="shared" si="911"/>
        <v>0</v>
      </c>
      <c r="R8331">
        <f t="shared" si="912"/>
        <v>0</v>
      </c>
      <c r="S8331">
        <f t="shared" si="913"/>
        <v>0</v>
      </c>
      <c r="T8331">
        <f t="shared" si="914"/>
        <v>45</v>
      </c>
      <c r="U8331">
        <f t="shared" si="915"/>
        <v>0</v>
      </c>
      <c r="V8331" t="str">
        <f t="shared" si="916"/>
        <v/>
      </c>
    </row>
    <row r="8332" spans="1:22" x14ac:dyDescent="0.2">
      <c r="A8332" t="s">
        <v>23466</v>
      </c>
      <c r="B8332" t="s">
        <v>183</v>
      </c>
      <c r="C8332">
        <v>11184555</v>
      </c>
      <c r="D8332">
        <v>11184690</v>
      </c>
      <c r="E8332">
        <v>136</v>
      </c>
      <c r="F8332" t="s">
        <v>74</v>
      </c>
      <c r="G8332" t="s">
        <v>2957</v>
      </c>
      <c r="H8332" t="s">
        <v>23467</v>
      </c>
      <c r="I8332">
        <v>0</v>
      </c>
      <c r="J8332">
        <v>0</v>
      </c>
      <c r="K8332">
        <v>0</v>
      </c>
      <c r="L8332">
        <v>0</v>
      </c>
      <c r="M8332">
        <v>0</v>
      </c>
      <c r="N8332">
        <v>0</v>
      </c>
      <c r="O8332" t="str">
        <f t="shared" si="910"/>
        <v/>
      </c>
      <c r="P8332">
        <f>IF(ISERROR(VLOOKUP(G8332,Genes!$A$2:$A$749,1,0)),0,1)</f>
        <v>1</v>
      </c>
      <c r="Q8332">
        <f t="shared" si="911"/>
        <v>0</v>
      </c>
      <c r="R8332">
        <f t="shared" si="912"/>
        <v>0</v>
      </c>
      <c r="S8332">
        <f t="shared" si="913"/>
        <v>0</v>
      </c>
      <c r="T8332">
        <f t="shared" si="914"/>
        <v>46</v>
      </c>
      <c r="U8332">
        <f t="shared" si="915"/>
        <v>0</v>
      </c>
      <c r="V8332" t="str">
        <f t="shared" si="916"/>
        <v/>
      </c>
    </row>
    <row r="8333" spans="1:22" x14ac:dyDescent="0.2">
      <c r="A8333" t="s">
        <v>23468</v>
      </c>
      <c r="B8333" t="s">
        <v>183</v>
      </c>
      <c r="C8333">
        <v>11182036</v>
      </c>
      <c r="D8333">
        <v>11182183</v>
      </c>
      <c r="E8333">
        <v>148</v>
      </c>
      <c r="F8333" t="s">
        <v>74</v>
      </c>
      <c r="G8333" t="s">
        <v>2957</v>
      </c>
      <c r="H8333" t="s">
        <v>23469</v>
      </c>
      <c r="I8333">
        <v>0</v>
      </c>
      <c r="J8333">
        <v>0</v>
      </c>
      <c r="K8333">
        <v>0</v>
      </c>
      <c r="L8333">
        <v>0</v>
      </c>
      <c r="M8333">
        <v>0</v>
      </c>
      <c r="N8333">
        <v>0</v>
      </c>
      <c r="O8333" t="str">
        <f t="shared" si="910"/>
        <v/>
      </c>
      <c r="P8333">
        <f>IF(ISERROR(VLOOKUP(G8333,Genes!$A$2:$A$749,1,0)),0,1)</f>
        <v>1</v>
      </c>
      <c r="Q8333">
        <f t="shared" si="911"/>
        <v>0</v>
      </c>
      <c r="R8333">
        <f t="shared" si="912"/>
        <v>0</v>
      </c>
      <c r="S8333">
        <f t="shared" si="913"/>
        <v>0</v>
      </c>
      <c r="T8333">
        <f t="shared" si="914"/>
        <v>47</v>
      </c>
      <c r="U8333">
        <f t="shared" si="915"/>
        <v>0</v>
      </c>
      <c r="V8333" t="str">
        <f t="shared" si="916"/>
        <v/>
      </c>
    </row>
    <row r="8334" spans="1:22" x14ac:dyDescent="0.2">
      <c r="A8334" t="s">
        <v>23470</v>
      </c>
      <c r="B8334" t="s">
        <v>183</v>
      </c>
      <c r="C8334">
        <v>11181303</v>
      </c>
      <c r="D8334">
        <v>11181425</v>
      </c>
      <c r="E8334">
        <v>123</v>
      </c>
      <c r="F8334" t="s">
        <v>74</v>
      </c>
      <c r="G8334" t="s">
        <v>2957</v>
      </c>
      <c r="H8334" t="s">
        <v>23471</v>
      </c>
      <c r="I8334">
        <v>0</v>
      </c>
      <c r="J8334">
        <v>0</v>
      </c>
      <c r="K8334">
        <v>0</v>
      </c>
      <c r="L8334">
        <v>0</v>
      </c>
      <c r="M8334">
        <v>0</v>
      </c>
      <c r="N8334">
        <v>0</v>
      </c>
      <c r="O8334" t="str">
        <f t="shared" si="910"/>
        <v/>
      </c>
      <c r="P8334">
        <f>IF(ISERROR(VLOOKUP(G8334,Genes!$A$2:$A$749,1,0)),0,1)</f>
        <v>1</v>
      </c>
      <c r="Q8334">
        <f t="shared" si="911"/>
        <v>0</v>
      </c>
      <c r="R8334">
        <f t="shared" si="912"/>
        <v>0</v>
      </c>
      <c r="S8334">
        <f t="shared" si="913"/>
        <v>0</v>
      </c>
      <c r="T8334">
        <f t="shared" si="914"/>
        <v>48</v>
      </c>
      <c r="U8334">
        <f t="shared" si="915"/>
        <v>0</v>
      </c>
      <c r="V8334" t="str">
        <f t="shared" si="916"/>
        <v/>
      </c>
    </row>
    <row r="8335" spans="1:22" x14ac:dyDescent="0.2">
      <c r="A8335" t="s">
        <v>23472</v>
      </c>
      <c r="B8335" t="s">
        <v>183</v>
      </c>
      <c r="C8335">
        <v>11177061</v>
      </c>
      <c r="D8335">
        <v>11177143</v>
      </c>
      <c r="E8335">
        <v>83</v>
      </c>
      <c r="F8335" t="s">
        <v>74</v>
      </c>
      <c r="G8335" t="s">
        <v>2957</v>
      </c>
      <c r="H8335" t="s">
        <v>23473</v>
      </c>
      <c r="I8335">
        <v>0</v>
      </c>
      <c r="J8335">
        <v>0</v>
      </c>
      <c r="K8335">
        <v>0</v>
      </c>
      <c r="L8335">
        <v>0</v>
      </c>
      <c r="M8335">
        <v>0</v>
      </c>
      <c r="N8335">
        <v>0</v>
      </c>
      <c r="O8335" t="str">
        <f t="shared" si="910"/>
        <v/>
      </c>
      <c r="P8335">
        <f>IF(ISERROR(VLOOKUP(G8335,Genes!$A$2:$A$749,1,0)),0,1)</f>
        <v>1</v>
      </c>
      <c r="Q8335">
        <f t="shared" si="911"/>
        <v>0</v>
      </c>
      <c r="R8335">
        <f t="shared" si="912"/>
        <v>0</v>
      </c>
      <c r="S8335">
        <f t="shared" si="913"/>
        <v>0</v>
      </c>
      <c r="T8335">
        <f t="shared" si="914"/>
        <v>49</v>
      </c>
      <c r="U8335">
        <f t="shared" si="915"/>
        <v>0</v>
      </c>
      <c r="V8335" t="str">
        <f t="shared" si="916"/>
        <v/>
      </c>
    </row>
    <row r="8336" spans="1:22" x14ac:dyDescent="0.2">
      <c r="A8336" t="s">
        <v>23474</v>
      </c>
      <c r="B8336" t="s">
        <v>183</v>
      </c>
      <c r="C8336">
        <v>11175453</v>
      </c>
      <c r="D8336">
        <v>11175525</v>
      </c>
      <c r="E8336">
        <v>73</v>
      </c>
      <c r="F8336" t="s">
        <v>74</v>
      </c>
      <c r="G8336" t="s">
        <v>2957</v>
      </c>
      <c r="H8336" t="s">
        <v>23475</v>
      </c>
      <c r="I8336">
        <v>0</v>
      </c>
      <c r="J8336">
        <v>0</v>
      </c>
      <c r="K8336">
        <v>0</v>
      </c>
      <c r="L8336">
        <v>0</v>
      </c>
      <c r="M8336">
        <v>0</v>
      </c>
      <c r="N8336">
        <v>0</v>
      </c>
      <c r="O8336" t="str">
        <f t="shared" si="910"/>
        <v/>
      </c>
      <c r="P8336">
        <f>IF(ISERROR(VLOOKUP(G8336,Genes!$A$2:$A$749,1,0)),0,1)</f>
        <v>1</v>
      </c>
      <c r="Q8336">
        <f t="shared" si="911"/>
        <v>0</v>
      </c>
      <c r="R8336">
        <f t="shared" si="912"/>
        <v>0</v>
      </c>
      <c r="S8336">
        <f t="shared" si="913"/>
        <v>0</v>
      </c>
      <c r="T8336">
        <f t="shared" si="914"/>
        <v>50</v>
      </c>
      <c r="U8336">
        <f t="shared" si="915"/>
        <v>0</v>
      </c>
      <c r="V8336" t="str">
        <f t="shared" si="916"/>
        <v/>
      </c>
    </row>
    <row r="8337" spans="1:22" x14ac:dyDescent="0.2">
      <c r="A8337" t="s">
        <v>23476</v>
      </c>
      <c r="B8337" t="s">
        <v>183</v>
      </c>
      <c r="C8337">
        <v>11174870</v>
      </c>
      <c r="D8337">
        <v>11174944</v>
      </c>
      <c r="E8337">
        <v>75</v>
      </c>
      <c r="F8337" t="s">
        <v>74</v>
      </c>
      <c r="G8337" t="s">
        <v>2957</v>
      </c>
      <c r="H8337" t="s">
        <v>23477</v>
      </c>
      <c r="I8337">
        <v>0</v>
      </c>
      <c r="J8337">
        <v>0</v>
      </c>
      <c r="K8337">
        <v>0</v>
      </c>
      <c r="L8337">
        <v>0</v>
      </c>
      <c r="M8337">
        <v>0</v>
      </c>
      <c r="N8337">
        <v>0</v>
      </c>
      <c r="O8337" t="str">
        <f t="shared" si="910"/>
        <v/>
      </c>
      <c r="P8337">
        <f>IF(ISERROR(VLOOKUP(G8337,Genes!$A$2:$A$749,1,0)),0,1)</f>
        <v>1</v>
      </c>
      <c r="Q8337">
        <f t="shared" si="911"/>
        <v>0</v>
      </c>
      <c r="R8337">
        <f t="shared" si="912"/>
        <v>0</v>
      </c>
      <c r="S8337">
        <f t="shared" si="913"/>
        <v>0</v>
      </c>
      <c r="T8337">
        <f t="shared" si="914"/>
        <v>51</v>
      </c>
      <c r="U8337">
        <f t="shared" si="915"/>
        <v>0</v>
      </c>
      <c r="V8337" t="str">
        <f t="shared" si="916"/>
        <v/>
      </c>
    </row>
    <row r="8338" spans="1:22" x14ac:dyDescent="0.2">
      <c r="A8338" t="s">
        <v>23478</v>
      </c>
      <c r="B8338" t="s">
        <v>183</v>
      </c>
      <c r="C8338">
        <v>11174375</v>
      </c>
      <c r="D8338">
        <v>11174510</v>
      </c>
      <c r="E8338">
        <v>136</v>
      </c>
      <c r="F8338" t="s">
        <v>74</v>
      </c>
      <c r="G8338" t="s">
        <v>2957</v>
      </c>
      <c r="H8338" t="s">
        <v>23479</v>
      </c>
      <c r="I8338">
        <v>0</v>
      </c>
      <c r="J8338">
        <v>0</v>
      </c>
      <c r="K8338">
        <v>0</v>
      </c>
      <c r="L8338">
        <v>0</v>
      </c>
      <c r="M8338">
        <v>0</v>
      </c>
      <c r="N8338">
        <v>0</v>
      </c>
      <c r="O8338" t="str">
        <f t="shared" si="910"/>
        <v/>
      </c>
      <c r="P8338">
        <f>IF(ISERROR(VLOOKUP(G8338,Genes!$A$2:$A$749,1,0)),0,1)</f>
        <v>1</v>
      </c>
      <c r="Q8338">
        <f t="shared" si="911"/>
        <v>0</v>
      </c>
      <c r="R8338">
        <f t="shared" si="912"/>
        <v>0</v>
      </c>
      <c r="S8338">
        <f t="shared" si="913"/>
        <v>0</v>
      </c>
      <c r="T8338">
        <f t="shared" si="914"/>
        <v>52</v>
      </c>
      <c r="U8338">
        <f t="shared" si="915"/>
        <v>0</v>
      </c>
      <c r="V8338" t="str">
        <f t="shared" si="916"/>
        <v/>
      </c>
    </row>
    <row r="8339" spans="1:22" x14ac:dyDescent="0.2">
      <c r="A8339" t="s">
        <v>23480</v>
      </c>
      <c r="B8339" t="s">
        <v>183</v>
      </c>
      <c r="C8339">
        <v>11172909</v>
      </c>
      <c r="D8339">
        <v>11172974</v>
      </c>
      <c r="E8339">
        <v>66</v>
      </c>
      <c r="F8339" t="s">
        <v>74</v>
      </c>
      <c r="G8339" t="s">
        <v>2957</v>
      </c>
      <c r="H8339" t="s">
        <v>23481</v>
      </c>
      <c r="I8339">
        <v>0</v>
      </c>
      <c r="J8339">
        <v>0</v>
      </c>
      <c r="K8339">
        <v>0</v>
      </c>
      <c r="L8339">
        <v>0</v>
      </c>
      <c r="M8339">
        <v>0</v>
      </c>
      <c r="N8339">
        <v>0</v>
      </c>
      <c r="O8339" t="str">
        <f t="shared" si="910"/>
        <v/>
      </c>
      <c r="P8339">
        <f>IF(ISERROR(VLOOKUP(G8339,Genes!$A$2:$A$749,1,0)),0,1)</f>
        <v>1</v>
      </c>
      <c r="Q8339">
        <f t="shared" si="911"/>
        <v>0</v>
      </c>
      <c r="R8339">
        <f t="shared" si="912"/>
        <v>0</v>
      </c>
      <c r="S8339">
        <f t="shared" si="913"/>
        <v>0</v>
      </c>
      <c r="T8339">
        <f t="shared" si="914"/>
        <v>53</v>
      </c>
      <c r="U8339">
        <f t="shared" si="915"/>
        <v>0</v>
      </c>
      <c r="V8339" t="str">
        <f t="shared" si="916"/>
        <v/>
      </c>
    </row>
    <row r="8340" spans="1:22" x14ac:dyDescent="0.2">
      <c r="A8340" t="s">
        <v>23482</v>
      </c>
      <c r="B8340" t="s">
        <v>183</v>
      </c>
      <c r="C8340">
        <v>11169706</v>
      </c>
      <c r="D8340">
        <v>11169786</v>
      </c>
      <c r="E8340">
        <v>81</v>
      </c>
      <c r="F8340" t="s">
        <v>74</v>
      </c>
      <c r="G8340" t="s">
        <v>2957</v>
      </c>
      <c r="H8340" t="s">
        <v>23483</v>
      </c>
      <c r="I8340">
        <v>0</v>
      </c>
      <c r="J8340">
        <v>0</v>
      </c>
      <c r="K8340">
        <v>0</v>
      </c>
      <c r="L8340">
        <v>0</v>
      </c>
      <c r="M8340">
        <v>0</v>
      </c>
      <c r="N8340">
        <v>0</v>
      </c>
      <c r="O8340" t="str">
        <f t="shared" si="910"/>
        <v/>
      </c>
      <c r="P8340">
        <f>IF(ISERROR(VLOOKUP(G8340,Genes!$A$2:$A$749,1,0)),0,1)</f>
        <v>1</v>
      </c>
      <c r="Q8340">
        <f t="shared" si="911"/>
        <v>0</v>
      </c>
      <c r="R8340">
        <f t="shared" si="912"/>
        <v>0</v>
      </c>
      <c r="S8340">
        <f t="shared" si="913"/>
        <v>0</v>
      </c>
      <c r="T8340">
        <f t="shared" si="914"/>
        <v>54</v>
      </c>
      <c r="U8340">
        <f t="shared" si="915"/>
        <v>0</v>
      </c>
      <c r="V8340" t="str">
        <f t="shared" si="916"/>
        <v/>
      </c>
    </row>
    <row r="8341" spans="1:22" x14ac:dyDescent="0.2">
      <c r="A8341" t="s">
        <v>23484</v>
      </c>
      <c r="B8341" t="s">
        <v>183</v>
      </c>
      <c r="C8341">
        <v>11169347</v>
      </c>
      <c r="D8341">
        <v>11169427</v>
      </c>
      <c r="E8341">
        <v>81</v>
      </c>
      <c r="F8341" t="s">
        <v>74</v>
      </c>
      <c r="G8341" t="s">
        <v>2957</v>
      </c>
      <c r="H8341" t="s">
        <v>23485</v>
      </c>
      <c r="I8341">
        <v>0</v>
      </c>
      <c r="J8341">
        <v>0</v>
      </c>
      <c r="K8341">
        <v>0</v>
      </c>
      <c r="L8341">
        <v>0</v>
      </c>
      <c r="M8341">
        <v>0</v>
      </c>
      <c r="N8341">
        <v>0</v>
      </c>
      <c r="O8341" t="str">
        <f t="shared" si="910"/>
        <v/>
      </c>
      <c r="P8341">
        <f>IF(ISERROR(VLOOKUP(G8341,Genes!$A$2:$A$749,1,0)),0,1)</f>
        <v>1</v>
      </c>
      <c r="Q8341">
        <f t="shared" si="911"/>
        <v>0</v>
      </c>
      <c r="R8341">
        <f t="shared" si="912"/>
        <v>0</v>
      </c>
      <c r="S8341">
        <f t="shared" si="913"/>
        <v>0</v>
      </c>
      <c r="T8341">
        <f t="shared" si="914"/>
        <v>55</v>
      </c>
      <c r="U8341">
        <f t="shared" si="915"/>
        <v>0</v>
      </c>
      <c r="V8341" t="str">
        <f t="shared" si="916"/>
        <v/>
      </c>
    </row>
    <row r="8342" spans="1:22" x14ac:dyDescent="0.2">
      <c r="A8342" t="s">
        <v>23486</v>
      </c>
      <c r="B8342" t="s">
        <v>183</v>
      </c>
      <c r="C8342">
        <v>11313896</v>
      </c>
      <c r="D8342">
        <v>11314030</v>
      </c>
      <c r="E8342">
        <v>135</v>
      </c>
      <c r="F8342" t="s">
        <v>74</v>
      </c>
      <c r="G8342" t="s">
        <v>2957</v>
      </c>
      <c r="H8342" t="s">
        <v>23487</v>
      </c>
      <c r="I8342">
        <v>0</v>
      </c>
      <c r="J8342">
        <v>0</v>
      </c>
      <c r="K8342">
        <v>0</v>
      </c>
      <c r="L8342">
        <v>0</v>
      </c>
      <c r="M8342">
        <v>0</v>
      </c>
      <c r="N8342">
        <v>0</v>
      </c>
      <c r="O8342" t="str">
        <f t="shared" si="910"/>
        <v/>
      </c>
      <c r="P8342">
        <f>IF(ISERROR(VLOOKUP(G8342,Genes!$A$2:$A$749,1,0)),0,1)</f>
        <v>1</v>
      </c>
      <c r="Q8342">
        <f t="shared" si="911"/>
        <v>0</v>
      </c>
      <c r="R8342">
        <f t="shared" si="912"/>
        <v>0</v>
      </c>
      <c r="S8342">
        <f t="shared" si="913"/>
        <v>0</v>
      </c>
      <c r="T8342">
        <f t="shared" si="914"/>
        <v>56</v>
      </c>
      <c r="U8342">
        <f t="shared" si="915"/>
        <v>0</v>
      </c>
      <c r="V8342" t="str">
        <f t="shared" si="916"/>
        <v/>
      </c>
    </row>
    <row r="8343" spans="1:22" x14ac:dyDescent="0.2">
      <c r="A8343" t="s">
        <v>23488</v>
      </c>
      <c r="B8343" t="s">
        <v>183</v>
      </c>
      <c r="C8343">
        <v>11168238</v>
      </c>
      <c r="D8343">
        <v>11168343</v>
      </c>
      <c r="E8343">
        <v>106</v>
      </c>
      <c r="F8343" t="s">
        <v>74</v>
      </c>
      <c r="G8343" t="s">
        <v>2957</v>
      </c>
      <c r="H8343" t="s">
        <v>23489</v>
      </c>
      <c r="I8343">
        <v>0</v>
      </c>
      <c r="J8343">
        <v>0</v>
      </c>
      <c r="K8343">
        <v>0</v>
      </c>
      <c r="L8343">
        <v>0</v>
      </c>
      <c r="M8343">
        <v>0</v>
      </c>
      <c r="N8343">
        <v>0</v>
      </c>
      <c r="O8343" t="str">
        <f t="shared" si="910"/>
        <v/>
      </c>
      <c r="P8343">
        <f>IF(ISERROR(VLOOKUP(G8343,Genes!$A$2:$A$749,1,0)),0,1)</f>
        <v>1</v>
      </c>
      <c r="Q8343">
        <f t="shared" si="911"/>
        <v>0</v>
      </c>
      <c r="R8343">
        <f t="shared" si="912"/>
        <v>0</v>
      </c>
      <c r="S8343">
        <f t="shared" si="913"/>
        <v>0</v>
      </c>
      <c r="T8343">
        <f t="shared" si="914"/>
        <v>57</v>
      </c>
      <c r="U8343">
        <f t="shared" si="915"/>
        <v>0</v>
      </c>
      <c r="V8343" t="str">
        <f t="shared" si="916"/>
        <v/>
      </c>
    </row>
    <row r="8344" spans="1:22" x14ac:dyDescent="0.2">
      <c r="A8344" t="s">
        <v>23490</v>
      </c>
      <c r="B8344" t="s">
        <v>183</v>
      </c>
      <c r="C8344">
        <v>11167542</v>
      </c>
      <c r="D8344">
        <v>11167557</v>
      </c>
      <c r="E8344">
        <v>16</v>
      </c>
      <c r="F8344" t="s">
        <v>74</v>
      </c>
      <c r="G8344" t="s">
        <v>2957</v>
      </c>
      <c r="H8344" t="s">
        <v>23491</v>
      </c>
      <c r="I8344">
        <v>0</v>
      </c>
      <c r="J8344">
        <v>0</v>
      </c>
      <c r="K8344">
        <v>0</v>
      </c>
      <c r="L8344">
        <v>0</v>
      </c>
      <c r="M8344">
        <v>0</v>
      </c>
      <c r="N8344">
        <v>0</v>
      </c>
      <c r="O8344" t="str">
        <f t="shared" si="910"/>
        <v/>
      </c>
      <c r="P8344">
        <f>IF(ISERROR(VLOOKUP(G8344,Genes!$A$2:$A$749,1,0)),0,1)</f>
        <v>1</v>
      </c>
      <c r="Q8344">
        <f t="shared" si="911"/>
        <v>0</v>
      </c>
      <c r="R8344">
        <f t="shared" si="912"/>
        <v>0</v>
      </c>
      <c r="S8344">
        <f t="shared" si="913"/>
        <v>0</v>
      </c>
      <c r="T8344">
        <f t="shared" si="914"/>
        <v>58</v>
      </c>
      <c r="U8344">
        <f t="shared" si="915"/>
        <v>0</v>
      </c>
      <c r="V8344" t="str">
        <f t="shared" si="916"/>
        <v/>
      </c>
    </row>
    <row r="8345" spans="1:22" x14ac:dyDescent="0.2">
      <c r="A8345" t="s">
        <v>23492</v>
      </c>
      <c r="B8345" t="s">
        <v>183</v>
      </c>
      <c r="C8345">
        <v>11307876</v>
      </c>
      <c r="D8345">
        <v>11308151</v>
      </c>
      <c r="E8345">
        <v>276</v>
      </c>
      <c r="F8345" t="s">
        <v>74</v>
      </c>
      <c r="G8345" t="s">
        <v>2957</v>
      </c>
      <c r="H8345" t="s">
        <v>23493</v>
      </c>
      <c r="I8345">
        <v>0</v>
      </c>
      <c r="J8345">
        <v>0</v>
      </c>
      <c r="K8345">
        <v>0</v>
      </c>
      <c r="L8345">
        <v>0</v>
      </c>
      <c r="M8345">
        <v>0</v>
      </c>
      <c r="N8345">
        <v>0</v>
      </c>
      <c r="O8345" t="str">
        <f t="shared" si="910"/>
        <v/>
      </c>
      <c r="P8345">
        <f>IF(ISERROR(VLOOKUP(G8345,Genes!$A$2:$A$749,1,0)),0,1)</f>
        <v>1</v>
      </c>
      <c r="Q8345">
        <f t="shared" si="911"/>
        <v>0</v>
      </c>
      <c r="R8345">
        <f t="shared" si="912"/>
        <v>0</v>
      </c>
      <c r="S8345">
        <f t="shared" si="913"/>
        <v>0</v>
      </c>
      <c r="T8345">
        <f t="shared" si="914"/>
        <v>59</v>
      </c>
      <c r="U8345">
        <f t="shared" si="915"/>
        <v>0</v>
      </c>
      <c r="V8345" t="str">
        <f t="shared" si="916"/>
        <v/>
      </c>
    </row>
    <row r="8346" spans="1:22" x14ac:dyDescent="0.2">
      <c r="A8346" t="s">
        <v>23494</v>
      </c>
      <c r="B8346" t="s">
        <v>183</v>
      </c>
      <c r="C8346">
        <v>11307682</v>
      </c>
      <c r="D8346">
        <v>11307790</v>
      </c>
      <c r="E8346">
        <v>109</v>
      </c>
      <c r="F8346" t="s">
        <v>74</v>
      </c>
      <c r="G8346" t="s">
        <v>2957</v>
      </c>
      <c r="H8346" t="s">
        <v>23495</v>
      </c>
      <c r="I8346">
        <v>0</v>
      </c>
      <c r="J8346">
        <v>0</v>
      </c>
      <c r="K8346">
        <v>0</v>
      </c>
      <c r="L8346">
        <v>0</v>
      </c>
      <c r="M8346">
        <v>0</v>
      </c>
      <c r="N8346">
        <v>0</v>
      </c>
      <c r="O8346" t="str">
        <f t="shared" si="910"/>
        <v/>
      </c>
      <c r="P8346">
        <f>IF(ISERROR(VLOOKUP(G8346,Genes!$A$2:$A$749,1,0)),0,1)</f>
        <v>1</v>
      </c>
      <c r="Q8346">
        <f t="shared" si="911"/>
        <v>0</v>
      </c>
      <c r="R8346">
        <f t="shared" si="912"/>
        <v>0</v>
      </c>
      <c r="S8346">
        <f t="shared" si="913"/>
        <v>0</v>
      </c>
      <c r="T8346">
        <f t="shared" si="914"/>
        <v>60</v>
      </c>
      <c r="U8346">
        <f t="shared" si="915"/>
        <v>0</v>
      </c>
      <c r="V8346" t="str">
        <f t="shared" si="916"/>
        <v/>
      </c>
    </row>
    <row r="8347" spans="1:22" x14ac:dyDescent="0.2">
      <c r="A8347" t="s">
        <v>23496</v>
      </c>
      <c r="B8347" t="s">
        <v>183</v>
      </c>
      <c r="C8347">
        <v>11303171</v>
      </c>
      <c r="D8347">
        <v>11303357</v>
      </c>
      <c r="E8347">
        <v>187</v>
      </c>
      <c r="F8347" t="s">
        <v>74</v>
      </c>
      <c r="G8347" t="s">
        <v>2957</v>
      </c>
      <c r="H8347" t="s">
        <v>23497</v>
      </c>
      <c r="I8347">
        <v>0</v>
      </c>
      <c r="J8347">
        <v>0</v>
      </c>
      <c r="K8347">
        <v>0</v>
      </c>
      <c r="L8347">
        <v>0</v>
      </c>
      <c r="M8347">
        <v>0</v>
      </c>
      <c r="N8347">
        <v>0</v>
      </c>
      <c r="O8347" t="str">
        <f t="shared" si="910"/>
        <v>MTOR</v>
      </c>
      <c r="P8347">
        <f>IF(ISERROR(VLOOKUP(G8347,Genes!$A$2:$A$749,1,0)),0,1)</f>
        <v>1</v>
      </c>
      <c r="Q8347">
        <f t="shared" si="911"/>
        <v>0</v>
      </c>
      <c r="R8347">
        <f t="shared" si="912"/>
        <v>0</v>
      </c>
      <c r="S8347">
        <f t="shared" si="913"/>
        <v>0</v>
      </c>
      <c r="T8347">
        <f t="shared" si="914"/>
        <v>61</v>
      </c>
      <c r="U8347">
        <f t="shared" si="915"/>
        <v>1</v>
      </c>
      <c r="V8347">
        <f t="shared" si="916"/>
        <v>0</v>
      </c>
    </row>
    <row r="8348" spans="1:22" x14ac:dyDescent="0.2">
      <c r="A8348" t="s">
        <v>23498</v>
      </c>
      <c r="B8348" t="s">
        <v>183</v>
      </c>
      <c r="C8348">
        <v>236958621</v>
      </c>
      <c r="D8348">
        <v>236959037</v>
      </c>
      <c r="E8348">
        <v>417</v>
      </c>
      <c r="F8348" t="s">
        <v>66</v>
      </c>
      <c r="G8348" t="s">
        <v>2964</v>
      </c>
      <c r="H8348" t="s">
        <v>23499</v>
      </c>
      <c r="I8348">
        <v>6</v>
      </c>
      <c r="J8348">
        <v>4</v>
      </c>
      <c r="K8348">
        <v>2</v>
      </c>
      <c r="L8348">
        <v>0</v>
      </c>
      <c r="M8348">
        <v>0</v>
      </c>
      <c r="N8348">
        <v>0</v>
      </c>
      <c r="O8348" t="str">
        <f t="shared" si="910"/>
        <v/>
      </c>
      <c r="P8348">
        <f>IF(ISERROR(VLOOKUP(G8348,Genes!$A$2:$A$749,1,0)),0,1)</f>
        <v>1</v>
      </c>
      <c r="Q8348">
        <f t="shared" si="911"/>
        <v>1</v>
      </c>
      <c r="R8348">
        <f t="shared" si="912"/>
        <v>1</v>
      </c>
      <c r="S8348">
        <f t="shared" si="913"/>
        <v>1</v>
      </c>
      <c r="T8348">
        <f t="shared" si="914"/>
        <v>1</v>
      </c>
      <c r="U8348">
        <f t="shared" si="915"/>
        <v>0</v>
      </c>
      <c r="V8348" t="str">
        <f t="shared" si="916"/>
        <v/>
      </c>
    </row>
    <row r="8349" spans="1:22" x14ac:dyDescent="0.2">
      <c r="A8349" t="s">
        <v>23500</v>
      </c>
      <c r="B8349" t="s">
        <v>183</v>
      </c>
      <c r="C8349">
        <v>236979749</v>
      </c>
      <c r="D8349">
        <v>236979843</v>
      </c>
      <c r="E8349">
        <v>95</v>
      </c>
      <c r="F8349" t="s">
        <v>66</v>
      </c>
      <c r="G8349" t="s">
        <v>2964</v>
      </c>
      <c r="H8349" t="s">
        <v>23501</v>
      </c>
      <c r="I8349">
        <v>2</v>
      </c>
      <c r="J8349">
        <v>0</v>
      </c>
      <c r="K8349">
        <v>2</v>
      </c>
      <c r="L8349">
        <v>0</v>
      </c>
      <c r="M8349">
        <v>0</v>
      </c>
      <c r="N8349">
        <v>0</v>
      </c>
      <c r="O8349" t="str">
        <f t="shared" si="910"/>
        <v/>
      </c>
      <c r="P8349">
        <f>IF(ISERROR(VLOOKUP(G8349,Genes!$A$2:$A$749,1,0)),0,1)</f>
        <v>1</v>
      </c>
      <c r="Q8349">
        <f t="shared" si="911"/>
        <v>0</v>
      </c>
      <c r="R8349">
        <f t="shared" si="912"/>
        <v>1</v>
      </c>
      <c r="S8349">
        <f t="shared" si="913"/>
        <v>2</v>
      </c>
      <c r="T8349">
        <f t="shared" si="914"/>
        <v>2</v>
      </c>
      <c r="U8349">
        <f t="shared" si="915"/>
        <v>0</v>
      </c>
      <c r="V8349" t="str">
        <f t="shared" si="916"/>
        <v/>
      </c>
    </row>
    <row r="8350" spans="1:22" x14ac:dyDescent="0.2">
      <c r="A8350" t="s">
        <v>23502</v>
      </c>
      <c r="B8350" t="s">
        <v>183</v>
      </c>
      <c r="C8350">
        <v>236987419</v>
      </c>
      <c r="D8350">
        <v>236987519</v>
      </c>
      <c r="E8350">
        <v>101</v>
      </c>
      <c r="F8350" t="s">
        <v>66</v>
      </c>
      <c r="G8350" t="s">
        <v>2964</v>
      </c>
      <c r="H8350" t="s">
        <v>23503</v>
      </c>
      <c r="I8350">
        <v>2</v>
      </c>
      <c r="J8350">
        <v>0</v>
      </c>
      <c r="K8350">
        <v>2</v>
      </c>
      <c r="L8350">
        <v>0</v>
      </c>
      <c r="M8350">
        <v>0</v>
      </c>
      <c r="N8350">
        <v>0</v>
      </c>
      <c r="O8350" t="str">
        <f t="shared" si="910"/>
        <v/>
      </c>
      <c r="P8350">
        <f>IF(ISERROR(VLOOKUP(G8350,Genes!$A$2:$A$749,1,0)),0,1)</f>
        <v>1</v>
      </c>
      <c r="Q8350">
        <f t="shared" si="911"/>
        <v>0</v>
      </c>
      <c r="R8350">
        <f t="shared" si="912"/>
        <v>1</v>
      </c>
      <c r="S8350">
        <f t="shared" si="913"/>
        <v>3</v>
      </c>
      <c r="T8350">
        <f t="shared" si="914"/>
        <v>3</v>
      </c>
      <c r="U8350">
        <f t="shared" si="915"/>
        <v>0</v>
      </c>
      <c r="V8350" t="str">
        <f t="shared" si="916"/>
        <v/>
      </c>
    </row>
    <row r="8351" spans="1:22" x14ac:dyDescent="0.2">
      <c r="A8351" t="s">
        <v>23504</v>
      </c>
      <c r="B8351" t="s">
        <v>183</v>
      </c>
      <c r="C8351">
        <v>236988638</v>
      </c>
      <c r="D8351">
        <v>236988699</v>
      </c>
      <c r="E8351">
        <v>62</v>
      </c>
      <c r="F8351" t="s">
        <v>66</v>
      </c>
      <c r="G8351" t="s">
        <v>2964</v>
      </c>
      <c r="H8351" t="s">
        <v>23505</v>
      </c>
      <c r="I8351">
        <v>2</v>
      </c>
      <c r="J8351">
        <v>0</v>
      </c>
      <c r="K8351">
        <v>2</v>
      </c>
      <c r="L8351">
        <v>0</v>
      </c>
      <c r="M8351">
        <v>0</v>
      </c>
      <c r="N8351">
        <v>0</v>
      </c>
      <c r="O8351" t="str">
        <f t="shared" si="910"/>
        <v/>
      </c>
      <c r="P8351">
        <f>IF(ISERROR(VLOOKUP(G8351,Genes!$A$2:$A$749,1,0)),0,1)</f>
        <v>1</v>
      </c>
      <c r="Q8351">
        <f t="shared" si="911"/>
        <v>0</v>
      </c>
      <c r="R8351">
        <f t="shared" si="912"/>
        <v>1</v>
      </c>
      <c r="S8351">
        <f t="shared" si="913"/>
        <v>4</v>
      </c>
      <c r="T8351">
        <f t="shared" si="914"/>
        <v>4</v>
      </c>
      <c r="U8351">
        <f t="shared" si="915"/>
        <v>0</v>
      </c>
      <c r="V8351" t="str">
        <f t="shared" si="916"/>
        <v/>
      </c>
    </row>
    <row r="8352" spans="1:22" x14ac:dyDescent="0.2">
      <c r="A8352" t="s">
        <v>23506</v>
      </c>
      <c r="B8352" t="s">
        <v>183</v>
      </c>
      <c r="C8352">
        <v>236990129</v>
      </c>
      <c r="D8352">
        <v>236990196</v>
      </c>
      <c r="E8352">
        <v>68</v>
      </c>
      <c r="F8352" t="s">
        <v>66</v>
      </c>
      <c r="G8352" t="s">
        <v>2964</v>
      </c>
      <c r="H8352" t="s">
        <v>23507</v>
      </c>
      <c r="I8352">
        <v>2</v>
      </c>
      <c r="J8352">
        <v>0</v>
      </c>
      <c r="K8352">
        <v>2</v>
      </c>
      <c r="L8352">
        <v>0</v>
      </c>
      <c r="M8352">
        <v>0</v>
      </c>
      <c r="N8352">
        <v>0</v>
      </c>
      <c r="O8352" t="str">
        <f t="shared" si="910"/>
        <v/>
      </c>
      <c r="P8352">
        <f>IF(ISERROR(VLOOKUP(G8352,Genes!$A$2:$A$749,1,0)),0,1)</f>
        <v>1</v>
      </c>
      <c r="Q8352">
        <f t="shared" si="911"/>
        <v>0</v>
      </c>
      <c r="R8352">
        <f t="shared" si="912"/>
        <v>1</v>
      </c>
      <c r="S8352">
        <f t="shared" si="913"/>
        <v>5</v>
      </c>
      <c r="T8352">
        <f t="shared" si="914"/>
        <v>5</v>
      </c>
      <c r="U8352">
        <f t="shared" si="915"/>
        <v>0</v>
      </c>
      <c r="V8352" t="str">
        <f t="shared" si="916"/>
        <v/>
      </c>
    </row>
    <row r="8353" spans="1:22" x14ac:dyDescent="0.2">
      <c r="A8353" t="s">
        <v>23508</v>
      </c>
      <c r="B8353" t="s">
        <v>183</v>
      </c>
      <c r="C8353">
        <v>236990138</v>
      </c>
      <c r="D8353">
        <v>236990196</v>
      </c>
      <c r="E8353">
        <v>59</v>
      </c>
      <c r="F8353" t="s">
        <v>66</v>
      </c>
      <c r="G8353" t="s">
        <v>2964</v>
      </c>
      <c r="H8353" t="s">
        <v>23509</v>
      </c>
      <c r="I8353">
        <v>2</v>
      </c>
      <c r="J8353">
        <v>1</v>
      </c>
      <c r="K8353">
        <v>0</v>
      </c>
      <c r="L8353">
        <v>1</v>
      </c>
      <c r="M8353">
        <v>0</v>
      </c>
      <c r="N8353">
        <v>0</v>
      </c>
      <c r="O8353" t="str">
        <f t="shared" si="910"/>
        <v/>
      </c>
      <c r="P8353">
        <f>IF(ISERROR(VLOOKUP(G8353,Genes!$A$2:$A$749,1,0)),0,1)</f>
        <v>1</v>
      </c>
      <c r="Q8353">
        <f t="shared" si="911"/>
        <v>0</v>
      </c>
      <c r="R8353">
        <f t="shared" si="912"/>
        <v>1</v>
      </c>
      <c r="S8353">
        <f t="shared" si="913"/>
        <v>6</v>
      </c>
      <c r="T8353">
        <f t="shared" si="914"/>
        <v>6</v>
      </c>
      <c r="U8353">
        <f t="shared" si="915"/>
        <v>0</v>
      </c>
      <c r="V8353" t="str">
        <f t="shared" si="916"/>
        <v/>
      </c>
    </row>
    <row r="8354" spans="1:22" x14ac:dyDescent="0.2">
      <c r="A8354" t="s">
        <v>23510</v>
      </c>
      <c r="B8354" t="s">
        <v>183</v>
      </c>
      <c r="C8354">
        <v>236992489</v>
      </c>
      <c r="D8354">
        <v>236992568</v>
      </c>
      <c r="E8354">
        <v>80</v>
      </c>
      <c r="F8354" t="s">
        <v>66</v>
      </c>
      <c r="G8354" t="s">
        <v>2964</v>
      </c>
      <c r="H8354" t="s">
        <v>23511</v>
      </c>
      <c r="I8354">
        <v>2</v>
      </c>
      <c r="J8354">
        <v>0</v>
      </c>
      <c r="K8354">
        <v>2</v>
      </c>
      <c r="L8354">
        <v>0</v>
      </c>
      <c r="M8354">
        <v>0</v>
      </c>
      <c r="N8354">
        <v>0</v>
      </c>
      <c r="O8354" t="str">
        <f t="shared" si="910"/>
        <v/>
      </c>
      <c r="P8354">
        <f>IF(ISERROR(VLOOKUP(G8354,Genes!$A$2:$A$749,1,0)),0,1)</f>
        <v>1</v>
      </c>
      <c r="Q8354">
        <f t="shared" si="911"/>
        <v>0</v>
      </c>
      <c r="R8354">
        <f t="shared" si="912"/>
        <v>1</v>
      </c>
      <c r="S8354">
        <f t="shared" si="913"/>
        <v>7</v>
      </c>
      <c r="T8354">
        <f t="shared" si="914"/>
        <v>7</v>
      </c>
      <c r="U8354">
        <f t="shared" si="915"/>
        <v>0</v>
      </c>
      <c r="V8354" t="str">
        <f t="shared" si="916"/>
        <v/>
      </c>
    </row>
    <row r="8355" spans="1:22" x14ac:dyDescent="0.2">
      <c r="A8355" t="s">
        <v>23512</v>
      </c>
      <c r="B8355" t="s">
        <v>183</v>
      </c>
      <c r="C8355">
        <v>236995266</v>
      </c>
      <c r="D8355">
        <v>236995378</v>
      </c>
      <c r="E8355">
        <v>113</v>
      </c>
      <c r="F8355" t="s">
        <v>66</v>
      </c>
      <c r="G8355" t="s">
        <v>2964</v>
      </c>
      <c r="H8355" t="s">
        <v>23513</v>
      </c>
      <c r="I8355">
        <v>2</v>
      </c>
      <c r="J8355">
        <v>0</v>
      </c>
      <c r="K8355">
        <v>2</v>
      </c>
      <c r="L8355">
        <v>0</v>
      </c>
      <c r="M8355">
        <v>0</v>
      </c>
      <c r="N8355">
        <v>0</v>
      </c>
      <c r="O8355" t="str">
        <f t="shared" si="910"/>
        <v/>
      </c>
      <c r="P8355">
        <f>IF(ISERROR(VLOOKUP(G8355,Genes!$A$2:$A$749,1,0)),0,1)</f>
        <v>1</v>
      </c>
      <c r="Q8355">
        <f t="shared" si="911"/>
        <v>0</v>
      </c>
      <c r="R8355">
        <f t="shared" si="912"/>
        <v>1</v>
      </c>
      <c r="S8355">
        <f t="shared" si="913"/>
        <v>8</v>
      </c>
      <c r="T8355">
        <f t="shared" si="914"/>
        <v>8</v>
      </c>
      <c r="U8355">
        <f t="shared" si="915"/>
        <v>0</v>
      </c>
      <c r="V8355" t="str">
        <f t="shared" si="916"/>
        <v/>
      </c>
    </row>
    <row r="8356" spans="1:22" x14ac:dyDescent="0.2">
      <c r="A8356" t="s">
        <v>23514</v>
      </c>
      <c r="B8356" t="s">
        <v>183</v>
      </c>
      <c r="C8356">
        <v>236998847</v>
      </c>
      <c r="D8356">
        <v>236998987</v>
      </c>
      <c r="E8356">
        <v>141</v>
      </c>
      <c r="F8356" t="s">
        <v>66</v>
      </c>
      <c r="G8356" t="s">
        <v>2964</v>
      </c>
      <c r="H8356" t="s">
        <v>23515</v>
      </c>
      <c r="I8356">
        <v>3</v>
      </c>
      <c r="J8356">
        <v>1</v>
      </c>
      <c r="K8356">
        <v>2</v>
      </c>
      <c r="L8356">
        <v>0</v>
      </c>
      <c r="M8356">
        <v>0</v>
      </c>
      <c r="N8356">
        <v>0</v>
      </c>
      <c r="O8356" t="str">
        <f t="shared" si="910"/>
        <v/>
      </c>
      <c r="P8356">
        <f>IF(ISERROR(VLOOKUP(G8356,Genes!$A$2:$A$749,1,0)),0,1)</f>
        <v>1</v>
      </c>
      <c r="Q8356">
        <f t="shared" si="911"/>
        <v>0</v>
      </c>
      <c r="R8356">
        <f t="shared" si="912"/>
        <v>1</v>
      </c>
      <c r="S8356">
        <f t="shared" si="913"/>
        <v>9</v>
      </c>
      <c r="T8356">
        <f t="shared" si="914"/>
        <v>9</v>
      </c>
      <c r="U8356">
        <f t="shared" si="915"/>
        <v>0</v>
      </c>
      <c r="V8356" t="str">
        <f t="shared" si="916"/>
        <v/>
      </c>
    </row>
    <row r="8357" spans="1:22" x14ac:dyDescent="0.2">
      <c r="A8357" t="s">
        <v>23516</v>
      </c>
      <c r="B8357" t="s">
        <v>183</v>
      </c>
      <c r="C8357">
        <v>236998880</v>
      </c>
      <c r="D8357">
        <v>236998987</v>
      </c>
      <c r="E8357">
        <v>108</v>
      </c>
      <c r="F8357" t="s">
        <v>66</v>
      </c>
      <c r="G8357" t="s">
        <v>2964</v>
      </c>
      <c r="H8357" t="s">
        <v>23517</v>
      </c>
      <c r="I8357">
        <v>3</v>
      </c>
      <c r="J8357">
        <v>0</v>
      </c>
      <c r="K8357">
        <v>2</v>
      </c>
      <c r="L8357">
        <v>1</v>
      </c>
      <c r="M8357">
        <v>0</v>
      </c>
      <c r="N8357">
        <v>0</v>
      </c>
      <c r="O8357" t="str">
        <f t="shared" si="910"/>
        <v/>
      </c>
      <c r="P8357">
        <f>IF(ISERROR(VLOOKUP(G8357,Genes!$A$2:$A$749,1,0)),0,1)</f>
        <v>1</v>
      </c>
      <c r="Q8357">
        <f t="shared" si="911"/>
        <v>0</v>
      </c>
      <c r="R8357">
        <f t="shared" si="912"/>
        <v>1</v>
      </c>
      <c r="S8357">
        <f t="shared" si="913"/>
        <v>10</v>
      </c>
      <c r="T8357">
        <f t="shared" si="914"/>
        <v>10</v>
      </c>
      <c r="U8357">
        <f t="shared" si="915"/>
        <v>0</v>
      </c>
      <c r="V8357" t="str">
        <f t="shared" si="916"/>
        <v/>
      </c>
    </row>
    <row r="8358" spans="1:22" x14ac:dyDescent="0.2">
      <c r="A8358" t="s">
        <v>23518</v>
      </c>
      <c r="B8358" t="s">
        <v>183</v>
      </c>
      <c r="C8358">
        <v>237001714</v>
      </c>
      <c r="D8358">
        <v>237001899</v>
      </c>
      <c r="E8358">
        <v>186</v>
      </c>
      <c r="F8358" t="s">
        <v>66</v>
      </c>
      <c r="G8358" t="s">
        <v>2964</v>
      </c>
      <c r="H8358" t="s">
        <v>23519</v>
      </c>
      <c r="I8358">
        <v>3</v>
      </c>
      <c r="J8358">
        <v>1</v>
      </c>
      <c r="K8358">
        <v>2</v>
      </c>
      <c r="L8358">
        <v>0</v>
      </c>
      <c r="M8358">
        <v>0</v>
      </c>
      <c r="N8358">
        <v>0</v>
      </c>
      <c r="O8358" t="str">
        <f t="shared" si="910"/>
        <v/>
      </c>
      <c r="P8358">
        <f>IF(ISERROR(VLOOKUP(G8358,Genes!$A$2:$A$749,1,0)),0,1)</f>
        <v>1</v>
      </c>
      <c r="Q8358">
        <f t="shared" si="911"/>
        <v>0</v>
      </c>
      <c r="R8358">
        <f t="shared" si="912"/>
        <v>1</v>
      </c>
      <c r="S8358">
        <f t="shared" si="913"/>
        <v>11</v>
      </c>
      <c r="T8358">
        <f t="shared" si="914"/>
        <v>11</v>
      </c>
      <c r="U8358">
        <f t="shared" si="915"/>
        <v>0</v>
      </c>
      <c r="V8358" t="str">
        <f t="shared" si="916"/>
        <v/>
      </c>
    </row>
    <row r="8359" spans="1:22" x14ac:dyDescent="0.2">
      <c r="A8359" t="s">
        <v>23520</v>
      </c>
      <c r="B8359" t="s">
        <v>183</v>
      </c>
      <c r="C8359">
        <v>236959004</v>
      </c>
      <c r="D8359">
        <v>236959037</v>
      </c>
      <c r="E8359">
        <v>34</v>
      </c>
      <c r="F8359" t="s">
        <v>66</v>
      </c>
      <c r="G8359" t="s">
        <v>2964</v>
      </c>
      <c r="H8359" t="s">
        <v>23521</v>
      </c>
      <c r="I8359">
        <v>3</v>
      </c>
      <c r="J8359">
        <v>1</v>
      </c>
      <c r="K8359">
        <v>0</v>
      </c>
      <c r="L8359">
        <v>0</v>
      </c>
      <c r="M8359">
        <v>1</v>
      </c>
      <c r="N8359">
        <v>1</v>
      </c>
      <c r="O8359" t="str">
        <f t="shared" si="910"/>
        <v/>
      </c>
      <c r="P8359">
        <f>IF(ISERROR(VLOOKUP(G8359,Genes!$A$2:$A$749,1,0)),0,1)</f>
        <v>1</v>
      </c>
      <c r="Q8359">
        <f t="shared" si="911"/>
        <v>0</v>
      </c>
      <c r="R8359">
        <f t="shared" si="912"/>
        <v>1</v>
      </c>
      <c r="S8359">
        <f t="shared" si="913"/>
        <v>12</v>
      </c>
      <c r="T8359">
        <f t="shared" si="914"/>
        <v>12</v>
      </c>
      <c r="U8359">
        <f t="shared" si="915"/>
        <v>0</v>
      </c>
      <c r="V8359" t="str">
        <f t="shared" si="916"/>
        <v/>
      </c>
    </row>
    <row r="8360" spans="1:22" x14ac:dyDescent="0.2">
      <c r="A8360" t="s">
        <v>23522</v>
      </c>
      <c r="B8360" t="s">
        <v>183</v>
      </c>
      <c r="C8360">
        <v>237013644</v>
      </c>
      <c r="D8360">
        <v>237013823</v>
      </c>
      <c r="E8360">
        <v>180</v>
      </c>
      <c r="F8360" t="s">
        <v>66</v>
      </c>
      <c r="G8360" t="s">
        <v>2964</v>
      </c>
      <c r="H8360" t="s">
        <v>23523</v>
      </c>
      <c r="I8360">
        <v>3</v>
      </c>
      <c r="J8360">
        <v>1</v>
      </c>
      <c r="K8360">
        <v>2</v>
      </c>
      <c r="L8360">
        <v>0</v>
      </c>
      <c r="M8360">
        <v>0</v>
      </c>
      <c r="N8360">
        <v>0</v>
      </c>
      <c r="O8360" t="str">
        <f t="shared" si="910"/>
        <v/>
      </c>
      <c r="P8360">
        <f>IF(ISERROR(VLOOKUP(G8360,Genes!$A$2:$A$749,1,0)),0,1)</f>
        <v>1</v>
      </c>
      <c r="Q8360">
        <f t="shared" si="911"/>
        <v>0</v>
      </c>
      <c r="R8360">
        <f t="shared" si="912"/>
        <v>1</v>
      </c>
      <c r="S8360">
        <f t="shared" si="913"/>
        <v>13</v>
      </c>
      <c r="T8360">
        <f t="shared" si="914"/>
        <v>13</v>
      </c>
      <c r="U8360">
        <f t="shared" si="915"/>
        <v>0</v>
      </c>
      <c r="V8360" t="str">
        <f t="shared" si="916"/>
        <v/>
      </c>
    </row>
    <row r="8361" spans="1:22" x14ac:dyDescent="0.2">
      <c r="A8361" t="s">
        <v>23524</v>
      </c>
      <c r="B8361" t="s">
        <v>183</v>
      </c>
      <c r="C8361">
        <v>237015821</v>
      </c>
      <c r="D8361">
        <v>237015937</v>
      </c>
      <c r="E8361">
        <v>117</v>
      </c>
      <c r="F8361" t="s">
        <v>66</v>
      </c>
      <c r="G8361" t="s">
        <v>2964</v>
      </c>
      <c r="H8361" t="s">
        <v>23525</v>
      </c>
      <c r="I8361">
        <v>2</v>
      </c>
      <c r="J8361">
        <v>0</v>
      </c>
      <c r="K8361">
        <v>2</v>
      </c>
      <c r="L8361">
        <v>0</v>
      </c>
      <c r="M8361">
        <v>0</v>
      </c>
      <c r="N8361">
        <v>0</v>
      </c>
      <c r="O8361" t="str">
        <f t="shared" si="910"/>
        <v/>
      </c>
      <c r="P8361">
        <f>IF(ISERROR(VLOOKUP(G8361,Genes!$A$2:$A$749,1,0)),0,1)</f>
        <v>1</v>
      </c>
      <c r="Q8361">
        <f t="shared" si="911"/>
        <v>0</v>
      </c>
      <c r="R8361">
        <f t="shared" si="912"/>
        <v>1</v>
      </c>
      <c r="S8361">
        <f t="shared" si="913"/>
        <v>14</v>
      </c>
      <c r="T8361">
        <f t="shared" si="914"/>
        <v>14</v>
      </c>
      <c r="U8361">
        <f t="shared" si="915"/>
        <v>0</v>
      </c>
      <c r="V8361" t="str">
        <f t="shared" si="916"/>
        <v/>
      </c>
    </row>
    <row r="8362" spans="1:22" x14ac:dyDescent="0.2">
      <c r="A8362" t="s">
        <v>23526</v>
      </c>
      <c r="B8362" t="s">
        <v>183</v>
      </c>
      <c r="C8362">
        <v>237016248</v>
      </c>
      <c r="D8362">
        <v>237016388</v>
      </c>
      <c r="E8362">
        <v>141</v>
      </c>
      <c r="F8362" t="s">
        <v>66</v>
      </c>
      <c r="G8362" t="s">
        <v>2964</v>
      </c>
      <c r="H8362" t="s">
        <v>23527</v>
      </c>
      <c r="I8362">
        <v>3</v>
      </c>
      <c r="J8362">
        <v>1</v>
      </c>
      <c r="K8362">
        <v>2</v>
      </c>
      <c r="L8362">
        <v>0</v>
      </c>
      <c r="M8362">
        <v>0</v>
      </c>
      <c r="N8362">
        <v>0</v>
      </c>
      <c r="O8362" t="str">
        <f t="shared" si="910"/>
        <v/>
      </c>
      <c r="P8362">
        <f>IF(ISERROR(VLOOKUP(G8362,Genes!$A$2:$A$749,1,0)),0,1)</f>
        <v>1</v>
      </c>
      <c r="Q8362">
        <f t="shared" si="911"/>
        <v>0</v>
      </c>
      <c r="R8362">
        <f t="shared" si="912"/>
        <v>1</v>
      </c>
      <c r="S8362">
        <f t="shared" si="913"/>
        <v>15</v>
      </c>
      <c r="T8362">
        <f t="shared" si="914"/>
        <v>15</v>
      </c>
      <c r="U8362">
        <f t="shared" si="915"/>
        <v>0</v>
      </c>
      <c r="V8362" t="str">
        <f t="shared" si="916"/>
        <v/>
      </c>
    </row>
    <row r="8363" spans="1:22" x14ac:dyDescent="0.2">
      <c r="A8363" t="s">
        <v>23528</v>
      </c>
      <c r="B8363" t="s">
        <v>183</v>
      </c>
      <c r="C8363">
        <v>237023133</v>
      </c>
      <c r="D8363">
        <v>237023222</v>
      </c>
      <c r="E8363">
        <v>90</v>
      </c>
      <c r="F8363" t="s">
        <v>66</v>
      </c>
      <c r="G8363" t="s">
        <v>2964</v>
      </c>
      <c r="H8363" t="s">
        <v>23529</v>
      </c>
      <c r="I8363">
        <v>2</v>
      </c>
      <c r="J8363">
        <v>0</v>
      </c>
      <c r="K8363">
        <v>2</v>
      </c>
      <c r="L8363">
        <v>0</v>
      </c>
      <c r="M8363">
        <v>0</v>
      </c>
      <c r="N8363">
        <v>0</v>
      </c>
      <c r="O8363" t="str">
        <f t="shared" si="910"/>
        <v/>
      </c>
      <c r="P8363">
        <f>IF(ISERROR(VLOOKUP(G8363,Genes!$A$2:$A$749,1,0)),0,1)</f>
        <v>1</v>
      </c>
      <c r="Q8363">
        <f t="shared" si="911"/>
        <v>0</v>
      </c>
      <c r="R8363">
        <f t="shared" si="912"/>
        <v>1</v>
      </c>
      <c r="S8363">
        <f t="shared" si="913"/>
        <v>16</v>
      </c>
      <c r="T8363">
        <f t="shared" si="914"/>
        <v>16</v>
      </c>
      <c r="U8363">
        <f t="shared" si="915"/>
        <v>0</v>
      </c>
      <c r="V8363" t="str">
        <f t="shared" si="916"/>
        <v/>
      </c>
    </row>
    <row r="8364" spans="1:22" x14ac:dyDescent="0.2">
      <c r="A8364" t="s">
        <v>23530</v>
      </c>
      <c r="B8364" t="s">
        <v>183</v>
      </c>
      <c r="C8364">
        <v>237024425</v>
      </c>
      <c r="D8364">
        <v>237024577</v>
      </c>
      <c r="E8364">
        <v>153</v>
      </c>
      <c r="F8364" t="s">
        <v>66</v>
      </c>
      <c r="G8364" t="s">
        <v>2964</v>
      </c>
      <c r="H8364" t="s">
        <v>23531</v>
      </c>
      <c r="I8364">
        <v>3</v>
      </c>
      <c r="J8364">
        <v>0</v>
      </c>
      <c r="K8364">
        <v>2</v>
      </c>
      <c r="L8364">
        <v>1</v>
      </c>
      <c r="M8364">
        <v>0</v>
      </c>
      <c r="N8364">
        <v>0</v>
      </c>
      <c r="O8364" t="str">
        <f t="shared" si="910"/>
        <v/>
      </c>
      <c r="P8364">
        <f>IF(ISERROR(VLOOKUP(G8364,Genes!$A$2:$A$749,1,0)),0,1)</f>
        <v>1</v>
      </c>
      <c r="Q8364">
        <f t="shared" si="911"/>
        <v>0</v>
      </c>
      <c r="R8364">
        <f t="shared" si="912"/>
        <v>1</v>
      </c>
      <c r="S8364">
        <f t="shared" si="913"/>
        <v>17</v>
      </c>
      <c r="T8364">
        <f t="shared" si="914"/>
        <v>17</v>
      </c>
      <c r="U8364">
        <f t="shared" si="915"/>
        <v>0</v>
      </c>
      <c r="V8364" t="str">
        <f t="shared" si="916"/>
        <v/>
      </c>
    </row>
    <row r="8365" spans="1:22" x14ac:dyDescent="0.2">
      <c r="A8365" t="s">
        <v>23532</v>
      </c>
      <c r="B8365" t="s">
        <v>183</v>
      </c>
      <c r="C8365">
        <v>237025536</v>
      </c>
      <c r="D8365">
        <v>237025643</v>
      </c>
      <c r="E8365">
        <v>108</v>
      </c>
      <c r="F8365" t="s">
        <v>66</v>
      </c>
      <c r="G8365" t="s">
        <v>2964</v>
      </c>
      <c r="H8365" t="s">
        <v>23533</v>
      </c>
      <c r="I8365">
        <v>2</v>
      </c>
      <c r="J8365">
        <v>0</v>
      </c>
      <c r="K8365">
        <v>2</v>
      </c>
      <c r="L8365">
        <v>0</v>
      </c>
      <c r="M8365">
        <v>0</v>
      </c>
      <c r="N8365">
        <v>0</v>
      </c>
      <c r="O8365" t="str">
        <f t="shared" si="910"/>
        <v/>
      </c>
      <c r="P8365">
        <f>IF(ISERROR(VLOOKUP(G8365,Genes!$A$2:$A$749,1,0)),0,1)</f>
        <v>1</v>
      </c>
      <c r="Q8365">
        <f t="shared" si="911"/>
        <v>0</v>
      </c>
      <c r="R8365">
        <f t="shared" si="912"/>
        <v>1</v>
      </c>
      <c r="S8365">
        <f t="shared" si="913"/>
        <v>18</v>
      </c>
      <c r="T8365">
        <f t="shared" si="914"/>
        <v>18</v>
      </c>
      <c r="U8365">
        <f t="shared" si="915"/>
        <v>0</v>
      </c>
      <c r="V8365" t="str">
        <f t="shared" si="916"/>
        <v/>
      </c>
    </row>
    <row r="8366" spans="1:22" x14ac:dyDescent="0.2">
      <c r="A8366" t="s">
        <v>23534</v>
      </c>
      <c r="B8366" t="s">
        <v>183</v>
      </c>
      <c r="C8366">
        <v>237026754</v>
      </c>
      <c r="D8366">
        <v>237026854</v>
      </c>
      <c r="E8366">
        <v>101</v>
      </c>
      <c r="F8366" t="s">
        <v>66</v>
      </c>
      <c r="G8366" t="s">
        <v>2964</v>
      </c>
      <c r="H8366" t="s">
        <v>23535</v>
      </c>
      <c r="I8366">
        <v>2</v>
      </c>
      <c r="J8366">
        <v>0</v>
      </c>
      <c r="K8366">
        <v>2</v>
      </c>
      <c r="L8366">
        <v>0</v>
      </c>
      <c r="M8366">
        <v>0</v>
      </c>
      <c r="N8366">
        <v>0</v>
      </c>
      <c r="O8366" t="str">
        <f t="shared" si="910"/>
        <v/>
      </c>
      <c r="P8366">
        <f>IF(ISERROR(VLOOKUP(G8366,Genes!$A$2:$A$749,1,0)),0,1)</f>
        <v>1</v>
      </c>
      <c r="Q8366">
        <f t="shared" si="911"/>
        <v>0</v>
      </c>
      <c r="R8366">
        <f t="shared" si="912"/>
        <v>1</v>
      </c>
      <c r="S8366">
        <f t="shared" si="913"/>
        <v>19</v>
      </c>
      <c r="T8366">
        <f t="shared" si="914"/>
        <v>19</v>
      </c>
      <c r="U8366">
        <f t="shared" si="915"/>
        <v>0</v>
      </c>
      <c r="V8366" t="str">
        <f t="shared" si="916"/>
        <v/>
      </c>
    </row>
    <row r="8367" spans="1:22" x14ac:dyDescent="0.2">
      <c r="A8367" t="s">
        <v>23536</v>
      </c>
      <c r="B8367" t="s">
        <v>183</v>
      </c>
      <c r="C8367">
        <v>237037073</v>
      </c>
      <c r="D8367">
        <v>237037140</v>
      </c>
      <c r="E8367">
        <v>68</v>
      </c>
      <c r="F8367" t="s">
        <v>66</v>
      </c>
      <c r="G8367" t="s">
        <v>2964</v>
      </c>
      <c r="H8367" t="s">
        <v>23537</v>
      </c>
      <c r="I8367">
        <v>2</v>
      </c>
      <c r="J8367">
        <v>0</v>
      </c>
      <c r="K8367">
        <v>2</v>
      </c>
      <c r="L8367">
        <v>0</v>
      </c>
      <c r="M8367">
        <v>0</v>
      </c>
      <c r="N8367">
        <v>0</v>
      </c>
      <c r="O8367" t="str">
        <f t="shared" si="910"/>
        <v/>
      </c>
      <c r="P8367">
        <f>IF(ISERROR(VLOOKUP(G8367,Genes!$A$2:$A$749,1,0)),0,1)</f>
        <v>1</v>
      </c>
      <c r="Q8367">
        <f t="shared" si="911"/>
        <v>0</v>
      </c>
      <c r="R8367">
        <f t="shared" si="912"/>
        <v>1</v>
      </c>
      <c r="S8367">
        <f t="shared" si="913"/>
        <v>20</v>
      </c>
      <c r="T8367">
        <f t="shared" si="914"/>
        <v>20</v>
      </c>
      <c r="U8367">
        <f t="shared" si="915"/>
        <v>0</v>
      </c>
      <c r="V8367" t="str">
        <f t="shared" si="916"/>
        <v/>
      </c>
    </row>
    <row r="8368" spans="1:22" x14ac:dyDescent="0.2">
      <c r="A8368" t="s">
        <v>23538</v>
      </c>
      <c r="B8368" t="s">
        <v>183</v>
      </c>
      <c r="C8368">
        <v>237038026</v>
      </c>
      <c r="D8368">
        <v>237038146</v>
      </c>
      <c r="E8368">
        <v>121</v>
      </c>
      <c r="F8368" t="s">
        <v>66</v>
      </c>
      <c r="G8368" t="s">
        <v>2964</v>
      </c>
      <c r="H8368" t="s">
        <v>23539</v>
      </c>
      <c r="I8368">
        <v>2</v>
      </c>
      <c r="J8368">
        <v>0</v>
      </c>
      <c r="K8368">
        <v>2</v>
      </c>
      <c r="L8368">
        <v>0</v>
      </c>
      <c r="M8368">
        <v>0</v>
      </c>
      <c r="N8368">
        <v>0</v>
      </c>
      <c r="O8368" t="str">
        <f t="shared" si="910"/>
        <v/>
      </c>
      <c r="P8368">
        <f>IF(ISERROR(VLOOKUP(G8368,Genes!$A$2:$A$749,1,0)),0,1)</f>
        <v>1</v>
      </c>
      <c r="Q8368">
        <f t="shared" si="911"/>
        <v>0</v>
      </c>
      <c r="R8368">
        <f t="shared" si="912"/>
        <v>1</v>
      </c>
      <c r="S8368">
        <f t="shared" si="913"/>
        <v>21</v>
      </c>
      <c r="T8368">
        <f t="shared" si="914"/>
        <v>21</v>
      </c>
      <c r="U8368">
        <f t="shared" si="915"/>
        <v>0</v>
      </c>
      <c r="V8368" t="str">
        <f t="shared" si="916"/>
        <v/>
      </c>
    </row>
    <row r="8369" spans="1:22" x14ac:dyDescent="0.2">
      <c r="A8369" t="s">
        <v>23540</v>
      </c>
      <c r="B8369" t="s">
        <v>183</v>
      </c>
      <c r="C8369">
        <v>237044055</v>
      </c>
      <c r="D8369">
        <v>237044136</v>
      </c>
      <c r="E8369">
        <v>82</v>
      </c>
      <c r="F8369" t="s">
        <v>66</v>
      </c>
      <c r="G8369" t="s">
        <v>2964</v>
      </c>
      <c r="H8369" t="s">
        <v>23541</v>
      </c>
      <c r="I8369">
        <v>2</v>
      </c>
      <c r="J8369">
        <v>0</v>
      </c>
      <c r="K8369">
        <v>2</v>
      </c>
      <c r="L8369">
        <v>0</v>
      </c>
      <c r="M8369">
        <v>0</v>
      </c>
      <c r="N8369">
        <v>0</v>
      </c>
      <c r="O8369" t="str">
        <f t="shared" si="910"/>
        <v/>
      </c>
      <c r="P8369">
        <f>IF(ISERROR(VLOOKUP(G8369,Genes!$A$2:$A$749,1,0)),0,1)</f>
        <v>1</v>
      </c>
      <c r="Q8369">
        <f t="shared" si="911"/>
        <v>0</v>
      </c>
      <c r="R8369">
        <f t="shared" si="912"/>
        <v>1</v>
      </c>
      <c r="S8369">
        <f t="shared" si="913"/>
        <v>22</v>
      </c>
      <c r="T8369">
        <f t="shared" si="914"/>
        <v>22</v>
      </c>
      <c r="U8369">
        <f t="shared" si="915"/>
        <v>0</v>
      </c>
      <c r="V8369" t="str">
        <f t="shared" si="916"/>
        <v/>
      </c>
    </row>
    <row r="8370" spans="1:22" x14ac:dyDescent="0.2">
      <c r="A8370" t="s">
        <v>23542</v>
      </c>
      <c r="B8370" t="s">
        <v>183</v>
      </c>
      <c r="C8370">
        <v>236966728</v>
      </c>
      <c r="D8370">
        <v>236966942</v>
      </c>
      <c r="E8370">
        <v>215</v>
      </c>
      <c r="F8370" t="s">
        <v>66</v>
      </c>
      <c r="G8370" t="s">
        <v>2964</v>
      </c>
      <c r="H8370" t="s">
        <v>23543</v>
      </c>
      <c r="I8370">
        <v>3</v>
      </c>
      <c r="J8370">
        <v>1</v>
      </c>
      <c r="K8370">
        <v>2</v>
      </c>
      <c r="L8370">
        <v>0</v>
      </c>
      <c r="M8370">
        <v>0</v>
      </c>
      <c r="N8370">
        <v>0</v>
      </c>
      <c r="O8370" t="str">
        <f t="shared" si="910"/>
        <v/>
      </c>
      <c r="P8370">
        <f>IF(ISERROR(VLOOKUP(G8370,Genes!$A$2:$A$749,1,0)),0,1)</f>
        <v>1</v>
      </c>
      <c r="Q8370">
        <f t="shared" si="911"/>
        <v>0</v>
      </c>
      <c r="R8370">
        <f t="shared" si="912"/>
        <v>1</v>
      </c>
      <c r="S8370">
        <f t="shared" si="913"/>
        <v>23</v>
      </c>
      <c r="T8370">
        <f t="shared" si="914"/>
        <v>23</v>
      </c>
      <c r="U8370">
        <f t="shared" si="915"/>
        <v>0</v>
      </c>
      <c r="V8370" t="str">
        <f t="shared" si="916"/>
        <v/>
      </c>
    </row>
    <row r="8371" spans="1:22" x14ac:dyDescent="0.2">
      <c r="A8371" t="s">
        <v>23544</v>
      </c>
      <c r="B8371" t="s">
        <v>183</v>
      </c>
      <c r="C8371">
        <v>237048421</v>
      </c>
      <c r="D8371">
        <v>237048519</v>
      </c>
      <c r="E8371">
        <v>99</v>
      </c>
      <c r="F8371" t="s">
        <v>66</v>
      </c>
      <c r="G8371" t="s">
        <v>2964</v>
      </c>
      <c r="H8371" t="s">
        <v>23545</v>
      </c>
      <c r="I8371">
        <v>2</v>
      </c>
      <c r="J8371">
        <v>0</v>
      </c>
      <c r="K8371">
        <v>2</v>
      </c>
      <c r="L8371">
        <v>0</v>
      </c>
      <c r="M8371">
        <v>0</v>
      </c>
      <c r="N8371">
        <v>0</v>
      </c>
      <c r="O8371" t="str">
        <f t="shared" si="910"/>
        <v/>
      </c>
      <c r="P8371">
        <f>IF(ISERROR(VLOOKUP(G8371,Genes!$A$2:$A$749,1,0)),0,1)</f>
        <v>1</v>
      </c>
      <c r="Q8371">
        <f t="shared" si="911"/>
        <v>0</v>
      </c>
      <c r="R8371">
        <f t="shared" si="912"/>
        <v>1</v>
      </c>
      <c r="S8371">
        <f t="shared" si="913"/>
        <v>24</v>
      </c>
      <c r="T8371">
        <f t="shared" si="914"/>
        <v>24</v>
      </c>
      <c r="U8371">
        <f t="shared" si="915"/>
        <v>0</v>
      </c>
      <c r="V8371" t="str">
        <f t="shared" si="916"/>
        <v/>
      </c>
    </row>
    <row r="8372" spans="1:22" x14ac:dyDescent="0.2">
      <c r="A8372" t="s">
        <v>23546</v>
      </c>
      <c r="B8372" t="s">
        <v>183</v>
      </c>
      <c r="C8372">
        <v>237049592</v>
      </c>
      <c r="D8372">
        <v>237049667</v>
      </c>
      <c r="E8372">
        <v>76</v>
      </c>
      <c r="F8372" t="s">
        <v>66</v>
      </c>
      <c r="G8372" t="s">
        <v>2964</v>
      </c>
      <c r="H8372" t="s">
        <v>23547</v>
      </c>
      <c r="I8372">
        <v>2</v>
      </c>
      <c r="J8372">
        <v>0</v>
      </c>
      <c r="K8372">
        <v>2</v>
      </c>
      <c r="L8372">
        <v>0</v>
      </c>
      <c r="M8372">
        <v>0</v>
      </c>
      <c r="N8372">
        <v>0</v>
      </c>
      <c r="O8372" t="str">
        <f t="shared" si="910"/>
        <v/>
      </c>
      <c r="P8372">
        <f>IF(ISERROR(VLOOKUP(G8372,Genes!$A$2:$A$749,1,0)),0,1)</f>
        <v>1</v>
      </c>
      <c r="Q8372">
        <f t="shared" si="911"/>
        <v>0</v>
      </c>
      <c r="R8372">
        <f t="shared" si="912"/>
        <v>1</v>
      </c>
      <c r="S8372">
        <f t="shared" si="913"/>
        <v>25</v>
      </c>
      <c r="T8372">
        <f t="shared" si="914"/>
        <v>25</v>
      </c>
      <c r="U8372">
        <f t="shared" si="915"/>
        <v>0</v>
      </c>
      <c r="V8372" t="str">
        <f t="shared" si="916"/>
        <v/>
      </c>
    </row>
    <row r="8373" spans="1:22" x14ac:dyDescent="0.2">
      <c r="A8373" t="s">
        <v>23548</v>
      </c>
      <c r="B8373" t="s">
        <v>183</v>
      </c>
      <c r="C8373">
        <v>237052481</v>
      </c>
      <c r="D8373">
        <v>237052636</v>
      </c>
      <c r="E8373">
        <v>156</v>
      </c>
      <c r="F8373" t="s">
        <v>66</v>
      </c>
      <c r="G8373" t="s">
        <v>2964</v>
      </c>
      <c r="H8373" t="s">
        <v>23549</v>
      </c>
      <c r="I8373">
        <v>3</v>
      </c>
      <c r="J8373">
        <v>1</v>
      </c>
      <c r="K8373">
        <v>2</v>
      </c>
      <c r="L8373">
        <v>0</v>
      </c>
      <c r="M8373">
        <v>0</v>
      </c>
      <c r="N8373">
        <v>0</v>
      </c>
      <c r="O8373" t="str">
        <f t="shared" si="910"/>
        <v/>
      </c>
      <c r="P8373">
        <f>IF(ISERROR(VLOOKUP(G8373,Genes!$A$2:$A$749,1,0)),0,1)</f>
        <v>1</v>
      </c>
      <c r="Q8373">
        <f t="shared" si="911"/>
        <v>0</v>
      </c>
      <c r="R8373">
        <f t="shared" si="912"/>
        <v>1</v>
      </c>
      <c r="S8373">
        <f t="shared" si="913"/>
        <v>26</v>
      </c>
      <c r="T8373">
        <f t="shared" si="914"/>
        <v>26</v>
      </c>
      <c r="U8373">
        <f t="shared" si="915"/>
        <v>0</v>
      </c>
      <c r="V8373" t="str">
        <f t="shared" si="916"/>
        <v/>
      </c>
    </row>
    <row r="8374" spans="1:22" x14ac:dyDescent="0.2">
      <c r="A8374" t="s">
        <v>23550</v>
      </c>
      <c r="B8374" t="s">
        <v>183</v>
      </c>
      <c r="C8374">
        <v>237054433</v>
      </c>
      <c r="D8374">
        <v>237054629</v>
      </c>
      <c r="E8374">
        <v>197</v>
      </c>
      <c r="F8374" t="s">
        <v>66</v>
      </c>
      <c r="G8374" t="s">
        <v>2964</v>
      </c>
      <c r="H8374" t="s">
        <v>23551</v>
      </c>
      <c r="I8374">
        <v>3</v>
      </c>
      <c r="J8374">
        <v>1</v>
      </c>
      <c r="K8374">
        <v>2</v>
      </c>
      <c r="L8374">
        <v>0</v>
      </c>
      <c r="M8374">
        <v>0</v>
      </c>
      <c r="N8374">
        <v>0</v>
      </c>
      <c r="O8374" t="str">
        <f t="shared" si="910"/>
        <v/>
      </c>
      <c r="P8374">
        <f>IF(ISERROR(VLOOKUP(G8374,Genes!$A$2:$A$749,1,0)),0,1)</f>
        <v>1</v>
      </c>
      <c r="Q8374">
        <f t="shared" si="911"/>
        <v>0</v>
      </c>
      <c r="R8374">
        <f t="shared" si="912"/>
        <v>1</v>
      </c>
      <c r="S8374">
        <f t="shared" si="913"/>
        <v>27</v>
      </c>
      <c r="T8374">
        <f t="shared" si="914"/>
        <v>27</v>
      </c>
      <c r="U8374">
        <f t="shared" si="915"/>
        <v>0</v>
      </c>
      <c r="V8374" t="str">
        <f t="shared" si="916"/>
        <v/>
      </c>
    </row>
    <row r="8375" spans="1:22" x14ac:dyDescent="0.2">
      <c r="A8375" t="s">
        <v>23552</v>
      </c>
      <c r="B8375" t="s">
        <v>183</v>
      </c>
      <c r="C8375">
        <v>237057657</v>
      </c>
      <c r="D8375">
        <v>237057857</v>
      </c>
      <c r="E8375">
        <v>201</v>
      </c>
      <c r="F8375" t="s">
        <v>66</v>
      </c>
      <c r="G8375" t="s">
        <v>2964</v>
      </c>
      <c r="H8375" t="s">
        <v>23553</v>
      </c>
      <c r="I8375">
        <v>3</v>
      </c>
      <c r="J8375">
        <v>1</v>
      </c>
      <c r="K8375">
        <v>2</v>
      </c>
      <c r="L8375">
        <v>0</v>
      </c>
      <c r="M8375">
        <v>0</v>
      </c>
      <c r="N8375">
        <v>0</v>
      </c>
      <c r="O8375" t="str">
        <f t="shared" si="910"/>
        <v/>
      </c>
      <c r="P8375">
        <f>IF(ISERROR(VLOOKUP(G8375,Genes!$A$2:$A$749,1,0)),0,1)</f>
        <v>1</v>
      </c>
      <c r="Q8375">
        <f t="shared" si="911"/>
        <v>0</v>
      </c>
      <c r="R8375">
        <f t="shared" si="912"/>
        <v>1</v>
      </c>
      <c r="S8375">
        <f t="shared" si="913"/>
        <v>28</v>
      </c>
      <c r="T8375">
        <f t="shared" si="914"/>
        <v>28</v>
      </c>
      <c r="U8375">
        <f t="shared" si="915"/>
        <v>0</v>
      </c>
      <c r="V8375" t="str">
        <f t="shared" si="916"/>
        <v/>
      </c>
    </row>
    <row r="8376" spans="1:22" x14ac:dyDescent="0.2">
      <c r="A8376" t="s">
        <v>23554</v>
      </c>
      <c r="B8376" t="s">
        <v>183</v>
      </c>
      <c r="C8376">
        <v>237058658</v>
      </c>
      <c r="D8376">
        <v>237058850</v>
      </c>
      <c r="E8376">
        <v>193</v>
      </c>
      <c r="F8376" t="s">
        <v>66</v>
      </c>
      <c r="G8376" t="s">
        <v>2964</v>
      </c>
      <c r="H8376" t="s">
        <v>23555</v>
      </c>
      <c r="I8376">
        <v>3</v>
      </c>
      <c r="J8376">
        <v>1</v>
      </c>
      <c r="K8376">
        <v>2</v>
      </c>
      <c r="L8376">
        <v>0</v>
      </c>
      <c r="M8376">
        <v>0</v>
      </c>
      <c r="N8376">
        <v>0</v>
      </c>
      <c r="O8376" t="str">
        <f t="shared" si="910"/>
        <v/>
      </c>
      <c r="P8376">
        <f>IF(ISERROR(VLOOKUP(G8376,Genes!$A$2:$A$749,1,0)),0,1)</f>
        <v>1</v>
      </c>
      <c r="Q8376">
        <f t="shared" si="911"/>
        <v>0</v>
      </c>
      <c r="R8376">
        <f t="shared" si="912"/>
        <v>1</v>
      </c>
      <c r="S8376">
        <f t="shared" si="913"/>
        <v>29</v>
      </c>
      <c r="T8376">
        <f t="shared" si="914"/>
        <v>29</v>
      </c>
      <c r="U8376">
        <f t="shared" si="915"/>
        <v>0</v>
      </c>
      <c r="V8376" t="str">
        <f t="shared" si="916"/>
        <v/>
      </c>
    </row>
    <row r="8377" spans="1:22" x14ac:dyDescent="0.2">
      <c r="A8377" t="s">
        <v>23556</v>
      </c>
      <c r="B8377" t="s">
        <v>183</v>
      </c>
      <c r="C8377">
        <v>237060306</v>
      </c>
      <c r="D8377">
        <v>237060418</v>
      </c>
      <c r="E8377">
        <v>113</v>
      </c>
      <c r="F8377" t="s">
        <v>66</v>
      </c>
      <c r="G8377" t="s">
        <v>2964</v>
      </c>
      <c r="H8377" t="s">
        <v>23557</v>
      </c>
      <c r="I8377">
        <v>2</v>
      </c>
      <c r="J8377">
        <v>0</v>
      </c>
      <c r="K8377">
        <v>2</v>
      </c>
      <c r="L8377">
        <v>0</v>
      </c>
      <c r="M8377">
        <v>0</v>
      </c>
      <c r="N8377">
        <v>0</v>
      </c>
      <c r="O8377" t="str">
        <f t="shared" si="910"/>
        <v/>
      </c>
      <c r="P8377">
        <f>IF(ISERROR(VLOOKUP(G8377,Genes!$A$2:$A$749,1,0)),0,1)</f>
        <v>1</v>
      </c>
      <c r="Q8377">
        <f t="shared" si="911"/>
        <v>0</v>
      </c>
      <c r="R8377">
        <f t="shared" si="912"/>
        <v>1</v>
      </c>
      <c r="S8377">
        <f t="shared" si="913"/>
        <v>30</v>
      </c>
      <c r="T8377">
        <f t="shared" si="914"/>
        <v>30</v>
      </c>
      <c r="U8377">
        <f t="shared" si="915"/>
        <v>0</v>
      </c>
      <c r="V8377" t="str">
        <f t="shared" si="916"/>
        <v/>
      </c>
    </row>
    <row r="8378" spans="1:22" x14ac:dyDescent="0.2">
      <c r="A8378" t="s">
        <v>23558</v>
      </c>
      <c r="B8378" t="s">
        <v>183</v>
      </c>
      <c r="C8378">
        <v>237060858</v>
      </c>
      <c r="D8378">
        <v>237060944</v>
      </c>
      <c r="E8378">
        <v>87</v>
      </c>
      <c r="F8378" t="s">
        <v>66</v>
      </c>
      <c r="G8378" t="s">
        <v>2964</v>
      </c>
      <c r="H8378" t="s">
        <v>23559</v>
      </c>
      <c r="I8378">
        <v>2</v>
      </c>
      <c r="J8378">
        <v>0</v>
      </c>
      <c r="K8378">
        <v>2</v>
      </c>
      <c r="L8378">
        <v>0</v>
      </c>
      <c r="M8378">
        <v>0</v>
      </c>
      <c r="N8378">
        <v>0</v>
      </c>
      <c r="O8378" t="str">
        <f t="shared" si="910"/>
        <v/>
      </c>
      <c r="P8378">
        <f>IF(ISERROR(VLOOKUP(G8378,Genes!$A$2:$A$749,1,0)),0,1)</f>
        <v>1</v>
      </c>
      <c r="Q8378">
        <f t="shared" si="911"/>
        <v>0</v>
      </c>
      <c r="R8378">
        <f t="shared" si="912"/>
        <v>1</v>
      </c>
      <c r="S8378">
        <f t="shared" si="913"/>
        <v>31</v>
      </c>
      <c r="T8378">
        <f t="shared" si="914"/>
        <v>31</v>
      </c>
      <c r="U8378">
        <f t="shared" si="915"/>
        <v>0</v>
      </c>
      <c r="V8378" t="str">
        <f t="shared" si="916"/>
        <v/>
      </c>
    </row>
    <row r="8379" spans="1:22" x14ac:dyDescent="0.2">
      <c r="A8379" t="s">
        <v>23560</v>
      </c>
      <c r="B8379" t="s">
        <v>183</v>
      </c>
      <c r="C8379">
        <v>236966731</v>
      </c>
      <c r="D8379">
        <v>236966942</v>
      </c>
      <c r="E8379">
        <v>212</v>
      </c>
      <c r="F8379" t="s">
        <v>66</v>
      </c>
      <c r="G8379" t="s">
        <v>2964</v>
      </c>
      <c r="H8379" t="s">
        <v>23561</v>
      </c>
      <c r="I8379">
        <v>3</v>
      </c>
      <c r="J8379">
        <v>1</v>
      </c>
      <c r="K8379">
        <v>2</v>
      </c>
      <c r="L8379">
        <v>0</v>
      </c>
      <c r="M8379">
        <v>0</v>
      </c>
      <c r="N8379">
        <v>0</v>
      </c>
      <c r="O8379" t="str">
        <f t="shared" si="910"/>
        <v/>
      </c>
      <c r="P8379">
        <f>IF(ISERROR(VLOOKUP(G8379,Genes!$A$2:$A$749,1,0)),0,1)</f>
        <v>1</v>
      </c>
      <c r="Q8379">
        <f t="shared" si="911"/>
        <v>0</v>
      </c>
      <c r="R8379">
        <f t="shared" si="912"/>
        <v>1</v>
      </c>
      <c r="S8379">
        <f t="shared" si="913"/>
        <v>32</v>
      </c>
      <c r="T8379">
        <f t="shared" si="914"/>
        <v>32</v>
      </c>
      <c r="U8379">
        <f t="shared" si="915"/>
        <v>0</v>
      </c>
      <c r="V8379" t="str">
        <f t="shared" si="916"/>
        <v/>
      </c>
    </row>
    <row r="8380" spans="1:22" x14ac:dyDescent="0.2">
      <c r="A8380" t="s">
        <v>23562</v>
      </c>
      <c r="B8380" t="s">
        <v>183</v>
      </c>
      <c r="C8380">
        <v>236969444</v>
      </c>
      <c r="D8380">
        <v>236969533</v>
      </c>
      <c r="E8380">
        <v>90</v>
      </c>
      <c r="F8380" t="s">
        <v>66</v>
      </c>
      <c r="G8380" t="s">
        <v>2964</v>
      </c>
      <c r="H8380" t="s">
        <v>23563</v>
      </c>
      <c r="I8380">
        <v>2</v>
      </c>
      <c r="J8380">
        <v>0</v>
      </c>
      <c r="K8380">
        <v>2</v>
      </c>
      <c r="L8380">
        <v>0</v>
      </c>
      <c r="M8380">
        <v>0</v>
      </c>
      <c r="N8380">
        <v>0</v>
      </c>
      <c r="O8380" t="str">
        <f t="shared" si="910"/>
        <v/>
      </c>
      <c r="P8380">
        <f>IF(ISERROR(VLOOKUP(G8380,Genes!$A$2:$A$749,1,0)),0,1)</f>
        <v>1</v>
      </c>
      <c r="Q8380">
        <f t="shared" si="911"/>
        <v>0</v>
      </c>
      <c r="R8380">
        <f t="shared" si="912"/>
        <v>1</v>
      </c>
      <c r="S8380">
        <f t="shared" si="913"/>
        <v>33</v>
      </c>
      <c r="T8380">
        <f t="shared" si="914"/>
        <v>33</v>
      </c>
      <c r="U8380">
        <f t="shared" si="915"/>
        <v>0</v>
      </c>
      <c r="V8380" t="str">
        <f t="shared" si="916"/>
        <v/>
      </c>
    </row>
    <row r="8381" spans="1:22" x14ac:dyDescent="0.2">
      <c r="A8381" t="s">
        <v>23564</v>
      </c>
      <c r="B8381" t="s">
        <v>183</v>
      </c>
      <c r="C8381">
        <v>236972004</v>
      </c>
      <c r="D8381">
        <v>236972073</v>
      </c>
      <c r="E8381">
        <v>70</v>
      </c>
      <c r="F8381" t="s">
        <v>66</v>
      </c>
      <c r="G8381" t="s">
        <v>2964</v>
      </c>
      <c r="H8381" t="s">
        <v>23565</v>
      </c>
      <c r="I8381">
        <v>2</v>
      </c>
      <c r="J8381">
        <v>0</v>
      </c>
      <c r="K8381">
        <v>2</v>
      </c>
      <c r="L8381">
        <v>0</v>
      </c>
      <c r="M8381">
        <v>0</v>
      </c>
      <c r="N8381">
        <v>0</v>
      </c>
      <c r="O8381" t="str">
        <f t="shared" si="910"/>
        <v/>
      </c>
      <c r="P8381">
        <f>IF(ISERROR(VLOOKUP(G8381,Genes!$A$2:$A$749,1,0)),0,1)</f>
        <v>1</v>
      </c>
      <c r="Q8381">
        <f t="shared" si="911"/>
        <v>0</v>
      </c>
      <c r="R8381">
        <f t="shared" si="912"/>
        <v>1</v>
      </c>
      <c r="S8381">
        <f t="shared" si="913"/>
        <v>34</v>
      </c>
      <c r="T8381">
        <f t="shared" si="914"/>
        <v>34</v>
      </c>
      <c r="U8381">
        <f t="shared" si="915"/>
        <v>0</v>
      </c>
      <c r="V8381" t="str">
        <f t="shared" si="916"/>
        <v/>
      </c>
    </row>
    <row r="8382" spans="1:22" x14ac:dyDescent="0.2">
      <c r="A8382" t="s">
        <v>23566</v>
      </c>
      <c r="B8382" t="s">
        <v>183</v>
      </c>
      <c r="C8382">
        <v>236973803</v>
      </c>
      <c r="D8382">
        <v>236973895</v>
      </c>
      <c r="E8382">
        <v>93</v>
      </c>
      <c r="F8382" t="s">
        <v>66</v>
      </c>
      <c r="G8382" t="s">
        <v>2964</v>
      </c>
      <c r="H8382" t="s">
        <v>23567</v>
      </c>
      <c r="I8382">
        <v>2</v>
      </c>
      <c r="J8382">
        <v>0</v>
      </c>
      <c r="K8382">
        <v>2</v>
      </c>
      <c r="L8382">
        <v>0</v>
      </c>
      <c r="M8382">
        <v>0</v>
      </c>
      <c r="N8382">
        <v>0</v>
      </c>
      <c r="O8382" t="str">
        <f t="shared" si="910"/>
        <v/>
      </c>
      <c r="P8382">
        <f>IF(ISERROR(VLOOKUP(G8382,Genes!$A$2:$A$749,1,0)),0,1)</f>
        <v>1</v>
      </c>
      <c r="Q8382">
        <f t="shared" si="911"/>
        <v>0</v>
      </c>
      <c r="R8382">
        <f t="shared" si="912"/>
        <v>1</v>
      </c>
      <c r="S8382">
        <f t="shared" si="913"/>
        <v>35</v>
      </c>
      <c r="T8382">
        <f t="shared" si="914"/>
        <v>35</v>
      </c>
      <c r="U8382">
        <f t="shared" si="915"/>
        <v>0</v>
      </c>
      <c r="V8382" t="str">
        <f t="shared" si="916"/>
        <v/>
      </c>
    </row>
    <row r="8383" spans="1:22" x14ac:dyDescent="0.2">
      <c r="A8383" t="s">
        <v>23568</v>
      </c>
      <c r="B8383" t="s">
        <v>183</v>
      </c>
      <c r="C8383">
        <v>236976038</v>
      </c>
      <c r="D8383">
        <v>236976144</v>
      </c>
      <c r="E8383">
        <v>107</v>
      </c>
      <c r="F8383" t="s">
        <v>66</v>
      </c>
      <c r="G8383" t="s">
        <v>2964</v>
      </c>
      <c r="H8383" t="s">
        <v>23569</v>
      </c>
      <c r="I8383">
        <v>2</v>
      </c>
      <c r="J8383">
        <v>0</v>
      </c>
      <c r="K8383">
        <v>2</v>
      </c>
      <c r="L8383">
        <v>0</v>
      </c>
      <c r="M8383">
        <v>0</v>
      </c>
      <c r="N8383">
        <v>0</v>
      </c>
      <c r="O8383" t="str">
        <f t="shared" si="910"/>
        <v/>
      </c>
      <c r="P8383">
        <f>IF(ISERROR(VLOOKUP(G8383,Genes!$A$2:$A$749,1,0)),0,1)</f>
        <v>1</v>
      </c>
      <c r="Q8383">
        <f t="shared" si="911"/>
        <v>0</v>
      </c>
      <c r="R8383">
        <f t="shared" si="912"/>
        <v>1</v>
      </c>
      <c r="S8383">
        <f t="shared" si="913"/>
        <v>36</v>
      </c>
      <c r="T8383">
        <f t="shared" si="914"/>
        <v>36</v>
      </c>
      <c r="U8383">
        <f t="shared" si="915"/>
        <v>0</v>
      </c>
      <c r="V8383" t="str">
        <f t="shared" si="916"/>
        <v/>
      </c>
    </row>
    <row r="8384" spans="1:22" x14ac:dyDescent="0.2">
      <c r="A8384" t="s">
        <v>23570</v>
      </c>
      <c r="B8384" t="s">
        <v>183</v>
      </c>
      <c r="C8384">
        <v>236978904</v>
      </c>
      <c r="D8384">
        <v>236978963</v>
      </c>
      <c r="E8384">
        <v>60</v>
      </c>
      <c r="F8384" t="s">
        <v>66</v>
      </c>
      <c r="G8384" t="s">
        <v>2964</v>
      </c>
      <c r="H8384" t="s">
        <v>23571</v>
      </c>
      <c r="I8384">
        <v>2</v>
      </c>
      <c r="J8384">
        <v>2</v>
      </c>
      <c r="K8384">
        <v>0</v>
      </c>
      <c r="L8384">
        <v>0</v>
      </c>
      <c r="M8384">
        <v>0</v>
      </c>
      <c r="N8384">
        <v>0</v>
      </c>
      <c r="O8384" t="str">
        <f t="shared" si="910"/>
        <v>MTR</v>
      </c>
      <c r="P8384">
        <f>IF(ISERROR(VLOOKUP(G8384,Genes!$A$2:$A$749,1,0)),0,1)</f>
        <v>1</v>
      </c>
      <c r="Q8384">
        <f t="shared" si="911"/>
        <v>0</v>
      </c>
      <c r="R8384">
        <f t="shared" si="912"/>
        <v>1</v>
      </c>
      <c r="S8384">
        <f t="shared" si="913"/>
        <v>37</v>
      </c>
      <c r="T8384">
        <f t="shared" si="914"/>
        <v>37</v>
      </c>
      <c r="U8384">
        <f t="shared" si="915"/>
        <v>1</v>
      </c>
      <c r="V8384">
        <f t="shared" si="916"/>
        <v>1</v>
      </c>
    </row>
    <row r="8385" spans="1:22" x14ac:dyDescent="0.2">
      <c r="A8385" t="s">
        <v>23572</v>
      </c>
      <c r="B8385" t="s">
        <v>439</v>
      </c>
      <c r="C8385">
        <v>7869247</v>
      </c>
      <c r="D8385">
        <v>7869302</v>
      </c>
      <c r="E8385">
        <v>56</v>
      </c>
      <c r="F8385" t="s">
        <v>66</v>
      </c>
      <c r="G8385" t="s">
        <v>2971</v>
      </c>
      <c r="H8385" t="s">
        <v>23573</v>
      </c>
      <c r="I8385">
        <v>2</v>
      </c>
      <c r="J8385">
        <v>1</v>
      </c>
      <c r="K8385">
        <v>0</v>
      </c>
      <c r="L8385">
        <v>1</v>
      </c>
      <c r="M8385">
        <v>0</v>
      </c>
      <c r="N8385">
        <v>0</v>
      </c>
      <c r="O8385" t="str">
        <f t="shared" si="910"/>
        <v/>
      </c>
      <c r="P8385">
        <f>IF(ISERROR(VLOOKUP(G8385,Genes!$A$2:$A$749,1,0)),0,1)</f>
        <v>1</v>
      </c>
      <c r="Q8385">
        <f t="shared" si="911"/>
        <v>1</v>
      </c>
      <c r="R8385">
        <f t="shared" si="912"/>
        <v>1</v>
      </c>
      <c r="S8385">
        <f t="shared" si="913"/>
        <v>1</v>
      </c>
      <c r="T8385">
        <f t="shared" si="914"/>
        <v>1</v>
      </c>
      <c r="U8385">
        <f t="shared" si="915"/>
        <v>0</v>
      </c>
      <c r="V8385" t="str">
        <f t="shared" si="916"/>
        <v/>
      </c>
    </row>
    <row r="8386" spans="1:22" x14ac:dyDescent="0.2">
      <c r="A8386" t="s">
        <v>23574</v>
      </c>
      <c r="B8386" t="s">
        <v>439</v>
      </c>
      <c r="C8386">
        <v>7889208</v>
      </c>
      <c r="D8386">
        <v>7889388</v>
      </c>
      <c r="E8386">
        <v>181</v>
      </c>
      <c r="F8386" t="s">
        <v>66</v>
      </c>
      <c r="G8386" t="s">
        <v>2971</v>
      </c>
      <c r="H8386" t="s">
        <v>23575</v>
      </c>
      <c r="I8386">
        <v>3</v>
      </c>
      <c r="J8386">
        <v>1</v>
      </c>
      <c r="K8386">
        <v>2</v>
      </c>
      <c r="L8386">
        <v>0</v>
      </c>
      <c r="M8386">
        <v>0</v>
      </c>
      <c r="N8386">
        <v>0</v>
      </c>
      <c r="O8386" t="str">
        <f t="shared" ref="O8386:O8449" si="917">IF(U8386=1,G8386,"")</f>
        <v/>
      </c>
      <c r="P8386">
        <f>IF(ISERROR(VLOOKUP(G8386,Genes!$A$2:$A$749,1,0)),0,1)</f>
        <v>1</v>
      </c>
      <c r="Q8386">
        <f t="shared" ref="Q8386:Q8449" si="918">IF(G8386&lt;&gt;G8385,1,0)</f>
        <v>0</v>
      </c>
      <c r="R8386">
        <f t="shared" ref="R8386:R8449" si="919">IF(I8386=0,0,1)</f>
        <v>1</v>
      </c>
      <c r="S8386">
        <f t="shared" ref="S8386:S8449" si="920">IF(Q8386=1,R8386,S8385+R8386)</f>
        <v>2</v>
      </c>
      <c r="T8386">
        <f t="shared" ref="T8386:T8449" si="921">IF(Q8386=1,1,T8385+1)</f>
        <v>2</v>
      </c>
      <c r="U8386">
        <f t="shared" ref="U8386:U8449" si="922">IF(G8386&lt;&gt;G8387,1,0)</f>
        <v>0</v>
      </c>
      <c r="V8386" t="str">
        <f t="shared" ref="V8386:V8449" si="923">IF(U8386=1,S8386/T8386,"")</f>
        <v/>
      </c>
    </row>
    <row r="8387" spans="1:22" x14ac:dyDescent="0.2">
      <c r="A8387" t="s">
        <v>23576</v>
      </c>
      <c r="B8387" t="s">
        <v>439</v>
      </c>
      <c r="C8387">
        <v>7891485</v>
      </c>
      <c r="D8387">
        <v>7891527</v>
      </c>
      <c r="E8387">
        <v>43</v>
      </c>
      <c r="F8387" t="s">
        <v>66</v>
      </c>
      <c r="G8387" t="s">
        <v>2971</v>
      </c>
      <c r="H8387" t="s">
        <v>23577</v>
      </c>
      <c r="I8387">
        <v>2</v>
      </c>
      <c r="J8387">
        <v>2</v>
      </c>
      <c r="K8387">
        <v>0</v>
      </c>
      <c r="L8387">
        <v>0</v>
      </c>
      <c r="M8387">
        <v>0</v>
      </c>
      <c r="N8387">
        <v>0</v>
      </c>
      <c r="O8387" t="str">
        <f t="shared" si="917"/>
        <v/>
      </c>
      <c r="P8387">
        <f>IF(ISERROR(VLOOKUP(G8387,Genes!$A$2:$A$749,1,0)),0,1)</f>
        <v>1</v>
      </c>
      <c r="Q8387">
        <f t="shared" si="918"/>
        <v>0</v>
      </c>
      <c r="R8387">
        <f t="shared" si="919"/>
        <v>1</v>
      </c>
      <c r="S8387">
        <f t="shared" si="920"/>
        <v>3</v>
      </c>
      <c r="T8387">
        <f t="shared" si="921"/>
        <v>3</v>
      </c>
      <c r="U8387">
        <f t="shared" si="922"/>
        <v>0</v>
      </c>
      <c r="V8387" t="str">
        <f t="shared" si="923"/>
        <v/>
      </c>
    </row>
    <row r="8388" spans="1:22" x14ac:dyDescent="0.2">
      <c r="A8388" t="s">
        <v>23578</v>
      </c>
      <c r="B8388" t="s">
        <v>439</v>
      </c>
      <c r="C8388">
        <v>7892840</v>
      </c>
      <c r="D8388">
        <v>7893026</v>
      </c>
      <c r="E8388">
        <v>187</v>
      </c>
      <c r="F8388" t="s">
        <v>66</v>
      </c>
      <c r="G8388" t="s">
        <v>2971</v>
      </c>
      <c r="H8388" t="s">
        <v>23579</v>
      </c>
      <c r="I8388">
        <v>3</v>
      </c>
      <c r="J8388">
        <v>1</v>
      </c>
      <c r="K8388">
        <v>2</v>
      </c>
      <c r="L8388">
        <v>0</v>
      </c>
      <c r="M8388">
        <v>0</v>
      </c>
      <c r="N8388">
        <v>0</v>
      </c>
      <c r="O8388" t="str">
        <f t="shared" si="917"/>
        <v/>
      </c>
      <c r="P8388">
        <f>IF(ISERROR(VLOOKUP(G8388,Genes!$A$2:$A$749,1,0)),0,1)</f>
        <v>1</v>
      </c>
      <c r="Q8388">
        <f t="shared" si="918"/>
        <v>0</v>
      </c>
      <c r="R8388">
        <f t="shared" si="919"/>
        <v>1</v>
      </c>
      <c r="S8388">
        <f t="shared" si="920"/>
        <v>4</v>
      </c>
      <c r="T8388">
        <f t="shared" si="921"/>
        <v>4</v>
      </c>
      <c r="U8388">
        <f t="shared" si="922"/>
        <v>0</v>
      </c>
      <c r="V8388" t="str">
        <f t="shared" si="923"/>
        <v/>
      </c>
    </row>
    <row r="8389" spans="1:22" x14ac:dyDescent="0.2">
      <c r="A8389" t="s">
        <v>23580</v>
      </c>
      <c r="B8389" t="s">
        <v>439</v>
      </c>
      <c r="C8389">
        <v>7895847</v>
      </c>
      <c r="D8389">
        <v>7895965</v>
      </c>
      <c r="E8389">
        <v>119</v>
      </c>
      <c r="F8389" t="s">
        <v>66</v>
      </c>
      <c r="G8389" t="s">
        <v>2971</v>
      </c>
      <c r="H8389" t="s">
        <v>23581</v>
      </c>
      <c r="I8389">
        <v>2</v>
      </c>
      <c r="J8389">
        <v>0</v>
      </c>
      <c r="K8389">
        <v>2</v>
      </c>
      <c r="L8389">
        <v>0</v>
      </c>
      <c r="M8389">
        <v>0</v>
      </c>
      <c r="N8389">
        <v>0</v>
      </c>
      <c r="O8389" t="str">
        <f t="shared" si="917"/>
        <v/>
      </c>
      <c r="P8389">
        <f>IF(ISERROR(VLOOKUP(G8389,Genes!$A$2:$A$749,1,0)),0,1)</f>
        <v>1</v>
      </c>
      <c r="Q8389">
        <f t="shared" si="918"/>
        <v>0</v>
      </c>
      <c r="R8389">
        <f t="shared" si="919"/>
        <v>1</v>
      </c>
      <c r="S8389">
        <f t="shared" si="920"/>
        <v>5</v>
      </c>
      <c r="T8389">
        <f t="shared" si="921"/>
        <v>5</v>
      </c>
      <c r="U8389">
        <f t="shared" si="922"/>
        <v>0</v>
      </c>
      <c r="V8389" t="str">
        <f t="shared" si="923"/>
        <v/>
      </c>
    </row>
    <row r="8390" spans="1:22" x14ac:dyDescent="0.2">
      <c r="A8390" t="s">
        <v>23582</v>
      </c>
      <c r="B8390" t="s">
        <v>439</v>
      </c>
      <c r="C8390">
        <v>7896977</v>
      </c>
      <c r="D8390">
        <v>7897069</v>
      </c>
      <c r="E8390">
        <v>93</v>
      </c>
      <c r="F8390" t="s">
        <v>66</v>
      </c>
      <c r="G8390" t="s">
        <v>2971</v>
      </c>
      <c r="H8390" t="s">
        <v>23583</v>
      </c>
      <c r="I8390">
        <v>3</v>
      </c>
      <c r="J8390">
        <v>0</v>
      </c>
      <c r="K8390">
        <v>2</v>
      </c>
      <c r="L8390">
        <v>0</v>
      </c>
      <c r="M8390">
        <v>0</v>
      </c>
      <c r="N8390">
        <v>1</v>
      </c>
      <c r="O8390" t="str">
        <f t="shared" si="917"/>
        <v/>
      </c>
      <c r="P8390">
        <f>IF(ISERROR(VLOOKUP(G8390,Genes!$A$2:$A$749,1,0)),0,1)</f>
        <v>1</v>
      </c>
      <c r="Q8390">
        <f t="shared" si="918"/>
        <v>0</v>
      </c>
      <c r="R8390">
        <f t="shared" si="919"/>
        <v>1</v>
      </c>
      <c r="S8390">
        <f t="shared" si="920"/>
        <v>6</v>
      </c>
      <c r="T8390">
        <f t="shared" si="921"/>
        <v>6</v>
      </c>
      <c r="U8390">
        <f t="shared" si="922"/>
        <v>0</v>
      </c>
      <c r="V8390" t="str">
        <f t="shared" si="923"/>
        <v/>
      </c>
    </row>
    <row r="8391" spans="1:22" x14ac:dyDescent="0.2">
      <c r="A8391" t="s">
        <v>23584</v>
      </c>
      <c r="B8391" t="s">
        <v>439</v>
      </c>
      <c r="C8391">
        <v>7897178</v>
      </c>
      <c r="D8391">
        <v>7897360</v>
      </c>
      <c r="E8391">
        <v>183</v>
      </c>
      <c r="F8391" t="s">
        <v>66</v>
      </c>
      <c r="G8391" t="s">
        <v>2971</v>
      </c>
      <c r="H8391" t="s">
        <v>23585</v>
      </c>
      <c r="I8391">
        <v>4</v>
      </c>
      <c r="J8391">
        <v>1</v>
      </c>
      <c r="K8391">
        <v>2</v>
      </c>
      <c r="L8391">
        <v>0</v>
      </c>
      <c r="M8391">
        <v>0</v>
      </c>
      <c r="N8391">
        <v>1</v>
      </c>
      <c r="O8391" t="str">
        <f t="shared" si="917"/>
        <v/>
      </c>
      <c r="P8391">
        <f>IF(ISERROR(VLOOKUP(G8391,Genes!$A$2:$A$749,1,0)),0,1)</f>
        <v>1</v>
      </c>
      <c r="Q8391">
        <f t="shared" si="918"/>
        <v>0</v>
      </c>
      <c r="R8391">
        <f t="shared" si="919"/>
        <v>1</v>
      </c>
      <c r="S8391">
        <f t="shared" si="920"/>
        <v>7</v>
      </c>
      <c r="T8391">
        <f t="shared" si="921"/>
        <v>7</v>
      </c>
      <c r="U8391">
        <f t="shared" si="922"/>
        <v>0</v>
      </c>
      <c r="V8391" t="str">
        <f t="shared" si="923"/>
        <v/>
      </c>
    </row>
    <row r="8392" spans="1:22" x14ac:dyDescent="0.2">
      <c r="A8392" t="s">
        <v>23586</v>
      </c>
      <c r="B8392" t="s">
        <v>439</v>
      </c>
      <c r="C8392">
        <v>7900027</v>
      </c>
      <c r="D8392">
        <v>7900171</v>
      </c>
      <c r="E8392">
        <v>145</v>
      </c>
      <c r="F8392" t="s">
        <v>66</v>
      </c>
      <c r="G8392" t="s">
        <v>2971</v>
      </c>
      <c r="H8392" t="s">
        <v>23587</v>
      </c>
      <c r="I8392">
        <v>3</v>
      </c>
      <c r="J8392">
        <v>1</v>
      </c>
      <c r="K8392">
        <v>2</v>
      </c>
      <c r="L8392">
        <v>0</v>
      </c>
      <c r="M8392">
        <v>0</v>
      </c>
      <c r="N8392">
        <v>0</v>
      </c>
      <c r="O8392" t="str">
        <f t="shared" si="917"/>
        <v/>
      </c>
      <c r="P8392">
        <f>IF(ISERROR(VLOOKUP(G8392,Genes!$A$2:$A$749,1,0)),0,1)</f>
        <v>1</v>
      </c>
      <c r="Q8392">
        <f t="shared" si="918"/>
        <v>0</v>
      </c>
      <c r="R8392">
        <f t="shared" si="919"/>
        <v>1</v>
      </c>
      <c r="S8392">
        <f t="shared" si="920"/>
        <v>8</v>
      </c>
      <c r="T8392">
        <f t="shared" si="921"/>
        <v>8</v>
      </c>
      <c r="U8392">
        <f t="shared" si="922"/>
        <v>0</v>
      </c>
      <c r="V8392" t="str">
        <f t="shared" si="923"/>
        <v/>
      </c>
    </row>
    <row r="8393" spans="1:22" x14ac:dyDescent="0.2">
      <c r="A8393" t="s">
        <v>23588</v>
      </c>
      <c r="B8393" t="s">
        <v>439</v>
      </c>
      <c r="C8393">
        <v>7870883</v>
      </c>
      <c r="D8393">
        <v>7871036</v>
      </c>
      <c r="E8393">
        <v>154</v>
      </c>
      <c r="F8393" t="s">
        <v>66</v>
      </c>
      <c r="G8393" t="s">
        <v>2971</v>
      </c>
      <c r="H8393" t="s">
        <v>23589</v>
      </c>
      <c r="I8393">
        <v>3</v>
      </c>
      <c r="J8393">
        <v>1</v>
      </c>
      <c r="K8393">
        <v>2</v>
      </c>
      <c r="L8393">
        <v>0</v>
      </c>
      <c r="M8393">
        <v>0</v>
      </c>
      <c r="N8393">
        <v>0</v>
      </c>
      <c r="O8393" t="str">
        <f t="shared" si="917"/>
        <v/>
      </c>
      <c r="P8393">
        <f>IF(ISERROR(VLOOKUP(G8393,Genes!$A$2:$A$749,1,0)),0,1)</f>
        <v>1</v>
      </c>
      <c r="Q8393">
        <f t="shared" si="918"/>
        <v>0</v>
      </c>
      <c r="R8393">
        <f t="shared" si="919"/>
        <v>1</v>
      </c>
      <c r="S8393">
        <f t="shared" si="920"/>
        <v>9</v>
      </c>
      <c r="T8393">
        <f t="shared" si="921"/>
        <v>9</v>
      </c>
      <c r="U8393">
        <f t="shared" si="922"/>
        <v>0</v>
      </c>
      <c r="V8393" t="str">
        <f t="shared" si="923"/>
        <v/>
      </c>
    </row>
    <row r="8394" spans="1:22" x14ac:dyDescent="0.2">
      <c r="A8394" t="s">
        <v>23590</v>
      </c>
      <c r="B8394" t="s">
        <v>439</v>
      </c>
      <c r="C8394">
        <v>7870908</v>
      </c>
      <c r="D8394">
        <v>7871036</v>
      </c>
      <c r="E8394">
        <v>129</v>
      </c>
      <c r="F8394" t="s">
        <v>66</v>
      </c>
      <c r="G8394" t="s">
        <v>2971</v>
      </c>
      <c r="H8394" t="s">
        <v>23591</v>
      </c>
      <c r="I8394">
        <v>3</v>
      </c>
      <c r="J8394">
        <v>0</v>
      </c>
      <c r="K8394">
        <v>2</v>
      </c>
      <c r="L8394">
        <v>1</v>
      </c>
      <c r="M8394">
        <v>0</v>
      </c>
      <c r="N8394">
        <v>0</v>
      </c>
      <c r="O8394" t="str">
        <f t="shared" si="917"/>
        <v/>
      </c>
      <c r="P8394">
        <f>IF(ISERROR(VLOOKUP(G8394,Genes!$A$2:$A$749,1,0)),0,1)</f>
        <v>1</v>
      </c>
      <c r="Q8394">
        <f t="shared" si="918"/>
        <v>0</v>
      </c>
      <c r="R8394">
        <f t="shared" si="919"/>
        <v>1</v>
      </c>
      <c r="S8394">
        <f t="shared" si="920"/>
        <v>10</v>
      </c>
      <c r="T8394">
        <f t="shared" si="921"/>
        <v>10</v>
      </c>
      <c r="U8394">
        <f t="shared" si="922"/>
        <v>0</v>
      </c>
      <c r="V8394" t="str">
        <f t="shared" si="923"/>
        <v/>
      </c>
    </row>
    <row r="8395" spans="1:22" x14ac:dyDescent="0.2">
      <c r="A8395" t="s">
        <v>23592</v>
      </c>
      <c r="B8395" t="s">
        <v>439</v>
      </c>
      <c r="C8395">
        <v>7873486</v>
      </c>
      <c r="D8395">
        <v>7873639</v>
      </c>
      <c r="E8395">
        <v>154</v>
      </c>
      <c r="F8395" t="s">
        <v>66</v>
      </c>
      <c r="G8395" t="s">
        <v>2971</v>
      </c>
      <c r="H8395" t="s">
        <v>23593</v>
      </c>
      <c r="I8395">
        <v>3</v>
      </c>
      <c r="J8395">
        <v>1</v>
      </c>
      <c r="K8395">
        <v>2</v>
      </c>
      <c r="L8395">
        <v>0</v>
      </c>
      <c r="M8395">
        <v>0</v>
      </c>
      <c r="N8395">
        <v>0</v>
      </c>
      <c r="O8395" t="str">
        <f t="shared" si="917"/>
        <v/>
      </c>
      <c r="P8395">
        <f>IF(ISERROR(VLOOKUP(G8395,Genes!$A$2:$A$749,1,0)),0,1)</f>
        <v>1</v>
      </c>
      <c r="Q8395">
        <f t="shared" si="918"/>
        <v>0</v>
      </c>
      <c r="R8395">
        <f t="shared" si="919"/>
        <v>1</v>
      </c>
      <c r="S8395">
        <f t="shared" si="920"/>
        <v>11</v>
      </c>
      <c r="T8395">
        <f t="shared" si="921"/>
        <v>11</v>
      </c>
      <c r="U8395">
        <f t="shared" si="922"/>
        <v>0</v>
      </c>
      <c r="V8395" t="str">
        <f t="shared" si="923"/>
        <v/>
      </c>
    </row>
    <row r="8396" spans="1:22" x14ac:dyDescent="0.2">
      <c r="A8396" t="s">
        <v>23594</v>
      </c>
      <c r="B8396" t="s">
        <v>439</v>
      </c>
      <c r="C8396">
        <v>7875371</v>
      </c>
      <c r="D8396">
        <v>7875488</v>
      </c>
      <c r="E8396">
        <v>118</v>
      </c>
      <c r="F8396" t="s">
        <v>66</v>
      </c>
      <c r="G8396" t="s">
        <v>2971</v>
      </c>
      <c r="H8396" t="s">
        <v>23595</v>
      </c>
      <c r="I8396">
        <v>2</v>
      </c>
      <c r="J8396">
        <v>0</v>
      </c>
      <c r="K8396">
        <v>2</v>
      </c>
      <c r="L8396">
        <v>0</v>
      </c>
      <c r="M8396">
        <v>0</v>
      </c>
      <c r="N8396">
        <v>0</v>
      </c>
      <c r="O8396" t="str">
        <f t="shared" si="917"/>
        <v/>
      </c>
      <c r="P8396">
        <f>IF(ISERROR(VLOOKUP(G8396,Genes!$A$2:$A$749,1,0)),0,1)</f>
        <v>1</v>
      </c>
      <c r="Q8396">
        <f t="shared" si="918"/>
        <v>0</v>
      </c>
      <c r="R8396">
        <f t="shared" si="919"/>
        <v>1</v>
      </c>
      <c r="S8396">
        <f t="shared" si="920"/>
        <v>12</v>
      </c>
      <c r="T8396">
        <f t="shared" si="921"/>
        <v>12</v>
      </c>
      <c r="U8396">
        <f t="shared" si="922"/>
        <v>0</v>
      </c>
      <c r="V8396" t="str">
        <f t="shared" si="923"/>
        <v/>
      </c>
    </row>
    <row r="8397" spans="1:22" x14ac:dyDescent="0.2">
      <c r="A8397" t="s">
        <v>23596</v>
      </c>
      <c r="B8397" t="s">
        <v>439</v>
      </c>
      <c r="C8397">
        <v>7878057</v>
      </c>
      <c r="D8397">
        <v>7878435</v>
      </c>
      <c r="E8397">
        <v>379</v>
      </c>
      <c r="F8397" t="s">
        <v>66</v>
      </c>
      <c r="G8397" t="s">
        <v>2971</v>
      </c>
      <c r="H8397" t="s">
        <v>23597</v>
      </c>
      <c r="I8397">
        <v>6</v>
      </c>
      <c r="J8397">
        <v>4</v>
      </c>
      <c r="K8397">
        <v>2</v>
      </c>
      <c r="L8397">
        <v>0</v>
      </c>
      <c r="M8397">
        <v>0</v>
      </c>
      <c r="N8397">
        <v>0</v>
      </c>
      <c r="O8397" t="str">
        <f t="shared" si="917"/>
        <v/>
      </c>
      <c r="P8397">
        <f>IF(ISERROR(VLOOKUP(G8397,Genes!$A$2:$A$749,1,0)),0,1)</f>
        <v>1</v>
      </c>
      <c r="Q8397">
        <f t="shared" si="918"/>
        <v>0</v>
      </c>
      <c r="R8397">
        <f t="shared" si="919"/>
        <v>1</v>
      </c>
      <c r="S8397">
        <f t="shared" si="920"/>
        <v>13</v>
      </c>
      <c r="T8397">
        <f t="shared" si="921"/>
        <v>13</v>
      </c>
      <c r="U8397">
        <f t="shared" si="922"/>
        <v>0</v>
      </c>
      <c r="V8397" t="str">
        <f t="shared" si="923"/>
        <v/>
      </c>
    </row>
    <row r="8398" spans="1:22" x14ac:dyDescent="0.2">
      <c r="A8398" t="s">
        <v>23598</v>
      </c>
      <c r="B8398" t="s">
        <v>439</v>
      </c>
      <c r="C8398">
        <v>7883268</v>
      </c>
      <c r="D8398">
        <v>7883390</v>
      </c>
      <c r="E8398">
        <v>123</v>
      </c>
      <c r="F8398" t="s">
        <v>66</v>
      </c>
      <c r="G8398" t="s">
        <v>2971</v>
      </c>
      <c r="H8398" t="s">
        <v>23599</v>
      </c>
      <c r="I8398">
        <v>3</v>
      </c>
      <c r="J8398">
        <v>1</v>
      </c>
      <c r="K8398">
        <v>2</v>
      </c>
      <c r="L8398">
        <v>0</v>
      </c>
      <c r="M8398">
        <v>0</v>
      </c>
      <c r="N8398">
        <v>0</v>
      </c>
      <c r="O8398" t="str">
        <f t="shared" si="917"/>
        <v/>
      </c>
      <c r="P8398">
        <f>IF(ISERROR(VLOOKUP(G8398,Genes!$A$2:$A$749,1,0)),0,1)</f>
        <v>1</v>
      </c>
      <c r="Q8398">
        <f t="shared" si="918"/>
        <v>0</v>
      </c>
      <c r="R8398">
        <f t="shared" si="919"/>
        <v>1</v>
      </c>
      <c r="S8398">
        <f t="shared" si="920"/>
        <v>14</v>
      </c>
      <c r="T8398">
        <f t="shared" si="921"/>
        <v>14</v>
      </c>
      <c r="U8398">
        <f t="shared" si="922"/>
        <v>0</v>
      </c>
      <c r="V8398" t="str">
        <f t="shared" si="923"/>
        <v/>
      </c>
    </row>
    <row r="8399" spans="1:22" x14ac:dyDescent="0.2">
      <c r="A8399" t="s">
        <v>23600</v>
      </c>
      <c r="B8399" t="s">
        <v>439</v>
      </c>
      <c r="C8399">
        <v>7885814</v>
      </c>
      <c r="D8399">
        <v>7885967</v>
      </c>
      <c r="E8399">
        <v>154</v>
      </c>
      <c r="F8399" t="s">
        <v>66</v>
      </c>
      <c r="G8399" t="s">
        <v>2971</v>
      </c>
      <c r="H8399" t="s">
        <v>23601</v>
      </c>
      <c r="I8399">
        <v>3</v>
      </c>
      <c r="J8399">
        <v>1</v>
      </c>
      <c r="K8399">
        <v>2</v>
      </c>
      <c r="L8399">
        <v>0</v>
      </c>
      <c r="M8399">
        <v>0</v>
      </c>
      <c r="N8399">
        <v>0</v>
      </c>
      <c r="O8399" t="str">
        <f t="shared" si="917"/>
        <v/>
      </c>
      <c r="P8399">
        <f>IF(ISERROR(VLOOKUP(G8399,Genes!$A$2:$A$749,1,0)),0,1)</f>
        <v>1</v>
      </c>
      <c r="Q8399">
        <f t="shared" si="918"/>
        <v>0</v>
      </c>
      <c r="R8399">
        <f t="shared" si="919"/>
        <v>1</v>
      </c>
      <c r="S8399">
        <f t="shared" si="920"/>
        <v>15</v>
      </c>
      <c r="T8399">
        <f t="shared" si="921"/>
        <v>15</v>
      </c>
      <c r="U8399">
        <f t="shared" si="922"/>
        <v>0</v>
      </c>
      <c r="V8399" t="str">
        <f t="shared" si="923"/>
        <v/>
      </c>
    </row>
    <row r="8400" spans="1:22" x14ac:dyDescent="0.2">
      <c r="A8400" t="s">
        <v>23602</v>
      </c>
      <c r="B8400" t="s">
        <v>439</v>
      </c>
      <c r="C8400">
        <v>7886728</v>
      </c>
      <c r="D8400">
        <v>7886816</v>
      </c>
      <c r="E8400">
        <v>89</v>
      </c>
      <c r="F8400" t="s">
        <v>66</v>
      </c>
      <c r="G8400" t="s">
        <v>2971</v>
      </c>
      <c r="H8400" t="s">
        <v>23603</v>
      </c>
      <c r="I8400">
        <v>2</v>
      </c>
      <c r="J8400">
        <v>0</v>
      </c>
      <c r="K8400">
        <v>2</v>
      </c>
      <c r="L8400">
        <v>0</v>
      </c>
      <c r="M8400">
        <v>0</v>
      </c>
      <c r="N8400">
        <v>0</v>
      </c>
      <c r="O8400" t="str">
        <f t="shared" si="917"/>
        <v>MTRR</v>
      </c>
      <c r="P8400">
        <f>IF(ISERROR(VLOOKUP(G8400,Genes!$A$2:$A$749,1,0)),0,1)</f>
        <v>1</v>
      </c>
      <c r="Q8400">
        <f t="shared" si="918"/>
        <v>0</v>
      </c>
      <c r="R8400">
        <f t="shared" si="919"/>
        <v>1</v>
      </c>
      <c r="S8400">
        <f t="shared" si="920"/>
        <v>16</v>
      </c>
      <c r="T8400">
        <f t="shared" si="921"/>
        <v>16</v>
      </c>
      <c r="U8400">
        <f t="shared" si="922"/>
        <v>1</v>
      </c>
      <c r="V8400">
        <f t="shared" si="923"/>
        <v>1</v>
      </c>
    </row>
    <row r="8401" spans="1:22" x14ac:dyDescent="0.2">
      <c r="A8401" t="s">
        <v>23604</v>
      </c>
      <c r="B8401" t="s">
        <v>288</v>
      </c>
      <c r="C8401">
        <v>49426795</v>
      </c>
      <c r="D8401">
        <v>49427179</v>
      </c>
      <c r="E8401">
        <v>385</v>
      </c>
      <c r="F8401" t="s">
        <v>74</v>
      </c>
      <c r="G8401" t="s">
        <v>2978</v>
      </c>
      <c r="H8401" t="s">
        <v>23605</v>
      </c>
      <c r="I8401">
        <v>6</v>
      </c>
      <c r="J8401">
        <v>4</v>
      </c>
      <c r="K8401">
        <v>2</v>
      </c>
      <c r="L8401">
        <v>0</v>
      </c>
      <c r="M8401">
        <v>0</v>
      </c>
      <c r="N8401">
        <v>0</v>
      </c>
      <c r="O8401" t="str">
        <f t="shared" si="917"/>
        <v/>
      </c>
      <c r="P8401">
        <f>IF(ISERROR(VLOOKUP(G8401,Genes!$A$2:$A$749,1,0)),0,1)</f>
        <v>1</v>
      </c>
      <c r="Q8401">
        <f t="shared" si="918"/>
        <v>1</v>
      </c>
      <c r="R8401">
        <f t="shared" si="919"/>
        <v>1</v>
      </c>
      <c r="S8401">
        <f t="shared" si="920"/>
        <v>1</v>
      </c>
      <c r="T8401">
        <f t="shared" si="921"/>
        <v>1</v>
      </c>
      <c r="U8401">
        <f t="shared" si="922"/>
        <v>0</v>
      </c>
      <c r="V8401" t="str">
        <f t="shared" si="923"/>
        <v/>
      </c>
    </row>
    <row r="8402" spans="1:22" x14ac:dyDescent="0.2">
      <c r="A8402" t="s">
        <v>23606</v>
      </c>
      <c r="B8402" t="s">
        <v>288</v>
      </c>
      <c r="C8402">
        <v>49407919</v>
      </c>
      <c r="D8402">
        <v>49408066</v>
      </c>
      <c r="E8402">
        <v>148</v>
      </c>
      <c r="F8402" t="s">
        <v>74</v>
      </c>
      <c r="G8402" t="s">
        <v>2978</v>
      </c>
      <c r="H8402" t="s">
        <v>23607</v>
      </c>
      <c r="I8402">
        <v>3</v>
      </c>
      <c r="J8402">
        <v>1</v>
      </c>
      <c r="K8402">
        <v>2</v>
      </c>
      <c r="L8402">
        <v>0</v>
      </c>
      <c r="M8402">
        <v>0</v>
      </c>
      <c r="N8402">
        <v>0</v>
      </c>
      <c r="O8402" t="str">
        <f t="shared" si="917"/>
        <v/>
      </c>
      <c r="P8402">
        <f>IF(ISERROR(VLOOKUP(G8402,Genes!$A$2:$A$749,1,0)),0,1)</f>
        <v>1</v>
      </c>
      <c r="Q8402">
        <f t="shared" si="918"/>
        <v>0</v>
      </c>
      <c r="R8402">
        <f t="shared" si="919"/>
        <v>1</v>
      </c>
      <c r="S8402">
        <f t="shared" si="920"/>
        <v>2</v>
      </c>
      <c r="T8402">
        <f t="shared" si="921"/>
        <v>2</v>
      </c>
      <c r="U8402">
        <f t="shared" si="922"/>
        <v>0</v>
      </c>
      <c r="V8402" t="str">
        <f t="shared" si="923"/>
        <v/>
      </c>
    </row>
    <row r="8403" spans="1:22" x14ac:dyDescent="0.2">
      <c r="A8403" t="s">
        <v>23608</v>
      </c>
      <c r="B8403" t="s">
        <v>288</v>
      </c>
      <c r="C8403">
        <v>49403169</v>
      </c>
      <c r="D8403">
        <v>49403336</v>
      </c>
      <c r="E8403">
        <v>168</v>
      </c>
      <c r="F8403" t="s">
        <v>74</v>
      </c>
      <c r="G8403" t="s">
        <v>2978</v>
      </c>
      <c r="H8403" t="s">
        <v>23609</v>
      </c>
      <c r="I8403">
        <v>3</v>
      </c>
      <c r="J8403">
        <v>1</v>
      </c>
      <c r="K8403">
        <v>2</v>
      </c>
      <c r="L8403">
        <v>0</v>
      </c>
      <c r="M8403">
        <v>0</v>
      </c>
      <c r="N8403">
        <v>0</v>
      </c>
      <c r="O8403" t="str">
        <f t="shared" si="917"/>
        <v/>
      </c>
      <c r="P8403">
        <f>IF(ISERROR(VLOOKUP(G8403,Genes!$A$2:$A$749,1,0)),0,1)</f>
        <v>1</v>
      </c>
      <c r="Q8403">
        <f t="shared" si="918"/>
        <v>0</v>
      </c>
      <c r="R8403">
        <f t="shared" si="919"/>
        <v>1</v>
      </c>
      <c r="S8403">
        <f t="shared" si="920"/>
        <v>3</v>
      </c>
      <c r="T8403">
        <f t="shared" si="921"/>
        <v>3</v>
      </c>
      <c r="U8403">
        <f t="shared" si="922"/>
        <v>0</v>
      </c>
      <c r="V8403" t="str">
        <f t="shared" si="923"/>
        <v/>
      </c>
    </row>
    <row r="8404" spans="1:22" x14ac:dyDescent="0.2">
      <c r="A8404" t="s">
        <v>23610</v>
      </c>
      <c r="B8404" t="s">
        <v>288</v>
      </c>
      <c r="C8404">
        <v>49399441</v>
      </c>
      <c r="D8404">
        <v>49399569</v>
      </c>
      <c r="E8404">
        <v>129</v>
      </c>
      <c r="F8404" t="s">
        <v>74</v>
      </c>
      <c r="G8404" t="s">
        <v>2978</v>
      </c>
      <c r="H8404" t="s">
        <v>23611</v>
      </c>
      <c r="I8404">
        <v>3</v>
      </c>
      <c r="J8404">
        <v>1</v>
      </c>
      <c r="K8404">
        <v>2</v>
      </c>
      <c r="L8404">
        <v>0</v>
      </c>
      <c r="M8404">
        <v>0</v>
      </c>
      <c r="N8404">
        <v>0</v>
      </c>
      <c r="O8404" t="str">
        <f t="shared" si="917"/>
        <v/>
      </c>
      <c r="P8404">
        <f>IF(ISERROR(VLOOKUP(G8404,Genes!$A$2:$A$749,1,0)),0,1)</f>
        <v>1</v>
      </c>
      <c r="Q8404">
        <f t="shared" si="918"/>
        <v>0</v>
      </c>
      <c r="R8404">
        <f t="shared" si="919"/>
        <v>1</v>
      </c>
      <c r="S8404">
        <f t="shared" si="920"/>
        <v>4</v>
      </c>
      <c r="T8404">
        <f t="shared" si="921"/>
        <v>4</v>
      </c>
      <c r="U8404">
        <f t="shared" si="922"/>
        <v>0</v>
      </c>
      <c r="V8404" t="str">
        <f t="shared" si="923"/>
        <v/>
      </c>
    </row>
    <row r="8405" spans="1:22" x14ac:dyDescent="0.2">
      <c r="A8405" t="s">
        <v>23612</v>
      </c>
      <c r="B8405" t="s">
        <v>288</v>
      </c>
      <c r="C8405">
        <v>49425404</v>
      </c>
      <c r="D8405">
        <v>49425771</v>
      </c>
      <c r="E8405">
        <v>368</v>
      </c>
      <c r="F8405" t="s">
        <v>74</v>
      </c>
      <c r="G8405" t="s">
        <v>2978</v>
      </c>
      <c r="H8405" t="s">
        <v>23613</v>
      </c>
      <c r="I8405">
        <v>6</v>
      </c>
      <c r="J8405">
        <v>4</v>
      </c>
      <c r="K8405">
        <v>2</v>
      </c>
      <c r="L8405">
        <v>0</v>
      </c>
      <c r="M8405">
        <v>0</v>
      </c>
      <c r="N8405">
        <v>0</v>
      </c>
      <c r="O8405" t="str">
        <f t="shared" si="917"/>
        <v/>
      </c>
      <c r="P8405">
        <f>IF(ISERROR(VLOOKUP(G8405,Genes!$A$2:$A$749,1,0)),0,1)</f>
        <v>1</v>
      </c>
      <c r="Q8405">
        <f t="shared" si="918"/>
        <v>0</v>
      </c>
      <c r="R8405">
        <f t="shared" si="919"/>
        <v>1</v>
      </c>
      <c r="S8405">
        <f t="shared" si="920"/>
        <v>5</v>
      </c>
      <c r="T8405">
        <f t="shared" si="921"/>
        <v>5</v>
      </c>
      <c r="U8405">
        <f t="shared" si="922"/>
        <v>0</v>
      </c>
      <c r="V8405" t="str">
        <f t="shared" si="923"/>
        <v/>
      </c>
    </row>
    <row r="8406" spans="1:22" x14ac:dyDescent="0.2">
      <c r="A8406" t="s">
        <v>23614</v>
      </c>
      <c r="B8406" t="s">
        <v>288</v>
      </c>
      <c r="C8406">
        <v>49423793</v>
      </c>
      <c r="D8406">
        <v>49423950</v>
      </c>
      <c r="E8406">
        <v>158</v>
      </c>
      <c r="F8406" t="s">
        <v>74</v>
      </c>
      <c r="G8406" t="s">
        <v>2978</v>
      </c>
      <c r="H8406" t="s">
        <v>23615</v>
      </c>
      <c r="I8406">
        <v>3</v>
      </c>
      <c r="J8406">
        <v>1</v>
      </c>
      <c r="K8406">
        <v>2</v>
      </c>
      <c r="L8406">
        <v>0</v>
      </c>
      <c r="M8406">
        <v>0</v>
      </c>
      <c r="N8406">
        <v>0</v>
      </c>
      <c r="O8406" t="str">
        <f t="shared" si="917"/>
        <v/>
      </c>
      <c r="P8406">
        <f>IF(ISERROR(VLOOKUP(G8406,Genes!$A$2:$A$749,1,0)),0,1)</f>
        <v>1</v>
      </c>
      <c r="Q8406">
        <f t="shared" si="918"/>
        <v>0</v>
      </c>
      <c r="R8406">
        <f t="shared" si="919"/>
        <v>1</v>
      </c>
      <c r="S8406">
        <f t="shared" si="920"/>
        <v>6</v>
      </c>
      <c r="T8406">
        <f t="shared" si="921"/>
        <v>6</v>
      </c>
      <c r="U8406">
        <f t="shared" si="922"/>
        <v>0</v>
      </c>
      <c r="V8406" t="str">
        <f t="shared" si="923"/>
        <v/>
      </c>
    </row>
    <row r="8407" spans="1:22" x14ac:dyDescent="0.2">
      <c r="A8407" t="s">
        <v>23616</v>
      </c>
      <c r="B8407" t="s">
        <v>288</v>
      </c>
      <c r="C8407">
        <v>49421298</v>
      </c>
      <c r="D8407">
        <v>49421469</v>
      </c>
      <c r="E8407">
        <v>172</v>
      </c>
      <c r="F8407" t="s">
        <v>74</v>
      </c>
      <c r="G8407" t="s">
        <v>2978</v>
      </c>
      <c r="H8407" t="s">
        <v>23617</v>
      </c>
      <c r="I8407">
        <v>3</v>
      </c>
      <c r="J8407">
        <v>1</v>
      </c>
      <c r="K8407">
        <v>2</v>
      </c>
      <c r="L8407">
        <v>0</v>
      </c>
      <c r="M8407">
        <v>0</v>
      </c>
      <c r="N8407">
        <v>0</v>
      </c>
      <c r="O8407" t="str">
        <f t="shared" si="917"/>
        <v/>
      </c>
      <c r="P8407">
        <f>IF(ISERROR(VLOOKUP(G8407,Genes!$A$2:$A$749,1,0)),0,1)</f>
        <v>1</v>
      </c>
      <c r="Q8407">
        <f t="shared" si="918"/>
        <v>0</v>
      </c>
      <c r="R8407">
        <f t="shared" si="919"/>
        <v>1</v>
      </c>
      <c r="S8407">
        <f t="shared" si="920"/>
        <v>7</v>
      </c>
      <c r="T8407">
        <f t="shared" si="921"/>
        <v>7</v>
      </c>
      <c r="U8407">
        <f t="shared" si="922"/>
        <v>0</v>
      </c>
      <c r="V8407" t="str">
        <f t="shared" si="923"/>
        <v/>
      </c>
    </row>
    <row r="8408" spans="1:22" x14ac:dyDescent="0.2">
      <c r="A8408" t="s">
        <v>23618</v>
      </c>
      <c r="B8408" t="s">
        <v>288</v>
      </c>
      <c r="C8408">
        <v>49419179</v>
      </c>
      <c r="D8408">
        <v>49419427</v>
      </c>
      <c r="E8408">
        <v>249</v>
      </c>
      <c r="F8408" t="s">
        <v>74</v>
      </c>
      <c r="G8408" t="s">
        <v>2978</v>
      </c>
      <c r="H8408" t="s">
        <v>23619</v>
      </c>
      <c r="I8408">
        <v>4</v>
      </c>
      <c r="J8408">
        <v>2</v>
      </c>
      <c r="K8408">
        <v>2</v>
      </c>
      <c r="L8408">
        <v>0</v>
      </c>
      <c r="M8408">
        <v>0</v>
      </c>
      <c r="N8408">
        <v>0</v>
      </c>
      <c r="O8408" t="str">
        <f t="shared" si="917"/>
        <v/>
      </c>
      <c r="P8408">
        <f>IF(ISERROR(VLOOKUP(G8408,Genes!$A$2:$A$749,1,0)),0,1)</f>
        <v>1</v>
      </c>
      <c r="Q8408">
        <f t="shared" si="918"/>
        <v>0</v>
      </c>
      <c r="R8408">
        <f t="shared" si="919"/>
        <v>1</v>
      </c>
      <c r="S8408">
        <f t="shared" si="920"/>
        <v>8</v>
      </c>
      <c r="T8408">
        <f t="shared" si="921"/>
        <v>8</v>
      </c>
      <c r="U8408">
        <f t="shared" si="922"/>
        <v>0</v>
      </c>
      <c r="V8408" t="str">
        <f t="shared" si="923"/>
        <v/>
      </c>
    </row>
    <row r="8409" spans="1:22" x14ac:dyDescent="0.2">
      <c r="A8409" t="s">
        <v>23620</v>
      </c>
      <c r="B8409" t="s">
        <v>288</v>
      </c>
      <c r="C8409">
        <v>49416529</v>
      </c>
      <c r="D8409">
        <v>49416640</v>
      </c>
      <c r="E8409">
        <v>112</v>
      </c>
      <c r="F8409" t="s">
        <v>74</v>
      </c>
      <c r="G8409" t="s">
        <v>2978</v>
      </c>
      <c r="H8409" t="s">
        <v>23621</v>
      </c>
      <c r="I8409">
        <v>2</v>
      </c>
      <c r="J8409">
        <v>0</v>
      </c>
      <c r="K8409">
        <v>2</v>
      </c>
      <c r="L8409">
        <v>0</v>
      </c>
      <c r="M8409">
        <v>0</v>
      </c>
      <c r="N8409">
        <v>0</v>
      </c>
      <c r="O8409" t="str">
        <f t="shared" si="917"/>
        <v/>
      </c>
      <c r="P8409">
        <f>IF(ISERROR(VLOOKUP(G8409,Genes!$A$2:$A$749,1,0)),0,1)</f>
        <v>1</v>
      </c>
      <c r="Q8409">
        <f t="shared" si="918"/>
        <v>0</v>
      </c>
      <c r="R8409">
        <f t="shared" si="919"/>
        <v>1</v>
      </c>
      <c r="S8409">
        <f t="shared" si="920"/>
        <v>9</v>
      </c>
      <c r="T8409">
        <f t="shared" si="921"/>
        <v>9</v>
      </c>
      <c r="U8409">
        <f t="shared" si="922"/>
        <v>0</v>
      </c>
      <c r="V8409" t="str">
        <f t="shared" si="923"/>
        <v/>
      </c>
    </row>
    <row r="8410" spans="1:22" x14ac:dyDescent="0.2">
      <c r="A8410" t="s">
        <v>23622</v>
      </c>
      <c r="B8410" t="s">
        <v>288</v>
      </c>
      <c r="C8410">
        <v>49415383</v>
      </c>
      <c r="D8410">
        <v>49415498</v>
      </c>
      <c r="E8410">
        <v>116</v>
      </c>
      <c r="F8410" t="s">
        <v>74</v>
      </c>
      <c r="G8410" t="s">
        <v>2978</v>
      </c>
      <c r="H8410" t="s">
        <v>23623</v>
      </c>
      <c r="I8410">
        <v>2</v>
      </c>
      <c r="J8410">
        <v>0</v>
      </c>
      <c r="K8410">
        <v>2</v>
      </c>
      <c r="L8410">
        <v>0</v>
      </c>
      <c r="M8410">
        <v>0</v>
      </c>
      <c r="N8410">
        <v>0</v>
      </c>
      <c r="O8410" t="str">
        <f t="shared" si="917"/>
        <v/>
      </c>
      <c r="P8410">
        <f>IF(ISERROR(VLOOKUP(G8410,Genes!$A$2:$A$749,1,0)),0,1)</f>
        <v>1</v>
      </c>
      <c r="Q8410">
        <f t="shared" si="918"/>
        <v>0</v>
      </c>
      <c r="R8410">
        <f t="shared" si="919"/>
        <v>1</v>
      </c>
      <c r="S8410">
        <f t="shared" si="920"/>
        <v>10</v>
      </c>
      <c r="T8410">
        <f t="shared" si="921"/>
        <v>10</v>
      </c>
      <c r="U8410">
        <f t="shared" si="922"/>
        <v>0</v>
      </c>
      <c r="V8410" t="str">
        <f t="shared" si="923"/>
        <v/>
      </c>
    </row>
    <row r="8411" spans="1:22" x14ac:dyDescent="0.2">
      <c r="A8411" t="s">
        <v>23624</v>
      </c>
      <c r="B8411" t="s">
        <v>288</v>
      </c>
      <c r="C8411">
        <v>49412352</v>
      </c>
      <c r="D8411">
        <v>49412467</v>
      </c>
      <c r="E8411">
        <v>116</v>
      </c>
      <c r="F8411" t="s">
        <v>74</v>
      </c>
      <c r="G8411" t="s">
        <v>2978</v>
      </c>
      <c r="H8411" t="s">
        <v>23625</v>
      </c>
      <c r="I8411">
        <v>2</v>
      </c>
      <c r="J8411">
        <v>0</v>
      </c>
      <c r="K8411">
        <v>2</v>
      </c>
      <c r="L8411">
        <v>0</v>
      </c>
      <c r="M8411">
        <v>0</v>
      </c>
      <c r="N8411">
        <v>0</v>
      </c>
      <c r="O8411" t="str">
        <f t="shared" si="917"/>
        <v/>
      </c>
      <c r="P8411">
        <f>IF(ISERROR(VLOOKUP(G8411,Genes!$A$2:$A$749,1,0)),0,1)</f>
        <v>1</v>
      </c>
      <c r="Q8411">
        <f t="shared" si="918"/>
        <v>0</v>
      </c>
      <c r="R8411">
        <f t="shared" si="919"/>
        <v>1</v>
      </c>
      <c r="S8411">
        <f t="shared" si="920"/>
        <v>11</v>
      </c>
      <c r="T8411">
        <f t="shared" si="921"/>
        <v>11</v>
      </c>
      <c r="U8411">
        <f t="shared" si="922"/>
        <v>0</v>
      </c>
      <c r="V8411" t="str">
        <f t="shared" si="923"/>
        <v/>
      </c>
    </row>
    <row r="8412" spans="1:22" x14ac:dyDescent="0.2">
      <c r="A8412" t="s">
        <v>23626</v>
      </c>
      <c r="B8412" t="s">
        <v>288</v>
      </c>
      <c r="C8412">
        <v>49409553</v>
      </c>
      <c r="D8412">
        <v>49409684</v>
      </c>
      <c r="E8412">
        <v>132</v>
      </c>
      <c r="F8412" t="s">
        <v>74</v>
      </c>
      <c r="G8412" t="s">
        <v>2978</v>
      </c>
      <c r="H8412" t="s">
        <v>23627</v>
      </c>
      <c r="I8412">
        <v>3</v>
      </c>
      <c r="J8412">
        <v>1</v>
      </c>
      <c r="K8412">
        <v>2</v>
      </c>
      <c r="L8412">
        <v>0</v>
      </c>
      <c r="M8412">
        <v>0</v>
      </c>
      <c r="N8412">
        <v>0</v>
      </c>
      <c r="O8412" t="str">
        <f t="shared" si="917"/>
        <v>MUT</v>
      </c>
      <c r="P8412">
        <f>IF(ISERROR(VLOOKUP(G8412,Genes!$A$2:$A$749,1,0)),0,1)</f>
        <v>1</v>
      </c>
      <c r="Q8412">
        <f t="shared" si="918"/>
        <v>0</v>
      </c>
      <c r="R8412">
        <f t="shared" si="919"/>
        <v>1</v>
      </c>
      <c r="S8412">
        <f t="shared" si="920"/>
        <v>12</v>
      </c>
      <c r="T8412">
        <f t="shared" si="921"/>
        <v>12</v>
      </c>
      <c r="U8412">
        <f t="shared" si="922"/>
        <v>1</v>
      </c>
      <c r="V8412">
        <f t="shared" si="923"/>
        <v>1</v>
      </c>
    </row>
    <row r="8413" spans="1:22" x14ac:dyDescent="0.2">
      <c r="A8413" t="s">
        <v>23628</v>
      </c>
      <c r="B8413" t="s">
        <v>65</v>
      </c>
      <c r="C8413">
        <v>110011091</v>
      </c>
      <c r="D8413">
        <v>110011376</v>
      </c>
      <c r="E8413">
        <v>286</v>
      </c>
      <c r="F8413" t="s">
        <v>66</v>
      </c>
      <c r="G8413" t="s">
        <v>2985</v>
      </c>
      <c r="H8413" t="s">
        <v>23629</v>
      </c>
      <c r="I8413">
        <v>3</v>
      </c>
      <c r="J8413">
        <v>3</v>
      </c>
      <c r="K8413">
        <v>0</v>
      </c>
      <c r="L8413">
        <v>0</v>
      </c>
      <c r="M8413">
        <v>0</v>
      </c>
      <c r="N8413">
        <v>0</v>
      </c>
      <c r="O8413" t="str">
        <f t="shared" si="917"/>
        <v/>
      </c>
      <c r="P8413">
        <f>IF(ISERROR(VLOOKUP(G8413,Genes!$A$2:$A$749,1,0)),0,1)</f>
        <v>1</v>
      </c>
      <c r="Q8413">
        <f t="shared" si="918"/>
        <v>1</v>
      </c>
      <c r="R8413">
        <f t="shared" si="919"/>
        <v>1</v>
      </c>
      <c r="S8413">
        <f t="shared" si="920"/>
        <v>1</v>
      </c>
      <c r="T8413">
        <f t="shared" si="921"/>
        <v>1</v>
      </c>
      <c r="U8413">
        <f t="shared" si="922"/>
        <v>0</v>
      </c>
      <c r="V8413" t="str">
        <f t="shared" si="923"/>
        <v/>
      </c>
    </row>
    <row r="8414" spans="1:22" x14ac:dyDescent="0.2">
      <c r="A8414" t="s">
        <v>23630</v>
      </c>
      <c r="B8414" t="s">
        <v>65</v>
      </c>
      <c r="C8414">
        <v>110029046</v>
      </c>
      <c r="D8414">
        <v>110029162</v>
      </c>
      <c r="E8414">
        <v>117</v>
      </c>
      <c r="F8414" t="s">
        <v>66</v>
      </c>
      <c r="G8414" t="s">
        <v>2985</v>
      </c>
      <c r="H8414" t="s">
        <v>23631</v>
      </c>
      <c r="I8414">
        <v>2</v>
      </c>
      <c r="J8414">
        <v>0</v>
      </c>
      <c r="K8414">
        <v>2</v>
      </c>
      <c r="L8414">
        <v>0</v>
      </c>
      <c r="M8414">
        <v>0</v>
      </c>
      <c r="N8414">
        <v>0</v>
      </c>
      <c r="O8414" t="str">
        <f t="shared" si="917"/>
        <v/>
      </c>
      <c r="P8414">
        <f>IF(ISERROR(VLOOKUP(G8414,Genes!$A$2:$A$749,1,0)),0,1)</f>
        <v>1</v>
      </c>
      <c r="Q8414">
        <f t="shared" si="918"/>
        <v>0</v>
      </c>
      <c r="R8414">
        <f t="shared" si="919"/>
        <v>1</v>
      </c>
      <c r="S8414">
        <f t="shared" si="920"/>
        <v>2</v>
      </c>
      <c r="T8414">
        <f t="shared" si="921"/>
        <v>2</v>
      </c>
      <c r="U8414">
        <f t="shared" si="922"/>
        <v>0</v>
      </c>
      <c r="V8414" t="str">
        <f t="shared" si="923"/>
        <v/>
      </c>
    </row>
    <row r="8415" spans="1:22" x14ac:dyDescent="0.2">
      <c r="A8415" t="s">
        <v>23632</v>
      </c>
      <c r="B8415" t="s">
        <v>65</v>
      </c>
      <c r="C8415">
        <v>110032833</v>
      </c>
      <c r="D8415">
        <v>110032986</v>
      </c>
      <c r="E8415">
        <v>154</v>
      </c>
      <c r="F8415" t="s">
        <v>66</v>
      </c>
      <c r="G8415" t="s">
        <v>2985</v>
      </c>
      <c r="H8415" t="s">
        <v>23633</v>
      </c>
      <c r="I8415">
        <v>3</v>
      </c>
      <c r="J8415">
        <v>1</v>
      </c>
      <c r="K8415">
        <v>2</v>
      </c>
      <c r="L8415">
        <v>0</v>
      </c>
      <c r="M8415">
        <v>0</v>
      </c>
      <c r="N8415">
        <v>0</v>
      </c>
      <c r="O8415" t="str">
        <f t="shared" si="917"/>
        <v/>
      </c>
      <c r="P8415">
        <f>IF(ISERROR(VLOOKUP(G8415,Genes!$A$2:$A$749,1,0)),0,1)</f>
        <v>1</v>
      </c>
      <c r="Q8415">
        <f t="shared" si="918"/>
        <v>0</v>
      </c>
      <c r="R8415">
        <f t="shared" si="919"/>
        <v>1</v>
      </c>
      <c r="S8415">
        <f t="shared" si="920"/>
        <v>3</v>
      </c>
      <c r="T8415">
        <f t="shared" si="921"/>
        <v>3</v>
      </c>
      <c r="U8415">
        <f t="shared" si="922"/>
        <v>0</v>
      </c>
      <c r="V8415" t="str">
        <f t="shared" si="923"/>
        <v/>
      </c>
    </row>
    <row r="8416" spans="1:22" x14ac:dyDescent="0.2">
      <c r="A8416" t="s">
        <v>23634</v>
      </c>
      <c r="B8416" t="s">
        <v>65</v>
      </c>
      <c r="C8416">
        <v>110034231</v>
      </c>
      <c r="D8416">
        <v>110034382</v>
      </c>
      <c r="E8416">
        <v>152</v>
      </c>
      <c r="F8416" t="s">
        <v>66</v>
      </c>
      <c r="G8416" t="s">
        <v>2985</v>
      </c>
      <c r="H8416" t="s">
        <v>23635</v>
      </c>
      <c r="I8416">
        <v>3</v>
      </c>
      <c r="J8416">
        <v>1</v>
      </c>
      <c r="K8416">
        <v>2</v>
      </c>
      <c r="L8416">
        <v>0</v>
      </c>
      <c r="M8416">
        <v>0</v>
      </c>
      <c r="N8416">
        <v>0</v>
      </c>
      <c r="O8416" t="str">
        <f t="shared" si="917"/>
        <v/>
      </c>
      <c r="P8416">
        <f>IF(ISERROR(VLOOKUP(G8416,Genes!$A$2:$A$749,1,0)),0,1)</f>
        <v>1</v>
      </c>
      <c r="Q8416">
        <f t="shared" si="918"/>
        <v>0</v>
      </c>
      <c r="R8416">
        <f t="shared" si="919"/>
        <v>1</v>
      </c>
      <c r="S8416">
        <f t="shared" si="920"/>
        <v>4</v>
      </c>
      <c r="T8416">
        <f t="shared" si="921"/>
        <v>4</v>
      </c>
      <c r="U8416">
        <f t="shared" si="922"/>
        <v>0</v>
      </c>
      <c r="V8416" t="str">
        <f t="shared" si="923"/>
        <v/>
      </c>
    </row>
    <row r="8417" spans="1:22" x14ac:dyDescent="0.2">
      <c r="A8417" t="s">
        <v>23636</v>
      </c>
      <c r="B8417" t="s">
        <v>65</v>
      </c>
      <c r="C8417">
        <v>110012614</v>
      </c>
      <c r="D8417">
        <v>110012705</v>
      </c>
      <c r="E8417">
        <v>92</v>
      </c>
      <c r="F8417" t="s">
        <v>66</v>
      </c>
      <c r="G8417" t="s">
        <v>2985</v>
      </c>
      <c r="H8417" t="s">
        <v>23637</v>
      </c>
      <c r="I8417">
        <v>2</v>
      </c>
      <c r="J8417">
        <v>0</v>
      </c>
      <c r="K8417">
        <v>2</v>
      </c>
      <c r="L8417">
        <v>0</v>
      </c>
      <c r="M8417">
        <v>0</v>
      </c>
      <c r="N8417">
        <v>0</v>
      </c>
      <c r="O8417" t="str">
        <f t="shared" si="917"/>
        <v/>
      </c>
      <c r="P8417">
        <f>IF(ISERROR(VLOOKUP(G8417,Genes!$A$2:$A$749,1,0)),0,1)</f>
        <v>1</v>
      </c>
      <c r="Q8417">
        <f t="shared" si="918"/>
        <v>0</v>
      </c>
      <c r="R8417">
        <f t="shared" si="919"/>
        <v>1</v>
      </c>
      <c r="S8417">
        <f t="shared" si="920"/>
        <v>5</v>
      </c>
      <c r="T8417">
        <f t="shared" si="921"/>
        <v>5</v>
      </c>
      <c r="U8417">
        <f t="shared" si="922"/>
        <v>0</v>
      </c>
      <c r="V8417" t="str">
        <f t="shared" si="923"/>
        <v/>
      </c>
    </row>
    <row r="8418" spans="1:22" x14ac:dyDescent="0.2">
      <c r="A8418" t="s">
        <v>23638</v>
      </c>
      <c r="B8418" t="s">
        <v>65</v>
      </c>
      <c r="C8418">
        <v>110012628</v>
      </c>
      <c r="D8418">
        <v>110012705</v>
      </c>
      <c r="E8418">
        <v>78</v>
      </c>
      <c r="F8418" t="s">
        <v>66</v>
      </c>
      <c r="G8418" t="s">
        <v>2985</v>
      </c>
      <c r="H8418" t="s">
        <v>23639</v>
      </c>
      <c r="I8418">
        <v>2</v>
      </c>
      <c r="J8418">
        <v>0</v>
      </c>
      <c r="K8418">
        <v>2</v>
      </c>
      <c r="L8418">
        <v>0</v>
      </c>
      <c r="M8418">
        <v>0</v>
      </c>
      <c r="N8418">
        <v>0</v>
      </c>
      <c r="O8418" t="str">
        <f t="shared" si="917"/>
        <v/>
      </c>
      <c r="P8418">
        <f>IF(ISERROR(VLOOKUP(G8418,Genes!$A$2:$A$749,1,0)),0,1)</f>
        <v>1</v>
      </c>
      <c r="Q8418">
        <f t="shared" si="918"/>
        <v>0</v>
      </c>
      <c r="R8418">
        <f t="shared" si="919"/>
        <v>1</v>
      </c>
      <c r="S8418">
        <f t="shared" si="920"/>
        <v>6</v>
      </c>
      <c r="T8418">
        <f t="shared" si="921"/>
        <v>6</v>
      </c>
      <c r="U8418">
        <f t="shared" si="922"/>
        <v>0</v>
      </c>
      <c r="V8418" t="str">
        <f t="shared" si="923"/>
        <v/>
      </c>
    </row>
    <row r="8419" spans="1:22" x14ac:dyDescent="0.2">
      <c r="A8419" t="s">
        <v>23640</v>
      </c>
      <c r="B8419" t="s">
        <v>65</v>
      </c>
      <c r="C8419">
        <v>110013803</v>
      </c>
      <c r="D8419">
        <v>110013950</v>
      </c>
      <c r="E8419">
        <v>148</v>
      </c>
      <c r="F8419" t="s">
        <v>66</v>
      </c>
      <c r="G8419" t="s">
        <v>2985</v>
      </c>
      <c r="H8419" t="s">
        <v>23641</v>
      </c>
      <c r="I8419">
        <v>3</v>
      </c>
      <c r="J8419">
        <v>1</v>
      </c>
      <c r="K8419">
        <v>2</v>
      </c>
      <c r="L8419">
        <v>0</v>
      </c>
      <c r="M8419">
        <v>0</v>
      </c>
      <c r="N8419">
        <v>0</v>
      </c>
      <c r="O8419" t="str">
        <f t="shared" si="917"/>
        <v/>
      </c>
      <c r="P8419">
        <f>IF(ISERROR(VLOOKUP(G8419,Genes!$A$2:$A$749,1,0)),0,1)</f>
        <v>1</v>
      </c>
      <c r="Q8419">
        <f t="shared" si="918"/>
        <v>0</v>
      </c>
      <c r="R8419">
        <f t="shared" si="919"/>
        <v>1</v>
      </c>
      <c r="S8419">
        <f t="shared" si="920"/>
        <v>7</v>
      </c>
      <c r="T8419">
        <f t="shared" si="921"/>
        <v>7</v>
      </c>
      <c r="U8419">
        <f t="shared" si="922"/>
        <v>0</v>
      </c>
      <c r="V8419" t="str">
        <f t="shared" si="923"/>
        <v/>
      </c>
    </row>
    <row r="8420" spans="1:22" x14ac:dyDescent="0.2">
      <c r="A8420" t="s">
        <v>23642</v>
      </c>
      <c r="B8420" t="s">
        <v>65</v>
      </c>
      <c r="C8420">
        <v>110017607</v>
      </c>
      <c r="D8420">
        <v>110017751</v>
      </c>
      <c r="E8420">
        <v>145</v>
      </c>
      <c r="F8420" t="s">
        <v>66</v>
      </c>
      <c r="G8420" t="s">
        <v>2985</v>
      </c>
      <c r="H8420" t="s">
        <v>23643</v>
      </c>
      <c r="I8420">
        <v>3</v>
      </c>
      <c r="J8420">
        <v>1</v>
      </c>
      <c r="K8420">
        <v>2</v>
      </c>
      <c r="L8420">
        <v>0</v>
      </c>
      <c r="M8420">
        <v>0</v>
      </c>
      <c r="N8420">
        <v>0</v>
      </c>
      <c r="O8420" t="str">
        <f t="shared" si="917"/>
        <v/>
      </c>
      <c r="P8420">
        <f>IF(ISERROR(VLOOKUP(G8420,Genes!$A$2:$A$749,1,0)),0,1)</f>
        <v>1</v>
      </c>
      <c r="Q8420">
        <f t="shared" si="918"/>
        <v>0</v>
      </c>
      <c r="R8420">
        <f t="shared" si="919"/>
        <v>1</v>
      </c>
      <c r="S8420">
        <f t="shared" si="920"/>
        <v>8</v>
      </c>
      <c r="T8420">
        <f t="shared" si="921"/>
        <v>8</v>
      </c>
      <c r="U8420">
        <f t="shared" si="922"/>
        <v>0</v>
      </c>
      <c r="V8420" t="str">
        <f t="shared" si="923"/>
        <v/>
      </c>
    </row>
    <row r="8421" spans="1:22" x14ac:dyDescent="0.2">
      <c r="A8421" t="s">
        <v>23644</v>
      </c>
      <c r="B8421" t="s">
        <v>65</v>
      </c>
      <c r="C8421">
        <v>110019200</v>
      </c>
      <c r="D8421">
        <v>110019355</v>
      </c>
      <c r="E8421">
        <v>156</v>
      </c>
      <c r="F8421" t="s">
        <v>66</v>
      </c>
      <c r="G8421" t="s">
        <v>2985</v>
      </c>
      <c r="H8421" t="s">
        <v>23645</v>
      </c>
      <c r="I8421">
        <v>3</v>
      </c>
      <c r="J8421">
        <v>1</v>
      </c>
      <c r="K8421">
        <v>2</v>
      </c>
      <c r="L8421">
        <v>0</v>
      </c>
      <c r="M8421">
        <v>0</v>
      </c>
      <c r="N8421">
        <v>0</v>
      </c>
      <c r="O8421" t="str">
        <f t="shared" si="917"/>
        <v/>
      </c>
      <c r="P8421">
        <f>IF(ISERROR(VLOOKUP(G8421,Genes!$A$2:$A$749,1,0)),0,1)</f>
        <v>1</v>
      </c>
      <c r="Q8421">
        <f t="shared" si="918"/>
        <v>0</v>
      </c>
      <c r="R8421">
        <f t="shared" si="919"/>
        <v>1</v>
      </c>
      <c r="S8421">
        <f t="shared" si="920"/>
        <v>9</v>
      </c>
      <c r="T8421">
        <f t="shared" si="921"/>
        <v>9</v>
      </c>
      <c r="U8421">
        <f t="shared" si="922"/>
        <v>0</v>
      </c>
      <c r="V8421" t="str">
        <f t="shared" si="923"/>
        <v/>
      </c>
    </row>
    <row r="8422" spans="1:22" x14ac:dyDescent="0.2">
      <c r="A8422" t="s">
        <v>23646</v>
      </c>
      <c r="B8422" t="s">
        <v>65</v>
      </c>
      <c r="C8422">
        <v>110023827</v>
      </c>
      <c r="D8422">
        <v>110023930</v>
      </c>
      <c r="E8422">
        <v>104</v>
      </c>
      <c r="F8422" t="s">
        <v>66</v>
      </c>
      <c r="G8422" t="s">
        <v>2985</v>
      </c>
      <c r="H8422" t="s">
        <v>23647</v>
      </c>
      <c r="I8422">
        <v>2</v>
      </c>
      <c r="J8422">
        <v>0</v>
      </c>
      <c r="K8422">
        <v>2</v>
      </c>
      <c r="L8422">
        <v>0</v>
      </c>
      <c r="M8422">
        <v>0</v>
      </c>
      <c r="N8422">
        <v>0</v>
      </c>
      <c r="O8422" t="str">
        <f t="shared" si="917"/>
        <v/>
      </c>
      <c r="P8422">
        <f>IF(ISERROR(VLOOKUP(G8422,Genes!$A$2:$A$749,1,0)),0,1)</f>
        <v>1</v>
      </c>
      <c r="Q8422">
        <f t="shared" si="918"/>
        <v>0</v>
      </c>
      <c r="R8422">
        <f t="shared" si="919"/>
        <v>1</v>
      </c>
      <c r="S8422">
        <f t="shared" si="920"/>
        <v>10</v>
      </c>
      <c r="T8422">
        <f t="shared" si="921"/>
        <v>10</v>
      </c>
      <c r="U8422">
        <f t="shared" si="922"/>
        <v>0</v>
      </c>
      <c r="V8422" t="str">
        <f t="shared" si="923"/>
        <v/>
      </c>
    </row>
    <row r="8423" spans="1:22" x14ac:dyDescent="0.2">
      <c r="A8423" t="s">
        <v>23648</v>
      </c>
      <c r="B8423" t="s">
        <v>65</v>
      </c>
      <c r="C8423">
        <v>110024559</v>
      </c>
      <c r="D8423">
        <v>110024604</v>
      </c>
      <c r="E8423">
        <v>46</v>
      </c>
      <c r="F8423" t="s">
        <v>66</v>
      </c>
      <c r="G8423" t="s">
        <v>2985</v>
      </c>
      <c r="H8423" t="s">
        <v>23649</v>
      </c>
      <c r="I8423">
        <v>2</v>
      </c>
      <c r="J8423">
        <v>2</v>
      </c>
      <c r="K8423">
        <v>0</v>
      </c>
      <c r="L8423">
        <v>0</v>
      </c>
      <c r="M8423">
        <v>0</v>
      </c>
      <c r="N8423">
        <v>0</v>
      </c>
      <c r="O8423" t="str">
        <f t="shared" si="917"/>
        <v/>
      </c>
      <c r="P8423">
        <f>IF(ISERROR(VLOOKUP(G8423,Genes!$A$2:$A$749,1,0)),0,1)</f>
        <v>1</v>
      </c>
      <c r="Q8423">
        <f t="shared" si="918"/>
        <v>0</v>
      </c>
      <c r="R8423">
        <f t="shared" si="919"/>
        <v>1</v>
      </c>
      <c r="S8423">
        <f t="shared" si="920"/>
        <v>11</v>
      </c>
      <c r="T8423">
        <f t="shared" si="921"/>
        <v>11</v>
      </c>
      <c r="U8423">
        <f t="shared" si="922"/>
        <v>0</v>
      </c>
      <c r="V8423" t="str">
        <f t="shared" si="923"/>
        <v/>
      </c>
    </row>
    <row r="8424" spans="1:22" x14ac:dyDescent="0.2">
      <c r="A8424" t="s">
        <v>23650</v>
      </c>
      <c r="B8424" t="s">
        <v>65</v>
      </c>
      <c r="C8424">
        <v>110028576</v>
      </c>
      <c r="D8424">
        <v>110028666</v>
      </c>
      <c r="E8424">
        <v>91</v>
      </c>
      <c r="F8424" t="s">
        <v>66</v>
      </c>
      <c r="G8424" t="s">
        <v>2985</v>
      </c>
      <c r="H8424" t="s">
        <v>23651</v>
      </c>
      <c r="I8424">
        <v>2</v>
      </c>
      <c r="J8424">
        <v>0</v>
      </c>
      <c r="K8424">
        <v>2</v>
      </c>
      <c r="L8424">
        <v>0</v>
      </c>
      <c r="M8424">
        <v>0</v>
      </c>
      <c r="N8424">
        <v>0</v>
      </c>
      <c r="O8424" t="str">
        <f t="shared" si="917"/>
        <v>MVK</v>
      </c>
      <c r="P8424">
        <f>IF(ISERROR(VLOOKUP(G8424,Genes!$A$2:$A$749,1,0)),0,1)</f>
        <v>1</v>
      </c>
      <c r="Q8424">
        <f t="shared" si="918"/>
        <v>0</v>
      </c>
      <c r="R8424">
        <f t="shared" si="919"/>
        <v>1</v>
      </c>
      <c r="S8424">
        <f t="shared" si="920"/>
        <v>12</v>
      </c>
      <c r="T8424">
        <f t="shared" si="921"/>
        <v>12</v>
      </c>
      <c r="U8424">
        <f t="shared" si="922"/>
        <v>1</v>
      </c>
      <c r="V8424">
        <f t="shared" si="923"/>
        <v>1</v>
      </c>
    </row>
    <row r="8425" spans="1:22" x14ac:dyDescent="0.2">
      <c r="A8425" t="s">
        <v>23652</v>
      </c>
      <c r="B8425" t="s">
        <v>167</v>
      </c>
      <c r="C8425">
        <v>16080709</v>
      </c>
      <c r="D8425">
        <v>16080865</v>
      </c>
      <c r="E8425">
        <v>157</v>
      </c>
      <c r="F8425" t="s">
        <v>66</v>
      </c>
      <c r="G8425" t="s">
        <v>2992</v>
      </c>
      <c r="H8425" t="s">
        <v>23653</v>
      </c>
      <c r="I8425">
        <v>0</v>
      </c>
      <c r="J8425">
        <v>0</v>
      </c>
      <c r="K8425">
        <v>0</v>
      </c>
      <c r="L8425">
        <v>0</v>
      </c>
      <c r="M8425">
        <v>0</v>
      </c>
      <c r="N8425">
        <v>0</v>
      </c>
      <c r="O8425" t="str">
        <f t="shared" si="917"/>
        <v/>
      </c>
      <c r="P8425">
        <f>IF(ISERROR(VLOOKUP(G8425,Genes!$A$2:$A$749,1,0)),0,1)</f>
        <v>1</v>
      </c>
      <c r="Q8425">
        <f t="shared" si="918"/>
        <v>1</v>
      </c>
      <c r="R8425">
        <f t="shared" si="919"/>
        <v>0</v>
      </c>
      <c r="S8425">
        <f t="shared" si="920"/>
        <v>0</v>
      </c>
      <c r="T8425">
        <f t="shared" si="921"/>
        <v>1</v>
      </c>
      <c r="U8425">
        <f t="shared" si="922"/>
        <v>0</v>
      </c>
      <c r="V8425" t="str">
        <f t="shared" si="923"/>
        <v/>
      </c>
    </row>
    <row r="8426" spans="1:22" x14ac:dyDescent="0.2">
      <c r="A8426" t="s">
        <v>23654</v>
      </c>
      <c r="B8426" t="s">
        <v>167</v>
      </c>
      <c r="C8426">
        <v>16082070</v>
      </c>
      <c r="D8426">
        <v>16082251</v>
      </c>
      <c r="E8426">
        <v>182</v>
      </c>
      <c r="F8426" t="s">
        <v>66</v>
      </c>
      <c r="G8426" t="s">
        <v>2992</v>
      </c>
      <c r="H8426" t="s">
        <v>23655</v>
      </c>
      <c r="I8426">
        <v>4</v>
      </c>
      <c r="J8426">
        <v>0</v>
      </c>
      <c r="K8426">
        <v>1</v>
      </c>
      <c r="L8426">
        <v>1</v>
      </c>
      <c r="M8426">
        <v>1</v>
      </c>
      <c r="N8426">
        <v>1</v>
      </c>
      <c r="O8426" t="str">
        <f t="shared" si="917"/>
        <v/>
      </c>
      <c r="P8426">
        <f>IF(ISERROR(VLOOKUP(G8426,Genes!$A$2:$A$749,1,0)),0,1)</f>
        <v>1</v>
      </c>
      <c r="Q8426">
        <f t="shared" si="918"/>
        <v>0</v>
      </c>
      <c r="R8426">
        <f t="shared" si="919"/>
        <v>1</v>
      </c>
      <c r="S8426">
        <f t="shared" si="920"/>
        <v>1</v>
      </c>
      <c r="T8426">
        <f t="shared" si="921"/>
        <v>2</v>
      </c>
      <c r="U8426">
        <f t="shared" si="922"/>
        <v>0</v>
      </c>
      <c r="V8426" t="str">
        <f t="shared" si="923"/>
        <v/>
      </c>
    </row>
    <row r="8427" spans="1:22" x14ac:dyDescent="0.2">
      <c r="A8427" t="s">
        <v>23656</v>
      </c>
      <c r="B8427" t="s">
        <v>167</v>
      </c>
      <c r="C8427">
        <v>16082187</v>
      </c>
      <c r="D8427">
        <v>16082976</v>
      </c>
      <c r="E8427">
        <v>790</v>
      </c>
      <c r="F8427" t="s">
        <v>66</v>
      </c>
      <c r="G8427" t="s">
        <v>2992</v>
      </c>
      <c r="H8427" t="s">
        <v>23657</v>
      </c>
      <c r="I8427">
        <v>11</v>
      </c>
      <c r="J8427">
        <v>8</v>
      </c>
      <c r="K8427">
        <v>2</v>
      </c>
      <c r="L8427">
        <v>1</v>
      </c>
      <c r="M8427">
        <v>0</v>
      </c>
      <c r="N8427">
        <v>0</v>
      </c>
      <c r="O8427" t="str">
        <f t="shared" si="917"/>
        <v/>
      </c>
      <c r="P8427">
        <f>IF(ISERROR(VLOOKUP(G8427,Genes!$A$2:$A$749,1,0)),0,1)</f>
        <v>1</v>
      </c>
      <c r="Q8427">
        <f t="shared" si="918"/>
        <v>0</v>
      </c>
      <c r="R8427">
        <f t="shared" si="919"/>
        <v>1</v>
      </c>
      <c r="S8427">
        <f t="shared" si="920"/>
        <v>2</v>
      </c>
      <c r="T8427">
        <f t="shared" si="921"/>
        <v>3</v>
      </c>
      <c r="U8427">
        <f t="shared" si="922"/>
        <v>0</v>
      </c>
      <c r="V8427" t="str">
        <f t="shared" si="923"/>
        <v/>
      </c>
    </row>
    <row r="8428" spans="1:22" x14ac:dyDescent="0.2">
      <c r="A8428" t="s">
        <v>23658</v>
      </c>
      <c r="B8428" t="s">
        <v>167</v>
      </c>
      <c r="C8428">
        <v>16085615</v>
      </c>
      <c r="D8428">
        <v>16086219</v>
      </c>
      <c r="E8428">
        <v>605</v>
      </c>
      <c r="F8428" t="s">
        <v>66</v>
      </c>
      <c r="G8428" t="s">
        <v>2992</v>
      </c>
      <c r="H8428" t="s">
        <v>23659</v>
      </c>
      <c r="I8428">
        <v>9</v>
      </c>
      <c r="J8428">
        <v>8</v>
      </c>
      <c r="K8428">
        <v>1</v>
      </c>
      <c r="L8428">
        <v>0</v>
      </c>
      <c r="M8428">
        <v>0</v>
      </c>
      <c r="N8428">
        <v>0</v>
      </c>
      <c r="O8428" t="str">
        <f t="shared" si="917"/>
        <v>MYCN</v>
      </c>
      <c r="P8428">
        <f>IF(ISERROR(VLOOKUP(G8428,Genes!$A$2:$A$749,1,0)),0,1)</f>
        <v>1</v>
      </c>
      <c r="Q8428">
        <f t="shared" si="918"/>
        <v>0</v>
      </c>
      <c r="R8428">
        <f t="shared" si="919"/>
        <v>1</v>
      </c>
      <c r="S8428">
        <f t="shared" si="920"/>
        <v>3</v>
      </c>
      <c r="T8428">
        <f t="shared" si="921"/>
        <v>4</v>
      </c>
      <c r="U8428">
        <f t="shared" si="922"/>
        <v>1</v>
      </c>
      <c r="V8428">
        <f t="shared" si="923"/>
        <v>0.75</v>
      </c>
    </row>
    <row r="8429" spans="1:22" x14ac:dyDescent="0.2">
      <c r="A8429" t="s">
        <v>23660</v>
      </c>
      <c r="B8429" t="s">
        <v>117</v>
      </c>
      <c r="C8429">
        <v>36744949</v>
      </c>
      <c r="D8429">
        <v>36745281</v>
      </c>
      <c r="E8429">
        <v>333</v>
      </c>
      <c r="F8429" t="s">
        <v>74</v>
      </c>
      <c r="G8429" t="s">
        <v>2999</v>
      </c>
      <c r="H8429" t="s">
        <v>23661</v>
      </c>
      <c r="I8429">
        <v>5</v>
      </c>
      <c r="J8429">
        <v>3</v>
      </c>
      <c r="K8429">
        <v>2</v>
      </c>
      <c r="L8429">
        <v>0</v>
      </c>
      <c r="M8429">
        <v>0</v>
      </c>
      <c r="N8429">
        <v>0</v>
      </c>
      <c r="O8429" t="str">
        <f t="shared" si="917"/>
        <v/>
      </c>
      <c r="P8429">
        <f>IF(ISERROR(VLOOKUP(G8429,Genes!$A$2:$A$749,1,0)),0,1)</f>
        <v>1</v>
      </c>
      <c r="Q8429">
        <f t="shared" si="918"/>
        <v>1</v>
      </c>
      <c r="R8429">
        <f t="shared" si="919"/>
        <v>1</v>
      </c>
      <c r="S8429">
        <f t="shared" si="920"/>
        <v>1</v>
      </c>
      <c r="T8429">
        <f t="shared" si="921"/>
        <v>1</v>
      </c>
      <c r="U8429">
        <f t="shared" si="922"/>
        <v>0</v>
      </c>
      <c r="V8429" t="str">
        <f t="shared" si="923"/>
        <v/>
      </c>
    </row>
    <row r="8430" spans="1:22" x14ac:dyDescent="0.2">
      <c r="A8430" t="s">
        <v>23662</v>
      </c>
      <c r="B8430" t="s">
        <v>117</v>
      </c>
      <c r="C8430">
        <v>36714252</v>
      </c>
      <c r="D8430">
        <v>36714370</v>
      </c>
      <c r="E8430">
        <v>119</v>
      </c>
      <c r="F8430" t="s">
        <v>74</v>
      </c>
      <c r="G8430" t="s">
        <v>2999</v>
      </c>
      <c r="H8430" t="s">
        <v>23663</v>
      </c>
      <c r="I8430">
        <v>2</v>
      </c>
      <c r="J8430">
        <v>0</v>
      </c>
      <c r="K8430">
        <v>2</v>
      </c>
      <c r="L8430">
        <v>0</v>
      </c>
      <c r="M8430">
        <v>0</v>
      </c>
      <c r="N8430">
        <v>0</v>
      </c>
      <c r="O8430" t="str">
        <f t="shared" si="917"/>
        <v/>
      </c>
      <c r="P8430">
        <f>IF(ISERROR(VLOOKUP(G8430,Genes!$A$2:$A$749,1,0)),0,1)</f>
        <v>1</v>
      </c>
      <c r="Q8430">
        <f t="shared" si="918"/>
        <v>0</v>
      </c>
      <c r="R8430">
        <f t="shared" si="919"/>
        <v>1</v>
      </c>
      <c r="S8430">
        <f t="shared" si="920"/>
        <v>2</v>
      </c>
      <c r="T8430">
        <f t="shared" si="921"/>
        <v>2</v>
      </c>
      <c r="U8430">
        <f t="shared" si="922"/>
        <v>0</v>
      </c>
      <c r="V8430" t="str">
        <f t="shared" si="923"/>
        <v/>
      </c>
    </row>
    <row r="8431" spans="1:22" x14ac:dyDescent="0.2">
      <c r="A8431" t="s">
        <v>23664</v>
      </c>
      <c r="B8431" t="s">
        <v>117</v>
      </c>
      <c r="C8431">
        <v>36712562</v>
      </c>
      <c r="D8431">
        <v>36712714</v>
      </c>
      <c r="E8431">
        <v>153</v>
      </c>
      <c r="F8431" t="s">
        <v>74</v>
      </c>
      <c r="G8431" t="s">
        <v>2999</v>
      </c>
      <c r="H8431" t="s">
        <v>23665</v>
      </c>
      <c r="I8431">
        <v>3</v>
      </c>
      <c r="J8431">
        <v>1</v>
      </c>
      <c r="K8431">
        <v>2</v>
      </c>
      <c r="L8431">
        <v>0</v>
      </c>
      <c r="M8431">
        <v>0</v>
      </c>
      <c r="N8431">
        <v>0</v>
      </c>
      <c r="O8431" t="str">
        <f t="shared" si="917"/>
        <v/>
      </c>
      <c r="P8431">
        <f>IF(ISERROR(VLOOKUP(G8431,Genes!$A$2:$A$749,1,0)),0,1)</f>
        <v>1</v>
      </c>
      <c r="Q8431">
        <f t="shared" si="918"/>
        <v>0</v>
      </c>
      <c r="R8431">
        <f t="shared" si="919"/>
        <v>1</v>
      </c>
      <c r="S8431">
        <f t="shared" si="920"/>
        <v>3</v>
      </c>
      <c r="T8431">
        <f t="shared" si="921"/>
        <v>3</v>
      </c>
      <c r="U8431">
        <f t="shared" si="922"/>
        <v>0</v>
      </c>
      <c r="V8431" t="str">
        <f t="shared" si="923"/>
        <v/>
      </c>
    </row>
    <row r="8432" spans="1:22" x14ac:dyDescent="0.2">
      <c r="A8432" t="s">
        <v>23666</v>
      </c>
      <c r="B8432" t="s">
        <v>117</v>
      </c>
      <c r="C8432">
        <v>36710190</v>
      </c>
      <c r="D8432">
        <v>36710363</v>
      </c>
      <c r="E8432">
        <v>174</v>
      </c>
      <c r="F8432" t="s">
        <v>74</v>
      </c>
      <c r="G8432" t="s">
        <v>2999</v>
      </c>
      <c r="H8432" t="s">
        <v>23667</v>
      </c>
      <c r="I8432">
        <v>3</v>
      </c>
      <c r="J8432">
        <v>1</v>
      </c>
      <c r="K8432">
        <v>2</v>
      </c>
      <c r="L8432">
        <v>0</v>
      </c>
      <c r="M8432">
        <v>0</v>
      </c>
      <c r="N8432">
        <v>0</v>
      </c>
      <c r="O8432" t="str">
        <f t="shared" si="917"/>
        <v/>
      </c>
      <c r="P8432">
        <f>IF(ISERROR(VLOOKUP(G8432,Genes!$A$2:$A$749,1,0)),0,1)</f>
        <v>1</v>
      </c>
      <c r="Q8432">
        <f t="shared" si="918"/>
        <v>0</v>
      </c>
      <c r="R8432">
        <f t="shared" si="919"/>
        <v>1</v>
      </c>
      <c r="S8432">
        <f t="shared" si="920"/>
        <v>4</v>
      </c>
      <c r="T8432">
        <f t="shared" si="921"/>
        <v>4</v>
      </c>
      <c r="U8432">
        <f t="shared" si="922"/>
        <v>0</v>
      </c>
      <c r="V8432" t="str">
        <f t="shared" si="923"/>
        <v/>
      </c>
    </row>
    <row r="8433" spans="1:22" x14ac:dyDescent="0.2">
      <c r="A8433" t="s">
        <v>23668</v>
      </c>
      <c r="B8433" t="s">
        <v>117</v>
      </c>
      <c r="C8433">
        <v>36708094</v>
      </c>
      <c r="D8433">
        <v>36708267</v>
      </c>
      <c r="E8433">
        <v>174</v>
      </c>
      <c r="F8433" t="s">
        <v>74</v>
      </c>
      <c r="G8433" t="s">
        <v>2999</v>
      </c>
      <c r="H8433" t="s">
        <v>23669</v>
      </c>
      <c r="I8433">
        <v>3</v>
      </c>
      <c r="J8433">
        <v>1</v>
      </c>
      <c r="K8433">
        <v>2</v>
      </c>
      <c r="L8433">
        <v>0</v>
      </c>
      <c r="M8433">
        <v>0</v>
      </c>
      <c r="N8433">
        <v>0</v>
      </c>
      <c r="O8433" t="str">
        <f t="shared" si="917"/>
        <v/>
      </c>
      <c r="P8433">
        <f>IF(ISERROR(VLOOKUP(G8433,Genes!$A$2:$A$749,1,0)),0,1)</f>
        <v>1</v>
      </c>
      <c r="Q8433">
        <f t="shared" si="918"/>
        <v>0</v>
      </c>
      <c r="R8433">
        <f t="shared" si="919"/>
        <v>1</v>
      </c>
      <c r="S8433">
        <f t="shared" si="920"/>
        <v>5</v>
      </c>
      <c r="T8433">
        <f t="shared" si="921"/>
        <v>5</v>
      </c>
      <c r="U8433">
        <f t="shared" si="922"/>
        <v>0</v>
      </c>
      <c r="V8433" t="str">
        <f t="shared" si="923"/>
        <v/>
      </c>
    </row>
    <row r="8434" spans="1:22" x14ac:dyDescent="0.2">
      <c r="A8434" t="s">
        <v>23670</v>
      </c>
      <c r="B8434" t="s">
        <v>117</v>
      </c>
      <c r="C8434">
        <v>36705327</v>
      </c>
      <c r="D8434">
        <v>36705441</v>
      </c>
      <c r="E8434">
        <v>115</v>
      </c>
      <c r="F8434" t="s">
        <v>74</v>
      </c>
      <c r="G8434" t="s">
        <v>2999</v>
      </c>
      <c r="H8434" t="s">
        <v>23671</v>
      </c>
      <c r="I8434">
        <v>2</v>
      </c>
      <c r="J8434">
        <v>0</v>
      </c>
      <c r="K8434">
        <v>2</v>
      </c>
      <c r="L8434">
        <v>0</v>
      </c>
      <c r="M8434">
        <v>0</v>
      </c>
      <c r="N8434">
        <v>0</v>
      </c>
      <c r="O8434" t="str">
        <f t="shared" si="917"/>
        <v/>
      </c>
      <c r="P8434">
        <f>IF(ISERROR(VLOOKUP(G8434,Genes!$A$2:$A$749,1,0)),0,1)</f>
        <v>1</v>
      </c>
      <c r="Q8434">
        <f t="shared" si="918"/>
        <v>0</v>
      </c>
      <c r="R8434">
        <f t="shared" si="919"/>
        <v>1</v>
      </c>
      <c r="S8434">
        <f t="shared" si="920"/>
        <v>6</v>
      </c>
      <c r="T8434">
        <f t="shared" si="921"/>
        <v>6</v>
      </c>
      <c r="U8434">
        <f t="shared" si="922"/>
        <v>0</v>
      </c>
      <c r="V8434" t="str">
        <f t="shared" si="923"/>
        <v/>
      </c>
    </row>
    <row r="8435" spans="1:22" x14ac:dyDescent="0.2">
      <c r="A8435" t="s">
        <v>23672</v>
      </c>
      <c r="B8435" t="s">
        <v>117</v>
      </c>
      <c r="C8435">
        <v>36702460</v>
      </c>
      <c r="D8435">
        <v>36702653</v>
      </c>
      <c r="E8435">
        <v>194</v>
      </c>
      <c r="F8435" t="s">
        <v>74</v>
      </c>
      <c r="G8435" t="s">
        <v>2999</v>
      </c>
      <c r="H8435" t="s">
        <v>23673</v>
      </c>
      <c r="I8435">
        <v>3</v>
      </c>
      <c r="J8435">
        <v>1</v>
      </c>
      <c r="K8435">
        <v>2</v>
      </c>
      <c r="L8435">
        <v>0</v>
      </c>
      <c r="M8435">
        <v>0</v>
      </c>
      <c r="N8435">
        <v>0</v>
      </c>
      <c r="O8435" t="str">
        <f t="shared" si="917"/>
        <v/>
      </c>
      <c r="P8435">
        <f>IF(ISERROR(VLOOKUP(G8435,Genes!$A$2:$A$749,1,0)),0,1)</f>
        <v>1</v>
      </c>
      <c r="Q8435">
        <f t="shared" si="918"/>
        <v>0</v>
      </c>
      <c r="R8435">
        <f t="shared" si="919"/>
        <v>1</v>
      </c>
      <c r="S8435">
        <f t="shared" si="920"/>
        <v>7</v>
      </c>
      <c r="T8435">
        <f t="shared" si="921"/>
        <v>7</v>
      </c>
      <c r="U8435">
        <f t="shared" si="922"/>
        <v>0</v>
      </c>
      <c r="V8435" t="str">
        <f t="shared" si="923"/>
        <v/>
      </c>
    </row>
    <row r="8436" spans="1:22" x14ac:dyDescent="0.2">
      <c r="A8436" t="s">
        <v>23674</v>
      </c>
      <c r="B8436" t="s">
        <v>117</v>
      </c>
      <c r="C8436">
        <v>36701976</v>
      </c>
      <c r="D8436">
        <v>36702097</v>
      </c>
      <c r="E8436">
        <v>122</v>
      </c>
      <c r="F8436" t="s">
        <v>74</v>
      </c>
      <c r="G8436" t="s">
        <v>2999</v>
      </c>
      <c r="H8436" t="s">
        <v>23675</v>
      </c>
      <c r="I8436">
        <v>3</v>
      </c>
      <c r="J8436">
        <v>1</v>
      </c>
      <c r="K8436">
        <v>2</v>
      </c>
      <c r="L8436">
        <v>0</v>
      </c>
      <c r="M8436">
        <v>0</v>
      </c>
      <c r="N8436">
        <v>0</v>
      </c>
      <c r="O8436" t="str">
        <f t="shared" si="917"/>
        <v/>
      </c>
      <c r="P8436">
        <f>IF(ISERROR(VLOOKUP(G8436,Genes!$A$2:$A$749,1,0)),0,1)</f>
        <v>1</v>
      </c>
      <c r="Q8436">
        <f t="shared" si="918"/>
        <v>0</v>
      </c>
      <c r="R8436">
        <f t="shared" si="919"/>
        <v>1</v>
      </c>
      <c r="S8436">
        <f t="shared" si="920"/>
        <v>8</v>
      </c>
      <c r="T8436">
        <f t="shared" si="921"/>
        <v>8</v>
      </c>
      <c r="U8436">
        <f t="shared" si="922"/>
        <v>0</v>
      </c>
      <c r="V8436" t="str">
        <f t="shared" si="923"/>
        <v/>
      </c>
    </row>
    <row r="8437" spans="1:22" x14ac:dyDescent="0.2">
      <c r="A8437" t="s">
        <v>23676</v>
      </c>
      <c r="B8437" t="s">
        <v>117</v>
      </c>
      <c r="C8437">
        <v>36701079</v>
      </c>
      <c r="D8437">
        <v>36701148</v>
      </c>
      <c r="E8437">
        <v>70</v>
      </c>
      <c r="F8437" t="s">
        <v>74</v>
      </c>
      <c r="G8437" t="s">
        <v>2999</v>
      </c>
      <c r="H8437" t="s">
        <v>23677</v>
      </c>
      <c r="I8437">
        <v>2</v>
      </c>
      <c r="J8437">
        <v>0</v>
      </c>
      <c r="K8437">
        <v>2</v>
      </c>
      <c r="L8437">
        <v>0</v>
      </c>
      <c r="M8437">
        <v>0</v>
      </c>
      <c r="N8437">
        <v>0</v>
      </c>
      <c r="O8437" t="str">
        <f t="shared" si="917"/>
        <v/>
      </c>
      <c r="P8437">
        <f>IF(ISERROR(VLOOKUP(G8437,Genes!$A$2:$A$749,1,0)),0,1)</f>
        <v>1</v>
      </c>
      <c r="Q8437">
        <f t="shared" si="918"/>
        <v>0</v>
      </c>
      <c r="R8437">
        <f t="shared" si="919"/>
        <v>1</v>
      </c>
      <c r="S8437">
        <f t="shared" si="920"/>
        <v>9</v>
      </c>
      <c r="T8437">
        <f t="shared" si="921"/>
        <v>9</v>
      </c>
      <c r="U8437">
        <f t="shared" si="922"/>
        <v>0</v>
      </c>
      <c r="V8437" t="str">
        <f t="shared" si="923"/>
        <v/>
      </c>
    </row>
    <row r="8438" spans="1:22" x14ac:dyDescent="0.2">
      <c r="A8438" t="s">
        <v>23678</v>
      </c>
      <c r="B8438" t="s">
        <v>117</v>
      </c>
      <c r="C8438">
        <v>36700041</v>
      </c>
      <c r="D8438">
        <v>36700201</v>
      </c>
      <c r="E8438">
        <v>161</v>
      </c>
      <c r="F8438" t="s">
        <v>74</v>
      </c>
      <c r="G8438" t="s">
        <v>2999</v>
      </c>
      <c r="H8438" t="s">
        <v>23679</v>
      </c>
      <c r="I8438">
        <v>3</v>
      </c>
      <c r="J8438">
        <v>1</v>
      </c>
      <c r="K8438">
        <v>2</v>
      </c>
      <c r="L8438">
        <v>0</v>
      </c>
      <c r="M8438">
        <v>0</v>
      </c>
      <c r="N8438">
        <v>0</v>
      </c>
      <c r="O8438" t="str">
        <f t="shared" si="917"/>
        <v/>
      </c>
      <c r="P8438">
        <f>IF(ISERROR(VLOOKUP(G8438,Genes!$A$2:$A$749,1,0)),0,1)</f>
        <v>1</v>
      </c>
      <c r="Q8438">
        <f t="shared" si="918"/>
        <v>0</v>
      </c>
      <c r="R8438">
        <f t="shared" si="919"/>
        <v>1</v>
      </c>
      <c r="S8438">
        <f t="shared" si="920"/>
        <v>10</v>
      </c>
      <c r="T8438">
        <f t="shared" si="921"/>
        <v>10</v>
      </c>
      <c r="U8438">
        <f t="shared" si="922"/>
        <v>0</v>
      </c>
      <c r="V8438" t="str">
        <f t="shared" si="923"/>
        <v/>
      </c>
    </row>
    <row r="8439" spans="1:22" x14ac:dyDescent="0.2">
      <c r="A8439" t="s">
        <v>23680</v>
      </c>
      <c r="B8439" t="s">
        <v>117</v>
      </c>
      <c r="C8439">
        <v>36698614</v>
      </c>
      <c r="D8439">
        <v>36698722</v>
      </c>
      <c r="E8439">
        <v>109</v>
      </c>
      <c r="F8439" t="s">
        <v>74</v>
      </c>
      <c r="G8439" t="s">
        <v>2999</v>
      </c>
      <c r="H8439" t="s">
        <v>23681</v>
      </c>
      <c r="I8439">
        <v>2</v>
      </c>
      <c r="J8439">
        <v>0</v>
      </c>
      <c r="K8439">
        <v>2</v>
      </c>
      <c r="L8439">
        <v>0</v>
      </c>
      <c r="M8439">
        <v>0</v>
      </c>
      <c r="N8439">
        <v>0</v>
      </c>
      <c r="O8439" t="str">
        <f t="shared" si="917"/>
        <v/>
      </c>
      <c r="P8439">
        <f>IF(ISERROR(VLOOKUP(G8439,Genes!$A$2:$A$749,1,0)),0,1)</f>
        <v>1</v>
      </c>
      <c r="Q8439">
        <f t="shared" si="918"/>
        <v>0</v>
      </c>
      <c r="R8439">
        <f t="shared" si="919"/>
        <v>1</v>
      </c>
      <c r="S8439">
        <f t="shared" si="920"/>
        <v>11</v>
      </c>
      <c r="T8439">
        <f t="shared" si="921"/>
        <v>11</v>
      </c>
      <c r="U8439">
        <f t="shared" si="922"/>
        <v>0</v>
      </c>
      <c r="V8439" t="str">
        <f t="shared" si="923"/>
        <v/>
      </c>
    </row>
    <row r="8440" spans="1:22" x14ac:dyDescent="0.2">
      <c r="A8440" t="s">
        <v>23682</v>
      </c>
      <c r="B8440" t="s">
        <v>117</v>
      </c>
      <c r="C8440">
        <v>36737415</v>
      </c>
      <c r="D8440">
        <v>36737571</v>
      </c>
      <c r="E8440">
        <v>157</v>
      </c>
      <c r="F8440" t="s">
        <v>74</v>
      </c>
      <c r="G8440" t="s">
        <v>2999</v>
      </c>
      <c r="H8440" t="s">
        <v>23683</v>
      </c>
      <c r="I8440">
        <v>3</v>
      </c>
      <c r="J8440">
        <v>1</v>
      </c>
      <c r="K8440">
        <v>2</v>
      </c>
      <c r="L8440">
        <v>0</v>
      </c>
      <c r="M8440">
        <v>0</v>
      </c>
      <c r="N8440">
        <v>0</v>
      </c>
      <c r="O8440" t="str">
        <f t="shared" si="917"/>
        <v/>
      </c>
      <c r="P8440">
        <f>IF(ISERROR(VLOOKUP(G8440,Genes!$A$2:$A$749,1,0)),0,1)</f>
        <v>1</v>
      </c>
      <c r="Q8440">
        <f t="shared" si="918"/>
        <v>0</v>
      </c>
      <c r="R8440">
        <f t="shared" si="919"/>
        <v>1</v>
      </c>
      <c r="S8440">
        <f t="shared" si="920"/>
        <v>12</v>
      </c>
      <c r="T8440">
        <f t="shared" si="921"/>
        <v>12</v>
      </c>
      <c r="U8440">
        <f t="shared" si="922"/>
        <v>0</v>
      </c>
      <c r="V8440" t="str">
        <f t="shared" si="923"/>
        <v/>
      </c>
    </row>
    <row r="8441" spans="1:22" x14ac:dyDescent="0.2">
      <c r="A8441" t="s">
        <v>23684</v>
      </c>
      <c r="B8441" t="s">
        <v>117</v>
      </c>
      <c r="C8441">
        <v>36697580</v>
      </c>
      <c r="D8441">
        <v>36697711</v>
      </c>
      <c r="E8441">
        <v>132</v>
      </c>
      <c r="F8441" t="s">
        <v>74</v>
      </c>
      <c r="G8441" t="s">
        <v>2999</v>
      </c>
      <c r="H8441" t="s">
        <v>23685</v>
      </c>
      <c r="I8441">
        <v>3</v>
      </c>
      <c r="J8441">
        <v>1</v>
      </c>
      <c r="K8441">
        <v>2</v>
      </c>
      <c r="L8441">
        <v>0</v>
      </c>
      <c r="M8441">
        <v>0</v>
      </c>
      <c r="N8441">
        <v>0</v>
      </c>
      <c r="O8441" t="str">
        <f t="shared" si="917"/>
        <v/>
      </c>
      <c r="P8441">
        <f>IF(ISERROR(VLOOKUP(G8441,Genes!$A$2:$A$749,1,0)),0,1)</f>
        <v>1</v>
      </c>
      <c r="Q8441">
        <f t="shared" si="918"/>
        <v>0</v>
      </c>
      <c r="R8441">
        <f t="shared" si="919"/>
        <v>1</v>
      </c>
      <c r="S8441">
        <f t="shared" si="920"/>
        <v>13</v>
      </c>
      <c r="T8441">
        <f t="shared" si="921"/>
        <v>13</v>
      </c>
      <c r="U8441">
        <f t="shared" si="922"/>
        <v>0</v>
      </c>
      <c r="V8441" t="str">
        <f t="shared" si="923"/>
        <v/>
      </c>
    </row>
    <row r="8442" spans="1:22" x14ac:dyDescent="0.2">
      <c r="A8442" t="s">
        <v>23686</v>
      </c>
      <c r="B8442" t="s">
        <v>117</v>
      </c>
      <c r="C8442">
        <v>36696897</v>
      </c>
      <c r="D8442">
        <v>36697103</v>
      </c>
      <c r="E8442">
        <v>207</v>
      </c>
      <c r="F8442" t="s">
        <v>74</v>
      </c>
      <c r="G8442" t="s">
        <v>2999</v>
      </c>
      <c r="H8442" t="s">
        <v>23687</v>
      </c>
      <c r="I8442">
        <v>3</v>
      </c>
      <c r="J8442">
        <v>1</v>
      </c>
      <c r="K8442">
        <v>2</v>
      </c>
      <c r="L8442">
        <v>0</v>
      </c>
      <c r="M8442">
        <v>0</v>
      </c>
      <c r="N8442">
        <v>0</v>
      </c>
      <c r="O8442" t="str">
        <f t="shared" si="917"/>
        <v/>
      </c>
      <c r="P8442">
        <f>IF(ISERROR(VLOOKUP(G8442,Genes!$A$2:$A$749,1,0)),0,1)</f>
        <v>1</v>
      </c>
      <c r="Q8442">
        <f t="shared" si="918"/>
        <v>0</v>
      </c>
      <c r="R8442">
        <f t="shared" si="919"/>
        <v>1</v>
      </c>
      <c r="S8442">
        <f t="shared" si="920"/>
        <v>14</v>
      </c>
      <c r="T8442">
        <f t="shared" si="921"/>
        <v>14</v>
      </c>
      <c r="U8442">
        <f t="shared" si="922"/>
        <v>0</v>
      </c>
      <c r="V8442" t="str">
        <f t="shared" si="923"/>
        <v/>
      </c>
    </row>
    <row r="8443" spans="1:22" x14ac:dyDescent="0.2">
      <c r="A8443" t="s">
        <v>23688</v>
      </c>
      <c r="B8443" t="s">
        <v>117</v>
      </c>
      <c r="C8443">
        <v>36696173</v>
      </c>
      <c r="D8443">
        <v>36696310</v>
      </c>
      <c r="E8443">
        <v>138</v>
      </c>
      <c r="F8443" t="s">
        <v>74</v>
      </c>
      <c r="G8443" t="s">
        <v>2999</v>
      </c>
      <c r="H8443" t="s">
        <v>23689</v>
      </c>
      <c r="I8443">
        <v>3</v>
      </c>
      <c r="J8443">
        <v>1</v>
      </c>
      <c r="K8443">
        <v>2</v>
      </c>
      <c r="L8443">
        <v>0</v>
      </c>
      <c r="M8443">
        <v>0</v>
      </c>
      <c r="N8443">
        <v>0</v>
      </c>
      <c r="O8443" t="str">
        <f t="shared" si="917"/>
        <v/>
      </c>
      <c r="P8443">
        <f>IF(ISERROR(VLOOKUP(G8443,Genes!$A$2:$A$749,1,0)),0,1)</f>
        <v>1</v>
      </c>
      <c r="Q8443">
        <f t="shared" si="918"/>
        <v>0</v>
      </c>
      <c r="R8443">
        <f t="shared" si="919"/>
        <v>1</v>
      </c>
      <c r="S8443">
        <f t="shared" si="920"/>
        <v>15</v>
      </c>
      <c r="T8443">
        <f t="shared" si="921"/>
        <v>15</v>
      </c>
      <c r="U8443">
        <f t="shared" si="922"/>
        <v>0</v>
      </c>
      <c r="V8443" t="str">
        <f t="shared" si="923"/>
        <v/>
      </c>
    </row>
    <row r="8444" spans="1:22" x14ac:dyDescent="0.2">
      <c r="A8444" t="s">
        <v>23690</v>
      </c>
      <c r="B8444" t="s">
        <v>117</v>
      </c>
      <c r="C8444">
        <v>36694965</v>
      </c>
      <c r="D8444">
        <v>36695088</v>
      </c>
      <c r="E8444">
        <v>124</v>
      </c>
      <c r="F8444" t="s">
        <v>74</v>
      </c>
      <c r="G8444" t="s">
        <v>2999</v>
      </c>
      <c r="H8444" t="s">
        <v>23691</v>
      </c>
      <c r="I8444">
        <v>3</v>
      </c>
      <c r="J8444">
        <v>1</v>
      </c>
      <c r="K8444">
        <v>2</v>
      </c>
      <c r="L8444">
        <v>0</v>
      </c>
      <c r="M8444">
        <v>0</v>
      </c>
      <c r="N8444">
        <v>0</v>
      </c>
      <c r="O8444" t="str">
        <f t="shared" si="917"/>
        <v/>
      </c>
      <c r="P8444">
        <f>IF(ISERROR(VLOOKUP(G8444,Genes!$A$2:$A$749,1,0)),0,1)</f>
        <v>1</v>
      </c>
      <c r="Q8444">
        <f t="shared" si="918"/>
        <v>0</v>
      </c>
      <c r="R8444">
        <f t="shared" si="919"/>
        <v>1</v>
      </c>
      <c r="S8444">
        <f t="shared" si="920"/>
        <v>16</v>
      </c>
      <c r="T8444">
        <f t="shared" si="921"/>
        <v>16</v>
      </c>
      <c r="U8444">
        <f t="shared" si="922"/>
        <v>0</v>
      </c>
      <c r="V8444" t="str">
        <f t="shared" si="923"/>
        <v/>
      </c>
    </row>
    <row r="8445" spans="1:22" x14ac:dyDescent="0.2">
      <c r="A8445" t="s">
        <v>23692</v>
      </c>
      <c r="B8445" t="s">
        <v>117</v>
      </c>
      <c r="C8445">
        <v>36692889</v>
      </c>
      <c r="D8445">
        <v>36693060</v>
      </c>
      <c r="E8445">
        <v>172</v>
      </c>
      <c r="F8445" t="s">
        <v>74</v>
      </c>
      <c r="G8445" t="s">
        <v>2999</v>
      </c>
      <c r="H8445" t="s">
        <v>23693</v>
      </c>
      <c r="I8445">
        <v>3</v>
      </c>
      <c r="J8445">
        <v>1</v>
      </c>
      <c r="K8445">
        <v>2</v>
      </c>
      <c r="L8445">
        <v>0</v>
      </c>
      <c r="M8445">
        <v>0</v>
      </c>
      <c r="N8445">
        <v>0</v>
      </c>
      <c r="O8445" t="str">
        <f t="shared" si="917"/>
        <v/>
      </c>
      <c r="P8445">
        <f>IF(ISERROR(VLOOKUP(G8445,Genes!$A$2:$A$749,1,0)),0,1)</f>
        <v>1</v>
      </c>
      <c r="Q8445">
        <f t="shared" si="918"/>
        <v>0</v>
      </c>
      <c r="R8445">
        <f t="shared" si="919"/>
        <v>1</v>
      </c>
      <c r="S8445">
        <f t="shared" si="920"/>
        <v>17</v>
      </c>
      <c r="T8445">
        <f t="shared" si="921"/>
        <v>17</v>
      </c>
      <c r="U8445">
        <f t="shared" si="922"/>
        <v>0</v>
      </c>
      <c r="V8445" t="str">
        <f t="shared" si="923"/>
        <v/>
      </c>
    </row>
    <row r="8446" spans="1:22" x14ac:dyDescent="0.2">
      <c r="A8446" t="s">
        <v>23694</v>
      </c>
      <c r="B8446" t="s">
        <v>117</v>
      </c>
      <c r="C8446">
        <v>36691551</v>
      </c>
      <c r="D8446">
        <v>36691763</v>
      </c>
      <c r="E8446">
        <v>213</v>
      </c>
      <c r="F8446" t="s">
        <v>74</v>
      </c>
      <c r="G8446" t="s">
        <v>2999</v>
      </c>
      <c r="H8446" t="s">
        <v>23695</v>
      </c>
      <c r="I8446">
        <v>3</v>
      </c>
      <c r="J8446">
        <v>1</v>
      </c>
      <c r="K8446">
        <v>2</v>
      </c>
      <c r="L8446">
        <v>0</v>
      </c>
      <c r="M8446">
        <v>0</v>
      </c>
      <c r="N8446">
        <v>0</v>
      </c>
      <c r="O8446" t="str">
        <f t="shared" si="917"/>
        <v/>
      </c>
      <c r="P8446">
        <f>IF(ISERROR(VLOOKUP(G8446,Genes!$A$2:$A$749,1,0)),0,1)</f>
        <v>1</v>
      </c>
      <c r="Q8446">
        <f t="shared" si="918"/>
        <v>0</v>
      </c>
      <c r="R8446">
        <f t="shared" si="919"/>
        <v>1</v>
      </c>
      <c r="S8446">
        <f t="shared" si="920"/>
        <v>18</v>
      </c>
      <c r="T8446">
        <f t="shared" si="921"/>
        <v>18</v>
      </c>
      <c r="U8446">
        <f t="shared" si="922"/>
        <v>0</v>
      </c>
      <c r="V8446" t="str">
        <f t="shared" si="923"/>
        <v/>
      </c>
    </row>
    <row r="8447" spans="1:22" x14ac:dyDescent="0.2">
      <c r="A8447" t="s">
        <v>23696</v>
      </c>
      <c r="B8447" t="s">
        <v>117</v>
      </c>
      <c r="C8447">
        <v>36690978</v>
      </c>
      <c r="D8447">
        <v>36691122</v>
      </c>
      <c r="E8447">
        <v>145</v>
      </c>
      <c r="F8447" t="s">
        <v>74</v>
      </c>
      <c r="G8447" t="s">
        <v>2999</v>
      </c>
      <c r="H8447" t="s">
        <v>23697</v>
      </c>
      <c r="I8447">
        <v>3</v>
      </c>
      <c r="J8447">
        <v>1</v>
      </c>
      <c r="K8447">
        <v>2</v>
      </c>
      <c r="L8447">
        <v>0</v>
      </c>
      <c r="M8447">
        <v>0</v>
      </c>
      <c r="N8447">
        <v>0</v>
      </c>
      <c r="O8447" t="str">
        <f t="shared" si="917"/>
        <v/>
      </c>
      <c r="P8447">
        <f>IF(ISERROR(VLOOKUP(G8447,Genes!$A$2:$A$749,1,0)),0,1)</f>
        <v>1</v>
      </c>
      <c r="Q8447">
        <f t="shared" si="918"/>
        <v>0</v>
      </c>
      <c r="R8447">
        <f t="shared" si="919"/>
        <v>1</v>
      </c>
      <c r="S8447">
        <f t="shared" si="920"/>
        <v>19</v>
      </c>
      <c r="T8447">
        <f t="shared" si="921"/>
        <v>19</v>
      </c>
      <c r="U8447">
        <f t="shared" si="922"/>
        <v>0</v>
      </c>
      <c r="V8447" t="str">
        <f t="shared" si="923"/>
        <v/>
      </c>
    </row>
    <row r="8448" spans="1:22" x14ac:dyDescent="0.2">
      <c r="A8448" t="s">
        <v>23698</v>
      </c>
      <c r="B8448" t="s">
        <v>117</v>
      </c>
      <c r="C8448">
        <v>36690138</v>
      </c>
      <c r="D8448">
        <v>36690344</v>
      </c>
      <c r="E8448">
        <v>207</v>
      </c>
      <c r="F8448" t="s">
        <v>74</v>
      </c>
      <c r="G8448" t="s">
        <v>2999</v>
      </c>
      <c r="H8448" t="s">
        <v>23699</v>
      </c>
      <c r="I8448">
        <v>3</v>
      </c>
      <c r="J8448">
        <v>1</v>
      </c>
      <c r="K8448">
        <v>2</v>
      </c>
      <c r="L8448">
        <v>0</v>
      </c>
      <c r="M8448">
        <v>0</v>
      </c>
      <c r="N8448">
        <v>0</v>
      </c>
      <c r="O8448" t="str">
        <f t="shared" si="917"/>
        <v/>
      </c>
      <c r="P8448">
        <f>IF(ISERROR(VLOOKUP(G8448,Genes!$A$2:$A$749,1,0)),0,1)</f>
        <v>1</v>
      </c>
      <c r="Q8448">
        <f t="shared" si="918"/>
        <v>0</v>
      </c>
      <c r="R8448">
        <f t="shared" si="919"/>
        <v>1</v>
      </c>
      <c r="S8448">
        <f t="shared" si="920"/>
        <v>20</v>
      </c>
      <c r="T8448">
        <f t="shared" si="921"/>
        <v>20</v>
      </c>
      <c r="U8448">
        <f t="shared" si="922"/>
        <v>0</v>
      </c>
      <c r="V8448" t="str">
        <f t="shared" si="923"/>
        <v/>
      </c>
    </row>
    <row r="8449" spans="1:22" x14ac:dyDescent="0.2">
      <c r="A8449" t="s">
        <v>23700</v>
      </c>
      <c r="B8449" t="s">
        <v>117</v>
      </c>
      <c r="C8449">
        <v>36689805</v>
      </c>
      <c r="D8449">
        <v>36689909</v>
      </c>
      <c r="E8449">
        <v>105</v>
      </c>
      <c r="F8449" t="s">
        <v>74</v>
      </c>
      <c r="G8449" t="s">
        <v>2999</v>
      </c>
      <c r="H8449" t="s">
        <v>23701</v>
      </c>
      <c r="I8449">
        <v>2</v>
      </c>
      <c r="J8449">
        <v>0</v>
      </c>
      <c r="K8449">
        <v>2</v>
      </c>
      <c r="L8449">
        <v>0</v>
      </c>
      <c r="M8449">
        <v>0</v>
      </c>
      <c r="N8449">
        <v>0</v>
      </c>
      <c r="O8449" t="str">
        <f t="shared" si="917"/>
        <v/>
      </c>
      <c r="P8449">
        <f>IF(ISERROR(VLOOKUP(G8449,Genes!$A$2:$A$749,1,0)),0,1)</f>
        <v>1</v>
      </c>
      <c r="Q8449">
        <f t="shared" si="918"/>
        <v>0</v>
      </c>
      <c r="R8449">
        <f t="shared" si="919"/>
        <v>1</v>
      </c>
      <c r="S8449">
        <f t="shared" si="920"/>
        <v>21</v>
      </c>
      <c r="T8449">
        <f t="shared" si="921"/>
        <v>21</v>
      </c>
      <c r="U8449">
        <f t="shared" si="922"/>
        <v>0</v>
      </c>
      <c r="V8449" t="str">
        <f t="shared" si="923"/>
        <v/>
      </c>
    </row>
    <row r="8450" spans="1:22" x14ac:dyDescent="0.2">
      <c r="A8450" t="s">
        <v>23702</v>
      </c>
      <c r="B8450" t="s">
        <v>117</v>
      </c>
      <c r="C8450">
        <v>36689375</v>
      </c>
      <c r="D8450">
        <v>36689527</v>
      </c>
      <c r="E8450">
        <v>153</v>
      </c>
      <c r="F8450" t="s">
        <v>74</v>
      </c>
      <c r="G8450" t="s">
        <v>2999</v>
      </c>
      <c r="H8450" t="s">
        <v>23703</v>
      </c>
      <c r="I8450">
        <v>3</v>
      </c>
      <c r="J8450">
        <v>1</v>
      </c>
      <c r="K8450">
        <v>2</v>
      </c>
      <c r="L8450">
        <v>0</v>
      </c>
      <c r="M8450">
        <v>0</v>
      </c>
      <c r="N8450">
        <v>0</v>
      </c>
      <c r="O8450" t="str">
        <f t="shared" ref="O8450:O8513" si="924">IF(U8450=1,G8450,"")</f>
        <v/>
      </c>
      <c r="P8450">
        <f>IF(ISERROR(VLOOKUP(G8450,Genes!$A$2:$A$749,1,0)),0,1)</f>
        <v>1</v>
      </c>
      <c r="Q8450">
        <f t="shared" ref="Q8450:Q8513" si="925">IF(G8450&lt;&gt;G8449,1,0)</f>
        <v>0</v>
      </c>
      <c r="R8450">
        <f t="shared" ref="R8450:R8513" si="926">IF(I8450=0,0,1)</f>
        <v>1</v>
      </c>
      <c r="S8450">
        <f t="shared" ref="S8450:S8513" si="927">IF(Q8450=1,R8450,S8449+R8450)</f>
        <v>22</v>
      </c>
      <c r="T8450">
        <f t="shared" ref="T8450:T8513" si="928">IF(Q8450=1,1,T8449+1)</f>
        <v>22</v>
      </c>
      <c r="U8450">
        <f t="shared" ref="U8450:U8513" si="929">IF(G8450&lt;&gt;G8451,1,0)</f>
        <v>0</v>
      </c>
      <c r="V8450" t="str">
        <f t="shared" ref="V8450:V8513" si="930">IF(U8450=1,S8450/T8450,"")</f>
        <v/>
      </c>
    </row>
    <row r="8451" spans="1:22" x14ac:dyDescent="0.2">
      <c r="A8451" t="s">
        <v>23704</v>
      </c>
      <c r="B8451" t="s">
        <v>117</v>
      </c>
      <c r="C8451">
        <v>36723506</v>
      </c>
      <c r="D8451">
        <v>36723533</v>
      </c>
      <c r="E8451">
        <v>28</v>
      </c>
      <c r="F8451" t="s">
        <v>74</v>
      </c>
      <c r="G8451" t="s">
        <v>2999</v>
      </c>
      <c r="H8451" t="s">
        <v>23705</v>
      </c>
      <c r="I8451">
        <v>2</v>
      </c>
      <c r="J8451">
        <v>2</v>
      </c>
      <c r="K8451">
        <v>0</v>
      </c>
      <c r="L8451">
        <v>0</v>
      </c>
      <c r="M8451">
        <v>0</v>
      </c>
      <c r="N8451">
        <v>0</v>
      </c>
      <c r="O8451" t="str">
        <f t="shared" si="924"/>
        <v/>
      </c>
      <c r="P8451">
        <f>IF(ISERROR(VLOOKUP(G8451,Genes!$A$2:$A$749,1,0)),0,1)</f>
        <v>1</v>
      </c>
      <c r="Q8451">
        <f t="shared" si="925"/>
        <v>0</v>
      </c>
      <c r="R8451">
        <f t="shared" si="926"/>
        <v>1</v>
      </c>
      <c r="S8451">
        <f t="shared" si="927"/>
        <v>23</v>
      </c>
      <c r="T8451">
        <f t="shared" si="928"/>
        <v>23</v>
      </c>
      <c r="U8451">
        <f t="shared" si="929"/>
        <v>0</v>
      </c>
      <c r="V8451" t="str">
        <f t="shared" si="930"/>
        <v/>
      </c>
    </row>
    <row r="8452" spans="1:22" x14ac:dyDescent="0.2">
      <c r="A8452" t="s">
        <v>23706</v>
      </c>
      <c r="B8452" t="s">
        <v>117</v>
      </c>
      <c r="C8452">
        <v>36688032</v>
      </c>
      <c r="D8452">
        <v>36688280</v>
      </c>
      <c r="E8452">
        <v>249</v>
      </c>
      <c r="F8452" t="s">
        <v>74</v>
      </c>
      <c r="G8452" t="s">
        <v>2999</v>
      </c>
      <c r="H8452" t="s">
        <v>23707</v>
      </c>
      <c r="I8452">
        <v>4</v>
      </c>
      <c r="J8452">
        <v>2</v>
      </c>
      <c r="K8452">
        <v>2</v>
      </c>
      <c r="L8452">
        <v>0</v>
      </c>
      <c r="M8452">
        <v>0</v>
      </c>
      <c r="N8452">
        <v>0</v>
      </c>
      <c r="O8452" t="str">
        <f t="shared" si="924"/>
        <v/>
      </c>
      <c r="P8452">
        <f>IF(ISERROR(VLOOKUP(G8452,Genes!$A$2:$A$749,1,0)),0,1)</f>
        <v>1</v>
      </c>
      <c r="Q8452">
        <f t="shared" si="925"/>
        <v>0</v>
      </c>
      <c r="R8452">
        <f t="shared" si="926"/>
        <v>1</v>
      </c>
      <c r="S8452">
        <f t="shared" si="927"/>
        <v>24</v>
      </c>
      <c r="T8452">
        <f t="shared" si="928"/>
        <v>24</v>
      </c>
      <c r="U8452">
        <f t="shared" si="929"/>
        <v>0</v>
      </c>
      <c r="V8452" t="str">
        <f t="shared" si="930"/>
        <v/>
      </c>
    </row>
    <row r="8453" spans="1:22" x14ac:dyDescent="0.2">
      <c r="A8453" t="s">
        <v>23708</v>
      </c>
      <c r="B8453" t="s">
        <v>117</v>
      </c>
      <c r="C8453">
        <v>36685131</v>
      </c>
      <c r="D8453">
        <v>36685343</v>
      </c>
      <c r="E8453">
        <v>213</v>
      </c>
      <c r="F8453" t="s">
        <v>74</v>
      </c>
      <c r="G8453" t="s">
        <v>2999</v>
      </c>
      <c r="H8453" t="s">
        <v>23709</v>
      </c>
      <c r="I8453">
        <v>3</v>
      </c>
      <c r="J8453">
        <v>1</v>
      </c>
      <c r="K8453">
        <v>2</v>
      </c>
      <c r="L8453">
        <v>0</v>
      </c>
      <c r="M8453">
        <v>0</v>
      </c>
      <c r="N8453">
        <v>0</v>
      </c>
      <c r="O8453" t="str">
        <f t="shared" si="924"/>
        <v/>
      </c>
      <c r="P8453">
        <f>IF(ISERROR(VLOOKUP(G8453,Genes!$A$2:$A$749,1,0)),0,1)</f>
        <v>1</v>
      </c>
      <c r="Q8453">
        <f t="shared" si="925"/>
        <v>0</v>
      </c>
      <c r="R8453">
        <f t="shared" si="926"/>
        <v>1</v>
      </c>
      <c r="S8453">
        <f t="shared" si="927"/>
        <v>25</v>
      </c>
      <c r="T8453">
        <f t="shared" si="928"/>
        <v>25</v>
      </c>
      <c r="U8453">
        <f t="shared" si="929"/>
        <v>0</v>
      </c>
      <c r="V8453" t="str">
        <f t="shared" si="930"/>
        <v/>
      </c>
    </row>
    <row r="8454" spans="1:22" x14ac:dyDescent="0.2">
      <c r="A8454" t="s">
        <v>23710</v>
      </c>
      <c r="B8454" t="s">
        <v>117</v>
      </c>
      <c r="C8454">
        <v>36684773</v>
      </c>
      <c r="D8454">
        <v>36684985</v>
      </c>
      <c r="E8454">
        <v>213</v>
      </c>
      <c r="F8454" t="s">
        <v>74</v>
      </c>
      <c r="G8454" t="s">
        <v>2999</v>
      </c>
      <c r="H8454" t="s">
        <v>23711</v>
      </c>
      <c r="I8454">
        <v>3</v>
      </c>
      <c r="J8454">
        <v>1</v>
      </c>
      <c r="K8454">
        <v>2</v>
      </c>
      <c r="L8454">
        <v>0</v>
      </c>
      <c r="M8454">
        <v>0</v>
      </c>
      <c r="N8454">
        <v>0</v>
      </c>
      <c r="O8454" t="str">
        <f t="shared" si="924"/>
        <v/>
      </c>
      <c r="P8454">
        <f>IF(ISERROR(VLOOKUP(G8454,Genes!$A$2:$A$749,1,0)),0,1)</f>
        <v>1</v>
      </c>
      <c r="Q8454">
        <f t="shared" si="925"/>
        <v>0</v>
      </c>
      <c r="R8454">
        <f t="shared" si="926"/>
        <v>1</v>
      </c>
      <c r="S8454">
        <f t="shared" si="927"/>
        <v>26</v>
      </c>
      <c r="T8454">
        <f t="shared" si="928"/>
        <v>26</v>
      </c>
      <c r="U8454">
        <f t="shared" si="929"/>
        <v>0</v>
      </c>
      <c r="V8454" t="str">
        <f t="shared" si="930"/>
        <v/>
      </c>
    </row>
    <row r="8455" spans="1:22" x14ac:dyDescent="0.2">
      <c r="A8455" t="s">
        <v>23712</v>
      </c>
      <c r="B8455" t="s">
        <v>117</v>
      </c>
      <c r="C8455">
        <v>36684298</v>
      </c>
      <c r="D8455">
        <v>36684459</v>
      </c>
      <c r="E8455">
        <v>162</v>
      </c>
      <c r="F8455" t="s">
        <v>74</v>
      </c>
      <c r="G8455" t="s">
        <v>2999</v>
      </c>
      <c r="H8455" t="s">
        <v>23713</v>
      </c>
      <c r="I8455">
        <v>3</v>
      </c>
      <c r="J8455">
        <v>1</v>
      </c>
      <c r="K8455">
        <v>2</v>
      </c>
      <c r="L8455">
        <v>0</v>
      </c>
      <c r="M8455">
        <v>0</v>
      </c>
      <c r="N8455">
        <v>0</v>
      </c>
      <c r="O8455" t="str">
        <f t="shared" si="924"/>
        <v/>
      </c>
      <c r="P8455">
        <f>IF(ISERROR(VLOOKUP(G8455,Genes!$A$2:$A$749,1,0)),0,1)</f>
        <v>1</v>
      </c>
      <c r="Q8455">
        <f t="shared" si="925"/>
        <v>0</v>
      </c>
      <c r="R8455">
        <f t="shared" si="926"/>
        <v>1</v>
      </c>
      <c r="S8455">
        <f t="shared" si="927"/>
        <v>27</v>
      </c>
      <c r="T8455">
        <f t="shared" si="928"/>
        <v>27</v>
      </c>
      <c r="U8455">
        <f t="shared" si="929"/>
        <v>0</v>
      </c>
      <c r="V8455" t="str">
        <f t="shared" si="930"/>
        <v/>
      </c>
    </row>
    <row r="8456" spans="1:22" x14ac:dyDescent="0.2">
      <c r="A8456" t="s">
        <v>23714</v>
      </c>
      <c r="B8456" t="s">
        <v>117</v>
      </c>
      <c r="C8456">
        <v>36682764</v>
      </c>
      <c r="D8456">
        <v>36682892</v>
      </c>
      <c r="E8456">
        <v>129</v>
      </c>
      <c r="F8456" t="s">
        <v>74</v>
      </c>
      <c r="G8456" t="s">
        <v>2999</v>
      </c>
      <c r="H8456" t="s">
        <v>23715</v>
      </c>
      <c r="I8456">
        <v>3</v>
      </c>
      <c r="J8456">
        <v>1</v>
      </c>
      <c r="K8456">
        <v>2</v>
      </c>
      <c r="L8456">
        <v>0</v>
      </c>
      <c r="M8456">
        <v>0</v>
      </c>
      <c r="N8456">
        <v>0</v>
      </c>
      <c r="O8456" t="str">
        <f t="shared" si="924"/>
        <v/>
      </c>
      <c r="P8456">
        <f>IF(ISERROR(VLOOKUP(G8456,Genes!$A$2:$A$749,1,0)),0,1)</f>
        <v>1</v>
      </c>
      <c r="Q8456">
        <f t="shared" si="925"/>
        <v>0</v>
      </c>
      <c r="R8456">
        <f t="shared" si="926"/>
        <v>1</v>
      </c>
      <c r="S8456">
        <f t="shared" si="927"/>
        <v>28</v>
      </c>
      <c r="T8456">
        <f t="shared" si="928"/>
        <v>28</v>
      </c>
      <c r="U8456">
        <f t="shared" si="929"/>
        <v>0</v>
      </c>
      <c r="V8456" t="str">
        <f t="shared" si="930"/>
        <v/>
      </c>
    </row>
    <row r="8457" spans="1:22" x14ac:dyDescent="0.2">
      <c r="A8457" t="s">
        <v>23716</v>
      </c>
      <c r="B8457" t="s">
        <v>117</v>
      </c>
      <c r="C8457">
        <v>36681911</v>
      </c>
      <c r="D8457">
        <v>36681999</v>
      </c>
      <c r="E8457">
        <v>89</v>
      </c>
      <c r="F8457" t="s">
        <v>74</v>
      </c>
      <c r="G8457" t="s">
        <v>2999</v>
      </c>
      <c r="H8457" t="s">
        <v>23717</v>
      </c>
      <c r="I8457">
        <v>4</v>
      </c>
      <c r="J8457">
        <v>0</v>
      </c>
      <c r="K8457">
        <v>2</v>
      </c>
      <c r="L8457">
        <v>1</v>
      </c>
      <c r="M8457">
        <v>1</v>
      </c>
      <c r="N8457">
        <v>0</v>
      </c>
      <c r="O8457" t="str">
        <f t="shared" si="924"/>
        <v/>
      </c>
      <c r="P8457">
        <f>IF(ISERROR(VLOOKUP(G8457,Genes!$A$2:$A$749,1,0)),0,1)</f>
        <v>1</v>
      </c>
      <c r="Q8457">
        <f t="shared" si="925"/>
        <v>0</v>
      </c>
      <c r="R8457">
        <f t="shared" si="926"/>
        <v>1</v>
      </c>
      <c r="S8457">
        <f t="shared" si="927"/>
        <v>29</v>
      </c>
      <c r="T8457">
        <f t="shared" si="928"/>
        <v>29</v>
      </c>
      <c r="U8457">
        <f t="shared" si="929"/>
        <v>0</v>
      </c>
      <c r="V8457" t="str">
        <f t="shared" si="930"/>
        <v/>
      </c>
    </row>
    <row r="8458" spans="1:22" x14ac:dyDescent="0.2">
      <c r="A8458" t="s">
        <v>23718</v>
      </c>
      <c r="B8458" t="s">
        <v>117</v>
      </c>
      <c r="C8458">
        <v>36681704</v>
      </c>
      <c r="D8458">
        <v>36681827</v>
      </c>
      <c r="E8458">
        <v>124</v>
      </c>
      <c r="F8458" t="s">
        <v>74</v>
      </c>
      <c r="G8458" t="s">
        <v>2999</v>
      </c>
      <c r="H8458" t="s">
        <v>23719</v>
      </c>
      <c r="I8458">
        <v>6</v>
      </c>
      <c r="J8458">
        <v>0</v>
      </c>
      <c r="K8458">
        <v>2</v>
      </c>
      <c r="L8458">
        <v>2</v>
      </c>
      <c r="M8458">
        <v>1</v>
      </c>
      <c r="N8458">
        <v>1</v>
      </c>
      <c r="O8458" t="str">
        <f t="shared" si="924"/>
        <v/>
      </c>
      <c r="P8458">
        <f>IF(ISERROR(VLOOKUP(G8458,Genes!$A$2:$A$749,1,0)),0,1)</f>
        <v>1</v>
      </c>
      <c r="Q8458">
        <f t="shared" si="925"/>
        <v>0</v>
      </c>
      <c r="R8458">
        <f t="shared" si="926"/>
        <v>1</v>
      </c>
      <c r="S8458">
        <f t="shared" si="927"/>
        <v>30</v>
      </c>
      <c r="T8458">
        <f t="shared" si="928"/>
        <v>30</v>
      </c>
      <c r="U8458">
        <f t="shared" si="929"/>
        <v>0</v>
      </c>
      <c r="V8458" t="str">
        <f t="shared" si="930"/>
        <v/>
      </c>
    </row>
    <row r="8459" spans="1:22" x14ac:dyDescent="0.2">
      <c r="A8459" t="s">
        <v>23720</v>
      </c>
      <c r="B8459" t="s">
        <v>117</v>
      </c>
      <c r="C8459">
        <v>36681167</v>
      </c>
      <c r="D8459">
        <v>36681375</v>
      </c>
      <c r="E8459">
        <v>209</v>
      </c>
      <c r="F8459" t="s">
        <v>74</v>
      </c>
      <c r="G8459" t="s">
        <v>2999</v>
      </c>
      <c r="H8459" t="s">
        <v>23721</v>
      </c>
      <c r="I8459">
        <v>3</v>
      </c>
      <c r="J8459">
        <v>1</v>
      </c>
      <c r="K8459">
        <v>2</v>
      </c>
      <c r="L8459">
        <v>0</v>
      </c>
      <c r="M8459">
        <v>0</v>
      </c>
      <c r="N8459">
        <v>0</v>
      </c>
      <c r="O8459" t="str">
        <f t="shared" si="924"/>
        <v/>
      </c>
      <c r="P8459">
        <f>IF(ISERROR(VLOOKUP(G8459,Genes!$A$2:$A$749,1,0)),0,1)</f>
        <v>1</v>
      </c>
      <c r="Q8459">
        <f t="shared" si="925"/>
        <v>0</v>
      </c>
      <c r="R8459">
        <f t="shared" si="926"/>
        <v>1</v>
      </c>
      <c r="S8459">
        <f t="shared" si="927"/>
        <v>31</v>
      </c>
      <c r="T8459">
        <f t="shared" si="928"/>
        <v>31</v>
      </c>
      <c r="U8459">
        <f t="shared" si="929"/>
        <v>0</v>
      </c>
      <c r="V8459" t="str">
        <f t="shared" si="930"/>
        <v/>
      </c>
    </row>
    <row r="8460" spans="1:22" x14ac:dyDescent="0.2">
      <c r="A8460" t="s">
        <v>23722</v>
      </c>
      <c r="B8460" t="s">
        <v>117</v>
      </c>
      <c r="C8460">
        <v>36680449</v>
      </c>
      <c r="D8460">
        <v>36680557</v>
      </c>
      <c r="E8460">
        <v>109</v>
      </c>
      <c r="F8460" t="s">
        <v>74</v>
      </c>
      <c r="G8460" t="s">
        <v>2999</v>
      </c>
      <c r="H8460" t="s">
        <v>23723</v>
      </c>
      <c r="I8460">
        <v>3</v>
      </c>
      <c r="J8460">
        <v>0</v>
      </c>
      <c r="K8460">
        <v>2</v>
      </c>
      <c r="L8460">
        <v>0</v>
      </c>
      <c r="M8460">
        <v>0</v>
      </c>
      <c r="N8460">
        <v>1</v>
      </c>
      <c r="O8460" t="str">
        <f t="shared" si="924"/>
        <v/>
      </c>
      <c r="P8460">
        <f>IF(ISERROR(VLOOKUP(G8460,Genes!$A$2:$A$749,1,0)),0,1)</f>
        <v>1</v>
      </c>
      <c r="Q8460">
        <f t="shared" si="925"/>
        <v>0</v>
      </c>
      <c r="R8460">
        <f t="shared" si="926"/>
        <v>1</v>
      </c>
      <c r="S8460">
        <f t="shared" si="927"/>
        <v>32</v>
      </c>
      <c r="T8460">
        <f t="shared" si="928"/>
        <v>32</v>
      </c>
      <c r="U8460">
        <f t="shared" si="929"/>
        <v>0</v>
      </c>
      <c r="V8460" t="str">
        <f t="shared" si="930"/>
        <v/>
      </c>
    </row>
    <row r="8461" spans="1:22" x14ac:dyDescent="0.2">
      <c r="A8461" t="s">
        <v>23724</v>
      </c>
      <c r="B8461" t="s">
        <v>117</v>
      </c>
      <c r="C8461">
        <v>36680139</v>
      </c>
      <c r="D8461">
        <v>36680311</v>
      </c>
      <c r="E8461">
        <v>173</v>
      </c>
      <c r="F8461" t="s">
        <v>74</v>
      </c>
      <c r="G8461" t="s">
        <v>2999</v>
      </c>
      <c r="H8461" t="s">
        <v>23725</v>
      </c>
      <c r="I8461">
        <v>4</v>
      </c>
      <c r="J8461">
        <v>1</v>
      </c>
      <c r="K8461">
        <v>2</v>
      </c>
      <c r="L8461">
        <v>0</v>
      </c>
      <c r="M8461">
        <v>0</v>
      </c>
      <c r="N8461">
        <v>1</v>
      </c>
      <c r="O8461" t="str">
        <f t="shared" si="924"/>
        <v/>
      </c>
      <c r="P8461">
        <f>IF(ISERROR(VLOOKUP(G8461,Genes!$A$2:$A$749,1,0)),0,1)</f>
        <v>1</v>
      </c>
      <c r="Q8461">
        <f t="shared" si="925"/>
        <v>0</v>
      </c>
      <c r="R8461">
        <f t="shared" si="926"/>
        <v>1</v>
      </c>
      <c r="S8461">
        <f t="shared" si="927"/>
        <v>33</v>
      </c>
      <c r="T8461">
        <f t="shared" si="928"/>
        <v>33</v>
      </c>
      <c r="U8461">
        <f t="shared" si="929"/>
        <v>0</v>
      </c>
      <c r="V8461" t="str">
        <f t="shared" si="930"/>
        <v/>
      </c>
    </row>
    <row r="8462" spans="1:22" x14ac:dyDescent="0.2">
      <c r="A8462" t="s">
        <v>23726</v>
      </c>
      <c r="B8462" t="s">
        <v>117</v>
      </c>
      <c r="C8462">
        <v>36722613</v>
      </c>
      <c r="D8462">
        <v>36722706</v>
      </c>
      <c r="E8462">
        <v>94</v>
      </c>
      <c r="F8462" t="s">
        <v>74</v>
      </c>
      <c r="G8462" t="s">
        <v>2999</v>
      </c>
      <c r="H8462" t="s">
        <v>23727</v>
      </c>
      <c r="I8462">
        <v>2</v>
      </c>
      <c r="J8462">
        <v>0</v>
      </c>
      <c r="K8462">
        <v>2</v>
      </c>
      <c r="L8462">
        <v>0</v>
      </c>
      <c r="M8462">
        <v>0</v>
      </c>
      <c r="N8462">
        <v>0</v>
      </c>
      <c r="O8462" t="str">
        <f t="shared" si="924"/>
        <v/>
      </c>
      <c r="P8462">
        <f>IF(ISERROR(VLOOKUP(G8462,Genes!$A$2:$A$749,1,0)),0,1)</f>
        <v>1</v>
      </c>
      <c r="Q8462">
        <f t="shared" si="925"/>
        <v>0</v>
      </c>
      <c r="R8462">
        <f t="shared" si="926"/>
        <v>1</v>
      </c>
      <c r="S8462">
        <f t="shared" si="927"/>
        <v>34</v>
      </c>
      <c r="T8462">
        <f t="shared" si="928"/>
        <v>34</v>
      </c>
      <c r="U8462">
        <f t="shared" si="929"/>
        <v>0</v>
      </c>
      <c r="V8462" t="str">
        <f t="shared" si="930"/>
        <v/>
      </c>
    </row>
    <row r="8463" spans="1:22" x14ac:dyDescent="0.2">
      <c r="A8463" t="s">
        <v>23728</v>
      </c>
      <c r="B8463" t="s">
        <v>117</v>
      </c>
      <c r="C8463">
        <v>36678714</v>
      </c>
      <c r="D8463">
        <v>36678831</v>
      </c>
      <c r="E8463">
        <v>118</v>
      </c>
      <c r="F8463" t="s">
        <v>74</v>
      </c>
      <c r="G8463" t="s">
        <v>2999</v>
      </c>
      <c r="H8463" t="s">
        <v>23729</v>
      </c>
      <c r="I8463">
        <v>2</v>
      </c>
      <c r="J8463">
        <v>0</v>
      </c>
      <c r="K8463">
        <v>2</v>
      </c>
      <c r="L8463">
        <v>0</v>
      </c>
      <c r="M8463">
        <v>0</v>
      </c>
      <c r="N8463">
        <v>0</v>
      </c>
      <c r="O8463" t="str">
        <f t="shared" si="924"/>
        <v/>
      </c>
      <c r="P8463">
        <f>IF(ISERROR(VLOOKUP(G8463,Genes!$A$2:$A$749,1,0)),0,1)</f>
        <v>1</v>
      </c>
      <c r="Q8463">
        <f t="shared" si="925"/>
        <v>0</v>
      </c>
      <c r="R8463">
        <f t="shared" si="926"/>
        <v>1</v>
      </c>
      <c r="S8463">
        <f t="shared" si="927"/>
        <v>35</v>
      </c>
      <c r="T8463">
        <f t="shared" si="928"/>
        <v>35</v>
      </c>
      <c r="U8463">
        <f t="shared" si="929"/>
        <v>0</v>
      </c>
      <c r="V8463" t="str">
        <f t="shared" si="930"/>
        <v/>
      </c>
    </row>
    <row r="8464" spans="1:22" x14ac:dyDescent="0.2">
      <c r="A8464" t="s">
        <v>23730</v>
      </c>
      <c r="B8464" t="s">
        <v>117</v>
      </c>
      <c r="C8464">
        <v>36718474</v>
      </c>
      <c r="D8464">
        <v>36718566</v>
      </c>
      <c r="E8464">
        <v>93</v>
      </c>
      <c r="F8464" t="s">
        <v>74</v>
      </c>
      <c r="G8464" t="s">
        <v>2999</v>
      </c>
      <c r="H8464" t="s">
        <v>23731</v>
      </c>
      <c r="I8464">
        <v>2</v>
      </c>
      <c r="J8464">
        <v>0</v>
      </c>
      <c r="K8464">
        <v>2</v>
      </c>
      <c r="L8464">
        <v>0</v>
      </c>
      <c r="M8464">
        <v>0</v>
      </c>
      <c r="N8464">
        <v>0</v>
      </c>
      <c r="O8464" t="str">
        <f t="shared" si="924"/>
        <v/>
      </c>
      <c r="P8464">
        <f>IF(ISERROR(VLOOKUP(G8464,Genes!$A$2:$A$749,1,0)),0,1)</f>
        <v>1</v>
      </c>
      <c r="Q8464">
        <f t="shared" si="925"/>
        <v>0</v>
      </c>
      <c r="R8464">
        <f t="shared" si="926"/>
        <v>1</v>
      </c>
      <c r="S8464">
        <f t="shared" si="927"/>
        <v>36</v>
      </c>
      <c r="T8464">
        <f t="shared" si="928"/>
        <v>36</v>
      </c>
      <c r="U8464">
        <f t="shared" si="929"/>
        <v>0</v>
      </c>
      <c r="V8464" t="str">
        <f t="shared" si="930"/>
        <v/>
      </c>
    </row>
    <row r="8465" spans="1:22" x14ac:dyDescent="0.2">
      <c r="A8465" t="s">
        <v>23732</v>
      </c>
      <c r="B8465" t="s">
        <v>117</v>
      </c>
      <c r="C8465">
        <v>36717803</v>
      </c>
      <c r="D8465">
        <v>36717866</v>
      </c>
      <c r="E8465">
        <v>64</v>
      </c>
      <c r="F8465" t="s">
        <v>74</v>
      </c>
      <c r="G8465" t="s">
        <v>2999</v>
      </c>
      <c r="H8465" t="s">
        <v>23733</v>
      </c>
      <c r="I8465">
        <v>2</v>
      </c>
      <c r="J8465">
        <v>0</v>
      </c>
      <c r="K8465">
        <v>2</v>
      </c>
      <c r="L8465">
        <v>0</v>
      </c>
      <c r="M8465">
        <v>0</v>
      </c>
      <c r="N8465">
        <v>0</v>
      </c>
      <c r="O8465" t="str">
        <f t="shared" si="924"/>
        <v/>
      </c>
      <c r="P8465">
        <f>IF(ISERROR(VLOOKUP(G8465,Genes!$A$2:$A$749,1,0)),0,1)</f>
        <v>1</v>
      </c>
      <c r="Q8465">
        <f t="shared" si="925"/>
        <v>0</v>
      </c>
      <c r="R8465">
        <f t="shared" si="926"/>
        <v>1</v>
      </c>
      <c r="S8465">
        <f t="shared" si="927"/>
        <v>37</v>
      </c>
      <c r="T8465">
        <f t="shared" si="928"/>
        <v>37</v>
      </c>
      <c r="U8465">
        <f t="shared" si="929"/>
        <v>0</v>
      </c>
      <c r="V8465" t="str">
        <f t="shared" si="930"/>
        <v/>
      </c>
    </row>
    <row r="8466" spans="1:22" x14ac:dyDescent="0.2">
      <c r="A8466" t="s">
        <v>23734</v>
      </c>
      <c r="B8466" t="s">
        <v>117</v>
      </c>
      <c r="C8466">
        <v>36716843</v>
      </c>
      <c r="D8466">
        <v>36716941</v>
      </c>
      <c r="E8466">
        <v>99</v>
      </c>
      <c r="F8466" t="s">
        <v>74</v>
      </c>
      <c r="G8466" t="s">
        <v>2999</v>
      </c>
      <c r="H8466" t="s">
        <v>23735</v>
      </c>
      <c r="I8466">
        <v>2</v>
      </c>
      <c r="J8466">
        <v>0</v>
      </c>
      <c r="K8466">
        <v>2</v>
      </c>
      <c r="L8466">
        <v>0</v>
      </c>
      <c r="M8466">
        <v>0</v>
      </c>
      <c r="N8466">
        <v>0</v>
      </c>
      <c r="O8466" t="str">
        <f t="shared" si="924"/>
        <v/>
      </c>
      <c r="P8466">
        <f>IF(ISERROR(VLOOKUP(G8466,Genes!$A$2:$A$749,1,0)),0,1)</f>
        <v>1</v>
      </c>
      <c r="Q8466">
        <f t="shared" si="925"/>
        <v>0</v>
      </c>
      <c r="R8466">
        <f t="shared" si="926"/>
        <v>1</v>
      </c>
      <c r="S8466">
        <f t="shared" si="927"/>
        <v>38</v>
      </c>
      <c r="T8466">
        <f t="shared" si="928"/>
        <v>38</v>
      </c>
      <c r="U8466">
        <f t="shared" si="929"/>
        <v>0</v>
      </c>
      <c r="V8466" t="str">
        <f t="shared" si="930"/>
        <v/>
      </c>
    </row>
    <row r="8467" spans="1:22" x14ac:dyDescent="0.2">
      <c r="A8467" t="s">
        <v>23736</v>
      </c>
      <c r="B8467" t="s">
        <v>117</v>
      </c>
      <c r="C8467">
        <v>36716265</v>
      </c>
      <c r="D8467">
        <v>36716408</v>
      </c>
      <c r="E8467">
        <v>144</v>
      </c>
      <c r="F8467" t="s">
        <v>74</v>
      </c>
      <c r="G8467" t="s">
        <v>2999</v>
      </c>
      <c r="H8467" t="s">
        <v>23737</v>
      </c>
      <c r="I8467">
        <v>3</v>
      </c>
      <c r="J8467">
        <v>1</v>
      </c>
      <c r="K8467">
        <v>2</v>
      </c>
      <c r="L8467">
        <v>0</v>
      </c>
      <c r="M8467">
        <v>0</v>
      </c>
      <c r="N8467">
        <v>0</v>
      </c>
      <c r="O8467" t="str">
        <f t="shared" si="924"/>
        <v/>
      </c>
      <c r="P8467">
        <f>IF(ISERROR(VLOOKUP(G8467,Genes!$A$2:$A$749,1,0)),0,1)</f>
        <v>1</v>
      </c>
      <c r="Q8467">
        <f t="shared" si="925"/>
        <v>0</v>
      </c>
      <c r="R8467">
        <f t="shared" si="926"/>
        <v>1</v>
      </c>
      <c r="S8467">
        <f t="shared" si="927"/>
        <v>39</v>
      </c>
      <c r="T8467">
        <f t="shared" si="928"/>
        <v>39</v>
      </c>
      <c r="U8467">
        <f t="shared" si="929"/>
        <v>0</v>
      </c>
      <c r="V8467" t="str">
        <f t="shared" si="930"/>
        <v/>
      </c>
    </row>
    <row r="8468" spans="1:22" x14ac:dyDescent="0.2">
      <c r="A8468" t="s">
        <v>23738</v>
      </c>
      <c r="B8468" t="s">
        <v>117</v>
      </c>
      <c r="C8468">
        <v>36715585</v>
      </c>
      <c r="D8468">
        <v>36715680</v>
      </c>
      <c r="E8468">
        <v>96</v>
      </c>
      <c r="F8468" t="s">
        <v>74</v>
      </c>
      <c r="G8468" t="s">
        <v>2999</v>
      </c>
      <c r="H8468" t="s">
        <v>23739</v>
      </c>
      <c r="I8468">
        <v>2</v>
      </c>
      <c r="J8468">
        <v>0</v>
      </c>
      <c r="K8468">
        <v>2</v>
      </c>
      <c r="L8468">
        <v>0</v>
      </c>
      <c r="M8468">
        <v>0</v>
      </c>
      <c r="N8468">
        <v>0</v>
      </c>
      <c r="O8468" t="str">
        <f t="shared" si="924"/>
        <v>MYH9</v>
      </c>
      <c r="P8468">
        <f>IF(ISERROR(VLOOKUP(G8468,Genes!$A$2:$A$749,1,0)),0,1)</f>
        <v>1</v>
      </c>
      <c r="Q8468">
        <f t="shared" si="925"/>
        <v>0</v>
      </c>
      <c r="R8468">
        <f t="shared" si="926"/>
        <v>1</v>
      </c>
      <c r="S8468">
        <f t="shared" si="927"/>
        <v>40</v>
      </c>
      <c r="T8468">
        <f t="shared" si="928"/>
        <v>40</v>
      </c>
      <c r="U8468">
        <f t="shared" si="929"/>
        <v>1</v>
      </c>
      <c r="V8468">
        <f t="shared" si="930"/>
        <v>1</v>
      </c>
    </row>
    <row r="8469" spans="1:22" x14ac:dyDescent="0.2">
      <c r="A8469" t="s">
        <v>23740</v>
      </c>
      <c r="B8469" t="s">
        <v>490</v>
      </c>
      <c r="C8469">
        <v>52820977</v>
      </c>
      <c r="D8469">
        <v>52821003</v>
      </c>
      <c r="E8469">
        <v>27</v>
      </c>
      <c r="F8469" t="s">
        <v>74</v>
      </c>
      <c r="G8469" t="s">
        <v>3006</v>
      </c>
      <c r="H8469" t="s">
        <v>23741</v>
      </c>
      <c r="I8469">
        <v>2</v>
      </c>
      <c r="J8469">
        <v>2</v>
      </c>
      <c r="K8469">
        <v>0</v>
      </c>
      <c r="L8469">
        <v>0</v>
      </c>
      <c r="M8469">
        <v>0</v>
      </c>
      <c r="N8469">
        <v>0</v>
      </c>
      <c r="O8469" t="str">
        <f t="shared" si="924"/>
        <v/>
      </c>
      <c r="P8469">
        <f>IF(ISERROR(VLOOKUP(G8469,Genes!$A$2:$A$749,1,0)),0,1)</f>
        <v>1</v>
      </c>
      <c r="Q8469">
        <f t="shared" si="925"/>
        <v>1</v>
      </c>
      <c r="R8469">
        <f t="shared" si="926"/>
        <v>1</v>
      </c>
      <c r="S8469">
        <f t="shared" si="927"/>
        <v>1</v>
      </c>
      <c r="T8469">
        <f t="shared" si="928"/>
        <v>1</v>
      </c>
      <c r="U8469">
        <f t="shared" si="929"/>
        <v>0</v>
      </c>
      <c r="V8469" t="str">
        <f t="shared" si="930"/>
        <v/>
      </c>
    </row>
    <row r="8470" spans="1:22" x14ac:dyDescent="0.2">
      <c r="A8470" t="s">
        <v>23742</v>
      </c>
      <c r="B8470" t="s">
        <v>490</v>
      </c>
      <c r="C8470">
        <v>52697484</v>
      </c>
      <c r="D8470">
        <v>52697590</v>
      </c>
      <c r="E8470">
        <v>107</v>
      </c>
      <c r="F8470" t="s">
        <v>74</v>
      </c>
      <c r="G8470" t="s">
        <v>3006</v>
      </c>
      <c r="H8470" t="s">
        <v>23743</v>
      </c>
      <c r="I8470">
        <v>2</v>
      </c>
      <c r="J8470">
        <v>0</v>
      </c>
      <c r="K8470">
        <v>2</v>
      </c>
      <c r="L8470">
        <v>0</v>
      </c>
      <c r="M8470">
        <v>0</v>
      </c>
      <c r="N8470">
        <v>0</v>
      </c>
      <c r="O8470" t="str">
        <f t="shared" si="924"/>
        <v/>
      </c>
      <c r="P8470">
        <f>IF(ISERROR(VLOOKUP(G8470,Genes!$A$2:$A$749,1,0)),0,1)</f>
        <v>1</v>
      </c>
      <c r="Q8470">
        <f t="shared" si="925"/>
        <v>0</v>
      </c>
      <c r="R8470">
        <f t="shared" si="926"/>
        <v>1</v>
      </c>
      <c r="S8470">
        <f t="shared" si="927"/>
        <v>2</v>
      </c>
      <c r="T8470">
        <f t="shared" si="928"/>
        <v>2</v>
      </c>
      <c r="U8470">
        <f t="shared" si="929"/>
        <v>0</v>
      </c>
      <c r="V8470" t="str">
        <f t="shared" si="930"/>
        <v/>
      </c>
    </row>
    <row r="8471" spans="1:22" x14ac:dyDescent="0.2">
      <c r="A8471" t="s">
        <v>23744</v>
      </c>
      <c r="B8471" t="s">
        <v>490</v>
      </c>
      <c r="C8471">
        <v>52689398</v>
      </c>
      <c r="D8471">
        <v>52689663</v>
      </c>
      <c r="E8471">
        <v>266</v>
      </c>
      <c r="F8471" t="s">
        <v>74</v>
      </c>
      <c r="G8471" t="s">
        <v>3006</v>
      </c>
      <c r="H8471" t="s">
        <v>23745</v>
      </c>
      <c r="I8471">
        <v>4</v>
      </c>
      <c r="J8471">
        <v>2</v>
      </c>
      <c r="K8471">
        <v>2</v>
      </c>
      <c r="L8471">
        <v>0</v>
      </c>
      <c r="M8471">
        <v>0</v>
      </c>
      <c r="N8471">
        <v>0</v>
      </c>
      <c r="O8471" t="str">
        <f t="shared" si="924"/>
        <v/>
      </c>
      <c r="P8471">
        <f>IF(ISERROR(VLOOKUP(G8471,Genes!$A$2:$A$749,1,0)),0,1)</f>
        <v>1</v>
      </c>
      <c r="Q8471">
        <f t="shared" si="925"/>
        <v>0</v>
      </c>
      <c r="R8471">
        <f t="shared" si="926"/>
        <v>1</v>
      </c>
      <c r="S8471">
        <f t="shared" si="927"/>
        <v>3</v>
      </c>
      <c r="T8471">
        <f t="shared" si="928"/>
        <v>3</v>
      </c>
      <c r="U8471">
        <f t="shared" si="929"/>
        <v>0</v>
      </c>
      <c r="V8471" t="str">
        <f t="shared" si="930"/>
        <v/>
      </c>
    </row>
    <row r="8472" spans="1:22" x14ac:dyDescent="0.2">
      <c r="A8472" t="s">
        <v>23746</v>
      </c>
      <c r="B8472" t="s">
        <v>490</v>
      </c>
      <c r="C8472">
        <v>52688513</v>
      </c>
      <c r="D8472">
        <v>52688594</v>
      </c>
      <c r="E8472">
        <v>82</v>
      </c>
      <c r="F8472" t="s">
        <v>74</v>
      </c>
      <c r="G8472" t="s">
        <v>3006</v>
      </c>
      <c r="H8472" t="s">
        <v>23747</v>
      </c>
      <c r="I8472">
        <v>2</v>
      </c>
      <c r="J8472">
        <v>0</v>
      </c>
      <c r="K8472">
        <v>2</v>
      </c>
      <c r="L8472">
        <v>0</v>
      </c>
      <c r="M8472">
        <v>0</v>
      </c>
      <c r="N8472">
        <v>0</v>
      </c>
      <c r="O8472" t="str">
        <f t="shared" si="924"/>
        <v/>
      </c>
      <c r="P8472">
        <f>IF(ISERROR(VLOOKUP(G8472,Genes!$A$2:$A$749,1,0)),0,1)</f>
        <v>1</v>
      </c>
      <c r="Q8472">
        <f t="shared" si="925"/>
        <v>0</v>
      </c>
      <c r="R8472">
        <f t="shared" si="926"/>
        <v>1</v>
      </c>
      <c r="S8472">
        <f t="shared" si="927"/>
        <v>4</v>
      </c>
      <c r="T8472">
        <f t="shared" si="928"/>
        <v>4</v>
      </c>
      <c r="U8472">
        <f t="shared" si="929"/>
        <v>0</v>
      </c>
      <c r="V8472" t="str">
        <f t="shared" si="930"/>
        <v/>
      </c>
    </row>
    <row r="8473" spans="1:22" x14ac:dyDescent="0.2">
      <c r="A8473" t="s">
        <v>23748</v>
      </c>
      <c r="B8473" t="s">
        <v>490</v>
      </c>
      <c r="C8473">
        <v>52684127</v>
      </c>
      <c r="D8473">
        <v>52684267</v>
      </c>
      <c r="E8473">
        <v>141</v>
      </c>
      <c r="F8473" t="s">
        <v>74</v>
      </c>
      <c r="G8473" t="s">
        <v>3006</v>
      </c>
      <c r="H8473" t="s">
        <v>23749</v>
      </c>
      <c r="I8473">
        <v>3</v>
      </c>
      <c r="J8473">
        <v>1</v>
      </c>
      <c r="K8473">
        <v>2</v>
      </c>
      <c r="L8473">
        <v>0</v>
      </c>
      <c r="M8473">
        <v>0</v>
      </c>
      <c r="N8473">
        <v>0</v>
      </c>
      <c r="O8473" t="str">
        <f t="shared" si="924"/>
        <v/>
      </c>
      <c r="P8473">
        <f>IF(ISERROR(VLOOKUP(G8473,Genes!$A$2:$A$749,1,0)),0,1)</f>
        <v>1</v>
      </c>
      <c r="Q8473">
        <f t="shared" si="925"/>
        <v>0</v>
      </c>
      <c r="R8473">
        <f t="shared" si="926"/>
        <v>1</v>
      </c>
      <c r="S8473">
        <f t="shared" si="927"/>
        <v>5</v>
      </c>
      <c r="T8473">
        <f t="shared" si="928"/>
        <v>5</v>
      </c>
      <c r="U8473">
        <f t="shared" si="929"/>
        <v>0</v>
      </c>
      <c r="V8473" t="str">
        <f t="shared" si="930"/>
        <v/>
      </c>
    </row>
    <row r="8474" spans="1:22" x14ac:dyDescent="0.2">
      <c r="A8474" t="s">
        <v>23750</v>
      </c>
      <c r="B8474" t="s">
        <v>490</v>
      </c>
      <c r="C8474">
        <v>52681435</v>
      </c>
      <c r="D8474">
        <v>52681560</v>
      </c>
      <c r="E8474">
        <v>126</v>
      </c>
      <c r="F8474" t="s">
        <v>74</v>
      </c>
      <c r="G8474" t="s">
        <v>3006</v>
      </c>
      <c r="H8474" t="s">
        <v>23751</v>
      </c>
      <c r="I8474">
        <v>3</v>
      </c>
      <c r="J8474">
        <v>1</v>
      </c>
      <c r="K8474">
        <v>2</v>
      </c>
      <c r="L8474">
        <v>0</v>
      </c>
      <c r="M8474">
        <v>0</v>
      </c>
      <c r="N8474">
        <v>0</v>
      </c>
      <c r="O8474" t="str">
        <f t="shared" si="924"/>
        <v/>
      </c>
      <c r="P8474">
        <f>IF(ISERROR(VLOOKUP(G8474,Genes!$A$2:$A$749,1,0)),0,1)</f>
        <v>1</v>
      </c>
      <c r="Q8474">
        <f t="shared" si="925"/>
        <v>0</v>
      </c>
      <c r="R8474">
        <f t="shared" si="926"/>
        <v>1</v>
      </c>
      <c r="S8474">
        <f t="shared" si="927"/>
        <v>6</v>
      </c>
      <c r="T8474">
        <f t="shared" si="928"/>
        <v>6</v>
      </c>
      <c r="U8474">
        <f t="shared" si="929"/>
        <v>0</v>
      </c>
      <c r="V8474" t="str">
        <f t="shared" si="930"/>
        <v/>
      </c>
    </row>
    <row r="8475" spans="1:22" x14ac:dyDescent="0.2">
      <c r="A8475" t="s">
        <v>23752</v>
      </c>
      <c r="B8475" t="s">
        <v>490</v>
      </c>
      <c r="C8475">
        <v>52680026</v>
      </c>
      <c r="D8475">
        <v>52680109</v>
      </c>
      <c r="E8475">
        <v>84</v>
      </c>
      <c r="F8475" t="s">
        <v>74</v>
      </c>
      <c r="G8475" t="s">
        <v>3006</v>
      </c>
      <c r="H8475" t="s">
        <v>23753</v>
      </c>
      <c r="I8475">
        <v>2</v>
      </c>
      <c r="J8475">
        <v>0</v>
      </c>
      <c r="K8475">
        <v>2</v>
      </c>
      <c r="L8475">
        <v>0</v>
      </c>
      <c r="M8475">
        <v>0</v>
      </c>
      <c r="N8475">
        <v>0</v>
      </c>
      <c r="O8475" t="str">
        <f t="shared" si="924"/>
        <v/>
      </c>
      <c r="P8475">
        <f>IF(ISERROR(VLOOKUP(G8475,Genes!$A$2:$A$749,1,0)),0,1)</f>
        <v>1</v>
      </c>
      <c r="Q8475">
        <f t="shared" si="925"/>
        <v>0</v>
      </c>
      <c r="R8475">
        <f t="shared" si="926"/>
        <v>1</v>
      </c>
      <c r="S8475">
        <f t="shared" si="927"/>
        <v>7</v>
      </c>
      <c r="T8475">
        <f t="shared" si="928"/>
        <v>7</v>
      </c>
      <c r="U8475">
        <f t="shared" si="929"/>
        <v>0</v>
      </c>
      <c r="V8475" t="str">
        <f t="shared" si="930"/>
        <v/>
      </c>
    </row>
    <row r="8476" spans="1:22" x14ac:dyDescent="0.2">
      <c r="A8476" t="s">
        <v>23754</v>
      </c>
      <c r="B8476" t="s">
        <v>490</v>
      </c>
      <c r="C8476">
        <v>52676358</v>
      </c>
      <c r="D8476">
        <v>52676519</v>
      </c>
      <c r="E8476">
        <v>162</v>
      </c>
      <c r="F8476" t="s">
        <v>74</v>
      </c>
      <c r="G8476" t="s">
        <v>3006</v>
      </c>
      <c r="H8476" t="s">
        <v>23755</v>
      </c>
      <c r="I8476">
        <v>3</v>
      </c>
      <c r="J8476">
        <v>1</v>
      </c>
      <c r="K8476">
        <v>2</v>
      </c>
      <c r="L8476">
        <v>0</v>
      </c>
      <c r="M8476">
        <v>0</v>
      </c>
      <c r="N8476">
        <v>0</v>
      </c>
      <c r="O8476" t="str">
        <f t="shared" si="924"/>
        <v/>
      </c>
      <c r="P8476">
        <f>IF(ISERROR(VLOOKUP(G8476,Genes!$A$2:$A$749,1,0)),0,1)</f>
        <v>1</v>
      </c>
      <c r="Q8476">
        <f t="shared" si="925"/>
        <v>0</v>
      </c>
      <c r="R8476">
        <f t="shared" si="926"/>
        <v>1</v>
      </c>
      <c r="S8476">
        <f t="shared" si="927"/>
        <v>8</v>
      </c>
      <c r="T8476">
        <f t="shared" si="928"/>
        <v>8</v>
      </c>
      <c r="U8476">
        <f t="shared" si="929"/>
        <v>0</v>
      </c>
      <c r="V8476" t="str">
        <f t="shared" si="930"/>
        <v/>
      </c>
    </row>
    <row r="8477" spans="1:22" x14ac:dyDescent="0.2">
      <c r="A8477" t="s">
        <v>23756</v>
      </c>
      <c r="B8477" t="s">
        <v>490</v>
      </c>
      <c r="C8477">
        <v>52675288</v>
      </c>
      <c r="D8477">
        <v>52675385</v>
      </c>
      <c r="E8477">
        <v>98</v>
      </c>
      <c r="F8477" t="s">
        <v>74</v>
      </c>
      <c r="G8477" t="s">
        <v>3006</v>
      </c>
      <c r="H8477" t="s">
        <v>23757</v>
      </c>
      <c r="I8477">
        <v>2</v>
      </c>
      <c r="J8477">
        <v>0</v>
      </c>
      <c r="K8477">
        <v>2</v>
      </c>
      <c r="L8477">
        <v>0</v>
      </c>
      <c r="M8477">
        <v>0</v>
      </c>
      <c r="N8477">
        <v>0</v>
      </c>
      <c r="O8477" t="str">
        <f t="shared" si="924"/>
        <v/>
      </c>
      <c r="P8477">
        <f>IF(ISERROR(VLOOKUP(G8477,Genes!$A$2:$A$749,1,0)),0,1)</f>
        <v>1</v>
      </c>
      <c r="Q8477">
        <f t="shared" si="925"/>
        <v>0</v>
      </c>
      <c r="R8477">
        <f t="shared" si="926"/>
        <v>1</v>
      </c>
      <c r="S8477">
        <f t="shared" si="927"/>
        <v>9</v>
      </c>
      <c r="T8477">
        <f t="shared" si="928"/>
        <v>9</v>
      </c>
      <c r="U8477">
        <f t="shared" si="929"/>
        <v>0</v>
      </c>
      <c r="V8477" t="str">
        <f t="shared" si="930"/>
        <v/>
      </c>
    </row>
    <row r="8478" spans="1:22" x14ac:dyDescent="0.2">
      <c r="A8478" t="s">
        <v>23758</v>
      </c>
      <c r="B8478" t="s">
        <v>490</v>
      </c>
      <c r="C8478">
        <v>52672019</v>
      </c>
      <c r="D8478">
        <v>52672105</v>
      </c>
      <c r="E8478">
        <v>87</v>
      </c>
      <c r="F8478" t="s">
        <v>74</v>
      </c>
      <c r="G8478" t="s">
        <v>3006</v>
      </c>
      <c r="H8478" t="s">
        <v>23759</v>
      </c>
      <c r="I8478">
        <v>4</v>
      </c>
      <c r="J8478">
        <v>0</v>
      </c>
      <c r="K8478">
        <v>2</v>
      </c>
      <c r="L8478">
        <v>0</v>
      </c>
      <c r="M8478">
        <v>1</v>
      </c>
      <c r="N8478">
        <v>1</v>
      </c>
      <c r="O8478" t="str">
        <f t="shared" si="924"/>
        <v/>
      </c>
      <c r="P8478">
        <f>IF(ISERROR(VLOOKUP(G8478,Genes!$A$2:$A$749,1,0)),0,1)</f>
        <v>1</v>
      </c>
      <c r="Q8478">
        <f t="shared" si="925"/>
        <v>0</v>
      </c>
      <c r="R8478">
        <f t="shared" si="926"/>
        <v>1</v>
      </c>
      <c r="S8478">
        <f t="shared" si="927"/>
        <v>10</v>
      </c>
      <c r="T8478">
        <f t="shared" si="928"/>
        <v>10</v>
      </c>
      <c r="U8478">
        <f t="shared" si="929"/>
        <v>0</v>
      </c>
      <c r="V8478" t="str">
        <f t="shared" si="930"/>
        <v/>
      </c>
    </row>
    <row r="8479" spans="1:22" x14ac:dyDescent="0.2">
      <c r="A8479" t="s">
        <v>23760</v>
      </c>
      <c r="B8479" t="s">
        <v>490</v>
      </c>
      <c r="C8479">
        <v>52671822</v>
      </c>
      <c r="D8479">
        <v>52671930</v>
      </c>
      <c r="E8479">
        <v>109</v>
      </c>
      <c r="F8479" t="s">
        <v>74</v>
      </c>
      <c r="G8479" t="s">
        <v>3006</v>
      </c>
      <c r="H8479" t="s">
        <v>23761</v>
      </c>
      <c r="I8479">
        <v>4</v>
      </c>
      <c r="J8479">
        <v>0</v>
      </c>
      <c r="K8479">
        <v>2</v>
      </c>
      <c r="L8479">
        <v>0</v>
      </c>
      <c r="M8479">
        <v>1</v>
      </c>
      <c r="N8479">
        <v>1</v>
      </c>
      <c r="O8479" t="str">
        <f t="shared" si="924"/>
        <v/>
      </c>
      <c r="P8479">
        <f>IF(ISERROR(VLOOKUP(G8479,Genes!$A$2:$A$749,1,0)),0,1)</f>
        <v>1</v>
      </c>
      <c r="Q8479">
        <f t="shared" si="925"/>
        <v>0</v>
      </c>
      <c r="R8479">
        <f t="shared" si="926"/>
        <v>1</v>
      </c>
      <c r="S8479">
        <f t="shared" si="927"/>
        <v>11</v>
      </c>
      <c r="T8479">
        <f t="shared" si="928"/>
        <v>11</v>
      </c>
      <c r="U8479">
        <f t="shared" si="929"/>
        <v>0</v>
      </c>
      <c r="V8479" t="str">
        <f t="shared" si="930"/>
        <v/>
      </c>
    </row>
    <row r="8480" spans="1:22" x14ac:dyDescent="0.2">
      <c r="A8480" t="s">
        <v>23762</v>
      </c>
      <c r="B8480" t="s">
        <v>490</v>
      </c>
      <c r="C8480">
        <v>52816280</v>
      </c>
      <c r="D8480">
        <v>52816378</v>
      </c>
      <c r="E8480">
        <v>99</v>
      </c>
      <c r="F8480" t="s">
        <v>74</v>
      </c>
      <c r="G8480" t="s">
        <v>3006</v>
      </c>
      <c r="H8480" t="s">
        <v>23763</v>
      </c>
      <c r="I8480">
        <v>0</v>
      </c>
      <c r="J8480">
        <v>0</v>
      </c>
      <c r="K8480">
        <v>0</v>
      </c>
      <c r="L8480">
        <v>0</v>
      </c>
      <c r="M8480">
        <v>0</v>
      </c>
      <c r="N8480">
        <v>0</v>
      </c>
      <c r="O8480" t="str">
        <f t="shared" si="924"/>
        <v/>
      </c>
      <c r="P8480">
        <f>IF(ISERROR(VLOOKUP(G8480,Genes!$A$2:$A$749,1,0)),0,1)</f>
        <v>1</v>
      </c>
      <c r="Q8480">
        <f t="shared" si="925"/>
        <v>0</v>
      </c>
      <c r="R8480">
        <f t="shared" si="926"/>
        <v>0</v>
      </c>
      <c r="S8480">
        <f t="shared" si="927"/>
        <v>11</v>
      </c>
      <c r="T8480">
        <f t="shared" si="928"/>
        <v>12</v>
      </c>
      <c r="U8480">
        <f t="shared" si="929"/>
        <v>0</v>
      </c>
      <c r="V8480" t="str">
        <f t="shared" si="930"/>
        <v/>
      </c>
    </row>
    <row r="8481" spans="1:22" x14ac:dyDescent="0.2">
      <c r="A8481" t="s">
        <v>23764</v>
      </c>
      <c r="B8481" t="s">
        <v>490</v>
      </c>
      <c r="C8481">
        <v>52668544</v>
      </c>
      <c r="D8481">
        <v>52668755</v>
      </c>
      <c r="E8481">
        <v>212</v>
      </c>
      <c r="F8481" t="s">
        <v>74</v>
      </c>
      <c r="G8481" t="s">
        <v>3006</v>
      </c>
      <c r="H8481" t="s">
        <v>23765</v>
      </c>
      <c r="I8481">
        <v>3</v>
      </c>
      <c r="J8481">
        <v>1</v>
      </c>
      <c r="K8481">
        <v>2</v>
      </c>
      <c r="L8481">
        <v>0</v>
      </c>
      <c r="M8481">
        <v>0</v>
      </c>
      <c r="N8481">
        <v>0</v>
      </c>
      <c r="O8481" t="str">
        <f t="shared" si="924"/>
        <v/>
      </c>
      <c r="P8481">
        <f>IF(ISERROR(VLOOKUP(G8481,Genes!$A$2:$A$749,1,0)),0,1)</f>
        <v>1</v>
      </c>
      <c r="Q8481">
        <f t="shared" si="925"/>
        <v>0</v>
      </c>
      <c r="R8481">
        <f t="shared" si="926"/>
        <v>1</v>
      </c>
      <c r="S8481">
        <f t="shared" si="927"/>
        <v>12</v>
      </c>
      <c r="T8481">
        <f t="shared" si="928"/>
        <v>13</v>
      </c>
      <c r="U8481">
        <f t="shared" si="929"/>
        <v>0</v>
      </c>
      <c r="V8481" t="str">
        <f t="shared" si="930"/>
        <v/>
      </c>
    </row>
    <row r="8482" spans="1:22" x14ac:dyDescent="0.2">
      <c r="A8482" t="s">
        <v>23766</v>
      </c>
      <c r="B8482" t="s">
        <v>490</v>
      </c>
      <c r="C8482">
        <v>52667501</v>
      </c>
      <c r="D8482">
        <v>52667657</v>
      </c>
      <c r="E8482">
        <v>157</v>
      </c>
      <c r="F8482" t="s">
        <v>74</v>
      </c>
      <c r="G8482" t="s">
        <v>3006</v>
      </c>
      <c r="H8482" t="s">
        <v>23767</v>
      </c>
      <c r="I8482">
        <v>3</v>
      </c>
      <c r="J8482">
        <v>1</v>
      </c>
      <c r="K8482">
        <v>2</v>
      </c>
      <c r="L8482">
        <v>0</v>
      </c>
      <c r="M8482">
        <v>0</v>
      </c>
      <c r="N8482">
        <v>0</v>
      </c>
      <c r="O8482" t="str">
        <f t="shared" si="924"/>
        <v/>
      </c>
      <c r="P8482">
        <f>IF(ISERROR(VLOOKUP(G8482,Genes!$A$2:$A$749,1,0)),0,1)</f>
        <v>1</v>
      </c>
      <c r="Q8482">
        <f t="shared" si="925"/>
        <v>0</v>
      </c>
      <c r="R8482">
        <f t="shared" si="926"/>
        <v>1</v>
      </c>
      <c r="S8482">
        <f t="shared" si="927"/>
        <v>13</v>
      </c>
      <c r="T8482">
        <f t="shared" si="928"/>
        <v>14</v>
      </c>
      <c r="U8482">
        <f t="shared" si="929"/>
        <v>0</v>
      </c>
      <c r="V8482" t="str">
        <f t="shared" si="930"/>
        <v/>
      </c>
    </row>
    <row r="8483" spans="1:22" x14ac:dyDescent="0.2">
      <c r="A8483" t="s">
        <v>23768</v>
      </c>
      <c r="B8483" t="s">
        <v>490</v>
      </c>
      <c r="C8483">
        <v>52664321</v>
      </c>
      <c r="D8483">
        <v>52664560</v>
      </c>
      <c r="E8483">
        <v>240</v>
      </c>
      <c r="F8483" t="s">
        <v>74</v>
      </c>
      <c r="G8483" t="s">
        <v>3006</v>
      </c>
      <c r="H8483" t="s">
        <v>23769</v>
      </c>
      <c r="I8483">
        <v>3</v>
      </c>
      <c r="J8483">
        <v>3</v>
      </c>
      <c r="K8483">
        <v>0</v>
      </c>
      <c r="L8483">
        <v>0</v>
      </c>
      <c r="M8483">
        <v>0</v>
      </c>
      <c r="N8483">
        <v>0</v>
      </c>
      <c r="O8483" t="str">
        <f t="shared" si="924"/>
        <v/>
      </c>
      <c r="P8483">
        <f>IF(ISERROR(VLOOKUP(G8483,Genes!$A$2:$A$749,1,0)),0,1)</f>
        <v>1</v>
      </c>
      <c r="Q8483">
        <f t="shared" si="925"/>
        <v>0</v>
      </c>
      <c r="R8483">
        <f t="shared" si="926"/>
        <v>1</v>
      </c>
      <c r="S8483">
        <f t="shared" si="927"/>
        <v>14</v>
      </c>
      <c r="T8483">
        <f t="shared" si="928"/>
        <v>15</v>
      </c>
      <c r="U8483">
        <f t="shared" si="929"/>
        <v>0</v>
      </c>
      <c r="V8483" t="str">
        <f t="shared" si="930"/>
        <v/>
      </c>
    </row>
    <row r="8484" spans="1:22" x14ac:dyDescent="0.2">
      <c r="A8484" t="s">
        <v>23770</v>
      </c>
      <c r="B8484" t="s">
        <v>490</v>
      </c>
      <c r="C8484">
        <v>52662366</v>
      </c>
      <c r="D8484">
        <v>52662614</v>
      </c>
      <c r="E8484">
        <v>249</v>
      </c>
      <c r="F8484" t="s">
        <v>74</v>
      </c>
      <c r="G8484" t="s">
        <v>3006</v>
      </c>
      <c r="H8484" t="s">
        <v>23771</v>
      </c>
      <c r="I8484">
        <v>4</v>
      </c>
      <c r="J8484">
        <v>2</v>
      </c>
      <c r="K8484">
        <v>2</v>
      </c>
      <c r="L8484">
        <v>0</v>
      </c>
      <c r="M8484">
        <v>0</v>
      </c>
      <c r="N8484">
        <v>0</v>
      </c>
      <c r="O8484" t="str">
        <f t="shared" si="924"/>
        <v/>
      </c>
      <c r="P8484">
        <f>IF(ISERROR(VLOOKUP(G8484,Genes!$A$2:$A$749,1,0)),0,1)</f>
        <v>1</v>
      </c>
      <c r="Q8484">
        <f t="shared" si="925"/>
        <v>0</v>
      </c>
      <c r="R8484">
        <f t="shared" si="926"/>
        <v>1</v>
      </c>
      <c r="S8484">
        <f t="shared" si="927"/>
        <v>15</v>
      </c>
      <c r="T8484">
        <f t="shared" si="928"/>
        <v>16</v>
      </c>
      <c r="U8484">
        <f t="shared" si="929"/>
        <v>0</v>
      </c>
      <c r="V8484" t="str">
        <f t="shared" si="930"/>
        <v/>
      </c>
    </row>
    <row r="8485" spans="1:22" x14ac:dyDescent="0.2">
      <c r="A8485" t="s">
        <v>23772</v>
      </c>
      <c r="B8485" t="s">
        <v>490</v>
      </c>
      <c r="C8485">
        <v>52659228</v>
      </c>
      <c r="D8485">
        <v>52659321</v>
      </c>
      <c r="E8485">
        <v>94</v>
      </c>
      <c r="F8485" t="s">
        <v>74</v>
      </c>
      <c r="G8485" t="s">
        <v>3006</v>
      </c>
      <c r="H8485" t="s">
        <v>23773</v>
      </c>
      <c r="I8485">
        <v>2</v>
      </c>
      <c r="J8485">
        <v>0</v>
      </c>
      <c r="K8485">
        <v>2</v>
      </c>
      <c r="L8485">
        <v>0</v>
      </c>
      <c r="M8485">
        <v>0</v>
      </c>
      <c r="N8485">
        <v>0</v>
      </c>
      <c r="O8485" t="str">
        <f t="shared" si="924"/>
        <v/>
      </c>
      <c r="P8485">
        <f>IF(ISERROR(VLOOKUP(G8485,Genes!$A$2:$A$749,1,0)),0,1)</f>
        <v>1</v>
      </c>
      <c r="Q8485">
        <f t="shared" si="925"/>
        <v>0</v>
      </c>
      <c r="R8485">
        <f t="shared" si="926"/>
        <v>1</v>
      </c>
      <c r="S8485">
        <f t="shared" si="927"/>
        <v>16</v>
      </c>
      <c r="T8485">
        <f t="shared" si="928"/>
        <v>17</v>
      </c>
      <c r="U8485">
        <f t="shared" si="929"/>
        <v>0</v>
      </c>
      <c r="V8485" t="str">
        <f t="shared" si="930"/>
        <v/>
      </c>
    </row>
    <row r="8486" spans="1:22" x14ac:dyDescent="0.2">
      <c r="A8486" t="s">
        <v>23774</v>
      </c>
      <c r="B8486" t="s">
        <v>490</v>
      </c>
      <c r="C8486">
        <v>52656751</v>
      </c>
      <c r="D8486">
        <v>52656899</v>
      </c>
      <c r="E8486">
        <v>149</v>
      </c>
      <c r="F8486" t="s">
        <v>74</v>
      </c>
      <c r="G8486" t="s">
        <v>3006</v>
      </c>
      <c r="H8486" t="s">
        <v>23775</v>
      </c>
      <c r="I8486">
        <v>3</v>
      </c>
      <c r="J8486">
        <v>0</v>
      </c>
      <c r="K8486">
        <v>2</v>
      </c>
      <c r="L8486">
        <v>1</v>
      </c>
      <c r="M8486">
        <v>0</v>
      </c>
      <c r="N8486">
        <v>0</v>
      </c>
      <c r="O8486" t="str">
        <f t="shared" si="924"/>
        <v/>
      </c>
      <c r="P8486">
        <f>IF(ISERROR(VLOOKUP(G8486,Genes!$A$2:$A$749,1,0)),0,1)</f>
        <v>1</v>
      </c>
      <c r="Q8486">
        <f t="shared" si="925"/>
        <v>0</v>
      </c>
      <c r="R8486">
        <f t="shared" si="926"/>
        <v>1</v>
      </c>
      <c r="S8486">
        <f t="shared" si="927"/>
        <v>17</v>
      </c>
      <c r="T8486">
        <f t="shared" si="928"/>
        <v>18</v>
      </c>
      <c r="U8486">
        <f t="shared" si="929"/>
        <v>0</v>
      </c>
      <c r="V8486" t="str">
        <f t="shared" si="930"/>
        <v/>
      </c>
    </row>
    <row r="8487" spans="1:22" x14ac:dyDescent="0.2">
      <c r="A8487" t="s">
        <v>23776</v>
      </c>
      <c r="B8487" t="s">
        <v>490</v>
      </c>
      <c r="C8487">
        <v>52652165</v>
      </c>
      <c r="D8487">
        <v>52652278</v>
      </c>
      <c r="E8487">
        <v>114</v>
      </c>
      <c r="F8487" t="s">
        <v>74</v>
      </c>
      <c r="G8487" t="s">
        <v>3006</v>
      </c>
      <c r="H8487" t="s">
        <v>23777</v>
      </c>
      <c r="I8487">
        <v>2</v>
      </c>
      <c r="J8487">
        <v>0</v>
      </c>
      <c r="K8487">
        <v>2</v>
      </c>
      <c r="L8487">
        <v>0</v>
      </c>
      <c r="M8487">
        <v>0</v>
      </c>
      <c r="N8487">
        <v>0</v>
      </c>
      <c r="O8487" t="str">
        <f t="shared" si="924"/>
        <v/>
      </c>
      <c r="P8487">
        <f>IF(ISERROR(VLOOKUP(G8487,Genes!$A$2:$A$749,1,0)),0,1)</f>
        <v>1</v>
      </c>
      <c r="Q8487">
        <f t="shared" si="925"/>
        <v>0</v>
      </c>
      <c r="R8487">
        <f t="shared" si="926"/>
        <v>1</v>
      </c>
      <c r="S8487">
        <f t="shared" si="927"/>
        <v>18</v>
      </c>
      <c r="T8487">
        <f t="shared" si="928"/>
        <v>19</v>
      </c>
      <c r="U8487">
        <f t="shared" si="929"/>
        <v>0</v>
      </c>
      <c r="V8487" t="str">
        <f t="shared" si="930"/>
        <v/>
      </c>
    </row>
    <row r="8488" spans="1:22" x14ac:dyDescent="0.2">
      <c r="A8488" t="s">
        <v>23778</v>
      </c>
      <c r="B8488" t="s">
        <v>490</v>
      </c>
      <c r="C8488">
        <v>52646068</v>
      </c>
      <c r="D8488">
        <v>52646211</v>
      </c>
      <c r="E8488">
        <v>144</v>
      </c>
      <c r="F8488" t="s">
        <v>74</v>
      </c>
      <c r="G8488" t="s">
        <v>3006</v>
      </c>
      <c r="H8488" t="s">
        <v>23779</v>
      </c>
      <c r="I8488">
        <v>3</v>
      </c>
      <c r="J8488">
        <v>1</v>
      </c>
      <c r="K8488">
        <v>2</v>
      </c>
      <c r="L8488">
        <v>0</v>
      </c>
      <c r="M8488">
        <v>0</v>
      </c>
      <c r="N8488">
        <v>0</v>
      </c>
      <c r="O8488" t="str">
        <f t="shared" si="924"/>
        <v/>
      </c>
      <c r="P8488">
        <f>IF(ISERROR(VLOOKUP(G8488,Genes!$A$2:$A$749,1,0)),0,1)</f>
        <v>1</v>
      </c>
      <c r="Q8488">
        <f t="shared" si="925"/>
        <v>0</v>
      </c>
      <c r="R8488">
        <f t="shared" si="926"/>
        <v>1</v>
      </c>
      <c r="S8488">
        <f t="shared" si="927"/>
        <v>19</v>
      </c>
      <c r="T8488">
        <f t="shared" si="928"/>
        <v>20</v>
      </c>
      <c r="U8488">
        <f t="shared" si="929"/>
        <v>0</v>
      </c>
      <c r="V8488" t="str">
        <f t="shared" si="930"/>
        <v/>
      </c>
    </row>
    <row r="8489" spans="1:22" x14ac:dyDescent="0.2">
      <c r="A8489" t="s">
        <v>23780</v>
      </c>
      <c r="B8489" t="s">
        <v>490</v>
      </c>
      <c r="C8489">
        <v>52645802</v>
      </c>
      <c r="D8489">
        <v>52645855</v>
      </c>
      <c r="E8489">
        <v>54</v>
      </c>
      <c r="F8489" t="s">
        <v>74</v>
      </c>
      <c r="G8489" t="s">
        <v>3006</v>
      </c>
      <c r="H8489" t="s">
        <v>23781</v>
      </c>
      <c r="I8489">
        <v>2</v>
      </c>
      <c r="J8489">
        <v>2</v>
      </c>
      <c r="K8489">
        <v>0</v>
      </c>
      <c r="L8489">
        <v>0</v>
      </c>
      <c r="M8489">
        <v>0</v>
      </c>
      <c r="N8489">
        <v>0</v>
      </c>
      <c r="O8489" t="str">
        <f t="shared" si="924"/>
        <v/>
      </c>
      <c r="P8489">
        <f>IF(ISERROR(VLOOKUP(G8489,Genes!$A$2:$A$749,1,0)),0,1)</f>
        <v>1</v>
      </c>
      <c r="Q8489">
        <f t="shared" si="925"/>
        <v>0</v>
      </c>
      <c r="R8489">
        <f t="shared" si="926"/>
        <v>1</v>
      </c>
      <c r="S8489">
        <f t="shared" si="927"/>
        <v>20</v>
      </c>
      <c r="T8489">
        <f t="shared" si="928"/>
        <v>21</v>
      </c>
      <c r="U8489">
        <f t="shared" si="929"/>
        <v>0</v>
      </c>
      <c r="V8489" t="str">
        <f t="shared" si="930"/>
        <v/>
      </c>
    </row>
    <row r="8490" spans="1:22" x14ac:dyDescent="0.2">
      <c r="A8490" t="s">
        <v>23782</v>
      </c>
      <c r="B8490" t="s">
        <v>490</v>
      </c>
      <c r="C8490">
        <v>52643451</v>
      </c>
      <c r="D8490">
        <v>52643678</v>
      </c>
      <c r="E8490">
        <v>228</v>
      </c>
      <c r="F8490" t="s">
        <v>74</v>
      </c>
      <c r="G8490" t="s">
        <v>3006</v>
      </c>
      <c r="H8490" t="s">
        <v>23783</v>
      </c>
      <c r="I8490">
        <v>3</v>
      </c>
      <c r="J8490">
        <v>1</v>
      </c>
      <c r="K8490">
        <v>2</v>
      </c>
      <c r="L8490">
        <v>0</v>
      </c>
      <c r="M8490">
        <v>0</v>
      </c>
      <c r="N8490">
        <v>0</v>
      </c>
      <c r="O8490" t="str">
        <f t="shared" si="924"/>
        <v/>
      </c>
      <c r="P8490">
        <f>IF(ISERROR(VLOOKUP(G8490,Genes!$A$2:$A$749,1,0)),0,1)</f>
        <v>1</v>
      </c>
      <c r="Q8490">
        <f t="shared" si="925"/>
        <v>0</v>
      </c>
      <c r="R8490">
        <f t="shared" si="926"/>
        <v>1</v>
      </c>
      <c r="S8490">
        <f t="shared" si="927"/>
        <v>21</v>
      </c>
      <c r="T8490">
        <f t="shared" si="928"/>
        <v>22</v>
      </c>
      <c r="U8490">
        <f t="shared" si="929"/>
        <v>0</v>
      </c>
      <c r="V8490" t="str">
        <f t="shared" si="930"/>
        <v/>
      </c>
    </row>
    <row r="8491" spans="1:22" x14ac:dyDescent="0.2">
      <c r="A8491" t="s">
        <v>23784</v>
      </c>
      <c r="B8491" t="s">
        <v>490</v>
      </c>
      <c r="C8491">
        <v>52725372</v>
      </c>
      <c r="D8491">
        <v>52725482</v>
      </c>
      <c r="E8491">
        <v>111</v>
      </c>
      <c r="F8491" t="s">
        <v>74</v>
      </c>
      <c r="G8491" t="s">
        <v>3006</v>
      </c>
      <c r="H8491" t="s">
        <v>23785</v>
      </c>
      <c r="I8491">
        <v>2</v>
      </c>
      <c r="J8491">
        <v>0</v>
      </c>
      <c r="K8491">
        <v>2</v>
      </c>
      <c r="L8491">
        <v>0</v>
      </c>
      <c r="M8491">
        <v>0</v>
      </c>
      <c r="N8491">
        <v>0</v>
      </c>
      <c r="O8491" t="str">
        <f t="shared" si="924"/>
        <v/>
      </c>
      <c r="P8491">
        <f>IF(ISERROR(VLOOKUP(G8491,Genes!$A$2:$A$749,1,0)),0,1)</f>
        <v>1</v>
      </c>
      <c r="Q8491">
        <f t="shared" si="925"/>
        <v>0</v>
      </c>
      <c r="R8491">
        <f t="shared" si="926"/>
        <v>1</v>
      </c>
      <c r="S8491">
        <f t="shared" si="927"/>
        <v>22</v>
      </c>
      <c r="T8491">
        <f t="shared" si="928"/>
        <v>23</v>
      </c>
      <c r="U8491">
        <f t="shared" si="929"/>
        <v>0</v>
      </c>
      <c r="V8491" t="str">
        <f t="shared" si="930"/>
        <v/>
      </c>
    </row>
    <row r="8492" spans="1:22" x14ac:dyDescent="0.2">
      <c r="A8492" t="s">
        <v>23786</v>
      </c>
      <c r="B8492" t="s">
        <v>490</v>
      </c>
      <c r="C8492">
        <v>52641015</v>
      </c>
      <c r="D8492">
        <v>52641023</v>
      </c>
      <c r="E8492">
        <v>9</v>
      </c>
      <c r="F8492" t="s">
        <v>74</v>
      </c>
      <c r="G8492" t="s">
        <v>3006</v>
      </c>
      <c r="H8492" t="s">
        <v>23787</v>
      </c>
      <c r="I8492">
        <v>2</v>
      </c>
      <c r="J8492">
        <v>2</v>
      </c>
      <c r="K8492">
        <v>0</v>
      </c>
      <c r="L8492">
        <v>0</v>
      </c>
      <c r="M8492">
        <v>0</v>
      </c>
      <c r="N8492">
        <v>0</v>
      </c>
      <c r="O8492" t="str">
        <f t="shared" si="924"/>
        <v/>
      </c>
      <c r="P8492">
        <f>IF(ISERROR(VLOOKUP(G8492,Genes!$A$2:$A$749,1,0)),0,1)</f>
        <v>1</v>
      </c>
      <c r="Q8492">
        <f t="shared" si="925"/>
        <v>0</v>
      </c>
      <c r="R8492">
        <f t="shared" si="926"/>
        <v>1</v>
      </c>
      <c r="S8492">
        <f t="shared" si="927"/>
        <v>23</v>
      </c>
      <c r="T8492">
        <f t="shared" si="928"/>
        <v>24</v>
      </c>
      <c r="U8492">
        <f t="shared" si="929"/>
        <v>0</v>
      </c>
      <c r="V8492" t="str">
        <f t="shared" si="930"/>
        <v/>
      </c>
    </row>
    <row r="8493" spans="1:22" x14ac:dyDescent="0.2">
      <c r="A8493" t="s">
        <v>23788</v>
      </c>
      <c r="B8493" t="s">
        <v>490</v>
      </c>
      <c r="C8493">
        <v>52638558</v>
      </c>
      <c r="D8493">
        <v>52638658</v>
      </c>
      <c r="E8493">
        <v>101</v>
      </c>
      <c r="F8493" t="s">
        <v>74</v>
      </c>
      <c r="G8493" t="s">
        <v>3006</v>
      </c>
      <c r="H8493" t="s">
        <v>23789</v>
      </c>
      <c r="I8493">
        <v>4</v>
      </c>
      <c r="J8493">
        <v>0</v>
      </c>
      <c r="K8493">
        <v>2</v>
      </c>
      <c r="L8493">
        <v>0</v>
      </c>
      <c r="M8493">
        <v>1</v>
      </c>
      <c r="N8493">
        <v>1</v>
      </c>
      <c r="O8493" t="str">
        <f t="shared" si="924"/>
        <v/>
      </c>
      <c r="P8493">
        <f>IF(ISERROR(VLOOKUP(G8493,Genes!$A$2:$A$749,1,0)),0,1)</f>
        <v>1</v>
      </c>
      <c r="Q8493">
        <f t="shared" si="925"/>
        <v>0</v>
      </c>
      <c r="R8493">
        <f t="shared" si="926"/>
        <v>1</v>
      </c>
      <c r="S8493">
        <f t="shared" si="927"/>
        <v>24</v>
      </c>
      <c r="T8493">
        <f t="shared" si="928"/>
        <v>25</v>
      </c>
      <c r="U8493">
        <f t="shared" si="929"/>
        <v>0</v>
      </c>
      <c r="V8493" t="str">
        <f t="shared" si="930"/>
        <v/>
      </c>
    </row>
    <row r="8494" spans="1:22" x14ac:dyDescent="0.2">
      <c r="A8494" t="s">
        <v>23790</v>
      </c>
      <c r="B8494" t="s">
        <v>490</v>
      </c>
      <c r="C8494">
        <v>52635314</v>
      </c>
      <c r="D8494">
        <v>52635394</v>
      </c>
      <c r="E8494">
        <v>81</v>
      </c>
      <c r="F8494" t="s">
        <v>74</v>
      </c>
      <c r="G8494" t="s">
        <v>3006</v>
      </c>
      <c r="H8494" t="s">
        <v>23791</v>
      </c>
      <c r="I8494">
        <v>2</v>
      </c>
      <c r="J8494">
        <v>0</v>
      </c>
      <c r="K8494">
        <v>2</v>
      </c>
      <c r="L8494">
        <v>0</v>
      </c>
      <c r="M8494">
        <v>0</v>
      </c>
      <c r="N8494">
        <v>0</v>
      </c>
      <c r="O8494" t="str">
        <f t="shared" si="924"/>
        <v/>
      </c>
      <c r="P8494">
        <f>IF(ISERROR(VLOOKUP(G8494,Genes!$A$2:$A$749,1,0)),0,1)</f>
        <v>1</v>
      </c>
      <c r="Q8494">
        <f t="shared" si="925"/>
        <v>0</v>
      </c>
      <c r="R8494">
        <f t="shared" si="926"/>
        <v>1</v>
      </c>
      <c r="S8494">
        <f t="shared" si="927"/>
        <v>25</v>
      </c>
      <c r="T8494">
        <f t="shared" si="928"/>
        <v>26</v>
      </c>
      <c r="U8494">
        <f t="shared" si="929"/>
        <v>0</v>
      </c>
      <c r="V8494" t="str">
        <f t="shared" si="930"/>
        <v/>
      </c>
    </row>
    <row r="8495" spans="1:22" x14ac:dyDescent="0.2">
      <c r="A8495" t="s">
        <v>23792</v>
      </c>
      <c r="B8495" t="s">
        <v>490</v>
      </c>
      <c r="C8495">
        <v>52632393</v>
      </c>
      <c r="D8495">
        <v>52632591</v>
      </c>
      <c r="E8495">
        <v>199</v>
      </c>
      <c r="F8495" t="s">
        <v>74</v>
      </c>
      <c r="G8495" t="s">
        <v>3006</v>
      </c>
      <c r="H8495" t="s">
        <v>23793</v>
      </c>
      <c r="I8495">
        <v>3</v>
      </c>
      <c r="J8495">
        <v>1</v>
      </c>
      <c r="K8495">
        <v>2</v>
      </c>
      <c r="L8495">
        <v>0</v>
      </c>
      <c r="M8495">
        <v>0</v>
      </c>
      <c r="N8495">
        <v>0</v>
      </c>
      <c r="O8495" t="str">
        <f t="shared" si="924"/>
        <v/>
      </c>
      <c r="P8495">
        <f>IF(ISERROR(VLOOKUP(G8495,Genes!$A$2:$A$749,1,0)),0,1)</f>
        <v>1</v>
      </c>
      <c r="Q8495">
        <f t="shared" si="925"/>
        <v>0</v>
      </c>
      <c r="R8495">
        <f t="shared" si="926"/>
        <v>1</v>
      </c>
      <c r="S8495">
        <f t="shared" si="927"/>
        <v>26</v>
      </c>
      <c r="T8495">
        <f t="shared" si="928"/>
        <v>27</v>
      </c>
      <c r="U8495">
        <f t="shared" si="929"/>
        <v>0</v>
      </c>
      <c r="V8495" t="str">
        <f t="shared" si="930"/>
        <v/>
      </c>
    </row>
    <row r="8496" spans="1:22" x14ac:dyDescent="0.2">
      <c r="A8496" t="s">
        <v>23794</v>
      </c>
      <c r="B8496" t="s">
        <v>490</v>
      </c>
      <c r="C8496">
        <v>52630007</v>
      </c>
      <c r="D8496">
        <v>52630081</v>
      </c>
      <c r="E8496">
        <v>75</v>
      </c>
      <c r="F8496" t="s">
        <v>74</v>
      </c>
      <c r="G8496" t="s">
        <v>3006</v>
      </c>
      <c r="H8496" t="s">
        <v>23795</v>
      </c>
      <c r="I8496">
        <v>2</v>
      </c>
      <c r="J8496">
        <v>0</v>
      </c>
      <c r="K8496">
        <v>2</v>
      </c>
      <c r="L8496">
        <v>0</v>
      </c>
      <c r="M8496">
        <v>0</v>
      </c>
      <c r="N8496">
        <v>0</v>
      </c>
      <c r="O8496" t="str">
        <f t="shared" si="924"/>
        <v/>
      </c>
      <c r="P8496">
        <f>IF(ISERROR(VLOOKUP(G8496,Genes!$A$2:$A$749,1,0)),0,1)</f>
        <v>1</v>
      </c>
      <c r="Q8496">
        <f t="shared" si="925"/>
        <v>0</v>
      </c>
      <c r="R8496">
        <f t="shared" si="926"/>
        <v>1</v>
      </c>
      <c r="S8496">
        <f t="shared" si="927"/>
        <v>27</v>
      </c>
      <c r="T8496">
        <f t="shared" si="928"/>
        <v>28</v>
      </c>
      <c r="U8496">
        <f t="shared" si="929"/>
        <v>0</v>
      </c>
      <c r="V8496" t="str">
        <f t="shared" si="930"/>
        <v/>
      </c>
    </row>
    <row r="8497" spans="1:22" x14ac:dyDescent="0.2">
      <c r="A8497" t="s">
        <v>23796</v>
      </c>
      <c r="B8497" t="s">
        <v>490</v>
      </c>
      <c r="C8497">
        <v>52628660</v>
      </c>
      <c r="D8497">
        <v>52628753</v>
      </c>
      <c r="E8497">
        <v>94</v>
      </c>
      <c r="F8497" t="s">
        <v>74</v>
      </c>
      <c r="G8497" t="s">
        <v>3006</v>
      </c>
      <c r="H8497" t="s">
        <v>23797</v>
      </c>
      <c r="I8497">
        <v>2</v>
      </c>
      <c r="J8497">
        <v>0</v>
      </c>
      <c r="K8497">
        <v>2</v>
      </c>
      <c r="L8497">
        <v>0</v>
      </c>
      <c r="M8497">
        <v>0</v>
      </c>
      <c r="N8497">
        <v>0</v>
      </c>
      <c r="O8497" t="str">
        <f t="shared" si="924"/>
        <v/>
      </c>
      <c r="P8497">
        <f>IF(ISERROR(VLOOKUP(G8497,Genes!$A$2:$A$749,1,0)),0,1)</f>
        <v>1</v>
      </c>
      <c r="Q8497">
        <f t="shared" si="925"/>
        <v>0</v>
      </c>
      <c r="R8497">
        <f t="shared" si="926"/>
        <v>1</v>
      </c>
      <c r="S8497">
        <f t="shared" si="927"/>
        <v>28</v>
      </c>
      <c r="T8497">
        <f t="shared" si="928"/>
        <v>29</v>
      </c>
      <c r="U8497">
        <f t="shared" si="929"/>
        <v>0</v>
      </c>
      <c r="V8497" t="str">
        <f t="shared" si="930"/>
        <v/>
      </c>
    </row>
    <row r="8498" spans="1:22" x14ac:dyDescent="0.2">
      <c r="A8498" t="s">
        <v>23798</v>
      </c>
      <c r="B8498" t="s">
        <v>490</v>
      </c>
      <c r="C8498">
        <v>52622550</v>
      </c>
      <c r="D8498">
        <v>52622696</v>
      </c>
      <c r="E8498">
        <v>147</v>
      </c>
      <c r="F8498" t="s">
        <v>74</v>
      </c>
      <c r="G8498" t="s">
        <v>3006</v>
      </c>
      <c r="H8498" t="s">
        <v>23799</v>
      </c>
      <c r="I8498">
        <v>3</v>
      </c>
      <c r="J8498">
        <v>1</v>
      </c>
      <c r="K8498">
        <v>2</v>
      </c>
      <c r="L8498">
        <v>0</v>
      </c>
      <c r="M8498">
        <v>0</v>
      </c>
      <c r="N8498">
        <v>0</v>
      </c>
      <c r="O8498" t="str">
        <f t="shared" si="924"/>
        <v/>
      </c>
      <c r="P8498">
        <f>IF(ISERROR(VLOOKUP(G8498,Genes!$A$2:$A$749,1,0)),0,1)</f>
        <v>1</v>
      </c>
      <c r="Q8498">
        <f t="shared" si="925"/>
        <v>0</v>
      </c>
      <c r="R8498">
        <f t="shared" si="926"/>
        <v>1</v>
      </c>
      <c r="S8498">
        <f t="shared" si="927"/>
        <v>29</v>
      </c>
      <c r="T8498">
        <f t="shared" si="928"/>
        <v>30</v>
      </c>
      <c r="U8498">
        <f t="shared" si="929"/>
        <v>0</v>
      </c>
      <c r="V8498" t="str">
        <f t="shared" si="930"/>
        <v/>
      </c>
    </row>
    <row r="8499" spans="1:22" x14ac:dyDescent="0.2">
      <c r="A8499" t="s">
        <v>23800</v>
      </c>
      <c r="B8499" t="s">
        <v>490</v>
      </c>
      <c r="C8499">
        <v>52620049</v>
      </c>
      <c r="D8499">
        <v>52620203</v>
      </c>
      <c r="E8499">
        <v>155</v>
      </c>
      <c r="F8499" t="s">
        <v>74</v>
      </c>
      <c r="G8499" t="s">
        <v>3006</v>
      </c>
      <c r="H8499" t="s">
        <v>23801</v>
      </c>
      <c r="I8499">
        <v>3</v>
      </c>
      <c r="J8499">
        <v>0</v>
      </c>
      <c r="K8499">
        <v>2</v>
      </c>
      <c r="L8499">
        <v>1</v>
      </c>
      <c r="M8499">
        <v>0</v>
      </c>
      <c r="N8499">
        <v>0</v>
      </c>
      <c r="O8499" t="str">
        <f t="shared" si="924"/>
        <v/>
      </c>
      <c r="P8499">
        <f>IF(ISERROR(VLOOKUP(G8499,Genes!$A$2:$A$749,1,0)),0,1)</f>
        <v>1</v>
      </c>
      <c r="Q8499">
        <f t="shared" si="925"/>
        <v>0</v>
      </c>
      <c r="R8499">
        <f t="shared" si="926"/>
        <v>1</v>
      </c>
      <c r="S8499">
        <f t="shared" si="927"/>
        <v>30</v>
      </c>
      <c r="T8499">
        <f t="shared" si="928"/>
        <v>31</v>
      </c>
      <c r="U8499">
        <f t="shared" si="929"/>
        <v>0</v>
      </c>
      <c r="V8499" t="str">
        <f t="shared" si="930"/>
        <v/>
      </c>
    </row>
    <row r="8500" spans="1:22" x14ac:dyDescent="0.2">
      <c r="A8500" t="s">
        <v>23802</v>
      </c>
      <c r="B8500" t="s">
        <v>490</v>
      </c>
      <c r="C8500">
        <v>52615552</v>
      </c>
      <c r="D8500">
        <v>52615641</v>
      </c>
      <c r="E8500">
        <v>90</v>
      </c>
      <c r="F8500" t="s">
        <v>74</v>
      </c>
      <c r="G8500" t="s">
        <v>3006</v>
      </c>
      <c r="H8500" t="s">
        <v>23803</v>
      </c>
      <c r="I8500">
        <v>2</v>
      </c>
      <c r="J8500">
        <v>0</v>
      </c>
      <c r="K8500">
        <v>2</v>
      </c>
      <c r="L8500">
        <v>0</v>
      </c>
      <c r="M8500">
        <v>0</v>
      </c>
      <c r="N8500">
        <v>0</v>
      </c>
      <c r="O8500" t="str">
        <f t="shared" si="924"/>
        <v/>
      </c>
      <c r="P8500">
        <f>IF(ISERROR(VLOOKUP(G8500,Genes!$A$2:$A$749,1,0)),0,1)</f>
        <v>1</v>
      </c>
      <c r="Q8500">
        <f t="shared" si="925"/>
        <v>0</v>
      </c>
      <c r="R8500">
        <f t="shared" si="926"/>
        <v>1</v>
      </c>
      <c r="S8500">
        <f t="shared" si="927"/>
        <v>31</v>
      </c>
      <c r="T8500">
        <f t="shared" si="928"/>
        <v>32</v>
      </c>
      <c r="U8500">
        <f t="shared" si="929"/>
        <v>0</v>
      </c>
      <c r="V8500" t="str">
        <f t="shared" si="930"/>
        <v/>
      </c>
    </row>
    <row r="8501" spans="1:22" x14ac:dyDescent="0.2">
      <c r="A8501" t="s">
        <v>23804</v>
      </c>
      <c r="B8501" t="s">
        <v>490</v>
      </c>
      <c r="C8501">
        <v>52613556</v>
      </c>
      <c r="D8501">
        <v>52613706</v>
      </c>
      <c r="E8501">
        <v>151</v>
      </c>
      <c r="F8501" t="s">
        <v>74</v>
      </c>
      <c r="G8501" t="s">
        <v>3006</v>
      </c>
      <c r="H8501" t="s">
        <v>23805</v>
      </c>
      <c r="I8501">
        <v>3</v>
      </c>
      <c r="J8501">
        <v>1</v>
      </c>
      <c r="K8501">
        <v>2</v>
      </c>
      <c r="L8501">
        <v>0</v>
      </c>
      <c r="M8501">
        <v>0</v>
      </c>
      <c r="N8501">
        <v>0</v>
      </c>
      <c r="O8501" t="str">
        <f t="shared" si="924"/>
        <v/>
      </c>
      <c r="P8501">
        <f>IF(ISERROR(VLOOKUP(G8501,Genes!$A$2:$A$749,1,0)),0,1)</f>
        <v>1</v>
      </c>
      <c r="Q8501">
        <f t="shared" si="925"/>
        <v>0</v>
      </c>
      <c r="R8501">
        <f t="shared" si="926"/>
        <v>1</v>
      </c>
      <c r="S8501">
        <f t="shared" si="927"/>
        <v>32</v>
      </c>
      <c r="T8501">
        <f t="shared" si="928"/>
        <v>33</v>
      </c>
      <c r="U8501">
        <f t="shared" si="929"/>
        <v>0</v>
      </c>
      <c r="V8501" t="str">
        <f t="shared" si="930"/>
        <v/>
      </c>
    </row>
    <row r="8502" spans="1:22" x14ac:dyDescent="0.2">
      <c r="A8502" t="s">
        <v>23806</v>
      </c>
      <c r="B8502" t="s">
        <v>490</v>
      </c>
      <c r="C8502">
        <v>52720595</v>
      </c>
      <c r="D8502">
        <v>52720766</v>
      </c>
      <c r="E8502">
        <v>172</v>
      </c>
      <c r="F8502" t="s">
        <v>74</v>
      </c>
      <c r="G8502" t="s">
        <v>3006</v>
      </c>
      <c r="H8502" t="s">
        <v>23807</v>
      </c>
      <c r="I8502">
        <v>3</v>
      </c>
      <c r="J8502">
        <v>1</v>
      </c>
      <c r="K8502">
        <v>2</v>
      </c>
      <c r="L8502">
        <v>0</v>
      </c>
      <c r="M8502">
        <v>0</v>
      </c>
      <c r="N8502">
        <v>0</v>
      </c>
      <c r="O8502" t="str">
        <f t="shared" si="924"/>
        <v/>
      </c>
      <c r="P8502">
        <f>IF(ISERROR(VLOOKUP(G8502,Genes!$A$2:$A$749,1,0)),0,1)</f>
        <v>1</v>
      </c>
      <c r="Q8502">
        <f t="shared" si="925"/>
        <v>0</v>
      </c>
      <c r="R8502">
        <f t="shared" si="926"/>
        <v>1</v>
      </c>
      <c r="S8502">
        <f t="shared" si="927"/>
        <v>33</v>
      </c>
      <c r="T8502">
        <f t="shared" si="928"/>
        <v>34</v>
      </c>
      <c r="U8502">
        <f t="shared" si="929"/>
        <v>0</v>
      </c>
      <c r="V8502" t="str">
        <f t="shared" si="930"/>
        <v/>
      </c>
    </row>
    <row r="8503" spans="1:22" x14ac:dyDescent="0.2">
      <c r="A8503" t="s">
        <v>23808</v>
      </c>
      <c r="B8503" t="s">
        <v>490</v>
      </c>
      <c r="C8503">
        <v>52611257</v>
      </c>
      <c r="D8503">
        <v>52611539</v>
      </c>
      <c r="E8503">
        <v>283</v>
      </c>
      <c r="F8503" t="s">
        <v>74</v>
      </c>
      <c r="G8503" t="s">
        <v>3006</v>
      </c>
      <c r="H8503" t="s">
        <v>23809</v>
      </c>
      <c r="I8503">
        <v>4</v>
      </c>
      <c r="J8503">
        <v>2</v>
      </c>
      <c r="K8503">
        <v>2</v>
      </c>
      <c r="L8503">
        <v>0</v>
      </c>
      <c r="M8503">
        <v>0</v>
      </c>
      <c r="N8503">
        <v>0</v>
      </c>
      <c r="O8503" t="str">
        <f t="shared" si="924"/>
        <v/>
      </c>
      <c r="P8503">
        <f>IF(ISERROR(VLOOKUP(G8503,Genes!$A$2:$A$749,1,0)),0,1)</f>
        <v>1</v>
      </c>
      <c r="Q8503">
        <f t="shared" si="925"/>
        <v>0</v>
      </c>
      <c r="R8503">
        <f t="shared" si="926"/>
        <v>1</v>
      </c>
      <c r="S8503">
        <f t="shared" si="927"/>
        <v>34</v>
      </c>
      <c r="T8503">
        <f t="shared" si="928"/>
        <v>35</v>
      </c>
      <c r="U8503">
        <f t="shared" si="929"/>
        <v>0</v>
      </c>
      <c r="V8503" t="str">
        <f t="shared" si="930"/>
        <v/>
      </c>
    </row>
    <row r="8504" spans="1:22" x14ac:dyDescent="0.2">
      <c r="A8504" t="s">
        <v>23810</v>
      </c>
      <c r="B8504" t="s">
        <v>490</v>
      </c>
      <c r="C8504">
        <v>52609245</v>
      </c>
      <c r="D8504">
        <v>52609419</v>
      </c>
      <c r="E8504">
        <v>175</v>
      </c>
      <c r="F8504" t="s">
        <v>74</v>
      </c>
      <c r="G8504" t="s">
        <v>3006</v>
      </c>
      <c r="H8504" t="s">
        <v>23811</v>
      </c>
      <c r="I8504">
        <v>3</v>
      </c>
      <c r="J8504">
        <v>1</v>
      </c>
      <c r="K8504">
        <v>2</v>
      </c>
      <c r="L8504">
        <v>0</v>
      </c>
      <c r="M8504">
        <v>0</v>
      </c>
      <c r="N8504">
        <v>0</v>
      </c>
      <c r="O8504" t="str">
        <f t="shared" si="924"/>
        <v/>
      </c>
      <c r="P8504">
        <f>IF(ISERROR(VLOOKUP(G8504,Genes!$A$2:$A$749,1,0)),0,1)</f>
        <v>1</v>
      </c>
      <c r="Q8504">
        <f t="shared" si="925"/>
        <v>0</v>
      </c>
      <c r="R8504">
        <f t="shared" si="926"/>
        <v>1</v>
      </c>
      <c r="S8504">
        <f t="shared" si="927"/>
        <v>35</v>
      </c>
      <c r="T8504">
        <f t="shared" si="928"/>
        <v>36</v>
      </c>
      <c r="U8504">
        <f t="shared" si="929"/>
        <v>0</v>
      </c>
      <c r="V8504" t="str">
        <f t="shared" si="930"/>
        <v/>
      </c>
    </row>
    <row r="8505" spans="1:22" x14ac:dyDescent="0.2">
      <c r="A8505" t="s">
        <v>23812</v>
      </c>
      <c r="B8505" t="s">
        <v>490</v>
      </c>
      <c r="C8505">
        <v>52606320</v>
      </c>
      <c r="D8505">
        <v>52606400</v>
      </c>
      <c r="E8505">
        <v>81</v>
      </c>
      <c r="F8505" t="s">
        <v>74</v>
      </c>
      <c r="G8505" t="s">
        <v>3006</v>
      </c>
      <c r="H8505" t="s">
        <v>23813</v>
      </c>
      <c r="I8505">
        <v>2</v>
      </c>
      <c r="J8505">
        <v>0</v>
      </c>
      <c r="K8505">
        <v>2</v>
      </c>
      <c r="L8505">
        <v>0</v>
      </c>
      <c r="M8505">
        <v>0</v>
      </c>
      <c r="N8505">
        <v>0</v>
      </c>
      <c r="O8505" t="str">
        <f t="shared" si="924"/>
        <v/>
      </c>
      <c r="P8505">
        <f>IF(ISERROR(VLOOKUP(G8505,Genes!$A$2:$A$749,1,0)),0,1)</f>
        <v>1</v>
      </c>
      <c r="Q8505">
        <f t="shared" si="925"/>
        <v>0</v>
      </c>
      <c r="R8505">
        <f t="shared" si="926"/>
        <v>1</v>
      </c>
      <c r="S8505">
        <f t="shared" si="927"/>
        <v>36</v>
      </c>
      <c r="T8505">
        <f t="shared" si="928"/>
        <v>37</v>
      </c>
      <c r="U8505">
        <f t="shared" si="929"/>
        <v>0</v>
      </c>
      <c r="V8505" t="str">
        <f t="shared" si="930"/>
        <v/>
      </c>
    </row>
    <row r="8506" spans="1:22" x14ac:dyDescent="0.2">
      <c r="A8506" t="s">
        <v>23814</v>
      </c>
      <c r="B8506" t="s">
        <v>490</v>
      </c>
      <c r="C8506">
        <v>52605893</v>
      </c>
      <c r="D8506">
        <v>52606045</v>
      </c>
      <c r="E8506">
        <v>153</v>
      </c>
      <c r="F8506" t="s">
        <v>74</v>
      </c>
      <c r="G8506" t="s">
        <v>3006</v>
      </c>
      <c r="H8506" t="s">
        <v>23815</v>
      </c>
      <c r="I8506">
        <v>3</v>
      </c>
      <c r="J8506">
        <v>1</v>
      </c>
      <c r="K8506">
        <v>2</v>
      </c>
      <c r="L8506">
        <v>0</v>
      </c>
      <c r="M8506">
        <v>0</v>
      </c>
      <c r="N8506">
        <v>0</v>
      </c>
      <c r="O8506" t="str">
        <f t="shared" si="924"/>
        <v/>
      </c>
      <c r="P8506">
        <f>IF(ISERROR(VLOOKUP(G8506,Genes!$A$2:$A$749,1,0)),0,1)</f>
        <v>1</v>
      </c>
      <c r="Q8506">
        <f t="shared" si="925"/>
        <v>0</v>
      </c>
      <c r="R8506">
        <f t="shared" si="926"/>
        <v>1</v>
      </c>
      <c r="S8506">
        <f t="shared" si="927"/>
        <v>37</v>
      </c>
      <c r="T8506">
        <f t="shared" si="928"/>
        <v>38</v>
      </c>
      <c r="U8506">
        <f t="shared" si="929"/>
        <v>0</v>
      </c>
      <c r="V8506" t="str">
        <f t="shared" si="930"/>
        <v/>
      </c>
    </row>
    <row r="8507" spans="1:22" x14ac:dyDescent="0.2">
      <c r="A8507" t="s">
        <v>23816</v>
      </c>
      <c r="B8507" t="s">
        <v>490</v>
      </c>
      <c r="C8507">
        <v>52718027</v>
      </c>
      <c r="D8507">
        <v>52718171</v>
      </c>
      <c r="E8507">
        <v>145</v>
      </c>
      <c r="F8507" t="s">
        <v>74</v>
      </c>
      <c r="G8507" t="s">
        <v>3006</v>
      </c>
      <c r="H8507" t="s">
        <v>23817</v>
      </c>
      <c r="I8507">
        <v>3</v>
      </c>
      <c r="J8507">
        <v>1</v>
      </c>
      <c r="K8507">
        <v>2</v>
      </c>
      <c r="L8507">
        <v>0</v>
      </c>
      <c r="M8507">
        <v>0</v>
      </c>
      <c r="N8507">
        <v>0</v>
      </c>
      <c r="O8507" t="str">
        <f t="shared" si="924"/>
        <v/>
      </c>
      <c r="P8507">
        <f>IF(ISERROR(VLOOKUP(G8507,Genes!$A$2:$A$749,1,0)),0,1)</f>
        <v>1</v>
      </c>
      <c r="Q8507">
        <f t="shared" si="925"/>
        <v>0</v>
      </c>
      <c r="R8507">
        <f t="shared" si="926"/>
        <v>1</v>
      </c>
      <c r="S8507">
        <f t="shared" si="927"/>
        <v>38</v>
      </c>
      <c r="T8507">
        <f t="shared" si="928"/>
        <v>39</v>
      </c>
      <c r="U8507">
        <f t="shared" si="929"/>
        <v>0</v>
      </c>
      <c r="V8507" t="str">
        <f t="shared" si="930"/>
        <v/>
      </c>
    </row>
    <row r="8508" spans="1:22" x14ac:dyDescent="0.2">
      <c r="A8508" t="s">
        <v>23818</v>
      </c>
      <c r="B8508" t="s">
        <v>490</v>
      </c>
      <c r="C8508">
        <v>52708342</v>
      </c>
      <c r="D8508">
        <v>52708498</v>
      </c>
      <c r="E8508">
        <v>157</v>
      </c>
      <c r="F8508" t="s">
        <v>74</v>
      </c>
      <c r="G8508" t="s">
        <v>3006</v>
      </c>
      <c r="H8508" t="s">
        <v>23819</v>
      </c>
      <c r="I8508">
        <v>3</v>
      </c>
      <c r="J8508">
        <v>0</v>
      </c>
      <c r="K8508">
        <v>2</v>
      </c>
      <c r="L8508">
        <v>1</v>
      </c>
      <c r="M8508">
        <v>0</v>
      </c>
      <c r="N8508">
        <v>0</v>
      </c>
      <c r="O8508" t="str">
        <f t="shared" si="924"/>
        <v/>
      </c>
      <c r="P8508">
        <f>IF(ISERROR(VLOOKUP(G8508,Genes!$A$2:$A$749,1,0)),0,1)</f>
        <v>1</v>
      </c>
      <c r="Q8508">
        <f t="shared" si="925"/>
        <v>0</v>
      </c>
      <c r="R8508">
        <f t="shared" si="926"/>
        <v>1</v>
      </c>
      <c r="S8508">
        <f t="shared" si="927"/>
        <v>39</v>
      </c>
      <c r="T8508">
        <f t="shared" si="928"/>
        <v>40</v>
      </c>
      <c r="U8508">
        <f t="shared" si="929"/>
        <v>0</v>
      </c>
      <c r="V8508" t="str">
        <f t="shared" si="930"/>
        <v/>
      </c>
    </row>
    <row r="8509" spans="1:22" x14ac:dyDescent="0.2">
      <c r="A8509" t="s">
        <v>23820</v>
      </c>
      <c r="B8509" t="s">
        <v>490</v>
      </c>
      <c r="C8509">
        <v>52702530</v>
      </c>
      <c r="D8509">
        <v>52702673</v>
      </c>
      <c r="E8509">
        <v>144</v>
      </c>
      <c r="F8509" t="s">
        <v>74</v>
      </c>
      <c r="G8509" t="s">
        <v>3006</v>
      </c>
      <c r="H8509" t="s">
        <v>23821</v>
      </c>
      <c r="I8509">
        <v>3</v>
      </c>
      <c r="J8509">
        <v>1</v>
      </c>
      <c r="K8509">
        <v>2</v>
      </c>
      <c r="L8509">
        <v>0</v>
      </c>
      <c r="M8509">
        <v>0</v>
      </c>
      <c r="N8509">
        <v>0</v>
      </c>
      <c r="O8509" t="str">
        <f t="shared" si="924"/>
        <v/>
      </c>
      <c r="P8509">
        <f>IF(ISERROR(VLOOKUP(G8509,Genes!$A$2:$A$749,1,0)),0,1)</f>
        <v>1</v>
      </c>
      <c r="Q8509">
        <f t="shared" si="925"/>
        <v>0</v>
      </c>
      <c r="R8509">
        <f t="shared" si="926"/>
        <v>1</v>
      </c>
      <c r="S8509">
        <f t="shared" si="927"/>
        <v>40</v>
      </c>
      <c r="T8509">
        <f t="shared" si="928"/>
        <v>41</v>
      </c>
      <c r="U8509">
        <f t="shared" si="929"/>
        <v>0</v>
      </c>
      <c r="V8509" t="str">
        <f t="shared" si="930"/>
        <v/>
      </c>
    </row>
    <row r="8510" spans="1:22" x14ac:dyDescent="0.2">
      <c r="A8510" t="s">
        <v>23822</v>
      </c>
      <c r="B8510" t="s">
        <v>490</v>
      </c>
      <c r="C8510">
        <v>52700256</v>
      </c>
      <c r="D8510">
        <v>52700337</v>
      </c>
      <c r="E8510">
        <v>82</v>
      </c>
      <c r="F8510" t="s">
        <v>74</v>
      </c>
      <c r="G8510" t="s">
        <v>3006</v>
      </c>
      <c r="H8510" t="s">
        <v>23823</v>
      </c>
      <c r="I8510">
        <v>2</v>
      </c>
      <c r="J8510">
        <v>0</v>
      </c>
      <c r="K8510">
        <v>2</v>
      </c>
      <c r="L8510">
        <v>0</v>
      </c>
      <c r="M8510">
        <v>0</v>
      </c>
      <c r="N8510">
        <v>0</v>
      </c>
      <c r="O8510" t="str">
        <f t="shared" si="924"/>
        <v/>
      </c>
      <c r="P8510">
        <f>IF(ISERROR(VLOOKUP(G8510,Genes!$A$2:$A$749,1,0)),0,1)</f>
        <v>1</v>
      </c>
      <c r="Q8510">
        <f t="shared" si="925"/>
        <v>0</v>
      </c>
      <c r="R8510">
        <f t="shared" si="926"/>
        <v>1</v>
      </c>
      <c r="S8510">
        <f t="shared" si="927"/>
        <v>41</v>
      </c>
      <c r="T8510">
        <f t="shared" si="928"/>
        <v>42</v>
      </c>
      <c r="U8510">
        <f t="shared" si="929"/>
        <v>0</v>
      </c>
      <c r="V8510" t="str">
        <f t="shared" si="930"/>
        <v/>
      </c>
    </row>
    <row r="8511" spans="1:22" x14ac:dyDescent="0.2">
      <c r="A8511" t="s">
        <v>23824</v>
      </c>
      <c r="B8511" t="s">
        <v>490</v>
      </c>
      <c r="C8511">
        <v>52699489</v>
      </c>
      <c r="D8511">
        <v>52699596</v>
      </c>
      <c r="E8511">
        <v>108</v>
      </c>
      <c r="F8511" t="s">
        <v>74</v>
      </c>
      <c r="G8511" t="s">
        <v>3006</v>
      </c>
      <c r="H8511" t="s">
        <v>23825</v>
      </c>
      <c r="I8511">
        <v>2</v>
      </c>
      <c r="J8511">
        <v>0</v>
      </c>
      <c r="K8511">
        <v>2</v>
      </c>
      <c r="L8511">
        <v>0</v>
      </c>
      <c r="M8511">
        <v>0</v>
      </c>
      <c r="N8511">
        <v>0</v>
      </c>
      <c r="O8511" t="str">
        <f t="shared" si="924"/>
        <v>MYO5A</v>
      </c>
      <c r="P8511">
        <f>IF(ISERROR(VLOOKUP(G8511,Genes!$A$2:$A$749,1,0)),0,1)</f>
        <v>1</v>
      </c>
      <c r="Q8511">
        <f t="shared" si="925"/>
        <v>0</v>
      </c>
      <c r="R8511">
        <f t="shared" si="926"/>
        <v>1</v>
      </c>
      <c r="S8511">
        <f t="shared" si="927"/>
        <v>42</v>
      </c>
      <c r="T8511">
        <f t="shared" si="928"/>
        <v>43</v>
      </c>
      <c r="U8511">
        <f t="shared" si="929"/>
        <v>1</v>
      </c>
      <c r="V8511">
        <f t="shared" si="930"/>
        <v>0.97674418604651159</v>
      </c>
    </row>
    <row r="8512" spans="1:22" x14ac:dyDescent="0.2">
      <c r="A8512" t="s">
        <v>23826</v>
      </c>
      <c r="B8512" t="s">
        <v>167</v>
      </c>
      <c r="C8512">
        <v>1983495</v>
      </c>
      <c r="D8512">
        <v>1983549</v>
      </c>
      <c r="E8512">
        <v>55</v>
      </c>
      <c r="F8512" t="s">
        <v>74</v>
      </c>
      <c r="G8512" t="s">
        <v>3013</v>
      </c>
      <c r="H8512" t="s">
        <v>23827</v>
      </c>
      <c r="I8512">
        <v>3</v>
      </c>
      <c r="J8512">
        <v>2</v>
      </c>
      <c r="K8512">
        <v>0</v>
      </c>
      <c r="L8512">
        <v>0</v>
      </c>
      <c r="M8512">
        <v>0</v>
      </c>
      <c r="N8512">
        <v>1</v>
      </c>
      <c r="O8512" t="str">
        <f t="shared" si="924"/>
        <v/>
      </c>
      <c r="P8512">
        <f>IF(ISERROR(VLOOKUP(G8512,Genes!$A$2:$A$749,1,0)),0,1)</f>
        <v>1</v>
      </c>
      <c r="Q8512">
        <f t="shared" si="925"/>
        <v>1</v>
      </c>
      <c r="R8512">
        <f t="shared" si="926"/>
        <v>1</v>
      </c>
      <c r="S8512">
        <f t="shared" si="927"/>
        <v>1</v>
      </c>
      <c r="T8512">
        <f t="shared" si="928"/>
        <v>1</v>
      </c>
      <c r="U8512">
        <f t="shared" si="929"/>
        <v>0</v>
      </c>
      <c r="V8512" t="str">
        <f t="shared" si="930"/>
        <v/>
      </c>
    </row>
    <row r="8513" spans="1:22" x14ac:dyDescent="0.2">
      <c r="A8513" t="s">
        <v>23828</v>
      </c>
      <c r="B8513" t="s">
        <v>167</v>
      </c>
      <c r="C8513">
        <v>1914012</v>
      </c>
      <c r="D8513">
        <v>1914119</v>
      </c>
      <c r="E8513">
        <v>108</v>
      </c>
      <c r="F8513" t="s">
        <v>74</v>
      </c>
      <c r="G8513" t="s">
        <v>3013</v>
      </c>
      <c r="H8513" t="s">
        <v>23829</v>
      </c>
      <c r="I8513">
        <v>2</v>
      </c>
      <c r="J8513">
        <v>0</v>
      </c>
      <c r="K8513">
        <v>2</v>
      </c>
      <c r="L8513">
        <v>0</v>
      </c>
      <c r="M8513">
        <v>0</v>
      </c>
      <c r="N8513">
        <v>0</v>
      </c>
      <c r="O8513" t="str">
        <f t="shared" si="924"/>
        <v/>
      </c>
      <c r="P8513">
        <f>IF(ISERROR(VLOOKUP(G8513,Genes!$A$2:$A$749,1,0)),0,1)</f>
        <v>1</v>
      </c>
      <c r="Q8513">
        <f t="shared" si="925"/>
        <v>0</v>
      </c>
      <c r="R8513">
        <f t="shared" si="926"/>
        <v>1</v>
      </c>
      <c r="S8513">
        <f t="shared" si="927"/>
        <v>2</v>
      </c>
      <c r="T8513">
        <f t="shared" si="928"/>
        <v>2</v>
      </c>
      <c r="U8513">
        <f t="shared" si="929"/>
        <v>0</v>
      </c>
      <c r="V8513" t="str">
        <f t="shared" si="930"/>
        <v/>
      </c>
    </row>
    <row r="8514" spans="1:22" x14ac:dyDescent="0.2">
      <c r="A8514" t="s">
        <v>23830</v>
      </c>
      <c r="B8514" t="s">
        <v>167</v>
      </c>
      <c r="C8514">
        <v>1906852</v>
      </c>
      <c r="D8514">
        <v>1907066</v>
      </c>
      <c r="E8514">
        <v>215</v>
      </c>
      <c r="F8514" t="s">
        <v>74</v>
      </c>
      <c r="G8514" t="s">
        <v>3013</v>
      </c>
      <c r="H8514" t="s">
        <v>23831</v>
      </c>
      <c r="I8514">
        <v>3</v>
      </c>
      <c r="J8514">
        <v>1</v>
      </c>
      <c r="K8514">
        <v>2</v>
      </c>
      <c r="L8514">
        <v>0</v>
      </c>
      <c r="M8514">
        <v>0</v>
      </c>
      <c r="N8514">
        <v>0</v>
      </c>
      <c r="O8514" t="str">
        <f t="shared" ref="O8514:O8577" si="931">IF(U8514=1,G8514,"")</f>
        <v/>
      </c>
      <c r="P8514">
        <f>IF(ISERROR(VLOOKUP(G8514,Genes!$A$2:$A$749,1,0)),0,1)</f>
        <v>1</v>
      </c>
      <c r="Q8514">
        <f t="shared" ref="Q8514:Q8577" si="932">IF(G8514&lt;&gt;G8513,1,0)</f>
        <v>0</v>
      </c>
      <c r="R8514">
        <f t="shared" ref="R8514:R8577" si="933">IF(I8514=0,0,1)</f>
        <v>1</v>
      </c>
      <c r="S8514">
        <f t="shared" ref="S8514:S8577" si="934">IF(Q8514=1,R8514,S8513+R8514)</f>
        <v>3</v>
      </c>
      <c r="T8514">
        <f t="shared" ref="T8514:T8577" si="935">IF(Q8514=1,1,T8513+1)</f>
        <v>3</v>
      </c>
      <c r="U8514">
        <f t="shared" ref="U8514:U8577" si="936">IF(G8514&lt;&gt;G8515,1,0)</f>
        <v>0</v>
      </c>
      <c r="V8514" t="str">
        <f t="shared" ref="V8514:V8577" si="937">IF(U8514=1,S8514/T8514,"")</f>
        <v/>
      </c>
    </row>
    <row r="8515" spans="1:22" x14ac:dyDescent="0.2">
      <c r="A8515" t="s">
        <v>23832</v>
      </c>
      <c r="B8515" t="s">
        <v>167</v>
      </c>
      <c r="C8515">
        <v>1895809</v>
      </c>
      <c r="D8515">
        <v>1896059</v>
      </c>
      <c r="E8515">
        <v>251</v>
      </c>
      <c r="F8515" t="s">
        <v>74</v>
      </c>
      <c r="G8515" t="s">
        <v>3013</v>
      </c>
      <c r="H8515" t="s">
        <v>23833</v>
      </c>
      <c r="I8515">
        <v>5</v>
      </c>
      <c r="J8515">
        <v>1</v>
      </c>
      <c r="K8515">
        <v>1</v>
      </c>
      <c r="L8515">
        <v>2</v>
      </c>
      <c r="M8515">
        <v>1</v>
      </c>
      <c r="N8515">
        <v>0</v>
      </c>
      <c r="O8515" t="str">
        <f t="shared" si="931"/>
        <v/>
      </c>
      <c r="P8515">
        <f>IF(ISERROR(VLOOKUP(G8515,Genes!$A$2:$A$749,1,0)),0,1)</f>
        <v>1</v>
      </c>
      <c r="Q8515">
        <f t="shared" si="932"/>
        <v>0</v>
      </c>
      <c r="R8515">
        <f t="shared" si="933"/>
        <v>1</v>
      </c>
      <c r="S8515">
        <f t="shared" si="934"/>
        <v>4</v>
      </c>
      <c r="T8515">
        <f t="shared" si="935"/>
        <v>4</v>
      </c>
      <c r="U8515">
        <f t="shared" si="936"/>
        <v>0</v>
      </c>
      <c r="V8515" t="str">
        <f t="shared" si="937"/>
        <v/>
      </c>
    </row>
    <row r="8516" spans="1:22" x14ac:dyDescent="0.2">
      <c r="A8516" t="s">
        <v>23834</v>
      </c>
      <c r="B8516" t="s">
        <v>167</v>
      </c>
      <c r="C8516">
        <v>1893013</v>
      </c>
      <c r="D8516">
        <v>1893249</v>
      </c>
      <c r="E8516">
        <v>237</v>
      </c>
      <c r="F8516" t="s">
        <v>74</v>
      </c>
      <c r="G8516" t="s">
        <v>3013</v>
      </c>
      <c r="H8516" t="s">
        <v>23835</v>
      </c>
      <c r="I8516">
        <v>3</v>
      </c>
      <c r="J8516">
        <v>1</v>
      </c>
      <c r="K8516">
        <v>2</v>
      </c>
      <c r="L8516">
        <v>0</v>
      </c>
      <c r="M8516">
        <v>0</v>
      </c>
      <c r="N8516">
        <v>0</v>
      </c>
      <c r="O8516" t="str">
        <f t="shared" si="931"/>
        <v/>
      </c>
      <c r="P8516">
        <f>IF(ISERROR(VLOOKUP(G8516,Genes!$A$2:$A$749,1,0)),0,1)</f>
        <v>1</v>
      </c>
      <c r="Q8516">
        <f t="shared" si="932"/>
        <v>0</v>
      </c>
      <c r="R8516">
        <f t="shared" si="933"/>
        <v>1</v>
      </c>
      <c r="S8516">
        <f t="shared" si="934"/>
        <v>5</v>
      </c>
      <c r="T8516">
        <f t="shared" si="935"/>
        <v>5</v>
      </c>
      <c r="U8516">
        <f t="shared" si="936"/>
        <v>0</v>
      </c>
      <c r="V8516" t="str">
        <f t="shared" si="937"/>
        <v/>
      </c>
    </row>
    <row r="8517" spans="1:22" x14ac:dyDescent="0.2">
      <c r="A8517" t="s">
        <v>23836</v>
      </c>
      <c r="B8517" t="s">
        <v>167</v>
      </c>
      <c r="C8517">
        <v>1891260</v>
      </c>
      <c r="D8517">
        <v>1891381</v>
      </c>
      <c r="E8517">
        <v>122</v>
      </c>
      <c r="F8517" t="s">
        <v>74</v>
      </c>
      <c r="G8517" t="s">
        <v>3013</v>
      </c>
      <c r="H8517" t="s">
        <v>23837</v>
      </c>
      <c r="I8517">
        <v>3</v>
      </c>
      <c r="J8517">
        <v>1</v>
      </c>
      <c r="K8517">
        <v>2</v>
      </c>
      <c r="L8517">
        <v>0</v>
      </c>
      <c r="M8517">
        <v>0</v>
      </c>
      <c r="N8517">
        <v>0</v>
      </c>
      <c r="O8517" t="str">
        <f t="shared" si="931"/>
        <v/>
      </c>
      <c r="P8517">
        <f>IF(ISERROR(VLOOKUP(G8517,Genes!$A$2:$A$749,1,0)),0,1)</f>
        <v>1</v>
      </c>
      <c r="Q8517">
        <f t="shared" si="932"/>
        <v>0</v>
      </c>
      <c r="R8517">
        <f t="shared" si="933"/>
        <v>1</v>
      </c>
      <c r="S8517">
        <f t="shared" si="934"/>
        <v>6</v>
      </c>
      <c r="T8517">
        <f t="shared" si="935"/>
        <v>6</v>
      </c>
      <c r="U8517">
        <f t="shared" si="936"/>
        <v>0</v>
      </c>
      <c r="V8517" t="str">
        <f t="shared" si="937"/>
        <v/>
      </c>
    </row>
    <row r="8518" spans="1:22" x14ac:dyDescent="0.2">
      <c r="A8518" t="s">
        <v>23838</v>
      </c>
      <c r="B8518" t="s">
        <v>167</v>
      </c>
      <c r="C8518">
        <v>1890831</v>
      </c>
      <c r="D8518">
        <v>1890893</v>
      </c>
      <c r="E8518">
        <v>63</v>
      </c>
      <c r="F8518" t="s">
        <v>74</v>
      </c>
      <c r="G8518" t="s">
        <v>3013</v>
      </c>
      <c r="H8518" t="s">
        <v>23839</v>
      </c>
      <c r="I8518">
        <v>0</v>
      </c>
      <c r="J8518">
        <v>0</v>
      </c>
      <c r="K8518">
        <v>0</v>
      </c>
      <c r="L8518">
        <v>0</v>
      </c>
      <c r="M8518">
        <v>0</v>
      </c>
      <c r="N8518">
        <v>0</v>
      </c>
      <c r="O8518" t="str">
        <f t="shared" si="931"/>
        <v/>
      </c>
      <c r="P8518">
        <f>IF(ISERROR(VLOOKUP(G8518,Genes!$A$2:$A$749,1,0)),0,1)</f>
        <v>1</v>
      </c>
      <c r="Q8518">
        <f t="shared" si="932"/>
        <v>0</v>
      </c>
      <c r="R8518">
        <f t="shared" si="933"/>
        <v>0</v>
      </c>
      <c r="S8518">
        <f t="shared" si="934"/>
        <v>6</v>
      </c>
      <c r="T8518">
        <f t="shared" si="935"/>
        <v>7</v>
      </c>
      <c r="U8518">
        <f t="shared" si="936"/>
        <v>0</v>
      </c>
      <c r="V8518" t="str">
        <f t="shared" si="937"/>
        <v/>
      </c>
    </row>
    <row r="8519" spans="1:22" x14ac:dyDescent="0.2">
      <c r="A8519" t="s">
        <v>23840</v>
      </c>
      <c r="B8519" t="s">
        <v>167</v>
      </c>
      <c r="C8519">
        <v>1890311</v>
      </c>
      <c r="D8519">
        <v>1890379</v>
      </c>
      <c r="E8519">
        <v>69</v>
      </c>
      <c r="F8519" t="s">
        <v>74</v>
      </c>
      <c r="G8519" t="s">
        <v>3013</v>
      </c>
      <c r="H8519" t="s">
        <v>23841</v>
      </c>
      <c r="I8519">
        <v>2</v>
      </c>
      <c r="J8519">
        <v>0</v>
      </c>
      <c r="K8519">
        <v>2</v>
      </c>
      <c r="L8519">
        <v>0</v>
      </c>
      <c r="M8519">
        <v>0</v>
      </c>
      <c r="N8519">
        <v>0</v>
      </c>
      <c r="O8519" t="str">
        <f t="shared" si="931"/>
        <v/>
      </c>
      <c r="P8519">
        <f>IF(ISERROR(VLOOKUP(G8519,Genes!$A$2:$A$749,1,0)),0,1)</f>
        <v>1</v>
      </c>
      <c r="Q8519">
        <f t="shared" si="932"/>
        <v>0</v>
      </c>
      <c r="R8519">
        <f t="shared" si="933"/>
        <v>1</v>
      </c>
      <c r="S8519">
        <f t="shared" si="934"/>
        <v>7</v>
      </c>
      <c r="T8519">
        <f t="shared" si="935"/>
        <v>8</v>
      </c>
      <c r="U8519">
        <f t="shared" si="936"/>
        <v>0</v>
      </c>
      <c r="V8519" t="str">
        <f t="shared" si="937"/>
        <v/>
      </c>
    </row>
    <row r="8520" spans="1:22" x14ac:dyDescent="0.2">
      <c r="A8520" t="s">
        <v>23842</v>
      </c>
      <c r="B8520" t="s">
        <v>167</v>
      </c>
      <c r="C8520">
        <v>1889203</v>
      </c>
      <c r="D8520">
        <v>1889266</v>
      </c>
      <c r="E8520">
        <v>64</v>
      </c>
      <c r="F8520" t="s">
        <v>74</v>
      </c>
      <c r="G8520" t="s">
        <v>3013</v>
      </c>
      <c r="H8520" t="s">
        <v>23843</v>
      </c>
      <c r="I8520">
        <v>0</v>
      </c>
      <c r="J8520">
        <v>0</v>
      </c>
      <c r="K8520">
        <v>0</v>
      </c>
      <c r="L8520">
        <v>0</v>
      </c>
      <c r="M8520">
        <v>0</v>
      </c>
      <c r="N8520">
        <v>0</v>
      </c>
      <c r="O8520" t="str">
        <f t="shared" si="931"/>
        <v/>
      </c>
      <c r="P8520">
        <f>IF(ISERROR(VLOOKUP(G8520,Genes!$A$2:$A$749,1,0)),0,1)</f>
        <v>1</v>
      </c>
      <c r="Q8520">
        <f t="shared" si="932"/>
        <v>0</v>
      </c>
      <c r="R8520">
        <f t="shared" si="933"/>
        <v>0</v>
      </c>
      <c r="S8520">
        <f t="shared" si="934"/>
        <v>7</v>
      </c>
      <c r="T8520">
        <f t="shared" si="935"/>
        <v>9</v>
      </c>
      <c r="U8520">
        <f t="shared" si="936"/>
        <v>0</v>
      </c>
      <c r="V8520" t="str">
        <f t="shared" si="937"/>
        <v/>
      </c>
    </row>
    <row r="8521" spans="1:22" x14ac:dyDescent="0.2">
      <c r="A8521" t="s">
        <v>23844</v>
      </c>
      <c r="B8521" t="s">
        <v>167</v>
      </c>
      <c r="C8521">
        <v>1887794</v>
      </c>
      <c r="D8521">
        <v>1887863</v>
      </c>
      <c r="E8521">
        <v>70</v>
      </c>
      <c r="F8521" t="s">
        <v>74</v>
      </c>
      <c r="G8521" t="s">
        <v>3013</v>
      </c>
      <c r="H8521" t="s">
        <v>23845</v>
      </c>
      <c r="I8521">
        <v>0</v>
      </c>
      <c r="J8521">
        <v>0</v>
      </c>
      <c r="K8521">
        <v>0</v>
      </c>
      <c r="L8521">
        <v>0</v>
      </c>
      <c r="M8521">
        <v>0</v>
      </c>
      <c r="N8521">
        <v>0</v>
      </c>
      <c r="O8521" t="str">
        <f t="shared" si="931"/>
        <v/>
      </c>
      <c r="P8521">
        <f>IF(ISERROR(VLOOKUP(G8521,Genes!$A$2:$A$749,1,0)),0,1)</f>
        <v>1</v>
      </c>
      <c r="Q8521">
        <f t="shared" si="932"/>
        <v>0</v>
      </c>
      <c r="R8521">
        <f t="shared" si="933"/>
        <v>0</v>
      </c>
      <c r="S8521">
        <f t="shared" si="934"/>
        <v>7</v>
      </c>
      <c r="T8521">
        <f t="shared" si="935"/>
        <v>10</v>
      </c>
      <c r="U8521">
        <f t="shared" si="936"/>
        <v>0</v>
      </c>
      <c r="V8521" t="str">
        <f t="shared" si="937"/>
        <v/>
      </c>
    </row>
    <row r="8522" spans="1:22" x14ac:dyDescent="0.2">
      <c r="A8522" t="s">
        <v>23846</v>
      </c>
      <c r="B8522" t="s">
        <v>167</v>
      </c>
      <c r="C8522">
        <v>1855413</v>
      </c>
      <c r="D8522">
        <v>1855475</v>
      </c>
      <c r="E8522">
        <v>63</v>
      </c>
      <c r="F8522" t="s">
        <v>74</v>
      </c>
      <c r="G8522" t="s">
        <v>3013</v>
      </c>
      <c r="H8522" t="s">
        <v>23847</v>
      </c>
      <c r="I8522">
        <v>2</v>
      </c>
      <c r="J8522">
        <v>0</v>
      </c>
      <c r="K8522">
        <v>2</v>
      </c>
      <c r="L8522">
        <v>0</v>
      </c>
      <c r="M8522">
        <v>0</v>
      </c>
      <c r="N8522">
        <v>0</v>
      </c>
      <c r="O8522" t="str">
        <f t="shared" si="931"/>
        <v/>
      </c>
      <c r="P8522">
        <f>IF(ISERROR(VLOOKUP(G8522,Genes!$A$2:$A$749,1,0)),0,1)</f>
        <v>1</v>
      </c>
      <c r="Q8522">
        <f t="shared" si="932"/>
        <v>0</v>
      </c>
      <c r="R8522">
        <f t="shared" si="933"/>
        <v>1</v>
      </c>
      <c r="S8522">
        <f t="shared" si="934"/>
        <v>8</v>
      </c>
      <c r="T8522">
        <f t="shared" si="935"/>
        <v>11</v>
      </c>
      <c r="U8522">
        <f t="shared" si="936"/>
        <v>0</v>
      </c>
      <c r="V8522" t="str">
        <f t="shared" si="937"/>
        <v/>
      </c>
    </row>
    <row r="8523" spans="1:22" x14ac:dyDescent="0.2">
      <c r="A8523" t="s">
        <v>23848</v>
      </c>
      <c r="B8523" t="s">
        <v>167</v>
      </c>
      <c r="C8523">
        <v>1983293</v>
      </c>
      <c r="D8523">
        <v>1983326</v>
      </c>
      <c r="E8523">
        <v>34</v>
      </c>
      <c r="F8523" t="s">
        <v>74</v>
      </c>
      <c r="G8523" t="s">
        <v>3013</v>
      </c>
      <c r="H8523" t="s">
        <v>23849</v>
      </c>
      <c r="I8523">
        <v>3</v>
      </c>
      <c r="J8523">
        <v>2</v>
      </c>
      <c r="K8523">
        <v>0</v>
      </c>
      <c r="L8523">
        <v>0</v>
      </c>
      <c r="M8523">
        <v>0</v>
      </c>
      <c r="N8523">
        <v>1</v>
      </c>
      <c r="O8523" t="str">
        <f t="shared" si="931"/>
        <v/>
      </c>
      <c r="P8523">
        <f>IF(ISERROR(VLOOKUP(G8523,Genes!$A$2:$A$749,1,0)),0,1)</f>
        <v>1</v>
      </c>
      <c r="Q8523">
        <f t="shared" si="932"/>
        <v>0</v>
      </c>
      <c r="R8523">
        <f t="shared" si="933"/>
        <v>1</v>
      </c>
      <c r="S8523">
        <f t="shared" si="934"/>
        <v>9</v>
      </c>
      <c r="T8523">
        <f t="shared" si="935"/>
        <v>12</v>
      </c>
      <c r="U8523">
        <f t="shared" si="936"/>
        <v>0</v>
      </c>
      <c r="V8523" t="str">
        <f t="shared" si="937"/>
        <v/>
      </c>
    </row>
    <row r="8524" spans="1:22" x14ac:dyDescent="0.2">
      <c r="A8524" t="s">
        <v>23850</v>
      </c>
      <c r="B8524" t="s">
        <v>167</v>
      </c>
      <c r="C8524">
        <v>1844532</v>
      </c>
      <c r="D8524">
        <v>1844615</v>
      </c>
      <c r="E8524">
        <v>84</v>
      </c>
      <c r="F8524" t="s">
        <v>74</v>
      </c>
      <c r="G8524" t="s">
        <v>3013</v>
      </c>
      <c r="H8524" t="s">
        <v>23851</v>
      </c>
      <c r="I8524">
        <v>2</v>
      </c>
      <c r="J8524">
        <v>0</v>
      </c>
      <c r="K8524">
        <v>2</v>
      </c>
      <c r="L8524">
        <v>0</v>
      </c>
      <c r="M8524">
        <v>0</v>
      </c>
      <c r="N8524">
        <v>0</v>
      </c>
      <c r="O8524" t="str">
        <f t="shared" si="931"/>
        <v/>
      </c>
      <c r="P8524">
        <f>IF(ISERROR(VLOOKUP(G8524,Genes!$A$2:$A$749,1,0)),0,1)</f>
        <v>1</v>
      </c>
      <c r="Q8524">
        <f t="shared" si="932"/>
        <v>0</v>
      </c>
      <c r="R8524">
        <f t="shared" si="933"/>
        <v>1</v>
      </c>
      <c r="S8524">
        <f t="shared" si="934"/>
        <v>10</v>
      </c>
      <c r="T8524">
        <f t="shared" si="935"/>
        <v>13</v>
      </c>
      <c r="U8524">
        <f t="shared" si="936"/>
        <v>0</v>
      </c>
      <c r="V8524" t="str">
        <f t="shared" si="937"/>
        <v/>
      </c>
    </row>
    <row r="8525" spans="1:22" x14ac:dyDescent="0.2">
      <c r="A8525" t="s">
        <v>23852</v>
      </c>
      <c r="B8525" t="s">
        <v>167</v>
      </c>
      <c r="C8525">
        <v>1842921</v>
      </c>
      <c r="D8525">
        <v>1843142</v>
      </c>
      <c r="E8525">
        <v>222</v>
      </c>
      <c r="F8525" t="s">
        <v>74</v>
      </c>
      <c r="G8525" t="s">
        <v>3013</v>
      </c>
      <c r="H8525" t="s">
        <v>23853</v>
      </c>
      <c r="I8525">
        <v>3</v>
      </c>
      <c r="J8525">
        <v>1</v>
      </c>
      <c r="K8525">
        <v>2</v>
      </c>
      <c r="L8525">
        <v>0</v>
      </c>
      <c r="M8525">
        <v>0</v>
      </c>
      <c r="N8525">
        <v>0</v>
      </c>
      <c r="O8525" t="str">
        <f t="shared" si="931"/>
        <v/>
      </c>
      <c r="P8525">
        <f>IF(ISERROR(VLOOKUP(G8525,Genes!$A$2:$A$749,1,0)),0,1)</f>
        <v>1</v>
      </c>
      <c r="Q8525">
        <f t="shared" si="932"/>
        <v>0</v>
      </c>
      <c r="R8525">
        <f t="shared" si="933"/>
        <v>1</v>
      </c>
      <c r="S8525">
        <f t="shared" si="934"/>
        <v>11</v>
      </c>
      <c r="T8525">
        <f t="shared" si="935"/>
        <v>14</v>
      </c>
      <c r="U8525">
        <f t="shared" si="936"/>
        <v>0</v>
      </c>
      <c r="V8525" t="str">
        <f t="shared" si="937"/>
        <v/>
      </c>
    </row>
    <row r="8526" spans="1:22" x14ac:dyDescent="0.2">
      <c r="A8526" t="s">
        <v>23854</v>
      </c>
      <c r="B8526" t="s">
        <v>167</v>
      </c>
      <c r="C8526">
        <v>1838514</v>
      </c>
      <c r="D8526">
        <v>1838967</v>
      </c>
      <c r="E8526">
        <v>454</v>
      </c>
      <c r="F8526" t="s">
        <v>74</v>
      </c>
      <c r="G8526" t="s">
        <v>3013</v>
      </c>
      <c r="H8526" t="s">
        <v>23855</v>
      </c>
      <c r="I8526">
        <v>0</v>
      </c>
      <c r="J8526">
        <v>0</v>
      </c>
      <c r="K8526">
        <v>0</v>
      </c>
      <c r="L8526">
        <v>0</v>
      </c>
      <c r="M8526">
        <v>0</v>
      </c>
      <c r="N8526">
        <v>0</v>
      </c>
      <c r="O8526" t="str">
        <f t="shared" si="931"/>
        <v/>
      </c>
      <c r="P8526">
        <f>IF(ISERROR(VLOOKUP(G8526,Genes!$A$2:$A$749,1,0)),0,1)</f>
        <v>1</v>
      </c>
      <c r="Q8526">
        <f t="shared" si="932"/>
        <v>0</v>
      </c>
      <c r="R8526">
        <f t="shared" si="933"/>
        <v>0</v>
      </c>
      <c r="S8526">
        <f t="shared" si="934"/>
        <v>11</v>
      </c>
      <c r="T8526">
        <f t="shared" si="935"/>
        <v>15</v>
      </c>
      <c r="U8526">
        <f t="shared" si="936"/>
        <v>0</v>
      </c>
      <c r="V8526" t="str">
        <f t="shared" si="937"/>
        <v/>
      </c>
    </row>
    <row r="8527" spans="1:22" x14ac:dyDescent="0.2">
      <c r="A8527" t="s">
        <v>23856</v>
      </c>
      <c r="B8527" t="s">
        <v>167</v>
      </c>
      <c r="C8527">
        <v>1812848</v>
      </c>
      <c r="D8527">
        <v>1812939</v>
      </c>
      <c r="E8527">
        <v>92</v>
      </c>
      <c r="F8527" t="s">
        <v>74</v>
      </c>
      <c r="G8527" t="s">
        <v>3013</v>
      </c>
      <c r="H8527" t="s">
        <v>23857</v>
      </c>
      <c r="I8527">
        <v>2</v>
      </c>
      <c r="J8527">
        <v>0</v>
      </c>
      <c r="K8527">
        <v>2</v>
      </c>
      <c r="L8527">
        <v>0</v>
      </c>
      <c r="M8527">
        <v>0</v>
      </c>
      <c r="N8527">
        <v>0</v>
      </c>
      <c r="O8527" t="str">
        <f t="shared" si="931"/>
        <v/>
      </c>
      <c r="P8527">
        <f>IF(ISERROR(VLOOKUP(G8527,Genes!$A$2:$A$749,1,0)),0,1)</f>
        <v>1</v>
      </c>
      <c r="Q8527">
        <f t="shared" si="932"/>
        <v>0</v>
      </c>
      <c r="R8527">
        <f t="shared" si="933"/>
        <v>1</v>
      </c>
      <c r="S8527">
        <f t="shared" si="934"/>
        <v>12</v>
      </c>
      <c r="T8527">
        <f t="shared" si="935"/>
        <v>16</v>
      </c>
      <c r="U8527">
        <f t="shared" si="936"/>
        <v>0</v>
      </c>
      <c r="V8527" t="str">
        <f t="shared" si="937"/>
        <v/>
      </c>
    </row>
    <row r="8528" spans="1:22" x14ac:dyDescent="0.2">
      <c r="A8528" t="s">
        <v>23858</v>
      </c>
      <c r="B8528" t="s">
        <v>167</v>
      </c>
      <c r="C8528">
        <v>1805468</v>
      </c>
      <c r="D8528">
        <v>1805571</v>
      </c>
      <c r="E8528">
        <v>104</v>
      </c>
      <c r="F8528" t="s">
        <v>74</v>
      </c>
      <c r="G8528" t="s">
        <v>3013</v>
      </c>
      <c r="H8528" t="s">
        <v>23859</v>
      </c>
      <c r="I8528">
        <v>2</v>
      </c>
      <c r="J8528">
        <v>0</v>
      </c>
      <c r="K8528">
        <v>2</v>
      </c>
      <c r="L8528">
        <v>0</v>
      </c>
      <c r="M8528">
        <v>0</v>
      </c>
      <c r="N8528">
        <v>0</v>
      </c>
      <c r="O8528" t="str">
        <f t="shared" si="931"/>
        <v/>
      </c>
      <c r="P8528">
        <f>IF(ISERROR(VLOOKUP(G8528,Genes!$A$2:$A$749,1,0)),0,1)</f>
        <v>1</v>
      </c>
      <c r="Q8528">
        <f t="shared" si="932"/>
        <v>0</v>
      </c>
      <c r="R8528">
        <f t="shared" si="933"/>
        <v>1</v>
      </c>
      <c r="S8528">
        <f t="shared" si="934"/>
        <v>13</v>
      </c>
      <c r="T8528">
        <f t="shared" si="935"/>
        <v>17</v>
      </c>
      <c r="U8528">
        <f t="shared" si="936"/>
        <v>0</v>
      </c>
      <c r="V8528" t="str">
        <f t="shared" si="937"/>
        <v/>
      </c>
    </row>
    <row r="8529" spans="1:22" x14ac:dyDescent="0.2">
      <c r="A8529" t="s">
        <v>23860</v>
      </c>
      <c r="B8529" t="s">
        <v>167</v>
      </c>
      <c r="C8529">
        <v>1805462</v>
      </c>
      <c r="D8529">
        <v>1805571</v>
      </c>
      <c r="E8529">
        <v>110</v>
      </c>
      <c r="F8529" t="s">
        <v>74</v>
      </c>
      <c r="G8529" t="s">
        <v>3013</v>
      </c>
      <c r="H8529" t="s">
        <v>23861</v>
      </c>
      <c r="I8529">
        <v>2</v>
      </c>
      <c r="J8529">
        <v>0</v>
      </c>
      <c r="K8529">
        <v>2</v>
      </c>
      <c r="L8529">
        <v>0</v>
      </c>
      <c r="M8529">
        <v>0</v>
      </c>
      <c r="N8529">
        <v>0</v>
      </c>
      <c r="O8529" t="str">
        <f t="shared" si="931"/>
        <v/>
      </c>
      <c r="P8529">
        <f>IF(ISERROR(VLOOKUP(G8529,Genes!$A$2:$A$749,1,0)),0,1)</f>
        <v>1</v>
      </c>
      <c r="Q8529">
        <f t="shared" si="932"/>
        <v>0</v>
      </c>
      <c r="R8529">
        <f t="shared" si="933"/>
        <v>1</v>
      </c>
      <c r="S8529">
        <f t="shared" si="934"/>
        <v>14</v>
      </c>
      <c r="T8529">
        <f t="shared" si="935"/>
        <v>18</v>
      </c>
      <c r="U8529">
        <f t="shared" si="936"/>
        <v>0</v>
      </c>
      <c r="V8529" t="str">
        <f t="shared" si="937"/>
        <v/>
      </c>
    </row>
    <row r="8530" spans="1:22" x14ac:dyDescent="0.2">
      <c r="A8530" t="s">
        <v>23862</v>
      </c>
      <c r="B8530" t="s">
        <v>167</v>
      </c>
      <c r="C8530">
        <v>1796093</v>
      </c>
      <c r="D8530">
        <v>1796236</v>
      </c>
      <c r="E8530">
        <v>144</v>
      </c>
      <c r="F8530" t="s">
        <v>74</v>
      </c>
      <c r="G8530" t="s">
        <v>3013</v>
      </c>
      <c r="H8530" t="s">
        <v>23863</v>
      </c>
      <c r="I8530">
        <v>3</v>
      </c>
      <c r="J8530">
        <v>1</v>
      </c>
      <c r="K8530">
        <v>2</v>
      </c>
      <c r="L8530">
        <v>0</v>
      </c>
      <c r="M8530">
        <v>0</v>
      </c>
      <c r="N8530">
        <v>0</v>
      </c>
      <c r="O8530" t="str">
        <f t="shared" si="931"/>
        <v/>
      </c>
      <c r="P8530">
        <f>IF(ISERROR(VLOOKUP(G8530,Genes!$A$2:$A$749,1,0)),0,1)</f>
        <v>1</v>
      </c>
      <c r="Q8530">
        <f t="shared" si="932"/>
        <v>0</v>
      </c>
      <c r="R8530">
        <f t="shared" si="933"/>
        <v>1</v>
      </c>
      <c r="S8530">
        <f t="shared" si="934"/>
        <v>15</v>
      </c>
      <c r="T8530">
        <f t="shared" si="935"/>
        <v>19</v>
      </c>
      <c r="U8530">
        <f t="shared" si="936"/>
        <v>0</v>
      </c>
      <c r="V8530" t="str">
        <f t="shared" si="937"/>
        <v/>
      </c>
    </row>
    <row r="8531" spans="1:22" x14ac:dyDescent="0.2">
      <c r="A8531" t="s">
        <v>23864</v>
      </c>
      <c r="B8531" t="s">
        <v>167</v>
      </c>
      <c r="C8531">
        <v>1795639</v>
      </c>
      <c r="D8531">
        <v>1795779</v>
      </c>
      <c r="E8531">
        <v>141</v>
      </c>
      <c r="F8531" t="s">
        <v>74</v>
      </c>
      <c r="G8531" t="s">
        <v>3013</v>
      </c>
      <c r="H8531" t="s">
        <v>23865</v>
      </c>
      <c r="I8531">
        <v>3</v>
      </c>
      <c r="J8531">
        <v>1</v>
      </c>
      <c r="K8531">
        <v>2</v>
      </c>
      <c r="L8531">
        <v>0</v>
      </c>
      <c r="M8531">
        <v>0</v>
      </c>
      <c r="N8531">
        <v>0</v>
      </c>
      <c r="O8531" t="str">
        <f t="shared" si="931"/>
        <v/>
      </c>
      <c r="P8531">
        <f>IF(ISERROR(VLOOKUP(G8531,Genes!$A$2:$A$749,1,0)),0,1)</f>
        <v>1</v>
      </c>
      <c r="Q8531">
        <f t="shared" si="932"/>
        <v>0</v>
      </c>
      <c r="R8531">
        <f t="shared" si="933"/>
        <v>1</v>
      </c>
      <c r="S8531">
        <f t="shared" si="934"/>
        <v>16</v>
      </c>
      <c r="T8531">
        <f t="shared" si="935"/>
        <v>20</v>
      </c>
      <c r="U8531">
        <f t="shared" si="936"/>
        <v>0</v>
      </c>
      <c r="V8531" t="str">
        <f t="shared" si="937"/>
        <v/>
      </c>
    </row>
    <row r="8532" spans="1:22" x14ac:dyDescent="0.2">
      <c r="A8532" t="s">
        <v>23866</v>
      </c>
      <c r="B8532" t="s">
        <v>167</v>
      </c>
      <c r="C8532">
        <v>1795008</v>
      </c>
      <c r="D8532">
        <v>1795034</v>
      </c>
      <c r="E8532">
        <v>27</v>
      </c>
      <c r="F8532" t="s">
        <v>74</v>
      </c>
      <c r="G8532" t="s">
        <v>3013</v>
      </c>
      <c r="H8532" t="s">
        <v>23867</v>
      </c>
      <c r="I8532">
        <v>2</v>
      </c>
      <c r="J8532">
        <v>2</v>
      </c>
      <c r="K8532">
        <v>0</v>
      </c>
      <c r="L8532">
        <v>0</v>
      </c>
      <c r="M8532">
        <v>0</v>
      </c>
      <c r="N8532">
        <v>0</v>
      </c>
      <c r="O8532" t="str">
        <f t="shared" si="931"/>
        <v/>
      </c>
      <c r="P8532">
        <f>IF(ISERROR(VLOOKUP(G8532,Genes!$A$2:$A$749,1,0)),0,1)</f>
        <v>1</v>
      </c>
      <c r="Q8532">
        <f t="shared" si="932"/>
        <v>0</v>
      </c>
      <c r="R8532">
        <f t="shared" si="933"/>
        <v>1</v>
      </c>
      <c r="S8532">
        <f t="shared" si="934"/>
        <v>17</v>
      </c>
      <c r="T8532">
        <f t="shared" si="935"/>
        <v>21</v>
      </c>
      <c r="U8532">
        <f t="shared" si="936"/>
        <v>0</v>
      </c>
      <c r="V8532" t="str">
        <f t="shared" si="937"/>
        <v/>
      </c>
    </row>
    <row r="8533" spans="1:22" x14ac:dyDescent="0.2">
      <c r="A8533" t="s">
        <v>23868</v>
      </c>
      <c r="B8533" t="s">
        <v>167</v>
      </c>
      <c r="C8533">
        <v>1982937</v>
      </c>
      <c r="D8533">
        <v>1982999</v>
      </c>
      <c r="E8533">
        <v>63</v>
      </c>
      <c r="F8533" t="s">
        <v>74</v>
      </c>
      <c r="G8533" t="s">
        <v>3013</v>
      </c>
      <c r="H8533" t="s">
        <v>23869</v>
      </c>
      <c r="I8533">
        <v>2</v>
      </c>
      <c r="J8533">
        <v>0</v>
      </c>
      <c r="K8533">
        <v>2</v>
      </c>
      <c r="L8533">
        <v>0</v>
      </c>
      <c r="M8533">
        <v>0</v>
      </c>
      <c r="N8533">
        <v>0</v>
      </c>
      <c r="O8533" t="str">
        <f t="shared" si="931"/>
        <v/>
      </c>
      <c r="P8533">
        <f>IF(ISERROR(VLOOKUP(G8533,Genes!$A$2:$A$749,1,0)),0,1)</f>
        <v>1</v>
      </c>
      <c r="Q8533">
        <f t="shared" si="932"/>
        <v>0</v>
      </c>
      <c r="R8533">
        <f t="shared" si="933"/>
        <v>1</v>
      </c>
      <c r="S8533">
        <f t="shared" si="934"/>
        <v>18</v>
      </c>
      <c r="T8533">
        <f t="shared" si="935"/>
        <v>22</v>
      </c>
      <c r="U8533">
        <f t="shared" si="936"/>
        <v>0</v>
      </c>
      <c r="V8533" t="str">
        <f t="shared" si="937"/>
        <v/>
      </c>
    </row>
    <row r="8534" spans="1:22" x14ac:dyDescent="0.2">
      <c r="A8534" t="s">
        <v>23870</v>
      </c>
      <c r="B8534" t="s">
        <v>167</v>
      </c>
      <c r="C8534">
        <v>1946754</v>
      </c>
      <c r="D8534">
        <v>1947106</v>
      </c>
      <c r="E8534">
        <v>353</v>
      </c>
      <c r="F8534" t="s">
        <v>74</v>
      </c>
      <c r="G8534" t="s">
        <v>3013</v>
      </c>
      <c r="H8534" t="s">
        <v>23871</v>
      </c>
      <c r="I8534">
        <v>5</v>
      </c>
      <c r="J8534">
        <v>1</v>
      </c>
      <c r="K8534">
        <v>1</v>
      </c>
      <c r="L8534">
        <v>2</v>
      </c>
      <c r="M8534">
        <v>1</v>
      </c>
      <c r="N8534">
        <v>0</v>
      </c>
      <c r="O8534" t="str">
        <f t="shared" si="931"/>
        <v/>
      </c>
      <c r="P8534">
        <f>IF(ISERROR(VLOOKUP(G8534,Genes!$A$2:$A$749,1,0)),0,1)</f>
        <v>1</v>
      </c>
      <c r="Q8534">
        <f t="shared" si="932"/>
        <v>0</v>
      </c>
      <c r="R8534">
        <f t="shared" si="933"/>
        <v>1</v>
      </c>
      <c r="S8534">
        <f t="shared" si="934"/>
        <v>19</v>
      </c>
      <c r="T8534">
        <f t="shared" si="935"/>
        <v>23</v>
      </c>
      <c r="U8534">
        <f t="shared" si="936"/>
        <v>0</v>
      </c>
      <c r="V8534" t="str">
        <f t="shared" si="937"/>
        <v/>
      </c>
    </row>
    <row r="8535" spans="1:22" x14ac:dyDescent="0.2">
      <c r="A8535" t="s">
        <v>23872</v>
      </c>
      <c r="B8535" t="s">
        <v>167</v>
      </c>
      <c r="C8535">
        <v>1946754</v>
      </c>
      <c r="D8535">
        <v>1946964</v>
      </c>
      <c r="E8535">
        <v>211</v>
      </c>
      <c r="F8535" t="s">
        <v>74</v>
      </c>
      <c r="G8535" t="s">
        <v>3013</v>
      </c>
      <c r="H8535" t="s">
        <v>23873</v>
      </c>
      <c r="I8535">
        <v>5</v>
      </c>
      <c r="J8535">
        <v>0</v>
      </c>
      <c r="K8535">
        <v>0</v>
      </c>
      <c r="L8535">
        <v>2</v>
      </c>
      <c r="M8535">
        <v>2</v>
      </c>
      <c r="N8535">
        <v>1</v>
      </c>
      <c r="O8535" t="str">
        <f t="shared" si="931"/>
        <v/>
      </c>
      <c r="P8535">
        <f>IF(ISERROR(VLOOKUP(G8535,Genes!$A$2:$A$749,1,0)),0,1)</f>
        <v>1</v>
      </c>
      <c r="Q8535">
        <f t="shared" si="932"/>
        <v>0</v>
      </c>
      <c r="R8535">
        <f t="shared" si="933"/>
        <v>1</v>
      </c>
      <c r="S8535">
        <f t="shared" si="934"/>
        <v>20</v>
      </c>
      <c r="T8535">
        <f t="shared" si="935"/>
        <v>24</v>
      </c>
      <c r="U8535">
        <f t="shared" si="936"/>
        <v>0</v>
      </c>
      <c r="V8535" t="str">
        <f t="shared" si="937"/>
        <v/>
      </c>
    </row>
    <row r="8536" spans="1:22" x14ac:dyDescent="0.2">
      <c r="A8536" t="s">
        <v>23874</v>
      </c>
      <c r="B8536" t="s">
        <v>167</v>
      </c>
      <c r="C8536">
        <v>1926064</v>
      </c>
      <c r="D8536">
        <v>1927035</v>
      </c>
      <c r="E8536">
        <v>972</v>
      </c>
      <c r="F8536" t="s">
        <v>74</v>
      </c>
      <c r="G8536" t="s">
        <v>3013</v>
      </c>
      <c r="H8536" t="s">
        <v>23875</v>
      </c>
      <c r="I8536">
        <v>16</v>
      </c>
      <c r="J8536">
        <v>14</v>
      </c>
      <c r="K8536">
        <v>2</v>
      </c>
      <c r="L8536">
        <v>0</v>
      </c>
      <c r="M8536">
        <v>0</v>
      </c>
      <c r="N8536">
        <v>0</v>
      </c>
      <c r="O8536" t="str">
        <f t="shared" si="931"/>
        <v/>
      </c>
      <c r="P8536">
        <f>IF(ISERROR(VLOOKUP(G8536,Genes!$A$2:$A$749,1,0)),0,1)</f>
        <v>1</v>
      </c>
      <c r="Q8536">
        <f t="shared" si="932"/>
        <v>0</v>
      </c>
      <c r="R8536">
        <f t="shared" si="933"/>
        <v>1</v>
      </c>
      <c r="S8536">
        <f t="shared" si="934"/>
        <v>21</v>
      </c>
      <c r="T8536">
        <f t="shared" si="935"/>
        <v>25</v>
      </c>
      <c r="U8536">
        <f t="shared" si="936"/>
        <v>0</v>
      </c>
      <c r="V8536" t="str">
        <f t="shared" si="937"/>
        <v/>
      </c>
    </row>
    <row r="8537" spans="1:22" x14ac:dyDescent="0.2">
      <c r="A8537" t="s">
        <v>23876</v>
      </c>
      <c r="B8537" t="s">
        <v>167</v>
      </c>
      <c r="C8537">
        <v>1926058</v>
      </c>
      <c r="D8537">
        <v>1927035</v>
      </c>
      <c r="E8537">
        <v>978</v>
      </c>
      <c r="F8537" t="s">
        <v>74</v>
      </c>
      <c r="G8537" t="s">
        <v>3013</v>
      </c>
      <c r="H8537" t="s">
        <v>23877</v>
      </c>
      <c r="I8537">
        <v>16</v>
      </c>
      <c r="J8537">
        <v>14</v>
      </c>
      <c r="K8537">
        <v>2</v>
      </c>
      <c r="L8537">
        <v>0</v>
      </c>
      <c r="M8537">
        <v>0</v>
      </c>
      <c r="N8537">
        <v>0</v>
      </c>
      <c r="O8537" t="str">
        <f t="shared" si="931"/>
        <v/>
      </c>
      <c r="P8537">
        <f>IF(ISERROR(VLOOKUP(G8537,Genes!$A$2:$A$749,1,0)),0,1)</f>
        <v>1</v>
      </c>
      <c r="Q8537">
        <f t="shared" si="932"/>
        <v>0</v>
      </c>
      <c r="R8537">
        <f t="shared" si="933"/>
        <v>1</v>
      </c>
      <c r="S8537">
        <f t="shared" si="934"/>
        <v>22</v>
      </c>
      <c r="T8537">
        <f t="shared" si="935"/>
        <v>26</v>
      </c>
      <c r="U8537">
        <f t="shared" si="936"/>
        <v>0</v>
      </c>
      <c r="V8537" t="str">
        <f t="shared" si="937"/>
        <v/>
      </c>
    </row>
    <row r="8538" spans="1:22" x14ac:dyDescent="0.2">
      <c r="A8538" t="s">
        <v>23878</v>
      </c>
      <c r="B8538" t="s">
        <v>167</v>
      </c>
      <c r="C8538">
        <v>1920977</v>
      </c>
      <c r="D8538">
        <v>1921111</v>
      </c>
      <c r="E8538">
        <v>135</v>
      </c>
      <c r="F8538" t="s">
        <v>74</v>
      </c>
      <c r="G8538" t="s">
        <v>3013</v>
      </c>
      <c r="H8538" t="s">
        <v>23879</v>
      </c>
      <c r="I8538">
        <v>3</v>
      </c>
      <c r="J8538">
        <v>1</v>
      </c>
      <c r="K8538">
        <v>2</v>
      </c>
      <c r="L8538">
        <v>0</v>
      </c>
      <c r="M8538">
        <v>0</v>
      </c>
      <c r="N8538">
        <v>0</v>
      </c>
      <c r="O8538" t="str">
        <f t="shared" si="931"/>
        <v/>
      </c>
      <c r="P8538">
        <f>IF(ISERROR(VLOOKUP(G8538,Genes!$A$2:$A$749,1,0)),0,1)</f>
        <v>1</v>
      </c>
      <c r="Q8538">
        <f t="shared" si="932"/>
        <v>0</v>
      </c>
      <c r="R8538">
        <f t="shared" si="933"/>
        <v>1</v>
      </c>
      <c r="S8538">
        <f t="shared" si="934"/>
        <v>23</v>
      </c>
      <c r="T8538">
        <f t="shared" si="935"/>
        <v>27</v>
      </c>
      <c r="U8538">
        <f t="shared" si="936"/>
        <v>0</v>
      </c>
      <c r="V8538" t="str">
        <f t="shared" si="937"/>
        <v/>
      </c>
    </row>
    <row r="8539" spans="1:22" x14ac:dyDescent="0.2">
      <c r="A8539" t="s">
        <v>23880</v>
      </c>
      <c r="B8539" t="s">
        <v>167</v>
      </c>
      <c r="C8539">
        <v>1915792</v>
      </c>
      <c r="D8539">
        <v>1915882</v>
      </c>
      <c r="E8539">
        <v>91</v>
      </c>
      <c r="F8539" t="s">
        <v>74</v>
      </c>
      <c r="G8539" t="s">
        <v>3013</v>
      </c>
      <c r="H8539" t="s">
        <v>23881</v>
      </c>
      <c r="I8539">
        <v>2</v>
      </c>
      <c r="J8539">
        <v>0</v>
      </c>
      <c r="K8539">
        <v>2</v>
      </c>
      <c r="L8539">
        <v>0</v>
      </c>
      <c r="M8539">
        <v>0</v>
      </c>
      <c r="N8539">
        <v>0</v>
      </c>
      <c r="O8539" t="str">
        <f t="shared" si="931"/>
        <v>MYT1L</v>
      </c>
      <c r="P8539">
        <f>IF(ISERROR(VLOOKUP(G8539,Genes!$A$2:$A$749,1,0)),0,1)</f>
        <v>1</v>
      </c>
      <c r="Q8539">
        <f t="shared" si="932"/>
        <v>0</v>
      </c>
      <c r="R8539">
        <f t="shared" si="933"/>
        <v>1</v>
      </c>
      <c r="S8539">
        <f t="shared" si="934"/>
        <v>24</v>
      </c>
      <c r="T8539">
        <f t="shared" si="935"/>
        <v>28</v>
      </c>
      <c r="U8539">
        <f t="shared" si="936"/>
        <v>1</v>
      </c>
      <c r="V8539">
        <f t="shared" si="937"/>
        <v>0.8571428571428571</v>
      </c>
    </row>
    <row r="8540" spans="1:22" x14ac:dyDescent="0.2">
      <c r="A8540" t="s">
        <v>23882</v>
      </c>
      <c r="B8540" t="s">
        <v>83</v>
      </c>
      <c r="C8540">
        <v>153200337</v>
      </c>
      <c r="D8540">
        <v>153200357</v>
      </c>
      <c r="E8540">
        <v>21</v>
      </c>
      <c r="F8540" t="s">
        <v>74</v>
      </c>
      <c r="G8540" t="s">
        <v>3019</v>
      </c>
      <c r="H8540" t="s">
        <v>23883</v>
      </c>
      <c r="I8540">
        <v>2</v>
      </c>
      <c r="J8540">
        <v>2</v>
      </c>
      <c r="K8540">
        <v>0</v>
      </c>
      <c r="L8540">
        <v>0</v>
      </c>
      <c r="M8540">
        <v>0</v>
      </c>
      <c r="N8540">
        <v>0</v>
      </c>
      <c r="O8540" t="str">
        <f t="shared" si="931"/>
        <v/>
      </c>
      <c r="P8540">
        <f>IF(ISERROR(VLOOKUP(G8540,Genes!$A$2:$A$749,1,0)),0,1)</f>
        <v>1</v>
      </c>
      <c r="Q8540">
        <f t="shared" si="932"/>
        <v>1</v>
      </c>
      <c r="R8540">
        <f t="shared" si="933"/>
        <v>1</v>
      </c>
      <c r="S8540">
        <f t="shared" si="934"/>
        <v>1</v>
      </c>
      <c r="T8540">
        <f t="shared" si="935"/>
        <v>1</v>
      </c>
      <c r="U8540">
        <f t="shared" si="936"/>
        <v>0</v>
      </c>
      <c r="V8540" t="str">
        <f t="shared" si="937"/>
        <v/>
      </c>
    </row>
    <row r="8541" spans="1:22" x14ac:dyDescent="0.2">
      <c r="A8541" t="s">
        <v>23884</v>
      </c>
      <c r="B8541" t="s">
        <v>83</v>
      </c>
      <c r="C8541">
        <v>153199830</v>
      </c>
      <c r="D8541">
        <v>153199928</v>
      </c>
      <c r="E8541">
        <v>99</v>
      </c>
      <c r="F8541" t="s">
        <v>74</v>
      </c>
      <c r="G8541" t="s">
        <v>3019</v>
      </c>
      <c r="H8541" t="s">
        <v>23885</v>
      </c>
      <c r="I8541">
        <v>2</v>
      </c>
      <c r="J8541">
        <v>0</v>
      </c>
      <c r="K8541">
        <v>2</v>
      </c>
      <c r="L8541">
        <v>0</v>
      </c>
      <c r="M8541">
        <v>0</v>
      </c>
      <c r="N8541">
        <v>0</v>
      </c>
      <c r="O8541" t="str">
        <f t="shared" si="931"/>
        <v/>
      </c>
      <c r="P8541">
        <f>IF(ISERROR(VLOOKUP(G8541,Genes!$A$2:$A$749,1,0)),0,1)</f>
        <v>1</v>
      </c>
      <c r="Q8541">
        <f t="shared" si="932"/>
        <v>0</v>
      </c>
      <c r="R8541">
        <f t="shared" si="933"/>
        <v>1</v>
      </c>
      <c r="S8541">
        <f t="shared" si="934"/>
        <v>2</v>
      </c>
      <c r="T8541">
        <f t="shared" si="935"/>
        <v>2</v>
      </c>
      <c r="U8541">
        <f t="shared" si="936"/>
        <v>0</v>
      </c>
      <c r="V8541" t="str">
        <f t="shared" si="937"/>
        <v/>
      </c>
    </row>
    <row r="8542" spans="1:22" x14ac:dyDescent="0.2">
      <c r="A8542" t="s">
        <v>23886</v>
      </c>
      <c r="B8542" t="s">
        <v>83</v>
      </c>
      <c r="C8542">
        <v>153199414</v>
      </c>
      <c r="D8542">
        <v>153199454</v>
      </c>
      <c r="E8542">
        <v>41</v>
      </c>
      <c r="F8542" t="s">
        <v>74</v>
      </c>
      <c r="G8542" t="s">
        <v>3019</v>
      </c>
      <c r="H8542" t="s">
        <v>23887</v>
      </c>
      <c r="I8542">
        <v>2</v>
      </c>
      <c r="J8542">
        <v>2</v>
      </c>
      <c r="K8542">
        <v>0</v>
      </c>
      <c r="L8542">
        <v>0</v>
      </c>
      <c r="M8542">
        <v>0</v>
      </c>
      <c r="N8542">
        <v>0</v>
      </c>
      <c r="O8542" t="str">
        <f t="shared" si="931"/>
        <v/>
      </c>
      <c r="P8542">
        <f>IF(ISERROR(VLOOKUP(G8542,Genes!$A$2:$A$749,1,0)),0,1)</f>
        <v>1</v>
      </c>
      <c r="Q8542">
        <f t="shared" si="932"/>
        <v>0</v>
      </c>
      <c r="R8542">
        <f t="shared" si="933"/>
        <v>1</v>
      </c>
      <c r="S8542">
        <f t="shared" si="934"/>
        <v>3</v>
      </c>
      <c r="T8542">
        <f t="shared" si="935"/>
        <v>3</v>
      </c>
      <c r="U8542">
        <f t="shared" si="936"/>
        <v>0</v>
      </c>
      <c r="V8542" t="str">
        <f t="shared" si="937"/>
        <v/>
      </c>
    </row>
    <row r="8543" spans="1:22" x14ac:dyDescent="0.2">
      <c r="A8543" t="s">
        <v>23888</v>
      </c>
      <c r="B8543" t="s">
        <v>83</v>
      </c>
      <c r="C8543">
        <v>153199396</v>
      </c>
      <c r="D8543">
        <v>153199454</v>
      </c>
      <c r="E8543">
        <v>59</v>
      </c>
      <c r="F8543" t="s">
        <v>74</v>
      </c>
      <c r="G8543" t="s">
        <v>3019</v>
      </c>
      <c r="H8543" t="s">
        <v>23889</v>
      </c>
      <c r="I8543">
        <v>2</v>
      </c>
      <c r="J8543">
        <v>2</v>
      </c>
      <c r="K8543">
        <v>0</v>
      </c>
      <c r="L8543">
        <v>0</v>
      </c>
      <c r="M8543">
        <v>0</v>
      </c>
      <c r="N8543">
        <v>0</v>
      </c>
      <c r="O8543" t="str">
        <f t="shared" si="931"/>
        <v/>
      </c>
      <c r="P8543">
        <f>IF(ISERROR(VLOOKUP(G8543,Genes!$A$2:$A$749,1,0)),0,1)</f>
        <v>1</v>
      </c>
      <c r="Q8543">
        <f t="shared" si="932"/>
        <v>0</v>
      </c>
      <c r="R8543">
        <f t="shared" si="933"/>
        <v>1</v>
      </c>
      <c r="S8543">
        <f t="shared" si="934"/>
        <v>4</v>
      </c>
      <c r="T8543">
        <f t="shared" si="935"/>
        <v>4</v>
      </c>
      <c r="U8543">
        <f t="shared" si="936"/>
        <v>0</v>
      </c>
      <c r="V8543" t="str">
        <f t="shared" si="937"/>
        <v/>
      </c>
    </row>
    <row r="8544" spans="1:22" x14ac:dyDescent="0.2">
      <c r="A8544" t="s">
        <v>23890</v>
      </c>
      <c r="B8544" t="s">
        <v>83</v>
      </c>
      <c r="C8544">
        <v>153197992</v>
      </c>
      <c r="D8544">
        <v>153198037</v>
      </c>
      <c r="E8544">
        <v>46</v>
      </c>
      <c r="F8544" t="s">
        <v>74</v>
      </c>
      <c r="G8544" t="s">
        <v>3019</v>
      </c>
      <c r="H8544" t="s">
        <v>23891</v>
      </c>
      <c r="I8544">
        <v>3</v>
      </c>
      <c r="J8544">
        <v>2</v>
      </c>
      <c r="K8544">
        <v>0</v>
      </c>
      <c r="L8544">
        <v>0</v>
      </c>
      <c r="M8544">
        <v>0</v>
      </c>
      <c r="N8544">
        <v>1</v>
      </c>
      <c r="O8544" t="str">
        <f t="shared" si="931"/>
        <v/>
      </c>
      <c r="P8544">
        <f>IF(ISERROR(VLOOKUP(G8544,Genes!$A$2:$A$749,1,0)),0,1)</f>
        <v>1</v>
      </c>
      <c r="Q8544">
        <f t="shared" si="932"/>
        <v>0</v>
      </c>
      <c r="R8544">
        <f t="shared" si="933"/>
        <v>1</v>
      </c>
      <c r="S8544">
        <f t="shared" si="934"/>
        <v>5</v>
      </c>
      <c r="T8544">
        <f t="shared" si="935"/>
        <v>5</v>
      </c>
      <c r="U8544">
        <f t="shared" si="936"/>
        <v>0</v>
      </c>
      <c r="V8544" t="str">
        <f t="shared" si="937"/>
        <v/>
      </c>
    </row>
    <row r="8545" spans="1:22" x14ac:dyDescent="0.2">
      <c r="A8545" t="s">
        <v>23892</v>
      </c>
      <c r="B8545" t="s">
        <v>83</v>
      </c>
      <c r="C8545">
        <v>153197769</v>
      </c>
      <c r="D8545">
        <v>153197884</v>
      </c>
      <c r="E8545">
        <v>116</v>
      </c>
      <c r="F8545" t="s">
        <v>74</v>
      </c>
      <c r="G8545" t="s">
        <v>3019</v>
      </c>
      <c r="H8545" t="s">
        <v>23893</v>
      </c>
      <c r="I8545">
        <v>4</v>
      </c>
      <c r="J8545">
        <v>0</v>
      </c>
      <c r="K8545">
        <v>2</v>
      </c>
      <c r="L8545">
        <v>0</v>
      </c>
      <c r="M8545">
        <v>1</v>
      </c>
      <c r="N8545">
        <v>1</v>
      </c>
      <c r="O8545" t="str">
        <f t="shared" si="931"/>
        <v/>
      </c>
      <c r="P8545">
        <f>IF(ISERROR(VLOOKUP(G8545,Genes!$A$2:$A$749,1,0)),0,1)</f>
        <v>1</v>
      </c>
      <c r="Q8545">
        <f t="shared" si="932"/>
        <v>0</v>
      </c>
      <c r="R8545">
        <f t="shared" si="933"/>
        <v>1</v>
      </c>
      <c r="S8545">
        <f t="shared" si="934"/>
        <v>6</v>
      </c>
      <c r="T8545">
        <f t="shared" si="935"/>
        <v>6</v>
      </c>
      <c r="U8545">
        <f t="shared" si="936"/>
        <v>0</v>
      </c>
      <c r="V8545" t="str">
        <f t="shared" si="937"/>
        <v/>
      </c>
    </row>
    <row r="8546" spans="1:22" x14ac:dyDescent="0.2">
      <c r="A8546" t="s">
        <v>23894</v>
      </c>
      <c r="B8546" t="s">
        <v>83</v>
      </c>
      <c r="C8546">
        <v>153197524</v>
      </c>
      <c r="D8546">
        <v>153197568</v>
      </c>
      <c r="E8546">
        <v>45</v>
      </c>
      <c r="F8546" t="s">
        <v>74</v>
      </c>
      <c r="G8546" t="s">
        <v>3019</v>
      </c>
      <c r="H8546" t="s">
        <v>23895</v>
      </c>
      <c r="I8546">
        <v>2</v>
      </c>
      <c r="J8546">
        <v>2</v>
      </c>
      <c r="K8546">
        <v>0</v>
      </c>
      <c r="L8546">
        <v>0</v>
      </c>
      <c r="M8546">
        <v>0</v>
      </c>
      <c r="N8546">
        <v>0</v>
      </c>
      <c r="O8546" t="str">
        <f t="shared" si="931"/>
        <v/>
      </c>
      <c r="P8546">
        <f>IF(ISERROR(VLOOKUP(G8546,Genes!$A$2:$A$749,1,0)),0,1)</f>
        <v>1</v>
      </c>
      <c r="Q8546">
        <f t="shared" si="932"/>
        <v>0</v>
      </c>
      <c r="R8546">
        <f t="shared" si="933"/>
        <v>1</v>
      </c>
      <c r="S8546">
        <f t="shared" si="934"/>
        <v>7</v>
      </c>
      <c r="T8546">
        <f t="shared" si="935"/>
        <v>7</v>
      </c>
      <c r="U8546">
        <f t="shared" si="936"/>
        <v>0</v>
      </c>
      <c r="V8546" t="str">
        <f t="shared" si="937"/>
        <v/>
      </c>
    </row>
    <row r="8547" spans="1:22" x14ac:dyDescent="0.2">
      <c r="A8547" t="s">
        <v>23896</v>
      </c>
      <c r="B8547" t="s">
        <v>83</v>
      </c>
      <c r="C8547">
        <v>153196216</v>
      </c>
      <c r="D8547">
        <v>153196300</v>
      </c>
      <c r="E8547">
        <v>85</v>
      </c>
      <c r="F8547" t="s">
        <v>74</v>
      </c>
      <c r="G8547" t="s">
        <v>3019</v>
      </c>
      <c r="H8547" t="s">
        <v>23897</v>
      </c>
      <c r="I8547">
        <v>2</v>
      </c>
      <c r="J8547">
        <v>0</v>
      </c>
      <c r="K8547">
        <v>2</v>
      </c>
      <c r="L8547">
        <v>0</v>
      </c>
      <c r="M8547">
        <v>0</v>
      </c>
      <c r="N8547">
        <v>0</v>
      </c>
      <c r="O8547" t="str">
        <f t="shared" si="931"/>
        <v/>
      </c>
      <c r="P8547">
        <f>IF(ISERROR(VLOOKUP(G8547,Genes!$A$2:$A$749,1,0)),0,1)</f>
        <v>1</v>
      </c>
      <c r="Q8547">
        <f t="shared" si="932"/>
        <v>0</v>
      </c>
      <c r="R8547">
        <f t="shared" si="933"/>
        <v>1</v>
      </c>
      <c r="S8547">
        <f t="shared" si="934"/>
        <v>8</v>
      </c>
      <c r="T8547">
        <f t="shared" si="935"/>
        <v>8</v>
      </c>
      <c r="U8547">
        <f t="shared" si="936"/>
        <v>0</v>
      </c>
      <c r="V8547" t="str">
        <f t="shared" si="937"/>
        <v/>
      </c>
    </row>
    <row r="8548" spans="1:22" x14ac:dyDescent="0.2">
      <c r="A8548" t="s">
        <v>23898</v>
      </c>
      <c r="B8548" t="s">
        <v>83</v>
      </c>
      <c r="C8548">
        <v>153195440</v>
      </c>
      <c r="D8548">
        <v>153195676</v>
      </c>
      <c r="E8548">
        <v>237</v>
      </c>
      <c r="F8548" t="s">
        <v>74</v>
      </c>
      <c r="G8548" t="s">
        <v>3019</v>
      </c>
      <c r="H8548" t="s">
        <v>23899</v>
      </c>
      <c r="I8548">
        <v>5</v>
      </c>
      <c r="J8548">
        <v>2</v>
      </c>
      <c r="K8548">
        <v>2</v>
      </c>
      <c r="L8548">
        <v>1</v>
      </c>
      <c r="M8548">
        <v>0</v>
      </c>
      <c r="N8548">
        <v>0</v>
      </c>
      <c r="O8548" t="str">
        <f t="shared" si="931"/>
        <v>NAA10</v>
      </c>
      <c r="P8548">
        <f>IF(ISERROR(VLOOKUP(G8548,Genes!$A$2:$A$749,1,0)),0,1)</f>
        <v>1</v>
      </c>
      <c r="Q8548">
        <f t="shared" si="932"/>
        <v>0</v>
      </c>
      <c r="R8548">
        <f t="shared" si="933"/>
        <v>1</v>
      </c>
      <c r="S8548">
        <f t="shared" si="934"/>
        <v>9</v>
      </c>
      <c r="T8548">
        <f t="shared" si="935"/>
        <v>9</v>
      </c>
      <c r="U8548">
        <f t="shared" si="936"/>
        <v>1</v>
      </c>
      <c r="V8548">
        <f t="shared" si="937"/>
        <v>1</v>
      </c>
    </row>
    <row r="8549" spans="1:22" x14ac:dyDescent="0.2">
      <c r="A8549" t="s">
        <v>23900</v>
      </c>
      <c r="B8549" t="s">
        <v>117</v>
      </c>
      <c r="C8549">
        <v>42466286</v>
      </c>
      <c r="D8549">
        <v>42466301</v>
      </c>
      <c r="E8549">
        <v>16</v>
      </c>
      <c r="F8549" t="s">
        <v>74</v>
      </c>
      <c r="G8549" t="s">
        <v>3026</v>
      </c>
      <c r="H8549" t="s">
        <v>23901</v>
      </c>
      <c r="I8549">
        <v>2</v>
      </c>
      <c r="J8549">
        <v>2</v>
      </c>
      <c r="K8549">
        <v>0</v>
      </c>
      <c r="L8549">
        <v>0</v>
      </c>
      <c r="M8549">
        <v>0</v>
      </c>
      <c r="N8549">
        <v>0</v>
      </c>
      <c r="O8549" t="str">
        <f t="shared" si="931"/>
        <v/>
      </c>
      <c r="P8549">
        <f>IF(ISERROR(VLOOKUP(G8549,Genes!$A$2:$A$749,1,0)),0,1)</f>
        <v>1</v>
      </c>
      <c r="Q8549">
        <f t="shared" si="932"/>
        <v>1</v>
      </c>
      <c r="R8549">
        <f t="shared" si="933"/>
        <v>1</v>
      </c>
      <c r="S8549">
        <f t="shared" si="934"/>
        <v>1</v>
      </c>
      <c r="T8549">
        <f t="shared" si="935"/>
        <v>1</v>
      </c>
      <c r="U8549">
        <f t="shared" si="936"/>
        <v>0</v>
      </c>
      <c r="V8549" t="str">
        <f t="shared" si="937"/>
        <v/>
      </c>
    </row>
    <row r="8550" spans="1:22" x14ac:dyDescent="0.2">
      <c r="A8550" t="s">
        <v>23902</v>
      </c>
      <c r="B8550" t="s">
        <v>117</v>
      </c>
      <c r="C8550">
        <v>42464443</v>
      </c>
      <c r="D8550">
        <v>42464578</v>
      </c>
      <c r="E8550">
        <v>136</v>
      </c>
      <c r="F8550" t="s">
        <v>74</v>
      </c>
      <c r="G8550" t="s">
        <v>3026</v>
      </c>
      <c r="H8550" t="s">
        <v>23903</v>
      </c>
      <c r="I8550">
        <v>3</v>
      </c>
      <c r="J8550">
        <v>1</v>
      </c>
      <c r="K8550">
        <v>2</v>
      </c>
      <c r="L8550">
        <v>0</v>
      </c>
      <c r="M8550">
        <v>0</v>
      </c>
      <c r="N8550">
        <v>0</v>
      </c>
      <c r="O8550" t="str">
        <f t="shared" si="931"/>
        <v/>
      </c>
      <c r="P8550">
        <f>IF(ISERROR(VLOOKUP(G8550,Genes!$A$2:$A$749,1,0)),0,1)</f>
        <v>1</v>
      </c>
      <c r="Q8550">
        <f t="shared" si="932"/>
        <v>0</v>
      </c>
      <c r="R8550">
        <f t="shared" si="933"/>
        <v>1</v>
      </c>
      <c r="S8550">
        <f t="shared" si="934"/>
        <v>2</v>
      </c>
      <c r="T8550">
        <f t="shared" si="935"/>
        <v>2</v>
      </c>
      <c r="U8550">
        <f t="shared" si="936"/>
        <v>0</v>
      </c>
      <c r="V8550" t="str">
        <f t="shared" si="937"/>
        <v/>
      </c>
    </row>
    <row r="8551" spans="1:22" x14ac:dyDescent="0.2">
      <c r="A8551" t="s">
        <v>23904</v>
      </c>
      <c r="B8551" t="s">
        <v>117</v>
      </c>
      <c r="C8551">
        <v>42463769</v>
      </c>
      <c r="D8551">
        <v>42463940</v>
      </c>
      <c r="E8551">
        <v>172</v>
      </c>
      <c r="F8551" t="s">
        <v>74</v>
      </c>
      <c r="G8551" t="s">
        <v>3026</v>
      </c>
      <c r="H8551" t="s">
        <v>23905</v>
      </c>
      <c r="I8551">
        <v>3</v>
      </c>
      <c r="J8551">
        <v>1</v>
      </c>
      <c r="K8551">
        <v>2</v>
      </c>
      <c r="L8551">
        <v>0</v>
      </c>
      <c r="M8551">
        <v>0</v>
      </c>
      <c r="N8551">
        <v>0</v>
      </c>
      <c r="O8551" t="str">
        <f t="shared" si="931"/>
        <v/>
      </c>
      <c r="P8551">
        <f>IF(ISERROR(VLOOKUP(G8551,Genes!$A$2:$A$749,1,0)),0,1)</f>
        <v>1</v>
      </c>
      <c r="Q8551">
        <f t="shared" si="932"/>
        <v>0</v>
      </c>
      <c r="R8551">
        <f t="shared" si="933"/>
        <v>1</v>
      </c>
      <c r="S8551">
        <f t="shared" si="934"/>
        <v>3</v>
      </c>
      <c r="T8551">
        <f t="shared" si="935"/>
        <v>3</v>
      </c>
      <c r="U8551">
        <f t="shared" si="936"/>
        <v>0</v>
      </c>
      <c r="V8551" t="str">
        <f t="shared" si="937"/>
        <v/>
      </c>
    </row>
    <row r="8552" spans="1:22" x14ac:dyDescent="0.2">
      <c r="A8552" t="s">
        <v>23906</v>
      </c>
      <c r="B8552" t="s">
        <v>117</v>
      </c>
      <c r="C8552">
        <v>42463117</v>
      </c>
      <c r="D8552">
        <v>42463294</v>
      </c>
      <c r="E8552">
        <v>178</v>
      </c>
      <c r="F8552" t="s">
        <v>74</v>
      </c>
      <c r="G8552" t="s">
        <v>3026</v>
      </c>
      <c r="H8552" t="s">
        <v>23907</v>
      </c>
      <c r="I8552">
        <v>3</v>
      </c>
      <c r="J8552">
        <v>1</v>
      </c>
      <c r="K8552">
        <v>2</v>
      </c>
      <c r="L8552">
        <v>0</v>
      </c>
      <c r="M8552">
        <v>0</v>
      </c>
      <c r="N8552">
        <v>0</v>
      </c>
      <c r="O8552" t="str">
        <f t="shared" si="931"/>
        <v/>
      </c>
      <c r="P8552">
        <f>IF(ISERROR(VLOOKUP(G8552,Genes!$A$2:$A$749,1,0)),0,1)</f>
        <v>1</v>
      </c>
      <c r="Q8552">
        <f t="shared" si="932"/>
        <v>0</v>
      </c>
      <c r="R8552">
        <f t="shared" si="933"/>
        <v>1</v>
      </c>
      <c r="S8552">
        <f t="shared" si="934"/>
        <v>4</v>
      </c>
      <c r="T8552">
        <f t="shared" si="935"/>
        <v>4</v>
      </c>
      <c r="U8552">
        <f t="shared" si="936"/>
        <v>0</v>
      </c>
      <c r="V8552" t="str">
        <f t="shared" si="937"/>
        <v/>
      </c>
    </row>
    <row r="8553" spans="1:22" x14ac:dyDescent="0.2">
      <c r="A8553" t="s">
        <v>23908</v>
      </c>
      <c r="B8553" t="s">
        <v>117</v>
      </c>
      <c r="C8553">
        <v>42462714</v>
      </c>
      <c r="D8553">
        <v>42462808</v>
      </c>
      <c r="E8553">
        <v>95</v>
      </c>
      <c r="F8553" t="s">
        <v>74</v>
      </c>
      <c r="G8553" t="s">
        <v>3026</v>
      </c>
      <c r="H8553" t="s">
        <v>23909</v>
      </c>
      <c r="I8553">
        <v>2</v>
      </c>
      <c r="J8553">
        <v>0</v>
      </c>
      <c r="K8553">
        <v>2</v>
      </c>
      <c r="L8553">
        <v>0</v>
      </c>
      <c r="M8553">
        <v>0</v>
      </c>
      <c r="N8553">
        <v>0</v>
      </c>
      <c r="O8553" t="str">
        <f t="shared" si="931"/>
        <v/>
      </c>
      <c r="P8553">
        <f>IF(ISERROR(VLOOKUP(G8553,Genes!$A$2:$A$749,1,0)),0,1)</f>
        <v>1</v>
      </c>
      <c r="Q8553">
        <f t="shared" si="932"/>
        <v>0</v>
      </c>
      <c r="R8553">
        <f t="shared" si="933"/>
        <v>1</v>
      </c>
      <c r="S8553">
        <f t="shared" si="934"/>
        <v>5</v>
      </c>
      <c r="T8553">
        <f t="shared" si="935"/>
        <v>5</v>
      </c>
      <c r="U8553">
        <f t="shared" si="936"/>
        <v>0</v>
      </c>
      <c r="V8553" t="str">
        <f t="shared" si="937"/>
        <v/>
      </c>
    </row>
    <row r="8554" spans="1:22" x14ac:dyDescent="0.2">
      <c r="A8554" t="s">
        <v>23910</v>
      </c>
      <c r="B8554" t="s">
        <v>117</v>
      </c>
      <c r="C8554">
        <v>42461742</v>
      </c>
      <c r="D8554">
        <v>42461903</v>
      </c>
      <c r="E8554">
        <v>162</v>
      </c>
      <c r="F8554" t="s">
        <v>74</v>
      </c>
      <c r="G8554" t="s">
        <v>3026</v>
      </c>
      <c r="H8554" t="s">
        <v>23911</v>
      </c>
      <c r="I8554">
        <v>3</v>
      </c>
      <c r="J8554">
        <v>1</v>
      </c>
      <c r="K8554">
        <v>2</v>
      </c>
      <c r="L8554">
        <v>0</v>
      </c>
      <c r="M8554">
        <v>0</v>
      </c>
      <c r="N8554">
        <v>0</v>
      </c>
      <c r="O8554" t="str">
        <f t="shared" si="931"/>
        <v/>
      </c>
      <c r="P8554">
        <f>IF(ISERROR(VLOOKUP(G8554,Genes!$A$2:$A$749,1,0)),0,1)</f>
        <v>1</v>
      </c>
      <c r="Q8554">
        <f t="shared" si="932"/>
        <v>0</v>
      </c>
      <c r="R8554">
        <f t="shared" si="933"/>
        <v>1</v>
      </c>
      <c r="S8554">
        <f t="shared" si="934"/>
        <v>6</v>
      </c>
      <c r="T8554">
        <f t="shared" si="935"/>
        <v>6</v>
      </c>
      <c r="U8554">
        <f t="shared" si="936"/>
        <v>0</v>
      </c>
      <c r="V8554" t="str">
        <f t="shared" si="937"/>
        <v/>
      </c>
    </row>
    <row r="8555" spans="1:22" x14ac:dyDescent="0.2">
      <c r="A8555" t="s">
        <v>23912</v>
      </c>
      <c r="B8555" t="s">
        <v>117</v>
      </c>
      <c r="C8555">
        <v>42458831</v>
      </c>
      <c r="D8555">
        <v>42459028</v>
      </c>
      <c r="E8555">
        <v>198</v>
      </c>
      <c r="F8555" t="s">
        <v>74</v>
      </c>
      <c r="G8555" t="s">
        <v>3026</v>
      </c>
      <c r="H8555" t="s">
        <v>23913</v>
      </c>
      <c r="I8555">
        <v>3</v>
      </c>
      <c r="J8555">
        <v>1</v>
      </c>
      <c r="K8555">
        <v>2</v>
      </c>
      <c r="L8555">
        <v>0</v>
      </c>
      <c r="M8555">
        <v>0</v>
      </c>
      <c r="N8555">
        <v>0</v>
      </c>
      <c r="O8555" t="str">
        <f t="shared" si="931"/>
        <v/>
      </c>
      <c r="P8555">
        <f>IF(ISERROR(VLOOKUP(G8555,Genes!$A$2:$A$749,1,0)),0,1)</f>
        <v>1</v>
      </c>
      <c r="Q8555">
        <f t="shared" si="932"/>
        <v>0</v>
      </c>
      <c r="R8555">
        <f t="shared" si="933"/>
        <v>1</v>
      </c>
      <c r="S8555">
        <f t="shared" si="934"/>
        <v>7</v>
      </c>
      <c r="T8555">
        <f t="shared" si="935"/>
        <v>7</v>
      </c>
      <c r="U8555">
        <f t="shared" si="936"/>
        <v>0</v>
      </c>
      <c r="V8555" t="str">
        <f t="shared" si="937"/>
        <v/>
      </c>
    </row>
    <row r="8556" spans="1:22" x14ac:dyDescent="0.2">
      <c r="A8556" t="s">
        <v>23914</v>
      </c>
      <c r="B8556" t="s">
        <v>117</v>
      </c>
      <c r="C8556">
        <v>42456928</v>
      </c>
      <c r="D8556">
        <v>42457071</v>
      </c>
      <c r="E8556">
        <v>144</v>
      </c>
      <c r="F8556" t="s">
        <v>74</v>
      </c>
      <c r="G8556" t="s">
        <v>3026</v>
      </c>
      <c r="H8556" t="s">
        <v>23915</v>
      </c>
      <c r="I8556">
        <v>3</v>
      </c>
      <c r="J8556">
        <v>1</v>
      </c>
      <c r="K8556">
        <v>2</v>
      </c>
      <c r="L8556">
        <v>0</v>
      </c>
      <c r="M8556">
        <v>0</v>
      </c>
      <c r="N8556">
        <v>0</v>
      </c>
      <c r="O8556" t="str">
        <f t="shared" si="931"/>
        <v/>
      </c>
      <c r="P8556">
        <f>IF(ISERROR(VLOOKUP(G8556,Genes!$A$2:$A$749,1,0)),0,1)</f>
        <v>1</v>
      </c>
      <c r="Q8556">
        <f t="shared" si="932"/>
        <v>0</v>
      </c>
      <c r="R8556">
        <f t="shared" si="933"/>
        <v>1</v>
      </c>
      <c r="S8556">
        <f t="shared" si="934"/>
        <v>8</v>
      </c>
      <c r="T8556">
        <f t="shared" si="935"/>
        <v>8</v>
      </c>
      <c r="U8556">
        <f t="shared" si="936"/>
        <v>0</v>
      </c>
      <c r="V8556" t="str">
        <f t="shared" si="937"/>
        <v/>
      </c>
    </row>
    <row r="8557" spans="1:22" x14ac:dyDescent="0.2">
      <c r="A8557" t="s">
        <v>23916</v>
      </c>
      <c r="B8557" t="s">
        <v>117</v>
      </c>
      <c r="C8557">
        <v>42456283</v>
      </c>
      <c r="D8557">
        <v>42456417</v>
      </c>
      <c r="E8557">
        <v>135</v>
      </c>
      <c r="F8557" t="s">
        <v>74</v>
      </c>
      <c r="G8557" t="s">
        <v>3026</v>
      </c>
      <c r="H8557" t="s">
        <v>23917</v>
      </c>
      <c r="I8557">
        <v>3</v>
      </c>
      <c r="J8557">
        <v>1</v>
      </c>
      <c r="K8557">
        <v>2</v>
      </c>
      <c r="L8557">
        <v>0</v>
      </c>
      <c r="M8557">
        <v>0</v>
      </c>
      <c r="N8557">
        <v>0</v>
      </c>
      <c r="O8557" t="str">
        <f t="shared" si="931"/>
        <v>NAGA</v>
      </c>
      <c r="P8557">
        <f>IF(ISERROR(VLOOKUP(G8557,Genes!$A$2:$A$749,1,0)),0,1)</f>
        <v>1</v>
      </c>
      <c r="Q8557">
        <f t="shared" si="932"/>
        <v>0</v>
      </c>
      <c r="R8557">
        <f t="shared" si="933"/>
        <v>1</v>
      </c>
      <c r="S8557">
        <f t="shared" si="934"/>
        <v>9</v>
      </c>
      <c r="T8557">
        <f t="shared" si="935"/>
        <v>9</v>
      </c>
      <c r="U8557">
        <f t="shared" si="936"/>
        <v>1</v>
      </c>
      <c r="V8557">
        <f t="shared" si="937"/>
        <v>1</v>
      </c>
    </row>
    <row r="8558" spans="1:22" x14ac:dyDescent="0.2">
      <c r="A8558" t="s">
        <v>23918</v>
      </c>
      <c r="B8558" t="s">
        <v>126</v>
      </c>
      <c r="C8558">
        <v>40688291</v>
      </c>
      <c r="D8558">
        <v>40688673</v>
      </c>
      <c r="E8558">
        <v>383</v>
      </c>
      <c r="F8558" t="s">
        <v>66</v>
      </c>
      <c r="G8558" t="s">
        <v>3033</v>
      </c>
      <c r="H8558" t="s">
        <v>23919</v>
      </c>
      <c r="I8558">
        <v>4</v>
      </c>
      <c r="J8558">
        <v>1</v>
      </c>
      <c r="K8558">
        <v>2</v>
      </c>
      <c r="L8558">
        <v>1</v>
      </c>
      <c r="M8558">
        <v>0</v>
      </c>
      <c r="N8558">
        <v>0</v>
      </c>
      <c r="O8558" t="str">
        <f t="shared" si="931"/>
        <v/>
      </c>
      <c r="P8558">
        <f>IF(ISERROR(VLOOKUP(G8558,Genes!$A$2:$A$749,1,0)),0,1)</f>
        <v>1</v>
      </c>
      <c r="Q8558">
        <f t="shared" si="932"/>
        <v>1</v>
      </c>
      <c r="R8558">
        <f t="shared" si="933"/>
        <v>1</v>
      </c>
      <c r="S8558">
        <f t="shared" si="934"/>
        <v>1</v>
      </c>
      <c r="T8558">
        <f t="shared" si="935"/>
        <v>1</v>
      </c>
      <c r="U8558">
        <f t="shared" si="936"/>
        <v>0</v>
      </c>
      <c r="V8558" t="str">
        <f t="shared" si="937"/>
        <v/>
      </c>
    </row>
    <row r="8559" spans="1:22" x14ac:dyDescent="0.2">
      <c r="A8559" t="s">
        <v>23920</v>
      </c>
      <c r="B8559" t="s">
        <v>126</v>
      </c>
      <c r="C8559">
        <v>40689416</v>
      </c>
      <c r="D8559">
        <v>40689563</v>
      </c>
      <c r="E8559">
        <v>148</v>
      </c>
      <c r="F8559" t="s">
        <v>66</v>
      </c>
      <c r="G8559" t="s">
        <v>3033</v>
      </c>
      <c r="H8559" t="s">
        <v>23921</v>
      </c>
      <c r="I8559">
        <v>3</v>
      </c>
      <c r="J8559">
        <v>1</v>
      </c>
      <c r="K8559">
        <v>2</v>
      </c>
      <c r="L8559">
        <v>0</v>
      </c>
      <c r="M8559">
        <v>0</v>
      </c>
      <c r="N8559">
        <v>0</v>
      </c>
      <c r="O8559" t="str">
        <f t="shared" si="931"/>
        <v/>
      </c>
      <c r="P8559">
        <f>IF(ISERROR(VLOOKUP(G8559,Genes!$A$2:$A$749,1,0)),0,1)</f>
        <v>1</v>
      </c>
      <c r="Q8559">
        <f t="shared" si="932"/>
        <v>0</v>
      </c>
      <c r="R8559">
        <f t="shared" si="933"/>
        <v>1</v>
      </c>
      <c r="S8559">
        <f t="shared" si="934"/>
        <v>2</v>
      </c>
      <c r="T8559">
        <f t="shared" si="935"/>
        <v>2</v>
      </c>
      <c r="U8559">
        <f t="shared" si="936"/>
        <v>0</v>
      </c>
      <c r="V8559" t="str">
        <f t="shared" si="937"/>
        <v/>
      </c>
    </row>
    <row r="8560" spans="1:22" x14ac:dyDescent="0.2">
      <c r="A8560" t="s">
        <v>23922</v>
      </c>
      <c r="B8560" t="s">
        <v>126</v>
      </c>
      <c r="C8560">
        <v>40690357</v>
      </c>
      <c r="D8560">
        <v>40690503</v>
      </c>
      <c r="E8560">
        <v>147</v>
      </c>
      <c r="F8560" t="s">
        <v>66</v>
      </c>
      <c r="G8560" t="s">
        <v>3033</v>
      </c>
      <c r="H8560" t="s">
        <v>23923</v>
      </c>
      <c r="I8560">
        <v>3</v>
      </c>
      <c r="J8560">
        <v>1</v>
      </c>
      <c r="K8560">
        <v>2</v>
      </c>
      <c r="L8560">
        <v>0</v>
      </c>
      <c r="M8560">
        <v>0</v>
      </c>
      <c r="N8560">
        <v>0</v>
      </c>
      <c r="O8560" t="str">
        <f t="shared" si="931"/>
        <v/>
      </c>
      <c r="P8560">
        <f>IF(ISERROR(VLOOKUP(G8560,Genes!$A$2:$A$749,1,0)),0,1)</f>
        <v>1</v>
      </c>
      <c r="Q8560">
        <f t="shared" si="932"/>
        <v>0</v>
      </c>
      <c r="R8560">
        <f t="shared" si="933"/>
        <v>1</v>
      </c>
      <c r="S8560">
        <f t="shared" si="934"/>
        <v>3</v>
      </c>
      <c r="T8560">
        <f t="shared" si="935"/>
        <v>3</v>
      </c>
      <c r="U8560">
        <f t="shared" si="936"/>
        <v>0</v>
      </c>
      <c r="V8560" t="str">
        <f t="shared" si="937"/>
        <v/>
      </c>
    </row>
    <row r="8561" spans="1:22" x14ac:dyDescent="0.2">
      <c r="A8561" t="s">
        <v>23924</v>
      </c>
      <c r="B8561" t="s">
        <v>126</v>
      </c>
      <c r="C8561">
        <v>40690435</v>
      </c>
      <c r="D8561">
        <v>40690503</v>
      </c>
      <c r="E8561">
        <v>69</v>
      </c>
      <c r="F8561" t="s">
        <v>66</v>
      </c>
      <c r="G8561" t="s">
        <v>3033</v>
      </c>
      <c r="H8561" t="s">
        <v>23925</v>
      </c>
      <c r="I8561">
        <v>3</v>
      </c>
      <c r="J8561">
        <v>1</v>
      </c>
      <c r="K8561">
        <v>0</v>
      </c>
      <c r="L8561">
        <v>1</v>
      </c>
      <c r="M8561">
        <v>1</v>
      </c>
      <c r="N8561">
        <v>0</v>
      </c>
      <c r="O8561" t="str">
        <f t="shared" si="931"/>
        <v/>
      </c>
      <c r="P8561">
        <f>IF(ISERROR(VLOOKUP(G8561,Genes!$A$2:$A$749,1,0)),0,1)</f>
        <v>1</v>
      </c>
      <c r="Q8561">
        <f t="shared" si="932"/>
        <v>0</v>
      </c>
      <c r="R8561">
        <f t="shared" si="933"/>
        <v>1</v>
      </c>
      <c r="S8561">
        <f t="shared" si="934"/>
        <v>4</v>
      </c>
      <c r="T8561">
        <f t="shared" si="935"/>
        <v>4</v>
      </c>
      <c r="U8561">
        <f t="shared" si="936"/>
        <v>0</v>
      </c>
      <c r="V8561" t="str">
        <f t="shared" si="937"/>
        <v/>
      </c>
    </row>
    <row r="8562" spans="1:22" x14ac:dyDescent="0.2">
      <c r="A8562" t="s">
        <v>23926</v>
      </c>
      <c r="B8562" t="s">
        <v>126</v>
      </c>
      <c r="C8562">
        <v>40690688</v>
      </c>
      <c r="D8562">
        <v>40690773</v>
      </c>
      <c r="E8562">
        <v>86</v>
      </c>
      <c r="F8562" t="s">
        <v>66</v>
      </c>
      <c r="G8562" t="s">
        <v>3033</v>
      </c>
      <c r="H8562" t="s">
        <v>23927</v>
      </c>
      <c r="I8562">
        <v>2</v>
      </c>
      <c r="J8562">
        <v>0</v>
      </c>
      <c r="K8562">
        <v>2</v>
      </c>
      <c r="L8562">
        <v>0</v>
      </c>
      <c r="M8562">
        <v>0</v>
      </c>
      <c r="N8562">
        <v>0</v>
      </c>
      <c r="O8562" t="str">
        <f t="shared" si="931"/>
        <v/>
      </c>
      <c r="P8562">
        <f>IF(ISERROR(VLOOKUP(G8562,Genes!$A$2:$A$749,1,0)),0,1)</f>
        <v>1</v>
      </c>
      <c r="Q8562">
        <f t="shared" si="932"/>
        <v>0</v>
      </c>
      <c r="R8562">
        <f t="shared" si="933"/>
        <v>1</v>
      </c>
      <c r="S8562">
        <f t="shared" si="934"/>
        <v>5</v>
      </c>
      <c r="T8562">
        <f t="shared" si="935"/>
        <v>5</v>
      </c>
      <c r="U8562">
        <f t="shared" si="936"/>
        <v>0</v>
      </c>
      <c r="V8562" t="str">
        <f t="shared" si="937"/>
        <v/>
      </c>
    </row>
    <row r="8563" spans="1:22" x14ac:dyDescent="0.2">
      <c r="A8563" t="s">
        <v>23928</v>
      </c>
      <c r="B8563" t="s">
        <v>126</v>
      </c>
      <c r="C8563">
        <v>40690752</v>
      </c>
      <c r="D8563">
        <v>40690773</v>
      </c>
      <c r="E8563">
        <v>22</v>
      </c>
      <c r="F8563" t="s">
        <v>66</v>
      </c>
      <c r="G8563" t="s">
        <v>3033</v>
      </c>
      <c r="H8563" t="s">
        <v>23929</v>
      </c>
      <c r="I8563">
        <v>2</v>
      </c>
      <c r="J8563">
        <v>1</v>
      </c>
      <c r="K8563">
        <v>0</v>
      </c>
      <c r="L8563">
        <v>1</v>
      </c>
      <c r="M8563">
        <v>0</v>
      </c>
      <c r="N8563">
        <v>0</v>
      </c>
      <c r="O8563" t="str">
        <f t="shared" si="931"/>
        <v/>
      </c>
      <c r="P8563">
        <f>IF(ISERROR(VLOOKUP(G8563,Genes!$A$2:$A$749,1,0)),0,1)</f>
        <v>1</v>
      </c>
      <c r="Q8563">
        <f t="shared" si="932"/>
        <v>0</v>
      </c>
      <c r="R8563">
        <f t="shared" si="933"/>
        <v>1</v>
      </c>
      <c r="S8563">
        <f t="shared" si="934"/>
        <v>6</v>
      </c>
      <c r="T8563">
        <f t="shared" si="935"/>
        <v>6</v>
      </c>
      <c r="U8563">
        <f t="shared" si="936"/>
        <v>0</v>
      </c>
      <c r="V8563" t="str">
        <f t="shared" si="937"/>
        <v/>
      </c>
    </row>
    <row r="8564" spans="1:22" x14ac:dyDescent="0.2">
      <c r="A8564" t="s">
        <v>23930</v>
      </c>
      <c r="B8564" t="s">
        <v>126</v>
      </c>
      <c r="C8564">
        <v>40692968</v>
      </c>
      <c r="D8564">
        <v>40693224</v>
      </c>
      <c r="E8564">
        <v>257</v>
      </c>
      <c r="F8564" t="s">
        <v>66</v>
      </c>
      <c r="G8564" t="s">
        <v>3033</v>
      </c>
      <c r="H8564" t="s">
        <v>23931</v>
      </c>
      <c r="I8564">
        <v>4</v>
      </c>
      <c r="J8564">
        <v>2</v>
      </c>
      <c r="K8564">
        <v>2</v>
      </c>
      <c r="L8564">
        <v>0</v>
      </c>
      <c r="M8564">
        <v>0</v>
      </c>
      <c r="N8564">
        <v>0</v>
      </c>
      <c r="O8564" t="str">
        <f t="shared" si="931"/>
        <v/>
      </c>
      <c r="P8564">
        <f>IF(ISERROR(VLOOKUP(G8564,Genes!$A$2:$A$749,1,0)),0,1)</f>
        <v>1</v>
      </c>
      <c r="Q8564">
        <f t="shared" si="932"/>
        <v>0</v>
      </c>
      <c r="R8564">
        <f t="shared" si="933"/>
        <v>1</v>
      </c>
      <c r="S8564">
        <f t="shared" si="934"/>
        <v>7</v>
      </c>
      <c r="T8564">
        <f t="shared" si="935"/>
        <v>7</v>
      </c>
      <c r="U8564">
        <f t="shared" si="936"/>
        <v>0</v>
      </c>
      <c r="V8564" t="str">
        <f t="shared" si="937"/>
        <v/>
      </c>
    </row>
    <row r="8565" spans="1:22" x14ac:dyDescent="0.2">
      <c r="A8565" t="s">
        <v>23932</v>
      </c>
      <c r="B8565" t="s">
        <v>126</v>
      </c>
      <c r="C8565">
        <v>40693057</v>
      </c>
      <c r="D8565">
        <v>40693224</v>
      </c>
      <c r="E8565">
        <v>168</v>
      </c>
      <c r="F8565" t="s">
        <v>66</v>
      </c>
      <c r="G8565" t="s">
        <v>3033</v>
      </c>
      <c r="H8565" t="s">
        <v>23933</v>
      </c>
      <c r="I8565">
        <v>4</v>
      </c>
      <c r="J8565">
        <v>1</v>
      </c>
      <c r="K8565">
        <v>2</v>
      </c>
      <c r="L8565">
        <v>1</v>
      </c>
      <c r="M8565">
        <v>0</v>
      </c>
      <c r="N8565">
        <v>0</v>
      </c>
      <c r="O8565" t="str">
        <f t="shared" si="931"/>
        <v/>
      </c>
      <c r="P8565">
        <f>IF(ISERROR(VLOOKUP(G8565,Genes!$A$2:$A$749,1,0)),0,1)</f>
        <v>1</v>
      </c>
      <c r="Q8565">
        <f t="shared" si="932"/>
        <v>0</v>
      </c>
      <c r="R8565">
        <f t="shared" si="933"/>
        <v>1</v>
      </c>
      <c r="S8565">
        <f t="shared" si="934"/>
        <v>8</v>
      </c>
      <c r="T8565">
        <f t="shared" si="935"/>
        <v>8</v>
      </c>
      <c r="U8565">
        <f t="shared" si="936"/>
        <v>0</v>
      </c>
      <c r="V8565" t="str">
        <f t="shared" si="937"/>
        <v/>
      </c>
    </row>
    <row r="8566" spans="1:22" x14ac:dyDescent="0.2">
      <c r="A8566" t="s">
        <v>23934</v>
      </c>
      <c r="B8566" t="s">
        <v>126</v>
      </c>
      <c r="C8566">
        <v>40695046</v>
      </c>
      <c r="D8566">
        <v>40696256</v>
      </c>
      <c r="E8566">
        <v>1211</v>
      </c>
      <c r="F8566" t="s">
        <v>66</v>
      </c>
      <c r="G8566" t="s">
        <v>3033</v>
      </c>
      <c r="H8566" t="s">
        <v>23935</v>
      </c>
      <c r="I8566">
        <v>20</v>
      </c>
      <c r="J8566">
        <v>18</v>
      </c>
      <c r="K8566">
        <v>2</v>
      </c>
      <c r="L8566">
        <v>0</v>
      </c>
      <c r="M8566">
        <v>0</v>
      </c>
      <c r="N8566">
        <v>0</v>
      </c>
      <c r="O8566" t="str">
        <f t="shared" si="931"/>
        <v>NAGLU</v>
      </c>
      <c r="P8566">
        <f>IF(ISERROR(VLOOKUP(G8566,Genes!$A$2:$A$749,1,0)),0,1)</f>
        <v>1</v>
      </c>
      <c r="Q8566">
        <f t="shared" si="932"/>
        <v>0</v>
      </c>
      <c r="R8566">
        <f t="shared" si="933"/>
        <v>1</v>
      </c>
      <c r="S8566">
        <f t="shared" si="934"/>
        <v>9</v>
      </c>
      <c r="T8566">
        <f t="shared" si="935"/>
        <v>9</v>
      </c>
      <c r="U8566">
        <f t="shared" si="936"/>
        <v>1</v>
      </c>
      <c r="V8566">
        <f t="shared" si="937"/>
        <v>1</v>
      </c>
    </row>
    <row r="8567" spans="1:22" x14ac:dyDescent="0.2">
      <c r="A8567" t="s">
        <v>23936</v>
      </c>
      <c r="B8567" t="s">
        <v>682</v>
      </c>
      <c r="C8567">
        <v>102069468</v>
      </c>
      <c r="D8567">
        <v>102069485</v>
      </c>
      <c r="E8567">
        <v>18</v>
      </c>
      <c r="F8567" t="s">
        <v>74</v>
      </c>
      <c r="G8567" t="s">
        <v>3040</v>
      </c>
      <c r="H8567" t="s">
        <v>23937</v>
      </c>
      <c r="I8567">
        <v>0</v>
      </c>
      <c r="J8567">
        <v>0</v>
      </c>
      <c r="K8567">
        <v>0</v>
      </c>
      <c r="L8567">
        <v>0</v>
      </c>
      <c r="M8567">
        <v>0</v>
      </c>
      <c r="N8567">
        <v>0</v>
      </c>
      <c r="O8567" t="str">
        <f t="shared" si="931"/>
        <v/>
      </c>
      <c r="P8567">
        <f>IF(ISERROR(VLOOKUP(G8567,Genes!$A$2:$A$749,1,0)),0,1)</f>
        <v>1</v>
      </c>
      <c r="Q8567">
        <f t="shared" si="932"/>
        <v>1</v>
      </c>
      <c r="R8567">
        <f t="shared" si="933"/>
        <v>0</v>
      </c>
      <c r="S8567">
        <f t="shared" si="934"/>
        <v>0</v>
      </c>
      <c r="T8567">
        <f t="shared" si="935"/>
        <v>1</v>
      </c>
      <c r="U8567">
        <f t="shared" si="936"/>
        <v>0</v>
      </c>
      <c r="V8567" t="str">
        <f t="shared" si="937"/>
        <v/>
      </c>
    </row>
    <row r="8568" spans="1:22" x14ac:dyDescent="0.2">
      <c r="A8568" t="s">
        <v>23938</v>
      </c>
      <c r="B8568" t="s">
        <v>682</v>
      </c>
      <c r="C8568">
        <v>101956379</v>
      </c>
      <c r="D8568">
        <v>101956412</v>
      </c>
      <c r="E8568">
        <v>34</v>
      </c>
      <c r="F8568" t="s">
        <v>74</v>
      </c>
      <c r="G8568" t="s">
        <v>3040</v>
      </c>
      <c r="H8568" t="s">
        <v>23939</v>
      </c>
      <c r="I8568">
        <v>0</v>
      </c>
      <c r="J8568">
        <v>0</v>
      </c>
      <c r="K8568">
        <v>0</v>
      </c>
      <c r="L8568">
        <v>0</v>
      </c>
      <c r="M8568">
        <v>0</v>
      </c>
      <c r="N8568">
        <v>0</v>
      </c>
      <c r="O8568" t="str">
        <f t="shared" si="931"/>
        <v/>
      </c>
      <c r="P8568">
        <f>IF(ISERROR(VLOOKUP(G8568,Genes!$A$2:$A$749,1,0)),0,1)</f>
        <v>1</v>
      </c>
      <c r="Q8568">
        <f t="shared" si="932"/>
        <v>0</v>
      </c>
      <c r="R8568">
        <f t="shared" si="933"/>
        <v>0</v>
      </c>
      <c r="S8568">
        <f t="shared" si="934"/>
        <v>0</v>
      </c>
      <c r="T8568">
        <f t="shared" si="935"/>
        <v>2</v>
      </c>
      <c r="U8568">
        <f t="shared" si="936"/>
        <v>0</v>
      </c>
      <c r="V8568" t="str">
        <f t="shared" si="937"/>
        <v/>
      </c>
    </row>
    <row r="8569" spans="1:22" x14ac:dyDescent="0.2">
      <c r="A8569" t="s">
        <v>23940</v>
      </c>
      <c r="B8569" t="s">
        <v>682</v>
      </c>
      <c r="C8569">
        <v>101944575</v>
      </c>
      <c r="D8569">
        <v>101944717</v>
      </c>
      <c r="E8569">
        <v>143</v>
      </c>
      <c r="F8569" t="s">
        <v>74</v>
      </c>
      <c r="G8569" t="s">
        <v>3040</v>
      </c>
      <c r="H8569" t="s">
        <v>23941</v>
      </c>
      <c r="I8569">
        <v>0</v>
      </c>
      <c r="J8569">
        <v>0</v>
      </c>
      <c r="K8569">
        <v>0</v>
      </c>
      <c r="L8569">
        <v>0</v>
      </c>
      <c r="M8569">
        <v>0</v>
      </c>
      <c r="N8569">
        <v>0</v>
      </c>
      <c r="O8569" t="str">
        <f t="shared" si="931"/>
        <v/>
      </c>
      <c r="P8569">
        <f>IF(ISERROR(VLOOKUP(G8569,Genes!$A$2:$A$749,1,0)),0,1)</f>
        <v>1</v>
      </c>
      <c r="Q8569">
        <f t="shared" si="932"/>
        <v>0</v>
      </c>
      <c r="R8569">
        <f t="shared" si="933"/>
        <v>0</v>
      </c>
      <c r="S8569">
        <f t="shared" si="934"/>
        <v>0</v>
      </c>
      <c r="T8569">
        <f t="shared" si="935"/>
        <v>3</v>
      </c>
      <c r="U8569">
        <f t="shared" si="936"/>
        <v>0</v>
      </c>
      <c r="V8569" t="str">
        <f t="shared" si="937"/>
        <v/>
      </c>
    </row>
    <row r="8570" spans="1:22" x14ac:dyDescent="0.2">
      <c r="A8570" t="s">
        <v>23942</v>
      </c>
      <c r="B8570" t="s">
        <v>682</v>
      </c>
      <c r="C8570">
        <v>101944341</v>
      </c>
      <c r="D8570">
        <v>101944445</v>
      </c>
      <c r="E8570">
        <v>105</v>
      </c>
      <c r="F8570" t="s">
        <v>74</v>
      </c>
      <c r="G8570" t="s">
        <v>3040</v>
      </c>
      <c r="H8570" t="s">
        <v>23943</v>
      </c>
      <c r="I8570">
        <v>0</v>
      </c>
      <c r="J8570">
        <v>0</v>
      </c>
      <c r="K8570">
        <v>0</v>
      </c>
      <c r="L8570">
        <v>0</v>
      </c>
      <c r="M8570">
        <v>0</v>
      </c>
      <c r="N8570">
        <v>0</v>
      </c>
      <c r="O8570" t="str">
        <f t="shared" si="931"/>
        <v/>
      </c>
      <c r="P8570">
        <f>IF(ISERROR(VLOOKUP(G8570,Genes!$A$2:$A$749,1,0)),0,1)</f>
        <v>1</v>
      </c>
      <c r="Q8570">
        <f t="shared" si="932"/>
        <v>0</v>
      </c>
      <c r="R8570">
        <f t="shared" si="933"/>
        <v>0</v>
      </c>
      <c r="S8570">
        <f t="shared" si="934"/>
        <v>0</v>
      </c>
      <c r="T8570">
        <f t="shared" si="935"/>
        <v>4</v>
      </c>
      <c r="U8570">
        <f t="shared" si="936"/>
        <v>0</v>
      </c>
      <c r="V8570" t="str">
        <f t="shared" si="937"/>
        <v/>
      </c>
    </row>
    <row r="8571" spans="1:22" x14ac:dyDescent="0.2">
      <c r="A8571" t="s">
        <v>23944</v>
      </c>
      <c r="B8571" t="s">
        <v>682</v>
      </c>
      <c r="C8571">
        <v>101936284</v>
      </c>
      <c r="D8571">
        <v>101936370</v>
      </c>
      <c r="E8571">
        <v>87</v>
      </c>
      <c r="F8571" t="s">
        <v>74</v>
      </c>
      <c r="G8571" t="s">
        <v>3040</v>
      </c>
      <c r="H8571" t="s">
        <v>23945</v>
      </c>
      <c r="I8571">
        <v>0</v>
      </c>
      <c r="J8571">
        <v>0</v>
      </c>
      <c r="K8571">
        <v>0</v>
      </c>
      <c r="L8571">
        <v>0</v>
      </c>
      <c r="M8571">
        <v>0</v>
      </c>
      <c r="N8571">
        <v>0</v>
      </c>
      <c r="O8571" t="str">
        <f t="shared" si="931"/>
        <v/>
      </c>
      <c r="P8571">
        <f>IF(ISERROR(VLOOKUP(G8571,Genes!$A$2:$A$749,1,0)),0,1)</f>
        <v>1</v>
      </c>
      <c r="Q8571">
        <f t="shared" si="932"/>
        <v>0</v>
      </c>
      <c r="R8571">
        <f t="shared" si="933"/>
        <v>0</v>
      </c>
      <c r="S8571">
        <f t="shared" si="934"/>
        <v>0</v>
      </c>
      <c r="T8571">
        <f t="shared" si="935"/>
        <v>5</v>
      </c>
      <c r="U8571">
        <f t="shared" si="936"/>
        <v>0</v>
      </c>
      <c r="V8571" t="str">
        <f t="shared" si="937"/>
        <v/>
      </c>
    </row>
    <row r="8572" spans="1:22" x14ac:dyDescent="0.2">
      <c r="A8572" t="s">
        <v>23946</v>
      </c>
      <c r="B8572" t="s">
        <v>682</v>
      </c>
      <c r="C8572">
        <v>101910794</v>
      </c>
      <c r="D8572">
        <v>101910925</v>
      </c>
      <c r="E8572">
        <v>132</v>
      </c>
      <c r="F8572" t="s">
        <v>74</v>
      </c>
      <c r="G8572" t="s">
        <v>3040</v>
      </c>
      <c r="H8572" t="s">
        <v>23947</v>
      </c>
      <c r="I8572">
        <v>0</v>
      </c>
      <c r="J8572">
        <v>0</v>
      </c>
      <c r="K8572">
        <v>0</v>
      </c>
      <c r="L8572">
        <v>0</v>
      </c>
      <c r="M8572">
        <v>0</v>
      </c>
      <c r="N8572">
        <v>0</v>
      </c>
      <c r="O8572" t="str">
        <f t="shared" si="931"/>
        <v/>
      </c>
      <c r="P8572">
        <f>IF(ISERROR(VLOOKUP(G8572,Genes!$A$2:$A$749,1,0)),0,1)</f>
        <v>1</v>
      </c>
      <c r="Q8572">
        <f t="shared" si="932"/>
        <v>0</v>
      </c>
      <c r="R8572">
        <f t="shared" si="933"/>
        <v>0</v>
      </c>
      <c r="S8572">
        <f t="shared" si="934"/>
        <v>0</v>
      </c>
      <c r="T8572">
        <f t="shared" si="935"/>
        <v>6</v>
      </c>
      <c r="U8572">
        <f t="shared" si="936"/>
        <v>0</v>
      </c>
      <c r="V8572" t="str">
        <f t="shared" si="937"/>
        <v/>
      </c>
    </row>
    <row r="8573" spans="1:22" x14ac:dyDescent="0.2">
      <c r="A8573" t="s">
        <v>23948</v>
      </c>
      <c r="B8573" t="s">
        <v>682</v>
      </c>
      <c r="C8573">
        <v>101890106</v>
      </c>
      <c r="D8573">
        <v>101890273</v>
      </c>
      <c r="E8573">
        <v>168</v>
      </c>
      <c r="F8573" t="s">
        <v>74</v>
      </c>
      <c r="G8573" t="s">
        <v>3040</v>
      </c>
      <c r="H8573" t="s">
        <v>23949</v>
      </c>
      <c r="I8573">
        <v>0</v>
      </c>
      <c r="J8573">
        <v>0</v>
      </c>
      <c r="K8573">
        <v>0</v>
      </c>
      <c r="L8573">
        <v>0</v>
      </c>
      <c r="M8573">
        <v>0</v>
      </c>
      <c r="N8573">
        <v>0</v>
      </c>
      <c r="O8573" t="str">
        <f t="shared" si="931"/>
        <v/>
      </c>
      <c r="P8573">
        <f>IF(ISERROR(VLOOKUP(G8573,Genes!$A$2:$A$749,1,0)),0,1)</f>
        <v>1</v>
      </c>
      <c r="Q8573">
        <f t="shared" si="932"/>
        <v>0</v>
      </c>
      <c r="R8573">
        <f t="shared" si="933"/>
        <v>0</v>
      </c>
      <c r="S8573">
        <f t="shared" si="934"/>
        <v>0</v>
      </c>
      <c r="T8573">
        <f t="shared" si="935"/>
        <v>7</v>
      </c>
      <c r="U8573">
        <f t="shared" si="936"/>
        <v>0</v>
      </c>
      <c r="V8573" t="str">
        <f t="shared" si="937"/>
        <v/>
      </c>
    </row>
    <row r="8574" spans="1:22" x14ac:dyDescent="0.2">
      <c r="A8574" t="s">
        <v>23950</v>
      </c>
      <c r="B8574" t="s">
        <v>682</v>
      </c>
      <c r="C8574">
        <v>101881744</v>
      </c>
      <c r="D8574">
        <v>101881935</v>
      </c>
      <c r="E8574">
        <v>192</v>
      </c>
      <c r="F8574" t="s">
        <v>74</v>
      </c>
      <c r="G8574" t="s">
        <v>3040</v>
      </c>
      <c r="H8574" t="s">
        <v>23951</v>
      </c>
      <c r="I8574">
        <v>0</v>
      </c>
      <c r="J8574">
        <v>0</v>
      </c>
      <c r="K8574">
        <v>0</v>
      </c>
      <c r="L8574">
        <v>0</v>
      </c>
      <c r="M8574">
        <v>0</v>
      </c>
      <c r="N8574">
        <v>0</v>
      </c>
      <c r="O8574" t="str">
        <f t="shared" si="931"/>
        <v/>
      </c>
      <c r="P8574">
        <f>IF(ISERROR(VLOOKUP(G8574,Genes!$A$2:$A$749,1,0)),0,1)</f>
        <v>1</v>
      </c>
      <c r="Q8574">
        <f t="shared" si="932"/>
        <v>0</v>
      </c>
      <c r="R8574">
        <f t="shared" si="933"/>
        <v>0</v>
      </c>
      <c r="S8574">
        <f t="shared" si="934"/>
        <v>0</v>
      </c>
      <c r="T8574">
        <f t="shared" si="935"/>
        <v>8</v>
      </c>
      <c r="U8574">
        <f t="shared" si="936"/>
        <v>0</v>
      </c>
      <c r="V8574" t="str">
        <f t="shared" si="937"/>
        <v/>
      </c>
    </row>
    <row r="8575" spans="1:22" x14ac:dyDescent="0.2">
      <c r="A8575" t="s">
        <v>23952</v>
      </c>
      <c r="B8575" t="s">
        <v>682</v>
      </c>
      <c r="C8575">
        <v>101844268</v>
      </c>
      <c r="D8575">
        <v>101844405</v>
      </c>
      <c r="E8575">
        <v>138</v>
      </c>
      <c r="F8575" t="s">
        <v>74</v>
      </c>
      <c r="G8575" t="s">
        <v>3040</v>
      </c>
      <c r="H8575" t="s">
        <v>23953</v>
      </c>
      <c r="I8575">
        <v>0</v>
      </c>
      <c r="J8575">
        <v>0</v>
      </c>
      <c r="K8575">
        <v>0</v>
      </c>
      <c r="L8575">
        <v>0</v>
      </c>
      <c r="M8575">
        <v>0</v>
      </c>
      <c r="N8575">
        <v>0</v>
      </c>
      <c r="O8575" t="str">
        <f t="shared" si="931"/>
        <v/>
      </c>
      <c r="P8575">
        <f>IF(ISERROR(VLOOKUP(G8575,Genes!$A$2:$A$749,1,0)),0,1)</f>
        <v>1</v>
      </c>
      <c r="Q8575">
        <f t="shared" si="932"/>
        <v>0</v>
      </c>
      <c r="R8575">
        <f t="shared" si="933"/>
        <v>0</v>
      </c>
      <c r="S8575">
        <f t="shared" si="934"/>
        <v>0</v>
      </c>
      <c r="T8575">
        <f t="shared" si="935"/>
        <v>9</v>
      </c>
      <c r="U8575">
        <f t="shared" si="936"/>
        <v>0</v>
      </c>
      <c r="V8575" t="str">
        <f t="shared" si="937"/>
        <v/>
      </c>
    </row>
    <row r="8576" spans="1:22" x14ac:dyDescent="0.2">
      <c r="A8576" t="s">
        <v>23954</v>
      </c>
      <c r="B8576" t="s">
        <v>682</v>
      </c>
      <c r="C8576">
        <v>101828651</v>
      </c>
      <c r="D8576">
        <v>101828725</v>
      </c>
      <c r="E8576">
        <v>75</v>
      </c>
      <c r="F8576" t="s">
        <v>74</v>
      </c>
      <c r="G8576" t="s">
        <v>3040</v>
      </c>
      <c r="H8576" t="s">
        <v>23955</v>
      </c>
      <c r="I8576">
        <v>0</v>
      </c>
      <c r="J8576">
        <v>0</v>
      </c>
      <c r="K8576">
        <v>0</v>
      </c>
      <c r="L8576">
        <v>0</v>
      </c>
      <c r="M8576">
        <v>0</v>
      </c>
      <c r="N8576">
        <v>0</v>
      </c>
      <c r="O8576" t="str">
        <f t="shared" si="931"/>
        <v/>
      </c>
      <c r="P8576">
        <f>IF(ISERROR(VLOOKUP(G8576,Genes!$A$2:$A$749,1,0)),0,1)</f>
        <v>1</v>
      </c>
      <c r="Q8576">
        <f t="shared" si="932"/>
        <v>0</v>
      </c>
      <c r="R8576">
        <f t="shared" si="933"/>
        <v>0</v>
      </c>
      <c r="S8576">
        <f t="shared" si="934"/>
        <v>0</v>
      </c>
      <c r="T8576">
        <f t="shared" si="935"/>
        <v>10</v>
      </c>
      <c r="U8576">
        <f t="shared" si="936"/>
        <v>0</v>
      </c>
      <c r="V8576" t="str">
        <f t="shared" si="937"/>
        <v/>
      </c>
    </row>
    <row r="8577" spans="1:22" x14ac:dyDescent="0.2">
      <c r="A8577" t="s">
        <v>23956</v>
      </c>
      <c r="B8577" t="s">
        <v>682</v>
      </c>
      <c r="C8577">
        <v>101797111</v>
      </c>
      <c r="D8577">
        <v>101797247</v>
      </c>
      <c r="E8577">
        <v>137</v>
      </c>
      <c r="F8577" t="s">
        <v>74</v>
      </c>
      <c r="G8577" t="s">
        <v>3040</v>
      </c>
      <c r="H8577" t="s">
        <v>23957</v>
      </c>
      <c r="I8577">
        <v>0</v>
      </c>
      <c r="J8577">
        <v>0</v>
      </c>
      <c r="K8577">
        <v>0</v>
      </c>
      <c r="L8577">
        <v>0</v>
      </c>
      <c r="M8577">
        <v>0</v>
      </c>
      <c r="N8577">
        <v>0</v>
      </c>
      <c r="O8577" t="str">
        <f t="shared" si="931"/>
        <v/>
      </c>
      <c r="P8577">
        <f>IF(ISERROR(VLOOKUP(G8577,Genes!$A$2:$A$749,1,0)),0,1)</f>
        <v>1</v>
      </c>
      <c r="Q8577">
        <f t="shared" si="932"/>
        <v>0</v>
      </c>
      <c r="R8577">
        <f t="shared" si="933"/>
        <v>0</v>
      </c>
      <c r="S8577">
        <f t="shared" si="934"/>
        <v>0</v>
      </c>
      <c r="T8577">
        <f t="shared" si="935"/>
        <v>11</v>
      </c>
      <c r="U8577">
        <f t="shared" si="936"/>
        <v>0</v>
      </c>
      <c r="V8577" t="str">
        <f t="shared" si="937"/>
        <v/>
      </c>
    </row>
    <row r="8578" spans="1:22" x14ac:dyDescent="0.2">
      <c r="A8578" t="s">
        <v>23958</v>
      </c>
      <c r="B8578" t="s">
        <v>682</v>
      </c>
      <c r="C8578">
        <v>102051370</v>
      </c>
      <c r="D8578">
        <v>102051516</v>
      </c>
      <c r="E8578">
        <v>147</v>
      </c>
      <c r="F8578" t="s">
        <v>74</v>
      </c>
      <c r="G8578" t="s">
        <v>3040</v>
      </c>
      <c r="H8578" t="s">
        <v>23959</v>
      </c>
      <c r="I8578">
        <v>0</v>
      </c>
      <c r="J8578">
        <v>0</v>
      </c>
      <c r="K8578">
        <v>0</v>
      </c>
      <c r="L8578">
        <v>0</v>
      </c>
      <c r="M8578">
        <v>0</v>
      </c>
      <c r="N8578">
        <v>0</v>
      </c>
      <c r="O8578" t="str">
        <f t="shared" ref="O8578:O8641" si="938">IF(U8578=1,G8578,"")</f>
        <v/>
      </c>
      <c r="P8578">
        <f>IF(ISERROR(VLOOKUP(G8578,Genes!$A$2:$A$749,1,0)),0,1)</f>
        <v>1</v>
      </c>
      <c r="Q8578">
        <f t="shared" ref="Q8578:Q8641" si="939">IF(G8578&lt;&gt;G8577,1,0)</f>
        <v>0</v>
      </c>
      <c r="R8578">
        <f t="shared" ref="R8578:R8641" si="940">IF(I8578=0,0,1)</f>
        <v>0</v>
      </c>
      <c r="S8578">
        <f t="shared" ref="S8578:S8641" si="941">IF(Q8578=1,R8578,S8577+R8578)</f>
        <v>0</v>
      </c>
      <c r="T8578">
        <f t="shared" ref="T8578:T8641" si="942">IF(Q8578=1,1,T8577+1)</f>
        <v>12</v>
      </c>
      <c r="U8578">
        <f t="shared" ref="U8578:U8641" si="943">IF(G8578&lt;&gt;G8579,1,0)</f>
        <v>0</v>
      </c>
      <c r="V8578" t="str">
        <f t="shared" ref="V8578:V8641" si="944">IF(U8578=1,S8578/T8578,"")</f>
        <v/>
      </c>
    </row>
    <row r="8579" spans="1:22" x14ac:dyDescent="0.2">
      <c r="A8579" t="s">
        <v>23960</v>
      </c>
      <c r="B8579" t="s">
        <v>682</v>
      </c>
      <c r="C8579">
        <v>101795431</v>
      </c>
      <c r="D8579">
        <v>101795572</v>
      </c>
      <c r="E8579">
        <v>142</v>
      </c>
      <c r="F8579" t="s">
        <v>74</v>
      </c>
      <c r="G8579" t="s">
        <v>3040</v>
      </c>
      <c r="H8579" t="s">
        <v>23961</v>
      </c>
      <c r="I8579">
        <v>0</v>
      </c>
      <c r="J8579">
        <v>0</v>
      </c>
      <c r="K8579">
        <v>0</v>
      </c>
      <c r="L8579">
        <v>0</v>
      </c>
      <c r="M8579">
        <v>0</v>
      </c>
      <c r="N8579">
        <v>0</v>
      </c>
      <c r="O8579" t="str">
        <f t="shared" si="938"/>
        <v/>
      </c>
      <c r="P8579">
        <f>IF(ISERROR(VLOOKUP(G8579,Genes!$A$2:$A$749,1,0)),0,1)</f>
        <v>1</v>
      </c>
      <c r="Q8579">
        <f t="shared" si="939"/>
        <v>0</v>
      </c>
      <c r="R8579">
        <f t="shared" si="940"/>
        <v>0</v>
      </c>
      <c r="S8579">
        <f t="shared" si="941"/>
        <v>0</v>
      </c>
      <c r="T8579">
        <f t="shared" si="942"/>
        <v>13</v>
      </c>
      <c r="U8579">
        <f t="shared" si="943"/>
        <v>0</v>
      </c>
      <c r="V8579" t="str">
        <f t="shared" si="944"/>
        <v/>
      </c>
    </row>
    <row r="8580" spans="1:22" x14ac:dyDescent="0.2">
      <c r="A8580" t="s">
        <v>23962</v>
      </c>
      <c r="B8580" t="s">
        <v>682</v>
      </c>
      <c r="C8580">
        <v>101776959</v>
      </c>
      <c r="D8580">
        <v>101777032</v>
      </c>
      <c r="E8580">
        <v>74</v>
      </c>
      <c r="F8580" t="s">
        <v>74</v>
      </c>
      <c r="G8580" t="s">
        <v>3040</v>
      </c>
      <c r="H8580" t="s">
        <v>23963</v>
      </c>
      <c r="I8580">
        <v>0</v>
      </c>
      <c r="J8580">
        <v>0</v>
      </c>
      <c r="K8580">
        <v>0</v>
      </c>
      <c r="L8580">
        <v>0</v>
      </c>
      <c r="M8580">
        <v>0</v>
      </c>
      <c r="N8580">
        <v>0</v>
      </c>
      <c r="O8580" t="str">
        <f t="shared" si="938"/>
        <v/>
      </c>
      <c r="P8580">
        <f>IF(ISERROR(VLOOKUP(G8580,Genes!$A$2:$A$749,1,0)),0,1)</f>
        <v>1</v>
      </c>
      <c r="Q8580">
        <f t="shared" si="939"/>
        <v>0</v>
      </c>
      <c r="R8580">
        <f t="shared" si="940"/>
        <v>0</v>
      </c>
      <c r="S8580">
        <f t="shared" si="941"/>
        <v>0</v>
      </c>
      <c r="T8580">
        <f t="shared" si="942"/>
        <v>14</v>
      </c>
      <c r="U8580">
        <f t="shared" si="943"/>
        <v>0</v>
      </c>
      <c r="V8580" t="str">
        <f t="shared" si="944"/>
        <v/>
      </c>
    </row>
    <row r="8581" spans="1:22" x14ac:dyDescent="0.2">
      <c r="A8581" t="s">
        <v>23964</v>
      </c>
      <c r="B8581" t="s">
        <v>682</v>
      </c>
      <c r="C8581">
        <v>101763476</v>
      </c>
      <c r="D8581">
        <v>101763577</v>
      </c>
      <c r="E8581">
        <v>102</v>
      </c>
      <c r="F8581" t="s">
        <v>74</v>
      </c>
      <c r="G8581" t="s">
        <v>3040</v>
      </c>
      <c r="H8581" t="s">
        <v>23965</v>
      </c>
      <c r="I8581">
        <v>0</v>
      </c>
      <c r="J8581">
        <v>0</v>
      </c>
      <c r="K8581">
        <v>0</v>
      </c>
      <c r="L8581">
        <v>0</v>
      </c>
      <c r="M8581">
        <v>0</v>
      </c>
      <c r="N8581">
        <v>0</v>
      </c>
      <c r="O8581" t="str">
        <f t="shared" si="938"/>
        <v/>
      </c>
      <c r="P8581">
        <f>IF(ISERROR(VLOOKUP(G8581,Genes!$A$2:$A$749,1,0)),0,1)</f>
        <v>1</v>
      </c>
      <c r="Q8581">
        <f t="shared" si="939"/>
        <v>0</v>
      </c>
      <c r="R8581">
        <f t="shared" si="940"/>
        <v>0</v>
      </c>
      <c r="S8581">
        <f t="shared" si="941"/>
        <v>0</v>
      </c>
      <c r="T8581">
        <f t="shared" si="942"/>
        <v>15</v>
      </c>
      <c r="U8581">
        <f t="shared" si="943"/>
        <v>0</v>
      </c>
      <c r="V8581" t="str">
        <f t="shared" si="944"/>
        <v/>
      </c>
    </row>
    <row r="8582" spans="1:22" x14ac:dyDescent="0.2">
      <c r="A8582" t="s">
        <v>23966</v>
      </c>
      <c r="B8582" t="s">
        <v>682</v>
      </c>
      <c r="C8582">
        <v>101762970</v>
      </c>
      <c r="D8582">
        <v>101763039</v>
      </c>
      <c r="E8582">
        <v>70</v>
      </c>
      <c r="F8582" t="s">
        <v>74</v>
      </c>
      <c r="G8582" t="s">
        <v>3040</v>
      </c>
      <c r="H8582" t="s">
        <v>23967</v>
      </c>
      <c r="I8582">
        <v>0</v>
      </c>
      <c r="J8582">
        <v>0</v>
      </c>
      <c r="K8582">
        <v>0</v>
      </c>
      <c r="L8582">
        <v>0</v>
      </c>
      <c r="M8582">
        <v>0</v>
      </c>
      <c r="N8582">
        <v>0</v>
      </c>
      <c r="O8582" t="str">
        <f t="shared" si="938"/>
        <v/>
      </c>
      <c r="P8582">
        <f>IF(ISERROR(VLOOKUP(G8582,Genes!$A$2:$A$749,1,0)),0,1)</f>
        <v>1</v>
      </c>
      <c r="Q8582">
        <f t="shared" si="939"/>
        <v>0</v>
      </c>
      <c r="R8582">
        <f t="shared" si="940"/>
        <v>0</v>
      </c>
      <c r="S8582">
        <f t="shared" si="941"/>
        <v>0</v>
      </c>
      <c r="T8582">
        <f t="shared" si="942"/>
        <v>16</v>
      </c>
      <c r="U8582">
        <f t="shared" si="943"/>
        <v>0</v>
      </c>
      <c r="V8582" t="str">
        <f t="shared" si="944"/>
        <v/>
      </c>
    </row>
    <row r="8583" spans="1:22" x14ac:dyDescent="0.2">
      <c r="A8583" t="s">
        <v>23968</v>
      </c>
      <c r="B8583" t="s">
        <v>682</v>
      </c>
      <c r="C8583">
        <v>101760049</v>
      </c>
      <c r="D8583">
        <v>101760140</v>
      </c>
      <c r="E8583">
        <v>92</v>
      </c>
      <c r="F8583" t="s">
        <v>74</v>
      </c>
      <c r="G8583" t="s">
        <v>3040</v>
      </c>
      <c r="H8583" t="s">
        <v>23969</v>
      </c>
      <c r="I8583">
        <v>0</v>
      </c>
      <c r="J8583">
        <v>0</v>
      </c>
      <c r="K8583">
        <v>0</v>
      </c>
      <c r="L8583">
        <v>0</v>
      </c>
      <c r="M8583">
        <v>0</v>
      </c>
      <c r="N8583">
        <v>0</v>
      </c>
      <c r="O8583" t="str">
        <f t="shared" si="938"/>
        <v/>
      </c>
      <c r="P8583">
        <f>IF(ISERROR(VLOOKUP(G8583,Genes!$A$2:$A$749,1,0)),0,1)</f>
        <v>1</v>
      </c>
      <c r="Q8583">
        <f t="shared" si="939"/>
        <v>0</v>
      </c>
      <c r="R8583">
        <f t="shared" si="940"/>
        <v>0</v>
      </c>
      <c r="S8583">
        <f t="shared" si="941"/>
        <v>0</v>
      </c>
      <c r="T8583">
        <f t="shared" si="942"/>
        <v>17</v>
      </c>
      <c r="U8583">
        <f t="shared" si="943"/>
        <v>0</v>
      </c>
      <c r="V8583" t="str">
        <f t="shared" si="944"/>
        <v/>
      </c>
    </row>
    <row r="8584" spans="1:22" x14ac:dyDescent="0.2">
      <c r="A8584" t="s">
        <v>23970</v>
      </c>
      <c r="B8584" t="s">
        <v>682</v>
      </c>
      <c r="C8584">
        <v>101759838</v>
      </c>
      <c r="D8584">
        <v>101759960</v>
      </c>
      <c r="E8584">
        <v>123</v>
      </c>
      <c r="F8584" t="s">
        <v>74</v>
      </c>
      <c r="G8584" t="s">
        <v>3040</v>
      </c>
      <c r="H8584" t="s">
        <v>23971</v>
      </c>
      <c r="I8584">
        <v>0</v>
      </c>
      <c r="J8584">
        <v>0</v>
      </c>
      <c r="K8584">
        <v>0</v>
      </c>
      <c r="L8584">
        <v>0</v>
      </c>
      <c r="M8584">
        <v>0</v>
      </c>
      <c r="N8584">
        <v>0</v>
      </c>
      <c r="O8584" t="str">
        <f t="shared" si="938"/>
        <v/>
      </c>
      <c r="P8584">
        <f>IF(ISERROR(VLOOKUP(G8584,Genes!$A$2:$A$749,1,0)),0,1)</f>
        <v>1</v>
      </c>
      <c r="Q8584">
        <f t="shared" si="939"/>
        <v>0</v>
      </c>
      <c r="R8584">
        <f t="shared" si="940"/>
        <v>0</v>
      </c>
      <c r="S8584">
        <f t="shared" si="941"/>
        <v>0</v>
      </c>
      <c r="T8584">
        <f t="shared" si="942"/>
        <v>18</v>
      </c>
      <c r="U8584">
        <f t="shared" si="943"/>
        <v>0</v>
      </c>
      <c r="V8584" t="str">
        <f t="shared" si="944"/>
        <v/>
      </c>
    </row>
    <row r="8585" spans="1:22" x14ac:dyDescent="0.2">
      <c r="A8585" t="s">
        <v>23972</v>
      </c>
      <c r="B8585" t="s">
        <v>682</v>
      </c>
      <c r="C8585">
        <v>101757245</v>
      </c>
      <c r="D8585">
        <v>101757301</v>
      </c>
      <c r="E8585">
        <v>57</v>
      </c>
      <c r="F8585" t="s">
        <v>74</v>
      </c>
      <c r="G8585" t="s">
        <v>3040</v>
      </c>
      <c r="H8585" t="s">
        <v>23973</v>
      </c>
      <c r="I8585">
        <v>0</v>
      </c>
      <c r="J8585">
        <v>0</v>
      </c>
      <c r="K8585">
        <v>0</v>
      </c>
      <c r="L8585">
        <v>0</v>
      </c>
      <c r="M8585">
        <v>0</v>
      </c>
      <c r="N8585">
        <v>0</v>
      </c>
      <c r="O8585" t="str">
        <f t="shared" si="938"/>
        <v/>
      </c>
      <c r="P8585">
        <f>IF(ISERROR(VLOOKUP(G8585,Genes!$A$2:$A$749,1,0)),0,1)</f>
        <v>1</v>
      </c>
      <c r="Q8585">
        <f t="shared" si="939"/>
        <v>0</v>
      </c>
      <c r="R8585">
        <f t="shared" si="940"/>
        <v>0</v>
      </c>
      <c r="S8585">
        <f t="shared" si="941"/>
        <v>0</v>
      </c>
      <c r="T8585">
        <f t="shared" si="942"/>
        <v>19</v>
      </c>
      <c r="U8585">
        <f t="shared" si="943"/>
        <v>0</v>
      </c>
      <c r="V8585" t="str">
        <f t="shared" si="944"/>
        <v/>
      </c>
    </row>
    <row r="8586" spans="1:22" x14ac:dyDescent="0.2">
      <c r="A8586" t="s">
        <v>23974</v>
      </c>
      <c r="B8586" t="s">
        <v>682</v>
      </c>
      <c r="C8586">
        <v>101756881</v>
      </c>
      <c r="D8586">
        <v>101757001</v>
      </c>
      <c r="E8586">
        <v>121</v>
      </c>
      <c r="F8586" t="s">
        <v>74</v>
      </c>
      <c r="G8586" t="s">
        <v>3040</v>
      </c>
      <c r="H8586" t="s">
        <v>23975</v>
      </c>
      <c r="I8586">
        <v>0</v>
      </c>
      <c r="J8586">
        <v>0</v>
      </c>
      <c r="K8586">
        <v>0</v>
      </c>
      <c r="L8586">
        <v>0</v>
      </c>
      <c r="M8586">
        <v>0</v>
      </c>
      <c r="N8586">
        <v>0</v>
      </c>
      <c r="O8586" t="str">
        <f t="shared" si="938"/>
        <v/>
      </c>
      <c r="P8586">
        <f>IF(ISERROR(VLOOKUP(G8586,Genes!$A$2:$A$749,1,0)),0,1)</f>
        <v>1</v>
      </c>
      <c r="Q8586">
        <f t="shared" si="939"/>
        <v>0</v>
      </c>
      <c r="R8586">
        <f t="shared" si="940"/>
        <v>0</v>
      </c>
      <c r="S8586">
        <f t="shared" si="941"/>
        <v>0</v>
      </c>
      <c r="T8586">
        <f t="shared" si="942"/>
        <v>20</v>
      </c>
      <c r="U8586">
        <f t="shared" si="943"/>
        <v>0</v>
      </c>
      <c r="V8586" t="str">
        <f t="shared" si="944"/>
        <v/>
      </c>
    </row>
    <row r="8587" spans="1:22" x14ac:dyDescent="0.2">
      <c r="A8587" t="s">
        <v>23976</v>
      </c>
      <c r="B8587" t="s">
        <v>682</v>
      </c>
      <c r="C8587">
        <v>101756646</v>
      </c>
      <c r="D8587">
        <v>101756777</v>
      </c>
      <c r="E8587">
        <v>132</v>
      </c>
      <c r="F8587" t="s">
        <v>74</v>
      </c>
      <c r="G8587" t="s">
        <v>3040</v>
      </c>
      <c r="H8587" t="s">
        <v>23977</v>
      </c>
      <c r="I8587">
        <v>0</v>
      </c>
      <c r="J8587">
        <v>0</v>
      </c>
      <c r="K8587">
        <v>0</v>
      </c>
      <c r="L8587">
        <v>0</v>
      </c>
      <c r="M8587">
        <v>0</v>
      </c>
      <c r="N8587">
        <v>0</v>
      </c>
      <c r="O8587" t="str">
        <f t="shared" si="938"/>
        <v/>
      </c>
      <c r="P8587">
        <f>IF(ISERROR(VLOOKUP(G8587,Genes!$A$2:$A$749,1,0)),0,1)</f>
        <v>1</v>
      </c>
      <c r="Q8587">
        <f t="shared" si="939"/>
        <v>0</v>
      </c>
      <c r="R8587">
        <f t="shared" si="940"/>
        <v>0</v>
      </c>
      <c r="S8587">
        <f t="shared" si="941"/>
        <v>0</v>
      </c>
      <c r="T8587">
        <f t="shared" si="942"/>
        <v>21</v>
      </c>
      <c r="U8587">
        <f t="shared" si="943"/>
        <v>0</v>
      </c>
      <c r="V8587" t="str">
        <f t="shared" si="944"/>
        <v/>
      </c>
    </row>
    <row r="8588" spans="1:22" x14ac:dyDescent="0.2">
      <c r="A8588" t="s">
        <v>23978</v>
      </c>
      <c r="B8588" t="s">
        <v>682</v>
      </c>
      <c r="C8588">
        <v>101755523</v>
      </c>
      <c r="D8588">
        <v>101755690</v>
      </c>
      <c r="E8588">
        <v>168</v>
      </c>
      <c r="F8588" t="s">
        <v>74</v>
      </c>
      <c r="G8588" t="s">
        <v>3040</v>
      </c>
      <c r="H8588" t="s">
        <v>23979</v>
      </c>
      <c r="I8588">
        <v>0</v>
      </c>
      <c r="J8588">
        <v>0</v>
      </c>
      <c r="K8588">
        <v>0</v>
      </c>
      <c r="L8588">
        <v>0</v>
      </c>
      <c r="M8588">
        <v>0</v>
      </c>
      <c r="N8588">
        <v>0</v>
      </c>
      <c r="O8588" t="str">
        <f t="shared" si="938"/>
        <v/>
      </c>
      <c r="P8588">
        <f>IF(ISERROR(VLOOKUP(G8588,Genes!$A$2:$A$749,1,0)),0,1)</f>
        <v>1</v>
      </c>
      <c r="Q8588">
        <f t="shared" si="939"/>
        <v>0</v>
      </c>
      <c r="R8588">
        <f t="shared" si="940"/>
        <v>0</v>
      </c>
      <c r="S8588">
        <f t="shared" si="941"/>
        <v>0</v>
      </c>
      <c r="T8588">
        <f t="shared" si="942"/>
        <v>22</v>
      </c>
      <c r="U8588">
        <f t="shared" si="943"/>
        <v>0</v>
      </c>
      <c r="V8588" t="str">
        <f t="shared" si="944"/>
        <v/>
      </c>
    </row>
    <row r="8589" spans="1:22" x14ac:dyDescent="0.2">
      <c r="A8589" t="s">
        <v>23980</v>
      </c>
      <c r="B8589" t="s">
        <v>682</v>
      </c>
      <c r="C8589">
        <v>102051370</v>
      </c>
      <c r="D8589">
        <v>102051477</v>
      </c>
      <c r="E8589">
        <v>108</v>
      </c>
      <c r="F8589" t="s">
        <v>74</v>
      </c>
      <c r="G8589" t="s">
        <v>3040</v>
      </c>
      <c r="H8589" t="s">
        <v>23981</v>
      </c>
      <c r="I8589">
        <v>0</v>
      </c>
      <c r="J8589">
        <v>0</v>
      </c>
      <c r="K8589">
        <v>0</v>
      </c>
      <c r="L8589">
        <v>0</v>
      </c>
      <c r="M8589">
        <v>0</v>
      </c>
      <c r="N8589">
        <v>0</v>
      </c>
      <c r="O8589" t="str">
        <f t="shared" si="938"/>
        <v/>
      </c>
      <c r="P8589">
        <f>IF(ISERROR(VLOOKUP(G8589,Genes!$A$2:$A$749,1,0)),0,1)</f>
        <v>1</v>
      </c>
      <c r="Q8589">
        <f t="shared" si="939"/>
        <v>0</v>
      </c>
      <c r="R8589">
        <f t="shared" si="940"/>
        <v>0</v>
      </c>
      <c r="S8589">
        <f t="shared" si="941"/>
        <v>0</v>
      </c>
      <c r="T8589">
        <f t="shared" si="942"/>
        <v>23</v>
      </c>
      <c r="U8589">
        <f t="shared" si="943"/>
        <v>0</v>
      </c>
      <c r="V8589" t="str">
        <f t="shared" si="944"/>
        <v/>
      </c>
    </row>
    <row r="8590" spans="1:22" x14ac:dyDescent="0.2">
      <c r="A8590" t="s">
        <v>23982</v>
      </c>
      <c r="B8590" t="s">
        <v>682</v>
      </c>
      <c r="C8590">
        <v>101753135</v>
      </c>
      <c r="D8590">
        <v>101753239</v>
      </c>
      <c r="E8590">
        <v>105</v>
      </c>
      <c r="F8590" t="s">
        <v>74</v>
      </c>
      <c r="G8590" t="s">
        <v>3040</v>
      </c>
      <c r="H8590" t="s">
        <v>23983</v>
      </c>
      <c r="I8590">
        <v>0</v>
      </c>
      <c r="J8590">
        <v>0</v>
      </c>
      <c r="K8590">
        <v>0</v>
      </c>
      <c r="L8590">
        <v>0</v>
      </c>
      <c r="M8590">
        <v>0</v>
      </c>
      <c r="N8590">
        <v>0</v>
      </c>
      <c r="O8590" t="str">
        <f t="shared" si="938"/>
        <v/>
      </c>
      <c r="P8590">
        <f>IF(ISERROR(VLOOKUP(G8590,Genes!$A$2:$A$749,1,0)),0,1)</f>
        <v>1</v>
      </c>
      <c r="Q8590">
        <f t="shared" si="939"/>
        <v>0</v>
      </c>
      <c r="R8590">
        <f t="shared" si="940"/>
        <v>0</v>
      </c>
      <c r="S8590">
        <f t="shared" si="941"/>
        <v>0</v>
      </c>
      <c r="T8590">
        <f t="shared" si="942"/>
        <v>24</v>
      </c>
      <c r="U8590">
        <f t="shared" si="943"/>
        <v>0</v>
      </c>
      <c r="V8590" t="str">
        <f t="shared" si="944"/>
        <v/>
      </c>
    </row>
    <row r="8591" spans="1:22" x14ac:dyDescent="0.2">
      <c r="A8591" t="s">
        <v>23984</v>
      </c>
      <c r="B8591" t="s">
        <v>682</v>
      </c>
      <c r="C8591">
        <v>101747925</v>
      </c>
      <c r="D8591">
        <v>101748031</v>
      </c>
      <c r="E8591">
        <v>107</v>
      </c>
      <c r="F8591" t="s">
        <v>74</v>
      </c>
      <c r="G8591" t="s">
        <v>3040</v>
      </c>
      <c r="H8591" t="s">
        <v>23985</v>
      </c>
      <c r="I8591">
        <v>0</v>
      </c>
      <c r="J8591">
        <v>0</v>
      </c>
      <c r="K8591">
        <v>0</v>
      </c>
      <c r="L8591">
        <v>0</v>
      </c>
      <c r="M8591">
        <v>0</v>
      </c>
      <c r="N8591">
        <v>0</v>
      </c>
      <c r="O8591" t="str">
        <f t="shared" si="938"/>
        <v/>
      </c>
      <c r="P8591">
        <f>IF(ISERROR(VLOOKUP(G8591,Genes!$A$2:$A$749,1,0)),0,1)</f>
        <v>1</v>
      </c>
      <c r="Q8591">
        <f t="shared" si="939"/>
        <v>0</v>
      </c>
      <c r="R8591">
        <f t="shared" si="940"/>
        <v>0</v>
      </c>
      <c r="S8591">
        <f t="shared" si="941"/>
        <v>0</v>
      </c>
      <c r="T8591">
        <f t="shared" si="942"/>
        <v>25</v>
      </c>
      <c r="U8591">
        <f t="shared" si="943"/>
        <v>0</v>
      </c>
      <c r="V8591" t="str">
        <f t="shared" si="944"/>
        <v/>
      </c>
    </row>
    <row r="8592" spans="1:22" x14ac:dyDescent="0.2">
      <c r="A8592" t="s">
        <v>23986</v>
      </c>
      <c r="B8592" t="s">
        <v>682</v>
      </c>
      <c r="C8592">
        <v>101742197</v>
      </c>
      <c r="D8592">
        <v>101742317</v>
      </c>
      <c r="E8592">
        <v>121</v>
      </c>
      <c r="F8592" t="s">
        <v>74</v>
      </c>
      <c r="G8592" t="s">
        <v>3040</v>
      </c>
      <c r="H8592" t="s">
        <v>23987</v>
      </c>
      <c r="I8592">
        <v>0</v>
      </c>
      <c r="J8592">
        <v>0</v>
      </c>
      <c r="K8592">
        <v>0</v>
      </c>
      <c r="L8592">
        <v>0</v>
      </c>
      <c r="M8592">
        <v>0</v>
      </c>
      <c r="N8592">
        <v>0</v>
      </c>
      <c r="O8592" t="str">
        <f t="shared" si="938"/>
        <v/>
      </c>
      <c r="P8592">
        <f>IF(ISERROR(VLOOKUP(G8592,Genes!$A$2:$A$749,1,0)),0,1)</f>
        <v>1</v>
      </c>
      <c r="Q8592">
        <f t="shared" si="939"/>
        <v>0</v>
      </c>
      <c r="R8592">
        <f t="shared" si="940"/>
        <v>0</v>
      </c>
      <c r="S8592">
        <f t="shared" si="941"/>
        <v>0</v>
      </c>
      <c r="T8592">
        <f t="shared" si="942"/>
        <v>26</v>
      </c>
      <c r="U8592">
        <f t="shared" si="943"/>
        <v>0</v>
      </c>
      <c r="V8592" t="str">
        <f t="shared" si="944"/>
        <v/>
      </c>
    </row>
    <row r="8593" spans="1:22" x14ac:dyDescent="0.2">
      <c r="A8593" t="s">
        <v>23988</v>
      </c>
      <c r="B8593" t="s">
        <v>682</v>
      </c>
      <c r="C8593">
        <v>101742014</v>
      </c>
      <c r="D8593">
        <v>101742112</v>
      </c>
      <c r="E8593">
        <v>99</v>
      </c>
      <c r="F8593" t="s">
        <v>74</v>
      </c>
      <c r="G8593" t="s">
        <v>3040</v>
      </c>
      <c r="H8593" t="s">
        <v>23989</v>
      </c>
      <c r="I8593">
        <v>0</v>
      </c>
      <c r="J8593">
        <v>0</v>
      </c>
      <c r="K8593">
        <v>0</v>
      </c>
      <c r="L8593">
        <v>0</v>
      </c>
      <c r="M8593">
        <v>0</v>
      </c>
      <c r="N8593">
        <v>0</v>
      </c>
      <c r="O8593" t="str">
        <f t="shared" si="938"/>
        <v/>
      </c>
      <c r="P8593">
        <f>IF(ISERROR(VLOOKUP(G8593,Genes!$A$2:$A$749,1,0)),0,1)</f>
        <v>1</v>
      </c>
      <c r="Q8593">
        <f t="shared" si="939"/>
        <v>0</v>
      </c>
      <c r="R8593">
        <f t="shared" si="940"/>
        <v>0</v>
      </c>
      <c r="S8593">
        <f t="shared" si="941"/>
        <v>0</v>
      </c>
      <c r="T8593">
        <f t="shared" si="942"/>
        <v>27</v>
      </c>
      <c r="U8593">
        <f t="shared" si="943"/>
        <v>0</v>
      </c>
      <c r="V8593" t="str">
        <f t="shared" si="944"/>
        <v/>
      </c>
    </row>
    <row r="8594" spans="1:22" x14ac:dyDescent="0.2">
      <c r="A8594" t="s">
        <v>23990</v>
      </c>
      <c r="B8594" t="s">
        <v>682</v>
      </c>
      <c r="C8594">
        <v>101736062</v>
      </c>
      <c r="D8594">
        <v>101736155</v>
      </c>
      <c r="E8594">
        <v>94</v>
      </c>
      <c r="F8594" t="s">
        <v>74</v>
      </c>
      <c r="G8594" t="s">
        <v>3040</v>
      </c>
      <c r="H8594" t="s">
        <v>23991</v>
      </c>
      <c r="I8594">
        <v>0</v>
      </c>
      <c r="J8594">
        <v>0</v>
      </c>
      <c r="K8594">
        <v>0</v>
      </c>
      <c r="L8594">
        <v>0</v>
      </c>
      <c r="M8594">
        <v>0</v>
      </c>
      <c r="N8594">
        <v>0</v>
      </c>
      <c r="O8594" t="str">
        <f t="shared" si="938"/>
        <v/>
      </c>
      <c r="P8594">
        <f>IF(ISERROR(VLOOKUP(G8594,Genes!$A$2:$A$749,1,0)),0,1)</f>
        <v>1</v>
      </c>
      <c r="Q8594">
        <f t="shared" si="939"/>
        <v>0</v>
      </c>
      <c r="R8594">
        <f t="shared" si="940"/>
        <v>0</v>
      </c>
      <c r="S8594">
        <f t="shared" si="941"/>
        <v>0</v>
      </c>
      <c r="T8594">
        <f t="shared" si="942"/>
        <v>28</v>
      </c>
      <c r="U8594">
        <f t="shared" si="943"/>
        <v>0</v>
      </c>
      <c r="V8594" t="str">
        <f t="shared" si="944"/>
        <v/>
      </c>
    </row>
    <row r="8595" spans="1:22" x14ac:dyDescent="0.2">
      <c r="A8595" t="s">
        <v>23992</v>
      </c>
      <c r="B8595" t="s">
        <v>682</v>
      </c>
      <c r="C8595">
        <v>101735443</v>
      </c>
      <c r="D8595">
        <v>101735549</v>
      </c>
      <c r="E8595">
        <v>107</v>
      </c>
      <c r="F8595" t="s">
        <v>74</v>
      </c>
      <c r="G8595" t="s">
        <v>3040</v>
      </c>
      <c r="H8595" t="s">
        <v>23993</v>
      </c>
      <c r="I8595">
        <v>0</v>
      </c>
      <c r="J8595">
        <v>0</v>
      </c>
      <c r="K8595">
        <v>0</v>
      </c>
      <c r="L8595">
        <v>0</v>
      </c>
      <c r="M8595">
        <v>0</v>
      </c>
      <c r="N8595">
        <v>0</v>
      </c>
      <c r="O8595" t="str">
        <f t="shared" si="938"/>
        <v/>
      </c>
      <c r="P8595">
        <f>IF(ISERROR(VLOOKUP(G8595,Genes!$A$2:$A$749,1,0)),0,1)</f>
        <v>1</v>
      </c>
      <c r="Q8595">
        <f t="shared" si="939"/>
        <v>0</v>
      </c>
      <c r="R8595">
        <f t="shared" si="940"/>
        <v>0</v>
      </c>
      <c r="S8595">
        <f t="shared" si="941"/>
        <v>0</v>
      </c>
      <c r="T8595">
        <f t="shared" si="942"/>
        <v>29</v>
      </c>
      <c r="U8595">
        <f t="shared" si="943"/>
        <v>0</v>
      </c>
      <c r="V8595" t="str">
        <f t="shared" si="944"/>
        <v/>
      </c>
    </row>
    <row r="8596" spans="1:22" x14ac:dyDescent="0.2">
      <c r="A8596" t="s">
        <v>23994</v>
      </c>
      <c r="B8596" t="s">
        <v>682</v>
      </c>
      <c r="C8596">
        <v>101735160</v>
      </c>
      <c r="D8596">
        <v>101735234</v>
      </c>
      <c r="E8596">
        <v>75</v>
      </c>
      <c r="F8596" t="s">
        <v>74</v>
      </c>
      <c r="G8596" t="s">
        <v>3040</v>
      </c>
      <c r="H8596" t="s">
        <v>23995</v>
      </c>
      <c r="I8596">
        <v>0</v>
      </c>
      <c r="J8596">
        <v>0</v>
      </c>
      <c r="K8596">
        <v>0</v>
      </c>
      <c r="L8596">
        <v>0</v>
      </c>
      <c r="M8596">
        <v>0</v>
      </c>
      <c r="N8596">
        <v>0</v>
      </c>
      <c r="O8596" t="str">
        <f t="shared" si="938"/>
        <v/>
      </c>
      <c r="P8596">
        <f>IF(ISERROR(VLOOKUP(G8596,Genes!$A$2:$A$749,1,0)),0,1)</f>
        <v>1</v>
      </c>
      <c r="Q8596">
        <f t="shared" si="939"/>
        <v>0</v>
      </c>
      <c r="R8596">
        <f t="shared" si="940"/>
        <v>0</v>
      </c>
      <c r="S8596">
        <f t="shared" si="941"/>
        <v>0</v>
      </c>
      <c r="T8596">
        <f t="shared" si="942"/>
        <v>30</v>
      </c>
      <c r="U8596">
        <f t="shared" si="943"/>
        <v>0</v>
      </c>
      <c r="V8596" t="str">
        <f t="shared" si="944"/>
        <v/>
      </c>
    </row>
    <row r="8597" spans="1:22" x14ac:dyDescent="0.2">
      <c r="A8597" t="s">
        <v>23996</v>
      </c>
      <c r="B8597" t="s">
        <v>682</v>
      </c>
      <c r="C8597">
        <v>101733878</v>
      </c>
      <c r="D8597">
        <v>101733997</v>
      </c>
      <c r="E8597">
        <v>120</v>
      </c>
      <c r="F8597" t="s">
        <v>74</v>
      </c>
      <c r="G8597" t="s">
        <v>3040</v>
      </c>
      <c r="H8597" t="s">
        <v>23997</v>
      </c>
      <c r="I8597">
        <v>0</v>
      </c>
      <c r="J8597">
        <v>0</v>
      </c>
      <c r="K8597">
        <v>0</v>
      </c>
      <c r="L8597">
        <v>0</v>
      </c>
      <c r="M8597">
        <v>0</v>
      </c>
      <c r="N8597">
        <v>0</v>
      </c>
      <c r="O8597" t="str">
        <f t="shared" si="938"/>
        <v/>
      </c>
      <c r="P8597">
        <f>IF(ISERROR(VLOOKUP(G8597,Genes!$A$2:$A$749,1,0)),0,1)</f>
        <v>1</v>
      </c>
      <c r="Q8597">
        <f t="shared" si="939"/>
        <v>0</v>
      </c>
      <c r="R8597">
        <f t="shared" si="940"/>
        <v>0</v>
      </c>
      <c r="S8597">
        <f t="shared" si="941"/>
        <v>0</v>
      </c>
      <c r="T8597">
        <f t="shared" si="942"/>
        <v>31</v>
      </c>
      <c r="U8597">
        <f t="shared" si="943"/>
        <v>0</v>
      </c>
      <c r="V8597" t="str">
        <f t="shared" si="944"/>
        <v/>
      </c>
    </row>
    <row r="8598" spans="1:22" x14ac:dyDescent="0.2">
      <c r="A8598" t="s">
        <v>23998</v>
      </c>
      <c r="B8598" t="s">
        <v>682</v>
      </c>
      <c r="C8598">
        <v>101728224</v>
      </c>
      <c r="D8598">
        <v>101728292</v>
      </c>
      <c r="E8598">
        <v>69</v>
      </c>
      <c r="F8598" t="s">
        <v>74</v>
      </c>
      <c r="G8598" t="s">
        <v>3040</v>
      </c>
      <c r="H8598" t="s">
        <v>23999</v>
      </c>
      <c r="I8598">
        <v>0</v>
      </c>
      <c r="J8598">
        <v>0</v>
      </c>
      <c r="K8598">
        <v>0</v>
      </c>
      <c r="L8598">
        <v>0</v>
      </c>
      <c r="M8598">
        <v>0</v>
      </c>
      <c r="N8598">
        <v>0</v>
      </c>
      <c r="O8598" t="str">
        <f t="shared" si="938"/>
        <v/>
      </c>
      <c r="P8598">
        <f>IF(ISERROR(VLOOKUP(G8598,Genes!$A$2:$A$749,1,0)),0,1)</f>
        <v>1</v>
      </c>
      <c r="Q8598">
        <f t="shared" si="939"/>
        <v>0</v>
      </c>
      <c r="R8598">
        <f t="shared" si="940"/>
        <v>0</v>
      </c>
      <c r="S8598">
        <f t="shared" si="941"/>
        <v>0</v>
      </c>
      <c r="T8598">
        <f t="shared" si="942"/>
        <v>32</v>
      </c>
      <c r="U8598">
        <f t="shared" si="943"/>
        <v>0</v>
      </c>
      <c r="V8598" t="str">
        <f t="shared" si="944"/>
        <v/>
      </c>
    </row>
    <row r="8599" spans="1:22" x14ac:dyDescent="0.2">
      <c r="A8599" t="s">
        <v>24000</v>
      </c>
      <c r="B8599" t="s">
        <v>682</v>
      </c>
      <c r="C8599">
        <v>101726865</v>
      </c>
      <c r="D8599">
        <v>101727013</v>
      </c>
      <c r="E8599">
        <v>149</v>
      </c>
      <c r="F8599" t="s">
        <v>74</v>
      </c>
      <c r="G8599" t="s">
        <v>3040</v>
      </c>
      <c r="H8599" t="s">
        <v>24001</v>
      </c>
      <c r="I8599">
        <v>0</v>
      </c>
      <c r="J8599">
        <v>0</v>
      </c>
      <c r="K8599">
        <v>0</v>
      </c>
      <c r="L8599">
        <v>0</v>
      </c>
      <c r="M8599">
        <v>0</v>
      </c>
      <c r="N8599">
        <v>0</v>
      </c>
      <c r="O8599" t="str">
        <f t="shared" si="938"/>
        <v/>
      </c>
      <c r="P8599">
        <f>IF(ISERROR(VLOOKUP(G8599,Genes!$A$2:$A$749,1,0)),0,1)</f>
        <v>1</v>
      </c>
      <c r="Q8599">
        <f t="shared" si="939"/>
        <v>0</v>
      </c>
      <c r="R8599">
        <f t="shared" si="940"/>
        <v>0</v>
      </c>
      <c r="S8599">
        <f t="shared" si="941"/>
        <v>0</v>
      </c>
      <c r="T8599">
        <f t="shared" si="942"/>
        <v>33</v>
      </c>
      <c r="U8599">
        <f t="shared" si="943"/>
        <v>0</v>
      </c>
      <c r="V8599" t="str">
        <f t="shared" si="944"/>
        <v/>
      </c>
    </row>
    <row r="8600" spans="1:22" x14ac:dyDescent="0.2">
      <c r="A8600" t="s">
        <v>24002</v>
      </c>
      <c r="B8600" t="s">
        <v>682</v>
      </c>
      <c r="C8600">
        <v>102047534</v>
      </c>
      <c r="D8600">
        <v>102047716</v>
      </c>
      <c r="E8600">
        <v>183</v>
      </c>
      <c r="F8600" t="s">
        <v>74</v>
      </c>
      <c r="G8600" t="s">
        <v>3040</v>
      </c>
      <c r="H8600" t="s">
        <v>24003</v>
      </c>
      <c r="I8600">
        <v>0</v>
      </c>
      <c r="J8600">
        <v>0</v>
      </c>
      <c r="K8600">
        <v>0</v>
      </c>
      <c r="L8600">
        <v>0</v>
      </c>
      <c r="M8600">
        <v>0</v>
      </c>
      <c r="N8600">
        <v>0</v>
      </c>
      <c r="O8600" t="str">
        <f t="shared" si="938"/>
        <v/>
      </c>
      <c r="P8600">
        <f>IF(ISERROR(VLOOKUP(G8600,Genes!$A$2:$A$749,1,0)),0,1)</f>
        <v>1</v>
      </c>
      <c r="Q8600">
        <f t="shared" si="939"/>
        <v>0</v>
      </c>
      <c r="R8600">
        <f t="shared" si="940"/>
        <v>0</v>
      </c>
      <c r="S8600">
        <f t="shared" si="941"/>
        <v>0</v>
      </c>
      <c r="T8600">
        <f t="shared" si="942"/>
        <v>34</v>
      </c>
      <c r="U8600">
        <f t="shared" si="943"/>
        <v>0</v>
      </c>
      <c r="V8600" t="str">
        <f t="shared" si="944"/>
        <v/>
      </c>
    </row>
    <row r="8601" spans="1:22" x14ac:dyDescent="0.2">
      <c r="A8601" t="s">
        <v>24004</v>
      </c>
      <c r="B8601" t="s">
        <v>682</v>
      </c>
      <c r="C8601">
        <v>101725936</v>
      </c>
      <c r="D8601">
        <v>101726029</v>
      </c>
      <c r="E8601">
        <v>94</v>
      </c>
      <c r="F8601" t="s">
        <v>74</v>
      </c>
      <c r="G8601" t="s">
        <v>3040</v>
      </c>
      <c r="H8601" t="s">
        <v>24005</v>
      </c>
      <c r="I8601">
        <v>0</v>
      </c>
      <c r="J8601">
        <v>0</v>
      </c>
      <c r="K8601">
        <v>0</v>
      </c>
      <c r="L8601">
        <v>0</v>
      </c>
      <c r="M8601">
        <v>0</v>
      </c>
      <c r="N8601">
        <v>0</v>
      </c>
      <c r="O8601" t="str">
        <f t="shared" si="938"/>
        <v/>
      </c>
      <c r="P8601">
        <f>IF(ISERROR(VLOOKUP(G8601,Genes!$A$2:$A$749,1,0)),0,1)</f>
        <v>1</v>
      </c>
      <c r="Q8601">
        <f t="shared" si="939"/>
        <v>0</v>
      </c>
      <c r="R8601">
        <f t="shared" si="940"/>
        <v>0</v>
      </c>
      <c r="S8601">
        <f t="shared" si="941"/>
        <v>0</v>
      </c>
      <c r="T8601">
        <f t="shared" si="942"/>
        <v>35</v>
      </c>
      <c r="U8601">
        <f t="shared" si="943"/>
        <v>0</v>
      </c>
      <c r="V8601" t="str">
        <f t="shared" si="944"/>
        <v/>
      </c>
    </row>
    <row r="8602" spans="1:22" x14ac:dyDescent="0.2">
      <c r="A8602" t="s">
        <v>24006</v>
      </c>
      <c r="B8602" t="s">
        <v>682</v>
      </c>
      <c r="C8602">
        <v>101721047</v>
      </c>
      <c r="D8602">
        <v>101721179</v>
      </c>
      <c r="E8602">
        <v>133</v>
      </c>
      <c r="F8602" t="s">
        <v>74</v>
      </c>
      <c r="G8602" t="s">
        <v>3040</v>
      </c>
      <c r="H8602" t="s">
        <v>24007</v>
      </c>
      <c r="I8602">
        <v>0</v>
      </c>
      <c r="J8602">
        <v>0</v>
      </c>
      <c r="K8602">
        <v>0</v>
      </c>
      <c r="L8602">
        <v>0</v>
      </c>
      <c r="M8602">
        <v>0</v>
      </c>
      <c r="N8602">
        <v>0</v>
      </c>
      <c r="O8602" t="str">
        <f t="shared" si="938"/>
        <v/>
      </c>
      <c r="P8602">
        <f>IF(ISERROR(VLOOKUP(G8602,Genes!$A$2:$A$749,1,0)),0,1)</f>
        <v>1</v>
      </c>
      <c r="Q8602">
        <f t="shared" si="939"/>
        <v>0</v>
      </c>
      <c r="R8602">
        <f t="shared" si="940"/>
        <v>0</v>
      </c>
      <c r="S8602">
        <f t="shared" si="941"/>
        <v>0</v>
      </c>
      <c r="T8602">
        <f t="shared" si="942"/>
        <v>36</v>
      </c>
      <c r="U8602">
        <f t="shared" si="943"/>
        <v>0</v>
      </c>
      <c r="V8602" t="str">
        <f t="shared" si="944"/>
        <v/>
      </c>
    </row>
    <row r="8603" spans="1:22" x14ac:dyDescent="0.2">
      <c r="A8603" t="s">
        <v>24008</v>
      </c>
      <c r="B8603" t="s">
        <v>682</v>
      </c>
      <c r="C8603">
        <v>101720270</v>
      </c>
      <c r="D8603">
        <v>101720385</v>
      </c>
      <c r="E8603">
        <v>116</v>
      </c>
      <c r="F8603" t="s">
        <v>74</v>
      </c>
      <c r="G8603" t="s">
        <v>3040</v>
      </c>
      <c r="H8603" t="s">
        <v>24009</v>
      </c>
      <c r="I8603">
        <v>0</v>
      </c>
      <c r="J8603">
        <v>0</v>
      </c>
      <c r="K8603">
        <v>0</v>
      </c>
      <c r="L8603">
        <v>0</v>
      </c>
      <c r="M8603">
        <v>0</v>
      </c>
      <c r="N8603">
        <v>0</v>
      </c>
      <c r="O8603" t="str">
        <f t="shared" si="938"/>
        <v/>
      </c>
      <c r="P8603">
        <f>IF(ISERROR(VLOOKUP(G8603,Genes!$A$2:$A$749,1,0)),0,1)</f>
        <v>1</v>
      </c>
      <c r="Q8603">
        <f t="shared" si="939"/>
        <v>0</v>
      </c>
      <c r="R8603">
        <f t="shared" si="940"/>
        <v>0</v>
      </c>
      <c r="S8603">
        <f t="shared" si="941"/>
        <v>0</v>
      </c>
      <c r="T8603">
        <f t="shared" si="942"/>
        <v>37</v>
      </c>
      <c r="U8603">
        <f t="shared" si="943"/>
        <v>0</v>
      </c>
      <c r="V8603" t="str">
        <f t="shared" si="944"/>
        <v/>
      </c>
    </row>
    <row r="8604" spans="1:22" x14ac:dyDescent="0.2">
      <c r="A8604" t="s">
        <v>24010</v>
      </c>
      <c r="B8604" t="s">
        <v>682</v>
      </c>
      <c r="C8604">
        <v>101717756</v>
      </c>
      <c r="D8604">
        <v>101717913</v>
      </c>
      <c r="E8604">
        <v>158</v>
      </c>
      <c r="F8604" t="s">
        <v>74</v>
      </c>
      <c r="G8604" t="s">
        <v>3040</v>
      </c>
      <c r="H8604" t="s">
        <v>24011</v>
      </c>
      <c r="I8604">
        <v>0</v>
      </c>
      <c r="J8604">
        <v>0</v>
      </c>
      <c r="K8604">
        <v>0</v>
      </c>
      <c r="L8604">
        <v>0</v>
      </c>
      <c r="M8604">
        <v>0</v>
      </c>
      <c r="N8604">
        <v>0</v>
      </c>
      <c r="O8604" t="str">
        <f t="shared" si="938"/>
        <v/>
      </c>
      <c r="P8604">
        <f>IF(ISERROR(VLOOKUP(G8604,Genes!$A$2:$A$749,1,0)),0,1)</f>
        <v>1</v>
      </c>
      <c r="Q8604">
        <f t="shared" si="939"/>
        <v>0</v>
      </c>
      <c r="R8604">
        <f t="shared" si="940"/>
        <v>0</v>
      </c>
      <c r="S8604">
        <f t="shared" si="941"/>
        <v>0</v>
      </c>
      <c r="T8604">
        <f t="shared" si="942"/>
        <v>38</v>
      </c>
      <c r="U8604">
        <f t="shared" si="943"/>
        <v>0</v>
      </c>
      <c r="V8604" t="str">
        <f t="shared" si="944"/>
        <v/>
      </c>
    </row>
    <row r="8605" spans="1:22" x14ac:dyDescent="0.2">
      <c r="A8605" t="s">
        <v>24012</v>
      </c>
      <c r="B8605" t="s">
        <v>682</v>
      </c>
      <c r="C8605">
        <v>101714320</v>
      </c>
      <c r="D8605">
        <v>101714470</v>
      </c>
      <c r="E8605">
        <v>151</v>
      </c>
      <c r="F8605" t="s">
        <v>74</v>
      </c>
      <c r="G8605" t="s">
        <v>3040</v>
      </c>
      <c r="H8605" t="s">
        <v>24013</v>
      </c>
      <c r="I8605">
        <v>0</v>
      </c>
      <c r="J8605">
        <v>0</v>
      </c>
      <c r="K8605">
        <v>0</v>
      </c>
      <c r="L8605">
        <v>0</v>
      </c>
      <c r="M8605">
        <v>0</v>
      </c>
      <c r="N8605">
        <v>0</v>
      </c>
      <c r="O8605" t="str">
        <f t="shared" si="938"/>
        <v/>
      </c>
      <c r="P8605">
        <f>IF(ISERROR(VLOOKUP(G8605,Genes!$A$2:$A$749,1,0)),0,1)</f>
        <v>1</v>
      </c>
      <c r="Q8605">
        <f t="shared" si="939"/>
        <v>0</v>
      </c>
      <c r="R8605">
        <f t="shared" si="940"/>
        <v>0</v>
      </c>
      <c r="S8605">
        <f t="shared" si="941"/>
        <v>0</v>
      </c>
      <c r="T8605">
        <f t="shared" si="942"/>
        <v>39</v>
      </c>
      <c r="U8605">
        <f t="shared" si="943"/>
        <v>0</v>
      </c>
      <c r="V8605" t="str">
        <f t="shared" si="944"/>
        <v/>
      </c>
    </row>
    <row r="8606" spans="1:22" x14ac:dyDescent="0.2">
      <c r="A8606" t="s">
        <v>24014</v>
      </c>
      <c r="B8606" t="s">
        <v>682</v>
      </c>
      <c r="C8606">
        <v>101712170</v>
      </c>
      <c r="D8606">
        <v>101712319</v>
      </c>
      <c r="E8606">
        <v>150</v>
      </c>
      <c r="F8606" t="s">
        <v>74</v>
      </c>
      <c r="G8606" t="s">
        <v>3040</v>
      </c>
      <c r="H8606" t="s">
        <v>24015</v>
      </c>
      <c r="I8606">
        <v>0</v>
      </c>
      <c r="J8606">
        <v>0</v>
      </c>
      <c r="K8606">
        <v>0</v>
      </c>
      <c r="L8606">
        <v>0</v>
      </c>
      <c r="M8606">
        <v>0</v>
      </c>
      <c r="N8606">
        <v>0</v>
      </c>
      <c r="O8606" t="str">
        <f t="shared" si="938"/>
        <v/>
      </c>
      <c r="P8606">
        <f>IF(ISERROR(VLOOKUP(G8606,Genes!$A$2:$A$749,1,0)),0,1)</f>
        <v>1</v>
      </c>
      <c r="Q8606">
        <f t="shared" si="939"/>
        <v>0</v>
      </c>
      <c r="R8606">
        <f t="shared" si="940"/>
        <v>0</v>
      </c>
      <c r="S8606">
        <f t="shared" si="941"/>
        <v>0</v>
      </c>
      <c r="T8606">
        <f t="shared" si="942"/>
        <v>40</v>
      </c>
      <c r="U8606">
        <f t="shared" si="943"/>
        <v>0</v>
      </c>
      <c r="V8606" t="str">
        <f t="shared" si="944"/>
        <v/>
      </c>
    </row>
    <row r="8607" spans="1:22" x14ac:dyDescent="0.2">
      <c r="A8607" t="s">
        <v>24016</v>
      </c>
      <c r="B8607" t="s">
        <v>682</v>
      </c>
      <c r="C8607">
        <v>101710291</v>
      </c>
      <c r="D8607">
        <v>101710408</v>
      </c>
      <c r="E8607">
        <v>118</v>
      </c>
      <c r="F8607" t="s">
        <v>74</v>
      </c>
      <c r="G8607" t="s">
        <v>3040</v>
      </c>
      <c r="H8607" t="s">
        <v>24017</v>
      </c>
      <c r="I8607">
        <v>0</v>
      </c>
      <c r="J8607">
        <v>0</v>
      </c>
      <c r="K8607">
        <v>0</v>
      </c>
      <c r="L8607">
        <v>0</v>
      </c>
      <c r="M8607">
        <v>0</v>
      </c>
      <c r="N8607">
        <v>0</v>
      </c>
      <c r="O8607" t="str">
        <f t="shared" si="938"/>
        <v/>
      </c>
      <c r="P8607">
        <f>IF(ISERROR(VLOOKUP(G8607,Genes!$A$2:$A$749,1,0)),0,1)</f>
        <v>1</v>
      </c>
      <c r="Q8607">
        <f t="shared" si="939"/>
        <v>0</v>
      </c>
      <c r="R8607">
        <f t="shared" si="940"/>
        <v>0</v>
      </c>
      <c r="S8607">
        <f t="shared" si="941"/>
        <v>0</v>
      </c>
      <c r="T8607">
        <f t="shared" si="942"/>
        <v>41</v>
      </c>
      <c r="U8607">
        <f t="shared" si="943"/>
        <v>0</v>
      </c>
      <c r="V8607" t="str">
        <f t="shared" si="944"/>
        <v/>
      </c>
    </row>
    <row r="8608" spans="1:22" x14ac:dyDescent="0.2">
      <c r="A8608" t="s">
        <v>24018</v>
      </c>
      <c r="B8608" t="s">
        <v>682</v>
      </c>
      <c r="C8608">
        <v>101707647</v>
      </c>
      <c r="D8608">
        <v>101707840</v>
      </c>
      <c r="E8608">
        <v>194</v>
      </c>
      <c r="F8608" t="s">
        <v>74</v>
      </c>
      <c r="G8608" t="s">
        <v>3040</v>
      </c>
      <c r="H8608" t="s">
        <v>24019</v>
      </c>
      <c r="I8608">
        <v>0</v>
      </c>
      <c r="J8608">
        <v>0</v>
      </c>
      <c r="K8608">
        <v>0</v>
      </c>
      <c r="L8608">
        <v>0</v>
      </c>
      <c r="M8608">
        <v>0</v>
      </c>
      <c r="N8608">
        <v>0</v>
      </c>
      <c r="O8608" t="str">
        <f t="shared" si="938"/>
        <v/>
      </c>
      <c r="P8608">
        <f>IF(ISERROR(VLOOKUP(G8608,Genes!$A$2:$A$749,1,0)),0,1)</f>
        <v>1</v>
      </c>
      <c r="Q8608">
        <f t="shared" si="939"/>
        <v>0</v>
      </c>
      <c r="R8608">
        <f t="shared" si="940"/>
        <v>0</v>
      </c>
      <c r="S8608">
        <f t="shared" si="941"/>
        <v>0</v>
      </c>
      <c r="T8608">
        <f t="shared" si="942"/>
        <v>42</v>
      </c>
      <c r="U8608">
        <f t="shared" si="943"/>
        <v>0</v>
      </c>
      <c r="V8608" t="str">
        <f t="shared" si="944"/>
        <v/>
      </c>
    </row>
    <row r="8609" spans="1:22" x14ac:dyDescent="0.2">
      <c r="A8609" t="s">
        <v>24020</v>
      </c>
      <c r="B8609" t="s">
        <v>682</v>
      </c>
      <c r="C8609">
        <v>102030921</v>
      </c>
      <c r="D8609">
        <v>102031004</v>
      </c>
      <c r="E8609">
        <v>84</v>
      </c>
      <c r="F8609" t="s">
        <v>74</v>
      </c>
      <c r="G8609" t="s">
        <v>3040</v>
      </c>
      <c r="H8609" t="s">
        <v>24021</v>
      </c>
      <c r="I8609">
        <v>0</v>
      </c>
      <c r="J8609">
        <v>0</v>
      </c>
      <c r="K8609">
        <v>0</v>
      </c>
      <c r="L8609">
        <v>0</v>
      </c>
      <c r="M8609">
        <v>0</v>
      </c>
      <c r="N8609">
        <v>0</v>
      </c>
      <c r="O8609" t="str">
        <f t="shared" si="938"/>
        <v/>
      </c>
      <c r="P8609">
        <f>IF(ISERROR(VLOOKUP(G8609,Genes!$A$2:$A$749,1,0)),0,1)</f>
        <v>1</v>
      </c>
      <c r="Q8609">
        <f t="shared" si="939"/>
        <v>0</v>
      </c>
      <c r="R8609">
        <f t="shared" si="940"/>
        <v>0</v>
      </c>
      <c r="S8609">
        <f t="shared" si="941"/>
        <v>0</v>
      </c>
      <c r="T8609">
        <f t="shared" si="942"/>
        <v>43</v>
      </c>
      <c r="U8609">
        <f t="shared" si="943"/>
        <v>0</v>
      </c>
      <c r="V8609" t="str">
        <f t="shared" si="944"/>
        <v/>
      </c>
    </row>
    <row r="8610" spans="1:22" x14ac:dyDescent="0.2">
      <c r="A8610" t="s">
        <v>24022</v>
      </c>
      <c r="B8610" t="s">
        <v>682</v>
      </c>
      <c r="C8610">
        <v>102029268</v>
      </c>
      <c r="D8610">
        <v>102029407</v>
      </c>
      <c r="E8610">
        <v>140</v>
      </c>
      <c r="F8610" t="s">
        <v>74</v>
      </c>
      <c r="G8610" t="s">
        <v>3040</v>
      </c>
      <c r="H8610" t="s">
        <v>24023</v>
      </c>
      <c r="I8610">
        <v>0</v>
      </c>
      <c r="J8610">
        <v>0</v>
      </c>
      <c r="K8610">
        <v>0</v>
      </c>
      <c r="L8610">
        <v>0</v>
      </c>
      <c r="M8610">
        <v>0</v>
      </c>
      <c r="N8610">
        <v>0</v>
      </c>
      <c r="O8610" t="str">
        <f t="shared" si="938"/>
        <v/>
      </c>
      <c r="P8610">
        <f>IF(ISERROR(VLOOKUP(G8610,Genes!$A$2:$A$749,1,0)),0,1)</f>
        <v>1</v>
      </c>
      <c r="Q8610">
        <f t="shared" si="939"/>
        <v>0</v>
      </c>
      <c r="R8610">
        <f t="shared" si="940"/>
        <v>0</v>
      </c>
      <c r="S8610">
        <f t="shared" si="941"/>
        <v>0</v>
      </c>
      <c r="T8610">
        <f t="shared" si="942"/>
        <v>44</v>
      </c>
      <c r="U8610">
        <f t="shared" si="943"/>
        <v>0</v>
      </c>
      <c r="V8610" t="str">
        <f t="shared" si="944"/>
        <v/>
      </c>
    </row>
    <row r="8611" spans="1:22" x14ac:dyDescent="0.2">
      <c r="A8611" t="s">
        <v>24024</v>
      </c>
      <c r="B8611" t="s">
        <v>682</v>
      </c>
      <c r="C8611">
        <v>102029051</v>
      </c>
      <c r="D8611">
        <v>102029179</v>
      </c>
      <c r="E8611">
        <v>129</v>
      </c>
      <c r="F8611" t="s">
        <v>74</v>
      </c>
      <c r="G8611" t="s">
        <v>3040</v>
      </c>
      <c r="H8611" t="s">
        <v>24025</v>
      </c>
      <c r="I8611">
        <v>0</v>
      </c>
      <c r="J8611">
        <v>0</v>
      </c>
      <c r="K8611">
        <v>0</v>
      </c>
      <c r="L8611">
        <v>0</v>
      </c>
      <c r="M8611">
        <v>0</v>
      </c>
      <c r="N8611">
        <v>0</v>
      </c>
      <c r="O8611" t="str">
        <f t="shared" si="938"/>
        <v/>
      </c>
      <c r="P8611">
        <f>IF(ISERROR(VLOOKUP(G8611,Genes!$A$2:$A$749,1,0)),0,1)</f>
        <v>1</v>
      </c>
      <c r="Q8611">
        <f t="shared" si="939"/>
        <v>0</v>
      </c>
      <c r="R8611">
        <f t="shared" si="940"/>
        <v>0</v>
      </c>
      <c r="S8611">
        <f t="shared" si="941"/>
        <v>0</v>
      </c>
      <c r="T8611">
        <f t="shared" si="942"/>
        <v>45</v>
      </c>
      <c r="U8611">
        <f t="shared" si="943"/>
        <v>0</v>
      </c>
      <c r="V8611" t="str">
        <f t="shared" si="944"/>
        <v/>
      </c>
    </row>
    <row r="8612" spans="1:22" x14ac:dyDescent="0.2">
      <c r="A8612" t="s">
        <v>24026</v>
      </c>
      <c r="B8612" t="s">
        <v>682</v>
      </c>
      <c r="C8612">
        <v>101999839</v>
      </c>
      <c r="D8612">
        <v>102000035</v>
      </c>
      <c r="E8612">
        <v>197</v>
      </c>
      <c r="F8612" t="s">
        <v>74</v>
      </c>
      <c r="G8612" t="s">
        <v>3040</v>
      </c>
      <c r="H8612" t="s">
        <v>24027</v>
      </c>
      <c r="I8612">
        <v>0</v>
      </c>
      <c r="J8612">
        <v>0</v>
      </c>
      <c r="K8612">
        <v>0</v>
      </c>
      <c r="L8612">
        <v>0</v>
      </c>
      <c r="M8612">
        <v>0</v>
      </c>
      <c r="N8612">
        <v>0</v>
      </c>
      <c r="O8612" t="str">
        <f t="shared" si="938"/>
        <v/>
      </c>
      <c r="P8612">
        <f>IF(ISERROR(VLOOKUP(G8612,Genes!$A$2:$A$749,1,0)),0,1)</f>
        <v>1</v>
      </c>
      <c r="Q8612">
        <f t="shared" si="939"/>
        <v>0</v>
      </c>
      <c r="R8612">
        <f t="shared" si="940"/>
        <v>0</v>
      </c>
      <c r="S8612">
        <f t="shared" si="941"/>
        <v>0</v>
      </c>
      <c r="T8612">
        <f t="shared" si="942"/>
        <v>46</v>
      </c>
      <c r="U8612">
        <f t="shared" si="943"/>
        <v>0</v>
      </c>
      <c r="V8612" t="str">
        <f t="shared" si="944"/>
        <v/>
      </c>
    </row>
    <row r="8613" spans="1:22" x14ac:dyDescent="0.2">
      <c r="A8613" t="s">
        <v>24028</v>
      </c>
      <c r="B8613" t="s">
        <v>682</v>
      </c>
      <c r="C8613">
        <v>101997617</v>
      </c>
      <c r="D8613">
        <v>101997771</v>
      </c>
      <c r="E8613">
        <v>155</v>
      </c>
      <c r="F8613" t="s">
        <v>74</v>
      </c>
      <c r="G8613" t="s">
        <v>3040</v>
      </c>
      <c r="H8613" t="s">
        <v>24029</v>
      </c>
      <c r="I8613">
        <v>0</v>
      </c>
      <c r="J8613">
        <v>0</v>
      </c>
      <c r="K8613">
        <v>0</v>
      </c>
      <c r="L8613">
        <v>0</v>
      </c>
      <c r="M8613">
        <v>0</v>
      </c>
      <c r="N8613">
        <v>0</v>
      </c>
      <c r="O8613" t="str">
        <f t="shared" si="938"/>
        <v>NALCN</v>
      </c>
      <c r="P8613">
        <f>IF(ISERROR(VLOOKUP(G8613,Genes!$A$2:$A$749,1,0)),0,1)</f>
        <v>1</v>
      </c>
      <c r="Q8613">
        <f t="shared" si="939"/>
        <v>0</v>
      </c>
      <c r="R8613">
        <f t="shared" si="940"/>
        <v>0</v>
      </c>
      <c r="S8613">
        <f t="shared" si="941"/>
        <v>0</v>
      </c>
      <c r="T8613">
        <f t="shared" si="942"/>
        <v>47</v>
      </c>
      <c r="U8613">
        <f t="shared" si="943"/>
        <v>1</v>
      </c>
      <c r="V8613">
        <f t="shared" si="944"/>
        <v>0</v>
      </c>
    </row>
    <row r="8614" spans="1:22" x14ac:dyDescent="0.2">
      <c r="A8614" t="s">
        <v>24030</v>
      </c>
      <c r="B8614" t="s">
        <v>256</v>
      </c>
      <c r="C8614">
        <v>90996753</v>
      </c>
      <c r="D8614">
        <v>90996789</v>
      </c>
      <c r="E8614">
        <v>37</v>
      </c>
      <c r="F8614" t="s">
        <v>74</v>
      </c>
      <c r="G8614" t="s">
        <v>3047</v>
      </c>
      <c r="H8614" t="s">
        <v>24031</v>
      </c>
      <c r="I8614">
        <v>2</v>
      </c>
      <c r="J8614">
        <v>2</v>
      </c>
      <c r="K8614">
        <v>0</v>
      </c>
      <c r="L8614">
        <v>0</v>
      </c>
      <c r="M8614">
        <v>0</v>
      </c>
      <c r="N8614">
        <v>0</v>
      </c>
      <c r="O8614" t="str">
        <f t="shared" si="938"/>
        <v/>
      </c>
      <c r="P8614">
        <f>IF(ISERROR(VLOOKUP(G8614,Genes!$A$2:$A$749,1,0)),0,1)</f>
        <v>1</v>
      </c>
      <c r="Q8614">
        <f t="shared" si="939"/>
        <v>1</v>
      </c>
      <c r="R8614">
        <f t="shared" si="940"/>
        <v>1</v>
      </c>
      <c r="S8614">
        <f t="shared" si="941"/>
        <v>1</v>
      </c>
      <c r="T8614">
        <f t="shared" si="942"/>
        <v>1</v>
      </c>
      <c r="U8614">
        <f t="shared" si="943"/>
        <v>0</v>
      </c>
      <c r="V8614" t="str">
        <f t="shared" si="944"/>
        <v/>
      </c>
    </row>
    <row r="8615" spans="1:22" x14ac:dyDescent="0.2">
      <c r="A8615" t="s">
        <v>24032</v>
      </c>
      <c r="B8615" t="s">
        <v>256</v>
      </c>
      <c r="C8615">
        <v>90976638</v>
      </c>
      <c r="D8615">
        <v>90976735</v>
      </c>
      <c r="E8615">
        <v>98</v>
      </c>
      <c r="F8615" t="s">
        <v>74</v>
      </c>
      <c r="G8615" t="s">
        <v>3047</v>
      </c>
      <c r="H8615" t="s">
        <v>24033</v>
      </c>
      <c r="I8615">
        <v>2</v>
      </c>
      <c r="J8615">
        <v>0</v>
      </c>
      <c r="K8615">
        <v>2</v>
      </c>
      <c r="L8615">
        <v>0</v>
      </c>
      <c r="M8615">
        <v>0</v>
      </c>
      <c r="N8615">
        <v>0</v>
      </c>
      <c r="O8615" t="str">
        <f t="shared" si="938"/>
        <v/>
      </c>
      <c r="P8615">
        <f>IF(ISERROR(VLOOKUP(G8615,Genes!$A$2:$A$749,1,0)),0,1)</f>
        <v>1</v>
      </c>
      <c r="Q8615">
        <f t="shared" si="939"/>
        <v>0</v>
      </c>
      <c r="R8615">
        <f t="shared" si="940"/>
        <v>1</v>
      </c>
      <c r="S8615">
        <f t="shared" si="941"/>
        <v>2</v>
      </c>
      <c r="T8615">
        <f t="shared" si="942"/>
        <v>2</v>
      </c>
      <c r="U8615">
        <f t="shared" si="943"/>
        <v>0</v>
      </c>
      <c r="V8615" t="str">
        <f t="shared" si="944"/>
        <v/>
      </c>
    </row>
    <row r="8616" spans="1:22" x14ac:dyDescent="0.2">
      <c r="A8616" t="s">
        <v>24034</v>
      </c>
      <c r="B8616" t="s">
        <v>256</v>
      </c>
      <c r="C8616">
        <v>90970953</v>
      </c>
      <c r="D8616">
        <v>90971082</v>
      </c>
      <c r="E8616">
        <v>130</v>
      </c>
      <c r="F8616" t="s">
        <v>74</v>
      </c>
      <c r="G8616" t="s">
        <v>3047</v>
      </c>
      <c r="H8616" t="s">
        <v>24035</v>
      </c>
      <c r="I8616">
        <v>3</v>
      </c>
      <c r="J8616">
        <v>1</v>
      </c>
      <c r="K8616">
        <v>2</v>
      </c>
      <c r="L8616">
        <v>0</v>
      </c>
      <c r="M8616">
        <v>0</v>
      </c>
      <c r="N8616">
        <v>0</v>
      </c>
      <c r="O8616" t="str">
        <f t="shared" si="938"/>
        <v/>
      </c>
      <c r="P8616">
        <f>IF(ISERROR(VLOOKUP(G8616,Genes!$A$2:$A$749,1,0)),0,1)</f>
        <v>1</v>
      </c>
      <c r="Q8616">
        <f t="shared" si="939"/>
        <v>0</v>
      </c>
      <c r="R8616">
        <f t="shared" si="940"/>
        <v>1</v>
      </c>
      <c r="S8616">
        <f t="shared" si="941"/>
        <v>3</v>
      </c>
      <c r="T8616">
        <f t="shared" si="942"/>
        <v>3</v>
      </c>
      <c r="U8616">
        <f t="shared" si="943"/>
        <v>0</v>
      </c>
      <c r="V8616" t="str">
        <f t="shared" si="944"/>
        <v/>
      </c>
    </row>
    <row r="8617" spans="1:22" x14ac:dyDescent="0.2">
      <c r="A8617" t="s">
        <v>24036</v>
      </c>
      <c r="B8617" t="s">
        <v>256</v>
      </c>
      <c r="C8617">
        <v>90967513</v>
      </c>
      <c r="D8617">
        <v>90967783</v>
      </c>
      <c r="E8617">
        <v>271</v>
      </c>
      <c r="F8617" t="s">
        <v>74</v>
      </c>
      <c r="G8617" t="s">
        <v>3047</v>
      </c>
      <c r="H8617" t="s">
        <v>24037</v>
      </c>
      <c r="I8617">
        <v>4</v>
      </c>
      <c r="J8617">
        <v>2</v>
      </c>
      <c r="K8617">
        <v>2</v>
      </c>
      <c r="L8617">
        <v>0</v>
      </c>
      <c r="M8617">
        <v>0</v>
      </c>
      <c r="N8617">
        <v>0</v>
      </c>
      <c r="O8617" t="str">
        <f t="shared" si="938"/>
        <v/>
      </c>
      <c r="P8617">
        <f>IF(ISERROR(VLOOKUP(G8617,Genes!$A$2:$A$749,1,0)),0,1)</f>
        <v>1</v>
      </c>
      <c r="Q8617">
        <f t="shared" si="939"/>
        <v>0</v>
      </c>
      <c r="R8617">
        <f t="shared" si="940"/>
        <v>1</v>
      </c>
      <c r="S8617">
        <f t="shared" si="941"/>
        <v>4</v>
      </c>
      <c r="T8617">
        <f t="shared" si="942"/>
        <v>4</v>
      </c>
      <c r="U8617">
        <f t="shared" si="943"/>
        <v>0</v>
      </c>
      <c r="V8617" t="str">
        <f t="shared" si="944"/>
        <v/>
      </c>
    </row>
    <row r="8618" spans="1:22" x14ac:dyDescent="0.2">
      <c r="A8618" t="s">
        <v>24038</v>
      </c>
      <c r="B8618" t="s">
        <v>256</v>
      </c>
      <c r="C8618">
        <v>90967511</v>
      </c>
      <c r="D8618">
        <v>90967783</v>
      </c>
      <c r="E8618">
        <v>273</v>
      </c>
      <c r="F8618" t="s">
        <v>74</v>
      </c>
      <c r="G8618" t="s">
        <v>3047</v>
      </c>
      <c r="H8618" t="s">
        <v>24039</v>
      </c>
      <c r="I8618">
        <v>4</v>
      </c>
      <c r="J8618">
        <v>2</v>
      </c>
      <c r="K8618">
        <v>2</v>
      </c>
      <c r="L8618">
        <v>0</v>
      </c>
      <c r="M8618">
        <v>0</v>
      </c>
      <c r="N8618">
        <v>0</v>
      </c>
      <c r="O8618" t="str">
        <f t="shared" si="938"/>
        <v/>
      </c>
      <c r="P8618">
        <f>IF(ISERROR(VLOOKUP(G8618,Genes!$A$2:$A$749,1,0)),0,1)</f>
        <v>1</v>
      </c>
      <c r="Q8618">
        <f t="shared" si="939"/>
        <v>0</v>
      </c>
      <c r="R8618">
        <f t="shared" si="940"/>
        <v>1</v>
      </c>
      <c r="S8618">
        <f t="shared" si="941"/>
        <v>5</v>
      </c>
      <c r="T8618">
        <f t="shared" si="942"/>
        <v>5</v>
      </c>
      <c r="U8618">
        <f t="shared" si="943"/>
        <v>0</v>
      </c>
      <c r="V8618" t="str">
        <f t="shared" si="944"/>
        <v/>
      </c>
    </row>
    <row r="8619" spans="1:22" x14ac:dyDescent="0.2">
      <c r="A8619" t="s">
        <v>24040</v>
      </c>
      <c r="B8619" t="s">
        <v>256</v>
      </c>
      <c r="C8619">
        <v>90965908</v>
      </c>
      <c r="D8619">
        <v>90965922</v>
      </c>
      <c r="E8619">
        <v>15</v>
      </c>
      <c r="F8619" t="s">
        <v>74</v>
      </c>
      <c r="G8619" t="s">
        <v>3047</v>
      </c>
      <c r="H8619" t="s">
        <v>24041</v>
      </c>
      <c r="I8619">
        <v>3</v>
      </c>
      <c r="J8619">
        <v>1</v>
      </c>
      <c r="K8619">
        <v>0</v>
      </c>
      <c r="L8619">
        <v>0</v>
      </c>
      <c r="M8619">
        <v>1</v>
      </c>
      <c r="N8619">
        <v>1</v>
      </c>
      <c r="O8619" t="str">
        <f t="shared" si="938"/>
        <v/>
      </c>
      <c r="P8619">
        <f>IF(ISERROR(VLOOKUP(G8619,Genes!$A$2:$A$749,1,0)),0,1)</f>
        <v>1</v>
      </c>
      <c r="Q8619">
        <f t="shared" si="939"/>
        <v>0</v>
      </c>
      <c r="R8619">
        <f t="shared" si="940"/>
        <v>1</v>
      </c>
      <c r="S8619">
        <f t="shared" si="941"/>
        <v>6</v>
      </c>
      <c r="T8619">
        <f t="shared" si="942"/>
        <v>6</v>
      </c>
      <c r="U8619">
        <f t="shared" si="943"/>
        <v>0</v>
      </c>
      <c r="V8619" t="str">
        <f t="shared" si="944"/>
        <v/>
      </c>
    </row>
    <row r="8620" spans="1:22" x14ac:dyDescent="0.2">
      <c r="A8620" t="s">
        <v>24042</v>
      </c>
      <c r="B8620" t="s">
        <v>256</v>
      </c>
      <c r="C8620">
        <v>90965472</v>
      </c>
      <c r="D8620">
        <v>90965919</v>
      </c>
      <c r="E8620">
        <v>448</v>
      </c>
      <c r="F8620" t="s">
        <v>74</v>
      </c>
      <c r="G8620" t="s">
        <v>3047</v>
      </c>
      <c r="H8620" t="s">
        <v>24043</v>
      </c>
      <c r="I8620">
        <v>7</v>
      </c>
      <c r="J8620">
        <v>5</v>
      </c>
      <c r="K8620">
        <v>2</v>
      </c>
      <c r="L8620">
        <v>0</v>
      </c>
      <c r="M8620">
        <v>0</v>
      </c>
      <c r="N8620">
        <v>0</v>
      </c>
      <c r="O8620" t="str">
        <f t="shared" si="938"/>
        <v/>
      </c>
      <c r="P8620">
        <f>IF(ISERROR(VLOOKUP(G8620,Genes!$A$2:$A$749,1,0)),0,1)</f>
        <v>1</v>
      </c>
      <c r="Q8620">
        <f t="shared" si="939"/>
        <v>0</v>
      </c>
      <c r="R8620">
        <f t="shared" si="940"/>
        <v>1</v>
      </c>
      <c r="S8620">
        <f t="shared" si="941"/>
        <v>7</v>
      </c>
      <c r="T8620">
        <f t="shared" si="942"/>
        <v>7</v>
      </c>
      <c r="U8620">
        <f t="shared" si="943"/>
        <v>0</v>
      </c>
      <c r="V8620" t="str">
        <f t="shared" si="944"/>
        <v/>
      </c>
    </row>
    <row r="8621" spans="1:22" x14ac:dyDescent="0.2">
      <c r="A8621" t="s">
        <v>24044</v>
      </c>
      <c r="B8621" t="s">
        <v>256</v>
      </c>
      <c r="C8621">
        <v>90960052</v>
      </c>
      <c r="D8621">
        <v>90960120</v>
      </c>
      <c r="E8621">
        <v>69</v>
      </c>
      <c r="F8621" t="s">
        <v>74</v>
      </c>
      <c r="G8621" t="s">
        <v>3047</v>
      </c>
      <c r="H8621" t="s">
        <v>24045</v>
      </c>
      <c r="I8621">
        <v>2</v>
      </c>
      <c r="J8621">
        <v>0</v>
      </c>
      <c r="K8621">
        <v>2</v>
      </c>
      <c r="L8621">
        <v>0</v>
      </c>
      <c r="M8621">
        <v>0</v>
      </c>
      <c r="N8621">
        <v>0</v>
      </c>
      <c r="O8621" t="str">
        <f t="shared" si="938"/>
        <v/>
      </c>
      <c r="P8621">
        <f>IF(ISERROR(VLOOKUP(G8621,Genes!$A$2:$A$749,1,0)),0,1)</f>
        <v>1</v>
      </c>
      <c r="Q8621">
        <f t="shared" si="939"/>
        <v>0</v>
      </c>
      <c r="R8621">
        <f t="shared" si="940"/>
        <v>1</v>
      </c>
      <c r="S8621">
        <f t="shared" si="941"/>
        <v>8</v>
      </c>
      <c r="T8621">
        <f t="shared" si="942"/>
        <v>8</v>
      </c>
      <c r="U8621">
        <f t="shared" si="943"/>
        <v>0</v>
      </c>
      <c r="V8621" t="str">
        <f t="shared" si="944"/>
        <v/>
      </c>
    </row>
    <row r="8622" spans="1:22" x14ac:dyDescent="0.2">
      <c r="A8622" t="s">
        <v>24046</v>
      </c>
      <c r="B8622" t="s">
        <v>256</v>
      </c>
      <c r="C8622">
        <v>90958368</v>
      </c>
      <c r="D8622">
        <v>90958523</v>
      </c>
      <c r="E8622">
        <v>156</v>
      </c>
      <c r="F8622" t="s">
        <v>74</v>
      </c>
      <c r="G8622" t="s">
        <v>3047</v>
      </c>
      <c r="H8622" t="s">
        <v>24047</v>
      </c>
      <c r="I8622">
        <v>3</v>
      </c>
      <c r="J8622">
        <v>1</v>
      </c>
      <c r="K8622">
        <v>2</v>
      </c>
      <c r="L8622">
        <v>0</v>
      </c>
      <c r="M8622">
        <v>0</v>
      </c>
      <c r="N8622">
        <v>0</v>
      </c>
      <c r="O8622" t="str">
        <f t="shared" si="938"/>
        <v/>
      </c>
      <c r="P8622">
        <f>IF(ISERROR(VLOOKUP(G8622,Genes!$A$2:$A$749,1,0)),0,1)</f>
        <v>1</v>
      </c>
      <c r="Q8622">
        <f t="shared" si="939"/>
        <v>0</v>
      </c>
      <c r="R8622">
        <f t="shared" si="940"/>
        <v>1</v>
      </c>
      <c r="S8622">
        <f t="shared" si="941"/>
        <v>9</v>
      </c>
      <c r="T8622">
        <f t="shared" si="942"/>
        <v>9</v>
      </c>
      <c r="U8622">
        <f t="shared" si="943"/>
        <v>0</v>
      </c>
      <c r="V8622" t="str">
        <f t="shared" si="944"/>
        <v/>
      </c>
    </row>
    <row r="8623" spans="1:22" x14ac:dyDescent="0.2">
      <c r="A8623" t="s">
        <v>24048</v>
      </c>
      <c r="B8623" t="s">
        <v>256</v>
      </c>
      <c r="C8623">
        <v>90955481</v>
      </c>
      <c r="D8623">
        <v>90955594</v>
      </c>
      <c r="E8623">
        <v>114</v>
      </c>
      <c r="F8623" t="s">
        <v>74</v>
      </c>
      <c r="G8623" t="s">
        <v>3047</v>
      </c>
      <c r="H8623" t="s">
        <v>24049</v>
      </c>
      <c r="I8623">
        <v>2</v>
      </c>
      <c r="J8623">
        <v>0</v>
      </c>
      <c r="K8623">
        <v>2</v>
      </c>
      <c r="L8623">
        <v>0</v>
      </c>
      <c r="M8623">
        <v>0</v>
      </c>
      <c r="N8623">
        <v>0</v>
      </c>
      <c r="O8623" t="str">
        <f t="shared" si="938"/>
        <v/>
      </c>
      <c r="P8623">
        <f>IF(ISERROR(VLOOKUP(G8623,Genes!$A$2:$A$749,1,0)),0,1)</f>
        <v>1</v>
      </c>
      <c r="Q8623">
        <f t="shared" si="939"/>
        <v>0</v>
      </c>
      <c r="R8623">
        <f t="shared" si="940"/>
        <v>1</v>
      </c>
      <c r="S8623">
        <f t="shared" si="941"/>
        <v>10</v>
      </c>
      <c r="T8623">
        <f t="shared" si="942"/>
        <v>10</v>
      </c>
      <c r="U8623">
        <f t="shared" si="943"/>
        <v>0</v>
      </c>
      <c r="V8623" t="str">
        <f t="shared" si="944"/>
        <v/>
      </c>
    </row>
    <row r="8624" spans="1:22" x14ac:dyDescent="0.2">
      <c r="A8624" t="s">
        <v>24050</v>
      </c>
      <c r="B8624" t="s">
        <v>256</v>
      </c>
      <c r="C8624">
        <v>90949254</v>
      </c>
      <c r="D8624">
        <v>90949303</v>
      </c>
      <c r="E8624">
        <v>50</v>
      </c>
      <c r="F8624" t="s">
        <v>74</v>
      </c>
      <c r="G8624" t="s">
        <v>3047</v>
      </c>
      <c r="H8624" t="s">
        <v>24051</v>
      </c>
      <c r="I8624">
        <v>2</v>
      </c>
      <c r="J8624">
        <v>2</v>
      </c>
      <c r="K8624">
        <v>0</v>
      </c>
      <c r="L8624">
        <v>0</v>
      </c>
      <c r="M8624">
        <v>0</v>
      </c>
      <c r="N8624">
        <v>0</v>
      </c>
      <c r="O8624" t="str">
        <f t="shared" si="938"/>
        <v/>
      </c>
      <c r="P8624">
        <f>IF(ISERROR(VLOOKUP(G8624,Genes!$A$2:$A$749,1,0)),0,1)</f>
        <v>1</v>
      </c>
      <c r="Q8624">
        <f t="shared" si="939"/>
        <v>0</v>
      </c>
      <c r="R8624">
        <f t="shared" si="940"/>
        <v>1</v>
      </c>
      <c r="S8624">
        <f t="shared" si="941"/>
        <v>11</v>
      </c>
      <c r="T8624">
        <f t="shared" si="942"/>
        <v>11</v>
      </c>
      <c r="U8624">
        <f t="shared" si="943"/>
        <v>0</v>
      </c>
      <c r="V8624" t="str">
        <f t="shared" si="944"/>
        <v/>
      </c>
    </row>
    <row r="8625" spans="1:22" x14ac:dyDescent="0.2">
      <c r="A8625" t="s">
        <v>24052</v>
      </c>
      <c r="B8625" t="s">
        <v>256</v>
      </c>
      <c r="C8625">
        <v>90994950</v>
      </c>
      <c r="D8625">
        <v>90995083</v>
      </c>
      <c r="E8625">
        <v>134</v>
      </c>
      <c r="F8625" t="s">
        <v>74</v>
      </c>
      <c r="G8625" t="s">
        <v>3047</v>
      </c>
      <c r="H8625" t="s">
        <v>24053</v>
      </c>
      <c r="I8625">
        <v>3</v>
      </c>
      <c r="J8625">
        <v>0</v>
      </c>
      <c r="K8625">
        <v>2</v>
      </c>
      <c r="L8625">
        <v>1</v>
      </c>
      <c r="M8625">
        <v>0</v>
      </c>
      <c r="N8625">
        <v>0</v>
      </c>
      <c r="O8625" t="str">
        <f t="shared" si="938"/>
        <v/>
      </c>
      <c r="P8625">
        <f>IF(ISERROR(VLOOKUP(G8625,Genes!$A$2:$A$749,1,0)),0,1)</f>
        <v>1</v>
      </c>
      <c r="Q8625">
        <f t="shared" si="939"/>
        <v>0</v>
      </c>
      <c r="R8625">
        <f t="shared" si="940"/>
        <v>1</v>
      </c>
      <c r="S8625">
        <f t="shared" si="941"/>
        <v>12</v>
      </c>
      <c r="T8625">
        <f t="shared" si="942"/>
        <v>12</v>
      </c>
      <c r="U8625">
        <f t="shared" si="943"/>
        <v>0</v>
      </c>
      <c r="V8625" t="str">
        <f t="shared" si="944"/>
        <v/>
      </c>
    </row>
    <row r="8626" spans="1:22" x14ac:dyDescent="0.2">
      <c r="A8626" t="s">
        <v>24054</v>
      </c>
      <c r="B8626" t="s">
        <v>256</v>
      </c>
      <c r="C8626">
        <v>90947810</v>
      </c>
      <c r="D8626">
        <v>90947840</v>
      </c>
      <c r="E8626">
        <v>31</v>
      </c>
      <c r="F8626" t="s">
        <v>74</v>
      </c>
      <c r="G8626" t="s">
        <v>3047</v>
      </c>
      <c r="H8626" t="s">
        <v>24055</v>
      </c>
      <c r="I8626">
        <v>2</v>
      </c>
      <c r="J8626">
        <v>2</v>
      </c>
      <c r="K8626">
        <v>0</v>
      </c>
      <c r="L8626">
        <v>0</v>
      </c>
      <c r="M8626">
        <v>0</v>
      </c>
      <c r="N8626">
        <v>0</v>
      </c>
      <c r="O8626" t="str">
        <f t="shared" si="938"/>
        <v/>
      </c>
      <c r="P8626">
        <f>IF(ISERROR(VLOOKUP(G8626,Genes!$A$2:$A$749,1,0)),0,1)</f>
        <v>1</v>
      </c>
      <c r="Q8626">
        <f t="shared" si="939"/>
        <v>0</v>
      </c>
      <c r="R8626">
        <f t="shared" si="940"/>
        <v>1</v>
      </c>
      <c r="S8626">
        <f t="shared" si="941"/>
        <v>13</v>
      </c>
      <c r="T8626">
        <f t="shared" si="942"/>
        <v>13</v>
      </c>
      <c r="U8626">
        <f t="shared" si="943"/>
        <v>0</v>
      </c>
      <c r="V8626" t="str">
        <f t="shared" si="944"/>
        <v/>
      </c>
    </row>
    <row r="8627" spans="1:22" x14ac:dyDescent="0.2">
      <c r="A8627" t="s">
        <v>24056</v>
      </c>
      <c r="B8627" t="s">
        <v>256</v>
      </c>
      <c r="C8627">
        <v>90993603</v>
      </c>
      <c r="D8627">
        <v>90993751</v>
      </c>
      <c r="E8627">
        <v>149</v>
      </c>
      <c r="F8627" t="s">
        <v>74</v>
      </c>
      <c r="G8627" t="s">
        <v>3047</v>
      </c>
      <c r="H8627" t="s">
        <v>24057</v>
      </c>
      <c r="I8627">
        <v>3</v>
      </c>
      <c r="J8627">
        <v>1</v>
      </c>
      <c r="K8627">
        <v>2</v>
      </c>
      <c r="L8627">
        <v>0</v>
      </c>
      <c r="M8627">
        <v>0</v>
      </c>
      <c r="N8627">
        <v>0</v>
      </c>
      <c r="O8627" t="str">
        <f t="shared" si="938"/>
        <v/>
      </c>
      <c r="P8627">
        <f>IF(ISERROR(VLOOKUP(G8627,Genes!$A$2:$A$749,1,0)),0,1)</f>
        <v>1</v>
      </c>
      <c r="Q8627">
        <f t="shared" si="939"/>
        <v>0</v>
      </c>
      <c r="R8627">
        <f t="shared" si="940"/>
        <v>1</v>
      </c>
      <c r="S8627">
        <f t="shared" si="941"/>
        <v>14</v>
      </c>
      <c r="T8627">
        <f t="shared" si="942"/>
        <v>14</v>
      </c>
      <c r="U8627">
        <f t="shared" si="943"/>
        <v>0</v>
      </c>
      <c r="V8627" t="str">
        <f t="shared" si="944"/>
        <v/>
      </c>
    </row>
    <row r="8628" spans="1:22" x14ac:dyDescent="0.2">
      <c r="A8628" t="s">
        <v>24058</v>
      </c>
      <c r="B8628" t="s">
        <v>256</v>
      </c>
      <c r="C8628">
        <v>90993603</v>
      </c>
      <c r="D8628">
        <v>90993676</v>
      </c>
      <c r="E8628">
        <v>74</v>
      </c>
      <c r="F8628" t="s">
        <v>74</v>
      </c>
      <c r="G8628" t="s">
        <v>3047</v>
      </c>
      <c r="H8628" t="s">
        <v>24059</v>
      </c>
      <c r="I8628">
        <v>3</v>
      </c>
      <c r="J8628">
        <v>1</v>
      </c>
      <c r="K8628">
        <v>0</v>
      </c>
      <c r="L8628">
        <v>1</v>
      </c>
      <c r="M8628">
        <v>1</v>
      </c>
      <c r="N8628">
        <v>0</v>
      </c>
      <c r="O8628" t="str">
        <f t="shared" si="938"/>
        <v/>
      </c>
      <c r="P8628">
        <f>IF(ISERROR(VLOOKUP(G8628,Genes!$A$2:$A$749,1,0)),0,1)</f>
        <v>1</v>
      </c>
      <c r="Q8628">
        <f t="shared" si="939"/>
        <v>0</v>
      </c>
      <c r="R8628">
        <f t="shared" si="940"/>
        <v>1</v>
      </c>
      <c r="S8628">
        <f t="shared" si="941"/>
        <v>15</v>
      </c>
      <c r="T8628">
        <f t="shared" si="942"/>
        <v>15</v>
      </c>
      <c r="U8628">
        <f t="shared" si="943"/>
        <v>0</v>
      </c>
      <c r="V8628" t="str">
        <f t="shared" si="944"/>
        <v/>
      </c>
    </row>
    <row r="8629" spans="1:22" x14ac:dyDescent="0.2">
      <c r="A8629" t="s">
        <v>24060</v>
      </c>
      <c r="B8629" t="s">
        <v>256</v>
      </c>
      <c r="C8629">
        <v>90992962</v>
      </c>
      <c r="D8629">
        <v>90993121</v>
      </c>
      <c r="E8629">
        <v>160</v>
      </c>
      <c r="F8629" t="s">
        <v>74</v>
      </c>
      <c r="G8629" t="s">
        <v>3047</v>
      </c>
      <c r="H8629" t="s">
        <v>24061</v>
      </c>
      <c r="I8629">
        <v>3</v>
      </c>
      <c r="J8629">
        <v>1</v>
      </c>
      <c r="K8629">
        <v>2</v>
      </c>
      <c r="L8629">
        <v>0</v>
      </c>
      <c r="M8629">
        <v>0</v>
      </c>
      <c r="N8629">
        <v>0</v>
      </c>
      <c r="O8629" t="str">
        <f t="shared" si="938"/>
        <v/>
      </c>
      <c r="P8629">
        <f>IF(ISERROR(VLOOKUP(G8629,Genes!$A$2:$A$749,1,0)),0,1)</f>
        <v>1</v>
      </c>
      <c r="Q8629">
        <f t="shared" si="939"/>
        <v>0</v>
      </c>
      <c r="R8629">
        <f t="shared" si="940"/>
        <v>1</v>
      </c>
      <c r="S8629">
        <f t="shared" si="941"/>
        <v>16</v>
      </c>
      <c r="T8629">
        <f t="shared" si="942"/>
        <v>16</v>
      </c>
      <c r="U8629">
        <f t="shared" si="943"/>
        <v>0</v>
      </c>
      <c r="V8629" t="str">
        <f t="shared" si="944"/>
        <v/>
      </c>
    </row>
    <row r="8630" spans="1:22" x14ac:dyDescent="0.2">
      <c r="A8630" t="s">
        <v>24062</v>
      </c>
      <c r="B8630" t="s">
        <v>256</v>
      </c>
      <c r="C8630">
        <v>90990448</v>
      </c>
      <c r="D8630">
        <v>90990551</v>
      </c>
      <c r="E8630">
        <v>104</v>
      </c>
      <c r="F8630" t="s">
        <v>74</v>
      </c>
      <c r="G8630" t="s">
        <v>3047</v>
      </c>
      <c r="H8630" t="s">
        <v>24063</v>
      </c>
      <c r="I8630">
        <v>2</v>
      </c>
      <c r="J8630">
        <v>0</v>
      </c>
      <c r="K8630">
        <v>2</v>
      </c>
      <c r="L8630">
        <v>0</v>
      </c>
      <c r="M8630">
        <v>0</v>
      </c>
      <c r="N8630">
        <v>0</v>
      </c>
      <c r="O8630" t="str">
        <f t="shared" si="938"/>
        <v/>
      </c>
      <c r="P8630">
        <f>IF(ISERROR(VLOOKUP(G8630,Genes!$A$2:$A$749,1,0)),0,1)</f>
        <v>1</v>
      </c>
      <c r="Q8630">
        <f t="shared" si="939"/>
        <v>0</v>
      </c>
      <c r="R8630">
        <f t="shared" si="940"/>
        <v>1</v>
      </c>
      <c r="S8630">
        <f t="shared" si="941"/>
        <v>17</v>
      </c>
      <c r="T8630">
        <f t="shared" si="942"/>
        <v>17</v>
      </c>
      <c r="U8630">
        <f t="shared" si="943"/>
        <v>0</v>
      </c>
      <c r="V8630" t="str">
        <f t="shared" si="944"/>
        <v/>
      </c>
    </row>
    <row r="8631" spans="1:22" x14ac:dyDescent="0.2">
      <c r="A8631" t="s">
        <v>24064</v>
      </c>
      <c r="B8631" t="s">
        <v>256</v>
      </c>
      <c r="C8631">
        <v>90983401</v>
      </c>
      <c r="D8631">
        <v>90983518</v>
      </c>
      <c r="E8631">
        <v>118</v>
      </c>
      <c r="F8631" t="s">
        <v>74</v>
      </c>
      <c r="G8631" t="s">
        <v>3047</v>
      </c>
      <c r="H8631" t="s">
        <v>24065</v>
      </c>
      <c r="I8631">
        <v>2</v>
      </c>
      <c r="J8631">
        <v>0</v>
      </c>
      <c r="K8631">
        <v>2</v>
      </c>
      <c r="L8631">
        <v>0</v>
      </c>
      <c r="M8631">
        <v>0</v>
      </c>
      <c r="N8631">
        <v>0</v>
      </c>
      <c r="O8631" t="str">
        <f t="shared" si="938"/>
        <v/>
      </c>
      <c r="P8631">
        <f>IF(ISERROR(VLOOKUP(G8631,Genes!$A$2:$A$749,1,0)),0,1)</f>
        <v>1</v>
      </c>
      <c r="Q8631">
        <f t="shared" si="939"/>
        <v>0</v>
      </c>
      <c r="R8631">
        <f t="shared" si="940"/>
        <v>1</v>
      </c>
      <c r="S8631">
        <f t="shared" si="941"/>
        <v>18</v>
      </c>
      <c r="T8631">
        <f t="shared" si="942"/>
        <v>18</v>
      </c>
      <c r="U8631">
        <f t="shared" si="943"/>
        <v>0</v>
      </c>
      <c r="V8631" t="str">
        <f t="shared" si="944"/>
        <v/>
      </c>
    </row>
    <row r="8632" spans="1:22" x14ac:dyDescent="0.2">
      <c r="A8632" t="s">
        <v>24066</v>
      </c>
      <c r="B8632" t="s">
        <v>256</v>
      </c>
      <c r="C8632">
        <v>90982592</v>
      </c>
      <c r="D8632">
        <v>90982785</v>
      </c>
      <c r="E8632">
        <v>194</v>
      </c>
      <c r="F8632" t="s">
        <v>74</v>
      </c>
      <c r="G8632" t="s">
        <v>3047</v>
      </c>
      <c r="H8632" t="s">
        <v>24067</v>
      </c>
      <c r="I8632">
        <v>3</v>
      </c>
      <c r="J8632">
        <v>1</v>
      </c>
      <c r="K8632">
        <v>2</v>
      </c>
      <c r="L8632">
        <v>0</v>
      </c>
      <c r="M8632">
        <v>0</v>
      </c>
      <c r="N8632">
        <v>0</v>
      </c>
      <c r="O8632" t="str">
        <f t="shared" si="938"/>
        <v/>
      </c>
      <c r="P8632">
        <f>IF(ISERROR(VLOOKUP(G8632,Genes!$A$2:$A$749,1,0)),0,1)</f>
        <v>1</v>
      </c>
      <c r="Q8632">
        <f t="shared" si="939"/>
        <v>0</v>
      </c>
      <c r="R8632">
        <f t="shared" si="940"/>
        <v>1</v>
      </c>
      <c r="S8632">
        <f t="shared" si="941"/>
        <v>19</v>
      </c>
      <c r="T8632">
        <f t="shared" si="942"/>
        <v>19</v>
      </c>
      <c r="U8632">
        <f t="shared" si="943"/>
        <v>0</v>
      </c>
      <c r="V8632" t="str">
        <f t="shared" si="944"/>
        <v/>
      </c>
    </row>
    <row r="8633" spans="1:22" x14ac:dyDescent="0.2">
      <c r="A8633" t="s">
        <v>24068</v>
      </c>
      <c r="B8633" t="s">
        <v>256</v>
      </c>
      <c r="C8633">
        <v>90982592</v>
      </c>
      <c r="D8633">
        <v>90982608</v>
      </c>
      <c r="E8633">
        <v>17</v>
      </c>
      <c r="F8633" t="s">
        <v>74</v>
      </c>
      <c r="G8633" t="s">
        <v>3047</v>
      </c>
      <c r="H8633" t="s">
        <v>24069</v>
      </c>
      <c r="I8633">
        <v>3</v>
      </c>
      <c r="J8633">
        <v>1</v>
      </c>
      <c r="K8633">
        <v>0</v>
      </c>
      <c r="L8633">
        <v>0</v>
      </c>
      <c r="M8633">
        <v>1</v>
      </c>
      <c r="N8633">
        <v>1</v>
      </c>
      <c r="O8633" t="str">
        <f t="shared" si="938"/>
        <v>NBN</v>
      </c>
      <c r="P8633">
        <f>IF(ISERROR(VLOOKUP(G8633,Genes!$A$2:$A$749,1,0)),0,1)</f>
        <v>1</v>
      </c>
      <c r="Q8633">
        <f t="shared" si="939"/>
        <v>0</v>
      </c>
      <c r="R8633">
        <f t="shared" si="940"/>
        <v>1</v>
      </c>
      <c r="S8633">
        <f t="shared" si="941"/>
        <v>20</v>
      </c>
      <c r="T8633">
        <f t="shared" si="942"/>
        <v>20</v>
      </c>
      <c r="U8633">
        <f t="shared" si="943"/>
        <v>1</v>
      </c>
      <c r="V8633">
        <f t="shared" si="944"/>
        <v>1</v>
      </c>
    </row>
    <row r="8634" spans="1:22" x14ac:dyDescent="0.2">
      <c r="A8634" t="s">
        <v>24070</v>
      </c>
      <c r="B8634" t="s">
        <v>135</v>
      </c>
      <c r="C8634">
        <v>15737732</v>
      </c>
      <c r="D8634">
        <v>15737784</v>
      </c>
      <c r="E8634">
        <v>53</v>
      </c>
      <c r="F8634" t="s">
        <v>66</v>
      </c>
      <c r="G8634" t="s">
        <v>3054</v>
      </c>
      <c r="H8634" t="s">
        <v>24071</v>
      </c>
      <c r="I8634">
        <v>0</v>
      </c>
      <c r="J8634">
        <v>0</v>
      </c>
      <c r="K8634">
        <v>0</v>
      </c>
      <c r="L8634">
        <v>0</v>
      </c>
      <c r="M8634">
        <v>0</v>
      </c>
      <c r="N8634">
        <v>0</v>
      </c>
      <c r="O8634" t="str">
        <f t="shared" si="938"/>
        <v/>
      </c>
      <c r="P8634">
        <f>IF(ISERROR(VLOOKUP(G8634,Genes!$A$2:$A$749,1,0)),0,1)</f>
        <v>1</v>
      </c>
      <c r="Q8634">
        <f t="shared" si="939"/>
        <v>1</v>
      </c>
      <c r="R8634">
        <f t="shared" si="940"/>
        <v>0</v>
      </c>
      <c r="S8634">
        <f t="shared" si="941"/>
        <v>0</v>
      </c>
      <c r="T8634">
        <f t="shared" si="942"/>
        <v>1</v>
      </c>
      <c r="U8634">
        <f t="shared" si="943"/>
        <v>0</v>
      </c>
      <c r="V8634" t="str">
        <f t="shared" si="944"/>
        <v/>
      </c>
    </row>
    <row r="8635" spans="1:22" x14ac:dyDescent="0.2">
      <c r="A8635" t="s">
        <v>24072</v>
      </c>
      <c r="B8635" t="s">
        <v>135</v>
      </c>
      <c r="C8635">
        <v>15788022</v>
      </c>
      <c r="D8635">
        <v>15788113</v>
      </c>
      <c r="E8635">
        <v>92</v>
      </c>
      <c r="F8635" t="s">
        <v>66</v>
      </c>
      <c r="G8635" t="s">
        <v>3054</v>
      </c>
      <c r="H8635" t="s">
        <v>24073</v>
      </c>
      <c r="I8635">
        <v>2</v>
      </c>
      <c r="J8635">
        <v>0</v>
      </c>
      <c r="K8635">
        <v>2</v>
      </c>
      <c r="L8635">
        <v>0</v>
      </c>
      <c r="M8635">
        <v>0</v>
      </c>
      <c r="N8635">
        <v>0</v>
      </c>
      <c r="O8635" t="str">
        <f t="shared" si="938"/>
        <v/>
      </c>
      <c r="P8635">
        <f>IF(ISERROR(VLOOKUP(G8635,Genes!$A$2:$A$749,1,0)),0,1)</f>
        <v>1</v>
      </c>
      <c r="Q8635">
        <f t="shared" si="939"/>
        <v>0</v>
      </c>
      <c r="R8635">
        <f t="shared" si="940"/>
        <v>1</v>
      </c>
      <c r="S8635">
        <f t="shared" si="941"/>
        <v>1</v>
      </c>
      <c r="T8635">
        <f t="shared" si="942"/>
        <v>2</v>
      </c>
      <c r="U8635">
        <f t="shared" si="943"/>
        <v>0</v>
      </c>
      <c r="V8635" t="str">
        <f t="shared" si="944"/>
        <v/>
      </c>
    </row>
    <row r="8636" spans="1:22" x14ac:dyDescent="0.2">
      <c r="A8636" t="s">
        <v>24074</v>
      </c>
      <c r="B8636" t="s">
        <v>135</v>
      </c>
      <c r="C8636">
        <v>15789765</v>
      </c>
      <c r="D8636">
        <v>15789843</v>
      </c>
      <c r="E8636">
        <v>79</v>
      </c>
      <c r="F8636" t="s">
        <v>66</v>
      </c>
      <c r="G8636" t="s">
        <v>3054</v>
      </c>
      <c r="H8636" t="s">
        <v>24075</v>
      </c>
      <c r="I8636">
        <v>2</v>
      </c>
      <c r="J8636">
        <v>0</v>
      </c>
      <c r="K8636">
        <v>2</v>
      </c>
      <c r="L8636">
        <v>0</v>
      </c>
      <c r="M8636">
        <v>0</v>
      </c>
      <c r="N8636">
        <v>0</v>
      </c>
      <c r="O8636" t="str">
        <f t="shared" si="938"/>
        <v/>
      </c>
      <c r="P8636">
        <f>IF(ISERROR(VLOOKUP(G8636,Genes!$A$2:$A$749,1,0)),0,1)</f>
        <v>1</v>
      </c>
      <c r="Q8636">
        <f t="shared" si="939"/>
        <v>0</v>
      </c>
      <c r="R8636">
        <f t="shared" si="940"/>
        <v>1</v>
      </c>
      <c r="S8636">
        <f t="shared" si="941"/>
        <v>2</v>
      </c>
      <c r="T8636">
        <f t="shared" si="942"/>
        <v>3</v>
      </c>
      <c r="U8636">
        <f t="shared" si="943"/>
        <v>0</v>
      </c>
      <c r="V8636" t="str">
        <f t="shared" si="944"/>
        <v/>
      </c>
    </row>
    <row r="8637" spans="1:22" x14ac:dyDescent="0.2">
      <c r="A8637" t="s">
        <v>24076</v>
      </c>
      <c r="B8637" t="s">
        <v>135</v>
      </c>
      <c r="C8637">
        <v>15790566</v>
      </c>
      <c r="D8637">
        <v>15790711</v>
      </c>
      <c r="E8637">
        <v>146</v>
      </c>
      <c r="F8637" t="s">
        <v>66</v>
      </c>
      <c r="G8637" t="s">
        <v>3054</v>
      </c>
      <c r="H8637" t="s">
        <v>24077</v>
      </c>
      <c r="I8637">
        <v>3</v>
      </c>
      <c r="J8637">
        <v>1</v>
      </c>
      <c r="K8637">
        <v>2</v>
      </c>
      <c r="L8637">
        <v>0</v>
      </c>
      <c r="M8637">
        <v>0</v>
      </c>
      <c r="N8637">
        <v>0</v>
      </c>
      <c r="O8637" t="str">
        <f t="shared" si="938"/>
        <v/>
      </c>
      <c r="P8637">
        <f>IF(ISERROR(VLOOKUP(G8637,Genes!$A$2:$A$749,1,0)),0,1)</f>
        <v>1</v>
      </c>
      <c r="Q8637">
        <f t="shared" si="939"/>
        <v>0</v>
      </c>
      <c r="R8637">
        <f t="shared" si="940"/>
        <v>1</v>
      </c>
      <c r="S8637">
        <f t="shared" si="941"/>
        <v>3</v>
      </c>
      <c r="T8637">
        <f t="shared" si="942"/>
        <v>4</v>
      </c>
      <c r="U8637">
        <f t="shared" si="943"/>
        <v>0</v>
      </c>
      <c r="V8637" t="str">
        <f t="shared" si="944"/>
        <v/>
      </c>
    </row>
    <row r="8638" spans="1:22" x14ac:dyDescent="0.2">
      <c r="A8638" t="s">
        <v>24078</v>
      </c>
      <c r="B8638" t="s">
        <v>135</v>
      </c>
      <c r="C8638">
        <v>15790566</v>
      </c>
      <c r="D8638">
        <v>15790717</v>
      </c>
      <c r="E8638">
        <v>152</v>
      </c>
      <c r="F8638" t="s">
        <v>66</v>
      </c>
      <c r="G8638" t="s">
        <v>3054</v>
      </c>
      <c r="H8638" t="s">
        <v>24079</v>
      </c>
      <c r="I8638">
        <v>3</v>
      </c>
      <c r="J8638">
        <v>1</v>
      </c>
      <c r="K8638">
        <v>2</v>
      </c>
      <c r="L8638">
        <v>0</v>
      </c>
      <c r="M8638">
        <v>0</v>
      </c>
      <c r="N8638">
        <v>0</v>
      </c>
      <c r="O8638" t="str">
        <f t="shared" si="938"/>
        <v/>
      </c>
      <c r="P8638">
        <f>IF(ISERROR(VLOOKUP(G8638,Genes!$A$2:$A$749,1,0)),0,1)</f>
        <v>1</v>
      </c>
      <c r="Q8638">
        <f t="shared" si="939"/>
        <v>0</v>
      </c>
      <c r="R8638">
        <f t="shared" si="940"/>
        <v>1</v>
      </c>
      <c r="S8638">
        <f t="shared" si="941"/>
        <v>4</v>
      </c>
      <c r="T8638">
        <f t="shared" si="942"/>
        <v>5</v>
      </c>
      <c r="U8638">
        <f t="shared" si="943"/>
        <v>0</v>
      </c>
      <c r="V8638" t="str">
        <f t="shared" si="944"/>
        <v/>
      </c>
    </row>
    <row r="8639" spans="1:22" x14ac:dyDescent="0.2">
      <c r="A8639" t="s">
        <v>24080</v>
      </c>
      <c r="B8639" t="s">
        <v>135</v>
      </c>
      <c r="C8639">
        <v>15790566</v>
      </c>
      <c r="D8639">
        <v>15790814</v>
      </c>
      <c r="E8639">
        <v>249</v>
      </c>
      <c r="F8639" t="s">
        <v>66</v>
      </c>
      <c r="G8639" t="s">
        <v>3054</v>
      </c>
      <c r="H8639" t="s">
        <v>24081</v>
      </c>
      <c r="I8639">
        <v>3</v>
      </c>
      <c r="J8639">
        <v>2</v>
      </c>
      <c r="K8639">
        <v>1</v>
      </c>
      <c r="L8639">
        <v>0</v>
      </c>
      <c r="M8639">
        <v>0</v>
      </c>
      <c r="N8639">
        <v>0</v>
      </c>
      <c r="O8639" t="str">
        <f t="shared" si="938"/>
        <v/>
      </c>
      <c r="P8639">
        <f>IF(ISERROR(VLOOKUP(G8639,Genes!$A$2:$A$749,1,0)),0,1)</f>
        <v>1</v>
      </c>
      <c r="Q8639">
        <f t="shared" si="939"/>
        <v>0</v>
      </c>
      <c r="R8639">
        <f t="shared" si="940"/>
        <v>1</v>
      </c>
      <c r="S8639">
        <f t="shared" si="941"/>
        <v>5</v>
      </c>
      <c r="T8639">
        <f t="shared" si="942"/>
        <v>6</v>
      </c>
      <c r="U8639">
        <f t="shared" si="943"/>
        <v>0</v>
      </c>
      <c r="V8639" t="str">
        <f t="shared" si="944"/>
        <v/>
      </c>
    </row>
    <row r="8640" spans="1:22" x14ac:dyDescent="0.2">
      <c r="A8640" t="s">
        <v>24082</v>
      </c>
      <c r="B8640" t="s">
        <v>135</v>
      </c>
      <c r="C8640">
        <v>15793454</v>
      </c>
      <c r="D8640">
        <v>15793466</v>
      </c>
      <c r="E8640">
        <v>13</v>
      </c>
      <c r="F8640" t="s">
        <v>66</v>
      </c>
      <c r="G8640" t="s">
        <v>3054</v>
      </c>
      <c r="H8640" t="s">
        <v>24083</v>
      </c>
      <c r="I8640">
        <v>3</v>
      </c>
      <c r="J8640">
        <v>2</v>
      </c>
      <c r="K8640">
        <v>0</v>
      </c>
      <c r="L8640">
        <v>0</v>
      </c>
      <c r="M8640">
        <v>0</v>
      </c>
      <c r="N8640">
        <v>1</v>
      </c>
      <c r="O8640" t="str">
        <f t="shared" si="938"/>
        <v/>
      </c>
      <c r="P8640">
        <f>IF(ISERROR(VLOOKUP(G8640,Genes!$A$2:$A$749,1,0)),0,1)</f>
        <v>1</v>
      </c>
      <c r="Q8640">
        <f t="shared" si="939"/>
        <v>0</v>
      </c>
      <c r="R8640">
        <f t="shared" si="940"/>
        <v>1</v>
      </c>
      <c r="S8640">
        <f t="shared" si="941"/>
        <v>6</v>
      </c>
      <c r="T8640">
        <f t="shared" si="942"/>
        <v>7</v>
      </c>
      <c r="U8640">
        <f t="shared" si="943"/>
        <v>0</v>
      </c>
      <c r="V8640" t="str">
        <f t="shared" si="944"/>
        <v/>
      </c>
    </row>
    <row r="8641" spans="1:22" x14ac:dyDescent="0.2">
      <c r="A8641" t="s">
        <v>24084</v>
      </c>
      <c r="B8641" t="s">
        <v>135</v>
      </c>
      <c r="C8641">
        <v>15793454</v>
      </c>
      <c r="D8641">
        <v>15793564</v>
      </c>
      <c r="E8641">
        <v>111</v>
      </c>
      <c r="F8641" t="s">
        <v>66</v>
      </c>
      <c r="G8641" t="s">
        <v>3054</v>
      </c>
      <c r="H8641" t="s">
        <v>24085</v>
      </c>
      <c r="I8641">
        <v>5</v>
      </c>
      <c r="J8641">
        <v>0</v>
      </c>
      <c r="K8641">
        <v>1</v>
      </c>
      <c r="L8641">
        <v>2</v>
      </c>
      <c r="M8641">
        <v>1</v>
      </c>
      <c r="N8641">
        <v>1</v>
      </c>
      <c r="O8641" t="str">
        <f t="shared" si="938"/>
        <v/>
      </c>
      <c r="P8641">
        <f>IF(ISERROR(VLOOKUP(G8641,Genes!$A$2:$A$749,1,0)),0,1)</f>
        <v>1</v>
      </c>
      <c r="Q8641">
        <f t="shared" si="939"/>
        <v>0</v>
      </c>
      <c r="R8641">
        <f t="shared" si="940"/>
        <v>1</v>
      </c>
      <c r="S8641">
        <f t="shared" si="941"/>
        <v>7</v>
      </c>
      <c r="T8641">
        <f t="shared" si="942"/>
        <v>8</v>
      </c>
      <c r="U8641">
        <f t="shared" si="943"/>
        <v>0</v>
      </c>
      <c r="V8641" t="str">
        <f t="shared" si="944"/>
        <v/>
      </c>
    </row>
    <row r="8642" spans="1:22" x14ac:dyDescent="0.2">
      <c r="A8642" t="s">
        <v>24086</v>
      </c>
      <c r="B8642" t="s">
        <v>135</v>
      </c>
      <c r="C8642">
        <v>15793586</v>
      </c>
      <c r="D8642">
        <v>15793679</v>
      </c>
      <c r="E8642">
        <v>94</v>
      </c>
      <c r="F8642" t="s">
        <v>66</v>
      </c>
      <c r="G8642" t="s">
        <v>3054</v>
      </c>
      <c r="H8642" t="s">
        <v>24087</v>
      </c>
      <c r="I8642">
        <v>5</v>
      </c>
      <c r="J8642">
        <v>0</v>
      </c>
      <c r="K8642">
        <v>2</v>
      </c>
      <c r="L8642">
        <v>1</v>
      </c>
      <c r="M8642">
        <v>1</v>
      </c>
      <c r="N8642">
        <v>1</v>
      </c>
      <c r="O8642" t="str">
        <f t="shared" ref="O8642:O8705" si="945">IF(U8642=1,G8642,"")</f>
        <v/>
      </c>
      <c r="P8642">
        <f>IF(ISERROR(VLOOKUP(G8642,Genes!$A$2:$A$749,1,0)),0,1)</f>
        <v>1</v>
      </c>
      <c r="Q8642">
        <f t="shared" ref="Q8642:Q8705" si="946">IF(G8642&lt;&gt;G8641,1,0)</f>
        <v>0</v>
      </c>
      <c r="R8642">
        <f t="shared" ref="R8642:R8705" si="947">IF(I8642=0,0,1)</f>
        <v>1</v>
      </c>
      <c r="S8642">
        <f t="shared" ref="S8642:S8705" si="948">IF(Q8642=1,R8642,S8641+R8642)</f>
        <v>8</v>
      </c>
      <c r="T8642">
        <f t="shared" ref="T8642:T8705" si="949">IF(Q8642=1,1,T8641+1)</f>
        <v>9</v>
      </c>
      <c r="U8642">
        <f t="shared" ref="U8642:U8705" si="950">IF(G8642&lt;&gt;G8643,1,0)</f>
        <v>0</v>
      </c>
      <c r="V8642" t="str">
        <f t="shared" ref="V8642:V8705" si="951">IF(U8642=1,S8642/T8642,"")</f>
        <v/>
      </c>
    </row>
    <row r="8643" spans="1:22" x14ac:dyDescent="0.2">
      <c r="A8643" t="s">
        <v>24088</v>
      </c>
      <c r="B8643" t="s">
        <v>135</v>
      </c>
      <c r="C8643">
        <v>15793586</v>
      </c>
      <c r="D8643">
        <v>15793750</v>
      </c>
      <c r="E8643">
        <v>165</v>
      </c>
      <c r="F8643" t="s">
        <v>66</v>
      </c>
      <c r="G8643" t="s">
        <v>3054</v>
      </c>
      <c r="H8643" t="s">
        <v>24089</v>
      </c>
      <c r="I8643">
        <v>5</v>
      </c>
      <c r="J8643">
        <v>1</v>
      </c>
      <c r="K8643">
        <v>2</v>
      </c>
      <c r="L8643">
        <v>0</v>
      </c>
      <c r="M8643">
        <v>1</v>
      </c>
      <c r="N8643">
        <v>1</v>
      </c>
      <c r="O8643" t="str">
        <f t="shared" si="945"/>
        <v/>
      </c>
      <c r="P8643">
        <f>IF(ISERROR(VLOOKUP(G8643,Genes!$A$2:$A$749,1,0)),0,1)</f>
        <v>1</v>
      </c>
      <c r="Q8643">
        <f t="shared" si="946"/>
        <v>0</v>
      </c>
      <c r="R8643">
        <f t="shared" si="947"/>
        <v>1</v>
      </c>
      <c r="S8643">
        <f t="shared" si="948"/>
        <v>9</v>
      </c>
      <c r="T8643">
        <f t="shared" si="949"/>
        <v>10</v>
      </c>
      <c r="U8643">
        <f t="shared" si="950"/>
        <v>0</v>
      </c>
      <c r="V8643" t="str">
        <f t="shared" si="951"/>
        <v/>
      </c>
    </row>
    <row r="8644" spans="1:22" x14ac:dyDescent="0.2">
      <c r="A8644" t="s">
        <v>24090</v>
      </c>
      <c r="B8644" t="s">
        <v>135</v>
      </c>
      <c r="C8644">
        <v>15818048</v>
      </c>
      <c r="D8644">
        <v>15818108</v>
      </c>
      <c r="E8644">
        <v>61</v>
      </c>
      <c r="F8644" t="s">
        <v>66</v>
      </c>
      <c r="G8644" t="s">
        <v>3054</v>
      </c>
      <c r="H8644" t="s">
        <v>24091</v>
      </c>
      <c r="I8644">
        <v>4</v>
      </c>
      <c r="J8644">
        <v>1</v>
      </c>
      <c r="K8644">
        <v>0</v>
      </c>
      <c r="L8644">
        <v>1</v>
      </c>
      <c r="M8644">
        <v>1</v>
      </c>
      <c r="N8644">
        <v>1</v>
      </c>
      <c r="O8644" t="str">
        <f t="shared" si="945"/>
        <v/>
      </c>
      <c r="P8644">
        <f>IF(ISERROR(VLOOKUP(G8644,Genes!$A$2:$A$749,1,0)),0,1)</f>
        <v>1</v>
      </c>
      <c r="Q8644">
        <f t="shared" si="946"/>
        <v>0</v>
      </c>
      <c r="R8644">
        <f t="shared" si="947"/>
        <v>1</v>
      </c>
      <c r="S8644">
        <f t="shared" si="948"/>
        <v>10</v>
      </c>
      <c r="T8644">
        <f t="shared" si="949"/>
        <v>11</v>
      </c>
      <c r="U8644">
        <f t="shared" si="950"/>
        <v>0</v>
      </c>
      <c r="V8644" t="str">
        <f t="shared" si="951"/>
        <v/>
      </c>
    </row>
    <row r="8645" spans="1:22" x14ac:dyDescent="0.2">
      <c r="A8645" t="s">
        <v>24092</v>
      </c>
      <c r="B8645" t="s">
        <v>135</v>
      </c>
      <c r="C8645">
        <v>15758593</v>
      </c>
      <c r="D8645">
        <v>15758718</v>
      </c>
      <c r="E8645">
        <v>126</v>
      </c>
      <c r="F8645" t="s">
        <v>66</v>
      </c>
      <c r="G8645" t="s">
        <v>3054</v>
      </c>
      <c r="H8645" t="s">
        <v>24093</v>
      </c>
      <c r="I8645">
        <v>2</v>
      </c>
      <c r="J8645">
        <v>0</v>
      </c>
      <c r="K8645">
        <v>2</v>
      </c>
      <c r="L8645">
        <v>0</v>
      </c>
      <c r="M8645">
        <v>0</v>
      </c>
      <c r="N8645">
        <v>0</v>
      </c>
      <c r="O8645" t="str">
        <f t="shared" si="945"/>
        <v/>
      </c>
      <c r="P8645">
        <f>IF(ISERROR(VLOOKUP(G8645,Genes!$A$2:$A$749,1,0)),0,1)</f>
        <v>1</v>
      </c>
      <c r="Q8645">
        <f t="shared" si="946"/>
        <v>0</v>
      </c>
      <c r="R8645">
        <f t="shared" si="947"/>
        <v>1</v>
      </c>
      <c r="S8645">
        <f t="shared" si="948"/>
        <v>11</v>
      </c>
      <c r="T8645">
        <f t="shared" si="949"/>
        <v>12</v>
      </c>
      <c r="U8645">
        <f t="shared" si="950"/>
        <v>0</v>
      </c>
      <c r="V8645" t="str">
        <f t="shared" si="951"/>
        <v/>
      </c>
    </row>
    <row r="8646" spans="1:22" x14ac:dyDescent="0.2">
      <c r="A8646" t="s">
        <v>24094</v>
      </c>
      <c r="B8646" t="s">
        <v>135</v>
      </c>
      <c r="C8646">
        <v>15758636</v>
      </c>
      <c r="D8646">
        <v>15758718</v>
      </c>
      <c r="E8646">
        <v>83</v>
      </c>
      <c r="F8646" t="s">
        <v>66</v>
      </c>
      <c r="G8646" t="s">
        <v>3054</v>
      </c>
      <c r="H8646" t="s">
        <v>24095</v>
      </c>
      <c r="I8646">
        <v>2</v>
      </c>
      <c r="J8646">
        <v>0</v>
      </c>
      <c r="K8646">
        <v>2</v>
      </c>
      <c r="L8646">
        <v>0</v>
      </c>
      <c r="M8646">
        <v>0</v>
      </c>
      <c r="N8646">
        <v>0</v>
      </c>
      <c r="O8646" t="str">
        <f t="shared" si="945"/>
        <v/>
      </c>
      <c r="P8646">
        <f>IF(ISERROR(VLOOKUP(G8646,Genes!$A$2:$A$749,1,0)),0,1)</f>
        <v>1</v>
      </c>
      <c r="Q8646">
        <f t="shared" si="946"/>
        <v>0</v>
      </c>
      <c r="R8646">
        <f t="shared" si="947"/>
        <v>1</v>
      </c>
      <c r="S8646">
        <f t="shared" si="948"/>
        <v>12</v>
      </c>
      <c r="T8646">
        <f t="shared" si="949"/>
        <v>13</v>
      </c>
      <c r="U8646">
        <f t="shared" si="950"/>
        <v>0</v>
      </c>
      <c r="V8646" t="str">
        <f t="shared" si="951"/>
        <v/>
      </c>
    </row>
    <row r="8647" spans="1:22" x14ac:dyDescent="0.2">
      <c r="A8647" t="s">
        <v>24096</v>
      </c>
      <c r="B8647" t="s">
        <v>135</v>
      </c>
      <c r="C8647">
        <v>15761143</v>
      </c>
      <c r="D8647">
        <v>15761296</v>
      </c>
      <c r="E8647">
        <v>154</v>
      </c>
      <c r="F8647" t="s">
        <v>66</v>
      </c>
      <c r="G8647" t="s">
        <v>3054</v>
      </c>
      <c r="H8647" t="s">
        <v>24097</v>
      </c>
      <c r="I8647">
        <v>3</v>
      </c>
      <c r="J8647">
        <v>1</v>
      </c>
      <c r="K8647">
        <v>2</v>
      </c>
      <c r="L8647">
        <v>0</v>
      </c>
      <c r="M8647">
        <v>0</v>
      </c>
      <c r="N8647">
        <v>0</v>
      </c>
      <c r="O8647" t="str">
        <f t="shared" si="945"/>
        <v/>
      </c>
      <c r="P8647">
        <f>IF(ISERROR(VLOOKUP(G8647,Genes!$A$2:$A$749,1,0)),0,1)</f>
        <v>1</v>
      </c>
      <c r="Q8647">
        <f t="shared" si="946"/>
        <v>0</v>
      </c>
      <c r="R8647">
        <f t="shared" si="947"/>
        <v>1</v>
      </c>
      <c r="S8647">
        <f t="shared" si="948"/>
        <v>13</v>
      </c>
      <c r="T8647">
        <f t="shared" si="949"/>
        <v>14</v>
      </c>
      <c r="U8647">
        <f t="shared" si="950"/>
        <v>0</v>
      </c>
      <c r="V8647" t="str">
        <f t="shared" si="951"/>
        <v/>
      </c>
    </row>
    <row r="8648" spans="1:22" x14ac:dyDescent="0.2">
      <c r="A8648" t="s">
        <v>24098</v>
      </c>
      <c r="B8648" t="s">
        <v>135</v>
      </c>
      <c r="C8648">
        <v>15771658</v>
      </c>
      <c r="D8648">
        <v>15771806</v>
      </c>
      <c r="E8648">
        <v>149</v>
      </c>
      <c r="F8648" t="s">
        <v>66</v>
      </c>
      <c r="G8648" t="s">
        <v>3054</v>
      </c>
      <c r="H8648" t="s">
        <v>24099</v>
      </c>
      <c r="I8648">
        <v>3</v>
      </c>
      <c r="J8648">
        <v>1</v>
      </c>
      <c r="K8648">
        <v>2</v>
      </c>
      <c r="L8648">
        <v>0</v>
      </c>
      <c r="M8648">
        <v>0</v>
      </c>
      <c r="N8648">
        <v>0</v>
      </c>
      <c r="O8648" t="str">
        <f t="shared" si="945"/>
        <v/>
      </c>
      <c r="P8648">
        <f>IF(ISERROR(VLOOKUP(G8648,Genes!$A$2:$A$749,1,0)),0,1)</f>
        <v>1</v>
      </c>
      <c r="Q8648">
        <f t="shared" si="946"/>
        <v>0</v>
      </c>
      <c r="R8648">
        <f t="shared" si="947"/>
        <v>1</v>
      </c>
      <c r="S8648">
        <f t="shared" si="948"/>
        <v>14</v>
      </c>
      <c r="T8648">
        <f t="shared" si="949"/>
        <v>15</v>
      </c>
      <c r="U8648">
        <f t="shared" si="950"/>
        <v>0</v>
      </c>
      <c r="V8648" t="str">
        <f t="shared" si="951"/>
        <v/>
      </c>
    </row>
    <row r="8649" spans="1:22" x14ac:dyDescent="0.2">
      <c r="A8649" t="s">
        <v>24100</v>
      </c>
      <c r="B8649" t="s">
        <v>135</v>
      </c>
      <c r="C8649">
        <v>15771661</v>
      </c>
      <c r="D8649">
        <v>15771806</v>
      </c>
      <c r="E8649">
        <v>146</v>
      </c>
      <c r="F8649" t="s">
        <v>66</v>
      </c>
      <c r="G8649" t="s">
        <v>3054</v>
      </c>
      <c r="H8649" t="s">
        <v>24101</v>
      </c>
      <c r="I8649">
        <v>3</v>
      </c>
      <c r="J8649">
        <v>1</v>
      </c>
      <c r="K8649">
        <v>2</v>
      </c>
      <c r="L8649">
        <v>0</v>
      </c>
      <c r="M8649">
        <v>0</v>
      </c>
      <c r="N8649">
        <v>0</v>
      </c>
      <c r="O8649" t="str">
        <f t="shared" si="945"/>
        <v/>
      </c>
      <c r="P8649">
        <f>IF(ISERROR(VLOOKUP(G8649,Genes!$A$2:$A$749,1,0)),0,1)</f>
        <v>1</v>
      </c>
      <c r="Q8649">
        <f t="shared" si="946"/>
        <v>0</v>
      </c>
      <c r="R8649">
        <f t="shared" si="947"/>
        <v>1</v>
      </c>
      <c r="S8649">
        <f t="shared" si="948"/>
        <v>15</v>
      </c>
      <c r="T8649">
        <f t="shared" si="949"/>
        <v>16</v>
      </c>
      <c r="U8649">
        <f t="shared" si="950"/>
        <v>0</v>
      </c>
      <c r="V8649" t="str">
        <f t="shared" si="951"/>
        <v/>
      </c>
    </row>
    <row r="8650" spans="1:22" x14ac:dyDescent="0.2">
      <c r="A8650" t="s">
        <v>24102</v>
      </c>
      <c r="B8650" t="s">
        <v>135</v>
      </c>
      <c r="C8650">
        <v>15781232</v>
      </c>
      <c r="D8650">
        <v>15781368</v>
      </c>
      <c r="E8650">
        <v>137</v>
      </c>
      <c r="F8650" t="s">
        <v>66</v>
      </c>
      <c r="G8650" t="s">
        <v>3054</v>
      </c>
      <c r="H8650" t="s">
        <v>24103</v>
      </c>
      <c r="I8650">
        <v>3</v>
      </c>
      <c r="J8650">
        <v>1</v>
      </c>
      <c r="K8650">
        <v>2</v>
      </c>
      <c r="L8650">
        <v>0</v>
      </c>
      <c r="M8650">
        <v>0</v>
      </c>
      <c r="N8650">
        <v>0</v>
      </c>
      <c r="O8650" t="str">
        <f t="shared" si="945"/>
        <v/>
      </c>
      <c r="P8650">
        <f>IF(ISERROR(VLOOKUP(G8650,Genes!$A$2:$A$749,1,0)),0,1)</f>
        <v>1</v>
      </c>
      <c r="Q8650">
        <f t="shared" si="946"/>
        <v>0</v>
      </c>
      <c r="R8650">
        <f t="shared" si="947"/>
        <v>1</v>
      </c>
      <c r="S8650">
        <f t="shared" si="948"/>
        <v>16</v>
      </c>
      <c r="T8650">
        <f t="shared" si="949"/>
        <v>17</v>
      </c>
      <c r="U8650">
        <f t="shared" si="950"/>
        <v>0</v>
      </c>
      <c r="V8650" t="str">
        <f t="shared" si="951"/>
        <v/>
      </c>
    </row>
    <row r="8651" spans="1:22" x14ac:dyDescent="0.2">
      <c r="A8651" t="s">
        <v>24104</v>
      </c>
      <c r="B8651" t="s">
        <v>135</v>
      </c>
      <c r="C8651">
        <v>15781242</v>
      </c>
      <c r="D8651">
        <v>15781368</v>
      </c>
      <c r="E8651">
        <v>127</v>
      </c>
      <c r="F8651" t="s">
        <v>66</v>
      </c>
      <c r="G8651" t="s">
        <v>3054</v>
      </c>
      <c r="H8651" t="s">
        <v>24105</v>
      </c>
      <c r="I8651">
        <v>3</v>
      </c>
      <c r="J8651">
        <v>0</v>
      </c>
      <c r="K8651">
        <v>2</v>
      </c>
      <c r="L8651">
        <v>1</v>
      </c>
      <c r="M8651">
        <v>0</v>
      </c>
      <c r="N8651">
        <v>0</v>
      </c>
      <c r="O8651" t="str">
        <f t="shared" si="945"/>
        <v/>
      </c>
      <c r="P8651">
        <f>IF(ISERROR(VLOOKUP(G8651,Genes!$A$2:$A$749,1,0)),0,1)</f>
        <v>1</v>
      </c>
      <c r="Q8651">
        <f t="shared" si="946"/>
        <v>0</v>
      </c>
      <c r="R8651">
        <f t="shared" si="947"/>
        <v>1</v>
      </c>
      <c r="S8651">
        <f t="shared" si="948"/>
        <v>17</v>
      </c>
      <c r="T8651">
        <f t="shared" si="949"/>
        <v>18</v>
      </c>
      <c r="U8651">
        <f t="shared" si="950"/>
        <v>0</v>
      </c>
      <c r="V8651" t="str">
        <f t="shared" si="951"/>
        <v/>
      </c>
    </row>
    <row r="8652" spans="1:22" x14ac:dyDescent="0.2">
      <c r="A8652" t="s">
        <v>24106</v>
      </c>
      <c r="B8652" t="s">
        <v>135</v>
      </c>
      <c r="C8652">
        <v>15785001</v>
      </c>
      <c r="D8652">
        <v>15785180</v>
      </c>
      <c r="E8652">
        <v>180</v>
      </c>
      <c r="F8652" t="s">
        <v>66</v>
      </c>
      <c r="G8652" t="s">
        <v>3054</v>
      </c>
      <c r="H8652" t="s">
        <v>24107</v>
      </c>
      <c r="I8652">
        <v>3</v>
      </c>
      <c r="J8652">
        <v>1</v>
      </c>
      <c r="K8652">
        <v>2</v>
      </c>
      <c r="L8652">
        <v>0</v>
      </c>
      <c r="M8652">
        <v>0</v>
      </c>
      <c r="N8652">
        <v>0</v>
      </c>
      <c r="O8652" t="str">
        <f t="shared" si="945"/>
        <v>NDE1</v>
      </c>
      <c r="P8652">
        <f>IF(ISERROR(VLOOKUP(G8652,Genes!$A$2:$A$749,1,0)),0,1)</f>
        <v>1</v>
      </c>
      <c r="Q8652">
        <f t="shared" si="946"/>
        <v>0</v>
      </c>
      <c r="R8652">
        <f t="shared" si="947"/>
        <v>1</v>
      </c>
      <c r="S8652">
        <f t="shared" si="948"/>
        <v>18</v>
      </c>
      <c r="T8652">
        <f t="shared" si="949"/>
        <v>19</v>
      </c>
      <c r="U8652">
        <f t="shared" si="950"/>
        <v>1</v>
      </c>
      <c r="V8652">
        <f t="shared" si="951"/>
        <v>0.94736842105263153</v>
      </c>
    </row>
    <row r="8653" spans="1:22" x14ac:dyDescent="0.2">
      <c r="A8653" t="s">
        <v>24108</v>
      </c>
      <c r="B8653" t="s">
        <v>83</v>
      </c>
      <c r="C8653">
        <v>43817718</v>
      </c>
      <c r="D8653">
        <v>43817891</v>
      </c>
      <c r="E8653">
        <v>174</v>
      </c>
      <c r="F8653" t="s">
        <v>74</v>
      </c>
      <c r="G8653" t="s">
        <v>3061</v>
      </c>
      <c r="H8653" t="s">
        <v>24109</v>
      </c>
      <c r="I8653">
        <v>3</v>
      </c>
      <c r="J8653">
        <v>1</v>
      </c>
      <c r="K8653">
        <v>2</v>
      </c>
      <c r="L8653">
        <v>0</v>
      </c>
      <c r="M8653">
        <v>0</v>
      </c>
      <c r="N8653">
        <v>0</v>
      </c>
      <c r="O8653" t="str">
        <f t="shared" si="945"/>
        <v/>
      </c>
      <c r="P8653">
        <f>IF(ISERROR(VLOOKUP(G8653,Genes!$A$2:$A$749,1,0)),0,1)</f>
        <v>1</v>
      </c>
      <c r="Q8653">
        <f t="shared" si="946"/>
        <v>1</v>
      </c>
      <c r="R8653">
        <f t="shared" si="947"/>
        <v>1</v>
      </c>
      <c r="S8653">
        <f t="shared" si="948"/>
        <v>1</v>
      </c>
      <c r="T8653">
        <f t="shared" si="949"/>
        <v>1</v>
      </c>
      <c r="U8653">
        <f t="shared" si="950"/>
        <v>0</v>
      </c>
      <c r="V8653" t="str">
        <f t="shared" si="951"/>
        <v/>
      </c>
    </row>
    <row r="8654" spans="1:22" x14ac:dyDescent="0.2">
      <c r="A8654" t="s">
        <v>24110</v>
      </c>
      <c r="B8654" t="s">
        <v>83</v>
      </c>
      <c r="C8654">
        <v>43809045</v>
      </c>
      <c r="D8654">
        <v>43809272</v>
      </c>
      <c r="E8654">
        <v>228</v>
      </c>
      <c r="F8654" t="s">
        <v>74</v>
      </c>
      <c r="G8654" t="s">
        <v>3061</v>
      </c>
      <c r="H8654" t="s">
        <v>24111</v>
      </c>
      <c r="I8654">
        <v>3</v>
      </c>
      <c r="J8654">
        <v>1</v>
      </c>
      <c r="K8654">
        <v>2</v>
      </c>
      <c r="L8654">
        <v>0</v>
      </c>
      <c r="M8654">
        <v>0</v>
      </c>
      <c r="N8654">
        <v>0</v>
      </c>
      <c r="O8654" t="str">
        <f t="shared" si="945"/>
        <v>NDP</v>
      </c>
      <c r="P8654">
        <f>IF(ISERROR(VLOOKUP(G8654,Genes!$A$2:$A$749,1,0)),0,1)</f>
        <v>1</v>
      </c>
      <c r="Q8654">
        <f t="shared" si="946"/>
        <v>0</v>
      </c>
      <c r="R8654">
        <f t="shared" si="947"/>
        <v>1</v>
      </c>
      <c r="S8654">
        <f t="shared" si="948"/>
        <v>2</v>
      </c>
      <c r="T8654">
        <f t="shared" si="949"/>
        <v>2</v>
      </c>
      <c r="U8654">
        <f t="shared" si="950"/>
        <v>1</v>
      </c>
      <c r="V8654">
        <f t="shared" si="951"/>
        <v>1</v>
      </c>
    </row>
    <row r="8655" spans="1:22" x14ac:dyDescent="0.2">
      <c r="A8655" t="s">
        <v>24112</v>
      </c>
      <c r="B8655" t="s">
        <v>439</v>
      </c>
      <c r="C8655">
        <v>149900817</v>
      </c>
      <c r="D8655">
        <v>149901329</v>
      </c>
      <c r="E8655">
        <v>513</v>
      </c>
      <c r="F8655" t="s">
        <v>66</v>
      </c>
      <c r="G8655" t="s">
        <v>3068</v>
      </c>
      <c r="H8655" t="s">
        <v>24113</v>
      </c>
      <c r="I8655">
        <v>8</v>
      </c>
      <c r="J8655">
        <v>6</v>
      </c>
      <c r="K8655">
        <v>2</v>
      </c>
      <c r="L8655">
        <v>0</v>
      </c>
      <c r="M8655">
        <v>0</v>
      </c>
      <c r="N8655">
        <v>0</v>
      </c>
      <c r="O8655" t="str">
        <f t="shared" si="945"/>
        <v/>
      </c>
      <c r="P8655">
        <f>IF(ISERROR(VLOOKUP(G8655,Genes!$A$2:$A$749,1,0)),0,1)</f>
        <v>1</v>
      </c>
      <c r="Q8655">
        <f t="shared" si="946"/>
        <v>1</v>
      </c>
      <c r="R8655">
        <f t="shared" si="947"/>
        <v>1</v>
      </c>
      <c r="S8655">
        <f t="shared" si="948"/>
        <v>1</v>
      </c>
      <c r="T8655">
        <f t="shared" si="949"/>
        <v>1</v>
      </c>
      <c r="U8655">
        <f t="shared" si="950"/>
        <v>0</v>
      </c>
      <c r="V8655" t="str">
        <f t="shared" si="951"/>
        <v/>
      </c>
    </row>
    <row r="8656" spans="1:22" x14ac:dyDescent="0.2">
      <c r="A8656" t="s">
        <v>24114</v>
      </c>
      <c r="B8656" t="s">
        <v>439</v>
      </c>
      <c r="C8656">
        <v>149918790</v>
      </c>
      <c r="D8656">
        <v>149918918</v>
      </c>
      <c r="E8656">
        <v>129</v>
      </c>
      <c r="F8656" t="s">
        <v>66</v>
      </c>
      <c r="G8656" t="s">
        <v>3068</v>
      </c>
      <c r="H8656" t="s">
        <v>24115</v>
      </c>
      <c r="I8656">
        <v>3</v>
      </c>
      <c r="J8656">
        <v>1</v>
      </c>
      <c r="K8656">
        <v>2</v>
      </c>
      <c r="L8656">
        <v>0</v>
      </c>
      <c r="M8656">
        <v>0</v>
      </c>
      <c r="N8656">
        <v>0</v>
      </c>
      <c r="O8656" t="str">
        <f t="shared" si="945"/>
        <v/>
      </c>
      <c r="P8656">
        <f>IF(ISERROR(VLOOKUP(G8656,Genes!$A$2:$A$749,1,0)),0,1)</f>
        <v>1</v>
      </c>
      <c r="Q8656">
        <f t="shared" si="946"/>
        <v>0</v>
      </c>
      <c r="R8656">
        <f t="shared" si="947"/>
        <v>1</v>
      </c>
      <c r="S8656">
        <f t="shared" si="948"/>
        <v>2</v>
      </c>
      <c r="T8656">
        <f t="shared" si="949"/>
        <v>2</v>
      </c>
      <c r="U8656">
        <f t="shared" si="950"/>
        <v>0</v>
      </c>
      <c r="V8656" t="str">
        <f t="shared" si="951"/>
        <v/>
      </c>
    </row>
    <row r="8657" spans="1:22" x14ac:dyDescent="0.2">
      <c r="A8657" t="s">
        <v>24116</v>
      </c>
      <c r="B8657" t="s">
        <v>439</v>
      </c>
      <c r="C8657">
        <v>149919644</v>
      </c>
      <c r="D8657">
        <v>149919826</v>
      </c>
      <c r="E8657">
        <v>183</v>
      </c>
      <c r="F8657" t="s">
        <v>66</v>
      </c>
      <c r="G8657" t="s">
        <v>3068</v>
      </c>
      <c r="H8657" t="s">
        <v>24117</v>
      </c>
      <c r="I8657">
        <v>3</v>
      </c>
      <c r="J8657">
        <v>1</v>
      </c>
      <c r="K8657">
        <v>2</v>
      </c>
      <c r="L8657">
        <v>0</v>
      </c>
      <c r="M8657">
        <v>0</v>
      </c>
      <c r="N8657">
        <v>0</v>
      </c>
      <c r="O8657" t="str">
        <f t="shared" si="945"/>
        <v/>
      </c>
      <c r="P8657">
        <f>IF(ISERROR(VLOOKUP(G8657,Genes!$A$2:$A$749,1,0)),0,1)</f>
        <v>1</v>
      </c>
      <c r="Q8657">
        <f t="shared" si="946"/>
        <v>0</v>
      </c>
      <c r="R8657">
        <f t="shared" si="947"/>
        <v>1</v>
      </c>
      <c r="S8657">
        <f t="shared" si="948"/>
        <v>3</v>
      </c>
      <c r="T8657">
        <f t="shared" si="949"/>
        <v>3</v>
      </c>
      <c r="U8657">
        <f t="shared" si="950"/>
        <v>0</v>
      </c>
      <c r="V8657" t="str">
        <f t="shared" si="951"/>
        <v/>
      </c>
    </row>
    <row r="8658" spans="1:22" x14ac:dyDescent="0.2">
      <c r="A8658" t="s">
        <v>24118</v>
      </c>
      <c r="B8658" t="s">
        <v>439</v>
      </c>
      <c r="C8658">
        <v>149921132</v>
      </c>
      <c r="D8658">
        <v>149921228</v>
      </c>
      <c r="E8658">
        <v>97</v>
      </c>
      <c r="F8658" t="s">
        <v>66</v>
      </c>
      <c r="G8658" t="s">
        <v>3068</v>
      </c>
      <c r="H8658" t="s">
        <v>24119</v>
      </c>
      <c r="I8658">
        <v>2</v>
      </c>
      <c r="J8658">
        <v>0</v>
      </c>
      <c r="K8658">
        <v>2</v>
      </c>
      <c r="L8658">
        <v>0</v>
      </c>
      <c r="M8658">
        <v>0</v>
      </c>
      <c r="N8658">
        <v>0</v>
      </c>
      <c r="O8658" t="str">
        <f t="shared" si="945"/>
        <v/>
      </c>
      <c r="P8658">
        <f>IF(ISERROR(VLOOKUP(G8658,Genes!$A$2:$A$749,1,0)),0,1)</f>
        <v>1</v>
      </c>
      <c r="Q8658">
        <f t="shared" si="946"/>
        <v>0</v>
      </c>
      <c r="R8658">
        <f t="shared" si="947"/>
        <v>1</v>
      </c>
      <c r="S8658">
        <f t="shared" si="948"/>
        <v>4</v>
      </c>
      <c r="T8658">
        <f t="shared" si="949"/>
        <v>4</v>
      </c>
      <c r="U8658">
        <f t="shared" si="950"/>
        <v>0</v>
      </c>
      <c r="V8658" t="str">
        <f t="shared" si="951"/>
        <v/>
      </c>
    </row>
    <row r="8659" spans="1:22" x14ac:dyDescent="0.2">
      <c r="A8659" t="s">
        <v>24120</v>
      </c>
      <c r="B8659" t="s">
        <v>439</v>
      </c>
      <c r="C8659">
        <v>149922410</v>
      </c>
      <c r="D8659">
        <v>149922533</v>
      </c>
      <c r="E8659">
        <v>124</v>
      </c>
      <c r="F8659" t="s">
        <v>66</v>
      </c>
      <c r="G8659" t="s">
        <v>3068</v>
      </c>
      <c r="H8659" t="s">
        <v>24121</v>
      </c>
      <c r="I8659">
        <v>3</v>
      </c>
      <c r="J8659">
        <v>1</v>
      </c>
      <c r="K8659">
        <v>2</v>
      </c>
      <c r="L8659">
        <v>0</v>
      </c>
      <c r="M8659">
        <v>0</v>
      </c>
      <c r="N8659">
        <v>0</v>
      </c>
      <c r="O8659" t="str">
        <f t="shared" si="945"/>
        <v/>
      </c>
      <c r="P8659">
        <f>IF(ISERROR(VLOOKUP(G8659,Genes!$A$2:$A$749,1,0)),0,1)</f>
        <v>1</v>
      </c>
      <c r="Q8659">
        <f t="shared" si="946"/>
        <v>0</v>
      </c>
      <c r="R8659">
        <f t="shared" si="947"/>
        <v>1</v>
      </c>
      <c r="S8659">
        <f t="shared" si="948"/>
        <v>5</v>
      </c>
      <c r="T8659">
        <f t="shared" si="949"/>
        <v>5</v>
      </c>
      <c r="U8659">
        <f t="shared" si="950"/>
        <v>0</v>
      </c>
      <c r="V8659" t="str">
        <f t="shared" si="951"/>
        <v/>
      </c>
    </row>
    <row r="8660" spans="1:22" x14ac:dyDescent="0.2">
      <c r="A8660" t="s">
        <v>24122</v>
      </c>
      <c r="B8660" t="s">
        <v>439</v>
      </c>
      <c r="C8660">
        <v>149924874</v>
      </c>
      <c r="D8660">
        <v>149925048</v>
      </c>
      <c r="E8660">
        <v>175</v>
      </c>
      <c r="F8660" t="s">
        <v>66</v>
      </c>
      <c r="G8660" t="s">
        <v>3068</v>
      </c>
      <c r="H8660" t="s">
        <v>24123</v>
      </c>
      <c r="I8660">
        <v>3</v>
      </c>
      <c r="J8660">
        <v>1</v>
      </c>
      <c r="K8660">
        <v>2</v>
      </c>
      <c r="L8660">
        <v>0</v>
      </c>
      <c r="M8660">
        <v>0</v>
      </c>
      <c r="N8660">
        <v>0</v>
      </c>
      <c r="O8660" t="str">
        <f t="shared" si="945"/>
        <v/>
      </c>
      <c r="P8660">
        <f>IF(ISERROR(VLOOKUP(G8660,Genes!$A$2:$A$749,1,0)),0,1)</f>
        <v>1</v>
      </c>
      <c r="Q8660">
        <f t="shared" si="946"/>
        <v>0</v>
      </c>
      <c r="R8660">
        <f t="shared" si="947"/>
        <v>1</v>
      </c>
      <c r="S8660">
        <f t="shared" si="948"/>
        <v>6</v>
      </c>
      <c r="T8660">
        <f t="shared" si="949"/>
        <v>6</v>
      </c>
      <c r="U8660">
        <f t="shared" si="950"/>
        <v>0</v>
      </c>
      <c r="V8660" t="str">
        <f t="shared" si="951"/>
        <v/>
      </c>
    </row>
    <row r="8661" spans="1:22" x14ac:dyDescent="0.2">
      <c r="A8661" t="s">
        <v>24124</v>
      </c>
      <c r="B8661" t="s">
        <v>439</v>
      </c>
      <c r="C8661">
        <v>149927780</v>
      </c>
      <c r="D8661">
        <v>149927950</v>
      </c>
      <c r="E8661">
        <v>171</v>
      </c>
      <c r="F8661" t="s">
        <v>66</v>
      </c>
      <c r="G8661" t="s">
        <v>3068</v>
      </c>
      <c r="H8661" t="s">
        <v>24125</v>
      </c>
      <c r="I8661">
        <v>3</v>
      </c>
      <c r="J8661">
        <v>1</v>
      </c>
      <c r="K8661">
        <v>2</v>
      </c>
      <c r="L8661">
        <v>0</v>
      </c>
      <c r="M8661">
        <v>0</v>
      </c>
      <c r="N8661">
        <v>0</v>
      </c>
      <c r="O8661" t="str">
        <f t="shared" si="945"/>
        <v/>
      </c>
      <c r="P8661">
        <f>IF(ISERROR(VLOOKUP(G8661,Genes!$A$2:$A$749,1,0)),0,1)</f>
        <v>1</v>
      </c>
      <c r="Q8661">
        <f t="shared" si="946"/>
        <v>0</v>
      </c>
      <c r="R8661">
        <f t="shared" si="947"/>
        <v>1</v>
      </c>
      <c r="S8661">
        <f t="shared" si="948"/>
        <v>7</v>
      </c>
      <c r="T8661">
        <f t="shared" si="949"/>
        <v>7</v>
      </c>
      <c r="U8661">
        <f t="shared" si="950"/>
        <v>0</v>
      </c>
      <c r="V8661" t="str">
        <f t="shared" si="951"/>
        <v/>
      </c>
    </row>
    <row r="8662" spans="1:22" x14ac:dyDescent="0.2">
      <c r="A8662" t="s">
        <v>24126</v>
      </c>
      <c r="B8662" t="s">
        <v>439</v>
      </c>
      <c r="C8662">
        <v>149929240</v>
      </c>
      <c r="D8662">
        <v>149929349</v>
      </c>
      <c r="E8662">
        <v>110</v>
      </c>
      <c r="F8662" t="s">
        <v>66</v>
      </c>
      <c r="G8662" t="s">
        <v>3068</v>
      </c>
      <c r="H8662" t="s">
        <v>24127</v>
      </c>
      <c r="I8662">
        <v>2</v>
      </c>
      <c r="J8662">
        <v>0</v>
      </c>
      <c r="K8662">
        <v>2</v>
      </c>
      <c r="L8662">
        <v>0</v>
      </c>
      <c r="M8662">
        <v>0</v>
      </c>
      <c r="N8662">
        <v>0</v>
      </c>
      <c r="O8662" t="str">
        <f t="shared" si="945"/>
        <v/>
      </c>
      <c r="P8662">
        <f>IF(ISERROR(VLOOKUP(G8662,Genes!$A$2:$A$749,1,0)),0,1)</f>
        <v>1</v>
      </c>
      <c r="Q8662">
        <f t="shared" si="946"/>
        <v>0</v>
      </c>
      <c r="R8662">
        <f t="shared" si="947"/>
        <v>1</v>
      </c>
      <c r="S8662">
        <f t="shared" si="948"/>
        <v>8</v>
      </c>
      <c r="T8662">
        <f t="shared" si="949"/>
        <v>8</v>
      </c>
      <c r="U8662">
        <f t="shared" si="950"/>
        <v>0</v>
      </c>
      <c r="V8662" t="str">
        <f t="shared" si="951"/>
        <v/>
      </c>
    </row>
    <row r="8663" spans="1:22" x14ac:dyDescent="0.2">
      <c r="A8663" t="s">
        <v>24128</v>
      </c>
      <c r="B8663" t="s">
        <v>439</v>
      </c>
      <c r="C8663">
        <v>149931315</v>
      </c>
      <c r="D8663">
        <v>149931417</v>
      </c>
      <c r="E8663">
        <v>103</v>
      </c>
      <c r="F8663" t="s">
        <v>66</v>
      </c>
      <c r="G8663" t="s">
        <v>3068</v>
      </c>
      <c r="H8663" t="s">
        <v>24129</v>
      </c>
      <c r="I8663">
        <v>2</v>
      </c>
      <c r="J8663">
        <v>0</v>
      </c>
      <c r="K8663">
        <v>2</v>
      </c>
      <c r="L8663">
        <v>0</v>
      </c>
      <c r="M8663">
        <v>0</v>
      </c>
      <c r="N8663">
        <v>0</v>
      </c>
      <c r="O8663" t="str">
        <f t="shared" si="945"/>
        <v/>
      </c>
      <c r="P8663">
        <f>IF(ISERROR(VLOOKUP(G8663,Genes!$A$2:$A$749,1,0)),0,1)</f>
        <v>1</v>
      </c>
      <c r="Q8663">
        <f t="shared" si="946"/>
        <v>0</v>
      </c>
      <c r="R8663">
        <f t="shared" si="947"/>
        <v>1</v>
      </c>
      <c r="S8663">
        <f t="shared" si="948"/>
        <v>9</v>
      </c>
      <c r="T8663">
        <f t="shared" si="949"/>
        <v>9</v>
      </c>
      <c r="U8663">
        <f t="shared" si="950"/>
        <v>0</v>
      </c>
      <c r="V8663" t="str">
        <f t="shared" si="951"/>
        <v/>
      </c>
    </row>
    <row r="8664" spans="1:22" x14ac:dyDescent="0.2">
      <c r="A8664" t="s">
        <v>24130</v>
      </c>
      <c r="B8664" t="s">
        <v>439</v>
      </c>
      <c r="C8664">
        <v>149931315</v>
      </c>
      <c r="D8664">
        <v>149931456</v>
      </c>
      <c r="E8664">
        <v>142</v>
      </c>
      <c r="F8664" t="s">
        <v>66</v>
      </c>
      <c r="G8664" t="s">
        <v>3068</v>
      </c>
      <c r="H8664" t="s">
        <v>24131</v>
      </c>
      <c r="I8664">
        <v>2</v>
      </c>
      <c r="J8664">
        <v>1</v>
      </c>
      <c r="K8664">
        <v>1</v>
      </c>
      <c r="L8664">
        <v>0</v>
      </c>
      <c r="M8664">
        <v>0</v>
      </c>
      <c r="N8664">
        <v>0</v>
      </c>
      <c r="O8664" t="str">
        <f t="shared" si="945"/>
        <v/>
      </c>
      <c r="P8664">
        <f>IF(ISERROR(VLOOKUP(G8664,Genes!$A$2:$A$749,1,0)),0,1)</f>
        <v>1</v>
      </c>
      <c r="Q8664">
        <f t="shared" si="946"/>
        <v>0</v>
      </c>
      <c r="R8664">
        <f t="shared" si="947"/>
        <v>1</v>
      </c>
      <c r="S8664">
        <f t="shared" si="948"/>
        <v>10</v>
      </c>
      <c r="T8664">
        <f t="shared" si="949"/>
        <v>10</v>
      </c>
      <c r="U8664">
        <f t="shared" si="950"/>
        <v>0</v>
      </c>
      <c r="V8664" t="str">
        <f t="shared" si="951"/>
        <v/>
      </c>
    </row>
    <row r="8665" spans="1:22" x14ac:dyDescent="0.2">
      <c r="A8665" t="s">
        <v>24132</v>
      </c>
      <c r="B8665" t="s">
        <v>439</v>
      </c>
      <c r="C8665">
        <v>149932775</v>
      </c>
      <c r="D8665">
        <v>149932894</v>
      </c>
      <c r="E8665">
        <v>120</v>
      </c>
      <c r="F8665" t="s">
        <v>66</v>
      </c>
      <c r="G8665" t="s">
        <v>3068</v>
      </c>
      <c r="H8665" t="s">
        <v>24133</v>
      </c>
      <c r="I8665">
        <v>2</v>
      </c>
      <c r="J8665">
        <v>0</v>
      </c>
      <c r="K8665">
        <v>2</v>
      </c>
      <c r="L8665">
        <v>0</v>
      </c>
      <c r="M8665">
        <v>0</v>
      </c>
      <c r="N8665">
        <v>0</v>
      </c>
      <c r="O8665" t="str">
        <f t="shared" si="945"/>
        <v/>
      </c>
      <c r="P8665">
        <f>IF(ISERROR(VLOOKUP(G8665,Genes!$A$2:$A$749,1,0)),0,1)</f>
        <v>1</v>
      </c>
      <c r="Q8665">
        <f t="shared" si="946"/>
        <v>0</v>
      </c>
      <c r="R8665">
        <f t="shared" si="947"/>
        <v>1</v>
      </c>
      <c r="S8665">
        <f t="shared" si="948"/>
        <v>11</v>
      </c>
      <c r="T8665">
        <f t="shared" si="949"/>
        <v>11</v>
      </c>
      <c r="U8665">
        <f t="shared" si="950"/>
        <v>0</v>
      </c>
      <c r="V8665" t="str">
        <f t="shared" si="951"/>
        <v/>
      </c>
    </row>
    <row r="8666" spans="1:22" x14ac:dyDescent="0.2">
      <c r="A8666" t="s">
        <v>24134</v>
      </c>
      <c r="B8666" t="s">
        <v>439</v>
      </c>
      <c r="C8666">
        <v>149907366</v>
      </c>
      <c r="D8666">
        <v>149907860</v>
      </c>
      <c r="E8666">
        <v>495</v>
      </c>
      <c r="F8666" t="s">
        <v>66</v>
      </c>
      <c r="G8666" t="s">
        <v>3068</v>
      </c>
      <c r="H8666" t="s">
        <v>24135</v>
      </c>
      <c r="I8666">
        <v>8</v>
      </c>
      <c r="J8666">
        <v>6</v>
      </c>
      <c r="K8666">
        <v>2</v>
      </c>
      <c r="L8666">
        <v>0</v>
      </c>
      <c r="M8666">
        <v>0</v>
      </c>
      <c r="N8666">
        <v>0</v>
      </c>
      <c r="O8666" t="str">
        <f t="shared" si="945"/>
        <v/>
      </c>
      <c r="P8666">
        <f>IF(ISERROR(VLOOKUP(G8666,Genes!$A$2:$A$749,1,0)),0,1)</f>
        <v>1</v>
      </c>
      <c r="Q8666">
        <f t="shared" si="946"/>
        <v>0</v>
      </c>
      <c r="R8666">
        <f t="shared" si="947"/>
        <v>1</v>
      </c>
      <c r="S8666">
        <f t="shared" si="948"/>
        <v>12</v>
      </c>
      <c r="T8666">
        <f t="shared" si="949"/>
        <v>12</v>
      </c>
      <c r="U8666">
        <f t="shared" si="950"/>
        <v>0</v>
      </c>
      <c r="V8666" t="str">
        <f t="shared" si="951"/>
        <v/>
      </c>
    </row>
    <row r="8667" spans="1:22" x14ac:dyDescent="0.2">
      <c r="A8667" t="s">
        <v>24136</v>
      </c>
      <c r="B8667" t="s">
        <v>439</v>
      </c>
      <c r="C8667">
        <v>149907840</v>
      </c>
      <c r="D8667">
        <v>149907860</v>
      </c>
      <c r="E8667">
        <v>21</v>
      </c>
      <c r="F8667" t="s">
        <v>66</v>
      </c>
      <c r="G8667" t="s">
        <v>3068</v>
      </c>
      <c r="H8667" t="s">
        <v>24137</v>
      </c>
      <c r="I8667">
        <v>3</v>
      </c>
      <c r="J8667">
        <v>1</v>
      </c>
      <c r="K8667">
        <v>0</v>
      </c>
      <c r="L8667">
        <v>0</v>
      </c>
      <c r="M8667">
        <v>1</v>
      </c>
      <c r="N8667">
        <v>1</v>
      </c>
      <c r="O8667" t="str">
        <f t="shared" si="945"/>
        <v/>
      </c>
      <c r="P8667">
        <f>IF(ISERROR(VLOOKUP(G8667,Genes!$A$2:$A$749,1,0)),0,1)</f>
        <v>1</v>
      </c>
      <c r="Q8667">
        <f t="shared" si="946"/>
        <v>0</v>
      </c>
      <c r="R8667">
        <f t="shared" si="947"/>
        <v>1</v>
      </c>
      <c r="S8667">
        <f t="shared" si="948"/>
        <v>13</v>
      </c>
      <c r="T8667">
        <f t="shared" si="949"/>
        <v>13</v>
      </c>
      <c r="U8667">
        <f t="shared" si="950"/>
        <v>0</v>
      </c>
      <c r="V8667" t="str">
        <f t="shared" si="951"/>
        <v/>
      </c>
    </row>
    <row r="8668" spans="1:22" x14ac:dyDescent="0.2">
      <c r="A8668" t="s">
        <v>24138</v>
      </c>
      <c r="B8668" t="s">
        <v>439</v>
      </c>
      <c r="C8668">
        <v>149912507</v>
      </c>
      <c r="D8668">
        <v>149912594</v>
      </c>
      <c r="E8668">
        <v>88</v>
      </c>
      <c r="F8668" t="s">
        <v>66</v>
      </c>
      <c r="G8668" t="s">
        <v>3068</v>
      </c>
      <c r="H8668" t="s">
        <v>24139</v>
      </c>
      <c r="I8668">
        <v>2</v>
      </c>
      <c r="J8668">
        <v>0</v>
      </c>
      <c r="K8668">
        <v>2</v>
      </c>
      <c r="L8668">
        <v>0</v>
      </c>
      <c r="M8668">
        <v>0</v>
      </c>
      <c r="N8668">
        <v>0</v>
      </c>
      <c r="O8668" t="str">
        <f t="shared" si="945"/>
        <v/>
      </c>
      <c r="P8668">
        <f>IF(ISERROR(VLOOKUP(G8668,Genes!$A$2:$A$749,1,0)),0,1)</f>
        <v>1</v>
      </c>
      <c r="Q8668">
        <f t="shared" si="946"/>
        <v>0</v>
      </c>
      <c r="R8668">
        <f t="shared" si="947"/>
        <v>1</v>
      </c>
      <c r="S8668">
        <f t="shared" si="948"/>
        <v>14</v>
      </c>
      <c r="T8668">
        <f t="shared" si="949"/>
        <v>14</v>
      </c>
      <c r="U8668">
        <f t="shared" si="950"/>
        <v>0</v>
      </c>
      <c r="V8668" t="str">
        <f t="shared" si="951"/>
        <v/>
      </c>
    </row>
    <row r="8669" spans="1:22" x14ac:dyDescent="0.2">
      <c r="A8669" t="s">
        <v>24140</v>
      </c>
      <c r="B8669" t="s">
        <v>439</v>
      </c>
      <c r="C8669">
        <v>149914429</v>
      </c>
      <c r="D8669">
        <v>149914583</v>
      </c>
      <c r="E8669">
        <v>155</v>
      </c>
      <c r="F8669" t="s">
        <v>66</v>
      </c>
      <c r="G8669" t="s">
        <v>3068</v>
      </c>
      <c r="H8669" t="s">
        <v>24141</v>
      </c>
      <c r="I8669">
        <v>3</v>
      </c>
      <c r="J8669">
        <v>1</v>
      </c>
      <c r="K8669">
        <v>2</v>
      </c>
      <c r="L8669">
        <v>0</v>
      </c>
      <c r="M8669">
        <v>0</v>
      </c>
      <c r="N8669">
        <v>0</v>
      </c>
      <c r="O8669" t="str">
        <f t="shared" si="945"/>
        <v/>
      </c>
      <c r="P8669">
        <f>IF(ISERROR(VLOOKUP(G8669,Genes!$A$2:$A$749,1,0)),0,1)</f>
        <v>1</v>
      </c>
      <c r="Q8669">
        <f t="shared" si="946"/>
        <v>0</v>
      </c>
      <c r="R8669">
        <f t="shared" si="947"/>
        <v>1</v>
      </c>
      <c r="S8669">
        <f t="shared" si="948"/>
        <v>15</v>
      </c>
      <c r="T8669">
        <f t="shared" si="949"/>
        <v>15</v>
      </c>
      <c r="U8669">
        <f t="shared" si="950"/>
        <v>0</v>
      </c>
      <c r="V8669" t="str">
        <f t="shared" si="951"/>
        <v/>
      </c>
    </row>
    <row r="8670" spans="1:22" x14ac:dyDescent="0.2">
      <c r="A8670" t="s">
        <v>24142</v>
      </c>
      <c r="B8670" t="s">
        <v>439</v>
      </c>
      <c r="C8670">
        <v>149914429</v>
      </c>
      <c r="D8670">
        <v>149914587</v>
      </c>
      <c r="E8670">
        <v>159</v>
      </c>
      <c r="F8670" t="s">
        <v>66</v>
      </c>
      <c r="G8670" t="s">
        <v>3068</v>
      </c>
      <c r="H8670" t="s">
        <v>24143</v>
      </c>
      <c r="I8670">
        <v>3</v>
      </c>
      <c r="J8670">
        <v>1</v>
      </c>
      <c r="K8670">
        <v>2</v>
      </c>
      <c r="L8670">
        <v>0</v>
      </c>
      <c r="M8670">
        <v>0</v>
      </c>
      <c r="N8670">
        <v>0</v>
      </c>
      <c r="O8670" t="str">
        <f t="shared" si="945"/>
        <v/>
      </c>
      <c r="P8670">
        <f>IF(ISERROR(VLOOKUP(G8670,Genes!$A$2:$A$749,1,0)),0,1)</f>
        <v>1</v>
      </c>
      <c r="Q8670">
        <f t="shared" si="946"/>
        <v>0</v>
      </c>
      <c r="R8670">
        <f t="shared" si="947"/>
        <v>1</v>
      </c>
      <c r="S8670">
        <f t="shared" si="948"/>
        <v>16</v>
      </c>
      <c r="T8670">
        <f t="shared" si="949"/>
        <v>16</v>
      </c>
      <c r="U8670">
        <f t="shared" si="950"/>
        <v>0</v>
      </c>
      <c r="V8670" t="str">
        <f t="shared" si="951"/>
        <v/>
      </c>
    </row>
    <row r="8671" spans="1:22" x14ac:dyDescent="0.2">
      <c r="A8671" t="s">
        <v>24144</v>
      </c>
      <c r="B8671" t="s">
        <v>439</v>
      </c>
      <c r="C8671">
        <v>149915262</v>
      </c>
      <c r="D8671">
        <v>149915447</v>
      </c>
      <c r="E8671">
        <v>186</v>
      </c>
      <c r="F8671" t="s">
        <v>66</v>
      </c>
      <c r="G8671" t="s">
        <v>3068</v>
      </c>
      <c r="H8671" t="s">
        <v>24145</v>
      </c>
      <c r="I8671">
        <v>3</v>
      </c>
      <c r="J8671">
        <v>1</v>
      </c>
      <c r="K8671">
        <v>2</v>
      </c>
      <c r="L8671">
        <v>0</v>
      </c>
      <c r="M8671">
        <v>0</v>
      </c>
      <c r="N8671">
        <v>0</v>
      </c>
      <c r="O8671" t="str">
        <f t="shared" si="945"/>
        <v/>
      </c>
      <c r="P8671">
        <f>IF(ISERROR(VLOOKUP(G8671,Genes!$A$2:$A$749,1,0)),0,1)</f>
        <v>1</v>
      </c>
      <c r="Q8671">
        <f t="shared" si="946"/>
        <v>0</v>
      </c>
      <c r="R8671">
        <f t="shared" si="947"/>
        <v>1</v>
      </c>
      <c r="S8671">
        <f t="shared" si="948"/>
        <v>17</v>
      </c>
      <c r="T8671">
        <f t="shared" si="949"/>
        <v>17</v>
      </c>
      <c r="U8671">
        <f t="shared" si="950"/>
        <v>0</v>
      </c>
      <c r="V8671" t="str">
        <f t="shared" si="951"/>
        <v/>
      </c>
    </row>
    <row r="8672" spans="1:22" x14ac:dyDescent="0.2">
      <c r="A8672" t="s">
        <v>24146</v>
      </c>
      <c r="B8672" t="s">
        <v>439</v>
      </c>
      <c r="C8672">
        <v>149915283</v>
      </c>
      <c r="D8672">
        <v>149915447</v>
      </c>
      <c r="E8672">
        <v>165</v>
      </c>
      <c r="F8672" t="s">
        <v>66</v>
      </c>
      <c r="G8672" t="s">
        <v>3068</v>
      </c>
      <c r="H8672" t="s">
        <v>24147</v>
      </c>
      <c r="I8672">
        <v>3</v>
      </c>
      <c r="J8672">
        <v>1</v>
      </c>
      <c r="K8672">
        <v>2</v>
      </c>
      <c r="L8672">
        <v>0</v>
      </c>
      <c r="M8672">
        <v>0</v>
      </c>
      <c r="N8672">
        <v>0</v>
      </c>
      <c r="O8672" t="str">
        <f t="shared" si="945"/>
        <v/>
      </c>
      <c r="P8672">
        <f>IF(ISERROR(VLOOKUP(G8672,Genes!$A$2:$A$749,1,0)),0,1)</f>
        <v>1</v>
      </c>
      <c r="Q8672">
        <f t="shared" si="946"/>
        <v>0</v>
      </c>
      <c r="R8672">
        <f t="shared" si="947"/>
        <v>1</v>
      </c>
      <c r="S8672">
        <f t="shared" si="948"/>
        <v>18</v>
      </c>
      <c r="T8672">
        <f t="shared" si="949"/>
        <v>18</v>
      </c>
      <c r="U8672">
        <f t="shared" si="950"/>
        <v>0</v>
      </c>
      <c r="V8672" t="str">
        <f t="shared" si="951"/>
        <v/>
      </c>
    </row>
    <row r="8673" spans="1:22" x14ac:dyDescent="0.2">
      <c r="A8673" t="s">
        <v>24148</v>
      </c>
      <c r="B8673" t="s">
        <v>439</v>
      </c>
      <c r="C8673">
        <v>149918790</v>
      </c>
      <c r="D8673">
        <v>149918863</v>
      </c>
      <c r="E8673">
        <v>74</v>
      </c>
      <c r="F8673" t="s">
        <v>66</v>
      </c>
      <c r="G8673" t="s">
        <v>3068</v>
      </c>
      <c r="H8673" t="s">
        <v>24149</v>
      </c>
      <c r="I8673">
        <v>3</v>
      </c>
      <c r="J8673">
        <v>0</v>
      </c>
      <c r="K8673">
        <v>2</v>
      </c>
      <c r="L8673">
        <v>1</v>
      </c>
      <c r="M8673">
        <v>0</v>
      </c>
      <c r="N8673">
        <v>0</v>
      </c>
      <c r="O8673" t="str">
        <f t="shared" si="945"/>
        <v>NDST1</v>
      </c>
      <c r="P8673">
        <f>IF(ISERROR(VLOOKUP(G8673,Genes!$A$2:$A$749,1,0)),0,1)</f>
        <v>1</v>
      </c>
      <c r="Q8673">
        <f t="shared" si="946"/>
        <v>0</v>
      </c>
      <c r="R8673">
        <f t="shared" si="947"/>
        <v>1</v>
      </c>
      <c r="S8673">
        <f t="shared" si="948"/>
        <v>19</v>
      </c>
      <c r="T8673">
        <f t="shared" si="949"/>
        <v>19</v>
      </c>
      <c r="U8673">
        <f t="shared" si="950"/>
        <v>1</v>
      </c>
      <c r="V8673">
        <f t="shared" si="951"/>
        <v>1</v>
      </c>
    </row>
    <row r="8674" spans="1:22" x14ac:dyDescent="0.2">
      <c r="A8674" t="s">
        <v>24150</v>
      </c>
      <c r="B8674" t="s">
        <v>83</v>
      </c>
      <c r="C8674">
        <v>119005875</v>
      </c>
      <c r="D8674">
        <v>119005976</v>
      </c>
      <c r="E8674">
        <v>102</v>
      </c>
      <c r="F8674" t="s">
        <v>66</v>
      </c>
      <c r="G8674" t="s">
        <v>3075</v>
      </c>
      <c r="H8674" t="s">
        <v>24151</v>
      </c>
      <c r="I8674">
        <v>2</v>
      </c>
      <c r="J8674">
        <v>0</v>
      </c>
      <c r="K8674">
        <v>2</v>
      </c>
      <c r="L8674">
        <v>0</v>
      </c>
      <c r="M8674">
        <v>0</v>
      </c>
      <c r="N8674">
        <v>0</v>
      </c>
      <c r="O8674" t="str">
        <f t="shared" si="945"/>
        <v/>
      </c>
      <c r="P8674">
        <f>IF(ISERROR(VLOOKUP(G8674,Genes!$A$2:$A$749,1,0)),0,1)</f>
        <v>1</v>
      </c>
      <c r="Q8674">
        <f t="shared" si="946"/>
        <v>1</v>
      </c>
      <c r="R8674">
        <f t="shared" si="947"/>
        <v>1</v>
      </c>
      <c r="S8674">
        <f t="shared" si="948"/>
        <v>1</v>
      </c>
      <c r="T8674">
        <f t="shared" si="949"/>
        <v>1</v>
      </c>
      <c r="U8674">
        <f t="shared" si="950"/>
        <v>0</v>
      </c>
      <c r="V8674" t="str">
        <f t="shared" si="951"/>
        <v/>
      </c>
    </row>
    <row r="8675" spans="1:22" x14ac:dyDescent="0.2">
      <c r="A8675" t="s">
        <v>24152</v>
      </c>
      <c r="B8675" t="s">
        <v>83</v>
      </c>
      <c r="C8675">
        <v>119007267</v>
      </c>
      <c r="D8675">
        <v>119007356</v>
      </c>
      <c r="E8675">
        <v>90</v>
      </c>
      <c r="F8675" t="s">
        <v>66</v>
      </c>
      <c r="G8675" t="s">
        <v>3075</v>
      </c>
      <c r="H8675" t="s">
        <v>24153</v>
      </c>
      <c r="I8675">
        <v>2</v>
      </c>
      <c r="J8675">
        <v>0</v>
      </c>
      <c r="K8675">
        <v>2</v>
      </c>
      <c r="L8675">
        <v>0</v>
      </c>
      <c r="M8675">
        <v>0</v>
      </c>
      <c r="N8675">
        <v>0</v>
      </c>
      <c r="O8675" t="str">
        <f t="shared" si="945"/>
        <v/>
      </c>
      <c r="P8675">
        <f>IF(ISERROR(VLOOKUP(G8675,Genes!$A$2:$A$749,1,0)),0,1)</f>
        <v>1</v>
      </c>
      <c r="Q8675">
        <f t="shared" si="946"/>
        <v>0</v>
      </c>
      <c r="R8675">
        <f t="shared" si="947"/>
        <v>1</v>
      </c>
      <c r="S8675">
        <f t="shared" si="948"/>
        <v>2</v>
      </c>
      <c r="T8675">
        <f t="shared" si="949"/>
        <v>2</v>
      </c>
      <c r="U8675">
        <f t="shared" si="950"/>
        <v>0</v>
      </c>
      <c r="V8675" t="str">
        <f t="shared" si="951"/>
        <v/>
      </c>
    </row>
    <row r="8676" spans="1:22" x14ac:dyDescent="0.2">
      <c r="A8676" t="s">
        <v>24154</v>
      </c>
      <c r="B8676" t="s">
        <v>83</v>
      </c>
      <c r="C8676">
        <v>119010477</v>
      </c>
      <c r="D8676">
        <v>119010497</v>
      </c>
      <c r="E8676">
        <v>21</v>
      </c>
      <c r="F8676" t="s">
        <v>66</v>
      </c>
      <c r="G8676" t="s">
        <v>3075</v>
      </c>
      <c r="H8676" t="s">
        <v>24155</v>
      </c>
      <c r="I8676">
        <v>2</v>
      </c>
      <c r="J8676">
        <v>2</v>
      </c>
      <c r="K8676">
        <v>0</v>
      </c>
      <c r="L8676">
        <v>0</v>
      </c>
      <c r="M8676">
        <v>0</v>
      </c>
      <c r="N8676">
        <v>0</v>
      </c>
      <c r="O8676" t="str">
        <f t="shared" si="945"/>
        <v>NDUFA1</v>
      </c>
      <c r="P8676">
        <f>IF(ISERROR(VLOOKUP(G8676,Genes!$A$2:$A$749,1,0)),0,1)</f>
        <v>1</v>
      </c>
      <c r="Q8676">
        <f t="shared" si="946"/>
        <v>0</v>
      </c>
      <c r="R8676">
        <f t="shared" si="947"/>
        <v>1</v>
      </c>
      <c r="S8676">
        <f t="shared" si="948"/>
        <v>3</v>
      </c>
      <c r="T8676">
        <f t="shared" si="949"/>
        <v>3</v>
      </c>
      <c r="U8676">
        <f t="shared" si="950"/>
        <v>1</v>
      </c>
      <c r="V8676">
        <f t="shared" si="951"/>
        <v>1</v>
      </c>
    </row>
    <row r="8677" spans="1:22" x14ac:dyDescent="0.2">
      <c r="A8677" t="s">
        <v>24156</v>
      </c>
      <c r="B8677" t="s">
        <v>192</v>
      </c>
      <c r="C8677">
        <v>5903623</v>
      </c>
      <c r="D8677">
        <v>5903719</v>
      </c>
      <c r="E8677">
        <v>97</v>
      </c>
      <c r="F8677" t="s">
        <v>74</v>
      </c>
      <c r="G8677" t="s">
        <v>3082</v>
      </c>
      <c r="H8677" t="s">
        <v>24157</v>
      </c>
      <c r="I8677">
        <v>2</v>
      </c>
      <c r="J8677">
        <v>0</v>
      </c>
      <c r="K8677">
        <v>2</v>
      </c>
      <c r="L8677">
        <v>0</v>
      </c>
      <c r="M8677">
        <v>0</v>
      </c>
      <c r="N8677">
        <v>0</v>
      </c>
      <c r="O8677" t="str">
        <f t="shared" si="945"/>
        <v/>
      </c>
      <c r="P8677">
        <f>IF(ISERROR(VLOOKUP(G8677,Genes!$A$2:$A$749,1,0)),0,1)</f>
        <v>1</v>
      </c>
      <c r="Q8677">
        <f t="shared" si="946"/>
        <v>1</v>
      </c>
      <c r="R8677">
        <f t="shared" si="947"/>
        <v>1</v>
      </c>
      <c r="S8677">
        <f t="shared" si="948"/>
        <v>1</v>
      </c>
      <c r="T8677">
        <f t="shared" si="949"/>
        <v>1</v>
      </c>
      <c r="U8677">
        <f t="shared" si="950"/>
        <v>0</v>
      </c>
      <c r="V8677" t="str">
        <f t="shared" si="951"/>
        <v/>
      </c>
    </row>
    <row r="8678" spans="1:22" x14ac:dyDescent="0.2">
      <c r="A8678" t="s">
        <v>24158</v>
      </c>
      <c r="B8678" t="s">
        <v>192</v>
      </c>
      <c r="C8678">
        <v>5896916</v>
      </c>
      <c r="D8678">
        <v>5897008</v>
      </c>
      <c r="E8678">
        <v>93</v>
      </c>
      <c r="F8678" t="s">
        <v>74</v>
      </c>
      <c r="G8678" t="s">
        <v>3082</v>
      </c>
      <c r="H8678" t="s">
        <v>24159</v>
      </c>
      <c r="I8678">
        <v>2</v>
      </c>
      <c r="J8678">
        <v>0</v>
      </c>
      <c r="K8678">
        <v>2</v>
      </c>
      <c r="L8678">
        <v>0</v>
      </c>
      <c r="M8678">
        <v>0</v>
      </c>
      <c r="N8678">
        <v>0</v>
      </c>
      <c r="O8678" t="str">
        <f t="shared" si="945"/>
        <v/>
      </c>
      <c r="P8678">
        <f>IF(ISERROR(VLOOKUP(G8678,Genes!$A$2:$A$749,1,0)),0,1)</f>
        <v>1</v>
      </c>
      <c r="Q8678">
        <f t="shared" si="946"/>
        <v>0</v>
      </c>
      <c r="R8678">
        <f t="shared" si="947"/>
        <v>1</v>
      </c>
      <c r="S8678">
        <f t="shared" si="948"/>
        <v>2</v>
      </c>
      <c r="T8678">
        <f t="shared" si="949"/>
        <v>2</v>
      </c>
      <c r="U8678">
        <f t="shared" si="950"/>
        <v>0</v>
      </c>
      <c r="V8678" t="str">
        <f t="shared" si="951"/>
        <v/>
      </c>
    </row>
    <row r="8679" spans="1:22" x14ac:dyDescent="0.2">
      <c r="A8679" t="s">
        <v>24160</v>
      </c>
      <c r="B8679" t="s">
        <v>192</v>
      </c>
      <c r="C8679">
        <v>5896464</v>
      </c>
      <c r="D8679">
        <v>5896586</v>
      </c>
      <c r="E8679">
        <v>123</v>
      </c>
      <c r="F8679" t="s">
        <v>74</v>
      </c>
      <c r="G8679" t="s">
        <v>3082</v>
      </c>
      <c r="H8679" t="s">
        <v>24161</v>
      </c>
      <c r="I8679">
        <v>3</v>
      </c>
      <c r="J8679">
        <v>1</v>
      </c>
      <c r="K8679">
        <v>2</v>
      </c>
      <c r="L8679">
        <v>0</v>
      </c>
      <c r="M8679">
        <v>0</v>
      </c>
      <c r="N8679">
        <v>0</v>
      </c>
      <c r="O8679" t="str">
        <f t="shared" si="945"/>
        <v/>
      </c>
      <c r="P8679">
        <f>IF(ISERROR(VLOOKUP(G8679,Genes!$A$2:$A$749,1,0)),0,1)</f>
        <v>1</v>
      </c>
      <c r="Q8679">
        <f t="shared" si="946"/>
        <v>0</v>
      </c>
      <c r="R8679">
        <f t="shared" si="947"/>
        <v>1</v>
      </c>
      <c r="S8679">
        <f t="shared" si="948"/>
        <v>3</v>
      </c>
      <c r="T8679">
        <f t="shared" si="949"/>
        <v>3</v>
      </c>
      <c r="U8679">
        <f t="shared" si="950"/>
        <v>0</v>
      </c>
      <c r="V8679" t="str">
        <f t="shared" si="951"/>
        <v/>
      </c>
    </row>
    <row r="8680" spans="1:22" x14ac:dyDescent="0.2">
      <c r="A8680" t="s">
        <v>24162</v>
      </c>
      <c r="B8680" t="s">
        <v>192</v>
      </c>
      <c r="C8680">
        <v>5894753</v>
      </c>
      <c r="D8680">
        <v>5894865</v>
      </c>
      <c r="E8680">
        <v>113</v>
      </c>
      <c r="F8680" t="s">
        <v>74</v>
      </c>
      <c r="G8680" t="s">
        <v>3082</v>
      </c>
      <c r="H8680" t="s">
        <v>24163</v>
      </c>
      <c r="I8680">
        <v>2</v>
      </c>
      <c r="J8680">
        <v>0</v>
      </c>
      <c r="K8680">
        <v>2</v>
      </c>
      <c r="L8680">
        <v>0</v>
      </c>
      <c r="M8680">
        <v>0</v>
      </c>
      <c r="N8680">
        <v>0</v>
      </c>
      <c r="O8680" t="str">
        <f t="shared" si="945"/>
        <v/>
      </c>
      <c r="P8680">
        <f>IF(ISERROR(VLOOKUP(G8680,Genes!$A$2:$A$749,1,0)),0,1)</f>
        <v>1</v>
      </c>
      <c r="Q8680">
        <f t="shared" si="946"/>
        <v>0</v>
      </c>
      <c r="R8680">
        <f t="shared" si="947"/>
        <v>1</v>
      </c>
      <c r="S8680">
        <f t="shared" si="948"/>
        <v>4</v>
      </c>
      <c r="T8680">
        <f t="shared" si="949"/>
        <v>4</v>
      </c>
      <c r="U8680">
        <f t="shared" si="950"/>
        <v>0</v>
      </c>
      <c r="V8680" t="str">
        <f t="shared" si="951"/>
        <v/>
      </c>
    </row>
    <row r="8681" spans="1:22" x14ac:dyDescent="0.2">
      <c r="A8681" t="s">
        <v>24164</v>
      </c>
      <c r="B8681" t="s">
        <v>192</v>
      </c>
      <c r="C8681">
        <v>5892928</v>
      </c>
      <c r="D8681">
        <v>5893301</v>
      </c>
      <c r="E8681">
        <v>374</v>
      </c>
      <c r="F8681" t="s">
        <v>74</v>
      </c>
      <c r="G8681" t="s">
        <v>3082</v>
      </c>
      <c r="H8681" t="s">
        <v>24165</v>
      </c>
      <c r="I8681">
        <v>4</v>
      </c>
      <c r="J8681">
        <v>3</v>
      </c>
      <c r="K8681">
        <v>1</v>
      </c>
      <c r="L8681">
        <v>0</v>
      </c>
      <c r="M8681">
        <v>0</v>
      </c>
      <c r="N8681">
        <v>0</v>
      </c>
      <c r="O8681" t="str">
        <f t="shared" si="945"/>
        <v>NDUFA11</v>
      </c>
      <c r="P8681">
        <f>IF(ISERROR(VLOOKUP(G8681,Genes!$A$2:$A$749,1,0)),0,1)</f>
        <v>1</v>
      </c>
      <c r="Q8681">
        <f t="shared" si="946"/>
        <v>0</v>
      </c>
      <c r="R8681">
        <f t="shared" si="947"/>
        <v>1</v>
      </c>
      <c r="S8681">
        <f t="shared" si="948"/>
        <v>5</v>
      </c>
      <c r="T8681">
        <f t="shared" si="949"/>
        <v>5</v>
      </c>
      <c r="U8681">
        <f t="shared" si="950"/>
        <v>1</v>
      </c>
      <c r="V8681">
        <f t="shared" si="951"/>
        <v>1</v>
      </c>
    </row>
    <row r="8682" spans="1:22" x14ac:dyDescent="0.2">
      <c r="A8682" t="s">
        <v>24166</v>
      </c>
      <c r="B8682" t="s">
        <v>65</v>
      </c>
      <c r="C8682">
        <v>95397371</v>
      </c>
      <c r="D8682">
        <v>95397456</v>
      </c>
      <c r="E8682">
        <v>86</v>
      </c>
      <c r="F8682" t="s">
        <v>74</v>
      </c>
      <c r="G8682" t="s">
        <v>3088</v>
      </c>
      <c r="H8682" t="s">
        <v>24167</v>
      </c>
      <c r="I8682">
        <v>2</v>
      </c>
      <c r="J8682">
        <v>0</v>
      </c>
      <c r="K8682">
        <v>2</v>
      </c>
      <c r="L8682">
        <v>0</v>
      </c>
      <c r="M8682">
        <v>0</v>
      </c>
      <c r="N8682">
        <v>0</v>
      </c>
      <c r="O8682" t="str">
        <f t="shared" si="945"/>
        <v/>
      </c>
      <c r="P8682">
        <f>IF(ISERROR(VLOOKUP(G8682,Genes!$A$2:$A$749,1,0)),0,1)</f>
        <v>1</v>
      </c>
      <c r="Q8682">
        <f t="shared" si="946"/>
        <v>1</v>
      </c>
      <c r="R8682">
        <f t="shared" si="947"/>
        <v>1</v>
      </c>
      <c r="S8682">
        <f t="shared" si="948"/>
        <v>1</v>
      </c>
      <c r="T8682">
        <f t="shared" si="949"/>
        <v>1</v>
      </c>
      <c r="U8682">
        <f t="shared" si="950"/>
        <v>0</v>
      </c>
      <c r="V8682" t="str">
        <f t="shared" si="951"/>
        <v/>
      </c>
    </row>
    <row r="8683" spans="1:22" x14ac:dyDescent="0.2">
      <c r="A8683" t="s">
        <v>24168</v>
      </c>
      <c r="B8683" t="s">
        <v>65</v>
      </c>
      <c r="C8683">
        <v>95396515</v>
      </c>
      <c r="D8683">
        <v>95396597</v>
      </c>
      <c r="E8683">
        <v>83</v>
      </c>
      <c r="F8683" t="s">
        <v>74</v>
      </c>
      <c r="G8683" t="s">
        <v>3088</v>
      </c>
      <c r="H8683" t="s">
        <v>24169</v>
      </c>
      <c r="I8683">
        <v>2</v>
      </c>
      <c r="J8683">
        <v>0</v>
      </c>
      <c r="K8683">
        <v>2</v>
      </c>
      <c r="L8683">
        <v>0</v>
      </c>
      <c r="M8683">
        <v>0</v>
      </c>
      <c r="N8683">
        <v>0</v>
      </c>
      <c r="O8683" t="str">
        <f t="shared" si="945"/>
        <v/>
      </c>
      <c r="P8683">
        <f>IF(ISERROR(VLOOKUP(G8683,Genes!$A$2:$A$749,1,0)),0,1)</f>
        <v>1</v>
      </c>
      <c r="Q8683">
        <f t="shared" si="946"/>
        <v>0</v>
      </c>
      <c r="R8683">
        <f t="shared" si="947"/>
        <v>1</v>
      </c>
      <c r="S8683">
        <f t="shared" si="948"/>
        <v>2</v>
      </c>
      <c r="T8683">
        <f t="shared" si="949"/>
        <v>2</v>
      </c>
      <c r="U8683">
        <f t="shared" si="950"/>
        <v>0</v>
      </c>
      <c r="V8683" t="str">
        <f t="shared" si="951"/>
        <v/>
      </c>
    </row>
    <row r="8684" spans="1:22" x14ac:dyDescent="0.2">
      <c r="A8684" t="s">
        <v>24170</v>
      </c>
      <c r="B8684" t="s">
        <v>65</v>
      </c>
      <c r="C8684">
        <v>95387946</v>
      </c>
      <c r="D8684">
        <v>95388033</v>
      </c>
      <c r="E8684">
        <v>88</v>
      </c>
      <c r="F8684" t="s">
        <v>74</v>
      </c>
      <c r="G8684" t="s">
        <v>3088</v>
      </c>
      <c r="H8684" t="s">
        <v>24171</v>
      </c>
      <c r="I8684">
        <v>2</v>
      </c>
      <c r="J8684">
        <v>0</v>
      </c>
      <c r="K8684">
        <v>2</v>
      </c>
      <c r="L8684">
        <v>0</v>
      </c>
      <c r="M8684">
        <v>0</v>
      </c>
      <c r="N8684">
        <v>0</v>
      </c>
      <c r="O8684" t="str">
        <f t="shared" si="945"/>
        <v/>
      </c>
      <c r="P8684">
        <f>IF(ISERROR(VLOOKUP(G8684,Genes!$A$2:$A$749,1,0)),0,1)</f>
        <v>1</v>
      </c>
      <c r="Q8684">
        <f t="shared" si="946"/>
        <v>0</v>
      </c>
      <c r="R8684">
        <f t="shared" si="947"/>
        <v>1</v>
      </c>
      <c r="S8684">
        <f t="shared" si="948"/>
        <v>3</v>
      </c>
      <c r="T8684">
        <f t="shared" si="949"/>
        <v>3</v>
      </c>
      <c r="U8684">
        <f t="shared" si="950"/>
        <v>0</v>
      </c>
      <c r="V8684" t="str">
        <f t="shared" si="951"/>
        <v/>
      </c>
    </row>
    <row r="8685" spans="1:22" x14ac:dyDescent="0.2">
      <c r="A8685" t="s">
        <v>24172</v>
      </c>
      <c r="B8685" t="s">
        <v>65</v>
      </c>
      <c r="C8685">
        <v>95365374</v>
      </c>
      <c r="D8685">
        <v>95365396</v>
      </c>
      <c r="E8685">
        <v>23</v>
      </c>
      <c r="F8685" t="s">
        <v>74</v>
      </c>
      <c r="G8685" t="s">
        <v>3088</v>
      </c>
      <c r="H8685" t="s">
        <v>24173</v>
      </c>
      <c r="I8685">
        <v>3</v>
      </c>
      <c r="J8685">
        <v>1</v>
      </c>
      <c r="K8685">
        <v>0</v>
      </c>
      <c r="L8685">
        <v>0</v>
      </c>
      <c r="M8685">
        <v>1</v>
      </c>
      <c r="N8685">
        <v>1</v>
      </c>
      <c r="O8685" t="str">
        <f t="shared" si="945"/>
        <v/>
      </c>
      <c r="P8685">
        <f>IF(ISERROR(VLOOKUP(G8685,Genes!$A$2:$A$749,1,0)),0,1)</f>
        <v>1</v>
      </c>
      <c r="Q8685">
        <f t="shared" si="946"/>
        <v>0</v>
      </c>
      <c r="R8685">
        <f t="shared" si="947"/>
        <v>1</v>
      </c>
      <c r="S8685">
        <f t="shared" si="948"/>
        <v>4</v>
      </c>
      <c r="T8685">
        <f t="shared" si="949"/>
        <v>4</v>
      </c>
      <c r="U8685">
        <f t="shared" si="950"/>
        <v>0</v>
      </c>
      <c r="V8685" t="str">
        <f t="shared" si="951"/>
        <v/>
      </c>
    </row>
    <row r="8686" spans="1:22" x14ac:dyDescent="0.2">
      <c r="A8686" t="s">
        <v>24174</v>
      </c>
      <c r="B8686" t="s">
        <v>65</v>
      </c>
      <c r="C8686">
        <v>95365216</v>
      </c>
      <c r="D8686">
        <v>95365396</v>
      </c>
      <c r="E8686">
        <v>181</v>
      </c>
      <c r="F8686" t="s">
        <v>74</v>
      </c>
      <c r="G8686" t="s">
        <v>3088</v>
      </c>
      <c r="H8686" t="s">
        <v>24175</v>
      </c>
      <c r="I8686">
        <v>4</v>
      </c>
      <c r="J8686">
        <v>1</v>
      </c>
      <c r="K8686">
        <v>2</v>
      </c>
      <c r="L8686">
        <v>1</v>
      </c>
      <c r="M8686">
        <v>0</v>
      </c>
      <c r="N8686">
        <v>0</v>
      </c>
      <c r="O8686" t="str">
        <f t="shared" si="945"/>
        <v>NDUFA12</v>
      </c>
      <c r="P8686">
        <f>IF(ISERROR(VLOOKUP(G8686,Genes!$A$2:$A$749,1,0)),0,1)</f>
        <v>1</v>
      </c>
      <c r="Q8686">
        <f t="shared" si="946"/>
        <v>0</v>
      </c>
      <c r="R8686">
        <f t="shared" si="947"/>
        <v>1</v>
      </c>
      <c r="S8686">
        <f t="shared" si="948"/>
        <v>5</v>
      </c>
      <c r="T8686">
        <f t="shared" si="949"/>
        <v>5</v>
      </c>
      <c r="U8686">
        <f t="shared" si="950"/>
        <v>1</v>
      </c>
      <c r="V8686">
        <f t="shared" si="951"/>
        <v>1</v>
      </c>
    </row>
    <row r="8687" spans="1:22" x14ac:dyDescent="0.2">
      <c r="A8687" t="s">
        <v>24176</v>
      </c>
      <c r="B8687" t="s">
        <v>167</v>
      </c>
      <c r="C8687">
        <v>207023820</v>
      </c>
      <c r="D8687">
        <v>207023857</v>
      </c>
      <c r="E8687">
        <v>38</v>
      </c>
      <c r="F8687" t="s">
        <v>74</v>
      </c>
      <c r="G8687" t="s">
        <v>3095</v>
      </c>
      <c r="H8687" t="s">
        <v>24177</v>
      </c>
      <c r="I8687">
        <v>2</v>
      </c>
      <c r="J8687">
        <v>2</v>
      </c>
      <c r="K8687">
        <v>0</v>
      </c>
      <c r="L8687">
        <v>0</v>
      </c>
      <c r="M8687">
        <v>0</v>
      </c>
      <c r="N8687">
        <v>0</v>
      </c>
      <c r="O8687" t="str">
        <f t="shared" si="945"/>
        <v/>
      </c>
      <c r="P8687">
        <f>IF(ISERROR(VLOOKUP(G8687,Genes!$A$2:$A$749,1,0)),0,1)</f>
        <v>1</v>
      </c>
      <c r="Q8687">
        <f t="shared" si="946"/>
        <v>1</v>
      </c>
      <c r="R8687">
        <f t="shared" si="947"/>
        <v>1</v>
      </c>
      <c r="S8687">
        <f t="shared" si="948"/>
        <v>1</v>
      </c>
      <c r="T8687">
        <f t="shared" si="949"/>
        <v>1</v>
      </c>
      <c r="U8687">
        <f t="shared" si="950"/>
        <v>0</v>
      </c>
      <c r="V8687" t="str">
        <f t="shared" si="951"/>
        <v/>
      </c>
    </row>
    <row r="8688" spans="1:22" x14ac:dyDescent="0.2">
      <c r="A8688" t="s">
        <v>24178</v>
      </c>
      <c r="B8688" t="s">
        <v>167</v>
      </c>
      <c r="C8688">
        <v>207012255</v>
      </c>
      <c r="D8688">
        <v>207012385</v>
      </c>
      <c r="E8688">
        <v>131</v>
      </c>
      <c r="F8688" t="s">
        <v>74</v>
      </c>
      <c r="G8688" t="s">
        <v>3095</v>
      </c>
      <c r="H8688" t="s">
        <v>24179</v>
      </c>
      <c r="I8688">
        <v>5</v>
      </c>
      <c r="J8688">
        <v>1</v>
      </c>
      <c r="K8688">
        <v>2</v>
      </c>
      <c r="L8688">
        <v>0</v>
      </c>
      <c r="M8688">
        <v>1</v>
      </c>
      <c r="N8688">
        <v>1</v>
      </c>
      <c r="O8688" t="str">
        <f t="shared" si="945"/>
        <v/>
      </c>
      <c r="P8688">
        <f>IF(ISERROR(VLOOKUP(G8688,Genes!$A$2:$A$749,1,0)),0,1)</f>
        <v>1</v>
      </c>
      <c r="Q8688">
        <f t="shared" si="946"/>
        <v>0</v>
      </c>
      <c r="R8688">
        <f t="shared" si="947"/>
        <v>1</v>
      </c>
      <c r="S8688">
        <f t="shared" si="948"/>
        <v>2</v>
      </c>
      <c r="T8688">
        <f t="shared" si="949"/>
        <v>2</v>
      </c>
      <c r="U8688">
        <f t="shared" si="950"/>
        <v>0</v>
      </c>
      <c r="V8688" t="str">
        <f t="shared" si="951"/>
        <v/>
      </c>
    </row>
    <row r="8689" spans="1:22" x14ac:dyDescent="0.2">
      <c r="A8689" t="s">
        <v>24180</v>
      </c>
      <c r="B8689" t="s">
        <v>167</v>
      </c>
      <c r="C8689">
        <v>207011627</v>
      </c>
      <c r="D8689">
        <v>207011812</v>
      </c>
      <c r="E8689">
        <v>186</v>
      </c>
      <c r="F8689" t="s">
        <v>74</v>
      </c>
      <c r="G8689" t="s">
        <v>3095</v>
      </c>
      <c r="H8689" t="s">
        <v>24181</v>
      </c>
      <c r="I8689">
        <v>3</v>
      </c>
      <c r="J8689">
        <v>1</v>
      </c>
      <c r="K8689">
        <v>2</v>
      </c>
      <c r="L8689">
        <v>0</v>
      </c>
      <c r="M8689">
        <v>0</v>
      </c>
      <c r="N8689">
        <v>0</v>
      </c>
      <c r="O8689" t="str">
        <f t="shared" si="945"/>
        <v/>
      </c>
      <c r="P8689">
        <f>IF(ISERROR(VLOOKUP(G8689,Genes!$A$2:$A$749,1,0)),0,1)</f>
        <v>1</v>
      </c>
      <c r="Q8689">
        <f t="shared" si="946"/>
        <v>0</v>
      </c>
      <c r="R8689">
        <f t="shared" si="947"/>
        <v>1</v>
      </c>
      <c r="S8689">
        <f t="shared" si="948"/>
        <v>3</v>
      </c>
      <c r="T8689">
        <f t="shared" si="949"/>
        <v>3</v>
      </c>
      <c r="U8689">
        <f t="shared" si="950"/>
        <v>0</v>
      </c>
      <c r="V8689" t="str">
        <f t="shared" si="951"/>
        <v/>
      </c>
    </row>
    <row r="8690" spans="1:22" x14ac:dyDescent="0.2">
      <c r="A8690" t="s">
        <v>24182</v>
      </c>
      <c r="B8690" t="s">
        <v>167</v>
      </c>
      <c r="C8690">
        <v>207009616</v>
      </c>
      <c r="D8690">
        <v>207009750</v>
      </c>
      <c r="E8690">
        <v>135</v>
      </c>
      <c r="F8690" t="s">
        <v>74</v>
      </c>
      <c r="G8690" t="s">
        <v>3095</v>
      </c>
      <c r="H8690" t="s">
        <v>24183</v>
      </c>
      <c r="I8690">
        <v>3</v>
      </c>
      <c r="J8690">
        <v>1</v>
      </c>
      <c r="K8690">
        <v>2</v>
      </c>
      <c r="L8690">
        <v>0</v>
      </c>
      <c r="M8690">
        <v>0</v>
      </c>
      <c r="N8690">
        <v>0</v>
      </c>
      <c r="O8690" t="str">
        <f t="shared" si="945"/>
        <v/>
      </c>
      <c r="P8690">
        <f>IF(ISERROR(VLOOKUP(G8690,Genes!$A$2:$A$749,1,0)),0,1)</f>
        <v>1</v>
      </c>
      <c r="Q8690">
        <f t="shared" si="946"/>
        <v>0</v>
      </c>
      <c r="R8690">
        <f t="shared" si="947"/>
        <v>1</v>
      </c>
      <c r="S8690">
        <f t="shared" si="948"/>
        <v>4</v>
      </c>
      <c r="T8690">
        <f t="shared" si="949"/>
        <v>4</v>
      </c>
      <c r="U8690">
        <f t="shared" si="950"/>
        <v>0</v>
      </c>
      <c r="V8690" t="str">
        <f t="shared" si="951"/>
        <v/>
      </c>
    </row>
    <row r="8691" spans="1:22" x14ac:dyDescent="0.2">
      <c r="A8691" t="s">
        <v>24184</v>
      </c>
      <c r="B8691" t="s">
        <v>167</v>
      </c>
      <c r="C8691">
        <v>207009616</v>
      </c>
      <c r="D8691">
        <v>207009728</v>
      </c>
      <c r="E8691">
        <v>113</v>
      </c>
      <c r="F8691" t="s">
        <v>74</v>
      </c>
      <c r="G8691" t="s">
        <v>3095</v>
      </c>
      <c r="H8691" t="s">
        <v>24185</v>
      </c>
      <c r="I8691">
        <v>3</v>
      </c>
      <c r="J8691">
        <v>0</v>
      </c>
      <c r="K8691">
        <v>2</v>
      </c>
      <c r="L8691">
        <v>1</v>
      </c>
      <c r="M8691">
        <v>0</v>
      </c>
      <c r="N8691">
        <v>0</v>
      </c>
      <c r="O8691" t="str">
        <f t="shared" si="945"/>
        <v/>
      </c>
      <c r="P8691">
        <f>IF(ISERROR(VLOOKUP(G8691,Genes!$A$2:$A$749,1,0)),0,1)</f>
        <v>1</v>
      </c>
      <c r="Q8691">
        <f t="shared" si="946"/>
        <v>0</v>
      </c>
      <c r="R8691">
        <f t="shared" si="947"/>
        <v>1</v>
      </c>
      <c r="S8691">
        <f t="shared" si="948"/>
        <v>5</v>
      </c>
      <c r="T8691">
        <f t="shared" si="949"/>
        <v>5</v>
      </c>
      <c r="U8691">
        <f t="shared" si="950"/>
        <v>0</v>
      </c>
      <c r="V8691" t="str">
        <f t="shared" si="951"/>
        <v/>
      </c>
    </row>
    <row r="8692" spans="1:22" x14ac:dyDescent="0.2">
      <c r="A8692" t="s">
        <v>24186</v>
      </c>
      <c r="B8692" t="s">
        <v>167</v>
      </c>
      <c r="C8692">
        <v>207008742</v>
      </c>
      <c r="D8692">
        <v>207008856</v>
      </c>
      <c r="E8692">
        <v>115</v>
      </c>
      <c r="F8692" t="s">
        <v>74</v>
      </c>
      <c r="G8692" t="s">
        <v>3095</v>
      </c>
      <c r="H8692" t="s">
        <v>24187</v>
      </c>
      <c r="I8692">
        <v>2</v>
      </c>
      <c r="J8692">
        <v>0</v>
      </c>
      <c r="K8692">
        <v>2</v>
      </c>
      <c r="L8692">
        <v>0</v>
      </c>
      <c r="M8692">
        <v>0</v>
      </c>
      <c r="N8692">
        <v>0</v>
      </c>
      <c r="O8692" t="str">
        <f t="shared" si="945"/>
        <v/>
      </c>
      <c r="P8692">
        <f>IF(ISERROR(VLOOKUP(G8692,Genes!$A$2:$A$749,1,0)),0,1)</f>
        <v>1</v>
      </c>
      <c r="Q8692">
        <f t="shared" si="946"/>
        <v>0</v>
      </c>
      <c r="R8692">
        <f t="shared" si="947"/>
        <v>1</v>
      </c>
      <c r="S8692">
        <f t="shared" si="948"/>
        <v>6</v>
      </c>
      <c r="T8692">
        <f t="shared" si="949"/>
        <v>6</v>
      </c>
      <c r="U8692">
        <f t="shared" si="950"/>
        <v>0</v>
      </c>
      <c r="V8692" t="str">
        <f t="shared" si="951"/>
        <v/>
      </c>
    </row>
    <row r="8693" spans="1:22" x14ac:dyDescent="0.2">
      <c r="A8693" t="s">
        <v>24188</v>
      </c>
      <c r="B8693" t="s">
        <v>167</v>
      </c>
      <c r="C8693">
        <v>207007410</v>
      </c>
      <c r="D8693">
        <v>207007555</v>
      </c>
      <c r="E8693">
        <v>146</v>
      </c>
      <c r="F8693" t="s">
        <v>74</v>
      </c>
      <c r="G8693" t="s">
        <v>3095</v>
      </c>
      <c r="H8693" t="s">
        <v>24189</v>
      </c>
      <c r="I8693">
        <v>3</v>
      </c>
      <c r="J8693">
        <v>1</v>
      </c>
      <c r="K8693">
        <v>2</v>
      </c>
      <c r="L8693">
        <v>0</v>
      </c>
      <c r="M8693">
        <v>0</v>
      </c>
      <c r="N8693">
        <v>0</v>
      </c>
      <c r="O8693" t="str">
        <f t="shared" si="945"/>
        <v/>
      </c>
      <c r="P8693">
        <f>IF(ISERROR(VLOOKUP(G8693,Genes!$A$2:$A$749,1,0)),0,1)</f>
        <v>1</v>
      </c>
      <c r="Q8693">
        <f t="shared" si="946"/>
        <v>0</v>
      </c>
      <c r="R8693">
        <f t="shared" si="947"/>
        <v>1</v>
      </c>
      <c r="S8693">
        <f t="shared" si="948"/>
        <v>7</v>
      </c>
      <c r="T8693">
        <f t="shared" si="949"/>
        <v>7</v>
      </c>
      <c r="U8693">
        <f t="shared" si="950"/>
        <v>0</v>
      </c>
      <c r="V8693" t="str">
        <f t="shared" si="951"/>
        <v/>
      </c>
    </row>
    <row r="8694" spans="1:22" x14ac:dyDescent="0.2">
      <c r="A8694" t="s">
        <v>24190</v>
      </c>
      <c r="B8694" t="s">
        <v>167</v>
      </c>
      <c r="C8694">
        <v>207006665</v>
      </c>
      <c r="D8694">
        <v>207006793</v>
      </c>
      <c r="E8694">
        <v>129</v>
      </c>
      <c r="F8694" t="s">
        <v>74</v>
      </c>
      <c r="G8694" t="s">
        <v>3095</v>
      </c>
      <c r="H8694" t="s">
        <v>24191</v>
      </c>
      <c r="I8694">
        <v>3</v>
      </c>
      <c r="J8694">
        <v>0</v>
      </c>
      <c r="K8694">
        <v>2</v>
      </c>
      <c r="L8694">
        <v>1</v>
      </c>
      <c r="M8694">
        <v>0</v>
      </c>
      <c r="N8694">
        <v>0</v>
      </c>
      <c r="O8694" t="str">
        <f t="shared" si="945"/>
        <v/>
      </c>
      <c r="P8694">
        <f>IF(ISERROR(VLOOKUP(G8694,Genes!$A$2:$A$749,1,0)),0,1)</f>
        <v>1</v>
      </c>
      <c r="Q8694">
        <f t="shared" si="946"/>
        <v>0</v>
      </c>
      <c r="R8694">
        <f t="shared" si="947"/>
        <v>1</v>
      </c>
      <c r="S8694">
        <f t="shared" si="948"/>
        <v>8</v>
      </c>
      <c r="T8694">
        <f t="shared" si="949"/>
        <v>8</v>
      </c>
      <c r="U8694">
        <f t="shared" si="950"/>
        <v>0</v>
      </c>
      <c r="V8694" t="str">
        <f t="shared" si="951"/>
        <v/>
      </c>
    </row>
    <row r="8695" spans="1:22" x14ac:dyDescent="0.2">
      <c r="A8695" t="s">
        <v>24192</v>
      </c>
      <c r="B8695" t="s">
        <v>167</v>
      </c>
      <c r="C8695">
        <v>207003209</v>
      </c>
      <c r="D8695">
        <v>207003338</v>
      </c>
      <c r="E8695">
        <v>130</v>
      </c>
      <c r="F8695" t="s">
        <v>74</v>
      </c>
      <c r="G8695" t="s">
        <v>3095</v>
      </c>
      <c r="H8695" t="s">
        <v>24193</v>
      </c>
      <c r="I8695">
        <v>3</v>
      </c>
      <c r="J8695">
        <v>1</v>
      </c>
      <c r="K8695">
        <v>2</v>
      </c>
      <c r="L8695">
        <v>0</v>
      </c>
      <c r="M8695">
        <v>0</v>
      </c>
      <c r="N8695">
        <v>0</v>
      </c>
      <c r="O8695" t="str">
        <f t="shared" si="945"/>
        <v/>
      </c>
      <c r="P8695">
        <f>IF(ISERROR(VLOOKUP(G8695,Genes!$A$2:$A$749,1,0)),0,1)</f>
        <v>1</v>
      </c>
      <c r="Q8695">
        <f t="shared" si="946"/>
        <v>0</v>
      </c>
      <c r="R8695">
        <f t="shared" si="947"/>
        <v>1</v>
      </c>
      <c r="S8695">
        <f t="shared" si="948"/>
        <v>9</v>
      </c>
      <c r="T8695">
        <f t="shared" si="949"/>
        <v>9</v>
      </c>
      <c r="U8695">
        <f t="shared" si="950"/>
        <v>0</v>
      </c>
      <c r="V8695" t="str">
        <f t="shared" si="951"/>
        <v/>
      </c>
    </row>
    <row r="8696" spans="1:22" x14ac:dyDescent="0.2">
      <c r="A8696" t="s">
        <v>24194</v>
      </c>
      <c r="B8696" t="s">
        <v>167</v>
      </c>
      <c r="C8696">
        <v>206997669</v>
      </c>
      <c r="D8696">
        <v>206997829</v>
      </c>
      <c r="E8696">
        <v>161</v>
      </c>
      <c r="F8696" t="s">
        <v>74</v>
      </c>
      <c r="G8696" t="s">
        <v>3095</v>
      </c>
      <c r="H8696" t="s">
        <v>24195</v>
      </c>
      <c r="I8696">
        <v>3</v>
      </c>
      <c r="J8696">
        <v>1</v>
      </c>
      <c r="K8696">
        <v>2</v>
      </c>
      <c r="L8696">
        <v>0</v>
      </c>
      <c r="M8696">
        <v>0</v>
      </c>
      <c r="N8696">
        <v>0</v>
      </c>
      <c r="O8696" t="str">
        <f t="shared" si="945"/>
        <v/>
      </c>
      <c r="P8696">
        <f>IF(ISERROR(VLOOKUP(G8696,Genes!$A$2:$A$749,1,0)),0,1)</f>
        <v>1</v>
      </c>
      <c r="Q8696">
        <f t="shared" si="946"/>
        <v>0</v>
      </c>
      <c r="R8696">
        <f t="shared" si="947"/>
        <v>1</v>
      </c>
      <c r="S8696">
        <f t="shared" si="948"/>
        <v>10</v>
      </c>
      <c r="T8696">
        <f t="shared" si="949"/>
        <v>10</v>
      </c>
      <c r="U8696">
        <f t="shared" si="950"/>
        <v>0</v>
      </c>
      <c r="V8696" t="str">
        <f t="shared" si="951"/>
        <v/>
      </c>
    </row>
    <row r="8697" spans="1:22" x14ac:dyDescent="0.2">
      <c r="A8697" t="s">
        <v>24196</v>
      </c>
      <c r="B8697" t="s">
        <v>167</v>
      </c>
      <c r="C8697">
        <v>206994812</v>
      </c>
      <c r="D8697">
        <v>206994966</v>
      </c>
      <c r="E8697">
        <v>155</v>
      </c>
      <c r="F8697" t="s">
        <v>74</v>
      </c>
      <c r="G8697" t="s">
        <v>3095</v>
      </c>
      <c r="H8697" t="s">
        <v>24197</v>
      </c>
      <c r="I8697">
        <v>3</v>
      </c>
      <c r="J8697">
        <v>1</v>
      </c>
      <c r="K8697">
        <v>2</v>
      </c>
      <c r="L8697">
        <v>0</v>
      </c>
      <c r="M8697">
        <v>0</v>
      </c>
      <c r="N8697">
        <v>0</v>
      </c>
      <c r="O8697" t="str">
        <f t="shared" si="945"/>
        <v/>
      </c>
      <c r="P8697">
        <f>IF(ISERROR(VLOOKUP(G8697,Genes!$A$2:$A$749,1,0)),0,1)</f>
        <v>1</v>
      </c>
      <c r="Q8697">
        <f t="shared" si="946"/>
        <v>0</v>
      </c>
      <c r="R8697">
        <f t="shared" si="947"/>
        <v>1</v>
      </c>
      <c r="S8697">
        <f t="shared" si="948"/>
        <v>11</v>
      </c>
      <c r="T8697">
        <f t="shared" si="949"/>
        <v>11</v>
      </c>
      <c r="U8697">
        <f t="shared" si="950"/>
        <v>0</v>
      </c>
      <c r="V8697" t="str">
        <f t="shared" si="951"/>
        <v/>
      </c>
    </row>
    <row r="8698" spans="1:22" x14ac:dyDescent="0.2">
      <c r="A8698" t="s">
        <v>24198</v>
      </c>
      <c r="B8698" t="s">
        <v>167</v>
      </c>
      <c r="C8698">
        <v>207018342</v>
      </c>
      <c r="D8698">
        <v>207018406</v>
      </c>
      <c r="E8698">
        <v>65</v>
      </c>
      <c r="F8698" t="s">
        <v>74</v>
      </c>
      <c r="G8698" t="s">
        <v>3095</v>
      </c>
      <c r="H8698" t="s">
        <v>24199</v>
      </c>
      <c r="I8698">
        <v>2</v>
      </c>
      <c r="J8698">
        <v>0</v>
      </c>
      <c r="K8698">
        <v>2</v>
      </c>
      <c r="L8698">
        <v>0</v>
      </c>
      <c r="M8698">
        <v>0</v>
      </c>
      <c r="N8698">
        <v>0</v>
      </c>
      <c r="O8698" t="str">
        <f t="shared" si="945"/>
        <v/>
      </c>
      <c r="P8698">
        <f>IF(ISERROR(VLOOKUP(G8698,Genes!$A$2:$A$749,1,0)),0,1)</f>
        <v>1</v>
      </c>
      <c r="Q8698">
        <f t="shared" si="946"/>
        <v>0</v>
      </c>
      <c r="R8698">
        <f t="shared" si="947"/>
        <v>1</v>
      </c>
      <c r="S8698">
        <f t="shared" si="948"/>
        <v>12</v>
      </c>
      <c r="T8698">
        <f t="shared" si="949"/>
        <v>12</v>
      </c>
      <c r="U8698">
        <f t="shared" si="950"/>
        <v>0</v>
      </c>
      <c r="V8698" t="str">
        <f t="shared" si="951"/>
        <v/>
      </c>
    </row>
    <row r="8699" spans="1:22" x14ac:dyDescent="0.2">
      <c r="A8699" t="s">
        <v>24200</v>
      </c>
      <c r="B8699" t="s">
        <v>167</v>
      </c>
      <c r="C8699">
        <v>206992521</v>
      </c>
      <c r="D8699">
        <v>206992696</v>
      </c>
      <c r="E8699">
        <v>176</v>
      </c>
      <c r="F8699" t="s">
        <v>74</v>
      </c>
      <c r="G8699" t="s">
        <v>3095</v>
      </c>
      <c r="H8699" t="s">
        <v>24201</v>
      </c>
      <c r="I8699">
        <v>3</v>
      </c>
      <c r="J8699">
        <v>1</v>
      </c>
      <c r="K8699">
        <v>2</v>
      </c>
      <c r="L8699">
        <v>0</v>
      </c>
      <c r="M8699">
        <v>0</v>
      </c>
      <c r="N8699">
        <v>0</v>
      </c>
      <c r="O8699" t="str">
        <f t="shared" si="945"/>
        <v/>
      </c>
      <c r="P8699">
        <f>IF(ISERROR(VLOOKUP(G8699,Genes!$A$2:$A$749,1,0)),0,1)</f>
        <v>1</v>
      </c>
      <c r="Q8699">
        <f t="shared" si="946"/>
        <v>0</v>
      </c>
      <c r="R8699">
        <f t="shared" si="947"/>
        <v>1</v>
      </c>
      <c r="S8699">
        <f t="shared" si="948"/>
        <v>13</v>
      </c>
      <c r="T8699">
        <f t="shared" si="949"/>
        <v>13</v>
      </c>
      <c r="U8699">
        <f t="shared" si="950"/>
        <v>0</v>
      </c>
      <c r="V8699" t="str">
        <f t="shared" si="951"/>
        <v/>
      </c>
    </row>
    <row r="8700" spans="1:22" x14ac:dyDescent="0.2">
      <c r="A8700" t="s">
        <v>24202</v>
      </c>
      <c r="B8700" t="s">
        <v>167</v>
      </c>
      <c r="C8700">
        <v>206991434</v>
      </c>
      <c r="D8700">
        <v>206991568</v>
      </c>
      <c r="E8700">
        <v>135</v>
      </c>
      <c r="F8700" t="s">
        <v>74</v>
      </c>
      <c r="G8700" t="s">
        <v>3095</v>
      </c>
      <c r="H8700" t="s">
        <v>24203</v>
      </c>
      <c r="I8700">
        <v>5</v>
      </c>
      <c r="J8700">
        <v>1</v>
      </c>
      <c r="K8700">
        <v>2</v>
      </c>
      <c r="L8700">
        <v>0</v>
      </c>
      <c r="M8700">
        <v>1</v>
      </c>
      <c r="N8700">
        <v>1</v>
      </c>
      <c r="O8700" t="str">
        <f t="shared" si="945"/>
        <v/>
      </c>
      <c r="P8700">
        <f>IF(ISERROR(VLOOKUP(G8700,Genes!$A$2:$A$749,1,0)),0,1)</f>
        <v>1</v>
      </c>
      <c r="Q8700">
        <f t="shared" si="946"/>
        <v>0</v>
      </c>
      <c r="R8700">
        <f t="shared" si="947"/>
        <v>1</v>
      </c>
      <c r="S8700">
        <f t="shared" si="948"/>
        <v>14</v>
      </c>
      <c r="T8700">
        <f t="shared" si="949"/>
        <v>14</v>
      </c>
      <c r="U8700">
        <f t="shared" si="950"/>
        <v>0</v>
      </c>
      <c r="V8700" t="str">
        <f t="shared" si="951"/>
        <v/>
      </c>
    </row>
    <row r="8701" spans="1:22" x14ac:dyDescent="0.2">
      <c r="A8701" t="s">
        <v>24204</v>
      </c>
      <c r="B8701" t="s">
        <v>167</v>
      </c>
      <c r="C8701">
        <v>206991263</v>
      </c>
      <c r="D8701">
        <v>206991335</v>
      </c>
      <c r="E8701">
        <v>73</v>
      </c>
      <c r="F8701" t="s">
        <v>74</v>
      </c>
      <c r="G8701" t="s">
        <v>3095</v>
      </c>
      <c r="H8701" t="s">
        <v>24205</v>
      </c>
      <c r="I8701">
        <v>4</v>
      </c>
      <c r="J8701">
        <v>0</v>
      </c>
      <c r="K8701">
        <v>2</v>
      </c>
      <c r="L8701">
        <v>0</v>
      </c>
      <c r="M8701">
        <v>1</v>
      </c>
      <c r="N8701">
        <v>1</v>
      </c>
      <c r="O8701" t="str">
        <f t="shared" si="945"/>
        <v/>
      </c>
      <c r="P8701">
        <f>IF(ISERROR(VLOOKUP(G8701,Genes!$A$2:$A$749,1,0)),0,1)</f>
        <v>1</v>
      </c>
      <c r="Q8701">
        <f t="shared" si="946"/>
        <v>0</v>
      </c>
      <c r="R8701">
        <f t="shared" si="947"/>
        <v>1</v>
      </c>
      <c r="S8701">
        <f t="shared" si="948"/>
        <v>15</v>
      </c>
      <c r="T8701">
        <f t="shared" si="949"/>
        <v>15</v>
      </c>
      <c r="U8701">
        <f t="shared" si="950"/>
        <v>0</v>
      </c>
      <c r="V8701" t="str">
        <f t="shared" si="951"/>
        <v/>
      </c>
    </row>
    <row r="8702" spans="1:22" x14ac:dyDescent="0.2">
      <c r="A8702" t="s">
        <v>24206</v>
      </c>
      <c r="B8702" t="s">
        <v>167</v>
      </c>
      <c r="C8702">
        <v>206988909</v>
      </c>
      <c r="D8702">
        <v>206989000</v>
      </c>
      <c r="E8702">
        <v>92</v>
      </c>
      <c r="F8702" t="s">
        <v>74</v>
      </c>
      <c r="G8702" t="s">
        <v>3095</v>
      </c>
      <c r="H8702" t="s">
        <v>24207</v>
      </c>
      <c r="I8702">
        <v>2</v>
      </c>
      <c r="J8702">
        <v>0</v>
      </c>
      <c r="K8702">
        <v>2</v>
      </c>
      <c r="L8702">
        <v>0</v>
      </c>
      <c r="M8702">
        <v>0</v>
      </c>
      <c r="N8702">
        <v>0</v>
      </c>
      <c r="O8702" t="str">
        <f t="shared" si="945"/>
        <v/>
      </c>
      <c r="P8702">
        <f>IF(ISERROR(VLOOKUP(G8702,Genes!$A$2:$A$749,1,0)),0,1)</f>
        <v>1</v>
      </c>
      <c r="Q8702">
        <f t="shared" si="946"/>
        <v>0</v>
      </c>
      <c r="R8702">
        <f t="shared" si="947"/>
        <v>1</v>
      </c>
      <c r="S8702">
        <f t="shared" si="948"/>
        <v>16</v>
      </c>
      <c r="T8702">
        <f t="shared" si="949"/>
        <v>16</v>
      </c>
      <c r="U8702">
        <f t="shared" si="950"/>
        <v>0</v>
      </c>
      <c r="V8702" t="str">
        <f t="shared" si="951"/>
        <v/>
      </c>
    </row>
    <row r="8703" spans="1:22" x14ac:dyDescent="0.2">
      <c r="A8703" t="s">
        <v>24208</v>
      </c>
      <c r="B8703" t="s">
        <v>167</v>
      </c>
      <c r="C8703">
        <v>207018342</v>
      </c>
      <c r="D8703">
        <v>207018402</v>
      </c>
      <c r="E8703">
        <v>61</v>
      </c>
      <c r="F8703" t="s">
        <v>74</v>
      </c>
      <c r="G8703" t="s">
        <v>3095</v>
      </c>
      <c r="H8703" t="s">
        <v>24209</v>
      </c>
      <c r="I8703">
        <v>2</v>
      </c>
      <c r="J8703">
        <v>1</v>
      </c>
      <c r="K8703">
        <v>0</v>
      </c>
      <c r="L8703">
        <v>1</v>
      </c>
      <c r="M8703">
        <v>0</v>
      </c>
      <c r="N8703">
        <v>0</v>
      </c>
      <c r="O8703" t="str">
        <f t="shared" si="945"/>
        <v/>
      </c>
      <c r="P8703">
        <f>IF(ISERROR(VLOOKUP(G8703,Genes!$A$2:$A$749,1,0)),0,1)</f>
        <v>1</v>
      </c>
      <c r="Q8703">
        <f t="shared" si="946"/>
        <v>0</v>
      </c>
      <c r="R8703">
        <f t="shared" si="947"/>
        <v>1</v>
      </c>
      <c r="S8703">
        <f t="shared" si="948"/>
        <v>17</v>
      </c>
      <c r="T8703">
        <f t="shared" si="949"/>
        <v>17</v>
      </c>
      <c r="U8703">
        <f t="shared" si="950"/>
        <v>0</v>
      </c>
      <c r="V8703" t="str">
        <f t="shared" si="951"/>
        <v/>
      </c>
    </row>
    <row r="8704" spans="1:22" x14ac:dyDescent="0.2">
      <c r="A8704" t="s">
        <v>24210</v>
      </c>
      <c r="B8704" t="s">
        <v>167</v>
      </c>
      <c r="C8704">
        <v>207018342</v>
      </c>
      <c r="D8704">
        <v>207018346</v>
      </c>
      <c r="E8704">
        <v>5</v>
      </c>
      <c r="F8704" t="s">
        <v>74</v>
      </c>
      <c r="G8704" t="s">
        <v>3095</v>
      </c>
      <c r="H8704" t="s">
        <v>24211</v>
      </c>
      <c r="I8704">
        <v>2</v>
      </c>
      <c r="J8704">
        <v>1</v>
      </c>
      <c r="K8704">
        <v>0</v>
      </c>
      <c r="L8704">
        <v>1</v>
      </c>
      <c r="M8704">
        <v>0</v>
      </c>
      <c r="N8704">
        <v>0</v>
      </c>
      <c r="O8704" t="str">
        <f t="shared" si="945"/>
        <v/>
      </c>
      <c r="P8704">
        <f>IF(ISERROR(VLOOKUP(G8704,Genes!$A$2:$A$749,1,0)),0,1)</f>
        <v>1</v>
      </c>
      <c r="Q8704">
        <f t="shared" si="946"/>
        <v>0</v>
      </c>
      <c r="R8704">
        <f t="shared" si="947"/>
        <v>1</v>
      </c>
      <c r="S8704">
        <f t="shared" si="948"/>
        <v>18</v>
      </c>
      <c r="T8704">
        <f t="shared" si="949"/>
        <v>18</v>
      </c>
      <c r="U8704">
        <f t="shared" si="950"/>
        <v>0</v>
      </c>
      <c r="V8704" t="str">
        <f t="shared" si="951"/>
        <v/>
      </c>
    </row>
    <row r="8705" spans="1:22" x14ac:dyDescent="0.2">
      <c r="A8705" t="s">
        <v>24212</v>
      </c>
      <c r="B8705" t="s">
        <v>167</v>
      </c>
      <c r="C8705">
        <v>207017143</v>
      </c>
      <c r="D8705">
        <v>207017234</v>
      </c>
      <c r="E8705">
        <v>92</v>
      </c>
      <c r="F8705" t="s">
        <v>74</v>
      </c>
      <c r="G8705" t="s">
        <v>3095</v>
      </c>
      <c r="H8705" t="s">
        <v>24213</v>
      </c>
      <c r="I8705">
        <v>2</v>
      </c>
      <c r="J8705">
        <v>0</v>
      </c>
      <c r="K8705">
        <v>2</v>
      </c>
      <c r="L8705">
        <v>0</v>
      </c>
      <c r="M8705">
        <v>0</v>
      </c>
      <c r="N8705">
        <v>0</v>
      </c>
      <c r="O8705" t="str">
        <f t="shared" si="945"/>
        <v/>
      </c>
      <c r="P8705">
        <f>IF(ISERROR(VLOOKUP(G8705,Genes!$A$2:$A$749,1,0)),0,1)</f>
        <v>1</v>
      </c>
      <c r="Q8705">
        <f t="shared" si="946"/>
        <v>0</v>
      </c>
      <c r="R8705">
        <f t="shared" si="947"/>
        <v>1</v>
      </c>
      <c r="S8705">
        <f t="shared" si="948"/>
        <v>19</v>
      </c>
      <c r="T8705">
        <f t="shared" si="949"/>
        <v>19</v>
      </c>
      <c r="U8705">
        <f t="shared" si="950"/>
        <v>0</v>
      </c>
      <c r="V8705" t="str">
        <f t="shared" si="951"/>
        <v/>
      </c>
    </row>
    <row r="8706" spans="1:22" x14ac:dyDescent="0.2">
      <c r="A8706" t="s">
        <v>24214</v>
      </c>
      <c r="B8706" t="s">
        <v>167</v>
      </c>
      <c r="C8706">
        <v>207014542</v>
      </c>
      <c r="D8706">
        <v>207014649</v>
      </c>
      <c r="E8706">
        <v>108</v>
      </c>
      <c r="F8706" t="s">
        <v>74</v>
      </c>
      <c r="G8706" t="s">
        <v>3095</v>
      </c>
      <c r="H8706" t="s">
        <v>24215</v>
      </c>
      <c r="I8706">
        <v>3</v>
      </c>
      <c r="J8706">
        <v>0</v>
      </c>
      <c r="K8706">
        <v>2</v>
      </c>
      <c r="L8706">
        <v>1</v>
      </c>
      <c r="M8706">
        <v>0</v>
      </c>
      <c r="N8706">
        <v>0</v>
      </c>
      <c r="O8706" t="str">
        <f t="shared" ref="O8706:O8769" si="952">IF(U8706=1,G8706,"")</f>
        <v/>
      </c>
      <c r="P8706">
        <f>IF(ISERROR(VLOOKUP(G8706,Genes!$A$2:$A$749,1,0)),0,1)</f>
        <v>1</v>
      </c>
      <c r="Q8706">
        <f t="shared" ref="Q8706:Q8769" si="953">IF(G8706&lt;&gt;G8705,1,0)</f>
        <v>0</v>
      </c>
      <c r="R8706">
        <f t="shared" ref="R8706:R8769" si="954">IF(I8706=0,0,1)</f>
        <v>1</v>
      </c>
      <c r="S8706">
        <f t="shared" ref="S8706:S8769" si="955">IF(Q8706=1,R8706,S8705+R8706)</f>
        <v>20</v>
      </c>
      <c r="T8706">
        <f t="shared" ref="T8706:T8769" si="956">IF(Q8706=1,1,T8705+1)</f>
        <v>20</v>
      </c>
      <c r="U8706">
        <f t="shared" ref="U8706:U8769" si="957">IF(G8706&lt;&gt;G8707,1,0)</f>
        <v>0</v>
      </c>
      <c r="V8706" t="str">
        <f t="shared" ref="V8706:V8769" si="958">IF(U8706=1,S8706/T8706,"")</f>
        <v/>
      </c>
    </row>
    <row r="8707" spans="1:22" x14ac:dyDescent="0.2">
      <c r="A8707" t="s">
        <v>24216</v>
      </c>
      <c r="B8707" t="s">
        <v>167</v>
      </c>
      <c r="C8707">
        <v>207014542</v>
      </c>
      <c r="D8707">
        <v>207014631</v>
      </c>
      <c r="E8707">
        <v>90</v>
      </c>
      <c r="F8707" t="s">
        <v>74</v>
      </c>
      <c r="G8707" t="s">
        <v>3095</v>
      </c>
      <c r="H8707" t="s">
        <v>24217</v>
      </c>
      <c r="I8707">
        <v>3</v>
      </c>
      <c r="J8707">
        <v>0</v>
      </c>
      <c r="K8707">
        <v>2</v>
      </c>
      <c r="L8707">
        <v>1</v>
      </c>
      <c r="M8707">
        <v>0</v>
      </c>
      <c r="N8707">
        <v>0</v>
      </c>
      <c r="O8707" t="str">
        <f t="shared" si="952"/>
        <v/>
      </c>
      <c r="P8707">
        <f>IF(ISERROR(VLOOKUP(G8707,Genes!$A$2:$A$749,1,0)),0,1)</f>
        <v>1</v>
      </c>
      <c r="Q8707">
        <f t="shared" si="953"/>
        <v>0</v>
      </c>
      <c r="R8707">
        <f t="shared" si="954"/>
        <v>1</v>
      </c>
      <c r="S8707">
        <f t="shared" si="955"/>
        <v>21</v>
      </c>
      <c r="T8707">
        <f t="shared" si="956"/>
        <v>21</v>
      </c>
      <c r="U8707">
        <f t="shared" si="957"/>
        <v>0</v>
      </c>
      <c r="V8707" t="str">
        <f t="shared" si="958"/>
        <v/>
      </c>
    </row>
    <row r="8708" spans="1:22" x14ac:dyDescent="0.2">
      <c r="A8708" t="s">
        <v>24218</v>
      </c>
      <c r="B8708" t="s">
        <v>167</v>
      </c>
      <c r="C8708">
        <v>207013744</v>
      </c>
      <c r="D8708">
        <v>207013820</v>
      </c>
      <c r="E8708">
        <v>77</v>
      </c>
      <c r="F8708" t="s">
        <v>74</v>
      </c>
      <c r="G8708" t="s">
        <v>3095</v>
      </c>
      <c r="H8708" t="s">
        <v>24219</v>
      </c>
      <c r="I8708">
        <v>2</v>
      </c>
      <c r="J8708">
        <v>0</v>
      </c>
      <c r="K8708">
        <v>2</v>
      </c>
      <c r="L8708">
        <v>0</v>
      </c>
      <c r="M8708">
        <v>0</v>
      </c>
      <c r="N8708">
        <v>0</v>
      </c>
      <c r="O8708" t="str">
        <f t="shared" si="952"/>
        <v/>
      </c>
      <c r="P8708">
        <f>IF(ISERROR(VLOOKUP(G8708,Genes!$A$2:$A$749,1,0)),0,1)</f>
        <v>1</v>
      </c>
      <c r="Q8708">
        <f t="shared" si="953"/>
        <v>0</v>
      </c>
      <c r="R8708">
        <f t="shared" si="954"/>
        <v>1</v>
      </c>
      <c r="S8708">
        <f t="shared" si="955"/>
        <v>22</v>
      </c>
      <c r="T8708">
        <f t="shared" si="956"/>
        <v>22</v>
      </c>
      <c r="U8708">
        <f t="shared" si="957"/>
        <v>0</v>
      </c>
      <c r="V8708" t="str">
        <f t="shared" si="958"/>
        <v/>
      </c>
    </row>
    <row r="8709" spans="1:22" x14ac:dyDescent="0.2">
      <c r="A8709" t="s">
        <v>24220</v>
      </c>
      <c r="B8709" t="s">
        <v>167</v>
      </c>
      <c r="C8709">
        <v>207012477</v>
      </c>
      <c r="D8709">
        <v>207012558</v>
      </c>
      <c r="E8709">
        <v>82</v>
      </c>
      <c r="F8709" t="s">
        <v>74</v>
      </c>
      <c r="G8709" t="s">
        <v>3095</v>
      </c>
      <c r="H8709" t="s">
        <v>24221</v>
      </c>
      <c r="I8709">
        <v>4</v>
      </c>
      <c r="J8709">
        <v>0</v>
      </c>
      <c r="K8709">
        <v>2</v>
      </c>
      <c r="L8709">
        <v>0</v>
      </c>
      <c r="M8709">
        <v>1</v>
      </c>
      <c r="N8709">
        <v>1</v>
      </c>
      <c r="O8709" t="str">
        <f t="shared" si="952"/>
        <v>NDUFS1</v>
      </c>
      <c r="P8709">
        <f>IF(ISERROR(VLOOKUP(G8709,Genes!$A$2:$A$749,1,0)),0,1)</f>
        <v>1</v>
      </c>
      <c r="Q8709">
        <f t="shared" si="953"/>
        <v>0</v>
      </c>
      <c r="R8709">
        <f t="shared" si="954"/>
        <v>1</v>
      </c>
      <c r="S8709">
        <f t="shared" si="955"/>
        <v>23</v>
      </c>
      <c r="T8709">
        <f t="shared" si="956"/>
        <v>23</v>
      </c>
      <c r="U8709">
        <f t="shared" si="957"/>
        <v>1</v>
      </c>
      <c r="V8709">
        <f t="shared" si="958"/>
        <v>1</v>
      </c>
    </row>
    <row r="8710" spans="1:22" x14ac:dyDescent="0.2">
      <c r="A8710" t="s">
        <v>24222</v>
      </c>
      <c r="B8710" t="s">
        <v>183</v>
      </c>
      <c r="C8710">
        <v>161172176</v>
      </c>
      <c r="D8710">
        <v>161172270</v>
      </c>
      <c r="E8710">
        <v>95</v>
      </c>
      <c r="F8710" t="s">
        <v>66</v>
      </c>
      <c r="G8710" t="s">
        <v>3101</v>
      </c>
      <c r="H8710" t="s">
        <v>24223</v>
      </c>
      <c r="I8710">
        <v>2</v>
      </c>
      <c r="J8710">
        <v>0</v>
      </c>
      <c r="K8710">
        <v>2</v>
      </c>
      <c r="L8710">
        <v>0</v>
      </c>
      <c r="M8710">
        <v>0</v>
      </c>
      <c r="N8710">
        <v>0</v>
      </c>
      <c r="O8710" t="str">
        <f t="shared" si="952"/>
        <v/>
      </c>
      <c r="P8710">
        <f>IF(ISERROR(VLOOKUP(G8710,Genes!$A$2:$A$749,1,0)),0,1)</f>
        <v>1</v>
      </c>
      <c r="Q8710">
        <f t="shared" si="953"/>
        <v>1</v>
      </c>
      <c r="R8710">
        <f t="shared" si="954"/>
        <v>1</v>
      </c>
      <c r="S8710">
        <f t="shared" si="955"/>
        <v>1</v>
      </c>
      <c r="T8710">
        <f t="shared" si="956"/>
        <v>1</v>
      </c>
      <c r="U8710">
        <f t="shared" si="957"/>
        <v>0</v>
      </c>
      <c r="V8710" t="str">
        <f t="shared" si="958"/>
        <v/>
      </c>
    </row>
    <row r="8711" spans="1:22" x14ac:dyDescent="0.2">
      <c r="A8711" t="s">
        <v>24224</v>
      </c>
      <c r="B8711" t="s">
        <v>183</v>
      </c>
      <c r="C8711">
        <v>161180381</v>
      </c>
      <c r="D8711">
        <v>161180500</v>
      </c>
      <c r="E8711">
        <v>120</v>
      </c>
      <c r="F8711" t="s">
        <v>66</v>
      </c>
      <c r="G8711" t="s">
        <v>3101</v>
      </c>
      <c r="H8711" t="s">
        <v>24225</v>
      </c>
      <c r="I8711">
        <v>3</v>
      </c>
      <c r="J8711">
        <v>0</v>
      </c>
      <c r="K8711">
        <v>2</v>
      </c>
      <c r="L8711">
        <v>1</v>
      </c>
      <c r="M8711">
        <v>0</v>
      </c>
      <c r="N8711">
        <v>0</v>
      </c>
      <c r="O8711" t="str">
        <f t="shared" si="952"/>
        <v/>
      </c>
      <c r="P8711">
        <f>IF(ISERROR(VLOOKUP(G8711,Genes!$A$2:$A$749,1,0)),0,1)</f>
        <v>1</v>
      </c>
      <c r="Q8711">
        <f t="shared" si="953"/>
        <v>0</v>
      </c>
      <c r="R8711">
        <f t="shared" si="954"/>
        <v>1</v>
      </c>
      <c r="S8711">
        <f t="shared" si="955"/>
        <v>2</v>
      </c>
      <c r="T8711">
        <f t="shared" si="956"/>
        <v>2</v>
      </c>
      <c r="U8711">
        <f t="shared" si="957"/>
        <v>0</v>
      </c>
      <c r="V8711" t="str">
        <f t="shared" si="958"/>
        <v/>
      </c>
    </row>
    <row r="8712" spans="1:22" x14ac:dyDescent="0.2">
      <c r="A8712" t="s">
        <v>24226</v>
      </c>
      <c r="B8712" t="s">
        <v>183</v>
      </c>
      <c r="C8712">
        <v>161182141</v>
      </c>
      <c r="D8712">
        <v>161182270</v>
      </c>
      <c r="E8712">
        <v>130</v>
      </c>
      <c r="F8712" t="s">
        <v>66</v>
      </c>
      <c r="G8712" t="s">
        <v>3101</v>
      </c>
      <c r="H8712" t="s">
        <v>24227</v>
      </c>
      <c r="I8712">
        <v>3</v>
      </c>
      <c r="J8712">
        <v>1</v>
      </c>
      <c r="K8712">
        <v>2</v>
      </c>
      <c r="L8712">
        <v>0</v>
      </c>
      <c r="M8712">
        <v>0</v>
      </c>
      <c r="N8712">
        <v>0</v>
      </c>
      <c r="O8712" t="str">
        <f t="shared" si="952"/>
        <v/>
      </c>
      <c r="P8712">
        <f>IF(ISERROR(VLOOKUP(G8712,Genes!$A$2:$A$749,1,0)),0,1)</f>
        <v>1</v>
      </c>
      <c r="Q8712">
        <f t="shared" si="953"/>
        <v>0</v>
      </c>
      <c r="R8712">
        <f t="shared" si="954"/>
        <v>1</v>
      </c>
      <c r="S8712">
        <f t="shared" si="955"/>
        <v>3</v>
      </c>
      <c r="T8712">
        <f t="shared" si="956"/>
        <v>3</v>
      </c>
      <c r="U8712">
        <f t="shared" si="957"/>
        <v>0</v>
      </c>
      <c r="V8712" t="str">
        <f t="shared" si="958"/>
        <v/>
      </c>
    </row>
    <row r="8713" spans="1:22" x14ac:dyDescent="0.2">
      <c r="A8713" t="s">
        <v>24228</v>
      </c>
      <c r="B8713" t="s">
        <v>183</v>
      </c>
      <c r="C8713">
        <v>161183170</v>
      </c>
      <c r="D8713">
        <v>161183265</v>
      </c>
      <c r="E8713">
        <v>96</v>
      </c>
      <c r="F8713" t="s">
        <v>66</v>
      </c>
      <c r="G8713" t="s">
        <v>3101</v>
      </c>
      <c r="H8713" t="s">
        <v>24229</v>
      </c>
      <c r="I8713">
        <v>2</v>
      </c>
      <c r="J8713">
        <v>0</v>
      </c>
      <c r="K8713">
        <v>2</v>
      </c>
      <c r="L8713">
        <v>0</v>
      </c>
      <c r="M8713">
        <v>0</v>
      </c>
      <c r="N8713">
        <v>0</v>
      </c>
      <c r="O8713" t="str">
        <f t="shared" si="952"/>
        <v/>
      </c>
      <c r="P8713">
        <f>IF(ISERROR(VLOOKUP(G8713,Genes!$A$2:$A$749,1,0)),0,1)</f>
        <v>1</v>
      </c>
      <c r="Q8713">
        <f t="shared" si="953"/>
        <v>0</v>
      </c>
      <c r="R8713">
        <f t="shared" si="954"/>
        <v>1</v>
      </c>
      <c r="S8713">
        <f t="shared" si="955"/>
        <v>4</v>
      </c>
      <c r="T8713">
        <f t="shared" si="956"/>
        <v>4</v>
      </c>
      <c r="U8713">
        <f t="shared" si="957"/>
        <v>0</v>
      </c>
      <c r="V8713" t="str">
        <f t="shared" si="958"/>
        <v/>
      </c>
    </row>
    <row r="8714" spans="1:22" x14ac:dyDescent="0.2">
      <c r="A8714" t="s">
        <v>24230</v>
      </c>
      <c r="B8714" t="s">
        <v>183</v>
      </c>
      <c r="C8714">
        <v>161183439</v>
      </c>
      <c r="D8714">
        <v>161183522</v>
      </c>
      <c r="E8714">
        <v>84</v>
      </c>
      <c r="F8714" t="s">
        <v>66</v>
      </c>
      <c r="G8714" t="s">
        <v>3101</v>
      </c>
      <c r="H8714" t="s">
        <v>24231</v>
      </c>
      <c r="I8714">
        <v>3</v>
      </c>
      <c r="J8714">
        <v>0</v>
      </c>
      <c r="K8714">
        <v>2</v>
      </c>
      <c r="L8714">
        <v>0</v>
      </c>
      <c r="M8714">
        <v>0</v>
      </c>
      <c r="N8714">
        <v>1</v>
      </c>
      <c r="O8714" t="str">
        <f t="shared" si="952"/>
        <v/>
      </c>
      <c r="P8714">
        <f>IF(ISERROR(VLOOKUP(G8714,Genes!$A$2:$A$749,1,0)),0,1)</f>
        <v>1</v>
      </c>
      <c r="Q8714">
        <f t="shared" si="953"/>
        <v>0</v>
      </c>
      <c r="R8714">
        <f t="shared" si="954"/>
        <v>1</v>
      </c>
      <c r="S8714">
        <f t="shared" si="955"/>
        <v>5</v>
      </c>
      <c r="T8714">
        <f t="shared" si="956"/>
        <v>5</v>
      </c>
      <c r="U8714">
        <f t="shared" si="957"/>
        <v>0</v>
      </c>
      <c r="V8714" t="str">
        <f t="shared" si="958"/>
        <v/>
      </c>
    </row>
    <row r="8715" spans="1:22" x14ac:dyDescent="0.2">
      <c r="A8715" t="s">
        <v>24232</v>
      </c>
      <c r="B8715" t="s">
        <v>183</v>
      </c>
      <c r="C8715">
        <v>161183654</v>
      </c>
      <c r="D8715">
        <v>161183711</v>
      </c>
      <c r="E8715">
        <v>58</v>
      </c>
      <c r="F8715" t="s">
        <v>66</v>
      </c>
      <c r="G8715" t="s">
        <v>3101</v>
      </c>
      <c r="H8715" t="s">
        <v>24233</v>
      </c>
      <c r="I8715">
        <v>3</v>
      </c>
      <c r="J8715">
        <v>1</v>
      </c>
      <c r="K8715">
        <v>0</v>
      </c>
      <c r="L8715">
        <v>1</v>
      </c>
      <c r="M8715">
        <v>0</v>
      </c>
      <c r="N8715">
        <v>1</v>
      </c>
      <c r="O8715" t="str">
        <f t="shared" si="952"/>
        <v/>
      </c>
      <c r="P8715">
        <f>IF(ISERROR(VLOOKUP(G8715,Genes!$A$2:$A$749,1,0)),0,1)</f>
        <v>1</v>
      </c>
      <c r="Q8715">
        <f t="shared" si="953"/>
        <v>0</v>
      </c>
      <c r="R8715">
        <f t="shared" si="954"/>
        <v>1</v>
      </c>
      <c r="S8715">
        <f t="shared" si="955"/>
        <v>6</v>
      </c>
      <c r="T8715">
        <f t="shared" si="956"/>
        <v>6</v>
      </c>
      <c r="U8715">
        <f t="shared" si="957"/>
        <v>0</v>
      </c>
      <c r="V8715" t="str">
        <f t="shared" si="958"/>
        <v/>
      </c>
    </row>
    <row r="8716" spans="1:22" x14ac:dyDescent="0.2">
      <c r="A8716" t="s">
        <v>24234</v>
      </c>
      <c r="B8716" t="s">
        <v>183</v>
      </c>
      <c r="C8716">
        <v>161183654</v>
      </c>
      <c r="D8716">
        <v>161183731</v>
      </c>
      <c r="E8716">
        <v>78</v>
      </c>
      <c r="F8716" t="s">
        <v>66</v>
      </c>
      <c r="G8716" t="s">
        <v>3101</v>
      </c>
      <c r="H8716" t="s">
        <v>24235</v>
      </c>
      <c r="I8716">
        <v>3</v>
      </c>
      <c r="J8716">
        <v>0</v>
      </c>
      <c r="K8716">
        <v>2</v>
      </c>
      <c r="L8716">
        <v>0</v>
      </c>
      <c r="M8716">
        <v>0</v>
      </c>
      <c r="N8716">
        <v>1</v>
      </c>
      <c r="O8716" t="str">
        <f t="shared" si="952"/>
        <v/>
      </c>
      <c r="P8716">
        <f>IF(ISERROR(VLOOKUP(G8716,Genes!$A$2:$A$749,1,0)),0,1)</f>
        <v>1</v>
      </c>
      <c r="Q8716">
        <f t="shared" si="953"/>
        <v>0</v>
      </c>
      <c r="R8716">
        <f t="shared" si="954"/>
        <v>1</v>
      </c>
      <c r="S8716">
        <f t="shared" si="955"/>
        <v>7</v>
      </c>
      <c r="T8716">
        <f t="shared" si="956"/>
        <v>7</v>
      </c>
      <c r="U8716">
        <f t="shared" si="957"/>
        <v>0</v>
      </c>
      <c r="V8716" t="str">
        <f t="shared" si="958"/>
        <v/>
      </c>
    </row>
    <row r="8717" spans="1:22" x14ac:dyDescent="0.2">
      <c r="A8717" t="s">
        <v>24236</v>
      </c>
      <c r="B8717" t="s">
        <v>183</v>
      </c>
      <c r="C8717">
        <v>161183946</v>
      </c>
      <c r="D8717">
        <v>161183983</v>
      </c>
      <c r="E8717">
        <v>38</v>
      </c>
      <c r="F8717" t="s">
        <v>66</v>
      </c>
      <c r="G8717" t="s">
        <v>3101</v>
      </c>
      <c r="H8717" t="s">
        <v>24237</v>
      </c>
      <c r="I8717">
        <v>2</v>
      </c>
      <c r="J8717">
        <v>2</v>
      </c>
      <c r="K8717">
        <v>0</v>
      </c>
      <c r="L8717">
        <v>0</v>
      </c>
      <c r="M8717">
        <v>0</v>
      </c>
      <c r="N8717">
        <v>0</v>
      </c>
      <c r="O8717" t="str">
        <f t="shared" si="952"/>
        <v/>
      </c>
      <c r="P8717">
        <f>IF(ISERROR(VLOOKUP(G8717,Genes!$A$2:$A$749,1,0)),0,1)</f>
        <v>1</v>
      </c>
      <c r="Q8717">
        <f t="shared" si="953"/>
        <v>0</v>
      </c>
      <c r="R8717">
        <f t="shared" si="954"/>
        <v>1</v>
      </c>
      <c r="S8717">
        <f t="shared" si="955"/>
        <v>8</v>
      </c>
      <c r="T8717">
        <f t="shared" si="956"/>
        <v>8</v>
      </c>
      <c r="U8717">
        <f t="shared" si="957"/>
        <v>0</v>
      </c>
      <c r="V8717" t="str">
        <f t="shared" si="958"/>
        <v/>
      </c>
    </row>
    <row r="8718" spans="1:22" x14ac:dyDescent="0.2">
      <c r="A8718" t="s">
        <v>24238</v>
      </c>
      <c r="B8718" t="s">
        <v>183</v>
      </c>
      <c r="C8718">
        <v>161173227</v>
      </c>
      <c r="D8718">
        <v>161173333</v>
      </c>
      <c r="E8718">
        <v>107</v>
      </c>
      <c r="F8718" t="s">
        <v>66</v>
      </c>
      <c r="G8718" t="s">
        <v>3101</v>
      </c>
      <c r="H8718" t="s">
        <v>24239</v>
      </c>
      <c r="I8718">
        <v>2</v>
      </c>
      <c r="J8718">
        <v>0</v>
      </c>
      <c r="K8718">
        <v>2</v>
      </c>
      <c r="L8718">
        <v>0</v>
      </c>
      <c r="M8718">
        <v>0</v>
      </c>
      <c r="N8718">
        <v>0</v>
      </c>
      <c r="O8718" t="str">
        <f t="shared" si="952"/>
        <v/>
      </c>
      <c r="P8718">
        <f>IF(ISERROR(VLOOKUP(G8718,Genes!$A$2:$A$749,1,0)),0,1)</f>
        <v>1</v>
      </c>
      <c r="Q8718">
        <f t="shared" si="953"/>
        <v>0</v>
      </c>
      <c r="R8718">
        <f t="shared" si="954"/>
        <v>1</v>
      </c>
      <c r="S8718">
        <f t="shared" si="955"/>
        <v>9</v>
      </c>
      <c r="T8718">
        <f t="shared" si="956"/>
        <v>9</v>
      </c>
      <c r="U8718">
        <f t="shared" si="957"/>
        <v>0</v>
      </c>
      <c r="V8718" t="str">
        <f t="shared" si="958"/>
        <v/>
      </c>
    </row>
    <row r="8719" spans="1:22" x14ac:dyDescent="0.2">
      <c r="A8719" t="s">
        <v>24240</v>
      </c>
      <c r="B8719" t="s">
        <v>183</v>
      </c>
      <c r="C8719">
        <v>161176197</v>
      </c>
      <c r="D8719">
        <v>161176387</v>
      </c>
      <c r="E8719">
        <v>191</v>
      </c>
      <c r="F8719" t="s">
        <v>66</v>
      </c>
      <c r="G8719" t="s">
        <v>3101</v>
      </c>
      <c r="H8719" t="s">
        <v>24241</v>
      </c>
      <c r="I8719">
        <v>3</v>
      </c>
      <c r="J8719">
        <v>1</v>
      </c>
      <c r="K8719">
        <v>2</v>
      </c>
      <c r="L8719">
        <v>0</v>
      </c>
      <c r="M8719">
        <v>0</v>
      </c>
      <c r="N8719">
        <v>0</v>
      </c>
      <c r="O8719" t="str">
        <f t="shared" si="952"/>
        <v/>
      </c>
      <c r="P8719">
        <f>IF(ISERROR(VLOOKUP(G8719,Genes!$A$2:$A$749,1,0)),0,1)</f>
        <v>1</v>
      </c>
      <c r="Q8719">
        <f t="shared" si="953"/>
        <v>0</v>
      </c>
      <c r="R8719">
        <f t="shared" si="954"/>
        <v>1</v>
      </c>
      <c r="S8719">
        <f t="shared" si="955"/>
        <v>10</v>
      </c>
      <c r="T8719">
        <f t="shared" si="956"/>
        <v>10</v>
      </c>
      <c r="U8719">
        <f t="shared" si="957"/>
        <v>0</v>
      </c>
      <c r="V8719" t="str">
        <f t="shared" si="958"/>
        <v/>
      </c>
    </row>
    <row r="8720" spans="1:22" x14ac:dyDescent="0.2">
      <c r="A8720" t="s">
        <v>24242</v>
      </c>
      <c r="B8720" t="s">
        <v>183</v>
      </c>
      <c r="C8720">
        <v>161176289</v>
      </c>
      <c r="D8720">
        <v>161176387</v>
      </c>
      <c r="E8720">
        <v>99</v>
      </c>
      <c r="F8720" t="s">
        <v>66</v>
      </c>
      <c r="G8720" t="s">
        <v>3101</v>
      </c>
      <c r="H8720" t="s">
        <v>24243</v>
      </c>
      <c r="I8720">
        <v>3</v>
      </c>
      <c r="J8720">
        <v>0</v>
      </c>
      <c r="K8720">
        <v>2</v>
      </c>
      <c r="L8720">
        <v>1</v>
      </c>
      <c r="M8720">
        <v>0</v>
      </c>
      <c r="N8720">
        <v>0</v>
      </c>
      <c r="O8720" t="str">
        <f t="shared" si="952"/>
        <v/>
      </c>
      <c r="P8720">
        <f>IF(ISERROR(VLOOKUP(G8720,Genes!$A$2:$A$749,1,0)),0,1)</f>
        <v>1</v>
      </c>
      <c r="Q8720">
        <f t="shared" si="953"/>
        <v>0</v>
      </c>
      <c r="R8720">
        <f t="shared" si="954"/>
        <v>1</v>
      </c>
      <c r="S8720">
        <f t="shared" si="955"/>
        <v>11</v>
      </c>
      <c r="T8720">
        <f t="shared" si="956"/>
        <v>11</v>
      </c>
      <c r="U8720">
        <f t="shared" si="957"/>
        <v>0</v>
      </c>
      <c r="V8720" t="str">
        <f t="shared" si="958"/>
        <v/>
      </c>
    </row>
    <row r="8721" spans="1:22" x14ac:dyDescent="0.2">
      <c r="A8721" t="s">
        <v>24244</v>
      </c>
      <c r="B8721" t="s">
        <v>183</v>
      </c>
      <c r="C8721">
        <v>161178983</v>
      </c>
      <c r="D8721">
        <v>161179103</v>
      </c>
      <c r="E8721">
        <v>121</v>
      </c>
      <c r="F8721" t="s">
        <v>66</v>
      </c>
      <c r="G8721" t="s">
        <v>3101</v>
      </c>
      <c r="H8721" t="s">
        <v>24245</v>
      </c>
      <c r="I8721">
        <v>4</v>
      </c>
      <c r="J8721">
        <v>1</v>
      </c>
      <c r="K8721">
        <v>1</v>
      </c>
      <c r="L8721">
        <v>1</v>
      </c>
      <c r="M8721">
        <v>0</v>
      </c>
      <c r="N8721">
        <v>1</v>
      </c>
      <c r="O8721" t="str">
        <f t="shared" si="952"/>
        <v/>
      </c>
      <c r="P8721">
        <f>IF(ISERROR(VLOOKUP(G8721,Genes!$A$2:$A$749,1,0)),0,1)</f>
        <v>1</v>
      </c>
      <c r="Q8721">
        <f t="shared" si="953"/>
        <v>0</v>
      </c>
      <c r="R8721">
        <f t="shared" si="954"/>
        <v>1</v>
      </c>
      <c r="S8721">
        <f t="shared" si="955"/>
        <v>12</v>
      </c>
      <c r="T8721">
        <f t="shared" si="956"/>
        <v>12</v>
      </c>
      <c r="U8721">
        <f t="shared" si="957"/>
        <v>0</v>
      </c>
      <c r="V8721" t="str">
        <f t="shared" si="958"/>
        <v/>
      </c>
    </row>
    <row r="8722" spans="1:22" x14ac:dyDescent="0.2">
      <c r="A8722" t="s">
        <v>24246</v>
      </c>
      <c r="B8722" t="s">
        <v>183</v>
      </c>
      <c r="C8722">
        <v>161179273</v>
      </c>
      <c r="D8722">
        <v>161179385</v>
      </c>
      <c r="E8722">
        <v>113</v>
      </c>
      <c r="F8722" t="s">
        <v>66</v>
      </c>
      <c r="G8722" t="s">
        <v>3101</v>
      </c>
      <c r="H8722" t="s">
        <v>24247</v>
      </c>
      <c r="I8722">
        <v>3</v>
      </c>
      <c r="J8722">
        <v>1</v>
      </c>
      <c r="K8722">
        <v>0</v>
      </c>
      <c r="L8722">
        <v>1</v>
      </c>
      <c r="M8722">
        <v>0</v>
      </c>
      <c r="N8722">
        <v>1</v>
      </c>
      <c r="O8722" t="str">
        <f t="shared" si="952"/>
        <v/>
      </c>
      <c r="P8722">
        <f>IF(ISERROR(VLOOKUP(G8722,Genes!$A$2:$A$749,1,0)),0,1)</f>
        <v>1</v>
      </c>
      <c r="Q8722">
        <f t="shared" si="953"/>
        <v>0</v>
      </c>
      <c r="R8722">
        <f t="shared" si="954"/>
        <v>1</v>
      </c>
      <c r="S8722">
        <f t="shared" si="955"/>
        <v>13</v>
      </c>
      <c r="T8722">
        <f t="shared" si="956"/>
        <v>13</v>
      </c>
      <c r="U8722">
        <f t="shared" si="957"/>
        <v>0</v>
      </c>
      <c r="V8722" t="str">
        <f t="shared" si="958"/>
        <v/>
      </c>
    </row>
    <row r="8723" spans="1:22" x14ac:dyDescent="0.2">
      <c r="A8723" t="s">
        <v>24248</v>
      </c>
      <c r="B8723" t="s">
        <v>183</v>
      </c>
      <c r="C8723">
        <v>161179647</v>
      </c>
      <c r="D8723">
        <v>161179721</v>
      </c>
      <c r="E8723">
        <v>75</v>
      </c>
      <c r="F8723" t="s">
        <v>66</v>
      </c>
      <c r="G8723" t="s">
        <v>3101</v>
      </c>
      <c r="H8723" t="s">
        <v>24249</v>
      </c>
      <c r="I8723">
        <v>2</v>
      </c>
      <c r="J8723">
        <v>0</v>
      </c>
      <c r="K8723">
        <v>2</v>
      </c>
      <c r="L8723">
        <v>0</v>
      </c>
      <c r="M8723">
        <v>0</v>
      </c>
      <c r="N8723">
        <v>0</v>
      </c>
      <c r="O8723" t="str">
        <f t="shared" si="952"/>
        <v/>
      </c>
      <c r="P8723">
        <f>IF(ISERROR(VLOOKUP(G8723,Genes!$A$2:$A$749,1,0)),0,1)</f>
        <v>1</v>
      </c>
      <c r="Q8723">
        <f t="shared" si="953"/>
        <v>0</v>
      </c>
      <c r="R8723">
        <f t="shared" si="954"/>
        <v>1</v>
      </c>
      <c r="S8723">
        <f t="shared" si="955"/>
        <v>14</v>
      </c>
      <c r="T8723">
        <f t="shared" si="956"/>
        <v>14</v>
      </c>
      <c r="U8723">
        <f t="shared" si="957"/>
        <v>0</v>
      </c>
      <c r="V8723" t="str">
        <f t="shared" si="958"/>
        <v/>
      </c>
    </row>
    <row r="8724" spans="1:22" x14ac:dyDescent="0.2">
      <c r="A8724" t="s">
        <v>24250</v>
      </c>
      <c r="B8724" t="s">
        <v>183</v>
      </c>
      <c r="C8724">
        <v>161179901</v>
      </c>
      <c r="D8724">
        <v>161179978</v>
      </c>
      <c r="E8724">
        <v>78</v>
      </c>
      <c r="F8724" t="s">
        <v>66</v>
      </c>
      <c r="G8724" t="s">
        <v>3101</v>
      </c>
      <c r="H8724" t="s">
        <v>24251</v>
      </c>
      <c r="I8724">
        <v>3</v>
      </c>
      <c r="J8724">
        <v>0</v>
      </c>
      <c r="K8724">
        <v>2</v>
      </c>
      <c r="L8724">
        <v>0</v>
      </c>
      <c r="M8724">
        <v>0</v>
      </c>
      <c r="N8724">
        <v>1</v>
      </c>
      <c r="O8724" t="str">
        <f t="shared" si="952"/>
        <v/>
      </c>
      <c r="P8724">
        <f>IF(ISERROR(VLOOKUP(G8724,Genes!$A$2:$A$749,1,0)),0,1)</f>
        <v>1</v>
      </c>
      <c r="Q8724">
        <f t="shared" si="953"/>
        <v>0</v>
      </c>
      <c r="R8724">
        <f t="shared" si="954"/>
        <v>1</v>
      </c>
      <c r="S8724">
        <f t="shared" si="955"/>
        <v>15</v>
      </c>
      <c r="T8724">
        <f t="shared" si="956"/>
        <v>15</v>
      </c>
      <c r="U8724">
        <f t="shared" si="957"/>
        <v>0</v>
      </c>
      <c r="V8724" t="str">
        <f t="shared" si="958"/>
        <v/>
      </c>
    </row>
    <row r="8725" spans="1:22" x14ac:dyDescent="0.2">
      <c r="A8725" t="s">
        <v>24252</v>
      </c>
      <c r="B8725" t="s">
        <v>183</v>
      </c>
      <c r="C8725">
        <v>161180094</v>
      </c>
      <c r="D8725">
        <v>161180179</v>
      </c>
      <c r="E8725">
        <v>86</v>
      </c>
      <c r="F8725" t="s">
        <v>66</v>
      </c>
      <c r="G8725" t="s">
        <v>3101</v>
      </c>
      <c r="H8725" t="s">
        <v>24253</v>
      </c>
      <c r="I8725">
        <v>3</v>
      </c>
      <c r="J8725">
        <v>0</v>
      </c>
      <c r="K8725">
        <v>2</v>
      </c>
      <c r="L8725">
        <v>0</v>
      </c>
      <c r="M8725">
        <v>0</v>
      </c>
      <c r="N8725">
        <v>1</v>
      </c>
      <c r="O8725" t="str">
        <f t="shared" si="952"/>
        <v>NDUFS2</v>
      </c>
      <c r="P8725">
        <f>IF(ISERROR(VLOOKUP(G8725,Genes!$A$2:$A$749,1,0)),0,1)</f>
        <v>1</v>
      </c>
      <c r="Q8725">
        <f t="shared" si="953"/>
        <v>0</v>
      </c>
      <c r="R8725">
        <f t="shared" si="954"/>
        <v>1</v>
      </c>
      <c r="S8725">
        <f t="shared" si="955"/>
        <v>16</v>
      </c>
      <c r="T8725">
        <f t="shared" si="956"/>
        <v>16</v>
      </c>
      <c r="U8725">
        <f t="shared" si="957"/>
        <v>1</v>
      </c>
      <c r="V8725">
        <f t="shared" si="958"/>
        <v>1</v>
      </c>
    </row>
    <row r="8726" spans="1:22" x14ac:dyDescent="0.2">
      <c r="A8726" t="s">
        <v>24254</v>
      </c>
      <c r="B8726" t="s">
        <v>395</v>
      </c>
      <c r="C8726">
        <v>47600644</v>
      </c>
      <c r="D8726">
        <v>47600710</v>
      </c>
      <c r="E8726">
        <v>67</v>
      </c>
      <c r="F8726" t="s">
        <v>66</v>
      </c>
      <c r="G8726" t="s">
        <v>3107</v>
      </c>
      <c r="H8726" t="s">
        <v>24255</v>
      </c>
      <c r="I8726">
        <v>4</v>
      </c>
      <c r="J8726">
        <v>0</v>
      </c>
      <c r="K8726">
        <v>2</v>
      </c>
      <c r="L8726">
        <v>0</v>
      </c>
      <c r="M8726">
        <v>1</v>
      </c>
      <c r="N8726">
        <v>1</v>
      </c>
      <c r="O8726" t="str">
        <f t="shared" si="952"/>
        <v/>
      </c>
      <c r="P8726">
        <f>IF(ISERROR(VLOOKUP(G8726,Genes!$A$2:$A$749,1,0)),0,1)</f>
        <v>1</v>
      </c>
      <c r="Q8726">
        <f t="shared" si="953"/>
        <v>1</v>
      </c>
      <c r="R8726">
        <f t="shared" si="954"/>
        <v>1</v>
      </c>
      <c r="S8726">
        <f t="shared" si="955"/>
        <v>1</v>
      </c>
      <c r="T8726">
        <f t="shared" si="956"/>
        <v>1</v>
      </c>
      <c r="U8726">
        <f t="shared" si="957"/>
        <v>0</v>
      </c>
      <c r="V8726" t="str">
        <f t="shared" si="958"/>
        <v/>
      </c>
    </row>
    <row r="8727" spans="1:22" x14ac:dyDescent="0.2">
      <c r="A8727" t="s">
        <v>24256</v>
      </c>
      <c r="B8727" t="s">
        <v>395</v>
      </c>
      <c r="C8727">
        <v>47600821</v>
      </c>
      <c r="D8727">
        <v>47600886</v>
      </c>
      <c r="E8727">
        <v>66</v>
      </c>
      <c r="F8727" t="s">
        <v>66</v>
      </c>
      <c r="G8727" t="s">
        <v>3107</v>
      </c>
      <c r="H8727" t="s">
        <v>24257</v>
      </c>
      <c r="I8727">
        <v>5</v>
      </c>
      <c r="J8727">
        <v>1</v>
      </c>
      <c r="K8727">
        <v>0</v>
      </c>
      <c r="L8727">
        <v>1</v>
      </c>
      <c r="M8727">
        <v>2</v>
      </c>
      <c r="N8727">
        <v>1</v>
      </c>
      <c r="O8727" t="str">
        <f t="shared" si="952"/>
        <v/>
      </c>
      <c r="P8727">
        <f>IF(ISERROR(VLOOKUP(G8727,Genes!$A$2:$A$749,1,0)),0,1)</f>
        <v>1</v>
      </c>
      <c r="Q8727">
        <f t="shared" si="953"/>
        <v>0</v>
      </c>
      <c r="R8727">
        <f t="shared" si="954"/>
        <v>1</v>
      </c>
      <c r="S8727">
        <f t="shared" si="955"/>
        <v>2</v>
      </c>
      <c r="T8727">
        <f t="shared" si="956"/>
        <v>2</v>
      </c>
      <c r="U8727">
        <f t="shared" si="957"/>
        <v>0</v>
      </c>
      <c r="V8727" t="str">
        <f t="shared" si="958"/>
        <v/>
      </c>
    </row>
    <row r="8728" spans="1:22" x14ac:dyDescent="0.2">
      <c r="A8728" t="s">
        <v>24258</v>
      </c>
      <c r="B8728" t="s">
        <v>395</v>
      </c>
      <c r="C8728">
        <v>47602077</v>
      </c>
      <c r="D8728">
        <v>47602174</v>
      </c>
      <c r="E8728">
        <v>98</v>
      </c>
      <c r="F8728" t="s">
        <v>66</v>
      </c>
      <c r="G8728" t="s">
        <v>3107</v>
      </c>
      <c r="H8728" t="s">
        <v>24259</v>
      </c>
      <c r="I8728">
        <v>3</v>
      </c>
      <c r="J8728">
        <v>1</v>
      </c>
      <c r="K8728">
        <v>0</v>
      </c>
      <c r="L8728">
        <v>1</v>
      </c>
      <c r="M8728">
        <v>1</v>
      </c>
      <c r="N8728">
        <v>0</v>
      </c>
      <c r="O8728" t="str">
        <f t="shared" si="952"/>
        <v/>
      </c>
      <c r="P8728">
        <f>IF(ISERROR(VLOOKUP(G8728,Genes!$A$2:$A$749,1,0)),0,1)</f>
        <v>1</v>
      </c>
      <c r="Q8728">
        <f t="shared" si="953"/>
        <v>0</v>
      </c>
      <c r="R8728">
        <f t="shared" si="954"/>
        <v>1</v>
      </c>
      <c r="S8728">
        <f t="shared" si="955"/>
        <v>3</v>
      </c>
      <c r="T8728">
        <f t="shared" si="956"/>
        <v>3</v>
      </c>
      <c r="U8728">
        <f t="shared" si="957"/>
        <v>0</v>
      </c>
      <c r="V8728" t="str">
        <f t="shared" si="958"/>
        <v/>
      </c>
    </row>
    <row r="8729" spans="1:22" x14ac:dyDescent="0.2">
      <c r="A8729" t="s">
        <v>24260</v>
      </c>
      <c r="B8729" t="s">
        <v>395</v>
      </c>
      <c r="C8729">
        <v>47602387</v>
      </c>
      <c r="D8729">
        <v>47602536</v>
      </c>
      <c r="E8729">
        <v>150</v>
      </c>
      <c r="F8729" t="s">
        <v>66</v>
      </c>
      <c r="G8729" t="s">
        <v>3107</v>
      </c>
      <c r="H8729" t="s">
        <v>24261</v>
      </c>
      <c r="I8729">
        <v>4</v>
      </c>
      <c r="J8729">
        <v>1</v>
      </c>
      <c r="K8729">
        <v>2</v>
      </c>
      <c r="L8729">
        <v>0</v>
      </c>
      <c r="M8729">
        <v>0</v>
      </c>
      <c r="N8729">
        <v>1</v>
      </c>
      <c r="O8729" t="str">
        <f t="shared" si="952"/>
        <v/>
      </c>
      <c r="P8729">
        <f>IF(ISERROR(VLOOKUP(G8729,Genes!$A$2:$A$749,1,0)),0,1)</f>
        <v>1</v>
      </c>
      <c r="Q8729">
        <f t="shared" si="953"/>
        <v>0</v>
      </c>
      <c r="R8729">
        <f t="shared" si="954"/>
        <v>1</v>
      </c>
      <c r="S8729">
        <f t="shared" si="955"/>
        <v>4</v>
      </c>
      <c r="T8729">
        <f t="shared" si="956"/>
        <v>4</v>
      </c>
      <c r="U8729">
        <f t="shared" si="957"/>
        <v>0</v>
      </c>
      <c r="V8729" t="str">
        <f t="shared" si="958"/>
        <v/>
      </c>
    </row>
    <row r="8730" spans="1:22" x14ac:dyDescent="0.2">
      <c r="A8730" t="s">
        <v>24262</v>
      </c>
      <c r="B8730" t="s">
        <v>395</v>
      </c>
      <c r="C8730">
        <v>47603640</v>
      </c>
      <c r="D8730">
        <v>47603765</v>
      </c>
      <c r="E8730">
        <v>126</v>
      </c>
      <c r="F8730" t="s">
        <v>66</v>
      </c>
      <c r="G8730" t="s">
        <v>3107</v>
      </c>
      <c r="H8730" t="s">
        <v>24263</v>
      </c>
      <c r="I8730">
        <v>4</v>
      </c>
      <c r="J8730">
        <v>1</v>
      </c>
      <c r="K8730">
        <v>2</v>
      </c>
      <c r="L8730">
        <v>0</v>
      </c>
      <c r="M8730">
        <v>0</v>
      </c>
      <c r="N8730">
        <v>1</v>
      </c>
      <c r="O8730" t="str">
        <f t="shared" si="952"/>
        <v/>
      </c>
      <c r="P8730">
        <f>IF(ISERROR(VLOOKUP(G8730,Genes!$A$2:$A$749,1,0)),0,1)</f>
        <v>1</v>
      </c>
      <c r="Q8730">
        <f t="shared" si="953"/>
        <v>0</v>
      </c>
      <c r="R8730">
        <f t="shared" si="954"/>
        <v>1</v>
      </c>
      <c r="S8730">
        <f t="shared" si="955"/>
        <v>5</v>
      </c>
      <c r="T8730">
        <f t="shared" si="956"/>
        <v>5</v>
      </c>
      <c r="U8730">
        <f t="shared" si="957"/>
        <v>0</v>
      </c>
      <c r="V8730" t="str">
        <f t="shared" si="958"/>
        <v/>
      </c>
    </row>
    <row r="8731" spans="1:22" x14ac:dyDescent="0.2">
      <c r="A8731" t="s">
        <v>24264</v>
      </c>
      <c r="B8731" t="s">
        <v>395</v>
      </c>
      <c r="C8731">
        <v>47603901</v>
      </c>
      <c r="D8731">
        <v>47604020</v>
      </c>
      <c r="E8731">
        <v>120</v>
      </c>
      <c r="F8731" t="s">
        <v>66</v>
      </c>
      <c r="G8731" t="s">
        <v>3107</v>
      </c>
      <c r="H8731" t="s">
        <v>24265</v>
      </c>
      <c r="I8731">
        <v>3</v>
      </c>
      <c r="J8731">
        <v>0</v>
      </c>
      <c r="K8731">
        <v>2</v>
      </c>
      <c r="L8731">
        <v>0</v>
      </c>
      <c r="M8731">
        <v>0</v>
      </c>
      <c r="N8731">
        <v>1</v>
      </c>
      <c r="O8731" t="str">
        <f t="shared" si="952"/>
        <v/>
      </c>
      <c r="P8731">
        <f>IF(ISERROR(VLOOKUP(G8731,Genes!$A$2:$A$749,1,0)),0,1)</f>
        <v>1</v>
      </c>
      <c r="Q8731">
        <f t="shared" si="953"/>
        <v>0</v>
      </c>
      <c r="R8731">
        <f t="shared" si="954"/>
        <v>1</v>
      </c>
      <c r="S8731">
        <f t="shared" si="955"/>
        <v>6</v>
      </c>
      <c r="T8731">
        <f t="shared" si="956"/>
        <v>6</v>
      </c>
      <c r="U8731">
        <f t="shared" si="957"/>
        <v>0</v>
      </c>
      <c r="V8731" t="str">
        <f t="shared" si="958"/>
        <v/>
      </c>
    </row>
    <row r="8732" spans="1:22" x14ac:dyDescent="0.2">
      <c r="A8732" t="s">
        <v>24266</v>
      </c>
      <c r="B8732" t="s">
        <v>395</v>
      </c>
      <c r="C8732">
        <v>47605866</v>
      </c>
      <c r="D8732">
        <v>47606033</v>
      </c>
      <c r="E8732">
        <v>168</v>
      </c>
      <c r="F8732" t="s">
        <v>66</v>
      </c>
      <c r="G8732" t="s">
        <v>3107</v>
      </c>
      <c r="H8732" t="s">
        <v>24267</v>
      </c>
      <c r="I8732">
        <v>3</v>
      </c>
      <c r="J8732">
        <v>1</v>
      </c>
      <c r="K8732">
        <v>2</v>
      </c>
      <c r="L8732">
        <v>0</v>
      </c>
      <c r="M8732">
        <v>0</v>
      </c>
      <c r="N8732">
        <v>0</v>
      </c>
      <c r="O8732" t="str">
        <f t="shared" si="952"/>
        <v>NDUFS3</v>
      </c>
      <c r="P8732">
        <f>IF(ISERROR(VLOOKUP(G8732,Genes!$A$2:$A$749,1,0)),0,1)</f>
        <v>1</v>
      </c>
      <c r="Q8732">
        <f t="shared" si="953"/>
        <v>0</v>
      </c>
      <c r="R8732">
        <f t="shared" si="954"/>
        <v>1</v>
      </c>
      <c r="S8732">
        <f t="shared" si="955"/>
        <v>7</v>
      </c>
      <c r="T8732">
        <f t="shared" si="956"/>
        <v>7</v>
      </c>
      <c r="U8732">
        <f t="shared" si="957"/>
        <v>1</v>
      </c>
      <c r="V8732">
        <f t="shared" si="958"/>
        <v>1</v>
      </c>
    </row>
    <row r="8733" spans="1:22" x14ac:dyDescent="0.2">
      <c r="A8733" t="s">
        <v>24268</v>
      </c>
      <c r="B8733" t="s">
        <v>439</v>
      </c>
      <c r="C8733">
        <v>52856493</v>
      </c>
      <c r="D8733">
        <v>52856590</v>
      </c>
      <c r="E8733">
        <v>98</v>
      </c>
      <c r="F8733" t="s">
        <v>66</v>
      </c>
      <c r="G8733" t="s">
        <v>3114</v>
      </c>
      <c r="H8733" t="s">
        <v>24269</v>
      </c>
      <c r="I8733">
        <v>2</v>
      </c>
      <c r="J8733">
        <v>0</v>
      </c>
      <c r="K8733">
        <v>2</v>
      </c>
      <c r="L8733">
        <v>0</v>
      </c>
      <c r="M8733">
        <v>0</v>
      </c>
      <c r="N8733">
        <v>0</v>
      </c>
      <c r="O8733" t="str">
        <f t="shared" si="952"/>
        <v/>
      </c>
      <c r="P8733">
        <f>IF(ISERROR(VLOOKUP(G8733,Genes!$A$2:$A$749,1,0)),0,1)</f>
        <v>1</v>
      </c>
      <c r="Q8733">
        <f t="shared" si="953"/>
        <v>1</v>
      </c>
      <c r="R8733">
        <f t="shared" si="954"/>
        <v>1</v>
      </c>
      <c r="S8733">
        <f t="shared" si="955"/>
        <v>1</v>
      </c>
      <c r="T8733">
        <f t="shared" si="956"/>
        <v>1</v>
      </c>
      <c r="U8733">
        <f t="shared" si="957"/>
        <v>0</v>
      </c>
      <c r="V8733" t="str">
        <f t="shared" si="958"/>
        <v/>
      </c>
    </row>
    <row r="8734" spans="1:22" x14ac:dyDescent="0.2">
      <c r="A8734" t="s">
        <v>24270</v>
      </c>
      <c r="B8734" t="s">
        <v>439</v>
      </c>
      <c r="C8734">
        <v>52899282</v>
      </c>
      <c r="D8734">
        <v>52899360</v>
      </c>
      <c r="E8734">
        <v>79</v>
      </c>
      <c r="F8734" t="s">
        <v>66</v>
      </c>
      <c r="G8734" t="s">
        <v>3114</v>
      </c>
      <c r="H8734" t="s">
        <v>24271</v>
      </c>
      <c r="I8734">
        <v>2</v>
      </c>
      <c r="J8734">
        <v>0</v>
      </c>
      <c r="K8734">
        <v>2</v>
      </c>
      <c r="L8734">
        <v>0</v>
      </c>
      <c r="M8734">
        <v>0</v>
      </c>
      <c r="N8734">
        <v>0</v>
      </c>
      <c r="O8734" t="str">
        <f t="shared" si="952"/>
        <v/>
      </c>
      <c r="P8734">
        <f>IF(ISERROR(VLOOKUP(G8734,Genes!$A$2:$A$749,1,0)),0,1)</f>
        <v>1</v>
      </c>
      <c r="Q8734">
        <f t="shared" si="953"/>
        <v>0</v>
      </c>
      <c r="R8734">
        <f t="shared" si="954"/>
        <v>1</v>
      </c>
      <c r="S8734">
        <f t="shared" si="955"/>
        <v>2</v>
      </c>
      <c r="T8734">
        <f t="shared" si="956"/>
        <v>2</v>
      </c>
      <c r="U8734">
        <f t="shared" si="957"/>
        <v>0</v>
      </c>
      <c r="V8734" t="str">
        <f t="shared" si="958"/>
        <v/>
      </c>
    </row>
    <row r="8735" spans="1:22" x14ac:dyDescent="0.2">
      <c r="A8735" t="s">
        <v>24272</v>
      </c>
      <c r="B8735" t="s">
        <v>439</v>
      </c>
      <c r="C8735">
        <v>52900554</v>
      </c>
      <c r="D8735">
        <v>52900725</v>
      </c>
      <c r="E8735">
        <v>172</v>
      </c>
      <c r="F8735" t="s">
        <v>66</v>
      </c>
      <c r="G8735" t="s">
        <v>3114</v>
      </c>
      <c r="H8735" t="s">
        <v>24273</v>
      </c>
      <c r="I8735">
        <v>3</v>
      </c>
      <c r="J8735">
        <v>1</v>
      </c>
      <c r="K8735">
        <v>2</v>
      </c>
      <c r="L8735">
        <v>0</v>
      </c>
      <c r="M8735">
        <v>0</v>
      </c>
      <c r="N8735">
        <v>0</v>
      </c>
      <c r="O8735" t="str">
        <f t="shared" si="952"/>
        <v/>
      </c>
      <c r="P8735">
        <f>IF(ISERROR(VLOOKUP(G8735,Genes!$A$2:$A$749,1,0)),0,1)</f>
        <v>1</v>
      </c>
      <c r="Q8735">
        <f t="shared" si="953"/>
        <v>0</v>
      </c>
      <c r="R8735">
        <f t="shared" si="954"/>
        <v>1</v>
      </c>
      <c r="S8735">
        <f t="shared" si="955"/>
        <v>3</v>
      </c>
      <c r="T8735">
        <f t="shared" si="956"/>
        <v>3</v>
      </c>
      <c r="U8735">
        <f t="shared" si="957"/>
        <v>0</v>
      </c>
      <c r="V8735" t="str">
        <f t="shared" si="958"/>
        <v/>
      </c>
    </row>
    <row r="8736" spans="1:22" x14ac:dyDescent="0.2">
      <c r="A8736" t="s">
        <v>24274</v>
      </c>
      <c r="B8736" t="s">
        <v>439</v>
      </c>
      <c r="C8736">
        <v>52932686</v>
      </c>
      <c r="D8736">
        <v>52932693</v>
      </c>
      <c r="E8736">
        <v>8</v>
      </c>
      <c r="F8736" t="s">
        <v>66</v>
      </c>
      <c r="G8736" t="s">
        <v>3114</v>
      </c>
      <c r="H8736" t="s">
        <v>24275</v>
      </c>
      <c r="I8736">
        <v>0</v>
      </c>
      <c r="J8736">
        <v>0</v>
      </c>
      <c r="K8736">
        <v>0</v>
      </c>
      <c r="L8736">
        <v>0</v>
      </c>
      <c r="M8736">
        <v>0</v>
      </c>
      <c r="N8736">
        <v>0</v>
      </c>
      <c r="O8736" t="str">
        <f t="shared" si="952"/>
        <v/>
      </c>
      <c r="P8736">
        <f>IF(ISERROR(VLOOKUP(G8736,Genes!$A$2:$A$749,1,0)),0,1)</f>
        <v>1</v>
      </c>
      <c r="Q8736">
        <f t="shared" si="953"/>
        <v>0</v>
      </c>
      <c r="R8736">
        <f t="shared" si="954"/>
        <v>0</v>
      </c>
      <c r="S8736">
        <f t="shared" si="955"/>
        <v>3</v>
      </c>
      <c r="T8736">
        <f t="shared" si="956"/>
        <v>4</v>
      </c>
      <c r="U8736">
        <f t="shared" si="957"/>
        <v>0</v>
      </c>
      <c r="V8736" t="str">
        <f t="shared" si="958"/>
        <v/>
      </c>
    </row>
    <row r="8737" spans="1:22" x14ac:dyDescent="0.2">
      <c r="A8737" t="s">
        <v>24276</v>
      </c>
      <c r="B8737" t="s">
        <v>439</v>
      </c>
      <c r="C8737">
        <v>52942063</v>
      </c>
      <c r="D8737">
        <v>52942235</v>
      </c>
      <c r="E8737">
        <v>173</v>
      </c>
      <c r="F8737" t="s">
        <v>66</v>
      </c>
      <c r="G8737" t="s">
        <v>3114</v>
      </c>
      <c r="H8737" t="s">
        <v>24277</v>
      </c>
      <c r="I8737">
        <v>3</v>
      </c>
      <c r="J8737">
        <v>1</v>
      </c>
      <c r="K8737">
        <v>2</v>
      </c>
      <c r="L8737">
        <v>0</v>
      </c>
      <c r="M8737">
        <v>0</v>
      </c>
      <c r="N8737">
        <v>0</v>
      </c>
      <c r="O8737" t="str">
        <f t="shared" si="952"/>
        <v/>
      </c>
      <c r="P8737">
        <f>IF(ISERROR(VLOOKUP(G8737,Genes!$A$2:$A$749,1,0)),0,1)</f>
        <v>1</v>
      </c>
      <c r="Q8737">
        <f t="shared" si="953"/>
        <v>0</v>
      </c>
      <c r="R8737">
        <f t="shared" si="954"/>
        <v>1</v>
      </c>
      <c r="S8737">
        <f t="shared" si="955"/>
        <v>4</v>
      </c>
      <c r="T8737">
        <f t="shared" si="956"/>
        <v>5</v>
      </c>
      <c r="U8737">
        <f t="shared" si="957"/>
        <v>0</v>
      </c>
      <c r="V8737" t="str">
        <f t="shared" si="958"/>
        <v/>
      </c>
    </row>
    <row r="8738" spans="1:22" x14ac:dyDescent="0.2">
      <c r="A8738" t="s">
        <v>24278</v>
      </c>
      <c r="B8738" t="s">
        <v>439</v>
      </c>
      <c r="C8738">
        <v>52954381</v>
      </c>
      <c r="D8738">
        <v>52954454</v>
      </c>
      <c r="E8738">
        <v>74</v>
      </c>
      <c r="F8738" t="s">
        <v>66</v>
      </c>
      <c r="G8738" t="s">
        <v>3114</v>
      </c>
      <c r="H8738" t="s">
        <v>24279</v>
      </c>
      <c r="I8738">
        <v>2</v>
      </c>
      <c r="J8738">
        <v>0</v>
      </c>
      <c r="K8738">
        <v>2</v>
      </c>
      <c r="L8738">
        <v>0</v>
      </c>
      <c r="M8738">
        <v>0</v>
      </c>
      <c r="N8738">
        <v>0</v>
      </c>
      <c r="O8738" t="str">
        <f t="shared" si="952"/>
        <v/>
      </c>
      <c r="P8738">
        <f>IF(ISERROR(VLOOKUP(G8738,Genes!$A$2:$A$749,1,0)),0,1)</f>
        <v>1</v>
      </c>
      <c r="Q8738">
        <f t="shared" si="953"/>
        <v>0</v>
      </c>
      <c r="R8738">
        <f t="shared" si="954"/>
        <v>1</v>
      </c>
      <c r="S8738">
        <f t="shared" si="955"/>
        <v>5</v>
      </c>
      <c r="T8738">
        <f t="shared" si="956"/>
        <v>6</v>
      </c>
      <c r="U8738">
        <f t="shared" si="957"/>
        <v>0</v>
      </c>
      <c r="V8738" t="str">
        <f t="shared" si="958"/>
        <v/>
      </c>
    </row>
    <row r="8739" spans="1:22" x14ac:dyDescent="0.2">
      <c r="A8739" t="s">
        <v>24280</v>
      </c>
      <c r="B8739" t="s">
        <v>439</v>
      </c>
      <c r="C8739">
        <v>52978948</v>
      </c>
      <c r="D8739">
        <v>52978960</v>
      </c>
      <c r="E8739">
        <v>13</v>
      </c>
      <c r="F8739" t="s">
        <v>66</v>
      </c>
      <c r="G8739" t="s">
        <v>3114</v>
      </c>
      <c r="H8739" t="s">
        <v>24281</v>
      </c>
      <c r="I8739">
        <v>2</v>
      </c>
      <c r="J8739">
        <v>1</v>
      </c>
      <c r="K8739">
        <v>0</v>
      </c>
      <c r="L8739">
        <v>0</v>
      </c>
      <c r="M8739">
        <v>1</v>
      </c>
      <c r="N8739">
        <v>0</v>
      </c>
      <c r="O8739" t="str">
        <f t="shared" si="952"/>
        <v/>
      </c>
      <c r="P8739">
        <f>IF(ISERROR(VLOOKUP(G8739,Genes!$A$2:$A$749,1,0)),0,1)</f>
        <v>1</v>
      </c>
      <c r="Q8739">
        <f t="shared" si="953"/>
        <v>0</v>
      </c>
      <c r="R8739">
        <f t="shared" si="954"/>
        <v>1</v>
      </c>
      <c r="S8739">
        <f t="shared" si="955"/>
        <v>6</v>
      </c>
      <c r="T8739">
        <f t="shared" si="956"/>
        <v>7</v>
      </c>
      <c r="U8739">
        <f t="shared" si="957"/>
        <v>0</v>
      </c>
      <c r="V8739" t="str">
        <f t="shared" si="958"/>
        <v/>
      </c>
    </row>
    <row r="8740" spans="1:22" x14ac:dyDescent="0.2">
      <c r="A8740" t="s">
        <v>24282</v>
      </c>
      <c r="B8740" t="s">
        <v>439</v>
      </c>
      <c r="C8740">
        <v>52978948</v>
      </c>
      <c r="D8740">
        <v>52979051</v>
      </c>
      <c r="E8740">
        <v>104</v>
      </c>
      <c r="F8740" t="s">
        <v>66</v>
      </c>
      <c r="G8740" t="s">
        <v>3114</v>
      </c>
      <c r="H8740" t="s">
        <v>24283</v>
      </c>
      <c r="I8740">
        <v>2</v>
      </c>
      <c r="J8740">
        <v>0</v>
      </c>
      <c r="K8740">
        <v>2</v>
      </c>
      <c r="L8740">
        <v>0</v>
      </c>
      <c r="M8740">
        <v>0</v>
      </c>
      <c r="N8740">
        <v>0</v>
      </c>
      <c r="O8740" t="str">
        <f t="shared" si="952"/>
        <v>NDUFS4</v>
      </c>
      <c r="P8740">
        <f>IF(ISERROR(VLOOKUP(G8740,Genes!$A$2:$A$749,1,0)),0,1)</f>
        <v>1</v>
      </c>
      <c r="Q8740">
        <f t="shared" si="953"/>
        <v>0</v>
      </c>
      <c r="R8740">
        <f t="shared" si="954"/>
        <v>1</v>
      </c>
      <c r="S8740">
        <f t="shared" si="955"/>
        <v>7</v>
      </c>
      <c r="T8740">
        <f t="shared" si="956"/>
        <v>8</v>
      </c>
      <c r="U8740">
        <f t="shared" si="957"/>
        <v>1</v>
      </c>
      <c r="V8740">
        <f t="shared" si="958"/>
        <v>0.875</v>
      </c>
    </row>
    <row r="8741" spans="1:22" x14ac:dyDescent="0.2">
      <c r="A8741" t="s">
        <v>24284</v>
      </c>
      <c r="B8741" t="s">
        <v>192</v>
      </c>
      <c r="C8741">
        <v>1383671</v>
      </c>
      <c r="D8741">
        <v>1383941</v>
      </c>
      <c r="E8741">
        <v>271</v>
      </c>
      <c r="F8741" t="s">
        <v>66</v>
      </c>
      <c r="G8741" t="s">
        <v>3121</v>
      </c>
      <c r="H8741" t="s">
        <v>24285</v>
      </c>
      <c r="I8741">
        <v>2</v>
      </c>
      <c r="J8741">
        <v>0</v>
      </c>
      <c r="K8741">
        <v>1</v>
      </c>
      <c r="L8741">
        <v>1</v>
      </c>
      <c r="M8741">
        <v>0</v>
      </c>
      <c r="N8741">
        <v>0</v>
      </c>
      <c r="O8741" t="str">
        <f t="shared" si="952"/>
        <v/>
      </c>
      <c r="P8741">
        <f>IF(ISERROR(VLOOKUP(G8741,Genes!$A$2:$A$749,1,0)),0,1)</f>
        <v>1</v>
      </c>
      <c r="Q8741">
        <f t="shared" si="953"/>
        <v>1</v>
      </c>
      <c r="R8741">
        <f t="shared" si="954"/>
        <v>1</v>
      </c>
      <c r="S8741">
        <f t="shared" si="955"/>
        <v>1</v>
      </c>
      <c r="T8741">
        <f t="shared" si="956"/>
        <v>1</v>
      </c>
      <c r="U8741">
        <f t="shared" si="957"/>
        <v>0</v>
      </c>
      <c r="V8741" t="str">
        <f t="shared" si="958"/>
        <v/>
      </c>
    </row>
    <row r="8742" spans="1:22" x14ac:dyDescent="0.2">
      <c r="A8742" t="s">
        <v>24286</v>
      </c>
      <c r="B8742" t="s">
        <v>192</v>
      </c>
      <c r="C8742">
        <v>1394417</v>
      </c>
      <c r="D8742">
        <v>1394421</v>
      </c>
      <c r="E8742">
        <v>5</v>
      </c>
      <c r="F8742" t="s">
        <v>66</v>
      </c>
      <c r="G8742" t="s">
        <v>3121</v>
      </c>
      <c r="H8742" t="s">
        <v>24287</v>
      </c>
      <c r="I8742">
        <v>2</v>
      </c>
      <c r="J8742">
        <v>2</v>
      </c>
      <c r="K8742">
        <v>0</v>
      </c>
      <c r="L8742">
        <v>0</v>
      </c>
      <c r="M8742">
        <v>0</v>
      </c>
      <c r="N8742">
        <v>0</v>
      </c>
      <c r="O8742" t="str">
        <f t="shared" si="952"/>
        <v/>
      </c>
      <c r="P8742">
        <f>IF(ISERROR(VLOOKUP(G8742,Genes!$A$2:$A$749,1,0)),0,1)</f>
        <v>1</v>
      </c>
      <c r="Q8742">
        <f t="shared" si="953"/>
        <v>0</v>
      </c>
      <c r="R8742">
        <f t="shared" si="954"/>
        <v>1</v>
      </c>
      <c r="S8742">
        <f t="shared" si="955"/>
        <v>2</v>
      </c>
      <c r="T8742">
        <f t="shared" si="956"/>
        <v>2</v>
      </c>
      <c r="U8742">
        <f t="shared" si="957"/>
        <v>0</v>
      </c>
      <c r="V8742" t="str">
        <f t="shared" si="958"/>
        <v/>
      </c>
    </row>
    <row r="8743" spans="1:22" x14ac:dyDescent="0.2">
      <c r="A8743" t="s">
        <v>24288</v>
      </c>
      <c r="B8743" t="s">
        <v>192</v>
      </c>
      <c r="C8743">
        <v>1395390</v>
      </c>
      <c r="D8743">
        <v>1395487</v>
      </c>
      <c r="E8743">
        <v>98</v>
      </c>
      <c r="F8743" t="s">
        <v>66</v>
      </c>
      <c r="G8743" t="s">
        <v>3121</v>
      </c>
      <c r="H8743" t="s">
        <v>24289</v>
      </c>
      <c r="I8743">
        <v>2</v>
      </c>
      <c r="J8743">
        <v>1</v>
      </c>
      <c r="K8743">
        <v>0</v>
      </c>
      <c r="L8743">
        <v>1</v>
      </c>
      <c r="M8743">
        <v>0</v>
      </c>
      <c r="N8743">
        <v>0</v>
      </c>
      <c r="O8743" t="str">
        <f t="shared" si="952"/>
        <v/>
      </c>
      <c r="P8743">
        <f>IF(ISERROR(VLOOKUP(G8743,Genes!$A$2:$A$749,1,0)),0,1)</f>
        <v>1</v>
      </c>
      <c r="Q8743">
        <f t="shared" si="953"/>
        <v>0</v>
      </c>
      <c r="R8743">
        <f t="shared" si="954"/>
        <v>1</v>
      </c>
      <c r="S8743">
        <f t="shared" si="955"/>
        <v>3</v>
      </c>
      <c r="T8743">
        <f t="shared" si="956"/>
        <v>3</v>
      </c>
      <c r="U8743">
        <f t="shared" si="957"/>
        <v>0</v>
      </c>
      <c r="V8743" t="str">
        <f t="shared" si="958"/>
        <v/>
      </c>
    </row>
    <row r="8744" spans="1:22" x14ac:dyDescent="0.2">
      <c r="A8744" t="s">
        <v>24290</v>
      </c>
      <c r="B8744" t="s">
        <v>192</v>
      </c>
      <c r="C8744">
        <v>1383926</v>
      </c>
      <c r="D8744">
        <v>1383941</v>
      </c>
      <c r="E8744">
        <v>16</v>
      </c>
      <c r="F8744" t="s">
        <v>66</v>
      </c>
      <c r="G8744" t="s">
        <v>3121</v>
      </c>
      <c r="H8744" t="s">
        <v>24291</v>
      </c>
      <c r="I8744">
        <v>2</v>
      </c>
      <c r="J8744">
        <v>2</v>
      </c>
      <c r="K8744">
        <v>0</v>
      </c>
      <c r="L8744">
        <v>0</v>
      </c>
      <c r="M8744">
        <v>0</v>
      </c>
      <c r="N8744">
        <v>0</v>
      </c>
      <c r="O8744" t="str">
        <f t="shared" si="952"/>
        <v/>
      </c>
      <c r="P8744">
        <f>IF(ISERROR(VLOOKUP(G8744,Genes!$A$2:$A$749,1,0)),0,1)</f>
        <v>1</v>
      </c>
      <c r="Q8744">
        <f t="shared" si="953"/>
        <v>0</v>
      </c>
      <c r="R8744">
        <f t="shared" si="954"/>
        <v>1</v>
      </c>
      <c r="S8744">
        <f t="shared" si="955"/>
        <v>4</v>
      </c>
      <c r="T8744">
        <f t="shared" si="956"/>
        <v>4</v>
      </c>
      <c r="U8744">
        <f t="shared" si="957"/>
        <v>0</v>
      </c>
      <c r="V8744" t="str">
        <f t="shared" si="958"/>
        <v/>
      </c>
    </row>
    <row r="8745" spans="1:22" x14ac:dyDescent="0.2">
      <c r="A8745" t="s">
        <v>24292</v>
      </c>
      <c r="B8745" t="s">
        <v>192</v>
      </c>
      <c r="C8745">
        <v>1387810</v>
      </c>
      <c r="D8745">
        <v>1387846</v>
      </c>
      <c r="E8745">
        <v>37</v>
      </c>
      <c r="F8745" t="s">
        <v>66</v>
      </c>
      <c r="G8745" t="s">
        <v>3121</v>
      </c>
      <c r="H8745" t="s">
        <v>24293</v>
      </c>
      <c r="I8745">
        <v>2</v>
      </c>
      <c r="J8745">
        <v>2</v>
      </c>
      <c r="K8745">
        <v>0</v>
      </c>
      <c r="L8745">
        <v>0</v>
      </c>
      <c r="M8745">
        <v>0</v>
      </c>
      <c r="N8745">
        <v>0</v>
      </c>
      <c r="O8745" t="str">
        <f t="shared" si="952"/>
        <v/>
      </c>
      <c r="P8745">
        <f>IF(ISERROR(VLOOKUP(G8745,Genes!$A$2:$A$749,1,0)),0,1)</f>
        <v>1</v>
      </c>
      <c r="Q8745">
        <f t="shared" si="953"/>
        <v>0</v>
      </c>
      <c r="R8745">
        <f t="shared" si="954"/>
        <v>1</v>
      </c>
      <c r="S8745">
        <f t="shared" si="955"/>
        <v>5</v>
      </c>
      <c r="T8745">
        <f t="shared" si="956"/>
        <v>5</v>
      </c>
      <c r="U8745">
        <f t="shared" si="957"/>
        <v>0</v>
      </c>
      <c r="V8745" t="str">
        <f t="shared" si="958"/>
        <v/>
      </c>
    </row>
    <row r="8746" spans="1:22" x14ac:dyDescent="0.2">
      <c r="A8746" t="s">
        <v>24294</v>
      </c>
      <c r="B8746" t="s">
        <v>192</v>
      </c>
      <c r="C8746">
        <v>1388524</v>
      </c>
      <c r="D8746">
        <v>1388592</v>
      </c>
      <c r="E8746">
        <v>69</v>
      </c>
      <c r="F8746" t="s">
        <v>66</v>
      </c>
      <c r="G8746" t="s">
        <v>3121</v>
      </c>
      <c r="H8746" t="s">
        <v>24295</v>
      </c>
      <c r="I8746">
        <v>3</v>
      </c>
      <c r="J8746">
        <v>0</v>
      </c>
      <c r="K8746">
        <v>2</v>
      </c>
      <c r="L8746">
        <v>0</v>
      </c>
      <c r="M8746">
        <v>0</v>
      </c>
      <c r="N8746">
        <v>1</v>
      </c>
      <c r="O8746" t="str">
        <f t="shared" si="952"/>
        <v/>
      </c>
      <c r="P8746">
        <f>IF(ISERROR(VLOOKUP(G8746,Genes!$A$2:$A$749,1,0)),0,1)</f>
        <v>1</v>
      </c>
      <c r="Q8746">
        <f t="shared" si="953"/>
        <v>0</v>
      </c>
      <c r="R8746">
        <f t="shared" si="954"/>
        <v>1</v>
      </c>
      <c r="S8746">
        <f t="shared" si="955"/>
        <v>6</v>
      </c>
      <c r="T8746">
        <f t="shared" si="956"/>
        <v>6</v>
      </c>
      <c r="U8746">
        <f t="shared" si="957"/>
        <v>0</v>
      </c>
      <c r="V8746" t="str">
        <f t="shared" si="958"/>
        <v/>
      </c>
    </row>
    <row r="8747" spans="1:22" x14ac:dyDescent="0.2">
      <c r="A8747" t="s">
        <v>24296</v>
      </c>
      <c r="B8747" t="s">
        <v>192</v>
      </c>
      <c r="C8747">
        <v>1388832</v>
      </c>
      <c r="D8747">
        <v>1388937</v>
      </c>
      <c r="E8747">
        <v>106</v>
      </c>
      <c r="F8747" t="s">
        <v>66</v>
      </c>
      <c r="G8747" t="s">
        <v>3121</v>
      </c>
      <c r="H8747" t="s">
        <v>24297</v>
      </c>
      <c r="I8747">
        <v>4</v>
      </c>
      <c r="J8747">
        <v>1</v>
      </c>
      <c r="K8747">
        <v>0</v>
      </c>
      <c r="L8747">
        <v>2</v>
      </c>
      <c r="M8747">
        <v>1</v>
      </c>
      <c r="N8747">
        <v>0</v>
      </c>
      <c r="O8747" t="str">
        <f t="shared" si="952"/>
        <v/>
      </c>
      <c r="P8747">
        <f>IF(ISERROR(VLOOKUP(G8747,Genes!$A$2:$A$749,1,0)),0,1)</f>
        <v>1</v>
      </c>
      <c r="Q8747">
        <f t="shared" si="953"/>
        <v>0</v>
      </c>
      <c r="R8747">
        <f t="shared" si="954"/>
        <v>1</v>
      </c>
      <c r="S8747">
        <f t="shared" si="955"/>
        <v>7</v>
      </c>
      <c r="T8747">
        <f t="shared" si="956"/>
        <v>7</v>
      </c>
      <c r="U8747">
        <f t="shared" si="957"/>
        <v>0</v>
      </c>
      <c r="V8747" t="str">
        <f t="shared" si="958"/>
        <v/>
      </c>
    </row>
    <row r="8748" spans="1:22" x14ac:dyDescent="0.2">
      <c r="A8748" t="s">
        <v>24298</v>
      </c>
      <c r="B8748" t="s">
        <v>192</v>
      </c>
      <c r="C8748">
        <v>1388832</v>
      </c>
      <c r="D8748">
        <v>1389594</v>
      </c>
      <c r="E8748">
        <v>763</v>
      </c>
      <c r="F8748" t="s">
        <v>66</v>
      </c>
      <c r="G8748" t="s">
        <v>3121</v>
      </c>
      <c r="H8748" t="s">
        <v>24299</v>
      </c>
      <c r="I8748">
        <v>8</v>
      </c>
      <c r="J8748">
        <v>4</v>
      </c>
      <c r="K8748">
        <v>2</v>
      </c>
      <c r="L8748">
        <v>1</v>
      </c>
      <c r="M8748">
        <v>1</v>
      </c>
      <c r="N8748">
        <v>0</v>
      </c>
      <c r="O8748" t="str">
        <f t="shared" si="952"/>
        <v/>
      </c>
      <c r="P8748">
        <f>IF(ISERROR(VLOOKUP(G8748,Genes!$A$2:$A$749,1,0)),0,1)</f>
        <v>1</v>
      </c>
      <c r="Q8748">
        <f t="shared" si="953"/>
        <v>0</v>
      </c>
      <c r="R8748">
        <f t="shared" si="954"/>
        <v>1</v>
      </c>
      <c r="S8748">
        <f t="shared" si="955"/>
        <v>8</v>
      </c>
      <c r="T8748">
        <f t="shared" si="956"/>
        <v>8</v>
      </c>
      <c r="U8748">
        <f t="shared" si="957"/>
        <v>0</v>
      </c>
      <c r="V8748" t="str">
        <f t="shared" si="958"/>
        <v/>
      </c>
    </row>
    <row r="8749" spans="1:22" x14ac:dyDescent="0.2">
      <c r="A8749" t="s">
        <v>24300</v>
      </c>
      <c r="B8749" t="s">
        <v>192</v>
      </c>
      <c r="C8749">
        <v>1390870</v>
      </c>
      <c r="D8749">
        <v>1391049</v>
      </c>
      <c r="E8749">
        <v>180</v>
      </c>
      <c r="F8749" t="s">
        <v>66</v>
      </c>
      <c r="G8749" t="s">
        <v>3121</v>
      </c>
      <c r="H8749" t="s">
        <v>24301</v>
      </c>
      <c r="I8749">
        <v>7</v>
      </c>
      <c r="J8749">
        <v>1</v>
      </c>
      <c r="K8749">
        <v>2</v>
      </c>
      <c r="L8749">
        <v>1</v>
      </c>
      <c r="M8749">
        <v>2</v>
      </c>
      <c r="N8749">
        <v>1</v>
      </c>
      <c r="O8749" t="str">
        <f t="shared" si="952"/>
        <v/>
      </c>
      <c r="P8749">
        <f>IF(ISERROR(VLOOKUP(G8749,Genes!$A$2:$A$749,1,0)),0,1)</f>
        <v>1</v>
      </c>
      <c r="Q8749">
        <f t="shared" si="953"/>
        <v>0</v>
      </c>
      <c r="R8749">
        <f t="shared" si="954"/>
        <v>1</v>
      </c>
      <c r="S8749">
        <f t="shared" si="955"/>
        <v>9</v>
      </c>
      <c r="T8749">
        <f t="shared" si="956"/>
        <v>9</v>
      </c>
      <c r="U8749">
        <f t="shared" si="957"/>
        <v>0</v>
      </c>
      <c r="V8749" t="str">
        <f t="shared" si="958"/>
        <v/>
      </c>
    </row>
    <row r="8750" spans="1:22" x14ac:dyDescent="0.2">
      <c r="A8750" t="s">
        <v>24302</v>
      </c>
      <c r="B8750" t="s">
        <v>192</v>
      </c>
      <c r="C8750">
        <v>1391118</v>
      </c>
      <c r="D8750">
        <v>1391164</v>
      </c>
      <c r="E8750">
        <v>47</v>
      </c>
      <c r="F8750" t="s">
        <v>66</v>
      </c>
      <c r="G8750" t="s">
        <v>3121</v>
      </c>
      <c r="H8750" t="s">
        <v>24303</v>
      </c>
      <c r="I8750">
        <v>6</v>
      </c>
      <c r="J8750">
        <v>3</v>
      </c>
      <c r="K8750">
        <v>0</v>
      </c>
      <c r="L8750">
        <v>1</v>
      </c>
      <c r="M8750">
        <v>1</v>
      </c>
      <c r="N8750">
        <v>1</v>
      </c>
      <c r="O8750" t="str">
        <f t="shared" si="952"/>
        <v/>
      </c>
      <c r="P8750">
        <f>IF(ISERROR(VLOOKUP(G8750,Genes!$A$2:$A$749,1,0)),0,1)</f>
        <v>1</v>
      </c>
      <c r="Q8750">
        <f t="shared" si="953"/>
        <v>0</v>
      </c>
      <c r="R8750">
        <f t="shared" si="954"/>
        <v>1</v>
      </c>
      <c r="S8750">
        <f t="shared" si="955"/>
        <v>10</v>
      </c>
      <c r="T8750">
        <f t="shared" si="956"/>
        <v>10</v>
      </c>
      <c r="U8750">
        <f t="shared" si="957"/>
        <v>0</v>
      </c>
      <c r="V8750" t="str">
        <f t="shared" si="958"/>
        <v/>
      </c>
    </row>
    <row r="8751" spans="1:22" x14ac:dyDescent="0.2">
      <c r="A8751" t="s">
        <v>24304</v>
      </c>
      <c r="B8751" t="s">
        <v>192</v>
      </c>
      <c r="C8751">
        <v>1393241</v>
      </c>
      <c r="D8751">
        <v>1393329</v>
      </c>
      <c r="E8751">
        <v>89</v>
      </c>
      <c r="F8751" t="s">
        <v>66</v>
      </c>
      <c r="G8751" t="s">
        <v>3121</v>
      </c>
      <c r="H8751" t="s">
        <v>24305</v>
      </c>
      <c r="I8751">
        <v>3</v>
      </c>
      <c r="J8751">
        <v>0</v>
      </c>
      <c r="K8751">
        <v>2</v>
      </c>
      <c r="L8751">
        <v>1</v>
      </c>
      <c r="M8751">
        <v>0</v>
      </c>
      <c r="N8751">
        <v>0</v>
      </c>
      <c r="O8751" t="str">
        <f t="shared" si="952"/>
        <v>NDUFS7</v>
      </c>
      <c r="P8751">
        <f>IF(ISERROR(VLOOKUP(G8751,Genes!$A$2:$A$749,1,0)),0,1)</f>
        <v>1</v>
      </c>
      <c r="Q8751">
        <f t="shared" si="953"/>
        <v>0</v>
      </c>
      <c r="R8751">
        <f t="shared" si="954"/>
        <v>1</v>
      </c>
      <c r="S8751">
        <f t="shared" si="955"/>
        <v>11</v>
      </c>
      <c r="T8751">
        <f t="shared" si="956"/>
        <v>11</v>
      </c>
      <c r="U8751">
        <f t="shared" si="957"/>
        <v>1</v>
      </c>
      <c r="V8751">
        <f t="shared" si="958"/>
        <v>1</v>
      </c>
    </row>
    <row r="8752" spans="1:22" x14ac:dyDescent="0.2">
      <c r="A8752" t="s">
        <v>24306</v>
      </c>
      <c r="B8752" t="s">
        <v>395</v>
      </c>
      <c r="C8752">
        <v>67799619</v>
      </c>
      <c r="D8752">
        <v>67799676</v>
      </c>
      <c r="E8752">
        <v>58</v>
      </c>
      <c r="F8752" t="s">
        <v>66</v>
      </c>
      <c r="G8752" t="s">
        <v>3128</v>
      </c>
      <c r="H8752" t="s">
        <v>24307</v>
      </c>
      <c r="I8752">
        <v>4</v>
      </c>
      <c r="J8752">
        <v>2</v>
      </c>
      <c r="K8752">
        <v>0</v>
      </c>
      <c r="L8752">
        <v>0</v>
      </c>
      <c r="M8752">
        <v>1</v>
      </c>
      <c r="N8752">
        <v>1</v>
      </c>
      <c r="O8752" t="str">
        <f t="shared" si="952"/>
        <v/>
      </c>
      <c r="P8752">
        <f>IF(ISERROR(VLOOKUP(G8752,Genes!$A$2:$A$749,1,0)),0,1)</f>
        <v>1</v>
      </c>
      <c r="Q8752">
        <f t="shared" si="953"/>
        <v>1</v>
      </c>
      <c r="R8752">
        <f t="shared" si="954"/>
        <v>1</v>
      </c>
      <c r="S8752">
        <f t="shared" si="955"/>
        <v>1</v>
      </c>
      <c r="T8752">
        <f t="shared" si="956"/>
        <v>1</v>
      </c>
      <c r="U8752">
        <f t="shared" si="957"/>
        <v>0</v>
      </c>
      <c r="V8752" t="str">
        <f t="shared" si="958"/>
        <v/>
      </c>
    </row>
    <row r="8753" spans="1:22" x14ac:dyDescent="0.2">
      <c r="A8753" t="s">
        <v>24308</v>
      </c>
      <c r="B8753" t="s">
        <v>395</v>
      </c>
      <c r="C8753">
        <v>67799753</v>
      </c>
      <c r="D8753">
        <v>67799803</v>
      </c>
      <c r="E8753">
        <v>51</v>
      </c>
      <c r="F8753" t="s">
        <v>66</v>
      </c>
      <c r="G8753" t="s">
        <v>3128</v>
      </c>
      <c r="H8753" t="s">
        <v>24309</v>
      </c>
      <c r="I8753">
        <v>4</v>
      </c>
      <c r="J8753">
        <v>1</v>
      </c>
      <c r="K8753">
        <v>0</v>
      </c>
      <c r="L8753">
        <v>1</v>
      </c>
      <c r="M8753">
        <v>1</v>
      </c>
      <c r="N8753">
        <v>1</v>
      </c>
      <c r="O8753" t="str">
        <f t="shared" si="952"/>
        <v/>
      </c>
      <c r="P8753">
        <f>IF(ISERROR(VLOOKUP(G8753,Genes!$A$2:$A$749,1,0)),0,1)</f>
        <v>1</v>
      </c>
      <c r="Q8753">
        <f t="shared" si="953"/>
        <v>0</v>
      </c>
      <c r="R8753">
        <f t="shared" si="954"/>
        <v>1</v>
      </c>
      <c r="S8753">
        <f t="shared" si="955"/>
        <v>2</v>
      </c>
      <c r="T8753">
        <f t="shared" si="956"/>
        <v>2</v>
      </c>
      <c r="U8753">
        <f t="shared" si="957"/>
        <v>0</v>
      </c>
      <c r="V8753" t="str">
        <f t="shared" si="958"/>
        <v/>
      </c>
    </row>
    <row r="8754" spans="1:22" x14ac:dyDescent="0.2">
      <c r="A8754" t="s">
        <v>24310</v>
      </c>
      <c r="B8754" t="s">
        <v>395</v>
      </c>
      <c r="C8754">
        <v>67800390</v>
      </c>
      <c r="D8754">
        <v>67800479</v>
      </c>
      <c r="E8754">
        <v>90</v>
      </c>
      <c r="F8754" t="s">
        <v>66</v>
      </c>
      <c r="G8754" t="s">
        <v>3128</v>
      </c>
      <c r="H8754" t="s">
        <v>24311</v>
      </c>
      <c r="I8754">
        <v>3</v>
      </c>
      <c r="J8754">
        <v>0</v>
      </c>
      <c r="K8754">
        <v>2</v>
      </c>
      <c r="L8754">
        <v>0</v>
      </c>
      <c r="M8754">
        <v>0</v>
      </c>
      <c r="N8754">
        <v>1</v>
      </c>
      <c r="O8754" t="str">
        <f t="shared" si="952"/>
        <v/>
      </c>
      <c r="P8754">
        <f>IF(ISERROR(VLOOKUP(G8754,Genes!$A$2:$A$749,1,0)),0,1)</f>
        <v>1</v>
      </c>
      <c r="Q8754">
        <f t="shared" si="953"/>
        <v>0</v>
      </c>
      <c r="R8754">
        <f t="shared" si="954"/>
        <v>1</v>
      </c>
      <c r="S8754">
        <f t="shared" si="955"/>
        <v>3</v>
      </c>
      <c r="T8754">
        <f t="shared" si="956"/>
        <v>3</v>
      </c>
      <c r="U8754">
        <f t="shared" si="957"/>
        <v>0</v>
      </c>
      <c r="V8754" t="str">
        <f t="shared" si="958"/>
        <v/>
      </c>
    </row>
    <row r="8755" spans="1:22" x14ac:dyDescent="0.2">
      <c r="A8755" t="s">
        <v>24312</v>
      </c>
      <c r="B8755" t="s">
        <v>395</v>
      </c>
      <c r="C8755">
        <v>67800578</v>
      </c>
      <c r="D8755">
        <v>67800750</v>
      </c>
      <c r="E8755">
        <v>173</v>
      </c>
      <c r="F8755" t="s">
        <v>66</v>
      </c>
      <c r="G8755" t="s">
        <v>3128</v>
      </c>
      <c r="H8755" t="s">
        <v>24313</v>
      </c>
      <c r="I8755">
        <v>5</v>
      </c>
      <c r="J8755">
        <v>1</v>
      </c>
      <c r="K8755">
        <v>2</v>
      </c>
      <c r="L8755">
        <v>0</v>
      </c>
      <c r="M8755">
        <v>1</v>
      </c>
      <c r="N8755">
        <v>1</v>
      </c>
      <c r="O8755" t="str">
        <f t="shared" si="952"/>
        <v/>
      </c>
      <c r="P8755">
        <f>IF(ISERROR(VLOOKUP(G8755,Genes!$A$2:$A$749,1,0)),0,1)</f>
        <v>1</v>
      </c>
      <c r="Q8755">
        <f t="shared" si="953"/>
        <v>0</v>
      </c>
      <c r="R8755">
        <f t="shared" si="954"/>
        <v>1</v>
      </c>
      <c r="S8755">
        <f t="shared" si="955"/>
        <v>4</v>
      </c>
      <c r="T8755">
        <f t="shared" si="956"/>
        <v>4</v>
      </c>
      <c r="U8755">
        <f t="shared" si="957"/>
        <v>0</v>
      </c>
      <c r="V8755" t="str">
        <f t="shared" si="958"/>
        <v/>
      </c>
    </row>
    <row r="8756" spans="1:22" x14ac:dyDescent="0.2">
      <c r="A8756" t="s">
        <v>24314</v>
      </c>
      <c r="B8756" t="s">
        <v>395</v>
      </c>
      <c r="C8756">
        <v>67803720</v>
      </c>
      <c r="D8756">
        <v>67803848</v>
      </c>
      <c r="E8756">
        <v>129</v>
      </c>
      <c r="F8756" t="s">
        <v>66</v>
      </c>
      <c r="G8756" t="s">
        <v>3128</v>
      </c>
      <c r="H8756" t="s">
        <v>24315</v>
      </c>
      <c r="I8756">
        <v>5</v>
      </c>
      <c r="J8756">
        <v>1</v>
      </c>
      <c r="K8756">
        <v>2</v>
      </c>
      <c r="L8756">
        <v>0</v>
      </c>
      <c r="M8756">
        <v>1</v>
      </c>
      <c r="N8756">
        <v>1</v>
      </c>
      <c r="O8756" t="str">
        <f t="shared" si="952"/>
        <v/>
      </c>
      <c r="P8756">
        <f>IF(ISERROR(VLOOKUP(G8756,Genes!$A$2:$A$749,1,0)),0,1)</f>
        <v>1</v>
      </c>
      <c r="Q8756">
        <f t="shared" si="953"/>
        <v>0</v>
      </c>
      <c r="R8756">
        <f t="shared" si="954"/>
        <v>1</v>
      </c>
      <c r="S8756">
        <f t="shared" si="955"/>
        <v>5</v>
      </c>
      <c r="T8756">
        <f t="shared" si="956"/>
        <v>5</v>
      </c>
      <c r="U8756">
        <f t="shared" si="957"/>
        <v>0</v>
      </c>
      <c r="V8756" t="str">
        <f t="shared" si="958"/>
        <v/>
      </c>
    </row>
    <row r="8757" spans="1:22" x14ac:dyDescent="0.2">
      <c r="A8757" t="s">
        <v>24316</v>
      </c>
      <c r="B8757" t="s">
        <v>395</v>
      </c>
      <c r="C8757">
        <v>67803929</v>
      </c>
      <c r="D8757">
        <v>67804060</v>
      </c>
      <c r="E8757">
        <v>132</v>
      </c>
      <c r="F8757" t="s">
        <v>66</v>
      </c>
      <c r="G8757" t="s">
        <v>3128</v>
      </c>
      <c r="H8757" t="s">
        <v>24317</v>
      </c>
      <c r="I8757">
        <v>5</v>
      </c>
      <c r="J8757">
        <v>1</v>
      </c>
      <c r="K8757">
        <v>2</v>
      </c>
      <c r="L8757">
        <v>0</v>
      </c>
      <c r="M8757">
        <v>1</v>
      </c>
      <c r="N8757">
        <v>1</v>
      </c>
      <c r="O8757" t="str">
        <f t="shared" si="952"/>
        <v>NDUFS8</v>
      </c>
      <c r="P8757">
        <f>IF(ISERROR(VLOOKUP(G8757,Genes!$A$2:$A$749,1,0)),0,1)</f>
        <v>1</v>
      </c>
      <c r="Q8757">
        <f t="shared" si="953"/>
        <v>0</v>
      </c>
      <c r="R8757">
        <f t="shared" si="954"/>
        <v>1</v>
      </c>
      <c r="S8757">
        <f t="shared" si="955"/>
        <v>6</v>
      </c>
      <c r="T8757">
        <f t="shared" si="956"/>
        <v>6</v>
      </c>
      <c r="U8757">
        <f t="shared" si="957"/>
        <v>1</v>
      </c>
      <c r="V8757">
        <f t="shared" si="958"/>
        <v>1</v>
      </c>
    </row>
    <row r="8758" spans="1:22" x14ac:dyDescent="0.2">
      <c r="A8758" t="s">
        <v>24318</v>
      </c>
      <c r="B8758" t="s">
        <v>395</v>
      </c>
      <c r="C8758">
        <v>67374476</v>
      </c>
      <c r="D8758">
        <v>67374520</v>
      </c>
      <c r="E8758">
        <v>45</v>
      </c>
      <c r="F8758" t="s">
        <v>66</v>
      </c>
      <c r="G8758" t="s">
        <v>3135</v>
      </c>
      <c r="H8758" t="s">
        <v>24319</v>
      </c>
      <c r="I8758">
        <v>2</v>
      </c>
      <c r="J8758">
        <v>1</v>
      </c>
      <c r="K8758">
        <v>0</v>
      </c>
      <c r="L8758">
        <v>1</v>
      </c>
      <c r="M8758">
        <v>0</v>
      </c>
      <c r="N8758">
        <v>0</v>
      </c>
      <c r="O8758" t="str">
        <f t="shared" si="952"/>
        <v/>
      </c>
      <c r="P8758">
        <f>IF(ISERROR(VLOOKUP(G8758,Genes!$A$2:$A$749,1,0)),0,1)</f>
        <v>1</v>
      </c>
      <c r="Q8758">
        <f t="shared" si="953"/>
        <v>1</v>
      </c>
      <c r="R8758">
        <f t="shared" si="954"/>
        <v>1</v>
      </c>
      <c r="S8758">
        <f t="shared" si="955"/>
        <v>1</v>
      </c>
      <c r="T8758">
        <f t="shared" si="956"/>
        <v>1</v>
      </c>
      <c r="U8758">
        <f t="shared" si="957"/>
        <v>0</v>
      </c>
      <c r="V8758" t="str">
        <f t="shared" si="958"/>
        <v/>
      </c>
    </row>
    <row r="8759" spans="1:22" x14ac:dyDescent="0.2">
      <c r="A8759" t="s">
        <v>24320</v>
      </c>
      <c r="B8759" t="s">
        <v>395</v>
      </c>
      <c r="C8759">
        <v>67379591</v>
      </c>
      <c r="D8759">
        <v>67379736</v>
      </c>
      <c r="E8759">
        <v>146</v>
      </c>
      <c r="F8759" t="s">
        <v>66</v>
      </c>
      <c r="G8759" t="s">
        <v>3135</v>
      </c>
      <c r="H8759" t="s">
        <v>24321</v>
      </c>
      <c r="I8759">
        <v>6</v>
      </c>
      <c r="J8759">
        <v>1</v>
      </c>
      <c r="K8759">
        <v>2</v>
      </c>
      <c r="L8759">
        <v>0</v>
      </c>
      <c r="M8759">
        <v>1</v>
      </c>
      <c r="N8759">
        <v>2</v>
      </c>
      <c r="O8759" t="str">
        <f t="shared" si="952"/>
        <v/>
      </c>
      <c r="P8759">
        <f>IF(ISERROR(VLOOKUP(G8759,Genes!$A$2:$A$749,1,0)),0,1)</f>
        <v>1</v>
      </c>
      <c r="Q8759">
        <f t="shared" si="953"/>
        <v>0</v>
      </c>
      <c r="R8759">
        <f t="shared" si="954"/>
        <v>1</v>
      </c>
      <c r="S8759">
        <f t="shared" si="955"/>
        <v>2</v>
      </c>
      <c r="T8759">
        <f t="shared" si="956"/>
        <v>2</v>
      </c>
      <c r="U8759">
        <f t="shared" si="957"/>
        <v>0</v>
      </c>
      <c r="V8759" t="str">
        <f t="shared" si="958"/>
        <v/>
      </c>
    </row>
    <row r="8760" spans="1:22" x14ac:dyDescent="0.2">
      <c r="A8760" t="s">
        <v>24322</v>
      </c>
      <c r="B8760" t="s">
        <v>395</v>
      </c>
      <c r="C8760">
        <v>67379843</v>
      </c>
      <c r="D8760">
        <v>67379929</v>
      </c>
      <c r="E8760">
        <v>87</v>
      </c>
      <c r="F8760" t="s">
        <v>66</v>
      </c>
      <c r="G8760" t="s">
        <v>3135</v>
      </c>
      <c r="H8760" t="s">
        <v>24323</v>
      </c>
      <c r="I8760">
        <v>4</v>
      </c>
      <c r="J8760">
        <v>0</v>
      </c>
      <c r="K8760">
        <v>2</v>
      </c>
      <c r="L8760">
        <v>0</v>
      </c>
      <c r="M8760">
        <v>1</v>
      </c>
      <c r="N8760">
        <v>1</v>
      </c>
      <c r="O8760" t="str">
        <f t="shared" si="952"/>
        <v/>
      </c>
      <c r="P8760">
        <f>IF(ISERROR(VLOOKUP(G8760,Genes!$A$2:$A$749,1,0)),0,1)</f>
        <v>1</v>
      </c>
      <c r="Q8760">
        <f t="shared" si="953"/>
        <v>0</v>
      </c>
      <c r="R8760">
        <f t="shared" si="954"/>
        <v>1</v>
      </c>
      <c r="S8760">
        <f t="shared" si="955"/>
        <v>3</v>
      </c>
      <c r="T8760">
        <f t="shared" si="956"/>
        <v>3</v>
      </c>
      <c r="U8760">
        <f t="shared" si="957"/>
        <v>0</v>
      </c>
      <c r="V8760" t="str">
        <f t="shared" si="958"/>
        <v/>
      </c>
    </row>
    <row r="8761" spans="1:22" x14ac:dyDescent="0.2">
      <c r="A8761" t="s">
        <v>24324</v>
      </c>
      <c r="B8761" t="s">
        <v>395</v>
      </c>
      <c r="C8761">
        <v>67374476</v>
      </c>
      <c r="D8761">
        <v>67374547</v>
      </c>
      <c r="E8761">
        <v>72</v>
      </c>
      <c r="F8761" t="s">
        <v>66</v>
      </c>
      <c r="G8761" t="s">
        <v>3135</v>
      </c>
      <c r="H8761" t="s">
        <v>24325</v>
      </c>
      <c r="I8761">
        <v>2</v>
      </c>
      <c r="J8761">
        <v>0</v>
      </c>
      <c r="K8761">
        <v>2</v>
      </c>
      <c r="L8761">
        <v>0</v>
      </c>
      <c r="M8761">
        <v>0</v>
      </c>
      <c r="N8761">
        <v>0</v>
      </c>
      <c r="O8761" t="str">
        <f t="shared" si="952"/>
        <v/>
      </c>
      <c r="P8761">
        <f>IF(ISERROR(VLOOKUP(G8761,Genes!$A$2:$A$749,1,0)),0,1)</f>
        <v>1</v>
      </c>
      <c r="Q8761">
        <f t="shared" si="953"/>
        <v>0</v>
      </c>
      <c r="R8761">
        <f t="shared" si="954"/>
        <v>1</v>
      </c>
      <c r="S8761">
        <f t="shared" si="955"/>
        <v>4</v>
      </c>
      <c r="T8761">
        <f t="shared" si="956"/>
        <v>4</v>
      </c>
      <c r="U8761">
        <f t="shared" si="957"/>
        <v>0</v>
      </c>
      <c r="V8761" t="str">
        <f t="shared" si="958"/>
        <v/>
      </c>
    </row>
    <row r="8762" spans="1:22" x14ac:dyDescent="0.2">
      <c r="A8762" t="s">
        <v>24326</v>
      </c>
      <c r="B8762" t="s">
        <v>395</v>
      </c>
      <c r="C8762">
        <v>67375867</v>
      </c>
      <c r="D8762">
        <v>67375949</v>
      </c>
      <c r="E8762">
        <v>83</v>
      </c>
      <c r="F8762" t="s">
        <v>66</v>
      </c>
      <c r="G8762" t="s">
        <v>3135</v>
      </c>
      <c r="H8762" t="s">
        <v>24327</v>
      </c>
      <c r="I8762">
        <v>4</v>
      </c>
      <c r="J8762">
        <v>0</v>
      </c>
      <c r="K8762">
        <v>2</v>
      </c>
      <c r="L8762">
        <v>0</v>
      </c>
      <c r="M8762">
        <v>1</v>
      </c>
      <c r="N8762">
        <v>1</v>
      </c>
      <c r="O8762" t="str">
        <f t="shared" si="952"/>
        <v/>
      </c>
      <c r="P8762">
        <f>IF(ISERROR(VLOOKUP(G8762,Genes!$A$2:$A$749,1,0)),0,1)</f>
        <v>1</v>
      </c>
      <c r="Q8762">
        <f t="shared" si="953"/>
        <v>0</v>
      </c>
      <c r="R8762">
        <f t="shared" si="954"/>
        <v>1</v>
      </c>
      <c r="S8762">
        <f t="shared" si="955"/>
        <v>5</v>
      </c>
      <c r="T8762">
        <f t="shared" si="956"/>
        <v>5</v>
      </c>
      <c r="U8762">
        <f t="shared" si="957"/>
        <v>0</v>
      </c>
      <c r="V8762" t="str">
        <f t="shared" si="958"/>
        <v/>
      </c>
    </row>
    <row r="8763" spans="1:22" x14ac:dyDescent="0.2">
      <c r="A8763" t="s">
        <v>24328</v>
      </c>
      <c r="B8763" t="s">
        <v>395</v>
      </c>
      <c r="C8763">
        <v>67376023</v>
      </c>
      <c r="D8763">
        <v>67376193</v>
      </c>
      <c r="E8763">
        <v>171</v>
      </c>
      <c r="F8763" t="s">
        <v>66</v>
      </c>
      <c r="G8763" t="s">
        <v>3135</v>
      </c>
      <c r="H8763" t="s">
        <v>24329</v>
      </c>
      <c r="I8763">
        <v>5</v>
      </c>
      <c r="J8763">
        <v>1</v>
      </c>
      <c r="K8763">
        <v>2</v>
      </c>
      <c r="L8763">
        <v>0</v>
      </c>
      <c r="M8763">
        <v>1</v>
      </c>
      <c r="N8763">
        <v>1</v>
      </c>
      <c r="O8763" t="str">
        <f t="shared" si="952"/>
        <v/>
      </c>
      <c r="P8763">
        <f>IF(ISERROR(VLOOKUP(G8763,Genes!$A$2:$A$749,1,0)),0,1)</f>
        <v>1</v>
      </c>
      <c r="Q8763">
        <f t="shared" si="953"/>
        <v>0</v>
      </c>
      <c r="R8763">
        <f t="shared" si="954"/>
        <v>1</v>
      </c>
      <c r="S8763">
        <f t="shared" si="955"/>
        <v>6</v>
      </c>
      <c r="T8763">
        <f t="shared" si="956"/>
        <v>6</v>
      </c>
      <c r="U8763">
        <f t="shared" si="957"/>
        <v>0</v>
      </c>
      <c r="V8763" t="str">
        <f t="shared" si="958"/>
        <v/>
      </c>
    </row>
    <row r="8764" spans="1:22" x14ac:dyDescent="0.2">
      <c r="A8764" t="s">
        <v>24330</v>
      </c>
      <c r="B8764" t="s">
        <v>395</v>
      </c>
      <c r="C8764">
        <v>67376923</v>
      </c>
      <c r="D8764">
        <v>67377106</v>
      </c>
      <c r="E8764">
        <v>184</v>
      </c>
      <c r="F8764" t="s">
        <v>66</v>
      </c>
      <c r="G8764" t="s">
        <v>3135</v>
      </c>
      <c r="H8764" t="s">
        <v>24331</v>
      </c>
      <c r="I8764">
        <v>3</v>
      </c>
      <c r="J8764">
        <v>1</v>
      </c>
      <c r="K8764">
        <v>2</v>
      </c>
      <c r="L8764">
        <v>0</v>
      </c>
      <c r="M8764">
        <v>0</v>
      </c>
      <c r="N8764">
        <v>0</v>
      </c>
      <c r="O8764" t="str">
        <f t="shared" si="952"/>
        <v/>
      </c>
      <c r="P8764">
        <f>IF(ISERROR(VLOOKUP(G8764,Genes!$A$2:$A$749,1,0)),0,1)</f>
        <v>1</v>
      </c>
      <c r="Q8764">
        <f t="shared" si="953"/>
        <v>0</v>
      </c>
      <c r="R8764">
        <f t="shared" si="954"/>
        <v>1</v>
      </c>
      <c r="S8764">
        <f t="shared" si="955"/>
        <v>7</v>
      </c>
      <c r="T8764">
        <f t="shared" si="956"/>
        <v>7</v>
      </c>
      <c r="U8764">
        <f t="shared" si="957"/>
        <v>0</v>
      </c>
      <c r="V8764" t="str">
        <f t="shared" si="958"/>
        <v/>
      </c>
    </row>
    <row r="8765" spans="1:22" x14ac:dyDescent="0.2">
      <c r="A8765" t="s">
        <v>24332</v>
      </c>
      <c r="B8765" t="s">
        <v>395</v>
      </c>
      <c r="C8765">
        <v>67377852</v>
      </c>
      <c r="D8765">
        <v>67378041</v>
      </c>
      <c r="E8765">
        <v>190</v>
      </c>
      <c r="F8765" t="s">
        <v>66</v>
      </c>
      <c r="G8765" t="s">
        <v>3135</v>
      </c>
      <c r="H8765" t="s">
        <v>24333</v>
      </c>
      <c r="I8765">
        <v>3</v>
      </c>
      <c r="J8765">
        <v>1</v>
      </c>
      <c r="K8765">
        <v>2</v>
      </c>
      <c r="L8765">
        <v>0</v>
      </c>
      <c r="M8765">
        <v>0</v>
      </c>
      <c r="N8765">
        <v>0</v>
      </c>
      <c r="O8765" t="str">
        <f t="shared" si="952"/>
        <v/>
      </c>
      <c r="P8765">
        <f>IF(ISERROR(VLOOKUP(G8765,Genes!$A$2:$A$749,1,0)),0,1)</f>
        <v>1</v>
      </c>
      <c r="Q8765">
        <f t="shared" si="953"/>
        <v>0</v>
      </c>
      <c r="R8765">
        <f t="shared" si="954"/>
        <v>1</v>
      </c>
      <c r="S8765">
        <f t="shared" si="955"/>
        <v>8</v>
      </c>
      <c r="T8765">
        <f t="shared" si="956"/>
        <v>8</v>
      </c>
      <c r="U8765">
        <f t="shared" si="957"/>
        <v>0</v>
      </c>
      <c r="V8765" t="str">
        <f t="shared" si="958"/>
        <v/>
      </c>
    </row>
    <row r="8766" spans="1:22" x14ac:dyDescent="0.2">
      <c r="A8766" t="s">
        <v>24334</v>
      </c>
      <c r="B8766" t="s">
        <v>395</v>
      </c>
      <c r="C8766">
        <v>67378466</v>
      </c>
      <c r="D8766">
        <v>67378678</v>
      </c>
      <c r="E8766">
        <v>213</v>
      </c>
      <c r="F8766" t="s">
        <v>66</v>
      </c>
      <c r="G8766" t="s">
        <v>3135</v>
      </c>
      <c r="H8766" t="s">
        <v>24335</v>
      </c>
      <c r="I8766">
        <v>3</v>
      </c>
      <c r="J8766">
        <v>1</v>
      </c>
      <c r="K8766">
        <v>2</v>
      </c>
      <c r="L8766">
        <v>0</v>
      </c>
      <c r="M8766">
        <v>0</v>
      </c>
      <c r="N8766">
        <v>0</v>
      </c>
      <c r="O8766" t="str">
        <f t="shared" si="952"/>
        <v/>
      </c>
      <c r="P8766">
        <f>IF(ISERROR(VLOOKUP(G8766,Genes!$A$2:$A$749,1,0)),0,1)</f>
        <v>1</v>
      </c>
      <c r="Q8766">
        <f t="shared" si="953"/>
        <v>0</v>
      </c>
      <c r="R8766">
        <f t="shared" si="954"/>
        <v>1</v>
      </c>
      <c r="S8766">
        <f t="shared" si="955"/>
        <v>9</v>
      </c>
      <c r="T8766">
        <f t="shared" si="956"/>
        <v>9</v>
      </c>
      <c r="U8766">
        <f t="shared" si="957"/>
        <v>0</v>
      </c>
      <c r="V8766" t="str">
        <f t="shared" si="958"/>
        <v/>
      </c>
    </row>
    <row r="8767" spans="1:22" x14ac:dyDescent="0.2">
      <c r="A8767" t="s">
        <v>24336</v>
      </c>
      <c r="B8767" t="s">
        <v>395</v>
      </c>
      <c r="C8767">
        <v>67378874</v>
      </c>
      <c r="D8767">
        <v>67379040</v>
      </c>
      <c r="E8767">
        <v>167</v>
      </c>
      <c r="F8767" t="s">
        <v>66</v>
      </c>
      <c r="G8767" t="s">
        <v>3135</v>
      </c>
      <c r="H8767" t="s">
        <v>24337</v>
      </c>
      <c r="I8767">
        <v>3</v>
      </c>
      <c r="J8767">
        <v>1</v>
      </c>
      <c r="K8767">
        <v>2</v>
      </c>
      <c r="L8767">
        <v>0</v>
      </c>
      <c r="M8767">
        <v>0</v>
      </c>
      <c r="N8767">
        <v>0</v>
      </c>
      <c r="O8767" t="str">
        <f t="shared" si="952"/>
        <v/>
      </c>
      <c r="P8767">
        <f>IF(ISERROR(VLOOKUP(G8767,Genes!$A$2:$A$749,1,0)),0,1)</f>
        <v>1</v>
      </c>
      <c r="Q8767">
        <f t="shared" si="953"/>
        <v>0</v>
      </c>
      <c r="R8767">
        <f t="shared" si="954"/>
        <v>1</v>
      </c>
      <c r="S8767">
        <f t="shared" si="955"/>
        <v>10</v>
      </c>
      <c r="T8767">
        <f t="shared" si="956"/>
        <v>10</v>
      </c>
      <c r="U8767">
        <f t="shared" si="957"/>
        <v>0</v>
      </c>
      <c r="V8767" t="str">
        <f t="shared" si="958"/>
        <v/>
      </c>
    </row>
    <row r="8768" spans="1:22" x14ac:dyDescent="0.2">
      <c r="A8768" t="s">
        <v>24338</v>
      </c>
      <c r="B8768" t="s">
        <v>395</v>
      </c>
      <c r="C8768">
        <v>67379368</v>
      </c>
      <c r="D8768">
        <v>67379449</v>
      </c>
      <c r="E8768">
        <v>82</v>
      </c>
      <c r="F8768" t="s">
        <v>66</v>
      </c>
      <c r="G8768" t="s">
        <v>3135</v>
      </c>
      <c r="H8768" t="s">
        <v>24339</v>
      </c>
      <c r="I8768">
        <v>3</v>
      </c>
      <c r="J8768">
        <v>0</v>
      </c>
      <c r="K8768">
        <v>2</v>
      </c>
      <c r="L8768">
        <v>0</v>
      </c>
      <c r="M8768">
        <v>0</v>
      </c>
      <c r="N8768">
        <v>1</v>
      </c>
      <c r="O8768" t="str">
        <f t="shared" si="952"/>
        <v>NDUFV1</v>
      </c>
      <c r="P8768">
        <f>IF(ISERROR(VLOOKUP(G8768,Genes!$A$2:$A$749,1,0)),0,1)</f>
        <v>1</v>
      </c>
      <c r="Q8768">
        <f t="shared" si="953"/>
        <v>0</v>
      </c>
      <c r="R8768">
        <f t="shared" si="954"/>
        <v>1</v>
      </c>
      <c r="S8768">
        <f t="shared" si="955"/>
        <v>11</v>
      </c>
      <c r="T8768">
        <f t="shared" si="956"/>
        <v>11</v>
      </c>
      <c r="U8768">
        <f t="shared" si="957"/>
        <v>1</v>
      </c>
      <c r="V8768">
        <f t="shared" si="958"/>
        <v>1</v>
      </c>
    </row>
    <row r="8769" spans="1:22" x14ac:dyDescent="0.2">
      <c r="A8769" t="s">
        <v>24340</v>
      </c>
      <c r="B8769" t="s">
        <v>631</v>
      </c>
      <c r="C8769">
        <v>55711893</v>
      </c>
      <c r="D8769">
        <v>55711940</v>
      </c>
      <c r="E8769">
        <v>48</v>
      </c>
      <c r="F8769" t="s">
        <v>66</v>
      </c>
      <c r="G8769" t="s">
        <v>3141</v>
      </c>
      <c r="H8769" t="s">
        <v>24341</v>
      </c>
      <c r="I8769">
        <v>0</v>
      </c>
      <c r="J8769">
        <v>0</v>
      </c>
      <c r="K8769">
        <v>0</v>
      </c>
      <c r="L8769">
        <v>0</v>
      </c>
      <c r="M8769">
        <v>0</v>
      </c>
      <c r="N8769">
        <v>0</v>
      </c>
      <c r="O8769" t="str">
        <f t="shared" si="952"/>
        <v/>
      </c>
      <c r="P8769">
        <f>IF(ISERROR(VLOOKUP(G8769,Genes!$A$2:$A$749,1,0)),0,1)</f>
        <v>1</v>
      </c>
      <c r="Q8769">
        <f t="shared" si="953"/>
        <v>1</v>
      </c>
      <c r="R8769">
        <f t="shared" si="954"/>
        <v>0</v>
      </c>
      <c r="S8769">
        <f t="shared" si="955"/>
        <v>0</v>
      </c>
      <c r="T8769">
        <f t="shared" si="956"/>
        <v>1</v>
      </c>
      <c r="U8769">
        <f t="shared" si="957"/>
        <v>0</v>
      </c>
      <c r="V8769" t="str">
        <f t="shared" si="958"/>
        <v/>
      </c>
    </row>
    <row r="8770" spans="1:22" x14ac:dyDescent="0.2">
      <c r="A8770" t="s">
        <v>24342</v>
      </c>
      <c r="B8770" t="s">
        <v>631</v>
      </c>
      <c r="C8770">
        <v>55989657</v>
      </c>
      <c r="D8770">
        <v>55989718</v>
      </c>
      <c r="E8770">
        <v>62</v>
      </c>
      <c r="F8770" t="s">
        <v>66</v>
      </c>
      <c r="G8770" t="s">
        <v>3141</v>
      </c>
      <c r="H8770" t="s">
        <v>24343</v>
      </c>
      <c r="I8770">
        <v>0</v>
      </c>
      <c r="J8770">
        <v>0</v>
      </c>
      <c r="K8770">
        <v>0</v>
      </c>
      <c r="L8770">
        <v>0</v>
      </c>
      <c r="M8770">
        <v>0</v>
      </c>
      <c r="N8770">
        <v>0</v>
      </c>
      <c r="O8770" t="str">
        <f t="shared" ref="O8770:O8833" si="959">IF(U8770=1,G8770,"")</f>
        <v/>
      </c>
      <c r="P8770">
        <f>IF(ISERROR(VLOOKUP(G8770,Genes!$A$2:$A$749,1,0)),0,1)</f>
        <v>1</v>
      </c>
      <c r="Q8770">
        <f t="shared" ref="Q8770:Q8833" si="960">IF(G8770&lt;&gt;G8769,1,0)</f>
        <v>0</v>
      </c>
      <c r="R8770">
        <f t="shared" ref="R8770:R8833" si="961">IF(I8770=0,0,1)</f>
        <v>0</v>
      </c>
      <c r="S8770">
        <f t="shared" ref="S8770:S8833" si="962">IF(Q8770=1,R8770,S8769+R8770)</f>
        <v>0</v>
      </c>
      <c r="T8770">
        <f t="shared" ref="T8770:T8833" si="963">IF(Q8770=1,1,T8769+1)</f>
        <v>2</v>
      </c>
      <c r="U8770">
        <f t="shared" ref="U8770:U8833" si="964">IF(G8770&lt;&gt;G8771,1,0)</f>
        <v>0</v>
      </c>
      <c r="V8770" t="str">
        <f t="shared" ref="V8770:V8833" si="965">IF(U8770=1,S8770/T8770,"")</f>
        <v/>
      </c>
    </row>
    <row r="8771" spans="1:22" x14ac:dyDescent="0.2">
      <c r="A8771" t="s">
        <v>24344</v>
      </c>
      <c r="B8771" t="s">
        <v>631</v>
      </c>
      <c r="C8771">
        <v>55989672</v>
      </c>
      <c r="D8771">
        <v>55989718</v>
      </c>
      <c r="E8771">
        <v>47</v>
      </c>
      <c r="F8771" t="s">
        <v>66</v>
      </c>
      <c r="G8771" t="s">
        <v>3141</v>
      </c>
      <c r="H8771" t="s">
        <v>24345</v>
      </c>
      <c r="I8771">
        <v>0</v>
      </c>
      <c r="J8771">
        <v>0</v>
      </c>
      <c r="K8771">
        <v>0</v>
      </c>
      <c r="L8771">
        <v>0</v>
      </c>
      <c r="M8771">
        <v>0</v>
      </c>
      <c r="N8771">
        <v>0</v>
      </c>
      <c r="O8771" t="str">
        <f t="shared" si="959"/>
        <v/>
      </c>
      <c r="P8771">
        <f>IF(ISERROR(VLOOKUP(G8771,Genes!$A$2:$A$749,1,0)),0,1)</f>
        <v>1</v>
      </c>
      <c r="Q8771">
        <f t="shared" si="960"/>
        <v>0</v>
      </c>
      <c r="R8771">
        <f t="shared" si="961"/>
        <v>0</v>
      </c>
      <c r="S8771">
        <f t="shared" si="962"/>
        <v>0</v>
      </c>
      <c r="T8771">
        <f t="shared" si="963"/>
        <v>3</v>
      </c>
      <c r="U8771">
        <f t="shared" si="964"/>
        <v>0</v>
      </c>
      <c r="V8771" t="str">
        <f t="shared" si="965"/>
        <v/>
      </c>
    </row>
    <row r="8772" spans="1:22" x14ac:dyDescent="0.2">
      <c r="A8772" t="s">
        <v>24346</v>
      </c>
      <c r="B8772" t="s">
        <v>631</v>
      </c>
      <c r="C8772">
        <v>55990464</v>
      </c>
      <c r="D8772">
        <v>55990566</v>
      </c>
      <c r="E8772">
        <v>103</v>
      </c>
      <c r="F8772" t="s">
        <v>66</v>
      </c>
      <c r="G8772" t="s">
        <v>3141</v>
      </c>
      <c r="H8772" t="s">
        <v>24347</v>
      </c>
      <c r="I8772">
        <v>0</v>
      </c>
      <c r="J8772">
        <v>0</v>
      </c>
      <c r="K8772">
        <v>0</v>
      </c>
      <c r="L8772">
        <v>0</v>
      </c>
      <c r="M8772">
        <v>0</v>
      </c>
      <c r="N8772">
        <v>0</v>
      </c>
      <c r="O8772" t="str">
        <f t="shared" si="959"/>
        <v/>
      </c>
      <c r="P8772">
        <f>IF(ISERROR(VLOOKUP(G8772,Genes!$A$2:$A$749,1,0)),0,1)</f>
        <v>1</v>
      </c>
      <c r="Q8772">
        <f t="shared" si="960"/>
        <v>0</v>
      </c>
      <c r="R8772">
        <f t="shared" si="961"/>
        <v>0</v>
      </c>
      <c r="S8772">
        <f t="shared" si="962"/>
        <v>0</v>
      </c>
      <c r="T8772">
        <f t="shared" si="963"/>
        <v>4</v>
      </c>
      <c r="U8772">
        <f t="shared" si="964"/>
        <v>0</v>
      </c>
      <c r="V8772" t="str">
        <f t="shared" si="965"/>
        <v/>
      </c>
    </row>
    <row r="8773" spans="1:22" x14ac:dyDescent="0.2">
      <c r="A8773" t="s">
        <v>24348</v>
      </c>
      <c r="B8773" t="s">
        <v>631</v>
      </c>
      <c r="C8773">
        <v>55992228</v>
      </c>
      <c r="D8773">
        <v>55992394</v>
      </c>
      <c r="E8773">
        <v>167</v>
      </c>
      <c r="F8773" t="s">
        <v>66</v>
      </c>
      <c r="G8773" t="s">
        <v>3141</v>
      </c>
      <c r="H8773" t="s">
        <v>24349</v>
      </c>
      <c r="I8773">
        <v>0</v>
      </c>
      <c r="J8773">
        <v>0</v>
      </c>
      <c r="K8773">
        <v>0</v>
      </c>
      <c r="L8773">
        <v>0</v>
      </c>
      <c r="M8773">
        <v>0</v>
      </c>
      <c r="N8773">
        <v>0</v>
      </c>
      <c r="O8773" t="str">
        <f t="shared" si="959"/>
        <v/>
      </c>
      <c r="P8773">
        <f>IF(ISERROR(VLOOKUP(G8773,Genes!$A$2:$A$749,1,0)),0,1)</f>
        <v>1</v>
      </c>
      <c r="Q8773">
        <f t="shared" si="960"/>
        <v>0</v>
      </c>
      <c r="R8773">
        <f t="shared" si="961"/>
        <v>0</v>
      </c>
      <c r="S8773">
        <f t="shared" si="962"/>
        <v>0</v>
      </c>
      <c r="T8773">
        <f t="shared" si="963"/>
        <v>5</v>
      </c>
      <c r="U8773">
        <f t="shared" si="964"/>
        <v>0</v>
      </c>
      <c r="V8773" t="str">
        <f t="shared" si="965"/>
        <v/>
      </c>
    </row>
    <row r="8774" spans="1:22" x14ac:dyDescent="0.2">
      <c r="A8774" t="s">
        <v>24350</v>
      </c>
      <c r="B8774" t="s">
        <v>631</v>
      </c>
      <c r="C8774">
        <v>55996227</v>
      </c>
      <c r="D8774">
        <v>55996359</v>
      </c>
      <c r="E8774">
        <v>133</v>
      </c>
      <c r="F8774" t="s">
        <v>66</v>
      </c>
      <c r="G8774" t="s">
        <v>3141</v>
      </c>
      <c r="H8774" t="s">
        <v>24351</v>
      </c>
      <c r="I8774">
        <v>0</v>
      </c>
      <c r="J8774">
        <v>0</v>
      </c>
      <c r="K8774">
        <v>0</v>
      </c>
      <c r="L8774">
        <v>0</v>
      </c>
      <c r="M8774">
        <v>0</v>
      </c>
      <c r="N8774">
        <v>0</v>
      </c>
      <c r="O8774" t="str">
        <f t="shared" si="959"/>
        <v/>
      </c>
      <c r="P8774">
        <f>IF(ISERROR(VLOOKUP(G8774,Genes!$A$2:$A$749,1,0)),0,1)</f>
        <v>1</v>
      </c>
      <c r="Q8774">
        <f t="shared" si="960"/>
        <v>0</v>
      </c>
      <c r="R8774">
        <f t="shared" si="961"/>
        <v>0</v>
      </c>
      <c r="S8774">
        <f t="shared" si="962"/>
        <v>0</v>
      </c>
      <c r="T8774">
        <f t="shared" si="963"/>
        <v>6</v>
      </c>
      <c r="U8774">
        <f t="shared" si="964"/>
        <v>0</v>
      </c>
      <c r="V8774" t="str">
        <f t="shared" si="965"/>
        <v/>
      </c>
    </row>
    <row r="8775" spans="1:22" x14ac:dyDescent="0.2">
      <c r="A8775" t="s">
        <v>24352</v>
      </c>
      <c r="B8775" t="s">
        <v>631</v>
      </c>
      <c r="C8775">
        <v>55997970</v>
      </c>
      <c r="D8775">
        <v>55998146</v>
      </c>
      <c r="E8775">
        <v>177</v>
      </c>
      <c r="F8775" t="s">
        <v>66</v>
      </c>
      <c r="G8775" t="s">
        <v>3141</v>
      </c>
      <c r="H8775" t="s">
        <v>24353</v>
      </c>
      <c r="I8775">
        <v>0</v>
      </c>
      <c r="J8775">
        <v>0</v>
      </c>
      <c r="K8775">
        <v>0</v>
      </c>
      <c r="L8775">
        <v>0</v>
      </c>
      <c r="M8775">
        <v>0</v>
      </c>
      <c r="N8775">
        <v>0</v>
      </c>
      <c r="O8775" t="str">
        <f t="shared" si="959"/>
        <v/>
      </c>
      <c r="P8775">
        <f>IF(ISERROR(VLOOKUP(G8775,Genes!$A$2:$A$749,1,0)),0,1)</f>
        <v>1</v>
      </c>
      <c r="Q8775">
        <f t="shared" si="960"/>
        <v>0</v>
      </c>
      <c r="R8775">
        <f t="shared" si="961"/>
        <v>0</v>
      </c>
      <c r="S8775">
        <f t="shared" si="962"/>
        <v>0</v>
      </c>
      <c r="T8775">
        <f t="shared" si="963"/>
        <v>7</v>
      </c>
      <c r="U8775">
        <f t="shared" si="964"/>
        <v>0</v>
      </c>
      <c r="V8775" t="str">
        <f t="shared" si="965"/>
        <v/>
      </c>
    </row>
    <row r="8776" spans="1:22" x14ac:dyDescent="0.2">
      <c r="A8776" t="s">
        <v>24354</v>
      </c>
      <c r="B8776" t="s">
        <v>631</v>
      </c>
      <c r="C8776">
        <v>56001050</v>
      </c>
      <c r="D8776">
        <v>56001124</v>
      </c>
      <c r="E8776">
        <v>75</v>
      </c>
      <c r="F8776" t="s">
        <v>66</v>
      </c>
      <c r="G8776" t="s">
        <v>3141</v>
      </c>
      <c r="H8776" t="s">
        <v>24355</v>
      </c>
      <c r="I8776">
        <v>0</v>
      </c>
      <c r="J8776">
        <v>0</v>
      </c>
      <c r="K8776">
        <v>0</v>
      </c>
      <c r="L8776">
        <v>0</v>
      </c>
      <c r="M8776">
        <v>0</v>
      </c>
      <c r="N8776">
        <v>0</v>
      </c>
      <c r="O8776" t="str">
        <f t="shared" si="959"/>
        <v/>
      </c>
      <c r="P8776">
        <f>IF(ISERROR(VLOOKUP(G8776,Genes!$A$2:$A$749,1,0)),0,1)</f>
        <v>1</v>
      </c>
      <c r="Q8776">
        <f t="shared" si="960"/>
        <v>0</v>
      </c>
      <c r="R8776">
        <f t="shared" si="961"/>
        <v>0</v>
      </c>
      <c r="S8776">
        <f t="shared" si="962"/>
        <v>0</v>
      </c>
      <c r="T8776">
        <f t="shared" si="963"/>
        <v>8</v>
      </c>
      <c r="U8776">
        <f t="shared" si="964"/>
        <v>0</v>
      </c>
      <c r="V8776" t="str">
        <f t="shared" si="965"/>
        <v/>
      </c>
    </row>
    <row r="8777" spans="1:22" x14ac:dyDescent="0.2">
      <c r="A8777" t="s">
        <v>24356</v>
      </c>
      <c r="B8777" t="s">
        <v>631</v>
      </c>
      <c r="C8777">
        <v>56002710</v>
      </c>
      <c r="D8777">
        <v>56002769</v>
      </c>
      <c r="E8777">
        <v>60</v>
      </c>
      <c r="F8777" t="s">
        <v>66</v>
      </c>
      <c r="G8777" t="s">
        <v>3141</v>
      </c>
      <c r="H8777" t="s">
        <v>24357</v>
      </c>
      <c r="I8777">
        <v>0</v>
      </c>
      <c r="J8777">
        <v>0</v>
      </c>
      <c r="K8777">
        <v>0</v>
      </c>
      <c r="L8777">
        <v>0</v>
      </c>
      <c r="M8777">
        <v>0</v>
      </c>
      <c r="N8777">
        <v>0</v>
      </c>
      <c r="O8777" t="str">
        <f t="shared" si="959"/>
        <v/>
      </c>
      <c r="P8777">
        <f>IF(ISERROR(VLOOKUP(G8777,Genes!$A$2:$A$749,1,0)),0,1)</f>
        <v>1</v>
      </c>
      <c r="Q8777">
        <f t="shared" si="960"/>
        <v>0</v>
      </c>
      <c r="R8777">
        <f t="shared" si="961"/>
        <v>0</v>
      </c>
      <c r="S8777">
        <f t="shared" si="962"/>
        <v>0</v>
      </c>
      <c r="T8777">
        <f t="shared" si="963"/>
        <v>9</v>
      </c>
      <c r="U8777">
        <f t="shared" si="964"/>
        <v>0</v>
      </c>
      <c r="V8777" t="str">
        <f t="shared" si="965"/>
        <v/>
      </c>
    </row>
    <row r="8778" spans="1:22" x14ac:dyDescent="0.2">
      <c r="A8778" t="s">
        <v>24358</v>
      </c>
      <c r="B8778" t="s">
        <v>631</v>
      </c>
      <c r="C8778">
        <v>56008270</v>
      </c>
      <c r="D8778">
        <v>56008401</v>
      </c>
      <c r="E8778">
        <v>132</v>
      </c>
      <c r="F8778" t="s">
        <v>66</v>
      </c>
      <c r="G8778" t="s">
        <v>3141</v>
      </c>
      <c r="H8778" t="s">
        <v>24359</v>
      </c>
      <c r="I8778">
        <v>0</v>
      </c>
      <c r="J8778">
        <v>0</v>
      </c>
      <c r="K8778">
        <v>0</v>
      </c>
      <c r="L8778">
        <v>0</v>
      </c>
      <c r="M8778">
        <v>0</v>
      </c>
      <c r="N8778">
        <v>0</v>
      </c>
      <c r="O8778" t="str">
        <f t="shared" si="959"/>
        <v/>
      </c>
      <c r="P8778">
        <f>IF(ISERROR(VLOOKUP(G8778,Genes!$A$2:$A$749,1,0)),0,1)</f>
        <v>1</v>
      </c>
      <c r="Q8778">
        <f t="shared" si="960"/>
        <v>0</v>
      </c>
      <c r="R8778">
        <f t="shared" si="961"/>
        <v>0</v>
      </c>
      <c r="S8778">
        <f t="shared" si="962"/>
        <v>0</v>
      </c>
      <c r="T8778">
        <f t="shared" si="963"/>
        <v>10</v>
      </c>
      <c r="U8778">
        <f t="shared" si="964"/>
        <v>0</v>
      </c>
      <c r="V8778" t="str">
        <f t="shared" si="965"/>
        <v/>
      </c>
    </row>
    <row r="8779" spans="1:22" x14ac:dyDescent="0.2">
      <c r="A8779" t="s">
        <v>24360</v>
      </c>
      <c r="B8779" t="s">
        <v>631</v>
      </c>
      <c r="C8779">
        <v>56008910</v>
      </c>
      <c r="D8779">
        <v>56009029</v>
      </c>
      <c r="E8779">
        <v>120</v>
      </c>
      <c r="F8779" t="s">
        <v>66</v>
      </c>
      <c r="G8779" t="s">
        <v>3141</v>
      </c>
      <c r="H8779" t="s">
        <v>24361</v>
      </c>
      <c r="I8779">
        <v>0</v>
      </c>
      <c r="J8779">
        <v>0</v>
      </c>
      <c r="K8779">
        <v>0</v>
      </c>
      <c r="L8779">
        <v>0</v>
      </c>
      <c r="M8779">
        <v>0</v>
      </c>
      <c r="N8779">
        <v>0</v>
      </c>
      <c r="O8779" t="str">
        <f t="shared" si="959"/>
        <v/>
      </c>
      <c r="P8779">
        <f>IF(ISERROR(VLOOKUP(G8779,Genes!$A$2:$A$749,1,0)),0,1)</f>
        <v>1</v>
      </c>
      <c r="Q8779">
        <f t="shared" si="960"/>
        <v>0</v>
      </c>
      <c r="R8779">
        <f t="shared" si="961"/>
        <v>0</v>
      </c>
      <c r="S8779">
        <f t="shared" si="962"/>
        <v>0</v>
      </c>
      <c r="T8779">
        <f t="shared" si="963"/>
        <v>11</v>
      </c>
      <c r="U8779">
        <f t="shared" si="964"/>
        <v>0</v>
      </c>
      <c r="V8779" t="str">
        <f t="shared" si="965"/>
        <v/>
      </c>
    </row>
    <row r="8780" spans="1:22" x14ac:dyDescent="0.2">
      <c r="A8780" t="s">
        <v>24362</v>
      </c>
      <c r="B8780" t="s">
        <v>631</v>
      </c>
      <c r="C8780">
        <v>55816768</v>
      </c>
      <c r="D8780">
        <v>55816791</v>
      </c>
      <c r="E8780">
        <v>24</v>
      </c>
      <c r="F8780" t="s">
        <v>66</v>
      </c>
      <c r="G8780" t="s">
        <v>3141</v>
      </c>
      <c r="H8780" t="s">
        <v>24363</v>
      </c>
      <c r="I8780">
        <v>0</v>
      </c>
      <c r="J8780">
        <v>0</v>
      </c>
      <c r="K8780">
        <v>0</v>
      </c>
      <c r="L8780">
        <v>0</v>
      </c>
      <c r="M8780">
        <v>0</v>
      </c>
      <c r="N8780">
        <v>0</v>
      </c>
      <c r="O8780" t="str">
        <f t="shared" si="959"/>
        <v/>
      </c>
      <c r="P8780">
        <f>IF(ISERROR(VLOOKUP(G8780,Genes!$A$2:$A$749,1,0)),0,1)</f>
        <v>1</v>
      </c>
      <c r="Q8780">
        <f t="shared" si="960"/>
        <v>0</v>
      </c>
      <c r="R8780">
        <f t="shared" si="961"/>
        <v>0</v>
      </c>
      <c r="S8780">
        <f t="shared" si="962"/>
        <v>0</v>
      </c>
      <c r="T8780">
        <f t="shared" si="963"/>
        <v>12</v>
      </c>
      <c r="U8780">
        <f t="shared" si="964"/>
        <v>0</v>
      </c>
      <c r="V8780" t="str">
        <f t="shared" si="965"/>
        <v/>
      </c>
    </row>
    <row r="8781" spans="1:22" x14ac:dyDescent="0.2">
      <c r="A8781" t="s">
        <v>24364</v>
      </c>
      <c r="B8781" t="s">
        <v>631</v>
      </c>
      <c r="C8781">
        <v>56010138</v>
      </c>
      <c r="D8781">
        <v>56010335</v>
      </c>
      <c r="E8781">
        <v>198</v>
      </c>
      <c r="F8781" t="s">
        <v>66</v>
      </c>
      <c r="G8781" t="s">
        <v>3141</v>
      </c>
      <c r="H8781" t="s">
        <v>24365</v>
      </c>
      <c r="I8781">
        <v>0</v>
      </c>
      <c r="J8781">
        <v>0</v>
      </c>
      <c r="K8781">
        <v>0</v>
      </c>
      <c r="L8781">
        <v>0</v>
      </c>
      <c r="M8781">
        <v>0</v>
      </c>
      <c r="N8781">
        <v>0</v>
      </c>
      <c r="O8781" t="str">
        <f t="shared" si="959"/>
        <v/>
      </c>
      <c r="P8781">
        <f>IF(ISERROR(VLOOKUP(G8781,Genes!$A$2:$A$749,1,0)),0,1)</f>
        <v>1</v>
      </c>
      <c r="Q8781">
        <f t="shared" si="960"/>
        <v>0</v>
      </c>
      <c r="R8781">
        <f t="shared" si="961"/>
        <v>0</v>
      </c>
      <c r="S8781">
        <f t="shared" si="962"/>
        <v>0</v>
      </c>
      <c r="T8781">
        <f t="shared" si="963"/>
        <v>13</v>
      </c>
      <c r="U8781">
        <f t="shared" si="964"/>
        <v>0</v>
      </c>
      <c r="V8781" t="str">
        <f t="shared" si="965"/>
        <v/>
      </c>
    </row>
    <row r="8782" spans="1:22" x14ac:dyDescent="0.2">
      <c r="A8782" t="s">
        <v>24366</v>
      </c>
      <c r="B8782" t="s">
        <v>631</v>
      </c>
      <c r="C8782">
        <v>56016769</v>
      </c>
      <c r="D8782">
        <v>56016846</v>
      </c>
      <c r="E8782">
        <v>78</v>
      </c>
      <c r="F8782" t="s">
        <v>66</v>
      </c>
      <c r="G8782" t="s">
        <v>3141</v>
      </c>
      <c r="H8782" t="s">
        <v>24367</v>
      </c>
      <c r="I8782">
        <v>0</v>
      </c>
      <c r="J8782">
        <v>0</v>
      </c>
      <c r="K8782">
        <v>0</v>
      </c>
      <c r="L8782">
        <v>0</v>
      </c>
      <c r="M8782">
        <v>0</v>
      </c>
      <c r="N8782">
        <v>0</v>
      </c>
      <c r="O8782" t="str">
        <f t="shared" si="959"/>
        <v/>
      </c>
      <c r="P8782">
        <f>IF(ISERROR(VLOOKUP(G8782,Genes!$A$2:$A$749,1,0)),0,1)</f>
        <v>1</v>
      </c>
      <c r="Q8782">
        <f t="shared" si="960"/>
        <v>0</v>
      </c>
      <c r="R8782">
        <f t="shared" si="961"/>
        <v>0</v>
      </c>
      <c r="S8782">
        <f t="shared" si="962"/>
        <v>0</v>
      </c>
      <c r="T8782">
        <f t="shared" si="963"/>
        <v>14</v>
      </c>
      <c r="U8782">
        <f t="shared" si="964"/>
        <v>0</v>
      </c>
      <c r="V8782" t="str">
        <f t="shared" si="965"/>
        <v/>
      </c>
    </row>
    <row r="8783" spans="1:22" x14ac:dyDescent="0.2">
      <c r="A8783" t="s">
        <v>24368</v>
      </c>
      <c r="B8783" t="s">
        <v>631</v>
      </c>
      <c r="C8783">
        <v>56018223</v>
      </c>
      <c r="D8783">
        <v>56018277</v>
      </c>
      <c r="E8783">
        <v>55</v>
      </c>
      <c r="F8783" t="s">
        <v>66</v>
      </c>
      <c r="G8783" t="s">
        <v>3141</v>
      </c>
      <c r="H8783" t="s">
        <v>24369</v>
      </c>
      <c r="I8783">
        <v>0</v>
      </c>
      <c r="J8783">
        <v>0</v>
      </c>
      <c r="K8783">
        <v>0</v>
      </c>
      <c r="L8783">
        <v>0</v>
      </c>
      <c r="M8783">
        <v>0</v>
      </c>
      <c r="N8783">
        <v>0</v>
      </c>
      <c r="O8783" t="str">
        <f t="shared" si="959"/>
        <v/>
      </c>
      <c r="P8783">
        <f>IF(ISERROR(VLOOKUP(G8783,Genes!$A$2:$A$749,1,0)),0,1)</f>
        <v>1</v>
      </c>
      <c r="Q8783">
        <f t="shared" si="960"/>
        <v>0</v>
      </c>
      <c r="R8783">
        <f t="shared" si="961"/>
        <v>0</v>
      </c>
      <c r="S8783">
        <f t="shared" si="962"/>
        <v>0</v>
      </c>
      <c r="T8783">
        <f t="shared" si="963"/>
        <v>15</v>
      </c>
      <c r="U8783">
        <f t="shared" si="964"/>
        <v>0</v>
      </c>
      <c r="V8783" t="str">
        <f t="shared" si="965"/>
        <v/>
      </c>
    </row>
    <row r="8784" spans="1:22" x14ac:dyDescent="0.2">
      <c r="A8784" t="s">
        <v>24370</v>
      </c>
      <c r="B8784" t="s">
        <v>631</v>
      </c>
      <c r="C8784">
        <v>56018378</v>
      </c>
      <c r="D8784">
        <v>56018431</v>
      </c>
      <c r="E8784">
        <v>54</v>
      </c>
      <c r="F8784" t="s">
        <v>66</v>
      </c>
      <c r="G8784" t="s">
        <v>3141</v>
      </c>
      <c r="H8784" t="s">
        <v>24371</v>
      </c>
      <c r="I8784">
        <v>0</v>
      </c>
      <c r="J8784">
        <v>0</v>
      </c>
      <c r="K8784">
        <v>0</v>
      </c>
      <c r="L8784">
        <v>0</v>
      </c>
      <c r="M8784">
        <v>0</v>
      </c>
      <c r="N8784">
        <v>0</v>
      </c>
      <c r="O8784" t="str">
        <f t="shared" si="959"/>
        <v/>
      </c>
      <c r="P8784">
        <f>IF(ISERROR(VLOOKUP(G8784,Genes!$A$2:$A$749,1,0)),0,1)</f>
        <v>1</v>
      </c>
      <c r="Q8784">
        <f t="shared" si="960"/>
        <v>0</v>
      </c>
      <c r="R8784">
        <f t="shared" si="961"/>
        <v>0</v>
      </c>
      <c r="S8784">
        <f t="shared" si="962"/>
        <v>0</v>
      </c>
      <c r="T8784">
        <f t="shared" si="963"/>
        <v>16</v>
      </c>
      <c r="U8784">
        <f t="shared" si="964"/>
        <v>0</v>
      </c>
      <c r="V8784" t="str">
        <f t="shared" si="965"/>
        <v/>
      </c>
    </row>
    <row r="8785" spans="1:22" x14ac:dyDescent="0.2">
      <c r="A8785" t="s">
        <v>24372</v>
      </c>
      <c r="B8785" t="s">
        <v>631</v>
      </c>
      <c r="C8785">
        <v>56024426</v>
      </c>
      <c r="D8785">
        <v>56024484</v>
      </c>
      <c r="E8785">
        <v>59</v>
      </c>
      <c r="F8785" t="s">
        <v>66</v>
      </c>
      <c r="G8785" t="s">
        <v>3141</v>
      </c>
      <c r="H8785" t="s">
        <v>24373</v>
      </c>
      <c r="I8785">
        <v>0</v>
      </c>
      <c r="J8785">
        <v>0</v>
      </c>
      <c r="K8785">
        <v>0</v>
      </c>
      <c r="L8785">
        <v>0</v>
      </c>
      <c r="M8785">
        <v>0</v>
      </c>
      <c r="N8785">
        <v>0</v>
      </c>
      <c r="O8785" t="str">
        <f t="shared" si="959"/>
        <v/>
      </c>
      <c r="P8785">
        <f>IF(ISERROR(VLOOKUP(G8785,Genes!$A$2:$A$749,1,0)),0,1)</f>
        <v>1</v>
      </c>
      <c r="Q8785">
        <f t="shared" si="960"/>
        <v>0</v>
      </c>
      <c r="R8785">
        <f t="shared" si="961"/>
        <v>0</v>
      </c>
      <c r="S8785">
        <f t="shared" si="962"/>
        <v>0</v>
      </c>
      <c r="T8785">
        <f t="shared" si="963"/>
        <v>17</v>
      </c>
      <c r="U8785">
        <f t="shared" si="964"/>
        <v>0</v>
      </c>
      <c r="V8785" t="str">
        <f t="shared" si="965"/>
        <v/>
      </c>
    </row>
    <row r="8786" spans="1:22" x14ac:dyDescent="0.2">
      <c r="A8786" t="s">
        <v>24374</v>
      </c>
      <c r="B8786" t="s">
        <v>631</v>
      </c>
      <c r="C8786">
        <v>56031500</v>
      </c>
      <c r="D8786">
        <v>56031565</v>
      </c>
      <c r="E8786">
        <v>66</v>
      </c>
      <c r="F8786" t="s">
        <v>66</v>
      </c>
      <c r="G8786" t="s">
        <v>3141</v>
      </c>
      <c r="H8786" t="s">
        <v>24375</v>
      </c>
      <c r="I8786">
        <v>0</v>
      </c>
      <c r="J8786">
        <v>0</v>
      </c>
      <c r="K8786">
        <v>0</v>
      </c>
      <c r="L8786">
        <v>0</v>
      </c>
      <c r="M8786">
        <v>0</v>
      </c>
      <c r="N8786">
        <v>0</v>
      </c>
      <c r="O8786" t="str">
        <f t="shared" si="959"/>
        <v/>
      </c>
      <c r="P8786">
        <f>IF(ISERROR(VLOOKUP(G8786,Genes!$A$2:$A$749,1,0)),0,1)</f>
        <v>1</v>
      </c>
      <c r="Q8786">
        <f t="shared" si="960"/>
        <v>0</v>
      </c>
      <c r="R8786">
        <f t="shared" si="961"/>
        <v>0</v>
      </c>
      <c r="S8786">
        <f t="shared" si="962"/>
        <v>0</v>
      </c>
      <c r="T8786">
        <f t="shared" si="963"/>
        <v>18</v>
      </c>
      <c r="U8786">
        <f t="shared" si="964"/>
        <v>0</v>
      </c>
      <c r="V8786" t="str">
        <f t="shared" si="965"/>
        <v/>
      </c>
    </row>
    <row r="8787" spans="1:22" x14ac:dyDescent="0.2">
      <c r="A8787" t="s">
        <v>24376</v>
      </c>
      <c r="B8787" t="s">
        <v>631</v>
      </c>
      <c r="C8787">
        <v>56033231</v>
      </c>
      <c r="D8787">
        <v>56033460</v>
      </c>
      <c r="E8787">
        <v>230</v>
      </c>
      <c r="F8787" t="s">
        <v>66</v>
      </c>
      <c r="G8787" t="s">
        <v>3141</v>
      </c>
      <c r="H8787" t="s">
        <v>24377</v>
      </c>
      <c r="I8787">
        <v>0</v>
      </c>
      <c r="J8787">
        <v>0</v>
      </c>
      <c r="K8787">
        <v>0</v>
      </c>
      <c r="L8787">
        <v>0</v>
      </c>
      <c r="M8787">
        <v>0</v>
      </c>
      <c r="N8787">
        <v>0</v>
      </c>
      <c r="O8787" t="str">
        <f t="shared" si="959"/>
        <v/>
      </c>
      <c r="P8787">
        <f>IF(ISERROR(VLOOKUP(G8787,Genes!$A$2:$A$749,1,0)),0,1)</f>
        <v>1</v>
      </c>
      <c r="Q8787">
        <f t="shared" si="960"/>
        <v>0</v>
      </c>
      <c r="R8787">
        <f t="shared" si="961"/>
        <v>0</v>
      </c>
      <c r="S8787">
        <f t="shared" si="962"/>
        <v>0</v>
      </c>
      <c r="T8787">
        <f t="shared" si="963"/>
        <v>19</v>
      </c>
      <c r="U8787">
        <f t="shared" si="964"/>
        <v>0</v>
      </c>
      <c r="V8787" t="str">
        <f t="shared" si="965"/>
        <v/>
      </c>
    </row>
    <row r="8788" spans="1:22" x14ac:dyDescent="0.2">
      <c r="A8788" t="s">
        <v>24378</v>
      </c>
      <c r="B8788" t="s">
        <v>631</v>
      </c>
      <c r="C8788">
        <v>56034978</v>
      </c>
      <c r="D8788">
        <v>56035099</v>
      </c>
      <c r="E8788">
        <v>122</v>
      </c>
      <c r="F8788" t="s">
        <v>66</v>
      </c>
      <c r="G8788" t="s">
        <v>3141</v>
      </c>
      <c r="H8788" t="s">
        <v>24379</v>
      </c>
      <c r="I8788">
        <v>0</v>
      </c>
      <c r="J8788">
        <v>0</v>
      </c>
      <c r="K8788">
        <v>0</v>
      </c>
      <c r="L8788">
        <v>0</v>
      </c>
      <c r="M8788">
        <v>0</v>
      </c>
      <c r="N8788">
        <v>0</v>
      </c>
      <c r="O8788" t="str">
        <f t="shared" si="959"/>
        <v/>
      </c>
      <c r="P8788">
        <f>IF(ISERROR(VLOOKUP(G8788,Genes!$A$2:$A$749,1,0)),0,1)</f>
        <v>1</v>
      </c>
      <c r="Q8788">
        <f t="shared" si="960"/>
        <v>0</v>
      </c>
      <c r="R8788">
        <f t="shared" si="961"/>
        <v>0</v>
      </c>
      <c r="S8788">
        <f t="shared" si="962"/>
        <v>0</v>
      </c>
      <c r="T8788">
        <f t="shared" si="963"/>
        <v>20</v>
      </c>
      <c r="U8788">
        <f t="shared" si="964"/>
        <v>0</v>
      </c>
      <c r="V8788" t="str">
        <f t="shared" si="965"/>
        <v/>
      </c>
    </row>
    <row r="8789" spans="1:22" x14ac:dyDescent="0.2">
      <c r="A8789" t="s">
        <v>24380</v>
      </c>
      <c r="B8789" t="s">
        <v>631</v>
      </c>
      <c r="C8789">
        <v>56037629</v>
      </c>
      <c r="D8789">
        <v>56037699</v>
      </c>
      <c r="E8789">
        <v>71</v>
      </c>
      <c r="F8789" t="s">
        <v>66</v>
      </c>
      <c r="G8789" t="s">
        <v>3141</v>
      </c>
      <c r="H8789" t="s">
        <v>24381</v>
      </c>
      <c r="I8789">
        <v>0</v>
      </c>
      <c r="J8789">
        <v>0</v>
      </c>
      <c r="K8789">
        <v>0</v>
      </c>
      <c r="L8789">
        <v>0</v>
      </c>
      <c r="M8789">
        <v>0</v>
      </c>
      <c r="N8789">
        <v>0</v>
      </c>
      <c r="O8789" t="str">
        <f t="shared" si="959"/>
        <v/>
      </c>
      <c r="P8789">
        <f>IF(ISERROR(VLOOKUP(G8789,Genes!$A$2:$A$749,1,0)),0,1)</f>
        <v>1</v>
      </c>
      <c r="Q8789">
        <f t="shared" si="960"/>
        <v>0</v>
      </c>
      <c r="R8789">
        <f t="shared" si="961"/>
        <v>0</v>
      </c>
      <c r="S8789">
        <f t="shared" si="962"/>
        <v>0</v>
      </c>
      <c r="T8789">
        <f t="shared" si="963"/>
        <v>21</v>
      </c>
      <c r="U8789">
        <f t="shared" si="964"/>
        <v>0</v>
      </c>
      <c r="V8789" t="str">
        <f t="shared" si="965"/>
        <v/>
      </c>
    </row>
    <row r="8790" spans="1:22" x14ac:dyDescent="0.2">
      <c r="A8790" t="s">
        <v>24382</v>
      </c>
      <c r="B8790" t="s">
        <v>631</v>
      </c>
      <c r="C8790">
        <v>56040406</v>
      </c>
      <c r="D8790">
        <v>56040501</v>
      </c>
      <c r="E8790">
        <v>96</v>
      </c>
      <c r="F8790" t="s">
        <v>66</v>
      </c>
      <c r="G8790" t="s">
        <v>3141</v>
      </c>
      <c r="H8790" t="s">
        <v>24383</v>
      </c>
      <c r="I8790">
        <v>0</v>
      </c>
      <c r="J8790">
        <v>0</v>
      </c>
      <c r="K8790">
        <v>0</v>
      </c>
      <c r="L8790">
        <v>0</v>
      </c>
      <c r="M8790">
        <v>0</v>
      </c>
      <c r="N8790">
        <v>0</v>
      </c>
      <c r="O8790" t="str">
        <f t="shared" si="959"/>
        <v/>
      </c>
      <c r="P8790">
        <f>IF(ISERROR(VLOOKUP(G8790,Genes!$A$2:$A$749,1,0)),0,1)</f>
        <v>1</v>
      </c>
      <c r="Q8790">
        <f t="shared" si="960"/>
        <v>0</v>
      </c>
      <c r="R8790">
        <f t="shared" si="961"/>
        <v>0</v>
      </c>
      <c r="S8790">
        <f t="shared" si="962"/>
        <v>0</v>
      </c>
      <c r="T8790">
        <f t="shared" si="963"/>
        <v>22</v>
      </c>
      <c r="U8790">
        <f t="shared" si="964"/>
        <v>0</v>
      </c>
      <c r="V8790" t="str">
        <f t="shared" si="965"/>
        <v/>
      </c>
    </row>
    <row r="8791" spans="1:22" x14ac:dyDescent="0.2">
      <c r="A8791" t="s">
        <v>24384</v>
      </c>
      <c r="B8791" t="s">
        <v>631</v>
      </c>
      <c r="C8791">
        <v>55833020</v>
      </c>
      <c r="D8791">
        <v>55833093</v>
      </c>
      <c r="E8791">
        <v>74</v>
      </c>
      <c r="F8791" t="s">
        <v>66</v>
      </c>
      <c r="G8791" t="s">
        <v>3141</v>
      </c>
      <c r="H8791" t="s">
        <v>24385</v>
      </c>
      <c r="I8791">
        <v>0</v>
      </c>
      <c r="J8791">
        <v>0</v>
      </c>
      <c r="K8791">
        <v>0</v>
      </c>
      <c r="L8791">
        <v>0</v>
      </c>
      <c r="M8791">
        <v>0</v>
      </c>
      <c r="N8791">
        <v>0</v>
      </c>
      <c r="O8791" t="str">
        <f t="shared" si="959"/>
        <v/>
      </c>
      <c r="P8791">
        <f>IF(ISERROR(VLOOKUP(G8791,Genes!$A$2:$A$749,1,0)),0,1)</f>
        <v>1</v>
      </c>
      <c r="Q8791">
        <f t="shared" si="960"/>
        <v>0</v>
      </c>
      <c r="R8791">
        <f t="shared" si="961"/>
        <v>0</v>
      </c>
      <c r="S8791">
        <f t="shared" si="962"/>
        <v>0</v>
      </c>
      <c r="T8791">
        <f t="shared" si="963"/>
        <v>23</v>
      </c>
      <c r="U8791">
        <f t="shared" si="964"/>
        <v>0</v>
      </c>
      <c r="V8791" t="str">
        <f t="shared" si="965"/>
        <v/>
      </c>
    </row>
    <row r="8792" spans="1:22" x14ac:dyDescent="0.2">
      <c r="A8792" t="s">
        <v>24386</v>
      </c>
      <c r="B8792" t="s">
        <v>631</v>
      </c>
      <c r="C8792">
        <v>56050478</v>
      </c>
      <c r="D8792">
        <v>56050551</v>
      </c>
      <c r="E8792">
        <v>74</v>
      </c>
      <c r="F8792" t="s">
        <v>66</v>
      </c>
      <c r="G8792" t="s">
        <v>3141</v>
      </c>
      <c r="H8792" t="s">
        <v>24387</v>
      </c>
      <c r="I8792">
        <v>0</v>
      </c>
      <c r="J8792">
        <v>0</v>
      </c>
      <c r="K8792">
        <v>0</v>
      </c>
      <c r="L8792">
        <v>0</v>
      </c>
      <c r="M8792">
        <v>0</v>
      </c>
      <c r="N8792">
        <v>0</v>
      </c>
      <c r="O8792" t="str">
        <f t="shared" si="959"/>
        <v/>
      </c>
      <c r="P8792">
        <f>IF(ISERROR(VLOOKUP(G8792,Genes!$A$2:$A$749,1,0)),0,1)</f>
        <v>1</v>
      </c>
      <c r="Q8792">
        <f t="shared" si="960"/>
        <v>0</v>
      </c>
      <c r="R8792">
        <f t="shared" si="961"/>
        <v>0</v>
      </c>
      <c r="S8792">
        <f t="shared" si="962"/>
        <v>0</v>
      </c>
      <c r="T8792">
        <f t="shared" si="963"/>
        <v>24</v>
      </c>
      <c r="U8792">
        <f t="shared" si="964"/>
        <v>0</v>
      </c>
      <c r="V8792" t="str">
        <f t="shared" si="965"/>
        <v/>
      </c>
    </row>
    <row r="8793" spans="1:22" x14ac:dyDescent="0.2">
      <c r="A8793" t="s">
        <v>24388</v>
      </c>
      <c r="B8793" t="s">
        <v>631</v>
      </c>
      <c r="C8793">
        <v>56052758</v>
      </c>
      <c r="D8793">
        <v>56052818</v>
      </c>
      <c r="E8793">
        <v>61</v>
      </c>
      <c r="F8793" t="s">
        <v>66</v>
      </c>
      <c r="G8793" t="s">
        <v>3141</v>
      </c>
      <c r="H8793" t="s">
        <v>24389</v>
      </c>
      <c r="I8793">
        <v>0</v>
      </c>
      <c r="J8793">
        <v>0</v>
      </c>
      <c r="K8793">
        <v>0</v>
      </c>
      <c r="L8793">
        <v>0</v>
      </c>
      <c r="M8793">
        <v>0</v>
      </c>
      <c r="N8793">
        <v>0</v>
      </c>
      <c r="O8793" t="str">
        <f t="shared" si="959"/>
        <v/>
      </c>
      <c r="P8793">
        <f>IF(ISERROR(VLOOKUP(G8793,Genes!$A$2:$A$749,1,0)),0,1)</f>
        <v>1</v>
      </c>
      <c r="Q8793">
        <f t="shared" si="960"/>
        <v>0</v>
      </c>
      <c r="R8793">
        <f t="shared" si="961"/>
        <v>0</v>
      </c>
      <c r="S8793">
        <f t="shared" si="962"/>
        <v>0</v>
      </c>
      <c r="T8793">
        <f t="shared" si="963"/>
        <v>25</v>
      </c>
      <c r="U8793">
        <f t="shared" si="964"/>
        <v>0</v>
      </c>
      <c r="V8793" t="str">
        <f t="shared" si="965"/>
        <v/>
      </c>
    </row>
    <row r="8794" spans="1:22" x14ac:dyDescent="0.2">
      <c r="A8794" t="s">
        <v>24390</v>
      </c>
      <c r="B8794" t="s">
        <v>631</v>
      </c>
      <c r="C8794">
        <v>56054671</v>
      </c>
      <c r="D8794">
        <v>56054730</v>
      </c>
      <c r="E8794">
        <v>60</v>
      </c>
      <c r="F8794" t="s">
        <v>66</v>
      </c>
      <c r="G8794" t="s">
        <v>3141</v>
      </c>
      <c r="H8794" t="s">
        <v>24391</v>
      </c>
      <c r="I8794">
        <v>0</v>
      </c>
      <c r="J8794">
        <v>0</v>
      </c>
      <c r="K8794">
        <v>0</v>
      </c>
      <c r="L8794">
        <v>0</v>
      </c>
      <c r="M8794">
        <v>0</v>
      </c>
      <c r="N8794">
        <v>0</v>
      </c>
      <c r="O8794" t="str">
        <f t="shared" si="959"/>
        <v/>
      </c>
      <c r="P8794">
        <f>IF(ISERROR(VLOOKUP(G8794,Genes!$A$2:$A$749,1,0)),0,1)</f>
        <v>1</v>
      </c>
      <c r="Q8794">
        <f t="shared" si="960"/>
        <v>0</v>
      </c>
      <c r="R8794">
        <f t="shared" si="961"/>
        <v>0</v>
      </c>
      <c r="S8794">
        <f t="shared" si="962"/>
        <v>0</v>
      </c>
      <c r="T8794">
        <f t="shared" si="963"/>
        <v>26</v>
      </c>
      <c r="U8794">
        <f t="shared" si="964"/>
        <v>0</v>
      </c>
      <c r="V8794" t="str">
        <f t="shared" si="965"/>
        <v/>
      </c>
    </row>
    <row r="8795" spans="1:22" x14ac:dyDescent="0.2">
      <c r="A8795" t="s">
        <v>24392</v>
      </c>
      <c r="B8795" t="s">
        <v>631</v>
      </c>
      <c r="C8795">
        <v>56056317</v>
      </c>
      <c r="D8795">
        <v>56056424</v>
      </c>
      <c r="E8795">
        <v>108</v>
      </c>
      <c r="F8795" t="s">
        <v>66</v>
      </c>
      <c r="G8795" t="s">
        <v>3141</v>
      </c>
      <c r="H8795" t="s">
        <v>24393</v>
      </c>
      <c r="I8795">
        <v>0</v>
      </c>
      <c r="J8795">
        <v>0</v>
      </c>
      <c r="K8795">
        <v>0</v>
      </c>
      <c r="L8795">
        <v>0</v>
      </c>
      <c r="M8795">
        <v>0</v>
      </c>
      <c r="N8795">
        <v>0</v>
      </c>
      <c r="O8795" t="str">
        <f t="shared" si="959"/>
        <v/>
      </c>
      <c r="P8795">
        <f>IF(ISERROR(VLOOKUP(G8795,Genes!$A$2:$A$749,1,0)),0,1)</f>
        <v>1</v>
      </c>
      <c r="Q8795">
        <f t="shared" si="960"/>
        <v>0</v>
      </c>
      <c r="R8795">
        <f t="shared" si="961"/>
        <v>0</v>
      </c>
      <c r="S8795">
        <f t="shared" si="962"/>
        <v>0</v>
      </c>
      <c r="T8795">
        <f t="shared" si="963"/>
        <v>27</v>
      </c>
      <c r="U8795">
        <f t="shared" si="964"/>
        <v>0</v>
      </c>
      <c r="V8795" t="str">
        <f t="shared" si="965"/>
        <v/>
      </c>
    </row>
    <row r="8796" spans="1:22" x14ac:dyDescent="0.2">
      <c r="A8796" t="s">
        <v>24394</v>
      </c>
      <c r="B8796" t="s">
        <v>631</v>
      </c>
      <c r="C8796">
        <v>56057878</v>
      </c>
      <c r="D8796">
        <v>56057974</v>
      </c>
      <c r="E8796">
        <v>97</v>
      </c>
      <c r="F8796" t="s">
        <v>66</v>
      </c>
      <c r="G8796" t="s">
        <v>3141</v>
      </c>
      <c r="H8796" t="s">
        <v>24395</v>
      </c>
      <c r="I8796">
        <v>0</v>
      </c>
      <c r="J8796">
        <v>0</v>
      </c>
      <c r="K8796">
        <v>0</v>
      </c>
      <c r="L8796">
        <v>0</v>
      </c>
      <c r="M8796">
        <v>0</v>
      </c>
      <c r="N8796">
        <v>0</v>
      </c>
      <c r="O8796" t="str">
        <f t="shared" si="959"/>
        <v/>
      </c>
      <c r="P8796">
        <f>IF(ISERROR(VLOOKUP(G8796,Genes!$A$2:$A$749,1,0)),0,1)</f>
        <v>1</v>
      </c>
      <c r="Q8796">
        <f t="shared" si="960"/>
        <v>0</v>
      </c>
      <c r="R8796">
        <f t="shared" si="961"/>
        <v>0</v>
      </c>
      <c r="S8796">
        <f t="shared" si="962"/>
        <v>0</v>
      </c>
      <c r="T8796">
        <f t="shared" si="963"/>
        <v>28</v>
      </c>
      <c r="U8796">
        <f t="shared" si="964"/>
        <v>0</v>
      </c>
      <c r="V8796" t="str">
        <f t="shared" si="965"/>
        <v/>
      </c>
    </row>
    <row r="8797" spans="1:22" x14ac:dyDescent="0.2">
      <c r="A8797" t="s">
        <v>24396</v>
      </c>
      <c r="B8797" t="s">
        <v>631</v>
      </c>
      <c r="C8797">
        <v>56058719</v>
      </c>
      <c r="D8797">
        <v>56058791</v>
      </c>
      <c r="E8797">
        <v>73</v>
      </c>
      <c r="F8797" t="s">
        <v>66</v>
      </c>
      <c r="G8797" t="s">
        <v>3141</v>
      </c>
      <c r="H8797" t="s">
        <v>24397</v>
      </c>
      <c r="I8797">
        <v>0</v>
      </c>
      <c r="J8797">
        <v>0</v>
      </c>
      <c r="K8797">
        <v>0</v>
      </c>
      <c r="L8797">
        <v>0</v>
      </c>
      <c r="M8797">
        <v>0</v>
      </c>
      <c r="N8797">
        <v>0</v>
      </c>
      <c r="O8797" t="str">
        <f t="shared" si="959"/>
        <v/>
      </c>
      <c r="P8797">
        <f>IF(ISERROR(VLOOKUP(G8797,Genes!$A$2:$A$749,1,0)),0,1)</f>
        <v>1</v>
      </c>
      <c r="Q8797">
        <f t="shared" si="960"/>
        <v>0</v>
      </c>
      <c r="R8797">
        <f t="shared" si="961"/>
        <v>0</v>
      </c>
      <c r="S8797">
        <f t="shared" si="962"/>
        <v>0</v>
      </c>
      <c r="T8797">
        <f t="shared" si="963"/>
        <v>29</v>
      </c>
      <c r="U8797">
        <f t="shared" si="964"/>
        <v>0</v>
      </c>
      <c r="V8797" t="str">
        <f t="shared" si="965"/>
        <v/>
      </c>
    </row>
    <row r="8798" spans="1:22" x14ac:dyDescent="0.2">
      <c r="A8798" t="s">
        <v>24398</v>
      </c>
      <c r="B8798" t="s">
        <v>631</v>
      </c>
      <c r="C8798">
        <v>56063399</v>
      </c>
      <c r="D8798">
        <v>56063501</v>
      </c>
      <c r="E8798">
        <v>103</v>
      </c>
      <c r="F8798" t="s">
        <v>66</v>
      </c>
      <c r="G8798" t="s">
        <v>3141</v>
      </c>
      <c r="H8798" t="s">
        <v>24399</v>
      </c>
      <c r="I8798">
        <v>0</v>
      </c>
      <c r="J8798">
        <v>0</v>
      </c>
      <c r="K8798">
        <v>0</v>
      </c>
      <c r="L8798">
        <v>0</v>
      </c>
      <c r="M8798">
        <v>0</v>
      </c>
      <c r="N8798">
        <v>0</v>
      </c>
      <c r="O8798" t="str">
        <f t="shared" si="959"/>
        <v/>
      </c>
      <c r="P8798">
        <f>IF(ISERROR(VLOOKUP(G8798,Genes!$A$2:$A$749,1,0)),0,1)</f>
        <v>1</v>
      </c>
      <c r="Q8798">
        <f t="shared" si="960"/>
        <v>0</v>
      </c>
      <c r="R8798">
        <f t="shared" si="961"/>
        <v>0</v>
      </c>
      <c r="S8798">
        <f t="shared" si="962"/>
        <v>0</v>
      </c>
      <c r="T8798">
        <f t="shared" si="963"/>
        <v>30</v>
      </c>
      <c r="U8798">
        <f t="shared" si="964"/>
        <v>0</v>
      </c>
      <c r="V8798" t="str">
        <f t="shared" si="965"/>
        <v/>
      </c>
    </row>
    <row r="8799" spans="1:22" x14ac:dyDescent="0.2">
      <c r="A8799" t="s">
        <v>24400</v>
      </c>
      <c r="B8799" t="s">
        <v>631</v>
      </c>
      <c r="C8799">
        <v>55895062</v>
      </c>
      <c r="D8799">
        <v>55895139</v>
      </c>
      <c r="E8799">
        <v>78</v>
      </c>
      <c r="F8799" t="s">
        <v>66</v>
      </c>
      <c r="G8799" t="s">
        <v>3141</v>
      </c>
      <c r="H8799" t="s">
        <v>24401</v>
      </c>
      <c r="I8799">
        <v>0</v>
      </c>
      <c r="J8799">
        <v>0</v>
      </c>
      <c r="K8799">
        <v>0</v>
      </c>
      <c r="L8799">
        <v>0</v>
      </c>
      <c r="M8799">
        <v>0</v>
      </c>
      <c r="N8799">
        <v>0</v>
      </c>
      <c r="O8799" t="str">
        <f t="shared" si="959"/>
        <v/>
      </c>
      <c r="P8799">
        <f>IF(ISERROR(VLOOKUP(G8799,Genes!$A$2:$A$749,1,0)),0,1)</f>
        <v>1</v>
      </c>
      <c r="Q8799">
        <f t="shared" si="960"/>
        <v>0</v>
      </c>
      <c r="R8799">
        <f t="shared" si="961"/>
        <v>0</v>
      </c>
      <c r="S8799">
        <f t="shared" si="962"/>
        <v>0</v>
      </c>
      <c r="T8799">
        <f t="shared" si="963"/>
        <v>31</v>
      </c>
      <c r="U8799">
        <f t="shared" si="964"/>
        <v>0</v>
      </c>
      <c r="V8799" t="str">
        <f t="shared" si="965"/>
        <v/>
      </c>
    </row>
    <row r="8800" spans="1:22" x14ac:dyDescent="0.2">
      <c r="A8800" t="s">
        <v>24402</v>
      </c>
      <c r="B8800" t="s">
        <v>631</v>
      </c>
      <c r="C8800">
        <v>55912659</v>
      </c>
      <c r="D8800">
        <v>55912740</v>
      </c>
      <c r="E8800">
        <v>82</v>
      </c>
      <c r="F8800" t="s">
        <v>66</v>
      </c>
      <c r="G8800" t="s">
        <v>3141</v>
      </c>
      <c r="H8800" t="s">
        <v>24403</v>
      </c>
      <c r="I8800">
        <v>0</v>
      </c>
      <c r="J8800">
        <v>0</v>
      </c>
      <c r="K8800">
        <v>0</v>
      </c>
      <c r="L8800">
        <v>0</v>
      </c>
      <c r="M8800">
        <v>0</v>
      </c>
      <c r="N8800">
        <v>0</v>
      </c>
      <c r="O8800" t="str">
        <f t="shared" si="959"/>
        <v/>
      </c>
      <c r="P8800">
        <f>IF(ISERROR(VLOOKUP(G8800,Genes!$A$2:$A$749,1,0)),0,1)</f>
        <v>1</v>
      </c>
      <c r="Q8800">
        <f t="shared" si="960"/>
        <v>0</v>
      </c>
      <c r="R8800">
        <f t="shared" si="961"/>
        <v>0</v>
      </c>
      <c r="S8800">
        <f t="shared" si="962"/>
        <v>0</v>
      </c>
      <c r="T8800">
        <f t="shared" si="963"/>
        <v>32</v>
      </c>
      <c r="U8800">
        <f t="shared" si="964"/>
        <v>0</v>
      </c>
      <c r="V8800" t="str">
        <f t="shared" si="965"/>
        <v/>
      </c>
    </row>
    <row r="8801" spans="1:22" x14ac:dyDescent="0.2">
      <c r="A8801" t="s">
        <v>24404</v>
      </c>
      <c r="B8801" t="s">
        <v>631</v>
      </c>
      <c r="C8801">
        <v>55916131</v>
      </c>
      <c r="D8801">
        <v>55916169</v>
      </c>
      <c r="E8801">
        <v>39</v>
      </c>
      <c r="F8801" t="s">
        <v>66</v>
      </c>
      <c r="G8801" t="s">
        <v>3141</v>
      </c>
      <c r="H8801" t="s">
        <v>24405</v>
      </c>
      <c r="I8801">
        <v>0</v>
      </c>
      <c r="J8801">
        <v>0</v>
      </c>
      <c r="K8801">
        <v>0</v>
      </c>
      <c r="L8801">
        <v>0</v>
      </c>
      <c r="M8801">
        <v>0</v>
      </c>
      <c r="N8801">
        <v>0</v>
      </c>
      <c r="O8801" t="str">
        <f t="shared" si="959"/>
        <v/>
      </c>
      <c r="P8801">
        <f>IF(ISERROR(VLOOKUP(G8801,Genes!$A$2:$A$749,1,0)),0,1)</f>
        <v>1</v>
      </c>
      <c r="Q8801">
        <f t="shared" si="960"/>
        <v>0</v>
      </c>
      <c r="R8801">
        <f t="shared" si="961"/>
        <v>0</v>
      </c>
      <c r="S8801">
        <f t="shared" si="962"/>
        <v>0</v>
      </c>
      <c r="T8801">
        <f t="shared" si="963"/>
        <v>33</v>
      </c>
      <c r="U8801">
        <f t="shared" si="964"/>
        <v>0</v>
      </c>
      <c r="V8801" t="str">
        <f t="shared" si="965"/>
        <v/>
      </c>
    </row>
    <row r="8802" spans="1:22" x14ac:dyDescent="0.2">
      <c r="A8802" t="s">
        <v>24406</v>
      </c>
      <c r="B8802" t="s">
        <v>631</v>
      </c>
      <c r="C8802">
        <v>55919233</v>
      </c>
      <c r="D8802">
        <v>55919286</v>
      </c>
      <c r="E8802">
        <v>54</v>
      </c>
      <c r="F8802" t="s">
        <v>66</v>
      </c>
      <c r="G8802" t="s">
        <v>3141</v>
      </c>
      <c r="H8802" t="s">
        <v>24407</v>
      </c>
      <c r="I8802">
        <v>0</v>
      </c>
      <c r="J8802">
        <v>0</v>
      </c>
      <c r="K8802">
        <v>0</v>
      </c>
      <c r="L8802">
        <v>0</v>
      </c>
      <c r="M8802">
        <v>0</v>
      </c>
      <c r="N8802">
        <v>0</v>
      </c>
      <c r="O8802" t="str">
        <f t="shared" si="959"/>
        <v/>
      </c>
      <c r="P8802">
        <f>IF(ISERROR(VLOOKUP(G8802,Genes!$A$2:$A$749,1,0)),0,1)</f>
        <v>1</v>
      </c>
      <c r="Q8802">
        <f t="shared" si="960"/>
        <v>0</v>
      </c>
      <c r="R8802">
        <f t="shared" si="961"/>
        <v>0</v>
      </c>
      <c r="S8802">
        <f t="shared" si="962"/>
        <v>0</v>
      </c>
      <c r="T8802">
        <f t="shared" si="963"/>
        <v>34</v>
      </c>
      <c r="U8802">
        <f t="shared" si="964"/>
        <v>0</v>
      </c>
      <c r="V8802" t="str">
        <f t="shared" si="965"/>
        <v/>
      </c>
    </row>
    <row r="8803" spans="1:22" x14ac:dyDescent="0.2">
      <c r="A8803" t="s">
        <v>24408</v>
      </c>
      <c r="B8803" t="s">
        <v>631</v>
      </c>
      <c r="C8803">
        <v>55923809</v>
      </c>
      <c r="D8803">
        <v>55924006</v>
      </c>
      <c r="E8803">
        <v>198</v>
      </c>
      <c r="F8803" t="s">
        <v>66</v>
      </c>
      <c r="G8803" t="s">
        <v>3141</v>
      </c>
      <c r="H8803" t="s">
        <v>24409</v>
      </c>
      <c r="I8803">
        <v>0</v>
      </c>
      <c r="J8803">
        <v>0</v>
      </c>
      <c r="K8803">
        <v>0</v>
      </c>
      <c r="L8803">
        <v>0</v>
      </c>
      <c r="M8803">
        <v>0</v>
      </c>
      <c r="N8803">
        <v>0</v>
      </c>
      <c r="O8803" t="str">
        <f t="shared" si="959"/>
        <v/>
      </c>
      <c r="P8803">
        <f>IF(ISERROR(VLOOKUP(G8803,Genes!$A$2:$A$749,1,0)),0,1)</f>
        <v>1</v>
      </c>
      <c r="Q8803">
        <f t="shared" si="960"/>
        <v>0</v>
      </c>
      <c r="R8803">
        <f t="shared" si="961"/>
        <v>0</v>
      </c>
      <c r="S8803">
        <f t="shared" si="962"/>
        <v>0</v>
      </c>
      <c r="T8803">
        <f t="shared" si="963"/>
        <v>35</v>
      </c>
      <c r="U8803">
        <f t="shared" si="964"/>
        <v>0</v>
      </c>
      <c r="V8803" t="str">
        <f t="shared" si="965"/>
        <v/>
      </c>
    </row>
    <row r="8804" spans="1:22" x14ac:dyDescent="0.2">
      <c r="A8804" t="s">
        <v>24410</v>
      </c>
      <c r="B8804" t="s">
        <v>631</v>
      </c>
      <c r="C8804">
        <v>55983214</v>
      </c>
      <c r="D8804">
        <v>55983264</v>
      </c>
      <c r="E8804">
        <v>51</v>
      </c>
      <c r="F8804" t="s">
        <v>66</v>
      </c>
      <c r="G8804" t="s">
        <v>3141</v>
      </c>
      <c r="H8804" t="s">
        <v>24411</v>
      </c>
      <c r="I8804">
        <v>0</v>
      </c>
      <c r="J8804">
        <v>0</v>
      </c>
      <c r="K8804">
        <v>0</v>
      </c>
      <c r="L8804">
        <v>0</v>
      </c>
      <c r="M8804">
        <v>0</v>
      </c>
      <c r="N8804">
        <v>0</v>
      </c>
      <c r="O8804" t="str">
        <f t="shared" si="959"/>
        <v>NEDD4L</v>
      </c>
      <c r="P8804">
        <f>IF(ISERROR(VLOOKUP(G8804,Genes!$A$2:$A$749,1,0)),0,1)</f>
        <v>1</v>
      </c>
      <c r="Q8804">
        <f t="shared" si="960"/>
        <v>0</v>
      </c>
      <c r="R8804">
        <f t="shared" si="961"/>
        <v>0</v>
      </c>
      <c r="S8804">
        <f t="shared" si="962"/>
        <v>0</v>
      </c>
      <c r="T8804">
        <f t="shared" si="963"/>
        <v>36</v>
      </c>
      <c r="U8804">
        <f t="shared" si="964"/>
        <v>1</v>
      </c>
      <c r="V8804">
        <f t="shared" si="965"/>
        <v>0</v>
      </c>
    </row>
    <row r="8805" spans="1:22" x14ac:dyDescent="0.2">
      <c r="A8805" t="s">
        <v>24412</v>
      </c>
      <c r="B8805" t="s">
        <v>288</v>
      </c>
      <c r="C8805">
        <v>31830395</v>
      </c>
      <c r="D8805">
        <v>31830553</v>
      </c>
      <c r="E8805">
        <v>159</v>
      </c>
      <c r="F8805" t="s">
        <v>74</v>
      </c>
      <c r="G8805" t="s">
        <v>3148</v>
      </c>
      <c r="H8805" t="s">
        <v>24413</v>
      </c>
      <c r="I8805">
        <v>3</v>
      </c>
      <c r="J8805">
        <v>1</v>
      </c>
      <c r="K8805">
        <v>2</v>
      </c>
      <c r="L8805">
        <v>0</v>
      </c>
      <c r="M8805">
        <v>0</v>
      </c>
      <c r="N8805">
        <v>0</v>
      </c>
      <c r="O8805" t="str">
        <f t="shared" si="959"/>
        <v/>
      </c>
      <c r="P8805">
        <f>IF(ISERROR(VLOOKUP(G8805,Genes!$A$2:$A$749,1,0)),0,1)</f>
        <v>1</v>
      </c>
      <c r="Q8805">
        <f t="shared" si="960"/>
        <v>1</v>
      </c>
      <c r="R8805">
        <f t="shared" si="961"/>
        <v>1</v>
      </c>
      <c r="S8805">
        <f t="shared" si="962"/>
        <v>1</v>
      </c>
      <c r="T8805">
        <f t="shared" si="963"/>
        <v>1</v>
      </c>
      <c r="U8805">
        <f t="shared" si="964"/>
        <v>0</v>
      </c>
      <c r="V8805" t="str">
        <f t="shared" si="965"/>
        <v/>
      </c>
    </row>
    <row r="8806" spans="1:22" x14ac:dyDescent="0.2">
      <c r="A8806" t="s">
        <v>24414</v>
      </c>
      <c r="B8806" t="s">
        <v>288</v>
      </c>
      <c r="C8806">
        <v>31829776</v>
      </c>
      <c r="D8806">
        <v>31829968</v>
      </c>
      <c r="E8806">
        <v>193</v>
      </c>
      <c r="F8806" t="s">
        <v>74</v>
      </c>
      <c r="G8806" t="s">
        <v>3148</v>
      </c>
      <c r="H8806" t="s">
        <v>24415</v>
      </c>
      <c r="I8806">
        <v>3</v>
      </c>
      <c r="J8806">
        <v>1</v>
      </c>
      <c r="K8806">
        <v>2</v>
      </c>
      <c r="L8806">
        <v>0</v>
      </c>
      <c r="M8806">
        <v>0</v>
      </c>
      <c r="N8806">
        <v>0</v>
      </c>
      <c r="O8806" t="str">
        <f t="shared" si="959"/>
        <v/>
      </c>
      <c r="P8806">
        <f>IF(ISERROR(VLOOKUP(G8806,Genes!$A$2:$A$749,1,0)),0,1)</f>
        <v>1</v>
      </c>
      <c r="Q8806">
        <f t="shared" si="960"/>
        <v>0</v>
      </c>
      <c r="R8806">
        <f t="shared" si="961"/>
        <v>1</v>
      </c>
      <c r="S8806">
        <f t="shared" si="962"/>
        <v>2</v>
      </c>
      <c r="T8806">
        <f t="shared" si="963"/>
        <v>2</v>
      </c>
      <c r="U8806">
        <f t="shared" si="964"/>
        <v>0</v>
      </c>
      <c r="V8806" t="str">
        <f t="shared" si="965"/>
        <v/>
      </c>
    </row>
    <row r="8807" spans="1:22" x14ac:dyDescent="0.2">
      <c r="A8807" t="s">
        <v>24416</v>
      </c>
      <c r="B8807" t="s">
        <v>288</v>
      </c>
      <c r="C8807">
        <v>31828965</v>
      </c>
      <c r="D8807">
        <v>31829227</v>
      </c>
      <c r="E8807">
        <v>263</v>
      </c>
      <c r="F8807" t="s">
        <v>74</v>
      </c>
      <c r="G8807" t="s">
        <v>3148</v>
      </c>
      <c r="H8807" t="s">
        <v>24417</v>
      </c>
      <c r="I8807">
        <v>4</v>
      </c>
      <c r="J8807">
        <v>2</v>
      </c>
      <c r="K8807">
        <v>2</v>
      </c>
      <c r="L8807">
        <v>0</v>
      </c>
      <c r="M8807">
        <v>0</v>
      </c>
      <c r="N8807">
        <v>0</v>
      </c>
      <c r="O8807" t="str">
        <f t="shared" si="959"/>
        <v/>
      </c>
      <c r="P8807">
        <f>IF(ISERROR(VLOOKUP(G8807,Genes!$A$2:$A$749,1,0)),0,1)</f>
        <v>1</v>
      </c>
      <c r="Q8807">
        <f t="shared" si="960"/>
        <v>0</v>
      </c>
      <c r="R8807">
        <f t="shared" si="961"/>
        <v>1</v>
      </c>
      <c r="S8807">
        <f t="shared" si="962"/>
        <v>3</v>
      </c>
      <c r="T8807">
        <f t="shared" si="963"/>
        <v>3</v>
      </c>
      <c r="U8807">
        <f t="shared" si="964"/>
        <v>0</v>
      </c>
      <c r="V8807" t="str">
        <f t="shared" si="965"/>
        <v/>
      </c>
    </row>
    <row r="8808" spans="1:22" x14ac:dyDescent="0.2">
      <c r="A8808" t="s">
        <v>24418</v>
      </c>
      <c r="B8808" t="s">
        <v>288</v>
      </c>
      <c r="C8808">
        <v>31828216</v>
      </c>
      <c r="D8808">
        <v>31828398</v>
      </c>
      <c r="E8808">
        <v>183</v>
      </c>
      <c r="F8808" t="s">
        <v>74</v>
      </c>
      <c r="G8808" t="s">
        <v>3148</v>
      </c>
      <c r="H8808" t="s">
        <v>24419</v>
      </c>
      <c r="I8808">
        <v>3</v>
      </c>
      <c r="J8808">
        <v>1</v>
      </c>
      <c r="K8808">
        <v>2</v>
      </c>
      <c r="L8808">
        <v>0</v>
      </c>
      <c r="M8808">
        <v>0</v>
      </c>
      <c r="N8808">
        <v>0</v>
      </c>
      <c r="O8808" t="str">
        <f t="shared" si="959"/>
        <v/>
      </c>
      <c r="P8808">
        <f>IF(ISERROR(VLOOKUP(G8808,Genes!$A$2:$A$749,1,0)),0,1)</f>
        <v>1</v>
      </c>
      <c r="Q8808">
        <f t="shared" si="960"/>
        <v>0</v>
      </c>
      <c r="R8808">
        <f t="shared" si="961"/>
        <v>1</v>
      </c>
      <c r="S8808">
        <f t="shared" si="962"/>
        <v>4</v>
      </c>
      <c r="T8808">
        <f t="shared" si="963"/>
        <v>4</v>
      </c>
      <c r="U8808">
        <f t="shared" si="964"/>
        <v>0</v>
      </c>
      <c r="V8808" t="str">
        <f t="shared" si="965"/>
        <v/>
      </c>
    </row>
    <row r="8809" spans="1:22" x14ac:dyDescent="0.2">
      <c r="A8809" t="s">
        <v>24420</v>
      </c>
      <c r="B8809" t="s">
        <v>288</v>
      </c>
      <c r="C8809">
        <v>31827819</v>
      </c>
      <c r="D8809">
        <v>31828041</v>
      </c>
      <c r="E8809">
        <v>223</v>
      </c>
      <c r="F8809" t="s">
        <v>74</v>
      </c>
      <c r="G8809" t="s">
        <v>3148</v>
      </c>
      <c r="H8809" t="s">
        <v>24421</v>
      </c>
      <c r="I8809">
        <v>4</v>
      </c>
      <c r="J8809">
        <v>1</v>
      </c>
      <c r="K8809">
        <v>2</v>
      </c>
      <c r="L8809">
        <v>0</v>
      </c>
      <c r="M8809">
        <v>0</v>
      </c>
      <c r="N8809">
        <v>1</v>
      </c>
      <c r="O8809" t="str">
        <f t="shared" si="959"/>
        <v/>
      </c>
      <c r="P8809">
        <f>IF(ISERROR(VLOOKUP(G8809,Genes!$A$2:$A$749,1,0)),0,1)</f>
        <v>1</v>
      </c>
      <c r="Q8809">
        <f t="shared" si="960"/>
        <v>0</v>
      </c>
      <c r="R8809">
        <f t="shared" si="961"/>
        <v>1</v>
      </c>
      <c r="S8809">
        <f t="shared" si="962"/>
        <v>5</v>
      </c>
      <c r="T8809">
        <f t="shared" si="963"/>
        <v>5</v>
      </c>
      <c r="U8809">
        <f t="shared" si="964"/>
        <v>0</v>
      </c>
      <c r="V8809" t="str">
        <f t="shared" si="965"/>
        <v/>
      </c>
    </row>
    <row r="8810" spans="1:22" x14ac:dyDescent="0.2">
      <c r="A8810" t="s">
        <v>24422</v>
      </c>
      <c r="B8810" t="s">
        <v>288</v>
      </c>
      <c r="C8810">
        <v>31827496</v>
      </c>
      <c r="D8810">
        <v>31827722</v>
      </c>
      <c r="E8810">
        <v>227</v>
      </c>
      <c r="F8810" t="s">
        <v>74</v>
      </c>
      <c r="G8810" t="s">
        <v>3148</v>
      </c>
      <c r="H8810" t="s">
        <v>24423</v>
      </c>
      <c r="I8810">
        <v>4</v>
      </c>
      <c r="J8810">
        <v>1</v>
      </c>
      <c r="K8810">
        <v>2</v>
      </c>
      <c r="L8810">
        <v>0</v>
      </c>
      <c r="M8810">
        <v>0</v>
      </c>
      <c r="N8810">
        <v>1</v>
      </c>
      <c r="O8810" t="str">
        <f t="shared" si="959"/>
        <v>NEU1</v>
      </c>
      <c r="P8810">
        <f>IF(ISERROR(VLOOKUP(G8810,Genes!$A$2:$A$749,1,0)),0,1)</f>
        <v>1</v>
      </c>
      <c r="Q8810">
        <f t="shared" si="960"/>
        <v>0</v>
      </c>
      <c r="R8810">
        <f t="shared" si="961"/>
        <v>1</v>
      </c>
      <c r="S8810">
        <f t="shared" si="962"/>
        <v>6</v>
      </c>
      <c r="T8810">
        <f t="shared" si="963"/>
        <v>6</v>
      </c>
      <c r="U8810">
        <f t="shared" si="964"/>
        <v>1</v>
      </c>
      <c r="V8810">
        <f t="shared" si="965"/>
        <v>1</v>
      </c>
    </row>
    <row r="8811" spans="1:22" x14ac:dyDescent="0.2">
      <c r="A8811" t="s">
        <v>24424</v>
      </c>
      <c r="B8811" t="s">
        <v>126</v>
      </c>
      <c r="C8811">
        <v>29422328</v>
      </c>
      <c r="D8811">
        <v>29422387</v>
      </c>
      <c r="E8811">
        <v>60</v>
      </c>
      <c r="F8811" t="s">
        <v>66</v>
      </c>
      <c r="G8811" t="s">
        <v>3155</v>
      </c>
      <c r="H8811" t="s">
        <v>24425</v>
      </c>
      <c r="I8811">
        <v>2</v>
      </c>
      <c r="J8811">
        <v>1</v>
      </c>
      <c r="K8811">
        <v>0</v>
      </c>
      <c r="L8811">
        <v>1</v>
      </c>
      <c r="M8811">
        <v>0</v>
      </c>
      <c r="N8811">
        <v>0</v>
      </c>
      <c r="O8811" t="str">
        <f t="shared" si="959"/>
        <v/>
      </c>
      <c r="P8811">
        <f>IF(ISERROR(VLOOKUP(G8811,Genes!$A$2:$A$749,1,0)),0,1)</f>
        <v>1</v>
      </c>
      <c r="Q8811">
        <f t="shared" si="960"/>
        <v>1</v>
      </c>
      <c r="R8811">
        <f t="shared" si="961"/>
        <v>1</v>
      </c>
      <c r="S8811">
        <f t="shared" si="962"/>
        <v>1</v>
      </c>
      <c r="T8811">
        <f t="shared" si="963"/>
        <v>1</v>
      </c>
      <c r="U8811">
        <f t="shared" si="964"/>
        <v>0</v>
      </c>
      <c r="V8811" t="str">
        <f t="shared" si="965"/>
        <v/>
      </c>
    </row>
    <row r="8812" spans="1:22" x14ac:dyDescent="0.2">
      <c r="A8812" t="s">
        <v>24426</v>
      </c>
      <c r="B8812" t="s">
        <v>126</v>
      </c>
      <c r="C8812">
        <v>29528055</v>
      </c>
      <c r="D8812">
        <v>29528177</v>
      </c>
      <c r="E8812">
        <v>123</v>
      </c>
      <c r="F8812" t="s">
        <v>66</v>
      </c>
      <c r="G8812" t="s">
        <v>3155</v>
      </c>
      <c r="H8812" t="s">
        <v>24427</v>
      </c>
      <c r="I8812">
        <v>3</v>
      </c>
      <c r="J8812">
        <v>1</v>
      </c>
      <c r="K8812">
        <v>2</v>
      </c>
      <c r="L8812">
        <v>0</v>
      </c>
      <c r="M8812">
        <v>0</v>
      </c>
      <c r="N8812">
        <v>0</v>
      </c>
      <c r="O8812" t="str">
        <f t="shared" si="959"/>
        <v/>
      </c>
      <c r="P8812">
        <f>IF(ISERROR(VLOOKUP(G8812,Genes!$A$2:$A$749,1,0)),0,1)</f>
        <v>1</v>
      </c>
      <c r="Q8812">
        <f t="shared" si="960"/>
        <v>0</v>
      </c>
      <c r="R8812">
        <f t="shared" si="961"/>
        <v>1</v>
      </c>
      <c r="S8812">
        <f t="shared" si="962"/>
        <v>2</v>
      </c>
      <c r="T8812">
        <f t="shared" si="963"/>
        <v>2</v>
      </c>
      <c r="U8812">
        <f t="shared" si="964"/>
        <v>0</v>
      </c>
      <c r="V8812" t="str">
        <f t="shared" si="965"/>
        <v/>
      </c>
    </row>
    <row r="8813" spans="1:22" x14ac:dyDescent="0.2">
      <c r="A8813" t="s">
        <v>24428</v>
      </c>
      <c r="B8813" t="s">
        <v>126</v>
      </c>
      <c r="C8813">
        <v>29528429</v>
      </c>
      <c r="D8813">
        <v>29528503</v>
      </c>
      <c r="E8813">
        <v>75</v>
      </c>
      <c r="F8813" t="s">
        <v>66</v>
      </c>
      <c r="G8813" t="s">
        <v>3155</v>
      </c>
      <c r="H8813" t="s">
        <v>24429</v>
      </c>
      <c r="I8813">
        <v>2</v>
      </c>
      <c r="J8813">
        <v>0</v>
      </c>
      <c r="K8813">
        <v>2</v>
      </c>
      <c r="L8813">
        <v>0</v>
      </c>
      <c r="M8813">
        <v>0</v>
      </c>
      <c r="N8813">
        <v>0</v>
      </c>
      <c r="O8813" t="str">
        <f t="shared" si="959"/>
        <v/>
      </c>
      <c r="P8813">
        <f>IF(ISERROR(VLOOKUP(G8813,Genes!$A$2:$A$749,1,0)),0,1)</f>
        <v>1</v>
      </c>
      <c r="Q8813">
        <f t="shared" si="960"/>
        <v>0</v>
      </c>
      <c r="R8813">
        <f t="shared" si="961"/>
        <v>1</v>
      </c>
      <c r="S8813">
        <f t="shared" si="962"/>
        <v>3</v>
      </c>
      <c r="T8813">
        <f t="shared" si="963"/>
        <v>3</v>
      </c>
      <c r="U8813">
        <f t="shared" si="964"/>
        <v>0</v>
      </c>
      <c r="V8813" t="str">
        <f t="shared" si="965"/>
        <v/>
      </c>
    </row>
    <row r="8814" spans="1:22" x14ac:dyDescent="0.2">
      <c r="A8814" t="s">
        <v>24430</v>
      </c>
      <c r="B8814" t="s">
        <v>126</v>
      </c>
      <c r="C8814">
        <v>29530120</v>
      </c>
      <c r="D8814">
        <v>29530149</v>
      </c>
      <c r="E8814">
        <v>30</v>
      </c>
      <c r="F8814" t="s">
        <v>66</v>
      </c>
      <c r="G8814" t="s">
        <v>3155</v>
      </c>
      <c r="H8814" t="s">
        <v>24431</v>
      </c>
      <c r="I8814">
        <v>0</v>
      </c>
      <c r="J8814">
        <v>0</v>
      </c>
      <c r="K8814">
        <v>0</v>
      </c>
      <c r="L8814">
        <v>0</v>
      </c>
      <c r="M8814">
        <v>0</v>
      </c>
      <c r="N8814">
        <v>0</v>
      </c>
      <c r="O8814" t="str">
        <f t="shared" si="959"/>
        <v/>
      </c>
      <c r="P8814">
        <f>IF(ISERROR(VLOOKUP(G8814,Genes!$A$2:$A$749,1,0)),0,1)</f>
        <v>1</v>
      </c>
      <c r="Q8814">
        <f t="shared" si="960"/>
        <v>0</v>
      </c>
      <c r="R8814">
        <f t="shared" si="961"/>
        <v>0</v>
      </c>
      <c r="S8814">
        <f t="shared" si="962"/>
        <v>3</v>
      </c>
      <c r="T8814">
        <f t="shared" si="963"/>
        <v>4</v>
      </c>
      <c r="U8814">
        <f t="shared" si="964"/>
        <v>0</v>
      </c>
      <c r="V8814" t="str">
        <f t="shared" si="965"/>
        <v/>
      </c>
    </row>
    <row r="8815" spans="1:22" x14ac:dyDescent="0.2">
      <c r="A8815" t="s">
        <v>24432</v>
      </c>
      <c r="B8815" t="s">
        <v>126</v>
      </c>
      <c r="C8815">
        <v>29533258</v>
      </c>
      <c r="D8815">
        <v>29533389</v>
      </c>
      <c r="E8815">
        <v>132</v>
      </c>
      <c r="F8815" t="s">
        <v>66</v>
      </c>
      <c r="G8815" t="s">
        <v>3155</v>
      </c>
      <c r="H8815" t="s">
        <v>24433</v>
      </c>
      <c r="I8815">
        <v>3</v>
      </c>
      <c r="J8815">
        <v>1</v>
      </c>
      <c r="K8815">
        <v>2</v>
      </c>
      <c r="L8815">
        <v>0</v>
      </c>
      <c r="M8815">
        <v>0</v>
      </c>
      <c r="N8815">
        <v>0</v>
      </c>
      <c r="O8815" t="str">
        <f t="shared" si="959"/>
        <v/>
      </c>
      <c r="P8815">
        <f>IF(ISERROR(VLOOKUP(G8815,Genes!$A$2:$A$749,1,0)),0,1)</f>
        <v>1</v>
      </c>
      <c r="Q8815">
        <f t="shared" si="960"/>
        <v>0</v>
      </c>
      <c r="R8815">
        <f t="shared" si="961"/>
        <v>1</v>
      </c>
      <c r="S8815">
        <f t="shared" si="962"/>
        <v>4</v>
      </c>
      <c r="T8815">
        <f t="shared" si="963"/>
        <v>5</v>
      </c>
      <c r="U8815">
        <f t="shared" si="964"/>
        <v>0</v>
      </c>
      <c r="V8815" t="str">
        <f t="shared" si="965"/>
        <v/>
      </c>
    </row>
    <row r="8816" spans="1:22" x14ac:dyDescent="0.2">
      <c r="A8816" t="s">
        <v>24434</v>
      </c>
      <c r="B8816" t="s">
        <v>126</v>
      </c>
      <c r="C8816">
        <v>29541469</v>
      </c>
      <c r="D8816">
        <v>29541603</v>
      </c>
      <c r="E8816">
        <v>135</v>
      </c>
      <c r="F8816" t="s">
        <v>66</v>
      </c>
      <c r="G8816" t="s">
        <v>3155</v>
      </c>
      <c r="H8816" t="s">
        <v>24435</v>
      </c>
      <c r="I8816">
        <v>3</v>
      </c>
      <c r="J8816">
        <v>1</v>
      </c>
      <c r="K8816">
        <v>2</v>
      </c>
      <c r="L8816">
        <v>0</v>
      </c>
      <c r="M8816">
        <v>0</v>
      </c>
      <c r="N8816">
        <v>0</v>
      </c>
      <c r="O8816" t="str">
        <f t="shared" si="959"/>
        <v/>
      </c>
      <c r="P8816">
        <f>IF(ISERROR(VLOOKUP(G8816,Genes!$A$2:$A$749,1,0)),0,1)</f>
        <v>1</v>
      </c>
      <c r="Q8816">
        <f t="shared" si="960"/>
        <v>0</v>
      </c>
      <c r="R8816">
        <f t="shared" si="961"/>
        <v>1</v>
      </c>
      <c r="S8816">
        <f t="shared" si="962"/>
        <v>5</v>
      </c>
      <c r="T8816">
        <f t="shared" si="963"/>
        <v>6</v>
      </c>
      <c r="U8816">
        <f t="shared" si="964"/>
        <v>0</v>
      </c>
      <c r="V8816" t="str">
        <f t="shared" si="965"/>
        <v/>
      </c>
    </row>
    <row r="8817" spans="1:22" x14ac:dyDescent="0.2">
      <c r="A8817" t="s">
        <v>24436</v>
      </c>
      <c r="B8817" t="s">
        <v>126</v>
      </c>
      <c r="C8817">
        <v>29546023</v>
      </c>
      <c r="D8817">
        <v>29546136</v>
      </c>
      <c r="E8817">
        <v>114</v>
      </c>
      <c r="F8817" t="s">
        <v>66</v>
      </c>
      <c r="G8817" t="s">
        <v>3155</v>
      </c>
      <c r="H8817" t="s">
        <v>24437</v>
      </c>
      <c r="I8817">
        <v>2</v>
      </c>
      <c r="J8817">
        <v>0</v>
      </c>
      <c r="K8817">
        <v>2</v>
      </c>
      <c r="L8817">
        <v>0</v>
      </c>
      <c r="M8817">
        <v>0</v>
      </c>
      <c r="N8817">
        <v>0</v>
      </c>
      <c r="O8817" t="str">
        <f t="shared" si="959"/>
        <v/>
      </c>
      <c r="P8817">
        <f>IF(ISERROR(VLOOKUP(G8817,Genes!$A$2:$A$749,1,0)),0,1)</f>
        <v>1</v>
      </c>
      <c r="Q8817">
        <f t="shared" si="960"/>
        <v>0</v>
      </c>
      <c r="R8817">
        <f t="shared" si="961"/>
        <v>1</v>
      </c>
      <c r="S8817">
        <f t="shared" si="962"/>
        <v>6</v>
      </c>
      <c r="T8817">
        <f t="shared" si="963"/>
        <v>7</v>
      </c>
      <c r="U8817">
        <f t="shared" si="964"/>
        <v>0</v>
      </c>
      <c r="V8817" t="str">
        <f t="shared" si="965"/>
        <v/>
      </c>
    </row>
    <row r="8818" spans="1:22" x14ac:dyDescent="0.2">
      <c r="A8818" t="s">
        <v>24438</v>
      </c>
      <c r="B8818" t="s">
        <v>126</v>
      </c>
      <c r="C8818">
        <v>29548868</v>
      </c>
      <c r="D8818">
        <v>29548947</v>
      </c>
      <c r="E8818">
        <v>80</v>
      </c>
      <c r="F8818" t="s">
        <v>66</v>
      </c>
      <c r="G8818" t="s">
        <v>3155</v>
      </c>
      <c r="H8818" t="s">
        <v>24439</v>
      </c>
      <c r="I8818">
        <v>4</v>
      </c>
      <c r="J8818">
        <v>1</v>
      </c>
      <c r="K8818">
        <v>0</v>
      </c>
      <c r="L8818">
        <v>1</v>
      </c>
      <c r="M8818">
        <v>1</v>
      </c>
      <c r="N8818">
        <v>1</v>
      </c>
      <c r="O8818" t="str">
        <f t="shared" si="959"/>
        <v/>
      </c>
      <c r="P8818">
        <f>IF(ISERROR(VLOOKUP(G8818,Genes!$A$2:$A$749,1,0)),0,1)</f>
        <v>1</v>
      </c>
      <c r="Q8818">
        <f t="shared" si="960"/>
        <v>0</v>
      </c>
      <c r="R8818">
        <f t="shared" si="961"/>
        <v>1</v>
      </c>
      <c r="S8818">
        <f t="shared" si="962"/>
        <v>7</v>
      </c>
      <c r="T8818">
        <f t="shared" si="963"/>
        <v>8</v>
      </c>
      <c r="U8818">
        <f t="shared" si="964"/>
        <v>0</v>
      </c>
      <c r="V8818" t="str">
        <f t="shared" si="965"/>
        <v/>
      </c>
    </row>
    <row r="8819" spans="1:22" x14ac:dyDescent="0.2">
      <c r="A8819" t="s">
        <v>24440</v>
      </c>
      <c r="B8819" t="s">
        <v>126</v>
      </c>
      <c r="C8819">
        <v>29548868</v>
      </c>
      <c r="D8819">
        <v>29549008</v>
      </c>
      <c r="E8819">
        <v>141</v>
      </c>
      <c r="F8819" t="s">
        <v>66</v>
      </c>
      <c r="G8819" t="s">
        <v>3155</v>
      </c>
      <c r="H8819" t="s">
        <v>24441</v>
      </c>
      <c r="I8819">
        <v>4</v>
      </c>
      <c r="J8819">
        <v>0</v>
      </c>
      <c r="K8819">
        <v>1</v>
      </c>
      <c r="L8819">
        <v>2</v>
      </c>
      <c r="M8819">
        <v>1</v>
      </c>
      <c r="N8819">
        <v>0</v>
      </c>
      <c r="O8819" t="str">
        <f t="shared" si="959"/>
        <v/>
      </c>
      <c r="P8819">
        <f>IF(ISERROR(VLOOKUP(G8819,Genes!$A$2:$A$749,1,0)),0,1)</f>
        <v>1</v>
      </c>
      <c r="Q8819">
        <f t="shared" si="960"/>
        <v>0</v>
      </c>
      <c r="R8819">
        <f t="shared" si="961"/>
        <v>1</v>
      </c>
      <c r="S8819">
        <f t="shared" si="962"/>
        <v>8</v>
      </c>
      <c r="T8819">
        <f t="shared" si="963"/>
        <v>9</v>
      </c>
      <c r="U8819">
        <f t="shared" si="964"/>
        <v>0</v>
      </c>
      <c r="V8819" t="str">
        <f t="shared" si="965"/>
        <v/>
      </c>
    </row>
    <row r="8820" spans="1:22" x14ac:dyDescent="0.2">
      <c r="A8820" t="s">
        <v>24442</v>
      </c>
      <c r="B8820" t="s">
        <v>126</v>
      </c>
      <c r="C8820">
        <v>29550462</v>
      </c>
      <c r="D8820">
        <v>29550585</v>
      </c>
      <c r="E8820">
        <v>124</v>
      </c>
      <c r="F8820" t="s">
        <v>66</v>
      </c>
      <c r="G8820" t="s">
        <v>3155</v>
      </c>
      <c r="H8820" t="s">
        <v>24443</v>
      </c>
      <c r="I8820">
        <v>3</v>
      </c>
      <c r="J8820">
        <v>1</v>
      </c>
      <c r="K8820">
        <v>2</v>
      </c>
      <c r="L8820">
        <v>0</v>
      </c>
      <c r="M8820">
        <v>0</v>
      </c>
      <c r="N8820">
        <v>0</v>
      </c>
      <c r="O8820" t="str">
        <f t="shared" si="959"/>
        <v/>
      </c>
      <c r="P8820">
        <f>IF(ISERROR(VLOOKUP(G8820,Genes!$A$2:$A$749,1,0)),0,1)</f>
        <v>1</v>
      </c>
      <c r="Q8820">
        <f t="shared" si="960"/>
        <v>0</v>
      </c>
      <c r="R8820">
        <f t="shared" si="961"/>
        <v>1</v>
      </c>
      <c r="S8820">
        <f t="shared" si="962"/>
        <v>9</v>
      </c>
      <c r="T8820">
        <f t="shared" si="963"/>
        <v>10</v>
      </c>
      <c r="U8820">
        <f t="shared" si="964"/>
        <v>0</v>
      </c>
      <c r="V8820" t="str">
        <f t="shared" si="965"/>
        <v/>
      </c>
    </row>
    <row r="8821" spans="1:22" x14ac:dyDescent="0.2">
      <c r="A8821" t="s">
        <v>24444</v>
      </c>
      <c r="B8821" t="s">
        <v>126</v>
      </c>
      <c r="C8821">
        <v>29552113</v>
      </c>
      <c r="D8821">
        <v>29552268</v>
      </c>
      <c r="E8821">
        <v>156</v>
      </c>
      <c r="F8821" t="s">
        <v>66</v>
      </c>
      <c r="G8821" t="s">
        <v>3155</v>
      </c>
      <c r="H8821" t="s">
        <v>24445</v>
      </c>
      <c r="I8821">
        <v>3</v>
      </c>
      <c r="J8821">
        <v>1</v>
      </c>
      <c r="K8821">
        <v>2</v>
      </c>
      <c r="L8821">
        <v>0</v>
      </c>
      <c r="M8821">
        <v>0</v>
      </c>
      <c r="N8821">
        <v>0</v>
      </c>
      <c r="O8821" t="str">
        <f t="shared" si="959"/>
        <v/>
      </c>
      <c r="P8821">
        <f>IF(ISERROR(VLOOKUP(G8821,Genes!$A$2:$A$749,1,0)),0,1)</f>
        <v>1</v>
      </c>
      <c r="Q8821">
        <f t="shared" si="960"/>
        <v>0</v>
      </c>
      <c r="R8821">
        <f t="shared" si="961"/>
        <v>1</v>
      </c>
      <c r="S8821">
        <f t="shared" si="962"/>
        <v>10</v>
      </c>
      <c r="T8821">
        <f t="shared" si="963"/>
        <v>11</v>
      </c>
      <c r="U8821">
        <f t="shared" si="964"/>
        <v>0</v>
      </c>
      <c r="V8821" t="str">
        <f t="shared" si="965"/>
        <v/>
      </c>
    </row>
    <row r="8822" spans="1:22" x14ac:dyDescent="0.2">
      <c r="A8822" t="s">
        <v>24446</v>
      </c>
      <c r="B8822" t="s">
        <v>126</v>
      </c>
      <c r="C8822">
        <v>29483001</v>
      </c>
      <c r="D8822">
        <v>29483144</v>
      </c>
      <c r="E8822">
        <v>144</v>
      </c>
      <c r="F8822" t="s">
        <v>66</v>
      </c>
      <c r="G8822" t="s">
        <v>3155</v>
      </c>
      <c r="H8822" t="s">
        <v>24447</v>
      </c>
      <c r="I8822">
        <v>3</v>
      </c>
      <c r="J8822">
        <v>1</v>
      </c>
      <c r="K8822">
        <v>2</v>
      </c>
      <c r="L8822">
        <v>0</v>
      </c>
      <c r="M8822">
        <v>0</v>
      </c>
      <c r="N8822">
        <v>0</v>
      </c>
      <c r="O8822" t="str">
        <f t="shared" si="959"/>
        <v/>
      </c>
      <c r="P8822">
        <f>IF(ISERROR(VLOOKUP(G8822,Genes!$A$2:$A$749,1,0)),0,1)</f>
        <v>1</v>
      </c>
      <c r="Q8822">
        <f t="shared" si="960"/>
        <v>0</v>
      </c>
      <c r="R8822">
        <f t="shared" si="961"/>
        <v>1</v>
      </c>
      <c r="S8822">
        <f t="shared" si="962"/>
        <v>11</v>
      </c>
      <c r="T8822">
        <f t="shared" si="963"/>
        <v>12</v>
      </c>
      <c r="U8822">
        <f t="shared" si="964"/>
        <v>0</v>
      </c>
      <c r="V8822" t="str">
        <f t="shared" si="965"/>
        <v/>
      </c>
    </row>
    <row r="8823" spans="1:22" x14ac:dyDescent="0.2">
      <c r="A8823" t="s">
        <v>24448</v>
      </c>
      <c r="B8823" t="s">
        <v>126</v>
      </c>
      <c r="C8823">
        <v>29552116</v>
      </c>
      <c r="D8823">
        <v>29552268</v>
      </c>
      <c r="E8823">
        <v>153</v>
      </c>
      <c r="F8823" t="s">
        <v>66</v>
      </c>
      <c r="G8823" t="s">
        <v>3155</v>
      </c>
      <c r="H8823" t="s">
        <v>24449</v>
      </c>
      <c r="I8823">
        <v>3</v>
      </c>
      <c r="J8823">
        <v>1</v>
      </c>
      <c r="K8823">
        <v>2</v>
      </c>
      <c r="L8823">
        <v>0</v>
      </c>
      <c r="M8823">
        <v>0</v>
      </c>
      <c r="N8823">
        <v>0</v>
      </c>
      <c r="O8823" t="str">
        <f t="shared" si="959"/>
        <v/>
      </c>
      <c r="P8823">
        <f>IF(ISERROR(VLOOKUP(G8823,Genes!$A$2:$A$749,1,0)),0,1)</f>
        <v>1</v>
      </c>
      <c r="Q8823">
        <f t="shared" si="960"/>
        <v>0</v>
      </c>
      <c r="R8823">
        <f t="shared" si="961"/>
        <v>1</v>
      </c>
      <c r="S8823">
        <f t="shared" si="962"/>
        <v>12</v>
      </c>
      <c r="T8823">
        <f t="shared" si="963"/>
        <v>13</v>
      </c>
      <c r="U8823">
        <f t="shared" si="964"/>
        <v>0</v>
      </c>
      <c r="V8823" t="str">
        <f t="shared" si="965"/>
        <v/>
      </c>
    </row>
    <row r="8824" spans="1:22" x14ac:dyDescent="0.2">
      <c r="A8824" t="s">
        <v>24450</v>
      </c>
      <c r="B8824" t="s">
        <v>126</v>
      </c>
      <c r="C8824">
        <v>29553453</v>
      </c>
      <c r="D8824">
        <v>29553702</v>
      </c>
      <c r="E8824">
        <v>250</v>
      </c>
      <c r="F8824" t="s">
        <v>66</v>
      </c>
      <c r="G8824" t="s">
        <v>3155</v>
      </c>
      <c r="H8824" t="s">
        <v>24451</v>
      </c>
      <c r="I8824">
        <v>4</v>
      </c>
      <c r="J8824">
        <v>2</v>
      </c>
      <c r="K8824">
        <v>2</v>
      </c>
      <c r="L8824">
        <v>0</v>
      </c>
      <c r="M8824">
        <v>0</v>
      </c>
      <c r="N8824">
        <v>0</v>
      </c>
      <c r="O8824" t="str">
        <f t="shared" si="959"/>
        <v/>
      </c>
      <c r="P8824">
        <f>IF(ISERROR(VLOOKUP(G8824,Genes!$A$2:$A$749,1,0)),0,1)</f>
        <v>1</v>
      </c>
      <c r="Q8824">
        <f t="shared" si="960"/>
        <v>0</v>
      </c>
      <c r="R8824">
        <f t="shared" si="961"/>
        <v>1</v>
      </c>
      <c r="S8824">
        <f t="shared" si="962"/>
        <v>13</v>
      </c>
      <c r="T8824">
        <f t="shared" si="963"/>
        <v>14</v>
      </c>
      <c r="U8824">
        <f t="shared" si="964"/>
        <v>0</v>
      </c>
      <c r="V8824" t="str">
        <f t="shared" si="965"/>
        <v/>
      </c>
    </row>
    <row r="8825" spans="1:22" x14ac:dyDescent="0.2">
      <c r="A8825" t="s">
        <v>24452</v>
      </c>
      <c r="B8825" t="s">
        <v>126</v>
      </c>
      <c r="C8825">
        <v>29554236</v>
      </c>
      <c r="D8825">
        <v>29554309</v>
      </c>
      <c r="E8825">
        <v>74</v>
      </c>
      <c r="F8825" t="s">
        <v>66</v>
      </c>
      <c r="G8825" t="s">
        <v>3155</v>
      </c>
      <c r="H8825" t="s">
        <v>24453</v>
      </c>
      <c r="I8825">
        <v>2</v>
      </c>
      <c r="J8825">
        <v>0</v>
      </c>
      <c r="K8825">
        <v>2</v>
      </c>
      <c r="L8825">
        <v>0</v>
      </c>
      <c r="M8825">
        <v>0</v>
      </c>
      <c r="N8825">
        <v>0</v>
      </c>
      <c r="O8825" t="str">
        <f t="shared" si="959"/>
        <v/>
      </c>
      <c r="P8825">
        <f>IF(ISERROR(VLOOKUP(G8825,Genes!$A$2:$A$749,1,0)),0,1)</f>
        <v>1</v>
      </c>
      <c r="Q8825">
        <f t="shared" si="960"/>
        <v>0</v>
      </c>
      <c r="R8825">
        <f t="shared" si="961"/>
        <v>1</v>
      </c>
      <c r="S8825">
        <f t="shared" si="962"/>
        <v>14</v>
      </c>
      <c r="T8825">
        <f t="shared" si="963"/>
        <v>15</v>
      </c>
      <c r="U8825">
        <f t="shared" si="964"/>
        <v>0</v>
      </c>
      <c r="V8825" t="str">
        <f t="shared" si="965"/>
        <v/>
      </c>
    </row>
    <row r="8826" spans="1:22" x14ac:dyDescent="0.2">
      <c r="A8826" t="s">
        <v>24454</v>
      </c>
      <c r="B8826" t="s">
        <v>126</v>
      </c>
      <c r="C8826">
        <v>29554541</v>
      </c>
      <c r="D8826">
        <v>29554624</v>
      </c>
      <c r="E8826">
        <v>84</v>
      </c>
      <c r="F8826" t="s">
        <v>66</v>
      </c>
      <c r="G8826" t="s">
        <v>3155</v>
      </c>
      <c r="H8826" t="s">
        <v>24455</v>
      </c>
      <c r="I8826">
        <v>2</v>
      </c>
      <c r="J8826">
        <v>0</v>
      </c>
      <c r="K8826">
        <v>2</v>
      </c>
      <c r="L8826">
        <v>0</v>
      </c>
      <c r="M8826">
        <v>0</v>
      </c>
      <c r="N8826">
        <v>0</v>
      </c>
      <c r="O8826" t="str">
        <f t="shared" si="959"/>
        <v/>
      </c>
      <c r="P8826">
        <f>IF(ISERROR(VLOOKUP(G8826,Genes!$A$2:$A$749,1,0)),0,1)</f>
        <v>1</v>
      </c>
      <c r="Q8826">
        <f t="shared" si="960"/>
        <v>0</v>
      </c>
      <c r="R8826">
        <f t="shared" si="961"/>
        <v>1</v>
      </c>
      <c r="S8826">
        <f t="shared" si="962"/>
        <v>15</v>
      </c>
      <c r="T8826">
        <f t="shared" si="963"/>
        <v>16</v>
      </c>
      <c r="U8826">
        <f t="shared" si="964"/>
        <v>0</v>
      </c>
      <c r="V8826" t="str">
        <f t="shared" si="965"/>
        <v/>
      </c>
    </row>
    <row r="8827" spans="1:22" x14ac:dyDescent="0.2">
      <c r="A8827" t="s">
        <v>24456</v>
      </c>
      <c r="B8827" t="s">
        <v>126</v>
      </c>
      <c r="C8827">
        <v>29556043</v>
      </c>
      <c r="D8827">
        <v>29556483</v>
      </c>
      <c r="E8827">
        <v>441</v>
      </c>
      <c r="F8827" t="s">
        <v>66</v>
      </c>
      <c r="G8827" t="s">
        <v>3155</v>
      </c>
      <c r="H8827" t="s">
        <v>24457</v>
      </c>
      <c r="I8827">
        <v>7</v>
      </c>
      <c r="J8827">
        <v>5</v>
      </c>
      <c r="K8827">
        <v>2</v>
      </c>
      <c r="L8827">
        <v>0</v>
      </c>
      <c r="M8827">
        <v>0</v>
      </c>
      <c r="N8827">
        <v>0</v>
      </c>
      <c r="O8827" t="str">
        <f t="shared" si="959"/>
        <v/>
      </c>
      <c r="P8827">
        <f>IF(ISERROR(VLOOKUP(G8827,Genes!$A$2:$A$749,1,0)),0,1)</f>
        <v>1</v>
      </c>
      <c r="Q8827">
        <f t="shared" si="960"/>
        <v>0</v>
      </c>
      <c r="R8827">
        <f t="shared" si="961"/>
        <v>1</v>
      </c>
      <c r="S8827">
        <f t="shared" si="962"/>
        <v>16</v>
      </c>
      <c r="T8827">
        <f t="shared" si="963"/>
        <v>17</v>
      </c>
      <c r="U8827">
        <f t="shared" si="964"/>
        <v>0</v>
      </c>
      <c r="V8827" t="str">
        <f t="shared" si="965"/>
        <v/>
      </c>
    </row>
    <row r="8828" spans="1:22" x14ac:dyDescent="0.2">
      <c r="A8828" t="s">
        <v>24458</v>
      </c>
      <c r="B8828" t="s">
        <v>126</v>
      </c>
      <c r="C8828">
        <v>29556853</v>
      </c>
      <c r="D8828">
        <v>29556992</v>
      </c>
      <c r="E8828">
        <v>140</v>
      </c>
      <c r="F8828" t="s">
        <v>66</v>
      </c>
      <c r="G8828" t="s">
        <v>3155</v>
      </c>
      <c r="H8828" t="s">
        <v>24459</v>
      </c>
      <c r="I8828">
        <v>3</v>
      </c>
      <c r="J8828">
        <v>1</v>
      </c>
      <c r="K8828">
        <v>2</v>
      </c>
      <c r="L8828">
        <v>0</v>
      </c>
      <c r="M8828">
        <v>0</v>
      </c>
      <c r="N8828">
        <v>0</v>
      </c>
      <c r="O8828" t="str">
        <f t="shared" si="959"/>
        <v/>
      </c>
      <c r="P8828">
        <f>IF(ISERROR(VLOOKUP(G8828,Genes!$A$2:$A$749,1,0)),0,1)</f>
        <v>1</v>
      </c>
      <c r="Q8828">
        <f t="shared" si="960"/>
        <v>0</v>
      </c>
      <c r="R8828">
        <f t="shared" si="961"/>
        <v>1</v>
      </c>
      <c r="S8828">
        <f t="shared" si="962"/>
        <v>17</v>
      </c>
      <c r="T8828">
        <f t="shared" si="963"/>
        <v>18</v>
      </c>
      <c r="U8828">
        <f t="shared" si="964"/>
        <v>0</v>
      </c>
      <c r="V8828" t="str">
        <f t="shared" si="965"/>
        <v/>
      </c>
    </row>
    <row r="8829" spans="1:22" x14ac:dyDescent="0.2">
      <c r="A8829" t="s">
        <v>24460</v>
      </c>
      <c r="B8829" t="s">
        <v>126</v>
      </c>
      <c r="C8829">
        <v>29557278</v>
      </c>
      <c r="D8829">
        <v>29557400</v>
      </c>
      <c r="E8829">
        <v>123</v>
      </c>
      <c r="F8829" t="s">
        <v>66</v>
      </c>
      <c r="G8829" t="s">
        <v>3155</v>
      </c>
      <c r="H8829" t="s">
        <v>24461</v>
      </c>
      <c r="I8829">
        <v>3</v>
      </c>
      <c r="J8829">
        <v>1</v>
      </c>
      <c r="K8829">
        <v>2</v>
      </c>
      <c r="L8829">
        <v>0</v>
      </c>
      <c r="M8829">
        <v>0</v>
      </c>
      <c r="N8829">
        <v>0</v>
      </c>
      <c r="O8829" t="str">
        <f t="shared" si="959"/>
        <v/>
      </c>
      <c r="P8829">
        <f>IF(ISERROR(VLOOKUP(G8829,Genes!$A$2:$A$749,1,0)),0,1)</f>
        <v>1</v>
      </c>
      <c r="Q8829">
        <f t="shared" si="960"/>
        <v>0</v>
      </c>
      <c r="R8829">
        <f t="shared" si="961"/>
        <v>1</v>
      </c>
      <c r="S8829">
        <f t="shared" si="962"/>
        <v>18</v>
      </c>
      <c r="T8829">
        <f t="shared" si="963"/>
        <v>19</v>
      </c>
      <c r="U8829">
        <f t="shared" si="964"/>
        <v>0</v>
      </c>
      <c r="V8829" t="str">
        <f t="shared" si="965"/>
        <v/>
      </c>
    </row>
    <row r="8830" spans="1:22" x14ac:dyDescent="0.2">
      <c r="A8830" t="s">
        <v>24462</v>
      </c>
      <c r="B8830" t="s">
        <v>126</v>
      </c>
      <c r="C8830">
        <v>29557860</v>
      </c>
      <c r="D8830">
        <v>29557943</v>
      </c>
      <c r="E8830">
        <v>84</v>
      </c>
      <c r="F8830" t="s">
        <v>66</v>
      </c>
      <c r="G8830" t="s">
        <v>3155</v>
      </c>
      <c r="H8830" t="s">
        <v>24463</v>
      </c>
      <c r="I8830">
        <v>2</v>
      </c>
      <c r="J8830">
        <v>0</v>
      </c>
      <c r="K8830">
        <v>2</v>
      </c>
      <c r="L8830">
        <v>0</v>
      </c>
      <c r="M8830">
        <v>0</v>
      </c>
      <c r="N8830">
        <v>0</v>
      </c>
      <c r="O8830" t="str">
        <f t="shared" si="959"/>
        <v/>
      </c>
      <c r="P8830">
        <f>IF(ISERROR(VLOOKUP(G8830,Genes!$A$2:$A$749,1,0)),0,1)</f>
        <v>1</v>
      </c>
      <c r="Q8830">
        <f t="shared" si="960"/>
        <v>0</v>
      </c>
      <c r="R8830">
        <f t="shared" si="961"/>
        <v>1</v>
      </c>
      <c r="S8830">
        <f t="shared" si="962"/>
        <v>19</v>
      </c>
      <c r="T8830">
        <f t="shared" si="963"/>
        <v>20</v>
      </c>
      <c r="U8830">
        <f t="shared" si="964"/>
        <v>0</v>
      </c>
      <c r="V8830" t="str">
        <f t="shared" si="965"/>
        <v/>
      </c>
    </row>
    <row r="8831" spans="1:22" x14ac:dyDescent="0.2">
      <c r="A8831" t="s">
        <v>24464</v>
      </c>
      <c r="B8831" t="s">
        <v>126</v>
      </c>
      <c r="C8831">
        <v>29559091</v>
      </c>
      <c r="D8831">
        <v>29559207</v>
      </c>
      <c r="E8831">
        <v>117</v>
      </c>
      <c r="F8831" t="s">
        <v>66</v>
      </c>
      <c r="G8831" t="s">
        <v>3155</v>
      </c>
      <c r="H8831" t="s">
        <v>24465</v>
      </c>
      <c r="I8831">
        <v>2</v>
      </c>
      <c r="J8831">
        <v>0</v>
      </c>
      <c r="K8831">
        <v>2</v>
      </c>
      <c r="L8831">
        <v>0</v>
      </c>
      <c r="M8831">
        <v>0</v>
      </c>
      <c r="N8831">
        <v>0</v>
      </c>
      <c r="O8831" t="str">
        <f t="shared" si="959"/>
        <v/>
      </c>
      <c r="P8831">
        <f>IF(ISERROR(VLOOKUP(G8831,Genes!$A$2:$A$749,1,0)),0,1)</f>
        <v>1</v>
      </c>
      <c r="Q8831">
        <f t="shared" si="960"/>
        <v>0</v>
      </c>
      <c r="R8831">
        <f t="shared" si="961"/>
        <v>1</v>
      </c>
      <c r="S8831">
        <f t="shared" si="962"/>
        <v>20</v>
      </c>
      <c r="T8831">
        <f t="shared" si="963"/>
        <v>21</v>
      </c>
      <c r="U8831">
        <f t="shared" si="964"/>
        <v>0</v>
      </c>
      <c r="V8831" t="str">
        <f t="shared" si="965"/>
        <v/>
      </c>
    </row>
    <row r="8832" spans="1:22" x14ac:dyDescent="0.2">
      <c r="A8832" t="s">
        <v>24466</v>
      </c>
      <c r="B8832" t="s">
        <v>126</v>
      </c>
      <c r="C8832">
        <v>29559718</v>
      </c>
      <c r="D8832">
        <v>29559899</v>
      </c>
      <c r="E8832">
        <v>182</v>
      </c>
      <c r="F8832" t="s">
        <v>66</v>
      </c>
      <c r="G8832" t="s">
        <v>3155</v>
      </c>
      <c r="H8832" t="s">
        <v>24467</v>
      </c>
      <c r="I8832">
        <v>4</v>
      </c>
      <c r="J8832">
        <v>1</v>
      </c>
      <c r="K8832">
        <v>2</v>
      </c>
      <c r="L8832">
        <v>0</v>
      </c>
      <c r="M8832">
        <v>0</v>
      </c>
      <c r="N8832">
        <v>1</v>
      </c>
      <c r="O8832" t="str">
        <f t="shared" si="959"/>
        <v/>
      </c>
      <c r="P8832">
        <f>IF(ISERROR(VLOOKUP(G8832,Genes!$A$2:$A$749,1,0)),0,1)</f>
        <v>1</v>
      </c>
      <c r="Q8832">
        <f t="shared" si="960"/>
        <v>0</v>
      </c>
      <c r="R8832">
        <f t="shared" si="961"/>
        <v>1</v>
      </c>
      <c r="S8832">
        <f t="shared" si="962"/>
        <v>21</v>
      </c>
      <c r="T8832">
        <f t="shared" si="963"/>
        <v>22</v>
      </c>
      <c r="U8832">
        <f t="shared" si="964"/>
        <v>0</v>
      </c>
      <c r="V8832" t="str">
        <f t="shared" si="965"/>
        <v/>
      </c>
    </row>
    <row r="8833" spans="1:22" x14ac:dyDescent="0.2">
      <c r="A8833" t="s">
        <v>24468</v>
      </c>
      <c r="B8833" t="s">
        <v>126</v>
      </c>
      <c r="C8833">
        <v>29486028</v>
      </c>
      <c r="D8833">
        <v>29486111</v>
      </c>
      <c r="E8833">
        <v>84</v>
      </c>
      <c r="F8833" t="s">
        <v>66</v>
      </c>
      <c r="G8833" t="s">
        <v>3155</v>
      </c>
      <c r="H8833" t="s">
        <v>24469</v>
      </c>
      <c r="I8833">
        <v>2</v>
      </c>
      <c r="J8833">
        <v>0</v>
      </c>
      <c r="K8833">
        <v>2</v>
      </c>
      <c r="L8833">
        <v>0</v>
      </c>
      <c r="M8833">
        <v>0</v>
      </c>
      <c r="N8833">
        <v>0</v>
      </c>
      <c r="O8833" t="str">
        <f t="shared" si="959"/>
        <v/>
      </c>
      <c r="P8833">
        <f>IF(ISERROR(VLOOKUP(G8833,Genes!$A$2:$A$749,1,0)),0,1)</f>
        <v>1</v>
      </c>
      <c r="Q8833">
        <f t="shared" si="960"/>
        <v>0</v>
      </c>
      <c r="R8833">
        <f t="shared" si="961"/>
        <v>1</v>
      </c>
      <c r="S8833">
        <f t="shared" si="962"/>
        <v>22</v>
      </c>
      <c r="T8833">
        <f t="shared" si="963"/>
        <v>23</v>
      </c>
      <c r="U8833">
        <f t="shared" si="964"/>
        <v>0</v>
      </c>
      <c r="V8833" t="str">
        <f t="shared" si="965"/>
        <v/>
      </c>
    </row>
    <row r="8834" spans="1:22" x14ac:dyDescent="0.2">
      <c r="A8834" t="s">
        <v>24470</v>
      </c>
      <c r="B8834" t="s">
        <v>126</v>
      </c>
      <c r="C8834">
        <v>29560020</v>
      </c>
      <c r="D8834">
        <v>29560231</v>
      </c>
      <c r="E8834">
        <v>212</v>
      </c>
      <c r="F8834" t="s">
        <v>66</v>
      </c>
      <c r="G8834" t="s">
        <v>3155</v>
      </c>
      <c r="H8834" t="s">
        <v>24471</v>
      </c>
      <c r="I8834">
        <v>4</v>
      </c>
      <c r="J8834">
        <v>1</v>
      </c>
      <c r="K8834">
        <v>2</v>
      </c>
      <c r="L8834">
        <v>0</v>
      </c>
      <c r="M8834">
        <v>0</v>
      </c>
      <c r="N8834">
        <v>1</v>
      </c>
      <c r="O8834" t="str">
        <f t="shared" ref="O8834:O8897" si="966">IF(U8834=1,G8834,"")</f>
        <v/>
      </c>
      <c r="P8834">
        <f>IF(ISERROR(VLOOKUP(G8834,Genes!$A$2:$A$749,1,0)),0,1)</f>
        <v>1</v>
      </c>
      <c r="Q8834">
        <f t="shared" ref="Q8834:Q8897" si="967">IF(G8834&lt;&gt;G8833,1,0)</f>
        <v>0</v>
      </c>
      <c r="R8834">
        <f t="shared" ref="R8834:R8897" si="968">IF(I8834=0,0,1)</f>
        <v>1</v>
      </c>
      <c r="S8834">
        <f t="shared" ref="S8834:S8897" si="969">IF(Q8834=1,R8834,S8833+R8834)</f>
        <v>23</v>
      </c>
      <c r="T8834">
        <f t="shared" ref="T8834:T8897" si="970">IF(Q8834=1,1,T8833+1)</f>
        <v>24</v>
      </c>
      <c r="U8834">
        <f t="shared" ref="U8834:U8897" si="971">IF(G8834&lt;&gt;G8835,1,0)</f>
        <v>0</v>
      </c>
      <c r="V8834" t="str">
        <f t="shared" ref="V8834:V8897" si="972">IF(U8834=1,S8834/T8834,"")</f>
        <v/>
      </c>
    </row>
    <row r="8835" spans="1:22" x14ac:dyDescent="0.2">
      <c r="A8835" t="s">
        <v>24472</v>
      </c>
      <c r="B8835" t="s">
        <v>126</v>
      </c>
      <c r="C8835">
        <v>29562629</v>
      </c>
      <c r="D8835">
        <v>29562790</v>
      </c>
      <c r="E8835">
        <v>162</v>
      </c>
      <c r="F8835" t="s">
        <v>66</v>
      </c>
      <c r="G8835" t="s">
        <v>3155</v>
      </c>
      <c r="H8835" t="s">
        <v>24473</v>
      </c>
      <c r="I8835">
        <v>4</v>
      </c>
      <c r="J8835">
        <v>1</v>
      </c>
      <c r="K8835">
        <v>2</v>
      </c>
      <c r="L8835">
        <v>0</v>
      </c>
      <c r="M8835">
        <v>0</v>
      </c>
      <c r="N8835">
        <v>1</v>
      </c>
      <c r="O8835" t="str">
        <f t="shared" si="966"/>
        <v/>
      </c>
      <c r="P8835">
        <f>IF(ISERROR(VLOOKUP(G8835,Genes!$A$2:$A$749,1,0)),0,1)</f>
        <v>1</v>
      </c>
      <c r="Q8835">
        <f t="shared" si="967"/>
        <v>0</v>
      </c>
      <c r="R8835">
        <f t="shared" si="968"/>
        <v>1</v>
      </c>
      <c r="S8835">
        <f t="shared" si="969"/>
        <v>24</v>
      </c>
      <c r="T8835">
        <f t="shared" si="970"/>
        <v>25</v>
      </c>
      <c r="U8835">
        <f t="shared" si="971"/>
        <v>0</v>
      </c>
      <c r="V8835" t="str">
        <f t="shared" si="972"/>
        <v/>
      </c>
    </row>
    <row r="8836" spans="1:22" x14ac:dyDescent="0.2">
      <c r="A8836" t="s">
        <v>24474</v>
      </c>
      <c r="B8836" t="s">
        <v>126</v>
      </c>
      <c r="C8836">
        <v>29562936</v>
      </c>
      <c r="D8836">
        <v>29563039</v>
      </c>
      <c r="E8836">
        <v>104</v>
      </c>
      <c r="F8836" t="s">
        <v>66</v>
      </c>
      <c r="G8836" t="s">
        <v>3155</v>
      </c>
      <c r="H8836" t="s">
        <v>24475</v>
      </c>
      <c r="I8836">
        <v>3</v>
      </c>
      <c r="J8836">
        <v>0</v>
      </c>
      <c r="K8836">
        <v>2</v>
      </c>
      <c r="L8836">
        <v>0</v>
      </c>
      <c r="M8836">
        <v>0</v>
      </c>
      <c r="N8836">
        <v>1</v>
      </c>
      <c r="O8836" t="str">
        <f t="shared" si="966"/>
        <v/>
      </c>
      <c r="P8836">
        <f>IF(ISERROR(VLOOKUP(G8836,Genes!$A$2:$A$749,1,0)),0,1)</f>
        <v>1</v>
      </c>
      <c r="Q8836">
        <f t="shared" si="967"/>
        <v>0</v>
      </c>
      <c r="R8836">
        <f t="shared" si="968"/>
        <v>1</v>
      </c>
      <c r="S8836">
        <f t="shared" si="969"/>
        <v>25</v>
      </c>
      <c r="T8836">
        <f t="shared" si="970"/>
        <v>26</v>
      </c>
      <c r="U8836">
        <f t="shared" si="971"/>
        <v>0</v>
      </c>
      <c r="V8836" t="str">
        <f t="shared" si="972"/>
        <v/>
      </c>
    </row>
    <row r="8837" spans="1:22" x14ac:dyDescent="0.2">
      <c r="A8837" t="s">
        <v>24476</v>
      </c>
      <c r="B8837" t="s">
        <v>126</v>
      </c>
      <c r="C8837">
        <v>29576002</v>
      </c>
      <c r="D8837">
        <v>29576137</v>
      </c>
      <c r="E8837">
        <v>136</v>
      </c>
      <c r="F8837" t="s">
        <v>66</v>
      </c>
      <c r="G8837" t="s">
        <v>3155</v>
      </c>
      <c r="H8837" t="s">
        <v>24477</v>
      </c>
      <c r="I8837">
        <v>3</v>
      </c>
      <c r="J8837">
        <v>1</v>
      </c>
      <c r="K8837">
        <v>2</v>
      </c>
      <c r="L8837">
        <v>0</v>
      </c>
      <c r="M8837">
        <v>0</v>
      </c>
      <c r="N8837">
        <v>0</v>
      </c>
      <c r="O8837" t="str">
        <f t="shared" si="966"/>
        <v/>
      </c>
      <c r="P8837">
        <f>IF(ISERROR(VLOOKUP(G8837,Genes!$A$2:$A$749,1,0)),0,1)</f>
        <v>1</v>
      </c>
      <c r="Q8837">
        <f t="shared" si="967"/>
        <v>0</v>
      </c>
      <c r="R8837">
        <f t="shared" si="968"/>
        <v>1</v>
      </c>
      <c r="S8837">
        <f t="shared" si="969"/>
        <v>26</v>
      </c>
      <c r="T8837">
        <f t="shared" si="970"/>
        <v>27</v>
      </c>
      <c r="U8837">
        <f t="shared" si="971"/>
        <v>0</v>
      </c>
      <c r="V8837" t="str">
        <f t="shared" si="972"/>
        <v/>
      </c>
    </row>
    <row r="8838" spans="1:22" x14ac:dyDescent="0.2">
      <c r="A8838" t="s">
        <v>24478</v>
      </c>
      <c r="B8838" t="s">
        <v>126</v>
      </c>
      <c r="C8838">
        <v>29576973</v>
      </c>
      <c r="D8838">
        <v>29576999</v>
      </c>
      <c r="E8838">
        <v>27</v>
      </c>
      <c r="F8838" t="s">
        <v>66</v>
      </c>
      <c r="G8838" t="s">
        <v>3155</v>
      </c>
      <c r="H8838" t="s">
        <v>24479</v>
      </c>
      <c r="I8838">
        <v>0</v>
      </c>
      <c r="J8838">
        <v>0</v>
      </c>
      <c r="K8838">
        <v>0</v>
      </c>
      <c r="L8838">
        <v>0</v>
      </c>
      <c r="M8838">
        <v>0</v>
      </c>
      <c r="N8838">
        <v>0</v>
      </c>
      <c r="O8838" t="str">
        <f t="shared" si="966"/>
        <v/>
      </c>
      <c r="P8838">
        <f>IF(ISERROR(VLOOKUP(G8838,Genes!$A$2:$A$749,1,0)),0,1)</f>
        <v>1</v>
      </c>
      <c r="Q8838">
        <f t="shared" si="967"/>
        <v>0</v>
      </c>
      <c r="R8838">
        <f t="shared" si="968"/>
        <v>0</v>
      </c>
      <c r="S8838">
        <f t="shared" si="969"/>
        <v>26</v>
      </c>
      <c r="T8838">
        <f t="shared" si="970"/>
        <v>28</v>
      </c>
      <c r="U8838">
        <f t="shared" si="971"/>
        <v>0</v>
      </c>
      <c r="V8838" t="str">
        <f t="shared" si="972"/>
        <v/>
      </c>
    </row>
    <row r="8839" spans="1:22" x14ac:dyDescent="0.2">
      <c r="A8839" t="s">
        <v>24480</v>
      </c>
      <c r="B8839" t="s">
        <v>126</v>
      </c>
      <c r="C8839">
        <v>29579956</v>
      </c>
      <c r="D8839">
        <v>29580018</v>
      </c>
      <c r="E8839">
        <v>63</v>
      </c>
      <c r="F8839" t="s">
        <v>66</v>
      </c>
      <c r="G8839" t="s">
        <v>3155</v>
      </c>
      <c r="H8839" t="s">
        <v>24481</v>
      </c>
      <c r="I8839">
        <v>2</v>
      </c>
      <c r="J8839">
        <v>0</v>
      </c>
      <c r="K8839">
        <v>2</v>
      </c>
      <c r="L8839">
        <v>0</v>
      </c>
      <c r="M8839">
        <v>0</v>
      </c>
      <c r="N8839">
        <v>0</v>
      </c>
      <c r="O8839" t="str">
        <f t="shared" si="966"/>
        <v/>
      </c>
      <c r="P8839">
        <f>IF(ISERROR(VLOOKUP(G8839,Genes!$A$2:$A$749,1,0)),0,1)</f>
        <v>1</v>
      </c>
      <c r="Q8839">
        <f t="shared" si="967"/>
        <v>0</v>
      </c>
      <c r="R8839">
        <f t="shared" si="968"/>
        <v>1</v>
      </c>
      <c r="S8839">
        <f t="shared" si="969"/>
        <v>27</v>
      </c>
      <c r="T8839">
        <f t="shared" si="970"/>
        <v>29</v>
      </c>
      <c r="U8839">
        <f t="shared" si="971"/>
        <v>0</v>
      </c>
      <c r="V8839" t="str">
        <f t="shared" si="972"/>
        <v/>
      </c>
    </row>
    <row r="8840" spans="1:22" x14ac:dyDescent="0.2">
      <c r="A8840" t="s">
        <v>24482</v>
      </c>
      <c r="B8840" t="s">
        <v>126</v>
      </c>
      <c r="C8840">
        <v>29585362</v>
      </c>
      <c r="D8840">
        <v>29585520</v>
      </c>
      <c r="E8840">
        <v>159</v>
      </c>
      <c r="F8840" t="s">
        <v>66</v>
      </c>
      <c r="G8840" t="s">
        <v>3155</v>
      </c>
      <c r="H8840" t="s">
        <v>24483</v>
      </c>
      <c r="I8840">
        <v>3</v>
      </c>
      <c r="J8840">
        <v>1</v>
      </c>
      <c r="K8840">
        <v>2</v>
      </c>
      <c r="L8840">
        <v>0</v>
      </c>
      <c r="M8840">
        <v>0</v>
      </c>
      <c r="N8840">
        <v>0</v>
      </c>
      <c r="O8840" t="str">
        <f t="shared" si="966"/>
        <v/>
      </c>
      <c r="P8840">
        <f>IF(ISERROR(VLOOKUP(G8840,Genes!$A$2:$A$749,1,0)),0,1)</f>
        <v>1</v>
      </c>
      <c r="Q8840">
        <f t="shared" si="967"/>
        <v>0</v>
      </c>
      <c r="R8840">
        <f t="shared" si="968"/>
        <v>1</v>
      </c>
      <c r="S8840">
        <f t="shared" si="969"/>
        <v>28</v>
      </c>
      <c r="T8840">
        <f t="shared" si="970"/>
        <v>30</v>
      </c>
      <c r="U8840">
        <f t="shared" si="971"/>
        <v>0</v>
      </c>
      <c r="V8840" t="str">
        <f t="shared" si="972"/>
        <v/>
      </c>
    </row>
    <row r="8841" spans="1:22" x14ac:dyDescent="0.2">
      <c r="A8841" t="s">
        <v>24484</v>
      </c>
      <c r="B8841" t="s">
        <v>126</v>
      </c>
      <c r="C8841">
        <v>29586050</v>
      </c>
      <c r="D8841">
        <v>29586147</v>
      </c>
      <c r="E8841">
        <v>98</v>
      </c>
      <c r="F8841" t="s">
        <v>66</v>
      </c>
      <c r="G8841" t="s">
        <v>3155</v>
      </c>
      <c r="H8841" t="s">
        <v>24485</v>
      </c>
      <c r="I8841">
        <v>2</v>
      </c>
      <c r="J8841">
        <v>0</v>
      </c>
      <c r="K8841">
        <v>2</v>
      </c>
      <c r="L8841">
        <v>0</v>
      </c>
      <c r="M8841">
        <v>0</v>
      </c>
      <c r="N8841">
        <v>0</v>
      </c>
      <c r="O8841" t="str">
        <f t="shared" si="966"/>
        <v/>
      </c>
      <c r="P8841">
        <f>IF(ISERROR(VLOOKUP(G8841,Genes!$A$2:$A$749,1,0)),0,1)</f>
        <v>1</v>
      </c>
      <c r="Q8841">
        <f t="shared" si="967"/>
        <v>0</v>
      </c>
      <c r="R8841">
        <f t="shared" si="968"/>
        <v>1</v>
      </c>
      <c r="S8841">
        <f t="shared" si="969"/>
        <v>29</v>
      </c>
      <c r="T8841">
        <f t="shared" si="970"/>
        <v>31</v>
      </c>
      <c r="U8841">
        <f t="shared" si="971"/>
        <v>0</v>
      </c>
      <c r="V8841" t="str">
        <f t="shared" si="972"/>
        <v/>
      </c>
    </row>
    <row r="8842" spans="1:22" x14ac:dyDescent="0.2">
      <c r="A8842" t="s">
        <v>24486</v>
      </c>
      <c r="B8842" t="s">
        <v>126</v>
      </c>
      <c r="C8842">
        <v>29587387</v>
      </c>
      <c r="D8842">
        <v>29587533</v>
      </c>
      <c r="E8842">
        <v>147</v>
      </c>
      <c r="F8842" t="s">
        <v>66</v>
      </c>
      <c r="G8842" t="s">
        <v>3155</v>
      </c>
      <c r="H8842" t="s">
        <v>24487</v>
      </c>
      <c r="I8842">
        <v>3</v>
      </c>
      <c r="J8842">
        <v>1</v>
      </c>
      <c r="K8842">
        <v>2</v>
      </c>
      <c r="L8842">
        <v>0</v>
      </c>
      <c r="M8842">
        <v>0</v>
      </c>
      <c r="N8842">
        <v>0</v>
      </c>
      <c r="O8842" t="str">
        <f t="shared" si="966"/>
        <v/>
      </c>
      <c r="P8842">
        <f>IF(ISERROR(VLOOKUP(G8842,Genes!$A$2:$A$749,1,0)),0,1)</f>
        <v>1</v>
      </c>
      <c r="Q8842">
        <f t="shared" si="967"/>
        <v>0</v>
      </c>
      <c r="R8842">
        <f t="shared" si="968"/>
        <v>1</v>
      </c>
      <c r="S8842">
        <f t="shared" si="969"/>
        <v>30</v>
      </c>
      <c r="T8842">
        <f t="shared" si="970"/>
        <v>32</v>
      </c>
      <c r="U8842">
        <f t="shared" si="971"/>
        <v>0</v>
      </c>
      <c r="V8842" t="str">
        <f t="shared" si="972"/>
        <v/>
      </c>
    </row>
    <row r="8843" spans="1:22" x14ac:dyDescent="0.2">
      <c r="A8843" t="s">
        <v>24488</v>
      </c>
      <c r="B8843" t="s">
        <v>126</v>
      </c>
      <c r="C8843">
        <v>29588729</v>
      </c>
      <c r="D8843">
        <v>29588875</v>
      </c>
      <c r="E8843">
        <v>147</v>
      </c>
      <c r="F8843" t="s">
        <v>66</v>
      </c>
      <c r="G8843" t="s">
        <v>3155</v>
      </c>
      <c r="H8843" t="s">
        <v>24489</v>
      </c>
      <c r="I8843">
        <v>3</v>
      </c>
      <c r="J8843">
        <v>1</v>
      </c>
      <c r="K8843">
        <v>2</v>
      </c>
      <c r="L8843">
        <v>0</v>
      </c>
      <c r="M8843">
        <v>0</v>
      </c>
      <c r="N8843">
        <v>0</v>
      </c>
      <c r="O8843" t="str">
        <f t="shared" si="966"/>
        <v/>
      </c>
      <c r="P8843">
        <f>IF(ISERROR(VLOOKUP(G8843,Genes!$A$2:$A$749,1,0)),0,1)</f>
        <v>1</v>
      </c>
      <c r="Q8843">
        <f t="shared" si="967"/>
        <v>0</v>
      </c>
      <c r="R8843">
        <f t="shared" si="968"/>
        <v>1</v>
      </c>
      <c r="S8843">
        <f t="shared" si="969"/>
        <v>31</v>
      </c>
      <c r="T8843">
        <f t="shared" si="970"/>
        <v>33</v>
      </c>
      <c r="U8843">
        <f t="shared" si="971"/>
        <v>0</v>
      </c>
      <c r="V8843" t="str">
        <f t="shared" si="972"/>
        <v/>
      </c>
    </row>
    <row r="8844" spans="1:22" x14ac:dyDescent="0.2">
      <c r="A8844" t="s">
        <v>24490</v>
      </c>
      <c r="B8844" t="s">
        <v>126</v>
      </c>
      <c r="C8844">
        <v>29490204</v>
      </c>
      <c r="D8844">
        <v>29490394</v>
      </c>
      <c r="E8844">
        <v>191</v>
      </c>
      <c r="F8844" t="s">
        <v>66</v>
      </c>
      <c r="G8844" t="s">
        <v>3155</v>
      </c>
      <c r="H8844" t="s">
        <v>24491</v>
      </c>
      <c r="I8844">
        <v>3</v>
      </c>
      <c r="J8844">
        <v>1</v>
      </c>
      <c r="K8844">
        <v>2</v>
      </c>
      <c r="L8844">
        <v>0</v>
      </c>
      <c r="M8844">
        <v>0</v>
      </c>
      <c r="N8844">
        <v>0</v>
      </c>
      <c r="O8844" t="str">
        <f t="shared" si="966"/>
        <v/>
      </c>
      <c r="P8844">
        <f>IF(ISERROR(VLOOKUP(G8844,Genes!$A$2:$A$749,1,0)),0,1)</f>
        <v>1</v>
      </c>
      <c r="Q8844">
        <f t="shared" si="967"/>
        <v>0</v>
      </c>
      <c r="R8844">
        <f t="shared" si="968"/>
        <v>1</v>
      </c>
      <c r="S8844">
        <f t="shared" si="969"/>
        <v>32</v>
      </c>
      <c r="T8844">
        <f t="shared" si="970"/>
        <v>34</v>
      </c>
      <c r="U8844">
        <f t="shared" si="971"/>
        <v>0</v>
      </c>
      <c r="V8844" t="str">
        <f t="shared" si="972"/>
        <v/>
      </c>
    </row>
    <row r="8845" spans="1:22" x14ac:dyDescent="0.2">
      <c r="A8845" t="s">
        <v>24492</v>
      </c>
      <c r="B8845" t="s">
        <v>126</v>
      </c>
      <c r="C8845">
        <v>29592247</v>
      </c>
      <c r="D8845">
        <v>29592357</v>
      </c>
      <c r="E8845">
        <v>111</v>
      </c>
      <c r="F8845" t="s">
        <v>66</v>
      </c>
      <c r="G8845" t="s">
        <v>3155</v>
      </c>
      <c r="H8845" t="s">
        <v>24493</v>
      </c>
      <c r="I8845">
        <v>2</v>
      </c>
      <c r="J8845">
        <v>0</v>
      </c>
      <c r="K8845">
        <v>2</v>
      </c>
      <c r="L8845">
        <v>0</v>
      </c>
      <c r="M8845">
        <v>0</v>
      </c>
      <c r="N8845">
        <v>0</v>
      </c>
      <c r="O8845" t="str">
        <f t="shared" si="966"/>
        <v/>
      </c>
      <c r="P8845">
        <f>IF(ISERROR(VLOOKUP(G8845,Genes!$A$2:$A$749,1,0)),0,1)</f>
        <v>1</v>
      </c>
      <c r="Q8845">
        <f t="shared" si="967"/>
        <v>0</v>
      </c>
      <c r="R8845">
        <f t="shared" si="968"/>
        <v>1</v>
      </c>
      <c r="S8845">
        <f t="shared" si="969"/>
        <v>33</v>
      </c>
      <c r="T8845">
        <f t="shared" si="970"/>
        <v>35</v>
      </c>
      <c r="U8845">
        <f t="shared" si="971"/>
        <v>0</v>
      </c>
      <c r="V8845" t="str">
        <f t="shared" si="972"/>
        <v/>
      </c>
    </row>
    <row r="8846" spans="1:22" x14ac:dyDescent="0.2">
      <c r="A8846" t="s">
        <v>24494</v>
      </c>
      <c r="B8846" t="s">
        <v>126</v>
      </c>
      <c r="C8846">
        <v>29652838</v>
      </c>
      <c r="D8846">
        <v>29653270</v>
      </c>
      <c r="E8846">
        <v>433</v>
      </c>
      <c r="F8846" t="s">
        <v>66</v>
      </c>
      <c r="G8846" t="s">
        <v>3155</v>
      </c>
      <c r="H8846" t="s">
        <v>24495</v>
      </c>
      <c r="I8846">
        <v>7</v>
      </c>
      <c r="J8846">
        <v>5</v>
      </c>
      <c r="K8846">
        <v>2</v>
      </c>
      <c r="L8846">
        <v>0</v>
      </c>
      <c r="M8846">
        <v>0</v>
      </c>
      <c r="N8846">
        <v>0</v>
      </c>
      <c r="O8846" t="str">
        <f t="shared" si="966"/>
        <v/>
      </c>
      <c r="P8846">
        <f>IF(ISERROR(VLOOKUP(G8846,Genes!$A$2:$A$749,1,0)),0,1)</f>
        <v>1</v>
      </c>
      <c r="Q8846">
        <f t="shared" si="967"/>
        <v>0</v>
      </c>
      <c r="R8846">
        <f t="shared" si="968"/>
        <v>1</v>
      </c>
      <c r="S8846">
        <f t="shared" si="969"/>
        <v>34</v>
      </c>
      <c r="T8846">
        <f t="shared" si="970"/>
        <v>36</v>
      </c>
      <c r="U8846">
        <f t="shared" si="971"/>
        <v>0</v>
      </c>
      <c r="V8846" t="str">
        <f t="shared" si="972"/>
        <v/>
      </c>
    </row>
    <row r="8847" spans="1:22" x14ac:dyDescent="0.2">
      <c r="A8847" t="s">
        <v>24496</v>
      </c>
      <c r="B8847" t="s">
        <v>126</v>
      </c>
      <c r="C8847">
        <v>29654517</v>
      </c>
      <c r="D8847">
        <v>29654857</v>
      </c>
      <c r="E8847">
        <v>341</v>
      </c>
      <c r="F8847" t="s">
        <v>66</v>
      </c>
      <c r="G8847" t="s">
        <v>3155</v>
      </c>
      <c r="H8847" t="s">
        <v>24497</v>
      </c>
      <c r="I8847">
        <v>5</v>
      </c>
      <c r="J8847">
        <v>3</v>
      </c>
      <c r="K8847">
        <v>2</v>
      </c>
      <c r="L8847">
        <v>0</v>
      </c>
      <c r="M8847">
        <v>0</v>
      </c>
      <c r="N8847">
        <v>0</v>
      </c>
      <c r="O8847" t="str">
        <f t="shared" si="966"/>
        <v/>
      </c>
      <c r="P8847">
        <f>IF(ISERROR(VLOOKUP(G8847,Genes!$A$2:$A$749,1,0)),0,1)</f>
        <v>1</v>
      </c>
      <c r="Q8847">
        <f t="shared" si="967"/>
        <v>0</v>
      </c>
      <c r="R8847">
        <f t="shared" si="968"/>
        <v>1</v>
      </c>
      <c r="S8847">
        <f t="shared" si="969"/>
        <v>35</v>
      </c>
      <c r="T8847">
        <f t="shared" si="970"/>
        <v>37</v>
      </c>
      <c r="U8847">
        <f t="shared" si="971"/>
        <v>0</v>
      </c>
      <c r="V8847" t="str">
        <f t="shared" si="972"/>
        <v/>
      </c>
    </row>
    <row r="8848" spans="1:22" x14ac:dyDescent="0.2">
      <c r="A8848" t="s">
        <v>24498</v>
      </c>
      <c r="B8848" t="s">
        <v>126</v>
      </c>
      <c r="C8848">
        <v>29657314</v>
      </c>
      <c r="D8848">
        <v>29657516</v>
      </c>
      <c r="E8848">
        <v>203</v>
      </c>
      <c r="F8848" t="s">
        <v>66</v>
      </c>
      <c r="G8848" t="s">
        <v>3155</v>
      </c>
      <c r="H8848" t="s">
        <v>24499</v>
      </c>
      <c r="I8848">
        <v>3</v>
      </c>
      <c r="J8848">
        <v>1</v>
      </c>
      <c r="K8848">
        <v>2</v>
      </c>
      <c r="L8848">
        <v>0</v>
      </c>
      <c r="M8848">
        <v>0</v>
      </c>
      <c r="N8848">
        <v>0</v>
      </c>
      <c r="O8848" t="str">
        <f t="shared" si="966"/>
        <v/>
      </c>
      <c r="P8848">
        <f>IF(ISERROR(VLOOKUP(G8848,Genes!$A$2:$A$749,1,0)),0,1)</f>
        <v>1</v>
      </c>
      <c r="Q8848">
        <f t="shared" si="967"/>
        <v>0</v>
      </c>
      <c r="R8848">
        <f t="shared" si="968"/>
        <v>1</v>
      </c>
      <c r="S8848">
        <f t="shared" si="969"/>
        <v>36</v>
      </c>
      <c r="T8848">
        <f t="shared" si="970"/>
        <v>38</v>
      </c>
      <c r="U8848">
        <f t="shared" si="971"/>
        <v>0</v>
      </c>
      <c r="V8848" t="str">
        <f t="shared" si="972"/>
        <v/>
      </c>
    </row>
    <row r="8849" spans="1:22" x14ac:dyDescent="0.2">
      <c r="A8849" t="s">
        <v>24500</v>
      </c>
      <c r="B8849" t="s">
        <v>126</v>
      </c>
      <c r="C8849">
        <v>29661856</v>
      </c>
      <c r="D8849">
        <v>29662049</v>
      </c>
      <c r="E8849">
        <v>194</v>
      </c>
      <c r="F8849" t="s">
        <v>66</v>
      </c>
      <c r="G8849" t="s">
        <v>3155</v>
      </c>
      <c r="H8849" t="s">
        <v>24501</v>
      </c>
      <c r="I8849">
        <v>3</v>
      </c>
      <c r="J8849">
        <v>1</v>
      </c>
      <c r="K8849">
        <v>2</v>
      </c>
      <c r="L8849">
        <v>0</v>
      </c>
      <c r="M8849">
        <v>0</v>
      </c>
      <c r="N8849">
        <v>0</v>
      </c>
      <c r="O8849" t="str">
        <f t="shared" si="966"/>
        <v/>
      </c>
      <c r="P8849">
        <f>IF(ISERROR(VLOOKUP(G8849,Genes!$A$2:$A$749,1,0)),0,1)</f>
        <v>1</v>
      </c>
      <c r="Q8849">
        <f t="shared" si="967"/>
        <v>0</v>
      </c>
      <c r="R8849">
        <f t="shared" si="968"/>
        <v>1</v>
      </c>
      <c r="S8849">
        <f t="shared" si="969"/>
        <v>37</v>
      </c>
      <c r="T8849">
        <f t="shared" si="970"/>
        <v>39</v>
      </c>
      <c r="U8849">
        <f t="shared" si="971"/>
        <v>0</v>
      </c>
      <c r="V8849" t="str">
        <f t="shared" si="972"/>
        <v/>
      </c>
    </row>
    <row r="8850" spans="1:22" x14ac:dyDescent="0.2">
      <c r="A8850" t="s">
        <v>24502</v>
      </c>
      <c r="B8850" t="s">
        <v>126</v>
      </c>
      <c r="C8850">
        <v>29663351</v>
      </c>
      <c r="D8850">
        <v>29663491</v>
      </c>
      <c r="E8850">
        <v>141</v>
      </c>
      <c r="F8850" t="s">
        <v>66</v>
      </c>
      <c r="G8850" t="s">
        <v>3155</v>
      </c>
      <c r="H8850" t="s">
        <v>24503</v>
      </c>
      <c r="I8850">
        <v>3</v>
      </c>
      <c r="J8850">
        <v>1</v>
      </c>
      <c r="K8850">
        <v>2</v>
      </c>
      <c r="L8850">
        <v>0</v>
      </c>
      <c r="M8850">
        <v>0</v>
      </c>
      <c r="N8850">
        <v>0</v>
      </c>
      <c r="O8850" t="str">
        <f t="shared" si="966"/>
        <v/>
      </c>
      <c r="P8850">
        <f>IF(ISERROR(VLOOKUP(G8850,Genes!$A$2:$A$749,1,0)),0,1)</f>
        <v>1</v>
      </c>
      <c r="Q8850">
        <f t="shared" si="967"/>
        <v>0</v>
      </c>
      <c r="R8850">
        <f t="shared" si="968"/>
        <v>1</v>
      </c>
      <c r="S8850">
        <f t="shared" si="969"/>
        <v>38</v>
      </c>
      <c r="T8850">
        <f t="shared" si="970"/>
        <v>40</v>
      </c>
      <c r="U8850">
        <f t="shared" si="971"/>
        <v>0</v>
      </c>
      <c r="V8850" t="str">
        <f t="shared" si="972"/>
        <v/>
      </c>
    </row>
    <row r="8851" spans="1:22" x14ac:dyDescent="0.2">
      <c r="A8851" t="s">
        <v>24504</v>
      </c>
      <c r="B8851" t="s">
        <v>126</v>
      </c>
      <c r="C8851">
        <v>29663653</v>
      </c>
      <c r="D8851">
        <v>29663932</v>
      </c>
      <c r="E8851">
        <v>280</v>
      </c>
      <c r="F8851" t="s">
        <v>66</v>
      </c>
      <c r="G8851" t="s">
        <v>3155</v>
      </c>
      <c r="H8851" t="s">
        <v>24505</v>
      </c>
      <c r="I8851">
        <v>5</v>
      </c>
      <c r="J8851">
        <v>2</v>
      </c>
      <c r="K8851">
        <v>2</v>
      </c>
      <c r="L8851">
        <v>0</v>
      </c>
      <c r="M8851">
        <v>0</v>
      </c>
      <c r="N8851">
        <v>1</v>
      </c>
      <c r="O8851" t="str">
        <f t="shared" si="966"/>
        <v/>
      </c>
      <c r="P8851">
        <f>IF(ISERROR(VLOOKUP(G8851,Genes!$A$2:$A$749,1,0)),0,1)</f>
        <v>1</v>
      </c>
      <c r="Q8851">
        <f t="shared" si="967"/>
        <v>0</v>
      </c>
      <c r="R8851">
        <f t="shared" si="968"/>
        <v>1</v>
      </c>
      <c r="S8851">
        <f t="shared" si="969"/>
        <v>39</v>
      </c>
      <c r="T8851">
        <f t="shared" si="970"/>
        <v>41</v>
      </c>
      <c r="U8851">
        <f t="shared" si="971"/>
        <v>0</v>
      </c>
      <c r="V8851" t="str">
        <f t="shared" si="972"/>
        <v/>
      </c>
    </row>
    <row r="8852" spans="1:22" x14ac:dyDescent="0.2">
      <c r="A8852" t="s">
        <v>24506</v>
      </c>
      <c r="B8852" t="s">
        <v>126</v>
      </c>
      <c r="C8852">
        <v>29664386</v>
      </c>
      <c r="D8852">
        <v>29664600</v>
      </c>
      <c r="E8852">
        <v>215</v>
      </c>
      <c r="F8852" t="s">
        <v>66</v>
      </c>
      <c r="G8852" t="s">
        <v>3155</v>
      </c>
      <c r="H8852" t="s">
        <v>24507</v>
      </c>
      <c r="I8852">
        <v>3</v>
      </c>
      <c r="J8852">
        <v>1</v>
      </c>
      <c r="K8852">
        <v>2</v>
      </c>
      <c r="L8852">
        <v>0</v>
      </c>
      <c r="M8852">
        <v>0</v>
      </c>
      <c r="N8852">
        <v>0</v>
      </c>
      <c r="O8852" t="str">
        <f t="shared" si="966"/>
        <v/>
      </c>
      <c r="P8852">
        <f>IF(ISERROR(VLOOKUP(G8852,Genes!$A$2:$A$749,1,0)),0,1)</f>
        <v>1</v>
      </c>
      <c r="Q8852">
        <f t="shared" si="967"/>
        <v>0</v>
      </c>
      <c r="R8852">
        <f t="shared" si="968"/>
        <v>1</v>
      </c>
      <c r="S8852">
        <f t="shared" si="969"/>
        <v>40</v>
      </c>
      <c r="T8852">
        <f t="shared" si="970"/>
        <v>42</v>
      </c>
      <c r="U8852">
        <f t="shared" si="971"/>
        <v>0</v>
      </c>
      <c r="V8852" t="str">
        <f t="shared" si="972"/>
        <v/>
      </c>
    </row>
    <row r="8853" spans="1:22" x14ac:dyDescent="0.2">
      <c r="A8853" t="s">
        <v>24508</v>
      </c>
      <c r="B8853" t="s">
        <v>126</v>
      </c>
      <c r="C8853">
        <v>29664837</v>
      </c>
      <c r="D8853">
        <v>29664898</v>
      </c>
      <c r="E8853">
        <v>62</v>
      </c>
      <c r="F8853" t="s">
        <v>66</v>
      </c>
      <c r="G8853" t="s">
        <v>3155</v>
      </c>
      <c r="H8853" t="s">
        <v>24509</v>
      </c>
      <c r="I8853">
        <v>3</v>
      </c>
      <c r="J8853">
        <v>1</v>
      </c>
      <c r="K8853">
        <v>0</v>
      </c>
      <c r="L8853">
        <v>1</v>
      </c>
      <c r="M8853">
        <v>0</v>
      </c>
      <c r="N8853">
        <v>1</v>
      </c>
      <c r="O8853" t="str">
        <f t="shared" si="966"/>
        <v/>
      </c>
      <c r="P8853">
        <f>IF(ISERROR(VLOOKUP(G8853,Genes!$A$2:$A$749,1,0)),0,1)</f>
        <v>1</v>
      </c>
      <c r="Q8853">
        <f t="shared" si="967"/>
        <v>0</v>
      </c>
      <c r="R8853">
        <f t="shared" si="968"/>
        <v>1</v>
      </c>
      <c r="S8853">
        <f t="shared" si="969"/>
        <v>41</v>
      </c>
      <c r="T8853">
        <f t="shared" si="970"/>
        <v>43</v>
      </c>
      <c r="U8853">
        <f t="shared" si="971"/>
        <v>0</v>
      </c>
      <c r="V8853" t="str">
        <f t="shared" si="972"/>
        <v/>
      </c>
    </row>
    <row r="8854" spans="1:22" x14ac:dyDescent="0.2">
      <c r="A8854" t="s">
        <v>24510</v>
      </c>
      <c r="B8854" t="s">
        <v>126</v>
      </c>
      <c r="C8854">
        <v>29665043</v>
      </c>
      <c r="D8854">
        <v>29665157</v>
      </c>
      <c r="E8854">
        <v>115</v>
      </c>
      <c r="F8854" t="s">
        <v>66</v>
      </c>
      <c r="G8854" t="s">
        <v>3155</v>
      </c>
      <c r="H8854" t="s">
        <v>24511</v>
      </c>
      <c r="I8854">
        <v>4</v>
      </c>
      <c r="J8854">
        <v>1</v>
      </c>
      <c r="K8854">
        <v>0</v>
      </c>
      <c r="L8854">
        <v>2</v>
      </c>
      <c r="M8854">
        <v>0</v>
      </c>
      <c r="N8854">
        <v>1</v>
      </c>
      <c r="O8854" t="str">
        <f t="shared" si="966"/>
        <v/>
      </c>
      <c r="P8854">
        <f>IF(ISERROR(VLOOKUP(G8854,Genes!$A$2:$A$749,1,0)),0,1)</f>
        <v>1</v>
      </c>
      <c r="Q8854">
        <f t="shared" si="967"/>
        <v>0</v>
      </c>
      <c r="R8854">
        <f t="shared" si="968"/>
        <v>1</v>
      </c>
      <c r="S8854">
        <f t="shared" si="969"/>
        <v>42</v>
      </c>
      <c r="T8854">
        <f t="shared" si="970"/>
        <v>44</v>
      </c>
      <c r="U8854">
        <f t="shared" si="971"/>
        <v>0</v>
      </c>
      <c r="V8854" t="str">
        <f t="shared" si="972"/>
        <v/>
      </c>
    </row>
    <row r="8855" spans="1:22" x14ac:dyDescent="0.2">
      <c r="A8855" t="s">
        <v>24512</v>
      </c>
      <c r="B8855" t="s">
        <v>126</v>
      </c>
      <c r="C8855">
        <v>29496909</v>
      </c>
      <c r="D8855">
        <v>29497015</v>
      </c>
      <c r="E8855">
        <v>107</v>
      </c>
      <c r="F8855" t="s">
        <v>66</v>
      </c>
      <c r="G8855" t="s">
        <v>3155</v>
      </c>
      <c r="H8855" t="s">
        <v>24513</v>
      </c>
      <c r="I8855">
        <v>2</v>
      </c>
      <c r="J8855">
        <v>0</v>
      </c>
      <c r="K8855">
        <v>2</v>
      </c>
      <c r="L8855">
        <v>0</v>
      </c>
      <c r="M8855">
        <v>0</v>
      </c>
      <c r="N8855">
        <v>0</v>
      </c>
      <c r="O8855" t="str">
        <f t="shared" si="966"/>
        <v/>
      </c>
      <c r="P8855">
        <f>IF(ISERROR(VLOOKUP(G8855,Genes!$A$2:$A$749,1,0)),0,1)</f>
        <v>1</v>
      </c>
      <c r="Q8855">
        <f t="shared" si="967"/>
        <v>0</v>
      </c>
      <c r="R8855">
        <f t="shared" si="968"/>
        <v>1</v>
      </c>
      <c r="S8855">
        <f t="shared" si="969"/>
        <v>43</v>
      </c>
      <c r="T8855">
        <f t="shared" si="970"/>
        <v>45</v>
      </c>
      <c r="U8855">
        <f t="shared" si="971"/>
        <v>0</v>
      </c>
      <c r="V8855" t="str">
        <f t="shared" si="972"/>
        <v/>
      </c>
    </row>
    <row r="8856" spans="1:22" x14ac:dyDescent="0.2">
      <c r="A8856" t="s">
        <v>24514</v>
      </c>
      <c r="B8856" t="s">
        <v>126</v>
      </c>
      <c r="C8856">
        <v>29665722</v>
      </c>
      <c r="D8856">
        <v>29665823</v>
      </c>
      <c r="E8856">
        <v>102</v>
      </c>
      <c r="F8856" t="s">
        <v>66</v>
      </c>
      <c r="G8856" t="s">
        <v>3155</v>
      </c>
      <c r="H8856" t="s">
        <v>24515</v>
      </c>
      <c r="I8856">
        <v>2</v>
      </c>
      <c r="J8856">
        <v>0</v>
      </c>
      <c r="K8856">
        <v>2</v>
      </c>
      <c r="L8856">
        <v>0</v>
      </c>
      <c r="M8856">
        <v>0</v>
      </c>
      <c r="N8856">
        <v>0</v>
      </c>
      <c r="O8856" t="str">
        <f t="shared" si="966"/>
        <v/>
      </c>
      <c r="P8856">
        <f>IF(ISERROR(VLOOKUP(G8856,Genes!$A$2:$A$749,1,0)),0,1)</f>
        <v>1</v>
      </c>
      <c r="Q8856">
        <f t="shared" si="967"/>
        <v>0</v>
      </c>
      <c r="R8856">
        <f t="shared" si="968"/>
        <v>1</v>
      </c>
      <c r="S8856">
        <f t="shared" si="969"/>
        <v>44</v>
      </c>
      <c r="T8856">
        <f t="shared" si="970"/>
        <v>46</v>
      </c>
      <c r="U8856">
        <f t="shared" si="971"/>
        <v>0</v>
      </c>
      <c r="V8856" t="str">
        <f t="shared" si="972"/>
        <v/>
      </c>
    </row>
    <row r="8857" spans="1:22" x14ac:dyDescent="0.2">
      <c r="A8857" t="s">
        <v>24516</v>
      </c>
      <c r="B8857" t="s">
        <v>126</v>
      </c>
      <c r="C8857">
        <v>29667523</v>
      </c>
      <c r="D8857">
        <v>29667663</v>
      </c>
      <c r="E8857">
        <v>141</v>
      </c>
      <c r="F8857" t="s">
        <v>66</v>
      </c>
      <c r="G8857" t="s">
        <v>3155</v>
      </c>
      <c r="H8857" t="s">
        <v>24517</v>
      </c>
      <c r="I8857">
        <v>3</v>
      </c>
      <c r="J8857">
        <v>1</v>
      </c>
      <c r="K8857">
        <v>2</v>
      </c>
      <c r="L8857">
        <v>0</v>
      </c>
      <c r="M8857">
        <v>0</v>
      </c>
      <c r="N8857">
        <v>0</v>
      </c>
      <c r="O8857" t="str">
        <f t="shared" si="966"/>
        <v/>
      </c>
      <c r="P8857">
        <f>IF(ISERROR(VLOOKUP(G8857,Genes!$A$2:$A$749,1,0)),0,1)</f>
        <v>1</v>
      </c>
      <c r="Q8857">
        <f t="shared" si="967"/>
        <v>0</v>
      </c>
      <c r="R8857">
        <f t="shared" si="968"/>
        <v>1</v>
      </c>
      <c r="S8857">
        <f t="shared" si="969"/>
        <v>45</v>
      </c>
      <c r="T8857">
        <f t="shared" si="970"/>
        <v>47</v>
      </c>
      <c r="U8857">
        <f t="shared" si="971"/>
        <v>0</v>
      </c>
      <c r="V8857" t="str">
        <f t="shared" si="972"/>
        <v/>
      </c>
    </row>
    <row r="8858" spans="1:22" x14ac:dyDescent="0.2">
      <c r="A8858" t="s">
        <v>24518</v>
      </c>
      <c r="B8858" t="s">
        <v>126</v>
      </c>
      <c r="C8858">
        <v>29670027</v>
      </c>
      <c r="D8858">
        <v>29670153</v>
      </c>
      <c r="E8858">
        <v>127</v>
      </c>
      <c r="F8858" t="s">
        <v>66</v>
      </c>
      <c r="G8858" t="s">
        <v>3155</v>
      </c>
      <c r="H8858" t="s">
        <v>24519</v>
      </c>
      <c r="I8858">
        <v>3</v>
      </c>
      <c r="J8858">
        <v>1</v>
      </c>
      <c r="K8858">
        <v>2</v>
      </c>
      <c r="L8858">
        <v>0</v>
      </c>
      <c r="M8858">
        <v>0</v>
      </c>
      <c r="N8858">
        <v>0</v>
      </c>
      <c r="O8858" t="str">
        <f t="shared" si="966"/>
        <v/>
      </c>
      <c r="P8858">
        <f>IF(ISERROR(VLOOKUP(G8858,Genes!$A$2:$A$749,1,0)),0,1)</f>
        <v>1</v>
      </c>
      <c r="Q8858">
        <f t="shared" si="967"/>
        <v>0</v>
      </c>
      <c r="R8858">
        <f t="shared" si="968"/>
        <v>1</v>
      </c>
      <c r="S8858">
        <f t="shared" si="969"/>
        <v>46</v>
      </c>
      <c r="T8858">
        <f t="shared" si="970"/>
        <v>48</v>
      </c>
      <c r="U8858">
        <f t="shared" si="971"/>
        <v>0</v>
      </c>
      <c r="V8858" t="str">
        <f t="shared" si="972"/>
        <v/>
      </c>
    </row>
    <row r="8859" spans="1:22" x14ac:dyDescent="0.2">
      <c r="A8859" t="s">
        <v>24520</v>
      </c>
      <c r="B8859" t="s">
        <v>126</v>
      </c>
      <c r="C8859">
        <v>29676138</v>
      </c>
      <c r="D8859">
        <v>29676269</v>
      </c>
      <c r="E8859">
        <v>132</v>
      </c>
      <c r="F8859" t="s">
        <v>66</v>
      </c>
      <c r="G8859" t="s">
        <v>3155</v>
      </c>
      <c r="H8859" t="s">
        <v>24521</v>
      </c>
      <c r="I8859">
        <v>3</v>
      </c>
      <c r="J8859">
        <v>0</v>
      </c>
      <c r="K8859">
        <v>2</v>
      </c>
      <c r="L8859">
        <v>1</v>
      </c>
      <c r="M8859">
        <v>0</v>
      </c>
      <c r="N8859">
        <v>0</v>
      </c>
      <c r="O8859" t="str">
        <f t="shared" si="966"/>
        <v/>
      </c>
      <c r="P8859">
        <f>IF(ISERROR(VLOOKUP(G8859,Genes!$A$2:$A$749,1,0)),0,1)</f>
        <v>1</v>
      </c>
      <c r="Q8859">
        <f t="shared" si="967"/>
        <v>0</v>
      </c>
      <c r="R8859">
        <f t="shared" si="968"/>
        <v>1</v>
      </c>
      <c r="S8859">
        <f t="shared" si="969"/>
        <v>47</v>
      </c>
      <c r="T8859">
        <f t="shared" si="970"/>
        <v>49</v>
      </c>
      <c r="U8859">
        <f t="shared" si="971"/>
        <v>0</v>
      </c>
      <c r="V8859" t="str">
        <f t="shared" si="972"/>
        <v/>
      </c>
    </row>
    <row r="8860" spans="1:22" x14ac:dyDescent="0.2">
      <c r="A8860" t="s">
        <v>24522</v>
      </c>
      <c r="B8860" t="s">
        <v>126</v>
      </c>
      <c r="C8860">
        <v>29677201</v>
      </c>
      <c r="D8860">
        <v>29677336</v>
      </c>
      <c r="E8860">
        <v>136</v>
      </c>
      <c r="F8860" t="s">
        <v>66</v>
      </c>
      <c r="G8860" t="s">
        <v>3155</v>
      </c>
      <c r="H8860" t="s">
        <v>24523</v>
      </c>
      <c r="I8860">
        <v>3</v>
      </c>
      <c r="J8860">
        <v>1</v>
      </c>
      <c r="K8860">
        <v>2</v>
      </c>
      <c r="L8860">
        <v>0</v>
      </c>
      <c r="M8860">
        <v>0</v>
      </c>
      <c r="N8860">
        <v>0</v>
      </c>
      <c r="O8860" t="str">
        <f t="shared" si="966"/>
        <v/>
      </c>
      <c r="P8860">
        <f>IF(ISERROR(VLOOKUP(G8860,Genes!$A$2:$A$749,1,0)),0,1)</f>
        <v>1</v>
      </c>
      <c r="Q8860">
        <f t="shared" si="967"/>
        <v>0</v>
      </c>
      <c r="R8860">
        <f t="shared" si="968"/>
        <v>1</v>
      </c>
      <c r="S8860">
        <f t="shared" si="969"/>
        <v>48</v>
      </c>
      <c r="T8860">
        <f t="shared" si="970"/>
        <v>50</v>
      </c>
      <c r="U8860">
        <f t="shared" si="971"/>
        <v>0</v>
      </c>
      <c r="V8860" t="str">
        <f t="shared" si="972"/>
        <v/>
      </c>
    </row>
    <row r="8861" spans="1:22" x14ac:dyDescent="0.2">
      <c r="A8861" t="s">
        <v>24524</v>
      </c>
      <c r="B8861" t="s">
        <v>126</v>
      </c>
      <c r="C8861">
        <v>29679275</v>
      </c>
      <c r="D8861">
        <v>29679432</v>
      </c>
      <c r="E8861">
        <v>158</v>
      </c>
      <c r="F8861" t="s">
        <v>66</v>
      </c>
      <c r="G8861" t="s">
        <v>3155</v>
      </c>
      <c r="H8861" t="s">
        <v>24525</v>
      </c>
      <c r="I8861">
        <v>3</v>
      </c>
      <c r="J8861">
        <v>1</v>
      </c>
      <c r="K8861">
        <v>2</v>
      </c>
      <c r="L8861">
        <v>0</v>
      </c>
      <c r="M8861">
        <v>0</v>
      </c>
      <c r="N8861">
        <v>0</v>
      </c>
      <c r="O8861" t="str">
        <f t="shared" si="966"/>
        <v/>
      </c>
      <c r="P8861">
        <f>IF(ISERROR(VLOOKUP(G8861,Genes!$A$2:$A$749,1,0)),0,1)</f>
        <v>1</v>
      </c>
      <c r="Q8861">
        <f t="shared" si="967"/>
        <v>0</v>
      </c>
      <c r="R8861">
        <f t="shared" si="968"/>
        <v>1</v>
      </c>
      <c r="S8861">
        <f t="shared" si="969"/>
        <v>49</v>
      </c>
      <c r="T8861">
        <f t="shared" si="970"/>
        <v>51</v>
      </c>
      <c r="U8861">
        <f t="shared" si="971"/>
        <v>0</v>
      </c>
      <c r="V8861" t="str">
        <f t="shared" si="972"/>
        <v/>
      </c>
    </row>
    <row r="8862" spans="1:22" x14ac:dyDescent="0.2">
      <c r="A8862" t="s">
        <v>24526</v>
      </c>
      <c r="B8862" t="s">
        <v>126</v>
      </c>
      <c r="C8862">
        <v>29683478</v>
      </c>
      <c r="D8862">
        <v>29683600</v>
      </c>
      <c r="E8862">
        <v>123</v>
      </c>
      <c r="F8862" t="s">
        <v>66</v>
      </c>
      <c r="G8862" t="s">
        <v>3155</v>
      </c>
      <c r="H8862" t="s">
        <v>24527</v>
      </c>
      <c r="I8862">
        <v>3</v>
      </c>
      <c r="J8862">
        <v>1</v>
      </c>
      <c r="K8862">
        <v>2</v>
      </c>
      <c r="L8862">
        <v>0</v>
      </c>
      <c r="M8862">
        <v>0</v>
      </c>
      <c r="N8862">
        <v>0</v>
      </c>
      <c r="O8862" t="str">
        <f t="shared" si="966"/>
        <v/>
      </c>
      <c r="P8862">
        <f>IF(ISERROR(VLOOKUP(G8862,Genes!$A$2:$A$749,1,0)),0,1)</f>
        <v>1</v>
      </c>
      <c r="Q8862">
        <f t="shared" si="967"/>
        <v>0</v>
      </c>
      <c r="R8862">
        <f t="shared" si="968"/>
        <v>1</v>
      </c>
      <c r="S8862">
        <f t="shared" si="969"/>
        <v>50</v>
      </c>
      <c r="T8862">
        <f t="shared" si="970"/>
        <v>52</v>
      </c>
      <c r="U8862">
        <f t="shared" si="971"/>
        <v>0</v>
      </c>
      <c r="V8862" t="str">
        <f t="shared" si="972"/>
        <v/>
      </c>
    </row>
    <row r="8863" spans="1:22" x14ac:dyDescent="0.2">
      <c r="A8863" t="s">
        <v>24528</v>
      </c>
      <c r="B8863" t="s">
        <v>126</v>
      </c>
      <c r="C8863">
        <v>29683978</v>
      </c>
      <c r="D8863">
        <v>29684108</v>
      </c>
      <c r="E8863">
        <v>131</v>
      </c>
      <c r="F8863" t="s">
        <v>66</v>
      </c>
      <c r="G8863" t="s">
        <v>3155</v>
      </c>
      <c r="H8863" t="s">
        <v>24529</v>
      </c>
      <c r="I8863">
        <v>3</v>
      </c>
      <c r="J8863">
        <v>1</v>
      </c>
      <c r="K8863">
        <v>2</v>
      </c>
      <c r="L8863">
        <v>0</v>
      </c>
      <c r="M8863">
        <v>0</v>
      </c>
      <c r="N8863">
        <v>0</v>
      </c>
      <c r="O8863" t="str">
        <f t="shared" si="966"/>
        <v/>
      </c>
      <c r="P8863">
        <f>IF(ISERROR(VLOOKUP(G8863,Genes!$A$2:$A$749,1,0)),0,1)</f>
        <v>1</v>
      </c>
      <c r="Q8863">
        <f t="shared" si="967"/>
        <v>0</v>
      </c>
      <c r="R8863">
        <f t="shared" si="968"/>
        <v>1</v>
      </c>
      <c r="S8863">
        <f t="shared" si="969"/>
        <v>51</v>
      </c>
      <c r="T8863">
        <f t="shared" si="970"/>
        <v>53</v>
      </c>
      <c r="U8863">
        <f t="shared" si="971"/>
        <v>0</v>
      </c>
      <c r="V8863" t="str">
        <f t="shared" si="972"/>
        <v/>
      </c>
    </row>
    <row r="8864" spans="1:22" x14ac:dyDescent="0.2">
      <c r="A8864" t="s">
        <v>24530</v>
      </c>
      <c r="B8864" t="s">
        <v>126</v>
      </c>
      <c r="C8864">
        <v>29684287</v>
      </c>
      <c r="D8864">
        <v>29684387</v>
      </c>
      <c r="E8864">
        <v>101</v>
      </c>
      <c r="F8864" t="s">
        <v>66</v>
      </c>
      <c r="G8864" t="s">
        <v>3155</v>
      </c>
      <c r="H8864" t="s">
        <v>24531</v>
      </c>
      <c r="I8864">
        <v>2</v>
      </c>
      <c r="J8864">
        <v>0</v>
      </c>
      <c r="K8864">
        <v>2</v>
      </c>
      <c r="L8864">
        <v>0</v>
      </c>
      <c r="M8864">
        <v>0</v>
      </c>
      <c r="N8864">
        <v>0</v>
      </c>
      <c r="O8864" t="str">
        <f t="shared" si="966"/>
        <v/>
      </c>
      <c r="P8864">
        <f>IF(ISERROR(VLOOKUP(G8864,Genes!$A$2:$A$749,1,0)),0,1)</f>
        <v>1</v>
      </c>
      <c r="Q8864">
        <f t="shared" si="967"/>
        <v>0</v>
      </c>
      <c r="R8864">
        <f t="shared" si="968"/>
        <v>1</v>
      </c>
      <c r="S8864">
        <f t="shared" si="969"/>
        <v>52</v>
      </c>
      <c r="T8864">
        <f t="shared" si="970"/>
        <v>54</v>
      </c>
      <c r="U8864">
        <f t="shared" si="971"/>
        <v>0</v>
      </c>
      <c r="V8864" t="str">
        <f t="shared" si="972"/>
        <v/>
      </c>
    </row>
    <row r="8865" spans="1:22" x14ac:dyDescent="0.2">
      <c r="A8865" t="s">
        <v>24532</v>
      </c>
      <c r="B8865" t="s">
        <v>126</v>
      </c>
      <c r="C8865">
        <v>29685498</v>
      </c>
      <c r="D8865">
        <v>29685640</v>
      </c>
      <c r="E8865">
        <v>143</v>
      </c>
      <c r="F8865" t="s">
        <v>66</v>
      </c>
      <c r="G8865" t="s">
        <v>3155</v>
      </c>
      <c r="H8865" t="s">
        <v>24533</v>
      </c>
      <c r="I8865">
        <v>3</v>
      </c>
      <c r="J8865">
        <v>1</v>
      </c>
      <c r="K8865">
        <v>2</v>
      </c>
      <c r="L8865">
        <v>0</v>
      </c>
      <c r="M8865">
        <v>0</v>
      </c>
      <c r="N8865">
        <v>0</v>
      </c>
      <c r="O8865" t="str">
        <f t="shared" si="966"/>
        <v/>
      </c>
      <c r="P8865">
        <f>IF(ISERROR(VLOOKUP(G8865,Genes!$A$2:$A$749,1,0)),0,1)</f>
        <v>1</v>
      </c>
      <c r="Q8865">
        <f t="shared" si="967"/>
        <v>0</v>
      </c>
      <c r="R8865">
        <f t="shared" si="968"/>
        <v>1</v>
      </c>
      <c r="S8865">
        <f t="shared" si="969"/>
        <v>53</v>
      </c>
      <c r="T8865">
        <f t="shared" si="970"/>
        <v>55</v>
      </c>
      <c r="U8865">
        <f t="shared" si="971"/>
        <v>0</v>
      </c>
      <c r="V8865" t="str">
        <f t="shared" si="972"/>
        <v/>
      </c>
    </row>
    <row r="8866" spans="1:22" x14ac:dyDescent="0.2">
      <c r="A8866" t="s">
        <v>24534</v>
      </c>
      <c r="B8866" t="s">
        <v>126</v>
      </c>
      <c r="C8866">
        <v>29508440</v>
      </c>
      <c r="D8866">
        <v>29508507</v>
      </c>
      <c r="E8866">
        <v>68</v>
      </c>
      <c r="F8866" t="s">
        <v>66</v>
      </c>
      <c r="G8866" t="s">
        <v>3155</v>
      </c>
      <c r="H8866" t="s">
        <v>24535</v>
      </c>
      <c r="I8866">
        <v>2</v>
      </c>
      <c r="J8866">
        <v>0</v>
      </c>
      <c r="K8866">
        <v>2</v>
      </c>
      <c r="L8866">
        <v>0</v>
      </c>
      <c r="M8866">
        <v>0</v>
      </c>
      <c r="N8866">
        <v>0</v>
      </c>
      <c r="O8866" t="str">
        <f t="shared" si="966"/>
        <v/>
      </c>
      <c r="P8866">
        <f>IF(ISERROR(VLOOKUP(G8866,Genes!$A$2:$A$749,1,0)),0,1)</f>
        <v>1</v>
      </c>
      <c r="Q8866">
        <f t="shared" si="967"/>
        <v>0</v>
      </c>
      <c r="R8866">
        <f t="shared" si="968"/>
        <v>1</v>
      </c>
      <c r="S8866">
        <f t="shared" si="969"/>
        <v>54</v>
      </c>
      <c r="T8866">
        <f t="shared" si="970"/>
        <v>56</v>
      </c>
      <c r="U8866">
        <f t="shared" si="971"/>
        <v>0</v>
      </c>
      <c r="V8866" t="str">
        <f t="shared" si="972"/>
        <v/>
      </c>
    </row>
    <row r="8867" spans="1:22" x14ac:dyDescent="0.2">
      <c r="A8867" t="s">
        <v>24536</v>
      </c>
      <c r="B8867" t="s">
        <v>126</v>
      </c>
      <c r="C8867">
        <v>29685987</v>
      </c>
      <c r="D8867">
        <v>29686033</v>
      </c>
      <c r="E8867">
        <v>47</v>
      </c>
      <c r="F8867" t="s">
        <v>66</v>
      </c>
      <c r="G8867" t="s">
        <v>3155</v>
      </c>
      <c r="H8867" t="s">
        <v>24537</v>
      </c>
      <c r="I8867">
        <v>2</v>
      </c>
      <c r="J8867">
        <v>2</v>
      </c>
      <c r="K8867">
        <v>0</v>
      </c>
      <c r="L8867">
        <v>0</v>
      </c>
      <c r="M8867">
        <v>0</v>
      </c>
      <c r="N8867">
        <v>0</v>
      </c>
      <c r="O8867" t="str">
        <f t="shared" si="966"/>
        <v/>
      </c>
      <c r="P8867">
        <f>IF(ISERROR(VLOOKUP(G8867,Genes!$A$2:$A$749,1,0)),0,1)</f>
        <v>1</v>
      </c>
      <c r="Q8867">
        <f t="shared" si="967"/>
        <v>0</v>
      </c>
      <c r="R8867">
        <f t="shared" si="968"/>
        <v>1</v>
      </c>
      <c r="S8867">
        <f t="shared" si="969"/>
        <v>55</v>
      </c>
      <c r="T8867">
        <f t="shared" si="970"/>
        <v>57</v>
      </c>
      <c r="U8867">
        <f t="shared" si="971"/>
        <v>0</v>
      </c>
      <c r="V8867" t="str">
        <f t="shared" si="972"/>
        <v/>
      </c>
    </row>
    <row r="8868" spans="1:22" x14ac:dyDescent="0.2">
      <c r="A8868" t="s">
        <v>24538</v>
      </c>
      <c r="B8868" t="s">
        <v>126</v>
      </c>
      <c r="C8868">
        <v>29687505</v>
      </c>
      <c r="D8868">
        <v>29687721</v>
      </c>
      <c r="E8868">
        <v>217</v>
      </c>
      <c r="F8868" t="s">
        <v>66</v>
      </c>
      <c r="G8868" t="s">
        <v>3155</v>
      </c>
      <c r="H8868" t="s">
        <v>24539</v>
      </c>
      <c r="I8868">
        <v>3</v>
      </c>
      <c r="J8868">
        <v>1</v>
      </c>
      <c r="K8868">
        <v>2</v>
      </c>
      <c r="L8868">
        <v>0</v>
      </c>
      <c r="M8868">
        <v>0</v>
      </c>
      <c r="N8868">
        <v>0</v>
      </c>
      <c r="O8868" t="str">
        <f t="shared" si="966"/>
        <v/>
      </c>
      <c r="P8868">
        <f>IF(ISERROR(VLOOKUP(G8868,Genes!$A$2:$A$749,1,0)),0,1)</f>
        <v>1</v>
      </c>
      <c r="Q8868">
        <f t="shared" si="967"/>
        <v>0</v>
      </c>
      <c r="R8868">
        <f t="shared" si="968"/>
        <v>1</v>
      </c>
      <c r="S8868">
        <f t="shared" si="969"/>
        <v>56</v>
      </c>
      <c r="T8868">
        <f t="shared" si="970"/>
        <v>58</v>
      </c>
      <c r="U8868">
        <f t="shared" si="971"/>
        <v>0</v>
      </c>
      <c r="V8868" t="str">
        <f t="shared" si="972"/>
        <v/>
      </c>
    </row>
    <row r="8869" spans="1:22" x14ac:dyDescent="0.2">
      <c r="A8869" t="s">
        <v>24540</v>
      </c>
      <c r="B8869" t="s">
        <v>126</v>
      </c>
      <c r="C8869">
        <v>29689306</v>
      </c>
      <c r="D8869">
        <v>29689370</v>
      </c>
      <c r="E8869">
        <v>65</v>
      </c>
      <c r="F8869" t="s">
        <v>66</v>
      </c>
      <c r="G8869" t="s">
        <v>3155</v>
      </c>
      <c r="H8869" t="s">
        <v>24541</v>
      </c>
      <c r="I8869">
        <v>0</v>
      </c>
      <c r="J8869">
        <v>0</v>
      </c>
      <c r="K8869">
        <v>0</v>
      </c>
      <c r="L8869">
        <v>0</v>
      </c>
      <c r="M8869">
        <v>0</v>
      </c>
      <c r="N8869">
        <v>0</v>
      </c>
      <c r="O8869" t="str">
        <f t="shared" si="966"/>
        <v/>
      </c>
      <c r="P8869">
        <f>IF(ISERROR(VLOOKUP(G8869,Genes!$A$2:$A$749,1,0)),0,1)</f>
        <v>1</v>
      </c>
      <c r="Q8869">
        <f t="shared" si="967"/>
        <v>0</v>
      </c>
      <c r="R8869">
        <f t="shared" si="968"/>
        <v>0</v>
      </c>
      <c r="S8869">
        <f t="shared" si="969"/>
        <v>56</v>
      </c>
      <c r="T8869">
        <f t="shared" si="970"/>
        <v>59</v>
      </c>
      <c r="U8869">
        <f t="shared" si="971"/>
        <v>0</v>
      </c>
      <c r="V8869" t="str">
        <f t="shared" si="972"/>
        <v/>
      </c>
    </row>
    <row r="8870" spans="1:22" x14ac:dyDescent="0.2">
      <c r="A8870" t="s">
        <v>24542</v>
      </c>
      <c r="B8870" t="s">
        <v>126</v>
      </c>
      <c r="C8870">
        <v>29694243</v>
      </c>
      <c r="D8870">
        <v>29694296</v>
      </c>
      <c r="E8870">
        <v>54</v>
      </c>
      <c r="F8870" t="s">
        <v>66</v>
      </c>
      <c r="G8870" t="s">
        <v>3155</v>
      </c>
      <c r="H8870" t="s">
        <v>24543</v>
      </c>
      <c r="I8870">
        <v>2</v>
      </c>
      <c r="J8870">
        <v>2</v>
      </c>
      <c r="K8870">
        <v>0</v>
      </c>
      <c r="L8870">
        <v>0</v>
      </c>
      <c r="M8870">
        <v>0</v>
      </c>
      <c r="N8870">
        <v>0</v>
      </c>
      <c r="O8870" t="str">
        <f t="shared" si="966"/>
        <v/>
      </c>
      <c r="P8870">
        <f>IF(ISERROR(VLOOKUP(G8870,Genes!$A$2:$A$749,1,0)),0,1)</f>
        <v>1</v>
      </c>
      <c r="Q8870">
        <f t="shared" si="967"/>
        <v>0</v>
      </c>
      <c r="R8870">
        <f t="shared" si="968"/>
        <v>1</v>
      </c>
      <c r="S8870">
        <f t="shared" si="969"/>
        <v>57</v>
      </c>
      <c r="T8870">
        <f t="shared" si="970"/>
        <v>60</v>
      </c>
      <c r="U8870">
        <f t="shared" si="971"/>
        <v>0</v>
      </c>
      <c r="V8870" t="str">
        <f t="shared" si="972"/>
        <v/>
      </c>
    </row>
    <row r="8871" spans="1:22" x14ac:dyDescent="0.2">
      <c r="A8871" t="s">
        <v>24544</v>
      </c>
      <c r="B8871" t="s">
        <v>126</v>
      </c>
      <c r="C8871">
        <v>29701031</v>
      </c>
      <c r="D8871">
        <v>29701173</v>
      </c>
      <c r="E8871">
        <v>143</v>
      </c>
      <c r="F8871" t="s">
        <v>66</v>
      </c>
      <c r="G8871" t="s">
        <v>3155</v>
      </c>
      <c r="H8871" t="s">
        <v>24545</v>
      </c>
      <c r="I8871">
        <v>3</v>
      </c>
      <c r="J8871">
        <v>1</v>
      </c>
      <c r="K8871">
        <v>2</v>
      </c>
      <c r="L8871">
        <v>0</v>
      </c>
      <c r="M8871">
        <v>0</v>
      </c>
      <c r="N8871">
        <v>0</v>
      </c>
      <c r="O8871" t="str">
        <f t="shared" si="966"/>
        <v/>
      </c>
      <c r="P8871">
        <f>IF(ISERROR(VLOOKUP(G8871,Genes!$A$2:$A$749,1,0)),0,1)</f>
        <v>1</v>
      </c>
      <c r="Q8871">
        <f t="shared" si="967"/>
        <v>0</v>
      </c>
      <c r="R8871">
        <f t="shared" si="968"/>
        <v>1</v>
      </c>
      <c r="S8871">
        <f t="shared" si="969"/>
        <v>58</v>
      </c>
      <c r="T8871">
        <f t="shared" si="970"/>
        <v>61</v>
      </c>
      <c r="U8871">
        <f t="shared" si="971"/>
        <v>0</v>
      </c>
      <c r="V8871" t="str">
        <f t="shared" si="972"/>
        <v/>
      </c>
    </row>
    <row r="8872" spans="1:22" x14ac:dyDescent="0.2">
      <c r="A8872" t="s">
        <v>24546</v>
      </c>
      <c r="B8872" t="s">
        <v>126</v>
      </c>
      <c r="C8872">
        <v>29508728</v>
      </c>
      <c r="D8872">
        <v>29508803</v>
      </c>
      <c r="E8872">
        <v>76</v>
      </c>
      <c r="F8872" t="s">
        <v>66</v>
      </c>
      <c r="G8872" t="s">
        <v>3155</v>
      </c>
      <c r="H8872" t="s">
        <v>24547</v>
      </c>
      <c r="I8872">
        <v>2</v>
      </c>
      <c r="J8872">
        <v>0</v>
      </c>
      <c r="K8872">
        <v>2</v>
      </c>
      <c r="L8872">
        <v>0</v>
      </c>
      <c r="M8872">
        <v>0</v>
      </c>
      <c r="N8872">
        <v>0</v>
      </c>
      <c r="O8872" t="str">
        <f t="shared" si="966"/>
        <v/>
      </c>
      <c r="P8872">
        <f>IF(ISERROR(VLOOKUP(G8872,Genes!$A$2:$A$749,1,0)),0,1)</f>
        <v>1</v>
      </c>
      <c r="Q8872">
        <f t="shared" si="967"/>
        <v>0</v>
      </c>
      <c r="R8872">
        <f t="shared" si="968"/>
        <v>1</v>
      </c>
      <c r="S8872">
        <f t="shared" si="969"/>
        <v>59</v>
      </c>
      <c r="T8872">
        <f t="shared" si="970"/>
        <v>62</v>
      </c>
      <c r="U8872">
        <f t="shared" si="971"/>
        <v>0</v>
      </c>
      <c r="V8872" t="str">
        <f t="shared" si="972"/>
        <v/>
      </c>
    </row>
    <row r="8873" spans="1:22" x14ac:dyDescent="0.2">
      <c r="A8873" t="s">
        <v>24548</v>
      </c>
      <c r="B8873" t="s">
        <v>126</v>
      </c>
      <c r="C8873">
        <v>29509526</v>
      </c>
      <c r="D8873">
        <v>29509683</v>
      </c>
      <c r="E8873">
        <v>158</v>
      </c>
      <c r="F8873" t="s">
        <v>66</v>
      </c>
      <c r="G8873" t="s">
        <v>3155</v>
      </c>
      <c r="H8873" t="s">
        <v>24549</v>
      </c>
      <c r="I8873">
        <v>3</v>
      </c>
      <c r="J8873">
        <v>1</v>
      </c>
      <c r="K8873">
        <v>2</v>
      </c>
      <c r="L8873">
        <v>0</v>
      </c>
      <c r="M8873">
        <v>0</v>
      </c>
      <c r="N8873">
        <v>0</v>
      </c>
      <c r="O8873" t="str">
        <f t="shared" si="966"/>
        <v/>
      </c>
      <c r="P8873">
        <f>IF(ISERROR(VLOOKUP(G8873,Genes!$A$2:$A$749,1,0)),0,1)</f>
        <v>1</v>
      </c>
      <c r="Q8873">
        <f t="shared" si="967"/>
        <v>0</v>
      </c>
      <c r="R8873">
        <f t="shared" si="968"/>
        <v>1</v>
      </c>
      <c r="S8873">
        <f t="shared" si="969"/>
        <v>60</v>
      </c>
      <c r="T8873">
        <f t="shared" si="970"/>
        <v>63</v>
      </c>
      <c r="U8873">
        <f t="shared" si="971"/>
        <v>0</v>
      </c>
      <c r="V8873" t="str">
        <f t="shared" si="972"/>
        <v/>
      </c>
    </row>
    <row r="8874" spans="1:22" x14ac:dyDescent="0.2">
      <c r="A8874" t="s">
        <v>24550</v>
      </c>
      <c r="B8874" t="s">
        <v>126</v>
      </c>
      <c r="C8874">
        <v>29527440</v>
      </c>
      <c r="D8874">
        <v>29527613</v>
      </c>
      <c r="E8874">
        <v>174</v>
      </c>
      <c r="F8874" t="s">
        <v>66</v>
      </c>
      <c r="G8874" t="s">
        <v>3155</v>
      </c>
      <c r="H8874" t="s">
        <v>24551</v>
      </c>
      <c r="I8874">
        <v>3</v>
      </c>
      <c r="J8874">
        <v>1</v>
      </c>
      <c r="K8874">
        <v>2</v>
      </c>
      <c r="L8874">
        <v>0</v>
      </c>
      <c r="M8874">
        <v>0</v>
      </c>
      <c r="N8874">
        <v>0</v>
      </c>
      <c r="O8874" t="str">
        <f t="shared" si="966"/>
        <v>NF1</v>
      </c>
      <c r="P8874">
        <f>IF(ISERROR(VLOOKUP(G8874,Genes!$A$2:$A$749,1,0)),0,1)</f>
        <v>1</v>
      </c>
      <c r="Q8874">
        <f t="shared" si="967"/>
        <v>0</v>
      </c>
      <c r="R8874">
        <f t="shared" si="968"/>
        <v>1</v>
      </c>
      <c r="S8874">
        <f t="shared" si="969"/>
        <v>61</v>
      </c>
      <c r="T8874">
        <f t="shared" si="970"/>
        <v>64</v>
      </c>
      <c r="U8874">
        <f t="shared" si="971"/>
        <v>1</v>
      </c>
      <c r="V8874">
        <f t="shared" si="972"/>
        <v>0.953125</v>
      </c>
    </row>
    <row r="8875" spans="1:22" x14ac:dyDescent="0.2">
      <c r="A8875" t="s">
        <v>24552</v>
      </c>
      <c r="B8875" t="s">
        <v>631</v>
      </c>
      <c r="C8875">
        <v>77156225</v>
      </c>
      <c r="D8875">
        <v>77156351</v>
      </c>
      <c r="E8875">
        <v>127</v>
      </c>
      <c r="F8875" t="s">
        <v>66</v>
      </c>
      <c r="G8875" t="s">
        <v>3162</v>
      </c>
      <c r="H8875" t="s">
        <v>24553</v>
      </c>
      <c r="I8875">
        <v>0</v>
      </c>
      <c r="J8875">
        <v>0</v>
      </c>
      <c r="K8875">
        <v>0</v>
      </c>
      <c r="L8875">
        <v>0</v>
      </c>
      <c r="M8875">
        <v>0</v>
      </c>
      <c r="N8875">
        <v>0</v>
      </c>
      <c r="O8875" t="str">
        <f t="shared" si="966"/>
        <v/>
      </c>
      <c r="P8875">
        <f>IF(ISERROR(VLOOKUP(G8875,Genes!$A$2:$A$749,1,0)),0,1)</f>
        <v>1</v>
      </c>
      <c r="Q8875">
        <f t="shared" si="967"/>
        <v>1</v>
      </c>
      <c r="R8875">
        <f t="shared" si="968"/>
        <v>0</v>
      </c>
      <c r="S8875">
        <f t="shared" si="969"/>
        <v>0</v>
      </c>
      <c r="T8875">
        <f t="shared" si="970"/>
        <v>1</v>
      </c>
      <c r="U8875">
        <f t="shared" si="971"/>
        <v>0</v>
      </c>
      <c r="V8875" t="str">
        <f t="shared" si="972"/>
        <v/>
      </c>
    </row>
    <row r="8876" spans="1:22" x14ac:dyDescent="0.2">
      <c r="A8876" t="s">
        <v>24554</v>
      </c>
      <c r="B8876" t="s">
        <v>631</v>
      </c>
      <c r="C8876">
        <v>77227450</v>
      </c>
      <c r="D8876">
        <v>77227466</v>
      </c>
      <c r="E8876">
        <v>17</v>
      </c>
      <c r="F8876" t="s">
        <v>66</v>
      </c>
      <c r="G8876" t="s">
        <v>3162</v>
      </c>
      <c r="H8876" t="s">
        <v>24555</v>
      </c>
      <c r="I8876">
        <v>0</v>
      </c>
      <c r="J8876">
        <v>0</v>
      </c>
      <c r="K8876">
        <v>0</v>
      </c>
      <c r="L8876">
        <v>0</v>
      </c>
      <c r="M8876">
        <v>0</v>
      </c>
      <c r="N8876">
        <v>0</v>
      </c>
      <c r="O8876" t="str">
        <f t="shared" si="966"/>
        <v/>
      </c>
      <c r="P8876">
        <f>IF(ISERROR(VLOOKUP(G8876,Genes!$A$2:$A$749,1,0)),0,1)</f>
        <v>1</v>
      </c>
      <c r="Q8876">
        <f t="shared" si="967"/>
        <v>0</v>
      </c>
      <c r="R8876">
        <f t="shared" si="968"/>
        <v>0</v>
      </c>
      <c r="S8876">
        <f t="shared" si="969"/>
        <v>0</v>
      </c>
      <c r="T8876">
        <f t="shared" si="970"/>
        <v>2</v>
      </c>
      <c r="U8876">
        <f t="shared" si="971"/>
        <v>0</v>
      </c>
      <c r="V8876" t="str">
        <f t="shared" si="972"/>
        <v/>
      </c>
    </row>
    <row r="8877" spans="1:22" x14ac:dyDescent="0.2">
      <c r="A8877" t="s">
        <v>24556</v>
      </c>
      <c r="B8877" t="s">
        <v>631</v>
      </c>
      <c r="C8877">
        <v>77227450</v>
      </c>
      <c r="D8877">
        <v>77227582</v>
      </c>
      <c r="E8877">
        <v>133</v>
      </c>
      <c r="F8877" t="s">
        <v>66</v>
      </c>
      <c r="G8877" t="s">
        <v>3162</v>
      </c>
      <c r="H8877" t="s">
        <v>24557</v>
      </c>
      <c r="I8877">
        <v>0</v>
      </c>
      <c r="J8877">
        <v>0</v>
      </c>
      <c r="K8877">
        <v>0</v>
      </c>
      <c r="L8877">
        <v>0</v>
      </c>
      <c r="M8877">
        <v>0</v>
      </c>
      <c r="N8877">
        <v>0</v>
      </c>
      <c r="O8877" t="str">
        <f t="shared" si="966"/>
        <v/>
      </c>
      <c r="P8877">
        <f>IF(ISERROR(VLOOKUP(G8877,Genes!$A$2:$A$749,1,0)),0,1)</f>
        <v>1</v>
      </c>
      <c r="Q8877">
        <f t="shared" si="967"/>
        <v>0</v>
      </c>
      <c r="R8877">
        <f t="shared" si="968"/>
        <v>0</v>
      </c>
      <c r="S8877">
        <f t="shared" si="969"/>
        <v>0</v>
      </c>
      <c r="T8877">
        <f t="shared" si="970"/>
        <v>3</v>
      </c>
      <c r="U8877">
        <f t="shared" si="971"/>
        <v>0</v>
      </c>
      <c r="V8877" t="str">
        <f t="shared" si="972"/>
        <v/>
      </c>
    </row>
    <row r="8878" spans="1:22" x14ac:dyDescent="0.2">
      <c r="A8878" t="s">
        <v>24558</v>
      </c>
      <c r="B8878" t="s">
        <v>631</v>
      </c>
      <c r="C8878">
        <v>77227450</v>
      </c>
      <c r="D8878">
        <v>77227641</v>
      </c>
      <c r="E8878">
        <v>192</v>
      </c>
      <c r="F8878" t="s">
        <v>66</v>
      </c>
      <c r="G8878" t="s">
        <v>3162</v>
      </c>
      <c r="H8878" t="s">
        <v>24559</v>
      </c>
      <c r="I8878">
        <v>0</v>
      </c>
      <c r="J8878">
        <v>0</v>
      </c>
      <c r="K8878">
        <v>0</v>
      </c>
      <c r="L8878">
        <v>0</v>
      </c>
      <c r="M8878">
        <v>0</v>
      </c>
      <c r="N8878">
        <v>0</v>
      </c>
      <c r="O8878" t="str">
        <f t="shared" si="966"/>
        <v/>
      </c>
      <c r="P8878">
        <f>IF(ISERROR(VLOOKUP(G8878,Genes!$A$2:$A$749,1,0)),0,1)</f>
        <v>1</v>
      </c>
      <c r="Q8878">
        <f t="shared" si="967"/>
        <v>0</v>
      </c>
      <c r="R8878">
        <f t="shared" si="968"/>
        <v>0</v>
      </c>
      <c r="S8878">
        <f t="shared" si="969"/>
        <v>0</v>
      </c>
      <c r="T8878">
        <f t="shared" si="970"/>
        <v>4</v>
      </c>
      <c r="U8878">
        <f t="shared" si="971"/>
        <v>0</v>
      </c>
      <c r="V8878" t="str">
        <f t="shared" si="972"/>
        <v/>
      </c>
    </row>
    <row r="8879" spans="1:22" x14ac:dyDescent="0.2">
      <c r="A8879" t="s">
        <v>24560</v>
      </c>
      <c r="B8879" t="s">
        <v>631</v>
      </c>
      <c r="C8879">
        <v>77246248</v>
      </c>
      <c r="D8879">
        <v>77246630</v>
      </c>
      <c r="E8879">
        <v>383</v>
      </c>
      <c r="F8879" t="s">
        <v>66</v>
      </c>
      <c r="G8879" t="s">
        <v>3162</v>
      </c>
      <c r="H8879" t="s">
        <v>24561</v>
      </c>
      <c r="I8879">
        <v>0</v>
      </c>
      <c r="J8879">
        <v>0</v>
      </c>
      <c r="K8879">
        <v>0</v>
      </c>
      <c r="L8879">
        <v>0</v>
      </c>
      <c r="M8879">
        <v>0</v>
      </c>
      <c r="N8879">
        <v>0</v>
      </c>
      <c r="O8879" t="str">
        <f t="shared" si="966"/>
        <v/>
      </c>
      <c r="P8879">
        <f>IF(ISERROR(VLOOKUP(G8879,Genes!$A$2:$A$749,1,0)),0,1)</f>
        <v>1</v>
      </c>
      <c r="Q8879">
        <f t="shared" si="967"/>
        <v>0</v>
      </c>
      <c r="R8879">
        <f t="shared" si="968"/>
        <v>0</v>
      </c>
      <c r="S8879">
        <f t="shared" si="969"/>
        <v>0</v>
      </c>
      <c r="T8879">
        <f t="shared" si="970"/>
        <v>5</v>
      </c>
      <c r="U8879">
        <f t="shared" si="971"/>
        <v>0</v>
      </c>
      <c r="V8879" t="str">
        <f t="shared" si="972"/>
        <v/>
      </c>
    </row>
    <row r="8880" spans="1:22" x14ac:dyDescent="0.2">
      <c r="A8880" t="s">
        <v>24562</v>
      </c>
      <c r="B8880" t="s">
        <v>631</v>
      </c>
      <c r="C8880">
        <v>77246248</v>
      </c>
      <c r="D8880">
        <v>77246937</v>
      </c>
      <c r="E8880">
        <v>690</v>
      </c>
      <c r="F8880" t="s">
        <v>66</v>
      </c>
      <c r="G8880" t="s">
        <v>3162</v>
      </c>
      <c r="H8880" t="s">
        <v>24563</v>
      </c>
      <c r="I8880">
        <v>0</v>
      </c>
      <c r="J8880">
        <v>0</v>
      </c>
      <c r="K8880">
        <v>0</v>
      </c>
      <c r="L8880">
        <v>0</v>
      </c>
      <c r="M8880">
        <v>0</v>
      </c>
      <c r="N8880">
        <v>0</v>
      </c>
      <c r="O8880" t="str">
        <f t="shared" si="966"/>
        <v/>
      </c>
      <c r="P8880">
        <f>IF(ISERROR(VLOOKUP(G8880,Genes!$A$2:$A$749,1,0)),0,1)</f>
        <v>1</v>
      </c>
      <c r="Q8880">
        <f t="shared" si="967"/>
        <v>0</v>
      </c>
      <c r="R8880">
        <f t="shared" si="968"/>
        <v>0</v>
      </c>
      <c r="S8880">
        <f t="shared" si="969"/>
        <v>0</v>
      </c>
      <c r="T8880">
        <f t="shared" si="970"/>
        <v>6</v>
      </c>
      <c r="U8880">
        <f t="shared" si="971"/>
        <v>0</v>
      </c>
      <c r="V8880" t="str">
        <f t="shared" si="972"/>
        <v/>
      </c>
    </row>
    <row r="8881" spans="1:22" x14ac:dyDescent="0.2">
      <c r="A8881" t="s">
        <v>24564</v>
      </c>
      <c r="B8881" t="s">
        <v>631</v>
      </c>
      <c r="C8881">
        <v>77287528</v>
      </c>
      <c r="D8881">
        <v>77287530</v>
      </c>
      <c r="E8881">
        <v>3</v>
      </c>
      <c r="F8881" t="s">
        <v>66</v>
      </c>
      <c r="G8881" t="s">
        <v>3162</v>
      </c>
      <c r="H8881" t="s">
        <v>24565</v>
      </c>
      <c r="I8881">
        <v>0</v>
      </c>
      <c r="J8881">
        <v>0</v>
      </c>
      <c r="K8881">
        <v>0</v>
      </c>
      <c r="L8881">
        <v>0</v>
      </c>
      <c r="M8881">
        <v>0</v>
      </c>
      <c r="N8881">
        <v>0</v>
      </c>
      <c r="O8881" t="str">
        <f t="shared" si="966"/>
        <v/>
      </c>
      <c r="P8881">
        <f>IF(ISERROR(VLOOKUP(G8881,Genes!$A$2:$A$749,1,0)),0,1)</f>
        <v>1</v>
      </c>
      <c r="Q8881">
        <f t="shared" si="967"/>
        <v>0</v>
      </c>
      <c r="R8881">
        <f t="shared" si="968"/>
        <v>0</v>
      </c>
      <c r="S8881">
        <f t="shared" si="969"/>
        <v>0</v>
      </c>
      <c r="T8881">
        <f t="shared" si="970"/>
        <v>7</v>
      </c>
      <c r="U8881">
        <f t="shared" si="971"/>
        <v>0</v>
      </c>
      <c r="V8881" t="str">
        <f t="shared" si="972"/>
        <v/>
      </c>
    </row>
    <row r="8882" spans="1:22" x14ac:dyDescent="0.2">
      <c r="A8882" t="s">
        <v>24566</v>
      </c>
      <c r="B8882" t="s">
        <v>631</v>
      </c>
      <c r="C8882">
        <v>77287528</v>
      </c>
      <c r="D8882">
        <v>77287577</v>
      </c>
      <c r="E8882">
        <v>50</v>
      </c>
      <c r="F8882" t="s">
        <v>66</v>
      </c>
      <c r="G8882" t="s">
        <v>3162</v>
      </c>
      <c r="H8882" t="s">
        <v>24567</v>
      </c>
      <c r="I8882">
        <v>0</v>
      </c>
      <c r="J8882">
        <v>0</v>
      </c>
      <c r="K8882">
        <v>0</v>
      </c>
      <c r="L8882">
        <v>0</v>
      </c>
      <c r="M8882">
        <v>0</v>
      </c>
      <c r="N8882">
        <v>0</v>
      </c>
      <c r="O8882" t="str">
        <f t="shared" si="966"/>
        <v/>
      </c>
      <c r="P8882">
        <f>IF(ISERROR(VLOOKUP(G8882,Genes!$A$2:$A$749,1,0)),0,1)</f>
        <v>1</v>
      </c>
      <c r="Q8882">
        <f t="shared" si="967"/>
        <v>0</v>
      </c>
      <c r="R8882">
        <f t="shared" si="968"/>
        <v>0</v>
      </c>
      <c r="S8882">
        <f t="shared" si="969"/>
        <v>0</v>
      </c>
      <c r="T8882">
        <f t="shared" si="970"/>
        <v>8</v>
      </c>
      <c r="U8882">
        <f t="shared" si="971"/>
        <v>0</v>
      </c>
      <c r="V8882" t="str">
        <f t="shared" si="972"/>
        <v/>
      </c>
    </row>
    <row r="8883" spans="1:22" x14ac:dyDescent="0.2">
      <c r="A8883" t="s">
        <v>24568</v>
      </c>
      <c r="B8883" t="s">
        <v>631</v>
      </c>
      <c r="C8883">
        <v>77160392</v>
      </c>
      <c r="D8883">
        <v>77160479</v>
      </c>
      <c r="E8883">
        <v>88</v>
      </c>
      <c r="F8883" t="s">
        <v>66</v>
      </c>
      <c r="G8883" t="s">
        <v>3162</v>
      </c>
      <c r="H8883" t="s">
        <v>24569</v>
      </c>
      <c r="I8883">
        <v>0</v>
      </c>
      <c r="J8883">
        <v>0</v>
      </c>
      <c r="K8883">
        <v>0</v>
      </c>
      <c r="L8883">
        <v>0</v>
      </c>
      <c r="M8883">
        <v>0</v>
      </c>
      <c r="N8883">
        <v>0</v>
      </c>
      <c r="O8883" t="str">
        <f t="shared" si="966"/>
        <v/>
      </c>
      <c r="P8883">
        <f>IF(ISERROR(VLOOKUP(G8883,Genes!$A$2:$A$749,1,0)),0,1)</f>
        <v>1</v>
      </c>
      <c r="Q8883">
        <f t="shared" si="967"/>
        <v>0</v>
      </c>
      <c r="R8883">
        <f t="shared" si="968"/>
        <v>0</v>
      </c>
      <c r="S8883">
        <f t="shared" si="969"/>
        <v>0</v>
      </c>
      <c r="T8883">
        <f t="shared" si="970"/>
        <v>9</v>
      </c>
      <c r="U8883">
        <f t="shared" si="971"/>
        <v>0</v>
      </c>
      <c r="V8883" t="str">
        <f t="shared" si="972"/>
        <v/>
      </c>
    </row>
    <row r="8884" spans="1:22" x14ac:dyDescent="0.2">
      <c r="A8884" t="s">
        <v>24570</v>
      </c>
      <c r="B8884" t="s">
        <v>631</v>
      </c>
      <c r="C8884">
        <v>77170403</v>
      </c>
      <c r="D8884">
        <v>77171501</v>
      </c>
      <c r="E8884">
        <v>1099</v>
      </c>
      <c r="F8884" t="s">
        <v>66</v>
      </c>
      <c r="G8884" t="s">
        <v>3162</v>
      </c>
      <c r="H8884" t="s">
        <v>24571</v>
      </c>
      <c r="I8884">
        <v>0</v>
      </c>
      <c r="J8884">
        <v>0</v>
      </c>
      <c r="K8884">
        <v>0</v>
      </c>
      <c r="L8884">
        <v>0</v>
      </c>
      <c r="M8884">
        <v>0</v>
      </c>
      <c r="N8884">
        <v>0</v>
      </c>
      <c r="O8884" t="str">
        <f t="shared" si="966"/>
        <v/>
      </c>
      <c r="P8884">
        <f>IF(ISERROR(VLOOKUP(G8884,Genes!$A$2:$A$749,1,0)),0,1)</f>
        <v>1</v>
      </c>
      <c r="Q8884">
        <f t="shared" si="967"/>
        <v>0</v>
      </c>
      <c r="R8884">
        <f t="shared" si="968"/>
        <v>0</v>
      </c>
      <c r="S8884">
        <f t="shared" si="969"/>
        <v>0</v>
      </c>
      <c r="T8884">
        <f t="shared" si="970"/>
        <v>10</v>
      </c>
      <c r="U8884">
        <f t="shared" si="971"/>
        <v>0</v>
      </c>
      <c r="V8884" t="str">
        <f t="shared" si="972"/>
        <v/>
      </c>
    </row>
    <row r="8885" spans="1:22" x14ac:dyDescent="0.2">
      <c r="A8885" t="s">
        <v>24572</v>
      </c>
      <c r="B8885" t="s">
        <v>631</v>
      </c>
      <c r="C8885">
        <v>77193579</v>
      </c>
      <c r="D8885">
        <v>77193738</v>
      </c>
      <c r="E8885">
        <v>160</v>
      </c>
      <c r="F8885" t="s">
        <v>66</v>
      </c>
      <c r="G8885" t="s">
        <v>3162</v>
      </c>
      <c r="H8885" t="s">
        <v>24573</v>
      </c>
      <c r="I8885">
        <v>0</v>
      </c>
      <c r="J8885">
        <v>0</v>
      </c>
      <c r="K8885">
        <v>0</v>
      </c>
      <c r="L8885">
        <v>0</v>
      </c>
      <c r="M8885">
        <v>0</v>
      </c>
      <c r="N8885">
        <v>0</v>
      </c>
      <c r="O8885" t="str">
        <f t="shared" si="966"/>
        <v/>
      </c>
      <c r="P8885">
        <f>IF(ISERROR(VLOOKUP(G8885,Genes!$A$2:$A$749,1,0)),0,1)</f>
        <v>1</v>
      </c>
      <c r="Q8885">
        <f t="shared" si="967"/>
        <v>0</v>
      </c>
      <c r="R8885">
        <f t="shared" si="968"/>
        <v>0</v>
      </c>
      <c r="S8885">
        <f t="shared" si="969"/>
        <v>0</v>
      </c>
      <c r="T8885">
        <f t="shared" si="970"/>
        <v>11</v>
      </c>
      <c r="U8885">
        <f t="shared" si="971"/>
        <v>0</v>
      </c>
      <c r="V8885" t="str">
        <f t="shared" si="972"/>
        <v/>
      </c>
    </row>
    <row r="8886" spans="1:22" x14ac:dyDescent="0.2">
      <c r="A8886" t="s">
        <v>24574</v>
      </c>
      <c r="B8886" t="s">
        <v>631</v>
      </c>
      <c r="C8886">
        <v>77208782</v>
      </c>
      <c r="D8886">
        <v>77208984</v>
      </c>
      <c r="E8886">
        <v>203</v>
      </c>
      <c r="F8886" t="s">
        <v>66</v>
      </c>
      <c r="G8886" t="s">
        <v>3162</v>
      </c>
      <c r="H8886" t="s">
        <v>24575</v>
      </c>
      <c r="I8886">
        <v>0</v>
      </c>
      <c r="J8886">
        <v>0</v>
      </c>
      <c r="K8886">
        <v>0</v>
      </c>
      <c r="L8886">
        <v>0</v>
      </c>
      <c r="M8886">
        <v>0</v>
      </c>
      <c r="N8886">
        <v>0</v>
      </c>
      <c r="O8886" t="str">
        <f t="shared" si="966"/>
        <v/>
      </c>
      <c r="P8886">
        <f>IF(ISERROR(VLOOKUP(G8886,Genes!$A$2:$A$749,1,0)),0,1)</f>
        <v>1</v>
      </c>
      <c r="Q8886">
        <f t="shared" si="967"/>
        <v>0</v>
      </c>
      <c r="R8886">
        <f t="shared" si="968"/>
        <v>0</v>
      </c>
      <c r="S8886">
        <f t="shared" si="969"/>
        <v>0</v>
      </c>
      <c r="T8886">
        <f t="shared" si="970"/>
        <v>12</v>
      </c>
      <c r="U8886">
        <f t="shared" si="971"/>
        <v>0</v>
      </c>
      <c r="V8886" t="str">
        <f t="shared" si="972"/>
        <v/>
      </c>
    </row>
    <row r="8887" spans="1:22" x14ac:dyDescent="0.2">
      <c r="A8887" t="s">
        <v>24576</v>
      </c>
      <c r="B8887" t="s">
        <v>631</v>
      </c>
      <c r="C8887">
        <v>77208812</v>
      </c>
      <c r="D8887">
        <v>77208984</v>
      </c>
      <c r="E8887">
        <v>173</v>
      </c>
      <c r="F8887" t="s">
        <v>66</v>
      </c>
      <c r="G8887" t="s">
        <v>3162</v>
      </c>
      <c r="H8887" t="s">
        <v>24577</v>
      </c>
      <c r="I8887">
        <v>0</v>
      </c>
      <c r="J8887">
        <v>0</v>
      </c>
      <c r="K8887">
        <v>0</v>
      </c>
      <c r="L8887">
        <v>0</v>
      </c>
      <c r="M8887">
        <v>0</v>
      </c>
      <c r="N8887">
        <v>0</v>
      </c>
      <c r="O8887" t="str">
        <f t="shared" si="966"/>
        <v/>
      </c>
      <c r="P8887">
        <f>IF(ISERROR(VLOOKUP(G8887,Genes!$A$2:$A$749,1,0)),0,1)</f>
        <v>1</v>
      </c>
      <c r="Q8887">
        <f t="shared" si="967"/>
        <v>0</v>
      </c>
      <c r="R8887">
        <f t="shared" si="968"/>
        <v>0</v>
      </c>
      <c r="S8887">
        <f t="shared" si="969"/>
        <v>0</v>
      </c>
      <c r="T8887">
        <f t="shared" si="970"/>
        <v>13</v>
      </c>
      <c r="U8887">
        <f t="shared" si="971"/>
        <v>0</v>
      </c>
      <c r="V8887" t="str">
        <f t="shared" si="972"/>
        <v/>
      </c>
    </row>
    <row r="8888" spans="1:22" x14ac:dyDescent="0.2">
      <c r="A8888" t="s">
        <v>24578</v>
      </c>
      <c r="B8888" t="s">
        <v>631</v>
      </c>
      <c r="C8888">
        <v>77210954</v>
      </c>
      <c r="D8888">
        <v>77211126</v>
      </c>
      <c r="E8888">
        <v>173</v>
      </c>
      <c r="F8888" t="s">
        <v>66</v>
      </c>
      <c r="G8888" t="s">
        <v>3162</v>
      </c>
      <c r="H8888" t="s">
        <v>24579</v>
      </c>
      <c r="I8888">
        <v>0</v>
      </c>
      <c r="J8888">
        <v>0</v>
      </c>
      <c r="K8888">
        <v>0</v>
      </c>
      <c r="L8888">
        <v>0</v>
      </c>
      <c r="M8888">
        <v>0</v>
      </c>
      <c r="N8888">
        <v>0</v>
      </c>
      <c r="O8888" t="str">
        <f t="shared" si="966"/>
        <v/>
      </c>
      <c r="P8888">
        <f>IF(ISERROR(VLOOKUP(G8888,Genes!$A$2:$A$749,1,0)),0,1)</f>
        <v>1</v>
      </c>
      <c r="Q8888">
        <f t="shared" si="967"/>
        <v>0</v>
      </c>
      <c r="R8888">
        <f t="shared" si="968"/>
        <v>0</v>
      </c>
      <c r="S8888">
        <f t="shared" si="969"/>
        <v>0</v>
      </c>
      <c r="T8888">
        <f t="shared" si="970"/>
        <v>14</v>
      </c>
      <c r="U8888">
        <f t="shared" si="971"/>
        <v>0</v>
      </c>
      <c r="V8888" t="str">
        <f t="shared" si="972"/>
        <v/>
      </c>
    </row>
    <row r="8889" spans="1:22" x14ac:dyDescent="0.2">
      <c r="A8889" t="s">
        <v>24580</v>
      </c>
      <c r="B8889" t="s">
        <v>631</v>
      </c>
      <c r="C8889">
        <v>77211676</v>
      </c>
      <c r="D8889">
        <v>77211816</v>
      </c>
      <c r="E8889">
        <v>141</v>
      </c>
      <c r="F8889" t="s">
        <v>66</v>
      </c>
      <c r="G8889" t="s">
        <v>3162</v>
      </c>
      <c r="H8889" t="s">
        <v>24581</v>
      </c>
      <c r="I8889">
        <v>0</v>
      </c>
      <c r="J8889">
        <v>0</v>
      </c>
      <c r="K8889">
        <v>0</v>
      </c>
      <c r="L8889">
        <v>0</v>
      </c>
      <c r="M8889">
        <v>0</v>
      </c>
      <c r="N8889">
        <v>0</v>
      </c>
      <c r="O8889" t="str">
        <f t="shared" si="966"/>
        <v/>
      </c>
      <c r="P8889">
        <f>IF(ISERROR(VLOOKUP(G8889,Genes!$A$2:$A$749,1,0)),0,1)</f>
        <v>1</v>
      </c>
      <c r="Q8889">
        <f t="shared" si="967"/>
        <v>0</v>
      </c>
      <c r="R8889">
        <f t="shared" si="968"/>
        <v>0</v>
      </c>
      <c r="S8889">
        <f t="shared" si="969"/>
        <v>0</v>
      </c>
      <c r="T8889">
        <f t="shared" si="970"/>
        <v>15</v>
      </c>
      <c r="U8889">
        <f t="shared" si="971"/>
        <v>0</v>
      </c>
      <c r="V8889" t="str">
        <f t="shared" si="972"/>
        <v/>
      </c>
    </row>
    <row r="8890" spans="1:22" x14ac:dyDescent="0.2">
      <c r="A8890" t="s">
        <v>24582</v>
      </c>
      <c r="B8890" t="s">
        <v>631</v>
      </c>
      <c r="C8890">
        <v>77221311</v>
      </c>
      <c r="D8890">
        <v>77221366</v>
      </c>
      <c r="E8890">
        <v>56</v>
      </c>
      <c r="F8890" t="s">
        <v>66</v>
      </c>
      <c r="G8890" t="s">
        <v>3162</v>
      </c>
      <c r="H8890" t="s">
        <v>24583</v>
      </c>
      <c r="I8890">
        <v>0</v>
      </c>
      <c r="J8890">
        <v>0</v>
      </c>
      <c r="K8890">
        <v>0</v>
      </c>
      <c r="L8890">
        <v>0</v>
      </c>
      <c r="M8890">
        <v>0</v>
      </c>
      <c r="N8890">
        <v>0</v>
      </c>
      <c r="O8890" t="str">
        <f t="shared" si="966"/>
        <v>NFATC1</v>
      </c>
      <c r="P8890">
        <f>IF(ISERROR(VLOOKUP(G8890,Genes!$A$2:$A$749,1,0)),0,1)</f>
        <v>1</v>
      </c>
      <c r="Q8890">
        <f t="shared" si="967"/>
        <v>0</v>
      </c>
      <c r="R8890">
        <f t="shared" si="968"/>
        <v>0</v>
      </c>
      <c r="S8890">
        <f t="shared" si="969"/>
        <v>0</v>
      </c>
      <c r="T8890">
        <f t="shared" si="970"/>
        <v>16</v>
      </c>
      <c r="U8890">
        <f t="shared" si="971"/>
        <v>1</v>
      </c>
      <c r="V8890">
        <f t="shared" si="972"/>
        <v>0</v>
      </c>
    </row>
    <row r="8891" spans="1:22" x14ac:dyDescent="0.2">
      <c r="A8891" t="s">
        <v>24584</v>
      </c>
      <c r="B8891" t="s">
        <v>183</v>
      </c>
      <c r="C8891">
        <v>61543298</v>
      </c>
      <c r="D8891">
        <v>61543300</v>
      </c>
      <c r="E8891">
        <v>3</v>
      </c>
      <c r="F8891" t="s">
        <v>66</v>
      </c>
      <c r="G8891" t="s">
        <v>3169</v>
      </c>
      <c r="H8891" t="s">
        <v>24585</v>
      </c>
      <c r="I8891">
        <v>0</v>
      </c>
      <c r="J8891">
        <v>0</v>
      </c>
      <c r="K8891">
        <v>0</v>
      </c>
      <c r="L8891">
        <v>0</v>
      </c>
      <c r="M8891">
        <v>0</v>
      </c>
      <c r="N8891">
        <v>0</v>
      </c>
      <c r="O8891" t="str">
        <f t="shared" si="966"/>
        <v/>
      </c>
      <c r="P8891">
        <f>IF(ISERROR(VLOOKUP(G8891,Genes!$A$2:$A$749,1,0)),0,1)</f>
        <v>1</v>
      </c>
      <c r="Q8891">
        <f t="shared" si="967"/>
        <v>1</v>
      </c>
      <c r="R8891">
        <f t="shared" si="968"/>
        <v>0</v>
      </c>
      <c r="S8891">
        <f t="shared" si="969"/>
        <v>0</v>
      </c>
      <c r="T8891">
        <f t="shared" si="970"/>
        <v>1</v>
      </c>
      <c r="U8891">
        <f t="shared" si="971"/>
        <v>0</v>
      </c>
      <c r="V8891" t="str">
        <f t="shared" si="972"/>
        <v/>
      </c>
    </row>
    <row r="8892" spans="1:22" x14ac:dyDescent="0.2">
      <c r="A8892" t="s">
        <v>24586</v>
      </c>
      <c r="B8892" t="s">
        <v>183</v>
      </c>
      <c r="C8892">
        <v>61824819</v>
      </c>
      <c r="D8892">
        <v>61824946</v>
      </c>
      <c r="E8892">
        <v>128</v>
      </c>
      <c r="F8892" t="s">
        <v>66</v>
      </c>
      <c r="G8892" t="s">
        <v>3169</v>
      </c>
      <c r="H8892" t="s">
        <v>24587</v>
      </c>
      <c r="I8892">
        <v>0</v>
      </c>
      <c r="J8892">
        <v>0</v>
      </c>
      <c r="K8892">
        <v>0</v>
      </c>
      <c r="L8892">
        <v>0</v>
      </c>
      <c r="M8892">
        <v>0</v>
      </c>
      <c r="N8892">
        <v>0</v>
      </c>
      <c r="O8892" t="str">
        <f t="shared" si="966"/>
        <v/>
      </c>
      <c r="P8892">
        <f>IF(ISERROR(VLOOKUP(G8892,Genes!$A$2:$A$749,1,0)),0,1)</f>
        <v>1</v>
      </c>
      <c r="Q8892">
        <f t="shared" si="967"/>
        <v>0</v>
      </c>
      <c r="R8892">
        <f t="shared" si="968"/>
        <v>0</v>
      </c>
      <c r="S8892">
        <f t="shared" si="969"/>
        <v>0</v>
      </c>
      <c r="T8892">
        <f t="shared" si="970"/>
        <v>2</v>
      </c>
      <c r="U8892">
        <f t="shared" si="971"/>
        <v>0</v>
      </c>
      <c r="V8892" t="str">
        <f t="shared" si="972"/>
        <v/>
      </c>
    </row>
    <row r="8893" spans="1:22" x14ac:dyDescent="0.2">
      <c r="A8893" t="s">
        <v>24588</v>
      </c>
      <c r="B8893" t="s">
        <v>183</v>
      </c>
      <c r="C8893">
        <v>61848909</v>
      </c>
      <c r="D8893">
        <v>61849037</v>
      </c>
      <c r="E8893">
        <v>129</v>
      </c>
      <c r="F8893" t="s">
        <v>66</v>
      </c>
      <c r="G8893" t="s">
        <v>3169</v>
      </c>
      <c r="H8893" t="s">
        <v>24589</v>
      </c>
      <c r="I8893">
        <v>0</v>
      </c>
      <c r="J8893">
        <v>0</v>
      </c>
      <c r="K8893">
        <v>0</v>
      </c>
      <c r="L8893">
        <v>0</v>
      </c>
      <c r="M8893">
        <v>0</v>
      </c>
      <c r="N8893">
        <v>0</v>
      </c>
      <c r="O8893" t="str">
        <f t="shared" si="966"/>
        <v/>
      </c>
      <c r="P8893">
        <f>IF(ISERROR(VLOOKUP(G8893,Genes!$A$2:$A$749,1,0)),0,1)</f>
        <v>1</v>
      </c>
      <c r="Q8893">
        <f t="shared" si="967"/>
        <v>0</v>
      </c>
      <c r="R8893">
        <f t="shared" si="968"/>
        <v>0</v>
      </c>
      <c r="S8893">
        <f t="shared" si="969"/>
        <v>0</v>
      </c>
      <c r="T8893">
        <f t="shared" si="970"/>
        <v>3</v>
      </c>
      <c r="U8893">
        <f t="shared" si="971"/>
        <v>0</v>
      </c>
      <c r="V8893" t="str">
        <f t="shared" si="972"/>
        <v/>
      </c>
    </row>
    <row r="8894" spans="1:22" x14ac:dyDescent="0.2">
      <c r="A8894" t="s">
        <v>24590</v>
      </c>
      <c r="B8894" t="s">
        <v>183</v>
      </c>
      <c r="C8894">
        <v>61851543</v>
      </c>
      <c r="D8894">
        <v>61851596</v>
      </c>
      <c r="E8894">
        <v>54</v>
      </c>
      <c r="F8894" t="s">
        <v>66</v>
      </c>
      <c r="G8894" t="s">
        <v>3169</v>
      </c>
      <c r="H8894" t="s">
        <v>24591</v>
      </c>
      <c r="I8894">
        <v>0</v>
      </c>
      <c r="J8894">
        <v>0</v>
      </c>
      <c r="K8894">
        <v>0</v>
      </c>
      <c r="L8894">
        <v>0</v>
      </c>
      <c r="M8894">
        <v>0</v>
      </c>
      <c r="N8894">
        <v>0</v>
      </c>
      <c r="O8894" t="str">
        <f t="shared" si="966"/>
        <v/>
      </c>
      <c r="P8894">
        <f>IF(ISERROR(VLOOKUP(G8894,Genes!$A$2:$A$749,1,0)),0,1)</f>
        <v>1</v>
      </c>
      <c r="Q8894">
        <f t="shared" si="967"/>
        <v>0</v>
      </c>
      <c r="R8894">
        <f t="shared" si="968"/>
        <v>0</v>
      </c>
      <c r="S8894">
        <f t="shared" si="969"/>
        <v>0</v>
      </c>
      <c r="T8894">
        <f t="shared" si="970"/>
        <v>4</v>
      </c>
      <c r="U8894">
        <f t="shared" si="971"/>
        <v>0</v>
      </c>
      <c r="V8894" t="str">
        <f t="shared" si="972"/>
        <v/>
      </c>
    </row>
    <row r="8895" spans="1:22" x14ac:dyDescent="0.2">
      <c r="A8895" t="s">
        <v>24592</v>
      </c>
      <c r="B8895" t="s">
        <v>183</v>
      </c>
      <c r="C8895">
        <v>61869776</v>
      </c>
      <c r="D8895">
        <v>61869954</v>
      </c>
      <c r="E8895">
        <v>179</v>
      </c>
      <c r="F8895" t="s">
        <v>66</v>
      </c>
      <c r="G8895" t="s">
        <v>3169</v>
      </c>
      <c r="H8895" t="s">
        <v>24593</v>
      </c>
      <c r="I8895">
        <v>0</v>
      </c>
      <c r="J8895">
        <v>0</v>
      </c>
      <c r="K8895">
        <v>0</v>
      </c>
      <c r="L8895">
        <v>0</v>
      </c>
      <c r="M8895">
        <v>0</v>
      </c>
      <c r="N8895">
        <v>0</v>
      </c>
      <c r="O8895" t="str">
        <f t="shared" si="966"/>
        <v/>
      </c>
      <c r="P8895">
        <f>IF(ISERROR(VLOOKUP(G8895,Genes!$A$2:$A$749,1,0)),0,1)</f>
        <v>1</v>
      </c>
      <c r="Q8895">
        <f t="shared" si="967"/>
        <v>0</v>
      </c>
      <c r="R8895">
        <f t="shared" si="968"/>
        <v>0</v>
      </c>
      <c r="S8895">
        <f t="shared" si="969"/>
        <v>0</v>
      </c>
      <c r="T8895">
        <f t="shared" si="970"/>
        <v>5</v>
      </c>
      <c r="U8895">
        <f t="shared" si="971"/>
        <v>0</v>
      </c>
      <c r="V8895" t="str">
        <f t="shared" si="972"/>
        <v/>
      </c>
    </row>
    <row r="8896" spans="1:22" x14ac:dyDescent="0.2">
      <c r="A8896" t="s">
        <v>24594</v>
      </c>
      <c r="B8896" t="s">
        <v>183</v>
      </c>
      <c r="C8896">
        <v>61872234</v>
      </c>
      <c r="D8896">
        <v>61872399</v>
      </c>
      <c r="E8896">
        <v>166</v>
      </c>
      <c r="F8896" t="s">
        <v>66</v>
      </c>
      <c r="G8896" t="s">
        <v>3169</v>
      </c>
      <c r="H8896" t="s">
        <v>24595</v>
      </c>
      <c r="I8896">
        <v>0</v>
      </c>
      <c r="J8896">
        <v>0</v>
      </c>
      <c r="K8896">
        <v>0</v>
      </c>
      <c r="L8896">
        <v>0</v>
      </c>
      <c r="M8896">
        <v>0</v>
      </c>
      <c r="N8896">
        <v>0</v>
      </c>
      <c r="O8896" t="str">
        <f t="shared" si="966"/>
        <v/>
      </c>
      <c r="P8896">
        <f>IF(ISERROR(VLOOKUP(G8896,Genes!$A$2:$A$749,1,0)),0,1)</f>
        <v>1</v>
      </c>
      <c r="Q8896">
        <f t="shared" si="967"/>
        <v>0</v>
      </c>
      <c r="R8896">
        <f t="shared" si="968"/>
        <v>0</v>
      </c>
      <c r="S8896">
        <f t="shared" si="969"/>
        <v>0</v>
      </c>
      <c r="T8896">
        <f t="shared" si="970"/>
        <v>6</v>
      </c>
      <c r="U8896">
        <f t="shared" si="971"/>
        <v>0</v>
      </c>
      <c r="V8896" t="str">
        <f t="shared" si="972"/>
        <v/>
      </c>
    </row>
    <row r="8897" spans="1:22" x14ac:dyDescent="0.2">
      <c r="A8897" t="s">
        <v>24596</v>
      </c>
      <c r="B8897" t="s">
        <v>183</v>
      </c>
      <c r="C8897">
        <v>61892137</v>
      </c>
      <c r="D8897">
        <v>61892228</v>
      </c>
      <c r="E8897">
        <v>92</v>
      </c>
      <c r="F8897" t="s">
        <v>66</v>
      </c>
      <c r="G8897" t="s">
        <v>3169</v>
      </c>
      <c r="H8897" t="s">
        <v>24597</v>
      </c>
      <c r="I8897">
        <v>0</v>
      </c>
      <c r="J8897">
        <v>0</v>
      </c>
      <c r="K8897">
        <v>0</v>
      </c>
      <c r="L8897">
        <v>0</v>
      </c>
      <c r="M8897">
        <v>0</v>
      </c>
      <c r="N8897">
        <v>0</v>
      </c>
      <c r="O8897" t="str">
        <f t="shared" si="966"/>
        <v/>
      </c>
      <c r="P8897">
        <f>IF(ISERROR(VLOOKUP(G8897,Genes!$A$2:$A$749,1,0)),0,1)</f>
        <v>1</v>
      </c>
      <c r="Q8897">
        <f t="shared" si="967"/>
        <v>0</v>
      </c>
      <c r="R8897">
        <f t="shared" si="968"/>
        <v>0</v>
      </c>
      <c r="S8897">
        <f t="shared" si="969"/>
        <v>0</v>
      </c>
      <c r="T8897">
        <f t="shared" si="970"/>
        <v>7</v>
      </c>
      <c r="U8897">
        <f t="shared" si="971"/>
        <v>0</v>
      </c>
      <c r="V8897" t="str">
        <f t="shared" si="972"/>
        <v/>
      </c>
    </row>
    <row r="8898" spans="1:22" x14ac:dyDescent="0.2">
      <c r="A8898" t="s">
        <v>24598</v>
      </c>
      <c r="B8898" t="s">
        <v>183</v>
      </c>
      <c r="C8898">
        <v>61920975</v>
      </c>
      <c r="D8898">
        <v>61920992</v>
      </c>
      <c r="E8898">
        <v>18</v>
      </c>
      <c r="F8898" t="s">
        <v>66</v>
      </c>
      <c r="G8898" t="s">
        <v>3169</v>
      </c>
      <c r="H8898" t="s">
        <v>24599</v>
      </c>
      <c r="I8898">
        <v>0</v>
      </c>
      <c r="J8898">
        <v>0</v>
      </c>
      <c r="K8898">
        <v>0</v>
      </c>
      <c r="L8898">
        <v>0</v>
      </c>
      <c r="M8898">
        <v>0</v>
      </c>
      <c r="N8898">
        <v>0</v>
      </c>
      <c r="O8898" t="str">
        <f t="shared" ref="O8898:O8961" si="973">IF(U8898=1,G8898,"")</f>
        <v/>
      </c>
      <c r="P8898">
        <f>IF(ISERROR(VLOOKUP(G8898,Genes!$A$2:$A$749,1,0)),0,1)</f>
        <v>1</v>
      </c>
      <c r="Q8898">
        <f t="shared" ref="Q8898:Q8961" si="974">IF(G8898&lt;&gt;G8897,1,0)</f>
        <v>0</v>
      </c>
      <c r="R8898">
        <f t="shared" ref="R8898:R8961" si="975">IF(I8898=0,0,1)</f>
        <v>0</v>
      </c>
      <c r="S8898">
        <f t="shared" ref="S8898:S8961" si="976">IF(Q8898=1,R8898,S8897+R8898)</f>
        <v>0</v>
      </c>
      <c r="T8898">
        <f t="shared" ref="T8898:T8961" si="977">IF(Q8898=1,1,T8897+1)</f>
        <v>8</v>
      </c>
      <c r="U8898">
        <f t="shared" ref="U8898:U8961" si="978">IF(G8898&lt;&gt;G8899,1,0)</f>
        <v>0</v>
      </c>
      <c r="V8898" t="str">
        <f t="shared" ref="V8898:V8961" si="979">IF(U8898=1,S8898/T8898,"")</f>
        <v/>
      </c>
    </row>
    <row r="8899" spans="1:22" x14ac:dyDescent="0.2">
      <c r="A8899" t="s">
        <v>24600</v>
      </c>
      <c r="B8899" t="s">
        <v>183</v>
      </c>
      <c r="C8899">
        <v>61920975</v>
      </c>
      <c r="D8899">
        <v>61921051</v>
      </c>
      <c r="E8899">
        <v>77</v>
      </c>
      <c r="F8899" t="s">
        <v>66</v>
      </c>
      <c r="G8899" t="s">
        <v>3169</v>
      </c>
      <c r="H8899" t="s">
        <v>24601</v>
      </c>
      <c r="I8899">
        <v>0</v>
      </c>
      <c r="J8899">
        <v>0</v>
      </c>
      <c r="K8899">
        <v>0</v>
      </c>
      <c r="L8899">
        <v>0</v>
      </c>
      <c r="M8899">
        <v>0</v>
      </c>
      <c r="N8899">
        <v>0</v>
      </c>
      <c r="O8899" t="str">
        <f t="shared" si="973"/>
        <v/>
      </c>
      <c r="P8899">
        <f>IF(ISERROR(VLOOKUP(G8899,Genes!$A$2:$A$749,1,0)),0,1)</f>
        <v>1</v>
      </c>
      <c r="Q8899">
        <f t="shared" si="974"/>
        <v>0</v>
      </c>
      <c r="R8899">
        <f t="shared" si="975"/>
        <v>0</v>
      </c>
      <c r="S8899">
        <f t="shared" si="976"/>
        <v>0</v>
      </c>
      <c r="T8899">
        <f t="shared" si="977"/>
        <v>9</v>
      </c>
      <c r="U8899">
        <f t="shared" si="978"/>
        <v>0</v>
      </c>
      <c r="V8899" t="str">
        <f t="shared" si="979"/>
        <v/>
      </c>
    </row>
    <row r="8900" spans="1:22" x14ac:dyDescent="0.2">
      <c r="A8900" t="s">
        <v>24602</v>
      </c>
      <c r="B8900" t="s">
        <v>183</v>
      </c>
      <c r="C8900">
        <v>61547616</v>
      </c>
      <c r="D8900">
        <v>61547719</v>
      </c>
      <c r="E8900">
        <v>104</v>
      </c>
      <c r="F8900" t="s">
        <v>66</v>
      </c>
      <c r="G8900" t="s">
        <v>3169</v>
      </c>
      <c r="H8900" t="s">
        <v>24603</v>
      </c>
      <c r="I8900">
        <v>0</v>
      </c>
      <c r="J8900">
        <v>0</v>
      </c>
      <c r="K8900">
        <v>0</v>
      </c>
      <c r="L8900">
        <v>0</v>
      </c>
      <c r="M8900">
        <v>0</v>
      </c>
      <c r="N8900">
        <v>0</v>
      </c>
      <c r="O8900" t="str">
        <f t="shared" si="973"/>
        <v/>
      </c>
      <c r="P8900">
        <f>IF(ISERROR(VLOOKUP(G8900,Genes!$A$2:$A$749,1,0)),0,1)</f>
        <v>1</v>
      </c>
      <c r="Q8900">
        <f t="shared" si="974"/>
        <v>0</v>
      </c>
      <c r="R8900">
        <f t="shared" si="975"/>
        <v>0</v>
      </c>
      <c r="S8900">
        <f t="shared" si="976"/>
        <v>0</v>
      </c>
      <c r="T8900">
        <f t="shared" si="977"/>
        <v>10</v>
      </c>
      <c r="U8900">
        <f t="shared" si="978"/>
        <v>0</v>
      </c>
      <c r="V8900" t="str">
        <f t="shared" si="979"/>
        <v/>
      </c>
    </row>
    <row r="8901" spans="1:22" x14ac:dyDescent="0.2">
      <c r="A8901" t="s">
        <v>24604</v>
      </c>
      <c r="B8901" t="s">
        <v>183</v>
      </c>
      <c r="C8901">
        <v>61548433</v>
      </c>
      <c r="D8901">
        <v>61548490</v>
      </c>
      <c r="E8901">
        <v>58</v>
      </c>
      <c r="F8901" t="s">
        <v>66</v>
      </c>
      <c r="G8901" t="s">
        <v>3169</v>
      </c>
      <c r="H8901" t="s">
        <v>24605</v>
      </c>
      <c r="I8901">
        <v>0</v>
      </c>
      <c r="J8901">
        <v>0</v>
      </c>
      <c r="K8901">
        <v>0</v>
      </c>
      <c r="L8901">
        <v>0</v>
      </c>
      <c r="M8901">
        <v>0</v>
      </c>
      <c r="N8901">
        <v>0</v>
      </c>
      <c r="O8901" t="str">
        <f t="shared" si="973"/>
        <v/>
      </c>
      <c r="P8901">
        <f>IF(ISERROR(VLOOKUP(G8901,Genes!$A$2:$A$749,1,0)),0,1)</f>
        <v>1</v>
      </c>
      <c r="Q8901">
        <f t="shared" si="974"/>
        <v>0</v>
      </c>
      <c r="R8901">
        <f t="shared" si="975"/>
        <v>0</v>
      </c>
      <c r="S8901">
        <f t="shared" si="976"/>
        <v>0</v>
      </c>
      <c r="T8901">
        <f t="shared" si="977"/>
        <v>11</v>
      </c>
      <c r="U8901">
        <f t="shared" si="978"/>
        <v>0</v>
      </c>
      <c r="V8901" t="str">
        <f t="shared" si="979"/>
        <v/>
      </c>
    </row>
    <row r="8902" spans="1:22" x14ac:dyDescent="0.2">
      <c r="A8902" t="s">
        <v>24606</v>
      </c>
      <c r="B8902" t="s">
        <v>183</v>
      </c>
      <c r="C8902">
        <v>61548464</v>
      </c>
      <c r="D8902">
        <v>61548490</v>
      </c>
      <c r="E8902">
        <v>27</v>
      </c>
      <c r="F8902" t="s">
        <v>66</v>
      </c>
      <c r="G8902" t="s">
        <v>3169</v>
      </c>
      <c r="H8902" t="s">
        <v>24607</v>
      </c>
      <c r="I8902">
        <v>0</v>
      </c>
      <c r="J8902">
        <v>0</v>
      </c>
      <c r="K8902">
        <v>0</v>
      </c>
      <c r="L8902">
        <v>0</v>
      </c>
      <c r="M8902">
        <v>0</v>
      </c>
      <c r="N8902">
        <v>0</v>
      </c>
      <c r="O8902" t="str">
        <f t="shared" si="973"/>
        <v/>
      </c>
      <c r="P8902">
        <f>IF(ISERROR(VLOOKUP(G8902,Genes!$A$2:$A$749,1,0)),0,1)</f>
        <v>1</v>
      </c>
      <c r="Q8902">
        <f t="shared" si="974"/>
        <v>0</v>
      </c>
      <c r="R8902">
        <f t="shared" si="975"/>
        <v>0</v>
      </c>
      <c r="S8902">
        <f t="shared" si="976"/>
        <v>0</v>
      </c>
      <c r="T8902">
        <f t="shared" si="977"/>
        <v>12</v>
      </c>
      <c r="U8902">
        <f t="shared" si="978"/>
        <v>0</v>
      </c>
      <c r="V8902" t="str">
        <f t="shared" si="979"/>
        <v/>
      </c>
    </row>
    <row r="8903" spans="1:22" x14ac:dyDescent="0.2">
      <c r="A8903" t="s">
        <v>24608</v>
      </c>
      <c r="B8903" t="s">
        <v>183</v>
      </c>
      <c r="C8903">
        <v>61553821</v>
      </c>
      <c r="D8903">
        <v>61554352</v>
      </c>
      <c r="E8903">
        <v>532</v>
      </c>
      <c r="F8903" t="s">
        <v>66</v>
      </c>
      <c r="G8903" t="s">
        <v>3169</v>
      </c>
      <c r="H8903" t="s">
        <v>24609</v>
      </c>
      <c r="I8903">
        <v>0</v>
      </c>
      <c r="J8903">
        <v>0</v>
      </c>
      <c r="K8903">
        <v>0</v>
      </c>
      <c r="L8903">
        <v>0</v>
      </c>
      <c r="M8903">
        <v>0</v>
      </c>
      <c r="N8903">
        <v>0</v>
      </c>
      <c r="O8903" t="str">
        <f t="shared" si="973"/>
        <v/>
      </c>
      <c r="P8903">
        <f>IF(ISERROR(VLOOKUP(G8903,Genes!$A$2:$A$749,1,0)),0,1)</f>
        <v>1</v>
      </c>
      <c r="Q8903">
        <f t="shared" si="974"/>
        <v>0</v>
      </c>
      <c r="R8903">
        <f t="shared" si="975"/>
        <v>0</v>
      </c>
      <c r="S8903">
        <f t="shared" si="976"/>
        <v>0</v>
      </c>
      <c r="T8903">
        <f t="shared" si="977"/>
        <v>13</v>
      </c>
      <c r="U8903">
        <f t="shared" si="978"/>
        <v>0</v>
      </c>
      <c r="V8903" t="str">
        <f t="shared" si="979"/>
        <v/>
      </c>
    </row>
    <row r="8904" spans="1:22" x14ac:dyDescent="0.2">
      <c r="A8904" t="s">
        <v>24610</v>
      </c>
      <c r="B8904" t="s">
        <v>183</v>
      </c>
      <c r="C8904">
        <v>61743192</v>
      </c>
      <c r="D8904">
        <v>61743257</v>
      </c>
      <c r="E8904">
        <v>66</v>
      </c>
      <c r="F8904" t="s">
        <v>66</v>
      </c>
      <c r="G8904" t="s">
        <v>3169</v>
      </c>
      <c r="H8904" t="s">
        <v>24611</v>
      </c>
      <c r="I8904">
        <v>0</v>
      </c>
      <c r="J8904">
        <v>0</v>
      </c>
      <c r="K8904">
        <v>0</v>
      </c>
      <c r="L8904">
        <v>0</v>
      </c>
      <c r="M8904">
        <v>0</v>
      </c>
      <c r="N8904">
        <v>0</v>
      </c>
      <c r="O8904" t="str">
        <f t="shared" si="973"/>
        <v/>
      </c>
      <c r="P8904">
        <f>IF(ISERROR(VLOOKUP(G8904,Genes!$A$2:$A$749,1,0)),0,1)</f>
        <v>1</v>
      </c>
      <c r="Q8904">
        <f t="shared" si="974"/>
        <v>0</v>
      </c>
      <c r="R8904">
        <f t="shared" si="975"/>
        <v>0</v>
      </c>
      <c r="S8904">
        <f t="shared" si="976"/>
        <v>0</v>
      </c>
      <c r="T8904">
        <f t="shared" si="977"/>
        <v>14</v>
      </c>
      <c r="U8904">
        <f t="shared" si="978"/>
        <v>0</v>
      </c>
      <c r="V8904" t="str">
        <f t="shared" si="979"/>
        <v/>
      </c>
    </row>
    <row r="8905" spans="1:22" x14ac:dyDescent="0.2">
      <c r="A8905" t="s">
        <v>24612</v>
      </c>
      <c r="B8905" t="s">
        <v>183</v>
      </c>
      <c r="C8905">
        <v>61798184</v>
      </c>
      <c r="D8905">
        <v>61798258</v>
      </c>
      <c r="E8905">
        <v>75</v>
      </c>
      <c r="F8905" t="s">
        <v>66</v>
      </c>
      <c r="G8905" t="s">
        <v>3169</v>
      </c>
      <c r="H8905" t="s">
        <v>24613</v>
      </c>
      <c r="I8905">
        <v>0</v>
      </c>
      <c r="J8905">
        <v>0</v>
      </c>
      <c r="K8905">
        <v>0</v>
      </c>
      <c r="L8905">
        <v>0</v>
      </c>
      <c r="M8905">
        <v>0</v>
      </c>
      <c r="N8905">
        <v>0</v>
      </c>
      <c r="O8905" t="str">
        <f t="shared" si="973"/>
        <v/>
      </c>
      <c r="P8905">
        <f>IF(ISERROR(VLOOKUP(G8905,Genes!$A$2:$A$749,1,0)),0,1)</f>
        <v>1</v>
      </c>
      <c r="Q8905">
        <f t="shared" si="974"/>
        <v>0</v>
      </c>
      <c r="R8905">
        <f t="shared" si="975"/>
        <v>0</v>
      </c>
      <c r="S8905">
        <f t="shared" si="976"/>
        <v>0</v>
      </c>
      <c r="T8905">
        <f t="shared" si="977"/>
        <v>15</v>
      </c>
      <c r="U8905">
        <f t="shared" si="978"/>
        <v>0</v>
      </c>
      <c r="V8905" t="str">
        <f t="shared" si="979"/>
        <v/>
      </c>
    </row>
    <row r="8906" spans="1:22" x14ac:dyDescent="0.2">
      <c r="A8906" t="s">
        <v>24614</v>
      </c>
      <c r="B8906" t="s">
        <v>183</v>
      </c>
      <c r="C8906">
        <v>61818122</v>
      </c>
      <c r="D8906">
        <v>61818239</v>
      </c>
      <c r="E8906">
        <v>118</v>
      </c>
      <c r="F8906" t="s">
        <v>66</v>
      </c>
      <c r="G8906" t="s">
        <v>3169</v>
      </c>
      <c r="H8906" t="s">
        <v>24615</v>
      </c>
      <c r="I8906">
        <v>0</v>
      </c>
      <c r="J8906">
        <v>0</v>
      </c>
      <c r="K8906">
        <v>0</v>
      </c>
      <c r="L8906">
        <v>0</v>
      </c>
      <c r="M8906">
        <v>0</v>
      </c>
      <c r="N8906">
        <v>0</v>
      </c>
      <c r="O8906" t="str">
        <f t="shared" si="973"/>
        <v/>
      </c>
      <c r="P8906">
        <f>IF(ISERROR(VLOOKUP(G8906,Genes!$A$2:$A$749,1,0)),0,1)</f>
        <v>1</v>
      </c>
      <c r="Q8906">
        <f t="shared" si="974"/>
        <v>0</v>
      </c>
      <c r="R8906">
        <f t="shared" si="975"/>
        <v>0</v>
      </c>
      <c r="S8906">
        <f t="shared" si="976"/>
        <v>0</v>
      </c>
      <c r="T8906">
        <f t="shared" si="977"/>
        <v>16</v>
      </c>
      <c r="U8906">
        <f t="shared" si="978"/>
        <v>0</v>
      </c>
      <c r="V8906" t="str">
        <f t="shared" si="979"/>
        <v/>
      </c>
    </row>
    <row r="8907" spans="1:22" x14ac:dyDescent="0.2">
      <c r="A8907" t="s">
        <v>24616</v>
      </c>
      <c r="B8907" t="s">
        <v>183</v>
      </c>
      <c r="C8907">
        <v>61818190</v>
      </c>
      <c r="D8907">
        <v>61818239</v>
      </c>
      <c r="E8907">
        <v>50</v>
      </c>
      <c r="F8907" t="s">
        <v>66</v>
      </c>
      <c r="G8907" t="s">
        <v>3169</v>
      </c>
      <c r="H8907" t="s">
        <v>24617</v>
      </c>
      <c r="I8907">
        <v>0</v>
      </c>
      <c r="J8907">
        <v>0</v>
      </c>
      <c r="K8907">
        <v>0</v>
      </c>
      <c r="L8907">
        <v>0</v>
      </c>
      <c r="M8907">
        <v>0</v>
      </c>
      <c r="N8907">
        <v>0</v>
      </c>
      <c r="O8907" t="str">
        <f t="shared" si="973"/>
        <v>NFIA</v>
      </c>
      <c r="P8907">
        <f>IF(ISERROR(VLOOKUP(G8907,Genes!$A$2:$A$749,1,0)),0,1)</f>
        <v>1</v>
      </c>
      <c r="Q8907">
        <f t="shared" si="974"/>
        <v>0</v>
      </c>
      <c r="R8907">
        <f t="shared" si="975"/>
        <v>0</v>
      </c>
      <c r="S8907">
        <f t="shared" si="976"/>
        <v>0</v>
      </c>
      <c r="T8907">
        <f t="shared" si="977"/>
        <v>17</v>
      </c>
      <c r="U8907">
        <f t="shared" si="978"/>
        <v>1</v>
      </c>
      <c r="V8907">
        <f t="shared" si="979"/>
        <v>0</v>
      </c>
    </row>
    <row r="8908" spans="1:22" x14ac:dyDescent="0.2">
      <c r="A8908" t="s">
        <v>24618</v>
      </c>
      <c r="B8908" t="s">
        <v>192</v>
      </c>
      <c r="C8908">
        <v>13106652</v>
      </c>
      <c r="D8908">
        <v>13106678</v>
      </c>
      <c r="E8908">
        <v>27</v>
      </c>
      <c r="F8908" t="s">
        <v>66</v>
      </c>
      <c r="G8908" t="s">
        <v>3176</v>
      </c>
      <c r="H8908" t="s">
        <v>24619</v>
      </c>
      <c r="I8908">
        <v>0</v>
      </c>
      <c r="J8908">
        <v>0</v>
      </c>
      <c r="K8908">
        <v>0</v>
      </c>
      <c r="L8908">
        <v>0</v>
      </c>
      <c r="M8908">
        <v>0</v>
      </c>
      <c r="N8908">
        <v>0</v>
      </c>
      <c r="O8908" t="str">
        <f t="shared" si="973"/>
        <v/>
      </c>
      <c r="P8908">
        <f>IF(ISERROR(VLOOKUP(G8908,Genes!$A$2:$A$749,1,0)),0,1)</f>
        <v>1</v>
      </c>
      <c r="Q8908">
        <f t="shared" si="974"/>
        <v>1</v>
      </c>
      <c r="R8908">
        <f t="shared" si="975"/>
        <v>0</v>
      </c>
      <c r="S8908">
        <f t="shared" si="976"/>
        <v>0</v>
      </c>
      <c r="T8908">
        <f t="shared" si="977"/>
        <v>1</v>
      </c>
      <c r="U8908">
        <f t="shared" si="978"/>
        <v>0</v>
      </c>
      <c r="V8908" t="str">
        <f t="shared" si="979"/>
        <v/>
      </c>
    </row>
    <row r="8909" spans="1:22" x14ac:dyDescent="0.2">
      <c r="A8909" t="s">
        <v>24620</v>
      </c>
      <c r="B8909" t="s">
        <v>192</v>
      </c>
      <c r="C8909">
        <v>13186349</v>
      </c>
      <c r="D8909">
        <v>13186485</v>
      </c>
      <c r="E8909">
        <v>137</v>
      </c>
      <c r="F8909" t="s">
        <v>66</v>
      </c>
      <c r="G8909" t="s">
        <v>3176</v>
      </c>
      <c r="H8909" t="s">
        <v>24621</v>
      </c>
      <c r="I8909">
        <v>3</v>
      </c>
      <c r="J8909">
        <v>1</v>
      </c>
      <c r="K8909">
        <v>2</v>
      </c>
      <c r="L8909">
        <v>0</v>
      </c>
      <c r="M8909">
        <v>0</v>
      </c>
      <c r="N8909">
        <v>0</v>
      </c>
      <c r="O8909" t="str">
        <f t="shared" si="973"/>
        <v/>
      </c>
      <c r="P8909">
        <f>IF(ISERROR(VLOOKUP(G8909,Genes!$A$2:$A$749,1,0)),0,1)</f>
        <v>1</v>
      </c>
      <c r="Q8909">
        <f t="shared" si="974"/>
        <v>0</v>
      </c>
      <c r="R8909">
        <f t="shared" si="975"/>
        <v>1</v>
      </c>
      <c r="S8909">
        <f t="shared" si="976"/>
        <v>1</v>
      </c>
      <c r="T8909">
        <f t="shared" si="977"/>
        <v>2</v>
      </c>
      <c r="U8909">
        <f t="shared" si="978"/>
        <v>0</v>
      </c>
      <c r="V8909" t="str">
        <f t="shared" si="979"/>
        <v/>
      </c>
    </row>
    <row r="8910" spans="1:22" x14ac:dyDescent="0.2">
      <c r="A8910" t="s">
        <v>24622</v>
      </c>
      <c r="B8910" t="s">
        <v>192</v>
      </c>
      <c r="C8910">
        <v>13189427</v>
      </c>
      <c r="D8910">
        <v>13189549</v>
      </c>
      <c r="E8910">
        <v>123</v>
      </c>
      <c r="F8910" t="s">
        <v>66</v>
      </c>
      <c r="G8910" t="s">
        <v>3176</v>
      </c>
      <c r="H8910" t="s">
        <v>24623</v>
      </c>
      <c r="I8910">
        <v>3</v>
      </c>
      <c r="J8910">
        <v>1</v>
      </c>
      <c r="K8910">
        <v>2</v>
      </c>
      <c r="L8910">
        <v>0</v>
      </c>
      <c r="M8910">
        <v>0</v>
      </c>
      <c r="N8910">
        <v>0</v>
      </c>
      <c r="O8910" t="str">
        <f t="shared" si="973"/>
        <v/>
      </c>
      <c r="P8910">
        <f>IF(ISERROR(VLOOKUP(G8910,Genes!$A$2:$A$749,1,0)),0,1)</f>
        <v>1</v>
      </c>
      <c r="Q8910">
        <f t="shared" si="974"/>
        <v>0</v>
      </c>
      <c r="R8910">
        <f t="shared" si="975"/>
        <v>1</v>
      </c>
      <c r="S8910">
        <f t="shared" si="976"/>
        <v>2</v>
      </c>
      <c r="T8910">
        <f t="shared" si="977"/>
        <v>3</v>
      </c>
      <c r="U8910">
        <f t="shared" si="978"/>
        <v>0</v>
      </c>
      <c r="V8910" t="str">
        <f t="shared" si="979"/>
        <v/>
      </c>
    </row>
    <row r="8911" spans="1:22" x14ac:dyDescent="0.2">
      <c r="A8911" t="s">
        <v>24624</v>
      </c>
      <c r="B8911" t="s">
        <v>192</v>
      </c>
      <c r="C8911">
        <v>13192494</v>
      </c>
      <c r="D8911">
        <v>13192669</v>
      </c>
      <c r="E8911">
        <v>176</v>
      </c>
      <c r="F8911" t="s">
        <v>66</v>
      </c>
      <c r="G8911" t="s">
        <v>3176</v>
      </c>
      <c r="H8911" t="s">
        <v>24625</v>
      </c>
      <c r="I8911">
        <v>3</v>
      </c>
      <c r="J8911">
        <v>1</v>
      </c>
      <c r="K8911">
        <v>2</v>
      </c>
      <c r="L8911">
        <v>0</v>
      </c>
      <c r="M8911">
        <v>0</v>
      </c>
      <c r="N8911">
        <v>0</v>
      </c>
      <c r="O8911" t="str">
        <f t="shared" si="973"/>
        <v/>
      </c>
      <c r="P8911">
        <f>IF(ISERROR(VLOOKUP(G8911,Genes!$A$2:$A$749,1,0)),0,1)</f>
        <v>1</v>
      </c>
      <c r="Q8911">
        <f t="shared" si="974"/>
        <v>0</v>
      </c>
      <c r="R8911">
        <f t="shared" si="975"/>
        <v>1</v>
      </c>
      <c r="S8911">
        <f t="shared" si="976"/>
        <v>3</v>
      </c>
      <c r="T8911">
        <f t="shared" si="977"/>
        <v>4</v>
      </c>
      <c r="U8911">
        <f t="shared" si="978"/>
        <v>0</v>
      </c>
      <c r="V8911" t="str">
        <f t="shared" si="979"/>
        <v/>
      </c>
    </row>
    <row r="8912" spans="1:22" x14ac:dyDescent="0.2">
      <c r="A8912" t="s">
        <v>24626</v>
      </c>
      <c r="B8912" t="s">
        <v>192</v>
      </c>
      <c r="C8912">
        <v>13198803</v>
      </c>
      <c r="D8912">
        <v>13198950</v>
      </c>
      <c r="E8912">
        <v>148</v>
      </c>
      <c r="F8912" t="s">
        <v>66</v>
      </c>
      <c r="G8912" t="s">
        <v>3176</v>
      </c>
      <c r="H8912" t="s">
        <v>24627</v>
      </c>
      <c r="I8912">
        <v>3</v>
      </c>
      <c r="J8912">
        <v>1</v>
      </c>
      <c r="K8912">
        <v>2</v>
      </c>
      <c r="L8912">
        <v>0</v>
      </c>
      <c r="M8912">
        <v>0</v>
      </c>
      <c r="N8912">
        <v>0</v>
      </c>
      <c r="O8912" t="str">
        <f t="shared" si="973"/>
        <v/>
      </c>
      <c r="P8912">
        <f>IF(ISERROR(VLOOKUP(G8912,Genes!$A$2:$A$749,1,0)),0,1)</f>
        <v>1</v>
      </c>
      <c r="Q8912">
        <f t="shared" si="974"/>
        <v>0</v>
      </c>
      <c r="R8912">
        <f t="shared" si="975"/>
        <v>1</v>
      </c>
      <c r="S8912">
        <f t="shared" si="976"/>
        <v>4</v>
      </c>
      <c r="T8912">
        <f t="shared" si="977"/>
        <v>5</v>
      </c>
      <c r="U8912">
        <f t="shared" si="978"/>
        <v>0</v>
      </c>
      <c r="V8912" t="str">
        <f t="shared" si="979"/>
        <v/>
      </c>
    </row>
    <row r="8913" spans="1:22" x14ac:dyDescent="0.2">
      <c r="A8913" t="s">
        <v>24628</v>
      </c>
      <c r="B8913" t="s">
        <v>192</v>
      </c>
      <c r="C8913">
        <v>13201113</v>
      </c>
      <c r="D8913">
        <v>13201184</v>
      </c>
      <c r="E8913">
        <v>72</v>
      </c>
      <c r="F8913" t="s">
        <v>66</v>
      </c>
      <c r="G8913" t="s">
        <v>3176</v>
      </c>
      <c r="H8913" t="s">
        <v>24629</v>
      </c>
      <c r="I8913">
        <v>2</v>
      </c>
      <c r="J8913">
        <v>1</v>
      </c>
      <c r="K8913">
        <v>0</v>
      </c>
      <c r="L8913">
        <v>1</v>
      </c>
      <c r="M8913">
        <v>0</v>
      </c>
      <c r="N8913">
        <v>0</v>
      </c>
      <c r="O8913" t="str">
        <f t="shared" si="973"/>
        <v/>
      </c>
      <c r="P8913">
        <f>IF(ISERROR(VLOOKUP(G8913,Genes!$A$2:$A$749,1,0)),0,1)</f>
        <v>1</v>
      </c>
      <c r="Q8913">
        <f t="shared" si="974"/>
        <v>0</v>
      </c>
      <c r="R8913">
        <f t="shared" si="975"/>
        <v>1</v>
      </c>
      <c r="S8913">
        <f t="shared" si="976"/>
        <v>5</v>
      </c>
      <c r="T8913">
        <f t="shared" si="977"/>
        <v>6</v>
      </c>
      <c r="U8913">
        <f t="shared" si="978"/>
        <v>0</v>
      </c>
      <c r="V8913" t="str">
        <f t="shared" si="979"/>
        <v/>
      </c>
    </row>
    <row r="8914" spans="1:22" x14ac:dyDescent="0.2">
      <c r="A8914" t="s">
        <v>24630</v>
      </c>
      <c r="B8914" t="s">
        <v>192</v>
      </c>
      <c r="C8914">
        <v>13201113</v>
      </c>
      <c r="D8914">
        <v>13201204</v>
      </c>
      <c r="E8914">
        <v>92</v>
      </c>
      <c r="F8914" t="s">
        <v>66</v>
      </c>
      <c r="G8914" t="s">
        <v>3176</v>
      </c>
      <c r="H8914" t="s">
        <v>24631</v>
      </c>
      <c r="I8914">
        <v>2</v>
      </c>
      <c r="J8914">
        <v>0</v>
      </c>
      <c r="K8914">
        <v>2</v>
      </c>
      <c r="L8914">
        <v>0</v>
      </c>
      <c r="M8914">
        <v>0</v>
      </c>
      <c r="N8914">
        <v>0</v>
      </c>
      <c r="O8914" t="str">
        <f t="shared" si="973"/>
        <v/>
      </c>
      <c r="P8914">
        <f>IF(ISERROR(VLOOKUP(G8914,Genes!$A$2:$A$749,1,0)),0,1)</f>
        <v>1</v>
      </c>
      <c r="Q8914">
        <f t="shared" si="974"/>
        <v>0</v>
      </c>
      <c r="R8914">
        <f t="shared" si="975"/>
        <v>1</v>
      </c>
      <c r="S8914">
        <f t="shared" si="976"/>
        <v>6</v>
      </c>
      <c r="T8914">
        <f t="shared" si="977"/>
        <v>7</v>
      </c>
      <c r="U8914">
        <f t="shared" si="978"/>
        <v>0</v>
      </c>
      <c r="V8914" t="str">
        <f t="shared" si="979"/>
        <v/>
      </c>
    </row>
    <row r="8915" spans="1:22" x14ac:dyDescent="0.2">
      <c r="A8915" t="s">
        <v>24632</v>
      </c>
      <c r="B8915" t="s">
        <v>192</v>
      </c>
      <c r="C8915">
        <v>13205449</v>
      </c>
      <c r="D8915">
        <v>13205463</v>
      </c>
      <c r="E8915">
        <v>15</v>
      </c>
      <c r="F8915" t="s">
        <v>66</v>
      </c>
      <c r="G8915" t="s">
        <v>3176</v>
      </c>
      <c r="H8915" t="s">
        <v>24633</v>
      </c>
      <c r="I8915">
        <v>2</v>
      </c>
      <c r="J8915">
        <v>2</v>
      </c>
      <c r="K8915">
        <v>0</v>
      </c>
      <c r="L8915">
        <v>0</v>
      </c>
      <c r="M8915">
        <v>0</v>
      </c>
      <c r="N8915">
        <v>0</v>
      </c>
      <c r="O8915" t="str">
        <f t="shared" si="973"/>
        <v/>
      </c>
      <c r="P8915">
        <f>IF(ISERROR(VLOOKUP(G8915,Genes!$A$2:$A$749,1,0)),0,1)</f>
        <v>1</v>
      </c>
      <c r="Q8915">
        <f t="shared" si="974"/>
        <v>0</v>
      </c>
      <c r="R8915">
        <f t="shared" si="975"/>
        <v>1</v>
      </c>
      <c r="S8915">
        <f t="shared" si="976"/>
        <v>7</v>
      </c>
      <c r="T8915">
        <f t="shared" si="977"/>
        <v>8</v>
      </c>
      <c r="U8915">
        <f t="shared" si="978"/>
        <v>0</v>
      </c>
      <c r="V8915" t="str">
        <f t="shared" si="979"/>
        <v/>
      </c>
    </row>
    <row r="8916" spans="1:22" x14ac:dyDescent="0.2">
      <c r="A8916" t="s">
        <v>24634</v>
      </c>
      <c r="B8916" t="s">
        <v>192</v>
      </c>
      <c r="C8916">
        <v>13134846</v>
      </c>
      <c r="D8916">
        <v>13134848</v>
      </c>
      <c r="E8916">
        <v>3</v>
      </c>
      <c r="F8916" t="s">
        <v>66</v>
      </c>
      <c r="G8916" t="s">
        <v>3176</v>
      </c>
      <c r="H8916" t="s">
        <v>24635</v>
      </c>
      <c r="I8916">
        <v>0</v>
      </c>
      <c r="J8916">
        <v>0</v>
      </c>
      <c r="K8916">
        <v>0</v>
      </c>
      <c r="L8916">
        <v>0</v>
      </c>
      <c r="M8916">
        <v>0</v>
      </c>
      <c r="N8916">
        <v>0</v>
      </c>
      <c r="O8916" t="str">
        <f t="shared" si="973"/>
        <v/>
      </c>
      <c r="P8916">
        <f>IF(ISERROR(VLOOKUP(G8916,Genes!$A$2:$A$749,1,0)),0,1)</f>
        <v>1</v>
      </c>
      <c r="Q8916">
        <f t="shared" si="974"/>
        <v>0</v>
      </c>
      <c r="R8916">
        <f t="shared" si="975"/>
        <v>0</v>
      </c>
      <c r="S8916">
        <f t="shared" si="976"/>
        <v>7</v>
      </c>
      <c r="T8916">
        <f t="shared" si="977"/>
        <v>9</v>
      </c>
      <c r="U8916">
        <f t="shared" si="978"/>
        <v>0</v>
      </c>
      <c r="V8916" t="str">
        <f t="shared" si="979"/>
        <v/>
      </c>
    </row>
    <row r="8917" spans="1:22" x14ac:dyDescent="0.2">
      <c r="A8917" t="s">
        <v>24636</v>
      </c>
      <c r="B8917" t="s">
        <v>192</v>
      </c>
      <c r="C8917">
        <v>13135293</v>
      </c>
      <c r="D8917">
        <v>13135496</v>
      </c>
      <c r="E8917">
        <v>204</v>
      </c>
      <c r="F8917" t="s">
        <v>66</v>
      </c>
      <c r="G8917" t="s">
        <v>3176</v>
      </c>
      <c r="H8917" t="s">
        <v>24637</v>
      </c>
      <c r="I8917">
        <v>2</v>
      </c>
      <c r="J8917">
        <v>0</v>
      </c>
      <c r="K8917">
        <v>1</v>
      </c>
      <c r="L8917">
        <v>1</v>
      </c>
      <c r="M8917">
        <v>0</v>
      </c>
      <c r="N8917">
        <v>0</v>
      </c>
      <c r="O8917" t="str">
        <f t="shared" si="973"/>
        <v/>
      </c>
      <c r="P8917">
        <f>IF(ISERROR(VLOOKUP(G8917,Genes!$A$2:$A$749,1,0)),0,1)</f>
        <v>1</v>
      </c>
      <c r="Q8917">
        <f t="shared" si="974"/>
        <v>0</v>
      </c>
      <c r="R8917">
        <f t="shared" si="975"/>
        <v>1</v>
      </c>
      <c r="S8917">
        <f t="shared" si="976"/>
        <v>8</v>
      </c>
      <c r="T8917">
        <f t="shared" si="977"/>
        <v>10</v>
      </c>
      <c r="U8917">
        <f t="shared" si="978"/>
        <v>0</v>
      </c>
      <c r="V8917" t="str">
        <f t="shared" si="979"/>
        <v/>
      </c>
    </row>
    <row r="8918" spans="1:22" x14ac:dyDescent="0.2">
      <c r="A8918" t="s">
        <v>24638</v>
      </c>
      <c r="B8918" t="s">
        <v>192</v>
      </c>
      <c r="C8918">
        <v>13135448</v>
      </c>
      <c r="D8918">
        <v>13135498</v>
      </c>
      <c r="E8918">
        <v>51</v>
      </c>
      <c r="F8918" t="s">
        <v>66</v>
      </c>
      <c r="G8918" t="s">
        <v>3176</v>
      </c>
      <c r="H8918" t="s">
        <v>24639</v>
      </c>
      <c r="I8918">
        <v>2</v>
      </c>
      <c r="J8918">
        <v>2</v>
      </c>
      <c r="K8918">
        <v>0</v>
      </c>
      <c r="L8918">
        <v>0</v>
      </c>
      <c r="M8918">
        <v>0</v>
      </c>
      <c r="N8918">
        <v>0</v>
      </c>
      <c r="O8918" t="str">
        <f t="shared" si="973"/>
        <v/>
      </c>
      <c r="P8918">
        <f>IF(ISERROR(VLOOKUP(G8918,Genes!$A$2:$A$749,1,0)),0,1)</f>
        <v>1</v>
      </c>
      <c r="Q8918">
        <f t="shared" si="974"/>
        <v>0</v>
      </c>
      <c r="R8918">
        <f t="shared" si="975"/>
        <v>1</v>
      </c>
      <c r="S8918">
        <f t="shared" si="976"/>
        <v>9</v>
      </c>
      <c r="T8918">
        <f t="shared" si="977"/>
        <v>11</v>
      </c>
      <c r="U8918">
        <f t="shared" si="978"/>
        <v>0</v>
      </c>
      <c r="V8918" t="str">
        <f t="shared" si="979"/>
        <v/>
      </c>
    </row>
    <row r="8919" spans="1:22" x14ac:dyDescent="0.2">
      <c r="A8919" t="s">
        <v>24640</v>
      </c>
      <c r="B8919" t="s">
        <v>192</v>
      </c>
      <c r="C8919">
        <v>13135459</v>
      </c>
      <c r="D8919">
        <v>13135533</v>
      </c>
      <c r="E8919">
        <v>75</v>
      </c>
      <c r="F8919" t="s">
        <v>66</v>
      </c>
      <c r="G8919" t="s">
        <v>3176</v>
      </c>
      <c r="H8919" t="s">
        <v>24641</v>
      </c>
      <c r="I8919">
        <v>2</v>
      </c>
      <c r="J8919">
        <v>1</v>
      </c>
      <c r="K8919">
        <v>0</v>
      </c>
      <c r="L8919">
        <v>1</v>
      </c>
      <c r="M8919">
        <v>0</v>
      </c>
      <c r="N8919">
        <v>0</v>
      </c>
      <c r="O8919" t="str">
        <f t="shared" si="973"/>
        <v/>
      </c>
      <c r="P8919">
        <f>IF(ISERROR(VLOOKUP(G8919,Genes!$A$2:$A$749,1,0)),0,1)</f>
        <v>1</v>
      </c>
      <c r="Q8919">
        <f t="shared" si="974"/>
        <v>0</v>
      </c>
      <c r="R8919">
        <f t="shared" si="975"/>
        <v>1</v>
      </c>
      <c r="S8919">
        <f t="shared" si="976"/>
        <v>10</v>
      </c>
      <c r="T8919">
        <f t="shared" si="977"/>
        <v>12</v>
      </c>
      <c r="U8919">
        <f t="shared" si="978"/>
        <v>0</v>
      </c>
      <c r="V8919" t="str">
        <f t="shared" si="979"/>
        <v/>
      </c>
    </row>
    <row r="8920" spans="1:22" x14ac:dyDescent="0.2">
      <c r="A8920" t="s">
        <v>24642</v>
      </c>
      <c r="B8920" t="s">
        <v>192</v>
      </c>
      <c r="C8920">
        <v>13135835</v>
      </c>
      <c r="D8920">
        <v>13136366</v>
      </c>
      <c r="E8920">
        <v>532</v>
      </c>
      <c r="F8920" t="s">
        <v>66</v>
      </c>
      <c r="G8920" t="s">
        <v>3176</v>
      </c>
      <c r="H8920" t="s">
        <v>24643</v>
      </c>
      <c r="I8920">
        <v>9</v>
      </c>
      <c r="J8920">
        <v>7</v>
      </c>
      <c r="K8920">
        <v>2</v>
      </c>
      <c r="L8920">
        <v>0</v>
      </c>
      <c r="M8920">
        <v>0</v>
      </c>
      <c r="N8920">
        <v>0</v>
      </c>
      <c r="O8920" t="str">
        <f t="shared" si="973"/>
        <v/>
      </c>
      <c r="P8920">
        <f>IF(ISERROR(VLOOKUP(G8920,Genes!$A$2:$A$749,1,0)),0,1)</f>
        <v>1</v>
      </c>
      <c r="Q8920">
        <f t="shared" si="974"/>
        <v>0</v>
      </c>
      <c r="R8920">
        <f t="shared" si="975"/>
        <v>1</v>
      </c>
      <c r="S8920">
        <f t="shared" si="976"/>
        <v>11</v>
      </c>
      <c r="T8920">
        <f t="shared" si="977"/>
        <v>13</v>
      </c>
      <c r="U8920">
        <f t="shared" si="978"/>
        <v>0</v>
      </c>
      <c r="V8920" t="str">
        <f t="shared" si="979"/>
        <v/>
      </c>
    </row>
    <row r="8921" spans="1:22" x14ac:dyDescent="0.2">
      <c r="A8921" t="s">
        <v>24644</v>
      </c>
      <c r="B8921" t="s">
        <v>192</v>
      </c>
      <c r="C8921">
        <v>13183861</v>
      </c>
      <c r="D8921">
        <v>13183923</v>
      </c>
      <c r="E8921">
        <v>63</v>
      </c>
      <c r="F8921" t="s">
        <v>66</v>
      </c>
      <c r="G8921" t="s">
        <v>3176</v>
      </c>
      <c r="H8921" t="s">
        <v>24645</v>
      </c>
      <c r="I8921">
        <v>2</v>
      </c>
      <c r="J8921">
        <v>0</v>
      </c>
      <c r="K8921">
        <v>2</v>
      </c>
      <c r="L8921">
        <v>0</v>
      </c>
      <c r="M8921">
        <v>0</v>
      </c>
      <c r="N8921">
        <v>0</v>
      </c>
      <c r="O8921" t="str">
        <f t="shared" si="973"/>
        <v/>
      </c>
      <c r="P8921">
        <f>IF(ISERROR(VLOOKUP(G8921,Genes!$A$2:$A$749,1,0)),0,1)</f>
        <v>1</v>
      </c>
      <c r="Q8921">
        <f t="shared" si="974"/>
        <v>0</v>
      </c>
      <c r="R8921">
        <f t="shared" si="975"/>
        <v>1</v>
      </c>
      <c r="S8921">
        <f t="shared" si="976"/>
        <v>12</v>
      </c>
      <c r="T8921">
        <f t="shared" si="977"/>
        <v>14</v>
      </c>
      <c r="U8921">
        <f t="shared" si="978"/>
        <v>0</v>
      </c>
      <c r="V8921" t="str">
        <f t="shared" si="979"/>
        <v/>
      </c>
    </row>
    <row r="8922" spans="1:22" x14ac:dyDescent="0.2">
      <c r="A8922" t="s">
        <v>24646</v>
      </c>
      <c r="B8922" t="s">
        <v>192</v>
      </c>
      <c r="C8922">
        <v>13184236</v>
      </c>
      <c r="D8922">
        <v>13184310</v>
      </c>
      <c r="E8922">
        <v>75</v>
      </c>
      <c r="F8922" t="s">
        <v>66</v>
      </c>
      <c r="G8922" t="s">
        <v>3176</v>
      </c>
      <c r="H8922" t="s">
        <v>24647</v>
      </c>
      <c r="I8922">
        <v>2</v>
      </c>
      <c r="J8922">
        <v>0</v>
      </c>
      <c r="K8922">
        <v>2</v>
      </c>
      <c r="L8922">
        <v>0</v>
      </c>
      <c r="M8922">
        <v>0</v>
      </c>
      <c r="N8922">
        <v>0</v>
      </c>
      <c r="O8922" t="str">
        <f t="shared" si="973"/>
        <v/>
      </c>
      <c r="P8922">
        <f>IF(ISERROR(VLOOKUP(G8922,Genes!$A$2:$A$749,1,0)),0,1)</f>
        <v>1</v>
      </c>
      <c r="Q8922">
        <f t="shared" si="974"/>
        <v>0</v>
      </c>
      <c r="R8922">
        <f t="shared" si="975"/>
        <v>1</v>
      </c>
      <c r="S8922">
        <f t="shared" si="976"/>
        <v>13</v>
      </c>
      <c r="T8922">
        <f t="shared" si="977"/>
        <v>15</v>
      </c>
      <c r="U8922">
        <f t="shared" si="978"/>
        <v>0</v>
      </c>
      <c r="V8922" t="str">
        <f t="shared" si="979"/>
        <v/>
      </c>
    </row>
    <row r="8923" spans="1:22" x14ac:dyDescent="0.2">
      <c r="A8923" t="s">
        <v>24648</v>
      </c>
      <c r="B8923" t="s">
        <v>192</v>
      </c>
      <c r="C8923">
        <v>13184720</v>
      </c>
      <c r="D8923">
        <v>13184840</v>
      </c>
      <c r="E8923">
        <v>121</v>
      </c>
      <c r="F8923" t="s">
        <v>66</v>
      </c>
      <c r="G8923" t="s">
        <v>3176</v>
      </c>
      <c r="H8923" t="s">
        <v>24649</v>
      </c>
      <c r="I8923">
        <v>3</v>
      </c>
      <c r="J8923">
        <v>1</v>
      </c>
      <c r="K8923">
        <v>1</v>
      </c>
      <c r="L8923">
        <v>1</v>
      </c>
      <c r="M8923">
        <v>0</v>
      </c>
      <c r="N8923">
        <v>0</v>
      </c>
      <c r="O8923" t="str">
        <f t="shared" si="973"/>
        <v>NFIX</v>
      </c>
      <c r="P8923">
        <f>IF(ISERROR(VLOOKUP(G8923,Genes!$A$2:$A$749,1,0)),0,1)</f>
        <v>1</v>
      </c>
      <c r="Q8923">
        <f t="shared" si="974"/>
        <v>0</v>
      </c>
      <c r="R8923">
        <f t="shared" si="975"/>
        <v>1</v>
      </c>
      <c r="S8923">
        <f t="shared" si="976"/>
        <v>14</v>
      </c>
      <c r="T8923">
        <f t="shared" si="977"/>
        <v>16</v>
      </c>
      <c r="U8923">
        <f t="shared" si="978"/>
        <v>1</v>
      </c>
      <c r="V8923">
        <f t="shared" si="979"/>
        <v>0.875</v>
      </c>
    </row>
    <row r="8924" spans="1:22" x14ac:dyDescent="0.2">
      <c r="A8924" t="s">
        <v>24650</v>
      </c>
      <c r="B8924" t="s">
        <v>83</v>
      </c>
      <c r="C8924">
        <v>17393881</v>
      </c>
      <c r="D8924">
        <v>17394445</v>
      </c>
      <c r="E8924">
        <v>565</v>
      </c>
      <c r="F8924" t="s">
        <v>66</v>
      </c>
      <c r="G8924" t="s">
        <v>3183</v>
      </c>
      <c r="H8924" t="s">
        <v>24651</v>
      </c>
      <c r="I8924">
        <v>6</v>
      </c>
      <c r="J8924">
        <v>4</v>
      </c>
      <c r="K8924">
        <v>2</v>
      </c>
      <c r="L8924">
        <v>0</v>
      </c>
      <c r="M8924">
        <v>0</v>
      </c>
      <c r="N8924">
        <v>0</v>
      </c>
      <c r="O8924" t="str">
        <f t="shared" si="973"/>
        <v/>
      </c>
      <c r="P8924">
        <f>IF(ISERROR(VLOOKUP(G8924,Genes!$A$2:$A$749,1,0)),0,1)</f>
        <v>1</v>
      </c>
      <c r="Q8924">
        <f t="shared" si="974"/>
        <v>1</v>
      </c>
      <c r="R8924">
        <f t="shared" si="975"/>
        <v>1</v>
      </c>
      <c r="S8924">
        <f t="shared" si="976"/>
        <v>1</v>
      </c>
      <c r="T8924">
        <f t="shared" si="977"/>
        <v>1</v>
      </c>
      <c r="U8924">
        <f t="shared" si="978"/>
        <v>0</v>
      </c>
      <c r="V8924" t="str">
        <f t="shared" si="979"/>
        <v/>
      </c>
    </row>
    <row r="8925" spans="1:22" x14ac:dyDescent="0.2">
      <c r="A8925" t="s">
        <v>24652</v>
      </c>
      <c r="B8925" t="s">
        <v>83</v>
      </c>
      <c r="C8925">
        <v>17746769</v>
      </c>
      <c r="D8925">
        <v>17746895</v>
      </c>
      <c r="E8925">
        <v>127</v>
      </c>
      <c r="F8925" t="s">
        <v>66</v>
      </c>
      <c r="G8925" t="s">
        <v>3183</v>
      </c>
      <c r="H8925" t="s">
        <v>24653</v>
      </c>
      <c r="I8925">
        <v>3</v>
      </c>
      <c r="J8925">
        <v>1</v>
      </c>
      <c r="K8925">
        <v>2</v>
      </c>
      <c r="L8925">
        <v>0</v>
      </c>
      <c r="M8925">
        <v>0</v>
      </c>
      <c r="N8925">
        <v>0</v>
      </c>
      <c r="O8925" t="str">
        <f t="shared" si="973"/>
        <v/>
      </c>
      <c r="P8925">
        <f>IF(ISERROR(VLOOKUP(G8925,Genes!$A$2:$A$749,1,0)),0,1)</f>
        <v>1</v>
      </c>
      <c r="Q8925">
        <f t="shared" si="974"/>
        <v>0</v>
      </c>
      <c r="R8925">
        <f t="shared" si="975"/>
        <v>1</v>
      </c>
      <c r="S8925">
        <f t="shared" si="976"/>
        <v>2</v>
      </c>
      <c r="T8925">
        <f t="shared" si="977"/>
        <v>2</v>
      </c>
      <c r="U8925">
        <f t="shared" si="978"/>
        <v>0</v>
      </c>
      <c r="V8925" t="str">
        <f t="shared" si="979"/>
        <v/>
      </c>
    </row>
    <row r="8926" spans="1:22" x14ac:dyDescent="0.2">
      <c r="A8926" t="s">
        <v>24654</v>
      </c>
      <c r="B8926" t="s">
        <v>83</v>
      </c>
      <c r="C8926">
        <v>17749978</v>
      </c>
      <c r="D8926">
        <v>17750584</v>
      </c>
      <c r="E8926">
        <v>607</v>
      </c>
      <c r="F8926" t="s">
        <v>66</v>
      </c>
      <c r="G8926" t="s">
        <v>3183</v>
      </c>
      <c r="H8926" t="s">
        <v>24655</v>
      </c>
      <c r="I8926">
        <v>10</v>
      </c>
      <c r="J8926">
        <v>8</v>
      </c>
      <c r="K8926">
        <v>2</v>
      </c>
      <c r="L8926">
        <v>0</v>
      </c>
      <c r="M8926">
        <v>0</v>
      </c>
      <c r="N8926">
        <v>0</v>
      </c>
      <c r="O8926" t="str">
        <f t="shared" si="973"/>
        <v/>
      </c>
      <c r="P8926">
        <f>IF(ISERROR(VLOOKUP(G8926,Genes!$A$2:$A$749,1,0)),0,1)</f>
        <v>1</v>
      </c>
      <c r="Q8926">
        <f t="shared" si="974"/>
        <v>0</v>
      </c>
      <c r="R8926">
        <f t="shared" si="975"/>
        <v>1</v>
      </c>
      <c r="S8926">
        <f t="shared" si="976"/>
        <v>3</v>
      </c>
      <c r="T8926">
        <f t="shared" si="977"/>
        <v>3</v>
      </c>
      <c r="U8926">
        <f t="shared" si="978"/>
        <v>0</v>
      </c>
      <c r="V8926" t="str">
        <f t="shared" si="979"/>
        <v/>
      </c>
    </row>
    <row r="8927" spans="1:22" x14ac:dyDescent="0.2">
      <c r="A8927" t="s">
        <v>24656</v>
      </c>
      <c r="B8927" t="s">
        <v>83</v>
      </c>
      <c r="C8927">
        <v>17653687</v>
      </c>
      <c r="D8927">
        <v>17653720</v>
      </c>
      <c r="E8927">
        <v>34</v>
      </c>
      <c r="F8927" t="s">
        <v>66</v>
      </c>
      <c r="G8927" t="s">
        <v>3183</v>
      </c>
      <c r="H8927" t="s">
        <v>24657</v>
      </c>
      <c r="I8927">
        <v>2</v>
      </c>
      <c r="J8927">
        <v>2</v>
      </c>
      <c r="K8927">
        <v>0</v>
      </c>
      <c r="L8927">
        <v>0</v>
      </c>
      <c r="M8927">
        <v>0</v>
      </c>
      <c r="N8927">
        <v>0</v>
      </c>
      <c r="O8927" t="str">
        <f t="shared" si="973"/>
        <v/>
      </c>
      <c r="P8927">
        <f>IF(ISERROR(VLOOKUP(G8927,Genes!$A$2:$A$749,1,0)),0,1)</f>
        <v>1</v>
      </c>
      <c r="Q8927">
        <f t="shared" si="974"/>
        <v>0</v>
      </c>
      <c r="R8927">
        <f t="shared" si="975"/>
        <v>1</v>
      </c>
      <c r="S8927">
        <f t="shared" si="976"/>
        <v>4</v>
      </c>
      <c r="T8927">
        <f t="shared" si="977"/>
        <v>4</v>
      </c>
      <c r="U8927">
        <f t="shared" si="978"/>
        <v>0</v>
      </c>
      <c r="V8927" t="str">
        <f t="shared" si="979"/>
        <v/>
      </c>
    </row>
    <row r="8928" spans="1:22" x14ac:dyDescent="0.2">
      <c r="A8928" t="s">
        <v>24658</v>
      </c>
      <c r="B8928" t="s">
        <v>83</v>
      </c>
      <c r="C8928">
        <v>17705862</v>
      </c>
      <c r="D8928">
        <v>17706014</v>
      </c>
      <c r="E8928">
        <v>153</v>
      </c>
      <c r="F8928" t="s">
        <v>66</v>
      </c>
      <c r="G8928" t="s">
        <v>3183</v>
      </c>
      <c r="H8928" t="s">
        <v>24659</v>
      </c>
      <c r="I8928">
        <v>5</v>
      </c>
      <c r="J8928">
        <v>1</v>
      </c>
      <c r="K8928">
        <v>3</v>
      </c>
      <c r="L8928">
        <v>1</v>
      </c>
      <c r="M8928">
        <v>0</v>
      </c>
      <c r="N8928">
        <v>0</v>
      </c>
      <c r="O8928" t="str">
        <f t="shared" si="973"/>
        <v/>
      </c>
      <c r="P8928">
        <f>IF(ISERROR(VLOOKUP(G8928,Genes!$A$2:$A$749,1,0)),0,1)</f>
        <v>1</v>
      </c>
      <c r="Q8928">
        <f t="shared" si="974"/>
        <v>0</v>
      </c>
      <c r="R8928">
        <f t="shared" si="975"/>
        <v>1</v>
      </c>
      <c r="S8928">
        <f t="shared" si="976"/>
        <v>5</v>
      </c>
      <c r="T8928">
        <f t="shared" si="977"/>
        <v>5</v>
      </c>
      <c r="U8928">
        <f t="shared" si="978"/>
        <v>0</v>
      </c>
      <c r="V8928" t="str">
        <f t="shared" si="979"/>
        <v/>
      </c>
    </row>
    <row r="8929" spans="1:22" x14ac:dyDescent="0.2">
      <c r="A8929" t="s">
        <v>24660</v>
      </c>
      <c r="B8929" t="s">
        <v>83</v>
      </c>
      <c r="C8929">
        <v>17710455</v>
      </c>
      <c r="D8929">
        <v>17710588</v>
      </c>
      <c r="E8929">
        <v>134</v>
      </c>
      <c r="F8929" t="s">
        <v>66</v>
      </c>
      <c r="G8929" t="s">
        <v>3183</v>
      </c>
      <c r="H8929" t="s">
        <v>24661</v>
      </c>
      <c r="I8929">
        <v>3</v>
      </c>
      <c r="J8929">
        <v>1</v>
      </c>
      <c r="K8929">
        <v>2</v>
      </c>
      <c r="L8929">
        <v>0</v>
      </c>
      <c r="M8929">
        <v>0</v>
      </c>
      <c r="N8929">
        <v>0</v>
      </c>
      <c r="O8929" t="str">
        <f t="shared" si="973"/>
        <v/>
      </c>
      <c r="P8929">
        <f>IF(ISERROR(VLOOKUP(G8929,Genes!$A$2:$A$749,1,0)),0,1)</f>
        <v>1</v>
      </c>
      <c r="Q8929">
        <f t="shared" si="974"/>
        <v>0</v>
      </c>
      <c r="R8929">
        <f t="shared" si="975"/>
        <v>1</v>
      </c>
      <c r="S8929">
        <f t="shared" si="976"/>
        <v>6</v>
      </c>
      <c r="T8929">
        <f t="shared" si="977"/>
        <v>6</v>
      </c>
      <c r="U8929">
        <f t="shared" si="978"/>
        <v>0</v>
      </c>
      <c r="V8929" t="str">
        <f t="shared" si="979"/>
        <v/>
      </c>
    </row>
    <row r="8930" spans="1:22" x14ac:dyDescent="0.2">
      <c r="A8930" t="s">
        <v>24662</v>
      </c>
      <c r="B8930" t="s">
        <v>83</v>
      </c>
      <c r="C8930">
        <v>17737464</v>
      </c>
      <c r="D8930">
        <v>17737526</v>
      </c>
      <c r="E8930">
        <v>63</v>
      </c>
      <c r="F8930" t="s">
        <v>66</v>
      </c>
      <c r="G8930" t="s">
        <v>3183</v>
      </c>
      <c r="H8930" t="s">
        <v>24663</v>
      </c>
      <c r="I8930">
        <v>2</v>
      </c>
      <c r="J8930">
        <v>0</v>
      </c>
      <c r="K8930">
        <v>2</v>
      </c>
      <c r="L8930">
        <v>0</v>
      </c>
      <c r="M8930">
        <v>0</v>
      </c>
      <c r="N8930">
        <v>0</v>
      </c>
      <c r="O8930" t="str">
        <f t="shared" si="973"/>
        <v/>
      </c>
      <c r="P8930">
        <f>IF(ISERROR(VLOOKUP(G8930,Genes!$A$2:$A$749,1,0)),0,1)</f>
        <v>1</v>
      </c>
      <c r="Q8930">
        <f t="shared" si="974"/>
        <v>0</v>
      </c>
      <c r="R8930">
        <f t="shared" si="975"/>
        <v>1</v>
      </c>
      <c r="S8930">
        <f t="shared" si="976"/>
        <v>7</v>
      </c>
      <c r="T8930">
        <f t="shared" si="977"/>
        <v>7</v>
      </c>
      <c r="U8930">
        <f t="shared" si="978"/>
        <v>0</v>
      </c>
      <c r="V8930" t="str">
        <f t="shared" si="979"/>
        <v/>
      </c>
    </row>
    <row r="8931" spans="1:22" x14ac:dyDescent="0.2">
      <c r="A8931" t="s">
        <v>24664</v>
      </c>
      <c r="B8931" t="s">
        <v>83</v>
      </c>
      <c r="C8931">
        <v>17739561</v>
      </c>
      <c r="D8931">
        <v>17739753</v>
      </c>
      <c r="E8931">
        <v>193</v>
      </c>
      <c r="F8931" t="s">
        <v>66</v>
      </c>
      <c r="G8931" t="s">
        <v>3183</v>
      </c>
      <c r="H8931" t="s">
        <v>24665</v>
      </c>
      <c r="I8931">
        <v>3</v>
      </c>
      <c r="J8931">
        <v>1</v>
      </c>
      <c r="K8931">
        <v>2</v>
      </c>
      <c r="L8931">
        <v>0</v>
      </c>
      <c r="M8931">
        <v>0</v>
      </c>
      <c r="N8931">
        <v>0</v>
      </c>
      <c r="O8931" t="str">
        <f t="shared" si="973"/>
        <v/>
      </c>
      <c r="P8931">
        <f>IF(ISERROR(VLOOKUP(G8931,Genes!$A$2:$A$749,1,0)),0,1)</f>
        <v>1</v>
      </c>
      <c r="Q8931">
        <f t="shared" si="974"/>
        <v>0</v>
      </c>
      <c r="R8931">
        <f t="shared" si="975"/>
        <v>1</v>
      </c>
      <c r="S8931">
        <f t="shared" si="976"/>
        <v>8</v>
      </c>
      <c r="T8931">
        <f t="shared" si="977"/>
        <v>8</v>
      </c>
      <c r="U8931">
        <f t="shared" si="978"/>
        <v>0</v>
      </c>
      <c r="V8931" t="str">
        <f t="shared" si="979"/>
        <v/>
      </c>
    </row>
    <row r="8932" spans="1:22" x14ac:dyDescent="0.2">
      <c r="A8932" t="s">
        <v>24666</v>
      </c>
      <c r="B8932" t="s">
        <v>83</v>
      </c>
      <c r="C8932">
        <v>17739594</v>
      </c>
      <c r="D8932">
        <v>17739753</v>
      </c>
      <c r="E8932">
        <v>160</v>
      </c>
      <c r="F8932" t="s">
        <v>66</v>
      </c>
      <c r="G8932" t="s">
        <v>3183</v>
      </c>
      <c r="H8932" t="s">
        <v>24667</v>
      </c>
      <c r="I8932">
        <v>3</v>
      </c>
      <c r="J8932">
        <v>1</v>
      </c>
      <c r="K8932">
        <v>2</v>
      </c>
      <c r="L8932">
        <v>0</v>
      </c>
      <c r="M8932">
        <v>0</v>
      </c>
      <c r="N8932">
        <v>0</v>
      </c>
      <c r="O8932" t="str">
        <f t="shared" si="973"/>
        <v/>
      </c>
      <c r="P8932">
        <f>IF(ISERROR(VLOOKUP(G8932,Genes!$A$2:$A$749,1,0)),0,1)</f>
        <v>1</v>
      </c>
      <c r="Q8932">
        <f t="shared" si="974"/>
        <v>0</v>
      </c>
      <c r="R8932">
        <f t="shared" si="975"/>
        <v>1</v>
      </c>
      <c r="S8932">
        <f t="shared" si="976"/>
        <v>9</v>
      </c>
      <c r="T8932">
        <f t="shared" si="977"/>
        <v>9</v>
      </c>
      <c r="U8932">
        <f t="shared" si="978"/>
        <v>0</v>
      </c>
      <c r="V8932" t="str">
        <f t="shared" si="979"/>
        <v/>
      </c>
    </row>
    <row r="8933" spans="1:22" x14ac:dyDescent="0.2">
      <c r="A8933" t="s">
        <v>24668</v>
      </c>
      <c r="B8933" t="s">
        <v>83</v>
      </c>
      <c r="C8933">
        <v>17742419</v>
      </c>
      <c r="D8933">
        <v>17742550</v>
      </c>
      <c r="E8933">
        <v>132</v>
      </c>
      <c r="F8933" t="s">
        <v>66</v>
      </c>
      <c r="G8933" t="s">
        <v>3183</v>
      </c>
      <c r="H8933" t="s">
        <v>24669</v>
      </c>
      <c r="I8933">
        <v>3</v>
      </c>
      <c r="J8933">
        <v>1</v>
      </c>
      <c r="K8933">
        <v>2</v>
      </c>
      <c r="L8933">
        <v>0</v>
      </c>
      <c r="M8933">
        <v>0</v>
      </c>
      <c r="N8933">
        <v>0</v>
      </c>
      <c r="O8933" t="str">
        <f t="shared" si="973"/>
        <v/>
      </c>
      <c r="P8933">
        <f>IF(ISERROR(VLOOKUP(G8933,Genes!$A$2:$A$749,1,0)),0,1)</f>
        <v>1</v>
      </c>
      <c r="Q8933">
        <f t="shared" si="974"/>
        <v>0</v>
      </c>
      <c r="R8933">
        <f t="shared" si="975"/>
        <v>1</v>
      </c>
      <c r="S8933">
        <f t="shared" si="976"/>
        <v>10</v>
      </c>
      <c r="T8933">
        <f t="shared" si="977"/>
        <v>10</v>
      </c>
      <c r="U8933">
        <f t="shared" si="978"/>
        <v>0</v>
      </c>
      <c r="V8933" t="str">
        <f t="shared" si="979"/>
        <v/>
      </c>
    </row>
    <row r="8934" spans="1:22" x14ac:dyDescent="0.2">
      <c r="A8934" t="s">
        <v>24670</v>
      </c>
      <c r="B8934" t="s">
        <v>83</v>
      </c>
      <c r="C8934">
        <v>17743467</v>
      </c>
      <c r="D8934">
        <v>17746448</v>
      </c>
      <c r="E8934">
        <v>2982</v>
      </c>
      <c r="F8934" t="s">
        <v>66</v>
      </c>
      <c r="G8934" t="s">
        <v>3183</v>
      </c>
      <c r="H8934" t="s">
        <v>24671</v>
      </c>
      <c r="I8934">
        <v>49</v>
      </c>
      <c r="J8934">
        <v>47</v>
      </c>
      <c r="K8934">
        <v>2</v>
      </c>
      <c r="L8934">
        <v>0</v>
      </c>
      <c r="M8934">
        <v>0</v>
      </c>
      <c r="N8934">
        <v>0</v>
      </c>
      <c r="O8934" t="str">
        <f t="shared" si="973"/>
        <v>NHS</v>
      </c>
      <c r="P8934">
        <f>IF(ISERROR(VLOOKUP(G8934,Genes!$A$2:$A$749,1,0)),0,1)</f>
        <v>1</v>
      </c>
      <c r="Q8934">
        <f t="shared" si="974"/>
        <v>0</v>
      </c>
      <c r="R8934">
        <f t="shared" si="975"/>
        <v>1</v>
      </c>
      <c r="S8934">
        <f t="shared" si="976"/>
        <v>11</v>
      </c>
      <c r="T8934">
        <f t="shared" si="977"/>
        <v>11</v>
      </c>
      <c r="U8934">
        <f t="shared" si="978"/>
        <v>1</v>
      </c>
      <c r="V8934">
        <f t="shared" si="979"/>
        <v>1</v>
      </c>
    </row>
    <row r="8935" spans="1:22" x14ac:dyDescent="0.2">
      <c r="A8935" t="s">
        <v>24672</v>
      </c>
      <c r="B8935" t="s">
        <v>439</v>
      </c>
      <c r="C8935">
        <v>36953799</v>
      </c>
      <c r="D8935">
        <v>36953862</v>
      </c>
      <c r="E8935">
        <v>64</v>
      </c>
      <c r="F8935" t="s">
        <v>66</v>
      </c>
      <c r="G8935" t="s">
        <v>3190</v>
      </c>
      <c r="H8935" t="s">
        <v>24673</v>
      </c>
      <c r="I8935">
        <v>2</v>
      </c>
      <c r="J8935">
        <v>0</v>
      </c>
      <c r="K8935">
        <v>2</v>
      </c>
      <c r="L8935">
        <v>0</v>
      </c>
      <c r="M8935">
        <v>0</v>
      </c>
      <c r="N8935">
        <v>0</v>
      </c>
      <c r="O8935" t="str">
        <f t="shared" si="973"/>
        <v/>
      </c>
      <c r="P8935">
        <f>IF(ISERROR(VLOOKUP(G8935,Genes!$A$2:$A$749,1,0)),0,1)</f>
        <v>1</v>
      </c>
      <c r="Q8935">
        <f t="shared" si="974"/>
        <v>1</v>
      </c>
      <c r="R8935">
        <f t="shared" si="975"/>
        <v>1</v>
      </c>
      <c r="S8935">
        <f t="shared" si="976"/>
        <v>1</v>
      </c>
      <c r="T8935">
        <f t="shared" si="977"/>
        <v>1</v>
      </c>
      <c r="U8935">
        <f t="shared" si="978"/>
        <v>0</v>
      </c>
      <c r="V8935" t="str">
        <f t="shared" si="979"/>
        <v/>
      </c>
    </row>
    <row r="8936" spans="1:22" x14ac:dyDescent="0.2">
      <c r="A8936" t="s">
        <v>24674</v>
      </c>
      <c r="B8936" t="s">
        <v>439</v>
      </c>
      <c r="C8936">
        <v>36984778</v>
      </c>
      <c r="D8936">
        <v>36986403</v>
      </c>
      <c r="E8936">
        <v>1626</v>
      </c>
      <c r="F8936" t="s">
        <v>66</v>
      </c>
      <c r="G8936" t="s">
        <v>3190</v>
      </c>
      <c r="H8936" t="s">
        <v>24675</v>
      </c>
      <c r="I8936">
        <v>27</v>
      </c>
      <c r="J8936">
        <v>25</v>
      </c>
      <c r="K8936">
        <v>2</v>
      </c>
      <c r="L8936">
        <v>0</v>
      </c>
      <c r="M8936">
        <v>0</v>
      </c>
      <c r="N8936">
        <v>0</v>
      </c>
      <c r="O8936" t="str">
        <f t="shared" si="973"/>
        <v/>
      </c>
      <c r="P8936">
        <f>IF(ISERROR(VLOOKUP(G8936,Genes!$A$2:$A$749,1,0)),0,1)</f>
        <v>1</v>
      </c>
      <c r="Q8936">
        <f t="shared" si="974"/>
        <v>0</v>
      </c>
      <c r="R8936">
        <f t="shared" si="975"/>
        <v>1</v>
      </c>
      <c r="S8936">
        <f t="shared" si="976"/>
        <v>2</v>
      </c>
      <c r="T8936">
        <f t="shared" si="977"/>
        <v>2</v>
      </c>
      <c r="U8936">
        <f t="shared" si="978"/>
        <v>0</v>
      </c>
      <c r="V8936" t="str">
        <f t="shared" si="979"/>
        <v/>
      </c>
    </row>
    <row r="8937" spans="1:22" x14ac:dyDescent="0.2">
      <c r="A8937" t="s">
        <v>24676</v>
      </c>
      <c r="B8937" t="s">
        <v>439</v>
      </c>
      <c r="C8937">
        <v>36984900</v>
      </c>
      <c r="D8937">
        <v>36986403</v>
      </c>
      <c r="E8937">
        <v>1504</v>
      </c>
      <c r="F8937" t="s">
        <v>66</v>
      </c>
      <c r="G8937" t="s">
        <v>3190</v>
      </c>
      <c r="H8937" t="s">
        <v>24677</v>
      </c>
      <c r="I8937">
        <v>27</v>
      </c>
      <c r="J8937">
        <v>23</v>
      </c>
      <c r="K8937">
        <v>2</v>
      </c>
      <c r="L8937">
        <v>1</v>
      </c>
      <c r="M8937">
        <v>1</v>
      </c>
      <c r="N8937">
        <v>0</v>
      </c>
      <c r="O8937" t="str">
        <f t="shared" si="973"/>
        <v/>
      </c>
      <c r="P8937">
        <f>IF(ISERROR(VLOOKUP(G8937,Genes!$A$2:$A$749,1,0)),0,1)</f>
        <v>1</v>
      </c>
      <c r="Q8937">
        <f t="shared" si="974"/>
        <v>0</v>
      </c>
      <c r="R8937">
        <f t="shared" si="975"/>
        <v>1</v>
      </c>
      <c r="S8937">
        <f t="shared" si="976"/>
        <v>3</v>
      </c>
      <c r="T8937">
        <f t="shared" si="977"/>
        <v>3</v>
      </c>
      <c r="U8937">
        <f t="shared" si="978"/>
        <v>0</v>
      </c>
      <c r="V8937" t="str">
        <f t="shared" si="979"/>
        <v/>
      </c>
    </row>
    <row r="8938" spans="1:22" x14ac:dyDescent="0.2">
      <c r="A8938" t="s">
        <v>24678</v>
      </c>
      <c r="B8938" t="s">
        <v>439</v>
      </c>
      <c r="C8938">
        <v>36995724</v>
      </c>
      <c r="D8938">
        <v>36995906</v>
      </c>
      <c r="E8938">
        <v>183</v>
      </c>
      <c r="F8938" t="s">
        <v>66</v>
      </c>
      <c r="G8938" t="s">
        <v>3190</v>
      </c>
      <c r="H8938" t="s">
        <v>24679</v>
      </c>
      <c r="I8938">
        <v>3</v>
      </c>
      <c r="J8938">
        <v>1</v>
      </c>
      <c r="K8938">
        <v>2</v>
      </c>
      <c r="L8938">
        <v>0</v>
      </c>
      <c r="M8938">
        <v>0</v>
      </c>
      <c r="N8938">
        <v>0</v>
      </c>
      <c r="O8938" t="str">
        <f t="shared" si="973"/>
        <v/>
      </c>
      <c r="P8938">
        <f>IF(ISERROR(VLOOKUP(G8938,Genes!$A$2:$A$749,1,0)),0,1)</f>
        <v>1</v>
      </c>
      <c r="Q8938">
        <f t="shared" si="974"/>
        <v>0</v>
      </c>
      <c r="R8938">
        <f t="shared" si="975"/>
        <v>1</v>
      </c>
      <c r="S8938">
        <f t="shared" si="976"/>
        <v>4</v>
      </c>
      <c r="T8938">
        <f t="shared" si="977"/>
        <v>4</v>
      </c>
      <c r="U8938">
        <f t="shared" si="978"/>
        <v>0</v>
      </c>
      <c r="V8938" t="str">
        <f t="shared" si="979"/>
        <v/>
      </c>
    </row>
    <row r="8939" spans="1:22" x14ac:dyDescent="0.2">
      <c r="A8939" t="s">
        <v>24680</v>
      </c>
      <c r="B8939" t="s">
        <v>439</v>
      </c>
      <c r="C8939">
        <v>37000475</v>
      </c>
      <c r="D8939">
        <v>37000672</v>
      </c>
      <c r="E8939">
        <v>198</v>
      </c>
      <c r="F8939" t="s">
        <v>66</v>
      </c>
      <c r="G8939" t="s">
        <v>3190</v>
      </c>
      <c r="H8939" t="s">
        <v>24681</v>
      </c>
      <c r="I8939">
        <v>3</v>
      </c>
      <c r="J8939">
        <v>1</v>
      </c>
      <c r="K8939">
        <v>2</v>
      </c>
      <c r="L8939">
        <v>0</v>
      </c>
      <c r="M8939">
        <v>0</v>
      </c>
      <c r="N8939">
        <v>0</v>
      </c>
      <c r="O8939" t="str">
        <f t="shared" si="973"/>
        <v/>
      </c>
      <c r="P8939">
        <f>IF(ISERROR(VLOOKUP(G8939,Genes!$A$2:$A$749,1,0)),0,1)</f>
        <v>1</v>
      </c>
      <c r="Q8939">
        <f t="shared" si="974"/>
        <v>0</v>
      </c>
      <c r="R8939">
        <f t="shared" si="975"/>
        <v>1</v>
      </c>
      <c r="S8939">
        <f t="shared" si="976"/>
        <v>5</v>
      </c>
      <c r="T8939">
        <f t="shared" si="977"/>
        <v>5</v>
      </c>
      <c r="U8939">
        <f t="shared" si="978"/>
        <v>0</v>
      </c>
      <c r="V8939" t="str">
        <f t="shared" si="979"/>
        <v/>
      </c>
    </row>
    <row r="8940" spans="1:22" x14ac:dyDescent="0.2">
      <c r="A8940" t="s">
        <v>24682</v>
      </c>
      <c r="B8940" t="s">
        <v>439</v>
      </c>
      <c r="C8940">
        <v>37000919</v>
      </c>
      <c r="D8940">
        <v>37000990</v>
      </c>
      <c r="E8940">
        <v>72</v>
      </c>
      <c r="F8940" t="s">
        <v>66</v>
      </c>
      <c r="G8940" t="s">
        <v>3190</v>
      </c>
      <c r="H8940" t="s">
        <v>24683</v>
      </c>
      <c r="I8940">
        <v>4</v>
      </c>
      <c r="J8940">
        <v>0</v>
      </c>
      <c r="K8940">
        <v>2</v>
      </c>
      <c r="L8940">
        <v>0</v>
      </c>
      <c r="M8940">
        <v>1</v>
      </c>
      <c r="N8940">
        <v>1</v>
      </c>
      <c r="O8940" t="str">
        <f t="shared" si="973"/>
        <v/>
      </c>
      <c r="P8940">
        <f>IF(ISERROR(VLOOKUP(G8940,Genes!$A$2:$A$749,1,0)),0,1)</f>
        <v>1</v>
      </c>
      <c r="Q8940">
        <f t="shared" si="974"/>
        <v>0</v>
      </c>
      <c r="R8940">
        <f t="shared" si="975"/>
        <v>1</v>
      </c>
      <c r="S8940">
        <f t="shared" si="976"/>
        <v>6</v>
      </c>
      <c r="T8940">
        <f t="shared" si="977"/>
        <v>6</v>
      </c>
      <c r="U8940">
        <f t="shared" si="978"/>
        <v>0</v>
      </c>
      <c r="V8940" t="str">
        <f t="shared" si="979"/>
        <v/>
      </c>
    </row>
    <row r="8941" spans="1:22" x14ac:dyDescent="0.2">
      <c r="A8941" t="s">
        <v>24684</v>
      </c>
      <c r="B8941" t="s">
        <v>439</v>
      </c>
      <c r="C8941">
        <v>37001091</v>
      </c>
      <c r="D8941">
        <v>37001180</v>
      </c>
      <c r="E8941">
        <v>90</v>
      </c>
      <c r="F8941" t="s">
        <v>66</v>
      </c>
      <c r="G8941" t="s">
        <v>3190</v>
      </c>
      <c r="H8941" t="s">
        <v>24685</v>
      </c>
      <c r="I8941">
        <v>4</v>
      </c>
      <c r="J8941">
        <v>0</v>
      </c>
      <c r="K8941">
        <v>2</v>
      </c>
      <c r="L8941">
        <v>0</v>
      </c>
      <c r="M8941">
        <v>1</v>
      </c>
      <c r="N8941">
        <v>1</v>
      </c>
      <c r="O8941" t="str">
        <f t="shared" si="973"/>
        <v/>
      </c>
      <c r="P8941">
        <f>IF(ISERROR(VLOOKUP(G8941,Genes!$A$2:$A$749,1,0)),0,1)</f>
        <v>1</v>
      </c>
      <c r="Q8941">
        <f t="shared" si="974"/>
        <v>0</v>
      </c>
      <c r="R8941">
        <f t="shared" si="975"/>
        <v>1</v>
      </c>
      <c r="S8941">
        <f t="shared" si="976"/>
        <v>7</v>
      </c>
      <c r="T8941">
        <f t="shared" si="977"/>
        <v>7</v>
      </c>
      <c r="U8941">
        <f t="shared" si="978"/>
        <v>0</v>
      </c>
      <c r="V8941" t="str">
        <f t="shared" si="979"/>
        <v/>
      </c>
    </row>
    <row r="8942" spans="1:22" x14ac:dyDescent="0.2">
      <c r="A8942" t="s">
        <v>24686</v>
      </c>
      <c r="B8942" t="s">
        <v>439</v>
      </c>
      <c r="C8942">
        <v>37002764</v>
      </c>
      <c r="D8942">
        <v>37002867</v>
      </c>
      <c r="E8942">
        <v>104</v>
      </c>
      <c r="F8942" t="s">
        <v>66</v>
      </c>
      <c r="G8942" t="s">
        <v>3190</v>
      </c>
      <c r="H8942" t="s">
        <v>24687</v>
      </c>
      <c r="I8942">
        <v>2</v>
      </c>
      <c r="J8942">
        <v>0</v>
      </c>
      <c r="K8942">
        <v>2</v>
      </c>
      <c r="L8942">
        <v>0</v>
      </c>
      <c r="M8942">
        <v>0</v>
      </c>
      <c r="N8942">
        <v>0</v>
      </c>
      <c r="O8942" t="str">
        <f t="shared" si="973"/>
        <v/>
      </c>
      <c r="P8942">
        <f>IF(ISERROR(VLOOKUP(G8942,Genes!$A$2:$A$749,1,0)),0,1)</f>
        <v>1</v>
      </c>
      <c r="Q8942">
        <f t="shared" si="974"/>
        <v>0</v>
      </c>
      <c r="R8942">
        <f t="shared" si="975"/>
        <v>1</v>
      </c>
      <c r="S8942">
        <f t="shared" si="976"/>
        <v>8</v>
      </c>
      <c r="T8942">
        <f t="shared" si="977"/>
        <v>8</v>
      </c>
      <c r="U8942">
        <f t="shared" si="978"/>
        <v>0</v>
      </c>
      <c r="V8942" t="str">
        <f t="shared" si="979"/>
        <v/>
      </c>
    </row>
    <row r="8943" spans="1:22" x14ac:dyDescent="0.2">
      <c r="A8943" t="s">
        <v>24688</v>
      </c>
      <c r="B8943" t="s">
        <v>439</v>
      </c>
      <c r="C8943">
        <v>37003363</v>
      </c>
      <c r="D8943">
        <v>37003449</v>
      </c>
      <c r="E8943">
        <v>87</v>
      </c>
      <c r="F8943" t="s">
        <v>66</v>
      </c>
      <c r="G8943" t="s">
        <v>3190</v>
      </c>
      <c r="H8943" t="s">
        <v>24689</v>
      </c>
      <c r="I8943">
        <v>2</v>
      </c>
      <c r="J8943">
        <v>0</v>
      </c>
      <c r="K8943">
        <v>2</v>
      </c>
      <c r="L8943">
        <v>0</v>
      </c>
      <c r="M8943">
        <v>0</v>
      </c>
      <c r="N8943">
        <v>0</v>
      </c>
      <c r="O8943" t="str">
        <f t="shared" si="973"/>
        <v/>
      </c>
      <c r="P8943">
        <f>IF(ISERROR(VLOOKUP(G8943,Genes!$A$2:$A$749,1,0)),0,1)</f>
        <v>1</v>
      </c>
      <c r="Q8943">
        <f t="shared" si="974"/>
        <v>0</v>
      </c>
      <c r="R8943">
        <f t="shared" si="975"/>
        <v>1</v>
      </c>
      <c r="S8943">
        <f t="shared" si="976"/>
        <v>9</v>
      </c>
      <c r="T8943">
        <f t="shared" si="977"/>
        <v>9</v>
      </c>
      <c r="U8943">
        <f t="shared" si="978"/>
        <v>0</v>
      </c>
      <c r="V8943" t="str">
        <f t="shared" si="979"/>
        <v/>
      </c>
    </row>
    <row r="8944" spans="1:22" x14ac:dyDescent="0.2">
      <c r="A8944" t="s">
        <v>24690</v>
      </c>
      <c r="B8944" t="s">
        <v>439</v>
      </c>
      <c r="C8944">
        <v>37006459</v>
      </c>
      <c r="D8944">
        <v>37006690</v>
      </c>
      <c r="E8944">
        <v>232</v>
      </c>
      <c r="F8944" t="s">
        <v>66</v>
      </c>
      <c r="G8944" t="s">
        <v>3190</v>
      </c>
      <c r="H8944" t="s">
        <v>24691</v>
      </c>
      <c r="I8944">
        <v>3</v>
      </c>
      <c r="J8944">
        <v>1</v>
      </c>
      <c r="K8944">
        <v>2</v>
      </c>
      <c r="L8944">
        <v>0</v>
      </c>
      <c r="M8944">
        <v>0</v>
      </c>
      <c r="N8944">
        <v>0</v>
      </c>
      <c r="O8944" t="str">
        <f t="shared" si="973"/>
        <v/>
      </c>
      <c r="P8944">
        <f>IF(ISERROR(VLOOKUP(G8944,Genes!$A$2:$A$749,1,0)),0,1)</f>
        <v>1</v>
      </c>
      <c r="Q8944">
        <f t="shared" si="974"/>
        <v>0</v>
      </c>
      <c r="R8944">
        <f t="shared" si="975"/>
        <v>1</v>
      </c>
      <c r="S8944">
        <f t="shared" si="976"/>
        <v>10</v>
      </c>
      <c r="T8944">
        <f t="shared" si="977"/>
        <v>10</v>
      </c>
      <c r="U8944">
        <f t="shared" si="978"/>
        <v>0</v>
      </c>
      <c r="V8944" t="str">
        <f t="shared" si="979"/>
        <v/>
      </c>
    </row>
    <row r="8945" spans="1:22" x14ac:dyDescent="0.2">
      <c r="A8945" t="s">
        <v>24692</v>
      </c>
      <c r="B8945" t="s">
        <v>439</v>
      </c>
      <c r="C8945">
        <v>37007425</v>
      </c>
      <c r="D8945">
        <v>37007576</v>
      </c>
      <c r="E8945">
        <v>152</v>
      </c>
      <c r="F8945" t="s">
        <v>66</v>
      </c>
      <c r="G8945" t="s">
        <v>3190</v>
      </c>
      <c r="H8945" t="s">
        <v>24693</v>
      </c>
      <c r="I8945">
        <v>3</v>
      </c>
      <c r="J8945">
        <v>1</v>
      </c>
      <c r="K8945">
        <v>2</v>
      </c>
      <c r="L8945">
        <v>0</v>
      </c>
      <c r="M8945">
        <v>0</v>
      </c>
      <c r="N8945">
        <v>0</v>
      </c>
      <c r="O8945" t="str">
        <f t="shared" si="973"/>
        <v/>
      </c>
      <c r="P8945">
        <f>IF(ISERROR(VLOOKUP(G8945,Genes!$A$2:$A$749,1,0)),0,1)</f>
        <v>1</v>
      </c>
      <c r="Q8945">
        <f t="shared" si="974"/>
        <v>0</v>
      </c>
      <c r="R8945">
        <f t="shared" si="975"/>
        <v>1</v>
      </c>
      <c r="S8945">
        <f t="shared" si="976"/>
        <v>11</v>
      </c>
      <c r="T8945">
        <f t="shared" si="977"/>
        <v>11</v>
      </c>
      <c r="U8945">
        <f t="shared" si="978"/>
        <v>0</v>
      </c>
      <c r="V8945" t="str">
        <f t="shared" si="979"/>
        <v/>
      </c>
    </row>
    <row r="8946" spans="1:22" x14ac:dyDescent="0.2">
      <c r="A8946" t="s">
        <v>24694</v>
      </c>
      <c r="B8946" t="s">
        <v>439</v>
      </c>
      <c r="C8946">
        <v>36955574</v>
      </c>
      <c r="D8946">
        <v>36955739</v>
      </c>
      <c r="E8946">
        <v>166</v>
      </c>
      <c r="F8946" t="s">
        <v>66</v>
      </c>
      <c r="G8946" t="s">
        <v>3190</v>
      </c>
      <c r="H8946" t="s">
        <v>24695</v>
      </c>
      <c r="I8946">
        <v>3</v>
      </c>
      <c r="J8946">
        <v>1</v>
      </c>
      <c r="K8946">
        <v>2</v>
      </c>
      <c r="L8946">
        <v>0</v>
      </c>
      <c r="M8946">
        <v>0</v>
      </c>
      <c r="N8946">
        <v>0</v>
      </c>
      <c r="O8946" t="str">
        <f t="shared" si="973"/>
        <v/>
      </c>
      <c r="P8946">
        <f>IF(ISERROR(VLOOKUP(G8946,Genes!$A$2:$A$749,1,0)),0,1)</f>
        <v>1</v>
      </c>
      <c r="Q8946">
        <f t="shared" si="974"/>
        <v>0</v>
      </c>
      <c r="R8946">
        <f t="shared" si="975"/>
        <v>1</v>
      </c>
      <c r="S8946">
        <f t="shared" si="976"/>
        <v>12</v>
      </c>
      <c r="T8946">
        <f t="shared" si="977"/>
        <v>12</v>
      </c>
      <c r="U8946">
        <f t="shared" si="978"/>
        <v>0</v>
      </c>
      <c r="V8946" t="str">
        <f t="shared" si="979"/>
        <v/>
      </c>
    </row>
    <row r="8947" spans="1:22" x14ac:dyDescent="0.2">
      <c r="A8947" t="s">
        <v>24696</v>
      </c>
      <c r="B8947" t="s">
        <v>439</v>
      </c>
      <c r="C8947">
        <v>37008110</v>
      </c>
      <c r="D8947">
        <v>37008190</v>
      </c>
      <c r="E8947">
        <v>81</v>
      </c>
      <c r="F8947" t="s">
        <v>66</v>
      </c>
      <c r="G8947" t="s">
        <v>3190</v>
      </c>
      <c r="H8947" t="s">
        <v>24697</v>
      </c>
      <c r="I8947">
        <v>2</v>
      </c>
      <c r="J8947">
        <v>0</v>
      </c>
      <c r="K8947">
        <v>2</v>
      </c>
      <c r="L8947">
        <v>0</v>
      </c>
      <c r="M8947">
        <v>0</v>
      </c>
      <c r="N8947">
        <v>0</v>
      </c>
      <c r="O8947" t="str">
        <f t="shared" si="973"/>
        <v/>
      </c>
      <c r="P8947">
        <f>IF(ISERROR(VLOOKUP(G8947,Genes!$A$2:$A$749,1,0)),0,1)</f>
        <v>1</v>
      </c>
      <c r="Q8947">
        <f t="shared" si="974"/>
        <v>0</v>
      </c>
      <c r="R8947">
        <f t="shared" si="975"/>
        <v>1</v>
      </c>
      <c r="S8947">
        <f t="shared" si="976"/>
        <v>13</v>
      </c>
      <c r="T8947">
        <f t="shared" si="977"/>
        <v>13</v>
      </c>
      <c r="U8947">
        <f t="shared" si="978"/>
        <v>0</v>
      </c>
      <c r="V8947" t="str">
        <f t="shared" si="979"/>
        <v/>
      </c>
    </row>
    <row r="8948" spans="1:22" x14ac:dyDescent="0.2">
      <c r="A8948" t="s">
        <v>24698</v>
      </c>
      <c r="B8948" t="s">
        <v>439</v>
      </c>
      <c r="C8948">
        <v>37008725</v>
      </c>
      <c r="D8948">
        <v>37008825</v>
      </c>
      <c r="E8948">
        <v>101</v>
      </c>
      <c r="F8948" t="s">
        <v>66</v>
      </c>
      <c r="G8948" t="s">
        <v>3190</v>
      </c>
      <c r="H8948" t="s">
        <v>24699</v>
      </c>
      <c r="I8948">
        <v>2</v>
      </c>
      <c r="J8948">
        <v>0</v>
      </c>
      <c r="K8948">
        <v>2</v>
      </c>
      <c r="L8948">
        <v>0</v>
      </c>
      <c r="M8948">
        <v>0</v>
      </c>
      <c r="N8948">
        <v>0</v>
      </c>
      <c r="O8948" t="str">
        <f t="shared" si="973"/>
        <v/>
      </c>
      <c r="P8948">
        <f>IF(ISERROR(VLOOKUP(G8948,Genes!$A$2:$A$749,1,0)),0,1)</f>
        <v>1</v>
      </c>
      <c r="Q8948">
        <f t="shared" si="974"/>
        <v>0</v>
      </c>
      <c r="R8948">
        <f t="shared" si="975"/>
        <v>1</v>
      </c>
      <c r="S8948">
        <f t="shared" si="976"/>
        <v>14</v>
      </c>
      <c r="T8948">
        <f t="shared" si="977"/>
        <v>14</v>
      </c>
      <c r="U8948">
        <f t="shared" si="978"/>
        <v>0</v>
      </c>
      <c r="V8948" t="str">
        <f t="shared" si="979"/>
        <v/>
      </c>
    </row>
    <row r="8949" spans="1:22" x14ac:dyDescent="0.2">
      <c r="A8949" t="s">
        <v>24700</v>
      </c>
      <c r="B8949" t="s">
        <v>439</v>
      </c>
      <c r="C8949">
        <v>37010189</v>
      </c>
      <c r="D8949">
        <v>37010327</v>
      </c>
      <c r="E8949">
        <v>139</v>
      </c>
      <c r="F8949" t="s">
        <v>66</v>
      </c>
      <c r="G8949" t="s">
        <v>3190</v>
      </c>
      <c r="H8949" t="s">
        <v>24701</v>
      </c>
      <c r="I8949">
        <v>3</v>
      </c>
      <c r="J8949">
        <v>1</v>
      </c>
      <c r="K8949">
        <v>2</v>
      </c>
      <c r="L8949">
        <v>0</v>
      </c>
      <c r="M8949">
        <v>0</v>
      </c>
      <c r="N8949">
        <v>0</v>
      </c>
      <c r="O8949" t="str">
        <f t="shared" si="973"/>
        <v/>
      </c>
      <c r="P8949">
        <f>IF(ISERROR(VLOOKUP(G8949,Genes!$A$2:$A$749,1,0)),0,1)</f>
        <v>1</v>
      </c>
      <c r="Q8949">
        <f t="shared" si="974"/>
        <v>0</v>
      </c>
      <c r="R8949">
        <f t="shared" si="975"/>
        <v>1</v>
      </c>
      <c r="S8949">
        <f t="shared" si="976"/>
        <v>15</v>
      </c>
      <c r="T8949">
        <f t="shared" si="977"/>
        <v>15</v>
      </c>
      <c r="U8949">
        <f t="shared" si="978"/>
        <v>0</v>
      </c>
      <c r="V8949" t="str">
        <f t="shared" si="979"/>
        <v/>
      </c>
    </row>
    <row r="8950" spans="1:22" x14ac:dyDescent="0.2">
      <c r="A8950" t="s">
        <v>24702</v>
      </c>
      <c r="B8950" t="s">
        <v>439</v>
      </c>
      <c r="C8950">
        <v>37014785</v>
      </c>
      <c r="D8950">
        <v>37014867</v>
      </c>
      <c r="E8950">
        <v>83</v>
      </c>
      <c r="F8950" t="s">
        <v>66</v>
      </c>
      <c r="G8950" t="s">
        <v>3190</v>
      </c>
      <c r="H8950" t="s">
        <v>24703</v>
      </c>
      <c r="I8950">
        <v>2</v>
      </c>
      <c r="J8950">
        <v>0</v>
      </c>
      <c r="K8950">
        <v>2</v>
      </c>
      <c r="L8950">
        <v>0</v>
      </c>
      <c r="M8950">
        <v>0</v>
      </c>
      <c r="N8950">
        <v>0</v>
      </c>
      <c r="O8950" t="str">
        <f t="shared" si="973"/>
        <v/>
      </c>
      <c r="P8950">
        <f>IF(ISERROR(VLOOKUP(G8950,Genes!$A$2:$A$749,1,0)),0,1)</f>
        <v>1</v>
      </c>
      <c r="Q8950">
        <f t="shared" si="974"/>
        <v>0</v>
      </c>
      <c r="R8950">
        <f t="shared" si="975"/>
        <v>1</v>
      </c>
      <c r="S8950">
        <f t="shared" si="976"/>
        <v>16</v>
      </c>
      <c r="T8950">
        <f t="shared" si="977"/>
        <v>16</v>
      </c>
      <c r="U8950">
        <f t="shared" si="978"/>
        <v>0</v>
      </c>
      <c r="V8950" t="str">
        <f t="shared" si="979"/>
        <v/>
      </c>
    </row>
    <row r="8951" spans="1:22" x14ac:dyDescent="0.2">
      <c r="A8951" t="s">
        <v>24704</v>
      </c>
      <c r="B8951" t="s">
        <v>439</v>
      </c>
      <c r="C8951">
        <v>37016140</v>
      </c>
      <c r="D8951">
        <v>37016272</v>
      </c>
      <c r="E8951">
        <v>133</v>
      </c>
      <c r="F8951" t="s">
        <v>66</v>
      </c>
      <c r="G8951" t="s">
        <v>3190</v>
      </c>
      <c r="H8951" t="s">
        <v>24705</v>
      </c>
      <c r="I8951">
        <v>3</v>
      </c>
      <c r="J8951">
        <v>1</v>
      </c>
      <c r="K8951">
        <v>2</v>
      </c>
      <c r="L8951">
        <v>0</v>
      </c>
      <c r="M8951">
        <v>0</v>
      </c>
      <c r="N8951">
        <v>0</v>
      </c>
      <c r="O8951" t="str">
        <f t="shared" si="973"/>
        <v/>
      </c>
      <c r="P8951">
        <f>IF(ISERROR(VLOOKUP(G8951,Genes!$A$2:$A$749,1,0)),0,1)</f>
        <v>1</v>
      </c>
      <c r="Q8951">
        <f t="shared" si="974"/>
        <v>0</v>
      </c>
      <c r="R8951">
        <f t="shared" si="975"/>
        <v>1</v>
      </c>
      <c r="S8951">
        <f t="shared" si="976"/>
        <v>17</v>
      </c>
      <c r="T8951">
        <f t="shared" si="977"/>
        <v>17</v>
      </c>
      <c r="U8951">
        <f t="shared" si="978"/>
        <v>0</v>
      </c>
      <c r="V8951" t="str">
        <f t="shared" si="979"/>
        <v/>
      </c>
    </row>
    <row r="8952" spans="1:22" x14ac:dyDescent="0.2">
      <c r="A8952" t="s">
        <v>24706</v>
      </c>
      <c r="B8952" t="s">
        <v>439</v>
      </c>
      <c r="C8952">
        <v>37017121</v>
      </c>
      <c r="D8952">
        <v>37017264</v>
      </c>
      <c r="E8952">
        <v>144</v>
      </c>
      <c r="F8952" t="s">
        <v>66</v>
      </c>
      <c r="G8952" t="s">
        <v>3190</v>
      </c>
      <c r="H8952" t="s">
        <v>24707</v>
      </c>
      <c r="I8952">
        <v>3</v>
      </c>
      <c r="J8952">
        <v>1</v>
      </c>
      <c r="K8952">
        <v>2</v>
      </c>
      <c r="L8952">
        <v>0</v>
      </c>
      <c r="M8952">
        <v>0</v>
      </c>
      <c r="N8952">
        <v>0</v>
      </c>
      <c r="O8952" t="str">
        <f t="shared" si="973"/>
        <v/>
      </c>
      <c r="P8952">
        <f>IF(ISERROR(VLOOKUP(G8952,Genes!$A$2:$A$749,1,0)),0,1)</f>
        <v>1</v>
      </c>
      <c r="Q8952">
        <f t="shared" si="974"/>
        <v>0</v>
      </c>
      <c r="R8952">
        <f t="shared" si="975"/>
        <v>1</v>
      </c>
      <c r="S8952">
        <f t="shared" si="976"/>
        <v>18</v>
      </c>
      <c r="T8952">
        <f t="shared" si="977"/>
        <v>18</v>
      </c>
      <c r="U8952">
        <f t="shared" si="978"/>
        <v>0</v>
      </c>
      <c r="V8952" t="str">
        <f t="shared" si="979"/>
        <v/>
      </c>
    </row>
    <row r="8953" spans="1:22" x14ac:dyDescent="0.2">
      <c r="A8953" t="s">
        <v>24708</v>
      </c>
      <c r="B8953" t="s">
        <v>439</v>
      </c>
      <c r="C8953">
        <v>37019413</v>
      </c>
      <c r="D8953">
        <v>37019502</v>
      </c>
      <c r="E8953">
        <v>90</v>
      </c>
      <c r="F8953" t="s">
        <v>66</v>
      </c>
      <c r="G8953" t="s">
        <v>3190</v>
      </c>
      <c r="H8953" t="s">
        <v>24709</v>
      </c>
      <c r="I8953">
        <v>2</v>
      </c>
      <c r="J8953">
        <v>0</v>
      </c>
      <c r="K8953">
        <v>2</v>
      </c>
      <c r="L8953">
        <v>0</v>
      </c>
      <c r="M8953">
        <v>0</v>
      </c>
      <c r="N8953">
        <v>0</v>
      </c>
      <c r="O8953" t="str">
        <f t="shared" si="973"/>
        <v/>
      </c>
      <c r="P8953">
        <f>IF(ISERROR(VLOOKUP(G8953,Genes!$A$2:$A$749,1,0)),0,1)</f>
        <v>1</v>
      </c>
      <c r="Q8953">
        <f t="shared" si="974"/>
        <v>0</v>
      </c>
      <c r="R8953">
        <f t="shared" si="975"/>
        <v>1</v>
      </c>
      <c r="S8953">
        <f t="shared" si="976"/>
        <v>19</v>
      </c>
      <c r="T8953">
        <f t="shared" si="977"/>
        <v>19</v>
      </c>
      <c r="U8953">
        <f t="shared" si="978"/>
        <v>0</v>
      </c>
      <c r="V8953" t="str">
        <f t="shared" si="979"/>
        <v/>
      </c>
    </row>
    <row r="8954" spans="1:22" x14ac:dyDescent="0.2">
      <c r="A8954" t="s">
        <v>24710</v>
      </c>
      <c r="B8954" t="s">
        <v>439</v>
      </c>
      <c r="C8954">
        <v>37020561</v>
      </c>
      <c r="D8954">
        <v>37020775</v>
      </c>
      <c r="E8954">
        <v>215</v>
      </c>
      <c r="F8954" t="s">
        <v>66</v>
      </c>
      <c r="G8954" t="s">
        <v>3190</v>
      </c>
      <c r="H8954" t="s">
        <v>24711</v>
      </c>
      <c r="I8954">
        <v>4</v>
      </c>
      <c r="J8954">
        <v>1</v>
      </c>
      <c r="K8954">
        <v>2</v>
      </c>
      <c r="L8954">
        <v>0</v>
      </c>
      <c r="M8954">
        <v>0</v>
      </c>
      <c r="N8954">
        <v>1</v>
      </c>
      <c r="O8954" t="str">
        <f t="shared" si="973"/>
        <v/>
      </c>
      <c r="P8954">
        <f>IF(ISERROR(VLOOKUP(G8954,Genes!$A$2:$A$749,1,0)),0,1)</f>
        <v>1</v>
      </c>
      <c r="Q8954">
        <f t="shared" si="974"/>
        <v>0</v>
      </c>
      <c r="R8954">
        <f t="shared" si="975"/>
        <v>1</v>
      </c>
      <c r="S8954">
        <f t="shared" si="976"/>
        <v>20</v>
      </c>
      <c r="T8954">
        <f t="shared" si="977"/>
        <v>20</v>
      </c>
      <c r="U8954">
        <f t="shared" si="978"/>
        <v>0</v>
      </c>
      <c r="V8954" t="str">
        <f t="shared" si="979"/>
        <v/>
      </c>
    </row>
    <row r="8955" spans="1:22" x14ac:dyDescent="0.2">
      <c r="A8955" t="s">
        <v>24712</v>
      </c>
      <c r="B8955" t="s">
        <v>439</v>
      </c>
      <c r="C8955">
        <v>37020877</v>
      </c>
      <c r="D8955">
        <v>37020979</v>
      </c>
      <c r="E8955">
        <v>103</v>
      </c>
      <c r="F8955" t="s">
        <v>66</v>
      </c>
      <c r="G8955" t="s">
        <v>3190</v>
      </c>
      <c r="H8955" t="s">
        <v>24713</v>
      </c>
      <c r="I8955">
        <v>3</v>
      </c>
      <c r="J8955">
        <v>0</v>
      </c>
      <c r="K8955">
        <v>2</v>
      </c>
      <c r="L8955">
        <v>0</v>
      </c>
      <c r="M8955">
        <v>0</v>
      </c>
      <c r="N8955">
        <v>1</v>
      </c>
      <c r="O8955" t="str">
        <f t="shared" si="973"/>
        <v/>
      </c>
      <c r="P8955">
        <f>IF(ISERROR(VLOOKUP(G8955,Genes!$A$2:$A$749,1,0)),0,1)</f>
        <v>1</v>
      </c>
      <c r="Q8955">
        <f t="shared" si="974"/>
        <v>0</v>
      </c>
      <c r="R8955">
        <f t="shared" si="975"/>
        <v>1</v>
      </c>
      <c r="S8955">
        <f t="shared" si="976"/>
        <v>21</v>
      </c>
      <c r="T8955">
        <f t="shared" si="977"/>
        <v>21</v>
      </c>
      <c r="U8955">
        <f t="shared" si="978"/>
        <v>0</v>
      </c>
      <c r="V8955" t="str">
        <f t="shared" si="979"/>
        <v/>
      </c>
    </row>
    <row r="8956" spans="1:22" x14ac:dyDescent="0.2">
      <c r="A8956" t="s">
        <v>24714</v>
      </c>
      <c r="B8956" t="s">
        <v>439</v>
      </c>
      <c r="C8956">
        <v>37022153</v>
      </c>
      <c r="D8956">
        <v>37022251</v>
      </c>
      <c r="E8956">
        <v>99</v>
      </c>
      <c r="F8956" t="s">
        <v>66</v>
      </c>
      <c r="G8956" t="s">
        <v>3190</v>
      </c>
      <c r="H8956" t="s">
        <v>24715</v>
      </c>
      <c r="I8956">
        <v>4</v>
      </c>
      <c r="J8956">
        <v>0</v>
      </c>
      <c r="K8956">
        <v>2</v>
      </c>
      <c r="L8956">
        <v>0</v>
      </c>
      <c r="M8956">
        <v>1</v>
      </c>
      <c r="N8956">
        <v>1</v>
      </c>
      <c r="O8956" t="str">
        <f t="shared" si="973"/>
        <v/>
      </c>
      <c r="P8956">
        <f>IF(ISERROR(VLOOKUP(G8956,Genes!$A$2:$A$749,1,0)),0,1)</f>
        <v>1</v>
      </c>
      <c r="Q8956">
        <f t="shared" si="974"/>
        <v>0</v>
      </c>
      <c r="R8956">
        <f t="shared" si="975"/>
        <v>1</v>
      </c>
      <c r="S8956">
        <f t="shared" si="976"/>
        <v>22</v>
      </c>
      <c r="T8956">
        <f t="shared" si="977"/>
        <v>22</v>
      </c>
      <c r="U8956">
        <f t="shared" si="978"/>
        <v>0</v>
      </c>
      <c r="V8956" t="str">
        <f t="shared" si="979"/>
        <v/>
      </c>
    </row>
    <row r="8957" spans="1:22" x14ac:dyDescent="0.2">
      <c r="A8957" t="s">
        <v>24716</v>
      </c>
      <c r="B8957" t="s">
        <v>439</v>
      </c>
      <c r="C8957">
        <v>36958206</v>
      </c>
      <c r="D8957">
        <v>36958333</v>
      </c>
      <c r="E8957">
        <v>128</v>
      </c>
      <c r="F8957" t="s">
        <v>66</v>
      </c>
      <c r="G8957" t="s">
        <v>3190</v>
      </c>
      <c r="H8957" t="s">
        <v>24717</v>
      </c>
      <c r="I8957">
        <v>3</v>
      </c>
      <c r="J8957">
        <v>1</v>
      </c>
      <c r="K8957">
        <v>2</v>
      </c>
      <c r="L8957">
        <v>0</v>
      </c>
      <c r="M8957">
        <v>0</v>
      </c>
      <c r="N8957">
        <v>0</v>
      </c>
      <c r="O8957" t="str">
        <f t="shared" si="973"/>
        <v/>
      </c>
      <c r="P8957">
        <f>IF(ISERROR(VLOOKUP(G8957,Genes!$A$2:$A$749,1,0)),0,1)</f>
        <v>1</v>
      </c>
      <c r="Q8957">
        <f t="shared" si="974"/>
        <v>0</v>
      </c>
      <c r="R8957">
        <f t="shared" si="975"/>
        <v>1</v>
      </c>
      <c r="S8957">
        <f t="shared" si="976"/>
        <v>23</v>
      </c>
      <c r="T8957">
        <f t="shared" si="977"/>
        <v>23</v>
      </c>
      <c r="U8957">
        <f t="shared" si="978"/>
        <v>0</v>
      </c>
      <c r="V8957" t="str">
        <f t="shared" si="979"/>
        <v/>
      </c>
    </row>
    <row r="8958" spans="1:22" x14ac:dyDescent="0.2">
      <c r="A8958" t="s">
        <v>24718</v>
      </c>
      <c r="B8958" t="s">
        <v>439</v>
      </c>
      <c r="C8958">
        <v>37022346</v>
      </c>
      <c r="D8958">
        <v>37022492</v>
      </c>
      <c r="E8958">
        <v>147</v>
      </c>
      <c r="F8958" t="s">
        <v>66</v>
      </c>
      <c r="G8958" t="s">
        <v>3190</v>
      </c>
      <c r="H8958" t="s">
        <v>24719</v>
      </c>
      <c r="I8958">
        <v>5</v>
      </c>
      <c r="J8958">
        <v>1</v>
      </c>
      <c r="K8958">
        <v>2</v>
      </c>
      <c r="L8958">
        <v>0</v>
      </c>
      <c r="M8958">
        <v>1</v>
      </c>
      <c r="N8958">
        <v>1</v>
      </c>
      <c r="O8958" t="str">
        <f t="shared" si="973"/>
        <v/>
      </c>
      <c r="P8958">
        <f>IF(ISERROR(VLOOKUP(G8958,Genes!$A$2:$A$749,1,0)),0,1)</f>
        <v>1</v>
      </c>
      <c r="Q8958">
        <f t="shared" si="974"/>
        <v>0</v>
      </c>
      <c r="R8958">
        <f t="shared" si="975"/>
        <v>1</v>
      </c>
      <c r="S8958">
        <f t="shared" si="976"/>
        <v>24</v>
      </c>
      <c r="T8958">
        <f t="shared" si="977"/>
        <v>24</v>
      </c>
      <c r="U8958">
        <f t="shared" si="978"/>
        <v>0</v>
      </c>
      <c r="V8958" t="str">
        <f t="shared" si="979"/>
        <v/>
      </c>
    </row>
    <row r="8959" spans="1:22" x14ac:dyDescent="0.2">
      <c r="A8959" t="s">
        <v>24720</v>
      </c>
      <c r="B8959" t="s">
        <v>439</v>
      </c>
      <c r="C8959">
        <v>37024687</v>
      </c>
      <c r="D8959">
        <v>37024821</v>
      </c>
      <c r="E8959">
        <v>135</v>
      </c>
      <c r="F8959" t="s">
        <v>66</v>
      </c>
      <c r="G8959" t="s">
        <v>3190</v>
      </c>
      <c r="H8959" t="s">
        <v>24721</v>
      </c>
      <c r="I8959">
        <v>3</v>
      </c>
      <c r="J8959">
        <v>1</v>
      </c>
      <c r="K8959">
        <v>2</v>
      </c>
      <c r="L8959">
        <v>0</v>
      </c>
      <c r="M8959">
        <v>0</v>
      </c>
      <c r="N8959">
        <v>0</v>
      </c>
      <c r="O8959" t="str">
        <f t="shared" si="973"/>
        <v/>
      </c>
      <c r="P8959">
        <f>IF(ISERROR(VLOOKUP(G8959,Genes!$A$2:$A$749,1,0)),0,1)</f>
        <v>1</v>
      </c>
      <c r="Q8959">
        <f t="shared" si="974"/>
        <v>0</v>
      </c>
      <c r="R8959">
        <f t="shared" si="975"/>
        <v>1</v>
      </c>
      <c r="S8959">
        <f t="shared" si="976"/>
        <v>25</v>
      </c>
      <c r="T8959">
        <f t="shared" si="977"/>
        <v>25</v>
      </c>
      <c r="U8959">
        <f t="shared" si="978"/>
        <v>0</v>
      </c>
      <c r="V8959" t="str">
        <f t="shared" si="979"/>
        <v/>
      </c>
    </row>
    <row r="8960" spans="1:22" x14ac:dyDescent="0.2">
      <c r="A8960" t="s">
        <v>24722</v>
      </c>
      <c r="B8960" t="s">
        <v>439</v>
      </c>
      <c r="C8960">
        <v>37026331</v>
      </c>
      <c r="D8960">
        <v>37026429</v>
      </c>
      <c r="E8960">
        <v>99</v>
      </c>
      <c r="F8960" t="s">
        <v>66</v>
      </c>
      <c r="G8960" t="s">
        <v>3190</v>
      </c>
      <c r="H8960" t="s">
        <v>24723</v>
      </c>
      <c r="I8960">
        <v>2</v>
      </c>
      <c r="J8960">
        <v>0</v>
      </c>
      <c r="K8960">
        <v>2</v>
      </c>
      <c r="L8960">
        <v>0</v>
      </c>
      <c r="M8960">
        <v>0</v>
      </c>
      <c r="N8960">
        <v>0</v>
      </c>
      <c r="O8960" t="str">
        <f t="shared" si="973"/>
        <v/>
      </c>
      <c r="P8960">
        <f>IF(ISERROR(VLOOKUP(G8960,Genes!$A$2:$A$749,1,0)),0,1)</f>
        <v>1</v>
      </c>
      <c r="Q8960">
        <f t="shared" si="974"/>
        <v>0</v>
      </c>
      <c r="R8960">
        <f t="shared" si="975"/>
        <v>1</v>
      </c>
      <c r="S8960">
        <f t="shared" si="976"/>
        <v>26</v>
      </c>
      <c r="T8960">
        <f t="shared" si="977"/>
        <v>26</v>
      </c>
      <c r="U8960">
        <f t="shared" si="978"/>
        <v>0</v>
      </c>
      <c r="V8960" t="str">
        <f t="shared" si="979"/>
        <v/>
      </c>
    </row>
    <row r="8961" spans="1:22" x14ac:dyDescent="0.2">
      <c r="A8961" t="s">
        <v>24724</v>
      </c>
      <c r="B8961" t="s">
        <v>439</v>
      </c>
      <c r="C8961">
        <v>37027461</v>
      </c>
      <c r="D8961">
        <v>37027514</v>
      </c>
      <c r="E8961">
        <v>54</v>
      </c>
      <c r="F8961" t="s">
        <v>66</v>
      </c>
      <c r="G8961" t="s">
        <v>3190</v>
      </c>
      <c r="H8961" t="s">
        <v>24725</v>
      </c>
      <c r="I8961">
        <v>2</v>
      </c>
      <c r="J8961">
        <v>2</v>
      </c>
      <c r="K8961">
        <v>0</v>
      </c>
      <c r="L8961">
        <v>0</v>
      </c>
      <c r="M8961">
        <v>0</v>
      </c>
      <c r="N8961">
        <v>0</v>
      </c>
      <c r="O8961" t="str">
        <f t="shared" si="973"/>
        <v/>
      </c>
      <c r="P8961">
        <f>IF(ISERROR(VLOOKUP(G8961,Genes!$A$2:$A$749,1,0)),0,1)</f>
        <v>1</v>
      </c>
      <c r="Q8961">
        <f t="shared" si="974"/>
        <v>0</v>
      </c>
      <c r="R8961">
        <f t="shared" si="975"/>
        <v>1</v>
      </c>
      <c r="S8961">
        <f t="shared" si="976"/>
        <v>27</v>
      </c>
      <c r="T8961">
        <f t="shared" si="977"/>
        <v>27</v>
      </c>
      <c r="U8961">
        <f t="shared" si="978"/>
        <v>0</v>
      </c>
      <c r="V8961" t="str">
        <f t="shared" si="979"/>
        <v/>
      </c>
    </row>
    <row r="8962" spans="1:22" x14ac:dyDescent="0.2">
      <c r="A8962" t="s">
        <v>24726</v>
      </c>
      <c r="B8962" t="s">
        <v>439</v>
      </c>
      <c r="C8962">
        <v>37036481</v>
      </c>
      <c r="D8962">
        <v>37036589</v>
      </c>
      <c r="E8962">
        <v>109</v>
      </c>
      <c r="F8962" t="s">
        <v>66</v>
      </c>
      <c r="G8962" t="s">
        <v>3190</v>
      </c>
      <c r="H8962" t="s">
        <v>24727</v>
      </c>
      <c r="I8962">
        <v>2</v>
      </c>
      <c r="J8962">
        <v>0</v>
      </c>
      <c r="K8962">
        <v>2</v>
      </c>
      <c r="L8962">
        <v>0</v>
      </c>
      <c r="M8962">
        <v>0</v>
      </c>
      <c r="N8962">
        <v>0</v>
      </c>
      <c r="O8962" t="str">
        <f t="shared" ref="O8962:O9025" si="980">IF(U8962=1,G8962,"")</f>
        <v/>
      </c>
      <c r="P8962">
        <f>IF(ISERROR(VLOOKUP(G8962,Genes!$A$2:$A$749,1,0)),0,1)</f>
        <v>1</v>
      </c>
      <c r="Q8962">
        <f t="shared" ref="Q8962:Q9025" si="981">IF(G8962&lt;&gt;G8961,1,0)</f>
        <v>0</v>
      </c>
      <c r="R8962">
        <f t="shared" ref="R8962:R9025" si="982">IF(I8962=0,0,1)</f>
        <v>1</v>
      </c>
      <c r="S8962">
        <f t="shared" ref="S8962:S9025" si="983">IF(Q8962=1,R8962,S8961+R8962)</f>
        <v>28</v>
      </c>
      <c r="T8962">
        <f t="shared" ref="T8962:T9025" si="984">IF(Q8962=1,1,T8961+1)</f>
        <v>28</v>
      </c>
      <c r="U8962">
        <f t="shared" ref="U8962:U9025" si="985">IF(G8962&lt;&gt;G8963,1,0)</f>
        <v>0</v>
      </c>
      <c r="V8962" t="str">
        <f t="shared" ref="V8962:V9025" si="986">IF(U8962=1,S8962/T8962,"")</f>
        <v/>
      </c>
    </row>
    <row r="8963" spans="1:22" x14ac:dyDescent="0.2">
      <c r="A8963" t="s">
        <v>24728</v>
      </c>
      <c r="B8963" t="s">
        <v>439</v>
      </c>
      <c r="C8963">
        <v>37038704</v>
      </c>
      <c r="D8963">
        <v>37038840</v>
      </c>
      <c r="E8963">
        <v>137</v>
      </c>
      <c r="F8963" t="s">
        <v>66</v>
      </c>
      <c r="G8963" t="s">
        <v>3190</v>
      </c>
      <c r="H8963" t="s">
        <v>24729</v>
      </c>
      <c r="I8963">
        <v>3</v>
      </c>
      <c r="J8963">
        <v>1</v>
      </c>
      <c r="K8963">
        <v>2</v>
      </c>
      <c r="L8963">
        <v>0</v>
      </c>
      <c r="M8963">
        <v>0</v>
      </c>
      <c r="N8963">
        <v>0</v>
      </c>
      <c r="O8963" t="str">
        <f t="shared" si="980"/>
        <v/>
      </c>
      <c r="P8963">
        <f>IF(ISERROR(VLOOKUP(G8963,Genes!$A$2:$A$749,1,0)),0,1)</f>
        <v>1</v>
      </c>
      <c r="Q8963">
        <f t="shared" si="981"/>
        <v>0</v>
      </c>
      <c r="R8963">
        <f t="shared" si="982"/>
        <v>1</v>
      </c>
      <c r="S8963">
        <f t="shared" si="983"/>
        <v>29</v>
      </c>
      <c r="T8963">
        <f t="shared" si="984"/>
        <v>29</v>
      </c>
      <c r="U8963">
        <f t="shared" si="985"/>
        <v>0</v>
      </c>
      <c r="V8963" t="str">
        <f t="shared" si="986"/>
        <v/>
      </c>
    </row>
    <row r="8964" spans="1:22" x14ac:dyDescent="0.2">
      <c r="A8964" t="s">
        <v>24730</v>
      </c>
      <c r="B8964" t="s">
        <v>439</v>
      </c>
      <c r="C8964">
        <v>37044449</v>
      </c>
      <c r="D8964">
        <v>37044589</v>
      </c>
      <c r="E8964">
        <v>141</v>
      </c>
      <c r="F8964" t="s">
        <v>66</v>
      </c>
      <c r="G8964" t="s">
        <v>3190</v>
      </c>
      <c r="H8964" t="s">
        <v>24731</v>
      </c>
      <c r="I8964">
        <v>4</v>
      </c>
      <c r="J8964">
        <v>1</v>
      </c>
      <c r="K8964">
        <v>2</v>
      </c>
      <c r="L8964">
        <v>0</v>
      </c>
      <c r="M8964">
        <v>0</v>
      </c>
      <c r="N8964">
        <v>1</v>
      </c>
      <c r="O8964" t="str">
        <f t="shared" si="980"/>
        <v/>
      </c>
      <c r="P8964">
        <f>IF(ISERROR(VLOOKUP(G8964,Genes!$A$2:$A$749,1,0)),0,1)</f>
        <v>1</v>
      </c>
      <c r="Q8964">
        <f t="shared" si="981"/>
        <v>0</v>
      </c>
      <c r="R8964">
        <f t="shared" si="982"/>
        <v>1</v>
      </c>
      <c r="S8964">
        <f t="shared" si="983"/>
        <v>30</v>
      </c>
      <c r="T8964">
        <f t="shared" si="984"/>
        <v>30</v>
      </c>
      <c r="U8964">
        <f t="shared" si="985"/>
        <v>0</v>
      </c>
      <c r="V8964" t="str">
        <f t="shared" si="986"/>
        <v/>
      </c>
    </row>
    <row r="8965" spans="1:22" x14ac:dyDescent="0.2">
      <c r="A8965" t="s">
        <v>24732</v>
      </c>
      <c r="B8965" t="s">
        <v>439</v>
      </c>
      <c r="C8965">
        <v>37044738</v>
      </c>
      <c r="D8965">
        <v>37044831</v>
      </c>
      <c r="E8965">
        <v>94</v>
      </c>
      <c r="F8965" t="s">
        <v>66</v>
      </c>
      <c r="G8965" t="s">
        <v>3190</v>
      </c>
      <c r="H8965" t="s">
        <v>24733</v>
      </c>
      <c r="I8965">
        <v>3</v>
      </c>
      <c r="J8965">
        <v>0</v>
      </c>
      <c r="K8965">
        <v>2</v>
      </c>
      <c r="L8965">
        <v>0</v>
      </c>
      <c r="M8965">
        <v>0</v>
      </c>
      <c r="N8965">
        <v>1</v>
      </c>
      <c r="O8965" t="str">
        <f t="shared" si="980"/>
        <v/>
      </c>
      <c r="P8965">
        <f>IF(ISERROR(VLOOKUP(G8965,Genes!$A$2:$A$749,1,0)),0,1)</f>
        <v>1</v>
      </c>
      <c r="Q8965">
        <f t="shared" si="981"/>
        <v>0</v>
      </c>
      <c r="R8965">
        <f t="shared" si="982"/>
        <v>1</v>
      </c>
      <c r="S8965">
        <f t="shared" si="983"/>
        <v>31</v>
      </c>
      <c r="T8965">
        <f t="shared" si="984"/>
        <v>31</v>
      </c>
      <c r="U8965">
        <f t="shared" si="985"/>
        <v>0</v>
      </c>
      <c r="V8965" t="str">
        <f t="shared" si="986"/>
        <v/>
      </c>
    </row>
    <row r="8966" spans="1:22" x14ac:dyDescent="0.2">
      <c r="A8966" t="s">
        <v>24734</v>
      </c>
      <c r="B8966" t="s">
        <v>439</v>
      </c>
      <c r="C8966">
        <v>37045545</v>
      </c>
      <c r="D8966">
        <v>37045699</v>
      </c>
      <c r="E8966">
        <v>155</v>
      </c>
      <c r="F8966" t="s">
        <v>66</v>
      </c>
      <c r="G8966" t="s">
        <v>3190</v>
      </c>
      <c r="H8966" t="s">
        <v>24735</v>
      </c>
      <c r="I8966">
        <v>3</v>
      </c>
      <c r="J8966">
        <v>1</v>
      </c>
      <c r="K8966">
        <v>2</v>
      </c>
      <c r="L8966">
        <v>0</v>
      </c>
      <c r="M8966">
        <v>0</v>
      </c>
      <c r="N8966">
        <v>0</v>
      </c>
      <c r="O8966" t="str">
        <f t="shared" si="980"/>
        <v/>
      </c>
      <c r="P8966">
        <f>IF(ISERROR(VLOOKUP(G8966,Genes!$A$2:$A$749,1,0)),0,1)</f>
        <v>1</v>
      </c>
      <c r="Q8966">
        <f t="shared" si="981"/>
        <v>0</v>
      </c>
      <c r="R8966">
        <f t="shared" si="982"/>
        <v>1</v>
      </c>
      <c r="S8966">
        <f t="shared" si="983"/>
        <v>32</v>
      </c>
      <c r="T8966">
        <f t="shared" si="984"/>
        <v>32</v>
      </c>
      <c r="U8966">
        <f t="shared" si="985"/>
        <v>0</v>
      </c>
      <c r="V8966" t="str">
        <f t="shared" si="986"/>
        <v/>
      </c>
    </row>
    <row r="8967" spans="1:22" x14ac:dyDescent="0.2">
      <c r="A8967" t="s">
        <v>24736</v>
      </c>
      <c r="B8967" t="s">
        <v>439</v>
      </c>
      <c r="C8967">
        <v>37046211</v>
      </c>
      <c r="D8967">
        <v>37046301</v>
      </c>
      <c r="E8967">
        <v>91</v>
      </c>
      <c r="F8967" t="s">
        <v>66</v>
      </c>
      <c r="G8967" t="s">
        <v>3190</v>
      </c>
      <c r="H8967" t="s">
        <v>24737</v>
      </c>
      <c r="I8967">
        <v>2</v>
      </c>
      <c r="J8967">
        <v>0</v>
      </c>
      <c r="K8967">
        <v>2</v>
      </c>
      <c r="L8967">
        <v>0</v>
      </c>
      <c r="M8967">
        <v>0</v>
      </c>
      <c r="N8967">
        <v>0</v>
      </c>
      <c r="O8967" t="str">
        <f t="shared" si="980"/>
        <v/>
      </c>
      <c r="P8967">
        <f>IF(ISERROR(VLOOKUP(G8967,Genes!$A$2:$A$749,1,0)),0,1)</f>
        <v>1</v>
      </c>
      <c r="Q8967">
        <f t="shared" si="981"/>
        <v>0</v>
      </c>
      <c r="R8967">
        <f t="shared" si="982"/>
        <v>1</v>
      </c>
      <c r="S8967">
        <f t="shared" si="983"/>
        <v>33</v>
      </c>
      <c r="T8967">
        <f t="shared" si="984"/>
        <v>33</v>
      </c>
      <c r="U8967">
        <f t="shared" si="985"/>
        <v>0</v>
      </c>
      <c r="V8967" t="str">
        <f t="shared" si="986"/>
        <v/>
      </c>
    </row>
    <row r="8968" spans="1:22" x14ac:dyDescent="0.2">
      <c r="A8968" t="s">
        <v>24738</v>
      </c>
      <c r="B8968" t="s">
        <v>439</v>
      </c>
      <c r="C8968">
        <v>36961586</v>
      </c>
      <c r="D8968">
        <v>36961685</v>
      </c>
      <c r="E8968">
        <v>100</v>
      </c>
      <c r="F8968" t="s">
        <v>66</v>
      </c>
      <c r="G8968" t="s">
        <v>3190</v>
      </c>
      <c r="H8968" t="s">
        <v>24739</v>
      </c>
      <c r="I8968">
        <v>2</v>
      </c>
      <c r="J8968">
        <v>0</v>
      </c>
      <c r="K8968">
        <v>2</v>
      </c>
      <c r="L8968">
        <v>0</v>
      </c>
      <c r="M8968">
        <v>0</v>
      </c>
      <c r="N8968">
        <v>0</v>
      </c>
      <c r="O8968" t="str">
        <f t="shared" si="980"/>
        <v/>
      </c>
      <c r="P8968">
        <f>IF(ISERROR(VLOOKUP(G8968,Genes!$A$2:$A$749,1,0)),0,1)</f>
        <v>1</v>
      </c>
      <c r="Q8968">
        <f t="shared" si="981"/>
        <v>0</v>
      </c>
      <c r="R8968">
        <f t="shared" si="982"/>
        <v>1</v>
      </c>
      <c r="S8968">
        <f t="shared" si="983"/>
        <v>34</v>
      </c>
      <c r="T8968">
        <f t="shared" si="984"/>
        <v>34</v>
      </c>
      <c r="U8968">
        <f t="shared" si="985"/>
        <v>0</v>
      </c>
      <c r="V8968" t="str">
        <f t="shared" si="986"/>
        <v/>
      </c>
    </row>
    <row r="8969" spans="1:22" x14ac:dyDescent="0.2">
      <c r="A8969" t="s">
        <v>24740</v>
      </c>
      <c r="B8969" t="s">
        <v>439</v>
      </c>
      <c r="C8969">
        <v>37048604</v>
      </c>
      <c r="D8969">
        <v>37048777</v>
      </c>
      <c r="E8969">
        <v>174</v>
      </c>
      <c r="F8969" t="s">
        <v>66</v>
      </c>
      <c r="G8969" t="s">
        <v>3190</v>
      </c>
      <c r="H8969" t="s">
        <v>24741</v>
      </c>
      <c r="I8969">
        <v>3</v>
      </c>
      <c r="J8969">
        <v>1</v>
      </c>
      <c r="K8969">
        <v>2</v>
      </c>
      <c r="L8969">
        <v>0</v>
      </c>
      <c r="M8969">
        <v>0</v>
      </c>
      <c r="N8969">
        <v>0</v>
      </c>
      <c r="O8969" t="str">
        <f t="shared" si="980"/>
        <v/>
      </c>
      <c r="P8969">
        <f>IF(ISERROR(VLOOKUP(G8969,Genes!$A$2:$A$749,1,0)),0,1)</f>
        <v>1</v>
      </c>
      <c r="Q8969">
        <f t="shared" si="981"/>
        <v>0</v>
      </c>
      <c r="R8969">
        <f t="shared" si="982"/>
        <v>1</v>
      </c>
      <c r="S8969">
        <f t="shared" si="983"/>
        <v>35</v>
      </c>
      <c r="T8969">
        <f t="shared" si="984"/>
        <v>35</v>
      </c>
      <c r="U8969">
        <f t="shared" si="985"/>
        <v>0</v>
      </c>
      <c r="V8969" t="str">
        <f t="shared" si="986"/>
        <v/>
      </c>
    </row>
    <row r="8970" spans="1:22" x14ac:dyDescent="0.2">
      <c r="A8970" t="s">
        <v>24742</v>
      </c>
      <c r="B8970" t="s">
        <v>439</v>
      </c>
      <c r="C8970">
        <v>37049213</v>
      </c>
      <c r="D8970">
        <v>37049403</v>
      </c>
      <c r="E8970">
        <v>191</v>
      </c>
      <c r="F8970" t="s">
        <v>66</v>
      </c>
      <c r="G8970" t="s">
        <v>3190</v>
      </c>
      <c r="H8970" t="s">
        <v>24743</v>
      </c>
      <c r="I8970">
        <v>3</v>
      </c>
      <c r="J8970">
        <v>1</v>
      </c>
      <c r="K8970">
        <v>2</v>
      </c>
      <c r="L8970">
        <v>0</v>
      </c>
      <c r="M8970">
        <v>0</v>
      </c>
      <c r="N8970">
        <v>0</v>
      </c>
      <c r="O8970" t="str">
        <f t="shared" si="980"/>
        <v/>
      </c>
      <c r="P8970">
        <f>IF(ISERROR(VLOOKUP(G8970,Genes!$A$2:$A$749,1,0)),0,1)</f>
        <v>1</v>
      </c>
      <c r="Q8970">
        <f t="shared" si="981"/>
        <v>0</v>
      </c>
      <c r="R8970">
        <f t="shared" si="982"/>
        <v>1</v>
      </c>
      <c r="S8970">
        <f t="shared" si="983"/>
        <v>36</v>
      </c>
      <c r="T8970">
        <f t="shared" si="984"/>
        <v>36</v>
      </c>
      <c r="U8970">
        <f t="shared" si="985"/>
        <v>0</v>
      </c>
      <c r="V8970" t="str">
        <f t="shared" si="986"/>
        <v/>
      </c>
    </row>
    <row r="8971" spans="1:22" x14ac:dyDescent="0.2">
      <c r="A8971" t="s">
        <v>24744</v>
      </c>
      <c r="B8971" t="s">
        <v>439</v>
      </c>
      <c r="C8971">
        <v>37051881</v>
      </c>
      <c r="D8971">
        <v>37051988</v>
      </c>
      <c r="E8971">
        <v>108</v>
      </c>
      <c r="F8971" t="s">
        <v>66</v>
      </c>
      <c r="G8971" t="s">
        <v>3190</v>
      </c>
      <c r="H8971" t="s">
        <v>24745</v>
      </c>
      <c r="I8971">
        <v>2</v>
      </c>
      <c r="J8971">
        <v>0</v>
      </c>
      <c r="K8971">
        <v>2</v>
      </c>
      <c r="L8971">
        <v>0</v>
      </c>
      <c r="M8971">
        <v>0</v>
      </c>
      <c r="N8971">
        <v>0</v>
      </c>
      <c r="O8971" t="str">
        <f t="shared" si="980"/>
        <v/>
      </c>
      <c r="P8971">
        <f>IF(ISERROR(VLOOKUP(G8971,Genes!$A$2:$A$749,1,0)),0,1)</f>
        <v>1</v>
      </c>
      <c r="Q8971">
        <f t="shared" si="981"/>
        <v>0</v>
      </c>
      <c r="R8971">
        <f t="shared" si="982"/>
        <v>1</v>
      </c>
      <c r="S8971">
        <f t="shared" si="983"/>
        <v>37</v>
      </c>
      <c r="T8971">
        <f t="shared" si="984"/>
        <v>37</v>
      </c>
      <c r="U8971">
        <f t="shared" si="985"/>
        <v>0</v>
      </c>
      <c r="V8971" t="str">
        <f t="shared" si="986"/>
        <v/>
      </c>
    </row>
    <row r="8972" spans="1:22" x14ac:dyDescent="0.2">
      <c r="A8972" t="s">
        <v>24746</v>
      </c>
      <c r="B8972" t="s">
        <v>439</v>
      </c>
      <c r="C8972">
        <v>37052468</v>
      </c>
      <c r="D8972">
        <v>37052668</v>
      </c>
      <c r="E8972">
        <v>201</v>
      </c>
      <c r="F8972" t="s">
        <v>66</v>
      </c>
      <c r="G8972" t="s">
        <v>3190</v>
      </c>
      <c r="H8972" t="s">
        <v>24747</v>
      </c>
      <c r="I8972">
        <v>3</v>
      </c>
      <c r="J8972">
        <v>1</v>
      </c>
      <c r="K8972">
        <v>2</v>
      </c>
      <c r="L8972">
        <v>0</v>
      </c>
      <c r="M8972">
        <v>0</v>
      </c>
      <c r="N8972">
        <v>0</v>
      </c>
      <c r="O8972" t="str">
        <f t="shared" si="980"/>
        <v/>
      </c>
      <c r="P8972">
        <f>IF(ISERROR(VLOOKUP(G8972,Genes!$A$2:$A$749,1,0)),0,1)</f>
        <v>1</v>
      </c>
      <c r="Q8972">
        <f t="shared" si="981"/>
        <v>0</v>
      </c>
      <c r="R8972">
        <f t="shared" si="982"/>
        <v>1</v>
      </c>
      <c r="S8972">
        <f t="shared" si="983"/>
        <v>38</v>
      </c>
      <c r="T8972">
        <f t="shared" si="984"/>
        <v>38</v>
      </c>
      <c r="U8972">
        <f t="shared" si="985"/>
        <v>0</v>
      </c>
      <c r="V8972" t="str">
        <f t="shared" si="986"/>
        <v/>
      </c>
    </row>
    <row r="8973" spans="1:22" x14ac:dyDescent="0.2">
      <c r="A8973" t="s">
        <v>24748</v>
      </c>
      <c r="B8973" t="s">
        <v>439</v>
      </c>
      <c r="C8973">
        <v>37057288</v>
      </c>
      <c r="D8973">
        <v>37057434</v>
      </c>
      <c r="E8973">
        <v>147</v>
      </c>
      <c r="F8973" t="s">
        <v>66</v>
      </c>
      <c r="G8973" t="s">
        <v>3190</v>
      </c>
      <c r="H8973" t="s">
        <v>24749</v>
      </c>
      <c r="I8973">
        <v>3</v>
      </c>
      <c r="J8973">
        <v>1</v>
      </c>
      <c r="K8973">
        <v>2</v>
      </c>
      <c r="L8973">
        <v>0</v>
      </c>
      <c r="M8973">
        <v>0</v>
      </c>
      <c r="N8973">
        <v>0</v>
      </c>
      <c r="O8973" t="str">
        <f t="shared" si="980"/>
        <v/>
      </c>
      <c r="P8973">
        <f>IF(ISERROR(VLOOKUP(G8973,Genes!$A$2:$A$749,1,0)),0,1)</f>
        <v>1</v>
      </c>
      <c r="Q8973">
        <f t="shared" si="981"/>
        <v>0</v>
      </c>
      <c r="R8973">
        <f t="shared" si="982"/>
        <v>1</v>
      </c>
      <c r="S8973">
        <f t="shared" si="983"/>
        <v>39</v>
      </c>
      <c r="T8973">
        <f t="shared" si="984"/>
        <v>39</v>
      </c>
      <c r="U8973">
        <f t="shared" si="985"/>
        <v>0</v>
      </c>
      <c r="V8973" t="str">
        <f t="shared" si="986"/>
        <v/>
      </c>
    </row>
    <row r="8974" spans="1:22" x14ac:dyDescent="0.2">
      <c r="A8974" t="s">
        <v>24750</v>
      </c>
      <c r="B8974" t="s">
        <v>439</v>
      </c>
      <c r="C8974">
        <v>37058993</v>
      </c>
      <c r="D8974">
        <v>37059267</v>
      </c>
      <c r="E8974">
        <v>275</v>
      </c>
      <c r="F8974" t="s">
        <v>66</v>
      </c>
      <c r="G8974" t="s">
        <v>3190</v>
      </c>
      <c r="H8974" t="s">
        <v>24751</v>
      </c>
      <c r="I8974">
        <v>4</v>
      </c>
      <c r="J8974">
        <v>2</v>
      </c>
      <c r="K8974">
        <v>2</v>
      </c>
      <c r="L8974">
        <v>0</v>
      </c>
      <c r="M8974">
        <v>0</v>
      </c>
      <c r="N8974">
        <v>0</v>
      </c>
      <c r="O8974" t="str">
        <f t="shared" si="980"/>
        <v/>
      </c>
      <c r="P8974">
        <f>IF(ISERROR(VLOOKUP(G8974,Genes!$A$2:$A$749,1,0)),0,1)</f>
        <v>1</v>
      </c>
      <c r="Q8974">
        <f t="shared" si="981"/>
        <v>0</v>
      </c>
      <c r="R8974">
        <f t="shared" si="982"/>
        <v>1</v>
      </c>
      <c r="S8974">
        <f t="shared" si="983"/>
        <v>40</v>
      </c>
      <c r="T8974">
        <f t="shared" si="984"/>
        <v>40</v>
      </c>
      <c r="U8974">
        <f t="shared" si="985"/>
        <v>0</v>
      </c>
      <c r="V8974" t="str">
        <f t="shared" si="986"/>
        <v/>
      </c>
    </row>
    <row r="8975" spans="1:22" x14ac:dyDescent="0.2">
      <c r="A8975" t="s">
        <v>24752</v>
      </c>
      <c r="B8975" t="s">
        <v>439</v>
      </c>
      <c r="C8975">
        <v>37060946</v>
      </c>
      <c r="D8975">
        <v>37060948</v>
      </c>
      <c r="E8975">
        <v>3</v>
      </c>
      <c r="F8975" t="s">
        <v>66</v>
      </c>
      <c r="G8975" t="s">
        <v>3190</v>
      </c>
      <c r="H8975" t="s">
        <v>24753</v>
      </c>
      <c r="I8975">
        <v>3</v>
      </c>
      <c r="J8975">
        <v>1</v>
      </c>
      <c r="K8975">
        <v>0</v>
      </c>
      <c r="L8975">
        <v>0</v>
      </c>
      <c r="M8975">
        <v>1</v>
      </c>
      <c r="N8975">
        <v>1</v>
      </c>
      <c r="O8975" t="str">
        <f t="shared" si="980"/>
        <v/>
      </c>
      <c r="P8975">
        <f>IF(ISERROR(VLOOKUP(G8975,Genes!$A$2:$A$749,1,0)),0,1)</f>
        <v>1</v>
      </c>
      <c r="Q8975">
        <f t="shared" si="981"/>
        <v>0</v>
      </c>
      <c r="R8975">
        <f t="shared" si="982"/>
        <v>1</v>
      </c>
      <c r="S8975">
        <f t="shared" si="983"/>
        <v>41</v>
      </c>
      <c r="T8975">
        <f t="shared" si="984"/>
        <v>41</v>
      </c>
      <c r="U8975">
        <f t="shared" si="985"/>
        <v>0</v>
      </c>
      <c r="V8975" t="str">
        <f t="shared" si="986"/>
        <v/>
      </c>
    </row>
    <row r="8976" spans="1:22" x14ac:dyDescent="0.2">
      <c r="A8976" t="s">
        <v>24754</v>
      </c>
      <c r="B8976" t="s">
        <v>439</v>
      </c>
      <c r="C8976">
        <v>37060946</v>
      </c>
      <c r="D8976">
        <v>37061120</v>
      </c>
      <c r="E8976">
        <v>175</v>
      </c>
      <c r="F8976" t="s">
        <v>66</v>
      </c>
      <c r="G8976" t="s">
        <v>3190</v>
      </c>
      <c r="H8976" t="s">
        <v>24755</v>
      </c>
      <c r="I8976">
        <v>3</v>
      </c>
      <c r="J8976">
        <v>1</v>
      </c>
      <c r="K8976">
        <v>2</v>
      </c>
      <c r="L8976">
        <v>0</v>
      </c>
      <c r="M8976">
        <v>0</v>
      </c>
      <c r="N8976">
        <v>0</v>
      </c>
      <c r="O8976" t="str">
        <f t="shared" si="980"/>
        <v/>
      </c>
      <c r="P8976">
        <f>IF(ISERROR(VLOOKUP(G8976,Genes!$A$2:$A$749,1,0)),0,1)</f>
        <v>1</v>
      </c>
      <c r="Q8976">
        <f t="shared" si="981"/>
        <v>0</v>
      </c>
      <c r="R8976">
        <f t="shared" si="982"/>
        <v>1</v>
      </c>
      <c r="S8976">
        <f t="shared" si="983"/>
        <v>42</v>
      </c>
      <c r="T8976">
        <f t="shared" si="984"/>
        <v>42</v>
      </c>
      <c r="U8976">
        <f t="shared" si="985"/>
        <v>0</v>
      </c>
      <c r="V8976" t="str">
        <f t="shared" si="986"/>
        <v/>
      </c>
    </row>
    <row r="8977" spans="1:22" x14ac:dyDescent="0.2">
      <c r="A8977" t="s">
        <v>24756</v>
      </c>
      <c r="B8977" t="s">
        <v>439</v>
      </c>
      <c r="C8977">
        <v>37063892</v>
      </c>
      <c r="D8977">
        <v>37064080</v>
      </c>
      <c r="E8977">
        <v>189</v>
      </c>
      <c r="F8977" t="s">
        <v>66</v>
      </c>
      <c r="G8977" t="s">
        <v>3190</v>
      </c>
      <c r="H8977" t="s">
        <v>24757</v>
      </c>
      <c r="I8977">
        <v>3</v>
      </c>
      <c r="J8977">
        <v>1</v>
      </c>
      <c r="K8977">
        <v>2</v>
      </c>
      <c r="L8977">
        <v>0</v>
      </c>
      <c r="M8977">
        <v>0</v>
      </c>
      <c r="N8977">
        <v>0</v>
      </c>
      <c r="O8977" t="str">
        <f t="shared" si="980"/>
        <v/>
      </c>
      <c r="P8977">
        <f>IF(ISERROR(VLOOKUP(G8977,Genes!$A$2:$A$749,1,0)),0,1)</f>
        <v>1</v>
      </c>
      <c r="Q8977">
        <f t="shared" si="981"/>
        <v>0</v>
      </c>
      <c r="R8977">
        <f t="shared" si="982"/>
        <v>1</v>
      </c>
      <c r="S8977">
        <f t="shared" si="983"/>
        <v>43</v>
      </c>
      <c r="T8977">
        <f t="shared" si="984"/>
        <v>43</v>
      </c>
      <c r="U8977">
        <f t="shared" si="985"/>
        <v>0</v>
      </c>
      <c r="V8977" t="str">
        <f t="shared" si="986"/>
        <v/>
      </c>
    </row>
    <row r="8978" spans="1:22" x14ac:dyDescent="0.2">
      <c r="A8978" t="s">
        <v>24758</v>
      </c>
      <c r="B8978" t="s">
        <v>439</v>
      </c>
      <c r="C8978">
        <v>37063892</v>
      </c>
      <c r="D8978">
        <v>37064121</v>
      </c>
      <c r="E8978">
        <v>230</v>
      </c>
      <c r="F8978" t="s">
        <v>66</v>
      </c>
      <c r="G8978" t="s">
        <v>3190</v>
      </c>
      <c r="H8978" t="s">
        <v>24759</v>
      </c>
      <c r="I8978">
        <v>3</v>
      </c>
      <c r="J8978">
        <v>1</v>
      </c>
      <c r="K8978">
        <v>2</v>
      </c>
      <c r="L8978">
        <v>0</v>
      </c>
      <c r="M8978">
        <v>0</v>
      </c>
      <c r="N8978">
        <v>0</v>
      </c>
      <c r="O8978" t="str">
        <f t="shared" si="980"/>
        <v/>
      </c>
      <c r="P8978">
        <f>IF(ISERROR(VLOOKUP(G8978,Genes!$A$2:$A$749,1,0)),0,1)</f>
        <v>1</v>
      </c>
      <c r="Q8978">
        <f t="shared" si="981"/>
        <v>0</v>
      </c>
      <c r="R8978">
        <f t="shared" si="982"/>
        <v>1</v>
      </c>
      <c r="S8978">
        <f t="shared" si="983"/>
        <v>44</v>
      </c>
      <c r="T8978">
        <f t="shared" si="984"/>
        <v>44</v>
      </c>
      <c r="U8978">
        <f t="shared" si="985"/>
        <v>0</v>
      </c>
      <c r="V8978" t="str">
        <f t="shared" si="986"/>
        <v/>
      </c>
    </row>
    <row r="8979" spans="1:22" x14ac:dyDescent="0.2">
      <c r="A8979" t="s">
        <v>24760</v>
      </c>
      <c r="B8979" t="s">
        <v>439</v>
      </c>
      <c r="C8979">
        <v>36962225</v>
      </c>
      <c r="D8979">
        <v>36962376</v>
      </c>
      <c r="E8979">
        <v>152</v>
      </c>
      <c r="F8979" t="s">
        <v>66</v>
      </c>
      <c r="G8979" t="s">
        <v>3190</v>
      </c>
      <c r="H8979" t="s">
        <v>24761</v>
      </c>
      <c r="I8979">
        <v>3</v>
      </c>
      <c r="J8979">
        <v>1</v>
      </c>
      <c r="K8979">
        <v>2</v>
      </c>
      <c r="L8979">
        <v>0</v>
      </c>
      <c r="M8979">
        <v>0</v>
      </c>
      <c r="N8979">
        <v>0</v>
      </c>
      <c r="O8979" t="str">
        <f t="shared" si="980"/>
        <v/>
      </c>
      <c r="P8979">
        <f>IF(ISERROR(VLOOKUP(G8979,Genes!$A$2:$A$749,1,0)),0,1)</f>
        <v>1</v>
      </c>
      <c r="Q8979">
        <f t="shared" si="981"/>
        <v>0</v>
      </c>
      <c r="R8979">
        <f t="shared" si="982"/>
        <v>1</v>
      </c>
      <c r="S8979">
        <f t="shared" si="983"/>
        <v>45</v>
      </c>
      <c r="T8979">
        <f t="shared" si="984"/>
        <v>45</v>
      </c>
      <c r="U8979">
        <f t="shared" si="985"/>
        <v>0</v>
      </c>
      <c r="V8979" t="str">
        <f t="shared" si="986"/>
        <v/>
      </c>
    </row>
    <row r="8980" spans="1:22" x14ac:dyDescent="0.2">
      <c r="A8980" t="s">
        <v>24762</v>
      </c>
      <c r="B8980" t="s">
        <v>439</v>
      </c>
      <c r="C8980">
        <v>37063892</v>
      </c>
      <c r="D8980">
        <v>37064125</v>
      </c>
      <c r="E8980">
        <v>234</v>
      </c>
      <c r="F8980" t="s">
        <v>66</v>
      </c>
      <c r="G8980" t="s">
        <v>3190</v>
      </c>
      <c r="H8980" t="s">
        <v>24763</v>
      </c>
      <c r="I8980">
        <v>3</v>
      </c>
      <c r="J8980">
        <v>1</v>
      </c>
      <c r="K8980">
        <v>2</v>
      </c>
      <c r="L8980">
        <v>0</v>
      </c>
      <c r="M8980">
        <v>0</v>
      </c>
      <c r="N8980">
        <v>0</v>
      </c>
      <c r="O8980" t="str">
        <f t="shared" si="980"/>
        <v/>
      </c>
      <c r="P8980">
        <f>IF(ISERROR(VLOOKUP(G8980,Genes!$A$2:$A$749,1,0)),0,1)</f>
        <v>1</v>
      </c>
      <c r="Q8980">
        <f t="shared" si="981"/>
        <v>0</v>
      </c>
      <c r="R8980">
        <f t="shared" si="982"/>
        <v>1</v>
      </c>
      <c r="S8980">
        <f t="shared" si="983"/>
        <v>46</v>
      </c>
      <c r="T8980">
        <f t="shared" si="984"/>
        <v>46</v>
      </c>
      <c r="U8980">
        <f t="shared" si="985"/>
        <v>0</v>
      </c>
      <c r="V8980" t="str">
        <f t="shared" si="986"/>
        <v/>
      </c>
    </row>
    <row r="8981" spans="1:22" x14ac:dyDescent="0.2">
      <c r="A8981" t="s">
        <v>24764</v>
      </c>
      <c r="B8981" t="s">
        <v>439</v>
      </c>
      <c r="C8981">
        <v>37064629</v>
      </c>
      <c r="D8981">
        <v>37064635</v>
      </c>
      <c r="E8981">
        <v>7</v>
      </c>
      <c r="F8981" t="s">
        <v>66</v>
      </c>
      <c r="G8981" t="s">
        <v>3190</v>
      </c>
      <c r="H8981" t="s">
        <v>24765</v>
      </c>
      <c r="I8981">
        <v>3</v>
      </c>
      <c r="J8981">
        <v>1</v>
      </c>
      <c r="K8981">
        <v>0</v>
      </c>
      <c r="L8981">
        <v>0</v>
      </c>
      <c r="M8981">
        <v>1</v>
      </c>
      <c r="N8981">
        <v>1</v>
      </c>
      <c r="O8981" t="str">
        <f t="shared" si="980"/>
        <v/>
      </c>
      <c r="P8981">
        <f>IF(ISERROR(VLOOKUP(G8981,Genes!$A$2:$A$749,1,0)),0,1)</f>
        <v>1</v>
      </c>
      <c r="Q8981">
        <f t="shared" si="981"/>
        <v>0</v>
      </c>
      <c r="R8981">
        <f t="shared" si="982"/>
        <v>1</v>
      </c>
      <c r="S8981">
        <f t="shared" si="983"/>
        <v>47</v>
      </c>
      <c r="T8981">
        <f t="shared" si="984"/>
        <v>47</v>
      </c>
      <c r="U8981">
        <f t="shared" si="985"/>
        <v>0</v>
      </c>
      <c r="V8981" t="str">
        <f t="shared" si="986"/>
        <v/>
      </c>
    </row>
    <row r="8982" spans="1:22" x14ac:dyDescent="0.2">
      <c r="A8982" t="s">
        <v>24766</v>
      </c>
      <c r="B8982" t="s">
        <v>439</v>
      </c>
      <c r="C8982">
        <v>37064629</v>
      </c>
      <c r="D8982">
        <v>37064994</v>
      </c>
      <c r="E8982">
        <v>366</v>
      </c>
      <c r="F8982" t="s">
        <v>66</v>
      </c>
      <c r="G8982" t="s">
        <v>3190</v>
      </c>
      <c r="H8982" t="s">
        <v>24767</v>
      </c>
      <c r="I8982">
        <v>6</v>
      </c>
      <c r="J8982">
        <v>4</v>
      </c>
      <c r="K8982">
        <v>2</v>
      </c>
      <c r="L8982">
        <v>0</v>
      </c>
      <c r="M8982">
        <v>0</v>
      </c>
      <c r="N8982">
        <v>0</v>
      </c>
      <c r="O8982" t="str">
        <f t="shared" si="980"/>
        <v/>
      </c>
      <c r="P8982">
        <f>IF(ISERROR(VLOOKUP(G8982,Genes!$A$2:$A$749,1,0)),0,1)</f>
        <v>1</v>
      </c>
      <c r="Q8982">
        <f t="shared" si="981"/>
        <v>0</v>
      </c>
      <c r="R8982">
        <f t="shared" si="982"/>
        <v>1</v>
      </c>
      <c r="S8982">
        <f t="shared" si="983"/>
        <v>48</v>
      </c>
      <c r="T8982">
        <f t="shared" si="984"/>
        <v>48</v>
      </c>
      <c r="U8982">
        <f t="shared" si="985"/>
        <v>0</v>
      </c>
      <c r="V8982" t="str">
        <f t="shared" si="986"/>
        <v/>
      </c>
    </row>
    <row r="8983" spans="1:22" x14ac:dyDescent="0.2">
      <c r="A8983" t="s">
        <v>24768</v>
      </c>
      <c r="B8983" t="s">
        <v>439</v>
      </c>
      <c r="C8983">
        <v>36970978</v>
      </c>
      <c r="D8983">
        <v>36971138</v>
      </c>
      <c r="E8983">
        <v>161</v>
      </c>
      <c r="F8983" t="s">
        <v>66</v>
      </c>
      <c r="G8983" t="s">
        <v>3190</v>
      </c>
      <c r="H8983" t="s">
        <v>24769</v>
      </c>
      <c r="I8983">
        <v>3</v>
      </c>
      <c r="J8983">
        <v>1</v>
      </c>
      <c r="K8983">
        <v>2</v>
      </c>
      <c r="L8983">
        <v>0</v>
      </c>
      <c r="M8983">
        <v>0</v>
      </c>
      <c r="N8983">
        <v>0</v>
      </c>
      <c r="O8983" t="str">
        <f t="shared" si="980"/>
        <v/>
      </c>
      <c r="P8983">
        <f>IF(ISERROR(VLOOKUP(G8983,Genes!$A$2:$A$749,1,0)),0,1)</f>
        <v>1</v>
      </c>
      <c r="Q8983">
        <f t="shared" si="981"/>
        <v>0</v>
      </c>
      <c r="R8983">
        <f t="shared" si="982"/>
        <v>1</v>
      </c>
      <c r="S8983">
        <f t="shared" si="983"/>
        <v>49</v>
      </c>
      <c r="T8983">
        <f t="shared" si="984"/>
        <v>49</v>
      </c>
      <c r="U8983">
        <f t="shared" si="985"/>
        <v>0</v>
      </c>
      <c r="V8983" t="str">
        <f t="shared" si="986"/>
        <v/>
      </c>
    </row>
    <row r="8984" spans="1:22" x14ac:dyDescent="0.2">
      <c r="A8984" t="s">
        <v>24770</v>
      </c>
      <c r="B8984" t="s">
        <v>439</v>
      </c>
      <c r="C8984">
        <v>36971843</v>
      </c>
      <c r="D8984">
        <v>36971953</v>
      </c>
      <c r="E8984">
        <v>111</v>
      </c>
      <c r="F8984" t="s">
        <v>66</v>
      </c>
      <c r="G8984" t="s">
        <v>3190</v>
      </c>
      <c r="H8984" t="s">
        <v>24771</v>
      </c>
      <c r="I8984">
        <v>2</v>
      </c>
      <c r="J8984">
        <v>0</v>
      </c>
      <c r="K8984">
        <v>0</v>
      </c>
      <c r="L8984">
        <v>0</v>
      </c>
      <c r="M8984">
        <v>1</v>
      </c>
      <c r="N8984">
        <v>1</v>
      </c>
      <c r="O8984" t="str">
        <f t="shared" si="980"/>
        <v/>
      </c>
      <c r="P8984">
        <f>IF(ISERROR(VLOOKUP(G8984,Genes!$A$2:$A$749,1,0)),0,1)</f>
        <v>1</v>
      </c>
      <c r="Q8984">
        <f t="shared" si="981"/>
        <v>0</v>
      </c>
      <c r="R8984">
        <f t="shared" si="982"/>
        <v>1</v>
      </c>
      <c r="S8984">
        <f t="shared" si="983"/>
        <v>50</v>
      </c>
      <c r="T8984">
        <f t="shared" si="984"/>
        <v>50</v>
      </c>
      <c r="U8984">
        <f t="shared" si="985"/>
        <v>0</v>
      </c>
      <c r="V8984" t="str">
        <f t="shared" si="986"/>
        <v/>
      </c>
    </row>
    <row r="8985" spans="1:22" x14ac:dyDescent="0.2">
      <c r="A8985" t="s">
        <v>24772</v>
      </c>
      <c r="B8985" t="s">
        <v>439</v>
      </c>
      <c r="C8985">
        <v>36972047</v>
      </c>
      <c r="D8985">
        <v>36972143</v>
      </c>
      <c r="E8985">
        <v>97</v>
      </c>
      <c r="F8985" t="s">
        <v>66</v>
      </c>
      <c r="G8985" t="s">
        <v>3190</v>
      </c>
      <c r="H8985" t="s">
        <v>24773</v>
      </c>
      <c r="I8985">
        <v>2</v>
      </c>
      <c r="J8985">
        <v>0</v>
      </c>
      <c r="K8985">
        <v>2</v>
      </c>
      <c r="L8985">
        <v>0</v>
      </c>
      <c r="M8985">
        <v>0</v>
      </c>
      <c r="N8985">
        <v>0</v>
      </c>
      <c r="O8985" t="str">
        <f t="shared" si="980"/>
        <v/>
      </c>
      <c r="P8985">
        <f>IF(ISERROR(VLOOKUP(G8985,Genes!$A$2:$A$749,1,0)),0,1)</f>
        <v>1</v>
      </c>
      <c r="Q8985">
        <f t="shared" si="981"/>
        <v>0</v>
      </c>
      <c r="R8985">
        <f t="shared" si="982"/>
        <v>1</v>
      </c>
      <c r="S8985">
        <f t="shared" si="983"/>
        <v>51</v>
      </c>
      <c r="T8985">
        <f t="shared" si="984"/>
        <v>51</v>
      </c>
      <c r="U8985">
        <f t="shared" si="985"/>
        <v>0</v>
      </c>
      <c r="V8985" t="str">
        <f t="shared" si="986"/>
        <v/>
      </c>
    </row>
    <row r="8986" spans="1:22" x14ac:dyDescent="0.2">
      <c r="A8986" t="s">
        <v>24774</v>
      </c>
      <c r="B8986" t="s">
        <v>439</v>
      </c>
      <c r="C8986">
        <v>36975878</v>
      </c>
      <c r="D8986">
        <v>36976504</v>
      </c>
      <c r="E8986">
        <v>627</v>
      </c>
      <c r="F8986" t="s">
        <v>66</v>
      </c>
      <c r="G8986" t="s">
        <v>3190</v>
      </c>
      <c r="H8986" t="s">
        <v>24775</v>
      </c>
      <c r="I8986">
        <v>10</v>
      </c>
      <c r="J8986">
        <v>8</v>
      </c>
      <c r="K8986">
        <v>2</v>
      </c>
      <c r="L8986">
        <v>0</v>
      </c>
      <c r="M8986">
        <v>0</v>
      </c>
      <c r="N8986">
        <v>0</v>
      </c>
      <c r="O8986" t="str">
        <f t="shared" si="980"/>
        <v>NIPBL</v>
      </c>
      <c r="P8986">
        <f>IF(ISERROR(VLOOKUP(G8986,Genes!$A$2:$A$749,1,0)),0,1)</f>
        <v>1</v>
      </c>
      <c r="Q8986">
        <f t="shared" si="981"/>
        <v>0</v>
      </c>
      <c r="R8986">
        <f t="shared" si="982"/>
        <v>1</v>
      </c>
      <c r="S8986">
        <f t="shared" si="983"/>
        <v>52</v>
      </c>
      <c r="T8986">
        <f t="shared" si="984"/>
        <v>52</v>
      </c>
      <c r="U8986">
        <f t="shared" si="985"/>
        <v>1</v>
      </c>
      <c r="V8986">
        <f t="shared" si="986"/>
        <v>1</v>
      </c>
    </row>
    <row r="8987" spans="1:22" x14ac:dyDescent="0.2">
      <c r="A8987" t="s">
        <v>24776</v>
      </c>
      <c r="B8987" t="s">
        <v>92</v>
      </c>
      <c r="C8987">
        <v>36989258</v>
      </c>
      <c r="D8987">
        <v>36989334</v>
      </c>
      <c r="E8987">
        <v>77</v>
      </c>
      <c r="F8987" t="s">
        <v>74</v>
      </c>
      <c r="G8987" t="s">
        <v>3197</v>
      </c>
      <c r="H8987" t="s">
        <v>24777</v>
      </c>
      <c r="I8987">
        <v>2</v>
      </c>
      <c r="J8987">
        <v>0</v>
      </c>
      <c r="K8987">
        <v>2</v>
      </c>
      <c r="L8987">
        <v>0</v>
      </c>
      <c r="M8987">
        <v>0</v>
      </c>
      <c r="N8987">
        <v>0</v>
      </c>
      <c r="O8987" t="str">
        <f t="shared" si="980"/>
        <v/>
      </c>
      <c r="P8987">
        <f>IF(ISERROR(VLOOKUP(G8987,Genes!$A$2:$A$749,1,0)),0,1)</f>
        <v>1</v>
      </c>
      <c r="Q8987">
        <f t="shared" si="981"/>
        <v>1</v>
      </c>
      <c r="R8987">
        <f t="shared" si="982"/>
        <v>1</v>
      </c>
      <c r="S8987">
        <f t="shared" si="983"/>
        <v>1</v>
      </c>
      <c r="T8987">
        <f t="shared" si="984"/>
        <v>1</v>
      </c>
      <c r="U8987">
        <f t="shared" si="985"/>
        <v>0</v>
      </c>
      <c r="V8987" t="str">
        <f t="shared" si="986"/>
        <v/>
      </c>
    </row>
    <row r="8988" spans="1:22" x14ac:dyDescent="0.2">
      <c r="A8988" t="s">
        <v>24778</v>
      </c>
      <c r="B8988" t="s">
        <v>92</v>
      </c>
      <c r="C8988">
        <v>36988190</v>
      </c>
      <c r="D8988">
        <v>36988575</v>
      </c>
      <c r="E8988">
        <v>386</v>
      </c>
      <c r="F8988" t="s">
        <v>74</v>
      </c>
      <c r="G8988" t="s">
        <v>3197</v>
      </c>
      <c r="H8988" t="s">
        <v>24779</v>
      </c>
      <c r="I8988">
        <v>6</v>
      </c>
      <c r="J8988">
        <v>4</v>
      </c>
      <c r="K8988">
        <v>2</v>
      </c>
      <c r="L8988">
        <v>0</v>
      </c>
      <c r="M8988">
        <v>0</v>
      </c>
      <c r="N8988">
        <v>0</v>
      </c>
      <c r="O8988" t="str">
        <f t="shared" si="980"/>
        <v/>
      </c>
      <c r="P8988">
        <f>IF(ISERROR(VLOOKUP(G8988,Genes!$A$2:$A$749,1,0)),0,1)</f>
        <v>1</v>
      </c>
      <c r="Q8988">
        <f t="shared" si="981"/>
        <v>0</v>
      </c>
      <c r="R8988">
        <f t="shared" si="982"/>
        <v>1</v>
      </c>
      <c r="S8988">
        <f t="shared" si="983"/>
        <v>2</v>
      </c>
      <c r="T8988">
        <f t="shared" si="984"/>
        <v>2</v>
      </c>
      <c r="U8988">
        <f t="shared" si="985"/>
        <v>0</v>
      </c>
      <c r="V8988" t="str">
        <f t="shared" si="986"/>
        <v/>
      </c>
    </row>
    <row r="8989" spans="1:22" x14ac:dyDescent="0.2">
      <c r="A8989" t="s">
        <v>24780</v>
      </c>
      <c r="B8989" t="s">
        <v>92</v>
      </c>
      <c r="C8989">
        <v>36988190</v>
      </c>
      <c r="D8989">
        <v>36988562</v>
      </c>
      <c r="E8989">
        <v>373</v>
      </c>
      <c r="F8989" t="s">
        <v>74</v>
      </c>
      <c r="G8989" t="s">
        <v>3197</v>
      </c>
      <c r="H8989" t="s">
        <v>24781</v>
      </c>
      <c r="I8989">
        <v>6</v>
      </c>
      <c r="J8989">
        <v>4</v>
      </c>
      <c r="K8989">
        <v>2</v>
      </c>
      <c r="L8989">
        <v>0</v>
      </c>
      <c r="M8989">
        <v>0</v>
      </c>
      <c r="N8989">
        <v>0</v>
      </c>
      <c r="O8989" t="str">
        <f t="shared" si="980"/>
        <v/>
      </c>
      <c r="P8989">
        <f>IF(ISERROR(VLOOKUP(G8989,Genes!$A$2:$A$749,1,0)),0,1)</f>
        <v>1</v>
      </c>
      <c r="Q8989">
        <f t="shared" si="981"/>
        <v>0</v>
      </c>
      <c r="R8989">
        <f t="shared" si="982"/>
        <v>1</v>
      </c>
      <c r="S8989">
        <f t="shared" si="983"/>
        <v>3</v>
      </c>
      <c r="T8989">
        <f t="shared" si="984"/>
        <v>3</v>
      </c>
      <c r="U8989">
        <f t="shared" si="985"/>
        <v>0</v>
      </c>
      <c r="V8989" t="str">
        <f t="shared" si="986"/>
        <v/>
      </c>
    </row>
    <row r="8990" spans="1:22" x14ac:dyDescent="0.2">
      <c r="A8990" t="s">
        <v>24782</v>
      </c>
      <c r="B8990" t="s">
        <v>92</v>
      </c>
      <c r="C8990">
        <v>36986483</v>
      </c>
      <c r="D8990">
        <v>36987225</v>
      </c>
      <c r="E8990">
        <v>743</v>
      </c>
      <c r="F8990" t="s">
        <v>74</v>
      </c>
      <c r="G8990" t="s">
        <v>3197</v>
      </c>
      <c r="H8990" t="s">
        <v>24783</v>
      </c>
      <c r="I8990">
        <v>9</v>
      </c>
      <c r="J8990">
        <v>7</v>
      </c>
      <c r="K8990">
        <v>2</v>
      </c>
      <c r="L8990">
        <v>0</v>
      </c>
      <c r="M8990">
        <v>0</v>
      </c>
      <c r="N8990">
        <v>0</v>
      </c>
      <c r="O8990" t="str">
        <f t="shared" si="980"/>
        <v>NKX2-1</v>
      </c>
      <c r="P8990">
        <f>IF(ISERROR(VLOOKUP(G8990,Genes!$A$2:$A$749,1,0)),0,1)</f>
        <v>1</v>
      </c>
      <c r="Q8990">
        <f t="shared" si="981"/>
        <v>0</v>
      </c>
      <c r="R8990">
        <f t="shared" si="982"/>
        <v>1</v>
      </c>
      <c r="S8990">
        <f t="shared" si="983"/>
        <v>4</v>
      </c>
      <c r="T8990">
        <f t="shared" si="984"/>
        <v>4</v>
      </c>
      <c r="U8990">
        <f t="shared" si="985"/>
        <v>1</v>
      </c>
      <c r="V8990">
        <f t="shared" si="986"/>
        <v>1</v>
      </c>
    </row>
    <row r="8991" spans="1:22" x14ac:dyDescent="0.2">
      <c r="A8991" t="s">
        <v>24784</v>
      </c>
      <c r="B8991" t="s">
        <v>83</v>
      </c>
      <c r="C8991">
        <v>70366310</v>
      </c>
      <c r="D8991">
        <v>70366397</v>
      </c>
      <c r="E8991">
        <v>88</v>
      </c>
      <c r="F8991" t="s">
        <v>66</v>
      </c>
      <c r="G8991" t="s">
        <v>3204</v>
      </c>
      <c r="H8991" t="s">
        <v>24785</v>
      </c>
      <c r="I8991">
        <v>0</v>
      </c>
      <c r="J8991">
        <v>0</v>
      </c>
      <c r="K8991">
        <v>0</v>
      </c>
      <c r="L8991">
        <v>0</v>
      </c>
      <c r="M8991">
        <v>0</v>
      </c>
      <c r="N8991">
        <v>0</v>
      </c>
      <c r="O8991" t="str">
        <f t="shared" si="980"/>
        <v/>
      </c>
      <c r="P8991">
        <f>IF(ISERROR(VLOOKUP(G8991,Genes!$A$2:$A$749,1,0)),0,1)</f>
        <v>1</v>
      </c>
      <c r="Q8991">
        <f t="shared" si="981"/>
        <v>1</v>
      </c>
      <c r="R8991">
        <f t="shared" si="982"/>
        <v>0</v>
      </c>
      <c r="S8991">
        <f t="shared" si="983"/>
        <v>0</v>
      </c>
      <c r="T8991">
        <f t="shared" si="984"/>
        <v>1</v>
      </c>
      <c r="U8991">
        <f t="shared" si="985"/>
        <v>0</v>
      </c>
      <c r="V8991" t="str">
        <f t="shared" si="986"/>
        <v/>
      </c>
    </row>
    <row r="8992" spans="1:22" x14ac:dyDescent="0.2">
      <c r="A8992" t="s">
        <v>24786</v>
      </c>
      <c r="B8992" t="s">
        <v>83</v>
      </c>
      <c r="C8992">
        <v>70386861</v>
      </c>
      <c r="D8992">
        <v>70387650</v>
      </c>
      <c r="E8992">
        <v>790</v>
      </c>
      <c r="F8992" t="s">
        <v>66</v>
      </c>
      <c r="G8992" t="s">
        <v>3204</v>
      </c>
      <c r="H8992" t="s">
        <v>24787</v>
      </c>
      <c r="I8992">
        <v>13</v>
      </c>
      <c r="J8992">
        <v>11</v>
      </c>
      <c r="K8992">
        <v>2</v>
      </c>
      <c r="L8992">
        <v>0</v>
      </c>
      <c r="M8992">
        <v>0</v>
      </c>
      <c r="N8992">
        <v>0</v>
      </c>
      <c r="O8992" t="str">
        <f t="shared" si="980"/>
        <v/>
      </c>
      <c r="P8992">
        <f>IF(ISERROR(VLOOKUP(G8992,Genes!$A$2:$A$749,1,0)),0,1)</f>
        <v>1</v>
      </c>
      <c r="Q8992">
        <f t="shared" si="981"/>
        <v>0</v>
      </c>
      <c r="R8992">
        <f t="shared" si="982"/>
        <v>1</v>
      </c>
      <c r="S8992">
        <f t="shared" si="983"/>
        <v>1</v>
      </c>
      <c r="T8992">
        <f t="shared" si="984"/>
        <v>2</v>
      </c>
      <c r="U8992">
        <f t="shared" si="985"/>
        <v>0</v>
      </c>
      <c r="V8992" t="str">
        <f t="shared" si="986"/>
        <v/>
      </c>
    </row>
    <row r="8993" spans="1:22" x14ac:dyDescent="0.2">
      <c r="A8993" t="s">
        <v>24788</v>
      </c>
      <c r="B8993" t="s">
        <v>83</v>
      </c>
      <c r="C8993">
        <v>70389104</v>
      </c>
      <c r="D8993">
        <v>70389947</v>
      </c>
      <c r="E8993">
        <v>844</v>
      </c>
      <c r="F8993" t="s">
        <v>66</v>
      </c>
      <c r="G8993" t="s">
        <v>3204</v>
      </c>
      <c r="H8993" t="s">
        <v>24789</v>
      </c>
      <c r="I8993">
        <v>14</v>
      </c>
      <c r="J8993">
        <v>12</v>
      </c>
      <c r="K8993">
        <v>2</v>
      </c>
      <c r="L8993">
        <v>0</v>
      </c>
      <c r="M8993">
        <v>0</v>
      </c>
      <c r="N8993">
        <v>0</v>
      </c>
      <c r="O8993" t="str">
        <f t="shared" si="980"/>
        <v/>
      </c>
      <c r="P8993">
        <f>IF(ISERROR(VLOOKUP(G8993,Genes!$A$2:$A$749,1,0)),0,1)</f>
        <v>1</v>
      </c>
      <c r="Q8993">
        <f t="shared" si="981"/>
        <v>0</v>
      </c>
      <c r="R8993">
        <f t="shared" si="982"/>
        <v>1</v>
      </c>
      <c r="S8993">
        <f t="shared" si="983"/>
        <v>2</v>
      </c>
      <c r="T8993">
        <f t="shared" si="984"/>
        <v>3</v>
      </c>
      <c r="U8993">
        <f t="shared" si="985"/>
        <v>0</v>
      </c>
      <c r="V8993" t="str">
        <f t="shared" si="986"/>
        <v/>
      </c>
    </row>
    <row r="8994" spans="1:22" x14ac:dyDescent="0.2">
      <c r="A8994" t="s">
        <v>24790</v>
      </c>
      <c r="B8994" t="s">
        <v>83</v>
      </c>
      <c r="C8994">
        <v>70391504</v>
      </c>
      <c r="D8994">
        <v>70391543</v>
      </c>
      <c r="E8994">
        <v>40</v>
      </c>
      <c r="F8994" t="s">
        <v>66</v>
      </c>
      <c r="G8994" t="s">
        <v>3204</v>
      </c>
      <c r="H8994" t="s">
        <v>24791</v>
      </c>
      <c r="I8994">
        <v>0</v>
      </c>
      <c r="J8994">
        <v>0</v>
      </c>
      <c r="K8994">
        <v>0</v>
      </c>
      <c r="L8994">
        <v>0</v>
      </c>
      <c r="M8994">
        <v>0</v>
      </c>
      <c r="N8994">
        <v>0</v>
      </c>
      <c r="O8994" t="str">
        <f t="shared" si="980"/>
        <v/>
      </c>
      <c r="P8994">
        <f>IF(ISERROR(VLOOKUP(G8994,Genes!$A$2:$A$749,1,0)),0,1)</f>
        <v>1</v>
      </c>
      <c r="Q8994">
        <f t="shared" si="981"/>
        <v>0</v>
      </c>
      <c r="R8994">
        <f t="shared" si="982"/>
        <v>0</v>
      </c>
      <c r="S8994">
        <f t="shared" si="983"/>
        <v>2</v>
      </c>
      <c r="T8994">
        <f t="shared" si="984"/>
        <v>4</v>
      </c>
      <c r="U8994">
        <f t="shared" si="985"/>
        <v>0</v>
      </c>
      <c r="V8994" t="str">
        <f t="shared" si="986"/>
        <v/>
      </c>
    </row>
    <row r="8995" spans="1:22" x14ac:dyDescent="0.2">
      <c r="A8995" t="s">
        <v>24792</v>
      </c>
      <c r="B8995" t="s">
        <v>83</v>
      </c>
      <c r="C8995">
        <v>70367400</v>
      </c>
      <c r="D8995">
        <v>70367477</v>
      </c>
      <c r="E8995">
        <v>78</v>
      </c>
      <c r="F8995" t="s">
        <v>66</v>
      </c>
      <c r="G8995" t="s">
        <v>3204</v>
      </c>
      <c r="H8995" t="s">
        <v>24793</v>
      </c>
      <c r="I8995">
        <v>1</v>
      </c>
      <c r="J8995">
        <v>0</v>
      </c>
      <c r="K8995">
        <v>0</v>
      </c>
      <c r="L8995">
        <v>0</v>
      </c>
      <c r="M8995">
        <v>0</v>
      </c>
      <c r="N8995">
        <v>1</v>
      </c>
      <c r="O8995" t="str">
        <f t="shared" si="980"/>
        <v/>
      </c>
      <c r="P8995">
        <f>IF(ISERROR(VLOOKUP(G8995,Genes!$A$2:$A$749,1,0)),0,1)</f>
        <v>1</v>
      </c>
      <c r="Q8995">
        <f t="shared" si="981"/>
        <v>0</v>
      </c>
      <c r="R8995">
        <f t="shared" si="982"/>
        <v>1</v>
      </c>
      <c r="S8995">
        <f t="shared" si="983"/>
        <v>3</v>
      </c>
      <c r="T8995">
        <f t="shared" si="984"/>
        <v>5</v>
      </c>
      <c r="U8995">
        <f t="shared" si="985"/>
        <v>0</v>
      </c>
      <c r="V8995" t="str">
        <f t="shared" si="986"/>
        <v/>
      </c>
    </row>
    <row r="8996" spans="1:22" x14ac:dyDescent="0.2">
      <c r="A8996" t="s">
        <v>24794</v>
      </c>
      <c r="B8996" t="s">
        <v>83</v>
      </c>
      <c r="C8996">
        <v>70367600</v>
      </c>
      <c r="D8996">
        <v>70368056</v>
      </c>
      <c r="E8996">
        <v>457</v>
      </c>
      <c r="F8996" t="s">
        <v>66</v>
      </c>
      <c r="G8996" t="s">
        <v>3204</v>
      </c>
      <c r="H8996" t="s">
        <v>24795</v>
      </c>
      <c r="I8996">
        <v>7</v>
      </c>
      <c r="J8996">
        <v>5</v>
      </c>
      <c r="K8996">
        <v>2</v>
      </c>
      <c r="L8996">
        <v>0</v>
      </c>
      <c r="M8996">
        <v>0</v>
      </c>
      <c r="N8996">
        <v>0</v>
      </c>
      <c r="O8996" t="str">
        <f t="shared" si="980"/>
        <v/>
      </c>
      <c r="P8996">
        <f>IF(ISERROR(VLOOKUP(G8996,Genes!$A$2:$A$749,1,0)),0,1)</f>
        <v>1</v>
      </c>
      <c r="Q8996">
        <f t="shared" si="981"/>
        <v>0</v>
      </c>
      <c r="R8996">
        <f t="shared" si="982"/>
        <v>1</v>
      </c>
      <c r="S8996">
        <f t="shared" si="983"/>
        <v>4</v>
      </c>
      <c r="T8996">
        <f t="shared" si="984"/>
        <v>6</v>
      </c>
      <c r="U8996">
        <f t="shared" si="985"/>
        <v>0</v>
      </c>
      <c r="V8996" t="str">
        <f t="shared" si="986"/>
        <v/>
      </c>
    </row>
    <row r="8997" spans="1:22" x14ac:dyDescent="0.2">
      <c r="A8997" t="s">
        <v>24796</v>
      </c>
      <c r="B8997" t="s">
        <v>83</v>
      </c>
      <c r="C8997">
        <v>70367913</v>
      </c>
      <c r="D8997">
        <v>70368056</v>
      </c>
      <c r="E8997">
        <v>144</v>
      </c>
      <c r="F8997" t="s">
        <v>66</v>
      </c>
      <c r="G8997" t="s">
        <v>3204</v>
      </c>
      <c r="H8997" t="s">
        <v>24797</v>
      </c>
      <c r="I8997">
        <v>5</v>
      </c>
      <c r="J8997">
        <v>0</v>
      </c>
      <c r="K8997">
        <v>2</v>
      </c>
      <c r="L8997">
        <v>1</v>
      </c>
      <c r="M8997">
        <v>1</v>
      </c>
      <c r="N8997">
        <v>1</v>
      </c>
      <c r="O8997" t="str">
        <f t="shared" si="980"/>
        <v/>
      </c>
      <c r="P8997">
        <f>IF(ISERROR(VLOOKUP(G8997,Genes!$A$2:$A$749,1,0)),0,1)</f>
        <v>1</v>
      </c>
      <c r="Q8997">
        <f t="shared" si="981"/>
        <v>0</v>
      </c>
      <c r="R8997">
        <f t="shared" si="982"/>
        <v>1</v>
      </c>
      <c r="S8997">
        <f t="shared" si="983"/>
        <v>5</v>
      </c>
      <c r="T8997">
        <f t="shared" si="984"/>
        <v>7</v>
      </c>
      <c r="U8997">
        <f t="shared" si="985"/>
        <v>0</v>
      </c>
      <c r="V8997" t="str">
        <f t="shared" si="986"/>
        <v/>
      </c>
    </row>
    <row r="8998" spans="1:22" x14ac:dyDescent="0.2">
      <c r="A8998" t="s">
        <v>24798</v>
      </c>
      <c r="B8998" t="s">
        <v>83</v>
      </c>
      <c r="C8998">
        <v>70367951</v>
      </c>
      <c r="D8998">
        <v>70368056</v>
      </c>
      <c r="E8998">
        <v>106</v>
      </c>
      <c r="F8998" t="s">
        <v>66</v>
      </c>
      <c r="G8998" t="s">
        <v>3204</v>
      </c>
      <c r="H8998" t="s">
        <v>24799</v>
      </c>
      <c r="I8998">
        <v>4</v>
      </c>
      <c r="J8998">
        <v>1</v>
      </c>
      <c r="K8998">
        <v>0</v>
      </c>
      <c r="L8998">
        <v>1</v>
      </c>
      <c r="M8998">
        <v>1</v>
      </c>
      <c r="N8998">
        <v>1</v>
      </c>
      <c r="O8998" t="str">
        <f t="shared" si="980"/>
        <v/>
      </c>
      <c r="P8998">
        <f>IF(ISERROR(VLOOKUP(G8998,Genes!$A$2:$A$749,1,0)),0,1)</f>
        <v>1</v>
      </c>
      <c r="Q8998">
        <f t="shared" si="981"/>
        <v>0</v>
      </c>
      <c r="R8998">
        <f t="shared" si="982"/>
        <v>1</v>
      </c>
      <c r="S8998">
        <f t="shared" si="983"/>
        <v>6</v>
      </c>
      <c r="T8998">
        <f t="shared" si="984"/>
        <v>8</v>
      </c>
      <c r="U8998">
        <f t="shared" si="985"/>
        <v>0</v>
      </c>
      <c r="V8998" t="str">
        <f t="shared" si="986"/>
        <v/>
      </c>
    </row>
    <row r="8999" spans="1:22" x14ac:dyDescent="0.2">
      <c r="A8999" t="s">
        <v>24800</v>
      </c>
      <c r="B8999" t="s">
        <v>83</v>
      </c>
      <c r="C8999">
        <v>70368696</v>
      </c>
      <c r="D8999">
        <v>70368755</v>
      </c>
      <c r="E8999">
        <v>60</v>
      </c>
      <c r="F8999" t="s">
        <v>66</v>
      </c>
      <c r="G8999" t="s">
        <v>3204</v>
      </c>
      <c r="H8999" t="s">
        <v>24801</v>
      </c>
      <c r="I8999">
        <v>2</v>
      </c>
      <c r="J8999">
        <v>1</v>
      </c>
      <c r="K8999">
        <v>0</v>
      </c>
      <c r="L8999">
        <v>1</v>
      </c>
      <c r="M8999">
        <v>0</v>
      </c>
      <c r="N8999">
        <v>0</v>
      </c>
      <c r="O8999" t="str">
        <f t="shared" si="980"/>
        <v/>
      </c>
      <c r="P8999">
        <f>IF(ISERROR(VLOOKUP(G8999,Genes!$A$2:$A$749,1,0)),0,1)</f>
        <v>1</v>
      </c>
      <c r="Q8999">
        <f t="shared" si="981"/>
        <v>0</v>
      </c>
      <c r="R8999">
        <f t="shared" si="982"/>
        <v>1</v>
      </c>
      <c r="S8999">
        <f t="shared" si="983"/>
        <v>7</v>
      </c>
      <c r="T8999">
        <f t="shared" si="984"/>
        <v>9</v>
      </c>
      <c r="U8999">
        <f t="shared" si="985"/>
        <v>0</v>
      </c>
      <c r="V8999" t="str">
        <f t="shared" si="986"/>
        <v/>
      </c>
    </row>
    <row r="9000" spans="1:22" x14ac:dyDescent="0.2">
      <c r="A9000" t="s">
        <v>24802</v>
      </c>
      <c r="B9000" t="s">
        <v>83</v>
      </c>
      <c r="C9000">
        <v>70373327</v>
      </c>
      <c r="D9000">
        <v>70373386</v>
      </c>
      <c r="E9000">
        <v>60</v>
      </c>
      <c r="F9000" t="s">
        <v>66</v>
      </c>
      <c r="G9000" t="s">
        <v>3204</v>
      </c>
      <c r="H9000" t="s">
        <v>24803</v>
      </c>
      <c r="I9000">
        <v>2</v>
      </c>
      <c r="J9000">
        <v>2</v>
      </c>
      <c r="K9000">
        <v>0</v>
      </c>
      <c r="L9000">
        <v>0</v>
      </c>
      <c r="M9000">
        <v>0</v>
      </c>
      <c r="N9000">
        <v>0</v>
      </c>
      <c r="O9000" t="str">
        <f t="shared" si="980"/>
        <v/>
      </c>
      <c r="P9000">
        <f>IF(ISERROR(VLOOKUP(G9000,Genes!$A$2:$A$749,1,0)),0,1)</f>
        <v>1</v>
      </c>
      <c r="Q9000">
        <f t="shared" si="981"/>
        <v>0</v>
      </c>
      <c r="R9000">
        <f t="shared" si="982"/>
        <v>1</v>
      </c>
      <c r="S9000">
        <f t="shared" si="983"/>
        <v>8</v>
      </c>
      <c r="T9000">
        <f t="shared" si="984"/>
        <v>10</v>
      </c>
      <c r="U9000">
        <f t="shared" si="985"/>
        <v>0</v>
      </c>
      <c r="V9000" t="str">
        <f t="shared" si="986"/>
        <v/>
      </c>
    </row>
    <row r="9001" spans="1:22" x14ac:dyDescent="0.2">
      <c r="A9001" t="s">
        <v>24804</v>
      </c>
      <c r="B9001" t="s">
        <v>83</v>
      </c>
      <c r="C9001">
        <v>70375064</v>
      </c>
      <c r="D9001">
        <v>70375213</v>
      </c>
      <c r="E9001">
        <v>150</v>
      </c>
      <c r="F9001" t="s">
        <v>66</v>
      </c>
      <c r="G9001" t="s">
        <v>3204</v>
      </c>
      <c r="H9001" t="s">
        <v>24805</v>
      </c>
      <c r="I9001">
        <v>3</v>
      </c>
      <c r="J9001">
        <v>1</v>
      </c>
      <c r="K9001">
        <v>2</v>
      </c>
      <c r="L9001">
        <v>0</v>
      </c>
      <c r="M9001">
        <v>0</v>
      </c>
      <c r="N9001">
        <v>0</v>
      </c>
      <c r="O9001" t="str">
        <f t="shared" si="980"/>
        <v/>
      </c>
      <c r="P9001">
        <f>IF(ISERROR(VLOOKUP(G9001,Genes!$A$2:$A$749,1,0)),0,1)</f>
        <v>1</v>
      </c>
      <c r="Q9001">
        <f t="shared" si="981"/>
        <v>0</v>
      </c>
      <c r="R9001">
        <f t="shared" si="982"/>
        <v>1</v>
      </c>
      <c r="S9001">
        <f t="shared" si="983"/>
        <v>9</v>
      </c>
      <c r="T9001">
        <f t="shared" si="984"/>
        <v>11</v>
      </c>
      <c r="U9001">
        <f t="shared" si="985"/>
        <v>0</v>
      </c>
      <c r="V9001" t="str">
        <f t="shared" si="986"/>
        <v/>
      </c>
    </row>
    <row r="9002" spans="1:22" x14ac:dyDescent="0.2">
      <c r="A9002" t="s">
        <v>24806</v>
      </c>
      <c r="B9002" t="s">
        <v>83</v>
      </c>
      <c r="C9002">
        <v>70383993</v>
      </c>
      <c r="D9002">
        <v>70384178</v>
      </c>
      <c r="E9002">
        <v>186</v>
      </c>
      <c r="F9002" t="s">
        <v>66</v>
      </c>
      <c r="G9002" t="s">
        <v>3204</v>
      </c>
      <c r="H9002" t="s">
        <v>24807</v>
      </c>
      <c r="I9002">
        <v>3</v>
      </c>
      <c r="J9002">
        <v>1</v>
      </c>
      <c r="K9002">
        <v>2</v>
      </c>
      <c r="L9002">
        <v>0</v>
      </c>
      <c r="M9002">
        <v>0</v>
      </c>
      <c r="N9002">
        <v>0</v>
      </c>
      <c r="O9002" t="str">
        <f t="shared" si="980"/>
        <v>NLGN3</v>
      </c>
      <c r="P9002">
        <f>IF(ISERROR(VLOOKUP(G9002,Genes!$A$2:$A$749,1,0)),0,1)</f>
        <v>1</v>
      </c>
      <c r="Q9002">
        <f t="shared" si="981"/>
        <v>0</v>
      </c>
      <c r="R9002">
        <f t="shared" si="982"/>
        <v>1</v>
      </c>
      <c r="S9002">
        <f t="shared" si="983"/>
        <v>10</v>
      </c>
      <c r="T9002">
        <f t="shared" si="984"/>
        <v>12</v>
      </c>
      <c r="U9002">
        <f t="shared" si="985"/>
        <v>1</v>
      </c>
      <c r="V9002">
        <f t="shared" si="986"/>
        <v>0.83333333333333337</v>
      </c>
    </row>
    <row r="9003" spans="1:22" x14ac:dyDescent="0.2">
      <c r="A9003" t="s">
        <v>24808</v>
      </c>
      <c r="B9003" t="s">
        <v>83</v>
      </c>
      <c r="C9003">
        <v>6069036</v>
      </c>
      <c r="D9003">
        <v>6069507</v>
      </c>
      <c r="E9003">
        <v>472</v>
      </c>
      <c r="F9003" t="s">
        <v>74</v>
      </c>
      <c r="G9003" t="s">
        <v>3211</v>
      </c>
      <c r="H9003" t="s">
        <v>24809</v>
      </c>
      <c r="I9003">
        <v>7</v>
      </c>
      <c r="J9003">
        <v>5</v>
      </c>
      <c r="K9003">
        <v>2</v>
      </c>
      <c r="L9003">
        <v>0</v>
      </c>
      <c r="M9003">
        <v>0</v>
      </c>
      <c r="N9003">
        <v>0</v>
      </c>
      <c r="O9003" t="str">
        <f t="shared" si="980"/>
        <v/>
      </c>
      <c r="P9003">
        <f>IF(ISERROR(VLOOKUP(G9003,Genes!$A$2:$A$749,1,0)),0,1)</f>
        <v>1</v>
      </c>
      <c r="Q9003">
        <f t="shared" si="981"/>
        <v>1</v>
      </c>
      <c r="R9003">
        <f t="shared" si="982"/>
        <v>1</v>
      </c>
      <c r="S9003">
        <f t="shared" si="983"/>
        <v>1</v>
      </c>
      <c r="T9003">
        <f t="shared" si="984"/>
        <v>1</v>
      </c>
      <c r="U9003">
        <f t="shared" si="985"/>
        <v>0</v>
      </c>
      <c r="V9003" t="str">
        <f t="shared" si="986"/>
        <v/>
      </c>
    </row>
    <row r="9004" spans="1:22" x14ac:dyDescent="0.2">
      <c r="A9004" t="s">
        <v>24810</v>
      </c>
      <c r="B9004" t="s">
        <v>83</v>
      </c>
      <c r="C9004">
        <v>5950732</v>
      </c>
      <c r="D9004">
        <v>5950791</v>
      </c>
      <c r="E9004">
        <v>60</v>
      </c>
      <c r="F9004" t="s">
        <v>74</v>
      </c>
      <c r="G9004" t="s">
        <v>3211</v>
      </c>
      <c r="H9004" t="s">
        <v>24811</v>
      </c>
      <c r="I9004">
        <v>2</v>
      </c>
      <c r="J9004">
        <v>2</v>
      </c>
      <c r="K9004">
        <v>0</v>
      </c>
      <c r="L9004">
        <v>0</v>
      </c>
      <c r="M9004">
        <v>0</v>
      </c>
      <c r="N9004">
        <v>0</v>
      </c>
      <c r="O9004" t="str">
        <f t="shared" si="980"/>
        <v/>
      </c>
      <c r="P9004">
        <f>IF(ISERROR(VLOOKUP(G9004,Genes!$A$2:$A$749,1,0)),0,1)</f>
        <v>1</v>
      </c>
      <c r="Q9004">
        <f t="shared" si="981"/>
        <v>0</v>
      </c>
      <c r="R9004">
        <f t="shared" si="982"/>
        <v>1</v>
      </c>
      <c r="S9004">
        <f t="shared" si="983"/>
        <v>2</v>
      </c>
      <c r="T9004">
        <f t="shared" si="984"/>
        <v>2</v>
      </c>
      <c r="U9004">
        <f t="shared" si="985"/>
        <v>0</v>
      </c>
      <c r="V9004" t="str">
        <f t="shared" si="986"/>
        <v/>
      </c>
    </row>
    <row r="9005" spans="1:22" x14ac:dyDescent="0.2">
      <c r="A9005" t="s">
        <v>24812</v>
      </c>
      <c r="B9005" t="s">
        <v>83</v>
      </c>
      <c r="C9005">
        <v>5947321</v>
      </c>
      <c r="D9005">
        <v>5947473</v>
      </c>
      <c r="E9005">
        <v>153</v>
      </c>
      <c r="F9005" t="s">
        <v>74</v>
      </c>
      <c r="G9005" t="s">
        <v>3211</v>
      </c>
      <c r="H9005" t="s">
        <v>24813</v>
      </c>
      <c r="I9005">
        <v>3</v>
      </c>
      <c r="J9005">
        <v>1</v>
      </c>
      <c r="K9005">
        <v>2</v>
      </c>
      <c r="L9005">
        <v>0</v>
      </c>
      <c r="M9005">
        <v>0</v>
      </c>
      <c r="N9005">
        <v>0</v>
      </c>
      <c r="O9005" t="str">
        <f t="shared" si="980"/>
        <v/>
      </c>
      <c r="P9005">
        <f>IF(ISERROR(VLOOKUP(G9005,Genes!$A$2:$A$749,1,0)),0,1)</f>
        <v>1</v>
      </c>
      <c r="Q9005">
        <f t="shared" si="981"/>
        <v>0</v>
      </c>
      <c r="R9005">
        <f t="shared" si="982"/>
        <v>1</v>
      </c>
      <c r="S9005">
        <f t="shared" si="983"/>
        <v>3</v>
      </c>
      <c r="T9005">
        <f t="shared" si="984"/>
        <v>3</v>
      </c>
      <c r="U9005">
        <f t="shared" si="985"/>
        <v>0</v>
      </c>
      <c r="V9005" t="str">
        <f t="shared" si="986"/>
        <v/>
      </c>
    </row>
    <row r="9006" spans="1:22" x14ac:dyDescent="0.2">
      <c r="A9006" t="s">
        <v>24814</v>
      </c>
      <c r="B9006" t="s">
        <v>83</v>
      </c>
      <c r="C9006">
        <v>5827095</v>
      </c>
      <c r="D9006">
        <v>5827280</v>
      </c>
      <c r="E9006">
        <v>186</v>
      </c>
      <c r="F9006" t="s">
        <v>74</v>
      </c>
      <c r="G9006" t="s">
        <v>3211</v>
      </c>
      <c r="H9006" t="s">
        <v>24815</v>
      </c>
      <c r="I9006">
        <v>3</v>
      </c>
      <c r="J9006">
        <v>1</v>
      </c>
      <c r="K9006">
        <v>2</v>
      </c>
      <c r="L9006">
        <v>0</v>
      </c>
      <c r="M9006">
        <v>0</v>
      </c>
      <c r="N9006">
        <v>0</v>
      </c>
      <c r="O9006" t="str">
        <f t="shared" si="980"/>
        <v/>
      </c>
      <c r="P9006">
        <f>IF(ISERROR(VLOOKUP(G9006,Genes!$A$2:$A$749,1,0)),0,1)</f>
        <v>1</v>
      </c>
      <c r="Q9006">
        <f t="shared" si="981"/>
        <v>0</v>
      </c>
      <c r="R9006">
        <f t="shared" si="982"/>
        <v>1</v>
      </c>
      <c r="S9006">
        <f t="shared" si="983"/>
        <v>4</v>
      </c>
      <c r="T9006">
        <f t="shared" si="984"/>
        <v>4</v>
      </c>
      <c r="U9006">
        <f t="shared" si="985"/>
        <v>0</v>
      </c>
      <c r="V9006" t="str">
        <f t="shared" si="986"/>
        <v/>
      </c>
    </row>
    <row r="9007" spans="1:22" x14ac:dyDescent="0.2">
      <c r="A9007" t="s">
        <v>24816</v>
      </c>
      <c r="B9007" t="s">
        <v>83</v>
      </c>
      <c r="C9007">
        <v>5821118</v>
      </c>
      <c r="D9007">
        <v>5821907</v>
      </c>
      <c r="E9007">
        <v>790</v>
      </c>
      <c r="F9007" t="s">
        <v>74</v>
      </c>
      <c r="G9007" t="s">
        <v>3211</v>
      </c>
      <c r="H9007" t="s">
        <v>24817</v>
      </c>
      <c r="I9007">
        <v>13</v>
      </c>
      <c r="J9007">
        <v>11</v>
      </c>
      <c r="K9007">
        <v>2</v>
      </c>
      <c r="L9007">
        <v>0</v>
      </c>
      <c r="M9007">
        <v>0</v>
      </c>
      <c r="N9007">
        <v>0</v>
      </c>
      <c r="O9007" t="str">
        <f t="shared" si="980"/>
        <v/>
      </c>
      <c r="P9007">
        <f>IF(ISERROR(VLOOKUP(G9007,Genes!$A$2:$A$749,1,0)),0,1)</f>
        <v>1</v>
      </c>
      <c r="Q9007">
        <f t="shared" si="981"/>
        <v>0</v>
      </c>
      <c r="R9007">
        <f t="shared" si="982"/>
        <v>1</v>
      </c>
      <c r="S9007">
        <f t="shared" si="983"/>
        <v>5</v>
      </c>
      <c r="T9007">
        <f t="shared" si="984"/>
        <v>5</v>
      </c>
      <c r="U9007">
        <f t="shared" si="985"/>
        <v>0</v>
      </c>
      <c r="V9007" t="str">
        <f t="shared" si="986"/>
        <v/>
      </c>
    </row>
    <row r="9008" spans="1:22" x14ac:dyDescent="0.2">
      <c r="A9008" t="s">
        <v>24818</v>
      </c>
      <c r="B9008" t="s">
        <v>83</v>
      </c>
      <c r="C9008">
        <v>5810858</v>
      </c>
      <c r="D9008">
        <v>5811707</v>
      </c>
      <c r="E9008">
        <v>850</v>
      </c>
      <c r="F9008" t="s">
        <v>74</v>
      </c>
      <c r="G9008" t="s">
        <v>3211</v>
      </c>
      <c r="H9008" t="s">
        <v>24819</v>
      </c>
      <c r="I9008">
        <v>14</v>
      </c>
      <c r="J9008">
        <v>12</v>
      </c>
      <c r="K9008">
        <v>2</v>
      </c>
      <c r="L9008">
        <v>0</v>
      </c>
      <c r="M9008">
        <v>0</v>
      </c>
      <c r="N9008">
        <v>0</v>
      </c>
      <c r="O9008" t="str">
        <f t="shared" si="980"/>
        <v>NLGN4X</v>
      </c>
      <c r="P9008">
        <f>IF(ISERROR(VLOOKUP(G9008,Genes!$A$2:$A$749,1,0)),0,1)</f>
        <v>1</v>
      </c>
      <c r="Q9008">
        <f t="shared" si="981"/>
        <v>0</v>
      </c>
      <c r="R9008">
        <f t="shared" si="982"/>
        <v>1</v>
      </c>
      <c r="S9008">
        <f t="shared" si="983"/>
        <v>6</v>
      </c>
      <c r="T9008">
        <f t="shared" si="984"/>
        <v>6</v>
      </c>
      <c r="U9008">
        <f t="shared" si="985"/>
        <v>1</v>
      </c>
      <c r="V9008">
        <f t="shared" si="986"/>
        <v>1</v>
      </c>
    </row>
    <row r="9009" spans="1:22" x14ac:dyDescent="0.2">
      <c r="A9009" t="s">
        <v>24820</v>
      </c>
      <c r="B9009" t="s">
        <v>183</v>
      </c>
      <c r="C9009">
        <v>247582097</v>
      </c>
      <c r="D9009">
        <v>247582379</v>
      </c>
      <c r="E9009">
        <v>283</v>
      </c>
      <c r="F9009" t="s">
        <v>66</v>
      </c>
      <c r="G9009" t="s">
        <v>3218</v>
      </c>
      <c r="H9009" t="s">
        <v>24821</v>
      </c>
      <c r="I9009">
        <v>4</v>
      </c>
      <c r="J9009">
        <v>2</v>
      </c>
      <c r="K9009">
        <v>2</v>
      </c>
      <c r="L9009">
        <v>0</v>
      </c>
      <c r="M9009">
        <v>0</v>
      </c>
      <c r="N9009">
        <v>0</v>
      </c>
      <c r="O9009" t="str">
        <f t="shared" si="980"/>
        <v/>
      </c>
      <c r="P9009">
        <f>IF(ISERROR(VLOOKUP(G9009,Genes!$A$2:$A$749,1,0)),0,1)</f>
        <v>1</v>
      </c>
      <c r="Q9009">
        <f t="shared" si="981"/>
        <v>1</v>
      </c>
      <c r="R9009">
        <f t="shared" si="982"/>
        <v>1</v>
      </c>
      <c r="S9009">
        <f t="shared" si="983"/>
        <v>1</v>
      </c>
      <c r="T9009">
        <f t="shared" si="984"/>
        <v>1</v>
      </c>
      <c r="U9009">
        <f t="shared" si="985"/>
        <v>0</v>
      </c>
      <c r="V9009" t="str">
        <f t="shared" si="986"/>
        <v/>
      </c>
    </row>
    <row r="9010" spans="1:22" x14ac:dyDescent="0.2">
      <c r="A9010" t="s">
        <v>24822</v>
      </c>
      <c r="B9010" t="s">
        <v>183</v>
      </c>
      <c r="C9010">
        <v>247611707</v>
      </c>
      <c r="D9010">
        <v>247611806</v>
      </c>
      <c r="E9010">
        <v>100</v>
      </c>
      <c r="F9010" t="s">
        <v>66</v>
      </c>
      <c r="G9010" t="s">
        <v>3218</v>
      </c>
      <c r="H9010" t="s">
        <v>24823</v>
      </c>
      <c r="I9010">
        <v>2</v>
      </c>
      <c r="J9010">
        <v>0</v>
      </c>
      <c r="K9010">
        <v>2</v>
      </c>
      <c r="L9010">
        <v>0</v>
      </c>
      <c r="M9010">
        <v>0</v>
      </c>
      <c r="N9010">
        <v>0</v>
      </c>
      <c r="O9010" t="str">
        <f t="shared" si="980"/>
        <v/>
      </c>
      <c r="P9010">
        <f>IF(ISERROR(VLOOKUP(G9010,Genes!$A$2:$A$749,1,0)),0,1)</f>
        <v>1</v>
      </c>
      <c r="Q9010">
        <f t="shared" si="981"/>
        <v>0</v>
      </c>
      <c r="R9010">
        <f t="shared" si="982"/>
        <v>1</v>
      </c>
      <c r="S9010">
        <f t="shared" si="983"/>
        <v>2</v>
      </c>
      <c r="T9010">
        <f t="shared" si="984"/>
        <v>2</v>
      </c>
      <c r="U9010">
        <f t="shared" si="985"/>
        <v>0</v>
      </c>
      <c r="V9010" t="str">
        <f t="shared" si="986"/>
        <v/>
      </c>
    </row>
    <row r="9011" spans="1:22" x14ac:dyDescent="0.2">
      <c r="A9011" t="s">
        <v>24824</v>
      </c>
      <c r="B9011" t="s">
        <v>183</v>
      </c>
      <c r="C9011">
        <v>247582103</v>
      </c>
      <c r="D9011">
        <v>247582379</v>
      </c>
      <c r="E9011">
        <v>277</v>
      </c>
      <c r="F9011" t="s">
        <v>66</v>
      </c>
      <c r="G9011" t="s">
        <v>3218</v>
      </c>
      <c r="H9011" t="s">
        <v>24825</v>
      </c>
      <c r="I9011">
        <v>4</v>
      </c>
      <c r="J9011">
        <v>2</v>
      </c>
      <c r="K9011">
        <v>2</v>
      </c>
      <c r="L9011">
        <v>0</v>
      </c>
      <c r="M9011">
        <v>0</v>
      </c>
      <c r="N9011">
        <v>0</v>
      </c>
      <c r="O9011" t="str">
        <f t="shared" si="980"/>
        <v/>
      </c>
      <c r="P9011">
        <f>IF(ISERROR(VLOOKUP(G9011,Genes!$A$2:$A$749,1,0)),0,1)</f>
        <v>1</v>
      </c>
      <c r="Q9011">
        <f t="shared" si="981"/>
        <v>0</v>
      </c>
      <c r="R9011">
        <f t="shared" si="982"/>
        <v>1</v>
      </c>
      <c r="S9011">
        <f t="shared" si="983"/>
        <v>3</v>
      </c>
      <c r="T9011">
        <f t="shared" si="984"/>
        <v>3</v>
      </c>
      <c r="U9011">
        <f t="shared" si="985"/>
        <v>0</v>
      </c>
      <c r="V9011" t="str">
        <f t="shared" si="986"/>
        <v/>
      </c>
    </row>
    <row r="9012" spans="1:22" x14ac:dyDescent="0.2">
      <c r="A9012" t="s">
        <v>24826</v>
      </c>
      <c r="B9012" t="s">
        <v>183</v>
      </c>
      <c r="C9012">
        <v>247586532</v>
      </c>
      <c r="D9012">
        <v>247586651</v>
      </c>
      <c r="E9012">
        <v>120</v>
      </c>
      <c r="F9012" t="s">
        <v>66</v>
      </c>
      <c r="G9012" t="s">
        <v>3218</v>
      </c>
      <c r="H9012" t="s">
        <v>24827</v>
      </c>
      <c r="I9012">
        <v>2</v>
      </c>
      <c r="J9012">
        <v>0</v>
      </c>
      <c r="K9012">
        <v>2</v>
      </c>
      <c r="L9012">
        <v>0</v>
      </c>
      <c r="M9012">
        <v>0</v>
      </c>
      <c r="N9012">
        <v>0</v>
      </c>
      <c r="O9012" t="str">
        <f t="shared" si="980"/>
        <v/>
      </c>
      <c r="P9012">
        <f>IF(ISERROR(VLOOKUP(G9012,Genes!$A$2:$A$749,1,0)),0,1)</f>
        <v>1</v>
      </c>
      <c r="Q9012">
        <f t="shared" si="981"/>
        <v>0</v>
      </c>
      <c r="R9012">
        <f t="shared" si="982"/>
        <v>1</v>
      </c>
      <c r="S9012">
        <f t="shared" si="983"/>
        <v>4</v>
      </c>
      <c r="T9012">
        <f t="shared" si="984"/>
        <v>4</v>
      </c>
      <c r="U9012">
        <f t="shared" si="985"/>
        <v>0</v>
      </c>
      <c r="V9012" t="str">
        <f t="shared" si="986"/>
        <v/>
      </c>
    </row>
    <row r="9013" spans="1:22" x14ac:dyDescent="0.2">
      <c r="A9013" t="s">
        <v>24828</v>
      </c>
      <c r="B9013" t="s">
        <v>183</v>
      </c>
      <c r="C9013">
        <v>247587149</v>
      </c>
      <c r="D9013">
        <v>247588901</v>
      </c>
      <c r="E9013">
        <v>1753</v>
      </c>
      <c r="F9013" t="s">
        <v>66</v>
      </c>
      <c r="G9013" t="s">
        <v>3218</v>
      </c>
      <c r="H9013" t="s">
        <v>24829</v>
      </c>
      <c r="I9013">
        <v>29</v>
      </c>
      <c r="J9013">
        <v>27</v>
      </c>
      <c r="K9013">
        <v>2</v>
      </c>
      <c r="L9013">
        <v>0</v>
      </c>
      <c r="M9013">
        <v>0</v>
      </c>
      <c r="N9013">
        <v>0</v>
      </c>
      <c r="O9013" t="str">
        <f t="shared" si="980"/>
        <v/>
      </c>
      <c r="P9013">
        <f>IF(ISERROR(VLOOKUP(G9013,Genes!$A$2:$A$749,1,0)),0,1)</f>
        <v>1</v>
      </c>
      <c r="Q9013">
        <f t="shared" si="981"/>
        <v>0</v>
      </c>
      <c r="R9013">
        <f t="shared" si="982"/>
        <v>1</v>
      </c>
      <c r="S9013">
        <f t="shared" si="983"/>
        <v>5</v>
      </c>
      <c r="T9013">
        <f t="shared" si="984"/>
        <v>5</v>
      </c>
      <c r="U9013">
        <f t="shared" si="985"/>
        <v>0</v>
      </c>
      <c r="V9013" t="str">
        <f t="shared" si="986"/>
        <v/>
      </c>
    </row>
    <row r="9014" spans="1:22" x14ac:dyDescent="0.2">
      <c r="A9014" t="s">
        <v>24830</v>
      </c>
      <c r="B9014" t="s">
        <v>183</v>
      </c>
      <c r="C9014">
        <v>247592887</v>
      </c>
      <c r="D9014">
        <v>247593057</v>
      </c>
      <c r="E9014">
        <v>171</v>
      </c>
      <c r="F9014" t="s">
        <v>66</v>
      </c>
      <c r="G9014" t="s">
        <v>3218</v>
      </c>
      <c r="H9014" t="s">
        <v>24831</v>
      </c>
      <c r="I9014">
        <v>3</v>
      </c>
      <c r="J9014">
        <v>1</v>
      </c>
      <c r="K9014">
        <v>2</v>
      </c>
      <c r="L9014">
        <v>0</v>
      </c>
      <c r="M9014">
        <v>0</v>
      </c>
      <c r="N9014">
        <v>0</v>
      </c>
      <c r="O9014" t="str">
        <f t="shared" si="980"/>
        <v/>
      </c>
      <c r="P9014">
        <f>IF(ISERROR(VLOOKUP(G9014,Genes!$A$2:$A$749,1,0)),0,1)</f>
        <v>1</v>
      </c>
      <c r="Q9014">
        <f t="shared" si="981"/>
        <v>0</v>
      </c>
      <c r="R9014">
        <f t="shared" si="982"/>
        <v>1</v>
      </c>
      <c r="S9014">
        <f t="shared" si="983"/>
        <v>6</v>
      </c>
      <c r="T9014">
        <f t="shared" si="984"/>
        <v>6</v>
      </c>
      <c r="U9014">
        <f t="shared" si="985"/>
        <v>0</v>
      </c>
      <c r="V9014" t="str">
        <f t="shared" si="986"/>
        <v/>
      </c>
    </row>
    <row r="9015" spans="1:22" x14ac:dyDescent="0.2">
      <c r="A9015" t="s">
        <v>24832</v>
      </c>
      <c r="B9015" t="s">
        <v>183</v>
      </c>
      <c r="C9015">
        <v>247597405</v>
      </c>
      <c r="D9015">
        <v>247597575</v>
      </c>
      <c r="E9015">
        <v>171</v>
      </c>
      <c r="F9015" t="s">
        <v>66</v>
      </c>
      <c r="G9015" t="s">
        <v>3218</v>
      </c>
      <c r="H9015" t="s">
        <v>24833</v>
      </c>
      <c r="I9015">
        <v>3</v>
      </c>
      <c r="J9015">
        <v>1</v>
      </c>
      <c r="K9015">
        <v>2</v>
      </c>
      <c r="L9015">
        <v>0</v>
      </c>
      <c r="M9015">
        <v>0</v>
      </c>
      <c r="N9015">
        <v>0</v>
      </c>
      <c r="O9015" t="str">
        <f t="shared" si="980"/>
        <v/>
      </c>
      <c r="P9015">
        <f>IF(ISERROR(VLOOKUP(G9015,Genes!$A$2:$A$749,1,0)),0,1)</f>
        <v>1</v>
      </c>
      <c r="Q9015">
        <f t="shared" si="981"/>
        <v>0</v>
      </c>
      <c r="R9015">
        <f t="shared" si="982"/>
        <v>1</v>
      </c>
      <c r="S9015">
        <f t="shared" si="983"/>
        <v>7</v>
      </c>
      <c r="T9015">
        <f t="shared" si="984"/>
        <v>7</v>
      </c>
      <c r="U9015">
        <f t="shared" si="985"/>
        <v>0</v>
      </c>
      <c r="V9015" t="str">
        <f t="shared" si="986"/>
        <v/>
      </c>
    </row>
    <row r="9016" spans="1:22" x14ac:dyDescent="0.2">
      <c r="A9016" t="s">
        <v>24834</v>
      </c>
      <c r="B9016" t="s">
        <v>183</v>
      </c>
      <c r="C9016">
        <v>247599272</v>
      </c>
      <c r="D9016">
        <v>247599442</v>
      </c>
      <c r="E9016">
        <v>171</v>
      </c>
      <c r="F9016" t="s">
        <v>66</v>
      </c>
      <c r="G9016" t="s">
        <v>3218</v>
      </c>
      <c r="H9016" t="s">
        <v>24835</v>
      </c>
      <c r="I9016">
        <v>3</v>
      </c>
      <c r="J9016">
        <v>1</v>
      </c>
      <c r="K9016">
        <v>2</v>
      </c>
      <c r="L9016">
        <v>0</v>
      </c>
      <c r="M9016">
        <v>0</v>
      </c>
      <c r="N9016">
        <v>0</v>
      </c>
      <c r="O9016" t="str">
        <f t="shared" si="980"/>
        <v/>
      </c>
      <c r="P9016">
        <f>IF(ISERROR(VLOOKUP(G9016,Genes!$A$2:$A$749,1,0)),0,1)</f>
        <v>1</v>
      </c>
      <c r="Q9016">
        <f t="shared" si="981"/>
        <v>0</v>
      </c>
      <c r="R9016">
        <f t="shared" si="982"/>
        <v>1</v>
      </c>
      <c r="S9016">
        <f t="shared" si="983"/>
        <v>8</v>
      </c>
      <c r="T9016">
        <f t="shared" si="984"/>
        <v>8</v>
      </c>
      <c r="U9016">
        <f t="shared" si="985"/>
        <v>0</v>
      </c>
      <c r="V9016" t="str">
        <f t="shared" si="986"/>
        <v/>
      </c>
    </row>
    <row r="9017" spans="1:22" x14ac:dyDescent="0.2">
      <c r="A9017" t="s">
        <v>24836</v>
      </c>
      <c r="B9017" t="s">
        <v>183</v>
      </c>
      <c r="C9017">
        <v>247607274</v>
      </c>
      <c r="D9017">
        <v>247607444</v>
      </c>
      <c r="E9017">
        <v>171</v>
      </c>
      <c r="F9017" t="s">
        <v>66</v>
      </c>
      <c r="G9017" t="s">
        <v>3218</v>
      </c>
      <c r="H9017" t="s">
        <v>24837</v>
      </c>
      <c r="I9017">
        <v>3</v>
      </c>
      <c r="J9017">
        <v>1</v>
      </c>
      <c r="K9017">
        <v>2</v>
      </c>
      <c r="L9017">
        <v>0</v>
      </c>
      <c r="M9017">
        <v>0</v>
      </c>
      <c r="N9017">
        <v>0</v>
      </c>
      <c r="O9017" t="str">
        <f t="shared" si="980"/>
        <v/>
      </c>
      <c r="P9017">
        <f>IF(ISERROR(VLOOKUP(G9017,Genes!$A$2:$A$749,1,0)),0,1)</f>
        <v>1</v>
      </c>
      <c r="Q9017">
        <f t="shared" si="981"/>
        <v>0</v>
      </c>
      <c r="R9017">
        <f t="shared" si="982"/>
        <v>1</v>
      </c>
      <c r="S9017">
        <f t="shared" si="983"/>
        <v>9</v>
      </c>
      <c r="T9017">
        <f t="shared" si="984"/>
        <v>9</v>
      </c>
      <c r="U9017">
        <f t="shared" si="985"/>
        <v>0</v>
      </c>
      <c r="V9017" t="str">
        <f t="shared" si="986"/>
        <v/>
      </c>
    </row>
    <row r="9018" spans="1:22" x14ac:dyDescent="0.2">
      <c r="A9018" t="s">
        <v>24838</v>
      </c>
      <c r="B9018" t="s">
        <v>183</v>
      </c>
      <c r="C9018">
        <v>247607953</v>
      </c>
      <c r="D9018">
        <v>247608123</v>
      </c>
      <c r="E9018">
        <v>171</v>
      </c>
      <c r="F9018" t="s">
        <v>66</v>
      </c>
      <c r="G9018" t="s">
        <v>3218</v>
      </c>
      <c r="H9018" t="s">
        <v>24839</v>
      </c>
      <c r="I9018">
        <v>3</v>
      </c>
      <c r="J9018">
        <v>1</v>
      </c>
      <c r="K9018">
        <v>2</v>
      </c>
      <c r="L9018">
        <v>0</v>
      </c>
      <c r="M9018">
        <v>0</v>
      </c>
      <c r="N9018">
        <v>0</v>
      </c>
      <c r="O9018" t="str">
        <f t="shared" si="980"/>
        <v>NLRP3</v>
      </c>
      <c r="P9018">
        <f>IF(ISERROR(VLOOKUP(G9018,Genes!$A$2:$A$749,1,0)),0,1)</f>
        <v>1</v>
      </c>
      <c r="Q9018">
        <f t="shared" si="981"/>
        <v>0</v>
      </c>
      <c r="R9018">
        <f t="shared" si="982"/>
        <v>1</v>
      </c>
      <c r="S9018">
        <f t="shared" si="983"/>
        <v>10</v>
      </c>
      <c r="T9018">
        <f t="shared" si="984"/>
        <v>10</v>
      </c>
      <c r="U9018">
        <f t="shared" si="985"/>
        <v>1</v>
      </c>
      <c r="V9018">
        <f t="shared" si="986"/>
        <v>1</v>
      </c>
    </row>
    <row r="9019" spans="1:22" x14ac:dyDescent="0.2">
      <c r="A9019" t="s">
        <v>24840</v>
      </c>
      <c r="B9019" t="s">
        <v>167</v>
      </c>
      <c r="C9019">
        <v>110962477</v>
      </c>
      <c r="D9019">
        <v>110962545</v>
      </c>
      <c r="E9019">
        <v>69</v>
      </c>
      <c r="F9019" t="s">
        <v>74</v>
      </c>
      <c r="G9019" t="s">
        <v>3225</v>
      </c>
      <c r="H9019" t="s">
        <v>24841</v>
      </c>
      <c r="I9019">
        <v>2</v>
      </c>
      <c r="J9019">
        <v>0</v>
      </c>
      <c r="K9019">
        <v>2</v>
      </c>
      <c r="L9019">
        <v>0</v>
      </c>
      <c r="M9019">
        <v>0</v>
      </c>
      <c r="N9019">
        <v>0</v>
      </c>
      <c r="O9019" t="str">
        <f t="shared" si="980"/>
        <v/>
      </c>
      <c r="P9019">
        <f>IF(ISERROR(VLOOKUP(G9019,Genes!$A$2:$A$749,1,0)),0,1)</f>
        <v>1</v>
      </c>
      <c r="Q9019">
        <f t="shared" si="981"/>
        <v>1</v>
      </c>
      <c r="R9019">
        <f t="shared" si="982"/>
        <v>1</v>
      </c>
      <c r="S9019">
        <f t="shared" si="983"/>
        <v>1</v>
      </c>
      <c r="T9019">
        <f t="shared" si="984"/>
        <v>1</v>
      </c>
      <c r="U9019">
        <f t="shared" si="985"/>
        <v>0</v>
      </c>
      <c r="V9019" t="str">
        <f t="shared" si="986"/>
        <v/>
      </c>
    </row>
    <row r="9020" spans="1:22" x14ac:dyDescent="0.2">
      <c r="A9020" t="s">
        <v>24842</v>
      </c>
      <c r="B9020" t="s">
        <v>167</v>
      </c>
      <c r="C9020">
        <v>110920625</v>
      </c>
      <c r="D9020">
        <v>110920712</v>
      </c>
      <c r="E9020">
        <v>88</v>
      </c>
      <c r="F9020" t="s">
        <v>74</v>
      </c>
      <c r="G9020" t="s">
        <v>3225</v>
      </c>
      <c r="H9020" t="s">
        <v>24843</v>
      </c>
      <c r="I9020">
        <v>2</v>
      </c>
      <c r="J9020">
        <v>0</v>
      </c>
      <c r="K9020">
        <v>2</v>
      </c>
      <c r="L9020">
        <v>0</v>
      </c>
      <c r="M9020">
        <v>0</v>
      </c>
      <c r="N9020">
        <v>0</v>
      </c>
      <c r="O9020" t="str">
        <f t="shared" si="980"/>
        <v/>
      </c>
      <c r="P9020">
        <f>IF(ISERROR(VLOOKUP(G9020,Genes!$A$2:$A$749,1,0)),0,1)</f>
        <v>1</v>
      </c>
      <c r="Q9020">
        <f t="shared" si="981"/>
        <v>0</v>
      </c>
      <c r="R9020">
        <f t="shared" si="982"/>
        <v>1</v>
      </c>
      <c r="S9020">
        <f t="shared" si="983"/>
        <v>2</v>
      </c>
      <c r="T9020">
        <f t="shared" si="984"/>
        <v>2</v>
      </c>
      <c r="U9020">
        <f t="shared" si="985"/>
        <v>0</v>
      </c>
      <c r="V9020" t="str">
        <f t="shared" si="986"/>
        <v/>
      </c>
    </row>
    <row r="9021" spans="1:22" x14ac:dyDescent="0.2">
      <c r="A9021" t="s">
        <v>24844</v>
      </c>
      <c r="B9021" t="s">
        <v>167</v>
      </c>
      <c r="C9021">
        <v>110920625</v>
      </c>
      <c r="D9021">
        <v>110920709</v>
      </c>
      <c r="E9021">
        <v>85</v>
      </c>
      <c r="F9021" t="s">
        <v>74</v>
      </c>
      <c r="G9021" t="s">
        <v>3225</v>
      </c>
      <c r="H9021" t="s">
        <v>24845</v>
      </c>
      <c r="I9021">
        <v>2</v>
      </c>
      <c r="J9021">
        <v>0</v>
      </c>
      <c r="K9021">
        <v>2</v>
      </c>
      <c r="L9021">
        <v>0</v>
      </c>
      <c r="M9021">
        <v>0</v>
      </c>
      <c r="N9021">
        <v>0</v>
      </c>
      <c r="O9021" t="str">
        <f t="shared" si="980"/>
        <v/>
      </c>
      <c r="P9021">
        <f>IF(ISERROR(VLOOKUP(G9021,Genes!$A$2:$A$749,1,0)),0,1)</f>
        <v>1</v>
      </c>
      <c r="Q9021">
        <f t="shared" si="981"/>
        <v>0</v>
      </c>
      <c r="R9021">
        <f t="shared" si="982"/>
        <v>1</v>
      </c>
      <c r="S9021">
        <f t="shared" si="983"/>
        <v>3</v>
      </c>
      <c r="T9021">
        <f t="shared" si="984"/>
        <v>3</v>
      </c>
      <c r="U9021">
        <f t="shared" si="985"/>
        <v>0</v>
      </c>
      <c r="V9021" t="str">
        <f t="shared" si="986"/>
        <v/>
      </c>
    </row>
    <row r="9022" spans="1:22" x14ac:dyDescent="0.2">
      <c r="A9022" t="s">
        <v>24846</v>
      </c>
      <c r="B9022" t="s">
        <v>167</v>
      </c>
      <c r="C9022">
        <v>110919180</v>
      </c>
      <c r="D9022">
        <v>110919274</v>
      </c>
      <c r="E9022">
        <v>95</v>
      </c>
      <c r="F9022" t="s">
        <v>74</v>
      </c>
      <c r="G9022" t="s">
        <v>3225</v>
      </c>
      <c r="H9022" t="s">
        <v>24847</v>
      </c>
      <c r="I9022">
        <v>2</v>
      </c>
      <c r="J9022">
        <v>0</v>
      </c>
      <c r="K9022">
        <v>2</v>
      </c>
      <c r="L9022">
        <v>0</v>
      </c>
      <c r="M9022">
        <v>0</v>
      </c>
      <c r="N9022">
        <v>0</v>
      </c>
      <c r="O9022" t="str">
        <f t="shared" si="980"/>
        <v/>
      </c>
      <c r="P9022">
        <f>IF(ISERROR(VLOOKUP(G9022,Genes!$A$2:$A$749,1,0)),0,1)</f>
        <v>1</v>
      </c>
      <c r="Q9022">
        <f t="shared" si="981"/>
        <v>0</v>
      </c>
      <c r="R9022">
        <f t="shared" si="982"/>
        <v>1</v>
      </c>
      <c r="S9022">
        <f t="shared" si="983"/>
        <v>4</v>
      </c>
      <c r="T9022">
        <f t="shared" si="984"/>
        <v>4</v>
      </c>
      <c r="U9022">
        <f t="shared" si="985"/>
        <v>0</v>
      </c>
      <c r="V9022" t="str">
        <f t="shared" si="986"/>
        <v/>
      </c>
    </row>
    <row r="9023" spans="1:22" x14ac:dyDescent="0.2">
      <c r="A9023" t="s">
        <v>24848</v>
      </c>
      <c r="B9023" t="s">
        <v>167</v>
      </c>
      <c r="C9023">
        <v>110917704</v>
      </c>
      <c r="D9023">
        <v>110917832</v>
      </c>
      <c r="E9023">
        <v>129</v>
      </c>
      <c r="F9023" t="s">
        <v>74</v>
      </c>
      <c r="G9023" t="s">
        <v>3225</v>
      </c>
      <c r="H9023" t="s">
        <v>24849</v>
      </c>
      <c r="I9023">
        <v>3</v>
      </c>
      <c r="J9023">
        <v>1</v>
      </c>
      <c r="K9023">
        <v>2</v>
      </c>
      <c r="L9023">
        <v>0</v>
      </c>
      <c r="M9023">
        <v>0</v>
      </c>
      <c r="N9023">
        <v>0</v>
      </c>
      <c r="O9023" t="str">
        <f t="shared" si="980"/>
        <v/>
      </c>
      <c r="P9023">
        <f>IF(ISERROR(VLOOKUP(G9023,Genes!$A$2:$A$749,1,0)),0,1)</f>
        <v>1</v>
      </c>
      <c r="Q9023">
        <f t="shared" si="981"/>
        <v>0</v>
      </c>
      <c r="R9023">
        <f t="shared" si="982"/>
        <v>1</v>
      </c>
      <c r="S9023">
        <f t="shared" si="983"/>
        <v>5</v>
      </c>
      <c r="T9023">
        <f t="shared" si="984"/>
        <v>5</v>
      </c>
      <c r="U9023">
        <f t="shared" si="985"/>
        <v>0</v>
      </c>
      <c r="V9023" t="str">
        <f t="shared" si="986"/>
        <v/>
      </c>
    </row>
    <row r="9024" spans="1:22" x14ac:dyDescent="0.2">
      <c r="A9024" t="s">
        <v>24850</v>
      </c>
      <c r="B9024" t="s">
        <v>167</v>
      </c>
      <c r="C9024">
        <v>110907759</v>
      </c>
      <c r="D9024">
        <v>110907833</v>
      </c>
      <c r="E9024">
        <v>75</v>
      </c>
      <c r="F9024" t="s">
        <v>74</v>
      </c>
      <c r="G9024" t="s">
        <v>3225</v>
      </c>
      <c r="H9024" t="s">
        <v>24851</v>
      </c>
      <c r="I9024">
        <v>2</v>
      </c>
      <c r="J9024">
        <v>0</v>
      </c>
      <c r="K9024">
        <v>2</v>
      </c>
      <c r="L9024">
        <v>0</v>
      </c>
      <c r="M9024">
        <v>0</v>
      </c>
      <c r="N9024">
        <v>0</v>
      </c>
      <c r="O9024" t="str">
        <f t="shared" si="980"/>
        <v/>
      </c>
      <c r="P9024">
        <f>IF(ISERROR(VLOOKUP(G9024,Genes!$A$2:$A$749,1,0)),0,1)</f>
        <v>1</v>
      </c>
      <c r="Q9024">
        <f t="shared" si="981"/>
        <v>0</v>
      </c>
      <c r="R9024">
        <f t="shared" si="982"/>
        <v>1</v>
      </c>
      <c r="S9024">
        <f t="shared" si="983"/>
        <v>6</v>
      </c>
      <c r="T9024">
        <f t="shared" si="984"/>
        <v>6</v>
      </c>
      <c r="U9024">
        <f t="shared" si="985"/>
        <v>0</v>
      </c>
      <c r="V9024" t="str">
        <f t="shared" si="986"/>
        <v/>
      </c>
    </row>
    <row r="9025" spans="1:22" x14ac:dyDescent="0.2">
      <c r="A9025" t="s">
        <v>24852</v>
      </c>
      <c r="B9025" t="s">
        <v>167</v>
      </c>
      <c r="C9025">
        <v>110907359</v>
      </c>
      <c r="D9025">
        <v>110907430</v>
      </c>
      <c r="E9025">
        <v>72</v>
      </c>
      <c r="F9025" t="s">
        <v>74</v>
      </c>
      <c r="G9025" t="s">
        <v>3225</v>
      </c>
      <c r="H9025" t="s">
        <v>24853</v>
      </c>
      <c r="I9025">
        <v>0</v>
      </c>
      <c r="J9025">
        <v>0</v>
      </c>
      <c r="K9025">
        <v>0</v>
      </c>
      <c r="L9025">
        <v>0</v>
      </c>
      <c r="M9025">
        <v>0</v>
      </c>
      <c r="N9025">
        <v>0</v>
      </c>
      <c r="O9025" t="str">
        <f t="shared" si="980"/>
        <v/>
      </c>
      <c r="P9025">
        <f>IF(ISERROR(VLOOKUP(G9025,Genes!$A$2:$A$749,1,0)),0,1)</f>
        <v>1</v>
      </c>
      <c r="Q9025">
        <f t="shared" si="981"/>
        <v>0</v>
      </c>
      <c r="R9025">
        <f t="shared" si="982"/>
        <v>0</v>
      </c>
      <c r="S9025">
        <f t="shared" si="983"/>
        <v>6</v>
      </c>
      <c r="T9025">
        <f t="shared" si="984"/>
        <v>7</v>
      </c>
      <c r="U9025">
        <f t="shared" si="985"/>
        <v>0</v>
      </c>
      <c r="V9025" t="str">
        <f t="shared" si="986"/>
        <v/>
      </c>
    </row>
    <row r="9026" spans="1:22" x14ac:dyDescent="0.2">
      <c r="A9026" t="s">
        <v>24854</v>
      </c>
      <c r="B9026" t="s">
        <v>167</v>
      </c>
      <c r="C9026">
        <v>110905493</v>
      </c>
      <c r="D9026">
        <v>110905603</v>
      </c>
      <c r="E9026">
        <v>111</v>
      </c>
      <c r="F9026" t="s">
        <v>74</v>
      </c>
      <c r="G9026" t="s">
        <v>3225</v>
      </c>
      <c r="H9026" t="s">
        <v>24855</v>
      </c>
      <c r="I9026">
        <v>2</v>
      </c>
      <c r="J9026">
        <v>0</v>
      </c>
      <c r="K9026">
        <v>2</v>
      </c>
      <c r="L9026">
        <v>0</v>
      </c>
      <c r="M9026">
        <v>0</v>
      </c>
      <c r="N9026">
        <v>0</v>
      </c>
      <c r="O9026" t="str">
        <f t="shared" ref="O9026:O9089" si="987">IF(U9026=1,G9026,"")</f>
        <v/>
      </c>
      <c r="P9026">
        <f>IF(ISERROR(VLOOKUP(G9026,Genes!$A$2:$A$749,1,0)),0,1)</f>
        <v>1</v>
      </c>
      <c r="Q9026">
        <f t="shared" ref="Q9026:Q9089" si="988">IF(G9026&lt;&gt;G9025,1,0)</f>
        <v>0</v>
      </c>
      <c r="R9026">
        <f t="shared" ref="R9026:R9089" si="989">IF(I9026=0,0,1)</f>
        <v>1</v>
      </c>
      <c r="S9026">
        <f t="shared" ref="S9026:S9089" si="990">IF(Q9026=1,R9026,S9025+R9026)</f>
        <v>7</v>
      </c>
      <c r="T9026">
        <f t="shared" ref="T9026:T9089" si="991">IF(Q9026=1,1,T9025+1)</f>
        <v>8</v>
      </c>
      <c r="U9026">
        <f t="shared" ref="U9026:U9089" si="992">IF(G9026&lt;&gt;G9027,1,0)</f>
        <v>0</v>
      </c>
      <c r="V9026" t="str">
        <f t="shared" ref="V9026:V9089" si="993">IF(U9026=1,S9026/T9026,"")</f>
        <v/>
      </c>
    </row>
    <row r="9027" spans="1:22" x14ac:dyDescent="0.2">
      <c r="A9027" t="s">
        <v>24856</v>
      </c>
      <c r="B9027" t="s">
        <v>167</v>
      </c>
      <c r="C9027">
        <v>110904330</v>
      </c>
      <c r="D9027">
        <v>110904412</v>
      </c>
      <c r="E9027">
        <v>83</v>
      </c>
      <c r="F9027" t="s">
        <v>74</v>
      </c>
      <c r="G9027" t="s">
        <v>3225</v>
      </c>
      <c r="H9027" t="s">
        <v>24857</v>
      </c>
      <c r="I9027">
        <v>2</v>
      </c>
      <c r="J9027">
        <v>0</v>
      </c>
      <c r="K9027">
        <v>2</v>
      </c>
      <c r="L9027">
        <v>0</v>
      </c>
      <c r="M9027">
        <v>0</v>
      </c>
      <c r="N9027">
        <v>0</v>
      </c>
      <c r="O9027" t="str">
        <f t="shared" si="987"/>
        <v/>
      </c>
      <c r="P9027">
        <f>IF(ISERROR(VLOOKUP(G9027,Genes!$A$2:$A$749,1,0)),0,1)</f>
        <v>1</v>
      </c>
      <c r="Q9027">
        <f t="shared" si="988"/>
        <v>0</v>
      </c>
      <c r="R9027">
        <f t="shared" si="989"/>
        <v>1</v>
      </c>
      <c r="S9027">
        <f t="shared" si="990"/>
        <v>8</v>
      </c>
      <c r="T9027">
        <f t="shared" si="991"/>
        <v>9</v>
      </c>
      <c r="U9027">
        <f t="shared" si="992"/>
        <v>0</v>
      </c>
      <c r="V9027" t="str">
        <f t="shared" si="993"/>
        <v/>
      </c>
    </row>
    <row r="9028" spans="1:22" x14ac:dyDescent="0.2">
      <c r="A9028" t="s">
        <v>24858</v>
      </c>
      <c r="B9028" t="s">
        <v>167</v>
      </c>
      <c r="C9028">
        <v>110902070</v>
      </c>
      <c r="D9028">
        <v>110902146</v>
      </c>
      <c r="E9028">
        <v>77</v>
      </c>
      <c r="F9028" t="s">
        <v>74</v>
      </c>
      <c r="G9028" t="s">
        <v>3225</v>
      </c>
      <c r="H9028" t="s">
        <v>24859</v>
      </c>
      <c r="I9028">
        <v>2</v>
      </c>
      <c r="J9028">
        <v>0</v>
      </c>
      <c r="K9028">
        <v>2</v>
      </c>
      <c r="L9028">
        <v>0</v>
      </c>
      <c r="M9028">
        <v>0</v>
      </c>
      <c r="N9028">
        <v>0</v>
      </c>
      <c r="O9028" t="str">
        <f t="shared" si="987"/>
        <v/>
      </c>
      <c r="P9028">
        <f>IF(ISERROR(VLOOKUP(G9028,Genes!$A$2:$A$749,1,0)),0,1)</f>
        <v>1</v>
      </c>
      <c r="Q9028">
        <f t="shared" si="988"/>
        <v>0</v>
      </c>
      <c r="R9028">
        <f t="shared" si="989"/>
        <v>1</v>
      </c>
      <c r="S9028">
        <f t="shared" si="990"/>
        <v>9</v>
      </c>
      <c r="T9028">
        <f t="shared" si="991"/>
        <v>10</v>
      </c>
      <c r="U9028">
        <f t="shared" si="992"/>
        <v>0</v>
      </c>
      <c r="V9028" t="str">
        <f t="shared" si="993"/>
        <v/>
      </c>
    </row>
    <row r="9029" spans="1:22" x14ac:dyDescent="0.2">
      <c r="A9029" t="s">
        <v>24860</v>
      </c>
      <c r="B9029" t="s">
        <v>167</v>
      </c>
      <c r="C9029">
        <v>110901119</v>
      </c>
      <c r="D9029">
        <v>110901218</v>
      </c>
      <c r="E9029">
        <v>100</v>
      </c>
      <c r="F9029" t="s">
        <v>74</v>
      </c>
      <c r="G9029" t="s">
        <v>3225</v>
      </c>
      <c r="H9029" t="s">
        <v>24861</v>
      </c>
      <c r="I9029">
        <v>2</v>
      </c>
      <c r="J9029">
        <v>0</v>
      </c>
      <c r="K9029">
        <v>2</v>
      </c>
      <c r="L9029">
        <v>0</v>
      </c>
      <c r="M9029">
        <v>0</v>
      </c>
      <c r="N9029">
        <v>0</v>
      </c>
      <c r="O9029" t="str">
        <f t="shared" si="987"/>
        <v/>
      </c>
      <c r="P9029">
        <f>IF(ISERROR(VLOOKUP(G9029,Genes!$A$2:$A$749,1,0)),0,1)</f>
        <v>1</v>
      </c>
      <c r="Q9029">
        <f t="shared" si="988"/>
        <v>0</v>
      </c>
      <c r="R9029">
        <f t="shared" si="989"/>
        <v>1</v>
      </c>
      <c r="S9029">
        <f t="shared" si="990"/>
        <v>10</v>
      </c>
      <c r="T9029">
        <f t="shared" si="991"/>
        <v>11</v>
      </c>
      <c r="U9029">
        <f t="shared" si="992"/>
        <v>0</v>
      </c>
      <c r="V9029" t="str">
        <f t="shared" si="993"/>
        <v/>
      </c>
    </row>
    <row r="9030" spans="1:22" x14ac:dyDescent="0.2">
      <c r="A9030" t="s">
        <v>24862</v>
      </c>
      <c r="B9030" t="s">
        <v>167</v>
      </c>
      <c r="C9030">
        <v>110958998</v>
      </c>
      <c r="D9030">
        <v>110959071</v>
      </c>
      <c r="E9030">
        <v>74</v>
      </c>
      <c r="F9030" t="s">
        <v>74</v>
      </c>
      <c r="G9030" t="s">
        <v>3225</v>
      </c>
      <c r="H9030" t="s">
        <v>24863</v>
      </c>
      <c r="I9030">
        <v>2</v>
      </c>
      <c r="J9030">
        <v>0</v>
      </c>
      <c r="K9030">
        <v>2</v>
      </c>
      <c r="L9030">
        <v>0</v>
      </c>
      <c r="M9030">
        <v>0</v>
      </c>
      <c r="N9030">
        <v>0</v>
      </c>
      <c r="O9030" t="str">
        <f t="shared" si="987"/>
        <v/>
      </c>
      <c r="P9030">
        <f>IF(ISERROR(VLOOKUP(G9030,Genes!$A$2:$A$749,1,0)),0,1)</f>
        <v>1</v>
      </c>
      <c r="Q9030">
        <f t="shared" si="988"/>
        <v>0</v>
      </c>
      <c r="R9030">
        <f t="shared" si="989"/>
        <v>1</v>
      </c>
      <c r="S9030">
        <f t="shared" si="990"/>
        <v>11</v>
      </c>
      <c r="T9030">
        <f t="shared" si="991"/>
        <v>12</v>
      </c>
      <c r="U9030">
        <f t="shared" si="992"/>
        <v>0</v>
      </c>
      <c r="V9030" t="str">
        <f t="shared" si="993"/>
        <v/>
      </c>
    </row>
    <row r="9031" spans="1:22" x14ac:dyDescent="0.2">
      <c r="A9031" t="s">
        <v>24864</v>
      </c>
      <c r="B9031" t="s">
        <v>167</v>
      </c>
      <c r="C9031">
        <v>110889256</v>
      </c>
      <c r="D9031">
        <v>110889368</v>
      </c>
      <c r="E9031">
        <v>113</v>
      </c>
      <c r="F9031" t="s">
        <v>74</v>
      </c>
      <c r="G9031" t="s">
        <v>3225</v>
      </c>
      <c r="H9031" t="s">
        <v>24865</v>
      </c>
      <c r="I9031">
        <v>2</v>
      </c>
      <c r="J9031">
        <v>0</v>
      </c>
      <c r="K9031">
        <v>2</v>
      </c>
      <c r="L9031">
        <v>0</v>
      </c>
      <c r="M9031">
        <v>0</v>
      </c>
      <c r="N9031">
        <v>0</v>
      </c>
      <c r="O9031" t="str">
        <f t="shared" si="987"/>
        <v/>
      </c>
      <c r="P9031">
        <f>IF(ISERROR(VLOOKUP(G9031,Genes!$A$2:$A$749,1,0)),0,1)</f>
        <v>1</v>
      </c>
      <c r="Q9031">
        <f t="shared" si="988"/>
        <v>0</v>
      </c>
      <c r="R9031">
        <f t="shared" si="989"/>
        <v>1</v>
      </c>
      <c r="S9031">
        <f t="shared" si="990"/>
        <v>12</v>
      </c>
      <c r="T9031">
        <f t="shared" si="991"/>
        <v>13</v>
      </c>
      <c r="U9031">
        <f t="shared" si="992"/>
        <v>0</v>
      </c>
      <c r="V9031" t="str">
        <f t="shared" si="993"/>
        <v/>
      </c>
    </row>
    <row r="9032" spans="1:22" x14ac:dyDescent="0.2">
      <c r="A9032" t="s">
        <v>24866</v>
      </c>
      <c r="B9032" t="s">
        <v>167</v>
      </c>
      <c r="C9032">
        <v>110886763</v>
      </c>
      <c r="D9032">
        <v>110886836</v>
      </c>
      <c r="E9032">
        <v>74</v>
      </c>
      <c r="F9032" t="s">
        <v>74</v>
      </c>
      <c r="G9032" t="s">
        <v>3225</v>
      </c>
      <c r="H9032" t="s">
        <v>24867</v>
      </c>
      <c r="I9032">
        <v>2</v>
      </c>
      <c r="J9032">
        <v>0</v>
      </c>
      <c r="K9032">
        <v>2</v>
      </c>
      <c r="L9032">
        <v>0</v>
      </c>
      <c r="M9032">
        <v>0</v>
      </c>
      <c r="N9032">
        <v>0</v>
      </c>
      <c r="O9032" t="str">
        <f t="shared" si="987"/>
        <v/>
      </c>
      <c r="P9032">
        <f>IF(ISERROR(VLOOKUP(G9032,Genes!$A$2:$A$749,1,0)),0,1)</f>
        <v>1</v>
      </c>
      <c r="Q9032">
        <f t="shared" si="988"/>
        <v>0</v>
      </c>
      <c r="R9032">
        <f t="shared" si="989"/>
        <v>1</v>
      </c>
      <c r="S9032">
        <f t="shared" si="990"/>
        <v>13</v>
      </c>
      <c r="T9032">
        <f t="shared" si="991"/>
        <v>14</v>
      </c>
      <c r="U9032">
        <f t="shared" si="992"/>
        <v>0</v>
      </c>
      <c r="V9032" t="str">
        <f t="shared" si="993"/>
        <v/>
      </c>
    </row>
    <row r="9033" spans="1:22" x14ac:dyDescent="0.2">
      <c r="A9033" t="s">
        <v>24868</v>
      </c>
      <c r="B9033" t="s">
        <v>167</v>
      </c>
      <c r="C9033">
        <v>110883214</v>
      </c>
      <c r="D9033">
        <v>110883258</v>
      </c>
      <c r="E9033">
        <v>45</v>
      </c>
      <c r="F9033" t="s">
        <v>74</v>
      </c>
      <c r="G9033" t="s">
        <v>3225</v>
      </c>
      <c r="H9033" t="s">
        <v>24869</v>
      </c>
      <c r="I9033">
        <v>2</v>
      </c>
      <c r="J9033">
        <v>1</v>
      </c>
      <c r="K9033">
        <v>0</v>
      </c>
      <c r="L9033">
        <v>1</v>
      </c>
      <c r="M9033">
        <v>0</v>
      </c>
      <c r="N9033">
        <v>0</v>
      </c>
      <c r="O9033" t="str">
        <f t="shared" si="987"/>
        <v/>
      </c>
      <c r="P9033">
        <f>IF(ISERROR(VLOOKUP(G9033,Genes!$A$2:$A$749,1,0)),0,1)</f>
        <v>1</v>
      </c>
      <c r="Q9033">
        <f t="shared" si="988"/>
        <v>0</v>
      </c>
      <c r="R9033">
        <f t="shared" si="989"/>
        <v>1</v>
      </c>
      <c r="S9033">
        <f t="shared" si="990"/>
        <v>14</v>
      </c>
      <c r="T9033">
        <f t="shared" si="991"/>
        <v>15</v>
      </c>
      <c r="U9033">
        <f t="shared" si="992"/>
        <v>0</v>
      </c>
      <c r="V9033" t="str">
        <f t="shared" si="993"/>
        <v/>
      </c>
    </row>
    <row r="9034" spans="1:22" x14ac:dyDescent="0.2">
      <c r="A9034" t="s">
        <v>24870</v>
      </c>
      <c r="B9034" t="s">
        <v>167</v>
      </c>
      <c r="C9034">
        <v>110882796</v>
      </c>
      <c r="D9034">
        <v>110882900</v>
      </c>
      <c r="E9034">
        <v>105</v>
      </c>
      <c r="F9034" t="s">
        <v>74</v>
      </c>
      <c r="G9034" t="s">
        <v>3225</v>
      </c>
      <c r="H9034" t="s">
        <v>24871</v>
      </c>
      <c r="I9034">
        <v>2</v>
      </c>
      <c r="J9034">
        <v>0</v>
      </c>
      <c r="K9034">
        <v>2</v>
      </c>
      <c r="L9034">
        <v>0</v>
      </c>
      <c r="M9034">
        <v>0</v>
      </c>
      <c r="N9034">
        <v>0</v>
      </c>
      <c r="O9034" t="str">
        <f t="shared" si="987"/>
        <v/>
      </c>
      <c r="P9034">
        <f>IF(ISERROR(VLOOKUP(G9034,Genes!$A$2:$A$749,1,0)),0,1)</f>
        <v>1</v>
      </c>
      <c r="Q9034">
        <f t="shared" si="988"/>
        <v>0</v>
      </c>
      <c r="R9034">
        <f t="shared" si="989"/>
        <v>1</v>
      </c>
      <c r="S9034">
        <f t="shared" si="990"/>
        <v>15</v>
      </c>
      <c r="T9034">
        <f t="shared" si="991"/>
        <v>16</v>
      </c>
      <c r="U9034">
        <f t="shared" si="992"/>
        <v>0</v>
      </c>
      <c r="V9034" t="str">
        <f t="shared" si="993"/>
        <v/>
      </c>
    </row>
    <row r="9035" spans="1:22" x14ac:dyDescent="0.2">
      <c r="A9035" t="s">
        <v>24872</v>
      </c>
      <c r="B9035" t="s">
        <v>167</v>
      </c>
      <c r="C9035">
        <v>110882769</v>
      </c>
      <c r="D9035">
        <v>110882900</v>
      </c>
      <c r="E9035">
        <v>132</v>
      </c>
      <c r="F9035" t="s">
        <v>74</v>
      </c>
      <c r="G9035" t="s">
        <v>3225</v>
      </c>
      <c r="H9035" t="s">
        <v>24873</v>
      </c>
      <c r="I9035">
        <v>2</v>
      </c>
      <c r="J9035">
        <v>0</v>
      </c>
      <c r="K9035">
        <v>2</v>
      </c>
      <c r="L9035">
        <v>0</v>
      </c>
      <c r="M9035">
        <v>0</v>
      </c>
      <c r="N9035">
        <v>0</v>
      </c>
      <c r="O9035" t="str">
        <f t="shared" si="987"/>
        <v/>
      </c>
      <c r="P9035">
        <f>IF(ISERROR(VLOOKUP(G9035,Genes!$A$2:$A$749,1,0)),0,1)</f>
        <v>1</v>
      </c>
      <c r="Q9035">
        <f t="shared" si="988"/>
        <v>0</v>
      </c>
      <c r="R9035">
        <f t="shared" si="989"/>
        <v>1</v>
      </c>
      <c r="S9035">
        <f t="shared" si="990"/>
        <v>16</v>
      </c>
      <c r="T9035">
        <f t="shared" si="991"/>
        <v>17</v>
      </c>
      <c r="U9035">
        <f t="shared" si="992"/>
        <v>0</v>
      </c>
      <c r="V9035" t="str">
        <f t="shared" si="993"/>
        <v/>
      </c>
    </row>
    <row r="9036" spans="1:22" x14ac:dyDescent="0.2">
      <c r="A9036" t="s">
        <v>24874</v>
      </c>
      <c r="B9036" t="s">
        <v>167</v>
      </c>
      <c r="C9036">
        <v>110882042</v>
      </c>
      <c r="D9036">
        <v>110882155</v>
      </c>
      <c r="E9036">
        <v>114</v>
      </c>
      <c r="F9036" t="s">
        <v>74</v>
      </c>
      <c r="G9036" t="s">
        <v>3225</v>
      </c>
      <c r="H9036" t="s">
        <v>24875</v>
      </c>
      <c r="I9036">
        <v>0</v>
      </c>
      <c r="J9036">
        <v>0</v>
      </c>
      <c r="K9036">
        <v>0</v>
      </c>
      <c r="L9036">
        <v>0</v>
      </c>
      <c r="M9036">
        <v>0</v>
      </c>
      <c r="N9036">
        <v>0</v>
      </c>
      <c r="O9036" t="str">
        <f t="shared" si="987"/>
        <v/>
      </c>
      <c r="P9036">
        <f>IF(ISERROR(VLOOKUP(G9036,Genes!$A$2:$A$749,1,0)),0,1)</f>
        <v>1</v>
      </c>
      <c r="Q9036">
        <f t="shared" si="988"/>
        <v>0</v>
      </c>
      <c r="R9036">
        <f t="shared" si="989"/>
        <v>0</v>
      </c>
      <c r="S9036">
        <f t="shared" si="990"/>
        <v>16</v>
      </c>
      <c r="T9036">
        <f t="shared" si="991"/>
        <v>18</v>
      </c>
      <c r="U9036">
        <f t="shared" si="992"/>
        <v>0</v>
      </c>
      <c r="V9036" t="str">
        <f t="shared" si="993"/>
        <v/>
      </c>
    </row>
    <row r="9037" spans="1:22" x14ac:dyDescent="0.2">
      <c r="A9037" t="s">
        <v>24876</v>
      </c>
      <c r="B9037" t="s">
        <v>167</v>
      </c>
      <c r="C9037">
        <v>110881368</v>
      </c>
      <c r="D9037">
        <v>110881640</v>
      </c>
      <c r="E9037">
        <v>273</v>
      </c>
      <c r="F9037" t="s">
        <v>74</v>
      </c>
      <c r="G9037" t="s">
        <v>3225</v>
      </c>
      <c r="H9037" t="s">
        <v>24877</v>
      </c>
      <c r="I9037">
        <v>4</v>
      </c>
      <c r="J9037">
        <v>2</v>
      </c>
      <c r="K9037">
        <v>2</v>
      </c>
      <c r="L9037">
        <v>0</v>
      </c>
      <c r="M9037">
        <v>0</v>
      </c>
      <c r="N9037">
        <v>0</v>
      </c>
      <c r="O9037" t="str">
        <f t="shared" si="987"/>
        <v/>
      </c>
      <c r="P9037">
        <f>IF(ISERROR(VLOOKUP(G9037,Genes!$A$2:$A$749,1,0)),0,1)</f>
        <v>1</v>
      </c>
      <c r="Q9037">
        <f t="shared" si="988"/>
        <v>0</v>
      </c>
      <c r="R9037">
        <f t="shared" si="989"/>
        <v>1</v>
      </c>
      <c r="S9037">
        <f t="shared" si="990"/>
        <v>17</v>
      </c>
      <c r="T9037">
        <f t="shared" si="991"/>
        <v>19</v>
      </c>
      <c r="U9037">
        <f t="shared" si="992"/>
        <v>0</v>
      </c>
      <c r="V9037" t="str">
        <f t="shared" si="993"/>
        <v/>
      </c>
    </row>
    <row r="9038" spans="1:22" x14ac:dyDescent="0.2">
      <c r="A9038" t="s">
        <v>24878</v>
      </c>
      <c r="B9038" t="s">
        <v>167</v>
      </c>
      <c r="C9038">
        <v>110937201</v>
      </c>
      <c r="D9038">
        <v>110937261</v>
      </c>
      <c r="E9038">
        <v>61</v>
      </c>
      <c r="F9038" t="s">
        <v>74</v>
      </c>
      <c r="G9038" t="s">
        <v>3225</v>
      </c>
      <c r="H9038" t="s">
        <v>24879</v>
      </c>
      <c r="I9038">
        <v>2</v>
      </c>
      <c r="J9038">
        <v>1</v>
      </c>
      <c r="K9038">
        <v>0</v>
      </c>
      <c r="L9038">
        <v>1</v>
      </c>
      <c r="M9038">
        <v>0</v>
      </c>
      <c r="N9038">
        <v>0</v>
      </c>
      <c r="O9038" t="str">
        <f t="shared" si="987"/>
        <v/>
      </c>
      <c r="P9038">
        <f>IF(ISERROR(VLOOKUP(G9038,Genes!$A$2:$A$749,1,0)),0,1)</f>
        <v>1</v>
      </c>
      <c r="Q9038">
        <f t="shared" si="988"/>
        <v>0</v>
      </c>
      <c r="R9038">
        <f t="shared" si="989"/>
        <v>1</v>
      </c>
      <c r="S9038">
        <f t="shared" si="990"/>
        <v>18</v>
      </c>
      <c r="T9038">
        <f t="shared" si="991"/>
        <v>20</v>
      </c>
      <c r="U9038">
        <f t="shared" si="992"/>
        <v>0</v>
      </c>
      <c r="V9038" t="str">
        <f t="shared" si="993"/>
        <v/>
      </c>
    </row>
    <row r="9039" spans="1:22" x14ac:dyDescent="0.2">
      <c r="A9039" t="s">
        <v>24880</v>
      </c>
      <c r="B9039" t="s">
        <v>167</v>
      </c>
      <c r="C9039">
        <v>110936000</v>
      </c>
      <c r="D9039">
        <v>110936124</v>
      </c>
      <c r="E9039">
        <v>125</v>
      </c>
      <c r="F9039" t="s">
        <v>74</v>
      </c>
      <c r="G9039" t="s">
        <v>3225</v>
      </c>
      <c r="H9039" t="s">
        <v>24881</v>
      </c>
      <c r="I9039">
        <v>3</v>
      </c>
      <c r="J9039">
        <v>0</v>
      </c>
      <c r="K9039">
        <v>2</v>
      </c>
      <c r="L9039">
        <v>1</v>
      </c>
      <c r="M9039">
        <v>0</v>
      </c>
      <c r="N9039">
        <v>0</v>
      </c>
      <c r="O9039" t="str">
        <f t="shared" si="987"/>
        <v/>
      </c>
      <c r="P9039">
        <f>IF(ISERROR(VLOOKUP(G9039,Genes!$A$2:$A$749,1,0)),0,1)</f>
        <v>1</v>
      </c>
      <c r="Q9039">
        <f t="shared" si="988"/>
        <v>0</v>
      </c>
      <c r="R9039">
        <f t="shared" si="989"/>
        <v>1</v>
      </c>
      <c r="S9039">
        <f t="shared" si="990"/>
        <v>19</v>
      </c>
      <c r="T9039">
        <f t="shared" si="991"/>
        <v>21</v>
      </c>
      <c r="U9039">
        <f t="shared" si="992"/>
        <v>0</v>
      </c>
      <c r="V9039" t="str">
        <f t="shared" si="993"/>
        <v/>
      </c>
    </row>
    <row r="9040" spans="1:22" x14ac:dyDescent="0.2">
      <c r="A9040" t="s">
        <v>24882</v>
      </c>
      <c r="B9040" t="s">
        <v>167</v>
      </c>
      <c r="C9040">
        <v>110927383</v>
      </c>
      <c r="D9040">
        <v>110927575</v>
      </c>
      <c r="E9040">
        <v>193</v>
      </c>
      <c r="F9040" t="s">
        <v>74</v>
      </c>
      <c r="G9040" t="s">
        <v>3225</v>
      </c>
      <c r="H9040" t="s">
        <v>24883</v>
      </c>
      <c r="I9040">
        <v>4</v>
      </c>
      <c r="J9040">
        <v>0</v>
      </c>
      <c r="K9040">
        <v>1</v>
      </c>
      <c r="L9040">
        <v>2</v>
      </c>
      <c r="M9040">
        <v>1</v>
      </c>
      <c r="N9040">
        <v>0</v>
      </c>
      <c r="O9040" t="str">
        <f t="shared" si="987"/>
        <v/>
      </c>
      <c r="P9040">
        <f>IF(ISERROR(VLOOKUP(G9040,Genes!$A$2:$A$749,1,0)),0,1)</f>
        <v>1</v>
      </c>
      <c r="Q9040">
        <f t="shared" si="988"/>
        <v>0</v>
      </c>
      <c r="R9040">
        <f t="shared" si="989"/>
        <v>1</v>
      </c>
      <c r="S9040">
        <f t="shared" si="990"/>
        <v>20</v>
      </c>
      <c r="T9040">
        <f t="shared" si="991"/>
        <v>22</v>
      </c>
      <c r="U9040">
        <f t="shared" si="992"/>
        <v>0</v>
      </c>
      <c r="V9040" t="str">
        <f t="shared" si="993"/>
        <v/>
      </c>
    </row>
    <row r="9041" spans="1:22" x14ac:dyDescent="0.2">
      <c r="A9041" t="s">
        <v>24884</v>
      </c>
      <c r="B9041" t="s">
        <v>167</v>
      </c>
      <c r="C9041">
        <v>110926029</v>
      </c>
      <c r="D9041">
        <v>110926130</v>
      </c>
      <c r="E9041">
        <v>102</v>
      </c>
      <c r="F9041" t="s">
        <v>74</v>
      </c>
      <c r="G9041" t="s">
        <v>3225</v>
      </c>
      <c r="H9041" t="s">
        <v>24885</v>
      </c>
      <c r="I9041">
        <v>2</v>
      </c>
      <c r="J9041">
        <v>0</v>
      </c>
      <c r="K9041">
        <v>2</v>
      </c>
      <c r="L9041">
        <v>0</v>
      </c>
      <c r="M9041">
        <v>0</v>
      </c>
      <c r="N9041">
        <v>0</v>
      </c>
      <c r="O9041" t="str">
        <f t="shared" si="987"/>
        <v/>
      </c>
      <c r="P9041">
        <f>IF(ISERROR(VLOOKUP(G9041,Genes!$A$2:$A$749,1,0)),0,1)</f>
        <v>1</v>
      </c>
      <c r="Q9041">
        <f t="shared" si="988"/>
        <v>0</v>
      </c>
      <c r="R9041">
        <f t="shared" si="989"/>
        <v>1</v>
      </c>
      <c r="S9041">
        <f t="shared" si="990"/>
        <v>21</v>
      </c>
      <c r="T9041">
        <f t="shared" si="991"/>
        <v>23</v>
      </c>
      <c r="U9041">
        <f t="shared" si="992"/>
        <v>0</v>
      </c>
      <c r="V9041" t="str">
        <f t="shared" si="993"/>
        <v/>
      </c>
    </row>
    <row r="9042" spans="1:22" x14ac:dyDescent="0.2">
      <c r="A9042" t="s">
        <v>24886</v>
      </c>
      <c r="B9042" t="s">
        <v>167</v>
      </c>
      <c r="C9042">
        <v>110922629</v>
      </c>
      <c r="D9042">
        <v>110922732</v>
      </c>
      <c r="E9042">
        <v>104</v>
      </c>
      <c r="F9042" t="s">
        <v>74</v>
      </c>
      <c r="G9042" t="s">
        <v>3225</v>
      </c>
      <c r="H9042" t="s">
        <v>24887</v>
      </c>
      <c r="I9042">
        <v>2</v>
      </c>
      <c r="J9042">
        <v>0</v>
      </c>
      <c r="K9042">
        <v>2</v>
      </c>
      <c r="L9042">
        <v>0</v>
      </c>
      <c r="M9042">
        <v>0</v>
      </c>
      <c r="N9042">
        <v>0</v>
      </c>
      <c r="O9042" t="str">
        <f t="shared" si="987"/>
        <v/>
      </c>
      <c r="P9042">
        <f>IF(ISERROR(VLOOKUP(G9042,Genes!$A$2:$A$749,1,0)),0,1)</f>
        <v>1</v>
      </c>
      <c r="Q9042">
        <f t="shared" si="988"/>
        <v>0</v>
      </c>
      <c r="R9042">
        <f t="shared" si="989"/>
        <v>1</v>
      </c>
      <c r="S9042">
        <f t="shared" si="990"/>
        <v>22</v>
      </c>
      <c r="T9042">
        <f t="shared" si="991"/>
        <v>24</v>
      </c>
      <c r="U9042">
        <f t="shared" si="992"/>
        <v>0</v>
      </c>
      <c r="V9042" t="str">
        <f t="shared" si="993"/>
        <v/>
      </c>
    </row>
    <row r="9043" spans="1:22" x14ac:dyDescent="0.2">
      <c r="A9043" t="s">
        <v>24888</v>
      </c>
      <c r="B9043" t="s">
        <v>167</v>
      </c>
      <c r="C9043">
        <v>110922265</v>
      </c>
      <c r="D9043">
        <v>110922307</v>
      </c>
      <c r="E9043">
        <v>43</v>
      </c>
      <c r="F9043" t="s">
        <v>74</v>
      </c>
      <c r="G9043" t="s">
        <v>3225</v>
      </c>
      <c r="H9043" t="s">
        <v>24889</v>
      </c>
      <c r="I9043">
        <v>3</v>
      </c>
      <c r="J9043">
        <v>1</v>
      </c>
      <c r="K9043">
        <v>0</v>
      </c>
      <c r="L9043">
        <v>0</v>
      </c>
      <c r="M9043">
        <v>1</v>
      </c>
      <c r="N9043">
        <v>1</v>
      </c>
      <c r="O9043" t="str">
        <f t="shared" si="987"/>
        <v/>
      </c>
      <c r="P9043">
        <f>IF(ISERROR(VLOOKUP(G9043,Genes!$A$2:$A$749,1,0)),0,1)</f>
        <v>1</v>
      </c>
      <c r="Q9043">
        <f t="shared" si="988"/>
        <v>0</v>
      </c>
      <c r="R9043">
        <f t="shared" si="989"/>
        <v>1</v>
      </c>
      <c r="S9043">
        <f t="shared" si="990"/>
        <v>23</v>
      </c>
      <c r="T9043">
        <f t="shared" si="991"/>
        <v>25</v>
      </c>
      <c r="U9043">
        <f t="shared" si="992"/>
        <v>0</v>
      </c>
      <c r="V9043" t="str">
        <f t="shared" si="993"/>
        <v/>
      </c>
    </row>
    <row r="9044" spans="1:22" x14ac:dyDescent="0.2">
      <c r="A9044" t="s">
        <v>24890</v>
      </c>
      <c r="B9044" t="s">
        <v>167</v>
      </c>
      <c r="C9044">
        <v>110922097</v>
      </c>
      <c r="D9044">
        <v>110922307</v>
      </c>
      <c r="E9044">
        <v>211</v>
      </c>
      <c r="F9044" t="s">
        <v>74</v>
      </c>
      <c r="G9044" t="s">
        <v>3225</v>
      </c>
      <c r="H9044" t="s">
        <v>24891</v>
      </c>
      <c r="I9044">
        <v>3</v>
      </c>
      <c r="J9044">
        <v>1</v>
      </c>
      <c r="K9044">
        <v>2</v>
      </c>
      <c r="L9044">
        <v>0</v>
      </c>
      <c r="M9044">
        <v>0</v>
      </c>
      <c r="N9044">
        <v>0</v>
      </c>
      <c r="O9044" t="str">
        <f t="shared" si="987"/>
        <v>NPHP1</v>
      </c>
      <c r="P9044">
        <f>IF(ISERROR(VLOOKUP(G9044,Genes!$A$2:$A$749,1,0)),0,1)</f>
        <v>1</v>
      </c>
      <c r="Q9044">
        <f t="shared" si="988"/>
        <v>0</v>
      </c>
      <c r="R9044">
        <f t="shared" si="989"/>
        <v>1</v>
      </c>
      <c r="S9044">
        <f t="shared" si="990"/>
        <v>24</v>
      </c>
      <c r="T9044">
        <f t="shared" si="991"/>
        <v>26</v>
      </c>
      <c r="U9044">
        <f t="shared" si="992"/>
        <v>1</v>
      </c>
      <c r="V9044">
        <f t="shared" si="993"/>
        <v>0.92307692307692313</v>
      </c>
    </row>
    <row r="9045" spans="1:22" x14ac:dyDescent="0.2">
      <c r="A9045" t="s">
        <v>24892</v>
      </c>
      <c r="B9045" t="s">
        <v>439</v>
      </c>
      <c r="C9045">
        <v>92920730</v>
      </c>
      <c r="D9045">
        <v>92921192</v>
      </c>
      <c r="E9045">
        <v>463</v>
      </c>
      <c r="F9045" t="s">
        <v>66</v>
      </c>
      <c r="G9045" t="s">
        <v>3232</v>
      </c>
      <c r="H9045" t="s">
        <v>24893</v>
      </c>
      <c r="I9045">
        <v>0</v>
      </c>
      <c r="J9045">
        <v>0</v>
      </c>
      <c r="K9045">
        <v>0</v>
      </c>
      <c r="L9045">
        <v>0</v>
      </c>
      <c r="M9045">
        <v>0</v>
      </c>
      <c r="N9045">
        <v>0</v>
      </c>
      <c r="O9045" t="str">
        <f t="shared" si="987"/>
        <v/>
      </c>
      <c r="P9045">
        <f>IF(ISERROR(VLOOKUP(G9045,Genes!$A$2:$A$749,1,0)),0,1)</f>
        <v>1</v>
      </c>
      <c r="Q9045">
        <f t="shared" si="988"/>
        <v>1</v>
      </c>
      <c r="R9045">
        <f t="shared" si="989"/>
        <v>0</v>
      </c>
      <c r="S9045">
        <f t="shared" si="990"/>
        <v>0</v>
      </c>
      <c r="T9045">
        <f t="shared" si="991"/>
        <v>1</v>
      </c>
      <c r="U9045">
        <f t="shared" si="992"/>
        <v>0</v>
      </c>
      <c r="V9045" t="str">
        <f t="shared" si="993"/>
        <v/>
      </c>
    </row>
    <row r="9046" spans="1:22" x14ac:dyDescent="0.2">
      <c r="A9046" t="s">
        <v>24894</v>
      </c>
      <c r="B9046" t="s">
        <v>439</v>
      </c>
      <c r="C9046">
        <v>92922937</v>
      </c>
      <c r="D9046">
        <v>92922949</v>
      </c>
      <c r="E9046">
        <v>13</v>
      </c>
      <c r="F9046" t="s">
        <v>66</v>
      </c>
      <c r="G9046" t="s">
        <v>3232</v>
      </c>
      <c r="H9046" t="s">
        <v>24895</v>
      </c>
      <c r="I9046">
        <v>0</v>
      </c>
      <c r="J9046">
        <v>0</v>
      </c>
      <c r="K9046">
        <v>0</v>
      </c>
      <c r="L9046">
        <v>0</v>
      </c>
      <c r="M9046">
        <v>0</v>
      </c>
      <c r="N9046">
        <v>0</v>
      </c>
      <c r="O9046" t="str">
        <f t="shared" si="987"/>
        <v/>
      </c>
      <c r="P9046">
        <f>IF(ISERROR(VLOOKUP(G9046,Genes!$A$2:$A$749,1,0)),0,1)</f>
        <v>1</v>
      </c>
      <c r="Q9046">
        <f t="shared" si="988"/>
        <v>0</v>
      </c>
      <c r="R9046">
        <f t="shared" si="989"/>
        <v>0</v>
      </c>
      <c r="S9046">
        <f t="shared" si="990"/>
        <v>0</v>
      </c>
      <c r="T9046">
        <f t="shared" si="991"/>
        <v>2</v>
      </c>
      <c r="U9046">
        <f t="shared" si="992"/>
        <v>0</v>
      </c>
      <c r="V9046" t="str">
        <f t="shared" si="993"/>
        <v/>
      </c>
    </row>
    <row r="9047" spans="1:22" x14ac:dyDescent="0.2">
      <c r="A9047" t="s">
        <v>24896</v>
      </c>
      <c r="B9047" t="s">
        <v>439</v>
      </c>
      <c r="C9047">
        <v>92923623</v>
      </c>
      <c r="D9047">
        <v>92924150</v>
      </c>
      <c r="E9047">
        <v>528</v>
      </c>
      <c r="F9047" t="s">
        <v>66</v>
      </c>
      <c r="G9047" t="s">
        <v>3232</v>
      </c>
      <c r="H9047" t="s">
        <v>24897</v>
      </c>
      <c r="I9047">
        <v>0</v>
      </c>
      <c r="J9047">
        <v>0</v>
      </c>
      <c r="K9047">
        <v>0</v>
      </c>
      <c r="L9047">
        <v>0</v>
      </c>
      <c r="M9047">
        <v>0</v>
      </c>
      <c r="N9047">
        <v>0</v>
      </c>
      <c r="O9047" t="str">
        <f t="shared" si="987"/>
        <v/>
      </c>
      <c r="P9047">
        <f>IF(ISERROR(VLOOKUP(G9047,Genes!$A$2:$A$749,1,0)),0,1)</f>
        <v>1</v>
      </c>
      <c r="Q9047">
        <f t="shared" si="988"/>
        <v>0</v>
      </c>
      <c r="R9047">
        <f t="shared" si="989"/>
        <v>0</v>
      </c>
      <c r="S9047">
        <f t="shared" si="990"/>
        <v>0</v>
      </c>
      <c r="T9047">
        <f t="shared" si="991"/>
        <v>3</v>
      </c>
      <c r="U9047">
        <f t="shared" si="992"/>
        <v>0</v>
      </c>
      <c r="V9047" t="str">
        <f t="shared" si="993"/>
        <v/>
      </c>
    </row>
    <row r="9048" spans="1:22" x14ac:dyDescent="0.2">
      <c r="A9048" t="s">
        <v>24898</v>
      </c>
      <c r="B9048" t="s">
        <v>439</v>
      </c>
      <c r="C9048">
        <v>92929268</v>
      </c>
      <c r="D9048">
        <v>92929548</v>
      </c>
      <c r="E9048">
        <v>281</v>
      </c>
      <c r="F9048" t="s">
        <v>66</v>
      </c>
      <c r="G9048" t="s">
        <v>3232</v>
      </c>
      <c r="H9048" t="s">
        <v>24899</v>
      </c>
      <c r="I9048">
        <v>0</v>
      </c>
      <c r="J9048">
        <v>0</v>
      </c>
      <c r="K9048">
        <v>0</v>
      </c>
      <c r="L9048">
        <v>0</v>
      </c>
      <c r="M9048">
        <v>0</v>
      </c>
      <c r="N9048">
        <v>0</v>
      </c>
      <c r="O9048" t="str">
        <f t="shared" si="987"/>
        <v>NR2F1</v>
      </c>
      <c r="P9048">
        <f>IF(ISERROR(VLOOKUP(G9048,Genes!$A$2:$A$749,1,0)),0,1)</f>
        <v>1</v>
      </c>
      <c r="Q9048">
        <f t="shared" si="988"/>
        <v>0</v>
      </c>
      <c r="R9048">
        <f t="shared" si="989"/>
        <v>0</v>
      </c>
      <c r="S9048">
        <f t="shared" si="990"/>
        <v>0</v>
      </c>
      <c r="T9048">
        <f t="shared" si="991"/>
        <v>4</v>
      </c>
      <c r="U9048">
        <f t="shared" si="992"/>
        <v>1</v>
      </c>
      <c r="V9048">
        <f t="shared" si="993"/>
        <v>0</v>
      </c>
    </row>
    <row r="9049" spans="1:22" x14ac:dyDescent="0.2">
      <c r="A9049" t="s">
        <v>24900</v>
      </c>
      <c r="B9049" t="s">
        <v>183</v>
      </c>
      <c r="C9049">
        <v>115258671</v>
      </c>
      <c r="D9049">
        <v>115258781</v>
      </c>
      <c r="E9049">
        <v>111</v>
      </c>
      <c r="F9049" t="s">
        <v>74</v>
      </c>
      <c r="G9049" t="s">
        <v>3239</v>
      </c>
      <c r="H9049" t="s">
        <v>24901</v>
      </c>
      <c r="I9049">
        <v>2</v>
      </c>
      <c r="J9049">
        <v>0</v>
      </c>
      <c r="K9049">
        <v>2</v>
      </c>
      <c r="L9049">
        <v>0</v>
      </c>
      <c r="M9049">
        <v>0</v>
      </c>
      <c r="N9049">
        <v>0</v>
      </c>
      <c r="O9049" t="str">
        <f t="shared" si="987"/>
        <v/>
      </c>
      <c r="P9049">
        <f>IF(ISERROR(VLOOKUP(G9049,Genes!$A$2:$A$749,1,0)),0,1)</f>
        <v>1</v>
      </c>
      <c r="Q9049">
        <f t="shared" si="988"/>
        <v>1</v>
      </c>
      <c r="R9049">
        <f t="shared" si="989"/>
        <v>1</v>
      </c>
      <c r="S9049">
        <f t="shared" si="990"/>
        <v>1</v>
      </c>
      <c r="T9049">
        <f t="shared" si="991"/>
        <v>1</v>
      </c>
      <c r="U9049">
        <f t="shared" si="992"/>
        <v>0</v>
      </c>
      <c r="V9049" t="str">
        <f t="shared" si="993"/>
        <v/>
      </c>
    </row>
    <row r="9050" spans="1:22" x14ac:dyDescent="0.2">
      <c r="A9050" t="s">
        <v>24902</v>
      </c>
      <c r="B9050" t="s">
        <v>183</v>
      </c>
      <c r="C9050">
        <v>115256421</v>
      </c>
      <c r="D9050">
        <v>115256599</v>
      </c>
      <c r="E9050">
        <v>179</v>
      </c>
      <c r="F9050" t="s">
        <v>74</v>
      </c>
      <c r="G9050" t="s">
        <v>3239</v>
      </c>
      <c r="H9050" t="s">
        <v>24903</v>
      </c>
      <c r="I9050">
        <v>3</v>
      </c>
      <c r="J9050">
        <v>1</v>
      </c>
      <c r="K9050">
        <v>2</v>
      </c>
      <c r="L9050">
        <v>0</v>
      </c>
      <c r="M9050">
        <v>0</v>
      </c>
      <c r="N9050">
        <v>0</v>
      </c>
      <c r="O9050" t="str">
        <f t="shared" si="987"/>
        <v/>
      </c>
      <c r="P9050">
        <f>IF(ISERROR(VLOOKUP(G9050,Genes!$A$2:$A$749,1,0)),0,1)</f>
        <v>1</v>
      </c>
      <c r="Q9050">
        <f t="shared" si="988"/>
        <v>0</v>
      </c>
      <c r="R9050">
        <f t="shared" si="989"/>
        <v>1</v>
      </c>
      <c r="S9050">
        <f t="shared" si="990"/>
        <v>2</v>
      </c>
      <c r="T9050">
        <f t="shared" si="991"/>
        <v>2</v>
      </c>
      <c r="U9050">
        <f t="shared" si="992"/>
        <v>0</v>
      </c>
      <c r="V9050" t="str">
        <f t="shared" si="993"/>
        <v/>
      </c>
    </row>
    <row r="9051" spans="1:22" x14ac:dyDescent="0.2">
      <c r="A9051" t="s">
        <v>24904</v>
      </c>
      <c r="B9051" t="s">
        <v>183</v>
      </c>
      <c r="C9051">
        <v>115252190</v>
      </c>
      <c r="D9051">
        <v>115252349</v>
      </c>
      <c r="E9051">
        <v>160</v>
      </c>
      <c r="F9051" t="s">
        <v>74</v>
      </c>
      <c r="G9051" t="s">
        <v>3239</v>
      </c>
      <c r="H9051" t="s">
        <v>24905</v>
      </c>
      <c r="I9051">
        <v>3</v>
      </c>
      <c r="J9051">
        <v>1</v>
      </c>
      <c r="K9051">
        <v>2</v>
      </c>
      <c r="L9051">
        <v>0</v>
      </c>
      <c r="M9051">
        <v>0</v>
      </c>
      <c r="N9051">
        <v>0</v>
      </c>
      <c r="O9051" t="str">
        <f t="shared" si="987"/>
        <v/>
      </c>
      <c r="P9051">
        <f>IF(ISERROR(VLOOKUP(G9051,Genes!$A$2:$A$749,1,0)),0,1)</f>
        <v>1</v>
      </c>
      <c r="Q9051">
        <f t="shared" si="988"/>
        <v>0</v>
      </c>
      <c r="R9051">
        <f t="shared" si="989"/>
        <v>1</v>
      </c>
      <c r="S9051">
        <f t="shared" si="990"/>
        <v>3</v>
      </c>
      <c r="T9051">
        <f t="shared" si="991"/>
        <v>3</v>
      </c>
      <c r="U9051">
        <f t="shared" si="992"/>
        <v>0</v>
      </c>
      <c r="V9051" t="str">
        <f t="shared" si="993"/>
        <v/>
      </c>
    </row>
    <row r="9052" spans="1:22" x14ac:dyDescent="0.2">
      <c r="A9052" t="s">
        <v>24906</v>
      </c>
      <c r="B9052" t="s">
        <v>183</v>
      </c>
      <c r="C9052">
        <v>115251156</v>
      </c>
      <c r="D9052">
        <v>115251275</v>
      </c>
      <c r="E9052">
        <v>120</v>
      </c>
      <c r="F9052" t="s">
        <v>74</v>
      </c>
      <c r="G9052" t="s">
        <v>3239</v>
      </c>
      <c r="H9052" t="s">
        <v>24907</v>
      </c>
      <c r="I9052">
        <v>2</v>
      </c>
      <c r="J9052">
        <v>0</v>
      </c>
      <c r="K9052">
        <v>2</v>
      </c>
      <c r="L9052">
        <v>0</v>
      </c>
      <c r="M9052">
        <v>0</v>
      </c>
      <c r="N9052">
        <v>0</v>
      </c>
      <c r="O9052" t="str">
        <f t="shared" si="987"/>
        <v>NRAS</v>
      </c>
      <c r="P9052">
        <f>IF(ISERROR(VLOOKUP(G9052,Genes!$A$2:$A$749,1,0)),0,1)</f>
        <v>1</v>
      </c>
      <c r="Q9052">
        <f t="shared" si="988"/>
        <v>0</v>
      </c>
      <c r="R9052">
        <f t="shared" si="989"/>
        <v>1</v>
      </c>
      <c r="S9052">
        <f t="shared" si="990"/>
        <v>4</v>
      </c>
      <c r="T9052">
        <f t="shared" si="991"/>
        <v>4</v>
      </c>
      <c r="U9052">
        <f t="shared" si="992"/>
        <v>1</v>
      </c>
      <c r="V9052">
        <f t="shared" si="993"/>
        <v>1</v>
      </c>
    </row>
    <row r="9053" spans="1:22" x14ac:dyDescent="0.2">
      <c r="A9053" t="s">
        <v>24908</v>
      </c>
      <c r="B9053" t="s">
        <v>167</v>
      </c>
      <c r="C9053">
        <v>51254640</v>
      </c>
      <c r="D9053">
        <v>51255411</v>
      </c>
      <c r="E9053">
        <v>772</v>
      </c>
      <c r="F9053" t="s">
        <v>74</v>
      </c>
      <c r="G9053" t="s">
        <v>3246</v>
      </c>
      <c r="H9053" t="s">
        <v>24909</v>
      </c>
      <c r="I9053">
        <v>12</v>
      </c>
      <c r="J9053">
        <v>10</v>
      </c>
      <c r="K9053">
        <v>2</v>
      </c>
      <c r="L9053">
        <v>0</v>
      </c>
      <c r="M9053">
        <v>0</v>
      </c>
      <c r="N9053">
        <v>0</v>
      </c>
      <c r="O9053" t="str">
        <f t="shared" si="987"/>
        <v/>
      </c>
      <c r="P9053">
        <f>IF(ISERROR(VLOOKUP(G9053,Genes!$A$2:$A$749,1,0)),0,1)</f>
        <v>1</v>
      </c>
      <c r="Q9053">
        <f t="shared" si="988"/>
        <v>1</v>
      </c>
      <c r="R9053">
        <f t="shared" si="989"/>
        <v>1</v>
      </c>
      <c r="S9053">
        <f t="shared" si="990"/>
        <v>1</v>
      </c>
      <c r="T9053">
        <f t="shared" si="991"/>
        <v>1</v>
      </c>
      <c r="U9053">
        <f t="shared" si="992"/>
        <v>0</v>
      </c>
      <c r="V9053" t="str">
        <f t="shared" si="993"/>
        <v/>
      </c>
    </row>
    <row r="9054" spans="1:22" x14ac:dyDescent="0.2">
      <c r="A9054" t="s">
        <v>24910</v>
      </c>
      <c r="B9054" t="s">
        <v>167</v>
      </c>
      <c r="C9054">
        <v>50848364</v>
      </c>
      <c r="D9054">
        <v>50848387</v>
      </c>
      <c r="E9054">
        <v>24</v>
      </c>
      <c r="F9054" t="s">
        <v>74</v>
      </c>
      <c r="G9054" t="s">
        <v>3246</v>
      </c>
      <c r="H9054" t="s">
        <v>24911</v>
      </c>
      <c r="I9054">
        <v>2</v>
      </c>
      <c r="J9054">
        <v>2</v>
      </c>
      <c r="K9054">
        <v>0</v>
      </c>
      <c r="L9054">
        <v>0</v>
      </c>
      <c r="M9054">
        <v>0</v>
      </c>
      <c r="N9054">
        <v>0</v>
      </c>
      <c r="O9054" t="str">
        <f t="shared" si="987"/>
        <v/>
      </c>
      <c r="P9054">
        <f>IF(ISERROR(VLOOKUP(G9054,Genes!$A$2:$A$749,1,0)),0,1)</f>
        <v>1</v>
      </c>
      <c r="Q9054">
        <f t="shared" si="988"/>
        <v>0</v>
      </c>
      <c r="R9054">
        <f t="shared" si="989"/>
        <v>1</v>
      </c>
      <c r="S9054">
        <f t="shared" si="990"/>
        <v>2</v>
      </c>
      <c r="T9054">
        <f t="shared" si="991"/>
        <v>2</v>
      </c>
      <c r="U9054">
        <f t="shared" si="992"/>
        <v>0</v>
      </c>
      <c r="V9054" t="str">
        <f t="shared" si="993"/>
        <v/>
      </c>
    </row>
    <row r="9055" spans="1:22" x14ac:dyDescent="0.2">
      <c r="A9055" t="s">
        <v>24912</v>
      </c>
      <c r="B9055" t="s">
        <v>167</v>
      </c>
      <c r="C9055">
        <v>50848343</v>
      </c>
      <c r="D9055">
        <v>50848387</v>
      </c>
      <c r="E9055">
        <v>45</v>
      </c>
      <c r="F9055" t="s">
        <v>74</v>
      </c>
      <c r="G9055" t="s">
        <v>3246</v>
      </c>
      <c r="H9055" t="s">
        <v>24913</v>
      </c>
      <c r="I9055">
        <v>2</v>
      </c>
      <c r="J9055">
        <v>2</v>
      </c>
      <c r="K9055">
        <v>0</v>
      </c>
      <c r="L9055">
        <v>0</v>
      </c>
      <c r="M9055">
        <v>0</v>
      </c>
      <c r="N9055">
        <v>0</v>
      </c>
      <c r="O9055" t="str">
        <f t="shared" si="987"/>
        <v/>
      </c>
      <c r="P9055">
        <f>IF(ISERROR(VLOOKUP(G9055,Genes!$A$2:$A$749,1,0)),0,1)</f>
        <v>1</v>
      </c>
      <c r="Q9055">
        <f t="shared" si="988"/>
        <v>0</v>
      </c>
      <c r="R9055">
        <f t="shared" si="989"/>
        <v>1</v>
      </c>
      <c r="S9055">
        <f t="shared" si="990"/>
        <v>3</v>
      </c>
      <c r="T9055">
        <f t="shared" si="991"/>
        <v>3</v>
      </c>
      <c r="U9055">
        <f t="shared" si="992"/>
        <v>0</v>
      </c>
      <c r="V9055" t="str">
        <f t="shared" si="993"/>
        <v/>
      </c>
    </row>
    <row r="9056" spans="1:22" x14ac:dyDescent="0.2">
      <c r="A9056" t="s">
        <v>24914</v>
      </c>
      <c r="B9056" t="s">
        <v>167</v>
      </c>
      <c r="C9056">
        <v>50847160</v>
      </c>
      <c r="D9056">
        <v>50847321</v>
      </c>
      <c r="E9056">
        <v>162</v>
      </c>
      <c r="F9056" t="s">
        <v>74</v>
      </c>
      <c r="G9056" t="s">
        <v>3246</v>
      </c>
      <c r="H9056" t="s">
        <v>24915</v>
      </c>
      <c r="I9056">
        <v>3</v>
      </c>
      <c r="J9056">
        <v>1</v>
      </c>
      <c r="K9056">
        <v>2</v>
      </c>
      <c r="L9056">
        <v>0</v>
      </c>
      <c r="M9056">
        <v>0</v>
      </c>
      <c r="N9056">
        <v>0</v>
      </c>
      <c r="O9056" t="str">
        <f t="shared" si="987"/>
        <v/>
      </c>
      <c r="P9056">
        <f>IF(ISERROR(VLOOKUP(G9056,Genes!$A$2:$A$749,1,0)),0,1)</f>
        <v>1</v>
      </c>
      <c r="Q9056">
        <f t="shared" si="988"/>
        <v>0</v>
      </c>
      <c r="R9056">
        <f t="shared" si="989"/>
        <v>1</v>
      </c>
      <c r="S9056">
        <f t="shared" si="990"/>
        <v>4</v>
      </c>
      <c r="T9056">
        <f t="shared" si="991"/>
        <v>4</v>
      </c>
      <c r="U9056">
        <f t="shared" si="992"/>
        <v>0</v>
      </c>
      <c r="V9056" t="str">
        <f t="shared" si="993"/>
        <v/>
      </c>
    </row>
    <row r="9057" spans="1:22" x14ac:dyDescent="0.2">
      <c r="A9057" t="s">
        <v>24916</v>
      </c>
      <c r="B9057" t="s">
        <v>167</v>
      </c>
      <c r="C9057">
        <v>50779725</v>
      </c>
      <c r="D9057">
        <v>50780163</v>
      </c>
      <c r="E9057">
        <v>439</v>
      </c>
      <c r="F9057" t="s">
        <v>74</v>
      </c>
      <c r="G9057" t="s">
        <v>3246</v>
      </c>
      <c r="H9057" t="s">
        <v>24917</v>
      </c>
      <c r="I9057">
        <v>7</v>
      </c>
      <c r="J9057">
        <v>5</v>
      </c>
      <c r="K9057">
        <v>2</v>
      </c>
      <c r="L9057">
        <v>0</v>
      </c>
      <c r="M9057">
        <v>0</v>
      </c>
      <c r="N9057">
        <v>0</v>
      </c>
      <c r="O9057" t="str">
        <f t="shared" si="987"/>
        <v/>
      </c>
      <c r="P9057">
        <f>IF(ISERROR(VLOOKUP(G9057,Genes!$A$2:$A$749,1,0)),0,1)</f>
        <v>1</v>
      </c>
      <c r="Q9057">
        <f t="shared" si="988"/>
        <v>0</v>
      </c>
      <c r="R9057">
        <f t="shared" si="989"/>
        <v>1</v>
      </c>
      <c r="S9057">
        <f t="shared" si="990"/>
        <v>5</v>
      </c>
      <c r="T9057">
        <f t="shared" si="991"/>
        <v>5</v>
      </c>
      <c r="U9057">
        <f t="shared" si="992"/>
        <v>0</v>
      </c>
      <c r="V9057" t="str">
        <f t="shared" si="993"/>
        <v/>
      </c>
    </row>
    <row r="9058" spans="1:22" x14ac:dyDescent="0.2">
      <c r="A9058" t="s">
        <v>24918</v>
      </c>
      <c r="B9058" t="s">
        <v>167</v>
      </c>
      <c r="C9058">
        <v>50765391</v>
      </c>
      <c r="D9058">
        <v>50765774</v>
      </c>
      <c r="E9058">
        <v>384</v>
      </c>
      <c r="F9058" t="s">
        <v>74</v>
      </c>
      <c r="G9058" t="s">
        <v>3246</v>
      </c>
      <c r="H9058" t="s">
        <v>24919</v>
      </c>
      <c r="I9058">
        <v>6</v>
      </c>
      <c r="J9058">
        <v>4</v>
      </c>
      <c r="K9058">
        <v>2</v>
      </c>
      <c r="L9058">
        <v>0</v>
      </c>
      <c r="M9058">
        <v>0</v>
      </c>
      <c r="N9058">
        <v>0</v>
      </c>
      <c r="O9058" t="str">
        <f t="shared" si="987"/>
        <v/>
      </c>
      <c r="P9058">
        <f>IF(ISERROR(VLOOKUP(G9058,Genes!$A$2:$A$749,1,0)),0,1)</f>
        <v>1</v>
      </c>
      <c r="Q9058">
        <f t="shared" si="988"/>
        <v>0</v>
      </c>
      <c r="R9058">
        <f t="shared" si="989"/>
        <v>1</v>
      </c>
      <c r="S9058">
        <f t="shared" si="990"/>
        <v>6</v>
      </c>
      <c r="T9058">
        <f t="shared" si="991"/>
        <v>6</v>
      </c>
      <c r="U9058">
        <f t="shared" si="992"/>
        <v>0</v>
      </c>
      <c r="V9058" t="str">
        <f t="shared" si="993"/>
        <v/>
      </c>
    </row>
    <row r="9059" spans="1:22" x14ac:dyDescent="0.2">
      <c r="A9059" t="s">
        <v>24920</v>
      </c>
      <c r="B9059" t="s">
        <v>167</v>
      </c>
      <c r="C9059">
        <v>50758365</v>
      </c>
      <c r="D9059">
        <v>50758568</v>
      </c>
      <c r="E9059">
        <v>204</v>
      </c>
      <c r="F9059" t="s">
        <v>74</v>
      </c>
      <c r="G9059" t="s">
        <v>3246</v>
      </c>
      <c r="H9059" t="s">
        <v>24921</v>
      </c>
      <c r="I9059">
        <v>3</v>
      </c>
      <c r="J9059">
        <v>1</v>
      </c>
      <c r="K9059">
        <v>2</v>
      </c>
      <c r="L9059">
        <v>0</v>
      </c>
      <c r="M9059">
        <v>0</v>
      </c>
      <c r="N9059">
        <v>0</v>
      </c>
      <c r="O9059" t="str">
        <f t="shared" si="987"/>
        <v/>
      </c>
      <c r="P9059">
        <f>IF(ISERROR(VLOOKUP(G9059,Genes!$A$2:$A$749,1,0)),0,1)</f>
        <v>1</v>
      </c>
      <c r="Q9059">
        <f t="shared" si="988"/>
        <v>0</v>
      </c>
      <c r="R9059">
        <f t="shared" si="989"/>
        <v>1</v>
      </c>
      <c r="S9059">
        <f t="shared" si="990"/>
        <v>7</v>
      </c>
      <c r="T9059">
        <f t="shared" si="991"/>
        <v>7</v>
      </c>
      <c r="U9059">
        <f t="shared" si="992"/>
        <v>0</v>
      </c>
      <c r="V9059" t="str">
        <f t="shared" si="993"/>
        <v/>
      </c>
    </row>
    <row r="9060" spans="1:22" x14ac:dyDescent="0.2">
      <c r="A9060" t="s">
        <v>24922</v>
      </c>
      <c r="B9060" t="s">
        <v>167</v>
      </c>
      <c r="C9060">
        <v>50755763</v>
      </c>
      <c r="D9060">
        <v>50755789</v>
      </c>
      <c r="E9060">
        <v>27</v>
      </c>
      <c r="F9060" t="s">
        <v>74</v>
      </c>
      <c r="G9060" t="s">
        <v>3246</v>
      </c>
      <c r="H9060" t="s">
        <v>24923</v>
      </c>
      <c r="I9060">
        <v>2</v>
      </c>
      <c r="J9060">
        <v>2</v>
      </c>
      <c r="K9060">
        <v>0</v>
      </c>
      <c r="L9060">
        <v>0</v>
      </c>
      <c r="M9060">
        <v>0</v>
      </c>
      <c r="N9060">
        <v>0</v>
      </c>
      <c r="O9060" t="str">
        <f t="shared" si="987"/>
        <v/>
      </c>
      <c r="P9060">
        <f>IF(ISERROR(VLOOKUP(G9060,Genes!$A$2:$A$749,1,0)),0,1)</f>
        <v>1</v>
      </c>
      <c r="Q9060">
        <f t="shared" si="988"/>
        <v>0</v>
      </c>
      <c r="R9060">
        <f t="shared" si="989"/>
        <v>1</v>
      </c>
      <c r="S9060">
        <f t="shared" si="990"/>
        <v>8</v>
      </c>
      <c r="T9060">
        <f t="shared" si="991"/>
        <v>8</v>
      </c>
      <c r="U9060">
        <f t="shared" si="992"/>
        <v>0</v>
      </c>
      <c r="V9060" t="str">
        <f t="shared" si="993"/>
        <v/>
      </c>
    </row>
    <row r="9061" spans="1:22" x14ac:dyDescent="0.2">
      <c r="A9061" t="s">
        <v>24924</v>
      </c>
      <c r="B9061" t="s">
        <v>167</v>
      </c>
      <c r="C9061">
        <v>50733633</v>
      </c>
      <c r="D9061">
        <v>50733755</v>
      </c>
      <c r="E9061">
        <v>123</v>
      </c>
      <c r="F9061" t="s">
        <v>74</v>
      </c>
      <c r="G9061" t="s">
        <v>3246</v>
      </c>
      <c r="H9061" t="s">
        <v>24925</v>
      </c>
      <c r="I9061">
        <v>3</v>
      </c>
      <c r="J9061">
        <v>1</v>
      </c>
      <c r="K9061">
        <v>2</v>
      </c>
      <c r="L9061">
        <v>0</v>
      </c>
      <c r="M9061">
        <v>0</v>
      </c>
      <c r="N9061">
        <v>0</v>
      </c>
      <c r="O9061" t="str">
        <f t="shared" si="987"/>
        <v/>
      </c>
      <c r="P9061">
        <f>IF(ISERROR(VLOOKUP(G9061,Genes!$A$2:$A$749,1,0)),0,1)</f>
        <v>1</v>
      </c>
      <c r="Q9061">
        <f t="shared" si="988"/>
        <v>0</v>
      </c>
      <c r="R9061">
        <f t="shared" si="989"/>
        <v>1</v>
      </c>
      <c r="S9061">
        <f t="shared" si="990"/>
        <v>9</v>
      </c>
      <c r="T9061">
        <f t="shared" si="991"/>
        <v>9</v>
      </c>
      <c r="U9061">
        <f t="shared" si="992"/>
        <v>0</v>
      </c>
      <c r="V9061" t="str">
        <f t="shared" si="993"/>
        <v/>
      </c>
    </row>
    <row r="9062" spans="1:22" x14ac:dyDescent="0.2">
      <c r="A9062" t="s">
        <v>24926</v>
      </c>
      <c r="B9062" t="s">
        <v>167</v>
      </c>
      <c r="C9062">
        <v>50724471</v>
      </c>
      <c r="D9062">
        <v>50724852</v>
      </c>
      <c r="E9062">
        <v>382</v>
      </c>
      <c r="F9062" t="s">
        <v>74</v>
      </c>
      <c r="G9062" t="s">
        <v>3246</v>
      </c>
      <c r="H9062" t="s">
        <v>24927</v>
      </c>
      <c r="I9062">
        <v>6</v>
      </c>
      <c r="J9062">
        <v>4</v>
      </c>
      <c r="K9062">
        <v>2</v>
      </c>
      <c r="L9062">
        <v>0</v>
      </c>
      <c r="M9062">
        <v>0</v>
      </c>
      <c r="N9062">
        <v>0</v>
      </c>
      <c r="O9062" t="str">
        <f t="shared" si="987"/>
        <v/>
      </c>
      <c r="P9062">
        <f>IF(ISERROR(VLOOKUP(G9062,Genes!$A$2:$A$749,1,0)),0,1)</f>
        <v>1</v>
      </c>
      <c r="Q9062">
        <f t="shared" si="988"/>
        <v>0</v>
      </c>
      <c r="R9062">
        <f t="shared" si="989"/>
        <v>1</v>
      </c>
      <c r="S9062">
        <f t="shared" si="990"/>
        <v>10</v>
      </c>
      <c r="T9062">
        <f t="shared" si="991"/>
        <v>10</v>
      </c>
      <c r="U9062">
        <f t="shared" si="992"/>
        <v>0</v>
      </c>
      <c r="V9062" t="str">
        <f t="shared" si="993"/>
        <v/>
      </c>
    </row>
    <row r="9063" spans="1:22" x14ac:dyDescent="0.2">
      <c r="A9063" t="s">
        <v>24928</v>
      </c>
      <c r="B9063" t="s">
        <v>167</v>
      </c>
      <c r="C9063">
        <v>50723043</v>
      </c>
      <c r="D9063">
        <v>50723233</v>
      </c>
      <c r="E9063">
        <v>191</v>
      </c>
      <c r="F9063" t="s">
        <v>74</v>
      </c>
      <c r="G9063" t="s">
        <v>3246</v>
      </c>
      <c r="H9063" t="s">
        <v>24929</v>
      </c>
      <c r="I9063">
        <v>3</v>
      </c>
      <c r="J9063">
        <v>1</v>
      </c>
      <c r="K9063">
        <v>2</v>
      </c>
      <c r="L9063">
        <v>0</v>
      </c>
      <c r="M9063">
        <v>0</v>
      </c>
      <c r="N9063">
        <v>0</v>
      </c>
      <c r="O9063" t="str">
        <f t="shared" si="987"/>
        <v/>
      </c>
      <c r="P9063">
        <f>IF(ISERROR(VLOOKUP(G9063,Genes!$A$2:$A$749,1,0)),0,1)</f>
        <v>1</v>
      </c>
      <c r="Q9063">
        <f t="shared" si="988"/>
        <v>0</v>
      </c>
      <c r="R9063">
        <f t="shared" si="989"/>
        <v>1</v>
      </c>
      <c r="S9063">
        <f t="shared" si="990"/>
        <v>11</v>
      </c>
      <c r="T9063">
        <f t="shared" si="991"/>
        <v>11</v>
      </c>
      <c r="U9063">
        <f t="shared" si="992"/>
        <v>0</v>
      </c>
      <c r="V9063" t="str">
        <f t="shared" si="993"/>
        <v/>
      </c>
    </row>
    <row r="9064" spans="1:22" x14ac:dyDescent="0.2">
      <c r="A9064" t="s">
        <v>24930</v>
      </c>
      <c r="B9064" t="s">
        <v>167</v>
      </c>
      <c r="C9064">
        <v>51253509</v>
      </c>
      <c r="D9064">
        <v>51253607</v>
      </c>
      <c r="E9064">
        <v>99</v>
      </c>
      <c r="F9064" t="s">
        <v>74</v>
      </c>
      <c r="G9064" t="s">
        <v>3246</v>
      </c>
      <c r="H9064" t="s">
        <v>24931</v>
      </c>
      <c r="I9064">
        <v>2</v>
      </c>
      <c r="J9064">
        <v>0</v>
      </c>
      <c r="K9064">
        <v>2</v>
      </c>
      <c r="L9064">
        <v>0</v>
      </c>
      <c r="M9064">
        <v>0</v>
      </c>
      <c r="N9064">
        <v>0</v>
      </c>
      <c r="O9064" t="str">
        <f t="shared" si="987"/>
        <v/>
      </c>
      <c r="P9064">
        <f>IF(ISERROR(VLOOKUP(G9064,Genes!$A$2:$A$749,1,0)),0,1)</f>
        <v>1</v>
      </c>
      <c r="Q9064">
        <f t="shared" si="988"/>
        <v>0</v>
      </c>
      <c r="R9064">
        <f t="shared" si="989"/>
        <v>1</v>
      </c>
      <c r="S9064">
        <f t="shared" si="990"/>
        <v>12</v>
      </c>
      <c r="T9064">
        <f t="shared" si="991"/>
        <v>12</v>
      </c>
      <c r="U9064">
        <f t="shared" si="992"/>
        <v>0</v>
      </c>
      <c r="V9064" t="str">
        <f t="shared" si="993"/>
        <v/>
      </c>
    </row>
    <row r="9065" spans="1:22" x14ac:dyDescent="0.2">
      <c r="A9065" t="s">
        <v>24932</v>
      </c>
      <c r="B9065" t="s">
        <v>167</v>
      </c>
      <c r="C9065">
        <v>50699436</v>
      </c>
      <c r="D9065">
        <v>50699609</v>
      </c>
      <c r="E9065">
        <v>174</v>
      </c>
      <c r="F9065" t="s">
        <v>74</v>
      </c>
      <c r="G9065" t="s">
        <v>3246</v>
      </c>
      <c r="H9065" t="s">
        <v>24933</v>
      </c>
      <c r="I9065">
        <v>3</v>
      </c>
      <c r="J9065">
        <v>1</v>
      </c>
      <c r="K9065">
        <v>2</v>
      </c>
      <c r="L9065">
        <v>0</v>
      </c>
      <c r="M9065">
        <v>0</v>
      </c>
      <c r="N9065">
        <v>0</v>
      </c>
      <c r="O9065" t="str">
        <f t="shared" si="987"/>
        <v/>
      </c>
      <c r="P9065">
        <f>IF(ISERROR(VLOOKUP(G9065,Genes!$A$2:$A$749,1,0)),0,1)</f>
        <v>1</v>
      </c>
      <c r="Q9065">
        <f t="shared" si="988"/>
        <v>0</v>
      </c>
      <c r="R9065">
        <f t="shared" si="989"/>
        <v>1</v>
      </c>
      <c r="S9065">
        <f t="shared" si="990"/>
        <v>13</v>
      </c>
      <c r="T9065">
        <f t="shared" si="991"/>
        <v>13</v>
      </c>
      <c r="U9065">
        <f t="shared" si="992"/>
        <v>0</v>
      </c>
      <c r="V9065" t="str">
        <f t="shared" si="993"/>
        <v/>
      </c>
    </row>
    <row r="9066" spans="1:22" x14ac:dyDescent="0.2">
      <c r="A9066" t="s">
        <v>24934</v>
      </c>
      <c r="B9066" t="s">
        <v>167</v>
      </c>
      <c r="C9066">
        <v>50693599</v>
      </c>
      <c r="D9066">
        <v>50693625</v>
      </c>
      <c r="E9066">
        <v>27</v>
      </c>
      <c r="F9066" t="s">
        <v>74</v>
      </c>
      <c r="G9066" t="s">
        <v>3246</v>
      </c>
      <c r="H9066" t="s">
        <v>24935</v>
      </c>
      <c r="I9066">
        <v>2</v>
      </c>
      <c r="J9066">
        <v>2</v>
      </c>
      <c r="K9066">
        <v>0</v>
      </c>
      <c r="L9066">
        <v>0</v>
      </c>
      <c r="M9066">
        <v>0</v>
      </c>
      <c r="N9066">
        <v>0</v>
      </c>
      <c r="O9066" t="str">
        <f t="shared" si="987"/>
        <v/>
      </c>
      <c r="P9066">
        <f>IF(ISERROR(VLOOKUP(G9066,Genes!$A$2:$A$749,1,0)),0,1)</f>
        <v>1</v>
      </c>
      <c r="Q9066">
        <f t="shared" si="988"/>
        <v>0</v>
      </c>
      <c r="R9066">
        <f t="shared" si="989"/>
        <v>1</v>
      </c>
      <c r="S9066">
        <f t="shared" si="990"/>
        <v>14</v>
      </c>
      <c r="T9066">
        <f t="shared" si="991"/>
        <v>14</v>
      </c>
      <c r="U9066">
        <f t="shared" si="992"/>
        <v>0</v>
      </c>
      <c r="V9066" t="str">
        <f t="shared" si="993"/>
        <v/>
      </c>
    </row>
    <row r="9067" spans="1:22" x14ac:dyDescent="0.2">
      <c r="A9067" t="s">
        <v>24936</v>
      </c>
      <c r="B9067" t="s">
        <v>167</v>
      </c>
      <c r="C9067">
        <v>50692580</v>
      </c>
      <c r="D9067">
        <v>50692699</v>
      </c>
      <c r="E9067">
        <v>120</v>
      </c>
      <c r="F9067" t="s">
        <v>74</v>
      </c>
      <c r="G9067" t="s">
        <v>3246</v>
      </c>
      <c r="H9067" t="s">
        <v>24937</v>
      </c>
      <c r="I9067">
        <v>2</v>
      </c>
      <c r="J9067">
        <v>0</v>
      </c>
      <c r="K9067">
        <v>2</v>
      </c>
      <c r="L9067">
        <v>0</v>
      </c>
      <c r="M9067">
        <v>0</v>
      </c>
      <c r="N9067">
        <v>0</v>
      </c>
      <c r="O9067" t="str">
        <f t="shared" si="987"/>
        <v/>
      </c>
      <c r="P9067">
        <f>IF(ISERROR(VLOOKUP(G9067,Genes!$A$2:$A$749,1,0)),0,1)</f>
        <v>1</v>
      </c>
      <c r="Q9067">
        <f t="shared" si="988"/>
        <v>0</v>
      </c>
      <c r="R9067">
        <f t="shared" si="989"/>
        <v>1</v>
      </c>
      <c r="S9067">
        <f t="shared" si="990"/>
        <v>15</v>
      </c>
      <c r="T9067">
        <f t="shared" si="991"/>
        <v>15</v>
      </c>
      <c r="U9067">
        <f t="shared" si="992"/>
        <v>0</v>
      </c>
      <c r="V9067" t="str">
        <f t="shared" si="993"/>
        <v/>
      </c>
    </row>
    <row r="9068" spans="1:22" x14ac:dyDescent="0.2">
      <c r="A9068" t="s">
        <v>24938</v>
      </c>
      <c r="B9068" t="s">
        <v>167</v>
      </c>
      <c r="C9068">
        <v>50573829</v>
      </c>
      <c r="D9068">
        <v>50574087</v>
      </c>
      <c r="E9068">
        <v>259</v>
      </c>
      <c r="F9068" t="s">
        <v>74</v>
      </c>
      <c r="G9068" t="s">
        <v>3246</v>
      </c>
      <c r="H9068" t="s">
        <v>24939</v>
      </c>
      <c r="I9068">
        <v>5</v>
      </c>
      <c r="J9068">
        <v>2</v>
      </c>
      <c r="K9068">
        <v>2</v>
      </c>
      <c r="L9068">
        <v>1</v>
      </c>
      <c r="M9068">
        <v>0</v>
      </c>
      <c r="N9068">
        <v>0</v>
      </c>
      <c r="O9068" t="str">
        <f t="shared" si="987"/>
        <v/>
      </c>
      <c r="P9068">
        <f>IF(ISERROR(VLOOKUP(G9068,Genes!$A$2:$A$749,1,0)),0,1)</f>
        <v>1</v>
      </c>
      <c r="Q9068">
        <f t="shared" si="988"/>
        <v>0</v>
      </c>
      <c r="R9068">
        <f t="shared" si="989"/>
        <v>1</v>
      </c>
      <c r="S9068">
        <f t="shared" si="990"/>
        <v>16</v>
      </c>
      <c r="T9068">
        <f t="shared" si="991"/>
        <v>16</v>
      </c>
      <c r="U9068">
        <f t="shared" si="992"/>
        <v>0</v>
      </c>
      <c r="V9068" t="str">
        <f t="shared" si="993"/>
        <v/>
      </c>
    </row>
    <row r="9069" spans="1:22" x14ac:dyDescent="0.2">
      <c r="A9069" t="s">
        <v>24940</v>
      </c>
      <c r="B9069" t="s">
        <v>167</v>
      </c>
      <c r="C9069">
        <v>50463927</v>
      </c>
      <c r="D9069">
        <v>50464108</v>
      </c>
      <c r="E9069">
        <v>182</v>
      </c>
      <c r="F9069" t="s">
        <v>74</v>
      </c>
      <c r="G9069" t="s">
        <v>3246</v>
      </c>
      <c r="H9069" t="s">
        <v>24941</v>
      </c>
      <c r="I9069">
        <v>3</v>
      </c>
      <c r="J9069">
        <v>1</v>
      </c>
      <c r="K9069">
        <v>2</v>
      </c>
      <c r="L9069">
        <v>0</v>
      </c>
      <c r="M9069">
        <v>0</v>
      </c>
      <c r="N9069">
        <v>0</v>
      </c>
      <c r="O9069" t="str">
        <f t="shared" si="987"/>
        <v/>
      </c>
      <c r="P9069">
        <f>IF(ISERROR(VLOOKUP(G9069,Genes!$A$2:$A$749,1,0)),0,1)</f>
        <v>1</v>
      </c>
      <c r="Q9069">
        <f t="shared" si="988"/>
        <v>0</v>
      </c>
      <c r="R9069">
        <f t="shared" si="989"/>
        <v>1</v>
      </c>
      <c r="S9069">
        <f t="shared" si="990"/>
        <v>17</v>
      </c>
      <c r="T9069">
        <f t="shared" si="991"/>
        <v>17</v>
      </c>
      <c r="U9069">
        <f t="shared" si="992"/>
        <v>0</v>
      </c>
      <c r="V9069" t="str">
        <f t="shared" si="993"/>
        <v/>
      </c>
    </row>
    <row r="9070" spans="1:22" x14ac:dyDescent="0.2">
      <c r="A9070" t="s">
        <v>24942</v>
      </c>
      <c r="B9070" t="s">
        <v>167</v>
      </c>
      <c r="C9070">
        <v>50318461</v>
      </c>
      <c r="D9070">
        <v>50318632</v>
      </c>
      <c r="E9070">
        <v>172</v>
      </c>
      <c r="F9070" t="s">
        <v>74</v>
      </c>
      <c r="G9070" t="s">
        <v>3246</v>
      </c>
      <c r="H9070" t="s">
        <v>24943</v>
      </c>
      <c r="I9070">
        <v>3</v>
      </c>
      <c r="J9070">
        <v>1</v>
      </c>
      <c r="K9070">
        <v>2</v>
      </c>
      <c r="L9070">
        <v>0</v>
      </c>
      <c r="M9070">
        <v>0</v>
      </c>
      <c r="N9070">
        <v>0</v>
      </c>
      <c r="O9070" t="str">
        <f t="shared" si="987"/>
        <v/>
      </c>
      <c r="P9070">
        <f>IF(ISERROR(VLOOKUP(G9070,Genes!$A$2:$A$749,1,0)),0,1)</f>
        <v>1</v>
      </c>
      <c r="Q9070">
        <f t="shared" si="988"/>
        <v>0</v>
      </c>
      <c r="R9070">
        <f t="shared" si="989"/>
        <v>1</v>
      </c>
      <c r="S9070">
        <f t="shared" si="990"/>
        <v>18</v>
      </c>
      <c r="T9070">
        <f t="shared" si="991"/>
        <v>18</v>
      </c>
      <c r="U9070">
        <f t="shared" si="992"/>
        <v>0</v>
      </c>
      <c r="V9070" t="str">
        <f t="shared" si="993"/>
        <v/>
      </c>
    </row>
    <row r="9071" spans="1:22" x14ac:dyDescent="0.2">
      <c r="A9071" t="s">
        <v>24944</v>
      </c>
      <c r="B9071" t="s">
        <v>167</v>
      </c>
      <c r="C9071">
        <v>50282093</v>
      </c>
      <c r="D9071">
        <v>50282182</v>
      </c>
      <c r="E9071">
        <v>90</v>
      </c>
      <c r="F9071" t="s">
        <v>74</v>
      </c>
      <c r="G9071" t="s">
        <v>3246</v>
      </c>
      <c r="H9071" t="s">
        <v>24945</v>
      </c>
      <c r="I9071">
        <v>2</v>
      </c>
      <c r="J9071">
        <v>0</v>
      </c>
      <c r="K9071">
        <v>2</v>
      </c>
      <c r="L9071">
        <v>0</v>
      </c>
      <c r="M9071">
        <v>0</v>
      </c>
      <c r="N9071">
        <v>0</v>
      </c>
      <c r="O9071" t="str">
        <f t="shared" si="987"/>
        <v/>
      </c>
      <c r="P9071">
        <f>IF(ISERROR(VLOOKUP(G9071,Genes!$A$2:$A$749,1,0)),0,1)</f>
        <v>1</v>
      </c>
      <c r="Q9071">
        <f t="shared" si="988"/>
        <v>0</v>
      </c>
      <c r="R9071">
        <f t="shared" si="989"/>
        <v>1</v>
      </c>
      <c r="S9071">
        <f t="shared" si="990"/>
        <v>19</v>
      </c>
      <c r="T9071">
        <f t="shared" si="991"/>
        <v>19</v>
      </c>
      <c r="U9071">
        <f t="shared" si="992"/>
        <v>0</v>
      </c>
      <c r="V9071" t="str">
        <f t="shared" si="993"/>
        <v/>
      </c>
    </row>
    <row r="9072" spans="1:22" x14ac:dyDescent="0.2">
      <c r="A9072" t="s">
        <v>24946</v>
      </c>
      <c r="B9072" t="s">
        <v>167</v>
      </c>
      <c r="C9072">
        <v>50280409</v>
      </c>
      <c r="D9072">
        <v>50280728</v>
      </c>
      <c r="E9072">
        <v>320</v>
      </c>
      <c r="F9072" t="s">
        <v>74</v>
      </c>
      <c r="G9072" t="s">
        <v>3246</v>
      </c>
      <c r="H9072" t="s">
        <v>24947</v>
      </c>
      <c r="I9072">
        <v>5</v>
      </c>
      <c r="J9072">
        <v>3</v>
      </c>
      <c r="K9072">
        <v>2</v>
      </c>
      <c r="L9072">
        <v>0</v>
      </c>
      <c r="M9072">
        <v>0</v>
      </c>
      <c r="N9072">
        <v>0</v>
      </c>
      <c r="O9072" t="str">
        <f t="shared" si="987"/>
        <v/>
      </c>
      <c r="P9072">
        <f>IF(ISERROR(VLOOKUP(G9072,Genes!$A$2:$A$749,1,0)),0,1)</f>
        <v>1</v>
      </c>
      <c r="Q9072">
        <f t="shared" si="988"/>
        <v>0</v>
      </c>
      <c r="R9072">
        <f t="shared" si="989"/>
        <v>1</v>
      </c>
      <c r="S9072">
        <f t="shared" si="990"/>
        <v>20</v>
      </c>
      <c r="T9072">
        <f t="shared" si="991"/>
        <v>20</v>
      </c>
      <c r="U9072">
        <f t="shared" si="992"/>
        <v>0</v>
      </c>
      <c r="V9072" t="str">
        <f t="shared" si="993"/>
        <v/>
      </c>
    </row>
    <row r="9073" spans="1:22" x14ac:dyDescent="0.2">
      <c r="A9073" t="s">
        <v>24948</v>
      </c>
      <c r="B9073" t="s">
        <v>167</v>
      </c>
      <c r="C9073">
        <v>50279216</v>
      </c>
      <c r="D9073">
        <v>50279317</v>
      </c>
      <c r="E9073">
        <v>102</v>
      </c>
      <c r="F9073" t="s">
        <v>74</v>
      </c>
      <c r="G9073" t="s">
        <v>3246</v>
      </c>
      <c r="H9073" t="s">
        <v>24949</v>
      </c>
      <c r="I9073">
        <v>0</v>
      </c>
      <c r="J9073">
        <v>0</v>
      </c>
      <c r="K9073">
        <v>0</v>
      </c>
      <c r="L9073">
        <v>0</v>
      </c>
      <c r="M9073">
        <v>0</v>
      </c>
      <c r="N9073">
        <v>0</v>
      </c>
      <c r="O9073" t="str">
        <f t="shared" si="987"/>
        <v/>
      </c>
      <c r="P9073">
        <f>IF(ISERROR(VLOOKUP(G9073,Genes!$A$2:$A$749,1,0)),0,1)</f>
        <v>1</v>
      </c>
      <c r="Q9073">
        <f t="shared" si="988"/>
        <v>0</v>
      </c>
      <c r="R9073">
        <f t="shared" si="989"/>
        <v>0</v>
      </c>
      <c r="S9073">
        <f t="shared" si="990"/>
        <v>20</v>
      </c>
      <c r="T9073">
        <f t="shared" si="991"/>
        <v>21</v>
      </c>
      <c r="U9073">
        <f t="shared" si="992"/>
        <v>0</v>
      </c>
      <c r="V9073" t="str">
        <f t="shared" si="993"/>
        <v/>
      </c>
    </row>
    <row r="9074" spans="1:22" x14ac:dyDescent="0.2">
      <c r="A9074" t="s">
        <v>24950</v>
      </c>
      <c r="B9074" t="s">
        <v>167</v>
      </c>
      <c r="C9074">
        <v>50251048</v>
      </c>
      <c r="D9074">
        <v>50251251</v>
      </c>
      <c r="E9074">
        <v>204</v>
      </c>
      <c r="F9074" t="s">
        <v>74</v>
      </c>
      <c r="G9074" t="s">
        <v>3246</v>
      </c>
      <c r="H9074" t="s">
        <v>24951</v>
      </c>
      <c r="I9074">
        <v>0</v>
      </c>
      <c r="J9074">
        <v>0</v>
      </c>
      <c r="K9074">
        <v>0</v>
      </c>
      <c r="L9074">
        <v>0</v>
      </c>
      <c r="M9074">
        <v>0</v>
      </c>
      <c r="N9074">
        <v>0</v>
      </c>
      <c r="O9074" t="str">
        <f t="shared" si="987"/>
        <v/>
      </c>
      <c r="P9074">
        <f>IF(ISERROR(VLOOKUP(G9074,Genes!$A$2:$A$749,1,0)),0,1)</f>
        <v>1</v>
      </c>
      <c r="Q9074">
        <f t="shared" si="988"/>
        <v>0</v>
      </c>
      <c r="R9074">
        <f t="shared" si="989"/>
        <v>0</v>
      </c>
      <c r="S9074">
        <f t="shared" si="990"/>
        <v>20</v>
      </c>
      <c r="T9074">
        <f t="shared" si="991"/>
        <v>22</v>
      </c>
      <c r="U9074">
        <f t="shared" si="992"/>
        <v>0</v>
      </c>
      <c r="V9074" t="str">
        <f t="shared" si="993"/>
        <v/>
      </c>
    </row>
    <row r="9075" spans="1:22" x14ac:dyDescent="0.2">
      <c r="A9075" t="s">
        <v>24952</v>
      </c>
      <c r="B9075" t="s">
        <v>167</v>
      </c>
      <c r="C9075">
        <v>51153076</v>
      </c>
      <c r="D9075">
        <v>51153093</v>
      </c>
      <c r="E9075">
        <v>18</v>
      </c>
      <c r="F9075" t="s">
        <v>74</v>
      </c>
      <c r="G9075" t="s">
        <v>3246</v>
      </c>
      <c r="H9075" t="s">
        <v>24953</v>
      </c>
      <c r="I9075">
        <v>2</v>
      </c>
      <c r="J9075">
        <v>2</v>
      </c>
      <c r="K9075">
        <v>0</v>
      </c>
      <c r="L9075">
        <v>0</v>
      </c>
      <c r="M9075">
        <v>0</v>
      </c>
      <c r="N9075">
        <v>0</v>
      </c>
      <c r="O9075" t="str">
        <f t="shared" si="987"/>
        <v/>
      </c>
      <c r="P9075">
        <f>IF(ISERROR(VLOOKUP(G9075,Genes!$A$2:$A$749,1,0)),0,1)</f>
        <v>1</v>
      </c>
      <c r="Q9075">
        <f t="shared" si="988"/>
        <v>0</v>
      </c>
      <c r="R9075">
        <f t="shared" si="989"/>
        <v>1</v>
      </c>
      <c r="S9075">
        <f t="shared" si="990"/>
        <v>21</v>
      </c>
      <c r="T9075">
        <f t="shared" si="991"/>
        <v>23</v>
      </c>
      <c r="U9075">
        <f t="shared" si="992"/>
        <v>0</v>
      </c>
      <c r="V9075" t="str">
        <f t="shared" si="993"/>
        <v/>
      </c>
    </row>
    <row r="9076" spans="1:22" x14ac:dyDescent="0.2">
      <c r="A9076" t="s">
        <v>24954</v>
      </c>
      <c r="B9076" t="s">
        <v>167</v>
      </c>
      <c r="C9076">
        <v>50201106</v>
      </c>
      <c r="D9076">
        <v>50201138</v>
      </c>
      <c r="E9076">
        <v>33</v>
      </c>
      <c r="F9076" t="s">
        <v>74</v>
      </c>
      <c r="G9076" t="s">
        <v>3246</v>
      </c>
      <c r="H9076" t="s">
        <v>24955</v>
      </c>
      <c r="I9076">
        <v>3</v>
      </c>
      <c r="J9076">
        <v>1</v>
      </c>
      <c r="K9076">
        <v>0</v>
      </c>
      <c r="L9076">
        <v>0</v>
      </c>
      <c r="M9076">
        <v>1</v>
      </c>
      <c r="N9076">
        <v>1</v>
      </c>
      <c r="O9076" t="str">
        <f t="shared" si="987"/>
        <v/>
      </c>
      <c r="P9076">
        <f>IF(ISERROR(VLOOKUP(G9076,Genes!$A$2:$A$749,1,0)),0,1)</f>
        <v>1</v>
      </c>
      <c r="Q9076">
        <f t="shared" si="988"/>
        <v>0</v>
      </c>
      <c r="R9076">
        <f t="shared" si="989"/>
        <v>1</v>
      </c>
      <c r="S9076">
        <f t="shared" si="990"/>
        <v>22</v>
      </c>
      <c r="T9076">
        <f t="shared" si="991"/>
        <v>24</v>
      </c>
      <c r="U9076">
        <f t="shared" si="992"/>
        <v>0</v>
      </c>
      <c r="V9076" t="str">
        <f t="shared" si="993"/>
        <v/>
      </c>
    </row>
    <row r="9077" spans="1:22" x14ac:dyDescent="0.2">
      <c r="A9077" t="s">
        <v>24956</v>
      </c>
      <c r="B9077" t="s">
        <v>167</v>
      </c>
      <c r="C9077">
        <v>50170851</v>
      </c>
      <c r="D9077">
        <v>50170929</v>
      </c>
      <c r="E9077">
        <v>79</v>
      </c>
      <c r="F9077" t="s">
        <v>74</v>
      </c>
      <c r="G9077" t="s">
        <v>3246</v>
      </c>
      <c r="H9077" t="s">
        <v>24957</v>
      </c>
      <c r="I9077">
        <v>2</v>
      </c>
      <c r="J9077">
        <v>0</v>
      </c>
      <c r="K9077">
        <v>2</v>
      </c>
      <c r="L9077">
        <v>0</v>
      </c>
      <c r="M9077">
        <v>0</v>
      </c>
      <c r="N9077">
        <v>0</v>
      </c>
      <c r="O9077" t="str">
        <f t="shared" si="987"/>
        <v/>
      </c>
      <c r="P9077">
        <f>IF(ISERROR(VLOOKUP(G9077,Genes!$A$2:$A$749,1,0)),0,1)</f>
        <v>1</v>
      </c>
      <c r="Q9077">
        <f t="shared" si="988"/>
        <v>0</v>
      </c>
      <c r="R9077">
        <f t="shared" si="989"/>
        <v>1</v>
      </c>
      <c r="S9077">
        <f t="shared" si="990"/>
        <v>23</v>
      </c>
      <c r="T9077">
        <f t="shared" si="991"/>
        <v>25</v>
      </c>
      <c r="U9077">
        <f t="shared" si="992"/>
        <v>0</v>
      </c>
      <c r="V9077" t="str">
        <f t="shared" si="993"/>
        <v/>
      </c>
    </row>
    <row r="9078" spans="1:22" x14ac:dyDescent="0.2">
      <c r="A9078" t="s">
        <v>24958</v>
      </c>
      <c r="B9078" t="s">
        <v>167</v>
      </c>
      <c r="C9078">
        <v>50170842</v>
      </c>
      <c r="D9078">
        <v>50170929</v>
      </c>
      <c r="E9078">
        <v>88</v>
      </c>
      <c r="F9078" t="s">
        <v>74</v>
      </c>
      <c r="G9078" t="s">
        <v>3246</v>
      </c>
      <c r="H9078" t="s">
        <v>24959</v>
      </c>
      <c r="I9078">
        <v>2</v>
      </c>
      <c r="J9078">
        <v>0</v>
      </c>
      <c r="K9078">
        <v>2</v>
      </c>
      <c r="L9078">
        <v>0</v>
      </c>
      <c r="M9078">
        <v>0</v>
      </c>
      <c r="N9078">
        <v>0</v>
      </c>
      <c r="O9078" t="str">
        <f t="shared" si="987"/>
        <v/>
      </c>
      <c r="P9078">
        <f>IF(ISERROR(VLOOKUP(G9078,Genes!$A$2:$A$749,1,0)),0,1)</f>
        <v>1</v>
      </c>
      <c r="Q9078">
        <f t="shared" si="988"/>
        <v>0</v>
      </c>
      <c r="R9078">
        <f t="shared" si="989"/>
        <v>1</v>
      </c>
      <c r="S9078">
        <f t="shared" si="990"/>
        <v>24</v>
      </c>
      <c r="T9078">
        <f t="shared" si="991"/>
        <v>26</v>
      </c>
      <c r="U9078">
        <f t="shared" si="992"/>
        <v>0</v>
      </c>
      <c r="V9078" t="str">
        <f t="shared" si="993"/>
        <v/>
      </c>
    </row>
    <row r="9079" spans="1:22" x14ac:dyDescent="0.2">
      <c r="A9079" t="s">
        <v>24960</v>
      </c>
      <c r="B9079" t="s">
        <v>167</v>
      </c>
      <c r="C9079">
        <v>50149082</v>
      </c>
      <c r="D9079">
        <v>50149389</v>
      </c>
      <c r="E9079">
        <v>308</v>
      </c>
      <c r="F9079" t="s">
        <v>74</v>
      </c>
      <c r="G9079" t="s">
        <v>3246</v>
      </c>
      <c r="H9079" t="s">
        <v>24961</v>
      </c>
      <c r="I9079">
        <v>5</v>
      </c>
      <c r="J9079">
        <v>3</v>
      </c>
      <c r="K9079">
        <v>2</v>
      </c>
      <c r="L9079">
        <v>0</v>
      </c>
      <c r="M9079">
        <v>0</v>
      </c>
      <c r="N9079">
        <v>0</v>
      </c>
      <c r="O9079" t="str">
        <f t="shared" si="987"/>
        <v/>
      </c>
      <c r="P9079">
        <f>IF(ISERROR(VLOOKUP(G9079,Genes!$A$2:$A$749,1,0)),0,1)</f>
        <v>1</v>
      </c>
      <c r="Q9079">
        <f t="shared" si="988"/>
        <v>0</v>
      </c>
      <c r="R9079">
        <f t="shared" si="989"/>
        <v>1</v>
      </c>
      <c r="S9079">
        <f t="shared" si="990"/>
        <v>25</v>
      </c>
      <c r="T9079">
        <f t="shared" si="991"/>
        <v>27</v>
      </c>
      <c r="U9079">
        <f t="shared" si="992"/>
        <v>0</v>
      </c>
      <c r="V9079" t="str">
        <f t="shared" si="993"/>
        <v/>
      </c>
    </row>
    <row r="9080" spans="1:22" x14ac:dyDescent="0.2">
      <c r="A9080" t="s">
        <v>24962</v>
      </c>
      <c r="B9080" t="s">
        <v>167</v>
      </c>
      <c r="C9080">
        <v>51153076</v>
      </c>
      <c r="D9080">
        <v>51153090</v>
      </c>
      <c r="E9080">
        <v>15</v>
      </c>
      <c r="F9080" t="s">
        <v>74</v>
      </c>
      <c r="G9080" t="s">
        <v>3246</v>
      </c>
      <c r="H9080" t="s">
        <v>24963</v>
      </c>
      <c r="I9080">
        <v>2</v>
      </c>
      <c r="J9080">
        <v>2</v>
      </c>
      <c r="K9080">
        <v>0</v>
      </c>
      <c r="L9080">
        <v>0</v>
      </c>
      <c r="M9080">
        <v>0</v>
      </c>
      <c r="N9080">
        <v>0</v>
      </c>
      <c r="O9080" t="str">
        <f t="shared" si="987"/>
        <v/>
      </c>
      <c r="P9080">
        <f>IF(ISERROR(VLOOKUP(G9080,Genes!$A$2:$A$749,1,0)),0,1)</f>
        <v>1</v>
      </c>
      <c r="Q9080">
        <f t="shared" si="988"/>
        <v>0</v>
      </c>
      <c r="R9080">
        <f t="shared" si="989"/>
        <v>1</v>
      </c>
      <c r="S9080">
        <f t="shared" si="990"/>
        <v>26</v>
      </c>
      <c r="T9080">
        <f t="shared" si="991"/>
        <v>28</v>
      </c>
      <c r="U9080">
        <f t="shared" si="992"/>
        <v>0</v>
      </c>
      <c r="V9080" t="str">
        <f t="shared" si="993"/>
        <v/>
      </c>
    </row>
    <row r="9081" spans="1:22" x14ac:dyDescent="0.2">
      <c r="A9081" t="s">
        <v>24964</v>
      </c>
      <c r="B9081" t="s">
        <v>167</v>
      </c>
      <c r="C9081">
        <v>51149796</v>
      </c>
      <c r="D9081">
        <v>51149825</v>
      </c>
      <c r="E9081">
        <v>30</v>
      </c>
      <c r="F9081" t="s">
        <v>74</v>
      </c>
      <c r="G9081" t="s">
        <v>3246</v>
      </c>
      <c r="H9081" t="s">
        <v>24965</v>
      </c>
      <c r="I9081">
        <v>2</v>
      </c>
      <c r="J9081">
        <v>2</v>
      </c>
      <c r="K9081">
        <v>0</v>
      </c>
      <c r="L9081">
        <v>0</v>
      </c>
      <c r="M9081">
        <v>0</v>
      </c>
      <c r="N9081">
        <v>0</v>
      </c>
      <c r="O9081" t="str">
        <f t="shared" si="987"/>
        <v/>
      </c>
      <c r="P9081">
        <f>IF(ISERROR(VLOOKUP(G9081,Genes!$A$2:$A$749,1,0)),0,1)</f>
        <v>1</v>
      </c>
      <c r="Q9081">
        <f t="shared" si="988"/>
        <v>0</v>
      </c>
      <c r="R9081">
        <f t="shared" si="989"/>
        <v>1</v>
      </c>
      <c r="S9081">
        <f t="shared" si="990"/>
        <v>27</v>
      </c>
      <c r="T9081">
        <f t="shared" si="991"/>
        <v>29</v>
      </c>
      <c r="U9081">
        <f t="shared" si="992"/>
        <v>0</v>
      </c>
      <c r="V9081" t="str">
        <f t="shared" si="993"/>
        <v/>
      </c>
    </row>
    <row r="9082" spans="1:22" x14ac:dyDescent="0.2">
      <c r="A9082" t="s">
        <v>24966</v>
      </c>
      <c r="B9082" t="s">
        <v>167</v>
      </c>
      <c r="C9082">
        <v>51149007</v>
      </c>
      <c r="D9082">
        <v>51149018</v>
      </c>
      <c r="E9082">
        <v>12</v>
      </c>
      <c r="F9082" t="s">
        <v>74</v>
      </c>
      <c r="G9082" t="s">
        <v>3246</v>
      </c>
      <c r="H9082" t="s">
        <v>24967</v>
      </c>
      <c r="I9082">
        <v>2</v>
      </c>
      <c r="J9082">
        <v>2</v>
      </c>
      <c r="K9082">
        <v>0</v>
      </c>
      <c r="L9082">
        <v>0</v>
      </c>
      <c r="M9082">
        <v>0</v>
      </c>
      <c r="N9082">
        <v>0</v>
      </c>
      <c r="O9082" t="str">
        <f t="shared" si="987"/>
        <v/>
      </c>
      <c r="P9082">
        <f>IF(ISERROR(VLOOKUP(G9082,Genes!$A$2:$A$749,1,0)),0,1)</f>
        <v>1</v>
      </c>
      <c r="Q9082">
        <f t="shared" si="988"/>
        <v>0</v>
      </c>
      <c r="R9082">
        <f t="shared" si="989"/>
        <v>1</v>
      </c>
      <c r="S9082">
        <f t="shared" si="990"/>
        <v>28</v>
      </c>
      <c r="T9082">
        <f t="shared" si="991"/>
        <v>30</v>
      </c>
      <c r="U9082">
        <f t="shared" si="992"/>
        <v>0</v>
      </c>
      <c r="V9082" t="str">
        <f t="shared" si="993"/>
        <v/>
      </c>
    </row>
    <row r="9083" spans="1:22" x14ac:dyDescent="0.2">
      <c r="A9083" t="s">
        <v>24968</v>
      </c>
      <c r="B9083" t="s">
        <v>167</v>
      </c>
      <c r="C9083">
        <v>50883490</v>
      </c>
      <c r="D9083">
        <v>50883526</v>
      </c>
      <c r="E9083">
        <v>37</v>
      </c>
      <c r="F9083" t="s">
        <v>74</v>
      </c>
      <c r="G9083" t="s">
        <v>3246</v>
      </c>
      <c r="H9083" t="s">
        <v>24969</v>
      </c>
      <c r="I9083">
        <v>2</v>
      </c>
      <c r="J9083">
        <v>2</v>
      </c>
      <c r="K9083">
        <v>0</v>
      </c>
      <c r="L9083">
        <v>0</v>
      </c>
      <c r="M9083">
        <v>0</v>
      </c>
      <c r="N9083">
        <v>0</v>
      </c>
      <c r="O9083" t="str">
        <f t="shared" si="987"/>
        <v/>
      </c>
      <c r="P9083">
        <f>IF(ISERROR(VLOOKUP(G9083,Genes!$A$2:$A$749,1,0)),0,1)</f>
        <v>1</v>
      </c>
      <c r="Q9083">
        <f t="shared" si="988"/>
        <v>0</v>
      </c>
      <c r="R9083">
        <f t="shared" si="989"/>
        <v>1</v>
      </c>
      <c r="S9083">
        <f t="shared" si="990"/>
        <v>29</v>
      </c>
      <c r="T9083">
        <f t="shared" si="991"/>
        <v>31</v>
      </c>
      <c r="U9083">
        <f t="shared" si="992"/>
        <v>0</v>
      </c>
      <c r="V9083" t="str">
        <f t="shared" si="993"/>
        <v/>
      </c>
    </row>
    <row r="9084" spans="1:22" x14ac:dyDescent="0.2">
      <c r="A9084" t="s">
        <v>24970</v>
      </c>
      <c r="B9084" t="s">
        <v>167</v>
      </c>
      <c r="C9084">
        <v>50850452</v>
      </c>
      <c r="D9084">
        <v>50850753</v>
      </c>
      <c r="E9084">
        <v>302</v>
      </c>
      <c r="F9084" t="s">
        <v>74</v>
      </c>
      <c r="G9084" t="s">
        <v>3246</v>
      </c>
      <c r="H9084" t="s">
        <v>24971</v>
      </c>
      <c r="I9084">
        <v>5</v>
      </c>
      <c r="J9084">
        <v>3</v>
      </c>
      <c r="K9084">
        <v>2</v>
      </c>
      <c r="L9084">
        <v>0</v>
      </c>
      <c r="M9084">
        <v>0</v>
      </c>
      <c r="N9084">
        <v>0</v>
      </c>
      <c r="O9084" t="str">
        <f t="shared" si="987"/>
        <v/>
      </c>
      <c r="P9084">
        <f>IF(ISERROR(VLOOKUP(G9084,Genes!$A$2:$A$749,1,0)),0,1)</f>
        <v>1</v>
      </c>
      <c r="Q9084">
        <f t="shared" si="988"/>
        <v>0</v>
      </c>
      <c r="R9084">
        <f t="shared" si="989"/>
        <v>1</v>
      </c>
      <c r="S9084">
        <f t="shared" si="990"/>
        <v>30</v>
      </c>
      <c r="T9084">
        <f t="shared" si="991"/>
        <v>32</v>
      </c>
      <c r="U9084">
        <f t="shared" si="992"/>
        <v>0</v>
      </c>
      <c r="V9084" t="str">
        <f t="shared" si="993"/>
        <v/>
      </c>
    </row>
    <row r="9085" spans="1:22" x14ac:dyDescent="0.2">
      <c r="A9085" t="s">
        <v>24972</v>
      </c>
      <c r="B9085" t="s">
        <v>167</v>
      </c>
      <c r="C9085">
        <v>50850452</v>
      </c>
      <c r="D9085">
        <v>50850625</v>
      </c>
      <c r="E9085">
        <v>174</v>
      </c>
      <c r="F9085" t="s">
        <v>74</v>
      </c>
      <c r="G9085" t="s">
        <v>3246</v>
      </c>
      <c r="H9085" t="s">
        <v>24973</v>
      </c>
      <c r="I9085">
        <v>5</v>
      </c>
      <c r="J9085">
        <v>1</v>
      </c>
      <c r="K9085">
        <v>2</v>
      </c>
      <c r="L9085">
        <v>1</v>
      </c>
      <c r="M9085">
        <v>1</v>
      </c>
      <c r="N9085">
        <v>0</v>
      </c>
      <c r="O9085" t="str">
        <f t="shared" si="987"/>
        <v>NRXN1</v>
      </c>
      <c r="P9085">
        <f>IF(ISERROR(VLOOKUP(G9085,Genes!$A$2:$A$749,1,0)),0,1)</f>
        <v>1</v>
      </c>
      <c r="Q9085">
        <f t="shared" si="988"/>
        <v>0</v>
      </c>
      <c r="R9085">
        <f t="shared" si="989"/>
        <v>1</v>
      </c>
      <c r="S9085">
        <f t="shared" si="990"/>
        <v>31</v>
      </c>
      <c r="T9085">
        <f t="shared" si="991"/>
        <v>33</v>
      </c>
      <c r="U9085">
        <f t="shared" si="992"/>
        <v>1</v>
      </c>
      <c r="V9085">
        <f t="shared" si="993"/>
        <v>0.93939393939393945</v>
      </c>
    </row>
    <row r="9086" spans="1:22" x14ac:dyDescent="0.2">
      <c r="A9086" t="s">
        <v>24974</v>
      </c>
      <c r="B9086" t="s">
        <v>439</v>
      </c>
      <c r="C9086">
        <v>176562105</v>
      </c>
      <c r="D9086">
        <v>176563031</v>
      </c>
      <c r="E9086">
        <v>927</v>
      </c>
      <c r="F9086" t="s">
        <v>66</v>
      </c>
      <c r="G9086" t="s">
        <v>3253</v>
      </c>
      <c r="H9086" t="s">
        <v>24975</v>
      </c>
      <c r="I9086">
        <v>15</v>
      </c>
      <c r="J9086">
        <v>13</v>
      </c>
      <c r="K9086">
        <v>2</v>
      </c>
      <c r="L9086">
        <v>0</v>
      </c>
      <c r="M9086">
        <v>0</v>
      </c>
      <c r="N9086">
        <v>0</v>
      </c>
      <c r="O9086" t="str">
        <f t="shared" si="987"/>
        <v/>
      </c>
      <c r="P9086">
        <f>IF(ISERROR(VLOOKUP(G9086,Genes!$A$2:$A$749,1,0)),0,1)</f>
        <v>1</v>
      </c>
      <c r="Q9086">
        <f t="shared" si="988"/>
        <v>1</v>
      </c>
      <c r="R9086">
        <f t="shared" si="989"/>
        <v>1</v>
      </c>
      <c r="S9086">
        <f t="shared" si="990"/>
        <v>1</v>
      </c>
      <c r="T9086">
        <f t="shared" si="991"/>
        <v>1</v>
      </c>
      <c r="U9086">
        <f t="shared" si="992"/>
        <v>0</v>
      </c>
      <c r="V9086" t="str">
        <f t="shared" si="993"/>
        <v/>
      </c>
    </row>
    <row r="9087" spans="1:22" x14ac:dyDescent="0.2">
      <c r="A9087" t="s">
        <v>24976</v>
      </c>
      <c r="B9087" t="s">
        <v>439</v>
      </c>
      <c r="C9087">
        <v>176671196</v>
      </c>
      <c r="D9087">
        <v>176671271</v>
      </c>
      <c r="E9087">
        <v>76</v>
      </c>
      <c r="F9087" t="s">
        <v>66</v>
      </c>
      <c r="G9087" t="s">
        <v>3253</v>
      </c>
      <c r="H9087" t="s">
        <v>24977</v>
      </c>
      <c r="I9087">
        <v>2</v>
      </c>
      <c r="J9087">
        <v>0</v>
      </c>
      <c r="K9087">
        <v>2</v>
      </c>
      <c r="L9087">
        <v>0</v>
      </c>
      <c r="M9087">
        <v>0</v>
      </c>
      <c r="N9087">
        <v>0</v>
      </c>
      <c r="O9087" t="str">
        <f t="shared" si="987"/>
        <v/>
      </c>
      <c r="P9087">
        <f>IF(ISERROR(VLOOKUP(G9087,Genes!$A$2:$A$749,1,0)),0,1)</f>
        <v>1</v>
      </c>
      <c r="Q9087">
        <f t="shared" si="988"/>
        <v>0</v>
      </c>
      <c r="R9087">
        <f t="shared" si="989"/>
        <v>1</v>
      </c>
      <c r="S9087">
        <f t="shared" si="990"/>
        <v>2</v>
      </c>
      <c r="T9087">
        <f t="shared" si="991"/>
        <v>2</v>
      </c>
      <c r="U9087">
        <f t="shared" si="992"/>
        <v>0</v>
      </c>
      <c r="V9087" t="str">
        <f t="shared" si="993"/>
        <v/>
      </c>
    </row>
    <row r="9088" spans="1:22" x14ac:dyDescent="0.2">
      <c r="A9088" t="s">
        <v>24978</v>
      </c>
      <c r="B9088" t="s">
        <v>439</v>
      </c>
      <c r="C9088">
        <v>176673679</v>
      </c>
      <c r="D9088">
        <v>176673797</v>
      </c>
      <c r="E9088">
        <v>119</v>
      </c>
      <c r="F9088" t="s">
        <v>66</v>
      </c>
      <c r="G9088" t="s">
        <v>3253</v>
      </c>
      <c r="H9088" t="s">
        <v>24979</v>
      </c>
      <c r="I9088">
        <v>2</v>
      </c>
      <c r="J9088">
        <v>0</v>
      </c>
      <c r="K9088">
        <v>2</v>
      </c>
      <c r="L9088">
        <v>0</v>
      </c>
      <c r="M9088">
        <v>0</v>
      </c>
      <c r="N9088">
        <v>0</v>
      </c>
      <c r="O9088" t="str">
        <f t="shared" si="987"/>
        <v/>
      </c>
      <c r="P9088">
        <f>IF(ISERROR(VLOOKUP(G9088,Genes!$A$2:$A$749,1,0)),0,1)</f>
        <v>1</v>
      </c>
      <c r="Q9088">
        <f t="shared" si="988"/>
        <v>0</v>
      </c>
      <c r="R9088">
        <f t="shared" si="989"/>
        <v>1</v>
      </c>
      <c r="S9088">
        <f t="shared" si="990"/>
        <v>3</v>
      </c>
      <c r="T9088">
        <f t="shared" si="991"/>
        <v>3</v>
      </c>
      <c r="U9088">
        <f t="shared" si="992"/>
        <v>0</v>
      </c>
      <c r="V9088" t="str">
        <f t="shared" si="993"/>
        <v/>
      </c>
    </row>
    <row r="9089" spans="1:22" x14ac:dyDescent="0.2">
      <c r="A9089" t="s">
        <v>24980</v>
      </c>
      <c r="B9089" t="s">
        <v>439</v>
      </c>
      <c r="C9089">
        <v>176675182</v>
      </c>
      <c r="D9089">
        <v>176675325</v>
      </c>
      <c r="E9089">
        <v>144</v>
      </c>
      <c r="F9089" t="s">
        <v>66</v>
      </c>
      <c r="G9089" t="s">
        <v>3253</v>
      </c>
      <c r="H9089" t="s">
        <v>24981</v>
      </c>
      <c r="I9089">
        <v>3</v>
      </c>
      <c r="J9089">
        <v>1</v>
      </c>
      <c r="K9089">
        <v>2</v>
      </c>
      <c r="L9089">
        <v>0</v>
      </c>
      <c r="M9089">
        <v>0</v>
      </c>
      <c r="N9089">
        <v>0</v>
      </c>
      <c r="O9089" t="str">
        <f t="shared" si="987"/>
        <v/>
      </c>
      <c r="P9089">
        <f>IF(ISERROR(VLOOKUP(G9089,Genes!$A$2:$A$749,1,0)),0,1)</f>
        <v>1</v>
      </c>
      <c r="Q9089">
        <f t="shared" si="988"/>
        <v>0</v>
      </c>
      <c r="R9089">
        <f t="shared" si="989"/>
        <v>1</v>
      </c>
      <c r="S9089">
        <f t="shared" si="990"/>
        <v>4</v>
      </c>
      <c r="T9089">
        <f t="shared" si="991"/>
        <v>4</v>
      </c>
      <c r="U9089">
        <f t="shared" si="992"/>
        <v>0</v>
      </c>
      <c r="V9089" t="str">
        <f t="shared" si="993"/>
        <v/>
      </c>
    </row>
    <row r="9090" spans="1:22" x14ac:dyDescent="0.2">
      <c r="A9090" t="s">
        <v>24982</v>
      </c>
      <c r="B9090" t="s">
        <v>439</v>
      </c>
      <c r="C9090">
        <v>176678731</v>
      </c>
      <c r="D9090">
        <v>176678854</v>
      </c>
      <c r="E9090">
        <v>124</v>
      </c>
      <c r="F9090" t="s">
        <v>66</v>
      </c>
      <c r="G9090" t="s">
        <v>3253</v>
      </c>
      <c r="H9090" t="s">
        <v>24983</v>
      </c>
      <c r="I9090">
        <v>3</v>
      </c>
      <c r="J9090">
        <v>1</v>
      </c>
      <c r="K9090">
        <v>2</v>
      </c>
      <c r="L9090">
        <v>0</v>
      </c>
      <c r="M9090">
        <v>0</v>
      </c>
      <c r="N9090">
        <v>0</v>
      </c>
      <c r="O9090" t="str">
        <f t="shared" ref="O9090:O9153" si="994">IF(U9090=1,G9090,"")</f>
        <v/>
      </c>
      <c r="P9090">
        <f>IF(ISERROR(VLOOKUP(G9090,Genes!$A$2:$A$749,1,0)),0,1)</f>
        <v>1</v>
      </c>
      <c r="Q9090">
        <f t="shared" ref="Q9090:Q9153" si="995">IF(G9090&lt;&gt;G9089,1,0)</f>
        <v>0</v>
      </c>
      <c r="R9090">
        <f t="shared" ref="R9090:R9153" si="996">IF(I9090=0,0,1)</f>
        <v>1</v>
      </c>
      <c r="S9090">
        <f t="shared" ref="S9090:S9153" si="997">IF(Q9090=1,R9090,S9089+R9090)</f>
        <v>5</v>
      </c>
      <c r="T9090">
        <f t="shared" ref="T9090:T9153" si="998">IF(Q9090=1,1,T9089+1)</f>
        <v>5</v>
      </c>
      <c r="U9090">
        <f t="shared" ref="U9090:U9153" si="999">IF(G9090&lt;&gt;G9091,1,0)</f>
        <v>0</v>
      </c>
      <c r="V9090" t="str">
        <f t="shared" ref="V9090:V9153" si="1000">IF(U9090=1,S9090/T9090,"")</f>
        <v/>
      </c>
    </row>
    <row r="9091" spans="1:22" x14ac:dyDescent="0.2">
      <c r="A9091" t="s">
        <v>24984</v>
      </c>
      <c r="B9091" t="s">
        <v>439</v>
      </c>
      <c r="C9091">
        <v>176683952</v>
      </c>
      <c r="D9091">
        <v>176684152</v>
      </c>
      <c r="E9091">
        <v>201</v>
      </c>
      <c r="F9091" t="s">
        <v>66</v>
      </c>
      <c r="G9091" t="s">
        <v>3253</v>
      </c>
      <c r="H9091" t="s">
        <v>24985</v>
      </c>
      <c r="I9091">
        <v>3</v>
      </c>
      <c r="J9091">
        <v>1</v>
      </c>
      <c r="K9091">
        <v>2</v>
      </c>
      <c r="L9091">
        <v>0</v>
      </c>
      <c r="M9091">
        <v>0</v>
      </c>
      <c r="N9091">
        <v>0</v>
      </c>
      <c r="O9091" t="str">
        <f t="shared" si="994"/>
        <v/>
      </c>
      <c r="P9091">
        <f>IF(ISERROR(VLOOKUP(G9091,Genes!$A$2:$A$749,1,0)),0,1)</f>
        <v>1</v>
      </c>
      <c r="Q9091">
        <f t="shared" si="995"/>
        <v>0</v>
      </c>
      <c r="R9091">
        <f t="shared" si="996"/>
        <v>1</v>
      </c>
      <c r="S9091">
        <f t="shared" si="997"/>
        <v>6</v>
      </c>
      <c r="T9091">
        <f t="shared" si="998"/>
        <v>6</v>
      </c>
      <c r="U9091">
        <f t="shared" si="999"/>
        <v>0</v>
      </c>
      <c r="V9091" t="str">
        <f t="shared" si="1000"/>
        <v/>
      </c>
    </row>
    <row r="9092" spans="1:22" x14ac:dyDescent="0.2">
      <c r="A9092" t="s">
        <v>24986</v>
      </c>
      <c r="B9092" t="s">
        <v>439</v>
      </c>
      <c r="C9092">
        <v>176686990</v>
      </c>
      <c r="D9092">
        <v>176687169</v>
      </c>
      <c r="E9092">
        <v>180</v>
      </c>
      <c r="F9092" t="s">
        <v>66</v>
      </c>
      <c r="G9092" t="s">
        <v>3253</v>
      </c>
      <c r="H9092" t="s">
        <v>24987</v>
      </c>
      <c r="I9092">
        <v>3</v>
      </c>
      <c r="J9092">
        <v>1</v>
      </c>
      <c r="K9092">
        <v>2</v>
      </c>
      <c r="L9092">
        <v>0</v>
      </c>
      <c r="M9092">
        <v>0</v>
      </c>
      <c r="N9092">
        <v>0</v>
      </c>
      <c r="O9092" t="str">
        <f t="shared" si="994"/>
        <v/>
      </c>
      <c r="P9092">
        <f>IF(ISERROR(VLOOKUP(G9092,Genes!$A$2:$A$749,1,0)),0,1)</f>
        <v>1</v>
      </c>
      <c r="Q9092">
        <f t="shared" si="995"/>
        <v>0</v>
      </c>
      <c r="R9092">
        <f t="shared" si="996"/>
        <v>1</v>
      </c>
      <c r="S9092">
        <f t="shared" si="997"/>
        <v>7</v>
      </c>
      <c r="T9092">
        <f t="shared" si="998"/>
        <v>7</v>
      </c>
      <c r="U9092">
        <f t="shared" si="999"/>
        <v>0</v>
      </c>
      <c r="V9092" t="str">
        <f t="shared" si="1000"/>
        <v/>
      </c>
    </row>
    <row r="9093" spans="1:22" x14ac:dyDescent="0.2">
      <c r="A9093" t="s">
        <v>24988</v>
      </c>
      <c r="B9093" t="s">
        <v>439</v>
      </c>
      <c r="C9093">
        <v>176694563</v>
      </c>
      <c r="D9093">
        <v>176694719</v>
      </c>
      <c r="E9093">
        <v>157</v>
      </c>
      <c r="F9093" t="s">
        <v>66</v>
      </c>
      <c r="G9093" t="s">
        <v>3253</v>
      </c>
      <c r="H9093" t="s">
        <v>24989</v>
      </c>
      <c r="I9093">
        <v>3</v>
      </c>
      <c r="J9093">
        <v>1</v>
      </c>
      <c r="K9093">
        <v>2</v>
      </c>
      <c r="L9093">
        <v>0</v>
      </c>
      <c r="M9093">
        <v>0</v>
      </c>
      <c r="N9093">
        <v>0</v>
      </c>
      <c r="O9093" t="str">
        <f t="shared" si="994"/>
        <v/>
      </c>
      <c r="P9093">
        <f>IF(ISERROR(VLOOKUP(G9093,Genes!$A$2:$A$749,1,0)),0,1)</f>
        <v>1</v>
      </c>
      <c r="Q9093">
        <f t="shared" si="995"/>
        <v>0</v>
      </c>
      <c r="R9093">
        <f t="shared" si="996"/>
        <v>1</v>
      </c>
      <c r="S9093">
        <f t="shared" si="997"/>
        <v>8</v>
      </c>
      <c r="T9093">
        <f t="shared" si="998"/>
        <v>8</v>
      </c>
      <c r="U9093">
        <f t="shared" si="999"/>
        <v>0</v>
      </c>
      <c r="V9093" t="str">
        <f t="shared" si="1000"/>
        <v/>
      </c>
    </row>
    <row r="9094" spans="1:22" x14ac:dyDescent="0.2">
      <c r="A9094" t="s">
        <v>24990</v>
      </c>
      <c r="B9094" t="s">
        <v>439</v>
      </c>
      <c r="C9094">
        <v>176696603</v>
      </c>
      <c r="D9094">
        <v>176696808</v>
      </c>
      <c r="E9094">
        <v>206</v>
      </c>
      <c r="F9094" t="s">
        <v>66</v>
      </c>
      <c r="G9094" t="s">
        <v>3253</v>
      </c>
      <c r="H9094" t="s">
        <v>24991</v>
      </c>
      <c r="I9094">
        <v>3</v>
      </c>
      <c r="J9094">
        <v>1</v>
      </c>
      <c r="K9094">
        <v>2</v>
      </c>
      <c r="L9094">
        <v>0</v>
      </c>
      <c r="M9094">
        <v>0</v>
      </c>
      <c r="N9094">
        <v>0</v>
      </c>
      <c r="O9094" t="str">
        <f t="shared" si="994"/>
        <v/>
      </c>
      <c r="P9094">
        <f>IF(ISERROR(VLOOKUP(G9094,Genes!$A$2:$A$749,1,0)),0,1)</f>
        <v>1</v>
      </c>
      <c r="Q9094">
        <f t="shared" si="995"/>
        <v>0</v>
      </c>
      <c r="R9094">
        <f t="shared" si="996"/>
        <v>1</v>
      </c>
      <c r="S9094">
        <f t="shared" si="997"/>
        <v>9</v>
      </c>
      <c r="T9094">
        <f t="shared" si="998"/>
        <v>9</v>
      </c>
      <c r="U9094">
        <f t="shared" si="999"/>
        <v>0</v>
      </c>
      <c r="V9094" t="str">
        <f t="shared" si="1000"/>
        <v/>
      </c>
    </row>
    <row r="9095" spans="1:22" x14ac:dyDescent="0.2">
      <c r="A9095" t="s">
        <v>24992</v>
      </c>
      <c r="B9095" t="s">
        <v>439</v>
      </c>
      <c r="C9095">
        <v>176700673</v>
      </c>
      <c r="D9095">
        <v>176700785</v>
      </c>
      <c r="E9095">
        <v>113</v>
      </c>
      <c r="F9095" t="s">
        <v>66</v>
      </c>
      <c r="G9095" t="s">
        <v>3253</v>
      </c>
      <c r="H9095" t="s">
        <v>24993</v>
      </c>
      <c r="I9095">
        <v>2</v>
      </c>
      <c r="J9095">
        <v>0</v>
      </c>
      <c r="K9095">
        <v>2</v>
      </c>
      <c r="L9095">
        <v>0</v>
      </c>
      <c r="M9095">
        <v>0</v>
      </c>
      <c r="N9095">
        <v>0</v>
      </c>
      <c r="O9095" t="str">
        <f t="shared" si="994"/>
        <v/>
      </c>
      <c r="P9095">
        <f>IF(ISERROR(VLOOKUP(G9095,Genes!$A$2:$A$749,1,0)),0,1)</f>
        <v>1</v>
      </c>
      <c r="Q9095">
        <f t="shared" si="995"/>
        <v>0</v>
      </c>
      <c r="R9095">
        <f t="shared" si="996"/>
        <v>1</v>
      </c>
      <c r="S9095">
        <f t="shared" si="997"/>
        <v>10</v>
      </c>
      <c r="T9095">
        <f t="shared" si="998"/>
        <v>10</v>
      </c>
      <c r="U9095">
        <f t="shared" si="999"/>
        <v>0</v>
      </c>
      <c r="V9095" t="str">
        <f t="shared" si="1000"/>
        <v/>
      </c>
    </row>
    <row r="9096" spans="1:22" x14ac:dyDescent="0.2">
      <c r="A9096" t="s">
        <v>24994</v>
      </c>
      <c r="B9096" t="s">
        <v>439</v>
      </c>
      <c r="C9096">
        <v>176707566</v>
      </c>
      <c r="D9096">
        <v>176707835</v>
      </c>
      <c r="E9096">
        <v>270</v>
      </c>
      <c r="F9096" t="s">
        <v>66</v>
      </c>
      <c r="G9096" t="s">
        <v>3253</v>
      </c>
      <c r="H9096" t="s">
        <v>24995</v>
      </c>
      <c r="I9096">
        <v>4</v>
      </c>
      <c r="J9096">
        <v>2</v>
      </c>
      <c r="K9096">
        <v>2</v>
      </c>
      <c r="L9096">
        <v>0</v>
      </c>
      <c r="M9096">
        <v>0</v>
      </c>
      <c r="N9096">
        <v>0</v>
      </c>
      <c r="O9096" t="str">
        <f t="shared" si="994"/>
        <v/>
      </c>
      <c r="P9096">
        <f>IF(ISERROR(VLOOKUP(G9096,Genes!$A$2:$A$749,1,0)),0,1)</f>
        <v>1</v>
      </c>
      <c r="Q9096">
        <f t="shared" si="995"/>
        <v>0</v>
      </c>
      <c r="R9096">
        <f t="shared" si="996"/>
        <v>1</v>
      </c>
      <c r="S9096">
        <f t="shared" si="997"/>
        <v>11</v>
      </c>
      <c r="T9096">
        <f t="shared" si="998"/>
        <v>11</v>
      </c>
      <c r="U9096">
        <f t="shared" si="999"/>
        <v>0</v>
      </c>
      <c r="V9096" t="str">
        <f t="shared" si="1000"/>
        <v/>
      </c>
    </row>
    <row r="9097" spans="1:22" x14ac:dyDescent="0.2">
      <c r="A9097" t="s">
        <v>24996</v>
      </c>
      <c r="B9097" t="s">
        <v>439</v>
      </c>
      <c r="C9097">
        <v>176562172</v>
      </c>
      <c r="D9097">
        <v>176562201</v>
      </c>
      <c r="E9097">
        <v>30</v>
      </c>
      <c r="F9097" t="s">
        <v>66</v>
      </c>
      <c r="G9097" t="s">
        <v>3253</v>
      </c>
      <c r="H9097" t="s">
        <v>24997</v>
      </c>
      <c r="I9097">
        <v>4</v>
      </c>
      <c r="J9097">
        <v>2</v>
      </c>
      <c r="K9097">
        <v>0</v>
      </c>
      <c r="L9097">
        <v>0</v>
      </c>
      <c r="M9097">
        <v>1</v>
      </c>
      <c r="N9097">
        <v>1</v>
      </c>
      <c r="O9097" t="str">
        <f t="shared" si="994"/>
        <v/>
      </c>
      <c r="P9097">
        <f>IF(ISERROR(VLOOKUP(G9097,Genes!$A$2:$A$749,1,0)),0,1)</f>
        <v>1</v>
      </c>
      <c r="Q9097">
        <f t="shared" si="995"/>
        <v>0</v>
      </c>
      <c r="R9097">
        <f t="shared" si="996"/>
        <v>1</v>
      </c>
      <c r="S9097">
        <f t="shared" si="997"/>
        <v>12</v>
      </c>
      <c r="T9097">
        <f t="shared" si="998"/>
        <v>12</v>
      </c>
      <c r="U9097">
        <f t="shared" si="999"/>
        <v>0</v>
      </c>
      <c r="V9097" t="str">
        <f t="shared" si="1000"/>
        <v/>
      </c>
    </row>
    <row r="9098" spans="1:22" x14ac:dyDescent="0.2">
      <c r="A9098" t="s">
        <v>24998</v>
      </c>
      <c r="B9098" t="s">
        <v>439</v>
      </c>
      <c r="C9098">
        <v>176709466</v>
      </c>
      <c r="D9098">
        <v>176709582</v>
      </c>
      <c r="E9098">
        <v>117</v>
      </c>
      <c r="F9098" t="s">
        <v>66</v>
      </c>
      <c r="G9098" t="s">
        <v>3253</v>
      </c>
      <c r="H9098" t="s">
        <v>24999</v>
      </c>
      <c r="I9098">
        <v>2</v>
      </c>
      <c r="J9098">
        <v>0</v>
      </c>
      <c r="K9098">
        <v>2</v>
      </c>
      <c r="L9098">
        <v>0</v>
      </c>
      <c r="M9098">
        <v>0</v>
      </c>
      <c r="N9098">
        <v>0</v>
      </c>
      <c r="O9098" t="str">
        <f t="shared" si="994"/>
        <v/>
      </c>
      <c r="P9098">
        <f>IF(ISERROR(VLOOKUP(G9098,Genes!$A$2:$A$749,1,0)),0,1)</f>
        <v>1</v>
      </c>
      <c r="Q9098">
        <f t="shared" si="995"/>
        <v>0</v>
      </c>
      <c r="R9098">
        <f t="shared" si="996"/>
        <v>1</v>
      </c>
      <c r="S9098">
        <f t="shared" si="997"/>
        <v>13</v>
      </c>
      <c r="T9098">
        <f t="shared" si="998"/>
        <v>13</v>
      </c>
      <c r="U9098">
        <f t="shared" si="999"/>
        <v>0</v>
      </c>
      <c r="V9098" t="str">
        <f t="shared" si="1000"/>
        <v/>
      </c>
    </row>
    <row r="9099" spans="1:22" x14ac:dyDescent="0.2">
      <c r="A9099" t="s">
        <v>25000</v>
      </c>
      <c r="B9099" t="s">
        <v>439</v>
      </c>
      <c r="C9099">
        <v>176710788</v>
      </c>
      <c r="D9099">
        <v>176710929</v>
      </c>
      <c r="E9099">
        <v>142</v>
      </c>
      <c r="F9099" t="s">
        <v>66</v>
      </c>
      <c r="G9099" t="s">
        <v>3253</v>
      </c>
      <c r="H9099" t="s">
        <v>25001</v>
      </c>
      <c r="I9099">
        <v>3</v>
      </c>
      <c r="J9099">
        <v>1</v>
      </c>
      <c r="K9099">
        <v>2</v>
      </c>
      <c r="L9099">
        <v>0</v>
      </c>
      <c r="M9099">
        <v>0</v>
      </c>
      <c r="N9099">
        <v>0</v>
      </c>
      <c r="O9099" t="str">
        <f t="shared" si="994"/>
        <v/>
      </c>
      <c r="P9099">
        <f>IF(ISERROR(VLOOKUP(G9099,Genes!$A$2:$A$749,1,0)),0,1)</f>
        <v>1</v>
      </c>
      <c r="Q9099">
        <f t="shared" si="995"/>
        <v>0</v>
      </c>
      <c r="R9099">
        <f t="shared" si="996"/>
        <v>1</v>
      </c>
      <c r="S9099">
        <f t="shared" si="997"/>
        <v>14</v>
      </c>
      <c r="T9099">
        <f t="shared" si="998"/>
        <v>14</v>
      </c>
      <c r="U9099">
        <f t="shared" si="999"/>
        <v>0</v>
      </c>
      <c r="V9099" t="str">
        <f t="shared" si="1000"/>
        <v/>
      </c>
    </row>
    <row r="9100" spans="1:22" x14ac:dyDescent="0.2">
      <c r="A9100" t="s">
        <v>25002</v>
      </c>
      <c r="B9100" t="s">
        <v>439</v>
      </c>
      <c r="C9100">
        <v>176715820</v>
      </c>
      <c r="D9100">
        <v>176715926</v>
      </c>
      <c r="E9100">
        <v>107</v>
      </c>
      <c r="F9100" t="s">
        <v>66</v>
      </c>
      <c r="G9100" t="s">
        <v>3253</v>
      </c>
      <c r="H9100" t="s">
        <v>25003</v>
      </c>
      <c r="I9100">
        <v>2</v>
      </c>
      <c r="J9100">
        <v>0</v>
      </c>
      <c r="K9100">
        <v>2</v>
      </c>
      <c r="L9100">
        <v>0</v>
      </c>
      <c r="M9100">
        <v>0</v>
      </c>
      <c r="N9100">
        <v>0</v>
      </c>
      <c r="O9100" t="str">
        <f t="shared" si="994"/>
        <v/>
      </c>
      <c r="P9100">
        <f>IF(ISERROR(VLOOKUP(G9100,Genes!$A$2:$A$749,1,0)),0,1)</f>
        <v>1</v>
      </c>
      <c r="Q9100">
        <f t="shared" si="995"/>
        <v>0</v>
      </c>
      <c r="R9100">
        <f t="shared" si="996"/>
        <v>1</v>
      </c>
      <c r="S9100">
        <f t="shared" si="997"/>
        <v>15</v>
      </c>
      <c r="T9100">
        <f t="shared" si="998"/>
        <v>15</v>
      </c>
      <c r="U9100">
        <f t="shared" si="999"/>
        <v>0</v>
      </c>
      <c r="V9100" t="str">
        <f t="shared" si="1000"/>
        <v/>
      </c>
    </row>
    <row r="9101" spans="1:22" x14ac:dyDescent="0.2">
      <c r="A9101" t="s">
        <v>25004</v>
      </c>
      <c r="B9101" t="s">
        <v>439</v>
      </c>
      <c r="C9101">
        <v>176718955</v>
      </c>
      <c r="D9101">
        <v>176719159</v>
      </c>
      <c r="E9101">
        <v>205</v>
      </c>
      <c r="F9101" t="s">
        <v>66</v>
      </c>
      <c r="G9101" t="s">
        <v>3253</v>
      </c>
      <c r="H9101" t="s">
        <v>25005</v>
      </c>
      <c r="I9101">
        <v>3</v>
      </c>
      <c r="J9101">
        <v>1</v>
      </c>
      <c r="K9101">
        <v>2</v>
      </c>
      <c r="L9101">
        <v>0</v>
      </c>
      <c r="M9101">
        <v>0</v>
      </c>
      <c r="N9101">
        <v>0</v>
      </c>
      <c r="O9101" t="str">
        <f t="shared" si="994"/>
        <v/>
      </c>
      <c r="P9101">
        <f>IF(ISERROR(VLOOKUP(G9101,Genes!$A$2:$A$749,1,0)),0,1)</f>
        <v>1</v>
      </c>
      <c r="Q9101">
        <f t="shared" si="995"/>
        <v>0</v>
      </c>
      <c r="R9101">
        <f t="shared" si="996"/>
        <v>1</v>
      </c>
      <c r="S9101">
        <f t="shared" si="997"/>
        <v>16</v>
      </c>
      <c r="T9101">
        <f t="shared" si="998"/>
        <v>16</v>
      </c>
      <c r="U9101">
        <f t="shared" si="999"/>
        <v>0</v>
      </c>
      <c r="V9101" t="str">
        <f t="shared" si="1000"/>
        <v/>
      </c>
    </row>
    <row r="9102" spans="1:22" x14ac:dyDescent="0.2">
      <c r="A9102" t="s">
        <v>25006</v>
      </c>
      <c r="B9102" t="s">
        <v>439</v>
      </c>
      <c r="C9102">
        <v>176720833</v>
      </c>
      <c r="D9102">
        <v>176722460</v>
      </c>
      <c r="E9102">
        <v>1628</v>
      </c>
      <c r="F9102" t="s">
        <v>66</v>
      </c>
      <c r="G9102" t="s">
        <v>3253</v>
      </c>
      <c r="H9102" t="s">
        <v>25007</v>
      </c>
      <c r="I9102">
        <v>27</v>
      </c>
      <c r="J9102">
        <v>25</v>
      </c>
      <c r="K9102">
        <v>2</v>
      </c>
      <c r="L9102">
        <v>0</v>
      </c>
      <c r="M9102">
        <v>0</v>
      </c>
      <c r="N9102">
        <v>0</v>
      </c>
      <c r="O9102" t="str">
        <f t="shared" si="994"/>
        <v/>
      </c>
      <c r="P9102">
        <f>IF(ISERROR(VLOOKUP(G9102,Genes!$A$2:$A$749,1,0)),0,1)</f>
        <v>1</v>
      </c>
      <c r="Q9102">
        <f t="shared" si="995"/>
        <v>0</v>
      </c>
      <c r="R9102">
        <f t="shared" si="996"/>
        <v>1</v>
      </c>
      <c r="S9102">
        <f t="shared" si="997"/>
        <v>17</v>
      </c>
      <c r="T9102">
        <f t="shared" si="998"/>
        <v>17</v>
      </c>
      <c r="U9102">
        <f t="shared" si="999"/>
        <v>0</v>
      </c>
      <c r="V9102" t="str">
        <f t="shared" si="1000"/>
        <v/>
      </c>
    </row>
    <row r="9103" spans="1:22" x14ac:dyDescent="0.2">
      <c r="A9103" t="s">
        <v>25008</v>
      </c>
      <c r="B9103" t="s">
        <v>439</v>
      </c>
      <c r="C9103">
        <v>176562942</v>
      </c>
      <c r="D9103">
        <v>176563031</v>
      </c>
      <c r="E9103">
        <v>90</v>
      </c>
      <c r="F9103" t="s">
        <v>66</v>
      </c>
      <c r="G9103" t="s">
        <v>3253</v>
      </c>
      <c r="H9103" t="s">
        <v>25009</v>
      </c>
      <c r="I9103">
        <v>4</v>
      </c>
      <c r="J9103">
        <v>1</v>
      </c>
      <c r="K9103">
        <v>0</v>
      </c>
      <c r="L9103">
        <v>1</v>
      </c>
      <c r="M9103">
        <v>1</v>
      </c>
      <c r="N9103">
        <v>1</v>
      </c>
      <c r="O9103" t="str">
        <f t="shared" si="994"/>
        <v/>
      </c>
      <c r="P9103">
        <f>IF(ISERROR(VLOOKUP(G9103,Genes!$A$2:$A$749,1,0)),0,1)</f>
        <v>1</v>
      </c>
      <c r="Q9103">
        <f t="shared" si="995"/>
        <v>0</v>
      </c>
      <c r="R9103">
        <f t="shared" si="996"/>
        <v>1</v>
      </c>
      <c r="S9103">
        <f t="shared" si="997"/>
        <v>18</v>
      </c>
      <c r="T9103">
        <f t="shared" si="998"/>
        <v>18</v>
      </c>
      <c r="U9103">
        <f t="shared" si="999"/>
        <v>0</v>
      </c>
      <c r="V9103" t="str">
        <f t="shared" si="1000"/>
        <v/>
      </c>
    </row>
    <row r="9104" spans="1:22" x14ac:dyDescent="0.2">
      <c r="A9104" t="s">
        <v>25010</v>
      </c>
      <c r="B9104" t="s">
        <v>439</v>
      </c>
      <c r="C9104">
        <v>176618885</v>
      </c>
      <c r="D9104">
        <v>176619020</v>
      </c>
      <c r="E9104">
        <v>136</v>
      </c>
      <c r="F9104" t="s">
        <v>66</v>
      </c>
      <c r="G9104" t="s">
        <v>3253</v>
      </c>
      <c r="H9104" t="s">
        <v>25011</v>
      </c>
      <c r="I9104">
        <v>3</v>
      </c>
      <c r="J9104">
        <v>1</v>
      </c>
      <c r="K9104">
        <v>2</v>
      </c>
      <c r="L9104">
        <v>0</v>
      </c>
      <c r="M9104">
        <v>0</v>
      </c>
      <c r="N9104">
        <v>0</v>
      </c>
      <c r="O9104" t="str">
        <f t="shared" si="994"/>
        <v/>
      </c>
      <c r="P9104">
        <f>IF(ISERROR(VLOOKUP(G9104,Genes!$A$2:$A$749,1,0)),0,1)</f>
        <v>1</v>
      </c>
      <c r="Q9104">
        <f t="shared" si="995"/>
        <v>0</v>
      </c>
      <c r="R9104">
        <f t="shared" si="996"/>
        <v>1</v>
      </c>
      <c r="S9104">
        <f t="shared" si="997"/>
        <v>19</v>
      </c>
      <c r="T9104">
        <f t="shared" si="998"/>
        <v>19</v>
      </c>
      <c r="U9104">
        <f t="shared" si="999"/>
        <v>0</v>
      </c>
      <c r="V9104" t="str">
        <f t="shared" si="1000"/>
        <v/>
      </c>
    </row>
    <row r="9105" spans="1:22" x14ac:dyDescent="0.2">
      <c r="A9105" t="s">
        <v>25012</v>
      </c>
      <c r="B9105" t="s">
        <v>439</v>
      </c>
      <c r="C9105">
        <v>176631121</v>
      </c>
      <c r="D9105">
        <v>176631293</v>
      </c>
      <c r="E9105">
        <v>173</v>
      </c>
      <c r="F9105" t="s">
        <v>66</v>
      </c>
      <c r="G9105" t="s">
        <v>3253</v>
      </c>
      <c r="H9105" t="s">
        <v>25013</v>
      </c>
      <c r="I9105">
        <v>3</v>
      </c>
      <c r="J9105">
        <v>1</v>
      </c>
      <c r="K9105">
        <v>2</v>
      </c>
      <c r="L9105">
        <v>0</v>
      </c>
      <c r="M9105">
        <v>0</v>
      </c>
      <c r="N9105">
        <v>0</v>
      </c>
      <c r="O9105" t="str">
        <f t="shared" si="994"/>
        <v/>
      </c>
      <c r="P9105">
        <f>IF(ISERROR(VLOOKUP(G9105,Genes!$A$2:$A$749,1,0)),0,1)</f>
        <v>1</v>
      </c>
      <c r="Q9105">
        <f t="shared" si="995"/>
        <v>0</v>
      </c>
      <c r="R9105">
        <f t="shared" si="996"/>
        <v>1</v>
      </c>
      <c r="S9105">
        <f t="shared" si="997"/>
        <v>20</v>
      </c>
      <c r="T9105">
        <f t="shared" si="998"/>
        <v>20</v>
      </c>
      <c r="U9105">
        <f t="shared" si="999"/>
        <v>0</v>
      </c>
      <c r="V9105" t="str">
        <f t="shared" si="1000"/>
        <v/>
      </c>
    </row>
    <row r="9106" spans="1:22" x14ac:dyDescent="0.2">
      <c r="A9106" t="s">
        <v>25014</v>
      </c>
      <c r="B9106" t="s">
        <v>439</v>
      </c>
      <c r="C9106">
        <v>176636637</v>
      </c>
      <c r="D9106">
        <v>176639196</v>
      </c>
      <c r="E9106">
        <v>2560</v>
      </c>
      <c r="F9106" t="s">
        <v>66</v>
      </c>
      <c r="G9106" t="s">
        <v>3253</v>
      </c>
      <c r="H9106" t="s">
        <v>25015</v>
      </c>
      <c r="I9106">
        <v>42</v>
      </c>
      <c r="J9106">
        <v>40</v>
      </c>
      <c r="K9106">
        <v>2</v>
      </c>
      <c r="L9106">
        <v>0</v>
      </c>
      <c r="M9106">
        <v>0</v>
      </c>
      <c r="N9106">
        <v>0</v>
      </c>
      <c r="O9106" t="str">
        <f t="shared" si="994"/>
        <v/>
      </c>
      <c r="P9106">
        <f>IF(ISERROR(VLOOKUP(G9106,Genes!$A$2:$A$749,1,0)),0,1)</f>
        <v>1</v>
      </c>
      <c r="Q9106">
        <f t="shared" si="995"/>
        <v>0</v>
      </c>
      <c r="R9106">
        <f t="shared" si="996"/>
        <v>1</v>
      </c>
      <c r="S9106">
        <f t="shared" si="997"/>
        <v>21</v>
      </c>
      <c r="T9106">
        <f t="shared" si="998"/>
        <v>21</v>
      </c>
      <c r="U9106">
        <f t="shared" si="999"/>
        <v>0</v>
      </c>
      <c r="V9106" t="str">
        <f t="shared" si="1000"/>
        <v/>
      </c>
    </row>
    <row r="9107" spans="1:22" x14ac:dyDescent="0.2">
      <c r="A9107" t="s">
        <v>25016</v>
      </c>
      <c r="B9107" t="s">
        <v>439</v>
      </c>
      <c r="C9107">
        <v>176662822</v>
      </c>
      <c r="D9107">
        <v>176662946</v>
      </c>
      <c r="E9107">
        <v>125</v>
      </c>
      <c r="F9107" t="s">
        <v>66</v>
      </c>
      <c r="G9107" t="s">
        <v>3253</v>
      </c>
      <c r="H9107" t="s">
        <v>25017</v>
      </c>
      <c r="I9107">
        <v>3</v>
      </c>
      <c r="J9107">
        <v>1</v>
      </c>
      <c r="K9107">
        <v>2</v>
      </c>
      <c r="L9107">
        <v>0</v>
      </c>
      <c r="M9107">
        <v>0</v>
      </c>
      <c r="N9107">
        <v>0</v>
      </c>
      <c r="O9107" t="str">
        <f t="shared" si="994"/>
        <v/>
      </c>
      <c r="P9107">
        <f>IF(ISERROR(VLOOKUP(G9107,Genes!$A$2:$A$749,1,0)),0,1)</f>
        <v>1</v>
      </c>
      <c r="Q9107">
        <f t="shared" si="995"/>
        <v>0</v>
      </c>
      <c r="R9107">
        <f t="shared" si="996"/>
        <v>1</v>
      </c>
      <c r="S9107">
        <f t="shared" si="997"/>
        <v>22</v>
      </c>
      <c r="T9107">
        <f t="shared" si="998"/>
        <v>22</v>
      </c>
      <c r="U9107">
        <f t="shared" si="999"/>
        <v>0</v>
      </c>
      <c r="V9107" t="str">
        <f t="shared" si="1000"/>
        <v/>
      </c>
    </row>
    <row r="9108" spans="1:22" x14ac:dyDescent="0.2">
      <c r="A9108" t="s">
        <v>25018</v>
      </c>
      <c r="B9108" t="s">
        <v>439</v>
      </c>
      <c r="C9108">
        <v>176665238</v>
      </c>
      <c r="D9108">
        <v>176665508</v>
      </c>
      <c r="E9108">
        <v>271</v>
      </c>
      <c r="F9108" t="s">
        <v>66</v>
      </c>
      <c r="G9108" t="s">
        <v>3253</v>
      </c>
      <c r="H9108" t="s">
        <v>25019</v>
      </c>
      <c r="I9108">
        <v>4</v>
      </c>
      <c r="J9108">
        <v>2</v>
      </c>
      <c r="K9108">
        <v>2</v>
      </c>
      <c r="L9108">
        <v>0</v>
      </c>
      <c r="M9108">
        <v>0</v>
      </c>
      <c r="N9108">
        <v>0</v>
      </c>
      <c r="O9108" t="str">
        <f t="shared" si="994"/>
        <v/>
      </c>
      <c r="P9108">
        <f>IF(ISERROR(VLOOKUP(G9108,Genes!$A$2:$A$749,1,0)),0,1)</f>
        <v>1</v>
      </c>
      <c r="Q9108">
        <f t="shared" si="995"/>
        <v>0</v>
      </c>
      <c r="R9108">
        <f t="shared" si="996"/>
        <v>1</v>
      </c>
      <c r="S9108">
        <f t="shared" si="997"/>
        <v>23</v>
      </c>
      <c r="T9108">
        <f t="shared" si="998"/>
        <v>23</v>
      </c>
      <c r="U9108">
        <f t="shared" si="999"/>
        <v>0</v>
      </c>
      <c r="V9108" t="str">
        <f t="shared" si="1000"/>
        <v/>
      </c>
    </row>
    <row r="9109" spans="1:22" x14ac:dyDescent="0.2">
      <c r="A9109" t="s">
        <v>25020</v>
      </c>
      <c r="B9109" t="s">
        <v>439</v>
      </c>
      <c r="C9109">
        <v>176666757</v>
      </c>
      <c r="D9109">
        <v>176666866</v>
      </c>
      <c r="E9109">
        <v>110</v>
      </c>
      <c r="F9109" t="s">
        <v>66</v>
      </c>
      <c r="G9109" t="s">
        <v>3253</v>
      </c>
      <c r="H9109" t="s">
        <v>25021</v>
      </c>
      <c r="I9109">
        <v>2</v>
      </c>
      <c r="J9109">
        <v>0</v>
      </c>
      <c r="K9109">
        <v>2</v>
      </c>
      <c r="L9109">
        <v>0</v>
      </c>
      <c r="M9109">
        <v>0</v>
      </c>
      <c r="N9109">
        <v>0</v>
      </c>
      <c r="O9109" t="str">
        <f t="shared" si="994"/>
        <v>NSD1</v>
      </c>
      <c r="P9109">
        <f>IF(ISERROR(VLOOKUP(G9109,Genes!$A$2:$A$749,1,0)),0,1)</f>
        <v>1</v>
      </c>
      <c r="Q9109">
        <f t="shared" si="995"/>
        <v>0</v>
      </c>
      <c r="R9109">
        <f t="shared" si="996"/>
        <v>1</v>
      </c>
      <c r="S9109">
        <f t="shared" si="997"/>
        <v>24</v>
      </c>
      <c r="T9109">
        <f t="shared" si="998"/>
        <v>24</v>
      </c>
      <c r="U9109">
        <f t="shared" si="999"/>
        <v>1</v>
      </c>
      <c r="V9109">
        <f t="shared" si="1000"/>
        <v>1</v>
      </c>
    </row>
    <row r="9110" spans="1:22" x14ac:dyDescent="0.2">
      <c r="A9110" t="s">
        <v>25022</v>
      </c>
      <c r="B9110" t="s">
        <v>83</v>
      </c>
      <c r="C9110">
        <v>152003267</v>
      </c>
      <c r="D9110">
        <v>152003271</v>
      </c>
      <c r="E9110">
        <v>5</v>
      </c>
      <c r="F9110" t="s">
        <v>66</v>
      </c>
      <c r="G9110" t="s">
        <v>3260</v>
      </c>
      <c r="H9110" t="s">
        <v>25023</v>
      </c>
      <c r="I9110">
        <v>0</v>
      </c>
      <c r="J9110">
        <v>0</v>
      </c>
      <c r="K9110">
        <v>0</v>
      </c>
      <c r="L9110">
        <v>0</v>
      </c>
      <c r="M9110">
        <v>0</v>
      </c>
      <c r="N9110">
        <v>0</v>
      </c>
      <c r="O9110" t="str">
        <f t="shared" si="994"/>
        <v/>
      </c>
      <c r="P9110">
        <f>IF(ISERROR(VLOOKUP(G9110,Genes!$A$2:$A$749,1,0)),0,1)</f>
        <v>1</v>
      </c>
      <c r="Q9110">
        <f t="shared" si="995"/>
        <v>1</v>
      </c>
      <c r="R9110">
        <f t="shared" si="996"/>
        <v>0</v>
      </c>
      <c r="S9110">
        <f t="shared" si="997"/>
        <v>0</v>
      </c>
      <c r="T9110">
        <f t="shared" si="998"/>
        <v>1</v>
      </c>
      <c r="U9110">
        <f t="shared" si="999"/>
        <v>0</v>
      </c>
      <c r="V9110" t="str">
        <f t="shared" si="1000"/>
        <v/>
      </c>
    </row>
    <row r="9111" spans="1:22" x14ac:dyDescent="0.2">
      <c r="A9111" t="s">
        <v>25024</v>
      </c>
      <c r="B9111" t="s">
        <v>83</v>
      </c>
      <c r="C9111">
        <v>152014826</v>
      </c>
      <c r="D9111">
        <v>152014976</v>
      </c>
      <c r="E9111">
        <v>151</v>
      </c>
      <c r="F9111" t="s">
        <v>66</v>
      </c>
      <c r="G9111" t="s">
        <v>3260</v>
      </c>
      <c r="H9111" t="s">
        <v>25025</v>
      </c>
      <c r="I9111">
        <v>2</v>
      </c>
      <c r="J9111">
        <v>1</v>
      </c>
      <c r="K9111">
        <v>1</v>
      </c>
      <c r="L9111">
        <v>0</v>
      </c>
      <c r="M9111">
        <v>0</v>
      </c>
      <c r="N9111">
        <v>0</v>
      </c>
      <c r="O9111" t="str">
        <f t="shared" si="994"/>
        <v/>
      </c>
      <c r="P9111">
        <f>IF(ISERROR(VLOOKUP(G9111,Genes!$A$2:$A$749,1,0)),0,1)</f>
        <v>1</v>
      </c>
      <c r="Q9111">
        <f t="shared" si="995"/>
        <v>0</v>
      </c>
      <c r="R9111">
        <f t="shared" si="996"/>
        <v>1</v>
      </c>
      <c r="S9111">
        <f t="shared" si="997"/>
        <v>1</v>
      </c>
      <c r="T9111">
        <f t="shared" si="998"/>
        <v>2</v>
      </c>
      <c r="U9111">
        <f t="shared" si="999"/>
        <v>0</v>
      </c>
      <c r="V9111" t="str">
        <f t="shared" si="1000"/>
        <v/>
      </c>
    </row>
    <row r="9112" spans="1:22" x14ac:dyDescent="0.2">
      <c r="A9112" t="s">
        <v>25026</v>
      </c>
      <c r="B9112" t="s">
        <v>83</v>
      </c>
      <c r="C9112">
        <v>152014869</v>
      </c>
      <c r="D9112">
        <v>152014976</v>
      </c>
      <c r="E9112">
        <v>108</v>
      </c>
      <c r="F9112" t="s">
        <v>66</v>
      </c>
      <c r="G9112" t="s">
        <v>3260</v>
      </c>
      <c r="H9112" t="s">
        <v>25027</v>
      </c>
      <c r="I9112">
        <v>2</v>
      </c>
      <c r="J9112">
        <v>0</v>
      </c>
      <c r="K9112">
        <v>2</v>
      </c>
      <c r="L9112">
        <v>0</v>
      </c>
      <c r="M9112">
        <v>0</v>
      </c>
      <c r="N9112">
        <v>0</v>
      </c>
      <c r="O9112" t="str">
        <f t="shared" si="994"/>
        <v/>
      </c>
      <c r="P9112">
        <f>IF(ISERROR(VLOOKUP(G9112,Genes!$A$2:$A$749,1,0)),0,1)</f>
        <v>1</v>
      </c>
      <c r="Q9112">
        <f t="shared" si="995"/>
        <v>0</v>
      </c>
      <c r="R9112">
        <f t="shared" si="996"/>
        <v>1</v>
      </c>
      <c r="S9112">
        <f t="shared" si="997"/>
        <v>2</v>
      </c>
      <c r="T9112">
        <f t="shared" si="998"/>
        <v>3</v>
      </c>
      <c r="U9112">
        <f t="shared" si="999"/>
        <v>0</v>
      </c>
      <c r="V9112" t="str">
        <f t="shared" si="1000"/>
        <v/>
      </c>
    </row>
    <row r="9113" spans="1:22" x14ac:dyDescent="0.2">
      <c r="A9113" t="s">
        <v>25028</v>
      </c>
      <c r="B9113" t="s">
        <v>83</v>
      </c>
      <c r="C9113">
        <v>152018809</v>
      </c>
      <c r="D9113">
        <v>152018967</v>
      </c>
      <c r="E9113">
        <v>159</v>
      </c>
      <c r="F9113" t="s">
        <v>66</v>
      </c>
      <c r="G9113" t="s">
        <v>3260</v>
      </c>
      <c r="H9113" t="s">
        <v>25029</v>
      </c>
      <c r="I9113">
        <v>3</v>
      </c>
      <c r="J9113">
        <v>1</v>
      </c>
      <c r="K9113">
        <v>2</v>
      </c>
      <c r="L9113">
        <v>0</v>
      </c>
      <c r="M9113">
        <v>0</v>
      </c>
      <c r="N9113">
        <v>0</v>
      </c>
      <c r="O9113" t="str">
        <f t="shared" si="994"/>
        <v/>
      </c>
      <c r="P9113">
        <f>IF(ISERROR(VLOOKUP(G9113,Genes!$A$2:$A$749,1,0)),0,1)</f>
        <v>1</v>
      </c>
      <c r="Q9113">
        <f t="shared" si="995"/>
        <v>0</v>
      </c>
      <c r="R9113">
        <f t="shared" si="996"/>
        <v>1</v>
      </c>
      <c r="S9113">
        <f t="shared" si="997"/>
        <v>3</v>
      </c>
      <c r="T9113">
        <f t="shared" si="998"/>
        <v>4</v>
      </c>
      <c r="U9113">
        <f t="shared" si="999"/>
        <v>0</v>
      </c>
      <c r="V9113" t="str">
        <f t="shared" si="1000"/>
        <v/>
      </c>
    </row>
    <row r="9114" spans="1:22" x14ac:dyDescent="0.2">
      <c r="A9114" t="s">
        <v>25030</v>
      </c>
      <c r="B9114" t="s">
        <v>83</v>
      </c>
      <c r="C9114">
        <v>152027314</v>
      </c>
      <c r="D9114">
        <v>152027460</v>
      </c>
      <c r="E9114">
        <v>147</v>
      </c>
      <c r="F9114" t="s">
        <v>66</v>
      </c>
      <c r="G9114" t="s">
        <v>3260</v>
      </c>
      <c r="H9114" t="s">
        <v>25031</v>
      </c>
      <c r="I9114">
        <v>3</v>
      </c>
      <c r="J9114">
        <v>1</v>
      </c>
      <c r="K9114">
        <v>2</v>
      </c>
      <c r="L9114">
        <v>0</v>
      </c>
      <c r="M9114">
        <v>0</v>
      </c>
      <c r="N9114">
        <v>0</v>
      </c>
      <c r="O9114" t="str">
        <f t="shared" si="994"/>
        <v/>
      </c>
      <c r="P9114">
        <f>IF(ISERROR(VLOOKUP(G9114,Genes!$A$2:$A$749,1,0)),0,1)</f>
        <v>1</v>
      </c>
      <c r="Q9114">
        <f t="shared" si="995"/>
        <v>0</v>
      </c>
      <c r="R9114">
        <f t="shared" si="996"/>
        <v>1</v>
      </c>
      <c r="S9114">
        <f t="shared" si="997"/>
        <v>4</v>
      </c>
      <c r="T9114">
        <f t="shared" si="998"/>
        <v>5</v>
      </c>
      <c r="U9114">
        <f t="shared" si="999"/>
        <v>0</v>
      </c>
      <c r="V9114" t="str">
        <f t="shared" si="1000"/>
        <v/>
      </c>
    </row>
    <row r="9115" spans="1:22" x14ac:dyDescent="0.2">
      <c r="A9115" t="s">
        <v>25032</v>
      </c>
      <c r="B9115" t="s">
        <v>83</v>
      </c>
      <c r="C9115">
        <v>152031140</v>
      </c>
      <c r="D9115">
        <v>152031268</v>
      </c>
      <c r="E9115">
        <v>129</v>
      </c>
      <c r="F9115" t="s">
        <v>66</v>
      </c>
      <c r="G9115" t="s">
        <v>3260</v>
      </c>
      <c r="H9115" t="s">
        <v>25033</v>
      </c>
      <c r="I9115">
        <v>3</v>
      </c>
      <c r="J9115">
        <v>1</v>
      </c>
      <c r="K9115">
        <v>2</v>
      </c>
      <c r="L9115">
        <v>0</v>
      </c>
      <c r="M9115">
        <v>0</v>
      </c>
      <c r="N9115">
        <v>0</v>
      </c>
      <c r="O9115" t="str">
        <f t="shared" si="994"/>
        <v/>
      </c>
      <c r="P9115">
        <f>IF(ISERROR(VLOOKUP(G9115,Genes!$A$2:$A$749,1,0)),0,1)</f>
        <v>1</v>
      </c>
      <c r="Q9115">
        <f t="shared" si="995"/>
        <v>0</v>
      </c>
      <c r="R9115">
        <f t="shared" si="996"/>
        <v>1</v>
      </c>
      <c r="S9115">
        <f t="shared" si="997"/>
        <v>5</v>
      </c>
      <c r="T9115">
        <f t="shared" si="998"/>
        <v>6</v>
      </c>
      <c r="U9115">
        <f t="shared" si="999"/>
        <v>0</v>
      </c>
      <c r="V9115" t="str">
        <f t="shared" si="1000"/>
        <v/>
      </c>
    </row>
    <row r="9116" spans="1:22" x14ac:dyDescent="0.2">
      <c r="A9116" t="s">
        <v>25034</v>
      </c>
      <c r="B9116" t="s">
        <v>83</v>
      </c>
      <c r="C9116">
        <v>152034363</v>
      </c>
      <c r="D9116">
        <v>152034505</v>
      </c>
      <c r="E9116">
        <v>143</v>
      </c>
      <c r="F9116" t="s">
        <v>66</v>
      </c>
      <c r="G9116" t="s">
        <v>3260</v>
      </c>
      <c r="H9116" t="s">
        <v>25035</v>
      </c>
      <c r="I9116">
        <v>3</v>
      </c>
      <c r="J9116">
        <v>1</v>
      </c>
      <c r="K9116">
        <v>2</v>
      </c>
      <c r="L9116">
        <v>0</v>
      </c>
      <c r="M9116">
        <v>0</v>
      </c>
      <c r="N9116">
        <v>0</v>
      </c>
      <c r="O9116" t="str">
        <f t="shared" si="994"/>
        <v/>
      </c>
      <c r="P9116">
        <f>IF(ISERROR(VLOOKUP(G9116,Genes!$A$2:$A$749,1,0)),0,1)</f>
        <v>1</v>
      </c>
      <c r="Q9116">
        <f t="shared" si="995"/>
        <v>0</v>
      </c>
      <c r="R9116">
        <f t="shared" si="996"/>
        <v>1</v>
      </c>
      <c r="S9116">
        <f t="shared" si="997"/>
        <v>6</v>
      </c>
      <c r="T9116">
        <f t="shared" si="998"/>
        <v>7</v>
      </c>
      <c r="U9116">
        <f t="shared" si="999"/>
        <v>0</v>
      </c>
      <c r="V9116" t="str">
        <f t="shared" si="1000"/>
        <v/>
      </c>
    </row>
    <row r="9117" spans="1:22" x14ac:dyDescent="0.2">
      <c r="A9117" t="s">
        <v>25036</v>
      </c>
      <c r="B9117" t="s">
        <v>83</v>
      </c>
      <c r="C9117">
        <v>152036115</v>
      </c>
      <c r="D9117">
        <v>152036217</v>
      </c>
      <c r="E9117">
        <v>103</v>
      </c>
      <c r="F9117" t="s">
        <v>66</v>
      </c>
      <c r="G9117" t="s">
        <v>3260</v>
      </c>
      <c r="H9117" t="s">
        <v>25037</v>
      </c>
      <c r="I9117">
        <v>2</v>
      </c>
      <c r="J9117">
        <v>0</v>
      </c>
      <c r="K9117">
        <v>2</v>
      </c>
      <c r="L9117">
        <v>0</v>
      </c>
      <c r="M9117">
        <v>0</v>
      </c>
      <c r="N9117">
        <v>0</v>
      </c>
      <c r="O9117" t="str">
        <f t="shared" si="994"/>
        <v/>
      </c>
      <c r="P9117">
        <f>IF(ISERROR(VLOOKUP(G9117,Genes!$A$2:$A$749,1,0)),0,1)</f>
        <v>1</v>
      </c>
      <c r="Q9117">
        <f t="shared" si="995"/>
        <v>0</v>
      </c>
      <c r="R9117">
        <f t="shared" si="996"/>
        <v>1</v>
      </c>
      <c r="S9117">
        <f t="shared" si="997"/>
        <v>7</v>
      </c>
      <c r="T9117">
        <f t="shared" si="998"/>
        <v>8</v>
      </c>
      <c r="U9117">
        <f t="shared" si="999"/>
        <v>0</v>
      </c>
      <c r="V9117" t="str">
        <f t="shared" si="1000"/>
        <v/>
      </c>
    </row>
    <row r="9118" spans="1:22" x14ac:dyDescent="0.2">
      <c r="A9118" t="s">
        <v>25038</v>
      </c>
      <c r="B9118" t="s">
        <v>83</v>
      </c>
      <c r="C9118">
        <v>152037328</v>
      </c>
      <c r="D9118">
        <v>152037660</v>
      </c>
      <c r="E9118">
        <v>333</v>
      </c>
      <c r="F9118" t="s">
        <v>66</v>
      </c>
      <c r="G9118" t="s">
        <v>3260</v>
      </c>
      <c r="H9118" t="s">
        <v>25039</v>
      </c>
      <c r="I9118">
        <v>5</v>
      </c>
      <c r="J9118">
        <v>3</v>
      </c>
      <c r="K9118">
        <v>2</v>
      </c>
      <c r="L9118">
        <v>0</v>
      </c>
      <c r="M9118">
        <v>0</v>
      </c>
      <c r="N9118">
        <v>0</v>
      </c>
      <c r="O9118" t="str">
        <f t="shared" si="994"/>
        <v>NSDHL</v>
      </c>
      <c r="P9118">
        <f>IF(ISERROR(VLOOKUP(G9118,Genes!$A$2:$A$749,1,0)),0,1)</f>
        <v>1</v>
      </c>
      <c r="Q9118">
        <f t="shared" si="995"/>
        <v>0</v>
      </c>
      <c r="R9118">
        <f t="shared" si="996"/>
        <v>1</v>
      </c>
      <c r="S9118">
        <f t="shared" si="997"/>
        <v>8</v>
      </c>
      <c r="T9118">
        <f t="shared" si="998"/>
        <v>9</v>
      </c>
      <c r="U9118">
        <f t="shared" si="999"/>
        <v>1</v>
      </c>
      <c r="V9118">
        <f t="shared" si="1000"/>
        <v>0.88888888888888884</v>
      </c>
    </row>
    <row r="9119" spans="1:22" x14ac:dyDescent="0.2">
      <c r="A9119" t="s">
        <v>25040</v>
      </c>
      <c r="B9119" t="s">
        <v>439</v>
      </c>
      <c r="C9119">
        <v>6632997</v>
      </c>
      <c r="D9119">
        <v>6633092</v>
      </c>
      <c r="E9119">
        <v>96</v>
      </c>
      <c r="F9119" t="s">
        <v>74</v>
      </c>
      <c r="G9119" t="s">
        <v>3267</v>
      </c>
      <c r="H9119" t="s">
        <v>25041</v>
      </c>
      <c r="I9119">
        <v>3</v>
      </c>
      <c r="J9119">
        <v>0</v>
      </c>
      <c r="K9119">
        <v>2</v>
      </c>
      <c r="L9119">
        <v>0</v>
      </c>
      <c r="M9119">
        <v>0</v>
      </c>
      <c r="N9119">
        <v>1</v>
      </c>
      <c r="O9119" t="str">
        <f t="shared" si="994"/>
        <v/>
      </c>
      <c r="P9119">
        <f>IF(ISERROR(VLOOKUP(G9119,Genes!$A$2:$A$749,1,0)),0,1)</f>
        <v>1</v>
      </c>
      <c r="Q9119">
        <f t="shared" si="995"/>
        <v>1</v>
      </c>
      <c r="R9119">
        <f t="shared" si="996"/>
        <v>1</v>
      </c>
      <c r="S9119">
        <f t="shared" si="997"/>
        <v>1</v>
      </c>
      <c r="T9119">
        <f t="shared" si="998"/>
        <v>1</v>
      </c>
      <c r="U9119">
        <f t="shared" si="999"/>
        <v>0</v>
      </c>
      <c r="V9119" t="str">
        <f t="shared" si="1000"/>
        <v/>
      </c>
    </row>
    <row r="9120" spans="1:22" x14ac:dyDescent="0.2">
      <c r="A9120" t="s">
        <v>25042</v>
      </c>
      <c r="B9120" t="s">
        <v>439</v>
      </c>
      <c r="C9120">
        <v>6611838</v>
      </c>
      <c r="D9120">
        <v>6611911</v>
      </c>
      <c r="E9120">
        <v>74</v>
      </c>
      <c r="F9120" t="s">
        <v>74</v>
      </c>
      <c r="G9120" t="s">
        <v>3267</v>
      </c>
      <c r="H9120" t="s">
        <v>25043</v>
      </c>
      <c r="I9120">
        <v>2</v>
      </c>
      <c r="J9120">
        <v>0</v>
      </c>
      <c r="K9120">
        <v>2</v>
      </c>
      <c r="L9120">
        <v>0</v>
      </c>
      <c r="M9120">
        <v>0</v>
      </c>
      <c r="N9120">
        <v>0</v>
      </c>
      <c r="O9120" t="str">
        <f t="shared" si="994"/>
        <v/>
      </c>
      <c r="P9120">
        <f>IF(ISERROR(VLOOKUP(G9120,Genes!$A$2:$A$749,1,0)),0,1)</f>
        <v>1</v>
      </c>
      <c r="Q9120">
        <f t="shared" si="995"/>
        <v>0</v>
      </c>
      <c r="R9120">
        <f t="shared" si="996"/>
        <v>1</v>
      </c>
      <c r="S9120">
        <f t="shared" si="997"/>
        <v>2</v>
      </c>
      <c r="T9120">
        <f t="shared" si="998"/>
        <v>2</v>
      </c>
      <c r="U9120">
        <f t="shared" si="999"/>
        <v>0</v>
      </c>
      <c r="V9120" t="str">
        <f t="shared" si="1000"/>
        <v/>
      </c>
    </row>
    <row r="9121" spans="1:22" x14ac:dyDescent="0.2">
      <c r="A9121" t="s">
        <v>25044</v>
      </c>
      <c r="B9121" t="s">
        <v>439</v>
      </c>
      <c r="C9121">
        <v>6611068</v>
      </c>
      <c r="D9121">
        <v>6611198</v>
      </c>
      <c r="E9121">
        <v>131</v>
      </c>
      <c r="F9121" t="s">
        <v>74</v>
      </c>
      <c r="G9121" t="s">
        <v>3267</v>
      </c>
      <c r="H9121" t="s">
        <v>25045</v>
      </c>
      <c r="I9121">
        <v>3</v>
      </c>
      <c r="J9121">
        <v>1</v>
      </c>
      <c r="K9121">
        <v>2</v>
      </c>
      <c r="L9121">
        <v>0</v>
      </c>
      <c r="M9121">
        <v>0</v>
      </c>
      <c r="N9121">
        <v>0</v>
      </c>
      <c r="O9121" t="str">
        <f t="shared" si="994"/>
        <v/>
      </c>
      <c r="P9121">
        <f>IF(ISERROR(VLOOKUP(G9121,Genes!$A$2:$A$749,1,0)),0,1)</f>
        <v>1</v>
      </c>
      <c r="Q9121">
        <f t="shared" si="995"/>
        <v>0</v>
      </c>
      <c r="R9121">
        <f t="shared" si="996"/>
        <v>1</v>
      </c>
      <c r="S9121">
        <f t="shared" si="997"/>
        <v>3</v>
      </c>
      <c r="T9121">
        <f t="shared" si="998"/>
        <v>3</v>
      </c>
      <c r="U9121">
        <f t="shared" si="999"/>
        <v>0</v>
      </c>
      <c r="V9121" t="str">
        <f t="shared" si="1000"/>
        <v/>
      </c>
    </row>
    <row r="9122" spans="1:22" x14ac:dyDescent="0.2">
      <c r="A9122" t="s">
        <v>25046</v>
      </c>
      <c r="B9122" t="s">
        <v>439</v>
      </c>
      <c r="C9122">
        <v>6609939</v>
      </c>
      <c r="D9122">
        <v>6610035</v>
      </c>
      <c r="E9122">
        <v>97</v>
      </c>
      <c r="F9122" t="s">
        <v>74</v>
      </c>
      <c r="G9122" t="s">
        <v>3267</v>
      </c>
      <c r="H9122" t="s">
        <v>25047</v>
      </c>
      <c r="I9122">
        <v>2</v>
      </c>
      <c r="J9122">
        <v>0</v>
      </c>
      <c r="K9122">
        <v>2</v>
      </c>
      <c r="L9122">
        <v>0</v>
      </c>
      <c r="M9122">
        <v>0</v>
      </c>
      <c r="N9122">
        <v>0</v>
      </c>
      <c r="O9122" t="str">
        <f t="shared" si="994"/>
        <v/>
      </c>
      <c r="P9122">
        <f>IF(ISERROR(VLOOKUP(G9122,Genes!$A$2:$A$749,1,0)),0,1)</f>
        <v>1</v>
      </c>
      <c r="Q9122">
        <f t="shared" si="995"/>
        <v>0</v>
      </c>
      <c r="R9122">
        <f t="shared" si="996"/>
        <v>1</v>
      </c>
      <c r="S9122">
        <f t="shared" si="997"/>
        <v>4</v>
      </c>
      <c r="T9122">
        <f t="shared" si="998"/>
        <v>4</v>
      </c>
      <c r="U9122">
        <f t="shared" si="999"/>
        <v>0</v>
      </c>
      <c r="V9122" t="str">
        <f t="shared" si="1000"/>
        <v/>
      </c>
    </row>
    <row r="9123" spans="1:22" x14ac:dyDescent="0.2">
      <c r="A9123" t="s">
        <v>25048</v>
      </c>
      <c r="B9123" t="s">
        <v>439</v>
      </c>
      <c r="C9123">
        <v>6607313</v>
      </c>
      <c r="D9123">
        <v>6607497</v>
      </c>
      <c r="E9123">
        <v>185</v>
      </c>
      <c r="F9123" t="s">
        <v>74</v>
      </c>
      <c r="G9123" t="s">
        <v>3267</v>
      </c>
      <c r="H9123" t="s">
        <v>25049</v>
      </c>
      <c r="I9123">
        <v>3</v>
      </c>
      <c r="J9123">
        <v>1</v>
      </c>
      <c r="K9123">
        <v>2</v>
      </c>
      <c r="L9123">
        <v>0</v>
      </c>
      <c r="M9123">
        <v>0</v>
      </c>
      <c r="N9123">
        <v>0</v>
      </c>
      <c r="O9123" t="str">
        <f t="shared" si="994"/>
        <v/>
      </c>
      <c r="P9123">
        <f>IF(ISERROR(VLOOKUP(G9123,Genes!$A$2:$A$749,1,0)),0,1)</f>
        <v>1</v>
      </c>
      <c r="Q9123">
        <f t="shared" si="995"/>
        <v>0</v>
      </c>
      <c r="R9123">
        <f t="shared" si="996"/>
        <v>1</v>
      </c>
      <c r="S9123">
        <f t="shared" si="997"/>
        <v>5</v>
      </c>
      <c r="T9123">
        <f t="shared" si="998"/>
        <v>5</v>
      </c>
      <c r="U9123">
        <f t="shared" si="999"/>
        <v>0</v>
      </c>
      <c r="V9123" t="str">
        <f t="shared" si="1000"/>
        <v/>
      </c>
    </row>
    <row r="9124" spans="1:22" x14ac:dyDescent="0.2">
      <c r="A9124" t="s">
        <v>25050</v>
      </c>
      <c r="B9124" t="s">
        <v>439</v>
      </c>
      <c r="C9124">
        <v>6606933</v>
      </c>
      <c r="D9124">
        <v>6607025</v>
      </c>
      <c r="E9124">
        <v>93</v>
      </c>
      <c r="F9124" t="s">
        <v>74</v>
      </c>
      <c r="G9124" t="s">
        <v>3267</v>
      </c>
      <c r="H9124" t="s">
        <v>25051</v>
      </c>
      <c r="I9124">
        <v>4</v>
      </c>
      <c r="J9124">
        <v>0</v>
      </c>
      <c r="K9124">
        <v>1</v>
      </c>
      <c r="L9124">
        <v>2</v>
      </c>
      <c r="M9124">
        <v>1</v>
      </c>
      <c r="N9124">
        <v>0</v>
      </c>
      <c r="O9124" t="str">
        <f t="shared" si="994"/>
        <v/>
      </c>
      <c r="P9124">
        <f>IF(ISERROR(VLOOKUP(G9124,Genes!$A$2:$A$749,1,0)),0,1)</f>
        <v>1</v>
      </c>
      <c r="Q9124">
        <f t="shared" si="995"/>
        <v>0</v>
      </c>
      <c r="R9124">
        <f t="shared" si="996"/>
        <v>1</v>
      </c>
      <c r="S9124">
        <f t="shared" si="997"/>
        <v>6</v>
      </c>
      <c r="T9124">
        <f t="shared" si="998"/>
        <v>6</v>
      </c>
      <c r="U9124">
        <f t="shared" si="999"/>
        <v>0</v>
      </c>
      <c r="V9124" t="str">
        <f t="shared" si="1000"/>
        <v/>
      </c>
    </row>
    <row r="9125" spans="1:22" x14ac:dyDescent="0.2">
      <c r="A9125" t="s">
        <v>25052</v>
      </c>
      <c r="B9125" t="s">
        <v>439</v>
      </c>
      <c r="C9125">
        <v>6605386</v>
      </c>
      <c r="D9125">
        <v>6605521</v>
      </c>
      <c r="E9125">
        <v>136</v>
      </c>
      <c r="F9125" t="s">
        <v>74</v>
      </c>
      <c r="G9125" t="s">
        <v>3267</v>
      </c>
      <c r="H9125" t="s">
        <v>25053</v>
      </c>
      <c r="I9125">
        <v>3</v>
      </c>
      <c r="J9125">
        <v>1</v>
      </c>
      <c r="K9125">
        <v>2</v>
      </c>
      <c r="L9125">
        <v>0</v>
      </c>
      <c r="M9125">
        <v>0</v>
      </c>
      <c r="N9125">
        <v>0</v>
      </c>
      <c r="O9125" t="str">
        <f t="shared" si="994"/>
        <v/>
      </c>
      <c r="P9125">
        <f>IF(ISERROR(VLOOKUP(G9125,Genes!$A$2:$A$749,1,0)),0,1)</f>
        <v>1</v>
      </c>
      <c r="Q9125">
        <f t="shared" si="995"/>
        <v>0</v>
      </c>
      <c r="R9125">
        <f t="shared" si="996"/>
        <v>1</v>
      </c>
      <c r="S9125">
        <f t="shared" si="997"/>
        <v>7</v>
      </c>
      <c r="T9125">
        <f t="shared" si="998"/>
        <v>7</v>
      </c>
      <c r="U9125">
        <f t="shared" si="999"/>
        <v>0</v>
      </c>
      <c r="V9125" t="str">
        <f t="shared" si="1000"/>
        <v/>
      </c>
    </row>
    <row r="9126" spans="1:22" x14ac:dyDescent="0.2">
      <c r="A9126" t="s">
        <v>25054</v>
      </c>
      <c r="B9126" t="s">
        <v>439</v>
      </c>
      <c r="C9126">
        <v>6604718</v>
      </c>
      <c r="D9126">
        <v>6604798</v>
      </c>
      <c r="E9126">
        <v>81</v>
      </c>
      <c r="F9126" t="s">
        <v>74</v>
      </c>
      <c r="G9126" t="s">
        <v>3267</v>
      </c>
      <c r="H9126" t="s">
        <v>25055</v>
      </c>
      <c r="I9126">
        <v>2</v>
      </c>
      <c r="J9126">
        <v>0</v>
      </c>
      <c r="K9126">
        <v>2</v>
      </c>
      <c r="L9126">
        <v>0</v>
      </c>
      <c r="M9126">
        <v>0</v>
      </c>
      <c r="N9126">
        <v>0</v>
      </c>
      <c r="O9126" t="str">
        <f t="shared" si="994"/>
        <v/>
      </c>
      <c r="P9126">
        <f>IF(ISERROR(VLOOKUP(G9126,Genes!$A$2:$A$749,1,0)),0,1)</f>
        <v>1</v>
      </c>
      <c r="Q9126">
        <f t="shared" si="995"/>
        <v>0</v>
      </c>
      <c r="R9126">
        <f t="shared" si="996"/>
        <v>1</v>
      </c>
      <c r="S9126">
        <f t="shared" si="997"/>
        <v>8</v>
      </c>
      <c r="T9126">
        <f t="shared" si="998"/>
        <v>8</v>
      </c>
      <c r="U9126">
        <f t="shared" si="999"/>
        <v>0</v>
      </c>
      <c r="V9126" t="str">
        <f t="shared" si="1000"/>
        <v/>
      </c>
    </row>
    <row r="9127" spans="1:22" x14ac:dyDescent="0.2">
      <c r="A9127" t="s">
        <v>25056</v>
      </c>
      <c r="B9127" t="s">
        <v>439</v>
      </c>
      <c r="C9127">
        <v>6604251</v>
      </c>
      <c r="D9127">
        <v>6604389</v>
      </c>
      <c r="E9127">
        <v>139</v>
      </c>
      <c r="F9127" t="s">
        <v>74</v>
      </c>
      <c r="G9127" t="s">
        <v>3267</v>
      </c>
      <c r="H9127" t="s">
        <v>25057</v>
      </c>
      <c r="I9127">
        <v>3</v>
      </c>
      <c r="J9127">
        <v>1</v>
      </c>
      <c r="K9127">
        <v>2</v>
      </c>
      <c r="L9127">
        <v>0</v>
      </c>
      <c r="M9127">
        <v>0</v>
      </c>
      <c r="N9127">
        <v>0</v>
      </c>
      <c r="O9127" t="str">
        <f t="shared" si="994"/>
        <v/>
      </c>
      <c r="P9127">
        <f>IF(ISERROR(VLOOKUP(G9127,Genes!$A$2:$A$749,1,0)),0,1)</f>
        <v>1</v>
      </c>
      <c r="Q9127">
        <f t="shared" si="995"/>
        <v>0</v>
      </c>
      <c r="R9127">
        <f t="shared" si="996"/>
        <v>1</v>
      </c>
      <c r="S9127">
        <f t="shared" si="997"/>
        <v>9</v>
      </c>
      <c r="T9127">
        <f t="shared" si="998"/>
        <v>9</v>
      </c>
      <c r="U9127">
        <f t="shared" si="999"/>
        <v>0</v>
      </c>
      <c r="V9127" t="str">
        <f t="shared" si="1000"/>
        <v/>
      </c>
    </row>
    <row r="9128" spans="1:22" x14ac:dyDescent="0.2">
      <c r="A9128" t="s">
        <v>25058</v>
      </c>
      <c r="B9128" t="s">
        <v>439</v>
      </c>
      <c r="C9128">
        <v>6602574</v>
      </c>
      <c r="D9128">
        <v>6602613</v>
      </c>
      <c r="E9128">
        <v>40</v>
      </c>
      <c r="F9128" t="s">
        <v>74</v>
      </c>
      <c r="G9128" t="s">
        <v>3267</v>
      </c>
      <c r="H9128" t="s">
        <v>25059</v>
      </c>
      <c r="I9128">
        <v>2</v>
      </c>
      <c r="J9128">
        <v>2</v>
      </c>
      <c r="K9128">
        <v>0</v>
      </c>
      <c r="L9128">
        <v>0</v>
      </c>
      <c r="M9128">
        <v>0</v>
      </c>
      <c r="N9128">
        <v>0</v>
      </c>
      <c r="O9128" t="str">
        <f t="shared" si="994"/>
        <v/>
      </c>
      <c r="P9128">
        <f>IF(ISERROR(VLOOKUP(G9128,Genes!$A$2:$A$749,1,0)),0,1)</f>
        <v>1</v>
      </c>
      <c r="Q9128">
        <f t="shared" si="995"/>
        <v>0</v>
      </c>
      <c r="R9128">
        <f t="shared" si="996"/>
        <v>1</v>
      </c>
      <c r="S9128">
        <f t="shared" si="997"/>
        <v>10</v>
      </c>
      <c r="T9128">
        <f t="shared" si="998"/>
        <v>10</v>
      </c>
      <c r="U9128">
        <f t="shared" si="999"/>
        <v>0</v>
      </c>
      <c r="V9128" t="str">
        <f t="shared" si="1000"/>
        <v/>
      </c>
    </row>
    <row r="9129" spans="1:22" x14ac:dyDescent="0.2">
      <c r="A9129" t="s">
        <v>25060</v>
      </c>
      <c r="B9129" t="s">
        <v>439</v>
      </c>
      <c r="C9129">
        <v>6600039</v>
      </c>
      <c r="D9129">
        <v>6600345</v>
      </c>
      <c r="E9129">
        <v>307</v>
      </c>
      <c r="F9129" t="s">
        <v>74</v>
      </c>
      <c r="G9129" t="s">
        <v>3267</v>
      </c>
      <c r="H9129" t="s">
        <v>25061</v>
      </c>
      <c r="I9129">
        <v>5</v>
      </c>
      <c r="J9129">
        <v>3</v>
      </c>
      <c r="K9129">
        <v>2</v>
      </c>
      <c r="L9129">
        <v>0</v>
      </c>
      <c r="M9129">
        <v>0</v>
      </c>
      <c r="N9129">
        <v>0</v>
      </c>
      <c r="O9129" t="str">
        <f t="shared" si="994"/>
        <v/>
      </c>
      <c r="P9129">
        <f>IF(ISERROR(VLOOKUP(G9129,Genes!$A$2:$A$749,1,0)),0,1)</f>
        <v>1</v>
      </c>
      <c r="Q9129">
        <f t="shared" si="995"/>
        <v>0</v>
      </c>
      <c r="R9129">
        <f t="shared" si="996"/>
        <v>1</v>
      </c>
      <c r="S9129">
        <f t="shared" si="997"/>
        <v>11</v>
      </c>
      <c r="T9129">
        <f t="shared" si="998"/>
        <v>11</v>
      </c>
      <c r="U9129">
        <f t="shared" si="999"/>
        <v>0</v>
      </c>
      <c r="V9129" t="str">
        <f t="shared" si="1000"/>
        <v/>
      </c>
    </row>
    <row r="9130" spans="1:22" x14ac:dyDescent="0.2">
      <c r="A9130" t="s">
        <v>25062</v>
      </c>
      <c r="B9130" t="s">
        <v>439</v>
      </c>
      <c r="C9130">
        <v>6632712</v>
      </c>
      <c r="D9130">
        <v>6632869</v>
      </c>
      <c r="E9130">
        <v>158</v>
      </c>
      <c r="F9130" t="s">
        <v>74</v>
      </c>
      <c r="G9130" t="s">
        <v>3267</v>
      </c>
      <c r="H9130" t="s">
        <v>25063</v>
      </c>
      <c r="I9130">
        <v>4</v>
      </c>
      <c r="J9130">
        <v>1</v>
      </c>
      <c r="K9130">
        <v>2</v>
      </c>
      <c r="L9130">
        <v>0</v>
      </c>
      <c r="M9130">
        <v>0</v>
      </c>
      <c r="N9130">
        <v>1</v>
      </c>
      <c r="O9130" t="str">
        <f t="shared" si="994"/>
        <v/>
      </c>
      <c r="P9130">
        <f>IF(ISERROR(VLOOKUP(G9130,Genes!$A$2:$A$749,1,0)),0,1)</f>
        <v>1</v>
      </c>
      <c r="Q9130">
        <f t="shared" si="995"/>
        <v>0</v>
      </c>
      <c r="R9130">
        <f t="shared" si="996"/>
        <v>1</v>
      </c>
      <c r="S9130">
        <f t="shared" si="997"/>
        <v>12</v>
      </c>
      <c r="T9130">
        <f t="shared" si="998"/>
        <v>12</v>
      </c>
      <c r="U9130">
        <f t="shared" si="999"/>
        <v>0</v>
      </c>
      <c r="V9130" t="str">
        <f t="shared" si="1000"/>
        <v/>
      </c>
    </row>
    <row r="9131" spans="1:22" x14ac:dyDescent="0.2">
      <c r="A9131" t="s">
        <v>25064</v>
      </c>
      <c r="B9131" t="s">
        <v>439</v>
      </c>
      <c r="C9131">
        <v>6631986</v>
      </c>
      <c r="D9131">
        <v>6632090</v>
      </c>
      <c r="E9131">
        <v>105</v>
      </c>
      <c r="F9131" t="s">
        <v>74</v>
      </c>
      <c r="G9131" t="s">
        <v>3267</v>
      </c>
      <c r="H9131" t="s">
        <v>25065</v>
      </c>
      <c r="I9131">
        <v>2</v>
      </c>
      <c r="J9131">
        <v>0</v>
      </c>
      <c r="K9131">
        <v>2</v>
      </c>
      <c r="L9131">
        <v>0</v>
      </c>
      <c r="M9131">
        <v>0</v>
      </c>
      <c r="N9131">
        <v>0</v>
      </c>
      <c r="O9131" t="str">
        <f t="shared" si="994"/>
        <v/>
      </c>
      <c r="P9131">
        <f>IF(ISERROR(VLOOKUP(G9131,Genes!$A$2:$A$749,1,0)),0,1)</f>
        <v>1</v>
      </c>
      <c r="Q9131">
        <f t="shared" si="995"/>
        <v>0</v>
      </c>
      <c r="R9131">
        <f t="shared" si="996"/>
        <v>1</v>
      </c>
      <c r="S9131">
        <f t="shared" si="997"/>
        <v>13</v>
      </c>
      <c r="T9131">
        <f t="shared" si="998"/>
        <v>13</v>
      </c>
      <c r="U9131">
        <f t="shared" si="999"/>
        <v>0</v>
      </c>
      <c r="V9131" t="str">
        <f t="shared" si="1000"/>
        <v/>
      </c>
    </row>
    <row r="9132" spans="1:22" x14ac:dyDescent="0.2">
      <c r="A9132" t="s">
        <v>25066</v>
      </c>
      <c r="B9132" t="s">
        <v>439</v>
      </c>
      <c r="C9132">
        <v>6625677</v>
      </c>
      <c r="D9132">
        <v>6625782</v>
      </c>
      <c r="E9132">
        <v>106</v>
      </c>
      <c r="F9132" t="s">
        <v>74</v>
      </c>
      <c r="G9132" t="s">
        <v>3267</v>
      </c>
      <c r="H9132" t="s">
        <v>25067</v>
      </c>
      <c r="I9132">
        <v>2</v>
      </c>
      <c r="J9132">
        <v>0</v>
      </c>
      <c r="K9132">
        <v>2</v>
      </c>
      <c r="L9132">
        <v>0</v>
      </c>
      <c r="M9132">
        <v>0</v>
      </c>
      <c r="N9132">
        <v>0</v>
      </c>
      <c r="O9132" t="str">
        <f t="shared" si="994"/>
        <v/>
      </c>
      <c r="P9132">
        <f>IF(ISERROR(VLOOKUP(G9132,Genes!$A$2:$A$749,1,0)),0,1)</f>
        <v>1</v>
      </c>
      <c r="Q9132">
        <f t="shared" si="995"/>
        <v>0</v>
      </c>
      <c r="R9132">
        <f t="shared" si="996"/>
        <v>1</v>
      </c>
      <c r="S9132">
        <f t="shared" si="997"/>
        <v>14</v>
      </c>
      <c r="T9132">
        <f t="shared" si="998"/>
        <v>14</v>
      </c>
      <c r="U9132">
        <f t="shared" si="999"/>
        <v>0</v>
      </c>
      <c r="V9132" t="str">
        <f t="shared" si="1000"/>
        <v/>
      </c>
    </row>
    <row r="9133" spans="1:22" x14ac:dyDescent="0.2">
      <c r="A9133" t="s">
        <v>25068</v>
      </c>
      <c r="B9133" t="s">
        <v>439</v>
      </c>
      <c r="C9133">
        <v>6623327</v>
      </c>
      <c r="D9133">
        <v>6623398</v>
      </c>
      <c r="E9133">
        <v>72</v>
      </c>
      <c r="F9133" t="s">
        <v>74</v>
      </c>
      <c r="G9133" t="s">
        <v>3267</v>
      </c>
      <c r="H9133" t="s">
        <v>25069</v>
      </c>
      <c r="I9133">
        <v>2</v>
      </c>
      <c r="J9133">
        <v>0</v>
      </c>
      <c r="K9133">
        <v>2</v>
      </c>
      <c r="L9133">
        <v>0</v>
      </c>
      <c r="M9133">
        <v>0</v>
      </c>
      <c r="N9133">
        <v>0</v>
      </c>
      <c r="O9133" t="str">
        <f t="shared" si="994"/>
        <v/>
      </c>
      <c r="P9133">
        <f>IF(ISERROR(VLOOKUP(G9133,Genes!$A$2:$A$749,1,0)),0,1)</f>
        <v>1</v>
      </c>
      <c r="Q9133">
        <f t="shared" si="995"/>
        <v>0</v>
      </c>
      <c r="R9133">
        <f t="shared" si="996"/>
        <v>1</v>
      </c>
      <c r="S9133">
        <f t="shared" si="997"/>
        <v>15</v>
      </c>
      <c r="T9133">
        <f t="shared" si="998"/>
        <v>15</v>
      </c>
      <c r="U9133">
        <f t="shared" si="999"/>
        <v>0</v>
      </c>
      <c r="V9133" t="str">
        <f t="shared" si="1000"/>
        <v/>
      </c>
    </row>
    <row r="9134" spans="1:22" x14ac:dyDescent="0.2">
      <c r="A9134" t="s">
        <v>25070</v>
      </c>
      <c r="B9134" t="s">
        <v>439</v>
      </c>
      <c r="C9134">
        <v>6622129</v>
      </c>
      <c r="D9134">
        <v>6622213</v>
      </c>
      <c r="E9134">
        <v>85</v>
      </c>
      <c r="F9134" t="s">
        <v>74</v>
      </c>
      <c r="G9134" t="s">
        <v>3267</v>
      </c>
      <c r="H9134" t="s">
        <v>25071</v>
      </c>
      <c r="I9134">
        <v>2</v>
      </c>
      <c r="J9134">
        <v>0</v>
      </c>
      <c r="K9134">
        <v>2</v>
      </c>
      <c r="L9134">
        <v>0</v>
      </c>
      <c r="M9134">
        <v>0</v>
      </c>
      <c r="N9134">
        <v>0</v>
      </c>
      <c r="O9134" t="str">
        <f t="shared" si="994"/>
        <v/>
      </c>
      <c r="P9134">
        <f>IF(ISERROR(VLOOKUP(G9134,Genes!$A$2:$A$749,1,0)),0,1)</f>
        <v>1</v>
      </c>
      <c r="Q9134">
        <f t="shared" si="995"/>
        <v>0</v>
      </c>
      <c r="R9134">
        <f t="shared" si="996"/>
        <v>1</v>
      </c>
      <c r="S9134">
        <f t="shared" si="997"/>
        <v>16</v>
      </c>
      <c r="T9134">
        <f t="shared" si="998"/>
        <v>16</v>
      </c>
      <c r="U9134">
        <f t="shared" si="999"/>
        <v>0</v>
      </c>
      <c r="V9134" t="str">
        <f t="shared" si="1000"/>
        <v/>
      </c>
    </row>
    <row r="9135" spans="1:22" x14ac:dyDescent="0.2">
      <c r="A9135" t="s">
        <v>25072</v>
      </c>
      <c r="B9135" t="s">
        <v>439</v>
      </c>
      <c r="C9135">
        <v>6620219</v>
      </c>
      <c r="D9135">
        <v>6620411</v>
      </c>
      <c r="E9135">
        <v>193</v>
      </c>
      <c r="F9135" t="s">
        <v>74</v>
      </c>
      <c r="G9135" t="s">
        <v>3267</v>
      </c>
      <c r="H9135" t="s">
        <v>25073</v>
      </c>
      <c r="I9135">
        <v>3</v>
      </c>
      <c r="J9135">
        <v>1</v>
      </c>
      <c r="K9135">
        <v>2</v>
      </c>
      <c r="L9135">
        <v>0</v>
      </c>
      <c r="M9135">
        <v>0</v>
      </c>
      <c r="N9135">
        <v>0</v>
      </c>
      <c r="O9135" t="str">
        <f t="shared" si="994"/>
        <v/>
      </c>
      <c r="P9135">
        <f>IF(ISERROR(VLOOKUP(G9135,Genes!$A$2:$A$749,1,0)),0,1)</f>
        <v>1</v>
      </c>
      <c r="Q9135">
        <f t="shared" si="995"/>
        <v>0</v>
      </c>
      <c r="R9135">
        <f t="shared" si="996"/>
        <v>1</v>
      </c>
      <c r="S9135">
        <f t="shared" si="997"/>
        <v>17</v>
      </c>
      <c r="T9135">
        <f t="shared" si="998"/>
        <v>17</v>
      </c>
      <c r="U9135">
        <f t="shared" si="999"/>
        <v>0</v>
      </c>
      <c r="V9135" t="str">
        <f t="shared" si="1000"/>
        <v/>
      </c>
    </row>
    <row r="9136" spans="1:22" x14ac:dyDescent="0.2">
      <c r="A9136" t="s">
        <v>25074</v>
      </c>
      <c r="B9136" t="s">
        <v>439</v>
      </c>
      <c r="C9136">
        <v>6618063</v>
      </c>
      <c r="D9136">
        <v>6618137</v>
      </c>
      <c r="E9136">
        <v>75</v>
      </c>
      <c r="F9136" t="s">
        <v>74</v>
      </c>
      <c r="G9136" t="s">
        <v>3267</v>
      </c>
      <c r="H9136" t="s">
        <v>25075</v>
      </c>
      <c r="I9136">
        <v>2</v>
      </c>
      <c r="J9136">
        <v>0</v>
      </c>
      <c r="K9136">
        <v>2</v>
      </c>
      <c r="L9136">
        <v>0</v>
      </c>
      <c r="M9136">
        <v>0</v>
      </c>
      <c r="N9136">
        <v>0</v>
      </c>
      <c r="O9136" t="str">
        <f t="shared" si="994"/>
        <v/>
      </c>
      <c r="P9136">
        <f>IF(ISERROR(VLOOKUP(G9136,Genes!$A$2:$A$749,1,0)),0,1)</f>
        <v>1</v>
      </c>
      <c r="Q9136">
        <f t="shared" si="995"/>
        <v>0</v>
      </c>
      <c r="R9136">
        <f t="shared" si="996"/>
        <v>1</v>
      </c>
      <c r="S9136">
        <f t="shared" si="997"/>
        <v>18</v>
      </c>
      <c r="T9136">
        <f t="shared" si="998"/>
        <v>18</v>
      </c>
      <c r="U9136">
        <f t="shared" si="999"/>
        <v>0</v>
      </c>
      <c r="V9136" t="str">
        <f t="shared" si="1000"/>
        <v/>
      </c>
    </row>
    <row r="9137" spans="1:22" x14ac:dyDescent="0.2">
      <c r="A9137" t="s">
        <v>25076</v>
      </c>
      <c r="B9137" t="s">
        <v>439</v>
      </c>
      <c r="C9137">
        <v>6616840</v>
      </c>
      <c r="D9137">
        <v>6616970</v>
      </c>
      <c r="E9137">
        <v>131</v>
      </c>
      <c r="F9137" t="s">
        <v>74</v>
      </c>
      <c r="G9137" t="s">
        <v>3267</v>
      </c>
      <c r="H9137" t="s">
        <v>25077</v>
      </c>
      <c r="I9137">
        <v>3</v>
      </c>
      <c r="J9137">
        <v>1</v>
      </c>
      <c r="K9137">
        <v>2</v>
      </c>
      <c r="L9137">
        <v>0</v>
      </c>
      <c r="M9137">
        <v>0</v>
      </c>
      <c r="N9137">
        <v>0</v>
      </c>
      <c r="O9137" t="str">
        <f t="shared" si="994"/>
        <v>NSUN2</v>
      </c>
      <c r="P9137">
        <f>IF(ISERROR(VLOOKUP(G9137,Genes!$A$2:$A$749,1,0)),0,1)</f>
        <v>1</v>
      </c>
      <c r="Q9137">
        <f t="shared" si="995"/>
        <v>0</v>
      </c>
      <c r="R9137">
        <f t="shared" si="996"/>
        <v>1</v>
      </c>
      <c r="S9137">
        <f t="shared" si="997"/>
        <v>19</v>
      </c>
      <c r="T9137">
        <f t="shared" si="998"/>
        <v>19</v>
      </c>
      <c r="U9137">
        <f t="shared" si="999"/>
        <v>1</v>
      </c>
      <c r="V9137">
        <f t="shared" si="1000"/>
        <v>1</v>
      </c>
    </row>
    <row r="9138" spans="1:22" x14ac:dyDescent="0.2">
      <c r="A9138" t="s">
        <v>25078</v>
      </c>
      <c r="B9138" t="s">
        <v>183</v>
      </c>
      <c r="C9138">
        <v>156785622</v>
      </c>
      <c r="D9138">
        <v>156785630</v>
      </c>
      <c r="E9138">
        <v>9</v>
      </c>
      <c r="F9138" t="s">
        <v>66</v>
      </c>
      <c r="G9138" t="s">
        <v>3274</v>
      </c>
      <c r="H9138" t="s">
        <v>25079</v>
      </c>
      <c r="I9138">
        <v>2</v>
      </c>
      <c r="J9138">
        <v>2</v>
      </c>
      <c r="K9138">
        <v>0</v>
      </c>
      <c r="L9138">
        <v>0</v>
      </c>
      <c r="M9138">
        <v>0</v>
      </c>
      <c r="N9138">
        <v>0</v>
      </c>
      <c r="O9138" t="str">
        <f t="shared" si="994"/>
        <v/>
      </c>
      <c r="P9138">
        <f>IF(ISERROR(VLOOKUP(G9138,Genes!$A$2:$A$749,1,0)),0,1)</f>
        <v>1</v>
      </c>
      <c r="Q9138">
        <f t="shared" si="995"/>
        <v>1</v>
      </c>
      <c r="R9138">
        <f t="shared" si="996"/>
        <v>1</v>
      </c>
      <c r="S9138">
        <f t="shared" si="997"/>
        <v>1</v>
      </c>
      <c r="T9138">
        <f t="shared" si="998"/>
        <v>1</v>
      </c>
      <c r="U9138">
        <f t="shared" si="999"/>
        <v>0</v>
      </c>
      <c r="V9138" t="str">
        <f t="shared" si="1000"/>
        <v/>
      </c>
    </row>
    <row r="9139" spans="1:22" x14ac:dyDescent="0.2">
      <c r="A9139" t="s">
        <v>25080</v>
      </c>
      <c r="B9139" t="s">
        <v>183</v>
      </c>
      <c r="C9139">
        <v>156843425</v>
      </c>
      <c r="D9139">
        <v>156843751</v>
      </c>
      <c r="E9139">
        <v>327</v>
      </c>
      <c r="F9139" t="s">
        <v>66</v>
      </c>
      <c r="G9139" t="s">
        <v>3274</v>
      </c>
      <c r="H9139" t="s">
        <v>25081</v>
      </c>
      <c r="I9139">
        <v>5</v>
      </c>
      <c r="J9139">
        <v>3</v>
      </c>
      <c r="K9139">
        <v>2</v>
      </c>
      <c r="L9139">
        <v>0</v>
      </c>
      <c r="M9139">
        <v>0</v>
      </c>
      <c r="N9139">
        <v>0</v>
      </c>
      <c r="O9139" t="str">
        <f t="shared" si="994"/>
        <v/>
      </c>
      <c r="P9139">
        <f>IF(ISERROR(VLOOKUP(G9139,Genes!$A$2:$A$749,1,0)),0,1)</f>
        <v>1</v>
      </c>
      <c r="Q9139">
        <f t="shared" si="995"/>
        <v>0</v>
      </c>
      <c r="R9139">
        <f t="shared" si="996"/>
        <v>1</v>
      </c>
      <c r="S9139">
        <f t="shared" si="997"/>
        <v>2</v>
      </c>
      <c r="T9139">
        <f t="shared" si="998"/>
        <v>2</v>
      </c>
      <c r="U9139">
        <f t="shared" si="999"/>
        <v>0</v>
      </c>
      <c r="V9139" t="str">
        <f t="shared" si="1000"/>
        <v/>
      </c>
    </row>
    <row r="9140" spans="1:22" x14ac:dyDescent="0.2">
      <c r="A9140" t="s">
        <v>25082</v>
      </c>
      <c r="B9140" t="s">
        <v>183</v>
      </c>
      <c r="C9140">
        <v>156844175</v>
      </c>
      <c r="D9140">
        <v>156844192</v>
      </c>
      <c r="E9140">
        <v>18</v>
      </c>
      <c r="F9140" t="s">
        <v>66</v>
      </c>
      <c r="G9140" t="s">
        <v>3274</v>
      </c>
      <c r="H9140" t="s">
        <v>25083</v>
      </c>
      <c r="I9140">
        <v>3</v>
      </c>
      <c r="J9140">
        <v>2</v>
      </c>
      <c r="K9140">
        <v>0</v>
      </c>
      <c r="L9140">
        <v>0</v>
      </c>
      <c r="M9140">
        <v>0</v>
      </c>
      <c r="N9140">
        <v>1</v>
      </c>
      <c r="O9140" t="str">
        <f t="shared" si="994"/>
        <v/>
      </c>
      <c r="P9140">
        <f>IF(ISERROR(VLOOKUP(G9140,Genes!$A$2:$A$749,1,0)),0,1)</f>
        <v>1</v>
      </c>
      <c r="Q9140">
        <f t="shared" si="995"/>
        <v>0</v>
      </c>
      <c r="R9140">
        <f t="shared" si="996"/>
        <v>1</v>
      </c>
      <c r="S9140">
        <f t="shared" si="997"/>
        <v>3</v>
      </c>
      <c r="T9140">
        <f t="shared" si="998"/>
        <v>3</v>
      </c>
      <c r="U9140">
        <f t="shared" si="999"/>
        <v>0</v>
      </c>
      <c r="V9140" t="str">
        <f t="shared" si="1000"/>
        <v/>
      </c>
    </row>
    <row r="9141" spans="1:22" x14ac:dyDescent="0.2">
      <c r="A9141" t="s">
        <v>25084</v>
      </c>
      <c r="B9141" t="s">
        <v>183</v>
      </c>
      <c r="C9141">
        <v>156844363</v>
      </c>
      <c r="D9141">
        <v>156844418</v>
      </c>
      <c r="E9141">
        <v>56</v>
      </c>
      <c r="F9141" t="s">
        <v>66</v>
      </c>
      <c r="G9141" t="s">
        <v>3274</v>
      </c>
      <c r="H9141" t="s">
        <v>25085</v>
      </c>
      <c r="I9141">
        <v>3</v>
      </c>
      <c r="J9141">
        <v>2</v>
      </c>
      <c r="K9141">
        <v>0</v>
      </c>
      <c r="L9141">
        <v>0</v>
      </c>
      <c r="M9141">
        <v>0</v>
      </c>
      <c r="N9141">
        <v>1</v>
      </c>
      <c r="O9141" t="str">
        <f t="shared" si="994"/>
        <v/>
      </c>
      <c r="P9141">
        <f>IF(ISERROR(VLOOKUP(G9141,Genes!$A$2:$A$749,1,0)),0,1)</f>
        <v>1</v>
      </c>
      <c r="Q9141">
        <f t="shared" si="995"/>
        <v>0</v>
      </c>
      <c r="R9141">
        <f t="shared" si="996"/>
        <v>1</v>
      </c>
      <c r="S9141">
        <f t="shared" si="997"/>
        <v>4</v>
      </c>
      <c r="T9141">
        <f t="shared" si="998"/>
        <v>4</v>
      </c>
      <c r="U9141">
        <f t="shared" si="999"/>
        <v>0</v>
      </c>
      <c r="V9141" t="str">
        <f t="shared" si="1000"/>
        <v/>
      </c>
    </row>
    <row r="9142" spans="1:22" x14ac:dyDescent="0.2">
      <c r="A9142" t="s">
        <v>25086</v>
      </c>
      <c r="B9142" t="s">
        <v>183</v>
      </c>
      <c r="C9142">
        <v>156844698</v>
      </c>
      <c r="D9142">
        <v>156844800</v>
      </c>
      <c r="E9142">
        <v>103</v>
      </c>
      <c r="F9142" t="s">
        <v>66</v>
      </c>
      <c r="G9142" t="s">
        <v>3274</v>
      </c>
      <c r="H9142" t="s">
        <v>25087</v>
      </c>
      <c r="I9142">
        <v>2</v>
      </c>
      <c r="J9142">
        <v>0</v>
      </c>
      <c r="K9142">
        <v>2</v>
      </c>
      <c r="L9142">
        <v>0</v>
      </c>
      <c r="M9142">
        <v>0</v>
      </c>
      <c r="N9142">
        <v>0</v>
      </c>
      <c r="O9142" t="str">
        <f t="shared" si="994"/>
        <v/>
      </c>
      <c r="P9142">
        <f>IF(ISERROR(VLOOKUP(G9142,Genes!$A$2:$A$749,1,0)),0,1)</f>
        <v>1</v>
      </c>
      <c r="Q9142">
        <f t="shared" si="995"/>
        <v>0</v>
      </c>
      <c r="R9142">
        <f t="shared" si="996"/>
        <v>1</v>
      </c>
      <c r="S9142">
        <f t="shared" si="997"/>
        <v>5</v>
      </c>
      <c r="T9142">
        <f t="shared" si="998"/>
        <v>5</v>
      </c>
      <c r="U9142">
        <f t="shared" si="999"/>
        <v>0</v>
      </c>
      <c r="V9142" t="str">
        <f t="shared" si="1000"/>
        <v/>
      </c>
    </row>
    <row r="9143" spans="1:22" x14ac:dyDescent="0.2">
      <c r="A9143" t="s">
        <v>25088</v>
      </c>
      <c r="B9143" t="s">
        <v>183</v>
      </c>
      <c r="C9143">
        <v>156845312</v>
      </c>
      <c r="D9143">
        <v>156845458</v>
      </c>
      <c r="E9143">
        <v>147</v>
      </c>
      <c r="F9143" t="s">
        <v>66</v>
      </c>
      <c r="G9143" t="s">
        <v>3274</v>
      </c>
      <c r="H9143" t="s">
        <v>25089</v>
      </c>
      <c r="I9143">
        <v>3</v>
      </c>
      <c r="J9143">
        <v>1</v>
      </c>
      <c r="K9143">
        <v>2</v>
      </c>
      <c r="L9143">
        <v>0</v>
      </c>
      <c r="M9143">
        <v>0</v>
      </c>
      <c r="N9143">
        <v>0</v>
      </c>
      <c r="O9143" t="str">
        <f t="shared" si="994"/>
        <v/>
      </c>
      <c r="P9143">
        <f>IF(ISERROR(VLOOKUP(G9143,Genes!$A$2:$A$749,1,0)),0,1)</f>
        <v>1</v>
      </c>
      <c r="Q9143">
        <f t="shared" si="995"/>
        <v>0</v>
      </c>
      <c r="R9143">
        <f t="shared" si="996"/>
        <v>1</v>
      </c>
      <c r="S9143">
        <f t="shared" si="997"/>
        <v>6</v>
      </c>
      <c r="T9143">
        <f t="shared" si="998"/>
        <v>6</v>
      </c>
      <c r="U9143">
        <f t="shared" si="999"/>
        <v>0</v>
      </c>
      <c r="V9143" t="str">
        <f t="shared" si="1000"/>
        <v/>
      </c>
    </row>
    <row r="9144" spans="1:22" x14ac:dyDescent="0.2">
      <c r="A9144" t="s">
        <v>25090</v>
      </c>
      <c r="B9144" t="s">
        <v>183</v>
      </c>
      <c r="C9144">
        <v>156845872</v>
      </c>
      <c r="D9144">
        <v>156846002</v>
      </c>
      <c r="E9144">
        <v>131</v>
      </c>
      <c r="F9144" t="s">
        <v>66</v>
      </c>
      <c r="G9144" t="s">
        <v>3274</v>
      </c>
      <c r="H9144" t="s">
        <v>25091</v>
      </c>
      <c r="I9144">
        <v>3</v>
      </c>
      <c r="J9144">
        <v>1</v>
      </c>
      <c r="K9144">
        <v>2</v>
      </c>
      <c r="L9144">
        <v>0</v>
      </c>
      <c r="M9144">
        <v>0</v>
      </c>
      <c r="N9144">
        <v>0</v>
      </c>
      <c r="O9144" t="str">
        <f t="shared" si="994"/>
        <v/>
      </c>
      <c r="P9144">
        <f>IF(ISERROR(VLOOKUP(G9144,Genes!$A$2:$A$749,1,0)),0,1)</f>
        <v>1</v>
      </c>
      <c r="Q9144">
        <f t="shared" si="995"/>
        <v>0</v>
      </c>
      <c r="R9144">
        <f t="shared" si="996"/>
        <v>1</v>
      </c>
      <c r="S9144">
        <f t="shared" si="997"/>
        <v>7</v>
      </c>
      <c r="T9144">
        <f t="shared" si="998"/>
        <v>7</v>
      </c>
      <c r="U9144">
        <f t="shared" si="999"/>
        <v>0</v>
      </c>
      <c r="V9144" t="str">
        <f t="shared" si="1000"/>
        <v/>
      </c>
    </row>
    <row r="9145" spans="1:22" x14ac:dyDescent="0.2">
      <c r="A9145" t="s">
        <v>25092</v>
      </c>
      <c r="B9145" t="s">
        <v>183</v>
      </c>
      <c r="C9145">
        <v>156846192</v>
      </c>
      <c r="D9145">
        <v>156846364</v>
      </c>
      <c r="E9145">
        <v>173</v>
      </c>
      <c r="F9145" t="s">
        <v>66</v>
      </c>
      <c r="G9145" t="s">
        <v>3274</v>
      </c>
      <c r="H9145" t="s">
        <v>25093</v>
      </c>
      <c r="I9145">
        <v>3</v>
      </c>
      <c r="J9145">
        <v>1</v>
      </c>
      <c r="K9145">
        <v>2</v>
      </c>
      <c r="L9145">
        <v>0</v>
      </c>
      <c r="M9145">
        <v>0</v>
      </c>
      <c r="N9145">
        <v>0</v>
      </c>
      <c r="O9145" t="str">
        <f t="shared" si="994"/>
        <v/>
      </c>
      <c r="P9145">
        <f>IF(ISERROR(VLOOKUP(G9145,Genes!$A$2:$A$749,1,0)),0,1)</f>
        <v>1</v>
      </c>
      <c r="Q9145">
        <f t="shared" si="995"/>
        <v>0</v>
      </c>
      <c r="R9145">
        <f t="shared" si="996"/>
        <v>1</v>
      </c>
      <c r="S9145">
        <f t="shared" si="997"/>
        <v>8</v>
      </c>
      <c r="T9145">
        <f t="shared" si="998"/>
        <v>8</v>
      </c>
      <c r="U9145">
        <f t="shared" si="999"/>
        <v>0</v>
      </c>
      <c r="V9145" t="str">
        <f t="shared" si="1000"/>
        <v/>
      </c>
    </row>
    <row r="9146" spans="1:22" x14ac:dyDescent="0.2">
      <c r="A9146" t="s">
        <v>25094</v>
      </c>
      <c r="B9146" t="s">
        <v>183</v>
      </c>
      <c r="C9146">
        <v>156848914</v>
      </c>
      <c r="D9146">
        <v>156849154</v>
      </c>
      <c r="E9146">
        <v>241</v>
      </c>
      <c r="F9146" t="s">
        <v>66</v>
      </c>
      <c r="G9146" t="s">
        <v>3274</v>
      </c>
      <c r="H9146" t="s">
        <v>25095</v>
      </c>
      <c r="I9146">
        <v>4</v>
      </c>
      <c r="J9146">
        <v>2</v>
      </c>
      <c r="K9146">
        <v>2</v>
      </c>
      <c r="L9146">
        <v>0</v>
      </c>
      <c r="M9146">
        <v>0</v>
      </c>
      <c r="N9146">
        <v>0</v>
      </c>
      <c r="O9146" t="str">
        <f t="shared" si="994"/>
        <v/>
      </c>
      <c r="P9146">
        <f>IF(ISERROR(VLOOKUP(G9146,Genes!$A$2:$A$749,1,0)),0,1)</f>
        <v>1</v>
      </c>
      <c r="Q9146">
        <f t="shared" si="995"/>
        <v>0</v>
      </c>
      <c r="R9146">
        <f t="shared" si="996"/>
        <v>1</v>
      </c>
      <c r="S9146">
        <f t="shared" si="997"/>
        <v>9</v>
      </c>
      <c r="T9146">
        <f t="shared" si="998"/>
        <v>9</v>
      </c>
      <c r="U9146">
        <f t="shared" si="999"/>
        <v>0</v>
      </c>
      <c r="V9146" t="str">
        <f t="shared" si="1000"/>
        <v/>
      </c>
    </row>
    <row r="9147" spans="1:22" x14ac:dyDescent="0.2">
      <c r="A9147" t="s">
        <v>25096</v>
      </c>
      <c r="B9147" t="s">
        <v>183</v>
      </c>
      <c r="C9147">
        <v>156849791</v>
      </c>
      <c r="D9147">
        <v>156849949</v>
      </c>
      <c r="E9147">
        <v>159</v>
      </c>
      <c r="F9147" t="s">
        <v>66</v>
      </c>
      <c r="G9147" t="s">
        <v>3274</v>
      </c>
      <c r="H9147" t="s">
        <v>25097</v>
      </c>
      <c r="I9147">
        <v>3</v>
      </c>
      <c r="J9147">
        <v>1</v>
      </c>
      <c r="K9147">
        <v>2</v>
      </c>
      <c r="L9147">
        <v>0</v>
      </c>
      <c r="M9147">
        <v>0</v>
      </c>
      <c r="N9147">
        <v>0</v>
      </c>
      <c r="O9147" t="str">
        <f t="shared" si="994"/>
        <v/>
      </c>
      <c r="P9147">
        <f>IF(ISERROR(VLOOKUP(G9147,Genes!$A$2:$A$749,1,0)),0,1)</f>
        <v>1</v>
      </c>
      <c r="Q9147">
        <f t="shared" si="995"/>
        <v>0</v>
      </c>
      <c r="R9147">
        <f t="shared" si="996"/>
        <v>1</v>
      </c>
      <c r="S9147">
        <f t="shared" si="997"/>
        <v>10</v>
      </c>
      <c r="T9147">
        <f t="shared" si="998"/>
        <v>10</v>
      </c>
      <c r="U9147">
        <f t="shared" si="999"/>
        <v>0</v>
      </c>
      <c r="V9147" t="str">
        <f t="shared" si="1000"/>
        <v/>
      </c>
    </row>
    <row r="9148" spans="1:22" x14ac:dyDescent="0.2">
      <c r="A9148" t="s">
        <v>25098</v>
      </c>
      <c r="B9148" t="s">
        <v>183</v>
      </c>
      <c r="C9148">
        <v>156851249</v>
      </c>
      <c r="D9148">
        <v>156851434</v>
      </c>
      <c r="E9148">
        <v>186</v>
      </c>
      <c r="F9148" t="s">
        <v>66</v>
      </c>
      <c r="G9148" t="s">
        <v>3274</v>
      </c>
      <c r="H9148" t="s">
        <v>25099</v>
      </c>
      <c r="I9148">
        <v>3</v>
      </c>
      <c r="J9148">
        <v>1</v>
      </c>
      <c r="K9148">
        <v>2</v>
      </c>
      <c r="L9148">
        <v>0</v>
      </c>
      <c r="M9148">
        <v>0</v>
      </c>
      <c r="N9148">
        <v>0</v>
      </c>
      <c r="O9148" t="str">
        <f t="shared" si="994"/>
        <v/>
      </c>
      <c r="P9148">
        <f>IF(ISERROR(VLOOKUP(G9148,Genes!$A$2:$A$749,1,0)),0,1)</f>
        <v>1</v>
      </c>
      <c r="Q9148">
        <f t="shared" si="995"/>
        <v>0</v>
      </c>
      <c r="R9148">
        <f t="shared" si="996"/>
        <v>1</v>
      </c>
      <c r="S9148">
        <f t="shared" si="997"/>
        <v>11</v>
      </c>
      <c r="T9148">
        <f t="shared" si="998"/>
        <v>11</v>
      </c>
      <c r="U9148">
        <f t="shared" si="999"/>
        <v>0</v>
      </c>
      <c r="V9148" t="str">
        <f t="shared" si="1000"/>
        <v/>
      </c>
    </row>
    <row r="9149" spans="1:22" x14ac:dyDescent="0.2">
      <c r="A9149" t="s">
        <v>25100</v>
      </c>
      <c r="B9149" t="s">
        <v>183</v>
      </c>
      <c r="C9149">
        <v>156811873</v>
      </c>
      <c r="D9149">
        <v>156811985</v>
      </c>
      <c r="E9149">
        <v>113</v>
      </c>
      <c r="F9149" t="s">
        <v>66</v>
      </c>
      <c r="G9149" t="s">
        <v>3274</v>
      </c>
      <c r="H9149" t="s">
        <v>25101</v>
      </c>
      <c r="I9149">
        <v>2</v>
      </c>
      <c r="J9149">
        <v>0</v>
      </c>
      <c r="K9149">
        <v>2</v>
      </c>
      <c r="L9149">
        <v>0</v>
      </c>
      <c r="M9149">
        <v>0</v>
      </c>
      <c r="N9149">
        <v>0</v>
      </c>
      <c r="O9149" t="str">
        <f t="shared" si="994"/>
        <v/>
      </c>
      <c r="P9149">
        <f>IF(ISERROR(VLOOKUP(G9149,Genes!$A$2:$A$749,1,0)),0,1)</f>
        <v>1</v>
      </c>
      <c r="Q9149">
        <f t="shared" si="995"/>
        <v>0</v>
      </c>
      <c r="R9149">
        <f t="shared" si="996"/>
        <v>1</v>
      </c>
      <c r="S9149">
        <f t="shared" si="997"/>
        <v>12</v>
      </c>
      <c r="T9149">
        <f t="shared" si="998"/>
        <v>12</v>
      </c>
      <c r="U9149">
        <f t="shared" si="999"/>
        <v>0</v>
      </c>
      <c r="V9149" t="str">
        <f t="shared" si="1000"/>
        <v/>
      </c>
    </row>
    <row r="9150" spans="1:22" x14ac:dyDescent="0.2">
      <c r="A9150" t="s">
        <v>25102</v>
      </c>
      <c r="B9150" t="s">
        <v>183</v>
      </c>
      <c r="C9150">
        <v>156830727</v>
      </c>
      <c r="D9150">
        <v>156830938</v>
      </c>
      <c r="E9150">
        <v>212</v>
      </c>
      <c r="F9150" t="s">
        <v>66</v>
      </c>
      <c r="G9150" t="s">
        <v>3274</v>
      </c>
      <c r="H9150" t="s">
        <v>25103</v>
      </c>
      <c r="I9150">
        <v>3</v>
      </c>
      <c r="J9150">
        <v>1</v>
      </c>
      <c r="K9150">
        <v>2</v>
      </c>
      <c r="L9150">
        <v>0</v>
      </c>
      <c r="M9150">
        <v>0</v>
      </c>
      <c r="N9150">
        <v>0</v>
      </c>
      <c r="O9150" t="str">
        <f t="shared" si="994"/>
        <v/>
      </c>
      <c r="P9150">
        <f>IF(ISERROR(VLOOKUP(G9150,Genes!$A$2:$A$749,1,0)),0,1)</f>
        <v>1</v>
      </c>
      <c r="Q9150">
        <f t="shared" si="995"/>
        <v>0</v>
      </c>
      <c r="R9150">
        <f t="shared" si="996"/>
        <v>1</v>
      </c>
      <c r="S9150">
        <f t="shared" si="997"/>
        <v>13</v>
      </c>
      <c r="T9150">
        <f t="shared" si="998"/>
        <v>13</v>
      </c>
      <c r="U9150">
        <f t="shared" si="999"/>
        <v>0</v>
      </c>
      <c r="V9150" t="str">
        <f t="shared" si="1000"/>
        <v/>
      </c>
    </row>
    <row r="9151" spans="1:22" x14ac:dyDescent="0.2">
      <c r="A9151" t="s">
        <v>25104</v>
      </c>
      <c r="B9151" t="s">
        <v>183</v>
      </c>
      <c r="C9151">
        <v>156834146</v>
      </c>
      <c r="D9151">
        <v>156834220</v>
      </c>
      <c r="E9151">
        <v>75</v>
      </c>
      <c r="F9151" t="s">
        <v>66</v>
      </c>
      <c r="G9151" t="s">
        <v>3274</v>
      </c>
      <c r="H9151" t="s">
        <v>25105</v>
      </c>
      <c r="I9151">
        <v>2</v>
      </c>
      <c r="J9151">
        <v>0</v>
      </c>
      <c r="K9151">
        <v>2</v>
      </c>
      <c r="L9151">
        <v>0</v>
      </c>
      <c r="M9151">
        <v>0</v>
      </c>
      <c r="N9151">
        <v>0</v>
      </c>
      <c r="O9151" t="str">
        <f t="shared" si="994"/>
        <v/>
      </c>
      <c r="P9151">
        <f>IF(ISERROR(VLOOKUP(G9151,Genes!$A$2:$A$749,1,0)),0,1)</f>
        <v>1</v>
      </c>
      <c r="Q9151">
        <f t="shared" si="995"/>
        <v>0</v>
      </c>
      <c r="R9151">
        <f t="shared" si="996"/>
        <v>1</v>
      </c>
      <c r="S9151">
        <f t="shared" si="997"/>
        <v>14</v>
      </c>
      <c r="T9151">
        <f t="shared" si="998"/>
        <v>14</v>
      </c>
      <c r="U9151">
        <f t="shared" si="999"/>
        <v>0</v>
      </c>
      <c r="V9151" t="str">
        <f t="shared" si="1000"/>
        <v/>
      </c>
    </row>
    <row r="9152" spans="1:22" x14ac:dyDescent="0.2">
      <c r="A9152" t="s">
        <v>25106</v>
      </c>
      <c r="B9152" t="s">
        <v>183</v>
      </c>
      <c r="C9152">
        <v>156834520</v>
      </c>
      <c r="D9152">
        <v>156834591</v>
      </c>
      <c r="E9152">
        <v>72</v>
      </c>
      <c r="F9152" t="s">
        <v>66</v>
      </c>
      <c r="G9152" t="s">
        <v>3274</v>
      </c>
      <c r="H9152" t="s">
        <v>25107</v>
      </c>
      <c r="I9152">
        <v>2</v>
      </c>
      <c r="J9152">
        <v>0</v>
      </c>
      <c r="K9152">
        <v>2</v>
      </c>
      <c r="L9152">
        <v>0</v>
      </c>
      <c r="M9152">
        <v>0</v>
      </c>
      <c r="N9152">
        <v>0</v>
      </c>
      <c r="O9152" t="str">
        <f t="shared" si="994"/>
        <v/>
      </c>
      <c r="P9152">
        <f>IF(ISERROR(VLOOKUP(G9152,Genes!$A$2:$A$749,1,0)),0,1)</f>
        <v>1</v>
      </c>
      <c r="Q9152">
        <f t="shared" si="995"/>
        <v>0</v>
      </c>
      <c r="R9152">
        <f t="shared" si="996"/>
        <v>1</v>
      </c>
      <c r="S9152">
        <f t="shared" si="997"/>
        <v>15</v>
      </c>
      <c r="T9152">
        <f t="shared" si="998"/>
        <v>15</v>
      </c>
      <c r="U9152">
        <f t="shared" si="999"/>
        <v>0</v>
      </c>
      <c r="V9152" t="str">
        <f t="shared" si="1000"/>
        <v/>
      </c>
    </row>
    <row r="9153" spans="1:22" x14ac:dyDescent="0.2">
      <c r="A9153" t="s">
        <v>25108</v>
      </c>
      <c r="B9153" t="s">
        <v>183</v>
      </c>
      <c r="C9153">
        <v>156836702</v>
      </c>
      <c r="D9153">
        <v>156836770</v>
      </c>
      <c r="E9153">
        <v>69</v>
      </c>
      <c r="F9153" t="s">
        <v>66</v>
      </c>
      <c r="G9153" t="s">
        <v>3274</v>
      </c>
      <c r="H9153" t="s">
        <v>25109</v>
      </c>
      <c r="I9153">
        <v>2</v>
      </c>
      <c r="J9153">
        <v>0</v>
      </c>
      <c r="K9153">
        <v>2</v>
      </c>
      <c r="L9153">
        <v>0</v>
      </c>
      <c r="M9153">
        <v>0</v>
      </c>
      <c r="N9153">
        <v>0</v>
      </c>
      <c r="O9153" t="str">
        <f t="shared" si="994"/>
        <v/>
      </c>
      <c r="P9153">
        <f>IF(ISERROR(VLOOKUP(G9153,Genes!$A$2:$A$749,1,0)),0,1)</f>
        <v>1</v>
      </c>
      <c r="Q9153">
        <f t="shared" si="995"/>
        <v>0</v>
      </c>
      <c r="R9153">
        <f t="shared" si="996"/>
        <v>1</v>
      </c>
      <c r="S9153">
        <f t="shared" si="997"/>
        <v>16</v>
      </c>
      <c r="T9153">
        <f t="shared" si="998"/>
        <v>16</v>
      </c>
      <c r="U9153">
        <f t="shared" si="999"/>
        <v>0</v>
      </c>
      <c r="V9153" t="str">
        <f t="shared" si="1000"/>
        <v/>
      </c>
    </row>
    <row r="9154" spans="1:22" x14ac:dyDescent="0.2">
      <c r="A9154" t="s">
        <v>25110</v>
      </c>
      <c r="B9154" t="s">
        <v>183</v>
      </c>
      <c r="C9154">
        <v>156837896</v>
      </c>
      <c r="D9154">
        <v>156838041</v>
      </c>
      <c r="E9154">
        <v>146</v>
      </c>
      <c r="F9154" t="s">
        <v>66</v>
      </c>
      <c r="G9154" t="s">
        <v>3274</v>
      </c>
      <c r="H9154" t="s">
        <v>25111</v>
      </c>
      <c r="I9154">
        <v>3</v>
      </c>
      <c r="J9154">
        <v>1</v>
      </c>
      <c r="K9154">
        <v>2</v>
      </c>
      <c r="L9154">
        <v>0</v>
      </c>
      <c r="M9154">
        <v>0</v>
      </c>
      <c r="N9154">
        <v>0</v>
      </c>
      <c r="O9154" t="str">
        <f t="shared" ref="O9154:O9217" si="1001">IF(U9154=1,G9154,"")</f>
        <v/>
      </c>
      <c r="P9154">
        <f>IF(ISERROR(VLOOKUP(G9154,Genes!$A$2:$A$749,1,0)),0,1)</f>
        <v>1</v>
      </c>
      <c r="Q9154">
        <f t="shared" ref="Q9154:Q9217" si="1002">IF(G9154&lt;&gt;G9153,1,0)</f>
        <v>0</v>
      </c>
      <c r="R9154">
        <f t="shared" ref="R9154:R9217" si="1003">IF(I9154=0,0,1)</f>
        <v>1</v>
      </c>
      <c r="S9154">
        <f t="shared" ref="S9154:S9217" si="1004">IF(Q9154=1,R9154,S9153+R9154)</f>
        <v>17</v>
      </c>
      <c r="T9154">
        <f t="shared" ref="T9154:T9217" si="1005">IF(Q9154=1,1,T9153+1)</f>
        <v>17</v>
      </c>
      <c r="U9154">
        <f t="shared" ref="U9154:U9217" si="1006">IF(G9154&lt;&gt;G9155,1,0)</f>
        <v>0</v>
      </c>
      <c r="V9154" t="str">
        <f t="shared" ref="V9154:V9217" si="1007">IF(U9154=1,S9154/T9154,"")</f>
        <v/>
      </c>
    </row>
    <row r="9155" spans="1:22" x14ac:dyDescent="0.2">
      <c r="A9155" t="s">
        <v>25112</v>
      </c>
      <c r="B9155" t="s">
        <v>183</v>
      </c>
      <c r="C9155">
        <v>156838297</v>
      </c>
      <c r="D9155">
        <v>156838439</v>
      </c>
      <c r="E9155">
        <v>143</v>
      </c>
      <c r="F9155" t="s">
        <v>66</v>
      </c>
      <c r="G9155" t="s">
        <v>3274</v>
      </c>
      <c r="H9155" t="s">
        <v>25113</v>
      </c>
      <c r="I9155">
        <v>3</v>
      </c>
      <c r="J9155">
        <v>1</v>
      </c>
      <c r="K9155">
        <v>2</v>
      </c>
      <c r="L9155">
        <v>0</v>
      </c>
      <c r="M9155">
        <v>0</v>
      </c>
      <c r="N9155">
        <v>0</v>
      </c>
      <c r="O9155" t="str">
        <f t="shared" si="1001"/>
        <v/>
      </c>
      <c r="P9155">
        <f>IF(ISERROR(VLOOKUP(G9155,Genes!$A$2:$A$749,1,0)),0,1)</f>
        <v>1</v>
      </c>
      <c r="Q9155">
        <f t="shared" si="1002"/>
        <v>0</v>
      </c>
      <c r="R9155">
        <f t="shared" si="1003"/>
        <v>1</v>
      </c>
      <c r="S9155">
        <f t="shared" si="1004"/>
        <v>18</v>
      </c>
      <c r="T9155">
        <f t="shared" si="1005"/>
        <v>18</v>
      </c>
      <c r="U9155">
        <f t="shared" si="1006"/>
        <v>0</v>
      </c>
      <c r="V9155" t="str">
        <f t="shared" si="1007"/>
        <v/>
      </c>
    </row>
    <row r="9156" spans="1:22" x14ac:dyDescent="0.2">
      <c r="A9156" t="s">
        <v>25114</v>
      </c>
      <c r="B9156" t="s">
        <v>183</v>
      </c>
      <c r="C9156">
        <v>156841415</v>
      </c>
      <c r="D9156">
        <v>156841547</v>
      </c>
      <c r="E9156">
        <v>133</v>
      </c>
      <c r="F9156" t="s">
        <v>66</v>
      </c>
      <c r="G9156" t="s">
        <v>3274</v>
      </c>
      <c r="H9156" t="s">
        <v>25115</v>
      </c>
      <c r="I9156">
        <v>3</v>
      </c>
      <c r="J9156">
        <v>1</v>
      </c>
      <c r="K9156">
        <v>2</v>
      </c>
      <c r="L9156">
        <v>0</v>
      </c>
      <c r="M9156">
        <v>0</v>
      </c>
      <c r="N9156">
        <v>0</v>
      </c>
      <c r="O9156" t="str">
        <f t="shared" si="1001"/>
        <v>NTRK1</v>
      </c>
      <c r="P9156">
        <f>IF(ISERROR(VLOOKUP(G9156,Genes!$A$2:$A$749,1,0)),0,1)</f>
        <v>1</v>
      </c>
      <c r="Q9156">
        <f t="shared" si="1002"/>
        <v>0</v>
      </c>
      <c r="R9156">
        <f t="shared" si="1003"/>
        <v>1</v>
      </c>
      <c r="S9156">
        <f t="shared" si="1004"/>
        <v>19</v>
      </c>
      <c r="T9156">
        <f t="shared" si="1005"/>
        <v>19</v>
      </c>
      <c r="U9156">
        <f t="shared" si="1006"/>
        <v>1</v>
      </c>
      <c r="V9156">
        <f t="shared" si="1007"/>
        <v>1</v>
      </c>
    </row>
    <row r="9157" spans="1:22" x14ac:dyDescent="0.2">
      <c r="A9157" t="s">
        <v>25116</v>
      </c>
      <c r="B9157" t="s">
        <v>439</v>
      </c>
      <c r="C9157">
        <v>68800072</v>
      </c>
      <c r="D9157">
        <v>68800121</v>
      </c>
      <c r="E9157">
        <v>50</v>
      </c>
      <c r="F9157" t="s">
        <v>66</v>
      </c>
      <c r="G9157" t="s">
        <v>3281</v>
      </c>
      <c r="H9157" t="s">
        <v>25117</v>
      </c>
      <c r="I9157">
        <v>2</v>
      </c>
      <c r="J9157">
        <v>2</v>
      </c>
      <c r="K9157">
        <v>0</v>
      </c>
      <c r="L9157">
        <v>0</v>
      </c>
      <c r="M9157">
        <v>0</v>
      </c>
      <c r="N9157">
        <v>0</v>
      </c>
      <c r="O9157" t="str">
        <f t="shared" si="1001"/>
        <v/>
      </c>
      <c r="P9157">
        <f>IF(ISERROR(VLOOKUP(G9157,Genes!$A$2:$A$749,1,0)),0,1)</f>
        <v>1</v>
      </c>
      <c r="Q9157">
        <f t="shared" si="1002"/>
        <v>1</v>
      </c>
      <c r="R9157">
        <f t="shared" si="1003"/>
        <v>1</v>
      </c>
      <c r="S9157">
        <f t="shared" si="1004"/>
        <v>1</v>
      </c>
      <c r="T9157">
        <f t="shared" si="1005"/>
        <v>1</v>
      </c>
      <c r="U9157">
        <f t="shared" si="1006"/>
        <v>0</v>
      </c>
      <c r="V9157" t="str">
        <f t="shared" si="1007"/>
        <v/>
      </c>
    </row>
    <row r="9158" spans="1:22" x14ac:dyDescent="0.2">
      <c r="A9158" t="s">
        <v>25118</v>
      </c>
      <c r="B9158" t="s">
        <v>439</v>
      </c>
      <c r="C9158">
        <v>68804968</v>
      </c>
      <c r="D9158">
        <v>68805646</v>
      </c>
      <c r="E9158">
        <v>679</v>
      </c>
      <c r="F9158" t="s">
        <v>66</v>
      </c>
      <c r="G9158" t="s">
        <v>3281</v>
      </c>
      <c r="H9158" t="s">
        <v>25119</v>
      </c>
      <c r="I9158">
        <v>11</v>
      </c>
      <c r="J9158">
        <v>9</v>
      </c>
      <c r="K9158">
        <v>2</v>
      </c>
      <c r="L9158">
        <v>0</v>
      </c>
      <c r="M9158">
        <v>0</v>
      </c>
      <c r="N9158">
        <v>0</v>
      </c>
      <c r="O9158" t="str">
        <f t="shared" si="1001"/>
        <v/>
      </c>
      <c r="P9158">
        <f>IF(ISERROR(VLOOKUP(G9158,Genes!$A$2:$A$749,1,0)),0,1)</f>
        <v>1</v>
      </c>
      <c r="Q9158">
        <f t="shared" si="1002"/>
        <v>0</v>
      </c>
      <c r="R9158">
        <f t="shared" si="1003"/>
        <v>1</v>
      </c>
      <c r="S9158">
        <f t="shared" si="1004"/>
        <v>2</v>
      </c>
      <c r="T9158">
        <f t="shared" si="1005"/>
        <v>2</v>
      </c>
      <c r="U9158">
        <f t="shared" si="1006"/>
        <v>0</v>
      </c>
      <c r="V9158" t="str">
        <f t="shared" si="1007"/>
        <v/>
      </c>
    </row>
    <row r="9159" spans="1:22" x14ac:dyDescent="0.2">
      <c r="A9159" t="s">
        <v>25120</v>
      </c>
      <c r="B9159" t="s">
        <v>439</v>
      </c>
      <c r="C9159">
        <v>68809775</v>
      </c>
      <c r="D9159">
        <v>68809936</v>
      </c>
      <c r="E9159">
        <v>162</v>
      </c>
      <c r="F9159" t="s">
        <v>66</v>
      </c>
      <c r="G9159" t="s">
        <v>3281</v>
      </c>
      <c r="H9159" t="s">
        <v>25121</v>
      </c>
      <c r="I9159">
        <v>3</v>
      </c>
      <c r="J9159">
        <v>1</v>
      </c>
      <c r="K9159">
        <v>2</v>
      </c>
      <c r="L9159">
        <v>0</v>
      </c>
      <c r="M9159">
        <v>0</v>
      </c>
      <c r="N9159">
        <v>0</v>
      </c>
      <c r="O9159" t="str">
        <f t="shared" si="1001"/>
        <v/>
      </c>
      <c r="P9159">
        <f>IF(ISERROR(VLOOKUP(G9159,Genes!$A$2:$A$749,1,0)),0,1)</f>
        <v>1</v>
      </c>
      <c r="Q9159">
        <f t="shared" si="1002"/>
        <v>0</v>
      </c>
      <c r="R9159">
        <f t="shared" si="1003"/>
        <v>1</v>
      </c>
      <c r="S9159">
        <f t="shared" si="1004"/>
        <v>3</v>
      </c>
      <c r="T9159">
        <f t="shared" si="1005"/>
        <v>3</v>
      </c>
      <c r="U9159">
        <f t="shared" si="1006"/>
        <v>0</v>
      </c>
      <c r="V9159" t="str">
        <f t="shared" si="1007"/>
        <v/>
      </c>
    </row>
    <row r="9160" spans="1:22" x14ac:dyDescent="0.2">
      <c r="A9160" t="s">
        <v>25122</v>
      </c>
      <c r="B9160" t="s">
        <v>439</v>
      </c>
      <c r="C9160">
        <v>68809799</v>
      </c>
      <c r="D9160">
        <v>68809936</v>
      </c>
      <c r="E9160">
        <v>138</v>
      </c>
      <c r="F9160" t="s">
        <v>66</v>
      </c>
      <c r="G9160" t="s">
        <v>3281</v>
      </c>
      <c r="H9160" t="s">
        <v>25123</v>
      </c>
      <c r="I9160">
        <v>3</v>
      </c>
      <c r="J9160">
        <v>0</v>
      </c>
      <c r="K9160">
        <v>2</v>
      </c>
      <c r="L9160">
        <v>1</v>
      </c>
      <c r="M9160">
        <v>0</v>
      </c>
      <c r="N9160">
        <v>0</v>
      </c>
      <c r="O9160" t="str">
        <f t="shared" si="1001"/>
        <v/>
      </c>
      <c r="P9160">
        <f>IF(ISERROR(VLOOKUP(G9160,Genes!$A$2:$A$749,1,0)),0,1)</f>
        <v>1</v>
      </c>
      <c r="Q9160">
        <f t="shared" si="1002"/>
        <v>0</v>
      </c>
      <c r="R9160">
        <f t="shared" si="1003"/>
        <v>1</v>
      </c>
      <c r="S9160">
        <f t="shared" si="1004"/>
        <v>4</v>
      </c>
      <c r="T9160">
        <f t="shared" si="1005"/>
        <v>4</v>
      </c>
      <c r="U9160">
        <f t="shared" si="1006"/>
        <v>0</v>
      </c>
      <c r="V9160" t="str">
        <f t="shared" si="1007"/>
        <v/>
      </c>
    </row>
    <row r="9161" spans="1:22" x14ac:dyDescent="0.2">
      <c r="A9161" t="s">
        <v>25124</v>
      </c>
      <c r="B9161" t="s">
        <v>439</v>
      </c>
      <c r="C9161">
        <v>68830521</v>
      </c>
      <c r="D9161">
        <v>68830666</v>
      </c>
      <c r="E9161">
        <v>146</v>
      </c>
      <c r="F9161" t="s">
        <v>66</v>
      </c>
      <c r="G9161" t="s">
        <v>3281</v>
      </c>
      <c r="H9161" t="s">
        <v>25125</v>
      </c>
      <c r="I9161">
        <v>3</v>
      </c>
      <c r="J9161">
        <v>1</v>
      </c>
      <c r="K9161">
        <v>2</v>
      </c>
      <c r="L9161">
        <v>0</v>
      </c>
      <c r="M9161">
        <v>0</v>
      </c>
      <c r="N9161">
        <v>0</v>
      </c>
      <c r="O9161" t="str">
        <f t="shared" si="1001"/>
        <v/>
      </c>
      <c r="P9161">
        <f>IF(ISERROR(VLOOKUP(G9161,Genes!$A$2:$A$749,1,0)),0,1)</f>
        <v>1</v>
      </c>
      <c r="Q9161">
        <f t="shared" si="1002"/>
        <v>0</v>
      </c>
      <c r="R9161">
        <f t="shared" si="1003"/>
        <v>1</v>
      </c>
      <c r="S9161">
        <f t="shared" si="1004"/>
        <v>5</v>
      </c>
      <c r="T9161">
        <f t="shared" si="1005"/>
        <v>5</v>
      </c>
      <c r="U9161">
        <f t="shared" si="1006"/>
        <v>0</v>
      </c>
      <c r="V9161" t="str">
        <f t="shared" si="1007"/>
        <v/>
      </c>
    </row>
    <row r="9162" spans="1:22" x14ac:dyDescent="0.2">
      <c r="A9162" t="s">
        <v>25126</v>
      </c>
      <c r="B9162" t="s">
        <v>439</v>
      </c>
      <c r="C9162">
        <v>68840731</v>
      </c>
      <c r="D9162">
        <v>68840946</v>
      </c>
      <c r="E9162">
        <v>216</v>
      </c>
      <c r="F9162" t="s">
        <v>66</v>
      </c>
      <c r="G9162" t="s">
        <v>3281</v>
      </c>
      <c r="H9162" t="s">
        <v>25127</v>
      </c>
      <c r="I9162">
        <v>3</v>
      </c>
      <c r="J9162">
        <v>1</v>
      </c>
      <c r="K9162">
        <v>2</v>
      </c>
      <c r="L9162">
        <v>0</v>
      </c>
      <c r="M9162">
        <v>0</v>
      </c>
      <c r="N9162">
        <v>0</v>
      </c>
      <c r="O9162" t="str">
        <f t="shared" si="1001"/>
        <v/>
      </c>
      <c r="P9162">
        <f>IF(ISERROR(VLOOKUP(G9162,Genes!$A$2:$A$749,1,0)),0,1)</f>
        <v>1</v>
      </c>
      <c r="Q9162">
        <f t="shared" si="1002"/>
        <v>0</v>
      </c>
      <c r="R9162">
        <f t="shared" si="1003"/>
        <v>1</v>
      </c>
      <c r="S9162">
        <f t="shared" si="1004"/>
        <v>6</v>
      </c>
      <c r="T9162">
        <f t="shared" si="1005"/>
        <v>6</v>
      </c>
      <c r="U9162">
        <f t="shared" si="1006"/>
        <v>0</v>
      </c>
      <c r="V9162" t="str">
        <f t="shared" si="1007"/>
        <v/>
      </c>
    </row>
    <row r="9163" spans="1:22" x14ac:dyDescent="0.2">
      <c r="A9163" t="s">
        <v>25128</v>
      </c>
      <c r="B9163" t="s">
        <v>439</v>
      </c>
      <c r="C9163">
        <v>68843757</v>
      </c>
      <c r="D9163">
        <v>68843928</v>
      </c>
      <c r="E9163">
        <v>172</v>
      </c>
      <c r="F9163" t="s">
        <v>66</v>
      </c>
      <c r="G9163" t="s">
        <v>3281</v>
      </c>
      <c r="H9163" t="s">
        <v>25129</v>
      </c>
      <c r="I9163">
        <v>3</v>
      </c>
      <c r="J9163">
        <v>1</v>
      </c>
      <c r="K9163">
        <v>2</v>
      </c>
      <c r="L9163">
        <v>0</v>
      </c>
      <c r="M9163">
        <v>0</v>
      </c>
      <c r="N9163">
        <v>0</v>
      </c>
      <c r="O9163" t="str">
        <f t="shared" si="1001"/>
        <v/>
      </c>
      <c r="P9163">
        <f>IF(ISERROR(VLOOKUP(G9163,Genes!$A$2:$A$749,1,0)),0,1)</f>
        <v>1</v>
      </c>
      <c r="Q9163">
        <f t="shared" si="1002"/>
        <v>0</v>
      </c>
      <c r="R9163">
        <f t="shared" si="1003"/>
        <v>1</v>
      </c>
      <c r="S9163">
        <f t="shared" si="1004"/>
        <v>7</v>
      </c>
      <c r="T9163">
        <f t="shared" si="1005"/>
        <v>7</v>
      </c>
      <c r="U9163">
        <f t="shared" si="1006"/>
        <v>0</v>
      </c>
      <c r="V9163" t="str">
        <f t="shared" si="1007"/>
        <v/>
      </c>
    </row>
    <row r="9164" spans="1:22" x14ac:dyDescent="0.2">
      <c r="A9164" t="s">
        <v>25130</v>
      </c>
      <c r="B9164" t="s">
        <v>439</v>
      </c>
      <c r="C9164">
        <v>68847371</v>
      </c>
      <c r="D9164">
        <v>68847412</v>
      </c>
      <c r="E9164">
        <v>42</v>
      </c>
      <c r="F9164" t="s">
        <v>66</v>
      </c>
      <c r="G9164" t="s">
        <v>3281</v>
      </c>
      <c r="H9164" t="s">
        <v>25131</v>
      </c>
      <c r="I9164">
        <v>2</v>
      </c>
      <c r="J9164">
        <v>2</v>
      </c>
      <c r="K9164">
        <v>0</v>
      </c>
      <c r="L9164">
        <v>0</v>
      </c>
      <c r="M9164">
        <v>0</v>
      </c>
      <c r="N9164">
        <v>0</v>
      </c>
      <c r="O9164" t="str">
        <f t="shared" si="1001"/>
        <v/>
      </c>
      <c r="P9164">
        <f>IF(ISERROR(VLOOKUP(G9164,Genes!$A$2:$A$749,1,0)),0,1)</f>
        <v>1</v>
      </c>
      <c r="Q9164">
        <f t="shared" si="1002"/>
        <v>0</v>
      </c>
      <c r="R9164">
        <f t="shared" si="1003"/>
        <v>1</v>
      </c>
      <c r="S9164">
        <f t="shared" si="1004"/>
        <v>8</v>
      </c>
      <c r="T9164">
        <f t="shared" si="1005"/>
        <v>8</v>
      </c>
      <c r="U9164">
        <f t="shared" si="1006"/>
        <v>0</v>
      </c>
      <c r="V9164" t="str">
        <f t="shared" si="1007"/>
        <v/>
      </c>
    </row>
    <row r="9165" spans="1:22" x14ac:dyDescent="0.2">
      <c r="A9165" t="s">
        <v>25132</v>
      </c>
      <c r="B9165" t="s">
        <v>439</v>
      </c>
      <c r="C9165">
        <v>68849397</v>
      </c>
      <c r="D9165">
        <v>68849498</v>
      </c>
      <c r="E9165">
        <v>102</v>
      </c>
      <c r="F9165" t="s">
        <v>66</v>
      </c>
      <c r="G9165" t="s">
        <v>3281</v>
      </c>
      <c r="H9165" t="s">
        <v>25133</v>
      </c>
      <c r="I9165">
        <v>2</v>
      </c>
      <c r="J9165">
        <v>0</v>
      </c>
      <c r="K9165">
        <v>2</v>
      </c>
      <c r="L9165">
        <v>0</v>
      </c>
      <c r="M9165">
        <v>0</v>
      </c>
      <c r="N9165">
        <v>0</v>
      </c>
      <c r="O9165" t="str">
        <f t="shared" si="1001"/>
        <v>OCLN</v>
      </c>
      <c r="P9165">
        <f>IF(ISERROR(VLOOKUP(G9165,Genes!$A$2:$A$749,1,0)),0,1)</f>
        <v>1</v>
      </c>
      <c r="Q9165">
        <f t="shared" si="1002"/>
        <v>0</v>
      </c>
      <c r="R9165">
        <f t="shared" si="1003"/>
        <v>1</v>
      </c>
      <c r="S9165">
        <f t="shared" si="1004"/>
        <v>9</v>
      </c>
      <c r="T9165">
        <f t="shared" si="1005"/>
        <v>9</v>
      </c>
      <c r="U9165">
        <f t="shared" si="1006"/>
        <v>1</v>
      </c>
      <c r="V9165">
        <f t="shared" si="1007"/>
        <v>1</v>
      </c>
    </row>
    <row r="9166" spans="1:22" x14ac:dyDescent="0.2">
      <c r="A9166" t="s">
        <v>25134</v>
      </c>
      <c r="B9166" t="s">
        <v>83</v>
      </c>
      <c r="C9166">
        <v>128674417</v>
      </c>
      <c r="D9166">
        <v>128674455</v>
      </c>
      <c r="E9166">
        <v>39</v>
      </c>
      <c r="F9166" t="s">
        <v>66</v>
      </c>
      <c r="G9166" t="s">
        <v>3288</v>
      </c>
      <c r="H9166" t="s">
        <v>25135</v>
      </c>
      <c r="I9166">
        <v>2</v>
      </c>
      <c r="J9166">
        <v>2</v>
      </c>
      <c r="K9166">
        <v>0</v>
      </c>
      <c r="L9166">
        <v>0</v>
      </c>
      <c r="M9166">
        <v>0</v>
      </c>
      <c r="N9166">
        <v>0</v>
      </c>
      <c r="O9166" t="str">
        <f t="shared" si="1001"/>
        <v/>
      </c>
      <c r="P9166">
        <f>IF(ISERROR(VLOOKUP(G9166,Genes!$A$2:$A$749,1,0)),0,1)</f>
        <v>1</v>
      </c>
      <c r="Q9166">
        <f t="shared" si="1002"/>
        <v>1</v>
      </c>
      <c r="R9166">
        <f t="shared" si="1003"/>
        <v>1</v>
      </c>
      <c r="S9166">
        <f t="shared" si="1004"/>
        <v>1</v>
      </c>
      <c r="T9166">
        <f t="shared" si="1005"/>
        <v>1</v>
      </c>
      <c r="U9166">
        <f t="shared" si="1006"/>
        <v>0</v>
      </c>
      <c r="V9166" t="str">
        <f t="shared" si="1007"/>
        <v/>
      </c>
    </row>
    <row r="9167" spans="1:22" x14ac:dyDescent="0.2">
      <c r="A9167" t="s">
        <v>25136</v>
      </c>
      <c r="B9167" t="s">
        <v>83</v>
      </c>
      <c r="C9167">
        <v>128692610</v>
      </c>
      <c r="D9167">
        <v>128692730</v>
      </c>
      <c r="E9167">
        <v>121</v>
      </c>
      <c r="F9167" t="s">
        <v>66</v>
      </c>
      <c r="G9167" t="s">
        <v>3288</v>
      </c>
      <c r="H9167" t="s">
        <v>25137</v>
      </c>
      <c r="I9167">
        <v>5</v>
      </c>
      <c r="J9167">
        <v>1</v>
      </c>
      <c r="K9167">
        <v>1</v>
      </c>
      <c r="L9167">
        <v>1</v>
      </c>
      <c r="M9167">
        <v>1</v>
      </c>
      <c r="N9167">
        <v>1</v>
      </c>
      <c r="O9167" t="str">
        <f t="shared" si="1001"/>
        <v/>
      </c>
      <c r="P9167">
        <f>IF(ISERROR(VLOOKUP(G9167,Genes!$A$2:$A$749,1,0)),0,1)</f>
        <v>1</v>
      </c>
      <c r="Q9167">
        <f t="shared" si="1002"/>
        <v>0</v>
      </c>
      <c r="R9167">
        <f t="shared" si="1003"/>
        <v>1</v>
      </c>
      <c r="S9167">
        <f t="shared" si="1004"/>
        <v>2</v>
      </c>
      <c r="T9167">
        <f t="shared" si="1005"/>
        <v>2</v>
      </c>
      <c r="U9167">
        <f t="shared" si="1006"/>
        <v>0</v>
      </c>
      <c r="V9167" t="str">
        <f t="shared" si="1007"/>
        <v/>
      </c>
    </row>
    <row r="9168" spans="1:22" x14ac:dyDescent="0.2">
      <c r="A9168" t="s">
        <v>25138</v>
      </c>
      <c r="B9168" t="s">
        <v>83</v>
      </c>
      <c r="C9168">
        <v>128692642</v>
      </c>
      <c r="D9168">
        <v>128692730</v>
      </c>
      <c r="E9168">
        <v>89</v>
      </c>
      <c r="F9168" t="s">
        <v>66</v>
      </c>
      <c r="G9168" t="s">
        <v>3288</v>
      </c>
      <c r="H9168" t="s">
        <v>25139</v>
      </c>
      <c r="I9168">
        <v>5</v>
      </c>
      <c r="J9168">
        <v>0</v>
      </c>
      <c r="K9168">
        <v>2</v>
      </c>
      <c r="L9168">
        <v>1</v>
      </c>
      <c r="M9168">
        <v>1</v>
      </c>
      <c r="N9168">
        <v>1</v>
      </c>
      <c r="O9168" t="str">
        <f t="shared" si="1001"/>
        <v/>
      </c>
      <c r="P9168">
        <f>IF(ISERROR(VLOOKUP(G9168,Genes!$A$2:$A$749,1,0)),0,1)</f>
        <v>1</v>
      </c>
      <c r="Q9168">
        <f t="shared" si="1002"/>
        <v>0</v>
      </c>
      <c r="R9168">
        <f t="shared" si="1003"/>
        <v>1</v>
      </c>
      <c r="S9168">
        <f t="shared" si="1004"/>
        <v>3</v>
      </c>
      <c r="T9168">
        <f t="shared" si="1005"/>
        <v>3</v>
      </c>
      <c r="U9168">
        <f t="shared" si="1006"/>
        <v>0</v>
      </c>
      <c r="V9168" t="str">
        <f t="shared" si="1007"/>
        <v/>
      </c>
    </row>
    <row r="9169" spans="1:22" x14ac:dyDescent="0.2">
      <c r="A9169" t="s">
        <v>25140</v>
      </c>
      <c r="B9169" t="s">
        <v>83</v>
      </c>
      <c r="C9169">
        <v>128692817</v>
      </c>
      <c r="D9169">
        <v>128692978</v>
      </c>
      <c r="E9169">
        <v>162</v>
      </c>
      <c r="F9169" t="s">
        <v>66</v>
      </c>
      <c r="G9169" t="s">
        <v>3288</v>
      </c>
      <c r="H9169" t="s">
        <v>25141</v>
      </c>
      <c r="I9169">
        <v>5</v>
      </c>
      <c r="J9169">
        <v>1</v>
      </c>
      <c r="K9169">
        <v>2</v>
      </c>
      <c r="L9169">
        <v>0</v>
      </c>
      <c r="M9169">
        <v>1</v>
      </c>
      <c r="N9169">
        <v>1</v>
      </c>
      <c r="O9169" t="str">
        <f t="shared" si="1001"/>
        <v/>
      </c>
      <c r="P9169">
        <f>IF(ISERROR(VLOOKUP(G9169,Genes!$A$2:$A$749,1,0)),0,1)</f>
        <v>1</v>
      </c>
      <c r="Q9169">
        <f t="shared" si="1002"/>
        <v>0</v>
      </c>
      <c r="R9169">
        <f t="shared" si="1003"/>
        <v>1</v>
      </c>
      <c r="S9169">
        <f t="shared" si="1004"/>
        <v>4</v>
      </c>
      <c r="T9169">
        <f t="shared" si="1005"/>
        <v>4</v>
      </c>
      <c r="U9169">
        <f t="shared" si="1006"/>
        <v>0</v>
      </c>
      <c r="V9169" t="str">
        <f t="shared" si="1007"/>
        <v/>
      </c>
    </row>
    <row r="9170" spans="1:22" x14ac:dyDescent="0.2">
      <c r="A9170" t="s">
        <v>25142</v>
      </c>
      <c r="B9170" t="s">
        <v>83</v>
      </c>
      <c r="C9170">
        <v>128694527</v>
      </c>
      <c r="D9170">
        <v>128694628</v>
      </c>
      <c r="E9170">
        <v>102</v>
      </c>
      <c r="F9170" t="s">
        <v>66</v>
      </c>
      <c r="G9170" t="s">
        <v>3288</v>
      </c>
      <c r="H9170" t="s">
        <v>25143</v>
      </c>
      <c r="I9170">
        <v>2</v>
      </c>
      <c r="J9170">
        <v>0</v>
      </c>
      <c r="K9170">
        <v>2</v>
      </c>
      <c r="L9170">
        <v>0</v>
      </c>
      <c r="M9170">
        <v>0</v>
      </c>
      <c r="N9170">
        <v>0</v>
      </c>
      <c r="O9170" t="str">
        <f t="shared" si="1001"/>
        <v/>
      </c>
      <c r="P9170">
        <f>IF(ISERROR(VLOOKUP(G9170,Genes!$A$2:$A$749,1,0)),0,1)</f>
        <v>1</v>
      </c>
      <c r="Q9170">
        <f t="shared" si="1002"/>
        <v>0</v>
      </c>
      <c r="R9170">
        <f t="shared" si="1003"/>
        <v>1</v>
      </c>
      <c r="S9170">
        <f t="shared" si="1004"/>
        <v>5</v>
      </c>
      <c r="T9170">
        <f t="shared" si="1005"/>
        <v>5</v>
      </c>
      <c r="U9170">
        <f t="shared" si="1006"/>
        <v>0</v>
      </c>
      <c r="V9170" t="str">
        <f t="shared" si="1007"/>
        <v/>
      </c>
    </row>
    <row r="9171" spans="1:22" x14ac:dyDescent="0.2">
      <c r="A9171" t="s">
        <v>25144</v>
      </c>
      <c r="B9171" t="s">
        <v>83</v>
      </c>
      <c r="C9171">
        <v>128695156</v>
      </c>
      <c r="D9171">
        <v>128695270</v>
      </c>
      <c r="E9171">
        <v>115</v>
      </c>
      <c r="F9171" t="s">
        <v>66</v>
      </c>
      <c r="G9171" t="s">
        <v>3288</v>
      </c>
      <c r="H9171" t="s">
        <v>25145</v>
      </c>
      <c r="I9171">
        <v>2</v>
      </c>
      <c r="J9171">
        <v>0</v>
      </c>
      <c r="K9171">
        <v>2</v>
      </c>
      <c r="L9171">
        <v>0</v>
      </c>
      <c r="M9171">
        <v>0</v>
      </c>
      <c r="N9171">
        <v>0</v>
      </c>
      <c r="O9171" t="str">
        <f t="shared" si="1001"/>
        <v/>
      </c>
      <c r="P9171">
        <f>IF(ISERROR(VLOOKUP(G9171,Genes!$A$2:$A$749,1,0)),0,1)</f>
        <v>1</v>
      </c>
      <c r="Q9171">
        <f t="shared" si="1002"/>
        <v>0</v>
      </c>
      <c r="R9171">
        <f t="shared" si="1003"/>
        <v>1</v>
      </c>
      <c r="S9171">
        <f t="shared" si="1004"/>
        <v>6</v>
      </c>
      <c r="T9171">
        <f t="shared" si="1005"/>
        <v>6</v>
      </c>
      <c r="U9171">
        <f t="shared" si="1006"/>
        <v>0</v>
      </c>
      <c r="V9171" t="str">
        <f t="shared" si="1007"/>
        <v/>
      </c>
    </row>
    <row r="9172" spans="1:22" x14ac:dyDescent="0.2">
      <c r="A9172" t="s">
        <v>25146</v>
      </c>
      <c r="B9172" t="s">
        <v>83</v>
      </c>
      <c r="C9172">
        <v>128696361</v>
      </c>
      <c r="D9172">
        <v>128696477</v>
      </c>
      <c r="E9172">
        <v>117</v>
      </c>
      <c r="F9172" t="s">
        <v>66</v>
      </c>
      <c r="G9172" t="s">
        <v>3288</v>
      </c>
      <c r="H9172" t="s">
        <v>25147</v>
      </c>
      <c r="I9172">
        <v>3</v>
      </c>
      <c r="J9172">
        <v>0</v>
      </c>
      <c r="K9172">
        <v>2</v>
      </c>
      <c r="L9172">
        <v>0</v>
      </c>
      <c r="M9172">
        <v>0</v>
      </c>
      <c r="N9172">
        <v>1</v>
      </c>
      <c r="O9172" t="str">
        <f t="shared" si="1001"/>
        <v/>
      </c>
      <c r="P9172">
        <f>IF(ISERROR(VLOOKUP(G9172,Genes!$A$2:$A$749,1,0)),0,1)</f>
        <v>1</v>
      </c>
      <c r="Q9172">
        <f t="shared" si="1002"/>
        <v>0</v>
      </c>
      <c r="R9172">
        <f t="shared" si="1003"/>
        <v>1</v>
      </c>
      <c r="S9172">
        <f t="shared" si="1004"/>
        <v>7</v>
      </c>
      <c r="T9172">
        <f t="shared" si="1005"/>
        <v>7</v>
      </c>
      <c r="U9172">
        <f t="shared" si="1006"/>
        <v>0</v>
      </c>
      <c r="V9172" t="str">
        <f t="shared" si="1007"/>
        <v/>
      </c>
    </row>
    <row r="9173" spans="1:22" x14ac:dyDescent="0.2">
      <c r="A9173" t="s">
        <v>25148</v>
      </c>
      <c r="B9173" t="s">
        <v>83</v>
      </c>
      <c r="C9173">
        <v>128696576</v>
      </c>
      <c r="D9173">
        <v>128696763</v>
      </c>
      <c r="E9173">
        <v>188</v>
      </c>
      <c r="F9173" t="s">
        <v>66</v>
      </c>
      <c r="G9173" t="s">
        <v>3288</v>
      </c>
      <c r="H9173" t="s">
        <v>25149</v>
      </c>
      <c r="I9173">
        <v>4</v>
      </c>
      <c r="J9173">
        <v>1</v>
      </c>
      <c r="K9173">
        <v>2</v>
      </c>
      <c r="L9173">
        <v>0</v>
      </c>
      <c r="M9173">
        <v>0</v>
      </c>
      <c r="N9173">
        <v>1</v>
      </c>
      <c r="O9173" t="str">
        <f t="shared" si="1001"/>
        <v/>
      </c>
      <c r="P9173">
        <f>IF(ISERROR(VLOOKUP(G9173,Genes!$A$2:$A$749,1,0)),0,1)</f>
        <v>1</v>
      </c>
      <c r="Q9173">
        <f t="shared" si="1002"/>
        <v>0</v>
      </c>
      <c r="R9173">
        <f t="shared" si="1003"/>
        <v>1</v>
      </c>
      <c r="S9173">
        <f t="shared" si="1004"/>
        <v>8</v>
      </c>
      <c r="T9173">
        <f t="shared" si="1005"/>
        <v>8</v>
      </c>
      <c r="U9173">
        <f t="shared" si="1006"/>
        <v>0</v>
      </c>
      <c r="V9173" t="str">
        <f t="shared" si="1007"/>
        <v/>
      </c>
    </row>
    <row r="9174" spans="1:22" x14ac:dyDescent="0.2">
      <c r="A9174" t="s">
        <v>25150</v>
      </c>
      <c r="B9174" t="s">
        <v>83</v>
      </c>
      <c r="C9174">
        <v>128699749</v>
      </c>
      <c r="D9174">
        <v>128699860</v>
      </c>
      <c r="E9174">
        <v>112</v>
      </c>
      <c r="F9174" t="s">
        <v>66</v>
      </c>
      <c r="G9174" t="s">
        <v>3288</v>
      </c>
      <c r="H9174" t="s">
        <v>25151</v>
      </c>
      <c r="I9174">
        <v>2</v>
      </c>
      <c r="J9174">
        <v>0</v>
      </c>
      <c r="K9174">
        <v>2</v>
      </c>
      <c r="L9174">
        <v>0</v>
      </c>
      <c r="M9174">
        <v>0</v>
      </c>
      <c r="N9174">
        <v>0</v>
      </c>
      <c r="O9174" t="str">
        <f t="shared" si="1001"/>
        <v/>
      </c>
      <c r="P9174">
        <f>IF(ISERROR(VLOOKUP(G9174,Genes!$A$2:$A$749,1,0)),0,1)</f>
        <v>1</v>
      </c>
      <c r="Q9174">
        <f t="shared" si="1002"/>
        <v>0</v>
      </c>
      <c r="R9174">
        <f t="shared" si="1003"/>
        <v>1</v>
      </c>
      <c r="S9174">
        <f t="shared" si="1004"/>
        <v>9</v>
      </c>
      <c r="T9174">
        <f t="shared" si="1005"/>
        <v>9</v>
      </c>
      <c r="U9174">
        <f t="shared" si="1006"/>
        <v>0</v>
      </c>
      <c r="V9174" t="str">
        <f t="shared" si="1007"/>
        <v/>
      </c>
    </row>
    <row r="9175" spans="1:22" x14ac:dyDescent="0.2">
      <c r="A9175" t="s">
        <v>25152</v>
      </c>
      <c r="B9175" t="s">
        <v>83</v>
      </c>
      <c r="C9175">
        <v>128701231</v>
      </c>
      <c r="D9175">
        <v>128701340</v>
      </c>
      <c r="E9175">
        <v>110</v>
      </c>
      <c r="F9175" t="s">
        <v>66</v>
      </c>
      <c r="G9175" t="s">
        <v>3288</v>
      </c>
      <c r="H9175" t="s">
        <v>25153</v>
      </c>
      <c r="I9175">
        <v>2</v>
      </c>
      <c r="J9175">
        <v>0</v>
      </c>
      <c r="K9175">
        <v>2</v>
      </c>
      <c r="L9175">
        <v>0</v>
      </c>
      <c r="M9175">
        <v>0</v>
      </c>
      <c r="N9175">
        <v>0</v>
      </c>
      <c r="O9175" t="str">
        <f t="shared" si="1001"/>
        <v/>
      </c>
      <c r="P9175">
        <f>IF(ISERROR(VLOOKUP(G9175,Genes!$A$2:$A$749,1,0)),0,1)</f>
        <v>1</v>
      </c>
      <c r="Q9175">
        <f t="shared" si="1002"/>
        <v>0</v>
      </c>
      <c r="R9175">
        <f t="shared" si="1003"/>
        <v>1</v>
      </c>
      <c r="S9175">
        <f t="shared" si="1004"/>
        <v>10</v>
      </c>
      <c r="T9175">
        <f t="shared" si="1005"/>
        <v>10</v>
      </c>
      <c r="U9175">
        <f t="shared" si="1006"/>
        <v>0</v>
      </c>
      <c r="V9175" t="str">
        <f t="shared" si="1007"/>
        <v/>
      </c>
    </row>
    <row r="9176" spans="1:22" x14ac:dyDescent="0.2">
      <c r="A9176" t="s">
        <v>25154</v>
      </c>
      <c r="B9176" t="s">
        <v>83</v>
      </c>
      <c r="C9176">
        <v>128703241</v>
      </c>
      <c r="D9176">
        <v>128703376</v>
      </c>
      <c r="E9176">
        <v>136</v>
      </c>
      <c r="F9176" t="s">
        <v>66</v>
      </c>
      <c r="G9176" t="s">
        <v>3288</v>
      </c>
      <c r="H9176" t="s">
        <v>25155</v>
      </c>
      <c r="I9176">
        <v>3</v>
      </c>
      <c r="J9176">
        <v>1</v>
      </c>
      <c r="K9176">
        <v>2</v>
      </c>
      <c r="L9176">
        <v>0</v>
      </c>
      <c r="M9176">
        <v>0</v>
      </c>
      <c r="N9176">
        <v>0</v>
      </c>
      <c r="O9176" t="str">
        <f t="shared" si="1001"/>
        <v/>
      </c>
      <c r="P9176">
        <f>IF(ISERROR(VLOOKUP(G9176,Genes!$A$2:$A$749,1,0)),0,1)</f>
        <v>1</v>
      </c>
      <c r="Q9176">
        <f t="shared" si="1002"/>
        <v>0</v>
      </c>
      <c r="R9176">
        <f t="shared" si="1003"/>
        <v>1</v>
      </c>
      <c r="S9176">
        <f t="shared" si="1004"/>
        <v>11</v>
      </c>
      <c r="T9176">
        <f t="shared" si="1005"/>
        <v>11</v>
      </c>
      <c r="U9176">
        <f t="shared" si="1006"/>
        <v>0</v>
      </c>
      <c r="V9176" t="str">
        <f t="shared" si="1007"/>
        <v/>
      </c>
    </row>
    <row r="9177" spans="1:22" x14ac:dyDescent="0.2">
      <c r="A9177" t="s">
        <v>25156</v>
      </c>
      <c r="B9177" t="s">
        <v>83</v>
      </c>
      <c r="C9177">
        <v>128674718</v>
      </c>
      <c r="D9177">
        <v>128674800</v>
      </c>
      <c r="E9177">
        <v>83</v>
      </c>
      <c r="F9177" t="s">
        <v>66</v>
      </c>
      <c r="G9177" t="s">
        <v>3288</v>
      </c>
      <c r="H9177" t="s">
        <v>25157</v>
      </c>
      <c r="I9177">
        <v>2</v>
      </c>
      <c r="J9177">
        <v>0</v>
      </c>
      <c r="K9177">
        <v>2</v>
      </c>
      <c r="L9177">
        <v>0</v>
      </c>
      <c r="M9177">
        <v>0</v>
      </c>
      <c r="N9177">
        <v>0</v>
      </c>
      <c r="O9177" t="str">
        <f t="shared" si="1001"/>
        <v/>
      </c>
      <c r="P9177">
        <f>IF(ISERROR(VLOOKUP(G9177,Genes!$A$2:$A$749,1,0)),0,1)</f>
        <v>1</v>
      </c>
      <c r="Q9177">
        <f t="shared" si="1002"/>
        <v>0</v>
      </c>
      <c r="R9177">
        <f t="shared" si="1003"/>
        <v>1</v>
      </c>
      <c r="S9177">
        <f t="shared" si="1004"/>
        <v>12</v>
      </c>
      <c r="T9177">
        <f t="shared" si="1005"/>
        <v>12</v>
      </c>
      <c r="U9177">
        <f t="shared" si="1006"/>
        <v>0</v>
      </c>
      <c r="V9177" t="str">
        <f t="shared" si="1007"/>
        <v/>
      </c>
    </row>
    <row r="9178" spans="1:22" x14ac:dyDescent="0.2">
      <c r="A9178" t="s">
        <v>25158</v>
      </c>
      <c r="B9178" t="s">
        <v>83</v>
      </c>
      <c r="C9178">
        <v>128709117</v>
      </c>
      <c r="D9178">
        <v>128709227</v>
      </c>
      <c r="E9178">
        <v>111</v>
      </c>
      <c r="F9178" t="s">
        <v>66</v>
      </c>
      <c r="G9178" t="s">
        <v>3288</v>
      </c>
      <c r="H9178" t="s">
        <v>25159</v>
      </c>
      <c r="I9178">
        <v>2</v>
      </c>
      <c r="J9178">
        <v>0</v>
      </c>
      <c r="K9178">
        <v>2</v>
      </c>
      <c r="L9178">
        <v>0</v>
      </c>
      <c r="M9178">
        <v>0</v>
      </c>
      <c r="N9178">
        <v>0</v>
      </c>
      <c r="O9178" t="str">
        <f t="shared" si="1001"/>
        <v/>
      </c>
      <c r="P9178">
        <f>IF(ISERROR(VLOOKUP(G9178,Genes!$A$2:$A$749,1,0)),0,1)</f>
        <v>1</v>
      </c>
      <c r="Q9178">
        <f t="shared" si="1002"/>
        <v>0</v>
      </c>
      <c r="R9178">
        <f t="shared" si="1003"/>
        <v>1</v>
      </c>
      <c r="S9178">
        <f t="shared" si="1004"/>
        <v>13</v>
      </c>
      <c r="T9178">
        <f t="shared" si="1005"/>
        <v>13</v>
      </c>
      <c r="U9178">
        <f t="shared" si="1006"/>
        <v>0</v>
      </c>
      <c r="V9178" t="str">
        <f t="shared" si="1007"/>
        <v/>
      </c>
    </row>
    <row r="9179" spans="1:22" x14ac:dyDescent="0.2">
      <c r="A9179" t="s">
        <v>25160</v>
      </c>
      <c r="B9179" t="s">
        <v>83</v>
      </c>
      <c r="C9179">
        <v>128709874</v>
      </c>
      <c r="D9179">
        <v>128710039</v>
      </c>
      <c r="E9179">
        <v>166</v>
      </c>
      <c r="F9179" t="s">
        <v>66</v>
      </c>
      <c r="G9179" t="s">
        <v>3288</v>
      </c>
      <c r="H9179" t="s">
        <v>25161</v>
      </c>
      <c r="I9179">
        <v>3</v>
      </c>
      <c r="J9179">
        <v>1</v>
      </c>
      <c r="K9179">
        <v>2</v>
      </c>
      <c r="L9179">
        <v>0</v>
      </c>
      <c r="M9179">
        <v>0</v>
      </c>
      <c r="N9179">
        <v>0</v>
      </c>
      <c r="O9179" t="str">
        <f t="shared" si="1001"/>
        <v/>
      </c>
      <c r="P9179">
        <f>IF(ISERROR(VLOOKUP(G9179,Genes!$A$2:$A$749,1,0)),0,1)</f>
        <v>1</v>
      </c>
      <c r="Q9179">
        <f t="shared" si="1002"/>
        <v>0</v>
      </c>
      <c r="R9179">
        <f t="shared" si="1003"/>
        <v>1</v>
      </c>
      <c r="S9179">
        <f t="shared" si="1004"/>
        <v>14</v>
      </c>
      <c r="T9179">
        <f t="shared" si="1005"/>
        <v>14</v>
      </c>
      <c r="U9179">
        <f t="shared" si="1006"/>
        <v>0</v>
      </c>
      <c r="V9179" t="str">
        <f t="shared" si="1007"/>
        <v/>
      </c>
    </row>
    <row r="9180" spans="1:22" x14ac:dyDescent="0.2">
      <c r="A9180" t="s">
        <v>25162</v>
      </c>
      <c r="B9180" t="s">
        <v>83</v>
      </c>
      <c r="C9180">
        <v>128710294</v>
      </c>
      <c r="D9180">
        <v>128710529</v>
      </c>
      <c r="E9180">
        <v>236</v>
      </c>
      <c r="F9180" t="s">
        <v>66</v>
      </c>
      <c r="G9180" t="s">
        <v>3288</v>
      </c>
      <c r="H9180" t="s">
        <v>25163</v>
      </c>
      <c r="I9180">
        <v>3</v>
      </c>
      <c r="J9180">
        <v>1</v>
      </c>
      <c r="K9180">
        <v>2</v>
      </c>
      <c r="L9180">
        <v>0</v>
      </c>
      <c r="M9180">
        <v>0</v>
      </c>
      <c r="N9180">
        <v>0</v>
      </c>
      <c r="O9180" t="str">
        <f t="shared" si="1001"/>
        <v/>
      </c>
      <c r="P9180">
        <f>IF(ISERROR(VLOOKUP(G9180,Genes!$A$2:$A$749,1,0)),0,1)</f>
        <v>1</v>
      </c>
      <c r="Q9180">
        <f t="shared" si="1002"/>
        <v>0</v>
      </c>
      <c r="R9180">
        <f t="shared" si="1003"/>
        <v>1</v>
      </c>
      <c r="S9180">
        <f t="shared" si="1004"/>
        <v>15</v>
      </c>
      <c r="T9180">
        <f t="shared" si="1005"/>
        <v>15</v>
      </c>
      <c r="U9180">
        <f t="shared" si="1006"/>
        <v>0</v>
      </c>
      <c r="V9180" t="str">
        <f t="shared" si="1007"/>
        <v/>
      </c>
    </row>
    <row r="9181" spans="1:22" x14ac:dyDescent="0.2">
      <c r="A9181" t="s">
        <v>25164</v>
      </c>
      <c r="B9181" t="s">
        <v>83</v>
      </c>
      <c r="C9181">
        <v>128718321</v>
      </c>
      <c r="D9181">
        <v>128718344</v>
      </c>
      <c r="E9181">
        <v>24</v>
      </c>
      <c r="F9181" t="s">
        <v>66</v>
      </c>
      <c r="G9181" t="s">
        <v>3288</v>
      </c>
      <c r="H9181" t="s">
        <v>25165</v>
      </c>
      <c r="I9181">
        <v>2</v>
      </c>
      <c r="J9181">
        <v>2</v>
      </c>
      <c r="K9181">
        <v>0</v>
      </c>
      <c r="L9181">
        <v>0</v>
      </c>
      <c r="M9181">
        <v>0</v>
      </c>
      <c r="N9181">
        <v>0</v>
      </c>
      <c r="O9181" t="str">
        <f t="shared" si="1001"/>
        <v/>
      </c>
      <c r="P9181">
        <f>IF(ISERROR(VLOOKUP(G9181,Genes!$A$2:$A$749,1,0)),0,1)</f>
        <v>1</v>
      </c>
      <c r="Q9181">
        <f t="shared" si="1002"/>
        <v>0</v>
      </c>
      <c r="R9181">
        <f t="shared" si="1003"/>
        <v>1</v>
      </c>
      <c r="S9181">
        <f t="shared" si="1004"/>
        <v>16</v>
      </c>
      <c r="T9181">
        <f t="shared" si="1005"/>
        <v>16</v>
      </c>
      <c r="U9181">
        <f t="shared" si="1006"/>
        <v>0</v>
      </c>
      <c r="V9181" t="str">
        <f t="shared" si="1007"/>
        <v/>
      </c>
    </row>
    <row r="9182" spans="1:22" x14ac:dyDescent="0.2">
      <c r="A9182" t="s">
        <v>25166</v>
      </c>
      <c r="B9182" t="s">
        <v>83</v>
      </c>
      <c r="C9182">
        <v>128720979</v>
      </c>
      <c r="D9182">
        <v>128721095</v>
      </c>
      <c r="E9182">
        <v>117</v>
      </c>
      <c r="F9182" t="s">
        <v>66</v>
      </c>
      <c r="G9182" t="s">
        <v>3288</v>
      </c>
      <c r="H9182" t="s">
        <v>25167</v>
      </c>
      <c r="I9182">
        <v>2</v>
      </c>
      <c r="J9182">
        <v>0</v>
      </c>
      <c r="K9182">
        <v>2</v>
      </c>
      <c r="L9182">
        <v>0</v>
      </c>
      <c r="M9182">
        <v>0</v>
      </c>
      <c r="N9182">
        <v>0</v>
      </c>
      <c r="O9182" t="str">
        <f t="shared" si="1001"/>
        <v/>
      </c>
      <c r="P9182">
        <f>IF(ISERROR(VLOOKUP(G9182,Genes!$A$2:$A$749,1,0)),0,1)</f>
        <v>1</v>
      </c>
      <c r="Q9182">
        <f t="shared" si="1002"/>
        <v>0</v>
      </c>
      <c r="R9182">
        <f t="shared" si="1003"/>
        <v>1</v>
      </c>
      <c r="S9182">
        <f t="shared" si="1004"/>
        <v>17</v>
      </c>
      <c r="T9182">
        <f t="shared" si="1005"/>
        <v>17</v>
      </c>
      <c r="U9182">
        <f t="shared" si="1006"/>
        <v>0</v>
      </c>
      <c r="V9182" t="str">
        <f t="shared" si="1007"/>
        <v/>
      </c>
    </row>
    <row r="9183" spans="1:22" x14ac:dyDescent="0.2">
      <c r="A9183" t="s">
        <v>25168</v>
      </c>
      <c r="B9183" t="s">
        <v>83</v>
      </c>
      <c r="C9183">
        <v>128722156</v>
      </c>
      <c r="D9183">
        <v>128722240</v>
      </c>
      <c r="E9183">
        <v>85</v>
      </c>
      <c r="F9183" t="s">
        <v>66</v>
      </c>
      <c r="G9183" t="s">
        <v>3288</v>
      </c>
      <c r="H9183" t="s">
        <v>25169</v>
      </c>
      <c r="I9183">
        <v>2</v>
      </c>
      <c r="J9183">
        <v>0</v>
      </c>
      <c r="K9183">
        <v>2</v>
      </c>
      <c r="L9183">
        <v>0</v>
      </c>
      <c r="M9183">
        <v>0</v>
      </c>
      <c r="N9183">
        <v>0</v>
      </c>
      <c r="O9183" t="str">
        <f t="shared" si="1001"/>
        <v/>
      </c>
      <c r="P9183">
        <f>IF(ISERROR(VLOOKUP(G9183,Genes!$A$2:$A$749,1,0)),0,1)</f>
        <v>1</v>
      </c>
      <c r="Q9183">
        <f t="shared" si="1002"/>
        <v>0</v>
      </c>
      <c r="R9183">
        <f t="shared" si="1003"/>
        <v>1</v>
      </c>
      <c r="S9183">
        <f t="shared" si="1004"/>
        <v>18</v>
      </c>
      <c r="T9183">
        <f t="shared" si="1005"/>
        <v>18</v>
      </c>
      <c r="U9183">
        <f t="shared" si="1006"/>
        <v>0</v>
      </c>
      <c r="V9183" t="str">
        <f t="shared" si="1007"/>
        <v/>
      </c>
    </row>
    <row r="9184" spans="1:22" x14ac:dyDescent="0.2">
      <c r="A9184" t="s">
        <v>25170</v>
      </c>
      <c r="B9184" t="s">
        <v>83</v>
      </c>
      <c r="C9184">
        <v>128722156</v>
      </c>
      <c r="D9184">
        <v>128722276</v>
      </c>
      <c r="E9184">
        <v>121</v>
      </c>
      <c r="F9184" t="s">
        <v>66</v>
      </c>
      <c r="G9184" t="s">
        <v>3288</v>
      </c>
      <c r="H9184" t="s">
        <v>25171</v>
      </c>
      <c r="I9184">
        <v>2</v>
      </c>
      <c r="J9184">
        <v>0</v>
      </c>
      <c r="K9184">
        <v>2</v>
      </c>
      <c r="L9184">
        <v>0</v>
      </c>
      <c r="M9184">
        <v>0</v>
      </c>
      <c r="N9184">
        <v>0</v>
      </c>
      <c r="O9184" t="str">
        <f t="shared" si="1001"/>
        <v/>
      </c>
      <c r="P9184">
        <f>IF(ISERROR(VLOOKUP(G9184,Genes!$A$2:$A$749,1,0)),0,1)</f>
        <v>1</v>
      </c>
      <c r="Q9184">
        <f t="shared" si="1002"/>
        <v>0</v>
      </c>
      <c r="R9184">
        <f t="shared" si="1003"/>
        <v>1</v>
      </c>
      <c r="S9184">
        <f t="shared" si="1004"/>
        <v>19</v>
      </c>
      <c r="T9184">
        <f t="shared" si="1005"/>
        <v>19</v>
      </c>
      <c r="U9184">
        <f t="shared" si="1006"/>
        <v>0</v>
      </c>
      <c r="V9184" t="str">
        <f t="shared" si="1007"/>
        <v/>
      </c>
    </row>
    <row r="9185" spans="1:22" x14ac:dyDescent="0.2">
      <c r="A9185" t="s">
        <v>25172</v>
      </c>
      <c r="B9185" t="s">
        <v>83</v>
      </c>
      <c r="C9185">
        <v>128722401</v>
      </c>
      <c r="D9185">
        <v>128722519</v>
      </c>
      <c r="E9185">
        <v>119</v>
      </c>
      <c r="F9185" t="s">
        <v>66</v>
      </c>
      <c r="G9185" t="s">
        <v>3288</v>
      </c>
      <c r="H9185" t="s">
        <v>25173</v>
      </c>
      <c r="I9185">
        <v>1</v>
      </c>
      <c r="J9185">
        <v>0</v>
      </c>
      <c r="K9185">
        <v>0</v>
      </c>
      <c r="L9185">
        <v>0</v>
      </c>
      <c r="M9185">
        <v>0</v>
      </c>
      <c r="N9185">
        <v>1</v>
      </c>
      <c r="O9185" t="str">
        <f t="shared" si="1001"/>
        <v/>
      </c>
      <c r="P9185">
        <f>IF(ISERROR(VLOOKUP(G9185,Genes!$A$2:$A$749,1,0)),0,1)</f>
        <v>1</v>
      </c>
      <c r="Q9185">
        <f t="shared" si="1002"/>
        <v>0</v>
      </c>
      <c r="R9185">
        <f t="shared" si="1003"/>
        <v>1</v>
      </c>
      <c r="S9185">
        <f t="shared" si="1004"/>
        <v>20</v>
      </c>
      <c r="T9185">
        <f t="shared" si="1005"/>
        <v>20</v>
      </c>
      <c r="U9185">
        <f t="shared" si="1006"/>
        <v>0</v>
      </c>
      <c r="V9185" t="str">
        <f t="shared" si="1007"/>
        <v/>
      </c>
    </row>
    <row r="9186" spans="1:22" x14ac:dyDescent="0.2">
      <c r="A9186" t="s">
        <v>25174</v>
      </c>
      <c r="B9186" t="s">
        <v>83</v>
      </c>
      <c r="C9186">
        <v>128722863</v>
      </c>
      <c r="D9186">
        <v>128722990</v>
      </c>
      <c r="E9186">
        <v>128</v>
      </c>
      <c r="F9186" t="s">
        <v>66</v>
      </c>
      <c r="G9186" t="s">
        <v>3288</v>
      </c>
      <c r="H9186" t="s">
        <v>25175</v>
      </c>
      <c r="I9186">
        <v>3</v>
      </c>
      <c r="J9186">
        <v>1</v>
      </c>
      <c r="K9186">
        <v>2</v>
      </c>
      <c r="L9186">
        <v>0</v>
      </c>
      <c r="M9186">
        <v>0</v>
      </c>
      <c r="N9186">
        <v>0</v>
      </c>
      <c r="O9186" t="str">
        <f t="shared" si="1001"/>
        <v/>
      </c>
      <c r="P9186">
        <f>IF(ISERROR(VLOOKUP(G9186,Genes!$A$2:$A$749,1,0)),0,1)</f>
        <v>1</v>
      </c>
      <c r="Q9186">
        <f t="shared" si="1002"/>
        <v>0</v>
      </c>
      <c r="R9186">
        <f t="shared" si="1003"/>
        <v>1</v>
      </c>
      <c r="S9186">
        <f t="shared" si="1004"/>
        <v>21</v>
      </c>
      <c r="T9186">
        <f t="shared" si="1005"/>
        <v>21</v>
      </c>
      <c r="U9186">
        <f t="shared" si="1006"/>
        <v>0</v>
      </c>
      <c r="V9186" t="str">
        <f t="shared" si="1007"/>
        <v/>
      </c>
    </row>
    <row r="9187" spans="1:22" x14ac:dyDescent="0.2">
      <c r="A9187" t="s">
        <v>25176</v>
      </c>
      <c r="B9187" t="s">
        <v>83</v>
      </c>
      <c r="C9187">
        <v>128723822</v>
      </c>
      <c r="D9187">
        <v>128723933</v>
      </c>
      <c r="E9187">
        <v>112</v>
      </c>
      <c r="F9187" t="s">
        <v>66</v>
      </c>
      <c r="G9187" t="s">
        <v>3288</v>
      </c>
      <c r="H9187" t="s">
        <v>25177</v>
      </c>
      <c r="I9187">
        <v>2</v>
      </c>
      <c r="J9187">
        <v>0</v>
      </c>
      <c r="K9187">
        <v>2</v>
      </c>
      <c r="L9187">
        <v>0</v>
      </c>
      <c r="M9187">
        <v>0</v>
      </c>
      <c r="N9187">
        <v>0</v>
      </c>
      <c r="O9187" t="str">
        <f t="shared" si="1001"/>
        <v/>
      </c>
      <c r="P9187">
        <f>IF(ISERROR(VLOOKUP(G9187,Genes!$A$2:$A$749,1,0)),0,1)</f>
        <v>1</v>
      </c>
      <c r="Q9187">
        <f t="shared" si="1002"/>
        <v>0</v>
      </c>
      <c r="R9187">
        <f t="shared" si="1003"/>
        <v>1</v>
      </c>
      <c r="S9187">
        <f t="shared" si="1004"/>
        <v>22</v>
      </c>
      <c r="T9187">
        <f t="shared" si="1005"/>
        <v>22</v>
      </c>
      <c r="U9187">
        <f t="shared" si="1006"/>
        <v>0</v>
      </c>
      <c r="V9187" t="str">
        <f t="shared" si="1007"/>
        <v/>
      </c>
    </row>
    <row r="9188" spans="1:22" x14ac:dyDescent="0.2">
      <c r="A9188" t="s">
        <v>25178</v>
      </c>
      <c r="B9188" t="s">
        <v>83</v>
      </c>
      <c r="C9188">
        <v>128674721</v>
      </c>
      <c r="D9188">
        <v>128674800</v>
      </c>
      <c r="E9188">
        <v>80</v>
      </c>
      <c r="F9188" t="s">
        <v>66</v>
      </c>
      <c r="G9188" t="s">
        <v>3288</v>
      </c>
      <c r="H9188" t="s">
        <v>25179</v>
      </c>
      <c r="I9188">
        <v>2</v>
      </c>
      <c r="J9188">
        <v>0</v>
      </c>
      <c r="K9188">
        <v>2</v>
      </c>
      <c r="L9188">
        <v>0</v>
      </c>
      <c r="M9188">
        <v>0</v>
      </c>
      <c r="N9188">
        <v>0</v>
      </c>
      <c r="O9188" t="str">
        <f t="shared" si="1001"/>
        <v/>
      </c>
      <c r="P9188">
        <f>IF(ISERROR(VLOOKUP(G9188,Genes!$A$2:$A$749,1,0)),0,1)</f>
        <v>1</v>
      </c>
      <c r="Q9188">
        <f t="shared" si="1002"/>
        <v>0</v>
      </c>
      <c r="R9188">
        <f t="shared" si="1003"/>
        <v>1</v>
      </c>
      <c r="S9188">
        <f t="shared" si="1004"/>
        <v>23</v>
      </c>
      <c r="T9188">
        <f t="shared" si="1005"/>
        <v>23</v>
      </c>
      <c r="U9188">
        <f t="shared" si="1006"/>
        <v>0</v>
      </c>
      <c r="V9188" t="str">
        <f t="shared" si="1007"/>
        <v/>
      </c>
    </row>
    <row r="9189" spans="1:22" x14ac:dyDescent="0.2">
      <c r="A9189" t="s">
        <v>25180</v>
      </c>
      <c r="B9189" t="s">
        <v>83</v>
      </c>
      <c r="C9189">
        <v>128724123</v>
      </c>
      <c r="D9189">
        <v>128724247</v>
      </c>
      <c r="E9189">
        <v>125</v>
      </c>
      <c r="F9189" t="s">
        <v>66</v>
      </c>
      <c r="G9189" t="s">
        <v>3288</v>
      </c>
      <c r="H9189" t="s">
        <v>25181</v>
      </c>
      <c r="I9189">
        <v>3</v>
      </c>
      <c r="J9189">
        <v>1</v>
      </c>
      <c r="K9189">
        <v>2</v>
      </c>
      <c r="L9189">
        <v>0</v>
      </c>
      <c r="M9189">
        <v>0</v>
      </c>
      <c r="N9189">
        <v>0</v>
      </c>
      <c r="O9189" t="str">
        <f t="shared" si="1001"/>
        <v/>
      </c>
      <c r="P9189">
        <f>IF(ISERROR(VLOOKUP(G9189,Genes!$A$2:$A$749,1,0)),0,1)</f>
        <v>1</v>
      </c>
      <c r="Q9189">
        <f t="shared" si="1002"/>
        <v>0</v>
      </c>
      <c r="R9189">
        <f t="shared" si="1003"/>
        <v>1</v>
      </c>
      <c r="S9189">
        <f t="shared" si="1004"/>
        <v>24</v>
      </c>
      <c r="T9189">
        <f t="shared" si="1005"/>
        <v>24</v>
      </c>
      <c r="U9189">
        <f t="shared" si="1006"/>
        <v>0</v>
      </c>
      <c r="V9189" t="str">
        <f t="shared" si="1007"/>
        <v/>
      </c>
    </row>
    <row r="9190" spans="1:22" x14ac:dyDescent="0.2">
      <c r="A9190" t="s">
        <v>25182</v>
      </c>
      <c r="B9190" t="s">
        <v>83</v>
      </c>
      <c r="C9190">
        <v>128678935</v>
      </c>
      <c r="D9190">
        <v>128679014</v>
      </c>
      <c r="E9190">
        <v>80</v>
      </c>
      <c r="F9190" t="s">
        <v>66</v>
      </c>
      <c r="G9190" t="s">
        <v>3288</v>
      </c>
      <c r="H9190" t="s">
        <v>25183</v>
      </c>
      <c r="I9190">
        <v>2</v>
      </c>
      <c r="J9190">
        <v>0</v>
      </c>
      <c r="K9190">
        <v>2</v>
      </c>
      <c r="L9190">
        <v>0</v>
      </c>
      <c r="M9190">
        <v>0</v>
      </c>
      <c r="N9190">
        <v>0</v>
      </c>
      <c r="O9190" t="str">
        <f t="shared" si="1001"/>
        <v/>
      </c>
      <c r="P9190">
        <f>IF(ISERROR(VLOOKUP(G9190,Genes!$A$2:$A$749,1,0)),0,1)</f>
        <v>1</v>
      </c>
      <c r="Q9190">
        <f t="shared" si="1002"/>
        <v>0</v>
      </c>
      <c r="R9190">
        <f t="shared" si="1003"/>
        <v>1</v>
      </c>
      <c r="S9190">
        <f t="shared" si="1004"/>
        <v>25</v>
      </c>
      <c r="T9190">
        <f t="shared" si="1005"/>
        <v>25</v>
      </c>
      <c r="U9190">
        <f t="shared" si="1006"/>
        <v>0</v>
      </c>
      <c r="V9190" t="str">
        <f t="shared" si="1007"/>
        <v/>
      </c>
    </row>
    <row r="9191" spans="1:22" x14ac:dyDescent="0.2">
      <c r="A9191" t="s">
        <v>25184</v>
      </c>
      <c r="B9191" t="s">
        <v>83</v>
      </c>
      <c r="C9191">
        <v>128682540</v>
      </c>
      <c r="D9191">
        <v>128682578</v>
      </c>
      <c r="E9191">
        <v>39</v>
      </c>
      <c r="F9191" t="s">
        <v>66</v>
      </c>
      <c r="G9191" t="s">
        <v>3288</v>
      </c>
      <c r="H9191" t="s">
        <v>25185</v>
      </c>
      <c r="I9191">
        <v>2</v>
      </c>
      <c r="J9191">
        <v>1</v>
      </c>
      <c r="K9191">
        <v>0</v>
      </c>
      <c r="L9191">
        <v>1</v>
      </c>
      <c r="M9191">
        <v>0</v>
      </c>
      <c r="N9191">
        <v>0</v>
      </c>
      <c r="O9191" t="str">
        <f t="shared" si="1001"/>
        <v/>
      </c>
      <c r="P9191">
        <f>IF(ISERROR(VLOOKUP(G9191,Genes!$A$2:$A$749,1,0)),0,1)</f>
        <v>1</v>
      </c>
      <c r="Q9191">
        <f t="shared" si="1002"/>
        <v>0</v>
      </c>
      <c r="R9191">
        <f t="shared" si="1003"/>
        <v>1</v>
      </c>
      <c r="S9191">
        <f t="shared" si="1004"/>
        <v>26</v>
      </c>
      <c r="T9191">
        <f t="shared" si="1005"/>
        <v>26</v>
      </c>
      <c r="U9191">
        <f t="shared" si="1006"/>
        <v>0</v>
      </c>
      <c r="V9191" t="str">
        <f t="shared" si="1007"/>
        <v/>
      </c>
    </row>
    <row r="9192" spans="1:22" x14ac:dyDescent="0.2">
      <c r="A9192" t="s">
        <v>25186</v>
      </c>
      <c r="B9192" t="s">
        <v>83</v>
      </c>
      <c r="C9192">
        <v>128687240</v>
      </c>
      <c r="D9192">
        <v>128687278</v>
      </c>
      <c r="E9192">
        <v>39</v>
      </c>
      <c r="F9192" t="s">
        <v>66</v>
      </c>
      <c r="G9192" t="s">
        <v>3288</v>
      </c>
      <c r="H9192" t="s">
        <v>25187</v>
      </c>
      <c r="I9192">
        <v>0</v>
      </c>
      <c r="J9192">
        <v>0</v>
      </c>
      <c r="K9192">
        <v>0</v>
      </c>
      <c r="L9192">
        <v>0</v>
      </c>
      <c r="M9192">
        <v>0</v>
      </c>
      <c r="N9192">
        <v>0</v>
      </c>
      <c r="O9192" t="str">
        <f t="shared" si="1001"/>
        <v/>
      </c>
      <c r="P9192">
        <f>IF(ISERROR(VLOOKUP(G9192,Genes!$A$2:$A$749,1,0)),0,1)</f>
        <v>1</v>
      </c>
      <c r="Q9192">
        <f t="shared" si="1002"/>
        <v>0</v>
      </c>
      <c r="R9192">
        <f t="shared" si="1003"/>
        <v>0</v>
      </c>
      <c r="S9192">
        <f t="shared" si="1004"/>
        <v>26</v>
      </c>
      <c r="T9192">
        <f t="shared" si="1005"/>
        <v>27</v>
      </c>
      <c r="U9192">
        <f t="shared" si="1006"/>
        <v>0</v>
      </c>
      <c r="V9192" t="str">
        <f t="shared" si="1007"/>
        <v/>
      </c>
    </row>
    <row r="9193" spans="1:22" x14ac:dyDescent="0.2">
      <c r="A9193" t="s">
        <v>25188</v>
      </c>
      <c r="B9193" t="s">
        <v>83</v>
      </c>
      <c r="C9193">
        <v>128688369</v>
      </c>
      <c r="D9193">
        <v>128688423</v>
      </c>
      <c r="E9193">
        <v>55</v>
      </c>
      <c r="F9193" t="s">
        <v>66</v>
      </c>
      <c r="G9193" t="s">
        <v>3288</v>
      </c>
      <c r="H9193" t="s">
        <v>25189</v>
      </c>
      <c r="I9193">
        <v>0</v>
      </c>
      <c r="J9193">
        <v>0</v>
      </c>
      <c r="K9193">
        <v>0</v>
      </c>
      <c r="L9193">
        <v>0</v>
      </c>
      <c r="M9193">
        <v>0</v>
      </c>
      <c r="N9193">
        <v>0</v>
      </c>
      <c r="O9193" t="str">
        <f t="shared" si="1001"/>
        <v/>
      </c>
      <c r="P9193">
        <f>IF(ISERROR(VLOOKUP(G9193,Genes!$A$2:$A$749,1,0)),0,1)</f>
        <v>1</v>
      </c>
      <c r="Q9193">
        <f t="shared" si="1002"/>
        <v>0</v>
      </c>
      <c r="R9193">
        <f t="shared" si="1003"/>
        <v>0</v>
      </c>
      <c r="S9193">
        <f t="shared" si="1004"/>
        <v>26</v>
      </c>
      <c r="T9193">
        <f t="shared" si="1005"/>
        <v>28</v>
      </c>
      <c r="U9193">
        <f t="shared" si="1006"/>
        <v>0</v>
      </c>
      <c r="V9193" t="str">
        <f t="shared" si="1007"/>
        <v/>
      </c>
    </row>
    <row r="9194" spans="1:22" x14ac:dyDescent="0.2">
      <c r="A9194" t="s">
        <v>25190</v>
      </c>
      <c r="B9194" t="s">
        <v>83</v>
      </c>
      <c r="C9194">
        <v>128691302</v>
      </c>
      <c r="D9194">
        <v>128691412</v>
      </c>
      <c r="E9194">
        <v>111</v>
      </c>
      <c r="F9194" t="s">
        <v>66</v>
      </c>
      <c r="G9194" t="s">
        <v>3288</v>
      </c>
      <c r="H9194" t="s">
        <v>25191</v>
      </c>
      <c r="I9194">
        <v>2</v>
      </c>
      <c r="J9194">
        <v>0</v>
      </c>
      <c r="K9194">
        <v>2</v>
      </c>
      <c r="L9194">
        <v>0</v>
      </c>
      <c r="M9194">
        <v>0</v>
      </c>
      <c r="N9194">
        <v>0</v>
      </c>
      <c r="O9194" t="str">
        <f t="shared" si="1001"/>
        <v/>
      </c>
      <c r="P9194">
        <f>IF(ISERROR(VLOOKUP(G9194,Genes!$A$2:$A$749,1,0)),0,1)</f>
        <v>1</v>
      </c>
      <c r="Q9194">
        <f t="shared" si="1002"/>
        <v>0</v>
      </c>
      <c r="R9194">
        <f t="shared" si="1003"/>
        <v>1</v>
      </c>
      <c r="S9194">
        <f t="shared" si="1004"/>
        <v>27</v>
      </c>
      <c r="T9194">
        <f t="shared" si="1005"/>
        <v>29</v>
      </c>
      <c r="U9194">
        <f t="shared" si="1006"/>
        <v>0</v>
      </c>
      <c r="V9194" t="str">
        <f t="shared" si="1007"/>
        <v/>
      </c>
    </row>
    <row r="9195" spans="1:22" x14ac:dyDescent="0.2">
      <c r="A9195" t="s">
        <v>25192</v>
      </c>
      <c r="B9195" t="s">
        <v>83</v>
      </c>
      <c r="C9195">
        <v>128691838</v>
      </c>
      <c r="D9195">
        <v>128691927</v>
      </c>
      <c r="E9195">
        <v>90</v>
      </c>
      <c r="F9195" t="s">
        <v>66</v>
      </c>
      <c r="G9195" t="s">
        <v>3288</v>
      </c>
      <c r="H9195" t="s">
        <v>25193</v>
      </c>
      <c r="I9195">
        <v>2</v>
      </c>
      <c r="J9195">
        <v>0</v>
      </c>
      <c r="K9195">
        <v>2</v>
      </c>
      <c r="L9195">
        <v>0</v>
      </c>
      <c r="M9195">
        <v>0</v>
      </c>
      <c r="N9195">
        <v>0</v>
      </c>
      <c r="O9195" t="str">
        <f t="shared" si="1001"/>
        <v>OCRL</v>
      </c>
      <c r="P9195">
        <f>IF(ISERROR(VLOOKUP(G9195,Genes!$A$2:$A$749,1,0)),0,1)</f>
        <v>1</v>
      </c>
      <c r="Q9195">
        <f t="shared" si="1002"/>
        <v>0</v>
      </c>
      <c r="R9195">
        <f t="shared" si="1003"/>
        <v>1</v>
      </c>
      <c r="S9195">
        <f t="shared" si="1004"/>
        <v>28</v>
      </c>
      <c r="T9195">
        <f t="shared" si="1005"/>
        <v>30</v>
      </c>
      <c r="U9195">
        <f t="shared" si="1006"/>
        <v>1</v>
      </c>
      <c r="V9195">
        <f t="shared" si="1007"/>
        <v>0.93333333333333335</v>
      </c>
    </row>
    <row r="9196" spans="1:22" x14ac:dyDescent="0.2">
      <c r="A9196" t="s">
        <v>25194</v>
      </c>
      <c r="B9196" t="s">
        <v>167</v>
      </c>
      <c r="C9196">
        <v>10585057</v>
      </c>
      <c r="D9196">
        <v>10585158</v>
      </c>
      <c r="E9196">
        <v>102</v>
      </c>
      <c r="F9196" t="s">
        <v>74</v>
      </c>
      <c r="G9196" t="s">
        <v>3295</v>
      </c>
      <c r="H9196" t="s">
        <v>25195</v>
      </c>
      <c r="I9196">
        <v>0</v>
      </c>
      <c r="J9196">
        <v>0</v>
      </c>
      <c r="K9196">
        <v>0</v>
      </c>
      <c r="L9196">
        <v>0</v>
      </c>
      <c r="M9196">
        <v>0</v>
      </c>
      <c r="N9196">
        <v>0</v>
      </c>
      <c r="O9196" t="str">
        <f t="shared" si="1001"/>
        <v/>
      </c>
      <c r="P9196">
        <f>IF(ISERROR(VLOOKUP(G9196,Genes!$A$2:$A$749,1,0)),0,1)</f>
        <v>1</v>
      </c>
      <c r="Q9196">
        <f t="shared" si="1002"/>
        <v>1</v>
      </c>
      <c r="R9196">
        <f t="shared" si="1003"/>
        <v>0</v>
      </c>
      <c r="S9196">
        <f t="shared" si="1004"/>
        <v>0</v>
      </c>
      <c r="T9196">
        <f t="shared" si="1005"/>
        <v>1</v>
      </c>
      <c r="U9196">
        <f t="shared" si="1006"/>
        <v>0</v>
      </c>
      <c r="V9196" t="str">
        <f t="shared" si="1007"/>
        <v/>
      </c>
    </row>
    <row r="9197" spans="1:22" x14ac:dyDescent="0.2">
      <c r="A9197" t="s">
        <v>25196</v>
      </c>
      <c r="B9197" t="s">
        <v>167</v>
      </c>
      <c r="C9197">
        <v>10581635</v>
      </c>
      <c r="D9197">
        <v>10581849</v>
      </c>
      <c r="E9197">
        <v>215</v>
      </c>
      <c r="F9197" t="s">
        <v>74</v>
      </c>
      <c r="G9197" t="s">
        <v>3295</v>
      </c>
      <c r="H9197" t="s">
        <v>25197</v>
      </c>
      <c r="I9197">
        <v>0</v>
      </c>
      <c r="J9197">
        <v>0</v>
      </c>
      <c r="K9197">
        <v>0</v>
      </c>
      <c r="L9197">
        <v>0</v>
      </c>
      <c r="M9197">
        <v>0</v>
      </c>
      <c r="N9197">
        <v>0</v>
      </c>
      <c r="O9197" t="str">
        <f t="shared" si="1001"/>
        <v/>
      </c>
      <c r="P9197">
        <f>IF(ISERROR(VLOOKUP(G9197,Genes!$A$2:$A$749,1,0)),0,1)</f>
        <v>1</v>
      </c>
      <c r="Q9197">
        <f t="shared" si="1002"/>
        <v>0</v>
      </c>
      <c r="R9197">
        <f t="shared" si="1003"/>
        <v>0</v>
      </c>
      <c r="S9197">
        <f t="shared" si="1004"/>
        <v>0</v>
      </c>
      <c r="T9197">
        <f t="shared" si="1005"/>
        <v>2</v>
      </c>
      <c r="U9197">
        <f t="shared" si="1006"/>
        <v>0</v>
      </c>
      <c r="V9197" t="str">
        <f t="shared" si="1007"/>
        <v/>
      </c>
    </row>
    <row r="9198" spans="1:22" x14ac:dyDescent="0.2">
      <c r="A9198" t="s">
        <v>25198</v>
      </c>
      <c r="B9198" t="s">
        <v>167</v>
      </c>
      <c r="C9198">
        <v>10580850</v>
      </c>
      <c r="D9198">
        <v>10580994</v>
      </c>
      <c r="E9198">
        <v>145</v>
      </c>
      <c r="F9198" t="s">
        <v>74</v>
      </c>
      <c r="G9198" t="s">
        <v>3295</v>
      </c>
      <c r="H9198" t="s">
        <v>25199</v>
      </c>
      <c r="I9198">
        <v>0</v>
      </c>
      <c r="J9198">
        <v>0</v>
      </c>
      <c r="K9198">
        <v>0</v>
      </c>
      <c r="L9198">
        <v>0</v>
      </c>
      <c r="M9198">
        <v>0</v>
      </c>
      <c r="N9198">
        <v>0</v>
      </c>
      <c r="O9198" t="str">
        <f t="shared" si="1001"/>
        <v/>
      </c>
      <c r="P9198">
        <f>IF(ISERROR(VLOOKUP(G9198,Genes!$A$2:$A$749,1,0)),0,1)</f>
        <v>1</v>
      </c>
      <c r="Q9198">
        <f t="shared" si="1002"/>
        <v>0</v>
      </c>
      <c r="R9198">
        <f t="shared" si="1003"/>
        <v>0</v>
      </c>
      <c r="S9198">
        <f t="shared" si="1004"/>
        <v>0</v>
      </c>
      <c r="T9198">
        <f t="shared" si="1005"/>
        <v>3</v>
      </c>
      <c r="U9198">
        <f t="shared" si="1006"/>
        <v>0</v>
      </c>
      <c r="V9198" t="str">
        <f t="shared" si="1007"/>
        <v/>
      </c>
    </row>
    <row r="9199" spans="1:22" x14ac:dyDescent="0.2">
      <c r="A9199" t="s">
        <v>25200</v>
      </c>
      <c r="B9199" t="s">
        <v>167</v>
      </c>
      <c r="C9199">
        <v>10584600</v>
      </c>
      <c r="D9199">
        <v>10584773</v>
      </c>
      <c r="E9199">
        <v>174</v>
      </c>
      <c r="F9199" t="s">
        <v>74</v>
      </c>
      <c r="G9199" t="s">
        <v>3295</v>
      </c>
      <c r="H9199" t="s">
        <v>25201</v>
      </c>
      <c r="I9199">
        <v>0</v>
      </c>
      <c r="J9199">
        <v>0</v>
      </c>
      <c r="K9199">
        <v>0</v>
      </c>
      <c r="L9199">
        <v>0</v>
      </c>
      <c r="M9199">
        <v>0</v>
      </c>
      <c r="N9199">
        <v>0</v>
      </c>
      <c r="O9199" t="str">
        <f t="shared" si="1001"/>
        <v/>
      </c>
      <c r="P9199">
        <f>IF(ISERROR(VLOOKUP(G9199,Genes!$A$2:$A$749,1,0)),0,1)</f>
        <v>1</v>
      </c>
      <c r="Q9199">
        <f t="shared" si="1002"/>
        <v>0</v>
      </c>
      <c r="R9199">
        <f t="shared" si="1003"/>
        <v>0</v>
      </c>
      <c r="S9199">
        <f t="shared" si="1004"/>
        <v>0</v>
      </c>
      <c r="T9199">
        <f t="shared" si="1005"/>
        <v>4</v>
      </c>
      <c r="U9199">
        <f t="shared" si="1006"/>
        <v>0</v>
      </c>
      <c r="V9199" t="str">
        <f t="shared" si="1007"/>
        <v/>
      </c>
    </row>
    <row r="9200" spans="1:22" x14ac:dyDescent="0.2">
      <c r="A9200" t="s">
        <v>25202</v>
      </c>
      <c r="B9200" t="s">
        <v>167</v>
      </c>
      <c r="C9200">
        <v>10584221</v>
      </c>
      <c r="D9200">
        <v>10584393</v>
      </c>
      <c r="E9200">
        <v>173</v>
      </c>
      <c r="F9200" t="s">
        <v>74</v>
      </c>
      <c r="G9200" t="s">
        <v>3295</v>
      </c>
      <c r="H9200" t="s">
        <v>25203</v>
      </c>
      <c r="I9200">
        <v>0</v>
      </c>
      <c r="J9200">
        <v>0</v>
      </c>
      <c r="K9200">
        <v>0</v>
      </c>
      <c r="L9200">
        <v>0</v>
      </c>
      <c r="M9200">
        <v>0</v>
      </c>
      <c r="N9200">
        <v>0</v>
      </c>
      <c r="O9200" t="str">
        <f t="shared" si="1001"/>
        <v/>
      </c>
      <c r="P9200">
        <f>IF(ISERROR(VLOOKUP(G9200,Genes!$A$2:$A$749,1,0)),0,1)</f>
        <v>1</v>
      </c>
      <c r="Q9200">
        <f t="shared" si="1002"/>
        <v>0</v>
      </c>
      <c r="R9200">
        <f t="shared" si="1003"/>
        <v>0</v>
      </c>
      <c r="S9200">
        <f t="shared" si="1004"/>
        <v>0</v>
      </c>
      <c r="T9200">
        <f t="shared" si="1005"/>
        <v>5</v>
      </c>
      <c r="U9200">
        <f t="shared" si="1006"/>
        <v>0</v>
      </c>
      <c r="V9200" t="str">
        <f t="shared" si="1007"/>
        <v/>
      </c>
    </row>
    <row r="9201" spans="1:22" x14ac:dyDescent="0.2">
      <c r="A9201" t="s">
        <v>25204</v>
      </c>
      <c r="B9201" t="s">
        <v>167</v>
      </c>
      <c r="C9201">
        <v>10584221</v>
      </c>
      <c r="D9201">
        <v>10584282</v>
      </c>
      <c r="E9201">
        <v>62</v>
      </c>
      <c r="F9201" t="s">
        <v>74</v>
      </c>
      <c r="G9201" t="s">
        <v>3295</v>
      </c>
      <c r="H9201" t="s">
        <v>25205</v>
      </c>
      <c r="I9201">
        <v>0</v>
      </c>
      <c r="J9201">
        <v>0</v>
      </c>
      <c r="K9201">
        <v>0</v>
      </c>
      <c r="L9201">
        <v>0</v>
      </c>
      <c r="M9201">
        <v>0</v>
      </c>
      <c r="N9201">
        <v>0</v>
      </c>
      <c r="O9201" t="str">
        <f t="shared" si="1001"/>
        <v/>
      </c>
      <c r="P9201">
        <f>IF(ISERROR(VLOOKUP(G9201,Genes!$A$2:$A$749,1,0)),0,1)</f>
        <v>1</v>
      </c>
      <c r="Q9201">
        <f t="shared" si="1002"/>
        <v>0</v>
      </c>
      <c r="R9201">
        <f t="shared" si="1003"/>
        <v>0</v>
      </c>
      <c r="S9201">
        <f t="shared" si="1004"/>
        <v>0</v>
      </c>
      <c r="T9201">
        <f t="shared" si="1005"/>
        <v>6</v>
      </c>
      <c r="U9201">
        <f t="shared" si="1006"/>
        <v>0</v>
      </c>
      <c r="V9201" t="str">
        <f t="shared" si="1007"/>
        <v/>
      </c>
    </row>
    <row r="9202" spans="1:22" x14ac:dyDescent="0.2">
      <c r="A9202" t="s">
        <v>25206</v>
      </c>
      <c r="B9202" t="s">
        <v>167</v>
      </c>
      <c r="C9202">
        <v>10583828</v>
      </c>
      <c r="D9202">
        <v>10583962</v>
      </c>
      <c r="E9202">
        <v>135</v>
      </c>
      <c r="F9202" t="s">
        <v>74</v>
      </c>
      <c r="G9202" t="s">
        <v>3295</v>
      </c>
      <c r="H9202" t="s">
        <v>25207</v>
      </c>
      <c r="I9202">
        <v>0</v>
      </c>
      <c r="J9202">
        <v>0</v>
      </c>
      <c r="K9202">
        <v>0</v>
      </c>
      <c r="L9202">
        <v>0</v>
      </c>
      <c r="M9202">
        <v>0</v>
      </c>
      <c r="N9202">
        <v>0</v>
      </c>
      <c r="O9202" t="str">
        <f t="shared" si="1001"/>
        <v/>
      </c>
      <c r="P9202">
        <f>IF(ISERROR(VLOOKUP(G9202,Genes!$A$2:$A$749,1,0)),0,1)</f>
        <v>1</v>
      </c>
      <c r="Q9202">
        <f t="shared" si="1002"/>
        <v>0</v>
      </c>
      <c r="R9202">
        <f t="shared" si="1003"/>
        <v>0</v>
      </c>
      <c r="S9202">
        <f t="shared" si="1004"/>
        <v>0</v>
      </c>
      <c r="T9202">
        <f t="shared" si="1005"/>
        <v>7</v>
      </c>
      <c r="U9202">
        <f t="shared" si="1006"/>
        <v>0</v>
      </c>
      <c r="V9202" t="str">
        <f t="shared" si="1007"/>
        <v/>
      </c>
    </row>
    <row r="9203" spans="1:22" x14ac:dyDescent="0.2">
      <c r="A9203" t="s">
        <v>25208</v>
      </c>
      <c r="B9203" t="s">
        <v>167</v>
      </c>
      <c r="C9203">
        <v>10583616</v>
      </c>
      <c r="D9203">
        <v>10583697</v>
      </c>
      <c r="E9203">
        <v>82</v>
      </c>
      <c r="F9203" t="s">
        <v>74</v>
      </c>
      <c r="G9203" t="s">
        <v>3295</v>
      </c>
      <c r="H9203" t="s">
        <v>25209</v>
      </c>
      <c r="I9203">
        <v>0</v>
      </c>
      <c r="J9203">
        <v>0</v>
      </c>
      <c r="K9203">
        <v>0</v>
      </c>
      <c r="L9203">
        <v>0</v>
      </c>
      <c r="M9203">
        <v>0</v>
      </c>
      <c r="N9203">
        <v>0</v>
      </c>
      <c r="O9203" t="str">
        <f t="shared" si="1001"/>
        <v/>
      </c>
      <c r="P9203">
        <f>IF(ISERROR(VLOOKUP(G9203,Genes!$A$2:$A$749,1,0)),0,1)</f>
        <v>1</v>
      </c>
      <c r="Q9203">
        <f t="shared" si="1002"/>
        <v>0</v>
      </c>
      <c r="R9203">
        <f t="shared" si="1003"/>
        <v>0</v>
      </c>
      <c r="S9203">
        <f t="shared" si="1004"/>
        <v>0</v>
      </c>
      <c r="T9203">
        <f t="shared" si="1005"/>
        <v>8</v>
      </c>
      <c r="U9203">
        <f t="shared" si="1006"/>
        <v>0</v>
      </c>
      <c r="V9203" t="str">
        <f t="shared" si="1007"/>
        <v/>
      </c>
    </row>
    <row r="9204" spans="1:22" x14ac:dyDescent="0.2">
      <c r="A9204" t="s">
        <v>25210</v>
      </c>
      <c r="B9204" t="s">
        <v>167</v>
      </c>
      <c r="C9204">
        <v>10583356</v>
      </c>
      <c r="D9204">
        <v>10583439</v>
      </c>
      <c r="E9204">
        <v>84</v>
      </c>
      <c r="F9204" t="s">
        <v>74</v>
      </c>
      <c r="G9204" t="s">
        <v>3295</v>
      </c>
      <c r="H9204" t="s">
        <v>25211</v>
      </c>
      <c r="I9204">
        <v>0</v>
      </c>
      <c r="J9204">
        <v>0</v>
      </c>
      <c r="K9204">
        <v>0</v>
      </c>
      <c r="L9204">
        <v>0</v>
      </c>
      <c r="M9204">
        <v>0</v>
      </c>
      <c r="N9204">
        <v>0</v>
      </c>
      <c r="O9204" t="str">
        <f t="shared" si="1001"/>
        <v/>
      </c>
      <c r="P9204">
        <f>IF(ISERROR(VLOOKUP(G9204,Genes!$A$2:$A$749,1,0)),0,1)</f>
        <v>1</v>
      </c>
      <c r="Q9204">
        <f t="shared" si="1002"/>
        <v>0</v>
      </c>
      <c r="R9204">
        <f t="shared" si="1003"/>
        <v>0</v>
      </c>
      <c r="S9204">
        <f t="shared" si="1004"/>
        <v>0</v>
      </c>
      <c r="T9204">
        <f t="shared" si="1005"/>
        <v>9</v>
      </c>
      <c r="U9204">
        <f t="shared" si="1006"/>
        <v>0</v>
      </c>
      <c r="V9204" t="str">
        <f t="shared" si="1007"/>
        <v/>
      </c>
    </row>
    <row r="9205" spans="1:22" x14ac:dyDescent="0.2">
      <c r="A9205" t="s">
        <v>25212</v>
      </c>
      <c r="B9205" t="s">
        <v>167</v>
      </c>
      <c r="C9205">
        <v>10582138</v>
      </c>
      <c r="D9205">
        <v>10582300</v>
      </c>
      <c r="E9205">
        <v>163</v>
      </c>
      <c r="F9205" t="s">
        <v>74</v>
      </c>
      <c r="G9205" t="s">
        <v>3295</v>
      </c>
      <c r="H9205" t="s">
        <v>25213</v>
      </c>
      <c r="I9205">
        <v>0</v>
      </c>
      <c r="J9205">
        <v>0</v>
      </c>
      <c r="K9205">
        <v>0</v>
      </c>
      <c r="L9205">
        <v>0</v>
      </c>
      <c r="M9205">
        <v>0</v>
      </c>
      <c r="N9205">
        <v>0</v>
      </c>
      <c r="O9205" t="str">
        <f t="shared" si="1001"/>
        <v/>
      </c>
      <c r="P9205">
        <f>IF(ISERROR(VLOOKUP(G9205,Genes!$A$2:$A$749,1,0)),0,1)</f>
        <v>1</v>
      </c>
      <c r="Q9205">
        <f t="shared" si="1002"/>
        <v>0</v>
      </c>
      <c r="R9205">
        <f t="shared" si="1003"/>
        <v>0</v>
      </c>
      <c r="S9205">
        <f t="shared" si="1004"/>
        <v>0</v>
      </c>
      <c r="T9205">
        <f t="shared" si="1005"/>
        <v>10</v>
      </c>
      <c r="U9205">
        <f t="shared" si="1006"/>
        <v>0</v>
      </c>
      <c r="V9205" t="str">
        <f t="shared" si="1007"/>
        <v/>
      </c>
    </row>
    <row r="9206" spans="1:22" x14ac:dyDescent="0.2">
      <c r="A9206" t="s">
        <v>25214</v>
      </c>
      <c r="B9206" t="s">
        <v>167</v>
      </c>
      <c r="C9206">
        <v>10581943</v>
      </c>
      <c r="D9206">
        <v>10582055</v>
      </c>
      <c r="E9206">
        <v>113</v>
      </c>
      <c r="F9206" t="s">
        <v>74</v>
      </c>
      <c r="G9206" t="s">
        <v>3295</v>
      </c>
      <c r="H9206" t="s">
        <v>25215</v>
      </c>
      <c r="I9206">
        <v>0</v>
      </c>
      <c r="J9206">
        <v>0</v>
      </c>
      <c r="K9206">
        <v>0</v>
      </c>
      <c r="L9206">
        <v>0</v>
      </c>
      <c r="M9206">
        <v>0</v>
      </c>
      <c r="N9206">
        <v>0</v>
      </c>
      <c r="O9206" t="str">
        <f t="shared" si="1001"/>
        <v>ODC1</v>
      </c>
      <c r="P9206">
        <f>IF(ISERROR(VLOOKUP(G9206,Genes!$A$2:$A$749,1,0)),0,1)</f>
        <v>1</v>
      </c>
      <c r="Q9206">
        <f t="shared" si="1002"/>
        <v>0</v>
      </c>
      <c r="R9206">
        <f t="shared" si="1003"/>
        <v>0</v>
      </c>
      <c r="S9206">
        <f t="shared" si="1004"/>
        <v>0</v>
      </c>
      <c r="T9206">
        <f t="shared" si="1005"/>
        <v>11</v>
      </c>
      <c r="U9206">
        <f t="shared" si="1006"/>
        <v>1</v>
      </c>
      <c r="V9206">
        <f t="shared" si="1007"/>
        <v>0</v>
      </c>
    </row>
    <row r="9207" spans="1:22" x14ac:dyDescent="0.2">
      <c r="A9207" t="s">
        <v>25216</v>
      </c>
      <c r="B9207" t="s">
        <v>83</v>
      </c>
      <c r="C9207">
        <v>13753191</v>
      </c>
      <c r="D9207">
        <v>13753202</v>
      </c>
      <c r="E9207">
        <v>12</v>
      </c>
      <c r="F9207" t="s">
        <v>66</v>
      </c>
      <c r="G9207" t="s">
        <v>3302</v>
      </c>
      <c r="H9207" t="s">
        <v>25217</v>
      </c>
      <c r="I9207">
        <v>2</v>
      </c>
      <c r="J9207">
        <v>2</v>
      </c>
      <c r="K9207">
        <v>0</v>
      </c>
      <c r="L9207">
        <v>0</v>
      </c>
      <c r="M9207">
        <v>0</v>
      </c>
      <c r="N9207">
        <v>0</v>
      </c>
      <c r="O9207" t="str">
        <f t="shared" si="1001"/>
        <v/>
      </c>
      <c r="P9207">
        <f>IF(ISERROR(VLOOKUP(G9207,Genes!$A$2:$A$749,1,0)),0,1)</f>
        <v>1</v>
      </c>
      <c r="Q9207">
        <f t="shared" si="1002"/>
        <v>1</v>
      </c>
      <c r="R9207">
        <f t="shared" si="1003"/>
        <v>1</v>
      </c>
      <c r="S9207">
        <f t="shared" si="1004"/>
        <v>1</v>
      </c>
      <c r="T9207">
        <f t="shared" si="1005"/>
        <v>1</v>
      </c>
      <c r="U9207">
        <f t="shared" si="1006"/>
        <v>0</v>
      </c>
      <c r="V9207" t="str">
        <f t="shared" si="1007"/>
        <v/>
      </c>
    </row>
    <row r="9208" spans="1:22" x14ac:dyDescent="0.2">
      <c r="A9208" t="s">
        <v>25218</v>
      </c>
      <c r="B9208" t="s">
        <v>83</v>
      </c>
      <c r="C9208">
        <v>13762534</v>
      </c>
      <c r="D9208">
        <v>13762638</v>
      </c>
      <c r="E9208">
        <v>105</v>
      </c>
      <c r="F9208" t="s">
        <v>66</v>
      </c>
      <c r="G9208" t="s">
        <v>3302</v>
      </c>
      <c r="H9208" t="s">
        <v>25219</v>
      </c>
      <c r="I9208">
        <v>2</v>
      </c>
      <c r="J9208">
        <v>0</v>
      </c>
      <c r="K9208">
        <v>2</v>
      </c>
      <c r="L9208">
        <v>0</v>
      </c>
      <c r="M9208">
        <v>0</v>
      </c>
      <c r="N9208">
        <v>0</v>
      </c>
      <c r="O9208" t="str">
        <f t="shared" si="1001"/>
        <v/>
      </c>
      <c r="P9208">
        <f>IF(ISERROR(VLOOKUP(G9208,Genes!$A$2:$A$749,1,0)),0,1)</f>
        <v>1</v>
      </c>
      <c r="Q9208">
        <f t="shared" si="1002"/>
        <v>0</v>
      </c>
      <c r="R9208">
        <f t="shared" si="1003"/>
        <v>1</v>
      </c>
      <c r="S9208">
        <f t="shared" si="1004"/>
        <v>2</v>
      </c>
      <c r="T9208">
        <f t="shared" si="1005"/>
        <v>2</v>
      </c>
      <c r="U9208">
        <f t="shared" si="1006"/>
        <v>0</v>
      </c>
      <c r="V9208" t="str">
        <f t="shared" si="1007"/>
        <v/>
      </c>
    </row>
    <row r="9209" spans="1:22" x14ac:dyDescent="0.2">
      <c r="A9209" t="s">
        <v>25220</v>
      </c>
      <c r="B9209" t="s">
        <v>83</v>
      </c>
      <c r="C9209">
        <v>13762542</v>
      </c>
      <c r="D9209">
        <v>13762638</v>
      </c>
      <c r="E9209">
        <v>97</v>
      </c>
      <c r="F9209" t="s">
        <v>66</v>
      </c>
      <c r="G9209" t="s">
        <v>3302</v>
      </c>
      <c r="H9209" t="s">
        <v>25221</v>
      </c>
      <c r="I9209">
        <v>2</v>
      </c>
      <c r="J9209">
        <v>0</v>
      </c>
      <c r="K9209">
        <v>2</v>
      </c>
      <c r="L9209">
        <v>0</v>
      </c>
      <c r="M9209">
        <v>0</v>
      </c>
      <c r="N9209">
        <v>0</v>
      </c>
      <c r="O9209" t="str">
        <f t="shared" si="1001"/>
        <v/>
      </c>
      <c r="P9209">
        <f>IF(ISERROR(VLOOKUP(G9209,Genes!$A$2:$A$749,1,0)),0,1)</f>
        <v>1</v>
      </c>
      <c r="Q9209">
        <f t="shared" si="1002"/>
        <v>0</v>
      </c>
      <c r="R9209">
        <f t="shared" si="1003"/>
        <v>1</v>
      </c>
      <c r="S9209">
        <f t="shared" si="1004"/>
        <v>3</v>
      </c>
      <c r="T9209">
        <f t="shared" si="1005"/>
        <v>3</v>
      </c>
      <c r="U9209">
        <f t="shared" si="1006"/>
        <v>0</v>
      </c>
      <c r="V9209" t="str">
        <f t="shared" si="1007"/>
        <v/>
      </c>
    </row>
    <row r="9210" spans="1:22" x14ac:dyDescent="0.2">
      <c r="A9210" t="s">
        <v>25222</v>
      </c>
      <c r="B9210" t="s">
        <v>83</v>
      </c>
      <c r="C9210">
        <v>13764438</v>
      </c>
      <c r="D9210">
        <v>13764574</v>
      </c>
      <c r="E9210">
        <v>137</v>
      </c>
      <c r="F9210" t="s">
        <v>66</v>
      </c>
      <c r="G9210" t="s">
        <v>3302</v>
      </c>
      <c r="H9210" t="s">
        <v>25223</v>
      </c>
      <c r="I9210">
        <v>3</v>
      </c>
      <c r="J9210">
        <v>1</v>
      </c>
      <c r="K9210">
        <v>2</v>
      </c>
      <c r="L9210">
        <v>0</v>
      </c>
      <c r="M9210">
        <v>0</v>
      </c>
      <c r="N9210">
        <v>0</v>
      </c>
      <c r="O9210" t="str">
        <f t="shared" si="1001"/>
        <v/>
      </c>
      <c r="P9210">
        <f>IF(ISERROR(VLOOKUP(G9210,Genes!$A$2:$A$749,1,0)),0,1)</f>
        <v>1</v>
      </c>
      <c r="Q9210">
        <f t="shared" si="1002"/>
        <v>0</v>
      </c>
      <c r="R9210">
        <f t="shared" si="1003"/>
        <v>1</v>
      </c>
      <c r="S9210">
        <f t="shared" si="1004"/>
        <v>4</v>
      </c>
      <c r="T9210">
        <f t="shared" si="1005"/>
        <v>4</v>
      </c>
      <c r="U9210">
        <f t="shared" si="1006"/>
        <v>0</v>
      </c>
      <c r="V9210" t="str">
        <f t="shared" si="1007"/>
        <v/>
      </c>
    </row>
    <row r="9211" spans="1:22" x14ac:dyDescent="0.2">
      <c r="A9211" t="s">
        <v>25224</v>
      </c>
      <c r="B9211" t="s">
        <v>83</v>
      </c>
      <c r="C9211">
        <v>13764899</v>
      </c>
      <c r="D9211">
        <v>13765072</v>
      </c>
      <c r="E9211">
        <v>174</v>
      </c>
      <c r="F9211" t="s">
        <v>66</v>
      </c>
      <c r="G9211" t="s">
        <v>3302</v>
      </c>
      <c r="H9211" t="s">
        <v>25225</v>
      </c>
      <c r="I9211">
        <v>3</v>
      </c>
      <c r="J9211">
        <v>1</v>
      </c>
      <c r="K9211">
        <v>2</v>
      </c>
      <c r="L9211">
        <v>0</v>
      </c>
      <c r="M9211">
        <v>0</v>
      </c>
      <c r="N9211">
        <v>0</v>
      </c>
      <c r="O9211" t="str">
        <f t="shared" si="1001"/>
        <v/>
      </c>
      <c r="P9211">
        <f>IF(ISERROR(VLOOKUP(G9211,Genes!$A$2:$A$749,1,0)),0,1)</f>
        <v>1</v>
      </c>
      <c r="Q9211">
        <f t="shared" si="1002"/>
        <v>0</v>
      </c>
      <c r="R9211">
        <f t="shared" si="1003"/>
        <v>1</v>
      </c>
      <c r="S9211">
        <f t="shared" si="1004"/>
        <v>5</v>
      </c>
      <c r="T9211">
        <f t="shared" si="1005"/>
        <v>5</v>
      </c>
      <c r="U9211">
        <f t="shared" si="1006"/>
        <v>0</v>
      </c>
      <c r="V9211" t="str">
        <f t="shared" si="1007"/>
        <v/>
      </c>
    </row>
    <row r="9212" spans="1:22" x14ac:dyDescent="0.2">
      <c r="A9212" t="s">
        <v>25226</v>
      </c>
      <c r="B9212" t="s">
        <v>83</v>
      </c>
      <c r="C9212">
        <v>13767546</v>
      </c>
      <c r="D9212">
        <v>13767652</v>
      </c>
      <c r="E9212">
        <v>107</v>
      </c>
      <c r="F9212" t="s">
        <v>66</v>
      </c>
      <c r="G9212" t="s">
        <v>3302</v>
      </c>
      <c r="H9212" t="s">
        <v>25227</v>
      </c>
      <c r="I9212">
        <v>2</v>
      </c>
      <c r="J9212">
        <v>0</v>
      </c>
      <c r="K9212">
        <v>2</v>
      </c>
      <c r="L9212">
        <v>0</v>
      </c>
      <c r="M9212">
        <v>0</v>
      </c>
      <c r="N9212">
        <v>0</v>
      </c>
      <c r="O9212" t="str">
        <f t="shared" si="1001"/>
        <v/>
      </c>
      <c r="P9212">
        <f>IF(ISERROR(VLOOKUP(G9212,Genes!$A$2:$A$749,1,0)),0,1)</f>
        <v>1</v>
      </c>
      <c r="Q9212">
        <f t="shared" si="1002"/>
        <v>0</v>
      </c>
      <c r="R9212">
        <f t="shared" si="1003"/>
        <v>1</v>
      </c>
      <c r="S9212">
        <f t="shared" si="1004"/>
        <v>6</v>
      </c>
      <c r="T9212">
        <f t="shared" si="1005"/>
        <v>6</v>
      </c>
      <c r="U9212">
        <f t="shared" si="1006"/>
        <v>0</v>
      </c>
      <c r="V9212" t="str">
        <f t="shared" si="1007"/>
        <v/>
      </c>
    </row>
    <row r="9213" spans="1:22" x14ac:dyDescent="0.2">
      <c r="A9213" t="s">
        <v>25228</v>
      </c>
      <c r="B9213" t="s">
        <v>83</v>
      </c>
      <c r="C9213">
        <v>13769368</v>
      </c>
      <c r="D9213">
        <v>13769487</v>
      </c>
      <c r="E9213">
        <v>120</v>
      </c>
      <c r="F9213" t="s">
        <v>66</v>
      </c>
      <c r="G9213" t="s">
        <v>3302</v>
      </c>
      <c r="H9213" t="s">
        <v>25229</v>
      </c>
      <c r="I9213">
        <v>2</v>
      </c>
      <c r="J9213">
        <v>0</v>
      </c>
      <c r="K9213">
        <v>2</v>
      </c>
      <c r="L9213">
        <v>0</v>
      </c>
      <c r="M9213">
        <v>0</v>
      </c>
      <c r="N9213">
        <v>0</v>
      </c>
      <c r="O9213" t="str">
        <f t="shared" si="1001"/>
        <v/>
      </c>
      <c r="P9213">
        <f>IF(ISERROR(VLOOKUP(G9213,Genes!$A$2:$A$749,1,0)),0,1)</f>
        <v>1</v>
      </c>
      <c r="Q9213">
        <f t="shared" si="1002"/>
        <v>0</v>
      </c>
      <c r="R9213">
        <f t="shared" si="1003"/>
        <v>1</v>
      </c>
      <c r="S9213">
        <f t="shared" si="1004"/>
        <v>7</v>
      </c>
      <c r="T9213">
        <f t="shared" si="1005"/>
        <v>7</v>
      </c>
      <c r="U9213">
        <f t="shared" si="1006"/>
        <v>0</v>
      </c>
      <c r="V9213" t="str">
        <f t="shared" si="1007"/>
        <v/>
      </c>
    </row>
    <row r="9214" spans="1:22" x14ac:dyDescent="0.2">
      <c r="A9214" t="s">
        <v>25230</v>
      </c>
      <c r="B9214" t="s">
        <v>83</v>
      </c>
      <c r="C9214">
        <v>13770837</v>
      </c>
      <c r="D9214">
        <v>13770949</v>
      </c>
      <c r="E9214">
        <v>113</v>
      </c>
      <c r="F9214" t="s">
        <v>66</v>
      </c>
      <c r="G9214" t="s">
        <v>3302</v>
      </c>
      <c r="H9214" t="s">
        <v>25231</v>
      </c>
      <c r="I9214">
        <v>2</v>
      </c>
      <c r="J9214">
        <v>0</v>
      </c>
      <c r="K9214">
        <v>1</v>
      </c>
      <c r="L9214">
        <v>1</v>
      </c>
      <c r="M9214">
        <v>0</v>
      </c>
      <c r="N9214">
        <v>0</v>
      </c>
      <c r="O9214" t="str">
        <f t="shared" si="1001"/>
        <v/>
      </c>
      <c r="P9214">
        <f>IF(ISERROR(VLOOKUP(G9214,Genes!$A$2:$A$749,1,0)),0,1)</f>
        <v>1</v>
      </c>
      <c r="Q9214">
        <f t="shared" si="1002"/>
        <v>0</v>
      </c>
      <c r="R9214">
        <f t="shared" si="1003"/>
        <v>1</v>
      </c>
      <c r="S9214">
        <f t="shared" si="1004"/>
        <v>8</v>
      </c>
      <c r="T9214">
        <f t="shared" si="1005"/>
        <v>8</v>
      </c>
      <c r="U9214">
        <f t="shared" si="1006"/>
        <v>0</v>
      </c>
      <c r="V9214" t="str">
        <f t="shared" si="1007"/>
        <v/>
      </c>
    </row>
    <row r="9215" spans="1:22" x14ac:dyDescent="0.2">
      <c r="A9215" t="s">
        <v>25232</v>
      </c>
      <c r="B9215" t="s">
        <v>83</v>
      </c>
      <c r="C9215">
        <v>13771487</v>
      </c>
      <c r="D9215">
        <v>13771560</v>
      </c>
      <c r="E9215">
        <v>74</v>
      </c>
      <c r="F9215" t="s">
        <v>66</v>
      </c>
      <c r="G9215" t="s">
        <v>3302</v>
      </c>
      <c r="H9215" t="s">
        <v>25233</v>
      </c>
      <c r="I9215">
        <v>2</v>
      </c>
      <c r="J9215">
        <v>0</v>
      </c>
      <c r="K9215">
        <v>2</v>
      </c>
      <c r="L9215">
        <v>0</v>
      </c>
      <c r="M9215">
        <v>0</v>
      </c>
      <c r="N9215">
        <v>0</v>
      </c>
      <c r="O9215" t="str">
        <f t="shared" si="1001"/>
        <v/>
      </c>
      <c r="P9215">
        <f>IF(ISERROR(VLOOKUP(G9215,Genes!$A$2:$A$749,1,0)),0,1)</f>
        <v>1</v>
      </c>
      <c r="Q9215">
        <f t="shared" si="1002"/>
        <v>0</v>
      </c>
      <c r="R9215">
        <f t="shared" si="1003"/>
        <v>1</v>
      </c>
      <c r="S9215">
        <f t="shared" si="1004"/>
        <v>9</v>
      </c>
      <c r="T9215">
        <f t="shared" si="1005"/>
        <v>9</v>
      </c>
      <c r="U9215">
        <f t="shared" si="1006"/>
        <v>0</v>
      </c>
      <c r="V9215" t="str">
        <f t="shared" si="1007"/>
        <v/>
      </c>
    </row>
    <row r="9216" spans="1:22" x14ac:dyDescent="0.2">
      <c r="A9216" t="s">
        <v>25234</v>
      </c>
      <c r="B9216" t="s">
        <v>83</v>
      </c>
      <c r="C9216">
        <v>13773270</v>
      </c>
      <c r="D9216">
        <v>13773361</v>
      </c>
      <c r="E9216">
        <v>92</v>
      </c>
      <c r="F9216" t="s">
        <v>66</v>
      </c>
      <c r="G9216" t="s">
        <v>3302</v>
      </c>
      <c r="H9216" t="s">
        <v>25235</v>
      </c>
      <c r="I9216">
        <v>2</v>
      </c>
      <c r="J9216">
        <v>0</v>
      </c>
      <c r="K9216">
        <v>2</v>
      </c>
      <c r="L9216">
        <v>0</v>
      </c>
      <c r="M9216">
        <v>0</v>
      </c>
      <c r="N9216">
        <v>0</v>
      </c>
      <c r="O9216" t="str">
        <f t="shared" si="1001"/>
        <v/>
      </c>
      <c r="P9216">
        <f>IF(ISERROR(VLOOKUP(G9216,Genes!$A$2:$A$749,1,0)),0,1)</f>
        <v>1</v>
      </c>
      <c r="Q9216">
        <f t="shared" si="1002"/>
        <v>0</v>
      </c>
      <c r="R9216">
        <f t="shared" si="1003"/>
        <v>1</v>
      </c>
      <c r="S9216">
        <f t="shared" si="1004"/>
        <v>10</v>
      </c>
      <c r="T9216">
        <f t="shared" si="1005"/>
        <v>10</v>
      </c>
      <c r="U9216">
        <f t="shared" si="1006"/>
        <v>0</v>
      </c>
      <c r="V9216" t="str">
        <f t="shared" si="1007"/>
        <v/>
      </c>
    </row>
    <row r="9217" spans="1:22" x14ac:dyDescent="0.2">
      <c r="A9217" t="s">
        <v>25236</v>
      </c>
      <c r="B9217" t="s">
        <v>83</v>
      </c>
      <c r="C9217">
        <v>13774697</v>
      </c>
      <c r="D9217">
        <v>13774886</v>
      </c>
      <c r="E9217">
        <v>190</v>
      </c>
      <c r="F9217" t="s">
        <v>66</v>
      </c>
      <c r="G9217" t="s">
        <v>3302</v>
      </c>
      <c r="H9217" t="s">
        <v>25237</v>
      </c>
      <c r="I9217">
        <v>3</v>
      </c>
      <c r="J9217">
        <v>1</v>
      </c>
      <c r="K9217">
        <v>2</v>
      </c>
      <c r="L9217">
        <v>0</v>
      </c>
      <c r="M9217">
        <v>0</v>
      </c>
      <c r="N9217">
        <v>0</v>
      </c>
      <c r="O9217" t="str">
        <f t="shared" si="1001"/>
        <v/>
      </c>
      <c r="P9217">
        <f>IF(ISERROR(VLOOKUP(G9217,Genes!$A$2:$A$749,1,0)),0,1)</f>
        <v>1</v>
      </c>
      <c r="Q9217">
        <f t="shared" si="1002"/>
        <v>0</v>
      </c>
      <c r="R9217">
        <f t="shared" si="1003"/>
        <v>1</v>
      </c>
      <c r="S9217">
        <f t="shared" si="1004"/>
        <v>11</v>
      </c>
      <c r="T9217">
        <f t="shared" si="1005"/>
        <v>11</v>
      </c>
      <c r="U9217">
        <f t="shared" si="1006"/>
        <v>0</v>
      </c>
      <c r="V9217" t="str">
        <f t="shared" si="1007"/>
        <v/>
      </c>
    </row>
    <row r="9218" spans="1:22" x14ac:dyDescent="0.2">
      <c r="A9218" t="s">
        <v>25238</v>
      </c>
      <c r="B9218" t="s">
        <v>83</v>
      </c>
      <c r="C9218">
        <v>13753367</v>
      </c>
      <c r="D9218">
        <v>13753465</v>
      </c>
      <c r="E9218">
        <v>99</v>
      </c>
      <c r="F9218" t="s">
        <v>66</v>
      </c>
      <c r="G9218" t="s">
        <v>3302</v>
      </c>
      <c r="H9218" t="s">
        <v>25239</v>
      </c>
      <c r="I9218">
        <v>3</v>
      </c>
      <c r="J9218">
        <v>0</v>
      </c>
      <c r="K9218">
        <v>2</v>
      </c>
      <c r="L9218">
        <v>0</v>
      </c>
      <c r="M9218">
        <v>0</v>
      </c>
      <c r="N9218">
        <v>1</v>
      </c>
      <c r="O9218" t="str">
        <f t="shared" ref="O9218:O9281" si="1008">IF(U9218=1,G9218,"")</f>
        <v/>
      </c>
      <c r="P9218">
        <f>IF(ISERROR(VLOOKUP(G9218,Genes!$A$2:$A$749,1,0)),0,1)</f>
        <v>1</v>
      </c>
      <c r="Q9218">
        <f t="shared" ref="Q9218:Q9281" si="1009">IF(G9218&lt;&gt;G9217,1,0)</f>
        <v>0</v>
      </c>
      <c r="R9218">
        <f t="shared" ref="R9218:R9281" si="1010">IF(I9218=0,0,1)</f>
        <v>1</v>
      </c>
      <c r="S9218">
        <f t="shared" ref="S9218:S9281" si="1011">IF(Q9218=1,R9218,S9217+R9218)</f>
        <v>12</v>
      </c>
      <c r="T9218">
        <f t="shared" ref="T9218:T9281" si="1012">IF(Q9218=1,1,T9217+1)</f>
        <v>12</v>
      </c>
      <c r="U9218">
        <f t="shared" ref="U9218:U9281" si="1013">IF(G9218&lt;&gt;G9219,1,0)</f>
        <v>0</v>
      </c>
      <c r="V9218" t="str">
        <f t="shared" ref="V9218:V9281" si="1014">IF(U9218=1,S9218/T9218,"")</f>
        <v/>
      </c>
    </row>
    <row r="9219" spans="1:22" x14ac:dyDescent="0.2">
      <c r="A9219" t="s">
        <v>25240</v>
      </c>
      <c r="B9219" t="s">
        <v>83</v>
      </c>
      <c r="C9219">
        <v>13774751</v>
      </c>
      <c r="D9219">
        <v>13774886</v>
      </c>
      <c r="E9219">
        <v>136</v>
      </c>
      <c r="F9219" t="s">
        <v>66</v>
      </c>
      <c r="G9219" t="s">
        <v>3302</v>
      </c>
      <c r="H9219" t="s">
        <v>25241</v>
      </c>
      <c r="I9219">
        <v>3</v>
      </c>
      <c r="J9219">
        <v>0</v>
      </c>
      <c r="K9219">
        <v>2</v>
      </c>
      <c r="L9219">
        <v>1</v>
      </c>
      <c r="M9219">
        <v>0</v>
      </c>
      <c r="N9219">
        <v>0</v>
      </c>
      <c r="O9219" t="str">
        <f t="shared" si="1008"/>
        <v/>
      </c>
      <c r="P9219">
        <f>IF(ISERROR(VLOOKUP(G9219,Genes!$A$2:$A$749,1,0)),0,1)</f>
        <v>1</v>
      </c>
      <c r="Q9219">
        <f t="shared" si="1009"/>
        <v>0</v>
      </c>
      <c r="R9219">
        <f t="shared" si="1010"/>
        <v>1</v>
      </c>
      <c r="S9219">
        <f t="shared" si="1011"/>
        <v>13</v>
      </c>
      <c r="T9219">
        <f t="shared" si="1012"/>
        <v>13</v>
      </c>
      <c r="U9219">
        <f t="shared" si="1013"/>
        <v>0</v>
      </c>
      <c r="V9219" t="str">
        <f t="shared" si="1014"/>
        <v/>
      </c>
    </row>
    <row r="9220" spans="1:22" x14ac:dyDescent="0.2">
      <c r="A9220" t="s">
        <v>25242</v>
      </c>
      <c r="B9220" t="s">
        <v>83</v>
      </c>
      <c r="C9220">
        <v>13775779</v>
      </c>
      <c r="D9220">
        <v>13775909</v>
      </c>
      <c r="E9220">
        <v>131</v>
      </c>
      <c r="F9220" t="s">
        <v>66</v>
      </c>
      <c r="G9220" t="s">
        <v>3302</v>
      </c>
      <c r="H9220" t="s">
        <v>25243</v>
      </c>
      <c r="I9220">
        <v>3</v>
      </c>
      <c r="J9220">
        <v>1</v>
      </c>
      <c r="K9220">
        <v>2</v>
      </c>
      <c r="L9220">
        <v>0</v>
      </c>
      <c r="M9220">
        <v>0</v>
      </c>
      <c r="N9220">
        <v>0</v>
      </c>
      <c r="O9220" t="str">
        <f t="shared" si="1008"/>
        <v/>
      </c>
      <c r="P9220">
        <f>IF(ISERROR(VLOOKUP(G9220,Genes!$A$2:$A$749,1,0)),0,1)</f>
        <v>1</v>
      </c>
      <c r="Q9220">
        <f t="shared" si="1009"/>
        <v>0</v>
      </c>
      <c r="R9220">
        <f t="shared" si="1010"/>
        <v>1</v>
      </c>
      <c r="S9220">
        <f t="shared" si="1011"/>
        <v>14</v>
      </c>
      <c r="T9220">
        <f t="shared" si="1012"/>
        <v>14</v>
      </c>
      <c r="U9220">
        <f t="shared" si="1013"/>
        <v>0</v>
      </c>
      <c r="V9220" t="str">
        <f t="shared" si="1014"/>
        <v/>
      </c>
    </row>
    <row r="9221" spans="1:22" x14ac:dyDescent="0.2">
      <c r="A9221" t="s">
        <v>25244</v>
      </c>
      <c r="B9221" t="s">
        <v>83</v>
      </c>
      <c r="C9221">
        <v>13776456</v>
      </c>
      <c r="D9221">
        <v>13776567</v>
      </c>
      <c r="E9221">
        <v>112</v>
      </c>
      <c r="F9221" t="s">
        <v>66</v>
      </c>
      <c r="G9221" t="s">
        <v>3302</v>
      </c>
      <c r="H9221" t="s">
        <v>25245</v>
      </c>
      <c r="I9221">
        <v>2</v>
      </c>
      <c r="J9221">
        <v>0</v>
      </c>
      <c r="K9221">
        <v>2</v>
      </c>
      <c r="L9221">
        <v>0</v>
      </c>
      <c r="M9221">
        <v>0</v>
      </c>
      <c r="N9221">
        <v>0</v>
      </c>
      <c r="O9221" t="str">
        <f t="shared" si="1008"/>
        <v/>
      </c>
      <c r="P9221">
        <f>IF(ISERROR(VLOOKUP(G9221,Genes!$A$2:$A$749,1,0)),0,1)</f>
        <v>1</v>
      </c>
      <c r="Q9221">
        <f t="shared" si="1009"/>
        <v>0</v>
      </c>
      <c r="R9221">
        <f t="shared" si="1010"/>
        <v>1</v>
      </c>
      <c r="S9221">
        <f t="shared" si="1011"/>
        <v>15</v>
      </c>
      <c r="T9221">
        <f t="shared" si="1012"/>
        <v>15</v>
      </c>
      <c r="U9221">
        <f t="shared" si="1013"/>
        <v>0</v>
      </c>
      <c r="V9221" t="str">
        <f t="shared" si="1014"/>
        <v/>
      </c>
    </row>
    <row r="9222" spans="1:22" x14ac:dyDescent="0.2">
      <c r="A9222" t="s">
        <v>25246</v>
      </c>
      <c r="B9222" t="s">
        <v>83</v>
      </c>
      <c r="C9222">
        <v>13778234</v>
      </c>
      <c r="D9222">
        <v>13778839</v>
      </c>
      <c r="E9222">
        <v>606</v>
      </c>
      <c r="F9222" t="s">
        <v>66</v>
      </c>
      <c r="G9222" t="s">
        <v>3302</v>
      </c>
      <c r="H9222" t="s">
        <v>25247</v>
      </c>
      <c r="I9222">
        <v>10</v>
      </c>
      <c r="J9222">
        <v>8</v>
      </c>
      <c r="K9222">
        <v>2</v>
      </c>
      <c r="L9222">
        <v>0</v>
      </c>
      <c r="M9222">
        <v>0</v>
      </c>
      <c r="N9222">
        <v>0</v>
      </c>
      <c r="O9222" t="str">
        <f t="shared" si="1008"/>
        <v/>
      </c>
      <c r="P9222">
        <f>IF(ISERROR(VLOOKUP(G9222,Genes!$A$2:$A$749,1,0)),0,1)</f>
        <v>1</v>
      </c>
      <c r="Q9222">
        <f t="shared" si="1009"/>
        <v>0</v>
      </c>
      <c r="R9222">
        <f t="shared" si="1010"/>
        <v>1</v>
      </c>
      <c r="S9222">
        <f t="shared" si="1011"/>
        <v>16</v>
      </c>
      <c r="T9222">
        <f t="shared" si="1012"/>
        <v>16</v>
      </c>
      <c r="U9222">
        <f t="shared" si="1013"/>
        <v>0</v>
      </c>
      <c r="V9222" t="str">
        <f t="shared" si="1014"/>
        <v/>
      </c>
    </row>
    <row r="9223" spans="1:22" x14ac:dyDescent="0.2">
      <c r="A9223" t="s">
        <v>25248</v>
      </c>
      <c r="B9223" t="s">
        <v>83</v>
      </c>
      <c r="C9223">
        <v>13779204</v>
      </c>
      <c r="D9223">
        <v>13779330</v>
      </c>
      <c r="E9223">
        <v>127</v>
      </c>
      <c r="F9223" t="s">
        <v>66</v>
      </c>
      <c r="G9223" t="s">
        <v>3302</v>
      </c>
      <c r="H9223" t="s">
        <v>25249</v>
      </c>
      <c r="I9223">
        <v>3</v>
      </c>
      <c r="J9223">
        <v>1</v>
      </c>
      <c r="K9223">
        <v>2</v>
      </c>
      <c r="L9223">
        <v>0</v>
      </c>
      <c r="M9223">
        <v>0</v>
      </c>
      <c r="N9223">
        <v>0</v>
      </c>
      <c r="O9223" t="str">
        <f t="shared" si="1008"/>
        <v/>
      </c>
      <c r="P9223">
        <f>IF(ISERROR(VLOOKUP(G9223,Genes!$A$2:$A$749,1,0)),0,1)</f>
        <v>1</v>
      </c>
      <c r="Q9223">
        <f t="shared" si="1009"/>
        <v>0</v>
      </c>
      <c r="R9223">
        <f t="shared" si="1010"/>
        <v>1</v>
      </c>
      <c r="S9223">
        <f t="shared" si="1011"/>
        <v>17</v>
      </c>
      <c r="T9223">
        <f t="shared" si="1012"/>
        <v>17</v>
      </c>
      <c r="U9223">
        <f t="shared" si="1013"/>
        <v>0</v>
      </c>
      <c r="V9223" t="str">
        <f t="shared" si="1014"/>
        <v/>
      </c>
    </row>
    <row r="9224" spans="1:22" x14ac:dyDescent="0.2">
      <c r="A9224" t="s">
        <v>25250</v>
      </c>
      <c r="B9224" t="s">
        <v>83</v>
      </c>
      <c r="C9224">
        <v>13780463</v>
      </c>
      <c r="D9224">
        <v>13780563</v>
      </c>
      <c r="E9224">
        <v>101</v>
      </c>
      <c r="F9224" t="s">
        <v>66</v>
      </c>
      <c r="G9224" t="s">
        <v>3302</v>
      </c>
      <c r="H9224" t="s">
        <v>25251</v>
      </c>
      <c r="I9224">
        <v>2</v>
      </c>
      <c r="J9224">
        <v>0</v>
      </c>
      <c r="K9224">
        <v>2</v>
      </c>
      <c r="L9224">
        <v>0</v>
      </c>
      <c r="M9224">
        <v>0</v>
      </c>
      <c r="N9224">
        <v>0</v>
      </c>
      <c r="O9224" t="str">
        <f t="shared" si="1008"/>
        <v/>
      </c>
      <c r="P9224">
        <f>IF(ISERROR(VLOOKUP(G9224,Genes!$A$2:$A$749,1,0)),0,1)</f>
        <v>1</v>
      </c>
      <c r="Q9224">
        <f t="shared" si="1009"/>
        <v>0</v>
      </c>
      <c r="R9224">
        <f t="shared" si="1010"/>
        <v>1</v>
      </c>
      <c r="S9224">
        <f t="shared" si="1011"/>
        <v>18</v>
      </c>
      <c r="T9224">
        <f t="shared" si="1012"/>
        <v>18</v>
      </c>
      <c r="U9224">
        <f t="shared" si="1013"/>
        <v>0</v>
      </c>
      <c r="V9224" t="str">
        <f t="shared" si="1014"/>
        <v/>
      </c>
    </row>
    <row r="9225" spans="1:22" x14ac:dyDescent="0.2">
      <c r="A9225" t="s">
        <v>25252</v>
      </c>
      <c r="B9225" t="s">
        <v>83</v>
      </c>
      <c r="C9225">
        <v>13781864</v>
      </c>
      <c r="D9225">
        <v>13781974</v>
      </c>
      <c r="E9225">
        <v>111</v>
      </c>
      <c r="F9225" t="s">
        <v>66</v>
      </c>
      <c r="G9225" t="s">
        <v>3302</v>
      </c>
      <c r="H9225" t="s">
        <v>25253</v>
      </c>
      <c r="I9225">
        <v>2</v>
      </c>
      <c r="J9225">
        <v>0</v>
      </c>
      <c r="K9225">
        <v>2</v>
      </c>
      <c r="L9225">
        <v>0</v>
      </c>
      <c r="M9225">
        <v>0</v>
      </c>
      <c r="N9225">
        <v>0</v>
      </c>
      <c r="O9225" t="str">
        <f t="shared" si="1008"/>
        <v/>
      </c>
      <c r="P9225">
        <f>IF(ISERROR(VLOOKUP(G9225,Genes!$A$2:$A$749,1,0)),0,1)</f>
        <v>1</v>
      </c>
      <c r="Q9225">
        <f t="shared" si="1009"/>
        <v>0</v>
      </c>
      <c r="R9225">
        <f t="shared" si="1010"/>
        <v>1</v>
      </c>
      <c r="S9225">
        <f t="shared" si="1011"/>
        <v>19</v>
      </c>
      <c r="T9225">
        <f t="shared" si="1012"/>
        <v>19</v>
      </c>
      <c r="U9225">
        <f t="shared" si="1013"/>
        <v>0</v>
      </c>
      <c r="V9225" t="str">
        <f t="shared" si="1014"/>
        <v/>
      </c>
    </row>
    <row r="9226" spans="1:22" x14ac:dyDescent="0.2">
      <c r="A9226" t="s">
        <v>25254</v>
      </c>
      <c r="B9226" t="s">
        <v>83</v>
      </c>
      <c r="C9226">
        <v>13785246</v>
      </c>
      <c r="D9226">
        <v>13785403</v>
      </c>
      <c r="E9226">
        <v>158</v>
      </c>
      <c r="F9226" t="s">
        <v>66</v>
      </c>
      <c r="G9226" t="s">
        <v>3302</v>
      </c>
      <c r="H9226" t="s">
        <v>25255</v>
      </c>
      <c r="I9226">
        <v>3</v>
      </c>
      <c r="J9226">
        <v>1</v>
      </c>
      <c r="K9226">
        <v>2</v>
      </c>
      <c r="L9226">
        <v>0</v>
      </c>
      <c r="M9226">
        <v>0</v>
      </c>
      <c r="N9226">
        <v>0</v>
      </c>
      <c r="O9226" t="str">
        <f t="shared" si="1008"/>
        <v/>
      </c>
      <c r="P9226">
        <f>IF(ISERROR(VLOOKUP(G9226,Genes!$A$2:$A$749,1,0)),0,1)</f>
        <v>1</v>
      </c>
      <c r="Q9226">
        <f t="shared" si="1009"/>
        <v>0</v>
      </c>
      <c r="R9226">
        <f t="shared" si="1010"/>
        <v>1</v>
      </c>
      <c r="S9226">
        <f t="shared" si="1011"/>
        <v>20</v>
      </c>
      <c r="T9226">
        <f t="shared" si="1012"/>
        <v>20</v>
      </c>
      <c r="U9226">
        <f t="shared" si="1013"/>
        <v>0</v>
      </c>
      <c r="V9226" t="str">
        <f t="shared" si="1014"/>
        <v/>
      </c>
    </row>
    <row r="9227" spans="1:22" x14ac:dyDescent="0.2">
      <c r="A9227" t="s">
        <v>25256</v>
      </c>
      <c r="B9227" t="s">
        <v>83</v>
      </c>
      <c r="C9227">
        <v>13786173</v>
      </c>
      <c r="D9227">
        <v>13786343</v>
      </c>
      <c r="E9227">
        <v>171</v>
      </c>
      <c r="F9227" t="s">
        <v>66</v>
      </c>
      <c r="G9227" t="s">
        <v>3302</v>
      </c>
      <c r="H9227" t="s">
        <v>25257</v>
      </c>
      <c r="I9227">
        <v>3</v>
      </c>
      <c r="J9227">
        <v>1</v>
      </c>
      <c r="K9227">
        <v>2</v>
      </c>
      <c r="L9227">
        <v>0</v>
      </c>
      <c r="M9227">
        <v>0</v>
      </c>
      <c r="N9227">
        <v>0</v>
      </c>
      <c r="O9227" t="str">
        <f t="shared" si="1008"/>
        <v/>
      </c>
      <c r="P9227">
        <f>IF(ISERROR(VLOOKUP(G9227,Genes!$A$2:$A$749,1,0)),0,1)</f>
        <v>1</v>
      </c>
      <c r="Q9227">
        <f t="shared" si="1009"/>
        <v>0</v>
      </c>
      <c r="R9227">
        <f t="shared" si="1010"/>
        <v>1</v>
      </c>
      <c r="S9227">
        <f t="shared" si="1011"/>
        <v>21</v>
      </c>
      <c r="T9227">
        <f t="shared" si="1012"/>
        <v>21</v>
      </c>
      <c r="U9227">
        <f t="shared" si="1013"/>
        <v>0</v>
      </c>
      <c r="V9227" t="str">
        <f t="shared" si="1014"/>
        <v/>
      </c>
    </row>
    <row r="9228" spans="1:22" x14ac:dyDescent="0.2">
      <c r="A9228" t="s">
        <v>25258</v>
      </c>
      <c r="B9228" t="s">
        <v>83</v>
      </c>
      <c r="C9228">
        <v>13786837</v>
      </c>
      <c r="D9228">
        <v>13786904</v>
      </c>
      <c r="E9228">
        <v>68</v>
      </c>
      <c r="F9228" t="s">
        <v>66</v>
      </c>
      <c r="G9228" t="s">
        <v>3302</v>
      </c>
      <c r="H9228" t="s">
        <v>25259</v>
      </c>
      <c r="I9228">
        <v>2</v>
      </c>
      <c r="J9228">
        <v>0</v>
      </c>
      <c r="K9228">
        <v>2</v>
      </c>
      <c r="L9228">
        <v>0</v>
      </c>
      <c r="M9228">
        <v>0</v>
      </c>
      <c r="N9228">
        <v>0</v>
      </c>
      <c r="O9228" t="str">
        <f t="shared" si="1008"/>
        <v/>
      </c>
      <c r="P9228">
        <f>IF(ISERROR(VLOOKUP(G9228,Genes!$A$2:$A$749,1,0)),0,1)</f>
        <v>1</v>
      </c>
      <c r="Q9228">
        <f t="shared" si="1009"/>
        <v>0</v>
      </c>
      <c r="R9228">
        <f t="shared" si="1010"/>
        <v>1</v>
      </c>
      <c r="S9228">
        <f t="shared" si="1011"/>
        <v>22</v>
      </c>
      <c r="T9228">
        <f t="shared" si="1012"/>
        <v>22</v>
      </c>
      <c r="U9228">
        <f t="shared" si="1013"/>
        <v>0</v>
      </c>
      <c r="V9228" t="str">
        <f t="shared" si="1014"/>
        <v/>
      </c>
    </row>
    <row r="9229" spans="1:22" x14ac:dyDescent="0.2">
      <c r="A9229" t="s">
        <v>25260</v>
      </c>
      <c r="B9229" t="s">
        <v>83</v>
      </c>
      <c r="C9229">
        <v>13754319</v>
      </c>
      <c r="D9229">
        <v>13754415</v>
      </c>
      <c r="E9229">
        <v>97</v>
      </c>
      <c r="F9229" t="s">
        <v>66</v>
      </c>
      <c r="G9229" t="s">
        <v>3302</v>
      </c>
      <c r="H9229" t="s">
        <v>25261</v>
      </c>
      <c r="I9229">
        <v>0</v>
      </c>
      <c r="J9229">
        <v>0</v>
      </c>
      <c r="K9229">
        <v>0</v>
      </c>
      <c r="L9229">
        <v>0</v>
      </c>
      <c r="M9229">
        <v>0</v>
      </c>
      <c r="N9229">
        <v>0</v>
      </c>
      <c r="O9229" t="str">
        <f t="shared" si="1008"/>
        <v/>
      </c>
      <c r="P9229">
        <f>IF(ISERROR(VLOOKUP(G9229,Genes!$A$2:$A$749,1,0)),0,1)</f>
        <v>1</v>
      </c>
      <c r="Q9229">
        <f t="shared" si="1009"/>
        <v>0</v>
      </c>
      <c r="R9229">
        <f t="shared" si="1010"/>
        <v>0</v>
      </c>
      <c r="S9229">
        <f t="shared" si="1011"/>
        <v>22</v>
      </c>
      <c r="T9229">
        <f t="shared" si="1012"/>
        <v>23</v>
      </c>
      <c r="U9229">
        <f t="shared" si="1013"/>
        <v>0</v>
      </c>
      <c r="V9229" t="str">
        <f t="shared" si="1014"/>
        <v/>
      </c>
    </row>
    <row r="9230" spans="1:22" x14ac:dyDescent="0.2">
      <c r="A9230" t="s">
        <v>25262</v>
      </c>
      <c r="B9230" t="s">
        <v>83</v>
      </c>
      <c r="C9230">
        <v>13787185</v>
      </c>
      <c r="D9230">
        <v>13787227</v>
      </c>
      <c r="E9230">
        <v>43</v>
      </c>
      <c r="F9230" t="s">
        <v>66</v>
      </c>
      <c r="G9230" t="s">
        <v>3302</v>
      </c>
      <c r="H9230" t="s">
        <v>25263</v>
      </c>
      <c r="I9230">
        <v>2</v>
      </c>
      <c r="J9230">
        <v>2</v>
      </c>
      <c r="K9230">
        <v>0</v>
      </c>
      <c r="L9230">
        <v>0</v>
      </c>
      <c r="M9230">
        <v>0</v>
      </c>
      <c r="N9230">
        <v>0</v>
      </c>
      <c r="O9230" t="str">
        <f t="shared" si="1008"/>
        <v/>
      </c>
      <c r="P9230">
        <f>IF(ISERROR(VLOOKUP(G9230,Genes!$A$2:$A$749,1,0)),0,1)</f>
        <v>1</v>
      </c>
      <c r="Q9230">
        <f t="shared" si="1009"/>
        <v>0</v>
      </c>
      <c r="R9230">
        <f t="shared" si="1010"/>
        <v>1</v>
      </c>
      <c r="S9230">
        <f t="shared" si="1011"/>
        <v>23</v>
      </c>
      <c r="T9230">
        <f t="shared" si="1012"/>
        <v>24</v>
      </c>
      <c r="U9230">
        <f t="shared" si="1013"/>
        <v>0</v>
      </c>
      <c r="V9230" t="str">
        <f t="shared" si="1014"/>
        <v/>
      </c>
    </row>
    <row r="9231" spans="1:22" x14ac:dyDescent="0.2">
      <c r="A9231" t="s">
        <v>25264</v>
      </c>
      <c r="B9231" t="s">
        <v>83</v>
      </c>
      <c r="C9231">
        <v>13754597</v>
      </c>
      <c r="D9231">
        <v>13754797</v>
      </c>
      <c r="E9231">
        <v>201</v>
      </c>
      <c r="F9231" t="s">
        <v>66</v>
      </c>
      <c r="G9231" t="s">
        <v>3302</v>
      </c>
      <c r="H9231" t="s">
        <v>25265</v>
      </c>
      <c r="I9231">
        <v>3</v>
      </c>
      <c r="J9231">
        <v>1</v>
      </c>
      <c r="K9231">
        <v>2</v>
      </c>
      <c r="L9231">
        <v>0</v>
      </c>
      <c r="M9231">
        <v>0</v>
      </c>
      <c r="N9231">
        <v>0</v>
      </c>
      <c r="O9231" t="str">
        <f t="shared" si="1008"/>
        <v/>
      </c>
      <c r="P9231">
        <f>IF(ISERROR(VLOOKUP(G9231,Genes!$A$2:$A$749,1,0)),0,1)</f>
        <v>1</v>
      </c>
      <c r="Q9231">
        <f t="shared" si="1009"/>
        <v>0</v>
      </c>
      <c r="R9231">
        <f t="shared" si="1010"/>
        <v>1</v>
      </c>
      <c r="S9231">
        <f t="shared" si="1011"/>
        <v>24</v>
      </c>
      <c r="T9231">
        <f t="shared" si="1012"/>
        <v>25</v>
      </c>
      <c r="U9231">
        <f t="shared" si="1013"/>
        <v>0</v>
      </c>
      <c r="V9231" t="str">
        <f t="shared" si="1014"/>
        <v/>
      </c>
    </row>
    <row r="9232" spans="1:22" x14ac:dyDescent="0.2">
      <c r="A9232" t="s">
        <v>25266</v>
      </c>
      <c r="B9232" t="s">
        <v>83</v>
      </c>
      <c r="C9232">
        <v>13754630</v>
      </c>
      <c r="D9232">
        <v>13754797</v>
      </c>
      <c r="E9232">
        <v>168</v>
      </c>
      <c r="F9232" t="s">
        <v>66</v>
      </c>
      <c r="G9232" t="s">
        <v>3302</v>
      </c>
      <c r="H9232" t="s">
        <v>25267</v>
      </c>
      <c r="I9232">
        <v>3</v>
      </c>
      <c r="J9232">
        <v>1</v>
      </c>
      <c r="K9232">
        <v>2</v>
      </c>
      <c r="L9232">
        <v>0</v>
      </c>
      <c r="M9232">
        <v>0</v>
      </c>
      <c r="N9232">
        <v>0</v>
      </c>
      <c r="O9232" t="str">
        <f t="shared" si="1008"/>
        <v/>
      </c>
      <c r="P9232">
        <f>IF(ISERROR(VLOOKUP(G9232,Genes!$A$2:$A$749,1,0)),0,1)</f>
        <v>1</v>
      </c>
      <c r="Q9232">
        <f t="shared" si="1009"/>
        <v>0</v>
      </c>
      <c r="R9232">
        <f t="shared" si="1010"/>
        <v>1</v>
      </c>
      <c r="S9232">
        <f t="shared" si="1011"/>
        <v>25</v>
      </c>
      <c r="T9232">
        <f t="shared" si="1012"/>
        <v>26</v>
      </c>
      <c r="U9232">
        <f t="shared" si="1013"/>
        <v>0</v>
      </c>
      <c r="V9232" t="str">
        <f t="shared" si="1014"/>
        <v/>
      </c>
    </row>
    <row r="9233" spans="1:22" x14ac:dyDescent="0.2">
      <c r="A9233" t="s">
        <v>25268</v>
      </c>
      <c r="B9233" t="s">
        <v>83</v>
      </c>
      <c r="C9233">
        <v>13754775</v>
      </c>
      <c r="D9233">
        <v>13754797</v>
      </c>
      <c r="E9233">
        <v>23</v>
      </c>
      <c r="F9233" t="s">
        <v>66</v>
      </c>
      <c r="G9233" t="s">
        <v>3302</v>
      </c>
      <c r="H9233" t="s">
        <v>25269</v>
      </c>
      <c r="I9233">
        <v>3</v>
      </c>
      <c r="J9233">
        <v>1</v>
      </c>
      <c r="K9233">
        <v>0</v>
      </c>
      <c r="L9233">
        <v>0</v>
      </c>
      <c r="M9233">
        <v>1</v>
      </c>
      <c r="N9233">
        <v>1</v>
      </c>
      <c r="O9233" t="str">
        <f t="shared" si="1008"/>
        <v/>
      </c>
      <c r="P9233">
        <f>IF(ISERROR(VLOOKUP(G9233,Genes!$A$2:$A$749,1,0)),0,1)</f>
        <v>1</v>
      </c>
      <c r="Q9233">
        <f t="shared" si="1009"/>
        <v>0</v>
      </c>
      <c r="R9233">
        <f t="shared" si="1010"/>
        <v>1</v>
      </c>
      <c r="S9233">
        <f t="shared" si="1011"/>
        <v>26</v>
      </c>
      <c r="T9233">
        <f t="shared" si="1012"/>
        <v>27</v>
      </c>
      <c r="U9233">
        <f t="shared" si="1013"/>
        <v>0</v>
      </c>
      <c r="V9233" t="str">
        <f t="shared" si="1014"/>
        <v/>
      </c>
    </row>
    <row r="9234" spans="1:22" x14ac:dyDescent="0.2">
      <c r="A9234" t="s">
        <v>25270</v>
      </c>
      <c r="B9234" t="s">
        <v>83</v>
      </c>
      <c r="C9234">
        <v>13756965</v>
      </c>
      <c r="D9234">
        <v>13757033</v>
      </c>
      <c r="E9234">
        <v>69</v>
      </c>
      <c r="F9234" t="s">
        <v>66</v>
      </c>
      <c r="G9234" t="s">
        <v>3302</v>
      </c>
      <c r="H9234" t="s">
        <v>25271</v>
      </c>
      <c r="I9234">
        <v>4</v>
      </c>
      <c r="J9234">
        <v>0</v>
      </c>
      <c r="K9234">
        <v>2</v>
      </c>
      <c r="L9234">
        <v>0</v>
      </c>
      <c r="M9234">
        <v>1</v>
      </c>
      <c r="N9234">
        <v>1</v>
      </c>
      <c r="O9234" t="str">
        <f t="shared" si="1008"/>
        <v/>
      </c>
      <c r="P9234">
        <f>IF(ISERROR(VLOOKUP(G9234,Genes!$A$2:$A$749,1,0)),0,1)</f>
        <v>1</v>
      </c>
      <c r="Q9234">
        <f t="shared" si="1009"/>
        <v>0</v>
      </c>
      <c r="R9234">
        <f t="shared" si="1010"/>
        <v>1</v>
      </c>
      <c r="S9234">
        <f t="shared" si="1011"/>
        <v>27</v>
      </c>
      <c r="T9234">
        <f t="shared" si="1012"/>
        <v>28</v>
      </c>
      <c r="U9234">
        <f t="shared" si="1013"/>
        <v>0</v>
      </c>
      <c r="V9234" t="str">
        <f t="shared" si="1014"/>
        <v/>
      </c>
    </row>
    <row r="9235" spans="1:22" x14ac:dyDescent="0.2">
      <c r="A9235" t="s">
        <v>25272</v>
      </c>
      <c r="B9235" t="s">
        <v>83</v>
      </c>
      <c r="C9235">
        <v>13756974</v>
      </c>
      <c r="D9235">
        <v>13757033</v>
      </c>
      <c r="E9235">
        <v>60</v>
      </c>
      <c r="F9235" t="s">
        <v>66</v>
      </c>
      <c r="G9235" t="s">
        <v>3302</v>
      </c>
      <c r="H9235" t="s">
        <v>25273</v>
      </c>
      <c r="I9235">
        <v>4</v>
      </c>
      <c r="J9235">
        <v>1</v>
      </c>
      <c r="K9235">
        <v>0</v>
      </c>
      <c r="L9235">
        <v>1</v>
      </c>
      <c r="M9235">
        <v>1</v>
      </c>
      <c r="N9235">
        <v>1</v>
      </c>
      <c r="O9235" t="str">
        <f t="shared" si="1008"/>
        <v/>
      </c>
      <c r="P9235">
        <f>IF(ISERROR(VLOOKUP(G9235,Genes!$A$2:$A$749,1,0)),0,1)</f>
        <v>1</v>
      </c>
      <c r="Q9235">
        <f t="shared" si="1009"/>
        <v>0</v>
      </c>
      <c r="R9235">
        <f t="shared" si="1010"/>
        <v>1</v>
      </c>
      <c r="S9235">
        <f t="shared" si="1011"/>
        <v>28</v>
      </c>
      <c r="T9235">
        <f t="shared" si="1012"/>
        <v>29</v>
      </c>
      <c r="U9235">
        <f t="shared" si="1013"/>
        <v>0</v>
      </c>
      <c r="V9235" t="str">
        <f t="shared" si="1014"/>
        <v/>
      </c>
    </row>
    <row r="9236" spans="1:22" x14ac:dyDescent="0.2">
      <c r="A9236" t="s">
        <v>25274</v>
      </c>
      <c r="B9236" t="s">
        <v>83</v>
      </c>
      <c r="C9236">
        <v>13757121</v>
      </c>
      <c r="D9236">
        <v>13757151</v>
      </c>
      <c r="E9236">
        <v>31</v>
      </c>
      <c r="F9236" t="s">
        <v>66</v>
      </c>
      <c r="G9236" t="s">
        <v>3302</v>
      </c>
      <c r="H9236" t="s">
        <v>25275</v>
      </c>
      <c r="I9236">
        <v>4</v>
      </c>
      <c r="J9236">
        <v>2</v>
      </c>
      <c r="K9236">
        <v>0</v>
      </c>
      <c r="L9236">
        <v>0</v>
      </c>
      <c r="M9236">
        <v>1</v>
      </c>
      <c r="N9236">
        <v>1</v>
      </c>
      <c r="O9236" t="str">
        <f t="shared" si="1008"/>
        <v>OFD1</v>
      </c>
      <c r="P9236">
        <f>IF(ISERROR(VLOOKUP(G9236,Genes!$A$2:$A$749,1,0)),0,1)</f>
        <v>1</v>
      </c>
      <c r="Q9236">
        <f t="shared" si="1009"/>
        <v>0</v>
      </c>
      <c r="R9236">
        <f t="shared" si="1010"/>
        <v>1</v>
      </c>
      <c r="S9236">
        <f t="shared" si="1011"/>
        <v>29</v>
      </c>
      <c r="T9236">
        <f t="shared" si="1012"/>
        <v>30</v>
      </c>
      <c r="U9236">
        <f t="shared" si="1013"/>
        <v>1</v>
      </c>
      <c r="V9236">
        <f t="shared" si="1014"/>
        <v>0.96666666666666667</v>
      </c>
    </row>
    <row r="9237" spans="1:22" x14ac:dyDescent="0.2">
      <c r="A9237" t="s">
        <v>25276</v>
      </c>
      <c r="B9237" t="s">
        <v>83</v>
      </c>
      <c r="C9237">
        <v>67652709</v>
      </c>
      <c r="D9237">
        <v>67652862</v>
      </c>
      <c r="E9237">
        <v>154</v>
      </c>
      <c r="F9237" t="s">
        <v>74</v>
      </c>
      <c r="G9237" t="s">
        <v>3309</v>
      </c>
      <c r="H9237" t="s">
        <v>25277</v>
      </c>
      <c r="I9237">
        <v>3</v>
      </c>
      <c r="J9237">
        <v>1</v>
      </c>
      <c r="K9237">
        <v>2</v>
      </c>
      <c r="L9237">
        <v>0</v>
      </c>
      <c r="M9237">
        <v>0</v>
      </c>
      <c r="N9237">
        <v>0</v>
      </c>
      <c r="O9237" t="str">
        <f t="shared" si="1008"/>
        <v/>
      </c>
      <c r="P9237">
        <f>IF(ISERROR(VLOOKUP(G9237,Genes!$A$2:$A$749,1,0)),0,1)</f>
        <v>1</v>
      </c>
      <c r="Q9237">
        <f t="shared" si="1009"/>
        <v>1</v>
      </c>
      <c r="R9237">
        <f t="shared" si="1010"/>
        <v>1</v>
      </c>
      <c r="S9237">
        <f t="shared" si="1011"/>
        <v>1</v>
      </c>
      <c r="T9237">
        <f t="shared" si="1012"/>
        <v>1</v>
      </c>
      <c r="U9237">
        <f t="shared" si="1013"/>
        <v>0</v>
      </c>
      <c r="V9237" t="str">
        <f t="shared" si="1014"/>
        <v/>
      </c>
    </row>
    <row r="9238" spans="1:22" x14ac:dyDescent="0.2">
      <c r="A9238" t="s">
        <v>25278</v>
      </c>
      <c r="B9238" t="s">
        <v>83</v>
      </c>
      <c r="C9238">
        <v>67421461</v>
      </c>
      <c r="D9238">
        <v>67421552</v>
      </c>
      <c r="E9238">
        <v>92</v>
      </c>
      <c r="F9238" t="s">
        <v>74</v>
      </c>
      <c r="G9238" t="s">
        <v>3309</v>
      </c>
      <c r="H9238" t="s">
        <v>25279</v>
      </c>
      <c r="I9238">
        <v>2</v>
      </c>
      <c r="J9238">
        <v>0</v>
      </c>
      <c r="K9238">
        <v>2</v>
      </c>
      <c r="L9238">
        <v>0</v>
      </c>
      <c r="M9238">
        <v>0</v>
      </c>
      <c r="N9238">
        <v>0</v>
      </c>
      <c r="O9238" t="str">
        <f t="shared" si="1008"/>
        <v/>
      </c>
      <c r="P9238">
        <f>IF(ISERROR(VLOOKUP(G9238,Genes!$A$2:$A$749,1,0)),0,1)</f>
        <v>1</v>
      </c>
      <c r="Q9238">
        <f t="shared" si="1009"/>
        <v>0</v>
      </c>
      <c r="R9238">
        <f t="shared" si="1010"/>
        <v>1</v>
      </c>
      <c r="S9238">
        <f t="shared" si="1011"/>
        <v>2</v>
      </c>
      <c r="T9238">
        <f t="shared" si="1012"/>
        <v>2</v>
      </c>
      <c r="U9238">
        <f t="shared" si="1013"/>
        <v>0</v>
      </c>
      <c r="V9238" t="str">
        <f t="shared" si="1014"/>
        <v/>
      </c>
    </row>
    <row r="9239" spans="1:22" x14ac:dyDescent="0.2">
      <c r="A9239" t="s">
        <v>25280</v>
      </c>
      <c r="B9239" t="s">
        <v>83</v>
      </c>
      <c r="C9239">
        <v>67417028</v>
      </c>
      <c r="D9239">
        <v>67417106</v>
      </c>
      <c r="E9239">
        <v>79</v>
      </c>
      <c r="F9239" t="s">
        <v>74</v>
      </c>
      <c r="G9239" t="s">
        <v>3309</v>
      </c>
      <c r="H9239" t="s">
        <v>25281</v>
      </c>
      <c r="I9239">
        <v>2</v>
      </c>
      <c r="J9239">
        <v>0</v>
      </c>
      <c r="K9239">
        <v>2</v>
      </c>
      <c r="L9239">
        <v>0</v>
      </c>
      <c r="M9239">
        <v>0</v>
      </c>
      <c r="N9239">
        <v>0</v>
      </c>
      <c r="O9239" t="str">
        <f t="shared" si="1008"/>
        <v/>
      </c>
      <c r="P9239">
        <f>IF(ISERROR(VLOOKUP(G9239,Genes!$A$2:$A$749,1,0)),0,1)</f>
        <v>1</v>
      </c>
      <c r="Q9239">
        <f t="shared" si="1009"/>
        <v>0</v>
      </c>
      <c r="R9239">
        <f t="shared" si="1010"/>
        <v>1</v>
      </c>
      <c r="S9239">
        <f t="shared" si="1011"/>
        <v>3</v>
      </c>
      <c r="T9239">
        <f t="shared" si="1012"/>
        <v>3</v>
      </c>
      <c r="U9239">
        <f t="shared" si="1013"/>
        <v>0</v>
      </c>
      <c r="V9239" t="str">
        <f t="shared" si="1014"/>
        <v/>
      </c>
    </row>
    <row r="9240" spans="1:22" x14ac:dyDescent="0.2">
      <c r="A9240" t="s">
        <v>25282</v>
      </c>
      <c r="B9240" t="s">
        <v>83</v>
      </c>
      <c r="C9240">
        <v>67414307</v>
      </c>
      <c r="D9240">
        <v>67414340</v>
      </c>
      <c r="E9240">
        <v>34</v>
      </c>
      <c r="F9240" t="s">
        <v>74</v>
      </c>
      <c r="G9240" t="s">
        <v>3309</v>
      </c>
      <c r="H9240" t="s">
        <v>25283</v>
      </c>
      <c r="I9240">
        <v>2</v>
      </c>
      <c r="J9240">
        <v>2</v>
      </c>
      <c r="K9240">
        <v>0</v>
      </c>
      <c r="L9240">
        <v>0</v>
      </c>
      <c r="M9240">
        <v>0</v>
      </c>
      <c r="N9240">
        <v>0</v>
      </c>
      <c r="O9240" t="str">
        <f t="shared" si="1008"/>
        <v/>
      </c>
      <c r="P9240">
        <f>IF(ISERROR(VLOOKUP(G9240,Genes!$A$2:$A$749,1,0)),0,1)</f>
        <v>1</v>
      </c>
      <c r="Q9240">
        <f t="shared" si="1009"/>
        <v>0</v>
      </c>
      <c r="R9240">
        <f t="shared" si="1010"/>
        <v>1</v>
      </c>
      <c r="S9240">
        <f t="shared" si="1011"/>
        <v>4</v>
      </c>
      <c r="T9240">
        <f t="shared" si="1012"/>
        <v>4</v>
      </c>
      <c r="U9240">
        <f t="shared" si="1013"/>
        <v>0</v>
      </c>
      <c r="V9240" t="str">
        <f t="shared" si="1014"/>
        <v/>
      </c>
    </row>
    <row r="9241" spans="1:22" x14ac:dyDescent="0.2">
      <c r="A9241" t="s">
        <v>25284</v>
      </c>
      <c r="B9241" t="s">
        <v>83</v>
      </c>
      <c r="C9241">
        <v>67413732</v>
      </c>
      <c r="D9241">
        <v>67413794</v>
      </c>
      <c r="E9241">
        <v>63</v>
      </c>
      <c r="F9241" t="s">
        <v>74</v>
      </c>
      <c r="G9241" t="s">
        <v>3309</v>
      </c>
      <c r="H9241" t="s">
        <v>25285</v>
      </c>
      <c r="I9241">
        <v>2</v>
      </c>
      <c r="J9241">
        <v>0</v>
      </c>
      <c r="K9241">
        <v>2</v>
      </c>
      <c r="L9241">
        <v>0</v>
      </c>
      <c r="M9241">
        <v>0</v>
      </c>
      <c r="N9241">
        <v>0</v>
      </c>
      <c r="O9241" t="str">
        <f t="shared" si="1008"/>
        <v/>
      </c>
      <c r="P9241">
        <f>IF(ISERROR(VLOOKUP(G9241,Genes!$A$2:$A$749,1,0)),0,1)</f>
        <v>1</v>
      </c>
      <c r="Q9241">
        <f t="shared" si="1009"/>
        <v>0</v>
      </c>
      <c r="R9241">
        <f t="shared" si="1010"/>
        <v>1</v>
      </c>
      <c r="S9241">
        <f t="shared" si="1011"/>
        <v>5</v>
      </c>
      <c r="T9241">
        <f t="shared" si="1012"/>
        <v>5</v>
      </c>
      <c r="U9241">
        <f t="shared" si="1013"/>
        <v>0</v>
      </c>
      <c r="V9241" t="str">
        <f t="shared" si="1014"/>
        <v/>
      </c>
    </row>
    <row r="9242" spans="1:22" x14ac:dyDescent="0.2">
      <c r="A9242" t="s">
        <v>25286</v>
      </c>
      <c r="B9242" t="s">
        <v>83</v>
      </c>
      <c r="C9242">
        <v>67412761</v>
      </c>
      <c r="D9242">
        <v>67412835</v>
      </c>
      <c r="E9242">
        <v>75</v>
      </c>
      <c r="F9242" t="s">
        <v>74</v>
      </c>
      <c r="G9242" t="s">
        <v>3309</v>
      </c>
      <c r="H9242" t="s">
        <v>25287</v>
      </c>
      <c r="I9242">
        <v>2</v>
      </c>
      <c r="J9242">
        <v>0</v>
      </c>
      <c r="K9242">
        <v>2</v>
      </c>
      <c r="L9242">
        <v>0</v>
      </c>
      <c r="M9242">
        <v>0</v>
      </c>
      <c r="N9242">
        <v>0</v>
      </c>
      <c r="O9242" t="str">
        <f t="shared" si="1008"/>
        <v/>
      </c>
      <c r="P9242">
        <f>IF(ISERROR(VLOOKUP(G9242,Genes!$A$2:$A$749,1,0)),0,1)</f>
        <v>1</v>
      </c>
      <c r="Q9242">
        <f t="shared" si="1009"/>
        <v>0</v>
      </c>
      <c r="R9242">
        <f t="shared" si="1010"/>
        <v>1</v>
      </c>
      <c r="S9242">
        <f t="shared" si="1011"/>
        <v>6</v>
      </c>
      <c r="T9242">
        <f t="shared" si="1012"/>
        <v>6</v>
      </c>
      <c r="U9242">
        <f t="shared" si="1013"/>
        <v>0</v>
      </c>
      <c r="V9242" t="str">
        <f t="shared" si="1014"/>
        <v/>
      </c>
    </row>
    <row r="9243" spans="1:22" x14ac:dyDescent="0.2">
      <c r="A9243" t="s">
        <v>25288</v>
      </c>
      <c r="B9243" t="s">
        <v>83</v>
      </c>
      <c r="C9243">
        <v>67339090</v>
      </c>
      <c r="D9243">
        <v>67339174</v>
      </c>
      <c r="E9243">
        <v>85</v>
      </c>
      <c r="F9243" t="s">
        <v>74</v>
      </c>
      <c r="G9243" t="s">
        <v>3309</v>
      </c>
      <c r="H9243" t="s">
        <v>25289</v>
      </c>
      <c r="I9243">
        <v>2</v>
      </c>
      <c r="J9243">
        <v>0</v>
      </c>
      <c r="K9243">
        <v>2</v>
      </c>
      <c r="L9243">
        <v>0</v>
      </c>
      <c r="M9243">
        <v>0</v>
      </c>
      <c r="N9243">
        <v>0</v>
      </c>
      <c r="O9243" t="str">
        <f t="shared" si="1008"/>
        <v/>
      </c>
      <c r="P9243">
        <f>IF(ISERROR(VLOOKUP(G9243,Genes!$A$2:$A$749,1,0)),0,1)</f>
        <v>1</v>
      </c>
      <c r="Q9243">
        <f t="shared" si="1009"/>
        <v>0</v>
      </c>
      <c r="R9243">
        <f t="shared" si="1010"/>
        <v>1</v>
      </c>
      <c r="S9243">
        <f t="shared" si="1011"/>
        <v>7</v>
      </c>
      <c r="T9243">
        <f t="shared" si="1012"/>
        <v>7</v>
      </c>
      <c r="U9243">
        <f t="shared" si="1013"/>
        <v>0</v>
      </c>
      <c r="V9243" t="str">
        <f t="shared" si="1014"/>
        <v/>
      </c>
    </row>
    <row r="9244" spans="1:22" x14ac:dyDescent="0.2">
      <c r="A9244" t="s">
        <v>25290</v>
      </c>
      <c r="B9244" t="s">
        <v>83</v>
      </c>
      <c r="C9244">
        <v>67333023</v>
      </c>
      <c r="D9244">
        <v>67333081</v>
      </c>
      <c r="E9244">
        <v>59</v>
      </c>
      <c r="F9244" t="s">
        <v>74</v>
      </c>
      <c r="G9244" t="s">
        <v>3309</v>
      </c>
      <c r="H9244" t="s">
        <v>25291</v>
      </c>
      <c r="I9244">
        <v>2</v>
      </c>
      <c r="J9244">
        <v>2</v>
      </c>
      <c r="K9244">
        <v>0</v>
      </c>
      <c r="L9244">
        <v>0</v>
      </c>
      <c r="M9244">
        <v>0</v>
      </c>
      <c r="N9244">
        <v>0</v>
      </c>
      <c r="O9244" t="str">
        <f t="shared" si="1008"/>
        <v/>
      </c>
      <c r="P9244">
        <f>IF(ISERROR(VLOOKUP(G9244,Genes!$A$2:$A$749,1,0)),0,1)</f>
        <v>1</v>
      </c>
      <c r="Q9244">
        <f t="shared" si="1009"/>
        <v>0</v>
      </c>
      <c r="R9244">
        <f t="shared" si="1010"/>
        <v>1</v>
      </c>
      <c r="S9244">
        <f t="shared" si="1011"/>
        <v>8</v>
      </c>
      <c r="T9244">
        <f t="shared" si="1012"/>
        <v>8</v>
      </c>
      <c r="U9244">
        <f t="shared" si="1013"/>
        <v>0</v>
      </c>
      <c r="V9244" t="str">
        <f t="shared" si="1014"/>
        <v/>
      </c>
    </row>
    <row r="9245" spans="1:22" x14ac:dyDescent="0.2">
      <c r="A9245" t="s">
        <v>25292</v>
      </c>
      <c r="B9245" t="s">
        <v>83</v>
      </c>
      <c r="C9245">
        <v>67331696</v>
      </c>
      <c r="D9245">
        <v>67331801</v>
      </c>
      <c r="E9245">
        <v>106</v>
      </c>
      <c r="F9245" t="s">
        <v>74</v>
      </c>
      <c r="G9245" t="s">
        <v>3309</v>
      </c>
      <c r="H9245" t="s">
        <v>25293</v>
      </c>
      <c r="I9245">
        <v>2</v>
      </c>
      <c r="J9245">
        <v>0</v>
      </c>
      <c r="K9245">
        <v>2</v>
      </c>
      <c r="L9245">
        <v>0</v>
      </c>
      <c r="M9245">
        <v>0</v>
      </c>
      <c r="N9245">
        <v>0</v>
      </c>
      <c r="O9245" t="str">
        <f t="shared" si="1008"/>
        <v/>
      </c>
      <c r="P9245">
        <f>IF(ISERROR(VLOOKUP(G9245,Genes!$A$2:$A$749,1,0)),0,1)</f>
        <v>1</v>
      </c>
      <c r="Q9245">
        <f t="shared" si="1009"/>
        <v>0</v>
      </c>
      <c r="R9245">
        <f t="shared" si="1010"/>
        <v>1</v>
      </c>
      <c r="S9245">
        <f t="shared" si="1011"/>
        <v>9</v>
      </c>
      <c r="T9245">
        <f t="shared" si="1012"/>
        <v>9</v>
      </c>
      <c r="U9245">
        <f t="shared" si="1013"/>
        <v>0</v>
      </c>
      <c r="V9245" t="str">
        <f t="shared" si="1014"/>
        <v/>
      </c>
    </row>
    <row r="9246" spans="1:22" x14ac:dyDescent="0.2">
      <c r="A9246" t="s">
        <v>25294</v>
      </c>
      <c r="B9246" t="s">
        <v>83</v>
      </c>
      <c r="C9246">
        <v>67316712</v>
      </c>
      <c r="D9246">
        <v>67316871</v>
      </c>
      <c r="E9246">
        <v>160</v>
      </c>
      <c r="F9246" t="s">
        <v>74</v>
      </c>
      <c r="G9246" t="s">
        <v>3309</v>
      </c>
      <c r="H9246" t="s">
        <v>25295</v>
      </c>
      <c r="I9246">
        <v>3</v>
      </c>
      <c r="J9246">
        <v>1</v>
      </c>
      <c r="K9246">
        <v>2</v>
      </c>
      <c r="L9246">
        <v>0</v>
      </c>
      <c r="M9246">
        <v>0</v>
      </c>
      <c r="N9246">
        <v>0</v>
      </c>
      <c r="O9246" t="str">
        <f t="shared" si="1008"/>
        <v/>
      </c>
      <c r="P9246">
        <f>IF(ISERROR(VLOOKUP(G9246,Genes!$A$2:$A$749,1,0)),0,1)</f>
        <v>1</v>
      </c>
      <c r="Q9246">
        <f t="shared" si="1009"/>
        <v>0</v>
      </c>
      <c r="R9246">
        <f t="shared" si="1010"/>
        <v>1</v>
      </c>
      <c r="S9246">
        <f t="shared" si="1011"/>
        <v>10</v>
      </c>
      <c r="T9246">
        <f t="shared" si="1012"/>
        <v>10</v>
      </c>
      <c r="U9246">
        <f t="shared" si="1013"/>
        <v>0</v>
      </c>
      <c r="V9246" t="str">
        <f t="shared" si="1014"/>
        <v/>
      </c>
    </row>
    <row r="9247" spans="1:22" x14ac:dyDescent="0.2">
      <c r="A9247" t="s">
        <v>25296</v>
      </c>
      <c r="B9247" t="s">
        <v>83</v>
      </c>
      <c r="C9247">
        <v>67301625</v>
      </c>
      <c r="D9247">
        <v>67301636</v>
      </c>
      <c r="E9247">
        <v>12</v>
      </c>
      <c r="F9247" t="s">
        <v>74</v>
      </c>
      <c r="G9247" t="s">
        <v>3309</v>
      </c>
      <c r="H9247" t="s">
        <v>25297</v>
      </c>
      <c r="I9247">
        <v>0</v>
      </c>
      <c r="J9247">
        <v>0</v>
      </c>
      <c r="K9247">
        <v>0</v>
      </c>
      <c r="L9247">
        <v>0</v>
      </c>
      <c r="M9247">
        <v>0</v>
      </c>
      <c r="N9247">
        <v>0</v>
      </c>
      <c r="O9247" t="str">
        <f t="shared" si="1008"/>
        <v/>
      </c>
      <c r="P9247">
        <f>IF(ISERROR(VLOOKUP(G9247,Genes!$A$2:$A$749,1,0)),0,1)</f>
        <v>1</v>
      </c>
      <c r="Q9247">
        <f t="shared" si="1009"/>
        <v>0</v>
      </c>
      <c r="R9247">
        <f t="shared" si="1010"/>
        <v>0</v>
      </c>
      <c r="S9247">
        <f t="shared" si="1011"/>
        <v>10</v>
      </c>
      <c r="T9247">
        <f t="shared" si="1012"/>
        <v>11</v>
      </c>
      <c r="U9247">
        <f t="shared" si="1013"/>
        <v>0</v>
      </c>
      <c r="V9247" t="str">
        <f t="shared" si="1014"/>
        <v/>
      </c>
    </row>
    <row r="9248" spans="1:22" x14ac:dyDescent="0.2">
      <c r="A9248" t="s">
        <v>25298</v>
      </c>
      <c r="B9248" t="s">
        <v>83</v>
      </c>
      <c r="C9248">
        <v>67518843</v>
      </c>
      <c r="D9248">
        <v>67518938</v>
      </c>
      <c r="E9248">
        <v>96</v>
      </c>
      <c r="F9248" t="s">
        <v>74</v>
      </c>
      <c r="G9248" t="s">
        <v>3309</v>
      </c>
      <c r="H9248" t="s">
        <v>25299</v>
      </c>
      <c r="I9248">
        <v>2</v>
      </c>
      <c r="J9248">
        <v>0</v>
      </c>
      <c r="K9248">
        <v>2</v>
      </c>
      <c r="L9248">
        <v>0</v>
      </c>
      <c r="M9248">
        <v>0</v>
      </c>
      <c r="N9248">
        <v>0</v>
      </c>
      <c r="O9248" t="str">
        <f t="shared" si="1008"/>
        <v/>
      </c>
      <c r="P9248">
        <f>IF(ISERROR(VLOOKUP(G9248,Genes!$A$2:$A$749,1,0)),0,1)</f>
        <v>1</v>
      </c>
      <c r="Q9248">
        <f t="shared" si="1009"/>
        <v>0</v>
      </c>
      <c r="R9248">
        <f t="shared" si="1010"/>
        <v>1</v>
      </c>
      <c r="S9248">
        <f t="shared" si="1011"/>
        <v>11</v>
      </c>
      <c r="T9248">
        <f t="shared" si="1012"/>
        <v>12</v>
      </c>
      <c r="U9248">
        <f t="shared" si="1013"/>
        <v>0</v>
      </c>
      <c r="V9248" t="str">
        <f t="shared" si="1014"/>
        <v/>
      </c>
    </row>
    <row r="9249" spans="1:22" x14ac:dyDescent="0.2">
      <c r="A9249" t="s">
        <v>25300</v>
      </c>
      <c r="B9249" t="s">
        <v>83</v>
      </c>
      <c r="C9249">
        <v>67292994</v>
      </c>
      <c r="D9249">
        <v>67293141</v>
      </c>
      <c r="E9249">
        <v>148</v>
      </c>
      <c r="F9249" t="s">
        <v>74</v>
      </c>
      <c r="G9249" t="s">
        <v>3309</v>
      </c>
      <c r="H9249" t="s">
        <v>25301</v>
      </c>
      <c r="I9249">
        <v>3</v>
      </c>
      <c r="J9249">
        <v>1</v>
      </c>
      <c r="K9249">
        <v>2</v>
      </c>
      <c r="L9249">
        <v>0</v>
      </c>
      <c r="M9249">
        <v>0</v>
      </c>
      <c r="N9249">
        <v>0</v>
      </c>
      <c r="O9249" t="str">
        <f t="shared" si="1008"/>
        <v/>
      </c>
      <c r="P9249">
        <f>IF(ISERROR(VLOOKUP(G9249,Genes!$A$2:$A$749,1,0)),0,1)</f>
        <v>1</v>
      </c>
      <c r="Q9249">
        <f t="shared" si="1009"/>
        <v>0</v>
      </c>
      <c r="R9249">
        <f t="shared" si="1010"/>
        <v>1</v>
      </c>
      <c r="S9249">
        <f t="shared" si="1011"/>
        <v>12</v>
      </c>
      <c r="T9249">
        <f t="shared" si="1012"/>
        <v>13</v>
      </c>
      <c r="U9249">
        <f t="shared" si="1013"/>
        <v>0</v>
      </c>
      <c r="V9249" t="str">
        <f t="shared" si="1014"/>
        <v/>
      </c>
    </row>
    <row r="9250" spans="1:22" x14ac:dyDescent="0.2">
      <c r="A9250" t="s">
        <v>25302</v>
      </c>
      <c r="B9250" t="s">
        <v>83</v>
      </c>
      <c r="C9250">
        <v>67283696</v>
      </c>
      <c r="D9250">
        <v>67284019</v>
      </c>
      <c r="E9250">
        <v>324</v>
      </c>
      <c r="F9250" t="s">
        <v>74</v>
      </c>
      <c r="G9250" t="s">
        <v>3309</v>
      </c>
      <c r="H9250" t="s">
        <v>25303</v>
      </c>
      <c r="I9250">
        <v>5</v>
      </c>
      <c r="J9250">
        <v>3</v>
      </c>
      <c r="K9250">
        <v>2</v>
      </c>
      <c r="L9250">
        <v>0</v>
      </c>
      <c r="M9250">
        <v>0</v>
      </c>
      <c r="N9250">
        <v>0</v>
      </c>
      <c r="O9250" t="str">
        <f t="shared" si="1008"/>
        <v/>
      </c>
      <c r="P9250">
        <f>IF(ISERROR(VLOOKUP(G9250,Genes!$A$2:$A$749,1,0)),0,1)</f>
        <v>1</v>
      </c>
      <c r="Q9250">
        <f t="shared" si="1009"/>
        <v>0</v>
      </c>
      <c r="R9250">
        <f t="shared" si="1010"/>
        <v>1</v>
      </c>
      <c r="S9250">
        <f t="shared" si="1011"/>
        <v>13</v>
      </c>
      <c r="T9250">
        <f t="shared" si="1012"/>
        <v>14</v>
      </c>
      <c r="U9250">
        <f t="shared" si="1013"/>
        <v>0</v>
      </c>
      <c r="V9250" t="str">
        <f t="shared" si="1014"/>
        <v/>
      </c>
    </row>
    <row r="9251" spans="1:22" x14ac:dyDescent="0.2">
      <c r="A9251" t="s">
        <v>25304</v>
      </c>
      <c r="B9251" t="s">
        <v>83</v>
      </c>
      <c r="C9251">
        <v>67273487</v>
      </c>
      <c r="D9251">
        <v>67273652</v>
      </c>
      <c r="E9251">
        <v>166</v>
      </c>
      <c r="F9251" t="s">
        <v>74</v>
      </c>
      <c r="G9251" t="s">
        <v>3309</v>
      </c>
      <c r="H9251" t="s">
        <v>25305</v>
      </c>
      <c r="I9251">
        <v>3</v>
      </c>
      <c r="J9251">
        <v>1</v>
      </c>
      <c r="K9251">
        <v>2</v>
      </c>
      <c r="L9251">
        <v>0</v>
      </c>
      <c r="M9251">
        <v>0</v>
      </c>
      <c r="N9251">
        <v>0</v>
      </c>
      <c r="O9251" t="str">
        <f t="shared" si="1008"/>
        <v/>
      </c>
      <c r="P9251">
        <f>IF(ISERROR(VLOOKUP(G9251,Genes!$A$2:$A$749,1,0)),0,1)</f>
        <v>1</v>
      </c>
      <c r="Q9251">
        <f t="shared" si="1009"/>
        <v>0</v>
      </c>
      <c r="R9251">
        <f t="shared" si="1010"/>
        <v>1</v>
      </c>
      <c r="S9251">
        <f t="shared" si="1011"/>
        <v>14</v>
      </c>
      <c r="T9251">
        <f t="shared" si="1012"/>
        <v>15</v>
      </c>
      <c r="U9251">
        <f t="shared" si="1013"/>
        <v>0</v>
      </c>
      <c r="V9251" t="str">
        <f t="shared" si="1014"/>
        <v/>
      </c>
    </row>
    <row r="9252" spans="1:22" x14ac:dyDescent="0.2">
      <c r="A9252" t="s">
        <v>25306</v>
      </c>
      <c r="B9252" t="s">
        <v>83</v>
      </c>
      <c r="C9252">
        <v>67272382</v>
      </c>
      <c r="D9252">
        <v>67272432</v>
      </c>
      <c r="E9252">
        <v>51</v>
      </c>
      <c r="F9252" t="s">
        <v>74</v>
      </c>
      <c r="G9252" t="s">
        <v>3309</v>
      </c>
      <c r="H9252" t="s">
        <v>25307</v>
      </c>
      <c r="I9252">
        <v>2</v>
      </c>
      <c r="J9252">
        <v>2</v>
      </c>
      <c r="K9252">
        <v>0</v>
      </c>
      <c r="L9252">
        <v>0</v>
      </c>
      <c r="M9252">
        <v>0</v>
      </c>
      <c r="N9252">
        <v>0</v>
      </c>
      <c r="O9252" t="str">
        <f t="shared" si="1008"/>
        <v/>
      </c>
      <c r="P9252">
        <f>IF(ISERROR(VLOOKUP(G9252,Genes!$A$2:$A$749,1,0)),0,1)</f>
        <v>1</v>
      </c>
      <c r="Q9252">
        <f t="shared" si="1009"/>
        <v>0</v>
      </c>
      <c r="R9252">
        <f t="shared" si="1010"/>
        <v>1</v>
      </c>
      <c r="S9252">
        <f t="shared" si="1011"/>
        <v>15</v>
      </c>
      <c r="T9252">
        <f t="shared" si="1012"/>
        <v>16</v>
      </c>
      <c r="U9252">
        <f t="shared" si="1013"/>
        <v>0</v>
      </c>
      <c r="V9252" t="str">
        <f t="shared" si="1014"/>
        <v/>
      </c>
    </row>
    <row r="9253" spans="1:22" x14ac:dyDescent="0.2">
      <c r="A9253" t="s">
        <v>25308</v>
      </c>
      <c r="B9253" t="s">
        <v>83</v>
      </c>
      <c r="C9253">
        <v>67268266</v>
      </c>
      <c r="D9253">
        <v>67268299</v>
      </c>
      <c r="E9253">
        <v>34</v>
      </c>
      <c r="F9253" t="s">
        <v>74</v>
      </c>
      <c r="G9253" t="s">
        <v>3309</v>
      </c>
      <c r="H9253" t="s">
        <v>25309</v>
      </c>
      <c r="I9253">
        <v>2</v>
      </c>
      <c r="J9253">
        <v>2</v>
      </c>
      <c r="K9253">
        <v>0</v>
      </c>
      <c r="L9253">
        <v>0</v>
      </c>
      <c r="M9253">
        <v>0</v>
      </c>
      <c r="N9253">
        <v>0</v>
      </c>
      <c r="O9253" t="str">
        <f t="shared" si="1008"/>
        <v/>
      </c>
      <c r="P9253">
        <f>IF(ISERROR(VLOOKUP(G9253,Genes!$A$2:$A$749,1,0)),0,1)</f>
        <v>1</v>
      </c>
      <c r="Q9253">
        <f t="shared" si="1009"/>
        <v>0</v>
      </c>
      <c r="R9253">
        <f t="shared" si="1010"/>
        <v>1</v>
      </c>
      <c r="S9253">
        <f t="shared" si="1011"/>
        <v>16</v>
      </c>
      <c r="T9253">
        <f t="shared" si="1012"/>
        <v>17</v>
      </c>
      <c r="U9253">
        <f t="shared" si="1013"/>
        <v>0</v>
      </c>
      <c r="V9253" t="str">
        <f t="shared" si="1014"/>
        <v/>
      </c>
    </row>
    <row r="9254" spans="1:22" x14ac:dyDescent="0.2">
      <c r="A9254" t="s">
        <v>25310</v>
      </c>
      <c r="B9254" t="s">
        <v>83</v>
      </c>
      <c r="C9254">
        <v>67266999</v>
      </c>
      <c r="D9254">
        <v>67267005</v>
      </c>
      <c r="E9254">
        <v>7</v>
      </c>
      <c r="F9254" t="s">
        <v>74</v>
      </c>
      <c r="G9254" t="s">
        <v>3309</v>
      </c>
      <c r="H9254" t="s">
        <v>25311</v>
      </c>
      <c r="I9254">
        <v>0</v>
      </c>
      <c r="J9254">
        <v>0</v>
      </c>
      <c r="K9254">
        <v>0</v>
      </c>
      <c r="L9254">
        <v>0</v>
      </c>
      <c r="M9254">
        <v>0</v>
      </c>
      <c r="N9254">
        <v>0</v>
      </c>
      <c r="O9254" t="str">
        <f t="shared" si="1008"/>
        <v/>
      </c>
      <c r="P9254">
        <f>IF(ISERROR(VLOOKUP(G9254,Genes!$A$2:$A$749,1,0)),0,1)</f>
        <v>1</v>
      </c>
      <c r="Q9254">
        <f t="shared" si="1009"/>
        <v>0</v>
      </c>
      <c r="R9254">
        <f t="shared" si="1010"/>
        <v>0</v>
      </c>
      <c r="S9254">
        <f t="shared" si="1011"/>
        <v>16</v>
      </c>
      <c r="T9254">
        <f t="shared" si="1012"/>
        <v>18</v>
      </c>
      <c r="U9254">
        <f t="shared" si="1013"/>
        <v>0</v>
      </c>
      <c r="V9254" t="str">
        <f t="shared" si="1014"/>
        <v/>
      </c>
    </row>
    <row r="9255" spans="1:22" x14ac:dyDescent="0.2">
      <c r="A9255" t="s">
        <v>25312</v>
      </c>
      <c r="B9255" t="s">
        <v>83</v>
      </c>
      <c r="C9255">
        <v>67502898</v>
      </c>
      <c r="D9255">
        <v>67502959</v>
      </c>
      <c r="E9255">
        <v>62</v>
      </c>
      <c r="F9255" t="s">
        <v>74</v>
      </c>
      <c r="G9255" t="s">
        <v>3309</v>
      </c>
      <c r="H9255" t="s">
        <v>25313</v>
      </c>
      <c r="I9255">
        <v>2</v>
      </c>
      <c r="J9255">
        <v>0</v>
      </c>
      <c r="K9255">
        <v>2</v>
      </c>
      <c r="L9255">
        <v>0</v>
      </c>
      <c r="M9255">
        <v>0</v>
      </c>
      <c r="N9255">
        <v>0</v>
      </c>
      <c r="O9255" t="str">
        <f t="shared" si="1008"/>
        <v/>
      </c>
      <c r="P9255">
        <f>IF(ISERROR(VLOOKUP(G9255,Genes!$A$2:$A$749,1,0)),0,1)</f>
        <v>1</v>
      </c>
      <c r="Q9255">
        <f t="shared" si="1009"/>
        <v>0</v>
      </c>
      <c r="R9255">
        <f t="shared" si="1010"/>
        <v>1</v>
      </c>
      <c r="S9255">
        <f t="shared" si="1011"/>
        <v>17</v>
      </c>
      <c r="T9255">
        <f t="shared" si="1012"/>
        <v>19</v>
      </c>
      <c r="U9255">
        <f t="shared" si="1013"/>
        <v>0</v>
      </c>
      <c r="V9255" t="str">
        <f t="shared" si="1014"/>
        <v/>
      </c>
    </row>
    <row r="9256" spans="1:22" x14ac:dyDescent="0.2">
      <c r="A9256" t="s">
        <v>25314</v>
      </c>
      <c r="B9256" t="s">
        <v>83</v>
      </c>
      <c r="C9256">
        <v>67494580</v>
      </c>
      <c r="D9256">
        <v>67494651</v>
      </c>
      <c r="E9256">
        <v>72</v>
      </c>
      <c r="F9256" t="s">
        <v>74</v>
      </c>
      <c r="G9256" t="s">
        <v>3309</v>
      </c>
      <c r="H9256" t="s">
        <v>25315</v>
      </c>
      <c r="I9256">
        <v>2</v>
      </c>
      <c r="J9256">
        <v>0</v>
      </c>
      <c r="K9256">
        <v>2</v>
      </c>
      <c r="L9256">
        <v>0</v>
      </c>
      <c r="M9256">
        <v>0</v>
      </c>
      <c r="N9256">
        <v>0</v>
      </c>
      <c r="O9256" t="str">
        <f t="shared" si="1008"/>
        <v/>
      </c>
      <c r="P9256">
        <f>IF(ISERROR(VLOOKUP(G9256,Genes!$A$2:$A$749,1,0)),0,1)</f>
        <v>1</v>
      </c>
      <c r="Q9256">
        <f t="shared" si="1009"/>
        <v>0</v>
      </c>
      <c r="R9256">
        <f t="shared" si="1010"/>
        <v>1</v>
      </c>
      <c r="S9256">
        <f t="shared" si="1011"/>
        <v>18</v>
      </c>
      <c r="T9256">
        <f t="shared" si="1012"/>
        <v>20</v>
      </c>
      <c r="U9256">
        <f t="shared" si="1013"/>
        <v>0</v>
      </c>
      <c r="V9256" t="str">
        <f t="shared" si="1014"/>
        <v/>
      </c>
    </row>
    <row r="9257" spans="1:22" x14ac:dyDescent="0.2">
      <c r="A9257" t="s">
        <v>25316</v>
      </c>
      <c r="B9257" t="s">
        <v>83</v>
      </c>
      <c r="C9257">
        <v>67454329</v>
      </c>
      <c r="D9257">
        <v>67454430</v>
      </c>
      <c r="E9257">
        <v>102</v>
      </c>
      <c r="F9257" t="s">
        <v>74</v>
      </c>
      <c r="G9257" t="s">
        <v>3309</v>
      </c>
      <c r="H9257" t="s">
        <v>25317</v>
      </c>
      <c r="I9257">
        <v>2</v>
      </c>
      <c r="J9257">
        <v>0</v>
      </c>
      <c r="K9257">
        <v>2</v>
      </c>
      <c r="L9257">
        <v>0</v>
      </c>
      <c r="M9257">
        <v>0</v>
      </c>
      <c r="N9257">
        <v>0</v>
      </c>
      <c r="O9257" t="str">
        <f t="shared" si="1008"/>
        <v/>
      </c>
      <c r="P9257">
        <f>IF(ISERROR(VLOOKUP(G9257,Genes!$A$2:$A$749,1,0)),0,1)</f>
        <v>1</v>
      </c>
      <c r="Q9257">
        <f t="shared" si="1009"/>
        <v>0</v>
      </c>
      <c r="R9257">
        <f t="shared" si="1010"/>
        <v>1</v>
      </c>
      <c r="S9257">
        <f t="shared" si="1011"/>
        <v>19</v>
      </c>
      <c r="T9257">
        <f t="shared" si="1012"/>
        <v>21</v>
      </c>
      <c r="U9257">
        <f t="shared" si="1013"/>
        <v>0</v>
      </c>
      <c r="V9257" t="str">
        <f t="shared" si="1014"/>
        <v/>
      </c>
    </row>
    <row r="9258" spans="1:22" x14ac:dyDescent="0.2">
      <c r="A9258" t="s">
        <v>25318</v>
      </c>
      <c r="B9258" t="s">
        <v>83</v>
      </c>
      <c r="C9258">
        <v>67433704</v>
      </c>
      <c r="D9258">
        <v>67433814</v>
      </c>
      <c r="E9258">
        <v>111</v>
      </c>
      <c r="F9258" t="s">
        <v>74</v>
      </c>
      <c r="G9258" t="s">
        <v>3309</v>
      </c>
      <c r="H9258" t="s">
        <v>25319</v>
      </c>
      <c r="I9258">
        <v>2</v>
      </c>
      <c r="J9258">
        <v>0</v>
      </c>
      <c r="K9258">
        <v>2</v>
      </c>
      <c r="L9258">
        <v>0</v>
      </c>
      <c r="M9258">
        <v>0</v>
      </c>
      <c r="N9258">
        <v>0</v>
      </c>
      <c r="O9258" t="str">
        <f t="shared" si="1008"/>
        <v/>
      </c>
      <c r="P9258">
        <f>IF(ISERROR(VLOOKUP(G9258,Genes!$A$2:$A$749,1,0)),0,1)</f>
        <v>1</v>
      </c>
      <c r="Q9258">
        <f t="shared" si="1009"/>
        <v>0</v>
      </c>
      <c r="R9258">
        <f t="shared" si="1010"/>
        <v>1</v>
      </c>
      <c r="S9258">
        <f t="shared" si="1011"/>
        <v>20</v>
      </c>
      <c r="T9258">
        <f t="shared" si="1012"/>
        <v>22</v>
      </c>
      <c r="U9258">
        <f t="shared" si="1013"/>
        <v>0</v>
      </c>
      <c r="V9258" t="str">
        <f t="shared" si="1014"/>
        <v/>
      </c>
    </row>
    <row r="9259" spans="1:22" x14ac:dyDescent="0.2">
      <c r="A9259" t="s">
        <v>25320</v>
      </c>
      <c r="B9259" t="s">
        <v>83</v>
      </c>
      <c r="C9259">
        <v>67431950</v>
      </c>
      <c r="D9259">
        <v>67432054</v>
      </c>
      <c r="E9259">
        <v>105</v>
      </c>
      <c r="F9259" t="s">
        <v>74</v>
      </c>
      <c r="G9259" t="s">
        <v>3309</v>
      </c>
      <c r="H9259" t="s">
        <v>25321</v>
      </c>
      <c r="I9259">
        <v>2</v>
      </c>
      <c r="J9259">
        <v>0</v>
      </c>
      <c r="K9259">
        <v>2</v>
      </c>
      <c r="L9259">
        <v>0</v>
      </c>
      <c r="M9259">
        <v>0</v>
      </c>
      <c r="N9259">
        <v>0</v>
      </c>
      <c r="O9259" t="str">
        <f t="shared" si="1008"/>
        <v/>
      </c>
      <c r="P9259">
        <f>IF(ISERROR(VLOOKUP(G9259,Genes!$A$2:$A$749,1,0)),0,1)</f>
        <v>1</v>
      </c>
      <c r="Q9259">
        <f t="shared" si="1009"/>
        <v>0</v>
      </c>
      <c r="R9259">
        <f t="shared" si="1010"/>
        <v>1</v>
      </c>
      <c r="S9259">
        <f t="shared" si="1011"/>
        <v>21</v>
      </c>
      <c r="T9259">
        <f t="shared" si="1012"/>
        <v>23</v>
      </c>
      <c r="U9259">
        <f t="shared" si="1013"/>
        <v>0</v>
      </c>
      <c r="V9259" t="str">
        <f t="shared" si="1014"/>
        <v/>
      </c>
    </row>
    <row r="9260" spans="1:22" x14ac:dyDescent="0.2">
      <c r="A9260" t="s">
        <v>25322</v>
      </c>
      <c r="B9260" t="s">
        <v>83</v>
      </c>
      <c r="C9260">
        <v>67429995</v>
      </c>
      <c r="D9260">
        <v>67430124</v>
      </c>
      <c r="E9260">
        <v>130</v>
      </c>
      <c r="F9260" t="s">
        <v>74</v>
      </c>
      <c r="G9260" t="s">
        <v>3309</v>
      </c>
      <c r="H9260" t="s">
        <v>25323</v>
      </c>
      <c r="I9260">
        <v>3</v>
      </c>
      <c r="J9260">
        <v>0</v>
      </c>
      <c r="K9260">
        <v>2</v>
      </c>
      <c r="L9260">
        <v>1</v>
      </c>
      <c r="M9260">
        <v>0</v>
      </c>
      <c r="N9260">
        <v>0</v>
      </c>
      <c r="O9260" t="str">
        <f t="shared" si="1008"/>
        <v/>
      </c>
      <c r="P9260">
        <f>IF(ISERROR(VLOOKUP(G9260,Genes!$A$2:$A$749,1,0)),0,1)</f>
        <v>1</v>
      </c>
      <c r="Q9260">
        <f t="shared" si="1009"/>
        <v>0</v>
      </c>
      <c r="R9260">
        <f t="shared" si="1010"/>
        <v>1</v>
      </c>
      <c r="S9260">
        <f t="shared" si="1011"/>
        <v>22</v>
      </c>
      <c r="T9260">
        <f t="shared" si="1012"/>
        <v>24</v>
      </c>
      <c r="U9260">
        <f t="shared" si="1013"/>
        <v>0</v>
      </c>
      <c r="V9260" t="str">
        <f t="shared" si="1014"/>
        <v/>
      </c>
    </row>
    <row r="9261" spans="1:22" x14ac:dyDescent="0.2">
      <c r="A9261" t="s">
        <v>25324</v>
      </c>
      <c r="B9261" t="s">
        <v>83</v>
      </c>
      <c r="C9261">
        <v>67426415</v>
      </c>
      <c r="D9261">
        <v>67426515</v>
      </c>
      <c r="E9261">
        <v>101</v>
      </c>
      <c r="F9261" t="s">
        <v>74</v>
      </c>
      <c r="G9261" t="s">
        <v>3309</v>
      </c>
      <c r="H9261" t="s">
        <v>25325</v>
      </c>
      <c r="I9261">
        <v>2</v>
      </c>
      <c r="J9261">
        <v>0</v>
      </c>
      <c r="K9261">
        <v>2</v>
      </c>
      <c r="L9261">
        <v>0</v>
      </c>
      <c r="M9261">
        <v>0</v>
      </c>
      <c r="N9261">
        <v>0</v>
      </c>
      <c r="O9261" t="str">
        <f t="shared" si="1008"/>
        <v>OPHN1</v>
      </c>
      <c r="P9261">
        <f>IF(ISERROR(VLOOKUP(G9261,Genes!$A$2:$A$749,1,0)),0,1)</f>
        <v>1</v>
      </c>
      <c r="Q9261">
        <f t="shared" si="1009"/>
        <v>0</v>
      </c>
      <c r="R9261">
        <f t="shared" si="1010"/>
        <v>1</v>
      </c>
      <c r="S9261">
        <f t="shared" si="1011"/>
        <v>23</v>
      </c>
      <c r="T9261">
        <f t="shared" si="1012"/>
        <v>25</v>
      </c>
      <c r="U9261">
        <f t="shared" si="1013"/>
        <v>1</v>
      </c>
      <c r="V9261">
        <f t="shared" si="1014"/>
        <v>0.92</v>
      </c>
    </row>
    <row r="9262" spans="1:22" x14ac:dyDescent="0.2">
      <c r="A9262" t="s">
        <v>25326</v>
      </c>
      <c r="B9262" t="s">
        <v>183</v>
      </c>
      <c r="C9262">
        <v>52867801</v>
      </c>
      <c r="D9262">
        <v>52867895</v>
      </c>
      <c r="E9262">
        <v>95</v>
      </c>
      <c r="F9262" t="s">
        <v>74</v>
      </c>
      <c r="G9262" t="s">
        <v>3316</v>
      </c>
      <c r="H9262" t="s">
        <v>25327</v>
      </c>
      <c r="I9262">
        <v>2</v>
      </c>
      <c r="J9262">
        <v>0</v>
      </c>
      <c r="K9262">
        <v>2</v>
      </c>
      <c r="L9262">
        <v>0</v>
      </c>
      <c r="M9262">
        <v>0</v>
      </c>
      <c r="N9262">
        <v>0</v>
      </c>
      <c r="O9262" t="str">
        <f t="shared" si="1008"/>
        <v/>
      </c>
      <c r="P9262">
        <f>IF(ISERROR(VLOOKUP(G9262,Genes!$A$2:$A$749,1,0)),0,1)</f>
        <v>1</v>
      </c>
      <c r="Q9262">
        <f t="shared" si="1009"/>
        <v>1</v>
      </c>
      <c r="R9262">
        <f t="shared" si="1010"/>
        <v>1</v>
      </c>
      <c r="S9262">
        <f t="shared" si="1011"/>
        <v>1</v>
      </c>
      <c r="T9262">
        <f t="shared" si="1012"/>
        <v>1</v>
      </c>
      <c r="U9262">
        <f t="shared" si="1013"/>
        <v>0</v>
      </c>
      <c r="V9262" t="str">
        <f t="shared" si="1014"/>
        <v/>
      </c>
    </row>
    <row r="9263" spans="1:22" x14ac:dyDescent="0.2">
      <c r="A9263" t="s">
        <v>25328</v>
      </c>
      <c r="B9263" t="s">
        <v>183</v>
      </c>
      <c r="C9263">
        <v>52854114</v>
      </c>
      <c r="D9263">
        <v>52854309</v>
      </c>
      <c r="E9263">
        <v>196</v>
      </c>
      <c r="F9263" t="s">
        <v>74</v>
      </c>
      <c r="G9263" t="s">
        <v>3316</v>
      </c>
      <c r="H9263" t="s">
        <v>25329</v>
      </c>
      <c r="I9263">
        <v>3</v>
      </c>
      <c r="J9263">
        <v>1</v>
      </c>
      <c r="K9263">
        <v>2</v>
      </c>
      <c r="L9263">
        <v>0</v>
      </c>
      <c r="M9263">
        <v>0</v>
      </c>
      <c r="N9263">
        <v>0</v>
      </c>
      <c r="O9263" t="str">
        <f t="shared" si="1008"/>
        <v/>
      </c>
      <c r="P9263">
        <f>IF(ISERROR(VLOOKUP(G9263,Genes!$A$2:$A$749,1,0)),0,1)</f>
        <v>1</v>
      </c>
      <c r="Q9263">
        <f t="shared" si="1009"/>
        <v>0</v>
      </c>
      <c r="R9263">
        <f t="shared" si="1010"/>
        <v>1</v>
      </c>
      <c r="S9263">
        <f t="shared" si="1011"/>
        <v>2</v>
      </c>
      <c r="T9263">
        <f t="shared" si="1012"/>
        <v>2</v>
      </c>
      <c r="U9263">
        <f t="shared" si="1013"/>
        <v>0</v>
      </c>
      <c r="V9263" t="str">
        <f t="shared" si="1014"/>
        <v/>
      </c>
    </row>
    <row r="9264" spans="1:22" x14ac:dyDescent="0.2">
      <c r="A9264" t="s">
        <v>25330</v>
      </c>
      <c r="B9264" t="s">
        <v>183</v>
      </c>
      <c r="C9264">
        <v>52851524</v>
      </c>
      <c r="D9264">
        <v>52851621</v>
      </c>
      <c r="E9264">
        <v>98</v>
      </c>
      <c r="F9264" t="s">
        <v>74</v>
      </c>
      <c r="G9264" t="s">
        <v>3316</v>
      </c>
      <c r="H9264" t="s">
        <v>25331</v>
      </c>
      <c r="I9264">
        <v>2</v>
      </c>
      <c r="J9264">
        <v>0</v>
      </c>
      <c r="K9264">
        <v>2</v>
      </c>
      <c r="L9264">
        <v>0</v>
      </c>
      <c r="M9264">
        <v>0</v>
      </c>
      <c r="N9264">
        <v>0</v>
      </c>
      <c r="O9264" t="str">
        <f t="shared" si="1008"/>
        <v/>
      </c>
      <c r="P9264">
        <f>IF(ISERROR(VLOOKUP(G9264,Genes!$A$2:$A$749,1,0)),0,1)</f>
        <v>1</v>
      </c>
      <c r="Q9264">
        <f t="shared" si="1009"/>
        <v>0</v>
      </c>
      <c r="R9264">
        <f t="shared" si="1010"/>
        <v>1</v>
      </c>
      <c r="S9264">
        <f t="shared" si="1011"/>
        <v>3</v>
      </c>
      <c r="T9264">
        <f t="shared" si="1012"/>
        <v>3</v>
      </c>
      <c r="U9264">
        <f t="shared" si="1013"/>
        <v>0</v>
      </c>
      <c r="V9264" t="str">
        <f t="shared" si="1014"/>
        <v/>
      </c>
    </row>
    <row r="9265" spans="1:22" x14ac:dyDescent="0.2">
      <c r="A9265" t="s">
        <v>25332</v>
      </c>
      <c r="B9265" t="s">
        <v>183</v>
      </c>
      <c r="C9265">
        <v>52850833</v>
      </c>
      <c r="D9265">
        <v>52850934</v>
      </c>
      <c r="E9265">
        <v>102</v>
      </c>
      <c r="F9265" t="s">
        <v>74</v>
      </c>
      <c r="G9265" t="s">
        <v>3316</v>
      </c>
      <c r="H9265" t="s">
        <v>25333</v>
      </c>
      <c r="I9265">
        <v>2</v>
      </c>
      <c r="J9265">
        <v>0</v>
      </c>
      <c r="K9265">
        <v>2</v>
      </c>
      <c r="L9265">
        <v>0</v>
      </c>
      <c r="M9265">
        <v>0</v>
      </c>
      <c r="N9265">
        <v>0</v>
      </c>
      <c r="O9265" t="str">
        <f t="shared" si="1008"/>
        <v/>
      </c>
      <c r="P9265">
        <f>IF(ISERROR(VLOOKUP(G9265,Genes!$A$2:$A$749,1,0)),0,1)</f>
        <v>1</v>
      </c>
      <c r="Q9265">
        <f t="shared" si="1009"/>
        <v>0</v>
      </c>
      <c r="R9265">
        <f t="shared" si="1010"/>
        <v>1</v>
      </c>
      <c r="S9265">
        <f t="shared" si="1011"/>
        <v>4</v>
      </c>
      <c r="T9265">
        <f t="shared" si="1012"/>
        <v>4</v>
      </c>
      <c r="U9265">
        <f t="shared" si="1013"/>
        <v>0</v>
      </c>
      <c r="V9265" t="str">
        <f t="shared" si="1014"/>
        <v/>
      </c>
    </row>
    <row r="9266" spans="1:22" x14ac:dyDescent="0.2">
      <c r="A9266" t="s">
        <v>25334</v>
      </c>
      <c r="B9266" t="s">
        <v>183</v>
      </c>
      <c r="C9266">
        <v>52850222</v>
      </c>
      <c r="D9266">
        <v>52850393</v>
      </c>
      <c r="E9266">
        <v>172</v>
      </c>
      <c r="F9266" t="s">
        <v>74</v>
      </c>
      <c r="G9266" t="s">
        <v>3316</v>
      </c>
      <c r="H9266" t="s">
        <v>25335</v>
      </c>
      <c r="I9266">
        <v>3</v>
      </c>
      <c r="J9266">
        <v>1</v>
      </c>
      <c r="K9266">
        <v>2</v>
      </c>
      <c r="L9266">
        <v>0</v>
      </c>
      <c r="M9266">
        <v>0</v>
      </c>
      <c r="N9266">
        <v>0</v>
      </c>
      <c r="O9266" t="str">
        <f t="shared" si="1008"/>
        <v/>
      </c>
      <c r="P9266">
        <f>IF(ISERROR(VLOOKUP(G9266,Genes!$A$2:$A$749,1,0)),0,1)</f>
        <v>1</v>
      </c>
      <c r="Q9266">
        <f t="shared" si="1009"/>
        <v>0</v>
      </c>
      <c r="R9266">
        <f t="shared" si="1010"/>
        <v>1</v>
      </c>
      <c r="S9266">
        <f t="shared" si="1011"/>
        <v>5</v>
      </c>
      <c r="T9266">
        <f t="shared" si="1012"/>
        <v>5</v>
      </c>
      <c r="U9266">
        <f t="shared" si="1013"/>
        <v>0</v>
      </c>
      <c r="V9266" t="str">
        <f t="shared" si="1014"/>
        <v/>
      </c>
    </row>
    <row r="9267" spans="1:22" x14ac:dyDescent="0.2">
      <c r="A9267" t="s">
        <v>25336</v>
      </c>
      <c r="B9267" t="s">
        <v>183</v>
      </c>
      <c r="C9267">
        <v>52849502</v>
      </c>
      <c r="D9267">
        <v>52849609</v>
      </c>
      <c r="E9267">
        <v>108</v>
      </c>
      <c r="F9267" t="s">
        <v>74</v>
      </c>
      <c r="G9267" t="s">
        <v>3316</v>
      </c>
      <c r="H9267" t="s">
        <v>25337</v>
      </c>
      <c r="I9267">
        <v>2</v>
      </c>
      <c r="J9267">
        <v>0</v>
      </c>
      <c r="K9267">
        <v>2</v>
      </c>
      <c r="L9267">
        <v>0</v>
      </c>
      <c r="M9267">
        <v>0</v>
      </c>
      <c r="N9267">
        <v>0</v>
      </c>
      <c r="O9267" t="str">
        <f t="shared" si="1008"/>
        <v/>
      </c>
      <c r="P9267">
        <f>IF(ISERROR(VLOOKUP(G9267,Genes!$A$2:$A$749,1,0)),0,1)</f>
        <v>1</v>
      </c>
      <c r="Q9267">
        <f t="shared" si="1009"/>
        <v>0</v>
      </c>
      <c r="R9267">
        <f t="shared" si="1010"/>
        <v>1</v>
      </c>
      <c r="S9267">
        <f t="shared" si="1011"/>
        <v>6</v>
      </c>
      <c r="T9267">
        <f t="shared" si="1012"/>
        <v>6</v>
      </c>
      <c r="U9267">
        <f t="shared" si="1013"/>
        <v>0</v>
      </c>
      <c r="V9267" t="str">
        <f t="shared" si="1014"/>
        <v/>
      </c>
    </row>
    <row r="9268" spans="1:22" x14ac:dyDescent="0.2">
      <c r="A9268" t="s">
        <v>25338</v>
      </c>
      <c r="B9268" t="s">
        <v>183</v>
      </c>
      <c r="C9268">
        <v>52849092</v>
      </c>
      <c r="D9268">
        <v>52849241</v>
      </c>
      <c r="E9268">
        <v>150</v>
      </c>
      <c r="F9268" t="s">
        <v>74</v>
      </c>
      <c r="G9268" t="s">
        <v>3316</v>
      </c>
      <c r="H9268" t="s">
        <v>25339</v>
      </c>
      <c r="I9268">
        <v>3</v>
      </c>
      <c r="J9268">
        <v>1</v>
      </c>
      <c r="K9268">
        <v>2</v>
      </c>
      <c r="L9268">
        <v>0</v>
      </c>
      <c r="M9268">
        <v>0</v>
      </c>
      <c r="N9268">
        <v>0</v>
      </c>
      <c r="O9268" t="str">
        <f t="shared" si="1008"/>
        <v/>
      </c>
      <c r="P9268">
        <f>IF(ISERROR(VLOOKUP(G9268,Genes!$A$2:$A$749,1,0)),0,1)</f>
        <v>1</v>
      </c>
      <c r="Q9268">
        <f t="shared" si="1009"/>
        <v>0</v>
      </c>
      <c r="R9268">
        <f t="shared" si="1010"/>
        <v>1</v>
      </c>
      <c r="S9268">
        <f t="shared" si="1011"/>
        <v>7</v>
      </c>
      <c r="T9268">
        <f t="shared" si="1012"/>
        <v>7</v>
      </c>
      <c r="U9268">
        <f t="shared" si="1013"/>
        <v>0</v>
      </c>
      <c r="V9268" t="str">
        <f t="shared" si="1014"/>
        <v/>
      </c>
    </row>
    <row r="9269" spans="1:22" x14ac:dyDescent="0.2">
      <c r="A9269" t="s">
        <v>25340</v>
      </c>
      <c r="B9269" t="s">
        <v>183</v>
      </c>
      <c r="C9269">
        <v>52847314</v>
      </c>
      <c r="D9269">
        <v>52847433</v>
      </c>
      <c r="E9269">
        <v>120</v>
      </c>
      <c r="F9269" t="s">
        <v>74</v>
      </c>
      <c r="G9269" t="s">
        <v>3316</v>
      </c>
      <c r="H9269" t="s">
        <v>25341</v>
      </c>
      <c r="I9269">
        <v>2</v>
      </c>
      <c r="J9269">
        <v>0</v>
      </c>
      <c r="K9269">
        <v>2</v>
      </c>
      <c r="L9269">
        <v>0</v>
      </c>
      <c r="M9269">
        <v>0</v>
      </c>
      <c r="N9269">
        <v>0</v>
      </c>
      <c r="O9269" t="str">
        <f t="shared" si="1008"/>
        <v/>
      </c>
      <c r="P9269">
        <f>IF(ISERROR(VLOOKUP(G9269,Genes!$A$2:$A$749,1,0)),0,1)</f>
        <v>1</v>
      </c>
      <c r="Q9269">
        <f t="shared" si="1009"/>
        <v>0</v>
      </c>
      <c r="R9269">
        <f t="shared" si="1010"/>
        <v>1</v>
      </c>
      <c r="S9269">
        <f t="shared" si="1011"/>
        <v>8</v>
      </c>
      <c r="T9269">
        <f t="shared" si="1012"/>
        <v>8</v>
      </c>
      <c r="U9269">
        <f t="shared" si="1013"/>
        <v>0</v>
      </c>
      <c r="V9269" t="str">
        <f t="shared" si="1014"/>
        <v/>
      </c>
    </row>
    <row r="9270" spans="1:22" x14ac:dyDescent="0.2">
      <c r="A9270" t="s">
        <v>25342</v>
      </c>
      <c r="B9270" t="s">
        <v>183</v>
      </c>
      <c r="C9270">
        <v>52841102</v>
      </c>
      <c r="D9270">
        <v>52841271</v>
      </c>
      <c r="E9270">
        <v>170</v>
      </c>
      <c r="F9270" t="s">
        <v>74</v>
      </c>
      <c r="G9270" t="s">
        <v>3316</v>
      </c>
      <c r="H9270" t="s">
        <v>25343</v>
      </c>
      <c r="I9270">
        <v>3</v>
      </c>
      <c r="J9270">
        <v>1</v>
      </c>
      <c r="K9270">
        <v>2</v>
      </c>
      <c r="L9270">
        <v>0</v>
      </c>
      <c r="M9270">
        <v>0</v>
      </c>
      <c r="N9270">
        <v>0</v>
      </c>
      <c r="O9270" t="str">
        <f t="shared" si="1008"/>
        <v/>
      </c>
      <c r="P9270">
        <f>IF(ISERROR(VLOOKUP(G9270,Genes!$A$2:$A$749,1,0)),0,1)</f>
        <v>1</v>
      </c>
      <c r="Q9270">
        <f t="shared" si="1009"/>
        <v>0</v>
      </c>
      <c r="R9270">
        <f t="shared" si="1010"/>
        <v>1</v>
      </c>
      <c r="S9270">
        <f t="shared" si="1011"/>
        <v>9</v>
      </c>
      <c r="T9270">
        <f t="shared" si="1012"/>
        <v>9</v>
      </c>
      <c r="U9270">
        <f t="shared" si="1013"/>
        <v>0</v>
      </c>
      <c r="V9270" t="str">
        <f t="shared" si="1014"/>
        <v/>
      </c>
    </row>
    <row r="9271" spans="1:22" x14ac:dyDescent="0.2">
      <c r="A9271" t="s">
        <v>25344</v>
      </c>
      <c r="B9271" t="s">
        <v>183</v>
      </c>
      <c r="C9271">
        <v>52840482</v>
      </c>
      <c r="D9271">
        <v>52840569</v>
      </c>
      <c r="E9271">
        <v>88</v>
      </c>
      <c r="F9271" t="s">
        <v>74</v>
      </c>
      <c r="G9271" t="s">
        <v>3316</v>
      </c>
      <c r="H9271" t="s">
        <v>25345</v>
      </c>
      <c r="I9271">
        <v>2</v>
      </c>
      <c r="J9271">
        <v>0</v>
      </c>
      <c r="K9271">
        <v>2</v>
      </c>
      <c r="L9271">
        <v>0</v>
      </c>
      <c r="M9271">
        <v>0</v>
      </c>
      <c r="N9271">
        <v>0</v>
      </c>
      <c r="O9271" t="str">
        <f t="shared" si="1008"/>
        <v/>
      </c>
      <c r="P9271">
        <f>IF(ISERROR(VLOOKUP(G9271,Genes!$A$2:$A$749,1,0)),0,1)</f>
        <v>1</v>
      </c>
      <c r="Q9271">
        <f t="shared" si="1009"/>
        <v>0</v>
      </c>
      <c r="R9271">
        <f t="shared" si="1010"/>
        <v>1</v>
      </c>
      <c r="S9271">
        <f t="shared" si="1011"/>
        <v>10</v>
      </c>
      <c r="T9271">
        <f t="shared" si="1012"/>
        <v>10</v>
      </c>
      <c r="U9271">
        <f t="shared" si="1013"/>
        <v>0</v>
      </c>
      <c r="V9271" t="str">
        <f t="shared" si="1014"/>
        <v/>
      </c>
    </row>
    <row r="9272" spans="1:22" x14ac:dyDescent="0.2">
      <c r="A9272" t="s">
        <v>25346</v>
      </c>
      <c r="B9272" t="s">
        <v>183</v>
      </c>
      <c r="C9272">
        <v>52838853</v>
      </c>
      <c r="D9272">
        <v>52839047</v>
      </c>
      <c r="E9272">
        <v>195</v>
      </c>
      <c r="F9272" t="s">
        <v>74</v>
      </c>
      <c r="G9272" t="s">
        <v>3316</v>
      </c>
      <c r="H9272" t="s">
        <v>25347</v>
      </c>
      <c r="I9272">
        <v>3</v>
      </c>
      <c r="J9272">
        <v>1</v>
      </c>
      <c r="K9272">
        <v>2</v>
      </c>
      <c r="L9272">
        <v>0</v>
      </c>
      <c r="M9272">
        <v>0</v>
      </c>
      <c r="N9272">
        <v>0</v>
      </c>
      <c r="O9272" t="str">
        <f t="shared" si="1008"/>
        <v/>
      </c>
      <c r="P9272">
        <f>IF(ISERROR(VLOOKUP(G9272,Genes!$A$2:$A$749,1,0)),0,1)</f>
        <v>1</v>
      </c>
      <c r="Q9272">
        <f t="shared" si="1009"/>
        <v>0</v>
      </c>
      <c r="R9272">
        <f t="shared" si="1010"/>
        <v>1</v>
      </c>
      <c r="S9272">
        <f t="shared" si="1011"/>
        <v>11</v>
      </c>
      <c r="T9272">
        <f t="shared" si="1012"/>
        <v>11</v>
      </c>
      <c r="U9272">
        <f t="shared" si="1013"/>
        <v>0</v>
      </c>
      <c r="V9272" t="str">
        <f t="shared" si="1014"/>
        <v/>
      </c>
    </row>
    <row r="9273" spans="1:22" x14ac:dyDescent="0.2">
      <c r="A9273" t="s">
        <v>25348</v>
      </c>
      <c r="B9273" t="s">
        <v>183</v>
      </c>
      <c r="C9273">
        <v>52867034</v>
      </c>
      <c r="D9273">
        <v>52867161</v>
      </c>
      <c r="E9273">
        <v>128</v>
      </c>
      <c r="F9273" t="s">
        <v>74</v>
      </c>
      <c r="G9273" t="s">
        <v>3316</v>
      </c>
      <c r="H9273" t="s">
        <v>25349</v>
      </c>
      <c r="I9273">
        <v>3</v>
      </c>
      <c r="J9273">
        <v>1</v>
      </c>
      <c r="K9273">
        <v>2</v>
      </c>
      <c r="L9273">
        <v>0</v>
      </c>
      <c r="M9273">
        <v>0</v>
      </c>
      <c r="N9273">
        <v>0</v>
      </c>
      <c r="O9273" t="str">
        <f t="shared" si="1008"/>
        <v/>
      </c>
      <c r="P9273">
        <f>IF(ISERROR(VLOOKUP(G9273,Genes!$A$2:$A$749,1,0)),0,1)</f>
        <v>1</v>
      </c>
      <c r="Q9273">
        <f t="shared" si="1009"/>
        <v>0</v>
      </c>
      <c r="R9273">
        <f t="shared" si="1010"/>
        <v>1</v>
      </c>
      <c r="S9273">
        <f t="shared" si="1011"/>
        <v>12</v>
      </c>
      <c r="T9273">
        <f t="shared" si="1012"/>
        <v>12</v>
      </c>
      <c r="U9273">
        <f t="shared" si="1013"/>
        <v>0</v>
      </c>
      <c r="V9273" t="str">
        <f t="shared" si="1014"/>
        <v/>
      </c>
    </row>
    <row r="9274" spans="1:22" x14ac:dyDescent="0.2">
      <c r="A9274" t="s">
        <v>25350</v>
      </c>
      <c r="B9274" t="s">
        <v>183</v>
      </c>
      <c r="C9274">
        <v>52863357</v>
      </c>
      <c r="D9274">
        <v>52863535</v>
      </c>
      <c r="E9274">
        <v>179</v>
      </c>
      <c r="F9274" t="s">
        <v>74</v>
      </c>
      <c r="G9274" t="s">
        <v>3316</v>
      </c>
      <c r="H9274" t="s">
        <v>25351</v>
      </c>
      <c r="I9274">
        <v>3</v>
      </c>
      <c r="J9274">
        <v>1</v>
      </c>
      <c r="K9274">
        <v>2</v>
      </c>
      <c r="L9274">
        <v>0</v>
      </c>
      <c r="M9274">
        <v>0</v>
      </c>
      <c r="N9274">
        <v>0</v>
      </c>
      <c r="O9274" t="str">
        <f t="shared" si="1008"/>
        <v/>
      </c>
      <c r="P9274">
        <f>IF(ISERROR(VLOOKUP(G9274,Genes!$A$2:$A$749,1,0)),0,1)</f>
        <v>1</v>
      </c>
      <c r="Q9274">
        <f t="shared" si="1009"/>
        <v>0</v>
      </c>
      <c r="R9274">
        <f t="shared" si="1010"/>
        <v>1</v>
      </c>
      <c r="S9274">
        <f t="shared" si="1011"/>
        <v>13</v>
      </c>
      <c r="T9274">
        <f t="shared" si="1012"/>
        <v>13</v>
      </c>
      <c r="U9274">
        <f t="shared" si="1013"/>
        <v>0</v>
      </c>
      <c r="V9274" t="str">
        <f t="shared" si="1014"/>
        <v/>
      </c>
    </row>
    <row r="9275" spans="1:22" x14ac:dyDescent="0.2">
      <c r="A9275" t="s">
        <v>25352</v>
      </c>
      <c r="B9275" t="s">
        <v>183</v>
      </c>
      <c r="C9275">
        <v>52861718</v>
      </c>
      <c r="D9275">
        <v>52862036</v>
      </c>
      <c r="E9275">
        <v>319</v>
      </c>
      <c r="F9275" t="s">
        <v>74</v>
      </c>
      <c r="G9275" t="s">
        <v>3316</v>
      </c>
      <c r="H9275" t="s">
        <v>25353</v>
      </c>
      <c r="I9275">
        <v>5</v>
      </c>
      <c r="J9275">
        <v>3</v>
      </c>
      <c r="K9275">
        <v>2</v>
      </c>
      <c r="L9275">
        <v>0</v>
      </c>
      <c r="M9275">
        <v>0</v>
      </c>
      <c r="N9275">
        <v>0</v>
      </c>
      <c r="O9275" t="str">
        <f t="shared" si="1008"/>
        <v/>
      </c>
      <c r="P9275">
        <f>IF(ISERROR(VLOOKUP(G9275,Genes!$A$2:$A$749,1,0)),0,1)</f>
        <v>1</v>
      </c>
      <c r="Q9275">
        <f t="shared" si="1009"/>
        <v>0</v>
      </c>
      <c r="R9275">
        <f t="shared" si="1010"/>
        <v>1</v>
      </c>
      <c r="S9275">
        <f t="shared" si="1011"/>
        <v>14</v>
      </c>
      <c r="T9275">
        <f t="shared" si="1012"/>
        <v>14</v>
      </c>
      <c r="U9275">
        <f t="shared" si="1013"/>
        <v>0</v>
      </c>
      <c r="V9275" t="str">
        <f t="shared" si="1014"/>
        <v/>
      </c>
    </row>
    <row r="9276" spans="1:22" x14ac:dyDescent="0.2">
      <c r="A9276" t="s">
        <v>25354</v>
      </c>
      <c r="B9276" t="s">
        <v>183</v>
      </c>
      <c r="C9276">
        <v>52859115</v>
      </c>
      <c r="D9276">
        <v>52859475</v>
      </c>
      <c r="E9276">
        <v>361</v>
      </c>
      <c r="F9276" t="s">
        <v>74</v>
      </c>
      <c r="G9276" t="s">
        <v>3316</v>
      </c>
      <c r="H9276" t="s">
        <v>25355</v>
      </c>
      <c r="I9276">
        <v>6</v>
      </c>
      <c r="J9276">
        <v>4</v>
      </c>
      <c r="K9276">
        <v>2</v>
      </c>
      <c r="L9276">
        <v>0</v>
      </c>
      <c r="M9276">
        <v>0</v>
      </c>
      <c r="N9276">
        <v>0</v>
      </c>
      <c r="O9276" t="str">
        <f t="shared" si="1008"/>
        <v/>
      </c>
      <c r="P9276">
        <f>IF(ISERROR(VLOOKUP(G9276,Genes!$A$2:$A$749,1,0)),0,1)</f>
        <v>1</v>
      </c>
      <c r="Q9276">
        <f t="shared" si="1009"/>
        <v>0</v>
      </c>
      <c r="R9276">
        <f t="shared" si="1010"/>
        <v>1</v>
      </c>
      <c r="S9276">
        <f t="shared" si="1011"/>
        <v>15</v>
      </c>
      <c r="T9276">
        <f t="shared" si="1012"/>
        <v>15</v>
      </c>
      <c r="U9276">
        <f t="shared" si="1013"/>
        <v>0</v>
      </c>
      <c r="V9276" t="str">
        <f t="shared" si="1014"/>
        <v/>
      </c>
    </row>
    <row r="9277" spans="1:22" x14ac:dyDescent="0.2">
      <c r="A9277" t="s">
        <v>25356</v>
      </c>
      <c r="B9277" t="s">
        <v>183</v>
      </c>
      <c r="C9277">
        <v>52859115</v>
      </c>
      <c r="D9277">
        <v>52859458</v>
      </c>
      <c r="E9277">
        <v>344</v>
      </c>
      <c r="F9277" t="s">
        <v>74</v>
      </c>
      <c r="G9277" t="s">
        <v>3316</v>
      </c>
      <c r="H9277" t="s">
        <v>25357</v>
      </c>
      <c r="I9277">
        <v>6</v>
      </c>
      <c r="J9277">
        <v>4</v>
      </c>
      <c r="K9277">
        <v>2</v>
      </c>
      <c r="L9277">
        <v>0</v>
      </c>
      <c r="M9277">
        <v>0</v>
      </c>
      <c r="N9277">
        <v>0</v>
      </c>
      <c r="O9277" t="str">
        <f t="shared" si="1008"/>
        <v/>
      </c>
      <c r="P9277">
        <f>IF(ISERROR(VLOOKUP(G9277,Genes!$A$2:$A$749,1,0)),0,1)</f>
        <v>1</v>
      </c>
      <c r="Q9277">
        <f t="shared" si="1009"/>
        <v>0</v>
      </c>
      <c r="R9277">
        <f t="shared" si="1010"/>
        <v>1</v>
      </c>
      <c r="S9277">
        <f t="shared" si="1011"/>
        <v>16</v>
      </c>
      <c r="T9277">
        <f t="shared" si="1012"/>
        <v>16</v>
      </c>
      <c r="U9277">
        <f t="shared" si="1013"/>
        <v>0</v>
      </c>
      <c r="V9277" t="str">
        <f t="shared" si="1014"/>
        <v/>
      </c>
    </row>
    <row r="9278" spans="1:22" x14ac:dyDescent="0.2">
      <c r="A9278" t="s">
        <v>25358</v>
      </c>
      <c r="B9278" t="s">
        <v>183</v>
      </c>
      <c r="C9278">
        <v>52859058</v>
      </c>
      <c r="D9278">
        <v>52859059</v>
      </c>
      <c r="E9278">
        <v>2</v>
      </c>
      <c r="F9278" t="s">
        <v>74</v>
      </c>
      <c r="G9278" t="s">
        <v>3316</v>
      </c>
      <c r="H9278" t="s">
        <v>25359</v>
      </c>
      <c r="I9278">
        <v>2</v>
      </c>
      <c r="J9278">
        <v>0</v>
      </c>
      <c r="K9278">
        <v>0</v>
      </c>
      <c r="L9278">
        <v>0</v>
      </c>
      <c r="M9278">
        <v>1</v>
      </c>
      <c r="N9278">
        <v>1</v>
      </c>
      <c r="O9278" t="str">
        <f t="shared" si="1008"/>
        <v/>
      </c>
      <c r="P9278">
        <f>IF(ISERROR(VLOOKUP(G9278,Genes!$A$2:$A$749,1,0)),0,1)</f>
        <v>1</v>
      </c>
      <c r="Q9278">
        <f t="shared" si="1009"/>
        <v>0</v>
      </c>
      <c r="R9278">
        <f t="shared" si="1010"/>
        <v>1</v>
      </c>
      <c r="S9278">
        <f t="shared" si="1011"/>
        <v>17</v>
      </c>
      <c r="T9278">
        <f t="shared" si="1012"/>
        <v>17</v>
      </c>
      <c r="U9278">
        <f t="shared" si="1013"/>
        <v>0</v>
      </c>
      <c r="V9278" t="str">
        <f t="shared" si="1014"/>
        <v/>
      </c>
    </row>
    <row r="9279" spans="1:22" x14ac:dyDescent="0.2">
      <c r="A9279" t="s">
        <v>25360</v>
      </c>
      <c r="B9279" t="s">
        <v>183</v>
      </c>
      <c r="C9279">
        <v>52854889</v>
      </c>
      <c r="D9279">
        <v>52854993</v>
      </c>
      <c r="E9279">
        <v>105</v>
      </c>
      <c r="F9279" t="s">
        <v>74</v>
      </c>
      <c r="G9279" t="s">
        <v>3316</v>
      </c>
      <c r="H9279" t="s">
        <v>25361</v>
      </c>
      <c r="I9279">
        <v>2</v>
      </c>
      <c r="J9279">
        <v>0</v>
      </c>
      <c r="K9279">
        <v>2</v>
      </c>
      <c r="L9279">
        <v>0</v>
      </c>
      <c r="M9279">
        <v>0</v>
      </c>
      <c r="N9279">
        <v>0</v>
      </c>
      <c r="O9279" t="str">
        <f t="shared" si="1008"/>
        <v/>
      </c>
      <c r="P9279">
        <f>IF(ISERROR(VLOOKUP(G9279,Genes!$A$2:$A$749,1,0)),0,1)</f>
        <v>1</v>
      </c>
      <c r="Q9279">
        <f t="shared" si="1009"/>
        <v>0</v>
      </c>
      <c r="R9279">
        <f t="shared" si="1010"/>
        <v>1</v>
      </c>
      <c r="S9279">
        <f t="shared" si="1011"/>
        <v>18</v>
      </c>
      <c r="T9279">
        <f t="shared" si="1012"/>
        <v>18</v>
      </c>
      <c r="U9279">
        <f t="shared" si="1013"/>
        <v>0</v>
      </c>
      <c r="V9279" t="str">
        <f t="shared" si="1014"/>
        <v/>
      </c>
    </row>
    <row r="9280" spans="1:22" x14ac:dyDescent="0.2">
      <c r="A9280" t="s">
        <v>25362</v>
      </c>
      <c r="B9280" t="s">
        <v>183</v>
      </c>
      <c r="C9280">
        <v>52854129</v>
      </c>
      <c r="D9280">
        <v>52854309</v>
      </c>
      <c r="E9280">
        <v>181</v>
      </c>
      <c r="F9280" t="s">
        <v>74</v>
      </c>
      <c r="G9280" t="s">
        <v>3316</v>
      </c>
      <c r="H9280" t="s">
        <v>25363</v>
      </c>
      <c r="I9280">
        <v>3</v>
      </c>
      <c r="J9280">
        <v>1</v>
      </c>
      <c r="K9280">
        <v>2</v>
      </c>
      <c r="L9280">
        <v>0</v>
      </c>
      <c r="M9280">
        <v>0</v>
      </c>
      <c r="N9280">
        <v>0</v>
      </c>
      <c r="O9280" t="str">
        <f t="shared" si="1008"/>
        <v>ORC1</v>
      </c>
      <c r="P9280">
        <f>IF(ISERROR(VLOOKUP(G9280,Genes!$A$2:$A$749,1,0)),0,1)</f>
        <v>1</v>
      </c>
      <c r="Q9280">
        <f t="shared" si="1009"/>
        <v>0</v>
      </c>
      <c r="R9280">
        <f t="shared" si="1010"/>
        <v>1</v>
      </c>
      <c r="S9280">
        <f t="shared" si="1011"/>
        <v>19</v>
      </c>
      <c r="T9280">
        <f t="shared" si="1012"/>
        <v>19</v>
      </c>
      <c r="U9280">
        <f t="shared" si="1013"/>
        <v>1</v>
      </c>
      <c r="V9280">
        <f t="shared" si="1014"/>
        <v>1</v>
      </c>
    </row>
    <row r="9281" spans="1:22" x14ac:dyDescent="0.2">
      <c r="A9281" t="s">
        <v>25364</v>
      </c>
      <c r="B9281" t="s">
        <v>83</v>
      </c>
      <c r="C9281">
        <v>38211950</v>
      </c>
      <c r="D9281">
        <v>38212026</v>
      </c>
      <c r="E9281">
        <v>77</v>
      </c>
      <c r="F9281" t="s">
        <v>66</v>
      </c>
      <c r="G9281" t="s">
        <v>3323</v>
      </c>
      <c r="H9281" t="s">
        <v>25365</v>
      </c>
      <c r="I9281">
        <v>2</v>
      </c>
      <c r="J9281">
        <v>0</v>
      </c>
      <c r="K9281">
        <v>2</v>
      </c>
      <c r="L9281">
        <v>0</v>
      </c>
      <c r="M9281">
        <v>0</v>
      </c>
      <c r="N9281">
        <v>0</v>
      </c>
      <c r="O9281" t="str">
        <f t="shared" si="1008"/>
        <v/>
      </c>
      <c r="P9281">
        <f>IF(ISERROR(VLOOKUP(G9281,Genes!$A$2:$A$749,1,0)),0,1)</f>
        <v>1</v>
      </c>
      <c r="Q9281">
        <f t="shared" si="1009"/>
        <v>1</v>
      </c>
      <c r="R9281">
        <f t="shared" si="1010"/>
        <v>1</v>
      </c>
      <c r="S9281">
        <f t="shared" si="1011"/>
        <v>1</v>
      </c>
      <c r="T9281">
        <f t="shared" si="1012"/>
        <v>1</v>
      </c>
      <c r="U9281">
        <f t="shared" si="1013"/>
        <v>0</v>
      </c>
      <c r="V9281" t="str">
        <f t="shared" si="1014"/>
        <v/>
      </c>
    </row>
    <row r="9282" spans="1:22" x14ac:dyDescent="0.2">
      <c r="A9282" t="s">
        <v>25366</v>
      </c>
      <c r="B9282" t="s">
        <v>83</v>
      </c>
      <c r="C9282">
        <v>38271115</v>
      </c>
      <c r="D9282">
        <v>38271252</v>
      </c>
      <c r="E9282">
        <v>138</v>
      </c>
      <c r="F9282" t="s">
        <v>66</v>
      </c>
      <c r="G9282" t="s">
        <v>3323</v>
      </c>
      <c r="H9282" t="s">
        <v>25367</v>
      </c>
      <c r="I9282">
        <v>3</v>
      </c>
      <c r="J9282">
        <v>1</v>
      </c>
      <c r="K9282">
        <v>2</v>
      </c>
      <c r="L9282">
        <v>0</v>
      </c>
      <c r="M9282">
        <v>0</v>
      </c>
      <c r="N9282">
        <v>0</v>
      </c>
      <c r="O9282" t="str">
        <f t="shared" ref="O9282:O9345" si="1015">IF(U9282=1,G9282,"")</f>
        <v/>
      </c>
      <c r="P9282">
        <f>IF(ISERROR(VLOOKUP(G9282,Genes!$A$2:$A$749,1,0)),0,1)</f>
        <v>1</v>
      </c>
      <c r="Q9282">
        <f t="shared" ref="Q9282:Q9345" si="1016">IF(G9282&lt;&gt;G9281,1,0)</f>
        <v>0</v>
      </c>
      <c r="R9282">
        <f t="shared" ref="R9282:R9345" si="1017">IF(I9282=0,0,1)</f>
        <v>1</v>
      </c>
      <c r="S9282">
        <f t="shared" ref="S9282:S9345" si="1018">IF(Q9282=1,R9282,S9281+R9282)</f>
        <v>2</v>
      </c>
      <c r="T9282">
        <f t="shared" ref="T9282:T9345" si="1019">IF(Q9282=1,1,T9281+1)</f>
        <v>2</v>
      </c>
      <c r="U9282">
        <f t="shared" ref="U9282:U9345" si="1020">IF(G9282&lt;&gt;G9283,1,0)</f>
        <v>0</v>
      </c>
      <c r="V9282" t="str">
        <f t="shared" ref="V9282:V9345" si="1021">IF(U9282=1,S9282/T9282,"")</f>
        <v/>
      </c>
    </row>
    <row r="9283" spans="1:22" x14ac:dyDescent="0.2">
      <c r="A9283" t="s">
        <v>25368</v>
      </c>
      <c r="B9283" t="s">
        <v>83</v>
      </c>
      <c r="C9283">
        <v>38280276</v>
      </c>
      <c r="D9283">
        <v>38280335</v>
      </c>
      <c r="E9283">
        <v>60</v>
      </c>
      <c r="F9283" t="s">
        <v>66</v>
      </c>
      <c r="G9283" t="s">
        <v>3323</v>
      </c>
      <c r="H9283" t="s">
        <v>25369</v>
      </c>
      <c r="I9283">
        <v>2</v>
      </c>
      <c r="J9283">
        <v>2</v>
      </c>
      <c r="K9283">
        <v>0</v>
      </c>
      <c r="L9283">
        <v>0</v>
      </c>
      <c r="M9283">
        <v>0</v>
      </c>
      <c r="N9283">
        <v>0</v>
      </c>
      <c r="O9283" t="str">
        <f t="shared" si="1015"/>
        <v/>
      </c>
      <c r="P9283">
        <f>IF(ISERROR(VLOOKUP(G9283,Genes!$A$2:$A$749,1,0)),0,1)</f>
        <v>1</v>
      </c>
      <c r="Q9283">
        <f t="shared" si="1016"/>
        <v>0</v>
      </c>
      <c r="R9283">
        <f t="shared" si="1017"/>
        <v>1</v>
      </c>
      <c r="S9283">
        <f t="shared" si="1018"/>
        <v>3</v>
      </c>
      <c r="T9283">
        <f t="shared" si="1019"/>
        <v>3</v>
      </c>
      <c r="U9283">
        <f t="shared" si="1020"/>
        <v>0</v>
      </c>
      <c r="V9283" t="str">
        <f t="shared" si="1021"/>
        <v/>
      </c>
    </row>
    <row r="9284" spans="1:22" x14ac:dyDescent="0.2">
      <c r="A9284" t="s">
        <v>25370</v>
      </c>
      <c r="B9284" t="s">
        <v>83</v>
      </c>
      <c r="C9284">
        <v>38226544</v>
      </c>
      <c r="D9284">
        <v>38226682</v>
      </c>
      <c r="E9284">
        <v>139</v>
      </c>
      <c r="F9284" t="s">
        <v>66</v>
      </c>
      <c r="G9284" t="s">
        <v>3323</v>
      </c>
      <c r="H9284" t="s">
        <v>25371</v>
      </c>
      <c r="I9284">
        <v>3</v>
      </c>
      <c r="J9284">
        <v>1</v>
      </c>
      <c r="K9284">
        <v>2</v>
      </c>
      <c r="L9284">
        <v>0</v>
      </c>
      <c r="M9284">
        <v>0</v>
      </c>
      <c r="N9284">
        <v>0</v>
      </c>
      <c r="O9284" t="str">
        <f t="shared" si="1015"/>
        <v/>
      </c>
      <c r="P9284">
        <f>IF(ISERROR(VLOOKUP(G9284,Genes!$A$2:$A$749,1,0)),0,1)</f>
        <v>1</v>
      </c>
      <c r="Q9284">
        <f t="shared" si="1016"/>
        <v>0</v>
      </c>
      <c r="R9284">
        <f t="shared" si="1017"/>
        <v>1</v>
      </c>
      <c r="S9284">
        <f t="shared" si="1018"/>
        <v>4</v>
      </c>
      <c r="T9284">
        <f t="shared" si="1019"/>
        <v>4</v>
      </c>
      <c r="U9284">
        <f t="shared" si="1020"/>
        <v>0</v>
      </c>
      <c r="V9284" t="str">
        <f t="shared" si="1021"/>
        <v/>
      </c>
    </row>
    <row r="9285" spans="1:22" x14ac:dyDescent="0.2">
      <c r="A9285" t="s">
        <v>25372</v>
      </c>
      <c r="B9285" t="s">
        <v>83</v>
      </c>
      <c r="C9285">
        <v>38229049</v>
      </c>
      <c r="D9285">
        <v>38229130</v>
      </c>
      <c r="E9285">
        <v>82</v>
      </c>
      <c r="F9285" t="s">
        <v>66</v>
      </c>
      <c r="G9285" t="s">
        <v>3323</v>
      </c>
      <c r="H9285" t="s">
        <v>25373</v>
      </c>
      <c r="I9285">
        <v>2</v>
      </c>
      <c r="J9285">
        <v>0</v>
      </c>
      <c r="K9285">
        <v>2</v>
      </c>
      <c r="L9285">
        <v>0</v>
      </c>
      <c r="M9285">
        <v>0</v>
      </c>
      <c r="N9285">
        <v>0</v>
      </c>
      <c r="O9285" t="str">
        <f t="shared" si="1015"/>
        <v/>
      </c>
      <c r="P9285">
        <f>IF(ISERROR(VLOOKUP(G9285,Genes!$A$2:$A$749,1,0)),0,1)</f>
        <v>1</v>
      </c>
      <c r="Q9285">
        <f t="shared" si="1016"/>
        <v>0</v>
      </c>
      <c r="R9285">
        <f t="shared" si="1017"/>
        <v>1</v>
      </c>
      <c r="S9285">
        <f t="shared" si="1018"/>
        <v>5</v>
      </c>
      <c r="T9285">
        <f t="shared" si="1019"/>
        <v>5</v>
      </c>
      <c r="U9285">
        <f t="shared" si="1020"/>
        <v>0</v>
      </c>
      <c r="V9285" t="str">
        <f t="shared" si="1021"/>
        <v/>
      </c>
    </row>
    <row r="9286" spans="1:22" x14ac:dyDescent="0.2">
      <c r="A9286" t="s">
        <v>25374</v>
      </c>
      <c r="B9286" t="s">
        <v>83</v>
      </c>
      <c r="C9286">
        <v>38240595</v>
      </c>
      <c r="D9286">
        <v>38240682</v>
      </c>
      <c r="E9286">
        <v>88</v>
      </c>
      <c r="F9286" t="s">
        <v>66</v>
      </c>
      <c r="G9286" t="s">
        <v>3323</v>
      </c>
      <c r="H9286" t="s">
        <v>25375</v>
      </c>
      <c r="I9286">
        <v>2</v>
      </c>
      <c r="J9286">
        <v>0</v>
      </c>
      <c r="K9286">
        <v>2</v>
      </c>
      <c r="L9286">
        <v>0</v>
      </c>
      <c r="M9286">
        <v>0</v>
      </c>
      <c r="N9286">
        <v>0</v>
      </c>
      <c r="O9286" t="str">
        <f t="shared" si="1015"/>
        <v/>
      </c>
      <c r="P9286">
        <f>IF(ISERROR(VLOOKUP(G9286,Genes!$A$2:$A$749,1,0)),0,1)</f>
        <v>1</v>
      </c>
      <c r="Q9286">
        <f t="shared" si="1016"/>
        <v>0</v>
      </c>
      <c r="R9286">
        <f t="shared" si="1017"/>
        <v>1</v>
      </c>
      <c r="S9286">
        <f t="shared" si="1018"/>
        <v>6</v>
      </c>
      <c r="T9286">
        <f t="shared" si="1019"/>
        <v>6</v>
      </c>
      <c r="U9286">
        <f t="shared" si="1020"/>
        <v>0</v>
      </c>
      <c r="V9286" t="str">
        <f t="shared" si="1021"/>
        <v/>
      </c>
    </row>
    <row r="9287" spans="1:22" x14ac:dyDescent="0.2">
      <c r="A9287" t="s">
        <v>25376</v>
      </c>
      <c r="B9287" t="s">
        <v>83</v>
      </c>
      <c r="C9287">
        <v>38260528</v>
      </c>
      <c r="D9287">
        <v>38260681</v>
      </c>
      <c r="E9287">
        <v>154</v>
      </c>
      <c r="F9287" t="s">
        <v>66</v>
      </c>
      <c r="G9287" t="s">
        <v>3323</v>
      </c>
      <c r="H9287" t="s">
        <v>25377</v>
      </c>
      <c r="I9287">
        <v>3</v>
      </c>
      <c r="J9287">
        <v>1</v>
      </c>
      <c r="K9287">
        <v>2</v>
      </c>
      <c r="L9287">
        <v>0</v>
      </c>
      <c r="M9287">
        <v>0</v>
      </c>
      <c r="N9287">
        <v>0</v>
      </c>
      <c r="O9287" t="str">
        <f t="shared" si="1015"/>
        <v/>
      </c>
      <c r="P9287">
        <f>IF(ISERROR(VLOOKUP(G9287,Genes!$A$2:$A$749,1,0)),0,1)</f>
        <v>1</v>
      </c>
      <c r="Q9287">
        <f t="shared" si="1016"/>
        <v>0</v>
      </c>
      <c r="R9287">
        <f t="shared" si="1017"/>
        <v>1</v>
      </c>
      <c r="S9287">
        <f t="shared" si="1018"/>
        <v>7</v>
      </c>
      <c r="T9287">
        <f t="shared" si="1019"/>
        <v>7</v>
      </c>
      <c r="U9287">
        <f t="shared" si="1020"/>
        <v>0</v>
      </c>
      <c r="V9287" t="str">
        <f t="shared" si="1021"/>
        <v/>
      </c>
    </row>
    <row r="9288" spans="1:22" x14ac:dyDescent="0.2">
      <c r="A9288" t="s">
        <v>25378</v>
      </c>
      <c r="B9288" t="s">
        <v>83</v>
      </c>
      <c r="C9288">
        <v>38262871</v>
      </c>
      <c r="D9288">
        <v>38262993</v>
      </c>
      <c r="E9288">
        <v>123</v>
      </c>
      <c r="F9288" t="s">
        <v>66</v>
      </c>
      <c r="G9288" t="s">
        <v>3323</v>
      </c>
      <c r="H9288" t="s">
        <v>25379</v>
      </c>
      <c r="I9288">
        <v>3</v>
      </c>
      <c r="J9288">
        <v>1</v>
      </c>
      <c r="K9288">
        <v>2</v>
      </c>
      <c r="L9288">
        <v>0</v>
      </c>
      <c r="M9288">
        <v>0</v>
      </c>
      <c r="N9288">
        <v>0</v>
      </c>
      <c r="O9288" t="str">
        <f t="shared" si="1015"/>
        <v/>
      </c>
      <c r="P9288">
        <f>IF(ISERROR(VLOOKUP(G9288,Genes!$A$2:$A$749,1,0)),0,1)</f>
        <v>1</v>
      </c>
      <c r="Q9288">
        <f t="shared" si="1016"/>
        <v>0</v>
      </c>
      <c r="R9288">
        <f t="shared" si="1017"/>
        <v>1</v>
      </c>
      <c r="S9288">
        <f t="shared" si="1018"/>
        <v>8</v>
      </c>
      <c r="T9288">
        <f t="shared" si="1019"/>
        <v>8</v>
      </c>
      <c r="U9288">
        <f t="shared" si="1020"/>
        <v>0</v>
      </c>
      <c r="V9288" t="str">
        <f t="shared" si="1021"/>
        <v/>
      </c>
    </row>
    <row r="9289" spans="1:22" x14ac:dyDescent="0.2">
      <c r="A9289" t="s">
        <v>25380</v>
      </c>
      <c r="B9289" t="s">
        <v>83</v>
      </c>
      <c r="C9289">
        <v>38267995</v>
      </c>
      <c r="D9289">
        <v>38268048</v>
      </c>
      <c r="E9289">
        <v>54</v>
      </c>
      <c r="F9289" t="s">
        <v>66</v>
      </c>
      <c r="G9289" t="s">
        <v>3323</v>
      </c>
      <c r="H9289" t="s">
        <v>25381</v>
      </c>
      <c r="I9289">
        <v>4</v>
      </c>
      <c r="J9289">
        <v>2</v>
      </c>
      <c r="K9289">
        <v>0</v>
      </c>
      <c r="L9289">
        <v>0</v>
      </c>
      <c r="M9289">
        <v>1</v>
      </c>
      <c r="N9289">
        <v>1</v>
      </c>
      <c r="O9289" t="str">
        <f t="shared" si="1015"/>
        <v/>
      </c>
      <c r="P9289">
        <f>IF(ISERROR(VLOOKUP(G9289,Genes!$A$2:$A$749,1,0)),0,1)</f>
        <v>1</v>
      </c>
      <c r="Q9289">
        <f t="shared" si="1016"/>
        <v>0</v>
      </c>
      <c r="R9289">
        <f t="shared" si="1017"/>
        <v>1</v>
      </c>
      <c r="S9289">
        <f t="shared" si="1018"/>
        <v>9</v>
      </c>
      <c r="T9289">
        <f t="shared" si="1019"/>
        <v>9</v>
      </c>
      <c r="U9289">
        <f t="shared" si="1020"/>
        <v>0</v>
      </c>
      <c r="V9289" t="str">
        <f t="shared" si="1021"/>
        <v/>
      </c>
    </row>
    <row r="9290" spans="1:22" x14ac:dyDescent="0.2">
      <c r="A9290" t="s">
        <v>25382</v>
      </c>
      <c r="B9290" t="s">
        <v>83</v>
      </c>
      <c r="C9290">
        <v>38268129</v>
      </c>
      <c r="D9290">
        <v>38268278</v>
      </c>
      <c r="E9290">
        <v>150</v>
      </c>
      <c r="F9290" t="s">
        <v>66</v>
      </c>
      <c r="G9290" t="s">
        <v>3323</v>
      </c>
      <c r="H9290" t="s">
        <v>25383</v>
      </c>
      <c r="I9290">
        <v>5</v>
      </c>
      <c r="J9290">
        <v>1</v>
      </c>
      <c r="K9290">
        <v>2</v>
      </c>
      <c r="L9290">
        <v>0</v>
      </c>
      <c r="M9290">
        <v>1</v>
      </c>
      <c r="N9290">
        <v>1</v>
      </c>
      <c r="O9290" t="str">
        <f t="shared" si="1015"/>
        <v/>
      </c>
      <c r="P9290">
        <f>IF(ISERROR(VLOOKUP(G9290,Genes!$A$2:$A$749,1,0)),0,1)</f>
        <v>1</v>
      </c>
      <c r="Q9290">
        <f t="shared" si="1016"/>
        <v>0</v>
      </c>
      <c r="R9290">
        <f t="shared" si="1017"/>
        <v>1</v>
      </c>
      <c r="S9290">
        <f t="shared" si="1018"/>
        <v>10</v>
      </c>
      <c r="T9290">
        <f t="shared" si="1019"/>
        <v>10</v>
      </c>
      <c r="U9290">
        <f t="shared" si="1020"/>
        <v>0</v>
      </c>
      <c r="V9290" t="str">
        <f t="shared" si="1021"/>
        <v/>
      </c>
    </row>
    <row r="9291" spans="1:22" x14ac:dyDescent="0.2">
      <c r="A9291" t="s">
        <v>25384</v>
      </c>
      <c r="B9291" t="s">
        <v>83</v>
      </c>
      <c r="C9291">
        <v>38271046</v>
      </c>
      <c r="D9291">
        <v>38271114</v>
      </c>
      <c r="E9291">
        <v>69</v>
      </c>
      <c r="F9291" t="s">
        <v>66</v>
      </c>
      <c r="G9291" t="s">
        <v>3323</v>
      </c>
      <c r="H9291" t="s">
        <v>25385</v>
      </c>
      <c r="I9291">
        <v>3</v>
      </c>
      <c r="J9291">
        <v>0</v>
      </c>
      <c r="K9291">
        <v>0</v>
      </c>
      <c r="L9291">
        <v>1</v>
      </c>
      <c r="M9291">
        <v>1</v>
      </c>
      <c r="N9291">
        <v>1</v>
      </c>
      <c r="O9291" t="str">
        <f t="shared" si="1015"/>
        <v>OTC</v>
      </c>
      <c r="P9291">
        <f>IF(ISERROR(VLOOKUP(G9291,Genes!$A$2:$A$749,1,0)),0,1)</f>
        <v>1</v>
      </c>
      <c r="Q9291">
        <f t="shared" si="1016"/>
        <v>0</v>
      </c>
      <c r="R9291">
        <f t="shared" si="1017"/>
        <v>1</v>
      </c>
      <c r="S9291">
        <f t="shared" si="1018"/>
        <v>11</v>
      </c>
      <c r="T9291">
        <f t="shared" si="1019"/>
        <v>11</v>
      </c>
      <c r="U9291">
        <f t="shared" si="1020"/>
        <v>1</v>
      </c>
      <c r="V9291">
        <f t="shared" si="1021"/>
        <v>1</v>
      </c>
    </row>
    <row r="9292" spans="1:22" x14ac:dyDescent="0.2">
      <c r="A9292" t="s">
        <v>25386</v>
      </c>
      <c r="B9292" t="s">
        <v>395</v>
      </c>
      <c r="C9292">
        <v>65837958</v>
      </c>
      <c r="D9292">
        <v>65838313</v>
      </c>
      <c r="E9292">
        <v>356</v>
      </c>
      <c r="F9292" t="s">
        <v>66</v>
      </c>
      <c r="G9292" t="s">
        <v>3330</v>
      </c>
      <c r="H9292" t="s">
        <v>25387</v>
      </c>
      <c r="I9292">
        <v>0</v>
      </c>
      <c r="J9292">
        <v>0</v>
      </c>
      <c r="K9292">
        <v>0</v>
      </c>
      <c r="L9292">
        <v>0</v>
      </c>
      <c r="M9292">
        <v>0</v>
      </c>
      <c r="N9292">
        <v>0</v>
      </c>
      <c r="O9292" t="str">
        <f t="shared" si="1015"/>
        <v/>
      </c>
      <c r="P9292">
        <f>IF(ISERROR(VLOOKUP(G9292,Genes!$A$2:$A$749,1,0)),0,1)</f>
        <v>1</v>
      </c>
      <c r="Q9292">
        <f t="shared" si="1016"/>
        <v>1</v>
      </c>
      <c r="R9292">
        <f t="shared" si="1017"/>
        <v>0</v>
      </c>
      <c r="S9292">
        <f t="shared" si="1018"/>
        <v>0</v>
      </c>
      <c r="T9292">
        <f t="shared" si="1019"/>
        <v>1</v>
      </c>
      <c r="U9292">
        <f t="shared" si="1020"/>
        <v>0</v>
      </c>
      <c r="V9292" t="str">
        <f t="shared" si="1021"/>
        <v/>
      </c>
    </row>
    <row r="9293" spans="1:22" x14ac:dyDescent="0.2">
      <c r="A9293" t="s">
        <v>25388</v>
      </c>
      <c r="B9293" t="s">
        <v>395</v>
      </c>
      <c r="C9293">
        <v>65987217</v>
      </c>
      <c r="D9293">
        <v>65987276</v>
      </c>
      <c r="E9293">
        <v>60</v>
      </c>
      <c r="F9293" t="s">
        <v>66</v>
      </c>
      <c r="G9293" t="s">
        <v>3330</v>
      </c>
      <c r="H9293" t="s">
        <v>25389</v>
      </c>
      <c r="I9293">
        <v>0</v>
      </c>
      <c r="J9293">
        <v>0</v>
      </c>
      <c r="K9293">
        <v>0</v>
      </c>
      <c r="L9293">
        <v>0</v>
      </c>
      <c r="M9293">
        <v>0</v>
      </c>
      <c r="N9293">
        <v>0</v>
      </c>
      <c r="O9293" t="str">
        <f t="shared" si="1015"/>
        <v/>
      </c>
      <c r="P9293">
        <f>IF(ISERROR(VLOOKUP(G9293,Genes!$A$2:$A$749,1,0)),0,1)</f>
        <v>1</v>
      </c>
      <c r="Q9293">
        <f t="shared" si="1016"/>
        <v>0</v>
      </c>
      <c r="R9293">
        <f t="shared" si="1017"/>
        <v>0</v>
      </c>
      <c r="S9293">
        <f t="shared" si="1018"/>
        <v>0</v>
      </c>
      <c r="T9293">
        <f t="shared" si="1019"/>
        <v>2</v>
      </c>
      <c r="U9293">
        <f t="shared" si="1020"/>
        <v>0</v>
      </c>
      <c r="V9293" t="str">
        <f t="shared" si="1021"/>
        <v/>
      </c>
    </row>
    <row r="9294" spans="1:22" x14ac:dyDescent="0.2">
      <c r="A9294" t="s">
        <v>25390</v>
      </c>
      <c r="B9294" t="s">
        <v>395</v>
      </c>
      <c r="C9294">
        <v>65988102</v>
      </c>
      <c r="D9294">
        <v>65988262</v>
      </c>
      <c r="E9294">
        <v>161</v>
      </c>
      <c r="F9294" t="s">
        <v>66</v>
      </c>
      <c r="G9294" t="s">
        <v>3330</v>
      </c>
      <c r="H9294" t="s">
        <v>25391</v>
      </c>
      <c r="I9294">
        <v>0</v>
      </c>
      <c r="J9294">
        <v>0</v>
      </c>
      <c r="K9294">
        <v>0</v>
      </c>
      <c r="L9294">
        <v>0</v>
      </c>
      <c r="M9294">
        <v>0</v>
      </c>
      <c r="N9294">
        <v>0</v>
      </c>
      <c r="O9294" t="str">
        <f t="shared" si="1015"/>
        <v/>
      </c>
      <c r="P9294">
        <f>IF(ISERROR(VLOOKUP(G9294,Genes!$A$2:$A$749,1,0)),0,1)</f>
        <v>1</v>
      </c>
      <c r="Q9294">
        <f t="shared" si="1016"/>
        <v>0</v>
      </c>
      <c r="R9294">
        <f t="shared" si="1017"/>
        <v>0</v>
      </c>
      <c r="S9294">
        <f t="shared" si="1018"/>
        <v>0</v>
      </c>
      <c r="T9294">
        <f t="shared" si="1019"/>
        <v>3</v>
      </c>
      <c r="U9294">
        <f t="shared" si="1020"/>
        <v>0</v>
      </c>
      <c r="V9294" t="str">
        <f t="shared" si="1021"/>
        <v/>
      </c>
    </row>
    <row r="9295" spans="1:22" x14ac:dyDescent="0.2">
      <c r="A9295" t="s">
        <v>25392</v>
      </c>
      <c r="B9295" t="s">
        <v>395</v>
      </c>
      <c r="C9295">
        <v>65988625</v>
      </c>
      <c r="D9295">
        <v>65988718</v>
      </c>
      <c r="E9295">
        <v>94</v>
      </c>
      <c r="F9295" t="s">
        <v>66</v>
      </c>
      <c r="G9295" t="s">
        <v>3330</v>
      </c>
      <c r="H9295" t="s">
        <v>25393</v>
      </c>
      <c r="I9295">
        <v>0</v>
      </c>
      <c r="J9295">
        <v>0</v>
      </c>
      <c r="K9295">
        <v>0</v>
      </c>
      <c r="L9295">
        <v>0</v>
      </c>
      <c r="M9295">
        <v>0</v>
      </c>
      <c r="N9295">
        <v>0</v>
      </c>
      <c r="O9295" t="str">
        <f t="shared" si="1015"/>
        <v/>
      </c>
      <c r="P9295">
        <f>IF(ISERROR(VLOOKUP(G9295,Genes!$A$2:$A$749,1,0)),0,1)</f>
        <v>1</v>
      </c>
      <c r="Q9295">
        <f t="shared" si="1016"/>
        <v>0</v>
      </c>
      <c r="R9295">
        <f t="shared" si="1017"/>
        <v>0</v>
      </c>
      <c r="S9295">
        <f t="shared" si="1018"/>
        <v>0</v>
      </c>
      <c r="T9295">
        <f t="shared" si="1019"/>
        <v>4</v>
      </c>
      <c r="U9295">
        <f t="shared" si="1020"/>
        <v>0</v>
      </c>
      <c r="V9295" t="str">
        <f t="shared" si="1021"/>
        <v/>
      </c>
    </row>
    <row r="9296" spans="1:22" x14ac:dyDescent="0.2">
      <c r="A9296" t="s">
        <v>25394</v>
      </c>
      <c r="B9296" t="s">
        <v>395</v>
      </c>
      <c r="C9296">
        <v>65994975</v>
      </c>
      <c r="D9296">
        <v>65995055</v>
      </c>
      <c r="E9296">
        <v>81</v>
      </c>
      <c r="F9296" t="s">
        <v>66</v>
      </c>
      <c r="G9296" t="s">
        <v>3330</v>
      </c>
      <c r="H9296" t="s">
        <v>25395</v>
      </c>
      <c r="I9296">
        <v>0</v>
      </c>
      <c r="J9296">
        <v>0</v>
      </c>
      <c r="K9296">
        <v>0</v>
      </c>
      <c r="L9296">
        <v>0</v>
      </c>
      <c r="M9296">
        <v>0</v>
      </c>
      <c r="N9296">
        <v>0</v>
      </c>
      <c r="O9296" t="str">
        <f t="shared" si="1015"/>
        <v/>
      </c>
      <c r="P9296">
        <f>IF(ISERROR(VLOOKUP(G9296,Genes!$A$2:$A$749,1,0)),0,1)</f>
        <v>1</v>
      </c>
      <c r="Q9296">
        <f t="shared" si="1016"/>
        <v>0</v>
      </c>
      <c r="R9296">
        <f t="shared" si="1017"/>
        <v>0</v>
      </c>
      <c r="S9296">
        <f t="shared" si="1018"/>
        <v>0</v>
      </c>
      <c r="T9296">
        <f t="shared" si="1019"/>
        <v>5</v>
      </c>
      <c r="U9296">
        <f t="shared" si="1020"/>
        <v>0</v>
      </c>
      <c r="V9296" t="str">
        <f t="shared" si="1021"/>
        <v/>
      </c>
    </row>
    <row r="9297" spans="1:22" x14ac:dyDescent="0.2">
      <c r="A9297" t="s">
        <v>25396</v>
      </c>
      <c r="B9297" t="s">
        <v>395</v>
      </c>
      <c r="C9297">
        <v>65998019</v>
      </c>
      <c r="D9297">
        <v>65998134</v>
      </c>
      <c r="E9297">
        <v>116</v>
      </c>
      <c r="F9297" t="s">
        <v>66</v>
      </c>
      <c r="G9297" t="s">
        <v>3330</v>
      </c>
      <c r="H9297" t="s">
        <v>25397</v>
      </c>
      <c r="I9297">
        <v>0</v>
      </c>
      <c r="J9297">
        <v>0</v>
      </c>
      <c r="K9297">
        <v>0</v>
      </c>
      <c r="L9297">
        <v>0</v>
      </c>
      <c r="M9297">
        <v>0</v>
      </c>
      <c r="N9297">
        <v>0</v>
      </c>
      <c r="O9297" t="str">
        <f t="shared" si="1015"/>
        <v/>
      </c>
      <c r="P9297">
        <f>IF(ISERROR(VLOOKUP(G9297,Genes!$A$2:$A$749,1,0)),0,1)</f>
        <v>1</v>
      </c>
      <c r="Q9297">
        <f t="shared" si="1016"/>
        <v>0</v>
      </c>
      <c r="R9297">
        <f t="shared" si="1017"/>
        <v>0</v>
      </c>
      <c r="S9297">
        <f t="shared" si="1018"/>
        <v>0</v>
      </c>
      <c r="T9297">
        <f t="shared" si="1019"/>
        <v>6</v>
      </c>
      <c r="U9297">
        <f t="shared" si="1020"/>
        <v>0</v>
      </c>
      <c r="V9297" t="str">
        <f t="shared" si="1021"/>
        <v/>
      </c>
    </row>
    <row r="9298" spans="1:22" x14ac:dyDescent="0.2">
      <c r="A9298" t="s">
        <v>25398</v>
      </c>
      <c r="B9298" t="s">
        <v>395</v>
      </c>
      <c r="C9298">
        <v>65998276</v>
      </c>
      <c r="D9298">
        <v>65998411</v>
      </c>
      <c r="E9298">
        <v>136</v>
      </c>
      <c r="F9298" t="s">
        <v>66</v>
      </c>
      <c r="G9298" t="s">
        <v>3330</v>
      </c>
      <c r="H9298" t="s">
        <v>25399</v>
      </c>
      <c r="I9298">
        <v>0</v>
      </c>
      <c r="J9298">
        <v>0</v>
      </c>
      <c r="K9298">
        <v>0</v>
      </c>
      <c r="L9298">
        <v>0</v>
      </c>
      <c r="M9298">
        <v>0</v>
      </c>
      <c r="N9298">
        <v>0</v>
      </c>
      <c r="O9298" t="str">
        <f t="shared" si="1015"/>
        <v/>
      </c>
      <c r="P9298">
        <f>IF(ISERROR(VLOOKUP(G9298,Genes!$A$2:$A$749,1,0)),0,1)</f>
        <v>1</v>
      </c>
      <c r="Q9298">
        <f t="shared" si="1016"/>
        <v>0</v>
      </c>
      <c r="R9298">
        <f t="shared" si="1017"/>
        <v>0</v>
      </c>
      <c r="S9298">
        <f t="shared" si="1018"/>
        <v>0</v>
      </c>
      <c r="T9298">
        <f t="shared" si="1019"/>
        <v>7</v>
      </c>
      <c r="U9298">
        <f t="shared" si="1020"/>
        <v>0</v>
      </c>
      <c r="V9298" t="str">
        <f t="shared" si="1021"/>
        <v/>
      </c>
    </row>
    <row r="9299" spans="1:22" x14ac:dyDescent="0.2">
      <c r="A9299" t="s">
        <v>25400</v>
      </c>
      <c r="B9299" t="s">
        <v>395</v>
      </c>
      <c r="C9299">
        <v>65999643</v>
      </c>
      <c r="D9299">
        <v>65999747</v>
      </c>
      <c r="E9299">
        <v>105</v>
      </c>
      <c r="F9299" t="s">
        <v>66</v>
      </c>
      <c r="G9299" t="s">
        <v>3330</v>
      </c>
      <c r="H9299" t="s">
        <v>25401</v>
      </c>
      <c r="I9299">
        <v>0</v>
      </c>
      <c r="J9299">
        <v>0</v>
      </c>
      <c r="K9299">
        <v>0</v>
      </c>
      <c r="L9299">
        <v>0</v>
      </c>
      <c r="M9299">
        <v>0</v>
      </c>
      <c r="N9299">
        <v>0</v>
      </c>
      <c r="O9299" t="str">
        <f t="shared" si="1015"/>
        <v/>
      </c>
      <c r="P9299">
        <f>IF(ISERROR(VLOOKUP(G9299,Genes!$A$2:$A$749,1,0)),0,1)</f>
        <v>1</v>
      </c>
      <c r="Q9299">
        <f t="shared" si="1016"/>
        <v>0</v>
      </c>
      <c r="R9299">
        <f t="shared" si="1017"/>
        <v>0</v>
      </c>
      <c r="S9299">
        <f t="shared" si="1018"/>
        <v>0</v>
      </c>
      <c r="T9299">
        <f t="shared" si="1019"/>
        <v>8</v>
      </c>
      <c r="U9299">
        <f t="shared" si="1020"/>
        <v>0</v>
      </c>
      <c r="V9299" t="str">
        <f t="shared" si="1021"/>
        <v/>
      </c>
    </row>
    <row r="9300" spans="1:22" x14ac:dyDescent="0.2">
      <c r="A9300" t="s">
        <v>25402</v>
      </c>
      <c r="B9300" t="s">
        <v>395</v>
      </c>
      <c r="C9300">
        <v>66000431</v>
      </c>
      <c r="D9300">
        <v>66000537</v>
      </c>
      <c r="E9300">
        <v>107</v>
      </c>
      <c r="F9300" t="s">
        <v>66</v>
      </c>
      <c r="G9300" t="s">
        <v>3330</v>
      </c>
      <c r="H9300" t="s">
        <v>25403</v>
      </c>
      <c r="I9300">
        <v>0</v>
      </c>
      <c r="J9300">
        <v>0</v>
      </c>
      <c r="K9300">
        <v>0</v>
      </c>
      <c r="L9300">
        <v>0</v>
      </c>
      <c r="M9300">
        <v>0</v>
      </c>
      <c r="N9300">
        <v>0</v>
      </c>
      <c r="O9300" t="str">
        <f t="shared" si="1015"/>
        <v/>
      </c>
      <c r="P9300">
        <f>IF(ISERROR(VLOOKUP(G9300,Genes!$A$2:$A$749,1,0)),0,1)</f>
        <v>1</v>
      </c>
      <c r="Q9300">
        <f t="shared" si="1016"/>
        <v>0</v>
      </c>
      <c r="R9300">
        <f t="shared" si="1017"/>
        <v>0</v>
      </c>
      <c r="S9300">
        <f t="shared" si="1018"/>
        <v>0</v>
      </c>
      <c r="T9300">
        <f t="shared" si="1019"/>
        <v>9</v>
      </c>
      <c r="U9300">
        <f t="shared" si="1020"/>
        <v>0</v>
      </c>
      <c r="V9300" t="str">
        <f t="shared" si="1021"/>
        <v/>
      </c>
    </row>
    <row r="9301" spans="1:22" x14ac:dyDescent="0.2">
      <c r="A9301" t="s">
        <v>25404</v>
      </c>
      <c r="B9301" t="s">
        <v>395</v>
      </c>
      <c r="C9301">
        <v>66001256</v>
      </c>
      <c r="D9301">
        <v>66001410</v>
      </c>
      <c r="E9301">
        <v>155</v>
      </c>
      <c r="F9301" t="s">
        <v>66</v>
      </c>
      <c r="G9301" t="s">
        <v>3330</v>
      </c>
      <c r="H9301" t="s">
        <v>25405</v>
      </c>
      <c r="I9301">
        <v>0</v>
      </c>
      <c r="J9301">
        <v>0</v>
      </c>
      <c r="K9301">
        <v>0</v>
      </c>
      <c r="L9301">
        <v>0</v>
      </c>
      <c r="M9301">
        <v>0</v>
      </c>
      <c r="N9301">
        <v>0</v>
      </c>
      <c r="O9301" t="str">
        <f t="shared" si="1015"/>
        <v/>
      </c>
      <c r="P9301">
        <f>IF(ISERROR(VLOOKUP(G9301,Genes!$A$2:$A$749,1,0)),0,1)</f>
        <v>1</v>
      </c>
      <c r="Q9301">
        <f t="shared" si="1016"/>
        <v>0</v>
      </c>
      <c r="R9301">
        <f t="shared" si="1017"/>
        <v>0</v>
      </c>
      <c r="S9301">
        <f t="shared" si="1018"/>
        <v>0</v>
      </c>
      <c r="T9301">
        <f t="shared" si="1019"/>
        <v>10</v>
      </c>
      <c r="U9301">
        <f t="shared" si="1020"/>
        <v>0</v>
      </c>
      <c r="V9301" t="str">
        <f t="shared" si="1021"/>
        <v/>
      </c>
    </row>
    <row r="9302" spans="1:22" x14ac:dyDescent="0.2">
      <c r="A9302" t="s">
        <v>25406</v>
      </c>
      <c r="B9302" t="s">
        <v>395</v>
      </c>
      <c r="C9302">
        <v>66001603</v>
      </c>
      <c r="D9302">
        <v>66001713</v>
      </c>
      <c r="E9302">
        <v>111</v>
      </c>
      <c r="F9302" t="s">
        <v>66</v>
      </c>
      <c r="G9302" t="s">
        <v>3330</v>
      </c>
      <c r="H9302" t="s">
        <v>25407</v>
      </c>
      <c r="I9302">
        <v>0</v>
      </c>
      <c r="J9302">
        <v>0</v>
      </c>
      <c r="K9302">
        <v>0</v>
      </c>
      <c r="L9302">
        <v>0</v>
      </c>
      <c r="M9302">
        <v>0</v>
      </c>
      <c r="N9302">
        <v>0</v>
      </c>
      <c r="O9302" t="str">
        <f t="shared" si="1015"/>
        <v/>
      </c>
      <c r="P9302">
        <f>IF(ISERROR(VLOOKUP(G9302,Genes!$A$2:$A$749,1,0)),0,1)</f>
        <v>1</v>
      </c>
      <c r="Q9302">
        <f t="shared" si="1016"/>
        <v>0</v>
      </c>
      <c r="R9302">
        <f t="shared" si="1017"/>
        <v>0</v>
      </c>
      <c r="S9302">
        <f t="shared" si="1018"/>
        <v>0</v>
      </c>
      <c r="T9302">
        <f t="shared" si="1019"/>
        <v>11</v>
      </c>
      <c r="U9302">
        <f t="shared" si="1020"/>
        <v>0</v>
      </c>
      <c r="V9302" t="str">
        <f t="shared" si="1021"/>
        <v/>
      </c>
    </row>
    <row r="9303" spans="1:22" x14ac:dyDescent="0.2">
      <c r="A9303" t="s">
        <v>25408</v>
      </c>
      <c r="B9303" t="s">
        <v>395</v>
      </c>
      <c r="C9303">
        <v>65851685</v>
      </c>
      <c r="D9303">
        <v>65851701</v>
      </c>
      <c r="E9303">
        <v>17</v>
      </c>
      <c r="F9303" t="s">
        <v>66</v>
      </c>
      <c r="G9303" t="s">
        <v>3330</v>
      </c>
      <c r="H9303" t="s">
        <v>25409</v>
      </c>
      <c r="I9303">
        <v>0</v>
      </c>
      <c r="J9303">
        <v>0</v>
      </c>
      <c r="K9303">
        <v>0</v>
      </c>
      <c r="L9303">
        <v>0</v>
      </c>
      <c r="M9303">
        <v>0</v>
      </c>
      <c r="N9303">
        <v>0</v>
      </c>
      <c r="O9303" t="str">
        <f t="shared" si="1015"/>
        <v/>
      </c>
      <c r="P9303">
        <f>IF(ISERROR(VLOOKUP(G9303,Genes!$A$2:$A$749,1,0)),0,1)</f>
        <v>1</v>
      </c>
      <c r="Q9303">
        <f t="shared" si="1016"/>
        <v>0</v>
      </c>
      <c r="R9303">
        <f t="shared" si="1017"/>
        <v>0</v>
      </c>
      <c r="S9303">
        <f t="shared" si="1018"/>
        <v>0</v>
      </c>
      <c r="T9303">
        <f t="shared" si="1019"/>
        <v>12</v>
      </c>
      <c r="U9303">
        <f t="shared" si="1020"/>
        <v>0</v>
      </c>
      <c r="V9303" t="str">
        <f t="shared" si="1021"/>
        <v/>
      </c>
    </row>
    <row r="9304" spans="1:22" x14ac:dyDescent="0.2">
      <c r="A9304" t="s">
        <v>25410</v>
      </c>
      <c r="B9304" t="s">
        <v>395</v>
      </c>
      <c r="C9304">
        <v>66002772</v>
      </c>
      <c r="D9304">
        <v>66002874</v>
      </c>
      <c r="E9304">
        <v>103</v>
      </c>
      <c r="F9304" t="s">
        <v>66</v>
      </c>
      <c r="G9304" t="s">
        <v>3330</v>
      </c>
      <c r="H9304" t="s">
        <v>25411</v>
      </c>
      <c r="I9304">
        <v>0</v>
      </c>
      <c r="J9304">
        <v>0</v>
      </c>
      <c r="K9304">
        <v>0</v>
      </c>
      <c r="L9304">
        <v>0</v>
      </c>
      <c r="M9304">
        <v>0</v>
      </c>
      <c r="N9304">
        <v>0</v>
      </c>
      <c r="O9304" t="str">
        <f t="shared" si="1015"/>
        <v/>
      </c>
      <c r="P9304">
        <f>IF(ISERROR(VLOOKUP(G9304,Genes!$A$2:$A$749,1,0)),0,1)</f>
        <v>1</v>
      </c>
      <c r="Q9304">
        <f t="shared" si="1016"/>
        <v>0</v>
      </c>
      <c r="R9304">
        <f t="shared" si="1017"/>
        <v>0</v>
      </c>
      <c r="S9304">
        <f t="shared" si="1018"/>
        <v>0</v>
      </c>
      <c r="T9304">
        <f t="shared" si="1019"/>
        <v>13</v>
      </c>
      <c r="U9304">
        <f t="shared" si="1020"/>
        <v>0</v>
      </c>
      <c r="V9304" t="str">
        <f t="shared" si="1021"/>
        <v/>
      </c>
    </row>
    <row r="9305" spans="1:22" x14ac:dyDescent="0.2">
      <c r="A9305" t="s">
        <v>25412</v>
      </c>
      <c r="B9305" t="s">
        <v>395</v>
      </c>
      <c r="C9305">
        <v>66003369</v>
      </c>
      <c r="D9305">
        <v>66003411</v>
      </c>
      <c r="E9305">
        <v>43</v>
      </c>
      <c r="F9305" t="s">
        <v>66</v>
      </c>
      <c r="G9305" t="s">
        <v>3330</v>
      </c>
      <c r="H9305" t="s">
        <v>25413</v>
      </c>
      <c r="I9305">
        <v>0</v>
      </c>
      <c r="J9305">
        <v>0</v>
      </c>
      <c r="K9305">
        <v>0</v>
      </c>
      <c r="L9305">
        <v>0</v>
      </c>
      <c r="M9305">
        <v>0</v>
      </c>
      <c r="N9305">
        <v>0</v>
      </c>
      <c r="O9305" t="str">
        <f t="shared" si="1015"/>
        <v/>
      </c>
      <c r="P9305">
        <f>IF(ISERROR(VLOOKUP(G9305,Genes!$A$2:$A$749,1,0)),0,1)</f>
        <v>1</v>
      </c>
      <c r="Q9305">
        <f t="shared" si="1016"/>
        <v>0</v>
      </c>
      <c r="R9305">
        <f t="shared" si="1017"/>
        <v>0</v>
      </c>
      <c r="S9305">
        <f t="shared" si="1018"/>
        <v>0</v>
      </c>
      <c r="T9305">
        <f t="shared" si="1019"/>
        <v>14</v>
      </c>
      <c r="U9305">
        <f t="shared" si="1020"/>
        <v>0</v>
      </c>
      <c r="V9305" t="str">
        <f t="shared" si="1021"/>
        <v/>
      </c>
    </row>
    <row r="9306" spans="1:22" x14ac:dyDescent="0.2">
      <c r="A9306" t="s">
        <v>25414</v>
      </c>
      <c r="B9306" t="s">
        <v>395</v>
      </c>
      <c r="C9306">
        <v>66006275</v>
      </c>
      <c r="D9306">
        <v>66006317</v>
      </c>
      <c r="E9306">
        <v>43</v>
      </c>
      <c r="F9306" t="s">
        <v>66</v>
      </c>
      <c r="G9306" t="s">
        <v>3330</v>
      </c>
      <c r="H9306" t="s">
        <v>25415</v>
      </c>
      <c r="I9306">
        <v>0</v>
      </c>
      <c r="J9306">
        <v>0</v>
      </c>
      <c r="K9306">
        <v>0</v>
      </c>
      <c r="L9306">
        <v>0</v>
      </c>
      <c r="M9306">
        <v>0</v>
      </c>
      <c r="N9306">
        <v>0</v>
      </c>
      <c r="O9306" t="str">
        <f t="shared" si="1015"/>
        <v/>
      </c>
      <c r="P9306">
        <f>IF(ISERROR(VLOOKUP(G9306,Genes!$A$2:$A$749,1,0)),0,1)</f>
        <v>1</v>
      </c>
      <c r="Q9306">
        <f t="shared" si="1016"/>
        <v>0</v>
      </c>
      <c r="R9306">
        <f t="shared" si="1017"/>
        <v>0</v>
      </c>
      <c r="S9306">
        <f t="shared" si="1018"/>
        <v>0</v>
      </c>
      <c r="T9306">
        <f t="shared" si="1019"/>
        <v>15</v>
      </c>
      <c r="U9306">
        <f t="shared" si="1020"/>
        <v>0</v>
      </c>
      <c r="V9306" t="str">
        <f t="shared" si="1021"/>
        <v/>
      </c>
    </row>
    <row r="9307" spans="1:22" x14ac:dyDescent="0.2">
      <c r="A9307" t="s">
        <v>25416</v>
      </c>
      <c r="B9307" t="s">
        <v>395</v>
      </c>
      <c r="C9307">
        <v>66006613</v>
      </c>
      <c r="D9307">
        <v>66006748</v>
      </c>
      <c r="E9307">
        <v>136</v>
      </c>
      <c r="F9307" t="s">
        <v>66</v>
      </c>
      <c r="G9307" t="s">
        <v>3330</v>
      </c>
      <c r="H9307" t="s">
        <v>25417</v>
      </c>
      <c r="I9307">
        <v>0</v>
      </c>
      <c r="J9307">
        <v>0</v>
      </c>
      <c r="K9307">
        <v>0</v>
      </c>
      <c r="L9307">
        <v>0</v>
      </c>
      <c r="M9307">
        <v>0</v>
      </c>
      <c r="N9307">
        <v>0</v>
      </c>
      <c r="O9307" t="str">
        <f t="shared" si="1015"/>
        <v/>
      </c>
      <c r="P9307">
        <f>IF(ISERROR(VLOOKUP(G9307,Genes!$A$2:$A$749,1,0)),0,1)</f>
        <v>1</v>
      </c>
      <c r="Q9307">
        <f t="shared" si="1016"/>
        <v>0</v>
      </c>
      <c r="R9307">
        <f t="shared" si="1017"/>
        <v>0</v>
      </c>
      <c r="S9307">
        <f t="shared" si="1018"/>
        <v>0</v>
      </c>
      <c r="T9307">
        <f t="shared" si="1019"/>
        <v>16</v>
      </c>
      <c r="U9307">
        <f t="shared" si="1020"/>
        <v>0</v>
      </c>
      <c r="V9307" t="str">
        <f t="shared" si="1021"/>
        <v/>
      </c>
    </row>
    <row r="9308" spans="1:22" x14ac:dyDescent="0.2">
      <c r="A9308" t="s">
        <v>25418</v>
      </c>
      <c r="B9308" t="s">
        <v>395</v>
      </c>
      <c r="C9308">
        <v>66008898</v>
      </c>
      <c r="D9308">
        <v>66009124</v>
      </c>
      <c r="E9308">
        <v>227</v>
      </c>
      <c r="F9308" t="s">
        <v>66</v>
      </c>
      <c r="G9308" t="s">
        <v>3330</v>
      </c>
      <c r="H9308" t="s">
        <v>25419</v>
      </c>
      <c r="I9308">
        <v>0</v>
      </c>
      <c r="J9308">
        <v>0</v>
      </c>
      <c r="K9308">
        <v>0</v>
      </c>
      <c r="L9308">
        <v>0</v>
      </c>
      <c r="M9308">
        <v>0</v>
      </c>
      <c r="N9308">
        <v>0</v>
      </c>
      <c r="O9308" t="str">
        <f t="shared" si="1015"/>
        <v/>
      </c>
      <c r="P9308">
        <f>IF(ISERROR(VLOOKUP(G9308,Genes!$A$2:$A$749,1,0)),0,1)</f>
        <v>1</v>
      </c>
      <c r="Q9308">
        <f t="shared" si="1016"/>
        <v>0</v>
      </c>
      <c r="R9308">
        <f t="shared" si="1017"/>
        <v>0</v>
      </c>
      <c r="S9308">
        <f t="shared" si="1018"/>
        <v>0</v>
      </c>
      <c r="T9308">
        <f t="shared" si="1019"/>
        <v>17</v>
      </c>
      <c r="U9308">
        <f t="shared" si="1020"/>
        <v>0</v>
      </c>
      <c r="V9308" t="str">
        <f t="shared" si="1021"/>
        <v/>
      </c>
    </row>
    <row r="9309" spans="1:22" x14ac:dyDescent="0.2">
      <c r="A9309" t="s">
        <v>25420</v>
      </c>
      <c r="B9309" t="s">
        <v>395</v>
      </c>
      <c r="C9309">
        <v>66010383</v>
      </c>
      <c r="D9309">
        <v>66010502</v>
      </c>
      <c r="E9309">
        <v>120</v>
      </c>
      <c r="F9309" t="s">
        <v>66</v>
      </c>
      <c r="G9309" t="s">
        <v>3330</v>
      </c>
      <c r="H9309" t="s">
        <v>25421</v>
      </c>
      <c r="I9309">
        <v>0</v>
      </c>
      <c r="J9309">
        <v>0</v>
      </c>
      <c r="K9309">
        <v>0</v>
      </c>
      <c r="L9309">
        <v>0</v>
      </c>
      <c r="M9309">
        <v>0</v>
      </c>
      <c r="N9309">
        <v>0</v>
      </c>
      <c r="O9309" t="str">
        <f t="shared" si="1015"/>
        <v/>
      </c>
      <c r="P9309">
        <f>IF(ISERROR(VLOOKUP(G9309,Genes!$A$2:$A$749,1,0)),0,1)</f>
        <v>1</v>
      </c>
      <c r="Q9309">
        <f t="shared" si="1016"/>
        <v>0</v>
      </c>
      <c r="R9309">
        <f t="shared" si="1017"/>
        <v>0</v>
      </c>
      <c r="S9309">
        <f t="shared" si="1018"/>
        <v>0</v>
      </c>
      <c r="T9309">
        <f t="shared" si="1019"/>
        <v>18</v>
      </c>
      <c r="U9309">
        <f t="shared" si="1020"/>
        <v>0</v>
      </c>
      <c r="V9309" t="str">
        <f t="shared" si="1021"/>
        <v/>
      </c>
    </row>
    <row r="9310" spans="1:22" x14ac:dyDescent="0.2">
      <c r="A9310" t="s">
        <v>25422</v>
      </c>
      <c r="B9310" t="s">
        <v>395</v>
      </c>
      <c r="C9310">
        <v>66010636</v>
      </c>
      <c r="D9310">
        <v>66010751</v>
      </c>
      <c r="E9310">
        <v>116</v>
      </c>
      <c r="F9310" t="s">
        <v>66</v>
      </c>
      <c r="G9310" t="s">
        <v>3330</v>
      </c>
      <c r="H9310" t="s">
        <v>25423</v>
      </c>
      <c r="I9310">
        <v>0</v>
      </c>
      <c r="J9310">
        <v>0</v>
      </c>
      <c r="K9310">
        <v>0</v>
      </c>
      <c r="L9310">
        <v>0</v>
      </c>
      <c r="M9310">
        <v>0</v>
      </c>
      <c r="N9310">
        <v>0</v>
      </c>
      <c r="O9310" t="str">
        <f t="shared" si="1015"/>
        <v/>
      </c>
      <c r="P9310">
        <f>IF(ISERROR(VLOOKUP(G9310,Genes!$A$2:$A$749,1,0)),0,1)</f>
        <v>1</v>
      </c>
      <c r="Q9310">
        <f t="shared" si="1016"/>
        <v>0</v>
      </c>
      <c r="R9310">
        <f t="shared" si="1017"/>
        <v>0</v>
      </c>
      <c r="S9310">
        <f t="shared" si="1018"/>
        <v>0</v>
      </c>
      <c r="T9310">
        <f t="shared" si="1019"/>
        <v>19</v>
      </c>
      <c r="U9310">
        <f t="shared" si="1020"/>
        <v>0</v>
      </c>
      <c r="V9310" t="str">
        <f t="shared" si="1021"/>
        <v/>
      </c>
    </row>
    <row r="9311" spans="1:22" x14ac:dyDescent="0.2">
      <c r="A9311" t="s">
        <v>25424</v>
      </c>
      <c r="B9311" t="s">
        <v>395</v>
      </c>
      <c r="C9311">
        <v>65868311</v>
      </c>
      <c r="D9311">
        <v>65868345</v>
      </c>
      <c r="E9311">
        <v>35</v>
      </c>
      <c r="F9311" t="s">
        <v>66</v>
      </c>
      <c r="G9311" t="s">
        <v>3330</v>
      </c>
      <c r="H9311" t="s">
        <v>25425</v>
      </c>
      <c r="I9311">
        <v>0</v>
      </c>
      <c r="J9311">
        <v>0</v>
      </c>
      <c r="K9311">
        <v>0</v>
      </c>
      <c r="L9311">
        <v>0</v>
      </c>
      <c r="M9311">
        <v>0</v>
      </c>
      <c r="N9311">
        <v>0</v>
      </c>
      <c r="O9311" t="str">
        <f t="shared" si="1015"/>
        <v/>
      </c>
      <c r="P9311">
        <f>IF(ISERROR(VLOOKUP(G9311,Genes!$A$2:$A$749,1,0)),0,1)</f>
        <v>1</v>
      </c>
      <c r="Q9311">
        <f t="shared" si="1016"/>
        <v>0</v>
      </c>
      <c r="R9311">
        <f t="shared" si="1017"/>
        <v>0</v>
      </c>
      <c r="S9311">
        <f t="shared" si="1018"/>
        <v>0</v>
      </c>
      <c r="T9311">
        <f t="shared" si="1019"/>
        <v>20</v>
      </c>
      <c r="U9311">
        <f t="shared" si="1020"/>
        <v>0</v>
      </c>
      <c r="V9311" t="str">
        <f t="shared" si="1021"/>
        <v/>
      </c>
    </row>
    <row r="9312" spans="1:22" x14ac:dyDescent="0.2">
      <c r="A9312" t="s">
        <v>25426</v>
      </c>
      <c r="B9312" t="s">
        <v>395</v>
      </c>
      <c r="C9312">
        <v>65960957</v>
      </c>
      <c r="D9312">
        <v>65961044</v>
      </c>
      <c r="E9312">
        <v>88</v>
      </c>
      <c r="F9312" t="s">
        <v>66</v>
      </c>
      <c r="G9312" t="s">
        <v>3330</v>
      </c>
      <c r="H9312" t="s">
        <v>25427</v>
      </c>
      <c r="I9312">
        <v>0</v>
      </c>
      <c r="J9312">
        <v>0</v>
      </c>
      <c r="K9312">
        <v>0</v>
      </c>
      <c r="L9312">
        <v>0</v>
      </c>
      <c r="M9312">
        <v>0</v>
      </c>
      <c r="N9312">
        <v>0</v>
      </c>
      <c r="O9312" t="str">
        <f t="shared" si="1015"/>
        <v/>
      </c>
      <c r="P9312">
        <f>IF(ISERROR(VLOOKUP(G9312,Genes!$A$2:$A$749,1,0)),0,1)</f>
        <v>1</v>
      </c>
      <c r="Q9312">
        <f t="shared" si="1016"/>
        <v>0</v>
      </c>
      <c r="R9312">
        <f t="shared" si="1017"/>
        <v>0</v>
      </c>
      <c r="S9312">
        <f t="shared" si="1018"/>
        <v>0</v>
      </c>
      <c r="T9312">
        <f t="shared" si="1019"/>
        <v>21</v>
      </c>
      <c r="U9312">
        <f t="shared" si="1020"/>
        <v>0</v>
      </c>
      <c r="V9312" t="str">
        <f t="shared" si="1021"/>
        <v/>
      </c>
    </row>
    <row r="9313" spans="1:22" x14ac:dyDescent="0.2">
      <c r="A9313" t="s">
        <v>25428</v>
      </c>
      <c r="B9313" t="s">
        <v>395</v>
      </c>
      <c r="C9313">
        <v>65977833</v>
      </c>
      <c r="D9313">
        <v>65977922</v>
      </c>
      <c r="E9313">
        <v>90</v>
      </c>
      <c r="F9313" t="s">
        <v>66</v>
      </c>
      <c r="G9313" t="s">
        <v>3330</v>
      </c>
      <c r="H9313" t="s">
        <v>25429</v>
      </c>
      <c r="I9313">
        <v>0</v>
      </c>
      <c r="J9313">
        <v>0</v>
      </c>
      <c r="K9313">
        <v>0</v>
      </c>
      <c r="L9313">
        <v>0</v>
      </c>
      <c r="M9313">
        <v>0</v>
      </c>
      <c r="N9313">
        <v>0</v>
      </c>
      <c r="O9313" t="str">
        <f t="shared" si="1015"/>
        <v/>
      </c>
      <c r="P9313">
        <f>IF(ISERROR(VLOOKUP(G9313,Genes!$A$2:$A$749,1,0)),0,1)</f>
        <v>1</v>
      </c>
      <c r="Q9313">
        <f t="shared" si="1016"/>
        <v>0</v>
      </c>
      <c r="R9313">
        <f t="shared" si="1017"/>
        <v>0</v>
      </c>
      <c r="S9313">
        <f t="shared" si="1018"/>
        <v>0</v>
      </c>
      <c r="T9313">
        <f t="shared" si="1019"/>
        <v>22</v>
      </c>
      <c r="U9313">
        <f t="shared" si="1020"/>
        <v>0</v>
      </c>
      <c r="V9313" t="str">
        <f t="shared" si="1021"/>
        <v/>
      </c>
    </row>
    <row r="9314" spans="1:22" x14ac:dyDescent="0.2">
      <c r="A9314" t="s">
        <v>25430</v>
      </c>
      <c r="B9314" t="s">
        <v>395</v>
      </c>
      <c r="C9314">
        <v>65978605</v>
      </c>
      <c r="D9314">
        <v>65978730</v>
      </c>
      <c r="E9314">
        <v>126</v>
      </c>
      <c r="F9314" t="s">
        <v>66</v>
      </c>
      <c r="G9314" t="s">
        <v>3330</v>
      </c>
      <c r="H9314" t="s">
        <v>25431</v>
      </c>
      <c r="I9314">
        <v>0</v>
      </c>
      <c r="J9314">
        <v>0</v>
      </c>
      <c r="K9314">
        <v>0</v>
      </c>
      <c r="L9314">
        <v>0</v>
      </c>
      <c r="M9314">
        <v>0</v>
      </c>
      <c r="N9314">
        <v>0</v>
      </c>
      <c r="O9314" t="str">
        <f t="shared" si="1015"/>
        <v/>
      </c>
      <c r="P9314">
        <f>IF(ISERROR(VLOOKUP(G9314,Genes!$A$2:$A$749,1,0)),0,1)</f>
        <v>1</v>
      </c>
      <c r="Q9314">
        <f t="shared" si="1016"/>
        <v>0</v>
      </c>
      <c r="R9314">
        <f t="shared" si="1017"/>
        <v>0</v>
      </c>
      <c r="S9314">
        <f t="shared" si="1018"/>
        <v>0</v>
      </c>
      <c r="T9314">
        <f t="shared" si="1019"/>
        <v>23</v>
      </c>
      <c r="U9314">
        <f t="shared" si="1020"/>
        <v>0</v>
      </c>
      <c r="V9314" t="str">
        <f t="shared" si="1021"/>
        <v/>
      </c>
    </row>
    <row r="9315" spans="1:22" x14ac:dyDescent="0.2">
      <c r="A9315" t="s">
        <v>25432</v>
      </c>
      <c r="B9315" t="s">
        <v>395</v>
      </c>
      <c r="C9315">
        <v>65983590</v>
      </c>
      <c r="D9315">
        <v>65983734</v>
      </c>
      <c r="E9315">
        <v>145</v>
      </c>
      <c r="F9315" t="s">
        <v>66</v>
      </c>
      <c r="G9315" t="s">
        <v>3330</v>
      </c>
      <c r="H9315" t="s">
        <v>25433</v>
      </c>
      <c r="I9315">
        <v>0</v>
      </c>
      <c r="J9315">
        <v>0</v>
      </c>
      <c r="K9315">
        <v>0</v>
      </c>
      <c r="L9315">
        <v>0</v>
      </c>
      <c r="M9315">
        <v>0</v>
      </c>
      <c r="N9315">
        <v>0</v>
      </c>
      <c r="O9315" t="str">
        <f t="shared" si="1015"/>
        <v/>
      </c>
      <c r="P9315">
        <f>IF(ISERROR(VLOOKUP(G9315,Genes!$A$2:$A$749,1,0)),0,1)</f>
        <v>1</v>
      </c>
      <c r="Q9315">
        <f t="shared" si="1016"/>
        <v>0</v>
      </c>
      <c r="R9315">
        <f t="shared" si="1017"/>
        <v>0</v>
      </c>
      <c r="S9315">
        <f t="shared" si="1018"/>
        <v>0</v>
      </c>
      <c r="T9315">
        <f t="shared" si="1019"/>
        <v>24</v>
      </c>
      <c r="U9315">
        <f t="shared" si="1020"/>
        <v>0</v>
      </c>
      <c r="V9315" t="str">
        <f t="shared" si="1021"/>
        <v/>
      </c>
    </row>
    <row r="9316" spans="1:22" x14ac:dyDescent="0.2">
      <c r="A9316" t="s">
        <v>25434</v>
      </c>
      <c r="B9316" t="s">
        <v>395</v>
      </c>
      <c r="C9316">
        <v>65983991</v>
      </c>
      <c r="D9316">
        <v>65984082</v>
      </c>
      <c r="E9316">
        <v>92</v>
      </c>
      <c r="F9316" t="s">
        <v>66</v>
      </c>
      <c r="G9316" t="s">
        <v>3330</v>
      </c>
      <c r="H9316" t="s">
        <v>25435</v>
      </c>
      <c r="I9316">
        <v>0</v>
      </c>
      <c r="J9316">
        <v>0</v>
      </c>
      <c r="K9316">
        <v>0</v>
      </c>
      <c r="L9316">
        <v>0</v>
      </c>
      <c r="M9316">
        <v>0</v>
      </c>
      <c r="N9316">
        <v>0</v>
      </c>
      <c r="O9316" t="str">
        <f t="shared" si="1015"/>
        <v/>
      </c>
      <c r="P9316">
        <f>IF(ISERROR(VLOOKUP(G9316,Genes!$A$2:$A$749,1,0)),0,1)</f>
        <v>1</v>
      </c>
      <c r="Q9316">
        <f t="shared" si="1016"/>
        <v>0</v>
      </c>
      <c r="R9316">
        <f t="shared" si="1017"/>
        <v>0</v>
      </c>
      <c r="S9316">
        <f t="shared" si="1018"/>
        <v>0</v>
      </c>
      <c r="T9316">
        <f t="shared" si="1019"/>
        <v>25</v>
      </c>
      <c r="U9316">
        <f t="shared" si="1020"/>
        <v>0</v>
      </c>
      <c r="V9316" t="str">
        <f t="shared" si="1021"/>
        <v/>
      </c>
    </row>
    <row r="9317" spans="1:22" x14ac:dyDescent="0.2">
      <c r="A9317" t="s">
        <v>25436</v>
      </c>
      <c r="B9317" t="s">
        <v>395</v>
      </c>
      <c r="C9317">
        <v>65984166</v>
      </c>
      <c r="D9317">
        <v>65984246</v>
      </c>
      <c r="E9317">
        <v>81</v>
      </c>
      <c r="F9317" t="s">
        <v>66</v>
      </c>
      <c r="G9317" t="s">
        <v>3330</v>
      </c>
      <c r="H9317" t="s">
        <v>25437</v>
      </c>
      <c r="I9317">
        <v>0</v>
      </c>
      <c r="J9317">
        <v>0</v>
      </c>
      <c r="K9317">
        <v>0</v>
      </c>
      <c r="L9317">
        <v>0</v>
      </c>
      <c r="M9317">
        <v>0</v>
      </c>
      <c r="N9317">
        <v>0</v>
      </c>
      <c r="O9317" t="str">
        <f t="shared" si="1015"/>
        <v>PACS1</v>
      </c>
      <c r="P9317">
        <f>IF(ISERROR(VLOOKUP(G9317,Genes!$A$2:$A$749,1,0)),0,1)</f>
        <v>1</v>
      </c>
      <c r="Q9317">
        <f t="shared" si="1016"/>
        <v>0</v>
      </c>
      <c r="R9317">
        <f t="shared" si="1017"/>
        <v>0</v>
      </c>
      <c r="S9317">
        <f t="shared" si="1018"/>
        <v>0</v>
      </c>
      <c r="T9317">
        <f t="shared" si="1019"/>
        <v>26</v>
      </c>
      <c r="U9317">
        <f t="shared" si="1020"/>
        <v>1</v>
      </c>
      <c r="V9317">
        <f t="shared" si="1021"/>
        <v>0</v>
      </c>
    </row>
    <row r="9318" spans="1:22" x14ac:dyDescent="0.2">
      <c r="A9318" t="s">
        <v>25438</v>
      </c>
      <c r="B9318" t="s">
        <v>126</v>
      </c>
      <c r="C9318">
        <v>2516486</v>
      </c>
      <c r="D9318">
        <v>2517156</v>
      </c>
      <c r="E9318">
        <v>671</v>
      </c>
      <c r="F9318" t="s">
        <v>66</v>
      </c>
      <c r="G9318" t="s">
        <v>3337</v>
      </c>
      <c r="H9318" t="s">
        <v>25439</v>
      </c>
      <c r="I9318">
        <v>0</v>
      </c>
      <c r="J9318">
        <v>0</v>
      </c>
      <c r="K9318">
        <v>0</v>
      </c>
      <c r="L9318">
        <v>0</v>
      </c>
      <c r="M9318">
        <v>0</v>
      </c>
      <c r="N9318">
        <v>0</v>
      </c>
      <c r="O9318" t="str">
        <f t="shared" si="1015"/>
        <v/>
      </c>
      <c r="P9318">
        <f>IF(ISERROR(VLOOKUP(G9318,Genes!$A$2:$A$749,1,0)),0,1)</f>
        <v>1</v>
      </c>
      <c r="Q9318">
        <f t="shared" si="1016"/>
        <v>1</v>
      </c>
      <c r="R9318">
        <f t="shared" si="1017"/>
        <v>0</v>
      </c>
      <c r="S9318">
        <f t="shared" si="1018"/>
        <v>0</v>
      </c>
      <c r="T9318">
        <f t="shared" si="1019"/>
        <v>1</v>
      </c>
      <c r="U9318">
        <f t="shared" si="1020"/>
        <v>0</v>
      </c>
      <c r="V9318" t="str">
        <f t="shared" si="1021"/>
        <v/>
      </c>
    </row>
    <row r="9319" spans="1:22" x14ac:dyDescent="0.2">
      <c r="A9319" t="s">
        <v>25440</v>
      </c>
      <c r="B9319" t="s">
        <v>126</v>
      </c>
      <c r="C9319">
        <v>2575949</v>
      </c>
      <c r="D9319">
        <v>2576051</v>
      </c>
      <c r="E9319">
        <v>103</v>
      </c>
      <c r="F9319" t="s">
        <v>66</v>
      </c>
      <c r="G9319" t="s">
        <v>3337</v>
      </c>
      <c r="H9319" t="s">
        <v>25441</v>
      </c>
      <c r="I9319">
        <v>2</v>
      </c>
      <c r="J9319">
        <v>0</v>
      </c>
      <c r="K9319">
        <v>2</v>
      </c>
      <c r="L9319">
        <v>0</v>
      </c>
      <c r="M9319">
        <v>0</v>
      </c>
      <c r="N9319">
        <v>0</v>
      </c>
      <c r="O9319" t="str">
        <f t="shared" si="1015"/>
        <v/>
      </c>
      <c r="P9319">
        <f>IF(ISERROR(VLOOKUP(G9319,Genes!$A$2:$A$749,1,0)),0,1)</f>
        <v>1</v>
      </c>
      <c r="Q9319">
        <f t="shared" si="1016"/>
        <v>0</v>
      </c>
      <c r="R9319">
        <f t="shared" si="1017"/>
        <v>1</v>
      </c>
      <c r="S9319">
        <f t="shared" si="1018"/>
        <v>1</v>
      </c>
      <c r="T9319">
        <f t="shared" si="1019"/>
        <v>2</v>
      </c>
      <c r="U9319">
        <f t="shared" si="1020"/>
        <v>0</v>
      </c>
      <c r="V9319" t="str">
        <f t="shared" si="1021"/>
        <v/>
      </c>
    </row>
    <row r="9320" spans="1:22" x14ac:dyDescent="0.2">
      <c r="A9320" t="s">
        <v>25442</v>
      </c>
      <c r="B9320" t="s">
        <v>126</v>
      </c>
      <c r="C9320">
        <v>2577354</v>
      </c>
      <c r="D9320">
        <v>2577582</v>
      </c>
      <c r="E9320">
        <v>229</v>
      </c>
      <c r="F9320" t="s">
        <v>66</v>
      </c>
      <c r="G9320" t="s">
        <v>3337</v>
      </c>
      <c r="H9320" t="s">
        <v>25443</v>
      </c>
      <c r="I9320">
        <v>3</v>
      </c>
      <c r="J9320">
        <v>1</v>
      </c>
      <c r="K9320">
        <v>2</v>
      </c>
      <c r="L9320">
        <v>0</v>
      </c>
      <c r="M9320">
        <v>0</v>
      </c>
      <c r="N9320">
        <v>0</v>
      </c>
      <c r="O9320" t="str">
        <f t="shared" si="1015"/>
        <v/>
      </c>
      <c r="P9320">
        <f>IF(ISERROR(VLOOKUP(G9320,Genes!$A$2:$A$749,1,0)),0,1)</f>
        <v>1</v>
      </c>
      <c r="Q9320">
        <f t="shared" si="1016"/>
        <v>0</v>
      </c>
      <c r="R9320">
        <f t="shared" si="1017"/>
        <v>1</v>
      </c>
      <c r="S9320">
        <f t="shared" si="1018"/>
        <v>2</v>
      </c>
      <c r="T9320">
        <f t="shared" si="1019"/>
        <v>3</v>
      </c>
      <c r="U9320">
        <f t="shared" si="1020"/>
        <v>0</v>
      </c>
      <c r="V9320" t="str">
        <f t="shared" si="1021"/>
        <v/>
      </c>
    </row>
    <row r="9321" spans="1:22" x14ac:dyDescent="0.2">
      <c r="A9321" t="s">
        <v>25444</v>
      </c>
      <c r="B9321" t="s">
        <v>126</v>
      </c>
      <c r="C9321">
        <v>2579799</v>
      </c>
      <c r="D9321">
        <v>2579900</v>
      </c>
      <c r="E9321">
        <v>102</v>
      </c>
      <c r="F9321" t="s">
        <v>66</v>
      </c>
      <c r="G9321" t="s">
        <v>3337</v>
      </c>
      <c r="H9321" t="s">
        <v>25445</v>
      </c>
      <c r="I9321">
        <v>2</v>
      </c>
      <c r="J9321">
        <v>0</v>
      </c>
      <c r="K9321">
        <v>2</v>
      </c>
      <c r="L9321">
        <v>0</v>
      </c>
      <c r="M9321">
        <v>0</v>
      </c>
      <c r="N9321">
        <v>0</v>
      </c>
      <c r="O9321" t="str">
        <f t="shared" si="1015"/>
        <v/>
      </c>
      <c r="P9321">
        <f>IF(ISERROR(VLOOKUP(G9321,Genes!$A$2:$A$749,1,0)),0,1)</f>
        <v>1</v>
      </c>
      <c r="Q9321">
        <f t="shared" si="1016"/>
        <v>0</v>
      </c>
      <c r="R9321">
        <f t="shared" si="1017"/>
        <v>1</v>
      </c>
      <c r="S9321">
        <f t="shared" si="1018"/>
        <v>3</v>
      </c>
      <c r="T9321">
        <f t="shared" si="1019"/>
        <v>4</v>
      </c>
      <c r="U9321">
        <f t="shared" si="1020"/>
        <v>0</v>
      </c>
      <c r="V9321" t="str">
        <f t="shared" si="1021"/>
        <v/>
      </c>
    </row>
    <row r="9322" spans="1:22" x14ac:dyDescent="0.2">
      <c r="A9322" t="s">
        <v>25446</v>
      </c>
      <c r="B9322" t="s">
        <v>126</v>
      </c>
      <c r="C9322">
        <v>2583458</v>
      </c>
      <c r="D9322">
        <v>2583614</v>
      </c>
      <c r="E9322">
        <v>157</v>
      </c>
      <c r="F9322" t="s">
        <v>66</v>
      </c>
      <c r="G9322" t="s">
        <v>3337</v>
      </c>
      <c r="H9322" t="s">
        <v>25447</v>
      </c>
      <c r="I9322">
        <v>3</v>
      </c>
      <c r="J9322">
        <v>1</v>
      </c>
      <c r="K9322">
        <v>2</v>
      </c>
      <c r="L9322">
        <v>0</v>
      </c>
      <c r="M9322">
        <v>0</v>
      </c>
      <c r="N9322">
        <v>0</v>
      </c>
      <c r="O9322" t="str">
        <f t="shared" si="1015"/>
        <v/>
      </c>
      <c r="P9322">
        <f>IF(ISERROR(VLOOKUP(G9322,Genes!$A$2:$A$749,1,0)),0,1)</f>
        <v>1</v>
      </c>
      <c r="Q9322">
        <f t="shared" si="1016"/>
        <v>0</v>
      </c>
      <c r="R9322">
        <f t="shared" si="1017"/>
        <v>1</v>
      </c>
      <c r="S9322">
        <f t="shared" si="1018"/>
        <v>4</v>
      </c>
      <c r="T9322">
        <f t="shared" si="1019"/>
        <v>5</v>
      </c>
      <c r="U9322">
        <f t="shared" si="1020"/>
        <v>0</v>
      </c>
      <c r="V9322" t="str">
        <f t="shared" si="1021"/>
        <v/>
      </c>
    </row>
    <row r="9323" spans="1:22" x14ac:dyDescent="0.2">
      <c r="A9323" t="s">
        <v>25448</v>
      </c>
      <c r="B9323" t="s">
        <v>126</v>
      </c>
      <c r="C9323">
        <v>2585023</v>
      </c>
      <c r="D9323">
        <v>2585096</v>
      </c>
      <c r="E9323">
        <v>74</v>
      </c>
      <c r="F9323" t="s">
        <v>66</v>
      </c>
      <c r="G9323" t="s">
        <v>3337</v>
      </c>
      <c r="H9323" t="s">
        <v>25449</v>
      </c>
      <c r="I9323">
        <v>2</v>
      </c>
      <c r="J9323">
        <v>0</v>
      </c>
      <c r="K9323">
        <v>2</v>
      </c>
      <c r="L9323">
        <v>0</v>
      </c>
      <c r="M9323">
        <v>0</v>
      </c>
      <c r="N9323">
        <v>0</v>
      </c>
      <c r="O9323" t="str">
        <f t="shared" si="1015"/>
        <v/>
      </c>
      <c r="P9323">
        <f>IF(ISERROR(VLOOKUP(G9323,Genes!$A$2:$A$749,1,0)),0,1)</f>
        <v>1</v>
      </c>
      <c r="Q9323">
        <f t="shared" si="1016"/>
        <v>0</v>
      </c>
      <c r="R9323">
        <f t="shared" si="1017"/>
        <v>1</v>
      </c>
      <c r="S9323">
        <f t="shared" si="1018"/>
        <v>5</v>
      </c>
      <c r="T9323">
        <f t="shared" si="1019"/>
        <v>6</v>
      </c>
      <c r="U9323">
        <f t="shared" si="1020"/>
        <v>0</v>
      </c>
      <c r="V9323" t="str">
        <f t="shared" si="1021"/>
        <v/>
      </c>
    </row>
    <row r="9324" spans="1:22" x14ac:dyDescent="0.2">
      <c r="A9324" t="s">
        <v>25450</v>
      </c>
      <c r="B9324" t="s">
        <v>126</v>
      </c>
      <c r="C9324">
        <v>2520491</v>
      </c>
      <c r="D9324">
        <v>2520578</v>
      </c>
      <c r="E9324">
        <v>88</v>
      </c>
      <c r="F9324" t="s">
        <v>66</v>
      </c>
      <c r="G9324" t="s">
        <v>3337</v>
      </c>
      <c r="H9324" t="s">
        <v>25451</v>
      </c>
      <c r="I9324">
        <v>0</v>
      </c>
      <c r="J9324">
        <v>0</v>
      </c>
      <c r="K9324">
        <v>0</v>
      </c>
      <c r="L9324">
        <v>0</v>
      </c>
      <c r="M9324">
        <v>0</v>
      </c>
      <c r="N9324">
        <v>0</v>
      </c>
      <c r="O9324" t="str">
        <f t="shared" si="1015"/>
        <v/>
      </c>
      <c r="P9324">
        <f>IF(ISERROR(VLOOKUP(G9324,Genes!$A$2:$A$749,1,0)),0,1)</f>
        <v>1</v>
      </c>
      <c r="Q9324">
        <f t="shared" si="1016"/>
        <v>0</v>
      </c>
      <c r="R9324">
        <f t="shared" si="1017"/>
        <v>0</v>
      </c>
      <c r="S9324">
        <f t="shared" si="1018"/>
        <v>5</v>
      </c>
      <c r="T9324">
        <f t="shared" si="1019"/>
        <v>7</v>
      </c>
      <c r="U9324">
        <f t="shared" si="1020"/>
        <v>0</v>
      </c>
      <c r="V9324" t="str">
        <f t="shared" si="1021"/>
        <v/>
      </c>
    </row>
    <row r="9325" spans="1:22" x14ac:dyDescent="0.2">
      <c r="A9325" t="s">
        <v>25452</v>
      </c>
      <c r="B9325" t="s">
        <v>126</v>
      </c>
      <c r="C9325">
        <v>2541583</v>
      </c>
      <c r="D9325">
        <v>2541614</v>
      </c>
      <c r="E9325">
        <v>32</v>
      </c>
      <c r="F9325" t="s">
        <v>66</v>
      </c>
      <c r="G9325" t="s">
        <v>3337</v>
      </c>
      <c r="H9325" t="s">
        <v>25453</v>
      </c>
      <c r="I9325">
        <v>2</v>
      </c>
      <c r="J9325">
        <v>2</v>
      </c>
      <c r="K9325">
        <v>0</v>
      </c>
      <c r="L9325">
        <v>0</v>
      </c>
      <c r="M9325">
        <v>0</v>
      </c>
      <c r="N9325">
        <v>0</v>
      </c>
      <c r="O9325" t="str">
        <f t="shared" si="1015"/>
        <v/>
      </c>
      <c r="P9325">
        <f>IF(ISERROR(VLOOKUP(G9325,Genes!$A$2:$A$749,1,0)),0,1)</f>
        <v>1</v>
      </c>
      <c r="Q9325">
        <f t="shared" si="1016"/>
        <v>0</v>
      </c>
      <c r="R9325">
        <f t="shared" si="1017"/>
        <v>1</v>
      </c>
      <c r="S9325">
        <f t="shared" si="1018"/>
        <v>6</v>
      </c>
      <c r="T9325">
        <f t="shared" si="1019"/>
        <v>8</v>
      </c>
      <c r="U9325">
        <f t="shared" si="1020"/>
        <v>0</v>
      </c>
      <c r="V9325" t="str">
        <f t="shared" si="1021"/>
        <v/>
      </c>
    </row>
    <row r="9326" spans="1:22" x14ac:dyDescent="0.2">
      <c r="A9326" t="s">
        <v>25454</v>
      </c>
      <c r="B9326" t="s">
        <v>126</v>
      </c>
      <c r="C9326">
        <v>2566075</v>
      </c>
      <c r="D9326">
        <v>2566128</v>
      </c>
      <c r="E9326">
        <v>54</v>
      </c>
      <c r="F9326" t="s">
        <v>66</v>
      </c>
      <c r="G9326" t="s">
        <v>3337</v>
      </c>
      <c r="H9326" t="s">
        <v>25455</v>
      </c>
      <c r="I9326">
        <v>0</v>
      </c>
      <c r="J9326">
        <v>0</v>
      </c>
      <c r="K9326">
        <v>0</v>
      </c>
      <c r="L9326">
        <v>0</v>
      </c>
      <c r="M9326">
        <v>0</v>
      </c>
      <c r="N9326">
        <v>0</v>
      </c>
      <c r="O9326" t="str">
        <f t="shared" si="1015"/>
        <v/>
      </c>
      <c r="P9326">
        <f>IF(ISERROR(VLOOKUP(G9326,Genes!$A$2:$A$749,1,0)),0,1)</f>
        <v>1</v>
      </c>
      <c r="Q9326">
        <f t="shared" si="1016"/>
        <v>0</v>
      </c>
      <c r="R9326">
        <f t="shared" si="1017"/>
        <v>0</v>
      </c>
      <c r="S9326">
        <f t="shared" si="1018"/>
        <v>6</v>
      </c>
      <c r="T9326">
        <f t="shared" si="1019"/>
        <v>9</v>
      </c>
      <c r="U9326">
        <f t="shared" si="1020"/>
        <v>0</v>
      </c>
      <c r="V9326" t="str">
        <f t="shared" si="1021"/>
        <v/>
      </c>
    </row>
    <row r="9327" spans="1:22" x14ac:dyDescent="0.2">
      <c r="A9327" t="s">
        <v>25456</v>
      </c>
      <c r="B9327" t="s">
        <v>126</v>
      </c>
      <c r="C9327">
        <v>2568666</v>
      </c>
      <c r="D9327">
        <v>2568750</v>
      </c>
      <c r="E9327">
        <v>85</v>
      </c>
      <c r="F9327" t="s">
        <v>66</v>
      </c>
      <c r="G9327" t="s">
        <v>3337</v>
      </c>
      <c r="H9327" t="s">
        <v>25457</v>
      </c>
      <c r="I9327">
        <v>2</v>
      </c>
      <c r="J9327">
        <v>0</v>
      </c>
      <c r="K9327">
        <v>2</v>
      </c>
      <c r="L9327">
        <v>0</v>
      </c>
      <c r="M9327">
        <v>0</v>
      </c>
      <c r="N9327">
        <v>0</v>
      </c>
      <c r="O9327" t="str">
        <f t="shared" si="1015"/>
        <v/>
      </c>
      <c r="P9327">
        <f>IF(ISERROR(VLOOKUP(G9327,Genes!$A$2:$A$749,1,0)),0,1)</f>
        <v>1</v>
      </c>
      <c r="Q9327">
        <f t="shared" si="1016"/>
        <v>0</v>
      </c>
      <c r="R9327">
        <f t="shared" si="1017"/>
        <v>1</v>
      </c>
      <c r="S9327">
        <f t="shared" si="1018"/>
        <v>7</v>
      </c>
      <c r="T9327">
        <f t="shared" si="1019"/>
        <v>10</v>
      </c>
      <c r="U9327">
        <f t="shared" si="1020"/>
        <v>0</v>
      </c>
      <c r="V9327" t="str">
        <f t="shared" si="1021"/>
        <v/>
      </c>
    </row>
    <row r="9328" spans="1:22" x14ac:dyDescent="0.2">
      <c r="A9328" t="s">
        <v>25458</v>
      </c>
      <c r="B9328" t="s">
        <v>126</v>
      </c>
      <c r="C9328">
        <v>2569310</v>
      </c>
      <c r="D9328">
        <v>2569384</v>
      </c>
      <c r="E9328">
        <v>75</v>
      </c>
      <c r="F9328" t="s">
        <v>66</v>
      </c>
      <c r="G9328" t="s">
        <v>3337</v>
      </c>
      <c r="H9328" t="s">
        <v>25459</v>
      </c>
      <c r="I9328">
        <v>2</v>
      </c>
      <c r="J9328">
        <v>0</v>
      </c>
      <c r="K9328">
        <v>2</v>
      </c>
      <c r="L9328">
        <v>0</v>
      </c>
      <c r="M9328">
        <v>0</v>
      </c>
      <c r="N9328">
        <v>0</v>
      </c>
      <c r="O9328" t="str">
        <f t="shared" si="1015"/>
        <v/>
      </c>
      <c r="P9328">
        <f>IF(ISERROR(VLOOKUP(G9328,Genes!$A$2:$A$749,1,0)),0,1)</f>
        <v>1</v>
      </c>
      <c r="Q9328">
        <f t="shared" si="1016"/>
        <v>0</v>
      </c>
      <c r="R9328">
        <f t="shared" si="1017"/>
        <v>1</v>
      </c>
      <c r="S9328">
        <f t="shared" si="1018"/>
        <v>8</v>
      </c>
      <c r="T9328">
        <f t="shared" si="1019"/>
        <v>11</v>
      </c>
      <c r="U9328">
        <f t="shared" si="1020"/>
        <v>0</v>
      </c>
      <c r="V9328" t="str">
        <f t="shared" si="1021"/>
        <v/>
      </c>
    </row>
    <row r="9329" spans="1:22" x14ac:dyDescent="0.2">
      <c r="A9329" t="s">
        <v>25460</v>
      </c>
      <c r="B9329" t="s">
        <v>126</v>
      </c>
      <c r="C9329">
        <v>2570286</v>
      </c>
      <c r="D9329">
        <v>2570492</v>
      </c>
      <c r="E9329">
        <v>207</v>
      </c>
      <c r="F9329" t="s">
        <v>66</v>
      </c>
      <c r="G9329" t="s">
        <v>3337</v>
      </c>
      <c r="H9329" t="s">
        <v>25461</v>
      </c>
      <c r="I9329">
        <v>3</v>
      </c>
      <c r="J9329">
        <v>1</v>
      </c>
      <c r="K9329">
        <v>2</v>
      </c>
      <c r="L9329">
        <v>0</v>
      </c>
      <c r="M9329">
        <v>0</v>
      </c>
      <c r="N9329">
        <v>0</v>
      </c>
      <c r="O9329" t="str">
        <f t="shared" si="1015"/>
        <v/>
      </c>
      <c r="P9329">
        <f>IF(ISERROR(VLOOKUP(G9329,Genes!$A$2:$A$749,1,0)),0,1)</f>
        <v>1</v>
      </c>
      <c r="Q9329">
        <f t="shared" si="1016"/>
        <v>0</v>
      </c>
      <c r="R9329">
        <f t="shared" si="1017"/>
        <v>1</v>
      </c>
      <c r="S9329">
        <f t="shared" si="1018"/>
        <v>9</v>
      </c>
      <c r="T9329">
        <f t="shared" si="1019"/>
        <v>12</v>
      </c>
      <c r="U9329">
        <f t="shared" si="1020"/>
        <v>0</v>
      </c>
      <c r="V9329" t="str">
        <f t="shared" si="1021"/>
        <v/>
      </c>
    </row>
    <row r="9330" spans="1:22" x14ac:dyDescent="0.2">
      <c r="A9330" t="s">
        <v>25462</v>
      </c>
      <c r="B9330" t="s">
        <v>126</v>
      </c>
      <c r="C9330">
        <v>2570289</v>
      </c>
      <c r="D9330">
        <v>2570492</v>
      </c>
      <c r="E9330">
        <v>204</v>
      </c>
      <c r="F9330" t="s">
        <v>66</v>
      </c>
      <c r="G9330" t="s">
        <v>3337</v>
      </c>
      <c r="H9330" t="s">
        <v>25463</v>
      </c>
      <c r="I9330">
        <v>3</v>
      </c>
      <c r="J9330">
        <v>1</v>
      </c>
      <c r="K9330">
        <v>2</v>
      </c>
      <c r="L9330">
        <v>0</v>
      </c>
      <c r="M9330">
        <v>0</v>
      </c>
      <c r="N9330">
        <v>0</v>
      </c>
      <c r="O9330" t="str">
        <f t="shared" si="1015"/>
        <v/>
      </c>
      <c r="P9330">
        <f>IF(ISERROR(VLOOKUP(G9330,Genes!$A$2:$A$749,1,0)),0,1)</f>
        <v>1</v>
      </c>
      <c r="Q9330">
        <f t="shared" si="1016"/>
        <v>0</v>
      </c>
      <c r="R9330">
        <f t="shared" si="1017"/>
        <v>1</v>
      </c>
      <c r="S9330">
        <f t="shared" si="1018"/>
        <v>10</v>
      </c>
      <c r="T9330">
        <f t="shared" si="1019"/>
        <v>13</v>
      </c>
      <c r="U9330">
        <f t="shared" si="1020"/>
        <v>0</v>
      </c>
      <c r="V9330" t="str">
        <f t="shared" si="1021"/>
        <v/>
      </c>
    </row>
    <row r="9331" spans="1:22" x14ac:dyDescent="0.2">
      <c r="A9331" t="s">
        <v>25464</v>
      </c>
      <c r="B9331" t="s">
        <v>126</v>
      </c>
      <c r="C9331">
        <v>2573457</v>
      </c>
      <c r="D9331">
        <v>2573625</v>
      </c>
      <c r="E9331">
        <v>169</v>
      </c>
      <c r="F9331" t="s">
        <v>66</v>
      </c>
      <c r="G9331" t="s">
        <v>3337</v>
      </c>
      <c r="H9331" t="s">
        <v>25465</v>
      </c>
      <c r="I9331">
        <v>3</v>
      </c>
      <c r="J9331">
        <v>1</v>
      </c>
      <c r="K9331">
        <v>2</v>
      </c>
      <c r="L9331">
        <v>0</v>
      </c>
      <c r="M9331">
        <v>0</v>
      </c>
      <c r="N9331">
        <v>0</v>
      </c>
      <c r="O9331" t="str">
        <f t="shared" si="1015"/>
        <v>PAFAH1B1</v>
      </c>
      <c r="P9331">
        <f>IF(ISERROR(VLOOKUP(G9331,Genes!$A$2:$A$749,1,0)),0,1)</f>
        <v>1</v>
      </c>
      <c r="Q9331">
        <f t="shared" si="1016"/>
        <v>0</v>
      </c>
      <c r="R9331">
        <f t="shared" si="1017"/>
        <v>1</v>
      </c>
      <c r="S9331">
        <f t="shared" si="1018"/>
        <v>11</v>
      </c>
      <c r="T9331">
        <f t="shared" si="1019"/>
        <v>14</v>
      </c>
      <c r="U9331">
        <f t="shared" si="1020"/>
        <v>1</v>
      </c>
      <c r="V9331">
        <f t="shared" si="1021"/>
        <v>0.7857142857142857</v>
      </c>
    </row>
    <row r="9332" spans="1:22" x14ac:dyDescent="0.2">
      <c r="A9332" t="s">
        <v>25466</v>
      </c>
      <c r="B9332" t="s">
        <v>65</v>
      </c>
      <c r="C9332">
        <v>103310849</v>
      </c>
      <c r="D9332">
        <v>103310908</v>
      </c>
      <c r="E9332">
        <v>60</v>
      </c>
      <c r="F9332" t="s">
        <v>74</v>
      </c>
      <c r="G9332" t="s">
        <v>3344</v>
      </c>
      <c r="H9332" t="s">
        <v>25467</v>
      </c>
      <c r="I9332">
        <v>2</v>
      </c>
      <c r="J9332">
        <v>2</v>
      </c>
      <c r="K9332">
        <v>0</v>
      </c>
      <c r="L9332">
        <v>0</v>
      </c>
      <c r="M9332">
        <v>0</v>
      </c>
      <c r="N9332">
        <v>0</v>
      </c>
      <c r="O9332" t="str">
        <f t="shared" si="1015"/>
        <v/>
      </c>
      <c r="P9332">
        <f>IF(ISERROR(VLOOKUP(G9332,Genes!$A$2:$A$749,1,0)),0,1)</f>
        <v>1</v>
      </c>
      <c r="Q9332">
        <f t="shared" si="1016"/>
        <v>1</v>
      </c>
      <c r="R9332">
        <f t="shared" si="1017"/>
        <v>1</v>
      </c>
      <c r="S9332">
        <f t="shared" si="1018"/>
        <v>1</v>
      </c>
      <c r="T9332">
        <f t="shared" si="1019"/>
        <v>1</v>
      </c>
      <c r="U9332">
        <f t="shared" si="1020"/>
        <v>0</v>
      </c>
      <c r="V9332" t="str">
        <f t="shared" si="1021"/>
        <v/>
      </c>
    </row>
    <row r="9333" spans="1:22" x14ac:dyDescent="0.2">
      <c r="A9333" t="s">
        <v>25468</v>
      </c>
      <c r="B9333" t="s">
        <v>65</v>
      </c>
      <c r="C9333">
        <v>103240673</v>
      </c>
      <c r="D9333">
        <v>103240729</v>
      </c>
      <c r="E9333">
        <v>57</v>
      </c>
      <c r="F9333" t="s">
        <v>74</v>
      </c>
      <c r="G9333" t="s">
        <v>3344</v>
      </c>
      <c r="H9333" t="s">
        <v>25469</v>
      </c>
      <c r="I9333">
        <v>2</v>
      </c>
      <c r="J9333">
        <v>2</v>
      </c>
      <c r="K9333">
        <v>0</v>
      </c>
      <c r="L9333">
        <v>0</v>
      </c>
      <c r="M9333">
        <v>0</v>
      </c>
      <c r="N9333">
        <v>0</v>
      </c>
      <c r="O9333" t="str">
        <f t="shared" si="1015"/>
        <v/>
      </c>
      <c r="P9333">
        <f>IF(ISERROR(VLOOKUP(G9333,Genes!$A$2:$A$749,1,0)),0,1)</f>
        <v>1</v>
      </c>
      <c r="Q9333">
        <f t="shared" si="1016"/>
        <v>0</v>
      </c>
      <c r="R9333">
        <f t="shared" si="1017"/>
        <v>1</v>
      </c>
      <c r="S9333">
        <f t="shared" si="1018"/>
        <v>2</v>
      </c>
      <c r="T9333">
        <f t="shared" si="1019"/>
        <v>2</v>
      </c>
      <c r="U9333">
        <f t="shared" si="1020"/>
        <v>0</v>
      </c>
      <c r="V9333" t="str">
        <f t="shared" si="1021"/>
        <v/>
      </c>
    </row>
    <row r="9334" spans="1:22" x14ac:dyDescent="0.2">
      <c r="A9334" t="s">
        <v>25470</v>
      </c>
      <c r="B9334" t="s">
        <v>65</v>
      </c>
      <c r="C9334">
        <v>103238114</v>
      </c>
      <c r="D9334">
        <v>103238209</v>
      </c>
      <c r="E9334">
        <v>96</v>
      </c>
      <c r="F9334" t="s">
        <v>74</v>
      </c>
      <c r="G9334" t="s">
        <v>3344</v>
      </c>
      <c r="H9334" t="s">
        <v>25471</v>
      </c>
      <c r="I9334">
        <v>2</v>
      </c>
      <c r="J9334">
        <v>0</v>
      </c>
      <c r="K9334">
        <v>2</v>
      </c>
      <c r="L9334">
        <v>0</v>
      </c>
      <c r="M9334">
        <v>0</v>
      </c>
      <c r="N9334">
        <v>0</v>
      </c>
      <c r="O9334" t="str">
        <f t="shared" si="1015"/>
        <v/>
      </c>
      <c r="P9334">
        <f>IF(ISERROR(VLOOKUP(G9334,Genes!$A$2:$A$749,1,0)),0,1)</f>
        <v>1</v>
      </c>
      <c r="Q9334">
        <f t="shared" si="1016"/>
        <v>0</v>
      </c>
      <c r="R9334">
        <f t="shared" si="1017"/>
        <v>1</v>
      </c>
      <c r="S9334">
        <f t="shared" si="1018"/>
        <v>3</v>
      </c>
      <c r="T9334">
        <f t="shared" si="1019"/>
        <v>3</v>
      </c>
      <c r="U9334">
        <f t="shared" si="1020"/>
        <v>0</v>
      </c>
      <c r="V9334" t="str">
        <f t="shared" si="1021"/>
        <v/>
      </c>
    </row>
    <row r="9335" spans="1:22" x14ac:dyDescent="0.2">
      <c r="A9335" t="s">
        <v>25472</v>
      </c>
      <c r="B9335" t="s">
        <v>65</v>
      </c>
      <c r="C9335">
        <v>103237424</v>
      </c>
      <c r="D9335">
        <v>103237557</v>
      </c>
      <c r="E9335">
        <v>134</v>
      </c>
      <c r="F9335" t="s">
        <v>74</v>
      </c>
      <c r="G9335" t="s">
        <v>3344</v>
      </c>
      <c r="H9335" t="s">
        <v>25473</v>
      </c>
      <c r="I9335">
        <v>3</v>
      </c>
      <c r="J9335">
        <v>1</v>
      </c>
      <c r="K9335">
        <v>2</v>
      </c>
      <c r="L9335">
        <v>0</v>
      </c>
      <c r="M9335">
        <v>0</v>
      </c>
      <c r="N9335">
        <v>0</v>
      </c>
      <c r="O9335" t="str">
        <f t="shared" si="1015"/>
        <v/>
      </c>
      <c r="P9335">
        <f>IF(ISERROR(VLOOKUP(G9335,Genes!$A$2:$A$749,1,0)),0,1)</f>
        <v>1</v>
      </c>
      <c r="Q9335">
        <f t="shared" si="1016"/>
        <v>0</v>
      </c>
      <c r="R9335">
        <f t="shared" si="1017"/>
        <v>1</v>
      </c>
      <c r="S9335">
        <f t="shared" si="1018"/>
        <v>4</v>
      </c>
      <c r="T9335">
        <f t="shared" si="1019"/>
        <v>4</v>
      </c>
      <c r="U9335">
        <f t="shared" si="1020"/>
        <v>0</v>
      </c>
      <c r="V9335" t="str">
        <f t="shared" si="1021"/>
        <v/>
      </c>
    </row>
    <row r="9336" spans="1:22" x14ac:dyDescent="0.2">
      <c r="A9336" t="s">
        <v>25474</v>
      </c>
      <c r="B9336" t="s">
        <v>65</v>
      </c>
      <c r="C9336">
        <v>103234178</v>
      </c>
      <c r="D9336">
        <v>103234293</v>
      </c>
      <c r="E9336">
        <v>116</v>
      </c>
      <c r="F9336" t="s">
        <v>74</v>
      </c>
      <c r="G9336" t="s">
        <v>3344</v>
      </c>
      <c r="H9336" t="s">
        <v>25475</v>
      </c>
      <c r="I9336">
        <v>2</v>
      </c>
      <c r="J9336">
        <v>0</v>
      </c>
      <c r="K9336">
        <v>2</v>
      </c>
      <c r="L9336">
        <v>0</v>
      </c>
      <c r="M9336">
        <v>0</v>
      </c>
      <c r="N9336">
        <v>0</v>
      </c>
      <c r="O9336" t="str">
        <f t="shared" si="1015"/>
        <v/>
      </c>
      <c r="P9336">
        <f>IF(ISERROR(VLOOKUP(G9336,Genes!$A$2:$A$749,1,0)),0,1)</f>
        <v>1</v>
      </c>
      <c r="Q9336">
        <f t="shared" si="1016"/>
        <v>0</v>
      </c>
      <c r="R9336">
        <f t="shared" si="1017"/>
        <v>1</v>
      </c>
      <c r="S9336">
        <f t="shared" si="1018"/>
        <v>5</v>
      </c>
      <c r="T9336">
        <f t="shared" si="1019"/>
        <v>5</v>
      </c>
      <c r="U9336">
        <f t="shared" si="1020"/>
        <v>0</v>
      </c>
      <c r="V9336" t="str">
        <f t="shared" si="1021"/>
        <v/>
      </c>
    </row>
    <row r="9337" spans="1:22" x14ac:dyDescent="0.2">
      <c r="A9337" t="s">
        <v>25476</v>
      </c>
      <c r="B9337" t="s">
        <v>65</v>
      </c>
      <c r="C9337">
        <v>103232953</v>
      </c>
      <c r="D9337">
        <v>103232996</v>
      </c>
      <c r="E9337">
        <v>44</v>
      </c>
      <c r="F9337" t="s">
        <v>74</v>
      </c>
      <c r="G9337" t="s">
        <v>3344</v>
      </c>
      <c r="H9337" t="s">
        <v>25477</v>
      </c>
      <c r="I9337">
        <v>2</v>
      </c>
      <c r="J9337">
        <v>2</v>
      </c>
      <c r="K9337">
        <v>0</v>
      </c>
      <c r="L9337">
        <v>0</v>
      </c>
      <c r="M9337">
        <v>0</v>
      </c>
      <c r="N9337">
        <v>0</v>
      </c>
      <c r="O9337" t="str">
        <f t="shared" si="1015"/>
        <v/>
      </c>
      <c r="P9337">
        <f>IF(ISERROR(VLOOKUP(G9337,Genes!$A$2:$A$749,1,0)),0,1)</f>
        <v>1</v>
      </c>
      <c r="Q9337">
        <f t="shared" si="1016"/>
        <v>0</v>
      </c>
      <c r="R9337">
        <f t="shared" si="1017"/>
        <v>1</v>
      </c>
      <c r="S9337">
        <f t="shared" si="1018"/>
        <v>6</v>
      </c>
      <c r="T9337">
        <f t="shared" si="1019"/>
        <v>6</v>
      </c>
      <c r="U9337">
        <f t="shared" si="1020"/>
        <v>0</v>
      </c>
      <c r="V9337" t="str">
        <f t="shared" si="1021"/>
        <v/>
      </c>
    </row>
    <row r="9338" spans="1:22" x14ac:dyDescent="0.2">
      <c r="A9338" t="s">
        <v>25478</v>
      </c>
      <c r="B9338" t="s">
        <v>65</v>
      </c>
      <c r="C9338">
        <v>103306569</v>
      </c>
      <c r="D9338">
        <v>103306676</v>
      </c>
      <c r="E9338">
        <v>108</v>
      </c>
      <c r="F9338" t="s">
        <v>74</v>
      </c>
      <c r="G9338" t="s">
        <v>3344</v>
      </c>
      <c r="H9338" t="s">
        <v>25479</v>
      </c>
      <c r="I9338">
        <v>2</v>
      </c>
      <c r="J9338">
        <v>0</v>
      </c>
      <c r="K9338">
        <v>2</v>
      </c>
      <c r="L9338">
        <v>0</v>
      </c>
      <c r="M9338">
        <v>0</v>
      </c>
      <c r="N9338">
        <v>0</v>
      </c>
      <c r="O9338" t="str">
        <f t="shared" si="1015"/>
        <v/>
      </c>
      <c r="P9338">
        <f>IF(ISERROR(VLOOKUP(G9338,Genes!$A$2:$A$749,1,0)),0,1)</f>
        <v>1</v>
      </c>
      <c r="Q9338">
        <f t="shared" si="1016"/>
        <v>0</v>
      </c>
      <c r="R9338">
        <f t="shared" si="1017"/>
        <v>1</v>
      </c>
      <c r="S9338">
        <f t="shared" si="1018"/>
        <v>7</v>
      </c>
      <c r="T9338">
        <f t="shared" si="1019"/>
        <v>7</v>
      </c>
      <c r="U9338">
        <f t="shared" si="1020"/>
        <v>0</v>
      </c>
      <c r="V9338" t="str">
        <f t="shared" si="1021"/>
        <v/>
      </c>
    </row>
    <row r="9339" spans="1:22" x14ac:dyDescent="0.2">
      <c r="A9339" t="s">
        <v>25480</v>
      </c>
      <c r="B9339" t="s">
        <v>65</v>
      </c>
      <c r="C9339">
        <v>103288513</v>
      </c>
      <c r="D9339">
        <v>103288696</v>
      </c>
      <c r="E9339">
        <v>184</v>
      </c>
      <c r="F9339" t="s">
        <v>74</v>
      </c>
      <c r="G9339" t="s">
        <v>3344</v>
      </c>
      <c r="H9339" t="s">
        <v>25481</v>
      </c>
      <c r="I9339">
        <v>3</v>
      </c>
      <c r="J9339">
        <v>1</v>
      </c>
      <c r="K9339">
        <v>2</v>
      </c>
      <c r="L9339">
        <v>0</v>
      </c>
      <c r="M9339">
        <v>0</v>
      </c>
      <c r="N9339">
        <v>0</v>
      </c>
      <c r="O9339" t="str">
        <f t="shared" si="1015"/>
        <v/>
      </c>
      <c r="P9339">
        <f>IF(ISERROR(VLOOKUP(G9339,Genes!$A$2:$A$749,1,0)),0,1)</f>
        <v>1</v>
      </c>
      <c r="Q9339">
        <f t="shared" si="1016"/>
        <v>0</v>
      </c>
      <c r="R9339">
        <f t="shared" si="1017"/>
        <v>1</v>
      </c>
      <c r="S9339">
        <f t="shared" si="1018"/>
        <v>8</v>
      </c>
      <c r="T9339">
        <f t="shared" si="1019"/>
        <v>8</v>
      </c>
      <c r="U9339">
        <f t="shared" si="1020"/>
        <v>0</v>
      </c>
      <c r="V9339" t="str">
        <f t="shared" si="1021"/>
        <v/>
      </c>
    </row>
    <row r="9340" spans="1:22" x14ac:dyDescent="0.2">
      <c r="A9340" t="s">
        <v>25482</v>
      </c>
      <c r="B9340" t="s">
        <v>65</v>
      </c>
      <c r="C9340">
        <v>103271240</v>
      </c>
      <c r="D9340">
        <v>103271328</v>
      </c>
      <c r="E9340">
        <v>89</v>
      </c>
      <c r="F9340" t="s">
        <v>74</v>
      </c>
      <c r="G9340" t="s">
        <v>3344</v>
      </c>
      <c r="H9340" t="s">
        <v>25483</v>
      </c>
      <c r="I9340">
        <v>2</v>
      </c>
      <c r="J9340">
        <v>0</v>
      </c>
      <c r="K9340">
        <v>2</v>
      </c>
      <c r="L9340">
        <v>0</v>
      </c>
      <c r="M9340">
        <v>0</v>
      </c>
      <c r="N9340">
        <v>0</v>
      </c>
      <c r="O9340" t="str">
        <f t="shared" si="1015"/>
        <v/>
      </c>
      <c r="P9340">
        <f>IF(ISERROR(VLOOKUP(G9340,Genes!$A$2:$A$749,1,0)),0,1)</f>
        <v>1</v>
      </c>
      <c r="Q9340">
        <f t="shared" si="1016"/>
        <v>0</v>
      </c>
      <c r="R9340">
        <f t="shared" si="1017"/>
        <v>1</v>
      </c>
      <c r="S9340">
        <f t="shared" si="1018"/>
        <v>9</v>
      </c>
      <c r="T9340">
        <f t="shared" si="1019"/>
        <v>9</v>
      </c>
      <c r="U9340">
        <f t="shared" si="1020"/>
        <v>0</v>
      </c>
      <c r="V9340" t="str">
        <f t="shared" si="1021"/>
        <v/>
      </c>
    </row>
    <row r="9341" spans="1:22" x14ac:dyDescent="0.2">
      <c r="A9341" t="s">
        <v>25484</v>
      </c>
      <c r="B9341" t="s">
        <v>65</v>
      </c>
      <c r="C9341">
        <v>103260374</v>
      </c>
      <c r="D9341">
        <v>103260441</v>
      </c>
      <c r="E9341">
        <v>68</v>
      </c>
      <c r="F9341" t="s">
        <v>74</v>
      </c>
      <c r="G9341" t="s">
        <v>3344</v>
      </c>
      <c r="H9341" t="s">
        <v>25485</v>
      </c>
      <c r="I9341">
        <v>2</v>
      </c>
      <c r="J9341">
        <v>0</v>
      </c>
      <c r="K9341">
        <v>2</v>
      </c>
      <c r="L9341">
        <v>0</v>
      </c>
      <c r="M9341">
        <v>0</v>
      </c>
      <c r="N9341">
        <v>0</v>
      </c>
      <c r="O9341" t="str">
        <f t="shared" si="1015"/>
        <v/>
      </c>
      <c r="P9341">
        <f>IF(ISERROR(VLOOKUP(G9341,Genes!$A$2:$A$749,1,0)),0,1)</f>
        <v>1</v>
      </c>
      <c r="Q9341">
        <f t="shared" si="1016"/>
        <v>0</v>
      </c>
      <c r="R9341">
        <f t="shared" si="1017"/>
        <v>1</v>
      </c>
      <c r="S9341">
        <f t="shared" si="1018"/>
        <v>10</v>
      </c>
      <c r="T9341">
        <f t="shared" si="1019"/>
        <v>10</v>
      </c>
      <c r="U9341">
        <f t="shared" si="1020"/>
        <v>0</v>
      </c>
      <c r="V9341" t="str">
        <f t="shared" si="1021"/>
        <v/>
      </c>
    </row>
    <row r="9342" spans="1:22" x14ac:dyDescent="0.2">
      <c r="A9342" t="s">
        <v>25486</v>
      </c>
      <c r="B9342" t="s">
        <v>65</v>
      </c>
      <c r="C9342">
        <v>103248914</v>
      </c>
      <c r="D9342">
        <v>103249110</v>
      </c>
      <c r="E9342">
        <v>197</v>
      </c>
      <c r="F9342" t="s">
        <v>74</v>
      </c>
      <c r="G9342" t="s">
        <v>3344</v>
      </c>
      <c r="H9342" t="s">
        <v>25487</v>
      </c>
      <c r="I9342">
        <v>3</v>
      </c>
      <c r="J9342">
        <v>1</v>
      </c>
      <c r="K9342">
        <v>2</v>
      </c>
      <c r="L9342">
        <v>0</v>
      </c>
      <c r="M9342">
        <v>0</v>
      </c>
      <c r="N9342">
        <v>0</v>
      </c>
      <c r="O9342" t="str">
        <f t="shared" si="1015"/>
        <v/>
      </c>
      <c r="P9342">
        <f>IF(ISERROR(VLOOKUP(G9342,Genes!$A$2:$A$749,1,0)),0,1)</f>
        <v>1</v>
      </c>
      <c r="Q9342">
        <f t="shared" si="1016"/>
        <v>0</v>
      </c>
      <c r="R9342">
        <f t="shared" si="1017"/>
        <v>1</v>
      </c>
      <c r="S9342">
        <f t="shared" si="1018"/>
        <v>11</v>
      </c>
      <c r="T9342">
        <f t="shared" si="1019"/>
        <v>11</v>
      </c>
      <c r="U9342">
        <f t="shared" si="1020"/>
        <v>0</v>
      </c>
      <c r="V9342" t="str">
        <f t="shared" si="1021"/>
        <v/>
      </c>
    </row>
    <row r="9343" spans="1:22" x14ac:dyDescent="0.2">
      <c r="A9343" t="s">
        <v>25488</v>
      </c>
      <c r="B9343" t="s">
        <v>65</v>
      </c>
      <c r="C9343">
        <v>103248563</v>
      </c>
      <c r="D9343">
        <v>103248579</v>
      </c>
      <c r="E9343">
        <v>17</v>
      </c>
      <c r="F9343" t="s">
        <v>74</v>
      </c>
      <c r="G9343" t="s">
        <v>3344</v>
      </c>
      <c r="H9343" t="s">
        <v>25489</v>
      </c>
      <c r="I9343">
        <v>0</v>
      </c>
      <c r="J9343">
        <v>0</v>
      </c>
      <c r="K9343">
        <v>0</v>
      </c>
      <c r="L9343">
        <v>0</v>
      </c>
      <c r="M9343">
        <v>0</v>
      </c>
      <c r="N9343">
        <v>0</v>
      </c>
      <c r="O9343" t="str">
        <f t="shared" si="1015"/>
        <v/>
      </c>
      <c r="P9343">
        <f>IF(ISERROR(VLOOKUP(G9343,Genes!$A$2:$A$749,1,0)),0,1)</f>
        <v>1</v>
      </c>
      <c r="Q9343">
        <f t="shared" si="1016"/>
        <v>0</v>
      </c>
      <c r="R9343">
        <f t="shared" si="1017"/>
        <v>0</v>
      </c>
      <c r="S9343">
        <f t="shared" si="1018"/>
        <v>11</v>
      </c>
      <c r="T9343">
        <f t="shared" si="1019"/>
        <v>12</v>
      </c>
      <c r="U9343">
        <f t="shared" si="1020"/>
        <v>0</v>
      </c>
      <c r="V9343" t="str">
        <f t="shared" si="1021"/>
        <v/>
      </c>
    </row>
    <row r="9344" spans="1:22" x14ac:dyDescent="0.2">
      <c r="A9344" t="s">
        <v>25490</v>
      </c>
      <c r="B9344" t="s">
        <v>65</v>
      </c>
      <c r="C9344">
        <v>103246593</v>
      </c>
      <c r="D9344">
        <v>103246728</v>
      </c>
      <c r="E9344">
        <v>136</v>
      </c>
      <c r="F9344" t="s">
        <v>74</v>
      </c>
      <c r="G9344" t="s">
        <v>3344</v>
      </c>
      <c r="H9344" t="s">
        <v>25491</v>
      </c>
      <c r="I9344">
        <v>3</v>
      </c>
      <c r="J9344">
        <v>1</v>
      </c>
      <c r="K9344">
        <v>2</v>
      </c>
      <c r="L9344">
        <v>0</v>
      </c>
      <c r="M9344">
        <v>0</v>
      </c>
      <c r="N9344">
        <v>0</v>
      </c>
      <c r="O9344" t="str">
        <f t="shared" si="1015"/>
        <v/>
      </c>
      <c r="P9344">
        <f>IF(ISERROR(VLOOKUP(G9344,Genes!$A$2:$A$749,1,0)),0,1)</f>
        <v>1</v>
      </c>
      <c r="Q9344">
        <f t="shared" si="1016"/>
        <v>0</v>
      </c>
      <c r="R9344">
        <f t="shared" si="1017"/>
        <v>1</v>
      </c>
      <c r="S9344">
        <f t="shared" si="1018"/>
        <v>12</v>
      </c>
      <c r="T9344">
        <f t="shared" si="1019"/>
        <v>13</v>
      </c>
      <c r="U9344">
        <f t="shared" si="1020"/>
        <v>0</v>
      </c>
      <c r="V9344" t="str">
        <f t="shared" si="1021"/>
        <v/>
      </c>
    </row>
    <row r="9345" spans="1:22" x14ac:dyDescent="0.2">
      <c r="A9345" t="s">
        <v>25492</v>
      </c>
      <c r="B9345" t="s">
        <v>65</v>
      </c>
      <c r="C9345">
        <v>103245465</v>
      </c>
      <c r="D9345">
        <v>103245534</v>
      </c>
      <c r="E9345">
        <v>70</v>
      </c>
      <c r="F9345" t="s">
        <v>74</v>
      </c>
      <c r="G9345" t="s">
        <v>3344</v>
      </c>
      <c r="H9345" t="s">
        <v>25493</v>
      </c>
      <c r="I9345">
        <v>2</v>
      </c>
      <c r="J9345">
        <v>0</v>
      </c>
      <c r="K9345">
        <v>2</v>
      </c>
      <c r="L9345">
        <v>0</v>
      </c>
      <c r="M9345">
        <v>0</v>
      </c>
      <c r="N9345">
        <v>0</v>
      </c>
      <c r="O9345" t="str">
        <f t="shared" si="1015"/>
        <v>PAH</v>
      </c>
      <c r="P9345">
        <f>IF(ISERROR(VLOOKUP(G9345,Genes!$A$2:$A$749,1,0)),0,1)</f>
        <v>1</v>
      </c>
      <c r="Q9345">
        <f t="shared" si="1016"/>
        <v>0</v>
      </c>
      <c r="R9345">
        <f t="shared" si="1017"/>
        <v>1</v>
      </c>
      <c r="S9345">
        <f t="shared" si="1018"/>
        <v>13</v>
      </c>
      <c r="T9345">
        <f t="shared" si="1019"/>
        <v>14</v>
      </c>
      <c r="U9345">
        <f t="shared" si="1020"/>
        <v>1</v>
      </c>
      <c r="V9345">
        <f t="shared" si="1021"/>
        <v>0.9285714285714286</v>
      </c>
    </row>
    <row r="9346" spans="1:22" x14ac:dyDescent="0.2">
      <c r="A9346" t="s">
        <v>25494</v>
      </c>
      <c r="B9346" t="s">
        <v>83</v>
      </c>
      <c r="C9346">
        <v>110366332</v>
      </c>
      <c r="D9346">
        <v>110366506</v>
      </c>
      <c r="E9346">
        <v>175</v>
      </c>
      <c r="F9346" t="s">
        <v>66</v>
      </c>
      <c r="G9346" t="s">
        <v>3351</v>
      </c>
      <c r="H9346" t="s">
        <v>25495</v>
      </c>
      <c r="I9346">
        <v>3</v>
      </c>
      <c r="J9346">
        <v>1</v>
      </c>
      <c r="K9346">
        <v>2</v>
      </c>
      <c r="L9346">
        <v>0</v>
      </c>
      <c r="M9346">
        <v>0</v>
      </c>
      <c r="N9346">
        <v>0</v>
      </c>
      <c r="O9346" t="str">
        <f t="shared" ref="O9346:O9409" si="1022">IF(U9346=1,G9346,"")</f>
        <v/>
      </c>
      <c r="P9346">
        <f>IF(ISERROR(VLOOKUP(G9346,Genes!$A$2:$A$749,1,0)),0,1)</f>
        <v>1</v>
      </c>
      <c r="Q9346">
        <f t="shared" ref="Q9346:Q9409" si="1023">IF(G9346&lt;&gt;G9345,1,0)</f>
        <v>1</v>
      </c>
      <c r="R9346">
        <f t="shared" ref="R9346:R9409" si="1024">IF(I9346=0,0,1)</f>
        <v>1</v>
      </c>
      <c r="S9346">
        <f t="shared" ref="S9346:S9409" si="1025">IF(Q9346=1,R9346,S9345+R9346)</f>
        <v>1</v>
      </c>
      <c r="T9346">
        <f t="shared" ref="T9346:T9409" si="1026">IF(Q9346=1,1,T9345+1)</f>
        <v>1</v>
      </c>
      <c r="U9346">
        <f t="shared" ref="U9346:U9409" si="1027">IF(G9346&lt;&gt;G9347,1,0)</f>
        <v>0</v>
      </c>
      <c r="V9346" t="str">
        <f t="shared" ref="V9346:V9409" si="1028">IF(U9346=1,S9346/T9346,"")</f>
        <v/>
      </c>
    </row>
    <row r="9347" spans="1:22" x14ac:dyDescent="0.2">
      <c r="A9347" t="s">
        <v>25496</v>
      </c>
      <c r="B9347" t="s">
        <v>83</v>
      </c>
      <c r="C9347">
        <v>110425761</v>
      </c>
      <c r="D9347">
        <v>110425899</v>
      </c>
      <c r="E9347">
        <v>139</v>
      </c>
      <c r="F9347" t="s">
        <v>66</v>
      </c>
      <c r="G9347" t="s">
        <v>3351</v>
      </c>
      <c r="H9347" t="s">
        <v>25497</v>
      </c>
      <c r="I9347">
        <v>0</v>
      </c>
      <c r="J9347">
        <v>0</v>
      </c>
      <c r="K9347">
        <v>0</v>
      </c>
      <c r="L9347">
        <v>0</v>
      </c>
      <c r="M9347">
        <v>0</v>
      </c>
      <c r="N9347">
        <v>0</v>
      </c>
      <c r="O9347" t="str">
        <f t="shared" si="1022"/>
        <v/>
      </c>
      <c r="P9347">
        <f>IF(ISERROR(VLOOKUP(G9347,Genes!$A$2:$A$749,1,0)),0,1)</f>
        <v>1</v>
      </c>
      <c r="Q9347">
        <f t="shared" si="1023"/>
        <v>0</v>
      </c>
      <c r="R9347">
        <f t="shared" si="1024"/>
        <v>0</v>
      </c>
      <c r="S9347">
        <f t="shared" si="1025"/>
        <v>1</v>
      </c>
      <c r="T9347">
        <f t="shared" si="1026"/>
        <v>2</v>
      </c>
      <c r="U9347">
        <f t="shared" si="1027"/>
        <v>0</v>
      </c>
      <c r="V9347" t="str">
        <f t="shared" si="1028"/>
        <v/>
      </c>
    </row>
    <row r="9348" spans="1:22" x14ac:dyDescent="0.2">
      <c r="A9348" t="s">
        <v>25498</v>
      </c>
      <c r="B9348" t="s">
        <v>83</v>
      </c>
      <c r="C9348">
        <v>110435355</v>
      </c>
      <c r="D9348">
        <v>110435403</v>
      </c>
      <c r="E9348">
        <v>49</v>
      </c>
      <c r="F9348" t="s">
        <v>66</v>
      </c>
      <c r="G9348" t="s">
        <v>3351</v>
      </c>
      <c r="H9348" t="s">
        <v>25499</v>
      </c>
      <c r="I9348">
        <v>2</v>
      </c>
      <c r="J9348">
        <v>2</v>
      </c>
      <c r="K9348">
        <v>0</v>
      </c>
      <c r="L9348">
        <v>0</v>
      </c>
      <c r="M9348">
        <v>0</v>
      </c>
      <c r="N9348">
        <v>0</v>
      </c>
      <c r="O9348" t="str">
        <f t="shared" si="1022"/>
        <v/>
      </c>
      <c r="P9348">
        <f>IF(ISERROR(VLOOKUP(G9348,Genes!$A$2:$A$749,1,0)),0,1)</f>
        <v>1</v>
      </c>
      <c r="Q9348">
        <f t="shared" si="1023"/>
        <v>0</v>
      </c>
      <c r="R9348">
        <f t="shared" si="1024"/>
        <v>1</v>
      </c>
      <c r="S9348">
        <f t="shared" si="1025"/>
        <v>2</v>
      </c>
      <c r="T9348">
        <f t="shared" si="1026"/>
        <v>3</v>
      </c>
      <c r="U9348">
        <f t="shared" si="1027"/>
        <v>0</v>
      </c>
      <c r="V9348" t="str">
        <f t="shared" si="1028"/>
        <v/>
      </c>
    </row>
    <row r="9349" spans="1:22" x14ac:dyDescent="0.2">
      <c r="A9349" t="s">
        <v>25500</v>
      </c>
      <c r="B9349" t="s">
        <v>83</v>
      </c>
      <c r="C9349">
        <v>110435734</v>
      </c>
      <c r="D9349">
        <v>110435846</v>
      </c>
      <c r="E9349">
        <v>113</v>
      </c>
      <c r="F9349" t="s">
        <v>66</v>
      </c>
      <c r="G9349" t="s">
        <v>3351</v>
      </c>
      <c r="H9349" t="s">
        <v>25501</v>
      </c>
      <c r="I9349">
        <v>2</v>
      </c>
      <c r="J9349">
        <v>0</v>
      </c>
      <c r="K9349">
        <v>2</v>
      </c>
      <c r="L9349">
        <v>0</v>
      </c>
      <c r="M9349">
        <v>0</v>
      </c>
      <c r="N9349">
        <v>0</v>
      </c>
      <c r="O9349" t="str">
        <f t="shared" si="1022"/>
        <v/>
      </c>
      <c r="P9349">
        <f>IF(ISERROR(VLOOKUP(G9349,Genes!$A$2:$A$749,1,0)),0,1)</f>
        <v>1</v>
      </c>
      <c r="Q9349">
        <f t="shared" si="1023"/>
        <v>0</v>
      </c>
      <c r="R9349">
        <f t="shared" si="1024"/>
        <v>1</v>
      </c>
      <c r="S9349">
        <f t="shared" si="1025"/>
        <v>3</v>
      </c>
      <c r="T9349">
        <f t="shared" si="1026"/>
        <v>4</v>
      </c>
      <c r="U9349">
        <f t="shared" si="1027"/>
        <v>0</v>
      </c>
      <c r="V9349" t="str">
        <f t="shared" si="1028"/>
        <v/>
      </c>
    </row>
    <row r="9350" spans="1:22" x14ac:dyDescent="0.2">
      <c r="A9350" t="s">
        <v>25502</v>
      </c>
      <c r="B9350" t="s">
        <v>83</v>
      </c>
      <c r="C9350">
        <v>110437529</v>
      </c>
      <c r="D9350">
        <v>110437646</v>
      </c>
      <c r="E9350">
        <v>118</v>
      </c>
      <c r="F9350" t="s">
        <v>66</v>
      </c>
      <c r="G9350" t="s">
        <v>3351</v>
      </c>
      <c r="H9350" t="s">
        <v>25503</v>
      </c>
      <c r="I9350">
        <v>2</v>
      </c>
      <c r="J9350">
        <v>0</v>
      </c>
      <c r="K9350">
        <v>2</v>
      </c>
      <c r="L9350">
        <v>0</v>
      </c>
      <c r="M9350">
        <v>0</v>
      </c>
      <c r="N9350">
        <v>0</v>
      </c>
      <c r="O9350" t="str">
        <f t="shared" si="1022"/>
        <v/>
      </c>
      <c r="P9350">
        <f>IF(ISERROR(VLOOKUP(G9350,Genes!$A$2:$A$749,1,0)),0,1)</f>
        <v>1</v>
      </c>
      <c r="Q9350">
        <f t="shared" si="1023"/>
        <v>0</v>
      </c>
      <c r="R9350">
        <f t="shared" si="1024"/>
        <v>1</v>
      </c>
      <c r="S9350">
        <f t="shared" si="1025"/>
        <v>4</v>
      </c>
      <c r="T9350">
        <f t="shared" si="1026"/>
        <v>5</v>
      </c>
      <c r="U9350">
        <f t="shared" si="1027"/>
        <v>0</v>
      </c>
      <c r="V9350" t="str">
        <f t="shared" si="1028"/>
        <v/>
      </c>
    </row>
    <row r="9351" spans="1:22" x14ac:dyDescent="0.2">
      <c r="A9351" t="s">
        <v>25504</v>
      </c>
      <c r="B9351" t="s">
        <v>83</v>
      </c>
      <c r="C9351">
        <v>110439070</v>
      </c>
      <c r="D9351">
        <v>110439169</v>
      </c>
      <c r="E9351">
        <v>100</v>
      </c>
      <c r="F9351" t="s">
        <v>66</v>
      </c>
      <c r="G9351" t="s">
        <v>3351</v>
      </c>
      <c r="H9351" t="s">
        <v>25505</v>
      </c>
      <c r="I9351">
        <v>2</v>
      </c>
      <c r="J9351">
        <v>0</v>
      </c>
      <c r="K9351">
        <v>2</v>
      </c>
      <c r="L9351">
        <v>0</v>
      </c>
      <c r="M9351">
        <v>0</v>
      </c>
      <c r="N9351">
        <v>0</v>
      </c>
      <c r="O9351" t="str">
        <f t="shared" si="1022"/>
        <v/>
      </c>
      <c r="P9351">
        <f>IF(ISERROR(VLOOKUP(G9351,Genes!$A$2:$A$749,1,0)),0,1)</f>
        <v>1</v>
      </c>
      <c r="Q9351">
        <f t="shared" si="1023"/>
        <v>0</v>
      </c>
      <c r="R9351">
        <f t="shared" si="1024"/>
        <v>1</v>
      </c>
      <c r="S9351">
        <f t="shared" si="1025"/>
        <v>5</v>
      </c>
      <c r="T9351">
        <f t="shared" si="1026"/>
        <v>6</v>
      </c>
      <c r="U9351">
        <f t="shared" si="1027"/>
        <v>0</v>
      </c>
      <c r="V9351" t="str">
        <f t="shared" si="1028"/>
        <v/>
      </c>
    </row>
    <row r="9352" spans="1:22" x14ac:dyDescent="0.2">
      <c r="A9352" t="s">
        <v>25506</v>
      </c>
      <c r="B9352" t="s">
        <v>83</v>
      </c>
      <c r="C9352">
        <v>110439672</v>
      </c>
      <c r="D9352">
        <v>110439868</v>
      </c>
      <c r="E9352">
        <v>197</v>
      </c>
      <c r="F9352" t="s">
        <v>66</v>
      </c>
      <c r="G9352" t="s">
        <v>3351</v>
      </c>
      <c r="H9352" t="s">
        <v>25507</v>
      </c>
      <c r="I9352">
        <v>3</v>
      </c>
      <c r="J9352">
        <v>1</v>
      </c>
      <c r="K9352">
        <v>2</v>
      </c>
      <c r="L9352">
        <v>0</v>
      </c>
      <c r="M9352">
        <v>0</v>
      </c>
      <c r="N9352">
        <v>0</v>
      </c>
      <c r="O9352" t="str">
        <f t="shared" si="1022"/>
        <v/>
      </c>
      <c r="P9352">
        <f>IF(ISERROR(VLOOKUP(G9352,Genes!$A$2:$A$749,1,0)),0,1)</f>
        <v>1</v>
      </c>
      <c r="Q9352">
        <f t="shared" si="1023"/>
        <v>0</v>
      </c>
      <c r="R9352">
        <f t="shared" si="1024"/>
        <v>1</v>
      </c>
      <c r="S9352">
        <f t="shared" si="1025"/>
        <v>6</v>
      </c>
      <c r="T9352">
        <f t="shared" si="1026"/>
        <v>7</v>
      </c>
      <c r="U9352">
        <f t="shared" si="1027"/>
        <v>0</v>
      </c>
      <c r="V9352" t="str">
        <f t="shared" si="1028"/>
        <v/>
      </c>
    </row>
    <row r="9353" spans="1:22" x14ac:dyDescent="0.2">
      <c r="A9353" t="s">
        <v>25508</v>
      </c>
      <c r="B9353" t="s">
        <v>83</v>
      </c>
      <c r="C9353">
        <v>110459649</v>
      </c>
      <c r="D9353">
        <v>110459786</v>
      </c>
      <c r="E9353">
        <v>138</v>
      </c>
      <c r="F9353" t="s">
        <v>66</v>
      </c>
      <c r="G9353" t="s">
        <v>3351</v>
      </c>
      <c r="H9353" t="s">
        <v>25509</v>
      </c>
      <c r="I9353">
        <v>3</v>
      </c>
      <c r="J9353">
        <v>1</v>
      </c>
      <c r="K9353">
        <v>2</v>
      </c>
      <c r="L9353">
        <v>0</v>
      </c>
      <c r="M9353">
        <v>0</v>
      </c>
      <c r="N9353">
        <v>0</v>
      </c>
      <c r="O9353" t="str">
        <f t="shared" si="1022"/>
        <v/>
      </c>
      <c r="P9353">
        <f>IF(ISERROR(VLOOKUP(G9353,Genes!$A$2:$A$749,1,0)),0,1)</f>
        <v>1</v>
      </c>
      <c r="Q9353">
        <f t="shared" si="1023"/>
        <v>0</v>
      </c>
      <c r="R9353">
        <f t="shared" si="1024"/>
        <v>1</v>
      </c>
      <c r="S9353">
        <f t="shared" si="1025"/>
        <v>7</v>
      </c>
      <c r="T9353">
        <f t="shared" si="1026"/>
        <v>8</v>
      </c>
      <c r="U9353">
        <f t="shared" si="1027"/>
        <v>0</v>
      </c>
      <c r="V9353" t="str">
        <f t="shared" si="1028"/>
        <v/>
      </c>
    </row>
    <row r="9354" spans="1:22" x14ac:dyDescent="0.2">
      <c r="A9354" t="s">
        <v>25510</v>
      </c>
      <c r="B9354" t="s">
        <v>83</v>
      </c>
      <c r="C9354">
        <v>110460114</v>
      </c>
      <c r="D9354">
        <v>110460212</v>
      </c>
      <c r="E9354">
        <v>99</v>
      </c>
      <c r="F9354" t="s">
        <v>66</v>
      </c>
      <c r="G9354" t="s">
        <v>3351</v>
      </c>
      <c r="H9354" t="s">
        <v>25511</v>
      </c>
      <c r="I9354">
        <v>0</v>
      </c>
      <c r="J9354">
        <v>0</v>
      </c>
      <c r="K9354">
        <v>0</v>
      </c>
      <c r="L9354">
        <v>0</v>
      </c>
      <c r="M9354">
        <v>0</v>
      </c>
      <c r="N9354">
        <v>0</v>
      </c>
      <c r="O9354" t="str">
        <f t="shared" si="1022"/>
        <v/>
      </c>
      <c r="P9354">
        <f>IF(ISERROR(VLOOKUP(G9354,Genes!$A$2:$A$749,1,0)),0,1)</f>
        <v>1</v>
      </c>
      <c r="Q9354">
        <f t="shared" si="1023"/>
        <v>0</v>
      </c>
      <c r="R9354">
        <f t="shared" si="1024"/>
        <v>0</v>
      </c>
      <c r="S9354">
        <f t="shared" si="1025"/>
        <v>7</v>
      </c>
      <c r="T9354">
        <f t="shared" si="1026"/>
        <v>9</v>
      </c>
      <c r="U9354">
        <f t="shared" si="1027"/>
        <v>0</v>
      </c>
      <c r="V9354" t="str">
        <f t="shared" si="1028"/>
        <v/>
      </c>
    </row>
    <row r="9355" spans="1:22" x14ac:dyDescent="0.2">
      <c r="A9355" t="s">
        <v>25512</v>
      </c>
      <c r="B9355" t="s">
        <v>83</v>
      </c>
      <c r="C9355">
        <v>110460729</v>
      </c>
      <c r="D9355">
        <v>110460740</v>
      </c>
      <c r="E9355">
        <v>12</v>
      </c>
      <c r="F9355" t="s">
        <v>66</v>
      </c>
      <c r="G9355" t="s">
        <v>3351</v>
      </c>
      <c r="H9355" t="s">
        <v>25513</v>
      </c>
      <c r="I9355">
        <v>0</v>
      </c>
      <c r="J9355">
        <v>0</v>
      </c>
      <c r="K9355">
        <v>0</v>
      </c>
      <c r="L9355">
        <v>0</v>
      </c>
      <c r="M9355">
        <v>0</v>
      </c>
      <c r="N9355">
        <v>0</v>
      </c>
      <c r="O9355" t="str">
        <f t="shared" si="1022"/>
        <v/>
      </c>
      <c r="P9355">
        <f>IF(ISERROR(VLOOKUP(G9355,Genes!$A$2:$A$749,1,0)),0,1)</f>
        <v>1</v>
      </c>
      <c r="Q9355">
        <f t="shared" si="1023"/>
        <v>0</v>
      </c>
      <c r="R9355">
        <f t="shared" si="1024"/>
        <v>0</v>
      </c>
      <c r="S9355">
        <f t="shared" si="1025"/>
        <v>7</v>
      </c>
      <c r="T9355">
        <f t="shared" si="1026"/>
        <v>10</v>
      </c>
      <c r="U9355">
        <f t="shared" si="1027"/>
        <v>0</v>
      </c>
      <c r="V9355" t="str">
        <f t="shared" si="1028"/>
        <v/>
      </c>
    </row>
    <row r="9356" spans="1:22" x14ac:dyDescent="0.2">
      <c r="A9356" t="s">
        <v>25514</v>
      </c>
      <c r="B9356" t="s">
        <v>83</v>
      </c>
      <c r="C9356">
        <v>110463586</v>
      </c>
      <c r="D9356">
        <v>110463675</v>
      </c>
      <c r="E9356">
        <v>90</v>
      </c>
      <c r="F9356" t="s">
        <v>66</v>
      </c>
      <c r="G9356" t="s">
        <v>3351</v>
      </c>
      <c r="H9356" t="s">
        <v>25515</v>
      </c>
      <c r="I9356">
        <v>2</v>
      </c>
      <c r="J9356">
        <v>0</v>
      </c>
      <c r="K9356">
        <v>2</v>
      </c>
      <c r="L9356">
        <v>0</v>
      </c>
      <c r="M9356">
        <v>0</v>
      </c>
      <c r="N9356">
        <v>0</v>
      </c>
      <c r="O9356" t="str">
        <f t="shared" si="1022"/>
        <v/>
      </c>
      <c r="P9356">
        <f>IF(ISERROR(VLOOKUP(G9356,Genes!$A$2:$A$749,1,0)),0,1)</f>
        <v>1</v>
      </c>
      <c r="Q9356">
        <f t="shared" si="1023"/>
        <v>0</v>
      </c>
      <c r="R9356">
        <f t="shared" si="1024"/>
        <v>1</v>
      </c>
      <c r="S9356">
        <f t="shared" si="1025"/>
        <v>8</v>
      </c>
      <c r="T9356">
        <f t="shared" si="1026"/>
        <v>11</v>
      </c>
      <c r="U9356">
        <f t="shared" si="1027"/>
        <v>0</v>
      </c>
      <c r="V9356" t="str">
        <f t="shared" si="1028"/>
        <v/>
      </c>
    </row>
    <row r="9357" spans="1:22" x14ac:dyDescent="0.2">
      <c r="A9357" t="s">
        <v>25516</v>
      </c>
      <c r="B9357" t="s">
        <v>83</v>
      </c>
      <c r="C9357">
        <v>110385324</v>
      </c>
      <c r="D9357">
        <v>110385424</v>
      </c>
      <c r="E9357">
        <v>101</v>
      </c>
      <c r="F9357" t="s">
        <v>66</v>
      </c>
      <c r="G9357" t="s">
        <v>3351</v>
      </c>
      <c r="H9357" t="s">
        <v>25517</v>
      </c>
      <c r="I9357">
        <v>2</v>
      </c>
      <c r="J9357">
        <v>0</v>
      </c>
      <c r="K9357">
        <v>2</v>
      </c>
      <c r="L9357">
        <v>0</v>
      </c>
      <c r="M9357">
        <v>0</v>
      </c>
      <c r="N9357">
        <v>0</v>
      </c>
      <c r="O9357" t="str">
        <f t="shared" si="1022"/>
        <v/>
      </c>
      <c r="P9357">
        <f>IF(ISERROR(VLOOKUP(G9357,Genes!$A$2:$A$749,1,0)),0,1)</f>
        <v>1</v>
      </c>
      <c r="Q9357">
        <f t="shared" si="1023"/>
        <v>0</v>
      </c>
      <c r="R9357">
        <f t="shared" si="1024"/>
        <v>1</v>
      </c>
      <c r="S9357">
        <f t="shared" si="1025"/>
        <v>9</v>
      </c>
      <c r="T9357">
        <f t="shared" si="1026"/>
        <v>12</v>
      </c>
      <c r="U9357">
        <f t="shared" si="1027"/>
        <v>0</v>
      </c>
      <c r="V9357" t="str">
        <f t="shared" si="1028"/>
        <v/>
      </c>
    </row>
    <row r="9358" spans="1:22" x14ac:dyDescent="0.2">
      <c r="A9358" t="s">
        <v>25518</v>
      </c>
      <c r="B9358" t="s">
        <v>83</v>
      </c>
      <c r="C9358">
        <v>110388088</v>
      </c>
      <c r="D9358">
        <v>110388150</v>
      </c>
      <c r="E9358">
        <v>63</v>
      </c>
      <c r="F9358" t="s">
        <v>66</v>
      </c>
      <c r="G9358" t="s">
        <v>3351</v>
      </c>
      <c r="H9358" t="s">
        <v>25519</v>
      </c>
      <c r="I9358">
        <v>2</v>
      </c>
      <c r="J9358">
        <v>0</v>
      </c>
      <c r="K9358">
        <v>2</v>
      </c>
      <c r="L9358">
        <v>0</v>
      </c>
      <c r="M9358">
        <v>0</v>
      </c>
      <c r="N9358">
        <v>0</v>
      </c>
      <c r="O9358" t="str">
        <f t="shared" si="1022"/>
        <v/>
      </c>
      <c r="P9358">
        <f>IF(ISERROR(VLOOKUP(G9358,Genes!$A$2:$A$749,1,0)),0,1)</f>
        <v>1</v>
      </c>
      <c r="Q9358">
        <f t="shared" si="1023"/>
        <v>0</v>
      </c>
      <c r="R9358">
        <f t="shared" si="1024"/>
        <v>1</v>
      </c>
      <c r="S9358">
        <f t="shared" si="1025"/>
        <v>10</v>
      </c>
      <c r="T9358">
        <f t="shared" si="1026"/>
        <v>13</v>
      </c>
      <c r="U9358">
        <f t="shared" si="1027"/>
        <v>0</v>
      </c>
      <c r="V9358" t="str">
        <f t="shared" si="1028"/>
        <v/>
      </c>
    </row>
    <row r="9359" spans="1:22" x14ac:dyDescent="0.2">
      <c r="A9359" t="s">
        <v>25520</v>
      </c>
      <c r="B9359" t="s">
        <v>83</v>
      </c>
      <c r="C9359">
        <v>110389749</v>
      </c>
      <c r="D9359">
        <v>110389793</v>
      </c>
      <c r="E9359">
        <v>45</v>
      </c>
      <c r="F9359" t="s">
        <v>66</v>
      </c>
      <c r="G9359" t="s">
        <v>3351</v>
      </c>
      <c r="H9359" t="s">
        <v>25521</v>
      </c>
      <c r="I9359">
        <v>2</v>
      </c>
      <c r="J9359">
        <v>2</v>
      </c>
      <c r="K9359">
        <v>0</v>
      </c>
      <c r="L9359">
        <v>0</v>
      </c>
      <c r="M9359">
        <v>0</v>
      </c>
      <c r="N9359">
        <v>0</v>
      </c>
      <c r="O9359" t="str">
        <f t="shared" si="1022"/>
        <v/>
      </c>
      <c r="P9359">
        <f>IF(ISERROR(VLOOKUP(G9359,Genes!$A$2:$A$749,1,0)),0,1)</f>
        <v>1</v>
      </c>
      <c r="Q9359">
        <f t="shared" si="1023"/>
        <v>0</v>
      </c>
      <c r="R9359">
        <f t="shared" si="1024"/>
        <v>1</v>
      </c>
      <c r="S9359">
        <f t="shared" si="1025"/>
        <v>11</v>
      </c>
      <c r="T9359">
        <f t="shared" si="1026"/>
        <v>14</v>
      </c>
      <c r="U9359">
        <f t="shared" si="1027"/>
        <v>0</v>
      </c>
      <c r="V9359" t="str">
        <f t="shared" si="1028"/>
        <v/>
      </c>
    </row>
    <row r="9360" spans="1:22" x14ac:dyDescent="0.2">
      <c r="A9360" t="s">
        <v>25522</v>
      </c>
      <c r="B9360" t="s">
        <v>83</v>
      </c>
      <c r="C9360">
        <v>110390965</v>
      </c>
      <c r="D9360">
        <v>110391118</v>
      </c>
      <c r="E9360">
        <v>154</v>
      </c>
      <c r="F9360" t="s">
        <v>66</v>
      </c>
      <c r="G9360" t="s">
        <v>3351</v>
      </c>
      <c r="H9360" t="s">
        <v>25523</v>
      </c>
      <c r="I9360">
        <v>3</v>
      </c>
      <c r="J9360">
        <v>1</v>
      </c>
      <c r="K9360">
        <v>2</v>
      </c>
      <c r="L9360">
        <v>0</v>
      </c>
      <c r="M9360">
        <v>0</v>
      </c>
      <c r="N9360">
        <v>0</v>
      </c>
      <c r="O9360" t="str">
        <f t="shared" si="1022"/>
        <v/>
      </c>
      <c r="P9360">
        <f>IF(ISERROR(VLOOKUP(G9360,Genes!$A$2:$A$749,1,0)),0,1)</f>
        <v>1</v>
      </c>
      <c r="Q9360">
        <f t="shared" si="1023"/>
        <v>0</v>
      </c>
      <c r="R9360">
        <f t="shared" si="1024"/>
        <v>1</v>
      </c>
      <c r="S9360">
        <f t="shared" si="1025"/>
        <v>12</v>
      </c>
      <c r="T9360">
        <f t="shared" si="1026"/>
        <v>15</v>
      </c>
      <c r="U9360">
        <f t="shared" si="1027"/>
        <v>0</v>
      </c>
      <c r="V9360" t="str">
        <f t="shared" si="1028"/>
        <v/>
      </c>
    </row>
    <row r="9361" spans="1:22" x14ac:dyDescent="0.2">
      <c r="A9361" t="s">
        <v>25524</v>
      </c>
      <c r="B9361" t="s">
        <v>83</v>
      </c>
      <c r="C9361">
        <v>110395638</v>
      </c>
      <c r="D9361">
        <v>110395675</v>
      </c>
      <c r="E9361">
        <v>38</v>
      </c>
      <c r="F9361" t="s">
        <v>66</v>
      </c>
      <c r="G9361" t="s">
        <v>3351</v>
      </c>
      <c r="H9361" t="s">
        <v>25525</v>
      </c>
      <c r="I9361">
        <v>2</v>
      </c>
      <c r="J9361">
        <v>2</v>
      </c>
      <c r="K9361">
        <v>0</v>
      </c>
      <c r="L9361">
        <v>0</v>
      </c>
      <c r="M9361">
        <v>0</v>
      </c>
      <c r="N9361">
        <v>0</v>
      </c>
      <c r="O9361" t="str">
        <f t="shared" si="1022"/>
        <v/>
      </c>
      <c r="P9361">
        <f>IF(ISERROR(VLOOKUP(G9361,Genes!$A$2:$A$749,1,0)),0,1)</f>
        <v>1</v>
      </c>
      <c r="Q9361">
        <f t="shared" si="1023"/>
        <v>0</v>
      </c>
      <c r="R9361">
        <f t="shared" si="1024"/>
        <v>1</v>
      </c>
      <c r="S9361">
        <f t="shared" si="1025"/>
        <v>13</v>
      </c>
      <c r="T9361">
        <f t="shared" si="1026"/>
        <v>16</v>
      </c>
      <c r="U9361">
        <f t="shared" si="1027"/>
        <v>0</v>
      </c>
      <c r="V9361" t="str">
        <f t="shared" si="1028"/>
        <v/>
      </c>
    </row>
    <row r="9362" spans="1:22" x14ac:dyDescent="0.2">
      <c r="A9362" t="s">
        <v>25526</v>
      </c>
      <c r="B9362" t="s">
        <v>83</v>
      </c>
      <c r="C9362">
        <v>110406143</v>
      </c>
      <c r="D9362">
        <v>110406274</v>
      </c>
      <c r="E9362">
        <v>132</v>
      </c>
      <c r="F9362" t="s">
        <v>66</v>
      </c>
      <c r="G9362" t="s">
        <v>3351</v>
      </c>
      <c r="H9362" t="s">
        <v>25527</v>
      </c>
      <c r="I9362">
        <v>4</v>
      </c>
      <c r="J9362">
        <v>0</v>
      </c>
      <c r="K9362">
        <v>2</v>
      </c>
      <c r="L9362">
        <v>2</v>
      </c>
      <c r="M9362">
        <v>0</v>
      </c>
      <c r="N9362">
        <v>0</v>
      </c>
      <c r="O9362" t="str">
        <f t="shared" si="1022"/>
        <v/>
      </c>
      <c r="P9362">
        <f>IF(ISERROR(VLOOKUP(G9362,Genes!$A$2:$A$749,1,0)),0,1)</f>
        <v>1</v>
      </c>
      <c r="Q9362">
        <f t="shared" si="1023"/>
        <v>0</v>
      </c>
      <c r="R9362">
        <f t="shared" si="1024"/>
        <v>1</v>
      </c>
      <c r="S9362">
        <f t="shared" si="1025"/>
        <v>14</v>
      </c>
      <c r="T9362">
        <f t="shared" si="1026"/>
        <v>17</v>
      </c>
      <c r="U9362">
        <f t="shared" si="1027"/>
        <v>0</v>
      </c>
      <c r="V9362" t="str">
        <f t="shared" si="1028"/>
        <v/>
      </c>
    </row>
    <row r="9363" spans="1:22" x14ac:dyDescent="0.2">
      <c r="A9363" t="s">
        <v>25528</v>
      </c>
      <c r="B9363" t="s">
        <v>83</v>
      </c>
      <c r="C9363">
        <v>110406790</v>
      </c>
      <c r="D9363">
        <v>110406955</v>
      </c>
      <c r="E9363">
        <v>166</v>
      </c>
      <c r="F9363" t="s">
        <v>66</v>
      </c>
      <c r="G9363" t="s">
        <v>3351</v>
      </c>
      <c r="H9363" t="s">
        <v>25529</v>
      </c>
      <c r="I9363">
        <v>3</v>
      </c>
      <c r="J9363">
        <v>1</v>
      </c>
      <c r="K9363">
        <v>2</v>
      </c>
      <c r="L9363">
        <v>0</v>
      </c>
      <c r="M9363">
        <v>0</v>
      </c>
      <c r="N9363">
        <v>0</v>
      </c>
      <c r="O9363" t="str">
        <f t="shared" si="1022"/>
        <v/>
      </c>
      <c r="P9363">
        <f>IF(ISERROR(VLOOKUP(G9363,Genes!$A$2:$A$749,1,0)),0,1)</f>
        <v>1</v>
      </c>
      <c r="Q9363">
        <f t="shared" si="1023"/>
        <v>0</v>
      </c>
      <c r="R9363">
        <f t="shared" si="1024"/>
        <v>1</v>
      </c>
      <c r="S9363">
        <f t="shared" si="1025"/>
        <v>15</v>
      </c>
      <c r="T9363">
        <f t="shared" si="1026"/>
        <v>18</v>
      </c>
      <c r="U9363">
        <f t="shared" si="1027"/>
        <v>0</v>
      </c>
      <c r="V9363" t="str">
        <f t="shared" si="1028"/>
        <v/>
      </c>
    </row>
    <row r="9364" spans="1:22" x14ac:dyDescent="0.2">
      <c r="A9364" t="s">
        <v>25530</v>
      </c>
      <c r="B9364" t="s">
        <v>83</v>
      </c>
      <c r="C9364">
        <v>110416246</v>
      </c>
      <c r="D9364">
        <v>110416309</v>
      </c>
      <c r="E9364">
        <v>64</v>
      </c>
      <c r="F9364" t="s">
        <v>66</v>
      </c>
      <c r="G9364" t="s">
        <v>3351</v>
      </c>
      <c r="H9364" t="s">
        <v>25531</v>
      </c>
      <c r="I9364">
        <v>2</v>
      </c>
      <c r="J9364">
        <v>0</v>
      </c>
      <c r="K9364">
        <v>2</v>
      </c>
      <c r="L9364">
        <v>0</v>
      </c>
      <c r="M9364">
        <v>0</v>
      </c>
      <c r="N9364">
        <v>0</v>
      </c>
      <c r="O9364" t="str">
        <f t="shared" si="1022"/>
        <v>PAK3</v>
      </c>
      <c r="P9364">
        <f>IF(ISERROR(VLOOKUP(G9364,Genes!$A$2:$A$749,1,0)),0,1)</f>
        <v>1</v>
      </c>
      <c r="Q9364">
        <f t="shared" si="1023"/>
        <v>0</v>
      </c>
      <c r="R9364">
        <f t="shared" si="1024"/>
        <v>1</v>
      </c>
      <c r="S9364">
        <f t="shared" si="1025"/>
        <v>16</v>
      </c>
      <c r="T9364">
        <f t="shared" si="1026"/>
        <v>19</v>
      </c>
      <c r="U9364">
        <f t="shared" si="1027"/>
        <v>1</v>
      </c>
      <c r="V9364">
        <f t="shared" si="1028"/>
        <v>0.84210526315789469</v>
      </c>
    </row>
    <row r="9365" spans="1:22" x14ac:dyDescent="0.2">
      <c r="A9365" t="s">
        <v>25532</v>
      </c>
      <c r="B9365" t="s">
        <v>224</v>
      </c>
      <c r="C9365">
        <v>3869748</v>
      </c>
      <c r="D9365">
        <v>3870375</v>
      </c>
      <c r="E9365">
        <v>628</v>
      </c>
      <c r="F9365" t="s">
        <v>66</v>
      </c>
      <c r="G9365" t="s">
        <v>3358</v>
      </c>
      <c r="H9365" t="s">
        <v>25533</v>
      </c>
      <c r="I9365">
        <v>11</v>
      </c>
      <c r="J9365">
        <v>8</v>
      </c>
      <c r="K9365">
        <v>2</v>
      </c>
      <c r="L9365">
        <v>0</v>
      </c>
      <c r="M9365">
        <v>0</v>
      </c>
      <c r="N9365">
        <v>1</v>
      </c>
      <c r="O9365" t="str">
        <f t="shared" si="1022"/>
        <v/>
      </c>
      <c r="P9365">
        <f>IF(ISERROR(VLOOKUP(G9365,Genes!$A$2:$A$749,1,0)),0,1)</f>
        <v>1</v>
      </c>
      <c r="Q9365">
        <f t="shared" si="1023"/>
        <v>1</v>
      </c>
      <c r="R9365">
        <f t="shared" si="1024"/>
        <v>1</v>
      </c>
      <c r="S9365">
        <f t="shared" si="1025"/>
        <v>1</v>
      </c>
      <c r="T9365">
        <f t="shared" si="1026"/>
        <v>1</v>
      </c>
      <c r="U9365">
        <f t="shared" si="1027"/>
        <v>0</v>
      </c>
      <c r="V9365" t="str">
        <f t="shared" si="1028"/>
        <v/>
      </c>
    </row>
    <row r="9366" spans="1:22" x14ac:dyDescent="0.2">
      <c r="A9366" t="s">
        <v>25534</v>
      </c>
      <c r="B9366" t="s">
        <v>224</v>
      </c>
      <c r="C9366">
        <v>3893178</v>
      </c>
      <c r="D9366">
        <v>3893281</v>
      </c>
      <c r="E9366">
        <v>104</v>
      </c>
      <c r="F9366" t="s">
        <v>66</v>
      </c>
      <c r="G9366" t="s">
        <v>3358</v>
      </c>
      <c r="H9366" t="s">
        <v>25535</v>
      </c>
      <c r="I9366">
        <v>3</v>
      </c>
      <c r="J9366">
        <v>0</v>
      </c>
      <c r="K9366">
        <v>2</v>
      </c>
      <c r="L9366">
        <v>1</v>
      </c>
      <c r="M9366">
        <v>0</v>
      </c>
      <c r="N9366">
        <v>0</v>
      </c>
      <c r="O9366" t="str">
        <f t="shared" si="1022"/>
        <v/>
      </c>
      <c r="P9366">
        <f>IF(ISERROR(VLOOKUP(G9366,Genes!$A$2:$A$749,1,0)),0,1)</f>
        <v>1</v>
      </c>
      <c r="Q9366">
        <f t="shared" si="1023"/>
        <v>0</v>
      </c>
      <c r="R9366">
        <f t="shared" si="1024"/>
        <v>1</v>
      </c>
      <c r="S9366">
        <f t="shared" si="1025"/>
        <v>2</v>
      </c>
      <c r="T9366">
        <f t="shared" si="1026"/>
        <v>2</v>
      </c>
      <c r="U9366">
        <f t="shared" si="1027"/>
        <v>0</v>
      </c>
      <c r="V9366" t="str">
        <f t="shared" si="1028"/>
        <v/>
      </c>
    </row>
    <row r="9367" spans="1:22" x14ac:dyDescent="0.2">
      <c r="A9367" t="s">
        <v>25536</v>
      </c>
      <c r="B9367" t="s">
        <v>224</v>
      </c>
      <c r="C9367">
        <v>3897574</v>
      </c>
      <c r="D9367">
        <v>3897697</v>
      </c>
      <c r="E9367">
        <v>124</v>
      </c>
      <c r="F9367" t="s">
        <v>66</v>
      </c>
      <c r="G9367" t="s">
        <v>3358</v>
      </c>
      <c r="H9367" t="s">
        <v>25537</v>
      </c>
      <c r="I9367">
        <v>3</v>
      </c>
      <c r="J9367">
        <v>1</v>
      </c>
      <c r="K9367">
        <v>2</v>
      </c>
      <c r="L9367">
        <v>0</v>
      </c>
      <c r="M9367">
        <v>0</v>
      </c>
      <c r="N9367">
        <v>0</v>
      </c>
      <c r="O9367" t="str">
        <f t="shared" si="1022"/>
        <v/>
      </c>
      <c r="P9367">
        <f>IF(ISERROR(VLOOKUP(G9367,Genes!$A$2:$A$749,1,0)),0,1)</f>
        <v>1</v>
      </c>
      <c r="Q9367">
        <f t="shared" si="1023"/>
        <v>0</v>
      </c>
      <c r="R9367">
        <f t="shared" si="1024"/>
        <v>1</v>
      </c>
      <c r="S9367">
        <f t="shared" si="1025"/>
        <v>3</v>
      </c>
      <c r="T9367">
        <f t="shared" si="1026"/>
        <v>3</v>
      </c>
      <c r="U9367">
        <f t="shared" si="1027"/>
        <v>0</v>
      </c>
      <c r="V9367" t="str">
        <f t="shared" si="1028"/>
        <v/>
      </c>
    </row>
    <row r="9368" spans="1:22" x14ac:dyDescent="0.2">
      <c r="A9368" t="s">
        <v>25538</v>
      </c>
      <c r="B9368" t="s">
        <v>224</v>
      </c>
      <c r="C9368">
        <v>3899318</v>
      </c>
      <c r="D9368">
        <v>3899443</v>
      </c>
      <c r="E9368">
        <v>126</v>
      </c>
      <c r="F9368" t="s">
        <v>66</v>
      </c>
      <c r="G9368" t="s">
        <v>3358</v>
      </c>
      <c r="H9368" t="s">
        <v>25539</v>
      </c>
      <c r="I9368">
        <v>3</v>
      </c>
      <c r="J9368">
        <v>1</v>
      </c>
      <c r="K9368">
        <v>2</v>
      </c>
      <c r="L9368">
        <v>0</v>
      </c>
      <c r="M9368">
        <v>0</v>
      </c>
      <c r="N9368">
        <v>0</v>
      </c>
      <c r="O9368" t="str">
        <f t="shared" si="1022"/>
        <v/>
      </c>
      <c r="P9368">
        <f>IF(ISERROR(VLOOKUP(G9368,Genes!$A$2:$A$749,1,0)),0,1)</f>
        <v>1</v>
      </c>
      <c r="Q9368">
        <f t="shared" si="1023"/>
        <v>0</v>
      </c>
      <c r="R9368">
        <f t="shared" si="1024"/>
        <v>1</v>
      </c>
      <c r="S9368">
        <f t="shared" si="1025"/>
        <v>4</v>
      </c>
      <c r="T9368">
        <f t="shared" si="1026"/>
        <v>4</v>
      </c>
      <c r="U9368">
        <f t="shared" si="1027"/>
        <v>0</v>
      </c>
      <c r="V9368" t="str">
        <f t="shared" si="1028"/>
        <v/>
      </c>
    </row>
    <row r="9369" spans="1:22" x14ac:dyDescent="0.2">
      <c r="A9369" t="s">
        <v>25540</v>
      </c>
      <c r="B9369" t="s">
        <v>224</v>
      </c>
      <c r="C9369">
        <v>3903891</v>
      </c>
      <c r="D9369">
        <v>3903941</v>
      </c>
      <c r="E9369">
        <v>51</v>
      </c>
      <c r="F9369" t="s">
        <v>66</v>
      </c>
      <c r="G9369" t="s">
        <v>3358</v>
      </c>
      <c r="H9369" t="s">
        <v>25541</v>
      </c>
      <c r="I9369">
        <v>2</v>
      </c>
      <c r="J9369">
        <v>2</v>
      </c>
      <c r="K9369">
        <v>0</v>
      </c>
      <c r="L9369">
        <v>0</v>
      </c>
      <c r="M9369">
        <v>0</v>
      </c>
      <c r="N9369">
        <v>0</v>
      </c>
      <c r="O9369" t="str">
        <f t="shared" si="1022"/>
        <v/>
      </c>
      <c r="P9369">
        <f>IF(ISERROR(VLOOKUP(G9369,Genes!$A$2:$A$749,1,0)),0,1)</f>
        <v>1</v>
      </c>
      <c r="Q9369">
        <f t="shared" si="1023"/>
        <v>0</v>
      </c>
      <c r="R9369">
        <f t="shared" si="1024"/>
        <v>1</v>
      </c>
      <c r="S9369">
        <f t="shared" si="1025"/>
        <v>5</v>
      </c>
      <c r="T9369">
        <f t="shared" si="1026"/>
        <v>5</v>
      </c>
      <c r="U9369">
        <f t="shared" si="1027"/>
        <v>0</v>
      </c>
      <c r="V9369" t="str">
        <f t="shared" si="1028"/>
        <v/>
      </c>
    </row>
    <row r="9370" spans="1:22" x14ac:dyDescent="0.2">
      <c r="A9370" t="s">
        <v>25542</v>
      </c>
      <c r="B9370" t="s">
        <v>224</v>
      </c>
      <c r="C9370">
        <v>3882252</v>
      </c>
      <c r="D9370">
        <v>3882264</v>
      </c>
      <c r="E9370">
        <v>13</v>
      </c>
      <c r="F9370" t="s">
        <v>66</v>
      </c>
      <c r="G9370" t="s">
        <v>3358</v>
      </c>
      <c r="H9370" t="s">
        <v>25543</v>
      </c>
      <c r="I9370">
        <v>0</v>
      </c>
      <c r="J9370">
        <v>0</v>
      </c>
      <c r="K9370">
        <v>0</v>
      </c>
      <c r="L9370">
        <v>0</v>
      </c>
      <c r="M9370">
        <v>0</v>
      </c>
      <c r="N9370">
        <v>0</v>
      </c>
      <c r="O9370" t="str">
        <f t="shared" si="1022"/>
        <v/>
      </c>
      <c r="P9370">
        <f>IF(ISERROR(VLOOKUP(G9370,Genes!$A$2:$A$749,1,0)),0,1)</f>
        <v>1</v>
      </c>
      <c r="Q9370">
        <f t="shared" si="1023"/>
        <v>0</v>
      </c>
      <c r="R9370">
        <f t="shared" si="1024"/>
        <v>0</v>
      </c>
      <c r="S9370">
        <f t="shared" si="1025"/>
        <v>5</v>
      </c>
      <c r="T9370">
        <f t="shared" si="1026"/>
        <v>6</v>
      </c>
      <c r="U9370">
        <f t="shared" si="1027"/>
        <v>0</v>
      </c>
      <c r="V9370" t="str">
        <f t="shared" si="1028"/>
        <v/>
      </c>
    </row>
    <row r="9371" spans="1:22" x14ac:dyDescent="0.2">
      <c r="A9371" t="s">
        <v>25544</v>
      </c>
      <c r="B9371" t="s">
        <v>224</v>
      </c>
      <c r="C9371">
        <v>3888573</v>
      </c>
      <c r="D9371">
        <v>3888782</v>
      </c>
      <c r="E9371">
        <v>210</v>
      </c>
      <c r="F9371" t="s">
        <v>66</v>
      </c>
      <c r="G9371" t="s">
        <v>3358</v>
      </c>
      <c r="H9371" t="s">
        <v>25545</v>
      </c>
      <c r="I9371">
        <v>5</v>
      </c>
      <c r="J9371">
        <v>1</v>
      </c>
      <c r="K9371">
        <v>2</v>
      </c>
      <c r="L9371">
        <v>1</v>
      </c>
      <c r="M9371">
        <v>1</v>
      </c>
      <c r="N9371">
        <v>0</v>
      </c>
      <c r="O9371" t="str">
        <f t="shared" si="1022"/>
        <v/>
      </c>
      <c r="P9371">
        <f>IF(ISERROR(VLOOKUP(G9371,Genes!$A$2:$A$749,1,0)),0,1)</f>
        <v>1</v>
      </c>
      <c r="Q9371">
        <f t="shared" si="1023"/>
        <v>0</v>
      </c>
      <c r="R9371">
        <f t="shared" si="1024"/>
        <v>1</v>
      </c>
      <c r="S9371">
        <f t="shared" si="1025"/>
        <v>6</v>
      </c>
      <c r="T9371">
        <f t="shared" si="1026"/>
        <v>7</v>
      </c>
      <c r="U9371">
        <f t="shared" si="1027"/>
        <v>0</v>
      </c>
      <c r="V9371" t="str">
        <f t="shared" si="1028"/>
        <v/>
      </c>
    </row>
    <row r="9372" spans="1:22" x14ac:dyDescent="0.2">
      <c r="A9372" t="s">
        <v>25546</v>
      </c>
      <c r="B9372" t="s">
        <v>224</v>
      </c>
      <c r="C9372">
        <v>3888573</v>
      </c>
      <c r="D9372">
        <v>3888925</v>
      </c>
      <c r="E9372">
        <v>353</v>
      </c>
      <c r="F9372" t="s">
        <v>66</v>
      </c>
      <c r="G9372" t="s">
        <v>3358</v>
      </c>
      <c r="H9372" t="s">
        <v>25547</v>
      </c>
      <c r="I9372">
        <v>5</v>
      </c>
      <c r="J9372">
        <v>3</v>
      </c>
      <c r="K9372">
        <v>2</v>
      </c>
      <c r="L9372">
        <v>0</v>
      </c>
      <c r="M9372">
        <v>0</v>
      </c>
      <c r="N9372">
        <v>0</v>
      </c>
      <c r="O9372" t="str">
        <f t="shared" si="1022"/>
        <v/>
      </c>
      <c r="P9372">
        <f>IF(ISERROR(VLOOKUP(G9372,Genes!$A$2:$A$749,1,0)),0,1)</f>
        <v>1</v>
      </c>
      <c r="Q9372">
        <f t="shared" si="1023"/>
        <v>0</v>
      </c>
      <c r="R9372">
        <f t="shared" si="1024"/>
        <v>1</v>
      </c>
      <c r="S9372">
        <f t="shared" si="1025"/>
        <v>7</v>
      </c>
      <c r="T9372">
        <f t="shared" si="1026"/>
        <v>8</v>
      </c>
      <c r="U9372">
        <f t="shared" si="1027"/>
        <v>0</v>
      </c>
      <c r="V9372" t="str">
        <f t="shared" si="1028"/>
        <v/>
      </c>
    </row>
    <row r="9373" spans="1:22" x14ac:dyDescent="0.2">
      <c r="A9373" t="s">
        <v>25548</v>
      </c>
      <c r="B9373" t="s">
        <v>224</v>
      </c>
      <c r="C9373">
        <v>3888573</v>
      </c>
      <c r="D9373">
        <v>3888940</v>
      </c>
      <c r="E9373">
        <v>368</v>
      </c>
      <c r="F9373" t="s">
        <v>66</v>
      </c>
      <c r="G9373" t="s">
        <v>3358</v>
      </c>
      <c r="H9373" t="s">
        <v>25549</v>
      </c>
      <c r="I9373">
        <v>5</v>
      </c>
      <c r="J9373">
        <v>4</v>
      </c>
      <c r="K9373">
        <v>1</v>
      </c>
      <c r="L9373">
        <v>0</v>
      </c>
      <c r="M9373">
        <v>0</v>
      </c>
      <c r="N9373">
        <v>0</v>
      </c>
      <c r="O9373" t="str">
        <f t="shared" si="1022"/>
        <v/>
      </c>
      <c r="P9373">
        <f>IF(ISERROR(VLOOKUP(G9373,Genes!$A$2:$A$749,1,0)),0,1)</f>
        <v>1</v>
      </c>
      <c r="Q9373">
        <f t="shared" si="1023"/>
        <v>0</v>
      </c>
      <c r="R9373">
        <f t="shared" si="1024"/>
        <v>1</v>
      </c>
      <c r="S9373">
        <f t="shared" si="1025"/>
        <v>8</v>
      </c>
      <c r="T9373">
        <f t="shared" si="1026"/>
        <v>9</v>
      </c>
      <c r="U9373">
        <f t="shared" si="1027"/>
        <v>0</v>
      </c>
      <c r="V9373" t="str">
        <f t="shared" si="1028"/>
        <v/>
      </c>
    </row>
    <row r="9374" spans="1:22" x14ac:dyDescent="0.2">
      <c r="A9374" t="s">
        <v>25550</v>
      </c>
      <c r="B9374" t="s">
        <v>224</v>
      </c>
      <c r="C9374">
        <v>3888818</v>
      </c>
      <c r="D9374">
        <v>3888925</v>
      </c>
      <c r="E9374">
        <v>108</v>
      </c>
      <c r="F9374" t="s">
        <v>66</v>
      </c>
      <c r="G9374" t="s">
        <v>3358</v>
      </c>
      <c r="H9374" t="s">
        <v>25551</v>
      </c>
      <c r="I9374">
        <v>4</v>
      </c>
      <c r="J9374">
        <v>1</v>
      </c>
      <c r="K9374">
        <v>0</v>
      </c>
      <c r="L9374">
        <v>1</v>
      </c>
      <c r="M9374">
        <v>1</v>
      </c>
      <c r="N9374">
        <v>1</v>
      </c>
      <c r="O9374" t="str">
        <f t="shared" si="1022"/>
        <v/>
      </c>
      <c r="P9374">
        <f>IF(ISERROR(VLOOKUP(G9374,Genes!$A$2:$A$749,1,0)),0,1)</f>
        <v>1</v>
      </c>
      <c r="Q9374">
        <f t="shared" si="1023"/>
        <v>0</v>
      </c>
      <c r="R9374">
        <f t="shared" si="1024"/>
        <v>1</v>
      </c>
      <c r="S9374">
        <f t="shared" si="1025"/>
        <v>9</v>
      </c>
      <c r="T9374">
        <f t="shared" si="1026"/>
        <v>10</v>
      </c>
      <c r="U9374">
        <f t="shared" si="1027"/>
        <v>0</v>
      </c>
      <c r="V9374" t="str">
        <f t="shared" si="1028"/>
        <v/>
      </c>
    </row>
    <row r="9375" spans="1:22" x14ac:dyDescent="0.2">
      <c r="A9375" t="s">
        <v>25552</v>
      </c>
      <c r="B9375" t="s">
        <v>224</v>
      </c>
      <c r="C9375">
        <v>3889319</v>
      </c>
      <c r="D9375">
        <v>3889341</v>
      </c>
      <c r="E9375">
        <v>23</v>
      </c>
      <c r="F9375" t="s">
        <v>66</v>
      </c>
      <c r="G9375" t="s">
        <v>3358</v>
      </c>
      <c r="H9375" t="s">
        <v>25553</v>
      </c>
      <c r="I9375">
        <v>0</v>
      </c>
      <c r="J9375">
        <v>0</v>
      </c>
      <c r="K9375">
        <v>0</v>
      </c>
      <c r="L9375">
        <v>0</v>
      </c>
      <c r="M9375">
        <v>0</v>
      </c>
      <c r="N9375">
        <v>0</v>
      </c>
      <c r="O9375" t="str">
        <f t="shared" si="1022"/>
        <v/>
      </c>
      <c r="P9375">
        <f>IF(ISERROR(VLOOKUP(G9375,Genes!$A$2:$A$749,1,0)),0,1)</f>
        <v>1</v>
      </c>
      <c r="Q9375">
        <f t="shared" si="1023"/>
        <v>0</v>
      </c>
      <c r="R9375">
        <f t="shared" si="1024"/>
        <v>0</v>
      </c>
      <c r="S9375">
        <f t="shared" si="1025"/>
        <v>9</v>
      </c>
      <c r="T9375">
        <f t="shared" si="1026"/>
        <v>11</v>
      </c>
      <c r="U9375">
        <f t="shared" si="1027"/>
        <v>0</v>
      </c>
      <c r="V9375" t="str">
        <f t="shared" si="1028"/>
        <v/>
      </c>
    </row>
    <row r="9376" spans="1:22" x14ac:dyDescent="0.2">
      <c r="A9376" t="s">
        <v>25554</v>
      </c>
      <c r="B9376" t="s">
        <v>224</v>
      </c>
      <c r="C9376">
        <v>3891224</v>
      </c>
      <c r="D9376">
        <v>3891477</v>
      </c>
      <c r="E9376">
        <v>254</v>
      </c>
      <c r="F9376" t="s">
        <v>66</v>
      </c>
      <c r="G9376" t="s">
        <v>3358</v>
      </c>
      <c r="H9376" t="s">
        <v>25555</v>
      </c>
      <c r="I9376">
        <v>4</v>
      </c>
      <c r="J9376">
        <v>2</v>
      </c>
      <c r="K9376">
        <v>2</v>
      </c>
      <c r="L9376">
        <v>0</v>
      </c>
      <c r="M9376">
        <v>0</v>
      </c>
      <c r="N9376">
        <v>0</v>
      </c>
      <c r="O9376" t="str">
        <f t="shared" si="1022"/>
        <v/>
      </c>
      <c r="P9376">
        <f>IF(ISERROR(VLOOKUP(G9376,Genes!$A$2:$A$749,1,0)),0,1)</f>
        <v>1</v>
      </c>
      <c r="Q9376">
        <f t="shared" si="1023"/>
        <v>0</v>
      </c>
      <c r="R9376">
        <f t="shared" si="1024"/>
        <v>1</v>
      </c>
      <c r="S9376">
        <f t="shared" si="1025"/>
        <v>10</v>
      </c>
      <c r="T9376">
        <f t="shared" si="1026"/>
        <v>12</v>
      </c>
      <c r="U9376">
        <f t="shared" si="1027"/>
        <v>0</v>
      </c>
      <c r="V9376" t="str">
        <f t="shared" si="1028"/>
        <v/>
      </c>
    </row>
    <row r="9377" spans="1:22" x14ac:dyDescent="0.2">
      <c r="A9377" t="s">
        <v>25556</v>
      </c>
      <c r="B9377" t="s">
        <v>224</v>
      </c>
      <c r="C9377">
        <v>3893105</v>
      </c>
      <c r="D9377">
        <v>3893281</v>
      </c>
      <c r="E9377">
        <v>177</v>
      </c>
      <c r="F9377" t="s">
        <v>66</v>
      </c>
      <c r="G9377" t="s">
        <v>3358</v>
      </c>
      <c r="H9377" t="s">
        <v>25557</v>
      </c>
      <c r="I9377">
        <v>3</v>
      </c>
      <c r="J9377">
        <v>1</v>
      </c>
      <c r="K9377">
        <v>2</v>
      </c>
      <c r="L9377">
        <v>0</v>
      </c>
      <c r="M9377">
        <v>0</v>
      </c>
      <c r="N9377">
        <v>0</v>
      </c>
      <c r="O9377" t="str">
        <f t="shared" si="1022"/>
        <v>PANK2</v>
      </c>
      <c r="P9377">
        <f>IF(ISERROR(VLOOKUP(G9377,Genes!$A$2:$A$749,1,0)),0,1)</f>
        <v>1</v>
      </c>
      <c r="Q9377">
        <f t="shared" si="1023"/>
        <v>0</v>
      </c>
      <c r="R9377">
        <f t="shared" si="1024"/>
        <v>1</v>
      </c>
      <c r="S9377">
        <f t="shared" si="1025"/>
        <v>11</v>
      </c>
      <c r="T9377">
        <f t="shared" si="1026"/>
        <v>13</v>
      </c>
      <c r="U9377">
        <f t="shared" si="1027"/>
        <v>1</v>
      </c>
      <c r="V9377">
        <f t="shared" si="1028"/>
        <v>0.84615384615384615</v>
      </c>
    </row>
    <row r="9378" spans="1:22" x14ac:dyDescent="0.2">
      <c r="A9378" t="s">
        <v>25558</v>
      </c>
      <c r="B9378" t="s">
        <v>224</v>
      </c>
      <c r="C9378">
        <v>21686351</v>
      </c>
      <c r="D9378">
        <v>21686636</v>
      </c>
      <c r="E9378">
        <v>286</v>
      </c>
      <c r="F9378" t="s">
        <v>66</v>
      </c>
      <c r="G9378" t="s">
        <v>3365</v>
      </c>
      <c r="H9378" t="s">
        <v>25559</v>
      </c>
      <c r="I9378">
        <v>0</v>
      </c>
      <c r="J9378">
        <v>0</v>
      </c>
      <c r="K9378">
        <v>0</v>
      </c>
      <c r="L9378">
        <v>0</v>
      </c>
      <c r="M9378">
        <v>0</v>
      </c>
      <c r="N9378">
        <v>0</v>
      </c>
      <c r="O9378" t="str">
        <f t="shared" si="1022"/>
        <v/>
      </c>
      <c r="P9378">
        <f>IF(ISERROR(VLOOKUP(G9378,Genes!$A$2:$A$749,1,0)),0,1)</f>
        <v>1</v>
      </c>
      <c r="Q9378">
        <f t="shared" si="1023"/>
        <v>1</v>
      </c>
      <c r="R9378">
        <f t="shared" si="1024"/>
        <v>0</v>
      </c>
      <c r="S9378">
        <f t="shared" si="1025"/>
        <v>0</v>
      </c>
      <c r="T9378">
        <f t="shared" si="1026"/>
        <v>1</v>
      </c>
      <c r="U9378">
        <f t="shared" si="1027"/>
        <v>0</v>
      </c>
      <c r="V9378" t="str">
        <f t="shared" si="1028"/>
        <v/>
      </c>
    </row>
    <row r="9379" spans="1:22" x14ac:dyDescent="0.2">
      <c r="A9379" t="s">
        <v>25560</v>
      </c>
      <c r="B9379" t="s">
        <v>224</v>
      </c>
      <c r="C9379">
        <v>21687076</v>
      </c>
      <c r="D9379">
        <v>21687705</v>
      </c>
      <c r="E9379">
        <v>630</v>
      </c>
      <c r="F9379" t="s">
        <v>66</v>
      </c>
      <c r="G9379" t="s">
        <v>3365</v>
      </c>
      <c r="H9379" t="s">
        <v>25561</v>
      </c>
      <c r="I9379">
        <v>0</v>
      </c>
      <c r="J9379">
        <v>0</v>
      </c>
      <c r="K9379">
        <v>0</v>
      </c>
      <c r="L9379">
        <v>0</v>
      </c>
      <c r="M9379">
        <v>0</v>
      </c>
      <c r="N9379">
        <v>0</v>
      </c>
      <c r="O9379" t="str">
        <f t="shared" si="1022"/>
        <v/>
      </c>
      <c r="P9379">
        <f>IF(ISERROR(VLOOKUP(G9379,Genes!$A$2:$A$749,1,0)),0,1)</f>
        <v>1</v>
      </c>
      <c r="Q9379">
        <f t="shared" si="1023"/>
        <v>0</v>
      </c>
      <c r="R9379">
        <f t="shared" si="1024"/>
        <v>0</v>
      </c>
      <c r="S9379">
        <f t="shared" si="1025"/>
        <v>0</v>
      </c>
      <c r="T9379">
        <f t="shared" si="1026"/>
        <v>2</v>
      </c>
      <c r="U9379">
        <f t="shared" si="1027"/>
        <v>0</v>
      </c>
      <c r="V9379" t="str">
        <f t="shared" si="1028"/>
        <v/>
      </c>
    </row>
    <row r="9380" spans="1:22" x14ac:dyDescent="0.2">
      <c r="A9380" t="s">
        <v>25562</v>
      </c>
      <c r="B9380" t="s">
        <v>224</v>
      </c>
      <c r="C9380">
        <v>21689196</v>
      </c>
      <c r="D9380">
        <v>21689338</v>
      </c>
      <c r="E9380">
        <v>143</v>
      </c>
      <c r="F9380" t="s">
        <v>66</v>
      </c>
      <c r="G9380" t="s">
        <v>3365</v>
      </c>
      <c r="H9380" t="s">
        <v>25563</v>
      </c>
      <c r="I9380">
        <v>0</v>
      </c>
      <c r="J9380">
        <v>0</v>
      </c>
      <c r="K9380">
        <v>0</v>
      </c>
      <c r="L9380">
        <v>0</v>
      </c>
      <c r="M9380">
        <v>0</v>
      </c>
      <c r="N9380">
        <v>0</v>
      </c>
      <c r="O9380" t="str">
        <f t="shared" si="1022"/>
        <v/>
      </c>
      <c r="P9380">
        <f>IF(ISERROR(VLOOKUP(G9380,Genes!$A$2:$A$749,1,0)),0,1)</f>
        <v>1</v>
      </c>
      <c r="Q9380">
        <f t="shared" si="1023"/>
        <v>0</v>
      </c>
      <c r="R9380">
        <f t="shared" si="1024"/>
        <v>0</v>
      </c>
      <c r="S9380">
        <f t="shared" si="1025"/>
        <v>0</v>
      </c>
      <c r="T9380">
        <f t="shared" si="1026"/>
        <v>3</v>
      </c>
      <c r="U9380">
        <f t="shared" si="1027"/>
        <v>0</v>
      </c>
      <c r="V9380" t="str">
        <f t="shared" si="1028"/>
        <v/>
      </c>
    </row>
    <row r="9381" spans="1:22" x14ac:dyDescent="0.2">
      <c r="A9381" t="s">
        <v>25564</v>
      </c>
      <c r="B9381" t="s">
        <v>224</v>
      </c>
      <c r="C9381">
        <v>21689860</v>
      </c>
      <c r="D9381">
        <v>21690082</v>
      </c>
      <c r="E9381">
        <v>223</v>
      </c>
      <c r="F9381" t="s">
        <v>66</v>
      </c>
      <c r="G9381" t="s">
        <v>3365</v>
      </c>
      <c r="H9381" t="s">
        <v>25565</v>
      </c>
      <c r="I9381">
        <v>0</v>
      </c>
      <c r="J9381">
        <v>0</v>
      </c>
      <c r="K9381">
        <v>0</v>
      </c>
      <c r="L9381">
        <v>0</v>
      </c>
      <c r="M9381">
        <v>0</v>
      </c>
      <c r="N9381">
        <v>0</v>
      </c>
      <c r="O9381" t="str">
        <f t="shared" si="1022"/>
        <v/>
      </c>
      <c r="P9381">
        <f>IF(ISERROR(VLOOKUP(G9381,Genes!$A$2:$A$749,1,0)),0,1)</f>
        <v>1</v>
      </c>
      <c r="Q9381">
        <f t="shared" si="1023"/>
        <v>0</v>
      </c>
      <c r="R9381">
        <f t="shared" si="1024"/>
        <v>0</v>
      </c>
      <c r="S9381">
        <f t="shared" si="1025"/>
        <v>0</v>
      </c>
      <c r="T9381">
        <f t="shared" si="1026"/>
        <v>4</v>
      </c>
      <c r="U9381">
        <f t="shared" si="1027"/>
        <v>0</v>
      </c>
      <c r="V9381" t="str">
        <f t="shared" si="1028"/>
        <v/>
      </c>
    </row>
    <row r="9382" spans="1:22" x14ac:dyDescent="0.2">
      <c r="A9382" t="s">
        <v>25566</v>
      </c>
      <c r="B9382" t="s">
        <v>224</v>
      </c>
      <c r="C9382">
        <v>21695109</v>
      </c>
      <c r="D9382">
        <v>21695200</v>
      </c>
      <c r="E9382">
        <v>92</v>
      </c>
      <c r="F9382" t="s">
        <v>66</v>
      </c>
      <c r="G9382" t="s">
        <v>3365</v>
      </c>
      <c r="H9382" t="s">
        <v>25567</v>
      </c>
      <c r="I9382">
        <v>0</v>
      </c>
      <c r="J9382">
        <v>0</v>
      </c>
      <c r="K9382">
        <v>0</v>
      </c>
      <c r="L9382">
        <v>0</v>
      </c>
      <c r="M9382">
        <v>0</v>
      </c>
      <c r="N9382">
        <v>0</v>
      </c>
      <c r="O9382" t="str">
        <f t="shared" si="1022"/>
        <v/>
      </c>
      <c r="P9382">
        <f>IF(ISERROR(VLOOKUP(G9382,Genes!$A$2:$A$749,1,0)),0,1)</f>
        <v>1</v>
      </c>
      <c r="Q9382">
        <f t="shared" si="1023"/>
        <v>0</v>
      </c>
      <c r="R9382">
        <f t="shared" si="1024"/>
        <v>0</v>
      </c>
      <c r="S9382">
        <f t="shared" si="1025"/>
        <v>0</v>
      </c>
      <c r="T9382">
        <f t="shared" si="1026"/>
        <v>5</v>
      </c>
      <c r="U9382">
        <f t="shared" si="1027"/>
        <v>0</v>
      </c>
      <c r="V9382" t="str">
        <f t="shared" si="1028"/>
        <v/>
      </c>
    </row>
    <row r="9383" spans="1:22" x14ac:dyDescent="0.2">
      <c r="A9383" t="s">
        <v>25568</v>
      </c>
      <c r="B9383" t="s">
        <v>224</v>
      </c>
      <c r="C9383">
        <v>21695119</v>
      </c>
      <c r="D9383">
        <v>21695441</v>
      </c>
      <c r="E9383">
        <v>323</v>
      </c>
      <c r="F9383" t="s">
        <v>66</v>
      </c>
      <c r="G9383" t="s">
        <v>3365</v>
      </c>
      <c r="H9383" t="s">
        <v>25569</v>
      </c>
      <c r="I9383">
        <v>0</v>
      </c>
      <c r="J9383">
        <v>0</v>
      </c>
      <c r="K9383">
        <v>0</v>
      </c>
      <c r="L9383">
        <v>0</v>
      </c>
      <c r="M9383">
        <v>0</v>
      </c>
      <c r="N9383">
        <v>0</v>
      </c>
      <c r="O9383" t="str">
        <f t="shared" si="1022"/>
        <v>PAX1</v>
      </c>
      <c r="P9383">
        <f>IF(ISERROR(VLOOKUP(G9383,Genes!$A$2:$A$749,1,0)),0,1)</f>
        <v>1</v>
      </c>
      <c r="Q9383">
        <f t="shared" si="1023"/>
        <v>0</v>
      </c>
      <c r="R9383">
        <f t="shared" si="1024"/>
        <v>0</v>
      </c>
      <c r="S9383">
        <f t="shared" si="1025"/>
        <v>0</v>
      </c>
      <c r="T9383">
        <f t="shared" si="1026"/>
        <v>6</v>
      </c>
      <c r="U9383">
        <f t="shared" si="1027"/>
        <v>1</v>
      </c>
      <c r="V9383">
        <f t="shared" si="1028"/>
        <v>0</v>
      </c>
    </row>
    <row r="9384" spans="1:22" x14ac:dyDescent="0.2">
      <c r="A9384" t="s">
        <v>25570</v>
      </c>
      <c r="B9384" t="s">
        <v>395</v>
      </c>
      <c r="C9384">
        <v>31827950</v>
      </c>
      <c r="D9384">
        <v>31827959</v>
      </c>
      <c r="E9384">
        <v>10</v>
      </c>
      <c r="F9384" t="s">
        <v>74</v>
      </c>
      <c r="G9384" t="s">
        <v>3372</v>
      </c>
      <c r="H9384" t="s">
        <v>25571</v>
      </c>
      <c r="I9384">
        <v>2</v>
      </c>
      <c r="J9384">
        <v>2</v>
      </c>
      <c r="K9384">
        <v>0</v>
      </c>
      <c r="L9384">
        <v>0</v>
      </c>
      <c r="M9384">
        <v>0</v>
      </c>
      <c r="N9384">
        <v>0</v>
      </c>
      <c r="O9384" t="str">
        <f t="shared" si="1022"/>
        <v/>
      </c>
      <c r="P9384">
        <f>IF(ISERROR(VLOOKUP(G9384,Genes!$A$2:$A$749,1,0)),0,1)</f>
        <v>1</v>
      </c>
      <c r="Q9384">
        <f t="shared" si="1023"/>
        <v>1</v>
      </c>
      <c r="R9384">
        <f t="shared" si="1024"/>
        <v>1</v>
      </c>
      <c r="S9384">
        <f t="shared" si="1025"/>
        <v>1</v>
      </c>
      <c r="T9384">
        <f t="shared" si="1026"/>
        <v>1</v>
      </c>
      <c r="U9384">
        <f t="shared" si="1027"/>
        <v>0</v>
      </c>
      <c r="V9384" t="str">
        <f t="shared" si="1028"/>
        <v/>
      </c>
    </row>
    <row r="9385" spans="1:22" x14ac:dyDescent="0.2">
      <c r="A9385" t="s">
        <v>25572</v>
      </c>
      <c r="B9385" t="s">
        <v>395</v>
      </c>
      <c r="C9385">
        <v>31814986</v>
      </c>
      <c r="D9385">
        <v>31815101</v>
      </c>
      <c r="E9385">
        <v>116</v>
      </c>
      <c r="F9385" t="s">
        <v>74</v>
      </c>
      <c r="G9385" t="s">
        <v>3372</v>
      </c>
      <c r="H9385" t="s">
        <v>25573</v>
      </c>
      <c r="I9385">
        <v>4</v>
      </c>
      <c r="J9385">
        <v>0</v>
      </c>
      <c r="K9385">
        <v>2</v>
      </c>
      <c r="L9385">
        <v>0</v>
      </c>
      <c r="M9385">
        <v>1</v>
      </c>
      <c r="N9385">
        <v>1</v>
      </c>
      <c r="O9385" t="str">
        <f t="shared" si="1022"/>
        <v/>
      </c>
      <c r="P9385">
        <f>IF(ISERROR(VLOOKUP(G9385,Genes!$A$2:$A$749,1,0)),0,1)</f>
        <v>1</v>
      </c>
      <c r="Q9385">
        <f t="shared" si="1023"/>
        <v>0</v>
      </c>
      <c r="R9385">
        <f t="shared" si="1024"/>
        <v>1</v>
      </c>
      <c r="S9385">
        <f t="shared" si="1025"/>
        <v>2</v>
      </c>
      <c r="T9385">
        <f t="shared" si="1026"/>
        <v>2</v>
      </c>
      <c r="U9385">
        <f t="shared" si="1027"/>
        <v>0</v>
      </c>
      <c r="V9385" t="str">
        <f t="shared" si="1028"/>
        <v/>
      </c>
    </row>
    <row r="9386" spans="1:22" x14ac:dyDescent="0.2">
      <c r="A9386" t="s">
        <v>25574</v>
      </c>
      <c r="B9386" t="s">
        <v>395</v>
      </c>
      <c r="C9386">
        <v>31814812</v>
      </c>
      <c r="D9386">
        <v>31815101</v>
      </c>
      <c r="E9386">
        <v>290</v>
      </c>
      <c r="F9386" t="s">
        <v>74</v>
      </c>
      <c r="G9386" t="s">
        <v>3372</v>
      </c>
      <c r="H9386" t="s">
        <v>25575</v>
      </c>
      <c r="I9386">
        <v>4</v>
      </c>
      <c r="J9386">
        <v>1</v>
      </c>
      <c r="K9386">
        <v>1</v>
      </c>
      <c r="L9386">
        <v>0</v>
      </c>
      <c r="M9386">
        <v>1</v>
      </c>
      <c r="N9386">
        <v>1</v>
      </c>
      <c r="O9386" t="str">
        <f t="shared" si="1022"/>
        <v/>
      </c>
      <c r="P9386">
        <f>IF(ISERROR(VLOOKUP(G9386,Genes!$A$2:$A$749,1,0)),0,1)</f>
        <v>1</v>
      </c>
      <c r="Q9386">
        <f t="shared" si="1023"/>
        <v>0</v>
      </c>
      <c r="R9386">
        <f t="shared" si="1024"/>
        <v>1</v>
      </c>
      <c r="S9386">
        <f t="shared" si="1025"/>
        <v>3</v>
      </c>
      <c r="T9386">
        <f t="shared" si="1026"/>
        <v>3</v>
      </c>
      <c r="U9386">
        <f t="shared" si="1027"/>
        <v>0</v>
      </c>
      <c r="V9386" t="str">
        <f t="shared" si="1028"/>
        <v/>
      </c>
    </row>
    <row r="9387" spans="1:22" x14ac:dyDescent="0.2">
      <c r="A9387" t="s">
        <v>25576</v>
      </c>
      <c r="B9387" t="s">
        <v>395</v>
      </c>
      <c r="C9387">
        <v>31812258</v>
      </c>
      <c r="D9387">
        <v>31812408</v>
      </c>
      <c r="E9387">
        <v>151</v>
      </c>
      <c r="F9387" t="s">
        <v>74</v>
      </c>
      <c r="G9387" t="s">
        <v>3372</v>
      </c>
      <c r="H9387" t="s">
        <v>25577</v>
      </c>
      <c r="I9387">
        <v>4</v>
      </c>
      <c r="J9387">
        <v>0</v>
      </c>
      <c r="K9387">
        <v>2</v>
      </c>
      <c r="L9387">
        <v>1</v>
      </c>
      <c r="M9387">
        <v>1</v>
      </c>
      <c r="N9387">
        <v>0</v>
      </c>
      <c r="O9387" t="str">
        <f t="shared" si="1022"/>
        <v/>
      </c>
      <c r="P9387">
        <f>IF(ISERROR(VLOOKUP(G9387,Genes!$A$2:$A$749,1,0)),0,1)</f>
        <v>1</v>
      </c>
      <c r="Q9387">
        <f t="shared" si="1023"/>
        <v>0</v>
      </c>
      <c r="R9387">
        <f t="shared" si="1024"/>
        <v>1</v>
      </c>
      <c r="S9387">
        <f t="shared" si="1025"/>
        <v>4</v>
      </c>
      <c r="T9387">
        <f t="shared" si="1026"/>
        <v>4</v>
      </c>
      <c r="U9387">
        <f t="shared" si="1027"/>
        <v>0</v>
      </c>
      <c r="V9387" t="str">
        <f t="shared" si="1028"/>
        <v/>
      </c>
    </row>
    <row r="9388" spans="1:22" x14ac:dyDescent="0.2">
      <c r="A9388" t="s">
        <v>25578</v>
      </c>
      <c r="B9388" t="s">
        <v>395</v>
      </c>
      <c r="C9388">
        <v>31811482</v>
      </c>
      <c r="D9388">
        <v>31811567</v>
      </c>
      <c r="E9388">
        <v>86</v>
      </c>
      <c r="F9388" t="s">
        <v>74</v>
      </c>
      <c r="G9388" t="s">
        <v>3372</v>
      </c>
      <c r="H9388" t="s">
        <v>25579</v>
      </c>
      <c r="I9388">
        <v>4</v>
      </c>
      <c r="J9388">
        <v>1</v>
      </c>
      <c r="K9388">
        <v>0</v>
      </c>
      <c r="L9388">
        <v>1</v>
      </c>
      <c r="M9388">
        <v>1</v>
      </c>
      <c r="N9388">
        <v>1</v>
      </c>
      <c r="O9388" t="str">
        <f t="shared" si="1022"/>
        <v/>
      </c>
      <c r="P9388">
        <f>IF(ISERROR(VLOOKUP(G9388,Genes!$A$2:$A$749,1,0)),0,1)</f>
        <v>1</v>
      </c>
      <c r="Q9388">
        <f t="shared" si="1023"/>
        <v>0</v>
      </c>
      <c r="R9388">
        <f t="shared" si="1024"/>
        <v>1</v>
      </c>
      <c r="S9388">
        <f t="shared" si="1025"/>
        <v>5</v>
      </c>
      <c r="T9388">
        <f t="shared" si="1026"/>
        <v>5</v>
      </c>
      <c r="U9388">
        <f t="shared" si="1027"/>
        <v>0</v>
      </c>
      <c r="V9388" t="str">
        <f t="shared" si="1028"/>
        <v/>
      </c>
    </row>
    <row r="9389" spans="1:22" x14ac:dyDescent="0.2">
      <c r="A9389" t="s">
        <v>25580</v>
      </c>
      <c r="B9389" t="s">
        <v>395</v>
      </c>
      <c r="C9389">
        <v>31824252</v>
      </c>
      <c r="D9389">
        <v>31824382</v>
      </c>
      <c r="E9389">
        <v>131</v>
      </c>
      <c r="F9389" t="s">
        <v>74</v>
      </c>
      <c r="G9389" t="s">
        <v>3372</v>
      </c>
      <c r="H9389" t="s">
        <v>25581</v>
      </c>
      <c r="I9389">
        <v>3</v>
      </c>
      <c r="J9389">
        <v>0</v>
      </c>
      <c r="K9389">
        <v>2</v>
      </c>
      <c r="L9389">
        <v>1</v>
      </c>
      <c r="M9389">
        <v>0</v>
      </c>
      <c r="N9389">
        <v>0</v>
      </c>
      <c r="O9389" t="str">
        <f t="shared" si="1022"/>
        <v/>
      </c>
      <c r="P9389">
        <f>IF(ISERROR(VLOOKUP(G9389,Genes!$A$2:$A$749,1,0)),0,1)</f>
        <v>1</v>
      </c>
      <c r="Q9389">
        <f t="shared" si="1023"/>
        <v>0</v>
      </c>
      <c r="R9389">
        <f t="shared" si="1024"/>
        <v>1</v>
      </c>
      <c r="S9389">
        <f t="shared" si="1025"/>
        <v>6</v>
      </c>
      <c r="T9389">
        <f t="shared" si="1026"/>
        <v>6</v>
      </c>
      <c r="U9389">
        <f t="shared" si="1027"/>
        <v>0</v>
      </c>
      <c r="V9389" t="str">
        <f t="shared" si="1028"/>
        <v/>
      </c>
    </row>
    <row r="9390" spans="1:22" x14ac:dyDescent="0.2">
      <c r="A9390" t="s">
        <v>25582</v>
      </c>
      <c r="B9390" t="s">
        <v>395</v>
      </c>
      <c r="C9390">
        <v>31823419</v>
      </c>
      <c r="D9390">
        <v>31823460</v>
      </c>
      <c r="E9390">
        <v>42</v>
      </c>
      <c r="F9390" t="s">
        <v>74</v>
      </c>
      <c r="G9390" t="s">
        <v>3372</v>
      </c>
      <c r="H9390" t="s">
        <v>25583</v>
      </c>
      <c r="I9390">
        <v>3</v>
      </c>
      <c r="J9390">
        <v>2</v>
      </c>
      <c r="K9390">
        <v>0</v>
      </c>
      <c r="L9390">
        <v>0</v>
      </c>
      <c r="M9390">
        <v>0</v>
      </c>
      <c r="N9390">
        <v>1</v>
      </c>
      <c r="O9390" t="str">
        <f t="shared" si="1022"/>
        <v/>
      </c>
      <c r="P9390">
        <f>IF(ISERROR(VLOOKUP(G9390,Genes!$A$2:$A$749,1,0)),0,1)</f>
        <v>1</v>
      </c>
      <c r="Q9390">
        <f t="shared" si="1023"/>
        <v>0</v>
      </c>
      <c r="R9390">
        <f t="shared" si="1024"/>
        <v>1</v>
      </c>
      <c r="S9390">
        <f t="shared" si="1025"/>
        <v>7</v>
      </c>
      <c r="T9390">
        <f t="shared" si="1026"/>
        <v>7</v>
      </c>
      <c r="U9390">
        <f t="shared" si="1027"/>
        <v>0</v>
      </c>
      <c r="V9390" t="str">
        <f t="shared" si="1028"/>
        <v/>
      </c>
    </row>
    <row r="9391" spans="1:22" x14ac:dyDescent="0.2">
      <c r="A9391" t="s">
        <v>25584</v>
      </c>
      <c r="B9391" t="s">
        <v>395</v>
      </c>
      <c r="C9391">
        <v>31823109</v>
      </c>
      <c r="D9391">
        <v>31823324</v>
      </c>
      <c r="E9391">
        <v>216</v>
      </c>
      <c r="F9391" t="s">
        <v>74</v>
      </c>
      <c r="G9391" t="s">
        <v>3372</v>
      </c>
      <c r="H9391" t="s">
        <v>25585</v>
      </c>
      <c r="I9391">
        <v>5</v>
      </c>
      <c r="J9391">
        <v>1</v>
      </c>
      <c r="K9391">
        <v>2</v>
      </c>
      <c r="L9391">
        <v>0</v>
      </c>
      <c r="M9391">
        <v>1</v>
      </c>
      <c r="N9391">
        <v>1</v>
      </c>
      <c r="O9391" t="str">
        <f t="shared" si="1022"/>
        <v/>
      </c>
      <c r="P9391">
        <f>IF(ISERROR(VLOOKUP(G9391,Genes!$A$2:$A$749,1,0)),0,1)</f>
        <v>1</v>
      </c>
      <c r="Q9391">
        <f t="shared" si="1023"/>
        <v>0</v>
      </c>
      <c r="R9391">
        <f t="shared" si="1024"/>
        <v>1</v>
      </c>
      <c r="S9391">
        <f t="shared" si="1025"/>
        <v>8</v>
      </c>
      <c r="T9391">
        <f t="shared" si="1026"/>
        <v>8</v>
      </c>
      <c r="U9391">
        <f t="shared" si="1027"/>
        <v>0</v>
      </c>
      <c r="V9391" t="str">
        <f t="shared" si="1028"/>
        <v/>
      </c>
    </row>
    <row r="9392" spans="1:22" x14ac:dyDescent="0.2">
      <c r="A9392" t="s">
        <v>25586</v>
      </c>
      <c r="B9392" t="s">
        <v>395</v>
      </c>
      <c r="C9392">
        <v>31822239</v>
      </c>
      <c r="D9392">
        <v>31822404</v>
      </c>
      <c r="E9392">
        <v>166</v>
      </c>
      <c r="F9392" t="s">
        <v>74</v>
      </c>
      <c r="G9392" t="s">
        <v>3372</v>
      </c>
      <c r="H9392" t="s">
        <v>25587</v>
      </c>
      <c r="I9392">
        <v>3</v>
      </c>
      <c r="J9392">
        <v>1</v>
      </c>
      <c r="K9392">
        <v>2</v>
      </c>
      <c r="L9392">
        <v>0</v>
      </c>
      <c r="M9392">
        <v>0</v>
      </c>
      <c r="N9392">
        <v>0</v>
      </c>
      <c r="O9392" t="str">
        <f t="shared" si="1022"/>
        <v/>
      </c>
      <c r="P9392">
        <f>IF(ISERROR(VLOOKUP(G9392,Genes!$A$2:$A$749,1,0)),0,1)</f>
        <v>1</v>
      </c>
      <c r="Q9392">
        <f t="shared" si="1023"/>
        <v>0</v>
      </c>
      <c r="R9392">
        <f t="shared" si="1024"/>
        <v>1</v>
      </c>
      <c r="S9392">
        <f t="shared" si="1025"/>
        <v>9</v>
      </c>
      <c r="T9392">
        <f t="shared" si="1026"/>
        <v>9</v>
      </c>
      <c r="U9392">
        <f t="shared" si="1027"/>
        <v>0</v>
      </c>
      <c r="V9392" t="str">
        <f t="shared" si="1028"/>
        <v/>
      </c>
    </row>
    <row r="9393" spans="1:22" x14ac:dyDescent="0.2">
      <c r="A9393" t="s">
        <v>25588</v>
      </c>
      <c r="B9393" t="s">
        <v>395</v>
      </c>
      <c r="C9393">
        <v>31822239</v>
      </c>
      <c r="D9393">
        <v>31822353</v>
      </c>
      <c r="E9393">
        <v>115</v>
      </c>
      <c r="F9393" t="s">
        <v>74</v>
      </c>
      <c r="G9393" t="s">
        <v>3372</v>
      </c>
      <c r="H9393" t="s">
        <v>25589</v>
      </c>
      <c r="I9393">
        <v>3</v>
      </c>
      <c r="J9393">
        <v>0</v>
      </c>
      <c r="K9393">
        <v>2</v>
      </c>
      <c r="L9393">
        <v>1</v>
      </c>
      <c r="M9393">
        <v>0</v>
      </c>
      <c r="N9393">
        <v>0</v>
      </c>
      <c r="O9393" t="str">
        <f t="shared" si="1022"/>
        <v/>
      </c>
      <c r="P9393">
        <f>IF(ISERROR(VLOOKUP(G9393,Genes!$A$2:$A$749,1,0)),0,1)</f>
        <v>1</v>
      </c>
      <c r="Q9393">
        <f t="shared" si="1023"/>
        <v>0</v>
      </c>
      <c r="R9393">
        <f t="shared" si="1024"/>
        <v>1</v>
      </c>
      <c r="S9393">
        <f t="shared" si="1025"/>
        <v>10</v>
      </c>
      <c r="T9393">
        <f t="shared" si="1026"/>
        <v>10</v>
      </c>
      <c r="U9393">
        <f t="shared" si="1027"/>
        <v>0</v>
      </c>
      <c r="V9393" t="str">
        <f t="shared" si="1028"/>
        <v/>
      </c>
    </row>
    <row r="9394" spans="1:22" x14ac:dyDescent="0.2">
      <c r="A9394" t="s">
        <v>25590</v>
      </c>
      <c r="B9394" t="s">
        <v>395</v>
      </c>
      <c r="C9394">
        <v>31816178</v>
      </c>
      <c r="D9394">
        <v>31816336</v>
      </c>
      <c r="E9394">
        <v>159</v>
      </c>
      <c r="F9394" t="s">
        <v>74</v>
      </c>
      <c r="G9394" t="s">
        <v>3372</v>
      </c>
      <c r="H9394" t="s">
        <v>25591</v>
      </c>
      <c r="I9394">
        <v>3</v>
      </c>
      <c r="J9394">
        <v>1</v>
      </c>
      <c r="K9394">
        <v>2</v>
      </c>
      <c r="L9394">
        <v>0</v>
      </c>
      <c r="M9394">
        <v>0</v>
      </c>
      <c r="N9394">
        <v>0</v>
      </c>
      <c r="O9394" t="str">
        <f t="shared" si="1022"/>
        <v/>
      </c>
      <c r="P9394">
        <f>IF(ISERROR(VLOOKUP(G9394,Genes!$A$2:$A$749,1,0)),0,1)</f>
        <v>1</v>
      </c>
      <c r="Q9394">
        <f t="shared" si="1023"/>
        <v>0</v>
      </c>
      <c r="R9394">
        <f t="shared" si="1024"/>
        <v>1</v>
      </c>
      <c r="S9394">
        <f t="shared" si="1025"/>
        <v>11</v>
      </c>
      <c r="T9394">
        <f t="shared" si="1026"/>
        <v>11</v>
      </c>
      <c r="U9394">
        <f t="shared" si="1027"/>
        <v>0</v>
      </c>
      <c r="V9394" t="str">
        <f t="shared" si="1028"/>
        <v/>
      </c>
    </row>
    <row r="9395" spans="1:22" x14ac:dyDescent="0.2">
      <c r="A9395" t="s">
        <v>25592</v>
      </c>
      <c r="B9395" t="s">
        <v>395</v>
      </c>
      <c r="C9395">
        <v>31815580</v>
      </c>
      <c r="D9395">
        <v>31815662</v>
      </c>
      <c r="E9395">
        <v>83</v>
      </c>
      <c r="F9395" t="s">
        <v>74</v>
      </c>
      <c r="G9395" t="s">
        <v>3372</v>
      </c>
      <c r="H9395" t="s">
        <v>25593</v>
      </c>
      <c r="I9395">
        <v>2</v>
      </c>
      <c r="J9395">
        <v>0</v>
      </c>
      <c r="K9395">
        <v>2</v>
      </c>
      <c r="L9395">
        <v>0</v>
      </c>
      <c r="M9395">
        <v>0</v>
      </c>
      <c r="N9395">
        <v>0</v>
      </c>
      <c r="O9395" t="str">
        <f t="shared" si="1022"/>
        <v/>
      </c>
      <c r="P9395">
        <f>IF(ISERROR(VLOOKUP(G9395,Genes!$A$2:$A$749,1,0)),0,1)</f>
        <v>1</v>
      </c>
      <c r="Q9395">
        <f t="shared" si="1023"/>
        <v>0</v>
      </c>
      <c r="R9395">
        <f t="shared" si="1024"/>
        <v>1</v>
      </c>
      <c r="S9395">
        <f t="shared" si="1025"/>
        <v>12</v>
      </c>
      <c r="T9395">
        <f t="shared" si="1026"/>
        <v>12</v>
      </c>
      <c r="U9395">
        <f t="shared" si="1027"/>
        <v>0</v>
      </c>
      <c r="V9395" t="str">
        <f t="shared" si="1028"/>
        <v/>
      </c>
    </row>
    <row r="9396" spans="1:22" x14ac:dyDescent="0.2">
      <c r="A9396" t="s">
        <v>25594</v>
      </c>
      <c r="B9396" t="s">
        <v>395</v>
      </c>
      <c r="C9396">
        <v>31815200</v>
      </c>
      <c r="D9396">
        <v>31815350</v>
      </c>
      <c r="E9396">
        <v>151</v>
      </c>
      <c r="F9396" t="s">
        <v>74</v>
      </c>
      <c r="G9396" t="s">
        <v>3372</v>
      </c>
      <c r="H9396" t="s">
        <v>25595</v>
      </c>
      <c r="I9396">
        <v>4</v>
      </c>
      <c r="J9396">
        <v>1</v>
      </c>
      <c r="K9396">
        <v>2</v>
      </c>
      <c r="L9396">
        <v>0</v>
      </c>
      <c r="M9396">
        <v>0</v>
      </c>
      <c r="N9396">
        <v>1</v>
      </c>
      <c r="O9396" t="str">
        <f t="shared" si="1022"/>
        <v>PAX6</v>
      </c>
      <c r="P9396">
        <f>IF(ISERROR(VLOOKUP(G9396,Genes!$A$2:$A$749,1,0)),0,1)</f>
        <v>1</v>
      </c>
      <c r="Q9396">
        <f t="shared" si="1023"/>
        <v>0</v>
      </c>
      <c r="R9396">
        <f t="shared" si="1024"/>
        <v>1</v>
      </c>
      <c r="S9396">
        <f t="shared" si="1025"/>
        <v>13</v>
      </c>
      <c r="T9396">
        <f t="shared" si="1026"/>
        <v>13</v>
      </c>
      <c r="U9396">
        <f t="shared" si="1027"/>
        <v>1</v>
      </c>
      <c r="V9396">
        <f t="shared" si="1028"/>
        <v>1</v>
      </c>
    </row>
    <row r="9397" spans="1:22" x14ac:dyDescent="0.2">
      <c r="A9397" t="s">
        <v>25596</v>
      </c>
      <c r="B9397" t="s">
        <v>167</v>
      </c>
      <c r="C9397">
        <v>114036408</v>
      </c>
      <c r="D9397">
        <v>114036500</v>
      </c>
      <c r="E9397">
        <v>93</v>
      </c>
      <c r="F9397" t="s">
        <v>74</v>
      </c>
      <c r="G9397" t="s">
        <v>3379</v>
      </c>
      <c r="H9397" t="s">
        <v>25597</v>
      </c>
      <c r="I9397">
        <v>0</v>
      </c>
      <c r="J9397">
        <v>0</v>
      </c>
      <c r="K9397">
        <v>0</v>
      </c>
      <c r="L9397">
        <v>0</v>
      </c>
      <c r="M9397">
        <v>0</v>
      </c>
      <c r="N9397">
        <v>0</v>
      </c>
      <c r="O9397" t="str">
        <f t="shared" si="1022"/>
        <v/>
      </c>
      <c r="P9397">
        <f>IF(ISERROR(VLOOKUP(G9397,Genes!$A$2:$A$749,1,0)),0,1)</f>
        <v>1</v>
      </c>
      <c r="Q9397">
        <f t="shared" si="1023"/>
        <v>1</v>
      </c>
      <c r="R9397">
        <f t="shared" si="1024"/>
        <v>0</v>
      </c>
      <c r="S9397">
        <f t="shared" si="1025"/>
        <v>0</v>
      </c>
      <c r="T9397">
        <f t="shared" si="1026"/>
        <v>1</v>
      </c>
      <c r="U9397">
        <f t="shared" si="1027"/>
        <v>0</v>
      </c>
      <c r="V9397" t="str">
        <f t="shared" si="1028"/>
        <v/>
      </c>
    </row>
    <row r="9398" spans="1:22" x14ac:dyDescent="0.2">
      <c r="A9398" t="s">
        <v>25598</v>
      </c>
      <c r="B9398" t="s">
        <v>167</v>
      </c>
      <c r="C9398">
        <v>113994178</v>
      </c>
      <c r="D9398">
        <v>113994298</v>
      </c>
      <c r="E9398">
        <v>121</v>
      </c>
      <c r="F9398" t="s">
        <v>74</v>
      </c>
      <c r="G9398" t="s">
        <v>3379</v>
      </c>
      <c r="H9398" t="s">
        <v>25599</v>
      </c>
      <c r="I9398">
        <v>3</v>
      </c>
      <c r="J9398">
        <v>1</v>
      </c>
      <c r="K9398">
        <v>1</v>
      </c>
      <c r="L9398">
        <v>1</v>
      </c>
      <c r="M9398">
        <v>0</v>
      </c>
      <c r="N9398">
        <v>0</v>
      </c>
      <c r="O9398" t="str">
        <f t="shared" si="1022"/>
        <v/>
      </c>
      <c r="P9398">
        <f>IF(ISERROR(VLOOKUP(G9398,Genes!$A$2:$A$749,1,0)),0,1)</f>
        <v>1</v>
      </c>
      <c r="Q9398">
        <f t="shared" si="1023"/>
        <v>0</v>
      </c>
      <c r="R9398">
        <f t="shared" si="1024"/>
        <v>1</v>
      </c>
      <c r="S9398">
        <f t="shared" si="1025"/>
        <v>1</v>
      </c>
      <c r="T9398">
        <f t="shared" si="1026"/>
        <v>2</v>
      </c>
      <c r="U9398">
        <f t="shared" si="1027"/>
        <v>0</v>
      </c>
      <c r="V9398" t="str">
        <f t="shared" si="1028"/>
        <v/>
      </c>
    </row>
    <row r="9399" spans="1:22" x14ac:dyDescent="0.2">
      <c r="A9399" t="s">
        <v>25600</v>
      </c>
      <c r="B9399" t="s">
        <v>167</v>
      </c>
      <c r="C9399">
        <v>113992971</v>
      </c>
      <c r="D9399">
        <v>113993159</v>
      </c>
      <c r="E9399">
        <v>189</v>
      </c>
      <c r="F9399" t="s">
        <v>74</v>
      </c>
      <c r="G9399" t="s">
        <v>3379</v>
      </c>
      <c r="H9399" t="s">
        <v>25601</v>
      </c>
      <c r="I9399">
        <v>3</v>
      </c>
      <c r="J9399">
        <v>1</v>
      </c>
      <c r="K9399">
        <v>2</v>
      </c>
      <c r="L9399">
        <v>0</v>
      </c>
      <c r="M9399">
        <v>0</v>
      </c>
      <c r="N9399">
        <v>0</v>
      </c>
      <c r="O9399" t="str">
        <f t="shared" si="1022"/>
        <v/>
      </c>
      <c r="P9399">
        <f>IF(ISERROR(VLOOKUP(G9399,Genes!$A$2:$A$749,1,0)),0,1)</f>
        <v>1</v>
      </c>
      <c r="Q9399">
        <f t="shared" si="1023"/>
        <v>0</v>
      </c>
      <c r="R9399">
        <f t="shared" si="1024"/>
        <v>1</v>
      </c>
      <c r="S9399">
        <f t="shared" si="1025"/>
        <v>2</v>
      </c>
      <c r="T9399">
        <f t="shared" si="1026"/>
        <v>3</v>
      </c>
      <c r="U9399">
        <f t="shared" si="1027"/>
        <v>0</v>
      </c>
      <c r="V9399" t="str">
        <f t="shared" si="1028"/>
        <v/>
      </c>
    </row>
    <row r="9400" spans="1:22" x14ac:dyDescent="0.2">
      <c r="A9400" t="s">
        <v>25602</v>
      </c>
      <c r="B9400" t="s">
        <v>167</v>
      </c>
      <c r="C9400">
        <v>113992971</v>
      </c>
      <c r="D9400">
        <v>113993080</v>
      </c>
      <c r="E9400">
        <v>110</v>
      </c>
      <c r="F9400" t="s">
        <v>74</v>
      </c>
      <c r="G9400" t="s">
        <v>3379</v>
      </c>
      <c r="H9400" t="s">
        <v>25603</v>
      </c>
      <c r="I9400">
        <v>3</v>
      </c>
      <c r="J9400">
        <v>0</v>
      </c>
      <c r="K9400">
        <v>2</v>
      </c>
      <c r="L9400">
        <v>1</v>
      </c>
      <c r="M9400">
        <v>0</v>
      </c>
      <c r="N9400">
        <v>0</v>
      </c>
      <c r="O9400" t="str">
        <f t="shared" si="1022"/>
        <v/>
      </c>
      <c r="P9400">
        <f>IF(ISERROR(VLOOKUP(G9400,Genes!$A$2:$A$749,1,0)),0,1)</f>
        <v>1</v>
      </c>
      <c r="Q9400">
        <f t="shared" si="1023"/>
        <v>0</v>
      </c>
      <c r="R9400">
        <f t="shared" si="1024"/>
        <v>1</v>
      </c>
      <c r="S9400">
        <f t="shared" si="1025"/>
        <v>3</v>
      </c>
      <c r="T9400">
        <f t="shared" si="1026"/>
        <v>4</v>
      </c>
      <c r="U9400">
        <f t="shared" si="1027"/>
        <v>0</v>
      </c>
      <c r="V9400" t="str">
        <f t="shared" si="1028"/>
        <v/>
      </c>
    </row>
    <row r="9401" spans="1:22" x14ac:dyDescent="0.2">
      <c r="A9401" t="s">
        <v>25604</v>
      </c>
      <c r="B9401" t="s">
        <v>167</v>
      </c>
      <c r="C9401">
        <v>113984732</v>
      </c>
      <c r="D9401">
        <v>113984833</v>
      </c>
      <c r="E9401">
        <v>102</v>
      </c>
      <c r="F9401" t="s">
        <v>74</v>
      </c>
      <c r="G9401" t="s">
        <v>3379</v>
      </c>
      <c r="H9401" t="s">
        <v>25605</v>
      </c>
      <c r="I9401">
        <v>3</v>
      </c>
      <c r="J9401">
        <v>0</v>
      </c>
      <c r="K9401">
        <v>2</v>
      </c>
      <c r="L9401">
        <v>1</v>
      </c>
      <c r="M9401">
        <v>0</v>
      </c>
      <c r="N9401">
        <v>0</v>
      </c>
      <c r="O9401" t="str">
        <f t="shared" si="1022"/>
        <v/>
      </c>
      <c r="P9401">
        <f>IF(ISERROR(VLOOKUP(G9401,Genes!$A$2:$A$749,1,0)),0,1)</f>
        <v>1</v>
      </c>
      <c r="Q9401">
        <f t="shared" si="1023"/>
        <v>0</v>
      </c>
      <c r="R9401">
        <f t="shared" si="1024"/>
        <v>1</v>
      </c>
      <c r="S9401">
        <f t="shared" si="1025"/>
        <v>4</v>
      </c>
      <c r="T9401">
        <f t="shared" si="1026"/>
        <v>5</v>
      </c>
      <c r="U9401">
        <f t="shared" si="1027"/>
        <v>0</v>
      </c>
      <c r="V9401" t="str">
        <f t="shared" si="1028"/>
        <v/>
      </c>
    </row>
    <row r="9402" spans="1:22" x14ac:dyDescent="0.2">
      <c r="A9402" t="s">
        <v>25606</v>
      </c>
      <c r="B9402" t="s">
        <v>167</v>
      </c>
      <c r="C9402">
        <v>113984676</v>
      </c>
      <c r="D9402">
        <v>113984833</v>
      </c>
      <c r="E9402">
        <v>158</v>
      </c>
      <c r="F9402" t="s">
        <v>74</v>
      </c>
      <c r="G9402" t="s">
        <v>3379</v>
      </c>
      <c r="H9402" t="s">
        <v>25607</v>
      </c>
      <c r="I9402">
        <v>3</v>
      </c>
      <c r="J9402">
        <v>1</v>
      </c>
      <c r="K9402">
        <v>2</v>
      </c>
      <c r="L9402">
        <v>0</v>
      </c>
      <c r="M9402">
        <v>0</v>
      </c>
      <c r="N9402">
        <v>0</v>
      </c>
      <c r="O9402" t="str">
        <f t="shared" si="1022"/>
        <v/>
      </c>
      <c r="P9402">
        <f>IF(ISERROR(VLOOKUP(G9402,Genes!$A$2:$A$749,1,0)),0,1)</f>
        <v>1</v>
      </c>
      <c r="Q9402">
        <f t="shared" si="1023"/>
        <v>0</v>
      </c>
      <c r="R9402">
        <f t="shared" si="1024"/>
        <v>1</v>
      </c>
      <c r="S9402">
        <f t="shared" si="1025"/>
        <v>5</v>
      </c>
      <c r="T9402">
        <f t="shared" si="1026"/>
        <v>6</v>
      </c>
      <c r="U9402">
        <f t="shared" si="1027"/>
        <v>0</v>
      </c>
      <c r="V9402" t="str">
        <f t="shared" si="1028"/>
        <v/>
      </c>
    </row>
    <row r="9403" spans="1:22" x14ac:dyDescent="0.2">
      <c r="A9403" t="s">
        <v>25608</v>
      </c>
      <c r="B9403" t="s">
        <v>167</v>
      </c>
      <c r="C9403">
        <v>113984633</v>
      </c>
      <c r="D9403">
        <v>113984833</v>
      </c>
      <c r="E9403">
        <v>201</v>
      </c>
      <c r="F9403" t="s">
        <v>74</v>
      </c>
      <c r="G9403" t="s">
        <v>3379</v>
      </c>
      <c r="H9403" t="s">
        <v>25609</v>
      </c>
      <c r="I9403">
        <v>3</v>
      </c>
      <c r="J9403">
        <v>2</v>
      </c>
      <c r="K9403">
        <v>1</v>
      </c>
      <c r="L9403">
        <v>0</v>
      </c>
      <c r="M9403">
        <v>0</v>
      </c>
      <c r="N9403">
        <v>0</v>
      </c>
      <c r="O9403" t="str">
        <f t="shared" si="1022"/>
        <v/>
      </c>
      <c r="P9403">
        <f>IF(ISERROR(VLOOKUP(G9403,Genes!$A$2:$A$749,1,0)),0,1)</f>
        <v>1</v>
      </c>
      <c r="Q9403">
        <f t="shared" si="1023"/>
        <v>0</v>
      </c>
      <c r="R9403">
        <f t="shared" si="1024"/>
        <v>1</v>
      </c>
      <c r="S9403">
        <f t="shared" si="1025"/>
        <v>6</v>
      </c>
      <c r="T9403">
        <f t="shared" si="1026"/>
        <v>7</v>
      </c>
      <c r="U9403">
        <f t="shared" si="1027"/>
        <v>0</v>
      </c>
      <c r="V9403" t="str">
        <f t="shared" si="1028"/>
        <v/>
      </c>
    </row>
    <row r="9404" spans="1:22" x14ac:dyDescent="0.2">
      <c r="A9404" t="s">
        <v>25610</v>
      </c>
      <c r="B9404" t="s">
        <v>167</v>
      </c>
      <c r="C9404">
        <v>113977669</v>
      </c>
      <c r="D9404">
        <v>113977755</v>
      </c>
      <c r="E9404">
        <v>87</v>
      </c>
      <c r="F9404" t="s">
        <v>74</v>
      </c>
      <c r="G9404" t="s">
        <v>3379</v>
      </c>
      <c r="H9404" t="s">
        <v>25611</v>
      </c>
      <c r="I9404">
        <v>2</v>
      </c>
      <c r="J9404">
        <v>0</v>
      </c>
      <c r="K9404">
        <v>2</v>
      </c>
      <c r="L9404">
        <v>0</v>
      </c>
      <c r="M9404">
        <v>0</v>
      </c>
      <c r="N9404">
        <v>0</v>
      </c>
      <c r="O9404" t="str">
        <f t="shared" si="1022"/>
        <v/>
      </c>
      <c r="P9404">
        <f>IF(ISERROR(VLOOKUP(G9404,Genes!$A$2:$A$749,1,0)),0,1)</f>
        <v>1</v>
      </c>
      <c r="Q9404">
        <f t="shared" si="1023"/>
        <v>0</v>
      </c>
      <c r="R9404">
        <f t="shared" si="1024"/>
        <v>1</v>
      </c>
      <c r="S9404">
        <f t="shared" si="1025"/>
        <v>7</v>
      </c>
      <c r="T9404">
        <f t="shared" si="1026"/>
        <v>8</v>
      </c>
      <c r="U9404">
        <f t="shared" si="1027"/>
        <v>0</v>
      </c>
      <c r="V9404" t="str">
        <f t="shared" si="1028"/>
        <v/>
      </c>
    </row>
    <row r="9405" spans="1:22" x14ac:dyDescent="0.2">
      <c r="A9405" t="s">
        <v>25612</v>
      </c>
      <c r="B9405" t="s">
        <v>167</v>
      </c>
      <c r="C9405">
        <v>113976110</v>
      </c>
      <c r="D9405">
        <v>113976186</v>
      </c>
      <c r="E9405">
        <v>77</v>
      </c>
      <c r="F9405" t="s">
        <v>74</v>
      </c>
      <c r="G9405" t="s">
        <v>3379</v>
      </c>
      <c r="H9405" t="s">
        <v>25613</v>
      </c>
      <c r="I9405">
        <v>2</v>
      </c>
      <c r="J9405">
        <v>0</v>
      </c>
      <c r="K9405">
        <v>2</v>
      </c>
      <c r="L9405">
        <v>0</v>
      </c>
      <c r="M9405">
        <v>0</v>
      </c>
      <c r="N9405">
        <v>0</v>
      </c>
      <c r="O9405" t="str">
        <f t="shared" si="1022"/>
        <v/>
      </c>
      <c r="P9405">
        <f>IF(ISERROR(VLOOKUP(G9405,Genes!$A$2:$A$749,1,0)),0,1)</f>
        <v>1</v>
      </c>
      <c r="Q9405">
        <f t="shared" si="1023"/>
        <v>0</v>
      </c>
      <c r="R9405">
        <f t="shared" si="1024"/>
        <v>1</v>
      </c>
      <c r="S9405">
        <f t="shared" si="1025"/>
        <v>8</v>
      </c>
      <c r="T9405">
        <f t="shared" si="1026"/>
        <v>9</v>
      </c>
      <c r="U9405">
        <f t="shared" si="1027"/>
        <v>0</v>
      </c>
      <c r="V9405" t="str">
        <f t="shared" si="1028"/>
        <v/>
      </c>
    </row>
    <row r="9406" spans="1:22" x14ac:dyDescent="0.2">
      <c r="A9406" t="s">
        <v>25614</v>
      </c>
      <c r="B9406" t="s">
        <v>167</v>
      </c>
      <c r="C9406">
        <v>114035947</v>
      </c>
      <c r="D9406">
        <v>114036046</v>
      </c>
      <c r="E9406">
        <v>100</v>
      </c>
      <c r="F9406" t="s">
        <v>74</v>
      </c>
      <c r="G9406" t="s">
        <v>3379</v>
      </c>
      <c r="H9406" t="s">
        <v>25615</v>
      </c>
      <c r="I9406">
        <v>2</v>
      </c>
      <c r="J9406">
        <v>1</v>
      </c>
      <c r="K9406">
        <v>0</v>
      </c>
      <c r="L9406">
        <v>1</v>
      </c>
      <c r="M9406">
        <v>0</v>
      </c>
      <c r="N9406">
        <v>0</v>
      </c>
      <c r="O9406" t="str">
        <f t="shared" si="1022"/>
        <v/>
      </c>
      <c r="P9406">
        <f>IF(ISERROR(VLOOKUP(G9406,Genes!$A$2:$A$749,1,0)),0,1)</f>
        <v>1</v>
      </c>
      <c r="Q9406">
        <f t="shared" si="1023"/>
        <v>0</v>
      </c>
      <c r="R9406">
        <f t="shared" si="1024"/>
        <v>1</v>
      </c>
      <c r="S9406">
        <f t="shared" si="1025"/>
        <v>9</v>
      </c>
      <c r="T9406">
        <f t="shared" si="1026"/>
        <v>10</v>
      </c>
      <c r="U9406">
        <f t="shared" si="1027"/>
        <v>0</v>
      </c>
      <c r="V9406" t="str">
        <f t="shared" si="1028"/>
        <v/>
      </c>
    </row>
    <row r="9407" spans="1:22" x14ac:dyDescent="0.2">
      <c r="A9407" t="s">
        <v>25616</v>
      </c>
      <c r="B9407" t="s">
        <v>167</v>
      </c>
      <c r="C9407">
        <v>114035947</v>
      </c>
      <c r="D9407">
        <v>114035971</v>
      </c>
      <c r="E9407">
        <v>25</v>
      </c>
      <c r="F9407" t="s">
        <v>74</v>
      </c>
      <c r="G9407" t="s">
        <v>3379</v>
      </c>
      <c r="H9407" t="s">
        <v>25617</v>
      </c>
      <c r="I9407">
        <v>2</v>
      </c>
      <c r="J9407">
        <v>2</v>
      </c>
      <c r="K9407">
        <v>0</v>
      </c>
      <c r="L9407">
        <v>0</v>
      </c>
      <c r="M9407">
        <v>0</v>
      </c>
      <c r="N9407">
        <v>0</v>
      </c>
      <c r="O9407" t="str">
        <f t="shared" si="1022"/>
        <v/>
      </c>
      <c r="P9407">
        <f>IF(ISERROR(VLOOKUP(G9407,Genes!$A$2:$A$749,1,0)),0,1)</f>
        <v>1</v>
      </c>
      <c r="Q9407">
        <f t="shared" si="1023"/>
        <v>0</v>
      </c>
      <c r="R9407">
        <f t="shared" si="1024"/>
        <v>1</v>
      </c>
      <c r="S9407">
        <f t="shared" si="1025"/>
        <v>10</v>
      </c>
      <c r="T9407">
        <f t="shared" si="1026"/>
        <v>11</v>
      </c>
      <c r="U9407">
        <f t="shared" si="1027"/>
        <v>0</v>
      </c>
      <c r="V9407" t="str">
        <f t="shared" si="1028"/>
        <v/>
      </c>
    </row>
    <row r="9408" spans="1:22" x14ac:dyDescent="0.2">
      <c r="A9408" t="s">
        <v>25618</v>
      </c>
      <c r="B9408" t="s">
        <v>167</v>
      </c>
      <c r="C9408">
        <v>114004331</v>
      </c>
      <c r="D9408">
        <v>114004496</v>
      </c>
      <c r="E9408">
        <v>166</v>
      </c>
      <c r="F9408" t="s">
        <v>74</v>
      </c>
      <c r="G9408" t="s">
        <v>3379</v>
      </c>
      <c r="H9408" t="s">
        <v>25619</v>
      </c>
      <c r="I9408">
        <v>3</v>
      </c>
      <c r="J9408">
        <v>1</v>
      </c>
      <c r="K9408">
        <v>2</v>
      </c>
      <c r="L9408">
        <v>0</v>
      </c>
      <c r="M9408">
        <v>0</v>
      </c>
      <c r="N9408">
        <v>0</v>
      </c>
      <c r="O9408" t="str">
        <f t="shared" si="1022"/>
        <v/>
      </c>
      <c r="P9408">
        <f>IF(ISERROR(VLOOKUP(G9408,Genes!$A$2:$A$749,1,0)),0,1)</f>
        <v>1</v>
      </c>
      <c r="Q9408">
        <f t="shared" si="1023"/>
        <v>0</v>
      </c>
      <c r="R9408">
        <f t="shared" si="1024"/>
        <v>1</v>
      </c>
      <c r="S9408">
        <f t="shared" si="1025"/>
        <v>11</v>
      </c>
      <c r="T9408">
        <f t="shared" si="1026"/>
        <v>12</v>
      </c>
      <c r="U9408">
        <f t="shared" si="1027"/>
        <v>0</v>
      </c>
      <c r="V9408" t="str">
        <f t="shared" si="1028"/>
        <v/>
      </c>
    </row>
    <row r="9409" spans="1:22" x14ac:dyDescent="0.2">
      <c r="A9409" t="s">
        <v>25620</v>
      </c>
      <c r="B9409" t="s">
        <v>167</v>
      </c>
      <c r="C9409">
        <v>114002004</v>
      </c>
      <c r="D9409">
        <v>114002204</v>
      </c>
      <c r="E9409">
        <v>201</v>
      </c>
      <c r="F9409" t="s">
        <v>74</v>
      </c>
      <c r="G9409" t="s">
        <v>3379</v>
      </c>
      <c r="H9409" t="s">
        <v>25621</v>
      </c>
      <c r="I9409">
        <v>3</v>
      </c>
      <c r="J9409">
        <v>1</v>
      </c>
      <c r="K9409">
        <v>2</v>
      </c>
      <c r="L9409">
        <v>0</v>
      </c>
      <c r="M9409">
        <v>0</v>
      </c>
      <c r="N9409">
        <v>0</v>
      </c>
      <c r="O9409" t="str">
        <f t="shared" si="1022"/>
        <v/>
      </c>
      <c r="P9409">
        <f>IF(ISERROR(VLOOKUP(G9409,Genes!$A$2:$A$749,1,0)),0,1)</f>
        <v>1</v>
      </c>
      <c r="Q9409">
        <f t="shared" si="1023"/>
        <v>0</v>
      </c>
      <c r="R9409">
        <f t="shared" si="1024"/>
        <v>1</v>
      </c>
      <c r="S9409">
        <f t="shared" si="1025"/>
        <v>12</v>
      </c>
      <c r="T9409">
        <f t="shared" si="1026"/>
        <v>13</v>
      </c>
      <c r="U9409">
        <f t="shared" si="1027"/>
        <v>0</v>
      </c>
      <c r="V9409" t="str">
        <f t="shared" si="1028"/>
        <v/>
      </c>
    </row>
    <row r="9410" spans="1:22" x14ac:dyDescent="0.2">
      <c r="A9410" t="s">
        <v>25622</v>
      </c>
      <c r="B9410" t="s">
        <v>167</v>
      </c>
      <c r="C9410">
        <v>114002004</v>
      </c>
      <c r="D9410">
        <v>114002201</v>
      </c>
      <c r="E9410">
        <v>198</v>
      </c>
      <c r="F9410" t="s">
        <v>74</v>
      </c>
      <c r="G9410" t="s">
        <v>3379</v>
      </c>
      <c r="H9410" t="s">
        <v>25623</v>
      </c>
      <c r="I9410">
        <v>3</v>
      </c>
      <c r="J9410">
        <v>1</v>
      </c>
      <c r="K9410">
        <v>2</v>
      </c>
      <c r="L9410">
        <v>0</v>
      </c>
      <c r="M9410">
        <v>0</v>
      </c>
      <c r="N9410">
        <v>0</v>
      </c>
      <c r="O9410" t="str">
        <f t="shared" ref="O9410:O9473" si="1029">IF(U9410=1,G9410,"")</f>
        <v/>
      </c>
      <c r="P9410">
        <f>IF(ISERROR(VLOOKUP(G9410,Genes!$A$2:$A$749,1,0)),0,1)</f>
        <v>1</v>
      </c>
      <c r="Q9410">
        <f t="shared" ref="Q9410:Q9473" si="1030">IF(G9410&lt;&gt;G9409,1,0)</f>
        <v>0</v>
      </c>
      <c r="R9410">
        <f t="shared" ref="R9410:R9473" si="1031">IF(I9410=0,0,1)</f>
        <v>1</v>
      </c>
      <c r="S9410">
        <f t="shared" ref="S9410:S9473" si="1032">IF(Q9410=1,R9410,S9409+R9410)</f>
        <v>13</v>
      </c>
      <c r="T9410">
        <f t="shared" ref="T9410:T9473" si="1033">IF(Q9410=1,1,T9409+1)</f>
        <v>14</v>
      </c>
      <c r="U9410">
        <f t="shared" ref="U9410:U9473" si="1034">IF(G9410&lt;&gt;G9411,1,0)</f>
        <v>0</v>
      </c>
      <c r="V9410" t="str">
        <f t="shared" ref="V9410:V9473" si="1035">IF(U9410=1,S9410/T9410,"")</f>
        <v/>
      </c>
    </row>
    <row r="9411" spans="1:22" x14ac:dyDescent="0.2">
      <c r="A9411" t="s">
        <v>25624</v>
      </c>
      <c r="B9411" t="s">
        <v>167</v>
      </c>
      <c r="C9411">
        <v>114000267</v>
      </c>
      <c r="D9411">
        <v>114000355</v>
      </c>
      <c r="E9411">
        <v>89</v>
      </c>
      <c r="F9411" t="s">
        <v>74</v>
      </c>
      <c r="G9411" t="s">
        <v>3379</v>
      </c>
      <c r="H9411" t="s">
        <v>25625</v>
      </c>
      <c r="I9411">
        <v>2</v>
      </c>
      <c r="J9411">
        <v>0</v>
      </c>
      <c r="K9411">
        <v>2</v>
      </c>
      <c r="L9411">
        <v>0</v>
      </c>
      <c r="M9411">
        <v>0</v>
      </c>
      <c r="N9411">
        <v>0</v>
      </c>
      <c r="O9411" t="str">
        <f t="shared" si="1029"/>
        <v/>
      </c>
      <c r="P9411">
        <f>IF(ISERROR(VLOOKUP(G9411,Genes!$A$2:$A$749,1,0)),0,1)</f>
        <v>1</v>
      </c>
      <c r="Q9411">
        <f t="shared" si="1030"/>
        <v>0</v>
      </c>
      <c r="R9411">
        <f t="shared" si="1031"/>
        <v>1</v>
      </c>
      <c r="S9411">
        <f t="shared" si="1032"/>
        <v>14</v>
      </c>
      <c r="T9411">
        <f t="shared" si="1033"/>
        <v>15</v>
      </c>
      <c r="U9411">
        <f t="shared" si="1034"/>
        <v>0</v>
      </c>
      <c r="V9411" t="str">
        <f t="shared" si="1035"/>
        <v/>
      </c>
    </row>
    <row r="9412" spans="1:22" x14ac:dyDescent="0.2">
      <c r="A9412" t="s">
        <v>25626</v>
      </c>
      <c r="B9412" t="s">
        <v>167</v>
      </c>
      <c r="C9412">
        <v>113999585</v>
      </c>
      <c r="D9412">
        <v>113999707</v>
      </c>
      <c r="E9412">
        <v>123</v>
      </c>
      <c r="F9412" t="s">
        <v>74</v>
      </c>
      <c r="G9412" t="s">
        <v>3379</v>
      </c>
      <c r="H9412" t="s">
        <v>25627</v>
      </c>
      <c r="I9412">
        <v>3</v>
      </c>
      <c r="J9412">
        <v>1</v>
      </c>
      <c r="K9412">
        <v>2</v>
      </c>
      <c r="L9412">
        <v>0</v>
      </c>
      <c r="M9412">
        <v>0</v>
      </c>
      <c r="N9412">
        <v>0</v>
      </c>
      <c r="O9412" t="str">
        <f t="shared" si="1029"/>
        <v/>
      </c>
      <c r="P9412">
        <f>IF(ISERROR(VLOOKUP(G9412,Genes!$A$2:$A$749,1,0)),0,1)</f>
        <v>1</v>
      </c>
      <c r="Q9412">
        <f t="shared" si="1030"/>
        <v>0</v>
      </c>
      <c r="R9412">
        <f t="shared" si="1031"/>
        <v>1</v>
      </c>
      <c r="S9412">
        <f t="shared" si="1032"/>
        <v>15</v>
      </c>
      <c r="T9412">
        <f t="shared" si="1033"/>
        <v>16</v>
      </c>
      <c r="U9412">
        <f t="shared" si="1034"/>
        <v>0</v>
      </c>
      <c r="V9412" t="str">
        <f t="shared" si="1035"/>
        <v/>
      </c>
    </row>
    <row r="9413" spans="1:22" x14ac:dyDescent="0.2">
      <c r="A9413" t="s">
        <v>25628</v>
      </c>
      <c r="B9413" t="s">
        <v>167</v>
      </c>
      <c r="C9413">
        <v>113999128</v>
      </c>
      <c r="D9413">
        <v>113999303</v>
      </c>
      <c r="E9413">
        <v>176</v>
      </c>
      <c r="F9413" t="s">
        <v>74</v>
      </c>
      <c r="G9413" t="s">
        <v>3379</v>
      </c>
      <c r="H9413" t="s">
        <v>25629</v>
      </c>
      <c r="I9413">
        <v>3</v>
      </c>
      <c r="J9413">
        <v>1</v>
      </c>
      <c r="K9413">
        <v>2</v>
      </c>
      <c r="L9413">
        <v>0</v>
      </c>
      <c r="M9413">
        <v>0</v>
      </c>
      <c r="N9413">
        <v>0</v>
      </c>
      <c r="O9413" t="str">
        <f t="shared" si="1029"/>
        <v>PAX8</v>
      </c>
      <c r="P9413">
        <f>IF(ISERROR(VLOOKUP(G9413,Genes!$A$2:$A$749,1,0)),0,1)</f>
        <v>1</v>
      </c>
      <c r="Q9413">
        <f t="shared" si="1030"/>
        <v>0</v>
      </c>
      <c r="R9413">
        <f t="shared" si="1031"/>
        <v>1</v>
      </c>
      <c r="S9413">
        <f t="shared" si="1032"/>
        <v>16</v>
      </c>
      <c r="T9413">
        <f t="shared" si="1033"/>
        <v>17</v>
      </c>
      <c r="U9413">
        <f t="shared" si="1034"/>
        <v>1</v>
      </c>
      <c r="V9413">
        <f t="shared" si="1035"/>
        <v>0.94117647058823528</v>
      </c>
    </row>
    <row r="9414" spans="1:22" x14ac:dyDescent="0.2">
      <c r="A9414" t="s">
        <v>25630</v>
      </c>
      <c r="B9414" t="s">
        <v>395</v>
      </c>
      <c r="C9414">
        <v>66639495</v>
      </c>
      <c r="D9414">
        <v>66639630</v>
      </c>
      <c r="E9414">
        <v>136</v>
      </c>
      <c r="F9414" t="s">
        <v>74</v>
      </c>
      <c r="G9414" t="s">
        <v>3385</v>
      </c>
      <c r="H9414" t="s">
        <v>25631</v>
      </c>
      <c r="I9414">
        <v>3</v>
      </c>
      <c r="J9414">
        <v>1</v>
      </c>
      <c r="K9414">
        <v>2</v>
      </c>
      <c r="L9414">
        <v>0</v>
      </c>
      <c r="M9414">
        <v>0</v>
      </c>
      <c r="N9414">
        <v>0</v>
      </c>
      <c r="O9414" t="str">
        <f t="shared" si="1029"/>
        <v/>
      </c>
      <c r="P9414">
        <f>IF(ISERROR(VLOOKUP(G9414,Genes!$A$2:$A$749,1,0)),0,1)</f>
        <v>1</v>
      </c>
      <c r="Q9414">
        <f t="shared" si="1030"/>
        <v>1</v>
      </c>
      <c r="R9414">
        <f t="shared" si="1031"/>
        <v>1</v>
      </c>
      <c r="S9414">
        <f t="shared" si="1032"/>
        <v>1</v>
      </c>
      <c r="T9414">
        <f t="shared" si="1033"/>
        <v>1</v>
      </c>
      <c r="U9414">
        <f t="shared" si="1034"/>
        <v>0</v>
      </c>
      <c r="V9414" t="str">
        <f t="shared" si="1035"/>
        <v/>
      </c>
    </row>
    <row r="9415" spans="1:22" x14ac:dyDescent="0.2">
      <c r="A9415" t="s">
        <v>25632</v>
      </c>
      <c r="B9415" t="s">
        <v>395</v>
      </c>
      <c r="C9415">
        <v>66623285</v>
      </c>
      <c r="D9415">
        <v>66623287</v>
      </c>
      <c r="E9415">
        <v>3</v>
      </c>
      <c r="F9415" t="s">
        <v>74</v>
      </c>
      <c r="G9415" t="s">
        <v>3385</v>
      </c>
      <c r="H9415" t="s">
        <v>25633</v>
      </c>
      <c r="I9415">
        <v>0</v>
      </c>
      <c r="J9415">
        <v>0</v>
      </c>
      <c r="K9415">
        <v>0</v>
      </c>
      <c r="L9415">
        <v>0</v>
      </c>
      <c r="M9415">
        <v>0</v>
      </c>
      <c r="N9415">
        <v>0</v>
      </c>
      <c r="O9415" t="str">
        <f t="shared" si="1029"/>
        <v/>
      </c>
      <c r="P9415">
        <f>IF(ISERROR(VLOOKUP(G9415,Genes!$A$2:$A$749,1,0)),0,1)</f>
        <v>1</v>
      </c>
      <c r="Q9415">
        <f t="shared" si="1030"/>
        <v>0</v>
      </c>
      <c r="R9415">
        <f t="shared" si="1031"/>
        <v>0</v>
      </c>
      <c r="S9415">
        <f t="shared" si="1032"/>
        <v>1</v>
      </c>
      <c r="T9415">
        <f t="shared" si="1033"/>
        <v>2</v>
      </c>
      <c r="U9415">
        <f t="shared" si="1034"/>
        <v>0</v>
      </c>
      <c r="V9415" t="str">
        <f t="shared" si="1035"/>
        <v/>
      </c>
    </row>
    <row r="9416" spans="1:22" x14ac:dyDescent="0.2">
      <c r="A9416" t="s">
        <v>25634</v>
      </c>
      <c r="B9416" t="s">
        <v>395</v>
      </c>
      <c r="C9416">
        <v>66622498</v>
      </c>
      <c r="D9416">
        <v>66622566</v>
      </c>
      <c r="E9416">
        <v>69</v>
      </c>
      <c r="F9416" t="s">
        <v>74</v>
      </c>
      <c r="G9416" t="s">
        <v>3385</v>
      </c>
      <c r="H9416" t="s">
        <v>25635</v>
      </c>
      <c r="I9416">
        <v>0</v>
      </c>
      <c r="J9416">
        <v>0</v>
      </c>
      <c r="K9416">
        <v>0</v>
      </c>
      <c r="L9416">
        <v>0</v>
      </c>
      <c r="M9416">
        <v>0</v>
      </c>
      <c r="N9416">
        <v>0</v>
      </c>
      <c r="O9416" t="str">
        <f t="shared" si="1029"/>
        <v/>
      </c>
      <c r="P9416">
        <f>IF(ISERROR(VLOOKUP(G9416,Genes!$A$2:$A$749,1,0)),0,1)</f>
        <v>1</v>
      </c>
      <c r="Q9416">
        <f t="shared" si="1030"/>
        <v>0</v>
      </c>
      <c r="R9416">
        <f t="shared" si="1031"/>
        <v>0</v>
      </c>
      <c r="S9416">
        <f t="shared" si="1032"/>
        <v>1</v>
      </c>
      <c r="T9416">
        <f t="shared" si="1033"/>
        <v>3</v>
      </c>
      <c r="U9416">
        <f t="shared" si="1034"/>
        <v>0</v>
      </c>
      <c r="V9416" t="str">
        <f t="shared" si="1035"/>
        <v/>
      </c>
    </row>
    <row r="9417" spans="1:22" x14ac:dyDescent="0.2">
      <c r="A9417" t="s">
        <v>25636</v>
      </c>
      <c r="B9417" t="s">
        <v>395</v>
      </c>
      <c r="C9417">
        <v>66620710</v>
      </c>
      <c r="D9417">
        <v>66620854</v>
      </c>
      <c r="E9417">
        <v>145</v>
      </c>
      <c r="F9417" t="s">
        <v>74</v>
      </c>
      <c r="G9417" t="s">
        <v>3385</v>
      </c>
      <c r="H9417" t="s">
        <v>25637</v>
      </c>
      <c r="I9417">
        <v>3</v>
      </c>
      <c r="J9417">
        <v>0</v>
      </c>
      <c r="K9417">
        <v>2</v>
      </c>
      <c r="L9417">
        <v>1</v>
      </c>
      <c r="M9417">
        <v>0</v>
      </c>
      <c r="N9417">
        <v>0</v>
      </c>
      <c r="O9417" t="str">
        <f t="shared" si="1029"/>
        <v/>
      </c>
      <c r="P9417">
        <f>IF(ISERROR(VLOOKUP(G9417,Genes!$A$2:$A$749,1,0)),0,1)</f>
        <v>1</v>
      </c>
      <c r="Q9417">
        <f t="shared" si="1030"/>
        <v>0</v>
      </c>
      <c r="R9417">
        <f t="shared" si="1031"/>
        <v>1</v>
      </c>
      <c r="S9417">
        <f t="shared" si="1032"/>
        <v>2</v>
      </c>
      <c r="T9417">
        <f t="shared" si="1033"/>
        <v>4</v>
      </c>
      <c r="U9417">
        <f t="shared" si="1034"/>
        <v>0</v>
      </c>
      <c r="V9417" t="str">
        <f t="shared" si="1035"/>
        <v/>
      </c>
    </row>
    <row r="9418" spans="1:22" x14ac:dyDescent="0.2">
      <c r="A9418" t="s">
        <v>25638</v>
      </c>
      <c r="B9418" t="s">
        <v>395</v>
      </c>
      <c r="C9418">
        <v>66620218</v>
      </c>
      <c r="D9418">
        <v>66620307</v>
      </c>
      <c r="E9418">
        <v>90</v>
      </c>
      <c r="F9418" t="s">
        <v>74</v>
      </c>
      <c r="G9418" t="s">
        <v>3385</v>
      </c>
      <c r="H9418" t="s">
        <v>25639</v>
      </c>
      <c r="I9418">
        <v>3</v>
      </c>
      <c r="J9418">
        <v>0</v>
      </c>
      <c r="K9418">
        <v>2</v>
      </c>
      <c r="L9418">
        <v>0</v>
      </c>
      <c r="M9418">
        <v>0</v>
      </c>
      <c r="N9418">
        <v>1</v>
      </c>
      <c r="O9418" t="str">
        <f t="shared" si="1029"/>
        <v/>
      </c>
      <c r="P9418">
        <f>IF(ISERROR(VLOOKUP(G9418,Genes!$A$2:$A$749,1,0)),0,1)</f>
        <v>1</v>
      </c>
      <c r="Q9418">
        <f t="shared" si="1030"/>
        <v>0</v>
      </c>
      <c r="R9418">
        <f t="shared" si="1031"/>
        <v>1</v>
      </c>
      <c r="S9418">
        <f t="shared" si="1032"/>
        <v>3</v>
      </c>
      <c r="T9418">
        <f t="shared" si="1033"/>
        <v>5</v>
      </c>
      <c r="U9418">
        <f t="shared" si="1034"/>
        <v>0</v>
      </c>
      <c r="V9418" t="str">
        <f t="shared" si="1035"/>
        <v/>
      </c>
    </row>
    <row r="9419" spans="1:22" x14ac:dyDescent="0.2">
      <c r="A9419" t="s">
        <v>25640</v>
      </c>
      <c r="B9419" t="s">
        <v>395</v>
      </c>
      <c r="C9419">
        <v>66620218</v>
      </c>
      <c r="D9419">
        <v>66620299</v>
      </c>
      <c r="E9419">
        <v>82</v>
      </c>
      <c r="F9419" t="s">
        <v>74</v>
      </c>
      <c r="G9419" t="s">
        <v>3385</v>
      </c>
      <c r="H9419" t="s">
        <v>25641</v>
      </c>
      <c r="I9419">
        <v>3</v>
      </c>
      <c r="J9419">
        <v>0</v>
      </c>
      <c r="K9419">
        <v>2</v>
      </c>
      <c r="L9419">
        <v>0</v>
      </c>
      <c r="M9419">
        <v>0</v>
      </c>
      <c r="N9419">
        <v>1</v>
      </c>
      <c r="O9419" t="str">
        <f t="shared" si="1029"/>
        <v/>
      </c>
      <c r="P9419">
        <f>IF(ISERROR(VLOOKUP(G9419,Genes!$A$2:$A$749,1,0)),0,1)</f>
        <v>1</v>
      </c>
      <c r="Q9419">
        <f t="shared" si="1030"/>
        <v>0</v>
      </c>
      <c r="R9419">
        <f t="shared" si="1031"/>
        <v>1</v>
      </c>
      <c r="S9419">
        <f t="shared" si="1032"/>
        <v>4</v>
      </c>
      <c r="T9419">
        <f t="shared" si="1033"/>
        <v>6</v>
      </c>
      <c r="U9419">
        <f t="shared" si="1034"/>
        <v>0</v>
      </c>
      <c r="V9419" t="str">
        <f t="shared" si="1035"/>
        <v/>
      </c>
    </row>
    <row r="9420" spans="1:22" x14ac:dyDescent="0.2">
      <c r="A9420" t="s">
        <v>25642</v>
      </c>
      <c r="B9420" t="s">
        <v>395</v>
      </c>
      <c r="C9420">
        <v>66619910</v>
      </c>
      <c r="D9420">
        <v>66620131</v>
      </c>
      <c r="E9420">
        <v>222</v>
      </c>
      <c r="F9420" t="s">
        <v>74</v>
      </c>
      <c r="G9420" t="s">
        <v>3385</v>
      </c>
      <c r="H9420" t="s">
        <v>25643</v>
      </c>
      <c r="I9420">
        <v>5</v>
      </c>
      <c r="J9420">
        <v>1</v>
      </c>
      <c r="K9420">
        <v>2</v>
      </c>
      <c r="L9420">
        <v>0</v>
      </c>
      <c r="M9420">
        <v>1</v>
      </c>
      <c r="N9420">
        <v>1</v>
      </c>
      <c r="O9420" t="str">
        <f t="shared" si="1029"/>
        <v/>
      </c>
      <c r="P9420">
        <f>IF(ISERROR(VLOOKUP(G9420,Genes!$A$2:$A$749,1,0)),0,1)</f>
        <v>1</v>
      </c>
      <c r="Q9420">
        <f t="shared" si="1030"/>
        <v>0</v>
      </c>
      <c r="R9420">
        <f t="shared" si="1031"/>
        <v>1</v>
      </c>
      <c r="S9420">
        <f t="shared" si="1032"/>
        <v>5</v>
      </c>
      <c r="T9420">
        <f t="shared" si="1033"/>
        <v>7</v>
      </c>
      <c r="U9420">
        <f t="shared" si="1034"/>
        <v>0</v>
      </c>
      <c r="V9420" t="str">
        <f t="shared" si="1035"/>
        <v/>
      </c>
    </row>
    <row r="9421" spans="1:22" x14ac:dyDescent="0.2">
      <c r="A9421" t="s">
        <v>25644</v>
      </c>
      <c r="B9421" t="s">
        <v>395</v>
      </c>
      <c r="C9421">
        <v>66619261</v>
      </c>
      <c r="D9421">
        <v>66619417</v>
      </c>
      <c r="E9421">
        <v>157</v>
      </c>
      <c r="F9421" t="s">
        <v>74</v>
      </c>
      <c r="G9421" t="s">
        <v>3385</v>
      </c>
      <c r="H9421" t="s">
        <v>25645</v>
      </c>
      <c r="I9421">
        <v>3</v>
      </c>
      <c r="J9421">
        <v>1</v>
      </c>
      <c r="K9421">
        <v>2</v>
      </c>
      <c r="L9421">
        <v>0</v>
      </c>
      <c r="M9421">
        <v>0</v>
      </c>
      <c r="N9421">
        <v>0</v>
      </c>
      <c r="O9421" t="str">
        <f t="shared" si="1029"/>
        <v/>
      </c>
      <c r="P9421">
        <f>IF(ISERROR(VLOOKUP(G9421,Genes!$A$2:$A$749,1,0)),0,1)</f>
        <v>1</v>
      </c>
      <c r="Q9421">
        <f t="shared" si="1030"/>
        <v>0</v>
      </c>
      <c r="R9421">
        <f t="shared" si="1031"/>
        <v>1</v>
      </c>
      <c r="S9421">
        <f t="shared" si="1032"/>
        <v>6</v>
      </c>
      <c r="T9421">
        <f t="shared" si="1033"/>
        <v>8</v>
      </c>
      <c r="U9421">
        <f t="shared" si="1034"/>
        <v>0</v>
      </c>
      <c r="V9421" t="str">
        <f t="shared" si="1035"/>
        <v/>
      </c>
    </row>
    <row r="9422" spans="1:22" x14ac:dyDescent="0.2">
      <c r="A9422" t="s">
        <v>25646</v>
      </c>
      <c r="B9422" t="s">
        <v>395</v>
      </c>
      <c r="C9422">
        <v>66618511</v>
      </c>
      <c r="D9422">
        <v>66618751</v>
      </c>
      <c r="E9422">
        <v>241</v>
      </c>
      <c r="F9422" t="s">
        <v>74</v>
      </c>
      <c r="G9422" t="s">
        <v>3385</v>
      </c>
      <c r="H9422" t="s">
        <v>25647</v>
      </c>
      <c r="I9422">
        <v>5</v>
      </c>
      <c r="J9422">
        <v>2</v>
      </c>
      <c r="K9422">
        <v>2</v>
      </c>
      <c r="L9422">
        <v>0</v>
      </c>
      <c r="M9422">
        <v>0</v>
      </c>
      <c r="N9422">
        <v>1</v>
      </c>
      <c r="O9422" t="str">
        <f t="shared" si="1029"/>
        <v/>
      </c>
      <c r="P9422">
        <f>IF(ISERROR(VLOOKUP(G9422,Genes!$A$2:$A$749,1,0)),0,1)</f>
        <v>1</v>
      </c>
      <c r="Q9422">
        <f t="shared" si="1030"/>
        <v>0</v>
      </c>
      <c r="R9422">
        <f t="shared" si="1031"/>
        <v>1</v>
      </c>
      <c r="S9422">
        <f t="shared" si="1032"/>
        <v>7</v>
      </c>
      <c r="T9422">
        <f t="shared" si="1033"/>
        <v>9</v>
      </c>
      <c r="U9422">
        <f t="shared" si="1034"/>
        <v>0</v>
      </c>
      <c r="V9422" t="str">
        <f t="shared" si="1035"/>
        <v/>
      </c>
    </row>
    <row r="9423" spans="1:22" x14ac:dyDescent="0.2">
      <c r="A9423" t="s">
        <v>25648</v>
      </c>
      <c r="B9423" t="s">
        <v>395</v>
      </c>
      <c r="C9423">
        <v>66618145</v>
      </c>
      <c r="D9423">
        <v>66618394</v>
      </c>
      <c r="E9423">
        <v>250</v>
      </c>
      <c r="F9423" t="s">
        <v>74</v>
      </c>
      <c r="G9423" t="s">
        <v>3385</v>
      </c>
      <c r="H9423" t="s">
        <v>25649</v>
      </c>
      <c r="I9423">
        <v>5</v>
      </c>
      <c r="J9423">
        <v>2</v>
      </c>
      <c r="K9423">
        <v>2</v>
      </c>
      <c r="L9423">
        <v>0</v>
      </c>
      <c r="M9423">
        <v>0</v>
      </c>
      <c r="N9423">
        <v>1</v>
      </c>
      <c r="O9423" t="str">
        <f t="shared" si="1029"/>
        <v/>
      </c>
      <c r="P9423">
        <f>IF(ISERROR(VLOOKUP(G9423,Genes!$A$2:$A$749,1,0)),0,1)</f>
        <v>1</v>
      </c>
      <c r="Q9423">
        <f t="shared" si="1030"/>
        <v>0</v>
      </c>
      <c r="R9423">
        <f t="shared" si="1031"/>
        <v>1</v>
      </c>
      <c r="S9423">
        <f t="shared" si="1032"/>
        <v>8</v>
      </c>
      <c r="T9423">
        <f t="shared" si="1033"/>
        <v>10</v>
      </c>
      <c r="U9423">
        <f t="shared" si="1034"/>
        <v>0</v>
      </c>
      <c r="V9423" t="str">
        <f t="shared" si="1035"/>
        <v/>
      </c>
    </row>
    <row r="9424" spans="1:22" x14ac:dyDescent="0.2">
      <c r="A9424" t="s">
        <v>25650</v>
      </c>
      <c r="B9424" t="s">
        <v>395</v>
      </c>
      <c r="C9424">
        <v>66617691</v>
      </c>
      <c r="D9424">
        <v>66617935</v>
      </c>
      <c r="E9424">
        <v>245</v>
      </c>
      <c r="F9424" t="s">
        <v>74</v>
      </c>
      <c r="G9424" t="s">
        <v>3385</v>
      </c>
      <c r="H9424" t="s">
        <v>25651</v>
      </c>
      <c r="I9424">
        <v>5</v>
      </c>
      <c r="J9424">
        <v>2</v>
      </c>
      <c r="K9424">
        <v>2</v>
      </c>
      <c r="L9424">
        <v>0</v>
      </c>
      <c r="M9424">
        <v>0</v>
      </c>
      <c r="N9424">
        <v>1</v>
      </c>
      <c r="O9424" t="str">
        <f t="shared" si="1029"/>
        <v/>
      </c>
      <c r="P9424">
        <f>IF(ISERROR(VLOOKUP(G9424,Genes!$A$2:$A$749,1,0)),0,1)</f>
        <v>1</v>
      </c>
      <c r="Q9424">
        <f t="shared" si="1030"/>
        <v>0</v>
      </c>
      <c r="R9424">
        <f t="shared" si="1031"/>
        <v>1</v>
      </c>
      <c r="S9424">
        <f t="shared" si="1032"/>
        <v>9</v>
      </c>
      <c r="T9424">
        <f t="shared" si="1033"/>
        <v>11</v>
      </c>
      <c r="U9424">
        <f t="shared" si="1034"/>
        <v>0</v>
      </c>
      <c r="V9424" t="str">
        <f t="shared" si="1035"/>
        <v/>
      </c>
    </row>
    <row r="9425" spans="1:22" x14ac:dyDescent="0.2">
      <c r="A9425" t="s">
        <v>25652</v>
      </c>
      <c r="B9425" t="s">
        <v>395</v>
      </c>
      <c r="C9425">
        <v>66639158</v>
      </c>
      <c r="D9425">
        <v>66639342</v>
      </c>
      <c r="E9425">
        <v>185</v>
      </c>
      <c r="F9425" t="s">
        <v>74</v>
      </c>
      <c r="G9425" t="s">
        <v>3385</v>
      </c>
      <c r="H9425" t="s">
        <v>25653</v>
      </c>
      <c r="I9425">
        <v>4</v>
      </c>
      <c r="J9425">
        <v>1</v>
      </c>
      <c r="K9425">
        <v>2</v>
      </c>
      <c r="L9425">
        <v>0</v>
      </c>
      <c r="M9425">
        <v>0</v>
      </c>
      <c r="N9425">
        <v>1</v>
      </c>
      <c r="O9425" t="str">
        <f t="shared" si="1029"/>
        <v/>
      </c>
      <c r="P9425">
        <f>IF(ISERROR(VLOOKUP(G9425,Genes!$A$2:$A$749,1,0)),0,1)</f>
        <v>1</v>
      </c>
      <c r="Q9425">
        <f t="shared" si="1030"/>
        <v>0</v>
      </c>
      <c r="R9425">
        <f t="shared" si="1031"/>
        <v>1</v>
      </c>
      <c r="S9425">
        <f t="shared" si="1032"/>
        <v>10</v>
      </c>
      <c r="T9425">
        <f t="shared" si="1033"/>
        <v>12</v>
      </c>
      <c r="U9425">
        <f t="shared" si="1034"/>
        <v>0</v>
      </c>
      <c r="V9425" t="str">
        <f t="shared" si="1035"/>
        <v/>
      </c>
    </row>
    <row r="9426" spans="1:22" x14ac:dyDescent="0.2">
      <c r="A9426" t="s">
        <v>25654</v>
      </c>
      <c r="B9426" t="s">
        <v>395</v>
      </c>
      <c r="C9426">
        <v>66617408</v>
      </c>
      <c r="D9426">
        <v>66617587</v>
      </c>
      <c r="E9426">
        <v>180</v>
      </c>
      <c r="F9426" t="s">
        <v>74</v>
      </c>
      <c r="G9426" t="s">
        <v>3385</v>
      </c>
      <c r="H9426" t="s">
        <v>25655</v>
      </c>
      <c r="I9426">
        <v>6</v>
      </c>
      <c r="J9426">
        <v>1</v>
      </c>
      <c r="K9426">
        <v>2</v>
      </c>
      <c r="L9426">
        <v>0</v>
      </c>
      <c r="M9426">
        <v>1</v>
      </c>
      <c r="N9426">
        <v>2</v>
      </c>
      <c r="O9426" t="str">
        <f t="shared" si="1029"/>
        <v/>
      </c>
      <c r="P9426">
        <f>IF(ISERROR(VLOOKUP(G9426,Genes!$A$2:$A$749,1,0)),0,1)</f>
        <v>1</v>
      </c>
      <c r="Q9426">
        <f t="shared" si="1030"/>
        <v>0</v>
      </c>
      <c r="R9426">
        <f t="shared" si="1031"/>
        <v>1</v>
      </c>
      <c r="S9426">
        <f t="shared" si="1032"/>
        <v>11</v>
      </c>
      <c r="T9426">
        <f t="shared" si="1033"/>
        <v>13</v>
      </c>
      <c r="U9426">
        <f t="shared" si="1034"/>
        <v>0</v>
      </c>
      <c r="V9426" t="str">
        <f t="shared" si="1035"/>
        <v/>
      </c>
    </row>
    <row r="9427" spans="1:22" x14ac:dyDescent="0.2">
      <c r="A9427" t="s">
        <v>25656</v>
      </c>
      <c r="B9427" t="s">
        <v>395</v>
      </c>
      <c r="C9427">
        <v>66617082</v>
      </c>
      <c r="D9427">
        <v>66617330</v>
      </c>
      <c r="E9427">
        <v>249</v>
      </c>
      <c r="F9427" t="s">
        <v>74</v>
      </c>
      <c r="G9427" t="s">
        <v>3385</v>
      </c>
      <c r="H9427" t="s">
        <v>25657</v>
      </c>
      <c r="I9427">
        <v>6</v>
      </c>
      <c r="J9427">
        <v>2</v>
      </c>
      <c r="K9427">
        <v>2</v>
      </c>
      <c r="L9427">
        <v>0</v>
      </c>
      <c r="M9427">
        <v>1</v>
      </c>
      <c r="N9427">
        <v>1</v>
      </c>
      <c r="O9427" t="str">
        <f t="shared" si="1029"/>
        <v/>
      </c>
      <c r="P9427">
        <f>IF(ISERROR(VLOOKUP(G9427,Genes!$A$2:$A$749,1,0)),0,1)</f>
        <v>1</v>
      </c>
      <c r="Q9427">
        <f t="shared" si="1030"/>
        <v>0</v>
      </c>
      <c r="R9427">
        <f t="shared" si="1031"/>
        <v>1</v>
      </c>
      <c r="S9427">
        <f t="shared" si="1032"/>
        <v>12</v>
      </c>
      <c r="T9427">
        <f t="shared" si="1033"/>
        <v>14</v>
      </c>
      <c r="U9427">
        <f t="shared" si="1034"/>
        <v>0</v>
      </c>
      <c r="V9427" t="str">
        <f t="shared" si="1035"/>
        <v/>
      </c>
    </row>
    <row r="9428" spans="1:22" x14ac:dyDescent="0.2">
      <c r="A9428" t="s">
        <v>25658</v>
      </c>
      <c r="B9428" t="s">
        <v>395</v>
      </c>
      <c r="C9428">
        <v>66616701</v>
      </c>
      <c r="D9428">
        <v>66616841</v>
      </c>
      <c r="E9428">
        <v>141</v>
      </c>
      <c r="F9428" t="s">
        <v>74</v>
      </c>
      <c r="G9428" t="s">
        <v>3385</v>
      </c>
      <c r="H9428" t="s">
        <v>25659</v>
      </c>
      <c r="I9428">
        <v>5</v>
      </c>
      <c r="J9428">
        <v>1</v>
      </c>
      <c r="K9428">
        <v>2</v>
      </c>
      <c r="L9428">
        <v>0</v>
      </c>
      <c r="M9428">
        <v>1</v>
      </c>
      <c r="N9428">
        <v>1</v>
      </c>
      <c r="O9428" t="str">
        <f t="shared" si="1029"/>
        <v/>
      </c>
      <c r="P9428">
        <f>IF(ISERROR(VLOOKUP(G9428,Genes!$A$2:$A$749,1,0)),0,1)</f>
        <v>1</v>
      </c>
      <c r="Q9428">
        <f t="shared" si="1030"/>
        <v>0</v>
      </c>
      <c r="R9428">
        <f t="shared" si="1031"/>
        <v>1</v>
      </c>
      <c r="S9428">
        <f t="shared" si="1032"/>
        <v>13</v>
      </c>
      <c r="T9428">
        <f t="shared" si="1033"/>
        <v>15</v>
      </c>
      <c r="U9428">
        <f t="shared" si="1034"/>
        <v>0</v>
      </c>
      <c r="V9428" t="str">
        <f t="shared" si="1035"/>
        <v/>
      </c>
    </row>
    <row r="9429" spans="1:22" x14ac:dyDescent="0.2">
      <c r="A9429" t="s">
        <v>25660</v>
      </c>
      <c r="B9429" t="s">
        <v>395</v>
      </c>
      <c r="C9429">
        <v>66616370</v>
      </c>
      <c r="D9429">
        <v>66616618</v>
      </c>
      <c r="E9429">
        <v>249</v>
      </c>
      <c r="F9429" t="s">
        <v>74</v>
      </c>
      <c r="G9429" t="s">
        <v>3385</v>
      </c>
      <c r="H9429" t="s">
        <v>25661</v>
      </c>
      <c r="I9429">
        <v>6</v>
      </c>
      <c r="J9429">
        <v>2</v>
      </c>
      <c r="K9429">
        <v>2</v>
      </c>
      <c r="L9429">
        <v>0</v>
      </c>
      <c r="M9429">
        <v>1</v>
      </c>
      <c r="N9429">
        <v>1</v>
      </c>
      <c r="O9429" t="str">
        <f t="shared" si="1029"/>
        <v/>
      </c>
      <c r="P9429">
        <f>IF(ISERROR(VLOOKUP(G9429,Genes!$A$2:$A$749,1,0)),0,1)</f>
        <v>1</v>
      </c>
      <c r="Q9429">
        <f t="shared" si="1030"/>
        <v>0</v>
      </c>
      <c r="R9429">
        <f t="shared" si="1031"/>
        <v>1</v>
      </c>
      <c r="S9429">
        <f t="shared" si="1032"/>
        <v>14</v>
      </c>
      <c r="T9429">
        <f t="shared" si="1033"/>
        <v>16</v>
      </c>
      <c r="U9429">
        <f t="shared" si="1034"/>
        <v>0</v>
      </c>
      <c r="V9429" t="str">
        <f t="shared" si="1035"/>
        <v/>
      </c>
    </row>
    <row r="9430" spans="1:22" x14ac:dyDescent="0.2">
      <c r="A9430" t="s">
        <v>25662</v>
      </c>
      <c r="B9430" t="s">
        <v>395</v>
      </c>
      <c r="C9430">
        <v>66638786</v>
      </c>
      <c r="D9430">
        <v>66638951</v>
      </c>
      <c r="E9430">
        <v>166</v>
      </c>
      <c r="F9430" t="s">
        <v>74</v>
      </c>
      <c r="G9430" t="s">
        <v>3385</v>
      </c>
      <c r="H9430" t="s">
        <v>25663</v>
      </c>
      <c r="I9430">
        <v>4</v>
      </c>
      <c r="J9430">
        <v>1</v>
      </c>
      <c r="K9430">
        <v>2</v>
      </c>
      <c r="L9430">
        <v>0</v>
      </c>
      <c r="M9430">
        <v>0</v>
      </c>
      <c r="N9430">
        <v>1</v>
      </c>
      <c r="O9430" t="str">
        <f t="shared" si="1029"/>
        <v/>
      </c>
      <c r="P9430">
        <f>IF(ISERROR(VLOOKUP(G9430,Genes!$A$2:$A$749,1,0)),0,1)</f>
        <v>1</v>
      </c>
      <c r="Q9430">
        <f t="shared" si="1030"/>
        <v>0</v>
      </c>
      <c r="R9430">
        <f t="shared" si="1031"/>
        <v>1</v>
      </c>
      <c r="S9430">
        <f t="shared" si="1032"/>
        <v>15</v>
      </c>
      <c r="T9430">
        <f t="shared" si="1033"/>
        <v>17</v>
      </c>
      <c r="U9430">
        <f t="shared" si="1034"/>
        <v>0</v>
      </c>
      <c r="V9430" t="str">
        <f t="shared" si="1035"/>
        <v/>
      </c>
    </row>
    <row r="9431" spans="1:22" x14ac:dyDescent="0.2">
      <c r="A9431" t="s">
        <v>25664</v>
      </c>
      <c r="B9431" t="s">
        <v>395</v>
      </c>
      <c r="C9431">
        <v>66638523</v>
      </c>
      <c r="D9431">
        <v>66638668</v>
      </c>
      <c r="E9431">
        <v>146</v>
      </c>
      <c r="F9431" t="s">
        <v>74</v>
      </c>
      <c r="G9431" t="s">
        <v>3385</v>
      </c>
      <c r="H9431" t="s">
        <v>25665</v>
      </c>
      <c r="I9431">
        <v>4</v>
      </c>
      <c r="J9431">
        <v>1</v>
      </c>
      <c r="K9431">
        <v>2</v>
      </c>
      <c r="L9431">
        <v>0</v>
      </c>
      <c r="M9431">
        <v>0</v>
      </c>
      <c r="N9431">
        <v>1</v>
      </c>
      <c r="O9431" t="str">
        <f t="shared" si="1029"/>
        <v/>
      </c>
      <c r="P9431">
        <f>IF(ISERROR(VLOOKUP(G9431,Genes!$A$2:$A$749,1,0)),0,1)</f>
        <v>1</v>
      </c>
      <c r="Q9431">
        <f t="shared" si="1030"/>
        <v>0</v>
      </c>
      <c r="R9431">
        <f t="shared" si="1031"/>
        <v>1</v>
      </c>
      <c r="S9431">
        <f t="shared" si="1032"/>
        <v>16</v>
      </c>
      <c r="T9431">
        <f t="shared" si="1033"/>
        <v>18</v>
      </c>
      <c r="U9431">
        <f t="shared" si="1034"/>
        <v>0</v>
      </c>
      <c r="V9431" t="str">
        <f t="shared" si="1035"/>
        <v/>
      </c>
    </row>
    <row r="9432" spans="1:22" x14ac:dyDescent="0.2">
      <c r="A9432" t="s">
        <v>25666</v>
      </c>
      <c r="B9432" t="s">
        <v>395</v>
      </c>
      <c r="C9432">
        <v>66638246</v>
      </c>
      <c r="D9432">
        <v>66638363</v>
      </c>
      <c r="E9432">
        <v>118</v>
      </c>
      <c r="F9432" t="s">
        <v>74</v>
      </c>
      <c r="G9432" t="s">
        <v>3385</v>
      </c>
      <c r="H9432" t="s">
        <v>25667</v>
      </c>
      <c r="I9432">
        <v>3</v>
      </c>
      <c r="J9432">
        <v>0</v>
      </c>
      <c r="K9432">
        <v>2</v>
      </c>
      <c r="L9432">
        <v>0</v>
      </c>
      <c r="M9432">
        <v>0</v>
      </c>
      <c r="N9432">
        <v>1</v>
      </c>
      <c r="O9432" t="str">
        <f t="shared" si="1029"/>
        <v/>
      </c>
      <c r="P9432">
        <f>IF(ISERROR(VLOOKUP(G9432,Genes!$A$2:$A$749,1,0)),0,1)</f>
        <v>1</v>
      </c>
      <c r="Q9432">
        <f t="shared" si="1030"/>
        <v>0</v>
      </c>
      <c r="R9432">
        <f t="shared" si="1031"/>
        <v>1</v>
      </c>
      <c r="S9432">
        <f t="shared" si="1032"/>
        <v>17</v>
      </c>
      <c r="T9432">
        <f t="shared" si="1033"/>
        <v>19</v>
      </c>
      <c r="U9432">
        <f t="shared" si="1034"/>
        <v>0</v>
      </c>
      <c r="V9432" t="str">
        <f t="shared" si="1035"/>
        <v/>
      </c>
    </row>
    <row r="9433" spans="1:22" x14ac:dyDescent="0.2">
      <c r="A9433" t="s">
        <v>25668</v>
      </c>
      <c r="B9433" t="s">
        <v>395</v>
      </c>
      <c r="C9433">
        <v>66637773</v>
      </c>
      <c r="D9433">
        <v>66637924</v>
      </c>
      <c r="E9433">
        <v>152</v>
      </c>
      <c r="F9433" t="s">
        <v>74</v>
      </c>
      <c r="G9433" t="s">
        <v>3385</v>
      </c>
      <c r="H9433" t="s">
        <v>25669</v>
      </c>
      <c r="I9433">
        <v>3</v>
      </c>
      <c r="J9433">
        <v>1</v>
      </c>
      <c r="K9433">
        <v>2</v>
      </c>
      <c r="L9433">
        <v>0</v>
      </c>
      <c r="M9433">
        <v>0</v>
      </c>
      <c r="N9433">
        <v>0</v>
      </c>
      <c r="O9433" t="str">
        <f t="shared" si="1029"/>
        <v/>
      </c>
      <c r="P9433">
        <f>IF(ISERROR(VLOOKUP(G9433,Genes!$A$2:$A$749,1,0)),0,1)</f>
        <v>1</v>
      </c>
      <c r="Q9433">
        <f t="shared" si="1030"/>
        <v>0</v>
      </c>
      <c r="R9433">
        <f t="shared" si="1031"/>
        <v>1</v>
      </c>
      <c r="S9433">
        <f t="shared" si="1032"/>
        <v>18</v>
      </c>
      <c r="T9433">
        <f t="shared" si="1033"/>
        <v>20</v>
      </c>
      <c r="U9433">
        <f t="shared" si="1034"/>
        <v>0</v>
      </c>
      <c r="V9433" t="str">
        <f t="shared" si="1035"/>
        <v/>
      </c>
    </row>
    <row r="9434" spans="1:22" x14ac:dyDescent="0.2">
      <c r="A9434" t="s">
        <v>25670</v>
      </c>
      <c r="B9434" t="s">
        <v>395</v>
      </c>
      <c r="C9434">
        <v>66636317</v>
      </c>
      <c r="D9434">
        <v>66636435</v>
      </c>
      <c r="E9434">
        <v>119</v>
      </c>
      <c r="F9434" t="s">
        <v>74</v>
      </c>
      <c r="G9434" t="s">
        <v>3385</v>
      </c>
      <c r="H9434" t="s">
        <v>25671</v>
      </c>
      <c r="I9434">
        <v>2</v>
      </c>
      <c r="J9434">
        <v>0</v>
      </c>
      <c r="K9434">
        <v>2</v>
      </c>
      <c r="L9434">
        <v>0</v>
      </c>
      <c r="M9434">
        <v>0</v>
      </c>
      <c r="N9434">
        <v>0</v>
      </c>
      <c r="O9434" t="str">
        <f t="shared" si="1029"/>
        <v/>
      </c>
      <c r="P9434">
        <f>IF(ISERROR(VLOOKUP(G9434,Genes!$A$2:$A$749,1,0)),0,1)</f>
        <v>1</v>
      </c>
      <c r="Q9434">
        <f t="shared" si="1030"/>
        <v>0</v>
      </c>
      <c r="R9434">
        <f t="shared" si="1031"/>
        <v>1</v>
      </c>
      <c r="S9434">
        <f t="shared" si="1032"/>
        <v>19</v>
      </c>
      <c r="T9434">
        <f t="shared" si="1033"/>
        <v>21</v>
      </c>
      <c r="U9434">
        <f t="shared" si="1034"/>
        <v>0</v>
      </c>
      <c r="V9434" t="str">
        <f t="shared" si="1035"/>
        <v/>
      </c>
    </row>
    <row r="9435" spans="1:22" x14ac:dyDescent="0.2">
      <c r="A9435" t="s">
        <v>25672</v>
      </c>
      <c r="B9435" t="s">
        <v>395</v>
      </c>
      <c r="C9435">
        <v>66633658</v>
      </c>
      <c r="D9435">
        <v>66633820</v>
      </c>
      <c r="E9435">
        <v>163</v>
      </c>
      <c r="F9435" t="s">
        <v>74</v>
      </c>
      <c r="G9435" t="s">
        <v>3385</v>
      </c>
      <c r="H9435" t="s">
        <v>25673</v>
      </c>
      <c r="I9435">
        <v>3</v>
      </c>
      <c r="J9435">
        <v>1</v>
      </c>
      <c r="K9435">
        <v>2</v>
      </c>
      <c r="L9435">
        <v>0</v>
      </c>
      <c r="M9435">
        <v>0</v>
      </c>
      <c r="N9435">
        <v>0</v>
      </c>
      <c r="O9435" t="str">
        <f t="shared" si="1029"/>
        <v/>
      </c>
      <c r="P9435">
        <f>IF(ISERROR(VLOOKUP(G9435,Genes!$A$2:$A$749,1,0)),0,1)</f>
        <v>1</v>
      </c>
      <c r="Q9435">
        <f t="shared" si="1030"/>
        <v>0</v>
      </c>
      <c r="R9435">
        <f t="shared" si="1031"/>
        <v>1</v>
      </c>
      <c r="S9435">
        <f t="shared" si="1032"/>
        <v>20</v>
      </c>
      <c r="T9435">
        <f t="shared" si="1033"/>
        <v>22</v>
      </c>
      <c r="U9435">
        <f t="shared" si="1034"/>
        <v>0</v>
      </c>
      <c r="V9435" t="str">
        <f t="shared" si="1035"/>
        <v/>
      </c>
    </row>
    <row r="9436" spans="1:22" x14ac:dyDescent="0.2">
      <c r="A9436" t="s">
        <v>25674</v>
      </c>
      <c r="B9436" t="s">
        <v>395</v>
      </c>
      <c r="C9436">
        <v>66631245</v>
      </c>
      <c r="D9436">
        <v>66631427</v>
      </c>
      <c r="E9436">
        <v>183</v>
      </c>
      <c r="F9436" t="s">
        <v>74</v>
      </c>
      <c r="G9436" t="s">
        <v>3385</v>
      </c>
      <c r="H9436" t="s">
        <v>25675</v>
      </c>
      <c r="I9436">
        <v>3</v>
      </c>
      <c r="J9436">
        <v>1</v>
      </c>
      <c r="K9436">
        <v>2</v>
      </c>
      <c r="L9436">
        <v>0</v>
      </c>
      <c r="M9436">
        <v>0</v>
      </c>
      <c r="N9436">
        <v>0</v>
      </c>
      <c r="O9436" t="str">
        <f t="shared" si="1029"/>
        <v>PC</v>
      </c>
      <c r="P9436">
        <f>IF(ISERROR(VLOOKUP(G9436,Genes!$A$2:$A$749,1,0)),0,1)</f>
        <v>1</v>
      </c>
      <c r="Q9436">
        <f t="shared" si="1030"/>
        <v>0</v>
      </c>
      <c r="R9436">
        <f t="shared" si="1031"/>
        <v>1</v>
      </c>
      <c r="S9436">
        <f t="shared" si="1032"/>
        <v>21</v>
      </c>
      <c r="T9436">
        <f t="shared" si="1033"/>
        <v>23</v>
      </c>
      <c r="U9436">
        <f t="shared" si="1034"/>
        <v>1</v>
      </c>
      <c r="V9436">
        <f t="shared" si="1035"/>
        <v>0.91304347826086951</v>
      </c>
    </row>
    <row r="9437" spans="1:22" x14ac:dyDescent="0.2">
      <c r="A9437" t="s">
        <v>25676</v>
      </c>
      <c r="B9437" t="s">
        <v>83</v>
      </c>
      <c r="C9437">
        <v>99661449</v>
      </c>
      <c r="D9437">
        <v>99663595</v>
      </c>
      <c r="E9437">
        <v>2147</v>
      </c>
      <c r="F9437" t="s">
        <v>74</v>
      </c>
      <c r="G9437" t="s">
        <v>3392</v>
      </c>
      <c r="H9437" t="s">
        <v>25677</v>
      </c>
      <c r="I9437">
        <v>35</v>
      </c>
      <c r="J9437">
        <v>33</v>
      </c>
      <c r="K9437">
        <v>2</v>
      </c>
      <c r="L9437">
        <v>0</v>
      </c>
      <c r="M9437">
        <v>0</v>
      </c>
      <c r="N9437">
        <v>0</v>
      </c>
      <c r="O9437" t="str">
        <f t="shared" si="1029"/>
        <v/>
      </c>
      <c r="P9437">
        <f>IF(ISERROR(VLOOKUP(G9437,Genes!$A$2:$A$749,1,0)),0,1)</f>
        <v>1</v>
      </c>
      <c r="Q9437">
        <f t="shared" si="1030"/>
        <v>1</v>
      </c>
      <c r="R9437">
        <f t="shared" si="1031"/>
        <v>1</v>
      </c>
      <c r="S9437">
        <f t="shared" si="1032"/>
        <v>1</v>
      </c>
      <c r="T9437">
        <f t="shared" si="1033"/>
        <v>1</v>
      </c>
      <c r="U9437">
        <f t="shared" si="1034"/>
        <v>0</v>
      </c>
      <c r="V9437" t="str">
        <f t="shared" si="1035"/>
        <v/>
      </c>
    </row>
    <row r="9438" spans="1:22" x14ac:dyDescent="0.2">
      <c r="A9438" t="s">
        <v>25678</v>
      </c>
      <c r="B9438" t="s">
        <v>83</v>
      </c>
      <c r="C9438">
        <v>99658522</v>
      </c>
      <c r="D9438">
        <v>99658662</v>
      </c>
      <c r="E9438">
        <v>141</v>
      </c>
      <c r="F9438" t="s">
        <v>74</v>
      </c>
      <c r="G9438" t="s">
        <v>3392</v>
      </c>
      <c r="H9438" t="s">
        <v>25679</v>
      </c>
      <c r="I9438">
        <v>3</v>
      </c>
      <c r="J9438">
        <v>1</v>
      </c>
      <c r="K9438">
        <v>2</v>
      </c>
      <c r="L9438">
        <v>0</v>
      </c>
      <c r="M9438">
        <v>0</v>
      </c>
      <c r="N9438">
        <v>0</v>
      </c>
      <c r="O9438" t="str">
        <f t="shared" si="1029"/>
        <v/>
      </c>
      <c r="P9438">
        <f>IF(ISERROR(VLOOKUP(G9438,Genes!$A$2:$A$749,1,0)),0,1)</f>
        <v>1</v>
      </c>
      <c r="Q9438">
        <f t="shared" si="1030"/>
        <v>0</v>
      </c>
      <c r="R9438">
        <f t="shared" si="1031"/>
        <v>1</v>
      </c>
      <c r="S9438">
        <f t="shared" si="1032"/>
        <v>2</v>
      </c>
      <c r="T9438">
        <f t="shared" si="1033"/>
        <v>2</v>
      </c>
      <c r="U9438">
        <f t="shared" si="1034"/>
        <v>0</v>
      </c>
      <c r="V9438" t="str">
        <f t="shared" si="1035"/>
        <v/>
      </c>
    </row>
    <row r="9439" spans="1:22" x14ac:dyDescent="0.2">
      <c r="A9439" t="s">
        <v>25680</v>
      </c>
      <c r="B9439" t="s">
        <v>83</v>
      </c>
      <c r="C9439">
        <v>99657522</v>
      </c>
      <c r="D9439">
        <v>99657849</v>
      </c>
      <c r="E9439">
        <v>328</v>
      </c>
      <c r="F9439" t="s">
        <v>74</v>
      </c>
      <c r="G9439" t="s">
        <v>3392</v>
      </c>
      <c r="H9439" t="s">
        <v>25681</v>
      </c>
      <c r="I9439">
        <v>5</v>
      </c>
      <c r="J9439">
        <v>3</v>
      </c>
      <c r="K9439">
        <v>2</v>
      </c>
      <c r="L9439">
        <v>0</v>
      </c>
      <c r="M9439">
        <v>0</v>
      </c>
      <c r="N9439">
        <v>0</v>
      </c>
      <c r="O9439" t="str">
        <f t="shared" si="1029"/>
        <v/>
      </c>
      <c r="P9439">
        <f>IF(ISERROR(VLOOKUP(G9439,Genes!$A$2:$A$749,1,0)),0,1)</f>
        <v>1</v>
      </c>
      <c r="Q9439">
        <f t="shared" si="1030"/>
        <v>0</v>
      </c>
      <c r="R9439">
        <f t="shared" si="1031"/>
        <v>1</v>
      </c>
      <c r="S9439">
        <f t="shared" si="1032"/>
        <v>3</v>
      </c>
      <c r="T9439">
        <f t="shared" si="1033"/>
        <v>3</v>
      </c>
      <c r="U9439">
        <f t="shared" si="1034"/>
        <v>0</v>
      </c>
      <c r="V9439" t="str">
        <f t="shared" si="1035"/>
        <v/>
      </c>
    </row>
    <row r="9440" spans="1:22" x14ac:dyDescent="0.2">
      <c r="A9440" t="s">
        <v>25682</v>
      </c>
      <c r="B9440" t="s">
        <v>83</v>
      </c>
      <c r="C9440">
        <v>99605644</v>
      </c>
      <c r="D9440">
        <v>99605702</v>
      </c>
      <c r="E9440">
        <v>59</v>
      </c>
      <c r="F9440" t="s">
        <v>74</v>
      </c>
      <c r="G9440" t="s">
        <v>3392</v>
      </c>
      <c r="H9440" t="s">
        <v>25683</v>
      </c>
      <c r="I9440">
        <v>2</v>
      </c>
      <c r="J9440">
        <v>2</v>
      </c>
      <c r="K9440">
        <v>0</v>
      </c>
      <c r="L9440">
        <v>0</v>
      </c>
      <c r="M9440">
        <v>0</v>
      </c>
      <c r="N9440">
        <v>0</v>
      </c>
      <c r="O9440" t="str">
        <f t="shared" si="1029"/>
        <v/>
      </c>
      <c r="P9440">
        <f>IF(ISERROR(VLOOKUP(G9440,Genes!$A$2:$A$749,1,0)),0,1)</f>
        <v>1</v>
      </c>
      <c r="Q9440">
        <f t="shared" si="1030"/>
        <v>0</v>
      </c>
      <c r="R9440">
        <f t="shared" si="1031"/>
        <v>1</v>
      </c>
      <c r="S9440">
        <f t="shared" si="1032"/>
        <v>4</v>
      </c>
      <c r="T9440">
        <f t="shared" si="1033"/>
        <v>4</v>
      </c>
      <c r="U9440">
        <f t="shared" si="1034"/>
        <v>0</v>
      </c>
      <c r="V9440" t="str">
        <f t="shared" si="1035"/>
        <v/>
      </c>
    </row>
    <row r="9441" spans="1:22" x14ac:dyDescent="0.2">
      <c r="A9441" t="s">
        <v>25684</v>
      </c>
      <c r="B9441" t="s">
        <v>83</v>
      </c>
      <c r="C9441">
        <v>99596901</v>
      </c>
      <c r="D9441">
        <v>99597073</v>
      </c>
      <c r="E9441">
        <v>173</v>
      </c>
      <c r="F9441" t="s">
        <v>74</v>
      </c>
      <c r="G9441" t="s">
        <v>3392</v>
      </c>
      <c r="H9441" t="s">
        <v>25685</v>
      </c>
      <c r="I9441">
        <v>3</v>
      </c>
      <c r="J9441">
        <v>1</v>
      </c>
      <c r="K9441">
        <v>2</v>
      </c>
      <c r="L9441">
        <v>0</v>
      </c>
      <c r="M9441">
        <v>0</v>
      </c>
      <c r="N9441">
        <v>0</v>
      </c>
      <c r="O9441" t="str">
        <f t="shared" si="1029"/>
        <v/>
      </c>
      <c r="P9441">
        <f>IF(ISERROR(VLOOKUP(G9441,Genes!$A$2:$A$749,1,0)),0,1)</f>
        <v>1</v>
      </c>
      <c r="Q9441">
        <f t="shared" si="1030"/>
        <v>0</v>
      </c>
      <c r="R9441">
        <f t="shared" si="1031"/>
        <v>1</v>
      </c>
      <c r="S9441">
        <f t="shared" si="1032"/>
        <v>5</v>
      </c>
      <c r="T9441">
        <f t="shared" si="1033"/>
        <v>5</v>
      </c>
      <c r="U9441">
        <f t="shared" si="1034"/>
        <v>0</v>
      </c>
      <c r="V9441" t="str">
        <f t="shared" si="1035"/>
        <v/>
      </c>
    </row>
    <row r="9442" spans="1:22" x14ac:dyDescent="0.2">
      <c r="A9442" t="s">
        <v>25686</v>
      </c>
      <c r="B9442" t="s">
        <v>83</v>
      </c>
      <c r="C9442">
        <v>99596901</v>
      </c>
      <c r="D9442">
        <v>99597070</v>
      </c>
      <c r="E9442">
        <v>170</v>
      </c>
      <c r="F9442" t="s">
        <v>74</v>
      </c>
      <c r="G9442" t="s">
        <v>3392</v>
      </c>
      <c r="H9442" t="s">
        <v>25687</v>
      </c>
      <c r="I9442">
        <v>3</v>
      </c>
      <c r="J9442">
        <v>1</v>
      </c>
      <c r="K9442">
        <v>2</v>
      </c>
      <c r="L9442">
        <v>0</v>
      </c>
      <c r="M9442">
        <v>0</v>
      </c>
      <c r="N9442">
        <v>0</v>
      </c>
      <c r="O9442" t="str">
        <f t="shared" si="1029"/>
        <v/>
      </c>
      <c r="P9442">
        <f>IF(ISERROR(VLOOKUP(G9442,Genes!$A$2:$A$749,1,0)),0,1)</f>
        <v>1</v>
      </c>
      <c r="Q9442">
        <f t="shared" si="1030"/>
        <v>0</v>
      </c>
      <c r="R9442">
        <f t="shared" si="1031"/>
        <v>1</v>
      </c>
      <c r="S9442">
        <f t="shared" si="1032"/>
        <v>6</v>
      </c>
      <c r="T9442">
        <f t="shared" si="1033"/>
        <v>6</v>
      </c>
      <c r="U9442">
        <f t="shared" si="1034"/>
        <v>0</v>
      </c>
      <c r="V9442" t="str">
        <f t="shared" si="1035"/>
        <v/>
      </c>
    </row>
    <row r="9443" spans="1:22" x14ac:dyDescent="0.2">
      <c r="A9443" t="s">
        <v>25688</v>
      </c>
      <c r="B9443" t="s">
        <v>83</v>
      </c>
      <c r="C9443">
        <v>99551275</v>
      </c>
      <c r="D9443">
        <v>99551873</v>
      </c>
      <c r="E9443">
        <v>599</v>
      </c>
      <c r="F9443" t="s">
        <v>74</v>
      </c>
      <c r="G9443" t="s">
        <v>3392</v>
      </c>
      <c r="H9443" t="s">
        <v>25689</v>
      </c>
      <c r="I9443">
        <v>9</v>
      </c>
      <c r="J9443">
        <v>8</v>
      </c>
      <c r="K9443">
        <v>1</v>
      </c>
      <c r="L9443">
        <v>0</v>
      </c>
      <c r="M9443">
        <v>0</v>
      </c>
      <c r="N9443">
        <v>0</v>
      </c>
      <c r="O9443" t="str">
        <f t="shared" si="1029"/>
        <v>PCDH19</v>
      </c>
      <c r="P9443">
        <f>IF(ISERROR(VLOOKUP(G9443,Genes!$A$2:$A$749,1,0)),0,1)</f>
        <v>1</v>
      </c>
      <c r="Q9443">
        <f t="shared" si="1030"/>
        <v>0</v>
      </c>
      <c r="R9443">
        <f t="shared" si="1031"/>
        <v>1</v>
      </c>
      <c r="S9443">
        <f t="shared" si="1032"/>
        <v>7</v>
      </c>
      <c r="T9443">
        <f t="shared" si="1033"/>
        <v>7</v>
      </c>
      <c r="U9443">
        <f t="shared" si="1034"/>
        <v>1</v>
      </c>
      <c r="V9443">
        <f t="shared" si="1035"/>
        <v>1</v>
      </c>
    </row>
    <row r="9444" spans="1:22" x14ac:dyDescent="0.2">
      <c r="A9444" t="s">
        <v>25690</v>
      </c>
      <c r="B9444" t="s">
        <v>126</v>
      </c>
      <c r="C9444">
        <v>36896544</v>
      </c>
      <c r="D9444">
        <v>36896655</v>
      </c>
      <c r="E9444">
        <v>112</v>
      </c>
      <c r="F9444" t="s">
        <v>74</v>
      </c>
      <c r="G9444" t="s">
        <v>3399</v>
      </c>
      <c r="H9444" t="s">
        <v>25691</v>
      </c>
      <c r="I9444">
        <v>0</v>
      </c>
      <c r="J9444">
        <v>0</v>
      </c>
      <c r="K9444">
        <v>0</v>
      </c>
      <c r="L9444">
        <v>0</v>
      </c>
      <c r="M9444">
        <v>0</v>
      </c>
      <c r="N9444">
        <v>0</v>
      </c>
      <c r="O9444" t="str">
        <f t="shared" si="1029"/>
        <v/>
      </c>
      <c r="P9444">
        <f>IF(ISERROR(VLOOKUP(G9444,Genes!$A$2:$A$749,1,0)),0,1)</f>
        <v>1</v>
      </c>
      <c r="Q9444">
        <f t="shared" si="1030"/>
        <v>1</v>
      </c>
      <c r="R9444">
        <f t="shared" si="1031"/>
        <v>0</v>
      </c>
      <c r="S9444">
        <f t="shared" si="1032"/>
        <v>0</v>
      </c>
      <c r="T9444">
        <f t="shared" si="1033"/>
        <v>1</v>
      </c>
      <c r="U9444">
        <f t="shared" si="1034"/>
        <v>0</v>
      </c>
      <c r="V9444" t="str">
        <f t="shared" si="1035"/>
        <v/>
      </c>
    </row>
    <row r="9445" spans="1:22" x14ac:dyDescent="0.2">
      <c r="A9445" t="s">
        <v>25692</v>
      </c>
      <c r="B9445" t="s">
        <v>126</v>
      </c>
      <c r="C9445">
        <v>36895839</v>
      </c>
      <c r="D9445">
        <v>36895935</v>
      </c>
      <c r="E9445">
        <v>97</v>
      </c>
      <c r="F9445" t="s">
        <v>74</v>
      </c>
      <c r="G9445" t="s">
        <v>3399</v>
      </c>
      <c r="H9445" t="s">
        <v>25693</v>
      </c>
      <c r="I9445">
        <v>0</v>
      </c>
      <c r="J9445">
        <v>0</v>
      </c>
      <c r="K9445">
        <v>0</v>
      </c>
      <c r="L9445">
        <v>0</v>
      </c>
      <c r="M9445">
        <v>0</v>
      </c>
      <c r="N9445">
        <v>0</v>
      </c>
      <c r="O9445" t="str">
        <f t="shared" si="1029"/>
        <v/>
      </c>
      <c r="P9445">
        <f>IF(ISERROR(VLOOKUP(G9445,Genes!$A$2:$A$749,1,0)),0,1)</f>
        <v>1</v>
      </c>
      <c r="Q9445">
        <f t="shared" si="1030"/>
        <v>0</v>
      </c>
      <c r="R9445">
        <f t="shared" si="1031"/>
        <v>0</v>
      </c>
      <c r="S9445">
        <f t="shared" si="1032"/>
        <v>0</v>
      </c>
      <c r="T9445">
        <f t="shared" si="1033"/>
        <v>2</v>
      </c>
      <c r="U9445">
        <f t="shared" si="1034"/>
        <v>0</v>
      </c>
      <c r="V9445" t="str">
        <f t="shared" si="1035"/>
        <v/>
      </c>
    </row>
    <row r="9446" spans="1:22" x14ac:dyDescent="0.2">
      <c r="A9446" t="s">
        <v>25694</v>
      </c>
      <c r="B9446" t="s">
        <v>126</v>
      </c>
      <c r="C9446">
        <v>36895451</v>
      </c>
      <c r="D9446">
        <v>36895506</v>
      </c>
      <c r="E9446">
        <v>56</v>
      </c>
      <c r="F9446" t="s">
        <v>74</v>
      </c>
      <c r="G9446" t="s">
        <v>3399</v>
      </c>
      <c r="H9446" t="s">
        <v>25695</v>
      </c>
      <c r="I9446">
        <v>0</v>
      </c>
      <c r="J9446">
        <v>0</v>
      </c>
      <c r="K9446">
        <v>0</v>
      </c>
      <c r="L9446">
        <v>0</v>
      </c>
      <c r="M9446">
        <v>0</v>
      </c>
      <c r="N9446">
        <v>0</v>
      </c>
      <c r="O9446" t="str">
        <f t="shared" si="1029"/>
        <v/>
      </c>
      <c r="P9446">
        <f>IF(ISERROR(VLOOKUP(G9446,Genes!$A$2:$A$749,1,0)),0,1)</f>
        <v>1</v>
      </c>
      <c r="Q9446">
        <f t="shared" si="1030"/>
        <v>0</v>
      </c>
      <c r="R9446">
        <f t="shared" si="1031"/>
        <v>0</v>
      </c>
      <c r="S9446">
        <f t="shared" si="1032"/>
        <v>0</v>
      </c>
      <c r="T9446">
        <f t="shared" si="1033"/>
        <v>3</v>
      </c>
      <c r="U9446">
        <f t="shared" si="1034"/>
        <v>0</v>
      </c>
      <c r="V9446" t="str">
        <f t="shared" si="1035"/>
        <v/>
      </c>
    </row>
    <row r="9447" spans="1:22" x14ac:dyDescent="0.2">
      <c r="A9447" t="s">
        <v>25696</v>
      </c>
      <c r="B9447" t="s">
        <v>126</v>
      </c>
      <c r="C9447">
        <v>36895321</v>
      </c>
      <c r="D9447">
        <v>36895371</v>
      </c>
      <c r="E9447">
        <v>51</v>
      </c>
      <c r="F9447" t="s">
        <v>74</v>
      </c>
      <c r="G9447" t="s">
        <v>3399</v>
      </c>
      <c r="H9447" t="s">
        <v>25697</v>
      </c>
      <c r="I9447">
        <v>0</v>
      </c>
      <c r="J9447">
        <v>0</v>
      </c>
      <c r="K9447">
        <v>0</v>
      </c>
      <c r="L9447">
        <v>0</v>
      </c>
      <c r="M9447">
        <v>0</v>
      </c>
      <c r="N9447">
        <v>0</v>
      </c>
      <c r="O9447" t="str">
        <f t="shared" si="1029"/>
        <v/>
      </c>
      <c r="P9447">
        <f>IF(ISERROR(VLOOKUP(G9447,Genes!$A$2:$A$749,1,0)),0,1)</f>
        <v>1</v>
      </c>
      <c r="Q9447">
        <f t="shared" si="1030"/>
        <v>0</v>
      </c>
      <c r="R9447">
        <f t="shared" si="1031"/>
        <v>0</v>
      </c>
      <c r="S9447">
        <f t="shared" si="1032"/>
        <v>0</v>
      </c>
      <c r="T9447">
        <f t="shared" si="1033"/>
        <v>4</v>
      </c>
      <c r="U9447">
        <f t="shared" si="1034"/>
        <v>0</v>
      </c>
      <c r="V9447" t="str">
        <f t="shared" si="1035"/>
        <v/>
      </c>
    </row>
    <row r="9448" spans="1:22" x14ac:dyDescent="0.2">
      <c r="A9448" t="s">
        <v>25698</v>
      </c>
      <c r="B9448" t="s">
        <v>126</v>
      </c>
      <c r="C9448">
        <v>36895006</v>
      </c>
      <c r="D9448">
        <v>36895114</v>
      </c>
      <c r="E9448">
        <v>109</v>
      </c>
      <c r="F9448" t="s">
        <v>74</v>
      </c>
      <c r="G9448" t="s">
        <v>3399</v>
      </c>
      <c r="H9448" t="s">
        <v>25699</v>
      </c>
      <c r="I9448">
        <v>0</v>
      </c>
      <c r="J9448">
        <v>0</v>
      </c>
      <c r="K9448">
        <v>0</v>
      </c>
      <c r="L9448">
        <v>0</v>
      </c>
      <c r="M9448">
        <v>0</v>
      </c>
      <c r="N9448">
        <v>0</v>
      </c>
      <c r="O9448" t="str">
        <f t="shared" si="1029"/>
        <v/>
      </c>
      <c r="P9448">
        <f>IF(ISERROR(VLOOKUP(G9448,Genes!$A$2:$A$749,1,0)),0,1)</f>
        <v>1</v>
      </c>
      <c r="Q9448">
        <f t="shared" si="1030"/>
        <v>0</v>
      </c>
      <c r="R9448">
        <f t="shared" si="1031"/>
        <v>0</v>
      </c>
      <c r="S9448">
        <f t="shared" si="1032"/>
        <v>0</v>
      </c>
      <c r="T9448">
        <f t="shared" si="1033"/>
        <v>5</v>
      </c>
      <c r="U9448">
        <f t="shared" si="1034"/>
        <v>0</v>
      </c>
      <c r="V9448" t="str">
        <f t="shared" si="1035"/>
        <v/>
      </c>
    </row>
    <row r="9449" spans="1:22" x14ac:dyDescent="0.2">
      <c r="A9449" t="s">
        <v>25700</v>
      </c>
      <c r="B9449" t="s">
        <v>126</v>
      </c>
      <c r="C9449">
        <v>36894794</v>
      </c>
      <c r="D9449">
        <v>36894848</v>
      </c>
      <c r="E9449">
        <v>55</v>
      </c>
      <c r="F9449" t="s">
        <v>74</v>
      </c>
      <c r="G9449" t="s">
        <v>3399</v>
      </c>
      <c r="H9449" t="s">
        <v>25701</v>
      </c>
      <c r="I9449">
        <v>0</v>
      </c>
      <c r="J9449">
        <v>0</v>
      </c>
      <c r="K9449">
        <v>0</v>
      </c>
      <c r="L9449">
        <v>0</v>
      </c>
      <c r="M9449">
        <v>0</v>
      </c>
      <c r="N9449">
        <v>0</v>
      </c>
      <c r="O9449" t="str">
        <f t="shared" si="1029"/>
        <v/>
      </c>
      <c r="P9449">
        <f>IF(ISERROR(VLOOKUP(G9449,Genes!$A$2:$A$749,1,0)),0,1)</f>
        <v>1</v>
      </c>
      <c r="Q9449">
        <f t="shared" si="1030"/>
        <v>0</v>
      </c>
      <c r="R9449">
        <f t="shared" si="1031"/>
        <v>0</v>
      </c>
      <c r="S9449">
        <f t="shared" si="1032"/>
        <v>0</v>
      </c>
      <c r="T9449">
        <f t="shared" si="1033"/>
        <v>6</v>
      </c>
      <c r="U9449">
        <f t="shared" si="1034"/>
        <v>0</v>
      </c>
      <c r="V9449" t="str">
        <f t="shared" si="1035"/>
        <v/>
      </c>
    </row>
    <row r="9450" spans="1:22" x14ac:dyDescent="0.2">
      <c r="A9450" t="s">
        <v>25702</v>
      </c>
      <c r="B9450" t="s">
        <v>126</v>
      </c>
      <c r="C9450">
        <v>36894606</v>
      </c>
      <c r="D9450">
        <v>36894701</v>
      </c>
      <c r="E9450">
        <v>96</v>
      </c>
      <c r="F9450" t="s">
        <v>74</v>
      </c>
      <c r="G9450" t="s">
        <v>3399</v>
      </c>
      <c r="H9450" t="s">
        <v>25703</v>
      </c>
      <c r="I9450">
        <v>0</v>
      </c>
      <c r="J9450">
        <v>0</v>
      </c>
      <c r="K9450">
        <v>0</v>
      </c>
      <c r="L9450">
        <v>0</v>
      </c>
      <c r="M9450">
        <v>0</v>
      </c>
      <c r="N9450">
        <v>0</v>
      </c>
      <c r="O9450" t="str">
        <f t="shared" si="1029"/>
        <v/>
      </c>
      <c r="P9450">
        <f>IF(ISERROR(VLOOKUP(G9450,Genes!$A$2:$A$749,1,0)),0,1)</f>
        <v>1</v>
      </c>
      <c r="Q9450">
        <f t="shared" si="1030"/>
        <v>0</v>
      </c>
      <c r="R9450">
        <f t="shared" si="1031"/>
        <v>0</v>
      </c>
      <c r="S9450">
        <f t="shared" si="1032"/>
        <v>0</v>
      </c>
      <c r="T9450">
        <f t="shared" si="1033"/>
        <v>7</v>
      </c>
      <c r="U9450">
        <f t="shared" si="1034"/>
        <v>0</v>
      </c>
      <c r="V9450" t="str">
        <f t="shared" si="1035"/>
        <v/>
      </c>
    </row>
    <row r="9451" spans="1:22" x14ac:dyDescent="0.2">
      <c r="A9451" t="s">
        <v>25704</v>
      </c>
      <c r="B9451" t="s">
        <v>126</v>
      </c>
      <c r="C9451">
        <v>36892343</v>
      </c>
      <c r="D9451">
        <v>36892423</v>
      </c>
      <c r="E9451">
        <v>81</v>
      </c>
      <c r="F9451" t="s">
        <v>74</v>
      </c>
      <c r="G9451" t="s">
        <v>3399</v>
      </c>
      <c r="H9451" t="s">
        <v>25705</v>
      </c>
      <c r="I9451">
        <v>0</v>
      </c>
      <c r="J9451">
        <v>0</v>
      </c>
      <c r="K9451">
        <v>0</v>
      </c>
      <c r="L9451">
        <v>0</v>
      </c>
      <c r="M9451">
        <v>0</v>
      </c>
      <c r="N9451">
        <v>0</v>
      </c>
      <c r="O9451" t="str">
        <f t="shared" si="1029"/>
        <v/>
      </c>
      <c r="P9451">
        <f>IF(ISERROR(VLOOKUP(G9451,Genes!$A$2:$A$749,1,0)),0,1)</f>
        <v>1</v>
      </c>
      <c r="Q9451">
        <f t="shared" si="1030"/>
        <v>0</v>
      </c>
      <c r="R9451">
        <f t="shared" si="1031"/>
        <v>0</v>
      </c>
      <c r="S9451">
        <f t="shared" si="1032"/>
        <v>0</v>
      </c>
      <c r="T9451">
        <f t="shared" si="1033"/>
        <v>8</v>
      </c>
      <c r="U9451">
        <f t="shared" si="1034"/>
        <v>0</v>
      </c>
      <c r="V9451" t="str">
        <f t="shared" si="1035"/>
        <v/>
      </c>
    </row>
    <row r="9452" spans="1:22" x14ac:dyDescent="0.2">
      <c r="A9452" t="s">
        <v>25706</v>
      </c>
      <c r="B9452" t="s">
        <v>126</v>
      </c>
      <c r="C9452">
        <v>36891476</v>
      </c>
      <c r="D9452">
        <v>36891853</v>
      </c>
      <c r="E9452">
        <v>378</v>
      </c>
      <c r="F9452" t="s">
        <v>74</v>
      </c>
      <c r="G9452" t="s">
        <v>3399</v>
      </c>
      <c r="H9452" t="s">
        <v>25707</v>
      </c>
      <c r="I9452">
        <v>0</v>
      </c>
      <c r="J9452">
        <v>0</v>
      </c>
      <c r="K9452">
        <v>0</v>
      </c>
      <c r="L9452">
        <v>0</v>
      </c>
      <c r="M9452">
        <v>0</v>
      </c>
      <c r="N9452">
        <v>0</v>
      </c>
      <c r="O9452" t="str">
        <f t="shared" si="1029"/>
        <v>PCGF2</v>
      </c>
      <c r="P9452">
        <f>IF(ISERROR(VLOOKUP(G9452,Genes!$A$2:$A$749,1,0)),0,1)</f>
        <v>1</v>
      </c>
      <c r="Q9452">
        <f t="shared" si="1030"/>
        <v>0</v>
      </c>
      <c r="R9452">
        <f t="shared" si="1031"/>
        <v>0</v>
      </c>
      <c r="S9452">
        <f t="shared" si="1032"/>
        <v>0</v>
      </c>
      <c r="T9452">
        <f t="shared" si="1033"/>
        <v>9</v>
      </c>
      <c r="U9452">
        <f t="shared" si="1034"/>
        <v>1</v>
      </c>
      <c r="V9452">
        <f t="shared" si="1035"/>
        <v>0</v>
      </c>
    </row>
    <row r="9453" spans="1:22" x14ac:dyDescent="0.2">
      <c r="A9453" t="s">
        <v>25708</v>
      </c>
      <c r="B9453" t="s">
        <v>939</v>
      </c>
      <c r="C9453">
        <v>47744143</v>
      </c>
      <c r="D9453">
        <v>47744196</v>
      </c>
      <c r="E9453">
        <v>54</v>
      </c>
      <c r="F9453" t="s">
        <v>66</v>
      </c>
      <c r="G9453" t="s">
        <v>3406</v>
      </c>
      <c r="H9453" t="s">
        <v>25709</v>
      </c>
      <c r="I9453">
        <v>2</v>
      </c>
      <c r="J9453">
        <v>2</v>
      </c>
      <c r="K9453">
        <v>0</v>
      </c>
      <c r="L9453">
        <v>0</v>
      </c>
      <c r="M9453">
        <v>0</v>
      </c>
      <c r="N9453">
        <v>0</v>
      </c>
      <c r="O9453" t="str">
        <f t="shared" si="1029"/>
        <v/>
      </c>
      <c r="P9453">
        <f>IF(ISERROR(VLOOKUP(G9453,Genes!$A$2:$A$749,1,0)),0,1)</f>
        <v>1</v>
      </c>
      <c r="Q9453">
        <f t="shared" si="1030"/>
        <v>1</v>
      </c>
      <c r="R9453">
        <f t="shared" si="1031"/>
        <v>1</v>
      </c>
      <c r="S9453">
        <f t="shared" si="1032"/>
        <v>1</v>
      </c>
      <c r="T9453">
        <f t="shared" si="1033"/>
        <v>1</v>
      </c>
      <c r="U9453">
        <f t="shared" si="1034"/>
        <v>0</v>
      </c>
      <c r="V9453" t="str">
        <f t="shared" si="1035"/>
        <v/>
      </c>
    </row>
    <row r="9454" spans="1:22" x14ac:dyDescent="0.2">
      <c r="A9454" t="s">
        <v>25710</v>
      </c>
      <c r="B9454" t="s">
        <v>939</v>
      </c>
      <c r="C9454">
        <v>47769598</v>
      </c>
      <c r="D9454">
        <v>47769734</v>
      </c>
      <c r="E9454">
        <v>137</v>
      </c>
      <c r="F9454" t="s">
        <v>66</v>
      </c>
      <c r="G9454" t="s">
        <v>3406</v>
      </c>
      <c r="H9454" t="s">
        <v>25711</v>
      </c>
      <c r="I9454">
        <v>3</v>
      </c>
      <c r="J9454">
        <v>1</v>
      </c>
      <c r="K9454">
        <v>2</v>
      </c>
      <c r="L9454">
        <v>0</v>
      </c>
      <c r="M9454">
        <v>0</v>
      </c>
      <c r="N9454">
        <v>0</v>
      </c>
      <c r="O9454" t="str">
        <f t="shared" si="1029"/>
        <v/>
      </c>
      <c r="P9454">
        <f>IF(ISERROR(VLOOKUP(G9454,Genes!$A$2:$A$749,1,0)),0,1)</f>
        <v>1</v>
      </c>
      <c r="Q9454">
        <f t="shared" si="1030"/>
        <v>0</v>
      </c>
      <c r="R9454">
        <f t="shared" si="1031"/>
        <v>1</v>
      </c>
      <c r="S9454">
        <f t="shared" si="1032"/>
        <v>2</v>
      </c>
      <c r="T9454">
        <f t="shared" si="1033"/>
        <v>2</v>
      </c>
      <c r="U9454">
        <f t="shared" si="1034"/>
        <v>0</v>
      </c>
      <c r="V9454" t="str">
        <f t="shared" si="1035"/>
        <v/>
      </c>
    </row>
    <row r="9455" spans="1:22" x14ac:dyDescent="0.2">
      <c r="A9455" t="s">
        <v>25712</v>
      </c>
      <c r="B9455" t="s">
        <v>939</v>
      </c>
      <c r="C9455">
        <v>47771343</v>
      </c>
      <c r="D9455">
        <v>47771454</v>
      </c>
      <c r="E9455">
        <v>112</v>
      </c>
      <c r="F9455" t="s">
        <v>66</v>
      </c>
      <c r="G9455" t="s">
        <v>3406</v>
      </c>
      <c r="H9455" t="s">
        <v>25713</v>
      </c>
      <c r="I9455">
        <v>2</v>
      </c>
      <c r="J9455">
        <v>0</v>
      </c>
      <c r="K9455">
        <v>2</v>
      </c>
      <c r="L9455">
        <v>0</v>
      </c>
      <c r="M9455">
        <v>0</v>
      </c>
      <c r="N9455">
        <v>0</v>
      </c>
      <c r="O9455" t="str">
        <f t="shared" si="1029"/>
        <v/>
      </c>
      <c r="P9455">
        <f>IF(ISERROR(VLOOKUP(G9455,Genes!$A$2:$A$749,1,0)),0,1)</f>
        <v>1</v>
      </c>
      <c r="Q9455">
        <f t="shared" si="1030"/>
        <v>0</v>
      </c>
      <c r="R9455">
        <f t="shared" si="1031"/>
        <v>1</v>
      </c>
      <c r="S9455">
        <f t="shared" si="1032"/>
        <v>3</v>
      </c>
      <c r="T9455">
        <f t="shared" si="1033"/>
        <v>3</v>
      </c>
      <c r="U9455">
        <f t="shared" si="1034"/>
        <v>0</v>
      </c>
      <c r="V9455" t="str">
        <f t="shared" si="1035"/>
        <v/>
      </c>
    </row>
    <row r="9456" spans="1:22" x14ac:dyDescent="0.2">
      <c r="A9456" t="s">
        <v>25714</v>
      </c>
      <c r="B9456" t="s">
        <v>939</v>
      </c>
      <c r="C9456">
        <v>47773018</v>
      </c>
      <c r="D9456">
        <v>47773240</v>
      </c>
      <c r="E9456">
        <v>223</v>
      </c>
      <c r="F9456" t="s">
        <v>66</v>
      </c>
      <c r="G9456" t="s">
        <v>3406</v>
      </c>
      <c r="H9456" t="s">
        <v>25715</v>
      </c>
      <c r="I9456">
        <v>3</v>
      </c>
      <c r="J9456">
        <v>1</v>
      </c>
      <c r="K9456">
        <v>2</v>
      </c>
      <c r="L9456">
        <v>0</v>
      </c>
      <c r="M9456">
        <v>0</v>
      </c>
      <c r="N9456">
        <v>0</v>
      </c>
      <c r="O9456" t="str">
        <f t="shared" si="1029"/>
        <v/>
      </c>
      <c r="P9456">
        <f>IF(ISERROR(VLOOKUP(G9456,Genes!$A$2:$A$749,1,0)),0,1)</f>
        <v>1</v>
      </c>
      <c r="Q9456">
        <f t="shared" si="1030"/>
        <v>0</v>
      </c>
      <c r="R9456">
        <f t="shared" si="1031"/>
        <v>1</v>
      </c>
      <c r="S9456">
        <f t="shared" si="1032"/>
        <v>4</v>
      </c>
      <c r="T9456">
        <f t="shared" si="1033"/>
        <v>4</v>
      </c>
      <c r="U9456">
        <f t="shared" si="1034"/>
        <v>0</v>
      </c>
      <c r="V9456" t="str">
        <f t="shared" si="1035"/>
        <v/>
      </c>
    </row>
    <row r="9457" spans="1:22" x14ac:dyDescent="0.2">
      <c r="A9457" t="s">
        <v>25716</v>
      </c>
      <c r="B9457" t="s">
        <v>939</v>
      </c>
      <c r="C9457">
        <v>47773901</v>
      </c>
      <c r="D9457">
        <v>47773982</v>
      </c>
      <c r="E9457">
        <v>82</v>
      </c>
      <c r="F9457" t="s">
        <v>66</v>
      </c>
      <c r="G9457" t="s">
        <v>3406</v>
      </c>
      <c r="H9457" t="s">
        <v>25717</v>
      </c>
      <c r="I9457">
        <v>2</v>
      </c>
      <c r="J9457">
        <v>0</v>
      </c>
      <c r="K9457">
        <v>2</v>
      </c>
      <c r="L9457">
        <v>0</v>
      </c>
      <c r="M9457">
        <v>0</v>
      </c>
      <c r="N9457">
        <v>0</v>
      </c>
      <c r="O9457" t="str">
        <f t="shared" si="1029"/>
        <v/>
      </c>
      <c r="P9457">
        <f>IF(ISERROR(VLOOKUP(G9457,Genes!$A$2:$A$749,1,0)),0,1)</f>
        <v>1</v>
      </c>
      <c r="Q9457">
        <f t="shared" si="1030"/>
        <v>0</v>
      </c>
      <c r="R9457">
        <f t="shared" si="1031"/>
        <v>1</v>
      </c>
      <c r="S9457">
        <f t="shared" si="1032"/>
        <v>5</v>
      </c>
      <c r="T9457">
        <f t="shared" si="1033"/>
        <v>5</v>
      </c>
      <c r="U9457">
        <f t="shared" si="1034"/>
        <v>0</v>
      </c>
      <c r="V9457" t="str">
        <f t="shared" si="1035"/>
        <v/>
      </c>
    </row>
    <row r="9458" spans="1:22" x14ac:dyDescent="0.2">
      <c r="A9458" t="s">
        <v>25718</v>
      </c>
      <c r="B9458" t="s">
        <v>939</v>
      </c>
      <c r="C9458">
        <v>47775367</v>
      </c>
      <c r="D9458">
        <v>47775541</v>
      </c>
      <c r="E9458">
        <v>175</v>
      </c>
      <c r="F9458" t="s">
        <v>66</v>
      </c>
      <c r="G9458" t="s">
        <v>3406</v>
      </c>
      <c r="H9458" t="s">
        <v>25719</v>
      </c>
      <c r="I9458">
        <v>3</v>
      </c>
      <c r="J9458">
        <v>1</v>
      </c>
      <c r="K9458">
        <v>2</v>
      </c>
      <c r="L9458">
        <v>0</v>
      </c>
      <c r="M9458">
        <v>0</v>
      </c>
      <c r="N9458">
        <v>0</v>
      </c>
      <c r="O9458" t="str">
        <f t="shared" si="1029"/>
        <v/>
      </c>
      <c r="P9458">
        <f>IF(ISERROR(VLOOKUP(G9458,Genes!$A$2:$A$749,1,0)),0,1)</f>
        <v>1</v>
      </c>
      <c r="Q9458">
        <f t="shared" si="1030"/>
        <v>0</v>
      </c>
      <c r="R9458">
        <f t="shared" si="1031"/>
        <v>1</v>
      </c>
      <c r="S9458">
        <f t="shared" si="1032"/>
        <v>6</v>
      </c>
      <c r="T9458">
        <f t="shared" si="1033"/>
        <v>6</v>
      </c>
      <c r="U9458">
        <f t="shared" si="1034"/>
        <v>0</v>
      </c>
      <c r="V9458" t="str">
        <f t="shared" si="1035"/>
        <v/>
      </c>
    </row>
    <row r="9459" spans="1:22" x14ac:dyDescent="0.2">
      <c r="A9459" t="s">
        <v>25720</v>
      </c>
      <c r="B9459" t="s">
        <v>939</v>
      </c>
      <c r="C9459">
        <v>47776889</v>
      </c>
      <c r="D9459">
        <v>47777106</v>
      </c>
      <c r="E9459">
        <v>218</v>
      </c>
      <c r="F9459" t="s">
        <v>66</v>
      </c>
      <c r="G9459" t="s">
        <v>3406</v>
      </c>
      <c r="H9459" t="s">
        <v>25721</v>
      </c>
      <c r="I9459">
        <v>3</v>
      </c>
      <c r="J9459">
        <v>1</v>
      </c>
      <c r="K9459">
        <v>2</v>
      </c>
      <c r="L9459">
        <v>0</v>
      </c>
      <c r="M9459">
        <v>0</v>
      </c>
      <c r="N9459">
        <v>0</v>
      </c>
      <c r="O9459" t="str">
        <f t="shared" si="1029"/>
        <v/>
      </c>
      <c r="P9459">
        <f>IF(ISERROR(VLOOKUP(G9459,Genes!$A$2:$A$749,1,0)),0,1)</f>
        <v>1</v>
      </c>
      <c r="Q9459">
        <f t="shared" si="1030"/>
        <v>0</v>
      </c>
      <c r="R9459">
        <f t="shared" si="1031"/>
        <v>1</v>
      </c>
      <c r="S9459">
        <f t="shared" si="1032"/>
        <v>7</v>
      </c>
      <c r="T9459">
        <f t="shared" si="1033"/>
        <v>7</v>
      </c>
      <c r="U9459">
        <f t="shared" si="1034"/>
        <v>0</v>
      </c>
      <c r="V9459" t="str">
        <f t="shared" si="1035"/>
        <v/>
      </c>
    </row>
    <row r="9460" spans="1:22" x14ac:dyDescent="0.2">
      <c r="A9460" t="s">
        <v>25722</v>
      </c>
      <c r="B9460" t="s">
        <v>939</v>
      </c>
      <c r="C9460">
        <v>47783395</v>
      </c>
      <c r="D9460">
        <v>47783849</v>
      </c>
      <c r="E9460">
        <v>455</v>
      </c>
      <c r="F9460" t="s">
        <v>66</v>
      </c>
      <c r="G9460" t="s">
        <v>3406</v>
      </c>
      <c r="H9460" t="s">
        <v>25723</v>
      </c>
      <c r="I9460">
        <v>7</v>
      </c>
      <c r="J9460">
        <v>5</v>
      </c>
      <c r="K9460">
        <v>2</v>
      </c>
      <c r="L9460">
        <v>0</v>
      </c>
      <c r="M9460">
        <v>0</v>
      </c>
      <c r="N9460">
        <v>0</v>
      </c>
      <c r="O9460" t="str">
        <f t="shared" si="1029"/>
        <v/>
      </c>
      <c r="P9460">
        <f>IF(ISERROR(VLOOKUP(G9460,Genes!$A$2:$A$749,1,0)),0,1)</f>
        <v>1</v>
      </c>
      <c r="Q9460">
        <f t="shared" si="1030"/>
        <v>0</v>
      </c>
      <c r="R9460">
        <f t="shared" si="1031"/>
        <v>1</v>
      </c>
      <c r="S9460">
        <f t="shared" si="1032"/>
        <v>8</v>
      </c>
      <c r="T9460">
        <f t="shared" si="1033"/>
        <v>8</v>
      </c>
      <c r="U9460">
        <f t="shared" si="1034"/>
        <v>0</v>
      </c>
      <c r="V9460" t="str">
        <f t="shared" si="1035"/>
        <v/>
      </c>
    </row>
    <row r="9461" spans="1:22" x14ac:dyDescent="0.2">
      <c r="A9461" t="s">
        <v>25724</v>
      </c>
      <c r="B9461" t="s">
        <v>939</v>
      </c>
      <c r="C9461">
        <v>47786499</v>
      </c>
      <c r="D9461">
        <v>47787054</v>
      </c>
      <c r="E9461">
        <v>556</v>
      </c>
      <c r="F9461" t="s">
        <v>66</v>
      </c>
      <c r="G9461" t="s">
        <v>3406</v>
      </c>
      <c r="H9461" t="s">
        <v>25725</v>
      </c>
      <c r="I9461">
        <v>9</v>
      </c>
      <c r="J9461">
        <v>7</v>
      </c>
      <c r="K9461">
        <v>2</v>
      </c>
      <c r="L9461">
        <v>0</v>
      </c>
      <c r="M9461">
        <v>0</v>
      </c>
      <c r="N9461">
        <v>0</v>
      </c>
      <c r="O9461" t="str">
        <f t="shared" si="1029"/>
        <v/>
      </c>
      <c r="P9461">
        <f>IF(ISERROR(VLOOKUP(G9461,Genes!$A$2:$A$749,1,0)),0,1)</f>
        <v>1</v>
      </c>
      <c r="Q9461">
        <f t="shared" si="1030"/>
        <v>0</v>
      </c>
      <c r="R9461">
        <f t="shared" si="1031"/>
        <v>1</v>
      </c>
      <c r="S9461">
        <f t="shared" si="1032"/>
        <v>9</v>
      </c>
      <c r="T9461">
        <f t="shared" si="1033"/>
        <v>9</v>
      </c>
      <c r="U9461">
        <f t="shared" si="1034"/>
        <v>0</v>
      </c>
      <c r="V9461" t="str">
        <f t="shared" si="1035"/>
        <v/>
      </c>
    </row>
    <row r="9462" spans="1:22" x14ac:dyDescent="0.2">
      <c r="A9462" t="s">
        <v>25726</v>
      </c>
      <c r="B9462" t="s">
        <v>939</v>
      </c>
      <c r="C9462">
        <v>47801609</v>
      </c>
      <c r="D9462">
        <v>47801755</v>
      </c>
      <c r="E9462">
        <v>147</v>
      </c>
      <c r="F9462" t="s">
        <v>66</v>
      </c>
      <c r="G9462" t="s">
        <v>3406</v>
      </c>
      <c r="H9462" t="s">
        <v>25727</v>
      </c>
      <c r="I9462">
        <v>3</v>
      </c>
      <c r="J9462">
        <v>1</v>
      </c>
      <c r="K9462">
        <v>2</v>
      </c>
      <c r="L9462">
        <v>0</v>
      </c>
      <c r="M9462">
        <v>0</v>
      </c>
      <c r="N9462">
        <v>0</v>
      </c>
      <c r="O9462" t="str">
        <f t="shared" si="1029"/>
        <v/>
      </c>
      <c r="P9462">
        <f>IF(ISERROR(VLOOKUP(G9462,Genes!$A$2:$A$749,1,0)),0,1)</f>
        <v>1</v>
      </c>
      <c r="Q9462">
        <f t="shared" si="1030"/>
        <v>0</v>
      </c>
      <c r="R9462">
        <f t="shared" si="1031"/>
        <v>1</v>
      </c>
      <c r="S9462">
        <f t="shared" si="1032"/>
        <v>10</v>
      </c>
      <c r="T9462">
        <f t="shared" si="1033"/>
        <v>10</v>
      </c>
      <c r="U9462">
        <f t="shared" si="1034"/>
        <v>0</v>
      </c>
      <c r="V9462" t="str">
        <f t="shared" si="1035"/>
        <v/>
      </c>
    </row>
    <row r="9463" spans="1:22" x14ac:dyDescent="0.2">
      <c r="A9463" t="s">
        <v>25728</v>
      </c>
      <c r="B9463" t="s">
        <v>939</v>
      </c>
      <c r="C9463">
        <v>47805747</v>
      </c>
      <c r="D9463">
        <v>47805898</v>
      </c>
      <c r="E9463">
        <v>152</v>
      </c>
      <c r="F9463" t="s">
        <v>66</v>
      </c>
      <c r="G9463" t="s">
        <v>3406</v>
      </c>
      <c r="H9463" t="s">
        <v>25729</v>
      </c>
      <c r="I9463">
        <v>3</v>
      </c>
      <c r="J9463">
        <v>1</v>
      </c>
      <c r="K9463">
        <v>2</v>
      </c>
      <c r="L9463">
        <v>0</v>
      </c>
      <c r="M9463">
        <v>0</v>
      </c>
      <c r="N9463">
        <v>0</v>
      </c>
      <c r="O9463" t="str">
        <f t="shared" si="1029"/>
        <v/>
      </c>
      <c r="P9463">
        <f>IF(ISERROR(VLOOKUP(G9463,Genes!$A$2:$A$749,1,0)),0,1)</f>
        <v>1</v>
      </c>
      <c r="Q9463">
        <f t="shared" si="1030"/>
        <v>0</v>
      </c>
      <c r="R9463">
        <f t="shared" si="1031"/>
        <v>1</v>
      </c>
      <c r="S9463">
        <f t="shared" si="1032"/>
        <v>11</v>
      </c>
      <c r="T9463">
        <f t="shared" si="1033"/>
        <v>11</v>
      </c>
      <c r="U9463">
        <f t="shared" si="1034"/>
        <v>0</v>
      </c>
      <c r="V9463" t="str">
        <f t="shared" si="1035"/>
        <v/>
      </c>
    </row>
    <row r="9464" spans="1:22" x14ac:dyDescent="0.2">
      <c r="A9464" t="s">
        <v>25730</v>
      </c>
      <c r="B9464" t="s">
        <v>939</v>
      </c>
      <c r="C9464">
        <v>47746291</v>
      </c>
      <c r="D9464">
        <v>47746503</v>
      </c>
      <c r="E9464">
        <v>213</v>
      </c>
      <c r="F9464" t="s">
        <v>66</v>
      </c>
      <c r="G9464" t="s">
        <v>3406</v>
      </c>
      <c r="H9464" t="s">
        <v>25731</v>
      </c>
      <c r="I9464">
        <v>3</v>
      </c>
      <c r="J9464">
        <v>1</v>
      </c>
      <c r="K9464">
        <v>2</v>
      </c>
      <c r="L9464">
        <v>0</v>
      </c>
      <c r="M9464">
        <v>0</v>
      </c>
      <c r="N9464">
        <v>0</v>
      </c>
      <c r="O9464" t="str">
        <f t="shared" si="1029"/>
        <v/>
      </c>
      <c r="P9464">
        <f>IF(ISERROR(VLOOKUP(G9464,Genes!$A$2:$A$749,1,0)),0,1)</f>
        <v>1</v>
      </c>
      <c r="Q9464">
        <f t="shared" si="1030"/>
        <v>0</v>
      </c>
      <c r="R9464">
        <f t="shared" si="1031"/>
        <v>1</v>
      </c>
      <c r="S9464">
        <f t="shared" si="1032"/>
        <v>12</v>
      </c>
      <c r="T9464">
        <f t="shared" si="1033"/>
        <v>12</v>
      </c>
      <c r="U9464">
        <f t="shared" si="1034"/>
        <v>0</v>
      </c>
      <c r="V9464" t="str">
        <f t="shared" si="1035"/>
        <v/>
      </c>
    </row>
    <row r="9465" spans="1:22" x14ac:dyDescent="0.2">
      <c r="A9465" t="s">
        <v>25732</v>
      </c>
      <c r="B9465" t="s">
        <v>939</v>
      </c>
      <c r="C9465">
        <v>47808657</v>
      </c>
      <c r="D9465">
        <v>47808799</v>
      </c>
      <c r="E9465">
        <v>143</v>
      </c>
      <c r="F9465" t="s">
        <v>66</v>
      </c>
      <c r="G9465" t="s">
        <v>3406</v>
      </c>
      <c r="H9465" t="s">
        <v>25733</v>
      </c>
      <c r="I9465">
        <v>3</v>
      </c>
      <c r="J9465">
        <v>1</v>
      </c>
      <c r="K9465">
        <v>2</v>
      </c>
      <c r="L9465">
        <v>0</v>
      </c>
      <c r="M9465">
        <v>0</v>
      </c>
      <c r="N9465">
        <v>0</v>
      </c>
      <c r="O9465" t="str">
        <f t="shared" si="1029"/>
        <v/>
      </c>
      <c r="P9465">
        <f>IF(ISERROR(VLOOKUP(G9465,Genes!$A$2:$A$749,1,0)),0,1)</f>
        <v>1</v>
      </c>
      <c r="Q9465">
        <f t="shared" si="1030"/>
        <v>0</v>
      </c>
      <c r="R9465">
        <f t="shared" si="1031"/>
        <v>1</v>
      </c>
      <c r="S9465">
        <f t="shared" si="1032"/>
        <v>13</v>
      </c>
      <c r="T9465">
        <f t="shared" si="1033"/>
        <v>13</v>
      </c>
      <c r="U9465">
        <f t="shared" si="1034"/>
        <v>0</v>
      </c>
      <c r="V9465" t="str">
        <f t="shared" si="1035"/>
        <v/>
      </c>
    </row>
    <row r="9466" spans="1:22" x14ac:dyDescent="0.2">
      <c r="A9466" t="s">
        <v>25734</v>
      </c>
      <c r="B9466" t="s">
        <v>939</v>
      </c>
      <c r="C9466">
        <v>47809114</v>
      </c>
      <c r="D9466">
        <v>47809346</v>
      </c>
      <c r="E9466">
        <v>233</v>
      </c>
      <c r="F9466" t="s">
        <v>66</v>
      </c>
      <c r="G9466" t="s">
        <v>3406</v>
      </c>
      <c r="H9466" t="s">
        <v>25735</v>
      </c>
      <c r="I9466">
        <v>3</v>
      </c>
      <c r="J9466">
        <v>1</v>
      </c>
      <c r="K9466">
        <v>2</v>
      </c>
      <c r="L9466">
        <v>0</v>
      </c>
      <c r="M9466">
        <v>0</v>
      </c>
      <c r="N9466">
        <v>0</v>
      </c>
      <c r="O9466" t="str">
        <f t="shared" si="1029"/>
        <v/>
      </c>
      <c r="P9466">
        <f>IF(ISERROR(VLOOKUP(G9466,Genes!$A$2:$A$749,1,0)),0,1)</f>
        <v>1</v>
      </c>
      <c r="Q9466">
        <f t="shared" si="1030"/>
        <v>0</v>
      </c>
      <c r="R9466">
        <f t="shared" si="1031"/>
        <v>1</v>
      </c>
      <c r="S9466">
        <f t="shared" si="1032"/>
        <v>14</v>
      </c>
      <c r="T9466">
        <f t="shared" si="1033"/>
        <v>14</v>
      </c>
      <c r="U9466">
        <f t="shared" si="1034"/>
        <v>0</v>
      </c>
      <c r="V9466" t="str">
        <f t="shared" si="1035"/>
        <v/>
      </c>
    </row>
    <row r="9467" spans="1:22" x14ac:dyDescent="0.2">
      <c r="A9467" t="s">
        <v>25736</v>
      </c>
      <c r="B9467" t="s">
        <v>939</v>
      </c>
      <c r="C9467">
        <v>47810585</v>
      </c>
      <c r="D9467">
        <v>47810747</v>
      </c>
      <c r="E9467">
        <v>163</v>
      </c>
      <c r="F9467" t="s">
        <v>66</v>
      </c>
      <c r="G9467" t="s">
        <v>3406</v>
      </c>
      <c r="H9467" t="s">
        <v>25737</v>
      </c>
      <c r="I9467">
        <v>3</v>
      </c>
      <c r="J9467">
        <v>1</v>
      </c>
      <c r="K9467">
        <v>2</v>
      </c>
      <c r="L9467">
        <v>0</v>
      </c>
      <c r="M9467">
        <v>0</v>
      </c>
      <c r="N9467">
        <v>0</v>
      </c>
      <c r="O9467" t="str">
        <f t="shared" si="1029"/>
        <v/>
      </c>
      <c r="P9467">
        <f>IF(ISERROR(VLOOKUP(G9467,Genes!$A$2:$A$749,1,0)),0,1)</f>
        <v>1</v>
      </c>
      <c r="Q9467">
        <f t="shared" si="1030"/>
        <v>0</v>
      </c>
      <c r="R9467">
        <f t="shared" si="1031"/>
        <v>1</v>
      </c>
      <c r="S9467">
        <f t="shared" si="1032"/>
        <v>15</v>
      </c>
      <c r="T9467">
        <f t="shared" si="1033"/>
        <v>15</v>
      </c>
      <c r="U9467">
        <f t="shared" si="1034"/>
        <v>0</v>
      </c>
      <c r="V9467" t="str">
        <f t="shared" si="1035"/>
        <v/>
      </c>
    </row>
    <row r="9468" spans="1:22" x14ac:dyDescent="0.2">
      <c r="A9468" t="s">
        <v>25738</v>
      </c>
      <c r="B9468" t="s">
        <v>939</v>
      </c>
      <c r="C9468">
        <v>47811079</v>
      </c>
      <c r="D9468">
        <v>47811291</v>
      </c>
      <c r="E9468">
        <v>213</v>
      </c>
      <c r="F9468" t="s">
        <v>66</v>
      </c>
      <c r="G9468" t="s">
        <v>3406</v>
      </c>
      <c r="H9468" t="s">
        <v>25739</v>
      </c>
      <c r="I9468">
        <v>3</v>
      </c>
      <c r="J9468">
        <v>1</v>
      </c>
      <c r="K9468">
        <v>2</v>
      </c>
      <c r="L9468">
        <v>0</v>
      </c>
      <c r="M9468">
        <v>0</v>
      </c>
      <c r="N9468">
        <v>0</v>
      </c>
      <c r="O9468" t="str">
        <f t="shared" si="1029"/>
        <v/>
      </c>
      <c r="P9468">
        <f>IF(ISERROR(VLOOKUP(G9468,Genes!$A$2:$A$749,1,0)),0,1)</f>
        <v>1</v>
      </c>
      <c r="Q9468">
        <f t="shared" si="1030"/>
        <v>0</v>
      </c>
      <c r="R9468">
        <f t="shared" si="1031"/>
        <v>1</v>
      </c>
      <c r="S9468">
        <f t="shared" si="1032"/>
        <v>16</v>
      </c>
      <c r="T9468">
        <f t="shared" si="1033"/>
        <v>16</v>
      </c>
      <c r="U9468">
        <f t="shared" si="1034"/>
        <v>0</v>
      </c>
      <c r="V9468" t="str">
        <f t="shared" si="1035"/>
        <v/>
      </c>
    </row>
    <row r="9469" spans="1:22" x14ac:dyDescent="0.2">
      <c r="A9469" t="s">
        <v>25740</v>
      </c>
      <c r="B9469" t="s">
        <v>939</v>
      </c>
      <c r="C9469">
        <v>47814419</v>
      </c>
      <c r="D9469">
        <v>47814451</v>
      </c>
      <c r="E9469">
        <v>33</v>
      </c>
      <c r="F9469" t="s">
        <v>66</v>
      </c>
      <c r="G9469" t="s">
        <v>3406</v>
      </c>
      <c r="H9469" t="s">
        <v>25741</v>
      </c>
      <c r="I9469">
        <v>0</v>
      </c>
      <c r="J9469">
        <v>0</v>
      </c>
      <c r="K9469">
        <v>0</v>
      </c>
      <c r="L9469">
        <v>0</v>
      </c>
      <c r="M9469">
        <v>0</v>
      </c>
      <c r="N9469">
        <v>0</v>
      </c>
      <c r="O9469" t="str">
        <f t="shared" si="1029"/>
        <v/>
      </c>
      <c r="P9469">
        <f>IF(ISERROR(VLOOKUP(G9469,Genes!$A$2:$A$749,1,0)),0,1)</f>
        <v>1</v>
      </c>
      <c r="Q9469">
        <f t="shared" si="1030"/>
        <v>0</v>
      </c>
      <c r="R9469">
        <f t="shared" si="1031"/>
        <v>0</v>
      </c>
      <c r="S9469">
        <f t="shared" si="1032"/>
        <v>16</v>
      </c>
      <c r="T9469">
        <f t="shared" si="1033"/>
        <v>17</v>
      </c>
      <c r="U9469">
        <f t="shared" si="1034"/>
        <v>0</v>
      </c>
      <c r="V9469" t="str">
        <f t="shared" si="1035"/>
        <v/>
      </c>
    </row>
    <row r="9470" spans="1:22" x14ac:dyDescent="0.2">
      <c r="A9470" t="s">
        <v>25742</v>
      </c>
      <c r="B9470" t="s">
        <v>939</v>
      </c>
      <c r="C9470">
        <v>47817179</v>
      </c>
      <c r="D9470">
        <v>47817408</v>
      </c>
      <c r="E9470">
        <v>230</v>
      </c>
      <c r="F9470" t="s">
        <v>66</v>
      </c>
      <c r="G9470" t="s">
        <v>3406</v>
      </c>
      <c r="H9470" t="s">
        <v>25743</v>
      </c>
      <c r="I9470">
        <v>3</v>
      </c>
      <c r="J9470">
        <v>1</v>
      </c>
      <c r="K9470">
        <v>2</v>
      </c>
      <c r="L9470">
        <v>0</v>
      </c>
      <c r="M9470">
        <v>0</v>
      </c>
      <c r="N9470">
        <v>0</v>
      </c>
      <c r="O9470" t="str">
        <f t="shared" si="1029"/>
        <v/>
      </c>
      <c r="P9470">
        <f>IF(ISERROR(VLOOKUP(G9470,Genes!$A$2:$A$749,1,0)),0,1)</f>
        <v>1</v>
      </c>
      <c r="Q9470">
        <f t="shared" si="1030"/>
        <v>0</v>
      </c>
      <c r="R9470">
        <f t="shared" si="1031"/>
        <v>1</v>
      </c>
      <c r="S9470">
        <f t="shared" si="1032"/>
        <v>17</v>
      </c>
      <c r="T9470">
        <f t="shared" si="1033"/>
        <v>18</v>
      </c>
      <c r="U9470">
        <f t="shared" si="1034"/>
        <v>0</v>
      </c>
      <c r="V9470" t="str">
        <f t="shared" si="1035"/>
        <v/>
      </c>
    </row>
    <row r="9471" spans="1:22" x14ac:dyDescent="0.2">
      <c r="A9471" t="s">
        <v>25744</v>
      </c>
      <c r="B9471" t="s">
        <v>939</v>
      </c>
      <c r="C9471">
        <v>47817928</v>
      </c>
      <c r="D9471">
        <v>47818044</v>
      </c>
      <c r="E9471">
        <v>117</v>
      </c>
      <c r="F9471" t="s">
        <v>66</v>
      </c>
      <c r="G9471" t="s">
        <v>3406</v>
      </c>
      <c r="H9471" t="s">
        <v>25745</v>
      </c>
      <c r="I9471">
        <v>4</v>
      </c>
      <c r="J9471">
        <v>0</v>
      </c>
      <c r="K9471">
        <v>2</v>
      </c>
      <c r="L9471">
        <v>0</v>
      </c>
      <c r="M9471">
        <v>1</v>
      </c>
      <c r="N9471">
        <v>1</v>
      </c>
      <c r="O9471" t="str">
        <f t="shared" si="1029"/>
        <v/>
      </c>
      <c r="P9471">
        <f>IF(ISERROR(VLOOKUP(G9471,Genes!$A$2:$A$749,1,0)),0,1)</f>
        <v>1</v>
      </c>
      <c r="Q9471">
        <f t="shared" si="1030"/>
        <v>0</v>
      </c>
      <c r="R9471">
        <f t="shared" si="1031"/>
        <v>1</v>
      </c>
      <c r="S9471">
        <f t="shared" si="1032"/>
        <v>18</v>
      </c>
      <c r="T9471">
        <f t="shared" si="1033"/>
        <v>19</v>
      </c>
      <c r="U9471">
        <f t="shared" si="1034"/>
        <v>0</v>
      </c>
      <c r="V9471" t="str">
        <f t="shared" si="1035"/>
        <v/>
      </c>
    </row>
    <row r="9472" spans="1:22" x14ac:dyDescent="0.2">
      <c r="A9472" t="s">
        <v>25746</v>
      </c>
      <c r="B9472" t="s">
        <v>939</v>
      </c>
      <c r="C9472">
        <v>47818149</v>
      </c>
      <c r="D9472">
        <v>47818169</v>
      </c>
      <c r="E9472">
        <v>21</v>
      </c>
      <c r="F9472" t="s">
        <v>66</v>
      </c>
      <c r="G9472" t="s">
        <v>3406</v>
      </c>
      <c r="H9472" t="s">
        <v>25747</v>
      </c>
      <c r="I9472">
        <v>3</v>
      </c>
      <c r="J9472">
        <v>2</v>
      </c>
      <c r="K9472">
        <v>0</v>
      </c>
      <c r="L9472">
        <v>0</v>
      </c>
      <c r="M9472">
        <v>0</v>
      </c>
      <c r="N9472">
        <v>1</v>
      </c>
      <c r="O9472" t="str">
        <f t="shared" si="1029"/>
        <v/>
      </c>
      <c r="P9472">
        <f>IF(ISERROR(VLOOKUP(G9472,Genes!$A$2:$A$749,1,0)),0,1)</f>
        <v>1</v>
      </c>
      <c r="Q9472">
        <f t="shared" si="1030"/>
        <v>0</v>
      </c>
      <c r="R9472">
        <f t="shared" si="1031"/>
        <v>1</v>
      </c>
      <c r="S9472">
        <f t="shared" si="1032"/>
        <v>19</v>
      </c>
      <c r="T9472">
        <f t="shared" si="1033"/>
        <v>20</v>
      </c>
      <c r="U9472">
        <f t="shared" si="1034"/>
        <v>0</v>
      </c>
      <c r="V9472" t="str">
        <f t="shared" si="1035"/>
        <v/>
      </c>
    </row>
    <row r="9473" spans="1:22" x14ac:dyDescent="0.2">
      <c r="A9473" t="s">
        <v>25748</v>
      </c>
      <c r="B9473" t="s">
        <v>939</v>
      </c>
      <c r="C9473">
        <v>47819504</v>
      </c>
      <c r="D9473">
        <v>47819710</v>
      </c>
      <c r="E9473">
        <v>207</v>
      </c>
      <c r="F9473" t="s">
        <v>66</v>
      </c>
      <c r="G9473" t="s">
        <v>3406</v>
      </c>
      <c r="H9473" t="s">
        <v>25749</v>
      </c>
      <c r="I9473">
        <v>3</v>
      </c>
      <c r="J9473">
        <v>1</v>
      </c>
      <c r="K9473">
        <v>2</v>
      </c>
      <c r="L9473">
        <v>0</v>
      </c>
      <c r="M9473">
        <v>0</v>
      </c>
      <c r="N9473">
        <v>0</v>
      </c>
      <c r="O9473" t="str">
        <f t="shared" si="1029"/>
        <v/>
      </c>
      <c r="P9473">
        <f>IF(ISERROR(VLOOKUP(G9473,Genes!$A$2:$A$749,1,0)),0,1)</f>
        <v>1</v>
      </c>
      <c r="Q9473">
        <f t="shared" si="1030"/>
        <v>0</v>
      </c>
      <c r="R9473">
        <f t="shared" si="1031"/>
        <v>1</v>
      </c>
      <c r="S9473">
        <f t="shared" si="1032"/>
        <v>20</v>
      </c>
      <c r="T9473">
        <f t="shared" si="1033"/>
        <v>21</v>
      </c>
      <c r="U9473">
        <f t="shared" si="1034"/>
        <v>0</v>
      </c>
      <c r="V9473" t="str">
        <f t="shared" si="1035"/>
        <v/>
      </c>
    </row>
    <row r="9474" spans="1:22" x14ac:dyDescent="0.2">
      <c r="A9474" t="s">
        <v>25750</v>
      </c>
      <c r="B9474" t="s">
        <v>939</v>
      </c>
      <c r="C9474">
        <v>47821465</v>
      </c>
      <c r="D9474">
        <v>47821635</v>
      </c>
      <c r="E9474">
        <v>171</v>
      </c>
      <c r="F9474" t="s">
        <v>66</v>
      </c>
      <c r="G9474" t="s">
        <v>3406</v>
      </c>
      <c r="H9474" t="s">
        <v>25751</v>
      </c>
      <c r="I9474">
        <v>3</v>
      </c>
      <c r="J9474">
        <v>1</v>
      </c>
      <c r="K9474">
        <v>2</v>
      </c>
      <c r="L9474">
        <v>0</v>
      </c>
      <c r="M9474">
        <v>0</v>
      </c>
      <c r="N9474">
        <v>0</v>
      </c>
      <c r="O9474" t="str">
        <f t="shared" ref="O9474:O9537" si="1036">IF(U9474=1,G9474,"")</f>
        <v/>
      </c>
      <c r="P9474">
        <f>IF(ISERROR(VLOOKUP(G9474,Genes!$A$2:$A$749,1,0)),0,1)</f>
        <v>1</v>
      </c>
      <c r="Q9474">
        <f t="shared" ref="Q9474:Q9537" si="1037">IF(G9474&lt;&gt;G9473,1,0)</f>
        <v>0</v>
      </c>
      <c r="R9474">
        <f t="shared" ref="R9474:R9537" si="1038">IF(I9474=0,0,1)</f>
        <v>1</v>
      </c>
      <c r="S9474">
        <f t="shared" ref="S9474:S9537" si="1039">IF(Q9474=1,R9474,S9473+R9474)</f>
        <v>21</v>
      </c>
      <c r="T9474">
        <f t="shared" ref="T9474:T9537" si="1040">IF(Q9474=1,1,T9473+1)</f>
        <v>22</v>
      </c>
      <c r="U9474">
        <f t="shared" ref="U9474:U9537" si="1041">IF(G9474&lt;&gt;G9475,1,0)</f>
        <v>0</v>
      </c>
      <c r="V9474" t="str">
        <f t="shared" ref="V9474:V9537" si="1042">IF(U9474=1,S9474/T9474,"")</f>
        <v/>
      </c>
    </row>
    <row r="9475" spans="1:22" x14ac:dyDescent="0.2">
      <c r="A9475" t="s">
        <v>25752</v>
      </c>
      <c r="B9475" t="s">
        <v>939</v>
      </c>
      <c r="C9475">
        <v>47754311</v>
      </c>
      <c r="D9475">
        <v>47754682</v>
      </c>
      <c r="E9475">
        <v>372</v>
      </c>
      <c r="F9475" t="s">
        <v>66</v>
      </c>
      <c r="G9475" t="s">
        <v>3406</v>
      </c>
      <c r="H9475" t="s">
        <v>25753</v>
      </c>
      <c r="I9475">
        <v>6</v>
      </c>
      <c r="J9475">
        <v>4</v>
      </c>
      <c r="K9475">
        <v>2</v>
      </c>
      <c r="L9475">
        <v>0</v>
      </c>
      <c r="M9475">
        <v>0</v>
      </c>
      <c r="N9475">
        <v>0</v>
      </c>
      <c r="O9475" t="str">
        <f t="shared" si="1036"/>
        <v/>
      </c>
      <c r="P9475">
        <f>IF(ISERROR(VLOOKUP(G9475,Genes!$A$2:$A$749,1,0)),0,1)</f>
        <v>1</v>
      </c>
      <c r="Q9475">
        <f t="shared" si="1037"/>
        <v>0</v>
      </c>
      <c r="R9475">
        <f t="shared" si="1038"/>
        <v>1</v>
      </c>
      <c r="S9475">
        <f t="shared" si="1039"/>
        <v>22</v>
      </c>
      <c r="T9475">
        <f t="shared" si="1040"/>
        <v>23</v>
      </c>
      <c r="U9475">
        <f t="shared" si="1041"/>
        <v>0</v>
      </c>
      <c r="V9475" t="str">
        <f t="shared" si="1042"/>
        <v/>
      </c>
    </row>
    <row r="9476" spans="1:22" x14ac:dyDescent="0.2">
      <c r="A9476" t="s">
        <v>25754</v>
      </c>
      <c r="B9476" t="s">
        <v>939</v>
      </c>
      <c r="C9476">
        <v>47822245</v>
      </c>
      <c r="D9476">
        <v>47822397</v>
      </c>
      <c r="E9476">
        <v>153</v>
      </c>
      <c r="F9476" t="s">
        <v>66</v>
      </c>
      <c r="G9476" t="s">
        <v>3406</v>
      </c>
      <c r="H9476" t="s">
        <v>25755</v>
      </c>
      <c r="I9476">
        <v>3</v>
      </c>
      <c r="J9476">
        <v>1</v>
      </c>
      <c r="K9476">
        <v>2</v>
      </c>
      <c r="L9476">
        <v>0</v>
      </c>
      <c r="M9476">
        <v>0</v>
      </c>
      <c r="N9476">
        <v>0</v>
      </c>
      <c r="O9476" t="str">
        <f t="shared" si="1036"/>
        <v/>
      </c>
      <c r="P9476">
        <f>IF(ISERROR(VLOOKUP(G9476,Genes!$A$2:$A$749,1,0)),0,1)</f>
        <v>1</v>
      </c>
      <c r="Q9476">
        <f t="shared" si="1037"/>
        <v>0</v>
      </c>
      <c r="R9476">
        <f t="shared" si="1038"/>
        <v>1</v>
      </c>
      <c r="S9476">
        <f t="shared" si="1039"/>
        <v>23</v>
      </c>
      <c r="T9476">
        <f t="shared" si="1040"/>
        <v>24</v>
      </c>
      <c r="U9476">
        <f t="shared" si="1041"/>
        <v>0</v>
      </c>
      <c r="V9476" t="str">
        <f t="shared" si="1042"/>
        <v/>
      </c>
    </row>
    <row r="9477" spans="1:22" x14ac:dyDescent="0.2">
      <c r="A9477" t="s">
        <v>25756</v>
      </c>
      <c r="B9477" t="s">
        <v>939</v>
      </c>
      <c r="C9477">
        <v>47831103</v>
      </c>
      <c r="D9477">
        <v>47831981</v>
      </c>
      <c r="E9477">
        <v>879</v>
      </c>
      <c r="F9477" t="s">
        <v>66</v>
      </c>
      <c r="G9477" t="s">
        <v>3406</v>
      </c>
      <c r="H9477" t="s">
        <v>25757</v>
      </c>
      <c r="I9477">
        <v>14</v>
      </c>
      <c r="J9477">
        <v>12</v>
      </c>
      <c r="K9477">
        <v>2</v>
      </c>
      <c r="L9477">
        <v>0</v>
      </c>
      <c r="M9477">
        <v>0</v>
      </c>
      <c r="N9477">
        <v>0</v>
      </c>
      <c r="O9477" t="str">
        <f t="shared" si="1036"/>
        <v/>
      </c>
      <c r="P9477">
        <f>IF(ISERROR(VLOOKUP(G9477,Genes!$A$2:$A$749,1,0)),0,1)</f>
        <v>1</v>
      </c>
      <c r="Q9477">
        <f t="shared" si="1037"/>
        <v>0</v>
      </c>
      <c r="R9477">
        <f t="shared" si="1038"/>
        <v>1</v>
      </c>
      <c r="S9477">
        <f t="shared" si="1039"/>
        <v>24</v>
      </c>
      <c r="T9477">
        <f t="shared" si="1040"/>
        <v>25</v>
      </c>
      <c r="U9477">
        <f t="shared" si="1041"/>
        <v>0</v>
      </c>
      <c r="V9477" t="str">
        <f t="shared" si="1042"/>
        <v/>
      </c>
    </row>
    <row r="9478" spans="1:22" x14ac:dyDescent="0.2">
      <c r="A9478" t="s">
        <v>25758</v>
      </c>
      <c r="B9478" t="s">
        <v>939</v>
      </c>
      <c r="C9478">
        <v>47832751</v>
      </c>
      <c r="D9478">
        <v>47832906</v>
      </c>
      <c r="E9478">
        <v>156</v>
      </c>
      <c r="F9478" t="s">
        <v>66</v>
      </c>
      <c r="G9478" t="s">
        <v>3406</v>
      </c>
      <c r="H9478" t="s">
        <v>25759</v>
      </c>
      <c r="I9478">
        <v>3</v>
      </c>
      <c r="J9478">
        <v>1</v>
      </c>
      <c r="K9478">
        <v>2</v>
      </c>
      <c r="L9478">
        <v>0</v>
      </c>
      <c r="M9478">
        <v>0</v>
      </c>
      <c r="N9478">
        <v>0</v>
      </c>
      <c r="O9478" t="str">
        <f t="shared" si="1036"/>
        <v/>
      </c>
      <c r="P9478">
        <f>IF(ISERROR(VLOOKUP(G9478,Genes!$A$2:$A$749,1,0)),0,1)</f>
        <v>1</v>
      </c>
      <c r="Q9478">
        <f t="shared" si="1037"/>
        <v>0</v>
      </c>
      <c r="R9478">
        <f t="shared" si="1038"/>
        <v>1</v>
      </c>
      <c r="S9478">
        <f t="shared" si="1039"/>
        <v>25</v>
      </c>
      <c r="T9478">
        <f t="shared" si="1040"/>
        <v>26</v>
      </c>
      <c r="U9478">
        <f t="shared" si="1041"/>
        <v>0</v>
      </c>
      <c r="V9478" t="str">
        <f t="shared" si="1042"/>
        <v/>
      </c>
    </row>
    <row r="9479" spans="1:22" x14ac:dyDescent="0.2">
      <c r="A9479" t="s">
        <v>25760</v>
      </c>
      <c r="B9479" t="s">
        <v>939</v>
      </c>
      <c r="C9479">
        <v>47835983</v>
      </c>
      <c r="D9479">
        <v>47836753</v>
      </c>
      <c r="E9479">
        <v>771</v>
      </c>
      <c r="F9479" t="s">
        <v>66</v>
      </c>
      <c r="G9479" t="s">
        <v>3406</v>
      </c>
      <c r="H9479" t="s">
        <v>25761</v>
      </c>
      <c r="I9479">
        <v>12</v>
      </c>
      <c r="J9479">
        <v>10</v>
      </c>
      <c r="K9479">
        <v>2</v>
      </c>
      <c r="L9479">
        <v>0</v>
      </c>
      <c r="M9479">
        <v>0</v>
      </c>
      <c r="N9479">
        <v>0</v>
      </c>
      <c r="O9479" t="str">
        <f t="shared" si="1036"/>
        <v/>
      </c>
      <c r="P9479">
        <f>IF(ISERROR(VLOOKUP(G9479,Genes!$A$2:$A$749,1,0)),0,1)</f>
        <v>1</v>
      </c>
      <c r="Q9479">
        <f t="shared" si="1037"/>
        <v>0</v>
      </c>
      <c r="R9479">
        <f t="shared" si="1038"/>
        <v>1</v>
      </c>
      <c r="S9479">
        <f t="shared" si="1039"/>
        <v>26</v>
      </c>
      <c r="T9479">
        <f t="shared" si="1040"/>
        <v>27</v>
      </c>
      <c r="U9479">
        <f t="shared" si="1041"/>
        <v>0</v>
      </c>
      <c r="V9479" t="str">
        <f t="shared" si="1042"/>
        <v/>
      </c>
    </row>
    <row r="9480" spans="1:22" x14ac:dyDescent="0.2">
      <c r="A9480" t="s">
        <v>25762</v>
      </c>
      <c r="B9480" t="s">
        <v>939</v>
      </c>
      <c r="C9480">
        <v>47838118</v>
      </c>
      <c r="D9480">
        <v>47838220</v>
      </c>
      <c r="E9480">
        <v>103</v>
      </c>
      <c r="F9480" t="s">
        <v>66</v>
      </c>
      <c r="G9480" t="s">
        <v>3406</v>
      </c>
      <c r="H9480" t="s">
        <v>25763</v>
      </c>
      <c r="I9480">
        <v>2</v>
      </c>
      <c r="J9480">
        <v>0</v>
      </c>
      <c r="K9480">
        <v>2</v>
      </c>
      <c r="L9480">
        <v>0</v>
      </c>
      <c r="M9480">
        <v>0</v>
      </c>
      <c r="N9480">
        <v>0</v>
      </c>
      <c r="O9480" t="str">
        <f t="shared" si="1036"/>
        <v/>
      </c>
      <c r="P9480">
        <f>IF(ISERROR(VLOOKUP(G9480,Genes!$A$2:$A$749,1,0)),0,1)</f>
        <v>1</v>
      </c>
      <c r="Q9480">
        <f t="shared" si="1037"/>
        <v>0</v>
      </c>
      <c r="R9480">
        <f t="shared" si="1038"/>
        <v>1</v>
      </c>
      <c r="S9480">
        <f t="shared" si="1039"/>
        <v>27</v>
      </c>
      <c r="T9480">
        <f t="shared" si="1040"/>
        <v>28</v>
      </c>
      <c r="U9480">
        <f t="shared" si="1041"/>
        <v>0</v>
      </c>
      <c r="V9480" t="str">
        <f t="shared" si="1042"/>
        <v/>
      </c>
    </row>
    <row r="9481" spans="1:22" x14ac:dyDescent="0.2">
      <c r="A9481" t="s">
        <v>25764</v>
      </c>
      <c r="B9481" t="s">
        <v>939</v>
      </c>
      <c r="C9481">
        <v>47841884</v>
      </c>
      <c r="D9481">
        <v>47842038</v>
      </c>
      <c r="E9481">
        <v>155</v>
      </c>
      <c r="F9481" t="s">
        <v>66</v>
      </c>
      <c r="G9481" t="s">
        <v>3406</v>
      </c>
      <c r="H9481" t="s">
        <v>25765</v>
      </c>
      <c r="I9481">
        <v>3</v>
      </c>
      <c r="J9481">
        <v>1</v>
      </c>
      <c r="K9481">
        <v>2</v>
      </c>
      <c r="L9481">
        <v>0</v>
      </c>
      <c r="M9481">
        <v>0</v>
      </c>
      <c r="N9481">
        <v>0</v>
      </c>
      <c r="O9481" t="str">
        <f t="shared" si="1036"/>
        <v/>
      </c>
      <c r="P9481">
        <f>IF(ISERROR(VLOOKUP(G9481,Genes!$A$2:$A$749,1,0)),0,1)</f>
        <v>1</v>
      </c>
      <c r="Q9481">
        <f t="shared" si="1037"/>
        <v>0</v>
      </c>
      <c r="R9481">
        <f t="shared" si="1038"/>
        <v>1</v>
      </c>
      <c r="S9481">
        <f t="shared" si="1039"/>
        <v>28</v>
      </c>
      <c r="T9481">
        <f t="shared" si="1040"/>
        <v>29</v>
      </c>
      <c r="U9481">
        <f t="shared" si="1041"/>
        <v>0</v>
      </c>
      <c r="V9481" t="str">
        <f t="shared" si="1042"/>
        <v/>
      </c>
    </row>
    <row r="9482" spans="1:22" x14ac:dyDescent="0.2">
      <c r="A9482" t="s">
        <v>25766</v>
      </c>
      <c r="B9482" t="s">
        <v>939</v>
      </c>
      <c r="C9482">
        <v>47845745</v>
      </c>
      <c r="D9482">
        <v>47845885</v>
      </c>
      <c r="E9482">
        <v>141</v>
      </c>
      <c r="F9482" t="s">
        <v>66</v>
      </c>
      <c r="G9482" t="s">
        <v>3406</v>
      </c>
      <c r="H9482" t="s">
        <v>25767</v>
      </c>
      <c r="I9482">
        <v>3</v>
      </c>
      <c r="J9482">
        <v>1</v>
      </c>
      <c r="K9482">
        <v>2</v>
      </c>
      <c r="L9482">
        <v>0</v>
      </c>
      <c r="M9482">
        <v>0</v>
      </c>
      <c r="N9482">
        <v>0</v>
      </c>
      <c r="O9482" t="str">
        <f t="shared" si="1036"/>
        <v/>
      </c>
      <c r="P9482">
        <f>IF(ISERROR(VLOOKUP(G9482,Genes!$A$2:$A$749,1,0)),0,1)</f>
        <v>1</v>
      </c>
      <c r="Q9482">
        <f t="shared" si="1037"/>
        <v>0</v>
      </c>
      <c r="R9482">
        <f t="shared" si="1038"/>
        <v>1</v>
      </c>
      <c r="S9482">
        <f t="shared" si="1039"/>
        <v>29</v>
      </c>
      <c r="T9482">
        <f t="shared" si="1040"/>
        <v>30</v>
      </c>
      <c r="U9482">
        <f t="shared" si="1041"/>
        <v>0</v>
      </c>
      <c r="V9482" t="str">
        <f t="shared" si="1042"/>
        <v/>
      </c>
    </row>
    <row r="9483" spans="1:22" x14ac:dyDescent="0.2">
      <c r="A9483" t="s">
        <v>25768</v>
      </c>
      <c r="B9483" t="s">
        <v>939</v>
      </c>
      <c r="C9483">
        <v>47847536</v>
      </c>
      <c r="D9483">
        <v>47847709</v>
      </c>
      <c r="E9483">
        <v>174</v>
      </c>
      <c r="F9483" t="s">
        <v>66</v>
      </c>
      <c r="G9483" t="s">
        <v>3406</v>
      </c>
      <c r="H9483" t="s">
        <v>25769</v>
      </c>
      <c r="I9483">
        <v>3</v>
      </c>
      <c r="J9483">
        <v>1</v>
      </c>
      <c r="K9483">
        <v>2</v>
      </c>
      <c r="L9483">
        <v>0</v>
      </c>
      <c r="M9483">
        <v>0</v>
      </c>
      <c r="N9483">
        <v>0</v>
      </c>
      <c r="O9483" t="str">
        <f t="shared" si="1036"/>
        <v/>
      </c>
      <c r="P9483">
        <f>IF(ISERROR(VLOOKUP(G9483,Genes!$A$2:$A$749,1,0)),0,1)</f>
        <v>1</v>
      </c>
      <c r="Q9483">
        <f t="shared" si="1037"/>
        <v>0</v>
      </c>
      <c r="R9483">
        <f t="shared" si="1038"/>
        <v>1</v>
      </c>
      <c r="S9483">
        <f t="shared" si="1039"/>
        <v>30</v>
      </c>
      <c r="T9483">
        <f t="shared" si="1040"/>
        <v>31</v>
      </c>
      <c r="U9483">
        <f t="shared" si="1041"/>
        <v>0</v>
      </c>
      <c r="V9483" t="str">
        <f t="shared" si="1042"/>
        <v/>
      </c>
    </row>
    <row r="9484" spans="1:22" x14ac:dyDescent="0.2">
      <c r="A9484" t="s">
        <v>25770</v>
      </c>
      <c r="B9484" t="s">
        <v>939</v>
      </c>
      <c r="C9484">
        <v>47848309</v>
      </c>
      <c r="D9484">
        <v>47848504</v>
      </c>
      <c r="E9484">
        <v>196</v>
      </c>
      <c r="F9484" t="s">
        <v>66</v>
      </c>
      <c r="G9484" t="s">
        <v>3406</v>
      </c>
      <c r="H9484" t="s">
        <v>25771</v>
      </c>
      <c r="I9484">
        <v>3</v>
      </c>
      <c r="J9484">
        <v>1</v>
      </c>
      <c r="K9484">
        <v>2</v>
      </c>
      <c r="L9484">
        <v>0</v>
      </c>
      <c r="M9484">
        <v>0</v>
      </c>
      <c r="N9484">
        <v>0</v>
      </c>
      <c r="O9484" t="str">
        <f t="shared" si="1036"/>
        <v/>
      </c>
      <c r="P9484">
        <f>IF(ISERROR(VLOOKUP(G9484,Genes!$A$2:$A$749,1,0)),0,1)</f>
        <v>1</v>
      </c>
      <c r="Q9484">
        <f t="shared" si="1037"/>
        <v>0</v>
      </c>
      <c r="R9484">
        <f t="shared" si="1038"/>
        <v>1</v>
      </c>
      <c r="S9484">
        <f t="shared" si="1039"/>
        <v>31</v>
      </c>
      <c r="T9484">
        <f t="shared" si="1040"/>
        <v>32</v>
      </c>
      <c r="U9484">
        <f t="shared" si="1041"/>
        <v>0</v>
      </c>
      <c r="V9484" t="str">
        <f t="shared" si="1042"/>
        <v/>
      </c>
    </row>
    <row r="9485" spans="1:22" x14ac:dyDescent="0.2">
      <c r="A9485" t="s">
        <v>25772</v>
      </c>
      <c r="B9485" t="s">
        <v>939</v>
      </c>
      <c r="C9485">
        <v>47849924</v>
      </c>
      <c r="D9485">
        <v>47850146</v>
      </c>
      <c r="E9485">
        <v>223</v>
      </c>
      <c r="F9485" t="s">
        <v>66</v>
      </c>
      <c r="G9485" t="s">
        <v>3406</v>
      </c>
      <c r="H9485" t="s">
        <v>25773</v>
      </c>
      <c r="I9485">
        <v>3</v>
      </c>
      <c r="J9485">
        <v>1</v>
      </c>
      <c r="K9485">
        <v>2</v>
      </c>
      <c r="L9485">
        <v>0</v>
      </c>
      <c r="M9485">
        <v>0</v>
      </c>
      <c r="N9485">
        <v>0</v>
      </c>
      <c r="O9485" t="str">
        <f t="shared" si="1036"/>
        <v/>
      </c>
      <c r="P9485">
        <f>IF(ISERROR(VLOOKUP(G9485,Genes!$A$2:$A$749,1,0)),0,1)</f>
        <v>1</v>
      </c>
      <c r="Q9485">
        <f t="shared" si="1037"/>
        <v>0</v>
      </c>
      <c r="R9485">
        <f t="shared" si="1038"/>
        <v>1</v>
      </c>
      <c r="S9485">
        <f t="shared" si="1039"/>
        <v>32</v>
      </c>
      <c r="T9485">
        <f t="shared" si="1040"/>
        <v>33</v>
      </c>
      <c r="U9485">
        <f t="shared" si="1041"/>
        <v>0</v>
      </c>
      <c r="V9485" t="str">
        <f t="shared" si="1042"/>
        <v/>
      </c>
    </row>
    <row r="9486" spans="1:22" x14ac:dyDescent="0.2">
      <c r="A9486" t="s">
        <v>25774</v>
      </c>
      <c r="B9486" t="s">
        <v>939</v>
      </c>
      <c r="C9486">
        <v>47754398</v>
      </c>
      <c r="D9486">
        <v>47754682</v>
      </c>
      <c r="E9486">
        <v>285</v>
      </c>
      <c r="F9486" t="s">
        <v>66</v>
      </c>
      <c r="G9486" t="s">
        <v>3406</v>
      </c>
      <c r="H9486" t="s">
        <v>25775</v>
      </c>
      <c r="I9486">
        <v>6</v>
      </c>
      <c r="J9486">
        <v>3</v>
      </c>
      <c r="K9486">
        <v>2</v>
      </c>
      <c r="L9486">
        <v>1</v>
      </c>
      <c r="M9486">
        <v>0</v>
      </c>
      <c r="N9486">
        <v>0</v>
      </c>
      <c r="O9486" t="str">
        <f t="shared" si="1036"/>
        <v/>
      </c>
      <c r="P9486">
        <f>IF(ISERROR(VLOOKUP(G9486,Genes!$A$2:$A$749,1,0)),0,1)</f>
        <v>1</v>
      </c>
      <c r="Q9486">
        <f t="shared" si="1037"/>
        <v>0</v>
      </c>
      <c r="R9486">
        <f t="shared" si="1038"/>
        <v>1</v>
      </c>
      <c r="S9486">
        <f t="shared" si="1039"/>
        <v>33</v>
      </c>
      <c r="T9486">
        <f t="shared" si="1040"/>
        <v>34</v>
      </c>
      <c r="U9486">
        <f t="shared" si="1041"/>
        <v>0</v>
      </c>
      <c r="V9486" t="str">
        <f t="shared" si="1042"/>
        <v/>
      </c>
    </row>
    <row r="9487" spans="1:22" x14ac:dyDescent="0.2">
      <c r="A9487" t="s">
        <v>25776</v>
      </c>
      <c r="B9487" t="s">
        <v>939</v>
      </c>
      <c r="C9487">
        <v>47850421</v>
      </c>
      <c r="D9487">
        <v>47850571</v>
      </c>
      <c r="E9487">
        <v>151</v>
      </c>
      <c r="F9487" t="s">
        <v>66</v>
      </c>
      <c r="G9487" t="s">
        <v>3406</v>
      </c>
      <c r="H9487" t="s">
        <v>25777</v>
      </c>
      <c r="I9487">
        <v>3</v>
      </c>
      <c r="J9487">
        <v>1</v>
      </c>
      <c r="K9487">
        <v>2</v>
      </c>
      <c r="L9487">
        <v>0</v>
      </c>
      <c r="M9487">
        <v>0</v>
      </c>
      <c r="N9487">
        <v>0</v>
      </c>
      <c r="O9487" t="str">
        <f t="shared" si="1036"/>
        <v/>
      </c>
      <c r="P9487">
        <f>IF(ISERROR(VLOOKUP(G9487,Genes!$A$2:$A$749,1,0)),0,1)</f>
        <v>1</v>
      </c>
      <c r="Q9487">
        <f t="shared" si="1037"/>
        <v>0</v>
      </c>
      <c r="R9487">
        <f t="shared" si="1038"/>
        <v>1</v>
      </c>
      <c r="S9487">
        <f t="shared" si="1039"/>
        <v>34</v>
      </c>
      <c r="T9487">
        <f t="shared" si="1040"/>
        <v>35</v>
      </c>
      <c r="U9487">
        <f t="shared" si="1041"/>
        <v>0</v>
      </c>
      <c r="V9487" t="str">
        <f t="shared" si="1042"/>
        <v/>
      </c>
    </row>
    <row r="9488" spans="1:22" x14ac:dyDescent="0.2">
      <c r="A9488" t="s">
        <v>25778</v>
      </c>
      <c r="B9488" t="s">
        <v>939</v>
      </c>
      <c r="C9488">
        <v>47851443</v>
      </c>
      <c r="D9488">
        <v>47851892</v>
      </c>
      <c r="E9488">
        <v>450</v>
      </c>
      <c r="F9488" t="s">
        <v>66</v>
      </c>
      <c r="G9488" t="s">
        <v>3406</v>
      </c>
      <c r="H9488" t="s">
        <v>25779</v>
      </c>
      <c r="I9488">
        <v>10</v>
      </c>
      <c r="J9488">
        <v>5</v>
      </c>
      <c r="K9488">
        <v>2</v>
      </c>
      <c r="L9488">
        <v>1</v>
      </c>
      <c r="M9488">
        <v>1</v>
      </c>
      <c r="N9488">
        <v>1</v>
      </c>
      <c r="O9488" t="str">
        <f t="shared" si="1036"/>
        <v/>
      </c>
      <c r="P9488">
        <f>IF(ISERROR(VLOOKUP(G9488,Genes!$A$2:$A$749,1,0)),0,1)</f>
        <v>1</v>
      </c>
      <c r="Q9488">
        <f t="shared" si="1037"/>
        <v>0</v>
      </c>
      <c r="R9488">
        <f t="shared" si="1038"/>
        <v>1</v>
      </c>
      <c r="S9488">
        <f t="shared" si="1039"/>
        <v>35</v>
      </c>
      <c r="T9488">
        <f t="shared" si="1040"/>
        <v>36</v>
      </c>
      <c r="U9488">
        <f t="shared" si="1041"/>
        <v>0</v>
      </c>
      <c r="V9488" t="str">
        <f t="shared" si="1042"/>
        <v/>
      </c>
    </row>
    <row r="9489" spans="1:22" x14ac:dyDescent="0.2">
      <c r="A9489" t="s">
        <v>25780</v>
      </c>
      <c r="B9489" t="s">
        <v>939</v>
      </c>
      <c r="C9489">
        <v>47851443</v>
      </c>
      <c r="D9489">
        <v>47852129</v>
      </c>
      <c r="E9489">
        <v>687</v>
      </c>
      <c r="F9489" t="s">
        <v>66</v>
      </c>
      <c r="G9489" t="s">
        <v>3406</v>
      </c>
      <c r="H9489" t="s">
        <v>25781</v>
      </c>
      <c r="I9489">
        <v>11</v>
      </c>
      <c r="J9489">
        <v>9</v>
      </c>
      <c r="K9489">
        <v>2</v>
      </c>
      <c r="L9489">
        <v>0</v>
      </c>
      <c r="M9489">
        <v>0</v>
      </c>
      <c r="N9489">
        <v>0</v>
      </c>
      <c r="O9489" t="str">
        <f t="shared" si="1036"/>
        <v/>
      </c>
      <c r="P9489">
        <f>IF(ISERROR(VLOOKUP(G9489,Genes!$A$2:$A$749,1,0)),0,1)</f>
        <v>1</v>
      </c>
      <c r="Q9489">
        <f t="shared" si="1037"/>
        <v>0</v>
      </c>
      <c r="R9489">
        <f t="shared" si="1038"/>
        <v>1</v>
      </c>
      <c r="S9489">
        <f t="shared" si="1039"/>
        <v>36</v>
      </c>
      <c r="T9489">
        <f t="shared" si="1040"/>
        <v>37</v>
      </c>
      <c r="U9489">
        <f t="shared" si="1041"/>
        <v>0</v>
      </c>
      <c r="V9489" t="str">
        <f t="shared" si="1042"/>
        <v/>
      </c>
    </row>
    <row r="9490" spans="1:22" x14ac:dyDescent="0.2">
      <c r="A9490" t="s">
        <v>25782</v>
      </c>
      <c r="B9490" t="s">
        <v>939</v>
      </c>
      <c r="C9490">
        <v>47855817</v>
      </c>
      <c r="D9490">
        <v>47856061</v>
      </c>
      <c r="E9490">
        <v>245</v>
      </c>
      <c r="F9490" t="s">
        <v>66</v>
      </c>
      <c r="G9490" t="s">
        <v>3406</v>
      </c>
      <c r="H9490" t="s">
        <v>25783</v>
      </c>
      <c r="I9490">
        <v>4</v>
      </c>
      <c r="J9490">
        <v>2</v>
      </c>
      <c r="K9490">
        <v>2</v>
      </c>
      <c r="L9490">
        <v>0</v>
      </c>
      <c r="M9490">
        <v>0</v>
      </c>
      <c r="N9490">
        <v>0</v>
      </c>
      <c r="O9490" t="str">
        <f t="shared" si="1036"/>
        <v/>
      </c>
      <c r="P9490">
        <f>IF(ISERROR(VLOOKUP(G9490,Genes!$A$2:$A$749,1,0)),0,1)</f>
        <v>1</v>
      </c>
      <c r="Q9490">
        <f t="shared" si="1037"/>
        <v>0</v>
      </c>
      <c r="R9490">
        <f t="shared" si="1038"/>
        <v>1</v>
      </c>
      <c r="S9490">
        <f t="shared" si="1039"/>
        <v>37</v>
      </c>
      <c r="T9490">
        <f t="shared" si="1040"/>
        <v>38</v>
      </c>
      <c r="U9490">
        <f t="shared" si="1041"/>
        <v>0</v>
      </c>
      <c r="V9490" t="str">
        <f t="shared" si="1042"/>
        <v/>
      </c>
    </row>
    <row r="9491" spans="1:22" x14ac:dyDescent="0.2">
      <c r="A9491" t="s">
        <v>25784</v>
      </c>
      <c r="B9491" t="s">
        <v>939</v>
      </c>
      <c r="C9491">
        <v>47856892</v>
      </c>
      <c r="D9491">
        <v>47856994</v>
      </c>
      <c r="E9491">
        <v>103</v>
      </c>
      <c r="F9491" t="s">
        <v>66</v>
      </c>
      <c r="G9491" t="s">
        <v>3406</v>
      </c>
      <c r="H9491" t="s">
        <v>25785</v>
      </c>
      <c r="I9491">
        <v>2</v>
      </c>
      <c r="J9491">
        <v>0</v>
      </c>
      <c r="K9491">
        <v>2</v>
      </c>
      <c r="L9491">
        <v>0</v>
      </c>
      <c r="M9491">
        <v>0</v>
      </c>
      <c r="N9491">
        <v>0</v>
      </c>
      <c r="O9491" t="str">
        <f t="shared" si="1036"/>
        <v/>
      </c>
      <c r="P9491">
        <f>IF(ISERROR(VLOOKUP(G9491,Genes!$A$2:$A$749,1,0)),0,1)</f>
        <v>1</v>
      </c>
      <c r="Q9491">
        <f t="shared" si="1037"/>
        <v>0</v>
      </c>
      <c r="R9491">
        <f t="shared" si="1038"/>
        <v>1</v>
      </c>
      <c r="S9491">
        <f t="shared" si="1039"/>
        <v>38</v>
      </c>
      <c r="T9491">
        <f t="shared" si="1040"/>
        <v>39</v>
      </c>
      <c r="U9491">
        <f t="shared" si="1041"/>
        <v>0</v>
      </c>
      <c r="V9491" t="str">
        <f t="shared" si="1042"/>
        <v/>
      </c>
    </row>
    <row r="9492" spans="1:22" x14ac:dyDescent="0.2">
      <c r="A9492" t="s">
        <v>25786</v>
      </c>
      <c r="B9492" t="s">
        <v>939</v>
      </c>
      <c r="C9492">
        <v>47858077</v>
      </c>
      <c r="D9492">
        <v>47858250</v>
      </c>
      <c r="E9492">
        <v>174</v>
      </c>
      <c r="F9492" t="s">
        <v>66</v>
      </c>
      <c r="G9492" t="s">
        <v>3406</v>
      </c>
      <c r="H9492" t="s">
        <v>25787</v>
      </c>
      <c r="I9492">
        <v>3</v>
      </c>
      <c r="J9492">
        <v>1</v>
      </c>
      <c r="K9492">
        <v>2</v>
      </c>
      <c r="L9492">
        <v>0</v>
      </c>
      <c r="M9492">
        <v>0</v>
      </c>
      <c r="N9492">
        <v>0</v>
      </c>
      <c r="O9492" t="str">
        <f t="shared" si="1036"/>
        <v/>
      </c>
      <c r="P9492">
        <f>IF(ISERROR(VLOOKUP(G9492,Genes!$A$2:$A$749,1,0)),0,1)</f>
        <v>1</v>
      </c>
      <c r="Q9492">
        <f t="shared" si="1037"/>
        <v>0</v>
      </c>
      <c r="R9492">
        <f t="shared" si="1038"/>
        <v>1</v>
      </c>
      <c r="S9492">
        <f t="shared" si="1039"/>
        <v>39</v>
      </c>
      <c r="T9492">
        <f t="shared" si="1040"/>
        <v>40</v>
      </c>
      <c r="U9492">
        <f t="shared" si="1041"/>
        <v>0</v>
      </c>
      <c r="V9492" t="str">
        <f t="shared" si="1042"/>
        <v/>
      </c>
    </row>
    <row r="9493" spans="1:22" x14ac:dyDescent="0.2">
      <c r="A9493" t="s">
        <v>25788</v>
      </c>
      <c r="B9493" t="s">
        <v>939</v>
      </c>
      <c r="C9493">
        <v>47859996</v>
      </c>
      <c r="D9493">
        <v>47860115</v>
      </c>
      <c r="E9493">
        <v>120</v>
      </c>
      <c r="F9493" t="s">
        <v>66</v>
      </c>
      <c r="G9493" t="s">
        <v>3406</v>
      </c>
      <c r="H9493" t="s">
        <v>25789</v>
      </c>
      <c r="I9493">
        <v>2</v>
      </c>
      <c r="J9493">
        <v>0</v>
      </c>
      <c r="K9493">
        <v>2</v>
      </c>
      <c r="L9493">
        <v>0</v>
      </c>
      <c r="M9493">
        <v>0</v>
      </c>
      <c r="N9493">
        <v>0</v>
      </c>
      <c r="O9493" t="str">
        <f t="shared" si="1036"/>
        <v/>
      </c>
      <c r="P9493">
        <f>IF(ISERROR(VLOOKUP(G9493,Genes!$A$2:$A$749,1,0)),0,1)</f>
        <v>1</v>
      </c>
      <c r="Q9493">
        <f t="shared" si="1037"/>
        <v>0</v>
      </c>
      <c r="R9493">
        <f t="shared" si="1038"/>
        <v>1</v>
      </c>
      <c r="S9493">
        <f t="shared" si="1039"/>
        <v>40</v>
      </c>
      <c r="T9493">
        <f t="shared" si="1040"/>
        <v>41</v>
      </c>
      <c r="U9493">
        <f t="shared" si="1041"/>
        <v>0</v>
      </c>
      <c r="V9493" t="str">
        <f t="shared" si="1042"/>
        <v/>
      </c>
    </row>
    <row r="9494" spans="1:22" x14ac:dyDescent="0.2">
      <c r="A9494" t="s">
        <v>25790</v>
      </c>
      <c r="B9494" t="s">
        <v>939</v>
      </c>
      <c r="C9494">
        <v>47860768</v>
      </c>
      <c r="D9494">
        <v>47860997</v>
      </c>
      <c r="E9494">
        <v>230</v>
      </c>
      <c r="F9494" t="s">
        <v>66</v>
      </c>
      <c r="G9494" t="s">
        <v>3406</v>
      </c>
      <c r="H9494" t="s">
        <v>25791</v>
      </c>
      <c r="I9494">
        <v>3</v>
      </c>
      <c r="J9494">
        <v>1</v>
      </c>
      <c r="K9494">
        <v>2</v>
      </c>
      <c r="L9494">
        <v>0</v>
      </c>
      <c r="M9494">
        <v>0</v>
      </c>
      <c r="N9494">
        <v>0</v>
      </c>
      <c r="O9494" t="str">
        <f t="shared" si="1036"/>
        <v/>
      </c>
      <c r="P9494">
        <f>IF(ISERROR(VLOOKUP(G9494,Genes!$A$2:$A$749,1,0)),0,1)</f>
        <v>1</v>
      </c>
      <c r="Q9494">
        <f t="shared" si="1037"/>
        <v>0</v>
      </c>
      <c r="R9494">
        <f t="shared" si="1038"/>
        <v>1</v>
      </c>
      <c r="S9494">
        <f t="shared" si="1039"/>
        <v>41</v>
      </c>
      <c r="T9494">
        <f t="shared" si="1040"/>
        <v>42</v>
      </c>
      <c r="U9494">
        <f t="shared" si="1041"/>
        <v>0</v>
      </c>
      <c r="V9494" t="str">
        <f t="shared" si="1042"/>
        <v/>
      </c>
    </row>
    <row r="9495" spans="1:22" x14ac:dyDescent="0.2">
      <c r="A9495" t="s">
        <v>25792</v>
      </c>
      <c r="B9495" t="s">
        <v>939</v>
      </c>
      <c r="C9495">
        <v>47862410</v>
      </c>
      <c r="D9495">
        <v>47862486</v>
      </c>
      <c r="E9495">
        <v>77</v>
      </c>
      <c r="F9495" t="s">
        <v>66</v>
      </c>
      <c r="G9495" t="s">
        <v>3406</v>
      </c>
      <c r="H9495" t="s">
        <v>25793</v>
      </c>
      <c r="I9495">
        <v>2</v>
      </c>
      <c r="J9495">
        <v>0</v>
      </c>
      <c r="K9495">
        <v>2</v>
      </c>
      <c r="L9495">
        <v>0</v>
      </c>
      <c r="M9495">
        <v>0</v>
      </c>
      <c r="N9495">
        <v>0</v>
      </c>
      <c r="O9495" t="str">
        <f t="shared" si="1036"/>
        <v/>
      </c>
      <c r="P9495">
        <f>IF(ISERROR(VLOOKUP(G9495,Genes!$A$2:$A$749,1,0)),0,1)</f>
        <v>1</v>
      </c>
      <c r="Q9495">
        <f t="shared" si="1037"/>
        <v>0</v>
      </c>
      <c r="R9495">
        <f t="shared" si="1038"/>
        <v>1</v>
      </c>
      <c r="S9495">
        <f t="shared" si="1039"/>
        <v>42</v>
      </c>
      <c r="T9495">
        <f t="shared" si="1040"/>
        <v>43</v>
      </c>
      <c r="U9495">
        <f t="shared" si="1041"/>
        <v>0</v>
      </c>
      <c r="V9495" t="str">
        <f t="shared" si="1042"/>
        <v/>
      </c>
    </row>
    <row r="9496" spans="1:22" x14ac:dyDescent="0.2">
      <c r="A9496" t="s">
        <v>25794</v>
      </c>
      <c r="B9496" t="s">
        <v>939</v>
      </c>
      <c r="C9496">
        <v>47863723</v>
      </c>
      <c r="D9496">
        <v>47863861</v>
      </c>
      <c r="E9496">
        <v>139</v>
      </c>
      <c r="F9496" t="s">
        <v>66</v>
      </c>
      <c r="G9496" t="s">
        <v>3406</v>
      </c>
      <c r="H9496" t="s">
        <v>25795</v>
      </c>
      <c r="I9496">
        <v>3</v>
      </c>
      <c r="J9496">
        <v>1</v>
      </c>
      <c r="K9496">
        <v>2</v>
      </c>
      <c r="L9496">
        <v>0</v>
      </c>
      <c r="M9496">
        <v>0</v>
      </c>
      <c r="N9496">
        <v>0</v>
      </c>
      <c r="O9496" t="str">
        <f t="shared" si="1036"/>
        <v/>
      </c>
      <c r="P9496">
        <f>IF(ISERROR(VLOOKUP(G9496,Genes!$A$2:$A$749,1,0)),0,1)</f>
        <v>1</v>
      </c>
      <c r="Q9496">
        <f t="shared" si="1037"/>
        <v>0</v>
      </c>
      <c r="R9496">
        <f t="shared" si="1038"/>
        <v>1</v>
      </c>
      <c r="S9496">
        <f t="shared" si="1039"/>
        <v>43</v>
      </c>
      <c r="T9496">
        <f t="shared" si="1040"/>
        <v>44</v>
      </c>
      <c r="U9496">
        <f t="shared" si="1041"/>
        <v>0</v>
      </c>
      <c r="V9496" t="str">
        <f t="shared" si="1042"/>
        <v/>
      </c>
    </row>
    <row r="9497" spans="1:22" x14ac:dyDescent="0.2">
      <c r="A9497" t="s">
        <v>25796</v>
      </c>
      <c r="B9497" t="s">
        <v>939</v>
      </c>
      <c r="C9497">
        <v>47757327</v>
      </c>
      <c r="D9497">
        <v>47757407</v>
      </c>
      <c r="E9497">
        <v>81</v>
      </c>
      <c r="F9497" t="s">
        <v>66</v>
      </c>
      <c r="G9497" t="s">
        <v>3406</v>
      </c>
      <c r="H9497" t="s">
        <v>25797</v>
      </c>
      <c r="I9497">
        <v>0</v>
      </c>
      <c r="J9497">
        <v>0</v>
      </c>
      <c r="K9497">
        <v>0</v>
      </c>
      <c r="L9497">
        <v>0</v>
      </c>
      <c r="M9497">
        <v>0</v>
      </c>
      <c r="N9497">
        <v>0</v>
      </c>
      <c r="O9497" t="str">
        <f t="shared" si="1036"/>
        <v/>
      </c>
      <c r="P9497">
        <f>IF(ISERROR(VLOOKUP(G9497,Genes!$A$2:$A$749,1,0)),0,1)</f>
        <v>1</v>
      </c>
      <c r="Q9497">
        <f t="shared" si="1037"/>
        <v>0</v>
      </c>
      <c r="R9497">
        <f t="shared" si="1038"/>
        <v>0</v>
      </c>
      <c r="S9497">
        <f t="shared" si="1039"/>
        <v>43</v>
      </c>
      <c r="T9497">
        <f t="shared" si="1040"/>
        <v>45</v>
      </c>
      <c r="U9497">
        <f t="shared" si="1041"/>
        <v>0</v>
      </c>
      <c r="V9497" t="str">
        <f t="shared" si="1042"/>
        <v/>
      </c>
    </row>
    <row r="9498" spans="1:22" x14ac:dyDescent="0.2">
      <c r="A9498" t="s">
        <v>25798</v>
      </c>
      <c r="B9498" t="s">
        <v>939</v>
      </c>
      <c r="C9498">
        <v>47864607</v>
      </c>
      <c r="D9498">
        <v>47864734</v>
      </c>
      <c r="E9498">
        <v>128</v>
      </c>
      <c r="F9498" t="s">
        <v>66</v>
      </c>
      <c r="G9498" t="s">
        <v>3406</v>
      </c>
      <c r="H9498" t="s">
        <v>25799</v>
      </c>
      <c r="I9498">
        <v>3</v>
      </c>
      <c r="J9498">
        <v>1</v>
      </c>
      <c r="K9498">
        <v>2</v>
      </c>
      <c r="L9498">
        <v>0</v>
      </c>
      <c r="M9498">
        <v>0</v>
      </c>
      <c r="N9498">
        <v>0</v>
      </c>
      <c r="O9498" t="str">
        <f t="shared" si="1036"/>
        <v/>
      </c>
      <c r="P9498">
        <f>IF(ISERROR(VLOOKUP(G9498,Genes!$A$2:$A$749,1,0)),0,1)</f>
        <v>1</v>
      </c>
      <c r="Q9498">
        <f t="shared" si="1037"/>
        <v>0</v>
      </c>
      <c r="R9498">
        <f t="shared" si="1038"/>
        <v>1</v>
      </c>
      <c r="S9498">
        <f t="shared" si="1039"/>
        <v>44</v>
      </c>
      <c r="T9498">
        <f t="shared" si="1040"/>
        <v>46</v>
      </c>
      <c r="U9498">
        <f t="shared" si="1041"/>
        <v>0</v>
      </c>
      <c r="V9498" t="str">
        <f t="shared" si="1042"/>
        <v/>
      </c>
    </row>
    <row r="9499" spans="1:22" x14ac:dyDescent="0.2">
      <c r="A9499" t="s">
        <v>25800</v>
      </c>
      <c r="B9499" t="s">
        <v>939</v>
      </c>
      <c r="C9499">
        <v>47865197</v>
      </c>
      <c r="D9499">
        <v>47865240</v>
      </c>
      <c r="E9499">
        <v>44</v>
      </c>
      <c r="F9499" t="s">
        <v>66</v>
      </c>
      <c r="G9499" t="s">
        <v>3406</v>
      </c>
      <c r="H9499" t="s">
        <v>25801</v>
      </c>
      <c r="I9499">
        <v>2</v>
      </c>
      <c r="J9499">
        <v>2</v>
      </c>
      <c r="K9499">
        <v>0</v>
      </c>
      <c r="L9499">
        <v>0</v>
      </c>
      <c r="M9499">
        <v>0</v>
      </c>
      <c r="N9499">
        <v>0</v>
      </c>
      <c r="O9499" t="str">
        <f t="shared" si="1036"/>
        <v/>
      </c>
      <c r="P9499">
        <f>IF(ISERROR(VLOOKUP(G9499,Genes!$A$2:$A$749,1,0)),0,1)</f>
        <v>1</v>
      </c>
      <c r="Q9499">
        <f t="shared" si="1037"/>
        <v>0</v>
      </c>
      <c r="R9499">
        <f t="shared" si="1038"/>
        <v>1</v>
      </c>
      <c r="S9499">
        <f t="shared" si="1039"/>
        <v>45</v>
      </c>
      <c r="T9499">
        <f t="shared" si="1040"/>
        <v>47</v>
      </c>
      <c r="U9499">
        <f t="shared" si="1041"/>
        <v>0</v>
      </c>
      <c r="V9499" t="str">
        <f t="shared" si="1042"/>
        <v/>
      </c>
    </row>
    <row r="9500" spans="1:22" x14ac:dyDescent="0.2">
      <c r="A9500" t="s">
        <v>25802</v>
      </c>
      <c r="B9500" t="s">
        <v>939</v>
      </c>
      <c r="C9500">
        <v>47766042</v>
      </c>
      <c r="D9500">
        <v>47766122</v>
      </c>
      <c r="E9500">
        <v>81</v>
      </c>
      <c r="F9500" t="s">
        <v>66</v>
      </c>
      <c r="G9500" t="s">
        <v>3406</v>
      </c>
      <c r="H9500" t="s">
        <v>25803</v>
      </c>
      <c r="I9500">
        <v>2</v>
      </c>
      <c r="J9500">
        <v>0</v>
      </c>
      <c r="K9500">
        <v>2</v>
      </c>
      <c r="L9500">
        <v>0</v>
      </c>
      <c r="M9500">
        <v>0</v>
      </c>
      <c r="N9500">
        <v>0</v>
      </c>
      <c r="O9500" t="str">
        <f t="shared" si="1036"/>
        <v/>
      </c>
      <c r="P9500">
        <f>IF(ISERROR(VLOOKUP(G9500,Genes!$A$2:$A$749,1,0)),0,1)</f>
        <v>1</v>
      </c>
      <c r="Q9500">
        <f t="shared" si="1037"/>
        <v>0</v>
      </c>
      <c r="R9500">
        <f t="shared" si="1038"/>
        <v>1</v>
      </c>
      <c r="S9500">
        <f t="shared" si="1039"/>
        <v>46</v>
      </c>
      <c r="T9500">
        <f t="shared" si="1040"/>
        <v>48</v>
      </c>
      <c r="U9500">
        <f t="shared" si="1041"/>
        <v>0</v>
      </c>
      <c r="V9500" t="str">
        <f t="shared" si="1042"/>
        <v/>
      </c>
    </row>
    <row r="9501" spans="1:22" x14ac:dyDescent="0.2">
      <c r="A9501" t="s">
        <v>25804</v>
      </c>
      <c r="B9501" t="s">
        <v>939</v>
      </c>
      <c r="C9501">
        <v>47766657</v>
      </c>
      <c r="D9501">
        <v>47766912</v>
      </c>
      <c r="E9501">
        <v>256</v>
      </c>
      <c r="F9501" t="s">
        <v>66</v>
      </c>
      <c r="G9501" t="s">
        <v>3406</v>
      </c>
      <c r="H9501" t="s">
        <v>25805</v>
      </c>
      <c r="I9501">
        <v>4</v>
      </c>
      <c r="J9501">
        <v>2</v>
      </c>
      <c r="K9501">
        <v>2</v>
      </c>
      <c r="L9501">
        <v>0</v>
      </c>
      <c r="M9501">
        <v>0</v>
      </c>
      <c r="N9501">
        <v>0</v>
      </c>
      <c r="O9501" t="str">
        <f t="shared" si="1036"/>
        <v/>
      </c>
      <c r="P9501">
        <f>IF(ISERROR(VLOOKUP(G9501,Genes!$A$2:$A$749,1,0)),0,1)</f>
        <v>1</v>
      </c>
      <c r="Q9501">
        <f t="shared" si="1037"/>
        <v>0</v>
      </c>
      <c r="R9501">
        <f t="shared" si="1038"/>
        <v>1</v>
      </c>
      <c r="S9501">
        <f t="shared" si="1039"/>
        <v>47</v>
      </c>
      <c r="T9501">
        <f t="shared" si="1040"/>
        <v>49</v>
      </c>
      <c r="U9501">
        <f t="shared" si="1041"/>
        <v>0</v>
      </c>
      <c r="V9501" t="str">
        <f t="shared" si="1042"/>
        <v/>
      </c>
    </row>
    <row r="9502" spans="1:22" x14ac:dyDescent="0.2">
      <c r="A9502" t="s">
        <v>25806</v>
      </c>
      <c r="B9502" t="s">
        <v>939</v>
      </c>
      <c r="C9502">
        <v>47767371</v>
      </c>
      <c r="D9502">
        <v>47767426</v>
      </c>
      <c r="E9502">
        <v>56</v>
      </c>
      <c r="F9502" t="s">
        <v>66</v>
      </c>
      <c r="G9502" t="s">
        <v>3406</v>
      </c>
      <c r="H9502" t="s">
        <v>25807</v>
      </c>
      <c r="I9502">
        <v>2</v>
      </c>
      <c r="J9502">
        <v>2</v>
      </c>
      <c r="K9502">
        <v>0</v>
      </c>
      <c r="L9502">
        <v>0</v>
      </c>
      <c r="M9502">
        <v>0</v>
      </c>
      <c r="N9502">
        <v>0</v>
      </c>
      <c r="O9502" t="str">
        <f t="shared" si="1036"/>
        <v/>
      </c>
      <c r="P9502">
        <f>IF(ISERROR(VLOOKUP(G9502,Genes!$A$2:$A$749,1,0)),0,1)</f>
        <v>1</v>
      </c>
      <c r="Q9502">
        <f t="shared" si="1037"/>
        <v>0</v>
      </c>
      <c r="R9502">
        <f t="shared" si="1038"/>
        <v>1</v>
      </c>
      <c r="S9502">
        <f t="shared" si="1039"/>
        <v>48</v>
      </c>
      <c r="T9502">
        <f t="shared" si="1040"/>
        <v>50</v>
      </c>
      <c r="U9502">
        <f t="shared" si="1041"/>
        <v>0</v>
      </c>
      <c r="V9502" t="str">
        <f t="shared" si="1042"/>
        <v/>
      </c>
    </row>
    <row r="9503" spans="1:22" x14ac:dyDescent="0.2">
      <c r="A9503" t="s">
        <v>25808</v>
      </c>
      <c r="B9503" t="s">
        <v>939</v>
      </c>
      <c r="C9503">
        <v>47768926</v>
      </c>
      <c r="D9503">
        <v>47769100</v>
      </c>
      <c r="E9503">
        <v>175</v>
      </c>
      <c r="F9503" t="s">
        <v>66</v>
      </c>
      <c r="G9503" t="s">
        <v>3406</v>
      </c>
      <c r="H9503" t="s">
        <v>25809</v>
      </c>
      <c r="I9503">
        <v>3</v>
      </c>
      <c r="J9503">
        <v>1</v>
      </c>
      <c r="K9503">
        <v>2</v>
      </c>
      <c r="L9503">
        <v>0</v>
      </c>
      <c r="M9503">
        <v>0</v>
      </c>
      <c r="N9503">
        <v>0</v>
      </c>
      <c r="O9503" t="str">
        <f t="shared" si="1036"/>
        <v>PCNT</v>
      </c>
      <c r="P9503">
        <f>IF(ISERROR(VLOOKUP(G9503,Genes!$A$2:$A$749,1,0)),0,1)</f>
        <v>1</v>
      </c>
      <c r="Q9503">
        <f t="shared" si="1037"/>
        <v>0</v>
      </c>
      <c r="R9503">
        <f t="shared" si="1038"/>
        <v>1</v>
      </c>
      <c r="S9503">
        <f t="shared" si="1039"/>
        <v>49</v>
      </c>
      <c r="T9503">
        <f t="shared" si="1040"/>
        <v>51</v>
      </c>
      <c r="U9503">
        <f t="shared" si="1041"/>
        <v>1</v>
      </c>
      <c r="V9503">
        <f t="shared" si="1042"/>
        <v>0.96078431372549022</v>
      </c>
    </row>
    <row r="9504" spans="1:22" x14ac:dyDescent="0.2">
      <c r="A9504" t="s">
        <v>25810</v>
      </c>
      <c r="B9504" t="s">
        <v>439</v>
      </c>
      <c r="C9504">
        <v>59481384</v>
      </c>
      <c r="D9504">
        <v>59481425</v>
      </c>
      <c r="E9504">
        <v>42</v>
      </c>
      <c r="F9504" t="s">
        <v>74</v>
      </c>
      <c r="G9504" t="s">
        <v>3413</v>
      </c>
      <c r="H9504" t="s">
        <v>25811</v>
      </c>
      <c r="I9504">
        <v>2</v>
      </c>
      <c r="J9504">
        <v>2</v>
      </c>
      <c r="K9504">
        <v>0</v>
      </c>
      <c r="L9504">
        <v>0</v>
      </c>
      <c r="M9504">
        <v>0</v>
      </c>
      <c r="N9504">
        <v>0</v>
      </c>
      <c r="O9504" t="str">
        <f t="shared" si="1036"/>
        <v/>
      </c>
      <c r="P9504">
        <f>IF(ISERROR(VLOOKUP(G9504,Genes!$A$2:$A$749,1,0)),0,1)</f>
        <v>1</v>
      </c>
      <c r="Q9504">
        <f t="shared" si="1037"/>
        <v>1</v>
      </c>
      <c r="R9504">
        <f t="shared" si="1038"/>
        <v>1</v>
      </c>
      <c r="S9504">
        <f t="shared" si="1039"/>
        <v>1</v>
      </c>
      <c r="T9504">
        <f t="shared" si="1040"/>
        <v>1</v>
      </c>
      <c r="U9504">
        <f t="shared" si="1041"/>
        <v>0</v>
      </c>
      <c r="V9504" t="str">
        <f t="shared" si="1042"/>
        <v/>
      </c>
    </row>
    <row r="9505" spans="1:22" x14ac:dyDescent="0.2">
      <c r="A9505" t="s">
        <v>25812</v>
      </c>
      <c r="B9505" t="s">
        <v>439</v>
      </c>
      <c r="C9505">
        <v>58726120</v>
      </c>
      <c r="D9505">
        <v>58726244</v>
      </c>
      <c r="E9505">
        <v>125</v>
      </c>
      <c r="F9505" t="s">
        <v>74</v>
      </c>
      <c r="G9505" t="s">
        <v>3413</v>
      </c>
      <c r="H9505" t="s">
        <v>25813</v>
      </c>
      <c r="I9505">
        <v>0</v>
      </c>
      <c r="J9505">
        <v>0</v>
      </c>
      <c r="K9505">
        <v>0</v>
      </c>
      <c r="L9505">
        <v>0</v>
      </c>
      <c r="M9505">
        <v>0</v>
      </c>
      <c r="N9505">
        <v>0</v>
      </c>
      <c r="O9505" t="str">
        <f t="shared" si="1036"/>
        <v/>
      </c>
      <c r="P9505">
        <f>IF(ISERROR(VLOOKUP(G9505,Genes!$A$2:$A$749,1,0)),0,1)</f>
        <v>1</v>
      </c>
      <c r="Q9505">
        <f t="shared" si="1037"/>
        <v>0</v>
      </c>
      <c r="R9505">
        <f t="shared" si="1038"/>
        <v>0</v>
      </c>
      <c r="S9505">
        <f t="shared" si="1039"/>
        <v>1</v>
      </c>
      <c r="T9505">
        <f t="shared" si="1040"/>
        <v>2</v>
      </c>
      <c r="U9505">
        <f t="shared" si="1041"/>
        <v>0</v>
      </c>
      <c r="V9505" t="str">
        <f t="shared" si="1042"/>
        <v/>
      </c>
    </row>
    <row r="9506" spans="1:22" x14ac:dyDescent="0.2">
      <c r="A9506" t="s">
        <v>25814</v>
      </c>
      <c r="B9506" t="s">
        <v>439</v>
      </c>
      <c r="C9506">
        <v>58652584</v>
      </c>
      <c r="D9506">
        <v>58652672</v>
      </c>
      <c r="E9506">
        <v>89</v>
      </c>
      <c r="F9506" t="s">
        <v>74</v>
      </c>
      <c r="G9506" t="s">
        <v>3413</v>
      </c>
      <c r="H9506" t="s">
        <v>25815</v>
      </c>
      <c r="I9506">
        <v>2</v>
      </c>
      <c r="J9506">
        <v>0</v>
      </c>
      <c r="K9506">
        <v>2</v>
      </c>
      <c r="L9506">
        <v>0</v>
      </c>
      <c r="M9506">
        <v>0</v>
      </c>
      <c r="N9506">
        <v>0</v>
      </c>
      <c r="O9506" t="str">
        <f t="shared" si="1036"/>
        <v/>
      </c>
      <c r="P9506">
        <f>IF(ISERROR(VLOOKUP(G9506,Genes!$A$2:$A$749,1,0)),0,1)</f>
        <v>1</v>
      </c>
      <c r="Q9506">
        <f t="shared" si="1037"/>
        <v>0</v>
      </c>
      <c r="R9506">
        <f t="shared" si="1038"/>
        <v>1</v>
      </c>
      <c r="S9506">
        <f t="shared" si="1039"/>
        <v>2</v>
      </c>
      <c r="T9506">
        <f t="shared" si="1040"/>
        <v>3</v>
      </c>
      <c r="U9506">
        <f t="shared" si="1041"/>
        <v>0</v>
      </c>
      <c r="V9506" t="str">
        <f t="shared" si="1042"/>
        <v/>
      </c>
    </row>
    <row r="9507" spans="1:22" x14ac:dyDescent="0.2">
      <c r="A9507" t="s">
        <v>25816</v>
      </c>
      <c r="B9507" t="s">
        <v>439</v>
      </c>
      <c r="C9507">
        <v>58571164</v>
      </c>
      <c r="D9507">
        <v>58571228</v>
      </c>
      <c r="E9507">
        <v>65</v>
      </c>
      <c r="F9507" t="s">
        <v>74</v>
      </c>
      <c r="G9507" t="s">
        <v>3413</v>
      </c>
      <c r="H9507" t="s">
        <v>25817</v>
      </c>
      <c r="I9507">
        <v>2</v>
      </c>
      <c r="J9507">
        <v>0</v>
      </c>
      <c r="K9507">
        <v>2</v>
      </c>
      <c r="L9507">
        <v>0</v>
      </c>
      <c r="M9507">
        <v>0</v>
      </c>
      <c r="N9507">
        <v>0</v>
      </c>
      <c r="O9507" t="str">
        <f t="shared" si="1036"/>
        <v/>
      </c>
      <c r="P9507">
        <f>IF(ISERROR(VLOOKUP(G9507,Genes!$A$2:$A$749,1,0)),0,1)</f>
        <v>1</v>
      </c>
      <c r="Q9507">
        <f t="shared" si="1037"/>
        <v>0</v>
      </c>
      <c r="R9507">
        <f t="shared" si="1038"/>
        <v>1</v>
      </c>
      <c r="S9507">
        <f t="shared" si="1039"/>
        <v>3</v>
      </c>
      <c r="T9507">
        <f t="shared" si="1040"/>
        <v>4</v>
      </c>
      <c r="U9507">
        <f t="shared" si="1041"/>
        <v>0</v>
      </c>
      <c r="V9507" t="str">
        <f t="shared" si="1042"/>
        <v/>
      </c>
    </row>
    <row r="9508" spans="1:22" x14ac:dyDescent="0.2">
      <c r="A9508" t="s">
        <v>25818</v>
      </c>
      <c r="B9508" t="s">
        <v>439</v>
      </c>
      <c r="C9508">
        <v>58511603</v>
      </c>
      <c r="D9508">
        <v>58511794</v>
      </c>
      <c r="E9508">
        <v>192</v>
      </c>
      <c r="F9508" t="s">
        <v>74</v>
      </c>
      <c r="G9508" t="s">
        <v>3413</v>
      </c>
      <c r="H9508" t="s">
        <v>25819</v>
      </c>
      <c r="I9508">
        <v>3</v>
      </c>
      <c r="J9508">
        <v>1</v>
      </c>
      <c r="K9508">
        <v>2</v>
      </c>
      <c r="L9508">
        <v>0</v>
      </c>
      <c r="M9508">
        <v>0</v>
      </c>
      <c r="N9508">
        <v>0</v>
      </c>
      <c r="O9508" t="str">
        <f t="shared" si="1036"/>
        <v/>
      </c>
      <c r="P9508">
        <f>IF(ISERROR(VLOOKUP(G9508,Genes!$A$2:$A$749,1,0)),0,1)</f>
        <v>1</v>
      </c>
      <c r="Q9508">
        <f t="shared" si="1037"/>
        <v>0</v>
      </c>
      <c r="R9508">
        <f t="shared" si="1038"/>
        <v>1</v>
      </c>
      <c r="S9508">
        <f t="shared" si="1039"/>
        <v>4</v>
      </c>
      <c r="T9508">
        <f t="shared" si="1040"/>
        <v>5</v>
      </c>
      <c r="U9508">
        <f t="shared" si="1041"/>
        <v>0</v>
      </c>
      <c r="V9508" t="str">
        <f t="shared" si="1042"/>
        <v/>
      </c>
    </row>
    <row r="9509" spans="1:22" x14ac:dyDescent="0.2">
      <c r="A9509" t="s">
        <v>25820</v>
      </c>
      <c r="B9509" t="s">
        <v>439</v>
      </c>
      <c r="C9509">
        <v>58489326</v>
      </c>
      <c r="D9509">
        <v>58489362</v>
      </c>
      <c r="E9509">
        <v>37</v>
      </c>
      <c r="F9509" t="s">
        <v>74</v>
      </c>
      <c r="G9509" t="s">
        <v>3413</v>
      </c>
      <c r="H9509" t="s">
        <v>25821</v>
      </c>
      <c r="I9509">
        <v>2</v>
      </c>
      <c r="J9509">
        <v>2</v>
      </c>
      <c r="K9509">
        <v>0</v>
      </c>
      <c r="L9509">
        <v>0</v>
      </c>
      <c r="M9509">
        <v>0</v>
      </c>
      <c r="N9509">
        <v>0</v>
      </c>
      <c r="O9509" t="str">
        <f t="shared" si="1036"/>
        <v/>
      </c>
      <c r="P9509">
        <f>IF(ISERROR(VLOOKUP(G9509,Genes!$A$2:$A$749,1,0)),0,1)</f>
        <v>1</v>
      </c>
      <c r="Q9509">
        <f t="shared" si="1037"/>
        <v>0</v>
      </c>
      <c r="R9509">
        <f t="shared" si="1038"/>
        <v>1</v>
      </c>
      <c r="S9509">
        <f t="shared" si="1039"/>
        <v>5</v>
      </c>
      <c r="T9509">
        <f t="shared" si="1040"/>
        <v>6</v>
      </c>
      <c r="U9509">
        <f t="shared" si="1041"/>
        <v>0</v>
      </c>
      <c r="V9509" t="str">
        <f t="shared" si="1042"/>
        <v/>
      </c>
    </row>
    <row r="9510" spans="1:22" x14ac:dyDescent="0.2">
      <c r="A9510" t="s">
        <v>25822</v>
      </c>
      <c r="B9510" t="s">
        <v>439</v>
      </c>
      <c r="C9510">
        <v>58481015</v>
      </c>
      <c r="D9510">
        <v>58481088</v>
      </c>
      <c r="E9510">
        <v>74</v>
      </c>
      <c r="F9510" t="s">
        <v>74</v>
      </c>
      <c r="G9510" t="s">
        <v>3413</v>
      </c>
      <c r="H9510" t="s">
        <v>25823</v>
      </c>
      <c r="I9510">
        <v>2</v>
      </c>
      <c r="J9510">
        <v>0</v>
      </c>
      <c r="K9510">
        <v>2</v>
      </c>
      <c r="L9510">
        <v>0</v>
      </c>
      <c r="M9510">
        <v>0</v>
      </c>
      <c r="N9510">
        <v>0</v>
      </c>
      <c r="O9510" t="str">
        <f t="shared" si="1036"/>
        <v/>
      </c>
      <c r="P9510">
        <f>IF(ISERROR(VLOOKUP(G9510,Genes!$A$2:$A$749,1,0)),0,1)</f>
        <v>1</v>
      </c>
      <c r="Q9510">
        <f t="shared" si="1037"/>
        <v>0</v>
      </c>
      <c r="R9510">
        <f t="shared" si="1038"/>
        <v>1</v>
      </c>
      <c r="S9510">
        <f t="shared" si="1039"/>
        <v>6</v>
      </c>
      <c r="T9510">
        <f t="shared" si="1040"/>
        <v>7</v>
      </c>
      <c r="U9510">
        <f t="shared" si="1041"/>
        <v>0</v>
      </c>
      <c r="V9510" t="str">
        <f t="shared" si="1042"/>
        <v/>
      </c>
    </row>
    <row r="9511" spans="1:22" x14ac:dyDescent="0.2">
      <c r="A9511" t="s">
        <v>25824</v>
      </c>
      <c r="B9511" t="s">
        <v>439</v>
      </c>
      <c r="C9511">
        <v>58476421</v>
      </c>
      <c r="D9511">
        <v>58476470</v>
      </c>
      <c r="E9511">
        <v>50</v>
      </c>
      <c r="F9511" t="s">
        <v>74</v>
      </c>
      <c r="G9511" t="s">
        <v>3413</v>
      </c>
      <c r="H9511" t="s">
        <v>25825</v>
      </c>
      <c r="I9511">
        <v>2</v>
      </c>
      <c r="J9511">
        <v>2</v>
      </c>
      <c r="K9511">
        <v>0</v>
      </c>
      <c r="L9511">
        <v>0</v>
      </c>
      <c r="M9511">
        <v>0</v>
      </c>
      <c r="N9511">
        <v>0</v>
      </c>
      <c r="O9511" t="str">
        <f t="shared" si="1036"/>
        <v/>
      </c>
      <c r="P9511">
        <f>IF(ISERROR(VLOOKUP(G9511,Genes!$A$2:$A$749,1,0)),0,1)</f>
        <v>1</v>
      </c>
      <c r="Q9511">
        <f t="shared" si="1037"/>
        <v>0</v>
      </c>
      <c r="R9511">
        <f t="shared" si="1038"/>
        <v>1</v>
      </c>
      <c r="S9511">
        <f t="shared" si="1039"/>
        <v>7</v>
      </c>
      <c r="T9511">
        <f t="shared" si="1040"/>
        <v>8</v>
      </c>
      <c r="U9511">
        <f t="shared" si="1041"/>
        <v>0</v>
      </c>
      <c r="V9511" t="str">
        <f t="shared" si="1042"/>
        <v/>
      </c>
    </row>
    <row r="9512" spans="1:22" x14ac:dyDescent="0.2">
      <c r="A9512" t="s">
        <v>25826</v>
      </c>
      <c r="B9512" t="s">
        <v>439</v>
      </c>
      <c r="C9512">
        <v>58476421</v>
      </c>
      <c r="D9512">
        <v>58476460</v>
      </c>
      <c r="E9512">
        <v>40</v>
      </c>
      <c r="F9512" t="s">
        <v>74</v>
      </c>
      <c r="G9512" t="s">
        <v>3413</v>
      </c>
      <c r="H9512" t="s">
        <v>25827</v>
      </c>
      <c r="I9512">
        <v>2</v>
      </c>
      <c r="J9512">
        <v>2</v>
      </c>
      <c r="K9512">
        <v>0</v>
      </c>
      <c r="L9512">
        <v>0</v>
      </c>
      <c r="M9512">
        <v>0</v>
      </c>
      <c r="N9512">
        <v>0</v>
      </c>
      <c r="O9512" t="str">
        <f t="shared" si="1036"/>
        <v/>
      </c>
      <c r="P9512">
        <f>IF(ISERROR(VLOOKUP(G9512,Genes!$A$2:$A$749,1,0)),0,1)</f>
        <v>1</v>
      </c>
      <c r="Q9512">
        <f t="shared" si="1037"/>
        <v>0</v>
      </c>
      <c r="R9512">
        <f t="shared" si="1038"/>
        <v>1</v>
      </c>
      <c r="S9512">
        <f t="shared" si="1039"/>
        <v>8</v>
      </c>
      <c r="T9512">
        <f t="shared" si="1040"/>
        <v>9</v>
      </c>
      <c r="U9512">
        <f t="shared" si="1041"/>
        <v>0</v>
      </c>
      <c r="V9512" t="str">
        <f t="shared" si="1042"/>
        <v/>
      </c>
    </row>
    <row r="9513" spans="1:22" x14ac:dyDescent="0.2">
      <c r="A9513" t="s">
        <v>25828</v>
      </c>
      <c r="B9513" t="s">
        <v>439</v>
      </c>
      <c r="C9513">
        <v>58334686</v>
      </c>
      <c r="D9513">
        <v>58334934</v>
      </c>
      <c r="E9513">
        <v>249</v>
      </c>
      <c r="F9513" t="s">
        <v>74</v>
      </c>
      <c r="G9513" t="s">
        <v>3413</v>
      </c>
      <c r="H9513" t="s">
        <v>25829</v>
      </c>
      <c r="I9513">
        <v>4</v>
      </c>
      <c r="J9513">
        <v>2</v>
      </c>
      <c r="K9513">
        <v>2</v>
      </c>
      <c r="L9513">
        <v>0</v>
      </c>
      <c r="M9513">
        <v>0</v>
      </c>
      <c r="N9513">
        <v>0</v>
      </c>
      <c r="O9513" t="str">
        <f t="shared" si="1036"/>
        <v/>
      </c>
      <c r="P9513">
        <f>IF(ISERROR(VLOOKUP(G9513,Genes!$A$2:$A$749,1,0)),0,1)</f>
        <v>1</v>
      </c>
      <c r="Q9513">
        <f t="shared" si="1037"/>
        <v>0</v>
      </c>
      <c r="R9513">
        <f t="shared" si="1038"/>
        <v>1</v>
      </c>
      <c r="S9513">
        <f t="shared" si="1039"/>
        <v>9</v>
      </c>
      <c r="T9513">
        <f t="shared" si="1040"/>
        <v>10</v>
      </c>
      <c r="U9513">
        <f t="shared" si="1041"/>
        <v>0</v>
      </c>
      <c r="V9513" t="str">
        <f t="shared" si="1042"/>
        <v/>
      </c>
    </row>
    <row r="9514" spans="1:22" x14ac:dyDescent="0.2">
      <c r="A9514" t="s">
        <v>25830</v>
      </c>
      <c r="B9514" t="s">
        <v>439</v>
      </c>
      <c r="C9514">
        <v>58334686</v>
      </c>
      <c r="D9514">
        <v>58334798</v>
      </c>
      <c r="E9514">
        <v>113</v>
      </c>
      <c r="F9514" t="s">
        <v>74</v>
      </c>
      <c r="G9514" t="s">
        <v>3413</v>
      </c>
      <c r="H9514" t="s">
        <v>25831</v>
      </c>
      <c r="I9514">
        <v>4</v>
      </c>
      <c r="J9514">
        <v>0</v>
      </c>
      <c r="K9514">
        <v>2</v>
      </c>
      <c r="L9514">
        <v>1</v>
      </c>
      <c r="M9514">
        <v>1</v>
      </c>
      <c r="N9514">
        <v>0</v>
      </c>
      <c r="O9514" t="str">
        <f t="shared" si="1036"/>
        <v/>
      </c>
      <c r="P9514">
        <f>IF(ISERROR(VLOOKUP(G9514,Genes!$A$2:$A$749,1,0)),0,1)</f>
        <v>1</v>
      </c>
      <c r="Q9514">
        <f t="shared" si="1037"/>
        <v>0</v>
      </c>
      <c r="R9514">
        <f t="shared" si="1038"/>
        <v>1</v>
      </c>
      <c r="S9514">
        <f t="shared" si="1039"/>
        <v>10</v>
      </c>
      <c r="T9514">
        <f t="shared" si="1040"/>
        <v>11</v>
      </c>
      <c r="U9514">
        <f t="shared" si="1041"/>
        <v>0</v>
      </c>
      <c r="V9514" t="str">
        <f t="shared" si="1042"/>
        <v/>
      </c>
    </row>
    <row r="9515" spans="1:22" x14ac:dyDescent="0.2">
      <c r="A9515" t="s">
        <v>25832</v>
      </c>
      <c r="B9515" t="s">
        <v>439</v>
      </c>
      <c r="C9515">
        <v>59443575</v>
      </c>
      <c r="D9515">
        <v>59443721</v>
      </c>
      <c r="E9515">
        <v>147</v>
      </c>
      <c r="F9515" t="s">
        <v>74</v>
      </c>
      <c r="G9515" t="s">
        <v>3413</v>
      </c>
      <c r="H9515" t="s">
        <v>25833</v>
      </c>
      <c r="I9515">
        <v>0</v>
      </c>
      <c r="J9515">
        <v>0</v>
      </c>
      <c r="K9515">
        <v>0</v>
      </c>
      <c r="L9515">
        <v>0</v>
      </c>
      <c r="M9515">
        <v>0</v>
      </c>
      <c r="N9515">
        <v>0</v>
      </c>
      <c r="O9515" t="str">
        <f t="shared" si="1036"/>
        <v/>
      </c>
      <c r="P9515">
        <f>IF(ISERROR(VLOOKUP(G9515,Genes!$A$2:$A$749,1,0)),0,1)</f>
        <v>1</v>
      </c>
      <c r="Q9515">
        <f t="shared" si="1037"/>
        <v>0</v>
      </c>
      <c r="R9515">
        <f t="shared" si="1038"/>
        <v>0</v>
      </c>
      <c r="S9515">
        <f t="shared" si="1039"/>
        <v>10</v>
      </c>
      <c r="T9515">
        <f t="shared" si="1040"/>
        <v>12</v>
      </c>
      <c r="U9515">
        <f t="shared" si="1041"/>
        <v>0</v>
      </c>
      <c r="V9515" t="str">
        <f t="shared" si="1042"/>
        <v/>
      </c>
    </row>
    <row r="9516" spans="1:22" x14ac:dyDescent="0.2">
      <c r="A9516" t="s">
        <v>25834</v>
      </c>
      <c r="B9516" t="s">
        <v>439</v>
      </c>
      <c r="C9516">
        <v>58334686</v>
      </c>
      <c r="D9516">
        <v>58334700</v>
      </c>
      <c r="E9516">
        <v>15</v>
      </c>
      <c r="F9516" t="s">
        <v>74</v>
      </c>
      <c r="G9516" t="s">
        <v>3413</v>
      </c>
      <c r="H9516" t="s">
        <v>25835</v>
      </c>
      <c r="I9516">
        <v>3</v>
      </c>
      <c r="J9516">
        <v>1</v>
      </c>
      <c r="K9516">
        <v>0</v>
      </c>
      <c r="L9516">
        <v>0</v>
      </c>
      <c r="M9516">
        <v>1</v>
      </c>
      <c r="N9516">
        <v>1</v>
      </c>
      <c r="O9516" t="str">
        <f t="shared" si="1036"/>
        <v/>
      </c>
      <c r="P9516">
        <f>IF(ISERROR(VLOOKUP(G9516,Genes!$A$2:$A$749,1,0)),0,1)</f>
        <v>1</v>
      </c>
      <c r="Q9516">
        <f t="shared" si="1037"/>
        <v>0</v>
      </c>
      <c r="R9516">
        <f t="shared" si="1038"/>
        <v>1</v>
      </c>
      <c r="S9516">
        <f t="shared" si="1039"/>
        <v>11</v>
      </c>
      <c r="T9516">
        <f t="shared" si="1040"/>
        <v>13</v>
      </c>
      <c r="U9516">
        <f t="shared" si="1041"/>
        <v>0</v>
      </c>
      <c r="V9516" t="str">
        <f t="shared" si="1042"/>
        <v/>
      </c>
    </row>
    <row r="9517" spans="1:22" x14ac:dyDescent="0.2">
      <c r="A9517" t="s">
        <v>25836</v>
      </c>
      <c r="B9517" t="s">
        <v>439</v>
      </c>
      <c r="C9517">
        <v>58295316</v>
      </c>
      <c r="D9517">
        <v>58295363</v>
      </c>
      <c r="E9517">
        <v>48</v>
      </c>
      <c r="F9517" t="s">
        <v>74</v>
      </c>
      <c r="G9517" t="s">
        <v>3413</v>
      </c>
      <c r="H9517" t="s">
        <v>25837</v>
      </c>
      <c r="I9517">
        <v>2</v>
      </c>
      <c r="J9517">
        <v>1</v>
      </c>
      <c r="K9517">
        <v>0</v>
      </c>
      <c r="L9517">
        <v>1</v>
      </c>
      <c r="M9517">
        <v>0</v>
      </c>
      <c r="N9517">
        <v>0</v>
      </c>
      <c r="O9517" t="str">
        <f t="shared" si="1036"/>
        <v/>
      </c>
      <c r="P9517">
        <f>IF(ISERROR(VLOOKUP(G9517,Genes!$A$2:$A$749,1,0)),0,1)</f>
        <v>1</v>
      </c>
      <c r="Q9517">
        <f t="shared" si="1037"/>
        <v>0</v>
      </c>
      <c r="R9517">
        <f t="shared" si="1038"/>
        <v>1</v>
      </c>
      <c r="S9517">
        <f t="shared" si="1039"/>
        <v>12</v>
      </c>
      <c r="T9517">
        <f t="shared" si="1040"/>
        <v>14</v>
      </c>
      <c r="U9517">
        <f t="shared" si="1041"/>
        <v>0</v>
      </c>
      <c r="V9517" t="str">
        <f t="shared" si="1042"/>
        <v/>
      </c>
    </row>
    <row r="9518" spans="1:22" x14ac:dyDescent="0.2">
      <c r="A9518" t="s">
        <v>25838</v>
      </c>
      <c r="B9518" t="s">
        <v>439</v>
      </c>
      <c r="C9518">
        <v>58289199</v>
      </c>
      <c r="D9518">
        <v>58289292</v>
      </c>
      <c r="E9518">
        <v>94</v>
      </c>
      <c r="F9518" t="s">
        <v>74</v>
      </c>
      <c r="G9518" t="s">
        <v>3413</v>
      </c>
      <c r="H9518" t="s">
        <v>25839</v>
      </c>
      <c r="I9518">
        <v>2</v>
      </c>
      <c r="J9518">
        <v>0</v>
      </c>
      <c r="K9518">
        <v>2</v>
      </c>
      <c r="L9518">
        <v>0</v>
      </c>
      <c r="M9518">
        <v>0</v>
      </c>
      <c r="N9518">
        <v>0</v>
      </c>
      <c r="O9518" t="str">
        <f t="shared" si="1036"/>
        <v/>
      </c>
      <c r="P9518">
        <f>IF(ISERROR(VLOOKUP(G9518,Genes!$A$2:$A$749,1,0)),0,1)</f>
        <v>1</v>
      </c>
      <c r="Q9518">
        <f t="shared" si="1037"/>
        <v>0</v>
      </c>
      <c r="R9518">
        <f t="shared" si="1038"/>
        <v>1</v>
      </c>
      <c r="S9518">
        <f t="shared" si="1039"/>
        <v>13</v>
      </c>
      <c r="T9518">
        <f t="shared" si="1040"/>
        <v>15</v>
      </c>
      <c r="U9518">
        <f t="shared" si="1041"/>
        <v>0</v>
      </c>
      <c r="V9518" t="str">
        <f t="shared" si="1042"/>
        <v/>
      </c>
    </row>
    <row r="9519" spans="1:22" x14ac:dyDescent="0.2">
      <c r="A9519" t="s">
        <v>25840</v>
      </c>
      <c r="B9519" t="s">
        <v>439</v>
      </c>
      <c r="C9519">
        <v>58287659</v>
      </c>
      <c r="D9519">
        <v>58287831</v>
      </c>
      <c r="E9519">
        <v>173</v>
      </c>
      <c r="F9519" t="s">
        <v>74</v>
      </c>
      <c r="G9519" t="s">
        <v>3413</v>
      </c>
      <c r="H9519" t="s">
        <v>25841</v>
      </c>
      <c r="I9519">
        <v>3</v>
      </c>
      <c r="J9519">
        <v>1</v>
      </c>
      <c r="K9519">
        <v>2</v>
      </c>
      <c r="L9519">
        <v>0</v>
      </c>
      <c r="M9519">
        <v>0</v>
      </c>
      <c r="N9519">
        <v>0</v>
      </c>
      <c r="O9519" t="str">
        <f t="shared" si="1036"/>
        <v/>
      </c>
      <c r="P9519">
        <f>IF(ISERROR(VLOOKUP(G9519,Genes!$A$2:$A$749,1,0)),0,1)</f>
        <v>1</v>
      </c>
      <c r="Q9519">
        <f t="shared" si="1037"/>
        <v>0</v>
      </c>
      <c r="R9519">
        <f t="shared" si="1038"/>
        <v>1</v>
      </c>
      <c r="S9519">
        <f t="shared" si="1039"/>
        <v>14</v>
      </c>
      <c r="T9519">
        <f t="shared" si="1040"/>
        <v>16</v>
      </c>
      <c r="U9519">
        <f t="shared" si="1041"/>
        <v>0</v>
      </c>
      <c r="V9519" t="str">
        <f t="shared" si="1042"/>
        <v/>
      </c>
    </row>
    <row r="9520" spans="1:22" x14ac:dyDescent="0.2">
      <c r="A9520" t="s">
        <v>25842</v>
      </c>
      <c r="B9520" t="s">
        <v>439</v>
      </c>
      <c r="C9520">
        <v>58286631</v>
      </c>
      <c r="D9520">
        <v>58286729</v>
      </c>
      <c r="E9520">
        <v>99</v>
      </c>
      <c r="F9520" t="s">
        <v>74</v>
      </c>
      <c r="G9520" t="s">
        <v>3413</v>
      </c>
      <c r="H9520" t="s">
        <v>25843</v>
      </c>
      <c r="I9520">
        <v>2</v>
      </c>
      <c r="J9520">
        <v>0</v>
      </c>
      <c r="K9520">
        <v>2</v>
      </c>
      <c r="L9520">
        <v>0</v>
      </c>
      <c r="M9520">
        <v>0</v>
      </c>
      <c r="N9520">
        <v>0</v>
      </c>
      <c r="O9520" t="str">
        <f t="shared" si="1036"/>
        <v/>
      </c>
      <c r="P9520">
        <f>IF(ISERROR(VLOOKUP(G9520,Genes!$A$2:$A$749,1,0)),0,1)</f>
        <v>1</v>
      </c>
      <c r="Q9520">
        <f t="shared" si="1037"/>
        <v>0</v>
      </c>
      <c r="R9520">
        <f t="shared" si="1038"/>
        <v>1</v>
      </c>
      <c r="S9520">
        <f t="shared" si="1039"/>
        <v>15</v>
      </c>
      <c r="T9520">
        <f t="shared" si="1040"/>
        <v>17</v>
      </c>
      <c r="U9520">
        <f t="shared" si="1041"/>
        <v>0</v>
      </c>
      <c r="V9520" t="str">
        <f t="shared" si="1042"/>
        <v/>
      </c>
    </row>
    <row r="9521" spans="1:22" x14ac:dyDescent="0.2">
      <c r="A9521" t="s">
        <v>25844</v>
      </c>
      <c r="B9521" t="s">
        <v>439</v>
      </c>
      <c r="C9521">
        <v>58285582</v>
      </c>
      <c r="D9521">
        <v>58285746</v>
      </c>
      <c r="E9521">
        <v>165</v>
      </c>
      <c r="F9521" t="s">
        <v>74</v>
      </c>
      <c r="G9521" t="s">
        <v>3413</v>
      </c>
      <c r="H9521" t="s">
        <v>25845</v>
      </c>
      <c r="I9521">
        <v>3</v>
      </c>
      <c r="J9521">
        <v>1</v>
      </c>
      <c r="K9521">
        <v>2</v>
      </c>
      <c r="L9521">
        <v>0</v>
      </c>
      <c r="M9521">
        <v>0</v>
      </c>
      <c r="N9521">
        <v>0</v>
      </c>
      <c r="O9521" t="str">
        <f t="shared" si="1036"/>
        <v/>
      </c>
      <c r="P9521">
        <f>IF(ISERROR(VLOOKUP(G9521,Genes!$A$2:$A$749,1,0)),0,1)</f>
        <v>1</v>
      </c>
      <c r="Q9521">
        <f t="shared" si="1037"/>
        <v>0</v>
      </c>
      <c r="R9521">
        <f t="shared" si="1038"/>
        <v>1</v>
      </c>
      <c r="S9521">
        <f t="shared" si="1039"/>
        <v>16</v>
      </c>
      <c r="T9521">
        <f t="shared" si="1040"/>
        <v>18</v>
      </c>
      <c r="U9521">
        <f t="shared" si="1041"/>
        <v>0</v>
      </c>
      <c r="V9521" t="str">
        <f t="shared" si="1042"/>
        <v/>
      </c>
    </row>
    <row r="9522" spans="1:22" x14ac:dyDescent="0.2">
      <c r="A9522" t="s">
        <v>25846</v>
      </c>
      <c r="B9522" t="s">
        <v>439</v>
      </c>
      <c r="C9522">
        <v>58284320</v>
      </c>
      <c r="D9522">
        <v>58284419</v>
      </c>
      <c r="E9522">
        <v>100</v>
      </c>
      <c r="F9522" t="s">
        <v>74</v>
      </c>
      <c r="G9522" t="s">
        <v>3413</v>
      </c>
      <c r="H9522" t="s">
        <v>25847</v>
      </c>
      <c r="I9522">
        <v>2</v>
      </c>
      <c r="J9522">
        <v>0</v>
      </c>
      <c r="K9522">
        <v>2</v>
      </c>
      <c r="L9522">
        <v>0</v>
      </c>
      <c r="M9522">
        <v>0</v>
      </c>
      <c r="N9522">
        <v>0</v>
      </c>
      <c r="O9522" t="str">
        <f t="shared" si="1036"/>
        <v/>
      </c>
      <c r="P9522">
        <f>IF(ISERROR(VLOOKUP(G9522,Genes!$A$2:$A$749,1,0)),0,1)</f>
        <v>1</v>
      </c>
      <c r="Q9522">
        <f t="shared" si="1037"/>
        <v>0</v>
      </c>
      <c r="R9522">
        <f t="shared" si="1038"/>
        <v>1</v>
      </c>
      <c r="S9522">
        <f t="shared" si="1039"/>
        <v>17</v>
      </c>
      <c r="T9522">
        <f t="shared" si="1040"/>
        <v>19</v>
      </c>
      <c r="U9522">
        <f t="shared" si="1041"/>
        <v>0</v>
      </c>
      <c r="V9522" t="str">
        <f t="shared" si="1042"/>
        <v/>
      </c>
    </row>
    <row r="9523" spans="1:22" x14ac:dyDescent="0.2">
      <c r="A9523" t="s">
        <v>25848</v>
      </c>
      <c r="B9523" t="s">
        <v>439</v>
      </c>
      <c r="C9523">
        <v>58273018</v>
      </c>
      <c r="D9523">
        <v>58273172</v>
      </c>
      <c r="E9523">
        <v>155</v>
      </c>
      <c r="F9523" t="s">
        <v>74</v>
      </c>
      <c r="G9523" t="s">
        <v>3413</v>
      </c>
      <c r="H9523" t="s">
        <v>25849</v>
      </c>
      <c r="I9523">
        <v>3</v>
      </c>
      <c r="J9523">
        <v>1</v>
      </c>
      <c r="K9523">
        <v>2</v>
      </c>
      <c r="L9523">
        <v>0</v>
      </c>
      <c r="M9523">
        <v>0</v>
      </c>
      <c r="N9523">
        <v>0</v>
      </c>
      <c r="O9523" t="str">
        <f t="shared" si="1036"/>
        <v/>
      </c>
      <c r="P9523">
        <f>IF(ISERROR(VLOOKUP(G9523,Genes!$A$2:$A$749,1,0)),0,1)</f>
        <v>1</v>
      </c>
      <c r="Q9523">
        <f t="shared" si="1037"/>
        <v>0</v>
      </c>
      <c r="R9523">
        <f t="shared" si="1038"/>
        <v>1</v>
      </c>
      <c r="S9523">
        <f t="shared" si="1039"/>
        <v>18</v>
      </c>
      <c r="T9523">
        <f t="shared" si="1040"/>
        <v>20</v>
      </c>
      <c r="U9523">
        <f t="shared" si="1041"/>
        <v>0</v>
      </c>
      <c r="V9523" t="str">
        <f t="shared" si="1042"/>
        <v/>
      </c>
    </row>
    <row r="9524" spans="1:22" x14ac:dyDescent="0.2">
      <c r="A9524" t="s">
        <v>25850</v>
      </c>
      <c r="B9524" t="s">
        <v>439</v>
      </c>
      <c r="C9524">
        <v>58272177</v>
      </c>
      <c r="D9524">
        <v>58272299</v>
      </c>
      <c r="E9524">
        <v>123</v>
      </c>
      <c r="F9524" t="s">
        <v>74</v>
      </c>
      <c r="G9524" t="s">
        <v>3413</v>
      </c>
      <c r="H9524" t="s">
        <v>25851</v>
      </c>
      <c r="I9524">
        <v>3</v>
      </c>
      <c r="J9524">
        <v>1</v>
      </c>
      <c r="K9524">
        <v>2</v>
      </c>
      <c r="L9524">
        <v>0</v>
      </c>
      <c r="M9524">
        <v>0</v>
      </c>
      <c r="N9524">
        <v>0</v>
      </c>
      <c r="O9524" t="str">
        <f t="shared" si="1036"/>
        <v/>
      </c>
      <c r="P9524">
        <f>IF(ISERROR(VLOOKUP(G9524,Genes!$A$2:$A$749,1,0)),0,1)</f>
        <v>1</v>
      </c>
      <c r="Q9524">
        <f t="shared" si="1037"/>
        <v>0</v>
      </c>
      <c r="R9524">
        <f t="shared" si="1038"/>
        <v>1</v>
      </c>
      <c r="S9524">
        <f t="shared" si="1039"/>
        <v>19</v>
      </c>
      <c r="T9524">
        <f t="shared" si="1040"/>
        <v>21</v>
      </c>
      <c r="U9524">
        <f t="shared" si="1041"/>
        <v>0</v>
      </c>
      <c r="V9524" t="str">
        <f t="shared" si="1042"/>
        <v/>
      </c>
    </row>
    <row r="9525" spans="1:22" x14ac:dyDescent="0.2">
      <c r="A9525" t="s">
        <v>25852</v>
      </c>
      <c r="B9525" t="s">
        <v>439</v>
      </c>
      <c r="C9525">
        <v>58271484</v>
      </c>
      <c r="D9525">
        <v>58271666</v>
      </c>
      <c r="E9525">
        <v>183</v>
      </c>
      <c r="F9525" t="s">
        <v>74</v>
      </c>
      <c r="G9525" t="s">
        <v>3413</v>
      </c>
      <c r="H9525" t="s">
        <v>25853</v>
      </c>
      <c r="I9525">
        <v>3</v>
      </c>
      <c r="J9525">
        <v>1</v>
      </c>
      <c r="K9525">
        <v>2</v>
      </c>
      <c r="L9525">
        <v>0</v>
      </c>
      <c r="M9525">
        <v>0</v>
      </c>
      <c r="N9525">
        <v>0</v>
      </c>
      <c r="O9525" t="str">
        <f t="shared" si="1036"/>
        <v/>
      </c>
      <c r="P9525">
        <f>IF(ISERROR(VLOOKUP(G9525,Genes!$A$2:$A$749,1,0)),0,1)</f>
        <v>1</v>
      </c>
      <c r="Q9525">
        <f t="shared" si="1037"/>
        <v>0</v>
      </c>
      <c r="R9525">
        <f t="shared" si="1038"/>
        <v>1</v>
      </c>
      <c r="S9525">
        <f t="shared" si="1039"/>
        <v>20</v>
      </c>
      <c r="T9525">
        <f t="shared" si="1040"/>
        <v>22</v>
      </c>
      <c r="U9525">
        <f t="shared" si="1041"/>
        <v>0</v>
      </c>
      <c r="V9525" t="str">
        <f t="shared" si="1042"/>
        <v/>
      </c>
    </row>
    <row r="9526" spans="1:22" x14ac:dyDescent="0.2">
      <c r="A9526" t="s">
        <v>25854</v>
      </c>
      <c r="B9526" t="s">
        <v>439</v>
      </c>
      <c r="C9526">
        <v>59300101</v>
      </c>
      <c r="D9526">
        <v>59300112</v>
      </c>
      <c r="E9526">
        <v>12</v>
      </c>
      <c r="F9526" t="s">
        <v>74</v>
      </c>
      <c r="G9526" t="s">
        <v>3413</v>
      </c>
      <c r="H9526" t="s">
        <v>25855</v>
      </c>
      <c r="I9526">
        <v>0</v>
      </c>
      <c r="J9526">
        <v>0</v>
      </c>
      <c r="K9526">
        <v>0</v>
      </c>
      <c r="L9526">
        <v>0</v>
      </c>
      <c r="M9526">
        <v>0</v>
      </c>
      <c r="N9526">
        <v>0</v>
      </c>
      <c r="O9526" t="str">
        <f t="shared" si="1036"/>
        <v/>
      </c>
      <c r="P9526">
        <f>IF(ISERROR(VLOOKUP(G9526,Genes!$A$2:$A$749,1,0)),0,1)</f>
        <v>1</v>
      </c>
      <c r="Q9526">
        <f t="shared" si="1037"/>
        <v>0</v>
      </c>
      <c r="R9526">
        <f t="shared" si="1038"/>
        <v>0</v>
      </c>
      <c r="S9526">
        <f t="shared" si="1039"/>
        <v>20</v>
      </c>
      <c r="T9526">
        <f t="shared" si="1040"/>
        <v>23</v>
      </c>
      <c r="U9526">
        <f t="shared" si="1041"/>
        <v>0</v>
      </c>
      <c r="V9526" t="str">
        <f t="shared" si="1042"/>
        <v/>
      </c>
    </row>
    <row r="9527" spans="1:22" x14ac:dyDescent="0.2">
      <c r="A9527" t="s">
        <v>25856</v>
      </c>
      <c r="B9527" t="s">
        <v>439</v>
      </c>
      <c r="C9527">
        <v>58270491</v>
      </c>
      <c r="D9527">
        <v>58270907</v>
      </c>
      <c r="E9527">
        <v>417</v>
      </c>
      <c r="F9527" t="s">
        <v>74</v>
      </c>
      <c r="G9527" t="s">
        <v>3413</v>
      </c>
      <c r="H9527" t="s">
        <v>25857</v>
      </c>
      <c r="I9527">
        <v>6</v>
      </c>
      <c r="J9527">
        <v>4</v>
      </c>
      <c r="K9527">
        <v>2</v>
      </c>
      <c r="L9527">
        <v>0</v>
      </c>
      <c r="M9527">
        <v>0</v>
      </c>
      <c r="N9527">
        <v>0</v>
      </c>
      <c r="O9527" t="str">
        <f t="shared" si="1036"/>
        <v/>
      </c>
      <c r="P9527">
        <f>IF(ISERROR(VLOOKUP(G9527,Genes!$A$2:$A$749,1,0)),0,1)</f>
        <v>1</v>
      </c>
      <c r="Q9527">
        <f t="shared" si="1037"/>
        <v>0</v>
      </c>
      <c r="R9527">
        <f t="shared" si="1038"/>
        <v>1</v>
      </c>
      <c r="S9527">
        <f t="shared" si="1039"/>
        <v>21</v>
      </c>
      <c r="T9527">
        <f t="shared" si="1040"/>
        <v>24</v>
      </c>
      <c r="U9527">
        <f t="shared" si="1041"/>
        <v>0</v>
      </c>
      <c r="V9527" t="str">
        <f t="shared" si="1042"/>
        <v/>
      </c>
    </row>
    <row r="9528" spans="1:22" x14ac:dyDescent="0.2">
      <c r="A9528" t="s">
        <v>25858</v>
      </c>
      <c r="B9528" t="s">
        <v>439</v>
      </c>
      <c r="C9528">
        <v>59291593</v>
      </c>
      <c r="D9528">
        <v>59291619</v>
      </c>
      <c r="E9528">
        <v>27</v>
      </c>
      <c r="F9528" t="s">
        <v>74</v>
      </c>
      <c r="G9528" t="s">
        <v>3413</v>
      </c>
      <c r="H9528" t="s">
        <v>25859</v>
      </c>
      <c r="I9528">
        <v>0</v>
      </c>
      <c r="J9528">
        <v>0</v>
      </c>
      <c r="K9528">
        <v>0</v>
      </c>
      <c r="L9528">
        <v>0</v>
      </c>
      <c r="M9528">
        <v>0</v>
      </c>
      <c r="N9528">
        <v>0</v>
      </c>
      <c r="O9528" t="str">
        <f t="shared" si="1036"/>
        <v/>
      </c>
      <c r="P9528">
        <f>IF(ISERROR(VLOOKUP(G9528,Genes!$A$2:$A$749,1,0)),0,1)</f>
        <v>1</v>
      </c>
      <c r="Q9528">
        <f t="shared" si="1037"/>
        <v>0</v>
      </c>
      <c r="R9528">
        <f t="shared" si="1038"/>
        <v>0</v>
      </c>
      <c r="S9528">
        <f t="shared" si="1039"/>
        <v>21</v>
      </c>
      <c r="T9528">
        <f t="shared" si="1040"/>
        <v>25</v>
      </c>
      <c r="U9528">
        <f t="shared" si="1041"/>
        <v>0</v>
      </c>
      <c r="V9528" t="str">
        <f t="shared" si="1042"/>
        <v/>
      </c>
    </row>
    <row r="9529" spans="1:22" x14ac:dyDescent="0.2">
      <c r="A9529" t="s">
        <v>25860</v>
      </c>
      <c r="B9529" t="s">
        <v>439</v>
      </c>
      <c r="C9529">
        <v>59284315</v>
      </c>
      <c r="D9529">
        <v>59284544</v>
      </c>
      <c r="E9529">
        <v>230</v>
      </c>
      <c r="F9529" t="s">
        <v>74</v>
      </c>
      <c r="G9529" t="s">
        <v>3413</v>
      </c>
      <c r="H9529" t="s">
        <v>25861</v>
      </c>
      <c r="I9529">
        <v>3</v>
      </c>
      <c r="J9529">
        <v>1</v>
      </c>
      <c r="K9529">
        <v>2</v>
      </c>
      <c r="L9529">
        <v>0</v>
      </c>
      <c r="M9529">
        <v>0</v>
      </c>
      <c r="N9529">
        <v>0</v>
      </c>
      <c r="O9529" t="str">
        <f t="shared" si="1036"/>
        <v/>
      </c>
      <c r="P9529">
        <f>IF(ISERROR(VLOOKUP(G9529,Genes!$A$2:$A$749,1,0)),0,1)</f>
        <v>1</v>
      </c>
      <c r="Q9529">
        <f t="shared" si="1037"/>
        <v>0</v>
      </c>
      <c r="R9529">
        <f t="shared" si="1038"/>
        <v>1</v>
      </c>
      <c r="S9529">
        <f t="shared" si="1039"/>
        <v>22</v>
      </c>
      <c r="T9529">
        <f t="shared" si="1040"/>
        <v>26</v>
      </c>
      <c r="U9529">
        <f t="shared" si="1041"/>
        <v>0</v>
      </c>
      <c r="V9529" t="str">
        <f t="shared" si="1042"/>
        <v/>
      </c>
    </row>
    <row r="9530" spans="1:22" x14ac:dyDescent="0.2">
      <c r="A9530" t="s">
        <v>25862</v>
      </c>
      <c r="B9530" t="s">
        <v>439</v>
      </c>
      <c r="C9530">
        <v>59188995</v>
      </c>
      <c r="D9530">
        <v>59189449</v>
      </c>
      <c r="E9530">
        <v>455</v>
      </c>
      <c r="F9530" t="s">
        <v>74</v>
      </c>
      <c r="G9530" t="s">
        <v>3413</v>
      </c>
      <c r="H9530" t="s">
        <v>25863</v>
      </c>
      <c r="I9530">
        <v>6</v>
      </c>
      <c r="J9530">
        <v>3</v>
      </c>
      <c r="K9530">
        <v>2</v>
      </c>
      <c r="L9530">
        <v>1</v>
      </c>
      <c r="M9530">
        <v>0</v>
      </c>
      <c r="N9530">
        <v>0</v>
      </c>
      <c r="O9530" t="str">
        <f t="shared" si="1036"/>
        <v/>
      </c>
      <c r="P9530">
        <f>IF(ISERROR(VLOOKUP(G9530,Genes!$A$2:$A$749,1,0)),0,1)</f>
        <v>1</v>
      </c>
      <c r="Q9530">
        <f t="shared" si="1037"/>
        <v>0</v>
      </c>
      <c r="R9530">
        <f t="shared" si="1038"/>
        <v>1</v>
      </c>
      <c r="S9530">
        <f t="shared" si="1039"/>
        <v>23</v>
      </c>
      <c r="T9530">
        <f t="shared" si="1040"/>
        <v>27</v>
      </c>
      <c r="U9530">
        <f t="shared" si="1041"/>
        <v>0</v>
      </c>
      <c r="V9530" t="str">
        <f t="shared" si="1042"/>
        <v/>
      </c>
    </row>
    <row r="9531" spans="1:22" x14ac:dyDescent="0.2">
      <c r="A9531" t="s">
        <v>25864</v>
      </c>
      <c r="B9531" t="s">
        <v>439</v>
      </c>
      <c r="C9531">
        <v>59092886</v>
      </c>
      <c r="D9531">
        <v>59092899</v>
      </c>
      <c r="E9531">
        <v>14</v>
      </c>
      <c r="F9531" t="s">
        <v>74</v>
      </c>
      <c r="G9531" t="s">
        <v>3413</v>
      </c>
      <c r="H9531" t="s">
        <v>25865</v>
      </c>
      <c r="I9531">
        <v>0</v>
      </c>
      <c r="J9531">
        <v>0</v>
      </c>
      <c r="K9531">
        <v>0</v>
      </c>
      <c r="L9531">
        <v>0</v>
      </c>
      <c r="M9531">
        <v>0</v>
      </c>
      <c r="N9531">
        <v>0</v>
      </c>
      <c r="O9531" t="str">
        <f t="shared" si="1036"/>
        <v/>
      </c>
      <c r="P9531">
        <f>IF(ISERROR(VLOOKUP(G9531,Genes!$A$2:$A$749,1,0)),0,1)</f>
        <v>1</v>
      </c>
      <c r="Q9531">
        <f t="shared" si="1037"/>
        <v>0</v>
      </c>
      <c r="R9531">
        <f t="shared" si="1038"/>
        <v>0</v>
      </c>
      <c r="S9531">
        <f t="shared" si="1039"/>
        <v>23</v>
      </c>
      <c r="T9531">
        <f t="shared" si="1040"/>
        <v>28</v>
      </c>
      <c r="U9531">
        <f t="shared" si="1041"/>
        <v>0</v>
      </c>
      <c r="V9531" t="str">
        <f t="shared" si="1042"/>
        <v/>
      </c>
    </row>
    <row r="9532" spans="1:22" x14ac:dyDescent="0.2">
      <c r="A9532" t="s">
        <v>25866</v>
      </c>
      <c r="B9532" t="s">
        <v>439</v>
      </c>
      <c r="C9532">
        <v>59064073</v>
      </c>
      <c r="D9532">
        <v>59064335</v>
      </c>
      <c r="E9532">
        <v>263</v>
      </c>
      <c r="F9532" t="s">
        <v>74</v>
      </c>
      <c r="G9532" t="s">
        <v>3413</v>
      </c>
      <c r="H9532" t="s">
        <v>25867</v>
      </c>
      <c r="I9532">
        <v>4</v>
      </c>
      <c r="J9532">
        <v>2</v>
      </c>
      <c r="K9532">
        <v>2</v>
      </c>
      <c r="L9532">
        <v>0</v>
      </c>
      <c r="M9532">
        <v>0</v>
      </c>
      <c r="N9532">
        <v>0</v>
      </c>
      <c r="O9532" t="str">
        <f t="shared" si="1036"/>
        <v/>
      </c>
      <c r="P9532">
        <f>IF(ISERROR(VLOOKUP(G9532,Genes!$A$2:$A$749,1,0)),0,1)</f>
        <v>1</v>
      </c>
      <c r="Q9532">
        <f t="shared" si="1037"/>
        <v>0</v>
      </c>
      <c r="R9532">
        <f t="shared" si="1038"/>
        <v>1</v>
      </c>
      <c r="S9532">
        <f t="shared" si="1039"/>
        <v>24</v>
      </c>
      <c r="T9532">
        <f t="shared" si="1040"/>
        <v>29</v>
      </c>
      <c r="U9532">
        <f t="shared" si="1041"/>
        <v>0</v>
      </c>
      <c r="V9532" t="str">
        <f t="shared" si="1042"/>
        <v/>
      </c>
    </row>
    <row r="9533" spans="1:22" x14ac:dyDescent="0.2">
      <c r="A9533" t="s">
        <v>25868</v>
      </c>
      <c r="B9533" t="s">
        <v>439</v>
      </c>
      <c r="C9533">
        <v>58882155</v>
      </c>
      <c r="D9533">
        <v>58882201</v>
      </c>
      <c r="E9533">
        <v>47</v>
      </c>
      <c r="F9533" t="s">
        <v>74</v>
      </c>
      <c r="G9533" t="s">
        <v>3413</v>
      </c>
      <c r="H9533" t="s">
        <v>25869</v>
      </c>
      <c r="I9533">
        <v>2</v>
      </c>
      <c r="J9533">
        <v>2</v>
      </c>
      <c r="K9533">
        <v>0</v>
      </c>
      <c r="L9533">
        <v>0</v>
      </c>
      <c r="M9533">
        <v>0</v>
      </c>
      <c r="N9533">
        <v>0</v>
      </c>
      <c r="O9533" t="str">
        <f t="shared" si="1036"/>
        <v>PDE4D</v>
      </c>
      <c r="P9533">
        <f>IF(ISERROR(VLOOKUP(G9533,Genes!$A$2:$A$749,1,0)),0,1)</f>
        <v>1</v>
      </c>
      <c r="Q9533">
        <f t="shared" si="1037"/>
        <v>0</v>
      </c>
      <c r="R9533">
        <f t="shared" si="1038"/>
        <v>1</v>
      </c>
      <c r="S9533">
        <f t="shared" si="1039"/>
        <v>25</v>
      </c>
      <c r="T9533">
        <f t="shared" si="1040"/>
        <v>30</v>
      </c>
      <c r="U9533">
        <f t="shared" si="1041"/>
        <v>1</v>
      </c>
      <c r="V9533">
        <f t="shared" si="1042"/>
        <v>0.83333333333333337</v>
      </c>
    </row>
    <row r="9534" spans="1:22" x14ac:dyDescent="0.2">
      <c r="A9534" t="s">
        <v>25870</v>
      </c>
      <c r="B9534" t="s">
        <v>83</v>
      </c>
      <c r="C9534">
        <v>19362156</v>
      </c>
      <c r="D9534">
        <v>19362212</v>
      </c>
      <c r="E9534">
        <v>57</v>
      </c>
      <c r="F9534" t="s">
        <v>66</v>
      </c>
      <c r="G9534" t="s">
        <v>3420</v>
      </c>
      <c r="H9534" t="s">
        <v>25871</v>
      </c>
      <c r="I9534">
        <v>2</v>
      </c>
      <c r="J9534">
        <v>1</v>
      </c>
      <c r="K9534">
        <v>0</v>
      </c>
      <c r="L9534">
        <v>1</v>
      </c>
      <c r="M9534">
        <v>0</v>
      </c>
      <c r="N9534">
        <v>0</v>
      </c>
      <c r="O9534" t="str">
        <f t="shared" si="1036"/>
        <v/>
      </c>
      <c r="P9534">
        <f>IF(ISERROR(VLOOKUP(G9534,Genes!$A$2:$A$749,1,0)),0,1)</f>
        <v>1</v>
      </c>
      <c r="Q9534">
        <f t="shared" si="1037"/>
        <v>1</v>
      </c>
      <c r="R9534">
        <f t="shared" si="1038"/>
        <v>1</v>
      </c>
      <c r="S9534">
        <f t="shared" si="1039"/>
        <v>1</v>
      </c>
      <c r="T9534">
        <f t="shared" si="1040"/>
        <v>1</v>
      </c>
      <c r="U9534">
        <f t="shared" si="1041"/>
        <v>0</v>
      </c>
      <c r="V9534" t="str">
        <f t="shared" si="1042"/>
        <v/>
      </c>
    </row>
    <row r="9535" spans="1:22" x14ac:dyDescent="0.2">
      <c r="A9535" t="s">
        <v>25872</v>
      </c>
      <c r="B9535" t="s">
        <v>83</v>
      </c>
      <c r="C9535">
        <v>19373804</v>
      </c>
      <c r="D9535">
        <v>19373875</v>
      </c>
      <c r="E9535">
        <v>72</v>
      </c>
      <c r="F9535" t="s">
        <v>66</v>
      </c>
      <c r="G9535" t="s">
        <v>3420</v>
      </c>
      <c r="H9535" t="s">
        <v>25873</v>
      </c>
      <c r="I9535">
        <v>2</v>
      </c>
      <c r="J9535">
        <v>0</v>
      </c>
      <c r="K9535">
        <v>2</v>
      </c>
      <c r="L9535">
        <v>0</v>
      </c>
      <c r="M9535">
        <v>0</v>
      </c>
      <c r="N9535">
        <v>0</v>
      </c>
      <c r="O9535" t="str">
        <f t="shared" si="1036"/>
        <v/>
      </c>
      <c r="P9535">
        <f>IF(ISERROR(VLOOKUP(G9535,Genes!$A$2:$A$749,1,0)),0,1)</f>
        <v>1</v>
      </c>
      <c r="Q9535">
        <f t="shared" si="1037"/>
        <v>0</v>
      </c>
      <c r="R9535">
        <f t="shared" si="1038"/>
        <v>1</v>
      </c>
      <c r="S9535">
        <f t="shared" si="1039"/>
        <v>2</v>
      </c>
      <c r="T9535">
        <f t="shared" si="1040"/>
        <v>2</v>
      </c>
      <c r="U9535">
        <f t="shared" si="1041"/>
        <v>0</v>
      </c>
      <c r="V9535" t="str">
        <f t="shared" si="1042"/>
        <v/>
      </c>
    </row>
    <row r="9536" spans="1:22" x14ac:dyDescent="0.2">
      <c r="A9536" t="s">
        <v>25874</v>
      </c>
      <c r="B9536" t="s">
        <v>83</v>
      </c>
      <c r="C9536">
        <v>19375770</v>
      </c>
      <c r="D9536">
        <v>19375837</v>
      </c>
      <c r="E9536">
        <v>68</v>
      </c>
      <c r="F9536" t="s">
        <v>66</v>
      </c>
      <c r="G9536" t="s">
        <v>3420</v>
      </c>
      <c r="H9536" t="s">
        <v>25875</v>
      </c>
      <c r="I9536">
        <v>2</v>
      </c>
      <c r="J9536">
        <v>0</v>
      </c>
      <c r="K9536">
        <v>2</v>
      </c>
      <c r="L9536">
        <v>0</v>
      </c>
      <c r="M9536">
        <v>0</v>
      </c>
      <c r="N9536">
        <v>0</v>
      </c>
      <c r="O9536" t="str">
        <f t="shared" si="1036"/>
        <v/>
      </c>
      <c r="P9536">
        <f>IF(ISERROR(VLOOKUP(G9536,Genes!$A$2:$A$749,1,0)),0,1)</f>
        <v>1</v>
      </c>
      <c r="Q9536">
        <f t="shared" si="1037"/>
        <v>0</v>
      </c>
      <c r="R9536">
        <f t="shared" si="1038"/>
        <v>1</v>
      </c>
      <c r="S9536">
        <f t="shared" si="1039"/>
        <v>3</v>
      </c>
      <c r="T9536">
        <f t="shared" si="1040"/>
        <v>3</v>
      </c>
      <c r="U9536">
        <f t="shared" si="1041"/>
        <v>0</v>
      </c>
      <c r="V9536" t="str">
        <f t="shared" si="1042"/>
        <v/>
      </c>
    </row>
    <row r="9537" spans="1:22" x14ac:dyDescent="0.2">
      <c r="A9537" t="s">
        <v>25876</v>
      </c>
      <c r="B9537" t="s">
        <v>83</v>
      </c>
      <c r="C9537">
        <v>19377034</v>
      </c>
      <c r="D9537">
        <v>19377142</v>
      </c>
      <c r="E9537">
        <v>109</v>
      </c>
      <c r="F9537" t="s">
        <v>66</v>
      </c>
      <c r="G9537" t="s">
        <v>3420</v>
      </c>
      <c r="H9537" t="s">
        <v>25877</v>
      </c>
      <c r="I9537">
        <v>2</v>
      </c>
      <c r="J9537">
        <v>0</v>
      </c>
      <c r="K9537">
        <v>2</v>
      </c>
      <c r="L9537">
        <v>0</v>
      </c>
      <c r="M9537">
        <v>0</v>
      </c>
      <c r="N9537">
        <v>0</v>
      </c>
      <c r="O9537" t="str">
        <f t="shared" si="1036"/>
        <v/>
      </c>
      <c r="P9537">
        <f>IF(ISERROR(VLOOKUP(G9537,Genes!$A$2:$A$749,1,0)),0,1)</f>
        <v>1</v>
      </c>
      <c r="Q9537">
        <f t="shared" si="1037"/>
        <v>0</v>
      </c>
      <c r="R9537">
        <f t="shared" si="1038"/>
        <v>1</v>
      </c>
      <c r="S9537">
        <f t="shared" si="1039"/>
        <v>4</v>
      </c>
      <c r="T9537">
        <f t="shared" si="1040"/>
        <v>4</v>
      </c>
      <c r="U9537">
        <f t="shared" si="1041"/>
        <v>0</v>
      </c>
      <c r="V9537" t="str">
        <f t="shared" si="1042"/>
        <v/>
      </c>
    </row>
    <row r="9538" spans="1:22" x14ac:dyDescent="0.2">
      <c r="A9538" t="s">
        <v>25878</v>
      </c>
      <c r="B9538" t="s">
        <v>83</v>
      </c>
      <c r="C9538">
        <v>19377607</v>
      </c>
      <c r="D9538">
        <v>19377771</v>
      </c>
      <c r="E9538">
        <v>165</v>
      </c>
      <c r="F9538" t="s">
        <v>66</v>
      </c>
      <c r="G9538" t="s">
        <v>3420</v>
      </c>
      <c r="H9538" t="s">
        <v>25879</v>
      </c>
      <c r="I9538">
        <v>4</v>
      </c>
      <c r="J9538">
        <v>1</v>
      </c>
      <c r="K9538">
        <v>2</v>
      </c>
      <c r="L9538">
        <v>1</v>
      </c>
      <c r="M9538">
        <v>0</v>
      </c>
      <c r="N9538">
        <v>0</v>
      </c>
      <c r="O9538" t="str">
        <f t="shared" ref="O9538:O9601" si="1043">IF(U9538=1,G9538,"")</f>
        <v/>
      </c>
      <c r="P9538">
        <f>IF(ISERROR(VLOOKUP(G9538,Genes!$A$2:$A$749,1,0)),0,1)</f>
        <v>1</v>
      </c>
      <c r="Q9538">
        <f t="shared" ref="Q9538:Q9601" si="1044">IF(G9538&lt;&gt;G9537,1,0)</f>
        <v>0</v>
      </c>
      <c r="R9538">
        <f t="shared" ref="R9538:R9601" si="1045">IF(I9538=0,0,1)</f>
        <v>1</v>
      </c>
      <c r="S9538">
        <f t="shared" ref="S9538:S9601" si="1046">IF(Q9538=1,R9538,S9537+R9538)</f>
        <v>5</v>
      </c>
      <c r="T9538">
        <f t="shared" ref="T9538:T9601" si="1047">IF(Q9538=1,1,T9537+1)</f>
        <v>5</v>
      </c>
      <c r="U9538">
        <f t="shared" ref="U9538:U9601" si="1048">IF(G9538&lt;&gt;G9539,1,0)</f>
        <v>0</v>
      </c>
      <c r="V9538" t="str">
        <f t="shared" ref="V9538:V9601" si="1049">IF(U9538=1,S9538/T9538,"")</f>
        <v/>
      </c>
    </row>
    <row r="9539" spans="1:22" x14ac:dyDescent="0.2">
      <c r="A9539" t="s">
        <v>25880</v>
      </c>
      <c r="B9539" t="s">
        <v>83</v>
      </c>
      <c r="C9539">
        <v>19364628</v>
      </c>
      <c r="D9539">
        <v>19364741</v>
      </c>
      <c r="E9539">
        <v>114</v>
      </c>
      <c r="F9539" t="s">
        <v>66</v>
      </c>
      <c r="G9539" t="s">
        <v>3420</v>
      </c>
      <c r="H9539" t="s">
        <v>25881</v>
      </c>
      <c r="I9539">
        <v>2</v>
      </c>
      <c r="J9539">
        <v>0</v>
      </c>
      <c r="K9539">
        <v>0</v>
      </c>
      <c r="L9539">
        <v>1</v>
      </c>
      <c r="M9539">
        <v>1</v>
      </c>
      <c r="N9539">
        <v>0</v>
      </c>
      <c r="O9539" t="str">
        <f t="shared" si="1043"/>
        <v/>
      </c>
      <c r="P9539">
        <f>IF(ISERROR(VLOOKUP(G9539,Genes!$A$2:$A$749,1,0)),0,1)</f>
        <v>1</v>
      </c>
      <c r="Q9539">
        <f t="shared" si="1044"/>
        <v>0</v>
      </c>
      <c r="R9539">
        <f t="shared" si="1045"/>
        <v>1</v>
      </c>
      <c r="S9539">
        <f t="shared" si="1046"/>
        <v>6</v>
      </c>
      <c r="T9539">
        <f t="shared" si="1047"/>
        <v>6</v>
      </c>
      <c r="U9539">
        <f t="shared" si="1048"/>
        <v>0</v>
      </c>
      <c r="V9539" t="str">
        <f t="shared" si="1049"/>
        <v/>
      </c>
    </row>
    <row r="9540" spans="1:22" x14ac:dyDescent="0.2">
      <c r="A9540" t="s">
        <v>25882</v>
      </c>
      <c r="B9540" t="s">
        <v>83</v>
      </c>
      <c r="C9540">
        <v>19367430</v>
      </c>
      <c r="D9540">
        <v>19367489</v>
      </c>
      <c r="E9540">
        <v>60</v>
      </c>
      <c r="F9540" t="s">
        <v>66</v>
      </c>
      <c r="G9540" t="s">
        <v>3420</v>
      </c>
      <c r="H9540" t="s">
        <v>25883</v>
      </c>
      <c r="I9540">
        <v>2</v>
      </c>
      <c r="J9540">
        <v>2</v>
      </c>
      <c r="K9540">
        <v>0</v>
      </c>
      <c r="L9540">
        <v>0</v>
      </c>
      <c r="M9540">
        <v>0</v>
      </c>
      <c r="N9540">
        <v>0</v>
      </c>
      <c r="O9540" t="str">
        <f t="shared" si="1043"/>
        <v/>
      </c>
      <c r="P9540">
        <f>IF(ISERROR(VLOOKUP(G9540,Genes!$A$2:$A$749,1,0)),0,1)</f>
        <v>1</v>
      </c>
      <c r="Q9540">
        <f t="shared" si="1044"/>
        <v>0</v>
      </c>
      <c r="R9540">
        <f t="shared" si="1045"/>
        <v>1</v>
      </c>
      <c r="S9540">
        <f t="shared" si="1046"/>
        <v>7</v>
      </c>
      <c r="T9540">
        <f t="shared" si="1047"/>
        <v>7</v>
      </c>
      <c r="U9540">
        <f t="shared" si="1048"/>
        <v>0</v>
      </c>
      <c r="V9540" t="str">
        <f t="shared" si="1049"/>
        <v/>
      </c>
    </row>
    <row r="9541" spans="1:22" x14ac:dyDescent="0.2">
      <c r="A9541" t="s">
        <v>25884</v>
      </c>
      <c r="B9541" t="s">
        <v>83</v>
      </c>
      <c r="C9541">
        <v>19368055</v>
      </c>
      <c r="D9541">
        <v>19368228</v>
      </c>
      <c r="E9541">
        <v>174</v>
      </c>
      <c r="F9541" t="s">
        <v>66</v>
      </c>
      <c r="G9541" t="s">
        <v>3420</v>
      </c>
      <c r="H9541" t="s">
        <v>25885</v>
      </c>
      <c r="I9541">
        <v>3</v>
      </c>
      <c r="J9541">
        <v>1</v>
      </c>
      <c r="K9541">
        <v>2</v>
      </c>
      <c r="L9541">
        <v>0</v>
      </c>
      <c r="M9541">
        <v>0</v>
      </c>
      <c r="N9541">
        <v>0</v>
      </c>
      <c r="O9541" t="str">
        <f t="shared" si="1043"/>
        <v/>
      </c>
      <c r="P9541">
        <f>IF(ISERROR(VLOOKUP(G9541,Genes!$A$2:$A$749,1,0)),0,1)</f>
        <v>1</v>
      </c>
      <c r="Q9541">
        <f t="shared" si="1044"/>
        <v>0</v>
      </c>
      <c r="R9541">
        <f t="shared" si="1045"/>
        <v>1</v>
      </c>
      <c r="S9541">
        <f t="shared" si="1046"/>
        <v>8</v>
      </c>
      <c r="T9541">
        <f t="shared" si="1047"/>
        <v>8</v>
      </c>
      <c r="U9541">
        <f t="shared" si="1048"/>
        <v>0</v>
      </c>
      <c r="V9541" t="str">
        <f t="shared" si="1049"/>
        <v/>
      </c>
    </row>
    <row r="9542" spans="1:22" x14ac:dyDescent="0.2">
      <c r="A9542" t="s">
        <v>25886</v>
      </c>
      <c r="B9542" t="s">
        <v>83</v>
      </c>
      <c r="C9542">
        <v>19369378</v>
      </c>
      <c r="D9542">
        <v>19369525</v>
      </c>
      <c r="E9542">
        <v>148</v>
      </c>
      <c r="F9542" t="s">
        <v>66</v>
      </c>
      <c r="G9542" t="s">
        <v>3420</v>
      </c>
      <c r="H9542" t="s">
        <v>25887</v>
      </c>
      <c r="I9542">
        <v>3</v>
      </c>
      <c r="J9542">
        <v>1</v>
      </c>
      <c r="K9542">
        <v>2</v>
      </c>
      <c r="L9542">
        <v>0</v>
      </c>
      <c r="M9542">
        <v>0</v>
      </c>
      <c r="N9542">
        <v>0</v>
      </c>
      <c r="O9542" t="str">
        <f t="shared" si="1043"/>
        <v/>
      </c>
      <c r="P9542">
        <f>IF(ISERROR(VLOOKUP(G9542,Genes!$A$2:$A$749,1,0)),0,1)</f>
        <v>1</v>
      </c>
      <c r="Q9542">
        <f t="shared" si="1044"/>
        <v>0</v>
      </c>
      <c r="R9542">
        <f t="shared" si="1045"/>
        <v>1</v>
      </c>
      <c r="S9542">
        <f t="shared" si="1046"/>
        <v>9</v>
      </c>
      <c r="T9542">
        <f t="shared" si="1047"/>
        <v>9</v>
      </c>
      <c r="U9542">
        <f t="shared" si="1048"/>
        <v>0</v>
      </c>
      <c r="V9542" t="str">
        <f t="shared" si="1049"/>
        <v/>
      </c>
    </row>
    <row r="9543" spans="1:22" x14ac:dyDescent="0.2">
      <c r="A9543" t="s">
        <v>25888</v>
      </c>
      <c r="B9543" t="s">
        <v>83</v>
      </c>
      <c r="C9543">
        <v>19369399</v>
      </c>
      <c r="D9543">
        <v>19369525</v>
      </c>
      <c r="E9543">
        <v>127</v>
      </c>
      <c r="F9543" t="s">
        <v>66</v>
      </c>
      <c r="G9543" t="s">
        <v>3420</v>
      </c>
      <c r="H9543" t="s">
        <v>25889</v>
      </c>
      <c r="I9543">
        <v>3</v>
      </c>
      <c r="J9543">
        <v>0</v>
      </c>
      <c r="K9543">
        <v>2</v>
      </c>
      <c r="L9543">
        <v>1</v>
      </c>
      <c r="M9543">
        <v>0</v>
      </c>
      <c r="N9543">
        <v>0</v>
      </c>
      <c r="O9543" t="str">
        <f t="shared" si="1043"/>
        <v/>
      </c>
      <c r="P9543">
        <f>IF(ISERROR(VLOOKUP(G9543,Genes!$A$2:$A$749,1,0)),0,1)</f>
        <v>1</v>
      </c>
      <c r="Q9543">
        <f t="shared" si="1044"/>
        <v>0</v>
      </c>
      <c r="R9543">
        <f t="shared" si="1045"/>
        <v>1</v>
      </c>
      <c r="S9543">
        <f t="shared" si="1046"/>
        <v>10</v>
      </c>
      <c r="T9543">
        <f t="shared" si="1047"/>
        <v>10</v>
      </c>
      <c r="U9543">
        <f t="shared" si="1048"/>
        <v>0</v>
      </c>
      <c r="V9543" t="str">
        <f t="shared" si="1049"/>
        <v/>
      </c>
    </row>
    <row r="9544" spans="1:22" x14ac:dyDescent="0.2">
      <c r="A9544" t="s">
        <v>25890</v>
      </c>
      <c r="B9544" t="s">
        <v>83</v>
      </c>
      <c r="C9544">
        <v>19371200</v>
      </c>
      <c r="D9544">
        <v>19371291</v>
      </c>
      <c r="E9544">
        <v>92</v>
      </c>
      <c r="F9544" t="s">
        <v>66</v>
      </c>
      <c r="G9544" t="s">
        <v>3420</v>
      </c>
      <c r="H9544" t="s">
        <v>25891</v>
      </c>
      <c r="I9544">
        <v>3</v>
      </c>
      <c r="J9544">
        <v>0</v>
      </c>
      <c r="K9544">
        <v>2</v>
      </c>
      <c r="L9544">
        <v>1</v>
      </c>
      <c r="M9544">
        <v>0</v>
      </c>
      <c r="N9544">
        <v>0</v>
      </c>
      <c r="O9544" t="str">
        <f t="shared" si="1043"/>
        <v/>
      </c>
      <c r="P9544">
        <f>IF(ISERROR(VLOOKUP(G9544,Genes!$A$2:$A$749,1,0)),0,1)</f>
        <v>1</v>
      </c>
      <c r="Q9544">
        <f t="shared" si="1044"/>
        <v>0</v>
      </c>
      <c r="R9544">
        <f t="shared" si="1045"/>
        <v>1</v>
      </c>
      <c r="S9544">
        <f t="shared" si="1046"/>
        <v>11</v>
      </c>
      <c r="T9544">
        <f t="shared" si="1047"/>
        <v>11</v>
      </c>
      <c r="U9544">
        <f t="shared" si="1048"/>
        <v>0</v>
      </c>
      <c r="V9544" t="str">
        <f t="shared" si="1049"/>
        <v/>
      </c>
    </row>
    <row r="9545" spans="1:22" x14ac:dyDescent="0.2">
      <c r="A9545" t="s">
        <v>25892</v>
      </c>
      <c r="B9545" t="s">
        <v>83</v>
      </c>
      <c r="C9545">
        <v>19372609</v>
      </c>
      <c r="D9545">
        <v>19372701</v>
      </c>
      <c r="E9545">
        <v>93</v>
      </c>
      <c r="F9545" t="s">
        <v>66</v>
      </c>
      <c r="G9545" t="s">
        <v>3420</v>
      </c>
      <c r="H9545" t="s">
        <v>25893</v>
      </c>
      <c r="I9545">
        <v>2</v>
      </c>
      <c r="J9545">
        <v>0</v>
      </c>
      <c r="K9545">
        <v>2</v>
      </c>
      <c r="L9545">
        <v>0</v>
      </c>
      <c r="M9545">
        <v>0</v>
      </c>
      <c r="N9545">
        <v>0</v>
      </c>
      <c r="O9545" t="str">
        <f t="shared" si="1043"/>
        <v/>
      </c>
      <c r="P9545">
        <f>IF(ISERROR(VLOOKUP(G9545,Genes!$A$2:$A$749,1,0)),0,1)</f>
        <v>1</v>
      </c>
      <c r="Q9545">
        <f t="shared" si="1044"/>
        <v>0</v>
      </c>
      <c r="R9545">
        <f t="shared" si="1045"/>
        <v>1</v>
      </c>
      <c r="S9545">
        <f t="shared" si="1046"/>
        <v>12</v>
      </c>
      <c r="T9545">
        <f t="shared" si="1047"/>
        <v>12</v>
      </c>
      <c r="U9545">
        <f t="shared" si="1048"/>
        <v>0</v>
      </c>
      <c r="V9545" t="str">
        <f t="shared" si="1049"/>
        <v/>
      </c>
    </row>
    <row r="9546" spans="1:22" x14ac:dyDescent="0.2">
      <c r="A9546" t="s">
        <v>25894</v>
      </c>
      <c r="B9546" t="s">
        <v>83</v>
      </c>
      <c r="C9546">
        <v>19373467</v>
      </c>
      <c r="D9546">
        <v>19373622</v>
      </c>
      <c r="E9546">
        <v>156</v>
      </c>
      <c r="F9546" t="s">
        <v>66</v>
      </c>
      <c r="G9546" t="s">
        <v>3420</v>
      </c>
      <c r="H9546" t="s">
        <v>25895</v>
      </c>
      <c r="I9546">
        <v>3</v>
      </c>
      <c r="J9546">
        <v>1</v>
      </c>
      <c r="K9546">
        <v>2</v>
      </c>
      <c r="L9546">
        <v>0</v>
      </c>
      <c r="M9546">
        <v>0</v>
      </c>
      <c r="N9546">
        <v>0</v>
      </c>
      <c r="O9546" t="str">
        <f t="shared" si="1043"/>
        <v>PDHA1</v>
      </c>
      <c r="P9546">
        <f>IF(ISERROR(VLOOKUP(G9546,Genes!$A$2:$A$749,1,0)),0,1)</f>
        <v>1</v>
      </c>
      <c r="Q9546">
        <f t="shared" si="1044"/>
        <v>0</v>
      </c>
      <c r="R9546">
        <f t="shared" si="1045"/>
        <v>1</v>
      </c>
      <c r="S9546">
        <f t="shared" si="1046"/>
        <v>13</v>
      </c>
      <c r="T9546">
        <f t="shared" si="1047"/>
        <v>13</v>
      </c>
      <c r="U9546">
        <f t="shared" si="1048"/>
        <v>1</v>
      </c>
      <c r="V9546">
        <f t="shared" si="1049"/>
        <v>1</v>
      </c>
    </row>
    <row r="9547" spans="1:22" x14ac:dyDescent="0.2">
      <c r="A9547" t="s">
        <v>25896</v>
      </c>
      <c r="B9547" t="s">
        <v>215</v>
      </c>
      <c r="C9547">
        <v>26986641</v>
      </c>
      <c r="D9547">
        <v>26986769</v>
      </c>
      <c r="E9547">
        <v>129</v>
      </c>
      <c r="F9547" t="s">
        <v>66</v>
      </c>
      <c r="G9547" t="s">
        <v>3427</v>
      </c>
      <c r="H9547" t="s">
        <v>25897</v>
      </c>
      <c r="I9547">
        <v>3</v>
      </c>
      <c r="J9547">
        <v>1</v>
      </c>
      <c r="K9547">
        <v>2</v>
      </c>
      <c r="L9547">
        <v>0</v>
      </c>
      <c r="M9547">
        <v>0</v>
      </c>
      <c r="N9547">
        <v>0</v>
      </c>
      <c r="O9547" t="str">
        <f t="shared" si="1043"/>
        <v/>
      </c>
      <c r="P9547">
        <f>IF(ISERROR(VLOOKUP(G9547,Genes!$A$2:$A$749,1,0)),0,1)</f>
        <v>1</v>
      </c>
      <c r="Q9547">
        <f t="shared" si="1044"/>
        <v>1</v>
      </c>
      <c r="R9547">
        <f t="shared" si="1045"/>
        <v>1</v>
      </c>
      <c r="S9547">
        <f t="shared" si="1046"/>
        <v>1</v>
      </c>
      <c r="T9547">
        <f t="shared" si="1047"/>
        <v>1</v>
      </c>
      <c r="U9547">
        <f t="shared" si="1048"/>
        <v>0</v>
      </c>
      <c r="V9547" t="str">
        <f t="shared" si="1049"/>
        <v/>
      </c>
    </row>
    <row r="9548" spans="1:22" x14ac:dyDescent="0.2">
      <c r="A9548" t="s">
        <v>25898</v>
      </c>
      <c r="B9548" t="s">
        <v>215</v>
      </c>
      <c r="C9548">
        <v>27012735</v>
      </c>
      <c r="D9548">
        <v>27012846</v>
      </c>
      <c r="E9548">
        <v>112</v>
      </c>
      <c r="F9548" t="s">
        <v>66</v>
      </c>
      <c r="G9548" t="s">
        <v>3427</v>
      </c>
      <c r="H9548" t="s">
        <v>25899</v>
      </c>
      <c r="I9548">
        <v>3</v>
      </c>
      <c r="J9548">
        <v>0</v>
      </c>
      <c r="K9548">
        <v>2</v>
      </c>
      <c r="L9548">
        <v>0</v>
      </c>
      <c r="M9548">
        <v>0</v>
      </c>
      <c r="N9548">
        <v>1</v>
      </c>
      <c r="O9548" t="str">
        <f t="shared" si="1043"/>
        <v/>
      </c>
      <c r="P9548">
        <f>IF(ISERROR(VLOOKUP(G9548,Genes!$A$2:$A$749,1,0)),0,1)</f>
        <v>1</v>
      </c>
      <c r="Q9548">
        <f t="shared" si="1044"/>
        <v>0</v>
      </c>
      <c r="R9548">
        <f t="shared" si="1045"/>
        <v>1</v>
      </c>
      <c r="S9548">
        <f t="shared" si="1046"/>
        <v>2</v>
      </c>
      <c r="T9548">
        <f t="shared" si="1047"/>
        <v>2</v>
      </c>
      <c r="U9548">
        <f t="shared" si="1048"/>
        <v>0</v>
      </c>
      <c r="V9548" t="str">
        <f t="shared" si="1049"/>
        <v/>
      </c>
    </row>
    <row r="9549" spans="1:22" x14ac:dyDescent="0.2">
      <c r="A9549" t="s">
        <v>25900</v>
      </c>
      <c r="B9549" t="s">
        <v>215</v>
      </c>
      <c r="C9549">
        <v>27012943</v>
      </c>
      <c r="D9549">
        <v>27013052</v>
      </c>
      <c r="E9549">
        <v>110</v>
      </c>
      <c r="F9549" t="s">
        <v>66</v>
      </c>
      <c r="G9549" t="s">
        <v>3427</v>
      </c>
      <c r="H9549" t="s">
        <v>25901</v>
      </c>
      <c r="I9549">
        <v>3</v>
      </c>
      <c r="J9549">
        <v>0</v>
      </c>
      <c r="K9549">
        <v>2</v>
      </c>
      <c r="L9549">
        <v>0</v>
      </c>
      <c r="M9549">
        <v>0</v>
      </c>
      <c r="N9549">
        <v>1</v>
      </c>
      <c r="O9549" t="str">
        <f t="shared" si="1043"/>
        <v/>
      </c>
      <c r="P9549">
        <f>IF(ISERROR(VLOOKUP(G9549,Genes!$A$2:$A$749,1,0)),0,1)</f>
        <v>1</v>
      </c>
      <c r="Q9549">
        <f t="shared" si="1044"/>
        <v>0</v>
      </c>
      <c r="R9549">
        <f t="shared" si="1045"/>
        <v>1</v>
      </c>
      <c r="S9549">
        <f t="shared" si="1046"/>
        <v>3</v>
      </c>
      <c r="T9549">
        <f t="shared" si="1047"/>
        <v>3</v>
      </c>
      <c r="U9549">
        <f t="shared" si="1048"/>
        <v>0</v>
      </c>
      <c r="V9549" t="str">
        <f t="shared" si="1049"/>
        <v/>
      </c>
    </row>
    <row r="9550" spans="1:22" x14ac:dyDescent="0.2">
      <c r="A9550" t="s">
        <v>25902</v>
      </c>
      <c r="B9550" t="s">
        <v>215</v>
      </c>
      <c r="C9550">
        <v>27012943</v>
      </c>
      <c r="D9550">
        <v>27013056</v>
      </c>
      <c r="E9550">
        <v>114</v>
      </c>
      <c r="F9550" t="s">
        <v>66</v>
      </c>
      <c r="G9550" t="s">
        <v>3427</v>
      </c>
      <c r="H9550" t="s">
        <v>25903</v>
      </c>
      <c r="I9550">
        <v>3</v>
      </c>
      <c r="J9550">
        <v>0</v>
      </c>
      <c r="K9550">
        <v>2</v>
      </c>
      <c r="L9550">
        <v>0</v>
      </c>
      <c r="M9550">
        <v>0</v>
      </c>
      <c r="N9550">
        <v>1</v>
      </c>
      <c r="O9550" t="str">
        <f t="shared" si="1043"/>
        <v/>
      </c>
      <c r="P9550">
        <f>IF(ISERROR(VLOOKUP(G9550,Genes!$A$2:$A$749,1,0)),0,1)</f>
        <v>1</v>
      </c>
      <c r="Q9550">
        <f t="shared" si="1044"/>
        <v>0</v>
      </c>
      <c r="R9550">
        <f t="shared" si="1045"/>
        <v>1</v>
      </c>
      <c r="S9550">
        <f t="shared" si="1046"/>
        <v>4</v>
      </c>
      <c r="T9550">
        <f t="shared" si="1047"/>
        <v>4</v>
      </c>
      <c r="U9550">
        <f t="shared" si="1048"/>
        <v>0</v>
      </c>
      <c r="V9550" t="str">
        <f t="shared" si="1049"/>
        <v/>
      </c>
    </row>
    <row r="9551" spans="1:22" x14ac:dyDescent="0.2">
      <c r="A9551" t="s">
        <v>25904</v>
      </c>
      <c r="B9551" t="s">
        <v>215</v>
      </c>
      <c r="C9551">
        <v>27024169</v>
      </c>
      <c r="D9551">
        <v>27024249</v>
      </c>
      <c r="E9551">
        <v>81</v>
      </c>
      <c r="F9551" t="s">
        <v>66</v>
      </c>
      <c r="G9551" t="s">
        <v>3427</v>
      </c>
      <c r="H9551" t="s">
        <v>25905</v>
      </c>
      <c r="I9551">
        <v>3</v>
      </c>
      <c r="J9551">
        <v>0</v>
      </c>
      <c r="K9551">
        <v>2</v>
      </c>
      <c r="L9551">
        <v>0</v>
      </c>
      <c r="M9551">
        <v>0</v>
      </c>
      <c r="N9551">
        <v>1</v>
      </c>
      <c r="O9551" t="str">
        <f t="shared" si="1043"/>
        <v/>
      </c>
      <c r="P9551">
        <f>IF(ISERROR(VLOOKUP(G9551,Genes!$A$2:$A$749,1,0)),0,1)</f>
        <v>1</v>
      </c>
      <c r="Q9551">
        <f t="shared" si="1044"/>
        <v>0</v>
      </c>
      <c r="R9551">
        <f t="shared" si="1045"/>
        <v>1</v>
      </c>
      <c r="S9551">
        <f t="shared" si="1046"/>
        <v>5</v>
      </c>
      <c r="T9551">
        <f t="shared" si="1047"/>
        <v>5</v>
      </c>
      <c r="U9551">
        <f t="shared" si="1048"/>
        <v>0</v>
      </c>
      <c r="V9551" t="str">
        <f t="shared" si="1049"/>
        <v/>
      </c>
    </row>
    <row r="9552" spans="1:22" x14ac:dyDescent="0.2">
      <c r="A9552" t="s">
        <v>25906</v>
      </c>
      <c r="B9552" t="s">
        <v>215</v>
      </c>
      <c r="C9552">
        <v>27024395</v>
      </c>
      <c r="D9552">
        <v>27024508</v>
      </c>
      <c r="E9552">
        <v>114</v>
      </c>
      <c r="F9552" t="s">
        <v>66</v>
      </c>
      <c r="G9552" t="s">
        <v>3427</v>
      </c>
      <c r="H9552" t="s">
        <v>25907</v>
      </c>
      <c r="I9552">
        <v>3</v>
      </c>
      <c r="J9552">
        <v>0</v>
      </c>
      <c r="K9552">
        <v>2</v>
      </c>
      <c r="L9552">
        <v>0</v>
      </c>
      <c r="M9552">
        <v>0</v>
      </c>
      <c r="N9552">
        <v>1</v>
      </c>
      <c r="O9552" t="str">
        <f t="shared" si="1043"/>
        <v/>
      </c>
      <c r="P9552">
        <f>IF(ISERROR(VLOOKUP(G9552,Genes!$A$2:$A$749,1,0)),0,1)</f>
        <v>1</v>
      </c>
      <c r="Q9552">
        <f t="shared" si="1044"/>
        <v>0</v>
      </c>
      <c r="R9552">
        <f t="shared" si="1045"/>
        <v>1</v>
      </c>
      <c r="S9552">
        <f t="shared" si="1046"/>
        <v>6</v>
      </c>
      <c r="T9552">
        <f t="shared" si="1047"/>
        <v>6</v>
      </c>
      <c r="U9552">
        <f t="shared" si="1048"/>
        <v>0</v>
      </c>
      <c r="V9552" t="str">
        <f t="shared" si="1049"/>
        <v/>
      </c>
    </row>
    <row r="9553" spans="1:22" x14ac:dyDescent="0.2">
      <c r="A9553" t="s">
        <v>25908</v>
      </c>
      <c r="B9553" t="s">
        <v>215</v>
      </c>
      <c r="C9553">
        <v>27031426</v>
      </c>
      <c r="D9553">
        <v>27031506</v>
      </c>
      <c r="E9553">
        <v>81</v>
      </c>
      <c r="F9553" t="s">
        <v>66</v>
      </c>
      <c r="G9553" t="s">
        <v>3427</v>
      </c>
      <c r="H9553" t="s">
        <v>25909</v>
      </c>
      <c r="I9553">
        <v>2</v>
      </c>
      <c r="J9553">
        <v>0</v>
      </c>
      <c r="K9553">
        <v>2</v>
      </c>
      <c r="L9553">
        <v>0</v>
      </c>
      <c r="M9553">
        <v>0</v>
      </c>
      <c r="N9553">
        <v>0</v>
      </c>
      <c r="O9553" t="str">
        <f t="shared" si="1043"/>
        <v/>
      </c>
      <c r="P9553">
        <f>IF(ISERROR(VLOOKUP(G9553,Genes!$A$2:$A$749,1,0)),0,1)</f>
        <v>1</v>
      </c>
      <c r="Q9553">
        <f t="shared" si="1044"/>
        <v>0</v>
      </c>
      <c r="R9553">
        <f t="shared" si="1045"/>
        <v>1</v>
      </c>
      <c r="S9553">
        <f t="shared" si="1046"/>
        <v>7</v>
      </c>
      <c r="T9553">
        <f t="shared" si="1047"/>
        <v>7</v>
      </c>
      <c r="U9553">
        <f t="shared" si="1048"/>
        <v>0</v>
      </c>
      <c r="V9553" t="str">
        <f t="shared" si="1049"/>
        <v/>
      </c>
    </row>
    <row r="9554" spans="1:22" x14ac:dyDescent="0.2">
      <c r="A9554" t="s">
        <v>25910</v>
      </c>
      <c r="B9554" t="s">
        <v>215</v>
      </c>
      <c r="C9554">
        <v>27035262</v>
      </c>
      <c r="D9554">
        <v>27035266</v>
      </c>
      <c r="E9554">
        <v>5</v>
      </c>
      <c r="F9554" t="s">
        <v>66</v>
      </c>
      <c r="G9554" t="s">
        <v>3427</v>
      </c>
      <c r="H9554" t="s">
        <v>25911</v>
      </c>
      <c r="I9554">
        <v>3</v>
      </c>
      <c r="J9554">
        <v>1</v>
      </c>
      <c r="K9554">
        <v>0</v>
      </c>
      <c r="L9554">
        <v>0</v>
      </c>
      <c r="M9554">
        <v>1</v>
      </c>
      <c r="N9554">
        <v>1</v>
      </c>
      <c r="O9554" t="str">
        <f t="shared" si="1043"/>
        <v/>
      </c>
      <c r="P9554">
        <f>IF(ISERROR(VLOOKUP(G9554,Genes!$A$2:$A$749,1,0)),0,1)</f>
        <v>1</v>
      </c>
      <c r="Q9554">
        <f t="shared" si="1044"/>
        <v>0</v>
      </c>
      <c r="R9554">
        <f t="shared" si="1045"/>
        <v>1</v>
      </c>
      <c r="S9554">
        <f t="shared" si="1046"/>
        <v>8</v>
      </c>
      <c r="T9554">
        <f t="shared" si="1047"/>
        <v>8</v>
      </c>
      <c r="U9554">
        <f t="shared" si="1048"/>
        <v>0</v>
      </c>
      <c r="V9554" t="str">
        <f t="shared" si="1049"/>
        <v/>
      </c>
    </row>
    <row r="9555" spans="1:22" x14ac:dyDescent="0.2">
      <c r="A9555" t="s">
        <v>25912</v>
      </c>
      <c r="B9555" t="s">
        <v>215</v>
      </c>
      <c r="C9555">
        <v>27035262</v>
      </c>
      <c r="D9555">
        <v>27035402</v>
      </c>
      <c r="E9555">
        <v>141</v>
      </c>
      <c r="F9555" t="s">
        <v>66</v>
      </c>
      <c r="G9555" t="s">
        <v>3427</v>
      </c>
      <c r="H9555" t="s">
        <v>25913</v>
      </c>
      <c r="I9555">
        <v>3</v>
      </c>
      <c r="J9555">
        <v>1</v>
      </c>
      <c r="K9555">
        <v>2</v>
      </c>
      <c r="L9555">
        <v>0</v>
      </c>
      <c r="M9555">
        <v>0</v>
      </c>
      <c r="N9555">
        <v>0</v>
      </c>
      <c r="O9555" t="str">
        <f t="shared" si="1043"/>
        <v/>
      </c>
      <c r="P9555">
        <f>IF(ISERROR(VLOOKUP(G9555,Genes!$A$2:$A$749,1,0)),0,1)</f>
        <v>1</v>
      </c>
      <c r="Q9555">
        <f t="shared" si="1044"/>
        <v>0</v>
      </c>
      <c r="R9555">
        <f t="shared" si="1045"/>
        <v>1</v>
      </c>
      <c r="S9555">
        <f t="shared" si="1046"/>
        <v>9</v>
      </c>
      <c r="T9555">
        <f t="shared" si="1047"/>
        <v>9</v>
      </c>
      <c r="U9555">
        <f t="shared" si="1048"/>
        <v>0</v>
      </c>
      <c r="V9555" t="str">
        <f t="shared" si="1049"/>
        <v/>
      </c>
    </row>
    <row r="9556" spans="1:22" x14ac:dyDescent="0.2">
      <c r="A9556" t="s">
        <v>25914</v>
      </c>
      <c r="B9556" t="s">
        <v>215</v>
      </c>
      <c r="C9556">
        <v>26991091</v>
      </c>
      <c r="D9556">
        <v>26991123</v>
      </c>
      <c r="E9556">
        <v>33</v>
      </c>
      <c r="F9556" t="s">
        <v>66</v>
      </c>
      <c r="G9556" t="s">
        <v>3427</v>
      </c>
      <c r="H9556" t="s">
        <v>25915</v>
      </c>
      <c r="I9556">
        <v>0</v>
      </c>
      <c r="J9556">
        <v>0</v>
      </c>
      <c r="K9556">
        <v>0</v>
      </c>
      <c r="L9556">
        <v>0</v>
      </c>
      <c r="M9556">
        <v>0</v>
      </c>
      <c r="N9556">
        <v>0</v>
      </c>
      <c r="O9556" t="str">
        <f t="shared" si="1043"/>
        <v/>
      </c>
      <c r="P9556">
        <f>IF(ISERROR(VLOOKUP(G9556,Genes!$A$2:$A$749,1,0)),0,1)</f>
        <v>1</v>
      </c>
      <c r="Q9556">
        <f t="shared" si="1044"/>
        <v>0</v>
      </c>
      <c r="R9556">
        <f t="shared" si="1045"/>
        <v>0</v>
      </c>
      <c r="S9556">
        <f t="shared" si="1046"/>
        <v>9</v>
      </c>
      <c r="T9556">
        <f t="shared" si="1047"/>
        <v>10</v>
      </c>
      <c r="U9556">
        <f t="shared" si="1048"/>
        <v>0</v>
      </c>
      <c r="V9556" t="str">
        <f t="shared" si="1049"/>
        <v/>
      </c>
    </row>
    <row r="9557" spans="1:22" x14ac:dyDescent="0.2">
      <c r="A9557" t="s">
        <v>25916</v>
      </c>
      <c r="B9557" t="s">
        <v>215</v>
      </c>
      <c r="C9557">
        <v>26993606</v>
      </c>
      <c r="D9557">
        <v>26993670</v>
      </c>
      <c r="E9557">
        <v>65</v>
      </c>
      <c r="F9557" t="s">
        <v>66</v>
      </c>
      <c r="G9557" t="s">
        <v>3427</v>
      </c>
      <c r="H9557" t="s">
        <v>25917</v>
      </c>
      <c r="I9557">
        <v>2</v>
      </c>
      <c r="J9557">
        <v>0</v>
      </c>
      <c r="K9557">
        <v>2</v>
      </c>
      <c r="L9557">
        <v>0</v>
      </c>
      <c r="M9557">
        <v>0</v>
      </c>
      <c r="N9557">
        <v>0</v>
      </c>
      <c r="O9557" t="str">
        <f t="shared" si="1043"/>
        <v/>
      </c>
      <c r="P9557">
        <f>IF(ISERROR(VLOOKUP(G9557,Genes!$A$2:$A$749,1,0)),0,1)</f>
        <v>1</v>
      </c>
      <c r="Q9557">
        <f t="shared" si="1044"/>
        <v>0</v>
      </c>
      <c r="R9557">
        <f t="shared" si="1045"/>
        <v>1</v>
      </c>
      <c r="S9557">
        <f t="shared" si="1046"/>
        <v>10</v>
      </c>
      <c r="T9557">
        <f t="shared" si="1047"/>
        <v>11</v>
      </c>
      <c r="U9557">
        <f t="shared" si="1048"/>
        <v>0</v>
      </c>
      <c r="V9557" t="str">
        <f t="shared" si="1049"/>
        <v/>
      </c>
    </row>
    <row r="9558" spans="1:22" x14ac:dyDescent="0.2">
      <c r="A9558" t="s">
        <v>25918</v>
      </c>
      <c r="B9558" t="s">
        <v>215</v>
      </c>
      <c r="C9558">
        <v>26993656</v>
      </c>
      <c r="D9558">
        <v>26993670</v>
      </c>
      <c r="E9558">
        <v>15</v>
      </c>
      <c r="F9558" t="s">
        <v>66</v>
      </c>
      <c r="G9558" t="s">
        <v>3427</v>
      </c>
      <c r="H9558" t="s">
        <v>25919</v>
      </c>
      <c r="I9558">
        <v>2</v>
      </c>
      <c r="J9558">
        <v>1</v>
      </c>
      <c r="K9558">
        <v>0</v>
      </c>
      <c r="L9558">
        <v>1</v>
      </c>
      <c r="M9558">
        <v>0</v>
      </c>
      <c r="N9558">
        <v>0</v>
      </c>
      <c r="O9558" t="str">
        <f t="shared" si="1043"/>
        <v/>
      </c>
      <c r="P9558">
        <f>IF(ISERROR(VLOOKUP(G9558,Genes!$A$2:$A$749,1,0)),0,1)</f>
        <v>1</v>
      </c>
      <c r="Q9558">
        <f t="shared" si="1044"/>
        <v>0</v>
      </c>
      <c r="R9558">
        <f t="shared" si="1045"/>
        <v>1</v>
      </c>
      <c r="S9558">
        <f t="shared" si="1046"/>
        <v>11</v>
      </c>
      <c r="T9558">
        <f t="shared" si="1047"/>
        <v>12</v>
      </c>
      <c r="U9558">
        <f t="shared" si="1048"/>
        <v>0</v>
      </c>
      <c r="V9558" t="str">
        <f t="shared" si="1049"/>
        <v/>
      </c>
    </row>
    <row r="9559" spans="1:22" x14ac:dyDescent="0.2">
      <c r="A9559" t="s">
        <v>25920</v>
      </c>
      <c r="B9559" t="s">
        <v>215</v>
      </c>
      <c r="C9559">
        <v>26994215</v>
      </c>
      <c r="D9559">
        <v>26994323</v>
      </c>
      <c r="E9559">
        <v>109</v>
      </c>
      <c r="F9559" t="s">
        <v>66</v>
      </c>
      <c r="G9559" t="s">
        <v>3427</v>
      </c>
      <c r="H9559" t="s">
        <v>25921</v>
      </c>
      <c r="I9559">
        <v>2</v>
      </c>
      <c r="J9559">
        <v>0</v>
      </c>
      <c r="K9559">
        <v>2</v>
      </c>
      <c r="L9559">
        <v>0</v>
      </c>
      <c r="M9559">
        <v>0</v>
      </c>
      <c r="N9559">
        <v>0</v>
      </c>
      <c r="O9559" t="str">
        <f t="shared" si="1043"/>
        <v/>
      </c>
      <c r="P9559">
        <f>IF(ISERROR(VLOOKUP(G9559,Genes!$A$2:$A$749,1,0)),0,1)</f>
        <v>1</v>
      </c>
      <c r="Q9559">
        <f t="shared" si="1044"/>
        <v>0</v>
      </c>
      <c r="R9559">
        <f t="shared" si="1045"/>
        <v>1</v>
      </c>
      <c r="S9559">
        <f t="shared" si="1046"/>
        <v>12</v>
      </c>
      <c r="T9559">
        <f t="shared" si="1047"/>
        <v>13</v>
      </c>
      <c r="U9559">
        <f t="shared" si="1048"/>
        <v>0</v>
      </c>
      <c r="V9559" t="str">
        <f t="shared" si="1049"/>
        <v/>
      </c>
    </row>
    <row r="9560" spans="1:22" x14ac:dyDescent="0.2">
      <c r="A9560" t="s">
        <v>25922</v>
      </c>
      <c r="B9560" t="s">
        <v>215</v>
      </c>
      <c r="C9560">
        <v>26998567</v>
      </c>
      <c r="D9560">
        <v>26998697</v>
      </c>
      <c r="E9560">
        <v>131</v>
      </c>
      <c r="F9560" t="s">
        <v>66</v>
      </c>
      <c r="G9560" t="s">
        <v>3427</v>
      </c>
      <c r="H9560" t="s">
        <v>25923</v>
      </c>
      <c r="I9560">
        <v>3</v>
      </c>
      <c r="J9560">
        <v>1</v>
      </c>
      <c r="K9560">
        <v>2</v>
      </c>
      <c r="L9560">
        <v>0</v>
      </c>
      <c r="M9560">
        <v>0</v>
      </c>
      <c r="N9560">
        <v>0</v>
      </c>
      <c r="O9560" t="str">
        <f t="shared" si="1043"/>
        <v/>
      </c>
      <c r="P9560">
        <f>IF(ISERROR(VLOOKUP(G9560,Genes!$A$2:$A$749,1,0)),0,1)</f>
        <v>1</v>
      </c>
      <c r="Q9560">
        <f t="shared" si="1044"/>
        <v>0</v>
      </c>
      <c r="R9560">
        <f t="shared" si="1045"/>
        <v>1</v>
      </c>
      <c r="S9560">
        <f t="shared" si="1046"/>
        <v>13</v>
      </c>
      <c r="T9560">
        <f t="shared" si="1047"/>
        <v>14</v>
      </c>
      <c r="U9560">
        <f t="shared" si="1048"/>
        <v>0</v>
      </c>
      <c r="V9560" t="str">
        <f t="shared" si="1049"/>
        <v/>
      </c>
    </row>
    <row r="9561" spans="1:22" x14ac:dyDescent="0.2">
      <c r="A9561" t="s">
        <v>25924</v>
      </c>
      <c r="B9561" t="s">
        <v>215</v>
      </c>
      <c r="C9561">
        <v>26998600</v>
      </c>
      <c r="D9561">
        <v>26998697</v>
      </c>
      <c r="E9561">
        <v>98</v>
      </c>
      <c r="F9561" t="s">
        <v>66</v>
      </c>
      <c r="G9561" t="s">
        <v>3427</v>
      </c>
      <c r="H9561" t="s">
        <v>25925</v>
      </c>
      <c r="I9561">
        <v>3</v>
      </c>
      <c r="J9561">
        <v>0</v>
      </c>
      <c r="K9561">
        <v>2</v>
      </c>
      <c r="L9561">
        <v>1</v>
      </c>
      <c r="M9561">
        <v>0</v>
      </c>
      <c r="N9561">
        <v>0</v>
      </c>
      <c r="O9561" t="str">
        <f t="shared" si="1043"/>
        <v/>
      </c>
      <c r="P9561">
        <f>IF(ISERROR(VLOOKUP(G9561,Genes!$A$2:$A$749,1,0)),0,1)</f>
        <v>1</v>
      </c>
      <c r="Q9561">
        <f t="shared" si="1044"/>
        <v>0</v>
      </c>
      <c r="R9561">
        <f t="shared" si="1045"/>
        <v>1</v>
      </c>
      <c r="S9561">
        <f t="shared" si="1046"/>
        <v>14</v>
      </c>
      <c r="T9561">
        <f t="shared" si="1047"/>
        <v>15</v>
      </c>
      <c r="U9561">
        <f t="shared" si="1048"/>
        <v>0</v>
      </c>
      <c r="V9561" t="str">
        <f t="shared" si="1049"/>
        <v/>
      </c>
    </row>
    <row r="9562" spans="1:22" x14ac:dyDescent="0.2">
      <c r="A9562" t="s">
        <v>25926</v>
      </c>
      <c r="B9562" t="s">
        <v>215</v>
      </c>
      <c r="C9562">
        <v>27009147</v>
      </c>
      <c r="D9562">
        <v>27009288</v>
      </c>
      <c r="E9562">
        <v>142</v>
      </c>
      <c r="F9562" t="s">
        <v>66</v>
      </c>
      <c r="G9562" t="s">
        <v>3427</v>
      </c>
      <c r="H9562" t="s">
        <v>25927</v>
      </c>
      <c r="I9562">
        <v>3</v>
      </c>
      <c r="J9562">
        <v>1</v>
      </c>
      <c r="K9562">
        <v>2</v>
      </c>
      <c r="L9562">
        <v>0</v>
      </c>
      <c r="M9562">
        <v>0</v>
      </c>
      <c r="N9562">
        <v>0</v>
      </c>
      <c r="O9562" t="str">
        <f t="shared" si="1043"/>
        <v/>
      </c>
      <c r="P9562">
        <f>IF(ISERROR(VLOOKUP(G9562,Genes!$A$2:$A$749,1,0)),0,1)</f>
        <v>1</v>
      </c>
      <c r="Q9562">
        <f t="shared" si="1044"/>
        <v>0</v>
      </c>
      <c r="R9562">
        <f t="shared" si="1045"/>
        <v>1</v>
      </c>
      <c r="S9562">
        <f t="shared" si="1046"/>
        <v>15</v>
      </c>
      <c r="T9562">
        <f t="shared" si="1047"/>
        <v>16</v>
      </c>
      <c r="U9562">
        <f t="shared" si="1048"/>
        <v>0</v>
      </c>
      <c r="V9562" t="str">
        <f t="shared" si="1049"/>
        <v/>
      </c>
    </row>
    <row r="9563" spans="1:22" x14ac:dyDescent="0.2">
      <c r="A9563" t="s">
        <v>25928</v>
      </c>
      <c r="B9563" t="s">
        <v>215</v>
      </c>
      <c r="C9563">
        <v>27009190</v>
      </c>
      <c r="D9563">
        <v>27009288</v>
      </c>
      <c r="E9563">
        <v>99</v>
      </c>
      <c r="F9563" t="s">
        <v>66</v>
      </c>
      <c r="G9563" t="s">
        <v>3427</v>
      </c>
      <c r="H9563" t="s">
        <v>25929</v>
      </c>
      <c r="I9563">
        <v>3</v>
      </c>
      <c r="J9563">
        <v>0</v>
      </c>
      <c r="K9563">
        <v>2</v>
      </c>
      <c r="L9563">
        <v>1</v>
      </c>
      <c r="M9563">
        <v>0</v>
      </c>
      <c r="N9563">
        <v>0</v>
      </c>
      <c r="O9563" t="str">
        <f t="shared" si="1043"/>
        <v>PDSS1</v>
      </c>
      <c r="P9563">
        <f>IF(ISERROR(VLOOKUP(G9563,Genes!$A$2:$A$749,1,0)),0,1)</f>
        <v>1</v>
      </c>
      <c r="Q9563">
        <f t="shared" si="1044"/>
        <v>0</v>
      </c>
      <c r="R9563">
        <f t="shared" si="1045"/>
        <v>1</v>
      </c>
      <c r="S9563">
        <f t="shared" si="1046"/>
        <v>16</v>
      </c>
      <c r="T9563">
        <f t="shared" si="1047"/>
        <v>17</v>
      </c>
      <c r="U9563">
        <f t="shared" si="1048"/>
        <v>1</v>
      </c>
      <c r="V9563">
        <f t="shared" si="1049"/>
        <v>0.94117647058823528</v>
      </c>
    </row>
    <row r="9564" spans="1:22" x14ac:dyDescent="0.2">
      <c r="A9564" t="s">
        <v>25930</v>
      </c>
      <c r="B9564" t="s">
        <v>288</v>
      </c>
      <c r="C9564">
        <v>107780194</v>
      </c>
      <c r="D9564">
        <v>107780489</v>
      </c>
      <c r="E9564">
        <v>296</v>
      </c>
      <c r="F9564" t="s">
        <v>74</v>
      </c>
      <c r="G9564" t="s">
        <v>3434</v>
      </c>
      <c r="H9564" t="s">
        <v>25931</v>
      </c>
      <c r="I9564">
        <v>4</v>
      </c>
      <c r="J9564">
        <v>2</v>
      </c>
      <c r="K9564">
        <v>2</v>
      </c>
      <c r="L9564">
        <v>0</v>
      </c>
      <c r="M9564">
        <v>0</v>
      </c>
      <c r="N9564">
        <v>0</v>
      </c>
      <c r="O9564" t="str">
        <f t="shared" si="1043"/>
        <v/>
      </c>
      <c r="P9564">
        <f>IF(ISERROR(VLOOKUP(G9564,Genes!$A$2:$A$749,1,0)),0,1)</f>
        <v>1</v>
      </c>
      <c r="Q9564">
        <f t="shared" si="1044"/>
        <v>1</v>
      </c>
      <c r="R9564">
        <f t="shared" si="1045"/>
        <v>1</v>
      </c>
      <c r="S9564">
        <f t="shared" si="1046"/>
        <v>1</v>
      </c>
      <c r="T9564">
        <f t="shared" si="1047"/>
        <v>1</v>
      </c>
      <c r="U9564">
        <f t="shared" si="1048"/>
        <v>0</v>
      </c>
      <c r="V9564" t="str">
        <f t="shared" si="1049"/>
        <v/>
      </c>
    </row>
    <row r="9565" spans="1:22" x14ac:dyDescent="0.2">
      <c r="A9565" t="s">
        <v>25932</v>
      </c>
      <c r="B9565" t="s">
        <v>288</v>
      </c>
      <c r="C9565">
        <v>107515026</v>
      </c>
      <c r="D9565">
        <v>107515058</v>
      </c>
      <c r="E9565">
        <v>33</v>
      </c>
      <c r="F9565" t="s">
        <v>74</v>
      </c>
      <c r="G9565" t="s">
        <v>3434</v>
      </c>
      <c r="H9565" t="s">
        <v>25933</v>
      </c>
      <c r="I9565">
        <v>2</v>
      </c>
      <c r="J9565">
        <v>2</v>
      </c>
      <c r="K9565">
        <v>0</v>
      </c>
      <c r="L9565">
        <v>0</v>
      </c>
      <c r="M9565">
        <v>0</v>
      </c>
      <c r="N9565">
        <v>0</v>
      </c>
      <c r="O9565" t="str">
        <f t="shared" si="1043"/>
        <v/>
      </c>
      <c r="P9565">
        <f>IF(ISERROR(VLOOKUP(G9565,Genes!$A$2:$A$749,1,0)),0,1)</f>
        <v>1</v>
      </c>
      <c r="Q9565">
        <f t="shared" si="1044"/>
        <v>0</v>
      </c>
      <c r="R9565">
        <f t="shared" si="1045"/>
        <v>1</v>
      </c>
      <c r="S9565">
        <f t="shared" si="1046"/>
        <v>2</v>
      </c>
      <c r="T9565">
        <f t="shared" si="1047"/>
        <v>2</v>
      </c>
      <c r="U9565">
        <f t="shared" si="1048"/>
        <v>0</v>
      </c>
      <c r="V9565" t="str">
        <f t="shared" si="1049"/>
        <v/>
      </c>
    </row>
    <row r="9566" spans="1:22" x14ac:dyDescent="0.2">
      <c r="A9566" t="s">
        <v>25934</v>
      </c>
      <c r="B9566" t="s">
        <v>288</v>
      </c>
      <c r="C9566">
        <v>107510896</v>
      </c>
      <c r="D9566">
        <v>107511093</v>
      </c>
      <c r="E9566">
        <v>198</v>
      </c>
      <c r="F9566" t="s">
        <v>74</v>
      </c>
      <c r="G9566" t="s">
        <v>3434</v>
      </c>
      <c r="H9566" t="s">
        <v>25935</v>
      </c>
      <c r="I9566">
        <v>0</v>
      </c>
      <c r="J9566">
        <v>0</v>
      </c>
      <c r="K9566">
        <v>0</v>
      </c>
      <c r="L9566">
        <v>0</v>
      </c>
      <c r="M9566">
        <v>0</v>
      </c>
      <c r="N9566">
        <v>0</v>
      </c>
      <c r="O9566" t="str">
        <f t="shared" si="1043"/>
        <v/>
      </c>
      <c r="P9566">
        <f>IF(ISERROR(VLOOKUP(G9566,Genes!$A$2:$A$749,1,0)),0,1)</f>
        <v>1</v>
      </c>
      <c r="Q9566">
        <f t="shared" si="1044"/>
        <v>0</v>
      </c>
      <c r="R9566">
        <f t="shared" si="1045"/>
        <v>0</v>
      </c>
      <c r="S9566">
        <f t="shared" si="1046"/>
        <v>2</v>
      </c>
      <c r="T9566">
        <f t="shared" si="1047"/>
        <v>3</v>
      </c>
      <c r="U9566">
        <f t="shared" si="1048"/>
        <v>0</v>
      </c>
      <c r="V9566" t="str">
        <f t="shared" si="1049"/>
        <v/>
      </c>
    </row>
    <row r="9567" spans="1:22" x14ac:dyDescent="0.2">
      <c r="A9567" t="s">
        <v>25936</v>
      </c>
      <c r="B9567" t="s">
        <v>288</v>
      </c>
      <c r="C9567">
        <v>107475823</v>
      </c>
      <c r="D9567">
        <v>107475981</v>
      </c>
      <c r="E9567">
        <v>159</v>
      </c>
      <c r="F9567" t="s">
        <v>74</v>
      </c>
      <c r="G9567" t="s">
        <v>3434</v>
      </c>
      <c r="H9567" t="s">
        <v>25937</v>
      </c>
      <c r="I9567">
        <v>3</v>
      </c>
      <c r="J9567">
        <v>1</v>
      </c>
      <c r="K9567">
        <v>2</v>
      </c>
      <c r="L9567">
        <v>0</v>
      </c>
      <c r="M9567">
        <v>0</v>
      </c>
      <c r="N9567">
        <v>0</v>
      </c>
      <c r="O9567" t="str">
        <f t="shared" si="1043"/>
        <v/>
      </c>
      <c r="P9567">
        <f>IF(ISERROR(VLOOKUP(G9567,Genes!$A$2:$A$749,1,0)),0,1)</f>
        <v>1</v>
      </c>
      <c r="Q9567">
        <f t="shared" si="1044"/>
        <v>0</v>
      </c>
      <c r="R9567">
        <f t="shared" si="1045"/>
        <v>1</v>
      </c>
      <c r="S9567">
        <f t="shared" si="1046"/>
        <v>3</v>
      </c>
      <c r="T9567">
        <f t="shared" si="1047"/>
        <v>4</v>
      </c>
      <c r="U9567">
        <f t="shared" si="1048"/>
        <v>0</v>
      </c>
      <c r="V9567" t="str">
        <f t="shared" si="1049"/>
        <v/>
      </c>
    </row>
    <row r="9568" spans="1:22" x14ac:dyDescent="0.2">
      <c r="A9568" t="s">
        <v>25938</v>
      </c>
      <c r="B9568" t="s">
        <v>288</v>
      </c>
      <c r="C9568">
        <v>107655402</v>
      </c>
      <c r="D9568">
        <v>107655536</v>
      </c>
      <c r="E9568">
        <v>135</v>
      </c>
      <c r="F9568" t="s">
        <v>74</v>
      </c>
      <c r="G9568" t="s">
        <v>3434</v>
      </c>
      <c r="H9568" t="s">
        <v>25939</v>
      </c>
      <c r="I9568">
        <v>3</v>
      </c>
      <c r="J9568">
        <v>1</v>
      </c>
      <c r="K9568">
        <v>2</v>
      </c>
      <c r="L9568">
        <v>0</v>
      </c>
      <c r="M9568">
        <v>0</v>
      </c>
      <c r="N9568">
        <v>0</v>
      </c>
      <c r="O9568" t="str">
        <f t="shared" si="1043"/>
        <v/>
      </c>
      <c r="P9568">
        <f>IF(ISERROR(VLOOKUP(G9568,Genes!$A$2:$A$749,1,0)),0,1)</f>
        <v>1</v>
      </c>
      <c r="Q9568">
        <f t="shared" si="1044"/>
        <v>0</v>
      </c>
      <c r="R9568">
        <f t="shared" si="1045"/>
        <v>1</v>
      </c>
      <c r="S9568">
        <f t="shared" si="1046"/>
        <v>4</v>
      </c>
      <c r="T9568">
        <f t="shared" si="1047"/>
        <v>5</v>
      </c>
      <c r="U9568">
        <f t="shared" si="1048"/>
        <v>0</v>
      </c>
      <c r="V9568" t="str">
        <f t="shared" si="1049"/>
        <v/>
      </c>
    </row>
    <row r="9569" spans="1:22" x14ac:dyDescent="0.2">
      <c r="A9569" t="s">
        <v>25940</v>
      </c>
      <c r="B9569" t="s">
        <v>288</v>
      </c>
      <c r="C9569">
        <v>107655402</v>
      </c>
      <c r="D9569">
        <v>107655424</v>
      </c>
      <c r="E9569">
        <v>23</v>
      </c>
      <c r="F9569" t="s">
        <v>74</v>
      </c>
      <c r="G9569" t="s">
        <v>3434</v>
      </c>
      <c r="H9569" t="s">
        <v>25941</v>
      </c>
      <c r="I9569">
        <v>3</v>
      </c>
      <c r="J9569">
        <v>1</v>
      </c>
      <c r="K9569">
        <v>0</v>
      </c>
      <c r="L9569">
        <v>1</v>
      </c>
      <c r="M9569">
        <v>1</v>
      </c>
      <c r="N9569">
        <v>0</v>
      </c>
      <c r="O9569" t="str">
        <f t="shared" si="1043"/>
        <v/>
      </c>
      <c r="P9569">
        <f>IF(ISERROR(VLOOKUP(G9569,Genes!$A$2:$A$749,1,0)),0,1)</f>
        <v>1</v>
      </c>
      <c r="Q9569">
        <f t="shared" si="1044"/>
        <v>0</v>
      </c>
      <c r="R9569">
        <f t="shared" si="1045"/>
        <v>1</v>
      </c>
      <c r="S9569">
        <f t="shared" si="1046"/>
        <v>5</v>
      </c>
      <c r="T9569">
        <f t="shared" si="1047"/>
        <v>6</v>
      </c>
      <c r="U9569">
        <f t="shared" si="1048"/>
        <v>0</v>
      </c>
      <c r="V9569" t="str">
        <f t="shared" si="1049"/>
        <v/>
      </c>
    </row>
    <row r="9570" spans="1:22" x14ac:dyDescent="0.2">
      <c r="A9570" t="s">
        <v>25942</v>
      </c>
      <c r="B9570" t="s">
        <v>288</v>
      </c>
      <c r="C9570">
        <v>107595233</v>
      </c>
      <c r="D9570">
        <v>107595431</v>
      </c>
      <c r="E9570">
        <v>199</v>
      </c>
      <c r="F9570" t="s">
        <v>74</v>
      </c>
      <c r="G9570" t="s">
        <v>3434</v>
      </c>
      <c r="H9570" t="s">
        <v>25943</v>
      </c>
      <c r="I9570">
        <v>3</v>
      </c>
      <c r="J9570">
        <v>1</v>
      </c>
      <c r="K9570">
        <v>2</v>
      </c>
      <c r="L9570">
        <v>0</v>
      </c>
      <c r="M9570">
        <v>0</v>
      </c>
      <c r="N9570">
        <v>0</v>
      </c>
      <c r="O9570" t="str">
        <f t="shared" si="1043"/>
        <v/>
      </c>
      <c r="P9570">
        <f>IF(ISERROR(VLOOKUP(G9570,Genes!$A$2:$A$749,1,0)),0,1)</f>
        <v>1</v>
      </c>
      <c r="Q9570">
        <f t="shared" si="1044"/>
        <v>0</v>
      </c>
      <c r="R9570">
        <f t="shared" si="1045"/>
        <v>1</v>
      </c>
      <c r="S9570">
        <f t="shared" si="1046"/>
        <v>6</v>
      </c>
      <c r="T9570">
        <f t="shared" si="1047"/>
        <v>7</v>
      </c>
      <c r="U9570">
        <f t="shared" si="1048"/>
        <v>0</v>
      </c>
      <c r="V9570" t="str">
        <f t="shared" si="1049"/>
        <v/>
      </c>
    </row>
    <row r="9571" spans="1:22" x14ac:dyDescent="0.2">
      <c r="A9571" t="s">
        <v>25944</v>
      </c>
      <c r="B9571" t="s">
        <v>288</v>
      </c>
      <c r="C9571">
        <v>107585624</v>
      </c>
      <c r="D9571">
        <v>107585716</v>
      </c>
      <c r="E9571">
        <v>93</v>
      </c>
      <c r="F9571" t="s">
        <v>74</v>
      </c>
      <c r="G9571" t="s">
        <v>3434</v>
      </c>
      <c r="H9571" t="s">
        <v>25945</v>
      </c>
      <c r="I9571">
        <v>2</v>
      </c>
      <c r="J9571">
        <v>0</v>
      </c>
      <c r="K9571">
        <v>2</v>
      </c>
      <c r="L9571">
        <v>0</v>
      </c>
      <c r="M9571">
        <v>0</v>
      </c>
      <c r="N9571">
        <v>0</v>
      </c>
      <c r="O9571" t="str">
        <f t="shared" si="1043"/>
        <v/>
      </c>
      <c r="P9571">
        <f>IF(ISERROR(VLOOKUP(G9571,Genes!$A$2:$A$749,1,0)),0,1)</f>
        <v>1</v>
      </c>
      <c r="Q9571">
        <f t="shared" si="1044"/>
        <v>0</v>
      </c>
      <c r="R9571">
        <f t="shared" si="1045"/>
        <v>1</v>
      </c>
      <c r="S9571">
        <f t="shared" si="1046"/>
        <v>7</v>
      </c>
      <c r="T9571">
        <f t="shared" si="1047"/>
        <v>8</v>
      </c>
      <c r="U9571">
        <f t="shared" si="1048"/>
        <v>0</v>
      </c>
      <c r="V9571" t="str">
        <f t="shared" si="1049"/>
        <v/>
      </c>
    </row>
    <row r="9572" spans="1:22" x14ac:dyDescent="0.2">
      <c r="A9572" t="s">
        <v>25946</v>
      </c>
      <c r="B9572" t="s">
        <v>288</v>
      </c>
      <c r="C9572">
        <v>107566752</v>
      </c>
      <c r="D9572">
        <v>107566823</v>
      </c>
      <c r="E9572">
        <v>72</v>
      </c>
      <c r="F9572" t="s">
        <v>74</v>
      </c>
      <c r="G9572" t="s">
        <v>3434</v>
      </c>
      <c r="H9572" t="s">
        <v>25947</v>
      </c>
      <c r="I9572">
        <v>2</v>
      </c>
      <c r="J9572">
        <v>1</v>
      </c>
      <c r="K9572">
        <v>0</v>
      </c>
      <c r="L9572">
        <v>1</v>
      </c>
      <c r="M9572">
        <v>0</v>
      </c>
      <c r="N9572">
        <v>0</v>
      </c>
      <c r="O9572" t="str">
        <f t="shared" si="1043"/>
        <v/>
      </c>
      <c r="P9572">
        <f>IF(ISERROR(VLOOKUP(G9572,Genes!$A$2:$A$749,1,0)),0,1)</f>
        <v>1</v>
      </c>
      <c r="Q9572">
        <f t="shared" si="1044"/>
        <v>0</v>
      </c>
      <c r="R9572">
        <f t="shared" si="1045"/>
        <v>1</v>
      </c>
      <c r="S9572">
        <f t="shared" si="1046"/>
        <v>8</v>
      </c>
      <c r="T9572">
        <f t="shared" si="1047"/>
        <v>9</v>
      </c>
      <c r="U9572">
        <f t="shared" si="1048"/>
        <v>0</v>
      </c>
      <c r="V9572" t="str">
        <f t="shared" si="1049"/>
        <v/>
      </c>
    </row>
    <row r="9573" spans="1:22" x14ac:dyDescent="0.2">
      <c r="A9573" t="s">
        <v>25948</v>
      </c>
      <c r="B9573" t="s">
        <v>288</v>
      </c>
      <c r="C9573">
        <v>107533313</v>
      </c>
      <c r="D9573">
        <v>107533486</v>
      </c>
      <c r="E9573">
        <v>174</v>
      </c>
      <c r="F9573" t="s">
        <v>74</v>
      </c>
      <c r="G9573" t="s">
        <v>3434</v>
      </c>
      <c r="H9573" t="s">
        <v>25949</v>
      </c>
      <c r="I9573">
        <v>3</v>
      </c>
      <c r="J9573">
        <v>1</v>
      </c>
      <c r="K9573">
        <v>2</v>
      </c>
      <c r="L9573">
        <v>0</v>
      </c>
      <c r="M9573">
        <v>0</v>
      </c>
      <c r="N9573">
        <v>0</v>
      </c>
      <c r="O9573" t="str">
        <f t="shared" si="1043"/>
        <v/>
      </c>
      <c r="P9573">
        <f>IF(ISERROR(VLOOKUP(G9573,Genes!$A$2:$A$749,1,0)),0,1)</f>
        <v>1</v>
      </c>
      <c r="Q9573">
        <f t="shared" si="1044"/>
        <v>0</v>
      </c>
      <c r="R9573">
        <f t="shared" si="1045"/>
        <v>1</v>
      </c>
      <c r="S9573">
        <f t="shared" si="1046"/>
        <v>9</v>
      </c>
      <c r="T9573">
        <f t="shared" si="1047"/>
        <v>10</v>
      </c>
      <c r="U9573">
        <f t="shared" si="1048"/>
        <v>0</v>
      </c>
      <c r="V9573" t="str">
        <f t="shared" si="1049"/>
        <v/>
      </c>
    </row>
    <row r="9574" spans="1:22" x14ac:dyDescent="0.2">
      <c r="A9574" t="s">
        <v>25950</v>
      </c>
      <c r="B9574" t="s">
        <v>288</v>
      </c>
      <c r="C9574">
        <v>107531643</v>
      </c>
      <c r="D9574">
        <v>107531774</v>
      </c>
      <c r="E9574">
        <v>132</v>
      </c>
      <c r="F9574" t="s">
        <v>74</v>
      </c>
      <c r="G9574" t="s">
        <v>3434</v>
      </c>
      <c r="H9574" t="s">
        <v>25951</v>
      </c>
      <c r="I9574">
        <v>3</v>
      </c>
      <c r="J9574">
        <v>1</v>
      </c>
      <c r="K9574">
        <v>2</v>
      </c>
      <c r="L9574">
        <v>0</v>
      </c>
      <c r="M9574">
        <v>0</v>
      </c>
      <c r="N9574">
        <v>0</v>
      </c>
      <c r="O9574" t="str">
        <f t="shared" si="1043"/>
        <v/>
      </c>
      <c r="P9574">
        <f>IF(ISERROR(VLOOKUP(G9574,Genes!$A$2:$A$749,1,0)),0,1)</f>
        <v>1</v>
      </c>
      <c r="Q9574">
        <f t="shared" si="1044"/>
        <v>0</v>
      </c>
      <c r="R9574">
        <f t="shared" si="1045"/>
        <v>1</v>
      </c>
      <c r="S9574">
        <f t="shared" si="1046"/>
        <v>10</v>
      </c>
      <c r="T9574">
        <f t="shared" si="1047"/>
        <v>11</v>
      </c>
      <c r="U9574">
        <f t="shared" si="1048"/>
        <v>0</v>
      </c>
      <c r="V9574" t="str">
        <f t="shared" si="1049"/>
        <v/>
      </c>
    </row>
    <row r="9575" spans="1:22" x14ac:dyDescent="0.2">
      <c r="A9575" t="s">
        <v>25952</v>
      </c>
      <c r="B9575" t="s">
        <v>288</v>
      </c>
      <c r="C9575">
        <v>107519031</v>
      </c>
      <c r="D9575">
        <v>107519102</v>
      </c>
      <c r="E9575">
        <v>72</v>
      </c>
      <c r="F9575" t="s">
        <v>74</v>
      </c>
      <c r="G9575" t="s">
        <v>3434</v>
      </c>
      <c r="H9575" t="s">
        <v>25953</v>
      </c>
      <c r="I9575">
        <v>2</v>
      </c>
      <c r="J9575">
        <v>1</v>
      </c>
      <c r="K9575">
        <v>0</v>
      </c>
      <c r="L9575">
        <v>1</v>
      </c>
      <c r="M9575">
        <v>0</v>
      </c>
      <c r="N9575">
        <v>0</v>
      </c>
      <c r="O9575" t="str">
        <f t="shared" si="1043"/>
        <v>PDSS2</v>
      </c>
      <c r="P9575">
        <f>IF(ISERROR(VLOOKUP(G9575,Genes!$A$2:$A$749,1,0)),0,1)</f>
        <v>1</v>
      </c>
      <c r="Q9575">
        <f t="shared" si="1044"/>
        <v>0</v>
      </c>
      <c r="R9575">
        <f t="shared" si="1045"/>
        <v>1</v>
      </c>
      <c r="S9575">
        <f t="shared" si="1046"/>
        <v>11</v>
      </c>
      <c r="T9575">
        <f t="shared" si="1047"/>
        <v>12</v>
      </c>
      <c r="U9575">
        <f t="shared" si="1048"/>
        <v>1</v>
      </c>
      <c r="V9575">
        <f t="shared" si="1049"/>
        <v>0.91666666666666663</v>
      </c>
    </row>
    <row r="9576" spans="1:22" x14ac:dyDescent="0.2">
      <c r="A9576" t="s">
        <v>25954</v>
      </c>
      <c r="B9576" t="s">
        <v>192</v>
      </c>
      <c r="C9576">
        <v>34012650</v>
      </c>
      <c r="D9576">
        <v>34012666</v>
      </c>
      <c r="E9576">
        <v>17</v>
      </c>
      <c r="F9576" t="s">
        <v>74</v>
      </c>
      <c r="G9576" t="s">
        <v>3441</v>
      </c>
      <c r="H9576" t="s">
        <v>25955</v>
      </c>
      <c r="I9576">
        <v>2</v>
      </c>
      <c r="J9576">
        <v>2</v>
      </c>
      <c r="K9576">
        <v>0</v>
      </c>
      <c r="L9576">
        <v>0</v>
      </c>
      <c r="M9576">
        <v>0</v>
      </c>
      <c r="N9576">
        <v>0</v>
      </c>
      <c r="O9576" t="str">
        <f t="shared" si="1043"/>
        <v/>
      </c>
      <c r="P9576">
        <f>IF(ISERROR(VLOOKUP(G9576,Genes!$A$2:$A$749,1,0)),0,1)</f>
        <v>1</v>
      </c>
      <c r="Q9576">
        <f t="shared" si="1044"/>
        <v>1</v>
      </c>
      <c r="R9576">
        <f t="shared" si="1045"/>
        <v>1</v>
      </c>
      <c r="S9576">
        <f t="shared" si="1046"/>
        <v>1</v>
      </c>
      <c r="T9576">
        <f t="shared" si="1047"/>
        <v>1</v>
      </c>
      <c r="U9576">
        <f t="shared" si="1048"/>
        <v>0</v>
      </c>
      <c r="V9576" t="str">
        <f t="shared" si="1049"/>
        <v/>
      </c>
    </row>
    <row r="9577" spans="1:22" x14ac:dyDescent="0.2">
      <c r="A9577" t="s">
        <v>25956</v>
      </c>
      <c r="B9577" t="s">
        <v>192</v>
      </c>
      <c r="C9577">
        <v>33904481</v>
      </c>
      <c r="D9577">
        <v>33904549</v>
      </c>
      <c r="E9577">
        <v>69</v>
      </c>
      <c r="F9577" t="s">
        <v>74</v>
      </c>
      <c r="G9577" t="s">
        <v>3441</v>
      </c>
      <c r="H9577" t="s">
        <v>25957</v>
      </c>
      <c r="I9577">
        <v>2</v>
      </c>
      <c r="J9577">
        <v>0</v>
      </c>
      <c r="K9577">
        <v>2</v>
      </c>
      <c r="L9577">
        <v>0</v>
      </c>
      <c r="M9577">
        <v>0</v>
      </c>
      <c r="N9577">
        <v>0</v>
      </c>
      <c r="O9577" t="str">
        <f t="shared" si="1043"/>
        <v/>
      </c>
      <c r="P9577">
        <f>IF(ISERROR(VLOOKUP(G9577,Genes!$A$2:$A$749,1,0)),0,1)</f>
        <v>1</v>
      </c>
      <c r="Q9577">
        <f t="shared" si="1044"/>
        <v>0</v>
      </c>
      <c r="R9577">
        <f t="shared" si="1045"/>
        <v>1</v>
      </c>
      <c r="S9577">
        <f t="shared" si="1046"/>
        <v>2</v>
      </c>
      <c r="T9577">
        <f t="shared" si="1047"/>
        <v>2</v>
      </c>
      <c r="U9577">
        <f t="shared" si="1048"/>
        <v>0</v>
      </c>
      <c r="V9577" t="str">
        <f t="shared" si="1049"/>
        <v/>
      </c>
    </row>
    <row r="9578" spans="1:22" x14ac:dyDescent="0.2">
      <c r="A9578" t="s">
        <v>25958</v>
      </c>
      <c r="B9578" t="s">
        <v>192</v>
      </c>
      <c r="C9578">
        <v>33902578</v>
      </c>
      <c r="D9578">
        <v>33902655</v>
      </c>
      <c r="E9578">
        <v>78</v>
      </c>
      <c r="F9578" t="s">
        <v>74</v>
      </c>
      <c r="G9578" t="s">
        <v>3441</v>
      </c>
      <c r="H9578" t="s">
        <v>25959</v>
      </c>
      <c r="I9578">
        <v>2</v>
      </c>
      <c r="J9578">
        <v>0</v>
      </c>
      <c r="K9578">
        <v>2</v>
      </c>
      <c r="L9578">
        <v>0</v>
      </c>
      <c r="M9578">
        <v>0</v>
      </c>
      <c r="N9578">
        <v>0</v>
      </c>
      <c r="O9578" t="str">
        <f t="shared" si="1043"/>
        <v/>
      </c>
      <c r="P9578">
        <f>IF(ISERROR(VLOOKUP(G9578,Genes!$A$2:$A$749,1,0)),0,1)</f>
        <v>1</v>
      </c>
      <c r="Q9578">
        <f t="shared" si="1044"/>
        <v>0</v>
      </c>
      <c r="R9578">
        <f t="shared" si="1045"/>
        <v>1</v>
      </c>
      <c r="S9578">
        <f t="shared" si="1046"/>
        <v>3</v>
      </c>
      <c r="T9578">
        <f t="shared" si="1047"/>
        <v>3</v>
      </c>
      <c r="U9578">
        <f t="shared" si="1048"/>
        <v>0</v>
      </c>
      <c r="V9578" t="str">
        <f t="shared" si="1049"/>
        <v/>
      </c>
    </row>
    <row r="9579" spans="1:22" x14ac:dyDescent="0.2">
      <c r="A9579" t="s">
        <v>25960</v>
      </c>
      <c r="B9579" t="s">
        <v>192</v>
      </c>
      <c r="C9579">
        <v>33892627</v>
      </c>
      <c r="D9579">
        <v>33892775</v>
      </c>
      <c r="E9579">
        <v>149</v>
      </c>
      <c r="F9579" t="s">
        <v>74</v>
      </c>
      <c r="G9579" t="s">
        <v>3441</v>
      </c>
      <c r="H9579" t="s">
        <v>25961</v>
      </c>
      <c r="I9579">
        <v>3</v>
      </c>
      <c r="J9579">
        <v>1</v>
      </c>
      <c r="K9579">
        <v>2</v>
      </c>
      <c r="L9579">
        <v>0</v>
      </c>
      <c r="M9579">
        <v>0</v>
      </c>
      <c r="N9579">
        <v>0</v>
      </c>
      <c r="O9579" t="str">
        <f t="shared" si="1043"/>
        <v/>
      </c>
      <c r="P9579">
        <f>IF(ISERROR(VLOOKUP(G9579,Genes!$A$2:$A$749,1,0)),0,1)</f>
        <v>1</v>
      </c>
      <c r="Q9579">
        <f t="shared" si="1044"/>
        <v>0</v>
      </c>
      <c r="R9579">
        <f t="shared" si="1045"/>
        <v>1</v>
      </c>
      <c r="S9579">
        <f t="shared" si="1046"/>
        <v>4</v>
      </c>
      <c r="T9579">
        <f t="shared" si="1047"/>
        <v>4</v>
      </c>
      <c r="U9579">
        <f t="shared" si="1048"/>
        <v>0</v>
      </c>
      <c r="V9579" t="str">
        <f t="shared" si="1049"/>
        <v/>
      </c>
    </row>
    <row r="9580" spans="1:22" x14ac:dyDescent="0.2">
      <c r="A9580" t="s">
        <v>25962</v>
      </c>
      <c r="B9580" t="s">
        <v>192</v>
      </c>
      <c r="C9580">
        <v>33882201</v>
      </c>
      <c r="D9580">
        <v>33882385</v>
      </c>
      <c r="E9580">
        <v>185</v>
      </c>
      <c r="F9580" t="s">
        <v>74</v>
      </c>
      <c r="G9580" t="s">
        <v>3441</v>
      </c>
      <c r="H9580" t="s">
        <v>25963</v>
      </c>
      <c r="I9580">
        <v>3</v>
      </c>
      <c r="J9580">
        <v>1</v>
      </c>
      <c r="K9580">
        <v>2</v>
      </c>
      <c r="L9580">
        <v>0</v>
      </c>
      <c r="M9580">
        <v>0</v>
      </c>
      <c r="N9580">
        <v>0</v>
      </c>
      <c r="O9580" t="str">
        <f t="shared" si="1043"/>
        <v/>
      </c>
      <c r="P9580">
        <f>IF(ISERROR(VLOOKUP(G9580,Genes!$A$2:$A$749,1,0)),0,1)</f>
        <v>1</v>
      </c>
      <c r="Q9580">
        <f t="shared" si="1044"/>
        <v>0</v>
      </c>
      <c r="R9580">
        <f t="shared" si="1045"/>
        <v>1</v>
      </c>
      <c r="S9580">
        <f t="shared" si="1046"/>
        <v>5</v>
      </c>
      <c r="T9580">
        <f t="shared" si="1047"/>
        <v>5</v>
      </c>
      <c r="U9580">
        <f t="shared" si="1048"/>
        <v>0</v>
      </c>
      <c r="V9580" t="str">
        <f t="shared" si="1049"/>
        <v/>
      </c>
    </row>
    <row r="9581" spans="1:22" x14ac:dyDescent="0.2">
      <c r="A9581" t="s">
        <v>25964</v>
      </c>
      <c r="B9581" t="s">
        <v>192</v>
      </c>
      <c r="C9581">
        <v>33878796</v>
      </c>
      <c r="D9581">
        <v>33878987</v>
      </c>
      <c r="E9581">
        <v>192</v>
      </c>
      <c r="F9581" t="s">
        <v>74</v>
      </c>
      <c r="G9581" t="s">
        <v>3441</v>
      </c>
      <c r="H9581" t="s">
        <v>25965</v>
      </c>
      <c r="I9581">
        <v>3</v>
      </c>
      <c r="J9581">
        <v>1</v>
      </c>
      <c r="K9581">
        <v>2</v>
      </c>
      <c r="L9581">
        <v>0</v>
      </c>
      <c r="M9581">
        <v>0</v>
      </c>
      <c r="N9581">
        <v>0</v>
      </c>
      <c r="O9581" t="str">
        <f t="shared" si="1043"/>
        <v/>
      </c>
      <c r="P9581">
        <f>IF(ISERROR(VLOOKUP(G9581,Genes!$A$2:$A$749,1,0)),0,1)</f>
        <v>1</v>
      </c>
      <c r="Q9581">
        <f t="shared" si="1044"/>
        <v>0</v>
      </c>
      <c r="R9581">
        <f t="shared" si="1045"/>
        <v>1</v>
      </c>
      <c r="S9581">
        <f t="shared" si="1046"/>
        <v>6</v>
      </c>
      <c r="T9581">
        <f t="shared" si="1047"/>
        <v>6</v>
      </c>
      <c r="U9581">
        <f t="shared" si="1048"/>
        <v>0</v>
      </c>
      <c r="V9581" t="str">
        <f t="shared" si="1049"/>
        <v/>
      </c>
    </row>
    <row r="9582" spans="1:22" x14ac:dyDescent="0.2">
      <c r="A9582" t="s">
        <v>25966</v>
      </c>
      <c r="B9582" t="s">
        <v>192</v>
      </c>
      <c r="C9582">
        <v>33878250</v>
      </c>
      <c r="D9582">
        <v>33878387</v>
      </c>
      <c r="E9582">
        <v>138</v>
      </c>
      <c r="F9582" t="s">
        <v>74</v>
      </c>
      <c r="G9582" t="s">
        <v>3441</v>
      </c>
      <c r="H9582" t="s">
        <v>25967</v>
      </c>
      <c r="I9582">
        <v>3</v>
      </c>
      <c r="J9582">
        <v>1</v>
      </c>
      <c r="K9582">
        <v>2</v>
      </c>
      <c r="L9582">
        <v>0</v>
      </c>
      <c r="M9582">
        <v>0</v>
      </c>
      <c r="N9582">
        <v>0</v>
      </c>
      <c r="O9582" t="str">
        <f t="shared" si="1043"/>
        <v/>
      </c>
      <c r="P9582">
        <f>IF(ISERROR(VLOOKUP(G9582,Genes!$A$2:$A$749,1,0)),0,1)</f>
        <v>1</v>
      </c>
      <c r="Q9582">
        <f t="shared" si="1044"/>
        <v>0</v>
      </c>
      <c r="R9582">
        <f t="shared" si="1045"/>
        <v>1</v>
      </c>
      <c r="S9582">
        <f t="shared" si="1046"/>
        <v>7</v>
      </c>
      <c r="T9582">
        <f t="shared" si="1047"/>
        <v>7</v>
      </c>
      <c r="U9582">
        <f t="shared" si="1048"/>
        <v>0</v>
      </c>
      <c r="V9582" t="str">
        <f t="shared" si="1049"/>
        <v/>
      </c>
    </row>
    <row r="9583" spans="1:22" x14ac:dyDescent="0.2">
      <c r="A9583" t="s">
        <v>25968</v>
      </c>
      <c r="B9583" t="s">
        <v>192</v>
      </c>
      <c r="C9583">
        <v>34003499</v>
      </c>
      <c r="D9583">
        <v>34003682</v>
      </c>
      <c r="E9583">
        <v>184</v>
      </c>
      <c r="F9583" t="s">
        <v>74</v>
      </c>
      <c r="G9583" t="s">
        <v>3441</v>
      </c>
      <c r="H9583" t="s">
        <v>25969</v>
      </c>
      <c r="I9583">
        <v>3</v>
      </c>
      <c r="J9583">
        <v>1</v>
      </c>
      <c r="K9583">
        <v>2</v>
      </c>
      <c r="L9583">
        <v>0</v>
      </c>
      <c r="M9583">
        <v>0</v>
      </c>
      <c r="N9583">
        <v>0</v>
      </c>
      <c r="O9583" t="str">
        <f t="shared" si="1043"/>
        <v/>
      </c>
      <c r="P9583">
        <f>IF(ISERROR(VLOOKUP(G9583,Genes!$A$2:$A$749,1,0)),0,1)</f>
        <v>1</v>
      </c>
      <c r="Q9583">
        <f t="shared" si="1044"/>
        <v>0</v>
      </c>
      <c r="R9583">
        <f t="shared" si="1045"/>
        <v>1</v>
      </c>
      <c r="S9583">
        <f t="shared" si="1046"/>
        <v>8</v>
      </c>
      <c r="T9583">
        <f t="shared" si="1047"/>
        <v>8</v>
      </c>
      <c r="U9583">
        <f t="shared" si="1048"/>
        <v>0</v>
      </c>
      <c r="V9583" t="str">
        <f t="shared" si="1049"/>
        <v/>
      </c>
    </row>
    <row r="9584" spans="1:22" x14ac:dyDescent="0.2">
      <c r="A9584" t="s">
        <v>25970</v>
      </c>
      <c r="B9584" t="s">
        <v>192</v>
      </c>
      <c r="C9584">
        <v>34001934</v>
      </c>
      <c r="D9584">
        <v>34002061</v>
      </c>
      <c r="E9584">
        <v>128</v>
      </c>
      <c r="F9584" t="s">
        <v>74</v>
      </c>
      <c r="G9584" t="s">
        <v>3441</v>
      </c>
      <c r="H9584" t="s">
        <v>25971</v>
      </c>
      <c r="I9584">
        <v>3</v>
      </c>
      <c r="J9584">
        <v>1</v>
      </c>
      <c r="K9584">
        <v>2</v>
      </c>
      <c r="L9584">
        <v>0</v>
      </c>
      <c r="M9584">
        <v>0</v>
      </c>
      <c r="N9584">
        <v>0</v>
      </c>
      <c r="O9584" t="str">
        <f t="shared" si="1043"/>
        <v/>
      </c>
      <c r="P9584">
        <f>IF(ISERROR(VLOOKUP(G9584,Genes!$A$2:$A$749,1,0)),0,1)</f>
        <v>1</v>
      </c>
      <c r="Q9584">
        <f t="shared" si="1044"/>
        <v>0</v>
      </c>
      <c r="R9584">
        <f t="shared" si="1045"/>
        <v>1</v>
      </c>
      <c r="S9584">
        <f t="shared" si="1046"/>
        <v>9</v>
      </c>
      <c r="T9584">
        <f t="shared" si="1047"/>
        <v>9</v>
      </c>
      <c r="U9584">
        <f t="shared" si="1048"/>
        <v>0</v>
      </c>
      <c r="V9584" t="str">
        <f t="shared" si="1049"/>
        <v/>
      </c>
    </row>
    <row r="9585" spans="1:22" x14ac:dyDescent="0.2">
      <c r="A9585" t="s">
        <v>25972</v>
      </c>
      <c r="B9585" t="s">
        <v>192</v>
      </c>
      <c r="C9585">
        <v>33991844</v>
      </c>
      <c r="D9585">
        <v>33991907</v>
      </c>
      <c r="E9585">
        <v>64</v>
      </c>
      <c r="F9585" t="s">
        <v>74</v>
      </c>
      <c r="G9585" t="s">
        <v>3441</v>
      </c>
      <c r="H9585" t="s">
        <v>25973</v>
      </c>
      <c r="I9585">
        <v>2</v>
      </c>
      <c r="J9585">
        <v>0</v>
      </c>
      <c r="K9585">
        <v>2</v>
      </c>
      <c r="L9585">
        <v>0</v>
      </c>
      <c r="M9585">
        <v>0</v>
      </c>
      <c r="N9585">
        <v>0</v>
      </c>
      <c r="O9585" t="str">
        <f t="shared" si="1043"/>
        <v/>
      </c>
      <c r="P9585">
        <f>IF(ISERROR(VLOOKUP(G9585,Genes!$A$2:$A$749,1,0)),0,1)</f>
        <v>1</v>
      </c>
      <c r="Q9585">
        <f t="shared" si="1044"/>
        <v>0</v>
      </c>
      <c r="R9585">
        <f t="shared" si="1045"/>
        <v>1</v>
      </c>
      <c r="S9585">
        <f t="shared" si="1046"/>
        <v>10</v>
      </c>
      <c r="T9585">
        <f t="shared" si="1047"/>
        <v>10</v>
      </c>
      <c r="U9585">
        <f t="shared" si="1048"/>
        <v>0</v>
      </c>
      <c r="V9585" t="str">
        <f t="shared" si="1049"/>
        <v/>
      </c>
    </row>
    <row r="9586" spans="1:22" x14ac:dyDescent="0.2">
      <c r="A9586" t="s">
        <v>25974</v>
      </c>
      <c r="B9586" t="s">
        <v>192</v>
      </c>
      <c r="C9586">
        <v>33984196</v>
      </c>
      <c r="D9586">
        <v>33984243</v>
      </c>
      <c r="E9586">
        <v>48</v>
      </c>
      <c r="F9586" t="s">
        <v>74</v>
      </c>
      <c r="G9586" t="s">
        <v>3441</v>
      </c>
      <c r="H9586" t="s">
        <v>25975</v>
      </c>
      <c r="I9586">
        <v>2</v>
      </c>
      <c r="J9586">
        <v>2</v>
      </c>
      <c r="K9586">
        <v>0</v>
      </c>
      <c r="L9586">
        <v>0</v>
      </c>
      <c r="M9586">
        <v>0</v>
      </c>
      <c r="N9586">
        <v>0</v>
      </c>
      <c r="O9586" t="str">
        <f t="shared" si="1043"/>
        <v/>
      </c>
      <c r="P9586">
        <f>IF(ISERROR(VLOOKUP(G9586,Genes!$A$2:$A$749,1,0)),0,1)</f>
        <v>1</v>
      </c>
      <c r="Q9586">
        <f t="shared" si="1044"/>
        <v>0</v>
      </c>
      <c r="R9586">
        <f t="shared" si="1045"/>
        <v>1</v>
      </c>
      <c r="S9586">
        <f t="shared" si="1046"/>
        <v>11</v>
      </c>
      <c r="T9586">
        <f t="shared" si="1047"/>
        <v>11</v>
      </c>
      <c r="U9586">
        <f t="shared" si="1048"/>
        <v>0</v>
      </c>
      <c r="V9586" t="str">
        <f t="shared" si="1049"/>
        <v/>
      </c>
    </row>
    <row r="9587" spans="1:22" x14ac:dyDescent="0.2">
      <c r="A9587" t="s">
        <v>25976</v>
      </c>
      <c r="B9587" t="s">
        <v>192</v>
      </c>
      <c r="C9587">
        <v>33980902</v>
      </c>
      <c r="D9587">
        <v>33980963</v>
      </c>
      <c r="E9587">
        <v>62</v>
      </c>
      <c r="F9587" t="s">
        <v>74</v>
      </c>
      <c r="G9587" t="s">
        <v>3441</v>
      </c>
      <c r="H9587" t="s">
        <v>25977</v>
      </c>
      <c r="I9587">
        <v>2</v>
      </c>
      <c r="J9587">
        <v>0</v>
      </c>
      <c r="K9587">
        <v>2</v>
      </c>
      <c r="L9587">
        <v>0</v>
      </c>
      <c r="M9587">
        <v>0</v>
      </c>
      <c r="N9587">
        <v>0</v>
      </c>
      <c r="O9587" t="str">
        <f t="shared" si="1043"/>
        <v/>
      </c>
      <c r="P9587">
        <f>IF(ISERROR(VLOOKUP(G9587,Genes!$A$2:$A$749,1,0)),0,1)</f>
        <v>1</v>
      </c>
      <c r="Q9587">
        <f t="shared" si="1044"/>
        <v>0</v>
      </c>
      <c r="R9587">
        <f t="shared" si="1045"/>
        <v>1</v>
      </c>
      <c r="S9587">
        <f t="shared" si="1046"/>
        <v>12</v>
      </c>
      <c r="T9587">
        <f t="shared" si="1047"/>
        <v>12</v>
      </c>
      <c r="U9587">
        <f t="shared" si="1048"/>
        <v>0</v>
      </c>
      <c r="V9587" t="str">
        <f t="shared" si="1049"/>
        <v/>
      </c>
    </row>
    <row r="9588" spans="1:22" x14ac:dyDescent="0.2">
      <c r="A9588" t="s">
        <v>25978</v>
      </c>
      <c r="B9588" t="s">
        <v>192</v>
      </c>
      <c r="C9588">
        <v>33968952</v>
      </c>
      <c r="D9588">
        <v>33968996</v>
      </c>
      <c r="E9588">
        <v>45</v>
      </c>
      <c r="F9588" t="s">
        <v>74</v>
      </c>
      <c r="G9588" t="s">
        <v>3441</v>
      </c>
      <c r="H9588" t="s">
        <v>25979</v>
      </c>
      <c r="I9588">
        <v>2</v>
      </c>
      <c r="J9588">
        <v>2</v>
      </c>
      <c r="K9588">
        <v>0</v>
      </c>
      <c r="L9588">
        <v>0</v>
      </c>
      <c r="M9588">
        <v>0</v>
      </c>
      <c r="N9588">
        <v>0</v>
      </c>
      <c r="O9588" t="str">
        <f t="shared" si="1043"/>
        <v/>
      </c>
      <c r="P9588">
        <f>IF(ISERROR(VLOOKUP(G9588,Genes!$A$2:$A$749,1,0)),0,1)</f>
        <v>1</v>
      </c>
      <c r="Q9588">
        <f t="shared" si="1044"/>
        <v>0</v>
      </c>
      <c r="R9588">
        <f t="shared" si="1045"/>
        <v>1</v>
      </c>
      <c r="S9588">
        <f t="shared" si="1046"/>
        <v>13</v>
      </c>
      <c r="T9588">
        <f t="shared" si="1047"/>
        <v>13</v>
      </c>
      <c r="U9588">
        <f t="shared" si="1048"/>
        <v>0</v>
      </c>
      <c r="V9588" t="str">
        <f t="shared" si="1049"/>
        <v/>
      </c>
    </row>
    <row r="9589" spans="1:22" x14ac:dyDescent="0.2">
      <c r="A9589" t="s">
        <v>25980</v>
      </c>
      <c r="B9589" t="s">
        <v>192</v>
      </c>
      <c r="C9589">
        <v>33954893</v>
      </c>
      <c r="D9589">
        <v>33954968</v>
      </c>
      <c r="E9589">
        <v>76</v>
      </c>
      <c r="F9589" t="s">
        <v>74</v>
      </c>
      <c r="G9589" t="s">
        <v>3441</v>
      </c>
      <c r="H9589" t="s">
        <v>25981</v>
      </c>
      <c r="I9589">
        <v>2</v>
      </c>
      <c r="J9589">
        <v>0</v>
      </c>
      <c r="K9589">
        <v>2</v>
      </c>
      <c r="L9589">
        <v>0</v>
      </c>
      <c r="M9589">
        <v>0</v>
      </c>
      <c r="N9589">
        <v>0</v>
      </c>
      <c r="O9589" t="str">
        <f t="shared" si="1043"/>
        <v/>
      </c>
      <c r="P9589">
        <f>IF(ISERROR(VLOOKUP(G9589,Genes!$A$2:$A$749,1,0)),0,1)</f>
        <v>1</v>
      </c>
      <c r="Q9589">
        <f t="shared" si="1044"/>
        <v>0</v>
      </c>
      <c r="R9589">
        <f t="shared" si="1045"/>
        <v>1</v>
      </c>
      <c r="S9589">
        <f t="shared" si="1046"/>
        <v>14</v>
      </c>
      <c r="T9589">
        <f t="shared" si="1047"/>
        <v>14</v>
      </c>
      <c r="U9589">
        <f t="shared" si="1048"/>
        <v>0</v>
      </c>
      <c r="V9589" t="str">
        <f t="shared" si="1049"/>
        <v/>
      </c>
    </row>
    <row r="9590" spans="1:22" x14ac:dyDescent="0.2">
      <c r="A9590" t="s">
        <v>25982</v>
      </c>
      <c r="B9590" t="s">
        <v>192</v>
      </c>
      <c r="C9590">
        <v>33953901</v>
      </c>
      <c r="D9590">
        <v>33953947</v>
      </c>
      <c r="E9590">
        <v>47</v>
      </c>
      <c r="F9590" t="s">
        <v>74</v>
      </c>
      <c r="G9590" t="s">
        <v>3441</v>
      </c>
      <c r="H9590" t="s">
        <v>25983</v>
      </c>
      <c r="I9590">
        <v>2</v>
      </c>
      <c r="J9590">
        <v>2</v>
      </c>
      <c r="K9590">
        <v>0</v>
      </c>
      <c r="L9590">
        <v>0</v>
      </c>
      <c r="M9590">
        <v>0</v>
      </c>
      <c r="N9590">
        <v>0</v>
      </c>
      <c r="O9590" t="str">
        <f t="shared" si="1043"/>
        <v>PEPD</v>
      </c>
      <c r="P9590">
        <f>IF(ISERROR(VLOOKUP(G9590,Genes!$A$2:$A$749,1,0)),0,1)</f>
        <v>1</v>
      </c>
      <c r="Q9590">
        <f t="shared" si="1044"/>
        <v>0</v>
      </c>
      <c r="R9590">
        <f t="shared" si="1045"/>
        <v>1</v>
      </c>
      <c r="S9590">
        <f t="shared" si="1046"/>
        <v>15</v>
      </c>
      <c r="T9590">
        <f t="shared" si="1047"/>
        <v>15</v>
      </c>
      <c r="U9590">
        <f t="shared" si="1048"/>
        <v>1</v>
      </c>
      <c r="V9590">
        <f t="shared" si="1049"/>
        <v>1</v>
      </c>
    </row>
    <row r="9591" spans="1:22" x14ac:dyDescent="0.2">
      <c r="A9591" t="s">
        <v>25984</v>
      </c>
      <c r="B9591" t="s">
        <v>151</v>
      </c>
      <c r="C9591">
        <v>92157621</v>
      </c>
      <c r="D9591">
        <v>92157749</v>
      </c>
      <c r="E9591">
        <v>129</v>
      </c>
      <c r="F9591" t="s">
        <v>74</v>
      </c>
      <c r="G9591" t="s">
        <v>3448</v>
      </c>
      <c r="H9591" t="s">
        <v>25985</v>
      </c>
      <c r="I9591">
        <v>3</v>
      </c>
      <c r="J9591">
        <v>1</v>
      </c>
      <c r="K9591">
        <v>2</v>
      </c>
      <c r="L9591">
        <v>0</v>
      </c>
      <c r="M9591">
        <v>0</v>
      </c>
      <c r="N9591">
        <v>0</v>
      </c>
      <c r="O9591" t="str">
        <f t="shared" si="1043"/>
        <v/>
      </c>
      <c r="P9591">
        <f>IF(ISERROR(VLOOKUP(G9591,Genes!$A$2:$A$749,1,0)),0,1)</f>
        <v>1</v>
      </c>
      <c r="Q9591">
        <f t="shared" si="1044"/>
        <v>1</v>
      </c>
      <c r="R9591">
        <f t="shared" si="1045"/>
        <v>1</v>
      </c>
      <c r="S9591">
        <f t="shared" si="1046"/>
        <v>1</v>
      </c>
      <c r="T9591">
        <f t="shared" si="1047"/>
        <v>1</v>
      </c>
      <c r="U9591">
        <f t="shared" si="1048"/>
        <v>0</v>
      </c>
      <c r="V9591" t="str">
        <f t="shared" si="1049"/>
        <v/>
      </c>
    </row>
    <row r="9592" spans="1:22" x14ac:dyDescent="0.2">
      <c r="A9592" t="s">
        <v>25986</v>
      </c>
      <c r="B9592" t="s">
        <v>151</v>
      </c>
      <c r="C9592">
        <v>92138643</v>
      </c>
      <c r="D9592">
        <v>92138725</v>
      </c>
      <c r="E9592">
        <v>83</v>
      </c>
      <c r="F9592" t="s">
        <v>74</v>
      </c>
      <c r="G9592" t="s">
        <v>3448</v>
      </c>
      <c r="H9592" t="s">
        <v>25987</v>
      </c>
      <c r="I9592">
        <v>2</v>
      </c>
      <c r="J9592">
        <v>0</v>
      </c>
      <c r="K9592">
        <v>2</v>
      </c>
      <c r="L9592">
        <v>0</v>
      </c>
      <c r="M9592">
        <v>0</v>
      </c>
      <c r="N9592">
        <v>0</v>
      </c>
      <c r="O9592" t="str">
        <f t="shared" si="1043"/>
        <v/>
      </c>
      <c r="P9592">
        <f>IF(ISERROR(VLOOKUP(G9592,Genes!$A$2:$A$749,1,0)),0,1)</f>
        <v>1</v>
      </c>
      <c r="Q9592">
        <f t="shared" si="1044"/>
        <v>0</v>
      </c>
      <c r="R9592">
        <f t="shared" si="1045"/>
        <v>1</v>
      </c>
      <c r="S9592">
        <f t="shared" si="1046"/>
        <v>2</v>
      </c>
      <c r="T9592">
        <f t="shared" si="1047"/>
        <v>2</v>
      </c>
      <c r="U9592">
        <f t="shared" si="1048"/>
        <v>0</v>
      </c>
      <c r="V9592" t="str">
        <f t="shared" si="1049"/>
        <v/>
      </c>
    </row>
    <row r="9593" spans="1:22" x14ac:dyDescent="0.2">
      <c r="A9593" t="s">
        <v>25988</v>
      </c>
      <c r="B9593" t="s">
        <v>151</v>
      </c>
      <c r="C9593">
        <v>92136308</v>
      </c>
      <c r="D9593">
        <v>92136440</v>
      </c>
      <c r="E9593">
        <v>133</v>
      </c>
      <c r="F9593" t="s">
        <v>74</v>
      </c>
      <c r="G9593" t="s">
        <v>3448</v>
      </c>
      <c r="H9593" t="s">
        <v>25989</v>
      </c>
      <c r="I9593">
        <v>3</v>
      </c>
      <c r="J9593">
        <v>1</v>
      </c>
      <c r="K9593">
        <v>2</v>
      </c>
      <c r="L9593">
        <v>0</v>
      </c>
      <c r="M9593">
        <v>0</v>
      </c>
      <c r="N9593">
        <v>0</v>
      </c>
      <c r="O9593" t="str">
        <f t="shared" si="1043"/>
        <v/>
      </c>
      <c r="P9593">
        <f>IF(ISERROR(VLOOKUP(G9593,Genes!$A$2:$A$749,1,0)),0,1)</f>
        <v>1</v>
      </c>
      <c r="Q9593">
        <f t="shared" si="1044"/>
        <v>0</v>
      </c>
      <c r="R9593">
        <f t="shared" si="1045"/>
        <v>1</v>
      </c>
      <c r="S9593">
        <f t="shared" si="1046"/>
        <v>3</v>
      </c>
      <c r="T9593">
        <f t="shared" si="1047"/>
        <v>3</v>
      </c>
      <c r="U9593">
        <f t="shared" si="1048"/>
        <v>0</v>
      </c>
      <c r="V9593" t="str">
        <f t="shared" si="1049"/>
        <v/>
      </c>
    </row>
    <row r="9594" spans="1:22" x14ac:dyDescent="0.2">
      <c r="A9594" t="s">
        <v>25990</v>
      </c>
      <c r="B9594" t="s">
        <v>151</v>
      </c>
      <c r="C9594">
        <v>92136308</v>
      </c>
      <c r="D9594">
        <v>92136361</v>
      </c>
      <c r="E9594">
        <v>54</v>
      </c>
      <c r="F9594" t="s">
        <v>74</v>
      </c>
      <c r="G9594" t="s">
        <v>3448</v>
      </c>
      <c r="H9594" t="s">
        <v>25991</v>
      </c>
      <c r="I9594">
        <v>3</v>
      </c>
      <c r="J9594">
        <v>1</v>
      </c>
      <c r="K9594">
        <v>0</v>
      </c>
      <c r="L9594">
        <v>1</v>
      </c>
      <c r="M9594">
        <v>1</v>
      </c>
      <c r="N9594">
        <v>0</v>
      </c>
      <c r="O9594" t="str">
        <f t="shared" si="1043"/>
        <v/>
      </c>
      <c r="P9594">
        <f>IF(ISERROR(VLOOKUP(G9594,Genes!$A$2:$A$749,1,0)),0,1)</f>
        <v>1</v>
      </c>
      <c r="Q9594">
        <f t="shared" si="1044"/>
        <v>0</v>
      </c>
      <c r="R9594">
        <f t="shared" si="1045"/>
        <v>1</v>
      </c>
      <c r="S9594">
        <f t="shared" si="1046"/>
        <v>4</v>
      </c>
      <c r="T9594">
        <f t="shared" si="1047"/>
        <v>4</v>
      </c>
      <c r="U9594">
        <f t="shared" si="1048"/>
        <v>0</v>
      </c>
      <c r="V9594" t="str">
        <f t="shared" si="1049"/>
        <v/>
      </c>
    </row>
    <row r="9595" spans="1:22" x14ac:dyDescent="0.2">
      <c r="A9595" t="s">
        <v>25992</v>
      </c>
      <c r="B9595" t="s">
        <v>151</v>
      </c>
      <c r="C9595">
        <v>92135562</v>
      </c>
      <c r="D9595">
        <v>92135658</v>
      </c>
      <c r="E9595">
        <v>97</v>
      </c>
      <c r="F9595" t="s">
        <v>74</v>
      </c>
      <c r="G9595" t="s">
        <v>3448</v>
      </c>
      <c r="H9595" t="s">
        <v>25993</v>
      </c>
      <c r="I9595">
        <v>2</v>
      </c>
      <c r="J9595">
        <v>0</v>
      </c>
      <c r="K9595">
        <v>2</v>
      </c>
      <c r="L9595">
        <v>0</v>
      </c>
      <c r="M9595">
        <v>0</v>
      </c>
      <c r="N9595">
        <v>0</v>
      </c>
      <c r="O9595" t="str">
        <f t="shared" si="1043"/>
        <v/>
      </c>
      <c r="P9595">
        <f>IF(ISERROR(VLOOKUP(G9595,Genes!$A$2:$A$749,1,0)),0,1)</f>
        <v>1</v>
      </c>
      <c r="Q9595">
        <f t="shared" si="1044"/>
        <v>0</v>
      </c>
      <c r="R9595">
        <f t="shared" si="1045"/>
        <v>1</v>
      </c>
      <c r="S9595">
        <f t="shared" si="1046"/>
        <v>5</v>
      </c>
      <c r="T9595">
        <f t="shared" si="1047"/>
        <v>5</v>
      </c>
      <c r="U9595">
        <f t="shared" si="1048"/>
        <v>0</v>
      </c>
      <c r="V9595" t="str">
        <f t="shared" si="1049"/>
        <v/>
      </c>
    </row>
    <row r="9596" spans="1:22" x14ac:dyDescent="0.2">
      <c r="A9596" t="s">
        <v>25994</v>
      </c>
      <c r="B9596" t="s">
        <v>151</v>
      </c>
      <c r="C9596">
        <v>92134046</v>
      </c>
      <c r="D9596">
        <v>92134216</v>
      </c>
      <c r="E9596">
        <v>171</v>
      </c>
      <c r="F9596" t="s">
        <v>74</v>
      </c>
      <c r="G9596" t="s">
        <v>3448</v>
      </c>
      <c r="H9596" t="s">
        <v>25995</v>
      </c>
      <c r="I9596">
        <v>3</v>
      </c>
      <c r="J9596">
        <v>1</v>
      </c>
      <c r="K9596">
        <v>2</v>
      </c>
      <c r="L9596">
        <v>0</v>
      </c>
      <c r="M9596">
        <v>0</v>
      </c>
      <c r="N9596">
        <v>0</v>
      </c>
      <c r="O9596" t="str">
        <f t="shared" si="1043"/>
        <v/>
      </c>
      <c r="P9596">
        <f>IF(ISERROR(VLOOKUP(G9596,Genes!$A$2:$A$749,1,0)),0,1)</f>
        <v>1</v>
      </c>
      <c r="Q9596">
        <f t="shared" si="1044"/>
        <v>0</v>
      </c>
      <c r="R9596">
        <f t="shared" si="1045"/>
        <v>1</v>
      </c>
      <c r="S9596">
        <f t="shared" si="1046"/>
        <v>6</v>
      </c>
      <c r="T9596">
        <f t="shared" si="1047"/>
        <v>6</v>
      </c>
      <c r="U9596">
        <f t="shared" si="1048"/>
        <v>0</v>
      </c>
      <c r="V9596" t="str">
        <f t="shared" si="1049"/>
        <v/>
      </c>
    </row>
    <row r="9597" spans="1:22" x14ac:dyDescent="0.2">
      <c r="A9597" t="s">
        <v>25996</v>
      </c>
      <c r="B9597" t="s">
        <v>151</v>
      </c>
      <c r="C9597">
        <v>92132355</v>
      </c>
      <c r="D9597">
        <v>92132509</v>
      </c>
      <c r="E9597">
        <v>155</v>
      </c>
      <c r="F9597" t="s">
        <v>74</v>
      </c>
      <c r="G9597" t="s">
        <v>3448</v>
      </c>
      <c r="H9597" t="s">
        <v>25997</v>
      </c>
      <c r="I9597">
        <v>3</v>
      </c>
      <c r="J9597">
        <v>1</v>
      </c>
      <c r="K9597">
        <v>2</v>
      </c>
      <c r="L9597">
        <v>0</v>
      </c>
      <c r="M9597">
        <v>0</v>
      </c>
      <c r="N9597">
        <v>0</v>
      </c>
      <c r="O9597" t="str">
        <f t="shared" si="1043"/>
        <v/>
      </c>
      <c r="P9597">
        <f>IF(ISERROR(VLOOKUP(G9597,Genes!$A$2:$A$749,1,0)),0,1)</f>
        <v>1</v>
      </c>
      <c r="Q9597">
        <f t="shared" si="1044"/>
        <v>0</v>
      </c>
      <c r="R9597">
        <f t="shared" si="1045"/>
        <v>1</v>
      </c>
      <c r="S9597">
        <f t="shared" si="1046"/>
        <v>7</v>
      </c>
      <c r="T9597">
        <f t="shared" si="1047"/>
        <v>7</v>
      </c>
      <c r="U9597">
        <f t="shared" si="1048"/>
        <v>0</v>
      </c>
      <c r="V9597" t="str">
        <f t="shared" si="1049"/>
        <v/>
      </c>
    </row>
    <row r="9598" spans="1:22" x14ac:dyDescent="0.2">
      <c r="A9598" t="s">
        <v>25998</v>
      </c>
      <c r="B9598" t="s">
        <v>151</v>
      </c>
      <c r="C9598">
        <v>92131204</v>
      </c>
      <c r="D9598">
        <v>92131393</v>
      </c>
      <c r="E9598">
        <v>190</v>
      </c>
      <c r="F9598" t="s">
        <v>74</v>
      </c>
      <c r="G9598" t="s">
        <v>3448</v>
      </c>
      <c r="H9598" t="s">
        <v>25999</v>
      </c>
      <c r="I9598">
        <v>3</v>
      </c>
      <c r="J9598">
        <v>1</v>
      </c>
      <c r="K9598">
        <v>2</v>
      </c>
      <c r="L9598">
        <v>0</v>
      </c>
      <c r="M9598">
        <v>0</v>
      </c>
      <c r="N9598">
        <v>0</v>
      </c>
      <c r="O9598" t="str">
        <f t="shared" si="1043"/>
        <v/>
      </c>
      <c r="P9598">
        <f>IF(ISERROR(VLOOKUP(G9598,Genes!$A$2:$A$749,1,0)),0,1)</f>
        <v>1</v>
      </c>
      <c r="Q9598">
        <f t="shared" si="1044"/>
        <v>0</v>
      </c>
      <c r="R9598">
        <f t="shared" si="1045"/>
        <v>1</v>
      </c>
      <c r="S9598">
        <f t="shared" si="1046"/>
        <v>8</v>
      </c>
      <c r="T9598">
        <f t="shared" si="1047"/>
        <v>8</v>
      </c>
      <c r="U9598">
        <f t="shared" si="1048"/>
        <v>0</v>
      </c>
      <c r="V9598" t="str">
        <f t="shared" si="1049"/>
        <v/>
      </c>
    </row>
    <row r="9599" spans="1:22" x14ac:dyDescent="0.2">
      <c r="A9599" t="s">
        <v>26000</v>
      </c>
      <c r="B9599" t="s">
        <v>151</v>
      </c>
      <c r="C9599">
        <v>92130821</v>
      </c>
      <c r="D9599">
        <v>92130987</v>
      </c>
      <c r="E9599">
        <v>167</v>
      </c>
      <c r="F9599" t="s">
        <v>74</v>
      </c>
      <c r="G9599" t="s">
        <v>3448</v>
      </c>
      <c r="H9599" t="s">
        <v>26001</v>
      </c>
      <c r="I9599">
        <v>3</v>
      </c>
      <c r="J9599">
        <v>1</v>
      </c>
      <c r="K9599">
        <v>2</v>
      </c>
      <c r="L9599">
        <v>0</v>
      </c>
      <c r="M9599">
        <v>0</v>
      </c>
      <c r="N9599">
        <v>0</v>
      </c>
      <c r="O9599" t="str">
        <f t="shared" si="1043"/>
        <v/>
      </c>
      <c r="P9599">
        <f>IF(ISERROR(VLOOKUP(G9599,Genes!$A$2:$A$749,1,0)),0,1)</f>
        <v>1</v>
      </c>
      <c r="Q9599">
        <f t="shared" si="1044"/>
        <v>0</v>
      </c>
      <c r="R9599">
        <f t="shared" si="1045"/>
        <v>1</v>
      </c>
      <c r="S9599">
        <f t="shared" si="1046"/>
        <v>9</v>
      </c>
      <c r="T9599">
        <f t="shared" si="1047"/>
        <v>9</v>
      </c>
      <c r="U9599">
        <f t="shared" si="1048"/>
        <v>0</v>
      </c>
      <c r="V9599" t="str">
        <f t="shared" si="1049"/>
        <v/>
      </c>
    </row>
    <row r="9600" spans="1:22" x14ac:dyDescent="0.2">
      <c r="A9600" t="s">
        <v>26002</v>
      </c>
      <c r="B9600" t="s">
        <v>151</v>
      </c>
      <c r="C9600">
        <v>92129018</v>
      </c>
      <c r="D9600">
        <v>92129152</v>
      </c>
      <c r="E9600">
        <v>135</v>
      </c>
      <c r="F9600" t="s">
        <v>74</v>
      </c>
      <c r="G9600" t="s">
        <v>3448</v>
      </c>
      <c r="H9600" t="s">
        <v>26003</v>
      </c>
      <c r="I9600">
        <v>3</v>
      </c>
      <c r="J9600">
        <v>1</v>
      </c>
      <c r="K9600">
        <v>2</v>
      </c>
      <c r="L9600">
        <v>0</v>
      </c>
      <c r="M9600">
        <v>0</v>
      </c>
      <c r="N9600">
        <v>0</v>
      </c>
      <c r="O9600" t="str">
        <f t="shared" si="1043"/>
        <v/>
      </c>
      <c r="P9600">
        <f>IF(ISERROR(VLOOKUP(G9600,Genes!$A$2:$A$749,1,0)),0,1)</f>
        <v>1</v>
      </c>
      <c r="Q9600">
        <f t="shared" si="1044"/>
        <v>0</v>
      </c>
      <c r="R9600">
        <f t="shared" si="1045"/>
        <v>1</v>
      </c>
      <c r="S9600">
        <f t="shared" si="1046"/>
        <v>10</v>
      </c>
      <c r="T9600">
        <f t="shared" si="1047"/>
        <v>10</v>
      </c>
      <c r="U9600">
        <f t="shared" si="1048"/>
        <v>0</v>
      </c>
      <c r="V9600" t="str">
        <f t="shared" si="1049"/>
        <v/>
      </c>
    </row>
    <row r="9601" spans="1:22" x14ac:dyDescent="0.2">
      <c r="A9601" t="s">
        <v>26004</v>
      </c>
      <c r="B9601" t="s">
        <v>151</v>
      </c>
      <c r="C9601">
        <v>92126027</v>
      </c>
      <c r="D9601">
        <v>92126091</v>
      </c>
      <c r="E9601">
        <v>65</v>
      </c>
      <c r="F9601" t="s">
        <v>74</v>
      </c>
      <c r="G9601" t="s">
        <v>3448</v>
      </c>
      <c r="H9601" t="s">
        <v>26005</v>
      </c>
      <c r="I9601">
        <v>2</v>
      </c>
      <c r="J9601">
        <v>1</v>
      </c>
      <c r="K9601">
        <v>0</v>
      </c>
      <c r="L9601">
        <v>1</v>
      </c>
      <c r="M9601">
        <v>0</v>
      </c>
      <c r="N9601">
        <v>0</v>
      </c>
      <c r="O9601" t="str">
        <f t="shared" si="1043"/>
        <v/>
      </c>
      <c r="P9601">
        <f>IF(ISERROR(VLOOKUP(G9601,Genes!$A$2:$A$749,1,0)),0,1)</f>
        <v>1</v>
      </c>
      <c r="Q9601">
        <f t="shared" si="1044"/>
        <v>0</v>
      </c>
      <c r="R9601">
        <f t="shared" si="1045"/>
        <v>1</v>
      </c>
      <c r="S9601">
        <f t="shared" si="1046"/>
        <v>11</v>
      </c>
      <c r="T9601">
        <f t="shared" si="1047"/>
        <v>11</v>
      </c>
      <c r="U9601">
        <f t="shared" si="1048"/>
        <v>0</v>
      </c>
      <c r="V9601" t="str">
        <f t="shared" si="1049"/>
        <v/>
      </c>
    </row>
    <row r="9602" spans="1:22" x14ac:dyDescent="0.2">
      <c r="A9602" t="s">
        <v>26006</v>
      </c>
      <c r="B9602" t="s">
        <v>151</v>
      </c>
      <c r="C9602">
        <v>92151416</v>
      </c>
      <c r="D9602">
        <v>92151559</v>
      </c>
      <c r="E9602">
        <v>144</v>
      </c>
      <c r="F9602" t="s">
        <v>74</v>
      </c>
      <c r="G9602" t="s">
        <v>3448</v>
      </c>
      <c r="H9602" t="s">
        <v>26007</v>
      </c>
      <c r="I9602">
        <v>3</v>
      </c>
      <c r="J9602">
        <v>1</v>
      </c>
      <c r="K9602">
        <v>2</v>
      </c>
      <c r="L9602">
        <v>0</v>
      </c>
      <c r="M9602">
        <v>0</v>
      </c>
      <c r="N9602">
        <v>0</v>
      </c>
      <c r="O9602" t="str">
        <f t="shared" ref="O9602:O9665" si="1050">IF(U9602=1,G9602,"")</f>
        <v/>
      </c>
      <c r="P9602">
        <f>IF(ISERROR(VLOOKUP(G9602,Genes!$A$2:$A$749,1,0)),0,1)</f>
        <v>1</v>
      </c>
      <c r="Q9602">
        <f t="shared" ref="Q9602:Q9665" si="1051">IF(G9602&lt;&gt;G9601,1,0)</f>
        <v>0</v>
      </c>
      <c r="R9602">
        <f t="shared" ref="R9602:R9665" si="1052">IF(I9602=0,0,1)</f>
        <v>1</v>
      </c>
      <c r="S9602">
        <f t="shared" ref="S9602:S9665" si="1053">IF(Q9602=1,R9602,S9601+R9602)</f>
        <v>12</v>
      </c>
      <c r="T9602">
        <f t="shared" ref="T9602:T9665" si="1054">IF(Q9602=1,1,T9601+1)</f>
        <v>12</v>
      </c>
      <c r="U9602">
        <f t="shared" ref="U9602:U9665" si="1055">IF(G9602&lt;&gt;G9603,1,0)</f>
        <v>0</v>
      </c>
      <c r="V9602" t="str">
        <f t="shared" ref="V9602:V9665" si="1056">IF(U9602=1,S9602/T9602,"")</f>
        <v/>
      </c>
    </row>
    <row r="9603" spans="1:22" x14ac:dyDescent="0.2">
      <c r="A9603" t="s">
        <v>26008</v>
      </c>
      <c r="B9603" t="s">
        <v>151</v>
      </c>
      <c r="C9603">
        <v>92123801</v>
      </c>
      <c r="D9603">
        <v>92123943</v>
      </c>
      <c r="E9603">
        <v>143</v>
      </c>
      <c r="F9603" t="s">
        <v>74</v>
      </c>
      <c r="G9603" t="s">
        <v>3448</v>
      </c>
      <c r="H9603" t="s">
        <v>26009</v>
      </c>
      <c r="I9603">
        <v>5</v>
      </c>
      <c r="J9603">
        <v>1</v>
      </c>
      <c r="K9603">
        <v>2</v>
      </c>
      <c r="L9603">
        <v>0</v>
      </c>
      <c r="M9603">
        <v>1</v>
      </c>
      <c r="N9603">
        <v>1</v>
      </c>
      <c r="O9603" t="str">
        <f t="shared" si="1050"/>
        <v/>
      </c>
      <c r="P9603">
        <f>IF(ISERROR(VLOOKUP(G9603,Genes!$A$2:$A$749,1,0)),0,1)</f>
        <v>1</v>
      </c>
      <c r="Q9603">
        <f t="shared" si="1051"/>
        <v>0</v>
      </c>
      <c r="R9603">
        <f t="shared" si="1052"/>
        <v>1</v>
      </c>
      <c r="S9603">
        <f t="shared" si="1053"/>
        <v>13</v>
      </c>
      <c r="T9603">
        <f t="shared" si="1054"/>
        <v>13</v>
      </c>
      <c r="U9603">
        <f t="shared" si="1055"/>
        <v>0</v>
      </c>
      <c r="V9603" t="str">
        <f t="shared" si="1056"/>
        <v/>
      </c>
    </row>
    <row r="9604" spans="1:22" x14ac:dyDescent="0.2">
      <c r="A9604" t="s">
        <v>26010</v>
      </c>
      <c r="B9604" t="s">
        <v>151</v>
      </c>
      <c r="C9604">
        <v>92123607</v>
      </c>
      <c r="D9604">
        <v>92123710</v>
      </c>
      <c r="E9604">
        <v>104</v>
      </c>
      <c r="F9604" t="s">
        <v>74</v>
      </c>
      <c r="G9604" t="s">
        <v>3448</v>
      </c>
      <c r="H9604" t="s">
        <v>26011</v>
      </c>
      <c r="I9604">
        <v>4</v>
      </c>
      <c r="J9604">
        <v>0</v>
      </c>
      <c r="K9604">
        <v>2</v>
      </c>
      <c r="L9604">
        <v>0</v>
      </c>
      <c r="M9604">
        <v>1</v>
      </c>
      <c r="N9604">
        <v>1</v>
      </c>
      <c r="O9604" t="str">
        <f t="shared" si="1050"/>
        <v/>
      </c>
      <c r="P9604">
        <f>IF(ISERROR(VLOOKUP(G9604,Genes!$A$2:$A$749,1,0)),0,1)</f>
        <v>1</v>
      </c>
      <c r="Q9604">
        <f t="shared" si="1051"/>
        <v>0</v>
      </c>
      <c r="R9604">
        <f t="shared" si="1052"/>
        <v>1</v>
      </c>
      <c r="S9604">
        <f t="shared" si="1053"/>
        <v>14</v>
      </c>
      <c r="T9604">
        <f t="shared" si="1054"/>
        <v>14</v>
      </c>
      <c r="U9604">
        <f t="shared" si="1055"/>
        <v>0</v>
      </c>
      <c r="V9604" t="str">
        <f t="shared" si="1056"/>
        <v/>
      </c>
    </row>
    <row r="9605" spans="1:22" x14ac:dyDescent="0.2">
      <c r="A9605" t="s">
        <v>26012</v>
      </c>
      <c r="B9605" t="s">
        <v>151</v>
      </c>
      <c r="C9605">
        <v>92122267</v>
      </c>
      <c r="D9605">
        <v>92122443</v>
      </c>
      <c r="E9605">
        <v>177</v>
      </c>
      <c r="F9605" t="s">
        <v>74</v>
      </c>
      <c r="G9605" t="s">
        <v>3448</v>
      </c>
      <c r="H9605" t="s">
        <v>26013</v>
      </c>
      <c r="I9605">
        <v>3</v>
      </c>
      <c r="J9605">
        <v>1</v>
      </c>
      <c r="K9605">
        <v>2</v>
      </c>
      <c r="L9605">
        <v>0</v>
      </c>
      <c r="M9605">
        <v>0</v>
      </c>
      <c r="N9605">
        <v>0</v>
      </c>
      <c r="O9605" t="str">
        <f t="shared" si="1050"/>
        <v/>
      </c>
      <c r="P9605">
        <f>IF(ISERROR(VLOOKUP(G9605,Genes!$A$2:$A$749,1,0)),0,1)</f>
        <v>1</v>
      </c>
      <c r="Q9605">
        <f t="shared" si="1051"/>
        <v>0</v>
      </c>
      <c r="R9605">
        <f t="shared" si="1052"/>
        <v>1</v>
      </c>
      <c r="S9605">
        <f t="shared" si="1053"/>
        <v>15</v>
      </c>
      <c r="T9605">
        <f t="shared" si="1054"/>
        <v>15</v>
      </c>
      <c r="U9605">
        <f t="shared" si="1055"/>
        <v>0</v>
      </c>
      <c r="V9605" t="str">
        <f t="shared" si="1056"/>
        <v/>
      </c>
    </row>
    <row r="9606" spans="1:22" x14ac:dyDescent="0.2">
      <c r="A9606" t="s">
        <v>26014</v>
      </c>
      <c r="B9606" t="s">
        <v>151</v>
      </c>
      <c r="C9606">
        <v>92120586</v>
      </c>
      <c r="D9606">
        <v>92120816</v>
      </c>
      <c r="E9606">
        <v>231</v>
      </c>
      <c r="F9606" t="s">
        <v>74</v>
      </c>
      <c r="G9606" t="s">
        <v>3448</v>
      </c>
      <c r="H9606" t="s">
        <v>26015</v>
      </c>
      <c r="I9606">
        <v>3</v>
      </c>
      <c r="J9606">
        <v>1</v>
      </c>
      <c r="K9606">
        <v>2</v>
      </c>
      <c r="L9606">
        <v>0</v>
      </c>
      <c r="M9606">
        <v>0</v>
      </c>
      <c r="N9606">
        <v>0</v>
      </c>
      <c r="O9606" t="str">
        <f t="shared" si="1050"/>
        <v/>
      </c>
      <c r="P9606">
        <f>IF(ISERROR(VLOOKUP(G9606,Genes!$A$2:$A$749,1,0)),0,1)</f>
        <v>1</v>
      </c>
      <c r="Q9606">
        <f t="shared" si="1051"/>
        <v>0</v>
      </c>
      <c r="R9606">
        <f t="shared" si="1052"/>
        <v>1</v>
      </c>
      <c r="S9606">
        <f t="shared" si="1053"/>
        <v>16</v>
      </c>
      <c r="T9606">
        <f t="shared" si="1054"/>
        <v>16</v>
      </c>
      <c r="U9606">
        <f t="shared" si="1055"/>
        <v>0</v>
      </c>
      <c r="V9606" t="str">
        <f t="shared" si="1056"/>
        <v/>
      </c>
    </row>
    <row r="9607" spans="1:22" x14ac:dyDescent="0.2">
      <c r="A9607" t="s">
        <v>26016</v>
      </c>
      <c r="B9607" t="s">
        <v>151</v>
      </c>
      <c r="C9607">
        <v>92119028</v>
      </c>
      <c r="D9607">
        <v>92119225</v>
      </c>
      <c r="E9607">
        <v>198</v>
      </c>
      <c r="F9607" t="s">
        <v>74</v>
      </c>
      <c r="G9607" t="s">
        <v>3448</v>
      </c>
      <c r="H9607" t="s">
        <v>26017</v>
      </c>
      <c r="I9607">
        <v>3</v>
      </c>
      <c r="J9607">
        <v>1</v>
      </c>
      <c r="K9607">
        <v>2</v>
      </c>
      <c r="L9607">
        <v>0</v>
      </c>
      <c r="M9607">
        <v>0</v>
      </c>
      <c r="N9607">
        <v>0</v>
      </c>
      <c r="O9607" t="str">
        <f t="shared" si="1050"/>
        <v/>
      </c>
      <c r="P9607">
        <f>IF(ISERROR(VLOOKUP(G9607,Genes!$A$2:$A$749,1,0)),0,1)</f>
        <v>1</v>
      </c>
      <c r="Q9607">
        <f t="shared" si="1051"/>
        <v>0</v>
      </c>
      <c r="R9607">
        <f t="shared" si="1052"/>
        <v>1</v>
      </c>
      <c r="S9607">
        <f t="shared" si="1053"/>
        <v>17</v>
      </c>
      <c r="T9607">
        <f t="shared" si="1054"/>
        <v>17</v>
      </c>
      <c r="U9607">
        <f t="shared" si="1055"/>
        <v>0</v>
      </c>
      <c r="V9607" t="str">
        <f t="shared" si="1056"/>
        <v/>
      </c>
    </row>
    <row r="9608" spans="1:22" x14ac:dyDescent="0.2">
      <c r="A9608" t="s">
        <v>26018</v>
      </c>
      <c r="B9608" t="s">
        <v>151</v>
      </c>
      <c r="C9608">
        <v>92118607</v>
      </c>
      <c r="D9608">
        <v>92118737</v>
      </c>
      <c r="E9608">
        <v>131</v>
      </c>
      <c r="F9608" t="s">
        <v>74</v>
      </c>
      <c r="G9608" t="s">
        <v>3448</v>
      </c>
      <c r="H9608" t="s">
        <v>26019</v>
      </c>
      <c r="I9608">
        <v>3</v>
      </c>
      <c r="J9608">
        <v>1</v>
      </c>
      <c r="K9608">
        <v>2</v>
      </c>
      <c r="L9608">
        <v>0</v>
      </c>
      <c r="M9608">
        <v>0</v>
      </c>
      <c r="N9608">
        <v>0</v>
      </c>
      <c r="O9608" t="str">
        <f t="shared" si="1050"/>
        <v/>
      </c>
      <c r="P9608">
        <f>IF(ISERROR(VLOOKUP(G9608,Genes!$A$2:$A$749,1,0)),0,1)</f>
        <v>1</v>
      </c>
      <c r="Q9608">
        <f t="shared" si="1051"/>
        <v>0</v>
      </c>
      <c r="R9608">
        <f t="shared" si="1052"/>
        <v>1</v>
      </c>
      <c r="S9608">
        <f t="shared" si="1053"/>
        <v>18</v>
      </c>
      <c r="T9608">
        <f t="shared" si="1054"/>
        <v>18</v>
      </c>
      <c r="U9608">
        <f t="shared" si="1055"/>
        <v>0</v>
      </c>
      <c r="V9608" t="str">
        <f t="shared" si="1056"/>
        <v/>
      </c>
    </row>
    <row r="9609" spans="1:22" x14ac:dyDescent="0.2">
      <c r="A9609" t="s">
        <v>26020</v>
      </c>
      <c r="B9609" t="s">
        <v>151</v>
      </c>
      <c r="C9609">
        <v>92116771</v>
      </c>
      <c r="D9609">
        <v>92116855</v>
      </c>
      <c r="E9609">
        <v>85</v>
      </c>
      <c r="F9609" t="s">
        <v>74</v>
      </c>
      <c r="G9609" t="s">
        <v>3448</v>
      </c>
      <c r="H9609" t="s">
        <v>26021</v>
      </c>
      <c r="I9609">
        <v>2</v>
      </c>
      <c r="J9609">
        <v>0</v>
      </c>
      <c r="K9609">
        <v>2</v>
      </c>
      <c r="L9609">
        <v>0</v>
      </c>
      <c r="M9609">
        <v>0</v>
      </c>
      <c r="N9609">
        <v>0</v>
      </c>
      <c r="O9609" t="str">
        <f t="shared" si="1050"/>
        <v/>
      </c>
      <c r="P9609">
        <f>IF(ISERROR(VLOOKUP(G9609,Genes!$A$2:$A$749,1,0)),0,1)</f>
        <v>1</v>
      </c>
      <c r="Q9609">
        <f t="shared" si="1051"/>
        <v>0</v>
      </c>
      <c r="R9609">
        <f t="shared" si="1052"/>
        <v>1</v>
      </c>
      <c r="S9609">
        <f t="shared" si="1053"/>
        <v>19</v>
      </c>
      <c r="T9609">
        <f t="shared" si="1054"/>
        <v>19</v>
      </c>
      <c r="U9609">
        <f t="shared" si="1055"/>
        <v>0</v>
      </c>
      <c r="V9609" t="str">
        <f t="shared" si="1056"/>
        <v/>
      </c>
    </row>
    <row r="9610" spans="1:22" x14ac:dyDescent="0.2">
      <c r="A9610" t="s">
        <v>26022</v>
      </c>
      <c r="B9610" t="s">
        <v>151</v>
      </c>
      <c r="C9610">
        <v>92148309</v>
      </c>
      <c r="D9610">
        <v>92148392</v>
      </c>
      <c r="E9610">
        <v>84</v>
      </c>
      <c r="F9610" t="s">
        <v>74</v>
      </c>
      <c r="G9610" t="s">
        <v>3448</v>
      </c>
      <c r="H9610" t="s">
        <v>26023</v>
      </c>
      <c r="I9610">
        <v>2</v>
      </c>
      <c r="J9610">
        <v>0</v>
      </c>
      <c r="K9610">
        <v>2</v>
      </c>
      <c r="L9610">
        <v>0</v>
      </c>
      <c r="M9610">
        <v>0</v>
      </c>
      <c r="N9610">
        <v>0</v>
      </c>
      <c r="O9610" t="str">
        <f t="shared" si="1050"/>
        <v/>
      </c>
      <c r="P9610">
        <f>IF(ISERROR(VLOOKUP(G9610,Genes!$A$2:$A$749,1,0)),0,1)</f>
        <v>1</v>
      </c>
      <c r="Q9610">
        <f t="shared" si="1051"/>
        <v>0</v>
      </c>
      <c r="R9610">
        <f t="shared" si="1052"/>
        <v>1</v>
      </c>
      <c r="S9610">
        <f t="shared" si="1053"/>
        <v>20</v>
      </c>
      <c r="T9610">
        <f t="shared" si="1054"/>
        <v>20</v>
      </c>
      <c r="U9610">
        <f t="shared" si="1055"/>
        <v>0</v>
      </c>
      <c r="V9610" t="str">
        <f t="shared" si="1056"/>
        <v/>
      </c>
    </row>
    <row r="9611" spans="1:22" x14ac:dyDescent="0.2">
      <c r="A9611" t="s">
        <v>26024</v>
      </c>
      <c r="B9611" t="s">
        <v>151</v>
      </c>
      <c r="C9611">
        <v>92147455</v>
      </c>
      <c r="D9611">
        <v>92147569</v>
      </c>
      <c r="E9611">
        <v>115</v>
      </c>
      <c r="F9611" t="s">
        <v>74</v>
      </c>
      <c r="G9611" t="s">
        <v>3448</v>
      </c>
      <c r="H9611" t="s">
        <v>26025</v>
      </c>
      <c r="I9611">
        <v>3</v>
      </c>
      <c r="J9611">
        <v>0</v>
      </c>
      <c r="K9611">
        <v>2</v>
      </c>
      <c r="L9611">
        <v>0</v>
      </c>
      <c r="M9611">
        <v>0</v>
      </c>
      <c r="N9611">
        <v>1</v>
      </c>
      <c r="O9611" t="str">
        <f t="shared" si="1050"/>
        <v/>
      </c>
      <c r="P9611">
        <f>IF(ISERROR(VLOOKUP(G9611,Genes!$A$2:$A$749,1,0)),0,1)</f>
        <v>1</v>
      </c>
      <c r="Q9611">
        <f t="shared" si="1051"/>
        <v>0</v>
      </c>
      <c r="R9611">
        <f t="shared" si="1052"/>
        <v>1</v>
      </c>
      <c r="S9611">
        <f t="shared" si="1053"/>
        <v>21</v>
      </c>
      <c r="T9611">
        <f t="shared" si="1054"/>
        <v>21</v>
      </c>
      <c r="U9611">
        <f t="shared" si="1055"/>
        <v>0</v>
      </c>
      <c r="V9611" t="str">
        <f t="shared" si="1056"/>
        <v/>
      </c>
    </row>
    <row r="9612" spans="1:22" x14ac:dyDescent="0.2">
      <c r="A9612" t="s">
        <v>26026</v>
      </c>
      <c r="B9612" t="s">
        <v>151</v>
      </c>
      <c r="C9612">
        <v>92146590</v>
      </c>
      <c r="D9612">
        <v>92147356</v>
      </c>
      <c r="E9612">
        <v>767</v>
      </c>
      <c r="F9612" t="s">
        <v>74</v>
      </c>
      <c r="G9612" t="s">
        <v>3448</v>
      </c>
      <c r="H9612" t="s">
        <v>26027</v>
      </c>
      <c r="I9612">
        <v>13</v>
      </c>
      <c r="J9612">
        <v>10</v>
      </c>
      <c r="K9612">
        <v>2</v>
      </c>
      <c r="L9612">
        <v>0</v>
      </c>
      <c r="M9612">
        <v>0</v>
      </c>
      <c r="N9612">
        <v>1</v>
      </c>
      <c r="O9612" t="str">
        <f t="shared" si="1050"/>
        <v/>
      </c>
      <c r="P9612">
        <f>IF(ISERROR(VLOOKUP(G9612,Genes!$A$2:$A$749,1,0)),0,1)</f>
        <v>1</v>
      </c>
      <c r="Q9612">
        <f t="shared" si="1051"/>
        <v>0</v>
      </c>
      <c r="R9612">
        <f t="shared" si="1052"/>
        <v>1</v>
      </c>
      <c r="S9612">
        <f t="shared" si="1053"/>
        <v>22</v>
      </c>
      <c r="T9612">
        <f t="shared" si="1054"/>
        <v>22</v>
      </c>
      <c r="U9612">
        <f t="shared" si="1055"/>
        <v>0</v>
      </c>
      <c r="V9612" t="str">
        <f t="shared" si="1056"/>
        <v/>
      </c>
    </row>
    <row r="9613" spans="1:22" x14ac:dyDescent="0.2">
      <c r="A9613" t="s">
        <v>26028</v>
      </c>
      <c r="B9613" t="s">
        <v>151</v>
      </c>
      <c r="C9613">
        <v>92146590</v>
      </c>
      <c r="D9613">
        <v>92147204</v>
      </c>
      <c r="E9613">
        <v>615</v>
      </c>
      <c r="F9613" t="s">
        <v>74</v>
      </c>
      <c r="G9613" t="s">
        <v>3448</v>
      </c>
      <c r="H9613" t="s">
        <v>26029</v>
      </c>
      <c r="I9613">
        <v>12</v>
      </c>
      <c r="J9613">
        <v>8</v>
      </c>
      <c r="K9613">
        <v>2</v>
      </c>
      <c r="L9613">
        <v>1</v>
      </c>
      <c r="M9613">
        <v>1</v>
      </c>
      <c r="N9613">
        <v>0</v>
      </c>
      <c r="O9613" t="str">
        <f t="shared" si="1050"/>
        <v/>
      </c>
      <c r="P9613">
        <f>IF(ISERROR(VLOOKUP(G9613,Genes!$A$2:$A$749,1,0)),0,1)</f>
        <v>1</v>
      </c>
      <c r="Q9613">
        <f t="shared" si="1051"/>
        <v>0</v>
      </c>
      <c r="R9613">
        <f t="shared" si="1052"/>
        <v>1</v>
      </c>
      <c r="S9613">
        <f t="shared" si="1053"/>
        <v>23</v>
      </c>
      <c r="T9613">
        <f t="shared" si="1054"/>
        <v>23</v>
      </c>
      <c r="U9613">
        <f t="shared" si="1055"/>
        <v>0</v>
      </c>
      <c r="V9613" t="str">
        <f t="shared" si="1056"/>
        <v/>
      </c>
    </row>
    <row r="9614" spans="1:22" x14ac:dyDescent="0.2">
      <c r="A9614" t="s">
        <v>26030</v>
      </c>
      <c r="B9614" t="s">
        <v>151</v>
      </c>
      <c r="C9614">
        <v>92143162</v>
      </c>
      <c r="D9614">
        <v>92143281</v>
      </c>
      <c r="E9614">
        <v>120</v>
      </c>
      <c r="F9614" t="s">
        <v>74</v>
      </c>
      <c r="G9614" t="s">
        <v>3448</v>
      </c>
      <c r="H9614" t="s">
        <v>26031</v>
      </c>
      <c r="I9614">
        <v>2</v>
      </c>
      <c r="J9614">
        <v>0</v>
      </c>
      <c r="K9614">
        <v>2</v>
      </c>
      <c r="L9614">
        <v>0</v>
      </c>
      <c r="M9614">
        <v>0</v>
      </c>
      <c r="N9614">
        <v>0</v>
      </c>
      <c r="O9614" t="str">
        <f t="shared" si="1050"/>
        <v/>
      </c>
      <c r="P9614">
        <f>IF(ISERROR(VLOOKUP(G9614,Genes!$A$2:$A$749,1,0)),0,1)</f>
        <v>1</v>
      </c>
      <c r="Q9614">
        <f t="shared" si="1051"/>
        <v>0</v>
      </c>
      <c r="R9614">
        <f t="shared" si="1052"/>
        <v>1</v>
      </c>
      <c r="S9614">
        <f t="shared" si="1053"/>
        <v>24</v>
      </c>
      <c r="T9614">
        <f t="shared" si="1054"/>
        <v>24</v>
      </c>
      <c r="U9614">
        <f t="shared" si="1055"/>
        <v>0</v>
      </c>
      <c r="V9614" t="str">
        <f t="shared" si="1056"/>
        <v/>
      </c>
    </row>
    <row r="9615" spans="1:22" x14ac:dyDescent="0.2">
      <c r="A9615" t="s">
        <v>26032</v>
      </c>
      <c r="B9615" t="s">
        <v>151</v>
      </c>
      <c r="C9615">
        <v>92140894</v>
      </c>
      <c r="D9615">
        <v>92141017</v>
      </c>
      <c r="E9615">
        <v>124</v>
      </c>
      <c r="F9615" t="s">
        <v>74</v>
      </c>
      <c r="G9615" t="s">
        <v>3448</v>
      </c>
      <c r="H9615" t="s">
        <v>26033</v>
      </c>
      <c r="I9615">
        <v>3</v>
      </c>
      <c r="J9615">
        <v>1</v>
      </c>
      <c r="K9615">
        <v>2</v>
      </c>
      <c r="L9615">
        <v>0</v>
      </c>
      <c r="M9615">
        <v>0</v>
      </c>
      <c r="N9615">
        <v>0</v>
      </c>
      <c r="O9615" t="str">
        <f t="shared" si="1050"/>
        <v/>
      </c>
      <c r="P9615">
        <f>IF(ISERROR(VLOOKUP(G9615,Genes!$A$2:$A$749,1,0)),0,1)</f>
        <v>1</v>
      </c>
      <c r="Q9615">
        <f t="shared" si="1051"/>
        <v>0</v>
      </c>
      <c r="R9615">
        <f t="shared" si="1052"/>
        <v>1</v>
      </c>
      <c r="S9615">
        <f t="shared" si="1053"/>
        <v>25</v>
      </c>
      <c r="T9615">
        <f t="shared" si="1054"/>
        <v>25</v>
      </c>
      <c r="U9615">
        <f t="shared" si="1055"/>
        <v>0</v>
      </c>
      <c r="V9615" t="str">
        <f t="shared" si="1056"/>
        <v/>
      </c>
    </row>
    <row r="9616" spans="1:22" x14ac:dyDescent="0.2">
      <c r="A9616" t="s">
        <v>26034</v>
      </c>
      <c r="B9616" t="s">
        <v>151</v>
      </c>
      <c r="C9616">
        <v>92140258</v>
      </c>
      <c r="D9616">
        <v>92140361</v>
      </c>
      <c r="E9616">
        <v>104</v>
      </c>
      <c r="F9616" t="s">
        <v>74</v>
      </c>
      <c r="G9616" t="s">
        <v>3448</v>
      </c>
      <c r="H9616" t="s">
        <v>26035</v>
      </c>
      <c r="I9616">
        <v>2</v>
      </c>
      <c r="J9616">
        <v>0</v>
      </c>
      <c r="K9616">
        <v>2</v>
      </c>
      <c r="L9616">
        <v>0</v>
      </c>
      <c r="M9616">
        <v>0</v>
      </c>
      <c r="N9616">
        <v>0</v>
      </c>
      <c r="O9616" t="str">
        <f t="shared" si="1050"/>
        <v>PEX1</v>
      </c>
      <c r="P9616">
        <f>IF(ISERROR(VLOOKUP(G9616,Genes!$A$2:$A$749,1,0)),0,1)</f>
        <v>1</v>
      </c>
      <c r="Q9616">
        <f t="shared" si="1051"/>
        <v>0</v>
      </c>
      <c r="R9616">
        <f t="shared" si="1052"/>
        <v>1</v>
      </c>
      <c r="S9616">
        <f t="shared" si="1053"/>
        <v>26</v>
      </c>
      <c r="T9616">
        <f t="shared" si="1054"/>
        <v>26</v>
      </c>
      <c r="U9616">
        <f t="shared" si="1055"/>
        <v>1</v>
      </c>
      <c r="V9616">
        <f t="shared" si="1056"/>
        <v>1</v>
      </c>
    </row>
    <row r="9617" spans="1:22" x14ac:dyDescent="0.2">
      <c r="A9617" t="s">
        <v>26036</v>
      </c>
      <c r="B9617" t="s">
        <v>183</v>
      </c>
      <c r="C9617">
        <v>2343830</v>
      </c>
      <c r="D9617">
        <v>2343941</v>
      </c>
      <c r="E9617">
        <v>112</v>
      </c>
      <c r="F9617" t="s">
        <v>74</v>
      </c>
      <c r="G9617" t="s">
        <v>3455</v>
      </c>
      <c r="H9617" t="s">
        <v>26037</v>
      </c>
      <c r="I9617">
        <v>2</v>
      </c>
      <c r="J9617">
        <v>0</v>
      </c>
      <c r="K9617">
        <v>2</v>
      </c>
      <c r="L9617">
        <v>0</v>
      </c>
      <c r="M9617">
        <v>0</v>
      </c>
      <c r="N9617">
        <v>0</v>
      </c>
      <c r="O9617" t="str">
        <f t="shared" si="1050"/>
        <v/>
      </c>
      <c r="P9617">
        <f>IF(ISERROR(VLOOKUP(G9617,Genes!$A$2:$A$749,1,0)),0,1)</f>
        <v>1</v>
      </c>
      <c r="Q9617">
        <f t="shared" si="1051"/>
        <v>1</v>
      </c>
      <c r="R9617">
        <f t="shared" si="1052"/>
        <v>1</v>
      </c>
      <c r="S9617">
        <f t="shared" si="1053"/>
        <v>1</v>
      </c>
      <c r="T9617">
        <f t="shared" si="1054"/>
        <v>1</v>
      </c>
      <c r="U9617">
        <f t="shared" si="1055"/>
        <v>0</v>
      </c>
      <c r="V9617" t="str">
        <f t="shared" si="1056"/>
        <v/>
      </c>
    </row>
    <row r="9618" spans="1:22" x14ac:dyDescent="0.2">
      <c r="A9618" t="s">
        <v>26038</v>
      </c>
      <c r="B9618" t="s">
        <v>183</v>
      </c>
      <c r="C9618">
        <v>2337205</v>
      </c>
      <c r="D9618">
        <v>2337273</v>
      </c>
      <c r="E9618">
        <v>69</v>
      </c>
      <c r="F9618" t="s">
        <v>74</v>
      </c>
      <c r="G9618" t="s">
        <v>3455</v>
      </c>
      <c r="H9618" t="s">
        <v>26039</v>
      </c>
      <c r="I9618">
        <v>2</v>
      </c>
      <c r="J9618">
        <v>0</v>
      </c>
      <c r="K9618">
        <v>2</v>
      </c>
      <c r="L9618">
        <v>0</v>
      </c>
      <c r="M9618">
        <v>0</v>
      </c>
      <c r="N9618">
        <v>0</v>
      </c>
      <c r="O9618" t="str">
        <f t="shared" si="1050"/>
        <v/>
      </c>
      <c r="P9618">
        <f>IF(ISERROR(VLOOKUP(G9618,Genes!$A$2:$A$749,1,0)),0,1)</f>
        <v>1</v>
      </c>
      <c r="Q9618">
        <f t="shared" si="1051"/>
        <v>0</v>
      </c>
      <c r="R9618">
        <f t="shared" si="1052"/>
        <v>1</v>
      </c>
      <c r="S9618">
        <f t="shared" si="1053"/>
        <v>2</v>
      </c>
      <c r="T9618">
        <f t="shared" si="1054"/>
        <v>2</v>
      </c>
      <c r="U9618">
        <f t="shared" si="1055"/>
        <v>0</v>
      </c>
      <c r="V9618" t="str">
        <f t="shared" si="1056"/>
        <v/>
      </c>
    </row>
    <row r="9619" spans="1:22" x14ac:dyDescent="0.2">
      <c r="A9619" t="s">
        <v>26040</v>
      </c>
      <c r="B9619" t="s">
        <v>183</v>
      </c>
      <c r="C9619">
        <v>2341810</v>
      </c>
      <c r="D9619">
        <v>2341890</v>
      </c>
      <c r="E9619">
        <v>81</v>
      </c>
      <c r="F9619" t="s">
        <v>74</v>
      </c>
      <c r="G9619" t="s">
        <v>3455</v>
      </c>
      <c r="H9619" t="s">
        <v>26041</v>
      </c>
      <c r="I9619">
        <v>2</v>
      </c>
      <c r="J9619">
        <v>0</v>
      </c>
      <c r="K9619">
        <v>2</v>
      </c>
      <c r="L9619">
        <v>0</v>
      </c>
      <c r="M9619">
        <v>0</v>
      </c>
      <c r="N9619">
        <v>0</v>
      </c>
      <c r="O9619" t="str">
        <f t="shared" si="1050"/>
        <v/>
      </c>
      <c r="P9619">
        <f>IF(ISERROR(VLOOKUP(G9619,Genes!$A$2:$A$749,1,0)),0,1)</f>
        <v>1</v>
      </c>
      <c r="Q9619">
        <f t="shared" si="1051"/>
        <v>0</v>
      </c>
      <c r="R9619">
        <f t="shared" si="1052"/>
        <v>1</v>
      </c>
      <c r="S9619">
        <f t="shared" si="1053"/>
        <v>3</v>
      </c>
      <c r="T9619">
        <f t="shared" si="1054"/>
        <v>3</v>
      </c>
      <c r="U9619">
        <f t="shared" si="1055"/>
        <v>0</v>
      </c>
      <c r="V9619" t="str">
        <f t="shared" si="1056"/>
        <v/>
      </c>
    </row>
    <row r="9620" spans="1:22" x14ac:dyDescent="0.2">
      <c r="A9620" t="s">
        <v>26042</v>
      </c>
      <c r="B9620" t="s">
        <v>183</v>
      </c>
      <c r="C9620">
        <v>2339895</v>
      </c>
      <c r="D9620">
        <v>2340297</v>
      </c>
      <c r="E9620">
        <v>403</v>
      </c>
      <c r="F9620" t="s">
        <v>74</v>
      </c>
      <c r="G9620" t="s">
        <v>3455</v>
      </c>
      <c r="H9620" t="s">
        <v>26043</v>
      </c>
      <c r="I9620">
        <v>6</v>
      </c>
      <c r="J9620">
        <v>4</v>
      </c>
      <c r="K9620">
        <v>2</v>
      </c>
      <c r="L9620">
        <v>0</v>
      </c>
      <c r="M9620">
        <v>0</v>
      </c>
      <c r="N9620">
        <v>0</v>
      </c>
      <c r="O9620" t="str">
        <f t="shared" si="1050"/>
        <v/>
      </c>
      <c r="P9620">
        <f>IF(ISERROR(VLOOKUP(G9620,Genes!$A$2:$A$749,1,0)),0,1)</f>
        <v>1</v>
      </c>
      <c r="Q9620">
        <f t="shared" si="1051"/>
        <v>0</v>
      </c>
      <c r="R9620">
        <f t="shared" si="1052"/>
        <v>1</v>
      </c>
      <c r="S9620">
        <f t="shared" si="1053"/>
        <v>4</v>
      </c>
      <c r="T9620">
        <f t="shared" si="1054"/>
        <v>4</v>
      </c>
      <c r="U9620">
        <f t="shared" si="1055"/>
        <v>0</v>
      </c>
      <c r="V9620" t="str">
        <f t="shared" si="1056"/>
        <v/>
      </c>
    </row>
    <row r="9621" spans="1:22" x14ac:dyDescent="0.2">
      <c r="A9621" t="s">
        <v>26044</v>
      </c>
      <c r="B9621" t="s">
        <v>183</v>
      </c>
      <c r="C9621">
        <v>2339891</v>
      </c>
      <c r="D9621">
        <v>2340297</v>
      </c>
      <c r="E9621">
        <v>407</v>
      </c>
      <c r="F9621" t="s">
        <v>74</v>
      </c>
      <c r="G9621" t="s">
        <v>3455</v>
      </c>
      <c r="H9621" t="s">
        <v>26045</v>
      </c>
      <c r="I9621">
        <v>6</v>
      </c>
      <c r="J9621">
        <v>4</v>
      </c>
      <c r="K9621">
        <v>2</v>
      </c>
      <c r="L9621">
        <v>0</v>
      </c>
      <c r="M9621">
        <v>0</v>
      </c>
      <c r="N9621">
        <v>0</v>
      </c>
      <c r="O9621" t="str">
        <f t="shared" si="1050"/>
        <v/>
      </c>
      <c r="P9621">
        <f>IF(ISERROR(VLOOKUP(G9621,Genes!$A$2:$A$749,1,0)),0,1)</f>
        <v>1</v>
      </c>
      <c r="Q9621">
        <f t="shared" si="1051"/>
        <v>0</v>
      </c>
      <c r="R9621">
        <f t="shared" si="1052"/>
        <v>1</v>
      </c>
      <c r="S9621">
        <f t="shared" si="1053"/>
        <v>5</v>
      </c>
      <c r="T9621">
        <f t="shared" si="1054"/>
        <v>5</v>
      </c>
      <c r="U9621">
        <f t="shared" si="1055"/>
        <v>0</v>
      </c>
      <c r="V9621" t="str">
        <f t="shared" si="1056"/>
        <v/>
      </c>
    </row>
    <row r="9622" spans="1:22" x14ac:dyDescent="0.2">
      <c r="A9622" t="s">
        <v>26046</v>
      </c>
      <c r="B9622" t="s">
        <v>183</v>
      </c>
      <c r="C9622">
        <v>2338159</v>
      </c>
      <c r="D9622">
        <v>2338394</v>
      </c>
      <c r="E9622">
        <v>236</v>
      </c>
      <c r="F9622" t="s">
        <v>74</v>
      </c>
      <c r="G9622" t="s">
        <v>3455</v>
      </c>
      <c r="H9622" t="s">
        <v>26047</v>
      </c>
      <c r="I9622">
        <v>5</v>
      </c>
      <c r="J9622">
        <v>1</v>
      </c>
      <c r="K9622">
        <v>2</v>
      </c>
      <c r="L9622">
        <v>0</v>
      </c>
      <c r="M9622">
        <v>1</v>
      </c>
      <c r="N9622">
        <v>1</v>
      </c>
      <c r="O9622" t="str">
        <f t="shared" si="1050"/>
        <v/>
      </c>
      <c r="P9622">
        <f>IF(ISERROR(VLOOKUP(G9622,Genes!$A$2:$A$749,1,0)),0,1)</f>
        <v>1</v>
      </c>
      <c r="Q9622">
        <f t="shared" si="1051"/>
        <v>0</v>
      </c>
      <c r="R9622">
        <f t="shared" si="1052"/>
        <v>1</v>
      </c>
      <c r="S9622">
        <f t="shared" si="1053"/>
        <v>6</v>
      </c>
      <c r="T9622">
        <f t="shared" si="1054"/>
        <v>6</v>
      </c>
      <c r="U9622">
        <f t="shared" si="1055"/>
        <v>0</v>
      </c>
      <c r="V9622" t="str">
        <f t="shared" si="1056"/>
        <v/>
      </c>
    </row>
    <row r="9623" spans="1:22" x14ac:dyDescent="0.2">
      <c r="A9623" t="s">
        <v>26048</v>
      </c>
      <c r="B9623" t="s">
        <v>183</v>
      </c>
      <c r="C9623">
        <v>2338385</v>
      </c>
      <c r="D9623">
        <v>2338391</v>
      </c>
      <c r="E9623">
        <v>7</v>
      </c>
      <c r="F9623" t="s">
        <v>74</v>
      </c>
      <c r="G9623" t="s">
        <v>3455</v>
      </c>
      <c r="H9623" t="s">
        <v>26049</v>
      </c>
      <c r="I9623">
        <v>3</v>
      </c>
      <c r="J9623">
        <v>1</v>
      </c>
      <c r="K9623">
        <v>0</v>
      </c>
      <c r="L9623">
        <v>0</v>
      </c>
      <c r="M9623">
        <v>1</v>
      </c>
      <c r="N9623">
        <v>1</v>
      </c>
      <c r="O9623" t="str">
        <f t="shared" si="1050"/>
        <v/>
      </c>
      <c r="P9623">
        <f>IF(ISERROR(VLOOKUP(G9623,Genes!$A$2:$A$749,1,0)),0,1)</f>
        <v>1</v>
      </c>
      <c r="Q9623">
        <f t="shared" si="1051"/>
        <v>0</v>
      </c>
      <c r="R9623">
        <f t="shared" si="1052"/>
        <v>1</v>
      </c>
      <c r="S9623">
        <f t="shared" si="1053"/>
        <v>7</v>
      </c>
      <c r="T9623">
        <f t="shared" si="1054"/>
        <v>7</v>
      </c>
      <c r="U9623">
        <f t="shared" si="1055"/>
        <v>0</v>
      </c>
      <c r="V9623" t="str">
        <f t="shared" si="1056"/>
        <v/>
      </c>
    </row>
    <row r="9624" spans="1:22" x14ac:dyDescent="0.2">
      <c r="A9624" t="s">
        <v>26050</v>
      </c>
      <c r="B9624" t="s">
        <v>183</v>
      </c>
      <c r="C9624">
        <v>2338159</v>
      </c>
      <c r="D9624">
        <v>2338391</v>
      </c>
      <c r="E9624">
        <v>233</v>
      </c>
      <c r="F9624" t="s">
        <v>74</v>
      </c>
      <c r="G9624" t="s">
        <v>3455</v>
      </c>
      <c r="H9624" t="s">
        <v>26051</v>
      </c>
      <c r="I9624">
        <v>5</v>
      </c>
      <c r="J9624">
        <v>1</v>
      </c>
      <c r="K9624">
        <v>2</v>
      </c>
      <c r="L9624">
        <v>0</v>
      </c>
      <c r="M9624">
        <v>1</v>
      </c>
      <c r="N9624">
        <v>1</v>
      </c>
      <c r="O9624" t="str">
        <f t="shared" si="1050"/>
        <v/>
      </c>
      <c r="P9624">
        <f>IF(ISERROR(VLOOKUP(G9624,Genes!$A$2:$A$749,1,0)),0,1)</f>
        <v>1</v>
      </c>
      <c r="Q9624">
        <f t="shared" si="1051"/>
        <v>0</v>
      </c>
      <c r="R9624">
        <f t="shared" si="1052"/>
        <v>1</v>
      </c>
      <c r="S9624">
        <f t="shared" si="1053"/>
        <v>8</v>
      </c>
      <c r="T9624">
        <f t="shared" si="1054"/>
        <v>8</v>
      </c>
      <c r="U9624">
        <f t="shared" si="1055"/>
        <v>0</v>
      </c>
      <c r="V9624" t="str">
        <f t="shared" si="1056"/>
        <v/>
      </c>
    </row>
    <row r="9625" spans="1:22" x14ac:dyDescent="0.2">
      <c r="A9625" t="s">
        <v>26052</v>
      </c>
      <c r="B9625" t="s">
        <v>183</v>
      </c>
      <c r="C9625">
        <v>2338159</v>
      </c>
      <c r="D9625">
        <v>2338334</v>
      </c>
      <c r="E9625">
        <v>176</v>
      </c>
      <c r="F9625" t="s">
        <v>74</v>
      </c>
      <c r="G9625" t="s">
        <v>3455</v>
      </c>
      <c r="H9625" t="s">
        <v>26053</v>
      </c>
      <c r="I9625">
        <v>5</v>
      </c>
      <c r="J9625">
        <v>0</v>
      </c>
      <c r="K9625">
        <v>2</v>
      </c>
      <c r="L9625">
        <v>1</v>
      </c>
      <c r="M9625">
        <v>1</v>
      </c>
      <c r="N9625">
        <v>1</v>
      </c>
      <c r="O9625" t="str">
        <f t="shared" si="1050"/>
        <v/>
      </c>
      <c r="P9625">
        <f>IF(ISERROR(VLOOKUP(G9625,Genes!$A$2:$A$749,1,0)),0,1)</f>
        <v>1</v>
      </c>
      <c r="Q9625">
        <f t="shared" si="1051"/>
        <v>0</v>
      </c>
      <c r="R9625">
        <f t="shared" si="1052"/>
        <v>1</v>
      </c>
      <c r="S9625">
        <f t="shared" si="1053"/>
        <v>9</v>
      </c>
      <c r="T9625">
        <f t="shared" si="1054"/>
        <v>9</v>
      </c>
      <c r="U9625">
        <f t="shared" si="1055"/>
        <v>0</v>
      </c>
      <c r="V9625" t="str">
        <f t="shared" si="1056"/>
        <v/>
      </c>
    </row>
    <row r="9626" spans="1:22" x14ac:dyDescent="0.2">
      <c r="A9626" t="s">
        <v>26054</v>
      </c>
      <c r="B9626" t="s">
        <v>183</v>
      </c>
      <c r="C9626">
        <v>2337923</v>
      </c>
      <c r="D9626">
        <v>2338058</v>
      </c>
      <c r="E9626">
        <v>136</v>
      </c>
      <c r="F9626" t="s">
        <v>74</v>
      </c>
      <c r="G9626" t="s">
        <v>3455</v>
      </c>
      <c r="H9626" t="s">
        <v>26055</v>
      </c>
      <c r="I9626">
        <v>4</v>
      </c>
      <c r="J9626">
        <v>1</v>
      </c>
      <c r="K9626">
        <v>2</v>
      </c>
      <c r="L9626">
        <v>0</v>
      </c>
      <c r="M9626">
        <v>0</v>
      </c>
      <c r="N9626">
        <v>1</v>
      </c>
      <c r="O9626" t="str">
        <f t="shared" si="1050"/>
        <v>PEX10</v>
      </c>
      <c r="P9626">
        <f>IF(ISERROR(VLOOKUP(G9626,Genes!$A$2:$A$749,1,0)),0,1)</f>
        <v>1</v>
      </c>
      <c r="Q9626">
        <f t="shared" si="1051"/>
        <v>0</v>
      </c>
      <c r="R9626">
        <f t="shared" si="1052"/>
        <v>1</v>
      </c>
      <c r="S9626">
        <f t="shared" si="1053"/>
        <v>10</v>
      </c>
      <c r="T9626">
        <f t="shared" si="1054"/>
        <v>10</v>
      </c>
      <c r="U9626">
        <f t="shared" si="1055"/>
        <v>1</v>
      </c>
      <c r="V9626">
        <f t="shared" si="1056"/>
        <v>1</v>
      </c>
    </row>
    <row r="9627" spans="1:22" x14ac:dyDescent="0.2">
      <c r="A9627" t="s">
        <v>26056</v>
      </c>
      <c r="B9627" t="s">
        <v>183</v>
      </c>
      <c r="C9627">
        <v>145516400</v>
      </c>
      <c r="D9627">
        <v>145516455</v>
      </c>
      <c r="E9627">
        <v>56</v>
      </c>
      <c r="F9627" t="s">
        <v>74</v>
      </c>
      <c r="G9627" t="s">
        <v>3462</v>
      </c>
      <c r="H9627" t="s">
        <v>26057</v>
      </c>
      <c r="I9627">
        <v>3</v>
      </c>
      <c r="J9627">
        <v>2</v>
      </c>
      <c r="K9627">
        <v>0</v>
      </c>
      <c r="L9627">
        <v>0</v>
      </c>
      <c r="M9627">
        <v>0</v>
      </c>
      <c r="N9627">
        <v>1</v>
      </c>
      <c r="O9627" t="str">
        <f t="shared" si="1050"/>
        <v/>
      </c>
      <c r="P9627">
        <f>IF(ISERROR(VLOOKUP(G9627,Genes!$A$2:$A$749,1,0)),0,1)</f>
        <v>1</v>
      </c>
      <c r="Q9627">
        <f t="shared" si="1051"/>
        <v>1</v>
      </c>
      <c r="R9627">
        <f t="shared" si="1052"/>
        <v>1</v>
      </c>
      <c r="S9627">
        <f t="shared" si="1053"/>
        <v>1</v>
      </c>
      <c r="T9627">
        <f t="shared" si="1054"/>
        <v>1</v>
      </c>
      <c r="U9627">
        <f t="shared" si="1055"/>
        <v>0</v>
      </c>
      <c r="V9627" t="str">
        <f t="shared" si="1056"/>
        <v/>
      </c>
    </row>
    <row r="9628" spans="1:22" x14ac:dyDescent="0.2">
      <c r="A9628" t="s">
        <v>26058</v>
      </c>
      <c r="B9628" t="s">
        <v>183</v>
      </c>
      <c r="C9628">
        <v>145516643</v>
      </c>
      <c r="D9628">
        <v>145516656</v>
      </c>
      <c r="E9628">
        <v>14</v>
      </c>
      <c r="F9628" t="s">
        <v>74</v>
      </c>
      <c r="G9628" t="s">
        <v>3462</v>
      </c>
      <c r="H9628" t="s">
        <v>26059</v>
      </c>
      <c r="I9628">
        <v>2</v>
      </c>
      <c r="J9628">
        <v>2</v>
      </c>
      <c r="K9628">
        <v>0</v>
      </c>
      <c r="L9628">
        <v>0</v>
      </c>
      <c r="M9628">
        <v>0</v>
      </c>
      <c r="N9628">
        <v>0</v>
      </c>
      <c r="O9628" t="str">
        <f t="shared" si="1050"/>
        <v/>
      </c>
      <c r="P9628">
        <f>IF(ISERROR(VLOOKUP(G9628,Genes!$A$2:$A$749,1,0)),0,1)</f>
        <v>1</v>
      </c>
      <c r="Q9628">
        <f t="shared" si="1051"/>
        <v>0</v>
      </c>
      <c r="R9628">
        <f t="shared" si="1052"/>
        <v>1</v>
      </c>
      <c r="S9628">
        <f t="shared" si="1053"/>
        <v>2</v>
      </c>
      <c r="T9628">
        <f t="shared" si="1054"/>
        <v>2</v>
      </c>
      <c r="U9628">
        <f t="shared" si="1055"/>
        <v>0</v>
      </c>
      <c r="V9628" t="str">
        <f t="shared" si="1056"/>
        <v/>
      </c>
    </row>
    <row r="9629" spans="1:22" x14ac:dyDescent="0.2">
      <c r="A9629" t="s">
        <v>26060</v>
      </c>
      <c r="B9629" t="s">
        <v>183</v>
      </c>
      <c r="C9629">
        <v>145517272</v>
      </c>
      <c r="D9629">
        <v>145517387</v>
      </c>
      <c r="E9629">
        <v>116</v>
      </c>
      <c r="F9629" t="s">
        <v>74</v>
      </c>
      <c r="G9629" t="s">
        <v>3462</v>
      </c>
      <c r="H9629" t="s">
        <v>26061</v>
      </c>
      <c r="I9629">
        <v>2</v>
      </c>
      <c r="J9629">
        <v>0</v>
      </c>
      <c r="K9629">
        <v>2</v>
      </c>
      <c r="L9629">
        <v>0</v>
      </c>
      <c r="M9629">
        <v>0</v>
      </c>
      <c r="N9629">
        <v>0</v>
      </c>
      <c r="O9629" t="str">
        <f t="shared" si="1050"/>
        <v/>
      </c>
      <c r="P9629">
        <f>IF(ISERROR(VLOOKUP(G9629,Genes!$A$2:$A$749,1,0)),0,1)</f>
        <v>1</v>
      </c>
      <c r="Q9629">
        <f t="shared" si="1051"/>
        <v>0</v>
      </c>
      <c r="R9629">
        <f t="shared" si="1052"/>
        <v>1</v>
      </c>
      <c r="S9629">
        <f t="shared" si="1053"/>
        <v>3</v>
      </c>
      <c r="T9629">
        <f t="shared" si="1054"/>
        <v>3</v>
      </c>
      <c r="U9629">
        <f t="shared" si="1055"/>
        <v>0</v>
      </c>
      <c r="V9629" t="str">
        <f t="shared" si="1056"/>
        <v/>
      </c>
    </row>
    <row r="9630" spans="1:22" x14ac:dyDescent="0.2">
      <c r="A9630" t="s">
        <v>26062</v>
      </c>
      <c r="B9630" t="s">
        <v>183</v>
      </c>
      <c r="C9630">
        <v>145518070</v>
      </c>
      <c r="D9630">
        <v>145518271</v>
      </c>
      <c r="E9630">
        <v>202</v>
      </c>
      <c r="F9630" t="s">
        <v>74</v>
      </c>
      <c r="G9630" t="s">
        <v>3462</v>
      </c>
      <c r="H9630" t="s">
        <v>26063</v>
      </c>
      <c r="I9630">
        <v>3</v>
      </c>
      <c r="J9630">
        <v>1</v>
      </c>
      <c r="K9630">
        <v>2</v>
      </c>
      <c r="L9630">
        <v>0</v>
      </c>
      <c r="M9630">
        <v>0</v>
      </c>
      <c r="N9630">
        <v>0</v>
      </c>
      <c r="O9630" t="str">
        <f t="shared" si="1050"/>
        <v/>
      </c>
      <c r="P9630">
        <f>IF(ISERROR(VLOOKUP(G9630,Genes!$A$2:$A$749,1,0)),0,1)</f>
        <v>1</v>
      </c>
      <c r="Q9630">
        <f t="shared" si="1051"/>
        <v>0</v>
      </c>
      <c r="R9630">
        <f t="shared" si="1052"/>
        <v>1</v>
      </c>
      <c r="S9630">
        <f t="shared" si="1053"/>
        <v>4</v>
      </c>
      <c r="T9630">
        <f t="shared" si="1054"/>
        <v>4</v>
      </c>
      <c r="U9630">
        <f t="shared" si="1055"/>
        <v>0</v>
      </c>
      <c r="V9630" t="str">
        <f t="shared" si="1056"/>
        <v/>
      </c>
    </row>
    <row r="9631" spans="1:22" x14ac:dyDescent="0.2">
      <c r="A9631" t="s">
        <v>26064</v>
      </c>
      <c r="B9631" t="s">
        <v>183</v>
      </c>
      <c r="C9631">
        <v>145522513</v>
      </c>
      <c r="D9631">
        <v>145522918</v>
      </c>
      <c r="E9631">
        <v>406</v>
      </c>
      <c r="F9631" t="s">
        <v>74</v>
      </c>
      <c r="G9631" t="s">
        <v>3462</v>
      </c>
      <c r="H9631" t="s">
        <v>26065</v>
      </c>
      <c r="I9631">
        <v>6</v>
      </c>
      <c r="J9631">
        <v>4</v>
      </c>
      <c r="K9631">
        <v>2</v>
      </c>
      <c r="L9631">
        <v>0</v>
      </c>
      <c r="M9631">
        <v>0</v>
      </c>
      <c r="N9631">
        <v>0</v>
      </c>
      <c r="O9631" t="str">
        <f t="shared" si="1050"/>
        <v>PEX11B</v>
      </c>
      <c r="P9631">
        <f>IF(ISERROR(VLOOKUP(G9631,Genes!$A$2:$A$749,1,0)),0,1)</f>
        <v>1</v>
      </c>
      <c r="Q9631">
        <f t="shared" si="1051"/>
        <v>0</v>
      </c>
      <c r="R9631">
        <f t="shared" si="1052"/>
        <v>1</v>
      </c>
      <c r="S9631">
        <f t="shared" si="1053"/>
        <v>5</v>
      </c>
      <c r="T9631">
        <f t="shared" si="1054"/>
        <v>5</v>
      </c>
      <c r="U9631">
        <f t="shared" si="1055"/>
        <v>1</v>
      </c>
      <c r="V9631">
        <f t="shared" si="1056"/>
        <v>1</v>
      </c>
    </row>
    <row r="9632" spans="1:22" x14ac:dyDescent="0.2">
      <c r="A9632" t="s">
        <v>26066</v>
      </c>
      <c r="B9632" t="s">
        <v>126</v>
      </c>
      <c r="C9632">
        <v>33904915</v>
      </c>
      <c r="D9632">
        <v>33905040</v>
      </c>
      <c r="E9632">
        <v>126</v>
      </c>
      <c r="F9632" t="s">
        <v>74</v>
      </c>
      <c r="G9632" t="s">
        <v>3469</v>
      </c>
      <c r="H9632" t="s">
        <v>26067</v>
      </c>
      <c r="I9632">
        <v>3</v>
      </c>
      <c r="J9632">
        <v>1</v>
      </c>
      <c r="K9632">
        <v>2</v>
      </c>
      <c r="L9632">
        <v>0</v>
      </c>
      <c r="M9632">
        <v>0</v>
      </c>
      <c r="N9632">
        <v>0</v>
      </c>
      <c r="O9632" t="str">
        <f t="shared" si="1050"/>
        <v/>
      </c>
      <c r="P9632">
        <f>IF(ISERROR(VLOOKUP(G9632,Genes!$A$2:$A$749,1,0)),0,1)</f>
        <v>1</v>
      </c>
      <c r="Q9632">
        <f t="shared" si="1051"/>
        <v>1</v>
      </c>
      <c r="R9632">
        <f t="shared" si="1052"/>
        <v>1</v>
      </c>
      <c r="S9632">
        <f t="shared" si="1053"/>
        <v>1</v>
      </c>
      <c r="T9632">
        <f t="shared" si="1054"/>
        <v>1</v>
      </c>
      <c r="U9632">
        <f t="shared" si="1055"/>
        <v>0</v>
      </c>
      <c r="V9632" t="str">
        <f t="shared" si="1056"/>
        <v/>
      </c>
    </row>
    <row r="9633" spans="1:22" x14ac:dyDescent="0.2">
      <c r="A9633" t="s">
        <v>26068</v>
      </c>
      <c r="B9633" t="s">
        <v>126</v>
      </c>
      <c r="C9633">
        <v>33904057</v>
      </c>
      <c r="D9633">
        <v>33904610</v>
      </c>
      <c r="E9633">
        <v>554</v>
      </c>
      <c r="F9633" t="s">
        <v>74</v>
      </c>
      <c r="G9633" t="s">
        <v>3469</v>
      </c>
      <c r="H9633" t="s">
        <v>26069</v>
      </c>
      <c r="I9633">
        <v>9</v>
      </c>
      <c r="J9633">
        <v>7</v>
      </c>
      <c r="K9633">
        <v>2</v>
      </c>
      <c r="L9633">
        <v>0</v>
      </c>
      <c r="M9633">
        <v>0</v>
      </c>
      <c r="N9633">
        <v>0</v>
      </c>
      <c r="O9633" t="str">
        <f t="shared" si="1050"/>
        <v/>
      </c>
      <c r="P9633">
        <f>IF(ISERROR(VLOOKUP(G9633,Genes!$A$2:$A$749,1,0)),0,1)</f>
        <v>1</v>
      </c>
      <c r="Q9633">
        <f t="shared" si="1051"/>
        <v>0</v>
      </c>
      <c r="R9633">
        <f t="shared" si="1052"/>
        <v>1</v>
      </c>
      <c r="S9633">
        <f t="shared" si="1053"/>
        <v>2</v>
      </c>
      <c r="T9633">
        <f t="shared" si="1054"/>
        <v>2</v>
      </c>
      <c r="U9633">
        <f t="shared" si="1055"/>
        <v>0</v>
      </c>
      <c r="V9633" t="str">
        <f t="shared" si="1056"/>
        <v/>
      </c>
    </row>
    <row r="9634" spans="1:22" x14ac:dyDescent="0.2">
      <c r="A9634" t="s">
        <v>26070</v>
      </c>
      <c r="B9634" t="s">
        <v>126</v>
      </c>
      <c r="C9634">
        <v>33902801</v>
      </c>
      <c r="D9634">
        <v>33903200</v>
      </c>
      <c r="E9634">
        <v>400</v>
      </c>
      <c r="F9634" t="s">
        <v>74</v>
      </c>
      <c r="G9634" t="s">
        <v>3469</v>
      </c>
      <c r="H9634" t="s">
        <v>26071</v>
      </c>
      <c r="I9634">
        <v>6</v>
      </c>
      <c r="J9634">
        <v>4</v>
      </c>
      <c r="K9634">
        <v>2</v>
      </c>
      <c r="L9634">
        <v>0</v>
      </c>
      <c r="M9634">
        <v>0</v>
      </c>
      <c r="N9634">
        <v>0</v>
      </c>
      <c r="O9634" t="str">
        <f t="shared" si="1050"/>
        <v>PEX12</v>
      </c>
      <c r="P9634">
        <f>IF(ISERROR(VLOOKUP(G9634,Genes!$A$2:$A$749,1,0)),0,1)</f>
        <v>1</v>
      </c>
      <c r="Q9634">
        <f t="shared" si="1051"/>
        <v>0</v>
      </c>
      <c r="R9634">
        <f t="shared" si="1052"/>
        <v>1</v>
      </c>
      <c r="S9634">
        <f t="shared" si="1053"/>
        <v>3</v>
      </c>
      <c r="T9634">
        <f t="shared" si="1054"/>
        <v>3</v>
      </c>
      <c r="U9634">
        <f t="shared" si="1055"/>
        <v>1</v>
      </c>
      <c r="V9634">
        <f t="shared" si="1056"/>
        <v>1</v>
      </c>
    </row>
    <row r="9635" spans="1:22" x14ac:dyDescent="0.2">
      <c r="A9635" t="s">
        <v>26072</v>
      </c>
      <c r="B9635" t="s">
        <v>167</v>
      </c>
      <c r="C9635">
        <v>61244895</v>
      </c>
      <c r="D9635">
        <v>61244986</v>
      </c>
      <c r="E9635">
        <v>92</v>
      </c>
      <c r="F9635" t="s">
        <v>66</v>
      </c>
      <c r="G9635" t="s">
        <v>3476</v>
      </c>
      <c r="H9635" t="s">
        <v>26073</v>
      </c>
      <c r="I9635">
        <v>2</v>
      </c>
      <c r="J9635">
        <v>0</v>
      </c>
      <c r="K9635">
        <v>2</v>
      </c>
      <c r="L9635">
        <v>0</v>
      </c>
      <c r="M9635">
        <v>0</v>
      </c>
      <c r="N9635">
        <v>0</v>
      </c>
      <c r="O9635" t="str">
        <f t="shared" si="1050"/>
        <v/>
      </c>
      <c r="P9635">
        <f>IF(ISERROR(VLOOKUP(G9635,Genes!$A$2:$A$749,1,0)),0,1)</f>
        <v>1</v>
      </c>
      <c r="Q9635">
        <f t="shared" si="1051"/>
        <v>1</v>
      </c>
      <c r="R9635">
        <f t="shared" si="1052"/>
        <v>1</v>
      </c>
      <c r="S9635">
        <f t="shared" si="1053"/>
        <v>1</v>
      </c>
      <c r="T9635">
        <f t="shared" si="1054"/>
        <v>1</v>
      </c>
      <c r="U9635">
        <f t="shared" si="1055"/>
        <v>0</v>
      </c>
      <c r="V9635" t="str">
        <f t="shared" si="1056"/>
        <v/>
      </c>
    </row>
    <row r="9636" spans="1:22" x14ac:dyDescent="0.2">
      <c r="A9636" t="s">
        <v>26074</v>
      </c>
      <c r="B9636" t="s">
        <v>167</v>
      </c>
      <c r="C9636">
        <v>61258554</v>
      </c>
      <c r="D9636">
        <v>61259248</v>
      </c>
      <c r="E9636">
        <v>695</v>
      </c>
      <c r="F9636" t="s">
        <v>66</v>
      </c>
      <c r="G9636" t="s">
        <v>3476</v>
      </c>
      <c r="H9636" t="s">
        <v>26075</v>
      </c>
      <c r="I9636">
        <v>11</v>
      </c>
      <c r="J9636">
        <v>9</v>
      </c>
      <c r="K9636">
        <v>2</v>
      </c>
      <c r="L9636">
        <v>0</v>
      </c>
      <c r="M9636">
        <v>0</v>
      </c>
      <c r="N9636">
        <v>0</v>
      </c>
      <c r="O9636" t="str">
        <f t="shared" si="1050"/>
        <v/>
      </c>
      <c r="P9636">
        <f>IF(ISERROR(VLOOKUP(G9636,Genes!$A$2:$A$749,1,0)),0,1)</f>
        <v>1</v>
      </c>
      <c r="Q9636">
        <f t="shared" si="1051"/>
        <v>0</v>
      </c>
      <c r="R9636">
        <f t="shared" si="1052"/>
        <v>1</v>
      </c>
      <c r="S9636">
        <f t="shared" si="1053"/>
        <v>2</v>
      </c>
      <c r="T9636">
        <f t="shared" si="1054"/>
        <v>2</v>
      </c>
      <c r="U9636">
        <f t="shared" si="1055"/>
        <v>0</v>
      </c>
      <c r="V9636" t="str">
        <f t="shared" si="1056"/>
        <v/>
      </c>
    </row>
    <row r="9637" spans="1:22" x14ac:dyDescent="0.2">
      <c r="A9637" t="s">
        <v>26076</v>
      </c>
      <c r="B9637" t="s">
        <v>167</v>
      </c>
      <c r="C9637">
        <v>61272861</v>
      </c>
      <c r="D9637">
        <v>61272986</v>
      </c>
      <c r="E9637">
        <v>126</v>
      </c>
      <c r="F9637" t="s">
        <v>66</v>
      </c>
      <c r="G9637" t="s">
        <v>3476</v>
      </c>
      <c r="H9637" t="s">
        <v>26077</v>
      </c>
      <c r="I9637">
        <v>3</v>
      </c>
      <c r="J9637">
        <v>1</v>
      </c>
      <c r="K9637">
        <v>2</v>
      </c>
      <c r="L9637">
        <v>0</v>
      </c>
      <c r="M9637">
        <v>0</v>
      </c>
      <c r="N9637">
        <v>0</v>
      </c>
      <c r="O9637" t="str">
        <f t="shared" si="1050"/>
        <v/>
      </c>
      <c r="P9637">
        <f>IF(ISERROR(VLOOKUP(G9637,Genes!$A$2:$A$749,1,0)),0,1)</f>
        <v>1</v>
      </c>
      <c r="Q9637">
        <f t="shared" si="1051"/>
        <v>0</v>
      </c>
      <c r="R9637">
        <f t="shared" si="1052"/>
        <v>1</v>
      </c>
      <c r="S9637">
        <f t="shared" si="1053"/>
        <v>3</v>
      </c>
      <c r="T9637">
        <f t="shared" si="1054"/>
        <v>3</v>
      </c>
      <c r="U9637">
        <f t="shared" si="1055"/>
        <v>0</v>
      </c>
      <c r="V9637" t="str">
        <f t="shared" si="1056"/>
        <v/>
      </c>
    </row>
    <row r="9638" spans="1:22" x14ac:dyDescent="0.2">
      <c r="A9638" t="s">
        <v>26078</v>
      </c>
      <c r="B9638" t="s">
        <v>167</v>
      </c>
      <c r="C9638">
        <v>61275607</v>
      </c>
      <c r="D9638">
        <v>61275905</v>
      </c>
      <c r="E9638">
        <v>299</v>
      </c>
      <c r="F9638" t="s">
        <v>66</v>
      </c>
      <c r="G9638" t="s">
        <v>3476</v>
      </c>
      <c r="H9638" t="s">
        <v>26079</v>
      </c>
      <c r="I9638">
        <v>4</v>
      </c>
      <c r="J9638">
        <v>3</v>
      </c>
      <c r="K9638">
        <v>1</v>
      </c>
      <c r="L9638">
        <v>0</v>
      </c>
      <c r="M9638">
        <v>0</v>
      </c>
      <c r="N9638">
        <v>0</v>
      </c>
      <c r="O9638" t="str">
        <f t="shared" si="1050"/>
        <v>PEX13</v>
      </c>
      <c r="P9638">
        <f>IF(ISERROR(VLOOKUP(G9638,Genes!$A$2:$A$749,1,0)),0,1)</f>
        <v>1</v>
      </c>
      <c r="Q9638">
        <f t="shared" si="1051"/>
        <v>0</v>
      </c>
      <c r="R9638">
        <f t="shared" si="1052"/>
        <v>1</v>
      </c>
      <c r="S9638">
        <f t="shared" si="1053"/>
        <v>4</v>
      </c>
      <c r="T9638">
        <f t="shared" si="1054"/>
        <v>4</v>
      </c>
      <c r="U9638">
        <f t="shared" si="1055"/>
        <v>1</v>
      </c>
      <c r="V9638">
        <f t="shared" si="1056"/>
        <v>1</v>
      </c>
    </row>
    <row r="9639" spans="1:22" x14ac:dyDescent="0.2">
      <c r="A9639" t="s">
        <v>26080</v>
      </c>
      <c r="B9639" t="s">
        <v>395</v>
      </c>
      <c r="C9639">
        <v>45939251</v>
      </c>
      <c r="D9639">
        <v>45939362</v>
      </c>
      <c r="E9639">
        <v>112</v>
      </c>
      <c r="F9639" t="s">
        <v>74</v>
      </c>
      <c r="G9639" t="s">
        <v>3483</v>
      </c>
      <c r="H9639" t="s">
        <v>26081</v>
      </c>
      <c r="I9639">
        <v>3</v>
      </c>
      <c r="J9639">
        <v>0</v>
      </c>
      <c r="K9639">
        <v>2</v>
      </c>
      <c r="L9639">
        <v>1</v>
      </c>
      <c r="M9639">
        <v>0</v>
      </c>
      <c r="N9639">
        <v>0</v>
      </c>
      <c r="O9639" t="str">
        <f t="shared" si="1050"/>
        <v/>
      </c>
      <c r="P9639">
        <f>IF(ISERROR(VLOOKUP(G9639,Genes!$A$2:$A$749,1,0)),0,1)</f>
        <v>1</v>
      </c>
      <c r="Q9639">
        <f t="shared" si="1051"/>
        <v>1</v>
      </c>
      <c r="R9639">
        <f t="shared" si="1052"/>
        <v>1</v>
      </c>
      <c r="S9639">
        <f t="shared" si="1053"/>
        <v>1</v>
      </c>
      <c r="T9639">
        <f t="shared" si="1054"/>
        <v>1</v>
      </c>
      <c r="U9639">
        <f t="shared" si="1055"/>
        <v>0</v>
      </c>
      <c r="V9639" t="str">
        <f t="shared" si="1056"/>
        <v/>
      </c>
    </row>
    <row r="9640" spans="1:22" x14ac:dyDescent="0.2">
      <c r="A9640" t="s">
        <v>26082</v>
      </c>
      <c r="B9640" t="s">
        <v>395</v>
      </c>
      <c r="C9640">
        <v>45935370</v>
      </c>
      <c r="D9640">
        <v>45935489</v>
      </c>
      <c r="E9640">
        <v>120</v>
      </c>
      <c r="F9640" t="s">
        <v>74</v>
      </c>
      <c r="G9640" t="s">
        <v>3483</v>
      </c>
      <c r="H9640" t="s">
        <v>26083</v>
      </c>
      <c r="I9640">
        <v>2</v>
      </c>
      <c r="J9640">
        <v>0</v>
      </c>
      <c r="K9640">
        <v>2</v>
      </c>
      <c r="L9640">
        <v>0</v>
      </c>
      <c r="M9640">
        <v>0</v>
      </c>
      <c r="N9640">
        <v>0</v>
      </c>
      <c r="O9640" t="str">
        <f t="shared" si="1050"/>
        <v/>
      </c>
      <c r="P9640">
        <f>IF(ISERROR(VLOOKUP(G9640,Genes!$A$2:$A$749,1,0)),0,1)</f>
        <v>1</v>
      </c>
      <c r="Q9640">
        <f t="shared" si="1051"/>
        <v>0</v>
      </c>
      <c r="R9640">
        <f t="shared" si="1052"/>
        <v>1</v>
      </c>
      <c r="S9640">
        <f t="shared" si="1053"/>
        <v>2</v>
      </c>
      <c r="T9640">
        <f t="shared" si="1054"/>
        <v>2</v>
      </c>
      <c r="U9640">
        <f t="shared" si="1055"/>
        <v>0</v>
      </c>
      <c r="V9640" t="str">
        <f t="shared" si="1056"/>
        <v/>
      </c>
    </row>
    <row r="9641" spans="1:22" x14ac:dyDescent="0.2">
      <c r="A9641" t="s">
        <v>26084</v>
      </c>
      <c r="B9641" t="s">
        <v>395</v>
      </c>
      <c r="C9641">
        <v>45932449</v>
      </c>
      <c r="D9641">
        <v>45932513</v>
      </c>
      <c r="E9641">
        <v>65</v>
      </c>
      <c r="F9641" t="s">
        <v>74</v>
      </c>
      <c r="G9641" t="s">
        <v>3483</v>
      </c>
      <c r="H9641" t="s">
        <v>26085</v>
      </c>
      <c r="I9641">
        <v>2</v>
      </c>
      <c r="J9641">
        <v>0</v>
      </c>
      <c r="K9641">
        <v>2</v>
      </c>
      <c r="L9641">
        <v>0</v>
      </c>
      <c r="M9641">
        <v>0</v>
      </c>
      <c r="N9641">
        <v>0</v>
      </c>
      <c r="O9641" t="str">
        <f t="shared" si="1050"/>
        <v/>
      </c>
      <c r="P9641">
        <f>IF(ISERROR(VLOOKUP(G9641,Genes!$A$2:$A$749,1,0)),0,1)</f>
        <v>1</v>
      </c>
      <c r="Q9641">
        <f t="shared" si="1051"/>
        <v>0</v>
      </c>
      <c r="R9641">
        <f t="shared" si="1052"/>
        <v>1</v>
      </c>
      <c r="S9641">
        <f t="shared" si="1053"/>
        <v>3</v>
      </c>
      <c r="T9641">
        <f t="shared" si="1054"/>
        <v>3</v>
      </c>
      <c r="U9641">
        <f t="shared" si="1055"/>
        <v>0</v>
      </c>
      <c r="V9641" t="str">
        <f t="shared" si="1056"/>
        <v/>
      </c>
    </row>
    <row r="9642" spans="1:22" x14ac:dyDescent="0.2">
      <c r="A9642" t="s">
        <v>26086</v>
      </c>
      <c r="B9642" t="s">
        <v>395</v>
      </c>
      <c r="C9642">
        <v>45931805</v>
      </c>
      <c r="D9642">
        <v>45931863</v>
      </c>
      <c r="E9642">
        <v>59</v>
      </c>
      <c r="F9642" t="s">
        <v>74</v>
      </c>
      <c r="G9642" t="s">
        <v>3483</v>
      </c>
      <c r="H9642" t="s">
        <v>26087</v>
      </c>
      <c r="I9642">
        <v>4</v>
      </c>
      <c r="J9642">
        <v>2</v>
      </c>
      <c r="K9642">
        <v>0</v>
      </c>
      <c r="L9642">
        <v>0</v>
      </c>
      <c r="M9642">
        <v>1</v>
      </c>
      <c r="N9642">
        <v>1</v>
      </c>
      <c r="O9642" t="str">
        <f t="shared" si="1050"/>
        <v/>
      </c>
      <c r="P9642">
        <f>IF(ISERROR(VLOOKUP(G9642,Genes!$A$2:$A$749,1,0)),0,1)</f>
        <v>1</v>
      </c>
      <c r="Q9642">
        <f t="shared" si="1051"/>
        <v>0</v>
      </c>
      <c r="R9642">
        <f t="shared" si="1052"/>
        <v>1</v>
      </c>
      <c r="S9642">
        <f t="shared" si="1053"/>
        <v>4</v>
      </c>
      <c r="T9642">
        <f t="shared" si="1054"/>
        <v>4</v>
      </c>
      <c r="U9642">
        <f t="shared" si="1055"/>
        <v>0</v>
      </c>
      <c r="V9642" t="str">
        <f t="shared" si="1056"/>
        <v/>
      </c>
    </row>
    <row r="9643" spans="1:22" x14ac:dyDescent="0.2">
      <c r="A9643" t="s">
        <v>26088</v>
      </c>
      <c r="B9643" t="s">
        <v>395</v>
      </c>
      <c r="C9643">
        <v>45931640</v>
      </c>
      <c r="D9643">
        <v>45931728</v>
      </c>
      <c r="E9643">
        <v>89</v>
      </c>
      <c r="F9643" t="s">
        <v>74</v>
      </c>
      <c r="G9643" t="s">
        <v>3483</v>
      </c>
      <c r="H9643" t="s">
        <v>26089</v>
      </c>
      <c r="I9643">
        <v>4</v>
      </c>
      <c r="J9643">
        <v>0</v>
      </c>
      <c r="K9643">
        <v>2</v>
      </c>
      <c r="L9643">
        <v>0</v>
      </c>
      <c r="M9643">
        <v>1</v>
      </c>
      <c r="N9643">
        <v>1</v>
      </c>
      <c r="O9643" t="str">
        <f t="shared" si="1050"/>
        <v/>
      </c>
      <c r="P9643">
        <f>IF(ISERROR(VLOOKUP(G9643,Genes!$A$2:$A$749,1,0)),0,1)</f>
        <v>1</v>
      </c>
      <c r="Q9643">
        <f t="shared" si="1051"/>
        <v>0</v>
      </c>
      <c r="R9643">
        <f t="shared" si="1052"/>
        <v>1</v>
      </c>
      <c r="S9643">
        <f t="shared" si="1053"/>
        <v>5</v>
      </c>
      <c r="T9643">
        <f t="shared" si="1054"/>
        <v>5</v>
      </c>
      <c r="U9643">
        <f t="shared" si="1055"/>
        <v>0</v>
      </c>
      <c r="V9643" t="str">
        <f t="shared" si="1056"/>
        <v/>
      </c>
    </row>
    <row r="9644" spans="1:22" x14ac:dyDescent="0.2">
      <c r="A9644" t="s">
        <v>26090</v>
      </c>
      <c r="B9644" t="s">
        <v>395</v>
      </c>
      <c r="C9644">
        <v>45939009</v>
      </c>
      <c r="D9644">
        <v>45939044</v>
      </c>
      <c r="E9644">
        <v>36</v>
      </c>
      <c r="F9644" t="s">
        <v>74</v>
      </c>
      <c r="G9644" t="s">
        <v>3483</v>
      </c>
      <c r="H9644" t="s">
        <v>26091</v>
      </c>
      <c r="I9644">
        <v>3</v>
      </c>
      <c r="J9644">
        <v>2</v>
      </c>
      <c r="K9644">
        <v>0</v>
      </c>
      <c r="L9644">
        <v>0</v>
      </c>
      <c r="M9644">
        <v>0</v>
      </c>
      <c r="N9644">
        <v>1</v>
      </c>
      <c r="O9644" t="str">
        <f t="shared" si="1050"/>
        <v/>
      </c>
      <c r="P9644">
        <f>IF(ISERROR(VLOOKUP(G9644,Genes!$A$2:$A$749,1,0)),0,1)</f>
        <v>1</v>
      </c>
      <c r="Q9644">
        <f t="shared" si="1051"/>
        <v>0</v>
      </c>
      <c r="R9644">
        <f t="shared" si="1052"/>
        <v>1</v>
      </c>
      <c r="S9644">
        <f t="shared" si="1053"/>
        <v>6</v>
      </c>
      <c r="T9644">
        <f t="shared" si="1054"/>
        <v>6</v>
      </c>
      <c r="U9644">
        <f t="shared" si="1055"/>
        <v>0</v>
      </c>
      <c r="V9644" t="str">
        <f t="shared" si="1056"/>
        <v/>
      </c>
    </row>
    <row r="9645" spans="1:22" x14ac:dyDescent="0.2">
      <c r="A9645" t="s">
        <v>26092</v>
      </c>
      <c r="B9645" t="s">
        <v>395</v>
      </c>
      <c r="C9645">
        <v>45938525</v>
      </c>
      <c r="D9645">
        <v>45938549</v>
      </c>
      <c r="E9645">
        <v>25</v>
      </c>
      <c r="F9645" t="s">
        <v>74</v>
      </c>
      <c r="G9645" t="s">
        <v>3483</v>
      </c>
      <c r="H9645" t="s">
        <v>26093</v>
      </c>
      <c r="I9645">
        <v>3</v>
      </c>
      <c r="J9645">
        <v>1</v>
      </c>
      <c r="K9645">
        <v>0</v>
      </c>
      <c r="L9645">
        <v>0</v>
      </c>
      <c r="M9645">
        <v>1</v>
      </c>
      <c r="N9645">
        <v>1</v>
      </c>
      <c r="O9645" t="str">
        <f t="shared" si="1050"/>
        <v/>
      </c>
      <c r="P9645">
        <f>IF(ISERROR(VLOOKUP(G9645,Genes!$A$2:$A$749,1,0)),0,1)</f>
        <v>1</v>
      </c>
      <c r="Q9645">
        <f t="shared" si="1051"/>
        <v>0</v>
      </c>
      <c r="R9645">
        <f t="shared" si="1052"/>
        <v>1</v>
      </c>
      <c r="S9645">
        <f t="shared" si="1053"/>
        <v>7</v>
      </c>
      <c r="T9645">
        <f t="shared" si="1054"/>
        <v>7</v>
      </c>
      <c r="U9645">
        <f t="shared" si="1055"/>
        <v>0</v>
      </c>
      <c r="V9645" t="str">
        <f t="shared" si="1056"/>
        <v/>
      </c>
    </row>
    <row r="9646" spans="1:22" x14ac:dyDescent="0.2">
      <c r="A9646" t="s">
        <v>26094</v>
      </c>
      <c r="B9646" t="s">
        <v>395</v>
      </c>
      <c r="C9646">
        <v>45937778</v>
      </c>
      <c r="D9646">
        <v>45937854</v>
      </c>
      <c r="E9646">
        <v>77</v>
      </c>
      <c r="F9646" t="s">
        <v>74</v>
      </c>
      <c r="G9646" t="s">
        <v>3483</v>
      </c>
      <c r="H9646" t="s">
        <v>26095</v>
      </c>
      <c r="I9646">
        <v>2</v>
      </c>
      <c r="J9646">
        <v>0</v>
      </c>
      <c r="K9646">
        <v>2</v>
      </c>
      <c r="L9646">
        <v>0</v>
      </c>
      <c r="M9646">
        <v>0</v>
      </c>
      <c r="N9646">
        <v>0</v>
      </c>
      <c r="O9646" t="str">
        <f t="shared" si="1050"/>
        <v/>
      </c>
      <c r="P9646">
        <f>IF(ISERROR(VLOOKUP(G9646,Genes!$A$2:$A$749,1,0)),0,1)</f>
        <v>1</v>
      </c>
      <c r="Q9646">
        <f t="shared" si="1051"/>
        <v>0</v>
      </c>
      <c r="R9646">
        <f t="shared" si="1052"/>
        <v>1</v>
      </c>
      <c r="S9646">
        <f t="shared" si="1053"/>
        <v>8</v>
      </c>
      <c r="T9646">
        <f t="shared" si="1054"/>
        <v>8</v>
      </c>
      <c r="U9646">
        <f t="shared" si="1055"/>
        <v>0</v>
      </c>
      <c r="V9646" t="str">
        <f t="shared" si="1056"/>
        <v/>
      </c>
    </row>
    <row r="9647" spans="1:22" x14ac:dyDescent="0.2">
      <c r="A9647" t="s">
        <v>26096</v>
      </c>
      <c r="B9647" t="s">
        <v>395</v>
      </c>
      <c r="C9647">
        <v>45937254</v>
      </c>
      <c r="D9647">
        <v>45937387</v>
      </c>
      <c r="E9647">
        <v>134</v>
      </c>
      <c r="F9647" t="s">
        <v>74</v>
      </c>
      <c r="G9647" t="s">
        <v>3483</v>
      </c>
      <c r="H9647" t="s">
        <v>26097</v>
      </c>
      <c r="I9647">
        <v>4</v>
      </c>
      <c r="J9647">
        <v>1</v>
      </c>
      <c r="K9647">
        <v>2</v>
      </c>
      <c r="L9647">
        <v>0</v>
      </c>
      <c r="M9647">
        <v>0</v>
      </c>
      <c r="N9647">
        <v>1</v>
      </c>
      <c r="O9647" t="str">
        <f t="shared" si="1050"/>
        <v/>
      </c>
      <c r="P9647">
        <f>IF(ISERROR(VLOOKUP(G9647,Genes!$A$2:$A$749,1,0)),0,1)</f>
        <v>1</v>
      </c>
      <c r="Q9647">
        <f t="shared" si="1051"/>
        <v>0</v>
      </c>
      <c r="R9647">
        <f t="shared" si="1052"/>
        <v>1</v>
      </c>
      <c r="S9647">
        <f t="shared" si="1053"/>
        <v>9</v>
      </c>
      <c r="T9647">
        <f t="shared" si="1054"/>
        <v>9</v>
      </c>
      <c r="U9647">
        <f t="shared" si="1055"/>
        <v>0</v>
      </c>
      <c r="V9647" t="str">
        <f t="shared" si="1056"/>
        <v/>
      </c>
    </row>
    <row r="9648" spans="1:22" x14ac:dyDescent="0.2">
      <c r="A9648" t="s">
        <v>26098</v>
      </c>
      <c r="B9648" t="s">
        <v>395</v>
      </c>
      <c r="C9648">
        <v>45937019</v>
      </c>
      <c r="D9648">
        <v>45937119</v>
      </c>
      <c r="E9648">
        <v>101</v>
      </c>
      <c r="F9648" t="s">
        <v>74</v>
      </c>
      <c r="G9648" t="s">
        <v>3483</v>
      </c>
      <c r="H9648" t="s">
        <v>26099</v>
      </c>
      <c r="I9648">
        <v>3</v>
      </c>
      <c r="J9648">
        <v>0</v>
      </c>
      <c r="K9648">
        <v>2</v>
      </c>
      <c r="L9648">
        <v>0</v>
      </c>
      <c r="M9648">
        <v>0</v>
      </c>
      <c r="N9648">
        <v>1</v>
      </c>
      <c r="O9648" t="str">
        <f t="shared" si="1050"/>
        <v/>
      </c>
      <c r="P9648">
        <f>IF(ISERROR(VLOOKUP(G9648,Genes!$A$2:$A$749,1,0)),0,1)</f>
        <v>1</v>
      </c>
      <c r="Q9648">
        <f t="shared" si="1051"/>
        <v>0</v>
      </c>
      <c r="R9648">
        <f t="shared" si="1052"/>
        <v>1</v>
      </c>
      <c r="S9648">
        <f t="shared" si="1053"/>
        <v>10</v>
      </c>
      <c r="T9648">
        <f t="shared" si="1054"/>
        <v>10</v>
      </c>
      <c r="U9648">
        <f t="shared" si="1055"/>
        <v>0</v>
      </c>
      <c r="V9648" t="str">
        <f t="shared" si="1056"/>
        <v/>
      </c>
    </row>
    <row r="9649" spans="1:22" x14ac:dyDescent="0.2">
      <c r="A9649" t="s">
        <v>26100</v>
      </c>
      <c r="B9649" t="s">
        <v>395</v>
      </c>
      <c r="C9649">
        <v>45936155</v>
      </c>
      <c r="D9649">
        <v>45936235</v>
      </c>
      <c r="E9649">
        <v>81</v>
      </c>
      <c r="F9649" t="s">
        <v>74</v>
      </c>
      <c r="G9649" t="s">
        <v>3483</v>
      </c>
      <c r="H9649" t="s">
        <v>26101</v>
      </c>
      <c r="I9649">
        <v>3</v>
      </c>
      <c r="J9649">
        <v>0</v>
      </c>
      <c r="K9649">
        <v>2</v>
      </c>
      <c r="L9649">
        <v>0</v>
      </c>
      <c r="M9649">
        <v>0</v>
      </c>
      <c r="N9649">
        <v>1</v>
      </c>
      <c r="O9649" t="str">
        <f t="shared" si="1050"/>
        <v/>
      </c>
      <c r="P9649">
        <f>IF(ISERROR(VLOOKUP(G9649,Genes!$A$2:$A$749,1,0)),0,1)</f>
        <v>1</v>
      </c>
      <c r="Q9649">
        <f t="shared" si="1051"/>
        <v>0</v>
      </c>
      <c r="R9649">
        <f t="shared" si="1052"/>
        <v>1</v>
      </c>
      <c r="S9649">
        <f t="shared" si="1053"/>
        <v>11</v>
      </c>
      <c r="T9649">
        <f t="shared" si="1054"/>
        <v>11</v>
      </c>
      <c r="U9649">
        <f t="shared" si="1055"/>
        <v>0</v>
      </c>
      <c r="V9649" t="str">
        <f t="shared" si="1056"/>
        <v/>
      </c>
    </row>
    <row r="9650" spans="1:22" x14ac:dyDescent="0.2">
      <c r="A9650" t="s">
        <v>26102</v>
      </c>
      <c r="B9650" t="s">
        <v>395</v>
      </c>
      <c r="C9650">
        <v>45935867</v>
      </c>
      <c r="D9650">
        <v>45936019</v>
      </c>
      <c r="E9650">
        <v>153</v>
      </c>
      <c r="F9650" t="s">
        <v>74</v>
      </c>
      <c r="G9650" t="s">
        <v>3483</v>
      </c>
      <c r="H9650" t="s">
        <v>26103</v>
      </c>
      <c r="I9650">
        <v>6</v>
      </c>
      <c r="J9650">
        <v>1</v>
      </c>
      <c r="K9650">
        <v>2</v>
      </c>
      <c r="L9650">
        <v>0</v>
      </c>
      <c r="M9650">
        <v>1</v>
      </c>
      <c r="N9650">
        <v>2</v>
      </c>
      <c r="O9650" t="str">
        <f t="shared" si="1050"/>
        <v/>
      </c>
      <c r="P9650">
        <f>IF(ISERROR(VLOOKUP(G9650,Genes!$A$2:$A$749,1,0)),0,1)</f>
        <v>1</v>
      </c>
      <c r="Q9650">
        <f t="shared" si="1051"/>
        <v>0</v>
      </c>
      <c r="R9650">
        <f t="shared" si="1052"/>
        <v>1</v>
      </c>
      <c r="S9650">
        <f t="shared" si="1053"/>
        <v>12</v>
      </c>
      <c r="T9650">
        <f t="shared" si="1054"/>
        <v>12</v>
      </c>
      <c r="U9650">
        <f t="shared" si="1055"/>
        <v>0</v>
      </c>
      <c r="V9650" t="str">
        <f t="shared" si="1056"/>
        <v/>
      </c>
    </row>
    <row r="9651" spans="1:22" x14ac:dyDescent="0.2">
      <c r="A9651" t="s">
        <v>26104</v>
      </c>
      <c r="B9651" t="s">
        <v>395</v>
      </c>
      <c r="C9651">
        <v>45935682</v>
      </c>
      <c r="D9651">
        <v>45935754</v>
      </c>
      <c r="E9651">
        <v>73</v>
      </c>
      <c r="F9651" t="s">
        <v>74</v>
      </c>
      <c r="G9651" t="s">
        <v>3483</v>
      </c>
      <c r="H9651" t="s">
        <v>26105</v>
      </c>
      <c r="I9651">
        <v>3</v>
      </c>
      <c r="J9651">
        <v>0</v>
      </c>
      <c r="K9651">
        <v>2</v>
      </c>
      <c r="L9651">
        <v>0</v>
      </c>
      <c r="M9651">
        <v>0</v>
      </c>
      <c r="N9651">
        <v>1</v>
      </c>
      <c r="O9651" t="str">
        <f t="shared" si="1050"/>
        <v>PEX16</v>
      </c>
      <c r="P9651">
        <f>IF(ISERROR(VLOOKUP(G9651,Genes!$A$2:$A$749,1,0)),0,1)</f>
        <v>1</v>
      </c>
      <c r="Q9651">
        <f t="shared" si="1051"/>
        <v>0</v>
      </c>
      <c r="R9651">
        <f t="shared" si="1052"/>
        <v>1</v>
      </c>
      <c r="S9651">
        <f t="shared" si="1053"/>
        <v>13</v>
      </c>
      <c r="T9651">
        <f t="shared" si="1054"/>
        <v>13</v>
      </c>
      <c r="U9651">
        <f t="shared" si="1055"/>
        <v>1</v>
      </c>
      <c r="V9651">
        <f t="shared" si="1056"/>
        <v>1</v>
      </c>
    </row>
    <row r="9652" spans="1:22" x14ac:dyDescent="0.2">
      <c r="A9652" t="s">
        <v>26106</v>
      </c>
      <c r="B9652" t="s">
        <v>183</v>
      </c>
      <c r="C9652">
        <v>160254845</v>
      </c>
      <c r="D9652">
        <v>160254914</v>
      </c>
      <c r="E9652">
        <v>70</v>
      </c>
      <c r="F9652" t="s">
        <v>74</v>
      </c>
      <c r="G9652" t="s">
        <v>3490</v>
      </c>
      <c r="H9652" t="s">
        <v>26107</v>
      </c>
      <c r="I9652">
        <v>2</v>
      </c>
      <c r="J9652">
        <v>0</v>
      </c>
      <c r="K9652">
        <v>2</v>
      </c>
      <c r="L9652">
        <v>0</v>
      </c>
      <c r="M9652">
        <v>0</v>
      </c>
      <c r="N9652">
        <v>0</v>
      </c>
      <c r="O9652" t="str">
        <f t="shared" si="1050"/>
        <v/>
      </c>
      <c r="P9652">
        <f>IF(ISERROR(VLOOKUP(G9652,Genes!$A$2:$A$749,1,0)),0,1)</f>
        <v>1</v>
      </c>
      <c r="Q9652">
        <f t="shared" si="1051"/>
        <v>1</v>
      </c>
      <c r="R9652">
        <f t="shared" si="1052"/>
        <v>1</v>
      </c>
      <c r="S9652">
        <f t="shared" si="1053"/>
        <v>1</v>
      </c>
      <c r="T9652">
        <f t="shared" si="1054"/>
        <v>1</v>
      </c>
      <c r="U9652">
        <f t="shared" si="1055"/>
        <v>0</v>
      </c>
      <c r="V9652" t="str">
        <f t="shared" si="1056"/>
        <v/>
      </c>
    </row>
    <row r="9653" spans="1:22" x14ac:dyDescent="0.2">
      <c r="A9653" t="s">
        <v>26108</v>
      </c>
      <c r="B9653" t="s">
        <v>183</v>
      </c>
      <c r="C9653">
        <v>160253320</v>
      </c>
      <c r="D9653">
        <v>160253429</v>
      </c>
      <c r="E9653">
        <v>110</v>
      </c>
      <c r="F9653" t="s">
        <v>74</v>
      </c>
      <c r="G9653" t="s">
        <v>3490</v>
      </c>
      <c r="H9653" t="s">
        <v>26109</v>
      </c>
      <c r="I9653">
        <v>2</v>
      </c>
      <c r="J9653">
        <v>0</v>
      </c>
      <c r="K9653">
        <v>2</v>
      </c>
      <c r="L9653">
        <v>0</v>
      </c>
      <c r="M9653">
        <v>0</v>
      </c>
      <c r="N9653">
        <v>0</v>
      </c>
      <c r="O9653" t="str">
        <f t="shared" si="1050"/>
        <v/>
      </c>
      <c r="P9653">
        <f>IF(ISERROR(VLOOKUP(G9653,Genes!$A$2:$A$749,1,0)),0,1)</f>
        <v>1</v>
      </c>
      <c r="Q9653">
        <f t="shared" si="1051"/>
        <v>0</v>
      </c>
      <c r="R9653">
        <f t="shared" si="1052"/>
        <v>1</v>
      </c>
      <c r="S9653">
        <f t="shared" si="1053"/>
        <v>2</v>
      </c>
      <c r="T9653">
        <f t="shared" si="1054"/>
        <v>2</v>
      </c>
      <c r="U9653">
        <f t="shared" si="1055"/>
        <v>0</v>
      </c>
      <c r="V9653" t="str">
        <f t="shared" si="1056"/>
        <v/>
      </c>
    </row>
    <row r="9654" spans="1:22" x14ac:dyDescent="0.2">
      <c r="A9654" t="s">
        <v>26110</v>
      </c>
      <c r="B9654" t="s">
        <v>183</v>
      </c>
      <c r="C9654">
        <v>160252734</v>
      </c>
      <c r="D9654">
        <v>160252899</v>
      </c>
      <c r="E9654">
        <v>166</v>
      </c>
      <c r="F9654" t="s">
        <v>74</v>
      </c>
      <c r="G9654" t="s">
        <v>3490</v>
      </c>
      <c r="H9654" t="s">
        <v>26111</v>
      </c>
      <c r="I9654">
        <v>3</v>
      </c>
      <c r="J9654">
        <v>1</v>
      </c>
      <c r="K9654">
        <v>2</v>
      </c>
      <c r="L9654">
        <v>0</v>
      </c>
      <c r="M9654">
        <v>0</v>
      </c>
      <c r="N9654">
        <v>0</v>
      </c>
      <c r="O9654" t="str">
        <f t="shared" si="1050"/>
        <v/>
      </c>
      <c r="P9654">
        <f>IF(ISERROR(VLOOKUP(G9654,Genes!$A$2:$A$749,1,0)),0,1)</f>
        <v>1</v>
      </c>
      <c r="Q9654">
        <f t="shared" si="1051"/>
        <v>0</v>
      </c>
      <c r="R9654">
        <f t="shared" si="1052"/>
        <v>1</v>
      </c>
      <c r="S9654">
        <f t="shared" si="1053"/>
        <v>3</v>
      </c>
      <c r="T9654">
        <f t="shared" si="1054"/>
        <v>3</v>
      </c>
      <c r="U9654">
        <f t="shared" si="1055"/>
        <v>0</v>
      </c>
      <c r="V9654" t="str">
        <f t="shared" si="1056"/>
        <v/>
      </c>
    </row>
    <row r="9655" spans="1:22" x14ac:dyDescent="0.2">
      <c r="A9655" t="s">
        <v>26112</v>
      </c>
      <c r="B9655" t="s">
        <v>183</v>
      </c>
      <c r="C9655">
        <v>160252207</v>
      </c>
      <c r="D9655">
        <v>160252292</v>
      </c>
      <c r="E9655">
        <v>86</v>
      </c>
      <c r="F9655" t="s">
        <v>74</v>
      </c>
      <c r="G9655" t="s">
        <v>3490</v>
      </c>
      <c r="H9655" t="s">
        <v>26113</v>
      </c>
      <c r="I9655">
        <v>2</v>
      </c>
      <c r="J9655">
        <v>0</v>
      </c>
      <c r="K9655">
        <v>2</v>
      </c>
      <c r="L9655">
        <v>0</v>
      </c>
      <c r="M9655">
        <v>0</v>
      </c>
      <c r="N9655">
        <v>0</v>
      </c>
      <c r="O9655" t="str">
        <f t="shared" si="1050"/>
        <v/>
      </c>
      <c r="P9655">
        <f>IF(ISERROR(VLOOKUP(G9655,Genes!$A$2:$A$749,1,0)),0,1)</f>
        <v>1</v>
      </c>
      <c r="Q9655">
        <f t="shared" si="1051"/>
        <v>0</v>
      </c>
      <c r="R9655">
        <f t="shared" si="1052"/>
        <v>1</v>
      </c>
      <c r="S9655">
        <f t="shared" si="1053"/>
        <v>4</v>
      </c>
      <c r="T9655">
        <f t="shared" si="1054"/>
        <v>4</v>
      </c>
      <c r="U9655">
        <f t="shared" si="1055"/>
        <v>0</v>
      </c>
      <c r="V9655" t="str">
        <f t="shared" si="1056"/>
        <v/>
      </c>
    </row>
    <row r="9656" spans="1:22" x14ac:dyDescent="0.2">
      <c r="A9656" t="s">
        <v>26114</v>
      </c>
      <c r="B9656" t="s">
        <v>183</v>
      </c>
      <c r="C9656">
        <v>160251829</v>
      </c>
      <c r="D9656">
        <v>160251990</v>
      </c>
      <c r="E9656">
        <v>162</v>
      </c>
      <c r="F9656" t="s">
        <v>74</v>
      </c>
      <c r="G9656" t="s">
        <v>3490</v>
      </c>
      <c r="H9656" t="s">
        <v>26115</v>
      </c>
      <c r="I9656">
        <v>3</v>
      </c>
      <c r="J9656">
        <v>1</v>
      </c>
      <c r="K9656">
        <v>2</v>
      </c>
      <c r="L9656">
        <v>0</v>
      </c>
      <c r="M9656">
        <v>0</v>
      </c>
      <c r="N9656">
        <v>0</v>
      </c>
      <c r="O9656" t="str">
        <f t="shared" si="1050"/>
        <v/>
      </c>
      <c r="P9656">
        <f>IF(ISERROR(VLOOKUP(G9656,Genes!$A$2:$A$749,1,0)),0,1)</f>
        <v>1</v>
      </c>
      <c r="Q9656">
        <f t="shared" si="1051"/>
        <v>0</v>
      </c>
      <c r="R9656">
        <f t="shared" si="1052"/>
        <v>1</v>
      </c>
      <c r="S9656">
        <f t="shared" si="1053"/>
        <v>5</v>
      </c>
      <c r="T9656">
        <f t="shared" si="1054"/>
        <v>5</v>
      </c>
      <c r="U9656">
        <f t="shared" si="1055"/>
        <v>0</v>
      </c>
      <c r="V9656" t="str">
        <f t="shared" si="1056"/>
        <v/>
      </c>
    </row>
    <row r="9657" spans="1:22" x14ac:dyDescent="0.2">
      <c r="A9657" t="s">
        <v>26116</v>
      </c>
      <c r="B9657" t="s">
        <v>183</v>
      </c>
      <c r="C9657">
        <v>160249860</v>
      </c>
      <c r="D9657">
        <v>160250036</v>
      </c>
      <c r="E9657">
        <v>177</v>
      </c>
      <c r="F9657" t="s">
        <v>74</v>
      </c>
      <c r="G9657" t="s">
        <v>3490</v>
      </c>
      <c r="H9657" t="s">
        <v>26117</v>
      </c>
      <c r="I9657">
        <v>3</v>
      </c>
      <c r="J9657">
        <v>1</v>
      </c>
      <c r="K9657">
        <v>2</v>
      </c>
      <c r="L9657">
        <v>0</v>
      </c>
      <c r="M9657">
        <v>0</v>
      </c>
      <c r="N9657">
        <v>0</v>
      </c>
      <c r="O9657" t="str">
        <f t="shared" si="1050"/>
        <v/>
      </c>
      <c r="P9657">
        <f>IF(ISERROR(VLOOKUP(G9657,Genes!$A$2:$A$749,1,0)),0,1)</f>
        <v>1</v>
      </c>
      <c r="Q9657">
        <f t="shared" si="1051"/>
        <v>0</v>
      </c>
      <c r="R9657">
        <f t="shared" si="1052"/>
        <v>1</v>
      </c>
      <c r="S9657">
        <f t="shared" si="1053"/>
        <v>6</v>
      </c>
      <c r="T9657">
        <f t="shared" si="1054"/>
        <v>6</v>
      </c>
      <c r="U9657">
        <f t="shared" si="1055"/>
        <v>0</v>
      </c>
      <c r="V9657" t="str">
        <f t="shared" si="1056"/>
        <v/>
      </c>
    </row>
    <row r="9658" spans="1:22" x14ac:dyDescent="0.2">
      <c r="A9658" t="s">
        <v>26118</v>
      </c>
      <c r="B9658" t="s">
        <v>183</v>
      </c>
      <c r="C9658">
        <v>160249591</v>
      </c>
      <c r="D9658">
        <v>160249635</v>
      </c>
      <c r="E9658">
        <v>45</v>
      </c>
      <c r="F9658" t="s">
        <v>74</v>
      </c>
      <c r="G9658" t="s">
        <v>3490</v>
      </c>
      <c r="H9658" t="s">
        <v>26119</v>
      </c>
      <c r="I9658">
        <v>3</v>
      </c>
      <c r="J9658">
        <v>1</v>
      </c>
      <c r="K9658">
        <v>0</v>
      </c>
      <c r="L9658">
        <v>1</v>
      </c>
      <c r="M9658">
        <v>0</v>
      </c>
      <c r="N9658">
        <v>1</v>
      </c>
      <c r="O9658" t="str">
        <f t="shared" si="1050"/>
        <v/>
      </c>
      <c r="P9658">
        <f>IF(ISERROR(VLOOKUP(G9658,Genes!$A$2:$A$749,1,0)),0,1)</f>
        <v>1</v>
      </c>
      <c r="Q9658">
        <f t="shared" si="1051"/>
        <v>0</v>
      </c>
      <c r="R9658">
        <f t="shared" si="1052"/>
        <v>1</v>
      </c>
      <c r="S9658">
        <f t="shared" si="1053"/>
        <v>7</v>
      </c>
      <c r="T9658">
        <f t="shared" si="1054"/>
        <v>7</v>
      </c>
      <c r="U9658">
        <f t="shared" si="1055"/>
        <v>0</v>
      </c>
      <c r="V9658" t="str">
        <f t="shared" si="1056"/>
        <v/>
      </c>
    </row>
    <row r="9659" spans="1:22" x14ac:dyDescent="0.2">
      <c r="A9659" t="s">
        <v>26120</v>
      </c>
      <c r="B9659" t="s">
        <v>183</v>
      </c>
      <c r="C9659">
        <v>160249341</v>
      </c>
      <c r="D9659">
        <v>160249424</v>
      </c>
      <c r="E9659">
        <v>84</v>
      </c>
      <c r="F9659" t="s">
        <v>74</v>
      </c>
      <c r="G9659" t="s">
        <v>3490</v>
      </c>
      <c r="H9659" t="s">
        <v>26121</v>
      </c>
      <c r="I9659">
        <v>3</v>
      </c>
      <c r="J9659">
        <v>0</v>
      </c>
      <c r="K9659">
        <v>2</v>
      </c>
      <c r="L9659">
        <v>0</v>
      </c>
      <c r="M9659">
        <v>0</v>
      </c>
      <c r="N9659">
        <v>1</v>
      </c>
      <c r="O9659" t="str">
        <f t="shared" si="1050"/>
        <v/>
      </c>
      <c r="P9659">
        <f>IF(ISERROR(VLOOKUP(G9659,Genes!$A$2:$A$749,1,0)),0,1)</f>
        <v>1</v>
      </c>
      <c r="Q9659">
        <f t="shared" si="1051"/>
        <v>0</v>
      </c>
      <c r="R9659">
        <f t="shared" si="1052"/>
        <v>1</v>
      </c>
      <c r="S9659">
        <f t="shared" si="1053"/>
        <v>8</v>
      </c>
      <c r="T9659">
        <f t="shared" si="1054"/>
        <v>8</v>
      </c>
      <c r="U9659">
        <f t="shared" si="1055"/>
        <v>0</v>
      </c>
      <c r="V9659" t="str">
        <f t="shared" si="1056"/>
        <v/>
      </c>
    </row>
    <row r="9660" spans="1:22" x14ac:dyDescent="0.2">
      <c r="A9660" t="s">
        <v>26122</v>
      </c>
      <c r="B9660" t="s">
        <v>183</v>
      </c>
      <c r="C9660">
        <v>160249349</v>
      </c>
      <c r="D9660">
        <v>160249372</v>
      </c>
      <c r="E9660">
        <v>24</v>
      </c>
      <c r="F9660" t="s">
        <v>74</v>
      </c>
      <c r="G9660" t="s">
        <v>3490</v>
      </c>
      <c r="H9660" t="s">
        <v>26123</v>
      </c>
      <c r="I9660">
        <v>2</v>
      </c>
      <c r="J9660">
        <v>1</v>
      </c>
      <c r="K9660">
        <v>0</v>
      </c>
      <c r="L9660">
        <v>1</v>
      </c>
      <c r="M9660">
        <v>0</v>
      </c>
      <c r="N9660">
        <v>0</v>
      </c>
      <c r="O9660" t="str">
        <f t="shared" si="1050"/>
        <v>PEX19</v>
      </c>
      <c r="P9660">
        <f>IF(ISERROR(VLOOKUP(G9660,Genes!$A$2:$A$749,1,0)),0,1)</f>
        <v>1</v>
      </c>
      <c r="Q9660">
        <f t="shared" si="1051"/>
        <v>0</v>
      </c>
      <c r="R9660">
        <f t="shared" si="1052"/>
        <v>1</v>
      </c>
      <c r="S9660">
        <f t="shared" si="1053"/>
        <v>9</v>
      </c>
      <c r="T9660">
        <f t="shared" si="1054"/>
        <v>9</v>
      </c>
      <c r="U9660">
        <f t="shared" si="1055"/>
        <v>1</v>
      </c>
      <c r="V9660">
        <f t="shared" si="1056"/>
        <v>1</v>
      </c>
    </row>
    <row r="9661" spans="1:22" x14ac:dyDescent="0.2">
      <c r="A9661" t="s">
        <v>26124</v>
      </c>
      <c r="B9661" t="s">
        <v>256</v>
      </c>
      <c r="C9661">
        <v>77895497</v>
      </c>
      <c r="D9661">
        <v>77896414</v>
      </c>
      <c r="E9661">
        <v>918</v>
      </c>
      <c r="F9661" t="s">
        <v>74</v>
      </c>
      <c r="G9661" t="s">
        <v>3497</v>
      </c>
      <c r="H9661" t="s">
        <v>26125</v>
      </c>
      <c r="I9661">
        <v>15</v>
      </c>
      <c r="J9661">
        <v>13</v>
      </c>
      <c r="K9661">
        <v>2</v>
      </c>
      <c r="L9661">
        <v>0</v>
      </c>
      <c r="M9661">
        <v>0</v>
      </c>
      <c r="N9661">
        <v>0</v>
      </c>
      <c r="O9661" t="str">
        <f t="shared" si="1050"/>
        <v>PEX2</v>
      </c>
      <c r="P9661">
        <f>IF(ISERROR(VLOOKUP(G9661,Genes!$A$2:$A$749,1,0)),0,1)</f>
        <v>1</v>
      </c>
      <c r="Q9661">
        <f t="shared" si="1051"/>
        <v>1</v>
      </c>
      <c r="R9661">
        <f t="shared" si="1052"/>
        <v>1</v>
      </c>
      <c r="S9661">
        <f t="shared" si="1053"/>
        <v>1</v>
      </c>
      <c r="T9661">
        <f t="shared" si="1054"/>
        <v>1</v>
      </c>
      <c r="U9661">
        <f t="shared" si="1055"/>
        <v>1</v>
      </c>
      <c r="V9661">
        <f t="shared" si="1056"/>
        <v>1</v>
      </c>
    </row>
    <row r="9662" spans="1:22" x14ac:dyDescent="0.2">
      <c r="A9662" t="s">
        <v>26126</v>
      </c>
      <c r="B9662" t="s">
        <v>117</v>
      </c>
      <c r="C9662">
        <v>18561143</v>
      </c>
      <c r="D9662">
        <v>18561372</v>
      </c>
      <c r="E9662">
        <v>230</v>
      </c>
      <c r="F9662" t="s">
        <v>66</v>
      </c>
      <c r="G9662" t="s">
        <v>3504</v>
      </c>
      <c r="H9662" t="s">
        <v>26127</v>
      </c>
      <c r="I9662">
        <v>3</v>
      </c>
      <c r="J9662">
        <v>1</v>
      </c>
      <c r="K9662">
        <v>2</v>
      </c>
      <c r="L9662">
        <v>0</v>
      </c>
      <c r="M9662">
        <v>0</v>
      </c>
      <c r="N9662">
        <v>0</v>
      </c>
      <c r="O9662" t="str">
        <f t="shared" si="1050"/>
        <v/>
      </c>
      <c r="P9662">
        <f>IF(ISERROR(VLOOKUP(G9662,Genes!$A$2:$A$749,1,0)),0,1)</f>
        <v>1</v>
      </c>
      <c r="Q9662">
        <f t="shared" si="1051"/>
        <v>1</v>
      </c>
      <c r="R9662">
        <f t="shared" si="1052"/>
        <v>1</v>
      </c>
      <c r="S9662">
        <f t="shared" si="1053"/>
        <v>1</v>
      </c>
      <c r="T9662">
        <f t="shared" si="1054"/>
        <v>1</v>
      </c>
      <c r="U9662">
        <f t="shared" si="1055"/>
        <v>0</v>
      </c>
      <c r="V9662" t="str">
        <f t="shared" si="1056"/>
        <v/>
      </c>
    </row>
    <row r="9663" spans="1:22" x14ac:dyDescent="0.2">
      <c r="A9663" t="s">
        <v>26128</v>
      </c>
      <c r="B9663" t="s">
        <v>117</v>
      </c>
      <c r="C9663">
        <v>18562640</v>
      </c>
      <c r="D9663">
        <v>18562780</v>
      </c>
      <c r="E9663">
        <v>141</v>
      </c>
      <c r="F9663" t="s">
        <v>66</v>
      </c>
      <c r="G9663" t="s">
        <v>3504</v>
      </c>
      <c r="H9663" t="s">
        <v>26129</v>
      </c>
      <c r="I9663">
        <v>3</v>
      </c>
      <c r="J9663">
        <v>1</v>
      </c>
      <c r="K9663">
        <v>2</v>
      </c>
      <c r="L9663">
        <v>0</v>
      </c>
      <c r="M9663">
        <v>0</v>
      </c>
      <c r="N9663">
        <v>0</v>
      </c>
      <c r="O9663" t="str">
        <f t="shared" si="1050"/>
        <v/>
      </c>
      <c r="P9663">
        <f>IF(ISERROR(VLOOKUP(G9663,Genes!$A$2:$A$749,1,0)),0,1)</f>
        <v>1</v>
      </c>
      <c r="Q9663">
        <f t="shared" si="1051"/>
        <v>0</v>
      </c>
      <c r="R9663">
        <f t="shared" si="1052"/>
        <v>1</v>
      </c>
      <c r="S9663">
        <f t="shared" si="1053"/>
        <v>2</v>
      </c>
      <c r="T9663">
        <f t="shared" si="1054"/>
        <v>2</v>
      </c>
      <c r="U9663">
        <f t="shared" si="1055"/>
        <v>0</v>
      </c>
      <c r="V9663" t="str">
        <f t="shared" si="1056"/>
        <v/>
      </c>
    </row>
    <row r="9664" spans="1:22" x14ac:dyDescent="0.2">
      <c r="A9664" t="s">
        <v>26130</v>
      </c>
      <c r="B9664" t="s">
        <v>117</v>
      </c>
      <c r="C9664">
        <v>18566203</v>
      </c>
      <c r="D9664">
        <v>18566498</v>
      </c>
      <c r="E9664">
        <v>296</v>
      </c>
      <c r="F9664" t="s">
        <v>66</v>
      </c>
      <c r="G9664" t="s">
        <v>3504</v>
      </c>
      <c r="H9664" t="s">
        <v>26131</v>
      </c>
      <c r="I9664">
        <v>4</v>
      </c>
      <c r="J9664">
        <v>2</v>
      </c>
      <c r="K9664">
        <v>2</v>
      </c>
      <c r="L9664">
        <v>0</v>
      </c>
      <c r="M9664">
        <v>0</v>
      </c>
      <c r="N9664">
        <v>0</v>
      </c>
      <c r="O9664" t="str">
        <f t="shared" si="1050"/>
        <v/>
      </c>
      <c r="P9664">
        <f>IF(ISERROR(VLOOKUP(G9664,Genes!$A$2:$A$749,1,0)),0,1)</f>
        <v>1</v>
      </c>
      <c r="Q9664">
        <f t="shared" si="1051"/>
        <v>0</v>
      </c>
      <c r="R9664">
        <f t="shared" si="1052"/>
        <v>1</v>
      </c>
      <c r="S9664">
        <f t="shared" si="1053"/>
        <v>3</v>
      </c>
      <c r="T9664">
        <f t="shared" si="1054"/>
        <v>3</v>
      </c>
      <c r="U9664">
        <f t="shared" si="1055"/>
        <v>0</v>
      </c>
      <c r="V9664" t="str">
        <f t="shared" si="1056"/>
        <v/>
      </c>
    </row>
    <row r="9665" spans="1:22" x14ac:dyDescent="0.2">
      <c r="A9665" t="s">
        <v>26132</v>
      </c>
      <c r="B9665" t="s">
        <v>117</v>
      </c>
      <c r="C9665">
        <v>18567878</v>
      </c>
      <c r="D9665">
        <v>18568024</v>
      </c>
      <c r="E9665">
        <v>147</v>
      </c>
      <c r="F9665" t="s">
        <v>66</v>
      </c>
      <c r="G9665" t="s">
        <v>3504</v>
      </c>
      <c r="H9665" t="s">
        <v>26133</v>
      </c>
      <c r="I9665">
        <v>3</v>
      </c>
      <c r="J9665">
        <v>1</v>
      </c>
      <c r="K9665">
        <v>2</v>
      </c>
      <c r="L9665">
        <v>0</v>
      </c>
      <c r="M9665">
        <v>0</v>
      </c>
      <c r="N9665">
        <v>0</v>
      </c>
      <c r="O9665" t="str">
        <f t="shared" si="1050"/>
        <v/>
      </c>
      <c r="P9665">
        <f>IF(ISERROR(VLOOKUP(G9665,Genes!$A$2:$A$749,1,0)),0,1)</f>
        <v>1</v>
      </c>
      <c r="Q9665">
        <f t="shared" si="1051"/>
        <v>0</v>
      </c>
      <c r="R9665">
        <f t="shared" si="1052"/>
        <v>1</v>
      </c>
      <c r="S9665">
        <f t="shared" si="1053"/>
        <v>4</v>
      </c>
      <c r="T9665">
        <f t="shared" si="1054"/>
        <v>4</v>
      </c>
      <c r="U9665">
        <f t="shared" si="1055"/>
        <v>0</v>
      </c>
      <c r="V9665" t="str">
        <f t="shared" si="1056"/>
        <v/>
      </c>
    </row>
    <row r="9666" spans="1:22" x14ac:dyDescent="0.2">
      <c r="A9666" t="s">
        <v>26134</v>
      </c>
      <c r="B9666" t="s">
        <v>117</v>
      </c>
      <c r="C9666">
        <v>18570738</v>
      </c>
      <c r="D9666">
        <v>18570841</v>
      </c>
      <c r="E9666">
        <v>104</v>
      </c>
      <c r="F9666" t="s">
        <v>66</v>
      </c>
      <c r="G9666" t="s">
        <v>3504</v>
      </c>
      <c r="H9666" t="s">
        <v>26135</v>
      </c>
      <c r="I9666">
        <v>4</v>
      </c>
      <c r="J9666">
        <v>1</v>
      </c>
      <c r="K9666">
        <v>0</v>
      </c>
      <c r="L9666">
        <v>1</v>
      </c>
      <c r="M9666">
        <v>1</v>
      </c>
      <c r="N9666">
        <v>1</v>
      </c>
      <c r="O9666" t="str">
        <f t="shared" ref="O9666:O9729" si="1057">IF(U9666=1,G9666,"")</f>
        <v>PEX26</v>
      </c>
      <c r="P9666">
        <f>IF(ISERROR(VLOOKUP(G9666,Genes!$A$2:$A$749,1,0)),0,1)</f>
        <v>1</v>
      </c>
      <c r="Q9666">
        <f t="shared" ref="Q9666:Q9729" si="1058">IF(G9666&lt;&gt;G9665,1,0)</f>
        <v>0</v>
      </c>
      <c r="R9666">
        <f t="shared" ref="R9666:R9729" si="1059">IF(I9666=0,0,1)</f>
        <v>1</v>
      </c>
      <c r="S9666">
        <f t="shared" ref="S9666:S9729" si="1060">IF(Q9666=1,R9666,S9665+R9666)</f>
        <v>5</v>
      </c>
      <c r="T9666">
        <f t="shared" ref="T9666:T9729" si="1061">IF(Q9666=1,1,T9665+1)</f>
        <v>5</v>
      </c>
      <c r="U9666">
        <f t="shared" ref="U9666:U9729" si="1062">IF(G9666&lt;&gt;G9667,1,0)</f>
        <v>1</v>
      </c>
      <c r="V9666">
        <f t="shared" ref="V9666:V9729" si="1063">IF(U9666=1,S9666/T9666,"")</f>
        <v>1</v>
      </c>
    </row>
    <row r="9667" spans="1:22" x14ac:dyDescent="0.2">
      <c r="A9667" t="s">
        <v>26136</v>
      </c>
      <c r="B9667" t="s">
        <v>288</v>
      </c>
      <c r="C9667">
        <v>143772180</v>
      </c>
      <c r="D9667">
        <v>143772252</v>
      </c>
      <c r="E9667">
        <v>73</v>
      </c>
      <c r="F9667" t="s">
        <v>66</v>
      </c>
      <c r="G9667" t="s">
        <v>3511</v>
      </c>
      <c r="H9667" t="s">
        <v>26137</v>
      </c>
      <c r="I9667">
        <v>2</v>
      </c>
      <c r="J9667">
        <v>0</v>
      </c>
      <c r="K9667">
        <v>2</v>
      </c>
      <c r="L9667">
        <v>0</v>
      </c>
      <c r="M9667">
        <v>0</v>
      </c>
      <c r="N9667">
        <v>0</v>
      </c>
      <c r="O9667" t="str">
        <f t="shared" si="1057"/>
        <v/>
      </c>
      <c r="P9667">
        <f>IF(ISERROR(VLOOKUP(G9667,Genes!$A$2:$A$749,1,0)),0,1)</f>
        <v>1</v>
      </c>
      <c r="Q9667">
        <f t="shared" si="1058"/>
        <v>1</v>
      </c>
      <c r="R9667">
        <f t="shared" si="1059"/>
        <v>1</v>
      </c>
      <c r="S9667">
        <f t="shared" si="1060"/>
        <v>1</v>
      </c>
      <c r="T9667">
        <f t="shared" si="1061"/>
        <v>1</v>
      </c>
      <c r="U9667">
        <f t="shared" si="1062"/>
        <v>0</v>
      </c>
      <c r="V9667" t="str">
        <f t="shared" si="1063"/>
        <v/>
      </c>
    </row>
    <row r="9668" spans="1:22" x14ac:dyDescent="0.2">
      <c r="A9668" t="s">
        <v>26138</v>
      </c>
      <c r="B9668" t="s">
        <v>288</v>
      </c>
      <c r="C9668">
        <v>143800213</v>
      </c>
      <c r="D9668">
        <v>143800335</v>
      </c>
      <c r="E9668">
        <v>123</v>
      </c>
      <c r="F9668" t="s">
        <v>66</v>
      </c>
      <c r="G9668" t="s">
        <v>3511</v>
      </c>
      <c r="H9668" t="s">
        <v>26139</v>
      </c>
      <c r="I9668">
        <v>3</v>
      </c>
      <c r="J9668">
        <v>1</v>
      </c>
      <c r="K9668">
        <v>2</v>
      </c>
      <c r="L9668">
        <v>0</v>
      </c>
      <c r="M9668">
        <v>0</v>
      </c>
      <c r="N9668">
        <v>0</v>
      </c>
      <c r="O9668" t="str">
        <f t="shared" si="1057"/>
        <v/>
      </c>
      <c r="P9668">
        <f>IF(ISERROR(VLOOKUP(G9668,Genes!$A$2:$A$749,1,0)),0,1)</f>
        <v>1</v>
      </c>
      <c r="Q9668">
        <f t="shared" si="1058"/>
        <v>0</v>
      </c>
      <c r="R9668">
        <f t="shared" si="1059"/>
        <v>1</v>
      </c>
      <c r="S9668">
        <f t="shared" si="1060"/>
        <v>2</v>
      </c>
      <c r="T9668">
        <f t="shared" si="1061"/>
        <v>2</v>
      </c>
      <c r="U9668">
        <f t="shared" si="1062"/>
        <v>0</v>
      </c>
      <c r="V9668" t="str">
        <f t="shared" si="1063"/>
        <v/>
      </c>
    </row>
    <row r="9669" spans="1:22" x14ac:dyDescent="0.2">
      <c r="A9669" t="s">
        <v>26140</v>
      </c>
      <c r="B9669" t="s">
        <v>288</v>
      </c>
      <c r="C9669">
        <v>143806289</v>
      </c>
      <c r="D9669">
        <v>143806385</v>
      </c>
      <c r="E9669">
        <v>97</v>
      </c>
      <c r="F9669" t="s">
        <v>66</v>
      </c>
      <c r="G9669" t="s">
        <v>3511</v>
      </c>
      <c r="H9669" t="s">
        <v>26141</v>
      </c>
      <c r="I9669">
        <v>2</v>
      </c>
      <c r="J9669">
        <v>0</v>
      </c>
      <c r="K9669">
        <v>2</v>
      </c>
      <c r="L9669">
        <v>0</v>
      </c>
      <c r="M9669">
        <v>0</v>
      </c>
      <c r="N9669">
        <v>0</v>
      </c>
      <c r="O9669" t="str">
        <f t="shared" si="1057"/>
        <v/>
      </c>
      <c r="P9669">
        <f>IF(ISERROR(VLOOKUP(G9669,Genes!$A$2:$A$749,1,0)),0,1)</f>
        <v>1</v>
      </c>
      <c r="Q9669">
        <f t="shared" si="1058"/>
        <v>0</v>
      </c>
      <c r="R9669">
        <f t="shared" si="1059"/>
        <v>1</v>
      </c>
      <c r="S9669">
        <f t="shared" si="1060"/>
        <v>3</v>
      </c>
      <c r="T9669">
        <f t="shared" si="1061"/>
        <v>3</v>
      </c>
      <c r="U9669">
        <f t="shared" si="1062"/>
        <v>0</v>
      </c>
      <c r="V9669" t="str">
        <f t="shared" si="1063"/>
        <v/>
      </c>
    </row>
    <row r="9670" spans="1:22" x14ac:dyDescent="0.2">
      <c r="A9670" t="s">
        <v>26142</v>
      </c>
      <c r="B9670" t="s">
        <v>288</v>
      </c>
      <c r="C9670">
        <v>143810280</v>
      </c>
      <c r="D9670">
        <v>143810363</v>
      </c>
      <c r="E9670">
        <v>84</v>
      </c>
      <c r="F9670" t="s">
        <v>66</v>
      </c>
      <c r="G9670" t="s">
        <v>3511</v>
      </c>
      <c r="H9670" t="s">
        <v>26143</v>
      </c>
      <c r="I9670">
        <v>2</v>
      </c>
      <c r="J9670">
        <v>0</v>
      </c>
      <c r="K9670">
        <v>2</v>
      </c>
      <c r="L9670">
        <v>0</v>
      </c>
      <c r="M9670">
        <v>0</v>
      </c>
      <c r="N9670">
        <v>0</v>
      </c>
      <c r="O9670" t="str">
        <f t="shared" si="1057"/>
        <v/>
      </c>
      <c r="P9670">
        <f>IF(ISERROR(VLOOKUP(G9670,Genes!$A$2:$A$749,1,0)),0,1)</f>
        <v>1</v>
      </c>
      <c r="Q9670">
        <f t="shared" si="1058"/>
        <v>0</v>
      </c>
      <c r="R9670">
        <f t="shared" si="1059"/>
        <v>1</v>
      </c>
      <c r="S9670">
        <f t="shared" si="1060"/>
        <v>4</v>
      </c>
      <c r="T9670">
        <f t="shared" si="1061"/>
        <v>4</v>
      </c>
      <c r="U9670">
        <f t="shared" si="1062"/>
        <v>0</v>
      </c>
      <c r="V9670" t="str">
        <f t="shared" si="1063"/>
        <v/>
      </c>
    </row>
    <row r="9671" spans="1:22" x14ac:dyDescent="0.2">
      <c r="A9671" t="s">
        <v>26144</v>
      </c>
      <c r="B9671" t="s">
        <v>288</v>
      </c>
      <c r="C9671">
        <v>143780222</v>
      </c>
      <c r="D9671">
        <v>143780353</v>
      </c>
      <c r="E9671">
        <v>132</v>
      </c>
      <c r="F9671" t="s">
        <v>66</v>
      </c>
      <c r="G9671" t="s">
        <v>3511</v>
      </c>
      <c r="H9671" t="s">
        <v>26145</v>
      </c>
      <c r="I9671">
        <v>3</v>
      </c>
      <c r="J9671">
        <v>1</v>
      </c>
      <c r="K9671">
        <v>2</v>
      </c>
      <c r="L9671">
        <v>0</v>
      </c>
      <c r="M9671">
        <v>0</v>
      </c>
      <c r="N9671">
        <v>0</v>
      </c>
      <c r="O9671" t="str">
        <f t="shared" si="1057"/>
        <v/>
      </c>
      <c r="P9671">
        <f>IF(ISERROR(VLOOKUP(G9671,Genes!$A$2:$A$749,1,0)),0,1)</f>
        <v>1</v>
      </c>
      <c r="Q9671">
        <f t="shared" si="1058"/>
        <v>0</v>
      </c>
      <c r="R9671">
        <f t="shared" si="1059"/>
        <v>1</v>
      </c>
      <c r="S9671">
        <f t="shared" si="1060"/>
        <v>5</v>
      </c>
      <c r="T9671">
        <f t="shared" si="1061"/>
        <v>5</v>
      </c>
      <c r="U9671">
        <f t="shared" si="1062"/>
        <v>0</v>
      </c>
      <c r="V9671" t="str">
        <f t="shared" si="1063"/>
        <v/>
      </c>
    </row>
    <row r="9672" spans="1:22" x14ac:dyDescent="0.2">
      <c r="A9672" t="s">
        <v>26146</v>
      </c>
      <c r="B9672" t="s">
        <v>288</v>
      </c>
      <c r="C9672">
        <v>143784053</v>
      </c>
      <c r="D9672">
        <v>143784134</v>
      </c>
      <c r="E9672">
        <v>82</v>
      </c>
      <c r="F9672" t="s">
        <v>66</v>
      </c>
      <c r="G9672" t="s">
        <v>3511</v>
      </c>
      <c r="H9672" t="s">
        <v>26147</v>
      </c>
      <c r="I9672">
        <v>2</v>
      </c>
      <c r="J9672">
        <v>0</v>
      </c>
      <c r="K9672">
        <v>2</v>
      </c>
      <c r="L9672">
        <v>0</v>
      </c>
      <c r="M9672">
        <v>0</v>
      </c>
      <c r="N9672">
        <v>0</v>
      </c>
      <c r="O9672" t="str">
        <f t="shared" si="1057"/>
        <v/>
      </c>
      <c r="P9672">
        <f>IF(ISERROR(VLOOKUP(G9672,Genes!$A$2:$A$749,1,0)),0,1)</f>
        <v>1</v>
      </c>
      <c r="Q9672">
        <f t="shared" si="1058"/>
        <v>0</v>
      </c>
      <c r="R9672">
        <f t="shared" si="1059"/>
        <v>1</v>
      </c>
      <c r="S9672">
        <f t="shared" si="1060"/>
        <v>6</v>
      </c>
      <c r="T9672">
        <f t="shared" si="1061"/>
        <v>6</v>
      </c>
      <c r="U9672">
        <f t="shared" si="1062"/>
        <v>0</v>
      </c>
      <c r="V9672" t="str">
        <f t="shared" si="1063"/>
        <v/>
      </c>
    </row>
    <row r="9673" spans="1:22" x14ac:dyDescent="0.2">
      <c r="A9673" t="s">
        <v>26148</v>
      </c>
      <c r="B9673" t="s">
        <v>288</v>
      </c>
      <c r="C9673">
        <v>143789259</v>
      </c>
      <c r="D9673">
        <v>143789302</v>
      </c>
      <c r="E9673">
        <v>44</v>
      </c>
      <c r="F9673" t="s">
        <v>66</v>
      </c>
      <c r="G9673" t="s">
        <v>3511</v>
      </c>
      <c r="H9673" t="s">
        <v>26149</v>
      </c>
      <c r="I9673">
        <v>2</v>
      </c>
      <c r="J9673">
        <v>2</v>
      </c>
      <c r="K9673">
        <v>0</v>
      </c>
      <c r="L9673">
        <v>0</v>
      </c>
      <c r="M9673">
        <v>0</v>
      </c>
      <c r="N9673">
        <v>0</v>
      </c>
      <c r="O9673" t="str">
        <f t="shared" si="1057"/>
        <v/>
      </c>
      <c r="P9673">
        <f>IF(ISERROR(VLOOKUP(G9673,Genes!$A$2:$A$749,1,0)),0,1)</f>
        <v>1</v>
      </c>
      <c r="Q9673">
        <f t="shared" si="1058"/>
        <v>0</v>
      </c>
      <c r="R9673">
        <f t="shared" si="1059"/>
        <v>1</v>
      </c>
      <c r="S9673">
        <f t="shared" si="1060"/>
        <v>7</v>
      </c>
      <c r="T9673">
        <f t="shared" si="1061"/>
        <v>7</v>
      </c>
      <c r="U9673">
        <f t="shared" si="1062"/>
        <v>0</v>
      </c>
      <c r="V9673" t="str">
        <f t="shared" si="1063"/>
        <v/>
      </c>
    </row>
    <row r="9674" spans="1:22" x14ac:dyDescent="0.2">
      <c r="A9674" t="s">
        <v>26150</v>
      </c>
      <c r="B9674" t="s">
        <v>288</v>
      </c>
      <c r="C9674">
        <v>143792098</v>
      </c>
      <c r="D9674">
        <v>143792222</v>
      </c>
      <c r="E9674">
        <v>125</v>
      </c>
      <c r="F9674" t="s">
        <v>66</v>
      </c>
      <c r="G9674" t="s">
        <v>3511</v>
      </c>
      <c r="H9674" t="s">
        <v>26151</v>
      </c>
      <c r="I9674">
        <v>3</v>
      </c>
      <c r="J9674">
        <v>1</v>
      </c>
      <c r="K9674">
        <v>2</v>
      </c>
      <c r="L9674">
        <v>0</v>
      </c>
      <c r="M9674">
        <v>0</v>
      </c>
      <c r="N9674">
        <v>0</v>
      </c>
      <c r="O9674" t="str">
        <f t="shared" si="1057"/>
        <v/>
      </c>
      <c r="P9674">
        <f>IF(ISERROR(VLOOKUP(G9674,Genes!$A$2:$A$749,1,0)),0,1)</f>
        <v>1</v>
      </c>
      <c r="Q9674">
        <f t="shared" si="1058"/>
        <v>0</v>
      </c>
      <c r="R9674">
        <f t="shared" si="1059"/>
        <v>1</v>
      </c>
      <c r="S9674">
        <f t="shared" si="1060"/>
        <v>8</v>
      </c>
      <c r="T9674">
        <f t="shared" si="1061"/>
        <v>8</v>
      </c>
      <c r="U9674">
        <f t="shared" si="1062"/>
        <v>0</v>
      </c>
      <c r="V9674" t="str">
        <f t="shared" si="1063"/>
        <v/>
      </c>
    </row>
    <row r="9675" spans="1:22" x14ac:dyDescent="0.2">
      <c r="A9675" t="s">
        <v>26152</v>
      </c>
      <c r="B9675" t="s">
        <v>288</v>
      </c>
      <c r="C9675">
        <v>143792520</v>
      </c>
      <c r="D9675">
        <v>143792586</v>
      </c>
      <c r="E9675">
        <v>67</v>
      </c>
      <c r="F9675" t="s">
        <v>66</v>
      </c>
      <c r="G9675" t="s">
        <v>3511</v>
      </c>
      <c r="H9675" t="s">
        <v>26153</v>
      </c>
      <c r="I9675">
        <v>4</v>
      </c>
      <c r="J9675">
        <v>1</v>
      </c>
      <c r="K9675">
        <v>0</v>
      </c>
      <c r="L9675">
        <v>1</v>
      </c>
      <c r="M9675">
        <v>1</v>
      </c>
      <c r="N9675">
        <v>1</v>
      </c>
      <c r="O9675" t="str">
        <f t="shared" si="1057"/>
        <v/>
      </c>
      <c r="P9675">
        <f>IF(ISERROR(VLOOKUP(G9675,Genes!$A$2:$A$749,1,0)),0,1)</f>
        <v>1</v>
      </c>
      <c r="Q9675">
        <f t="shared" si="1058"/>
        <v>0</v>
      </c>
      <c r="R9675">
        <f t="shared" si="1059"/>
        <v>1</v>
      </c>
      <c r="S9675">
        <f t="shared" si="1060"/>
        <v>9</v>
      </c>
      <c r="T9675">
        <f t="shared" si="1061"/>
        <v>9</v>
      </c>
      <c r="U9675">
        <f t="shared" si="1062"/>
        <v>0</v>
      </c>
      <c r="V9675" t="str">
        <f t="shared" si="1063"/>
        <v/>
      </c>
    </row>
    <row r="9676" spans="1:22" x14ac:dyDescent="0.2">
      <c r="A9676" t="s">
        <v>26154</v>
      </c>
      <c r="B9676" t="s">
        <v>288</v>
      </c>
      <c r="C9676">
        <v>143792694</v>
      </c>
      <c r="D9676">
        <v>143792748</v>
      </c>
      <c r="E9676">
        <v>55</v>
      </c>
      <c r="F9676" t="s">
        <v>66</v>
      </c>
      <c r="G9676" t="s">
        <v>3511</v>
      </c>
      <c r="H9676" t="s">
        <v>26155</v>
      </c>
      <c r="I9676">
        <v>3</v>
      </c>
      <c r="J9676">
        <v>2</v>
      </c>
      <c r="K9676">
        <v>0</v>
      </c>
      <c r="L9676">
        <v>0</v>
      </c>
      <c r="M9676">
        <v>0</v>
      </c>
      <c r="N9676">
        <v>1</v>
      </c>
      <c r="O9676" t="str">
        <f t="shared" si="1057"/>
        <v/>
      </c>
      <c r="P9676">
        <f>IF(ISERROR(VLOOKUP(G9676,Genes!$A$2:$A$749,1,0)),0,1)</f>
        <v>1</v>
      </c>
      <c r="Q9676">
        <f t="shared" si="1058"/>
        <v>0</v>
      </c>
      <c r="R9676">
        <f t="shared" si="1059"/>
        <v>1</v>
      </c>
      <c r="S9676">
        <f t="shared" si="1060"/>
        <v>10</v>
      </c>
      <c r="T9676">
        <f t="shared" si="1061"/>
        <v>10</v>
      </c>
      <c r="U9676">
        <f t="shared" si="1062"/>
        <v>0</v>
      </c>
      <c r="V9676" t="str">
        <f t="shared" si="1063"/>
        <v/>
      </c>
    </row>
    <row r="9677" spans="1:22" x14ac:dyDescent="0.2">
      <c r="A9677" t="s">
        <v>26156</v>
      </c>
      <c r="B9677" t="s">
        <v>288</v>
      </c>
      <c r="C9677">
        <v>143793297</v>
      </c>
      <c r="D9677">
        <v>143793465</v>
      </c>
      <c r="E9677">
        <v>169</v>
      </c>
      <c r="F9677" t="s">
        <v>66</v>
      </c>
      <c r="G9677" t="s">
        <v>3511</v>
      </c>
      <c r="H9677" t="s">
        <v>26157</v>
      </c>
      <c r="I9677">
        <v>3</v>
      </c>
      <c r="J9677">
        <v>1</v>
      </c>
      <c r="K9677">
        <v>2</v>
      </c>
      <c r="L9677">
        <v>0</v>
      </c>
      <c r="M9677">
        <v>0</v>
      </c>
      <c r="N9677">
        <v>0</v>
      </c>
      <c r="O9677" t="str">
        <f t="shared" si="1057"/>
        <v/>
      </c>
      <c r="P9677">
        <f>IF(ISERROR(VLOOKUP(G9677,Genes!$A$2:$A$749,1,0)),0,1)</f>
        <v>1</v>
      </c>
      <c r="Q9677">
        <f t="shared" si="1058"/>
        <v>0</v>
      </c>
      <c r="R9677">
        <f t="shared" si="1059"/>
        <v>1</v>
      </c>
      <c r="S9677">
        <f t="shared" si="1060"/>
        <v>11</v>
      </c>
      <c r="T9677">
        <f t="shared" si="1061"/>
        <v>11</v>
      </c>
      <c r="U9677">
        <f t="shared" si="1062"/>
        <v>0</v>
      </c>
      <c r="V9677" t="str">
        <f t="shared" si="1063"/>
        <v/>
      </c>
    </row>
    <row r="9678" spans="1:22" x14ac:dyDescent="0.2">
      <c r="A9678" t="s">
        <v>26158</v>
      </c>
      <c r="B9678" t="s">
        <v>288</v>
      </c>
      <c r="C9678">
        <v>143795923</v>
      </c>
      <c r="D9678">
        <v>143795993</v>
      </c>
      <c r="E9678">
        <v>71</v>
      </c>
      <c r="F9678" t="s">
        <v>66</v>
      </c>
      <c r="G9678" t="s">
        <v>3511</v>
      </c>
      <c r="H9678" t="s">
        <v>26159</v>
      </c>
      <c r="I9678">
        <v>2</v>
      </c>
      <c r="J9678">
        <v>0</v>
      </c>
      <c r="K9678">
        <v>2</v>
      </c>
      <c r="L9678">
        <v>0</v>
      </c>
      <c r="M9678">
        <v>0</v>
      </c>
      <c r="N9678">
        <v>0</v>
      </c>
      <c r="O9678" t="str">
        <f t="shared" si="1057"/>
        <v>PEX3</v>
      </c>
      <c r="P9678">
        <f>IF(ISERROR(VLOOKUP(G9678,Genes!$A$2:$A$749,1,0)),0,1)</f>
        <v>1</v>
      </c>
      <c r="Q9678">
        <f t="shared" si="1058"/>
        <v>0</v>
      </c>
      <c r="R9678">
        <f t="shared" si="1059"/>
        <v>1</v>
      </c>
      <c r="S9678">
        <f t="shared" si="1060"/>
        <v>12</v>
      </c>
      <c r="T9678">
        <f t="shared" si="1061"/>
        <v>12</v>
      </c>
      <c r="U9678">
        <f t="shared" si="1062"/>
        <v>1</v>
      </c>
      <c r="V9678">
        <f t="shared" si="1063"/>
        <v>1</v>
      </c>
    </row>
    <row r="9679" spans="1:22" x14ac:dyDescent="0.2">
      <c r="A9679" t="s">
        <v>26160</v>
      </c>
      <c r="B9679" t="s">
        <v>65</v>
      </c>
      <c r="C9679">
        <v>7342530</v>
      </c>
      <c r="D9679">
        <v>7342576</v>
      </c>
      <c r="E9679">
        <v>47</v>
      </c>
      <c r="F9679" t="s">
        <v>66</v>
      </c>
      <c r="G9679" t="s">
        <v>3518</v>
      </c>
      <c r="H9679" t="s">
        <v>26161</v>
      </c>
      <c r="I9679">
        <v>2</v>
      </c>
      <c r="J9679">
        <v>1</v>
      </c>
      <c r="K9679">
        <v>0</v>
      </c>
      <c r="L9679">
        <v>1</v>
      </c>
      <c r="M9679">
        <v>0</v>
      </c>
      <c r="N9679">
        <v>0</v>
      </c>
      <c r="O9679" t="str">
        <f t="shared" si="1057"/>
        <v/>
      </c>
      <c r="P9679">
        <f>IF(ISERROR(VLOOKUP(G9679,Genes!$A$2:$A$749,1,0)),0,1)</f>
        <v>1</v>
      </c>
      <c r="Q9679">
        <f t="shared" si="1058"/>
        <v>1</v>
      </c>
      <c r="R9679">
        <f t="shared" si="1059"/>
        <v>1</v>
      </c>
      <c r="S9679">
        <f t="shared" si="1060"/>
        <v>1</v>
      </c>
      <c r="T9679">
        <f t="shared" si="1061"/>
        <v>1</v>
      </c>
      <c r="U9679">
        <f t="shared" si="1062"/>
        <v>0</v>
      </c>
      <c r="V9679" t="str">
        <f t="shared" si="1063"/>
        <v/>
      </c>
    </row>
    <row r="9680" spans="1:22" x14ac:dyDescent="0.2">
      <c r="A9680" t="s">
        <v>26162</v>
      </c>
      <c r="B9680" t="s">
        <v>65</v>
      </c>
      <c r="C9680">
        <v>7344165</v>
      </c>
      <c r="D9680">
        <v>7344296</v>
      </c>
      <c r="E9680">
        <v>132</v>
      </c>
      <c r="F9680" t="s">
        <v>66</v>
      </c>
      <c r="G9680" t="s">
        <v>3518</v>
      </c>
      <c r="H9680" t="s">
        <v>26163</v>
      </c>
      <c r="I9680">
        <v>3</v>
      </c>
      <c r="J9680">
        <v>1</v>
      </c>
      <c r="K9680">
        <v>2</v>
      </c>
      <c r="L9680">
        <v>0</v>
      </c>
      <c r="M9680">
        <v>0</v>
      </c>
      <c r="N9680">
        <v>0</v>
      </c>
      <c r="O9680" t="str">
        <f t="shared" si="1057"/>
        <v/>
      </c>
      <c r="P9680">
        <f>IF(ISERROR(VLOOKUP(G9680,Genes!$A$2:$A$749,1,0)),0,1)</f>
        <v>1</v>
      </c>
      <c r="Q9680">
        <f t="shared" si="1058"/>
        <v>0</v>
      </c>
      <c r="R9680">
        <f t="shared" si="1059"/>
        <v>1</v>
      </c>
      <c r="S9680">
        <f t="shared" si="1060"/>
        <v>2</v>
      </c>
      <c r="T9680">
        <f t="shared" si="1061"/>
        <v>2</v>
      </c>
      <c r="U9680">
        <f t="shared" si="1062"/>
        <v>0</v>
      </c>
      <c r="V9680" t="str">
        <f t="shared" si="1063"/>
        <v/>
      </c>
    </row>
    <row r="9681" spans="1:22" x14ac:dyDescent="0.2">
      <c r="A9681" t="s">
        <v>26164</v>
      </c>
      <c r="B9681" t="s">
        <v>65</v>
      </c>
      <c r="C9681">
        <v>7351607</v>
      </c>
      <c r="D9681">
        <v>7351709</v>
      </c>
      <c r="E9681">
        <v>103</v>
      </c>
      <c r="F9681" t="s">
        <v>66</v>
      </c>
      <c r="G9681" t="s">
        <v>3518</v>
      </c>
      <c r="H9681" t="s">
        <v>26165</v>
      </c>
      <c r="I9681">
        <v>2</v>
      </c>
      <c r="J9681">
        <v>0</v>
      </c>
      <c r="K9681">
        <v>2</v>
      </c>
      <c r="L9681">
        <v>0</v>
      </c>
      <c r="M9681">
        <v>0</v>
      </c>
      <c r="N9681">
        <v>0</v>
      </c>
      <c r="O9681" t="str">
        <f t="shared" si="1057"/>
        <v/>
      </c>
      <c r="P9681">
        <f>IF(ISERROR(VLOOKUP(G9681,Genes!$A$2:$A$749,1,0)),0,1)</f>
        <v>1</v>
      </c>
      <c r="Q9681">
        <f t="shared" si="1058"/>
        <v>0</v>
      </c>
      <c r="R9681">
        <f t="shared" si="1059"/>
        <v>1</v>
      </c>
      <c r="S9681">
        <f t="shared" si="1060"/>
        <v>3</v>
      </c>
      <c r="T9681">
        <f t="shared" si="1061"/>
        <v>3</v>
      </c>
      <c r="U9681">
        <f t="shared" si="1062"/>
        <v>0</v>
      </c>
      <c r="V9681" t="str">
        <f t="shared" si="1063"/>
        <v/>
      </c>
    </row>
    <row r="9682" spans="1:22" x14ac:dyDescent="0.2">
      <c r="A9682" t="s">
        <v>26166</v>
      </c>
      <c r="B9682" t="s">
        <v>65</v>
      </c>
      <c r="C9682">
        <v>7354347</v>
      </c>
      <c r="D9682">
        <v>7354437</v>
      </c>
      <c r="E9682">
        <v>91</v>
      </c>
      <c r="F9682" t="s">
        <v>66</v>
      </c>
      <c r="G9682" t="s">
        <v>3518</v>
      </c>
      <c r="H9682" t="s">
        <v>26167</v>
      </c>
      <c r="I9682">
        <v>2</v>
      </c>
      <c r="J9682">
        <v>0</v>
      </c>
      <c r="K9682">
        <v>2</v>
      </c>
      <c r="L9682">
        <v>0</v>
      </c>
      <c r="M9682">
        <v>0</v>
      </c>
      <c r="N9682">
        <v>0</v>
      </c>
      <c r="O9682" t="str">
        <f t="shared" si="1057"/>
        <v/>
      </c>
      <c r="P9682">
        <f>IF(ISERROR(VLOOKUP(G9682,Genes!$A$2:$A$749,1,0)),0,1)</f>
        <v>1</v>
      </c>
      <c r="Q9682">
        <f t="shared" si="1058"/>
        <v>0</v>
      </c>
      <c r="R9682">
        <f t="shared" si="1059"/>
        <v>1</v>
      </c>
      <c r="S9682">
        <f t="shared" si="1060"/>
        <v>4</v>
      </c>
      <c r="T9682">
        <f t="shared" si="1061"/>
        <v>4</v>
      </c>
      <c r="U9682">
        <f t="shared" si="1062"/>
        <v>0</v>
      </c>
      <c r="V9682" t="str">
        <f t="shared" si="1063"/>
        <v/>
      </c>
    </row>
    <row r="9683" spans="1:22" x14ac:dyDescent="0.2">
      <c r="A9683" t="s">
        <v>26168</v>
      </c>
      <c r="B9683" t="s">
        <v>65</v>
      </c>
      <c r="C9683">
        <v>7354837</v>
      </c>
      <c r="D9683">
        <v>7354947</v>
      </c>
      <c r="E9683">
        <v>111</v>
      </c>
      <c r="F9683" t="s">
        <v>66</v>
      </c>
      <c r="G9683" t="s">
        <v>3518</v>
      </c>
      <c r="H9683" t="s">
        <v>26169</v>
      </c>
      <c r="I9683">
        <v>2</v>
      </c>
      <c r="J9683">
        <v>0</v>
      </c>
      <c r="K9683">
        <v>2</v>
      </c>
      <c r="L9683">
        <v>0</v>
      </c>
      <c r="M9683">
        <v>0</v>
      </c>
      <c r="N9683">
        <v>0</v>
      </c>
      <c r="O9683" t="str">
        <f t="shared" si="1057"/>
        <v/>
      </c>
      <c r="P9683">
        <f>IF(ISERROR(VLOOKUP(G9683,Genes!$A$2:$A$749,1,0)),0,1)</f>
        <v>1</v>
      </c>
      <c r="Q9683">
        <f t="shared" si="1058"/>
        <v>0</v>
      </c>
      <c r="R9683">
        <f t="shared" si="1059"/>
        <v>1</v>
      </c>
      <c r="S9683">
        <f t="shared" si="1060"/>
        <v>5</v>
      </c>
      <c r="T9683">
        <f t="shared" si="1061"/>
        <v>5</v>
      </c>
      <c r="U9683">
        <f t="shared" si="1062"/>
        <v>0</v>
      </c>
      <c r="V9683" t="str">
        <f t="shared" si="1063"/>
        <v/>
      </c>
    </row>
    <row r="9684" spans="1:22" x14ac:dyDescent="0.2">
      <c r="A9684" t="s">
        <v>26170</v>
      </c>
      <c r="B9684" t="s">
        <v>65</v>
      </c>
      <c r="C9684">
        <v>7355208</v>
      </c>
      <c r="D9684">
        <v>7355300</v>
      </c>
      <c r="E9684">
        <v>93</v>
      </c>
      <c r="F9684" t="s">
        <v>66</v>
      </c>
      <c r="G9684" t="s">
        <v>3518</v>
      </c>
      <c r="H9684" t="s">
        <v>26171</v>
      </c>
      <c r="I9684">
        <v>2</v>
      </c>
      <c r="J9684">
        <v>0</v>
      </c>
      <c r="K9684">
        <v>2</v>
      </c>
      <c r="L9684">
        <v>0</v>
      </c>
      <c r="M9684">
        <v>0</v>
      </c>
      <c r="N9684">
        <v>0</v>
      </c>
      <c r="O9684" t="str">
        <f t="shared" si="1057"/>
        <v/>
      </c>
      <c r="P9684">
        <f>IF(ISERROR(VLOOKUP(G9684,Genes!$A$2:$A$749,1,0)),0,1)</f>
        <v>1</v>
      </c>
      <c r="Q9684">
        <f t="shared" si="1058"/>
        <v>0</v>
      </c>
      <c r="R9684">
        <f t="shared" si="1059"/>
        <v>1</v>
      </c>
      <c r="S9684">
        <f t="shared" si="1060"/>
        <v>6</v>
      </c>
      <c r="T9684">
        <f t="shared" si="1061"/>
        <v>6</v>
      </c>
      <c r="U9684">
        <f t="shared" si="1062"/>
        <v>0</v>
      </c>
      <c r="V9684" t="str">
        <f t="shared" si="1063"/>
        <v/>
      </c>
    </row>
    <row r="9685" spans="1:22" x14ac:dyDescent="0.2">
      <c r="A9685" t="s">
        <v>26172</v>
      </c>
      <c r="B9685" t="s">
        <v>65</v>
      </c>
      <c r="C9685">
        <v>7356028</v>
      </c>
      <c r="D9685">
        <v>7356147</v>
      </c>
      <c r="E9685">
        <v>120</v>
      </c>
      <c r="F9685" t="s">
        <v>66</v>
      </c>
      <c r="G9685" t="s">
        <v>3518</v>
      </c>
      <c r="H9685" t="s">
        <v>26173</v>
      </c>
      <c r="I9685">
        <v>2</v>
      </c>
      <c r="J9685">
        <v>0</v>
      </c>
      <c r="K9685">
        <v>2</v>
      </c>
      <c r="L9685">
        <v>0</v>
      </c>
      <c r="M9685">
        <v>0</v>
      </c>
      <c r="N9685">
        <v>0</v>
      </c>
      <c r="O9685" t="str">
        <f t="shared" si="1057"/>
        <v/>
      </c>
      <c r="P9685">
        <f>IF(ISERROR(VLOOKUP(G9685,Genes!$A$2:$A$749,1,0)),0,1)</f>
        <v>1</v>
      </c>
      <c r="Q9685">
        <f t="shared" si="1058"/>
        <v>0</v>
      </c>
      <c r="R9685">
        <f t="shared" si="1059"/>
        <v>1</v>
      </c>
      <c r="S9685">
        <f t="shared" si="1060"/>
        <v>7</v>
      </c>
      <c r="T9685">
        <f t="shared" si="1061"/>
        <v>7</v>
      </c>
      <c r="U9685">
        <f t="shared" si="1062"/>
        <v>0</v>
      </c>
      <c r="V9685" t="str">
        <f t="shared" si="1063"/>
        <v/>
      </c>
    </row>
    <row r="9686" spans="1:22" x14ac:dyDescent="0.2">
      <c r="A9686" t="s">
        <v>26174</v>
      </c>
      <c r="B9686" t="s">
        <v>65</v>
      </c>
      <c r="C9686">
        <v>7356052</v>
      </c>
      <c r="D9686">
        <v>7356147</v>
      </c>
      <c r="E9686">
        <v>96</v>
      </c>
      <c r="F9686" t="s">
        <v>66</v>
      </c>
      <c r="G9686" t="s">
        <v>3518</v>
      </c>
      <c r="H9686" t="s">
        <v>26175</v>
      </c>
      <c r="I9686">
        <v>2</v>
      </c>
      <c r="J9686">
        <v>0</v>
      </c>
      <c r="K9686">
        <v>2</v>
      </c>
      <c r="L9686">
        <v>0</v>
      </c>
      <c r="M9686">
        <v>0</v>
      </c>
      <c r="N9686">
        <v>0</v>
      </c>
      <c r="O9686" t="str">
        <f t="shared" si="1057"/>
        <v/>
      </c>
      <c r="P9686">
        <f>IF(ISERROR(VLOOKUP(G9686,Genes!$A$2:$A$749,1,0)),0,1)</f>
        <v>1</v>
      </c>
      <c r="Q9686">
        <f t="shared" si="1058"/>
        <v>0</v>
      </c>
      <c r="R9686">
        <f t="shared" si="1059"/>
        <v>1</v>
      </c>
      <c r="S9686">
        <f t="shared" si="1060"/>
        <v>8</v>
      </c>
      <c r="T9686">
        <f t="shared" si="1061"/>
        <v>8</v>
      </c>
      <c r="U9686">
        <f t="shared" si="1062"/>
        <v>0</v>
      </c>
      <c r="V9686" t="str">
        <f t="shared" si="1063"/>
        <v/>
      </c>
    </row>
    <row r="9687" spans="1:22" x14ac:dyDescent="0.2">
      <c r="A9687" t="s">
        <v>26176</v>
      </c>
      <c r="B9687" t="s">
        <v>65</v>
      </c>
      <c r="C9687">
        <v>7360255</v>
      </c>
      <c r="D9687">
        <v>7360398</v>
      </c>
      <c r="E9687">
        <v>144</v>
      </c>
      <c r="F9687" t="s">
        <v>66</v>
      </c>
      <c r="G9687" t="s">
        <v>3518</v>
      </c>
      <c r="H9687" t="s">
        <v>26177</v>
      </c>
      <c r="I9687">
        <v>3</v>
      </c>
      <c r="J9687">
        <v>1</v>
      </c>
      <c r="K9687">
        <v>2</v>
      </c>
      <c r="L9687">
        <v>0</v>
      </c>
      <c r="M9687">
        <v>0</v>
      </c>
      <c r="N9687">
        <v>0</v>
      </c>
      <c r="O9687" t="str">
        <f t="shared" si="1057"/>
        <v/>
      </c>
      <c r="P9687">
        <f>IF(ISERROR(VLOOKUP(G9687,Genes!$A$2:$A$749,1,0)),0,1)</f>
        <v>1</v>
      </c>
      <c r="Q9687">
        <f t="shared" si="1058"/>
        <v>0</v>
      </c>
      <c r="R9687">
        <f t="shared" si="1059"/>
        <v>1</v>
      </c>
      <c r="S9687">
        <f t="shared" si="1060"/>
        <v>9</v>
      </c>
      <c r="T9687">
        <f t="shared" si="1061"/>
        <v>9</v>
      </c>
      <c r="U9687">
        <f t="shared" si="1062"/>
        <v>0</v>
      </c>
      <c r="V9687" t="str">
        <f t="shared" si="1063"/>
        <v/>
      </c>
    </row>
    <row r="9688" spans="1:22" x14ac:dyDescent="0.2">
      <c r="A9688" t="s">
        <v>26178</v>
      </c>
      <c r="B9688" t="s">
        <v>65</v>
      </c>
      <c r="C9688">
        <v>7360606</v>
      </c>
      <c r="D9688">
        <v>7360676</v>
      </c>
      <c r="E9688">
        <v>71</v>
      </c>
      <c r="F9688" t="s">
        <v>66</v>
      </c>
      <c r="G9688" t="s">
        <v>3518</v>
      </c>
      <c r="H9688" t="s">
        <v>26179</v>
      </c>
      <c r="I9688">
        <v>2</v>
      </c>
      <c r="J9688">
        <v>0</v>
      </c>
      <c r="K9688">
        <v>2</v>
      </c>
      <c r="L9688">
        <v>0</v>
      </c>
      <c r="M9688">
        <v>0</v>
      </c>
      <c r="N9688">
        <v>0</v>
      </c>
      <c r="O9688" t="str">
        <f t="shared" si="1057"/>
        <v/>
      </c>
      <c r="P9688">
        <f>IF(ISERROR(VLOOKUP(G9688,Genes!$A$2:$A$749,1,0)),0,1)</f>
        <v>1</v>
      </c>
      <c r="Q9688">
        <f t="shared" si="1058"/>
        <v>0</v>
      </c>
      <c r="R9688">
        <f t="shared" si="1059"/>
        <v>1</v>
      </c>
      <c r="S9688">
        <f t="shared" si="1060"/>
        <v>10</v>
      </c>
      <c r="T9688">
        <f t="shared" si="1061"/>
        <v>10</v>
      </c>
      <c r="U9688">
        <f t="shared" si="1062"/>
        <v>0</v>
      </c>
      <c r="V9688" t="str">
        <f t="shared" si="1063"/>
        <v/>
      </c>
    </row>
    <row r="9689" spans="1:22" x14ac:dyDescent="0.2">
      <c r="A9689" t="s">
        <v>26180</v>
      </c>
      <c r="B9689" t="s">
        <v>65</v>
      </c>
      <c r="C9689">
        <v>7361053</v>
      </c>
      <c r="D9689">
        <v>7361265</v>
      </c>
      <c r="E9689">
        <v>213</v>
      </c>
      <c r="F9689" t="s">
        <v>66</v>
      </c>
      <c r="G9689" t="s">
        <v>3518</v>
      </c>
      <c r="H9689" t="s">
        <v>26181</v>
      </c>
      <c r="I9689">
        <v>3</v>
      </c>
      <c r="J9689">
        <v>1</v>
      </c>
      <c r="K9689">
        <v>2</v>
      </c>
      <c r="L9689">
        <v>0</v>
      </c>
      <c r="M9689">
        <v>0</v>
      </c>
      <c r="N9689">
        <v>0</v>
      </c>
      <c r="O9689" t="str">
        <f t="shared" si="1057"/>
        <v/>
      </c>
      <c r="P9689">
        <f>IF(ISERROR(VLOOKUP(G9689,Genes!$A$2:$A$749,1,0)),0,1)</f>
        <v>1</v>
      </c>
      <c r="Q9689">
        <f t="shared" si="1058"/>
        <v>0</v>
      </c>
      <c r="R9689">
        <f t="shared" si="1059"/>
        <v>1</v>
      </c>
      <c r="S9689">
        <f t="shared" si="1060"/>
        <v>11</v>
      </c>
      <c r="T9689">
        <f t="shared" si="1061"/>
        <v>11</v>
      </c>
      <c r="U9689">
        <f t="shared" si="1062"/>
        <v>0</v>
      </c>
      <c r="V9689" t="str">
        <f t="shared" si="1063"/>
        <v/>
      </c>
    </row>
    <row r="9690" spans="1:22" x14ac:dyDescent="0.2">
      <c r="A9690" t="s">
        <v>26182</v>
      </c>
      <c r="B9690" t="s">
        <v>65</v>
      </c>
      <c r="C9690">
        <v>7342530</v>
      </c>
      <c r="D9690">
        <v>7343120</v>
      </c>
      <c r="E9690">
        <v>591</v>
      </c>
      <c r="F9690" t="s">
        <v>66</v>
      </c>
      <c r="G9690" t="s">
        <v>3518</v>
      </c>
      <c r="H9690" t="s">
        <v>26183</v>
      </c>
      <c r="I9690">
        <v>5</v>
      </c>
      <c r="J9690">
        <v>2</v>
      </c>
      <c r="K9690">
        <v>2</v>
      </c>
      <c r="L9690">
        <v>1</v>
      </c>
      <c r="M9690">
        <v>0</v>
      </c>
      <c r="N9690">
        <v>0</v>
      </c>
      <c r="O9690" t="str">
        <f t="shared" si="1057"/>
        <v/>
      </c>
      <c r="P9690">
        <f>IF(ISERROR(VLOOKUP(G9690,Genes!$A$2:$A$749,1,0)),0,1)</f>
        <v>1</v>
      </c>
      <c r="Q9690">
        <f t="shared" si="1058"/>
        <v>0</v>
      </c>
      <c r="R9690">
        <f t="shared" si="1059"/>
        <v>1</v>
      </c>
      <c r="S9690">
        <f t="shared" si="1060"/>
        <v>12</v>
      </c>
      <c r="T9690">
        <f t="shared" si="1061"/>
        <v>12</v>
      </c>
      <c r="U9690">
        <f t="shared" si="1062"/>
        <v>0</v>
      </c>
      <c r="V9690" t="str">
        <f t="shared" si="1063"/>
        <v/>
      </c>
    </row>
    <row r="9691" spans="1:22" x14ac:dyDescent="0.2">
      <c r="A9691" t="s">
        <v>26184</v>
      </c>
      <c r="B9691" t="s">
        <v>65</v>
      </c>
      <c r="C9691">
        <v>7361601</v>
      </c>
      <c r="D9691">
        <v>7361766</v>
      </c>
      <c r="E9691">
        <v>166</v>
      </c>
      <c r="F9691" t="s">
        <v>66</v>
      </c>
      <c r="G9691" t="s">
        <v>3518</v>
      </c>
      <c r="H9691" t="s">
        <v>26185</v>
      </c>
      <c r="I9691">
        <v>3</v>
      </c>
      <c r="J9691">
        <v>1</v>
      </c>
      <c r="K9691">
        <v>2</v>
      </c>
      <c r="L9691">
        <v>0</v>
      </c>
      <c r="M9691">
        <v>0</v>
      </c>
      <c r="N9691">
        <v>0</v>
      </c>
      <c r="O9691" t="str">
        <f t="shared" si="1057"/>
        <v/>
      </c>
      <c r="P9691">
        <f>IF(ISERROR(VLOOKUP(G9691,Genes!$A$2:$A$749,1,0)),0,1)</f>
        <v>1</v>
      </c>
      <c r="Q9691">
        <f t="shared" si="1058"/>
        <v>0</v>
      </c>
      <c r="R9691">
        <f t="shared" si="1059"/>
        <v>1</v>
      </c>
      <c r="S9691">
        <f t="shared" si="1060"/>
        <v>13</v>
      </c>
      <c r="T9691">
        <f t="shared" si="1061"/>
        <v>13</v>
      </c>
      <c r="U9691">
        <f t="shared" si="1062"/>
        <v>0</v>
      </c>
      <c r="V9691" t="str">
        <f t="shared" si="1063"/>
        <v/>
      </c>
    </row>
    <row r="9692" spans="1:22" x14ac:dyDescent="0.2">
      <c r="A9692" t="s">
        <v>26186</v>
      </c>
      <c r="B9692" t="s">
        <v>65</v>
      </c>
      <c r="C9692">
        <v>7362279</v>
      </c>
      <c r="D9692">
        <v>7362436</v>
      </c>
      <c r="E9692">
        <v>158</v>
      </c>
      <c r="F9692" t="s">
        <v>66</v>
      </c>
      <c r="G9692" t="s">
        <v>3518</v>
      </c>
      <c r="H9692" t="s">
        <v>26187</v>
      </c>
      <c r="I9692">
        <v>3</v>
      </c>
      <c r="J9692">
        <v>1</v>
      </c>
      <c r="K9692">
        <v>2</v>
      </c>
      <c r="L9692">
        <v>0</v>
      </c>
      <c r="M9692">
        <v>0</v>
      </c>
      <c r="N9692">
        <v>0</v>
      </c>
      <c r="O9692" t="str">
        <f t="shared" si="1057"/>
        <v/>
      </c>
      <c r="P9692">
        <f>IF(ISERROR(VLOOKUP(G9692,Genes!$A$2:$A$749,1,0)),0,1)</f>
        <v>1</v>
      </c>
      <c r="Q9692">
        <f t="shared" si="1058"/>
        <v>0</v>
      </c>
      <c r="R9692">
        <f t="shared" si="1059"/>
        <v>1</v>
      </c>
      <c r="S9692">
        <f t="shared" si="1060"/>
        <v>14</v>
      </c>
      <c r="T9692">
        <f t="shared" si="1061"/>
        <v>14</v>
      </c>
      <c r="U9692">
        <f t="shared" si="1062"/>
        <v>0</v>
      </c>
      <c r="V9692" t="str">
        <f t="shared" si="1063"/>
        <v/>
      </c>
    </row>
    <row r="9693" spans="1:22" x14ac:dyDescent="0.2">
      <c r="A9693" t="s">
        <v>26188</v>
      </c>
      <c r="B9693" t="s">
        <v>65</v>
      </c>
      <c r="C9693">
        <v>7362618</v>
      </c>
      <c r="D9693">
        <v>7362819</v>
      </c>
      <c r="E9693">
        <v>202</v>
      </c>
      <c r="F9693" t="s">
        <v>66</v>
      </c>
      <c r="G9693" t="s">
        <v>3518</v>
      </c>
      <c r="H9693" t="s">
        <v>26189</v>
      </c>
      <c r="I9693">
        <v>3</v>
      </c>
      <c r="J9693">
        <v>1</v>
      </c>
      <c r="K9693">
        <v>2</v>
      </c>
      <c r="L9693">
        <v>0</v>
      </c>
      <c r="M9693">
        <v>0</v>
      </c>
      <c r="N9693">
        <v>0</v>
      </c>
      <c r="O9693" t="str">
        <f t="shared" si="1057"/>
        <v/>
      </c>
      <c r="P9693">
        <f>IF(ISERROR(VLOOKUP(G9693,Genes!$A$2:$A$749,1,0)),0,1)</f>
        <v>1</v>
      </c>
      <c r="Q9693">
        <f t="shared" si="1058"/>
        <v>0</v>
      </c>
      <c r="R9693">
        <f t="shared" si="1059"/>
        <v>1</v>
      </c>
      <c r="S9693">
        <f t="shared" si="1060"/>
        <v>15</v>
      </c>
      <c r="T9693">
        <f t="shared" si="1061"/>
        <v>15</v>
      </c>
      <c r="U9693">
        <f t="shared" si="1062"/>
        <v>0</v>
      </c>
      <c r="V9693" t="str">
        <f t="shared" si="1063"/>
        <v/>
      </c>
    </row>
    <row r="9694" spans="1:22" x14ac:dyDescent="0.2">
      <c r="A9694" t="s">
        <v>26190</v>
      </c>
      <c r="B9694" t="s">
        <v>65</v>
      </c>
      <c r="C9694">
        <v>7342958</v>
      </c>
      <c r="D9694">
        <v>7343120</v>
      </c>
      <c r="E9694">
        <v>163</v>
      </c>
      <c r="F9694" t="s">
        <v>66</v>
      </c>
      <c r="G9694" t="s">
        <v>3518</v>
      </c>
      <c r="H9694" t="s">
        <v>26191</v>
      </c>
      <c r="I9694">
        <v>3</v>
      </c>
      <c r="J9694">
        <v>0</v>
      </c>
      <c r="K9694">
        <v>2</v>
      </c>
      <c r="L9694">
        <v>1</v>
      </c>
      <c r="M9694">
        <v>0</v>
      </c>
      <c r="N9694">
        <v>0</v>
      </c>
      <c r="O9694" t="str">
        <f t="shared" si="1057"/>
        <v/>
      </c>
      <c r="P9694">
        <f>IF(ISERROR(VLOOKUP(G9694,Genes!$A$2:$A$749,1,0)),0,1)</f>
        <v>1</v>
      </c>
      <c r="Q9694">
        <f t="shared" si="1058"/>
        <v>0</v>
      </c>
      <c r="R9694">
        <f t="shared" si="1059"/>
        <v>1</v>
      </c>
      <c r="S9694">
        <f t="shared" si="1060"/>
        <v>16</v>
      </c>
      <c r="T9694">
        <f t="shared" si="1061"/>
        <v>16</v>
      </c>
      <c r="U9694">
        <f t="shared" si="1062"/>
        <v>0</v>
      </c>
      <c r="V9694" t="str">
        <f t="shared" si="1063"/>
        <v/>
      </c>
    </row>
    <row r="9695" spans="1:22" x14ac:dyDescent="0.2">
      <c r="A9695" t="s">
        <v>26192</v>
      </c>
      <c r="B9695" t="s">
        <v>65</v>
      </c>
      <c r="C9695">
        <v>7342958</v>
      </c>
      <c r="D9695">
        <v>7343165</v>
      </c>
      <c r="E9695">
        <v>208</v>
      </c>
      <c r="F9695" t="s">
        <v>66</v>
      </c>
      <c r="G9695" t="s">
        <v>3518</v>
      </c>
      <c r="H9695" t="s">
        <v>26193</v>
      </c>
      <c r="I9695">
        <v>3</v>
      </c>
      <c r="J9695">
        <v>1</v>
      </c>
      <c r="K9695">
        <v>2</v>
      </c>
      <c r="L9695">
        <v>0</v>
      </c>
      <c r="M9695">
        <v>0</v>
      </c>
      <c r="N9695">
        <v>0</v>
      </c>
      <c r="O9695" t="str">
        <f t="shared" si="1057"/>
        <v/>
      </c>
      <c r="P9695">
        <f>IF(ISERROR(VLOOKUP(G9695,Genes!$A$2:$A$749,1,0)),0,1)</f>
        <v>1</v>
      </c>
      <c r="Q9695">
        <f t="shared" si="1058"/>
        <v>0</v>
      </c>
      <c r="R9695">
        <f t="shared" si="1059"/>
        <v>1</v>
      </c>
      <c r="S9695">
        <f t="shared" si="1060"/>
        <v>17</v>
      </c>
      <c r="T9695">
        <f t="shared" si="1061"/>
        <v>17</v>
      </c>
      <c r="U9695">
        <f t="shared" si="1062"/>
        <v>0</v>
      </c>
      <c r="V9695" t="str">
        <f t="shared" si="1063"/>
        <v/>
      </c>
    </row>
    <row r="9696" spans="1:22" x14ac:dyDescent="0.2">
      <c r="A9696" t="s">
        <v>26194</v>
      </c>
      <c r="B9696" t="s">
        <v>65</v>
      </c>
      <c r="C9696">
        <v>7342974</v>
      </c>
      <c r="D9696">
        <v>7343120</v>
      </c>
      <c r="E9696">
        <v>147</v>
      </c>
      <c r="F9696" t="s">
        <v>66</v>
      </c>
      <c r="G9696" t="s">
        <v>3518</v>
      </c>
      <c r="H9696" t="s">
        <v>26195</v>
      </c>
      <c r="I9696">
        <v>3</v>
      </c>
      <c r="J9696">
        <v>0</v>
      </c>
      <c r="K9696">
        <v>2</v>
      </c>
      <c r="L9696">
        <v>1</v>
      </c>
      <c r="M9696">
        <v>0</v>
      </c>
      <c r="N9696">
        <v>0</v>
      </c>
      <c r="O9696" t="str">
        <f t="shared" si="1057"/>
        <v/>
      </c>
      <c r="P9696">
        <f>IF(ISERROR(VLOOKUP(G9696,Genes!$A$2:$A$749,1,0)),0,1)</f>
        <v>1</v>
      </c>
      <c r="Q9696">
        <f t="shared" si="1058"/>
        <v>0</v>
      </c>
      <c r="R9696">
        <f t="shared" si="1059"/>
        <v>1</v>
      </c>
      <c r="S9696">
        <f t="shared" si="1060"/>
        <v>18</v>
      </c>
      <c r="T9696">
        <f t="shared" si="1061"/>
        <v>18</v>
      </c>
      <c r="U9696">
        <f t="shared" si="1062"/>
        <v>0</v>
      </c>
      <c r="V9696" t="str">
        <f t="shared" si="1063"/>
        <v/>
      </c>
    </row>
    <row r="9697" spans="1:22" x14ac:dyDescent="0.2">
      <c r="A9697" t="s">
        <v>26196</v>
      </c>
      <c r="B9697" t="s">
        <v>65</v>
      </c>
      <c r="C9697">
        <v>7342974</v>
      </c>
      <c r="D9697">
        <v>7343165</v>
      </c>
      <c r="E9697">
        <v>192</v>
      </c>
      <c r="F9697" t="s">
        <v>66</v>
      </c>
      <c r="G9697" t="s">
        <v>3518</v>
      </c>
      <c r="H9697" t="s">
        <v>26197</v>
      </c>
      <c r="I9697">
        <v>3</v>
      </c>
      <c r="J9697">
        <v>1</v>
      </c>
      <c r="K9697">
        <v>2</v>
      </c>
      <c r="L9697">
        <v>0</v>
      </c>
      <c r="M9697">
        <v>0</v>
      </c>
      <c r="N9697">
        <v>0</v>
      </c>
      <c r="O9697" t="str">
        <f t="shared" si="1057"/>
        <v/>
      </c>
      <c r="P9697">
        <f>IF(ISERROR(VLOOKUP(G9697,Genes!$A$2:$A$749,1,0)),0,1)</f>
        <v>1</v>
      </c>
      <c r="Q9697">
        <f t="shared" si="1058"/>
        <v>0</v>
      </c>
      <c r="R9697">
        <f t="shared" si="1059"/>
        <v>1</v>
      </c>
      <c r="S9697">
        <f t="shared" si="1060"/>
        <v>19</v>
      </c>
      <c r="T9697">
        <f t="shared" si="1061"/>
        <v>19</v>
      </c>
      <c r="U9697">
        <f t="shared" si="1062"/>
        <v>0</v>
      </c>
      <c r="V9697" t="str">
        <f t="shared" si="1063"/>
        <v/>
      </c>
    </row>
    <row r="9698" spans="1:22" x14ac:dyDescent="0.2">
      <c r="A9698" t="s">
        <v>26198</v>
      </c>
      <c r="B9698" t="s">
        <v>65</v>
      </c>
      <c r="C9698">
        <v>7343484</v>
      </c>
      <c r="D9698">
        <v>7343519</v>
      </c>
      <c r="E9698">
        <v>36</v>
      </c>
      <c r="F9698" t="s">
        <v>66</v>
      </c>
      <c r="G9698" t="s">
        <v>3518</v>
      </c>
      <c r="H9698" t="s">
        <v>26199</v>
      </c>
      <c r="I9698">
        <v>2</v>
      </c>
      <c r="J9698">
        <v>2</v>
      </c>
      <c r="K9698">
        <v>0</v>
      </c>
      <c r="L9698">
        <v>0</v>
      </c>
      <c r="M9698">
        <v>0</v>
      </c>
      <c r="N9698">
        <v>0</v>
      </c>
      <c r="O9698" t="str">
        <f t="shared" si="1057"/>
        <v/>
      </c>
      <c r="P9698">
        <f>IF(ISERROR(VLOOKUP(G9698,Genes!$A$2:$A$749,1,0)),0,1)</f>
        <v>1</v>
      </c>
      <c r="Q9698">
        <f t="shared" si="1058"/>
        <v>0</v>
      </c>
      <c r="R9698">
        <f t="shared" si="1059"/>
        <v>1</v>
      </c>
      <c r="S9698">
        <f t="shared" si="1060"/>
        <v>20</v>
      </c>
      <c r="T9698">
        <f t="shared" si="1061"/>
        <v>20</v>
      </c>
      <c r="U9698">
        <f t="shared" si="1062"/>
        <v>0</v>
      </c>
      <c r="V9698" t="str">
        <f t="shared" si="1063"/>
        <v/>
      </c>
    </row>
    <row r="9699" spans="1:22" x14ac:dyDescent="0.2">
      <c r="A9699" t="s">
        <v>26200</v>
      </c>
      <c r="B9699" t="s">
        <v>65</v>
      </c>
      <c r="C9699">
        <v>7343822</v>
      </c>
      <c r="D9699">
        <v>7343954</v>
      </c>
      <c r="E9699">
        <v>133</v>
      </c>
      <c r="F9699" t="s">
        <v>66</v>
      </c>
      <c r="G9699" t="s">
        <v>3518</v>
      </c>
      <c r="H9699" t="s">
        <v>26201</v>
      </c>
      <c r="I9699">
        <v>3</v>
      </c>
      <c r="J9699">
        <v>1</v>
      </c>
      <c r="K9699">
        <v>2</v>
      </c>
      <c r="L9699">
        <v>0</v>
      </c>
      <c r="M9699">
        <v>0</v>
      </c>
      <c r="N9699">
        <v>0</v>
      </c>
      <c r="O9699" t="str">
        <f t="shared" si="1057"/>
        <v/>
      </c>
      <c r="P9699">
        <f>IF(ISERROR(VLOOKUP(G9699,Genes!$A$2:$A$749,1,0)),0,1)</f>
        <v>1</v>
      </c>
      <c r="Q9699">
        <f t="shared" si="1058"/>
        <v>0</v>
      </c>
      <c r="R9699">
        <f t="shared" si="1059"/>
        <v>1</v>
      </c>
      <c r="S9699">
        <f t="shared" si="1060"/>
        <v>21</v>
      </c>
      <c r="T9699">
        <f t="shared" si="1061"/>
        <v>21</v>
      </c>
      <c r="U9699">
        <f t="shared" si="1062"/>
        <v>0</v>
      </c>
      <c r="V9699" t="str">
        <f t="shared" si="1063"/>
        <v/>
      </c>
    </row>
    <row r="9700" spans="1:22" x14ac:dyDescent="0.2">
      <c r="A9700" t="s">
        <v>26202</v>
      </c>
      <c r="B9700" t="s">
        <v>65</v>
      </c>
      <c r="C9700">
        <v>7343888</v>
      </c>
      <c r="D9700">
        <v>7343954</v>
      </c>
      <c r="E9700">
        <v>67</v>
      </c>
      <c r="F9700" t="s">
        <v>66</v>
      </c>
      <c r="G9700" t="s">
        <v>3518</v>
      </c>
      <c r="H9700" t="s">
        <v>26203</v>
      </c>
      <c r="I9700">
        <v>3</v>
      </c>
      <c r="J9700">
        <v>1</v>
      </c>
      <c r="K9700">
        <v>0</v>
      </c>
      <c r="L9700">
        <v>1</v>
      </c>
      <c r="M9700">
        <v>1</v>
      </c>
      <c r="N9700">
        <v>0</v>
      </c>
      <c r="O9700" t="str">
        <f t="shared" si="1057"/>
        <v>PEX5</v>
      </c>
      <c r="P9700">
        <f>IF(ISERROR(VLOOKUP(G9700,Genes!$A$2:$A$749,1,0)),0,1)</f>
        <v>1</v>
      </c>
      <c r="Q9700">
        <f t="shared" si="1058"/>
        <v>0</v>
      </c>
      <c r="R9700">
        <f t="shared" si="1059"/>
        <v>1</v>
      </c>
      <c r="S9700">
        <f t="shared" si="1060"/>
        <v>22</v>
      </c>
      <c r="T9700">
        <f t="shared" si="1061"/>
        <v>22</v>
      </c>
      <c r="U9700">
        <f t="shared" si="1062"/>
        <v>1</v>
      </c>
      <c r="V9700">
        <f t="shared" si="1063"/>
        <v>1</v>
      </c>
    </row>
    <row r="9701" spans="1:22" x14ac:dyDescent="0.2">
      <c r="A9701" t="s">
        <v>26204</v>
      </c>
      <c r="B9701" t="s">
        <v>288</v>
      </c>
      <c r="C9701">
        <v>42946271</v>
      </c>
      <c r="D9701">
        <v>42946888</v>
      </c>
      <c r="E9701">
        <v>618</v>
      </c>
      <c r="F9701" t="s">
        <v>74</v>
      </c>
      <c r="G9701" t="s">
        <v>3525</v>
      </c>
      <c r="H9701" t="s">
        <v>26205</v>
      </c>
      <c r="I9701">
        <v>12</v>
      </c>
      <c r="J9701">
        <v>7</v>
      </c>
      <c r="K9701">
        <v>2</v>
      </c>
      <c r="L9701">
        <v>1</v>
      </c>
      <c r="M9701">
        <v>1</v>
      </c>
      <c r="N9701">
        <v>1</v>
      </c>
      <c r="O9701" t="str">
        <f t="shared" si="1057"/>
        <v/>
      </c>
      <c r="P9701">
        <f>IF(ISERROR(VLOOKUP(G9701,Genes!$A$2:$A$749,1,0)),0,1)</f>
        <v>1</v>
      </c>
      <c r="Q9701">
        <f t="shared" si="1058"/>
        <v>1</v>
      </c>
      <c r="R9701">
        <f t="shared" si="1059"/>
        <v>1</v>
      </c>
      <c r="S9701">
        <f t="shared" si="1060"/>
        <v>1</v>
      </c>
      <c r="T9701">
        <f t="shared" si="1061"/>
        <v>1</v>
      </c>
      <c r="U9701">
        <f t="shared" si="1062"/>
        <v>0</v>
      </c>
      <c r="V9701" t="str">
        <f t="shared" si="1063"/>
        <v/>
      </c>
    </row>
    <row r="9702" spans="1:22" x14ac:dyDescent="0.2">
      <c r="A9702" t="s">
        <v>26206</v>
      </c>
      <c r="B9702" t="s">
        <v>288</v>
      </c>
      <c r="C9702">
        <v>42934520</v>
      </c>
      <c r="D9702">
        <v>42934596</v>
      </c>
      <c r="E9702">
        <v>77</v>
      </c>
      <c r="F9702" t="s">
        <v>74</v>
      </c>
      <c r="G9702" t="s">
        <v>3525</v>
      </c>
      <c r="H9702" t="s">
        <v>26207</v>
      </c>
      <c r="I9702">
        <v>3</v>
      </c>
      <c r="J9702">
        <v>0</v>
      </c>
      <c r="K9702">
        <v>2</v>
      </c>
      <c r="L9702">
        <v>0</v>
      </c>
      <c r="M9702">
        <v>0</v>
      </c>
      <c r="N9702">
        <v>1</v>
      </c>
      <c r="O9702" t="str">
        <f t="shared" si="1057"/>
        <v/>
      </c>
      <c r="P9702">
        <f>IF(ISERROR(VLOOKUP(G9702,Genes!$A$2:$A$749,1,0)),0,1)</f>
        <v>1</v>
      </c>
      <c r="Q9702">
        <f t="shared" si="1058"/>
        <v>0</v>
      </c>
      <c r="R9702">
        <f t="shared" si="1059"/>
        <v>1</v>
      </c>
      <c r="S9702">
        <f t="shared" si="1060"/>
        <v>2</v>
      </c>
      <c r="T9702">
        <f t="shared" si="1061"/>
        <v>2</v>
      </c>
      <c r="U9702">
        <f t="shared" si="1062"/>
        <v>0</v>
      </c>
      <c r="V9702" t="str">
        <f t="shared" si="1063"/>
        <v/>
      </c>
    </row>
    <row r="9703" spans="1:22" x14ac:dyDescent="0.2">
      <c r="A9703" t="s">
        <v>26208</v>
      </c>
      <c r="B9703" t="s">
        <v>288</v>
      </c>
      <c r="C9703">
        <v>42934263</v>
      </c>
      <c r="D9703">
        <v>42934395</v>
      </c>
      <c r="E9703">
        <v>133</v>
      </c>
      <c r="F9703" t="s">
        <v>74</v>
      </c>
      <c r="G9703" t="s">
        <v>3525</v>
      </c>
      <c r="H9703" t="s">
        <v>26209</v>
      </c>
      <c r="I9703">
        <v>5</v>
      </c>
      <c r="J9703">
        <v>0</v>
      </c>
      <c r="K9703">
        <v>2</v>
      </c>
      <c r="L9703">
        <v>1</v>
      </c>
      <c r="M9703">
        <v>0</v>
      </c>
      <c r="N9703">
        <v>2</v>
      </c>
      <c r="O9703" t="str">
        <f t="shared" si="1057"/>
        <v/>
      </c>
      <c r="P9703">
        <f>IF(ISERROR(VLOOKUP(G9703,Genes!$A$2:$A$749,1,0)),0,1)</f>
        <v>1</v>
      </c>
      <c r="Q9703">
        <f t="shared" si="1058"/>
        <v>0</v>
      </c>
      <c r="R9703">
        <f t="shared" si="1059"/>
        <v>1</v>
      </c>
      <c r="S9703">
        <f t="shared" si="1060"/>
        <v>3</v>
      </c>
      <c r="T9703">
        <f t="shared" si="1061"/>
        <v>3</v>
      </c>
      <c r="U9703">
        <f t="shared" si="1062"/>
        <v>0</v>
      </c>
      <c r="V9703" t="str">
        <f t="shared" si="1063"/>
        <v/>
      </c>
    </row>
    <row r="9704" spans="1:22" x14ac:dyDescent="0.2">
      <c r="A9704" t="s">
        <v>26210</v>
      </c>
      <c r="B9704" t="s">
        <v>288</v>
      </c>
      <c r="C9704">
        <v>42933980</v>
      </c>
      <c r="D9704">
        <v>42934185</v>
      </c>
      <c r="E9704">
        <v>206</v>
      </c>
      <c r="F9704" t="s">
        <v>74</v>
      </c>
      <c r="G9704" t="s">
        <v>3525</v>
      </c>
      <c r="H9704" t="s">
        <v>26211</v>
      </c>
      <c r="I9704">
        <v>6</v>
      </c>
      <c r="J9704">
        <v>1</v>
      </c>
      <c r="K9704">
        <v>2</v>
      </c>
      <c r="L9704">
        <v>0</v>
      </c>
      <c r="M9704">
        <v>1</v>
      </c>
      <c r="N9704">
        <v>2</v>
      </c>
      <c r="O9704" t="str">
        <f t="shared" si="1057"/>
        <v/>
      </c>
      <c r="P9704">
        <f>IF(ISERROR(VLOOKUP(G9704,Genes!$A$2:$A$749,1,0)),0,1)</f>
        <v>1</v>
      </c>
      <c r="Q9704">
        <f t="shared" si="1058"/>
        <v>0</v>
      </c>
      <c r="R9704">
        <f t="shared" si="1059"/>
        <v>1</v>
      </c>
      <c r="S9704">
        <f t="shared" si="1060"/>
        <v>4</v>
      </c>
      <c r="T9704">
        <f t="shared" si="1061"/>
        <v>4</v>
      </c>
      <c r="U9704">
        <f t="shared" si="1062"/>
        <v>0</v>
      </c>
      <c r="V9704" t="str">
        <f t="shared" si="1063"/>
        <v/>
      </c>
    </row>
    <row r="9705" spans="1:22" x14ac:dyDescent="0.2">
      <c r="A9705" t="s">
        <v>26212</v>
      </c>
      <c r="B9705" t="s">
        <v>288</v>
      </c>
      <c r="C9705">
        <v>42933782</v>
      </c>
      <c r="D9705">
        <v>42933843</v>
      </c>
      <c r="E9705">
        <v>62</v>
      </c>
      <c r="F9705" t="s">
        <v>74</v>
      </c>
      <c r="G9705" t="s">
        <v>3525</v>
      </c>
      <c r="H9705" t="s">
        <v>26213</v>
      </c>
      <c r="I9705">
        <v>3</v>
      </c>
      <c r="J9705">
        <v>0</v>
      </c>
      <c r="K9705">
        <v>2</v>
      </c>
      <c r="L9705">
        <v>0</v>
      </c>
      <c r="M9705">
        <v>0</v>
      </c>
      <c r="N9705">
        <v>1</v>
      </c>
      <c r="O9705" t="str">
        <f t="shared" si="1057"/>
        <v/>
      </c>
      <c r="P9705">
        <f>IF(ISERROR(VLOOKUP(G9705,Genes!$A$2:$A$749,1,0)),0,1)</f>
        <v>1</v>
      </c>
      <c r="Q9705">
        <f t="shared" si="1058"/>
        <v>0</v>
      </c>
      <c r="R9705">
        <f t="shared" si="1059"/>
        <v>1</v>
      </c>
      <c r="S9705">
        <f t="shared" si="1060"/>
        <v>5</v>
      </c>
      <c r="T9705">
        <f t="shared" si="1061"/>
        <v>5</v>
      </c>
      <c r="U9705">
        <f t="shared" si="1062"/>
        <v>0</v>
      </c>
      <c r="V9705" t="str">
        <f t="shared" si="1063"/>
        <v/>
      </c>
    </row>
    <row r="9706" spans="1:22" x14ac:dyDescent="0.2">
      <c r="A9706" t="s">
        <v>26214</v>
      </c>
      <c r="B9706" t="s">
        <v>288</v>
      </c>
      <c r="C9706">
        <v>42933419</v>
      </c>
      <c r="D9706">
        <v>42933527</v>
      </c>
      <c r="E9706">
        <v>109</v>
      </c>
      <c r="F9706" t="s">
        <v>74</v>
      </c>
      <c r="G9706" t="s">
        <v>3525</v>
      </c>
      <c r="H9706" t="s">
        <v>26215</v>
      </c>
      <c r="I9706">
        <v>2</v>
      </c>
      <c r="J9706">
        <v>0</v>
      </c>
      <c r="K9706">
        <v>2</v>
      </c>
      <c r="L9706">
        <v>0</v>
      </c>
      <c r="M9706">
        <v>0</v>
      </c>
      <c r="N9706">
        <v>0</v>
      </c>
      <c r="O9706" t="str">
        <f t="shared" si="1057"/>
        <v/>
      </c>
      <c r="P9706">
        <f>IF(ISERROR(VLOOKUP(G9706,Genes!$A$2:$A$749,1,0)),0,1)</f>
        <v>1</v>
      </c>
      <c r="Q9706">
        <f t="shared" si="1058"/>
        <v>0</v>
      </c>
      <c r="R9706">
        <f t="shared" si="1059"/>
        <v>1</v>
      </c>
      <c r="S9706">
        <f t="shared" si="1060"/>
        <v>6</v>
      </c>
      <c r="T9706">
        <f t="shared" si="1061"/>
        <v>6</v>
      </c>
      <c r="U9706">
        <f t="shared" si="1062"/>
        <v>0</v>
      </c>
      <c r="V9706" t="str">
        <f t="shared" si="1063"/>
        <v/>
      </c>
    </row>
    <row r="9707" spans="1:22" x14ac:dyDescent="0.2">
      <c r="A9707" t="s">
        <v>26216</v>
      </c>
      <c r="B9707" t="s">
        <v>288</v>
      </c>
      <c r="C9707">
        <v>42932990</v>
      </c>
      <c r="D9707">
        <v>42933106</v>
      </c>
      <c r="E9707">
        <v>117</v>
      </c>
      <c r="F9707" t="s">
        <v>74</v>
      </c>
      <c r="G9707" t="s">
        <v>3525</v>
      </c>
      <c r="H9707" t="s">
        <v>26217</v>
      </c>
      <c r="I9707">
        <v>4</v>
      </c>
      <c r="J9707">
        <v>0</v>
      </c>
      <c r="K9707">
        <v>2</v>
      </c>
      <c r="L9707">
        <v>0</v>
      </c>
      <c r="M9707">
        <v>1</v>
      </c>
      <c r="N9707">
        <v>1</v>
      </c>
      <c r="O9707" t="str">
        <f t="shared" si="1057"/>
        <v/>
      </c>
      <c r="P9707">
        <f>IF(ISERROR(VLOOKUP(G9707,Genes!$A$2:$A$749,1,0)),0,1)</f>
        <v>1</v>
      </c>
      <c r="Q9707">
        <f t="shared" si="1058"/>
        <v>0</v>
      </c>
      <c r="R9707">
        <f t="shared" si="1059"/>
        <v>1</v>
      </c>
      <c r="S9707">
        <f t="shared" si="1060"/>
        <v>7</v>
      </c>
      <c r="T9707">
        <f t="shared" si="1061"/>
        <v>7</v>
      </c>
      <c r="U9707">
        <f t="shared" si="1062"/>
        <v>0</v>
      </c>
      <c r="V9707" t="str">
        <f t="shared" si="1063"/>
        <v/>
      </c>
    </row>
    <row r="9708" spans="1:22" x14ac:dyDescent="0.2">
      <c r="A9708" t="s">
        <v>26218</v>
      </c>
      <c r="B9708" t="s">
        <v>288</v>
      </c>
      <c r="C9708">
        <v>42932813</v>
      </c>
      <c r="D9708">
        <v>42932890</v>
      </c>
      <c r="E9708">
        <v>78</v>
      </c>
      <c r="F9708" t="s">
        <v>74</v>
      </c>
      <c r="G9708" t="s">
        <v>3525</v>
      </c>
      <c r="H9708" t="s">
        <v>26219</v>
      </c>
      <c r="I9708">
        <v>4</v>
      </c>
      <c r="J9708">
        <v>0</v>
      </c>
      <c r="K9708">
        <v>2</v>
      </c>
      <c r="L9708">
        <v>0</v>
      </c>
      <c r="M9708">
        <v>0</v>
      </c>
      <c r="N9708">
        <v>2</v>
      </c>
      <c r="O9708" t="str">
        <f t="shared" si="1057"/>
        <v/>
      </c>
      <c r="P9708">
        <f>IF(ISERROR(VLOOKUP(G9708,Genes!$A$2:$A$749,1,0)),0,1)</f>
        <v>1</v>
      </c>
      <c r="Q9708">
        <f t="shared" si="1058"/>
        <v>0</v>
      </c>
      <c r="R9708">
        <f t="shared" si="1059"/>
        <v>1</v>
      </c>
      <c r="S9708">
        <f t="shared" si="1060"/>
        <v>8</v>
      </c>
      <c r="T9708">
        <f t="shared" si="1061"/>
        <v>8</v>
      </c>
      <c r="U9708">
        <f t="shared" si="1062"/>
        <v>0</v>
      </c>
      <c r="V9708" t="str">
        <f t="shared" si="1063"/>
        <v/>
      </c>
    </row>
    <row r="9709" spans="1:22" x14ac:dyDescent="0.2">
      <c r="A9709" t="s">
        <v>26220</v>
      </c>
      <c r="B9709" t="s">
        <v>288</v>
      </c>
      <c r="C9709">
        <v>42932528</v>
      </c>
      <c r="D9709">
        <v>42932667</v>
      </c>
      <c r="E9709">
        <v>140</v>
      </c>
      <c r="F9709" t="s">
        <v>74</v>
      </c>
      <c r="G9709" t="s">
        <v>3525</v>
      </c>
      <c r="H9709" t="s">
        <v>26221</v>
      </c>
      <c r="I9709">
        <v>4</v>
      </c>
      <c r="J9709">
        <v>1</v>
      </c>
      <c r="K9709">
        <v>2</v>
      </c>
      <c r="L9709">
        <v>0</v>
      </c>
      <c r="M9709">
        <v>0</v>
      </c>
      <c r="N9709">
        <v>1</v>
      </c>
      <c r="O9709" t="str">
        <f t="shared" si="1057"/>
        <v/>
      </c>
      <c r="P9709">
        <f>IF(ISERROR(VLOOKUP(G9709,Genes!$A$2:$A$749,1,0)),0,1)</f>
        <v>1</v>
      </c>
      <c r="Q9709">
        <f t="shared" si="1058"/>
        <v>0</v>
      </c>
      <c r="R9709">
        <f t="shared" si="1059"/>
        <v>1</v>
      </c>
      <c r="S9709">
        <f t="shared" si="1060"/>
        <v>9</v>
      </c>
      <c r="T9709">
        <f t="shared" si="1061"/>
        <v>9</v>
      </c>
      <c r="U9709">
        <f t="shared" si="1062"/>
        <v>0</v>
      </c>
      <c r="V9709" t="str">
        <f t="shared" si="1063"/>
        <v/>
      </c>
    </row>
    <row r="9710" spans="1:22" x14ac:dyDescent="0.2">
      <c r="A9710" t="s">
        <v>26222</v>
      </c>
      <c r="B9710" t="s">
        <v>288</v>
      </c>
      <c r="C9710">
        <v>42932073</v>
      </c>
      <c r="D9710">
        <v>42932209</v>
      </c>
      <c r="E9710">
        <v>137</v>
      </c>
      <c r="F9710" t="s">
        <v>74</v>
      </c>
      <c r="G9710" t="s">
        <v>3525</v>
      </c>
      <c r="H9710" t="s">
        <v>26223</v>
      </c>
      <c r="I9710">
        <v>3</v>
      </c>
      <c r="J9710">
        <v>1</v>
      </c>
      <c r="K9710">
        <v>2</v>
      </c>
      <c r="L9710">
        <v>0</v>
      </c>
      <c r="M9710">
        <v>0</v>
      </c>
      <c r="N9710">
        <v>0</v>
      </c>
      <c r="O9710" t="str">
        <f t="shared" si="1057"/>
        <v/>
      </c>
      <c r="P9710">
        <f>IF(ISERROR(VLOOKUP(G9710,Genes!$A$2:$A$749,1,0)),0,1)</f>
        <v>1</v>
      </c>
      <c r="Q9710">
        <f t="shared" si="1058"/>
        <v>0</v>
      </c>
      <c r="R9710">
        <f t="shared" si="1059"/>
        <v>1</v>
      </c>
      <c r="S9710">
        <f t="shared" si="1060"/>
        <v>10</v>
      </c>
      <c r="T9710">
        <f t="shared" si="1061"/>
        <v>10</v>
      </c>
      <c r="U9710">
        <f t="shared" si="1062"/>
        <v>0</v>
      </c>
      <c r="V9710" t="str">
        <f t="shared" si="1063"/>
        <v/>
      </c>
    </row>
    <row r="9711" spans="1:22" x14ac:dyDescent="0.2">
      <c r="A9711" t="s">
        <v>26224</v>
      </c>
      <c r="B9711" t="s">
        <v>288</v>
      </c>
      <c r="C9711">
        <v>42946007</v>
      </c>
      <c r="D9711">
        <v>42946888</v>
      </c>
      <c r="E9711">
        <v>882</v>
      </c>
      <c r="F9711" t="s">
        <v>74</v>
      </c>
      <c r="G9711" t="s">
        <v>3525</v>
      </c>
      <c r="H9711" t="s">
        <v>26225</v>
      </c>
      <c r="I9711">
        <v>13</v>
      </c>
      <c r="J9711">
        <v>11</v>
      </c>
      <c r="K9711">
        <v>2</v>
      </c>
      <c r="L9711">
        <v>0</v>
      </c>
      <c r="M9711">
        <v>0</v>
      </c>
      <c r="N9711">
        <v>0</v>
      </c>
      <c r="O9711" t="str">
        <f t="shared" si="1057"/>
        <v/>
      </c>
      <c r="P9711">
        <f>IF(ISERROR(VLOOKUP(G9711,Genes!$A$2:$A$749,1,0)),0,1)</f>
        <v>1</v>
      </c>
      <c r="Q9711">
        <f t="shared" si="1058"/>
        <v>0</v>
      </c>
      <c r="R9711">
        <f t="shared" si="1059"/>
        <v>1</v>
      </c>
      <c r="S9711">
        <f t="shared" si="1060"/>
        <v>11</v>
      </c>
      <c r="T9711">
        <f t="shared" si="1061"/>
        <v>11</v>
      </c>
      <c r="U9711">
        <f t="shared" si="1062"/>
        <v>0</v>
      </c>
      <c r="V9711" t="str">
        <f t="shared" si="1063"/>
        <v/>
      </c>
    </row>
    <row r="9712" spans="1:22" x14ac:dyDescent="0.2">
      <c r="A9712" t="s">
        <v>26226</v>
      </c>
      <c r="B9712" t="s">
        <v>288</v>
      </c>
      <c r="C9712">
        <v>42942613</v>
      </c>
      <c r="D9712">
        <v>42942776</v>
      </c>
      <c r="E9712">
        <v>164</v>
      </c>
      <c r="F9712" t="s">
        <v>74</v>
      </c>
      <c r="G9712" t="s">
        <v>3525</v>
      </c>
      <c r="H9712" t="s">
        <v>26227</v>
      </c>
      <c r="I9712">
        <v>3</v>
      </c>
      <c r="J9712">
        <v>1</v>
      </c>
      <c r="K9712">
        <v>2</v>
      </c>
      <c r="L9712">
        <v>0</v>
      </c>
      <c r="M9712">
        <v>0</v>
      </c>
      <c r="N9712">
        <v>0</v>
      </c>
      <c r="O9712" t="str">
        <f t="shared" si="1057"/>
        <v/>
      </c>
      <c r="P9712">
        <f>IF(ISERROR(VLOOKUP(G9712,Genes!$A$2:$A$749,1,0)),0,1)</f>
        <v>1</v>
      </c>
      <c r="Q9712">
        <f t="shared" si="1058"/>
        <v>0</v>
      </c>
      <c r="R9712">
        <f t="shared" si="1059"/>
        <v>1</v>
      </c>
      <c r="S9712">
        <f t="shared" si="1060"/>
        <v>12</v>
      </c>
      <c r="T9712">
        <f t="shared" si="1061"/>
        <v>12</v>
      </c>
      <c r="U9712">
        <f t="shared" si="1062"/>
        <v>0</v>
      </c>
      <c r="V9712" t="str">
        <f t="shared" si="1063"/>
        <v/>
      </c>
    </row>
    <row r="9713" spans="1:22" x14ac:dyDescent="0.2">
      <c r="A9713" t="s">
        <v>26228</v>
      </c>
      <c r="B9713" t="s">
        <v>288</v>
      </c>
      <c r="C9713">
        <v>42941741</v>
      </c>
      <c r="D9713">
        <v>42941824</v>
      </c>
      <c r="E9713">
        <v>84</v>
      </c>
      <c r="F9713" t="s">
        <v>74</v>
      </c>
      <c r="G9713" t="s">
        <v>3525</v>
      </c>
      <c r="H9713" t="s">
        <v>26229</v>
      </c>
      <c r="I9713">
        <v>2</v>
      </c>
      <c r="J9713">
        <v>0</v>
      </c>
      <c r="K9713">
        <v>2</v>
      </c>
      <c r="L9713">
        <v>0</v>
      </c>
      <c r="M9713">
        <v>0</v>
      </c>
      <c r="N9713">
        <v>0</v>
      </c>
      <c r="O9713" t="str">
        <f t="shared" si="1057"/>
        <v/>
      </c>
      <c r="P9713">
        <f>IF(ISERROR(VLOOKUP(G9713,Genes!$A$2:$A$749,1,0)),0,1)</f>
        <v>1</v>
      </c>
      <c r="Q9713">
        <f t="shared" si="1058"/>
        <v>0</v>
      </c>
      <c r="R9713">
        <f t="shared" si="1059"/>
        <v>1</v>
      </c>
      <c r="S9713">
        <f t="shared" si="1060"/>
        <v>13</v>
      </c>
      <c r="T9713">
        <f t="shared" si="1061"/>
        <v>13</v>
      </c>
      <c r="U9713">
        <f t="shared" si="1062"/>
        <v>0</v>
      </c>
      <c r="V9713" t="str">
        <f t="shared" si="1063"/>
        <v/>
      </c>
    </row>
    <row r="9714" spans="1:22" x14ac:dyDescent="0.2">
      <c r="A9714" t="s">
        <v>26230</v>
      </c>
      <c r="B9714" t="s">
        <v>288</v>
      </c>
      <c r="C9714">
        <v>42937623</v>
      </c>
      <c r="D9714">
        <v>42937725</v>
      </c>
      <c r="E9714">
        <v>103</v>
      </c>
      <c r="F9714" t="s">
        <v>74</v>
      </c>
      <c r="G9714" t="s">
        <v>3525</v>
      </c>
      <c r="H9714" t="s">
        <v>26231</v>
      </c>
      <c r="I9714">
        <v>4</v>
      </c>
      <c r="J9714">
        <v>0</v>
      </c>
      <c r="K9714">
        <v>2</v>
      </c>
      <c r="L9714">
        <v>0</v>
      </c>
      <c r="M9714">
        <v>1</v>
      </c>
      <c r="N9714">
        <v>1</v>
      </c>
      <c r="O9714" t="str">
        <f t="shared" si="1057"/>
        <v/>
      </c>
      <c r="P9714">
        <f>IF(ISERROR(VLOOKUP(G9714,Genes!$A$2:$A$749,1,0)),0,1)</f>
        <v>1</v>
      </c>
      <c r="Q9714">
        <f t="shared" si="1058"/>
        <v>0</v>
      </c>
      <c r="R9714">
        <f t="shared" si="1059"/>
        <v>1</v>
      </c>
      <c r="S9714">
        <f t="shared" si="1060"/>
        <v>14</v>
      </c>
      <c r="T9714">
        <f t="shared" si="1061"/>
        <v>14</v>
      </c>
      <c r="U9714">
        <f t="shared" si="1062"/>
        <v>0</v>
      </c>
      <c r="V9714" t="str">
        <f t="shared" si="1063"/>
        <v/>
      </c>
    </row>
    <row r="9715" spans="1:22" x14ac:dyDescent="0.2">
      <c r="A9715" t="s">
        <v>26232</v>
      </c>
      <c r="B9715" t="s">
        <v>288</v>
      </c>
      <c r="C9715">
        <v>42937406</v>
      </c>
      <c r="D9715">
        <v>42937539</v>
      </c>
      <c r="E9715">
        <v>134</v>
      </c>
      <c r="F9715" t="s">
        <v>74</v>
      </c>
      <c r="G9715" t="s">
        <v>3525</v>
      </c>
      <c r="H9715" t="s">
        <v>26233</v>
      </c>
      <c r="I9715">
        <v>5</v>
      </c>
      <c r="J9715">
        <v>1</v>
      </c>
      <c r="K9715">
        <v>2</v>
      </c>
      <c r="L9715">
        <v>0</v>
      </c>
      <c r="M9715">
        <v>1</v>
      </c>
      <c r="N9715">
        <v>1</v>
      </c>
      <c r="O9715" t="str">
        <f t="shared" si="1057"/>
        <v/>
      </c>
      <c r="P9715">
        <f>IF(ISERROR(VLOOKUP(G9715,Genes!$A$2:$A$749,1,0)),0,1)</f>
        <v>1</v>
      </c>
      <c r="Q9715">
        <f t="shared" si="1058"/>
        <v>0</v>
      </c>
      <c r="R9715">
        <f t="shared" si="1059"/>
        <v>1</v>
      </c>
      <c r="S9715">
        <f t="shared" si="1060"/>
        <v>15</v>
      </c>
      <c r="T9715">
        <f t="shared" si="1061"/>
        <v>15</v>
      </c>
      <c r="U9715">
        <f t="shared" si="1062"/>
        <v>0</v>
      </c>
      <c r="V9715" t="str">
        <f t="shared" si="1063"/>
        <v/>
      </c>
    </row>
    <row r="9716" spans="1:22" x14ac:dyDescent="0.2">
      <c r="A9716" t="s">
        <v>26234</v>
      </c>
      <c r="B9716" t="s">
        <v>288</v>
      </c>
      <c r="C9716">
        <v>42936612</v>
      </c>
      <c r="D9716">
        <v>42936723</v>
      </c>
      <c r="E9716">
        <v>112</v>
      </c>
      <c r="F9716" t="s">
        <v>74</v>
      </c>
      <c r="G9716" t="s">
        <v>3525</v>
      </c>
      <c r="H9716" t="s">
        <v>26235</v>
      </c>
      <c r="I9716">
        <v>2</v>
      </c>
      <c r="J9716">
        <v>0</v>
      </c>
      <c r="K9716">
        <v>2</v>
      </c>
      <c r="L9716">
        <v>0</v>
      </c>
      <c r="M9716">
        <v>0</v>
      </c>
      <c r="N9716">
        <v>0</v>
      </c>
      <c r="O9716" t="str">
        <f t="shared" si="1057"/>
        <v/>
      </c>
      <c r="P9716">
        <f>IF(ISERROR(VLOOKUP(G9716,Genes!$A$2:$A$749,1,0)),0,1)</f>
        <v>1</v>
      </c>
      <c r="Q9716">
        <f t="shared" si="1058"/>
        <v>0</v>
      </c>
      <c r="R9716">
        <f t="shared" si="1059"/>
        <v>1</v>
      </c>
      <c r="S9716">
        <f t="shared" si="1060"/>
        <v>16</v>
      </c>
      <c r="T9716">
        <f t="shared" si="1061"/>
        <v>16</v>
      </c>
      <c r="U9716">
        <f t="shared" si="1062"/>
        <v>0</v>
      </c>
      <c r="V9716" t="str">
        <f t="shared" si="1063"/>
        <v/>
      </c>
    </row>
    <row r="9717" spans="1:22" x14ac:dyDescent="0.2">
      <c r="A9717" t="s">
        <v>26236</v>
      </c>
      <c r="B9717" t="s">
        <v>288</v>
      </c>
      <c r="C9717">
        <v>42936028</v>
      </c>
      <c r="D9717">
        <v>42936236</v>
      </c>
      <c r="E9717">
        <v>209</v>
      </c>
      <c r="F9717" t="s">
        <v>74</v>
      </c>
      <c r="G9717" t="s">
        <v>3525</v>
      </c>
      <c r="H9717" t="s">
        <v>26237</v>
      </c>
      <c r="I9717">
        <v>3</v>
      </c>
      <c r="J9717">
        <v>1</v>
      </c>
      <c r="K9717">
        <v>2</v>
      </c>
      <c r="L9717">
        <v>0</v>
      </c>
      <c r="M9717">
        <v>0</v>
      </c>
      <c r="N9717">
        <v>0</v>
      </c>
      <c r="O9717" t="str">
        <f t="shared" si="1057"/>
        <v/>
      </c>
      <c r="P9717">
        <f>IF(ISERROR(VLOOKUP(G9717,Genes!$A$2:$A$749,1,0)),0,1)</f>
        <v>1</v>
      </c>
      <c r="Q9717">
        <f t="shared" si="1058"/>
        <v>0</v>
      </c>
      <c r="R9717">
        <f t="shared" si="1059"/>
        <v>1</v>
      </c>
      <c r="S9717">
        <f t="shared" si="1060"/>
        <v>17</v>
      </c>
      <c r="T9717">
        <f t="shared" si="1061"/>
        <v>17</v>
      </c>
      <c r="U9717">
        <f t="shared" si="1062"/>
        <v>0</v>
      </c>
      <c r="V9717" t="str">
        <f t="shared" si="1063"/>
        <v/>
      </c>
    </row>
    <row r="9718" spans="1:22" x14ac:dyDescent="0.2">
      <c r="A9718" t="s">
        <v>26238</v>
      </c>
      <c r="B9718" t="s">
        <v>288</v>
      </c>
      <c r="C9718">
        <v>42935106</v>
      </c>
      <c r="D9718">
        <v>42935301</v>
      </c>
      <c r="E9718">
        <v>196</v>
      </c>
      <c r="F9718" t="s">
        <v>74</v>
      </c>
      <c r="G9718" t="s">
        <v>3525</v>
      </c>
      <c r="H9718" t="s">
        <v>26239</v>
      </c>
      <c r="I9718">
        <v>3</v>
      </c>
      <c r="J9718">
        <v>1</v>
      </c>
      <c r="K9718">
        <v>2</v>
      </c>
      <c r="L9718">
        <v>0</v>
      </c>
      <c r="M9718">
        <v>0</v>
      </c>
      <c r="N9718">
        <v>0</v>
      </c>
      <c r="O9718" t="str">
        <f t="shared" si="1057"/>
        <v>PEX6</v>
      </c>
      <c r="P9718">
        <f>IF(ISERROR(VLOOKUP(G9718,Genes!$A$2:$A$749,1,0)),0,1)</f>
        <v>1</v>
      </c>
      <c r="Q9718">
        <f t="shared" si="1058"/>
        <v>0</v>
      </c>
      <c r="R9718">
        <f t="shared" si="1059"/>
        <v>1</v>
      </c>
      <c r="S9718">
        <f t="shared" si="1060"/>
        <v>18</v>
      </c>
      <c r="T9718">
        <f t="shared" si="1061"/>
        <v>18</v>
      </c>
      <c r="U9718">
        <f t="shared" si="1062"/>
        <v>1</v>
      </c>
      <c r="V9718">
        <f t="shared" si="1063"/>
        <v>1</v>
      </c>
    </row>
    <row r="9719" spans="1:22" x14ac:dyDescent="0.2">
      <c r="A9719" t="s">
        <v>26240</v>
      </c>
      <c r="B9719" t="s">
        <v>288</v>
      </c>
      <c r="C9719">
        <v>137143804</v>
      </c>
      <c r="D9719">
        <v>137143933</v>
      </c>
      <c r="E9719">
        <v>130</v>
      </c>
      <c r="F9719" t="s">
        <v>66</v>
      </c>
      <c r="G9719" t="s">
        <v>3532</v>
      </c>
      <c r="H9719" t="s">
        <v>26241</v>
      </c>
      <c r="I9719">
        <v>2</v>
      </c>
      <c r="J9719">
        <v>2</v>
      </c>
      <c r="K9719">
        <v>0</v>
      </c>
      <c r="L9719">
        <v>0</v>
      </c>
      <c r="M9719">
        <v>0</v>
      </c>
      <c r="N9719">
        <v>0</v>
      </c>
      <c r="O9719" t="str">
        <f t="shared" si="1057"/>
        <v/>
      </c>
      <c r="P9719">
        <f>IF(ISERROR(VLOOKUP(G9719,Genes!$A$2:$A$749,1,0)),0,1)</f>
        <v>1</v>
      </c>
      <c r="Q9719">
        <f t="shared" si="1058"/>
        <v>1</v>
      </c>
      <c r="R9719">
        <f t="shared" si="1059"/>
        <v>1</v>
      </c>
      <c r="S9719">
        <f t="shared" si="1060"/>
        <v>1</v>
      </c>
      <c r="T9719">
        <f t="shared" si="1061"/>
        <v>1</v>
      </c>
      <c r="U9719">
        <f t="shared" si="1062"/>
        <v>0</v>
      </c>
      <c r="V9719" t="str">
        <f t="shared" si="1063"/>
        <v/>
      </c>
    </row>
    <row r="9720" spans="1:22" x14ac:dyDescent="0.2">
      <c r="A9720" t="s">
        <v>26242</v>
      </c>
      <c r="B9720" t="s">
        <v>288</v>
      </c>
      <c r="C9720">
        <v>137219280</v>
      </c>
      <c r="D9720">
        <v>137219353</v>
      </c>
      <c r="E9720">
        <v>74</v>
      </c>
      <c r="F9720" t="s">
        <v>66</v>
      </c>
      <c r="G9720" t="s">
        <v>3532</v>
      </c>
      <c r="H9720" t="s">
        <v>26243</v>
      </c>
      <c r="I9720">
        <v>2</v>
      </c>
      <c r="J9720">
        <v>1</v>
      </c>
      <c r="K9720">
        <v>0</v>
      </c>
      <c r="L9720">
        <v>1</v>
      </c>
      <c r="M9720">
        <v>0</v>
      </c>
      <c r="N9720">
        <v>0</v>
      </c>
      <c r="O9720" t="str">
        <f t="shared" si="1057"/>
        <v/>
      </c>
      <c r="P9720">
        <f>IF(ISERROR(VLOOKUP(G9720,Genes!$A$2:$A$749,1,0)),0,1)</f>
        <v>1</v>
      </c>
      <c r="Q9720">
        <f t="shared" si="1058"/>
        <v>0</v>
      </c>
      <c r="R9720">
        <f t="shared" si="1059"/>
        <v>1</v>
      </c>
      <c r="S9720">
        <f t="shared" si="1060"/>
        <v>2</v>
      </c>
      <c r="T9720">
        <f t="shared" si="1061"/>
        <v>2</v>
      </c>
      <c r="U9720">
        <f t="shared" si="1062"/>
        <v>0</v>
      </c>
      <c r="V9720" t="str">
        <f t="shared" si="1063"/>
        <v/>
      </c>
    </row>
    <row r="9721" spans="1:22" x14ac:dyDescent="0.2">
      <c r="A9721" t="s">
        <v>26244</v>
      </c>
      <c r="B9721" t="s">
        <v>288</v>
      </c>
      <c r="C9721">
        <v>137219280</v>
      </c>
      <c r="D9721">
        <v>137219379</v>
      </c>
      <c r="E9721">
        <v>100</v>
      </c>
      <c r="F9721" t="s">
        <v>66</v>
      </c>
      <c r="G9721" t="s">
        <v>3532</v>
      </c>
      <c r="H9721" t="s">
        <v>26245</v>
      </c>
      <c r="I9721">
        <v>2</v>
      </c>
      <c r="J9721">
        <v>0</v>
      </c>
      <c r="K9721">
        <v>2</v>
      </c>
      <c r="L9721">
        <v>0</v>
      </c>
      <c r="M9721">
        <v>0</v>
      </c>
      <c r="N9721">
        <v>0</v>
      </c>
      <c r="O9721" t="str">
        <f t="shared" si="1057"/>
        <v/>
      </c>
      <c r="P9721">
        <f>IF(ISERROR(VLOOKUP(G9721,Genes!$A$2:$A$749,1,0)),0,1)</f>
        <v>1</v>
      </c>
      <c r="Q9721">
        <f t="shared" si="1058"/>
        <v>0</v>
      </c>
      <c r="R9721">
        <f t="shared" si="1059"/>
        <v>1</v>
      </c>
      <c r="S9721">
        <f t="shared" si="1060"/>
        <v>3</v>
      </c>
      <c r="T9721">
        <f t="shared" si="1061"/>
        <v>3</v>
      </c>
      <c r="U9721">
        <f t="shared" si="1062"/>
        <v>0</v>
      </c>
      <c r="V9721" t="str">
        <f t="shared" si="1063"/>
        <v/>
      </c>
    </row>
    <row r="9722" spans="1:22" x14ac:dyDescent="0.2">
      <c r="A9722" t="s">
        <v>26246</v>
      </c>
      <c r="B9722" t="s">
        <v>288</v>
      </c>
      <c r="C9722">
        <v>137234596</v>
      </c>
      <c r="D9722">
        <v>137234664</v>
      </c>
      <c r="E9722">
        <v>69</v>
      </c>
      <c r="F9722" t="s">
        <v>66</v>
      </c>
      <c r="G9722" t="s">
        <v>3532</v>
      </c>
      <c r="H9722" t="s">
        <v>26247</v>
      </c>
      <c r="I9722">
        <v>2</v>
      </c>
      <c r="J9722">
        <v>0</v>
      </c>
      <c r="K9722">
        <v>2</v>
      </c>
      <c r="L9722">
        <v>0</v>
      </c>
      <c r="M9722">
        <v>0</v>
      </c>
      <c r="N9722">
        <v>0</v>
      </c>
      <c r="O9722" t="str">
        <f t="shared" si="1057"/>
        <v/>
      </c>
      <c r="P9722">
        <f>IF(ISERROR(VLOOKUP(G9722,Genes!$A$2:$A$749,1,0)),0,1)</f>
        <v>1</v>
      </c>
      <c r="Q9722">
        <f t="shared" si="1058"/>
        <v>0</v>
      </c>
      <c r="R9722">
        <f t="shared" si="1059"/>
        <v>1</v>
      </c>
      <c r="S9722">
        <f t="shared" si="1060"/>
        <v>4</v>
      </c>
      <c r="T9722">
        <f t="shared" si="1061"/>
        <v>4</v>
      </c>
      <c r="U9722">
        <f t="shared" si="1062"/>
        <v>0</v>
      </c>
      <c r="V9722" t="str">
        <f t="shared" si="1063"/>
        <v/>
      </c>
    </row>
    <row r="9723" spans="1:22" x14ac:dyDescent="0.2">
      <c r="A9723" t="s">
        <v>26248</v>
      </c>
      <c r="B9723" t="s">
        <v>288</v>
      </c>
      <c r="C9723">
        <v>137144502</v>
      </c>
      <c r="D9723">
        <v>137144517</v>
      </c>
      <c r="E9723">
        <v>16</v>
      </c>
      <c r="F9723" t="s">
        <v>66</v>
      </c>
      <c r="G9723" t="s">
        <v>3532</v>
      </c>
      <c r="H9723" t="s">
        <v>26249</v>
      </c>
      <c r="I9723">
        <v>0</v>
      </c>
      <c r="J9723">
        <v>0</v>
      </c>
      <c r="K9723">
        <v>0</v>
      </c>
      <c r="L9723">
        <v>0</v>
      </c>
      <c r="M9723">
        <v>0</v>
      </c>
      <c r="N9723">
        <v>0</v>
      </c>
      <c r="O9723" t="str">
        <f t="shared" si="1057"/>
        <v/>
      </c>
      <c r="P9723">
        <f>IF(ISERROR(VLOOKUP(G9723,Genes!$A$2:$A$749,1,0)),0,1)</f>
        <v>1</v>
      </c>
      <c r="Q9723">
        <f t="shared" si="1058"/>
        <v>0</v>
      </c>
      <c r="R9723">
        <f t="shared" si="1059"/>
        <v>0</v>
      </c>
      <c r="S9723">
        <f t="shared" si="1060"/>
        <v>4</v>
      </c>
      <c r="T9723">
        <f t="shared" si="1061"/>
        <v>5</v>
      </c>
      <c r="U9723">
        <f t="shared" si="1062"/>
        <v>0</v>
      </c>
      <c r="V9723" t="str">
        <f t="shared" si="1063"/>
        <v/>
      </c>
    </row>
    <row r="9724" spans="1:22" x14ac:dyDescent="0.2">
      <c r="A9724" t="s">
        <v>26250</v>
      </c>
      <c r="B9724" t="s">
        <v>288</v>
      </c>
      <c r="C9724">
        <v>137146352</v>
      </c>
      <c r="D9724">
        <v>137146409</v>
      </c>
      <c r="E9724">
        <v>58</v>
      </c>
      <c r="F9724" t="s">
        <v>66</v>
      </c>
      <c r="G9724" t="s">
        <v>3532</v>
      </c>
      <c r="H9724" t="s">
        <v>26251</v>
      </c>
      <c r="I9724">
        <v>2</v>
      </c>
      <c r="J9724">
        <v>2</v>
      </c>
      <c r="K9724">
        <v>0</v>
      </c>
      <c r="L9724">
        <v>0</v>
      </c>
      <c r="M9724">
        <v>0</v>
      </c>
      <c r="N9724">
        <v>0</v>
      </c>
      <c r="O9724" t="str">
        <f t="shared" si="1057"/>
        <v/>
      </c>
      <c r="P9724">
        <f>IF(ISERROR(VLOOKUP(G9724,Genes!$A$2:$A$749,1,0)),0,1)</f>
        <v>1</v>
      </c>
      <c r="Q9724">
        <f t="shared" si="1058"/>
        <v>0</v>
      </c>
      <c r="R9724">
        <f t="shared" si="1059"/>
        <v>1</v>
      </c>
      <c r="S9724">
        <f t="shared" si="1060"/>
        <v>5</v>
      </c>
      <c r="T9724">
        <f t="shared" si="1061"/>
        <v>6</v>
      </c>
      <c r="U9724">
        <f t="shared" si="1062"/>
        <v>0</v>
      </c>
      <c r="V9724" t="str">
        <f t="shared" si="1063"/>
        <v/>
      </c>
    </row>
    <row r="9725" spans="1:22" x14ac:dyDescent="0.2">
      <c r="A9725" t="s">
        <v>26252</v>
      </c>
      <c r="B9725" t="s">
        <v>288</v>
      </c>
      <c r="C9725">
        <v>137147457</v>
      </c>
      <c r="D9725">
        <v>137147607</v>
      </c>
      <c r="E9725">
        <v>151</v>
      </c>
      <c r="F9725" t="s">
        <v>66</v>
      </c>
      <c r="G9725" t="s">
        <v>3532</v>
      </c>
      <c r="H9725" t="s">
        <v>26253</v>
      </c>
      <c r="I9725">
        <v>3</v>
      </c>
      <c r="J9725">
        <v>1</v>
      </c>
      <c r="K9725">
        <v>2</v>
      </c>
      <c r="L9725">
        <v>0</v>
      </c>
      <c r="M9725">
        <v>0</v>
      </c>
      <c r="N9725">
        <v>0</v>
      </c>
      <c r="O9725" t="str">
        <f t="shared" si="1057"/>
        <v/>
      </c>
      <c r="P9725">
        <f>IF(ISERROR(VLOOKUP(G9725,Genes!$A$2:$A$749,1,0)),0,1)</f>
        <v>1</v>
      </c>
      <c r="Q9725">
        <f t="shared" si="1058"/>
        <v>0</v>
      </c>
      <c r="R9725">
        <f t="shared" si="1059"/>
        <v>1</v>
      </c>
      <c r="S9725">
        <f t="shared" si="1060"/>
        <v>6</v>
      </c>
      <c r="T9725">
        <f t="shared" si="1061"/>
        <v>7</v>
      </c>
      <c r="U9725">
        <f t="shared" si="1062"/>
        <v>0</v>
      </c>
      <c r="V9725" t="str">
        <f t="shared" si="1063"/>
        <v/>
      </c>
    </row>
    <row r="9726" spans="1:22" x14ac:dyDescent="0.2">
      <c r="A9726" t="s">
        <v>26254</v>
      </c>
      <c r="B9726" t="s">
        <v>288</v>
      </c>
      <c r="C9726">
        <v>137166753</v>
      </c>
      <c r="D9726">
        <v>137166830</v>
      </c>
      <c r="E9726">
        <v>78</v>
      </c>
      <c r="F9726" t="s">
        <v>66</v>
      </c>
      <c r="G9726" t="s">
        <v>3532</v>
      </c>
      <c r="H9726" t="s">
        <v>26255</v>
      </c>
      <c r="I9726">
        <v>2</v>
      </c>
      <c r="J9726">
        <v>0</v>
      </c>
      <c r="K9726">
        <v>2</v>
      </c>
      <c r="L9726">
        <v>0</v>
      </c>
      <c r="M9726">
        <v>0</v>
      </c>
      <c r="N9726">
        <v>0</v>
      </c>
      <c r="O9726" t="str">
        <f t="shared" si="1057"/>
        <v/>
      </c>
      <c r="P9726">
        <f>IF(ISERROR(VLOOKUP(G9726,Genes!$A$2:$A$749,1,0)),0,1)</f>
        <v>1</v>
      </c>
      <c r="Q9726">
        <f t="shared" si="1058"/>
        <v>0</v>
      </c>
      <c r="R9726">
        <f t="shared" si="1059"/>
        <v>1</v>
      </c>
      <c r="S9726">
        <f t="shared" si="1060"/>
        <v>7</v>
      </c>
      <c r="T9726">
        <f t="shared" si="1061"/>
        <v>8</v>
      </c>
      <c r="U9726">
        <f t="shared" si="1062"/>
        <v>0</v>
      </c>
      <c r="V9726" t="str">
        <f t="shared" si="1063"/>
        <v/>
      </c>
    </row>
    <row r="9727" spans="1:22" x14ac:dyDescent="0.2">
      <c r="A9727" t="s">
        <v>26256</v>
      </c>
      <c r="B9727" t="s">
        <v>288</v>
      </c>
      <c r="C9727">
        <v>137167211</v>
      </c>
      <c r="D9727">
        <v>137167319</v>
      </c>
      <c r="E9727">
        <v>109</v>
      </c>
      <c r="F9727" t="s">
        <v>66</v>
      </c>
      <c r="G9727" t="s">
        <v>3532</v>
      </c>
      <c r="H9727" t="s">
        <v>26257</v>
      </c>
      <c r="I9727">
        <v>2</v>
      </c>
      <c r="J9727">
        <v>0</v>
      </c>
      <c r="K9727">
        <v>2</v>
      </c>
      <c r="L9727">
        <v>0</v>
      </c>
      <c r="M9727">
        <v>0</v>
      </c>
      <c r="N9727">
        <v>0</v>
      </c>
      <c r="O9727" t="str">
        <f t="shared" si="1057"/>
        <v/>
      </c>
      <c r="P9727">
        <f>IF(ISERROR(VLOOKUP(G9727,Genes!$A$2:$A$749,1,0)),0,1)</f>
        <v>1</v>
      </c>
      <c r="Q9727">
        <f t="shared" si="1058"/>
        <v>0</v>
      </c>
      <c r="R9727">
        <f t="shared" si="1059"/>
        <v>1</v>
      </c>
      <c r="S9727">
        <f t="shared" si="1060"/>
        <v>8</v>
      </c>
      <c r="T9727">
        <f t="shared" si="1061"/>
        <v>9</v>
      </c>
      <c r="U9727">
        <f t="shared" si="1062"/>
        <v>0</v>
      </c>
      <c r="V9727" t="str">
        <f t="shared" si="1063"/>
        <v/>
      </c>
    </row>
    <row r="9728" spans="1:22" x14ac:dyDescent="0.2">
      <c r="A9728" t="s">
        <v>26258</v>
      </c>
      <c r="B9728" t="s">
        <v>288</v>
      </c>
      <c r="C9728">
        <v>137187765</v>
      </c>
      <c r="D9728">
        <v>137187871</v>
      </c>
      <c r="E9728">
        <v>107</v>
      </c>
      <c r="F9728" t="s">
        <v>66</v>
      </c>
      <c r="G9728" t="s">
        <v>3532</v>
      </c>
      <c r="H9728" t="s">
        <v>26259</v>
      </c>
      <c r="I9728">
        <v>2</v>
      </c>
      <c r="J9728">
        <v>0</v>
      </c>
      <c r="K9728">
        <v>2</v>
      </c>
      <c r="L9728">
        <v>0</v>
      </c>
      <c r="M9728">
        <v>0</v>
      </c>
      <c r="N9728">
        <v>0</v>
      </c>
      <c r="O9728" t="str">
        <f t="shared" si="1057"/>
        <v/>
      </c>
      <c r="P9728">
        <f>IF(ISERROR(VLOOKUP(G9728,Genes!$A$2:$A$749,1,0)),0,1)</f>
        <v>1</v>
      </c>
      <c r="Q9728">
        <f t="shared" si="1058"/>
        <v>0</v>
      </c>
      <c r="R9728">
        <f t="shared" si="1059"/>
        <v>1</v>
      </c>
      <c r="S9728">
        <f t="shared" si="1060"/>
        <v>9</v>
      </c>
      <c r="T9728">
        <f t="shared" si="1061"/>
        <v>10</v>
      </c>
      <c r="U9728">
        <f t="shared" si="1062"/>
        <v>0</v>
      </c>
      <c r="V9728" t="str">
        <f t="shared" si="1063"/>
        <v/>
      </c>
    </row>
    <row r="9729" spans="1:22" x14ac:dyDescent="0.2">
      <c r="A9729" t="s">
        <v>26260</v>
      </c>
      <c r="B9729" t="s">
        <v>288</v>
      </c>
      <c r="C9729">
        <v>137191028</v>
      </c>
      <c r="D9729">
        <v>137191141</v>
      </c>
      <c r="E9729">
        <v>114</v>
      </c>
      <c r="F9729" t="s">
        <v>66</v>
      </c>
      <c r="G9729" t="s">
        <v>3532</v>
      </c>
      <c r="H9729" t="s">
        <v>26261</v>
      </c>
      <c r="I9729">
        <v>2</v>
      </c>
      <c r="J9729">
        <v>0</v>
      </c>
      <c r="K9729">
        <v>2</v>
      </c>
      <c r="L9729">
        <v>0</v>
      </c>
      <c r="M9729">
        <v>0</v>
      </c>
      <c r="N9729">
        <v>0</v>
      </c>
      <c r="O9729" t="str">
        <f t="shared" si="1057"/>
        <v/>
      </c>
      <c r="P9729">
        <f>IF(ISERROR(VLOOKUP(G9729,Genes!$A$2:$A$749,1,0)),0,1)</f>
        <v>1</v>
      </c>
      <c r="Q9729">
        <f t="shared" si="1058"/>
        <v>0</v>
      </c>
      <c r="R9729">
        <f t="shared" si="1059"/>
        <v>1</v>
      </c>
      <c r="S9729">
        <f t="shared" si="1060"/>
        <v>10</v>
      </c>
      <c r="T9729">
        <f t="shared" si="1061"/>
        <v>11</v>
      </c>
      <c r="U9729">
        <f t="shared" si="1062"/>
        <v>0</v>
      </c>
      <c r="V9729" t="str">
        <f t="shared" si="1063"/>
        <v/>
      </c>
    </row>
    <row r="9730" spans="1:22" x14ac:dyDescent="0.2">
      <c r="A9730" t="s">
        <v>26262</v>
      </c>
      <c r="B9730" t="s">
        <v>288</v>
      </c>
      <c r="C9730">
        <v>137193336</v>
      </c>
      <c r="D9730">
        <v>137193391</v>
      </c>
      <c r="E9730">
        <v>56</v>
      </c>
      <c r="F9730" t="s">
        <v>66</v>
      </c>
      <c r="G9730" t="s">
        <v>3532</v>
      </c>
      <c r="H9730" t="s">
        <v>26263</v>
      </c>
      <c r="I9730">
        <v>2</v>
      </c>
      <c r="J9730">
        <v>2</v>
      </c>
      <c r="K9730">
        <v>0</v>
      </c>
      <c r="L9730">
        <v>0</v>
      </c>
      <c r="M9730">
        <v>0</v>
      </c>
      <c r="N9730">
        <v>0</v>
      </c>
      <c r="O9730" t="str">
        <f t="shared" ref="O9730:O9793" si="1064">IF(U9730=1,G9730,"")</f>
        <v>PEX7</v>
      </c>
      <c r="P9730">
        <f>IF(ISERROR(VLOOKUP(G9730,Genes!$A$2:$A$749,1,0)),0,1)</f>
        <v>1</v>
      </c>
      <c r="Q9730">
        <f t="shared" ref="Q9730:Q9793" si="1065">IF(G9730&lt;&gt;G9729,1,0)</f>
        <v>0</v>
      </c>
      <c r="R9730">
        <f t="shared" ref="R9730:R9793" si="1066">IF(I9730=0,0,1)</f>
        <v>1</v>
      </c>
      <c r="S9730">
        <f t="shared" ref="S9730:S9793" si="1067">IF(Q9730=1,R9730,S9729+R9730)</f>
        <v>11</v>
      </c>
      <c r="T9730">
        <f t="shared" ref="T9730:T9793" si="1068">IF(Q9730=1,1,T9729+1)</f>
        <v>12</v>
      </c>
      <c r="U9730">
        <f t="shared" ref="U9730:U9793" si="1069">IF(G9730&lt;&gt;G9731,1,0)</f>
        <v>1</v>
      </c>
      <c r="V9730">
        <f t="shared" ref="V9730:V9793" si="1070">IF(U9730=1,S9730/T9730,"")</f>
        <v>0.91666666666666663</v>
      </c>
    </row>
    <row r="9731" spans="1:22" x14ac:dyDescent="0.2">
      <c r="A9731" t="s">
        <v>26264</v>
      </c>
      <c r="B9731" t="s">
        <v>167</v>
      </c>
      <c r="C9731">
        <v>197791194</v>
      </c>
      <c r="D9731">
        <v>197791340</v>
      </c>
      <c r="E9731">
        <v>147</v>
      </c>
      <c r="F9731" t="s">
        <v>74</v>
      </c>
      <c r="G9731" t="s">
        <v>3539</v>
      </c>
      <c r="H9731" t="s">
        <v>26265</v>
      </c>
      <c r="I9731">
        <v>0</v>
      </c>
      <c r="J9731">
        <v>0</v>
      </c>
      <c r="K9731">
        <v>0</v>
      </c>
      <c r="L9731">
        <v>0</v>
      </c>
      <c r="M9731">
        <v>0</v>
      </c>
      <c r="N9731">
        <v>0</v>
      </c>
      <c r="O9731" t="str">
        <f t="shared" si="1064"/>
        <v/>
      </c>
      <c r="P9731">
        <f>IF(ISERROR(VLOOKUP(G9731,Genes!$A$2:$A$749,1,0)),0,1)</f>
        <v>1</v>
      </c>
      <c r="Q9731">
        <f t="shared" si="1065"/>
        <v>1</v>
      </c>
      <c r="R9731">
        <f t="shared" si="1066"/>
        <v>0</v>
      </c>
      <c r="S9731">
        <f t="shared" si="1067"/>
        <v>0</v>
      </c>
      <c r="T9731">
        <f t="shared" si="1068"/>
        <v>1</v>
      </c>
      <c r="U9731">
        <f t="shared" si="1069"/>
        <v>0</v>
      </c>
      <c r="V9731" t="str">
        <f t="shared" si="1070"/>
        <v/>
      </c>
    </row>
    <row r="9732" spans="1:22" x14ac:dyDescent="0.2">
      <c r="A9732" t="s">
        <v>26266</v>
      </c>
      <c r="B9732" t="s">
        <v>167</v>
      </c>
      <c r="C9732">
        <v>197757070</v>
      </c>
      <c r="D9732">
        <v>197757125</v>
      </c>
      <c r="E9732">
        <v>56</v>
      </c>
      <c r="F9732" t="s">
        <v>74</v>
      </c>
      <c r="G9732" t="s">
        <v>3539</v>
      </c>
      <c r="H9732" t="s">
        <v>26267</v>
      </c>
      <c r="I9732">
        <v>0</v>
      </c>
      <c r="J9732">
        <v>0</v>
      </c>
      <c r="K9732">
        <v>0</v>
      </c>
      <c r="L9732">
        <v>0</v>
      </c>
      <c r="M9732">
        <v>0</v>
      </c>
      <c r="N9732">
        <v>0</v>
      </c>
      <c r="O9732" t="str">
        <f t="shared" si="1064"/>
        <v/>
      </c>
      <c r="P9732">
        <f>IF(ISERROR(VLOOKUP(G9732,Genes!$A$2:$A$749,1,0)),0,1)</f>
        <v>1</v>
      </c>
      <c r="Q9732">
        <f t="shared" si="1065"/>
        <v>0</v>
      </c>
      <c r="R9732">
        <f t="shared" si="1066"/>
        <v>0</v>
      </c>
      <c r="S9732">
        <f t="shared" si="1067"/>
        <v>0</v>
      </c>
      <c r="T9732">
        <f t="shared" si="1068"/>
        <v>2</v>
      </c>
      <c r="U9732">
        <f t="shared" si="1069"/>
        <v>0</v>
      </c>
      <c r="V9732" t="str">
        <f t="shared" si="1070"/>
        <v/>
      </c>
    </row>
    <row r="9733" spans="1:22" x14ac:dyDescent="0.2">
      <c r="A9733" t="s">
        <v>26268</v>
      </c>
      <c r="B9733" t="s">
        <v>167</v>
      </c>
      <c r="C9733">
        <v>197755552</v>
      </c>
      <c r="D9733">
        <v>197755635</v>
      </c>
      <c r="E9733">
        <v>84</v>
      </c>
      <c r="F9733" t="s">
        <v>74</v>
      </c>
      <c r="G9733" t="s">
        <v>3539</v>
      </c>
      <c r="H9733" t="s">
        <v>26269</v>
      </c>
      <c r="I9733">
        <v>0</v>
      </c>
      <c r="J9733">
        <v>0</v>
      </c>
      <c r="K9733">
        <v>0</v>
      </c>
      <c r="L9733">
        <v>0</v>
      </c>
      <c r="M9733">
        <v>0</v>
      </c>
      <c r="N9733">
        <v>0</v>
      </c>
      <c r="O9733" t="str">
        <f t="shared" si="1064"/>
        <v/>
      </c>
      <c r="P9733">
        <f>IF(ISERROR(VLOOKUP(G9733,Genes!$A$2:$A$749,1,0)),0,1)</f>
        <v>1</v>
      </c>
      <c r="Q9733">
        <f t="shared" si="1065"/>
        <v>0</v>
      </c>
      <c r="R9733">
        <f t="shared" si="1066"/>
        <v>0</v>
      </c>
      <c r="S9733">
        <f t="shared" si="1067"/>
        <v>0</v>
      </c>
      <c r="T9733">
        <f t="shared" si="1068"/>
        <v>3</v>
      </c>
      <c r="U9733">
        <f t="shared" si="1069"/>
        <v>0</v>
      </c>
      <c r="V9733" t="str">
        <f t="shared" si="1070"/>
        <v/>
      </c>
    </row>
    <row r="9734" spans="1:22" x14ac:dyDescent="0.2">
      <c r="A9734" t="s">
        <v>26270</v>
      </c>
      <c r="B9734" t="s">
        <v>167</v>
      </c>
      <c r="C9734">
        <v>197755552</v>
      </c>
      <c r="D9734">
        <v>197755557</v>
      </c>
      <c r="E9734">
        <v>6</v>
      </c>
      <c r="F9734" t="s">
        <v>74</v>
      </c>
      <c r="G9734" t="s">
        <v>3539</v>
      </c>
      <c r="H9734" t="s">
        <v>26271</v>
      </c>
      <c r="I9734">
        <v>0</v>
      </c>
      <c r="J9734">
        <v>0</v>
      </c>
      <c r="K9734">
        <v>0</v>
      </c>
      <c r="L9734">
        <v>0</v>
      </c>
      <c r="M9734">
        <v>0</v>
      </c>
      <c r="N9734">
        <v>0</v>
      </c>
      <c r="O9734" t="str">
        <f t="shared" si="1064"/>
        <v/>
      </c>
      <c r="P9734">
        <f>IF(ISERROR(VLOOKUP(G9734,Genes!$A$2:$A$749,1,0)),0,1)</f>
        <v>1</v>
      </c>
      <c r="Q9734">
        <f t="shared" si="1065"/>
        <v>0</v>
      </c>
      <c r="R9734">
        <f t="shared" si="1066"/>
        <v>0</v>
      </c>
      <c r="S9734">
        <f t="shared" si="1067"/>
        <v>0</v>
      </c>
      <c r="T9734">
        <f t="shared" si="1068"/>
        <v>4</v>
      </c>
      <c r="U9734">
        <f t="shared" si="1069"/>
        <v>0</v>
      </c>
      <c r="V9734" t="str">
        <f t="shared" si="1070"/>
        <v/>
      </c>
    </row>
    <row r="9735" spans="1:22" x14ac:dyDescent="0.2">
      <c r="A9735" t="s">
        <v>26272</v>
      </c>
      <c r="B9735" t="s">
        <v>167</v>
      </c>
      <c r="C9735">
        <v>197750558</v>
      </c>
      <c r="D9735">
        <v>197750604</v>
      </c>
      <c r="E9735">
        <v>47</v>
      </c>
      <c r="F9735" t="s">
        <v>74</v>
      </c>
      <c r="G9735" t="s">
        <v>3539</v>
      </c>
      <c r="H9735" t="s">
        <v>26273</v>
      </c>
      <c r="I9735">
        <v>0</v>
      </c>
      <c r="J9735">
        <v>0</v>
      </c>
      <c r="K9735">
        <v>0</v>
      </c>
      <c r="L9735">
        <v>0</v>
      </c>
      <c r="M9735">
        <v>0</v>
      </c>
      <c r="N9735">
        <v>0</v>
      </c>
      <c r="O9735" t="str">
        <f t="shared" si="1064"/>
        <v/>
      </c>
      <c r="P9735">
        <f>IF(ISERROR(VLOOKUP(G9735,Genes!$A$2:$A$749,1,0)),0,1)</f>
        <v>1</v>
      </c>
      <c r="Q9735">
        <f t="shared" si="1065"/>
        <v>0</v>
      </c>
      <c r="R9735">
        <f t="shared" si="1066"/>
        <v>0</v>
      </c>
      <c r="S9735">
        <f t="shared" si="1067"/>
        <v>0</v>
      </c>
      <c r="T9735">
        <f t="shared" si="1068"/>
        <v>5</v>
      </c>
      <c r="U9735">
        <f t="shared" si="1069"/>
        <v>0</v>
      </c>
      <c r="V9735" t="str">
        <f t="shared" si="1070"/>
        <v/>
      </c>
    </row>
    <row r="9736" spans="1:22" x14ac:dyDescent="0.2">
      <c r="A9736" t="s">
        <v>26274</v>
      </c>
      <c r="B9736" t="s">
        <v>167</v>
      </c>
      <c r="C9736">
        <v>197750148</v>
      </c>
      <c r="D9736">
        <v>197750199</v>
      </c>
      <c r="E9736">
        <v>52</v>
      </c>
      <c r="F9736" t="s">
        <v>74</v>
      </c>
      <c r="G9736" t="s">
        <v>3539</v>
      </c>
      <c r="H9736" t="s">
        <v>26275</v>
      </c>
      <c r="I9736">
        <v>0</v>
      </c>
      <c r="J9736">
        <v>0</v>
      </c>
      <c r="K9736">
        <v>0</v>
      </c>
      <c r="L9736">
        <v>0</v>
      </c>
      <c r="M9736">
        <v>0</v>
      </c>
      <c r="N9736">
        <v>0</v>
      </c>
      <c r="O9736" t="str">
        <f t="shared" si="1064"/>
        <v/>
      </c>
      <c r="P9736">
        <f>IF(ISERROR(VLOOKUP(G9736,Genes!$A$2:$A$749,1,0)),0,1)</f>
        <v>1</v>
      </c>
      <c r="Q9736">
        <f t="shared" si="1065"/>
        <v>0</v>
      </c>
      <c r="R9736">
        <f t="shared" si="1066"/>
        <v>0</v>
      </c>
      <c r="S9736">
        <f t="shared" si="1067"/>
        <v>0</v>
      </c>
      <c r="T9736">
        <f t="shared" si="1068"/>
        <v>6</v>
      </c>
      <c r="U9736">
        <f t="shared" si="1069"/>
        <v>0</v>
      </c>
      <c r="V9736" t="str">
        <f t="shared" si="1070"/>
        <v/>
      </c>
    </row>
    <row r="9737" spans="1:22" x14ac:dyDescent="0.2">
      <c r="A9737" t="s">
        <v>26276</v>
      </c>
      <c r="B9737" t="s">
        <v>167</v>
      </c>
      <c r="C9737">
        <v>197744800</v>
      </c>
      <c r="D9737">
        <v>197744877</v>
      </c>
      <c r="E9737">
        <v>78</v>
      </c>
      <c r="F9737" t="s">
        <v>74</v>
      </c>
      <c r="G9737" t="s">
        <v>3539</v>
      </c>
      <c r="H9737" t="s">
        <v>26277</v>
      </c>
      <c r="I9737">
        <v>0</v>
      </c>
      <c r="J9737">
        <v>0</v>
      </c>
      <c r="K9737">
        <v>0</v>
      </c>
      <c r="L9737">
        <v>0</v>
      </c>
      <c r="M9737">
        <v>0</v>
      </c>
      <c r="N9737">
        <v>0</v>
      </c>
      <c r="O9737" t="str">
        <f t="shared" si="1064"/>
        <v/>
      </c>
      <c r="P9737">
        <f>IF(ISERROR(VLOOKUP(G9737,Genes!$A$2:$A$749,1,0)),0,1)</f>
        <v>1</v>
      </c>
      <c r="Q9737">
        <f t="shared" si="1065"/>
        <v>0</v>
      </c>
      <c r="R9737">
        <f t="shared" si="1066"/>
        <v>0</v>
      </c>
      <c r="S9737">
        <f t="shared" si="1067"/>
        <v>0</v>
      </c>
      <c r="T9737">
        <f t="shared" si="1068"/>
        <v>7</v>
      </c>
      <c r="U9737">
        <f t="shared" si="1069"/>
        <v>0</v>
      </c>
      <c r="V9737" t="str">
        <f t="shared" si="1070"/>
        <v/>
      </c>
    </row>
    <row r="9738" spans="1:22" x14ac:dyDescent="0.2">
      <c r="A9738" t="s">
        <v>26278</v>
      </c>
      <c r="B9738" t="s">
        <v>167</v>
      </c>
      <c r="C9738">
        <v>197740470</v>
      </c>
      <c r="D9738">
        <v>197740545</v>
      </c>
      <c r="E9738">
        <v>76</v>
      </c>
      <c r="F9738" t="s">
        <v>74</v>
      </c>
      <c r="G9738" t="s">
        <v>3539</v>
      </c>
      <c r="H9738" t="s">
        <v>26279</v>
      </c>
      <c r="I9738">
        <v>0</v>
      </c>
      <c r="J9738">
        <v>0</v>
      </c>
      <c r="K9738">
        <v>0</v>
      </c>
      <c r="L9738">
        <v>0</v>
      </c>
      <c r="M9738">
        <v>0</v>
      </c>
      <c r="N9738">
        <v>0</v>
      </c>
      <c r="O9738" t="str">
        <f t="shared" si="1064"/>
        <v/>
      </c>
      <c r="P9738">
        <f>IF(ISERROR(VLOOKUP(G9738,Genes!$A$2:$A$749,1,0)),0,1)</f>
        <v>1</v>
      </c>
      <c r="Q9738">
        <f t="shared" si="1065"/>
        <v>0</v>
      </c>
      <c r="R9738">
        <f t="shared" si="1066"/>
        <v>0</v>
      </c>
      <c r="S9738">
        <f t="shared" si="1067"/>
        <v>0</v>
      </c>
      <c r="T9738">
        <f t="shared" si="1068"/>
        <v>8</v>
      </c>
      <c r="U9738">
        <f t="shared" si="1069"/>
        <v>0</v>
      </c>
      <c r="V9738" t="str">
        <f t="shared" si="1070"/>
        <v/>
      </c>
    </row>
    <row r="9739" spans="1:22" x14ac:dyDescent="0.2">
      <c r="A9739" t="s">
        <v>26280</v>
      </c>
      <c r="B9739" t="s">
        <v>167</v>
      </c>
      <c r="C9739">
        <v>197738409</v>
      </c>
      <c r="D9739">
        <v>197738482</v>
      </c>
      <c r="E9739">
        <v>74</v>
      </c>
      <c r="F9739" t="s">
        <v>74</v>
      </c>
      <c r="G9739" t="s">
        <v>3539</v>
      </c>
      <c r="H9739" t="s">
        <v>26281</v>
      </c>
      <c r="I9739">
        <v>0</v>
      </c>
      <c r="J9739">
        <v>0</v>
      </c>
      <c r="K9739">
        <v>0</v>
      </c>
      <c r="L9739">
        <v>0</v>
      </c>
      <c r="M9739">
        <v>0</v>
      </c>
      <c r="N9739">
        <v>0</v>
      </c>
      <c r="O9739" t="str">
        <f t="shared" si="1064"/>
        <v/>
      </c>
      <c r="P9739">
        <f>IF(ISERROR(VLOOKUP(G9739,Genes!$A$2:$A$749,1,0)),0,1)</f>
        <v>1</v>
      </c>
      <c r="Q9739">
        <f t="shared" si="1065"/>
        <v>0</v>
      </c>
      <c r="R9739">
        <f t="shared" si="1066"/>
        <v>0</v>
      </c>
      <c r="S9739">
        <f t="shared" si="1067"/>
        <v>0</v>
      </c>
      <c r="T9739">
        <f t="shared" si="1068"/>
        <v>9</v>
      </c>
      <c r="U9739">
        <f t="shared" si="1069"/>
        <v>0</v>
      </c>
      <c r="V9739" t="str">
        <f t="shared" si="1070"/>
        <v/>
      </c>
    </row>
    <row r="9740" spans="1:22" x14ac:dyDescent="0.2">
      <c r="A9740" t="s">
        <v>26282</v>
      </c>
      <c r="B9740" t="s">
        <v>167</v>
      </c>
      <c r="C9740">
        <v>197738252</v>
      </c>
      <c r="D9740">
        <v>197738303</v>
      </c>
      <c r="E9740">
        <v>52</v>
      </c>
      <c r="F9740" t="s">
        <v>74</v>
      </c>
      <c r="G9740" t="s">
        <v>3539</v>
      </c>
      <c r="H9740" t="s">
        <v>26283</v>
      </c>
      <c r="I9740">
        <v>0</v>
      </c>
      <c r="J9740">
        <v>0</v>
      </c>
      <c r="K9740">
        <v>0</v>
      </c>
      <c r="L9740">
        <v>0</v>
      </c>
      <c r="M9740">
        <v>0</v>
      </c>
      <c r="N9740">
        <v>0</v>
      </c>
      <c r="O9740" t="str">
        <f t="shared" si="1064"/>
        <v/>
      </c>
      <c r="P9740">
        <f>IF(ISERROR(VLOOKUP(G9740,Genes!$A$2:$A$749,1,0)),0,1)</f>
        <v>1</v>
      </c>
      <c r="Q9740">
        <f t="shared" si="1065"/>
        <v>0</v>
      </c>
      <c r="R9740">
        <f t="shared" si="1066"/>
        <v>0</v>
      </c>
      <c r="S9740">
        <f t="shared" si="1067"/>
        <v>0</v>
      </c>
      <c r="T9740">
        <f t="shared" si="1068"/>
        <v>10</v>
      </c>
      <c r="U9740">
        <f t="shared" si="1069"/>
        <v>0</v>
      </c>
      <c r="V9740" t="str">
        <f t="shared" si="1070"/>
        <v/>
      </c>
    </row>
    <row r="9741" spans="1:22" x14ac:dyDescent="0.2">
      <c r="A9741" t="s">
        <v>26284</v>
      </c>
      <c r="B9741" t="s">
        <v>167</v>
      </c>
      <c r="C9741">
        <v>197737684</v>
      </c>
      <c r="D9741">
        <v>197737750</v>
      </c>
      <c r="E9741">
        <v>67</v>
      </c>
      <c r="F9741" t="s">
        <v>74</v>
      </c>
      <c r="G9741" t="s">
        <v>3539</v>
      </c>
      <c r="H9741" t="s">
        <v>26285</v>
      </c>
      <c r="I9741">
        <v>0</v>
      </c>
      <c r="J9741">
        <v>0</v>
      </c>
      <c r="K9741">
        <v>0</v>
      </c>
      <c r="L9741">
        <v>0</v>
      </c>
      <c r="M9741">
        <v>0</v>
      </c>
      <c r="N9741">
        <v>0</v>
      </c>
      <c r="O9741" t="str">
        <f t="shared" si="1064"/>
        <v/>
      </c>
      <c r="P9741">
        <f>IF(ISERROR(VLOOKUP(G9741,Genes!$A$2:$A$749,1,0)),0,1)</f>
        <v>1</v>
      </c>
      <c r="Q9741">
        <f t="shared" si="1065"/>
        <v>0</v>
      </c>
      <c r="R9741">
        <f t="shared" si="1066"/>
        <v>0</v>
      </c>
      <c r="S9741">
        <f t="shared" si="1067"/>
        <v>0</v>
      </c>
      <c r="T9741">
        <f t="shared" si="1068"/>
        <v>11</v>
      </c>
      <c r="U9741">
        <f t="shared" si="1069"/>
        <v>0</v>
      </c>
      <c r="V9741" t="str">
        <f t="shared" si="1070"/>
        <v/>
      </c>
    </row>
    <row r="9742" spans="1:22" x14ac:dyDescent="0.2">
      <c r="A9742" t="s">
        <v>26286</v>
      </c>
      <c r="B9742" t="s">
        <v>167</v>
      </c>
      <c r="C9742">
        <v>197784721</v>
      </c>
      <c r="D9742">
        <v>197784874</v>
      </c>
      <c r="E9742">
        <v>154</v>
      </c>
      <c r="F9742" t="s">
        <v>74</v>
      </c>
      <c r="G9742" t="s">
        <v>3539</v>
      </c>
      <c r="H9742" t="s">
        <v>26287</v>
      </c>
      <c r="I9742">
        <v>0</v>
      </c>
      <c r="J9742">
        <v>0</v>
      </c>
      <c r="K9742">
        <v>0</v>
      </c>
      <c r="L9742">
        <v>0</v>
      </c>
      <c r="M9742">
        <v>0</v>
      </c>
      <c r="N9742">
        <v>0</v>
      </c>
      <c r="O9742" t="str">
        <f t="shared" si="1064"/>
        <v/>
      </c>
      <c r="P9742">
        <f>IF(ISERROR(VLOOKUP(G9742,Genes!$A$2:$A$749,1,0)),0,1)</f>
        <v>1</v>
      </c>
      <c r="Q9742">
        <f t="shared" si="1065"/>
        <v>0</v>
      </c>
      <c r="R9742">
        <f t="shared" si="1066"/>
        <v>0</v>
      </c>
      <c r="S9742">
        <f t="shared" si="1067"/>
        <v>0</v>
      </c>
      <c r="T9742">
        <f t="shared" si="1068"/>
        <v>12</v>
      </c>
      <c r="U9742">
        <f t="shared" si="1069"/>
        <v>0</v>
      </c>
      <c r="V9742" t="str">
        <f t="shared" si="1070"/>
        <v/>
      </c>
    </row>
    <row r="9743" spans="1:22" x14ac:dyDescent="0.2">
      <c r="A9743" t="s">
        <v>26288</v>
      </c>
      <c r="B9743" t="s">
        <v>167</v>
      </c>
      <c r="C9743">
        <v>197737165</v>
      </c>
      <c r="D9743">
        <v>197737273</v>
      </c>
      <c r="E9743">
        <v>109</v>
      </c>
      <c r="F9743" t="s">
        <v>74</v>
      </c>
      <c r="G9743" t="s">
        <v>3539</v>
      </c>
      <c r="H9743" t="s">
        <v>26289</v>
      </c>
      <c r="I9743">
        <v>0</v>
      </c>
      <c r="J9743">
        <v>0</v>
      </c>
      <c r="K9743">
        <v>0</v>
      </c>
      <c r="L9743">
        <v>0</v>
      </c>
      <c r="M9743">
        <v>0</v>
      </c>
      <c r="N9743">
        <v>0</v>
      </c>
      <c r="O9743" t="str">
        <f t="shared" si="1064"/>
        <v/>
      </c>
      <c r="P9743">
        <f>IF(ISERROR(VLOOKUP(G9743,Genes!$A$2:$A$749,1,0)),0,1)</f>
        <v>1</v>
      </c>
      <c r="Q9743">
        <f t="shared" si="1065"/>
        <v>0</v>
      </c>
      <c r="R9743">
        <f t="shared" si="1066"/>
        <v>0</v>
      </c>
      <c r="S9743">
        <f t="shared" si="1067"/>
        <v>0</v>
      </c>
      <c r="T9743">
        <f t="shared" si="1068"/>
        <v>13</v>
      </c>
      <c r="U9743">
        <f t="shared" si="1069"/>
        <v>0</v>
      </c>
      <c r="V9743" t="str">
        <f t="shared" si="1070"/>
        <v/>
      </c>
    </row>
    <row r="9744" spans="1:22" x14ac:dyDescent="0.2">
      <c r="A9744" t="s">
        <v>26290</v>
      </c>
      <c r="B9744" t="s">
        <v>167</v>
      </c>
      <c r="C9744">
        <v>197735665</v>
      </c>
      <c r="D9744">
        <v>197735703</v>
      </c>
      <c r="E9744">
        <v>39</v>
      </c>
      <c r="F9744" t="s">
        <v>74</v>
      </c>
      <c r="G9744" t="s">
        <v>3539</v>
      </c>
      <c r="H9744" t="s">
        <v>26291</v>
      </c>
      <c r="I9744">
        <v>0</v>
      </c>
      <c r="J9744">
        <v>0</v>
      </c>
      <c r="K9744">
        <v>0</v>
      </c>
      <c r="L9744">
        <v>0</v>
      </c>
      <c r="M9744">
        <v>0</v>
      </c>
      <c r="N9744">
        <v>0</v>
      </c>
      <c r="O9744" t="str">
        <f t="shared" si="1064"/>
        <v/>
      </c>
      <c r="P9744">
        <f>IF(ISERROR(VLOOKUP(G9744,Genes!$A$2:$A$749,1,0)),0,1)</f>
        <v>1</v>
      </c>
      <c r="Q9744">
        <f t="shared" si="1065"/>
        <v>0</v>
      </c>
      <c r="R9744">
        <f t="shared" si="1066"/>
        <v>0</v>
      </c>
      <c r="S9744">
        <f t="shared" si="1067"/>
        <v>0</v>
      </c>
      <c r="T9744">
        <f t="shared" si="1068"/>
        <v>14</v>
      </c>
      <c r="U9744">
        <f t="shared" si="1069"/>
        <v>0</v>
      </c>
      <c r="V9744" t="str">
        <f t="shared" si="1070"/>
        <v/>
      </c>
    </row>
    <row r="9745" spans="1:22" x14ac:dyDescent="0.2">
      <c r="A9745" t="s">
        <v>26292</v>
      </c>
      <c r="B9745" t="s">
        <v>167</v>
      </c>
      <c r="C9745">
        <v>197729711</v>
      </c>
      <c r="D9745">
        <v>197729804</v>
      </c>
      <c r="E9745">
        <v>94</v>
      </c>
      <c r="F9745" t="s">
        <v>74</v>
      </c>
      <c r="G9745" t="s">
        <v>3539</v>
      </c>
      <c r="H9745" t="s">
        <v>26293</v>
      </c>
      <c r="I9745">
        <v>0</v>
      </c>
      <c r="J9745">
        <v>0</v>
      </c>
      <c r="K9745">
        <v>0</v>
      </c>
      <c r="L9745">
        <v>0</v>
      </c>
      <c r="M9745">
        <v>0</v>
      </c>
      <c r="N9745">
        <v>0</v>
      </c>
      <c r="O9745" t="str">
        <f t="shared" si="1064"/>
        <v/>
      </c>
      <c r="P9745">
        <f>IF(ISERROR(VLOOKUP(G9745,Genes!$A$2:$A$749,1,0)),0,1)</f>
        <v>1</v>
      </c>
      <c r="Q9745">
        <f t="shared" si="1065"/>
        <v>0</v>
      </c>
      <c r="R9745">
        <f t="shared" si="1066"/>
        <v>0</v>
      </c>
      <c r="S9745">
        <f t="shared" si="1067"/>
        <v>0</v>
      </c>
      <c r="T9745">
        <f t="shared" si="1068"/>
        <v>15</v>
      </c>
      <c r="U9745">
        <f t="shared" si="1069"/>
        <v>0</v>
      </c>
      <c r="V9745" t="str">
        <f t="shared" si="1070"/>
        <v/>
      </c>
    </row>
    <row r="9746" spans="1:22" x14ac:dyDescent="0.2">
      <c r="A9746" t="s">
        <v>26294</v>
      </c>
      <c r="B9746" t="s">
        <v>167</v>
      </c>
      <c r="C9746">
        <v>197712671</v>
      </c>
      <c r="D9746">
        <v>197712761</v>
      </c>
      <c r="E9746">
        <v>91</v>
      </c>
      <c r="F9746" t="s">
        <v>74</v>
      </c>
      <c r="G9746" t="s">
        <v>3539</v>
      </c>
      <c r="H9746" t="s">
        <v>26295</v>
      </c>
      <c r="I9746">
        <v>0</v>
      </c>
      <c r="J9746">
        <v>0</v>
      </c>
      <c r="K9746">
        <v>0</v>
      </c>
      <c r="L9746">
        <v>0</v>
      </c>
      <c r="M9746">
        <v>0</v>
      </c>
      <c r="N9746">
        <v>0</v>
      </c>
      <c r="O9746" t="str">
        <f t="shared" si="1064"/>
        <v/>
      </c>
      <c r="P9746">
        <f>IF(ISERROR(VLOOKUP(G9746,Genes!$A$2:$A$749,1,0)),0,1)</f>
        <v>1</v>
      </c>
      <c r="Q9746">
        <f t="shared" si="1065"/>
        <v>0</v>
      </c>
      <c r="R9746">
        <f t="shared" si="1066"/>
        <v>0</v>
      </c>
      <c r="S9746">
        <f t="shared" si="1067"/>
        <v>0</v>
      </c>
      <c r="T9746">
        <f t="shared" si="1068"/>
        <v>16</v>
      </c>
      <c r="U9746">
        <f t="shared" si="1069"/>
        <v>0</v>
      </c>
      <c r="V9746" t="str">
        <f t="shared" si="1070"/>
        <v/>
      </c>
    </row>
    <row r="9747" spans="1:22" x14ac:dyDescent="0.2">
      <c r="A9747" t="s">
        <v>26296</v>
      </c>
      <c r="B9747" t="s">
        <v>167</v>
      </c>
      <c r="C9747">
        <v>197711727</v>
      </c>
      <c r="D9747">
        <v>197711924</v>
      </c>
      <c r="E9747">
        <v>198</v>
      </c>
      <c r="F9747" t="s">
        <v>74</v>
      </c>
      <c r="G9747" t="s">
        <v>3539</v>
      </c>
      <c r="H9747" t="s">
        <v>26297</v>
      </c>
      <c r="I9747">
        <v>0</v>
      </c>
      <c r="J9747">
        <v>0</v>
      </c>
      <c r="K9747">
        <v>0</v>
      </c>
      <c r="L9747">
        <v>0</v>
      </c>
      <c r="M9747">
        <v>0</v>
      </c>
      <c r="N9747">
        <v>0</v>
      </c>
      <c r="O9747" t="str">
        <f t="shared" si="1064"/>
        <v/>
      </c>
      <c r="P9747">
        <f>IF(ISERROR(VLOOKUP(G9747,Genes!$A$2:$A$749,1,0)),0,1)</f>
        <v>1</v>
      </c>
      <c r="Q9747">
        <f t="shared" si="1065"/>
        <v>0</v>
      </c>
      <c r="R9747">
        <f t="shared" si="1066"/>
        <v>0</v>
      </c>
      <c r="S9747">
        <f t="shared" si="1067"/>
        <v>0</v>
      </c>
      <c r="T9747">
        <f t="shared" si="1068"/>
        <v>17</v>
      </c>
      <c r="U9747">
        <f t="shared" si="1069"/>
        <v>0</v>
      </c>
      <c r="V9747" t="str">
        <f t="shared" si="1070"/>
        <v/>
      </c>
    </row>
    <row r="9748" spans="1:22" x14ac:dyDescent="0.2">
      <c r="A9748" t="s">
        <v>26298</v>
      </c>
      <c r="B9748" t="s">
        <v>167</v>
      </c>
      <c r="C9748">
        <v>197710606</v>
      </c>
      <c r="D9748">
        <v>197710741</v>
      </c>
      <c r="E9748">
        <v>136</v>
      </c>
      <c r="F9748" t="s">
        <v>74</v>
      </c>
      <c r="G9748" t="s">
        <v>3539</v>
      </c>
      <c r="H9748" t="s">
        <v>26299</v>
      </c>
      <c r="I9748">
        <v>0</v>
      </c>
      <c r="J9748">
        <v>0</v>
      </c>
      <c r="K9748">
        <v>0</v>
      </c>
      <c r="L9748">
        <v>0</v>
      </c>
      <c r="M9748">
        <v>0</v>
      </c>
      <c r="N9748">
        <v>0</v>
      </c>
      <c r="O9748" t="str">
        <f t="shared" si="1064"/>
        <v/>
      </c>
      <c r="P9748">
        <f>IF(ISERROR(VLOOKUP(G9748,Genes!$A$2:$A$749,1,0)),0,1)</f>
        <v>1</v>
      </c>
      <c r="Q9748">
        <f t="shared" si="1065"/>
        <v>0</v>
      </c>
      <c r="R9748">
        <f t="shared" si="1066"/>
        <v>0</v>
      </c>
      <c r="S9748">
        <f t="shared" si="1067"/>
        <v>0</v>
      </c>
      <c r="T9748">
        <f t="shared" si="1068"/>
        <v>18</v>
      </c>
      <c r="U9748">
        <f t="shared" si="1069"/>
        <v>0</v>
      </c>
      <c r="V9748" t="str">
        <f t="shared" si="1070"/>
        <v/>
      </c>
    </row>
    <row r="9749" spans="1:22" x14ac:dyDescent="0.2">
      <c r="A9749" t="s">
        <v>26300</v>
      </c>
      <c r="B9749" t="s">
        <v>167</v>
      </c>
      <c r="C9749">
        <v>197709248</v>
      </c>
      <c r="D9749">
        <v>197709298</v>
      </c>
      <c r="E9749">
        <v>51</v>
      </c>
      <c r="F9749" t="s">
        <v>74</v>
      </c>
      <c r="G9749" t="s">
        <v>3539</v>
      </c>
      <c r="H9749" t="s">
        <v>26301</v>
      </c>
      <c r="I9749">
        <v>0</v>
      </c>
      <c r="J9749">
        <v>0</v>
      </c>
      <c r="K9749">
        <v>0</v>
      </c>
      <c r="L9749">
        <v>0</v>
      </c>
      <c r="M9749">
        <v>0</v>
      </c>
      <c r="N9749">
        <v>0</v>
      </c>
      <c r="O9749" t="str">
        <f t="shared" si="1064"/>
        <v/>
      </c>
      <c r="P9749">
        <f>IF(ISERROR(VLOOKUP(G9749,Genes!$A$2:$A$749,1,0)),0,1)</f>
        <v>1</v>
      </c>
      <c r="Q9749">
        <f t="shared" si="1065"/>
        <v>0</v>
      </c>
      <c r="R9749">
        <f t="shared" si="1066"/>
        <v>0</v>
      </c>
      <c r="S9749">
        <f t="shared" si="1067"/>
        <v>0</v>
      </c>
      <c r="T9749">
        <f t="shared" si="1068"/>
        <v>19</v>
      </c>
      <c r="U9749">
        <f t="shared" si="1069"/>
        <v>0</v>
      </c>
      <c r="V9749" t="str">
        <f t="shared" si="1070"/>
        <v/>
      </c>
    </row>
    <row r="9750" spans="1:22" x14ac:dyDescent="0.2">
      <c r="A9750" t="s">
        <v>26302</v>
      </c>
      <c r="B9750" t="s">
        <v>167</v>
      </c>
      <c r="C9750">
        <v>197708612</v>
      </c>
      <c r="D9750">
        <v>197708799</v>
      </c>
      <c r="E9750">
        <v>188</v>
      </c>
      <c r="F9750" t="s">
        <v>74</v>
      </c>
      <c r="G9750" t="s">
        <v>3539</v>
      </c>
      <c r="H9750" t="s">
        <v>26303</v>
      </c>
      <c r="I9750">
        <v>0</v>
      </c>
      <c r="J9750">
        <v>0</v>
      </c>
      <c r="K9750">
        <v>0</v>
      </c>
      <c r="L9750">
        <v>0</v>
      </c>
      <c r="M9750">
        <v>0</v>
      </c>
      <c r="N9750">
        <v>0</v>
      </c>
      <c r="O9750" t="str">
        <f t="shared" si="1064"/>
        <v/>
      </c>
      <c r="P9750">
        <f>IF(ISERROR(VLOOKUP(G9750,Genes!$A$2:$A$749,1,0)),0,1)</f>
        <v>1</v>
      </c>
      <c r="Q9750">
        <f t="shared" si="1065"/>
        <v>0</v>
      </c>
      <c r="R9750">
        <f t="shared" si="1066"/>
        <v>0</v>
      </c>
      <c r="S9750">
        <f t="shared" si="1067"/>
        <v>0</v>
      </c>
      <c r="T9750">
        <f t="shared" si="1068"/>
        <v>20</v>
      </c>
      <c r="U9750">
        <f t="shared" si="1069"/>
        <v>0</v>
      </c>
      <c r="V9750" t="str">
        <f t="shared" si="1070"/>
        <v/>
      </c>
    </row>
    <row r="9751" spans="1:22" x14ac:dyDescent="0.2">
      <c r="A9751" t="s">
        <v>26304</v>
      </c>
      <c r="B9751" t="s">
        <v>167</v>
      </c>
      <c r="C9751">
        <v>197707445</v>
      </c>
      <c r="D9751">
        <v>197707549</v>
      </c>
      <c r="E9751">
        <v>105</v>
      </c>
      <c r="F9751" t="s">
        <v>74</v>
      </c>
      <c r="G9751" t="s">
        <v>3539</v>
      </c>
      <c r="H9751" t="s">
        <v>26305</v>
      </c>
      <c r="I9751">
        <v>0</v>
      </c>
      <c r="J9751">
        <v>0</v>
      </c>
      <c r="K9751">
        <v>0</v>
      </c>
      <c r="L9751">
        <v>0</v>
      </c>
      <c r="M9751">
        <v>0</v>
      </c>
      <c r="N9751">
        <v>0</v>
      </c>
      <c r="O9751" t="str">
        <f t="shared" si="1064"/>
        <v/>
      </c>
      <c r="P9751">
        <f>IF(ISERROR(VLOOKUP(G9751,Genes!$A$2:$A$749,1,0)),0,1)</f>
        <v>1</v>
      </c>
      <c r="Q9751">
        <f t="shared" si="1065"/>
        <v>0</v>
      </c>
      <c r="R9751">
        <f t="shared" si="1066"/>
        <v>0</v>
      </c>
      <c r="S9751">
        <f t="shared" si="1067"/>
        <v>0</v>
      </c>
      <c r="T9751">
        <f t="shared" si="1068"/>
        <v>21</v>
      </c>
      <c r="U9751">
        <f t="shared" si="1069"/>
        <v>0</v>
      </c>
      <c r="V9751" t="str">
        <f t="shared" si="1070"/>
        <v/>
      </c>
    </row>
    <row r="9752" spans="1:22" x14ac:dyDescent="0.2">
      <c r="A9752" t="s">
        <v>26306</v>
      </c>
      <c r="B9752" t="s">
        <v>167</v>
      </c>
      <c r="C9752">
        <v>197705958</v>
      </c>
      <c r="D9752">
        <v>197706096</v>
      </c>
      <c r="E9752">
        <v>139</v>
      </c>
      <c r="F9752" t="s">
        <v>74</v>
      </c>
      <c r="G9752" t="s">
        <v>3539</v>
      </c>
      <c r="H9752" t="s">
        <v>26307</v>
      </c>
      <c r="I9752">
        <v>0</v>
      </c>
      <c r="J9752">
        <v>0</v>
      </c>
      <c r="K9752">
        <v>0</v>
      </c>
      <c r="L9752">
        <v>0</v>
      </c>
      <c r="M9752">
        <v>0</v>
      </c>
      <c r="N9752">
        <v>0</v>
      </c>
      <c r="O9752" t="str">
        <f t="shared" si="1064"/>
        <v/>
      </c>
      <c r="P9752">
        <f>IF(ISERROR(VLOOKUP(G9752,Genes!$A$2:$A$749,1,0)),0,1)</f>
        <v>1</v>
      </c>
      <c r="Q9752">
        <f t="shared" si="1065"/>
        <v>0</v>
      </c>
      <c r="R9752">
        <f t="shared" si="1066"/>
        <v>0</v>
      </c>
      <c r="S9752">
        <f t="shared" si="1067"/>
        <v>0</v>
      </c>
      <c r="T9752">
        <f t="shared" si="1068"/>
        <v>22</v>
      </c>
      <c r="U9752">
        <f t="shared" si="1069"/>
        <v>0</v>
      </c>
      <c r="V9752" t="str">
        <f t="shared" si="1070"/>
        <v/>
      </c>
    </row>
    <row r="9753" spans="1:22" x14ac:dyDescent="0.2">
      <c r="A9753" t="s">
        <v>26308</v>
      </c>
      <c r="B9753" t="s">
        <v>167</v>
      </c>
      <c r="C9753">
        <v>197781142</v>
      </c>
      <c r="D9753">
        <v>197781317</v>
      </c>
      <c r="E9753">
        <v>176</v>
      </c>
      <c r="F9753" t="s">
        <v>74</v>
      </c>
      <c r="G9753" t="s">
        <v>3539</v>
      </c>
      <c r="H9753" t="s">
        <v>26309</v>
      </c>
      <c r="I9753">
        <v>0</v>
      </c>
      <c r="J9753">
        <v>0</v>
      </c>
      <c r="K9753">
        <v>0</v>
      </c>
      <c r="L9753">
        <v>0</v>
      </c>
      <c r="M9753">
        <v>0</v>
      </c>
      <c r="N9753">
        <v>0</v>
      </c>
      <c r="O9753" t="str">
        <f t="shared" si="1064"/>
        <v/>
      </c>
      <c r="P9753">
        <f>IF(ISERROR(VLOOKUP(G9753,Genes!$A$2:$A$749,1,0)),0,1)</f>
        <v>1</v>
      </c>
      <c r="Q9753">
        <f t="shared" si="1065"/>
        <v>0</v>
      </c>
      <c r="R9753">
        <f t="shared" si="1066"/>
        <v>0</v>
      </c>
      <c r="S9753">
        <f t="shared" si="1067"/>
        <v>0</v>
      </c>
      <c r="T9753">
        <f t="shared" si="1068"/>
        <v>23</v>
      </c>
      <c r="U9753">
        <f t="shared" si="1069"/>
        <v>0</v>
      </c>
      <c r="V9753" t="str">
        <f t="shared" si="1070"/>
        <v/>
      </c>
    </row>
    <row r="9754" spans="1:22" x14ac:dyDescent="0.2">
      <c r="A9754" t="s">
        <v>26310</v>
      </c>
      <c r="B9754" t="s">
        <v>167</v>
      </c>
      <c r="C9754">
        <v>197777606</v>
      </c>
      <c r="D9754">
        <v>197777777</v>
      </c>
      <c r="E9754">
        <v>172</v>
      </c>
      <c r="F9754" t="s">
        <v>74</v>
      </c>
      <c r="G9754" t="s">
        <v>3539</v>
      </c>
      <c r="H9754" t="s">
        <v>26311</v>
      </c>
      <c r="I9754">
        <v>0</v>
      </c>
      <c r="J9754">
        <v>0</v>
      </c>
      <c r="K9754">
        <v>0</v>
      </c>
      <c r="L9754">
        <v>0</v>
      </c>
      <c r="M9754">
        <v>0</v>
      </c>
      <c r="N9754">
        <v>0</v>
      </c>
      <c r="O9754" t="str">
        <f t="shared" si="1064"/>
        <v/>
      </c>
      <c r="P9754">
        <f>IF(ISERROR(VLOOKUP(G9754,Genes!$A$2:$A$749,1,0)),0,1)</f>
        <v>1</v>
      </c>
      <c r="Q9754">
        <f t="shared" si="1065"/>
        <v>0</v>
      </c>
      <c r="R9754">
        <f t="shared" si="1066"/>
        <v>0</v>
      </c>
      <c r="S9754">
        <f t="shared" si="1067"/>
        <v>0</v>
      </c>
      <c r="T9754">
        <f t="shared" si="1068"/>
        <v>24</v>
      </c>
      <c r="U9754">
        <f t="shared" si="1069"/>
        <v>0</v>
      </c>
      <c r="V9754" t="str">
        <f t="shared" si="1070"/>
        <v/>
      </c>
    </row>
    <row r="9755" spans="1:22" x14ac:dyDescent="0.2">
      <c r="A9755" t="s">
        <v>26312</v>
      </c>
      <c r="B9755" t="s">
        <v>167</v>
      </c>
      <c r="C9755">
        <v>197777606</v>
      </c>
      <c r="D9755">
        <v>197777732</v>
      </c>
      <c r="E9755">
        <v>127</v>
      </c>
      <c r="F9755" t="s">
        <v>74</v>
      </c>
      <c r="G9755" t="s">
        <v>3539</v>
      </c>
      <c r="H9755" t="s">
        <v>26313</v>
      </c>
      <c r="I9755">
        <v>0</v>
      </c>
      <c r="J9755">
        <v>0</v>
      </c>
      <c r="K9755">
        <v>0</v>
      </c>
      <c r="L9755">
        <v>0</v>
      </c>
      <c r="M9755">
        <v>0</v>
      </c>
      <c r="N9755">
        <v>0</v>
      </c>
      <c r="O9755" t="str">
        <f t="shared" si="1064"/>
        <v/>
      </c>
      <c r="P9755">
        <f>IF(ISERROR(VLOOKUP(G9755,Genes!$A$2:$A$749,1,0)),0,1)</f>
        <v>1</v>
      </c>
      <c r="Q9755">
        <f t="shared" si="1065"/>
        <v>0</v>
      </c>
      <c r="R9755">
        <f t="shared" si="1066"/>
        <v>0</v>
      </c>
      <c r="S9755">
        <f t="shared" si="1067"/>
        <v>0</v>
      </c>
      <c r="T9755">
        <f t="shared" si="1068"/>
        <v>25</v>
      </c>
      <c r="U9755">
        <f t="shared" si="1069"/>
        <v>0</v>
      </c>
      <c r="V9755" t="str">
        <f t="shared" si="1070"/>
        <v/>
      </c>
    </row>
    <row r="9756" spans="1:22" x14ac:dyDescent="0.2">
      <c r="A9756" t="s">
        <v>26314</v>
      </c>
      <c r="B9756" t="s">
        <v>167</v>
      </c>
      <c r="C9756">
        <v>197767309</v>
      </c>
      <c r="D9756">
        <v>197767466</v>
      </c>
      <c r="E9756">
        <v>158</v>
      </c>
      <c r="F9756" t="s">
        <v>74</v>
      </c>
      <c r="G9756" t="s">
        <v>3539</v>
      </c>
      <c r="H9756" t="s">
        <v>26315</v>
      </c>
      <c r="I9756">
        <v>0</v>
      </c>
      <c r="J9756">
        <v>0</v>
      </c>
      <c r="K9756">
        <v>0</v>
      </c>
      <c r="L9756">
        <v>0</v>
      </c>
      <c r="M9756">
        <v>0</v>
      </c>
      <c r="N9756">
        <v>0</v>
      </c>
      <c r="O9756" t="str">
        <f t="shared" si="1064"/>
        <v/>
      </c>
      <c r="P9756">
        <f>IF(ISERROR(VLOOKUP(G9756,Genes!$A$2:$A$749,1,0)),0,1)</f>
        <v>1</v>
      </c>
      <c r="Q9756">
        <f t="shared" si="1065"/>
        <v>0</v>
      </c>
      <c r="R9756">
        <f t="shared" si="1066"/>
        <v>0</v>
      </c>
      <c r="S9756">
        <f t="shared" si="1067"/>
        <v>0</v>
      </c>
      <c r="T9756">
        <f t="shared" si="1068"/>
        <v>26</v>
      </c>
      <c r="U9756">
        <f t="shared" si="1069"/>
        <v>0</v>
      </c>
      <c r="V9756" t="str">
        <f t="shared" si="1070"/>
        <v/>
      </c>
    </row>
    <row r="9757" spans="1:22" x14ac:dyDescent="0.2">
      <c r="A9757" t="s">
        <v>26316</v>
      </c>
      <c r="B9757" t="s">
        <v>167</v>
      </c>
      <c r="C9757">
        <v>197763041</v>
      </c>
      <c r="D9757">
        <v>197763093</v>
      </c>
      <c r="E9757">
        <v>53</v>
      </c>
      <c r="F9757" t="s">
        <v>74</v>
      </c>
      <c r="G9757" t="s">
        <v>3539</v>
      </c>
      <c r="H9757" t="s">
        <v>26317</v>
      </c>
      <c r="I9757">
        <v>0</v>
      </c>
      <c r="J9757">
        <v>0</v>
      </c>
      <c r="K9757">
        <v>0</v>
      </c>
      <c r="L9757">
        <v>0</v>
      </c>
      <c r="M9757">
        <v>0</v>
      </c>
      <c r="N9757">
        <v>0</v>
      </c>
      <c r="O9757" t="str">
        <f t="shared" si="1064"/>
        <v/>
      </c>
      <c r="P9757">
        <f>IF(ISERROR(VLOOKUP(G9757,Genes!$A$2:$A$749,1,0)),0,1)</f>
        <v>1</v>
      </c>
      <c r="Q9757">
        <f t="shared" si="1065"/>
        <v>0</v>
      </c>
      <c r="R9757">
        <f t="shared" si="1066"/>
        <v>0</v>
      </c>
      <c r="S9757">
        <f t="shared" si="1067"/>
        <v>0</v>
      </c>
      <c r="T9757">
        <f t="shared" si="1068"/>
        <v>27</v>
      </c>
      <c r="U9757">
        <f t="shared" si="1069"/>
        <v>0</v>
      </c>
      <c r="V9757" t="str">
        <f t="shared" si="1070"/>
        <v/>
      </c>
    </row>
    <row r="9758" spans="1:22" x14ac:dyDescent="0.2">
      <c r="A9758" t="s">
        <v>26318</v>
      </c>
      <c r="B9758" t="s">
        <v>167</v>
      </c>
      <c r="C9758">
        <v>197761855</v>
      </c>
      <c r="D9758">
        <v>197761921</v>
      </c>
      <c r="E9758">
        <v>67</v>
      </c>
      <c r="F9758" t="s">
        <v>74</v>
      </c>
      <c r="G9758" t="s">
        <v>3539</v>
      </c>
      <c r="H9758" t="s">
        <v>26319</v>
      </c>
      <c r="I9758">
        <v>0</v>
      </c>
      <c r="J9758">
        <v>0</v>
      </c>
      <c r="K9758">
        <v>0</v>
      </c>
      <c r="L9758">
        <v>0</v>
      </c>
      <c r="M9758">
        <v>0</v>
      </c>
      <c r="N9758">
        <v>0</v>
      </c>
      <c r="O9758" t="str">
        <f t="shared" si="1064"/>
        <v/>
      </c>
      <c r="P9758">
        <f>IF(ISERROR(VLOOKUP(G9758,Genes!$A$2:$A$749,1,0)),0,1)</f>
        <v>1</v>
      </c>
      <c r="Q9758">
        <f t="shared" si="1065"/>
        <v>0</v>
      </c>
      <c r="R9758">
        <f t="shared" si="1066"/>
        <v>0</v>
      </c>
      <c r="S9758">
        <f t="shared" si="1067"/>
        <v>0</v>
      </c>
      <c r="T9758">
        <f t="shared" si="1068"/>
        <v>28</v>
      </c>
      <c r="U9758">
        <f t="shared" si="1069"/>
        <v>0</v>
      </c>
      <c r="V9758" t="str">
        <f t="shared" si="1070"/>
        <v/>
      </c>
    </row>
    <row r="9759" spans="1:22" x14ac:dyDescent="0.2">
      <c r="A9759" t="s">
        <v>26320</v>
      </c>
      <c r="B9759" t="s">
        <v>167</v>
      </c>
      <c r="C9759">
        <v>197757864</v>
      </c>
      <c r="D9759">
        <v>197757969</v>
      </c>
      <c r="E9759">
        <v>106</v>
      </c>
      <c r="F9759" t="s">
        <v>74</v>
      </c>
      <c r="G9759" t="s">
        <v>3539</v>
      </c>
      <c r="H9759" t="s">
        <v>26321</v>
      </c>
      <c r="I9759">
        <v>0</v>
      </c>
      <c r="J9759">
        <v>0</v>
      </c>
      <c r="K9759">
        <v>0</v>
      </c>
      <c r="L9759">
        <v>0</v>
      </c>
      <c r="M9759">
        <v>0</v>
      </c>
      <c r="N9759">
        <v>0</v>
      </c>
      <c r="O9759" t="str">
        <f t="shared" si="1064"/>
        <v>PGAP1</v>
      </c>
      <c r="P9759">
        <f>IF(ISERROR(VLOOKUP(G9759,Genes!$A$2:$A$749,1,0)),0,1)</f>
        <v>1</v>
      </c>
      <c r="Q9759">
        <f t="shared" si="1065"/>
        <v>0</v>
      </c>
      <c r="R9759">
        <f t="shared" si="1066"/>
        <v>0</v>
      </c>
      <c r="S9759">
        <f t="shared" si="1067"/>
        <v>0</v>
      </c>
      <c r="T9759">
        <f t="shared" si="1068"/>
        <v>29</v>
      </c>
      <c r="U9759">
        <f t="shared" si="1069"/>
        <v>1</v>
      </c>
      <c r="V9759">
        <f t="shared" si="1070"/>
        <v>0</v>
      </c>
    </row>
    <row r="9760" spans="1:22" x14ac:dyDescent="0.2">
      <c r="A9760" t="s">
        <v>26322</v>
      </c>
      <c r="B9760" t="s">
        <v>395</v>
      </c>
      <c r="C9760">
        <v>3819074</v>
      </c>
      <c r="D9760">
        <v>3819212</v>
      </c>
      <c r="E9760">
        <v>139</v>
      </c>
      <c r="F9760" t="s">
        <v>66</v>
      </c>
      <c r="G9760" t="s">
        <v>3546</v>
      </c>
      <c r="H9760" t="s">
        <v>26323</v>
      </c>
      <c r="I9760">
        <v>0</v>
      </c>
      <c r="J9760">
        <v>0</v>
      </c>
      <c r="K9760">
        <v>0</v>
      </c>
      <c r="L9760">
        <v>0</v>
      </c>
      <c r="M9760">
        <v>0</v>
      </c>
      <c r="N9760">
        <v>0</v>
      </c>
      <c r="O9760" t="str">
        <f t="shared" si="1064"/>
        <v/>
      </c>
      <c r="P9760">
        <f>IF(ISERROR(VLOOKUP(G9760,Genes!$A$2:$A$749,1,0)),0,1)</f>
        <v>1</v>
      </c>
      <c r="Q9760">
        <f t="shared" si="1065"/>
        <v>1</v>
      </c>
      <c r="R9760">
        <f t="shared" si="1066"/>
        <v>0</v>
      </c>
      <c r="S9760">
        <f t="shared" si="1067"/>
        <v>0</v>
      </c>
      <c r="T9760">
        <f t="shared" si="1068"/>
        <v>1</v>
      </c>
      <c r="U9760">
        <f t="shared" si="1069"/>
        <v>0</v>
      </c>
      <c r="V9760" t="str">
        <f t="shared" si="1070"/>
        <v/>
      </c>
    </row>
    <row r="9761" spans="1:22" x14ac:dyDescent="0.2">
      <c r="A9761" t="s">
        <v>26324</v>
      </c>
      <c r="B9761" t="s">
        <v>395</v>
      </c>
      <c r="C9761">
        <v>3838535</v>
      </c>
      <c r="D9761">
        <v>3838765</v>
      </c>
      <c r="E9761">
        <v>231</v>
      </c>
      <c r="F9761" t="s">
        <v>66</v>
      </c>
      <c r="G9761" t="s">
        <v>3546</v>
      </c>
      <c r="H9761" t="s">
        <v>26325</v>
      </c>
      <c r="I9761">
        <v>0</v>
      </c>
      <c r="J9761">
        <v>0</v>
      </c>
      <c r="K9761">
        <v>0</v>
      </c>
      <c r="L9761">
        <v>0</v>
      </c>
      <c r="M9761">
        <v>0</v>
      </c>
      <c r="N9761">
        <v>0</v>
      </c>
      <c r="O9761" t="str">
        <f t="shared" si="1064"/>
        <v/>
      </c>
      <c r="P9761">
        <f>IF(ISERROR(VLOOKUP(G9761,Genes!$A$2:$A$749,1,0)),0,1)</f>
        <v>1</v>
      </c>
      <c r="Q9761">
        <f t="shared" si="1065"/>
        <v>0</v>
      </c>
      <c r="R9761">
        <f t="shared" si="1066"/>
        <v>0</v>
      </c>
      <c r="S9761">
        <f t="shared" si="1067"/>
        <v>0</v>
      </c>
      <c r="T9761">
        <f t="shared" si="1068"/>
        <v>2</v>
      </c>
      <c r="U9761">
        <f t="shared" si="1069"/>
        <v>0</v>
      </c>
      <c r="V9761" t="str">
        <f t="shared" si="1070"/>
        <v/>
      </c>
    </row>
    <row r="9762" spans="1:22" x14ac:dyDescent="0.2">
      <c r="A9762" t="s">
        <v>26326</v>
      </c>
      <c r="B9762" t="s">
        <v>395</v>
      </c>
      <c r="C9762">
        <v>3838583</v>
      </c>
      <c r="D9762">
        <v>3838765</v>
      </c>
      <c r="E9762">
        <v>183</v>
      </c>
      <c r="F9762" t="s">
        <v>66</v>
      </c>
      <c r="G9762" t="s">
        <v>3546</v>
      </c>
      <c r="H9762" t="s">
        <v>26327</v>
      </c>
      <c r="I9762">
        <v>0</v>
      </c>
      <c r="J9762">
        <v>0</v>
      </c>
      <c r="K9762">
        <v>0</v>
      </c>
      <c r="L9762">
        <v>0</v>
      </c>
      <c r="M9762">
        <v>0</v>
      </c>
      <c r="N9762">
        <v>0</v>
      </c>
      <c r="O9762" t="str">
        <f t="shared" si="1064"/>
        <v/>
      </c>
      <c r="P9762">
        <f>IF(ISERROR(VLOOKUP(G9762,Genes!$A$2:$A$749,1,0)),0,1)</f>
        <v>1</v>
      </c>
      <c r="Q9762">
        <f t="shared" si="1065"/>
        <v>0</v>
      </c>
      <c r="R9762">
        <f t="shared" si="1066"/>
        <v>0</v>
      </c>
      <c r="S9762">
        <f t="shared" si="1067"/>
        <v>0</v>
      </c>
      <c r="T9762">
        <f t="shared" si="1068"/>
        <v>3</v>
      </c>
      <c r="U9762">
        <f t="shared" si="1069"/>
        <v>0</v>
      </c>
      <c r="V9762" t="str">
        <f t="shared" si="1070"/>
        <v/>
      </c>
    </row>
    <row r="9763" spans="1:22" x14ac:dyDescent="0.2">
      <c r="A9763" t="s">
        <v>26328</v>
      </c>
      <c r="B9763" t="s">
        <v>395</v>
      </c>
      <c r="C9763">
        <v>3838632</v>
      </c>
      <c r="D9763">
        <v>3838765</v>
      </c>
      <c r="E9763">
        <v>134</v>
      </c>
      <c r="F9763" t="s">
        <v>66</v>
      </c>
      <c r="G9763" t="s">
        <v>3546</v>
      </c>
      <c r="H9763" t="s">
        <v>26329</v>
      </c>
      <c r="I9763">
        <v>0</v>
      </c>
      <c r="J9763">
        <v>0</v>
      </c>
      <c r="K9763">
        <v>0</v>
      </c>
      <c r="L9763">
        <v>0</v>
      </c>
      <c r="M9763">
        <v>0</v>
      </c>
      <c r="N9763">
        <v>0</v>
      </c>
      <c r="O9763" t="str">
        <f t="shared" si="1064"/>
        <v/>
      </c>
      <c r="P9763">
        <f>IF(ISERROR(VLOOKUP(G9763,Genes!$A$2:$A$749,1,0)),0,1)</f>
        <v>1</v>
      </c>
      <c r="Q9763">
        <f t="shared" si="1065"/>
        <v>0</v>
      </c>
      <c r="R9763">
        <f t="shared" si="1066"/>
        <v>0</v>
      </c>
      <c r="S9763">
        <f t="shared" si="1067"/>
        <v>0</v>
      </c>
      <c r="T9763">
        <f t="shared" si="1068"/>
        <v>4</v>
      </c>
      <c r="U9763">
        <f t="shared" si="1069"/>
        <v>0</v>
      </c>
      <c r="V9763" t="str">
        <f t="shared" si="1070"/>
        <v/>
      </c>
    </row>
    <row r="9764" spans="1:22" x14ac:dyDescent="0.2">
      <c r="A9764" t="s">
        <v>26330</v>
      </c>
      <c r="B9764" t="s">
        <v>395</v>
      </c>
      <c r="C9764">
        <v>3844139</v>
      </c>
      <c r="D9764">
        <v>3844223</v>
      </c>
      <c r="E9764">
        <v>85</v>
      </c>
      <c r="F9764" t="s">
        <v>66</v>
      </c>
      <c r="G9764" t="s">
        <v>3546</v>
      </c>
      <c r="H9764" t="s">
        <v>26331</v>
      </c>
      <c r="I9764">
        <v>0</v>
      </c>
      <c r="J9764">
        <v>0</v>
      </c>
      <c r="K9764">
        <v>0</v>
      </c>
      <c r="L9764">
        <v>0</v>
      </c>
      <c r="M9764">
        <v>0</v>
      </c>
      <c r="N9764">
        <v>0</v>
      </c>
      <c r="O9764" t="str">
        <f t="shared" si="1064"/>
        <v/>
      </c>
      <c r="P9764">
        <f>IF(ISERROR(VLOOKUP(G9764,Genes!$A$2:$A$749,1,0)),0,1)</f>
        <v>1</v>
      </c>
      <c r="Q9764">
        <f t="shared" si="1065"/>
        <v>0</v>
      </c>
      <c r="R9764">
        <f t="shared" si="1066"/>
        <v>0</v>
      </c>
      <c r="S9764">
        <f t="shared" si="1067"/>
        <v>0</v>
      </c>
      <c r="T9764">
        <f t="shared" si="1068"/>
        <v>5</v>
      </c>
      <c r="U9764">
        <f t="shared" si="1069"/>
        <v>0</v>
      </c>
      <c r="V9764" t="str">
        <f t="shared" si="1070"/>
        <v/>
      </c>
    </row>
    <row r="9765" spans="1:22" x14ac:dyDescent="0.2">
      <c r="A9765" t="s">
        <v>26332</v>
      </c>
      <c r="B9765" t="s">
        <v>395</v>
      </c>
      <c r="C9765">
        <v>3844177</v>
      </c>
      <c r="D9765">
        <v>3844223</v>
      </c>
      <c r="E9765">
        <v>47</v>
      </c>
      <c r="F9765" t="s">
        <v>66</v>
      </c>
      <c r="G9765" t="s">
        <v>3546</v>
      </c>
      <c r="H9765" t="s">
        <v>26333</v>
      </c>
      <c r="I9765">
        <v>0</v>
      </c>
      <c r="J9765">
        <v>0</v>
      </c>
      <c r="K9765">
        <v>0</v>
      </c>
      <c r="L9765">
        <v>0</v>
      </c>
      <c r="M9765">
        <v>0</v>
      </c>
      <c r="N9765">
        <v>0</v>
      </c>
      <c r="O9765" t="str">
        <f t="shared" si="1064"/>
        <v/>
      </c>
      <c r="P9765">
        <f>IF(ISERROR(VLOOKUP(G9765,Genes!$A$2:$A$749,1,0)),0,1)</f>
        <v>1</v>
      </c>
      <c r="Q9765">
        <f t="shared" si="1065"/>
        <v>0</v>
      </c>
      <c r="R9765">
        <f t="shared" si="1066"/>
        <v>0</v>
      </c>
      <c r="S9765">
        <f t="shared" si="1067"/>
        <v>0</v>
      </c>
      <c r="T9765">
        <f t="shared" si="1068"/>
        <v>6</v>
      </c>
      <c r="U9765">
        <f t="shared" si="1069"/>
        <v>0</v>
      </c>
      <c r="V9765" t="str">
        <f t="shared" si="1070"/>
        <v/>
      </c>
    </row>
    <row r="9766" spans="1:22" x14ac:dyDescent="0.2">
      <c r="A9766" t="s">
        <v>26334</v>
      </c>
      <c r="B9766" t="s">
        <v>395</v>
      </c>
      <c r="C9766">
        <v>3844843</v>
      </c>
      <c r="D9766">
        <v>3844970</v>
      </c>
      <c r="E9766">
        <v>128</v>
      </c>
      <c r="F9766" t="s">
        <v>66</v>
      </c>
      <c r="G9766" t="s">
        <v>3546</v>
      </c>
      <c r="H9766" t="s">
        <v>26335</v>
      </c>
      <c r="I9766">
        <v>0</v>
      </c>
      <c r="J9766">
        <v>0</v>
      </c>
      <c r="K9766">
        <v>0</v>
      </c>
      <c r="L9766">
        <v>0</v>
      </c>
      <c r="M9766">
        <v>0</v>
      </c>
      <c r="N9766">
        <v>0</v>
      </c>
      <c r="O9766" t="str">
        <f t="shared" si="1064"/>
        <v/>
      </c>
      <c r="P9766">
        <f>IF(ISERROR(VLOOKUP(G9766,Genes!$A$2:$A$749,1,0)),0,1)</f>
        <v>1</v>
      </c>
      <c r="Q9766">
        <f t="shared" si="1065"/>
        <v>0</v>
      </c>
      <c r="R9766">
        <f t="shared" si="1066"/>
        <v>0</v>
      </c>
      <c r="S9766">
        <f t="shared" si="1067"/>
        <v>0</v>
      </c>
      <c r="T9766">
        <f t="shared" si="1068"/>
        <v>7</v>
      </c>
      <c r="U9766">
        <f t="shared" si="1069"/>
        <v>0</v>
      </c>
      <c r="V9766" t="str">
        <f t="shared" si="1070"/>
        <v/>
      </c>
    </row>
    <row r="9767" spans="1:22" x14ac:dyDescent="0.2">
      <c r="A9767" t="s">
        <v>26336</v>
      </c>
      <c r="B9767" t="s">
        <v>395</v>
      </c>
      <c r="C9767">
        <v>3845113</v>
      </c>
      <c r="D9767">
        <v>3845365</v>
      </c>
      <c r="E9767">
        <v>253</v>
      </c>
      <c r="F9767" t="s">
        <v>66</v>
      </c>
      <c r="G9767" t="s">
        <v>3546</v>
      </c>
      <c r="H9767" t="s">
        <v>26337</v>
      </c>
      <c r="I9767">
        <v>0</v>
      </c>
      <c r="J9767">
        <v>0</v>
      </c>
      <c r="K9767">
        <v>0</v>
      </c>
      <c r="L9767">
        <v>0</v>
      </c>
      <c r="M9767">
        <v>0</v>
      </c>
      <c r="N9767">
        <v>0</v>
      </c>
      <c r="O9767" t="str">
        <f t="shared" si="1064"/>
        <v/>
      </c>
      <c r="P9767">
        <f>IF(ISERROR(VLOOKUP(G9767,Genes!$A$2:$A$749,1,0)),0,1)</f>
        <v>1</v>
      </c>
      <c r="Q9767">
        <f t="shared" si="1065"/>
        <v>0</v>
      </c>
      <c r="R9767">
        <f t="shared" si="1066"/>
        <v>0</v>
      </c>
      <c r="S9767">
        <f t="shared" si="1067"/>
        <v>0</v>
      </c>
      <c r="T9767">
        <f t="shared" si="1068"/>
        <v>8</v>
      </c>
      <c r="U9767">
        <f t="shared" si="1069"/>
        <v>0</v>
      </c>
      <c r="V9767" t="str">
        <f t="shared" si="1070"/>
        <v/>
      </c>
    </row>
    <row r="9768" spans="1:22" x14ac:dyDescent="0.2">
      <c r="A9768" t="s">
        <v>26338</v>
      </c>
      <c r="B9768" t="s">
        <v>395</v>
      </c>
      <c r="C9768">
        <v>3845500</v>
      </c>
      <c r="D9768">
        <v>3845594</v>
      </c>
      <c r="E9768">
        <v>95</v>
      </c>
      <c r="F9768" t="s">
        <v>66</v>
      </c>
      <c r="G9768" t="s">
        <v>3546</v>
      </c>
      <c r="H9768" t="s">
        <v>26339</v>
      </c>
      <c r="I9768">
        <v>0</v>
      </c>
      <c r="J9768">
        <v>0</v>
      </c>
      <c r="K9768">
        <v>0</v>
      </c>
      <c r="L9768">
        <v>0</v>
      </c>
      <c r="M9768">
        <v>0</v>
      </c>
      <c r="N9768">
        <v>0</v>
      </c>
      <c r="O9768" t="str">
        <f t="shared" si="1064"/>
        <v/>
      </c>
      <c r="P9768">
        <f>IF(ISERROR(VLOOKUP(G9768,Genes!$A$2:$A$749,1,0)),0,1)</f>
        <v>1</v>
      </c>
      <c r="Q9768">
        <f t="shared" si="1065"/>
        <v>0</v>
      </c>
      <c r="R9768">
        <f t="shared" si="1066"/>
        <v>0</v>
      </c>
      <c r="S9768">
        <f t="shared" si="1067"/>
        <v>0</v>
      </c>
      <c r="T9768">
        <f t="shared" si="1068"/>
        <v>9</v>
      </c>
      <c r="U9768">
        <f t="shared" si="1069"/>
        <v>0</v>
      </c>
      <c r="V9768" t="str">
        <f t="shared" si="1070"/>
        <v/>
      </c>
    </row>
    <row r="9769" spans="1:22" x14ac:dyDescent="0.2">
      <c r="A9769" t="s">
        <v>26340</v>
      </c>
      <c r="B9769" t="s">
        <v>395</v>
      </c>
      <c r="C9769">
        <v>3845500</v>
      </c>
      <c r="D9769">
        <v>3845606</v>
      </c>
      <c r="E9769">
        <v>107</v>
      </c>
      <c r="F9769" t="s">
        <v>66</v>
      </c>
      <c r="G9769" t="s">
        <v>3546</v>
      </c>
      <c r="H9769" t="s">
        <v>26341</v>
      </c>
      <c r="I9769">
        <v>0</v>
      </c>
      <c r="J9769">
        <v>0</v>
      </c>
      <c r="K9769">
        <v>0</v>
      </c>
      <c r="L9769">
        <v>0</v>
      </c>
      <c r="M9769">
        <v>0</v>
      </c>
      <c r="N9769">
        <v>0</v>
      </c>
      <c r="O9769" t="str">
        <f t="shared" si="1064"/>
        <v/>
      </c>
      <c r="P9769">
        <f>IF(ISERROR(VLOOKUP(G9769,Genes!$A$2:$A$749,1,0)),0,1)</f>
        <v>1</v>
      </c>
      <c r="Q9769">
        <f t="shared" si="1065"/>
        <v>0</v>
      </c>
      <c r="R9769">
        <f t="shared" si="1066"/>
        <v>0</v>
      </c>
      <c r="S9769">
        <f t="shared" si="1067"/>
        <v>0</v>
      </c>
      <c r="T9769">
        <f t="shared" si="1068"/>
        <v>10</v>
      </c>
      <c r="U9769">
        <f t="shared" si="1069"/>
        <v>0</v>
      </c>
      <c r="V9769" t="str">
        <f t="shared" si="1070"/>
        <v/>
      </c>
    </row>
    <row r="9770" spans="1:22" x14ac:dyDescent="0.2">
      <c r="A9770" t="s">
        <v>26342</v>
      </c>
      <c r="B9770" t="s">
        <v>395</v>
      </c>
      <c r="C9770">
        <v>3845500</v>
      </c>
      <c r="D9770">
        <v>3845679</v>
      </c>
      <c r="E9770">
        <v>180</v>
      </c>
      <c r="F9770" t="s">
        <v>66</v>
      </c>
      <c r="G9770" t="s">
        <v>3546</v>
      </c>
      <c r="H9770" t="s">
        <v>26343</v>
      </c>
      <c r="I9770">
        <v>0</v>
      </c>
      <c r="J9770">
        <v>0</v>
      </c>
      <c r="K9770">
        <v>0</v>
      </c>
      <c r="L9770">
        <v>0</v>
      </c>
      <c r="M9770">
        <v>0</v>
      </c>
      <c r="N9770">
        <v>0</v>
      </c>
      <c r="O9770" t="str">
        <f t="shared" si="1064"/>
        <v/>
      </c>
      <c r="P9770">
        <f>IF(ISERROR(VLOOKUP(G9770,Genes!$A$2:$A$749,1,0)),0,1)</f>
        <v>1</v>
      </c>
      <c r="Q9770">
        <f t="shared" si="1065"/>
        <v>0</v>
      </c>
      <c r="R9770">
        <f t="shared" si="1066"/>
        <v>0</v>
      </c>
      <c r="S9770">
        <f t="shared" si="1067"/>
        <v>0</v>
      </c>
      <c r="T9770">
        <f t="shared" si="1068"/>
        <v>11</v>
      </c>
      <c r="U9770">
        <f t="shared" si="1069"/>
        <v>0</v>
      </c>
      <c r="V9770" t="str">
        <f t="shared" si="1070"/>
        <v/>
      </c>
    </row>
    <row r="9771" spans="1:22" x14ac:dyDescent="0.2">
      <c r="A9771" t="s">
        <v>26344</v>
      </c>
      <c r="B9771" t="s">
        <v>395</v>
      </c>
      <c r="C9771">
        <v>3819210</v>
      </c>
      <c r="D9771">
        <v>3819212</v>
      </c>
      <c r="E9771">
        <v>3</v>
      </c>
      <c r="F9771" t="s">
        <v>66</v>
      </c>
      <c r="G9771" t="s">
        <v>3546</v>
      </c>
      <c r="H9771" t="s">
        <v>26345</v>
      </c>
      <c r="I9771">
        <v>0</v>
      </c>
      <c r="J9771">
        <v>0</v>
      </c>
      <c r="K9771">
        <v>0</v>
      </c>
      <c r="L9771">
        <v>0</v>
      </c>
      <c r="M9771">
        <v>0</v>
      </c>
      <c r="N9771">
        <v>0</v>
      </c>
      <c r="O9771" t="str">
        <f t="shared" si="1064"/>
        <v/>
      </c>
      <c r="P9771">
        <f>IF(ISERROR(VLOOKUP(G9771,Genes!$A$2:$A$749,1,0)),0,1)</f>
        <v>1</v>
      </c>
      <c r="Q9771">
        <f t="shared" si="1065"/>
        <v>0</v>
      </c>
      <c r="R9771">
        <f t="shared" si="1066"/>
        <v>0</v>
      </c>
      <c r="S9771">
        <f t="shared" si="1067"/>
        <v>0</v>
      </c>
      <c r="T9771">
        <f t="shared" si="1068"/>
        <v>12</v>
      </c>
      <c r="U9771">
        <f t="shared" si="1069"/>
        <v>0</v>
      </c>
      <c r="V9771" t="str">
        <f t="shared" si="1070"/>
        <v/>
      </c>
    </row>
    <row r="9772" spans="1:22" x14ac:dyDescent="0.2">
      <c r="A9772" t="s">
        <v>26346</v>
      </c>
      <c r="B9772" t="s">
        <v>395</v>
      </c>
      <c r="C9772">
        <v>3845500</v>
      </c>
      <c r="D9772">
        <v>3845685</v>
      </c>
      <c r="E9772">
        <v>186</v>
      </c>
      <c r="F9772" t="s">
        <v>66</v>
      </c>
      <c r="G9772" t="s">
        <v>3546</v>
      </c>
      <c r="H9772" t="s">
        <v>26347</v>
      </c>
      <c r="I9772">
        <v>0</v>
      </c>
      <c r="J9772">
        <v>0</v>
      </c>
      <c r="K9772">
        <v>0</v>
      </c>
      <c r="L9772">
        <v>0</v>
      </c>
      <c r="M9772">
        <v>0</v>
      </c>
      <c r="N9772">
        <v>0</v>
      </c>
      <c r="O9772" t="str">
        <f t="shared" si="1064"/>
        <v/>
      </c>
      <c r="P9772">
        <f>IF(ISERROR(VLOOKUP(G9772,Genes!$A$2:$A$749,1,0)),0,1)</f>
        <v>1</v>
      </c>
      <c r="Q9772">
        <f t="shared" si="1065"/>
        <v>0</v>
      </c>
      <c r="R9772">
        <f t="shared" si="1066"/>
        <v>0</v>
      </c>
      <c r="S9772">
        <f t="shared" si="1067"/>
        <v>0</v>
      </c>
      <c r="T9772">
        <f t="shared" si="1068"/>
        <v>13</v>
      </c>
      <c r="U9772">
        <f t="shared" si="1069"/>
        <v>0</v>
      </c>
      <c r="V9772" t="str">
        <f t="shared" si="1070"/>
        <v/>
      </c>
    </row>
    <row r="9773" spans="1:22" x14ac:dyDescent="0.2">
      <c r="A9773" t="s">
        <v>26348</v>
      </c>
      <c r="B9773" t="s">
        <v>395</v>
      </c>
      <c r="C9773">
        <v>3846250</v>
      </c>
      <c r="D9773">
        <v>3846350</v>
      </c>
      <c r="E9773">
        <v>101</v>
      </c>
      <c r="F9773" t="s">
        <v>66</v>
      </c>
      <c r="G9773" t="s">
        <v>3546</v>
      </c>
      <c r="H9773" t="s">
        <v>26349</v>
      </c>
      <c r="I9773">
        <v>0</v>
      </c>
      <c r="J9773">
        <v>0</v>
      </c>
      <c r="K9773">
        <v>0</v>
      </c>
      <c r="L9773">
        <v>0</v>
      </c>
      <c r="M9773">
        <v>0</v>
      </c>
      <c r="N9773">
        <v>0</v>
      </c>
      <c r="O9773" t="str">
        <f t="shared" si="1064"/>
        <v/>
      </c>
      <c r="P9773">
        <f>IF(ISERROR(VLOOKUP(G9773,Genes!$A$2:$A$749,1,0)),0,1)</f>
        <v>1</v>
      </c>
      <c r="Q9773">
        <f t="shared" si="1065"/>
        <v>0</v>
      </c>
      <c r="R9773">
        <f t="shared" si="1066"/>
        <v>0</v>
      </c>
      <c r="S9773">
        <f t="shared" si="1067"/>
        <v>0</v>
      </c>
      <c r="T9773">
        <f t="shared" si="1068"/>
        <v>14</v>
      </c>
      <c r="U9773">
        <f t="shared" si="1069"/>
        <v>0</v>
      </c>
      <c r="V9773" t="str">
        <f t="shared" si="1070"/>
        <v/>
      </c>
    </row>
    <row r="9774" spans="1:22" x14ac:dyDescent="0.2">
      <c r="A9774" t="s">
        <v>26350</v>
      </c>
      <c r="B9774" t="s">
        <v>395</v>
      </c>
      <c r="C9774">
        <v>3846250</v>
      </c>
      <c r="D9774">
        <v>3846358</v>
      </c>
      <c r="E9774">
        <v>109</v>
      </c>
      <c r="F9774" t="s">
        <v>66</v>
      </c>
      <c r="G9774" t="s">
        <v>3546</v>
      </c>
      <c r="H9774" t="s">
        <v>26351</v>
      </c>
      <c r="I9774">
        <v>0</v>
      </c>
      <c r="J9774">
        <v>0</v>
      </c>
      <c r="K9774">
        <v>0</v>
      </c>
      <c r="L9774">
        <v>0</v>
      </c>
      <c r="M9774">
        <v>0</v>
      </c>
      <c r="N9774">
        <v>0</v>
      </c>
      <c r="O9774" t="str">
        <f t="shared" si="1064"/>
        <v/>
      </c>
      <c r="P9774">
        <f>IF(ISERROR(VLOOKUP(G9774,Genes!$A$2:$A$749,1,0)),0,1)</f>
        <v>1</v>
      </c>
      <c r="Q9774">
        <f t="shared" si="1065"/>
        <v>0</v>
      </c>
      <c r="R9774">
        <f t="shared" si="1066"/>
        <v>0</v>
      </c>
      <c r="S9774">
        <f t="shared" si="1067"/>
        <v>0</v>
      </c>
      <c r="T9774">
        <f t="shared" si="1068"/>
        <v>15</v>
      </c>
      <c r="U9774">
        <f t="shared" si="1069"/>
        <v>0</v>
      </c>
      <c r="V9774" t="str">
        <f t="shared" si="1070"/>
        <v/>
      </c>
    </row>
    <row r="9775" spans="1:22" x14ac:dyDescent="0.2">
      <c r="A9775" t="s">
        <v>26352</v>
      </c>
      <c r="B9775" t="s">
        <v>395</v>
      </c>
      <c r="C9775">
        <v>3846558</v>
      </c>
      <c r="D9775">
        <v>3846688</v>
      </c>
      <c r="E9775">
        <v>131</v>
      </c>
      <c r="F9775" t="s">
        <v>66</v>
      </c>
      <c r="G9775" t="s">
        <v>3546</v>
      </c>
      <c r="H9775" t="s">
        <v>26353</v>
      </c>
      <c r="I9775">
        <v>0</v>
      </c>
      <c r="J9775">
        <v>0</v>
      </c>
      <c r="K9775">
        <v>0</v>
      </c>
      <c r="L9775">
        <v>0</v>
      </c>
      <c r="M9775">
        <v>0</v>
      </c>
      <c r="N9775">
        <v>0</v>
      </c>
      <c r="O9775" t="str">
        <f t="shared" si="1064"/>
        <v/>
      </c>
      <c r="P9775">
        <f>IF(ISERROR(VLOOKUP(G9775,Genes!$A$2:$A$749,1,0)),0,1)</f>
        <v>1</v>
      </c>
      <c r="Q9775">
        <f t="shared" si="1065"/>
        <v>0</v>
      </c>
      <c r="R9775">
        <f t="shared" si="1066"/>
        <v>0</v>
      </c>
      <c r="S9775">
        <f t="shared" si="1067"/>
        <v>0</v>
      </c>
      <c r="T9775">
        <f t="shared" si="1068"/>
        <v>16</v>
      </c>
      <c r="U9775">
        <f t="shared" si="1069"/>
        <v>0</v>
      </c>
      <c r="V9775" t="str">
        <f t="shared" si="1070"/>
        <v/>
      </c>
    </row>
    <row r="9776" spans="1:22" x14ac:dyDescent="0.2">
      <c r="A9776" t="s">
        <v>26354</v>
      </c>
      <c r="B9776" t="s">
        <v>395</v>
      </c>
      <c r="C9776">
        <v>3819210</v>
      </c>
      <c r="D9776">
        <v>3819330</v>
      </c>
      <c r="E9776">
        <v>121</v>
      </c>
      <c r="F9776" t="s">
        <v>66</v>
      </c>
      <c r="G9776" t="s">
        <v>3546</v>
      </c>
      <c r="H9776" t="s">
        <v>26355</v>
      </c>
      <c r="I9776">
        <v>0</v>
      </c>
      <c r="J9776">
        <v>0</v>
      </c>
      <c r="K9776">
        <v>0</v>
      </c>
      <c r="L9776">
        <v>0</v>
      </c>
      <c r="M9776">
        <v>0</v>
      </c>
      <c r="N9776">
        <v>0</v>
      </c>
      <c r="O9776" t="str">
        <f t="shared" si="1064"/>
        <v/>
      </c>
      <c r="P9776">
        <f>IF(ISERROR(VLOOKUP(G9776,Genes!$A$2:$A$749,1,0)),0,1)</f>
        <v>1</v>
      </c>
      <c r="Q9776">
        <f t="shared" si="1065"/>
        <v>0</v>
      </c>
      <c r="R9776">
        <f t="shared" si="1066"/>
        <v>0</v>
      </c>
      <c r="S9776">
        <f t="shared" si="1067"/>
        <v>0</v>
      </c>
      <c r="T9776">
        <f t="shared" si="1068"/>
        <v>17</v>
      </c>
      <c r="U9776">
        <f t="shared" si="1069"/>
        <v>0</v>
      </c>
      <c r="V9776" t="str">
        <f t="shared" si="1070"/>
        <v/>
      </c>
    </row>
    <row r="9777" spans="1:22" x14ac:dyDescent="0.2">
      <c r="A9777" t="s">
        <v>26356</v>
      </c>
      <c r="B9777" t="s">
        <v>395</v>
      </c>
      <c r="C9777">
        <v>3829122</v>
      </c>
      <c r="D9777">
        <v>3829317</v>
      </c>
      <c r="E9777">
        <v>196</v>
      </c>
      <c r="F9777" t="s">
        <v>66</v>
      </c>
      <c r="G9777" t="s">
        <v>3546</v>
      </c>
      <c r="H9777" t="s">
        <v>26357</v>
      </c>
      <c r="I9777">
        <v>0</v>
      </c>
      <c r="J9777">
        <v>0</v>
      </c>
      <c r="K9777">
        <v>0</v>
      </c>
      <c r="L9777">
        <v>0</v>
      </c>
      <c r="M9777">
        <v>0</v>
      </c>
      <c r="N9777">
        <v>0</v>
      </c>
      <c r="O9777" t="str">
        <f t="shared" si="1064"/>
        <v/>
      </c>
      <c r="P9777">
        <f>IF(ISERROR(VLOOKUP(G9777,Genes!$A$2:$A$749,1,0)),0,1)</f>
        <v>1</v>
      </c>
      <c r="Q9777">
        <f t="shared" si="1065"/>
        <v>0</v>
      </c>
      <c r="R9777">
        <f t="shared" si="1066"/>
        <v>0</v>
      </c>
      <c r="S9777">
        <f t="shared" si="1067"/>
        <v>0</v>
      </c>
      <c r="T9777">
        <f t="shared" si="1068"/>
        <v>18</v>
      </c>
      <c r="U9777">
        <f t="shared" si="1069"/>
        <v>0</v>
      </c>
      <c r="V9777" t="str">
        <f t="shared" si="1070"/>
        <v/>
      </c>
    </row>
    <row r="9778" spans="1:22" x14ac:dyDescent="0.2">
      <c r="A9778" t="s">
        <v>26358</v>
      </c>
      <c r="B9778" t="s">
        <v>395</v>
      </c>
      <c r="C9778">
        <v>3829524</v>
      </c>
      <c r="D9778">
        <v>3829545</v>
      </c>
      <c r="E9778">
        <v>22</v>
      </c>
      <c r="F9778" t="s">
        <v>66</v>
      </c>
      <c r="G9778" t="s">
        <v>3546</v>
      </c>
      <c r="H9778" t="s">
        <v>26359</v>
      </c>
      <c r="I9778">
        <v>0</v>
      </c>
      <c r="J9778">
        <v>0</v>
      </c>
      <c r="K9778">
        <v>0</v>
      </c>
      <c r="L9778">
        <v>0</v>
      </c>
      <c r="M9778">
        <v>0</v>
      </c>
      <c r="N9778">
        <v>0</v>
      </c>
      <c r="O9778" t="str">
        <f t="shared" si="1064"/>
        <v/>
      </c>
      <c r="P9778">
        <f>IF(ISERROR(VLOOKUP(G9778,Genes!$A$2:$A$749,1,0)),0,1)</f>
        <v>1</v>
      </c>
      <c r="Q9778">
        <f t="shared" si="1065"/>
        <v>0</v>
      </c>
      <c r="R9778">
        <f t="shared" si="1066"/>
        <v>0</v>
      </c>
      <c r="S9778">
        <f t="shared" si="1067"/>
        <v>0</v>
      </c>
      <c r="T9778">
        <f t="shared" si="1068"/>
        <v>19</v>
      </c>
      <c r="U9778">
        <f t="shared" si="1069"/>
        <v>0</v>
      </c>
      <c r="V9778" t="str">
        <f t="shared" si="1070"/>
        <v/>
      </c>
    </row>
    <row r="9779" spans="1:22" x14ac:dyDescent="0.2">
      <c r="A9779" t="s">
        <v>26360</v>
      </c>
      <c r="B9779" t="s">
        <v>395</v>
      </c>
      <c r="C9779">
        <v>3832480</v>
      </c>
      <c r="D9779">
        <v>3832654</v>
      </c>
      <c r="E9779">
        <v>175</v>
      </c>
      <c r="F9779" t="s">
        <v>66</v>
      </c>
      <c r="G9779" t="s">
        <v>3546</v>
      </c>
      <c r="H9779" t="s">
        <v>26361</v>
      </c>
      <c r="I9779">
        <v>0</v>
      </c>
      <c r="J9779">
        <v>0</v>
      </c>
      <c r="K9779">
        <v>0</v>
      </c>
      <c r="L9779">
        <v>0</v>
      </c>
      <c r="M9779">
        <v>0</v>
      </c>
      <c r="N9779">
        <v>0</v>
      </c>
      <c r="O9779" t="str">
        <f t="shared" si="1064"/>
        <v/>
      </c>
      <c r="P9779">
        <f>IF(ISERROR(VLOOKUP(G9779,Genes!$A$2:$A$749,1,0)),0,1)</f>
        <v>1</v>
      </c>
      <c r="Q9779">
        <f t="shared" si="1065"/>
        <v>0</v>
      </c>
      <c r="R9779">
        <f t="shared" si="1066"/>
        <v>0</v>
      </c>
      <c r="S9779">
        <f t="shared" si="1067"/>
        <v>0</v>
      </c>
      <c r="T9779">
        <f t="shared" si="1068"/>
        <v>20</v>
      </c>
      <c r="U9779">
        <f t="shared" si="1069"/>
        <v>0</v>
      </c>
      <c r="V9779" t="str">
        <f t="shared" si="1070"/>
        <v/>
      </c>
    </row>
    <row r="9780" spans="1:22" x14ac:dyDescent="0.2">
      <c r="A9780" t="s">
        <v>26362</v>
      </c>
      <c r="B9780" t="s">
        <v>395</v>
      </c>
      <c r="C9780">
        <v>3832490</v>
      </c>
      <c r="D9780">
        <v>3832654</v>
      </c>
      <c r="E9780">
        <v>165</v>
      </c>
      <c r="F9780" t="s">
        <v>66</v>
      </c>
      <c r="G9780" t="s">
        <v>3546</v>
      </c>
      <c r="H9780" t="s">
        <v>26363</v>
      </c>
      <c r="I9780">
        <v>0</v>
      </c>
      <c r="J9780">
        <v>0</v>
      </c>
      <c r="K9780">
        <v>0</v>
      </c>
      <c r="L9780">
        <v>0</v>
      </c>
      <c r="M9780">
        <v>0</v>
      </c>
      <c r="N9780">
        <v>0</v>
      </c>
      <c r="O9780" t="str">
        <f t="shared" si="1064"/>
        <v/>
      </c>
      <c r="P9780">
        <f>IF(ISERROR(VLOOKUP(G9780,Genes!$A$2:$A$749,1,0)),0,1)</f>
        <v>1</v>
      </c>
      <c r="Q9780">
        <f t="shared" si="1065"/>
        <v>0</v>
      </c>
      <c r="R9780">
        <f t="shared" si="1066"/>
        <v>0</v>
      </c>
      <c r="S9780">
        <f t="shared" si="1067"/>
        <v>0</v>
      </c>
      <c r="T9780">
        <f t="shared" si="1068"/>
        <v>21</v>
      </c>
      <c r="U9780">
        <f t="shared" si="1069"/>
        <v>0</v>
      </c>
      <c r="V9780" t="str">
        <f t="shared" si="1070"/>
        <v/>
      </c>
    </row>
    <row r="9781" spans="1:22" x14ac:dyDescent="0.2">
      <c r="A9781" t="s">
        <v>26364</v>
      </c>
      <c r="B9781" t="s">
        <v>395</v>
      </c>
      <c r="C9781">
        <v>3832521</v>
      </c>
      <c r="D9781">
        <v>3832654</v>
      </c>
      <c r="E9781">
        <v>134</v>
      </c>
      <c r="F9781" t="s">
        <v>66</v>
      </c>
      <c r="G9781" t="s">
        <v>3546</v>
      </c>
      <c r="H9781" t="s">
        <v>26365</v>
      </c>
      <c r="I9781">
        <v>0</v>
      </c>
      <c r="J9781">
        <v>0</v>
      </c>
      <c r="K9781">
        <v>0</v>
      </c>
      <c r="L9781">
        <v>0</v>
      </c>
      <c r="M9781">
        <v>0</v>
      </c>
      <c r="N9781">
        <v>0</v>
      </c>
      <c r="O9781" t="str">
        <f t="shared" si="1064"/>
        <v/>
      </c>
      <c r="P9781">
        <f>IF(ISERROR(VLOOKUP(G9781,Genes!$A$2:$A$749,1,0)),0,1)</f>
        <v>1</v>
      </c>
      <c r="Q9781">
        <f t="shared" si="1065"/>
        <v>0</v>
      </c>
      <c r="R9781">
        <f t="shared" si="1066"/>
        <v>0</v>
      </c>
      <c r="S9781">
        <f t="shared" si="1067"/>
        <v>0</v>
      </c>
      <c r="T9781">
        <f t="shared" si="1068"/>
        <v>22</v>
      </c>
      <c r="U9781">
        <f t="shared" si="1069"/>
        <v>0</v>
      </c>
      <c r="V9781" t="str">
        <f t="shared" si="1070"/>
        <v/>
      </c>
    </row>
    <row r="9782" spans="1:22" x14ac:dyDescent="0.2">
      <c r="A9782" t="s">
        <v>26366</v>
      </c>
      <c r="B9782" t="s">
        <v>395</v>
      </c>
      <c r="C9782">
        <v>3837317</v>
      </c>
      <c r="D9782">
        <v>3837484</v>
      </c>
      <c r="E9782">
        <v>168</v>
      </c>
      <c r="F9782" t="s">
        <v>66</v>
      </c>
      <c r="G9782" t="s">
        <v>3546</v>
      </c>
      <c r="H9782" t="s">
        <v>26367</v>
      </c>
      <c r="I9782">
        <v>0</v>
      </c>
      <c r="J9782">
        <v>0</v>
      </c>
      <c r="K9782">
        <v>0</v>
      </c>
      <c r="L9782">
        <v>0</v>
      </c>
      <c r="M9782">
        <v>0</v>
      </c>
      <c r="N9782">
        <v>0</v>
      </c>
      <c r="O9782" t="str">
        <f t="shared" si="1064"/>
        <v>PGAP2</v>
      </c>
      <c r="P9782">
        <f>IF(ISERROR(VLOOKUP(G9782,Genes!$A$2:$A$749,1,0)),0,1)</f>
        <v>1</v>
      </c>
      <c r="Q9782">
        <f t="shared" si="1065"/>
        <v>0</v>
      </c>
      <c r="R9782">
        <f t="shared" si="1066"/>
        <v>0</v>
      </c>
      <c r="S9782">
        <f t="shared" si="1067"/>
        <v>0</v>
      </c>
      <c r="T9782">
        <f t="shared" si="1068"/>
        <v>23</v>
      </c>
      <c r="U9782">
        <f t="shared" si="1069"/>
        <v>1</v>
      </c>
      <c r="V9782">
        <f t="shared" si="1070"/>
        <v>0</v>
      </c>
    </row>
    <row r="9783" spans="1:22" x14ac:dyDescent="0.2">
      <c r="A9783" t="s">
        <v>26368</v>
      </c>
      <c r="B9783" t="s">
        <v>126</v>
      </c>
      <c r="C9783">
        <v>37844087</v>
      </c>
      <c r="D9783">
        <v>37844267</v>
      </c>
      <c r="E9783">
        <v>181</v>
      </c>
      <c r="F9783" t="s">
        <v>74</v>
      </c>
      <c r="G9783" t="s">
        <v>3552</v>
      </c>
      <c r="H9783" t="s">
        <v>26369</v>
      </c>
      <c r="I9783">
        <v>0</v>
      </c>
      <c r="J9783">
        <v>0</v>
      </c>
      <c r="K9783">
        <v>0</v>
      </c>
      <c r="L9783">
        <v>0</v>
      </c>
      <c r="M9783">
        <v>0</v>
      </c>
      <c r="N9783">
        <v>0</v>
      </c>
      <c r="O9783" t="str">
        <f t="shared" si="1064"/>
        <v/>
      </c>
      <c r="P9783">
        <f>IF(ISERROR(VLOOKUP(G9783,Genes!$A$2:$A$749,1,0)),0,1)</f>
        <v>1</v>
      </c>
      <c r="Q9783">
        <f t="shared" si="1065"/>
        <v>1</v>
      </c>
      <c r="R9783">
        <f t="shared" si="1066"/>
        <v>0</v>
      </c>
      <c r="S9783">
        <f t="shared" si="1067"/>
        <v>0</v>
      </c>
      <c r="T9783">
        <f t="shared" si="1068"/>
        <v>1</v>
      </c>
      <c r="U9783">
        <f t="shared" si="1069"/>
        <v>0</v>
      </c>
      <c r="V9783" t="str">
        <f t="shared" si="1070"/>
        <v/>
      </c>
    </row>
    <row r="9784" spans="1:22" x14ac:dyDescent="0.2">
      <c r="A9784" t="s">
        <v>26370</v>
      </c>
      <c r="B9784" t="s">
        <v>126</v>
      </c>
      <c r="C9784">
        <v>37829088</v>
      </c>
      <c r="D9784">
        <v>37829119</v>
      </c>
      <c r="E9784">
        <v>32</v>
      </c>
      <c r="F9784" t="s">
        <v>74</v>
      </c>
      <c r="G9784" t="s">
        <v>3552</v>
      </c>
      <c r="H9784" t="s">
        <v>26371</v>
      </c>
      <c r="I9784">
        <v>0</v>
      </c>
      <c r="J9784">
        <v>0</v>
      </c>
      <c r="K9784">
        <v>0</v>
      </c>
      <c r="L9784">
        <v>0</v>
      </c>
      <c r="M9784">
        <v>0</v>
      </c>
      <c r="N9784">
        <v>0</v>
      </c>
      <c r="O9784" t="str">
        <f t="shared" si="1064"/>
        <v/>
      </c>
      <c r="P9784">
        <f>IF(ISERROR(VLOOKUP(G9784,Genes!$A$2:$A$749,1,0)),0,1)</f>
        <v>1</v>
      </c>
      <c r="Q9784">
        <f t="shared" si="1065"/>
        <v>0</v>
      </c>
      <c r="R9784">
        <f t="shared" si="1066"/>
        <v>0</v>
      </c>
      <c r="S9784">
        <f t="shared" si="1067"/>
        <v>0</v>
      </c>
      <c r="T9784">
        <f t="shared" si="1068"/>
        <v>2</v>
      </c>
      <c r="U9784">
        <f t="shared" si="1069"/>
        <v>0</v>
      </c>
      <c r="V9784" t="str">
        <f t="shared" si="1070"/>
        <v/>
      </c>
    </row>
    <row r="9785" spans="1:22" x14ac:dyDescent="0.2">
      <c r="A9785" t="s">
        <v>26372</v>
      </c>
      <c r="B9785" t="s">
        <v>126</v>
      </c>
      <c r="C9785">
        <v>37829056</v>
      </c>
      <c r="D9785">
        <v>37829119</v>
      </c>
      <c r="E9785">
        <v>64</v>
      </c>
      <c r="F9785" t="s">
        <v>74</v>
      </c>
      <c r="G9785" t="s">
        <v>3552</v>
      </c>
      <c r="H9785" t="s">
        <v>26373</v>
      </c>
      <c r="I9785">
        <v>0</v>
      </c>
      <c r="J9785">
        <v>0</v>
      </c>
      <c r="K9785">
        <v>0</v>
      </c>
      <c r="L9785">
        <v>0</v>
      </c>
      <c r="M9785">
        <v>0</v>
      </c>
      <c r="N9785">
        <v>0</v>
      </c>
      <c r="O9785" t="str">
        <f t="shared" si="1064"/>
        <v/>
      </c>
      <c r="P9785">
        <f>IF(ISERROR(VLOOKUP(G9785,Genes!$A$2:$A$749,1,0)),0,1)</f>
        <v>1</v>
      </c>
      <c r="Q9785">
        <f t="shared" si="1065"/>
        <v>0</v>
      </c>
      <c r="R9785">
        <f t="shared" si="1066"/>
        <v>0</v>
      </c>
      <c r="S9785">
        <f t="shared" si="1067"/>
        <v>0</v>
      </c>
      <c r="T9785">
        <f t="shared" si="1068"/>
        <v>3</v>
      </c>
      <c r="U9785">
        <f t="shared" si="1069"/>
        <v>0</v>
      </c>
      <c r="V9785" t="str">
        <f t="shared" si="1070"/>
        <v/>
      </c>
    </row>
    <row r="9786" spans="1:22" x14ac:dyDescent="0.2">
      <c r="A9786" t="s">
        <v>26374</v>
      </c>
      <c r="B9786" t="s">
        <v>126</v>
      </c>
      <c r="C9786">
        <v>37842175</v>
      </c>
      <c r="D9786">
        <v>37842272</v>
      </c>
      <c r="E9786">
        <v>98</v>
      </c>
      <c r="F9786" t="s">
        <v>74</v>
      </c>
      <c r="G9786" t="s">
        <v>3552</v>
      </c>
      <c r="H9786" t="s">
        <v>26375</v>
      </c>
      <c r="I9786">
        <v>0</v>
      </c>
      <c r="J9786">
        <v>0</v>
      </c>
      <c r="K9786">
        <v>0</v>
      </c>
      <c r="L9786">
        <v>0</v>
      </c>
      <c r="M9786">
        <v>0</v>
      </c>
      <c r="N9786">
        <v>0</v>
      </c>
      <c r="O9786" t="str">
        <f t="shared" si="1064"/>
        <v/>
      </c>
      <c r="P9786">
        <f>IF(ISERROR(VLOOKUP(G9786,Genes!$A$2:$A$749,1,0)),0,1)</f>
        <v>1</v>
      </c>
      <c r="Q9786">
        <f t="shared" si="1065"/>
        <v>0</v>
      </c>
      <c r="R9786">
        <f t="shared" si="1066"/>
        <v>0</v>
      </c>
      <c r="S9786">
        <f t="shared" si="1067"/>
        <v>0</v>
      </c>
      <c r="T9786">
        <f t="shared" si="1068"/>
        <v>4</v>
      </c>
      <c r="U9786">
        <f t="shared" si="1069"/>
        <v>0</v>
      </c>
      <c r="V9786" t="str">
        <f t="shared" si="1070"/>
        <v/>
      </c>
    </row>
    <row r="9787" spans="1:22" x14ac:dyDescent="0.2">
      <c r="A9787" t="s">
        <v>26376</v>
      </c>
      <c r="B9787" t="s">
        <v>126</v>
      </c>
      <c r="C9787">
        <v>37840850</v>
      </c>
      <c r="D9787">
        <v>37841002</v>
      </c>
      <c r="E9787">
        <v>153</v>
      </c>
      <c r="F9787" t="s">
        <v>74</v>
      </c>
      <c r="G9787" t="s">
        <v>3552</v>
      </c>
      <c r="H9787" t="s">
        <v>26377</v>
      </c>
      <c r="I9787">
        <v>0</v>
      </c>
      <c r="J9787">
        <v>0</v>
      </c>
      <c r="K9787">
        <v>0</v>
      </c>
      <c r="L9787">
        <v>0</v>
      </c>
      <c r="M9787">
        <v>0</v>
      </c>
      <c r="N9787">
        <v>0</v>
      </c>
      <c r="O9787" t="str">
        <f t="shared" si="1064"/>
        <v/>
      </c>
      <c r="P9787">
        <f>IF(ISERROR(VLOOKUP(G9787,Genes!$A$2:$A$749,1,0)),0,1)</f>
        <v>1</v>
      </c>
      <c r="Q9787">
        <f t="shared" si="1065"/>
        <v>0</v>
      </c>
      <c r="R9787">
        <f t="shared" si="1066"/>
        <v>0</v>
      </c>
      <c r="S9787">
        <f t="shared" si="1067"/>
        <v>0</v>
      </c>
      <c r="T9787">
        <f t="shared" si="1068"/>
        <v>5</v>
      </c>
      <c r="U9787">
        <f t="shared" si="1069"/>
        <v>0</v>
      </c>
      <c r="V9787" t="str">
        <f t="shared" si="1070"/>
        <v/>
      </c>
    </row>
    <row r="9788" spans="1:22" x14ac:dyDescent="0.2">
      <c r="A9788" t="s">
        <v>26378</v>
      </c>
      <c r="B9788" t="s">
        <v>126</v>
      </c>
      <c r="C9788">
        <v>37832867</v>
      </c>
      <c r="D9788">
        <v>37832953</v>
      </c>
      <c r="E9788">
        <v>87</v>
      </c>
      <c r="F9788" t="s">
        <v>74</v>
      </c>
      <c r="G9788" t="s">
        <v>3552</v>
      </c>
      <c r="H9788" t="s">
        <v>26379</v>
      </c>
      <c r="I9788">
        <v>0</v>
      </c>
      <c r="J9788">
        <v>0</v>
      </c>
      <c r="K9788">
        <v>0</v>
      </c>
      <c r="L9788">
        <v>0</v>
      </c>
      <c r="M9788">
        <v>0</v>
      </c>
      <c r="N9788">
        <v>0</v>
      </c>
      <c r="O9788" t="str">
        <f t="shared" si="1064"/>
        <v/>
      </c>
      <c r="P9788">
        <f>IF(ISERROR(VLOOKUP(G9788,Genes!$A$2:$A$749,1,0)),0,1)</f>
        <v>1</v>
      </c>
      <c r="Q9788">
        <f t="shared" si="1065"/>
        <v>0</v>
      </c>
      <c r="R9788">
        <f t="shared" si="1066"/>
        <v>0</v>
      </c>
      <c r="S9788">
        <f t="shared" si="1067"/>
        <v>0</v>
      </c>
      <c r="T9788">
        <f t="shared" si="1068"/>
        <v>6</v>
      </c>
      <c r="U9788">
        <f t="shared" si="1069"/>
        <v>0</v>
      </c>
      <c r="V9788" t="str">
        <f t="shared" si="1070"/>
        <v/>
      </c>
    </row>
    <row r="9789" spans="1:22" x14ac:dyDescent="0.2">
      <c r="A9789" t="s">
        <v>26380</v>
      </c>
      <c r="B9789" t="s">
        <v>126</v>
      </c>
      <c r="C9789">
        <v>37830870</v>
      </c>
      <c r="D9789">
        <v>37830932</v>
      </c>
      <c r="E9789">
        <v>63</v>
      </c>
      <c r="F9789" t="s">
        <v>74</v>
      </c>
      <c r="G9789" t="s">
        <v>3552</v>
      </c>
      <c r="H9789" t="s">
        <v>26381</v>
      </c>
      <c r="I9789">
        <v>0</v>
      </c>
      <c r="J9789">
        <v>0</v>
      </c>
      <c r="K9789">
        <v>0</v>
      </c>
      <c r="L9789">
        <v>0</v>
      </c>
      <c r="M9789">
        <v>0</v>
      </c>
      <c r="N9789">
        <v>0</v>
      </c>
      <c r="O9789" t="str">
        <f t="shared" si="1064"/>
        <v/>
      </c>
      <c r="P9789">
        <f>IF(ISERROR(VLOOKUP(G9789,Genes!$A$2:$A$749,1,0)),0,1)</f>
        <v>1</v>
      </c>
      <c r="Q9789">
        <f t="shared" si="1065"/>
        <v>0</v>
      </c>
      <c r="R9789">
        <f t="shared" si="1066"/>
        <v>0</v>
      </c>
      <c r="S9789">
        <f t="shared" si="1067"/>
        <v>0</v>
      </c>
      <c r="T9789">
        <f t="shared" si="1068"/>
        <v>7</v>
      </c>
      <c r="U9789">
        <f t="shared" si="1069"/>
        <v>0</v>
      </c>
      <c r="V9789" t="str">
        <f t="shared" si="1070"/>
        <v/>
      </c>
    </row>
    <row r="9790" spans="1:22" x14ac:dyDescent="0.2">
      <c r="A9790" t="s">
        <v>26382</v>
      </c>
      <c r="B9790" t="s">
        <v>126</v>
      </c>
      <c r="C9790">
        <v>37830246</v>
      </c>
      <c r="D9790">
        <v>37830307</v>
      </c>
      <c r="E9790">
        <v>62</v>
      </c>
      <c r="F9790" t="s">
        <v>74</v>
      </c>
      <c r="G9790" t="s">
        <v>3552</v>
      </c>
      <c r="H9790" t="s">
        <v>26383</v>
      </c>
      <c r="I9790">
        <v>0</v>
      </c>
      <c r="J9790">
        <v>0</v>
      </c>
      <c r="K9790">
        <v>0</v>
      </c>
      <c r="L9790">
        <v>0</v>
      </c>
      <c r="M9790">
        <v>0</v>
      </c>
      <c r="N9790">
        <v>0</v>
      </c>
      <c r="O9790" t="str">
        <f t="shared" si="1064"/>
        <v/>
      </c>
      <c r="P9790">
        <f>IF(ISERROR(VLOOKUP(G9790,Genes!$A$2:$A$749,1,0)),0,1)</f>
        <v>1</v>
      </c>
      <c r="Q9790">
        <f t="shared" si="1065"/>
        <v>0</v>
      </c>
      <c r="R9790">
        <f t="shared" si="1066"/>
        <v>0</v>
      </c>
      <c r="S9790">
        <f t="shared" si="1067"/>
        <v>0</v>
      </c>
      <c r="T9790">
        <f t="shared" si="1068"/>
        <v>8</v>
      </c>
      <c r="U9790">
        <f t="shared" si="1069"/>
        <v>0</v>
      </c>
      <c r="V9790" t="str">
        <f t="shared" si="1070"/>
        <v/>
      </c>
    </row>
    <row r="9791" spans="1:22" x14ac:dyDescent="0.2">
      <c r="A9791" t="s">
        <v>26384</v>
      </c>
      <c r="B9791" t="s">
        <v>126</v>
      </c>
      <c r="C9791">
        <v>37829767</v>
      </c>
      <c r="D9791">
        <v>37829903</v>
      </c>
      <c r="E9791">
        <v>137</v>
      </c>
      <c r="F9791" t="s">
        <v>74</v>
      </c>
      <c r="G9791" t="s">
        <v>3552</v>
      </c>
      <c r="H9791" t="s">
        <v>26385</v>
      </c>
      <c r="I9791">
        <v>0</v>
      </c>
      <c r="J9791">
        <v>0</v>
      </c>
      <c r="K9791">
        <v>0</v>
      </c>
      <c r="L9791">
        <v>0</v>
      </c>
      <c r="M9791">
        <v>0</v>
      </c>
      <c r="N9791">
        <v>0</v>
      </c>
      <c r="O9791" t="str">
        <f t="shared" si="1064"/>
        <v/>
      </c>
      <c r="P9791">
        <f>IF(ISERROR(VLOOKUP(G9791,Genes!$A$2:$A$749,1,0)),0,1)</f>
        <v>1</v>
      </c>
      <c r="Q9791">
        <f t="shared" si="1065"/>
        <v>0</v>
      </c>
      <c r="R9791">
        <f t="shared" si="1066"/>
        <v>0</v>
      </c>
      <c r="S9791">
        <f t="shared" si="1067"/>
        <v>0</v>
      </c>
      <c r="T9791">
        <f t="shared" si="1068"/>
        <v>9</v>
      </c>
      <c r="U9791">
        <f t="shared" si="1069"/>
        <v>0</v>
      </c>
      <c r="V9791" t="str">
        <f t="shared" si="1070"/>
        <v/>
      </c>
    </row>
    <row r="9792" spans="1:22" x14ac:dyDescent="0.2">
      <c r="A9792" t="s">
        <v>26386</v>
      </c>
      <c r="B9792" t="s">
        <v>126</v>
      </c>
      <c r="C9792">
        <v>37829304</v>
      </c>
      <c r="D9792">
        <v>37829508</v>
      </c>
      <c r="E9792">
        <v>205</v>
      </c>
      <c r="F9792" t="s">
        <v>74</v>
      </c>
      <c r="G9792" t="s">
        <v>3552</v>
      </c>
      <c r="H9792" t="s">
        <v>26387</v>
      </c>
      <c r="I9792">
        <v>0</v>
      </c>
      <c r="J9792">
        <v>0</v>
      </c>
      <c r="K9792">
        <v>0</v>
      </c>
      <c r="L9792">
        <v>0</v>
      </c>
      <c r="M9792">
        <v>0</v>
      </c>
      <c r="N9792">
        <v>0</v>
      </c>
      <c r="O9792" t="str">
        <f t="shared" si="1064"/>
        <v/>
      </c>
      <c r="P9792">
        <f>IF(ISERROR(VLOOKUP(G9792,Genes!$A$2:$A$749,1,0)),0,1)</f>
        <v>1</v>
      </c>
      <c r="Q9792">
        <f t="shared" si="1065"/>
        <v>0</v>
      </c>
      <c r="R9792">
        <f t="shared" si="1066"/>
        <v>0</v>
      </c>
      <c r="S9792">
        <f t="shared" si="1067"/>
        <v>0</v>
      </c>
      <c r="T9792">
        <f t="shared" si="1068"/>
        <v>10</v>
      </c>
      <c r="U9792">
        <f t="shared" si="1069"/>
        <v>0</v>
      </c>
      <c r="V9792" t="str">
        <f t="shared" si="1070"/>
        <v/>
      </c>
    </row>
    <row r="9793" spans="1:22" x14ac:dyDescent="0.2">
      <c r="A9793" t="s">
        <v>26388</v>
      </c>
      <c r="B9793" t="s">
        <v>126</v>
      </c>
      <c r="C9793">
        <v>37829105</v>
      </c>
      <c r="D9793">
        <v>37829119</v>
      </c>
      <c r="E9793">
        <v>15</v>
      </c>
      <c r="F9793" t="s">
        <v>74</v>
      </c>
      <c r="G9793" t="s">
        <v>3552</v>
      </c>
      <c r="H9793" t="s">
        <v>26389</v>
      </c>
      <c r="I9793">
        <v>0</v>
      </c>
      <c r="J9793">
        <v>0</v>
      </c>
      <c r="K9793">
        <v>0</v>
      </c>
      <c r="L9793">
        <v>0</v>
      </c>
      <c r="M9793">
        <v>0</v>
      </c>
      <c r="N9793">
        <v>0</v>
      </c>
      <c r="O9793" t="str">
        <f t="shared" si="1064"/>
        <v>PGAP3</v>
      </c>
      <c r="P9793">
        <f>IF(ISERROR(VLOOKUP(G9793,Genes!$A$2:$A$749,1,0)),0,1)</f>
        <v>1</v>
      </c>
      <c r="Q9793">
        <f t="shared" si="1065"/>
        <v>0</v>
      </c>
      <c r="R9793">
        <f t="shared" si="1066"/>
        <v>0</v>
      </c>
      <c r="S9793">
        <f t="shared" si="1067"/>
        <v>0</v>
      </c>
      <c r="T9793">
        <f t="shared" si="1068"/>
        <v>11</v>
      </c>
      <c r="U9793">
        <f t="shared" si="1069"/>
        <v>1</v>
      </c>
      <c r="V9793">
        <f t="shared" si="1070"/>
        <v>0</v>
      </c>
    </row>
    <row r="9794" spans="1:22" x14ac:dyDescent="0.2">
      <c r="A9794" t="s">
        <v>26390</v>
      </c>
      <c r="B9794" t="s">
        <v>83</v>
      </c>
      <c r="C9794">
        <v>77359838</v>
      </c>
      <c r="D9794">
        <v>77359902</v>
      </c>
      <c r="E9794">
        <v>65</v>
      </c>
      <c r="F9794" t="s">
        <v>66</v>
      </c>
      <c r="G9794" t="s">
        <v>3559</v>
      </c>
      <c r="H9794" t="s">
        <v>26391</v>
      </c>
      <c r="I9794">
        <v>2</v>
      </c>
      <c r="J9794">
        <v>0</v>
      </c>
      <c r="K9794">
        <v>2</v>
      </c>
      <c r="L9794">
        <v>0</v>
      </c>
      <c r="M9794">
        <v>0</v>
      </c>
      <c r="N9794">
        <v>0</v>
      </c>
      <c r="O9794" t="str">
        <f t="shared" ref="O9794:O9857" si="1071">IF(U9794=1,G9794,"")</f>
        <v/>
      </c>
      <c r="P9794">
        <f>IF(ISERROR(VLOOKUP(G9794,Genes!$A$2:$A$749,1,0)),0,1)</f>
        <v>1</v>
      </c>
      <c r="Q9794">
        <f t="shared" ref="Q9794:Q9857" si="1072">IF(G9794&lt;&gt;G9793,1,0)</f>
        <v>1</v>
      </c>
      <c r="R9794">
        <f t="shared" ref="R9794:R9857" si="1073">IF(I9794=0,0,1)</f>
        <v>1</v>
      </c>
      <c r="S9794">
        <f t="shared" ref="S9794:S9857" si="1074">IF(Q9794=1,R9794,S9793+R9794)</f>
        <v>1</v>
      </c>
      <c r="T9794">
        <f t="shared" ref="T9794:T9857" si="1075">IF(Q9794=1,1,T9793+1)</f>
        <v>1</v>
      </c>
      <c r="U9794">
        <f t="shared" ref="U9794:U9857" si="1076">IF(G9794&lt;&gt;G9795,1,0)</f>
        <v>0</v>
      </c>
      <c r="V9794" t="str">
        <f t="shared" ref="V9794:V9857" si="1077">IF(U9794=1,S9794/T9794,"")</f>
        <v/>
      </c>
    </row>
    <row r="9795" spans="1:22" x14ac:dyDescent="0.2">
      <c r="A9795" t="s">
        <v>26392</v>
      </c>
      <c r="B9795" t="s">
        <v>83</v>
      </c>
      <c r="C9795">
        <v>77380824</v>
      </c>
      <c r="D9795">
        <v>77380922</v>
      </c>
      <c r="E9795">
        <v>99</v>
      </c>
      <c r="F9795" t="s">
        <v>66</v>
      </c>
      <c r="G9795" t="s">
        <v>3559</v>
      </c>
      <c r="H9795" t="s">
        <v>26393</v>
      </c>
      <c r="I9795">
        <v>2</v>
      </c>
      <c r="J9795">
        <v>0</v>
      </c>
      <c r="K9795">
        <v>2</v>
      </c>
      <c r="L9795">
        <v>0</v>
      </c>
      <c r="M9795">
        <v>0</v>
      </c>
      <c r="N9795">
        <v>0</v>
      </c>
      <c r="O9795" t="str">
        <f t="shared" si="1071"/>
        <v/>
      </c>
      <c r="P9795">
        <f>IF(ISERROR(VLOOKUP(G9795,Genes!$A$2:$A$749,1,0)),0,1)</f>
        <v>1</v>
      </c>
      <c r="Q9795">
        <f t="shared" si="1072"/>
        <v>0</v>
      </c>
      <c r="R9795">
        <f t="shared" si="1073"/>
        <v>1</v>
      </c>
      <c r="S9795">
        <f t="shared" si="1074"/>
        <v>2</v>
      </c>
      <c r="T9795">
        <f t="shared" si="1075"/>
        <v>2</v>
      </c>
      <c r="U9795">
        <f t="shared" si="1076"/>
        <v>0</v>
      </c>
      <c r="V9795" t="str">
        <f t="shared" si="1077"/>
        <v/>
      </c>
    </row>
    <row r="9796" spans="1:22" x14ac:dyDescent="0.2">
      <c r="A9796" t="s">
        <v>26394</v>
      </c>
      <c r="B9796" t="s">
        <v>83</v>
      </c>
      <c r="C9796">
        <v>77381287</v>
      </c>
      <c r="D9796">
        <v>77381327</v>
      </c>
      <c r="E9796">
        <v>41</v>
      </c>
      <c r="F9796" t="s">
        <v>66</v>
      </c>
      <c r="G9796" t="s">
        <v>3559</v>
      </c>
      <c r="H9796" t="s">
        <v>26395</v>
      </c>
      <c r="I9796">
        <v>2</v>
      </c>
      <c r="J9796">
        <v>2</v>
      </c>
      <c r="K9796">
        <v>0</v>
      </c>
      <c r="L9796">
        <v>0</v>
      </c>
      <c r="M9796">
        <v>0</v>
      </c>
      <c r="N9796">
        <v>0</v>
      </c>
      <c r="O9796" t="str">
        <f t="shared" si="1071"/>
        <v/>
      </c>
      <c r="P9796">
        <f>IF(ISERROR(VLOOKUP(G9796,Genes!$A$2:$A$749,1,0)),0,1)</f>
        <v>1</v>
      </c>
      <c r="Q9796">
        <f t="shared" si="1072"/>
        <v>0</v>
      </c>
      <c r="R9796">
        <f t="shared" si="1073"/>
        <v>1</v>
      </c>
      <c r="S9796">
        <f t="shared" si="1074"/>
        <v>3</v>
      </c>
      <c r="T9796">
        <f t="shared" si="1075"/>
        <v>3</v>
      </c>
      <c r="U9796">
        <f t="shared" si="1076"/>
        <v>0</v>
      </c>
      <c r="V9796" t="str">
        <f t="shared" si="1077"/>
        <v/>
      </c>
    </row>
    <row r="9797" spans="1:22" x14ac:dyDescent="0.2">
      <c r="A9797" t="s">
        <v>26396</v>
      </c>
      <c r="B9797" t="s">
        <v>83</v>
      </c>
      <c r="C9797">
        <v>77365364</v>
      </c>
      <c r="D9797">
        <v>77365414</v>
      </c>
      <c r="E9797">
        <v>51</v>
      </c>
      <c r="F9797" t="s">
        <v>66</v>
      </c>
      <c r="G9797" t="s">
        <v>3559</v>
      </c>
      <c r="H9797" t="s">
        <v>26397</v>
      </c>
      <c r="I9797">
        <v>2</v>
      </c>
      <c r="J9797">
        <v>2</v>
      </c>
      <c r="K9797">
        <v>0</v>
      </c>
      <c r="L9797">
        <v>0</v>
      </c>
      <c r="M9797">
        <v>0</v>
      </c>
      <c r="N9797">
        <v>0</v>
      </c>
      <c r="O9797" t="str">
        <f t="shared" si="1071"/>
        <v/>
      </c>
      <c r="P9797">
        <f>IF(ISERROR(VLOOKUP(G9797,Genes!$A$2:$A$749,1,0)),0,1)</f>
        <v>1</v>
      </c>
      <c r="Q9797">
        <f t="shared" si="1072"/>
        <v>0</v>
      </c>
      <c r="R9797">
        <f t="shared" si="1073"/>
        <v>1</v>
      </c>
      <c r="S9797">
        <f t="shared" si="1074"/>
        <v>4</v>
      </c>
      <c r="T9797">
        <f t="shared" si="1075"/>
        <v>4</v>
      </c>
      <c r="U9797">
        <f t="shared" si="1076"/>
        <v>0</v>
      </c>
      <c r="V9797" t="str">
        <f t="shared" si="1077"/>
        <v/>
      </c>
    </row>
    <row r="9798" spans="1:22" x14ac:dyDescent="0.2">
      <c r="A9798" t="s">
        <v>26398</v>
      </c>
      <c r="B9798" t="s">
        <v>83</v>
      </c>
      <c r="C9798">
        <v>77369241</v>
      </c>
      <c r="D9798">
        <v>77369396</v>
      </c>
      <c r="E9798">
        <v>156</v>
      </c>
      <c r="F9798" t="s">
        <v>66</v>
      </c>
      <c r="G9798" t="s">
        <v>3559</v>
      </c>
      <c r="H9798" t="s">
        <v>26399</v>
      </c>
      <c r="I9798">
        <v>4</v>
      </c>
      <c r="J9798">
        <v>1</v>
      </c>
      <c r="K9798">
        <v>2</v>
      </c>
      <c r="L9798">
        <v>0</v>
      </c>
      <c r="M9798">
        <v>0</v>
      </c>
      <c r="N9798">
        <v>1</v>
      </c>
      <c r="O9798" t="str">
        <f t="shared" si="1071"/>
        <v/>
      </c>
      <c r="P9798">
        <f>IF(ISERROR(VLOOKUP(G9798,Genes!$A$2:$A$749,1,0)),0,1)</f>
        <v>1</v>
      </c>
      <c r="Q9798">
        <f t="shared" si="1072"/>
        <v>0</v>
      </c>
      <c r="R9798">
        <f t="shared" si="1073"/>
        <v>1</v>
      </c>
      <c r="S9798">
        <f t="shared" si="1074"/>
        <v>5</v>
      </c>
      <c r="T9798">
        <f t="shared" si="1075"/>
        <v>5</v>
      </c>
      <c r="U9798">
        <f t="shared" si="1076"/>
        <v>0</v>
      </c>
      <c r="V9798" t="str">
        <f t="shared" si="1077"/>
        <v/>
      </c>
    </row>
    <row r="9799" spans="1:22" x14ac:dyDescent="0.2">
      <c r="A9799" t="s">
        <v>26400</v>
      </c>
      <c r="B9799" t="s">
        <v>83</v>
      </c>
      <c r="C9799">
        <v>77369513</v>
      </c>
      <c r="D9799">
        <v>77369657</v>
      </c>
      <c r="E9799">
        <v>145</v>
      </c>
      <c r="F9799" t="s">
        <v>66</v>
      </c>
      <c r="G9799" t="s">
        <v>3559</v>
      </c>
      <c r="H9799" t="s">
        <v>26401</v>
      </c>
      <c r="I9799">
        <v>4</v>
      </c>
      <c r="J9799">
        <v>1</v>
      </c>
      <c r="K9799">
        <v>2</v>
      </c>
      <c r="L9799">
        <v>0</v>
      </c>
      <c r="M9799">
        <v>0</v>
      </c>
      <c r="N9799">
        <v>1</v>
      </c>
      <c r="O9799" t="str">
        <f t="shared" si="1071"/>
        <v/>
      </c>
      <c r="P9799">
        <f>IF(ISERROR(VLOOKUP(G9799,Genes!$A$2:$A$749,1,0)),0,1)</f>
        <v>1</v>
      </c>
      <c r="Q9799">
        <f t="shared" si="1072"/>
        <v>0</v>
      </c>
      <c r="R9799">
        <f t="shared" si="1073"/>
        <v>1</v>
      </c>
      <c r="S9799">
        <f t="shared" si="1074"/>
        <v>6</v>
      </c>
      <c r="T9799">
        <f t="shared" si="1075"/>
        <v>6</v>
      </c>
      <c r="U9799">
        <f t="shared" si="1076"/>
        <v>0</v>
      </c>
      <c r="V9799" t="str">
        <f t="shared" si="1077"/>
        <v/>
      </c>
    </row>
    <row r="9800" spans="1:22" x14ac:dyDescent="0.2">
      <c r="A9800" t="s">
        <v>26402</v>
      </c>
      <c r="B9800" t="s">
        <v>83</v>
      </c>
      <c r="C9800">
        <v>77372809</v>
      </c>
      <c r="D9800">
        <v>77372912</v>
      </c>
      <c r="E9800">
        <v>104</v>
      </c>
      <c r="F9800" t="s">
        <v>66</v>
      </c>
      <c r="G9800" t="s">
        <v>3559</v>
      </c>
      <c r="H9800" t="s">
        <v>26403</v>
      </c>
      <c r="I9800">
        <v>2</v>
      </c>
      <c r="J9800">
        <v>0</v>
      </c>
      <c r="K9800">
        <v>2</v>
      </c>
      <c r="L9800">
        <v>0</v>
      </c>
      <c r="M9800">
        <v>0</v>
      </c>
      <c r="N9800">
        <v>0</v>
      </c>
      <c r="O9800" t="str">
        <f t="shared" si="1071"/>
        <v/>
      </c>
      <c r="P9800">
        <f>IF(ISERROR(VLOOKUP(G9800,Genes!$A$2:$A$749,1,0)),0,1)</f>
        <v>1</v>
      </c>
      <c r="Q9800">
        <f t="shared" si="1072"/>
        <v>0</v>
      </c>
      <c r="R9800">
        <f t="shared" si="1073"/>
        <v>1</v>
      </c>
      <c r="S9800">
        <f t="shared" si="1074"/>
        <v>7</v>
      </c>
      <c r="T9800">
        <f t="shared" si="1075"/>
        <v>7</v>
      </c>
      <c r="U9800">
        <f t="shared" si="1076"/>
        <v>0</v>
      </c>
      <c r="V9800" t="str">
        <f t="shared" si="1077"/>
        <v/>
      </c>
    </row>
    <row r="9801" spans="1:22" x14ac:dyDescent="0.2">
      <c r="A9801" t="s">
        <v>26404</v>
      </c>
      <c r="B9801" t="s">
        <v>83</v>
      </c>
      <c r="C9801">
        <v>77373548</v>
      </c>
      <c r="D9801">
        <v>77373667</v>
      </c>
      <c r="E9801">
        <v>120</v>
      </c>
      <c r="F9801" t="s">
        <v>66</v>
      </c>
      <c r="G9801" t="s">
        <v>3559</v>
      </c>
      <c r="H9801" t="s">
        <v>26405</v>
      </c>
      <c r="I9801">
        <v>2</v>
      </c>
      <c r="J9801">
        <v>0</v>
      </c>
      <c r="K9801">
        <v>2</v>
      </c>
      <c r="L9801">
        <v>0</v>
      </c>
      <c r="M9801">
        <v>0</v>
      </c>
      <c r="N9801">
        <v>0</v>
      </c>
      <c r="O9801" t="str">
        <f t="shared" si="1071"/>
        <v/>
      </c>
      <c r="P9801">
        <f>IF(ISERROR(VLOOKUP(G9801,Genes!$A$2:$A$749,1,0)),0,1)</f>
        <v>1</v>
      </c>
      <c r="Q9801">
        <f t="shared" si="1072"/>
        <v>0</v>
      </c>
      <c r="R9801">
        <f t="shared" si="1073"/>
        <v>1</v>
      </c>
      <c r="S9801">
        <f t="shared" si="1074"/>
        <v>8</v>
      </c>
      <c r="T9801">
        <f t="shared" si="1075"/>
        <v>8</v>
      </c>
      <c r="U9801">
        <f t="shared" si="1076"/>
        <v>0</v>
      </c>
      <c r="V9801" t="str">
        <f t="shared" si="1077"/>
        <v/>
      </c>
    </row>
    <row r="9802" spans="1:22" x14ac:dyDescent="0.2">
      <c r="A9802" t="s">
        <v>26406</v>
      </c>
      <c r="B9802" t="s">
        <v>83</v>
      </c>
      <c r="C9802">
        <v>77378332</v>
      </c>
      <c r="D9802">
        <v>77378446</v>
      </c>
      <c r="E9802">
        <v>115</v>
      </c>
      <c r="F9802" t="s">
        <v>66</v>
      </c>
      <c r="G9802" t="s">
        <v>3559</v>
      </c>
      <c r="H9802" t="s">
        <v>26407</v>
      </c>
      <c r="I9802">
        <v>2</v>
      </c>
      <c r="J9802">
        <v>0</v>
      </c>
      <c r="K9802">
        <v>2</v>
      </c>
      <c r="L9802">
        <v>0</v>
      </c>
      <c r="M9802">
        <v>0</v>
      </c>
      <c r="N9802">
        <v>0</v>
      </c>
      <c r="O9802" t="str">
        <f t="shared" si="1071"/>
        <v/>
      </c>
      <c r="P9802">
        <f>IF(ISERROR(VLOOKUP(G9802,Genes!$A$2:$A$749,1,0)),0,1)</f>
        <v>1</v>
      </c>
      <c r="Q9802">
        <f t="shared" si="1072"/>
        <v>0</v>
      </c>
      <c r="R9802">
        <f t="shared" si="1073"/>
        <v>1</v>
      </c>
      <c r="S9802">
        <f t="shared" si="1074"/>
        <v>9</v>
      </c>
      <c r="T9802">
        <f t="shared" si="1075"/>
        <v>9</v>
      </c>
      <c r="U9802">
        <f t="shared" si="1076"/>
        <v>0</v>
      </c>
      <c r="V9802" t="str">
        <f t="shared" si="1077"/>
        <v/>
      </c>
    </row>
    <row r="9803" spans="1:22" x14ac:dyDescent="0.2">
      <c r="A9803" t="s">
        <v>26408</v>
      </c>
      <c r="B9803" t="s">
        <v>83</v>
      </c>
      <c r="C9803">
        <v>77378692</v>
      </c>
      <c r="D9803">
        <v>77378871</v>
      </c>
      <c r="E9803">
        <v>180</v>
      </c>
      <c r="F9803" t="s">
        <v>66</v>
      </c>
      <c r="G9803" t="s">
        <v>3559</v>
      </c>
      <c r="H9803" t="s">
        <v>26409</v>
      </c>
      <c r="I9803">
        <v>3</v>
      </c>
      <c r="J9803">
        <v>1</v>
      </c>
      <c r="K9803">
        <v>2</v>
      </c>
      <c r="L9803">
        <v>0</v>
      </c>
      <c r="M9803">
        <v>0</v>
      </c>
      <c r="N9803">
        <v>0</v>
      </c>
      <c r="O9803" t="str">
        <f t="shared" si="1071"/>
        <v/>
      </c>
      <c r="P9803">
        <f>IF(ISERROR(VLOOKUP(G9803,Genes!$A$2:$A$749,1,0)),0,1)</f>
        <v>1</v>
      </c>
      <c r="Q9803">
        <f t="shared" si="1072"/>
        <v>0</v>
      </c>
      <c r="R9803">
        <f t="shared" si="1073"/>
        <v>1</v>
      </c>
      <c r="S9803">
        <f t="shared" si="1074"/>
        <v>10</v>
      </c>
      <c r="T9803">
        <f t="shared" si="1075"/>
        <v>10</v>
      </c>
      <c r="U9803">
        <f t="shared" si="1076"/>
        <v>0</v>
      </c>
      <c r="V9803" t="str">
        <f t="shared" si="1077"/>
        <v/>
      </c>
    </row>
    <row r="9804" spans="1:22" x14ac:dyDescent="0.2">
      <c r="A9804" t="s">
        <v>26410</v>
      </c>
      <c r="B9804" t="s">
        <v>83</v>
      </c>
      <c r="C9804">
        <v>77380371</v>
      </c>
      <c r="D9804">
        <v>77380548</v>
      </c>
      <c r="E9804">
        <v>178</v>
      </c>
      <c r="F9804" t="s">
        <v>66</v>
      </c>
      <c r="G9804" t="s">
        <v>3559</v>
      </c>
      <c r="H9804" t="s">
        <v>26411</v>
      </c>
      <c r="I9804">
        <v>3</v>
      </c>
      <c r="J9804">
        <v>1</v>
      </c>
      <c r="K9804">
        <v>2</v>
      </c>
      <c r="L9804">
        <v>0</v>
      </c>
      <c r="M9804">
        <v>0</v>
      </c>
      <c r="N9804">
        <v>0</v>
      </c>
      <c r="O9804" t="str">
        <f t="shared" si="1071"/>
        <v>PGK1</v>
      </c>
      <c r="P9804">
        <f>IF(ISERROR(VLOOKUP(G9804,Genes!$A$2:$A$749,1,0)),0,1)</f>
        <v>1</v>
      </c>
      <c r="Q9804">
        <f t="shared" si="1072"/>
        <v>0</v>
      </c>
      <c r="R9804">
        <f t="shared" si="1073"/>
        <v>1</v>
      </c>
      <c r="S9804">
        <f t="shared" si="1074"/>
        <v>11</v>
      </c>
      <c r="T9804">
        <f t="shared" si="1075"/>
        <v>11</v>
      </c>
      <c r="U9804">
        <f t="shared" si="1076"/>
        <v>1</v>
      </c>
      <c r="V9804">
        <f t="shared" si="1077"/>
        <v>1</v>
      </c>
    </row>
    <row r="9805" spans="1:22" x14ac:dyDescent="0.2">
      <c r="A9805" t="s">
        <v>26412</v>
      </c>
      <c r="B9805" t="s">
        <v>83</v>
      </c>
      <c r="C9805">
        <v>133511648</v>
      </c>
      <c r="D9805">
        <v>133511785</v>
      </c>
      <c r="E9805">
        <v>138</v>
      </c>
      <c r="F9805" t="s">
        <v>66</v>
      </c>
      <c r="G9805" t="s">
        <v>3566</v>
      </c>
      <c r="H9805" t="s">
        <v>26413</v>
      </c>
      <c r="I9805">
        <v>3</v>
      </c>
      <c r="J9805">
        <v>1</v>
      </c>
      <c r="K9805">
        <v>2</v>
      </c>
      <c r="L9805">
        <v>0</v>
      </c>
      <c r="M9805">
        <v>0</v>
      </c>
      <c r="N9805">
        <v>0</v>
      </c>
      <c r="O9805" t="str">
        <f t="shared" si="1071"/>
        <v/>
      </c>
      <c r="P9805">
        <f>IF(ISERROR(VLOOKUP(G9805,Genes!$A$2:$A$749,1,0)),0,1)</f>
        <v>1</v>
      </c>
      <c r="Q9805">
        <f t="shared" si="1072"/>
        <v>1</v>
      </c>
      <c r="R9805">
        <f t="shared" si="1073"/>
        <v>1</v>
      </c>
      <c r="S9805">
        <f t="shared" si="1074"/>
        <v>1</v>
      </c>
      <c r="T9805">
        <f t="shared" si="1075"/>
        <v>1</v>
      </c>
      <c r="U9805">
        <f t="shared" si="1076"/>
        <v>0</v>
      </c>
      <c r="V9805" t="str">
        <f t="shared" si="1077"/>
        <v/>
      </c>
    </row>
    <row r="9806" spans="1:22" x14ac:dyDescent="0.2">
      <c r="A9806" t="s">
        <v>26414</v>
      </c>
      <c r="B9806" t="s">
        <v>83</v>
      </c>
      <c r="C9806">
        <v>133551199</v>
      </c>
      <c r="D9806">
        <v>133551332</v>
      </c>
      <c r="E9806">
        <v>134</v>
      </c>
      <c r="F9806" t="s">
        <v>66</v>
      </c>
      <c r="G9806" t="s">
        <v>3566</v>
      </c>
      <c r="H9806" t="s">
        <v>26415</v>
      </c>
      <c r="I9806">
        <v>3</v>
      </c>
      <c r="J9806">
        <v>1</v>
      </c>
      <c r="K9806">
        <v>2</v>
      </c>
      <c r="L9806">
        <v>0</v>
      </c>
      <c r="M9806">
        <v>0</v>
      </c>
      <c r="N9806">
        <v>0</v>
      </c>
      <c r="O9806" t="str">
        <f t="shared" si="1071"/>
        <v/>
      </c>
      <c r="P9806">
        <f>IF(ISERROR(VLOOKUP(G9806,Genes!$A$2:$A$749,1,0)),0,1)</f>
        <v>1</v>
      </c>
      <c r="Q9806">
        <f t="shared" si="1072"/>
        <v>0</v>
      </c>
      <c r="R9806">
        <f t="shared" si="1073"/>
        <v>1</v>
      </c>
      <c r="S9806">
        <f t="shared" si="1074"/>
        <v>2</v>
      </c>
      <c r="T9806">
        <f t="shared" si="1075"/>
        <v>2</v>
      </c>
      <c r="U9806">
        <f t="shared" si="1076"/>
        <v>0</v>
      </c>
      <c r="V9806" t="str">
        <f t="shared" si="1077"/>
        <v/>
      </c>
    </row>
    <row r="9807" spans="1:22" x14ac:dyDescent="0.2">
      <c r="A9807" t="s">
        <v>26416</v>
      </c>
      <c r="B9807" t="s">
        <v>83</v>
      </c>
      <c r="C9807">
        <v>133559231</v>
      </c>
      <c r="D9807">
        <v>133559360</v>
      </c>
      <c r="E9807">
        <v>130</v>
      </c>
      <c r="F9807" t="s">
        <v>66</v>
      </c>
      <c r="G9807" t="s">
        <v>3566</v>
      </c>
      <c r="H9807" t="s">
        <v>26417</v>
      </c>
      <c r="I9807">
        <v>3</v>
      </c>
      <c r="J9807">
        <v>1</v>
      </c>
      <c r="K9807">
        <v>2</v>
      </c>
      <c r="L9807">
        <v>0</v>
      </c>
      <c r="M9807">
        <v>0</v>
      </c>
      <c r="N9807">
        <v>0</v>
      </c>
      <c r="O9807" t="str">
        <f t="shared" si="1071"/>
        <v/>
      </c>
      <c r="P9807">
        <f>IF(ISERROR(VLOOKUP(G9807,Genes!$A$2:$A$749,1,0)),0,1)</f>
        <v>1</v>
      </c>
      <c r="Q9807">
        <f t="shared" si="1072"/>
        <v>0</v>
      </c>
      <c r="R9807">
        <f t="shared" si="1073"/>
        <v>1</v>
      </c>
      <c r="S9807">
        <f t="shared" si="1074"/>
        <v>3</v>
      </c>
      <c r="T9807">
        <f t="shared" si="1075"/>
        <v>3</v>
      </c>
      <c r="U9807">
        <f t="shared" si="1076"/>
        <v>0</v>
      </c>
      <c r="V9807" t="str">
        <f t="shared" si="1077"/>
        <v/>
      </c>
    </row>
    <row r="9808" spans="1:22" x14ac:dyDescent="0.2">
      <c r="A9808" t="s">
        <v>26418</v>
      </c>
      <c r="B9808" t="s">
        <v>83</v>
      </c>
      <c r="C9808">
        <v>133512035</v>
      </c>
      <c r="D9808">
        <v>133512136</v>
      </c>
      <c r="E9808">
        <v>102</v>
      </c>
      <c r="F9808" t="s">
        <v>66</v>
      </c>
      <c r="G9808" t="s">
        <v>3566</v>
      </c>
      <c r="H9808" t="s">
        <v>26419</v>
      </c>
      <c r="I9808">
        <v>2</v>
      </c>
      <c r="J9808">
        <v>0</v>
      </c>
      <c r="K9808">
        <v>2</v>
      </c>
      <c r="L9808">
        <v>0</v>
      </c>
      <c r="M9808">
        <v>0</v>
      </c>
      <c r="N9808">
        <v>0</v>
      </c>
      <c r="O9808" t="str">
        <f t="shared" si="1071"/>
        <v/>
      </c>
      <c r="P9808">
        <f>IF(ISERROR(VLOOKUP(G9808,Genes!$A$2:$A$749,1,0)),0,1)</f>
        <v>1</v>
      </c>
      <c r="Q9808">
        <f t="shared" si="1072"/>
        <v>0</v>
      </c>
      <c r="R9808">
        <f t="shared" si="1073"/>
        <v>1</v>
      </c>
      <c r="S9808">
        <f t="shared" si="1074"/>
        <v>4</v>
      </c>
      <c r="T9808">
        <f t="shared" si="1075"/>
        <v>4</v>
      </c>
      <c r="U9808">
        <f t="shared" si="1076"/>
        <v>0</v>
      </c>
      <c r="V9808" t="str">
        <f t="shared" si="1077"/>
        <v/>
      </c>
    </row>
    <row r="9809" spans="1:22" x14ac:dyDescent="0.2">
      <c r="A9809" t="s">
        <v>26420</v>
      </c>
      <c r="B9809" t="s">
        <v>83</v>
      </c>
      <c r="C9809">
        <v>133527531</v>
      </c>
      <c r="D9809">
        <v>133527664</v>
      </c>
      <c r="E9809">
        <v>134</v>
      </c>
      <c r="F9809" t="s">
        <v>66</v>
      </c>
      <c r="G9809" t="s">
        <v>3566</v>
      </c>
      <c r="H9809" t="s">
        <v>26421</v>
      </c>
      <c r="I9809">
        <v>3</v>
      </c>
      <c r="J9809">
        <v>1</v>
      </c>
      <c r="K9809">
        <v>2</v>
      </c>
      <c r="L9809">
        <v>0</v>
      </c>
      <c r="M9809">
        <v>0</v>
      </c>
      <c r="N9809">
        <v>0</v>
      </c>
      <c r="O9809" t="str">
        <f t="shared" si="1071"/>
        <v/>
      </c>
      <c r="P9809">
        <f>IF(ISERROR(VLOOKUP(G9809,Genes!$A$2:$A$749,1,0)),0,1)</f>
        <v>1</v>
      </c>
      <c r="Q9809">
        <f t="shared" si="1072"/>
        <v>0</v>
      </c>
      <c r="R9809">
        <f t="shared" si="1073"/>
        <v>1</v>
      </c>
      <c r="S9809">
        <f t="shared" si="1074"/>
        <v>5</v>
      </c>
      <c r="T9809">
        <f t="shared" si="1075"/>
        <v>5</v>
      </c>
      <c r="U9809">
        <f t="shared" si="1076"/>
        <v>0</v>
      </c>
      <c r="V9809" t="str">
        <f t="shared" si="1077"/>
        <v/>
      </c>
    </row>
    <row r="9810" spans="1:22" x14ac:dyDescent="0.2">
      <c r="A9810" t="s">
        <v>26422</v>
      </c>
      <c r="B9810" t="s">
        <v>83</v>
      </c>
      <c r="C9810">
        <v>133527939</v>
      </c>
      <c r="D9810">
        <v>133527982</v>
      </c>
      <c r="E9810">
        <v>44</v>
      </c>
      <c r="F9810" t="s">
        <v>66</v>
      </c>
      <c r="G9810" t="s">
        <v>3566</v>
      </c>
      <c r="H9810" t="s">
        <v>26423</v>
      </c>
      <c r="I9810">
        <v>2</v>
      </c>
      <c r="J9810">
        <v>2</v>
      </c>
      <c r="K9810">
        <v>0</v>
      </c>
      <c r="L9810">
        <v>0</v>
      </c>
      <c r="M9810">
        <v>0</v>
      </c>
      <c r="N9810">
        <v>0</v>
      </c>
      <c r="O9810" t="str">
        <f t="shared" si="1071"/>
        <v/>
      </c>
      <c r="P9810">
        <f>IF(ISERROR(VLOOKUP(G9810,Genes!$A$2:$A$749,1,0)),0,1)</f>
        <v>1</v>
      </c>
      <c r="Q9810">
        <f t="shared" si="1072"/>
        <v>0</v>
      </c>
      <c r="R9810">
        <f t="shared" si="1073"/>
        <v>1</v>
      </c>
      <c r="S9810">
        <f t="shared" si="1074"/>
        <v>6</v>
      </c>
      <c r="T9810">
        <f t="shared" si="1075"/>
        <v>6</v>
      </c>
      <c r="U9810">
        <f t="shared" si="1076"/>
        <v>0</v>
      </c>
      <c r="V9810" t="str">
        <f t="shared" si="1077"/>
        <v/>
      </c>
    </row>
    <row r="9811" spans="1:22" x14ac:dyDescent="0.2">
      <c r="A9811" t="s">
        <v>26424</v>
      </c>
      <c r="B9811" t="s">
        <v>83</v>
      </c>
      <c r="C9811">
        <v>133547518</v>
      </c>
      <c r="D9811">
        <v>133547687</v>
      </c>
      <c r="E9811">
        <v>170</v>
      </c>
      <c r="F9811" t="s">
        <v>66</v>
      </c>
      <c r="G9811" t="s">
        <v>3566</v>
      </c>
      <c r="H9811" t="s">
        <v>26425</v>
      </c>
      <c r="I9811">
        <v>4</v>
      </c>
      <c r="J9811">
        <v>1</v>
      </c>
      <c r="K9811">
        <v>2</v>
      </c>
      <c r="L9811">
        <v>0</v>
      </c>
      <c r="M9811">
        <v>0</v>
      </c>
      <c r="N9811">
        <v>1</v>
      </c>
      <c r="O9811" t="str">
        <f t="shared" si="1071"/>
        <v/>
      </c>
      <c r="P9811">
        <f>IF(ISERROR(VLOOKUP(G9811,Genes!$A$2:$A$749,1,0)),0,1)</f>
        <v>1</v>
      </c>
      <c r="Q9811">
        <f t="shared" si="1072"/>
        <v>0</v>
      </c>
      <c r="R9811">
        <f t="shared" si="1073"/>
        <v>1</v>
      </c>
      <c r="S9811">
        <f t="shared" si="1074"/>
        <v>7</v>
      </c>
      <c r="T9811">
        <f t="shared" si="1075"/>
        <v>7</v>
      </c>
      <c r="U9811">
        <f t="shared" si="1076"/>
        <v>0</v>
      </c>
      <c r="V9811" t="str">
        <f t="shared" si="1077"/>
        <v/>
      </c>
    </row>
    <row r="9812" spans="1:22" x14ac:dyDescent="0.2">
      <c r="A9812" t="s">
        <v>26426</v>
      </c>
      <c r="B9812" t="s">
        <v>83</v>
      </c>
      <c r="C9812">
        <v>133547521</v>
      </c>
      <c r="D9812">
        <v>133547687</v>
      </c>
      <c r="E9812">
        <v>167</v>
      </c>
      <c r="F9812" t="s">
        <v>66</v>
      </c>
      <c r="G9812" t="s">
        <v>3566</v>
      </c>
      <c r="H9812" t="s">
        <v>26427</v>
      </c>
      <c r="I9812">
        <v>4</v>
      </c>
      <c r="J9812">
        <v>1</v>
      </c>
      <c r="K9812">
        <v>2</v>
      </c>
      <c r="L9812">
        <v>0</v>
      </c>
      <c r="M9812">
        <v>0</v>
      </c>
      <c r="N9812">
        <v>1</v>
      </c>
      <c r="O9812" t="str">
        <f t="shared" si="1071"/>
        <v/>
      </c>
      <c r="P9812">
        <f>IF(ISERROR(VLOOKUP(G9812,Genes!$A$2:$A$749,1,0)),0,1)</f>
        <v>1</v>
      </c>
      <c r="Q9812">
        <f t="shared" si="1072"/>
        <v>0</v>
      </c>
      <c r="R9812">
        <f t="shared" si="1073"/>
        <v>1</v>
      </c>
      <c r="S9812">
        <f t="shared" si="1074"/>
        <v>8</v>
      </c>
      <c r="T9812">
        <f t="shared" si="1075"/>
        <v>8</v>
      </c>
      <c r="U9812">
        <f t="shared" si="1076"/>
        <v>0</v>
      </c>
      <c r="V9812" t="str">
        <f t="shared" si="1077"/>
        <v/>
      </c>
    </row>
    <row r="9813" spans="1:22" x14ac:dyDescent="0.2">
      <c r="A9813" t="s">
        <v>26428</v>
      </c>
      <c r="B9813" t="s">
        <v>83</v>
      </c>
      <c r="C9813">
        <v>133547853</v>
      </c>
      <c r="D9813">
        <v>133547996</v>
      </c>
      <c r="E9813">
        <v>144</v>
      </c>
      <c r="F9813" t="s">
        <v>66</v>
      </c>
      <c r="G9813" t="s">
        <v>3566</v>
      </c>
      <c r="H9813" t="s">
        <v>26429</v>
      </c>
      <c r="I9813">
        <v>3</v>
      </c>
      <c r="J9813">
        <v>1</v>
      </c>
      <c r="K9813">
        <v>2</v>
      </c>
      <c r="L9813">
        <v>0</v>
      </c>
      <c r="M9813">
        <v>0</v>
      </c>
      <c r="N9813">
        <v>0</v>
      </c>
      <c r="O9813" t="str">
        <f t="shared" si="1071"/>
        <v/>
      </c>
      <c r="P9813">
        <f>IF(ISERROR(VLOOKUP(G9813,Genes!$A$2:$A$749,1,0)),0,1)</f>
        <v>1</v>
      </c>
      <c r="Q9813">
        <f t="shared" si="1072"/>
        <v>0</v>
      </c>
      <c r="R9813">
        <f t="shared" si="1073"/>
        <v>1</v>
      </c>
      <c r="S9813">
        <f t="shared" si="1074"/>
        <v>9</v>
      </c>
      <c r="T9813">
        <f t="shared" si="1075"/>
        <v>9</v>
      </c>
      <c r="U9813">
        <f t="shared" si="1076"/>
        <v>0</v>
      </c>
      <c r="V9813" t="str">
        <f t="shared" si="1077"/>
        <v/>
      </c>
    </row>
    <row r="9814" spans="1:22" x14ac:dyDescent="0.2">
      <c r="A9814" t="s">
        <v>26430</v>
      </c>
      <c r="B9814" t="s">
        <v>83</v>
      </c>
      <c r="C9814">
        <v>133549046</v>
      </c>
      <c r="D9814">
        <v>133549150</v>
      </c>
      <c r="E9814">
        <v>105</v>
      </c>
      <c r="F9814" t="s">
        <v>66</v>
      </c>
      <c r="G9814" t="s">
        <v>3566</v>
      </c>
      <c r="H9814" t="s">
        <v>26431</v>
      </c>
      <c r="I9814">
        <v>3</v>
      </c>
      <c r="J9814">
        <v>0</v>
      </c>
      <c r="K9814">
        <v>2</v>
      </c>
      <c r="L9814">
        <v>1</v>
      </c>
      <c r="M9814">
        <v>0</v>
      </c>
      <c r="N9814">
        <v>0</v>
      </c>
      <c r="O9814" t="str">
        <f t="shared" si="1071"/>
        <v/>
      </c>
      <c r="P9814">
        <f>IF(ISERROR(VLOOKUP(G9814,Genes!$A$2:$A$749,1,0)),0,1)</f>
        <v>1</v>
      </c>
      <c r="Q9814">
        <f t="shared" si="1072"/>
        <v>0</v>
      </c>
      <c r="R9814">
        <f t="shared" si="1073"/>
        <v>1</v>
      </c>
      <c r="S9814">
        <f t="shared" si="1074"/>
        <v>10</v>
      </c>
      <c r="T9814">
        <f t="shared" si="1075"/>
        <v>10</v>
      </c>
      <c r="U9814">
        <f t="shared" si="1076"/>
        <v>0</v>
      </c>
      <c r="V9814" t="str">
        <f t="shared" si="1077"/>
        <v/>
      </c>
    </row>
    <row r="9815" spans="1:22" x14ac:dyDescent="0.2">
      <c r="A9815" t="s">
        <v>26432</v>
      </c>
      <c r="B9815" t="s">
        <v>83</v>
      </c>
      <c r="C9815">
        <v>133549046</v>
      </c>
      <c r="D9815">
        <v>133549252</v>
      </c>
      <c r="E9815">
        <v>207</v>
      </c>
      <c r="F9815" t="s">
        <v>66</v>
      </c>
      <c r="G9815" t="s">
        <v>3566</v>
      </c>
      <c r="H9815" t="s">
        <v>26433</v>
      </c>
      <c r="I9815">
        <v>3</v>
      </c>
      <c r="J9815">
        <v>1</v>
      </c>
      <c r="K9815">
        <v>2</v>
      </c>
      <c r="L9815">
        <v>0</v>
      </c>
      <c r="M9815">
        <v>0</v>
      </c>
      <c r="N9815">
        <v>0</v>
      </c>
      <c r="O9815" t="str">
        <f t="shared" si="1071"/>
        <v>PHF6</v>
      </c>
      <c r="P9815">
        <f>IF(ISERROR(VLOOKUP(G9815,Genes!$A$2:$A$749,1,0)),0,1)</f>
        <v>1</v>
      </c>
      <c r="Q9815">
        <f t="shared" si="1072"/>
        <v>0</v>
      </c>
      <c r="R9815">
        <f t="shared" si="1073"/>
        <v>1</v>
      </c>
      <c r="S9815">
        <f t="shared" si="1074"/>
        <v>11</v>
      </c>
      <c r="T9815">
        <f t="shared" si="1075"/>
        <v>11</v>
      </c>
      <c r="U9815">
        <f t="shared" si="1076"/>
        <v>1</v>
      </c>
      <c r="V9815">
        <f t="shared" si="1077"/>
        <v>1</v>
      </c>
    </row>
    <row r="9816" spans="1:22" x14ac:dyDescent="0.2">
      <c r="A9816" t="s">
        <v>26434</v>
      </c>
      <c r="B9816" t="s">
        <v>83</v>
      </c>
      <c r="C9816">
        <v>54071308</v>
      </c>
      <c r="D9816">
        <v>54071323</v>
      </c>
      <c r="E9816">
        <v>16</v>
      </c>
      <c r="F9816" t="s">
        <v>74</v>
      </c>
      <c r="G9816" t="s">
        <v>3573</v>
      </c>
      <c r="H9816" t="s">
        <v>26435</v>
      </c>
      <c r="I9816">
        <v>2</v>
      </c>
      <c r="J9816">
        <v>2</v>
      </c>
      <c r="K9816">
        <v>0</v>
      </c>
      <c r="L9816">
        <v>0</v>
      </c>
      <c r="M9816">
        <v>0</v>
      </c>
      <c r="N9816">
        <v>0</v>
      </c>
      <c r="O9816" t="str">
        <f t="shared" si="1071"/>
        <v/>
      </c>
      <c r="P9816">
        <f>IF(ISERROR(VLOOKUP(G9816,Genes!$A$2:$A$749,1,0)),0,1)</f>
        <v>1</v>
      </c>
      <c r="Q9816">
        <f t="shared" si="1072"/>
        <v>1</v>
      </c>
      <c r="R9816">
        <f t="shared" si="1073"/>
        <v>1</v>
      </c>
      <c r="S9816">
        <f t="shared" si="1074"/>
        <v>1</v>
      </c>
      <c r="T9816">
        <f t="shared" si="1075"/>
        <v>1</v>
      </c>
      <c r="U9816">
        <f t="shared" si="1076"/>
        <v>0</v>
      </c>
      <c r="V9816" t="str">
        <f t="shared" si="1077"/>
        <v/>
      </c>
    </row>
    <row r="9817" spans="1:22" x14ac:dyDescent="0.2">
      <c r="A9817" t="s">
        <v>26436</v>
      </c>
      <c r="B9817" t="s">
        <v>83</v>
      </c>
      <c r="C9817">
        <v>54029028</v>
      </c>
      <c r="D9817">
        <v>54029115</v>
      </c>
      <c r="E9817">
        <v>88</v>
      </c>
      <c r="F9817" t="s">
        <v>74</v>
      </c>
      <c r="G9817" t="s">
        <v>3573</v>
      </c>
      <c r="H9817" t="s">
        <v>26437</v>
      </c>
      <c r="I9817">
        <v>2</v>
      </c>
      <c r="J9817">
        <v>0</v>
      </c>
      <c r="K9817">
        <v>2</v>
      </c>
      <c r="L9817">
        <v>0</v>
      </c>
      <c r="M9817">
        <v>0</v>
      </c>
      <c r="N9817">
        <v>0</v>
      </c>
      <c r="O9817" t="str">
        <f t="shared" si="1071"/>
        <v/>
      </c>
      <c r="P9817">
        <f>IF(ISERROR(VLOOKUP(G9817,Genes!$A$2:$A$749,1,0)),0,1)</f>
        <v>1</v>
      </c>
      <c r="Q9817">
        <f t="shared" si="1072"/>
        <v>0</v>
      </c>
      <c r="R9817">
        <f t="shared" si="1073"/>
        <v>1</v>
      </c>
      <c r="S9817">
        <f t="shared" si="1074"/>
        <v>2</v>
      </c>
      <c r="T9817">
        <f t="shared" si="1075"/>
        <v>2</v>
      </c>
      <c r="U9817">
        <f t="shared" si="1076"/>
        <v>0</v>
      </c>
      <c r="V9817" t="str">
        <f t="shared" si="1077"/>
        <v/>
      </c>
    </row>
    <row r="9818" spans="1:22" x14ac:dyDescent="0.2">
      <c r="A9818" t="s">
        <v>26438</v>
      </c>
      <c r="B9818" t="s">
        <v>83</v>
      </c>
      <c r="C9818">
        <v>54028588</v>
      </c>
      <c r="D9818">
        <v>54028694</v>
      </c>
      <c r="E9818">
        <v>107</v>
      </c>
      <c r="F9818" t="s">
        <v>74</v>
      </c>
      <c r="G9818" t="s">
        <v>3573</v>
      </c>
      <c r="H9818" t="s">
        <v>26439</v>
      </c>
      <c r="I9818">
        <v>2</v>
      </c>
      <c r="J9818">
        <v>0</v>
      </c>
      <c r="K9818">
        <v>2</v>
      </c>
      <c r="L9818">
        <v>0</v>
      </c>
      <c r="M9818">
        <v>0</v>
      </c>
      <c r="N9818">
        <v>0</v>
      </c>
      <c r="O9818" t="str">
        <f t="shared" si="1071"/>
        <v/>
      </c>
      <c r="P9818">
        <f>IF(ISERROR(VLOOKUP(G9818,Genes!$A$2:$A$749,1,0)),0,1)</f>
        <v>1</v>
      </c>
      <c r="Q9818">
        <f t="shared" si="1072"/>
        <v>0</v>
      </c>
      <c r="R9818">
        <f t="shared" si="1073"/>
        <v>1</v>
      </c>
      <c r="S9818">
        <f t="shared" si="1074"/>
        <v>3</v>
      </c>
      <c r="T9818">
        <f t="shared" si="1075"/>
        <v>3</v>
      </c>
      <c r="U9818">
        <f t="shared" si="1076"/>
        <v>0</v>
      </c>
      <c r="V9818" t="str">
        <f t="shared" si="1077"/>
        <v/>
      </c>
    </row>
    <row r="9819" spans="1:22" x14ac:dyDescent="0.2">
      <c r="A9819" t="s">
        <v>26440</v>
      </c>
      <c r="B9819" t="s">
        <v>83</v>
      </c>
      <c r="C9819">
        <v>54026303</v>
      </c>
      <c r="D9819">
        <v>54026394</v>
      </c>
      <c r="E9819">
        <v>92</v>
      </c>
      <c r="F9819" t="s">
        <v>74</v>
      </c>
      <c r="G9819" t="s">
        <v>3573</v>
      </c>
      <c r="H9819" t="s">
        <v>26441</v>
      </c>
      <c r="I9819">
        <v>2</v>
      </c>
      <c r="J9819">
        <v>0</v>
      </c>
      <c r="K9819">
        <v>2</v>
      </c>
      <c r="L9819">
        <v>0</v>
      </c>
      <c r="M9819">
        <v>0</v>
      </c>
      <c r="N9819">
        <v>0</v>
      </c>
      <c r="O9819" t="str">
        <f t="shared" si="1071"/>
        <v/>
      </c>
      <c r="P9819">
        <f>IF(ISERROR(VLOOKUP(G9819,Genes!$A$2:$A$749,1,0)),0,1)</f>
        <v>1</v>
      </c>
      <c r="Q9819">
        <f t="shared" si="1072"/>
        <v>0</v>
      </c>
      <c r="R9819">
        <f t="shared" si="1073"/>
        <v>1</v>
      </c>
      <c r="S9819">
        <f t="shared" si="1074"/>
        <v>4</v>
      </c>
      <c r="T9819">
        <f t="shared" si="1075"/>
        <v>4</v>
      </c>
      <c r="U9819">
        <f t="shared" si="1076"/>
        <v>0</v>
      </c>
      <c r="V9819" t="str">
        <f t="shared" si="1077"/>
        <v/>
      </c>
    </row>
    <row r="9820" spans="1:22" x14ac:dyDescent="0.2">
      <c r="A9820" t="s">
        <v>26442</v>
      </c>
      <c r="B9820" t="s">
        <v>83</v>
      </c>
      <c r="C9820">
        <v>54022126</v>
      </c>
      <c r="D9820">
        <v>54022215</v>
      </c>
      <c r="E9820">
        <v>90</v>
      </c>
      <c r="F9820" t="s">
        <v>74</v>
      </c>
      <c r="G9820" t="s">
        <v>3573</v>
      </c>
      <c r="H9820" t="s">
        <v>26443</v>
      </c>
      <c r="I9820">
        <v>2</v>
      </c>
      <c r="J9820">
        <v>0</v>
      </c>
      <c r="K9820">
        <v>2</v>
      </c>
      <c r="L9820">
        <v>0</v>
      </c>
      <c r="M9820">
        <v>0</v>
      </c>
      <c r="N9820">
        <v>0</v>
      </c>
      <c r="O9820" t="str">
        <f t="shared" si="1071"/>
        <v/>
      </c>
      <c r="P9820">
        <f>IF(ISERROR(VLOOKUP(G9820,Genes!$A$2:$A$749,1,0)),0,1)</f>
        <v>1</v>
      </c>
      <c r="Q9820">
        <f t="shared" si="1072"/>
        <v>0</v>
      </c>
      <c r="R9820">
        <f t="shared" si="1073"/>
        <v>1</v>
      </c>
      <c r="S9820">
        <f t="shared" si="1074"/>
        <v>5</v>
      </c>
      <c r="T9820">
        <f t="shared" si="1075"/>
        <v>5</v>
      </c>
      <c r="U9820">
        <f t="shared" si="1076"/>
        <v>0</v>
      </c>
      <c r="V9820" t="str">
        <f t="shared" si="1077"/>
        <v/>
      </c>
    </row>
    <row r="9821" spans="1:22" x14ac:dyDescent="0.2">
      <c r="A9821" t="s">
        <v>26444</v>
      </c>
      <c r="B9821" t="s">
        <v>83</v>
      </c>
      <c r="C9821">
        <v>54020034</v>
      </c>
      <c r="D9821">
        <v>54020336</v>
      </c>
      <c r="E9821">
        <v>303</v>
      </c>
      <c r="F9821" t="s">
        <v>74</v>
      </c>
      <c r="G9821" t="s">
        <v>3573</v>
      </c>
      <c r="H9821" t="s">
        <v>26445</v>
      </c>
      <c r="I9821">
        <v>5</v>
      </c>
      <c r="J9821">
        <v>3</v>
      </c>
      <c r="K9821">
        <v>2</v>
      </c>
      <c r="L9821">
        <v>0</v>
      </c>
      <c r="M9821">
        <v>0</v>
      </c>
      <c r="N9821">
        <v>0</v>
      </c>
      <c r="O9821" t="str">
        <f t="shared" si="1071"/>
        <v/>
      </c>
      <c r="P9821">
        <f>IF(ISERROR(VLOOKUP(G9821,Genes!$A$2:$A$749,1,0)),0,1)</f>
        <v>1</v>
      </c>
      <c r="Q9821">
        <f t="shared" si="1072"/>
        <v>0</v>
      </c>
      <c r="R9821">
        <f t="shared" si="1073"/>
        <v>1</v>
      </c>
      <c r="S9821">
        <f t="shared" si="1074"/>
        <v>6</v>
      </c>
      <c r="T9821">
        <f t="shared" si="1075"/>
        <v>6</v>
      </c>
      <c r="U9821">
        <f t="shared" si="1076"/>
        <v>0</v>
      </c>
      <c r="V9821" t="str">
        <f t="shared" si="1077"/>
        <v/>
      </c>
    </row>
    <row r="9822" spans="1:22" x14ac:dyDescent="0.2">
      <c r="A9822" t="s">
        <v>26446</v>
      </c>
      <c r="B9822" t="s">
        <v>83</v>
      </c>
      <c r="C9822">
        <v>54019169</v>
      </c>
      <c r="D9822">
        <v>54019272</v>
      </c>
      <c r="E9822">
        <v>104</v>
      </c>
      <c r="F9822" t="s">
        <v>74</v>
      </c>
      <c r="G9822" t="s">
        <v>3573</v>
      </c>
      <c r="H9822" t="s">
        <v>26447</v>
      </c>
      <c r="I9822">
        <v>2</v>
      </c>
      <c r="J9822">
        <v>0</v>
      </c>
      <c r="K9822">
        <v>2</v>
      </c>
      <c r="L9822">
        <v>0</v>
      </c>
      <c r="M9822">
        <v>0</v>
      </c>
      <c r="N9822">
        <v>0</v>
      </c>
      <c r="O9822" t="str">
        <f t="shared" si="1071"/>
        <v/>
      </c>
      <c r="P9822">
        <f>IF(ISERROR(VLOOKUP(G9822,Genes!$A$2:$A$749,1,0)),0,1)</f>
        <v>1</v>
      </c>
      <c r="Q9822">
        <f t="shared" si="1072"/>
        <v>0</v>
      </c>
      <c r="R9822">
        <f t="shared" si="1073"/>
        <v>1</v>
      </c>
      <c r="S9822">
        <f t="shared" si="1074"/>
        <v>7</v>
      </c>
      <c r="T9822">
        <f t="shared" si="1075"/>
        <v>7</v>
      </c>
      <c r="U9822">
        <f t="shared" si="1076"/>
        <v>0</v>
      </c>
      <c r="V9822" t="str">
        <f t="shared" si="1077"/>
        <v/>
      </c>
    </row>
    <row r="9823" spans="1:22" x14ac:dyDescent="0.2">
      <c r="A9823" t="s">
        <v>26448</v>
      </c>
      <c r="B9823" t="s">
        <v>83</v>
      </c>
      <c r="C9823">
        <v>54014199</v>
      </c>
      <c r="D9823">
        <v>54014377</v>
      </c>
      <c r="E9823">
        <v>179</v>
      </c>
      <c r="F9823" t="s">
        <v>74</v>
      </c>
      <c r="G9823" t="s">
        <v>3573</v>
      </c>
      <c r="H9823" t="s">
        <v>26449</v>
      </c>
      <c r="I9823">
        <v>3</v>
      </c>
      <c r="J9823">
        <v>1</v>
      </c>
      <c r="K9823">
        <v>2</v>
      </c>
      <c r="L9823">
        <v>0</v>
      </c>
      <c r="M9823">
        <v>0</v>
      </c>
      <c r="N9823">
        <v>0</v>
      </c>
      <c r="O9823" t="str">
        <f t="shared" si="1071"/>
        <v/>
      </c>
      <c r="P9823">
        <f>IF(ISERROR(VLOOKUP(G9823,Genes!$A$2:$A$749,1,0)),0,1)</f>
        <v>1</v>
      </c>
      <c r="Q9823">
        <f t="shared" si="1072"/>
        <v>0</v>
      </c>
      <c r="R9823">
        <f t="shared" si="1073"/>
        <v>1</v>
      </c>
      <c r="S9823">
        <f t="shared" si="1074"/>
        <v>8</v>
      </c>
      <c r="T9823">
        <f t="shared" si="1075"/>
        <v>8</v>
      </c>
      <c r="U9823">
        <f t="shared" si="1076"/>
        <v>0</v>
      </c>
      <c r="V9823" t="str">
        <f t="shared" si="1077"/>
        <v/>
      </c>
    </row>
    <row r="9824" spans="1:22" x14ac:dyDescent="0.2">
      <c r="A9824" t="s">
        <v>26450</v>
      </c>
      <c r="B9824" t="s">
        <v>83</v>
      </c>
      <c r="C9824">
        <v>54013511</v>
      </c>
      <c r="D9824">
        <v>54013596</v>
      </c>
      <c r="E9824">
        <v>86</v>
      </c>
      <c r="F9824" t="s">
        <v>74</v>
      </c>
      <c r="G9824" t="s">
        <v>3573</v>
      </c>
      <c r="H9824" t="s">
        <v>26451</v>
      </c>
      <c r="I9824">
        <v>2</v>
      </c>
      <c r="J9824">
        <v>0</v>
      </c>
      <c r="K9824">
        <v>2</v>
      </c>
      <c r="L9824">
        <v>0</v>
      </c>
      <c r="M9824">
        <v>0</v>
      </c>
      <c r="N9824">
        <v>0</v>
      </c>
      <c r="O9824" t="str">
        <f t="shared" si="1071"/>
        <v/>
      </c>
      <c r="P9824">
        <f>IF(ISERROR(VLOOKUP(G9824,Genes!$A$2:$A$749,1,0)),0,1)</f>
        <v>1</v>
      </c>
      <c r="Q9824">
        <f t="shared" si="1072"/>
        <v>0</v>
      </c>
      <c r="R9824">
        <f t="shared" si="1073"/>
        <v>1</v>
      </c>
      <c r="S9824">
        <f t="shared" si="1074"/>
        <v>9</v>
      </c>
      <c r="T9824">
        <f t="shared" si="1075"/>
        <v>9</v>
      </c>
      <c r="U9824">
        <f t="shared" si="1076"/>
        <v>0</v>
      </c>
      <c r="V9824" t="str">
        <f t="shared" si="1077"/>
        <v/>
      </c>
    </row>
    <row r="9825" spans="1:22" x14ac:dyDescent="0.2">
      <c r="A9825" t="s">
        <v>26452</v>
      </c>
      <c r="B9825" t="s">
        <v>83</v>
      </c>
      <c r="C9825">
        <v>54012340</v>
      </c>
      <c r="D9825">
        <v>54012382</v>
      </c>
      <c r="E9825">
        <v>43</v>
      </c>
      <c r="F9825" t="s">
        <v>74</v>
      </c>
      <c r="G9825" t="s">
        <v>3573</v>
      </c>
      <c r="H9825" t="s">
        <v>26453</v>
      </c>
      <c r="I9825">
        <v>5</v>
      </c>
      <c r="J9825">
        <v>1</v>
      </c>
      <c r="K9825">
        <v>0</v>
      </c>
      <c r="L9825">
        <v>1</v>
      </c>
      <c r="M9825">
        <v>2</v>
      </c>
      <c r="N9825">
        <v>1</v>
      </c>
      <c r="O9825" t="str">
        <f t="shared" si="1071"/>
        <v/>
      </c>
      <c r="P9825">
        <f>IF(ISERROR(VLOOKUP(G9825,Genes!$A$2:$A$749,1,0)),0,1)</f>
        <v>1</v>
      </c>
      <c r="Q9825">
        <f t="shared" si="1072"/>
        <v>0</v>
      </c>
      <c r="R9825">
        <f t="shared" si="1073"/>
        <v>1</v>
      </c>
      <c r="S9825">
        <f t="shared" si="1074"/>
        <v>10</v>
      </c>
      <c r="T9825">
        <f t="shared" si="1075"/>
        <v>10</v>
      </c>
      <c r="U9825">
        <f t="shared" si="1076"/>
        <v>0</v>
      </c>
      <c r="V9825" t="str">
        <f t="shared" si="1077"/>
        <v/>
      </c>
    </row>
    <row r="9826" spans="1:22" x14ac:dyDescent="0.2">
      <c r="A9826" t="s">
        <v>26454</v>
      </c>
      <c r="B9826" t="s">
        <v>83</v>
      </c>
      <c r="C9826">
        <v>54012249</v>
      </c>
      <c r="D9826">
        <v>54012382</v>
      </c>
      <c r="E9826">
        <v>134</v>
      </c>
      <c r="F9826" t="s">
        <v>74</v>
      </c>
      <c r="G9826" t="s">
        <v>3573</v>
      </c>
      <c r="H9826" t="s">
        <v>26455</v>
      </c>
      <c r="I9826">
        <v>5</v>
      </c>
      <c r="J9826">
        <v>1</v>
      </c>
      <c r="K9826">
        <v>2</v>
      </c>
      <c r="L9826">
        <v>1</v>
      </c>
      <c r="M9826">
        <v>1</v>
      </c>
      <c r="N9826">
        <v>0</v>
      </c>
      <c r="O9826" t="str">
        <f t="shared" si="1071"/>
        <v/>
      </c>
      <c r="P9826">
        <f>IF(ISERROR(VLOOKUP(G9826,Genes!$A$2:$A$749,1,0)),0,1)</f>
        <v>1</v>
      </c>
      <c r="Q9826">
        <f t="shared" si="1072"/>
        <v>0</v>
      </c>
      <c r="R9826">
        <f t="shared" si="1073"/>
        <v>1</v>
      </c>
      <c r="S9826">
        <f t="shared" si="1074"/>
        <v>11</v>
      </c>
      <c r="T9826">
        <f t="shared" si="1075"/>
        <v>11</v>
      </c>
      <c r="U9826">
        <f t="shared" si="1076"/>
        <v>0</v>
      </c>
      <c r="V9826" t="str">
        <f t="shared" si="1077"/>
        <v/>
      </c>
    </row>
    <row r="9827" spans="1:22" x14ac:dyDescent="0.2">
      <c r="A9827" t="s">
        <v>26456</v>
      </c>
      <c r="B9827" t="s">
        <v>83</v>
      </c>
      <c r="C9827">
        <v>54069064</v>
      </c>
      <c r="D9827">
        <v>54069253</v>
      </c>
      <c r="E9827">
        <v>190</v>
      </c>
      <c r="F9827" t="s">
        <v>74</v>
      </c>
      <c r="G9827" t="s">
        <v>3573</v>
      </c>
      <c r="H9827" t="s">
        <v>26457</v>
      </c>
      <c r="I9827">
        <v>3</v>
      </c>
      <c r="J9827">
        <v>1</v>
      </c>
      <c r="K9827">
        <v>2</v>
      </c>
      <c r="L9827">
        <v>0</v>
      </c>
      <c r="M9827">
        <v>0</v>
      </c>
      <c r="N9827">
        <v>0</v>
      </c>
      <c r="O9827" t="str">
        <f t="shared" si="1071"/>
        <v/>
      </c>
      <c r="P9827">
        <f>IF(ISERROR(VLOOKUP(G9827,Genes!$A$2:$A$749,1,0)),0,1)</f>
        <v>1</v>
      </c>
      <c r="Q9827">
        <f t="shared" si="1072"/>
        <v>0</v>
      </c>
      <c r="R9827">
        <f t="shared" si="1073"/>
        <v>1</v>
      </c>
      <c r="S9827">
        <f t="shared" si="1074"/>
        <v>12</v>
      </c>
      <c r="T9827">
        <f t="shared" si="1075"/>
        <v>12</v>
      </c>
      <c r="U9827">
        <f t="shared" si="1076"/>
        <v>0</v>
      </c>
      <c r="V9827" t="str">
        <f t="shared" si="1077"/>
        <v/>
      </c>
    </row>
    <row r="9828" spans="1:22" x14ac:dyDescent="0.2">
      <c r="A9828" t="s">
        <v>26458</v>
      </c>
      <c r="B9828" t="s">
        <v>83</v>
      </c>
      <c r="C9828">
        <v>54012178</v>
      </c>
      <c r="D9828">
        <v>54012217</v>
      </c>
      <c r="E9828">
        <v>40</v>
      </c>
      <c r="F9828" t="s">
        <v>74</v>
      </c>
      <c r="G9828" t="s">
        <v>3573</v>
      </c>
      <c r="H9828" t="s">
        <v>26459</v>
      </c>
      <c r="I9828">
        <v>5</v>
      </c>
      <c r="J9828">
        <v>2</v>
      </c>
      <c r="K9828">
        <v>0</v>
      </c>
      <c r="L9828">
        <v>1</v>
      </c>
      <c r="M9828">
        <v>1</v>
      </c>
      <c r="N9828">
        <v>1</v>
      </c>
      <c r="O9828" t="str">
        <f t="shared" si="1071"/>
        <v/>
      </c>
      <c r="P9828">
        <f>IF(ISERROR(VLOOKUP(G9828,Genes!$A$2:$A$749,1,0)),0,1)</f>
        <v>1</v>
      </c>
      <c r="Q9828">
        <f t="shared" si="1072"/>
        <v>0</v>
      </c>
      <c r="R9828">
        <f t="shared" si="1073"/>
        <v>1</v>
      </c>
      <c r="S9828">
        <f t="shared" si="1074"/>
        <v>13</v>
      </c>
      <c r="T9828">
        <f t="shared" si="1075"/>
        <v>13</v>
      </c>
      <c r="U9828">
        <f t="shared" si="1076"/>
        <v>0</v>
      </c>
      <c r="V9828" t="str">
        <f t="shared" si="1077"/>
        <v/>
      </c>
    </row>
    <row r="9829" spans="1:22" x14ac:dyDescent="0.2">
      <c r="A9829" t="s">
        <v>26460</v>
      </c>
      <c r="B9829" t="s">
        <v>83</v>
      </c>
      <c r="C9829">
        <v>54011347</v>
      </c>
      <c r="D9829">
        <v>54011660</v>
      </c>
      <c r="E9829">
        <v>314</v>
      </c>
      <c r="F9829" t="s">
        <v>74</v>
      </c>
      <c r="G9829" t="s">
        <v>3573</v>
      </c>
      <c r="H9829" t="s">
        <v>26461</v>
      </c>
      <c r="I9829">
        <v>5</v>
      </c>
      <c r="J9829">
        <v>3</v>
      </c>
      <c r="K9829">
        <v>2</v>
      </c>
      <c r="L9829">
        <v>0</v>
      </c>
      <c r="M9829">
        <v>0</v>
      </c>
      <c r="N9829">
        <v>0</v>
      </c>
      <c r="O9829" t="str">
        <f t="shared" si="1071"/>
        <v/>
      </c>
      <c r="P9829">
        <f>IF(ISERROR(VLOOKUP(G9829,Genes!$A$2:$A$749,1,0)),0,1)</f>
        <v>1</v>
      </c>
      <c r="Q9829">
        <f t="shared" si="1072"/>
        <v>0</v>
      </c>
      <c r="R9829">
        <f t="shared" si="1073"/>
        <v>1</v>
      </c>
      <c r="S9829">
        <f t="shared" si="1074"/>
        <v>14</v>
      </c>
      <c r="T9829">
        <f t="shared" si="1075"/>
        <v>14</v>
      </c>
      <c r="U9829">
        <f t="shared" si="1076"/>
        <v>0</v>
      </c>
      <c r="V9829" t="str">
        <f t="shared" si="1077"/>
        <v/>
      </c>
    </row>
    <row r="9830" spans="1:22" x14ac:dyDescent="0.2">
      <c r="A9830" t="s">
        <v>26462</v>
      </c>
      <c r="B9830" t="s">
        <v>83</v>
      </c>
      <c r="C9830">
        <v>53989277</v>
      </c>
      <c r="D9830">
        <v>53989372</v>
      </c>
      <c r="E9830">
        <v>96</v>
      </c>
      <c r="F9830" t="s">
        <v>74</v>
      </c>
      <c r="G9830" t="s">
        <v>3573</v>
      </c>
      <c r="H9830" t="s">
        <v>26463</v>
      </c>
      <c r="I9830">
        <v>2</v>
      </c>
      <c r="J9830">
        <v>0</v>
      </c>
      <c r="K9830">
        <v>2</v>
      </c>
      <c r="L9830">
        <v>0</v>
      </c>
      <c r="M9830">
        <v>0</v>
      </c>
      <c r="N9830">
        <v>0</v>
      </c>
      <c r="O9830" t="str">
        <f t="shared" si="1071"/>
        <v/>
      </c>
      <c r="P9830">
        <f>IF(ISERROR(VLOOKUP(G9830,Genes!$A$2:$A$749,1,0)),0,1)</f>
        <v>1</v>
      </c>
      <c r="Q9830">
        <f t="shared" si="1072"/>
        <v>0</v>
      </c>
      <c r="R9830">
        <f t="shared" si="1073"/>
        <v>1</v>
      </c>
      <c r="S9830">
        <f t="shared" si="1074"/>
        <v>15</v>
      </c>
      <c r="T9830">
        <f t="shared" si="1075"/>
        <v>15</v>
      </c>
      <c r="U9830">
        <f t="shared" si="1076"/>
        <v>0</v>
      </c>
      <c r="V9830" t="str">
        <f t="shared" si="1077"/>
        <v/>
      </c>
    </row>
    <row r="9831" spans="1:22" x14ac:dyDescent="0.2">
      <c r="A9831" t="s">
        <v>26464</v>
      </c>
      <c r="B9831" t="s">
        <v>83</v>
      </c>
      <c r="C9831">
        <v>53970567</v>
      </c>
      <c r="D9831">
        <v>53970676</v>
      </c>
      <c r="E9831">
        <v>110</v>
      </c>
      <c r="F9831" t="s">
        <v>74</v>
      </c>
      <c r="G9831" t="s">
        <v>3573</v>
      </c>
      <c r="H9831" t="s">
        <v>26465</v>
      </c>
      <c r="I9831">
        <v>2</v>
      </c>
      <c r="J9831">
        <v>0</v>
      </c>
      <c r="K9831">
        <v>2</v>
      </c>
      <c r="L9831">
        <v>0</v>
      </c>
      <c r="M9831">
        <v>0</v>
      </c>
      <c r="N9831">
        <v>0</v>
      </c>
      <c r="O9831" t="str">
        <f t="shared" si="1071"/>
        <v/>
      </c>
      <c r="P9831">
        <f>IF(ISERROR(VLOOKUP(G9831,Genes!$A$2:$A$749,1,0)),0,1)</f>
        <v>1</v>
      </c>
      <c r="Q9831">
        <f t="shared" si="1072"/>
        <v>0</v>
      </c>
      <c r="R9831">
        <f t="shared" si="1073"/>
        <v>1</v>
      </c>
      <c r="S9831">
        <f t="shared" si="1074"/>
        <v>16</v>
      </c>
      <c r="T9831">
        <f t="shared" si="1075"/>
        <v>16</v>
      </c>
      <c r="U9831">
        <f t="shared" si="1076"/>
        <v>0</v>
      </c>
      <c r="V9831" t="str">
        <f t="shared" si="1077"/>
        <v/>
      </c>
    </row>
    <row r="9832" spans="1:22" x14ac:dyDescent="0.2">
      <c r="A9832" t="s">
        <v>26466</v>
      </c>
      <c r="B9832" t="s">
        <v>83</v>
      </c>
      <c r="C9832">
        <v>53969797</v>
      </c>
      <c r="D9832">
        <v>53969835</v>
      </c>
      <c r="E9832">
        <v>39</v>
      </c>
      <c r="F9832" t="s">
        <v>74</v>
      </c>
      <c r="G9832" t="s">
        <v>3573</v>
      </c>
      <c r="H9832" t="s">
        <v>26467</v>
      </c>
      <c r="I9832">
        <v>2</v>
      </c>
      <c r="J9832">
        <v>0</v>
      </c>
      <c r="K9832">
        <v>0</v>
      </c>
      <c r="L9832">
        <v>0</v>
      </c>
      <c r="M9832">
        <v>2</v>
      </c>
      <c r="N9832">
        <v>0</v>
      </c>
      <c r="O9832" t="str">
        <f t="shared" si="1071"/>
        <v/>
      </c>
      <c r="P9832">
        <f>IF(ISERROR(VLOOKUP(G9832,Genes!$A$2:$A$749,1,0)),0,1)</f>
        <v>1</v>
      </c>
      <c r="Q9832">
        <f t="shared" si="1072"/>
        <v>0</v>
      </c>
      <c r="R9832">
        <f t="shared" si="1073"/>
        <v>1</v>
      </c>
      <c r="S9832">
        <f t="shared" si="1074"/>
        <v>17</v>
      </c>
      <c r="T9832">
        <f t="shared" si="1075"/>
        <v>17</v>
      </c>
      <c r="U9832">
        <f t="shared" si="1076"/>
        <v>0</v>
      </c>
      <c r="V9832" t="str">
        <f t="shared" si="1077"/>
        <v/>
      </c>
    </row>
    <row r="9833" spans="1:22" x14ac:dyDescent="0.2">
      <c r="A9833" t="s">
        <v>26468</v>
      </c>
      <c r="B9833" t="s">
        <v>83</v>
      </c>
      <c r="C9833">
        <v>53966613</v>
      </c>
      <c r="D9833">
        <v>53966949</v>
      </c>
      <c r="E9833">
        <v>337</v>
      </c>
      <c r="F9833" t="s">
        <v>74</v>
      </c>
      <c r="G9833" t="s">
        <v>3573</v>
      </c>
      <c r="H9833" t="s">
        <v>26469</v>
      </c>
      <c r="I9833">
        <v>5</v>
      </c>
      <c r="J9833">
        <v>3</v>
      </c>
      <c r="K9833">
        <v>2</v>
      </c>
      <c r="L9833">
        <v>0</v>
      </c>
      <c r="M9833">
        <v>0</v>
      </c>
      <c r="N9833">
        <v>0</v>
      </c>
      <c r="O9833" t="str">
        <f t="shared" si="1071"/>
        <v/>
      </c>
      <c r="P9833">
        <f>IF(ISERROR(VLOOKUP(G9833,Genes!$A$2:$A$749,1,0)),0,1)</f>
        <v>1</v>
      </c>
      <c r="Q9833">
        <f t="shared" si="1072"/>
        <v>0</v>
      </c>
      <c r="R9833">
        <f t="shared" si="1073"/>
        <v>1</v>
      </c>
      <c r="S9833">
        <f t="shared" si="1074"/>
        <v>18</v>
      </c>
      <c r="T9833">
        <f t="shared" si="1075"/>
        <v>18</v>
      </c>
      <c r="U9833">
        <f t="shared" si="1076"/>
        <v>0</v>
      </c>
      <c r="V9833" t="str">
        <f t="shared" si="1077"/>
        <v/>
      </c>
    </row>
    <row r="9834" spans="1:22" x14ac:dyDescent="0.2">
      <c r="A9834" t="s">
        <v>26470</v>
      </c>
      <c r="B9834" t="s">
        <v>83</v>
      </c>
      <c r="C9834">
        <v>53965595</v>
      </c>
      <c r="D9834">
        <v>53965679</v>
      </c>
      <c r="E9834">
        <v>85</v>
      </c>
      <c r="F9834" t="s">
        <v>74</v>
      </c>
      <c r="G9834" t="s">
        <v>3573</v>
      </c>
      <c r="H9834" t="s">
        <v>26471</v>
      </c>
      <c r="I9834">
        <v>2</v>
      </c>
      <c r="J9834">
        <v>0</v>
      </c>
      <c r="K9834">
        <v>2</v>
      </c>
      <c r="L9834">
        <v>0</v>
      </c>
      <c r="M9834">
        <v>0</v>
      </c>
      <c r="N9834">
        <v>0</v>
      </c>
      <c r="O9834" t="str">
        <f t="shared" si="1071"/>
        <v/>
      </c>
      <c r="P9834">
        <f>IF(ISERROR(VLOOKUP(G9834,Genes!$A$2:$A$749,1,0)),0,1)</f>
        <v>1</v>
      </c>
      <c r="Q9834">
        <f t="shared" si="1072"/>
        <v>0</v>
      </c>
      <c r="R9834">
        <f t="shared" si="1073"/>
        <v>1</v>
      </c>
      <c r="S9834">
        <f t="shared" si="1074"/>
        <v>19</v>
      </c>
      <c r="T9834">
        <f t="shared" si="1075"/>
        <v>19</v>
      </c>
      <c r="U9834">
        <f t="shared" si="1076"/>
        <v>0</v>
      </c>
      <c r="V9834" t="str">
        <f t="shared" si="1077"/>
        <v/>
      </c>
    </row>
    <row r="9835" spans="1:22" x14ac:dyDescent="0.2">
      <c r="A9835" t="s">
        <v>26472</v>
      </c>
      <c r="B9835" t="s">
        <v>83</v>
      </c>
      <c r="C9835">
        <v>53965591</v>
      </c>
      <c r="D9835">
        <v>53965679</v>
      </c>
      <c r="E9835">
        <v>89</v>
      </c>
      <c r="F9835" t="s">
        <v>74</v>
      </c>
      <c r="G9835" t="s">
        <v>3573</v>
      </c>
      <c r="H9835" t="s">
        <v>26473</v>
      </c>
      <c r="I9835">
        <v>2</v>
      </c>
      <c r="J9835">
        <v>0</v>
      </c>
      <c r="K9835">
        <v>2</v>
      </c>
      <c r="L9835">
        <v>0</v>
      </c>
      <c r="M9835">
        <v>0</v>
      </c>
      <c r="N9835">
        <v>0</v>
      </c>
      <c r="O9835" t="str">
        <f t="shared" si="1071"/>
        <v/>
      </c>
      <c r="P9835">
        <f>IF(ISERROR(VLOOKUP(G9835,Genes!$A$2:$A$749,1,0)),0,1)</f>
        <v>1</v>
      </c>
      <c r="Q9835">
        <f t="shared" si="1072"/>
        <v>0</v>
      </c>
      <c r="R9835">
        <f t="shared" si="1073"/>
        <v>1</v>
      </c>
      <c r="S9835">
        <f t="shared" si="1074"/>
        <v>20</v>
      </c>
      <c r="T9835">
        <f t="shared" si="1075"/>
        <v>20</v>
      </c>
      <c r="U9835">
        <f t="shared" si="1076"/>
        <v>0</v>
      </c>
      <c r="V9835" t="str">
        <f t="shared" si="1077"/>
        <v/>
      </c>
    </row>
    <row r="9836" spans="1:22" x14ac:dyDescent="0.2">
      <c r="A9836" t="s">
        <v>26474</v>
      </c>
      <c r="B9836" t="s">
        <v>83</v>
      </c>
      <c r="C9836">
        <v>53964414</v>
      </c>
      <c r="D9836">
        <v>53964492</v>
      </c>
      <c r="E9836">
        <v>79</v>
      </c>
      <c r="F9836" t="s">
        <v>74</v>
      </c>
      <c r="G9836" t="s">
        <v>3573</v>
      </c>
      <c r="H9836" t="s">
        <v>26475</v>
      </c>
      <c r="I9836">
        <v>2</v>
      </c>
      <c r="J9836">
        <v>0</v>
      </c>
      <c r="K9836">
        <v>2</v>
      </c>
      <c r="L9836">
        <v>0</v>
      </c>
      <c r="M9836">
        <v>0</v>
      </c>
      <c r="N9836">
        <v>0</v>
      </c>
      <c r="O9836" t="str">
        <f t="shared" si="1071"/>
        <v/>
      </c>
      <c r="P9836">
        <f>IF(ISERROR(VLOOKUP(G9836,Genes!$A$2:$A$749,1,0)),0,1)</f>
        <v>1</v>
      </c>
      <c r="Q9836">
        <f t="shared" si="1072"/>
        <v>0</v>
      </c>
      <c r="R9836">
        <f t="shared" si="1073"/>
        <v>1</v>
      </c>
      <c r="S9836">
        <f t="shared" si="1074"/>
        <v>21</v>
      </c>
      <c r="T9836">
        <f t="shared" si="1075"/>
        <v>21</v>
      </c>
      <c r="U9836">
        <f t="shared" si="1076"/>
        <v>0</v>
      </c>
      <c r="V9836" t="str">
        <f t="shared" si="1077"/>
        <v/>
      </c>
    </row>
    <row r="9837" spans="1:22" x14ac:dyDescent="0.2">
      <c r="A9837" t="s">
        <v>26476</v>
      </c>
      <c r="B9837" t="s">
        <v>83</v>
      </c>
      <c r="C9837">
        <v>54069064</v>
      </c>
      <c r="D9837">
        <v>54069161</v>
      </c>
      <c r="E9837">
        <v>98</v>
      </c>
      <c r="F9837" t="s">
        <v>74</v>
      </c>
      <c r="G9837" t="s">
        <v>3573</v>
      </c>
      <c r="H9837" t="s">
        <v>26477</v>
      </c>
      <c r="I9837">
        <v>3</v>
      </c>
      <c r="J9837">
        <v>0</v>
      </c>
      <c r="K9837">
        <v>2</v>
      </c>
      <c r="L9837">
        <v>1</v>
      </c>
      <c r="M9837">
        <v>0</v>
      </c>
      <c r="N9837">
        <v>0</v>
      </c>
      <c r="O9837" t="str">
        <f t="shared" si="1071"/>
        <v/>
      </c>
      <c r="P9837">
        <f>IF(ISERROR(VLOOKUP(G9837,Genes!$A$2:$A$749,1,0)),0,1)</f>
        <v>1</v>
      </c>
      <c r="Q9837">
        <f t="shared" si="1072"/>
        <v>0</v>
      </c>
      <c r="R9837">
        <f t="shared" si="1073"/>
        <v>1</v>
      </c>
      <c r="S9837">
        <f t="shared" si="1074"/>
        <v>22</v>
      </c>
      <c r="T9837">
        <f t="shared" si="1075"/>
        <v>22</v>
      </c>
      <c r="U9837">
        <f t="shared" si="1076"/>
        <v>0</v>
      </c>
      <c r="V9837" t="str">
        <f t="shared" si="1077"/>
        <v/>
      </c>
    </row>
    <row r="9838" spans="1:22" x14ac:dyDescent="0.2">
      <c r="A9838" t="s">
        <v>26478</v>
      </c>
      <c r="B9838" t="s">
        <v>83</v>
      </c>
      <c r="C9838">
        <v>54049191</v>
      </c>
      <c r="D9838">
        <v>54049276</v>
      </c>
      <c r="E9838">
        <v>86</v>
      </c>
      <c r="F9838" t="s">
        <v>74</v>
      </c>
      <c r="G9838" t="s">
        <v>3573</v>
      </c>
      <c r="H9838" t="s">
        <v>26479</v>
      </c>
      <c r="I9838">
        <v>2</v>
      </c>
      <c r="J9838">
        <v>0</v>
      </c>
      <c r="K9838">
        <v>2</v>
      </c>
      <c r="L9838">
        <v>0</v>
      </c>
      <c r="M9838">
        <v>0</v>
      </c>
      <c r="N9838">
        <v>0</v>
      </c>
      <c r="O9838" t="str">
        <f t="shared" si="1071"/>
        <v/>
      </c>
      <c r="P9838">
        <f>IF(ISERROR(VLOOKUP(G9838,Genes!$A$2:$A$749,1,0)),0,1)</f>
        <v>1</v>
      </c>
      <c r="Q9838">
        <f t="shared" si="1072"/>
        <v>0</v>
      </c>
      <c r="R9838">
        <f t="shared" si="1073"/>
        <v>1</v>
      </c>
      <c r="S9838">
        <f t="shared" si="1074"/>
        <v>23</v>
      </c>
      <c r="T9838">
        <f t="shared" si="1075"/>
        <v>23</v>
      </c>
      <c r="U9838">
        <f t="shared" si="1076"/>
        <v>0</v>
      </c>
      <c r="V9838" t="str">
        <f t="shared" si="1077"/>
        <v/>
      </c>
    </row>
    <row r="9839" spans="1:22" x14ac:dyDescent="0.2">
      <c r="A9839" t="s">
        <v>26480</v>
      </c>
      <c r="B9839" t="s">
        <v>83</v>
      </c>
      <c r="C9839">
        <v>54048692</v>
      </c>
      <c r="D9839">
        <v>54048800</v>
      </c>
      <c r="E9839">
        <v>109</v>
      </c>
      <c r="F9839" t="s">
        <v>74</v>
      </c>
      <c r="G9839" t="s">
        <v>3573</v>
      </c>
      <c r="H9839" t="s">
        <v>26481</v>
      </c>
      <c r="I9839">
        <v>2</v>
      </c>
      <c r="J9839">
        <v>0</v>
      </c>
      <c r="K9839">
        <v>2</v>
      </c>
      <c r="L9839">
        <v>0</v>
      </c>
      <c r="M9839">
        <v>0</v>
      </c>
      <c r="N9839">
        <v>0</v>
      </c>
      <c r="O9839" t="str">
        <f t="shared" si="1071"/>
        <v/>
      </c>
      <c r="P9839">
        <f>IF(ISERROR(VLOOKUP(G9839,Genes!$A$2:$A$749,1,0)),0,1)</f>
        <v>1</v>
      </c>
      <c r="Q9839">
        <f t="shared" si="1072"/>
        <v>0</v>
      </c>
      <c r="R9839">
        <f t="shared" si="1073"/>
        <v>1</v>
      </c>
      <c r="S9839">
        <f t="shared" si="1074"/>
        <v>24</v>
      </c>
      <c r="T9839">
        <f t="shared" si="1075"/>
        <v>24</v>
      </c>
      <c r="U9839">
        <f t="shared" si="1076"/>
        <v>0</v>
      </c>
      <c r="V9839" t="str">
        <f t="shared" si="1077"/>
        <v/>
      </c>
    </row>
    <row r="9840" spans="1:22" x14ac:dyDescent="0.2">
      <c r="A9840" t="s">
        <v>26482</v>
      </c>
      <c r="B9840" t="s">
        <v>83</v>
      </c>
      <c r="C9840">
        <v>54044094</v>
      </c>
      <c r="D9840">
        <v>54044254</v>
      </c>
      <c r="E9840">
        <v>161</v>
      </c>
      <c r="F9840" t="s">
        <v>74</v>
      </c>
      <c r="G9840" t="s">
        <v>3573</v>
      </c>
      <c r="H9840" t="s">
        <v>26483</v>
      </c>
      <c r="I9840">
        <v>3</v>
      </c>
      <c r="J9840">
        <v>1</v>
      </c>
      <c r="K9840">
        <v>2</v>
      </c>
      <c r="L9840">
        <v>0</v>
      </c>
      <c r="M9840">
        <v>0</v>
      </c>
      <c r="N9840">
        <v>0</v>
      </c>
      <c r="O9840" t="str">
        <f t="shared" si="1071"/>
        <v/>
      </c>
      <c r="P9840">
        <f>IF(ISERROR(VLOOKUP(G9840,Genes!$A$2:$A$749,1,0)),0,1)</f>
        <v>1</v>
      </c>
      <c r="Q9840">
        <f t="shared" si="1072"/>
        <v>0</v>
      </c>
      <c r="R9840">
        <f t="shared" si="1073"/>
        <v>1</v>
      </c>
      <c r="S9840">
        <f t="shared" si="1074"/>
        <v>25</v>
      </c>
      <c r="T9840">
        <f t="shared" si="1075"/>
        <v>25</v>
      </c>
      <c r="U9840">
        <f t="shared" si="1076"/>
        <v>0</v>
      </c>
      <c r="V9840" t="str">
        <f t="shared" si="1077"/>
        <v/>
      </c>
    </row>
    <row r="9841" spans="1:22" x14ac:dyDescent="0.2">
      <c r="A9841" t="s">
        <v>26484</v>
      </c>
      <c r="B9841" t="s">
        <v>83</v>
      </c>
      <c r="C9841">
        <v>54043028</v>
      </c>
      <c r="D9841">
        <v>54043169</v>
      </c>
      <c r="E9841">
        <v>142</v>
      </c>
      <c r="F9841" t="s">
        <v>74</v>
      </c>
      <c r="G9841" t="s">
        <v>3573</v>
      </c>
      <c r="H9841" t="s">
        <v>26485</v>
      </c>
      <c r="I9841">
        <v>3</v>
      </c>
      <c r="J9841">
        <v>1</v>
      </c>
      <c r="K9841">
        <v>2</v>
      </c>
      <c r="L9841">
        <v>0</v>
      </c>
      <c r="M9841">
        <v>0</v>
      </c>
      <c r="N9841">
        <v>0</v>
      </c>
      <c r="O9841" t="str">
        <f t="shared" si="1071"/>
        <v/>
      </c>
      <c r="P9841">
        <f>IF(ISERROR(VLOOKUP(G9841,Genes!$A$2:$A$749,1,0)),0,1)</f>
        <v>1</v>
      </c>
      <c r="Q9841">
        <f t="shared" si="1072"/>
        <v>0</v>
      </c>
      <c r="R9841">
        <f t="shared" si="1073"/>
        <v>1</v>
      </c>
      <c r="S9841">
        <f t="shared" si="1074"/>
        <v>26</v>
      </c>
      <c r="T9841">
        <f t="shared" si="1075"/>
        <v>26</v>
      </c>
      <c r="U9841">
        <f t="shared" si="1076"/>
        <v>0</v>
      </c>
      <c r="V9841" t="str">
        <f t="shared" si="1077"/>
        <v/>
      </c>
    </row>
    <row r="9842" spans="1:22" x14ac:dyDescent="0.2">
      <c r="A9842" t="s">
        <v>26486</v>
      </c>
      <c r="B9842" t="s">
        <v>83</v>
      </c>
      <c r="C9842">
        <v>54040810</v>
      </c>
      <c r="D9842">
        <v>54040996</v>
      </c>
      <c r="E9842">
        <v>187</v>
      </c>
      <c r="F9842" t="s">
        <v>74</v>
      </c>
      <c r="G9842" t="s">
        <v>3573</v>
      </c>
      <c r="H9842" t="s">
        <v>26487</v>
      </c>
      <c r="I9842">
        <v>3</v>
      </c>
      <c r="J9842">
        <v>1</v>
      </c>
      <c r="K9842">
        <v>2</v>
      </c>
      <c r="L9842">
        <v>0</v>
      </c>
      <c r="M9842">
        <v>0</v>
      </c>
      <c r="N9842">
        <v>0</v>
      </c>
      <c r="O9842" t="str">
        <f t="shared" si="1071"/>
        <v/>
      </c>
      <c r="P9842">
        <f>IF(ISERROR(VLOOKUP(G9842,Genes!$A$2:$A$749,1,0)),0,1)</f>
        <v>1</v>
      </c>
      <c r="Q9842">
        <f t="shared" si="1072"/>
        <v>0</v>
      </c>
      <c r="R9842">
        <f t="shared" si="1073"/>
        <v>1</v>
      </c>
      <c r="S9842">
        <f t="shared" si="1074"/>
        <v>27</v>
      </c>
      <c r="T9842">
        <f t="shared" si="1075"/>
        <v>27</v>
      </c>
      <c r="U9842">
        <f t="shared" si="1076"/>
        <v>0</v>
      </c>
      <c r="V9842" t="str">
        <f t="shared" si="1077"/>
        <v/>
      </c>
    </row>
    <row r="9843" spans="1:22" x14ac:dyDescent="0.2">
      <c r="A9843" t="s">
        <v>26488</v>
      </c>
      <c r="B9843" t="s">
        <v>83</v>
      </c>
      <c r="C9843">
        <v>54037555</v>
      </c>
      <c r="D9843">
        <v>54037717</v>
      </c>
      <c r="E9843">
        <v>163</v>
      </c>
      <c r="F9843" t="s">
        <v>74</v>
      </c>
      <c r="G9843" t="s">
        <v>3573</v>
      </c>
      <c r="H9843" t="s">
        <v>26489</v>
      </c>
      <c r="I9843">
        <v>3</v>
      </c>
      <c r="J9843">
        <v>1</v>
      </c>
      <c r="K9843">
        <v>2</v>
      </c>
      <c r="L9843">
        <v>0</v>
      </c>
      <c r="M9843">
        <v>0</v>
      </c>
      <c r="N9843">
        <v>0</v>
      </c>
      <c r="O9843" t="str">
        <f t="shared" si="1071"/>
        <v>PHF8</v>
      </c>
      <c r="P9843">
        <f>IF(ISERROR(VLOOKUP(G9843,Genes!$A$2:$A$749,1,0)),0,1)</f>
        <v>1</v>
      </c>
      <c r="Q9843">
        <f t="shared" si="1072"/>
        <v>0</v>
      </c>
      <c r="R9843">
        <f t="shared" si="1073"/>
        <v>1</v>
      </c>
      <c r="S9843">
        <f t="shared" si="1074"/>
        <v>28</v>
      </c>
      <c r="T9843">
        <f t="shared" si="1075"/>
        <v>28</v>
      </c>
      <c r="U9843">
        <f t="shared" si="1076"/>
        <v>1</v>
      </c>
      <c r="V9843">
        <f t="shared" si="1077"/>
        <v>1</v>
      </c>
    </row>
    <row r="9844" spans="1:22" x14ac:dyDescent="0.2">
      <c r="A9844" t="s">
        <v>26490</v>
      </c>
      <c r="B9844" t="s">
        <v>183</v>
      </c>
      <c r="C9844">
        <v>120254646</v>
      </c>
      <c r="D9844">
        <v>120254783</v>
      </c>
      <c r="E9844">
        <v>138</v>
      </c>
      <c r="F9844" t="s">
        <v>66</v>
      </c>
      <c r="G9844" t="s">
        <v>3580</v>
      </c>
      <c r="H9844" t="s">
        <v>26491</v>
      </c>
      <c r="I9844">
        <v>3</v>
      </c>
      <c r="J9844">
        <v>1</v>
      </c>
      <c r="K9844">
        <v>2</v>
      </c>
      <c r="L9844">
        <v>0</v>
      </c>
      <c r="M9844">
        <v>0</v>
      </c>
      <c r="N9844">
        <v>0</v>
      </c>
      <c r="O9844" t="str">
        <f t="shared" si="1071"/>
        <v/>
      </c>
      <c r="P9844">
        <f>IF(ISERROR(VLOOKUP(G9844,Genes!$A$2:$A$749,1,0)),0,1)</f>
        <v>1</v>
      </c>
      <c r="Q9844">
        <f t="shared" si="1072"/>
        <v>1</v>
      </c>
      <c r="R9844">
        <f t="shared" si="1073"/>
        <v>1</v>
      </c>
      <c r="S9844">
        <f t="shared" si="1074"/>
        <v>1</v>
      </c>
      <c r="T9844">
        <f t="shared" si="1075"/>
        <v>1</v>
      </c>
      <c r="U9844">
        <f t="shared" si="1076"/>
        <v>0</v>
      </c>
      <c r="V9844" t="str">
        <f t="shared" si="1077"/>
        <v/>
      </c>
    </row>
    <row r="9845" spans="1:22" x14ac:dyDescent="0.2">
      <c r="A9845" t="s">
        <v>26492</v>
      </c>
      <c r="B9845" t="s">
        <v>183</v>
      </c>
      <c r="C9845">
        <v>120269627</v>
      </c>
      <c r="D9845">
        <v>120269725</v>
      </c>
      <c r="E9845">
        <v>99</v>
      </c>
      <c r="F9845" t="s">
        <v>66</v>
      </c>
      <c r="G9845" t="s">
        <v>3580</v>
      </c>
      <c r="H9845" t="s">
        <v>26493</v>
      </c>
      <c r="I9845">
        <v>4</v>
      </c>
      <c r="J9845">
        <v>0</v>
      </c>
      <c r="K9845">
        <v>2</v>
      </c>
      <c r="L9845">
        <v>0</v>
      </c>
      <c r="M9845">
        <v>1</v>
      </c>
      <c r="N9845">
        <v>1</v>
      </c>
      <c r="O9845" t="str">
        <f t="shared" si="1071"/>
        <v/>
      </c>
      <c r="P9845">
        <f>IF(ISERROR(VLOOKUP(G9845,Genes!$A$2:$A$749,1,0)),0,1)</f>
        <v>1</v>
      </c>
      <c r="Q9845">
        <f t="shared" si="1072"/>
        <v>0</v>
      </c>
      <c r="R9845">
        <f t="shared" si="1073"/>
        <v>1</v>
      </c>
      <c r="S9845">
        <f t="shared" si="1074"/>
        <v>2</v>
      </c>
      <c r="T9845">
        <f t="shared" si="1075"/>
        <v>2</v>
      </c>
      <c r="U9845">
        <f t="shared" si="1076"/>
        <v>0</v>
      </c>
      <c r="V9845" t="str">
        <f t="shared" si="1077"/>
        <v/>
      </c>
    </row>
    <row r="9846" spans="1:22" x14ac:dyDescent="0.2">
      <c r="A9846" t="s">
        <v>26494</v>
      </c>
      <c r="B9846" t="s">
        <v>183</v>
      </c>
      <c r="C9846">
        <v>120277257</v>
      </c>
      <c r="D9846">
        <v>120277389</v>
      </c>
      <c r="E9846">
        <v>133</v>
      </c>
      <c r="F9846" t="s">
        <v>66</v>
      </c>
      <c r="G9846" t="s">
        <v>3580</v>
      </c>
      <c r="H9846" t="s">
        <v>26495</v>
      </c>
      <c r="I9846">
        <v>3</v>
      </c>
      <c r="J9846">
        <v>1</v>
      </c>
      <c r="K9846">
        <v>2</v>
      </c>
      <c r="L9846">
        <v>0</v>
      </c>
      <c r="M9846">
        <v>0</v>
      </c>
      <c r="N9846">
        <v>0</v>
      </c>
      <c r="O9846" t="str">
        <f t="shared" si="1071"/>
        <v/>
      </c>
      <c r="P9846">
        <f>IF(ISERROR(VLOOKUP(G9846,Genes!$A$2:$A$749,1,0)),0,1)</f>
        <v>1</v>
      </c>
      <c r="Q9846">
        <f t="shared" si="1072"/>
        <v>0</v>
      </c>
      <c r="R9846">
        <f t="shared" si="1073"/>
        <v>1</v>
      </c>
      <c r="S9846">
        <f t="shared" si="1074"/>
        <v>3</v>
      </c>
      <c r="T9846">
        <f t="shared" si="1075"/>
        <v>3</v>
      </c>
      <c r="U9846">
        <f t="shared" si="1076"/>
        <v>0</v>
      </c>
      <c r="V9846" t="str">
        <f t="shared" si="1077"/>
        <v/>
      </c>
    </row>
    <row r="9847" spans="1:22" x14ac:dyDescent="0.2">
      <c r="A9847" t="s">
        <v>26496</v>
      </c>
      <c r="B9847" t="s">
        <v>183</v>
      </c>
      <c r="C9847">
        <v>120277918</v>
      </c>
      <c r="D9847">
        <v>120278066</v>
      </c>
      <c r="E9847">
        <v>149</v>
      </c>
      <c r="F9847" t="s">
        <v>66</v>
      </c>
      <c r="G9847" t="s">
        <v>3580</v>
      </c>
      <c r="H9847" t="s">
        <v>26497</v>
      </c>
      <c r="I9847">
        <v>3</v>
      </c>
      <c r="J9847">
        <v>1</v>
      </c>
      <c r="K9847">
        <v>2</v>
      </c>
      <c r="L9847">
        <v>0</v>
      </c>
      <c r="M9847">
        <v>0</v>
      </c>
      <c r="N9847">
        <v>0</v>
      </c>
      <c r="O9847" t="str">
        <f t="shared" si="1071"/>
        <v/>
      </c>
      <c r="P9847">
        <f>IF(ISERROR(VLOOKUP(G9847,Genes!$A$2:$A$749,1,0)),0,1)</f>
        <v>1</v>
      </c>
      <c r="Q9847">
        <f t="shared" si="1072"/>
        <v>0</v>
      </c>
      <c r="R9847">
        <f t="shared" si="1073"/>
        <v>1</v>
      </c>
      <c r="S9847">
        <f t="shared" si="1074"/>
        <v>4</v>
      </c>
      <c r="T9847">
        <f t="shared" si="1075"/>
        <v>4</v>
      </c>
      <c r="U9847">
        <f t="shared" si="1076"/>
        <v>0</v>
      </c>
      <c r="V9847" t="str">
        <f t="shared" si="1077"/>
        <v/>
      </c>
    </row>
    <row r="9848" spans="1:22" x14ac:dyDescent="0.2">
      <c r="A9848" t="s">
        <v>26498</v>
      </c>
      <c r="B9848" t="s">
        <v>183</v>
      </c>
      <c r="C9848">
        <v>120279737</v>
      </c>
      <c r="D9848">
        <v>120279889</v>
      </c>
      <c r="E9848">
        <v>153</v>
      </c>
      <c r="F9848" t="s">
        <v>66</v>
      </c>
      <c r="G9848" t="s">
        <v>3580</v>
      </c>
      <c r="H9848" t="s">
        <v>26499</v>
      </c>
      <c r="I9848">
        <v>3</v>
      </c>
      <c r="J9848">
        <v>1</v>
      </c>
      <c r="K9848">
        <v>2</v>
      </c>
      <c r="L9848">
        <v>0</v>
      </c>
      <c r="M9848">
        <v>0</v>
      </c>
      <c r="N9848">
        <v>0</v>
      </c>
      <c r="O9848" t="str">
        <f t="shared" si="1071"/>
        <v/>
      </c>
      <c r="P9848">
        <f>IF(ISERROR(VLOOKUP(G9848,Genes!$A$2:$A$749,1,0)),0,1)</f>
        <v>1</v>
      </c>
      <c r="Q9848">
        <f t="shared" si="1072"/>
        <v>0</v>
      </c>
      <c r="R9848">
        <f t="shared" si="1073"/>
        <v>1</v>
      </c>
      <c r="S9848">
        <f t="shared" si="1074"/>
        <v>5</v>
      </c>
      <c r="T9848">
        <f t="shared" si="1075"/>
        <v>5</v>
      </c>
      <c r="U9848">
        <f t="shared" si="1076"/>
        <v>0</v>
      </c>
      <c r="V9848" t="str">
        <f t="shared" si="1077"/>
        <v/>
      </c>
    </row>
    <row r="9849" spans="1:22" x14ac:dyDescent="0.2">
      <c r="A9849" t="s">
        <v>26500</v>
      </c>
      <c r="B9849" t="s">
        <v>183</v>
      </c>
      <c r="C9849">
        <v>120283009</v>
      </c>
      <c r="D9849">
        <v>120283141</v>
      </c>
      <c r="E9849">
        <v>133</v>
      </c>
      <c r="F9849" t="s">
        <v>66</v>
      </c>
      <c r="G9849" t="s">
        <v>3580</v>
      </c>
      <c r="H9849" t="s">
        <v>26501</v>
      </c>
      <c r="I9849">
        <v>3</v>
      </c>
      <c r="J9849">
        <v>1</v>
      </c>
      <c r="K9849">
        <v>2</v>
      </c>
      <c r="L9849">
        <v>0</v>
      </c>
      <c r="M9849">
        <v>0</v>
      </c>
      <c r="N9849">
        <v>0</v>
      </c>
      <c r="O9849" t="str">
        <f t="shared" si="1071"/>
        <v/>
      </c>
      <c r="P9849">
        <f>IF(ISERROR(VLOOKUP(G9849,Genes!$A$2:$A$749,1,0)),0,1)</f>
        <v>1</v>
      </c>
      <c r="Q9849">
        <f t="shared" si="1072"/>
        <v>0</v>
      </c>
      <c r="R9849">
        <f t="shared" si="1073"/>
        <v>1</v>
      </c>
      <c r="S9849">
        <f t="shared" si="1074"/>
        <v>6</v>
      </c>
      <c r="T9849">
        <f t="shared" si="1075"/>
        <v>6</v>
      </c>
      <c r="U9849">
        <f t="shared" si="1076"/>
        <v>0</v>
      </c>
      <c r="V9849" t="str">
        <f t="shared" si="1077"/>
        <v/>
      </c>
    </row>
    <row r="9850" spans="1:22" x14ac:dyDescent="0.2">
      <c r="A9850" t="s">
        <v>26502</v>
      </c>
      <c r="B9850" t="s">
        <v>183</v>
      </c>
      <c r="C9850">
        <v>120284390</v>
      </c>
      <c r="D9850">
        <v>120284520</v>
      </c>
      <c r="E9850">
        <v>131</v>
      </c>
      <c r="F9850" t="s">
        <v>66</v>
      </c>
      <c r="G9850" t="s">
        <v>3580</v>
      </c>
      <c r="H9850" t="s">
        <v>26503</v>
      </c>
      <c r="I9850">
        <v>3</v>
      </c>
      <c r="J9850">
        <v>1</v>
      </c>
      <c r="K9850">
        <v>2</v>
      </c>
      <c r="L9850">
        <v>0</v>
      </c>
      <c r="M9850">
        <v>0</v>
      </c>
      <c r="N9850">
        <v>0</v>
      </c>
      <c r="O9850" t="str">
        <f t="shared" si="1071"/>
        <v/>
      </c>
      <c r="P9850">
        <f>IF(ISERROR(VLOOKUP(G9850,Genes!$A$2:$A$749,1,0)),0,1)</f>
        <v>1</v>
      </c>
      <c r="Q9850">
        <f t="shared" si="1072"/>
        <v>0</v>
      </c>
      <c r="R9850">
        <f t="shared" si="1073"/>
        <v>1</v>
      </c>
      <c r="S9850">
        <f t="shared" si="1074"/>
        <v>7</v>
      </c>
      <c r="T9850">
        <f t="shared" si="1075"/>
        <v>7</v>
      </c>
      <c r="U9850">
        <f t="shared" si="1076"/>
        <v>0</v>
      </c>
      <c r="V9850" t="str">
        <f t="shared" si="1077"/>
        <v/>
      </c>
    </row>
    <row r="9851" spans="1:22" x14ac:dyDescent="0.2">
      <c r="A9851" t="s">
        <v>26504</v>
      </c>
      <c r="B9851" t="s">
        <v>183</v>
      </c>
      <c r="C9851">
        <v>120285430</v>
      </c>
      <c r="D9851">
        <v>120285667</v>
      </c>
      <c r="E9851">
        <v>238</v>
      </c>
      <c r="F9851" t="s">
        <v>66</v>
      </c>
      <c r="G9851" t="s">
        <v>3580</v>
      </c>
      <c r="H9851" t="s">
        <v>26505</v>
      </c>
      <c r="I9851">
        <v>3</v>
      </c>
      <c r="J9851">
        <v>1</v>
      </c>
      <c r="K9851">
        <v>2</v>
      </c>
      <c r="L9851">
        <v>0</v>
      </c>
      <c r="M9851">
        <v>0</v>
      </c>
      <c r="N9851">
        <v>0</v>
      </c>
      <c r="O9851" t="str">
        <f t="shared" si="1071"/>
        <v/>
      </c>
      <c r="P9851">
        <f>IF(ISERROR(VLOOKUP(G9851,Genes!$A$2:$A$749,1,0)),0,1)</f>
        <v>1</v>
      </c>
      <c r="Q9851">
        <f t="shared" si="1072"/>
        <v>0</v>
      </c>
      <c r="R9851">
        <f t="shared" si="1073"/>
        <v>1</v>
      </c>
      <c r="S9851">
        <f t="shared" si="1074"/>
        <v>8</v>
      </c>
      <c r="T9851">
        <f t="shared" si="1075"/>
        <v>8</v>
      </c>
      <c r="U9851">
        <f t="shared" si="1076"/>
        <v>0</v>
      </c>
      <c r="V9851" t="str">
        <f t="shared" si="1077"/>
        <v/>
      </c>
    </row>
    <row r="9852" spans="1:22" x14ac:dyDescent="0.2">
      <c r="A9852" t="s">
        <v>26506</v>
      </c>
      <c r="B9852" t="s">
        <v>183</v>
      </c>
      <c r="C9852">
        <v>120286509</v>
      </c>
      <c r="D9852">
        <v>120286663</v>
      </c>
      <c r="E9852">
        <v>155</v>
      </c>
      <c r="F9852" t="s">
        <v>66</v>
      </c>
      <c r="G9852" t="s">
        <v>3580</v>
      </c>
      <c r="H9852" t="s">
        <v>26507</v>
      </c>
      <c r="I9852">
        <v>3</v>
      </c>
      <c r="J9852">
        <v>1</v>
      </c>
      <c r="K9852">
        <v>2</v>
      </c>
      <c r="L9852">
        <v>0</v>
      </c>
      <c r="M9852">
        <v>0</v>
      </c>
      <c r="N9852">
        <v>0</v>
      </c>
      <c r="O9852" t="str">
        <f t="shared" si="1071"/>
        <v/>
      </c>
      <c r="P9852">
        <f>IF(ISERROR(VLOOKUP(G9852,Genes!$A$2:$A$749,1,0)),0,1)</f>
        <v>1</v>
      </c>
      <c r="Q9852">
        <f t="shared" si="1072"/>
        <v>0</v>
      </c>
      <c r="R9852">
        <f t="shared" si="1073"/>
        <v>1</v>
      </c>
      <c r="S9852">
        <f t="shared" si="1074"/>
        <v>9</v>
      </c>
      <c r="T9852">
        <f t="shared" si="1075"/>
        <v>9</v>
      </c>
      <c r="U9852">
        <f t="shared" si="1076"/>
        <v>0</v>
      </c>
      <c r="V9852" t="str">
        <f t="shared" si="1077"/>
        <v/>
      </c>
    </row>
    <row r="9853" spans="1:22" x14ac:dyDescent="0.2">
      <c r="A9853" t="s">
        <v>26508</v>
      </c>
      <c r="B9853" t="s">
        <v>183</v>
      </c>
      <c r="C9853">
        <v>120255422</v>
      </c>
      <c r="D9853">
        <v>120255481</v>
      </c>
      <c r="E9853">
        <v>60</v>
      </c>
      <c r="F9853" t="s">
        <v>66</v>
      </c>
      <c r="G9853" t="s">
        <v>3580</v>
      </c>
      <c r="H9853" t="s">
        <v>26509</v>
      </c>
      <c r="I9853">
        <v>0</v>
      </c>
      <c r="J9853">
        <v>0</v>
      </c>
      <c r="K9853">
        <v>0</v>
      </c>
      <c r="L9853">
        <v>0</v>
      </c>
      <c r="M9853">
        <v>0</v>
      </c>
      <c r="N9853">
        <v>0</v>
      </c>
      <c r="O9853" t="str">
        <f t="shared" si="1071"/>
        <v/>
      </c>
      <c r="P9853">
        <f>IF(ISERROR(VLOOKUP(G9853,Genes!$A$2:$A$749,1,0)),0,1)</f>
        <v>1</v>
      </c>
      <c r="Q9853">
        <f t="shared" si="1072"/>
        <v>0</v>
      </c>
      <c r="R9853">
        <f t="shared" si="1073"/>
        <v>0</v>
      </c>
      <c r="S9853">
        <f t="shared" si="1074"/>
        <v>9</v>
      </c>
      <c r="T9853">
        <f t="shared" si="1075"/>
        <v>10</v>
      </c>
      <c r="U9853">
        <f t="shared" si="1076"/>
        <v>0</v>
      </c>
      <c r="V9853" t="str">
        <f t="shared" si="1077"/>
        <v/>
      </c>
    </row>
    <row r="9854" spans="1:22" x14ac:dyDescent="0.2">
      <c r="A9854" t="s">
        <v>26510</v>
      </c>
      <c r="B9854" t="s">
        <v>183</v>
      </c>
      <c r="C9854">
        <v>120262516</v>
      </c>
      <c r="D9854">
        <v>120262542</v>
      </c>
      <c r="E9854">
        <v>27</v>
      </c>
      <c r="F9854" t="s">
        <v>66</v>
      </c>
      <c r="G9854" t="s">
        <v>3580</v>
      </c>
      <c r="H9854" t="s">
        <v>26511</v>
      </c>
      <c r="I9854">
        <v>0</v>
      </c>
      <c r="J9854">
        <v>0</v>
      </c>
      <c r="K9854">
        <v>0</v>
      </c>
      <c r="L9854">
        <v>0</v>
      </c>
      <c r="M9854">
        <v>0</v>
      </c>
      <c r="N9854">
        <v>0</v>
      </c>
      <c r="O9854" t="str">
        <f t="shared" si="1071"/>
        <v/>
      </c>
      <c r="P9854">
        <f>IF(ISERROR(VLOOKUP(G9854,Genes!$A$2:$A$749,1,0)),0,1)</f>
        <v>1</v>
      </c>
      <c r="Q9854">
        <f t="shared" si="1072"/>
        <v>0</v>
      </c>
      <c r="R9854">
        <f t="shared" si="1073"/>
        <v>0</v>
      </c>
      <c r="S9854">
        <f t="shared" si="1074"/>
        <v>9</v>
      </c>
      <c r="T9854">
        <f t="shared" si="1075"/>
        <v>11</v>
      </c>
      <c r="U9854">
        <f t="shared" si="1076"/>
        <v>0</v>
      </c>
      <c r="V9854" t="str">
        <f t="shared" si="1077"/>
        <v/>
      </c>
    </row>
    <row r="9855" spans="1:22" x14ac:dyDescent="0.2">
      <c r="A9855" t="s">
        <v>26512</v>
      </c>
      <c r="B9855" t="s">
        <v>183</v>
      </c>
      <c r="C9855">
        <v>120263793</v>
      </c>
      <c r="D9855">
        <v>120263944</v>
      </c>
      <c r="E9855">
        <v>152</v>
      </c>
      <c r="F9855" t="s">
        <v>66</v>
      </c>
      <c r="G9855" t="s">
        <v>3580</v>
      </c>
      <c r="H9855" t="s">
        <v>26513</v>
      </c>
      <c r="I9855">
        <v>3</v>
      </c>
      <c r="J9855">
        <v>0</v>
      </c>
      <c r="K9855">
        <v>2</v>
      </c>
      <c r="L9855">
        <v>1</v>
      </c>
      <c r="M9855">
        <v>0</v>
      </c>
      <c r="N9855">
        <v>0</v>
      </c>
      <c r="O9855" t="str">
        <f t="shared" si="1071"/>
        <v/>
      </c>
      <c r="P9855">
        <f>IF(ISERROR(VLOOKUP(G9855,Genes!$A$2:$A$749,1,0)),0,1)</f>
        <v>1</v>
      </c>
      <c r="Q9855">
        <f t="shared" si="1072"/>
        <v>0</v>
      </c>
      <c r="R9855">
        <f t="shared" si="1073"/>
        <v>1</v>
      </c>
      <c r="S9855">
        <f t="shared" si="1074"/>
        <v>10</v>
      </c>
      <c r="T9855">
        <f t="shared" si="1075"/>
        <v>12</v>
      </c>
      <c r="U9855">
        <f t="shared" si="1076"/>
        <v>0</v>
      </c>
      <c r="V9855" t="str">
        <f t="shared" si="1077"/>
        <v/>
      </c>
    </row>
    <row r="9856" spans="1:22" x14ac:dyDescent="0.2">
      <c r="A9856" t="s">
        <v>26514</v>
      </c>
      <c r="B9856" t="s">
        <v>183</v>
      </c>
      <c r="C9856">
        <v>120265999</v>
      </c>
      <c r="D9856">
        <v>120266064</v>
      </c>
      <c r="E9856">
        <v>66</v>
      </c>
      <c r="F9856" t="s">
        <v>66</v>
      </c>
      <c r="G9856" t="s">
        <v>3580</v>
      </c>
      <c r="H9856" t="s">
        <v>26515</v>
      </c>
      <c r="I9856">
        <v>2</v>
      </c>
      <c r="J9856">
        <v>0</v>
      </c>
      <c r="K9856">
        <v>2</v>
      </c>
      <c r="L9856">
        <v>0</v>
      </c>
      <c r="M9856">
        <v>0</v>
      </c>
      <c r="N9856">
        <v>0</v>
      </c>
      <c r="O9856" t="str">
        <f t="shared" si="1071"/>
        <v/>
      </c>
      <c r="P9856">
        <f>IF(ISERROR(VLOOKUP(G9856,Genes!$A$2:$A$749,1,0)),0,1)</f>
        <v>1</v>
      </c>
      <c r="Q9856">
        <f t="shared" si="1072"/>
        <v>0</v>
      </c>
      <c r="R9856">
        <f t="shared" si="1073"/>
        <v>1</v>
      </c>
      <c r="S9856">
        <f t="shared" si="1074"/>
        <v>11</v>
      </c>
      <c r="T9856">
        <f t="shared" si="1075"/>
        <v>13</v>
      </c>
      <c r="U9856">
        <f t="shared" si="1076"/>
        <v>0</v>
      </c>
      <c r="V9856" t="str">
        <f t="shared" si="1077"/>
        <v/>
      </c>
    </row>
    <row r="9857" spans="1:22" x14ac:dyDescent="0.2">
      <c r="A9857" t="s">
        <v>26516</v>
      </c>
      <c r="B9857" t="s">
        <v>183</v>
      </c>
      <c r="C9857">
        <v>120266942</v>
      </c>
      <c r="D9857">
        <v>120267072</v>
      </c>
      <c r="E9857">
        <v>131</v>
      </c>
      <c r="F9857" t="s">
        <v>66</v>
      </c>
      <c r="G9857" t="s">
        <v>3580</v>
      </c>
      <c r="H9857" t="s">
        <v>26517</v>
      </c>
      <c r="I9857">
        <v>0</v>
      </c>
      <c r="J9857">
        <v>0</v>
      </c>
      <c r="K9857">
        <v>0</v>
      </c>
      <c r="L9857">
        <v>0</v>
      </c>
      <c r="M9857">
        <v>0</v>
      </c>
      <c r="N9857">
        <v>0</v>
      </c>
      <c r="O9857" t="str">
        <f t="shared" si="1071"/>
        <v/>
      </c>
      <c r="P9857">
        <f>IF(ISERROR(VLOOKUP(G9857,Genes!$A$2:$A$749,1,0)),0,1)</f>
        <v>1</v>
      </c>
      <c r="Q9857">
        <f t="shared" si="1072"/>
        <v>0</v>
      </c>
      <c r="R9857">
        <f t="shared" si="1073"/>
        <v>0</v>
      </c>
      <c r="S9857">
        <f t="shared" si="1074"/>
        <v>11</v>
      </c>
      <c r="T9857">
        <f t="shared" si="1075"/>
        <v>14</v>
      </c>
      <c r="U9857">
        <f t="shared" si="1076"/>
        <v>0</v>
      </c>
      <c r="V9857" t="str">
        <f t="shared" si="1077"/>
        <v/>
      </c>
    </row>
    <row r="9858" spans="1:22" x14ac:dyDescent="0.2">
      <c r="A9858" t="s">
        <v>26518</v>
      </c>
      <c r="B9858" t="s">
        <v>183</v>
      </c>
      <c r="C9858">
        <v>120267408</v>
      </c>
      <c r="D9858">
        <v>120267498</v>
      </c>
      <c r="E9858">
        <v>91</v>
      </c>
      <c r="F9858" t="s">
        <v>66</v>
      </c>
      <c r="G9858" t="s">
        <v>3580</v>
      </c>
      <c r="H9858" t="s">
        <v>26519</v>
      </c>
      <c r="I9858">
        <v>0</v>
      </c>
      <c r="J9858">
        <v>0</v>
      </c>
      <c r="K9858">
        <v>0</v>
      </c>
      <c r="L9858">
        <v>0</v>
      </c>
      <c r="M9858">
        <v>0</v>
      </c>
      <c r="N9858">
        <v>0</v>
      </c>
      <c r="O9858" t="str">
        <f t="shared" ref="O9858:O9921" si="1078">IF(U9858=1,G9858,"")</f>
        <v/>
      </c>
      <c r="P9858">
        <f>IF(ISERROR(VLOOKUP(G9858,Genes!$A$2:$A$749,1,0)),0,1)</f>
        <v>1</v>
      </c>
      <c r="Q9858">
        <f t="shared" ref="Q9858:Q9921" si="1079">IF(G9858&lt;&gt;G9857,1,0)</f>
        <v>0</v>
      </c>
      <c r="R9858">
        <f t="shared" ref="R9858:R9921" si="1080">IF(I9858=0,0,1)</f>
        <v>0</v>
      </c>
      <c r="S9858">
        <f t="shared" ref="S9858:S9921" si="1081">IF(Q9858=1,R9858,S9857+R9858)</f>
        <v>11</v>
      </c>
      <c r="T9858">
        <f t="shared" ref="T9858:T9921" si="1082">IF(Q9858=1,1,T9857+1)</f>
        <v>15</v>
      </c>
      <c r="U9858">
        <f t="shared" ref="U9858:U9921" si="1083">IF(G9858&lt;&gt;G9859,1,0)</f>
        <v>0</v>
      </c>
      <c r="V9858" t="str">
        <f t="shared" ref="V9858:V9921" si="1084">IF(U9858=1,S9858/T9858,"")</f>
        <v/>
      </c>
    </row>
    <row r="9859" spans="1:22" x14ac:dyDescent="0.2">
      <c r="A9859" t="s">
        <v>26520</v>
      </c>
      <c r="B9859" t="s">
        <v>183</v>
      </c>
      <c r="C9859">
        <v>120267437</v>
      </c>
      <c r="D9859">
        <v>120267498</v>
      </c>
      <c r="E9859">
        <v>62</v>
      </c>
      <c r="F9859" t="s">
        <v>66</v>
      </c>
      <c r="G9859" t="s">
        <v>3580</v>
      </c>
      <c r="H9859" t="s">
        <v>26521</v>
      </c>
      <c r="I9859">
        <v>0</v>
      </c>
      <c r="J9859">
        <v>0</v>
      </c>
      <c r="K9859">
        <v>0</v>
      </c>
      <c r="L9859">
        <v>0</v>
      </c>
      <c r="M9859">
        <v>0</v>
      </c>
      <c r="N9859">
        <v>0</v>
      </c>
      <c r="O9859" t="str">
        <f t="shared" si="1078"/>
        <v/>
      </c>
      <c r="P9859">
        <f>IF(ISERROR(VLOOKUP(G9859,Genes!$A$2:$A$749,1,0)),0,1)</f>
        <v>1</v>
      </c>
      <c r="Q9859">
        <f t="shared" si="1079"/>
        <v>0</v>
      </c>
      <c r="R9859">
        <f t="shared" si="1080"/>
        <v>0</v>
      </c>
      <c r="S9859">
        <f t="shared" si="1081"/>
        <v>11</v>
      </c>
      <c r="T9859">
        <f t="shared" si="1082"/>
        <v>16</v>
      </c>
      <c r="U9859">
        <f t="shared" si="1083"/>
        <v>0</v>
      </c>
      <c r="V9859" t="str">
        <f t="shared" si="1084"/>
        <v/>
      </c>
    </row>
    <row r="9860" spans="1:22" x14ac:dyDescent="0.2">
      <c r="A9860" t="s">
        <v>26522</v>
      </c>
      <c r="B9860" t="s">
        <v>183</v>
      </c>
      <c r="C9860">
        <v>120269474</v>
      </c>
      <c r="D9860">
        <v>120269528</v>
      </c>
      <c r="E9860">
        <v>55</v>
      </c>
      <c r="F9860" t="s">
        <v>66</v>
      </c>
      <c r="G9860" t="s">
        <v>3580</v>
      </c>
      <c r="H9860" t="s">
        <v>26523</v>
      </c>
      <c r="I9860">
        <v>4</v>
      </c>
      <c r="J9860">
        <v>2</v>
      </c>
      <c r="K9860">
        <v>0</v>
      </c>
      <c r="L9860">
        <v>0</v>
      </c>
      <c r="M9860">
        <v>1</v>
      </c>
      <c r="N9860">
        <v>1</v>
      </c>
      <c r="O9860" t="str">
        <f t="shared" si="1078"/>
        <v>PHGDH</v>
      </c>
      <c r="P9860">
        <f>IF(ISERROR(VLOOKUP(G9860,Genes!$A$2:$A$749,1,0)),0,1)</f>
        <v>1</v>
      </c>
      <c r="Q9860">
        <f t="shared" si="1079"/>
        <v>0</v>
      </c>
      <c r="R9860">
        <f t="shared" si="1080"/>
        <v>1</v>
      </c>
      <c r="S9860">
        <f t="shared" si="1081"/>
        <v>12</v>
      </c>
      <c r="T9860">
        <f t="shared" si="1082"/>
        <v>17</v>
      </c>
      <c r="U9860">
        <f t="shared" si="1083"/>
        <v>1</v>
      </c>
      <c r="V9860">
        <f t="shared" si="1084"/>
        <v>0.70588235294117652</v>
      </c>
    </row>
    <row r="9861" spans="1:22" x14ac:dyDescent="0.2">
      <c r="A9861" t="s">
        <v>26524</v>
      </c>
      <c r="B9861" t="s">
        <v>288</v>
      </c>
      <c r="C9861">
        <v>79787746</v>
      </c>
      <c r="D9861">
        <v>79787785</v>
      </c>
      <c r="E9861">
        <v>40</v>
      </c>
      <c r="F9861" t="s">
        <v>74</v>
      </c>
      <c r="G9861" t="s">
        <v>3587</v>
      </c>
      <c r="H9861" t="s">
        <v>26525</v>
      </c>
      <c r="I9861">
        <v>2</v>
      </c>
      <c r="J9861">
        <v>2</v>
      </c>
      <c r="K9861">
        <v>0</v>
      </c>
      <c r="L9861">
        <v>0</v>
      </c>
      <c r="M9861">
        <v>0</v>
      </c>
      <c r="N9861">
        <v>0</v>
      </c>
      <c r="O9861" t="str">
        <f t="shared" si="1078"/>
        <v/>
      </c>
      <c r="P9861">
        <f>IF(ISERROR(VLOOKUP(G9861,Genes!$A$2:$A$749,1,0)),0,1)</f>
        <v>1</v>
      </c>
      <c r="Q9861">
        <f t="shared" si="1079"/>
        <v>1</v>
      </c>
      <c r="R9861">
        <f t="shared" si="1080"/>
        <v>1</v>
      </c>
      <c r="S9861">
        <f t="shared" si="1081"/>
        <v>1</v>
      </c>
      <c r="T9861">
        <f t="shared" si="1082"/>
        <v>1</v>
      </c>
      <c r="U9861">
        <f t="shared" si="1083"/>
        <v>0</v>
      </c>
      <c r="V9861" t="str">
        <f t="shared" si="1084"/>
        <v/>
      </c>
    </row>
    <row r="9862" spans="1:22" x14ac:dyDescent="0.2">
      <c r="A9862" t="s">
        <v>26526</v>
      </c>
      <c r="B9862" t="s">
        <v>288</v>
      </c>
      <c r="C9862">
        <v>79735236</v>
      </c>
      <c r="D9862">
        <v>79735336</v>
      </c>
      <c r="E9862">
        <v>101</v>
      </c>
      <c r="F9862" t="s">
        <v>74</v>
      </c>
      <c r="G9862" t="s">
        <v>3587</v>
      </c>
      <c r="H9862" t="s">
        <v>26527</v>
      </c>
      <c r="I9862">
        <v>2</v>
      </c>
      <c r="J9862">
        <v>0</v>
      </c>
      <c r="K9862">
        <v>2</v>
      </c>
      <c r="L9862">
        <v>0</v>
      </c>
      <c r="M9862">
        <v>0</v>
      </c>
      <c r="N9862">
        <v>0</v>
      </c>
      <c r="O9862" t="str">
        <f t="shared" si="1078"/>
        <v/>
      </c>
      <c r="P9862">
        <f>IF(ISERROR(VLOOKUP(G9862,Genes!$A$2:$A$749,1,0)),0,1)</f>
        <v>1</v>
      </c>
      <c r="Q9862">
        <f t="shared" si="1079"/>
        <v>0</v>
      </c>
      <c r="R9862">
        <f t="shared" si="1080"/>
        <v>1</v>
      </c>
      <c r="S9862">
        <f t="shared" si="1081"/>
        <v>2</v>
      </c>
      <c r="T9862">
        <f t="shared" si="1082"/>
        <v>2</v>
      </c>
      <c r="U9862">
        <f t="shared" si="1083"/>
        <v>0</v>
      </c>
      <c r="V9862" t="str">
        <f t="shared" si="1084"/>
        <v/>
      </c>
    </row>
    <row r="9863" spans="1:22" x14ac:dyDescent="0.2">
      <c r="A9863" t="s">
        <v>26528</v>
      </c>
      <c r="B9863" t="s">
        <v>288</v>
      </c>
      <c r="C9863">
        <v>79728806</v>
      </c>
      <c r="D9863">
        <v>79728876</v>
      </c>
      <c r="E9863">
        <v>71</v>
      </c>
      <c r="F9863" t="s">
        <v>74</v>
      </c>
      <c r="G9863" t="s">
        <v>3587</v>
      </c>
      <c r="H9863" t="s">
        <v>26529</v>
      </c>
      <c r="I9863">
        <v>2</v>
      </c>
      <c r="J9863">
        <v>0</v>
      </c>
      <c r="K9863">
        <v>2</v>
      </c>
      <c r="L9863">
        <v>0</v>
      </c>
      <c r="M9863">
        <v>0</v>
      </c>
      <c r="N9863">
        <v>0</v>
      </c>
      <c r="O9863" t="str">
        <f t="shared" si="1078"/>
        <v/>
      </c>
      <c r="P9863">
        <f>IF(ISERROR(VLOOKUP(G9863,Genes!$A$2:$A$749,1,0)),0,1)</f>
        <v>1</v>
      </c>
      <c r="Q9863">
        <f t="shared" si="1079"/>
        <v>0</v>
      </c>
      <c r="R9863">
        <f t="shared" si="1080"/>
        <v>1</v>
      </c>
      <c r="S9863">
        <f t="shared" si="1081"/>
        <v>3</v>
      </c>
      <c r="T9863">
        <f t="shared" si="1082"/>
        <v>3</v>
      </c>
      <c r="U9863">
        <f t="shared" si="1083"/>
        <v>0</v>
      </c>
      <c r="V9863" t="str">
        <f t="shared" si="1084"/>
        <v/>
      </c>
    </row>
    <row r="9864" spans="1:22" x14ac:dyDescent="0.2">
      <c r="A9864" t="s">
        <v>26530</v>
      </c>
      <c r="B9864" t="s">
        <v>288</v>
      </c>
      <c r="C9864">
        <v>79727200</v>
      </c>
      <c r="D9864">
        <v>79727300</v>
      </c>
      <c r="E9864">
        <v>101</v>
      </c>
      <c r="F9864" t="s">
        <v>74</v>
      </c>
      <c r="G9864" t="s">
        <v>3587</v>
      </c>
      <c r="H9864" t="s">
        <v>26531</v>
      </c>
      <c r="I9864">
        <v>4</v>
      </c>
      <c r="J9864">
        <v>0</v>
      </c>
      <c r="K9864">
        <v>2</v>
      </c>
      <c r="L9864">
        <v>0</v>
      </c>
      <c r="M9864">
        <v>1</v>
      </c>
      <c r="N9864">
        <v>1</v>
      </c>
      <c r="O9864" t="str">
        <f t="shared" si="1078"/>
        <v/>
      </c>
      <c r="P9864">
        <f>IF(ISERROR(VLOOKUP(G9864,Genes!$A$2:$A$749,1,0)),0,1)</f>
        <v>1</v>
      </c>
      <c r="Q9864">
        <f t="shared" si="1079"/>
        <v>0</v>
      </c>
      <c r="R9864">
        <f t="shared" si="1080"/>
        <v>1</v>
      </c>
      <c r="S9864">
        <f t="shared" si="1081"/>
        <v>4</v>
      </c>
      <c r="T9864">
        <f t="shared" si="1082"/>
        <v>4</v>
      </c>
      <c r="U9864">
        <f t="shared" si="1083"/>
        <v>0</v>
      </c>
      <c r="V9864" t="str">
        <f t="shared" si="1084"/>
        <v/>
      </c>
    </row>
    <row r="9865" spans="1:22" x14ac:dyDescent="0.2">
      <c r="A9865" t="s">
        <v>26532</v>
      </c>
      <c r="B9865" t="s">
        <v>288</v>
      </c>
      <c r="C9865">
        <v>79727063</v>
      </c>
      <c r="D9865">
        <v>79727103</v>
      </c>
      <c r="E9865">
        <v>41</v>
      </c>
      <c r="F9865" t="s">
        <v>74</v>
      </c>
      <c r="G9865" t="s">
        <v>3587</v>
      </c>
      <c r="H9865" t="s">
        <v>26533</v>
      </c>
      <c r="I9865">
        <v>4</v>
      </c>
      <c r="J9865">
        <v>2</v>
      </c>
      <c r="K9865">
        <v>0</v>
      </c>
      <c r="L9865">
        <v>0</v>
      </c>
      <c r="M9865">
        <v>1</v>
      </c>
      <c r="N9865">
        <v>1</v>
      </c>
      <c r="O9865" t="str">
        <f t="shared" si="1078"/>
        <v/>
      </c>
      <c r="P9865">
        <f>IF(ISERROR(VLOOKUP(G9865,Genes!$A$2:$A$749,1,0)),0,1)</f>
        <v>1</v>
      </c>
      <c r="Q9865">
        <f t="shared" si="1079"/>
        <v>0</v>
      </c>
      <c r="R9865">
        <f t="shared" si="1080"/>
        <v>1</v>
      </c>
      <c r="S9865">
        <f t="shared" si="1081"/>
        <v>5</v>
      </c>
      <c r="T9865">
        <f t="shared" si="1082"/>
        <v>5</v>
      </c>
      <c r="U9865">
        <f t="shared" si="1083"/>
        <v>0</v>
      </c>
      <c r="V9865" t="str">
        <f t="shared" si="1084"/>
        <v/>
      </c>
    </row>
    <row r="9866" spans="1:22" x14ac:dyDescent="0.2">
      <c r="A9866" t="s">
        <v>26534</v>
      </c>
      <c r="B9866" t="s">
        <v>288</v>
      </c>
      <c r="C9866">
        <v>79726261</v>
      </c>
      <c r="D9866">
        <v>79726359</v>
      </c>
      <c r="E9866">
        <v>99</v>
      </c>
      <c r="F9866" t="s">
        <v>74</v>
      </c>
      <c r="G9866" t="s">
        <v>3587</v>
      </c>
      <c r="H9866" t="s">
        <v>26535</v>
      </c>
      <c r="I9866">
        <v>2</v>
      </c>
      <c r="J9866">
        <v>0</v>
      </c>
      <c r="K9866">
        <v>2</v>
      </c>
      <c r="L9866">
        <v>0</v>
      </c>
      <c r="M9866">
        <v>0</v>
      </c>
      <c r="N9866">
        <v>0</v>
      </c>
      <c r="O9866" t="str">
        <f t="shared" si="1078"/>
        <v/>
      </c>
      <c r="P9866">
        <f>IF(ISERROR(VLOOKUP(G9866,Genes!$A$2:$A$749,1,0)),0,1)</f>
        <v>1</v>
      </c>
      <c r="Q9866">
        <f t="shared" si="1079"/>
        <v>0</v>
      </c>
      <c r="R9866">
        <f t="shared" si="1080"/>
        <v>1</v>
      </c>
      <c r="S9866">
        <f t="shared" si="1081"/>
        <v>6</v>
      </c>
      <c r="T9866">
        <f t="shared" si="1082"/>
        <v>6</v>
      </c>
      <c r="U9866">
        <f t="shared" si="1083"/>
        <v>0</v>
      </c>
      <c r="V9866" t="str">
        <f t="shared" si="1084"/>
        <v/>
      </c>
    </row>
    <row r="9867" spans="1:22" x14ac:dyDescent="0.2">
      <c r="A9867" t="s">
        <v>26536</v>
      </c>
      <c r="B9867" t="s">
        <v>288</v>
      </c>
      <c r="C9867">
        <v>79725347</v>
      </c>
      <c r="D9867">
        <v>79725500</v>
      </c>
      <c r="E9867">
        <v>154</v>
      </c>
      <c r="F9867" t="s">
        <v>74</v>
      </c>
      <c r="G9867" t="s">
        <v>3587</v>
      </c>
      <c r="H9867" t="s">
        <v>26537</v>
      </c>
      <c r="I9867">
        <v>3</v>
      </c>
      <c r="J9867">
        <v>1</v>
      </c>
      <c r="K9867">
        <v>2</v>
      </c>
      <c r="L9867">
        <v>0</v>
      </c>
      <c r="M9867">
        <v>0</v>
      </c>
      <c r="N9867">
        <v>0</v>
      </c>
      <c r="O9867" t="str">
        <f t="shared" si="1078"/>
        <v/>
      </c>
      <c r="P9867">
        <f>IF(ISERROR(VLOOKUP(G9867,Genes!$A$2:$A$749,1,0)),0,1)</f>
        <v>1</v>
      </c>
      <c r="Q9867">
        <f t="shared" si="1079"/>
        <v>0</v>
      </c>
      <c r="R9867">
        <f t="shared" si="1080"/>
        <v>1</v>
      </c>
      <c r="S9867">
        <f t="shared" si="1081"/>
        <v>7</v>
      </c>
      <c r="T9867">
        <f t="shared" si="1082"/>
        <v>7</v>
      </c>
      <c r="U9867">
        <f t="shared" si="1083"/>
        <v>0</v>
      </c>
      <c r="V9867" t="str">
        <f t="shared" si="1084"/>
        <v/>
      </c>
    </row>
    <row r="9868" spans="1:22" x14ac:dyDescent="0.2">
      <c r="A9868" t="s">
        <v>26538</v>
      </c>
      <c r="B9868" t="s">
        <v>288</v>
      </c>
      <c r="C9868">
        <v>79724799</v>
      </c>
      <c r="D9868">
        <v>79724933</v>
      </c>
      <c r="E9868">
        <v>135</v>
      </c>
      <c r="F9868" t="s">
        <v>74</v>
      </c>
      <c r="G9868" t="s">
        <v>3587</v>
      </c>
      <c r="H9868" t="s">
        <v>26539</v>
      </c>
      <c r="I9868">
        <v>3</v>
      </c>
      <c r="J9868">
        <v>1</v>
      </c>
      <c r="K9868">
        <v>2</v>
      </c>
      <c r="L9868">
        <v>0</v>
      </c>
      <c r="M9868">
        <v>0</v>
      </c>
      <c r="N9868">
        <v>0</v>
      </c>
      <c r="O9868" t="str">
        <f t="shared" si="1078"/>
        <v/>
      </c>
      <c r="P9868">
        <f>IF(ISERROR(VLOOKUP(G9868,Genes!$A$2:$A$749,1,0)),0,1)</f>
        <v>1</v>
      </c>
      <c r="Q9868">
        <f t="shared" si="1079"/>
        <v>0</v>
      </c>
      <c r="R9868">
        <f t="shared" si="1080"/>
        <v>1</v>
      </c>
      <c r="S9868">
        <f t="shared" si="1081"/>
        <v>8</v>
      </c>
      <c r="T9868">
        <f t="shared" si="1082"/>
        <v>8</v>
      </c>
      <c r="U9868">
        <f t="shared" si="1083"/>
        <v>0</v>
      </c>
      <c r="V9868" t="str">
        <f t="shared" si="1084"/>
        <v/>
      </c>
    </row>
    <row r="9869" spans="1:22" x14ac:dyDescent="0.2">
      <c r="A9869" t="s">
        <v>26540</v>
      </c>
      <c r="B9869" t="s">
        <v>288</v>
      </c>
      <c r="C9869">
        <v>79713447</v>
      </c>
      <c r="D9869">
        <v>79713575</v>
      </c>
      <c r="E9869">
        <v>129</v>
      </c>
      <c r="F9869" t="s">
        <v>74</v>
      </c>
      <c r="G9869" t="s">
        <v>3587</v>
      </c>
      <c r="H9869" t="s">
        <v>26541</v>
      </c>
      <c r="I9869">
        <v>3</v>
      </c>
      <c r="J9869">
        <v>1</v>
      </c>
      <c r="K9869">
        <v>2</v>
      </c>
      <c r="L9869">
        <v>0</v>
      </c>
      <c r="M9869">
        <v>0</v>
      </c>
      <c r="N9869">
        <v>0</v>
      </c>
      <c r="O9869" t="str">
        <f t="shared" si="1078"/>
        <v/>
      </c>
      <c r="P9869">
        <f>IF(ISERROR(VLOOKUP(G9869,Genes!$A$2:$A$749,1,0)),0,1)</f>
        <v>1</v>
      </c>
      <c r="Q9869">
        <f t="shared" si="1079"/>
        <v>0</v>
      </c>
      <c r="R9869">
        <f t="shared" si="1080"/>
        <v>1</v>
      </c>
      <c r="S9869">
        <f t="shared" si="1081"/>
        <v>9</v>
      </c>
      <c r="T9869">
        <f t="shared" si="1082"/>
        <v>9</v>
      </c>
      <c r="U9869">
        <f t="shared" si="1083"/>
        <v>0</v>
      </c>
      <c r="V9869" t="str">
        <f t="shared" si="1084"/>
        <v/>
      </c>
    </row>
    <row r="9870" spans="1:22" x14ac:dyDescent="0.2">
      <c r="A9870" t="s">
        <v>26542</v>
      </c>
      <c r="B9870" t="s">
        <v>288</v>
      </c>
      <c r="C9870">
        <v>79711616</v>
      </c>
      <c r="D9870">
        <v>79711841</v>
      </c>
      <c r="E9870">
        <v>226</v>
      </c>
      <c r="F9870" t="s">
        <v>74</v>
      </c>
      <c r="G9870" t="s">
        <v>3587</v>
      </c>
      <c r="H9870" t="s">
        <v>26543</v>
      </c>
      <c r="I9870">
        <v>3</v>
      </c>
      <c r="J9870">
        <v>1</v>
      </c>
      <c r="K9870">
        <v>2</v>
      </c>
      <c r="L9870">
        <v>0</v>
      </c>
      <c r="M9870">
        <v>0</v>
      </c>
      <c r="N9870">
        <v>0</v>
      </c>
      <c r="O9870" t="str">
        <f t="shared" si="1078"/>
        <v/>
      </c>
      <c r="P9870">
        <f>IF(ISERROR(VLOOKUP(G9870,Genes!$A$2:$A$749,1,0)),0,1)</f>
        <v>1</v>
      </c>
      <c r="Q9870">
        <f t="shared" si="1079"/>
        <v>0</v>
      </c>
      <c r="R9870">
        <f t="shared" si="1080"/>
        <v>1</v>
      </c>
      <c r="S9870">
        <f t="shared" si="1081"/>
        <v>10</v>
      </c>
      <c r="T9870">
        <f t="shared" si="1082"/>
        <v>10</v>
      </c>
      <c r="U9870">
        <f t="shared" si="1083"/>
        <v>0</v>
      </c>
      <c r="V9870" t="str">
        <f t="shared" si="1084"/>
        <v/>
      </c>
    </row>
    <row r="9871" spans="1:22" x14ac:dyDescent="0.2">
      <c r="A9871" t="s">
        <v>26544</v>
      </c>
      <c r="B9871" t="s">
        <v>288</v>
      </c>
      <c r="C9871">
        <v>79711616</v>
      </c>
      <c r="D9871">
        <v>79711829</v>
      </c>
      <c r="E9871">
        <v>214</v>
      </c>
      <c r="F9871" t="s">
        <v>74</v>
      </c>
      <c r="G9871" t="s">
        <v>3587</v>
      </c>
      <c r="H9871" t="s">
        <v>26545</v>
      </c>
      <c r="I9871">
        <v>3</v>
      </c>
      <c r="J9871">
        <v>1</v>
      </c>
      <c r="K9871">
        <v>2</v>
      </c>
      <c r="L9871">
        <v>0</v>
      </c>
      <c r="M9871">
        <v>0</v>
      </c>
      <c r="N9871">
        <v>0</v>
      </c>
      <c r="O9871" t="str">
        <f t="shared" si="1078"/>
        <v/>
      </c>
      <c r="P9871">
        <f>IF(ISERROR(VLOOKUP(G9871,Genes!$A$2:$A$749,1,0)),0,1)</f>
        <v>1</v>
      </c>
      <c r="Q9871">
        <f t="shared" si="1079"/>
        <v>0</v>
      </c>
      <c r="R9871">
        <f t="shared" si="1080"/>
        <v>1</v>
      </c>
      <c r="S9871">
        <f t="shared" si="1081"/>
        <v>11</v>
      </c>
      <c r="T9871">
        <f t="shared" si="1082"/>
        <v>11</v>
      </c>
      <c r="U9871">
        <f t="shared" si="1083"/>
        <v>0</v>
      </c>
      <c r="V9871" t="str">
        <f t="shared" si="1084"/>
        <v/>
      </c>
    </row>
    <row r="9872" spans="1:22" x14ac:dyDescent="0.2">
      <c r="A9872" t="s">
        <v>26546</v>
      </c>
      <c r="B9872" t="s">
        <v>288</v>
      </c>
      <c r="C9872">
        <v>79787572</v>
      </c>
      <c r="D9872">
        <v>79787630</v>
      </c>
      <c r="E9872">
        <v>59</v>
      </c>
      <c r="F9872" t="s">
        <v>74</v>
      </c>
      <c r="G9872" t="s">
        <v>3587</v>
      </c>
      <c r="H9872" t="s">
        <v>26547</v>
      </c>
      <c r="I9872">
        <v>2</v>
      </c>
      <c r="J9872">
        <v>0</v>
      </c>
      <c r="K9872">
        <v>0</v>
      </c>
      <c r="L9872">
        <v>0</v>
      </c>
      <c r="M9872">
        <v>1</v>
      </c>
      <c r="N9872">
        <v>1</v>
      </c>
      <c r="O9872" t="str">
        <f t="shared" si="1078"/>
        <v/>
      </c>
      <c r="P9872">
        <f>IF(ISERROR(VLOOKUP(G9872,Genes!$A$2:$A$749,1,0)),0,1)</f>
        <v>1</v>
      </c>
      <c r="Q9872">
        <f t="shared" si="1079"/>
        <v>0</v>
      </c>
      <c r="R9872">
        <f t="shared" si="1080"/>
        <v>1</v>
      </c>
      <c r="S9872">
        <f t="shared" si="1081"/>
        <v>12</v>
      </c>
      <c r="T9872">
        <f t="shared" si="1082"/>
        <v>12</v>
      </c>
      <c r="U9872">
        <f t="shared" si="1083"/>
        <v>0</v>
      </c>
      <c r="V9872" t="str">
        <f t="shared" si="1084"/>
        <v/>
      </c>
    </row>
    <row r="9873" spans="1:22" x14ac:dyDescent="0.2">
      <c r="A9873" t="s">
        <v>26548</v>
      </c>
      <c r="B9873" t="s">
        <v>288</v>
      </c>
      <c r="C9873">
        <v>79707971</v>
      </c>
      <c r="D9873">
        <v>79708108</v>
      </c>
      <c r="E9873">
        <v>138</v>
      </c>
      <c r="F9873" t="s">
        <v>74</v>
      </c>
      <c r="G9873" t="s">
        <v>3587</v>
      </c>
      <c r="H9873" t="s">
        <v>26549</v>
      </c>
      <c r="I9873">
        <v>3</v>
      </c>
      <c r="J9873">
        <v>1</v>
      </c>
      <c r="K9873">
        <v>1</v>
      </c>
      <c r="L9873">
        <v>1</v>
      </c>
      <c r="M9873">
        <v>0</v>
      </c>
      <c r="N9873">
        <v>0</v>
      </c>
      <c r="O9873" t="str">
        <f t="shared" si="1078"/>
        <v/>
      </c>
      <c r="P9873">
        <f>IF(ISERROR(VLOOKUP(G9873,Genes!$A$2:$A$749,1,0)),0,1)</f>
        <v>1</v>
      </c>
      <c r="Q9873">
        <f t="shared" si="1079"/>
        <v>0</v>
      </c>
      <c r="R9873">
        <f t="shared" si="1080"/>
        <v>1</v>
      </c>
      <c r="S9873">
        <f t="shared" si="1081"/>
        <v>13</v>
      </c>
      <c r="T9873">
        <f t="shared" si="1082"/>
        <v>13</v>
      </c>
      <c r="U9873">
        <f t="shared" si="1083"/>
        <v>0</v>
      </c>
      <c r="V9873" t="str">
        <f t="shared" si="1084"/>
        <v/>
      </c>
    </row>
    <row r="9874" spans="1:22" x14ac:dyDescent="0.2">
      <c r="A9874" t="s">
        <v>26550</v>
      </c>
      <c r="B9874" t="s">
        <v>288</v>
      </c>
      <c r="C9874">
        <v>79707131</v>
      </c>
      <c r="D9874">
        <v>79707314</v>
      </c>
      <c r="E9874">
        <v>184</v>
      </c>
      <c r="F9874" t="s">
        <v>74</v>
      </c>
      <c r="G9874" t="s">
        <v>3587</v>
      </c>
      <c r="H9874" t="s">
        <v>26551</v>
      </c>
      <c r="I9874">
        <v>3</v>
      </c>
      <c r="J9874">
        <v>1</v>
      </c>
      <c r="K9874">
        <v>2</v>
      </c>
      <c r="L9874">
        <v>0</v>
      </c>
      <c r="M9874">
        <v>0</v>
      </c>
      <c r="N9874">
        <v>0</v>
      </c>
      <c r="O9874" t="str">
        <f t="shared" si="1078"/>
        <v/>
      </c>
      <c r="P9874">
        <f>IF(ISERROR(VLOOKUP(G9874,Genes!$A$2:$A$749,1,0)),0,1)</f>
        <v>1</v>
      </c>
      <c r="Q9874">
        <f t="shared" si="1079"/>
        <v>0</v>
      </c>
      <c r="R9874">
        <f t="shared" si="1080"/>
        <v>1</v>
      </c>
      <c r="S9874">
        <f t="shared" si="1081"/>
        <v>14</v>
      </c>
      <c r="T9874">
        <f t="shared" si="1082"/>
        <v>14</v>
      </c>
      <c r="U9874">
        <f t="shared" si="1083"/>
        <v>0</v>
      </c>
      <c r="V9874" t="str">
        <f t="shared" si="1084"/>
        <v/>
      </c>
    </row>
    <row r="9875" spans="1:22" x14ac:dyDescent="0.2">
      <c r="A9875" t="s">
        <v>26552</v>
      </c>
      <c r="B9875" t="s">
        <v>288</v>
      </c>
      <c r="C9875">
        <v>79700585</v>
      </c>
      <c r="D9875">
        <v>79700702</v>
      </c>
      <c r="E9875">
        <v>118</v>
      </c>
      <c r="F9875" t="s">
        <v>74</v>
      </c>
      <c r="G9875" t="s">
        <v>3587</v>
      </c>
      <c r="H9875" t="s">
        <v>26553</v>
      </c>
      <c r="I9875">
        <v>2</v>
      </c>
      <c r="J9875">
        <v>0</v>
      </c>
      <c r="K9875">
        <v>2</v>
      </c>
      <c r="L9875">
        <v>0</v>
      </c>
      <c r="M9875">
        <v>0</v>
      </c>
      <c r="N9875">
        <v>0</v>
      </c>
      <c r="O9875" t="str">
        <f t="shared" si="1078"/>
        <v/>
      </c>
      <c r="P9875">
        <f>IF(ISERROR(VLOOKUP(G9875,Genes!$A$2:$A$749,1,0)),0,1)</f>
        <v>1</v>
      </c>
      <c r="Q9875">
        <f t="shared" si="1079"/>
        <v>0</v>
      </c>
      <c r="R9875">
        <f t="shared" si="1080"/>
        <v>1</v>
      </c>
      <c r="S9875">
        <f t="shared" si="1081"/>
        <v>15</v>
      </c>
      <c r="T9875">
        <f t="shared" si="1082"/>
        <v>15</v>
      </c>
      <c r="U9875">
        <f t="shared" si="1083"/>
        <v>0</v>
      </c>
      <c r="V9875" t="str">
        <f t="shared" si="1084"/>
        <v/>
      </c>
    </row>
    <row r="9876" spans="1:22" x14ac:dyDescent="0.2">
      <c r="A9876" t="s">
        <v>26554</v>
      </c>
      <c r="B9876" t="s">
        <v>288</v>
      </c>
      <c r="C9876">
        <v>79700585</v>
      </c>
      <c r="D9876">
        <v>79700699</v>
      </c>
      <c r="E9876">
        <v>115</v>
      </c>
      <c r="F9876" t="s">
        <v>74</v>
      </c>
      <c r="G9876" t="s">
        <v>3587</v>
      </c>
      <c r="H9876" t="s">
        <v>26555</v>
      </c>
      <c r="I9876">
        <v>2</v>
      </c>
      <c r="J9876">
        <v>0</v>
      </c>
      <c r="K9876">
        <v>2</v>
      </c>
      <c r="L9876">
        <v>0</v>
      </c>
      <c r="M9876">
        <v>0</v>
      </c>
      <c r="N9876">
        <v>0</v>
      </c>
      <c r="O9876" t="str">
        <f t="shared" si="1078"/>
        <v/>
      </c>
      <c r="P9876">
        <f>IF(ISERROR(VLOOKUP(G9876,Genes!$A$2:$A$749,1,0)),0,1)</f>
        <v>1</v>
      </c>
      <c r="Q9876">
        <f t="shared" si="1079"/>
        <v>0</v>
      </c>
      <c r="R9876">
        <f t="shared" si="1080"/>
        <v>1</v>
      </c>
      <c r="S9876">
        <f t="shared" si="1081"/>
        <v>16</v>
      </c>
      <c r="T9876">
        <f t="shared" si="1082"/>
        <v>16</v>
      </c>
      <c r="U9876">
        <f t="shared" si="1083"/>
        <v>0</v>
      </c>
      <c r="V9876" t="str">
        <f t="shared" si="1084"/>
        <v/>
      </c>
    </row>
    <row r="9877" spans="1:22" x14ac:dyDescent="0.2">
      <c r="A9877" t="s">
        <v>26556</v>
      </c>
      <c r="B9877" t="s">
        <v>288</v>
      </c>
      <c r="C9877">
        <v>79697926</v>
      </c>
      <c r="D9877">
        <v>79698066</v>
      </c>
      <c r="E9877">
        <v>141</v>
      </c>
      <c r="F9877" t="s">
        <v>74</v>
      </c>
      <c r="G9877" t="s">
        <v>3587</v>
      </c>
      <c r="H9877" t="s">
        <v>26557</v>
      </c>
      <c r="I9877">
        <v>3</v>
      </c>
      <c r="J9877">
        <v>0</v>
      </c>
      <c r="K9877">
        <v>2</v>
      </c>
      <c r="L9877">
        <v>1</v>
      </c>
      <c r="M9877">
        <v>0</v>
      </c>
      <c r="N9877">
        <v>0</v>
      </c>
      <c r="O9877" t="str">
        <f t="shared" si="1078"/>
        <v/>
      </c>
      <c r="P9877">
        <f>IF(ISERROR(VLOOKUP(G9877,Genes!$A$2:$A$749,1,0)),0,1)</f>
        <v>1</v>
      </c>
      <c r="Q9877">
        <f t="shared" si="1079"/>
        <v>0</v>
      </c>
      <c r="R9877">
        <f t="shared" si="1080"/>
        <v>1</v>
      </c>
      <c r="S9877">
        <f t="shared" si="1081"/>
        <v>17</v>
      </c>
      <c r="T9877">
        <f t="shared" si="1082"/>
        <v>17</v>
      </c>
      <c r="U9877">
        <f t="shared" si="1083"/>
        <v>0</v>
      </c>
      <c r="V9877" t="str">
        <f t="shared" si="1084"/>
        <v/>
      </c>
    </row>
    <row r="9878" spans="1:22" x14ac:dyDescent="0.2">
      <c r="A9878" t="s">
        <v>26558</v>
      </c>
      <c r="B9878" t="s">
        <v>288</v>
      </c>
      <c r="C9878">
        <v>79695069</v>
      </c>
      <c r="D9878">
        <v>79695145</v>
      </c>
      <c r="E9878">
        <v>77</v>
      </c>
      <c r="F9878" t="s">
        <v>74</v>
      </c>
      <c r="G9878" t="s">
        <v>3587</v>
      </c>
      <c r="H9878" t="s">
        <v>26559</v>
      </c>
      <c r="I9878">
        <v>2</v>
      </c>
      <c r="J9878">
        <v>0</v>
      </c>
      <c r="K9878">
        <v>2</v>
      </c>
      <c r="L9878">
        <v>0</v>
      </c>
      <c r="M9878">
        <v>0</v>
      </c>
      <c r="N9878">
        <v>0</v>
      </c>
      <c r="O9878" t="str">
        <f t="shared" si="1078"/>
        <v/>
      </c>
      <c r="P9878">
        <f>IF(ISERROR(VLOOKUP(G9878,Genes!$A$2:$A$749,1,0)),0,1)</f>
        <v>1</v>
      </c>
      <c r="Q9878">
        <f t="shared" si="1079"/>
        <v>0</v>
      </c>
      <c r="R9878">
        <f t="shared" si="1080"/>
        <v>1</v>
      </c>
      <c r="S9878">
        <f t="shared" si="1081"/>
        <v>18</v>
      </c>
      <c r="T9878">
        <f t="shared" si="1082"/>
        <v>18</v>
      </c>
      <c r="U9878">
        <f t="shared" si="1083"/>
        <v>0</v>
      </c>
      <c r="V9878" t="str">
        <f t="shared" si="1084"/>
        <v/>
      </c>
    </row>
    <row r="9879" spans="1:22" x14ac:dyDescent="0.2">
      <c r="A9879" t="s">
        <v>26560</v>
      </c>
      <c r="B9879" t="s">
        <v>288</v>
      </c>
      <c r="C9879">
        <v>79692603</v>
      </c>
      <c r="D9879">
        <v>79692834</v>
      </c>
      <c r="E9879">
        <v>232</v>
      </c>
      <c r="F9879" t="s">
        <v>74</v>
      </c>
      <c r="G9879" t="s">
        <v>3587</v>
      </c>
      <c r="H9879" t="s">
        <v>26561</v>
      </c>
      <c r="I9879">
        <v>2</v>
      </c>
      <c r="J9879">
        <v>1</v>
      </c>
      <c r="K9879">
        <v>1</v>
      </c>
      <c r="L9879">
        <v>0</v>
      </c>
      <c r="M9879">
        <v>0</v>
      </c>
      <c r="N9879">
        <v>0</v>
      </c>
      <c r="O9879" t="str">
        <f t="shared" si="1078"/>
        <v/>
      </c>
      <c r="P9879">
        <f>IF(ISERROR(VLOOKUP(G9879,Genes!$A$2:$A$749,1,0)),0,1)</f>
        <v>1</v>
      </c>
      <c r="Q9879">
        <f t="shared" si="1079"/>
        <v>0</v>
      </c>
      <c r="R9879">
        <f t="shared" si="1080"/>
        <v>1</v>
      </c>
      <c r="S9879">
        <f t="shared" si="1081"/>
        <v>19</v>
      </c>
      <c r="T9879">
        <f t="shared" si="1082"/>
        <v>19</v>
      </c>
      <c r="U9879">
        <f t="shared" si="1083"/>
        <v>0</v>
      </c>
      <c r="V9879" t="str">
        <f t="shared" si="1084"/>
        <v/>
      </c>
    </row>
    <row r="9880" spans="1:22" x14ac:dyDescent="0.2">
      <c r="A9880" t="s">
        <v>26562</v>
      </c>
      <c r="B9880" t="s">
        <v>288</v>
      </c>
      <c r="C9880">
        <v>79688309</v>
      </c>
      <c r="D9880">
        <v>79688428</v>
      </c>
      <c r="E9880">
        <v>120</v>
      </c>
      <c r="F9880" t="s">
        <v>74</v>
      </c>
      <c r="G9880" t="s">
        <v>3587</v>
      </c>
      <c r="H9880" t="s">
        <v>26563</v>
      </c>
      <c r="I9880">
        <v>2</v>
      </c>
      <c r="J9880">
        <v>0</v>
      </c>
      <c r="K9880">
        <v>2</v>
      </c>
      <c r="L9880">
        <v>0</v>
      </c>
      <c r="M9880">
        <v>0</v>
      </c>
      <c r="N9880">
        <v>0</v>
      </c>
      <c r="O9880" t="str">
        <f t="shared" si="1078"/>
        <v/>
      </c>
      <c r="P9880">
        <f>IF(ISERROR(VLOOKUP(G9880,Genes!$A$2:$A$749,1,0)),0,1)</f>
        <v>1</v>
      </c>
      <c r="Q9880">
        <f t="shared" si="1079"/>
        <v>0</v>
      </c>
      <c r="R9880">
        <f t="shared" si="1080"/>
        <v>1</v>
      </c>
      <c r="S9880">
        <f t="shared" si="1081"/>
        <v>20</v>
      </c>
      <c r="T9880">
        <f t="shared" si="1082"/>
        <v>20</v>
      </c>
      <c r="U9880">
        <f t="shared" si="1083"/>
        <v>0</v>
      </c>
      <c r="V9880" t="str">
        <f t="shared" si="1084"/>
        <v/>
      </c>
    </row>
    <row r="9881" spans="1:22" x14ac:dyDescent="0.2">
      <c r="A9881" t="s">
        <v>26564</v>
      </c>
      <c r="B9881" t="s">
        <v>288</v>
      </c>
      <c r="C9881">
        <v>79680498</v>
      </c>
      <c r="D9881">
        <v>79680605</v>
      </c>
      <c r="E9881">
        <v>108</v>
      </c>
      <c r="F9881" t="s">
        <v>74</v>
      </c>
      <c r="G9881" t="s">
        <v>3587</v>
      </c>
      <c r="H9881" t="s">
        <v>26565</v>
      </c>
      <c r="I9881">
        <v>2</v>
      </c>
      <c r="J9881">
        <v>0</v>
      </c>
      <c r="K9881">
        <v>2</v>
      </c>
      <c r="L9881">
        <v>0</v>
      </c>
      <c r="M9881">
        <v>0</v>
      </c>
      <c r="N9881">
        <v>0</v>
      </c>
      <c r="O9881" t="str">
        <f t="shared" si="1078"/>
        <v/>
      </c>
      <c r="P9881">
        <f>IF(ISERROR(VLOOKUP(G9881,Genes!$A$2:$A$749,1,0)),0,1)</f>
        <v>1</v>
      </c>
      <c r="Q9881">
        <f t="shared" si="1079"/>
        <v>0</v>
      </c>
      <c r="R9881">
        <f t="shared" si="1080"/>
        <v>1</v>
      </c>
      <c r="S9881">
        <f t="shared" si="1081"/>
        <v>21</v>
      </c>
      <c r="T9881">
        <f t="shared" si="1082"/>
        <v>21</v>
      </c>
      <c r="U9881">
        <f t="shared" si="1083"/>
        <v>0</v>
      </c>
      <c r="V9881" t="str">
        <f t="shared" si="1084"/>
        <v/>
      </c>
    </row>
    <row r="9882" spans="1:22" x14ac:dyDescent="0.2">
      <c r="A9882" t="s">
        <v>26566</v>
      </c>
      <c r="B9882" t="s">
        <v>288</v>
      </c>
      <c r="C9882">
        <v>79679766</v>
      </c>
      <c r="D9882">
        <v>79679890</v>
      </c>
      <c r="E9882">
        <v>125</v>
      </c>
      <c r="F9882" t="s">
        <v>74</v>
      </c>
      <c r="G9882" t="s">
        <v>3587</v>
      </c>
      <c r="H9882" t="s">
        <v>26567</v>
      </c>
      <c r="I9882">
        <v>4</v>
      </c>
      <c r="J9882">
        <v>1</v>
      </c>
      <c r="K9882">
        <v>2</v>
      </c>
      <c r="L9882">
        <v>0</v>
      </c>
      <c r="M9882">
        <v>0</v>
      </c>
      <c r="N9882">
        <v>1</v>
      </c>
      <c r="O9882" t="str">
        <f t="shared" si="1078"/>
        <v/>
      </c>
      <c r="P9882">
        <f>IF(ISERROR(VLOOKUP(G9882,Genes!$A$2:$A$749,1,0)),0,1)</f>
        <v>1</v>
      </c>
      <c r="Q9882">
        <f t="shared" si="1079"/>
        <v>0</v>
      </c>
      <c r="R9882">
        <f t="shared" si="1080"/>
        <v>1</v>
      </c>
      <c r="S9882">
        <f t="shared" si="1081"/>
        <v>22</v>
      </c>
      <c r="T9882">
        <f t="shared" si="1082"/>
        <v>22</v>
      </c>
      <c r="U9882">
        <f t="shared" si="1083"/>
        <v>0</v>
      </c>
      <c r="V9882" t="str">
        <f t="shared" si="1084"/>
        <v/>
      </c>
    </row>
    <row r="9883" spans="1:22" x14ac:dyDescent="0.2">
      <c r="A9883" t="s">
        <v>26568</v>
      </c>
      <c r="B9883" t="s">
        <v>288</v>
      </c>
      <c r="C9883">
        <v>79787417</v>
      </c>
      <c r="D9883">
        <v>79787446</v>
      </c>
      <c r="E9883">
        <v>30</v>
      </c>
      <c r="F9883" t="s">
        <v>74</v>
      </c>
      <c r="G9883" t="s">
        <v>3587</v>
      </c>
      <c r="H9883" t="s">
        <v>26569</v>
      </c>
      <c r="I9883">
        <v>0</v>
      </c>
      <c r="J9883">
        <v>0</v>
      </c>
      <c r="K9883">
        <v>0</v>
      </c>
      <c r="L9883">
        <v>0</v>
      </c>
      <c r="M9883">
        <v>0</v>
      </c>
      <c r="N9883">
        <v>0</v>
      </c>
      <c r="O9883" t="str">
        <f t="shared" si="1078"/>
        <v/>
      </c>
      <c r="P9883">
        <f>IF(ISERROR(VLOOKUP(G9883,Genes!$A$2:$A$749,1,0)),0,1)</f>
        <v>1</v>
      </c>
      <c r="Q9883">
        <f t="shared" si="1079"/>
        <v>0</v>
      </c>
      <c r="R9883">
        <f t="shared" si="1080"/>
        <v>0</v>
      </c>
      <c r="S9883">
        <f t="shared" si="1081"/>
        <v>22</v>
      </c>
      <c r="T9883">
        <f t="shared" si="1082"/>
        <v>23</v>
      </c>
      <c r="U9883">
        <f t="shared" si="1083"/>
        <v>0</v>
      </c>
      <c r="V9883" t="str">
        <f t="shared" si="1084"/>
        <v/>
      </c>
    </row>
    <row r="9884" spans="1:22" x14ac:dyDescent="0.2">
      <c r="A9884" t="s">
        <v>26570</v>
      </c>
      <c r="B9884" t="s">
        <v>288</v>
      </c>
      <c r="C9884">
        <v>79679626</v>
      </c>
      <c r="D9884">
        <v>79679634</v>
      </c>
      <c r="E9884">
        <v>9</v>
      </c>
      <c r="F9884" t="s">
        <v>74</v>
      </c>
      <c r="G9884" t="s">
        <v>3587</v>
      </c>
      <c r="H9884" t="s">
        <v>26571</v>
      </c>
      <c r="I9884">
        <v>3</v>
      </c>
      <c r="J9884">
        <v>1</v>
      </c>
      <c r="K9884">
        <v>0</v>
      </c>
      <c r="L9884">
        <v>0</v>
      </c>
      <c r="M9884">
        <v>1</v>
      </c>
      <c r="N9884">
        <v>1</v>
      </c>
      <c r="O9884" t="str">
        <f t="shared" si="1078"/>
        <v/>
      </c>
      <c r="P9884">
        <f>IF(ISERROR(VLOOKUP(G9884,Genes!$A$2:$A$749,1,0)),0,1)</f>
        <v>1</v>
      </c>
      <c r="Q9884">
        <f t="shared" si="1079"/>
        <v>0</v>
      </c>
      <c r="R9884">
        <f t="shared" si="1080"/>
        <v>1</v>
      </c>
      <c r="S9884">
        <f t="shared" si="1081"/>
        <v>23</v>
      </c>
      <c r="T9884">
        <f t="shared" si="1082"/>
        <v>24</v>
      </c>
      <c r="U9884">
        <f t="shared" si="1083"/>
        <v>0</v>
      </c>
      <c r="V9884" t="str">
        <f t="shared" si="1084"/>
        <v/>
      </c>
    </row>
    <row r="9885" spans="1:22" x14ac:dyDescent="0.2">
      <c r="A9885" t="s">
        <v>26572</v>
      </c>
      <c r="B9885" t="s">
        <v>288</v>
      </c>
      <c r="C9885">
        <v>79679552</v>
      </c>
      <c r="D9885">
        <v>79679634</v>
      </c>
      <c r="E9885">
        <v>83</v>
      </c>
      <c r="F9885" t="s">
        <v>74</v>
      </c>
      <c r="G9885" t="s">
        <v>3587</v>
      </c>
      <c r="H9885" t="s">
        <v>26573</v>
      </c>
      <c r="I9885">
        <v>3</v>
      </c>
      <c r="J9885">
        <v>0</v>
      </c>
      <c r="K9885">
        <v>2</v>
      </c>
      <c r="L9885">
        <v>0</v>
      </c>
      <c r="M9885">
        <v>0</v>
      </c>
      <c r="N9885">
        <v>1</v>
      </c>
      <c r="O9885" t="str">
        <f t="shared" si="1078"/>
        <v/>
      </c>
      <c r="P9885">
        <f>IF(ISERROR(VLOOKUP(G9885,Genes!$A$2:$A$749,1,0)),0,1)</f>
        <v>1</v>
      </c>
      <c r="Q9885">
        <f t="shared" si="1079"/>
        <v>0</v>
      </c>
      <c r="R9885">
        <f t="shared" si="1080"/>
        <v>1</v>
      </c>
      <c r="S9885">
        <f t="shared" si="1081"/>
        <v>24</v>
      </c>
      <c r="T9885">
        <f t="shared" si="1082"/>
        <v>25</v>
      </c>
      <c r="U9885">
        <f t="shared" si="1083"/>
        <v>0</v>
      </c>
      <c r="V9885" t="str">
        <f t="shared" si="1084"/>
        <v/>
      </c>
    </row>
    <row r="9886" spans="1:22" x14ac:dyDescent="0.2">
      <c r="A9886" t="s">
        <v>26574</v>
      </c>
      <c r="B9886" t="s">
        <v>288</v>
      </c>
      <c r="C9886">
        <v>79675662</v>
      </c>
      <c r="D9886">
        <v>79675773</v>
      </c>
      <c r="E9886">
        <v>112</v>
      </c>
      <c r="F9886" t="s">
        <v>74</v>
      </c>
      <c r="G9886" t="s">
        <v>3587</v>
      </c>
      <c r="H9886" t="s">
        <v>26575</v>
      </c>
      <c r="I9886">
        <v>2</v>
      </c>
      <c r="J9886">
        <v>0</v>
      </c>
      <c r="K9886">
        <v>2</v>
      </c>
      <c r="L9886">
        <v>0</v>
      </c>
      <c r="M9886">
        <v>0</v>
      </c>
      <c r="N9886">
        <v>0</v>
      </c>
      <c r="O9886" t="str">
        <f t="shared" si="1078"/>
        <v/>
      </c>
      <c r="P9886">
        <f>IF(ISERROR(VLOOKUP(G9886,Genes!$A$2:$A$749,1,0)),0,1)</f>
        <v>1</v>
      </c>
      <c r="Q9886">
        <f t="shared" si="1079"/>
        <v>0</v>
      </c>
      <c r="R9886">
        <f t="shared" si="1080"/>
        <v>1</v>
      </c>
      <c r="S9886">
        <f t="shared" si="1081"/>
        <v>25</v>
      </c>
      <c r="T9886">
        <f t="shared" si="1082"/>
        <v>26</v>
      </c>
      <c r="U9886">
        <f t="shared" si="1083"/>
        <v>0</v>
      </c>
      <c r="V9886" t="str">
        <f t="shared" si="1084"/>
        <v/>
      </c>
    </row>
    <row r="9887" spans="1:22" x14ac:dyDescent="0.2">
      <c r="A9887" t="s">
        <v>26576</v>
      </c>
      <c r="B9887" t="s">
        <v>288</v>
      </c>
      <c r="C9887">
        <v>79675420</v>
      </c>
      <c r="D9887">
        <v>79675481</v>
      </c>
      <c r="E9887">
        <v>62</v>
      </c>
      <c r="F9887" t="s">
        <v>74</v>
      </c>
      <c r="G9887" t="s">
        <v>3587</v>
      </c>
      <c r="H9887" t="s">
        <v>26577</v>
      </c>
      <c r="I9887">
        <v>2</v>
      </c>
      <c r="J9887">
        <v>1</v>
      </c>
      <c r="K9887">
        <v>0</v>
      </c>
      <c r="L9887">
        <v>1</v>
      </c>
      <c r="M9887">
        <v>0</v>
      </c>
      <c r="N9887">
        <v>0</v>
      </c>
      <c r="O9887" t="str">
        <f t="shared" si="1078"/>
        <v/>
      </c>
      <c r="P9887">
        <f>IF(ISERROR(VLOOKUP(G9887,Genes!$A$2:$A$749,1,0)),0,1)</f>
        <v>1</v>
      </c>
      <c r="Q9887">
        <f t="shared" si="1079"/>
        <v>0</v>
      </c>
      <c r="R9887">
        <f t="shared" si="1080"/>
        <v>1</v>
      </c>
      <c r="S9887">
        <f t="shared" si="1081"/>
        <v>26</v>
      </c>
      <c r="T9887">
        <f t="shared" si="1082"/>
        <v>27</v>
      </c>
      <c r="U9887">
        <f t="shared" si="1083"/>
        <v>0</v>
      </c>
      <c r="V9887" t="str">
        <f t="shared" si="1084"/>
        <v/>
      </c>
    </row>
    <row r="9888" spans="1:22" x14ac:dyDescent="0.2">
      <c r="A9888" t="s">
        <v>26578</v>
      </c>
      <c r="B9888" t="s">
        <v>288</v>
      </c>
      <c r="C9888">
        <v>79672814</v>
      </c>
      <c r="D9888">
        <v>79672969</v>
      </c>
      <c r="E9888">
        <v>156</v>
      </c>
      <c r="F9888" t="s">
        <v>74</v>
      </c>
      <c r="G9888" t="s">
        <v>3587</v>
      </c>
      <c r="H9888" t="s">
        <v>26579</v>
      </c>
      <c r="I9888">
        <v>3</v>
      </c>
      <c r="J9888">
        <v>1</v>
      </c>
      <c r="K9888">
        <v>2</v>
      </c>
      <c r="L9888">
        <v>0</v>
      </c>
      <c r="M9888">
        <v>0</v>
      </c>
      <c r="N9888">
        <v>0</v>
      </c>
      <c r="O9888" t="str">
        <f t="shared" si="1078"/>
        <v/>
      </c>
      <c r="P9888">
        <f>IF(ISERROR(VLOOKUP(G9888,Genes!$A$2:$A$749,1,0)),0,1)</f>
        <v>1</v>
      </c>
      <c r="Q9888">
        <f t="shared" si="1079"/>
        <v>0</v>
      </c>
      <c r="R9888">
        <f t="shared" si="1080"/>
        <v>1</v>
      </c>
      <c r="S9888">
        <f t="shared" si="1081"/>
        <v>27</v>
      </c>
      <c r="T9888">
        <f t="shared" si="1082"/>
        <v>28</v>
      </c>
      <c r="U9888">
        <f t="shared" si="1083"/>
        <v>0</v>
      </c>
      <c r="V9888" t="str">
        <f t="shared" si="1084"/>
        <v/>
      </c>
    </row>
    <row r="9889" spans="1:22" x14ac:dyDescent="0.2">
      <c r="A9889" t="s">
        <v>26580</v>
      </c>
      <c r="B9889" t="s">
        <v>288</v>
      </c>
      <c r="C9889">
        <v>79671407</v>
      </c>
      <c r="D9889">
        <v>79671527</v>
      </c>
      <c r="E9889">
        <v>121</v>
      </c>
      <c r="F9889" t="s">
        <v>74</v>
      </c>
      <c r="G9889" t="s">
        <v>3587</v>
      </c>
      <c r="H9889" t="s">
        <v>26581</v>
      </c>
      <c r="I9889">
        <v>3</v>
      </c>
      <c r="J9889">
        <v>1</v>
      </c>
      <c r="K9889">
        <v>1</v>
      </c>
      <c r="L9889">
        <v>1</v>
      </c>
      <c r="M9889">
        <v>0</v>
      </c>
      <c r="N9889">
        <v>0</v>
      </c>
      <c r="O9889" t="str">
        <f t="shared" si="1078"/>
        <v/>
      </c>
      <c r="P9889">
        <f>IF(ISERROR(VLOOKUP(G9889,Genes!$A$2:$A$749,1,0)),0,1)</f>
        <v>1</v>
      </c>
      <c r="Q9889">
        <f t="shared" si="1079"/>
        <v>0</v>
      </c>
      <c r="R9889">
        <f t="shared" si="1080"/>
        <v>1</v>
      </c>
      <c r="S9889">
        <f t="shared" si="1081"/>
        <v>28</v>
      </c>
      <c r="T9889">
        <f t="shared" si="1082"/>
        <v>29</v>
      </c>
      <c r="U9889">
        <f t="shared" si="1083"/>
        <v>0</v>
      </c>
      <c r="V9889" t="str">
        <f t="shared" si="1084"/>
        <v/>
      </c>
    </row>
    <row r="9890" spans="1:22" x14ac:dyDescent="0.2">
      <c r="A9890" t="s">
        <v>26582</v>
      </c>
      <c r="B9890" t="s">
        <v>288</v>
      </c>
      <c r="C9890">
        <v>79668192</v>
      </c>
      <c r="D9890">
        <v>79668317</v>
      </c>
      <c r="E9890">
        <v>126</v>
      </c>
      <c r="F9890" t="s">
        <v>74</v>
      </c>
      <c r="G9890" t="s">
        <v>3587</v>
      </c>
      <c r="H9890" t="s">
        <v>26583</v>
      </c>
      <c r="I9890">
        <v>3</v>
      </c>
      <c r="J9890">
        <v>1</v>
      </c>
      <c r="K9890">
        <v>2</v>
      </c>
      <c r="L9890">
        <v>0</v>
      </c>
      <c r="M9890">
        <v>0</v>
      </c>
      <c r="N9890">
        <v>0</v>
      </c>
      <c r="O9890" t="str">
        <f t="shared" si="1078"/>
        <v/>
      </c>
      <c r="P9890">
        <f>IF(ISERROR(VLOOKUP(G9890,Genes!$A$2:$A$749,1,0)),0,1)</f>
        <v>1</v>
      </c>
      <c r="Q9890">
        <f t="shared" si="1079"/>
        <v>0</v>
      </c>
      <c r="R9890">
        <f t="shared" si="1080"/>
        <v>1</v>
      </c>
      <c r="S9890">
        <f t="shared" si="1081"/>
        <v>29</v>
      </c>
      <c r="T9890">
        <f t="shared" si="1082"/>
        <v>30</v>
      </c>
      <c r="U9890">
        <f t="shared" si="1083"/>
        <v>0</v>
      </c>
      <c r="V9890" t="str">
        <f t="shared" si="1084"/>
        <v/>
      </c>
    </row>
    <row r="9891" spans="1:22" x14ac:dyDescent="0.2">
      <c r="A9891" t="s">
        <v>26584</v>
      </c>
      <c r="B9891" t="s">
        <v>288</v>
      </c>
      <c r="C9891">
        <v>79665330</v>
      </c>
      <c r="D9891">
        <v>79665399</v>
      </c>
      <c r="E9891">
        <v>70</v>
      </c>
      <c r="F9891" t="s">
        <v>74</v>
      </c>
      <c r="G9891" t="s">
        <v>3587</v>
      </c>
      <c r="H9891" t="s">
        <v>26585</v>
      </c>
      <c r="I9891">
        <v>2</v>
      </c>
      <c r="J9891">
        <v>0</v>
      </c>
      <c r="K9891">
        <v>2</v>
      </c>
      <c r="L9891">
        <v>0</v>
      </c>
      <c r="M9891">
        <v>0</v>
      </c>
      <c r="N9891">
        <v>0</v>
      </c>
      <c r="O9891" t="str">
        <f t="shared" si="1078"/>
        <v/>
      </c>
      <c r="P9891">
        <f>IF(ISERROR(VLOOKUP(G9891,Genes!$A$2:$A$749,1,0)),0,1)</f>
        <v>1</v>
      </c>
      <c r="Q9891">
        <f t="shared" si="1079"/>
        <v>0</v>
      </c>
      <c r="R9891">
        <f t="shared" si="1080"/>
        <v>1</v>
      </c>
      <c r="S9891">
        <f t="shared" si="1081"/>
        <v>30</v>
      </c>
      <c r="T9891">
        <f t="shared" si="1082"/>
        <v>31</v>
      </c>
      <c r="U9891">
        <f t="shared" si="1083"/>
        <v>0</v>
      </c>
      <c r="V9891" t="str">
        <f t="shared" si="1084"/>
        <v/>
      </c>
    </row>
    <row r="9892" spans="1:22" x14ac:dyDescent="0.2">
      <c r="A9892" t="s">
        <v>26586</v>
      </c>
      <c r="B9892" t="s">
        <v>288</v>
      </c>
      <c r="C9892">
        <v>79664949</v>
      </c>
      <c r="D9892">
        <v>79664999</v>
      </c>
      <c r="E9892">
        <v>51</v>
      </c>
      <c r="F9892" t="s">
        <v>74</v>
      </c>
      <c r="G9892" t="s">
        <v>3587</v>
      </c>
      <c r="H9892" t="s">
        <v>26587</v>
      </c>
      <c r="I9892">
        <v>2</v>
      </c>
      <c r="J9892">
        <v>2</v>
      </c>
      <c r="K9892">
        <v>0</v>
      </c>
      <c r="L9892">
        <v>0</v>
      </c>
      <c r="M9892">
        <v>0</v>
      </c>
      <c r="N9892">
        <v>0</v>
      </c>
      <c r="O9892" t="str">
        <f t="shared" si="1078"/>
        <v/>
      </c>
      <c r="P9892">
        <f>IF(ISERROR(VLOOKUP(G9892,Genes!$A$2:$A$749,1,0)),0,1)</f>
        <v>1</v>
      </c>
      <c r="Q9892">
        <f t="shared" si="1079"/>
        <v>0</v>
      </c>
      <c r="R9892">
        <f t="shared" si="1080"/>
        <v>1</v>
      </c>
      <c r="S9892">
        <f t="shared" si="1081"/>
        <v>31</v>
      </c>
      <c r="T9892">
        <f t="shared" si="1082"/>
        <v>32</v>
      </c>
      <c r="U9892">
        <f t="shared" si="1083"/>
        <v>0</v>
      </c>
      <c r="V9892" t="str">
        <f t="shared" si="1084"/>
        <v/>
      </c>
    </row>
    <row r="9893" spans="1:22" x14ac:dyDescent="0.2">
      <c r="A9893" t="s">
        <v>26588</v>
      </c>
      <c r="B9893" t="s">
        <v>288</v>
      </c>
      <c r="C9893">
        <v>79664531</v>
      </c>
      <c r="D9893">
        <v>79664680</v>
      </c>
      <c r="E9893">
        <v>150</v>
      </c>
      <c r="F9893" t="s">
        <v>74</v>
      </c>
      <c r="G9893" t="s">
        <v>3587</v>
      </c>
      <c r="H9893" t="s">
        <v>26589</v>
      </c>
      <c r="I9893">
        <v>3</v>
      </c>
      <c r="J9893">
        <v>1</v>
      </c>
      <c r="K9893">
        <v>2</v>
      </c>
      <c r="L9893">
        <v>0</v>
      </c>
      <c r="M9893">
        <v>0</v>
      </c>
      <c r="N9893">
        <v>0</v>
      </c>
      <c r="O9893" t="str">
        <f t="shared" si="1078"/>
        <v/>
      </c>
      <c r="P9893">
        <f>IF(ISERROR(VLOOKUP(G9893,Genes!$A$2:$A$749,1,0)),0,1)</f>
        <v>1</v>
      </c>
      <c r="Q9893">
        <f t="shared" si="1079"/>
        <v>0</v>
      </c>
      <c r="R9893">
        <f t="shared" si="1080"/>
        <v>1</v>
      </c>
      <c r="S9893">
        <f t="shared" si="1081"/>
        <v>32</v>
      </c>
      <c r="T9893">
        <f t="shared" si="1082"/>
        <v>33</v>
      </c>
      <c r="U9893">
        <f t="shared" si="1083"/>
        <v>0</v>
      </c>
      <c r="V9893" t="str">
        <f t="shared" si="1084"/>
        <v/>
      </c>
    </row>
    <row r="9894" spans="1:22" x14ac:dyDescent="0.2">
      <c r="A9894" t="s">
        <v>26590</v>
      </c>
      <c r="B9894" t="s">
        <v>288</v>
      </c>
      <c r="C9894">
        <v>79787165</v>
      </c>
      <c r="D9894">
        <v>79787224</v>
      </c>
      <c r="E9894">
        <v>60</v>
      </c>
      <c r="F9894" t="s">
        <v>74</v>
      </c>
      <c r="G9894" t="s">
        <v>3587</v>
      </c>
      <c r="H9894" t="s">
        <v>26591</v>
      </c>
      <c r="I9894">
        <v>2</v>
      </c>
      <c r="J9894">
        <v>1</v>
      </c>
      <c r="K9894">
        <v>0</v>
      </c>
      <c r="L9894">
        <v>1</v>
      </c>
      <c r="M9894">
        <v>0</v>
      </c>
      <c r="N9894">
        <v>0</v>
      </c>
      <c r="O9894" t="str">
        <f t="shared" si="1078"/>
        <v/>
      </c>
      <c r="P9894">
        <f>IF(ISERROR(VLOOKUP(G9894,Genes!$A$2:$A$749,1,0)),0,1)</f>
        <v>1</v>
      </c>
      <c r="Q9894">
        <f t="shared" si="1079"/>
        <v>0</v>
      </c>
      <c r="R9894">
        <f t="shared" si="1080"/>
        <v>1</v>
      </c>
      <c r="S9894">
        <f t="shared" si="1081"/>
        <v>33</v>
      </c>
      <c r="T9894">
        <f t="shared" si="1082"/>
        <v>34</v>
      </c>
      <c r="U9894">
        <f t="shared" si="1083"/>
        <v>0</v>
      </c>
      <c r="V9894" t="str">
        <f t="shared" si="1084"/>
        <v/>
      </c>
    </row>
    <row r="9895" spans="1:22" x14ac:dyDescent="0.2">
      <c r="A9895" t="s">
        <v>26592</v>
      </c>
      <c r="B9895" t="s">
        <v>288</v>
      </c>
      <c r="C9895">
        <v>79657340</v>
      </c>
      <c r="D9895">
        <v>79657492</v>
      </c>
      <c r="E9895">
        <v>153</v>
      </c>
      <c r="F9895" t="s">
        <v>74</v>
      </c>
      <c r="G9895" t="s">
        <v>3587</v>
      </c>
      <c r="H9895" t="s">
        <v>26593</v>
      </c>
      <c r="I9895">
        <v>3</v>
      </c>
      <c r="J9895">
        <v>1</v>
      </c>
      <c r="K9895">
        <v>2</v>
      </c>
      <c r="L9895">
        <v>0</v>
      </c>
      <c r="M9895">
        <v>0</v>
      </c>
      <c r="N9895">
        <v>0</v>
      </c>
      <c r="O9895" t="str">
        <f t="shared" si="1078"/>
        <v/>
      </c>
      <c r="P9895">
        <f>IF(ISERROR(VLOOKUP(G9895,Genes!$A$2:$A$749,1,0)),0,1)</f>
        <v>1</v>
      </c>
      <c r="Q9895">
        <f t="shared" si="1079"/>
        <v>0</v>
      </c>
      <c r="R9895">
        <f t="shared" si="1080"/>
        <v>1</v>
      </c>
      <c r="S9895">
        <f t="shared" si="1081"/>
        <v>34</v>
      </c>
      <c r="T9895">
        <f t="shared" si="1082"/>
        <v>35</v>
      </c>
      <c r="U9895">
        <f t="shared" si="1083"/>
        <v>0</v>
      </c>
      <c r="V9895" t="str">
        <f t="shared" si="1084"/>
        <v/>
      </c>
    </row>
    <row r="9896" spans="1:22" x14ac:dyDescent="0.2">
      <c r="A9896" t="s">
        <v>26594</v>
      </c>
      <c r="B9896" t="s">
        <v>288</v>
      </c>
      <c r="C9896">
        <v>79656428</v>
      </c>
      <c r="D9896">
        <v>79656591</v>
      </c>
      <c r="E9896">
        <v>164</v>
      </c>
      <c r="F9896" t="s">
        <v>74</v>
      </c>
      <c r="G9896" t="s">
        <v>3587</v>
      </c>
      <c r="H9896" t="s">
        <v>26595</v>
      </c>
      <c r="I9896">
        <v>3</v>
      </c>
      <c r="J9896">
        <v>1</v>
      </c>
      <c r="K9896">
        <v>2</v>
      </c>
      <c r="L9896">
        <v>0</v>
      </c>
      <c r="M9896">
        <v>0</v>
      </c>
      <c r="N9896">
        <v>0</v>
      </c>
      <c r="O9896" t="str">
        <f t="shared" si="1078"/>
        <v/>
      </c>
      <c r="P9896">
        <f>IF(ISERROR(VLOOKUP(G9896,Genes!$A$2:$A$749,1,0)),0,1)</f>
        <v>1</v>
      </c>
      <c r="Q9896">
        <f t="shared" si="1079"/>
        <v>0</v>
      </c>
      <c r="R9896">
        <f t="shared" si="1080"/>
        <v>1</v>
      </c>
      <c r="S9896">
        <f t="shared" si="1081"/>
        <v>35</v>
      </c>
      <c r="T9896">
        <f t="shared" si="1082"/>
        <v>36</v>
      </c>
      <c r="U9896">
        <f t="shared" si="1083"/>
        <v>0</v>
      </c>
      <c r="V9896" t="str">
        <f t="shared" si="1084"/>
        <v/>
      </c>
    </row>
    <row r="9897" spans="1:22" x14ac:dyDescent="0.2">
      <c r="A9897" t="s">
        <v>26596</v>
      </c>
      <c r="B9897" t="s">
        <v>288</v>
      </c>
      <c r="C9897">
        <v>79655718</v>
      </c>
      <c r="D9897">
        <v>79655977</v>
      </c>
      <c r="E9897">
        <v>260</v>
      </c>
      <c r="F9897" t="s">
        <v>74</v>
      </c>
      <c r="G9897" t="s">
        <v>3587</v>
      </c>
      <c r="H9897" t="s">
        <v>26597</v>
      </c>
      <c r="I9897">
        <v>4</v>
      </c>
      <c r="J9897">
        <v>2</v>
      </c>
      <c r="K9897">
        <v>2</v>
      </c>
      <c r="L9897">
        <v>0</v>
      </c>
      <c r="M9897">
        <v>0</v>
      </c>
      <c r="N9897">
        <v>0</v>
      </c>
      <c r="O9897" t="str">
        <f t="shared" si="1078"/>
        <v/>
      </c>
      <c r="P9897">
        <f>IF(ISERROR(VLOOKUP(G9897,Genes!$A$2:$A$749,1,0)),0,1)</f>
        <v>1</v>
      </c>
      <c r="Q9897">
        <f t="shared" si="1079"/>
        <v>0</v>
      </c>
      <c r="R9897">
        <f t="shared" si="1080"/>
        <v>1</v>
      </c>
      <c r="S9897">
        <f t="shared" si="1081"/>
        <v>36</v>
      </c>
      <c r="T9897">
        <f t="shared" si="1082"/>
        <v>37</v>
      </c>
      <c r="U9897">
        <f t="shared" si="1083"/>
        <v>0</v>
      </c>
      <c r="V9897" t="str">
        <f t="shared" si="1084"/>
        <v/>
      </c>
    </row>
    <row r="9898" spans="1:22" x14ac:dyDescent="0.2">
      <c r="A9898" t="s">
        <v>26598</v>
      </c>
      <c r="B9898" t="s">
        <v>288</v>
      </c>
      <c r="C9898">
        <v>79655017</v>
      </c>
      <c r="D9898">
        <v>79655214</v>
      </c>
      <c r="E9898">
        <v>198</v>
      </c>
      <c r="F9898" t="s">
        <v>74</v>
      </c>
      <c r="G9898" t="s">
        <v>3587</v>
      </c>
      <c r="H9898" t="s">
        <v>26599</v>
      </c>
      <c r="I9898">
        <v>3</v>
      </c>
      <c r="J9898">
        <v>1</v>
      </c>
      <c r="K9898">
        <v>2</v>
      </c>
      <c r="L9898">
        <v>0</v>
      </c>
      <c r="M9898">
        <v>0</v>
      </c>
      <c r="N9898">
        <v>0</v>
      </c>
      <c r="O9898" t="str">
        <f t="shared" si="1078"/>
        <v/>
      </c>
      <c r="P9898">
        <f>IF(ISERROR(VLOOKUP(G9898,Genes!$A$2:$A$749,1,0)),0,1)</f>
        <v>1</v>
      </c>
      <c r="Q9898">
        <f t="shared" si="1079"/>
        <v>0</v>
      </c>
      <c r="R9898">
        <f t="shared" si="1080"/>
        <v>1</v>
      </c>
      <c r="S9898">
        <f t="shared" si="1081"/>
        <v>37</v>
      </c>
      <c r="T9898">
        <f t="shared" si="1082"/>
        <v>38</v>
      </c>
      <c r="U9898">
        <f t="shared" si="1083"/>
        <v>0</v>
      </c>
      <c r="V9898" t="str">
        <f t="shared" si="1084"/>
        <v/>
      </c>
    </row>
    <row r="9899" spans="1:22" x14ac:dyDescent="0.2">
      <c r="A9899" t="s">
        <v>26600</v>
      </c>
      <c r="B9899" t="s">
        <v>288</v>
      </c>
      <c r="C9899">
        <v>79650410</v>
      </c>
      <c r="D9899">
        <v>79651047</v>
      </c>
      <c r="E9899">
        <v>638</v>
      </c>
      <c r="F9899" t="s">
        <v>74</v>
      </c>
      <c r="G9899" t="s">
        <v>3587</v>
      </c>
      <c r="H9899" t="s">
        <v>26601</v>
      </c>
      <c r="I9899">
        <v>10</v>
      </c>
      <c r="J9899">
        <v>8</v>
      </c>
      <c r="K9899">
        <v>2</v>
      </c>
      <c r="L9899">
        <v>0</v>
      </c>
      <c r="M9899">
        <v>0</v>
      </c>
      <c r="N9899">
        <v>0</v>
      </c>
      <c r="O9899" t="str">
        <f t="shared" si="1078"/>
        <v/>
      </c>
      <c r="P9899">
        <f>IF(ISERROR(VLOOKUP(G9899,Genes!$A$2:$A$749,1,0)),0,1)</f>
        <v>1</v>
      </c>
      <c r="Q9899">
        <f t="shared" si="1079"/>
        <v>0</v>
      </c>
      <c r="R9899">
        <f t="shared" si="1080"/>
        <v>1</v>
      </c>
      <c r="S9899">
        <f t="shared" si="1081"/>
        <v>38</v>
      </c>
      <c r="T9899">
        <f t="shared" si="1082"/>
        <v>39</v>
      </c>
      <c r="U9899">
        <f t="shared" si="1083"/>
        <v>0</v>
      </c>
      <c r="V9899" t="str">
        <f t="shared" si="1084"/>
        <v/>
      </c>
    </row>
    <row r="9900" spans="1:22" x14ac:dyDescent="0.2">
      <c r="A9900" t="s">
        <v>26602</v>
      </c>
      <c r="B9900" t="s">
        <v>288</v>
      </c>
      <c r="C9900">
        <v>79770385</v>
      </c>
      <c r="D9900">
        <v>79770535</v>
      </c>
      <c r="E9900">
        <v>151</v>
      </c>
      <c r="F9900" t="s">
        <v>74</v>
      </c>
      <c r="G9900" t="s">
        <v>3587</v>
      </c>
      <c r="H9900" t="s">
        <v>26603</v>
      </c>
      <c r="I9900">
        <v>5</v>
      </c>
      <c r="J9900">
        <v>1</v>
      </c>
      <c r="K9900">
        <v>2</v>
      </c>
      <c r="L9900">
        <v>0</v>
      </c>
      <c r="M9900">
        <v>1</v>
      </c>
      <c r="N9900">
        <v>1</v>
      </c>
      <c r="O9900" t="str">
        <f t="shared" si="1078"/>
        <v/>
      </c>
      <c r="P9900">
        <f>IF(ISERROR(VLOOKUP(G9900,Genes!$A$2:$A$749,1,0)),0,1)</f>
        <v>1</v>
      </c>
      <c r="Q9900">
        <f t="shared" si="1079"/>
        <v>0</v>
      </c>
      <c r="R9900">
        <f t="shared" si="1080"/>
        <v>1</v>
      </c>
      <c r="S9900">
        <f t="shared" si="1081"/>
        <v>39</v>
      </c>
      <c r="T9900">
        <f t="shared" si="1082"/>
        <v>40</v>
      </c>
      <c r="U9900">
        <f t="shared" si="1083"/>
        <v>0</v>
      </c>
      <c r="V9900" t="str">
        <f t="shared" si="1084"/>
        <v/>
      </c>
    </row>
    <row r="9901" spans="1:22" x14ac:dyDescent="0.2">
      <c r="A9901" t="s">
        <v>26604</v>
      </c>
      <c r="B9901" t="s">
        <v>288</v>
      </c>
      <c r="C9901">
        <v>79770195</v>
      </c>
      <c r="D9901">
        <v>79770293</v>
      </c>
      <c r="E9901">
        <v>99</v>
      </c>
      <c r="F9901" t="s">
        <v>74</v>
      </c>
      <c r="G9901" t="s">
        <v>3587</v>
      </c>
      <c r="H9901" t="s">
        <v>26605</v>
      </c>
      <c r="I9901">
        <v>4</v>
      </c>
      <c r="J9901">
        <v>0</v>
      </c>
      <c r="K9901">
        <v>2</v>
      </c>
      <c r="L9901">
        <v>0</v>
      </c>
      <c r="M9901">
        <v>1</v>
      </c>
      <c r="N9901">
        <v>1</v>
      </c>
      <c r="O9901" t="str">
        <f t="shared" si="1078"/>
        <v/>
      </c>
      <c r="P9901">
        <f>IF(ISERROR(VLOOKUP(G9901,Genes!$A$2:$A$749,1,0)),0,1)</f>
        <v>1</v>
      </c>
      <c r="Q9901">
        <f t="shared" si="1079"/>
        <v>0</v>
      </c>
      <c r="R9901">
        <f t="shared" si="1080"/>
        <v>1</v>
      </c>
      <c r="S9901">
        <f t="shared" si="1081"/>
        <v>40</v>
      </c>
      <c r="T9901">
        <f t="shared" si="1082"/>
        <v>41</v>
      </c>
      <c r="U9901">
        <f t="shared" si="1083"/>
        <v>0</v>
      </c>
      <c r="V9901" t="str">
        <f t="shared" si="1084"/>
        <v/>
      </c>
    </row>
    <row r="9902" spans="1:22" x14ac:dyDescent="0.2">
      <c r="A9902" t="s">
        <v>26606</v>
      </c>
      <c r="B9902" t="s">
        <v>288</v>
      </c>
      <c r="C9902">
        <v>79752560</v>
      </c>
      <c r="D9902">
        <v>79752720</v>
      </c>
      <c r="E9902">
        <v>161</v>
      </c>
      <c r="F9902" t="s">
        <v>74</v>
      </c>
      <c r="G9902" t="s">
        <v>3587</v>
      </c>
      <c r="H9902" t="s">
        <v>26607</v>
      </c>
      <c r="I9902">
        <v>3</v>
      </c>
      <c r="J9902">
        <v>1</v>
      </c>
      <c r="K9902">
        <v>2</v>
      </c>
      <c r="L9902">
        <v>0</v>
      </c>
      <c r="M9902">
        <v>0</v>
      </c>
      <c r="N9902">
        <v>0</v>
      </c>
      <c r="O9902" t="str">
        <f t="shared" si="1078"/>
        <v/>
      </c>
      <c r="P9902">
        <f>IF(ISERROR(VLOOKUP(G9902,Genes!$A$2:$A$749,1,0)),0,1)</f>
        <v>1</v>
      </c>
      <c r="Q9902">
        <f t="shared" si="1079"/>
        <v>0</v>
      </c>
      <c r="R9902">
        <f t="shared" si="1080"/>
        <v>1</v>
      </c>
      <c r="S9902">
        <f t="shared" si="1081"/>
        <v>41</v>
      </c>
      <c r="T9902">
        <f t="shared" si="1082"/>
        <v>42</v>
      </c>
      <c r="U9902">
        <f t="shared" si="1083"/>
        <v>0</v>
      </c>
      <c r="V9902" t="str">
        <f t="shared" si="1084"/>
        <v/>
      </c>
    </row>
    <row r="9903" spans="1:22" x14ac:dyDescent="0.2">
      <c r="A9903" t="s">
        <v>26608</v>
      </c>
      <c r="B9903" t="s">
        <v>288</v>
      </c>
      <c r="C9903">
        <v>79752560</v>
      </c>
      <c r="D9903">
        <v>79752643</v>
      </c>
      <c r="E9903">
        <v>84</v>
      </c>
      <c r="F9903" t="s">
        <v>74</v>
      </c>
      <c r="G9903" t="s">
        <v>3587</v>
      </c>
      <c r="H9903" t="s">
        <v>26609</v>
      </c>
      <c r="I9903">
        <v>3</v>
      </c>
      <c r="J9903">
        <v>0</v>
      </c>
      <c r="K9903">
        <v>2</v>
      </c>
      <c r="L9903">
        <v>1</v>
      </c>
      <c r="M9903">
        <v>0</v>
      </c>
      <c r="N9903">
        <v>0</v>
      </c>
      <c r="O9903" t="str">
        <f t="shared" si="1078"/>
        <v/>
      </c>
      <c r="P9903">
        <f>IF(ISERROR(VLOOKUP(G9903,Genes!$A$2:$A$749,1,0)),0,1)</f>
        <v>1</v>
      </c>
      <c r="Q9903">
        <f t="shared" si="1079"/>
        <v>0</v>
      </c>
      <c r="R9903">
        <f t="shared" si="1080"/>
        <v>1</v>
      </c>
      <c r="S9903">
        <f t="shared" si="1081"/>
        <v>42</v>
      </c>
      <c r="T9903">
        <f t="shared" si="1082"/>
        <v>43</v>
      </c>
      <c r="U9903">
        <f t="shared" si="1083"/>
        <v>0</v>
      </c>
      <c r="V9903" t="str">
        <f t="shared" si="1084"/>
        <v/>
      </c>
    </row>
    <row r="9904" spans="1:22" x14ac:dyDescent="0.2">
      <c r="A9904" t="s">
        <v>26610</v>
      </c>
      <c r="B9904" t="s">
        <v>288</v>
      </c>
      <c r="C9904">
        <v>79735660</v>
      </c>
      <c r="D9904">
        <v>79735881</v>
      </c>
      <c r="E9904">
        <v>222</v>
      </c>
      <c r="F9904" t="s">
        <v>74</v>
      </c>
      <c r="G9904" t="s">
        <v>3587</v>
      </c>
      <c r="H9904" t="s">
        <v>26611</v>
      </c>
      <c r="I9904">
        <v>3</v>
      </c>
      <c r="J9904">
        <v>1</v>
      </c>
      <c r="K9904">
        <v>2</v>
      </c>
      <c r="L9904">
        <v>0</v>
      </c>
      <c r="M9904">
        <v>0</v>
      </c>
      <c r="N9904">
        <v>0</v>
      </c>
      <c r="O9904" t="str">
        <f t="shared" si="1078"/>
        <v>PHIP</v>
      </c>
      <c r="P9904">
        <f>IF(ISERROR(VLOOKUP(G9904,Genes!$A$2:$A$749,1,0)),0,1)</f>
        <v>1</v>
      </c>
      <c r="Q9904">
        <f t="shared" si="1079"/>
        <v>0</v>
      </c>
      <c r="R9904">
        <f t="shared" si="1080"/>
        <v>1</v>
      </c>
      <c r="S9904">
        <f t="shared" si="1081"/>
        <v>43</v>
      </c>
      <c r="T9904">
        <f t="shared" si="1082"/>
        <v>44</v>
      </c>
      <c r="U9904">
        <f t="shared" si="1083"/>
        <v>1</v>
      </c>
      <c r="V9904">
        <f t="shared" si="1084"/>
        <v>0.97727272727272729</v>
      </c>
    </row>
    <row r="9905" spans="1:22" x14ac:dyDescent="0.2">
      <c r="A9905" t="s">
        <v>26612</v>
      </c>
      <c r="B9905" t="s">
        <v>126</v>
      </c>
      <c r="C9905">
        <v>16120541</v>
      </c>
      <c r="D9905">
        <v>16120775</v>
      </c>
      <c r="E9905">
        <v>235</v>
      </c>
      <c r="F9905" t="s">
        <v>66</v>
      </c>
      <c r="G9905" t="s">
        <v>3594</v>
      </c>
      <c r="H9905" t="s">
        <v>26613</v>
      </c>
      <c r="I9905">
        <v>3</v>
      </c>
      <c r="J9905">
        <v>1</v>
      </c>
      <c r="K9905">
        <v>2</v>
      </c>
      <c r="L9905">
        <v>0</v>
      </c>
      <c r="M9905">
        <v>0</v>
      </c>
      <c r="N9905">
        <v>0</v>
      </c>
      <c r="O9905" t="str">
        <f t="shared" si="1078"/>
        <v/>
      </c>
      <c r="P9905">
        <f>IF(ISERROR(VLOOKUP(G9905,Genes!$A$2:$A$749,1,0)),0,1)</f>
        <v>1</v>
      </c>
      <c r="Q9905">
        <f t="shared" si="1079"/>
        <v>1</v>
      </c>
      <c r="R9905">
        <f t="shared" si="1080"/>
        <v>1</v>
      </c>
      <c r="S9905">
        <f t="shared" si="1081"/>
        <v>1</v>
      </c>
      <c r="T9905">
        <f t="shared" si="1082"/>
        <v>1</v>
      </c>
      <c r="U9905">
        <f t="shared" si="1083"/>
        <v>0</v>
      </c>
      <c r="V9905" t="str">
        <f t="shared" si="1084"/>
        <v/>
      </c>
    </row>
    <row r="9906" spans="1:22" x14ac:dyDescent="0.2">
      <c r="A9906" t="s">
        <v>26614</v>
      </c>
      <c r="B9906" t="s">
        <v>126</v>
      </c>
      <c r="C9906">
        <v>16229114</v>
      </c>
      <c r="D9906">
        <v>16229212</v>
      </c>
      <c r="E9906">
        <v>99</v>
      </c>
      <c r="F9906" t="s">
        <v>66</v>
      </c>
      <c r="G9906" t="s">
        <v>3594</v>
      </c>
      <c r="H9906" t="s">
        <v>26615</v>
      </c>
      <c r="I9906">
        <v>2</v>
      </c>
      <c r="J9906">
        <v>0</v>
      </c>
      <c r="K9906">
        <v>2</v>
      </c>
      <c r="L9906">
        <v>0</v>
      </c>
      <c r="M9906">
        <v>0</v>
      </c>
      <c r="N9906">
        <v>0</v>
      </c>
      <c r="O9906" t="str">
        <f t="shared" si="1078"/>
        <v/>
      </c>
      <c r="P9906">
        <f>IF(ISERROR(VLOOKUP(G9906,Genes!$A$2:$A$749,1,0)),0,1)</f>
        <v>1</v>
      </c>
      <c r="Q9906">
        <f t="shared" si="1079"/>
        <v>0</v>
      </c>
      <c r="R9906">
        <f t="shared" si="1080"/>
        <v>1</v>
      </c>
      <c r="S9906">
        <f t="shared" si="1081"/>
        <v>2</v>
      </c>
      <c r="T9906">
        <f t="shared" si="1082"/>
        <v>2</v>
      </c>
      <c r="U9906">
        <f t="shared" si="1083"/>
        <v>0</v>
      </c>
      <c r="V9906" t="str">
        <f t="shared" si="1084"/>
        <v/>
      </c>
    </row>
    <row r="9907" spans="1:22" x14ac:dyDescent="0.2">
      <c r="A9907" t="s">
        <v>26616</v>
      </c>
      <c r="B9907" t="s">
        <v>126</v>
      </c>
      <c r="C9907">
        <v>16229114</v>
      </c>
      <c r="D9907">
        <v>16229220</v>
      </c>
      <c r="E9907">
        <v>107</v>
      </c>
      <c r="F9907" t="s">
        <v>66</v>
      </c>
      <c r="G9907" t="s">
        <v>3594</v>
      </c>
      <c r="H9907" t="s">
        <v>26617</v>
      </c>
      <c r="I9907">
        <v>2</v>
      </c>
      <c r="J9907">
        <v>0</v>
      </c>
      <c r="K9907">
        <v>2</v>
      </c>
      <c r="L9907">
        <v>0</v>
      </c>
      <c r="M9907">
        <v>0</v>
      </c>
      <c r="N9907">
        <v>0</v>
      </c>
      <c r="O9907" t="str">
        <f t="shared" si="1078"/>
        <v/>
      </c>
      <c r="P9907">
        <f>IF(ISERROR(VLOOKUP(G9907,Genes!$A$2:$A$749,1,0)),0,1)</f>
        <v>1</v>
      </c>
      <c r="Q9907">
        <f t="shared" si="1079"/>
        <v>0</v>
      </c>
      <c r="R9907">
        <f t="shared" si="1080"/>
        <v>1</v>
      </c>
      <c r="S9907">
        <f t="shared" si="1081"/>
        <v>3</v>
      </c>
      <c r="T9907">
        <f t="shared" si="1082"/>
        <v>3</v>
      </c>
      <c r="U9907">
        <f t="shared" si="1083"/>
        <v>0</v>
      </c>
      <c r="V9907" t="str">
        <f t="shared" si="1084"/>
        <v/>
      </c>
    </row>
    <row r="9908" spans="1:22" x14ac:dyDescent="0.2">
      <c r="A9908" t="s">
        <v>26618</v>
      </c>
      <c r="B9908" t="s">
        <v>126</v>
      </c>
      <c r="C9908">
        <v>16137285</v>
      </c>
      <c r="D9908">
        <v>16137384</v>
      </c>
      <c r="E9908">
        <v>100</v>
      </c>
      <c r="F9908" t="s">
        <v>66</v>
      </c>
      <c r="G9908" t="s">
        <v>3594</v>
      </c>
      <c r="H9908" t="s">
        <v>26619</v>
      </c>
      <c r="I9908">
        <v>2</v>
      </c>
      <c r="J9908">
        <v>0</v>
      </c>
      <c r="K9908">
        <v>2</v>
      </c>
      <c r="L9908">
        <v>0</v>
      </c>
      <c r="M9908">
        <v>0</v>
      </c>
      <c r="N9908">
        <v>0</v>
      </c>
      <c r="O9908" t="str">
        <f t="shared" si="1078"/>
        <v/>
      </c>
      <c r="P9908">
        <f>IF(ISERROR(VLOOKUP(G9908,Genes!$A$2:$A$749,1,0)),0,1)</f>
        <v>1</v>
      </c>
      <c r="Q9908">
        <f t="shared" si="1079"/>
        <v>0</v>
      </c>
      <c r="R9908">
        <f t="shared" si="1080"/>
        <v>1</v>
      </c>
      <c r="S9908">
        <f t="shared" si="1081"/>
        <v>4</v>
      </c>
      <c r="T9908">
        <f t="shared" si="1082"/>
        <v>4</v>
      </c>
      <c r="U9908">
        <f t="shared" si="1083"/>
        <v>0</v>
      </c>
      <c r="V9908" t="str">
        <f t="shared" si="1084"/>
        <v/>
      </c>
    </row>
    <row r="9909" spans="1:22" x14ac:dyDescent="0.2">
      <c r="A9909" t="s">
        <v>26620</v>
      </c>
      <c r="B9909" t="s">
        <v>126</v>
      </c>
      <c r="C9909">
        <v>16203202</v>
      </c>
      <c r="D9909">
        <v>16203292</v>
      </c>
      <c r="E9909">
        <v>91</v>
      </c>
      <c r="F9909" t="s">
        <v>66</v>
      </c>
      <c r="G9909" t="s">
        <v>3594</v>
      </c>
      <c r="H9909" t="s">
        <v>26621</v>
      </c>
      <c r="I9909">
        <v>2</v>
      </c>
      <c r="J9909">
        <v>0</v>
      </c>
      <c r="K9909">
        <v>2</v>
      </c>
      <c r="L9909">
        <v>0</v>
      </c>
      <c r="M9909">
        <v>0</v>
      </c>
      <c r="N9909">
        <v>0</v>
      </c>
      <c r="O9909" t="str">
        <f t="shared" si="1078"/>
        <v/>
      </c>
      <c r="P9909">
        <f>IF(ISERROR(VLOOKUP(G9909,Genes!$A$2:$A$749,1,0)),0,1)</f>
        <v>1</v>
      </c>
      <c r="Q9909">
        <f t="shared" si="1079"/>
        <v>0</v>
      </c>
      <c r="R9909">
        <f t="shared" si="1080"/>
        <v>1</v>
      </c>
      <c r="S9909">
        <f t="shared" si="1081"/>
        <v>5</v>
      </c>
      <c r="T9909">
        <f t="shared" si="1082"/>
        <v>5</v>
      </c>
      <c r="U9909">
        <f t="shared" si="1083"/>
        <v>0</v>
      </c>
      <c r="V9909" t="str">
        <f t="shared" si="1084"/>
        <v/>
      </c>
    </row>
    <row r="9910" spans="1:22" x14ac:dyDescent="0.2">
      <c r="A9910" t="s">
        <v>26622</v>
      </c>
      <c r="B9910" t="s">
        <v>126</v>
      </c>
      <c r="C9910">
        <v>16216861</v>
      </c>
      <c r="D9910">
        <v>16216928</v>
      </c>
      <c r="E9910">
        <v>68</v>
      </c>
      <c r="F9910" t="s">
        <v>66</v>
      </c>
      <c r="G9910" t="s">
        <v>3594</v>
      </c>
      <c r="H9910" t="s">
        <v>26623</v>
      </c>
      <c r="I9910">
        <v>2</v>
      </c>
      <c r="J9910">
        <v>0</v>
      </c>
      <c r="K9910">
        <v>2</v>
      </c>
      <c r="L9910">
        <v>0</v>
      </c>
      <c r="M9910">
        <v>0</v>
      </c>
      <c r="N9910">
        <v>0</v>
      </c>
      <c r="O9910" t="str">
        <f t="shared" si="1078"/>
        <v/>
      </c>
      <c r="P9910">
        <f>IF(ISERROR(VLOOKUP(G9910,Genes!$A$2:$A$749,1,0)),0,1)</f>
        <v>1</v>
      </c>
      <c r="Q9910">
        <f t="shared" si="1079"/>
        <v>0</v>
      </c>
      <c r="R9910">
        <f t="shared" si="1080"/>
        <v>1</v>
      </c>
      <c r="S9910">
        <f t="shared" si="1081"/>
        <v>6</v>
      </c>
      <c r="T9910">
        <f t="shared" si="1082"/>
        <v>6</v>
      </c>
      <c r="U9910">
        <f t="shared" si="1083"/>
        <v>0</v>
      </c>
      <c r="V9910" t="str">
        <f t="shared" si="1084"/>
        <v/>
      </c>
    </row>
    <row r="9911" spans="1:22" x14ac:dyDescent="0.2">
      <c r="A9911" t="s">
        <v>26624</v>
      </c>
      <c r="B9911" t="s">
        <v>126</v>
      </c>
      <c r="C9911">
        <v>16217226</v>
      </c>
      <c r="D9911">
        <v>16217283</v>
      </c>
      <c r="E9911">
        <v>58</v>
      </c>
      <c r="F9911" t="s">
        <v>66</v>
      </c>
      <c r="G9911" t="s">
        <v>3594</v>
      </c>
      <c r="H9911" t="s">
        <v>26625</v>
      </c>
      <c r="I9911">
        <v>0</v>
      </c>
      <c r="J9911">
        <v>0</v>
      </c>
      <c r="K9911">
        <v>0</v>
      </c>
      <c r="L9911">
        <v>0</v>
      </c>
      <c r="M9911">
        <v>0</v>
      </c>
      <c r="N9911">
        <v>0</v>
      </c>
      <c r="O9911" t="str">
        <f t="shared" si="1078"/>
        <v/>
      </c>
      <c r="P9911">
        <f>IF(ISERROR(VLOOKUP(G9911,Genes!$A$2:$A$749,1,0)),0,1)</f>
        <v>1</v>
      </c>
      <c r="Q9911">
        <f t="shared" si="1079"/>
        <v>0</v>
      </c>
      <c r="R9911">
        <f t="shared" si="1080"/>
        <v>0</v>
      </c>
      <c r="S9911">
        <f t="shared" si="1081"/>
        <v>6</v>
      </c>
      <c r="T9911">
        <f t="shared" si="1082"/>
        <v>7</v>
      </c>
      <c r="U9911">
        <f t="shared" si="1083"/>
        <v>0</v>
      </c>
      <c r="V9911" t="str">
        <f t="shared" si="1084"/>
        <v/>
      </c>
    </row>
    <row r="9912" spans="1:22" x14ac:dyDescent="0.2">
      <c r="A9912" t="s">
        <v>26626</v>
      </c>
      <c r="B9912" t="s">
        <v>126</v>
      </c>
      <c r="C9912">
        <v>16219995</v>
      </c>
      <c r="D9912">
        <v>16220026</v>
      </c>
      <c r="E9912">
        <v>32</v>
      </c>
      <c r="F9912" t="s">
        <v>66</v>
      </c>
      <c r="G9912" t="s">
        <v>3594</v>
      </c>
      <c r="H9912" t="s">
        <v>26627</v>
      </c>
      <c r="I9912">
        <v>4</v>
      </c>
      <c r="J9912">
        <v>1</v>
      </c>
      <c r="K9912">
        <v>0</v>
      </c>
      <c r="L9912">
        <v>1</v>
      </c>
      <c r="M9912">
        <v>1</v>
      </c>
      <c r="N9912">
        <v>1</v>
      </c>
      <c r="O9912" t="str">
        <f t="shared" si="1078"/>
        <v/>
      </c>
      <c r="P9912">
        <f>IF(ISERROR(VLOOKUP(G9912,Genes!$A$2:$A$749,1,0)),0,1)</f>
        <v>1</v>
      </c>
      <c r="Q9912">
        <f t="shared" si="1079"/>
        <v>0</v>
      </c>
      <c r="R9912">
        <f t="shared" si="1080"/>
        <v>1</v>
      </c>
      <c r="S9912">
        <f t="shared" si="1081"/>
        <v>7</v>
      </c>
      <c r="T9912">
        <f t="shared" si="1082"/>
        <v>8</v>
      </c>
      <c r="U9912">
        <f t="shared" si="1083"/>
        <v>0</v>
      </c>
      <c r="V9912" t="str">
        <f t="shared" si="1084"/>
        <v/>
      </c>
    </row>
    <row r="9913" spans="1:22" x14ac:dyDescent="0.2">
      <c r="A9913" t="s">
        <v>26628</v>
      </c>
      <c r="B9913" t="s">
        <v>126</v>
      </c>
      <c r="C9913">
        <v>16219995</v>
      </c>
      <c r="D9913">
        <v>16220085</v>
      </c>
      <c r="E9913">
        <v>91</v>
      </c>
      <c r="F9913" t="s">
        <v>66</v>
      </c>
      <c r="G9913" t="s">
        <v>3594</v>
      </c>
      <c r="H9913" t="s">
        <v>26629</v>
      </c>
      <c r="I9913">
        <v>4</v>
      </c>
      <c r="J9913">
        <v>0</v>
      </c>
      <c r="K9913">
        <v>2</v>
      </c>
      <c r="L9913">
        <v>1</v>
      </c>
      <c r="M9913">
        <v>1</v>
      </c>
      <c r="N9913">
        <v>0</v>
      </c>
      <c r="O9913" t="str">
        <f t="shared" si="1078"/>
        <v/>
      </c>
      <c r="P9913">
        <f>IF(ISERROR(VLOOKUP(G9913,Genes!$A$2:$A$749,1,0)),0,1)</f>
        <v>1</v>
      </c>
      <c r="Q9913">
        <f t="shared" si="1079"/>
        <v>0</v>
      </c>
      <c r="R9913">
        <f t="shared" si="1080"/>
        <v>1</v>
      </c>
      <c r="S9913">
        <f t="shared" si="1081"/>
        <v>8</v>
      </c>
      <c r="T9913">
        <f t="shared" si="1082"/>
        <v>9</v>
      </c>
      <c r="U9913">
        <f t="shared" si="1083"/>
        <v>0</v>
      </c>
      <c r="V9913" t="str">
        <f t="shared" si="1084"/>
        <v/>
      </c>
    </row>
    <row r="9914" spans="1:22" x14ac:dyDescent="0.2">
      <c r="A9914" t="s">
        <v>26630</v>
      </c>
      <c r="B9914" t="s">
        <v>126</v>
      </c>
      <c r="C9914">
        <v>16220109</v>
      </c>
      <c r="D9914">
        <v>16220398</v>
      </c>
      <c r="E9914">
        <v>290</v>
      </c>
      <c r="F9914" t="s">
        <v>66</v>
      </c>
      <c r="G9914" t="s">
        <v>3594</v>
      </c>
      <c r="H9914" t="s">
        <v>26631</v>
      </c>
      <c r="I9914">
        <v>4</v>
      </c>
      <c r="J9914">
        <v>0</v>
      </c>
      <c r="K9914">
        <v>1</v>
      </c>
      <c r="L9914">
        <v>2</v>
      </c>
      <c r="M9914">
        <v>1</v>
      </c>
      <c r="N9914">
        <v>0</v>
      </c>
      <c r="O9914" t="str">
        <f t="shared" si="1078"/>
        <v/>
      </c>
      <c r="P9914">
        <f>IF(ISERROR(VLOOKUP(G9914,Genes!$A$2:$A$749,1,0)),0,1)</f>
        <v>1</v>
      </c>
      <c r="Q9914">
        <f t="shared" si="1079"/>
        <v>0</v>
      </c>
      <c r="R9914">
        <f t="shared" si="1080"/>
        <v>1</v>
      </c>
      <c r="S9914">
        <f t="shared" si="1081"/>
        <v>9</v>
      </c>
      <c r="T9914">
        <f t="shared" si="1082"/>
        <v>10</v>
      </c>
      <c r="U9914">
        <f t="shared" si="1083"/>
        <v>0</v>
      </c>
      <c r="V9914" t="str">
        <f t="shared" si="1084"/>
        <v/>
      </c>
    </row>
    <row r="9915" spans="1:22" x14ac:dyDescent="0.2">
      <c r="A9915" t="s">
        <v>26632</v>
      </c>
      <c r="B9915" t="s">
        <v>126</v>
      </c>
      <c r="C9915">
        <v>16221089</v>
      </c>
      <c r="D9915">
        <v>16221222</v>
      </c>
      <c r="E9915">
        <v>134</v>
      </c>
      <c r="F9915" t="s">
        <v>66</v>
      </c>
      <c r="G9915" t="s">
        <v>3594</v>
      </c>
      <c r="H9915" t="s">
        <v>26633</v>
      </c>
      <c r="I9915">
        <v>3</v>
      </c>
      <c r="J9915">
        <v>1</v>
      </c>
      <c r="K9915">
        <v>2</v>
      </c>
      <c r="L9915">
        <v>0</v>
      </c>
      <c r="M9915">
        <v>0</v>
      </c>
      <c r="N9915">
        <v>0</v>
      </c>
      <c r="O9915" t="str">
        <f t="shared" si="1078"/>
        <v>PIGL</v>
      </c>
      <c r="P9915">
        <f>IF(ISERROR(VLOOKUP(G9915,Genes!$A$2:$A$749,1,0)),0,1)</f>
        <v>1</v>
      </c>
      <c r="Q9915">
        <f t="shared" si="1079"/>
        <v>0</v>
      </c>
      <c r="R9915">
        <f t="shared" si="1080"/>
        <v>1</v>
      </c>
      <c r="S9915">
        <f t="shared" si="1081"/>
        <v>10</v>
      </c>
      <c r="T9915">
        <f t="shared" si="1082"/>
        <v>11</v>
      </c>
      <c r="U9915">
        <f t="shared" si="1083"/>
        <v>1</v>
      </c>
      <c r="V9915">
        <f t="shared" si="1084"/>
        <v>0.90909090909090906</v>
      </c>
    </row>
    <row r="9916" spans="1:22" x14ac:dyDescent="0.2">
      <c r="A9916" t="s">
        <v>26634</v>
      </c>
      <c r="B9916" t="s">
        <v>631</v>
      </c>
      <c r="C9916">
        <v>59828366</v>
      </c>
      <c r="D9916">
        <v>59828586</v>
      </c>
      <c r="E9916">
        <v>221</v>
      </c>
      <c r="F9916" t="s">
        <v>74</v>
      </c>
      <c r="G9916" t="s">
        <v>3601</v>
      </c>
      <c r="H9916" t="s">
        <v>26635</v>
      </c>
      <c r="I9916">
        <v>3</v>
      </c>
      <c r="J9916">
        <v>1</v>
      </c>
      <c r="K9916">
        <v>2</v>
      </c>
      <c r="L9916">
        <v>0</v>
      </c>
      <c r="M9916">
        <v>0</v>
      </c>
      <c r="N9916">
        <v>0</v>
      </c>
      <c r="O9916" t="str">
        <f t="shared" si="1078"/>
        <v/>
      </c>
      <c r="P9916">
        <f>IF(ISERROR(VLOOKUP(G9916,Genes!$A$2:$A$749,1,0)),0,1)</f>
        <v>1</v>
      </c>
      <c r="Q9916">
        <f t="shared" si="1079"/>
        <v>1</v>
      </c>
      <c r="R9916">
        <f t="shared" si="1080"/>
        <v>1</v>
      </c>
      <c r="S9916">
        <f t="shared" si="1081"/>
        <v>1</v>
      </c>
      <c r="T9916">
        <f t="shared" si="1082"/>
        <v>1</v>
      </c>
      <c r="U9916">
        <f t="shared" si="1083"/>
        <v>0</v>
      </c>
      <c r="V9916" t="str">
        <f t="shared" si="1084"/>
        <v/>
      </c>
    </row>
    <row r="9917" spans="1:22" x14ac:dyDescent="0.2">
      <c r="A9917" t="s">
        <v>26636</v>
      </c>
      <c r="B9917" t="s">
        <v>631</v>
      </c>
      <c r="C9917">
        <v>59806216</v>
      </c>
      <c r="D9917">
        <v>59806308</v>
      </c>
      <c r="E9917">
        <v>93</v>
      </c>
      <c r="F9917" t="s">
        <v>74</v>
      </c>
      <c r="G9917" t="s">
        <v>3601</v>
      </c>
      <c r="H9917" t="s">
        <v>26637</v>
      </c>
      <c r="I9917">
        <v>2</v>
      </c>
      <c r="J9917">
        <v>0</v>
      </c>
      <c r="K9917">
        <v>2</v>
      </c>
      <c r="L9917">
        <v>0</v>
      </c>
      <c r="M9917">
        <v>0</v>
      </c>
      <c r="N9917">
        <v>0</v>
      </c>
      <c r="O9917" t="str">
        <f t="shared" si="1078"/>
        <v/>
      </c>
      <c r="P9917">
        <f>IF(ISERROR(VLOOKUP(G9917,Genes!$A$2:$A$749,1,0)),0,1)</f>
        <v>1</v>
      </c>
      <c r="Q9917">
        <f t="shared" si="1079"/>
        <v>0</v>
      </c>
      <c r="R9917">
        <f t="shared" si="1080"/>
        <v>1</v>
      </c>
      <c r="S9917">
        <f t="shared" si="1081"/>
        <v>2</v>
      </c>
      <c r="T9917">
        <f t="shared" si="1082"/>
        <v>2</v>
      </c>
      <c r="U9917">
        <f t="shared" si="1083"/>
        <v>0</v>
      </c>
      <c r="V9917" t="str">
        <f t="shared" si="1084"/>
        <v/>
      </c>
    </row>
    <row r="9918" spans="1:22" x14ac:dyDescent="0.2">
      <c r="A9918" t="s">
        <v>26638</v>
      </c>
      <c r="B9918" t="s">
        <v>631</v>
      </c>
      <c r="C9918">
        <v>59805476</v>
      </c>
      <c r="D9918">
        <v>59805531</v>
      </c>
      <c r="E9918">
        <v>56</v>
      </c>
      <c r="F9918" t="s">
        <v>74</v>
      </c>
      <c r="G9918" t="s">
        <v>3601</v>
      </c>
      <c r="H9918" t="s">
        <v>26639</v>
      </c>
      <c r="I9918">
        <v>2</v>
      </c>
      <c r="J9918">
        <v>2</v>
      </c>
      <c r="K9918">
        <v>0</v>
      </c>
      <c r="L9918">
        <v>0</v>
      </c>
      <c r="M9918">
        <v>0</v>
      </c>
      <c r="N9918">
        <v>0</v>
      </c>
      <c r="O9918" t="str">
        <f t="shared" si="1078"/>
        <v/>
      </c>
      <c r="P9918">
        <f>IF(ISERROR(VLOOKUP(G9918,Genes!$A$2:$A$749,1,0)),0,1)</f>
        <v>1</v>
      </c>
      <c r="Q9918">
        <f t="shared" si="1079"/>
        <v>0</v>
      </c>
      <c r="R9918">
        <f t="shared" si="1080"/>
        <v>1</v>
      </c>
      <c r="S9918">
        <f t="shared" si="1081"/>
        <v>3</v>
      </c>
      <c r="T9918">
        <f t="shared" si="1082"/>
        <v>3</v>
      </c>
      <c r="U9918">
        <f t="shared" si="1083"/>
        <v>0</v>
      </c>
      <c r="V9918" t="str">
        <f t="shared" si="1084"/>
        <v/>
      </c>
    </row>
    <row r="9919" spans="1:22" x14ac:dyDescent="0.2">
      <c r="A9919" t="s">
        <v>26640</v>
      </c>
      <c r="B9919" t="s">
        <v>631</v>
      </c>
      <c r="C9919">
        <v>59781794</v>
      </c>
      <c r="D9919">
        <v>59781872</v>
      </c>
      <c r="E9919">
        <v>79</v>
      </c>
      <c r="F9919" t="s">
        <v>74</v>
      </c>
      <c r="G9919" t="s">
        <v>3601</v>
      </c>
      <c r="H9919" t="s">
        <v>26641</v>
      </c>
      <c r="I9919">
        <v>2</v>
      </c>
      <c r="J9919">
        <v>0</v>
      </c>
      <c r="K9919">
        <v>2</v>
      </c>
      <c r="L9919">
        <v>0</v>
      </c>
      <c r="M9919">
        <v>0</v>
      </c>
      <c r="N9919">
        <v>0</v>
      </c>
      <c r="O9919" t="str">
        <f t="shared" si="1078"/>
        <v/>
      </c>
      <c r="P9919">
        <f>IF(ISERROR(VLOOKUP(G9919,Genes!$A$2:$A$749,1,0)),0,1)</f>
        <v>1</v>
      </c>
      <c r="Q9919">
        <f t="shared" si="1079"/>
        <v>0</v>
      </c>
      <c r="R9919">
        <f t="shared" si="1080"/>
        <v>1</v>
      </c>
      <c r="S9919">
        <f t="shared" si="1081"/>
        <v>4</v>
      </c>
      <c r="T9919">
        <f t="shared" si="1082"/>
        <v>4</v>
      </c>
      <c r="U9919">
        <f t="shared" si="1083"/>
        <v>0</v>
      </c>
      <c r="V9919" t="str">
        <f t="shared" si="1084"/>
        <v/>
      </c>
    </row>
    <row r="9920" spans="1:22" x14ac:dyDescent="0.2">
      <c r="A9920" t="s">
        <v>26642</v>
      </c>
      <c r="B9920" t="s">
        <v>631</v>
      </c>
      <c r="C9920">
        <v>59780367</v>
      </c>
      <c r="D9920">
        <v>59780549</v>
      </c>
      <c r="E9920">
        <v>183</v>
      </c>
      <c r="F9920" t="s">
        <v>74</v>
      </c>
      <c r="G9920" t="s">
        <v>3601</v>
      </c>
      <c r="H9920" t="s">
        <v>26643</v>
      </c>
      <c r="I9920">
        <v>3</v>
      </c>
      <c r="J9920">
        <v>1</v>
      </c>
      <c r="K9920">
        <v>2</v>
      </c>
      <c r="L9920">
        <v>0</v>
      </c>
      <c r="M9920">
        <v>0</v>
      </c>
      <c r="N9920">
        <v>0</v>
      </c>
      <c r="O9920" t="str">
        <f t="shared" si="1078"/>
        <v/>
      </c>
      <c r="P9920">
        <f>IF(ISERROR(VLOOKUP(G9920,Genes!$A$2:$A$749,1,0)),0,1)</f>
        <v>1</v>
      </c>
      <c r="Q9920">
        <f t="shared" si="1079"/>
        <v>0</v>
      </c>
      <c r="R9920">
        <f t="shared" si="1080"/>
        <v>1</v>
      </c>
      <c r="S9920">
        <f t="shared" si="1081"/>
        <v>5</v>
      </c>
      <c r="T9920">
        <f t="shared" si="1082"/>
        <v>5</v>
      </c>
      <c r="U9920">
        <f t="shared" si="1083"/>
        <v>0</v>
      </c>
      <c r="V9920" t="str">
        <f t="shared" si="1084"/>
        <v/>
      </c>
    </row>
    <row r="9921" spans="1:22" x14ac:dyDescent="0.2">
      <c r="A9921" t="s">
        <v>26644</v>
      </c>
      <c r="B9921" t="s">
        <v>631</v>
      </c>
      <c r="C9921">
        <v>59777067</v>
      </c>
      <c r="D9921">
        <v>59777206</v>
      </c>
      <c r="E9921">
        <v>140</v>
      </c>
      <c r="F9921" t="s">
        <v>74</v>
      </c>
      <c r="G9921" t="s">
        <v>3601</v>
      </c>
      <c r="H9921" t="s">
        <v>26645</v>
      </c>
      <c r="I9921">
        <v>3</v>
      </c>
      <c r="J9921">
        <v>1</v>
      </c>
      <c r="K9921">
        <v>2</v>
      </c>
      <c r="L9921">
        <v>0</v>
      </c>
      <c r="M9921">
        <v>0</v>
      </c>
      <c r="N9921">
        <v>0</v>
      </c>
      <c r="O9921" t="str">
        <f t="shared" si="1078"/>
        <v/>
      </c>
      <c r="P9921">
        <f>IF(ISERROR(VLOOKUP(G9921,Genes!$A$2:$A$749,1,0)),0,1)</f>
        <v>1</v>
      </c>
      <c r="Q9921">
        <f t="shared" si="1079"/>
        <v>0</v>
      </c>
      <c r="R9921">
        <f t="shared" si="1080"/>
        <v>1</v>
      </c>
      <c r="S9921">
        <f t="shared" si="1081"/>
        <v>6</v>
      </c>
      <c r="T9921">
        <f t="shared" si="1082"/>
        <v>6</v>
      </c>
      <c r="U9921">
        <f t="shared" si="1083"/>
        <v>0</v>
      </c>
      <c r="V9921" t="str">
        <f t="shared" si="1084"/>
        <v/>
      </c>
    </row>
    <row r="9922" spans="1:22" x14ac:dyDescent="0.2">
      <c r="A9922" t="s">
        <v>26646</v>
      </c>
      <c r="B9922" t="s">
        <v>631</v>
      </c>
      <c r="C9922">
        <v>59774219</v>
      </c>
      <c r="D9922">
        <v>59774318</v>
      </c>
      <c r="E9922">
        <v>100</v>
      </c>
      <c r="F9922" t="s">
        <v>74</v>
      </c>
      <c r="G9922" t="s">
        <v>3601</v>
      </c>
      <c r="H9922" t="s">
        <v>26647</v>
      </c>
      <c r="I9922">
        <v>3</v>
      </c>
      <c r="J9922">
        <v>0</v>
      </c>
      <c r="K9922">
        <v>2</v>
      </c>
      <c r="L9922">
        <v>0</v>
      </c>
      <c r="M9922">
        <v>0</v>
      </c>
      <c r="N9922">
        <v>1</v>
      </c>
      <c r="O9922" t="str">
        <f t="shared" ref="O9922:O9985" si="1085">IF(U9922=1,G9922,"")</f>
        <v/>
      </c>
      <c r="P9922">
        <f>IF(ISERROR(VLOOKUP(G9922,Genes!$A$2:$A$749,1,0)),0,1)</f>
        <v>1</v>
      </c>
      <c r="Q9922">
        <f t="shared" ref="Q9922:Q9985" si="1086">IF(G9922&lt;&gt;G9921,1,0)</f>
        <v>0</v>
      </c>
      <c r="R9922">
        <f t="shared" ref="R9922:R9985" si="1087">IF(I9922=0,0,1)</f>
        <v>1</v>
      </c>
      <c r="S9922">
        <f t="shared" ref="S9922:S9985" si="1088">IF(Q9922=1,R9922,S9921+R9922)</f>
        <v>7</v>
      </c>
      <c r="T9922">
        <f t="shared" ref="T9922:T9985" si="1089">IF(Q9922=1,1,T9921+1)</f>
        <v>7</v>
      </c>
      <c r="U9922">
        <f t="shared" ref="U9922:U9985" si="1090">IF(G9922&lt;&gt;G9923,1,0)</f>
        <v>0</v>
      </c>
      <c r="V9922" t="str">
        <f t="shared" ref="V9922:V9985" si="1091">IF(U9922=1,S9922/T9922,"")</f>
        <v/>
      </c>
    </row>
    <row r="9923" spans="1:22" x14ac:dyDescent="0.2">
      <c r="A9923" t="s">
        <v>26648</v>
      </c>
      <c r="B9923" t="s">
        <v>631</v>
      </c>
      <c r="C9923">
        <v>59774022</v>
      </c>
      <c r="D9923">
        <v>59774114</v>
      </c>
      <c r="E9923">
        <v>93</v>
      </c>
      <c r="F9923" t="s">
        <v>74</v>
      </c>
      <c r="G9923" t="s">
        <v>3601</v>
      </c>
      <c r="H9923" t="s">
        <v>26649</v>
      </c>
      <c r="I9923">
        <v>3</v>
      </c>
      <c r="J9923">
        <v>0</v>
      </c>
      <c r="K9923">
        <v>2</v>
      </c>
      <c r="L9923">
        <v>0</v>
      </c>
      <c r="M9923">
        <v>0</v>
      </c>
      <c r="N9923">
        <v>1</v>
      </c>
      <c r="O9923" t="str">
        <f t="shared" si="1085"/>
        <v/>
      </c>
      <c r="P9923">
        <f>IF(ISERROR(VLOOKUP(G9923,Genes!$A$2:$A$749,1,0)),0,1)</f>
        <v>1</v>
      </c>
      <c r="Q9923">
        <f t="shared" si="1086"/>
        <v>0</v>
      </c>
      <c r="R9923">
        <f t="shared" si="1087"/>
        <v>1</v>
      </c>
      <c r="S9923">
        <f t="shared" si="1088"/>
        <v>8</v>
      </c>
      <c r="T9923">
        <f t="shared" si="1089"/>
        <v>8</v>
      </c>
      <c r="U9923">
        <f t="shared" si="1090"/>
        <v>0</v>
      </c>
      <c r="V9923" t="str">
        <f t="shared" si="1091"/>
        <v/>
      </c>
    </row>
    <row r="9924" spans="1:22" x14ac:dyDescent="0.2">
      <c r="A9924" t="s">
        <v>26650</v>
      </c>
      <c r="B9924" t="s">
        <v>631</v>
      </c>
      <c r="C9924">
        <v>59772776</v>
      </c>
      <c r="D9924">
        <v>59772867</v>
      </c>
      <c r="E9924">
        <v>92</v>
      </c>
      <c r="F9924" t="s">
        <v>74</v>
      </c>
      <c r="G9924" t="s">
        <v>3601</v>
      </c>
      <c r="H9924" t="s">
        <v>26651</v>
      </c>
      <c r="I9924">
        <v>2</v>
      </c>
      <c r="J9924">
        <v>0</v>
      </c>
      <c r="K9924">
        <v>2</v>
      </c>
      <c r="L9924">
        <v>0</v>
      </c>
      <c r="M9924">
        <v>0</v>
      </c>
      <c r="N9924">
        <v>0</v>
      </c>
      <c r="O9924" t="str">
        <f t="shared" si="1085"/>
        <v/>
      </c>
      <c r="P9924">
        <f>IF(ISERROR(VLOOKUP(G9924,Genes!$A$2:$A$749,1,0)),0,1)</f>
        <v>1</v>
      </c>
      <c r="Q9924">
        <f t="shared" si="1086"/>
        <v>0</v>
      </c>
      <c r="R9924">
        <f t="shared" si="1087"/>
        <v>1</v>
      </c>
      <c r="S9924">
        <f t="shared" si="1088"/>
        <v>9</v>
      </c>
      <c r="T9924">
        <f t="shared" si="1089"/>
        <v>9</v>
      </c>
      <c r="U9924">
        <f t="shared" si="1090"/>
        <v>0</v>
      </c>
      <c r="V9924" t="str">
        <f t="shared" si="1091"/>
        <v/>
      </c>
    </row>
    <row r="9925" spans="1:22" x14ac:dyDescent="0.2">
      <c r="A9925" t="s">
        <v>26652</v>
      </c>
      <c r="B9925" t="s">
        <v>631</v>
      </c>
      <c r="C9925">
        <v>59770027</v>
      </c>
      <c r="D9925">
        <v>59770135</v>
      </c>
      <c r="E9925">
        <v>109</v>
      </c>
      <c r="F9925" t="s">
        <v>74</v>
      </c>
      <c r="G9925" t="s">
        <v>3601</v>
      </c>
      <c r="H9925" t="s">
        <v>26653</v>
      </c>
      <c r="I9925">
        <v>2</v>
      </c>
      <c r="J9925">
        <v>0</v>
      </c>
      <c r="K9925">
        <v>2</v>
      </c>
      <c r="L9925">
        <v>0</v>
      </c>
      <c r="M9925">
        <v>0</v>
      </c>
      <c r="N9925">
        <v>0</v>
      </c>
      <c r="O9925" t="str">
        <f t="shared" si="1085"/>
        <v/>
      </c>
      <c r="P9925">
        <f>IF(ISERROR(VLOOKUP(G9925,Genes!$A$2:$A$749,1,0)),0,1)</f>
        <v>1</v>
      </c>
      <c r="Q9925">
        <f t="shared" si="1086"/>
        <v>0</v>
      </c>
      <c r="R9925">
        <f t="shared" si="1087"/>
        <v>1</v>
      </c>
      <c r="S9925">
        <f t="shared" si="1088"/>
        <v>10</v>
      </c>
      <c r="T9925">
        <f t="shared" si="1089"/>
        <v>10</v>
      </c>
      <c r="U9925">
        <f t="shared" si="1090"/>
        <v>0</v>
      </c>
      <c r="V9925" t="str">
        <f t="shared" si="1091"/>
        <v/>
      </c>
    </row>
    <row r="9926" spans="1:22" x14ac:dyDescent="0.2">
      <c r="A9926" t="s">
        <v>26654</v>
      </c>
      <c r="B9926" t="s">
        <v>631</v>
      </c>
      <c r="C9926">
        <v>59768308</v>
      </c>
      <c r="D9926">
        <v>59768416</v>
      </c>
      <c r="E9926">
        <v>109</v>
      </c>
      <c r="F9926" t="s">
        <v>74</v>
      </c>
      <c r="G9926" t="s">
        <v>3601</v>
      </c>
      <c r="H9926" t="s">
        <v>26655</v>
      </c>
      <c r="I9926">
        <v>2</v>
      </c>
      <c r="J9926">
        <v>0</v>
      </c>
      <c r="K9926">
        <v>2</v>
      </c>
      <c r="L9926">
        <v>0</v>
      </c>
      <c r="M9926">
        <v>0</v>
      </c>
      <c r="N9926">
        <v>0</v>
      </c>
      <c r="O9926" t="str">
        <f t="shared" si="1085"/>
        <v/>
      </c>
      <c r="P9926">
        <f>IF(ISERROR(VLOOKUP(G9926,Genes!$A$2:$A$749,1,0)),0,1)</f>
        <v>1</v>
      </c>
      <c r="Q9926">
        <f t="shared" si="1086"/>
        <v>0</v>
      </c>
      <c r="R9926">
        <f t="shared" si="1087"/>
        <v>1</v>
      </c>
      <c r="S9926">
        <f t="shared" si="1088"/>
        <v>11</v>
      </c>
      <c r="T9926">
        <f t="shared" si="1089"/>
        <v>11</v>
      </c>
      <c r="U9926">
        <f t="shared" si="1090"/>
        <v>0</v>
      </c>
      <c r="V9926" t="str">
        <f t="shared" si="1091"/>
        <v/>
      </c>
    </row>
    <row r="9927" spans="1:22" x14ac:dyDescent="0.2">
      <c r="A9927" t="s">
        <v>26656</v>
      </c>
      <c r="B9927" t="s">
        <v>631</v>
      </c>
      <c r="C9927">
        <v>59824920</v>
      </c>
      <c r="D9927">
        <v>59825041</v>
      </c>
      <c r="E9927">
        <v>122</v>
      </c>
      <c r="F9927" t="s">
        <v>74</v>
      </c>
      <c r="G9927" t="s">
        <v>3601</v>
      </c>
      <c r="H9927" t="s">
        <v>26657</v>
      </c>
      <c r="I9927">
        <v>3</v>
      </c>
      <c r="J9927">
        <v>1</v>
      </c>
      <c r="K9927">
        <v>2</v>
      </c>
      <c r="L9927">
        <v>0</v>
      </c>
      <c r="M9927">
        <v>0</v>
      </c>
      <c r="N9927">
        <v>0</v>
      </c>
      <c r="O9927" t="str">
        <f t="shared" si="1085"/>
        <v/>
      </c>
      <c r="P9927">
        <f>IF(ISERROR(VLOOKUP(G9927,Genes!$A$2:$A$749,1,0)),0,1)</f>
        <v>1</v>
      </c>
      <c r="Q9927">
        <f t="shared" si="1086"/>
        <v>0</v>
      </c>
      <c r="R9927">
        <f t="shared" si="1087"/>
        <v>1</v>
      </c>
      <c r="S9927">
        <f t="shared" si="1088"/>
        <v>12</v>
      </c>
      <c r="T9927">
        <f t="shared" si="1089"/>
        <v>12</v>
      </c>
      <c r="U9927">
        <f t="shared" si="1090"/>
        <v>0</v>
      </c>
      <c r="V9927" t="str">
        <f t="shared" si="1091"/>
        <v/>
      </c>
    </row>
    <row r="9928" spans="1:22" x14ac:dyDescent="0.2">
      <c r="A9928" t="s">
        <v>26658</v>
      </c>
      <c r="B9928" t="s">
        <v>631</v>
      </c>
      <c r="C9928">
        <v>59763081</v>
      </c>
      <c r="D9928">
        <v>59763183</v>
      </c>
      <c r="E9928">
        <v>103</v>
      </c>
      <c r="F9928" t="s">
        <v>74</v>
      </c>
      <c r="G9928" t="s">
        <v>3601</v>
      </c>
      <c r="H9928" t="s">
        <v>26659</v>
      </c>
      <c r="I9928">
        <v>2</v>
      </c>
      <c r="J9928">
        <v>0</v>
      </c>
      <c r="K9928">
        <v>2</v>
      </c>
      <c r="L9928">
        <v>0</v>
      </c>
      <c r="M9928">
        <v>0</v>
      </c>
      <c r="N9928">
        <v>0</v>
      </c>
      <c r="O9928" t="str">
        <f t="shared" si="1085"/>
        <v/>
      </c>
      <c r="P9928">
        <f>IF(ISERROR(VLOOKUP(G9928,Genes!$A$2:$A$749,1,0)),0,1)</f>
        <v>1</v>
      </c>
      <c r="Q9928">
        <f t="shared" si="1086"/>
        <v>0</v>
      </c>
      <c r="R9928">
        <f t="shared" si="1087"/>
        <v>1</v>
      </c>
      <c r="S9928">
        <f t="shared" si="1088"/>
        <v>13</v>
      </c>
      <c r="T9928">
        <f t="shared" si="1089"/>
        <v>13</v>
      </c>
      <c r="U9928">
        <f t="shared" si="1090"/>
        <v>0</v>
      </c>
      <c r="V9928" t="str">
        <f t="shared" si="1091"/>
        <v/>
      </c>
    </row>
    <row r="9929" spans="1:22" x14ac:dyDescent="0.2">
      <c r="A9929" t="s">
        <v>26660</v>
      </c>
      <c r="B9929" t="s">
        <v>631</v>
      </c>
      <c r="C9929">
        <v>59757709</v>
      </c>
      <c r="D9929">
        <v>59757811</v>
      </c>
      <c r="E9929">
        <v>103</v>
      </c>
      <c r="F9929" t="s">
        <v>74</v>
      </c>
      <c r="G9929" t="s">
        <v>3601</v>
      </c>
      <c r="H9929" t="s">
        <v>26661</v>
      </c>
      <c r="I9929">
        <v>2</v>
      </c>
      <c r="J9929">
        <v>0</v>
      </c>
      <c r="K9929">
        <v>2</v>
      </c>
      <c r="L9929">
        <v>0</v>
      </c>
      <c r="M9929">
        <v>0</v>
      </c>
      <c r="N9929">
        <v>0</v>
      </c>
      <c r="O9929" t="str">
        <f t="shared" si="1085"/>
        <v/>
      </c>
      <c r="P9929">
        <f>IF(ISERROR(VLOOKUP(G9929,Genes!$A$2:$A$749,1,0)),0,1)</f>
        <v>1</v>
      </c>
      <c r="Q9929">
        <f t="shared" si="1086"/>
        <v>0</v>
      </c>
      <c r="R9929">
        <f t="shared" si="1087"/>
        <v>1</v>
      </c>
      <c r="S9929">
        <f t="shared" si="1088"/>
        <v>14</v>
      </c>
      <c r="T9929">
        <f t="shared" si="1089"/>
        <v>14</v>
      </c>
      <c r="U9929">
        <f t="shared" si="1090"/>
        <v>0</v>
      </c>
      <c r="V9929" t="str">
        <f t="shared" si="1091"/>
        <v/>
      </c>
    </row>
    <row r="9930" spans="1:22" x14ac:dyDescent="0.2">
      <c r="A9930" t="s">
        <v>26662</v>
      </c>
      <c r="B9930" t="s">
        <v>631</v>
      </c>
      <c r="C9930">
        <v>59755989</v>
      </c>
      <c r="D9930">
        <v>59756075</v>
      </c>
      <c r="E9930">
        <v>87</v>
      </c>
      <c r="F9930" t="s">
        <v>74</v>
      </c>
      <c r="G9930" t="s">
        <v>3601</v>
      </c>
      <c r="H9930" t="s">
        <v>26663</v>
      </c>
      <c r="I9930">
        <v>2</v>
      </c>
      <c r="J9930">
        <v>0</v>
      </c>
      <c r="K9930">
        <v>2</v>
      </c>
      <c r="L9930">
        <v>0</v>
      </c>
      <c r="M9930">
        <v>0</v>
      </c>
      <c r="N9930">
        <v>0</v>
      </c>
      <c r="O9930" t="str">
        <f t="shared" si="1085"/>
        <v/>
      </c>
      <c r="P9930">
        <f>IF(ISERROR(VLOOKUP(G9930,Genes!$A$2:$A$749,1,0)),0,1)</f>
        <v>1</v>
      </c>
      <c r="Q9930">
        <f t="shared" si="1086"/>
        <v>0</v>
      </c>
      <c r="R9930">
        <f t="shared" si="1087"/>
        <v>1</v>
      </c>
      <c r="S9930">
        <f t="shared" si="1088"/>
        <v>15</v>
      </c>
      <c r="T9930">
        <f t="shared" si="1089"/>
        <v>15</v>
      </c>
      <c r="U9930">
        <f t="shared" si="1090"/>
        <v>0</v>
      </c>
      <c r="V9930" t="str">
        <f t="shared" si="1091"/>
        <v/>
      </c>
    </row>
    <row r="9931" spans="1:22" x14ac:dyDescent="0.2">
      <c r="A9931" t="s">
        <v>26664</v>
      </c>
      <c r="B9931" t="s">
        <v>631</v>
      </c>
      <c r="C9931">
        <v>59752442</v>
      </c>
      <c r="D9931">
        <v>59752497</v>
      </c>
      <c r="E9931">
        <v>56</v>
      </c>
      <c r="F9931" t="s">
        <v>74</v>
      </c>
      <c r="G9931" t="s">
        <v>3601</v>
      </c>
      <c r="H9931" t="s">
        <v>26665</v>
      </c>
      <c r="I9931">
        <v>2</v>
      </c>
      <c r="J9931">
        <v>2</v>
      </c>
      <c r="K9931">
        <v>0</v>
      </c>
      <c r="L9931">
        <v>0</v>
      </c>
      <c r="M9931">
        <v>0</v>
      </c>
      <c r="N9931">
        <v>0</v>
      </c>
      <c r="O9931" t="str">
        <f t="shared" si="1085"/>
        <v/>
      </c>
      <c r="P9931">
        <f>IF(ISERROR(VLOOKUP(G9931,Genes!$A$2:$A$749,1,0)),0,1)</f>
        <v>1</v>
      </c>
      <c r="Q9931">
        <f t="shared" si="1086"/>
        <v>0</v>
      </c>
      <c r="R9931">
        <f t="shared" si="1087"/>
        <v>1</v>
      </c>
      <c r="S9931">
        <f t="shared" si="1088"/>
        <v>16</v>
      </c>
      <c r="T9931">
        <f t="shared" si="1089"/>
        <v>16</v>
      </c>
      <c r="U9931">
        <f t="shared" si="1090"/>
        <v>0</v>
      </c>
      <c r="V9931" t="str">
        <f t="shared" si="1091"/>
        <v/>
      </c>
    </row>
    <row r="9932" spans="1:22" x14ac:dyDescent="0.2">
      <c r="A9932" t="s">
        <v>26666</v>
      </c>
      <c r="B9932" t="s">
        <v>631</v>
      </c>
      <c r="C9932">
        <v>59751764</v>
      </c>
      <c r="D9932">
        <v>59751839</v>
      </c>
      <c r="E9932">
        <v>76</v>
      </c>
      <c r="F9932" t="s">
        <v>74</v>
      </c>
      <c r="G9932" t="s">
        <v>3601</v>
      </c>
      <c r="H9932" t="s">
        <v>26667</v>
      </c>
      <c r="I9932">
        <v>2</v>
      </c>
      <c r="J9932">
        <v>0</v>
      </c>
      <c r="K9932">
        <v>2</v>
      </c>
      <c r="L9932">
        <v>0</v>
      </c>
      <c r="M9932">
        <v>0</v>
      </c>
      <c r="N9932">
        <v>0</v>
      </c>
      <c r="O9932" t="str">
        <f t="shared" si="1085"/>
        <v/>
      </c>
      <c r="P9932">
        <f>IF(ISERROR(VLOOKUP(G9932,Genes!$A$2:$A$749,1,0)),0,1)</f>
        <v>1</v>
      </c>
      <c r="Q9932">
        <f t="shared" si="1086"/>
        <v>0</v>
      </c>
      <c r="R9932">
        <f t="shared" si="1087"/>
        <v>1</v>
      </c>
      <c r="S9932">
        <f t="shared" si="1088"/>
        <v>17</v>
      </c>
      <c r="T9932">
        <f t="shared" si="1089"/>
        <v>17</v>
      </c>
      <c r="U9932">
        <f t="shared" si="1090"/>
        <v>0</v>
      </c>
      <c r="V9932" t="str">
        <f t="shared" si="1091"/>
        <v/>
      </c>
    </row>
    <row r="9933" spans="1:22" x14ac:dyDescent="0.2">
      <c r="A9933" t="s">
        <v>26668</v>
      </c>
      <c r="B9933" t="s">
        <v>631</v>
      </c>
      <c r="C9933">
        <v>59749906</v>
      </c>
      <c r="D9933">
        <v>59749979</v>
      </c>
      <c r="E9933">
        <v>74</v>
      </c>
      <c r="F9933" t="s">
        <v>74</v>
      </c>
      <c r="G9933" t="s">
        <v>3601</v>
      </c>
      <c r="H9933" t="s">
        <v>26669</v>
      </c>
      <c r="I9933">
        <v>2</v>
      </c>
      <c r="J9933">
        <v>0</v>
      </c>
      <c r="K9933">
        <v>2</v>
      </c>
      <c r="L9933">
        <v>0</v>
      </c>
      <c r="M9933">
        <v>0</v>
      </c>
      <c r="N9933">
        <v>0</v>
      </c>
      <c r="O9933" t="str">
        <f t="shared" si="1085"/>
        <v/>
      </c>
      <c r="P9933">
        <f>IF(ISERROR(VLOOKUP(G9933,Genes!$A$2:$A$749,1,0)),0,1)</f>
        <v>1</v>
      </c>
      <c r="Q9933">
        <f t="shared" si="1086"/>
        <v>0</v>
      </c>
      <c r="R9933">
        <f t="shared" si="1087"/>
        <v>1</v>
      </c>
      <c r="S9933">
        <f t="shared" si="1088"/>
        <v>18</v>
      </c>
      <c r="T9933">
        <f t="shared" si="1089"/>
        <v>18</v>
      </c>
      <c r="U9933">
        <f t="shared" si="1090"/>
        <v>0</v>
      </c>
      <c r="V9933" t="str">
        <f t="shared" si="1091"/>
        <v/>
      </c>
    </row>
    <row r="9934" spans="1:22" x14ac:dyDescent="0.2">
      <c r="A9934" t="s">
        <v>26670</v>
      </c>
      <c r="B9934" t="s">
        <v>631</v>
      </c>
      <c r="C9934">
        <v>59742012</v>
      </c>
      <c r="D9934">
        <v>59742054</v>
      </c>
      <c r="E9934">
        <v>43</v>
      </c>
      <c r="F9934" t="s">
        <v>74</v>
      </c>
      <c r="G9934" t="s">
        <v>3601</v>
      </c>
      <c r="H9934" t="s">
        <v>26671</v>
      </c>
      <c r="I9934">
        <v>2</v>
      </c>
      <c r="J9934">
        <v>2</v>
      </c>
      <c r="K9934">
        <v>0</v>
      </c>
      <c r="L9934">
        <v>0</v>
      </c>
      <c r="M9934">
        <v>0</v>
      </c>
      <c r="N9934">
        <v>0</v>
      </c>
      <c r="O9934" t="str">
        <f t="shared" si="1085"/>
        <v/>
      </c>
      <c r="P9934">
        <f>IF(ISERROR(VLOOKUP(G9934,Genes!$A$2:$A$749,1,0)),0,1)</f>
        <v>1</v>
      </c>
      <c r="Q9934">
        <f t="shared" si="1086"/>
        <v>0</v>
      </c>
      <c r="R9934">
        <f t="shared" si="1087"/>
        <v>1</v>
      </c>
      <c r="S9934">
        <f t="shared" si="1088"/>
        <v>19</v>
      </c>
      <c r="T9934">
        <f t="shared" si="1089"/>
        <v>19</v>
      </c>
      <c r="U9934">
        <f t="shared" si="1090"/>
        <v>0</v>
      </c>
      <c r="V9934" t="str">
        <f t="shared" si="1091"/>
        <v/>
      </c>
    </row>
    <row r="9935" spans="1:22" x14ac:dyDescent="0.2">
      <c r="A9935" t="s">
        <v>26672</v>
      </c>
      <c r="B9935" t="s">
        <v>631</v>
      </c>
      <c r="C9935">
        <v>59739906</v>
      </c>
      <c r="D9935">
        <v>59739958</v>
      </c>
      <c r="E9935">
        <v>53</v>
      </c>
      <c r="F9935" t="s">
        <v>74</v>
      </c>
      <c r="G9935" t="s">
        <v>3601</v>
      </c>
      <c r="H9935" t="s">
        <v>26673</v>
      </c>
      <c r="I9935">
        <v>2</v>
      </c>
      <c r="J9935">
        <v>1</v>
      </c>
      <c r="K9935">
        <v>0</v>
      </c>
      <c r="L9935">
        <v>1</v>
      </c>
      <c r="M9935">
        <v>0</v>
      </c>
      <c r="N9935">
        <v>0</v>
      </c>
      <c r="O9935" t="str">
        <f t="shared" si="1085"/>
        <v/>
      </c>
      <c r="P9935">
        <f>IF(ISERROR(VLOOKUP(G9935,Genes!$A$2:$A$749,1,0)),0,1)</f>
        <v>1</v>
      </c>
      <c r="Q9935">
        <f t="shared" si="1086"/>
        <v>0</v>
      </c>
      <c r="R9935">
        <f t="shared" si="1087"/>
        <v>1</v>
      </c>
      <c r="S9935">
        <f t="shared" si="1088"/>
        <v>20</v>
      </c>
      <c r="T9935">
        <f t="shared" si="1089"/>
        <v>20</v>
      </c>
      <c r="U9935">
        <f t="shared" si="1090"/>
        <v>0</v>
      </c>
      <c r="V9935" t="str">
        <f t="shared" si="1091"/>
        <v/>
      </c>
    </row>
    <row r="9936" spans="1:22" x14ac:dyDescent="0.2">
      <c r="A9936" t="s">
        <v>26674</v>
      </c>
      <c r="B9936" t="s">
        <v>631</v>
      </c>
      <c r="C9936">
        <v>59737623</v>
      </c>
      <c r="D9936">
        <v>59737739</v>
      </c>
      <c r="E9936">
        <v>117</v>
      </c>
      <c r="F9936" t="s">
        <v>74</v>
      </c>
      <c r="G9936" t="s">
        <v>3601</v>
      </c>
      <c r="H9936" t="s">
        <v>26675</v>
      </c>
      <c r="I9936">
        <v>0</v>
      </c>
      <c r="J9936">
        <v>0</v>
      </c>
      <c r="K9936">
        <v>0</v>
      </c>
      <c r="L9936">
        <v>0</v>
      </c>
      <c r="M9936">
        <v>0</v>
      </c>
      <c r="N9936">
        <v>0</v>
      </c>
      <c r="O9936" t="str">
        <f t="shared" si="1085"/>
        <v/>
      </c>
      <c r="P9936">
        <f>IF(ISERROR(VLOOKUP(G9936,Genes!$A$2:$A$749,1,0)),0,1)</f>
        <v>1</v>
      </c>
      <c r="Q9936">
        <f t="shared" si="1086"/>
        <v>0</v>
      </c>
      <c r="R9936">
        <f t="shared" si="1087"/>
        <v>0</v>
      </c>
      <c r="S9936">
        <f t="shared" si="1088"/>
        <v>20</v>
      </c>
      <c r="T9936">
        <f t="shared" si="1089"/>
        <v>21</v>
      </c>
      <c r="U9936">
        <f t="shared" si="1090"/>
        <v>0</v>
      </c>
      <c r="V9936" t="str">
        <f t="shared" si="1091"/>
        <v/>
      </c>
    </row>
    <row r="9937" spans="1:22" x14ac:dyDescent="0.2">
      <c r="A9937" t="s">
        <v>26676</v>
      </c>
      <c r="B9937" t="s">
        <v>631</v>
      </c>
      <c r="C9937">
        <v>59737623</v>
      </c>
      <c r="D9937">
        <v>59737682</v>
      </c>
      <c r="E9937">
        <v>60</v>
      </c>
      <c r="F9937" t="s">
        <v>74</v>
      </c>
      <c r="G9937" t="s">
        <v>3601</v>
      </c>
      <c r="H9937" t="s">
        <v>26677</v>
      </c>
      <c r="I9937">
        <v>0</v>
      </c>
      <c r="J9937">
        <v>0</v>
      </c>
      <c r="K9937">
        <v>0</v>
      </c>
      <c r="L9937">
        <v>0</v>
      </c>
      <c r="M9937">
        <v>0</v>
      </c>
      <c r="N9937">
        <v>0</v>
      </c>
      <c r="O9937" t="str">
        <f t="shared" si="1085"/>
        <v/>
      </c>
      <c r="P9937">
        <f>IF(ISERROR(VLOOKUP(G9937,Genes!$A$2:$A$749,1,0)),0,1)</f>
        <v>1</v>
      </c>
      <c r="Q9937">
        <f t="shared" si="1086"/>
        <v>0</v>
      </c>
      <c r="R9937">
        <f t="shared" si="1087"/>
        <v>0</v>
      </c>
      <c r="S9937">
        <f t="shared" si="1088"/>
        <v>20</v>
      </c>
      <c r="T9937">
        <f t="shared" si="1089"/>
        <v>22</v>
      </c>
      <c r="U9937">
        <f t="shared" si="1090"/>
        <v>0</v>
      </c>
      <c r="V9937" t="str">
        <f t="shared" si="1091"/>
        <v/>
      </c>
    </row>
    <row r="9938" spans="1:22" x14ac:dyDescent="0.2">
      <c r="A9938" t="s">
        <v>26678</v>
      </c>
      <c r="B9938" t="s">
        <v>631</v>
      </c>
      <c r="C9938">
        <v>59824362</v>
      </c>
      <c r="D9938">
        <v>59824460</v>
      </c>
      <c r="E9938">
        <v>99</v>
      </c>
      <c r="F9938" t="s">
        <v>74</v>
      </c>
      <c r="G9938" t="s">
        <v>3601</v>
      </c>
      <c r="H9938" t="s">
        <v>26679</v>
      </c>
      <c r="I9938">
        <v>2</v>
      </c>
      <c r="J9938">
        <v>0</v>
      </c>
      <c r="K9938">
        <v>2</v>
      </c>
      <c r="L9938">
        <v>0</v>
      </c>
      <c r="M9938">
        <v>0</v>
      </c>
      <c r="N9938">
        <v>0</v>
      </c>
      <c r="O9938" t="str">
        <f t="shared" si="1085"/>
        <v/>
      </c>
      <c r="P9938">
        <f>IF(ISERROR(VLOOKUP(G9938,Genes!$A$2:$A$749,1,0)),0,1)</f>
        <v>1</v>
      </c>
      <c r="Q9938">
        <f t="shared" si="1086"/>
        <v>0</v>
      </c>
      <c r="R9938">
        <f t="shared" si="1087"/>
        <v>1</v>
      </c>
      <c r="S9938">
        <f t="shared" si="1088"/>
        <v>21</v>
      </c>
      <c r="T9938">
        <f t="shared" si="1089"/>
        <v>23</v>
      </c>
      <c r="U9938">
        <f t="shared" si="1090"/>
        <v>0</v>
      </c>
      <c r="V9938" t="str">
        <f t="shared" si="1091"/>
        <v/>
      </c>
    </row>
    <row r="9939" spans="1:22" x14ac:dyDescent="0.2">
      <c r="A9939" t="s">
        <v>26680</v>
      </c>
      <c r="B9939" t="s">
        <v>631</v>
      </c>
      <c r="C9939">
        <v>59713089</v>
      </c>
      <c r="D9939">
        <v>59713212</v>
      </c>
      <c r="E9939">
        <v>124</v>
      </c>
      <c r="F9939" t="s">
        <v>74</v>
      </c>
      <c r="G9939" t="s">
        <v>3601</v>
      </c>
      <c r="H9939" t="s">
        <v>26681</v>
      </c>
      <c r="I9939">
        <v>3</v>
      </c>
      <c r="J9939">
        <v>1</v>
      </c>
      <c r="K9939">
        <v>2</v>
      </c>
      <c r="L9939">
        <v>0</v>
      </c>
      <c r="M9939">
        <v>0</v>
      </c>
      <c r="N9939">
        <v>0</v>
      </c>
      <c r="O9939" t="str">
        <f t="shared" si="1085"/>
        <v/>
      </c>
      <c r="P9939">
        <f>IF(ISERROR(VLOOKUP(G9939,Genes!$A$2:$A$749,1,0)),0,1)</f>
        <v>1</v>
      </c>
      <c r="Q9939">
        <f t="shared" si="1086"/>
        <v>0</v>
      </c>
      <c r="R9939">
        <f t="shared" si="1087"/>
        <v>1</v>
      </c>
      <c r="S9939">
        <f t="shared" si="1088"/>
        <v>22</v>
      </c>
      <c r="T9939">
        <f t="shared" si="1089"/>
        <v>24</v>
      </c>
      <c r="U9939">
        <f t="shared" si="1090"/>
        <v>0</v>
      </c>
      <c r="V9939" t="str">
        <f t="shared" si="1091"/>
        <v/>
      </c>
    </row>
    <row r="9940" spans="1:22" x14ac:dyDescent="0.2">
      <c r="A9940" t="s">
        <v>26682</v>
      </c>
      <c r="B9940" t="s">
        <v>631</v>
      </c>
      <c r="C9940">
        <v>59821778</v>
      </c>
      <c r="D9940">
        <v>59821884</v>
      </c>
      <c r="E9940">
        <v>107</v>
      </c>
      <c r="F9940" t="s">
        <v>74</v>
      </c>
      <c r="G9940" t="s">
        <v>3601</v>
      </c>
      <c r="H9940" t="s">
        <v>26683</v>
      </c>
      <c r="I9940">
        <v>2</v>
      </c>
      <c r="J9940">
        <v>0</v>
      </c>
      <c r="K9940">
        <v>2</v>
      </c>
      <c r="L9940">
        <v>0</v>
      </c>
      <c r="M9940">
        <v>0</v>
      </c>
      <c r="N9940">
        <v>0</v>
      </c>
      <c r="O9940" t="str">
        <f t="shared" si="1085"/>
        <v/>
      </c>
      <c r="P9940">
        <f>IF(ISERROR(VLOOKUP(G9940,Genes!$A$2:$A$749,1,0)),0,1)</f>
        <v>1</v>
      </c>
      <c r="Q9940">
        <f t="shared" si="1086"/>
        <v>0</v>
      </c>
      <c r="R9940">
        <f t="shared" si="1087"/>
        <v>1</v>
      </c>
      <c r="S9940">
        <f t="shared" si="1088"/>
        <v>23</v>
      </c>
      <c r="T9940">
        <f t="shared" si="1089"/>
        <v>25</v>
      </c>
      <c r="U9940">
        <f t="shared" si="1090"/>
        <v>0</v>
      </c>
      <c r="V9940" t="str">
        <f t="shared" si="1091"/>
        <v/>
      </c>
    </row>
    <row r="9941" spans="1:22" x14ac:dyDescent="0.2">
      <c r="A9941" t="s">
        <v>26684</v>
      </c>
      <c r="B9941" t="s">
        <v>631</v>
      </c>
      <c r="C9941">
        <v>59815447</v>
      </c>
      <c r="D9941">
        <v>59815571</v>
      </c>
      <c r="E9941">
        <v>125</v>
      </c>
      <c r="F9941" t="s">
        <v>74</v>
      </c>
      <c r="G9941" t="s">
        <v>3601</v>
      </c>
      <c r="H9941" t="s">
        <v>26685</v>
      </c>
      <c r="I9941">
        <v>3</v>
      </c>
      <c r="J9941">
        <v>1</v>
      </c>
      <c r="K9941">
        <v>2</v>
      </c>
      <c r="L9941">
        <v>0</v>
      </c>
      <c r="M9941">
        <v>0</v>
      </c>
      <c r="N9941">
        <v>0</v>
      </c>
      <c r="O9941" t="str">
        <f t="shared" si="1085"/>
        <v/>
      </c>
      <c r="P9941">
        <f>IF(ISERROR(VLOOKUP(G9941,Genes!$A$2:$A$749,1,0)),0,1)</f>
        <v>1</v>
      </c>
      <c r="Q9941">
        <f t="shared" si="1086"/>
        <v>0</v>
      </c>
      <c r="R9941">
        <f t="shared" si="1087"/>
        <v>1</v>
      </c>
      <c r="S9941">
        <f t="shared" si="1088"/>
        <v>24</v>
      </c>
      <c r="T9941">
        <f t="shared" si="1089"/>
        <v>26</v>
      </c>
      <c r="U9941">
        <f t="shared" si="1090"/>
        <v>0</v>
      </c>
      <c r="V9941" t="str">
        <f t="shared" si="1091"/>
        <v/>
      </c>
    </row>
    <row r="9942" spans="1:22" x14ac:dyDescent="0.2">
      <c r="A9942" t="s">
        <v>26686</v>
      </c>
      <c r="B9942" t="s">
        <v>631</v>
      </c>
      <c r="C9942">
        <v>59814204</v>
      </c>
      <c r="D9942">
        <v>59814334</v>
      </c>
      <c r="E9942">
        <v>131</v>
      </c>
      <c r="F9942" t="s">
        <v>74</v>
      </c>
      <c r="G9942" t="s">
        <v>3601</v>
      </c>
      <c r="H9942" t="s">
        <v>26687</v>
      </c>
      <c r="I9942">
        <v>3</v>
      </c>
      <c r="J9942">
        <v>1</v>
      </c>
      <c r="K9942">
        <v>2</v>
      </c>
      <c r="L9942">
        <v>0</v>
      </c>
      <c r="M9942">
        <v>0</v>
      </c>
      <c r="N9942">
        <v>0</v>
      </c>
      <c r="O9942" t="str">
        <f t="shared" si="1085"/>
        <v/>
      </c>
      <c r="P9942">
        <f>IF(ISERROR(VLOOKUP(G9942,Genes!$A$2:$A$749,1,0)),0,1)</f>
        <v>1</v>
      </c>
      <c r="Q9942">
        <f t="shared" si="1086"/>
        <v>0</v>
      </c>
      <c r="R9942">
        <f t="shared" si="1087"/>
        <v>1</v>
      </c>
      <c r="S9942">
        <f t="shared" si="1088"/>
        <v>25</v>
      </c>
      <c r="T9942">
        <f t="shared" si="1089"/>
        <v>27</v>
      </c>
      <c r="U9942">
        <f t="shared" si="1090"/>
        <v>0</v>
      </c>
      <c r="V9942" t="str">
        <f t="shared" si="1091"/>
        <v/>
      </c>
    </row>
    <row r="9943" spans="1:22" x14ac:dyDescent="0.2">
      <c r="A9943" t="s">
        <v>26688</v>
      </c>
      <c r="B9943" t="s">
        <v>631</v>
      </c>
      <c r="C9943">
        <v>59813142</v>
      </c>
      <c r="D9943">
        <v>59813258</v>
      </c>
      <c r="E9943">
        <v>117</v>
      </c>
      <c r="F9943" t="s">
        <v>74</v>
      </c>
      <c r="G9943" t="s">
        <v>3601</v>
      </c>
      <c r="H9943" t="s">
        <v>26689</v>
      </c>
      <c r="I9943">
        <v>2</v>
      </c>
      <c r="J9943">
        <v>0</v>
      </c>
      <c r="K9943">
        <v>2</v>
      </c>
      <c r="L9943">
        <v>0</v>
      </c>
      <c r="M9943">
        <v>0</v>
      </c>
      <c r="N9943">
        <v>0</v>
      </c>
      <c r="O9943" t="str">
        <f t="shared" si="1085"/>
        <v/>
      </c>
      <c r="P9943">
        <f>IF(ISERROR(VLOOKUP(G9943,Genes!$A$2:$A$749,1,0)),0,1)</f>
        <v>1</v>
      </c>
      <c r="Q9943">
        <f t="shared" si="1086"/>
        <v>0</v>
      </c>
      <c r="R9943">
        <f t="shared" si="1087"/>
        <v>1</v>
      </c>
      <c r="S9943">
        <f t="shared" si="1088"/>
        <v>26</v>
      </c>
      <c r="T9943">
        <f t="shared" si="1089"/>
        <v>28</v>
      </c>
      <c r="U9943">
        <f t="shared" si="1090"/>
        <v>0</v>
      </c>
      <c r="V9943" t="str">
        <f t="shared" si="1091"/>
        <v/>
      </c>
    </row>
    <row r="9944" spans="1:22" x14ac:dyDescent="0.2">
      <c r="A9944" t="s">
        <v>26690</v>
      </c>
      <c r="B9944" t="s">
        <v>631</v>
      </c>
      <c r="C9944">
        <v>59810539</v>
      </c>
      <c r="D9944">
        <v>59810579</v>
      </c>
      <c r="E9944">
        <v>41</v>
      </c>
      <c r="F9944" t="s">
        <v>74</v>
      </c>
      <c r="G9944" t="s">
        <v>3601</v>
      </c>
      <c r="H9944" t="s">
        <v>26691</v>
      </c>
      <c r="I9944">
        <v>2</v>
      </c>
      <c r="J9944">
        <v>2</v>
      </c>
      <c r="K9944">
        <v>0</v>
      </c>
      <c r="L9944">
        <v>0</v>
      </c>
      <c r="M9944">
        <v>0</v>
      </c>
      <c r="N9944">
        <v>0</v>
      </c>
      <c r="O9944" t="str">
        <f t="shared" si="1085"/>
        <v/>
      </c>
      <c r="P9944">
        <f>IF(ISERROR(VLOOKUP(G9944,Genes!$A$2:$A$749,1,0)),0,1)</f>
        <v>1</v>
      </c>
      <c r="Q9944">
        <f t="shared" si="1086"/>
        <v>0</v>
      </c>
      <c r="R9944">
        <f t="shared" si="1087"/>
        <v>1</v>
      </c>
      <c r="S9944">
        <f t="shared" si="1088"/>
        <v>27</v>
      </c>
      <c r="T9944">
        <f t="shared" si="1089"/>
        <v>29</v>
      </c>
      <c r="U9944">
        <f t="shared" si="1090"/>
        <v>0</v>
      </c>
      <c r="V9944" t="str">
        <f t="shared" si="1091"/>
        <v/>
      </c>
    </row>
    <row r="9945" spans="1:22" x14ac:dyDescent="0.2">
      <c r="A9945" t="s">
        <v>26692</v>
      </c>
      <c r="B9945" t="s">
        <v>631</v>
      </c>
      <c r="C9945">
        <v>59807653</v>
      </c>
      <c r="D9945">
        <v>59807712</v>
      </c>
      <c r="E9945">
        <v>60</v>
      </c>
      <c r="F9945" t="s">
        <v>74</v>
      </c>
      <c r="G9945" t="s">
        <v>3601</v>
      </c>
      <c r="H9945" t="s">
        <v>26693</v>
      </c>
      <c r="I9945">
        <v>2</v>
      </c>
      <c r="J9945">
        <v>2</v>
      </c>
      <c r="K9945">
        <v>0</v>
      </c>
      <c r="L9945">
        <v>0</v>
      </c>
      <c r="M9945">
        <v>0</v>
      </c>
      <c r="N9945">
        <v>0</v>
      </c>
      <c r="O9945" t="str">
        <f t="shared" si="1085"/>
        <v>PIGN</v>
      </c>
      <c r="P9945">
        <f>IF(ISERROR(VLOOKUP(G9945,Genes!$A$2:$A$749,1,0)),0,1)</f>
        <v>1</v>
      </c>
      <c r="Q9945">
        <f t="shared" si="1086"/>
        <v>0</v>
      </c>
      <c r="R9945">
        <f t="shared" si="1087"/>
        <v>1</v>
      </c>
      <c r="S9945">
        <f t="shared" si="1088"/>
        <v>28</v>
      </c>
      <c r="T9945">
        <f t="shared" si="1089"/>
        <v>30</v>
      </c>
      <c r="U9945">
        <f t="shared" si="1090"/>
        <v>1</v>
      </c>
      <c r="V9945">
        <f t="shared" si="1091"/>
        <v>0.93333333333333335</v>
      </c>
    </row>
    <row r="9946" spans="1:22" x14ac:dyDescent="0.2">
      <c r="A9946" t="s">
        <v>26694</v>
      </c>
      <c r="B9946" t="s">
        <v>265</v>
      </c>
      <c r="C9946">
        <v>35095052</v>
      </c>
      <c r="D9946">
        <v>35095562</v>
      </c>
      <c r="E9946">
        <v>511</v>
      </c>
      <c r="F9946" t="s">
        <v>74</v>
      </c>
      <c r="G9946" t="s">
        <v>3608</v>
      </c>
      <c r="H9946" t="s">
        <v>26695</v>
      </c>
      <c r="I9946">
        <v>8</v>
      </c>
      <c r="J9946">
        <v>6</v>
      </c>
      <c r="K9946">
        <v>2</v>
      </c>
      <c r="L9946">
        <v>0</v>
      </c>
      <c r="M9946">
        <v>0</v>
      </c>
      <c r="N9946">
        <v>0</v>
      </c>
      <c r="O9946" t="str">
        <f t="shared" si="1085"/>
        <v/>
      </c>
      <c r="P9946">
        <f>IF(ISERROR(VLOOKUP(G9946,Genes!$A$2:$A$749,1,0)),0,1)</f>
        <v>1</v>
      </c>
      <c r="Q9946">
        <f t="shared" si="1086"/>
        <v>1</v>
      </c>
      <c r="R9946">
        <f t="shared" si="1087"/>
        <v>1</v>
      </c>
      <c r="S9946">
        <f t="shared" si="1088"/>
        <v>1</v>
      </c>
      <c r="T9946">
        <f t="shared" si="1089"/>
        <v>1</v>
      </c>
      <c r="U9946">
        <f t="shared" si="1090"/>
        <v>0</v>
      </c>
      <c r="V9946" t="str">
        <f t="shared" si="1091"/>
        <v/>
      </c>
    </row>
    <row r="9947" spans="1:22" x14ac:dyDescent="0.2">
      <c r="A9947" t="s">
        <v>26696</v>
      </c>
      <c r="B9947" t="s">
        <v>265</v>
      </c>
      <c r="C9947">
        <v>35090063</v>
      </c>
      <c r="D9947">
        <v>35090277</v>
      </c>
      <c r="E9947">
        <v>215</v>
      </c>
      <c r="F9947" t="s">
        <v>74</v>
      </c>
      <c r="G9947" t="s">
        <v>3608</v>
      </c>
      <c r="H9947" t="s">
        <v>26697</v>
      </c>
      <c r="I9947">
        <v>3</v>
      </c>
      <c r="J9947">
        <v>1</v>
      </c>
      <c r="K9947">
        <v>2</v>
      </c>
      <c r="L9947">
        <v>0</v>
      </c>
      <c r="M9947">
        <v>0</v>
      </c>
      <c r="N9947">
        <v>0</v>
      </c>
      <c r="O9947" t="str">
        <f t="shared" si="1085"/>
        <v/>
      </c>
      <c r="P9947">
        <f>IF(ISERROR(VLOOKUP(G9947,Genes!$A$2:$A$749,1,0)),0,1)</f>
        <v>1</v>
      </c>
      <c r="Q9947">
        <f t="shared" si="1086"/>
        <v>0</v>
      </c>
      <c r="R9947">
        <f t="shared" si="1087"/>
        <v>1</v>
      </c>
      <c r="S9947">
        <f t="shared" si="1088"/>
        <v>2</v>
      </c>
      <c r="T9947">
        <f t="shared" si="1089"/>
        <v>2</v>
      </c>
      <c r="U9947">
        <f t="shared" si="1090"/>
        <v>0</v>
      </c>
      <c r="V9947" t="str">
        <f t="shared" si="1091"/>
        <v/>
      </c>
    </row>
    <row r="9948" spans="1:22" x14ac:dyDescent="0.2">
      <c r="A9948" t="s">
        <v>26698</v>
      </c>
      <c r="B9948" t="s">
        <v>265</v>
      </c>
      <c r="C9948">
        <v>35089377</v>
      </c>
      <c r="D9948">
        <v>35089447</v>
      </c>
      <c r="E9948">
        <v>71</v>
      </c>
      <c r="F9948" t="s">
        <v>74</v>
      </c>
      <c r="G9948" t="s">
        <v>3608</v>
      </c>
      <c r="H9948" t="s">
        <v>26699</v>
      </c>
      <c r="I9948">
        <v>3</v>
      </c>
      <c r="J9948">
        <v>0</v>
      </c>
      <c r="K9948">
        <v>2</v>
      </c>
      <c r="L9948">
        <v>0</v>
      </c>
      <c r="M9948">
        <v>0</v>
      </c>
      <c r="N9948">
        <v>1</v>
      </c>
      <c r="O9948" t="str">
        <f t="shared" si="1085"/>
        <v/>
      </c>
      <c r="P9948">
        <f>IF(ISERROR(VLOOKUP(G9948,Genes!$A$2:$A$749,1,0)),0,1)</f>
        <v>1</v>
      </c>
      <c r="Q9948">
        <f t="shared" si="1086"/>
        <v>0</v>
      </c>
      <c r="R9948">
        <f t="shared" si="1087"/>
        <v>1</v>
      </c>
      <c r="S9948">
        <f t="shared" si="1088"/>
        <v>3</v>
      </c>
      <c r="T9948">
        <f t="shared" si="1089"/>
        <v>3</v>
      </c>
      <c r="U9948">
        <f t="shared" si="1090"/>
        <v>0</v>
      </c>
      <c r="V9948" t="str">
        <f t="shared" si="1091"/>
        <v/>
      </c>
    </row>
    <row r="9949" spans="1:22" x14ac:dyDescent="0.2">
      <c r="A9949" t="s">
        <v>26700</v>
      </c>
      <c r="B9949" t="s">
        <v>265</v>
      </c>
      <c r="C9949">
        <v>35089089</v>
      </c>
      <c r="D9949">
        <v>35089218</v>
      </c>
      <c r="E9949">
        <v>130</v>
      </c>
      <c r="F9949" t="s">
        <v>74</v>
      </c>
      <c r="G9949" t="s">
        <v>3608</v>
      </c>
      <c r="H9949" t="s">
        <v>26701</v>
      </c>
      <c r="I9949">
        <v>4</v>
      </c>
      <c r="J9949">
        <v>1</v>
      </c>
      <c r="K9949">
        <v>2</v>
      </c>
      <c r="L9949">
        <v>0</v>
      </c>
      <c r="M9949">
        <v>0</v>
      </c>
      <c r="N9949">
        <v>1</v>
      </c>
      <c r="O9949" t="str">
        <f t="shared" si="1085"/>
        <v/>
      </c>
      <c r="P9949">
        <f>IF(ISERROR(VLOOKUP(G9949,Genes!$A$2:$A$749,1,0)),0,1)</f>
        <v>1</v>
      </c>
      <c r="Q9949">
        <f t="shared" si="1086"/>
        <v>0</v>
      </c>
      <c r="R9949">
        <f t="shared" si="1087"/>
        <v>1</v>
      </c>
      <c r="S9949">
        <f t="shared" si="1088"/>
        <v>4</v>
      </c>
      <c r="T9949">
        <f t="shared" si="1089"/>
        <v>4</v>
      </c>
      <c r="U9949">
        <f t="shared" si="1090"/>
        <v>0</v>
      </c>
      <c r="V9949" t="str">
        <f t="shared" si="1091"/>
        <v/>
      </c>
    </row>
    <row r="9950" spans="1:22" x14ac:dyDescent="0.2">
      <c r="A9950" t="s">
        <v>26702</v>
      </c>
      <c r="B9950" t="s">
        <v>265</v>
      </c>
      <c r="C9950">
        <v>35094213</v>
      </c>
      <c r="D9950">
        <v>35094356</v>
      </c>
      <c r="E9950">
        <v>144</v>
      </c>
      <c r="F9950" t="s">
        <v>74</v>
      </c>
      <c r="G9950" t="s">
        <v>3608</v>
      </c>
      <c r="H9950" t="s">
        <v>26703</v>
      </c>
      <c r="I9950">
        <v>3</v>
      </c>
      <c r="J9950">
        <v>1</v>
      </c>
      <c r="K9950">
        <v>2</v>
      </c>
      <c r="L9950">
        <v>0</v>
      </c>
      <c r="M9950">
        <v>0</v>
      </c>
      <c r="N9950">
        <v>0</v>
      </c>
      <c r="O9950" t="str">
        <f t="shared" si="1085"/>
        <v/>
      </c>
      <c r="P9950">
        <f>IF(ISERROR(VLOOKUP(G9950,Genes!$A$2:$A$749,1,0)),0,1)</f>
        <v>1</v>
      </c>
      <c r="Q9950">
        <f t="shared" si="1086"/>
        <v>0</v>
      </c>
      <c r="R9950">
        <f t="shared" si="1087"/>
        <v>1</v>
      </c>
      <c r="S9950">
        <f t="shared" si="1088"/>
        <v>5</v>
      </c>
      <c r="T9950">
        <f t="shared" si="1089"/>
        <v>5</v>
      </c>
      <c r="U9950">
        <f t="shared" si="1090"/>
        <v>0</v>
      </c>
      <c r="V9950" t="str">
        <f t="shared" si="1091"/>
        <v/>
      </c>
    </row>
    <row r="9951" spans="1:22" x14ac:dyDescent="0.2">
      <c r="A9951" t="s">
        <v>26704</v>
      </c>
      <c r="B9951" t="s">
        <v>265</v>
      </c>
      <c r="C9951">
        <v>35093898</v>
      </c>
      <c r="D9951">
        <v>35094021</v>
      </c>
      <c r="E9951">
        <v>124</v>
      </c>
      <c r="F9951" t="s">
        <v>74</v>
      </c>
      <c r="G9951" t="s">
        <v>3608</v>
      </c>
      <c r="H9951" t="s">
        <v>26705</v>
      </c>
      <c r="I9951">
        <v>3</v>
      </c>
      <c r="J9951">
        <v>1</v>
      </c>
      <c r="K9951">
        <v>2</v>
      </c>
      <c r="L9951">
        <v>0</v>
      </c>
      <c r="M9951">
        <v>0</v>
      </c>
      <c r="N9951">
        <v>0</v>
      </c>
      <c r="O9951" t="str">
        <f t="shared" si="1085"/>
        <v/>
      </c>
      <c r="P9951">
        <f>IF(ISERROR(VLOOKUP(G9951,Genes!$A$2:$A$749,1,0)),0,1)</f>
        <v>1</v>
      </c>
      <c r="Q9951">
        <f t="shared" si="1086"/>
        <v>0</v>
      </c>
      <c r="R9951">
        <f t="shared" si="1087"/>
        <v>1</v>
      </c>
      <c r="S9951">
        <f t="shared" si="1088"/>
        <v>6</v>
      </c>
      <c r="T9951">
        <f t="shared" si="1089"/>
        <v>6</v>
      </c>
      <c r="U9951">
        <f t="shared" si="1090"/>
        <v>0</v>
      </c>
      <c r="V9951" t="str">
        <f t="shared" si="1091"/>
        <v/>
      </c>
    </row>
    <row r="9952" spans="1:22" x14ac:dyDescent="0.2">
      <c r="A9952" t="s">
        <v>26706</v>
      </c>
      <c r="B9952" t="s">
        <v>265</v>
      </c>
      <c r="C9952">
        <v>35093418</v>
      </c>
      <c r="D9952">
        <v>35093577</v>
      </c>
      <c r="E9952">
        <v>160</v>
      </c>
      <c r="F9952" t="s">
        <v>74</v>
      </c>
      <c r="G9952" t="s">
        <v>3608</v>
      </c>
      <c r="H9952" t="s">
        <v>26707</v>
      </c>
      <c r="I9952">
        <v>3</v>
      </c>
      <c r="J9952">
        <v>1</v>
      </c>
      <c r="K9952">
        <v>2</v>
      </c>
      <c r="L9952">
        <v>0</v>
      </c>
      <c r="M9952">
        <v>0</v>
      </c>
      <c r="N9952">
        <v>0</v>
      </c>
      <c r="O9952" t="str">
        <f t="shared" si="1085"/>
        <v/>
      </c>
      <c r="P9952">
        <f>IF(ISERROR(VLOOKUP(G9952,Genes!$A$2:$A$749,1,0)),0,1)</f>
        <v>1</v>
      </c>
      <c r="Q9952">
        <f t="shared" si="1086"/>
        <v>0</v>
      </c>
      <c r="R9952">
        <f t="shared" si="1087"/>
        <v>1</v>
      </c>
      <c r="S9952">
        <f t="shared" si="1088"/>
        <v>7</v>
      </c>
      <c r="T9952">
        <f t="shared" si="1089"/>
        <v>7</v>
      </c>
      <c r="U9952">
        <f t="shared" si="1090"/>
        <v>0</v>
      </c>
      <c r="V9952" t="str">
        <f t="shared" si="1091"/>
        <v/>
      </c>
    </row>
    <row r="9953" spans="1:22" x14ac:dyDescent="0.2">
      <c r="A9953" t="s">
        <v>26708</v>
      </c>
      <c r="B9953" t="s">
        <v>265</v>
      </c>
      <c r="C9953">
        <v>35093027</v>
      </c>
      <c r="D9953">
        <v>35093206</v>
      </c>
      <c r="E9953">
        <v>180</v>
      </c>
      <c r="F9953" t="s">
        <v>74</v>
      </c>
      <c r="G9953" t="s">
        <v>3608</v>
      </c>
      <c r="H9953" t="s">
        <v>26709</v>
      </c>
      <c r="I9953">
        <v>3</v>
      </c>
      <c r="J9953">
        <v>1</v>
      </c>
      <c r="K9953">
        <v>2</v>
      </c>
      <c r="L9953">
        <v>0</v>
      </c>
      <c r="M9953">
        <v>0</v>
      </c>
      <c r="N9953">
        <v>0</v>
      </c>
      <c r="O9953" t="str">
        <f t="shared" si="1085"/>
        <v/>
      </c>
      <c r="P9953">
        <f>IF(ISERROR(VLOOKUP(G9953,Genes!$A$2:$A$749,1,0)),0,1)</f>
        <v>1</v>
      </c>
      <c r="Q9953">
        <f t="shared" si="1086"/>
        <v>0</v>
      </c>
      <c r="R9953">
        <f t="shared" si="1087"/>
        <v>1</v>
      </c>
      <c r="S9953">
        <f t="shared" si="1088"/>
        <v>8</v>
      </c>
      <c r="T9953">
        <f t="shared" si="1089"/>
        <v>8</v>
      </c>
      <c r="U9953">
        <f t="shared" si="1090"/>
        <v>0</v>
      </c>
      <c r="V9953" t="str">
        <f t="shared" si="1091"/>
        <v/>
      </c>
    </row>
    <row r="9954" spans="1:22" x14ac:dyDescent="0.2">
      <c r="A9954" t="s">
        <v>26710</v>
      </c>
      <c r="B9954" t="s">
        <v>265</v>
      </c>
      <c r="C9954">
        <v>35092540</v>
      </c>
      <c r="D9954">
        <v>35092764</v>
      </c>
      <c r="E9954">
        <v>225</v>
      </c>
      <c r="F9954" t="s">
        <v>74</v>
      </c>
      <c r="G9954" t="s">
        <v>3608</v>
      </c>
      <c r="H9954" t="s">
        <v>26711</v>
      </c>
      <c r="I9954">
        <v>7</v>
      </c>
      <c r="J9954">
        <v>2</v>
      </c>
      <c r="K9954">
        <v>2</v>
      </c>
      <c r="L9954">
        <v>1</v>
      </c>
      <c r="M9954">
        <v>1</v>
      </c>
      <c r="N9954">
        <v>1</v>
      </c>
      <c r="O9954" t="str">
        <f t="shared" si="1085"/>
        <v/>
      </c>
      <c r="P9954">
        <f>IF(ISERROR(VLOOKUP(G9954,Genes!$A$2:$A$749,1,0)),0,1)</f>
        <v>1</v>
      </c>
      <c r="Q9954">
        <f t="shared" si="1086"/>
        <v>0</v>
      </c>
      <c r="R9954">
        <f t="shared" si="1087"/>
        <v>1</v>
      </c>
      <c r="S9954">
        <f t="shared" si="1088"/>
        <v>9</v>
      </c>
      <c r="T9954">
        <f t="shared" si="1089"/>
        <v>9</v>
      </c>
      <c r="U9954">
        <f t="shared" si="1090"/>
        <v>0</v>
      </c>
      <c r="V9954" t="str">
        <f t="shared" si="1091"/>
        <v/>
      </c>
    </row>
    <row r="9955" spans="1:22" x14ac:dyDescent="0.2">
      <c r="A9955" t="s">
        <v>26712</v>
      </c>
      <c r="B9955" t="s">
        <v>265</v>
      </c>
      <c r="C9955">
        <v>35091237</v>
      </c>
      <c r="D9955">
        <v>35092764</v>
      </c>
      <c r="E9955">
        <v>1528</v>
      </c>
      <c r="F9955" t="s">
        <v>74</v>
      </c>
      <c r="G9955" t="s">
        <v>3608</v>
      </c>
      <c r="H9955" t="s">
        <v>26713</v>
      </c>
      <c r="I9955">
        <v>25</v>
      </c>
      <c r="J9955">
        <v>23</v>
      </c>
      <c r="K9955">
        <v>2</v>
      </c>
      <c r="L9955">
        <v>0</v>
      </c>
      <c r="M9955">
        <v>0</v>
      </c>
      <c r="N9955">
        <v>0</v>
      </c>
      <c r="O9955" t="str">
        <f t="shared" si="1085"/>
        <v/>
      </c>
      <c r="P9955">
        <f>IF(ISERROR(VLOOKUP(G9955,Genes!$A$2:$A$749,1,0)),0,1)</f>
        <v>1</v>
      </c>
      <c r="Q9955">
        <f t="shared" si="1086"/>
        <v>0</v>
      </c>
      <c r="R9955">
        <f t="shared" si="1087"/>
        <v>1</v>
      </c>
      <c r="S9955">
        <f t="shared" si="1088"/>
        <v>10</v>
      </c>
      <c r="T9955">
        <f t="shared" si="1089"/>
        <v>10</v>
      </c>
      <c r="U9955">
        <f t="shared" si="1090"/>
        <v>0</v>
      </c>
      <c r="V9955" t="str">
        <f t="shared" si="1091"/>
        <v/>
      </c>
    </row>
    <row r="9956" spans="1:22" x14ac:dyDescent="0.2">
      <c r="A9956" t="s">
        <v>26714</v>
      </c>
      <c r="B9956" t="s">
        <v>265</v>
      </c>
      <c r="C9956">
        <v>35091237</v>
      </c>
      <c r="D9956">
        <v>35091288</v>
      </c>
      <c r="E9956">
        <v>52</v>
      </c>
      <c r="F9956" t="s">
        <v>74</v>
      </c>
      <c r="G9956" t="s">
        <v>3608</v>
      </c>
      <c r="H9956" t="s">
        <v>26715</v>
      </c>
      <c r="I9956">
        <v>4</v>
      </c>
      <c r="J9956">
        <v>1</v>
      </c>
      <c r="K9956">
        <v>0</v>
      </c>
      <c r="L9956">
        <v>1</v>
      </c>
      <c r="M9956">
        <v>1</v>
      </c>
      <c r="N9956">
        <v>1</v>
      </c>
      <c r="O9956" t="str">
        <f t="shared" si="1085"/>
        <v/>
      </c>
      <c r="P9956">
        <f>IF(ISERROR(VLOOKUP(G9956,Genes!$A$2:$A$749,1,0)),0,1)</f>
        <v>1</v>
      </c>
      <c r="Q9956">
        <f t="shared" si="1086"/>
        <v>0</v>
      </c>
      <c r="R9956">
        <f t="shared" si="1087"/>
        <v>1</v>
      </c>
      <c r="S9956">
        <f t="shared" si="1088"/>
        <v>11</v>
      </c>
      <c r="T9956">
        <f t="shared" si="1089"/>
        <v>11</v>
      </c>
      <c r="U9956">
        <f t="shared" si="1090"/>
        <v>0</v>
      </c>
      <c r="V9956" t="str">
        <f t="shared" si="1091"/>
        <v/>
      </c>
    </row>
    <row r="9957" spans="1:22" x14ac:dyDescent="0.2">
      <c r="A9957" t="s">
        <v>26716</v>
      </c>
      <c r="B9957" t="s">
        <v>265</v>
      </c>
      <c r="C9957">
        <v>35090463</v>
      </c>
      <c r="D9957">
        <v>35090669</v>
      </c>
      <c r="E9957">
        <v>207</v>
      </c>
      <c r="F9957" t="s">
        <v>74</v>
      </c>
      <c r="G9957" t="s">
        <v>3608</v>
      </c>
      <c r="H9957" t="s">
        <v>26717</v>
      </c>
      <c r="I9957">
        <v>3</v>
      </c>
      <c r="J9957">
        <v>1</v>
      </c>
      <c r="K9957">
        <v>2</v>
      </c>
      <c r="L9957">
        <v>0</v>
      </c>
      <c r="M9957">
        <v>0</v>
      </c>
      <c r="N9957">
        <v>0</v>
      </c>
      <c r="O9957" t="str">
        <f t="shared" si="1085"/>
        <v>PIGO</v>
      </c>
      <c r="P9957">
        <f>IF(ISERROR(VLOOKUP(G9957,Genes!$A$2:$A$749,1,0)),0,1)</f>
        <v>1</v>
      </c>
      <c r="Q9957">
        <f t="shared" si="1086"/>
        <v>0</v>
      </c>
      <c r="R9957">
        <f t="shared" si="1087"/>
        <v>1</v>
      </c>
      <c r="S9957">
        <f t="shared" si="1088"/>
        <v>12</v>
      </c>
      <c r="T9957">
        <f t="shared" si="1089"/>
        <v>12</v>
      </c>
      <c r="U9957">
        <f t="shared" si="1090"/>
        <v>1</v>
      </c>
      <c r="V9957">
        <f t="shared" si="1091"/>
        <v>1</v>
      </c>
    </row>
    <row r="9958" spans="1:22" x14ac:dyDescent="0.2">
      <c r="A9958" t="s">
        <v>26718</v>
      </c>
      <c r="B9958" t="s">
        <v>224</v>
      </c>
      <c r="C9958">
        <v>44044797</v>
      </c>
      <c r="D9958">
        <v>44044983</v>
      </c>
      <c r="E9958">
        <v>187</v>
      </c>
      <c r="F9958" t="s">
        <v>66</v>
      </c>
      <c r="G9958" t="s">
        <v>3615</v>
      </c>
      <c r="H9958" t="s">
        <v>26719</v>
      </c>
      <c r="I9958">
        <v>0</v>
      </c>
      <c r="J9958">
        <v>0</v>
      </c>
      <c r="K9958">
        <v>0</v>
      </c>
      <c r="L9958">
        <v>0</v>
      </c>
      <c r="M9958">
        <v>0</v>
      </c>
      <c r="N9958">
        <v>0</v>
      </c>
      <c r="O9958" t="str">
        <f t="shared" si="1085"/>
        <v/>
      </c>
      <c r="P9958">
        <f>IF(ISERROR(VLOOKUP(G9958,Genes!$A$2:$A$749,1,0)),0,1)</f>
        <v>1</v>
      </c>
      <c r="Q9958">
        <f t="shared" si="1086"/>
        <v>1</v>
      </c>
      <c r="R9958">
        <f t="shared" si="1087"/>
        <v>0</v>
      </c>
      <c r="S9958">
        <f t="shared" si="1088"/>
        <v>0</v>
      </c>
      <c r="T9958">
        <f t="shared" si="1089"/>
        <v>1</v>
      </c>
      <c r="U9958">
        <f t="shared" si="1090"/>
        <v>0</v>
      </c>
      <c r="V9958" t="str">
        <f t="shared" si="1091"/>
        <v/>
      </c>
    </row>
    <row r="9959" spans="1:22" x14ac:dyDescent="0.2">
      <c r="A9959" t="s">
        <v>26720</v>
      </c>
      <c r="B9959" t="s">
        <v>224</v>
      </c>
      <c r="C9959">
        <v>44049168</v>
      </c>
      <c r="D9959">
        <v>44049333</v>
      </c>
      <c r="E9959">
        <v>166</v>
      </c>
      <c r="F9959" t="s">
        <v>66</v>
      </c>
      <c r="G9959" t="s">
        <v>3615</v>
      </c>
      <c r="H9959" t="s">
        <v>26721</v>
      </c>
      <c r="I9959">
        <v>0</v>
      </c>
      <c r="J9959">
        <v>0</v>
      </c>
      <c r="K9959">
        <v>0</v>
      </c>
      <c r="L9959">
        <v>0</v>
      </c>
      <c r="M9959">
        <v>0</v>
      </c>
      <c r="N9959">
        <v>0</v>
      </c>
      <c r="O9959" t="str">
        <f t="shared" si="1085"/>
        <v/>
      </c>
      <c r="P9959">
        <f>IF(ISERROR(VLOOKUP(G9959,Genes!$A$2:$A$749,1,0)),0,1)</f>
        <v>1</v>
      </c>
      <c r="Q9959">
        <f t="shared" si="1086"/>
        <v>0</v>
      </c>
      <c r="R9959">
        <f t="shared" si="1087"/>
        <v>0</v>
      </c>
      <c r="S9959">
        <f t="shared" si="1088"/>
        <v>0</v>
      </c>
      <c r="T9959">
        <f t="shared" si="1089"/>
        <v>2</v>
      </c>
      <c r="U9959">
        <f t="shared" si="1090"/>
        <v>0</v>
      </c>
      <c r="V9959" t="str">
        <f t="shared" si="1091"/>
        <v/>
      </c>
    </row>
    <row r="9960" spans="1:22" x14ac:dyDescent="0.2">
      <c r="A9960" t="s">
        <v>26722</v>
      </c>
      <c r="B9960" t="s">
        <v>224</v>
      </c>
      <c r="C9960">
        <v>44050023</v>
      </c>
      <c r="D9960">
        <v>44050223</v>
      </c>
      <c r="E9960">
        <v>201</v>
      </c>
      <c r="F9960" t="s">
        <v>66</v>
      </c>
      <c r="G9960" t="s">
        <v>3615</v>
      </c>
      <c r="H9960" t="s">
        <v>26723</v>
      </c>
      <c r="I9960">
        <v>0</v>
      </c>
      <c r="J9960">
        <v>0</v>
      </c>
      <c r="K9960">
        <v>0</v>
      </c>
      <c r="L9960">
        <v>0</v>
      </c>
      <c r="M9960">
        <v>0</v>
      </c>
      <c r="N9960">
        <v>0</v>
      </c>
      <c r="O9960" t="str">
        <f t="shared" si="1085"/>
        <v/>
      </c>
      <c r="P9960">
        <f>IF(ISERROR(VLOOKUP(G9960,Genes!$A$2:$A$749,1,0)),0,1)</f>
        <v>1</v>
      </c>
      <c r="Q9960">
        <f t="shared" si="1086"/>
        <v>0</v>
      </c>
      <c r="R9960">
        <f t="shared" si="1087"/>
        <v>0</v>
      </c>
      <c r="S9960">
        <f t="shared" si="1088"/>
        <v>0</v>
      </c>
      <c r="T9960">
        <f t="shared" si="1089"/>
        <v>3</v>
      </c>
      <c r="U9960">
        <f t="shared" si="1090"/>
        <v>0</v>
      </c>
      <c r="V9960" t="str">
        <f t="shared" si="1091"/>
        <v/>
      </c>
    </row>
    <row r="9961" spans="1:22" x14ac:dyDescent="0.2">
      <c r="A9961" t="s">
        <v>26724</v>
      </c>
      <c r="B9961" t="s">
        <v>224</v>
      </c>
      <c r="C9961">
        <v>44052856</v>
      </c>
      <c r="D9961">
        <v>44053021</v>
      </c>
      <c r="E9961">
        <v>166</v>
      </c>
      <c r="F9961" t="s">
        <v>66</v>
      </c>
      <c r="G9961" t="s">
        <v>3615</v>
      </c>
      <c r="H9961" t="s">
        <v>26725</v>
      </c>
      <c r="I9961">
        <v>0</v>
      </c>
      <c r="J9961">
        <v>0</v>
      </c>
      <c r="K9961">
        <v>0</v>
      </c>
      <c r="L9961">
        <v>0</v>
      </c>
      <c r="M9961">
        <v>0</v>
      </c>
      <c r="N9961">
        <v>0</v>
      </c>
      <c r="O9961" t="str">
        <f t="shared" si="1085"/>
        <v/>
      </c>
      <c r="P9961">
        <f>IF(ISERROR(VLOOKUP(G9961,Genes!$A$2:$A$749,1,0)),0,1)</f>
        <v>1</v>
      </c>
      <c r="Q9961">
        <f t="shared" si="1086"/>
        <v>0</v>
      </c>
      <c r="R9961">
        <f t="shared" si="1087"/>
        <v>0</v>
      </c>
      <c r="S9961">
        <f t="shared" si="1088"/>
        <v>0</v>
      </c>
      <c r="T9961">
        <f t="shared" si="1089"/>
        <v>4</v>
      </c>
      <c r="U9961">
        <f t="shared" si="1090"/>
        <v>0</v>
      </c>
      <c r="V9961" t="str">
        <f t="shared" si="1091"/>
        <v/>
      </c>
    </row>
    <row r="9962" spans="1:22" x14ac:dyDescent="0.2">
      <c r="A9962" t="s">
        <v>26726</v>
      </c>
      <c r="B9962" t="s">
        <v>224</v>
      </c>
      <c r="C9962">
        <v>44053136</v>
      </c>
      <c r="D9962">
        <v>44053219</v>
      </c>
      <c r="E9962">
        <v>84</v>
      </c>
      <c r="F9962" t="s">
        <v>66</v>
      </c>
      <c r="G9962" t="s">
        <v>3615</v>
      </c>
      <c r="H9962" t="s">
        <v>26727</v>
      </c>
      <c r="I9962">
        <v>0</v>
      </c>
      <c r="J9962">
        <v>0</v>
      </c>
      <c r="K9962">
        <v>0</v>
      </c>
      <c r="L9962">
        <v>0</v>
      </c>
      <c r="M9962">
        <v>0</v>
      </c>
      <c r="N9962">
        <v>0</v>
      </c>
      <c r="O9962" t="str">
        <f t="shared" si="1085"/>
        <v/>
      </c>
      <c r="P9962">
        <f>IF(ISERROR(VLOOKUP(G9962,Genes!$A$2:$A$749,1,0)),0,1)</f>
        <v>1</v>
      </c>
      <c r="Q9962">
        <f t="shared" si="1086"/>
        <v>0</v>
      </c>
      <c r="R9962">
        <f t="shared" si="1087"/>
        <v>0</v>
      </c>
      <c r="S9962">
        <f t="shared" si="1088"/>
        <v>0</v>
      </c>
      <c r="T9962">
        <f t="shared" si="1089"/>
        <v>5</v>
      </c>
      <c r="U9962">
        <f t="shared" si="1090"/>
        <v>0</v>
      </c>
      <c r="V9962" t="str">
        <f t="shared" si="1091"/>
        <v/>
      </c>
    </row>
    <row r="9963" spans="1:22" x14ac:dyDescent="0.2">
      <c r="A9963" t="s">
        <v>26728</v>
      </c>
      <c r="B9963" t="s">
        <v>224</v>
      </c>
      <c r="C9963">
        <v>44054214</v>
      </c>
      <c r="D9963">
        <v>44054466</v>
      </c>
      <c r="E9963">
        <v>253</v>
      </c>
      <c r="F9963" t="s">
        <v>66</v>
      </c>
      <c r="G9963" t="s">
        <v>3615</v>
      </c>
      <c r="H9963" t="s">
        <v>26729</v>
      </c>
      <c r="I9963">
        <v>0</v>
      </c>
      <c r="J9963">
        <v>0</v>
      </c>
      <c r="K9963">
        <v>0</v>
      </c>
      <c r="L9963">
        <v>0</v>
      </c>
      <c r="M9963">
        <v>0</v>
      </c>
      <c r="N9963">
        <v>0</v>
      </c>
      <c r="O9963" t="str">
        <f t="shared" si="1085"/>
        <v/>
      </c>
      <c r="P9963">
        <f>IF(ISERROR(VLOOKUP(G9963,Genes!$A$2:$A$749,1,0)),0,1)</f>
        <v>1</v>
      </c>
      <c r="Q9963">
        <f t="shared" si="1086"/>
        <v>0</v>
      </c>
      <c r="R9963">
        <f t="shared" si="1087"/>
        <v>0</v>
      </c>
      <c r="S9963">
        <f t="shared" si="1088"/>
        <v>0</v>
      </c>
      <c r="T9963">
        <f t="shared" si="1089"/>
        <v>6</v>
      </c>
      <c r="U9963">
        <f t="shared" si="1090"/>
        <v>0</v>
      </c>
      <c r="V9963" t="str">
        <f t="shared" si="1091"/>
        <v/>
      </c>
    </row>
    <row r="9964" spans="1:22" x14ac:dyDescent="0.2">
      <c r="A9964" t="s">
        <v>26730</v>
      </c>
      <c r="B9964" t="s">
        <v>224</v>
      </c>
      <c r="C9964">
        <v>44045157</v>
      </c>
      <c r="D9964">
        <v>44045294</v>
      </c>
      <c r="E9964">
        <v>138</v>
      </c>
      <c r="F9964" t="s">
        <v>66</v>
      </c>
      <c r="G9964" t="s">
        <v>3615</v>
      </c>
      <c r="H9964" t="s">
        <v>26731</v>
      </c>
      <c r="I9964">
        <v>0</v>
      </c>
      <c r="J9964">
        <v>0</v>
      </c>
      <c r="K9964">
        <v>0</v>
      </c>
      <c r="L9964">
        <v>0</v>
      </c>
      <c r="M9964">
        <v>0</v>
      </c>
      <c r="N9964">
        <v>0</v>
      </c>
      <c r="O9964" t="str">
        <f t="shared" si="1085"/>
        <v/>
      </c>
      <c r="P9964">
        <f>IF(ISERROR(VLOOKUP(G9964,Genes!$A$2:$A$749,1,0)),0,1)</f>
        <v>1</v>
      </c>
      <c r="Q9964">
        <f t="shared" si="1086"/>
        <v>0</v>
      </c>
      <c r="R9964">
        <f t="shared" si="1087"/>
        <v>0</v>
      </c>
      <c r="S9964">
        <f t="shared" si="1088"/>
        <v>0</v>
      </c>
      <c r="T9964">
        <f t="shared" si="1089"/>
        <v>7</v>
      </c>
      <c r="U9964">
        <f t="shared" si="1090"/>
        <v>0</v>
      </c>
      <c r="V9964" t="str">
        <f t="shared" si="1091"/>
        <v/>
      </c>
    </row>
    <row r="9965" spans="1:22" x14ac:dyDescent="0.2">
      <c r="A9965" t="s">
        <v>26732</v>
      </c>
      <c r="B9965" t="s">
        <v>224</v>
      </c>
      <c r="C9965">
        <v>44045157</v>
      </c>
      <c r="D9965">
        <v>44045334</v>
      </c>
      <c r="E9965">
        <v>178</v>
      </c>
      <c r="F9965" t="s">
        <v>66</v>
      </c>
      <c r="G9965" t="s">
        <v>3615</v>
      </c>
      <c r="H9965" t="s">
        <v>26733</v>
      </c>
      <c r="I9965">
        <v>0</v>
      </c>
      <c r="J9965">
        <v>0</v>
      </c>
      <c r="K9965">
        <v>0</v>
      </c>
      <c r="L9965">
        <v>0</v>
      </c>
      <c r="M9965">
        <v>0</v>
      </c>
      <c r="N9965">
        <v>0</v>
      </c>
      <c r="O9965" t="str">
        <f t="shared" si="1085"/>
        <v/>
      </c>
      <c r="P9965">
        <f>IF(ISERROR(VLOOKUP(G9965,Genes!$A$2:$A$749,1,0)),0,1)</f>
        <v>1</v>
      </c>
      <c r="Q9965">
        <f t="shared" si="1086"/>
        <v>0</v>
      </c>
      <c r="R9965">
        <f t="shared" si="1087"/>
        <v>0</v>
      </c>
      <c r="S9965">
        <f t="shared" si="1088"/>
        <v>0</v>
      </c>
      <c r="T9965">
        <f t="shared" si="1089"/>
        <v>8</v>
      </c>
      <c r="U9965">
        <f t="shared" si="1090"/>
        <v>0</v>
      </c>
      <c r="V9965" t="str">
        <f t="shared" si="1091"/>
        <v/>
      </c>
    </row>
    <row r="9966" spans="1:22" x14ac:dyDescent="0.2">
      <c r="A9966" t="s">
        <v>26734</v>
      </c>
      <c r="B9966" t="s">
        <v>224</v>
      </c>
      <c r="C9966">
        <v>44047492</v>
      </c>
      <c r="D9966">
        <v>44047619</v>
      </c>
      <c r="E9966">
        <v>128</v>
      </c>
      <c r="F9966" t="s">
        <v>66</v>
      </c>
      <c r="G9966" t="s">
        <v>3615</v>
      </c>
      <c r="H9966" t="s">
        <v>26735</v>
      </c>
      <c r="I9966">
        <v>0</v>
      </c>
      <c r="J9966">
        <v>0</v>
      </c>
      <c r="K9966">
        <v>0</v>
      </c>
      <c r="L9966">
        <v>0</v>
      </c>
      <c r="M9966">
        <v>0</v>
      </c>
      <c r="N9966">
        <v>0</v>
      </c>
      <c r="O9966" t="str">
        <f t="shared" si="1085"/>
        <v/>
      </c>
      <c r="P9966">
        <f>IF(ISERROR(VLOOKUP(G9966,Genes!$A$2:$A$749,1,0)),0,1)</f>
        <v>1</v>
      </c>
      <c r="Q9966">
        <f t="shared" si="1086"/>
        <v>0</v>
      </c>
      <c r="R9966">
        <f t="shared" si="1087"/>
        <v>0</v>
      </c>
      <c r="S9966">
        <f t="shared" si="1088"/>
        <v>0</v>
      </c>
      <c r="T9966">
        <f t="shared" si="1089"/>
        <v>9</v>
      </c>
      <c r="U9966">
        <f t="shared" si="1090"/>
        <v>0</v>
      </c>
      <c r="V9966" t="str">
        <f t="shared" si="1091"/>
        <v/>
      </c>
    </row>
    <row r="9967" spans="1:22" x14ac:dyDescent="0.2">
      <c r="A9967" t="s">
        <v>26736</v>
      </c>
      <c r="B9967" t="s">
        <v>224</v>
      </c>
      <c r="C9967">
        <v>44047935</v>
      </c>
      <c r="D9967">
        <v>44048035</v>
      </c>
      <c r="E9967">
        <v>101</v>
      </c>
      <c r="F9967" t="s">
        <v>66</v>
      </c>
      <c r="G9967" t="s">
        <v>3615</v>
      </c>
      <c r="H9967" t="s">
        <v>26737</v>
      </c>
      <c r="I9967">
        <v>0</v>
      </c>
      <c r="J9967">
        <v>0</v>
      </c>
      <c r="K9967">
        <v>0</v>
      </c>
      <c r="L9967">
        <v>0</v>
      </c>
      <c r="M9967">
        <v>0</v>
      </c>
      <c r="N9967">
        <v>0</v>
      </c>
      <c r="O9967" t="str">
        <f t="shared" si="1085"/>
        <v/>
      </c>
      <c r="P9967">
        <f>IF(ISERROR(VLOOKUP(G9967,Genes!$A$2:$A$749,1,0)),0,1)</f>
        <v>1</v>
      </c>
      <c r="Q9967">
        <f t="shared" si="1086"/>
        <v>0</v>
      </c>
      <c r="R9967">
        <f t="shared" si="1087"/>
        <v>0</v>
      </c>
      <c r="S9967">
        <f t="shared" si="1088"/>
        <v>0</v>
      </c>
      <c r="T9967">
        <f t="shared" si="1089"/>
        <v>10</v>
      </c>
      <c r="U9967">
        <f t="shared" si="1090"/>
        <v>0</v>
      </c>
      <c r="V9967" t="str">
        <f t="shared" si="1091"/>
        <v/>
      </c>
    </row>
    <row r="9968" spans="1:22" x14ac:dyDescent="0.2">
      <c r="A9968" t="s">
        <v>26738</v>
      </c>
      <c r="B9968" t="s">
        <v>224</v>
      </c>
      <c r="C9968">
        <v>44048144</v>
      </c>
      <c r="D9968">
        <v>44048230</v>
      </c>
      <c r="E9968">
        <v>87</v>
      </c>
      <c r="F9968" t="s">
        <v>66</v>
      </c>
      <c r="G9968" t="s">
        <v>3615</v>
      </c>
      <c r="H9968" t="s">
        <v>26739</v>
      </c>
      <c r="I9968">
        <v>0</v>
      </c>
      <c r="J9968">
        <v>0</v>
      </c>
      <c r="K9968">
        <v>0</v>
      </c>
      <c r="L9968">
        <v>0</v>
      </c>
      <c r="M9968">
        <v>0</v>
      </c>
      <c r="N9968">
        <v>0</v>
      </c>
      <c r="O9968" t="str">
        <f t="shared" si="1085"/>
        <v/>
      </c>
      <c r="P9968">
        <f>IF(ISERROR(VLOOKUP(G9968,Genes!$A$2:$A$749,1,0)),0,1)</f>
        <v>1</v>
      </c>
      <c r="Q9968">
        <f t="shared" si="1086"/>
        <v>0</v>
      </c>
      <c r="R9968">
        <f t="shared" si="1087"/>
        <v>0</v>
      </c>
      <c r="S9968">
        <f t="shared" si="1088"/>
        <v>0</v>
      </c>
      <c r="T9968">
        <f t="shared" si="1089"/>
        <v>11</v>
      </c>
      <c r="U9968">
        <f t="shared" si="1090"/>
        <v>0</v>
      </c>
      <c r="V9968" t="str">
        <f t="shared" si="1091"/>
        <v/>
      </c>
    </row>
    <row r="9969" spans="1:22" x14ac:dyDescent="0.2">
      <c r="A9969" t="s">
        <v>26740</v>
      </c>
      <c r="B9969" t="s">
        <v>224</v>
      </c>
      <c r="C9969">
        <v>44048776</v>
      </c>
      <c r="D9969">
        <v>44048863</v>
      </c>
      <c r="E9969">
        <v>88</v>
      </c>
      <c r="F9969" t="s">
        <v>66</v>
      </c>
      <c r="G9969" t="s">
        <v>3615</v>
      </c>
      <c r="H9969" t="s">
        <v>26741</v>
      </c>
      <c r="I9969">
        <v>0</v>
      </c>
      <c r="J9969">
        <v>0</v>
      </c>
      <c r="K9969">
        <v>0</v>
      </c>
      <c r="L9969">
        <v>0</v>
      </c>
      <c r="M9969">
        <v>0</v>
      </c>
      <c r="N9969">
        <v>0</v>
      </c>
      <c r="O9969" t="str">
        <f t="shared" si="1085"/>
        <v/>
      </c>
      <c r="P9969">
        <f>IF(ISERROR(VLOOKUP(G9969,Genes!$A$2:$A$749,1,0)),0,1)</f>
        <v>1</v>
      </c>
      <c r="Q9969">
        <f t="shared" si="1086"/>
        <v>0</v>
      </c>
      <c r="R9969">
        <f t="shared" si="1087"/>
        <v>0</v>
      </c>
      <c r="S9969">
        <f t="shared" si="1088"/>
        <v>0</v>
      </c>
      <c r="T9969">
        <f t="shared" si="1089"/>
        <v>12</v>
      </c>
      <c r="U9969">
        <f t="shared" si="1090"/>
        <v>0</v>
      </c>
      <c r="V9969" t="str">
        <f t="shared" si="1091"/>
        <v/>
      </c>
    </row>
    <row r="9970" spans="1:22" x14ac:dyDescent="0.2">
      <c r="A9970" t="s">
        <v>26742</v>
      </c>
      <c r="B9970" t="s">
        <v>224</v>
      </c>
      <c r="C9970">
        <v>44048972</v>
      </c>
      <c r="D9970">
        <v>44049069</v>
      </c>
      <c r="E9970">
        <v>98</v>
      </c>
      <c r="F9970" t="s">
        <v>66</v>
      </c>
      <c r="G9970" t="s">
        <v>3615</v>
      </c>
      <c r="H9970" t="s">
        <v>26743</v>
      </c>
      <c r="I9970">
        <v>0</v>
      </c>
      <c r="J9970">
        <v>0</v>
      </c>
      <c r="K9970">
        <v>0</v>
      </c>
      <c r="L9970">
        <v>0</v>
      </c>
      <c r="M9970">
        <v>0</v>
      </c>
      <c r="N9970">
        <v>0</v>
      </c>
      <c r="O9970" t="str">
        <f t="shared" si="1085"/>
        <v/>
      </c>
      <c r="P9970">
        <f>IF(ISERROR(VLOOKUP(G9970,Genes!$A$2:$A$749,1,0)),0,1)</f>
        <v>1</v>
      </c>
      <c r="Q9970">
        <f t="shared" si="1086"/>
        <v>0</v>
      </c>
      <c r="R9970">
        <f t="shared" si="1087"/>
        <v>0</v>
      </c>
      <c r="S9970">
        <f t="shared" si="1088"/>
        <v>0</v>
      </c>
      <c r="T9970">
        <f t="shared" si="1089"/>
        <v>13</v>
      </c>
      <c r="U9970">
        <f t="shared" si="1090"/>
        <v>0</v>
      </c>
      <c r="V9970" t="str">
        <f t="shared" si="1091"/>
        <v/>
      </c>
    </row>
    <row r="9971" spans="1:22" x14ac:dyDescent="0.2">
      <c r="A9971" t="s">
        <v>26744</v>
      </c>
      <c r="B9971" t="s">
        <v>224</v>
      </c>
      <c r="C9971">
        <v>44048989</v>
      </c>
      <c r="D9971">
        <v>44049069</v>
      </c>
      <c r="E9971">
        <v>81</v>
      </c>
      <c r="F9971" t="s">
        <v>66</v>
      </c>
      <c r="G9971" t="s">
        <v>3615</v>
      </c>
      <c r="H9971" t="s">
        <v>26745</v>
      </c>
      <c r="I9971">
        <v>0</v>
      </c>
      <c r="J9971">
        <v>0</v>
      </c>
      <c r="K9971">
        <v>0</v>
      </c>
      <c r="L9971">
        <v>0</v>
      </c>
      <c r="M9971">
        <v>0</v>
      </c>
      <c r="N9971">
        <v>0</v>
      </c>
      <c r="O9971" t="str">
        <f t="shared" si="1085"/>
        <v>PIGT</v>
      </c>
      <c r="P9971">
        <f>IF(ISERROR(VLOOKUP(G9971,Genes!$A$2:$A$749,1,0)),0,1)</f>
        <v>1</v>
      </c>
      <c r="Q9971">
        <f t="shared" si="1086"/>
        <v>0</v>
      </c>
      <c r="R9971">
        <f t="shared" si="1087"/>
        <v>0</v>
      </c>
      <c r="S9971">
        <f t="shared" si="1088"/>
        <v>0</v>
      </c>
      <c r="T9971">
        <f t="shared" si="1089"/>
        <v>14</v>
      </c>
      <c r="U9971">
        <f t="shared" si="1090"/>
        <v>1</v>
      </c>
      <c r="V9971">
        <f t="shared" si="1091"/>
        <v>0</v>
      </c>
    </row>
    <row r="9972" spans="1:22" x14ac:dyDescent="0.2">
      <c r="A9972" t="s">
        <v>26746</v>
      </c>
      <c r="B9972" t="s">
        <v>183</v>
      </c>
      <c r="C9972">
        <v>27117307</v>
      </c>
      <c r="D9972">
        <v>27117384</v>
      </c>
      <c r="E9972">
        <v>78</v>
      </c>
      <c r="F9972" t="s">
        <v>66</v>
      </c>
      <c r="G9972" t="s">
        <v>3622</v>
      </c>
      <c r="H9972" t="s">
        <v>26747</v>
      </c>
      <c r="I9972">
        <v>2</v>
      </c>
      <c r="J9972">
        <v>0</v>
      </c>
      <c r="K9972">
        <v>2</v>
      </c>
      <c r="L9972">
        <v>0</v>
      </c>
      <c r="M9972">
        <v>0</v>
      </c>
      <c r="N9972">
        <v>0</v>
      </c>
      <c r="O9972" t="str">
        <f t="shared" si="1085"/>
        <v/>
      </c>
      <c r="P9972">
        <f>IF(ISERROR(VLOOKUP(G9972,Genes!$A$2:$A$749,1,0)),0,1)</f>
        <v>1</v>
      </c>
      <c r="Q9972">
        <f t="shared" si="1086"/>
        <v>1</v>
      </c>
      <c r="R9972">
        <f t="shared" si="1087"/>
        <v>1</v>
      </c>
      <c r="S9972">
        <f t="shared" si="1088"/>
        <v>1</v>
      </c>
      <c r="T9972">
        <f t="shared" si="1089"/>
        <v>1</v>
      </c>
      <c r="U9972">
        <f t="shared" si="1090"/>
        <v>0</v>
      </c>
      <c r="V9972" t="str">
        <f t="shared" si="1091"/>
        <v/>
      </c>
    </row>
    <row r="9973" spans="1:22" x14ac:dyDescent="0.2">
      <c r="A9973" t="s">
        <v>26748</v>
      </c>
      <c r="B9973" t="s">
        <v>183</v>
      </c>
      <c r="C9973">
        <v>27120604</v>
      </c>
      <c r="D9973">
        <v>27121725</v>
      </c>
      <c r="E9973">
        <v>1122</v>
      </c>
      <c r="F9973" t="s">
        <v>66</v>
      </c>
      <c r="G9973" t="s">
        <v>3622</v>
      </c>
      <c r="H9973" t="s">
        <v>26749</v>
      </c>
      <c r="I9973">
        <v>18</v>
      </c>
      <c r="J9973">
        <v>16</v>
      </c>
      <c r="K9973">
        <v>2</v>
      </c>
      <c r="L9973">
        <v>0</v>
      </c>
      <c r="M9973">
        <v>0</v>
      </c>
      <c r="N9973">
        <v>0</v>
      </c>
      <c r="O9973" t="str">
        <f t="shared" si="1085"/>
        <v/>
      </c>
      <c r="P9973">
        <f>IF(ISERROR(VLOOKUP(G9973,Genes!$A$2:$A$749,1,0)),0,1)</f>
        <v>1</v>
      </c>
      <c r="Q9973">
        <f t="shared" si="1086"/>
        <v>0</v>
      </c>
      <c r="R9973">
        <f t="shared" si="1087"/>
        <v>1</v>
      </c>
      <c r="S9973">
        <f t="shared" si="1088"/>
        <v>2</v>
      </c>
      <c r="T9973">
        <f t="shared" si="1089"/>
        <v>2</v>
      </c>
      <c r="U9973">
        <f t="shared" si="1090"/>
        <v>0</v>
      </c>
      <c r="V9973" t="str">
        <f t="shared" si="1091"/>
        <v/>
      </c>
    </row>
    <row r="9974" spans="1:22" x14ac:dyDescent="0.2">
      <c r="A9974" t="s">
        <v>26750</v>
      </c>
      <c r="B9974" t="s">
        <v>183</v>
      </c>
      <c r="C9974">
        <v>27124054</v>
      </c>
      <c r="D9974">
        <v>27124335</v>
      </c>
      <c r="E9974">
        <v>282</v>
      </c>
      <c r="F9974" t="s">
        <v>66</v>
      </c>
      <c r="G9974" t="s">
        <v>3622</v>
      </c>
      <c r="H9974" t="s">
        <v>26751</v>
      </c>
      <c r="I9974">
        <v>4</v>
      </c>
      <c r="J9974">
        <v>2</v>
      </c>
      <c r="K9974">
        <v>2</v>
      </c>
      <c r="L9974">
        <v>0</v>
      </c>
      <c r="M9974">
        <v>0</v>
      </c>
      <c r="N9974">
        <v>0</v>
      </c>
      <c r="O9974" t="str">
        <f t="shared" si="1085"/>
        <v>PIGV</v>
      </c>
      <c r="P9974">
        <f>IF(ISERROR(VLOOKUP(G9974,Genes!$A$2:$A$749,1,0)),0,1)</f>
        <v>1</v>
      </c>
      <c r="Q9974">
        <f t="shared" si="1086"/>
        <v>0</v>
      </c>
      <c r="R9974">
        <f t="shared" si="1087"/>
        <v>1</v>
      </c>
      <c r="S9974">
        <f t="shared" si="1088"/>
        <v>3</v>
      </c>
      <c r="T9974">
        <f t="shared" si="1089"/>
        <v>3</v>
      </c>
      <c r="U9974">
        <f t="shared" si="1090"/>
        <v>1</v>
      </c>
      <c r="V9974">
        <f t="shared" si="1091"/>
        <v>1</v>
      </c>
    </row>
    <row r="9975" spans="1:22" x14ac:dyDescent="0.2">
      <c r="A9975" t="s">
        <v>26752</v>
      </c>
      <c r="B9975" t="s">
        <v>192</v>
      </c>
      <c r="C9975">
        <v>18266690</v>
      </c>
      <c r="D9975">
        <v>18267011</v>
      </c>
      <c r="E9975">
        <v>322</v>
      </c>
      <c r="F9975" t="s">
        <v>66</v>
      </c>
      <c r="G9975" t="s">
        <v>3629</v>
      </c>
      <c r="H9975" t="s">
        <v>26753</v>
      </c>
      <c r="I9975">
        <v>5</v>
      </c>
      <c r="J9975">
        <v>2</v>
      </c>
      <c r="K9975">
        <v>1</v>
      </c>
      <c r="L9975">
        <v>1</v>
      </c>
      <c r="M9975">
        <v>1</v>
      </c>
      <c r="N9975">
        <v>0</v>
      </c>
      <c r="O9975" t="str">
        <f t="shared" si="1085"/>
        <v/>
      </c>
      <c r="P9975">
        <f>IF(ISERROR(VLOOKUP(G9975,Genes!$A$2:$A$749,1,0)),0,1)</f>
        <v>1</v>
      </c>
      <c r="Q9975">
        <f t="shared" si="1086"/>
        <v>1</v>
      </c>
      <c r="R9975">
        <f t="shared" si="1087"/>
        <v>1</v>
      </c>
      <c r="S9975">
        <f t="shared" si="1088"/>
        <v>1</v>
      </c>
      <c r="T9975">
        <f t="shared" si="1089"/>
        <v>1</v>
      </c>
      <c r="U9975">
        <f t="shared" si="1090"/>
        <v>0</v>
      </c>
      <c r="V9975" t="str">
        <f t="shared" si="1091"/>
        <v/>
      </c>
    </row>
    <row r="9976" spans="1:22" x14ac:dyDescent="0.2">
      <c r="A9976" t="s">
        <v>26754</v>
      </c>
      <c r="B9976" t="s">
        <v>192</v>
      </c>
      <c r="C9976">
        <v>18274073</v>
      </c>
      <c r="D9976">
        <v>18274198</v>
      </c>
      <c r="E9976">
        <v>126</v>
      </c>
      <c r="F9976" t="s">
        <v>66</v>
      </c>
      <c r="G9976" t="s">
        <v>3629</v>
      </c>
      <c r="H9976" t="s">
        <v>26755</v>
      </c>
      <c r="I9976">
        <v>4</v>
      </c>
      <c r="J9976">
        <v>1</v>
      </c>
      <c r="K9976">
        <v>2</v>
      </c>
      <c r="L9976">
        <v>0</v>
      </c>
      <c r="M9976">
        <v>0</v>
      </c>
      <c r="N9976">
        <v>1</v>
      </c>
      <c r="O9976" t="str">
        <f t="shared" si="1085"/>
        <v/>
      </c>
      <c r="P9976">
        <f>IF(ISERROR(VLOOKUP(G9976,Genes!$A$2:$A$749,1,0)),0,1)</f>
        <v>1</v>
      </c>
      <c r="Q9976">
        <f t="shared" si="1086"/>
        <v>0</v>
      </c>
      <c r="R9976">
        <f t="shared" si="1087"/>
        <v>1</v>
      </c>
      <c r="S9976">
        <f t="shared" si="1088"/>
        <v>2</v>
      </c>
      <c r="T9976">
        <f t="shared" si="1089"/>
        <v>2</v>
      </c>
      <c r="U9976">
        <f t="shared" si="1090"/>
        <v>0</v>
      </c>
      <c r="V9976" t="str">
        <f t="shared" si="1091"/>
        <v/>
      </c>
    </row>
    <row r="9977" spans="1:22" x14ac:dyDescent="0.2">
      <c r="A9977" t="s">
        <v>26756</v>
      </c>
      <c r="B9977" t="s">
        <v>192</v>
      </c>
      <c r="C9977">
        <v>18276970</v>
      </c>
      <c r="D9977">
        <v>18277112</v>
      </c>
      <c r="E9977">
        <v>143</v>
      </c>
      <c r="F9977" t="s">
        <v>66</v>
      </c>
      <c r="G9977" t="s">
        <v>3629</v>
      </c>
      <c r="H9977" t="s">
        <v>26757</v>
      </c>
      <c r="I9977">
        <v>5</v>
      </c>
      <c r="J9977">
        <v>1</v>
      </c>
      <c r="K9977">
        <v>2</v>
      </c>
      <c r="L9977">
        <v>1</v>
      </c>
      <c r="M9977">
        <v>1</v>
      </c>
      <c r="N9977">
        <v>0</v>
      </c>
      <c r="O9977" t="str">
        <f t="shared" si="1085"/>
        <v/>
      </c>
      <c r="P9977">
        <f>IF(ISERROR(VLOOKUP(G9977,Genes!$A$2:$A$749,1,0)),0,1)</f>
        <v>1</v>
      </c>
      <c r="Q9977">
        <f t="shared" si="1086"/>
        <v>0</v>
      </c>
      <c r="R9977">
        <f t="shared" si="1087"/>
        <v>1</v>
      </c>
      <c r="S9977">
        <f t="shared" si="1088"/>
        <v>3</v>
      </c>
      <c r="T9977">
        <f t="shared" si="1089"/>
        <v>3</v>
      </c>
      <c r="U9977">
        <f t="shared" si="1090"/>
        <v>0</v>
      </c>
      <c r="V9977" t="str">
        <f t="shared" si="1091"/>
        <v/>
      </c>
    </row>
    <row r="9978" spans="1:22" x14ac:dyDescent="0.2">
      <c r="A9978" t="s">
        <v>26758</v>
      </c>
      <c r="B9978" t="s">
        <v>192</v>
      </c>
      <c r="C9978">
        <v>18277940</v>
      </c>
      <c r="D9978">
        <v>18278116</v>
      </c>
      <c r="E9978">
        <v>177</v>
      </c>
      <c r="F9978" t="s">
        <v>66</v>
      </c>
      <c r="G9978" t="s">
        <v>3629</v>
      </c>
      <c r="H9978" t="s">
        <v>26759</v>
      </c>
      <c r="I9978">
        <v>3</v>
      </c>
      <c r="J9978">
        <v>1</v>
      </c>
      <c r="K9978">
        <v>2</v>
      </c>
      <c r="L9978">
        <v>0</v>
      </c>
      <c r="M9978">
        <v>0</v>
      </c>
      <c r="N9978">
        <v>0</v>
      </c>
      <c r="O9978" t="str">
        <f t="shared" si="1085"/>
        <v/>
      </c>
      <c r="P9978">
        <f>IF(ISERROR(VLOOKUP(G9978,Genes!$A$2:$A$749,1,0)),0,1)</f>
        <v>1</v>
      </c>
      <c r="Q9978">
        <f t="shared" si="1086"/>
        <v>0</v>
      </c>
      <c r="R9978">
        <f t="shared" si="1087"/>
        <v>1</v>
      </c>
      <c r="S9978">
        <f t="shared" si="1088"/>
        <v>4</v>
      </c>
      <c r="T9978">
        <f t="shared" si="1089"/>
        <v>4</v>
      </c>
      <c r="U9978">
        <f t="shared" si="1090"/>
        <v>0</v>
      </c>
      <c r="V9978" t="str">
        <f t="shared" si="1091"/>
        <v/>
      </c>
    </row>
    <row r="9979" spans="1:22" x14ac:dyDescent="0.2">
      <c r="A9979" t="s">
        <v>26760</v>
      </c>
      <c r="B9979" t="s">
        <v>192</v>
      </c>
      <c r="C9979">
        <v>18279285</v>
      </c>
      <c r="D9979">
        <v>18279356</v>
      </c>
      <c r="E9979">
        <v>72</v>
      </c>
      <c r="F9979" t="s">
        <v>66</v>
      </c>
      <c r="G9979" t="s">
        <v>3629</v>
      </c>
      <c r="H9979" t="s">
        <v>26761</v>
      </c>
      <c r="I9979">
        <v>2</v>
      </c>
      <c r="J9979">
        <v>1</v>
      </c>
      <c r="K9979">
        <v>0</v>
      </c>
      <c r="L9979">
        <v>1</v>
      </c>
      <c r="M9979">
        <v>0</v>
      </c>
      <c r="N9979">
        <v>0</v>
      </c>
      <c r="O9979" t="str">
        <f t="shared" si="1085"/>
        <v/>
      </c>
      <c r="P9979">
        <f>IF(ISERROR(VLOOKUP(G9979,Genes!$A$2:$A$749,1,0)),0,1)</f>
        <v>1</v>
      </c>
      <c r="Q9979">
        <f t="shared" si="1086"/>
        <v>0</v>
      </c>
      <c r="R9979">
        <f t="shared" si="1087"/>
        <v>1</v>
      </c>
      <c r="S9979">
        <f t="shared" si="1088"/>
        <v>5</v>
      </c>
      <c r="T9979">
        <f t="shared" si="1089"/>
        <v>5</v>
      </c>
      <c r="U9979">
        <f t="shared" si="1090"/>
        <v>0</v>
      </c>
      <c r="V9979" t="str">
        <f t="shared" si="1091"/>
        <v/>
      </c>
    </row>
    <row r="9980" spans="1:22" x14ac:dyDescent="0.2">
      <c r="A9980" t="s">
        <v>26762</v>
      </c>
      <c r="B9980" t="s">
        <v>192</v>
      </c>
      <c r="C9980">
        <v>18279536</v>
      </c>
      <c r="D9980">
        <v>18279706</v>
      </c>
      <c r="E9980">
        <v>171</v>
      </c>
      <c r="F9980" t="s">
        <v>66</v>
      </c>
      <c r="G9980" t="s">
        <v>3629</v>
      </c>
      <c r="H9980" t="s">
        <v>26763</v>
      </c>
      <c r="I9980">
        <v>3</v>
      </c>
      <c r="J9980">
        <v>1</v>
      </c>
      <c r="K9980">
        <v>2</v>
      </c>
      <c r="L9980">
        <v>0</v>
      </c>
      <c r="M9980">
        <v>0</v>
      </c>
      <c r="N9980">
        <v>0</v>
      </c>
      <c r="O9980" t="str">
        <f t="shared" si="1085"/>
        <v/>
      </c>
      <c r="P9980">
        <f>IF(ISERROR(VLOOKUP(G9980,Genes!$A$2:$A$749,1,0)),0,1)</f>
        <v>1</v>
      </c>
      <c r="Q9980">
        <f t="shared" si="1086"/>
        <v>0</v>
      </c>
      <c r="R9980">
        <f t="shared" si="1087"/>
        <v>1</v>
      </c>
      <c r="S9980">
        <f t="shared" si="1088"/>
        <v>6</v>
      </c>
      <c r="T9980">
        <f t="shared" si="1089"/>
        <v>6</v>
      </c>
      <c r="U9980">
        <f t="shared" si="1090"/>
        <v>0</v>
      </c>
      <c r="V9980" t="str">
        <f t="shared" si="1091"/>
        <v/>
      </c>
    </row>
    <row r="9981" spans="1:22" x14ac:dyDescent="0.2">
      <c r="A9981" t="s">
        <v>26764</v>
      </c>
      <c r="B9981" t="s">
        <v>192</v>
      </c>
      <c r="C9981">
        <v>18279897</v>
      </c>
      <c r="D9981">
        <v>18280104</v>
      </c>
      <c r="E9981">
        <v>208</v>
      </c>
      <c r="F9981" t="s">
        <v>66</v>
      </c>
      <c r="G9981" t="s">
        <v>3629</v>
      </c>
      <c r="H9981" t="s">
        <v>26765</v>
      </c>
      <c r="I9981">
        <v>3</v>
      </c>
      <c r="J9981">
        <v>2</v>
      </c>
      <c r="K9981">
        <v>1</v>
      </c>
      <c r="L9981">
        <v>0</v>
      </c>
      <c r="M9981">
        <v>0</v>
      </c>
      <c r="N9981">
        <v>0</v>
      </c>
      <c r="O9981" t="str">
        <f t="shared" si="1085"/>
        <v/>
      </c>
      <c r="P9981">
        <f>IF(ISERROR(VLOOKUP(G9981,Genes!$A$2:$A$749,1,0)),0,1)</f>
        <v>1</v>
      </c>
      <c r="Q9981">
        <f t="shared" si="1086"/>
        <v>0</v>
      </c>
      <c r="R9981">
        <f t="shared" si="1087"/>
        <v>1</v>
      </c>
      <c r="S9981">
        <f t="shared" si="1088"/>
        <v>7</v>
      </c>
      <c r="T9981">
        <f t="shared" si="1089"/>
        <v>7</v>
      </c>
      <c r="U9981">
        <f t="shared" si="1090"/>
        <v>0</v>
      </c>
      <c r="V9981" t="str">
        <f t="shared" si="1091"/>
        <v/>
      </c>
    </row>
    <row r="9982" spans="1:22" x14ac:dyDescent="0.2">
      <c r="A9982" t="s">
        <v>26766</v>
      </c>
      <c r="B9982" t="s">
        <v>192</v>
      </c>
      <c r="C9982">
        <v>18271281</v>
      </c>
      <c r="D9982">
        <v>18271373</v>
      </c>
      <c r="E9982">
        <v>93</v>
      </c>
      <c r="F9982" t="s">
        <v>66</v>
      </c>
      <c r="G9982" t="s">
        <v>3629</v>
      </c>
      <c r="H9982" t="s">
        <v>26767</v>
      </c>
      <c r="I9982">
        <v>2</v>
      </c>
      <c r="J9982">
        <v>0</v>
      </c>
      <c r="K9982">
        <v>2</v>
      </c>
      <c r="L9982">
        <v>0</v>
      </c>
      <c r="M9982">
        <v>0</v>
      </c>
      <c r="N9982">
        <v>0</v>
      </c>
      <c r="O9982" t="str">
        <f t="shared" si="1085"/>
        <v/>
      </c>
      <c r="P9982">
        <f>IF(ISERROR(VLOOKUP(G9982,Genes!$A$2:$A$749,1,0)),0,1)</f>
        <v>1</v>
      </c>
      <c r="Q9982">
        <f t="shared" si="1086"/>
        <v>0</v>
      </c>
      <c r="R9982">
        <f t="shared" si="1087"/>
        <v>1</v>
      </c>
      <c r="S9982">
        <f t="shared" si="1088"/>
        <v>8</v>
      </c>
      <c r="T9982">
        <f t="shared" si="1089"/>
        <v>8</v>
      </c>
      <c r="U9982">
        <f t="shared" si="1090"/>
        <v>0</v>
      </c>
      <c r="V9982" t="str">
        <f t="shared" si="1091"/>
        <v/>
      </c>
    </row>
    <row r="9983" spans="1:22" x14ac:dyDescent="0.2">
      <c r="A9983" t="s">
        <v>26768</v>
      </c>
      <c r="B9983" t="s">
        <v>192</v>
      </c>
      <c r="C9983">
        <v>18271729</v>
      </c>
      <c r="D9983">
        <v>18271779</v>
      </c>
      <c r="E9983">
        <v>51</v>
      </c>
      <c r="F9983" t="s">
        <v>66</v>
      </c>
      <c r="G9983" t="s">
        <v>3629</v>
      </c>
      <c r="H9983" t="s">
        <v>26769</v>
      </c>
      <c r="I9983">
        <v>4</v>
      </c>
      <c r="J9983">
        <v>2</v>
      </c>
      <c r="K9983">
        <v>0</v>
      </c>
      <c r="L9983">
        <v>0</v>
      </c>
      <c r="M9983">
        <v>1</v>
      </c>
      <c r="N9983">
        <v>1</v>
      </c>
      <c r="O9983" t="str">
        <f t="shared" si="1085"/>
        <v/>
      </c>
      <c r="P9983">
        <f>IF(ISERROR(VLOOKUP(G9983,Genes!$A$2:$A$749,1,0)),0,1)</f>
        <v>1</v>
      </c>
      <c r="Q9983">
        <f t="shared" si="1086"/>
        <v>0</v>
      </c>
      <c r="R9983">
        <f t="shared" si="1087"/>
        <v>1</v>
      </c>
      <c r="S9983">
        <f t="shared" si="1088"/>
        <v>9</v>
      </c>
      <c r="T9983">
        <f t="shared" si="1089"/>
        <v>9</v>
      </c>
      <c r="U9983">
        <f t="shared" si="1090"/>
        <v>0</v>
      </c>
      <c r="V9983" t="str">
        <f t="shared" si="1091"/>
        <v/>
      </c>
    </row>
    <row r="9984" spans="1:22" x14ac:dyDescent="0.2">
      <c r="A9984" t="s">
        <v>26770</v>
      </c>
      <c r="B9984" t="s">
        <v>192</v>
      </c>
      <c r="C9984">
        <v>18271864</v>
      </c>
      <c r="D9984">
        <v>18271995</v>
      </c>
      <c r="E9984">
        <v>132</v>
      </c>
      <c r="F9984" t="s">
        <v>66</v>
      </c>
      <c r="G9984" t="s">
        <v>3629</v>
      </c>
      <c r="H9984" t="s">
        <v>26771</v>
      </c>
      <c r="I9984">
        <v>7</v>
      </c>
      <c r="J9984">
        <v>1</v>
      </c>
      <c r="K9984">
        <v>2</v>
      </c>
      <c r="L9984">
        <v>0</v>
      </c>
      <c r="M9984">
        <v>2</v>
      </c>
      <c r="N9984">
        <v>2</v>
      </c>
      <c r="O9984" t="str">
        <f t="shared" si="1085"/>
        <v/>
      </c>
      <c r="P9984">
        <f>IF(ISERROR(VLOOKUP(G9984,Genes!$A$2:$A$749,1,0)),0,1)</f>
        <v>1</v>
      </c>
      <c r="Q9984">
        <f t="shared" si="1086"/>
        <v>0</v>
      </c>
      <c r="R9984">
        <f t="shared" si="1087"/>
        <v>1</v>
      </c>
      <c r="S9984">
        <f t="shared" si="1088"/>
        <v>10</v>
      </c>
      <c r="T9984">
        <f t="shared" si="1089"/>
        <v>10</v>
      </c>
      <c r="U9984">
        <f t="shared" si="1090"/>
        <v>0</v>
      </c>
      <c r="V9984" t="str">
        <f t="shared" si="1091"/>
        <v/>
      </c>
    </row>
    <row r="9985" spans="1:22" x14ac:dyDescent="0.2">
      <c r="A9985" t="s">
        <v>26772</v>
      </c>
      <c r="B9985" t="s">
        <v>192</v>
      </c>
      <c r="C9985">
        <v>18272089</v>
      </c>
      <c r="D9985">
        <v>18272305</v>
      </c>
      <c r="E9985">
        <v>217</v>
      </c>
      <c r="F9985" t="s">
        <v>66</v>
      </c>
      <c r="G9985" t="s">
        <v>3629</v>
      </c>
      <c r="H9985" t="s">
        <v>26773</v>
      </c>
      <c r="I9985">
        <v>5</v>
      </c>
      <c r="J9985">
        <v>1</v>
      </c>
      <c r="K9985">
        <v>1</v>
      </c>
      <c r="L9985">
        <v>1</v>
      </c>
      <c r="M9985">
        <v>1</v>
      </c>
      <c r="N9985">
        <v>1</v>
      </c>
      <c r="O9985" t="str">
        <f t="shared" si="1085"/>
        <v/>
      </c>
      <c r="P9985">
        <f>IF(ISERROR(VLOOKUP(G9985,Genes!$A$2:$A$749,1,0)),0,1)</f>
        <v>1</v>
      </c>
      <c r="Q9985">
        <f t="shared" si="1086"/>
        <v>0</v>
      </c>
      <c r="R9985">
        <f t="shared" si="1087"/>
        <v>1</v>
      </c>
      <c r="S9985">
        <f t="shared" si="1088"/>
        <v>11</v>
      </c>
      <c r="T9985">
        <f t="shared" si="1089"/>
        <v>11</v>
      </c>
      <c r="U9985">
        <f t="shared" si="1090"/>
        <v>0</v>
      </c>
      <c r="V9985" t="str">
        <f t="shared" si="1091"/>
        <v/>
      </c>
    </row>
    <row r="9986" spans="1:22" x14ac:dyDescent="0.2">
      <c r="A9986" t="s">
        <v>26774</v>
      </c>
      <c r="B9986" t="s">
        <v>192</v>
      </c>
      <c r="C9986">
        <v>18272776</v>
      </c>
      <c r="D9986">
        <v>18272861</v>
      </c>
      <c r="E9986">
        <v>86</v>
      </c>
      <c r="F9986" t="s">
        <v>66</v>
      </c>
      <c r="G9986" t="s">
        <v>3629</v>
      </c>
      <c r="H9986" t="s">
        <v>26775</v>
      </c>
      <c r="I9986">
        <v>3</v>
      </c>
      <c r="J9986">
        <v>0</v>
      </c>
      <c r="K9986">
        <v>2</v>
      </c>
      <c r="L9986">
        <v>0</v>
      </c>
      <c r="M9986">
        <v>0</v>
      </c>
      <c r="N9986">
        <v>1</v>
      </c>
      <c r="O9986" t="str">
        <f t="shared" ref="O9986:O10049" si="1092">IF(U9986=1,G9986,"")</f>
        <v/>
      </c>
      <c r="P9986">
        <f>IF(ISERROR(VLOOKUP(G9986,Genes!$A$2:$A$749,1,0)),0,1)</f>
        <v>1</v>
      </c>
      <c r="Q9986">
        <f t="shared" ref="Q9986:Q10049" si="1093">IF(G9986&lt;&gt;G9985,1,0)</f>
        <v>0</v>
      </c>
      <c r="R9986">
        <f t="shared" ref="R9986:R10049" si="1094">IF(I9986=0,0,1)</f>
        <v>1</v>
      </c>
      <c r="S9986">
        <f t="shared" ref="S9986:S10049" si="1095">IF(Q9986=1,R9986,S9985+R9986)</f>
        <v>12</v>
      </c>
      <c r="T9986">
        <f t="shared" ref="T9986:T10049" si="1096">IF(Q9986=1,1,T9985+1)</f>
        <v>12</v>
      </c>
      <c r="U9986">
        <f t="shared" ref="U9986:U10049" si="1097">IF(G9986&lt;&gt;G9987,1,0)</f>
        <v>0</v>
      </c>
      <c r="V9986" t="str">
        <f t="shared" ref="V9986:V10049" si="1098">IF(U9986=1,S9986/T9986,"")</f>
        <v/>
      </c>
    </row>
    <row r="9987" spans="1:22" x14ac:dyDescent="0.2">
      <c r="A9987" t="s">
        <v>26776</v>
      </c>
      <c r="B9987" t="s">
        <v>192</v>
      </c>
      <c r="C9987">
        <v>18273012</v>
      </c>
      <c r="D9987">
        <v>18273120</v>
      </c>
      <c r="E9987">
        <v>109</v>
      </c>
      <c r="F9987" t="s">
        <v>66</v>
      </c>
      <c r="G9987" t="s">
        <v>3629</v>
      </c>
      <c r="H9987" t="s">
        <v>26777</v>
      </c>
      <c r="I9987">
        <v>5</v>
      </c>
      <c r="J9987">
        <v>0</v>
      </c>
      <c r="K9987">
        <v>2</v>
      </c>
      <c r="L9987">
        <v>0</v>
      </c>
      <c r="M9987">
        <v>1</v>
      </c>
      <c r="N9987">
        <v>2</v>
      </c>
      <c r="O9987" t="str">
        <f t="shared" si="1092"/>
        <v/>
      </c>
      <c r="P9987">
        <f>IF(ISERROR(VLOOKUP(G9987,Genes!$A$2:$A$749,1,0)),0,1)</f>
        <v>1</v>
      </c>
      <c r="Q9987">
        <f t="shared" si="1093"/>
        <v>0</v>
      </c>
      <c r="R9987">
        <f t="shared" si="1094"/>
        <v>1</v>
      </c>
      <c r="S9987">
        <f t="shared" si="1095"/>
        <v>13</v>
      </c>
      <c r="T9987">
        <f t="shared" si="1096"/>
        <v>13</v>
      </c>
      <c r="U9987">
        <f t="shared" si="1097"/>
        <v>0</v>
      </c>
      <c r="V9987" t="str">
        <f t="shared" si="1098"/>
        <v/>
      </c>
    </row>
    <row r="9988" spans="1:22" x14ac:dyDescent="0.2">
      <c r="A9988" t="s">
        <v>26778</v>
      </c>
      <c r="B9988" t="s">
        <v>192</v>
      </c>
      <c r="C9988">
        <v>18273218</v>
      </c>
      <c r="D9988">
        <v>18273316</v>
      </c>
      <c r="E9988">
        <v>99</v>
      </c>
      <c r="F9988" t="s">
        <v>66</v>
      </c>
      <c r="G9988" t="s">
        <v>3629</v>
      </c>
      <c r="H9988" t="s">
        <v>26779</v>
      </c>
      <c r="I9988">
        <v>3</v>
      </c>
      <c r="J9988">
        <v>0</v>
      </c>
      <c r="K9988">
        <v>2</v>
      </c>
      <c r="L9988">
        <v>0</v>
      </c>
      <c r="M9988">
        <v>0</v>
      </c>
      <c r="N9988">
        <v>1</v>
      </c>
      <c r="O9988" t="str">
        <f t="shared" si="1092"/>
        <v/>
      </c>
      <c r="P9988">
        <f>IF(ISERROR(VLOOKUP(G9988,Genes!$A$2:$A$749,1,0)),0,1)</f>
        <v>1</v>
      </c>
      <c r="Q9988">
        <f t="shared" si="1093"/>
        <v>0</v>
      </c>
      <c r="R9988">
        <f t="shared" si="1094"/>
        <v>1</v>
      </c>
      <c r="S9988">
        <f t="shared" si="1095"/>
        <v>14</v>
      </c>
      <c r="T9988">
        <f t="shared" si="1096"/>
        <v>14</v>
      </c>
      <c r="U9988">
        <f t="shared" si="1097"/>
        <v>0</v>
      </c>
      <c r="V9988" t="str">
        <f t="shared" si="1098"/>
        <v/>
      </c>
    </row>
    <row r="9989" spans="1:22" x14ac:dyDescent="0.2">
      <c r="A9989" t="s">
        <v>26780</v>
      </c>
      <c r="B9989" t="s">
        <v>192</v>
      </c>
      <c r="C9989">
        <v>18273777</v>
      </c>
      <c r="D9989">
        <v>18273957</v>
      </c>
      <c r="E9989">
        <v>181</v>
      </c>
      <c r="F9989" t="s">
        <v>66</v>
      </c>
      <c r="G9989" t="s">
        <v>3629</v>
      </c>
      <c r="H9989" t="s">
        <v>26781</v>
      </c>
      <c r="I9989">
        <v>5</v>
      </c>
      <c r="J9989">
        <v>1</v>
      </c>
      <c r="K9989">
        <v>2</v>
      </c>
      <c r="L9989">
        <v>0</v>
      </c>
      <c r="M9989">
        <v>1</v>
      </c>
      <c r="N9989">
        <v>1</v>
      </c>
      <c r="O9989" t="str">
        <f t="shared" si="1092"/>
        <v>PIK3R2</v>
      </c>
      <c r="P9989">
        <f>IF(ISERROR(VLOOKUP(G9989,Genes!$A$2:$A$749,1,0)),0,1)</f>
        <v>1</v>
      </c>
      <c r="Q9989">
        <f t="shared" si="1093"/>
        <v>0</v>
      </c>
      <c r="R9989">
        <f t="shared" si="1094"/>
        <v>1</v>
      </c>
      <c r="S9989">
        <f t="shared" si="1095"/>
        <v>15</v>
      </c>
      <c r="T9989">
        <f t="shared" si="1096"/>
        <v>15</v>
      </c>
      <c r="U9989">
        <f t="shared" si="1097"/>
        <v>1</v>
      </c>
      <c r="V9989">
        <f t="shared" si="1098"/>
        <v>1</v>
      </c>
    </row>
    <row r="9990" spans="1:22" x14ac:dyDescent="0.2">
      <c r="A9990" t="s">
        <v>26782</v>
      </c>
      <c r="B9990" t="s">
        <v>117</v>
      </c>
      <c r="C9990">
        <v>38565225</v>
      </c>
      <c r="D9990">
        <v>38565433</v>
      </c>
      <c r="E9990">
        <v>209</v>
      </c>
      <c r="F9990" t="s">
        <v>74</v>
      </c>
      <c r="G9990" t="s">
        <v>3635</v>
      </c>
      <c r="H9990" t="s">
        <v>26783</v>
      </c>
      <c r="I9990">
        <v>3</v>
      </c>
      <c r="J9990">
        <v>1</v>
      </c>
      <c r="K9990">
        <v>2</v>
      </c>
      <c r="L9990">
        <v>0</v>
      </c>
      <c r="M9990">
        <v>0</v>
      </c>
      <c r="N9990">
        <v>0</v>
      </c>
      <c r="O9990" t="str">
        <f t="shared" si="1092"/>
        <v/>
      </c>
      <c r="P9990">
        <f>IF(ISERROR(VLOOKUP(G9990,Genes!$A$2:$A$749,1,0)),0,1)</f>
        <v>1</v>
      </c>
      <c r="Q9990">
        <f t="shared" si="1093"/>
        <v>1</v>
      </c>
      <c r="R9990">
        <f t="shared" si="1094"/>
        <v>1</v>
      </c>
      <c r="S9990">
        <f t="shared" si="1095"/>
        <v>1</v>
      </c>
      <c r="T9990">
        <f t="shared" si="1096"/>
        <v>1</v>
      </c>
      <c r="U9990">
        <f t="shared" si="1097"/>
        <v>0</v>
      </c>
      <c r="V9990" t="str">
        <f t="shared" si="1098"/>
        <v/>
      </c>
    </row>
    <row r="9991" spans="1:22" x14ac:dyDescent="0.2">
      <c r="A9991" t="s">
        <v>26784</v>
      </c>
      <c r="B9991" t="s">
        <v>117</v>
      </c>
      <c r="C9991">
        <v>38525461</v>
      </c>
      <c r="D9991">
        <v>38525569</v>
      </c>
      <c r="E9991">
        <v>109</v>
      </c>
      <c r="F9991" t="s">
        <v>74</v>
      </c>
      <c r="G9991" t="s">
        <v>3635</v>
      </c>
      <c r="H9991" t="s">
        <v>26785</v>
      </c>
      <c r="I9991">
        <v>2</v>
      </c>
      <c r="J9991">
        <v>0</v>
      </c>
      <c r="K9991">
        <v>2</v>
      </c>
      <c r="L9991">
        <v>0</v>
      </c>
      <c r="M9991">
        <v>0</v>
      </c>
      <c r="N9991">
        <v>0</v>
      </c>
      <c r="O9991" t="str">
        <f t="shared" si="1092"/>
        <v/>
      </c>
      <c r="P9991">
        <f>IF(ISERROR(VLOOKUP(G9991,Genes!$A$2:$A$749,1,0)),0,1)</f>
        <v>1</v>
      </c>
      <c r="Q9991">
        <f t="shared" si="1093"/>
        <v>0</v>
      </c>
      <c r="R9991">
        <f t="shared" si="1094"/>
        <v>1</v>
      </c>
      <c r="S9991">
        <f t="shared" si="1095"/>
        <v>2</v>
      </c>
      <c r="T9991">
        <f t="shared" si="1096"/>
        <v>2</v>
      </c>
      <c r="U9991">
        <f t="shared" si="1097"/>
        <v>0</v>
      </c>
      <c r="V9991" t="str">
        <f t="shared" si="1098"/>
        <v/>
      </c>
    </row>
    <row r="9992" spans="1:22" x14ac:dyDescent="0.2">
      <c r="A9992" t="s">
        <v>26786</v>
      </c>
      <c r="B9992" t="s">
        <v>117</v>
      </c>
      <c r="C9992">
        <v>38524276</v>
      </c>
      <c r="D9992">
        <v>38524437</v>
      </c>
      <c r="E9992">
        <v>162</v>
      </c>
      <c r="F9992" t="s">
        <v>74</v>
      </c>
      <c r="G9992" t="s">
        <v>3635</v>
      </c>
      <c r="H9992" t="s">
        <v>26787</v>
      </c>
      <c r="I9992">
        <v>3</v>
      </c>
      <c r="J9992">
        <v>1</v>
      </c>
      <c r="K9992">
        <v>2</v>
      </c>
      <c r="L9992">
        <v>0</v>
      </c>
      <c r="M9992">
        <v>0</v>
      </c>
      <c r="N9992">
        <v>0</v>
      </c>
      <c r="O9992" t="str">
        <f t="shared" si="1092"/>
        <v/>
      </c>
      <c r="P9992">
        <f>IF(ISERROR(VLOOKUP(G9992,Genes!$A$2:$A$749,1,0)),0,1)</f>
        <v>1</v>
      </c>
      <c r="Q9992">
        <f t="shared" si="1093"/>
        <v>0</v>
      </c>
      <c r="R9992">
        <f t="shared" si="1094"/>
        <v>1</v>
      </c>
      <c r="S9992">
        <f t="shared" si="1095"/>
        <v>3</v>
      </c>
      <c r="T9992">
        <f t="shared" si="1096"/>
        <v>3</v>
      </c>
      <c r="U9992">
        <f t="shared" si="1097"/>
        <v>0</v>
      </c>
      <c r="V9992" t="str">
        <f t="shared" si="1098"/>
        <v/>
      </c>
    </row>
    <row r="9993" spans="1:22" x14ac:dyDescent="0.2">
      <c r="A9993" t="s">
        <v>26788</v>
      </c>
      <c r="B9993" t="s">
        <v>117</v>
      </c>
      <c r="C9993">
        <v>38523414</v>
      </c>
      <c r="D9993">
        <v>38523465</v>
      </c>
      <c r="E9993">
        <v>52</v>
      </c>
      <c r="F9993" t="s">
        <v>74</v>
      </c>
      <c r="G9993" t="s">
        <v>3635</v>
      </c>
      <c r="H9993" t="s">
        <v>26789</v>
      </c>
      <c r="I9993">
        <v>2</v>
      </c>
      <c r="J9993">
        <v>2</v>
      </c>
      <c r="K9993">
        <v>0</v>
      </c>
      <c r="L9993">
        <v>0</v>
      </c>
      <c r="M9993">
        <v>0</v>
      </c>
      <c r="N9993">
        <v>0</v>
      </c>
      <c r="O9993" t="str">
        <f t="shared" si="1092"/>
        <v/>
      </c>
      <c r="P9993">
        <f>IF(ISERROR(VLOOKUP(G9993,Genes!$A$2:$A$749,1,0)),0,1)</f>
        <v>1</v>
      </c>
      <c r="Q9993">
        <f t="shared" si="1093"/>
        <v>0</v>
      </c>
      <c r="R9993">
        <f t="shared" si="1094"/>
        <v>1</v>
      </c>
      <c r="S9993">
        <f t="shared" si="1095"/>
        <v>4</v>
      </c>
      <c r="T9993">
        <f t="shared" si="1096"/>
        <v>4</v>
      </c>
      <c r="U9993">
        <f t="shared" si="1097"/>
        <v>0</v>
      </c>
      <c r="V9993" t="str">
        <f t="shared" si="1098"/>
        <v/>
      </c>
    </row>
    <row r="9994" spans="1:22" x14ac:dyDescent="0.2">
      <c r="A9994" t="s">
        <v>26790</v>
      </c>
      <c r="B9994" t="s">
        <v>117</v>
      </c>
      <c r="C9994">
        <v>38522378</v>
      </c>
      <c r="D9994">
        <v>38522456</v>
      </c>
      <c r="E9994">
        <v>79</v>
      </c>
      <c r="F9994" t="s">
        <v>74</v>
      </c>
      <c r="G9994" t="s">
        <v>3635</v>
      </c>
      <c r="H9994" t="s">
        <v>26791</v>
      </c>
      <c r="I9994">
        <v>3</v>
      </c>
      <c r="J9994">
        <v>0</v>
      </c>
      <c r="K9994">
        <v>2</v>
      </c>
      <c r="L9994">
        <v>0</v>
      </c>
      <c r="M9994">
        <v>0</v>
      </c>
      <c r="N9994">
        <v>1</v>
      </c>
      <c r="O9994" t="str">
        <f t="shared" si="1092"/>
        <v/>
      </c>
      <c r="P9994">
        <f>IF(ISERROR(VLOOKUP(G9994,Genes!$A$2:$A$749,1,0)),0,1)</f>
        <v>1</v>
      </c>
      <c r="Q9994">
        <f t="shared" si="1093"/>
        <v>0</v>
      </c>
      <c r="R9994">
        <f t="shared" si="1094"/>
        <v>1</v>
      </c>
      <c r="S9994">
        <f t="shared" si="1095"/>
        <v>5</v>
      </c>
      <c r="T9994">
        <f t="shared" si="1096"/>
        <v>5</v>
      </c>
      <c r="U9994">
        <f t="shared" si="1097"/>
        <v>0</v>
      </c>
      <c r="V9994" t="str">
        <f t="shared" si="1098"/>
        <v/>
      </c>
    </row>
    <row r="9995" spans="1:22" x14ac:dyDescent="0.2">
      <c r="A9995" t="s">
        <v>26792</v>
      </c>
      <c r="B9995" t="s">
        <v>117</v>
      </c>
      <c r="C9995">
        <v>38521686</v>
      </c>
      <c r="D9995">
        <v>38521698</v>
      </c>
      <c r="E9995">
        <v>13</v>
      </c>
      <c r="F9995" t="s">
        <v>74</v>
      </c>
      <c r="G9995" t="s">
        <v>3635</v>
      </c>
      <c r="H9995" t="s">
        <v>26793</v>
      </c>
      <c r="I9995">
        <v>2</v>
      </c>
      <c r="J9995">
        <v>0</v>
      </c>
      <c r="K9995">
        <v>0</v>
      </c>
      <c r="L9995">
        <v>0</v>
      </c>
      <c r="M9995">
        <v>2</v>
      </c>
      <c r="N9995">
        <v>0</v>
      </c>
      <c r="O9995" t="str">
        <f t="shared" si="1092"/>
        <v/>
      </c>
      <c r="P9995">
        <f>IF(ISERROR(VLOOKUP(G9995,Genes!$A$2:$A$749,1,0)),0,1)</f>
        <v>1</v>
      </c>
      <c r="Q9995">
        <f t="shared" si="1093"/>
        <v>0</v>
      </c>
      <c r="R9995">
        <f t="shared" si="1094"/>
        <v>1</v>
      </c>
      <c r="S9995">
        <f t="shared" si="1095"/>
        <v>6</v>
      </c>
      <c r="T9995">
        <f t="shared" si="1096"/>
        <v>6</v>
      </c>
      <c r="U9995">
        <f t="shared" si="1097"/>
        <v>0</v>
      </c>
      <c r="V9995" t="str">
        <f t="shared" si="1098"/>
        <v/>
      </c>
    </row>
    <row r="9996" spans="1:22" x14ac:dyDescent="0.2">
      <c r="A9996" t="s">
        <v>26794</v>
      </c>
      <c r="B9996" t="s">
        <v>117</v>
      </c>
      <c r="C9996">
        <v>38521678</v>
      </c>
      <c r="D9996">
        <v>38521698</v>
      </c>
      <c r="E9996">
        <v>21</v>
      </c>
      <c r="F9996" t="s">
        <v>74</v>
      </c>
      <c r="G9996" t="s">
        <v>3635</v>
      </c>
      <c r="H9996" t="s">
        <v>26795</v>
      </c>
      <c r="I9996">
        <v>2</v>
      </c>
      <c r="J9996">
        <v>0</v>
      </c>
      <c r="K9996">
        <v>0</v>
      </c>
      <c r="L9996">
        <v>0</v>
      </c>
      <c r="M9996">
        <v>2</v>
      </c>
      <c r="N9996">
        <v>0</v>
      </c>
      <c r="O9996" t="str">
        <f t="shared" si="1092"/>
        <v/>
      </c>
      <c r="P9996">
        <f>IF(ISERROR(VLOOKUP(G9996,Genes!$A$2:$A$749,1,0)),0,1)</f>
        <v>1</v>
      </c>
      <c r="Q9996">
        <f t="shared" si="1093"/>
        <v>0</v>
      </c>
      <c r="R9996">
        <f t="shared" si="1094"/>
        <v>1</v>
      </c>
      <c r="S9996">
        <f t="shared" si="1095"/>
        <v>7</v>
      </c>
      <c r="T9996">
        <f t="shared" si="1096"/>
        <v>7</v>
      </c>
      <c r="U9996">
        <f t="shared" si="1097"/>
        <v>0</v>
      </c>
      <c r="V9996" t="str">
        <f t="shared" si="1098"/>
        <v/>
      </c>
    </row>
    <row r="9997" spans="1:22" x14ac:dyDescent="0.2">
      <c r="A9997" t="s">
        <v>26796</v>
      </c>
      <c r="B9997" t="s">
        <v>117</v>
      </c>
      <c r="C9997">
        <v>38519102</v>
      </c>
      <c r="D9997">
        <v>38519265</v>
      </c>
      <c r="E9997">
        <v>164</v>
      </c>
      <c r="F9997" t="s">
        <v>74</v>
      </c>
      <c r="G9997" t="s">
        <v>3635</v>
      </c>
      <c r="H9997" t="s">
        <v>26797</v>
      </c>
      <c r="I9997">
        <v>3</v>
      </c>
      <c r="J9997">
        <v>1</v>
      </c>
      <c r="K9997">
        <v>2</v>
      </c>
      <c r="L9997">
        <v>0</v>
      </c>
      <c r="M9997">
        <v>0</v>
      </c>
      <c r="N9997">
        <v>0</v>
      </c>
      <c r="O9997" t="str">
        <f t="shared" si="1092"/>
        <v/>
      </c>
      <c r="P9997">
        <f>IF(ISERROR(VLOOKUP(G9997,Genes!$A$2:$A$749,1,0)),0,1)</f>
        <v>1</v>
      </c>
      <c r="Q9997">
        <f t="shared" si="1093"/>
        <v>0</v>
      </c>
      <c r="R9997">
        <f t="shared" si="1094"/>
        <v>1</v>
      </c>
      <c r="S9997">
        <f t="shared" si="1095"/>
        <v>8</v>
      </c>
      <c r="T9997">
        <f t="shared" si="1096"/>
        <v>8</v>
      </c>
      <c r="U9997">
        <f t="shared" si="1097"/>
        <v>0</v>
      </c>
      <c r="V9997" t="str">
        <f t="shared" si="1098"/>
        <v/>
      </c>
    </row>
    <row r="9998" spans="1:22" x14ac:dyDescent="0.2">
      <c r="A9998" t="s">
        <v>26798</v>
      </c>
      <c r="B9998" t="s">
        <v>117</v>
      </c>
      <c r="C9998">
        <v>38516766</v>
      </c>
      <c r="D9998">
        <v>38516916</v>
      </c>
      <c r="E9998">
        <v>151</v>
      </c>
      <c r="F9998" t="s">
        <v>74</v>
      </c>
      <c r="G9998" t="s">
        <v>3635</v>
      </c>
      <c r="H9998" t="s">
        <v>26799</v>
      </c>
      <c r="I9998">
        <v>3</v>
      </c>
      <c r="J9998">
        <v>1</v>
      </c>
      <c r="K9998">
        <v>2</v>
      </c>
      <c r="L9998">
        <v>0</v>
      </c>
      <c r="M9998">
        <v>0</v>
      </c>
      <c r="N9998">
        <v>0</v>
      </c>
      <c r="O9998" t="str">
        <f t="shared" si="1092"/>
        <v/>
      </c>
      <c r="P9998">
        <f>IF(ISERROR(VLOOKUP(G9998,Genes!$A$2:$A$749,1,0)),0,1)</f>
        <v>1</v>
      </c>
      <c r="Q9998">
        <f t="shared" si="1093"/>
        <v>0</v>
      </c>
      <c r="R9998">
        <f t="shared" si="1094"/>
        <v>1</v>
      </c>
      <c r="S9998">
        <f t="shared" si="1095"/>
        <v>9</v>
      </c>
      <c r="T9998">
        <f t="shared" si="1096"/>
        <v>9</v>
      </c>
      <c r="U9998">
        <f t="shared" si="1097"/>
        <v>0</v>
      </c>
      <c r="V9998" t="str">
        <f t="shared" si="1098"/>
        <v/>
      </c>
    </row>
    <row r="9999" spans="1:22" x14ac:dyDescent="0.2">
      <c r="A9999" t="s">
        <v>26800</v>
      </c>
      <c r="B9999" t="s">
        <v>117</v>
      </c>
      <c r="C9999">
        <v>38515773</v>
      </c>
      <c r="D9999">
        <v>38515812</v>
      </c>
      <c r="E9999">
        <v>40</v>
      </c>
      <c r="F9999" t="s">
        <v>74</v>
      </c>
      <c r="G9999" t="s">
        <v>3635</v>
      </c>
      <c r="H9999" t="s">
        <v>26801</v>
      </c>
      <c r="I9999">
        <v>0</v>
      </c>
      <c r="J9999">
        <v>0</v>
      </c>
      <c r="K9999">
        <v>0</v>
      </c>
      <c r="L9999">
        <v>0</v>
      </c>
      <c r="M9999">
        <v>0</v>
      </c>
      <c r="N9999">
        <v>0</v>
      </c>
      <c r="O9999" t="str">
        <f t="shared" si="1092"/>
        <v/>
      </c>
      <c r="P9999">
        <f>IF(ISERROR(VLOOKUP(G9999,Genes!$A$2:$A$749,1,0)),0,1)</f>
        <v>1</v>
      </c>
      <c r="Q9999">
        <f t="shared" si="1093"/>
        <v>0</v>
      </c>
      <c r="R9999">
        <f t="shared" si="1094"/>
        <v>0</v>
      </c>
      <c r="S9999">
        <f t="shared" si="1095"/>
        <v>9</v>
      </c>
      <c r="T9999">
        <f t="shared" si="1096"/>
        <v>10</v>
      </c>
      <c r="U9999">
        <f t="shared" si="1097"/>
        <v>0</v>
      </c>
      <c r="V9999" t="str">
        <f t="shared" si="1098"/>
        <v/>
      </c>
    </row>
    <row r="10000" spans="1:22" x14ac:dyDescent="0.2">
      <c r="A10000" t="s">
        <v>26802</v>
      </c>
      <c r="B10000" t="s">
        <v>117</v>
      </c>
      <c r="C10000">
        <v>38512082</v>
      </c>
      <c r="D10000">
        <v>38512218</v>
      </c>
      <c r="E10000">
        <v>137</v>
      </c>
      <c r="F10000" t="s">
        <v>74</v>
      </c>
      <c r="G10000" t="s">
        <v>3635</v>
      </c>
      <c r="H10000" t="s">
        <v>26803</v>
      </c>
      <c r="I10000">
        <v>5</v>
      </c>
      <c r="J10000">
        <v>1</v>
      </c>
      <c r="K10000">
        <v>2</v>
      </c>
      <c r="L10000">
        <v>0</v>
      </c>
      <c r="M10000">
        <v>1</v>
      </c>
      <c r="N10000">
        <v>1</v>
      </c>
      <c r="O10000" t="str">
        <f t="shared" si="1092"/>
        <v/>
      </c>
      <c r="P10000">
        <f>IF(ISERROR(VLOOKUP(G10000,Genes!$A$2:$A$749,1,0)),0,1)</f>
        <v>1</v>
      </c>
      <c r="Q10000">
        <f t="shared" si="1093"/>
        <v>0</v>
      </c>
      <c r="R10000">
        <f t="shared" si="1094"/>
        <v>1</v>
      </c>
      <c r="S10000">
        <f t="shared" si="1095"/>
        <v>10</v>
      </c>
      <c r="T10000">
        <f t="shared" si="1096"/>
        <v>11</v>
      </c>
      <c r="U10000">
        <f t="shared" si="1097"/>
        <v>0</v>
      </c>
      <c r="V10000" t="str">
        <f t="shared" si="1098"/>
        <v/>
      </c>
    </row>
    <row r="10001" spans="1:22" x14ac:dyDescent="0.2">
      <c r="A10001" t="s">
        <v>26804</v>
      </c>
      <c r="B10001" t="s">
        <v>117</v>
      </c>
      <c r="C10001">
        <v>38541445</v>
      </c>
      <c r="D10001">
        <v>38541660</v>
      </c>
      <c r="E10001">
        <v>216</v>
      </c>
      <c r="F10001" t="s">
        <v>74</v>
      </c>
      <c r="G10001" t="s">
        <v>3635</v>
      </c>
      <c r="H10001" t="s">
        <v>26805</v>
      </c>
      <c r="I10001">
        <v>3</v>
      </c>
      <c r="J10001">
        <v>1</v>
      </c>
      <c r="K10001">
        <v>2</v>
      </c>
      <c r="L10001">
        <v>0</v>
      </c>
      <c r="M10001">
        <v>0</v>
      </c>
      <c r="N10001">
        <v>0</v>
      </c>
      <c r="O10001" t="str">
        <f t="shared" si="1092"/>
        <v/>
      </c>
      <c r="P10001">
        <f>IF(ISERROR(VLOOKUP(G10001,Genes!$A$2:$A$749,1,0)),0,1)</f>
        <v>1</v>
      </c>
      <c r="Q10001">
        <f t="shared" si="1093"/>
        <v>0</v>
      </c>
      <c r="R10001">
        <f t="shared" si="1094"/>
        <v>1</v>
      </c>
      <c r="S10001">
        <f t="shared" si="1095"/>
        <v>11</v>
      </c>
      <c r="T10001">
        <f t="shared" si="1096"/>
        <v>12</v>
      </c>
      <c r="U10001">
        <f t="shared" si="1097"/>
        <v>0</v>
      </c>
      <c r="V10001" t="str">
        <f t="shared" si="1098"/>
        <v/>
      </c>
    </row>
    <row r="10002" spans="1:22" x14ac:dyDescent="0.2">
      <c r="A10002" t="s">
        <v>26806</v>
      </c>
      <c r="B10002" t="s">
        <v>117</v>
      </c>
      <c r="C10002">
        <v>38511534</v>
      </c>
      <c r="D10002">
        <v>38511688</v>
      </c>
      <c r="E10002">
        <v>155</v>
      </c>
      <c r="F10002" t="s">
        <v>74</v>
      </c>
      <c r="G10002" t="s">
        <v>3635</v>
      </c>
      <c r="H10002" t="s">
        <v>26807</v>
      </c>
      <c r="I10002">
        <v>3</v>
      </c>
      <c r="J10002">
        <v>1</v>
      </c>
      <c r="K10002">
        <v>2</v>
      </c>
      <c r="L10002">
        <v>0</v>
      </c>
      <c r="M10002">
        <v>0</v>
      </c>
      <c r="N10002">
        <v>0</v>
      </c>
      <c r="O10002" t="str">
        <f t="shared" si="1092"/>
        <v/>
      </c>
      <c r="P10002">
        <f>IF(ISERROR(VLOOKUP(G10002,Genes!$A$2:$A$749,1,0)),0,1)</f>
        <v>1</v>
      </c>
      <c r="Q10002">
        <f t="shared" si="1093"/>
        <v>0</v>
      </c>
      <c r="R10002">
        <f t="shared" si="1094"/>
        <v>1</v>
      </c>
      <c r="S10002">
        <f t="shared" si="1095"/>
        <v>12</v>
      </c>
      <c r="T10002">
        <f t="shared" si="1096"/>
        <v>13</v>
      </c>
      <c r="U10002">
        <f t="shared" si="1097"/>
        <v>0</v>
      </c>
      <c r="V10002" t="str">
        <f t="shared" si="1098"/>
        <v/>
      </c>
    </row>
    <row r="10003" spans="1:22" x14ac:dyDescent="0.2">
      <c r="A10003" t="s">
        <v>26808</v>
      </c>
      <c r="B10003" t="s">
        <v>117</v>
      </c>
      <c r="C10003">
        <v>38509494</v>
      </c>
      <c r="D10003">
        <v>38509661</v>
      </c>
      <c r="E10003">
        <v>168</v>
      </c>
      <c r="F10003" t="s">
        <v>74</v>
      </c>
      <c r="G10003" t="s">
        <v>3635</v>
      </c>
      <c r="H10003" t="s">
        <v>26809</v>
      </c>
      <c r="I10003">
        <v>3</v>
      </c>
      <c r="J10003">
        <v>1</v>
      </c>
      <c r="K10003">
        <v>2</v>
      </c>
      <c r="L10003">
        <v>0</v>
      </c>
      <c r="M10003">
        <v>0</v>
      </c>
      <c r="N10003">
        <v>0</v>
      </c>
      <c r="O10003" t="str">
        <f t="shared" si="1092"/>
        <v/>
      </c>
      <c r="P10003">
        <f>IF(ISERROR(VLOOKUP(G10003,Genes!$A$2:$A$749,1,0)),0,1)</f>
        <v>1</v>
      </c>
      <c r="Q10003">
        <f t="shared" si="1093"/>
        <v>0</v>
      </c>
      <c r="R10003">
        <f t="shared" si="1094"/>
        <v>1</v>
      </c>
      <c r="S10003">
        <f t="shared" si="1095"/>
        <v>13</v>
      </c>
      <c r="T10003">
        <f t="shared" si="1096"/>
        <v>14</v>
      </c>
      <c r="U10003">
        <f t="shared" si="1097"/>
        <v>0</v>
      </c>
      <c r="V10003" t="str">
        <f t="shared" si="1098"/>
        <v/>
      </c>
    </row>
    <row r="10004" spans="1:22" x14ac:dyDescent="0.2">
      <c r="A10004" t="s">
        <v>26810</v>
      </c>
      <c r="B10004" t="s">
        <v>117</v>
      </c>
      <c r="C10004">
        <v>38508511</v>
      </c>
      <c r="D10004">
        <v>38508584</v>
      </c>
      <c r="E10004">
        <v>74</v>
      </c>
      <c r="F10004" t="s">
        <v>74</v>
      </c>
      <c r="G10004" t="s">
        <v>3635</v>
      </c>
      <c r="H10004" t="s">
        <v>26811</v>
      </c>
      <c r="I10004">
        <v>2</v>
      </c>
      <c r="J10004">
        <v>0</v>
      </c>
      <c r="K10004">
        <v>2</v>
      </c>
      <c r="L10004">
        <v>0</v>
      </c>
      <c r="M10004">
        <v>0</v>
      </c>
      <c r="N10004">
        <v>0</v>
      </c>
      <c r="O10004" t="str">
        <f t="shared" si="1092"/>
        <v/>
      </c>
      <c r="P10004">
        <f>IF(ISERROR(VLOOKUP(G10004,Genes!$A$2:$A$749,1,0)),0,1)</f>
        <v>1</v>
      </c>
      <c r="Q10004">
        <f t="shared" si="1093"/>
        <v>0</v>
      </c>
      <c r="R10004">
        <f t="shared" si="1094"/>
        <v>1</v>
      </c>
      <c r="S10004">
        <f t="shared" si="1095"/>
        <v>14</v>
      </c>
      <c r="T10004">
        <f t="shared" si="1096"/>
        <v>15</v>
      </c>
      <c r="U10004">
        <f t="shared" si="1097"/>
        <v>0</v>
      </c>
      <c r="V10004" t="str">
        <f t="shared" si="1098"/>
        <v/>
      </c>
    </row>
    <row r="10005" spans="1:22" x14ac:dyDescent="0.2">
      <c r="A10005" t="s">
        <v>26812</v>
      </c>
      <c r="B10005" t="s">
        <v>117</v>
      </c>
      <c r="C10005">
        <v>38508168</v>
      </c>
      <c r="D10005">
        <v>38508312</v>
      </c>
      <c r="E10005">
        <v>145</v>
      </c>
      <c r="F10005" t="s">
        <v>74</v>
      </c>
      <c r="G10005" t="s">
        <v>3635</v>
      </c>
      <c r="H10005" t="s">
        <v>26813</v>
      </c>
      <c r="I10005">
        <v>3</v>
      </c>
      <c r="J10005">
        <v>1</v>
      </c>
      <c r="K10005">
        <v>2</v>
      </c>
      <c r="L10005">
        <v>0</v>
      </c>
      <c r="M10005">
        <v>0</v>
      </c>
      <c r="N10005">
        <v>0</v>
      </c>
      <c r="O10005" t="str">
        <f t="shared" si="1092"/>
        <v/>
      </c>
      <c r="P10005">
        <f>IF(ISERROR(VLOOKUP(G10005,Genes!$A$2:$A$749,1,0)),0,1)</f>
        <v>1</v>
      </c>
      <c r="Q10005">
        <f t="shared" si="1093"/>
        <v>0</v>
      </c>
      <c r="R10005">
        <f t="shared" si="1094"/>
        <v>1</v>
      </c>
      <c r="S10005">
        <f t="shared" si="1095"/>
        <v>15</v>
      </c>
      <c r="T10005">
        <f t="shared" si="1096"/>
        <v>16</v>
      </c>
      <c r="U10005">
        <f t="shared" si="1097"/>
        <v>0</v>
      </c>
      <c r="V10005" t="str">
        <f t="shared" si="1098"/>
        <v/>
      </c>
    </row>
    <row r="10006" spans="1:22" x14ac:dyDescent="0.2">
      <c r="A10006" t="s">
        <v>26814</v>
      </c>
      <c r="B10006" t="s">
        <v>117</v>
      </c>
      <c r="C10006">
        <v>38540903</v>
      </c>
      <c r="D10006">
        <v>38540985</v>
      </c>
      <c r="E10006">
        <v>83</v>
      </c>
      <c r="F10006" t="s">
        <v>74</v>
      </c>
      <c r="G10006" t="s">
        <v>3635</v>
      </c>
      <c r="H10006" t="s">
        <v>26815</v>
      </c>
      <c r="I10006">
        <v>2</v>
      </c>
      <c r="J10006">
        <v>1</v>
      </c>
      <c r="K10006">
        <v>0</v>
      </c>
      <c r="L10006">
        <v>1</v>
      </c>
      <c r="M10006">
        <v>0</v>
      </c>
      <c r="N10006">
        <v>0</v>
      </c>
      <c r="O10006" t="str">
        <f t="shared" si="1092"/>
        <v/>
      </c>
      <c r="P10006">
        <f>IF(ISERROR(VLOOKUP(G10006,Genes!$A$2:$A$749,1,0)),0,1)</f>
        <v>1</v>
      </c>
      <c r="Q10006">
        <f t="shared" si="1093"/>
        <v>0</v>
      </c>
      <c r="R10006">
        <f t="shared" si="1094"/>
        <v>1</v>
      </c>
      <c r="S10006">
        <f t="shared" si="1095"/>
        <v>16</v>
      </c>
      <c r="T10006">
        <f t="shared" si="1096"/>
        <v>17</v>
      </c>
      <c r="U10006">
        <f t="shared" si="1097"/>
        <v>0</v>
      </c>
      <c r="V10006" t="str">
        <f t="shared" si="1098"/>
        <v/>
      </c>
    </row>
    <row r="10007" spans="1:22" x14ac:dyDescent="0.2">
      <c r="A10007" t="s">
        <v>26816</v>
      </c>
      <c r="B10007" t="s">
        <v>117</v>
      </c>
      <c r="C10007">
        <v>38539112</v>
      </c>
      <c r="D10007">
        <v>38539295</v>
      </c>
      <c r="E10007">
        <v>184</v>
      </c>
      <c r="F10007" t="s">
        <v>74</v>
      </c>
      <c r="G10007" t="s">
        <v>3635</v>
      </c>
      <c r="H10007" t="s">
        <v>26817</v>
      </c>
      <c r="I10007">
        <v>3</v>
      </c>
      <c r="J10007">
        <v>1</v>
      </c>
      <c r="K10007">
        <v>2</v>
      </c>
      <c r="L10007">
        <v>0</v>
      </c>
      <c r="M10007">
        <v>0</v>
      </c>
      <c r="N10007">
        <v>0</v>
      </c>
      <c r="O10007" t="str">
        <f t="shared" si="1092"/>
        <v/>
      </c>
      <c r="P10007">
        <f>IF(ISERROR(VLOOKUP(G10007,Genes!$A$2:$A$749,1,0)),0,1)</f>
        <v>1</v>
      </c>
      <c r="Q10007">
        <f t="shared" si="1093"/>
        <v>0</v>
      </c>
      <c r="R10007">
        <f t="shared" si="1094"/>
        <v>1</v>
      </c>
      <c r="S10007">
        <f t="shared" si="1095"/>
        <v>17</v>
      </c>
      <c r="T10007">
        <f t="shared" si="1096"/>
        <v>18</v>
      </c>
      <c r="U10007">
        <f t="shared" si="1097"/>
        <v>0</v>
      </c>
      <c r="V10007" t="str">
        <f t="shared" si="1098"/>
        <v/>
      </c>
    </row>
    <row r="10008" spans="1:22" x14ac:dyDescent="0.2">
      <c r="A10008" t="s">
        <v>26818</v>
      </c>
      <c r="B10008" t="s">
        <v>117</v>
      </c>
      <c r="C10008">
        <v>38539112</v>
      </c>
      <c r="D10008">
        <v>38539230</v>
      </c>
      <c r="E10008">
        <v>119</v>
      </c>
      <c r="F10008" t="s">
        <v>74</v>
      </c>
      <c r="G10008" t="s">
        <v>3635</v>
      </c>
      <c r="H10008" t="s">
        <v>26819</v>
      </c>
      <c r="I10008">
        <v>3</v>
      </c>
      <c r="J10008">
        <v>0</v>
      </c>
      <c r="K10008">
        <v>2</v>
      </c>
      <c r="L10008">
        <v>1</v>
      </c>
      <c r="M10008">
        <v>0</v>
      </c>
      <c r="N10008">
        <v>0</v>
      </c>
      <c r="O10008" t="str">
        <f t="shared" si="1092"/>
        <v/>
      </c>
      <c r="P10008">
        <f>IF(ISERROR(VLOOKUP(G10008,Genes!$A$2:$A$749,1,0)),0,1)</f>
        <v>1</v>
      </c>
      <c r="Q10008">
        <f t="shared" si="1093"/>
        <v>0</v>
      </c>
      <c r="R10008">
        <f t="shared" si="1094"/>
        <v>1</v>
      </c>
      <c r="S10008">
        <f t="shared" si="1095"/>
        <v>18</v>
      </c>
      <c r="T10008">
        <f t="shared" si="1096"/>
        <v>19</v>
      </c>
      <c r="U10008">
        <f t="shared" si="1097"/>
        <v>0</v>
      </c>
      <c r="V10008" t="str">
        <f t="shared" si="1098"/>
        <v/>
      </c>
    </row>
    <row r="10009" spans="1:22" x14ac:dyDescent="0.2">
      <c r="A10009" t="s">
        <v>26820</v>
      </c>
      <c r="B10009" t="s">
        <v>117</v>
      </c>
      <c r="C10009">
        <v>38539112</v>
      </c>
      <c r="D10009">
        <v>38539186</v>
      </c>
      <c r="E10009">
        <v>75</v>
      </c>
      <c r="F10009" t="s">
        <v>74</v>
      </c>
      <c r="G10009" t="s">
        <v>3635</v>
      </c>
      <c r="H10009" t="s">
        <v>26821</v>
      </c>
      <c r="I10009">
        <v>3</v>
      </c>
      <c r="J10009">
        <v>1</v>
      </c>
      <c r="K10009">
        <v>0</v>
      </c>
      <c r="L10009">
        <v>1</v>
      </c>
      <c r="M10009">
        <v>1</v>
      </c>
      <c r="N10009">
        <v>0</v>
      </c>
      <c r="O10009" t="str">
        <f t="shared" si="1092"/>
        <v/>
      </c>
      <c r="P10009">
        <f>IF(ISERROR(VLOOKUP(G10009,Genes!$A$2:$A$749,1,0)),0,1)</f>
        <v>1</v>
      </c>
      <c r="Q10009">
        <f t="shared" si="1093"/>
        <v>0</v>
      </c>
      <c r="R10009">
        <f t="shared" si="1094"/>
        <v>1</v>
      </c>
      <c r="S10009">
        <f t="shared" si="1095"/>
        <v>19</v>
      </c>
      <c r="T10009">
        <f t="shared" si="1096"/>
        <v>20</v>
      </c>
      <c r="U10009">
        <f t="shared" si="1097"/>
        <v>0</v>
      </c>
      <c r="V10009" t="str">
        <f t="shared" si="1098"/>
        <v/>
      </c>
    </row>
    <row r="10010" spans="1:22" x14ac:dyDescent="0.2">
      <c r="A10010" t="s">
        <v>26822</v>
      </c>
      <c r="B10010" t="s">
        <v>117</v>
      </c>
      <c r="C10010">
        <v>38535989</v>
      </c>
      <c r="D10010">
        <v>38536176</v>
      </c>
      <c r="E10010">
        <v>188</v>
      </c>
      <c r="F10010" t="s">
        <v>74</v>
      </c>
      <c r="G10010" t="s">
        <v>3635</v>
      </c>
      <c r="H10010" t="s">
        <v>26823</v>
      </c>
      <c r="I10010">
        <v>3</v>
      </c>
      <c r="J10010">
        <v>1</v>
      </c>
      <c r="K10010">
        <v>2</v>
      </c>
      <c r="L10010">
        <v>0</v>
      </c>
      <c r="M10010">
        <v>0</v>
      </c>
      <c r="N10010">
        <v>0</v>
      </c>
      <c r="O10010" t="str">
        <f t="shared" si="1092"/>
        <v/>
      </c>
      <c r="P10010">
        <f>IF(ISERROR(VLOOKUP(G10010,Genes!$A$2:$A$749,1,0)),0,1)</f>
        <v>1</v>
      </c>
      <c r="Q10010">
        <f t="shared" si="1093"/>
        <v>0</v>
      </c>
      <c r="R10010">
        <f t="shared" si="1094"/>
        <v>1</v>
      </c>
      <c r="S10010">
        <f t="shared" si="1095"/>
        <v>20</v>
      </c>
      <c r="T10010">
        <f t="shared" si="1096"/>
        <v>21</v>
      </c>
      <c r="U10010">
        <f t="shared" si="1097"/>
        <v>0</v>
      </c>
      <c r="V10010" t="str">
        <f t="shared" si="1098"/>
        <v/>
      </c>
    </row>
    <row r="10011" spans="1:22" x14ac:dyDescent="0.2">
      <c r="A10011" t="s">
        <v>26824</v>
      </c>
      <c r="B10011" t="s">
        <v>117</v>
      </c>
      <c r="C10011">
        <v>38530995</v>
      </c>
      <c r="D10011">
        <v>38531091</v>
      </c>
      <c r="E10011">
        <v>97</v>
      </c>
      <c r="F10011" t="s">
        <v>74</v>
      </c>
      <c r="G10011" t="s">
        <v>3635</v>
      </c>
      <c r="H10011" t="s">
        <v>26825</v>
      </c>
      <c r="I10011">
        <v>2</v>
      </c>
      <c r="J10011">
        <v>0</v>
      </c>
      <c r="K10011">
        <v>2</v>
      </c>
      <c r="L10011">
        <v>0</v>
      </c>
      <c r="M10011">
        <v>0</v>
      </c>
      <c r="N10011">
        <v>0</v>
      </c>
      <c r="O10011" t="str">
        <f t="shared" si="1092"/>
        <v/>
      </c>
      <c r="P10011">
        <f>IF(ISERROR(VLOOKUP(G10011,Genes!$A$2:$A$749,1,0)),0,1)</f>
        <v>1</v>
      </c>
      <c r="Q10011">
        <f t="shared" si="1093"/>
        <v>0</v>
      </c>
      <c r="R10011">
        <f t="shared" si="1094"/>
        <v>1</v>
      </c>
      <c r="S10011">
        <f t="shared" si="1095"/>
        <v>21</v>
      </c>
      <c r="T10011">
        <f t="shared" si="1096"/>
        <v>22</v>
      </c>
      <c r="U10011">
        <f t="shared" si="1097"/>
        <v>0</v>
      </c>
      <c r="V10011" t="str">
        <f t="shared" si="1098"/>
        <v/>
      </c>
    </row>
    <row r="10012" spans="1:22" x14ac:dyDescent="0.2">
      <c r="A10012" t="s">
        <v>26826</v>
      </c>
      <c r="B10012" t="s">
        <v>117</v>
      </c>
      <c r="C10012">
        <v>38528838</v>
      </c>
      <c r="D10012">
        <v>38529020</v>
      </c>
      <c r="E10012">
        <v>183</v>
      </c>
      <c r="F10012" t="s">
        <v>74</v>
      </c>
      <c r="G10012" t="s">
        <v>3635</v>
      </c>
      <c r="H10012" t="s">
        <v>26827</v>
      </c>
      <c r="I10012">
        <v>3</v>
      </c>
      <c r="J10012">
        <v>1</v>
      </c>
      <c r="K10012">
        <v>2</v>
      </c>
      <c r="L10012">
        <v>0</v>
      </c>
      <c r="M10012">
        <v>0</v>
      </c>
      <c r="N10012">
        <v>0</v>
      </c>
      <c r="O10012" t="str">
        <f t="shared" si="1092"/>
        <v>PLA2G6</v>
      </c>
      <c r="P10012">
        <f>IF(ISERROR(VLOOKUP(G10012,Genes!$A$2:$A$749,1,0)),0,1)</f>
        <v>1</v>
      </c>
      <c r="Q10012">
        <f t="shared" si="1093"/>
        <v>0</v>
      </c>
      <c r="R10012">
        <f t="shared" si="1094"/>
        <v>1</v>
      </c>
      <c r="S10012">
        <f t="shared" si="1095"/>
        <v>22</v>
      </c>
      <c r="T10012">
        <f t="shared" si="1096"/>
        <v>23</v>
      </c>
      <c r="U10012">
        <f t="shared" si="1097"/>
        <v>1</v>
      </c>
      <c r="V10012">
        <f t="shared" si="1098"/>
        <v>0.95652173913043481</v>
      </c>
    </row>
    <row r="10013" spans="1:22" x14ac:dyDescent="0.2">
      <c r="A10013" t="s">
        <v>26828</v>
      </c>
      <c r="B10013" t="s">
        <v>224</v>
      </c>
      <c r="C10013">
        <v>8113299</v>
      </c>
      <c r="D10013">
        <v>8113397</v>
      </c>
      <c r="E10013">
        <v>99</v>
      </c>
      <c r="F10013" t="s">
        <v>66</v>
      </c>
      <c r="G10013" t="s">
        <v>3642</v>
      </c>
      <c r="H10013" t="s">
        <v>26829</v>
      </c>
      <c r="I10013">
        <v>2</v>
      </c>
      <c r="J10013">
        <v>0</v>
      </c>
      <c r="K10013">
        <v>2</v>
      </c>
      <c r="L10013">
        <v>0</v>
      </c>
      <c r="M10013">
        <v>0</v>
      </c>
      <c r="N10013">
        <v>0</v>
      </c>
      <c r="O10013" t="str">
        <f t="shared" si="1092"/>
        <v/>
      </c>
      <c r="P10013">
        <f>IF(ISERROR(VLOOKUP(G10013,Genes!$A$2:$A$749,1,0)),0,1)</f>
        <v>1</v>
      </c>
      <c r="Q10013">
        <f t="shared" si="1093"/>
        <v>1</v>
      </c>
      <c r="R10013">
        <f t="shared" si="1094"/>
        <v>1</v>
      </c>
      <c r="S10013">
        <f t="shared" si="1095"/>
        <v>1</v>
      </c>
      <c r="T10013">
        <f t="shared" si="1096"/>
        <v>1</v>
      </c>
      <c r="U10013">
        <f t="shared" si="1097"/>
        <v>0</v>
      </c>
      <c r="V10013" t="str">
        <f t="shared" si="1098"/>
        <v/>
      </c>
    </row>
    <row r="10014" spans="1:22" x14ac:dyDescent="0.2">
      <c r="A10014" t="s">
        <v>26830</v>
      </c>
      <c r="B10014" t="s">
        <v>224</v>
      </c>
      <c r="C10014">
        <v>8637831</v>
      </c>
      <c r="D10014">
        <v>8637931</v>
      </c>
      <c r="E10014">
        <v>101</v>
      </c>
      <c r="F10014" t="s">
        <v>66</v>
      </c>
      <c r="G10014" t="s">
        <v>3642</v>
      </c>
      <c r="H10014" t="s">
        <v>26831</v>
      </c>
      <c r="I10014">
        <v>2</v>
      </c>
      <c r="J10014">
        <v>0</v>
      </c>
      <c r="K10014">
        <v>2</v>
      </c>
      <c r="L10014">
        <v>0</v>
      </c>
      <c r="M10014">
        <v>0</v>
      </c>
      <c r="N10014">
        <v>0</v>
      </c>
      <c r="O10014" t="str">
        <f t="shared" si="1092"/>
        <v/>
      </c>
      <c r="P10014">
        <f>IF(ISERROR(VLOOKUP(G10014,Genes!$A$2:$A$749,1,0)),0,1)</f>
        <v>1</v>
      </c>
      <c r="Q10014">
        <f t="shared" si="1093"/>
        <v>0</v>
      </c>
      <c r="R10014">
        <f t="shared" si="1094"/>
        <v>1</v>
      </c>
      <c r="S10014">
        <f t="shared" si="1095"/>
        <v>2</v>
      </c>
      <c r="T10014">
        <f t="shared" si="1096"/>
        <v>2</v>
      </c>
      <c r="U10014">
        <f t="shared" si="1097"/>
        <v>0</v>
      </c>
      <c r="V10014" t="str">
        <f t="shared" si="1098"/>
        <v/>
      </c>
    </row>
    <row r="10015" spans="1:22" x14ac:dyDescent="0.2">
      <c r="A10015" t="s">
        <v>26832</v>
      </c>
      <c r="B10015" t="s">
        <v>224</v>
      </c>
      <c r="C10015">
        <v>8639185</v>
      </c>
      <c r="D10015">
        <v>8639351</v>
      </c>
      <c r="E10015">
        <v>167</v>
      </c>
      <c r="F10015" t="s">
        <v>66</v>
      </c>
      <c r="G10015" t="s">
        <v>3642</v>
      </c>
      <c r="H10015" t="s">
        <v>26833</v>
      </c>
      <c r="I10015">
        <v>3</v>
      </c>
      <c r="J10015">
        <v>1</v>
      </c>
      <c r="K10015">
        <v>2</v>
      </c>
      <c r="L10015">
        <v>0</v>
      </c>
      <c r="M10015">
        <v>0</v>
      </c>
      <c r="N10015">
        <v>0</v>
      </c>
      <c r="O10015" t="str">
        <f t="shared" si="1092"/>
        <v/>
      </c>
      <c r="P10015">
        <f>IF(ISERROR(VLOOKUP(G10015,Genes!$A$2:$A$749,1,0)),0,1)</f>
        <v>1</v>
      </c>
      <c r="Q10015">
        <f t="shared" si="1093"/>
        <v>0</v>
      </c>
      <c r="R10015">
        <f t="shared" si="1094"/>
        <v>1</v>
      </c>
      <c r="S10015">
        <f t="shared" si="1095"/>
        <v>3</v>
      </c>
      <c r="T10015">
        <f t="shared" si="1096"/>
        <v>3</v>
      </c>
      <c r="U10015">
        <f t="shared" si="1097"/>
        <v>0</v>
      </c>
      <c r="V10015" t="str">
        <f t="shared" si="1098"/>
        <v/>
      </c>
    </row>
    <row r="10016" spans="1:22" x14ac:dyDescent="0.2">
      <c r="A10016" t="s">
        <v>26834</v>
      </c>
      <c r="B10016" t="s">
        <v>224</v>
      </c>
      <c r="C10016">
        <v>8665579</v>
      </c>
      <c r="D10016">
        <v>8665725</v>
      </c>
      <c r="E10016">
        <v>147</v>
      </c>
      <c r="F10016" t="s">
        <v>66</v>
      </c>
      <c r="G10016" t="s">
        <v>3642</v>
      </c>
      <c r="H10016" t="s">
        <v>26835</v>
      </c>
      <c r="I10016">
        <v>3</v>
      </c>
      <c r="J10016">
        <v>1</v>
      </c>
      <c r="K10016">
        <v>2</v>
      </c>
      <c r="L10016">
        <v>0</v>
      </c>
      <c r="M10016">
        <v>0</v>
      </c>
      <c r="N10016">
        <v>0</v>
      </c>
      <c r="O10016" t="str">
        <f t="shared" si="1092"/>
        <v/>
      </c>
      <c r="P10016">
        <f>IF(ISERROR(VLOOKUP(G10016,Genes!$A$2:$A$749,1,0)),0,1)</f>
        <v>1</v>
      </c>
      <c r="Q10016">
        <f t="shared" si="1093"/>
        <v>0</v>
      </c>
      <c r="R10016">
        <f t="shared" si="1094"/>
        <v>1</v>
      </c>
      <c r="S10016">
        <f t="shared" si="1095"/>
        <v>4</v>
      </c>
      <c r="T10016">
        <f t="shared" si="1096"/>
        <v>4</v>
      </c>
      <c r="U10016">
        <f t="shared" si="1097"/>
        <v>0</v>
      </c>
      <c r="V10016" t="str">
        <f t="shared" si="1098"/>
        <v/>
      </c>
    </row>
    <row r="10017" spans="1:22" x14ac:dyDescent="0.2">
      <c r="A10017" t="s">
        <v>26836</v>
      </c>
      <c r="B10017" t="s">
        <v>224</v>
      </c>
      <c r="C10017">
        <v>8678273</v>
      </c>
      <c r="D10017">
        <v>8678430</v>
      </c>
      <c r="E10017">
        <v>158</v>
      </c>
      <c r="F10017" t="s">
        <v>66</v>
      </c>
      <c r="G10017" t="s">
        <v>3642</v>
      </c>
      <c r="H10017" t="s">
        <v>26837</v>
      </c>
      <c r="I10017">
        <v>3</v>
      </c>
      <c r="J10017">
        <v>1</v>
      </c>
      <c r="K10017">
        <v>2</v>
      </c>
      <c r="L10017">
        <v>0</v>
      </c>
      <c r="M10017">
        <v>0</v>
      </c>
      <c r="N10017">
        <v>0</v>
      </c>
      <c r="O10017" t="str">
        <f t="shared" si="1092"/>
        <v/>
      </c>
      <c r="P10017">
        <f>IF(ISERROR(VLOOKUP(G10017,Genes!$A$2:$A$749,1,0)),0,1)</f>
        <v>1</v>
      </c>
      <c r="Q10017">
        <f t="shared" si="1093"/>
        <v>0</v>
      </c>
      <c r="R10017">
        <f t="shared" si="1094"/>
        <v>1</v>
      </c>
      <c r="S10017">
        <f t="shared" si="1095"/>
        <v>5</v>
      </c>
      <c r="T10017">
        <f t="shared" si="1096"/>
        <v>5</v>
      </c>
      <c r="U10017">
        <f t="shared" si="1097"/>
        <v>0</v>
      </c>
      <c r="V10017" t="str">
        <f t="shared" si="1098"/>
        <v/>
      </c>
    </row>
    <row r="10018" spans="1:22" x14ac:dyDescent="0.2">
      <c r="A10018" t="s">
        <v>26838</v>
      </c>
      <c r="B10018" t="s">
        <v>224</v>
      </c>
      <c r="C10018">
        <v>8689317</v>
      </c>
      <c r="D10018">
        <v>8689399</v>
      </c>
      <c r="E10018">
        <v>83</v>
      </c>
      <c r="F10018" t="s">
        <v>66</v>
      </c>
      <c r="G10018" t="s">
        <v>3642</v>
      </c>
      <c r="H10018" t="s">
        <v>26839</v>
      </c>
      <c r="I10018">
        <v>2</v>
      </c>
      <c r="J10018">
        <v>0</v>
      </c>
      <c r="K10018">
        <v>2</v>
      </c>
      <c r="L10018">
        <v>0</v>
      </c>
      <c r="M10018">
        <v>0</v>
      </c>
      <c r="N10018">
        <v>0</v>
      </c>
      <c r="O10018" t="str">
        <f t="shared" si="1092"/>
        <v/>
      </c>
      <c r="P10018">
        <f>IF(ISERROR(VLOOKUP(G10018,Genes!$A$2:$A$749,1,0)),0,1)</f>
        <v>1</v>
      </c>
      <c r="Q10018">
        <f t="shared" si="1093"/>
        <v>0</v>
      </c>
      <c r="R10018">
        <f t="shared" si="1094"/>
        <v>1</v>
      </c>
      <c r="S10018">
        <f t="shared" si="1095"/>
        <v>6</v>
      </c>
      <c r="T10018">
        <f t="shared" si="1096"/>
        <v>6</v>
      </c>
      <c r="U10018">
        <f t="shared" si="1097"/>
        <v>0</v>
      </c>
      <c r="V10018" t="str">
        <f t="shared" si="1098"/>
        <v/>
      </c>
    </row>
    <row r="10019" spans="1:22" x14ac:dyDescent="0.2">
      <c r="A10019" t="s">
        <v>26840</v>
      </c>
      <c r="B10019" t="s">
        <v>224</v>
      </c>
      <c r="C10019">
        <v>8696911</v>
      </c>
      <c r="D10019">
        <v>8696995</v>
      </c>
      <c r="E10019">
        <v>85</v>
      </c>
      <c r="F10019" t="s">
        <v>66</v>
      </c>
      <c r="G10019" t="s">
        <v>3642</v>
      </c>
      <c r="H10019" t="s">
        <v>26841</v>
      </c>
      <c r="I10019">
        <v>2</v>
      </c>
      <c r="J10019">
        <v>0</v>
      </c>
      <c r="K10019">
        <v>2</v>
      </c>
      <c r="L10019">
        <v>0</v>
      </c>
      <c r="M10019">
        <v>0</v>
      </c>
      <c r="N10019">
        <v>0</v>
      </c>
      <c r="O10019" t="str">
        <f t="shared" si="1092"/>
        <v/>
      </c>
      <c r="P10019">
        <f>IF(ISERROR(VLOOKUP(G10019,Genes!$A$2:$A$749,1,0)),0,1)</f>
        <v>1</v>
      </c>
      <c r="Q10019">
        <f t="shared" si="1093"/>
        <v>0</v>
      </c>
      <c r="R10019">
        <f t="shared" si="1094"/>
        <v>1</v>
      </c>
      <c r="S10019">
        <f t="shared" si="1095"/>
        <v>7</v>
      </c>
      <c r="T10019">
        <f t="shared" si="1096"/>
        <v>7</v>
      </c>
      <c r="U10019">
        <f t="shared" si="1097"/>
        <v>0</v>
      </c>
      <c r="V10019" t="str">
        <f t="shared" si="1098"/>
        <v/>
      </c>
    </row>
    <row r="10020" spans="1:22" x14ac:dyDescent="0.2">
      <c r="A10020" t="s">
        <v>26842</v>
      </c>
      <c r="B10020" t="s">
        <v>224</v>
      </c>
      <c r="C10020">
        <v>8698318</v>
      </c>
      <c r="D10020">
        <v>8698495</v>
      </c>
      <c r="E10020">
        <v>178</v>
      </c>
      <c r="F10020" t="s">
        <v>66</v>
      </c>
      <c r="G10020" t="s">
        <v>3642</v>
      </c>
      <c r="H10020" t="s">
        <v>26843</v>
      </c>
      <c r="I10020">
        <v>3</v>
      </c>
      <c r="J10020">
        <v>1</v>
      </c>
      <c r="K10020">
        <v>2</v>
      </c>
      <c r="L10020">
        <v>0</v>
      </c>
      <c r="M10020">
        <v>0</v>
      </c>
      <c r="N10020">
        <v>0</v>
      </c>
      <c r="O10020" t="str">
        <f t="shared" si="1092"/>
        <v/>
      </c>
      <c r="P10020">
        <f>IF(ISERROR(VLOOKUP(G10020,Genes!$A$2:$A$749,1,0)),0,1)</f>
        <v>1</v>
      </c>
      <c r="Q10020">
        <f t="shared" si="1093"/>
        <v>0</v>
      </c>
      <c r="R10020">
        <f t="shared" si="1094"/>
        <v>1</v>
      </c>
      <c r="S10020">
        <f t="shared" si="1095"/>
        <v>8</v>
      </c>
      <c r="T10020">
        <f t="shared" si="1096"/>
        <v>8</v>
      </c>
      <c r="U10020">
        <f t="shared" si="1097"/>
        <v>0</v>
      </c>
      <c r="V10020" t="str">
        <f t="shared" si="1098"/>
        <v/>
      </c>
    </row>
    <row r="10021" spans="1:22" x14ac:dyDescent="0.2">
      <c r="A10021" t="s">
        <v>26844</v>
      </c>
      <c r="B10021" t="s">
        <v>224</v>
      </c>
      <c r="C10021">
        <v>8703001</v>
      </c>
      <c r="D10021">
        <v>8703068</v>
      </c>
      <c r="E10021">
        <v>68</v>
      </c>
      <c r="F10021" t="s">
        <v>66</v>
      </c>
      <c r="G10021" t="s">
        <v>3642</v>
      </c>
      <c r="H10021" t="s">
        <v>26845</v>
      </c>
      <c r="I10021">
        <v>2</v>
      </c>
      <c r="J10021">
        <v>0</v>
      </c>
      <c r="K10021">
        <v>2</v>
      </c>
      <c r="L10021">
        <v>0</v>
      </c>
      <c r="M10021">
        <v>0</v>
      </c>
      <c r="N10021">
        <v>0</v>
      </c>
      <c r="O10021" t="str">
        <f t="shared" si="1092"/>
        <v/>
      </c>
      <c r="P10021">
        <f>IF(ISERROR(VLOOKUP(G10021,Genes!$A$2:$A$749,1,0)),0,1)</f>
        <v>1</v>
      </c>
      <c r="Q10021">
        <f t="shared" si="1093"/>
        <v>0</v>
      </c>
      <c r="R10021">
        <f t="shared" si="1094"/>
        <v>1</v>
      </c>
      <c r="S10021">
        <f t="shared" si="1095"/>
        <v>9</v>
      </c>
      <c r="T10021">
        <f t="shared" si="1096"/>
        <v>9</v>
      </c>
      <c r="U10021">
        <f t="shared" si="1097"/>
        <v>0</v>
      </c>
      <c r="V10021" t="str">
        <f t="shared" si="1098"/>
        <v/>
      </c>
    </row>
    <row r="10022" spans="1:22" x14ac:dyDescent="0.2">
      <c r="A10022" t="s">
        <v>26846</v>
      </c>
      <c r="B10022" t="s">
        <v>224</v>
      </c>
      <c r="C10022">
        <v>8705303</v>
      </c>
      <c r="D10022">
        <v>8705399</v>
      </c>
      <c r="E10022">
        <v>97</v>
      </c>
      <c r="F10022" t="s">
        <v>66</v>
      </c>
      <c r="G10022" t="s">
        <v>3642</v>
      </c>
      <c r="H10022" t="s">
        <v>26847</v>
      </c>
      <c r="I10022">
        <v>2</v>
      </c>
      <c r="J10022">
        <v>0</v>
      </c>
      <c r="K10022">
        <v>2</v>
      </c>
      <c r="L10022">
        <v>0</v>
      </c>
      <c r="M10022">
        <v>0</v>
      </c>
      <c r="N10022">
        <v>0</v>
      </c>
      <c r="O10022" t="str">
        <f t="shared" si="1092"/>
        <v/>
      </c>
      <c r="P10022">
        <f>IF(ISERROR(VLOOKUP(G10022,Genes!$A$2:$A$749,1,0)),0,1)</f>
        <v>1</v>
      </c>
      <c r="Q10022">
        <f t="shared" si="1093"/>
        <v>0</v>
      </c>
      <c r="R10022">
        <f t="shared" si="1094"/>
        <v>1</v>
      </c>
      <c r="S10022">
        <f t="shared" si="1095"/>
        <v>10</v>
      </c>
      <c r="T10022">
        <f t="shared" si="1096"/>
        <v>10</v>
      </c>
      <c r="U10022">
        <f t="shared" si="1097"/>
        <v>0</v>
      </c>
      <c r="V10022" t="str">
        <f t="shared" si="1098"/>
        <v/>
      </c>
    </row>
    <row r="10023" spans="1:22" x14ac:dyDescent="0.2">
      <c r="A10023" t="s">
        <v>26848</v>
      </c>
      <c r="B10023" t="s">
        <v>224</v>
      </c>
      <c r="C10023">
        <v>8707956</v>
      </c>
      <c r="D10023">
        <v>8708040</v>
      </c>
      <c r="E10023">
        <v>85</v>
      </c>
      <c r="F10023" t="s">
        <v>66</v>
      </c>
      <c r="G10023" t="s">
        <v>3642</v>
      </c>
      <c r="H10023" t="s">
        <v>26849</v>
      </c>
      <c r="I10023">
        <v>2</v>
      </c>
      <c r="J10023">
        <v>0</v>
      </c>
      <c r="K10023">
        <v>2</v>
      </c>
      <c r="L10023">
        <v>0</v>
      </c>
      <c r="M10023">
        <v>0</v>
      </c>
      <c r="N10023">
        <v>0</v>
      </c>
      <c r="O10023" t="str">
        <f t="shared" si="1092"/>
        <v/>
      </c>
      <c r="P10023">
        <f>IF(ISERROR(VLOOKUP(G10023,Genes!$A$2:$A$749,1,0)),0,1)</f>
        <v>1</v>
      </c>
      <c r="Q10023">
        <f t="shared" si="1093"/>
        <v>0</v>
      </c>
      <c r="R10023">
        <f t="shared" si="1094"/>
        <v>1</v>
      </c>
      <c r="S10023">
        <f t="shared" si="1095"/>
        <v>11</v>
      </c>
      <c r="T10023">
        <f t="shared" si="1096"/>
        <v>11</v>
      </c>
      <c r="U10023">
        <f t="shared" si="1097"/>
        <v>0</v>
      </c>
      <c r="V10023" t="str">
        <f t="shared" si="1098"/>
        <v/>
      </c>
    </row>
    <row r="10024" spans="1:22" x14ac:dyDescent="0.2">
      <c r="A10024" t="s">
        <v>26850</v>
      </c>
      <c r="B10024" t="s">
        <v>224</v>
      </c>
      <c r="C10024">
        <v>8130941</v>
      </c>
      <c r="D10024">
        <v>8131018</v>
      </c>
      <c r="E10024">
        <v>78</v>
      </c>
      <c r="F10024" t="s">
        <v>66</v>
      </c>
      <c r="G10024" t="s">
        <v>3642</v>
      </c>
      <c r="H10024" t="s">
        <v>26851</v>
      </c>
      <c r="I10024">
        <v>2</v>
      </c>
      <c r="J10024">
        <v>0</v>
      </c>
      <c r="K10024">
        <v>2</v>
      </c>
      <c r="L10024">
        <v>0</v>
      </c>
      <c r="M10024">
        <v>0</v>
      </c>
      <c r="N10024">
        <v>0</v>
      </c>
      <c r="O10024" t="str">
        <f t="shared" si="1092"/>
        <v/>
      </c>
      <c r="P10024">
        <f>IF(ISERROR(VLOOKUP(G10024,Genes!$A$2:$A$749,1,0)),0,1)</f>
        <v>1</v>
      </c>
      <c r="Q10024">
        <f t="shared" si="1093"/>
        <v>0</v>
      </c>
      <c r="R10024">
        <f t="shared" si="1094"/>
        <v>1</v>
      </c>
      <c r="S10024">
        <f t="shared" si="1095"/>
        <v>12</v>
      </c>
      <c r="T10024">
        <f t="shared" si="1096"/>
        <v>12</v>
      </c>
      <c r="U10024">
        <f t="shared" si="1097"/>
        <v>0</v>
      </c>
      <c r="V10024" t="str">
        <f t="shared" si="1098"/>
        <v/>
      </c>
    </row>
    <row r="10025" spans="1:22" x14ac:dyDescent="0.2">
      <c r="A10025" t="s">
        <v>26852</v>
      </c>
      <c r="B10025" t="s">
        <v>224</v>
      </c>
      <c r="C10025">
        <v>8709697</v>
      </c>
      <c r="D10025">
        <v>8709821</v>
      </c>
      <c r="E10025">
        <v>125</v>
      </c>
      <c r="F10025" t="s">
        <v>66</v>
      </c>
      <c r="G10025" t="s">
        <v>3642</v>
      </c>
      <c r="H10025" t="s">
        <v>26853</v>
      </c>
      <c r="I10025">
        <v>3</v>
      </c>
      <c r="J10025">
        <v>1</v>
      </c>
      <c r="K10025">
        <v>2</v>
      </c>
      <c r="L10025">
        <v>0</v>
      </c>
      <c r="M10025">
        <v>0</v>
      </c>
      <c r="N10025">
        <v>0</v>
      </c>
      <c r="O10025" t="str">
        <f t="shared" si="1092"/>
        <v/>
      </c>
      <c r="P10025">
        <f>IF(ISERROR(VLOOKUP(G10025,Genes!$A$2:$A$749,1,0)),0,1)</f>
        <v>1</v>
      </c>
      <c r="Q10025">
        <f t="shared" si="1093"/>
        <v>0</v>
      </c>
      <c r="R10025">
        <f t="shared" si="1094"/>
        <v>1</v>
      </c>
      <c r="S10025">
        <f t="shared" si="1095"/>
        <v>13</v>
      </c>
      <c r="T10025">
        <f t="shared" si="1096"/>
        <v>13</v>
      </c>
      <c r="U10025">
        <f t="shared" si="1097"/>
        <v>0</v>
      </c>
      <c r="V10025" t="str">
        <f t="shared" si="1098"/>
        <v/>
      </c>
    </row>
    <row r="10026" spans="1:22" x14ac:dyDescent="0.2">
      <c r="A10026" t="s">
        <v>26854</v>
      </c>
      <c r="B10026" t="s">
        <v>224</v>
      </c>
      <c r="C10026">
        <v>8709707</v>
      </c>
      <c r="D10026">
        <v>8709821</v>
      </c>
      <c r="E10026">
        <v>115</v>
      </c>
      <c r="F10026" t="s">
        <v>66</v>
      </c>
      <c r="G10026" t="s">
        <v>3642</v>
      </c>
      <c r="H10026" t="s">
        <v>26855</v>
      </c>
      <c r="I10026">
        <v>3</v>
      </c>
      <c r="J10026">
        <v>0</v>
      </c>
      <c r="K10026">
        <v>2</v>
      </c>
      <c r="L10026">
        <v>1</v>
      </c>
      <c r="M10026">
        <v>0</v>
      </c>
      <c r="N10026">
        <v>0</v>
      </c>
      <c r="O10026" t="str">
        <f t="shared" si="1092"/>
        <v/>
      </c>
      <c r="P10026">
        <f>IF(ISERROR(VLOOKUP(G10026,Genes!$A$2:$A$749,1,0)),0,1)</f>
        <v>1</v>
      </c>
      <c r="Q10026">
        <f t="shared" si="1093"/>
        <v>0</v>
      </c>
      <c r="R10026">
        <f t="shared" si="1094"/>
        <v>1</v>
      </c>
      <c r="S10026">
        <f t="shared" si="1095"/>
        <v>14</v>
      </c>
      <c r="T10026">
        <f t="shared" si="1096"/>
        <v>14</v>
      </c>
      <c r="U10026">
        <f t="shared" si="1097"/>
        <v>0</v>
      </c>
      <c r="V10026" t="str">
        <f t="shared" si="1098"/>
        <v/>
      </c>
    </row>
    <row r="10027" spans="1:22" x14ac:dyDescent="0.2">
      <c r="A10027" t="s">
        <v>26856</v>
      </c>
      <c r="B10027" t="s">
        <v>224</v>
      </c>
      <c r="C10027">
        <v>8713885</v>
      </c>
      <c r="D10027">
        <v>8714039</v>
      </c>
      <c r="E10027">
        <v>155</v>
      </c>
      <c r="F10027" t="s">
        <v>66</v>
      </c>
      <c r="G10027" t="s">
        <v>3642</v>
      </c>
      <c r="H10027" t="s">
        <v>26857</v>
      </c>
      <c r="I10027">
        <v>3</v>
      </c>
      <c r="J10027">
        <v>1</v>
      </c>
      <c r="K10027">
        <v>2</v>
      </c>
      <c r="L10027">
        <v>0</v>
      </c>
      <c r="M10027">
        <v>0</v>
      </c>
      <c r="N10027">
        <v>0</v>
      </c>
      <c r="O10027" t="str">
        <f t="shared" si="1092"/>
        <v/>
      </c>
      <c r="P10027">
        <f>IF(ISERROR(VLOOKUP(G10027,Genes!$A$2:$A$749,1,0)),0,1)</f>
        <v>1</v>
      </c>
      <c r="Q10027">
        <f t="shared" si="1093"/>
        <v>0</v>
      </c>
      <c r="R10027">
        <f t="shared" si="1094"/>
        <v>1</v>
      </c>
      <c r="S10027">
        <f t="shared" si="1095"/>
        <v>15</v>
      </c>
      <c r="T10027">
        <f t="shared" si="1096"/>
        <v>15</v>
      </c>
      <c r="U10027">
        <f t="shared" si="1097"/>
        <v>0</v>
      </c>
      <c r="V10027" t="str">
        <f t="shared" si="1098"/>
        <v/>
      </c>
    </row>
    <row r="10028" spans="1:22" x14ac:dyDescent="0.2">
      <c r="A10028" t="s">
        <v>26858</v>
      </c>
      <c r="B10028" t="s">
        <v>224</v>
      </c>
      <c r="C10028">
        <v>8717675</v>
      </c>
      <c r="D10028">
        <v>8717839</v>
      </c>
      <c r="E10028">
        <v>165</v>
      </c>
      <c r="F10028" t="s">
        <v>66</v>
      </c>
      <c r="G10028" t="s">
        <v>3642</v>
      </c>
      <c r="H10028" t="s">
        <v>26859</v>
      </c>
      <c r="I10028">
        <v>3</v>
      </c>
      <c r="J10028">
        <v>1</v>
      </c>
      <c r="K10028">
        <v>2</v>
      </c>
      <c r="L10028">
        <v>0</v>
      </c>
      <c r="M10028">
        <v>0</v>
      </c>
      <c r="N10028">
        <v>0</v>
      </c>
      <c r="O10028" t="str">
        <f t="shared" si="1092"/>
        <v/>
      </c>
      <c r="P10028">
        <f>IF(ISERROR(VLOOKUP(G10028,Genes!$A$2:$A$749,1,0)),0,1)</f>
        <v>1</v>
      </c>
      <c r="Q10028">
        <f t="shared" si="1093"/>
        <v>0</v>
      </c>
      <c r="R10028">
        <f t="shared" si="1094"/>
        <v>1</v>
      </c>
      <c r="S10028">
        <f t="shared" si="1095"/>
        <v>16</v>
      </c>
      <c r="T10028">
        <f t="shared" si="1096"/>
        <v>16</v>
      </c>
      <c r="U10028">
        <f t="shared" si="1097"/>
        <v>0</v>
      </c>
      <c r="V10028" t="str">
        <f t="shared" si="1098"/>
        <v/>
      </c>
    </row>
    <row r="10029" spans="1:22" x14ac:dyDescent="0.2">
      <c r="A10029" t="s">
        <v>26860</v>
      </c>
      <c r="B10029" t="s">
        <v>224</v>
      </c>
      <c r="C10029">
        <v>8719908</v>
      </c>
      <c r="D10029">
        <v>8720007</v>
      </c>
      <c r="E10029">
        <v>100</v>
      </c>
      <c r="F10029" t="s">
        <v>66</v>
      </c>
      <c r="G10029" t="s">
        <v>3642</v>
      </c>
      <c r="H10029" t="s">
        <v>26861</v>
      </c>
      <c r="I10029">
        <v>2</v>
      </c>
      <c r="J10029">
        <v>0</v>
      </c>
      <c r="K10029">
        <v>2</v>
      </c>
      <c r="L10029">
        <v>0</v>
      </c>
      <c r="M10029">
        <v>0</v>
      </c>
      <c r="N10029">
        <v>0</v>
      </c>
      <c r="O10029" t="str">
        <f t="shared" si="1092"/>
        <v/>
      </c>
      <c r="P10029">
        <f>IF(ISERROR(VLOOKUP(G10029,Genes!$A$2:$A$749,1,0)),0,1)</f>
        <v>1</v>
      </c>
      <c r="Q10029">
        <f t="shared" si="1093"/>
        <v>0</v>
      </c>
      <c r="R10029">
        <f t="shared" si="1094"/>
        <v>1</v>
      </c>
      <c r="S10029">
        <f t="shared" si="1095"/>
        <v>17</v>
      </c>
      <c r="T10029">
        <f t="shared" si="1096"/>
        <v>17</v>
      </c>
      <c r="U10029">
        <f t="shared" si="1097"/>
        <v>0</v>
      </c>
      <c r="V10029" t="str">
        <f t="shared" si="1098"/>
        <v/>
      </c>
    </row>
    <row r="10030" spans="1:22" x14ac:dyDescent="0.2">
      <c r="A10030" t="s">
        <v>26862</v>
      </c>
      <c r="B10030" t="s">
        <v>224</v>
      </c>
      <c r="C10030">
        <v>8720991</v>
      </c>
      <c r="D10030">
        <v>8721095</v>
      </c>
      <c r="E10030">
        <v>105</v>
      </c>
      <c r="F10030" t="s">
        <v>66</v>
      </c>
      <c r="G10030" t="s">
        <v>3642</v>
      </c>
      <c r="H10030" t="s">
        <v>26863</v>
      </c>
      <c r="I10030">
        <v>2</v>
      </c>
      <c r="J10030">
        <v>0</v>
      </c>
      <c r="K10030">
        <v>2</v>
      </c>
      <c r="L10030">
        <v>0</v>
      </c>
      <c r="M10030">
        <v>0</v>
      </c>
      <c r="N10030">
        <v>0</v>
      </c>
      <c r="O10030" t="str">
        <f t="shared" si="1092"/>
        <v/>
      </c>
      <c r="P10030">
        <f>IF(ISERROR(VLOOKUP(G10030,Genes!$A$2:$A$749,1,0)),0,1)</f>
        <v>1</v>
      </c>
      <c r="Q10030">
        <f t="shared" si="1093"/>
        <v>0</v>
      </c>
      <c r="R10030">
        <f t="shared" si="1094"/>
        <v>1</v>
      </c>
      <c r="S10030">
        <f t="shared" si="1095"/>
        <v>18</v>
      </c>
      <c r="T10030">
        <f t="shared" si="1096"/>
        <v>18</v>
      </c>
      <c r="U10030">
        <f t="shared" si="1097"/>
        <v>0</v>
      </c>
      <c r="V10030" t="str">
        <f t="shared" si="1098"/>
        <v/>
      </c>
    </row>
    <row r="10031" spans="1:22" x14ac:dyDescent="0.2">
      <c r="A10031" t="s">
        <v>26864</v>
      </c>
      <c r="B10031" t="s">
        <v>224</v>
      </c>
      <c r="C10031">
        <v>8722111</v>
      </c>
      <c r="D10031">
        <v>8722220</v>
      </c>
      <c r="E10031">
        <v>110</v>
      </c>
      <c r="F10031" t="s">
        <v>66</v>
      </c>
      <c r="G10031" t="s">
        <v>3642</v>
      </c>
      <c r="H10031" t="s">
        <v>26865</v>
      </c>
      <c r="I10031">
        <v>2</v>
      </c>
      <c r="J10031">
        <v>0</v>
      </c>
      <c r="K10031">
        <v>2</v>
      </c>
      <c r="L10031">
        <v>0</v>
      </c>
      <c r="M10031">
        <v>0</v>
      </c>
      <c r="N10031">
        <v>0</v>
      </c>
      <c r="O10031" t="str">
        <f t="shared" si="1092"/>
        <v/>
      </c>
      <c r="P10031">
        <f>IF(ISERROR(VLOOKUP(G10031,Genes!$A$2:$A$749,1,0)),0,1)</f>
        <v>1</v>
      </c>
      <c r="Q10031">
        <f t="shared" si="1093"/>
        <v>0</v>
      </c>
      <c r="R10031">
        <f t="shared" si="1094"/>
        <v>1</v>
      </c>
      <c r="S10031">
        <f t="shared" si="1095"/>
        <v>19</v>
      </c>
      <c r="T10031">
        <f t="shared" si="1096"/>
        <v>19</v>
      </c>
      <c r="U10031">
        <f t="shared" si="1097"/>
        <v>0</v>
      </c>
      <c r="V10031" t="str">
        <f t="shared" si="1098"/>
        <v/>
      </c>
    </row>
    <row r="10032" spans="1:22" x14ac:dyDescent="0.2">
      <c r="A10032" t="s">
        <v>26866</v>
      </c>
      <c r="B10032" t="s">
        <v>224</v>
      </c>
      <c r="C10032">
        <v>8737693</v>
      </c>
      <c r="D10032">
        <v>8737825</v>
      </c>
      <c r="E10032">
        <v>133</v>
      </c>
      <c r="F10032" t="s">
        <v>66</v>
      </c>
      <c r="G10032" t="s">
        <v>3642</v>
      </c>
      <c r="H10032" t="s">
        <v>26867</v>
      </c>
      <c r="I10032">
        <v>3</v>
      </c>
      <c r="J10032">
        <v>1</v>
      </c>
      <c r="K10032">
        <v>2</v>
      </c>
      <c r="L10032">
        <v>0</v>
      </c>
      <c r="M10032">
        <v>0</v>
      </c>
      <c r="N10032">
        <v>0</v>
      </c>
      <c r="O10032" t="str">
        <f t="shared" si="1092"/>
        <v/>
      </c>
      <c r="P10032">
        <f>IF(ISERROR(VLOOKUP(G10032,Genes!$A$2:$A$749,1,0)),0,1)</f>
        <v>1</v>
      </c>
      <c r="Q10032">
        <f t="shared" si="1093"/>
        <v>0</v>
      </c>
      <c r="R10032">
        <f t="shared" si="1094"/>
        <v>1</v>
      </c>
      <c r="S10032">
        <f t="shared" si="1095"/>
        <v>20</v>
      </c>
      <c r="T10032">
        <f t="shared" si="1096"/>
        <v>20</v>
      </c>
      <c r="U10032">
        <f t="shared" si="1097"/>
        <v>0</v>
      </c>
      <c r="V10032" t="str">
        <f t="shared" si="1098"/>
        <v/>
      </c>
    </row>
    <row r="10033" spans="1:22" x14ac:dyDescent="0.2">
      <c r="A10033" t="s">
        <v>26868</v>
      </c>
      <c r="B10033" t="s">
        <v>224</v>
      </c>
      <c r="C10033">
        <v>8741054</v>
      </c>
      <c r="D10033">
        <v>8741107</v>
      </c>
      <c r="E10033">
        <v>54</v>
      </c>
      <c r="F10033" t="s">
        <v>66</v>
      </c>
      <c r="G10033" t="s">
        <v>3642</v>
      </c>
      <c r="H10033" t="s">
        <v>26869</v>
      </c>
      <c r="I10033">
        <v>2</v>
      </c>
      <c r="J10033">
        <v>2</v>
      </c>
      <c r="K10033">
        <v>0</v>
      </c>
      <c r="L10033">
        <v>0</v>
      </c>
      <c r="M10033">
        <v>0</v>
      </c>
      <c r="N10033">
        <v>0</v>
      </c>
      <c r="O10033" t="str">
        <f t="shared" si="1092"/>
        <v/>
      </c>
      <c r="P10033">
        <f>IF(ISERROR(VLOOKUP(G10033,Genes!$A$2:$A$749,1,0)),0,1)</f>
        <v>1</v>
      </c>
      <c r="Q10033">
        <f t="shared" si="1093"/>
        <v>0</v>
      </c>
      <c r="R10033">
        <f t="shared" si="1094"/>
        <v>1</v>
      </c>
      <c r="S10033">
        <f t="shared" si="1095"/>
        <v>21</v>
      </c>
      <c r="T10033">
        <f t="shared" si="1096"/>
        <v>21</v>
      </c>
      <c r="U10033">
        <f t="shared" si="1097"/>
        <v>0</v>
      </c>
      <c r="V10033" t="str">
        <f t="shared" si="1098"/>
        <v/>
      </c>
    </row>
    <row r="10034" spans="1:22" x14ac:dyDescent="0.2">
      <c r="A10034" t="s">
        <v>26870</v>
      </c>
      <c r="B10034" t="s">
        <v>224</v>
      </c>
      <c r="C10034">
        <v>8745786</v>
      </c>
      <c r="D10034">
        <v>8746005</v>
      </c>
      <c r="E10034">
        <v>220</v>
      </c>
      <c r="F10034" t="s">
        <v>66</v>
      </c>
      <c r="G10034" t="s">
        <v>3642</v>
      </c>
      <c r="H10034" t="s">
        <v>26871</v>
      </c>
      <c r="I10034">
        <v>3</v>
      </c>
      <c r="J10034">
        <v>1</v>
      </c>
      <c r="K10034">
        <v>2</v>
      </c>
      <c r="L10034">
        <v>0</v>
      </c>
      <c r="M10034">
        <v>0</v>
      </c>
      <c r="N10034">
        <v>0</v>
      </c>
      <c r="O10034" t="str">
        <f t="shared" si="1092"/>
        <v/>
      </c>
      <c r="P10034">
        <f>IF(ISERROR(VLOOKUP(G10034,Genes!$A$2:$A$749,1,0)),0,1)</f>
        <v>1</v>
      </c>
      <c r="Q10034">
        <f t="shared" si="1093"/>
        <v>0</v>
      </c>
      <c r="R10034">
        <f t="shared" si="1094"/>
        <v>1</v>
      </c>
      <c r="S10034">
        <f t="shared" si="1095"/>
        <v>22</v>
      </c>
      <c r="T10034">
        <f t="shared" si="1096"/>
        <v>22</v>
      </c>
      <c r="U10034">
        <f t="shared" si="1097"/>
        <v>0</v>
      </c>
      <c r="V10034" t="str">
        <f t="shared" si="1098"/>
        <v/>
      </c>
    </row>
    <row r="10035" spans="1:22" x14ac:dyDescent="0.2">
      <c r="A10035" t="s">
        <v>26872</v>
      </c>
      <c r="B10035" t="s">
        <v>224</v>
      </c>
      <c r="C10035">
        <v>8352029</v>
      </c>
      <c r="D10035">
        <v>8352097</v>
      </c>
      <c r="E10035">
        <v>69</v>
      </c>
      <c r="F10035" t="s">
        <v>66</v>
      </c>
      <c r="G10035" t="s">
        <v>3642</v>
      </c>
      <c r="H10035" t="s">
        <v>26873</v>
      </c>
      <c r="I10035">
        <v>2</v>
      </c>
      <c r="J10035">
        <v>0</v>
      </c>
      <c r="K10035">
        <v>2</v>
      </c>
      <c r="L10035">
        <v>0</v>
      </c>
      <c r="M10035">
        <v>0</v>
      </c>
      <c r="N10035">
        <v>0</v>
      </c>
      <c r="O10035" t="str">
        <f t="shared" si="1092"/>
        <v/>
      </c>
      <c r="P10035">
        <f>IF(ISERROR(VLOOKUP(G10035,Genes!$A$2:$A$749,1,0)),0,1)</f>
        <v>1</v>
      </c>
      <c r="Q10035">
        <f t="shared" si="1093"/>
        <v>0</v>
      </c>
      <c r="R10035">
        <f t="shared" si="1094"/>
        <v>1</v>
      </c>
      <c r="S10035">
        <f t="shared" si="1095"/>
        <v>23</v>
      </c>
      <c r="T10035">
        <f t="shared" si="1096"/>
        <v>23</v>
      </c>
      <c r="U10035">
        <f t="shared" si="1097"/>
        <v>0</v>
      </c>
      <c r="V10035" t="str">
        <f t="shared" si="1098"/>
        <v/>
      </c>
    </row>
    <row r="10036" spans="1:22" x14ac:dyDescent="0.2">
      <c r="A10036" t="s">
        <v>26874</v>
      </c>
      <c r="B10036" t="s">
        <v>224</v>
      </c>
      <c r="C10036">
        <v>8755186</v>
      </c>
      <c r="D10036">
        <v>8755366</v>
      </c>
      <c r="E10036">
        <v>181</v>
      </c>
      <c r="F10036" t="s">
        <v>66</v>
      </c>
      <c r="G10036" t="s">
        <v>3642</v>
      </c>
      <c r="H10036" t="s">
        <v>26875</v>
      </c>
      <c r="I10036">
        <v>3</v>
      </c>
      <c r="J10036">
        <v>1</v>
      </c>
      <c r="K10036">
        <v>2</v>
      </c>
      <c r="L10036">
        <v>0</v>
      </c>
      <c r="M10036">
        <v>0</v>
      </c>
      <c r="N10036">
        <v>0</v>
      </c>
      <c r="O10036" t="str">
        <f t="shared" si="1092"/>
        <v/>
      </c>
      <c r="P10036">
        <f>IF(ISERROR(VLOOKUP(G10036,Genes!$A$2:$A$749,1,0)),0,1)</f>
        <v>1</v>
      </c>
      <c r="Q10036">
        <f t="shared" si="1093"/>
        <v>0</v>
      </c>
      <c r="R10036">
        <f t="shared" si="1094"/>
        <v>1</v>
      </c>
      <c r="S10036">
        <f t="shared" si="1095"/>
        <v>24</v>
      </c>
      <c r="T10036">
        <f t="shared" si="1096"/>
        <v>24</v>
      </c>
      <c r="U10036">
        <f t="shared" si="1097"/>
        <v>0</v>
      </c>
      <c r="V10036" t="str">
        <f t="shared" si="1098"/>
        <v/>
      </c>
    </row>
    <row r="10037" spans="1:22" x14ac:dyDescent="0.2">
      <c r="A10037" t="s">
        <v>26876</v>
      </c>
      <c r="B10037" t="s">
        <v>224</v>
      </c>
      <c r="C10037">
        <v>8769096</v>
      </c>
      <c r="D10037">
        <v>8769172</v>
      </c>
      <c r="E10037">
        <v>77</v>
      </c>
      <c r="F10037" t="s">
        <v>66</v>
      </c>
      <c r="G10037" t="s">
        <v>3642</v>
      </c>
      <c r="H10037" t="s">
        <v>26877</v>
      </c>
      <c r="I10037">
        <v>3</v>
      </c>
      <c r="J10037">
        <v>0</v>
      </c>
      <c r="K10037">
        <v>2</v>
      </c>
      <c r="L10037">
        <v>0</v>
      </c>
      <c r="M10037">
        <v>0</v>
      </c>
      <c r="N10037">
        <v>1</v>
      </c>
      <c r="O10037" t="str">
        <f t="shared" si="1092"/>
        <v/>
      </c>
      <c r="P10037">
        <f>IF(ISERROR(VLOOKUP(G10037,Genes!$A$2:$A$749,1,0)),0,1)</f>
        <v>1</v>
      </c>
      <c r="Q10037">
        <f t="shared" si="1093"/>
        <v>0</v>
      </c>
      <c r="R10037">
        <f t="shared" si="1094"/>
        <v>1</v>
      </c>
      <c r="S10037">
        <f t="shared" si="1095"/>
        <v>25</v>
      </c>
      <c r="T10037">
        <f t="shared" si="1096"/>
        <v>25</v>
      </c>
      <c r="U10037">
        <f t="shared" si="1097"/>
        <v>0</v>
      </c>
      <c r="V10037" t="str">
        <f t="shared" si="1098"/>
        <v/>
      </c>
    </row>
    <row r="10038" spans="1:22" x14ac:dyDescent="0.2">
      <c r="A10038" t="s">
        <v>26878</v>
      </c>
      <c r="B10038" t="s">
        <v>224</v>
      </c>
      <c r="C10038">
        <v>8769280</v>
      </c>
      <c r="D10038">
        <v>8769369</v>
      </c>
      <c r="E10038">
        <v>90</v>
      </c>
      <c r="F10038" t="s">
        <v>66</v>
      </c>
      <c r="G10038" t="s">
        <v>3642</v>
      </c>
      <c r="H10038" t="s">
        <v>26879</v>
      </c>
      <c r="I10038">
        <v>4</v>
      </c>
      <c r="J10038">
        <v>0</v>
      </c>
      <c r="K10038">
        <v>2</v>
      </c>
      <c r="L10038">
        <v>0</v>
      </c>
      <c r="M10038">
        <v>1</v>
      </c>
      <c r="N10038">
        <v>1</v>
      </c>
      <c r="O10038" t="str">
        <f t="shared" si="1092"/>
        <v/>
      </c>
      <c r="P10038">
        <f>IF(ISERROR(VLOOKUP(G10038,Genes!$A$2:$A$749,1,0)),0,1)</f>
        <v>1</v>
      </c>
      <c r="Q10038">
        <f t="shared" si="1093"/>
        <v>0</v>
      </c>
      <c r="R10038">
        <f t="shared" si="1094"/>
        <v>1</v>
      </c>
      <c r="S10038">
        <f t="shared" si="1095"/>
        <v>26</v>
      </c>
      <c r="T10038">
        <f t="shared" si="1096"/>
        <v>26</v>
      </c>
      <c r="U10038">
        <f t="shared" si="1097"/>
        <v>0</v>
      </c>
      <c r="V10038" t="str">
        <f t="shared" si="1098"/>
        <v/>
      </c>
    </row>
    <row r="10039" spans="1:22" x14ac:dyDescent="0.2">
      <c r="A10039" t="s">
        <v>26880</v>
      </c>
      <c r="B10039" t="s">
        <v>224</v>
      </c>
      <c r="C10039">
        <v>8770165</v>
      </c>
      <c r="D10039">
        <v>8770222</v>
      </c>
      <c r="E10039">
        <v>58</v>
      </c>
      <c r="F10039" t="s">
        <v>66</v>
      </c>
      <c r="G10039" t="s">
        <v>3642</v>
      </c>
      <c r="H10039" t="s">
        <v>26881</v>
      </c>
      <c r="I10039">
        <v>2</v>
      </c>
      <c r="J10039">
        <v>2</v>
      </c>
      <c r="K10039">
        <v>0</v>
      </c>
      <c r="L10039">
        <v>0</v>
      </c>
      <c r="M10039">
        <v>0</v>
      </c>
      <c r="N10039">
        <v>0</v>
      </c>
      <c r="O10039" t="str">
        <f t="shared" si="1092"/>
        <v/>
      </c>
      <c r="P10039">
        <f>IF(ISERROR(VLOOKUP(G10039,Genes!$A$2:$A$749,1,0)),0,1)</f>
        <v>1</v>
      </c>
      <c r="Q10039">
        <f t="shared" si="1093"/>
        <v>0</v>
      </c>
      <c r="R10039">
        <f t="shared" si="1094"/>
        <v>1</v>
      </c>
      <c r="S10039">
        <f t="shared" si="1095"/>
        <v>27</v>
      </c>
      <c r="T10039">
        <f t="shared" si="1096"/>
        <v>27</v>
      </c>
      <c r="U10039">
        <f t="shared" si="1097"/>
        <v>0</v>
      </c>
      <c r="V10039" t="str">
        <f t="shared" si="1098"/>
        <v/>
      </c>
    </row>
    <row r="10040" spans="1:22" x14ac:dyDescent="0.2">
      <c r="A10040" t="s">
        <v>26882</v>
      </c>
      <c r="B10040" t="s">
        <v>224</v>
      </c>
      <c r="C10040">
        <v>8770822</v>
      </c>
      <c r="D10040">
        <v>8770908</v>
      </c>
      <c r="E10040">
        <v>87</v>
      </c>
      <c r="F10040" t="s">
        <v>66</v>
      </c>
      <c r="G10040" t="s">
        <v>3642</v>
      </c>
      <c r="H10040" t="s">
        <v>26883</v>
      </c>
      <c r="I10040">
        <v>2</v>
      </c>
      <c r="J10040">
        <v>0</v>
      </c>
      <c r="K10040">
        <v>2</v>
      </c>
      <c r="L10040">
        <v>0</v>
      </c>
      <c r="M10040">
        <v>0</v>
      </c>
      <c r="N10040">
        <v>0</v>
      </c>
      <c r="O10040" t="str">
        <f t="shared" si="1092"/>
        <v/>
      </c>
      <c r="P10040">
        <f>IF(ISERROR(VLOOKUP(G10040,Genes!$A$2:$A$749,1,0)),0,1)</f>
        <v>1</v>
      </c>
      <c r="Q10040">
        <f t="shared" si="1093"/>
        <v>0</v>
      </c>
      <c r="R10040">
        <f t="shared" si="1094"/>
        <v>1</v>
      </c>
      <c r="S10040">
        <f t="shared" si="1095"/>
        <v>28</v>
      </c>
      <c r="T10040">
        <f t="shared" si="1096"/>
        <v>28</v>
      </c>
      <c r="U10040">
        <f t="shared" si="1097"/>
        <v>0</v>
      </c>
      <c r="V10040" t="str">
        <f t="shared" si="1098"/>
        <v/>
      </c>
    </row>
    <row r="10041" spans="1:22" x14ac:dyDescent="0.2">
      <c r="A10041" t="s">
        <v>26884</v>
      </c>
      <c r="B10041" t="s">
        <v>224</v>
      </c>
      <c r="C10041">
        <v>8772732</v>
      </c>
      <c r="D10041">
        <v>8772770</v>
      </c>
      <c r="E10041">
        <v>39</v>
      </c>
      <c r="F10041" t="s">
        <v>66</v>
      </c>
      <c r="G10041" t="s">
        <v>3642</v>
      </c>
      <c r="H10041" t="s">
        <v>26885</v>
      </c>
      <c r="I10041">
        <v>0</v>
      </c>
      <c r="J10041">
        <v>0</v>
      </c>
      <c r="K10041">
        <v>0</v>
      </c>
      <c r="L10041">
        <v>0</v>
      </c>
      <c r="M10041">
        <v>0</v>
      </c>
      <c r="N10041">
        <v>0</v>
      </c>
      <c r="O10041" t="str">
        <f t="shared" si="1092"/>
        <v/>
      </c>
      <c r="P10041">
        <f>IF(ISERROR(VLOOKUP(G10041,Genes!$A$2:$A$749,1,0)),0,1)</f>
        <v>1</v>
      </c>
      <c r="Q10041">
        <f t="shared" si="1093"/>
        <v>0</v>
      </c>
      <c r="R10041">
        <f t="shared" si="1094"/>
        <v>0</v>
      </c>
      <c r="S10041">
        <f t="shared" si="1095"/>
        <v>28</v>
      </c>
      <c r="T10041">
        <f t="shared" si="1096"/>
        <v>29</v>
      </c>
      <c r="U10041">
        <f t="shared" si="1097"/>
        <v>0</v>
      </c>
      <c r="V10041" t="str">
        <f t="shared" si="1098"/>
        <v/>
      </c>
    </row>
    <row r="10042" spans="1:22" x14ac:dyDescent="0.2">
      <c r="A10042" t="s">
        <v>26886</v>
      </c>
      <c r="B10042" t="s">
        <v>224</v>
      </c>
      <c r="C10042">
        <v>8773234</v>
      </c>
      <c r="D10042">
        <v>8773242</v>
      </c>
      <c r="E10042">
        <v>9</v>
      </c>
      <c r="F10042" t="s">
        <v>66</v>
      </c>
      <c r="G10042" t="s">
        <v>3642</v>
      </c>
      <c r="H10042" t="s">
        <v>26887</v>
      </c>
      <c r="I10042">
        <v>2</v>
      </c>
      <c r="J10042">
        <v>2</v>
      </c>
      <c r="K10042">
        <v>0</v>
      </c>
      <c r="L10042">
        <v>0</v>
      </c>
      <c r="M10042">
        <v>0</v>
      </c>
      <c r="N10042">
        <v>0</v>
      </c>
      <c r="O10042" t="str">
        <f t="shared" si="1092"/>
        <v/>
      </c>
      <c r="P10042">
        <f>IF(ISERROR(VLOOKUP(G10042,Genes!$A$2:$A$749,1,0)),0,1)</f>
        <v>1</v>
      </c>
      <c r="Q10042">
        <f t="shared" si="1093"/>
        <v>0</v>
      </c>
      <c r="R10042">
        <f t="shared" si="1094"/>
        <v>1</v>
      </c>
      <c r="S10042">
        <f t="shared" si="1095"/>
        <v>29</v>
      </c>
      <c r="T10042">
        <f t="shared" si="1096"/>
        <v>30</v>
      </c>
      <c r="U10042">
        <f t="shared" si="1097"/>
        <v>0</v>
      </c>
      <c r="V10042" t="str">
        <f t="shared" si="1098"/>
        <v/>
      </c>
    </row>
    <row r="10043" spans="1:22" x14ac:dyDescent="0.2">
      <c r="A10043" t="s">
        <v>26888</v>
      </c>
      <c r="B10043" t="s">
        <v>224</v>
      </c>
      <c r="C10043">
        <v>8782703</v>
      </c>
      <c r="D10043">
        <v>8782801</v>
      </c>
      <c r="E10043">
        <v>99</v>
      </c>
      <c r="F10043" t="s">
        <v>66</v>
      </c>
      <c r="G10043" t="s">
        <v>3642</v>
      </c>
      <c r="H10043" t="s">
        <v>26889</v>
      </c>
      <c r="I10043">
        <v>2</v>
      </c>
      <c r="J10043">
        <v>0</v>
      </c>
      <c r="K10043">
        <v>2</v>
      </c>
      <c r="L10043">
        <v>0</v>
      </c>
      <c r="M10043">
        <v>0</v>
      </c>
      <c r="N10043">
        <v>0</v>
      </c>
      <c r="O10043" t="str">
        <f t="shared" si="1092"/>
        <v/>
      </c>
      <c r="P10043">
        <f>IF(ISERROR(VLOOKUP(G10043,Genes!$A$2:$A$749,1,0)),0,1)</f>
        <v>1</v>
      </c>
      <c r="Q10043">
        <f t="shared" si="1093"/>
        <v>0</v>
      </c>
      <c r="R10043">
        <f t="shared" si="1094"/>
        <v>1</v>
      </c>
      <c r="S10043">
        <f t="shared" si="1095"/>
        <v>30</v>
      </c>
      <c r="T10043">
        <f t="shared" si="1096"/>
        <v>31</v>
      </c>
      <c r="U10043">
        <f t="shared" si="1097"/>
        <v>0</v>
      </c>
      <c r="V10043" t="str">
        <f t="shared" si="1098"/>
        <v/>
      </c>
    </row>
    <row r="10044" spans="1:22" x14ac:dyDescent="0.2">
      <c r="A10044" t="s">
        <v>26890</v>
      </c>
      <c r="B10044" t="s">
        <v>224</v>
      </c>
      <c r="C10044">
        <v>8862269</v>
      </c>
      <c r="D10044">
        <v>8862496</v>
      </c>
      <c r="E10044">
        <v>228</v>
      </c>
      <c r="F10044" t="s">
        <v>66</v>
      </c>
      <c r="G10044" t="s">
        <v>3642</v>
      </c>
      <c r="H10044" t="s">
        <v>26891</v>
      </c>
      <c r="I10044">
        <v>3</v>
      </c>
      <c r="J10044">
        <v>1</v>
      </c>
      <c r="K10044">
        <v>2</v>
      </c>
      <c r="L10044">
        <v>0</v>
      </c>
      <c r="M10044">
        <v>0</v>
      </c>
      <c r="N10044">
        <v>0</v>
      </c>
      <c r="O10044" t="str">
        <f t="shared" si="1092"/>
        <v/>
      </c>
      <c r="P10044">
        <f>IF(ISERROR(VLOOKUP(G10044,Genes!$A$2:$A$749,1,0)),0,1)</f>
        <v>1</v>
      </c>
      <c r="Q10044">
        <f t="shared" si="1093"/>
        <v>0</v>
      </c>
      <c r="R10044">
        <f t="shared" si="1094"/>
        <v>1</v>
      </c>
      <c r="S10044">
        <f t="shared" si="1095"/>
        <v>31</v>
      </c>
      <c r="T10044">
        <f t="shared" si="1096"/>
        <v>32</v>
      </c>
      <c r="U10044">
        <f t="shared" si="1097"/>
        <v>0</v>
      </c>
      <c r="V10044" t="str">
        <f t="shared" si="1098"/>
        <v/>
      </c>
    </row>
    <row r="10045" spans="1:22" x14ac:dyDescent="0.2">
      <c r="A10045" t="s">
        <v>26892</v>
      </c>
      <c r="B10045" t="s">
        <v>224</v>
      </c>
      <c r="C10045">
        <v>8608795</v>
      </c>
      <c r="D10045">
        <v>8608824</v>
      </c>
      <c r="E10045">
        <v>30</v>
      </c>
      <c r="F10045" t="s">
        <v>66</v>
      </c>
      <c r="G10045" t="s">
        <v>3642</v>
      </c>
      <c r="H10045" t="s">
        <v>26893</v>
      </c>
      <c r="I10045">
        <v>1</v>
      </c>
      <c r="J10045">
        <v>0</v>
      </c>
      <c r="K10045">
        <v>0</v>
      </c>
      <c r="L10045">
        <v>0</v>
      </c>
      <c r="M10045">
        <v>0</v>
      </c>
      <c r="N10045">
        <v>1</v>
      </c>
      <c r="O10045" t="str">
        <f t="shared" si="1092"/>
        <v/>
      </c>
      <c r="P10045">
        <f>IF(ISERROR(VLOOKUP(G10045,Genes!$A$2:$A$749,1,0)),0,1)</f>
        <v>1</v>
      </c>
      <c r="Q10045">
        <f t="shared" si="1093"/>
        <v>0</v>
      </c>
      <c r="R10045">
        <f t="shared" si="1094"/>
        <v>1</v>
      </c>
      <c r="S10045">
        <f t="shared" si="1095"/>
        <v>32</v>
      </c>
      <c r="T10045">
        <f t="shared" si="1096"/>
        <v>33</v>
      </c>
      <c r="U10045">
        <f t="shared" si="1097"/>
        <v>0</v>
      </c>
      <c r="V10045" t="str">
        <f t="shared" si="1098"/>
        <v/>
      </c>
    </row>
    <row r="10046" spans="1:22" x14ac:dyDescent="0.2">
      <c r="A10046" t="s">
        <v>26894</v>
      </c>
      <c r="B10046" t="s">
        <v>224</v>
      </c>
      <c r="C10046">
        <v>8608941</v>
      </c>
      <c r="D10046">
        <v>8609078</v>
      </c>
      <c r="E10046">
        <v>138</v>
      </c>
      <c r="F10046" t="s">
        <v>66</v>
      </c>
      <c r="G10046" t="s">
        <v>3642</v>
      </c>
      <c r="H10046" t="s">
        <v>26895</v>
      </c>
      <c r="I10046">
        <v>3</v>
      </c>
      <c r="J10046">
        <v>1</v>
      </c>
      <c r="K10046">
        <v>2</v>
      </c>
      <c r="L10046">
        <v>0</v>
      </c>
      <c r="M10046">
        <v>0</v>
      </c>
      <c r="N10046">
        <v>0</v>
      </c>
      <c r="O10046" t="str">
        <f t="shared" si="1092"/>
        <v/>
      </c>
      <c r="P10046">
        <f>IF(ISERROR(VLOOKUP(G10046,Genes!$A$2:$A$749,1,0)),0,1)</f>
        <v>1</v>
      </c>
      <c r="Q10046">
        <f t="shared" si="1093"/>
        <v>0</v>
      </c>
      <c r="R10046">
        <f t="shared" si="1094"/>
        <v>1</v>
      </c>
      <c r="S10046">
        <f t="shared" si="1095"/>
        <v>33</v>
      </c>
      <c r="T10046">
        <f t="shared" si="1096"/>
        <v>34</v>
      </c>
      <c r="U10046">
        <f t="shared" si="1097"/>
        <v>0</v>
      </c>
      <c r="V10046" t="str">
        <f t="shared" si="1098"/>
        <v/>
      </c>
    </row>
    <row r="10047" spans="1:22" x14ac:dyDescent="0.2">
      <c r="A10047" t="s">
        <v>26896</v>
      </c>
      <c r="B10047" t="s">
        <v>224</v>
      </c>
      <c r="C10047">
        <v>8608998</v>
      </c>
      <c r="D10047">
        <v>8609078</v>
      </c>
      <c r="E10047">
        <v>81</v>
      </c>
      <c r="F10047" t="s">
        <v>66</v>
      </c>
      <c r="G10047" t="s">
        <v>3642</v>
      </c>
      <c r="H10047" t="s">
        <v>26897</v>
      </c>
      <c r="I10047">
        <v>3</v>
      </c>
      <c r="J10047">
        <v>0</v>
      </c>
      <c r="K10047">
        <v>2</v>
      </c>
      <c r="L10047">
        <v>1</v>
      </c>
      <c r="M10047">
        <v>0</v>
      </c>
      <c r="N10047">
        <v>0</v>
      </c>
      <c r="O10047" t="str">
        <f t="shared" si="1092"/>
        <v/>
      </c>
      <c r="P10047">
        <f>IF(ISERROR(VLOOKUP(G10047,Genes!$A$2:$A$749,1,0)),0,1)</f>
        <v>1</v>
      </c>
      <c r="Q10047">
        <f t="shared" si="1093"/>
        <v>0</v>
      </c>
      <c r="R10047">
        <f t="shared" si="1094"/>
        <v>1</v>
      </c>
      <c r="S10047">
        <f t="shared" si="1095"/>
        <v>34</v>
      </c>
      <c r="T10047">
        <f t="shared" si="1096"/>
        <v>35</v>
      </c>
      <c r="U10047">
        <f t="shared" si="1097"/>
        <v>0</v>
      </c>
      <c r="V10047" t="str">
        <f t="shared" si="1098"/>
        <v/>
      </c>
    </row>
    <row r="10048" spans="1:22" x14ac:dyDescent="0.2">
      <c r="A10048" t="s">
        <v>26898</v>
      </c>
      <c r="B10048" t="s">
        <v>224</v>
      </c>
      <c r="C10048">
        <v>8626749</v>
      </c>
      <c r="D10048">
        <v>8626828</v>
      </c>
      <c r="E10048">
        <v>80</v>
      </c>
      <c r="F10048" t="s">
        <v>66</v>
      </c>
      <c r="G10048" t="s">
        <v>3642</v>
      </c>
      <c r="H10048" t="s">
        <v>26899</v>
      </c>
      <c r="I10048">
        <v>2</v>
      </c>
      <c r="J10048">
        <v>0</v>
      </c>
      <c r="K10048">
        <v>2</v>
      </c>
      <c r="L10048">
        <v>0</v>
      </c>
      <c r="M10048">
        <v>0</v>
      </c>
      <c r="N10048">
        <v>0</v>
      </c>
      <c r="O10048" t="str">
        <f t="shared" si="1092"/>
        <v/>
      </c>
      <c r="P10048">
        <f>IF(ISERROR(VLOOKUP(G10048,Genes!$A$2:$A$749,1,0)),0,1)</f>
        <v>1</v>
      </c>
      <c r="Q10048">
        <f t="shared" si="1093"/>
        <v>0</v>
      </c>
      <c r="R10048">
        <f t="shared" si="1094"/>
        <v>1</v>
      </c>
      <c r="S10048">
        <f t="shared" si="1095"/>
        <v>35</v>
      </c>
      <c r="T10048">
        <f t="shared" si="1096"/>
        <v>36</v>
      </c>
      <c r="U10048">
        <f t="shared" si="1097"/>
        <v>0</v>
      </c>
      <c r="V10048" t="str">
        <f t="shared" si="1098"/>
        <v/>
      </c>
    </row>
    <row r="10049" spans="1:22" x14ac:dyDescent="0.2">
      <c r="A10049" t="s">
        <v>26900</v>
      </c>
      <c r="B10049" t="s">
        <v>224</v>
      </c>
      <c r="C10049">
        <v>8628547</v>
      </c>
      <c r="D10049">
        <v>8628600</v>
      </c>
      <c r="E10049">
        <v>54</v>
      </c>
      <c r="F10049" t="s">
        <v>66</v>
      </c>
      <c r="G10049" t="s">
        <v>3642</v>
      </c>
      <c r="H10049" t="s">
        <v>26901</v>
      </c>
      <c r="I10049">
        <v>2</v>
      </c>
      <c r="J10049">
        <v>1</v>
      </c>
      <c r="K10049">
        <v>0</v>
      </c>
      <c r="L10049">
        <v>1</v>
      </c>
      <c r="M10049">
        <v>0</v>
      </c>
      <c r="N10049">
        <v>0</v>
      </c>
      <c r="O10049" t="str">
        <f t="shared" si="1092"/>
        <v/>
      </c>
      <c r="P10049">
        <f>IF(ISERROR(VLOOKUP(G10049,Genes!$A$2:$A$749,1,0)),0,1)</f>
        <v>1</v>
      </c>
      <c r="Q10049">
        <f t="shared" si="1093"/>
        <v>0</v>
      </c>
      <c r="R10049">
        <f t="shared" si="1094"/>
        <v>1</v>
      </c>
      <c r="S10049">
        <f t="shared" si="1095"/>
        <v>36</v>
      </c>
      <c r="T10049">
        <f t="shared" si="1096"/>
        <v>37</v>
      </c>
      <c r="U10049">
        <f t="shared" si="1097"/>
        <v>0</v>
      </c>
      <c r="V10049" t="str">
        <f t="shared" si="1098"/>
        <v/>
      </c>
    </row>
    <row r="10050" spans="1:22" x14ac:dyDescent="0.2">
      <c r="A10050" t="s">
        <v>26902</v>
      </c>
      <c r="B10050" t="s">
        <v>224</v>
      </c>
      <c r="C10050">
        <v>8630021</v>
      </c>
      <c r="D10050">
        <v>8630096</v>
      </c>
      <c r="E10050">
        <v>76</v>
      </c>
      <c r="F10050" t="s">
        <v>66</v>
      </c>
      <c r="G10050" t="s">
        <v>3642</v>
      </c>
      <c r="H10050" t="s">
        <v>26903</v>
      </c>
      <c r="I10050">
        <v>2</v>
      </c>
      <c r="J10050">
        <v>1</v>
      </c>
      <c r="K10050">
        <v>0</v>
      </c>
      <c r="L10050">
        <v>1</v>
      </c>
      <c r="M10050">
        <v>0</v>
      </c>
      <c r="N10050">
        <v>0</v>
      </c>
      <c r="O10050" t="str">
        <f t="shared" ref="O10050:O10113" si="1099">IF(U10050=1,G10050,"")</f>
        <v>PLCB1</v>
      </c>
      <c r="P10050">
        <f>IF(ISERROR(VLOOKUP(G10050,Genes!$A$2:$A$749,1,0)),0,1)</f>
        <v>1</v>
      </c>
      <c r="Q10050">
        <f t="shared" ref="Q10050:Q10113" si="1100">IF(G10050&lt;&gt;G10049,1,0)</f>
        <v>0</v>
      </c>
      <c r="R10050">
        <f t="shared" ref="R10050:R10113" si="1101">IF(I10050=0,0,1)</f>
        <v>1</v>
      </c>
      <c r="S10050">
        <f t="shared" ref="S10050:S10113" si="1102">IF(Q10050=1,R10050,S10049+R10050)</f>
        <v>37</v>
      </c>
      <c r="T10050">
        <f t="shared" ref="T10050:T10113" si="1103">IF(Q10050=1,1,T10049+1)</f>
        <v>38</v>
      </c>
      <c r="U10050">
        <f t="shared" ref="U10050:U10113" si="1104">IF(G10050&lt;&gt;G10051,1,0)</f>
        <v>1</v>
      </c>
      <c r="V10050">
        <f t="shared" ref="V10050:V10113" si="1105">IF(U10050=1,S10050/T10050,"")</f>
        <v>0.97368421052631582</v>
      </c>
    </row>
    <row r="10051" spans="1:22" x14ac:dyDescent="0.2">
      <c r="A10051" t="s">
        <v>26904</v>
      </c>
      <c r="B10051" t="s">
        <v>83</v>
      </c>
      <c r="C10051">
        <v>103031924</v>
      </c>
      <c r="D10051">
        <v>103031927</v>
      </c>
      <c r="E10051">
        <v>4</v>
      </c>
      <c r="F10051" t="s">
        <v>66</v>
      </c>
      <c r="G10051" t="s">
        <v>3649</v>
      </c>
      <c r="H10051" t="s">
        <v>26905</v>
      </c>
      <c r="I10051">
        <v>2</v>
      </c>
      <c r="J10051">
        <v>2</v>
      </c>
      <c r="K10051">
        <v>0</v>
      </c>
      <c r="L10051">
        <v>0</v>
      </c>
      <c r="M10051">
        <v>0</v>
      </c>
      <c r="N10051">
        <v>0</v>
      </c>
      <c r="O10051" t="str">
        <f t="shared" si="1099"/>
        <v/>
      </c>
      <c r="P10051">
        <f>IF(ISERROR(VLOOKUP(G10051,Genes!$A$2:$A$749,1,0)),0,1)</f>
        <v>1</v>
      </c>
      <c r="Q10051">
        <f t="shared" si="1100"/>
        <v>1</v>
      </c>
      <c r="R10051">
        <f t="shared" si="1101"/>
        <v>1</v>
      </c>
      <c r="S10051">
        <f t="shared" si="1102"/>
        <v>1</v>
      </c>
      <c r="T10051">
        <f t="shared" si="1103"/>
        <v>1</v>
      </c>
      <c r="U10051">
        <f t="shared" si="1104"/>
        <v>0</v>
      </c>
      <c r="V10051" t="str">
        <f t="shared" si="1105"/>
        <v/>
      </c>
    </row>
    <row r="10052" spans="1:22" x14ac:dyDescent="0.2">
      <c r="A10052" t="s">
        <v>26906</v>
      </c>
      <c r="B10052" t="s">
        <v>83</v>
      </c>
      <c r="C10052">
        <v>103040511</v>
      </c>
      <c r="D10052">
        <v>103040697</v>
      </c>
      <c r="E10052">
        <v>187</v>
      </c>
      <c r="F10052" t="s">
        <v>66</v>
      </c>
      <c r="G10052" t="s">
        <v>3649</v>
      </c>
      <c r="H10052" t="s">
        <v>26907</v>
      </c>
      <c r="I10052">
        <v>3</v>
      </c>
      <c r="J10052">
        <v>1</v>
      </c>
      <c r="K10052">
        <v>2</v>
      </c>
      <c r="L10052">
        <v>0</v>
      </c>
      <c r="M10052">
        <v>0</v>
      </c>
      <c r="N10052">
        <v>0</v>
      </c>
      <c r="O10052" t="str">
        <f t="shared" si="1099"/>
        <v/>
      </c>
      <c r="P10052">
        <f>IF(ISERROR(VLOOKUP(G10052,Genes!$A$2:$A$749,1,0)),0,1)</f>
        <v>1</v>
      </c>
      <c r="Q10052">
        <f t="shared" si="1100"/>
        <v>0</v>
      </c>
      <c r="R10052">
        <f t="shared" si="1101"/>
        <v>1</v>
      </c>
      <c r="S10052">
        <f t="shared" si="1102"/>
        <v>2</v>
      </c>
      <c r="T10052">
        <f t="shared" si="1103"/>
        <v>2</v>
      </c>
      <c r="U10052">
        <f t="shared" si="1104"/>
        <v>0</v>
      </c>
      <c r="V10052" t="str">
        <f t="shared" si="1105"/>
        <v/>
      </c>
    </row>
    <row r="10053" spans="1:22" x14ac:dyDescent="0.2">
      <c r="A10053" t="s">
        <v>26908</v>
      </c>
      <c r="B10053" t="s">
        <v>83</v>
      </c>
      <c r="C10053">
        <v>103040676</v>
      </c>
      <c r="D10053">
        <v>103040697</v>
      </c>
      <c r="E10053">
        <v>22</v>
      </c>
      <c r="F10053" t="s">
        <v>66</v>
      </c>
      <c r="G10053" t="s">
        <v>3649</v>
      </c>
      <c r="H10053" t="s">
        <v>26909</v>
      </c>
      <c r="I10053">
        <v>3</v>
      </c>
      <c r="J10053">
        <v>1</v>
      </c>
      <c r="K10053">
        <v>0</v>
      </c>
      <c r="L10053">
        <v>0</v>
      </c>
      <c r="M10053">
        <v>1</v>
      </c>
      <c r="N10053">
        <v>1</v>
      </c>
      <c r="O10053" t="str">
        <f t="shared" si="1099"/>
        <v/>
      </c>
      <c r="P10053">
        <f>IF(ISERROR(VLOOKUP(G10053,Genes!$A$2:$A$749,1,0)),0,1)</f>
        <v>1</v>
      </c>
      <c r="Q10053">
        <f t="shared" si="1100"/>
        <v>0</v>
      </c>
      <c r="R10053">
        <f t="shared" si="1101"/>
        <v>1</v>
      </c>
      <c r="S10053">
        <f t="shared" si="1102"/>
        <v>3</v>
      </c>
      <c r="T10053">
        <f t="shared" si="1103"/>
        <v>3</v>
      </c>
      <c r="U10053">
        <f t="shared" si="1104"/>
        <v>0</v>
      </c>
      <c r="V10053" t="str">
        <f t="shared" si="1105"/>
        <v/>
      </c>
    </row>
    <row r="10054" spans="1:22" x14ac:dyDescent="0.2">
      <c r="A10054" t="s">
        <v>26910</v>
      </c>
      <c r="B10054" t="s">
        <v>83</v>
      </c>
      <c r="C10054">
        <v>103041394</v>
      </c>
      <c r="D10054">
        <v>103041550</v>
      </c>
      <c r="E10054">
        <v>157</v>
      </c>
      <c r="F10054" t="s">
        <v>66</v>
      </c>
      <c r="G10054" t="s">
        <v>3649</v>
      </c>
      <c r="H10054" t="s">
        <v>26911</v>
      </c>
      <c r="I10054">
        <v>4</v>
      </c>
      <c r="J10054">
        <v>0</v>
      </c>
      <c r="K10054">
        <v>2</v>
      </c>
      <c r="L10054">
        <v>1</v>
      </c>
      <c r="M10054">
        <v>1</v>
      </c>
      <c r="N10054">
        <v>0</v>
      </c>
      <c r="O10054" t="str">
        <f t="shared" si="1099"/>
        <v/>
      </c>
      <c r="P10054">
        <f>IF(ISERROR(VLOOKUP(G10054,Genes!$A$2:$A$749,1,0)),0,1)</f>
        <v>1</v>
      </c>
      <c r="Q10054">
        <f t="shared" si="1100"/>
        <v>0</v>
      </c>
      <c r="R10054">
        <f t="shared" si="1101"/>
        <v>1</v>
      </c>
      <c r="S10054">
        <f t="shared" si="1102"/>
        <v>4</v>
      </c>
      <c r="T10054">
        <f t="shared" si="1103"/>
        <v>4</v>
      </c>
      <c r="U10054">
        <f t="shared" si="1104"/>
        <v>0</v>
      </c>
      <c r="V10054" t="str">
        <f t="shared" si="1105"/>
        <v/>
      </c>
    </row>
    <row r="10055" spans="1:22" x14ac:dyDescent="0.2">
      <c r="A10055" t="s">
        <v>26912</v>
      </c>
      <c r="B10055" t="s">
        <v>83</v>
      </c>
      <c r="C10055">
        <v>103041394</v>
      </c>
      <c r="D10055">
        <v>103041655</v>
      </c>
      <c r="E10055">
        <v>262</v>
      </c>
      <c r="F10055" t="s">
        <v>66</v>
      </c>
      <c r="G10055" t="s">
        <v>3649</v>
      </c>
      <c r="H10055" t="s">
        <v>26913</v>
      </c>
      <c r="I10055">
        <v>4</v>
      </c>
      <c r="J10055">
        <v>2</v>
      </c>
      <c r="K10055">
        <v>2</v>
      </c>
      <c r="L10055">
        <v>0</v>
      </c>
      <c r="M10055">
        <v>0</v>
      </c>
      <c r="N10055">
        <v>0</v>
      </c>
      <c r="O10055" t="str">
        <f t="shared" si="1099"/>
        <v/>
      </c>
      <c r="P10055">
        <f>IF(ISERROR(VLOOKUP(G10055,Genes!$A$2:$A$749,1,0)),0,1)</f>
        <v>1</v>
      </c>
      <c r="Q10055">
        <f t="shared" si="1100"/>
        <v>0</v>
      </c>
      <c r="R10055">
        <f t="shared" si="1101"/>
        <v>1</v>
      </c>
      <c r="S10055">
        <f t="shared" si="1102"/>
        <v>5</v>
      </c>
      <c r="T10055">
        <f t="shared" si="1103"/>
        <v>5</v>
      </c>
      <c r="U10055">
        <f t="shared" si="1104"/>
        <v>0</v>
      </c>
      <c r="V10055" t="str">
        <f t="shared" si="1105"/>
        <v/>
      </c>
    </row>
    <row r="10056" spans="1:22" x14ac:dyDescent="0.2">
      <c r="A10056" t="s">
        <v>26914</v>
      </c>
      <c r="B10056" t="s">
        <v>83</v>
      </c>
      <c r="C10056">
        <v>103042727</v>
      </c>
      <c r="D10056">
        <v>103042895</v>
      </c>
      <c r="E10056">
        <v>169</v>
      </c>
      <c r="F10056" t="s">
        <v>66</v>
      </c>
      <c r="G10056" t="s">
        <v>3649</v>
      </c>
      <c r="H10056" t="s">
        <v>26915</v>
      </c>
      <c r="I10056">
        <v>3</v>
      </c>
      <c r="J10056">
        <v>1</v>
      </c>
      <c r="K10056">
        <v>2</v>
      </c>
      <c r="L10056">
        <v>0</v>
      </c>
      <c r="M10056">
        <v>0</v>
      </c>
      <c r="N10056">
        <v>0</v>
      </c>
      <c r="O10056" t="str">
        <f t="shared" si="1099"/>
        <v/>
      </c>
      <c r="P10056">
        <f>IF(ISERROR(VLOOKUP(G10056,Genes!$A$2:$A$749,1,0)),0,1)</f>
        <v>1</v>
      </c>
      <c r="Q10056">
        <f t="shared" si="1100"/>
        <v>0</v>
      </c>
      <c r="R10056">
        <f t="shared" si="1101"/>
        <v>1</v>
      </c>
      <c r="S10056">
        <f t="shared" si="1102"/>
        <v>6</v>
      </c>
      <c r="T10056">
        <f t="shared" si="1103"/>
        <v>6</v>
      </c>
      <c r="U10056">
        <f t="shared" si="1104"/>
        <v>0</v>
      </c>
      <c r="V10056" t="str">
        <f t="shared" si="1105"/>
        <v/>
      </c>
    </row>
    <row r="10057" spans="1:22" x14ac:dyDescent="0.2">
      <c r="A10057" t="s">
        <v>26916</v>
      </c>
      <c r="B10057" t="s">
        <v>83</v>
      </c>
      <c r="C10057">
        <v>103043366</v>
      </c>
      <c r="D10057">
        <v>103043439</v>
      </c>
      <c r="E10057">
        <v>74</v>
      </c>
      <c r="F10057" t="s">
        <v>66</v>
      </c>
      <c r="G10057" t="s">
        <v>3649</v>
      </c>
      <c r="H10057" t="s">
        <v>26917</v>
      </c>
      <c r="I10057">
        <v>2</v>
      </c>
      <c r="J10057">
        <v>0</v>
      </c>
      <c r="K10057">
        <v>2</v>
      </c>
      <c r="L10057">
        <v>0</v>
      </c>
      <c r="M10057">
        <v>0</v>
      </c>
      <c r="N10057">
        <v>0</v>
      </c>
      <c r="O10057" t="str">
        <f t="shared" si="1099"/>
        <v/>
      </c>
      <c r="P10057">
        <f>IF(ISERROR(VLOOKUP(G10057,Genes!$A$2:$A$749,1,0)),0,1)</f>
        <v>1</v>
      </c>
      <c r="Q10057">
        <f t="shared" si="1100"/>
        <v>0</v>
      </c>
      <c r="R10057">
        <f t="shared" si="1101"/>
        <v>1</v>
      </c>
      <c r="S10057">
        <f t="shared" si="1102"/>
        <v>7</v>
      </c>
      <c r="T10057">
        <f t="shared" si="1103"/>
        <v>7</v>
      </c>
      <c r="U10057">
        <f t="shared" si="1104"/>
        <v>0</v>
      </c>
      <c r="V10057" t="str">
        <f t="shared" si="1105"/>
        <v/>
      </c>
    </row>
    <row r="10058" spans="1:22" x14ac:dyDescent="0.2">
      <c r="A10058" t="s">
        <v>26918</v>
      </c>
      <c r="B10058" t="s">
        <v>83</v>
      </c>
      <c r="C10058">
        <v>103044262</v>
      </c>
      <c r="D10058">
        <v>103044327</v>
      </c>
      <c r="E10058">
        <v>66</v>
      </c>
      <c r="F10058" t="s">
        <v>66</v>
      </c>
      <c r="G10058" t="s">
        <v>3649</v>
      </c>
      <c r="H10058" t="s">
        <v>26919</v>
      </c>
      <c r="I10058">
        <v>2</v>
      </c>
      <c r="J10058">
        <v>0</v>
      </c>
      <c r="K10058">
        <v>2</v>
      </c>
      <c r="L10058">
        <v>0</v>
      </c>
      <c r="M10058">
        <v>0</v>
      </c>
      <c r="N10058">
        <v>0</v>
      </c>
      <c r="O10058" t="str">
        <f t="shared" si="1099"/>
        <v/>
      </c>
      <c r="P10058">
        <f>IF(ISERROR(VLOOKUP(G10058,Genes!$A$2:$A$749,1,0)),0,1)</f>
        <v>1</v>
      </c>
      <c r="Q10058">
        <f t="shared" si="1100"/>
        <v>0</v>
      </c>
      <c r="R10058">
        <f t="shared" si="1101"/>
        <v>1</v>
      </c>
      <c r="S10058">
        <f t="shared" si="1102"/>
        <v>8</v>
      </c>
      <c r="T10058">
        <f t="shared" si="1103"/>
        <v>8</v>
      </c>
      <c r="U10058">
        <f t="shared" si="1104"/>
        <v>0</v>
      </c>
      <c r="V10058" t="str">
        <f t="shared" si="1105"/>
        <v/>
      </c>
    </row>
    <row r="10059" spans="1:22" x14ac:dyDescent="0.2">
      <c r="A10059" t="s">
        <v>26920</v>
      </c>
      <c r="B10059" t="s">
        <v>83</v>
      </c>
      <c r="C10059">
        <v>103045455</v>
      </c>
      <c r="D10059">
        <v>103045526</v>
      </c>
      <c r="E10059">
        <v>72</v>
      </c>
      <c r="F10059" t="s">
        <v>66</v>
      </c>
      <c r="G10059" t="s">
        <v>3649</v>
      </c>
      <c r="H10059" t="s">
        <v>26921</v>
      </c>
      <c r="I10059">
        <v>2</v>
      </c>
      <c r="J10059">
        <v>0</v>
      </c>
      <c r="K10059">
        <v>2</v>
      </c>
      <c r="L10059">
        <v>0</v>
      </c>
      <c r="M10059">
        <v>0</v>
      </c>
      <c r="N10059">
        <v>0</v>
      </c>
      <c r="O10059" t="str">
        <f t="shared" si="1099"/>
        <v>PLP1</v>
      </c>
      <c r="P10059">
        <f>IF(ISERROR(VLOOKUP(G10059,Genes!$A$2:$A$749,1,0)),0,1)</f>
        <v>1</v>
      </c>
      <c r="Q10059">
        <f t="shared" si="1100"/>
        <v>0</v>
      </c>
      <c r="R10059">
        <f t="shared" si="1101"/>
        <v>1</v>
      </c>
      <c r="S10059">
        <f t="shared" si="1102"/>
        <v>9</v>
      </c>
      <c r="T10059">
        <f t="shared" si="1103"/>
        <v>9</v>
      </c>
      <c r="U10059">
        <f t="shared" si="1104"/>
        <v>1</v>
      </c>
      <c r="V10059">
        <f t="shared" si="1105"/>
        <v>1</v>
      </c>
    </row>
    <row r="10060" spans="1:22" x14ac:dyDescent="0.2">
      <c r="A10060" t="s">
        <v>26922</v>
      </c>
      <c r="B10060" t="s">
        <v>101</v>
      </c>
      <c r="C10060">
        <v>129324172</v>
      </c>
      <c r="D10060">
        <v>129325482</v>
      </c>
      <c r="E10060">
        <v>1311</v>
      </c>
      <c r="F10060" t="s">
        <v>74</v>
      </c>
      <c r="G10060" t="s">
        <v>3656</v>
      </c>
      <c r="H10060" t="s">
        <v>26923</v>
      </c>
      <c r="I10060">
        <v>0</v>
      </c>
      <c r="J10060">
        <v>0</v>
      </c>
      <c r="K10060">
        <v>0</v>
      </c>
      <c r="L10060">
        <v>0</v>
      </c>
      <c r="M10060">
        <v>0</v>
      </c>
      <c r="N10060">
        <v>0</v>
      </c>
      <c r="O10060" t="str">
        <f t="shared" si="1099"/>
        <v/>
      </c>
      <c r="P10060">
        <f>IF(ISERROR(VLOOKUP(G10060,Genes!$A$2:$A$749,1,0)),0,1)</f>
        <v>1</v>
      </c>
      <c r="Q10060">
        <f t="shared" si="1100"/>
        <v>1</v>
      </c>
      <c r="R10060">
        <f t="shared" si="1101"/>
        <v>0</v>
      </c>
      <c r="S10060">
        <f t="shared" si="1102"/>
        <v>0</v>
      </c>
      <c r="T10060">
        <f t="shared" si="1103"/>
        <v>1</v>
      </c>
      <c r="U10060">
        <f t="shared" si="1104"/>
        <v>0</v>
      </c>
      <c r="V10060" t="str">
        <f t="shared" si="1105"/>
        <v/>
      </c>
    </row>
    <row r="10061" spans="1:22" x14ac:dyDescent="0.2">
      <c r="A10061" t="s">
        <v>26924</v>
      </c>
      <c r="B10061" t="s">
        <v>101</v>
      </c>
      <c r="C10061">
        <v>129294609</v>
      </c>
      <c r="D10061">
        <v>129294698</v>
      </c>
      <c r="E10061">
        <v>90</v>
      </c>
      <c r="F10061" t="s">
        <v>74</v>
      </c>
      <c r="G10061" t="s">
        <v>3656</v>
      </c>
      <c r="H10061" t="s">
        <v>26925</v>
      </c>
      <c r="I10061">
        <v>0</v>
      </c>
      <c r="J10061">
        <v>0</v>
      </c>
      <c r="K10061">
        <v>0</v>
      </c>
      <c r="L10061">
        <v>0</v>
      </c>
      <c r="M10061">
        <v>0</v>
      </c>
      <c r="N10061">
        <v>0</v>
      </c>
      <c r="O10061" t="str">
        <f t="shared" si="1099"/>
        <v/>
      </c>
      <c r="P10061">
        <f>IF(ISERROR(VLOOKUP(G10061,Genes!$A$2:$A$749,1,0)),0,1)</f>
        <v>1</v>
      </c>
      <c r="Q10061">
        <f t="shared" si="1100"/>
        <v>0</v>
      </c>
      <c r="R10061">
        <f t="shared" si="1101"/>
        <v>0</v>
      </c>
      <c r="S10061">
        <f t="shared" si="1102"/>
        <v>0</v>
      </c>
      <c r="T10061">
        <f t="shared" si="1103"/>
        <v>2</v>
      </c>
      <c r="U10061">
        <f t="shared" si="1104"/>
        <v>0</v>
      </c>
      <c r="V10061" t="str">
        <f t="shared" si="1105"/>
        <v/>
      </c>
    </row>
    <row r="10062" spans="1:22" x14ac:dyDescent="0.2">
      <c r="A10062" t="s">
        <v>26926</v>
      </c>
      <c r="B10062" t="s">
        <v>101</v>
      </c>
      <c r="C10062">
        <v>129294312</v>
      </c>
      <c r="D10062">
        <v>129294405</v>
      </c>
      <c r="E10062">
        <v>94</v>
      </c>
      <c r="F10062" t="s">
        <v>74</v>
      </c>
      <c r="G10062" t="s">
        <v>3656</v>
      </c>
      <c r="H10062" t="s">
        <v>26927</v>
      </c>
      <c r="I10062">
        <v>0</v>
      </c>
      <c r="J10062">
        <v>0</v>
      </c>
      <c r="K10062">
        <v>0</v>
      </c>
      <c r="L10062">
        <v>0</v>
      </c>
      <c r="M10062">
        <v>0</v>
      </c>
      <c r="N10062">
        <v>0</v>
      </c>
      <c r="O10062" t="str">
        <f t="shared" si="1099"/>
        <v/>
      </c>
      <c r="P10062">
        <f>IF(ISERROR(VLOOKUP(G10062,Genes!$A$2:$A$749,1,0)),0,1)</f>
        <v>1</v>
      </c>
      <c r="Q10062">
        <f t="shared" si="1100"/>
        <v>0</v>
      </c>
      <c r="R10062">
        <f t="shared" si="1101"/>
        <v>0</v>
      </c>
      <c r="S10062">
        <f t="shared" si="1102"/>
        <v>0</v>
      </c>
      <c r="T10062">
        <f t="shared" si="1103"/>
        <v>3</v>
      </c>
      <c r="U10062">
        <f t="shared" si="1104"/>
        <v>0</v>
      </c>
      <c r="V10062" t="str">
        <f t="shared" si="1105"/>
        <v/>
      </c>
    </row>
    <row r="10063" spans="1:22" x14ac:dyDescent="0.2">
      <c r="A10063" t="s">
        <v>26928</v>
      </c>
      <c r="B10063" t="s">
        <v>101</v>
      </c>
      <c r="C10063">
        <v>129293179</v>
      </c>
      <c r="D10063">
        <v>129293333</v>
      </c>
      <c r="E10063">
        <v>155</v>
      </c>
      <c r="F10063" t="s">
        <v>74</v>
      </c>
      <c r="G10063" t="s">
        <v>3656</v>
      </c>
      <c r="H10063" t="s">
        <v>26929</v>
      </c>
      <c r="I10063">
        <v>0</v>
      </c>
      <c r="J10063">
        <v>0</v>
      </c>
      <c r="K10063">
        <v>0</v>
      </c>
      <c r="L10063">
        <v>0</v>
      </c>
      <c r="M10063">
        <v>0</v>
      </c>
      <c r="N10063">
        <v>0</v>
      </c>
      <c r="O10063" t="str">
        <f t="shared" si="1099"/>
        <v/>
      </c>
      <c r="P10063">
        <f>IF(ISERROR(VLOOKUP(G10063,Genes!$A$2:$A$749,1,0)),0,1)</f>
        <v>1</v>
      </c>
      <c r="Q10063">
        <f t="shared" si="1100"/>
        <v>0</v>
      </c>
      <c r="R10063">
        <f t="shared" si="1101"/>
        <v>0</v>
      </c>
      <c r="S10063">
        <f t="shared" si="1102"/>
        <v>0</v>
      </c>
      <c r="T10063">
        <f t="shared" si="1103"/>
        <v>4</v>
      </c>
      <c r="U10063">
        <f t="shared" si="1104"/>
        <v>0</v>
      </c>
      <c r="V10063" t="str">
        <f t="shared" si="1105"/>
        <v/>
      </c>
    </row>
    <row r="10064" spans="1:22" x14ac:dyDescent="0.2">
      <c r="A10064" t="s">
        <v>26930</v>
      </c>
      <c r="B10064" t="s">
        <v>101</v>
      </c>
      <c r="C10064">
        <v>129292437</v>
      </c>
      <c r="D10064">
        <v>129292588</v>
      </c>
      <c r="E10064">
        <v>152</v>
      </c>
      <c r="F10064" t="s">
        <v>74</v>
      </c>
      <c r="G10064" t="s">
        <v>3656</v>
      </c>
      <c r="H10064" t="s">
        <v>26931</v>
      </c>
      <c r="I10064">
        <v>0</v>
      </c>
      <c r="J10064">
        <v>0</v>
      </c>
      <c r="K10064">
        <v>0</v>
      </c>
      <c r="L10064">
        <v>0</v>
      </c>
      <c r="M10064">
        <v>0</v>
      </c>
      <c r="N10064">
        <v>0</v>
      </c>
      <c r="O10064" t="str">
        <f t="shared" si="1099"/>
        <v/>
      </c>
      <c r="P10064">
        <f>IF(ISERROR(VLOOKUP(G10064,Genes!$A$2:$A$749,1,0)),0,1)</f>
        <v>1</v>
      </c>
      <c r="Q10064">
        <f t="shared" si="1100"/>
        <v>0</v>
      </c>
      <c r="R10064">
        <f t="shared" si="1101"/>
        <v>0</v>
      </c>
      <c r="S10064">
        <f t="shared" si="1102"/>
        <v>0</v>
      </c>
      <c r="T10064">
        <f t="shared" si="1103"/>
        <v>5</v>
      </c>
      <c r="U10064">
        <f t="shared" si="1104"/>
        <v>0</v>
      </c>
      <c r="V10064" t="str">
        <f t="shared" si="1105"/>
        <v/>
      </c>
    </row>
    <row r="10065" spans="1:22" x14ac:dyDescent="0.2">
      <c r="A10065" t="s">
        <v>26932</v>
      </c>
      <c r="B10065" t="s">
        <v>101</v>
      </c>
      <c r="C10065">
        <v>129291908</v>
      </c>
      <c r="D10065">
        <v>129291912</v>
      </c>
      <c r="E10065">
        <v>5</v>
      </c>
      <c r="F10065" t="s">
        <v>74</v>
      </c>
      <c r="G10065" t="s">
        <v>3656</v>
      </c>
      <c r="H10065" t="s">
        <v>26933</v>
      </c>
      <c r="I10065">
        <v>0</v>
      </c>
      <c r="J10065">
        <v>0</v>
      </c>
      <c r="K10065">
        <v>0</v>
      </c>
      <c r="L10065">
        <v>0</v>
      </c>
      <c r="M10065">
        <v>0</v>
      </c>
      <c r="N10065">
        <v>0</v>
      </c>
      <c r="O10065" t="str">
        <f t="shared" si="1099"/>
        <v/>
      </c>
      <c r="P10065">
        <f>IF(ISERROR(VLOOKUP(G10065,Genes!$A$2:$A$749,1,0)),0,1)</f>
        <v>1</v>
      </c>
      <c r="Q10065">
        <f t="shared" si="1100"/>
        <v>0</v>
      </c>
      <c r="R10065">
        <f t="shared" si="1101"/>
        <v>0</v>
      </c>
      <c r="S10065">
        <f t="shared" si="1102"/>
        <v>0</v>
      </c>
      <c r="T10065">
        <f t="shared" si="1103"/>
        <v>6</v>
      </c>
      <c r="U10065">
        <f t="shared" si="1104"/>
        <v>0</v>
      </c>
      <c r="V10065" t="str">
        <f t="shared" si="1105"/>
        <v/>
      </c>
    </row>
    <row r="10066" spans="1:22" x14ac:dyDescent="0.2">
      <c r="A10066" t="s">
        <v>26934</v>
      </c>
      <c r="B10066" t="s">
        <v>101</v>
      </c>
      <c r="C10066">
        <v>129291685</v>
      </c>
      <c r="D10066">
        <v>129291784</v>
      </c>
      <c r="E10066">
        <v>100</v>
      </c>
      <c r="F10066" t="s">
        <v>74</v>
      </c>
      <c r="G10066" t="s">
        <v>3656</v>
      </c>
      <c r="H10066" t="s">
        <v>26935</v>
      </c>
      <c r="I10066">
        <v>0</v>
      </c>
      <c r="J10066">
        <v>0</v>
      </c>
      <c r="K10066">
        <v>0</v>
      </c>
      <c r="L10066">
        <v>0</v>
      </c>
      <c r="M10066">
        <v>0</v>
      </c>
      <c r="N10066">
        <v>0</v>
      </c>
      <c r="O10066" t="str">
        <f t="shared" si="1099"/>
        <v/>
      </c>
      <c r="P10066">
        <f>IF(ISERROR(VLOOKUP(G10066,Genes!$A$2:$A$749,1,0)),0,1)</f>
        <v>1</v>
      </c>
      <c r="Q10066">
        <f t="shared" si="1100"/>
        <v>0</v>
      </c>
      <c r="R10066">
        <f t="shared" si="1101"/>
        <v>0</v>
      </c>
      <c r="S10066">
        <f t="shared" si="1102"/>
        <v>0</v>
      </c>
      <c r="T10066">
        <f t="shared" si="1103"/>
        <v>7</v>
      </c>
      <c r="U10066">
        <f t="shared" si="1104"/>
        <v>0</v>
      </c>
      <c r="V10066" t="str">
        <f t="shared" si="1105"/>
        <v/>
      </c>
    </row>
    <row r="10067" spans="1:22" x14ac:dyDescent="0.2">
      <c r="A10067" t="s">
        <v>26936</v>
      </c>
      <c r="B10067" t="s">
        <v>101</v>
      </c>
      <c r="C10067">
        <v>129291452</v>
      </c>
      <c r="D10067">
        <v>129291591</v>
      </c>
      <c r="E10067">
        <v>140</v>
      </c>
      <c r="F10067" t="s">
        <v>74</v>
      </c>
      <c r="G10067" t="s">
        <v>3656</v>
      </c>
      <c r="H10067" t="s">
        <v>26937</v>
      </c>
      <c r="I10067">
        <v>0</v>
      </c>
      <c r="J10067">
        <v>0</v>
      </c>
      <c r="K10067">
        <v>0</v>
      </c>
      <c r="L10067">
        <v>0</v>
      </c>
      <c r="M10067">
        <v>0</v>
      </c>
      <c r="N10067">
        <v>0</v>
      </c>
      <c r="O10067" t="str">
        <f t="shared" si="1099"/>
        <v/>
      </c>
      <c r="P10067">
        <f>IF(ISERROR(VLOOKUP(G10067,Genes!$A$2:$A$749,1,0)),0,1)</f>
        <v>1</v>
      </c>
      <c r="Q10067">
        <f t="shared" si="1100"/>
        <v>0</v>
      </c>
      <c r="R10067">
        <f t="shared" si="1101"/>
        <v>0</v>
      </c>
      <c r="S10067">
        <f t="shared" si="1102"/>
        <v>0</v>
      </c>
      <c r="T10067">
        <f t="shared" si="1103"/>
        <v>8</v>
      </c>
      <c r="U10067">
        <f t="shared" si="1104"/>
        <v>0</v>
      </c>
      <c r="V10067" t="str">
        <f t="shared" si="1105"/>
        <v/>
      </c>
    </row>
    <row r="10068" spans="1:22" x14ac:dyDescent="0.2">
      <c r="A10068" t="s">
        <v>26938</v>
      </c>
      <c r="B10068" t="s">
        <v>101</v>
      </c>
      <c r="C10068">
        <v>129290520</v>
      </c>
      <c r="D10068">
        <v>129290687</v>
      </c>
      <c r="E10068">
        <v>168</v>
      </c>
      <c r="F10068" t="s">
        <v>74</v>
      </c>
      <c r="G10068" t="s">
        <v>3656</v>
      </c>
      <c r="H10068" t="s">
        <v>26939</v>
      </c>
      <c r="I10068">
        <v>0</v>
      </c>
      <c r="J10068">
        <v>0</v>
      </c>
      <c r="K10068">
        <v>0</v>
      </c>
      <c r="L10068">
        <v>0</v>
      </c>
      <c r="M10068">
        <v>0</v>
      </c>
      <c r="N10068">
        <v>0</v>
      </c>
      <c r="O10068" t="str">
        <f t="shared" si="1099"/>
        <v/>
      </c>
      <c r="P10068">
        <f>IF(ISERROR(VLOOKUP(G10068,Genes!$A$2:$A$749,1,0)),0,1)</f>
        <v>1</v>
      </c>
      <c r="Q10068">
        <f t="shared" si="1100"/>
        <v>0</v>
      </c>
      <c r="R10068">
        <f t="shared" si="1101"/>
        <v>0</v>
      </c>
      <c r="S10068">
        <f t="shared" si="1102"/>
        <v>0</v>
      </c>
      <c r="T10068">
        <f t="shared" si="1103"/>
        <v>9</v>
      </c>
      <c r="U10068">
        <f t="shared" si="1104"/>
        <v>0</v>
      </c>
      <c r="V10068" t="str">
        <f t="shared" si="1105"/>
        <v/>
      </c>
    </row>
    <row r="10069" spans="1:22" x14ac:dyDescent="0.2">
      <c r="A10069" t="s">
        <v>26940</v>
      </c>
      <c r="B10069" t="s">
        <v>101</v>
      </c>
      <c r="C10069">
        <v>129290352</v>
      </c>
      <c r="D10069">
        <v>129290442</v>
      </c>
      <c r="E10069">
        <v>91</v>
      </c>
      <c r="F10069" t="s">
        <v>74</v>
      </c>
      <c r="G10069" t="s">
        <v>3656</v>
      </c>
      <c r="H10069" t="s">
        <v>26941</v>
      </c>
      <c r="I10069">
        <v>0</v>
      </c>
      <c r="J10069">
        <v>0</v>
      </c>
      <c r="K10069">
        <v>0</v>
      </c>
      <c r="L10069">
        <v>0</v>
      </c>
      <c r="M10069">
        <v>0</v>
      </c>
      <c r="N10069">
        <v>0</v>
      </c>
      <c r="O10069" t="str">
        <f t="shared" si="1099"/>
        <v/>
      </c>
      <c r="P10069">
        <f>IF(ISERROR(VLOOKUP(G10069,Genes!$A$2:$A$749,1,0)),0,1)</f>
        <v>1</v>
      </c>
      <c r="Q10069">
        <f t="shared" si="1100"/>
        <v>0</v>
      </c>
      <c r="R10069">
        <f t="shared" si="1101"/>
        <v>0</v>
      </c>
      <c r="S10069">
        <f t="shared" si="1102"/>
        <v>0</v>
      </c>
      <c r="T10069">
        <f t="shared" si="1103"/>
        <v>10</v>
      </c>
      <c r="U10069">
        <f t="shared" si="1104"/>
        <v>0</v>
      </c>
      <c r="V10069" t="str">
        <f t="shared" si="1105"/>
        <v/>
      </c>
    </row>
    <row r="10070" spans="1:22" x14ac:dyDescent="0.2">
      <c r="A10070" t="s">
        <v>26942</v>
      </c>
      <c r="B10070" t="s">
        <v>101</v>
      </c>
      <c r="C10070">
        <v>129289883</v>
      </c>
      <c r="D10070">
        <v>129290146</v>
      </c>
      <c r="E10070">
        <v>264</v>
      </c>
      <c r="F10070" t="s">
        <v>74</v>
      </c>
      <c r="G10070" t="s">
        <v>3656</v>
      </c>
      <c r="H10070" t="s">
        <v>26943</v>
      </c>
      <c r="I10070">
        <v>0</v>
      </c>
      <c r="J10070">
        <v>0</v>
      </c>
      <c r="K10070">
        <v>0</v>
      </c>
      <c r="L10070">
        <v>0</v>
      </c>
      <c r="M10070">
        <v>0</v>
      </c>
      <c r="N10070">
        <v>0</v>
      </c>
      <c r="O10070" t="str">
        <f t="shared" si="1099"/>
        <v/>
      </c>
      <c r="P10070">
        <f>IF(ISERROR(VLOOKUP(G10070,Genes!$A$2:$A$749,1,0)),0,1)</f>
        <v>1</v>
      </c>
      <c r="Q10070">
        <f t="shared" si="1100"/>
        <v>0</v>
      </c>
      <c r="R10070">
        <f t="shared" si="1101"/>
        <v>0</v>
      </c>
      <c r="S10070">
        <f t="shared" si="1102"/>
        <v>0</v>
      </c>
      <c r="T10070">
        <f t="shared" si="1103"/>
        <v>11</v>
      </c>
      <c r="U10070">
        <f t="shared" si="1104"/>
        <v>0</v>
      </c>
      <c r="V10070" t="str">
        <f t="shared" si="1105"/>
        <v/>
      </c>
    </row>
    <row r="10071" spans="1:22" x14ac:dyDescent="0.2">
      <c r="A10071" t="s">
        <v>26944</v>
      </c>
      <c r="B10071" t="s">
        <v>101</v>
      </c>
      <c r="C10071">
        <v>129308194</v>
      </c>
      <c r="D10071">
        <v>129308370</v>
      </c>
      <c r="E10071">
        <v>177</v>
      </c>
      <c r="F10071" t="s">
        <v>74</v>
      </c>
      <c r="G10071" t="s">
        <v>3656</v>
      </c>
      <c r="H10071" t="s">
        <v>26945</v>
      </c>
      <c r="I10071">
        <v>0</v>
      </c>
      <c r="J10071">
        <v>0</v>
      </c>
      <c r="K10071">
        <v>0</v>
      </c>
      <c r="L10071">
        <v>0</v>
      </c>
      <c r="M10071">
        <v>0</v>
      </c>
      <c r="N10071">
        <v>0</v>
      </c>
      <c r="O10071" t="str">
        <f t="shared" si="1099"/>
        <v/>
      </c>
      <c r="P10071">
        <f>IF(ISERROR(VLOOKUP(G10071,Genes!$A$2:$A$749,1,0)),0,1)</f>
        <v>1</v>
      </c>
      <c r="Q10071">
        <f t="shared" si="1100"/>
        <v>0</v>
      </c>
      <c r="R10071">
        <f t="shared" si="1101"/>
        <v>0</v>
      </c>
      <c r="S10071">
        <f t="shared" si="1102"/>
        <v>0</v>
      </c>
      <c r="T10071">
        <f t="shared" si="1103"/>
        <v>12</v>
      </c>
      <c r="U10071">
        <f t="shared" si="1104"/>
        <v>0</v>
      </c>
      <c r="V10071" t="str">
        <f t="shared" si="1105"/>
        <v/>
      </c>
    </row>
    <row r="10072" spans="1:22" x14ac:dyDescent="0.2">
      <c r="A10072" t="s">
        <v>26946</v>
      </c>
      <c r="B10072" t="s">
        <v>101</v>
      </c>
      <c r="C10072">
        <v>129289629</v>
      </c>
      <c r="D10072">
        <v>129289778</v>
      </c>
      <c r="E10072">
        <v>150</v>
      </c>
      <c r="F10072" t="s">
        <v>74</v>
      </c>
      <c r="G10072" t="s">
        <v>3656</v>
      </c>
      <c r="H10072" t="s">
        <v>26947</v>
      </c>
      <c r="I10072">
        <v>0</v>
      </c>
      <c r="J10072">
        <v>0</v>
      </c>
      <c r="K10072">
        <v>0</v>
      </c>
      <c r="L10072">
        <v>0</v>
      </c>
      <c r="M10072">
        <v>0</v>
      </c>
      <c r="N10072">
        <v>0</v>
      </c>
      <c r="O10072" t="str">
        <f t="shared" si="1099"/>
        <v/>
      </c>
      <c r="P10072">
        <f>IF(ISERROR(VLOOKUP(G10072,Genes!$A$2:$A$749,1,0)),0,1)</f>
        <v>1</v>
      </c>
      <c r="Q10072">
        <f t="shared" si="1100"/>
        <v>0</v>
      </c>
      <c r="R10072">
        <f t="shared" si="1101"/>
        <v>0</v>
      </c>
      <c r="S10072">
        <f t="shared" si="1102"/>
        <v>0</v>
      </c>
      <c r="T10072">
        <f t="shared" si="1103"/>
        <v>13</v>
      </c>
      <c r="U10072">
        <f t="shared" si="1104"/>
        <v>0</v>
      </c>
      <c r="V10072" t="str">
        <f t="shared" si="1105"/>
        <v/>
      </c>
    </row>
    <row r="10073" spans="1:22" x14ac:dyDescent="0.2">
      <c r="A10073" t="s">
        <v>26948</v>
      </c>
      <c r="B10073" t="s">
        <v>101</v>
      </c>
      <c r="C10073">
        <v>129288686</v>
      </c>
      <c r="D10073">
        <v>129288800</v>
      </c>
      <c r="E10073">
        <v>115</v>
      </c>
      <c r="F10073" t="s">
        <v>74</v>
      </c>
      <c r="G10073" t="s">
        <v>3656</v>
      </c>
      <c r="H10073" t="s">
        <v>26949</v>
      </c>
      <c r="I10073">
        <v>0</v>
      </c>
      <c r="J10073">
        <v>0</v>
      </c>
      <c r="K10073">
        <v>0</v>
      </c>
      <c r="L10073">
        <v>0</v>
      </c>
      <c r="M10073">
        <v>0</v>
      </c>
      <c r="N10073">
        <v>0</v>
      </c>
      <c r="O10073" t="str">
        <f t="shared" si="1099"/>
        <v/>
      </c>
      <c r="P10073">
        <f>IF(ISERROR(VLOOKUP(G10073,Genes!$A$2:$A$749,1,0)),0,1)</f>
        <v>1</v>
      </c>
      <c r="Q10073">
        <f t="shared" si="1100"/>
        <v>0</v>
      </c>
      <c r="R10073">
        <f t="shared" si="1101"/>
        <v>0</v>
      </c>
      <c r="S10073">
        <f t="shared" si="1102"/>
        <v>0</v>
      </c>
      <c r="T10073">
        <f t="shared" si="1103"/>
        <v>14</v>
      </c>
      <c r="U10073">
        <f t="shared" si="1104"/>
        <v>0</v>
      </c>
      <c r="V10073" t="str">
        <f t="shared" si="1105"/>
        <v/>
      </c>
    </row>
    <row r="10074" spans="1:22" x14ac:dyDescent="0.2">
      <c r="A10074" t="s">
        <v>26950</v>
      </c>
      <c r="B10074" t="s">
        <v>101</v>
      </c>
      <c r="C10074">
        <v>129286541</v>
      </c>
      <c r="D10074">
        <v>129286648</v>
      </c>
      <c r="E10074">
        <v>108</v>
      </c>
      <c r="F10074" t="s">
        <v>74</v>
      </c>
      <c r="G10074" t="s">
        <v>3656</v>
      </c>
      <c r="H10074" t="s">
        <v>26951</v>
      </c>
      <c r="I10074">
        <v>0</v>
      </c>
      <c r="J10074">
        <v>0</v>
      </c>
      <c r="K10074">
        <v>0</v>
      </c>
      <c r="L10074">
        <v>0</v>
      </c>
      <c r="M10074">
        <v>0</v>
      </c>
      <c r="N10074">
        <v>0</v>
      </c>
      <c r="O10074" t="str">
        <f t="shared" si="1099"/>
        <v/>
      </c>
      <c r="P10074">
        <f>IF(ISERROR(VLOOKUP(G10074,Genes!$A$2:$A$749,1,0)),0,1)</f>
        <v>1</v>
      </c>
      <c r="Q10074">
        <f t="shared" si="1100"/>
        <v>0</v>
      </c>
      <c r="R10074">
        <f t="shared" si="1101"/>
        <v>0</v>
      </c>
      <c r="S10074">
        <f t="shared" si="1102"/>
        <v>0</v>
      </c>
      <c r="T10074">
        <f t="shared" si="1103"/>
        <v>15</v>
      </c>
      <c r="U10074">
        <f t="shared" si="1104"/>
        <v>0</v>
      </c>
      <c r="V10074" t="str">
        <f t="shared" si="1105"/>
        <v/>
      </c>
    </row>
    <row r="10075" spans="1:22" x14ac:dyDescent="0.2">
      <c r="A10075" t="s">
        <v>26952</v>
      </c>
      <c r="B10075" t="s">
        <v>101</v>
      </c>
      <c r="C10075">
        <v>129286335</v>
      </c>
      <c r="D10075">
        <v>129286447</v>
      </c>
      <c r="E10075">
        <v>113</v>
      </c>
      <c r="F10075" t="s">
        <v>74</v>
      </c>
      <c r="G10075" t="s">
        <v>3656</v>
      </c>
      <c r="H10075" t="s">
        <v>26953</v>
      </c>
      <c r="I10075">
        <v>0</v>
      </c>
      <c r="J10075">
        <v>0</v>
      </c>
      <c r="K10075">
        <v>0</v>
      </c>
      <c r="L10075">
        <v>0</v>
      </c>
      <c r="M10075">
        <v>0</v>
      </c>
      <c r="N10075">
        <v>0</v>
      </c>
      <c r="O10075" t="str">
        <f t="shared" si="1099"/>
        <v/>
      </c>
      <c r="P10075">
        <f>IF(ISERROR(VLOOKUP(G10075,Genes!$A$2:$A$749,1,0)),0,1)</f>
        <v>1</v>
      </c>
      <c r="Q10075">
        <f t="shared" si="1100"/>
        <v>0</v>
      </c>
      <c r="R10075">
        <f t="shared" si="1101"/>
        <v>0</v>
      </c>
      <c r="S10075">
        <f t="shared" si="1102"/>
        <v>0</v>
      </c>
      <c r="T10075">
        <f t="shared" si="1103"/>
        <v>16</v>
      </c>
      <c r="U10075">
        <f t="shared" si="1104"/>
        <v>0</v>
      </c>
      <c r="V10075" t="str">
        <f t="shared" si="1105"/>
        <v/>
      </c>
    </row>
    <row r="10076" spans="1:22" x14ac:dyDescent="0.2">
      <c r="A10076" t="s">
        <v>26954</v>
      </c>
      <c r="B10076" t="s">
        <v>101</v>
      </c>
      <c r="C10076">
        <v>129285370</v>
      </c>
      <c r="D10076">
        <v>129285474</v>
      </c>
      <c r="E10076">
        <v>105</v>
      </c>
      <c r="F10076" t="s">
        <v>74</v>
      </c>
      <c r="G10076" t="s">
        <v>3656</v>
      </c>
      <c r="H10076" t="s">
        <v>26955</v>
      </c>
      <c r="I10076">
        <v>0</v>
      </c>
      <c r="J10076">
        <v>0</v>
      </c>
      <c r="K10076">
        <v>0</v>
      </c>
      <c r="L10076">
        <v>0</v>
      </c>
      <c r="M10076">
        <v>0</v>
      </c>
      <c r="N10076">
        <v>0</v>
      </c>
      <c r="O10076" t="str">
        <f t="shared" si="1099"/>
        <v/>
      </c>
      <c r="P10076">
        <f>IF(ISERROR(VLOOKUP(G10076,Genes!$A$2:$A$749,1,0)),0,1)</f>
        <v>1</v>
      </c>
      <c r="Q10076">
        <f t="shared" si="1100"/>
        <v>0</v>
      </c>
      <c r="R10076">
        <f t="shared" si="1101"/>
        <v>0</v>
      </c>
      <c r="S10076">
        <f t="shared" si="1102"/>
        <v>0</v>
      </c>
      <c r="T10076">
        <f t="shared" si="1103"/>
        <v>17</v>
      </c>
      <c r="U10076">
        <f t="shared" si="1104"/>
        <v>0</v>
      </c>
      <c r="V10076" t="str">
        <f t="shared" si="1105"/>
        <v/>
      </c>
    </row>
    <row r="10077" spans="1:22" x14ac:dyDescent="0.2">
      <c r="A10077" t="s">
        <v>26956</v>
      </c>
      <c r="B10077" t="s">
        <v>101</v>
      </c>
      <c r="C10077">
        <v>129284741</v>
      </c>
      <c r="D10077">
        <v>129284860</v>
      </c>
      <c r="E10077">
        <v>120</v>
      </c>
      <c r="F10077" t="s">
        <v>74</v>
      </c>
      <c r="G10077" t="s">
        <v>3656</v>
      </c>
      <c r="H10077" t="s">
        <v>26957</v>
      </c>
      <c r="I10077">
        <v>0</v>
      </c>
      <c r="J10077">
        <v>0</v>
      </c>
      <c r="K10077">
        <v>0</v>
      </c>
      <c r="L10077">
        <v>0</v>
      </c>
      <c r="M10077">
        <v>0</v>
      </c>
      <c r="N10077">
        <v>0</v>
      </c>
      <c r="O10077" t="str">
        <f t="shared" si="1099"/>
        <v/>
      </c>
      <c r="P10077">
        <f>IF(ISERROR(VLOOKUP(G10077,Genes!$A$2:$A$749,1,0)),0,1)</f>
        <v>1</v>
      </c>
      <c r="Q10077">
        <f t="shared" si="1100"/>
        <v>0</v>
      </c>
      <c r="R10077">
        <f t="shared" si="1101"/>
        <v>0</v>
      </c>
      <c r="S10077">
        <f t="shared" si="1102"/>
        <v>0</v>
      </c>
      <c r="T10077">
        <f t="shared" si="1103"/>
        <v>18</v>
      </c>
      <c r="U10077">
        <f t="shared" si="1104"/>
        <v>0</v>
      </c>
      <c r="V10077" t="str">
        <f t="shared" si="1105"/>
        <v/>
      </c>
    </row>
    <row r="10078" spans="1:22" x14ac:dyDescent="0.2">
      <c r="A10078" t="s">
        <v>26958</v>
      </c>
      <c r="B10078" t="s">
        <v>101</v>
      </c>
      <c r="C10078">
        <v>129284730</v>
      </c>
      <c r="D10078">
        <v>129284860</v>
      </c>
      <c r="E10078">
        <v>131</v>
      </c>
      <c r="F10078" t="s">
        <v>74</v>
      </c>
      <c r="G10078" t="s">
        <v>3656</v>
      </c>
      <c r="H10078" t="s">
        <v>26959</v>
      </c>
      <c r="I10078">
        <v>0</v>
      </c>
      <c r="J10078">
        <v>0</v>
      </c>
      <c r="K10078">
        <v>0</v>
      </c>
      <c r="L10078">
        <v>0</v>
      </c>
      <c r="M10078">
        <v>0</v>
      </c>
      <c r="N10078">
        <v>0</v>
      </c>
      <c r="O10078" t="str">
        <f t="shared" si="1099"/>
        <v/>
      </c>
      <c r="P10078">
        <f>IF(ISERROR(VLOOKUP(G10078,Genes!$A$2:$A$749,1,0)),0,1)</f>
        <v>1</v>
      </c>
      <c r="Q10078">
        <f t="shared" si="1100"/>
        <v>0</v>
      </c>
      <c r="R10078">
        <f t="shared" si="1101"/>
        <v>0</v>
      </c>
      <c r="S10078">
        <f t="shared" si="1102"/>
        <v>0</v>
      </c>
      <c r="T10078">
        <f t="shared" si="1103"/>
        <v>19</v>
      </c>
      <c r="U10078">
        <f t="shared" si="1104"/>
        <v>0</v>
      </c>
      <c r="V10078" t="str">
        <f t="shared" si="1105"/>
        <v/>
      </c>
    </row>
    <row r="10079" spans="1:22" x14ac:dyDescent="0.2">
      <c r="A10079" t="s">
        <v>26960</v>
      </c>
      <c r="B10079" t="s">
        <v>101</v>
      </c>
      <c r="C10079">
        <v>129284289</v>
      </c>
      <c r="D10079">
        <v>129284381</v>
      </c>
      <c r="E10079">
        <v>93</v>
      </c>
      <c r="F10079" t="s">
        <v>74</v>
      </c>
      <c r="G10079" t="s">
        <v>3656</v>
      </c>
      <c r="H10079" t="s">
        <v>26961</v>
      </c>
      <c r="I10079">
        <v>0</v>
      </c>
      <c r="J10079">
        <v>0</v>
      </c>
      <c r="K10079">
        <v>0</v>
      </c>
      <c r="L10079">
        <v>0</v>
      </c>
      <c r="M10079">
        <v>0</v>
      </c>
      <c r="N10079">
        <v>0</v>
      </c>
      <c r="O10079" t="str">
        <f t="shared" si="1099"/>
        <v/>
      </c>
      <c r="P10079">
        <f>IF(ISERROR(VLOOKUP(G10079,Genes!$A$2:$A$749,1,0)),0,1)</f>
        <v>1</v>
      </c>
      <c r="Q10079">
        <f t="shared" si="1100"/>
        <v>0</v>
      </c>
      <c r="R10079">
        <f t="shared" si="1101"/>
        <v>0</v>
      </c>
      <c r="S10079">
        <f t="shared" si="1102"/>
        <v>0</v>
      </c>
      <c r="T10079">
        <f t="shared" si="1103"/>
        <v>20</v>
      </c>
      <c r="U10079">
        <f t="shared" si="1104"/>
        <v>0</v>
      </c>
      <c r="V10079" t="str">
        <f t="shared" si="1105"/>
        <v/>
      </c>
    </row>
    <row r="10080" spans="1:22" x14ac:dyDescent="0.2">
      <c r="A10080" t="s">
        <v>26962</v>
      </c>
      <c r="B10080" t="s">
        <v>101</v>
      </c>
      <c r="C10080">
        <v>129284183</v>
      </c>
      <c r="D10080">
        <v>129284381</v>
      </c>
      <c r="E10080">
        <v>199</v>
      </c>
      <c r="F10080" t="s">
        <v>74</v>
      </c>
      <c r="G10080" t="s">
        <v>3656</v>
      </c>
      <c r="H10080" t="s">
        <v>26963</v>
      </c>
      <c r="I10080">
        <v>0</v>
      </c>
      <c r="J10080">
        <v>0</v>
      </c>
      <c r="K10080">
        <v>0</v>
      </c>
      <c r="L10080">
        <v>0</v>
      </c>
      <c r="M10080">
        <v>0</v>
      </c>
      <c r="N10080">
        <v>0</v>
      </c>
      <c r="O10080" t="str">
        <f t="shared" si="1099"/>
        <v/>
      </c>
      <c r="P10080">
        <f>IF(ISERROR(VLOOKUP(G10080,Genes!$A$2:$A$749,1,0)),0,1)</f>
        <v>1</v>
      </c>
      <c r="Q10080">
        <f t="shared" si="1100"/>
        <v>0</v>
      </c>
      <c r="R10080">
        <f t="shared" si="1101"/>
        <v>0</v>
      </c>
      <c r="S10080">
        <f t="shared" si="1102"/>
        <v>0</v>
      </c>
      <c r="T10080">
        <f t="shared" si="1103"/>
        <v>21</v>
      </c>
      <c r="U10080">
        <f t="shared" si="1104"/>
        <v>0</v>
      </c>
      <c r="V10080" t="str">
        <f t="shared" si="1105"/>
        <v/>
      </c>
    </row>
    <row r="10081" spans="1:22" x14ac:dyDescent="0.2">
      <c r="A10081" t="s">
        <v>26964</v>
      </c>
      <c r="B10081" t="s">
        <v>101</v>
      </c>
      <c r="C10081">
        <v>129281937</v>
      </c>
      <c r="D10081">
        <v>129282083</v>
      </c>
      <c r="E10081">
        <v>147</v>
      </c>
      <c r="F10081" t="s">
        <v>74</v>
      </c>
      <c r="G10081" t="s">
        <v>3656</v>
      </c>
      <c r="H10081" t="s">
        <v>26965</v>
      </c>
      <c r="I10081">
        <v>0</v>
      </c>
      <c r="J10081">
        <v>0</v>
      </c>
      <c r="K10081">
        <v>0</v>
      </c>
      <c r="L10081">
        <v>0</v>
      </c>
      <c r="M10081">
        <v>0</v>
      </c>
      <c r="N10081">
        <v>0</v>
      </c>
      <c r="O10081" t="str">
        <f t="shared" si="1099"/>
        <v/>
      </c>
      <c r="P10081">
        <f>IF(ISERROR(VLOOKUP(G10081,Genes!$A$2:$A$749,1,0)),0,1)</f>
        <v>1</v>
      </c>
      <c r="Q10081">
        <f t="shared" si="1100"/>
        <v>0</v>
      </c>
      <c r="R10081">
        <f t="shared" si="1101"/>
        <v>0</v>
      </c>
      <c r="S10081">
        <f t="shared" si="1102"/>
        <v>0</v>
      </c>
      <c r="T10081">
        <f t="shared" si="1103"/>
        <v>22</v>
      </c>
      <c r="U10081">
        <f t="shared" si="1104"/>
        <v>0</v>
      </c>
      <c r="V10081" t="str">
        <f t="shared" si="1105"/>
        <v/>
      </c>
    </row>
    <row r="10082" spans="1:22" x14ac:dyDescent="0.2">
      <c r="A10082" t="s">
        <v>26966</v>
      </c>
      <c r="B10082" t="s">
        <v>101</v>
      </c>
      <c r="C10082">
        <v>129305431</v>
      </c>
      <c r="D10082">
        <v>129305562</v>
      </c>
      <c r="E10082">
        <v>132</v>
      </c>
      <c r="F10082" t="s">
        <v>74</v>
      </c>
      <c r="G10082" t="s">
        <v>3656</v>
      </c>
      <c r="H10082" t="s">
        <v>26967</v>
      </c>
      <c r="I10082">
        <v>0</v>
      </c>
      <c r="J10082">
        <v>0</v>
      </c>
      <c r="K10082">
        <v>0</v>
      </c>
      <c r="L10082">
        <v>0</v>
      </c>
      <c r="M10082">
        <v>0</v>
      </c>
      <c r="N10082">
        <v>0</v>
      </c>
      <c r="O10082" t="str">
        <f t="shared" si="1099"/>
        <v/>
      </c>
      <c r="P10082">
        <f>IF(ISERROR(VLOOKUP(G10082,Genes!$A$2:$A$749,1,0)),0,1)</f>
        <v>1</v>
      </c>
      <c r="Q10082">
        <f t="shared" si="1100"/>
        <v>0</v>
      </c>
      <c r="R10082">
        <f t="shared" si="1101"/>
        <v>0</v>
      </c>
      <c r="S10082">
        <f t="shared" si="1102"/>
        <v>0</v>
      </c>
      <c r="T10082">
        <f t="shared" si="1103"/>
        <v>23</v>
      </c>
      <c r="U10082">
        <f t="shared" si="1104"/>
        <v>0</v>
      </c>
      <c r="V10082" t="str">
        <f t="shared" si="1105"/>
        <v/>
      </c>
    </row>
    <row r="10083" spans="1:22" x14ac:dyDescent="0.2">
      <c r="A10083" t="s">
        <v>26968</v>
      </c>
      <c r="B10083" t="s">
        <v>101</v>
      </c>
      <c r="C10083">
        <v>129281630</v>
      </c>
      <c r="D10083">
        <v>129281786</v>
      </c>
      <c r="E10083">
        <v>157</v>
      </c>
      <c r="F10083" t="s">
        <v>74</v>
      </c>
      <c r="G10083" t="s">
        <v>3656</v>
      </c>
      <c r="H10083" t="s">
        <v>26969</v>
      </c>
      <c r="I10083">
        <v>0</v>
      </c>
      <c r="J10083">
        <v>0</v>
      </c>
      <c r="K10083">
        <v>0</v>
      </c>
      <c r="L10083">
        <v>0</v>
      </c>
      <c r="M10083">
        <v>0</v>
      </c>
      <c r="N10083">
        <v>0</v>
      </c>
      <c r="O10083" t="str">
        <f t="shared" si="1099"/>
        <v/>
      </c>
      <c r="P10083">
        <f>IF(ISERROR(VLOOKUP(G10083,Genes!$A$2:$A$749,1,0)),0,1)</f>
        <v>1</v>
      </c>
      <c r="Q10083">
        <f t="shared" si="1100"/>
        <v>0</v>
      </c>
      <c r="R10083">
        <f t="shared" si="1101"/>
        <v>0</v>
      </c>
      <c r="S10083">
        <f t="shared" si="1102"/>
        <v>0</v>
      </c>
      <c r="T10083">
        <f t="shared" si="1103"/>
        <v>24</v>
      </c>
      <c r="U10083">
        <f t="shared" si="1104"/>
        <v>0</v>
      </c>
      <c r="V10083" t="str">
        <f t="shared" si="1105"/>
        <v/>
      </c>
    </row>
    <row r="10084" spans="1:22" x14ac:dyDescent="0.2">
      <c r="A10084" t="s">
        <v>26970</v>
      </c>
      <c r="B10084" t="s">
        <v>101</v>
      </c>
      <c r="C10084">
        <v>129280643</v>
      </c>
      <c r="D10084">
        <v>129280746</v>
      </c>
      <c r="E10084">
        <v>104</v>
      </c>
      <c r="F10084" t="s">
        <v>74</v>
      </c>
      <c r="G10084" t="s">
        <v>3656</v>
      </c>
      <c r="H10084" t="s">
        <v>26971</v>
      </c>
      <c r="I10084">
        <v>0</v>
      </c>
      <c r="J10084">
        <v>0</v>
      </c>
      <c r="K10084">
        <v>0</v>
      </c>
      <c r="L10084">
        <v>0</v>
      </c>
      <c r="M10084">
        <v>0</v>
      </c>
      <c r="N10084">
        <v>0</v>
      </c>
      <c r="O10084" t="str">
        <f t="shared" si="1099"/>
        <v/>
      </c>
      <c r="P10084">
        <f>IF(ISERROR(VLOOKUP(G10084,Genes!$A$2:$A$749,1,0)),0,1)</f>
        <v>1</v>
      </c>
      <c r="Q10084">
        <f t="shared" si="1100"/>
        <v>0</v>
      </c>
      <c r="R10084">
        <f t="shared" si="1101"/>
        <v>0</v>
      </c>
      <c r="S10084">
        <f t="shared" si="1102"/>
        <v>0</v>
      </c>
      <c r="T10084">
        <f t="shared" si="1103"/>
        <v>25</v>
      </c>
      <c r="U10084">
        <f t="shared" si="1104"/>
        <v>0</v>
      </c>
      <c r="V10084" t="str">
        <f t="shared" si="1105"/>
        <v/>
      </c>
    </row>
    <row r="10085" spans="1:22" x14ac:dyDescent="0.2">
      <c r="A10085" t="s">
        <v>26972</v>
      </c>
      <c r="B10085" t="s">
        <v>101</v>
      </c>
      <c r="C10085">
        <v>129280489</v>
      </c>
      <c r="D10085">
        <v>129280552</v>
      </c>
      <c r="E10085">
        <v>64</v>
      </c>
      <c r="F10085" t="s">
        <v>74</v>
      </c>
      <c r="G10085" t="s">
        <v>3656</v>
      </c>
      <c r="H10085" t="s">
        <v>26973</v>
      </c>
      <c r="I10085">
        <v>0</v>
      </c>
      <c r="J10085">
        <v>0</v>
      </c>
      <c r="K10085">
        <v>0</v>
      </c>
      <c r="L10085">
        <v>0</v>
      </c>
      <c r="M10085">
        <v>0</v>
      </c>
      <c r="N10085">
        <v>0</v>
      </c>
      <c r="O10085" t="str">
        <f t="shared" si="1099"/>
        <v/>
      </c>
      <c r="P10085">
        <f>IF(ISERROR(VLOOKUP(G10085,Genes!$A$2:$A$749,1,0)),0,1)</f>
        <v>1</v>
      </c>
      <c r="Q10085">
        <f t="shared" si="1100"/>
        <v>0</v>
      </c>
      <c r="R10085">
        <f t="shared" si="1101"/>
        <v>0</v>
      </c>
      <c r="S10085">
        <f t="shared" si="1102"/>
        <v>0</v>
      </c>
      <c r="T10085">
        <f t="shared" si="1103"/>
        <v>26</v>
      </c>
      <c r="U10085">
        <f t="shared" si="1104"/>
        <v>0</v>
      </c>
      <c r="V10085" t="str">
        <f t="shared" si="1105"/>
        <v/>
      </c>
    </row>
    <row r="10086" spans="1:22" x14ac:dyDescent="0.2">
      <c r="A10086" t="s">
        <v>26974</v>
      </c>
      <c r="B10086" t="s">
        <v>101</v>
      </c>
      <c r="C10086">
        <v>129279532</v>
      </c>
      <c r="D10086">
        <v>129279566</v>
      </c>
      <c r="E10086">
        <v>35</v>
      </c>
      <c r="F10086" t="s">
        <v>74</v>
      </c>
      <c r="G10086" t="s">
        <v>3656</v>
      </c>
      <c r="H10086" t="s">
        <v>26975</v>
      </c>
      <c r="I10086">
        <v>0</v>
      </c>
      <c r="J10086">
        <v>0</v>
      </c>
      <c r="K10086">
        <v>0</v>
      </c>
      <c r="L10086">
        <v>0</v>
      </c>
      <c r="M10086">
        <v>0</v>
      </c>
      <c r="N10086">
        <v>0</v>
      </c>
      <c r="O10086" t="str">
        <f t="shared" si="1099"/>
        <v/>
      </c>
      <c r="P10086">
        <f>IF(ISERROR(VLOOKUP(G10086,Genes!$A$2:$A$749,1,0)),0,1)</f>
        <v>1</v>
      </c>
      <c r="Q10086">
        <f t="shared" si="1100"/>
        <v>0</v>
      </c>
      <c r="R10086">
        <f t="shared" si="1101"/>
        <v>0</v>
      </c>
      <c r="S10086">
        <f t="shared" si="1102"/>
        <v>0</v>
      </c>
      <c r="T10086">
        <f t="shared" si="1103"/>
        <v>27</v>
      </c>
      <c r="U10086">
        <f t="shared" si="1104"/>
        <v>0</v>
      </c>
      <c r="V10086" t="str">
        <f t="shared" si="1105"/>
        <v/>
      </c>
    </row>
    <row r="10087" spans="1:22" x14ac:dyDescent="0.2">
      <c r="A10087" t="s">
        <v>26976</v>
      </c>
      <c r="B10087" t="s">
        <v>101</v>
      </c>
      <c r="C10087">
        <v>129279173</v>
      </c>
      <c r="D10087">
        <v>129279277</v>
      </c>
      <c r="E10087">
        <v>105</v>
      </c>
      <c r="F10087" t="s">
        <v>74</v>
      </c>
      <c r="G10087" t="s">
        <v>3656</v>
      </c>
      <c r="H10087" t="s">
        <v>26977</v>
      </c>
      <c r="I10087">
        <v>0</v>
      </c>
      <c r="J10087">
        <v>0</v>
      </c>
      <c r="K10087">
        <v>0</v>
      </c>
      <c r="L10087">
        <v>0</v>
      </c>
      <c r="M10087">
        <v>0</v>
      </c>
      <c r="N10087">
        <v>0</v>
      </c>
      <c r="O10087" t="str">
        <f t="shared" si="1099"/>
        <v/>
      </c>
      <c r="P10087">
        <f>IF(ISERROR(VLOOKUP(G10087,Genes!$A$2:$A$749,1,0)),0,1)</f>
        <v>1</v>
      </c>
      <c r="Q10087">
        <f t="shared" si="1100"/>
        <v>0</v>
      </c>
      <c r="R10087">
        <f t="shared" si="1101"/>
        <v>0</v>
      </c>
      <c r="S10087">
        <f t="shared" si="1102"/>
        <v>0</v>
      </c>
      <c r="T10087">
        <f t="shared" si="1103"/>
        <v>28</v>
      </c>
      <c r="U10087">
        <f t="shared" si="1104"/>
        <v>0</v>
      </c>
      <c r="V10087" t="str">
        <f t="shared" si="1105"/>
        <v/>
      </c>
    </row>
    <row r="10088" spans="1:22" x14ac:dyDescent="0.2">
      <c r="A10088" t="s">
        <v>26978</v>
      </c>
      <c r="B10088" t="s">
        <v>101</v>
      </c>
      <c r="C10088">
        <v>129278463</v>
      </c>
      <c r="D10088">
        <v>129278626</v>
      </c>
      <c r="E10088">
        <v>164</v>
      </c>
      <c r="F10088" t="s">
        <v>74</v>
      </c>
      <c r="G10088" t="s">
        <v>3656</v>
      </c>
      <c r="H10088" t="s">
        <v>26979</v>
      </c>
      <c r="I10088">
        <v>0</v>
      </c>
      <c r="J10088">
        <v>0</v>
      </c>
      <c r="K10088">
        <v>0</v>
      </c>
      <c r="L10088">
        <v>0</v>
      </c>
      <c r="M10088">
        <v>0</v>
      </c>
      <c r="N10088">
        <v>0</v>
      </c>
      <c r="O10088" t="str">
        <f t="shared" si="1099"/>
        <v/>
      </c>
      <c r="P10088">
        <f>IF(ISERROR(VLOOKUP(G10088,Genes!$A$2:$A$749,1,0)),0,1)</f>
        <v>1</v>
      </c>
      <c r="Q10088">
        <f t="shared" si="1100"/>
        <v>0</v>
      </c>
      <c r="R10088">
        <f t="shared" si="1101"/>
        <v>0</v>
      </c>
      <c r="S10088">
        <f t="shared" si="1102"/>
        <v>0</v>
      </c>
      <c r="T10088">
        <f t="shared" si="1103"/>
        <v>29</v>
      </c>
      <c r="U10088">
        <f t="shared" si="1104"/>
        <v>0</v>
      </c>
      <c r="V10088" t="str">
        <f t="shared" si="1105"/>
        <v/>
      </c>
    </row>
    <row r="10089" spans="1:22" x14ac:dyDescent="0.2">
      <c r="A10089" t="s">
        <v>26980</v>
      </c>
      <c r="B10089" t="s">
        <v>101</v>
      </c>
      <c r="C10089">
        <v>129277271</v>
      </c>
      <c r="D10089">
        <v>129277418</v>
      </c>
      <c r="E10089">
        <v>148</v>
      </c>
      <c r="F10089" t="s">
        <v>74</v>
      </c>
      <c r="G10089" t="s">
        <v>3656</v>
      </c>
      <c r="H10089" t="s">
        <v>26981</v>
      </c>
      <c r="I10089">
        <v>0</v>
      </c>
      <c r="J10089">
        <v>0</v>
      </c>
      <c r="K10089">
        <v>0</v>
      </c>
      <c r="L10089">
        <v>0</v>
      </c>
      <c r="M10089">
        <v>0</v>
      </c>
      <c r="N10089">
        <v>0</v>
      </c>
      <c r="O10089" t="str">
        <f t="shared" si="1099"/>
        <v/>
      </c>
      <c r="P10089">
        <f>IF(ISERROR(VLOOKUP(G10089,Genes!$A$2:$A$749,1,0)),0,1)</f>
        <v>1</v>
      </c>
      <c r="Q10089">
        <f t="shared" si="1100"/>
        <v>0</v>
      </c>
      <c r="R10089">
        <f t="shared" si="1101"/>
        <v>0</v>
      </c>
      <c r="S10089">
        <f t="shared" si="1102"/>
        <v>0</v>
      </c>
      <c r="T10089">
        <f t="shared" si="1103"/>
        <v>30</v>
      </c>
      <c r="U10089">
        <f t="shared" si="1104"/>
        <v>0</v>
      </c>
      <c r="V10089" t="str">
        <f t="shared" si="1105"/>
        <v/>
      </c>
    </row>
    <row r="10090" spans="1:22" x14ac:dyDescent="0.2">
      <c r="A10090" t="s">
        <v>26982</v>
      </c>
      <c r="B10090" t="s">
        <v>101</v>
      </c>
      <c r="C10090">
        <v>129275926</v>
      </c>
      <c r="D10090">
        <v>129276066</v>
      </c>
      <c r="E10090">
        <v>141</v>
      </c>
      <c r="F10090" t="s">
        <v>74</v>
      </c>
      <c r="G10090" t="s">
        <v>3656</v>
      </c>
      <c r="H10090" t="s">
        <v>26983</v>
      </c>
      <c r="I10090">
        <v>0</v>
      </c>
      <c r="J10090">
        <v>0</v>
      </c>
      <c r="K10090">
        <v>0</v>
      </c>
      <c r="L10090">
        <v>0</v>
      </c>
      <c r="M10090">
        <v>0</v>
      </c>
      <c r="N10090">
        <v>0</v>
      </c>
      <c r="O10090" t="str">
        <f t="shared" si="1099"/>
        <v/>
      </c>
      <c r="P10090">
        <f>IF(ISERROR(VLOOKUP(G10090,Genes!$A$2:$A$749,1,0)),0,1)</f>
        <v>1</v>
      </c>
      <c r="Q10090">
        <f t="shared" si="1100"/>
        <v>0</v>
      </c>
      <c r="R10090">
        <f t="shared" si="1101"/>
        <v>0</v>
      </c>
      <c r="S10090">
        <f t="shared" si="1102"/>
        <v>0</v>
      </c>
      <c r="T10090">
        <f t="shared" si="1103"/>
        <v>31</v>
      </c>
      <c r="U10090">
        <f t="shared" si="1104"/>
        <v>0</v>
      </c>
      <c r="V10090" t="str">
        <f t="shared" si="1105"/>
        <v/>
      </c>
    </row>
    <row r="10091" spans="1:22" x14ac:dyDescent="0.2">
      <c r="A10091" t="s">
        <v>26984</v>
      </c>
      <c r="B10091" t="s">
        <v>101</v>
      </c>
      <c r="C10091">
        <v>129275460</v>
      </c>
      <c r="D10091">
        <v>129275534</v>
      </c>
      <c r="E10091">
        <v>75</v>
      </c>
      <c r="F10091" t="s">
        <v>74</v>
      </c>
      <c r="G10091" t="s">
        <v>3656</v>
      </c>
      <c r="H10091" t="s">
        <v>26985</v>
      </c>
      <c r="I10091">
        <v>0</v>
      </c>
      <c r="J10091">
        <v>0</v>
      </c>
      <c r="K10091">
        <v>0</v>
      </c>
      <c r="L10091">
        <v>0</v>
      </c>
      <c r="M10091">
        <v>0</v>
      </c>
      <c r="N10091">
        <v>0</v>
      </c>
      <c r="O10091" t="str">
        <f t="shared" si="1099"/>
        <v/>
      </c>
      <c r="P10091">
        <f>IF(ISERROR(VLOOKUP(G10091,Genes!$A$2:$A$749,1,0)),0,1)</f>
        <v>1</v>
      </c>
      <c r="Q10091">
        <f t="shared" si="1100"/>
        <v>0</v>
      </c>
      <c r="R10091">
        <f t="shared" si="1101"/>
        <v>0</v>
      </c>
      <c r="S10091">
        <f t="shared" si="1102"/>
        <v>0</v>
      </c>
      <c r="T10091">
        <f t="shared" si="1103"/>
        <v>32</v>
      </c>
      <c r="U10091">
        <f t="shared" si="1104"/>
        <v>0</v>
      </c>
      <c r="V10091" t="str">
        <f t="shared" si="1105"/>
        <v/>
      </c>
    </row>
    <row r="10092" spans="1:22" x14ac:dyDescent="0.2">
      <c r="A10092" t="s">
        <v>26986</v>
      </c>
      <c r="B10092" t="s">
        <v>101</v>
      </c>
      <c r="C10092">
        <v>129275290</v>
      </c>
      <c r="D10092">
        <v>129275313</v>
      </c>
      <c r="E10092">
        <v>24</v>
      </c>
      <c r="F10092" t="s">
        <v>74</v>
      </c>
      <c r="G10092" t="s">
        <v>3656</v>
      </c>
      <c r="H10092" t="s">
        <v>26987</v>
      </c>
      <c r="I10092">
        <v>0</v>
      </c>
      <c r="J10092">
        <v>0</v>
      </c>
      <c r="K10092">
        <v>0</v>
      </c>
      <c r="L10092">
        <v>0</v>
      </c>
      <c r="M10092">
        <v>0</v>
      </c>
      <c r="N10092">
        <v>0</v>
      </c>
      <c r="O10092" t="str">
        <f t="shared" si="1099"/>
        <v/>
      </c>
      <c r="P10092">
        <f>IF(ISERROR(VLOOKUP(G10092,Genes!$A$2:$A$749,1,0)),0,1)</f>
        <v>1</v>
      </c>
      <c r="Q10092">
        <f t="shared" si="1100"/>
        <v>0</v>
      </c>
      <c r="R10092">
        <f t="shared" si="1101"/>
        <v>0</v>
      </c>
      <c r="S10092">
        <f t="shared" si="1102"/>
        <v>0</v>
      </c>
      <c r="T10092">
        <f t="shared" si="1103"/>
        <v>33</v>
      </c>
      <c r="U10092">
        <f t="shared" si="1104"/>
        <v>0</v>
      </c>
      <c r="V10092" t="str">
        <f t="shared" si="1105"/>
        <v/>
      </c>
    </row>
    <row r="10093" spans="1:22" x14ac:dyDescent="0.2">
      <c r="A10093" t="s">
        <v>26988</v>
      </c>
      <c r="B10093" t="s">
        <v>101</v>
      </c>
      <c r="C10093">
        <v>129305015</v>
      </c>
      <c r="D10093">
        <v>129305115</v>
      </c>
      <c r="E10093">
        <v>101</v>
      </c>
      <c r="F10093" t="s">
        <v>74</v>
      </c>
      <c r="G10093" t="s">
        <v>3656</v>
      </c>
      <c r="H10093" t="s">
        <v>26989</v>
      </c>
      <c r="I10093">
        <v>0</v>
      </c>
      <c r="J10093">
        <v>0</v>
      </c>
      <c r="K10093">
        <v>0</v>
      </c>
      <c r="L10093">
        <v>0</v>
      </c>
      <c r="M10093">
        <v>0</v>
      </c>
      <c r="N10093">
        <v>0</v>
      </c>
      <c r="O10093" t="str">
        <f t="shared" si="1099"/>
        <v/>
      </c>
      <c r="P10093">
        <f>IF(ISERROR(VLOOKUP(G10093,Genes!$A$2:$A$749,1,0)),0,1)</f>
        <v>1</v>
      </c>
      <c r="Q10093">
        <f t="shared" si="1100"/>
        <v>0</v>
      </c>
      <c r="R10093">
        <f t="shared" si="1101"/>
        <v>0</v>
      </c>
      <c r="S10093">
        <f t="shared" si="1102"/>
        <v>0</v>
      </c>
      <c r="T10093">
        <f t="shared" si="1103"/>
        <v>34</v>
      </c>
      <c r="U10093">
        <f t="shared" si="1104"/>
        <v>0</v>
      </c>
      <c r="V10093" t="str">
        <f t="shared" si="1105"/>
        <v/>
      </c>
    </row>
    <row r="10094" spans="1:22" x14ac:dyDescent="0.2">
      <c r="A10094" t="s">
        <v>26990</v>
      </c>
      <c r="B10094" t="s">
        <v>101</v>
      </c>
      <c r="C10094">
        <v>129275155</v>
      </c>
      <c r="D10094">
        <v>129275271</v>
      </c>
      <c r="E10094">
        <v>117</v>
      </c>
      <c r="F10094" t="s">
        <v>74</v>
      </c>
      <c r="G10094" t="s">
        <v>3656</v>
      </c>
      <c r="H10094" t="s">
        <v>26991</v>
      </c>
      <c r="I10094">
        <v>0</v>
      </c>
      <c r="J10094">
        <v>0</v>
      </c>
      <c r="K10094">
        <v>0</v>
      </c>
      <c r="L10094">
        <v>0</v>
      </c>
      <c r="M10094">
        <v>0</v>
      </c>
      <c r="N10094">
        <v>0</v>
      </c>
      <c r="O10094" t="str">
        <f t="shared" si="1099"/>
        <v/>
      </c>
      <c r="P10094">
        <f>IF(ISERROR(VLOOKUP(G10094,Genes!$A$2:$A$749,1,0)),0,1)</f>
        <v>1</v>
      </c>
      <c r="Q10094">
        <f t="shared" si="1100"/>
        <v>0</v>
      </c>
      <c r="R10094">
        <f t="shared" si="1101"/>
        <v>0</v>
      </c>
      <c r="S10094">
        <f t="shared" si="1102"/>
        <v>0</v>
      </c>
      <c r="T10094">
        <f t="shared" si="1103"/>
        <v>35</v>
      </c>
      <c r="U10094">
        <f t="shared" si="1104"/>
        <v>0</v>
      </c>
      <c r="V10094" t="str">
        <f t="shared" si="1105"/>
        <v/>
      </c>
    </row>
    <row r="10095" spans="1:22" x14ac:dyDescent="0.2">
      <c r="A10095" t="s">
        <v>26992</v>
      </c>
      <c r="B10095" t="s">
        <v>101</v>
      </c>
      <c r="C10095">
        <v>129304795</v>
      </c>
      <c r="D10095">
        <v>129304924</v>
      </c>
      <c r="E10095">
        <v>130</v>
      </c>
      <c r="F10095" t="s">
        <v>74</v>
      </c>
      <c r="G10095" t="s">
        <v>3656</v>
      </c>
      <c r="H10095" t="s">
        <v>26993</v>
      </c>
      <c r="I10095">
        <v>0</v>
      </c>
      <c r="J10095">
        <v>0</v>
      </c>
      <c r="K10095">
        <v>0</v>
      </c>
      <c r="L10095">
        <v>0</v>
      </c>
      <c r="M10095">
        <v>0</v>
      </c>
      <c r="N10095">
        <v>0</v>
      </c>
      <c r="O10095" t="str">
        <f t="shared" si="1099"/>
        <v/>
      </c>
      <c r="P10095">
        <f>IF(ISERROR(VLOOKUP(G10095,Genes!$A$2:$A$749,1,0)),0,1)</f>
        <v>1</v>
      </c>
      <c r="Q10095">
        <f t="shared" si="1100"/>
        <v>0</v>
      </c>
      <c r="R10095">
        <f t="shared" si="1101"/>
        <v>0</v>
      </c>
      <c r="S10095">
        <f t="shared" si="1102"/>
        <v>0</v>
      </c>
      <c r="T10095">
        <f t="shared" si="1103"/>
        <v>36</v>
      </c>
      <c r="U10095">
        <f t="shared" si="1104"/>
        <v>0</v>
      </c>
      <c r="V10095" t="str">
        <f t="shared" si="1105"/>
        <v/>
      </c>
    </row>
    <row r="10096" spans="1:22" x14ac:dyDescent="0.2">
      <c r="A10096" t="s">
        <v>26994</v>
      </c>
      <c r="B10096" t="s">
        <v>101</v>
      </c>
      <c r="C10096">
        <v>129303228</v>
      </c>
      <c r="D10096">
        <v>129303405</v>
      </c>
      <c r="E10096">
        <v>178</v>
      </c>
      <c r="F10096" t="s">
        <v>74</v>
      </c>
      <c r="G10096" t="s">
        <v>3656</v>
      </c>
      <c r="H10096" t="s">
        <v>26995</v>
      </c>
      <c r="I10096">
        <v>0</v>
      </c>
      <c r="J10096">
        <v>0</v>
      </c>
      <c r="K10096">
        <v>0</v>
      </c>
      <c r="L10096">
        <v>0</v>
      </c>
      <c r="M10096">
        <v>0</v>
      </c>
      <c r="N10096">
        <v>0</v>
      </c>
      <c r="O10096" t="str">
        <f t="shared" si="1099"/>
        <v/>
      </c>
      <c r="P10096">
        <f>IF(ISERROR(VLOOKUP(G10096,Genes!$A$2:$A$749,1,0)),0,1)</f>
        <v>1</v>
      </c>
      <c r="Q10096">
        <f t="shared" si="1100"/>
        <v>0</v>
      </c>
      <c r="R10096">
        <f t="shared" si="1101"/>
        <v>0</v>
      </c>
      <c r="S10096">
        <f t="shared" si="1102"/>
        <v>0</v>
      </c>
      <c r="T10096">
        <f t="shared" si="1103"/>
        <v>37</v>
      </c>
      <c r="U10096">
        <f t="shared" si="1104"/>
        <v>0</v>
      </c>
      <c r="V10096" t="str">
        <f t="shared" si="1105"/>
        <v/>
      </c>
    </row>
    <row r="10097" spans="1:22" x14ac:dyDescent="0.2">
      <c r="A10097" t="s">
        <v>26996</v>
      </c>
      <c r="B10097" t="s">
        <v>101</v>
      </c>
      <c r="C10097">
        <v>129302968</v>
      </c>
      <c r="D10097">
        <v>129303076</v>
      </c>
      <c r="E10097">
        <v>109</v>
      </c>
      <c r="F10097" t="s">
        <v>74</v>
      </c>
      <c r="G10097" t="s">
        <v>3656</v>
      </c>
      <c r="H10097" t="s">
        <v>26997</v>
      </c>
      <c r="I10097">
        <v>0</v>
      </c>
      <c r="J10097">
        <v>0</v>
      </c>
      <c r="K10097">
        <v>0</v>
      </c>
      <c r="L10097">
        <v>0</v>
      </c>
      <c r="M10097">
        <v>0</v>
      </c>
      <c r="N10097">
        <v>0</v>
      </c>
      <c r="O10097" t="str">
        <f t="shared" si="1099"/>
        <v/>
      </c>
      <c r="P10097">
        <f>IF(ISERROR(VLOOKUP(G10097,Genes!$A$2:$A$749,1,0)),0,1)</f>
        <v>1</v>
      </c>
      <c r="Q10097">
        <f t="shared" si="1100"/>
        <v>0</v>
      </c>
      <c r="R10097">
        <f t="shared" si="1101"/>
        <v>0</v>
      </c>
      <c r="S10097">
        <f t="shared" si="1102"/>
        <v>0</v>
      </c>
      <c r="T10097">
        <f t="shared" si="1103"/>
        <v>38</v>
      </c>
      <c r="U10097">
        <f t="shared" si="1104"/>
        <v>0</v>
      </c>
      <c r="V10097" t="str">
        <f t="shared" si="1105"/>
        <v/>
      </c>
    </row>
    <row r="10098" spans="1:22" x14ac:dyDescent="0.2">
      <c r="A10098" t="s">
        <v>26998</v>
      </c>
      <c r="B10098" t="s">
        <v>101</v>
      </c>
      <c r="C10098">
        <v>129302410</v>
      </c>
      <c r="D10098">
        <v>129302512</v>
      </c>
      <c r="E10098">
        <v>103</v>
      </c>
      <c r="F10098" t="s">
        <v>74</v>
      </c>
      <c r="G10098" t="s">
        <v>3656</v>
      </c>
      <c r="H10098" t="s">
        <v>26999</v>
      </c>
      <c r="I10098">
        <v>0</v>
      </c>
      <c r="J10098">
        <v>0</v>
      </c>
      <c r="K10098">
        <v>0</v>
      </c>
      <c r="L10098">
        <v>0</v>
      </c>
      <c r="M10098">
        <v>0</v>
      </c>
      <c r="N10098">
        <v>0</v>
      </c>
      <c r="O10098" t="str">
        <f t="shared" si="1099"/>
        <v/>
      </c>
      <c r="P10098">
        <f>IF(ISERROR(VLOOKUP(G10098,Genes!$A$2:$A$749,1,0)),0,1)</f>
        <v>1</v>
      </c>
      <c r="Q10098">
        <f t="shared" si="1100"/>
        <v>0</v>
      </c>
      <c r="R10098">
        <f t="shared" si="1101"/>
        <v>0</v>
      </c>
      <c r="S10098">
        <f t="shared" si="1102"/>
        <v>0</v>
      </c>
      <c r="T10098">
        <f t="shared" si="1103"/>
        <v>39</v>
      </c>
      <c r="U10098">
        <f t="shared" si="1104"/>
        <v>0</v>
      </c>
      <c r="V10098" t="str">
        <f t="shared" si="1105"/>
        <v/>
      </c>
    </row>
    <row r="10099" spans="1:22" x14ac:dyDescent="0.2">
      <c r="A10099" t="s">
        <v>27000</v>
      </c>
      <c r="B10099" t="s">
        <v>101</v>
      </c>
      <c r="C10099">
        <v>129297172</v>
      </c>
      <c r="D10099">
        <v>129297276</v>
      </c>
      <c r="E10099">
        <v>105</v>
      </c>
      <c r="F10099" t="s">
        <v>74</v>
      </c>
      <c r="G10099" t="s">
        <v>3656</v>
      </c>
      <c r="H10099" t="s">
        <v>27001</v>
      </c>
      <c r="I10099">
        <v>0</v>
      </c>
      <c r="J10099">
        <v>0</v>
      </c>
      <c r="K10099">
        <v>0</v>
      </c>
      <c r="L10099">
        <v>0</v>
      </c>
      <c r="M10099">
        <v>0</v>
      </c>
      <c r="N10099">
        <v>0</v>
      </c>
      <c r="O10099" t="str">
        <f t="shared" si="1099"/>
        <v>PLXND1</v>
      </c>
      <c r="P10099">
        <f>IF(ISERROR(VLOOKUP(G10099,Genes!$A$2:$A$749,1,0)),0,1)</f>
        <v>1</v>
      </c>
      <c r="Q10099">
        <f t="shared" si="1100"/>
        <v>0</v>
      </c>
      <c r="R10099">
        <f t="shared" si="1101"/>
        <v>0</v>
      </c>
      <c r="S10099">
        <f t="shared" si="1102"/>
        <v>0</v>
      </c>
      <c r="T10099">
        <f t="shared" si="1103"/>
        <v>40</v>
      </c>
      <c r="U10099">
        <f t="shared" si="1104"/>
        <v>1</v>
      </c>
      <c r="V10099">
        <f t="shared" si="1105"/>
        <v>0</v>
      </c>
    </row>
    <row r="10100" spans="1:22" x14ac:dyDescent="0.2">
      <c r="A10100" t="s">
        <v>27002</v>
      </c>
      <c r="B10100" t="s">
        <v>135</v>
      </c>
      <c r="C10100">
        <v>8891740</v>
      </c>
      <c r="D10100">
        <v>8891805</v>
      </c>
      <c r="E10100">
        <v>66</v>
      </c>
      <c r="F10100" t="s">
        <v>66</v>
      </c>
      <c r="G10100" t="s">
        <v>3662</v>
      </c>
      <c r="H10100" t="s">
        <v>27003</v>
      </c>
      <c r="I10100">
        <v>2</v>
      </c>
      <c r="J10100">
        <v>0</v>
      </c>
      <c r="K10100">
        <v>2</v>
      </c>
      <c r="L10100">
        <v>0</v>
      </c>
      <c r="M10100">
        <v>0</v>
      </c>
      <c r="N10100">
        <v>0</v>
      </c>
      <c r="O10100" t="str">
        <f t="shared" si="1099"/>
        <v/>
      </c>
      <c r="P10100">
        <f>IF(ISERROR(VLOOKUP(G10100,Genes!$A$2:$A$749,1,0)),0,1)</f>
        <v>1</v>
      </c>
      <c r="Q10100">
        <f t="shared" si="1100"/>
        <v>1</v>
      </c>
      <c r="R10100">
        <f t="shared" si="1101"/>
        <v>1</v>
      </c>
      <c r="S10100">
        <f t="shared" si="1102"/>
        <v>1</v>
      </c>
      <c r="T10100">
        <f t="shared" si="1103"/>
        <v>1</v>
      </c>
      <c r="U10100">
        <f t="shared" si="1104"/>
        <v>0</v>
      </c>
      <c r="V10100" t="str">
        <f t="shared" si="1105"/>
        <v/>
      </c>
    </row>
    <row r="10101" spans="1:22" x14ac:dyDescent="0.2">
      <c r="A10101" t="s">
        <v>27004</v>
      </c>
      <c r="B10101" t="s">
        <v>135</v>
      </c>
      <c r="C10101">
        <v>8895656</v>
      </c>
      <c r="D10101">
        <v>8895767</v>
      </c>
      <c r="E10101">
        <v>112</v>
      </c>
      <c r="F10101" t="s">
        <v>66</v>
      </c>
      <c r="G10101" t="s">
        <v>3662</v>
      </c>
      <c r="H10101" t="s">
        <v>27005</v>
      </c>
      <c r="I10101">
        <v>3</v>
      </c>
      <c r="J10101">
        <v>0</v>
      </c>
      <c r="K10101">
        <v>2</v>
      </c>
      <c r="L10101">
        <v>0</v>
      </c>
      <c r="M10101">
        <v>0</v>
      </c>
      <c r="N10101">
        <v>1</v>
      </c>
      <c r="O10101" t="str">
        <f t="shared" si="1099"/>
        <v/>
      </c>
      <c r="P10101">
        <f>IF(ISERROR(VLOOKUP(G10101,Genes!$A$2:$A$749,1,0)),0,1)</f>
        <v>1</v>
      </c>
      <c r="Q10101">
        <f t="shared" si="1100"/>
        <v>0</v>
      </c>
      <c r="R10101">
        <f t="shared" si="1101"/>
        <v>1</v>
      </c>
      <c r="S10101">
        <f t="shared" si="1102"/>
        <v>2</v>
      </c>
      <c r="T10101">
        <f t="shared" si="1103"/>
        <v>2</v>
      </c>
      <c r="U10101">
        <f t="shared" si="1104"/>
        <v>0</v>
      </c>
      <c r="V10101" t="str">
        <f t="shared" si="1105"/>
        <v/>
      </c>
    </row>
    <row r="10102" spans="1:22" x14ac:dyDescent="0.2">
      <c r="A10102" t="s">
        <v>27006</v>
      </c>
      <c r="B10102" t="s">
        <v>135</v>
      </c>
      <c r="C10102">
        <v>8895762</v>
      </c>
      <c r="D10102">
        <v>8895767</v>
      </c>
      <c r="E10102">
        <v>6</v>
      </c>
      <c r="F10102" t="s">
        <v>66</v>
      </c>
      <c r="G10102" t="s">
        <v>3662</v>
      </c>
      <c r="H10102" t="s">
        <v>27007</v>
      </c>
      <c r="I10102">
        <v>3</v>
      </c>
      <c r="J10102">
        <v>1</v>
      </c>
      <c r="K10102">
        <v>0</v>
      </c>
      <c r="L10102">
        <v>0</v>
      </c>
      <c r="M10102">
        <v>1</v>
      </c>
      <c r="N10102">
        <v>1</v>
      </c>
      <c r="O10102" t="str">
        <f t="shared" si="1099"/>
        <v/>
      </c>
      <c r="P10102">
        <f>IF(ISERROR(VLOOKUP(G10102,Genes!$A$2:$A$749,1,0)),0,1)</f>
        <v>1</v>
      </c>
      <c r="Q10102">
        <f t="shared" si="1100"/>
        <v>0</v>
      </c>
      <c r="R10102">
        <f t="shared" si="1101"/>
        <v>1</v>
      </c>
      <c r="S10102">
        <f t="shared" si="1102"/>
        <v>3</v>
      </c>
      <c r="T10102">
        <f t="shared" si="1103"/>
        <v>3</v>
      </c>
      <c r="U10102">
        <f t="shared" si="1104"/>
        <v>0</v>
      </c>
      <c r="V10102" t="str">
        <f t="shared" si="1105"/>
        <v/>
      </c>
    </row>
    <row r="10103" spans="1:22" x14ac:dyDescent="0.2">
      <c r="A10103" t="s">
        <v>27008</v>
      </c>
      <c r="B10103" t="s">
        <v>135</v>
      </c>
      <c r="C10103">
        <v>8898624</v>
      </c>
      <c r="D10103">
        <v>8898700</v>
      </c>
      <c r="E10103">
        <v>77</v>
      </c>
      <c r="F10103" t="s">
        <v>66</v>
      </c>
      <c r="G10103" t="s">
        <v>3662</v>
      </c>
      <c r="H10103" t="s">
        <v>27009</v>
      </c>
      <c r="I10103">
        <v>2</v>
      </c>
      <c r="J10103">
        <v>0</v>
      </c>
      <c r="K10103">
        <v>2</v>
      </c>
      <c r="L10103">
        <v>0</v>
      </c>
      <c r="M10103">
        <v>0</v>
      </c>
      <c r="N10103">
        <v>0</v>
      </c>
      <c r="O10103" t="str">
        <f t="shared" si="1099"/>
        <v/>
      </c>
      <c r="P10103">
        <f>IF(ISERROR(VLOOKUP(G10103,Genes!$A$2:$A$749,1,0)),0,1)</f>
        <v>1</v>
      </c>
      <c r="Q10103">
        <f t="shared" si="1100"/>
        <v>0</v>
      </c>
      <c r="R10103">
        <f t="shared" si="1101"/>
        <v>1</v>
      </c>
      <c r="S10103">
        <f t="shared" si="1102"/>
        <v>4</v>
      </c>
      <c r="T10103">
        <f t="shared" si="1103"/>
        <v>4</v>
      </c>
      <c r="U10103">
        <f t="shared" si="1104"/>
        <v>0</v>
      </c>
      <c r="V10103" t="str">
        <f t="shared" si="1105"/>
        <v/>
      </c>
    </row>
    <row r="10104" spans="1:22" x14ac:dyDescent="0.2">
      <c r="A10104" t="s">
        <v>27010</v>
      </c>
      <c r="B10104" t="s">
        <v>135</v>
      </c>
      <c r="C10104">
        <v>8900173</v>
      </c>
      <c r="D10104">
        <v>8900264</v>
      </c>
      <c r="E10104">
        <v>92</v>
      </c>
      <c r="F10104" t="s">
        <v>66</v>
      </c>
      <c r="G10104" t="s">
        <v>3662</v>
      </c>
      <c r="H10104" t="s">
        <v>27011</v>
      </c>
      <c r="I10104">
        <v>2</v>
      </c>
      <c r="J10104">
        <v>0</v>
      </c>
      <c r="K10104">
        <v>2</v>
      </c>
      <c r="L10104">
        <v>0</v>
      </c>
      <c r="M10104">
        <v>0</v>
      </c>
      <c r="N10104">
        <v>0</v>
      </c>
      <c r="O10104" t="str">
        <f t="shared" si="1099"/>
        <v/>
      </c>
      <c r="P10104">
        <f>IF(ISERROR(VLOOKUP(G10104,Genes!$A$2:$A$749,1,0)),0,1)</f>
        <v>1</v>
      </c>
      <c r="Q10104">
        <f t="shared" si="1100"/>
        <v>0</v>
      </c>
      <c r="R10104">
        <f t="shared" si="1101"/>
        <v>1</v>
      </c>
      <c r="S10104">
        <f t="shared" si="1102"/>
        <v>5</v>
      </c>
      <c r="T10104">
        <f t="shared" si="1103"/>
        <v>5</v>
      </c>
      <c r="U10104">
        <f t="shared" si="1104"/>
        <v>0</v>
      </c>
      <c r="V10104" t="str">
        <f t="shared" si="1105"/>
        <v/>
      </c>
    </row>
    <row r="10105" spans="1:22" x14ac:dyDescent="0.2">
      <c r="A10105" t="s">
        <v>27012</v>
      </c>
      <c r="B10105" t="s">
        <v>135</v>
      </c>
      <c r="C10105">
        <v>8904936</v>
      </c>
      <c r="D10105">
        <v>8905035</v>
      </c>
      <c r="E10105">
        <v>100</v>
      </c>
      <c r="F10105" t="s">
        <v>66</v>
      </c>
      <c r="G10105" t="s">
        <v>3662</v>
      </c>
      <c r="H10105" t="s">
        <v>27013</v>
      </c>
      <c r="I10105">
        <v>2</v>
      </c>
      <c r="J10105">
        <v>0</v>
      </c>
      <c r="K10105">
        <v>2</v>
      </c>
      <c r="L10105">
        <v>0</v>
      </c>
      <c r="M10105">
        <v>0</v>
      </c>
      <c r="N10105">
        <v>0</v>
      </c>
      <c r="O10105" t="str">
        <f t="shared" si="1099"/>
        <v/>
      </c>
      <c r="P10105">
        <f>IF(ISERROR(VLOOKUP(G10105,Genes!$A$2:$A$749,1,0)),0,1)</f>
        <v>1</v>
      </c>
      <c r="Q10105">
        <f t="shared" si="1100"/>
        <v>0</v>
      </c>
      <c r="R10105">
        <f t="shared" si="1101"/>
        <v>1</v>
      </c>
      <c r="S10105">
        <f t="shared" si="1102"/>
        <v>6</v>
      </c>
      <c r="T10105">
        <f t="shared" si="1103"/>
        <v>6</v>
      </c>
      <c r="U10105">
        <f t="shared" si="1104"/>
        <v>0</v>
      </c>
      <c r="V10105" t="str">
        <f t="shared" si="1105"/>
        <v/>
      </c>
    </row>
    <row r="10106" spans="1:22" x14ac:dyDescent="0.2">
      <c r="A10106" t="s">
        <v>27014</v>
      </c>
      <c r="B10106" t="s">
        <v>135</v>
      </c>
      <c r="C10106">
        <v>8905495</v>
      </c>
      <c r="D10106">
        <v>8905570</v>
      </c>
      <c r="E10106">
        <v>76</v>
      </c>
      <c r="F10106" t="s">
        <v>66</v>
      </c>
      <c r="G10106" t="s">
        <v>3662</v>
      </c>
      <c r="H10106" t="s">
        <v>27015</v>
      </c>
      <c r="I10106">
        <v>2</v>
      </c>
      <c r="J10106">
        <v>0</v>
      </c>
      <c r="K10106">
        <v>2</v>
      </c>
      <c r="L10106">
        <v>0</v>
      </c>
      <c r="M10106">
        <v>0</v>
      </c>
      <c r="N10106">
        <v>0</v>
      </c>
      <c r="O10106" t="str">
        <f t="shared" si="1099"/>
        <v/>
      </c>
      <c r="P10106">
        <f>IF(ISERROR(VLOOKUP(G10106,Genes!$A$2:$A$749,1,0)),0,1)</f>
        <v>1</v>
      </c>
      <c r="Q10106">
        <f t="shared" si="1100"/>
        <v>0</v>
      </c>
      <c r="R10106">
        <f t="shared" si="1101"/>
        <v>1</v>
      </c>
      <c r="S10106">
        <f t="shared" si="1102"/>
        <v>7</v>
      </c>
      <c r="T10106">
        <f t="shared" si="1103"/>
        <v>7</v>
      </c>
      <c r="U10106">
        <f t="shared" si="1104"/>
        <v>0</v>
      </c>
      <c r="V10106" t="str">
        <f t="shared" si="1105"/>
        <v/>
      </c>
    </row>
    <row r="10107" spans="1:22" x14ac:dyDescent="0.2">
      <c r="A10107" t="s">
        <v>27016</v>
      </c>
      <c r="B10107" t="s">
        <v>135</v>
      </c>
      <c r="C10107">
        <v>8906848</v>
      </c>
      <c r="D10107">
        <v>8906963</v>
      </c>
      <c r="E10107">
        <v>116</v>
      </c>
      <c r="F10107" t="s">
        <v>66</v>
      </c>
      <c r="G10107" t="s">
        <v>3662</v>
      </c>
      <c r="H10107" t="s">
        <v>27017</v>
      </c>
      <c r="I10107">
        <v>2</v>
      </c>
      <c r="J10107">
        <v>0</v>
      </c>
      <c r="K10107">
        <v>2</v>
      </c>
      <c r="L10107">
        <v>0</v>
      </c>
      <c r="M10107">
        <v>0</v>
      </c>
      <c r="N10107">
        <v>0</v>
      </c>
      <c r="O10107" t="str">
        <f t="shared" si="1099"/>
        <v/>
      </c>
      <c r="P10107">
        <f>IF(ISERROR(VLOOKUP(G10107,Genes!$A$2:$A$749,1,0)),0,1)</f>
        <v>1</v>
      </c>
      <c r="Q10107">
        <f t="shared" si="1100"/>
        <v>0</v>
      </c>
      <c r="R10107">
        <f t="shared" si="1101"/>
        <v>1</v>
      </c>
      <c r="S10107">
        <f t="shared" si="1102"/>
        <v>8</v>
      </c>
      <c r="T10107">
        <f t="shared" si="1103"/>
        <v>8</v>
      </c>
      <c r="U10107">
        <f t="shared" si="1104"/>
        <v>0</v>
      </c>
      <c r="V10107" t="str">
        <f t="shared" si="1105"/>
        <v/>
      </c>
    </row>
    <row r="10108" spans="1:22" x14ac:dyDescent="0.2">
      <c r="A10108" t="s">
        <v>27018</v>
      </c>
      <c r="B10108" t="s">
        <v>135</v>
      </c>
      <c r="C10108">
        <v>8941581</v>
      </c>
      <c r="D10108">
        <v>8941682</v>
      </c>
      <c r="E10108">
        <v>102</v>
      </c>
      <c r="F10108" t="s">
        <v>66</v>
      </c>
      <c r="G10108" t="s">
        <v>3662</v>
      </c>
      <c r="H10108" t="s">
        <v>27019</v>
      </c>
      <c r="I10108">
        <v>2</v>
      </c>
      <c r="J10108">
        <v>0</v>
      </c>
      <c r="K10108">
        <v>2</v>
      </c>
      <c r="L10108">
        <v>0</v>
      </c>
      <c r="M10108">
        <v>0</v>
      </c>
      <c r="N10108">
        <v>0</v>
      </c>
      <c r="O10108" t="str">
        <f t="shared" si="1099"/>
        <v>PMM2</v>
      </c>
      <c r="P10108">
        <f>IF(ISERROR(VLOOKUP(G10108,Genes!$A$2:$A$749,1,0)),0,1)</f>
        <v>1</v>
      </c>
      <c r="Q10108">
        <f t="shared" si="1100"/>
        <v>0</v>
      </c>
      <c r="R10108">
        <f t="shared" si="1101"/>
        <v>1</v>
      </c>
      <c r="S10108">
        <f t="shared" si="1102"/>
        <v>9</v>
      </c>
      <c r="T10108">
        <f t="shared" si="1103"/>
        <v>9</v>
      </c>
      <c r="U10108">
        <f t="shared" si="1104"/>
        <v>1</v>
      </c>
      <c r="V10108">
        <f t="shared" si="1105"/>
        <v>1</v>
      </c>
    </row>
    <row r="10109" spans="1:22" x14ac:dyDescent="0.2">
      <c r="A10109" t="s">
        <v>27020</v>
      </c>
      <c r="B10109" t="s">
        <v>192</v>
      </c>
      <c r="C10109">
        <v>50370311</v>
      </c>
      <c r="D10109">
        <v>50370461</v>
      </c>
      <c r="E10109">
        <v>151</v>
      </c>
      <c r="F10109" t="s">
        <v>74</v>
      </c>
      <c r="G10109" t="s">
        <v>3669</v>
      </c>
      <c r="H10109" t="s">
        <v>27021</v>
      </c>
      <c r="I10109">
        <v>3</v>
      </c>
      <c r="J10109">
        <v>1</v>
      </c>
      <c r="K10109">
        <v>2</v>
      </c>
      <c r="L10109">
        <v>0</v>
      </c>
      <c r="M10109">
        <v>0</v>
      </c>
      <c r="N10109">
        <v>0</v>
      </c>
      <c r="O10109" t="str">
        <f t="shared" si="1099"/>
        <v/>
      </c>
      <c r="P10109">
        <f>IF(ISERROR(VLOOKUP(G10109,Genes!$A$2:$A$749,1,0)),0,1)</f>
        <v>1</v>
      </c>
      <c r="Q10109">
        <f t="shared" si="1100"/>
        <v>1</v>
      </c>
      <c r="R10109">
        <f t="shared" si="1101"/>
        <v>1</v>
      </c>
      <c r="S10109">
        <f t="shared" si="1102"/>
        <v>1</v>
      </c>
      <c r="T10109">
        <f t="shared" si="1103"/>
        <v>1</v>
      </c>
      <c r="U10109">
        <f t="shared" si="1104"/>
        <v>0</v>
      </c>
      <c r="V10109" t="str">
        <f t="shared" si="1105"/>
        <v/>
      </c>
    </row>
    <row r="10110" spans="1:22" x14ac:dyDescent="0.2">
      <c r="A10110" t="s">
        <v>27022</v>
      </c>
      <c r="B10110" t="s">
        <v>192</v>
      </c>
      <c r="C10110">
        <v>50365628</v>
      </c>
      <c r="D10110">
        <v>50365720</v>
      </c>
      <c r="E10110">
        <v>93</v>
      </c>
      <c r="F10110" t="s">
        <v>74</v>
      </c>
      <c r="G10110" t="s">
        <v>3669</v>
      </c>
      <c r="H10110" t="s">
        <v>27023</v>
      </c>
      <c r="I10110">
        <v>6</v>
      </c>
      <c r="J10110">
        <v>0</v>
      </c>
      <c r="K10110">
        <v>2</v>
      </c>
      <c r="L10110">
        <v>0</v>
      </c>
      <c r="M10110">
        <v>2</v>
      </c>
      <c r="N10110">
        <v>2</v>
      </c>
      <c r="O10110" t="str">
        <f t="shared" si="1099"/>
        <v/>
      </c>
      <c r="P10110">
        <f>IF(ISERROR(VLOOKUP(G10110,Genes!$A$2:$A$749,1,0)),0,1)</f>
        <v>1</v>
      </c>
      <c r="Q10110">
        <f t="shared" si="1100"/>
        <v>0</v>
      </c>
      <c r="R10110">
        <f t="shared" si="1101"/>
        <v>1</v>
      </c>
      <c r="S10110">
        <f t="shared" si="1102"/>
        <v>2</v>
      </c>
      <c r="T10110">
        <f t="shared" si="1103"/>
        <v>2</v>
      </c>
      <c r="U10110">
        <f t="shared" si="1104"/>
        <v>0</v>
      </c>
      <c r="V10110" t="str">
        <f t="shared" si="1105"/>
        <v/>
      </c>
    </row>
    <row r="10111" spans="1:22" x14ac:dyDescent="0.2">
      <c r="A10111" t="s">
        <v>27024</v>
      </c>
      <c r="B10111" t="s">
        <v>192</v>
      </c>
      <c r="C10111">
        <v>50365442</v>
      </c>
      <c r="D10111">
        <v>50365538</v>
      </c>
      <c r="E10111">
        <v>97</v>
      </c>
      <c r="F10111" t="s">
        <v>74</v>
      </c>
      <c r="G10111" t="s">
        <v>3669</v>
      </c>
      <c r="H10111" t="s">
        <v>27025</v>
      </c>
      <c r="I10111">
        <v>5</v>
      </c>
      <c r="J10111">
        <v>0</v>
      </c>
      <c r="K10111">
        <v>2</v>
      </c>
      <c r="L10111">
        <v>0</v>
      </c>
      <c r="M10111">
        <v>1</v>
      </c>
      <c r="N10111">
        <v>2</v>
      </c>
      <c r="O10111" t="str">
        <f t="shared" si="1099"/>
        <v/>
      </c>
      <c r="P10111">
        <f>IF(ISERROR(VLOOKUP(G10111,Genes!$A$2:$A$749,1,0)),0,1)</f>
        <v>1</v>
      </c>
      <c r="Q10111">
        <f t="shared" si="1100"/>
        <v>0</v>
      </c>
      <c r="R10111">
        <f t="shared" si="1101"/>
        <v>1</v>
      </c>
      <c r="S10111">
        <f t="shared" si="1102"/>
        <v>3</v>
      </c>
      <c r="T10111">
        <f t="shared" si="1103"/>
        <v>3</v>
      </c>
      <c r="U10111">
        <f t="shared" si="1104"/>
        <v>0</v>
      </c>
      <c r="V10111" t="str">
        <f t="shared" si="1105"/>
        <v/>
      </c>
    </row>
    <row r="10112" spans="1:22" x14ac:dyDescent="0.2">
      <c r="A10112" t="s">
        <v>27026</v>
      </c>
      <c r="B10112" t="s">
        <v>192</v>
      </c>
      <c r="C10112">
        <v>50365301</v>
      </c>
      <c r="D10112">
        <v>50365362</v>
      </c>
      <c r="E10112">
        <v>62</v>
      </c>
      <c r="F10112" t="s">
        <v>74</v>
      </c>
      <c r="G10112" t="s">
        <v>3669</v>
      </c>
      <c r="H10112" t="s">
        <v>27027</v>
      </c>
      <c r="I10112">
        <v>4</v>
      </c>
      <c r="J10112">
        <v>0</v>
      </c>
      <c r="K10112">
        <v>2</v>
      </c>
      <c r="L10112">
        <v>0</v>
      </c>
      <c r="M10112">
        <v>1</v>
      </c>
      <c r="N10112">
        <v>1</v>
      </c>
      <c r="O10112" t="str">
        <f t="shared" si="1099"/>
        <v/>
      </c>
      <c r="P10112">
        <f>IF(ISERROR(VLOOKUP(G10112,Genes!$A$2:$A$749,1,0)),0,1)</f>
        <v>1</v>
      </c>
      <c r="Q10112">
        <f t="shared" si="1100"/>
        <v>0</v>
      </c>
      <c r="R10112">
        <f t="shared" si="1101"/>
        <v>1</v>
      </c>
      <c r="S10112">
        <f t="shared" si="1102"/>
        <v>4</v>
      </c>
      <c r="T10112">
        <f t="shared" si="1103"/>
        <v>4</v>
      </c>
      <c r="U10112">
        <f t="shared" si="1104"/>
        <v>0</v>
      </c>
      <c r="V10112" t="str">
        <f t="shared" si="1105"/>
        <v/>
      </c>
    </row>
    <row r="10113" spans="1:22" x14ac:dyDescent="0.2">
      <c r="A10113" t="s">
        <v>27028</v>
      </c>
      <c r="B10113" t="s">
        <v>192</v>
      </c>
      <c r="C10113">
        <v>50365029</v>
      </c>
      <c r="D10113">
        <v>50365138</v>
      </c>
      <c r="E10113">
        <v>110</v>
      </c>
      <c r="F10113" t="s">
        <v>74</v>
      </c>
      <c r="G10113" t="s">
        <v>3669</v>
      </c>
      <c r="H10113" t="s">
        <v>27029</v>
      </c>
      <c r="I10113">
        <v>5</v>
      </c>
      <c r="J10113">
        <v>0</v>
      </c>
      <c r="K10113">
        <v>2</v>
      </c>
      <c r="L10113">
        <v>0</v>
      </c>
      <c r="M10113">
        <v>1</v>
      </c>
      <c r="N10113">
        <v>2</v>
      </c>
      <c r="O10113" t="str">
        <f t="shared" si="1099"/>
        <v/>
      </c>
      <c r="P10113">
        <f>IF(ISERROR(VLOOKUP(G10113,Genes!$A$2:$A$749,1,0)),0,1)</f>
        <v>1</v>
      </c>
      <c r="Q10113">
        <f t="shared" si="1100"/>
        <v>0</v>
      </c>
      <c r="R10113">
        <f t="shared" si="1101"/>
        <v>1</v>
      </c>
      <c r="S10113">
        <f t="shared" si="1102"/>
        <v>5</v>
      </c>
      <c r="T10113">
        <f t="shared" si="1103"/>
        <v>5</v>
      </c>
      <c r="U10113">
        <f t="shared" si="1104"/>
        <v>0</v>
      </c>
      <c r="V10113" t="str">
        <f t="shared" si="1105"/>
        <v/>
      </c>
    </row>
    <row r="10114" spans="1:22" x14ac:dyDescent="0.2">
      <c r="A10114" t="s">
        <v>27030</v>
      </c>
      <c r="B10114" t="s">
        <v>192</v>
      </c>
      <c r="C10114">
        <v>50364865</v>
      </c>
      <c r="D10114">
        <v>50364952</v>
      </c>
      <c r="E10114">
        <v>88</v>
      </c>
      <c r="F10114" t="s">
        <v>74</v>
      </c>
      <c r="G10114" t="s">
        <v>3669</v>
      </c>
      <c r="H10114" t="s">
        <v>27031</v>
      </c>
      <c r="I10114">
        <v>6</v>
      </c>
      <c r="J10114">
        <v>0</v>
      </c>
      <c r="K10114">
        <v>2</v>
      </c>
      <c r="L10114">
        <v>0</v>
      </c>
      <c r="M10114">
        <v>2</v>
      </c>
      <c r="N10114">
        <v>2</v>
      </c>
      <c r="O10114" t="str">
        <f t="shared" ref="O10114:O10177" si="1106">IF(U10114=1,G10114,"")</f>
        <v/>
      </c>
      <c r="P10114">
        <f>IF(ISERROR(VLOOKUP(G10114,Genes!$A$2:$A$749,1,0)),0,1)</f>
        <v>1</v>
      </c>
      <c r="Q10114">
        <f t="shared" ref="Q10114:Q10177" si="1107">IF(G10114&lt;&gt;G10113,1,0)</f>
        <v>0</v>
      </c>
      <c r="R10114">
        <f t="shared" ref="R10114:R10177" si="1108">IF(I10114=0,0,1)</f>
        <v>1</v>
      </c>
      <c r="S10114">
        <f t="shared" ref="S10114:S10177" si="1109">IF(Q10114=1,R10114,S10113+R10114)</f>
        <v>6</v>
      </c>
      <c r="T10114">
        <f t="shared" ref="T10114:T10177" si="1110">IF(Q10114=1,1,T10113+1)</f>
        <v>6</v>
      </c>
      <c r="U10114">
        <f t="shared" ref="U10114:U10177" si="1111">IF(G10114&lt;&gt;G10115,1,0)</f>
        <v>0</v>
      </c>
      <c r="V10114" t="str">
        <f t="shared" ref="V10114:V10177" si="1112">IF(U10114=1,S10114/T10114,"")</f>
        <v/>
      </c>
    </row>
    <row r="10115" spans="1:22" x14ac:dyDescent="0.2">
      <c r="A10115" t="s">
        <v>27032</v>
      </c>
      <c r="B10115" t="s">
        <v>192</v>
      </c>
      <c r="C10115">
        <v>50364706</v>
      </c>
      <c r="D10115">
        <v>50364767</v>
      </c>
      <c r="E10115">
        <v>62</v>
      </c>
      <c r="F10115" t="s">
        <v>74</v>
      </c>
      <c r="G10115" t="s">
        <v>3669</v>
      </c>
      <c r="H10115" t="s">
        <v>27033</v>
      </c>
      <c r="I10115">
        <v>6</v>
      </c>
      <c r="J10115">
        <v>0</v>
      </c>
      <c r="K10115">
        <v>2</v>
      </c>
      <c r="L10115">
        <v>0</v>
      </c>
      <c r="M10115">
        <v>2</v>
      </c>
      <c r="N10115">
        <v>2</v>
      </c>
      <c r="O10115" t="str">
        <f t="shared" si="1106"/>
        <v/>
      </c>
      <c r="P10115">
        <f>IF(ISERROR(VLOOKUP(G10115,Genes!$A$2:$A$749,1,0)),0,1)</f>
        <v>1</v>
      </c>
      <c r="Q10115">
        <f t="shared" si="1107"/>
        <v>0</v>
      </c>
      <c r="R10115">
        <f t="shared" si="1108"/>
        <v>1</v>
      </c>
      <c r="S10115">
        <f t="shared" si="1109"/>
        <v>7</v>
      </c>
      <c r="T10115">
        <f t="shared" si="1110"/>
        <v>7</v>
      </c>
      <c r="U10115">
        <f t="shared" si="1111"/>
        <v>0</v>
      </c>
      <c r="V10115" t="str">
        <f t="shared" si="1112"/>
        <v/>
      </c>
    </row>
    <row r="10116" spans="1:22" x14ac:dyDescent="0.2">
      <c r="A10116" t="s">
        <v>27034</v>
      </c>
      <c r="B10116" t="s">
        <v>192</v>
      </c>
      <c r="C10116">
        <v>50364505</v>
      </c>
      <c r="D10116">
        <v>50364622</v>
      </c>
      <c r="E10116">
        <v>118</v>
      </c>
      <c r="F10116" t="s">
        <v>74</v>
      </c>
      <c r="G10116" t="s">
        <v>3669</v>
      </c>
      <c r="H10116" t="s">
        <v>27035</v>
      </c>
      <c r="I10116">
        <v>4</v>
      </c>
      <c r="J10116">
        <v>0</v>
      </c>
      <c r="K10116">
        <v>2</v>
      </c>
      <c r="L10116">
        <v>0</v>
      </c>
      <c r="M10116">
        <v>1</v>
      </c>
      <c r="N10116">
        <v>1</v>
      </c>
      <c r="O10116" t="str">
        <f t="shared" si="1106"/>
        <v/>
      </c>
      <c r="P10116">
        <f>IF(ISERROR(VLOOKUP(G10116,Genes!$A$2:$A$749,1,0)),0,1)</f>
        <v>1</v>
      </c>
      <c r="Q10116">
        <f t="shared" si="1107"/>
        <v>0</v>
      </c>
      <c r="R10116">
        <f t="shared" si="1108"/>
        <v>1</v>
      </c>
      <c r="S10116">
        <f t="shared" si="1109"/>
        <v>8</v>
      </c>
      <c r="T10116">
        <f t="shared" si="1110"/>
        <v>8</v>
      </c>
      <c r="U10116">
        <f t="shared" si="1111"/>
        <v>0</v>
      </c>
      <c r="V10116" t="str">
        <f t="shared" si="1112"/>
        <v/>
      </c>
    </row>
    <row r="10117" spans="1:22" x14ac:dyDescent="0.2">
      <c r="A10117" t="s">
        <v>27036</v>
      </c>
      <c r="B10117" t="s">
        <v>192</v>
      </c>
      <c r="C10117">
        <v>50369656</v>
      </c>
      <c r="D10117">
        <v>50369702</v>
      </c>
      <c r="E10117">
        <v>47</v>
      </c>
      <c r="F10117" t="s">
        <v>74</v>
      </c>
      <c r="G10117" t="s">
        <v>3669</v>
      </c>
      <c r="H10117" t="s">
        <v>27037</v>
      </c>
      <c r="I10117">
        <v>2</v>
      </c>
      <c r="J10117">
        <v>2</v>
      </c>
      <c r="K10117">
        <v>0</v>
      </c>
      <c r="L10117">
        <v>0</v>
      </c>
      <c r="M10117">
        <v>0</v>
      </c>
      <c r="N10117">
        <v>0</v>
      </c>
      <c r="O10117" t="str">
        <f t="shared" si="1106"/>
        <v/>
      </c>
      <c r="P10117">
        <f>IF(ISERROR(VLOOKUP(G10117,Genes!$A$2:$A$749,1,0)),0,1)</f>
        <v>1</v>
      </c>
      <c r="Q10117">
        <f t="shared" si="1107"/>
        <v>0</v>
      </c>
      <c r="R10117">
        <f t="shared" si="1108"/>
        <v>1</v>
      </c>
      <c r="S10117">
        <f t="shared" si="1109"/>
        <v>9</v>
      </c>
      <c r="T10117">
        <f t="shared" si="1110"/>
        <v>9</v>
      </c>
      <c r="U10117">
        <f t="shared" si="1111"/>
        <v>0</v>
      </c>
      <c r="V10117" t="str">
        <f t="shared" si="1112"/>
        <v/>
      </c>
    </row>
    <row r="10118" spans="1:22" x14ac:dyDescent="0.2">
      <c r="A10118" t="s">
        <v>27038</v>
      </c>
      <c r="B10118" t="s">
        <v>192</v>
      </c>
      <c r="C10118">
        <v>50368384</v>
      </c>
      <c r="D10118">
        <v>50368683</v>
      </c>
      <c r="E10118">
        <v>300</v>
      </c>
      <c r="F10118" t="s">
        <v>74</v>
      </c>
      <c r="G10118" t="s">
        <v>3669</v>
      </c>
      <c r="H10118" t="s">
        <v>27039</v>
      </c>
      <c r="I10118">
        <v>4</v>
      </c>
      <c r="J10118">
        <v>4</v>
      </c>
      <c r="K10118">
        <v>0</v>
      </c>
      <c r="L10118">
        <v>0</v>
      </c>
      <c r="M10118">
        <v>0</v>
      </c>
      <c r="N10118">
        <v>0</v>
      </c>
      <c r="O10118" t="str">
        <f t="shared" si="1106"/>
        <v/>
      </c>
      <c r="P10118">
        <f>IF(ISERROR(VLOOKUP(G10118,Genes!$A$2:$A$749,1,0)),0,1)</f>
        <v>1</v>
      </c>
      <c r="Q10118">
        <f t="shared" si="1107"/>
        <v>0</v>
      </c>
      <c r="R10118">
        <f t="shared" si="1108"/>
        <v>1</v>
      </c>
      <c r="S10118">
        <f t="shared" si="1109"/>
        <v>10</v>
      </c>
      <c r="T10118">
        <f t="shared" si="1110"/>
        <v>10</v>
      </c>
      <c r="U10118">
        <f t="shared" si="1111"/>
        <v>0</v>
      </c>
      <c r="V10118" t="str">
        <f t="shared" si="1112"/>
        <v/>
      </c>
    </row>
    <row r="10119" spans="1:22" x14ac:dyDescent="0.2">
      <c r="A10119" t="s">
        <v>27040</v>
      </c>
      <c r="B10119" t="s">
        <v>192</v>
      </c>
      <c r="C10119">
        <v>50367581</v>
      </c>
      <c r="D10119">
        <v>50367660</v>
      </c>
      <c r="E10119">
        <v>80</v>
      </c>
      <c r="F10119" t="s">
        <v>74</v>
      </c>
      <c r="G10119" t="s">
        <v>3669</v>
      </c>
      <c r="H10119" t="s">
        <v>27041</v>
      </c>
      <c r="I10119">
        <v>4</v>
      </c>
      <c r="J10119">
        <v>0</v>
      </c>
      <c r="K10119">
        <v>2</v>
      </c>
      <c r="L10119">
        <v>0</v>
      </c>
      <c r="M10119">
        <v>1</v>
      </c>
      <c r="N10119">
        <v>1</v>
      </c>
      <c r="O10119" t="str">
        <f t="shared" si="1106"/>
        <v/>
      </c>
      <c r="P10119">
        <f>IF(ISERROR(VLOOKUP(G10119,Genes!$A$2:$A$749,1,0)),0,1)</f>
        <v>1</v>
      </c>
      <c r="Q10119">
        <f t="shared" si="1107"/>
        <v>0</v>
      </c>
      <c r="R10119">
        <f t="shared" si="1108"/>
        <v>1</v>
      </c>
      <c r="S10119">
        <f t="shared" si="1109"/>
        <v>11</v>
      </c>
      <c r="T10119">
        <f t="shared" si="1110"/>
        <v>11</v>
      </c>
      <c r="U10119">
        <f t="shared" si="1111"/>
        <v>0</v>
      </c>
      <c r="V10119" t="str">
        <f t="shared" si="1112"/>
        <v/>
      </c>
    </row>
    <row r="10120" spans="1:22" x14ac:dyDescent="0.2">
      <c r="A10120" t="s">
        <v>27042</v>
      </c>
      <c r="B10120" t="s">
        <v>192</v>
      </c>
      <c r="C10120">
        <v>50367436</v>
      </c>
      <c r="D10120">
        <v>50367493</v>
      </c>
      <c r="E10120">
        <v>58</v>
      </c>
      <c r="F10120" t="s">
        <v>74</v>
      </c>
      <c r="G10120" t="s">
        <v>3669</v>
      </c>
      <c r="H10120" t="s">
        <v>27043</v>
      </c>
      <c r="I10120">
        <v>5</v>
      </c>
      <c r="J10120">
        <v>2</v>
      </c>
      <c r="K10120">
        <v>0</v>
      </c>
      <c r="L10120">
        <v>0</v>
      </c>
      <c r="M10120">
        <v>1</v>
      </c>
      <c r="N10120">
        <v>2</v>
      </c>
      <c r="O10120" t="str">
        <f t="shared" si="1106"/>
        <v/>
      </c>
      <c r="P10120">
        <f>IF(ISERROR(VLOOKUP(G10120,Genes!$A$2:$A$749,1,0)),0,1)</f>
        <v>1</v>
      </c>
      <c r="Q10120">
        <f t="shared" si="1107"/>
        <v>0</v>
      </c>
      <c r="R10120">
        <f t="shared" si="1108"/>
        <v>1</v>
      </c>
      <c r="S10120">
        <f t="shared" si="1109"/>
        <v>12</v>
      </c>
      <c r="T10120">
        <f t="shared" si="1110"/>
        <v>12</v>
      </c>
      <c r="U10120">
        <f t="shared" si="1111"/>
        <v>0</v>
      </c>
      <c r="V10120" t="str">
        <f t="shared" si="1112"/>
        <v/>
      </c>
    </row>
    <row r="10121" spans="1:22" x14ac:dyDescent="0.2">
      <c r="A10121" t="s">
        <v>27044</v>
      </c>
      <c r="B10121" t="s">
        <v>192</v>
      </c>
      <c r="C10121">
        <v>50367221</v>
      </c>
      <c r="D10121">
        <v>50367328</v>
      </c>
      <c r="E10121">
        <v>108</v>
      </c>
      <c r="F10121" t="s">
        <v>74</v>
      </c>
      <c r="G10121" t="s">
        <v>3669</v>
      </c>
      <c r="H10121" t="s">
        <v>27045</v>
      </c>
      <c r="I10121">
        <v>4</v>
      </c>
      <c r="J10121">
        <v>0</v>
      </c>
      <c r="K10121">
        <v>2</v>
      </c>
      <c r="L10121">
        <v>0</v>
      </c>
      <c r="M10121">
        <v>1</v>
      </c>
      <c r="N10121">
        <v>1</v>
      </c>
      <c r="O10121" t="str">
        <f t="shared" si="1106"/>
        <v/>
      </c>
      <c r="P10121">
        <f>IF(ISERROR(VLOOKUP(G10121,Genes!$A$2:$A$749,1,0)),0,1)</f>
        <v>1</v>
      </c>
      <c r="Q10121">
        <f t="shared" si="1107"/>
        <v>0</v>
      </c>
      <c r="R10121">
        <f t="shared" si="1108"/>
        <v>1</v>
      </c>
      <c r="S10121">
        <f t="shared" si="1109"/>
        <v>13</v>
      </c>
      <c r="T10121">
        <f t="shared" si="1110"/>
        <v>13</v>
      </c>
      <c r="U10121">
        <f t="shared" si="1111"/>
        <v>0</v>
      </c>
      <c r="V10121" t="str">
        <f t="shared" si="1112"/>
        <v/>
      </c>
    </row>
    <row r="10122" spans="1:22" x14ac:dyDescent="0.2">
      <c r="A10122" t="s">
        <v>27046</v>
      </c>
      <c r="B10122" t="s">
        <v>192</v>
      </c>
      <c r="C10122">
        <v>50366946</v>
      </c>
      <c r="D10122">
        <v>50367017</v>
      </c>
      <c r="E10122">
        <v>72</v>
      </c>
      <c r="F10122" t="s">
        <v>74</v>
      </c>
      <c r="G10122" t="s">
        <v>3669</v>
      </c>
      <c r="H10122" t="s">
        <v>27047</v>
      </c>
      <c r="I10122">
        <v>2</v>
      </c>
      <c r="J10122">
        <v>0</v>
      </c>
      <c r="K10122">
        <v>2</v>
      </c>
      <c r="L10122">
        <v>0</v>
      </c>
      <c r="M10122">
        <v>0</v>
      </c>
      <c r="N10122">
        <v>0</v>
      </c>
      <c r="O10122" t="str">
        <f t="shared" si="1106"/>
        <v/>
      </c>
      <c r="P10122">
        <f>IF(ISERROR(VLOOKUP(G10122,Genes!$A$2:$A$749,1,0)),0,1)</f>
        <v>1</v>
      </c>
      <c r="Q10122">
        <f t="shared" si="1107"/>
        <v>0</v>
      </c>
      <c r="R10122">
        <f t="shared" si="1108"/>
        <v>1</v>
      </c>
      <c r="S10122">
        <f t="shared" si="1109"/>
        <v>14</v>
      </c>
      <c r="T10122">
        <f t="shared" si="1110"/>
        <v>14</v>
      </c>
      <c r="U10122">
        <f t="shared" si="1111"/>
        <v>0</v>
      </c>
      <c r="V10122" t="str">
        <f t="shared" si="1112"/>
        <v/>
      </c>
    </row>
    <row r="10123" spans="1:22" x14ac:dyDescent="0.2">
      <c r="A10123" t="s">
        <v>27048</v>
      </c>
      <c r="B10123" t="s">
        <v>192</v>
      </c>
      <c r="C10123">
        <v>50365947</v>
      </c>
      <c r="D10123">
        <v>50365995</v>
      </c>
      <c r="E10123">
        <v>49</v>
      </c>
      <c r="F10123" t="s">
        <v>74</v>
      </c>
      <c r="G10123" t="s">
        <v>3669</v>
      </c>
      <c r="H10123" t="s">
        <v>27049</v>
      </c>
      <c r="I10123">
        <v>4</v>
      </c>
      <c r="J10123">
        <v>2</v>
      </c>
      <c r="K10123">
        <v>0</v>
      </c>
      <c r="L10123">
        <v>0</v>
      </c>
      <c r="M10123">
        <v>1</v>
      </c>
      <c r="N10123">
        <v>1</v>
      </c>
      <c r="O10123" t="str">
        <f t="shared" si="1106"/>
        <v/>
      </c>
      <c r="P10123">
        <f>IF(ISERROR(VLOOKUP(G10123,Genes!$A$2:$A$749,1,0)),0,1)</f>
        <v>1</v>
      </c>
      <c r="Q10123">
        <f t="shared" si="1107"/>
        <v>0</v>
      </c>
      <c r="R10123">
        <f t="shared" si="1108"/>
        <v>1</v>
      </c>
      <c r="S10123">
        <f t="shared" si="1109"/>
        <v>15</v>
      </c>
      <c r="T10123">
        <f t="shared" si="1110"/>
        <v>15</v>
      </c>
      <c r="U10123">
        <f t="shared" si="1111"/>
        <v>0</v>
      </c>
      <c r="V10123" t="str">
        <f t="shared" si="1112"/>
        <v/>
      </c>
    </row>
    <row r="10124" spans="1:22" x14ac:dyDescent="0.2">
      <c r="A10124" t="s">
        <v>27050</v>
      </c>
      <c r="B10124" t="s">
        <v>192</v>
      </c>
      <c r="C10124">
        <v>50365795</v>
      </c>
      <c r="D10124">
        <v>50365865</v>
      </c>
      <c r="E10124">
        <v>71</v>
      </c>
      <c r="F10124" t="s">
        <v>74</v>
      </c>
      <c r="G10124" t="s">
        <v>3669</v>
      </c>
      <c r="H10124" t="s">
        <v>27051</v>
      </c>
      <c r="I10124">
        <v>6</v>
      </c>
      <c r="J10124">
        <v>0</v>
      </c>
      <c r="K10124">
        <v>2</v>
      </c>
      <c r="L10124">
        <v>0</v>
      </c>
      <c r="M10124">
        <v>2</v>
      </c>
      <c r="N10124">
        <v>2</v>
      </c>
      <c r="O10124" t="str">
        <f t="shared" si="1106"/>
        <v>PNKP</v>
      </c>
      <c r="P10124">
        <f>IF(ISERROR(VLOOKUP(G10124,Genes!$A$2:$A$749,1,0)),0,1)</f>
        <v>1</v>
      </c>
      <c r="Q10124">
        <f t="shared" si="1107"/>
        <v>0</v>
      </c>
      <c r="R10124">
        <f t="shared" si="1108"/>
        <v>1</v>
      </c>
      <c r="S10124">
        <f t="shared" si="1109"/>
        <v>16</v>
      </c>
      <c r="T10124">
        <f t="shared" si="1110"/>
        <v>16</v>
      </c>
      <c r="U10124">
        <f t="shared" si="1111"/>
        <v>1</v>
      </c>
      <c r="V10124">
        <f t="shared" si="1112"/>
        <v>1</v>
      </c>
    </row>
    <row r="10125" spans="1:22" x14ac:dyDescent="0.2">
      <c r="A10125" t="s">
        <v>27052</v>
      </c>
      <c r="B10125" t="s">
        <v>92</v>
      </c>
      <c r="C10125">
        <v>20937684</v>
      </c>
      <c r="D10125">
        <v>20937694</v>
      </c>
      <c r="E10125">
        <v>11</v>
      </c>
      <c r="F10125" t="s">
        <v>66</v>
      </c>
      <c r="G10125" t="s">
        <v>3676</v>
      </c>
      <c r="H10125" t="s">
        <v>27053</v>
      </c>
      <c r="I10125">
        <v>4</v>
      </c>
      <c r="J10125">
        <v>2</v>
      </c>
      <c r="K10125">
        <v>0</v>
      </c>
      <c r="L10125">
        <v>0</v>
      </c>
      <c r="M10125">
        <v>1</v>
      </c>
      <c r="N10125">
        <v>1</v>
      </c>
      <c r="O10125" t="str">
        <f t="shared" si="1106"/>
        <v/>
      </c>
      <c r="P10125">
        <f>IF(ISERROR(VLOOKUP(G10125,Genes!$A$2:$A$749,1,0)),0,1)</f>
        <v>1</v>
      </c>
      <c r="Q10125">
        <f t="shared" si="1107"/>
        <v>1</v>
      </c>
      <c r="R10125">
        <f t="shared" si="1108"/>
        <v>1</v>
      </c>
      <c r="S10125">
        <f t="shared" si="1109"/>
        <v>1</v>
      </c>
      <c r="T10125">
        <f t="shared" si="1110"/>
        <v>1</v>
      </c>
      <c r="U10125">
        <f t="shared" si="1111"/>
        <v>0</v>
      </c>
      <c r="V10125" t="str">
        <f t="shared" si="1112"/>
        <v/>
      </c>
    </row>
    <row r="10126" spans="1:22" x14ac:dyDescent="0.2">
      <c r="A10126" t="s">
        <v>27054</v>
      </c>
      <c r="B10126" t="s">
        <v>92</v>
      </c>
      <c r="C10126">
        <v>20940467</v>
      </c>
      <c r="D10126">
        <v>20940636</v>
      </c>
      <c r="E10126">
        <v>170</v>
      </c>
      <c r="F10126" t="s">
        <v>66</v>
      </c>
      <c r="G10126" t="s">
        <v>3676</v>
      </c>
      <c r="H10126" t="s">
        <v>27055</v>
      </c>
      <c r="I10126">
        <v>3</v>
      </c>
      <c r="J10126">
        <v>1</v>
      </c>
      <c r="K10126">
        <v>2</v>
      </c>
      <c r="L10126">
        <v>0</v>
      </c>
      <c r="M10126">
        <v>0</v>
      </c>
      <c r="N10126">
        <v>0</v>
      </c>
      <c r="O10126" t="str">
        <f t="shared" si="1106"/>
        <v/>
      </c>
      <c r="P10126">
        <f>IF(ISERROR(VLOOKUP(G10126,Genes!$A$2:$A$749,1,0)),0,1)</f>
        <v>1</v>
      </c>
      <c r="Q10126">
        <f t="shared" si="1107"/>
        <v>0</v>
      </c>
      <c r="R10126">
        <f t="shared" si="1108"/>
        <v>1</v>
      </c>
      <c r="S10126">
        <f t="shared" si="1109"/>
        <v>2</v>
      </c>
      <c r="T10126">
        <f t="shared" si="1110"/>
        <v>2</v>
      </c>
      <c r="U10126">
        <f t="shared" si="1111"/>
        <v>0</v>
      </c>
      <c r="V10126" t="str">
        <f t="shared" si="1112"/>
        <v/>
      </c>
    </row>
    <row r="10127" spans="1:22" x14ac:dyDescent="0.2">
      <c r="A10127" t="s">
        <v>27056</v>
      </c>
      <c r="B10127" t="s">
        <v>92</v>
      </c>
      <c r="C10127">
        <v>20942631</v>
      </c>
      <c r="D10127">
        <v>20942734</v>
      </c>
      <c r="E10127">
        <v>104</v>
      </c>
      <c r="F10127" t="s">
        <v>66</v>
      </c>
      <c r="G10127" t="s">
        <v>3676</v>
      </c>
      <c r="H10127" t="s">
        <v>27057</v>
      </c>
      <c r="I10127">
        <v>2</v>
      </c>
      <c r="J10127">
        <v>0</v>
      </c>
      <c r="K10127">
        <v>2</v>
      </c>
      <c r="L10127">
        <v>0</v>
      </c>
      <c r="M10127">
        <v>0</v>
      </c>
      <c r="N10127">
        <v>0</v>
      </c>
      <c r="O10127" t="str">
        <f t="shared" si="1106"/>
        <v/>
      </c>
      <c r="P10127">
        <f>IF(ISERROR(VLOOKUP(G10127,Genes!$A$2:$A$749,1,0)),0,1)</f>
        <v>1</v>
      </c>
      <c r="Q10127">
        <f t="shared" si="1107"/>
        <v>0</v>
      </c>
      <c r="R10127">
        <f t="shared" si="1108"/>
        <v>1</v>
      </c>
      <c r="S10127">
        <f t="shared" si="1109"/>
        <v>3</v>
      </c>
      <c r="T10127">
        <f t="shared" si="1110"/>
        <v>3</v>
      </c>
      <c r="U10127">
        <f t="shared" si="1111"/>
        <v>0</v>
      </c>
      <c r="V10127" t="str">
        <f t="shared" si="1112"/>
        <v/>
      </c>
    </row>
    <row r="10128" spans="1:22" x14ac:dyDescent="0.2">
      <c r="A10128" t="s">
        <v>27058</v>
      </c>
      <c r="B10128" t="s">
        <v>92</v>
      </c>
      <c r="C10128">
        <v>20942932</v>
      </c>
      <c r="D10128">
        <v>20943107</v>
      </c>
      <c r="E10128">
        <v>176</v>
      </c>
      <c r="F10128" t="s">
        <v>66</v>
      </c>
      <c r="G10128" t="s">
        <v>3676</v>
      </c>
      <c r="H10128" t="s">
        <v>27059</v>
      </c>
      <c r="I10128">
        <v>4</v>
      </c>
      <c r="J10128">
        <v>1</v>
      </c>
      <c r="K10128">
        <v>2</v>
      </c>
      <c r="L10128">
        <v>0</v>
      </c>
      <c r="M10128">
        <v>0</v>
      </c>
      <c r="N10128">
        <v>1</v>
      </c>
      <c r="O10128" t="str">
        <f t="shared" si="1106"/>
        <v/>
      </c>
      <c r="P10128">
        <f>IF(ISERROR(VLOOKUP(G10128,Genes!$A$2:$A$749,1,0)),0,1)</f>
        <v>1</v>
      </c>
      <c r="Q10128">
        <f t="shared" si="1107"/>
        <v>0</v>
      </c>
      <c r="R10128">
        <f t="shared" si="1108"/>
        <v>1</v>
      </c>
      <c r="S10128">
        <f t="shared" si="1109"/>
        <v>4</v>
      </c>
      <c r="T10128">
        <f t="shared" si="1110"/>
        <v>4</v>
      </c>
      <c r="U10128">
        <f t="shared" si="1111"/>
        <v>0</v>
      </c>
      <c r="V10128" t="str">
        <f t="shared" si="1112"/>
        <v/>
      </c>
    </row>
    <row r="10129" spans="1:22" x14ac:dyDescent="0.2">
      <c r="A10129" t="s">
        <v>27060</v>
      </c>
      <c r="B10129" t="s">
        <v>92</v>
      </c>
      <c r="C10129">
        <v>20943221</v>
      </c>
      <c r="D10129">
        <v>20943411</v>
      </c>
      <c r="E10129">
        <v>191</v>
      </c>
      <c r="F10129" t="s">
        <v>66</v>
      </c>
      <c r="G10129" t="s">
        <v>3676</v>
      </c>
      <c r="H10129" t="s">
        <v>27061</v>
      </c>
      <c r="I10129">
        <v>4</v>
      </c>
      <c r="J10129">
        <v>1</v>
      </c>
      <c r="K10129">
        <v>2</v>
      </c>
      <c r="L10129">
        <v>0</v>
      </c>
      <c r="M10129">
        <v>0</v>
      </c>
      <c r="N10129">
        <v>1</v>
      </c>
      <c r="O10129" t="str">
        <f t="shared" si="1106"/>
        <v/>
      </c>
      <c r="P10129">
        <f>IF(ISERROR(VLOOKUP(G10129,Genes!$A$2:$A$749,1,0)),0,1)</f>
        <v>1</v>
      </c>
      <c r="Q10129">
        <f t="shared" si="1107"/>
        <v>0</v>
      </c>
      <c r="R10129">
        <f t="shared" si="1108"/>
        <v>1</v>
      </c>
      <c r="S10129">
        <f t="shared" si="1109"/>
        <v>5</v>
      </c>
      <c r="T10129">
        <f t="shared" si="1110"/>
        <v>5</v>
      </c>
      <c r="U10129">
        <f t="shared" si="1111"/>
        <v>0</v>
      </c>
      <c r="V10129" t="str">
        <f t="shared" si="1112"/>
        <v/>
      </c>
    </row>
    <row r="10130" spans="1:22" x14ac:dyDescent="0.2">
      <c r="A10130" t="s">
        <v>27062</v>
      </c>
      <c r="B10130" t="s">
        <v>92</v>
      </c>
      <c r="C10130">
        <v>20944543</v>
      </c>
      <c r="D10130">
        <v>20944760</v>
      </c>
      <c r="E10130">
        <v>218</v>
      </c>
      <c r="F10130" t="s">
        <v>66</v>
      </c>
      <c r="G10130" t="s">
        <v>3676</v>
      </c>
      <c r="H10130" t="s">
        <v>27063</v>
      </c>
      <c r="I10130">
        <v>3</v>
      </c>
      <c r="J10130">
        <v>1</v>
      </c>
      <c r="K10130">
        <v>2</v>
      </c>
      <c r="L10130">
        <v>0</v>
      </c>
      <c r="M10130">
        <v>0</v>
      </c>
      <c r="N10130">
        <v>0</v>
      </c>
      <c r="O10130" t="str">
        <f t="shared" si="1106"/>
        <v>PNP</v>
      </c>
      <c r="P10130">
        <f>IF(ISERROR(VLOOKUP(G10130,Genes!$A$2:$A$749,1,0)),0,1)</f>
        <v>1</v>
      </c>
      <c r="Q10130">
        <f t="shared" si="1107"/>
        <v>0</v>
      </c>
      <c r="R10130">
        <f t="shared" si="1108"/>
        <v>1</v>
      </c>
      <c r="S10130">
        <f t="shared" si="1109"/>
        <v>6</v>
      </c>
      <c r="T10130">
        <f t="shared" si="1110"/>
        <v>6</v>
      </c>
      <c r="U10130">
        <f t="shared" si="1111"/>
        <v>1</v>
      </c>
      <c r="V10130">
        <f t="shared" si="1112"/>
        <v>1</v>
      </c>
    </row>
    <row r="10131" spans="1:22" x14ac:dyDescent="0.2">
      <c r="A10131" t="s">
        <v>27064</v>
      </c>
      <c r="B10131" t="s">
        <v>101</v>
      </c>
      <c r="C10131">
        <v>52188371</v>
      </c>
      <c r="D10131">
        <v>52188388</v>
      </c>
      <c r="E10131">
        <v>18</v>
      </c>
      <c r="F10131" t="s">
        <v>74</v>
      </c>
      <c r="G10131" t="s">
        <v>3683</v>
      </c>
      <c r="H10131" t="s">
        <v>27065</v>
      </c>
      <c r="I10131">
        <v>2</v>
      </c>
      <c r="J10131">
        <v>2</v>
      </c>
      <c r="K10131">
        <v>0</v>
      </c>
      <c r="L10131">
        <v>0</v>
      </c>
      <c r="M10131">
        <v>0</v>
      </c>
      <c r="N10131">
        <v>0</v>
      </c>
      <c r="O10131" t="str">
        <f t="shared" si="1106"/>
        <v/>
      </c>
      <c r="P10131">
        <f>IF(ISERROR(VLOOKUP(G10131,Genes!$A$2:$A$749,1,0)),0,1)</f>
        <v>1</v>
      </c>
      <c r="Q10131">
        <f t="shared" si="1107"/>
        <v>1</v>
      </c>
      <c r="R10131">
        <f t="shared" si="1108"/>
        <v>1</v>
      </c>
      <c r="S10131">
        <f t="shared" si="1109"/>
        <v>1</v>
      </c>
      <c r="T10131">
        <f t="shared" si="1110"/>
        <v>1</v>
      </c>
      <c r="U10131">
        <f t="shared" si="1111"/>
        <v>0</v>
      </c>
      <c r="V10131" t="str">
        <f t="shared" si="1112"/>
        <v/>
      </c>
    </row>
    <row r="10132" spans="1:22" x14ac:dyDescent="0.2">
      <c r="A10132" t="s">
        <v>27066</v>
      </c>
      <c r="B10132" t="s">
        <v>101</v>
      </c>
      <c r="C10132">
        <v>52159129</v>
      </c>
      <c r="D10132">
        <v>52159197</v>
      </c>
      <c r="E10132">
        <v>69</v>
      </c>
      <c r="F10132" t="s">
        <v>74</v>
      </c>
      <c r="G10132" t="s">
        <v>3683</v>
      </c>
      <c r="H10132" t="s">
        <v>27067</v>
      </c>
      <c r="I10132">
        <v>2</v>
      </c>
      <c r="J10132">
        <v>0</v>
      </c>
      <c r="K10132">
        <v>2</v>
      </c>
      <c r="L10132">
        <v>0</v>
      </c>
      <c r="M10132">
        <v>0</v>
      </c>
      <c r="N10132">
        <v>0</v>
      </c>
      <c r="O10132" t="str">
        <f t="shared" si="1106"/>
        <v/>
      </c>
      <c r="P10132">
        <f>IF(ISERROR(VLOOKUP(G10132,Genes!$A$2:$A$749,1,0)),0,1)</f>
        <v>1</v>
      </c>
      <c r="Q10132">
        <f t="shared" si="1107"/>
        <v>0</v>
      </c>
      <c r="R10132">
        <f t="shared" si="1108"/>
        <v>1</v>
      </c>
      <c r="S10132">
        <f t="shared" si="1109"/>
        <v>2</v>
      </c>
      <c r="T10132">
        <f t="shared" si="1110"/>
        <v>2</v>
      </c>
      <c r="U10132">
        <f t="shared" si="1111"/>
        <v>0</v>
      </c>
      <c r="V10132" t="str">
        <f t="shared" si="1112"/>
        <v/>
      </c>
    </row>
    <row r="10133" spans="1:22" x14ac:dyDescent="0.2">
      <c r="A10133" t="s">
        <v>27068</v>
      </c>
      <c r="B10133" t="s">
        <v>101</v>
      </c>
      <c r="C10133">
        <v>52157595</v>
      </c>
      <c r="D10133">
        <v>52157615</v>
      </c>
      <c r="E10133">
        <v>21</v>
      </c>
      <c r="F10133" t="s">
        <v>74</v>
      </c>
      <c r="G10133" t="s">
        <v>3683</v>
      </c>
      <c r="H10133" t="s">
        <v>27069</v>
      </c>
      <c r="I10133">
        <v>0</v>
      </c>
      <c r="J10133">
        <v>0</v>
      </c>
      <c r="K10133">
        <v>0</v>
      </c>
      <c r="L10133">
        <v>0</v>
      </c>
      <c r="M10133">
        <v>0</v>
      </c>
      <c r="N10133">
        <v>0</v>
      </c>
      <c r="O10133" t="str">
        <f t="shared" si="1106"/>
        <v/>
      </c>
      <c r="P10133">
        <f>IF(ISERROR(VLOOKUP(G10133,Genes!$A$2:$A$749,1,0)),0,1)</f>
        <v>1</v>
      </c>
      <c r="Q10133">
        <f t="shared" si="1107"/>
        <v>0</v>
      </c>
      <c r="R10133">
        <f t="shared" si="1108"/>
        <v>0</v>
      </c>
      <c r="S10133">
        <f t="shared" si="1109"/>
        <v>2</v>
      </c>
      <c r="T10133">
        <f t="shared" si="1110"/>
        <v>3</v>
      </c>
      <c r="U10133">
        <f t="shared" si="1111"/>
        <v>0</v>
      </c>
      <c r="V10133" t="str">
        <f t="shared" si="1112"/>
        <v/>
      </c>
    </row>
    <row r="10134" spans="1:22" x14ac:dyDescent="0.2">
      <c r="A10134" t="s">
        <v>27070</v>
      </c>
      <c r="B10134" t="s">
        <v>101</v>
      </c>
      <c r="C10134">
        <v>52156395</v>
      </c>
      <c r="D10134">
        <v>52156493</v>
      </c>
      <c r="E10134">
        <v>99</v>
      </c>
      <c r="F10134" t="s">
        <v>74</v>
      </c>
      <c r="G10134" t="s">
        <v>3683</v>
      </c>
      <c r="H10134" t="s">
        <v>27071</v>
      </c>
      <c r="I10134">
        <v>2</v>
      </c>
      <c r="J10134">
        <v>0</v>
      </c>
      <c r="K10134">
        <v>2</v>
      </c>
      <c r="L10134">
        <v>0</v>
      </c>
      <c r="M10134">
        <v>0</v>
      </c>
      <c r="N10134">
        <v>0</v>
      </c>
      <c r="O10134" t="str">
        <f t="shared" si="1106"/>
        <v/>
      </c>
      <c r="P10134">
        <f>IF(ISERROR(VLOOKUP(G10134,Genes!$A$2:$A$749,1,0)),0,1)</f>
        <v>1</v>
      </c>
      <c r="Q10134">
        <f t="shared" si="1107"/>
        <v>0</v>
      </c>
      <c r="R10134">
        <f t="shared" si="1108"/>
        <v>1</v>
      </c>
      <c r="S10134">
        <f t="shared" si="1109"/>
        <v>3</v>
      </c>
      <c r="T10134">
        <f t="shared" si="1110"/>
        <v>4</v>
      </c>
      <c r="U10134">
        <f t="shared" si="1111"/>
        <v>0</v>
      </c>
      <c r="V10134" t="str">
        <f t="shared" si="1112"/>
        <v/>
      </c>
    </row>
    <row r="10135" spans="1:22" x14ac:dyDescent="0.2">
      <c r="A10135" t="s">
        <v>27072</v>
      </c>
      <c r="B10135" t="s">
        <v>101</v>
      </c>
      <c r="C10135">
        <v>52130585</v>
      </c>
      <c r="D10135">
        <v>52130728</v>
      </c>
      <c r="E10135">
        <v>144</v>
      </c>
      <c r="F10135" t="s">
        <v>74</v>
      </c>
      <c r="G10135" t="s">
        <v>3683</v>
      </c>
      <c r="H10135" t="s">
        <v>27073</v>
      </c>
      <c r="I10135">
        <v>3</v>
      </c>
      <c r="J10135">
        <v>1</v>
      </c>
      <c r="K10135">
        <v>2</v>
      </c>
      <c r="L10135">
        <v>0</v>
      </c>
      <c r="M10135">
        <v>0</v>
      </c>
      <c r="N10135">
        <v>0</v>
      </c>
      <c r="O10135" t="str">
        <f t="shared" si="1106"/>
        <v/>
      </c>
      <c r="P10135">
        <f>IF(ISERROR(VLOOKUP(G10135,Genes!$A$2:$A$749,1,0)),0,1)</f>
        <v>1</v>
      </c>
      <c r="Q10135">
        <f t="shared" si="1107"/>
        <v>0</v>
      </c>
      <c r="R10135">
        <f t="shared" si="1108"/>
        <v>1</v>
      </c>
      <c r="S10135">
        <f t="shared" si="1109"/>
        <v>4</v>
      </c>
      <c r="T10135">
        <f t="shared" si="1110"/>
        <v>5</v>
      </c>
      <c r="U10135">
        <f t="shared" si="1111"/>
        <v>0</v>
      </c>
      <c r="V10135" t="str">
        <f t="shared" si="1112"/>
        <v/>
      </c>
    </row>
    <row r="10136" spans="1:22" x14ac:dyDescent="0.2">
      <c r="A10136" t="s">
        <v>27074</v>
      </c>
      <c r="B10136" t="s">
        <v>101</v>
      </c>
      <c r="C10136">
        <v>52109903</v>
      </c>
      <c r="D10136">
        <v>52110001</v>
      </c>
      <c r="E10136">
        <v>99</v>
      </c>
      <c r="F10136" t="s">
        <v>74</v>
      </c>
      <c r="G10136" t="s">
        <v>3683</v>
      </c>
      <c r="H10136" t="s">
        <v>27075</v>
      </c>
      <c r="I10136">
        <v>2</v>
      </c>
      <c r="J10136">
        <v>0</v>
      </c>
      <c r="K10136">
        <v>2</v>
      </c>
      <c r="L10136">
        <v>0</v>
      </c>
      <c r="M10136">
        <v>0</v>
      </c>
      <c r="N10136">
        <v>0</v>
      </c>
      <c r="O10136" t="str">
        <f t="shared" si="1106"/>
        <v/>
      </c>
      <c r="P10136">
        <f>IF(ISERROR(VLOOKUP(G10136,Genes!$A$2:$A$749,1,0)),0,1)</f>
        <v>1</v>
      </c>
      <c r="Q10136">
        <f t="shared" si="1107"/>
        <v>0</v>
      </c>
      <c r="R10136">
        <f t="shared" si="1108"/>
        <v>1</v>
      </c>
      <c r="S10136">
        <f t="shared" si="1109"/>
        <v>5</v>
      </c>
      <c r="T10136">
        <f t="shared" si="1110"/>
        <v>6</v>
      </c>
      <c r="U10136">
        <f t="shared" si="1111"/>
        <v>0</v>
      </c>
      <c r="V10136" t="str">
        <f t="shared" si="1112"/>
        <v/>
      </c>
    </row>
    <row r="10137" spans="1:22" x14ac:dyDescent="0.2">
      <c r="A10137" t="s">
        <v>27076</v>
      </c>
      <c r="B10137" t="s">
        <v>101</v>
      </c>
      <c r="C10137">
        <v>52185032</v>
      </c>
      <c r="D10137">
        <v>52185116</v>
      </c>
      <c r="E10137">
        <v>85</v>
      </c>
      <c r="F10137" t="s">
        <v>74</v>
      </c>
      <c r="G10137" t="s">
        <v>3683</v>
      </c>
      <c r="H10137" t="s">
        <v>27077</v>
      </c>
      <c r="I10137">
        <v>2</v>
      </c>
      <c r="J10137">
        <v>0</v>
      </c>
      <c r="K10137">
        <v>2</v>
      </c>
      <c r="L10137">
        <v>0</v>
      </c>
      <c r="M10137">
        <v>0</v>
      </c>
      <c r="N10137">
        <v>0</v>
      </c>
      <c r="O10137" t="str">
        <f t="shared" si="1106"/>
        <v/>
      </c>
      <c r="P10137">
        <f>IF(ISERROR(VLOOKUP(G10137,Genes!$A$2:$A$749,1,0)),0,1)</f>
        <v>1</v>
      </c>
      <c r="Q10137">
        <f t="shared" si="1107"/>
        <v>0</v>
      </c>
      <c r="R10137">
        <f t="shared" si="1108"/>
        <v>1</v>
      </c>
      <c r="S10137">
        <f t="shared" si="1109"/>
        <v>6</v>
      </c>
      <c r="T10137">
        <f t="shared" si="1110"/>
        <v>7</v>
      </c>
      <c r="U10137">
        <f t="shared" si="1111"/>
        <v>0</v>
      </c>
      <c r="V10137" t="str">
        <f t="shared" si="1112"/>
        <v/>
      </c>
    </row>
    <row r="10138" spans="1:22" x14ac:dyDescent="0.2">
      <c r="A10138" t="s">
        <v>27078</v>
      </c>
      <c r="B10138" t="s">
        <v>101</v>
      </c>
      <c r="C10138">
        <v>52183832</v>
      </c>
      <c r="D10138">
        <v>52184003</v>
      </c>
      <c r="E10138">
        <v>172</v>
      </c>
      <c r="F10138" t="s">
        <v>74</v>
      </c>
      <c r="G10138" t="s">
        <v>3683</v>
      </c>
      <c r="H10138" t="s">
        <v>27079</v>
      </c>
      <c r="I10138">
        <v>3</v>
      </c>
      <c r="J10138">
        <v>1</v>
      </c>
      <c r="K10138">
        <v>2</v>
      </c>
      <c r="L10138">
        <v>0</v>
      </c>
      <c r="M10138">
        <v>0</v>
      </c>
      <c r="N10138">
        <v>0</v>
      </c>
      <c r="O10138" t="str">
        <f t="shared" si="1106"/>
        <v/>
      </c>
      <c r="P10138">
        <f>IF(ISERROR(VLOOKUP(G10138,Genes!$A$2:$A$749,1,0)),0,1)</f>
        <v>1</v>
      </c>
      <c r="Q10138">
        <f t="shared" si="1107"/>
        <v>0</v>
      </c>
      <c r="R10138">
        <f t="shared" si="1108"/>
        <v>1</v>
      </c>
      <c r="S10138">
        <f t="shared" si="1109"/>
        <v>7</v>
      </c>
      <c r="T10138">
        <f t="shared" si="1110"/>
        <v>8</v>
      </c>
      <c r="U10138">
        <f t="shared" si="1111"/>
        <v>0</v>
      </c>
      <c r="V10138" t="str">
        <f t="shared" si="1112"/>
        <v/>
      </c>
    </row>
    <row r="10139" spans="1:22" x14ac:dyDescent="0.2">
      <c r="A10139" t="s">
        <v>27080</v>
      </c>
      <c r="B10139" t="s">
        <v>101</v>
      </c>
      <c r="C10139">
        <v>52183832</v>
      </c>
      <c r="D10139">
        <v>52183992</v>
      </c>
      <c r="E10139">
        <v>161</v>
      </c>
      <c r="F10139" t="s">
        <v>74</v>
      </c>
      <c r="G10139" t="s">
        <v>3683</v>
      </c>
      <c r="H10139" t="s">
        <v>27081</v>
      </c>
      <c r="I10139">
        <v>3</v>
      </c>
      <c r="J10139">
        <v>1</v>
      </c>
      <c r="K10139">
        <v>2</v>
      </c>
      <c r="L10139">
        <v>0</v>
      </c>
      <c r="M10139">
        <v>0</v>
      </c>
      <c r="N10139">
        <v>0</v>
      </c>
      <c r="O10139" t="str">
        <f t="shared" si="1106"/>
        <v/>
      </c>
      <c r="P10139">
        <f>IF(ISERROR(VLOOKUP(G10139,Genes!$A$2:$A$749,1,0)),0,1)</f>
        <v>1</v>
      </c>
      <c r="Q10139">
        <f t="shared" si="1107"/>
        <v>0</v>
      </c>
      <c r="R10139">
        <f t="shared" si="1108"/>
        <v>1</v>
      </c>
      <c r="S10139">
        <f t="shared" si="1109"/>
        <v>8</v>
      </c>
      <c r="T10139">
        <f t="shared" si="1110"/>
        <v>9</v>
      </c>
      <c r="U10139">
        <f t="shared" si="1111"/>
        <v>0</v>
      </c>
      <c r="V10139" t="str">
        <f t="shared" si="1112"/>
        <v/>
      </c>
    </row>
    <row r="10140" spans="1:22" x14ac:dyDescent="0.2">
      <c r="A10140" t="s">
        <v>27082</v>
      </c>
      <c r="B10140" t="s">
        <v>101</v>
      </c>
      <c r="C10140">
        <v>52183226</v>
      </c>
      <c r="D10140">
        <v>52183405</v>
      </c>
      <c r="E10140">
        <v>180</v>
      </c>
      <c r="F10140" t="s">
        <v>74</v>
      </c>
      <c r="G10140" t="s">
        <v>3683</v>
      </c>
      <c r="H10140" t="s">
        <v>27083</v>
      </c>
      <c r="I10140">
        <v>3</v>
      </c>
      <c r="J10140">
        <v>1</v>
      </c>
      <c r="K10140">
        <v>2</v>
      </c>
      <c r="L10140">
        <v>0</v>
      </c>
      <c r="M10140">
        <v>0</v>
      </c>
      <c r="N10140">
        <v>0</v>
      </c>
      <c r="O10140" t="str">
        <f t="shared" si="1106"/>
        <v/>
      </c>
      <c r="P10140">
        <f>IF(ISERROR(VLOOKUP(G10140,Genes!$A$2:$A$749,1,0)),0,1)</f>
        <v>1</v>
      </c>
      <c r="Q10140">
        <f t="shared" si="1107"/>
        <v>0</v>
      </c>
      <c r="R10140">
        <f t="shared" si="1108"/>
        <v>1</v>
      </c>
      <c r="S10140">
        <f t="shared" si="1109"/>
        <v>9</v>
      </c>
      <c r="T10140">
        <f t="shared" si="1110"/>
        <v>10</v>
      </c>
      <c r="U10140">
        <f t="shared" si="1111"/>
        <v>0</v>
      </c>
      <c r="V10140" t="str">
        <f t="shared" si="1112"/>
        <v/>
      </c>
    </row>
    <row r="10141" spans="1:22" x14ac:dyDescent="0.2">
      <c r="A10141" t="s">
        <v>27084</v>
      </c>
      <c r="B10141" t="s">
        <v>101</v>
      </c>
      <c r="C10141">
        <v>52181004</v>
      </c>
      <c r="D10141">
        <v>52181111</v>
      </c>
      <c r="E10141">
        <v>108</v>
      </c>
      <c r="F10141" t="s">
        <v>74</v>
      </c>
      <c r="G10141" t="s">
        <v>3683</v>
      </c>
      <c r="H10141" t="s">
        <v>27085</v>
      </c>
      <c r="I10141">
        <v>2</v>
      </c>
      <c r="J10141">
        <v>0</v>
      </c>
      <c r="K10141">
        <v>2</v>
      </c>
      <c r="L10141">
        <v>0</v>
      </c>
      <c r="M10141">
        <v>0</v>
      </c>
      <c r="N10141">
        <v>0</v>
      </c>
      <c r="O10141" t="str">
        <f t="shared" si="1106"/>
        <v/>
      </c>
      <c r="P10141">
        <f>IF(ISERROR(VLOOKUP(G10141,Genes!$A$2:$A$749,1,0)),0,1)</f>
        <v>1</v>
      </c>
      <c r="Q10141">
        <f t="shared" si="1107"/>
        <v>0</v>
      </c>
      <c r="R10141">
        <f t="shared" si="1108"/>
        <v>1</v>
      </c>
      <c r="S10141">
        <f t="shared" si="1109"/>
        <v>10</v>
      </c>
      <c r="T10141">
        <f t="shared" si="1110"/>
        <v>11</v>
      </c>
      <c r="U10141">
        <f t="shared" si="1111"/>
        <v>0</v>
      </c>
      <c r="V10141" t="str">
        <f t="shared" si="1112"/>
        <v/>
      </c>
    </row>
    <row r="10142" spans="1:22" x14ac:dyDescent="0.2">
      <c r="A10142" t="s">
        <v>27086</v>
      </c>
      <c r="B10142" t="s">
        <v>101</v>
      </c>
      <c r="C10142">
        <v>52179862</v>
      </c>
      <c r="D10142">
        <v>52179977</v>
      </c>
      <c r="E10142">
        <v>116</v>
      </c>
      <c r="F10142" t="s">
        <v>74</v>
      </c>
      <c r="G10142" t="s">
        <v>3683</v>
      </c>
      <c r="H10142" t="s">
        <v>27087</v>
      </c>
      <c r="I10142">
        <v>2</v>
      </c>
      <c r="J10142">
        <v>0</v>
      </c>
      <c r="K10142">
        <v>2</v>
      </c>
      <c r="L10142">
        <v>0</v>
      </c>
      <c r="M10142">
        <v>0</v>
      </c>
      <c r="N10142">
        <v>0</v>
      </c>
      <c r="O10142" t="str">
        <f t="shared" si="1106"/>
        <v/>
      </c>
      <c r="P10142">
        <f>IF(ISERROR(VLOOKUP(G10142,Genes!$A$2:$A$749,1,0)),0,1)</f>
        <v>1</v>
      </c>
      <c r="Q10142">
        <f t="shared" si="1107"/>
        <v>0</v>
      </c>
      <c r="R10142">
        <f t="shared" si="1108"/>
        <v>1</v>
      </c>
      <c r="S10142">
        <f t="shared" si="1109"/>
        <v>11</v>
      </c>
      <c r="T10142">
        <f t="shared" si="1110"/>
        <v>12</v>
      </c>
      <c r="U10142">
        <f t="shared" si="1111"/>
        <v>0</v>
      </c>
      <c r="V10142" t="str">
        <f t="shared" si="1112"/>
        <v/>
      </c>
    </row>
    <row r="10143" spans="1:22" x14ac:dyDescent="0.2">
      <c r="A10143" t="s">
        <v>27088</v>
      </c>
      <c r="B10143" t="s">
        <v>101</v>
      </c>
      <c r="C10143">
        <v>52172185</v>
      </c>
      <c r="D10143">
        <v>52172318</v>
      </c>
      <c r="E10143">
        <v>134</v>
      </c>
      <c r="F10143" t="s">
        <v>74</v>
      </c>
      <c r="G10143" t="s">
        <v>3683</v>
      </c>
      <c r="H10143" t="s">
        <v>27089</v>
      </c>
      <c r="I10143">
        <v>3</v>
      </c>
      <c r="J10143">
        <v>1</v>
      </c>
      <c r="K10143">
        <v>2</v>
      </c>
      <c r="L10143">
        <v>0</v>
      </c>
      <c r="M10143">
        <v>0</v>
      </c>
      <c r="N10143">
        <v>0</v>
      </c>
      <c r="O10143" t="str">
        <f t="shared" si="1106"/>
        <v/>
      </c>
      <c r="P10143">
        <f>IF(ISERROR(VLOOKUP(G10143,Genes!$A$2:$A$749,1,0)),0,1)</f>
        <v>1</v>
      </c>
      <c r="Q10143">
        <f t="shared" si="1107"/>
        <v>0</v>
      </c>
      <c r="R10143">
        <f t="shared" si="1108"/>
        <v>1</v>
      </c>
      <c r="S10143">
        <f t="shared" si="1109"/>
        <v>12</v>
      </c>
      <c r="T10143">
        <f t="shared" si="1110"/>
        <v>13</v>
      </c>
      <c r="U10143">
        <f t="shared" si="1111"/>
        <v>0</v>
      </c>
      <c r="V10143" t="str">
        <f t="shared" si="1112"/>
        <v/>
      </c>
    </row>
    <row r="10144" spans="1:22" x14ac:dyDescent="0.2">
      <c r="A10144" t="s">
        <v>27090</v>
      </c>
      <c r="B10144" t="s">
        <v>101</v>
      </c>
      <c r="C10144">
        <v>52159136</v>
      </c>
      <c r="D10144">
        <v>52159197</v>
      </c>
      <c r="E10144">
        <v>62</v>
      </c>
      <c r="F10144" t="s">
        <v>74</v>
      </c>
      <c r="G10144" t="s">
        <v>3683</v>
      </c>
      <c r="H10144" t="s">
        <v>27091</v>
      </c>
      <c r="I10144">
        <v>2</v>
      </c>
      <c r="J10144">
        <v>1</v>
      </c>
      <c r="K10144">
        <v>0</v>
      </c>
      <c r="L10144">
        <v>1</v>
      </c>
      <c r="M10144">
        <v>0</v>
      </c>
      <c r="N10144">
        <v>0</v>
      </c>
      <c r="O10144" t="str">
        <f t="shared" si="1106"/>
        <v>POC1A</v>
      </c>
      <c r="P10144">
        <f>IF(ISERROR(VLOOKUP(G10144,Genes!$A$2:$A$749,1,0)),0,1)</f>
        <v>1</v>
      </c>
      <c r="Q10144">
        <f t="shared" si="1107"/>
        <v>0</v>
      </c>
      <c r="R10144">
        <f t="shared" si="1108"/>
        <v>1</v>
      </c>
      <c r="S10144">
        <f t="shared" si="1109"/>
        <v>13</v>
      </c>
      <c r="T10144">
        <f t="shared" si="1110"/>
        <v>14</v>
      </c>
      <c r="U10144">
        <f t="shared" si="1111"/>
        <v>1</v>
      </c>
      <c r="V10144">
        <f t="shared" si="1112"/>
        <v>0.9285714285714286</v>
      </c>
    </row>
    <row r="10145" spans="1:22" x14ac:dyDescent="0.2">
      <c r="A10145" t="s">
        <v>27092</v>
      </c>
      <c r="B10145" t="s">
        <v>183</v>
      </c>
      <c r="C10145">
        <v>151431516</v>
      </c>
      <c r="D10145">
        <v>151431535</v>
      </c>
      <c r="E10145">
        <v>20</v>
      </c>
      <c r="F10145" t="s">
        <v>74</v>
      </c>
      <c r="G10145" t="s">
        <v>3690</v>
      </c>
      <c r="H10145" t="s">
        <v>27093</v>
      </c>
      <c r="I10145">
        <v>0</v>
      </c>
      <c r="J10145">
        <v>0</v>
      </c>
      <c r="K10145">
        <v>0</v>
      </c>
      <c r="L10145">
        <v>0</v>
      </c>
      <c r="M10145">
        <v>0</v>
      </c>
      <c r="N10145">
        <v>0</v>
      </c>
      <c r="O10145" t="str">
        <f t="shared" si="1106"/>
        <v/>
      </c>
      <c r="P10145">
        <f>IF(ISERROR(VLOOKUP(G10145,Genes!$A$2:$A$749,1,0)),0,1)</f>
        <v>1</v>
      </c>
      <c r="Q10145">
        <f t="shared" si="1107"/>
        <v>1</v>
      </c>
      <c r="R10145">
        <f t="shared" si="1108"/>
        <v>0</v>
      </c>
      <c r="S10145">
        <f t="shared" si="1109"/>
        <v>0</v>
      </c>
      <c r="T10145">
        <f t="shared" si="1110"/>
        <v>1</v>
      </c>
      <c r="U10145">
        <f t="shared" si="1111"/>
        <v>0</v>
      </c>
      <c r="V10145" t="str">
        <f t="shared" si="1112"/>
        <v/>
      </c>
    </row>
    <row r="10146" spans="1:22" x14ac:dyDescent="0.2">
      <c r="A10146" t="s">
        <v>27094</v>
      </c>
      <c r="B10146" t="s">
        <v>183</v>
      </c>
      <c r="C10146">
        <v>151400299</v>
      </c>
      <c r="D10146">
        <v>151400490</v>
      </c>
      <c r="E10146">
        <v>192</v>
      </c>
      <c r="F10146" t="s">
        <v>74</v>
      </c>
      <c r="G10146" t="s">
        <v>3690</v>
      </c>
      <c r="H10146" t="s">
        <v>27095</v>
      </c>
      <c r="I10146">
        <v>0</v>
      </c>
      <c r="J10146">
        <v>0</v>
      </c>
      <c r="K10146">
        <v>0</v>
      </c>
      <c r="L10146">
        <v>0</v>
      </c>
      <c r="M10146">
        <v>0</v>
      </c>
      <c r="N10146">
        <v>0</v>
      </c>
      <c r="O10146" t="str">
        <f t="shared" si="1106"/>
        <v/>
      </c>
      <c r="P10146">
        <f>IF(ISERROR(VLOOKUP(G10146,Genes!$A$2:$A$749,1,0)),0,1)</f>
        <v>1</v>
      </c>
      <c r="Q10146">
        <f t="shared" si="1107"/>
        <v>0</v>
      </c>
      <c r="R10146">
        <f t="shared" si="1108"/>
        <v>0</v>
      </c>
      <c r="S10146">
        <f t="shared" si="1109"/>
        <v>0</v>
      </c>
      <c r="T10146">
        <f t="shared" si="1110"/>
        <v>2</v>
      </c>
      <c r="U10146">
        <f t="shared" si="1111"/>
        <v>0</v>
      </c>
      <c r="V10146" t="str">
        <f t="shared" si="1112"/>
        <v/>
      </c>
    </row>
    <row r="10147" spans="1:22" x14ac:dyDescent="0.2">
      <c r="A10147" t="s">
        <v>27096</v>
      </c>
      <c r="B10147" t="s">
        <v>183</v>
      </c>
      <c r="C10147">
        <v>151397431</v>
      </c>
      <c r="D10147">
        <v>151397537</v>
      </c>
      <c r="E10147">
        <v>107</v>
      </c>
      <c r="F10147" t="s">
        <v>74</v>
      </c>
      <c r="G10147" t="s">
        <v>3690</v>
      </c>
      <c r="H10147" t="s">
        <v>27097</v>
      </c>
      <c r="I10147">
        <v>0</v>
      </c>
      <c r="J10147">
        <v>0</v>
      </c>
      <c r="K10147">
        <v>0</v>
      </c>
      <c r="L10147">
        <v>0</v>
      </c>
      <c r="M10147">
        <v>0</v>
      </c>
      <c r="N10147">
        <v>0</v>
      </c>
      <c r="O10147" t="str">
        <f t="shared" si="1106"/>
        <v/>
      </c>
      <c r="P10147">
        <f>IF(ISERROR(VLOOKUP(G10147,Genes!$A$2:$A$749,1,0)),0,1)</f>
        <v>1</v>
      </c>
      <c r="Q10147">
        <f t="shared" si="1107"/>
        <v>0</v>
      </c>
      <c r="R10147">
        <f t="shared" si="1108"/>
        <v>0</v>
      </c>
      <c r="S10147">
        <f t="shared" si="1109"/>
        <v>0</v>
      </c>
      <c r="T10147">
        <f t="shared" si="1110"/>
        <v>3</v>
      </c>
      <c r="U10147">
        <f t="shared" si="1111"/>
        <v>0</v>
      </c>
      <c r="V10147" t="str">
        <f t="shared" si="1112"/>
        <v/>
      </c>
    </row>
    <row r="10148" spans="1:22" x14ac:dyDescent="0.2">
      <c r="A10148" t="s">
        <v>27098</v>
      </c>
      <c r="B10148" t="s">
        <v>183</v>
      </c>
      <c r="C10148">
        <v>151396425</v>
      </c>
      <c r="D10148">
        <v>151396762</v>
      </c>
      <c r="E10148">
        <v>338</v>
      </c>
      <c r="F10148" t="s">
        <v>74</v>
      </c>
      <c r="G10148" t="s">
        <v>3690</v>
      </c>
      <c r="H10148" t="s">
        <v>27099</v>
      </c>
      <c r="I10148">
        <v>0</v>
      </c>
      <c r="J10148">
        <v>0</v>
      </c>
      <c r="K10148">
        <v>0</v>
      </c>
      <c r="L10148">
        <v>0</v>
      </c>
      <c r="M10148">
        <v>0</v>
      </c>
      <c r="N10148">
        <v>0</v>
      </c>
      <c r="O10148" t="str">
        <f t="shared" si="1106"/>
        <v/>
      </c>
      <c r="P10148">
        <f>IF(ISERROR(VLOOKUP(G10148,Genes!$A$2:$A$749,1,0)),0,1)</f>
        <v>1</v>
      </c>
      <c r="Q10148">
        <f t="shared" si="1107"/>
        <v>0</v>
      </c>
      <c r="R10148">
        <f t="shared" si="1108"/>
        <v>0</v>
      </c>
      <c r="S10148">
        <f t="shared" si="1109"/>
        <v>0</v>
      </c>
      <c r="T10148">
        <f t="shared" si="1110"/>
        <v>4</v>
      </c>
      <c r="U10148">
        <f t="shared" si="1111"/>
        <v>0</v>
      </c>
      <c r="V10148" t="str">
        <f t="shared" si="1112"/>
        <v/>
      </c>
    </row>
    <row r="10149" spans="1:22" x14ac:dyDescent="0.2">
      <c r="A10149" t="s">
        <v>27100</v>
      </c>
      <c r="B10149" t="s">
        <v>183</v>
      </c>
      <c r="C10149">
        <v>151395873</v>
      </c>
      <c r="D10149">
        <v>151396027</v>
      </c>
      <c r="E10149">
        <v>155</v>
      </c>
      <c r="F10149" t="s">
        <v>74</v>
      </c>
      <c r="G10149" t="s">
        <v>3690</v>
      </c>
      <c r="H10149" t="s">
        <v>27101</v>
      </c>
      <c r="I10149">
        <v>0</v>
      </c>
      <c r="J10149">
        <v>0</v>
      </c>
      <c r="K10149">
        <v>0</v>
      </c>
      <c r="L10149">
        <v>0</v>
      </c>
      <c r="M10149">
        <v>0</v>
      </c>
      <c r="N10149">
        <v>0</v>
      </c>
      <c r="O10149" t="str">
        <f t="shared" si="1106"/>
        <v/>
      </c>
      <c r="P10149">
        <f>IF(ISERROR(VLOOKUP(G10149,Genes!$A$2:$A$749,1,0)),0,1)</f>
        <v>1</v>
      </c>
      <c r="Q10149">
        <f t="shared" si="1107"/>
        <v>0</v>
      </c>
      <c r="R10149">
        <f t="shared" si="1108"/>
        <v>0</v>
      </c>
      <c r="S10149">
        <f t="shared" si="1109"/>
        <v>0</v>
      </c>
      <c r="T10149">
        <f t="shared" si="1110"/>
        <v>5</v>
      </c>
      <c r="U10149">
        <f t="shared" si="1111"/>
        <v>0</v>
      </c>
      <c r="V10149" t="str">
        <f t="shared" si="1112"/>
        <v/>
      </c>
    </row>
    <row r="10150" spans="1:22" x14ac:dyDescent="0.2">
      <c r="A10150" t="s">
        <v>27102</v>
      </c>
      <c r="B10150" t="s">
        <v>183</v>
      </c>
      <c r="C10150">
        <v>151384772</v>
      </c>
      <c r="D10150">
        <v>151384872</v>
      </c>
      <c r="E10150">
        <v>101</v>
      </c>
      <c r="F10150" t="s">
        <v>74</v>
      </c>
      <c r="G10150" t="s">
        <v>3690</v>
      </c>
      <c r="H10150" t="s">
        <v>27103</v>
      </c>
      <c r="I10150">
        <v>0</v>
      </c>
      <c r="J10150">
        <v>0</v>
      </c>
      <c r="K10150">
        <v>0</v>
      </c>
      <c r="L10150">
        <v>0</v>
      </c>
      <c r="M10150">
        <v>0</v>
      </c>
      <c r="N10150">
        <v>0</v>
      </c>
      <c r="O10150" t="str">
        <f t="shared" si="1106"/>
        <v/>
      </c>
      <c r="P10150">
        <f>IF(ISERROR(VLOOKUP(G10150,Genes!$A$2:$A$749,1,0)),0,1)</f>
        <v>1</v>
      </c>
      <c r="Q10150">
        <f t="shared" si="1107"/>
        <v>0</v>
      </c>
      <c r="R10150">
        <f t="shared" si="1108"/>
        <v>0</v>
      </c>
      <c r="S10150">
        <f t="shared" si="1109"/>
        <v>0</v>
      </c>
      <c r="T10150">
        <f t="shared" si="1110"/>
        <v>6</v>
      </c>
      <c r="U10150">
        <f t="shared" si="1111"/>
        <v>0</v>
      </c>
      <c r="V10150" t="str">
        <f t="shared" si="1112"/>
        <v/>
      </c>
    </row>
    <row r="10151" spans="1:22" x14ac:dyDescent="0.2">
      <c r="A10151" t="s">
        <v>27104</v>
      </c>
      <c r="B10151" t="s">
        <v>183</v>
      </c>
      <c r="C10151">
        <v>151384101</v>
      </c>
      <c r="D10151">
        <v>151384247</v>
      </c>
      <c r="E10151">
        <v>147</v>
      </c>
      <c r="F10151" t="s">
        <v>74</v>
      </c>
      <c r="G10151" t="s">
        <v>3690</v>
      </c>
      <c r="H10151" t="s">
        <v>27105</v>
      </c>
      <c r="I10151">
        <v>0</v>
      </c>
      <c r="J10151">
        <v>0</v>
      </c>
      <c r="K10151">
        <v>0</v>
      </c>
      <c r="L10151">
        <v>0</v>
      </c>
      <c r="M10151">
        <v>0</v>
      </c>
      <c r="N10151">
        <v>0</v>
      </c>
      <c r="O10151" t="str">
        <f t="shared" si="1106"/>
        <v/>
      </c>
      <c r="P10151">
        <f>IF(ISERROR(VLOOKUP(G10151,Genes!$A$2:$A$749,1,0)),0,1)</f>
        <v>1</v>
      </c>
      <c r="Q10151">
        <f t="shared" si="1107"/>
        <v>0</v>
      </c>
      <c r="R10151">
        <f t="shared" si="1108"/>
        <v>0</v>
      </c>
      <c r="S10151">
        <f t="shared" si="1109"/>
        <v>0</v>
      </c>
      <c r="T10151">
        <f t="shared" si="1110"/>
        <v>7</v>
      </c>
      <c r="U10151">
        <f t="shared" si="1111"/>
        <v>0</v>
      </c>
      <c r="V10151" t="str">
        <f t="shared" si="1112"/>
        <v/>
      </c>
    </row>
    <row r="10152" spans="1:22" x14ac:dyDescent="0.2">
      <c r="A10152" t="s">
        <v>27106</v>
      </c>
      <c r="B10152" t="s">
        <v>183</v>
      </c>
      <c r="C10152">
        <v>151381170</v>
      </c>
      <c r="D10152">
        <v>151381304</v>
      </c>
      <c r="E10152">
        <v>135</v>
      </c>
      <c r="F10152" t="s">
        <v>74</v>
      </c>
      <c r="G10152" t="s">
        <v>3690</v>
      </c>
      <c r="H10152" t="s">
        <v>27107</v>
      </c>
      <c r="I10152">
        <v>0</v>
      </c>
      <c r="J10152">
        <v>0</v>
      </c>
      <c r="K10152">
        <v>0</v>
      </c>
      <c r="L10152">
        <v>0</v>
      </c>
      <c r="M10152">
        <v>0</v>
      </c>
      <c r="N10152">
        <v>0</v>
      </c>
      <c r="O10152" t="str">
        <f t="shared" si="1106"/>
        <v/>
      </c>
      <c r="P10152">
        <f>IF(ISERROR(VLOOKUP(G10152,Genes!$A$2:$A$749,1,0)),0,1)</f>
        <v>1</v>
      </c>
      <c r="Q10152">
        <f t="shared" si="1107"/>
        <v>0</v>
      </c>
      <c r="R10152">
        <f t="shared" si="1108"/>
        <v>0</v>
      </c>
      <c r="S10152">
        <f t="shared" si="1109"/>
        <v>0</v>
      </c>
      <c r="T10152">
        <f t="shared" si="1110"/>
        <v>8</v>
      </c>
      <c r="U10152">
        <f t="shared" si="1111"/>
        <v>0</v>
      </c>
      <c r="V10152" t="str">
        <f t="shared" si="1112"/>
        <v/>
      </c>
    </row>
    <row r="10153" spans="1:22" x14ac:dyDescent="0.2">
      <c r="A10153" t="s">
        <v>27108</v>
      </c>
      <c r="B10153" t="s">
        <v>183</v>
      </c>
      <c r="C10153">
        <v>151380885</v>
      </c>
      <c r="D10153">
        <v>151381057</v>
      </c>
      <c r="E10153">
        <v>173</v>
      </c>
      <c r="F10153" t="s">
        <v>74</v>
      </c>
      <c r="G10153" t="s">
        <v>3690</v>
      </c>
      <c r="H10153" t="s">
        <v>27109</v>
      </c>
      <c r="I10153">
        <v>0</v>
      </c>
      <c r="J10153">
        <v>0</v>
      </c>
      <c r="K10153">
        <v>0</v>
      </c>
      <c r="L10153">
        <v>0</v>
      </c>
      <c r="M10153">
        <v>0</v>
      </c>
      <c r="N10153">
        <v>0</v>
      </c>
      <c r="O10153" t="str">
        <f t="shared" si="1106"/>
        <v/>
      </c>
      <c r="P10153">
        <f>IF(ISERROR(VLOOKUP(G10153,Genes!$A$2:$A$749,1,0)),0,1)</f>
        <v>1</v>
      </c>
      <c r="Q10153">
        <f t="shared" si="1107"/>
        <v>0</v>
      </c>
      <c r="R10153">
        <f t="shared" si="1108"/>
        <v>0</v>
      </c>
      <c r="S10153">
        <f t="shared" si="1109"/>
        <v>0</v>
      </c>
      <c r="T10153">
        <f t="shared" si="1110"/>
        <v>9</v>
      </c>
      <c r="U10153">
        <f t="shared" si="1111"/>
        <v>0</v>
      </c>
      <c r="V10153" t="str">
        <f t="shared" si="1112"/>
        <v/>
      </c>
    </row>
    <row r="10154" spans="1:22" x14ac:dyDescent="0.2">
      <c r="A10154" t="s">
        <v>27110</v>
      </c>
      <c r="B10154" t="s">
        <v>183</v>
      </c>
      <c r="C10154">
        <v>151380576</v>
      </c>
      <c r="D10154">
        <v>151380716</v>
      </c>
      <c r="E10154">
        <v>141</v>
      </c>
      <c r="F10154" t="s">
        <v>74</v>
      </c>
      <c r="G10154" t="s">
        <v>3690</v>
      </c>
      <c r="H10154" t="s">
        <v>27111</v>
      </c>
      <c r="I10154">
        <v>0</v>
      </c>
      <c r="J10154">
        <v>0</v>
      </c>
      <c r="K10154">
        <v>0</v>
      </c>
      <c r="L10154">
        <v>0</v>
      </c>
      <c r="M10154">
        <v>0</v>
      </c>
      <c r="N10154">
        <v>0</v>
      </c>
      <c r="O10154" t="str">
        <f t="shared" si="1106"/>
        <v/>
      </c>
      <c r="P10154">
        <f>IF(ISERROR(VLOOKUP(G10154,Genes!$A$2:$A$749,1,0)),0,1)</f>
        <v>1</v>
      </c>
      <c r="Q10154">
        <f t="shared" si="1107"/>
        <v>0</v>
      </c>
      <c r="R10154">
        <f t="shared" si="1108"/>
        <v>0</v>
      </c>
      <c r="S10154">
        <f t="shared" si="1109"/>
        <v>0</v>
      </c>
      <c r="T10154">
        <f t="shared" si="1110"/>
        <v>10</v>
      </c>
      <c r="U10154">
        <f t="shared" si="1111"/>
        <v>0</v>
      </c>
      <c r="V10154" t="str">
        <f t="shared" si="1112"/>
        <v/>
      </c>
    </row>
    <row r="10155" spans="1:22" x14ac:dyDescent="0.2">
      <c r="A10155" t="s">
        <v>27112</v>
      </c>
      <c r="B10155" t="s">
        <v>183</v>
      </c>
      <c r="C10155">
        <v>151379711</v>
      </c>
      <c r="D10155">
        <v>151379767</v>
      </c>
      <c r="E10155">
        <v>57</v>
      </c>
      <c r="F10155" t="s">
        <v>74</v>
      </c>
      <c r="G10155" t="s">
        <v>3690</v>
      </c>
      <c r="H10155" t="s">
        <v>27113</v>
      </c>
      <c r="I10155">
        <v>0</v>
      </c>
      <c r="J10155">
        <v>0</v>
      </c>
      <c r="K10155">
        <v>0</v>
      </c>
      <c r="L10155">
        <v>0</v>
      </c>
      <c r="M10155">
        <v>0</v>
      </c>
      <c r="N10155">
        <v>0</v>
      </c>
      <c r="O10155" t="str">
        <f t="shared" si="1106"/>
        <v/>
      </c>
      <c r="P10155">
        <f>IF(ISERROR(VLOOKUP(G10155,Genes!$A$2:$A$749,1,0)),0,1)</f>
        <v>1</v>
      </c>
      <c r="Q10155">
        <f t="shared" si="1107"/>
        <v>0</v>
      </c>
      <c r="R10155">
        <f t="shared" si="1108"/>
        <v>0</v>
      </c>
      <c r="S10155">
        <f t="shared" si="1109"/>
        <v>0</v>
      </c>
      <c r="T10155">
        <f t="shared" si="1110"/>
        <v>11</v>
      </c>
      <c r="U10155">
        <f t="shared" si="1111"/>
        <v>0</v>
      </c>
      <c r="V10155" t="str">
        <f t="shared" si="1112"/>
        <v/>
      </c>
    </row>
    <row r="10156" spans="1:22" x14ac:dyDescent="0.2">
      <c r="A10156" t="s">
        <v>27114</v>
      </c>
      <c r="B10156" t="s">
        <v>183</v>
      </c>
      <c r="C10156">
        <v>151414557</v>
      </c>
      <c r="D10156">
        <v>151414681</v>
      </c>
      <c r="E10156">
        <v>125</v>
      </c>
      <c r="F10156" t="s">
        <v>74</v>
      </c>
      <c r="G10156" t="s">
        <v>3690</v>
      </c>
      <c r="H10156" t="s">
        <v>27115</v>
      </c>
      <c r="I10156">
        <v>0</v>
      </c>
      <c r="J10156">
        <v>0</v>
      </c>
      <c r="K10156">
        <v>0</v>
      </c>
      <c r="L10156">
        <v>0</v>
      </c>
      <c r="M10156">
        <v>0</v>
      </c>
      <c r="N10156">
        <v>0</v>
      </c>
      <c r="O10156" t="str">
        <f t="shared" si="1106"/>
        <v/>
      </c>
      <c r="P10156">
        <f>IF(ISERROR(VLOOKUP(G10156,Genes!$A$2:$A$749,1,0)),0,1)</f>
        <v>1</v>
      </c>
      <c r="Q10156">
        <f t="shared" si="1107"/>
        <v>0</v>
      </c>
      <c r="R10156">
        <f t="shared" si="1108"/>
        <v>0</v>
      </c>
      <c r="S10156">
        <f t="shared" si="1109"/>
        <v>0</v>
      </c>
      <c r="T10156">
        <f t="shared" si="1110"/>
        <v>12</v>
      </c>
      <c r="U10156">
        <f t="shared" si="1111"/>
        <v>0</v>
      </c>
      <c r="V10156" t="str">
        <f t="shared" si="1112"/>
        <v/>
      </c>
    </row>
    <row r="10157" spans="1:22" x14ac:dyDescent="0.2">
      <c r="A10157" t="s">
        <v>27116</v>
      </c>
      <c r="B10157" t="s">
        <v>183</v>
      </c>
      <c r="C10157">
        <v>151379387</v>
      </c>
      <c r="D10157">
        <v>151379499</v>
      </c>
      <c r="E10157">
        <v>113</v>
      </c>
      <c r="F10157" t="s">
        <v>74</v>
      </c>
      <c r="G10157" t="s">
        <v>3690</v>
      </c>
      <c r="H10157" t="s">
        <v>27117</v>
      </c>
      <c r="I10157">
        <v>0</v>
      </c>
      <c r="J10157">
        <v>0</v>
      </c>
      <c r="K10157">
        <v>0</v>
      </c>
      <c r="L10157">
        <v>0</v>
      </c>
      <c r="M10157">
        <v>0</v>
      </c>
      <c r="N10157">
        <v>0</v>
      </c>
      <c r="O10157" t="str">
        <f t="shared" si="1106"/>
        <v/>
      </c>
      <c r="P10157">
        <f>IF(ISERROR(VLOOKUP(G10157,Genes!$A$2:$A$749,1,0)),0,1)</f>
        <v>1</v>
      </c>
      <c r="Q10157">
        <f t="shared" si="1107"/>
        <v>0</v>
      </c>
      <c r="R10157">
        <f t="shared" si="1108"/>
        <v>0</v>
      </c>
      <c r="S10157">
        <f t="shared" si="1109"/>
        <v>0</v>
      </c>
      <c r="T10157">
        <f t="shared" si="1110"/>
        <v>13</v>
      </c>
      <c r="U10157">
        <f t="shared" si="1111"/>
        <v>0</v>
      </c>
      <c r="V10157" t="str">
        <f t="shared" si="1112"/>
        <v/>
      </c>
    </row>
    <row r="10158" spans="1:22" x14ac:dyDescent="0.2">
      <c r="A10158" t="s">
        <v>27118</v>
      </c>
      <c r="B10158" t="s">
        <v>183</v>
      </c>
      <c r="C10158">
        <v>151379083</v>
      </c>
      <c r="D10158">
        <v>151379107</v>
      </c>
      <c r="E10158">
        <v>25</v>
      </c>
      <c r="F10158" t="s">
        <v>74</v>
      </c>
      <c r="G10158" t="s">
        <v>3690</v>
      </c>
      <c r="H10158" t="s">
        <v>27119</v>
      </c>
      <c r="I10158">
        <v>0</v>
      </c>
      <c r="J10158">
        <v>0</v>
      </c>
      <c r="K10158">
        <v>0</v>
      </c>
      <c r="L10158">
        <v>0</v>
      </c>
      <c r="M10158">
        <v>0</v>
      </c>
      <c r="N10158">
        <v>0</v>
      </c>
      <c r="O10158" t="str">
        <f t="shared" si="1106"/>
        <v/>
      </c>
      <c r="P10158">
        <f>IF(ISERROR(VLOOKUP(G10158,Genes!$A$2:$A$749,1,0)),0,1)</f>
        <v>1</v>
      </c>
      <c r="Q10158">
        <f t="shared" si="1107"/>
        <v>0</v>
      </c>
      <c r="R10158">
        <f t="shared" si="1108"/>
        <v>0</v>
      </c>
      <c r="S10158">
        <f t="shared" si="1109"/>
        <v>0</v>
      </c>
      <c r="T10158">
        <f t="shared" si="1110"/>
        <v>14</v>
      </c>
      <c r="U10158">
        <f t="shared" si="1111"/>
        <v>0</v>
      </c>
      <c r="V10158" t="str">
        <f t="shared" si="1112"/>
        <v/>
      </c>
    </row>
    <row r="10159" spans="1:22" x14ac:dyDescent="0.2">
      <c r="A10159" t="s">
        <v>27120</v>
      </c>
      <c r="B10159" t="s">
        <v>183</v>
      </c>
      <c r="C10159">
        <v>151377278</v>
      </c>
      <c r="D10159">
        <v>151378940</v>
      </c>
      <c r="E10159">
        <v>1663</v>
      </c>
      <c r="F10159" t="s">
        <v>74</v>
      </c>
      <c r="G10159" t="s">
        <v>3690</v>
      </c>
      <c r="H10159" t="s">
        <v>27121</v>
      </c>
      <c r="I10159">
        <v>0</v>
      </c>
      <c r="J10159">
        <v>0</v>
      </c>
      <c r="K10159">
        <v>0</v>
      </c>
      <c r="L10159">
        <v>0</v>
      </c>
      <c r="M10159">
        <v>0</v>
      </c>
      <c r="N10159">
        <v>0</v>
      </c>
      <c r="O10159" t="str">
        <f t="shared" si="1106"/>
        <v/>
      </c>
      <c r="P10159">
        <f>IF(ISERROR(VLOOKUP(G10159,Genes!$A$2:$A$749,1,0)),0,1)</f>
        <v>1</v>
      </c>
      <c r="Q10159">
        <f t="shared" si="1107"/>
        <v>0</v>
      </c>
      <c r="R10159">
        <f t="shared" si="1108"/>
        <v>0</v>
      </c>
      <c r="S10159">
        <f t="shared" si="1109"/>
        <v>0</v>
      </c>
      <c r="T10159">
        <f t="shared" si="1110"/>
        <v>15</v>
      </c>
      <c r="U10159">
        <f t="shared" si="1111"/>
        <v>0</v>
      </c>
      <c r="V10159" t="str">
        <f t="shared" si="1112"/>
        <v/>
      </c>
    </row>
    <row r="10160" spans="1:22" x14ac:dyDescent="0.2">
      <c r="A10160" t="s">
        <v>27122</v>
      </c>
      <c r="B10160" t="s">
        <v>183</v>
      </c>
      <c r="C10160">
        <v>151414557</v>
      </c>
      <c r="D10160">
        <v>151414680</v>
      </c>
      <c r="E10160">
        <v>124</v>
      </c>
      <c r="F10160" t="s">
        <v>74</v>
      </c>
      <c r="G10160" t="s">
        <v>3690</v>
      </c>
      <c r="H10160" t="s">
        <v>27123</v>
      </c>
      <c r="I10160">
        <v>0</v>
      </c>
      <c r="J10160">
        <v>0</v>
      </c>
      <c r="K10160">
        <v>0</v>
      </c>
      <c r="L10160">
        <v>0</v>
      </c>
      <c r="M10160">
        <v>0</v>
      </c>
      <c r="N10160">
        <v>0</v>
      </c>
      <c r="O10160" t="str">
        <f t="shared" si="1106"/>
        <v/>
      </c>
      <c r="P10160">
        <f>IF(ISERROR(VLOOKUP(G10160,Genes!$A$2:$A$749,1,0)),0,1)</f>
        <v>1</v>
      </c>
      <c r="Q10160">
        <f t="shared" si="1107"/>
        <v>0</v>
      </c>
      <c r="R10160">
        <f t="shared" si="1108"/>
        <v>0</v>
      </c>
      <c r="S10160">
        <f t="shared" si="1109"/>
        <v>0</v>
      </c>
      <c r="T10160">
        <f t="shared" si="1110"/>
        <v>16</v>
      </c>
      <c r="U10160">
        <f t="shared" si="1111"/>
        <v>0</v>
      </c>
      <c r="V10160" t="str">
        <f t="shared" si="1112"/>
        <v/>
      </c>
    </row>
    <row r="10161" spans="1:22" x14ac:dyDescent="0.2">
      <c r="A10161" t="s">
        <v>27124</v>
      </c>
      <c r="B10161" t="s">
        <v>183</v>
      </c>
      <c r="C10161">
        <v>151413404</v>
      </c>
      <c r="D10161">
        <v>151413562</v>
      </c>
      <c r="E10161">
        <v>159</v>
      </c>
      <c r="F10161" t="s">
        <v>74</v>
      </c>
      <c r="G10161" t="s">
        <v>3690</v>
      </c>
      <c r="H10161" t="s">
        <v>27125</v>
      </c>
      <c r="I10161">
        <v>0</v>
      </c>
      <c r="J10161">
        <v>0</v>
      </c>
      <c r="K10161">
        <v>0</v>
      </c>
      <c r="L10161">
        <v>0</v>
      </c>
      <c r="M10161">
        <v>0</v>
      </c>
      <c r="N10161">
        <v>0</v>
      </c>
      <c r="O10161" t="str">
        <f t="shared" si="1106"/>
        <v/>
      </c>
      <c r="P10161">
        <f>IF(ISERROR(VLOOKUP(G10161,Genes!$A$2:$A$749,1,0)),0,1)</f>
        <v>1</v>
      </c>
      <c r="Q10161">
        <f t="shared" si="1107"/>
        <v>0</v>
      </c>
      <c r="R10161">
        <f t="shared" si="1108"/>
        <v>0</v>
      </c>
      <c r="S10161">
        <f t="shared" si="1109"/>
        <v>0</v>
      </c>
      <c r="T10161">
        <f t="shared" si="1110"/>
        <v>17</v>
      </c>
      <c r="U10161">
        <f t="shared" si="1111"/>
        <v>0</v>
      </c>
      <c r="V10161" t="str">
        <f t="shared" si="1112"/>
        <v/>
      </c>
    </row>
    <row r="10162" spans="1:22" x14ac:dyDescent="0.2">
      <c r="A10162" t="s">
        <v>27126</v>
      </c>
      <c r="B10162" t="s">
        <v>183</v>
      </c>
      <c r="C10162">
        <v>151403142</v>
      </c>
      <c r="D10162">
        <v>151403317</v>
      </c>
      <c r="E10162">
        <v>176</v>
      </c>
      <c r="F10162" t="s">
        <v>74</v>
      </c>
      <c r="G10162" t="s">
        <v>3690</v>
      </c>
      <c r="H10162" t="s">
        <v>27127</v>
      </c>
      <c r="I10162">
        <v>0</v>
      </c>
      <c r="J10162">
        <v>0</v>
      </c>
      <c r="K10162">
        <v>0</v>
      </c>
      <c r="L10162">
        <v>0</v>
      </c>
      <c r="M10162">
        <v>0</v>
      </c>
      <c r="N10162">
        <v>0</v>
      </c>
      <c r="O10162" t="str">
        <f t="shared" si="1106"/>
        <v/>
      </c>
      <c r="P10162">
        <f>IF(ISERROR(VLOOKUP(G10162,Genes!$A$2:$A$749,1,0)),0,1)</f>
        <v>1</v>
      </c>
      <c r="Q10162">
        <f t="shared" si="1107"/>
        <v>0</v>
      </c>
      <c r="R10162">
        <f t="shared" si="1108"/>
        <v>0</v>
      </c>
      <c r="S10162">
        <f t="shared" si="1109"/>
        <v>0</v>
      </c>
      <c r="T10162">
        <f t="shared" si="1110"/>
        <v>18</v>
      </c>
      <c r="U10162">
        <f t="shared" si="1111"/>
        <v>0</v>
      </c>
      <c r="V10162" t="str">
        <f t="shared" si="1112"/>
        <v/>
      </c>
    </row>
    <row r="10163" spans="1:22" x14ac:dyDescent="0.2">
      <c r="A10163" t="s">
        <v>27128</v>
      </c>
      <c r="B10163" t="s">
        <v>183</v>
      </c>
      <c r="C10163">
        <v>151403142</v>
      </c>
      <c r="D10163">
        <v>151403243</v>
      </c>
      <c r="E10163">
        <v>102</v>
      </c>
      <c r="F10163" t="s">
        <v>74</v>
      </c>
      <c r="G10163" t="s">
        <v>3690</v>
      </c>
      <c r="H10163" t="s">
        <v>27129</v>
      </c>
      <c r="I10163">
        <v>0</v>
      </c>
      <c r="J10163">
        <v>0</v>
      </c>
      <c r="K10163">
        <v>0</v>
      </c>
      <c r="L10163">
        <v>0</v>
      </c>
      <c r="M10163">
        <v>0</v>
      </c>
      <c r="N10163">
        <v>0</v>
      </c>
      <c r="O10163" t="str">
        <f t="shared" si="1106"/>
        <v/>
      </c>
      <c r="P10163">
        <f>IF(ISERROR(VLOOKUP(G10163,Genes!$A$2:$A$749,1,0)),0,1)</f>
        <v>1</v>
      </c>
      <c r="Q10163">
        <f t="shared" si="1107"/>
        <v>0</v>
      </c>
      <c r="R10163">
        <f t="shared" si="1108"/>
        <v>0</v>
      </c>
      <c r="S10163">
        <f t="shared" si="1109"/>
        <v>0</v>
      </c>
      <c r="T10163">
        <f t="shared" si="1110"/>
        <v>19</v>
      </c>
      <c r="U10163">
        <f t="shared" si="1111"/>
        <v>0</v>
      </c>
      <c r="V10163" t="str">
        <f t="shared" si="1112"/>
        <v/>
      </c>
    </row>
    <row r="10164" spans="1:22" x14ac:dyDescent="0.2">
      <c r="A10164" t="s">
        <v>27130</v>
      </c>
      <c r="B10164" t="s">
        <v>183</v>
      </c>
      <c r="C10164">
        <v>151402079</v>
      </c>
      <c r="D10164">
        <v>151402187</v>
      </c>
      <c r="E10164">
        <v>109</v>
      </c>
      <c r="F10164" t="s">
        <v>74</v>
      </c>
      <c r="G10164" t="s">
        <v>3690</v>
      </c>
      <c r="H10164" t="s">
        <v>27131</v>
      </c>
      <c r="I10164">
        <v>0</v>
      </c>
      <c r="J10164">
        <v>0</v>
      </c>
      <c r="K10164">
        <v>0</v>
      </c>
      <c r="L10164">
        <v>0</v>
      </c>
      <c r="M10164">
        <v>0</v>
      </c>
      <c r="N10164">
        <v>0</v>
      </c>
      <c r="O10164" t="str">
        <f t="shared" si="1106"/>
        <v/>
      </c>
      <c r="P10164">
        <f>IF(ISERROR(VLOOKUP(G10164,Genes!$A$2:$A$749,1,0)),0,1)</f>
        <v>1</v>
      </c>
      <c r="Q10164">
        <f t="shared" si="1107"/>
        <v>0</v>
      </c>
      <c r="R10164">
        <f t="shared" si="1108"/>
        <v>0</v>
      </c>
      <c r="S10164">
        <f t="shared" si="1109"/>
        <v>0</v>
      </c>
      <c r="T10164">
        <f t="shared" si="1110"/>
        <v>20</v>
      </c>
      <c r="U10164">
        <f t="shared" si="1111"/>
        <v>0</v>
      </c>
      <c r="V10164" t="str">
        <f t="shared" si="1112"/>
        <v/>
      </c>
    </row>
    <row r="10165" spans="1:22" x14ac:dyDescent="0.2">
      <c r="A10165" t="s">
        <v>27132</v>
      </c>
      <c r="B10165" t="s">
        <v>183</v>
      </c>
      <c r="C10165">
        <v>151400599</v>
      </c>
      <c r="D10165">
        <v>151400889</v>
      </c>
      <c r="E10165">
        <v>291</v>
      </c>
      <c r="F10165" t="s">
        <v>74</v>
      </c>
      <c r="G10165" t="s">
        <v>3690</v>
      </c>
      <c r="H10165" t="s">
        <v>27133</v>
      </c>
      <c r="I10165">
        <v>0</v>
      </c>
      <c r="J10165">
        <v>0</v>
      </c>
      <c r="K10165">
        <v>0</v>
      </c>
      <c r="L10165">
        <v>0</v>
      </c>
      <c r="M10165">
        <v>0</v>
      </c>
      <c r="N10165">
        <v>0</v>
      </c>
      <c r="O10165" t="str">
        <f t="shared" si="1106"/>
        <v/>
      </c>
      <c r="P10165">
        <f>IF(ISERROR(VLOOKUP(G10165,Genes!$A$2:$A$749,1,0)),0,1)</f>
        <v>1</v>
      </c>
      <c r="Q10165">
        <f t="shared" si="1107"/>
        <v>0</v>
      </c>
      <c r="R10165">
        <f t="shared" si="1108"/>
        <v>0</v>
      </c>
      <c r="S10165">
        <f t="shared" si="1109"/>
        <v>0</v>
      </c>
      <c r="T10165">
        <f t="shared" si="1110"/>
        <v>21</v>
      </c>
      <c r="U10165">
        <f t="shared" si="1111"/>
        <v>0</v>
      </c>
      <c r="V10165" t="str">
        <f t="shared" si="1112"/>
        <v/>
      </c>
    </row>
    <row r="10166" spans="1:22" x14ac:dyDescent="0.2">
      <c r="A10166" t="s">
        <v>27134</v>
      </c>
      <c r="B10166" t="s">
        <v>183</v>
      </c>
      <c r="C10166">
        <v>151400299</v>
      </c>
      <c r="D10166">
        <v>151400517</v>
      </c>
      <c r="E10166">
        <v>219</v>
      </c>
      <c r="F10166" t="s">
        <v>74</v>
      </c>
      <c r="G10166" t="s">
        <v>3690</v>
      </c>
      <c r="H10166" t="s">
        <v>27135</v>
      </c>
      <c r="I10166">
        <v>0</v>
      </c>
      <c r="J10166">
        <v>0</v>
      </c>
      <c r="K10166">
        <v>0</v>
      </c>
      <c r="L10166">
        <v>0</v>
      </c>
      <c r="M10166">
        <v>0</v>
      </c>
      <c r="N10166">
        <v>0</v>
      </c>
      <c r="O10166" t="str">
        <f t="shared" si="1106"/>
        <v>POGZ</v>
      </c>
      <c r="P10166">
        <f>IF(ISERROR(VLOOKUP(G10166,Genes!$A$2:$A$749,1,0)),0,1)</f>
        <v>1</v>
      </c>
      <c r="Q10166">
        <f t="shared" si="1107"/>
        <v>0</v>
      </c>
      <c r="R10166">
        <f t="shared" si="1108"/>
        <v>0</v>
      </c>
      <c r="S10166">
        <f t="shared" si="1109"/>
        <v>0</v>
      </c>
      <c r="T10166">
        <f t="shared" si="1110"/>
        <v>22</v>
      </c>
      <c r="U10166">
        <f t="shared" si="1111"/>
        <v>1</v>
      </c>
      <c r="V10166">
        <f t="shared" si="1112"/>
        <v>0</v>
      </c>
    </row>
    <row r="10167" spans="1:22" x14ac:dyDescent="0.2">
      <c r="A10167" t="s">
        <v>27136</v>
      </c>
      <c r="B10167" t="s">
        <v>490</v>
      </c>
      <c r="C10167">
        <v>89876327</v>
      </c>
      <c r="D10167">
        <v>89876985</v>
      </c>
      <c r="E10167">
        <v>659</v>
      </c>
      <c r="F10167" t="s">
        <v>74</v>
      </c>
      <c r="G10167" t="s">
        <v>3697</v>
      </c>
      <c r="H10167" t="s">
        <v>27137</v>
      </c>
      <c r="I10167">
        <v>10</v>
      </c>
      <c r="J10167">
        <v>8</v>
      </c>
      <c r="K10167">
        <v>2</v>
      </c>
      <c r="L10167">
        <v>0</v>
      </c>
      <c r="M10167">
        <v>0</v>
      </c>
      <c r="N10167">
        <v>0</v>
      </c>
      <c r="O10167" t="str">
        <f t="shared" si="1106"/>
        <v/>
      </c>
      <c r="P10167">
        <f>IF(ISERROR(VLOOKUP(G10167,Genes!$A$2:$A$749,1,0)),0,1)</f>
        <v>1</v>
      </c>
      <c r="Q10167">
        <f t="shared" si="1107"/>
        <v>1</v>
      </c>
      <c r="R10167">
        <f t="shared" si="1108"/>
        <v>1</v>
      </c>
      <c r="S10167">
        <f t="shared" si="1109"/>
        <v>1</v>
      </c>
      <c r="T10167">
        <f t="shared" si="1110"/>
        <v>1</v>
      </c>
      <c r="U10167">
        <f t="shared" si="1111"/>
        <v>0</v>
      </c>
      <c r="V10167" t="str">
        <f t="shared" si="1112"/>
        <v/>
      </c>
    </row>
    <row r="10168" spans="1:22" x14ac:dyDescent="0.2">
      <c r="A10168" t="s">
        <v>27138</v>
      </c>
      <c r="B10168" t="s">
        <v>490</v>
      </c>
      <c r="C10168">
        <v>89867338</v>
      </c>
      <c r="D10168">
        <v>89867458</v>
      </c>
      <c r="E10168">
        <v>121</v>
      </c>
      <c r="F10168" t="s">
        <v>74</v>
      </c>
      <c r="G10168" t="s">
        <v>3697</v>
      </c>
      <c r="H10168" t="s">
        <v>27139</v>
      </c>
      <c r="I10168">
        <v>3</v>
      </c>
      <c r="J10168">
        <v>1</v>
      </c>
      <c r="K10168">
        <v>1</v>
      </c>
      <c r="L10168">
        <v>1</v>
      </c>
      <c r="M10168">
        <v>0</v>
      </c>
      <c r="N10168">
        <v>0</v>
      </c>
      <c r="O10168" t="str">
        <f t="shared" si="1106"/>
        <v/>
      </c>
      <c r="P10168">
        <f>IF(ISERROR(VLOOKUP(G10168,Genes!$A$2:$A$749,1,0)),0,1)</f>
        <v>1</v>
      </c>
      <c r="Q10168">
        <f t="shared" si="1107"/>
        <v>0</v>
      </c>
      <c r="R10168">
        <f t="shared" si="1108"/>
        <v>1</v>
      </c>
      <c r="S10168">
        <f t="shared" si="1109"/>
        <v>2</v>
      </c>
      <c r="T10168">
        <f t="shared" si="1110"/>
        <v>2</v>
      </c>
      <c r="U10168">
        <f t="shared" si="1111"/>
        <v>0</v>
      </c>
      <c r="V10168" t="str">
        <f t="shared" si="1112"/>
        <v/>
      </c>
    </row>
    <row r="10169" spans="1:22" x14ac:dyDescent="0.2">
      <c r="A10169" t="s">
        <v>27140</v>
      </c>
      <c r="B10169" t="s">
        <v>490</v>
      </c>
      <c r="C10169">
        <v>89867046</v>
      </c>
      <c r="D10169">
        <v>89867132</v>
      </c>
      <c r="E10169">
        <v>87</v>
      </c>
      <c r="F10169" t="s">
        <v>74</v>
      </c>
      <c r="G10169" t="s">
        <v>3697</v>
      </c>
      <c r="H10169" t="s">
        <v>27141</v>
      </c>
      <c r="I10169">
        <v>2</v>
      </c>
      <c r="J10169">
        <v>0</v>
      </c>
      <c r="K10169">
        <v>2</v>
      </c>
      <c r="L10169">
        <v>0</v>
      </c>
      <c r="M10169">
        <v>0</v>
      </c>
      <c r="N10169">
        <v>0</v>
      </c>
      <c r="O10169" t="str">
        <f t="shared" si="1106"/>
        <v/>
      </c>
      <c r="P10169">
        <f>IF(ISERROR(VLOOKUP(G10169,Genes!$A$2:$A$749,1,0)),0,1)</f>
        <v>1</v>
      </c>
      <c r="Q10169">
        <f t="shared" si="1107"/>
        <v>0</v>
      </c>
      <c r="R10169">
        <f t="shared" si="1108"/>
        <v>1</v>
      </c>
      <c r="S10169">
        <f t="shared" si="1109"/>
        <v>3</v>
      </c>
      <c r="T10169">
        <f t="shared" si="1110"/>
        <v>3</v>
      </c>
      <c r="U10169">
        <f t="shared" si="1111"/>
        <v>0</v>
      </c>
      <c r="V10169" t="str">
        <f t="shared" si="1112"/>
        <v/>
      </c>
    </row>
    <row r="10170" spans="1:22" x14ac:dyDescent="0.2">
      <c r="A10170" t="s">
        <v>27142</v>
      </c>
      <c r="B10170" t="s">
        <v>490</v>
      </c>
      <c r="C10170">
        <v>89866635</v>
      </c>
      <c r="D10170">
        <v>89866742</v>
      </c>
      <c r="E10170">
        <v>108</v>
      </c>
      <c r="F10170" t="s">
        <v>74</v>
      </c>
      <c r="G10170" t="s">
        <v>3697</v>
      </c>
      <c r="H10170" t="s">
        <v>27143</v>
      </c>
      <c r="I10170">
        <v>2</v>
      </c>
      <c r="J10170">
        <v>0</v>
      </c>
      <c r="K10170">
        <v>2</v>
      </c>
      <c r="L10170">
        <v>0</v>
      </c>
      <c r="M10170">
        <v>0</v>
      </c>
      <c r="N10170">
        <v>0</v>
      </c>
      <c r="O10170" t="str">
        <f t="shared" si="1106"/>
        <v/>
      </c>
      <c r="P10170">
        <f>IF(ISERROR(VLOOKUP(G10170,Genes!$A$2:$A$749,1,0)),0,1)</f>
        <v>1</v>
      </c>
      <c r="Q10170">
        <f t="shared" si="1107"/>
        <v>0</v>
      </c>
      <c r="R10170">
        <f t="shared" si="1108"/>
        <v>1</v>
      </c>
      <c r="S10170">
        <f t="shared" si="1109"/>
        <v>4</v>
      </c>
      <c r="T10170">
        <f t="shared" si="1110"/>
        <v>4</v>
      </c>
      <c r="U10170">
        <f t="shared" si="1111"/>
        <v>0</v>
      </c>
      <c r="V10170" t="str">
        <f t="shared" si="1112"/>
        <v/>
      </c>
    </row>
    <row r="10171" spans="1:22" x14ac:dyDescent="0.2">
      <c r="A10171" t="s">
        <v>27144</v>
      </c>
      <c r="B10171" t="s">
        <v>490</v>
      </c>
      <c r="C10171">
        <v>89865973</v>
      </c>
      <c r="D10171">
        <v>89866133</v>
      </c>
      <c r="E10171">
        <v>161</v>
      </c>
      <c r="F10171" t="s">
        <v>74</v>
      </c>
      <c r="G10171" t="s">
        <v>3697</v>
      </c>
      <c r="H10171" t="s">
        <v>27145</v>
      </c>
      <c r="I10171">
        <v>3</v>
      </c>
      <c r="J10171">
        <v>1</v>
      </c>
      <c r="K10171">
        <v>2</v>
      </c>
      <c r="L10171">
        <v>0</v>
      </c>
      <c r="M10171">
        <v>0</v>
      </c>
      <c r="N10171">
        <v>0</v>
      </c>
      <c r="O10171" t="str">
        <f t="shared" si="1106"/>
        <v/>
      </c>
      <c r="P10171">
        <f>IF(ISERROR(VLOOKUP(G10171,Genes!$A$2:$A$749,1,0)),0,1)</f>
        <v>1</v>
      </c>
      <c r="Q10171">
        <f t="shared" si="1107"/>
        <v>0</v>
      </c>
      <c r="R10171">
        <f t="shared" si="1108"/>
        <v>1</v>
      </c>
      <c r="S10171">
        <f t="shared" si="1109"/>
        <v>5</v>
      </c>
      <c r="T10171">
        <f t="shared" si="1110"/>
        <v>5</v>
      </c>
      <c r="U10171">
        <f t="shared" si="1111"/>
        <v>0</v>
      </c>
      <c r="V10171" t="str">
        <f t="shared" si="1112"/>
        <v/>
      </c>
    </row>
    <row r="10172" spans="1:22" x14ac:dyDescent="0.2">
      <c r="A10172" t="s">
        <v>27146</v>
      </c>
      <c r="B10172" t="s">
        <v>490</v>
      </c>
      <c r="C10172">
        <v>89865193</v>
      </c>
      <c r="D10172">
        <v>89865246</v>
      </c>
      <c r="E10172">
        <v>54</v>
      </c>
      <c r="F10172" t="s">
        <v>74</v>
      </c>
      <c r="G10172" t="s">
        <v>3697</v>
      </c>
      <c r="H10172" t="s">
        <v>27147</v>
      </c>
      <c r="I10172">
        <v>3</v>
      </c>
      <c r="J10172">
        <v>2</v>
      </c>
      <c r="K10172">
        <v>0</v>
      </c>
      <c r="L10172">
        <v>0</v>
      </c>
      <c r="M10172">
        <v>0</v>
      </c>
      <c r="N10172">
        <v>1</v>
      </c>
      <c r="O10172" t="str">
        <f t="shared" si="1106"/>
        <v/>
      </c>
      <c r="P10172">
        <f>IF(ISERROR(VLOOKUP(G10172,Genes!$A$2:$A$749,1,0)),0,1)</f>
        <v>1</v>
      </c>
      <c r="Q10172">
        <f t="shared" si="1107"/>
        <v>0</v>
      </c>
      <c r="R10172">
        <f t="shared" si="1108"/>
        <v>1</v>
      </c>
      <c r="S10172">
        <f t="shared" si="1109"/>
        <v>6</v>
      </c>
      <c r="T10172">
        <f t="shared" si="1110"/>
        <v>6</v>
      </c>
      <c r="U10172">
        <f t="shared" si="1111"/>
        <v>0</v>
      </c>
      <c r="V10172" t="str">
        <f t="shared" si="1112"/>
        <v/>
      </c>
    </row>
    <row r="10173" spans="1:22" x14ac:dyDescent="0.2">
      <c r="A10173" t="s">
        <v>27148</v>
      </c>
      <c r="B10173" t="s">
        <v>490</v>
      </c>
      <c r="C10173">
        <v>89864967</v>
      </c>
      <c r="D10173">
        <v>89865084</v>
      </c>
      <c r="E10173">
        <v>118</v>
      </c>
      <c r="F10173" t="s">
        <v>74</v>
      </c>
      <c r="G10173" t="s">
        <v>3697</v>
      </c>
      <c r="H10173" t="s">
        <v>27149</v>
      </c>
      <c r="I10173">
        <v>4</v>
      </c>
      <c r="J10173">
        <v>0</v>
      </c>
      <c r="K10173">
        <v>2</v>
      </c>
      <c r="L10173">
        <v>0</v>
      </c>
      <c r="M10173">
        <v>1</v>
      </c>
      <c r="N10173">
        <v>1</v>
      </c>
      <c r="O10173" t="str">
        <f t="shared" si="1106"/>
        <v/>
      </c>
      <c r="P10173">
        <f>IF(ISERROR(VLOOKUP(G10173,Genes!$A$2:$A$749,1,0)),0,1)</f>
        <v>1</v>
      </c>
      <c r="Q10173">
        <f t="shared" si="1107"/>
        <v>0</v>
      </c>
      <c r="R10173">
        <f t="shared" si="1108"/>
        <v>1</v>
      </c>
      <c r="S10173">
        <f t="shared" si="1109"/>
        <v>7</v>
      </c>
      <c r="T10173">
        <f t="shared" si="1110"/>
        <v>7</v>
      </c>
      <c r="U10173">
        <f t="shared" si="1111"/>
        <v>0</v>
      </c>
      <c r="V10173" t="str">
        <f t="shared" si="1112"/>
        <v/>
      </c>
    </row>
    <row r="10174" spans="1:22" x14ac:dyDescent="0.2">
      <c r="A10174" t="s">
        <v>27150</v>
      </c>
      <c r="B10174" t="s">
        <v>490</v>
      </c>
      <c r="C10174">
        <v>89864356</v>
      </c>
      <c r="D10174">
        <v>89864491</v>
      </c>
      <c r="E10174">
        <v>136</v>
      </c>
      <c r="F10174" t="s">
        <v>74</v>
      </c>
      <c r="G10174" t="s">
        <v>3697</v>
      </c>
      <c r="H10174" t="s">
        <v>27151</v>
      </c>
      <c r="I10174">
        <v>4</v>
      </c>
      <c r="J10174">
        <v>1</v>
      </c>
      <c r="K10174">
        <v>2</v>
      </c>
      <c r="L10174">
        <v>0</v>
      </c>
      <c r="M10174">
        <v>0</v>
      </c>
      <c r="N10174">
        <v>1</v>
      </c>
      <c r="O10174" t="str">
        <f t="shared" si="1106"/>
        <v/>
      </c>
      <c r="P10174">
        <f>IF(ISERROR(VLOOKUP(G10174,Genes!$A$2:$A$749,1,0)),0,1)</f>
        <v>1</v>
      </c>
      <c r="Q10174">
        <f t="shared" si="1107"/>
        <v>0</v>
      </c>
      <c r="R10174">
        <f t="shared" si="1108"/>
        <v>1</v>
      </c>
      <c r="S10174">
        <f t="shared" si="1109"/>
        <v>8</v>
      </c>
      <c r="T10174">
        <f t="shared" si="1110"/>
        <v>8</v>
      </c>
      <c r="U10174">
        <f t="shared" si="1111"/>
        <v>0</v>
      </c>
      <c r="V10174" t="str">
        <f t="shared" si="1112"/>
        <v/>
      </c>
    </row>
    <row r="10175" spans="1:22" x14ac:dyDescent="0.2">
      <c r="A10175" t="s">
        <v>27152</v>
      </c>
      <c r="B10175" t="s">
        <v>490</v>
      </c>
      <c r="C10175">
        <v>89863997</v>
      </c>
      <c r="D10175">
        <v>89864243</v>
      </c>
      <c r="E10175">
        <v>247</v>
      </c>
      <c r="F10175" t="s">
        <v>74</v>
      </c>
      <c r="G10175" t="s">
        <v>3697</v>
      </c>
      <c r="H10175" t="s">
        <v>27153</v>
      </c>
      <c r="I10175">
        <v>5</v>
      </c>
      <c r="J10175">
        <v>2</v>
      </c>
      <c r="K10175">
        <v>2</v>
      </c>
      <c r="L10175">
        <v>0</v>
      </c>
      <c r="M10175">
        <v>0</v>
      </c>
      <c r="N10175">
        <v>1</v>
      </c>
      <c r="O10175" t="str">
        <f t="shared" si="1106"/>
        <v/>
      </c>
      <c r="P10175">
        <f>IF(ISERROR(VLOOKUP(G10175,Genes!$A$2:$A$749,1,0)),0,1)</f>
        <v>1</v>
      </c>
      <c r="Q10175">
        <f t="shared" si="1107"/>
        <v>0</v>
      </c>
      <c r="R10175">
        <f t="shared" si="1108"/>
        <v>1</v>
      </c>
      <c r="S10175">
        <f t="shared" si="1109"/>
        <v>9</v>
      </c>
      <c r="T10175">
        <f t="shared" si="1110"/>
        <v>9</v>
      </c>
      <c r="U10175">
        <f t="shared" si="1111"/>
        <v>0</v>
      </c>
      <c r="V10175" t="str">
        <f t="shared" si="1112"/>
        <v/>
      </c>
    </row>
    <row r="10176" spans="1:22" x14ac:dyDescent="0.2">
      <c r="A10176" t="s">
        <v>27154</v>
      </c>
      <c r="B10176" t="s">
        <v>490</v>
      </c>
      <c r="C10176">
        <v>89862459</v>
      </c>
      <c r="D10176">
        <v>89862581</v>
      </c>
      <c r="E10176">
        <v>123</v>
      </c>
      <c r="F10176" t="s">
        <v>74</v>
      </c>
      <c r="G10176" t="s">
        <v>3697</v>
      </c>
      <c r="H10176" t="s">
        <v>27155</v>
      </c>
      <c r="I10176">
        <v>4</v>
      </c>
      <c r="J10176">
        <v>1</v>
      </c>
      <c r="K10176">
        <v>2</v>
      </c>
      <c r="L10176">
        <v>0</v>
      </c>
      <c r="M10176">
        <v>0</v>
      </c>
      <c r="N10176">
        <v>1</v>
      </c>
      <c r="O10176" t="str">
        <f t="shared" si="1106"/>
        <v/>
      </c>
      <c r="P10176">
        <f>IF(ISERROR(VLOOKUP(G10176,Genes!$A$2:$A$749,1,0)),0,1)</f>
        <v>1</v>
      </c>
      <c r="Q10176">
        <f t="shared" si="1107"/>
        <v>0</v>
      </c>
      <c r="R10176">
        <f t="shared" si="1108"/>
        <v>1</v>
      </c>
      <c r="S10176">
        <f t="shared" si="1109"/>
        <v>10</v>
      </c>
      <c r="T10176">
        <f t="shared" si="1110"/>
        <v>10</v>
      </c>
      <c r="U10176">
        <f t="shared" si="1111"/>
        <v>0</v>
      </c>
      <c r="V10176" t="str">
        <f t="shared" si="1112"/>
        <v/>
      </c>
    </row>
    <row r="10177" spans="1:22" x14ac:dyDescent="0.2">
      <c r="A10177" t="s">
        <v>27156</v>
      </c>
      <c r="B10177" t="s">
        <v>490</v>
      </c>
      <c r="C10177">
        <v>89862162</v>
      </c>
      <c r="D10177">
        <v>89862330</v>
      </c>
      <c r="E10177">
        <v>169</v>
      </c>
      <c r="F10177" t="s">
        <v>74</v>
      </c>
      <c r="G10177" t="s">
        <v>3697</v>
      </c>
      <c r="H10177" t="s">
        <v>27157</v>
      </c>
      <c r="I10177">
        <v>4</v>
      </c>
      <c r="J10177">
        <v>1</v>
      </c>
      <c r="K10177">
        <v>2</v>
      </c>
      <c r="L10177">
        <v>0</v>
      </c>
      <c r="M10177">
        <v>0</v>
      </c>
      <c r="N10177">
        <v>1</v>
      </c>
      <c r="O10177" t="str">
        <f t="shared" si="1106"/>
        <v/>
      </c>
      <c r="P10177">
        <f>IF(ISERROR(VLOOKUP(G10177,Genes!$A$2:$A$749,1,0)),0,1)</f>
        <v>1</v>
      </c>
      <c r="Q10177">
        <f t="shared" si="1107"/>
        <v>0</v>
      </c>
      <c r="R10177">
        <f t="shared" si="1108"/>
        <v>1</v>
      </c>
      <c r="S10177">
        <f t="shared" si="1109"/>
        <v>11</v>
      </c>
      <c r="T10177">
        <f t="shared" si="1110"/>
        <v>11</v>
      </c>
      <c r="U10177">
        <f t="shared" si="1111"/>
        <v>0</v>
      </c>
      <c r="V10177" t="str">
        <f t="shared" si="1112"/>
        <v/>
      </c>
    </row>
    <row r="10178" spans="1:22" x14ac:dyDescent="0.2">
      <c r="A10178" t="s">
        <v>27158</v>
      </c>
      <c r="B10178" t="s">
        <v>490</v>
      </c>
      <c r="C10178">
        <v>89873312</v>
      </c>
      <c r="D10178">
        <v>89873507</v>
      </c>
      <c r="E10178">
        <v>196</v>
      </c>
      <c r="F10178" t="s">
        <v>74</v>
      </c>
      <c r="G10178" t="s">
        <v>3697</v>
      </c>
      <c r="H10178" t="s">
        <v>27159</v>
      </c>
      <c r="I10178">
        <v>3</v>
      </c>
      <c r="J10178">
        <v>1</v>
      </c>
      <c r="K10178">
        <v>2</v>
      </c>
      <c r="L10178">
        <v>0</v>
      </c>
      <c r="M10178">
        <v>0</v>
      </c>
      <c r="N10178">
        <v>0</v>
      </c>
      <c r="O10178" t="str">
        <f t="shared" ref="O10178:O10241" si="1113">IF(U10178=1,G10178,"")</f>
        <v/>
      </c>
      <c r="P10178">
        <f>IF(ISERROR(VLOOKUP(G10178,Genes!$A$2:$A$749,1,0)),0,1)</f>
        <v>1</v>
      </c>
      <c r="Q10178">
        <f t="shared" ref="Q10178:Q10241" si="1114">IF(G10178&lt;&gt;G10177,1,0)</f>
        <v>0</v>
      </c>
      <c r="R10178">
        <f t="shared" ref="R10178:R10241" si="1115">IF(I10178=0,0,1)</f>
        <v>1</v>
      </c>
      <c r="S10178">
        <f t="shared" ref="S10178:S10241" si="1116">IF(Q10178=1,R10178,S10177+R10178)</f>
        <v>12</v>
      </c>
      <c r="T10178">
        <f t="shared" ref="T10178:T10241" si="1117">IF(Q10178=1,1,T10177+1)</f>
        <v>12</v>
      </c>
      <c r="U10178">
        <f t="shared" ref="U10178:U10241" si="1118">IF(G10178&lt;&gt;G10179,1,0)</f>
        <v>0</v>
      </c>
      <c r="V10178" t="str">
        <f t="shared" ref="V10178:V10241" si="1119">IF(U10178=1,S10178/T10178,"")</f>
        <v/>
      </c>
    </row>
    <row r="10179" spans="1:22" x14ac:dyDescent="0.2">
      <c r="A10179" t="s">
        <v>27160</v>
      </c>
      <c r="B10179" t="s">
        <v>490</v>
      </c>
      <c r="C10179">
        <v>89861772</v>
      </c>
      <c r="D10179">
        <v>89861980</v>
      </c>
      <c r="E10179">
        <v>209</v>
      </c>
      <c r="F10179" t="s">
        <v>74</v>
      </c>
      <c r="G10179" t="s">
        <v>3697</v>
      </c>
      <c r="H10179" t="s">
        <v>27161</v>
      </c>
      <c r="I10179">
        <v>3</v>
      </c>
      <c r="J10179">
        <v>1</v>
      </c>
      <c r="K10179">
        <v>2</v>
      </c>
      <c r="L10179">
        <v>0</v>
      </c>
      <c r="M10179">
        <v>0</v>
      </c>
      <c r="N10179">
        <v>0</v>
      </c>
      <c r="O10179" t="str">
        <f t="shared" si="1113"/>
        <v/>
      </c>
      <c r="P10179">
        <f>IF(ISERROR(VLOOKUP(G10179,Genes!$A$2:$A$749,1,0)),0,1)</f>
        <v>1</v>
      </c>
      <c r="Q10179">
        <f t="shared" si="1114"/>
        <v>0</v>
      </c>
      <c r="R10179">
        <f t="shared" si="1115"/>
        <v>1</v>
      </c>
      <c r="S10179">
        <f t="shared" si="1116"/>
        <v>13</v>
      </c>
      <c r="T10179">
        <f t="shared" si="1117"/>
        <v>13</v>
      </c>
      <c r="U10179">
        <f t="shared" si="1118"/>
        <v>0</v>
      </c>
      <c r="V10179" t="str">
        <f t="shared" si="1119"/>
        <v/>
      </c>
    </row>
    <row r="10180" spans="1:22" x14ac:dyDescent="0.2">
      <c r="A10180" t="s">
        <v>27162</v>
      </c>
      <c r="B10180" t="s">
        <v>490</v>
      </c>
      <c r="C10180">
        <v>89860607</v>
      </c>
      <c r="D10180">
        <v>89860767</v>
      </c>
      <c r="E10180">
        <v>161</v>
      </c>
      <c r="F10180" t="s">
        <v>74</v>
      </c>
      <c r="G10180" t="s">
        <v>3697</v>
      </c>
      <c r="H10180" t="s">
        <v>27163</v>
      </c>
      <c r="I10180">
        <v>3</v>
      </c>
      <c r="J10180">
        <v>1</v>
      </c>
      <c r="K10180">
        <v>2</v>
      </c>
      <c r="L10180">
        <v>0</v>
      </c>
      <c r="M10180">
        <v>0</v>
      </c>
      <c r="N10180">
        <v>0</v>
      </c>
      <c r="O10180" t="str">
        <f t="shared" si="1113"/>
        <v/>
      </c>
      <c r="P10180">
        <f>IF(ISERROR(VLOOKUP(G10180,Genes!$A$2:$A$749,1,0)),0,1)</f>
        <v>1</v>
      </c>
      <c r="Q10180">
        <f t="shared" si="1114"/>
        <v>0</v>
      </c>
      <c r="R10180">
        <f t="shared" si="1115"/>
        <v>1</v>
      </c>
      <c r="S10180">
        <f t="shared" si="1116"/>
        <v>14</v>
      </c>
      <c r="T10180">
        <f t="shared" si="1117"/>
        <v>14</v>
      </c>
      <c r="U10180">
        <f t="shared" si="1118"/>
        <v>0</v>
      </c>
      <c r="V10180" t="str">
        <f t="shared" si="1119"/>
        <v/>
      </c>
    </row>
    <row r="10181" spans="1:22" x14ac:dyDescent="0.2">
      <c r="A10181" t="s">
        <v>27164</v>
      </c>
      <c r="B10181" t="s">
        <v>490</v>
      </c>
      <c r="C10181">
        <v>89859982</v>
      </c>
      <c r="D10181">
        <v>89860058</v>
      </c>
      <c r="E10181">
        <v>77</v>
      </c>
      <c r="F10181" t="s">
        <v>74</v>
      </c>
      <c r="G10181" t="s">
        <v>3697</v>
      </c>
      <c r="H10181" t="s">
        <v>27165</v>
      </c>
      <c r="I10181">
        <v>2</v>
      </c>
      <c r="J10181">
        <v>0</v>
      </c>
      <c r="K10181">
        <v>2</v>
      </c>
      <c r="L10181">
        <v>0</v>
      </c>
      <c r="M10181">
        <v>0</v>
      </c>
      <c r="N10181">
        <v>0</v>
      </c>
      <c r="O10181" t="str">
        <f t="shared" si="1113"/>
        <v/>
      </c>
      <c r="P10181">
        <f>IF(ISERROR(VLOOKUP(G10181,Genes!$A$2:$A$749,1,0)),0,1)</f>
        <v>1</v>
      </c>
      <c r="Q10181">
        <f t="shared" si="1114"/>
        <v>0</v>
      </c>
      <c r="R10181">
        <f t="shared" si="1115"/>
        <v>1</v>
      </c>
      <c r="S10181">
        <f t="shared" si="1116"/>
        <v>15</v>
      </c>
      <c r="T10181">
        <f t="shared" si="1117"/>
        <v>15</v>
      </c>
      <c r="U10181">
        <f t="shared" si="1118"/>
        <v>0</v>
      </c>
      <c r="V10181" t="str">
        <f t="shared" si="1119"/>
        <v/>
      </c>
    </row>
    <row r="10182" spans="1:22" x14ac:dyDescent="0.2">
      <c r="A10182" t="s">
        <v>27166</v>
      </c>
      <c r="B10182" t="s">
        <v>490</v>
      </c>
      <c r="C10182">
        <v>89872174</v>
      </c>
      <c r="D10182">
        <v>89872341</v>
      </c>
      <c r="E10182">
        <v>168</v>
      </c>
      <c r="F10182" t="s">
        <v>74</v>
      </c>
      <c r="G10182" t="s">
        <v>3697</v>
      </c>
      <c r="H10182" t="s">
        <v>27167</v>
      </c>
      <c r="I10182">
        <v>4</v>
      </c>
      <c r="J10182">
        <v>1</v>
      </c>
      <c r="K10182">
        <v>2</v>
      </c>
      <c r="L10182">
        <v>0</v>
      </c>
      <c r="M10182">
        <v>0</v>
      </c>
      <c r="N10182">
        <v>1</v>
      </c>
      <c r="O10182" t="str">
        <f t="shared" si="1113"/>
        <v/>
      </c>
      <c r="P10182">
        <f>IF(ISERROR(VLOOKUP(G10182,Genes!$A$2:$A$749,1,0)),0,1)</f>
        <v>1</v>
      </c>
      <c r="Q10182">
        <f t="shared" si="1114"/>
        <v>0</v>
      </c>
      <c r="R10182">
        <f t="shared" si="1115"/>
        <v>1</v>
      </c>
      <c r="S10182">
        <f t="shared" si="1116"/>
        <v>16</v>
      </c>
      <c r="T10182">
        <f t="shared" si="1117"/>
        <v>16</v>
      </c>
      <c r="U10182">
        <f t="shared" si="1118"/>
        <v>0</v>
      </c>
      <c r="V10182" t="str">
        <f t="shared" si="1119"/>
        <v/>
      </c>
    </row>
    <row r="10183" spans="1:22" x14ac:dyDescent="0.2">
      <c r="A10183" t="s">
        <v>27168</v>
      </c>
      <c r="B10183" t="s">
        <v>490</v>
      </c>
      <c r="C10183">
        <v>89871916</v>
      </c>
      <c r="D10183">
        <v>89872062</v>
      </c>
      <c r="E10183">
        <v>147</v>
      </c>
      <c r="F10183" t="s">
        <v>74</v>
      </c>
      <c r="G10183" t="s">
        <v>3697</v>
      </c>
      <c r="H10183" t="s">
        <v>27169</v>
      </c>
      <c r="I10183">
        <v>5</v>
      </c>
      <c r="J10183">
        <v>1</v>
      </c>
      <c r="K10183">
        <v>2</v>
      </c>
      <c r="L10183">
        <v>0</v>
      </c>
      <c r="M10183">
        <v>0</v>
      </c>
      <c r="N10183">
        <v>2</v>
      </c>
      <c r="O10183" t="str">
        <f t="shared" si="1113"/>
        <v/>
      </c>
      <c r="P10183">
        <f>IF(ISERROR(VLOOKUP(G10183,Genes!$A$2:$A$749,1,0)),0,1)</f>
        <v>1</v>
      </c>
      <c r="Q10183">
        <f t="shared" si="1114"/>
        <v>0</v>
      </c>
      <c r="R10183">
        <f t="shared" si="1115"/>
        <v>1</v>
      </c>
      <c r="S10183">
        <f t="shared" si="1116"/>
        <v>17</v>
      </c>
      <c r="T10183">
        <f t="shared" si="1117"/>
        <v>17</v>
      </c>
      <c r="U10183">
        <f t="shared" si="1118"/>
        <v>0</v>
      </c>
      <c r="V10183" t="str">
        <f t="shared" si="1119"/>
        <v/>
      </c>
    </row>
    <row r="10184" spans="1:22" x14ac:dyDescent="0.2">
      <c r="A10184" t="s">
        <v>27170</v>
      </c>
      <c r="B10184" t="s">
        <v>490</v>
      </c>
      <c r="C10184">
        <v>89871687</v>
      </c>
      <c r="D10184">
        <v>89871766</v>
      </c>
      <c r="E10184">
        <v>80</v>
      </c>
      <c r="F10184" t="s">
        <v>74</v>
      </c>
      <c r="G10184" t="s">
        <v>3697</v>
      </c>
      <c r="H10184" t="s">
        <v>27171</v>
      </c>
      <c r="I10184">
        <v>3</v>
      </c>
      <c r="J10184">
        <v>0</v>
      </c>
      <c r="K10184">
        <v>2</v>
      </c>
      <c r="L10184">
        <v>0</v>
      </c>
      <c r="M10184">
        <v>0</v>
      </c>
      <c r="N10184">
        <v>1</v>
      </c>
      <c r="O10184" t="str">
        <f t="shared" si="1113"/>
        <v/>
      </c>
      <c r="P10184">
        <f>IF(ISERROR(VLOOKUP(G10184,Genes!$A$2:$A$749,1,0)),0,1)</f>
        <v>1</v>
      </c>
      <c r="Q10184">
        <f t="shared" si="1114"/>
        <v>0</v>
      </c>
      <c r="R10184">
        <f t="shared" si="1115"/>
        <v>1</v>
      </c>
      <c r="S10184">
        <f t="shared" si="1116"/>
        <v>18</v>
      </c>
      <c r="T10184">
        <f t="shared" si="1117"/>
        <v>18</v>
      </c>
      <c r="U10184">
        <f t="shared" si="1118"/>
        <v>0</v>
      </c>
      <c r="V10184" t="str">
        <f t="shared" si="1119"/>
        <v/>
      </c>
    </row>
    <row r="10185" spans="1:22" x14ac:dyDescent="0.2">
      <c r="A10185" t="s">
        <v>27172</v>
      </c>
      <c r="B10185" t="s">
        <v>490</v>
      </c>
      <c r="C10185">
        <v>89870398</v>
      </c>
      <c r="D10185">
        <v>89870580</v>
      </c>
      <c r="E10185">
        <v>183</v>
      </c>
      <c r="F10185" t="s">
        <v>74</v>
      </c>
      <c r="G10185" t="s">
        <v>3697</v>
      </c>
      <c r="H10185" t="s">
        <v>27173</v>
      </c>
      <c r="I10185">
        <v>5</v>
      </c>
      <c r="J10185">
        <v>1</v>
      </c>
      <c r="K10185">
        <v>2</v>
      </c>
      <c r="L10185">
        <v>0</v>
      </c>
      <c r="M10185">
        <v>1</v>
      </c>
      <c r="N10185">
        <v>1</v>
      </c>
      <c r="O10185" t="str">
        <f t="shared" si="1113"/>
        <v/>
      </c>
      <c r="P10185">
        <f>IF(ISERROR(VLOOKUP(G10185,Genes!$A$2:$A$749,1,0)),0,1)</f>
        <v>1</v>
      </c>
      <c r="Q10185">
        <f t="shared" si="1114"/>
        <v>0</v>
      </c>
      <c r="R10185">
        <f t="shared" si="1115"/>
        <v>1</v>
      </c>
      <c r="S10185">
        <f t="shared" si="1116"/>
        <v>19</v>
      </c>
      <c r="T10185">
        <f t="shared" si="1117"/>
        <v>19</v>
      </c>
      <c r="U10185">
        <f t="shared" si="1118"/>
        <v>0</v>
      </c>
      <c r="V10185" t="str">
        <f t="shared" si="1119"/>
        <v/>
      </c>
    </row>
    <row r="10186" spans="1:22" x14ac:dyDescent="0.2">
      <c r="A10186" t="s">
        <v>27174</v>
      </c>
      <c r="B10186" t="s">
        <v>490</v>
      </c>
      <c r="C10186">
        <v>89870143</v>
      </c>
      <c r="D10186">
        <v>89870294</v>
      </c>
      <c r="E10186">
        <v>152</v>
      </c>
      <c r="F10186" t="s">
        <v>74</v>
      </c>
      <c r="G10186" t="s">
        <v>3697</v>
      </c>
      <c r="H10186" t="s">
        <v>27175</v>
      </c>
      <c r="I10186">
        <v>5</v>
      </c>
      <c r="J10186">
        <v>1</v>
      </c>
      <c r="K10186">
        <v>2</v>
      </c>
      <c r="L10186">
        <v>0</v>
      </c>
      <c r="M10186">
        <v>0</v>
      </c>
      <c r="N10186">
        <v>2</v>
      </c>
      <c r="O10186" t="str">
        <f t="shared" si="1113"/>
        <v/>
      </c>
      <c r="P10186">
        <f>IF(ISERROR(VLOOKUP(G10186,Genes!$A$2:$A$749,1,0)),0,1)</f>
        <v>1</v>
      </c>
      <c r="Q10186">
        <f t="shared" si="1114"/>
        <v>0</v>
      </c>
      <c r="R10186">
        <f t="shared" si="1115"/>
        <v>1</v>
      </c>
      <c r="S10186">
        <f t="shared" si="1116"/>
        <v>20</v>
      </c>
      <c r="T10186">
        <f t="shared" si="1117"/>
        <v>20</v>
      </c>
      <c r="U10186">
        <f t="shared" si="1118"/>
        <v>0</v>
      </c>
      <c r="V10186" t="str">
        <f t="shared" si="1119"/>
        <v/>
      </c>
    </row>
    <row r="10187" spans="1:22" x14ac:dyDescent="0.2">
      <c r="A10187" t="s">
        <v>27176</v>
      </c>
      <c r="B10187" t="s">
        <v>490</v>
      </c>
      <c r="C10187">
        <v>89869843</v>
      </c>
      <c r="D10187">
        <v>89869969</v>
      </c>
      <c r="E10187">
        <v>127</v>
      </c>
      <c r="F10187" t="s">
        <v>74</v>
      </c>
      <c r="G10187" t="s">
        <v>3697</v>
      </c>
      <c r="H10187" t="s">
        <v>27177</v>
      </c>
      <c r="I10187">
        <v>3</v>
      </c>
      <c r="J10187">
        <v>1</v>
      </c>
      <c r="K10187">
        <v>2</v>
      </c>
      <c r="L10187">
        <v>0</v>
      </c>
      <c r="M10187">
        <v>0</v>
      </c>
      <c r="N10187">
        <v>0</v>
      </c>
      <c r="O10187" t="str">
        <f t="shared" si="1113"/>
        <v/>
      </c>
      <c r="P10187">
        <f>IF(ISERROR(VLOOKUP(G10187,Genes!$A$2:$A$749,1,0)),0,1)</f>
        <v>1</v>
      </c>
      <c r="Q10187">
        <f t="shared" si="1114"/>
        <v>0</v>
      </c>
      <c r="R10187">
        <f t="shared" si="1115"/>
        <v>1</v>
      </c>
      <c r="S10187">
        <f t="shared" si="1116"/>
        <v>21</v>
      </c>
      <c r="T10187">
        <f t="shared" si="1117"/>
        <v>21</v>
      </c>
      <c r="U10187">
        <f t="shared" si="1118"/>
        <v>0</v>
      </c>
      <c r="V10187" t="str">
        <f t="shared" si="1119"/>
        <v/>
      </c>
    </row>
    <row r="10188" spans="1:22" x14ac:dyDescent="0.2">
      <c r="A10188" t="s">
        <v>27178</v>
      </c>
      <c r="B10188" t="s">
        <v>490</v>
      </c>
      <c r="C10188">
        <v>89868681</v>
      </c>
      <c r="D10188">
        <v>89868917</v>
      </c>
      <c r="E10188">
        <v>237</v>
      </c>
      <c r="F10188" t="s">
        <v>74</v>
      </c>
      <c r="G10188" t="s">
        <v>3697</v>
      </c>
      <c r="H10188" t="s">
        <v>27179</v>
      </c>
      <c r="I10188">
        <v>3</v>
      </c>
      <c r="J10188">
        <v>1</v>
      </c>
      <c r="K10188">
        <v>2</v>
      </c>
      <c r="L10188">
        <v>0</v>
      </c>
      <c r="M10188">
        <v>0</v>
      </c>
      <c r="N10188">
        <v>0</v>
      </c>
      <c r="O10188" t="str">
        <f t="shared" si="1113"/>
        <v>POLG</v>
      </c>
      <c r="P10188">
        <f>IF(ISERROR(VLOOKUP(G10188,Genes!$A$2:$A$749,1,0)),0,1)</f>
        <v>1</v>
      </c>
      <c r="Q10188">
        <f t="shared" si="1114"/>
        <v>0</v>
      </c>
      <c r="R10188">
        <f t="shared" si="1115"/>
        <v>1</v>
      </c>
      <c r="S10188">
        <f t="shared" si="1116"/>
        <v>22</v>
      </c>
      <c r="T10188">
        <f t="shared" si="1117"/>
        <v>22</v>
      </c>
      <c r="U10188">
        <f t="shared" si="1118"/>
        <v>1</v>
      </c>
      <c r="V10188">
        <f t="shared" si="1119"/>
        <v>1</v>
      </c>
    </row>
    <row r="10189" spans="1:22" x14ac:dyDescent="0.2">
      <c r="A10189" t="s">
        <v>27180</v>
      </c>
      <c r="B10189" t="s">
        <v>215</v>
      </c>
      <c r="C10189">
        <v>79789122</v>
      </c>
      <c r="D10189">
        <v>79789165</v>
      </c>
      <c r="E10189">
        <v>44</v>
      </c>
      <c r="F10189" t="s">
        <v>74</v>
      </c>
      <c r="G10189" t="s">
        <v>3704</v>
      </c>
      <c r="H10189" t="s">
        <v>27181</v>
      </c>
      <c r="I10189">
        <v>2</v>
      </c>
      <c r="J10189">
        <v>2</v>
      </c>
      <c r="K10189">
        <v>0</v>
      </c>
      <c r="L10189">
        <v>0</v>
      </c>
      <c r="M10189">
        <v>0</v>
      </c>
      <c r="N10189">
        <v>0</v>
      </c>
      <c r="O10189" t="str">
        <f t="shared" si="1113"/>
        <v/>
      </c>
      <c r="P10189">
        <f>IF(ISERROR(VLOOKUP(G10189,Genes!$A$2:$A$749,1,0)),0,1)</f>
        <v>1</v>
      </c>
      <c r="Q10189">
        <f t="shared" si="1114"/>
        <v>1</v>
      </c>
      <c r="R10189">
        <f t="shared" si="1115"/>
        <v>1</v>
      </c>
      <c r="S10189">
        <f t="shared" si="1116"/>
        <v>1</v>
      </c>
      <c r="T10189">
        <f t="shared" si="1117"/>
        <v>1</v>
      </c>
      <c r="U10189">
        <f t="shared" si="1118"/>
        <v>0</v>
      </c>
      <c r="V10189" t="str">
        <f t="shared" si="1119"/>
        <v/>
      </c>
    </row>
    <row r="10190" spans="1:22" x14ac:dyDescent="0.2">
      <c r="A10190" t="s">
        <v>27182</v>
      </c>
      <c r="B10190" t="s">
        <v>215</v>
      </c>
      <c r="C10190">
        <v>79777333</v>
      </c>
      <c r="D10190">
        <v>79777474</v>
      </c>
      <c r="E10190">
        <v>142</v>
      </c>
      <c r="F10190" t="s">
        <v>74</v>
      </c>
      <c r="G10190" t="s">
        <v>3704</v>
      </c>
      <c r="H10190" t="s">
        <v>27183</v>
      </c>
      <c r="I10190">
        <v>3</v>
      </c>
      <c r="J10190">
        <v>1</v>
      </c>
      <c r="K10190">
        <v>2</v>
      </c>
      <c r="L10190">
        <v>0</v>
      </c>
      <c r="M10190">
        <v>0</v>
      </c>
      <c r="N10190">
        <v>0</v>
      </c>
      <c r="O10190" t="str">
        <f t="shared" si="1113"/>
        <v/>
      </c>
      <c r="P10190">
        <f>IF(ISERROR(VLOOKUP(G10190,Genes!$A$2:$A$749,1,0)),0,1)</f>
        <v>1</v>
      </c>
      <c r="Q10190">
        <f t="shared" si="1114"/>
        <v>0</v>
      </c>
      <c r="R10190">
        <f t="shared" si="1115"/>
        <v>1</v>
      </c>
      <c r="S10190">
        <f t="shared" si="1116"/>
        <v>2</v>
      </c>
      <c r="T10190">
        <f t="shared" si="1117"/>
        <v>2</v>
      </c>
      <c r="U10190">
        <f t="shared" si="1118"/>
        <v>0</v>
      </c>
      <c r="V10190" t="str">
        <f t="shared" si="1119"/>
        <v/>
      </c>
    </row>
    <row r="10191" spans="1:22" x14ac:dyDescent="0.2">
      <c r="A10191" t="s">
        <v>27184</v>
      </c>
      <c r="B10191" t="s">
        <v>215</v>
      </c>
      <c r="C10191">
        <v>79773408</v>
      </c>
      <c r="D10191">
        <v>79773548</v>
      </c>
      <c r="E10191">
        <v>141</v>
      </c>
      <c r="F10191" t="s">
        <v>74</v>
      </c>
      <c r="G10191" t="s">
        <v>3704</v>
      </c>
      <c r="H10191" t="s">
        <v>27185</v>
      </c>
      <c r="I10191">
        <v>3</v>
      </c>
      <c r="J10191">
        <v>1</v>
      </c>
      <c r="K10191">
        <v>2</v>
      </c>
      <c r="L10191">
        <v>0</v>
      </c>
      <c r="M10191">
        <v>0</v>
      </c>
      <c r="N10191">
        <v>0</v>
      </c>
      <c r="O10191" t="str">
        <f t="shared" si="1113"/>
        <v/>
      </c>
      <c r="P10191">
        <f>IF(ISERROR(VLOOKUP(G10191,Genes!$A$2:$A$749,1,0)),0,1)</f>
        <v>1</v>
      </c>
      <c r="Q10191">
        <f t="shared" si="1114"/>
        <v>0</v>
      </c>
      <c r="R10191">
        <f t="shared" si="1115"/>
        <v>1</v>
      </c>
      <c r="S10191">
        <f t="shared" si="1116"/>
        <v>3</v>
      </c>
      <c r="T10191">
        <f t="shared" si="1117"/>
        <v>3</v>
      </c>
      <c r="U10191">
        <f t="shared" si="1118"/>
        <v>0</v>
      </c>
      <c r="V10191" t="str">
        <f t="shared" si="1119"/>
        <v/>
      </c>
    </row>
    <row r="10192" spans="1:22" x14ac:dyDescent="0.2">
      <c r="A10192" t="s">
        <v>27186</v>
      </c>
      <c r="B10192" t="s">
        <v>215</v>
      </c>
      <c r="C10192">
        <v>79770229</v>
      </c>
      <c r="D10192">
        <v>79770298</v>
      </c>
      <c r="E10192">
        <v>70</v>
      </c>
      <c r="F10192" t="s">
        <v>74</v>
      </c>
      <c r="G10192" t="s">
        <v>3704</v>
      </c>
      <c r="H10192" t="s">
        <v>27187</v>
      </c>
      <c r="I10192">
        <v>2</v>
      </c>
      <c r="J10192">
        <v>0</v>
      </c>
      <c r="K10192">
        <v>2</v>
      </c>
      <c r="L10192">
        <v>0</v>
      </c>
      <c r="M10192">
        <v>0</v>
      </c>
      <c r="N10192">
        <v>0</v>
      </c>
      <c r="O10192" t="str">
        <f t="shared" si="1113"/>
        <v/>
      </c>
      <c r="P10192">
        <f>IF(ISERROR(VLOOKUP(G10192,Genes!$A$2:$A$749,1,0)),0,1)</f>
        <v>1</v>
      </c>
      <c r="Q10192">
        <f t="shared" si="1114"/>
        <v>0</v>
      </c>
      <c r="R10192">
        <f t="shared" si="1115"/>
        <v>1</v>
      </c>
      <c r="S10192">
        <f t="shared" si="1116"/>
        <v>4</v>
      </c>
      <c r="T10192">
        <f t="shared" si="1117"/>
        <v>4</v>
      </c>
      <c r="U10192">
        <f t="shared" si="1118"/>
        <v>0</v>
      </c>
      <c r="V10192" t="str">
        <f t="shared" si="1119"/>
        <v/>
      </c>
    </row>
    <row r="10193" spans="1:22" x14ac:dyDescent="0.2">
      <c r="A10193" t="s">
        <v>27188</v>
      </c>
      <c r="B10193" t="s">
        <v>215</v>
      </c>
      <c r="C10193">
        <v>79769622</v>
      </c>
      <c r="D10193">
        <v>79769749</v>
      </c>
      <c r="E10193">
        <v>128</v>
      </c>
      <c r="F10193" t="s">
        <v>74</v>
      </c>
      <c r="G10193" t="s">
        <v>3704</v>
      </c>
      <c r="H10193" t="s">
        <v>27189</v>
      </c>
      <c r="I10193">
        <v>3</v>
      </c>
      <c r="J10193">
        <v>1</v>
      </c>
      <c r="K10193">
        <v>2</v>
      </c>
      <c r="L10193">
        <v>0</v>
      </c>
      <c r="M10193">
        <v>0</v>
      </c>
      <c r="N10193">
        <v>0</v>
      </c>
      <c r="O10193" t="str">
        <f t="shared" si="1113"/>
        <v/>
      </c>
      <c r="P10193">
        <f>IF(ISERROR(VLOOKUP(G10193,Genes!$A$2:$A$749,1,0)),0,1)</f>
        <v>1</v>
      </c>
      <c r="Q10193">
        <f t="shared" si="1114"/>
        <v>0</v>
      </c>
      <c r="R10193">
        <f t="shared" si="1115"/>
        <v>1</v>
      </c>
      <c r="S10193">
        <f t="shared" si="1116"/>
        <v>5</v>
      </c>
      <c r="T10193">
        <f t="shared" si="1117"/>
        <v>5</v>
      </c>
      <c r="U10193">
        <f t="shared" si="1118"/>
        <v>0</v>
      </c>
      <c r="V10193" t="str">
        <f t="shared" si="1119"/>
        <v/>
      </c>
    </row>
    <row r="10194" spans="1:22" x14ac:dyDescent="0.2">
      <c r="A10194" t="s">
        <v>27190</v>
      </c>
      <c r="B10194" t="s">
        <v>215</v>
      </c>
      <c r="C10194">
        <v>79769295</v>
      </c>
      <c r="D10194">
        <v>79769433</v>
      </c>
      <c r="E10194">
        <v>139</v>
      </c>
      <c r="F10194" t="s">
        <v>74</v>
      </c>
      <c r="G10194" t="s">
        <v>3704</v>
      </c>
      <c r="H10194" t="s">
        <v>27191</v>
      </c>
      <c r="I10194">
        <v>3</v>
      </c>
      <c r="J10194">
        <v>1</v>
      </c>
      <c r="K10194">
        <v>2</v>
      </c>
      <c r="L10194">
        <v>0</v>
      </c>
      <c r="M10194">
        <v>0</v>
      </c>
      <c r="N10194">
        <v>0</v>
      </c>
      <c r="O10194" t="str">
        <f t="shared" si="1113"/>
        <v/>
      </c>
      <c r="P10194">
        <f>IF(ISERROR(VLOOKUP(G10194,Genes!$A$2:$A$749,1,0)),0,1)</f>
        <v>1</v>
      </c>
      <c r="Q10194">
        <f t="shared" si="1114"/>
        <v>0</v>
      </c>
      <c r="R10194">
        <f t="shared" si="1115"/>
        <v>1</v>
      </c>
      <c r="S10194">
        <f t="shared" si="1116"/>
        <v>6</v>
      </c>
      <c r="T10194">
        <f t="shared" si="1117"/>
        <v>6</v>
      </c>
      <c r="U10194">
        <f t="shared" si="1118"/>
        <v>0</v>
      </c>
      <c r="V10194" t="str">
        <f t="shared" si="1119"/>
        <v/>
      </c>
    </row>
    <row r="10195" spans="1:22" x14ac:dyDescent="0.2">
      <c r="A10195" t="s">
        <v>27192</v>
      </c>
      <c r="B10195" t="s">
        <v>215</v>
      </c>
      <c r="C10195">
        <v>79767460</v>
      </c>
      <c r="D10195">
        <v>79767624</v>
      </c>
      <c r="E10195">
        <v>165</v>
      </c>
      <c r="F10195" t="s">
        <v>74</v>
      </c>
      <c r="G10195" t="s">
        <v>3704</v>
      </c>
      <c r="H10195" t="s">
        <v>27193</v>
      </c>
      <c r="I10195">
        <v>3</v>
      </c>
      <c r="J10195">
        <v>1</v>
      </c>
      <c r="K10195">
        <v>2</v>
      </c>
      <c r="L10195">
        <v>0</v>
      </c>
      <c r="M10195">
        <v>0</v>
      </c>
      <c r="N10195">
        <v>0</v>
      </c>
      <c r="O10195" t="str">
        <f t="shared" si="1113"/>
        <v/>
      </c>
      <c r="P10195">
        <f>IF(ISERROR(VLOOKUP(G10195,Genes!$A$2:$A$749,1,0)),0,1)</f>
        <v>1</v>
      </c>
      <c r="Q10195">
        <f t="shared" si="1114"/>
        <v>0</v>
      </c>
      <c r="R10195">
        <f t="shared" si="1115"/>
        <v>1</v>
      </c>
      <c r="S10195">
        <f t="shared" si="1116"/>
        <v>7</v>
      </c>
      <c r="T10195">
        <f t="shared" si="1117"/>
        <v>7</v>
      </c>
      <c r="U10195">
        <f t="shared" si="1118"/>
        <v>0</v>
      </c>
      <c r="V10195" t="str">
        <f t="shared" si="1119"/>
        <v/>
      </c>
    </row>
    <row r="10196" spans="1:22" x14ac:dyDescent="0.2">
      <c r="A10196" t="s">
        <v>27194</v>
      </c>
      <c r="B10196" t="s">
        <v>215</v>
      </c>
      <c r="C10196">
        <v>79764474</v>
      </c>
      <c r="D10196">
        <v>79764646</v>
      </c>
      <c r="E10196">
        <v>173</v>
      </c>
      <c r="F10196" t="s">
        <v>74</v>
      </c>
      <c r="G10196" t="s">
        <v>3704</v>
      </c>
      <c r="H10196" t="s">
        <v>27195</v>
      </c>
      <c r="I10196">
        <v>3</v>
      </c>
      <c r="J10196">
        <v>1</v>
      </c>
      <c r="K10196">
        <v>2</v>
      </c>
      <c r="L10196">
        <v>0</v>
      </c>
      <c r="M10196">
        <v>0</v>
      </c>
      <c r="N10196">
        <v>0</v>
      </c>
      <c r="O10196" t="str">
        <f t="shared" si="1113"/>
        <v/>
      </c>
      <c r="P10196">
        <f>IF(ISERROR(VLOOKUP(G10196,Genes!$A$2:$A$749,1,0)),0,1)</f>
        <v>1</v>
      </c>
      <c r="Q10196">
        <f t="shared" si="1114"/>
        <v>0</v>
      </c>
      <c r="R10196">
        <f t="shared" si="1115"/>
        <v>1</v>
      </c>
      <c r="S10196">
        <f t="shared" si="1116"/>
        <v>8</v>
      </c>
      <c r="T10196">
        <f t="shared" si="1117"/>
        <v>8</v>
      </c>
      <c r="U10196">
        <f t="shared" si="1118"/>
        <v>0</v>
      </c>
      <c r="V10196" t="str">
        <f t="shared" si="1119"/>
        <v/>
      </c>
    </row>
    <row r="10197" spans="1:22" x14ac:dyDescent="0.2">
      <c r="A10197" t="s">
        <v>27196</v>
      </c>
      <c r="B10197" t="s">
        <v>215</v>
      </c>
      <c r="C10197">
        <v>79761955</v>
      </c>
      <c r="D10197">
        <v>79762066</v>
      </c>
      <c r="E10197">
        <v>112</v>
      </c>
      <c r="F10197" t="s">
        <v>74</v>
      </c>
      <c r="G10197" t="s">
        <v>3704</v>
      </c>
      <c r="H10197" t="s">
        <v>27197</v>
      </c>
      <c r="I10197">
        <v>2</v>
      </c>
      <c r="J10197">
        <v>0</v>
      </c>
      <c r="K10197">
        <v>2</v>
      </c>
      <c r="L10197">
        <v>0</v>
      </c>
      <c r="M10197">
        <v>0</v>
      </c>
      <c r="N10197">
        <v>0</v>
      </c>
      <c r="O10197" t="str">
        <f t="shared" si="1113"/>
        <v/>
      </c>
      <c r="P10197">
        <f>IF(ISERROR(VLOOKUP(G10197,Genes!$A$2:$A$749,1,0)),0,1)</f>
        <v>1</v>
      </c>
      <c r="Q10197">
        <f t="shared" si="1114"/>
        <v>0</v>
      </c>
      <c r="R10197">
        <f t="shared" si="1115"/>
        <v>1</v>
      </c>
      <c r="S10197">
        <f t="shared" si="1116"/>
        <v>9</v>
      </c>
      <c r="T10197">
        <f t="shared" si="1117"/>
        <v>9</v>
      </c>
      <c r="U10197">
        <f t="shared" si="1118"/>
        <v>0</v>
      </c>
      <c r="V10197" t="str">
        <f t="shared" si="1119"/>
        <v/>
      </c>
    </row>
    <row r="10198" spans="1:22" x14ac:dyDescent="0.2">
      <c r="A10198" t="s">
        <v>27198</v>
      </c>
      <c r="B10198" t="s">
        <v>215</v>
      </c>
      <c r="C10198">
        <v>79760734</v>
      </c>
      <c r="D10198">
        <v>79760852</v>
      </c>
      <c r="E10198">
        <v>119</v>
      </c>
      <c r="F10198" t="s">
        <v>74</v>
      </c>
      <c r="G10198" t="s">
        <v>3704</v>
      </c>
      <c r="H10198" t="s">
        <v>27199</v>
      </c>
      <c r="I10198">
        <v>2</v>
      </c>
      <c r="J10198">
        <v>0</v>
      </c>
      <c r="K10198">
        <v>2</v>
      </c>
      <c r="L10198">
        <v>0</v>
      </c>
      <c r="M10198">
        <v>0</v>
      </c>
      <c r="N10198">
        <v>0</v>
      </c>
      <c r="O10198" t="str">
        <f t="shared" si="1113"/>
        <v/>
      </c>
      <c r="P10198">
        <f>IF(ISERROR(VLOOKUP(G10198,Genes!$A$2:$A$749,1,0)),0,1)</f>
        <v>1</v>
      </c>
      <c r="Q10198">
        <f t="shared" si="1114"/>
        <v>0</v>
      </c>
      <c r="R10198">
        <f t="shared" si="1115"/>
        <v>1</v>
      </c>
      <c r="S10198">
        <f t="shared" si="1116"/>
        <v>10</v>
      </c>
      <c r="T10198">
        <f t="shared" si="1117"/>
        <v>10</v>
      </c>
      <c r="U10198">
        <f t="shared" si="1118"/>
        <v>0</v>
      </c>
      <c r="V10198" t="str">
        <f t="shared" si="1119"/>
        <v/>
      </c>
    </row>
    <row r="10199" spans="1:22" x14ac:dyDescent="0.2">
      <c r="A10199" t="s">
        <v>27200</v>
      </c>
      <c r="B10199" t="s">
        <v>215</v>
      </c>
      <c r="C10199">
        <v>79759739</v>
      </c>
      <c r="D10199">
        <v>79759876</v>
      </c>
      <c r="E10199">
        <v>138</v>
      </c>
      <c r="F10199" t="s">
        <v>74</v>
      </c>
      <c r="G10199" t="s">
        <v>3704</v>
      </c>
      <c r="H10199" t="s">
        <v>27201</v>
      </c>
      <c r="I10199">
        <v>3</v>
      </c>
      <c r="J10199">
        <v>1</v>
      </c>
      <c r="K10199">
        <v>2</v>
      </c>
      <c r="L10199">
        <v>0</v>
      </c>
      <c r="M10199">
        <v>0</v>
      </c>
      <c r="N10199">
        <v>0</v>
      </c>
      <c r="O10199" t="str">
        <f t="shared" si="1113"/>
        <v/>
      </c>
      <c r="P10199">
        <f>IF(ISERROR(VLOOKUP(G10199,Genes!$A$2:$A$749,1,0)),0,1)</f>
        <v>1</v>
      </c>
      <c r="Q10199">
        <f t="shared" si="1114"/>
        <v>0</v>
      </c>
      <c r="R10199">
        <f t="shared" si="1115"/>
        <v>1</v>
      </c>
      <c r="S10199">
        <f t="shared" si="1116"/>
        <v>11</v>
      </c>
      <c r="T10199">
        <f t="shared" si="1117"/>
        <v>11</v>
      </c>
      <c r="U10199">
        <f t="shared" si="1118"/>
        <v>0</v>
      </c>
      <c r="V10199" t="str">
        <f t="shared" si="1119"/>
        <v/>
      </c>
    </row>
    <row r="10200" spans="1:22" x14ac:dyDescent="0.2">
      <c r="A10200" t="s">
        <v>27202</v>
      </c>
      <c r="B10200" t="s">
        <v>215</v>
      </c>
      <c r="C10200">
        <v>79785852</v>
      </c>
      <c r="D10200">
        <v>79785987</v>
      </c>
      <c r="E10200">
        <v>136</v>
      </c>
      <c r="F10200" t="s">
        <v>74</v>
      </c>
      <c r="G10200" t="s">
        <v>3704</v>
      </c>
      <c r="H10200" t="s">
        <v>27203</v>
      </c>
      <c r="I10200">
        <v>3</v>
      </c>
      <c r="J10200">
        <v>1</v>
      </c>
      <c r="K10200">
        <v>2</v>
      </c>
      <c r="L10200">
        <v>0</v>
      </c>
      <c r="M10200">
        <v>0</v>
      </c>
      <c r="N10200">
        <v>0</v>
      </c>
      <c r="O10200" t="str">
        <f t="shared" si="1113"/>
        <v/>
      </c>
      <c r="P10200">
        <f>IF(ISERROR(VLOOKUP(G10200,Genes!$A$2:$A$749,1,0)),0,1)</f>
        <v>1</v>
      </c>
      <c r="Q10200">
        <f t="shared" si="1114"/>
        <v>0</v>
      </c>
      <c r="R10200">
        <f t="shared" si="1115"/>
        <v>1</v>
      </c>
      <c r="S10200">
        <f t="shared" si="1116"/>
        <v>12</v>
      </c>
      <c r="T10200">
        <f t="shared" si="1117"/>
        <v>12</v>
      </c>
      <c r="U10200">
        <f t="shared" si="1118"/>
        <v>0</v>
      </c>
      <c r="V10200" t="str">
        <f t="shared" si="1119"/>
        <v/>
      </c>
    </row>
    <row r="10201" spans="1:22" x14ac:dyDescent="0.2">
      <c r="A10201" t="s">
        <v>27204</v>
      </c>
      <c r="B10201" t="s">
        <v>215</v>
      </c>
      <c r="C10201">
        <v>79752955</v>
      </c>
      <c r="D10201">
        <v>79753125</v>
      </c>
      <c r="E10201">
        <v>171</v>
      </c>
      <c r="F10201" t="s">
        <v>74</v>
      </c>
      <c r="G10201" t="s">
        <v>3704</v>
      </c>
      <c r="H10201" t="s">
        <v>27205</v>
      </c>
      <c r="I10201">
        <v>3</v>
      </c>
      <c r="J10201">
        <v>1</v>
      </c>
      <c r="K10201">
        <v>2</v>
      </c>
      <c r="L10201">
        <v>0</v>
      </c>
      <c r="M10201">
        <v>0</v>
      </c>
      <c r="N10201">
        <v>0</v>
      </c>
      <c r="O10201" t="str">
        <f t="shared" si="1113"/>
        <v/>
      </c>
      <c r="P10201">
        <f>IF(ISERROR(VLOOKUP(G10201,Genes!$A$2:$A$749,1,0)),0,1)</f>
        <v>1</v>
      </c>
      <c r="Q10201">
        <f t="shared" si="1114"/>
        <v>0</v>
      </c>
      <c r="R10201">
        <f t="shared" si="1115"/>
        <v>1</v>
      </c>
      <c r="S10201">
        <f t="shared" si="1116"/>
        <v>13</v>
      </c>
      <c r="T10201">
        <f t="shared" si="1117"/>
        <v>13</v>
      </c>
      <c r="U10201">
        <f t="shared" si="1118"/>
        <v>0</v>
      </c>
      <c r="V10201" t="str">
        <f t="shared" si="1119"/>
        <v/>
      </c>
    </row>
    <row r="10202" spans="1:22" x14ac:dyDescent="0.2">
      <c r="A10202" t="s">
        <v>27206</v>
      </c>
      <c r="B10202" t="s">
        <v>215</v>
      </c>
      <c r="C10202">
        <v>79750812</v>
      </c>
      <c r="D10202">
        <v>79750925</v>
      </c>
      <c r="E10202">
        <v>114</v>
      </c>
      <c r="F10202" t="s">
        <v>74</v>
      </c>
      <c r="G10202" t="s">
        <v>3704</v>
      </c>
      <c r="H10202" t="s">
        <v>27207</v>
      </c>
      <c r="I10202">
        <v>2</v>
      </c>
      <c r="J10202">
        <v>0</v>
      </c>
      <c r="K10202">
        <v>2</v>
      </c>
      <c r="L10202">
        <v>0</v>
      </c>
      <c r="M10202">
        <v>0</v>
      </c>
      <c r="N10202">
        <v>0</v>
      </c>
      <c r="O10202" t="str">
        <f t="shared" si="1113"/>
        <v/>
      </c>
      <c r="P10202">
        <f>IF(ISERROR(VLOOKUP(G10202,Genes!$A$2:$A$749,1,0)),0,1)</f>
        <v>1</v>
      </c>
      <c r="Q10202">
        <f t="shared" si="1114"/>
        <v>0</v>
      </c>
      <c r="R10202">
        <f t="shared" si="1115"/>
        <v>1</v>
      </c>
      <c r="S10202">
        <f t="shared" si="1116"/>
        <v>14</v>
      </c>
      <c r="T10202">
        <f t="shared" si="1117"/>
        <v>14</v>
      </c>
      <c r="U10202">
        <f t="shared" si="1118"/>
        <v>0</v>
      </c>
      <c r="V10202" t="str">
        <f t="shared" si="1119"/>
        <v/>
      </c>
    </row>
    <row r="10203" spans="1:22" x14ac:dyDescent="0.2">
      <c r="A10203" t="s">
        <v>27208</v>
      </c>
      <c r="B10203" t="s">
        <v>215</v>
      </c>
      <c r="C10203">
        <v>79745831</v>
      </c>
      <c r="D10203">
        <v>79745917</v>
      </c>
      <c r="E10203">
        <v>87</v>
      </c>
      <c r="F10203" t="s">
        <v>74</v>
      </c>
      <c r="G10203" t="s">
        <v>3704</v>
      </c>
      <c r="H10203" t="s">
        <v>27209</v>
      </c>
      <c r="I10203">
        <v>4</v>
      </c>
      <c r="J10203">
        <v>0</v>
      </c>
      <c r="K10203">
        <v>2</v>
      </c>
      <c r="L10203">
        <v>0</v>
      </c>
      <c r="M10203">
        <v>1</v>
      </c>
      <c r="N10203">
        <v>1</v>
      </c>
      <c r="O10203" t="str">
        <f t="shared" si="1113"/>
        <v/>
      </c>
      <c r="P10203">
        <f>IF(ISERROR(VLOOKUP(G10203,Genes!$A$2:$A$749,1,0)),0,1)</f>
        <v>1</v>
      </c>
      <c r="Q10203">
        <f t="shared" si="1114"/>
        <v>0</v>
      </c>
      <c r="R10203">
        <f t="shared" si="1115"/>
        <v>1</v>
      </c>
      <c r="S10203">
        <f t="shared" si="1116"/>
        <v>15</v>
      </c>
      <c r="T10203">
        <f t="shared" si="1117"/>
        <v>15</v>
      </c>
      <c r="U10203">
        <f t="shared" si="1118"/>
        <v>0</v>
      </c>
      <c r="V10203" t="str">
        <f t="shared" si="1119"/>
        <v/>
      </c>
    </row>
    <row r="10204" spans="1:22" x14ac:dyDescent="0.2">
      <c r="A10204" t="s">
        <v>27210</v>
      </c>
      <c r="B10204" t="s">
        <v>215</v>
      </c>
      <c r="C10204">
        <v>79745661</v>
      </c>
      <c r="D10204">
        <v>79745743</v>
      </c>
      <c r="E10204">
        <v>83</v>
      </c>
      <c r="F10204" t="s">
        <v>74</v>
      </c>
      <c r="G10204" t="s">
        <v>3704</v>
      </c>
      <c r="H10204" t="s">
        <v>27211</v>
      </c>
      <c r="I10204">
        <v>4</v>
      </c>
      <c r="J10204">
        <v>0</v>
      </c>
      <c r="K10204">
        <v>2</v>
      </c>
      <c r="L10204">
        <v>0</v>
      </c>
      <c r="M10204">
        <v>1</v>
      </c>
      <c r="N10204">
        <v>1</v>
      </c>
      <c r="O10204" t="str">
        <f t="shared" si="1113"/>
        <v/>
      </c>
      <c r="P10204">
        <f>IF(ISERROR(VLOOKUP(G10204,Genes!$A$2:$A$749,1,0)),0,1)</f>
        <v>1</v>
      </c>
      <c r="Q10204">
        <f t="shared" si="1114"/>
        <v>0</v>
      </c>
      <c r="R10204">
        <f t="shared" si="1115"/>
        <v>1</v>
      </c>
      <c r="S10204">
        <f t="shared" si="1116"/>
        <v>16</v>
      </c>
      <c r="T10204">
        <f t="shared" si="1117"/>
        <v>16</v>
      </c>
      <c r="U10204">
        <f t="shared" si="1118"/>
        <v>0</v>
      </c>
      <c r="V10204" t="str">
        <f t="shared" si="1119"/>
        <v/>
      </c>
    </row>
    <row r="10205" spans="1:22" x14ac:dyDescent="0.2">
      <c r="A10205" t="s">
        <v>27212</v>
      </c>
      <c r="B10205" t="s">
        <v>215</v>
      </c>
      <c r="C10205">
        <v>79744928</v>
      </c>
      <c r="D10205">
        <v>79745098</v>
      </c>
      <c r="E10205">
        <v>171</v>
      </c>
      <c r="F10205" t="s">
        <v>74</v>
      </c>
      <c r="G10205" t="s">
        <v>3704</v>
      </c>
      <c r="H10205" t="s">
        <v>27213</v>
      </c>
      <c r="I10205">
        <v>3</v>
      </c>
      <c r="J10205">
        <v>1</v>
      </c>
      <c r="K10205">
        <v>2</v>
      </c>
      <c r="L10205">
        <v>0</v>
      </c>
      <c r="M10205">
        <v>0</v>
      </c>
      <c r="N10205">
        <v>0</v>
      </c>
      <c r="O10205" t="str">
        <f t="shared" si="1113"/>
        <v/>
      </c>
      <c r="P10205">
        <f>IF(ISERROR(VLOOKUP(G10205,Genes!$A$2:$A$749,1,0)),0,1)</f>
        <v>1</v>
      </c>
      <c r="Q10205">
        <f t="shared" si="1114"/>
        <v>0</v>
      </c>
      <c r="R10205">
        <f t="shared" si="1115"/>
        <v>1</v>
      </c>
      <c r="S10205">
        <f t="shared" si="1116"/>
        <v>17</v>
      </c>
      <c r="T10205">
        <f t="shared" si="1117"/>
        <v>17</v>
      </c>
      <c r="U10205">
        <f t="shared" si="1118"/>
        <v>0</v>
      </c>
      <c r="V10205" t="str">
        <f t="shared" si="1119"/>
        <v/>
      </c>
    </row>
    <row r="10206" spans="1:22" x14ac:dyDescent="0.2">
      <c r="A10206" t="s">
        <v>27214</v>
      </c>
      <c r="B10206" t="s">
        <v>215</v>
      </c>
      <c r="C10206">
        <v>79743963</v>
      </c>
      <c r="D10206">
        <v>79744056</v>
      </c>
      <c r="E10206">
        <v>94</v>
      </c>
      <c r="F10206" t="s">
        <v>74</v>
      </c>
      <c r="G10206" t="s">
        <v>3704</v>
      </c>
      <c r="H10206" t="s">
        <v>27215</v>
      </c>
      <c r="I10206">
        <v>2</v>
      </c>
      <c r="J10206">
        <v>0</v>
      </c>
      <c r="K10206">
        <v>2</v>
      </c>
      <c r="L10206">
        <v>0</v>
      </c>
      <c r="M10206">
        <v>0</v>
      </c>
      <c r="N10206">
        <v>0</v>
      </c>
      <c r="O10206" t="str">
        <f t="shared" si="1113"/>
        <v/>
      </c>
      <c r="P10206">
        <f>IF(ISERROR(VLOOKUP(G10206,Genes!$A$2:$A$749,1,0)),0,1)</f>
        <v>1</v>
      </c>
      <c r="Q10206">
        <f t="shared" si="1114"/>
        <v>0</v>
      </c>
      <c r="R10206">
        <f t="shared" si="1115"/>
        <v>1</v>
      </c>
      <c r="S10206">
        <f t="shared" si="1116"/>
        <v>18</v>
      </c>
      <c r="T10206">
        <f t="shared" si="1117"/>
        <v>18</v>
      </c>
      <c r="U10206">
        <f t="shared" si="1118"/>
        <v>0</v>
      </c>
      <c r="V10206" t="str">
        <f t="shared" si="1119"/>
        <v/>
      </c>
    </row>
    <row r="10207" spans="1:22" x14ac:dyDescent="0.2">
      <c r="A10207" t="s">
        <v>27216</v>
      </c>
      <c r="B10207" t="s">
        <v>215</v>
      </c>
      <c r="C10207">
        <v>79743678</v>
      </c>
      <c r="D10207">
        <v>79743770</v>
      </c>
      <c r="E10207">
        <v>93</v>
      </c>
      <c r="F10207" t="s">
        <v>74</v>
      </c>
      <c r="G10207" t="s">
        <v>3704</v>
      </c>
      <c r="H10207" t="s">
        <v>27217</v>
      </c>
      <c r="I10207">
        <v>2</v>
      </c>
      <c r="J10207">
        <v>0</v>
      </c>
      <c r="K10207">
        <v>2</v>
      </c>
      <c r="L10207">
        <v>0</v>
      </c>
      <c r="M10207">
        <v>0</v>
      </c>
      <c r="N10207">
        <v>0</v>
      </c>
      <c r="O10207" t="str">
        <f t="shared" si="1113"/>
        <v/>
      </c>
      <c r="P10207">
        <f>IF(ISERROR(VLOOKUP(G10207,Genes!$A$2:$A$749,1,0)),0,1)</f>
        <v>1</v>
      </c>
      <c r="Q10207">
        <f t="shared" si="1114"/>
        <v>0</v>
      </c>
      <c r="R10207">
        <f t="shared" si="1115"/>
        <v>1</v>
      </c>
      <c r="S10207">
        <f t="shared" si="1116"/>
        <v>19</v>
      </c>
      <c r="T10207">
        <f t="shared" si="1117"/>
        <v>19</v>
      </c>
      <c r="U10207">
        <f t="shared" si="1118"/>
        <v>0</v>
      </c>
      <c r="V10207" t="str">
        <f t="shared" si="1119"/>
        <v/>
      </c>
    </row>
    <row r="10208" spans="1:22" x14ac:dyDescent="0.2">
      <c r="A10208" t="s">
        <v>27218</v>
      </c>
      <c r="B10208" t="s">
        <v>215</v>
      </c>
      <c r="C10208">
        <v>79742411</v>
      </c>
      <c r="D10208">
        <v>79742575</v>
      </c>
      <c r="E10208">
        <v>165</v>
      </c>
      <c r="F10208" t="s">
        <v>74</v>
      </c>
      <c r="G10208" t="s">
        <v>3704</v>
      </c>
      <c r="H10208" t="s">
        <v>27219</v>
      </c>
      <c r="I10208">
        <v>3</v>
      </c>
      <c r="J10208">
        <v>1</v>
      </c>
      <c r="K10208">
        <v>2</v>
      </c>
      <c r="L10208">
        <v>0</v>
      </c>
      <c r="M10208">
        <v>0</v>
      </c>
      <c r="N10208">
        <v>0</v>
      </c>
      <c r="O10208" t="str">
        <f t="shared" si="1113"/>
        <v/>
      </c>
      <c r="P10208">
        <f>IF(ISERROR(VLOOKUP(G10208,Genes!$A$2:$A$749,1,0)),0,1)</f>
        <v>1</v>
      </c>
      <c r="Q10208">
        <f t="shared" si="1114"/>
        <v>0</v>
      </c>
      <c r="R10208">
        <f t="shared" si="1115"/>
        <v>1</v>
      </c>
      <c r="S10208">
        <f t="shared" si="1116"/>
        <v>20</v>
      </c>
      <c r="T10208">
        <f t="shared" si="1117"/>
        <v>20</v>
      </c>
      <c r="U10208">
        <f t="shared" si="1118"/>
        <v>0</v>
      </c>
      <c r="V10208" t="str">
        <f t="shared" si="1119"/>
        <v/>
      </c>
    </row>
    <row r="10209" spans="1:22" x14ac:dyDescent="0.2">
      <c r="A10209" t="s">
        <v>27220</v>
      </c>
      <c r="B10209" t="s">
        <v>215</v>
      </c>
      <c r="C10209">
        <v>79741912</v>
      </c>
      <c r="D10209">
        <v>79742076</v>
      </c>
      <c r="E10209">
        <v>165</v>
      </c>
      <c r="F10209" t="s">
        <v>74</v>
      </c>
      <c r="G10209" t="s">
        <v>3704</v>
      </c>
      <c r="H10209" t="s">
        <v>27221</v>
      </c>
      <c r="I10209">
        <v>3</v>
      </c>
      <c r="J10209">
        <v>1</v>
      </c>
      <c r="K10209">
        <v>2</v>
      </c>
      <c r="L10209">
        <v>0</v>
      </c>
      <c r="M10209">
        <v>0</v>
      </c>
      <c r="N10209">
        <v>0</v>
      </c>
      <c r="O10209" t="str">
        <f t="shared" si="1113"/>
        <v/>
      </c>
      <c r="P10209">
        <f>IF(ISERROR(VLOOKUP(G10209,Genes!$A$2:$A$749,1,0)),0,1)</f>
        <v>1</v>
      </c>
      <c r="Q10209">
        <f t="shared" si="1114"/>
        <v>0</v>
      </c>
      <c r="R10209">
        <f t="shared" si="1115"/>
        <v>1</v>
      </c>
      <c r="S10209">
        <f t="shared" si="1116"/>
        <v>21</v>
      </c>
      <c r="T10209">
        <f t="shared" si="1117"/>
        <v>21</v>
      </c>
      <c r="U10209">
        <f t="shared" si="1118"/>
        <v>0</v>
      </c>
      <c r="V10209" t="str">
        <f t="shared" si="1119"/>
        <v/>
      </c>
    </row>
    <row r="10210" spans="1:22" x14ac:dyDescent="0.2">
      <c r="A10210" t="s">
        <v>27222</v>
      </c>
      <c r="B10210" t="s">
        <v>215</v>
      </c>
      <c r="C10210">
        <v>79741186</v>
      </c>
      <c r="D10210">
        <v>79741317</v>
      </c>
      <c r="E10210">
        <v>132</v>
      </c>
      <c r="F10210" t="s">
        <v>74</v>
      </c>
      <c r="G10210" t="s">
        <v>3704</v>
      </c>
      <c r="H10210" t="s">
        <v>27223</v>
      </c>
      <c r="I10210">
        <v>3</v>
      </c>
      <c r="J10210">
        <v>1</v>
      </c>
      <c r="K10210">
        <v>2</v>
      </c>
      <c r="L10210">
        <v>0</v>
      </c>
      <c r="M10210">
        <v>0</v>
      </c>
      <c r="N10210">
        <v>0</v>
      </c>
      <c r="O10210" t="str">
        <f t="shared" si="1113"/>
        <v/>
      </c>
      <c r="P10210">
        <f>IF(ISERROR(VLOOKUP(G10210,Genes!$A$2:$A$749,1,0)),0,1)</f>
        <v>1</v>
      </c>
      <c r="Q10210">
        <f t="shared" si="1114"/>
        <v>0</v>
      </c>
      <c r="R10210">
        <f t="shared" si="1115"/>
        <v>1</v>
      </c>
      <c r="S10210">
        <f t="shared" si="1116"/>
        <v>22</v>
      </c>
      <c r="T10210">
        <f t="shared" si="1117"/>
        <v>22</v>
      </c>
      <c r="U10210">
        <f t="shared" si="1118"/>
        <v>0</v>
      </c>
      <c r="V10210" t="str">
        <f t="shared" si="1119"/>
        <v/>
      </c>
    </row>
    <row r="10211" spans="1:22" x14ac:dyDescent="0.2">
      <c r="A10211" t="s">
        <v>27224</v>
      </c>
      <c r="B10211" t="s">
        <v>215</v>
      </c>
      <c r="C10211">
        <v>79785380</v>
      </c>
      <c r="D10211">
        <v>79785517</v>
      </c>
      <c r="E10211">
        <v>138</v>
      </c>
      <c r="F10211" t="s">
        <v>74</v>
      </c>
      <c r="G10211" t="s">
        <v>3704</v>
      </c>
      <c r="H10211" t="s">
        <v>27225</v>
      </c>
      <c r="I10211">
        <v>3</v>
      </c>
      <c r="J10211">
        <v>1</v>
      </c>
      <c r="K10211">
        <v>2</v>
      </c>
      <c r="L10211">
        <v>0</v>
      </c>
      <c r="M10211">
        <v>0</v>
      </c>
      <c r="N10211">
        <v>0</v>
      </c>
      <c r="O10211" t="str">
        <f t="shared" si="1113"/>
        <v/>
      </c>
      <c r="P10211">
        <f>IF(ISERROR(VLOOKUP(G10211,Genes!$A$2:$A$749,1,0)),0,1)</f>
        <v>1</v>
      </c>
      <c r="Q10211">
        <f t="shared" si="1114"/>
        <v>0</v>
      </c>
      <c r="R10211">
        <f t="shared" si="1115"/>
        <v>1</v>
      </c>
      <c r="S10211">
        <f t="shared" si="1116"/>
        <v>23</v>
      </c>
      <c r="T10211">
        <f t="shared" si="1117"/>
        <v>23</v>
      </c>
      <c r="U10211">
        <f t="shared" si="1118"/>
        <v>0</v>
      </c>
      <c r="V10211" t="str">
        <f t="shared" si="1119"/>
        <v/>
      </c>
    </row>
    <row r="10212" spans="1:22" x14ac:dyDescent="0.2">
      <c r="A10212" t="s">
        <v>27226</v>
      </c>
      <c r="B10212" t="s">
        <v>215</v>
      </c>
      <c r="C10212">
        <v>79739899</v>
      </c>
      <c r="D10212">
        <v>79740031</v>
      </c>
      <c r="E10212">
        <v>133</v>
      </c>
      <c r="F10212" t="s">
        <v>74</v>
      </c>
      <c r="G10212" t="s">
        <v>3704</v>
      </c>
      <c r="H10212" t="s">
        <v>27227</v>
      </c>
      <c r="I10212">
        <v>3</v>
      </c>
      <c r="J10212">
        <v>1</v>
      </c>
      <c r="K10212">
        <v>2</v>
      </c>
      <c r="L10212">
        <v>0</v>
      </c>
      <c r="M10212">
        <v>0</v>
      </c>
      <c r="N10212">
        <v>0</v>
      </c>
      <c r="O10212" t="str">
        <f t="shared" si="1113"/>
        <v/>
      </c>
      <c r="P10212">
        <f>IF(ISERROR(VLOOKUP(G10212,Genes!$A$2:$A$749,1,0)),0,1)</f>
        <v>1</v>
      </c>
      <c r="Q10212">
        <f t="shared" si="1114"/>
        <v>0</v>
      </c>
      <c r="R10212">
        <f t="shared" si="1115"/>
        <v>1</v>
      </c>
      <c r="S10212">
        <f t="shared" si="1116"/>
        <v>24</v>
      </c>
      <c r="T10212">
        <f t="shared" si="1117"/>
        <v>24</v>
      </c>
      <c r="U10212">
        <f t="shared" si="1118"/>
        <v>0</v>
      </c>
      <c r="V10212" t="str">
        <f t="shared" si="1119"/>
        <v/>
      </c>
    </row>
    <row r="10213" spans="1:22" x14ac:dyDescent="0.2">
      <c r="A10213" t="s">
        <v>27228</v>
      </c>
      <c r="B10213" t="s">
        <v>215</v>
      </c>
      <c r="C10213">
        <v>79737236</v>
      </c>
      <c r="D10213">
        <v>79737384</v>
      </c>
      <c r="E10213">
        <v>149</v>
      </c>
      <c r="F10213" t="s">
        <v>74</v>
      </c>
      <c r="G10213" t="s">
        <v>3704</v>
      </c>
      <c r="H10213" t="s">
        <v>27229</v>
      </c>
      <c r="I10213">
        <v>3</v>
      </c>
      <c r="J10213">
        <v>1</v>
      </c>
      <c r="K10213">
        <v>2</v>
      </c>
      <c r="L10213">
        <v>0</v>
      </c>
      <c r="M10213">
        <v>0</v>
      </c>
      <c r="N10213">
        <v>0</v>
      </c>
      <c r="O10213" t="str">
        <f t="shared" si="1113"/>
        <v/>
      </c>
      <c r="P10213">
        <f>IF(ISERROR(VLOOKUP(G10213,Genes!$A$2:$A$749,1,0)),0,1)</f>
        <v>1</v>
      </c>
      <c r="Q10213">
        <f t="shared" si="1114"/>
        <v>0</v>
      </c>
      <c r="R10213">
        <f t="shared" si="1115"/>
        <v>1</v>
      </c>
      <c r="S10213">
        <f t="shared" si="1116"/>
        <v>25</v>
      </c>
      <c r="T10213">
        <f t="shared" si="1117"/>
        <v>25</v>
      </c>
      <c r="U10213">
        <f t="shared" si="1118"/>
        <v>0</v>
      </c>
      <c r="V10213" t="str">
        <f t="shared" si="1119"/>
        <v/>
      </c>
    </row>
    <row r="10214" spans="1:22" x14ac:dyDescent="0.2">
      <c r="A10214" t="s">
        <v>27230</v>
      </c>
      <c r="B10214" t="s">
        <v>215</v>
      </c>
      <c r="C10214">
        <v>79784729</v>
      </c>
      <c r="D10214">
        <v>79784900</v>
      </c>
      <c r="E10214">
        <v>172</v>
      </c>
      <c r="F10214" t="s">
        <v>74</v>
      </c>
      <c r="G10214" t="s">
        <v>3704</v>
      </c>
      <c r="H10214" t="s">
        <v>27231</v>
      </c>
      <c r="I10214">
        <v>3</v>
      </c>
      <c r="J10214">
        <v>1</v>
      </c>
      <c r="K10214">
        <v>2</v>
      </c>
      <c r="L10214">
        <v>0</v>
      </c>
      <c r="M10214">
        <v>0</v>
      </c>
      <c r="N10214">
        <v>0</v>
      </c>
      <c r="O10214" t="str">
        <f t="shared" si="1113"/>
        <v/>
      </c>
      <c r="P10214">
        <f>IF(ISERROR(VLOOKUP(G10214,Genes!$A$2:$A$749,1,0)),0,1)</f>
        <v>1</v>
      </c>
      <c r="Q10214">
        <f t="shared" si="1114"/>
        <v>0</v>
      </c>
      <c r="R10214">
        <f t="shared" si="1115"/>
        <v>1</v>
      </c>
      <c r="S10214">
        <f t="shared" si="1116"/>
        <v>26</v>
      </c>
      <c r="T10214">
        <f t="shared" si="1117"/>
        <v>26</v>
      </c>
      <c r="U10214">
        <f t="shared" si="1118"/>
        <v>0</v>
      </c>
      <c r="V10214" t="str">
        <f t="shared" si="1119"/>
        <v/>
      </c>
    </row>
    <row r="10215" spans="1:22" x14ac:dyDescent="0.2">
      <c r="A10215" t="s">
        <v>27232</v>
      </c>
      <c r="B10215" t="s">
        <v>215</v>
      </c>
      <c r="C10215">
        <v>79784307</v>
      </c>
      <c r="D10215">
        <v>79784461</v>
      </c>
      <c r="E10215">
        <v>155</v>
      </c>
      <c r="F10215" t="s">
        <v>74</v>
      </c>
      <c r="G10215" t="s">
        <v>3704</v>
      </c>
      <c r="H10215" t="s">
        <v>27233</v>
      </c>
      <c r="I10215">
        <v>3</v>
      </c>
      <c r="J10215">
        <v>1</v>
      </c>
      <c r="K10215">
        <v>2</v>
      </c>
      <c r="L10215">
        <v>0</v>
      </c>
      <c r="M10215">
        <v>0</v>
      </c>
      <c r="N10215">
        <v>0</v>
      </c>
      <c r="O10215" t="str">
        <f t="shared" si="1113"/>
        <v/>
      </c>
      <c r="P10215">
        <f>IF(ISERROR(VLOOKUP(G10215,Genes!$A$2:$A$749,1,0)),0,1)</f>
        <v>1</v>
      </c>
      <c r="Q10215">
        <f t="shared" si="1114"/>
        <v>0</v>
      </c>
      <c r="R10215">
        <f t="shared" si="1115"/>
        <v>1</v>
      </c>
      <c r="S10215">
        <f t="shared" si="1116"/>
        <v>27</v>
      </c>
      <c r="T10215">
        <f t="shared" si="1117"/>
        <v>27</v>
      </c>
      <c r="U10215">
        <f t="shared" si="1118"/>
        <v>0</v>
      </c>
      <c r="V10215" t="str">
        <f t="shared" si="1119"/>
        <v/>
      </c>
    </row>
    <row r="10216" spans="1:22" x14ac:dyDescent="0.2">
      <c r="A10216" t="s">
        <v>27234</v>
      </c>
      <c r="B10216" t="s">
        <v>215</v>
      </c>
      <c r="C10216">
        <v>79781903</v>
      </c>
      <c r="D10216">
        <v>79782142</v>
      </c>
      <c r="E10216">
        <v>240</v>
      </c>
      <c r="F10216" t="s">
        <v>74</v>
      </c>
      <c r="G10216" t="s">
        <v>3704</v>
      </c>
      <c r="H10216" t="s">
        <v>27235</v>
      </c>
      <c r="I10216">
        <v>4</v>
      </c>
      <c r="J10216">
        <v>3</v>
      </c>
      <c r="K10216">
        <v>0</v>
      </c>
      <c r="L10216">
        <v>0</v>
      </c>
      <c r="M10216">
        <v>0</v>
      </c>
      <c r="N10216">
        <v>1</v>
      </c>
      <c r="O10216" t="str">
        <f t="shared" si="1113"/>
        <v/>
      </c>
      <c r="P10216">
        <f>IF(ISERROR(VLOOKUP(G10216,Genes!$A$2:$A$749,1,0)),0,1)</f>
        <v>1</v>
      </c>
      <c r="Q10216">
        <f t="shared" si="1114"/>
        <v>0</v>
      </c>
      <c r="R10216">
        <f t="shared" si="1115"/>
        <v>1</v>
      </c>
      <c r="S10216">
        <f t="shared" si="1116"/>
        <v>28</v>
      </c>
      <c r="T10216">
        <f t="shared" si="1117"/>
        <v>28</v>
      </c>
      <c r="U10216">
        <f t="shared" si="1118"/>
        <v>0</v>
      </c>
      <c r="V10216" t="str">
        <f t="shared" si="1119"/>
        <v/>
      </c>
    </row>
    <row r="10217" spans="1:22" x14ac:dyDescent="0.2">
      <c r="A10217" t="s">
        <v>27236</v>
      </c>
      <c r="B10217" t="s">
        <v>215</v>
      </c>
      <c r="C10217">
        <v>79781618</v>
      </c>
      <c r="D10217">
        <v>79781780</v>
      </c>
      <c r="E10217">
        <v>163</v>
      </c>
      <c r="F10217" t="s">
        <v>74</v>
      </c>
      <c r="G10217" t="s">
        <v>3704</v>
      </c>
      <c r="H10217" t="s">
        <v>27237</v>
      </c>
      <c r="I10217">
        <v>3</v>
      </c>
      <c r="J10217">
        <v>1</v>
      </c>
      <c r="K10217">
        <v>2</v>
      </c>
      <c r="L10217">
        <v>0</v>
      </c>
      <c r="M10217">
        <v>0</v>
      </c>
      <c r="N10217">
        <v>0</v>
      </c>
      <c r="O10217" t="str">
        <f t="shared" si="1113"/>
        <v/>
      </c>
      <c r="P10217">
        <f>IF(ISERROR(VLOOKUP(G10217,Genes!$A$2:$A$749,1,0)),0,1)</f>
        <v>1</v>
      </c>
      <c r="Q10217">
        <f t="shared" si="1114"/>
        <v>0</v>
      </c>
      <c r="R10217">
        <f t="shared" si="1115"/>
        <v>1</v>
      </c>
      <c r="S10217">
        <f t="shared" si="1116"/>
        <v>29</v>
      </c>
      <c r="T10217">
        <f t="shared" si="1117"/>
        <v>29</v>
      </c>
      <c r="U10217">
        <f t="shared" si="1118"/>
        <v>0</v>
      </c>
      <c r="V10217" t="str">
        <f t="shared" si="1119"/>
        <v/>
      </c>
    </row>
    <row r="10218" spans="1:22" x14ac:dyDescent="0.2">
      <c r="A10218" t="s">
        <v>27238</v>
      </c>
      <c r="B10218" t="s">
        <v>215</v>
      </c>
      <c r="C10218">
        <v>79781304</v>
      </c>
      <c r="D10218">
        <v>79781440</v>
      </c>
      <c r="E10218">
        <v>137</v>
      </c>
      <c r="F10218" t="s">
        <v>74</v>
      </c>
      <c r="G10218" t="s">
        <v>3704</v>
      </c>
      <c r="H10218" t="s">
        <v>27239</v>
      </c>
      <c r="I10218">
        <v>3</v>
      </c>
      <c r="J10218">
        <v>1</v>
      </c>
      <c r="K10218">
        <v>2</v>
      </c>
      <c r="L10218">
        <v>0</v>
      </c>
      <c r="M10218">
        <v>0</v>
      </c>
      <c r="N10218">
        <v>0</v>
      </c>
      <c r="O10218" t="str">
        <f t="shared" si="1113"/>
        <v/>
      </c>
      <c r="P10218">
        <f>IF(ISERROR(VLOOKUP(G10218,Genes!$A$2:$A$749,1,0)),0,1)</f>
        <v>1</v>
      </c>
      <c r="Q10218">
        <f t="shared" si="1114"/>
        <v>0</v>
      </c>
      <c r="R10218">
        <f t="shared" si="1115"/>
        <v>1</v>
      </c>
      <c r="S10218">
        <f t="shared" si="1116"/>
        <v>30</v>
      </c>
      <c r="T10218">
        <f t="shared" si="1117"/>
        <v>30</v>
      </c>
      <c r="U10218">
        <f t="shared" si="1118"/>
        <v>0</v>
      </c>
      <c r="V10218" t="str">
        <f t="shared" si="1119"/>
        <v/>
      </c>
    </row>
    <row r="10219" spans="1:22" x14ac:dyDescent="0.2">
      <c r="A10219" t="s">
        <v>27240</v>
      </c>
      <c r="B10219" t="s">
        <v>215</v>
      </c>
      <c r="C10219">
        <v>79778920</v>
      </c>
      <c r="D10219">
        <v>79779023</v>
      </c>
      <c r="E10219">
        <v>104</v>
      </c>
      <c r="F10219" t="s">
        <v>74</v>
      </c>
      <c r="G10219" t="s">
        <v>3704</v>
      </c>
      <c r="H10219" t="s">
        <v>27241</v>
      </c>
      <c r="I10219">
        <v>2</v>
      </c>
      <c r="J10219">
        <v>0</v>
      </c>
      <c r="K10219">
        <v>2</v>
      </c>
      <c r="L10219">
        <v>0</v>
      </c>
      <c r="M10219">
        <v>0</v>
      </c>
      <c r="N10219">
        <v>0</v>
      </c>
      <c r="O10219" t="str">
        <f t="shared" si="1113"/>
        <v>POLR3A</v>
      </c>
      <c r="P10219">
        <f>IF(ISERROR(VLOOKUP(G10219,Genes!$A$2:$A$749,1,0)),0,1)</f>
        <v>1</v>
      </c>
      <c r="Q10219">
        <f t="shared" si="1114"/>
        <v>0</v>
      </c>
      <c r="R10219">
        <f t="shared" si="1115"/>
        <v>1</v>
      </c>
      <c r="S10219">
        <f t="shared" si="1116"/>
        <v>31</v>
      </c>
      <c r="T10219">
        <f t="shared" si="1117"/>
        <v>31</v>
      </c>
      <c r="U10219">
        <f t="shared" si="1118"/>
        <v>1</v>
      </c>
      <c r="V10219">
        <f t="shared" si="1119"/>
        <v>1</v>
      </c>
    </row>
    <row r="10220" spans="1:22" x14ac:dyDescent="0.2">
      <c r="A10220" t="s">
        <v>27242</v>
      </c>
      <c r="B10220" t="s">
        <v>65</v>
      </c>
      <c r="C10220">
        <v>106751658</v>
      </c>
      <c r="D10220">
        <v>106751729</v>
      </c>
      <c r="E10220">
        <v>72</v>
      </c>
      <c r="F10220" t="s">
        <v>66</v>
      </c>
      <c r="G10220" t="s">
        <v>3711</v>
      </c>
      <c r="H10220" t="s">
        <v>27243</v>
      </c>
      <c r="I10220">
        <v>2</v>
      </c>
      <c r="J10220">
        <v>0</v>
      </c>
      <c r="K10220">
        <v>2</v>
      </c>
      <c r="L10220">
        <v>0</v>
      </c>
      <c r="M10220">
        <v>0</v>
      </c>
      <c r="N10220">
        <v>0</v>
      </c>
      <c r="O10220" t="str">
        <f t="shared" si="1113"/>
        <v/>
      </c>
      <c r="P10220">
        <f>IF(ISERROR(VLOOKUP(G10220,Genes!$A$2:$A$749,1,0)),0,1)</f>
        <v>1</v>
      </c>
      <c r="Q10220">
        <f t="shared" si="1114"/>
        <v>1</v>
      </c>
      <c r="R10220">
        <f t="shared" si="1115"/>
        <v>1</v>
      </c>
      <c r="S10220">
        <f t="shared" si="1116"/>
        <v>1</v>
      </c>
      <c r="T10220">
        <f t="shared" si="1117"/>
        <v>1</v>
      </c>
      <c r="U10220">
        <f t="shared" si="1118"/>
        <v>0</v>
      </c>
      <c r="V10220" t="str">
        <f t="shared" si="1119"/>
        <v/>
      </c>
    </row>
    <row r="10221" spans="1:22" x14ac:dyDescent="0.2">
      <c r="A10221" t="s">
        <v>27244</v>
      </c>
      <c r="B10221" t="s">
        <v>65</v>
      </c>
      <c r="C10221">
        <v>106773809</v>
      </c>
      <c r="D10221">
        <v>106773917</v>
      </c>
      <c r="E10221">
        <v>109</v>
      </c>
      <c r="F10221" t="s">
        <v>66</v>
      </c>
      <c r="G10221" t="s">
        <v>3711</v>
      </c>
      <c r="H10221" t="s">
        <v>27245</v>
      </c>
      <c r="I10221">
        <v>2</v>
      </c>
      <c r="J10221">
        <v>0</v>
      </c>
      <c r="K10221">
        <v>2</v>
      </c>
      <c r="L10221">
        <v>0</v>
      </c>
      <c r="M10221">
        <v>0</v>
      </c>
      <c r="N10221">
        <v>0</v>
      </c>
      <c r="O10221" t="str">
        <f t="shared" si="1113"/>
        <v/>
      </c>
      <c r="P10221">
        <f>IF(ISERROR(VLOOKUP(G10221,Genes!$A$2:$A$749,1,0)),0,1)</f>
        <v>1</v>
      </c>
      <c r="Q10221">
        <f t="shared" si="1114"/>
        <v>0</v>
      </c>
      <c r="R10221">
        <f t="shared" si="1115"/>
        <v>1</v>
      </c>
      <c r="S10221">
        <f t="shared" si="1116"/>
        <v>2</v>
      </c>
      <c r="T10221">
        <f t="shared" si="1117"/>
        <v>2</v>
      </c>
      <c r="U10221">
        <f t="shared" si="1118"/>
        <v>0</v>
      </c>
      <c r="V10221" t="str">
        <f t="shared" si="1119"/>
        <v/>
      </c>
    </row>
    <row r="10222" spans="1:22" x14ac:dyDescent="0.2">
      <c r="A10222" t="s">
        <v>27246</v>
      </c>
      <c r="B10222" t="s">
        <v>65</v>
      </c>
      <c r="C10222">
        <v>106786809</v>
      </c>
      <c r="D10222">
        <v>106786931</v>
      </c>
      <c r="E10222">
        <v>123</v>
      </c>
      <c r="F10222" t="s">
        <v>66</v>
      </c>
      <c r="G10222" t="s">
        <v>3711</v>
      </c>
      <c r="H10222" t="s">
        <v>27247</v>
      </c>
      <c r="I10222">
        <v>3</v>
      </c>
      <c r="J10222">
        <v>1</v>
      </c>
      <c r="K10222">
        <v>2</v>
      </c>
      <c r="L10222">
        <v>0</v>
      </c>
      <c r="M10222">
        <v>0</v>
      </c>
      <c r="N10222">
        <v>0</v>
      </c>
      <c r="O10222" t="str">
        <f t="shared" si="1113"/>
        <v/>
      </c>
      <c r="P10222">
        <f>IF(ISERROR(VLOOKUP(G10222,Genes!$A$2:$A$749,1,0)),0,1)</f>
        <v>1</v>
      </c>
      <c r="Q10222">
        <f t="shared" si="1114"/>
        <v>0</v>
      </c>
      <c r="R10222">
        <f t="shared" si="1115"/>
        <v>1</v>
      </c>
      <c r="S10222">
        <f t="shared" si="1116"/>
        <v>3</v>
      </c>
      <c r="T10222">
        <f t="shared" si="1117"/>
        <v>3</v>
      </c>
      <c r="U10222">
        <f t="shared" si="1118"/>
        <v>0</v>
      </c>
      <c r="V10222" t="str">
        <f t="shared" si="1119"/>
        <v/>
      </c>
    </row>
    <row r="10223" spans="1:22" x14ac:dyDescent="0.2">
      <c r="A10223" t="s">
        <v>27248</v>
      </c>
      <c r="B10223" t="s">
        <v>65</v>
      </c>
      <c r="C10223">
        <v>106799635</v>
      </c>
      <c r="D10223">
        <v>106799754</v>
      </c>
      <c r="E10223">
        <v>120</v>
      </c>
      <c r="F10223" t="s">
        <v>66</v>
      </c>
      <c r="G10223" t="s">
        <v>3711</v>
      </c>
      <c r="H10223" t="s">
        <v>27249</v>
      </c>
      <c r="I10223">
        <v>2</v>
      </c>
      <c r="J10223">
        <v>0</v>
      </c>
      <c r="K10223">
        <v>2</v>
      </c>
      <c r="L10223">
        <v>0</v>
      </c>
      <c r="M10223">
        <v>0</v>
      </c>
      <c r="N10223">
        <v>0</v>
      </c>
      <c r="O10223" t="str">
        <f t="shared" si="1113"/>
        <v/>
      </c>
      <c r="P10223">
        <f>IF(ISERROR(VLOOKUP(G10223,Genes!$A$2:$A$749,1,0)),0,1)</f>
        <v>1</v>
      </c>
      <c r="Q10223">
        <f t="shared" si="1114"/>
        <v>0</v>
      </c>
      <c r="R10223">
        <f t="shared" si="1115"/>
        <v>1</v>
      </c>
      <c r="S10223">
        <f t="shared" si="1116"/>
        <v>4</v>
      </c>
      <c r="T10223">
        <f t="shared" si="1117"/>
        <v>4</v>
      </c>
      <c r="U10223">
        <f t="shared" si="1118"/>
        <v>0</v>
      </c>
      <c r="V10223" t="str">
        <f t="shared" si="1119"/>
        <v/>
      </c>
    </row>
    <row r="10224" spans="1:22" x14ac:dyDescent="0.2">
      <c r="A10224" t="s">
        <v>27250</v>
      </c>
      <c r="B10224" t="s">
        <v>65</v>
      </c>
      <c r="C10224">
        <v>106804604</v>
      </c>
      <c r="D10224">
        <v>106804738</v>
      </c>
      <c r="E10224">
        <v>135</v>
      </c>
      <c r="F10224" t="s">
        <v>66</v>
      </c>
      <c r="G10224" t="s">
        <v>3711</v>
      </c>
      <c r="H10224" t="s">
        <v>27251</v>
      </c>
      <c r="I10224">
        <v>3</v>
      </c>
      <c r="J10224">
        <v>1</v>
      </c>
      <c r="K10224">
        <v>2</v>
      </c>
      <c r="L10224">
        <v>0</v>
      </c>
      <c r="M10224">
        <v>0</v>
      </c>
      <c r="N10224">
        <v>0</v>
      </c>
      <c r="O10224" t="str">
        <f t="shared" si="1113"/>
        <v/>
      </c>
      <c r="P10224">
        <f>IF(ISERROR(VLOOKUP(G10224,Genes!$A$2:$A$749,1,0)),0,1)</f>
        <v>1</v>
      </c>
      <c r="Q10224">
        <f t="shared" si="1114"/>
        <v>0</v>
      </c>
      <c r="R10224">
        <f t="shared" si="1115"/>
        <v>1</v>
      </c>
      <c r="S10224">
        <f t="shared" si="1116"/>
        <v>5</v>
      </c>
      <c r="T10224">
        <f t="shared" si="1117"/>
        <v>5</v>
      </c>
      <c r="U10224">
        <f t="shared" si="1118"/>
        <v>0</v>
      </c>
      <c r="V10224" t="str">
        <f t="shared" si="1119"/>
        <v/>
      </c>
    </row>
    <row r="10225" spans="1:22" x14ac:dyDescent="0.2">
      <c r="A10225" t="s">
        <v>27252</v>
      </c>
      <c r="B10225" t="s">
        <v>65</v>
      </c>
      <c r="C10225">
        <v>106820975</v>
      </c>
      <c r="D10225">
        <v>106821136</v>
      </c>
      <c r="E10225">
        <v>162</v>
      </c>
      <c r="F10225" t="s">
        <v>66</v>
      </c>
      <c r="G10225" t="s">
        <v>3711</v>
      </c>
      <c r="H10225" t="s">
        <v>27253</v>
      </c>
      <c r="I10225">
        <v>3</v>
      </c>
      <c r="J10225">
        <v>1</v>
      </c>
      <c r="K10225">
        <v>2</v>
      </c>
      <c r="L10225">
        <v>0</v>
      </c>
      <c r="M10225">
        <v>0</v>
      </c>
      <c r="N10225">
        <v>0</v>
      </c>
      <c r="O10225" t="str">
        <f t="shared" si="1113"/>
        <v/>
      </c>
      <c r="P10225">
        <f>IF(ISERROR(VLOOKUP(G10225,Genes!$A$2:$A$749,1,0)),0,1)</f>
        <v>1</v>
      </c>
      <c r="Q10225">
        <f t="shared" si="1114"/>
        <v>0</v>
      </c>
      <c r="R10225">
        <f t="shared" si="1115"/>
        <v>1</v>
      </c>
      <c r="S10225">
        <f t="shared" si="1116"/>
        <v>6</v>
      </c>
      <c r="T10225">
        <f t="shared" si="1117"/>
        <v>6</v>
      </c>
      <c r="U10225">
        <f t="shared" si="1118"/>
        <v>0</v>
      </c>
      <c r="V10225" t="str">
        <f t="shared" si="1119"/>
        <v/>
      </c>
    </row>
    <row r="10226" spans="1:22" x14ac:dyDescent="0.2">
      <c r="A10226" t="s">
        <v>27254</v>
      </c>
      <c r="B10226" t="s">
        <v>65</v>
      </c>
      <c r="C10226">
        <v>106824051</v>
      </c>
      <c r="D10226">
        <v>106824251</v>
      </c>
      <c r="E10226">
        <v>201</v>
      </c>
      <c r="F10226" t="s">
        <v>66</v>
      </c>
      <c r="G10226" t="s">
        <v>3711</v>
      </c>
      <c r="H10226" t="s">
        <v>27255</v>
      </c>
      <c r="I10226">
        <v>3</v>
      </c>
      <c r="J10226">
        <v>1</v>
      </c>
      <c r="K10226">
        <v>2</v>
      </c>
      <c r="L10226">
        <v>0</v>
      </c>
      <c r="M10226">
        <v>0</v>
      </c>
      <c r="N10226">
        <v>0</v>
      </c>
      <c r="O10226" t="str">
        <f t="shared" si="1113"/>
        <v/>
      </c>
      <c r="P10226">
        <f>IF(ISERROR(VLOOKUP(G10226,Genes!$A$2:$A$749,1,0)),0,1)</f>
        <v>1</v>
      </c>
      <c r="Q10226">
        <f t="shared" si="1114"/>
        <v>0</v>
      </c>
      <c r="R10226">
        <f t="shared" si="1115"/>
        <v>1</v>
      </c>
      <c r="S10226">
        <f t="shared" si="1116"/>
        <v>7</v>
      </c>
      <c r="T10226">
        <f t="shared" si="1117"/>
        <v>7</v>
      </c>
      <c r="U10226">
        <f t="shared" si="1118"/>
        <v>0</v>
      </c>
      <c r="V10226" t="str">
        <f t="shared" si="1119"/>
        <v/>
      </c>
    </row>
    <row r="10227" spans="1:22" x14ac:dyDescent="0.2">
      <c r="A10227" t="s">
        <v>27256</v>
      </c>
      <c r="B10227" t="s">
        <v>65</v>
      </c>
      <c r="C10227">
        <v>106826096</v>
      </c>
      <c r="D10227">
        <v>106826258</v>
      </c>
      <c r="E10227">
        <v>163</v>
      </c>
      <c r="F10227" t="s">
        <v>66</v>
      </c>
      <c r="G10227" t="s">
        <v>3711</v>
      </c>
      <c r="H10227" t="s">
        <v>27257</v>
      </c>
      <c r="I10227">
        <v>3</v>
      </c>
      <c r="J10227">
        <v>1</v>
      </c>
      <c r="K10227">
        <v>2</v>
      </c>
      <c r="L10227">
        <v>0</v>
      </c>
      <c r="M10227">
        <v>0</v>
      </c>
      <c r="N10227">
        <v>0</v>
      </c>
      <c r="O10227" t="str">
        <f t="shared" si="1113"/>
        <v/>
      </c>
      <c r="P10227">
        <f>IF(ISERROR(VLOOKUP(G10227,Genes!$A$2:$A$749,1,0)),0,1)</f>
        <v>1</v>
      </c>
      <c r="Q10227">
        <f t="shared" si="1114"/>
        <v>0</v>
      </c>
      <c r="R10227">
        <f t="shared" si="1115"/>
        <v>1</v>
      </c>
      <c r="S10227">
        <f t="shared" si="1116"/>
        <v>8</v>
      </c>
      <c r="T10227">
        <f t="shared" si="1117"/>
        <v>8</v>
      </c>
      <c r="U10227">
        <f t="shared" si="1118"/>
        <v>0</v>
      </c>
      <c r="V10227" t="str">
        <f t="shared" si="1119"/>
        <v/>
      </c>
    </row>
    <row r="10228" spans="1:22" x14ac:dyDescent="0.2">
      <c r="A10228" t="s">
        <v>27258</v>
      </c>
      <c r="B10228" t="s">
        <v>65</v>
      </c>
      <c r="C10228">
        <v>106827497</v>
      </c>
      <c r="D10228">
        <v>106827650</v>
      </c>
      <c r="E10228">
        <v>154</v>
      </c>
      <c r="F10228" t="s">
        <v>66</v>
      </c>
      <c r="G10228" t="s">
        <v>3711</v>
      </c>
      <c r="H10228" t="s">
        <v>27259</v>
      </c>
      <c r="I10228">
        <v>3</v>
      </c>
      <c r="J10228">
        <v>1</v>
      </c>
      <c r="K10228">
        <v>2</v>
      </c>
      <c r="L10228">
        <v>0</v>
      </c>
      <c r="M10228">
        <v>0</v>
      </c>
      <c r="N10228">
        <v>0</v>
      </c>
      <c r="O10228" t="str">
        <f t="shared" si="1113"/>
        <v/>
      </c>
      <c r="P10228">
        <f>IF(ISERROR(VLOOKUP(G10228,Genes!$A$2:$A$749,1,0)),0,1)</f>
        <v>1</v>
      </c>
      <c r="Q10228">
        <f t="shared" si="1114"/>
        <v>0</v>
      </c>
      <c r="R10228">
        <f t="shared" si="1115"/>
        <v>1</v>
      </c>
      <c r="S10228">
        <f t="shared" si="1116"/>
        <v>9</v>
      </c>
      <c r="T10228">
        <f t="shared" si="1117"/>
        <v>9</v>
      </c>
      <c r="U10228">
        <f t="shared" si="1118"/>
        <v>0</v>
      </c>
      <c r="V10228" t="str">
        <f t="shared" si="1119"/>
        <v/>
      </c>
    </row>
    <row r="10229" spans="1:22" x14ac:dyDescent="0.2">
      <c r="A10229" t="s">
        <v>27260</v>
      </c>
      <c r="B10229" t="s">
        <v>65</v>
      </c>
      <c r="C10229">
        <v>106830835</v>
      </c>
      <c r="D10229">
        <v>106830909</v>
      </c>
      <c r="E10229">
        <v>75</v>
      </c>
      <c r="F10229" t="s">
        <v>66</v>
      </c>
      <c r="G10229" t="s">
        <v>3711</v>
      </c>
      <c r="H10229" t="s">
        <v>27261</v>
      </c>
      <c r="I10229">
        <v>2</v>
      </c>
      <c r="J10229">
        <v>0</v>
      </c>
      <c r="K10229">
        <v>2</v>
      </c>
      <c r="L10229">
        <v>0</v>
      </c>
      <c r="M10229">
        <v>0</v>
      </c>
      <c r="N10229">
        <v>0</v>
      </c>
      <c r="O10229" t="str">
        <f t="shared" si="1113"/>
        <v/>
      </c>
      <c r="P10229">
        <f>IF(ISERROR(VLOOKUP(G10229,Genes!$A$2:$A$749,1,0)),0,1)</f>
        <v>1</v>
      </c>
      <c r="Q10229">
        <f t="shared" si="1114"/>
        <v>0</v>
      </c>
      <c r="R10229">
        <f t="shared" si="1115"/>
        <v>1</v>
      </c>
      <c r="S10229">
        <f t="shared" si="1116"/>
        <v>10</v>
      </c>
      <c r="T10229">
        <f t="shared" si="1117"/>
        <v>10</v>
      </c>
      <c r="U10229">
        <f t="shared" si="1118"/>
        <v>0</v>
      </c>
      <c r="V10229" t="str">
        <f t="shared" si="1119"/>
        <v/>
      </c>
    </row>
    <row r="10230" spans="1:22" x14ac:dyDescent="0.2">
      <c r="A10230" t="s">
        <v>27262</v>
      </c>
      <c r="B10230" t="s">
        <v>65</v>
      </c>
      <c r="C10230">
        <v>106831459</v>
      </c>
      <c r="D10230">
        <v>106831557</v>
      </c>
      <c r="E10230">
        <v>99</v>
      </c>
      <c r="F10230" t="s">
        <v>66</v>
      </c>
      <c r="G10230" t="s">
        <v>3711</v>
      </c>
      <c r="H10230" t="s">
        <v>27263</v>
      </c>
      <c r="I10230">
        <v>2</v>
      </c>
      <c r="J10230">
        <v>0</v>
      </c>
      <c r="K10230">
        <v>2</v>
      </c>
      <c r="L10230">
        <v>0</v>
      </c>
      <c r="M10230">
        <v>0</v>
      </c>
      <c r="N10230">
        <v>0</v>
      </c>
      <c r="O10230" t="str">
        <f t="shared" si="1113"/>
        <v/>
      </c>
      <c r="P10230">
        <f>IF(ISERROR(VLOOKUP(G10230,Genes!$A$2:$A$749,1,0)),0,1)</f>
        <v>1</v>
      </c>
      <c r="Q10230">
        <f t="shared" si="1114"/>
        <v>0</v>
      </c>
      <c r="R10230">
        <f t="shared" si="1115"/>
        <v>1</v>
      </c>
      <c r="S10230">
        <f t="shared" si="1116"/>
        <v>11</v>
      </c>
      <c r="T10230">
        <f t="shared" si="1117"/>
        <v>11</v>
      </c>
      <c r="U10230">
        <f t="shared" si="1118"/>
        <v>0</v>
      </c>
      <c r="V10230" t="str">
        <f t="shared" si="1119"/>
        <v/>
      </c>
    </row>
    <row r="10231" spans="1:22" x14ac:dyDescent="0.2">
      <c r="A10231" t="s">
        <v>27264</v>
      </c>
      <c r="B10231" t="s">
        <v>65</v>
      </c>
      <c r="C10231">
        <v>106757648</v>
      </c>
      <c r="D10231">
        <v>106757680</v>
      </c>
      <c r="E10231">
        <v>33</v>
      </c>
      <c r="F10231" t="s">
        <v>66</v>
      </c>
      <c r="G10231" t="s">
        <v>3711</v>
      </c>
      <c r="H10231" t="s">
        <v>27265</v>
      </c>
      <c r="I10231">
        <v>2</v>
      </c>
      <c r="J10231">
        <v>2</v>
      </c>
      <c r="K10231">
        <v>0</v>
      </c>
      <c r="L10231">
        <v>0</v>
      </c>
      <c r="M10231">
        <v>0</v>
      </c>
      <c r="N10231">
        <v>0</v>
      </c>
      <c r="O10231" t="str">
        <f t="shared" si="1113"/>
        <v/>
      </c>
      <c r="P10231">
        <f>IF(ISERROR(VLOOKUP(G10231,Genes!$A$2:$A$749,1,0)),0,1)</f>
        <v>1</v>
      </c>
      <c r="Q10231">
        <f t="shared" si="1114"/>
        <v>0</v>
      </c>
      <c r="R10231">
        <f t="shared" si="1115"/>
        <v>1</v>
      </c>
      <c r="S10231">
        <f t="shared" si="1116"/>
        <v>12</v>
      </c>
      <c r="T10231">
        <f t="shared" si="1117"/>
        <v>12</v>
      </c>
      <c r="U10231">
        <f t="shared" si="1118"/>
        <v>0</v>
      </c>
      <c r="V10231" t="str">
        <f t="shared" si="1119"/>
        <v/>
      </c>
    </row>
    <row r="10232" spans="1:22" x14ac:dyDescent="0.2">
      <c r="A10232" t="s">
        <v>27266</v>
      </c>
      <c r="B10232" t="s">
        <v>65</v>
      </c>
      <c r="C10232">
        <v>106838241</v>
      </c>
      <c r="D10232">
        <v>106838368</v>
      </c>
      <c r="E10232">
        <v>128</v>
      </c>
      <c r="F10232" t="s">
        <v>66</v>
      </c>
      <c r="G10232" t="s">
        <v>3711</v>
      </c>
      <c r="H10232" t="s">
        <v>27267</v>
      </c>
      <c r="I10232">
        <v>3</v>
      </c>
      <c r="J10232">
        <v>1</v>
      </c>
      <c r="K10232">
        <v>2</v>
      </c>
      <c r="L10232">
        <v>0</v>
      </c>
      <c r="M10232">
        <v>0</v>
      </c>
      <c r="N10232">
        <v>0</v>
      </c>
      <c r="O10232" t="str">
        <f t="shared" si="1113"/>
        <v/>
      </c>
      <c r="P10232">
        <f>IF(ISERROR(VLOOKUP(G10232,Genes!$A$2:$A$749,1,0)),0,1)</f>
        <v>1</v>
      </c>
      <c r="Q10232">
        <f t="shared" si="1114"/>
        <v>0</v>
      </c>
      <c r="R10232">
        <f t="shared" si="1115"/>
        <v>1</v>
      </c>
      <c r="S10232">
        <f t="shared" si="1116"/>
        <v>13</v>
      </c>
      <c r="T10232">
        <f t="shared" si="1117"/>
        <v>13</v>
      </c>
      <c r="U10232">
        <f t="shared" si="1118"/>
        <v>0</v>
      </c>
      <c r="V10232" t="str">
        <f t="shared" si="1119"/>
        <v/>
      </c>
    </row>
    <row r="10233" spans="1:22" x14ac:dyDescent="0.2">
      <c r="A10233" t="s">
        <v>27268</v>
      </c>
      <c r="B10233" t="s">
        <v>65</v>
      </c>
      <c r="C10233">
        <v>106848280</v>
      </c>
      <c r="D10233">
        <v>106848489</v>
      </c>
      <c r="E10233">
        <v>210</v>
      </c>
      <c r="F10233" t="s">
        <v>66</v>
      </c>
      <c r="G10233" t="s">
        <v>3711</v>
      </c>
      <c r="H10233" t="s">
        <v>27269</v>
      </c>
      <c r="I10233">
        <v>3</v>
      </c>
      <c r="J10233">
        <v>1</v>
      </c>
      <c r="K10233">
        <v>2</v>
      </c>
      <c r="L10233">
        <v>0</v>
      </c>
      <c r="M10233">
        <v>0</v>
      </c>
      <c r="N10233">
        <v>0</v>
      </c>
      <c r="O10233" t="str">
        <f t="shared" si="1113"/>
        <v/>
      </c>
      <c r="P10233">
        <f>IF(ISERROR(VLOOKUP(G10233,Genes!$A$2:$A$749,1,0)),0,1)</f>
        <v>1</v>
      </c>
      <c r="Q10233">
        <f t="shared" si="1114"/>
        <v>0</v>
      </c>
      <c r="R10233">
        <f t="shared" si="1115"/>
        <v>1</v>
      </c>
      <c r="S10233">
        <f t="shared" si="1116"/>
        <v>14</v>
      </c>
      <c r="T10233">
        <f t="shared" si="1117"/>
        <v>14</v>
      </c>
      <c r="U10233">
        <f t="shared" si="1118"/>
        <v>0</v>
      </c>
      <c r="V10233" t="str">
        <f t="shared" si="1119"/>
        <v/>
      </c>
    </row>
    <row r="10234" spans="1:22" x14ac:dyDescent="0.2">
      <c r="A10234" t="s">
        <v>27270</v>
      </c>
      <c r="B10234" t="s">
        <v>65</v>
      </c>
      <c r="C10234">
        <v>106850916</v>
      </c>
      <c r="D10234">
        <v>106851074</v>
      </c>
      <c r="E10234">
        <v>159</v>
      </c>
      <c r="F10234" t="s">
        <v>66</v>
      </c>
      <c r="G10234" t="s">
        <v>3711</v>
      </c>
      <c r="H10234" t="s">
        <v>27271</v>
      </c>
      <c r="I10234">
        <v>3</v>
      </c>
      <c r="J10234">
        <v>1</v>
      </c>
      <c r="K10234">
        <v>2</v>
      </c>
      <c r="L10234">
        <v>0</v>
      </c>
      <c r="M10234">
        <v>0</v>
      </c>
      <c r="N10234">
        <v>0</v>
      </c>
      <c r="O10234" t="str">
        <f t="shared" si="1113"/>
        <v/>
      </c>
      <c r="P10234">
        <f>IF(ISERROR(VLOOKUP(G10234,Genes!$A$2:$A$749,1,0)),0,1)</f>
        <v>1</v>
      </c>
      <c r="Q10234">
        <f t="shared" si="1114"/>
        <v>0</v>
      </c>
      <c r="R10234">
        <f t="shared" si="1115"/>
        <v>1</v>
      </c>
      <c r="S10234">
        <f t="shared" si="1116"/>
        <v>15</v>
      </c>
      <c r="T10234">
        <f t="shared" si="1117"/>
        <v>15</v>
      </c>
      <c r="U10234">
        <f t="shared" si="1118"/>
        <v>0</v>
      </c>
      <c r="V10234" t="str">
        <f t="shared" si="1119"/>
        <v/>
      </c>
    </row>
    <row r="10235" spans="1:22" x14ac:dyDescent="0.2">
      <c r="A10235" t="s">
        <v>27272</v>
      </c>
      <c r="B10235" t="s">
        <v>65</v>
      </c>
      <c r="C10235">
        <v>106853029</v>
      </c>
      <c r="D10235">
        <v>106853146</v>
      </c>
      <c r="E10235">
        <v>118</v>
      </c>
      <c r="F10235" t="s">
        <v>66</v>
      </c>
      <c r="G10235" t="s">
        <v>3711</v>
      </c>
      <c r="H10235" t="s">
        <v>27273</v>
      </c>
      <c r="I10235">
        <v>2</v>
      </c>
      <c r="J10235">
        <v>0</v>
      </c>
      <c r="K10235">
        <v>2</v>
      </c>
      <c r="L10235">
        <v>0</v>
      </c>
      <c r="M10235">
        <v>0</v>
      </c>
      <c r="N10235">
        <v>0</v>
      </c>
      <c r="O10235" t="str">
        <f t="shared" si="1113"/>
        <v/>
      </c>
      <c r="P10235">
        <f>IF(ISERROR(VLOOKUP(G10235,Genes!$A$2:$A$749,1,0)),0,1)</f>
        <v>1</v>
      </c>
      <c r="Q10235">
        <f t="shared" si="1114"/>
        <v>0</v>
      </c>
      <c r="R10235">
        <f t="shared" si="1115"/>
        <v>1</v>
      </c>
      <c r="S10235">
        <f t="shared" si="1116"/>
        <v>16</v>
      </c>
      <c r="T10235">
        <f t="shared" si="1117"/>
        <v>16</v>
      </c>
      <c r="U10235">
        <f t="shared" si="1118"/>
        <v>0</v>
      </c>
      <c r="V10235" t="str">
        <f t="shared" si="1119"/>
        <v/>
      </c>
    </row>
    <row r="10236" spans="1:22" x14ac:dyDescent="0.2">
      <c r="A10236" t="s">
        <v>27274</v>
      </c>
      <c r="B10236" t="s">
        <v>65</v>
      </c>
      <c r="C10236">
        <v>106857256</v>
      </c>
      <c r="D10236">
        <v>106857398</v>
      </c>
      <c r="E10236">
        <v>143</v>
      </c>
      <c r="F10236" t="s">
        <v>66</v>
      </c>
      <c r="G10236" t="s">
        <v>3711</v>
      </c>
      <c r="H10236" t="s">
        <v>27275</v>
      </c>
      <c r="I10236">
        <v>3</v>
      </c>
      <c r="J10236">
        <v>1</v>
      </c>
      <c r="K10236">
        <v>2</v>
      </c>
      <c r="L10236">
        <v>0</v>
      </c>
      <c r="M10236">
        <v>0</v>
      </c>
      <c r="N10236">
        <v>0</v>
      </c>
      <c r="O10236" t="str">
        <f t="shared" si="1113"/>
        <v/>
      </c>
      <c r="P10236">
        <f>IF(ISERROR(VLOOKUP(G10236,Genes!$A$2:$A$749,1,0)),0,1)</f>
        <v>1</v>
      </c>
      <c r="Q10236">
        <f t="shared" si="1114"/>
        <v>0</v>
      </c>
      <c r="R10236">
        <f t="shared" si="1115"/>
        <v>1</v>
      </c>
      <c r="S10236">
        <f t="shared" si="1116"/>
        <v>17</v>
      </c>
      <c r="T10236">
        <f t="shared" si="1117"/>
        <v>17</v>
      </c>
      <c r="U10236">
        <f t="shared" si="1118"/>
        <v>0</v>
      </c>
      <c r="V10236" t="str">
        <f t="shared" si="1119"/>
        <v/>
      </c>
    </row>
    <row r="10237" spans="1:22" x14ac:dyDescent="0.2">
      <c r="A10237" t="s">
        <v>27276</v>
      </c>
      <c r="B10237" t="s">
        <v>65</v>
      </c>
      <c r="C10237">
        <v>106889833</v>
      </c>
      <c r="D10237">
        <v>106889936</v>
      </c>
      <c r="E10237">
        <v>104</v>
      </c>
      <c r="F10237" t="s">
        <v>66</v>
      </c>
      <c r="G10237" t="s">
        <v>3711</v>
      </c>
      <c r="H10237" t="s">
        <v>27277</v>
      </c>
      <c r="I10237">
        <v>2</v>
      </c>
      <c r="J10237">
        <v>0</v>
      </c>
      <c r="K10237">
        <v>2</v>
      </c>
      <c r="L10237">
        <v>0</v>
      </c>
      <c r="M10237">
        <v>0</v>
      </c>
      <c r="N10237">
        <v>0</v>
      </c>
      <c r="O10237" t="str">
        <f t="shared" si="1113"/>
        <v/>
      </c>
      <c r="P10237">
        <f>IF(ISERROR(VLOOKUP(G10237,Genes!$A$2:$A$749,1,0)),0,1)</f>
        <v>1</v>
      </c>
      <c r="Q10237">
        <f t="shared" si="1114"/>
        <v>0</v>
      </c>
      <c r="R10237">
        <f t="shared" si="1115"/>
        <v>1</v>
      </c>
      <c r="S10237">
        <f t="shared" si="1116"/>
        <v>18</v>
      </c>
      <c r="T10237">
        <f t="shared" si="1117"/>
        <v>18</v>
      </c>
      <c r="U10237">
        <f t="shared" si="1118"/>
        <v>0</v>
      </c>
      <c r="V10237" t="str">
        <f t="shared" si="1119"/>
        <v/>
      </c>
    </row>
    <row r="10238" spans="1:22" x14ac:dyDescent="0.2">
      <c r="A10238" t="s">
        <v>27278</v>
      </c>
      <c r="B10238" t="s">
        <v>65</v>
      </c>
      <c r="C10238">
        <v>106890530</v>
      </c>
      <c r="D10238">
        <v>106890696</v>
      </c>
      <c r="E10238">
        <v>167</v>
      </c>
      <c r="F10238" t="s">
        <v>66</v>
      </c>
      <c r="G10238" t="s">
        <v>3711</v>
      </c>
      <c r="H10238" t="s">
        <v>27279</v>
      </c>
      <c r="I10238">
        <v>3</v>
      </c>
      <c r="J10238">
        <v>1</v>
      </c>
      <c r="K10238">
        <v>2</v>
      </c>
      <c r="L10238">
        <v>0</v>
      </c>
      <c r="M10238">
        <v>0</v>
      </c>
      <c r="N10238">
        <v>0</v>
      </c>
      <c r="O10238" t="str">
        <f t="shared" si="1113"/>
        <v/>
      </c>
      <c r="P10238">
        <f>IF(ISERROR(VLOOKUP(G10238,Genes!$A$2:$A$749,1,0)),0,1)</f>
        <v>1</v>
      </c>
      <c r="Q10238">
        <f t="shared" si="1114"/>
        <v>0</v>
      </c>
      <c r="R10238">
        <f t="shared" si="1115"/>
        <v>1</v>
      </c>
      <c r="S10238">
        <f t="shared" si="1116"/>
        <v>19</v>
      </c>
      <c r="T10238">
        <f t="shared" si="1117"/>
        <v>19</v>
      </c>
      <c r="U10238">
        <f t="shared" si="1118"/>
        <v>0</v>
      </c>
      <c r="V10238" t="str">
        <f t="shared" si="1119"/>
        <v/>
      </c>
    </row>
    <row r="10239" spans="1:22" x14ac:dyDescent="0.2">
      <c r="A10239" t="s">
        <v>27280</v>
      </c>
      <c r="B10239" t="s">
        <v>65</v>
      </c>
      <c r="C10239">
        <v>106893000</v>
      </c>
      <c r="D10239">
        <v>106893090</v>
      </c>
      <c r="E10239">
        <v>91</v>
      </c>
      <c r="F10239" t="s">
        <v>66</v>
      </c>
      <c r="G10239" t="s">
        <v>3711</v>
      </c>
      <c r="H10239" t="s">
        <v>27281</v>
      </c>
      <c r="I10239">
        <v>0</v>
      </c>
      <c r="J10239">
        <v>0</v>
      </c>
      <c r="K10239">
        <v>0</v>
      </c>
      <c r="L10239">
        <v>0</v>
      </c>
      <c r="M10239">
        <v>0</v>
      </c>
      <c r="N10239">
        <v>0</v>
      </c>
      <c r="O10239" t="str">
        <f t="shared" si="1113"/>
        <v/>
      </c>
      <c r="P10239">
        <f>IF(ISERROR(VLOOKUP(G10239,Genes!$A$2:$A$749,1,0)),0,1)</f>
        <v>1</v>
      </c>
      <c r="Q10239">
        <f t="shared" si="1114"/>
        <v>0</v>
      </c>
      <c r="R10239">
        <f t="shared" si="1115"/>
        <v>0</v>
      </c>
      <c r="S10239">
        <f t="shared" si="1116"/>
        <v>19</v>
      </c>
      <c r="T10239">
        <f t="shared" si="1117"/>
        <v>20</v>
      </c>
      <c r="U10239">
        <f t="shared" si="1118"/>
        <v>0</v>
      </c>
      <c r="V10239" t="str">
        <f t="shared" si="1119"/>
        <v/>
      </c>
    </row>
    <row r="10240" spans="1:22" x14ac:dyDescent="0.2">
      <c r="A10240" t="s">
        <v>27282</v>
      </c>
      <c r="B10240" t="s">
        <v>65</v>
      </c>
      <c r="C10240">
        <v>106895101</v>
      </c>
      <c r="D10240">
        <v>106895214</v>
      </c>
      <c r="E10240">
        <v>114</v>
      </c>
      <c r="F10240" t="s">
        <v>66</v>
      </c>
      <c r="G10240" t="s">
        <v>3711</v>
      </c>
      <c r="H10240" t="s">
        <v>27283</v>
      </c>
      <c r="I10240">
        <v>2</v>
      </c>
      <c r="J10240">
        <v>0</v>
      </c>
      <c r="K10240">
        <v>2</v>
      </c>
      <c r="L10240">
        <v>0</v>
      </c>
      <c r="M10240">
        <v>0</v>
      </c>
      <c r="N10240">
        <v>0</v>
      </c>
      <c r="O10240" t="str">
        <f t="shared" si="1113"/>
        <v/>
      </c>
      <c r="P10240">
        <f>IF(ISERROR(VLOOKUP(G10240,Genes!$A$2:$A$749,1,0)),0,1)</f>
        <v>1</v>
      </c>
      <c r="Q10240">
        <f t="shared" si="1114"/>
        <v>0</v>
      </c>
      <c r="R10240">
        <f t="shared" si="1115"/>
        <v>1</v>
      </c>
      <c r="S10240">
        <f t="shared" si="1116"/>
        <v>20</v>
      </c>
      <c r="T10240">
        <f t="shared" si="1117"/>
        <v>21</v>
      </c>
      <c r="U10240">
        <f t="shared" si="1118"/>
        <v>0</v>
      </c>
      <c r="V10240" t="str">
        <f t="shared" si="1119"/>
        <v/>
      </c>
    </row>
    <row r="10241" spans="1:22" x14ac:dyDescent="0.2">
      <c r="A10241" t="s">
        <v>27284</v>
      </c>
      <c r="B10241" t="s">
        <v>65</v>
      </c>
      <c r="C10241">
        <v>106897859</v>
      </c>
      <c r="D10241">
        <v>106898032</v>
      </c>
      <c r="E10241">
        <v>174</v>
      </c>
      <c r="F10241" t="s">
        <v>66</v>
      </c>
      <c r="G10241" t="s">
        <v>3711</v>
      </c>
      <c r="H10241" t="s">
        <v>27285</v>
      </c>
      <c r="I10241">
        <v>3</v>
      </c>
      <c r="J10241">
        <v>1</v>
      </c>
      <c r="K10241">
        <v>2</v>
      </c>
      <c r="L10241">
        <v>0</v>
      </c>
      <c r="M10241">
        <v>0</v>
      </c>
      <c r="N10241">
        <v>0</v>
      </c>
      <c r="O10241" t="str">
        <f t="shared" si="1113"/>
        <v/>
      </c>
      <c r="P10241">
        <f>IF(ISERROR(VLOOKUP(G10241,Genes!$A$2:$A$749,1,0)),0,1)</f>
        <v>1</v>
      </c>
      <c r="Q10241">
        <f t="shared" si="1114"/>
        <v>0</v>
      </c>
      <c r="R10241">
        <f t="shared" si="1115"/>
        <v>1</v>
      </c>
      <c r="S10241">
        <f t="shared" si="1116"/>
        <v>21</v>
      </c>
      <c r="T10241">
        <f t="shared" si="1117"/>
        <v>22</v>
      </c>
      <c r="U10241">
        <f t="shared" si="1118"/>
        <v>0</v>
      </c>
      <c r="V10241" t="str">
        <f t="shared" si="1119"/>
        <v/>
      </c>
    </row>
    <row r="10242" spans="1:22" x14ac:dyDescent="0.2">
      <c r="A10242" t="s">
        <v>27286</v>
      </c>
      <c r="B10242" t="s">
        <v>65</v>
      </c>
      <c r="C10242">
        <v>106760294</v>
      </c>
      <c r="D10242">
        <v>106760350</v>
      </c>
      <c r="E10242">
        <v>57</v>
      </c>
      <c r="F10242" t="s">
        <v>66</v>
      </c>
      <c r="G10242" t="s">
        <v>3711</v>
      </c>
      <c r="H10242" t="s">
        <v>27287</v>
      </c>
      <c r="I10242">
        <v>4</v>
      </c>
      <c r="J10242">
        <v>2</v>
      </c>
      <c r="K10242">
        <v>0</v>
      </c>
      <c r="L10242">
        <v>0</v>
      </c>
      <c r="M10242">
        <v>1</v>
      </c>
      <c r="N10242">
        <v>1</v>
      </c>
      <c r="O10242" t="str">
        <f t="shared" ref="O10242:O10305" si="1120">IF(U10242=1,G10242,"")</f>
        <v/>
      </c>
      <c r="P10242">
        <f>IF(ISERROR(VLOOKUP(G10242,Genes!$A$2:$A$749,1,0)),0,1)</f>
        <v>1</v>
      </c>
      <c r="Q10242">
        <f t="shared" ref="Q10242:Q10305" si="1121">IF(G10242&lt;&gt;G10241,1,0)</f>
        <v>0</v>
      </c>
      <c r="R10242">
        <f t="shared" ref="R10242:R10305" si="1122">IF(I10242=0,0,1)</f>
        <v>1</v>
      </c>
      <c r="S10242">
        <f t="shared" ref="S10242:S10305" si="1123">IF(Q10242=1,R10242,S10241+R10242)</f>
        <v>22</v>
      </c>
      <c r="T10242">
        <f t="shared" ref="T10242:T10305" si="1124">IF(Q10242=1,1,T10241+1)</f>
        <v>23</v>
      </c>
      <c r="U10242">
        <f t="shared" ref="U10242:U10305" si="1125">IF(G10242&lt;&gt;G10243,1,0)</f>
        <v>0</v>
      </c>
      <c r="V10242" t="str">
        <f t="shared" ref="V10242:V10305" si="1126">IF(U10242=1,S10242/T10242,"")</f>
        <v/>
      </c>
    </row>
    <row r="10243" spans="1:22" x14ac:dyDescent="0.2">
      <c r="A10243" t="s">
        <v>27288</v>
      </c>
      <c r="B10243" t="s">
        <v>65</v>
      </c>
      <c r="C10243">
        <v>106903198</v>
      </c>
      <c r="D10243">
        <v>106903327</v>
      </c>
      <c r="E10243">
        <v>130</v>
      </c>
      <c r="F10243" t="s">
        <v>66</v>
      </c>
      <c r="G10243" t="s">
        <v>3711</v>
      </c>
      <c r="H10243" t="s">
        <v>27289</v>
      </c>
      <c r="I10243">
        <v>3</v>
      </c>
      <c r="J10243">
        <v>1</v>
      </c>
      <c r="K10243">
        <v>2</v>
      </c>
      <c r="L10243">
        <v>0</v>
      </c>
      <c r="M10243">
        <v>0</v>
      </c>
      <c r="N10243">
        <v>0</v>
      </c>
      <c r="O10243" t="str">
        <f t="shared" si="1120"/>
        <v/>
      </c>
      <c r="P10243">
        <f>IF(ISERROR(VLOOKUP(G10243,Genes!$A$2:$A$749,1,0)),0,1)</f>
        <v>1</v>
      </c>
      <c r="Q10243">
        <f t="shared" si="1121"/>
        <v>0</v>
      </c>
      <c r="R10243">
        <f t="shared" si="1122"/>
        <v>1</v>
      </c>
      <c r="S10243">
        <f t="shared" si="1123"/>
        <v>23</v>
      </c>
      <c r="T10243">
        <f t="shared" si="1124"/>
        <v>24</v>
      </c>
      <c r="U10243">
        <f t="shared" si="1125"/>
        <v>0</v>
      </c>
      <c r="V10243" t="str">
        <f t="shared" si="1126"/>
        <v/>
      </c>
    </row>
    <row r="10244" spans="1:22" x14ac:dyDescent="0.2">
      <c r="A10244" t="s">
        <v>27290</v>
      </c>
      <c r="B10244" t="s">
        <v>65</v>
      </c>
      <c r="C10244">
        <v>106760436</v>
      </c>
      <c r="D10244">
        <v>106760500</v>
      </c>
      <c r="E10244">
        <v>65</v>
      </c>
      <c r="F10244" t="s">
        <v>66</v>
      </c>
      <c r="G10244" t="s">
        <v>3711</v>
      </c>
      <c r="H10244" t="s">
        <v>27291</v>
      </c>
      <c r="I10244">
        <v>4</v>
      </c>
      <c r="J10244">
        <v>0</v>
      </c>
      <c r="K10244">
        <v>2</v>
      </c>
      <c r="L10244">
        <v>0</v>
      </c>
      <c r="M10244">
        <v>1</v>
      </c>
      <c r="N10244">
        <v>1</v>
      </c>
      <c r="O10244" t="str">
        <f t="shared" si="1120"/>
        <v/>
      </c>
      <c r="P10244">
        <f>IF(ISERROR(VLOOKUP(G10244,Genes!$A$2:$A$749,1,0)),0,1)</f>
        <v>1</v>
      </c>
      <c r="Q10244">
        <f t="shared" si="1121"/>
        <v>0</v>
      </c>
      <c r="R10244">
        <f t="shared" si="1122"/>
        <v>1</v>
      </c>
      <c r="S10244">
        <f t="shared" si="1123"/>
        <v>24</v>
      </c>
      <c r="T10244">
        <f t="shared" si="1124"/>
        <v>25</v>
      </c>
      <c r="U10244">
        <f t="shared" si="1125"/>
        <v>0</v>
      </c>
      <c r="V10244" t="str">
        <f t="shared" si="1126"/>
        <v/>
      </c>
    </row>
    <row r="10245" spans="1:22" x14ac:dyDescent="0.2">
      <c r="A10245" t="s">
        <v>27292</v>
      </c>
      <c r="B10245" t="s">
        <v>65</v>
      </c>
      <c r="C10245">
        <v>106760448</v>
      </c>
      <c r="D10245">
        <v>106760500</v>
      </c>
      <c r="E10245">
        <v>53</v>
      </c>
      <c r="F10245" t="s">
        <v>66</v>
      </c>
      <c r="G10245" t="s">
        <v>3711</v>
      </c>
      <c r="H10245" t="s">
        <v>27293</v>
      </c>
      <c r="I10245">
        <v>4</v>
      </c>
      <c r="J10245">
        <v>1</v>
      </c>
      <c r="K10245">
        <v>0</v>
      </c>
      <c r="L10245">
        <v>1</v>
      </c>
      <c r="M10245">
        <v>1</v>
      </c>
      <c r="N10245">
        <v>1</v>
      </c>
      <c r="O10245" t="str">
        <f t="shared" si="1120"/>
        <v/>
      </c>
      <c r="P10245">
        <f>IF(ISERROR(VLOOKUP(G10245,Genes!$A$2:$A$749,1,0)),0,1)</f>
        <v>1</v>
      </c>
      <c r="Q10245">
        <f t="shared" si="1121"/>
        <v>0</v>
      </c>
      <c r="R10245">
        <f t="shared" si="1122"/>
        <v>1</v>
      </c>
      <c r="S10245">
        <f t="shared" si="1123"/>
        <v>25</v>
      </c>
      <c r="T10245">
        <f t="shared" si="1124"/>
        <v>26</v>
      </c>
      <c r="U10245">
        <f t="shared" si="1125"/>
        <v>0</v>
      </c>
      <c r="V10245" t="str">
        <f t="shared" si="1126"/>
        <v/>
      </c>
    </row>
    <row r="10246" spans="1:22" x14ac:dyDescent="0.2">
      <c r="A10246" t="s">
        <v>27294</v>
      </c>
      <c r="B10246" t="s">
        <v>65</v>
      </c>
      <c r="C10246">
        <v>106763053</v>
      </c>
      <c r="D10246">
        <v>106763128</v>
      </c>
      <c r="E10246">
        <v>76</v>
      </c>
      <c r="F10246" t="s">
        <v>66</v>
      </c>
      <c r="G10246" t="s">
        <v>3711</v>
      </c>
      <c r="H10246" t="s">
        <v>27295</v>
      </c>
      <c r="I10246">
        <v>2</v>
      </c>
      <c r="J10246">
        <v>0</v>
      </c>
      <c r="K10246">
        <v>2</v>
      </c>
      <c r="L10246">
        <v>0</v>
      </c>
      <c r="M10246">
        <v>0</v>
      </c>
      <c r="N10246">
        <v>0</v>
      </c>
      <c r="O10246" t="str">
        <f t="shared" si="1120"/>
        <v/>
      </c>
      <c r="P10246">
        <f>IF(ISERROR(VLOOKUP(G10246,Genes!$A$2:$A$749,1,0)),0,1)</f>
        <v>1</v>
      </c>
      <c r="Q10246">
        <f t="shared" si="1121"/>
        <v>0</v>
      </c>
      <c r="R10246">
        <f t="shared" si="1122"/>
        <v>1</v>
      </c>
      <c r="S10246">
        <f t="shared" si="1123"/>
        <v>26</v>
      </c>
      <c r="T10246">
        <f t="shared" si="1124"/>
        <v>27</v>
      </c>
      <c r="U10246">
        <f t="shared" si="1125"/>
        <v>0</v>
      </c>
      <c r="V10246" t="str">
        <f t="shared" si="1126"/>
        <v/>
      </c>
    </row>
    <row r="10247" spans="1:22" x14ac:dyDescent="0.2">
      <c r="A10247" t="s">
        <v>27296</v>
      </c>
      <c r="B10247" t="s">
        <v>65</v>
      </c>
      <c r="C10247">
        <v>106763361</v>
      </c>
      <c r="D10247">
        <v>106763461</v>
      </c>
      <c r="E10247">
        <v>101</v>
      </c>
      <c r="F10247" t="s">
        <v>66</v>
      </c>
      <c r="G10247" t="s">
        <v>3711</v>
      </c>
      <c r="H10247" t="s">
        <v>27297</v>
      </c>
      <c r="I10247">
        <v>2</v>
      </c>
      <c r="J10247">
        <v>0</v>
      </c>
      <c r="K10247">
        <v>2</v>
      </c>
      <c r="L10247">
        <v>0</v>
      </c>
      <c r="M10247">
        <v>0</v>
      </c>
      <c r="N10247">
        <v>0</v>
      </c>
      <c r="O10247" t="str">
        <f t="shared" si="1120"/>
        <v/>
      </c>
      <c r="P10247">
        <f>IF(ISERROR(VLOOKUP(G10247,Genes!$A$2:$A$749,1,0)),0,1)</f>
        <v>1</v>
      </c>
      <c r="Q10247">
        <f t="shared" si="1121"/>
        <v>0</v>
      </c>
      <c r="R10247">
        <f t="shared" si="1122"/>
        <v>1</v>
      </c>
      <c r="S10247">
        <f t="shared" si="1123"/>
        <v>27</v>
      </c>
      <c r="T10247">
        <f t="shared" si="1124"/>
        <v>28</v>
      </c>
      <c r="U10247">
        <f t="shared" si="1125"/>
        <v>0</v>
      </c>
      <c r="V10247" t="str">
        <f t="shared" si="1126"/>
        <v/>
      </c>
    </row>
    <row r="10248" spans="1:22" x14ac:dyDescent="0.2">
      <c r="A10248" t="s">
        <v>27298</v>
      </c>
      <c r="B10248" t="s">
        <v>65</v>
      </c>
      <c r="C10248">
        <v>106770137</v>
      </c>
      <c r="D10248">
        <v>106770228</v>
      </c>
      <c r="E10248">
        <v>92</v>
      </c>
      <c r="F10248" t="s">
        <v>66</v>
      </c>
      <c r="G10248" t="s">
        <v>3711</v>
      </c>
      <c r="H10248" t="s">
        <v>27299</v>
      </c>
      <c r="I10248">
        <v>2</v>
      </c>
      <c r="J10248">
        <v>0</v>
      </c>
      <c r="K10248">
        <v>2</v>
      </c>
      <c r="L10248">
        <v>0</v>
      </c>
      <c r="M10248">
        <v>0</v>
      </c>
      <c r="N10248">
        <v>0</v>
      </c>
      <c r="O10248" t="str">
        <f t="shared" si="1120"/>
        <v/>
      </c>
      <c r="P10248">
        <f>IF(ISERROR(VLOOKUP(G10248,Genes!$A$2:$A$749,1,0)),0,1)</f>
        <v>1</v>
      </c>
      <c r="Q10248">
        <f t="shared" si="1121"/>
        <v>0</v>
      </c>
      <c r="R10248">
        <f t="shared" si="1122"/>
        <v>1</v>
      </c>
      <c r="S10248">
        <f t="shared" si="1123"/>
        <v>28</v>
      </c>
      <c r="T10248">
        <f t="shared" si="1124"/>
        <v>29</v>
      </c>
      <c r="U10248">
        <f t="shared" si="1125"/>
        <v>0</v>
      </c>
      <c r="V10248" t="str">
        <f t="shared" si="1126"/>
        <v/>
      </c>
    </row>
    <row r="10249" spans="1:22" x14ac:dyDescent="0.2">
      <c r="A10249" t="s">
        <v>27300</v>
      </c>
      <c r="B10249" t="s">
        <v>65</v>
      </c>
      <c r="C10249">
        <v>106772045</v>
      </c>
      <c r="D10249">
        <v>106772162</v>
      </c>
      <c r="E10249">
        <v>118</v>
      </c>
      <c r="F10249" t="s">
        <v>66</v>
      </c>
      <c r="G10249" t="s">
        <v>3711</v>
      </c>
      <c r="H10249" t="s">
        <v>27301</v>
      </c>
      <c r="I10249">
        <v>2</v>
      </c>
      <c r="J10249">
        <v>0</v>
      </c>
      <c r="K10249">
        <v>2</v>
      </c>
      <c r="L10249">
        <v>0</v>
      </c>
      <c r="M10249">
        <v>0</v>
      </c>
      <c r="N10249">
        <v>0</v>
      </c>
      <c r="O10249" t="str">
        <f t="shared" si="1120"/>
        <v>POLR3B</v>
      </c>
      <c r="P10249">
        <f>IF(ISERROR(VLOOKUP(G10249,Genes!$A$2:$A$749,1,0)),0,1)</f>
        <v>1</v>
      </c>
      <c r="Q10249">
        <f t="shared" si="1121"/>
        <v>0</v>
      </c>
      <c r="R10249">
        <f t="shared" si="1122"/>
        <v>1</v>
      </c>
      <c r="S10249">
        <f t="shared" si="1123"/>
        <v>29</v>
      </c>
      <c r="T10249">
        <f t="shared" si="1124"/>
        <v>30</v>
      </c>
      <c r="U10249">
        <f t="shared" si="1125"/>
        <v>1</v>
      </c>
      <c r="V10249">
        <f t="shared" si="1126"/>
        <v>0.96666666666666667</v>
      </c>
    </row>
    <row r="10250" spans="1:22" x14ac:dyDescent="0.2">
      <c r="A10250" t="s">
        <v>27302</v>
      </c>
      <c r="B10250" t="s">
        <v>183</v>
      </c>
      <c r="C10250">
        <v>46663374</v>
      </c>
      <c r="D10250">
        <v>46663493</v>
      </c>
      <c r="E10250">
        <v>120</v>
      </c>
      <c r="F10250" t="s">
        <v>74</v>
      </c>
      <c r="G10250" t="s">
        <v>3718</v>
      </c>
      <c r="H10250" t="s">
        <v>27303</v>
      </c>
      <c r="I10250">
        <v>2</v>
      </c>
      <c r="J10250">
        <v>0</v>
      </c>
      <c r="K10250">
        <v>2</v>
      </c>
      <c r="L10250">
        <v>0</v>
      </c>
      <c r="M10250">
        <v>0</v>
      </c>
      <c r="N10250">
        <v>0</v>
      </c>
      <c r="O10250" t="str">
        <f t="shared" si="1120"/>
        <v/>
      </c>
      <c r="P10250">
        <f>IF(ISERROR(VLOOKUP(G10250,Genes!$A$2:$A$749,1,0)),0,1)</f>
        <v>1</v>
      </c>
      <c r="Q10250">
        <f t="shared" si="1121"/>
        <v>1</v>
      </c>
      <c r="R10250">
        <f t="shared" si="1122"/>
        <v>1</v>
      </c>
      <c r="S10250">
        <f t="shared" si="1123"/>
        <v>1</v>
      </c>
      <c r="T10250">
        <f t="shared" si="1124"/>
        <v>1</v>
      </c>
      <c r="U10250">
        <f t="shared" si="1125"/>
        <v>0</v>
      </c>
      <c r="V10250" t="str">
        <f t="shared" si="1126"/>
        <v/>
      </c>
    </row>
    <row r="10251" spans="1:22" x14ac:dyDescent="0.2">
      <c r="A10251" t="s">
        <v>27304</v>
      </c>
      <c r="B10251" t="s">
        <v>183</v>
      </c>
      <c r="C10251">
        <v>46659946</v>
      </c>
      <c r="D10251">
        <v>46660073</v>
      </c>
      <c r="E10251">
        <v>128</v>
      </c>
      <c r="F10251" t="s">
        <v>74</v>
      </c>
      <c r="G10251" t="s">
        <v>3718</v>
      </c>
      <c r="H10251" t="s">
        <v>27305</v>
      </c>
      <c r="I10251">
        <v>4</v>
      </c>
      <c r="J10251">
        <v>1</v>
      </c>
      <c r="K10251">
        <v>2</v>
      </c>
      <c r="L10251">
        <v>0</v>
      </c>
      <c r="M10251">
        <v>0</v>
      </c>
      <c r="N10251">
        <v>1</v>
      </c>
      <c r="O10251" t="str">
        <f t="shared" si="1120"/>
        <v/>
      </c>
      <c r="P10251">
        <f>IF(ISERROR(VLOOKUP(G10251,Genes!$A$2:$A$749,1,0)),0,1)</f>
        <v>1</v>
      </c>
      <c r="Q10251">
        <f t="shared" si="1121"/>
        <v>0</v>
      </c>
      <c r="R10251">
        <f t="shared" si="1122"/>
        <v>1</v>
      </c>
      <c r="S10251">
        <f t="shared" si="1123"/>
        <v>2</v>
      </c>
      <c r="T10251">
        <f t="shared" si="1124"/>
        <v>2</v>
      </c>
      <c r="U10251">
        <f t="shared" si="1125"/>
        <v>0</v>
      </c>
      <c r="V10251" t="str">
        <f t="shared" si="1126"/>
        <v/>
      </c>
    </row>
    <row r="10252" spans="1:22" x14ac:dyDescent="0.2">
      <c r="A10252" t="s">
        <v>27306</v>
      </c>
      <c r="B10252" t="s">
        <v>183</v>
      </c>
      <c r="C10252">
        <v>46659527</v>
      </c>
      <c r="D10252">
        <v>46659597</v>
      </c>
      <c r="E10252">
        <v>71</v>
      </c>
      <c r="F10252" t="s">
        <v>74</v>
      </c>
      <c r="G10252" t="s">
        <v>3718</v>
      </c>
      <c r="H10252" t="s">
        <v>27307</v>
      </c>
      <c r="I10252">
        <v>2</v>
      </c>
      <c r="J10252">
        <v>0</v>
      </c>
      <c r="K10252">
        <v>2</v>
      </c>
      <c r="L10252">
        <v>0</v>
      </c>
      <c r="M10252">
        <v>0</v>
      </c>
      <c r="N10252">
        <v>0</v>
      </c>
      <c r="O10252" t="str">
        <f t="shared" si="1120"/>
        <v/>
      </c>
      <c r="P10252">
        <f>IF(ISERROR(VLOOKUP(G10252,Genes!$A$2:$A$749,1,0)),0,1)</f>
        <v>1</v>
      </c>
      <c r="Q10252">
        <f t="shared" si="1121"/>
        <v>0</v>
      </c>
      <c r="R10252">
        <f t="shared" si="1122"/>
        <v>1</v>
      </c>
      <c r="S10252">
        <f t="shared" si="1123"/>
        <v>3</v>
      </c>
      <c r="T10252">
        <f t="shared" si="1124"/>
        <v>3</v>
      </c>
      <c r="U10252">
        <f t="shared" si="1125"/>
        <v>0</v>
      </c>
      <c r="V10252" t="str">
        <f t="shared" si="1126"/>
        <v/>
      </c>
    </row>
    <row r="10253" spans="1:22" x14ac:dyDescent="0.2">
      <c r="A10253" t="s">
        <v>27308</v>
      </c>
      <c r="B10253" t="s">
        <v>183</v>
      </c>
      <c r="C10253">
        <v>46659236</v>
      </c>
      <c r="D10253">
        <v>46659311</v>
      </c>
      <c r="E10253">
        <v>76</v>
      </c>
      <c r="F10253" t="s">
        <v>74</v>
      </c>
      <c r="G10253" t="s">
        <v>3718</v>
      </c>
      <c r="H10253" t="s">
        <v>27309</v>
      </c>
      <c r="I10253">
        <v>2</v>
      </c>
      <c r="J10253">
        <v>0</v>
      </c>
      <c r="K10253">
        <v>2</v>
      </c>
      <c r="L10253">
        <v>0</v>
      </c>
      <c r="M10253">
        <v>0</v>
      </c>
      <c r="N10253">
        <v>0</v>
      </c>
      <c r="O10253" t="str">
        <f t="shared" si="1120"/>
        <v/>
      </c>
      <c r="P10253">
        <f>IF(ISERROR(VLOOKUP(G10253,Genes!$A$2:$A$749,1,0)),0,1)</f>
        <v>1</v>
      </c>
      <c r="Q10253">
        <f t="shared" si="1121"/>
        <v>0</v>
      </c>
      <c r="R10253">
        <f t="shared" si="1122"/>
        <v>1</v>
      </c>
      <c r="S10253">
        <f t="shared" si="1123"/>
        <v>4</v>
      </c>
      <c r="T10253">
        <f t="shared" si="1124"/>
        <v>4</v>
      </c>
      <c r="U10253">
        <f t="shared" si="1125"/>
        <v>0</v>
      </c>
      <c r="V10253" t="str">
        <f t="shared" si="1126"/>
        <v/>
      </c>
    </row>
    <row r="10254" spans="1:22" x14ac:dyDescent="0.2">
      <c r="A10254" t="s">
        <v>27310</v>
      </c>
      <c r="B10254" t="s">
        <v>183</v>
      </c>
      <c r="C10254">
        <v>46658977</v>
      </c>
      <c r="D10254">
        <v>46659060</v>
      </c>
      <c r="E10254">
        <v>84</v>
      </c>
      <c r="F10254" t="s">
        <v>74</v>
      </c>
      <c r="G10254" t="s">
        <v>3718</v>
      </c>
      <c r="H10254" t="s">
        <v>27311</v>
      </c>
      <c r="I10254">
        <v>4</v>
      </c>
      <c r="J10254">
        <v>0</v>
      </c>
      <c r="K10254">
        <v>2</v>
      </c>
      <c r="L10254">
        <v>0</v>
      </c>
      <c r="M10254">
        <v>1</v>
      </c>
      <c r="N10254">
        <v>1</v>
      </c>
      <c r="O10254" t="str">
        <f t="shared" si="1120"/>
        <v/>
      </c>
      <c r="P10254">
        <f>IF(ISERROR(VLOOKUP(G10254,Genes!$A$2:$A$749,1,0)),0,1)</f>
        <v>1</v>
      </c>
      <c r="Q10254">
        <f t="shared" si="1121"/>
        <v>0</v>
      </c>
      <c r="R10254">
        <f t="shared" si="1122"/>
        <v>1</v>
      </c>
      <c r="S10254">
        <f t="shared" si="1123"/>
        <v>5</v>
      </c>
      <c r="T10254">
        <f t="shared" si="1124"/>
        <v>5</v>
      </c>
      <c r="U10254">
        <f t="shared" si="1125"/>
        <v>0</v>
      </c>
      <c r="V10254" t="str">
        <f t="shared" si="1126"/>
        <v/>
      </c>
    </row>
    <row r="10255" spans="1:22" x14ac:dyDescent="0.2">
      <c r="A10255" t="s">
        <v>27312</v>
      </c>
      <c r="B10255" t="s">
        <v>183</v>
      </c>
      <c r="C10255">
        <v>46658846</v>
      </c>
      <c r="D10255">
        <v>46658887</v>
      </c>
      <c r="E10255">
        <v>42</v>
      </c>
      <c r="F10255" t="s">
        <v>74</v>
      </c>
      <c r="G10255" t="s">
        <v>3718</v>
      </c>
      <c r="H10255" t="s">
        <v>27313</v>
      </c>
      <c r="I10255">
        <v>4</v>
      </c>
      <c r="J10255">
        <v>2</v>
      </c>
      <c r="K10255">
        <v>0</v>
      </c>
      <c r="L10255">
        <v>0</v>
      </c>
      <c r="M10255">
        <v>1</v>
      </c>
      <c r="N10255">
        <v>1</v>
      </c>
      <c r="O10255" t="str">
        <f t="shared" si="1120"/>
        <v/>
      </c>
      <c r="P10255">
        <f>IF(ISERROR(VLOOKUP(G10255,Genes!$A$2:$A$749,1,0)),0,1)</f>
        <v>1</v>
      </c>
      <c r="Q10255">
        <f t="shared" si="1121"/>
        <v>0</v>
      </c>
      <c r="R10255">
        <f t="shared" si="1122"/>
        <v>1</v>
      </c>
      <c r="S10255">
        <f t="shared" si="1123"/>
        <v>6</v>
      </c>
      <c r="T10255">
        <f t="shared" si="1124"/>
        <v>6</v>
      </c>
      <c r="U10255">
        <f t="shared" si="1125"/>
        <v>0</v>
      </c>
      <c r="V10255" t="str">
        <f t="shared" si="1126"/>
        <v/>
      </c>
    </row>
    <row r="10256" spans="1:22" x14ac:dyDescent="0.2">
      <c r="A10256" t="s">
        <v>27314</v>
      </c>
      <c r="B10256" t="s">
        <v>183</v>
      </c>
      <c r="C10256">
        <v>46658572</v>
      </c>
      <c r="D10256">
        <v>46658630</v>
      </c>
      <c r="E10256">
        <v>59</v>
      </c>
      <c r="F10256" t="s">
        <v>74</v>
      </c>
      <c r="G10256" t="s">
        <v>3718</v>
      </c>
      <c r="H10256" t="s">
        <v>27315</v>
      </c>
      <c r="I10256">
        <v>2</v>
      </c>
      <c r="J10256">
        <v>2</v>
      </c>
      <c r="K10256">
        <v>0</v>
      </c>
      <c r="L10256">
        <v>0</v>
      </c>
      <c r="M10256">
        <v>0</v>
      </c>
      <c r="N10256">
        <v>0</v>
      </c>
      <c r="O10256" t="str">
        <f t="shared" si="1120"/>
        <v/>
      </c>
      <c r="P10256">
        <f>IF(ISERROR(VLOOKUP(G10256,Genes!$A$2:$A$749,1,0)),0,1)</f>
        <v>1</v>
      </c>
      <c r="Q10256">
        <f t="shared" si="1121"/>
        <v>0</v>
      </c>
      <c r="R10256">
        <f t="shared" si="1122"/>
        <v>1</v>
      </c>
      <c r="S10256">
        <f t="shared" si="1123"/>
        <v>7</v>
      </c>
      <c r="T10256">
        <f t="shared" si="1124"/>
        <v>7</v>
      </c>
      <c r="U10256">
        <f t="shared" si="1125"/>
        <v>0</v>
      </c>
      <c r="V10256" t="str">
        <f t="shared" si="1126"/>
        <v/>
      </c>
    </row>
    <row r="10257" spans="1:22" x14ac:dyDescent="0.2">
      <c r="A10257" t="s">
        <v>27316</v>
      </c>
      <c r="B10257" t="s">
        <v>183</v>
      </c>
      <c r="C10257">
        <v>46658190</v>
      </c>
      <c r="D10257">
        <v>46658262</v>
      </c>
      <c r="E10257">
        <v>73</v>
      </c>
      <c r="F10257" t="s">
        <v>74</v>
      </c>
      <c r="G10257" t="s">
        <v>3718</v>
      </c>
      <c r="H10257" t="s">
        <v>27317</v>
      </c>
      <c r="I10257">
        <v>4</v>
      </c>
      <c r="J10257">
        <v>0</v>
      </c>
      <c r="K10257">
        <v>2</v>
      </c>
      <c r="L10257">
        <v>0</v>
      </c>
      <c r="M10257">
        <v>1</v>
      </c>
      <c r="N10257">
        <v>1</v>
      </c>
      <c r="O10257" t="str">
        <f t="shared" si="1120"/>
        <v/>
      </c>
      <c r="P10257">
        <f>IF(ISERROR(VLOOKUP(G10257,Genes!$A$2:$A$749,1,0)),0,1)</f>
        <v>1</v>
      </c>
      <c r="Q10257">
        <f t="shared" si="1121"/>
        <v>0</v>
      </c>
      <c r="R10257">
        <f t="shared" si="1122"/>
        <v>1</v>
      </c>
      <c r="S10257">
        <f t="shared" si="1123"/>
        <v>8</v>
      </c>
      <c r="T10257">
        <f t="shared" si="1124"/>
        <v>8</v>
      </c>
      <c r="U10257">
        <f t="shared" si="1125"/>
        <v>0</v>
      </c>
      <c r="V10257" t="str">
        <f t="shared" si="1126"/>
        <v/>
      </c>
    </row>
    <row r="10258" spans="1:22" x14ac:dyDescent="0.2">
      <c r="A10258" t="s">
        <v>27318</v>
      </c>
      <c r="B10258" t="s">
        <v>183</v>
      </c>
      <c r="C10258">
        <v>46657980</v>
      </c>
      <c r="D10258">
        <v>46658108</v>
      </c>
      <c r="E10258">
        <v>129</v>
      </c>
      <c r="F10258" t="s">
        <v>74</v>
      </c>
      <c r="G10258" t="s">
        <v>3718</v>
      </c>
      <c r="H10258" t="s">
        <v>27319</v>
      </c>
      <c r="I10258">
        <v>7</v>
      </c>
      <c r="J10258">
        <v>1</v>
      </c>
      <c r="K10258">
        <v>2</v>
      </c>
      <c r="L10258">
        <v>0</v>
      </c>
      <c r="M10258">
        <v>2</v>
      </c>
      <c r="N10258">
        <v>2</v>
      </c>
      <c r="O10258" t="str">
        <f t="shared" si="1120"/>
        <v/>
      </c>
      <c r="P10258">
        <f>IF(ISERROR(VLOOKUP(G10258,Genes!$A$2:$A$749,1,0)),0,1)</f>
        <v>1</v>
      </c>
      <c r="Q10258">
        <f t="shared" si="1121"/>
        <v>0</v>
      </c>
      <c r="R10258">
        <f t="shared" si="1122"/>
        <v>1</v>
      </c>
      <c r="S10258">
        <f t="shared" si="1123"/>
        <v>9</v>
      </c>
      <c r="T10258">
        <f t="shared" si="1124"/>
        <v>9</v>
      </c>
      <c r="U10258">
        <f t="shared" si="1125"/>
        <v>0</v>
      </c>
      <c r="V10258" t="str">
        <f t="shared" si="1126"/>
        <v/>
      </c>
    </row>
    <row r="10259" spans="1:22" x14ac:dyDescent="0.2">
      <c r="A10259" t="s">
        <v>27320</v>
      </c>
      <c r="B10259" t="s">
        <v>183</v>
      </c>
      <c r="C10259">
        <v>46657770</v>
      </c>
      <c r="D10259">
        <v>46657895</v>
      </c>
      <c r="E10259">
        <v>126</v>
      </c>
      <c r="F10259" t="s">
        <v>74</v>
      </c>
      <c r="G10259" t="s">
        <v>3718</v>
      </c>
      <c r="H10259" t="s">
        <v>27321</v>
      </c>
      <c r="I10259">
        <v>5</v>
      </c>
      <c r="J10259">
        <v>1</v>
      </c>
      <c r="K10259">
        <v>2</v>
      </c>
      <c r="L10259">
        <v>0</v>
      </c>
      <c r="M10259">
        <v>1</v>
      </c>
      <c r="N10259">
        <v>1</v>
      </c>
      <c r="O10259" t="str">
        <f t="shared" si="1120"/>
        <v/>
      </c>
      <c r="P10259">
        <f>IF(ISERROR(VLOOKUP(G10259,Genes!$A$2:$A$749,1,0)),0,1)</f>
        <v>1</v>
      </c>
      <c r="Q10259">
        <f t="shared" si="1121"/>
        <v>0</v>
      </c>
      <c r="R10259">
        <f t="shared" si="1122"/>
        <v>1</v>
      </c>
      <c r="S10259">
        <f t="shared" si="1123"/>
        <v>10</v>
      </c>
      <c r="T10259">
        <f t="shared" si="1124"/>
        <v>10</v>
      </c>
      <c r="U10259">
        <f t="shared" si="1125"/>
        <v>0</v>
      </c>
      <c r="V10259" t="str">
        <f t="shared" si="1126"/>
        <v/>
      </c>
    </row>
    <row r="10260" spans="1:22" x14ac:dyDescent="0.2">
      <c r="A10260" t="s">
        <v>27322</v>
      </c>
      <c r="B10260" t="s">
        <v>183</v>
      </c>
      <c r="C10260">
        <v>46656392</v>
      </c>
      <c r="D10260">
        <v>46656456</v>
      </c>
      <c r="E10260">
        <v>65</v>
      </c>
      <c r="F10260" t="s">
        <v>74</v>
      </c>
      <c r="G10260" t="s">
        <v>3718</v>
      </c>
      <c r="H10260" t="s">
        <v>27323</v>
      </c>
      <c r="I10260">
        <v>2</v>
      </c>
      <c r="J10260">
        <v>0</v>
      </c>
      <c r="K10260">
        <v>2</v>
      </c>
      <c r="L10260">
        <v>0</v>
      </c>
      <c r="M10260">
        <v>0</v>
      </c>
      <c r="N10260">
        <v>0</v>
      </c>
      <c r="O10260" t="str">
        <f t="shared" si="1120"/>
        <v/>
      </c>
      <c r="P10260">
        <f>IF(ISERROR(VLOOKUP(G10260,Genes!$A$2:$A$749,1,0)),0,1)</f>
        <v>1</v>
      </c>
      <c r="Q10260">
        <f t="shared" si="1121"/>
        <v>0</v>
      </c>
      <c r="R10260">
        <f t="shared" si="1122"/>
        <v>1</v>
      </c>
      <c r="S10260">
        <f t="shared" si="1123"/>
        <v>11</v>
      </c>
      <c r="T10260">
        <f t="shared" si="1124"/>
        <v>11</v>
      </c>
      <c r="U10260">
        <f t="shared" si="1125"/>
        <v>0</v>
      </c>
      <c r="V10260" t="str">
        <f t="shared" si="1126"/>
        <v/>
      </c>
    </row>
    <row r="10261" spans="1:22" x14ac:dyDescent="0.2">
      <c r="A10261" t="s">
        <v>27324</v>
      </c>
      <c r="B10261" t="s">
        <v>183</v>
      </c>
      <c r="C10261">
        <v>46662980</v>
      </c>
      <c r="D10261">
        <v>46663033</v>
      </c>
      <c r="E10261">
        <v>54</v>
      </c>
      <c r="F10261" t="s">
        <v>74</v>
      </c>
      <c r="G10261" t="s">
        <v>3718</v>
      </c>
      <c r="H10261" t="s">
        <v>27325</v>
      </c>
      <c r="I10261">
        <v>2</v>
      </c>
      <c r="J10261">
        <v>2</v>
      </c>
      <c r="K10261">
        <v>0</v>
      </c>
      <c r="L10261">
        <v>0</v>
      </c>
      <c r="M10261">
        <v>0</v>
      </c>
      <c r="N10261">
        <v>0</v>
      </c>
      <c r="O10261" t="str">
        <f t="shared" si="1120"/>
        <v/>
      </c>
      <c r="P10261">
        <f>IF(ISERROR(VLOOKUP(G10261,Genes!$A$2:$A$749,1,0)),0,1)</f>
        <v>1</v>
      </c>
      <c r="Q10261">
        <f t="shared" si="1121"/>
        <v>0</v>
      </c>
      <c r="R10261">
        <f t="shared" si="1122"/>
        <v>1</v>
      </c>
      <c r="S10261">
        <f t="shared" si="1123"/>
        <v>12</v>
      </c>
      <c r="T10261">
        <f t="shared" si="1124"/>
        <v>12</v>
      </c>
      <c r="U10261">
        <f t="shared" si="1125"/>
        <v>0</v>
      </c>
      <c r="V10261" t="str">
        <f t="shared" si="1126"/>
        <v/>
      </c>
    </row>
    <row r="10262" spans="1:22" x14ac:dyDescent="0.2">
      <c r="A10262" t="s">
        <v>27326</v>
      </c>
      <c r="B10262" t="s">
        <v>183</v>
      </c>
      <c r="C10262">
        <v>46656145</v>
      </c>
      <c r="D10262">
        <v>46656189</v>
      </c>
      <c r="E10262">
        <v>45</v>
      </c>
      <c r="F10262" t="s">
        <v>74</v>
      </c>
      <c r="G10262" t="s">
        <v>3718</v>
      </c>
      <c r="H10262" t="s">
        <v>27327</v>
      </c>
      <c r="I10262">
        <v>2</v>
      </c>
      <c r="J10262">
        <v>2</v>
      </c>
      <c r="K10262">
        <v>0</v>
      </c>
      <c r="L10262">
        <v>0</v>
      </c>
      <c r="M10262">
        <v>0</v>
      </c>
      <c r="N10262">
        <v>0</v>
      </c>
      <c r="O10262" t="str">
        <f t="shared" si="1120"/>
        <v/>
      </c>
      <c r="P10262">
        <f>IF(ISERROR(VLOOKUP(G10262,Genes!$A$2:$A$749,1,0)),0,1)</f>
        <v>1</v>
      </c>
      <c r="Q10262">
        <f t="shared" si="1121"/>
        <v>0</v>
      </c>
      <c r="R10262">
        <f t="shared" si="1122"/>
        <v>1</v>
      </c>
      <c r="S10262">
        <f t="shared" si="1123"/>
        <v>13</v>
      </c>
      <c r="T10262">
        <f t="shared" si="1124"/>
        <v>13</v>
      </c>
      <c r="U10262">
        <f t="shared" si="1125"/>
        <v>0</v>
      </c>
      <c r="V10262" t="str">
        <f t="shared" si="1126"/>
        <v/>
      </c>
    </row>
    <row r="10263" spans="1:22" x14ac:dyDescent="0.2">
      <c r="A10263" t="s">
        <v>27328</v>
      </c>
      <c r="B10263" t="s">
        <v>183</v>
      </c>
      <c r="C10263">
        <v>46655526</v>
      </c>
      <c r="D10263">
        <v>46655661</v>
      </c>
      <c r="E10263">
        <v>136</v>
      </c>
      <c r="F10263" t="s">
        <v>74</v>
      </c>
      <c r="G10263" t="s">
        <v>3718</v>
      </c>
      <c r="H10263" t="s">
        <v>27329</v>
      </c>
      <c r="I10263">
        <v>3</v>
      </c>
      <c r="J10263">
        <v>1</v>
      </c>
      <c r="K10263">
        <v>2</v>
      </c>
      <c r="L10263">
        <v>0</v>
      </c>
      <c r="M10263">
        <v>0</v>
      </c>
      <c r="N10263">
        <v>0</v>
      </c>
      <c r="O10263" t="str">
        <f t="shared" si="1120"/>
        <v/>
      </c>
      <c r="P10263">
        <f>IF(ISERROR(VLOOKUP(G10263,Genes!$A$2:$A$749,1,0)),0,1)</f>
        <v>1</v>
      </c>
      <c r="Q10263">
        <f t="shared" si="1121"/>
        <v>0</v>
      </c>
      <c r="R10263">
        <f t="shared" si="1122"/>
        <v>1</v>
      </c>
      <c r="S10263">
        <f t="shared" si="1123"/>
        <v>14</v>
      </c>
      <c r="T10263">
        <f t="shared" si="1124"/>
        <v>14</v>
      </c>
      <c r="U10263">
        <f t="shared" si="1125"/>
        <v>0</v>
      </c>
      <c r="V10263" t="str">
        <f t="shared" si="1126"/>
        <v/>
      </c>
    </row>
    <row r="10264" spans="1:22" x14ac:dyDescent="0.2">
      <c r="A10264" t="s">
        <v>27330</v>
      </c>
      <c r="B10264" t="s">
        <v>183</v>
      </c>
      <c r="C10264">
        <v>46655156</v>
      </c>
      <c r="D10264">
        <v>46655239</v>
      </c>
      <c r="E10264">
        <v>84</v>
      </c>
      <c r="F10264" t="s">
        <v>74</v>
      </c>
      <c r="G10264" t="s">
        <v>3718</v>
      </c>
      <c r="H10264" t="s">
        <v>27331</v>
      </c>
      <c r="I10264">
        <v>3</v>
      </c>
      <c r="J10264">
        <v>1</v>
      </c>
      <c r="K10264">
        <v>0</v>
      </c>
      <c r="L10264">
        <v>1</v>
      </c>
      <c r="M10264">
        <v>0</v>
      </c>
      <c r="N10264">
        <v>1</v>
      </c>
      <c r="O10264" t="str">
        <f t="shared" si="1120"/>
        <v/>
      </c>
      <c r="P10264">
        <f>IF(ISERROR(VLOOKUP(G10264,Genes!$A$2:$A$749,1,0)),0,1)</f>
        <v>1</v>
      </c>
      <c r="Q10264">
        <f t="shared" si="1121"/>
        <v>0</v>
      </c>
      <c r="R10264">
        <f t="shared" si="1122"/>
        <v>1</v>
      </c>
      <c r="S10264">
        <f t="shared" si="1123"/>
        <v>15</v>
      </c>
      <c r="T10264">
        <f t="shared" si="1124"/>
        <v>15</v>
      </c>
      <c r="U10264">
        <f t="shared" si="1125"/>
        <v>0</v>
      </c>
      <c r="V10264" t="str">
        <f t="shared" si="1126"/>
        <v/>
      </c>
    </row>
    <row r="10265" spans="1:22" x14ac:dyDescent="0.2">
      <c r="A10265" t="s">
        <v>27332</v>
      </c>
      <c r="B10265" t="s">
        <v>183</v>
      </c>
      <c r="C10265">
        <v>46655130</v>
      </c>
      <c r="D10265">
        <v>46655239</v>
      </c>
      <c r="E10265">
        <v>110</v>
      </c>
      <c r="F10265" t="s">
        <v>74</v>
      </c>
      <c r="G10265" t="s">
        <v>3718</v>
      </c>
      <c r="H10265" t="s">
        <v>27333</v>
      </c>
      <c r="I10265">
        <v>3</v>
      </c>
      <c r="J10265">
        <v>0</v>
      </c>
      <c r="K10265">
        <v>2</v>
      </c>
      <c r="L10265">
        <v>0</v>
      </c>
      <c r="M10265">
        <v>0</v>
      </c>
      <c r="N10265">
        <v>1</v>
      </c>
      <c r="O10265" t="str">
        <f t="shared" si="1120"/>
        <v/>
      </c>
      <c r="P10265">
        <f>IF(ISERROR(VLOOKUP(G10265,Genes!$A$2:$A$749,1,0)),0,1)</f>
        <v>1</v>
      </c>
      <c r="Q10265">
        <f t="shared" si="1121"/>
        <v>0</v>
      </c>
      <c r="R10265">
        <f t="shared" si="1122"/>
        <v>1</v>
      </c>
      <c r="S10265">
        <f t="shared" si="1123"/>
        <v>16</v>
      </c>
      <c r="T10265">
        <f t="shared" si="1124"/>
        <v>16</v>
      </c>
      <c r="U10265">
        <f t="shared" si="1125"/>
        <v>0</v>
      </c>
      <c r="V10265" t="str">
        <f t="shared" si="1126"/>
        <v/>
      </c>
    </row>
    <row r="10266" spans="1:22" x14ac:dyDescent="0.2">
      <c r="A10266" t="s">
        <v>27334</v>
      </c>
      <c r="B10266" t="s">
        <v>183</v>
      </c>
      <c r="C10266">
        <v>46654942</v>
      </c>
      <c r="D10266">
        <v>46655029</v>
      </c>
      <c r="E10266">
        <v>88</v>
      </c>
      <c r="F10266" t="s">
        <v>74</v>
      </c>
      <c r="G10266" t="s">
        <v>3718</v>
      </c>
      <c r="H10266" t="s">
        <v>27335</v>
      </c>
      <c r="I10266">
        <v>3</v>
      </c>
      <c r="J10266">
        <v>1</v>
      </c>
      <c r="K10266">
        <v>0</v>
      </c>
      <c r="L10266">
        <v>1</v>
      </c>
      <c r="M10266">
        <v>0</v>
      </c>
      <c r="N10266">
        <v>1</v>
      </c>
      <c r="O10266" t="str">
        <f t="shared" si="1120"/>
        <v/>
      </c>
      <c r="P10266">
        <f>IF(ISERROR(VLOOKUP(G10266,Genes!$A$2:$A$749,1,0)),0,1)</f>
        <v>1</v>
      </c>
      <c r="Q10266">
        <f t="shared" si="1121"/>
        <v>0</v>
      </c>
      <c r="R10266">
        <f t="shared" si="1122"/>
        <v>1</v>
      </c>
      <c r="S10266">
        <f t="shared" si="1123"/>
        <v>17</v>
      </c>
      <c r="T10266">
        <f t="shared" si="1124"/>
        <v>17</v>
      </c>
      <c r="U10266">
        <f t="shared" si="1125"/>
        <v>0</v>
      </c>
      <c r="V10266" t="str">
        <f t="shared" si="1126"/>
        <v/>
      </c>
    </row>
    <row r="10267" spans="1:22" x14ac:dyDescent="0.2">
      <c r="A10267" t="s">
        <v>27336</v>
      </c>
      <c r="B10267" t="s">
        <v>183</v>
      </c>
      <c r="C10267">
        <v>46654914</v>
      </c>
      <c r="D10267">
        <v>46655029</v>
      </c>
      <c r="E10267">
        <v>116</v>
      </c>
      <c r="F10267" t="s">
        <v>74</v>
      </c>
      <c r="G10267" t="s">
        <v>3718</v>
      </c>
      <c r="H10267" t="s">
        <v>27337</v>
      </c>
      <c r="I10267">
        <v>3</v>
      </c>
      <c r="J10267">
        <v>0</v>
      </c>
      <c r="K10267">
        <v>2</v>
      </c>
      <c r="L10267">
        <v>0</v>
      </c>
      <c r="M10267">
        <v>0</v>
      </c>
      <c r="N10267">
        <v>1</v>
      </c>
      <c r="O10267" t="str">
        <f t="shared" si="1120"/>
        <v/>
      </c>
      <c r="P10267">
        <f>IF(ISERROR(VLOOKUP(G10267,Genes!$A$2:$A$749,1,0)),0,1)</f>
        <v>1</v>
      </c>
      <c r="Q10267">
        <f t="shared" si="1121"/>
        <v>0</v>
      </c>
      <c r="R10267">
        <f t="shared" si="1122"/>
        <v>1</v>
      </c>
      <c r="S10267">
        <f t="shared" si="1123"/>
        <v>18</v>
      </c>
      <c r="T10267">
        <f t="shared" si="1124"/>
        <v>18</v>
      </c>
      <c r="U10267">
        <f t="shared" si="1125"/>
        <v>0</v>
      </c>
      <c r="V10267" t="str">
        <f t="shared" si="1126"/>
        <v/>
      </c>
    </row>
    <row r="10268" spans="1:22" x14ac:dyDescent="0.2">
      <c r="A10268" t="s">
        <v>27338</v>
      </c>
      <c r="B10268" t="s">
        <v>183</v>
      </c>
      <c r="C10268">
        <v>46654391</v>
      </c>
      <c r="D10268">
        <v>46654652</v>
      </c>
      <c r="E10268">
        <v>262</v>
      </c>
      <c r="F10268" t="s">
        <v>74</v>
      </c>
      <c r="G10268" t="s">
        <v>3718</v>
      </c>
      <c r="H10268" t="s">
        <v>27339</v>
      </c>
      <c r="I10268">
        <v>4</v>
      </c>
      <c r="J10268">
        <v>2</v>
      </c>
      <c r="K10268">
        <v>2</v>
      </c>
      <c r="L10268">
        <v>0</v>
      </c>
      <c r="M10268">
        <v>0</v>
      </c>
      <c r="N10268">
        <v>0</v>
      </c>
      <c r="O10268" t="str">
        <f t="shared" si="1120"/>
        <v/>
      </c>
      <c r="P10268">
        <f>IF(ISERROR(VLOOKUP(G10268,Genes!$A$2:$A$749,1,0)),0,1)</f>
        <v>1</v>
      </c>
      <c r="Q10268">
        <f t="shared" si="1121"/>
        <v>0</v>
      </c>
      <c r="R10268">
        <f t="shared" si="1122"/>
        <v>1</v>
      </c>
      <c r="S10268">
        <f t="shared" si="1123"/>
        <v>19</v>
      </c>
      <c r="T10268">
        <f t="shared" si="1124"/>
        <v>19</v>
      </c>
      <c r="U10268">
        <f t="shared" si="1125"/>
        <v>0</v>
      </c>
      <c r="V10268" t="str">
        <f t="shared" si="1126"/>
        <v/>
      </c>
    </row>
    <row r="10269" spans="1:22" x14ac:dyDescent="0.2">
      <c r="A10269" t="s">
        <v>27340</v>
      </c>
      <c r="B10269" t="s">
        <v>183</v>
      </c>
      <c r="C10269">
        <v>46662642</v>
      </c>
      <c r="D10269">
        <v>46662756</v>
      </c>
      <c r="E10269">
        <v>115</v>
      </c>
      <c r="F10269" t="s">
        <v>74</v>
      </c>
      <c r="G10269" t="s">
        <v>3718</v>
      </c>
      <c r="H10269" t="s">
        <v>27341</v>
      </c>
      <c r="I10269">
        <v>3</v>
      </c>
      <c r="J10269">
        <v>0</v>
      </c>
      <c r="K10269">
        <v>2</v>
      </c>
      <c r="L10269">
        <v>0</v>
      </c>
      <c r="M10269">
        <v>0</v>
      </c>
      <c r="N10269">
        <v>1</v>
      </c>
      <c r="O10269" t="str">
        <f t="shared" si="1120"/>
        <v/>
      </c>
      <c r="P10269">
        <f>IF(ISERROR(VLOOKUP(G10269,Genes!$A$2:$A$749,1,0)),0,1)</f>
        <v>1</v>
      </c>
      <c r="Q10269">
        <f t="shared" si="1121"/>
        <v>0</v>
      </c>
      <c r="R10269">
        <f t="shared" si="1122"/>
        <v>1</v>
      </c>
      <c r="S10269">
        <f t="shared" si="1123"/>
        <v>20</v>
      </c>
      <c r="T10269">
        <f t="shared" si="1124"/>
        <v>20</v>
      </c>
      <c r="U10269">
        <f t="shared" si="1125"/>
        <v>0</v>
      </c>
      <c r="V10269" t="str">
        <f t="shared" si="1126"/>
        <v/>
      </c>
    </row>
    <row r="10270" spans="1:22" x14ac:dyDescent="0.2">
      <c r="A10270" t="s">
        <v>27342</v>
      </c>
      <c r="B10270" t="s">
        <v>183</v>
      </c>
      <c r="C10270">
        <v>46662403</v>
      </c>
      <c r="D10270">
        <v>46662521</v>
      </c>
      <c r="E10270">
        <v>119</v>
      </c>
      <c r="F10270" t="s">
        <v>74</v>
      </c>
      <c r="G10270" t="s">
        <v>3718</v>
      </c>
      <c r="H10270" t="s">
        <v>27343</v>
      </c>
      <c r="I10270">
        <v>3</v>
      </c>
      <c r="J10270">
        <v>0</v>
      </c>
      <c r="K10270">
        <v>2</v>
      </c>
      <c r="L10270">
        <v>0</v>
      </c>
      <c r="M10270">
        <v>0</v>
      </c>
      <c r="N10270">
        <v>1</v>
      </c>
      <c r="O10270" t="str">
        <f t="shared" si="1120"/>
        <v/>
      </c>
      <c r="P10270">
        <f>IF(ISERROR(VLOOKUP(G10270,Genes!$A$2:$A$749,1,0)),0,1)</f>
        <v>1</v>
      </c>
      <c r="Q10270">
        <f t="shared" si="1121"/>
        <v>0</v>
      </c>
      <c r="R10270">
        <f t="shared" si="1122"/>
        <v>1</v>
      </c>
      <c r="S10270">
        <f t="shared" si="1123"/>
        <v>21</v>
      </c>
      <c r="T10270">
        <f t="shared" si="1124"/>
        <v>21</v>
      </c>
      <c r="U10270">
        <f t="shared" si="1125"/>
        <v>0</v>
      </c>
      <c r="V10270" t="str">
        <f t="shared" si="1126"/>
        <v/>
      </c>
    </row>
    <row r="10271" spans="1:22" x14ac:dyDescent="0.2">
      <c r="A10271" t="s">
        <v>27344</v>
      </c>
      <c r="B10271" t="s">
        <v>183</v>
      </c>
      <c r="C10271">
        <v>46661684</v>
      </c>
      <c r="D10271">
        <v>46661749</v>
      </c>
      <c r="E10271">
        <v>66</v>
      </c>
      <c r="F10271" t="s">
        <v>74</v>
      </c>
      <c r="G10271" t="s">
        <v>3718</v>
      </c>
      <c r="H10271" t="s">
        <v>27345</v>
      </c>
      <c r="I10271">
        <v>4</v>
      </c>
      <c r="J10271">
        <v>0</v>
      </c>
      <c r="K10271">
        <v>2</v>
      </c>
      <c r="L10271">
        <v>0</v>
      </c>
      <c r="M10271">
        <v>1</v>
      </c>
      <c r="N10271">
        <v>1</v>
      </c>
      <c r="O10271" t="str">
        <f t="shared" si="1120"/>
        <v/>
      </c>
      <c r="P10271">
        <f>IF(ISERROR(VLOOKUP(G10271,Genes!$A$2:$A$749,1,0)),0,1)</f>
        <v>1</v>
      </c>
      <c r="Q10271">
        <f t="shared" si="1121"/>
        <v>0</v>
      </c>
      <c r="R10271">
        <f t="shared" si="1122"/>
        <v>1</v>
      </c>
      <c r="S10271">
        <f t="shared" si="1123"/>
        <v>22</v>
      </c>
      <c r="T10271">
        <f t="shared" si="1124"/>
        <v>22</v>
      </c>
      <c r="U10271">
        <f t="shared" si="1125"/>
        <v>0</v>
      </c>
      <c r="V10271" t="str">
        <f t="shared" si="1126"/>
        <v/>
      </c>
    </row>
    <row r="10272" spans="1:22" x14ac:dyDescent="0.2">
      <c r="A10272" t="s">
        <v>27346</v>
      </c>
      <c r="B10272" t="s">
        <v>183</v>
      </c>
      <c r="C10272">
        <v>46661483</v>
      </c>
      <c r="D10272">
        <v>46661596</v>
      </c>
      <c r="E10272">
        <v>114</v>
      </c>
      <c r="F10272" t="s">
        <v>74</v>
      </c>
      <c r="G10272" t="s">
        <v>3718</v>
      </c>
      <c r="H10272" t="s">
        <v>27347</v>
      </c>
      <c r="I10272">
        <v>4</v>
      </c>
      <c r="J10272">
        <v>0</v>
      </c>
      <c r="K10272">
        <v>2</v>
      </c>
      <c r="L10272">
        <v>0</v>
      </c>
      <c r="M10272">
        <v>1</v>
      </c>
      <c r="N10272">
        <v>1</v>
      </c>
      <c r="O10272" t="str">
        <f t="shared" si="1120"/>
        <v/>
      </c>
      <c r="P10272">
        <f>IF(ISERROR(VLOOKUP(G10272,Genes!$A$2:$A$749,1,0)),0,1)</f>
        <v>1</v>
      </c>
      <c r="Q10272">
        <f t="shared" si="1121"/>
        <v>0</v>
      </c>
      <c r="R10272">
        <f t="shared" si="1122"/>
        <v>1</v>
      </c>
      <c r="S10272">
        <f t="shared" si="1123"/>
        <v>23</v>
      </c>
      <c r="T10272">
        <f t="shared" si="1124"/>
        <v>23</v>
      </c>
      <c r="U10272">
        <f t="shared" si="1125"/>
        <v>0</v>
      </c>
      <c r="V10272" t="str">
        <f t="shared" si="1126"/>
        <v/>
      </c>
    </row>
    <row r="10273" spans="1:22" x14ac:dyDescent="0.2">
      <c r="A10273" t="s">
        <v>27348</v>
      </c>
      <c r="B10273" t="s">
        <v>183</v>
      </c>
      <c r="C10273">
        <v>46661483</v>
      </c>
      <c r="D10273">
        <v>46661587</v>
      </c>
      <c r="E10273">
        <v>105</v>
      </c>
      <c r="F10273" t="s">
        <v>74</v>
      </c>
      <c r="G10273" t="s">
        <v>3718</v>
      </c>
      <c r="H10273" t="s">
        <v>27349</v>
      </c>
      <c r="I10273">
        <v>4</v>
      </c>
      <c r="J10273">
        <v>0</v>
      </c>
      <c r="K10273">
        <v>2</v>
      </c>
      <c r="L10273">
        <v>0</v>
      </c>
      <c r="M10273">
        <v>1</v>
      </c>
      <c r="N10273">
        <v>1</v>
      </c>
      <c r="O10273" t="str">
        <f t="shared" si="1120"/>
        <v/>
      </c>
      <c r="P10273">
        <f>IF(ISERROR(VLOOKUP(G10273,Genes!$A$2:$A$749,1,0)),0,1)</f>
        <v>1</v>
      </c>
      <c r="Q10273">
        <f t="shared" si="1121"/>
        <v>0</v>
      </c>
      <c r="R10273">
        <f t="shared" si="1122"/>
        <v>1</v>
      </c>
      <c r="S10273">
        <f t="shared" si="1123"/>
        <v>24</v>
      </c>
      <c r="T10273">
        <f t="shared" si="1124"/>
        <v>24</v>
      </c>
      <c r="U10273">
        <f t="shared" si="1125"/>
        <v>0</v>
      </c>
      <c r="V10273" t="str">
        <f t="shared" si="1126"/>
        <v/>
      </c>
    </row>
    <row r="10274" spans="1:22" x14ac:dyDescent="0.2">
      <c r="A10274" t="s">
        <v>27350</v>
      </c>
      <c r="B10274" t="s">
        <v>183</v>
      </c>
      <c r="C10274">
        <v>46660516</v>
      </c>
      <c r="D10274">
        <v>46660633</v>
      </c>
      <c r="E10274">
        <v>118</v>
      </c>
      <c r="F10274" t="s">
        <v>74</v>
      </c>
      <c r="G10274" t="s">
        <v>3718</v>
      </c>
      <c r="H10274" t="s">
        <v>27351</v>
      </c>
      <c r="I10274">
        <v>2</v>
      </c>
      <c r="J10274">
        <v>0</v>
      </c>
      <c r="K10274">
        <v>2</v>
      </c>
      <c r="L10274">
        <v>0</v>
      </c>
      <c r="M10274">
        <v>0</v>
      </c>
      <c r="N10274">
        <v>0</v>
      </c>
      <c r="O10274" t="str">
        <f t="shared" si="1120"/>
        <v/>
      </c>
      <c r="P10274">
        <f>IF(ISERROR(VLOOKUP(G10274,Genes!$A$2:$A$749,1,0)),0,1)</f>
        <v>1</v>
      </c>
      <c r="Q10274">
        <f t="shared" si="1121"/>
        <v>0</v>
      </c>
      <c r="R10274">
        <f t="shared" si="1122"/>
        <v>1</v>
      </c>
      <c r="S10274">
        <f t="shared" si="1123"/>
        <v>25</v>
      </c>
      <c r="T10274">
        <f t="shared" si="1124"/>
        <v>25</v>
      </c>
      <c r="U10274">
        <f t="shared" si="1125"/>
        <v>0</v>
      </c>
      <c r="V10274" t="str">
        <f t="shared" si="1126"/>
        <v/>
      </c>
    </row>
    <row r="10275" spans="1:22" x14ac:dyDescent="0.2">
      <c r="A10275" t="s">
        <v>27352</v>
      </c>
      <c r="B10275" t="s">
        <v>183</v>
      </c>
      <c r="C10275">
        <v>46660225</v>
      </c>
      <c r="D10275">
        <v>46660323</v>
      </c>
      <c r="E10275">
        <v>99</v>
      </c>
      <c r="F10275" t="s">
        <v>74</v>
      </c>
      <c r="G10275" t="s">
        <v>3718</v>
      </c>
      <c r="H10275" t="s">
        <v>27353</v>
      </c>
      <c r="I10275">
        <v>3</v>
      </c>
      <c r="J10275">
        <v>0</v>
      </c>
      <c r="K10275">
        <v>2</v>
      </c>
      <c r="L10275">
        <v>0</v>
      </c>
      <c r="M10275">
        <v>0</v>
      </c>
      <c r="N10275">
        <v>1</v>
      </c>
      <c r="O10275" t="str">
        <f t="shared" si="1120"/>
        <v>POMGNT1</v>
      </c>
      <c r="P10275">
        <f>IF(ISERROR(VLOOKUP(G10275,Genes!$A$2:$A$749,1,0)),0,1)</f>
        <v>1</v>
      </c>
      <c r="Q10275">
        <f t="shared" si="1121"/>
        <v>0</v>
      </c>
      <c r="R10275">
        <f t="shared" si="1122"/>
        <v>1</v>
      </c>
      <c r="S10275">
        <f t="shared" si="1123"/>
        <v>26</v>
      </c>
      <c r="T10275">
        <f t="shared" si="1124"/>
        <v>26</v>
      </c>
      <c r="U10275">
        <f t="shared" si="1125"/>
        <v>1</v>
      </c>
      <c r="V10275">
        <f t="shared" si="1126"/>
        <v>1</v>
      </c>
    </row>
    <row r="10276" spans="1:22" x14ac:dyDescent="0.2">
      <c r="A10276" t="s">
        <v>27354</v>
      </c>
      <c r="B10276" t="s">
        <v>256</v>
      </c>
      <c r="C10276">
        <v>42958692</v>
      </c>
      <c r="D10276">
        <v>42958973</v>
      </c>
      <c r="E10276">
        <v>282</v>
      </c>
      <c r="F10276" t="s">
        <v>66</v>
      </c>
      <c r="G10276" t="s">
        <v>3725</v>
      </c>
      <c r="H10276" t="s">
        <v>27355</v>
      </c>
      <c r="I10276">
        <v>0</v>
      </c>
      <c r="J10276">
        <v>0</v>
      </c>
      <c r="K10276">
        <v>0</v>
      </c>
      <c r="L10276">
        <v>0</v>
      </c>
      <c r="M10276">
        <v>0</v>
      </c>
      <c r="N10276">
        <v>0</v>
      </c>
      <c r="O10276" t="str">
        <f t="shared" si="1120"/>
        <v/>
      </c>
      <c r="P10276">
        <f>IF(ISERROR(VLOOKUP(G10276,Genes!$A$2:$A$749,1,0)),0,1)</f>
        <v>1</v>
      </c>
      <c r="Q10276">
        <f t="shared" si="1121"/>
        <v>1</v>
      </c>
      <c r="R10276">
        <f t="shared" si="1122"/>
        <v>0</v>
      </c>
      <c r="S10276">
        <f t="shared" si="1123"/>
        <v>0</v>
      </c>
      <c r="T10276">
        <f t="shared" si="1124"/>
        <v>1</v>
      </c>
      <c r="U10276">
        <f t="shared" si="1125"/>
        <v>0</v>
      </c>
      <c r="V10276" t="str">
        <f t="shared" si="1126"/>
        <v/>
      </c>
    </row>
    <row r="10277" spans="1:22" x14ac:dyDescent="0.2">
      <c r="A10277" t="s">
        <v>27356</v>
      </c>
      <c r="B10277" t="s">
        <v>256</v>
      </c>
      <c r="C10277">
        <v>42977250</v>
      </c>
      <c r="D10277">
        <v>42978020</v>
      </c>
      <c r="E10277">
        <v>771</v>
      </c>
      <c r="F10277" t="s">
        <v>66</v>
      </c>
      <c r="G10277" t="s">
        <v>3725</v>
      </c>
      <c r="H10277" t="s">
        <v>27357</v>
      </c>
      <c r="I10277">
        <v>0</v>
      </c>
      <c r="J10277">
        <v>0</v>
      </c>
      <c r="K10277">
        <v>0</v>
      </c>
      <c r="L10277">
        <v>0</v>
      </c>
      <c r="M10277">
        <v>0</v>
      </c>
      <c r="N10277">
        <v>0</v>
      </c>
      <c r="O10277" t="str">
        <f t="shared" si="1120"/>
        <v>POMK</v>
      </c>
      <c r="P10277">
        <f>IF(ISERROR(VLOOKUP(G10277,Genes!$A$2:$A$749,1,0)),0,1)</f>
        <v>1</v>
      </c>
      <c r="Q10277">
        <f t="shared" si="1121"/>
        <v>0</v>
      </c>
      <c r="R10277">
        <f t="shared" si="1122"/>
        <v>0</v>
      </c>
      <c r="S10277">
        <f t="shared" si="1123"/>
        <v>0</v>
      </c>
      <c r="T10277">
        <f t="shared" si="1124"/>
        <v>2</v>
      </c>
      <c r="U10277">
        <f t="shared" si="1125"/>
        <v>1</v>
      </c>
      <c r="V10277">
        <f t="shared" si="1126"/>
        <v>0</v>
      </c>
    </row>
    <row r="10278" spans="1:22" x14ac:dyDescent="0.2">
      <c r="A10278" t="s">
        <v>27358</v>
      </c>
      <c r="B10278" t="s">
        <v>265</v>
      </c>
      <c r="C10278">
        <v>134379606</v>
      </c>
      <c r="D10278">
        <v>134379727</v>
      </c>
      <c r="E10278">
        <v>122</v>
      </c>
      <c r="F10278" t="s">
        <v>66</v>
      </c>
      <c r="G10278" t="s">
        <v>3732</v>
      </c>
      <c r="H10278" t="s">
        <v>27359</v>
      </c>
      <c r="I10278">
        <v>3</v>
      </c>
      <c r="J10278">
        <v>1</v>
      </c>
      <c r="K10278">
        <v>2</v>
      </c>
      <c r="L10278">
        <v>0</v>
      </c>
      <c r="M10278">
        <v>0</v>
      </c>
      <c r="N10278">
        <v>0</v>
      </c>
      <c r="O10278" t="str">
        <f t="shared" si="1120"/>
        <v/>
      </c>
      <c r="P10278">
        <f>IF(ISERROR(VLOOKUP(G10278,Genes!$A$2:$A$749,1,0)),0,1)</f>
        <v>1</v>
      </c>
      <c r="Q10278">
        <f t="shared" si="1121"/>
        <v>1</v>
      </c>
      <c r="R10278">
        <f t="shared" si="1122"/>
        <v>1</v>
      </c>
      <c r="S10278">
        <f t="shared" si="1123"/>
        <v>1</v>
      </c>
      <c r="T10278">
        <f t="shared" si="1124"/>
        <v>1</v>
      </c>
      <c r="U10278">
        <f t="shared" si="1125"/>
        <v>0</v>
      </c>
      <c r="V10278" t="str">
        <f t="shared" si="1126"/>
        <v/>
      </c>
    </row>
    <row r="10279" spans="1:22" x14ac:dyDescent="0.2">
      <c r="A10279" t="s">
        <v>27360</v>
      </c>
      <c r="B10279" t="s">
        <v>265</v>
      </c>
      <c r="C10279">
        <v>134385290</v>
      </c>
      <c r="D10279">
        <v>134385383</v>
      </c>
      <c r="E10279">
        <v>94</v>
      </c>
      <c r="F10279" t="s">
        <v>66</v>
      </c>
      <c r="G10279" t="s">
        <v>3732</v>
      </c>
      <c r="H10279" t="s">
        <v>27361</v>
      </c>
      <c r="I10279">
        <v>5</v>
      </c>
      <c r="J10279">
        <v>0</v>
      </c>
      <c r="K10279">
        <v>2</v>
      </c>
      <c r="L10279">
        <v>1</v>
      </c>
      <c r="M10279">
        <v>1</v>
      </c>
      <c r="N10279">
        <v>1</v>
      </c>
      <c r="O10279" t="str">
        <f t="shared" si="1120"/>
        <v/>
      </c>
      <c r="P10279">
        <f>IF(ISERROR(VLOOKUP(G10279,Genes!$A$2:$A$749,1,0)),0,1)</f>
        <v>1</v>
      </c>
      <c r="Q10279">
        <f t="shared" si="1121"/>
        <v>0</v>
      </c>
      <c r="R10279">
        <f t="shared" si="1122"/>
        <v>1</v>
      </c>
      <c r="S10279">
        <f t="shared" si="1123"/>
        <v>2</v>
      </c>
      <c r="T10279">
        <f t="shared" si="1124"/>
        <v>2</v>
      </c>
      <c r="U10279">
        <f t="shared" si="1125"/>
        <v>0</v>
      </c>
      <c r="V10279" t="str">
        <f t="shared" si="1126"/>
        <v/>
      </c>
    </row>
    <row r="10280" spans="1:22" x14ac:dyDescent="0.2">
      <c r="A10280" t="s">
        <v>27362</v>
      </c>
      <c r="B10280" t="s">
        <v>265</v>
      </c>
      <c r="C10280">
        <v>134385290</v>
      </c>
      <c r="D10280">
        <v>134385449</v>
      </c>
      <c r="E10280">
        <v>160</v>
      </c>
      <c r="F10280" t="s">
        <v>66</v>
      </c>
      <c r="G10280" t="s">
        <v>3732</v>
      </c>
      <c r="H10280" t="s">
        <v>27363</v>
      </c>
      <c r="I10280">
        <v>5</v>
      </c>
      <c r="J10280">
        <v>1</v>
      </c>
      <c r="K10280">
        <v>2</v>
      </c>
      <c r="L10280">
        <v>0</v>
      </c>
      <c r="M10280">
        <v>1</v>
      </c>
      <c r="N10280">
        <v>1</v>
      </c>
      <c r="O10280" t="str">
        <f t="shared" si="1120"/>
        <v/>
      </c>
      <c r="P10280">
        <f>IF(ISERROR(VLOOKUP(G10280,Genes!$A$2:$A$749,1,0)),0,1)</f>
        <v>1</v>
      </c>
      <c r="Q10280">
        <f t="shared" si="1121"/>
        <v>0</v>
      </c>
      <c r="R10280">
        <f t="shared" si="1122"/>
        <v>1</v>
      </c>
      <c r="S10280">
        <f t="shared" si="1123"/>
        <v>3</v>
      </c>
      <c r="T10280">
        <f t="shared" si="1124"/>
        <v>3</v>
      </c>
      <c r="U10280">
        <f t="shared" si="1125"/>
        <v>0</v>
      </c>
      <c r="V10280" t="str">
        <f t="shared" si="1126"/>
        <v/>
      </c>
    </row>
    <row r="10281" spans="1:22" x14ac:dyDescent="0.2">
      <c r="A10281" t="s">
        <v>27364</v>
      </c>
      <c r="B10281" t="s">
        <v>265</v>
      </c>
      <c r="C10281">
        <v>134385647</v>
      </c>
      <c r="D10281">
        <v>134385802</v>
      </c>
      <c r="E10281">
        <v>156</v>
      </c>
      <c r="F10281" t="s">
        <v>66</v>
      </c>
      <c r="G10281" t="s">
        <v>3732</v>
      </c>
      <c r="H10281" t="s">
        <v>27365</v>
      </c>
      <c r="I10281">
        <v>3</v>
      </c>
      <c r="J10281">
        <v>1</v>
      </c>
      <c r="K10281">
        <v>2</v>
      </c>
      <c r="L10281">
        <v>0</v>
      </c>
      <c r="M10281">
        <v>0</v>
      </c>
      <c r="N10281">
        <v>0</v>
      </c>
      <c r="O10281" t="str">
        <f t="shared" si="1120"/>
        <v/>
      </c>
      <c r="P10281">
        <f>IF(ISERROR(VLOOKUP(G10281,Genes!$A$2:$A$749,1,0)),0,1)</f>
        <v>1</v>
      </c>
      <c r="Q10281">
        <f t="shared" si="1121"/>
        <v>0</v>
      </c>
      <c r="R10281">
        <f t="shared" si="1122"/>
        <v>1</v>
      </c>
      <c r="S10281">
        <f t="shared" si="1123"/>
        <v>4</v>
      </c>
      <c r="T10281">
        <f t="shared" si="1124"/>
        <v>4</v>
      </c>
      <c r="U10281">
        <f t="shared" si="1125"/>
        <v>0</v>
      </c>
      <c r="V10281" t="str">
        <f t="shared" si="1126"/>
        <v/>
      </c>
    </row>
    <row r="10282" spans="1:22" x14ac:dyDescent="0.2">
      <c r="A10282" t="s">
        <v>27366</v>
      </c>
      <c r="B10282" t="s">
        <v>265</v>
      </c>
      <c r="C10282">
        <v>134386724</v>
      </c>
      <c r="D10282">
        <v>134386854</v>
      </c>
      <c r="E10282">
        <v>131</v>
      </c>
      <c r="F10282" t="s">
        <v>66</v>
      </c>
      <c r="G10282" t="s">
        <v>3732</v>
      </c>
      <c r="H10282" t="s">
        <v>27367</v>
      </c>
      <c r="I10282">
        <v>3</v>
      </c>
      <c r="J10282">
        <v>1</v>
      </c>
      <c r="K10282">
        <v>2</v>
      </c>
      <c r="L10282">
        <v>0</v>
      </c>
      <c r="M10282">
        <v>0</v>
      </c>
      <c r="N10282">
        <v>0</v>
      </c>
      <c r="O10282" t="str">
        <f t="shared" si="1120"/>
        <v/>
      </c>
      <c r="P10282">
        <f>IF(ISERROR(VLOOKUP(G10282,Genes!$A$2:$A$749,1,0)),0,1)</f>
        <v>1</v>
      </c>
      <c r="Q10282">
        <f t="shared" si="1121"/>
        <v>0</v>
      </c>
      <c r="R10282">
        <f t="shared" si="1122"/>
        <v>1</v>
      </c>
      <c r="S10282">
        <f t="shared" si="1123"/>
        <v>5</v>
      </c>
      <c r="T10282">
        <f t="shared" si="1124"/>
        <v>5</v>
      </c>
      <c r="U10282">
        <f t="shared" si="1125"/>
        <v>0</v>
      </c>
      <c r="V10282" t="str">
        <f t="shared" si="1126"/>
        <v/>
      </c>
    </row>
    <row r="10283" spans="1:22" x14ac:dyDescent="0.2">
      <c r="A10283" t="s">
        <v>27368</v>
      </c>
      <c r="B10283" t="s">
        <v>265</v>
      </c>
      <c r="C10283">
        <v>134386724</v>
      </c>
      <c r="D10283">
        <v>134386859</v>
      </c>
      <c r="E10283">
        <v>136</v>
      </c>
      <c r="F10283" t="s">
        <v>66</v>
      </c>
      <c r="G10283" t="s">
        <v>3732</v>
      </c>
      <c r="H10283" t="s">
        <v>27369</v>
      </c>
      <c r="I10283">
        <v>3</v>
      </c>
      <c r="J10283">
        <v>1</v>
      </c>
      <c r="K10283">
        <v>2</v>
      </c>
      <c r="L10283">
        <v>0</v>
      </c>
      <c r="M10283">
        <v>0</v>
      </c>
      <c r="N10283">
        <v>0</v>
      </c>
      <c r="O10283" t="str">
        <f t="shared" si="1120"/>
        <v/>
      </c>
      <c r="P10283">
        <f>IF(ISERROR(VLOOKUP(G10283,Genes!$A$2:$A$749,1,0)),0,1)</f>
        <v>1</v>
      </c>
      <c r="Q10283">
        <f t="shared" si="1121"/>
        <v>0</v>
      </c>
      <c r="R10283">
        <f t="shared" si="1122"/>
        <v>1</v>
      </c>
      <c r="S10283">
        <f t="shared" si="1123"/>
        <v>6</v>
      </c>
      <c r="T10283">
        <f t="shared" si="1124"/>
        <v>6</v>
      </c>
      <c r="U10283">
        <f t="shared" si="1125"/>
        <v>0</v>
      </c>
      <c r="V10283" t="str">
        <f t="shared" si="1126"/>
        <v/>
      </c>
    </row>
    <row r="10284" spans="1:22" x14ac:dyDescent="0.2">
      <c r="A10284" t="s">
        <v>27370</v>
      </c>
      <c r="B10284" t="s">
        <v>265</v>
      </c>
      <c r="C10284">
        <v>134387428</v>
      </c>
      <c r="D10284">
        <v>134387523</v>
      </c>
      <c r="E10284">
        <v>96</v>
      </c>
      <c r="F10284" t="s">
        <v>66</v>
      </c>
      <c r="G10284" t="s">
        <v>3732</v>
      </c>
      <c r="H10284" t="s">
        <v>27371</v>
      </c>
      <c r="I10284">
        <v>2</v>
      </c>
      <c r="J10284">
        <v>0</v>
      </c>
      <c r="K10284">
        <v>2</v>
      </c>
      <c r="L10284">
        <v>0</v>
      </c>
      <c r="M10284">
        <v>0</v>
      </c>
      <c r="N10284">
        <v>0</v>
      </c>
      <c r="O10284" t="str">
        <f t="shared" si="1120"/>
        <v/>
      </c>
      <c r="P10284">
        <f>IF(ISERROR(VLOOKUP(G10284,Genes!$A$2:$A$749,1,0)),0,1)</f>
        <v>1</v>
      </c>
      <c r="Q10284">
        <f t="shared" si="1121"/>
        <v>0</v>
      </c>
      <c r="R10284">
        <f t="shared" si="1122"/>
        <v>1</v>
      </c>
      <c r="S10284">
        <f t="shared" si="1123"/>
        <v>7</v>
      </c>
      <c r="T10284">
        <f t="shared" si="1124"/>
        <v>7</v>
      </c>
      <c r="U10284">
        <f t="shared" si="1125"/>
        <v>0</v>
      </c>
      <c r="V10284" t="str">
        <f t="shared" si="1126"/>
        <v/>
      </c>
    </row>
    <row r="10285" spans="1:22" x14ac:dyDescent="0.2">
      <c r="A10285" t="s">
        <v>27372</v>
      </c>
      <c r="B10285" t="s">
        <v>265</v>
      </c>
      <c r="C10285">
        <v>134388626</v>
      </c>
      <c r="D10285">
        <v>134388718</v>
      </c>
      <c r="E10285">
        <v>93</v>
      </c>
      <c r="F10285" t="s">
        <v>66</v>
      </c>
      <c r="G10285" t="s">
        <v>3732</v>
      </c>
      <c r="H10285" t="s">
        <v>27373</v>
      </c>
      <c r="I10285">
        <v>2</v>
      </c>
      <c r="J10285">
        <v>0</v>
      </c>
      <c r="K10285">
        <v>2</v>
      </c>
      <c r="L10285">
        <v>0</v>
      </c>
      <c r="M10285">
        <v>0</v>
      </c>
      <c r="N10285">
        <v>0</v>
      </c>
      <c r="O10285" t="str">
        <f t="shared" si="1120"/>
        <v/>
      </c>
      <c r="P10285">
        <f>IF(ISERROR(VLOOKUP(G10285,Genes!$A$2:$A$749,1,0)),0,1)</f>
        <v>1</v>
      </c>
      <c r="Q10285">
        <f t="shared" si="1121"/>
        <v>0</v>
      </c>
      <c r="R10285">
        <f t="shared" si="1122"/>
        <v>1</v>
      </c>
      <c r="S10285">
        <f t="shared" si="1123"/>
        <v>8</v>
      </c>
      <c r="T10285">
        <f t="shared" si="1124"/>
        <v>8</v>
      </c>
      <c r="U10285">
        <f t="shared" si="1125"/>
        <v>0</v>
      </c>
      <c r="V10285" t="str">
        <f t="shared" si="1126"/>
        <v/>
      </c>
    </row>
    <row r="10286" spans="1:22" x14ac:dyDescent="0.2">
      <c r="A10286" t="s">
        <v>27374</v>
      </c>
      <c r="B10286" t="s">
        <v>265</v>
      </c>
      <c r="C10286">
        <v>134388675</v>
      </c>
      <c r="D10286">
        <v>134388718</v>
      </c>
      <c r="E10286">
        <v>44</v>
      </c>
      <c r="F10286" t="s">
        <v>66</v>
      </c>
      <c r="G10286" t="s">
        <v>3732</v>
      </c>
      <c r="H10286" t="s">
        <v>27375</v>
      </c>
      <c r="I10286">
        <v>2</v>
      </c>
      <c r="J10286">
        <v>1</v>
      </c>
      <c r="K10286">
        <v>0</v>
      </c>
      <c r="L10286">
        <v>1</v>
      </c>
      <c r="M10286">
        <v>0</v>
      </c>
      <c r="N10286">
        <v>0</v>
      </c>
      <c r="O10286" t="str">
        <f t="shared" si="1120"/>
        <v/>
      </c>
      <c r="P10286">
        <f>IF(ISERROR(VLOOKUP(G10286,Genes!$A$2:$A$749,1,0)),0,1)</f>
        <v>1</v>
      </c>
      <c r="Q10286">
        <f t="shared" si="1121"/>
        <v>0</v>
      </c>
      <c r="R10286">
        <f t="shared" si="1122"/>
        <v>1</v>
      </c>
      <c r="S10286">
        <f t="shared" si="1123"/>
        <v>9</v>
      </c>
      <c r="T10286">
        <f t="shared" si="1124"/>
        <v>9</v>
      </c>
      <c r="U10286">
        <f t="shared" si="1125"/>
        <v>0</v>
      </c>
      <c r="V10286" t="str">
        <f t="shared" si="1126"/>
        <v/>
      </c>
    </row>
    <row r="10287" spans="1:22" x14ac:dyDescent="0.2">
      <c r="A10287" t="s">
        <v>27376</v>
      </c>
      <c r="B10287" t="s">
        <v>265</v>
      </c>
      <c r="C10287">
        <v>134390813</v>
      </c>
      <c r="D10287">
        <v>134390909</v>
      </c>
      <c r="E10287">
        <v>97</v>
      </c>
      <c r="F10287" t="s">
        <v>66</v>
      </c>
      <c r="G10287" t="s">
        <v>3732</v>
      </c>
      <c r="H10287" t="s">
        <v>27377</v>
      </c>
      <c r="I10287">
        <v>2</v>
      </c>
      <c r="J10287">
        <v>0</v>
      </c>
      <c r="K10287">
        <v>2</v>
      </c>
      <c r="L10287">
        <v>0</v>
      </c>
      <c r="M10287">
        <v>0</v>
      </c>
      <c r="N10287">
        <v>0</v>
      </c>
      <c r="O10287" t="str">
        <f t="shared" si="1120"/>
        <v/>
      </c>
      <c r="P10287">
        <f>IF(ISERROR(VLOOKUP(G10287,Genes!$A$2:$A$749,1,0)),0,1)</f>
        <v>1</v>
      </c>
      <c r="Q10287">
        <f t="shared" si="1121"/>
        <v>0</v>
      </c>
      <c r="R10287">
        <f t="shared" si="1122"/>
        <v>1</v>
      </c>
      <c r="S10287">
        <f t="shared" si="1123"/>
        <v>10</v>
      </c>
      <c r="T10287">
        <f t="shared" si="1124"/>
        <v>10</v>
      </c>
      <c r="U10287">
        <f t="shared" si="1125"/>
        <v>0</v>
      </c>
      <c r="V10287" t="str">
        <f t="shared" si="1126"/>
        <v/>
      </c>
    </row>
    <row r="10288" spans="1:22" x14ac:dyDescent="0.2">
      <c r="A10288" t="s">
        <v>27378</v>
      </c>
      <c r="B10288" t="s">
        <v>265</v>
      </c>
      <c r="C10288">
        <v>134393832</v>
      </c>
      <c r="D10288">
        <v>134393924</v>
      </c>
      <c r="E10288">
        <v>93</v>
      </c>
      <c r="F10288" t="s">
        <v>66</v>
      </c>
      <c r="G10288" t="s">
        <v>3732</v>
      </c>
      <c r="H10288" t="s">
        <v>27379</v>
      </c>
      <c r="I10288">
        <v>4</v>
      </c>
      <c r="J10288">
        <v>0</v>
      </c>
      <c r="K10288">
        <v>2</v>
      </c>
      <c r="L10288">
        <v>0</v>
      </c>
      <c r="M10288">
        <v>1</v>
      </c>
      <c r="N10288">
        <v>1</v>
      </c>
      <c r="O10288" t="str">
        <f t="shared" si="1120"/>
        <v/>
      </c>
      <c r="P10288">
        <f>IF(ISERROR(VLOOKUP(G10288,Genes!$A$2:$A$749,1,0)),0,1)</f>
        <v>1</v>
      </c>
      <c r="Q10288">
        <f t="shared" si="1121"/>
        <v>0</v>
      </c>
      <c r="R10288">
        <f t="shared" si="1122"/>
        <v>1</v>
      </c>
      <c r="S10288">
        <f t="shared" si="1123"/>
        <v>11</v>
      </c>
      <c r="T10288">
        <f t="shared" si="1124"/>
        <v>11</v>
      </c>
      <c r="U10288">
        <f t="shared" si="1125"/>
        <v>0</v>
      </c>
      <c r="V10288" t="str">
        <f t="shared" si="1126"/>
        <v/>
      </c>
    </row>
    <row r="10289" spans="1:22" x14ac:dyDescent="0.2">
      <c r="A10289" t="s">
        <v>27380</v>
      </c>
      <c r="B10289" t="s">
        <v>265</v>
      </c>
      <c r="C10289">
        <v>134381501</v>
      </c>
      <c r="D10289">
        <v>134381607</v>
      </c>
      <c r="E10289">
        <v>107</v>
      </c>
      <c r="F10289" t="s">
        <v>66</v>
      </c>
      <c r="G10289" t="s">
        <v>3732</v>
      </c>
      <c r="H10289" t="s">
        <v>27381</v>
      </c>
      <c r="I10289">
        <v>2</v>
      </c>
      <c r="J10289">
        <v>0</v>
      </c>
      <c r="K10289">
        <v>2</v>
      </c>
      <c r="L10289">
        <v>0</v>
      </c>
      <c r="M10289">
        <v>0</v>
      </c>
      <c r="N10289">
        <v>0</v>
      </c>
      <c r="O10289" t="str">
        <f t="shared" si="1120"/>
        <v/>
      </c>
      <c r="P10289">
        <f>IF(ISERROR(VLOOKUP(G10289,Genes!$A$2:$A$749,1,0)),0,1)</f>
        <v>1</v>
      </c>
      <c r="Q10289">
        <f t="shared" si="1121"/>
        <v>0</v>
      </c>
      <c r="R10289">
        <f t="shared" si="1122"/>
        <v>1</v>
      </c>
      <c r="S10289">
        <f t="shared" si="1123"/>
        <v>12</v>
      </c>
      <c r="T10289">
        <f t="shared" si="1124"/>
        <v>12</v>
      </c>
      <c r="U10289">
        <f t="shared" si="1125"/>
        <v>0</v>
      </c>
      <c r="V10289" t="str">
        <f t="shared" si="1126"/>
        <v/>
      </c>
    </row>
    <row r="10290" spans="1:22" x14ac:dyDescent="0.2">
      <c r="A10290" t="s">
        <v>27382</v>
      </c>
      <c r="B10290" t="s">
        <v>265</v>
      </c>
      <c r="C10290">
        <v>134394224</v>
      </c>
      <c r="D10290">
        <v>134394344</v>
      </c>
      <c r="E10290">
        <v>121</v>
      </c>
      <c r="F10290" t="s">
        <v>66</v>
      </c>
      <c r="G10290" t="s">
        <v>3732</v>
      </c>
      <c r="H10290" t="s">
        <v>27383</v>
      </c>
      <c r="I10290">
        <v>3</v>
      </c>
      <c r="J10290">
        <v>1</v>
      </c>
      <c r="K10290">
        <v>1</v>
      </c>
      <c r="L10290">
        <v>1</v>
      </c>
      <c r="M10290">
        <v>0</v>
      </c>
      <c r="N10290">
        <v>0</v>
      </c>
      <c r="O10290" t="str">
        <f t="shared" si="1120"/>
        <v/>
      </c>
      <c r="P10290">
        <f>IF(ISERROR(VLOOKUP(G10290,Genes!$A$2:$A$749,1,0)),0,1)</f>
        <v>1</v>
      </c>
      <c r="Q10290">
        <f t="shared" si="1121"/>
        <v>0</v>
      </c>
      <c r="R10290">
        <f t="shared" si="1122"/>
        <v>1</v>
      </c>
      <c r="S10290">
        <f t="shared" si="1123"/>
        <v>13</v>
      </c>
      <c r="T10290">
        <f t="shared" si="1124"/>
        <v>13</v>
      </c>
      <c r="U10290">
        <f t="shared" si="1125"/>
        <v>0</v>
      </c>
      <c r="V10290" t="str">
        <f t="shared" si="1126"/>
        <v/>
      </c>
    </row>
    <row r="10291" spans="1:22" x14ac:dyDescent="0.2">
      <c r="A10291" t="s">
        <v>27384</v>
      </c>
      <c r="B10291" t="s">
        <v>265</v>
      </c>
      <c r="C10291">
        <v>134394776</v>
      </c>
      <c r="D10291">
        <v>134394873</v>
      </c>
      <c r="E10291">
        <v>98</v>
      </c>
      <c r="F10291" t="s">
        <v>66</v>
      </c>
      <c r="G10291" t="s">
        <v>3732</v>
      </c>
      <c r="H10291" t="s">
        <v>27385</v>
      </c>
      <c r="I10291">
        <v>2</v>
      </c>
      <c r="J10291">
        <v>0</v>
      </c>
      <c r="K10291">
        <v>2</v>
      </c>
      <c r="L10291">
        <v>0</v>
      </c>
      <c r="M10291">
        <v>0</v>
      </c>
      <c r="N10291">
        <v>0</v>
      </c>
      <c r="O10291" t="str">
        <f t="shared" si="1120"/>
        <v/>
      </c>
      <c r="P10291">
        <f>IF(ISERROR(VLOOKUP(G10291,Genes!$A$2:$A$749,1,0)),0,1)</f>
        <v>1</v>
      </c>
      <c r="Q10291">
        <f t="shared" si="1121"/>
        <v>0</v>
      </c>
      <c r="R10291">
        <f t="shared" si="1122"/>
        <v>1</v>
      </c>
      <c r="S10291">
        <f t="shared" si="1123"/>
        <v>14</v>
      </c>
      <c r="T10291">
        <f t="shared" si="1124"/>
        <v>14</v>
      </c>
      <c r="U10291">
        <f t="shared" si="1125"/>
        <v>0</v>
      </c>
      <c r="V10291" t="str">
        <f t="shared" si="1126"/>
        <v/>
      </c>
    </row>
    <row r="10292" spans="1:22" x14ac:dyDescent="0.2">
      <c r="A10292" t="s">
        <v>27386</v>
      </c>
      <c r="B10292" t="s">
        <v>265</v>
      </c>
      <c r="C10292">
        <v>134395467</v>
      </c>
      <c r="D10292">
        <v>134395580</v>
      </c>
      <c r="E10292">
        <v>114</v>
      </c>
      <c r="F10292" t="s">
        <v>66</v>
      </c>
      <c r="G10292" t="s">
        <v>3732</v>
      </c>
      <c r="H10292" t="s">
        <v>27387</v>
      </c>
      <c r="I10292">
        <v>2</v>
      </c>
      <c r="J10292">
        <v>0</v>
      </c>
      <c r="K10292">
        <v>2</v>
      </c>
      <c r="L10292">
        <v>0</v>
      </c>
      <c r="M10292">
        <v>0</v>
      </c>
      <c r="N10292">
        <v>0</v>
      </c>
      <c r="O10292" t="str">
        <f t="shared" si="1120"/>
        <v/>
      </c>
      <c r="P10292">
        <f>IF(ISERROR(VLOOKUP(G10292,Genes!$A$2:$A$749,1,0)),0,1)</f>
        <v>1</v>
      </c>
      <c r="Q10292">
        <f t="shared" si="1121"/>
        <v>0</v>
      </c>
      <c r="R10292">
        <f t="shared" si="1122"/>
        <v>1</v>
      </c>
      <c r="S10292">
        <f t="shared" si="1123"/>
        <v>15</v>
      </c>
      <c r="T10292">
        <f t="shared" si="1124"/>
        <v>15</v>
      </c>
      <c r="U10292">
        <f t="shared" si="1125"/>
        <v>0</v>
      </c>
      <c r="V10292" t="str">
        <f t="shared" si="1126"/>
        <v/>
      </c>
    </row>
    <row r="10293" spans="1:22" x14ac:dyDescent="0.2">
      <c r="A10293" t="s">
        <v>27388</v>
      </c>
      <c r="B10293" t="s">
        <v>265</v>
      </c>
      <c r="C10293">
        <v>134396733</v>
      </c>
      <c r="D10293">
        <v>134396859</v>
      </c>
      <c r="E10293">
        <v>127</v>
      </c>
      <c r="F10293" t="s">
        <v>66</v>
      </c>
      <c r="G10293" t="s">
        <v>3732</v>
      </c>
      <c r="H10293" t="s">
        <v>27389</v>
      </c>
      <c r="I10293">
        <v>3</v>
      </c>
      <c r="J10293">
        <v>0</v>
      </c>
      <c r="K10293">
        <v>2</v>
      </c>
      <c r="L10293">
        <v>1</v>
      </c>
      <c r="M10293">
        <v>0</v>
      </c>
      <c r="N10293">
        <v>0</v>
      </c>
      <c r="O10293" t="str">
        <f t="shared" si="1120"/>
        <v/>
      </c>
      <c r="P10293">
        <f>IF(ISERROR(VLOOKUP(G10293,Genes!$A$2:$A$749,1,0)),0,1)</f>
        <v>1</v>
      </c>
      <c r="Q10293">
        <f t="shared" si="1121"/>
        <v>0</v>
      </c>
      <c r="R10293">
        <f t="shared" si="1122"/>
        <v>1</v>
      </c>
      <c r="S10293">
        <f t="shared" si="1123"/>
        <v>16</v>
      </c>
      <c r="T10293">
        <f t="shared" si="1124"/>
        <v>16</v>
      </c>
      <c r="U10293">
        <f t="shared" si="1125"/>
        <v>0</v>
      </c>
      <c r="V10293" t="str">
        <f t="shared" si="1126"/>
        <v/>
      </c>
    </row>
    <row r="10294" spans="1:22" x14ac:dyDescent="0.2">
      <c r="A10294" t="s">
        <v>27390</v>
      </c>
      <c r="B10294" t="s">
        <v>265</v>
      </c>
      <c r="C10294">
        <v>134397434</v>
      </c>
      <c r="D10294">
        <v>134397611</v>
      </c>
      <c r="E10294">
        <v>178</v>
      </c>
      <c r="F10294" t="s">
        <v>66</v>
      </c>
      <c r="G10294" t="s">
        <v>3732</v>
      </c>
      <c r="H10294" t="s">
        <v>27391</v>
      </c>
      <c r="I10294">
        <v>3</v>
      </c>
      <c r="J10294">
        <v>1</v>
      </c>
      <c r="K10294">
        <v>2</v>
      </c>
      <c r="L10294">
        <v>0</v>
      </c>
      <c r="M10294">
        <v>0</v>
      </c>
      <c r="N10294">
        <v>0</v>
      </c>
      <c r="O10294" t="str">
        <f t="shared" si="1120"/>
        <v/>
      </c>
      <c r="P10294">
        <f>IF(ISERROR(VLOOKUP(G10294,Genes!$A$2:$A$749,1,0)),0,1)</f>
        <v>1</v>
      </c>
      <c r="Q10294">
        <f t="shared" si="1121"/>
        <v>0</v>
      </c>
      <c r="R10294">
        <f t="shared" si="1122"/>
        <v>1</v>
      </c>
      <c r="S10294">
        <f t="shared" si="1123"/>
        <v>17</v>
      </c>
      <c r="T10294">
        <f t="shared" si="1124"/>
        <v>17</v>
      </c>
      <c r="U10294">
        <f t="shared" si="1125"/>
        <v>0</v>
      </c>
      <c r="V10294" t="str">
        <f t="shared" si="1126"/>
        <v/>
      </c>
    </row>
    <row r="10295" spans="1:22" x14ac:dyDescent="0.2">
      <c r="A10295" t="s">
        <v>27392</v>
      </c>
      <c r="B10295" t="s">
        <v>265</v>
      </c>
      <c r="C10295">
        <v>134398319</v>
      </c>
      <c r="D10295">
        <v>134398493</v>
      </c>
      <c r="E10295">
        <v>175</v>
      </c>
      <c r="F10295" t="s">
        <v>66</v>
      </c>
      <c r="G10295" t="s">
        <v>3732</v>
      </c>
      <c r="H10295" t="s">
        <v>27393</v>
      </c>
      <c r="I10295">
        <v>3</v>
      </c>
      <c r="J10295">
        <v>1</v>
      </c>
      <c r="K10295">
        <v>2</v>
      </c>
      <c r="L10295">
        <v>0</v>
      </c>
      <c r="M10295">
        <v>0</v>
      </c>
      <c r="N10295">
        <v>0</v>
      </c>
      <c r="O10295" t="str">
        <f t="shared" si="1120"/>
        <v/>
      </c>
      <c r="P10295">
        <f>IF(ISERROR(VLOOKUP(G10295,Genes!$A$2:$A$749,1,0)),0,1)</f>
        <v>1</v>
      </c>
      <c r="Q10295">
        <f t="shared" si="1121"/>
        <v>0</v>
      </c>
      <c r="R10295">
        <f t="shared" si="1122"/>
        <v>1</v>
      </c>
      <c r="S10295">
        <f t="shared" si="1123"/>
        <v>18</v>
      </c>
      <c r="T10295">
        <f t="shared" si="1124"/>
        <v>18</v>
      </c>
      <c r="U10295">
        <f t="shared" si="1125"/>
        <v>0</v>
      </c>
      <c r="V10295" t="str">
        <f t="shared" si="1126"/>
        <v/>
      </c>
    </row>
    <row r="10296" spans="1:22" x14ac:dyDescent="0.2">
      <c r="A10296" t="s">
        <v>27394</v>
      </c>
      <c r="B10296" t="s">
        <v>265</v>
      </c>
      <c r="C10296">
        <v>134381541</v>
      </c>
      <c r="D10296">
        <v>134381607</v>
      </c>
      <c r="E10296">
        <v>67</v>
      </c>
      <c r="F10296" t="s">
        <v>66</v>
      </c>
      <c r="G10296" t="s">
        <v>3732</v>
      </c>
      <c r="H10296" t="s">
        <v>27395</v>
      </c>
      <c r="I10296">
        <v>2</v>
      </c>
      <c r="J10296">
        <v>1</v>
      </c>
      <c r="K10296">
        <v>0</v>
      </c>
      <c r="L10296">
        <v>1</v>
      </c>
      <c r="M10296">
        <v>0</v>
      </c>
      <c r="N10296">
        <v>0</v>
      </c>
      <c r="O10296" t="str">
        <f t="shared" si="1120"/>
        <v/>
      </c>
      <c r="P10296">
        <f>IF(ISERROR(VLOOKUP(G10296,Genes!$A$2:$A$749,1,0)),0,1)</f>
        <v>1</v>
      </c>
      <c r="Q10296">
        <f t="shared" si="1121"/>
        <v>0</v>
      </c>
      <c r="R10296">
        <f t="shared" si="1122"/>
        <v>1</v>
      </c>
      <c r="S10296">
        <f t="shared" si="1123"/>
        <v>19</v>
      </c>
      <c r="T10296">
        <f t="shared" si="1124"/>
        <v>19</v>
      </c>
      <c r="U10296">
        <f t="shared" si="1125"/>
        <v>0</v>
      </c>
      <c r="V10296" t="str">
        <f t="shared" si="1126"/>
        <v/>
      </c>
    </row>
    <row r="10297" spans="1:22" x14ac:dyDescent="0.2">
      <c r="A10297" t="s">
        <v>27396</v>
      </c>
      <c r="B10297" t="s">
        <v>265</v>
      </c>
      <c r="C10297">
        <v>134381790</v>
      </c>
      <c r="D10297">
        <v>134381840</v>
      </c>
      <c r="E10297">
        <v>51</v>
      </c>
      <c r="F10297" t="s">
        <v>66</v>
      </c>
      <c r="G10297" t="s">
        <v>3732</v>
      </c>
      <c r="H10297" t="s">
        <v>27397</v>
      </c>
      <c r="I10297">
        <v>2</v>
      </c>
      <c r="J10297">
        <v>1</v>
      </c>
      <c r="K10297">
        <v>0</v>
      </c>
      <c r="L10297">
        <v>1</v>
      </c>
      <c r="M10297">
        <v>0</v>
      </c>
      <c r="N10297">
        <v>0</v>
      </c>
      <c r="O10297" t="str">
        <f t="shared" si="1120"/>
        <v/>
      </c>
      <c r="P10297">
        <f>IF(ISERROR(VLOOKUP(G10297,Genes!$A$2:$A$749,1,0)),0,1)</f>
        <v>1</v>
      </c>
      <c r="Q10297">
        <f t="shared" si="1121"/>
        <v>0</v>
      </c>
      <c r="R10297">
        <f t="shared" si="1122"/>
        <v>1</v>
      </c>
      <c r="S10297">
        <f t="shared" si="1123"/>
        <v>20</v>
      </c>
      <c r="T10297">
        <f t="shared" si="1124"/>
        <v>20</v>
      </c>
      <c r="U10297">
        <f t="shared" si="1125"/>
        <v>0</v>
      </c>
      <c r="V10297" t="str">
        <f t="shared" si="1126"/>
        <v/>
      </c>
    </row>
    <row r="10298" spans="1:22" x14ac:dyDescent="0.2">
      <c r="A10298" t="s">
        <v>27398</v>
      </c>
      <c r="B10298" t="s">
        <v>265</v>
      </c>
      <c r="C10298">
        <v>134382755</v>
      </c>
      <c r="D10298">
        <v>134382901</v>
      </c>
      <c r="E10298">
        <v>147</v>
      </c>
      <c r="F10298" t="s">
        <v>66</v>
      </c>
      <c r="G10298" t="s">
        <v>3732</v>
      </c>
      <c r="H10298" t="s">
        <v>27399</v>
      </c>
      <c r="I10298">
        <v>3</v>
      </c>
      <c r="J10298">
        <v>1</v>
      </c>
      <c r="K10298">
        <v>2</v>
      </c>
      <c r="L10298">
        <v>0</v>
      </c>
      <c r="M10298">
        <v>0</v>
      </c>
      <c r="N10298">
        <v>0</v>
      </c>
      <c r="O10298" t="str">
        <f t="shared" si="1120"/>
        <v/>
      </c>
      <c r="P10298">
        <f>IF(ISERROR(VLOOKUP(G10298,Genes!$A$2:$A$749,1,0)),0,1)</f>
        <v>1</v>
      </c>
      <c r="Q10298">
        <f t="shared" si="1121"/>
        <v>0</v>
      </c>
      <c r="R10298">
        <f t="shared" si="1122"/>
        <v>1</v>
      </c>
      <c r="S10298">
        <f t="shared" si="1123"/>
        <v>21</v>
      </c>
      <c r="T10298">
        <f t="shared" si="1124"/>
        <v>21</v>
      </c>
      <c r="U10298">
        <f t="shared" si="1125"/>
        <v>0</v>
      </c>
      <c r="V10298" t="str">
        <f t="shared" si="1126"/>
        <v/>
      </c>
    </row>
    <row r="10299" spans="1:22" x14ac:dyDescent="0.2">
      <c r="A10299" t="s">
        <v>27400</v>
      </c>
      <c r="B10299" t="s">
        <v>265</v>
      </c>
      <c r="C10299">
        <v>134382826</v>
      </c>
      <c r="D10299">
        <v>134382901</v>
      </c>
      <c r="E10299">
        <v>76</v>
      </c>
      <c r="F10299" t="s">
        <v>66</v>
      </c>
      <c r="G10299" t="s">
        <v>3732</v>
      </c>
      <c r="H10299" t="s">
        <v>27401</v>
      </c>
      <c r="I10299">
        <v>3</v>
      </c>
      <c r="J10299">
        <v>1</v>
      </c>
      <c r="K10299">
        <v>0</v>
      </c>
      <c r="L10299">
        <v>1</v>
      </c>
      <c r="M10299">
        <v>1</v>
      </c>
      <c r="N10299">
        <v>0</v>
      </c>
      <c r="O10299" t="str">
        <f t="shared" si="1120"/>
        <v/>
      </c>
      <c r="P10299">
        <f>IF(ISERROR(VLOOKUP(G10299,Genes!$A$2:$A$749,1,0)),0,1)</f>
        <v>1</v>
      </c>
      <c r="Q10299">
        <f t="shared" si="1121"/>
        <v>0</v>
      </c>
      <c r="R10299">
        <f t="shared" si="1122"/>
        <v>1</v>
      </c>
      <c r="S10299">
        <f t="shared" si="1123"/>
        <v>22</v>
      </c>
      <c r="T10299">
        <f t="shared" si="1124"/>
        <v>22</v>
      </c>
      <c r="U10299">
        <f t="shared" si="1125"/>
        <v>0</v>
      </c>
      <c r="V10299" t="str">
        <f t="shared" si="1126"/>
        <v/>
      </c>
    </row>
    <row r="10300" spans="1:22" x14ac:dyDescent="0.2">
      <c r="A10300" t="s">
        <v>27402</v>
      </c>
      <c r="B10300" t="s">
        <v>265</v>
      </c>
      <c r="C10300">
        <v>134384298</v>
      </c>
      <c r="D10300">
        <v>134384409</v>
      </c>
      <c r="E10300">
        <v>112</v>
      </c>
      <c r="F10300" t="s">
        <v>66</v>
      </c>
      <c r="G10300" t="s">
        <v>3732</v>
      </c>
      <c r="H10300" t="s">
        <v>27403</v>
      </c>
      <c r="I10300">
        <v>2</v>
      </c>
      <c r="J10300">
        <v>0</v>
      </c>
      <c r="K10300">
        <v>2</v>
      </c>
      <c r="L10300">
        <v>0</v>
      </c>
      <c r="M10300">
        <v>0</v>
      </c>
      <c r="N10300">
        <v>0</v>
      </c>
      <c r="O10300" t="str">
        <f t="shared" si="1120"/>
        <v/>
      </c>
      <c r="P10300">
        <f>IF(ISERROR(VLOOKUP(G10300,Genes!$A$2:$A$749,1,0)),0,1)</f>
        <v>1</v>
      </c>
      <c r="Q10300">
        <f t="shared" si="1121"/>
        <v>0</v>
      </c>
      <c r="R10300">
        <f t="shared" si="1122"/>
        <v>1</v>
      </c>
      <c r="S10300">
        <f t="shared" si="1123"/>
        <v>23</v>
      </c>
      <c r="T10300">
        <f t="shared" si="1124"/>
        <v>23</v>
      </c>
      <c r="U10300">
        <f t="shared" si="1125"/>
        <v>0</v>
      </c>
      <c r="V10300" t="str">
        <f t="shared" si="1126"/>
        <v/>
      </c>
    </row>
    <row r="10301" spans="1:22" x14ac:dyDescent="0.2">
      <c r="A10301" t="s">
        <v>27404</v>
      </c>
      <c r="B10301" t="s">
        <v>265</v>
      </c>
      <c r="C10301">
        <v>134384327</v>
      </c>
      <c r="D10301">
        <v>134384409</v>
      </c>
      <c r="E10301">
        <v>83</v>
      </c>
      <c r="F10301" t="s">
        <v>66</v>
      </c>
      <c r="G10301" t="s">
        <v>3732</v>
      </c>
      <c r="H10301" t="s">
        <v>27405</v>
      </c>
      <c r="I10301">
        <v>2</v>
      </c>
      <c r="J10301">
        <v>1</v>
      </c>
      <c r="K10301">
        <v>0</v>
      </c>
      <c r="L10301">
        <v>1</v>
      </c>
      <c r="M10301">
        <v>0</v>
      </c>
      <c r="N10301">
        <v>0</v>
      </c>
      <c r="O10301" t="str">
        <f t="shared" si="1120"/>
        <v/>
      </c>
      <c r="P10301">
        <f>IF(ISERROR(VLOOKUP(G10301,Genes!$A$2:$A$749,1,0)),0,1)</f>
        <v>1</v>
      </c>
      <c r="Q10301">
        <f t="shared" si="1121"/>
        <v>0</v>
      </c>
      <c r="R10301">
        <f t="shared" si="1122"/>
        <v>1</v>
      </c>
      <c r="S10301">
        <f t="shared" si="1123"/>
        <v>24</v>
      </c>
      <c r="T10301">
        <f t="shared" si="1124"/>
        <v>24</v>
      </c>
      <c r="U10301">
        <f t="shared" si="1125"/>
        <v>0</v>
      </c>
      <c r="V10301" t="str">
        <f t="shared" si="1126"/>
        <v/>
      </c>
    </row>
    <row r="10302" spans="1:22" x14ac:dyDescent="0.2">
      <c r="A10302" t="s">
        <v>27406</v>
      </c>
      <c r="B10302" t="s">
        <v>265</v>
      </c>
      <c r="C10302">
        <v>134385130</v>
      </c>
      <c r="D10302">
        <v>134385195</v>
      </c>
      <c r="E10302">
        <v>66</v>
      </c>
      <c r="F10302" t="s">
        <v>66</v>
      </c>
      <c r="G10302" t="s">
        <v>3732</v>
      </c>
      <c r="H10302" t="s">
        <v>27407</v>
      </c>
      <c r="I10302">
        <v>4</v>
      </c>
      <c r="J10302">
        <v>0</v>
      </c>
      <c r="K10302">
        <v>2</v>
      </c>
      <c r="L10302">
        <v>0</v>
      </c>
      <c r="M10302">
        <v>1</v>
      </c>
      <c r="N10302">
        <v>1</v>
      </c>
      <c r="O10302" t="str">
        <f t="shared" si="1120"/>
        <v>POMT1</v>
      </c>
      <c r="P10302">
        <f>IF(ISERROR(VLOOKUP(G10302,Genes!$A$2:$A$749,1,0)),0,1)</f>
        <v>1</v>
      </c>
      <c r="Q10302">
        <f t="shared" si="1121"/>
        <v>0</v>
      </c>
      <c r="R10302">
        <f t="shared" si="1122"/>
        <v>1</v>
      </c>
      <c r="S10302">
        <f t="shared" si="1123"/>
        <v>25</v>
      </c>
      <c r="T10302">
        <f t="shared" si="1124"/>
        <v>25</v>
      </c>
      <c r="U10302">
        <f t="shared" si="1125"/>
        <v>1</v>
      </c>
      <c r="V10302">
        <f t="shared" si="1126"/>
        <v>1</v>
      </c>
    </row>
    <row r="10303" spans="1:22" x14ac:dyDescent="0.2">
      <c r="A10303" t="s">
        <v>27408</v>
      </c>
      <c r="B10303" t="s">
        <v>92</v>
      </c>
      <c r="C10303">
        <v>77786777</v>
      </c>
      <c r="D10303">
        <v>77787024</v>
      </c>
      <c r="E10303">
        <v>248</v>
      </c>
      <c r="F10303" t="s">
        <v>74</v>
      </c>
      <c r="G10303" t="s">
        <v>3739</v>
      </c>
      <c r="H10303" t="s">
        <v>27409</v>
      </c>
      <c r="I10303">
        <v>4</v>
      </c>
      <c r="J10303">
        <v>2</v>
      </c>
      <c r="K10303">
        <v>2</v>
      </c>
      <c r="L10303">
        <v>0</v>
      </c>
      <c r="M10303">
        <v>0</v>
      </c>
      <c r="N10303">
        <v>0</v>
      </c>
      <c r="O10303" t="str">
        <f t="shared" si="1120"/>
        <v/>
      </c>
      <c r="P10303">
        <f>IF(ISERROR(VLOOKUP(G10303,Genes!$A$2:$A$749,1,0)),0,1)</f>
        <v>1</v>
      </c>
      <c r="Q10303">
        <f t="shared" si="1121"/>
        <v>1</v>
      </c>
      <c r="R10303">
        <f t="shared" si="1122"/>
        <v>1</v>
      </c>
      <c r="S10303">
        <f t="shared" si="1123"/>
        <v>1</v>
      </c>
      <c r="T10303">
        <f t="shared" si="1124"/>
        <v>1</v>
      </c>
      <c r="U10303">
        <f t="shared" si="1125"/>
        <v>0</v>
      </c>
      <c r="V10303" t="str">
        <f t="shared" si="1126"/>
        <v/>
      </c>
    </row>
    <row r="10304" spans="1:22" x14ac:dyDescent="0.2">
      <c r="A10304" t="s">
        <v>27410</v>
      </c>
      <c r="B10304" t="s">
        <v>92</v>
      </c>
      <c r="C10304">
        <v>77762507</v>
      </c>
      <c r="D10304">
        <v>77762616</v>
      </c>
      <c r="E10304">
        <v>110</v>
      </c>
      <c r="F10304" t="s">
        <v>74</v>
      </c>
      <c r="G10304" t="s">
        <v>3739</v>
      </c>
      <c r="H10304" t="s">
        <v>27411</v>
      </c>
      <c r="I10304">
        <v>2</v>
      </c>
      <c r="J10304">
        <v>0</v>
      </c>
      <c r="K10304">
        <v>2</v>
      </c>
      <c r="L10304">
        <v>0</v>
      </c>
      <c r="M10304">
        <v>0</v>
      </c>
      <c r="N10304">
        <v>0</v>
      </c>
      <c r="O10304" t="str">
        <f t="shared" si="1120"/>
        <v/>
      </c>
      <c r="P10304">
        <f>IF(ISERROR(VLOOKUP(G10304,Genes!$A$2:$A$749,1,0)),0,1)</f>
        <v>1</v>
      </c>
      <c r="Q10304">
        <f t="shared" si="1121"/>
        <v>0</v>
      </c>
      <c r="R10304">
        <f t="shared" si="1122"/>
        <v>1</v>
      </c>
      <c r="S10304">
        <f t="shared" si="1123"/>
        <v>2</v>
      </c>
      <c r="T10304">
        <f t="shared" si="1124"/>
        <v>2</v>
      </c>
      <c r="U10304">
        <f t="shared" si="1125"/>
        <v>0</v>
      </c>
      <c r="V10304" t="str">
        <f t="shared" si="1126"/>
        <v/>
      </c>
    </row>
    <row r="10305" spans="1:22" x14ac:dyDescent="0.2">
      <c r="A10305" t="s">
        <v>27412</v>
      </c>
      <c r="B10305" t="s">
        <v>92</v>
      </c>
      <c r="C10305">
        <v>77757657</v>
      </c>
      <c r="D10305">
        <v>77757723</v>
      </c>
      <c r="E10305">
        <v>67</v>
      </c>
      <c r="F10305" t="s">
        <v>74</v>
      </c>
      <c r="G10305" t="s">
        <v>3739</v>
      </c>
      <c r="H10305" t="s">
        <v>27413</v>
      </c>
      <c r="I10305">
        <v>2</v>
      </c>
      <c r="J10305">
        <v>0</v>
      </c>
      <c r="K10305">
        <v>2</v>
      </c>
      <c r="L10305">
        <v>0</v>
      </c>
      <c r="M10305">
        <v>0</v>
      </c>
      <c r="N10305">
        <v>0</v>
      </c>
      <c r="O10305" t="str">
        <f t="shared" si="1120"/>
        <v/>
      </c>
      <c r="P10305">
        <f>IF(ISERROR(VLOOKUP(G10305,Genes!$A$2:$A$749,1,0)),0,1)</f>
        <v>1</v>
      </c>
      <c r="Q10305">
        <f t="shared" si="1121"/>
        <v>0</v>
      </c>
      <c r="R10305">
        <f t="shared" si="1122"/>
        <v>1</v>
      </c>
      <c r="S10305">
        <f t="shared" si="1123"/>
        <v>3</v>
      </c>
      <c r="T10305">
        <f t="shared" si="1124"/>
        <v>3</v>
      </c>
      <c r="U10305">
        <f t="shared" si="1125"/>
        <v>0</v>
      </c>
      <c r="V10305" t="str">
        <f t="shared" si="1126"/>
        <v/>
      </c>
    </row>
    <row r="10306" spans="1:22" x14ac:dyDescent="0.2">
      <c r="A10306" t="s">
        <v>27414</v>
      </c>
      <c r="B10306" t="s">
        <v>92</v>
      </c>
      <c r="C10306">
        <v>77755105</v>
      </c>
      <c r="D10306">
        <v>77755174</v>
      </c>
      <c r="E10306">
        <v>70</v>
      </c>
      <c r="F10306" t="s">
        <v>74</v>
      </c>
      <c r="G10306" t="s">
        <v>3739</v>
      </c>
      <c r="H10306" t="s">
        <v>27415</v>
      </c>
      <c r="I10306">
        <v>2</v>
      </c>
      <c r="J10306">
        <v>0</v>
      </c>
      <c r="K10306">
        <v>2</v>
      </c>
      <c r="L10306">
        <v>0</v>
      </c>
      <c r="M10306">
        <v>0</v>
      </c>
      <c r="N10306">
        <v>0</v>
      </c>
      <c r="O10306" t="str">
        <f t="shared" ref="O10306:O10369" si="1127">IF(U10306=1,G10306,"")</f>
        <v/>
      </c>
      <c r="P10306">
        <f>IF(ISERROR(VLOOKUP(G10306,Genes!$A$2:$A$749,1,0)),0,1)</f>
        <v>1</v>
      </c>
      <c r="Q10306">
        <f t="shared" ref="Q10306:Q10369" si="1128">IF(G10306&lt;&gt;G10305,1,0)</f>
        <v>0</v>
      </c>
      <c r="R10306">
        <f t="shared" ref="R10306:R10369" si="1129">IF(I10306=0,0,1)</f>
        <v>1</v>
      </c>
      <c r="S10306">
        <f t="shared" ref="S10306:S10369" si="1130">IF(Q10306=1,R10306,S10305+R10306)</f>
        <v>4</v>
      </c>
      <c r="T10306">
        <f t="shared" ref="T10306:T10369" si="1131">IF(Q10306=1,1,T10305+1)</f>
        <v>4</v>
      </c>
      <c r="U10306">
        <f t="shared" ref="U10306:U10369" si="1132">IF(G10306&lt;&gt;G10307,1,0)</f>
        <v>0</v>
      </c>
      <c r="V10306" t="str">
        <f t="shared" ref="V10306:V10369" si="1133">IF(U10306=1,S10306/T10306,"")</f>
        <v/>
      </c>
    </row>
    <row r="10307" spans="1:22" x14ac:dyDescent="0.2">
      <c r="A10307" t="s">
        <v>27416</v>
      </c>
      <c r="B10307" t="s">
        <v>92</v>
      </c>
      <c r="C10307">
        <v>77753087</v>
      </c>
      <c r="D10307">
        <v>77753165</v>
      </c>
      <c r="E10307">
        <v>79</v>
      </c>
      <c r="F10307" t="s">
        <v>74</v>
      </c>
      <c r="G10307" t="s">
        <v>3739</v>
      </c>
      <c r="H10307" t="s">
        <v>27417</v>
      </c>
      <c r="I10307">
        <v>2</v>
      </c>
      <c r="J10307">
        <v>0</v>
      </c>
      <c r="K10307">
        <v>2</v>
      </c>
      <c r="L10307">
        <v>0</v>
      </c>
      <c r="M10307">
        <v>0</v>
      </c>
      <c r="N10307">
        <v>0</v>
      </c>
      <c r="O10307" t="str">
        <f t="shared" si="1127"/>
        <v/>
      </c>
      <c r="P10307">
        <f>IF(ISERROR(VLOOKUP(G10307,Genes!$A$2:$A$749,1,0)),0,1)</f>
        <v>1</v>
      </c>
      <c r="Q10307">
        <f t="shared" si="1128"/>
        <v>0</v>
      </c>
      <c r="R10307">
        <f t="shared" si="1129"/>
        <v>1</v>
      </c>
      <c r="S10307">
        <f t="shared" si="1130"/>
        <v>5</v>
      </c>
      <c r="T10307">
        <f t="shared" si="1131"/>
        <v>5</v>
      </c>
      <c r="U10307">
        <f t="shared" si="1132"/>
        <v>0</v>
      </c>
      <c r="V10307" t="str">
        <f t="shared" si="1133"/>
        <v/>
      </c>
    </row>
    <row r="10308" spans="1:22" x14ac:dyDescent="0.2">
      <c r="A10308" t="s">
        <v>27418</v>
      </c>
      <c r="B10308" t="s">
        <v>92</v>
      </c>
      <c r="C10308">
        <v>77751824</v>
      </c>
      <c r="D10308">
        <v>77751975</v>
      </c>
      <c r="E10308">
        <v>152</v>
      </c>
      <c r="F10308" t="s">
        <v>74</v>
      </c>
      <c r="G10308" t="s">
        <v>3739</v>
      </c>
      <c r="H10308" t="s">
        <v>27419</v>
      </c>
      <c r="I10308">
        <v>3</v>
      </c>
      <c r="J10308">
        <v>1</v>
      </c>
      <c r="K10308">
        <v>2</v>
      </c>
      <c r="L10308">
        <v>0</v>
      </c>
      <c r="M10308">
        <v>0</v>
      </c>
      <c r="N10308">
        <v>0</v>
      </c>
      <c r="O10308" t="str">
        <f t="shared" si="1127"/>
        <v/>
      </c>
      <c r="P10308">
        <f>IF(ISERROR(VLOOKUP(G10308,Genes!$A$2:$A$749,1,0)),0,1)</f>
        <v>1</v>
      </c>
      <c r="Q10308">
        <f t="shared" si="1128"/>
        <v>0</v>
      </c>
      <c r="R10308">
        <f t="shared" si="1129"/>
        <v>1</v>
      </c>
      <c r="S10308">
        <f t="shared" si="1130"/>
        <v>6</v>
      </c>
      <c r="T10308">
        <f t="shared" si="1131"/>
        <v>6</v>
      </c>
      <c r="U10308">
        <f t="shared" si="1132"/>
        <v>0</v>
      </c>
      <c r="V10308" t="str">
        <f t="shared" si="1133"/>
        <v/>
      </c>
    </row>
    <row r="10309" spans="1:22" x14ac:dyDescent="0.2">
      <c r="A10309" t="s">
        <v>27420</v>
      </c>
      <c r="B10309" t="s">
        <v>92</v>
      </c>
      <c r="C10309">
        <v>77751293</v>
      </c>
      <c r="D10309">
        <v>77751384</v>
      </c>
      <c r="E10309">
        <v>92</v>
      </c>
      <c r="F10309" t="s">
        <v>74</v>
      </c>
      <c r="G10309" t="s">
        <v>3739</v>
      </c>
      <c r="H10309" t="s">
        <v>27421</v>
      </c>
      <c r="I10309">
        <v>2</v>
      </c>
      <c r="J10309">
        <v>0</v>
      </c>
      <c r="K10309">
        <v>2</v>
      </c>
      <c r="L10309">
        <v>0</v>
      </c>
      <c r="M10309">
        <v>0</v>
      </c>
      <c r="N10309">
        <v>0</v>
      </c>
      <c r="O10309" t="str">
        <f t="shared" si="1127"/>
        <v/>
      </c>
      <c r="P10309">
        <f>IF(ISERROR(VLOOKUP(G10309,Genes!$A$2:$A$749,1,0)),0,1)</f>
        <v>1</v>
      </c>
      <c r="Q10309">
        <f t="shared" si="1128"/>
        <v>0</v>
      </c>
      <c r="R10309">
        <f t="shared" si="1129"/>
        <v>1</v>
      </c>
      <c r="S10309">
        <f t="shared" si="1130"/>
        <v>7</v>
      </c>
      <c r="T10309">
        <f t="shared" si="1131"/>
        <v>7</v>
      </c>
      <c r="U10309">
        <f t="shared" si="1132"/>
        <v>0</v>
      </c>
      <c r="V10309" t="str">
        <f t="shared" si="1133"/>
        <v/>
      </c>
    </row>
    <row r="10310" spans="1:22" x14ac:dyDescent="0.2">
      <c r="A10310" t="s">
        <v>27422</v>
      </c>
      <c r="B10310" t="s">
        <v>92</v>
      </c>
      <c r="C10310">
        <v>77750140</v>
      </c>
      <c r="D10310">
        <v>77750216</v>
      </c>
      <c r="E10310">
        <v>77</v>
      </c>
      <c r="F10310" t="s">
        <v>74</v>
      </c>
      <c r="G10310" t="s">
        <v>3739</v>
      </c>
      <c r="H10310" t="s">
        <v>27423</v>
      </c>
      <c r="I10310">
        <v>2</v>
      </c>
      <c r="J10310">
        <v>0</v>
      </c>
      <c r="K10310">
        <v>2</v>
      </c>
      <c r="L10310">
        <v>0</v>
      </c>
      <c r="M10310">
        <v>0</v>
      </c>
      <c r="N10310">
        <v>0</v>
      </c>
      <c r="O10310" t="str">
        <f t="shared" si="1127"/>
        <v/>
      </c>
      <c r="P10310">
        <f>IF(ISERROR(VLOOKUP(G10310,Genes!$A$2:$A$749,1,0)),0,1)</f>
        <v>1</v>
      </c>
      <c r="Q10310">
        <f t="shared" si="1128"/>
        <v>0</v>
      </c>
      <c r="R10310">
        <f t="shared" si="1129"/>
        <v>1</v>
      </c>
      <c r="S10310">
        <f t="shared" si="1130"/>
        <v>8</v>
      </c>
      <c r="T10310">
        <f t="shared" si="1131"/>
        <v>8</v>
      </c>
      <c r="U10310">
        <f t="shared" si="1132"/>
        <v>0</v>
      </c>
      <c r="V10310" t="str">
        <f t="shared" si="1133"/>
        <v/>
      </c>
    </row>
    <row r="10311" spans="1:22" x14ac:dyDescent="0.2">
      <c r="A10311" t="s">
        <v>27424</v>
      </c>
      <c r="B10311" t="s">
        <v>92</v>
      </c>
      <c r="C10311">
        <v>77746735</v>
      </c>
      <c r="D10311">
        <v>77746806</v>
      </c>
      <c r="E10311">
        <v>72</v>
      </c>
      <c r="F10311" t="s">
        <v>74</v>
      </c>
      <c r="G10311" t="s">
        <v>3739</v>
      </c>
      <c r="H10311" t="s">
        <v>27425</v>
      </c>
      <c r="I10311">
        <v>2</v>
      </c>
      <c r="J10311">
        <v>0</v>
      </c>
      <c r="K10311">
        <v>2</v>
      </c>
      <c r="L10311">
        <v>0</v>
      </c>
      <c r="M10311">
        <v>0</v>
      </c>
      <c r="N10311">
        <v>0</v>
      </c>
      <c r="O10311" t="str">
        <f t="shared" si="1127"/>
        <v/>
      </c>
      <c r="P10311">
        <f>IF(ISERROR(VLOOKUP(G10311,Genes!$A$2:$A$749,1,0)),0,1)</f>
        <v>1</v>
      </c>
      <c r="Q10311">
        <f t="shared" si="1128"/>
        <v>0</v>
      </c>
      <c r="R10311">
        <f t="shared" si="1129"/>
        <v>1</v>
      </c>
      <c r="S10311">
        <f t="shared" si="1130"/>
        <v>9</v>
      </c>
      <c r="T10311">
        <f t="shared" si="1131"/>
        <v>9</v>
      </c>
      <c r="U10311">
        <f t="shared" si="1132"/>
        <v>0</v>
      </c>
      <c r="V10311" t="str">
        <f t="shared" si="1133"/>
        <v/>
      </c>
    </row>
    <row r="10312" spans="1:22" x14ac:dyDescent="0.2">
      <c r="A10312" t="s">
        <v>27426</v>
      </c>
      <c r="B10312" t="s">
        <v>92</v>
      </c>
      <c r="C10312">
        <v>77746364</v>
      </c>
      <c r="D10312">
        <v>77746423</v>
      </c>
      <c r="E10312">
        <v>60</v>
      </c>
      <c r="F10312" t="s">
        <v>74</v>
      </c>
      <c r="G10312" t="s">
        <v>3739</v>
      </c>
      <c r="H10312" t="s">
        <v>27427</v>
      </c>
      <c r="I10312">
        <v>3</v>
      </c>
      <c r="J10312">
        <v>2</v>
      </c>
      <c r="K10312">
        <v>0</v>
      </c>
      <c r="L10312">
        <v>0</v>
      </c>
      <c r="M10312">
        <v>0</v>
      </c>
      <c r="N10312">
        <v>1</v>
      </c>
      <c r="O10312" t="str">
        <f t="shared" si="1127"/>
        <v/>
      </c>
      <c r="P10312">
        <f>IF(ISERROR(VLOOKUP(G10312,Genes!$A$2:$A$749,1,0)),0,1)</f>
        <v>1</v>
      </c>
      <c r="Q10312">
        <f t="shared" si="1128"/>
        <v>0</v>
      </c>
      <c r="R10312">
        <f t="shared" si="1129"/>
        <v>1</v>
      </c>
      <c r="S10312">
        <f t="shared" si="1130"/>
        <v>10</v>
      </c>
      <c r="T10312">
        <f t="shared" si="1131"/>
        <v>10</v>
      </c>
      <c r="U10312">
        <f t="shared" si="1132"/>
        <v>0</v>
      </c>
      <c r="V10312" t="str">
        <f t="shared" si="1133"/>
        <v/>
      </c>
    </row>
    <row r="10313" spans="1:22" x14ac:dyDescent="0.2">
      <c r="A10313" t="s">
        <v>27428</v>
      </c>
      <c r="B10313" t="s">
        <v>92</v>
      </c>
      <c r="C10313">
        <v>77746166</v>
      </c>
      <c r="D10313">
        <v>77746271</v>
      </c>
      <c r="E10313">
        <v>106</v>
      </c>
      <c r="F10313" t="s">
        <v>74</v>
      </c>
      <c r="G10313" t="s">
        <v>3739</v>
      </c>
      <c r="H10313" t="s">
        <v>27429</v>
      </c>
      <c r="I10313">
        <v>7</v>
      </c>
      <c r="J10313">
        <v>0</v>
      </c>
      <c r="K10313">
        <v>2</v>
      </c>
      <c r="L10313">
        <v>1</v>
      </c>
      <c r="M10313">
        <v>2</v>
      </c>
      <c r="N10313">
        <v>2</v>
      </c>
      <c r="O10313" t="str">
        <f t="shared" si="1127"/>
        <v/>
      </c>
      <c r="P10313">
        <f>IF(ISERROR(VLOOKUP(G10313,Genes!$A$2:$A$749,1,0)),0,1)</f>
        <v>1</v>
      </c>
      <c r="Q10313">
        <f t="shared" si="1128"/>
        <v>0</v>
      </c>
      <c r="R10313">
        <f t="shared" si="1129"/>
        <v>1</v>
      </c>
      <c r="S10313">
        <f t="shared" si="1130"/>
        <v>11</v>
      </c>
      <c r="T10313">
        <f t="shared" si="1131"/>
        <v>11</v>
      </c>
      <c r="U10313">
        <f t="shared" si="1132"/>
        <v>0</v>
      </c>
      <c r="V10313" t="str">
        <f t="shared" si="1133"/>
        <v/>
      </c>
    </row>
    <row r="10314" spans="1:22" x14ac:dyDescent="0.2">
      <c r="A10314" t="s">
        <v>27430</v>
      </c>
      <c r="B10314" t="s">
        <v>92</v>
      </c>
      <c r="C10314">
        <v>77778292</v>
      </c>
      <c r="D10314">
        <v>77778376</v>
      </c>
      <c r="E10314">
        <v>85</v>
      </c>
      <c r="F10314" t="s">
        <v>74</v>
      </c>
      <c r="G10314" t="s">
        <v>3739</v>
      </c>
      <c r="H10314" t="s">
        <v>27431</v>
      </c>
      <c r="I10314">
        <v>2</v>
      </c>
      <c r="J10314">
        <v>0</v>
      </c>
      <c r="K10314">
        <v>2</v>
      </c>
      <c r="L10314">
        <v>0</v>
      </c>
      <c r="M10314">
        <v>0</v>
      </c>
      <c r="N10314">
        <v>0</v>
      </c>
      <c r="O10314" t="str">
        <f t="shared" si="1127"/>
        <v/>
      </c>
      <c r="P10314">
        <f>IF(ISERROR(VLOOKUP(G10314,Genes!$A$2:$A$749,1,0)),0,1)</f>
        <v>1</v>
      </c>
      <c r="Q10314">
        <f t="shared" si="1128"/>
        <v>0</v>
      </c>
      <c r="R10314">
        <f t="shared" si="1129"/>
        <v>1</v>
      </c>
      <c r="S10314">
        <f t="shared" si="1130"/>
        <v>12</v>
      </c>
      <c r="T10314">
        <f t="shared" si="1131"/>
        <v>12</v>
      </c>
      <c r="U10314">
        <f t="shared" si="1132"/>
        <v>0</v>
      </c>
      <c r="V10314" t="str">
        <f t="shared" si="1133"/>
        <v/>
      </c>
    </row>
    <row r="10315" spans="1:22" x14ac:dyDescent="0.2">
      <c r="A10315" t="s">
        <v>27432</v>
      </c>
      <c r="B10315" t="s">
        <v>92</v>
      </c>
      <c r="C10315">
        <v>77746027</v>
      </c>
      <c r="D10315">
        <v>77746271</v>
      </c>
      <c r="E10315">
        <v>245</v>
      </c>
      <c r="F10315" t="s">
        <v>74</v>
      </c>
      <c r="G10315" t="s">
        <v>3739</v>
      </c>
      <c r="H10315" t="s">
        <v>27433</v>
      </c>
      <c r="I10315">
        <v>8</v>
      </c>
      <c r="J10315">
        <v>2</v>
      </c>
      <c r="K10315">
        <v>2</v>
      </c>
      <c r="L10315">
        <v>1</v>
      </c>
      <c r="M10315">
        <v>2</v>
      </c>
      <c r="N10315">
        <v>1</v>
      </c>
      <c r="O10315" t="str">
        <f t="shared" si="1127"/>
        <v/>
      </c>
      <c r="P10315">
        <f>IF(ISERROR(VLOOKUP(G10315,Genes!$A$2:$A$749,1,0)),0,1)</f>
        <v>1</v>
      </c>
      <c r="Q10315">
        <f t="shared" si="1128"/>
        <v>0</v>
      </c>
      <c r="R10315">
        <f t="shared" si="1129"/>
        <v>1</v>
      </c>
      <c r="S10315">
        <f t="shared" si="1130"/>
        <v>13</v>
      </c>
      <c r="T10315">
        <f t="shared" si="1131"/>
        <v>13</v>
      </c>
      <c r="U10315">
        <f t="shared" si="1132"/>
        <v>0</v>
      </c>
      <c r="V10315" t="str">
        <f t="shared" si="1133"/>
        <v/>
      </c>
    </row>
    <row r="10316" spans="1:22" x14ac:dyDescent="0.2">
      <c r="A10316" t="s">
        <v>27434</v>
      </c>
      <c r="B10316" t="s">
        <v>92</v>
      </c>
      <c r="C10316">
        <v>77745880</v>
      </c>
      <c r="D10316">
        <v>77745929</v>
      </c>
      <c r="E10316">
        <v>50</v>
      </c>
      <c r="F10316" t="s">
        <v>74</v>
      </c>
      <c r="G10316" t="s">
        <v>3739</v>
      </c>
      <c r="H10316" t="s">
        <v>27435</v>
      </c>
      <c r="I10316">
        <v>3</v>
      </c>
      <c r="J10316">
        <v>0</v>
      </c>
      <c r="K10316">
        <v>0</v>
      </c>
      <c r="L10316">
        <v>1</v>
      </c>
      <c r="M10316">
        <v>1</v>
      </c>
      <c r="N10316">
        <v>1</v>
      </c>
      <c r="O10316" t="str">
        <f t="shared" si="1127"/>
        <v/>
      </c>
      <c r="P10316">
        <f>IF(ISERROR(VLOOKUP(G10316,Genes!$A$2:$A$749,1,0)),0,1)</f>
        <v>1</v>
      </c>
      <c r="Q10316">
        <f t="shared" si="1128"/>
        <v>0</v>
      </c>
      <c r="R10316">
        <f t="shared" si="1129"/>
        <v>1</v>
      </c>
      <c r="S10316">
        <f t="shared" si="1130"/>
        <v>14</v>
      </c>
      <c r="T10316">
        <f t="shared" si="1131"/>
        <v>14</v>
      </c>
      <c r="U10316">
        <f t="shared" si="1132"/>
        <v>0</v>
      </c>
      <c r="V10316" t="str">
        <f t="shared" si="1133"/>
        <v/>
      </c>
    </row>
    <row r="10317" spans="1:22" x14ac:dyDescent="0.2">
      <c r="A10317" t="s">
        <v>27436</v>
      </c>
      <c r="B10317" t="s">
        <v>92</v>
      </c>
      <c r="C10317">
        <v>77745072</v>
      </c>
      <c r="D10317">
        <v>77745212</v>
      </c>
      <c r="E10317">
        <v>141</v>
      </c>
      <c r="F10317" t="s">
        <v>74</v>
      </c>
      <c r="G10317" t="s">
        <v>3739</v>
      </c>
      <c r="H10317" t="s">
        <v>27437</v>
      </c>
      <c r="I10317">
        <v>5</v>
      </c>
      <c r="J10317">
        <v>1</v>
      </c>
      <c r="K10317">
        <v>3</v>
      </c>
      <c r="L10317">
        <v>1</v>
      </c>
      <c r="M10317">
        <v>0</v>
      </c>
      <c r="N10317">
        <v>0</v>
      </c>
      <c r="O10317" t="str">
        <f t="shared" si="1127"/>
        <v/>
      </c>
      <c r="P10317">
        <f>IF(ISERROR(VLOOKUP(G10317,Genes!$A$2:$A$749,1,0)),0,1)</f>
        <v>1</v>
      </c>
      <c r="Q10317">
        <f t="shared" si="1128"/>
        <v>0</v>
      </c>
      <c r="R10317">
        <f t="shared" si="1129"/>
        <v>1</v>
      </c>
      <c r="S10317">
        <f t="shared" si="1130"/>
        <v>15</v>
      </c>
      <c r="T10317">
        <f t="shared" si="1131"/>
        <v>15</v>
      </c>
      <c r="U10317">
        <f t="shared" si="1132"/>
        <v>0</v>
      </c>
      <c r="V10317" t="str">
        <f t="shared" si="1133"/>
        <v/>
      </c>
    </row>
    <row r="10318" spans="1:22" x14ac:dyDescent="0.2">
      <c r="A10318" t="s">
        <v>27438</v>
      </c>
      <c r="B10318" t="s">
        <v>92</v>
      </c>
      <c r="C10318">
        <v>77744737</v>
      </c>
      <c r="D10318">
        <v>77744851</v>
      </c>
      <c r="E10318">
        <v>115</v>
      </c>
      <c r="F10318" t="s">
        <v>74</v>
      </c>
      <c r="G10318" t="s">
        <v>3739</v>
      </c>
      <c r="H10318" t="s">
        <v>27439</v>
      </c>
      <c r="I10318">
        <v>2</v>
      </c>
      <c r="J10318">
        <v>0</v>
      </c>
      <c r="K10318">
        <v>2</v>
      </c>
      <c r="L10318">
        <v>0</v>
      </c>
      <c r="M10318">
        <v>0</v>
      </c>
      <c r="N10318">
        <v>0</v>
      </c>
      <c r="O10318" t="str">
        <f t="shared" si="1127"/>
        <v/>
      </c>
      <c r="P10318">
        <f>IF(ISERROR(VLOOKUP(G10318,Genes!$A$2:$A$749,1,0)),0,1)</f>
        <v>1</v>
      </c>
      <c r="Q10318">
        <f t="shared" si="1128"/>
        <v>0</v>
      </c>
      <c r="R10318">
        <f t="shared" si="1129"/>
        <v>1</v>
      </c>
      <c r="S10318">
        <f t="shared" si="1130"/>
        <v>16</v>
      </c>
      <c r="T10318">
        <f t="shared" si="1131"/>
        <v>16</v>
      </c>
      <c r="U10318">
        <f t="shared" si="1132"/>
        <v>0</v>
      </c>
      <c r="V10318" t="str">
        <f t="shared" si="1133"/>
        <v/>
      </c>
    </row>
    <row r="10319" spans="1:22" x14ac:dyDescent="0.2">
      <c r="A10319" t="s">
        <v>27440</v>
      </c>
      <c r="B10319" t="s">
        <v>92</v>
      </c>
      <c r="C10319">
        <v>77743719</v>
      </c>
      <c r="D10319">
        <v>77743824</v>
      </c>
      <c r="E10319">
        <v>106</v>
      </c>
      <c r="F10319" t="s">
        <v>74</v>
      </c>
      <c r="G10319" t="s">
        <v>3739</v>
      </c>
      <c r="H10319" t="s">
        <v>27441</v>
      </c>
      <c r="I10319">
        <v>2</v>
      </c>
      <c r="J10319">
        <v>0</v>
      </c>
      <c r="K10319">
        <v>2</v>
      </c>
      <c r="L10319">
        <v>0</v>
      </c>
      <c r="M10319">
        <v>0</v>
      </c>
      <c r="N10319">
        <v>0</v>
      </c>
      <c r="O10319" t="str">
        <f t="shared" si="1127"/>
        <v/>
      </c>
      <c r="P10319">
        <f>IF(ISERROR(VLOOKUP(G10319,Genes!$A$2:$A$749,1,0)),0,1)</f>
        <v>1</v>
      </c>
      <c r="Q10319">
        <f t="shared" si="1128"/>
        <v>0</v>
      </c>
      <c r="R10319">
        <f t="shared" si="1129"/>
        <v>1</v>
      </c>
      <c r="S10319">
        <f t="shared" si="1130"/>
        <v>17</v>
      </c>
      <c r="T10319">
        <f t="shared" si="1131"/>
        <v>17</v>
      </c>
      <c r="U10319">
        <f t="shared" si="1132"/>
        <v>0</v>
      </c>
      <c r="V10319" t="str">
        <f t="shared" si="1133"/>
        <v/>
      </c>
    </row>
    <row r="10320" spans="1:22" x14ac:dyDescent="0.2">
      <c r="A10320" t="s">
        <v>27442</v>
      </c>
      <c r="B10320" t="s">
        <v>92</v>
      </c>
      <c r="C10320">
        <v>77772680</v>
      </c>
      <c r="D10320">
        <v>77772784</v>
      </c>
      <c r="E10320">
        <v>105</v>
      </c>
      <c r="F10320" t="s">
        <v>74</v>
      </c>
      <c r="G10320" t="s">
        <v>3739</v>
      </c>
      <c r="H10320" t="s">
        <v>27443</v>
      </c>
      <c r="I10320">
        <v>2</v>
      </c>
      <c r="J10320">
        <v>0</v>
      </c>
      <c r="K10320">
        <v>2</v>
      </c>
      <c r="L10320">
        <v>0</v>
      </c>
      <c r="M10320">
        <v>0</v>
      </c>
      <c r="N10320">
        <v>0</v>
      </c>
      <c r="O10320" t="str">
        <f t="shared" si="1127"/>
        <v/>
      </c>
      <c r="P10320">
        <f>IF(ISERROR(VLOOKUP(G10320,Genes!$A$2:$A$749,1,0)),0,1)</f>
        <v>1</v>
      </c>
      <c r="Q10320">
        <f t="shared" si="1128"/>
        <v>0</v>
      </c>
      <c r="R10320">
        <f t="shared" si="1129"/>
        <v>1</v>
      </c>
      <c r="S10320">
        <f t="shared" si="1130"/>
        <v>18</v>
      </c>
      <c r="T10320">
        <f t="shared" si="1131"/>
        <v>18</v>
      </c>
      <c r="U10320">
        <f t="shared" si="1132"/>
        <v>0</v>
      </c>
      <c r="V10320" t="str">
        <f t="shared" si="1133"/>
        <v/>
      </c>
    </row>
    <row r="10321" spans="1:22" x14ac:dyDescent="0.2">
      <c r="A10321" t="s">
        <v>27444</v>
      </c>
      <c r="B10321" t="s">
        <v>92</v>
      </c>
      <c r="C10321">
        <v>77771035</v>
      </c>
      <c r="D10321">
        <v>77771143</v>
      </c>
      <c r="E10321">
        <v>109</v>
      </c>
      <c r="F10321" t="s">
        <v>74</v>
      </c>
      <c r="G10321" t="s">
        <v>3739</v>
      </c>
      <c r="H10321" t="s">
        <v>27445</v>
      </c>
      <c r="I10321">
        <v>2</v>
      </c>
      <c r="J10321">
        <v>0</v>
      </c>
      <c r="K10321">
        <v>2</v>
      </c>
      <c r="L10321">
        <v>0</v>
      </c>
      <c r="M10321">
        <v>0</v>
      </c>
      <c r="N10321">
        <v>0</v>
      </c>
      <c r="O10321" t="str">
        <f t="shared" si="1127"/>
        <v/>
      </c>
      <c r="P10321">
        <f>IF(ISERROR(VLOOKUP(G10321,Genes!$A$2:$A$749,1,0)),0,1)</f>
        <v>1</v>
      </c>
      <c r="Q10321">
        <f t="shared" si="1128"/>
        <v>0</v>
      </c>
      <c r="R10321">
        <f t="shared" si="1129"/>
        <v>1</v>
      </c>
      <c r="S10321">
        <f t="shared" si="1130"/>
        <v>19</v>
      </c>
      <c r="T10321">
        <f t="shared" si="1131"/>
        <v>19</v>
      </c>
      <c r="U10321">
        <f t="shared" si="1132"/>
        <v>0</v>
      </c>
      <c r="V10321" t="str">
        <f t="shared" si="1133"/>
        <v/>
      </c>
    </row>
    <row r="10322" spans="1:22" x14ac:dyDescent="0.2">
      <c r="A10322" t="s">
        <v>27446</v>
      </c>
      <c r="B10322" t="s">
        <v>92</v>
      </c>
      <c r="C10322">
        <v>77769178</v>
      </c>
      <c r="D10322">
        <v>77769286</v>
      </c>
      <c r="E10322">
        <v>109</v>
      </c>
      <c r="F10322" t="s">
        <v>74</v>
      </c>
      <c r="G10322" t="s">
        <v>3739</v>
      </c>
      <c r="H10322" t="s">
        <v>27447</v>
      </c>
      <c r="I10322">
        <v>2</v>
      </c>
      <c r="J10322">
        <v>0</v>
      </c>
      <c r="K10322">
        <v>2</v>
      </c>
      <c r="L10322">
        <v>0</v>
      </c>
      <c r="M10322">
        <v>0</v>
      </c>
      <c r="N10322">
        <v>0</v>
      </c>
      <c r="O10322" t="str">
        <f t="shared" si="1127"/>
        <v/>
      </c>
      <c r="P10322">
        <f>IF(ISERROR(VLOOKUP(G10322,Genes!$A$2:$A$749,1,0)),0,1)</f>
        <v>1</v>
      </c>
      <c r="Q10322">
        <f t="shared" si="1128"/>
        <v>0</v>
      </c>
      <c r="R10322">
        <f t="shared" si="1129"/>
        <v>1</v>
      </c>
      <c r="S10322">
        <f t="shared" si="1130"/>
        <v>20</v>
      </c>
      <c r="T10322">
        <f t="shared" si="1131"/>
        <v>20</v>
      </c>
      <c r="U10322">
        <f t="shared" si="1132"/>
        <v>0</v>
      </c>
      <c r="V10322" t="str">
        <f t="shared" si="1133"/>
        <v/>
      </c>
    </row>
    <row r="10323" spans="1:22" x14ac:dyDescent="0.2">
      <c r="A10323" t="s">
        <v>27448</v>
      </c>
      <c r="B10323" t="s">
        <v>92</v>
      </c>
      <c r="C10323">
        <v>77767433</v>
      </c>
      <c r="D10323">
        <v>77767592</v>
      </c>
      <c r="E10323">
        <v>160</v>
      </c>
      <c r="F10323" t="s">
        <v>74</v>
      </c>
      <c r="G10323" t="s">
        <v>3739</v>
      </c>
      <c r="H10323" t="s">
        <v>27449</v>
      </c>
      <c r="I10323">
        <v>3</v>
      </c>
      <c r="J10323">
        <v>1</v>
      </c>
      <c r="K10323">
        <v>2</v>
      </c>
      <c r="L10323">
        <v>0</v>
      </c>
      <c r="M10323">
        <v>0</v>
      </c>
      <c r="N10323">
        <v>0</v>
      </c>
      <c r="O10323" t="str">
        <f t="shared" si="1127"/>
        <v/>
      </c>
      <c r="P10323">
        <f>IF(ISERROR(VLOOKUP(G10323,Genes!$A$2:$A$749,1,0)),0,1)</f>
        <v>1</v>
      </c>
      <c r="Q10323">
        <f t="shared" si="1128"/>
        <v>0</v>
      </c>
      <c r="R10323">
        <f t="shared" si="1129"/>
        <v>1</v>
      </c>
      <c r="S10323">
        <f t="shared" si="1130"/>
        <v>21</v>
      </c>
      <c r="T10323">
        <f t="shared" si="1131"/>
        <v>21</v>
      </c>
      <c r="U10323">
        <f t="shared" si="1132"/>
        <v>0</v>
      </c>
      <c r="V10323" t="str">
        <f t="shared" si="1133"/>
        <v/>
      </c>
    </row>
    <row r="10324" spans="1:22" x14ac:dyDescent="0.2">
      <c r="A10324" t="s">
        <v>27450</v>
      </c>
      <c r="B10324" t="s">
        <v>92</v>
      </c>
      <c r="C10324">
        <v>77765798</v>
      </c>
      <c r="D10324">
        <v>77765904</v>
      </c>
      <c r="E10324">
        <v>107</v>
      </c>
      <c r="F10324" t="s">
        <v>74</v>
      </c>
      <c r="G10324" t="s">
        <v>3739</v>
      </c>
      <c r="H10324" t="s">
        <v>27451</v>
      </c>
      <c r="I10324">
        <v>2</v>
      </c>
      <c r="J10324">
        <v>0</v>
      </c>
      <c r="K10324">
        <v>2</v>
      </c>
      <c r="L10324">
        <v>0</v>
      </c>
      <c r="M10324">
        <v>0</v>
      </c>
      <c r="N10324">
        <v>0</v>
      </c>
      <c r="O10324" t="str">
        <f t="shared" si="1127"/>
        <v/>
      </c>
      <c r="P10324">
        <f>IF(ISERROR(VLOOKUP(G10324,Genes!$A$2:$A$749,1,0)),0,1)</f>
        <v>1</v>
      </c>
      <c r="Q10324">
        <f t="shared" si="1128"/>
        <v>0</v>
      </c>
      <c r="R10324">
        <f t="shared" si="1129"/>
        <v>1</v>
      </c>
      <c r="S10324">
        <f t="shared" si="1130"/>
        <v>22</v>
      </c>
      <c r="T10324">
        <f t="shared" si="1131"/>
        <v>22</v>
      </c>
      <c r="U10324">
        <f t="shared" si="1132"/>
        <v>0</v>
      </c>
      <c r="V10324" t="str">
        <f t="shared" si="1133"/>
        <v/>
      </c>
    </row>
    <row r="10325" spans="1:22" x14ac:dyDescent="0.2">
      <c r="A10325" t="s">
        <v>27452</v>
      </c>
      <c r="B10325" t="s">
        <v>92</v>
      </c>
      <c r="C10325">
        <v>77765798</v>
      </c>
      <c r="D10325">
        <v>77765814</v>
      </c>
      <c r="E10325">
        <v>17</v>
      </c>
      <c r="F10325" t="s">
        <v>74</v>
      </c>
      <c r="G10325" t="s">
        <v>3739</v>
      </c>
      <c r="H10325" t="s">
        <v>27453</v>
      </c>
      <c r="I10325">
        <v>2</v>
      </c>
      <c r="J10325">
        <v>1</v>
      </c>
      <c r="K10325">
        <v>0</v>
      </c>
      <c r="L10325">
        <v>0</v>
      </c>
      <c r="M10325">
        <v>1</v>
      </c>
      <c r="N10325">
        <v>0</v>
      </c>
      <c r="O10325" t="str">
        <f t="shared" si="1127"/>
        <v/>
      </c>
      <c r="P10325">
        <f>IF(ISERROR(VLOOKUP(G10325,Genes!$A$2:$A$749,1,0)),0,1)</f>
        <v>1</v>
      </c>
      <c r="Q10325">
        <f t="shared" si="1128"/>
        <v>0</v>
      </c>
      <c r="R10325">
        <f t="shared" si="1129"/>
        <v>1</v>
      </c>
      <c r="S10325">
        <f t="shared" si="1130"/>
        <v>23</v>
      </c>
      <c r="T10325">
        <f t="shared" si="1131"/>
        <v>23</v>
      </c>
      <c r="U10325">
        <f t="shared" si="1132"/>
        <v>0</v>
      </c>
      <c r="V10325" t="str">
        <f t="shared" si="1133"/>
        <v/>
      </c>
    </row>
    <row r="10326" spans="1:22" x14ac:dyDescent="0.2">
      <c r="A10326" t="s">
        <v>27454</v>
      </c>
      <c r="B10326" t="s">
        <v>92</v>
      </c>
      <c r="C10326">
        <v>77765032</v>
      </c>
      <c r="D10326">
        <v>77765114</v>
      </c>
      <c r="E10326">
        <v>83</v>
      </c>
      <c r="F10326" t="s">
        <v>74</v>
      </c>
      <c r="G10326" t="s">
        <v>3739</v>
      </c>
      <c r="H10326" t="s">
        <v>27455</v>
      </c>
      <c r="I10326">
        <v>2</v>
      </c>
      <c r="J10326">
        <v>0</v>
      </c>
      <c r="K10326">
        <v>2</v>
      </c>
      <c r="L10326">
        <v>0</v>
      </c>
      <c r="M10326">
        <v>0</v>
      </c>
      <c r="N10326">
        <v>0</v>
      </c>
      <c r="O10326" t="str">
        <f t="shared" si="1127"/>
        <v>POMT2</v>
      </c>
      <c r="P10326">
        <f>IF(ISERROR(VLOOKUP(G10326,Genes!$A$2:$A$749,1,0)),0,1)</f>
        <v>1</v>
      </c>
      <c r="Q10326">
        <f t="shared" si="1128"/>
        <v>0</v>
      </c>
      <c r="R10326">
        <f t="shared" si="1129"/>
        <v>1</v>
      </c>
      <c r="S10326">
        <f t="shared" si="1130"/>
        <v>24</v>
      </c>
      <c r="T10326">
        <f t="shared" si="1131"/>
        <v>24</v>
      </c>
      <c r="U10326">
        <f t="shared" si="1132"/>
        <v>1</v>
      </c>
      <c r="V10326">
        <f t="shared" si="1133"/>
        <v>1</v>
      </c>
    </row>
    <row r="10327" spans="1:22" x14ac:dyDescent="0.2">
      <c r="A10327" t="s">
        <v>27456</v>
      </c>
      <c r="B10327" t="s">
        <v>83</v>
      </c>
      <c r="C10327">
        <v>48367870</v>
      </c>
      <c r="D10327">
        <v>48368344</v>
      </c>
      <c r="E10327">
        <v>475</v>
      </c>
      <c r="F10327" t="s">
        <v>66</v>
      </c>
      <c r="G10327" t="s">
        <v>3746</v>
      </c>
      <c r="H10327" t="s">
        <v>27457</v>
      </c>
      <c r="I10327">
        <v>3</v>
      </c>
      <c r="J10327">
        <v>2</v>
      </c>
      <c r="K10327">
        <v>1</v>
      </c>
      <c r="L10327">
        <v>0</v>
      </c>
      <c r="M10327">
        <v>0</v>
      </c>
      <c r="N10327">
        <v>0</v>
      </c>
      <c r="O10327" t="str">
        <f t="shared" si="1127"/>
        <v/>
      </c>
      <c r="P10327">
        <f>IF(ISERROR(VLOOKUP(G10327,Genes!$A$2:$A$749,1,0)),0,1)</f>
        <v>1</v>
      </c>
      <c r="Q10327">
        <f t="shared" si="1128"/>
        <v>1</v>
      </c>
      <c r="R10327">
        <f t="shared" si="1129"/>
        <v>1</v>
      </c>
      <c r="S10327">
        <f t="shared" si="1130"/>
        <v>1</v>
      </c>
      <c r="T10327">
        <f t="shared" si="1131"/>
        <v>1</v>
      </c>
      <c r="U10327">
        <f t="shared" si="1132"/>
        <v>0</v>
      </c>
      <c r="V10327" t="str">
        <f t="shared" si="1133"/>
        <v/>
      </c>
    </row>
    <row r="10328" spans="1:22" x14ac:dyDescent="0.2">
      <c r="A10328" t="s">
        <v>27458</v>
      </c>
      <c r="B10328" t="s">
        <v>83</v>
      </c>
      <c r="C10328">
        <v>48370714</v>
      </c>
      <c r="D10328">
        <v>48370895</v>
      </c>
      <c r="E10328">
        <v>182</v>
      </c>
      <c r="F10328" t="s">
        <v>66</v>
      </c>
      <c r="G10328" t="s">
        <v>3746</v>
      </c>
      <c r="H10328" t="s">
        <v>27459</v>
      </c>
      <c r="I10328">
        <v>5</v>
      </c>
      <c r="J10328">
        <v>1</v>
      </c>
      <c r="K10328">
        <v>2</v>
      </c>
      <c r="L10328">
        <v>0</v>
      </c>
      <c r="M10328">
        <v>1</v>
      </c>
      <c r="N10328">
        <v>1</v>
      </c>
      <c r="O10328" t="str">
        <f t="shared" si="1127"/>
        <v/>
      </c>
      <c r="P10328">
        <f>IF(ISERROR(VLOOKUP(G10328,Genes!$A$2:$A$749,1,0)),0,1)</f>
        <v>1</v>
      </c>
      <c r="Q10328">
        <f t="shared" si="1128"/>
        <v>0</v>
      </c>
      <c r="R10328">
        <f t="shared" si="1129"/>
        <v>1</v>
      </c>
      <c r="S10328">
        <f t="shared" si="1130"/>
        <v>2</v>
      </c>
      <c r="T10328">
        <f t="shared" si="1131"/>
        <v>2</v>
      </c>
      <c r="U10328">
        <f t="shared" si="1132"/>
        <v>0</v>
      </c>
      <c r="V10328" t="str">
        <f t="shared" si="1133"/>
        <v/>
      </c>
    </row>
    <row r="10329" spans="1:22" x14ac:dyDescent="0.2">
      <c r="A10329" t="s">
        <v>27460</v>
      </c>
      <c r="B10329" t="s">
        <v>83</v>
      </c>
      <c r="C10329">
        <v>48370977</v>
      </c>
      <c r="D10329">
        <v>48371107</v>
      </c>
      <c r="E10329">
        <v>131</v>
      </c>
      <c r="F10329" t="s">
        <v>66</v>
      </c>
      <c r="G10329" t="s">
        <v>3746</v>
      </c>
      <c r="H10329" t="s">
        <v>27461</v>
      </c>
      <c r="I10329">
        <v>7</v>
      </c>
      <c r="J10329">
        <v>1</v>
      </c>
      <c r="K10329">
        <v>2</v>
      </c>
      <c r="L10329">
        <v>0</v>
      </c>
      <c r="M10329">
        <v>2</v>
      </c>
      <c r="N10329">
        <v>2</v>
      </c>
      <c r="O10329" t="str">
        <f t="shared" si="1127"/>
        <v/>
      </c>
      <c r="P10329">
        <f>IF(ISERROR(VLOOKUP(G10329,Genes!$A$2:$A$749,1,0)),0,1)</f>
        <v>1</v>
      </c>
      <c r="Q10329">
        <f t="shared" si="1128"/>
        <v>0</v>
      </c>
      <c r="R10329">
        <f t="shared" si="1129"/>
        <v>1</v>
      </c>
      <c r="S10329">
        <f t="shared" si="1130"/>
        <v>3</v>
      </c>
      <c r="T10329">
        <f t="shared" si="1131"/>
        <v>3</v>
      </c>
      <c r="U10329">
        <f t="shared" si="1132"/>
        <v>0</v>
      </c>
      <c r="V10329" t="str">
        <f t="shared" si="1133"/>
        <v/>
      </c>
    </row>
    <row r="10330" spans="1:22" x14ac:dyDescent="0.2">
      <c r="A10330" t="s">
        <v>27462</v>
      </c>
      <c r="B10330" t="s">
        <v>83</v>
      </c>
      <c r="C10330">
        <v>48371223</v>
      </c>
      <c r="D10330">
        <v>48371240</v>
      </c>
      <c r="E10330">
        <v>18</v>
      </c>
      <c r="F10330" t="s">
        <v>66</v>
      </c>
      <c r="G10330" t="s">
        <v>3746</v>
      </c>
      <c r="H10330" t="s">
        <v>27463</v>
      </c>
      <c r="I10330">
        <v>3</v>
      </c>
      <c r="J10330">
        <v>2</v>
      </c>
      <c r="K10330">
        <v>0</v>
      </c>
      <c r="L10330">
        <v>0</v>
      </c>
      <c r="M10330">
        <v>0</v>
      </c>
      <c r="N10330">
        <v>1</v>
      </c>
      <c r="O10330" t="str">
        <f t="shared" si="1127"/>
        <v/>
      </c>
      <c r="P10330">
        <f>IF(ISERROR(VLOOKUP(G10330,Genes!$A$2:$A$749,1,0)),0,1)</f>
        <v>1</v>
      </c>
      <c r="Q10330">
        <f t="shared" si="1128"/>
        <v>0</v>
      </c>
      <c r="R10330">
        <f t="shared" si="1129"/>
        <v>1</v>
      </c>
      <c r="S10330">
        <f t="shared" si="1130"/>
        <v>4</v>
      </c>
      <c r="T10330">
        <f t="shared" si="1131"/>
        <v>4</v>
      </c>
      <c r="U10330">
        <f t="shared" si="1132"/>
        <v>0</v>
      </c>
      <c r="V10330" t="str">
        <f t="shared" si="1133"/>
        <v/>
      </c>
    </row>
    <row r="10331" spans="1:22" x14ac:dyDescent="0.2">
      <c r="A10331" t="s">
        <v>27464</v>
      </c>
      <c r="B10331" t="s">
        <v>83</v>
      </c>
      <c r="C10331">
        <v>48372515</v>
      </c>
      <c r="D10331">
        <v>48372529</v>
      </c>
      <c r="E10331">
        <v>15</v>
      </c>
      <c r="F10331" t="s">
        <v>66</v>
      </c>
      <c r="G10331" t="s">
        <v>3746</v>
      </c>
      <c r="H10331" t="s">
        <v>27465</v>
      </c>
      <c r="I10331">
        <v>4</v>
      </c>
      <c r="J10331">
        <v>2</v>
      </c>
      <c r="K10331">
        <v>0</v>
      </c>
      <c r="L10331">
        <v>0</v>
      </c>
      <c r="M10331">
        <v>1</v>
      </c>
      <c r="N10331">
        <v>1</v>
      </c>
      <c r="O10331" t="str">
        <f t="shared" si="1127"/>
        <v/>
      </c>
      <c r="P10331">
        <f>IF(ISERROR(VLOOKUP(G10331,Genes!$A$2:$A$749,1,0)),0,1)</f>
        <v>1</v>
      </c>
      <c r="Q10331">
        <f t="shared" si="1128"/>
        <v>0</v>
      </c>
      <c r="R10331">
        <f t="shared" si="1129"/>
        <v>1</v>
      </c>
      <c r="S10331">
        <f t="shared" si="1130"/>
        <v>5</v>
      </c>
      <c r="T10331">
        <f t="shared" si="1131"/>
        <v>5</v>
      </c>
      <c r="U10331">
        <f t="shared" si="1132"/>
        <v>0</v>
      </c>
      <c r="V10331" t="str">
        <f t="shared" si="1133"/>
        <v/>
      </c>
    </row>
    <row r="10332" spans="1:22" x14ac:dyDescent="0.2">
      <c r="A10332" t="s">
        <v>27466</v>
      </c>
      <c r="B10332" t="s">
        <v>83</v>
      </c>
      <c r="C10332">
        <v>48372628</v>
      </c>
      <c r="D10332">
        <v>48372753</v>
      </c>
      <c r="E10332">
        <v>126</v>
      </c>
      <c r="F10332" t="s">
        <v>66</v>
      </c>
      <c r="G10332" t="s">
        <v>3746</v>
      </c>
      <c r="H10332" t="s">
        <v>27467</v>
      </c>
      <c r="I10332">
        <v>6</v>
      </c>
      <c r="J10332">
        <v>1</v>
      </c>
      <c r="K10332">
        <v>2</v>
      </c>
      <c r="L10332">
        <v>0</v>
      </c>
      <c r="M10332">
        <v>1</v>
      </c>
      <c r="N10332">
        <v>2</v>
      </c>
      <c r="O10332" t="str">
        <f t="shared" si="1127"/>
        <v/>
      </c>
      <c r="P10332">
        <f>IF(ISERROR(VLOOKUP(G10332,Genes!$A$2:$A$749,1,0)),0,1)</f>
        <v>1</v>
      </c>
      <c r="Q10332">
        <f t="shared" si="1128"/>
        <v>0</v>
      </c>
      <c r="R10332">
        <f t="shared" si="1129"/>
        <v>1</v>
      </c>
      <c r="S10332">
        <f t="shared" si="1130"/>
        <v>6</v>
      </c>
      <c r="T10332">
        <f t="shared" si="1131"/>
        <v>6</v>
      </c>
      <c r="U10332">
        <f t="shared" si="1132"/>
        <v>0</v>
      </c>
      <c r="V10332" t="str">
        <f t="shared" si="1133"/>
        <v/>
      </c>
    </row>
    <row r="10333" spans="1:22" x14ac:dyDescent="0.2">
      <c r="A10333" t="s">
        <v>27468</v>
      </c>
      <c r="B10333" t="s">
        <v>83</v>
      </c>
      <c r="C10333">
        <v>48372913</v>
      </c>
      <c r="D10333">
        <v>48373013</v>
      </c>
      <c r="E10333">
        <v>101</v>
      </c>
      <c r="F10333" t="s">
        <v>66</v>
      </c>
      <c r="G10333" t="s">
        <v>3746</v>
      </c>
      <c r="H10333" t="s">
        <v>27469</v>
      </c>
      <c r="I10333">
        <v>3</v>
      </c>
      <c r="J10333">
        <v>0</v>
      </c>
      <c r="K10333">
        <v>2</v>
      </c>
      <c r="L10333">
        <v>0</v>
      </c>
      <c r="M10333">
        <v>0</v>
      </c>
      <c r="N10333">
        <v>1</v>
      </c>
      <c r="O10333" t="str">
        <f t="shared" si="1127"/>
        <v/>
      </c>
      <c r="P10333">
        <f>IF(ISERROR(VLOOKUP(G10333,Genes!$A$2:$A$749,1,0)),0,1)</f>
        <v>1</v>
      </c>
      <c r="Q10333">
        <f t="shared" si="1128"/>
        <v>0</v>
      </c>
      <c r="R10333">
        <f t="shared" si="1129"/>
        <v>1</v>
      </c>
      <c r="S10333">
        <f t="shared" si="1130"/>
        <v>7</v>
      </c>
      <c r="T10333">
        <f t="shared" si="1131"/>
        <v>7</v>
      </c>
      <c r="U10333">
        <f t="shared" si="1132"/>
        <v>0</v>
      </c>
      <c r="V10333" t="str">
        <f t="shared" si="1133"/>
        <v/>
      </c>
    </row>
    <row r="10334" spans="1:22" x14ac:dyDescent="0.2">
      <c r="A10334" t="s">
        <v>27470</v>
      </c>
      <c r="B10334" t="s">
        <v>83</v>
      </c>
      <c r="C10334">
        <v>48374105</v>
      </c>
      <c r="D10334">
        <v>48374181</v>
      </c>
      <c r="E10334">
        <v>77</v>
      </c>
      <c r="F10334" t="s">
        <v>66</v>
      </c>
      <c r="G10334" t="s">
        <v>3746</v>
      </c>
      <c r="H10334" t="s">
        <v>27471</v>
      </c>
      <c r="I10334">
        <v>4</v>
      </c>
      <c r="J10334">
        <v>0</v>
      </c>
      <c r="K10334">
        <v>2</v>
      </c>
      <c r="L10334">
        <v>0</v>
      </c>
      <c r="M10334">
        <v>1</v>
      </c>
      <c r="N10334">
        <v>1</v>
      </c>
      <c r="O10334" t="str">
        <f t="shared" si="1127"/>
        <v/>
      </c>
      <c r="P10334">
        <f>IF(ISERROR(VLOOKUP(G10334,Genes!$A$2:$A$749,1,0)),0,1)</f>
        <v>1</v>
      </c>
      <c r="Q10334">
        <f t="shared" si="1128"/>
        <v>0</v>
      </c>
      <c r="R10334">
        <f t="shared" si="1129"/>
        <v>1</v>
      </c>
      <c r="S10334">
        <f t="shared" si="1130"/>
        <v>8</v>
      </c>
      <c r="T10334">
        <f t="shared" si="1131"/>
        <v>8</v>
      </c>
      <c r="U10334">
        <f t="shared" si="1132"/>
        <v>0</v>
      </c>
      <c r="V10334" t="str">
        <f t="shared" si="1133"/>
        <v/>
      </c>
    </row>
    <row r="10335" spans="1:22" x14ac:dyDescent="0.2">
      <c r="A10335" t="s">
        <v>27472</v>
      </c>
      <c r="B10335" t="s">
        <v>83</v>
      </c>
      <c r="C10335">
        <v>48374278</v>
      </c>
      <c r="D10335">
        <v>48374341</v>
      </c>
      <c r="E10335">
        <v>64</v>
      </c>
      <c r="F10335" t="s">
        <v>66</v>
      </c>
      <c r="G10335" t="s">
        <v>3746</v>
      </c>
      <c r="H10335" t="s">
        <v>27473</v>
      </c>
      <c r="I10335">
        <v>5</v>
      </c>
      <c r="J10335">
        <v>0</v>
      </c>
      <c r="K10335">
        <v>2</v>
      </c>
      <c r="L10335">
        <v>0</v>
      </c>
      <c r="M10335">
        <v>1</v>
      </c>
      <c r="N10335">
        <v>2</v>
      </c>
      <c r="O10335" t="str">
        <f t="shared" si="1127"/>
        <v/>
      </c>
      <c r="P10335">
        <f>IF(ISERROR(VLOOKUP(G10335,Genes!$A$2:$A$749,1,0)),0,1)</f>
        <v>1</v>
      </c>
      <c r="Q10335">
        <f t="shared" si="1128"/>
        <v>0</v>
      </c>
      <c r="R10335">
        <f t="shared" si="1129"/>
        <v>1</v>
      </c>
      <c r="S10335">
        <f t="shared" si="1130"/>
        <v>9</v>
      </c>
      <c r="T10335">
        <f t="shared" si="1131"/>
        <v>9</v>
      </c>
      <c r="U10335">
        <f t="shared" si="1132"/>
        <v>0</v>
      </c>
      <c r="V10335" t="str">
        <f t="shared" si="1133"/>
        <v/>
      </c>
    </row>
    <row r="10336" spans="1:22" x14ac:dyDescent="0.2">
      <c r="A10336" t="s">
        <v>27474</v>
      </c>
      <c r="B10336" t="s">
        <v>83</v>
      </c>
      <c r="C10336">
        <v>48374449</v>
      </c>
      <c r="D10336">
        <v>48374534</v>
      </c>
      <c r="E10336">
        <v>86</v>
      </c>
      <c r="F10336" t="s">
        <v>66</v>
      </c>
      <c r="G10336" t="s">
        <v>3746</v>
      </c>
      <c r="H10336" t="s">
        <v>27475</v>
      </c>
      <c r="I10336">
        <v>4</v>
      </c>
      <c r="J10336">
        <v>0</v>
      </c>
      <c r="K10336">
        <v>2</v>
      </c>
      <c r="L10336">
        <v>0</v>
      </c>
      <c r="M10336">
        <v>1</v>
      </c>
      <c r="N10336">
        <v>1</v>
      </c>
      <c r="O10336" t="str">
        <f t="shared" si="1127"/>
        <v/>
      </c>
      <c r="P10336">
        <f>IF(ISERROR(VLOOKUP(G10336,Genes!$A$2:$A$749,1,0)),0,1)</f>
        <v>1</v>
      </c>
      <c r="Q10336">
        <f t="shared" si="1128"/>
        <v>0</v>
      </c>
      <c r="R10336">
        <f t="shared" si="1129"/>
        <v>1</v>
      </c>
      <c r="S10336">
        <f t="shared" si="1130"/>
        <v>10</v>
      </c>
      <c r="T10336">
        <f t="shared" si="1131"/>
        <v>10</v>
      </c>
      <c r="U10336">
        <f t="shared" si="1132"/>
        <v>0</v>
      </c>
      <c r="V10336" t="str">
        <f t="shared" si="1133"/>
        <v/>
      </c>
    </row>
    <row r="10337" spans="1:22" x14ac:dyDescent="0.2">
      <c r="A10337" t="s">
        <v>27476</v>
      </c>
      <c r="B10337" t="s">
        <v>83</v>
      </c>
      <c r="C10337">
        <v>48375571</v>
      </c>
      <c r="D10337">
        <v>48375681</v>
      </c>
      <c r="E10337">
        <v>111</v>
      </c>
      <c r="F10337" t="s">
        <v>66</v>
      </c>
      <c r="G10337" t="s">
        <v>3746</v>
      </c>
      <c r="H10337" t="s">
        <v>27477</v>
      </c>
      <c r="I10337">
        <v>2</v>
      </c>
      <c r="J10337">
        <v>0</v>
      </c>
      <c r="K10337">
        <v>2</v>
      </c>
      <c r="L10337">
        <v>0</v>
      </c>
      <c r="M10337">
        <v>0</v>
      </c>
      <c r="N10337">
        <v>0</v>
      </c>
      <c r="O10337" t="str">
        <f t="shared" si="1127"/>
        <v/>
      </c>
      <c r="P10337">
        <f>IF(ISERROR(VLOOKUP(G10337,Genes!$A$2:$A$749,1,0)),0,1)</f>
        <v>1</v>
      </c>
      <c r="Q10337">
        <f t="shared" si="1128"/>
        <v>0</v>
      </c>
      <c r="R10337">
        <f t="shared" si="1129"/>
        <v>1</v>
      </c>
      <c r="S10337">
        <f t="shared" si="1130"/>
        <v>11</v>
      </c>
      <c r="T10337">
        <f t="shared" si="1131"/>
        <v>11</v>
      </c>
      <c r="U10337">
        <f t="shared" si="1132"/>
        <v>0</v>
      </c>
      <c r="V10337" t="str">
        <f t="shared" si="1133"/>
        <v/>
      </c>
    </row>
    <row r="10338" spans="1:22" x14ac:dyDescent="0.2">
      <c r="A10338" t="s">
        <v>27478</v>
      </c>
      <c r="B10338" t="s">
        <v>83</v>
      </c>
      <c r="C10338">
        <v>48367881</v>
      </c>
      <c r="D10338">
        <v>48367965</v>
      </c>
      <c r="E10338">
        <v>85</v>
      </c>
      <c r="F10338" t="s">
        <v>66</v>
      </c>
      <c r="G10338" t="s">
        <v>3746</v>
      </c>
      <c r="H10338" t="s">
        <v>27479</v>
      </c>
      <c r="I10338">
        <v>0</v>
      </c>
      <c r="J10338">
        <v>0</v>
      </c>
      <c r="K10338">
        <v>0</v>
      </c>
      <c r="L10338">
        <v>0</v>
      </c>
      <c r="M10338">
        <v>0</v>
      </c>
      <c r="N10338">
        <v>0</v>
      </c>
      <c r="O10338" t="str">
        <f t="shared" si="1127"/>
        <v/>
      </c>
      <c r="P10338">
        <f>IF(ISERROR(VLOOKUP(G10338,Genes!$A$2:$A$749,1,0)),0,1)</f>
        <v>1</v>
      </c>
      <c r="Q10338">
        <f t="shared" si="1128"/>
        <v>0</v>
      </c>
      <c r="R10338">
        <f t="shared" si="1129"/>
        <v>0</v>
      </c>
      <c r="S10338">
        <f t="shared" si="1130"/>
        <v>11</v>
      </c>
      <c r="T10338">
        <f t="shared" si="1131"/>
        <v>12</v>
      </c>
      <c r="U10338">
        <f t="shared" si="1132"/>
        <v>0</v>
      </c>
      <c r="V10338" t="str">
        <f t="shared" si="1133"/>
        <v/>
      </c>
    </row>
    <row r="10339" spans="1:22" x14ac:dyDescent="0.2">
      <c r="A10339" t="s">
        <v>27480</v>
      </c>
      <c r="B10339" t="s">
        <v>83</v>
      </c>
      <c r="C10339">
        <v>48378763</v>
      </c>
      <c r="D10339">
        <v>48378864</v>
      </c>
      <c r="E10339">
        <v>102</v>
      </c>
      <c r="F10339" t="s">
        <v>66</v>
      </c>
      <c r="G10339" t="s">
        <v>3746</v>
      </c>
      <c r="H10339" t="s">
        <v>27481</v>
      </c>
      <c r="I10339">
        <v>2</v>
      </c>
      <c r="J10339">
        <v>0</v>
      </c>
      <c r="K10339">
        <v>2</v>
      </c>
      <c r="L10339">
        <v>0</v>
      </c>
      <c r="M10339">
        <v>0</v>
      </c>
      <c r="N10339">
        <v>0</v>
      </c>
      <c r="O10339" t="str">
        <f t="shared" si="1127"/>
        <v/>
      </c>
      <c r="P10339">
        <f>IF(ISERROR(VLOOKUP(G10339,Genes!$A$2:$A$749,1,0)),0,1)</f>
        <v>1</v>
      </c>
      <c r="Q10339">
        <f t="shared" si="1128"/>
        <v>0</v>
      </c>
      <c r="R10339">
        <f t="shared" si="1129"/>
        <v>1</v>
      </c>
      <c r="S10339">
        <f t="shared" si="1130"/>
        <v>12</v>
      </c>
      <c r="T10339">
        <f t="shared" si="1131"/>
        <v>13</v>
      </c>
      <c r="U10339">
        <f t="shared" si="1132"/>
        <v>0</v>
      </c>
      <c r="V10339" t="str">
        <f t="shared" si="1133"/>
        <v/>
      </c>
    </row>
    <row r="10340" spans="1:22" x14ac:dyDescent="0.2">
      <c r="A10340" t="s">
        <v>27482</v>
      </c>
      <c r="B10340" t="s">
        <v>83</v>
      </c>
      <c r="C10340">
        <v>48367881</v>
      </c>
      <c r="D10340">
        <v>48368095</v>
      </c>
      <c r="E10340">
        <v>215</v>
      </c>
      <c r="F10340" t="s">
        <v>66</v>
      </c>
      <c r="G10340" t="s">
        <v>3746</v>
      </c>
      <c r="H10340" t="s">
        <v>27483</v>
      </c>
      <c r="I10340">
        <v>2</v>
      </c>
      <c r="J10340">
        <v>0</v>
      </c>
      <c r="K10340">
        <v>0</v>
      </c>
      <c r="L10340">
        <v>0</v>
      </c>
      <c r="M10340">
        <v>1</v>
      </c>
      <c r="N10340">
        <v>1</v>
      </c>
      <c r="O10340" t="str">
        <f t="shared" si="1127"/>
        <v/>
      </c>
      <c r="P10340">
        <f>IF(ISERROR(VLOOKUP(G10340,Genes!$A$2:$A$749,1,0)),0,1)</f>
        <v>1</v>
      </c>
      <c r="Q10340">
        <f t="shared" si="1128"/>
        <v>0</v>
      </c>
      <c r="R10340">
        <f t="shared" si="1129"/>
        <v>1</v>
      </c>
      <c r="S10340">
        <f t="shared" si="1130"/>
        <v>13</v>
      </c>
      <c r="T10340">
        <f t="shared" si="1131"/>
        <v>14</v>
      </c>
      <c r="U10340">
        <f t="shared" si="1132"/>
        <v>0</v>
      </c>
      <c r="V10340" t="str">
        <f t="shared" si="1133"/>
        <v/>
      </c>
    </row>
    <row r="10341" spans="1:22" x14ac:dyDescent="0.2">
      <c r="A10341" t="s">
        <v>27484</v>
      </c>
      <c r="B10341" t="s">
        <v>83</v>
      </c>
      <c r="C10341">
        <v>48368172</v>
      </c>
      <c r="D10341">
        <v>48368344</v>
      </c>
      <c r="E10341">
        <v>173</v>
      </c>
      <c r="F10341" t="s">
        <v>66</v>
      </c>
      <c r="G10341" t="s">
        <v>3746</v>
      </c>
      <c r="H10341" t="s">
        <v>27485</v>
      </c>
      <c r="I10341">
        <v>3</v>
      </c>
      <c r="J10341">
        <v>1</v>
      </c>
      <c r="K10341">
        <v>2</v>
      </c>
      <c r="L10341">
        <v>0</v>
      </c>
      <c r="M10341">
        <v>0</v>
      </c>
      <c r="N10341">
        <v>0</v>
      </c>
      <c r="O10341" t="str">
        <f t="shared" si="1127"/>
        <v/>
      </c>
      <c r="P10341">
        <f>IF(ISERROR(VLOOKUP(G10341,Genes!$A$2:$A$749,1,0)),0,1)</f>
        <v>1</v>
      </c>
      <c r="Q10341">
        <f t="shared" si="1128"/>
        <v>0</v>
      </c>
      <c r="R10341">
        <f t="shared" si="1129"/>
        <v>1</v>
      </c>
      <c r="S10341">
        <f t="shared" si="1130"/>
        <v>14</v>
      </c>
      <c r="T10341">
        <f t="shared" si="1131"/>
        <v>15</v>
      </c>
      <c r="U10341">
        <f t="shared" si="1132"/>
        <v>0</v>
      </c>
      <c r="V10341" t="str">
        <f t="shared" si="1133"/>
        <v/>
      </c>
    </row>
    <row r="10342" spans="1:22" x14ac:dyDescent="0.2">
      <c r="A10342" t="s">
        <v>27486</v>
      </c>
      <c r="B10342" t="s">
        <v>83</v>
      </c>
      <c r="C10342">
        <v>48368209</v>
      </c>
      <c r="D10342">
        <v>48368344</v>
      </c>
      <c r="E10342">
        <v>136</v>
      </c>
      <c r="F10342" t="s">
        <v>66</v>
      </c>
      <c r="G10342" t="s">
        <v>3746</v>
      </c>
      <c r="H10342" t="s">
        <v>27487</v>
      </c>
      <c r="I10342">
        <v>3</v>
      </c>
      <c r="J10342">
        <v>0</v>
      </c>
      <c r="K10342">
        <v>2</v>
      </c>
      <c r="L10342">
        <v>1</v>
      </c>
      <c r="M10342">
        <v>0</v>
      </c>
      <c r="N10342">
        <v>0</v>
      </c>
      <c r="O10342" t="str">
        <f t="shared" si="1127"/>
        <v/>
      </c>
      <c r="P10342">
        <f>IF(ISERROR(VLOOKUP(G10342,Genes!$A$2:$A$749,1,0)),0,1)</f>
        <v>1</v>
      </c>
      <c r="Q10342">
        <f t="shared" si="1128"/>
        <v>0</v>
      </c>
      <c r="R10342">
        <f t="shared" si="1129"/>
        <v>1</v>
      </c>
      <c r="S10342">
        <f t="shared" si="1130"/>
        <v>15</v>
      </c>
      <c r="T10342">
        <f t="shared" si="1131"/>
        <v>16</v>
      </c>
      <c r="U10342">
        <f t="shared" si="1132"/>
        <v>0</v>
      </c>
      <c r="V10342" t="str">
        <f t="shared" si="1133"/>
        <v/>
      </c>
    </row>
    <row r="10343" spans="1:22" x14ac:dyDescent="0.2">
      <c r="A10343" t="s">
        <v>27488</v>
      </c>
      <c r="B10343" t="s">
        <v>83</v>
      </c>
      <c r="C10343">
        <v>48369683</v>
      </c>
      <c r="D10343">
        <v>48369875</v>
      </c>
      <c r="E10343">
        <v>193</v>
      </c>
      <c r="F10343" t="s">
        <v>66</v>
      </c>
      <c r="G10343" t="s">
        <v>3746</v>
      </c>
      <c r="H10343" t="s">
        <v>27489</v>
      </c>
      <c r="I10343">
        <v>3</v>
      </c>
      <c r="J10343">
        <v>1</v>
      </c>
      <c r="K10343">
        <v>2</v>
      </c>
      <c r="L10343">
        <v>0</v>
      </c>
      <c r="M10343">
        <v>0</v>
      </c>
      <c r="N10343">
        <v>0</v>
      </c>
      <c r="O10343" t="str">
        <f t="shared" si="1127"/>
        <v/>
      </c>
      <c r="P10343">
        <f>IF(ISERROR(VLOOKUP(G10343,Genes!$A$2:$A$749,1,0)),0,1)</f>
        <v>1</v>
      </c>
      <c r="Q10343">
        <f t="shared" si="1128"/>
        <v>0</v>
      </c>
      <c r="R10343">
        <f t="shared" si="1129"/>
        <v>1</v>
      </c>
      <c r="S10343">
        <f t="shared" si="1130"/>
        <v>16</v>
      </c>
      <c r="T10343">
        <f t="shared" si="1131"/>
        <v>17</v>
      </c>
      <c r="U10343">
        <f t="shared" si="1132"/>
        <v>0</v>
      </c>
      <c r="V10343" t="str">
        <f t="shared" si="1133"/>
        <v/>
      </c>
    </row>
    <row r="10344" spans="1:22" x14ac:dyDescent="0.2">
      <c r="A10344" t="s">
        <v>27490</v>
      </c>
      <c r="B10344" t="s">
        <v>83</v>
      </c>
      <c r="C10344">
        <v>48369754</v>
      </c>
      <c r="D10344">
        <v>48369875</v>
      </c>
      <c r="E10344">
        <v>122</v>
      </c>
      <c r="F10344" t="s">
        <v>66</v>
      </c>
      <c r="G10344" t="s">
        <v>3746</v>
      </c>
      <c r="H10344" t="s">
        <v>27491</v>
      </c>
      <c r="I10344">
        <v>3</v>
      </c>
      <c r="J10344">
        <v>0</v>
      </c>
      <c r="K10344">
        <v>2</v>
      </c>
      <c r="L10344">
        <v>1</v>
      </c>
      <c r="M10344">
        <v>0</v>
      </c>
      <c r="N10344">
        <v>0</v>
      </c>
      <c r="O10344" t="str">
        <f t="shared" si="1127"/>
        <v/>
      </c>
      <c r="P10344">
        <f>IF(ISERROR(VLOOKUP(G10344,Genes!$A$2:$A$749,1,0)),0,1)</f>
        <v>1</v>
      </c>
      <c r="Q10344">
        <f t="shared" si="1128"/>
        <v>0</v>
      </c>
      <c r="R10344">
        <f t="shared" si="1129"/>
        <v>1</v>
      </c>
      <c r="S10344">
        <f t="shared" si="1130"/>
        <v>17</v>
      </c>
      <c r="T10344">
        <f t="shared" si="1131"/>
        <v>18</v>
      </c>
      <c r="U10344">
        <f t="shared" si="1132"/>
        <v>0</v>
      </c>
      <c r="V10344" t="str">
        <f t="shared" si="1133"/>
        <v/>
      </c>
    </row>
    <row r="10345" spans="1:22" x14ac:dyDescent="0.2">
      <c r="A10345" t="s">
        <v>27492</v>
      </c>
      <c r="B10345" t="s">
        <v>83</v>
      </c>
      <c r="C10345">
        <v>48369760</v>
      </c>
      <c r="D10345">
        <v>48369875</v>
      </c>
      <c r="E10345">
        <v>116</v>
      </c>
      <c r="F10345" t="s">
        <v>66</v>
      </c>
      <c r="G10345" t="s">
        <v>3746</v>
      </c>
      <c r="H10345" t="s">
        <v>27493</v>
      </c>
      <c r="I10345">
        <v>3</v>
      </c>
      <c r="J10345">
        <v>0</v>
      </c>
      <c r="K10345">
        <v>2</v>
      </c>
      <c r="L10345">
        <v>1</v>
      </c>
      <c r="M10345">
        <v>0</v>
      </c>
      <c r="N10345">
        <v>0</v>
      </c>
      <c r="O10345" t="str">
        <f t="shared" si="1127"/>
        <v/>
      </c>
      <c r="P10345">
        <f>IF(ISERROR(VLOOKUP(G10345,Genes!$A$2:$A$749,1,0)),0,1)</f>
        <v>1</v>
      </c>
      <c r="Q10345">
        <f t="shared" si="1128"/>
        <v>0</v>
      </c>
      <c r="R10345">
        <f t="shared" si="1129"/>
        <v>1</v>
      </c>
      <c r="S10345">
        <f t="shared" si="1130"/>
        <v>18</v>
      </c>
      <c r="T10345">
        <f t="shared" si="1131"/>
        <v>19</v>
      </c>
      <c r="U10345">
        <f t="shared" si="1132"/>
        <v>0</v>
      </c>
      <c r="V10345" t="str">
        <f t="shared" si="1133"/>
        <v/>
      </c>
    </row>
    <row r="10346" spans="1:22" x14ac:dyDescent="0.2">
      <c r="A10346" t="s">
        <v>27494</v>
      </c>
      <c r="B10346" t="s">
        <v>83</v>
      </c>
      <c r="C10346">
        <v>48370280</v>
      </c>
      <c r="D10346">
        <v>48370323</v>
      </c>
      <c r="E10346">
        <v>44</v>
      </c>
      <c r="F10346" t="s">
        <v>66</v>
      </c>
      <c r="G10346" t="s">
        <v>3746</v>
      </c>
      <c r="H10346" t="s">
        <v>27495</v>
      </c>
      <c r="I10346">
        <v>2</v>
      </c>
      <c r="J10346">
        <v>2</v>
      </c>
      <c r="K10346">
        <v>0</v>
      </c>
      <c r="L10346">
        <v>0</v>
      </c>
      <c r="M10346">
        <v>0</v>
      </c>
      <c r="N10346">
        <v>0</v>
      </c>
      <c r="O10346" t="str">
        <f t="shared" si="1127"/>
        <v>PORCN</v>
      </c>
      <c r="P10346">
        <f>IF(ISERROR(VLOOKUP(G10346,Genes!$A$2:$A$749,1,0)),0,1)</f>
        <v>1</v>
      </c>
      <c r="Q10346">
        <f t="shared" si="1128"/>
        <v>0</v>
      </c>
      <c r="R10346">
        <f t="shared" si="1129"/>
        <v>1</v>
      </c>
      <c r="S10346">
        <f t="shared" si="1130"/>
        <v>19</v>
      </c>
      <c r="T10346">
        <f t="shared" si="1131"/>
        <v>20</v>
      </c>
      <c r="U10346">
        <f t="shared" si="1132"/>
        <v>1</v>
      </c>
      <c r="V10346">
        <f t="shared" si="1133"/>
        <v>0.95</v>
      </c>
    </row>
    <row r="10347" spans="1:22" x14ac:dyDescent="0.2">
      <c r="A10347" t="s">
        <v>27496</v>
      </c>
      <c r="B10347" t="s">
        <v>101</v>
      </c>
      <c r="C10347">
        <v>87325471</v>
      </c>
      <c r="D10347">
        <v>87325612</v>
      </c>
      <c r="E10347">
        <v>142</v>
      </c>
      <c r="F10347" t="s">
        <v>74</v>
      </c>
      <c r="G10347" t="s">
        <v>3753</v>
      </c>
      <c r="H10347" t="s">
        <v>27497</v>
      </c>
      <c r="I10347">
        <v>3</v>
      </c>
      <c r="J10347">
        <v>1</v>
      </c>
      <c r="K10347">
        <v>2</v>
      </c>
      <c r="L10347">
        <v>0</v>
      </c>
      <c r="M10347">
        <v>0</v>
      </c>
      <c r="N10347">
        <v>0</v>
      </c>
      <c r="O10347" t="str">
        <f t="shared" si="1127"/>
        <v/>
      </c>
      <c r="P10347">
        <f>IF(ISERROR(VLOOKUP(G10347,Genes!$A$2:$A$749,1,0)),0,1)</f>
        <v>1</v>
      </c>
      <c r="Q10347">
        <f t="shared" si="1128"/>
        <v>1</v>
      </c>
      <c r="R10347">
        <f t="shared" si="1129"/>
        <v>1</v>
      </c>
      <c r="S10347">
        <f t="shared" si="1130"/>
        <v>1</v>
      </c>
      <c r="T10347">
        <f t="shared" si="1131"/>
        <v>1</v>
      </c>
      <c r="U10347">
        <f t="shared" si="1132"/>
        <v>0</v>
      </c>
      <c r="V10347" t="str">
        <f t="shared" si="1133"/>
        <v/>
      </c>
    </row>
    <row r="10348" spans="1:22" x14ac:dyDescent="0.2">
      <c r="A10348" t="s">
        <v>27498</v>
      </c>
      <c r="B10348" t="s">
        <v>101</v>
      </c>
      <c r="C10348">
        <v>87322497</v>
      </c>
      <c r="D10348">
        <v>87322646</v>
      </c>
      <c r="E10348">
        <v>150</v>
      </c>
      <c r="F10348" t="s">
        <v>74</v>
      </c>
      <c r="G10348" t="s">
        <v>3753</v>
      </c>
      <c r="H10348" t="s">
        <v>27499</v>
      </c>
      <c r="I10348">
        <v>3</v>
      </c>
      <c r="J10348">
        <v>1</v>
      </c>
      <c r="K10348">
        <v>2</v>
      </c>
      <c r="L10348">
        <v>0</v>
      </c>
      <c r="M10348">
        <v>0</v>
      </c>
      <c r="N10348">
        <v>0</v>
      </c>
      <c r="O10348" t="str">
        <f t="shared" si="1127"/>
        <v/>
      </c>
      <c r="P10348">
        <f>IF(ISERROR(VLOOKUP(G10348,Genes!$A$2:$A$749,1,0)),0,1)</f>
        <v>1</v>
      </c>
      <c r="Q10348">
        <f t="shared" si="1128"/>
        <v>0</v>
      </c>
      <c r="R10348">
        <f t="shared" si="1129"/>
        <v>1</v>
      </c>
      <c r="S10348">
        <f t="shared" si="1130"/>
        <v>2</v>
      </c>
      <c r="T10348">
        <f t="shared" si="1131"/>
        <v>2</v>
      </c>
      <c r="U10348">
        <f t="shared" si="1132"/>
        <v>0</v>
      </c>
      <c r="V10348" t="str">
        <f t="shared" si="1133"/>
        <v/>
      </c>
    </row>
    <row r="10349" spans="1:22" x14ac:dyDescent="0.2">
      <c r="A10349" t="s">
        <v>27500</v>
      </c>
      <c r="B10349" t="s">
        <v>101</v>
      </c>
      <c r="C10349">
        <v>87322497</v>
      </c>
      <c r="D10349">
        <v>87322568</v>
      </c>
      <c r="E10349">
        <v>72</v>
      </c>
      <c r="F10349" t="s">
        <v>74</v>
      </c>
      <c r="G10349" t="s">
        <v>3753</v>
      </c>
      <c r="H10349" t="s">
        <v>27501</v>
      </c>
      <c r="I10349">
        <v>3</v>
      </c>
      <c r="J10349">
        <v>1</v>
      </c>
      <c r="K10349">
        <v>0</v>
      </c>
      <c r="L10349">
        <v>1</v>
      </c>
      <c r="M10349">
        <v>1</v>
      </c>
      <c r="N10349">
        <v>0</v>
      </c>
      <c r="O10349" t="str">
        <f t="shared" si="1127"/>
        <v/>
      </c>
      <c r="P10349">
        <f>IF(ISERROR(VLOOKUP(G10349,Genes!$A$2:$A$749,1,0)),0,1)</f>
        <v>1</v>
      </c>
      <c r="Q10349">
        <f t="shared" si="1128"/>
        <v>0</v>
      </c>
      <c r="R10349">
        <f t="shared" si="1129"/>
        <v>1</v>
      </c>
      <c r="S10349">
        <f t="shared" si="1130"/>
        <v>3</v>
      </c>
      <c r="T10349">
        <f t="shared" si="1131"/>
        <v>3</v>
      </c>
      <c r="U10349">
        <f t="shared" si="1132"/>
        <v>0</v>
      </c>
      <c r="V10349" t="str">
        <f t="shared" si="1133"/>
        <v/>
      </c>
    </row>
    <row r="10350" spans="1:22" x14ac:dyDescent="0.2">
      <c r="A10350" t="s">
        <v>27502</v>
      </c>
      <c r="B10350" t="s">
        <v>101</v>
      </c>
      <c r="C10350">
        <v>87313438</v>
      </c>
      <c r="D10350">
        <v>87313662</v>
      </c>
      <c r="E10350">
        <v>225</v>
      </c>
      <c r="F10350" t="s">
        <v>74</v>
      </c>
      <c r="G10350" t="s">
        <v>3753</v>
      </c>
      <c r="H10350" t="s">
        <v>27503</v>
      </c>
      <c r="I10350">
        <v>3</v>
      </c>
      <c r="J10350">
        <v>1</v>
      </c>
      <c r="K10350">
        <v>2</v>
      </c>
      <c r="L10350">
        <v>0</v>
      </c>
      <c r="M10350">
        <v>0</v>
      </c>
      <c r="N10350">
        <v>0</v>
      </c>
      <c r="O10350" t="str">
        <f t="shared" si="1127"/>
        <v/>
      </c>
      <c r="P10350">
        <f>IF(ISERROR(VLOOKUP(G10350,Genes!$A$2:$A$749,1,0)),0,1)</f>
        <v>1</v>
      </c>
      <c r="Q10350">
        <f t="shared" si="1128"/>
        <v>0</v>
      </c>
      <c r="R10350">
        <f t="shared" si="1129"/>
        <v>1</v>
      </c>
      <c r="S10350">
        <f t="shared" si="1130"/>
        <v>4</v>
      </c>
      <c r="T10350">
        <f t="shared" si="1131"/>
        <v>4</v>
      </c>
      <c r="U10350">
        <f t="shared" si="1132"/>
        <v>0</v>
      </c>
      <c r="V10350" t="str">
        <f t="shared" si="1133"/>
        <v/>
      </c>
    </row>
    <row r="10351" spans="1:22" x14ac:dyDescent="0.2">
      <c r="A10351" t="s">
        <v>27504</v>
      </c>
      <c r="B10351" t="s">
        <v>101</v>
      </c>
      <c r="C10351">
        <v>87311221</v>
      </c>
      <c r="D10351">
        <v>87311385</v>
      </c>
      <c r="E10351">
        <v>165</v>
      </c>
      <c r="F10351" t="s">
        <v>74</v>
      </c>
      <c r="G10351" t="s">
        <v>3753</v>
      </c>
      <c r="H10351" t="s">
        <v>27505</v>
      </c>
      <c r="I10351">
        <v>3</v>
      </c>
      <c r="J10351">
        <v>1</v>
      </c>
      <c r="K10351">
        <v>2</v>
      </c>
      <c r="L10351">
        <v>0</v>
      </c>
      <c r="M10351">
        <v>0</v>
      </c>
      <c r="N10351">
        <v>0</v>
      </c>
      <c r="O10351" t="str">
        <f t="shared" si="1127"/>
        <v/>
      </c>
      <c r="P10351">
        <f>IF(ISERROR(VLOOKUP(G10351,Genes!$A$2:$A$749,1,0)),0,1)</f>
        <v>1</v>
      </c>
      <c r="Q10351">
        <f t="shared" si="1128"/>
        <v>0</v>
      </c>
      <c r="R10351">
        <f t="shared" si="1129"/>
        <v>1</v>
      </c>
      <c r="S10351">
        <f t="shared" si="1130"/>
        <v>5</v>
      </c>
      <c r="T10351">
        <f t="shared" si="1131"/>
        <v>5</v>
      </c>
      <c r="U10351">
        <f t="shared" si="1132"/>
        <v>0</v>
      </c>
      <c r="V10351" t="str">
        <f t="shared" si="1133"/>
        <v/>
      </c>
    </row>
    <row r="10352" spans="1:22" x14ac:dyDescent="0.2">
      <c r="A10352" t="s">
        <v>27506</v>
      </c>
      <c r="B10352" t="s">
        <v>101</v>
      </c>
      <c r="C10352">
        <v>87310423</v>
      </c>
      <c r="D10352">
        <v>87310483</v>
      </c>
      <c r="E10352">
        <v>61</v>
      </c>
      <c r="F10352" t="s">
        <v>74</v>
      </c>
      <c r="G10352" t="s">
        <v>3753</v>
      </c>
      <c r="H10352" t="s">
        <v>27507</v>
      </c>
      <c r="I10352">
        <v>2</v>
      </c>
      <c r="J10352">
        <v>1</v>
      </c>
      <c r="K10352">
        <v>0</v>
      </c>
      <c r="L10352">
        <v>1</v>
      </c>
      <c r="M10352">
        <v>0</v>
      </c>
      <c r="N10352">
        <v>0</v>
      </c>
      <c r="O10352" t="str">
        <f t="shared" si="1127"/>
        <v/>
      </c>
      <c r="P10352">
        <f>IF(ISERROR(VLOOKUP(G10352,Genes!$A$2:$A$749,1,0)),0,1)</f>
        <v>1</v>
      </c>
      <c r="Q10352">
        <f t="shared" si="1128"/>
        <v>0</v>
      </c>
      <c r="R10352">
        <f t="shared" si="1129"/>
        <v>1</v>
      </c>
      <c r="S10352">
        <f t="shared" si="1130"/>
        <v>6</v>
      </c>
      <c r="T10352">
        <f t="shared" si="1131"/>
        <v>6</v>
      </c>
      <c r="U10352">
        <f t="shared" si="1132"/>
        <v>0</v>
      </c>
      <c r="V10352" t="str">
        <f t="shared" si="1133"/>
        <v/>
      </c>
    </row>
    <row r="10353" spans="1:22" x14ac:dyDescent="0.2">
      <c r="A10353" t="s">
        <v>27508</v>
      </c>
      <c r="B10353" t="s">
        <v>101</v>
      </c>
      <c r="C10353">
        <v>87309044</v>
      </c>
      <c r="D10353">
        <v>87309254</v>
      </c>
      <c r="E10353">
        <v>211</v>
      </c>
      <c r="F10353" t="s">
        <v>74</v>
      </c>
      <c r="G10353" t="s">
        <v>3753</v>
      </c>
      <c r="H10353" t="s">
        <v>27509</v>
      </c>
      <c r="I10353">
        <v>3</v>
      </c>
      <c r="J10353">
        <v>1</v>
      </c>
      <c r="K10353">
        <v>2</v>
      </c>
      <c r="L10353">
        <v>0</v>
      </c>
      <c r="M10353">
        <v>0</v>
      </c>
      <c r="N10353">
        <v>0</v>
      </c>
      <c r="O10353" t="str">
        <f t="shared" si="1127"/>
        <v>POU1F1</v>
      </c>
      <c r="P10353">
        <f>IF(ISERROR(VLOOKUP(G10353,Genes!$A$2:$A$749,1,0)),0,1)</f>
        <v>1</v>
      </c>
      <c r="Q10353">
        <f t="shared" si="1128"/>
        <v>0</v>
      </c>
      <c r="R10353">
        <f t="shared" si="1129"/>
        <v>1</v>
      </c>
      <c r="S10353">
        <f t="shared" si="1130"/>
        <v>7</v>
      </c>
      <c r="T10353">
        <f t="shared" si="1131"/>
        <v>7</v>
      </c>
      <c r="U10353">
        <f t="shared" si="1132"/>
        <v>1</v>
      </c>
      <c r="V10353">
        <f t="shared" si="1133"/>
        <v>1</v>
      </c>
    </row>
    <row r="10354" spans="1:22" x14ac:dyDescent="0.2">
      <c r="A10354" t="s">
        <v>27510</v>
      </c>
      <c r="B10354" t="s">
        <v>183</v>
      </c>
      <c r="C10354">
        <v>161135858</v>
      </c>
      <c r="D10354">
        <v>161135963</v>
      </c>
      <c r="E10354">
        <v>106</v>
      </c>
      <c r="F10354" t="s">
        <v>66</v>
      </c>
      <c r="G10354" t="s">
        <v>3760</v>
      </c>
      <c r="H10354" t="s">
        <v>27511</v>
      </c>
      <c r="I10354">
        <v>0</v>
      </c>
      <c r="J10354">
        <v>0</v>
      </c>
      <c r="K10354">
        <v>0</v>
      </c>
      <c r="L10354">
        <v>0</v>
      </c>
      <c r="M10354">
        <v>0</v>
      </c>
      <c r="N10354">
        <v>0</v>
      </c>
      <c r="O10354" t="str">
        <f t="shared" si="1127"/>
        <v/>
      </c>
      <c r="P10354">
        <f>IF(ISERROR(VLOOKUP(G10354,Genes!$A$2:$A$749,1,0)),0,1)</f>
        <v>1</v>
      </c>
      <c r="Q10354">
        <f t="shared" si="1128"/>
        <v>1</v>
      </c>
      <c r="R10354">
        <f t="shared" si="1129"/>
        <v>0</v>
      </c>
      <c r="S10354">
        <f t="shared" si="1130"/>
        <v>0</v>
      </c>
      <c r="T10354">
        <f t="shared" si="1131"/>
        <v>1</v>
      </c>
      <c r="U10354">
        <f t="shared" si="1132"/>
        <v>0</v>
      </c>
      <c r="V10354" t="str">
        <f t="shared" si="1133"/>
        <v/>
      </c>
    </row>
    <row r="10355" spans="1:22" x14ac:dyDescent="0.2">
      <c r="A10355" t="s">
        <v>27512</v>
      </c>
      <c r="B10355" t="s">
        <v>183</v>
      </c>
      <c r="C10355">
        <v>161138203</v>
      </c>
      <c r="D10355">
        <v>161138366</v>
      </c>
      <c r="E10355">
        <v>164</v>
      </c>
      <c r="F10355" t="s">
        <v>66</v>
      </c>
      <c r="G10355" t="s">
        <v>3760</v>
      </c>
      <c r="H10355" t="s">
        <v>27513</v>
      </c>
      <c r="I10355">
        <v>3</v>
      </c>
      <c r="J10355">
        <v>1</v>
      </c>
      <c r="K10355">
        <v>2</v>
      </c>
      <c r="L10355">
        <v>0</v>
      </c>
      <c r="M10355">
        <v>0</v>
      </c>
      <c r="N10355">
        <v>0</v>
      </c>
      <c r="O10355" t="str">
        <f t="shared" si="1127"/>
        <v/>
      </c>
      <c r="P10355">
        <f>IF(ISERROR(VLOOKUP(G10355,Genes!$A$2:$A$749,1,0)),0,1)</f>
        <v>1</v>
      </c>
      <c r="Q10355">
        <f t="shared" si="1128"/>
        <v>0</v>
      </c>
      <c r="R10355">
        <f t="shared" si="1129"/>
        <v>1</v>
      </c>
      <c r="S10355">
        <f t="shared" si="1130"/>
        <v>1</v>
      </c>
      <c r="T10355">
        <f t="shared" si="1131"/>
        <v>2</v>
      </c>
      <c r="U10355">
        <f t="shared" si="1132"/>
        <v>0</v>
      </c>
      <c r="V10355" t="str">
        <f t="shared" si="1133"/>
        <v/>
      </c>
    </row>
    <row r="10356" spans="1:22" x14ac:dyDescent="0.2">
      <c r="A10356" t="s">
        <v>27514</v>
      </c>
      <c r="B10356" t="s">
        <v>183</v>
      </c>
      <c r="C10356">
        <v>161138222</v>
      </c>
      <c r="D10356">
        <v>161138366</v>
      </c>
      <c r="E10356">
        <v>145</v>
      </c>
      <c r="F10356" t="s">
        <v>66</v>
      </c>
      <c r="G10356" t="s">
        <v>3760</v>
      </c>
      <c r="H10356" t="s">
        <v>27515</v>
      </c>
      <c r="I10356">
        <v>3</v>
      </c>
      <c r="J10356">
        <v>1</v>
      </c>
      <c r="K10356">
        <v>2</v>
      </c>
      <c r="L10356">
        <v>0</v>
      </c>
      <c r="M10356">
        <v>0</v>
      </c>
      <c r="N10356">
        <v>0</v>
      </c>
      <c r="O10356" t="str">
        <f t="shared" si="1127"/>
        <v/>
      </c>
      <c r="P10356">
        <f>IF(ISERROR(VLOOKUP(G10356,Genes!$A$2:$A$749,1,0)),0,1)</f>
        <v>1</v>
      </c>
      <c r="Q10356">
        <f t="shared" si="1128"/>
        <v>0</v>
      </c>
      <c r="R10356">
        <f t="shared" si="1129"/>
        <v>1</v>
      </c>
      <c r="S10356">
        <f t="shared" si="1130"/>
        <v>2</v>
      </c>
      <c r="T10356">
        <f t="shared" si="1131"/>
        <v>3</v>
      </c>
      <c r="U10356">
        <f t="shared" si="1132"/>
        <v>0</v>
      </c>
      <c r="V10356" t="str">
        <f t="shared" si="1133"/>
        <v/>
      </c>
    </row>
    <row r="10357" spans="1:22" x14ac:dyDescent="0.2">
      <c r="A10357" t="s">
        <v>27516</v>
      </c>
      <c r="B10357" t="s">
        <v>183</v>
      </c>
      <c r="C10357">
        <v>161138237</v>
      </c>
      <c r="D10357">
        <v>161138366</v>
      </c>
      <c r="E10357">
        <v>130</v>
      </c>
      <c r="F10357" t="s">
        <v>66</v>
      </c>
      <c r="G10357" t="s">
        <v>3760</v>
      </c>
      <c r="H10357" t="s">
        <v>27517</v>
      </c>
      <c r="I10357">
        <v>3</v>
      </c>
      <c r="J10357">
        <v>0</v>
      </c>
      <c r="K10357">
        <v>2</v>
      </c>
      <c r="L10357">
        <v>1</v>
      </c>
      <c r="M10357">
        <v>0</v>
      </c>
      <c r="N10357">
        <v>0</v>
      </c>
      <c r="O10357" t="str">
        <f t="shared" si="1127"/>
        <v/>
      </c>
      <c r="P10357">
        <f>IF(ISERROR(VLOOKUP(G10357,Genes!$A$2:$A$749,1,0)),0,1)</f>
        <v>1</v>
      </c>
      <c r="Q10357">
        <f t="shared" si="1128"/>
        <v>0</v>
      </c>
      <c r="R10357">
        <f t="shared" si="1129"/>
        <v>1</v>
      </c>
      <c r="S10357">
        <f t="shared" si="1130"/>
        <v>3</v>
      </c>
      <c r="T10357">
        <f t="shared" si="1131"/>
        <v>4</v>
      </c>
      <c r="U10357">
        <f t="shared" si="1132"/>
        <v>0</v>
      </c>
      <c r="V10357" t="str">
        <f t="shared" si="1133"/>
        <v/>
      </c>
    </row>
    <row r="10358" spans="1:22" x14ac:dyDescent="0.2">
      <c r="A10358" t="s">
        <v>27518</v>
      </c>
      <c r="B10358" t="s">
        <v>183</v>
      </c>
      <c r="C10358">
        <v>161138783</v>
      </c>
      <c r="D10358">
        <v>161138973</v>
      </c>
      <c r="E10358">
        <v>191</v>
      </c>
      <c r="F10358" t="s">
        <v>66</v>
      </c>
      <c r="G10358" t="s">
        <v>3760</v>
      </c>
      <c r="H10358" t="s">
        <v>27519</v>
      </c>
      <c r="I10358">
        <v>3</v>
      </c>
      <c r="J10358">
        <v>1</v>
      </c>
      <c r="K10358">
        <v>2</v>
      </c>
      <c r="L10358">
        <v>0</v>
      </c>
      <c r="M10358">
        <v>0</v>
      </c>
      <c r="N10358">
        <v>0</v>
      </c>
      <c r="O10358" t="str">
        <f t="shared" si="1127"/>
        <v/>
      </c>
      <c r="P10358">
        <f>IF(ISERROR(VLOOKUP(G10358,Genes!$A$2:$A$749,1,0)),0,1)</f>
        <v>1</v>
      </c>
      <c r="Q10358">
        <f t="shared" si="1128"/>
        <v>0</v>
      </c>
      <c r="R10358">
        <f t="shared" si="1129"/>
        <v>1</v>
      </c>
      <c r="S10358">
        <f t="shared" si="1130"/>
        <v>4</v>
      </c>
      <c r="T10358">
        <f t="shared" si="1131"/>
        <v>5</v>
      </c>
      <c r="U10358">
        <f t="shared" si="1132"/>
        <v>0</v>
      </c>
      <c r="V10358" t="str">
        <f t="shared" si="1133"/>
        <v/>
      </c>
    </row>
    <row r="10359" spans="1:22" x14ac:dyDescent="0.2">
      <c r="A10359" t="s">
        <v>27520</v>
      </c>
      <c r="B10359" t="s">
        <v>183</v>
      </c>
      <c r="C10359">
        <v>161138869</v>
      </c>
      <c r="D10359">
        <v>161138973</v>
      </c>
      <c r="E10359">
        <v>105</v>
      </c>
      <c r="F10359" t="s">
        <v>66</v>
      </c>
      <c r="G10359" t="s">
        <v>3760</v>
      </c>
      <c r="H10359" t="s">
        <v>27521</v>
      </c>
      <c r="I10359">
        <v>3</v>
      </c>
      <c r="J10359">
        <v>0</v>
      </c>
      <c r="K10359">
        <v>2</v>
      </c>
      <c r="L10359">
        <v>1</v>
      </c>
      <c r="M10359">
        <v>0</v>
      </c>
      <c r="N10359">
        <v>0</v>
      </c>
      <c r="O10359" t="str">
        <f t="shared" si="1127"/>
        <v/>
      </c>
      <c r="P10359">
        <f>IF(ISERROR(VLOOKUP(G10359,Genes!$A$2:$A$749,1,0)),0,1)</f>
        <v>1</v>
      </c>
      <c r="Q10359">
        <f t="shared" si="1128"/>
        <v>0</v>
      </c>
      <c r="R10359">
        <f t="shared" si="1129"/>
        <v>1</v>
      </c>
      <c r="S10359">
        <f t="shared" si="1130"/>
        <v>5</v>
      </c>
      <c r="T10359">
        <f t="shared" si="1131"/>
        <v>6</v>
      </c>
      <c r="U10359">
        <f t="shared" si="1132"/>
        <v>0</v>
      </c>
      <c r="V10359" t="str">
        <f t="shared" si="1133"/>
        <v/>
      </c>
    </row>
    <row r="10360" spans="1:22" x14ac:dyDescent="0.2">
      <c r="A10360" t="s">
        <v>27522</v>
      </c>
      <c r="B10360" t="s">
        <v>183</v>
      </c>
      <c r="C10360">
        <v>161139450</v>
      </c>
      <c r="D10360">
        <v>161139510</v>
      </c>
      <c r="E10360">
        <v>61</v>
      </c>
      <c r="F10360" t="s">
        <v>66</v>
      </c>
      <c r="G10360" t="s">
        <v>3760</v>
      </c>
      <c r="H10360" t="s">
        <v>27523</v>
      </c>
      <c r="I10360">
        <v>2</v>
      </c>
      <c r="J10360">
        <v>1</v>
      </c>
      <c r="K10360">
        <v>0</v>
      </c>
      <c r="L10360">
        <v>1</v>
      </c>
      <c r="M10360">
        <v>0</v>
      </c>
      <c r="N10360">
        <v>0</v>
      </c>
      <c r="O10360" t="str">
        <f t="shared" si="1127"/>
        <v/>
      </c>
      <c r="P10360">
        <f>IF(ISERROR(VLOOKUP(G10360,Genes!$A$2:$A$749,1,0)),0,1)</f>
        <v>1</v>
      </c>
      <c r="Q10360">
        <f t="shared" si="1128"/>
        <v>0</v>
      </c>
      <c r="R10360">
        <f t="shared" si="1129"/>
        <v>1</v>
      </c>
      <c r="S10360">
        <f t="shared" si="1130"/>
        <v>6</v>
      </c>
      <c r="T10360">
        <f t="shared" si="1131"/>
        <v>7</v>
      </c>
      <c r="U10360">
        <f t="shared" si="1132"/>
        <v>0</v>
      </c>
      <c r="V10360" t="str">
        <f t="shared" si="1133"/>
        <v/>
      </c>
    </row>
    <row r="10361" spans="1:22" x14ac:dyDescent="0.2">
      <c r="A10361" t="s">
        <v>27524</v>
      </c>
      <c r="B10361" t="s">
        <v>183</v>
      </c>
      <c r="C10361">
        <v>161139696</v>
      </c>
      <c r="D10361">
        <v>161139814</v>
      </c>
      <c r="E10361">
        <v>119</v>
      </c>
      <c r="F10361" t="s">
        <v>66</v>
      </c>
      <c r="G10361" t="s">
        <v>3760</v>
      </c>
      <c r="H10361" t="s">
        <v>27525</v>
      </c>
      <c r="I10361">
        <v>2</v>
      </c>
      <c r="J10361">
        <v>0</v>
      </c>
      <c r="K10361">
        <v>2</v>
      </c>
      <c r="L10361">
        <v>0</v>
      </c>
      <c r="M10361">
        <v>0</v>
      </c>
      <c r="N10361">
        <v>0</v>
      </c>
      <c r="O10361" t="str">
        <f t="shared" si="1127"/>
        <v/>
      </c>
      <c r="P10361">
        <f>IF(ISERROR(VLOOKUP(G10361,Genes!$A$2:$A$749,1,0)),0,1)</f>
        <v>1</v>
      </c>
      <c r="Q10361">
        <f t="shared" si="1128"/>
        <v>0</v>
      </c>
      <c r="R10361">
        <f t="shared" si="1129"/>
        <v>1</v>
      </c>
      <c r="S10361">
        <f t="shared" si="1130"/>
        <v>7</v>
      </c>
      <c r="T10361">
        <f t="shared" si="1131"/>
        <v>8</v>
      </c>
      <c r="U10361">
        <f t="shared" si="1132"/>
        <v>0</v>
      </c>
      <c r="V10361" t="str">
        <f t="shared" si="1133"/>
        <v/>
      </c>
    </row>
    <row r="10362" spans="1:22" x14ac:dyDescent="0.2">
      <c r="A10362" t="s">
        <v>27526</v>
      </c>
      <c r="B10362" t="s">
        <v>183</v>
      </c>
      <c r="C10362">
        <v>161140199</v>
      </c>
      <c r="D10362">
        <v>161140309</v>
      </c>
      <c r="E10362">
        <v>111</v>
      </c>
      <c r="F10362" t="s">
        <v>66</v>
      </c>
      <c r="G10362" t="s">
        <v>3760</v>
      </c>
      <c r="H10362" t="s">
        <v>27527</v>
      </c>
      <c r="I10362">
        <v>4</v>
      </c>
      <c r="J10362">
        <v>0</v>
      </c>
      <c r="K10362">
        <v>2</v>
      </c>
      <c r="L10362">
        <v>0</v>
      </c>
      <c r="M10362">
        <v>1</v>
      </c>
      <c r="N10362">
        <v>1</v>
      </c>
      <c r="O10362" t="str">
        <f t="shared" si="1127"/>
        <v/>
      </c>
      <c r="P10362">
        <f>IF(ISERROR(VLOOKUP(G10362,Genes!$A$2:$A$749,1,0)),0,1)</f>
        <v>1</v>
      </c>
      <c r="Q10362">
        <f t="shared" si="1128"/>
        <v>0</v>
      </c>
      <c r="R10362">
        <f t="shared" si="1129"/>
        <v>1</v>
      </c>
      <c r="S10362">
        <f t="shared" si="1130"/>
        <v>8</v>
      </c>
      <c r="T10362">
        <f t="shared" si="1131"/>
        <v>9</v>
      </c>
      <c r="U10362">
        <f t="shared" si="1132"/>
        <v>0</v>
      </c>
      <c r="V10362" t="str">
        <f t="shared" si="1133"/>
        <v/>
      </c>
    </row>
    <row r="10363" spans="1:22" x14ac:dyDescent="0.2">
      <c r="A10363" t="s">
        <v>27528</v>
      </c>
      <c r="B10363" t="s">
        <v>183</v>
      </c>
      <c r="C10363">
        <v>161140410</v>
      </c>
      <c r="D10363">
        <v>161140559</v>
      </c>
      <c r="E10363">
        <v>150</v>
      </c>
      <c r="F10363" t="s">
        <v>66</v>
      </c>
      <c r="G10363" t="s">
        <v>3760</v>
      </c>
      <c r="H10363" t="s">
        <v>27529</v>
      </c>
      <c r="I10363">
        <v>5</v>
      </c>
      <c r="J10363">
        <v>1</v>
      </c>
      <c r="K10363">
        <v>2</v>
      </c>
      <c r="L10363">
        <v>0</v>
      </c>
      <c r="M10363">
        <v>0</v>
      </c>
      <c r="N10363">
        <v>2</v>
      </c>
      <c r="O10363" t="str">
        <f t="shared" si="1127"/>
        <v/>
      </c>
      <c r="P10363">
        <f>IF(ISERROR(VLOOKUP(G10363,Genes!$A$2:$A$749,1,0)),0,1)</f>
        <v>1</v>
      </c>
      <c r="Q10363">
        <f t="shared" si="1128"/>
        <v>0</v>
      </c>
      <c r="R10363">
        <f t="shared" si="1129"/>
        <v>1</v>
      </c>
      <c r="S10363">
        <f t="shared" si="1130"/>
        <v>9</v>
      </c>
      <c r="T10363">
        <f t="shared" si="1131"/>
        <v>10</v>
      </c>
      <c r="U10363">
        <f t="shared" si="1132"/>
        <v>0</v>
      </c>
      <c r="V10363" t="str">
        <f t="shared" si="1133"/>
        <v/>
      </c>
    </row>
    <row r="10364" spans="1:22" x14ac:dyDescent="0.2">
      <c r="A10364" t="s">
        <v>27530</v>
      </c>
      <c r="B10364" t="s">
        <v>183</v>
      </c>
      <c r="C10364">
        <v>161140697</v>
      </c>
      <c r="D10364">
        <v>161140739</v>
      </c>
      <c r="E10364">
        <v>43</v>
      </c>
      <c r="F10364" t="s">
        <v>66</v>
      </c>
      <c r="G10364" t="s">
        <v>3760</v>
      </c>
      <c r="H10364" t="s">
        <v>27531</v>
      </c>
      <c r="I10364">
        <v>5</v>
      </c>
      <c r="J10364">
        <v>1</v>
      </c>
      <c r="K10364">
        <v>0</v>
      </c>
      <c r="L10364">
        <v>1</v>
      </c>
      <c r="M10364">
        <v>1</v>
      </c>
      <c r="N10364">
        <v>2</v>
      </c>
      <c r="O10364" t="str">
        <f t="shared" si="1127"/>
        <v/>
      </c>
      <c r="P10364">
        <f>IF(ISERROR(VLOOKUP(G10364,Genes!$A$2:$A$749,1,0)),0,1)</f>
        <v>1</v>
      </c>
      <c r="Q10364">
        <f t="shared" si="1128"/>
        <v>0</v>
      </c>
      <c r="R10364">
        <f t="shared" si="1129"/>
        <v>1</v>
      </c>
      <c r="S10364">
        <f t="shared" si="1130"/>
        <v>10</v>
      </c>
      <c r="T10364">
        <f t="shared" si="1131"/>
        <v>11</v>
      </c>
      <c r="U10364">
        <f t="shared" si="1132"/>
        <v>0</v>
      </c>
      <c r="V10364" t="str">
        <f t="shared" si="1133"/>
        <v/>
      </c>
    </row>
    <row r="10365" spans="1:22" x14ac:dyDescent="0.2">
      <c r="A10365" t="s">
        <v>27532</v>
      </c>
      <c r="B10365" t="s">
        <v>183</v>
      </c>
      <c r="C10365">
        <v>161136630</v>
      </c>
      <c r="D10365">
        <v>161136724</v>
      </c>
      <c r="E10365">
        <v>95</v>
      </c>
      <c r="F10365" t="s">
        <v>66</v>
      </c>
      <c r="G10365" t="s">
        <v>3760</v>
      </c>
      <c r="H10365" t="s">
        <v>27533</v>
      </c>
      <c r="I10365">
        <v>3</v>
      </c>
      <c r="J10365">
        <v>0</v>
      </c>
      <c r="K10365">
        <v>2</v>
      </c>
      <c r="L10365">
        <v>0</v>
      </c>
      <c r="M10365">
        <v>0</v>
      </c>
      <c r="N10365">
        <v>1</v>
      </c>
      <c r="O10365" t="str">
        <f t="shared" si="1127"/>
        <v/>
      </c>
      <c r="P10365">
        <f>IF(ISERROR(VLOOKUP(G10365,Genes!$A$2:$A$749,1,0)),0,1)</f>
        <v>1</v>
      </c>
      <c r="Q10365">
        <f t="shared" si="1128"/>
        <v>0</v>
      </c>
      <c r="R10365">
        <f t="shared" si="1129"/>
        <v>1</v>
      </c>
      <c r="S10365">
        <f t="shared" si="1130"/>
        <v>11</v>
      </c>
      <c r="T10365">
        <f t="shared" si="1131"/>
        <v>12</v>
      </c>
      <c r="U10365">
        <f t="shared" si="1132"/>
        <v>0</v>
      </c>
      <c r="V10365" t="str">
        <f t="shared" si="1133"/>
        <v/>
      </c>
    </row>
    <row r="10366" spans="1:22" x14ac:dyDescent="0.2">
      <c r="A10366" t="s">
        <v>27534</v>
      </c>
      <c r="B10366" t="s">
        <v>183</v>
      </c>
      <c r="C10366">
        <v>161140824</v>
      </c>
      <c r="D10366">
        <v>161140966</v>
      </c>
      <c r="E10366">
        <v>143</v>
      </c>
      <c r="F10366" t="s">
        <v>66</v>
      </c>
      <c r="G10366" t="s">
        <v>3760</v>
      </c>
      <c r="H10366" t="s">
        <v>27535</v>
      </c>
      <c r="I10366">
        <v>5</v>
      </c>
      <c r="J10366">
        <v>1</v>
      </c>
      <c r="K10366">
        <v>2</v>
      </c>
      <c r="L10366">
        <v>0</v>
      </c>
      <c r="M10366">
        <v>1</v>
      </c>
      <c r="N10366">
        <v>1</v>
      </c>
      <c r="O10366" t="str">
        <f t="shared" si="1127"/>
        <v/>
      </c>
      <c r="P10366">
        <f>IF(ISERROR(VLOOKUP(G10366,Genes!$A$2:$A$749,1,0)),0,1)</f>
        <v>1</v>
      </c>
      <c r="Q10366">
        <f t="shared" si="1128"/>
        <v>0</v>
      </c>
      <c r="R10366">
        <f t="shared" si="1129"/>
        <v>1</v>
      </c>
      <c r="S10366">
        <f t="shared" si="1130"/>
        <v>12</v>
      </c>
      <c r="T10366">
        <f t="shared" si="1131"/>
        <v>13</v>
      </c>
      <c r="U10366">
        <f t="shared" si="1132"/>
        <v>0</v>
      </c>
      <c r="V10366" t="str">
        <f t="shared" si="1133"/>
        <v/>
      </c>
    </row>
    <row r="10367" spans="1:22" x14ac:dyDescent="0.2">
      <c r="A10367" t="s">
        <v>27536</v>
      </c>
      <c r="B10367" t="s">
        <v>183</v>
      </c>
      <c r="C10367">
        <v>161146639</v>
      </c>
      <c r="D10367">
        <v>161146791</v>
      </c>
      <c r="E10367">
        <v>153</v>
      </c>
      <c r="F10367" t="s">
        <v>66</v>
      </c>
      <c r="G10367" t="s">
        <v>3760</v>
      </c>
      <c r="H10367" t="s">
        <v>27537</v>
      </c>
      <c r="I10367">
        <v>3</v>
      </c>
      <c r="J10367">
        <v>0</v>
      </c>
      <c r="K10367">
        <v>2</v>
      </c>
      <c r="L10367">
        <v>1</v>
      </c>
      <c r="M10367">
        <v>0</v>
      </c>
      <c r="N10367">
        <v>0</v>
      </c>
      <c r="O10367" t="str">
        <f t="shared" si="1127"/>
        <v/>
      </c>
      <c r="P10367">
        <f>IF(ISERROR(VLOOKUP(G10367,Genes!$A$2:$A$749,1,0)),0,1)</f>
        <v>1</v>
      </c>
      <c r="Q10367">
        <f t="shared" si="1128"/>
        <v>0</v>
      </c>
      <c r="R10367">
        <f t="shared" si="1129"/>
        <v>1</v>
      </c>
      <c r="S10367">
        <f t="shared" si="1130"/>
        <v>13</v>
      </c>
      <c r="T10367">
        <f t="shared" si="1131"/>
        <v>14</v>
      </c>
      <c r="U10367">
        <f t="shared" si="1132"/>
        <v>0</v>
      </c>
      <c r="V10367" t="str">
        <f t="shared" si="1133"/>
        <v/>
      </c>
    </row>
    <row r="10368" spans="1:22" x14ac:dyDescent="0.2">
      <c r="A10368" t="s">
        <v>27538</v>
      </c>
      <c r="B10368" t="s">
        <v>183</v>
      </c>
      <c r="C10368">
        <v>161146639</v>
      </c>
      <c r="D10368">
        <v>161146872</v>
      </c>
      <c r="E10368">
        <v>234</v>
      </c>
      <c r="F10368" t="s">
        <v>66</v>
      </c>
      <c r="G10368" t="s">
        <v>3760</v>
      </c>
      <c r="H10368" t="s">
        <v>27539</v>
      </c>
      <c r="I10368">
        <v>3</v>
      </c>
      <c r="J10368">
        <v>1</v>
      </c>
      <c r="K10368">
        <v>2</v>
      </c>
      <c r="L10368">
        <v>0</v>
      </c>
      <c r="M10368">
        <v>0</v>
      </c>
      <c r="N10368">
        <v>0</v>
      </c>
      <c r="O10368" t="str">
        <f t="shared" si="1127"/>
        <v/>
      </c>
      <c r="P10368">
        <f>IF(ISERROR(VLOOKUP(G10368,Genes!$A$2:$A$749,1,0)),0,1)</f>
        <v>1</v>
      </c>
      <c r="Q10368">
        <f t="shared" si="1128"/>
        <v>0</v>
      </c>
      <c r="R10368">
        <f t="shared" si="1129"/>
        <v>1</v>
      </c>
      <c r="S10368">
        <f t="shared" si="1130"/>
        <v>14</v>
      </c>
      <c r="T10368">
        <f t="shared" si="1131"/>
        <v>15</v>
      </c>
      <c r="U10368">
        <f t="shared" si="1132"/>
        <v>0</v>
      </c>
      <c r="V10368" t="str">
        <f t="shared" si="1133"/>
        <v/>
      </c>
    </row>
    <row r="10369" spans="1:22" x14ac:dyDescent="0.2">
      <c r="A10369" t="s">
        <v>27540</v>
      </c>
      <c r="B10369" t="s">
        <v>183</v>
      </c>
      <c r="C10369">
        <v>161147180</v>
      </c>
      <c r="D10369">
        <v>161147353</v>
      </c>
      <c r="E10369">
        <v>174</v>
      </c>
      <c r="F10369" t="s">
        <v>66</v>
      </c>
      <c r="G10369" t="s">
        <v>3760</v>
      </c>
      <c r="H10369" t="s">
        <v>27541</v>
      </c>
      <c r="I10369">
        <v>0</v>
      </c>
      <c r="J10369">
        <v>0</v>
      </c>
      <c r="K10369">
        <v>0</v>
      </c>
      <c r="L10369">
        <v>0</v>
      </c>
      <c r="M10369">
        <v>0</v>
      </c>
      <c r="N10369">
        <v>0</v>
      </c>
      <c r="O10369" t="str">
        <f t="shared" si="1127"/>
        <v/>
      </c>
      <c r="P10369">
        <f>IF(ISERROR(VLOOKUP(G10369,Genes!$A$2:$A$749,1,0)),0,1)</f>
        <v>1</v>
      </c>
      <c r="Q10369">
        <f t="shared" si="1128"/>
        <v>0</v>
      </c>
      <c r="R10369">
        <f t="shared" si="1129"/>
        <v>0</v>
      </c>
      <c r="S10369">
        <f t="shared" si="1130"/>
        <v>14</v>
      </c>
      <c r="T10369">
        <f t="shared" si="1131"/>
        <v>16</v>
      </c>
      <c r="U10369">
        <f t="shared" si="1132"/>
        <v>0</v>
      </c>
      <c r="V10369" t="str">
        <f t="shared" si="1133"/>
        <v/>
      </c>
    </row>
    <row r="10370" spans="1:22" x14ac:dyDescent="0.2">
      <c r="A10370" t="s">
        <v>27542</v>
      </c>
      <c r="B10370" t="s">
        <v>183</v>
      </c>
      <c r="C10370">
        <v>161136638</v>
      </c>
      <c r="D10370">
        <v>161136724</v>
      </c>
      <c r="E10370">
        <v>87</v>
      </c>
      <c r="F10370" t="s">
        <v>66</v>
      </c>
      <c r="G10370" t="s">
        <v>3760</v>
      </c>
      <c r="H10370" t="s">
        <v>27543</v>
      </c>
      <c r="I10370">
        <v>3</v>
      </c>
      <c r="J10370">
        <v>0</v>
      </c>
      <c r="K10370">
        <v>2</v>
      </c>
      <c r="L10370">
        <v>0</v>
      </c>
      <c r="M10370">
        <v>0</v>
      </c>
      <c r="N10370">
        <v>1</v>
      </c>
      <c r="O10370" t="str">
        <f t="shared" ref="O10370:O10433" si="1134">IF(U10370=1,G10370,"")</f>
        <v/>
      </c>
      <c r="P10370">
        <f>IF(ISERROR(VLOOKUP(G10370,Genes!$A$2:$A$749,1,0)),0,1)</f>
        <v>1</v>
      </c>
      <c r="Q10370">
        <f t="shared" ref="Q10370:Q10433" si="1135">IF(G10370&lt;&gt;G10369,1,0)</f>
        <v>0</v>
      </c>
      <c r="R10370">
        <f t="shared" ref="R10370:R10433" si="1136">IF(I10370=0,0,1)</f>
        <v>1</v>
      </c>
      <c r="S10370">
        <f t="shared" ref="S10370:S10433" si="1137">IF(Q10370=1,R10370,S10369+R10370)</f>
        <v>15</v>
      </c>
      <c r="T10370">
        <f t="shared" ref="T10370:T10433" si="1138">IF(Q10370=1,1,T10369+1)</f>
        <v>17</v>
      </c>
      <c r="U10370">
        <f t="shared" ref="U10370:U10433" si="1139">IF(G10370&lt;&gt;G10371,1,0)</f>
        <v>0</v>
      </c>
      <c r="V10370" t="str">
        <f t="shared" ref="V10370:V10433" si="1140">IF(U10370=1,S10370/T10370,"")</f>
        <v/>
      </c>
    </row>
    <row r="10371" spans="1:22" x14ac:dyDescent="0.2">
      <c r="A10371" t="s">
        <v>27544</v>
      </c>
      <c r="B10371" t="s">
        <v>183</v>
      </c>
      <c r="C10371">
        <v>161136890</v>
      </c>
      <c r="D10371">
        <v>161137024</v>
      </c>
      <c r="E10371">
        <v>135</v>
      </c>
      <c r="F10371" t="s">
        <v>66</v>
      </c>
      <c r="G10371" t="s">
        <v>3760</v>
      </c>
      <c r="H10371" t="s">
        <v>27545</v>
      </c>
      <c r="I10371">
        <v>5</v>
      </c>
      <c r="J10371">
        <v>1</v>
      </c>
      <c r="K10371">
        <v>2</v>
      </c>
      <c r="L10371">
        <v>0</v>
      </c>
      <c r="M10371">
        <v>0</v>
      </c>
      <c r="N10371">
        <v>2</v>
      </c>
      <c r="O10371" t="str">
        <f t="shared" si="1134"/>
        <v/>
      </c>
      <c r="P10371">
        <f>IF(ISERROR(VLOOKUP(G10371,Genes!$A$2:$A$749,1,0)),0,1)</f>
        <v>1</v>
      </c>
      <c r="Q10371">
        <f t="shared" si="1135"/>
        <v>0</v>
      </c>
      <c r="R10371">
        <f t="shared" si="1136"/>
        <v>1</v>
      </c>
      <c r="S10371">
        <f t="shared" si="1137"/>
        <v>16</v>
      </c>
      <c r="T10371">
        <f t="shared" si="1138"/>
        <v>18</v>
      </c>
      <c r="U10371">
        <f t="shared" si="1139"/>
        <v>0</v>
      </c>
      <c r="V10371" t="str">
        <f t="shared" si="1140"/>
        <v/>
      </c>
    </row>
    <row r="10372" spans="1:22" x14ac:dyDescent="0.2">
      <c r="A10372" t="s">
        <v>27546</v>
      </c>
      <c r="B10372" t="s">
        <v>183</v>
      </c>
      <c r="C10372">
        <v>161137146</v>
      </c>
      <c r="D10372">
        <v>161137276</v>
      </c>
      <c r="E10372">
        <v>131</v>
      </c>
      <c r="F10372" t="s">
        <v>66</v>
      </c>
      <c r="G10372" t="s">
        <v>3760</v>
      </c>
      <c r="H10372" t="s">
        <v>27547</v>
      </c>
      <c r="I10372">
        <v>4</v>
      </c>
      <c r="J10372">
        <v>1</v>
      </c>
      <c r="K10372">
        <v>2</v>
      </c>
      <c r="L10372">
        <v>0</v>
      </c>
      <c r="M10372">
        <v>0</v>
      </c>
      <c r="N10372">
        <v>1</v>
      </c>
      <c r="O10372" t="str">
        <f t="shared" si="1134"/>
        <v/>
      </c>
      <c r="P10372">
        <f>IF(ISERROR(VLOOKUP(G10372,Genes!$A$2:$A$749,1,0)),0,1)</f>
        <v>1</v>
      </c>
      <c r="Q10372">
        <f t="shared" si="1135"/>
        <v>0</v>
      </c>
      <c r="R10372">
        <f t="shared" si="1136"/>
        <v>1</v>
      </c>
      <c r="S10372">
        <f t="shared" si="1137"/>
        <v>17</v>
      </c>
      <c r="T10372">
        <f t="shared" si="1138"/>
        <v>19</v>
      </c>
      <c r="U10372">
        <f t="shared" si="1139"/>
        <v>0</v>
      </c>
      <c r="V10372" t="str">
        <f t="shared" si="1140"/>
        <v/>
      </c>
    </row>
    <row r="10373" spans="1:22" x14ac:dyDescent="0.2">
      <c r="A10373" t="s">
        <v>27548</v>
      </c>
      <c r="B10373" t="s">
        <v>183</v>
      </c>
      <c r="C10373">
        <v>161137161</v>
      </c>
      <c r="D10373">
        <v>161137276</v>
      </c>
      <c r="E10373">
        <v>116</v>
      </c>
      <c r="F10373" t="s">
        <v>66</v>
      </c>
      <c r="G10373" t="s">
        <v>3760</v>
      </c>
      <c r="H10373" t="s">
        <v>27549</v>
      </c>
      <c r="I10373">
        <v>4</v>
      </c>
      <c r="J10373">
        <v>0</v>
      </c>
      <c r="K10373">
        <v>2</v>
      </c>
      <c r="L10373">
        <v>1</v>
      </c>
      <c r="M10373">
        <v>0</v>
      </c>
      <c r="N10373">
        <v>1</v>
      </c>
      <c r="O10373" t="str">
        <f t="shared" si="1134"/>
        <v/>
      </c>
      <c r="P10373">
        <f>IF(ISERROR(VLOOKUP(G10373,Genes!$A$2:$A$749,1,0)),0,1)</f>
        <v>1</v>
      </c>
      <c r="Q10373">
        <f t="shared" si="1135"/>
        <v>0</v>
      </c>
      <c r="R10373">
        <f t="shared" si="1136"/>
        <v>1</v>
      </c>
      <c r="S10373">
        <f t="shared" si="1137"/>
        <v>18</v>
      </c>
      <c r="T10373">
        <f t="shared" si="1138"/>
        <v>20</v>
      </c>
      <c r="U10373">
        <f t="shared" si="1139"/>
        <v>0</v>
      </c>
      <c r="V10373" t="str">
        <f t="shared" si="1140"/>
        <v/>
      </c>
    </row>
    <row r="10374" spans="1:22" x14ac:dyDescent="0.2">
      <c r="A10374" t="s">
        <v>27550</v>
      </c>
      <c r="B10374" t="s">
        <v>183</v>
      </c>
      <c r="C10374">
        <v>161137705</v>
      </c>
      <c r="D10374">
        <v>161137917</v>
      </c>
      <c r="E10374">
        <v>213</v>
      </c>
      <c r="F10374" t="s">
        <v>66</v>
      </c>
      <c r="G10374" t="s">
        <v>3760</v>
      </c>
      <c r="H10374" t="s">
        <v>27551</v>
      </c>
      <c r="I10374">
        <v>3</v>
      </c>
      <c r="J10374">
        <v>2</v>
      </c>
      <c r="K10374">
        <v>1</v>
      </c>
      <c r="L10374">
        <v>0</v>
      </c>
      <c r="M10374">
        <v>0</v>
      </c>
      <c r="N10374">
        <v>0</v>
      </c>
      <c r="O10374" t="str">
        <f t="shared" si="1134"/>
        <v/>
      </c>
      <c r="P10374">
        <f>IF(ISERROR(VLOOKUP(G10374,Genes!$A$2:$A$749,1,0)),0,1)</f>
        <v>1</v>
      </c>
      <c r="Q10374">
        <f t="shared" si="1135"/>
        <v>0</v>
      </c>
      <c r="R10374">
        <f t="shared" si="1136"/>
        <v>1</v>
      </c>
      <c r="S10374">
        <f t="shared" si="1137"/>
        <v>19</v>
      </c>
      <c r="T10374">
        <f t="shared" si="1138"/>
        <v>21</v>
      </c>
      <c r="U10374">
        <f t="shared" si="1139"/>
        <v>0</v>
      </c>
      <c r="V10374" t="str">
        <f t="shared" si="1140"/>
        <v/>
      </c>
    </row>
    <row r="10375" spans="1:22" x14ac:dyDescent="0.2">
      <c r="A10375" t="s">
        <v>27552</v>
      </c>
      <c r="B10375" t="s">
        <v>183</v>
      </c>
      <c r="C10375">
        <v>161137785</v>
      </c>
      <c r="D10375">
        <v>161137917</v>
      </c>
      <c r="E10375">
        <v>133</v>
      </c>
      <c r="F10375" t="s">
        <v>66</v>
      </c>
      <c r="G10375" t="s">
        <v>3760</v>
      </c>
      <c r="H10375" t="s">
        <v>27553</v>
      </c>
      <c r="I10375">
        <v>3</v>
      </c>
      <c r="J10375">
        <v>1</v>
      </c>
      <c r="K10375">
        <v>2</v>
      </c>
      <c r="L10375">
        <v>0</v>
      </c>
      <c r="M10375">
        <v>0</v>
      </c>
      <c r="N10375">
        <v>0</v>
      </c>
      <c r="O10375" t="str">
        <f t="shared" si="1134"/>
        <v/>
      </c>
      <c r="P10375">
        <f>IF(ISERROR(VLOOKUP(G10375,Genes!$A$2:$A$749,1,0)),0,1)</f>
        <v>1</v>
      </c>
      <c r="Q10375">
        <f t="shared" si="1135"/>
        <v>0</v>
      </c>
      <c r="R10375">
        <f t="shared" si="1136"/>
        <v>1</v>
      </c>
      <c r="S10375">
        <f t="shared" si="1137"/>
        <v>20</v>
      </c>
      <c r="T10375">
        <f t="shared" si="1138"/>
        <v>22</v>
      </c>
      <c r="U10375">
        <f t="shared" si="1139"/>
        <v>0</v>
      </c>
      <c r="V10375" t="str">
        <f t="shared" si="1140"/>
        <v/>
      </c>
    </row>
    <row r="10376" spans="1:22" x14ac:dyDescent="0.2">
      <c r="A10376" t="s">
        <v>27554</v>
      </c>
      <c r="B10376" t="s">
        <v>183</v>
      </c>
      <c r="C10376">
        <v>161137874</v>
      </c>
      <c r="D10376">
        <v>161137917</v>
      </c>
      <c r="E10376">
        <v>44</v>
      </c>
      <c r="F10376" t="s">
        <v>66</v>
      </c>
      <c r="G10376" t="s">
        <v>3760</v>
      </c>
      <c r="H10376" t="s">
        <v>27555</v>
      </c>
      <c r="I10376">
        <v>3</v>
      </c>
      <c r="J10376">
        <v>1</v>
      </c>
      <c r="K10376">
        <v>0</v>
      </c>
      <c r="L10376">
        <v>1</v>
      </c>
      <c r="M10376">
        <v>1</v>
      </c>
      <c r="N10376">
        <v>0</v>
      </c>
      <c r="O10376" t="str">
        <f t="shared" si="1134"/>
        <v>PPOX</v>
      </c>
      <c r="P10376">
        <f>IF(ISERROR(VLOOKUP(G10376,Genes!$A$2:$A$749,1,0)),0,1)</f>
        <v>1</v>
      </c>
      <c r="Q10376">
        <f t="shared" si="1135"/>
        <v>0</v>
      </c>
      <c r="R10376">
        <f t="shared" si="1136"/>
        <v>1</v>
      </c>
      <c r="S10376">
        <f t="shared" si="1137"/>
        <v>21</v>
      </c>
      <c r="T10376">
        <f t="shared" si="1138"/>
        <v>23</v>
      </c>
      <c r="U10376">
        <f t="shared" si="1139"/>
        <v>1</v>
      </c>
      <c r="V10376">
        <f t="shared" si="1140"/>
        <v>0.91304347826086951</v>
      </c>
    </row>
    <row r="10377" spans="1:22" x14ac:dyDescent="0.2">
      <c r="A10377" t="s">
        <v>27556</v>
      </c>
      <c r="B10377" t="s">
        <v>192</v>
      </c>
      <c r="C10377">
        <v>52693350</v>
      </c>
      <c r="D10377">
        <v>52693427</v>
      </c>
      <c r="E10377">
        <v>78</v>
      </c>
      <c r="F10377" t="s">
        <v>66</v>
      </c>
      <c r="G10377" t="s">
        <v>3767</v>
      </c>
      <c r="H10377" t="s">
        <v>27557</v>
      </c>
      <c r="I10377">
        <v>0</v>
      </c>
      <c r="J10377">
        <v>0</v>
      </c>
      <c r="K10377">
        <v>0</v>
      </c>
      <c r="L10377">
        <v>0</v>
      </c>
      <c r="M10377">
        <v>0</v>
      </c>
      <c r="N10377">
        <v>0</v>
      </c>
      <c r="O10377" t="str">
        <f t="shared" si="1134"/>
        <v/>
      </c>
      <c r="P10377">
        <f>IF(ISERROR(VLOOKUP(G10377,Genes!$A$2:$A$749,1,0)),0,1)</f>
        <v>1</v>
      </c>
      <c r="Q10377">
        <f t="shared" si="1135"/>
        <v>1</v>
      </c>
      <c r="R10377">
        <f t="shared" si="1136"/>
        <v>0</v>
      </c>
      <c r="S10377">
        <f t="shared" si="1137"/>
        <v>0</v>
      </c>
      <c r="T10377">
        <f t="shared" si="1138"/>
        <v>1</v>
      </c>
      <c r="U10377">
        <f t="shared" si="1139"/>
        <v>0</v>
      </c>
      <c r="V10377" t="str">
        <f t="shared" si="1140"/>
        <v/>
      </c>
    </row>
    <row r="10378" spans="1:22" x14ac:dyDescent="0.2">
      <c r="A10378" t="s">
        <v>27558</v>
      </c>
      <c r="B10378" t="s">
        <v>192</v>
      </c>
      <c r="C10378">
        <v>52719782</v>
      </c>
      <c r="D10378">
        <v>52719916</v>
      </c>
      <c r="E10378">
        <v>135</v>
      </c>
      <c r="F10378" t="s">
        <v>66</v>
      </c>
      <c r="G10378" t="s">
        <v>3767</v>
      </c>
      <c r="H10378" t="s">
        <v>27559</v>
      </c>
      <c r="I10378">
        <v>0</v>
      </c>
      <c r="J10378">
        <v>0</v>
      </c>
      <c r="K10378">
        <v>0</v>
      </c>
      <c r="L10378">
        <v>0</v>
      </c>
      <c r="M10378">
        <v>0</v>
      </c>
      <c r="N10378">
        <v>0</v>
      </c>
      <c r="O10378" t="str">
        <f t="shared" si="1134"/>
        <v/>
      </c>
      <c r="P10378">
        <f>IF(ISERROR(VLOOKUP(G10378,Genes!$A$2:$A$749,1,0)),0,1)</f>
        <v>1</v>
      </c>
      <c r="Q10378">
        <f t="shared" si="1135"/>
        <v>0</v>
      </c>
      <c r="R10378">
        <f t="shared" si="1136"/>
        <v>0</v>
      </c>
      <c r="S10378">
        <f t="shared" si="1137"/>
        <v>0</v>
      </c>
      <c r="T10378">
        <f t="shared" si="1138"/>
        <v>2</v>
      </c>
      <c r="U10378">
        <f t="shared" si="1139"/>
        <v>0</v>
      </c>
      <c r="V10378" t="str">
        <f t="shared" si="1140"/>
        <v/>
      </c>
    </row>
    <row r="10379" spans="1:22" x14ac:dyDescent="0.2">
      <c r="A10379" t="s">
        <v>27560</v>
      </c>
      <c r="B10379" t="s">
        <v>192</v>
      </c>
      <c r="C10379">
        <v>52722944</v>
      </c>
      <c r="D10379">
        <v>52723117</v>
      </c>
      <c r="E10379">
        <v>174</v>
      </c>
      <c r="F10379" t="s">
        <v>66</v>
      </c>
      <c r="G10379" t="s">
        <v>3767</v>
      </c>
      <c r="H10379" t="s">
        <v>27561</v>
      </c>
      <c r="I10379">
        <v>0</v>
      </c>
      <c r="J10379">
        <v>0</v>
      </c>
      <c r="K10379">
        <v>0</v>
      </c>
      <c r="L10379">
        <v>0</v>
      </c>
      <c r="M10379">
        <v>0</v>
      </c>
      <c r="N10379">
        <v>0</v>
      </c>
      <c r="O10379" t="str">
        <f t="shared" si="1134"/>
        <v/>
      </c>
      <c r="P10379">
        <f>IF(ISERROR(VLOOKUP(G10379,Genes!$A$2:$A$749,1,0)),0,1)</f>
        <v>1</v>
      </c>
      <c r="Q10379">
        <f t="shared" si="1135"/>
        <v>0</v>
      </c>
      <c r="R10379">
        <f t="shared" si="1136"/>
        <v>0</v>
      </c>
      <c r="S10379">
        <f t="shared" si="1137"/>
        <v>0</v>
      </c>
      <c r="T10379">
        <f t="shared" si="1138"/>
        <v>3</v>
      </c>
      <c r="U10379">
        <f t="shared" si="1139"/>
        <v>0</v>
      </c>
      <c r="V10379" t="str">
        <f t="shared" si="1140"/>
        <v/>
      </c>
    </row>
    <row r="10380" spans="1:22" x14ac:dyDescent="0.2">
      <c r="A10380" t="s">
        <v>27562</v>
      </c>
      <c r="B10380" t="s">
        <v>192</v>
      </c>
      <c r="C10380">
        <v>52723442</v>
      </c>
      <c r="D10380">
        <v>52723502</v>
      </c>
      <c r="E10380">
        <v>61</v>
      </c>
      <c r="F10380" t="s">
        <v>66</v>
      </c>
      <c r="G10380" t="s">
        <v>3767</v>
      </c>
      <c r="H10380" t="s">
        <v>27563</v>
      </c>
      <c r="I10380">
        <v>0</v>
      </c>
      <c r="J10380">
        <v>0</v>
      </c>
      <c r="K10380">
        <v>0</v>
      </c>
      <c r="L10380">
        <v>0</v>
      </c>
      <c r="M10380">
        <v>0</v>
      </c>
      <c r="N10380">
        <v>0</v>
      </c>
      <c r="O10380" t="str">
        <f t="shared" si="1134"/>
        <v/>
      </c>
      <c r="P10380">
        <f>IF(ISERROR(VLOOKUP(G10380,Genes!$A$2:$A$749,1,0)),0,1)</f>
        <v>1</v>
      </c>
      <c r="Q10380">
        <f t="shared" si="1135"/>
        <v>0</v>
      </c>
      <c r="R10380">
        <f t="shared" si="1136"/>
        <v>0</v>
      </c>
      <c r="S10380">
        <f t="shared" si="1137"/>
        <v>0</v>
      </c>
      <c r="T10380">
        <f t="shared" si="1138"/>
        <v>4</v>
      </c>
      <c r="U10380">
        <f t="shared" si="1139"/>
        <v>0</v>
      </c>
      <c r="V10380" t="str">
        <f t="shared" si="1140"/>
        <v/>
      </c>
    </row>
    <row r="10381" spans="1:22" x14ac:dyDescent="0.2">
      <c r="A10381" t="s">
        <v>27564</v>
      </c>
      <c r="B10381" t="s">
        <v>192</v>
      </c>
      <c r="C10381">
        <v>52724232</v>
      </c>
      <c r="D10381">
        <v>52724386</v>
      </c>
      <c r="E10381">
        <v>155</v>
      </c>
      <c r="F10381" t="s">
        <v>66</v>
      </c>
      <c r="G10381" t="s">
        <v>3767</v>
      </c>
      <c r="H10381" t="s">
        <v>27565</v>
      </c>
      <c r="I10381">
        <v>0</v>
      </c>
      <c r="J10381">
        <v>0</v>
      </c>
      <c r="K10381">
        <v>0</v>
      </c>
      <c r="L10381">
        <v>0</v>
      </c>
      <c r="M10381">
        <v>0</v>
      </c>
      <c r="N10381">
        <v>0</v>
      </c>
      <c r="O10381" t="str">
        <f t="shared" si="1134"/>
        <v/>
      </c>
      <c r="P10381">
        <f>IF(ISERROR(VLOOKUP(G10381,Genes!$A$2:$A$749,1,0)),0,1)</f>
        <v>1</v>
      </c>
      <c r="Q10381">
        <f t="shared" si="1135"/>
        <v>0</v>
      </c>
      <c r="R10381">
        <f t="shared" si="1136"/>
        <v>0</v>
      </c>
      <c r="S10381">
        <f t="shared" si="1137"/>
        <v>0</v>
      </c>
      <c r="T10381">
        <f t="shared" si="1138"/>
        <v>5</v>
      </c>
      <c r="U10381">
        <f t="shared" si="1139"/>
        <v>0</v>
      </c>
      <c r="V10381" t="str">
        <f t="shared" si="1140"/>
        <v/>
      </c>
    </row>
    <row r="10382" spans="1:22" x14ac:dyDescent="0.2">
      <c r="A10382" t="s">
        <v>27566</v>
      </c>
      <c r="B10382" t="s">
        <v>192</v>
      </c>
      <c r="C10382">
        <v>52725352</v>
      </c>
      <c r="D10382">
        <v>52725494</v>
      </c>
      <c r="E10382">
        <v>143</v>
      </c>
      <c r="F10382" t="s">
        <v>66</v>
      </c>
      <c r="G10382" t="s">
        <v>3767</v>
      </c>
      <c r="H10382" t="s">
        <v>27567</v>
      </c>
      <c r="I10382">
        <v>0</v>
      </c>
      <c r="J10382">
        <v>0</v>
      </c>
      <c r="K10382">
        <v>0</v>
      </c>
      <c r="L10382">
        <v>0</v>
      </c>
      <c r="M10382">
        <v>0</v>
      </c>
      <c r="N10382">
        <v>0</v>
      </c>
      <c r="O10382" t="str">
        <f t="shared" si="1134"/>
        <v/>
      </c>
      <c r="P10382">
        <f>IF(ISERROR(VLOOKUP(G10382,Genes!$A$2:$A$749,1,0)),0,1)</f>
        <v>1</v>
      </c>
      <c r="Q10382">
        <f t="shared" si="1135"/>
        <v>0</v>
      </c>
      <c r="R10382">
        <f t="shared" si="1136"/>
        <v>0</v>
      </c>
      <c r="S10382">
        <f t="shared" si="1137"/>
        <v>0</v>
      </c>
      <c r="T10382">
        <f t="shared" si="1138"/>
        <v>6</v>
      </c>
      <c r="U10382">
        <f t="shared" si="1139"/>
        <v>0</v>
      </c>
      <c r="V10382" t="str">
        <f t="shared" si="1140"/>
        <v/>
      </c>
    </row>
    <row r="10383" spans="1:22" x14ac:dyDescent="0.2">
      <c r="A10383" t="s">
        <v>27568</v>
      </c>
      <c r="B10383" t="s">
        <v>192</v>
      </c>
      <c r="C10383">
        <v>52728970</v>
      </c>
      <c r="D10383">
        <v>52729061</v>
      </c>
      <c r="E10383">
        <v>92</v>
      </c>
      <c r="F10383" t="s">
        <v>66</v>
      </c>
      <c r="G10383" t="s">
        <v>3767</v>
      </c>
      <c r="H10383" t="s">
        <v>27569</v>
      </c>
      <c r="I10383">
        <v>0</v>
      </c>
      <c r="J10383">
        <v>0</v>
      </c>
      <c r="K10383">
        <v>0</v>
      </c>
      <c r="L10383">
        <v>0</v>
      </c>
      <c r="M10383">
        <v>0</v>
      </c>
      <c r="N10383">
        <v>0</v>
      </c>
      <c r="O10383" t="str">
        <f t="shared" si="1134"/>
        <v/>
      </c>
      <c r="P10383">
        <f>IF(ISERROR(VLOOKUP(G10383,Genes!$A$2:$A$749,1,0)),0,1)</f>
        <v>1</v>
      </c>
      <c r="Q10383">
        <f t="shared" si="1135"/>
        <v>0</v>
      </c>
      <c r="R10383">
        <f t="shared" si="1136"/>
        <v>0</v>
      </c>
      <c r="S10383">
        <f t="shared" si="1137"/>
        <v>0</v>
      </c>
      <c r="T10383">
        <f t="shared" si="1138"/>
        <v>7</v>
      </c>
      <c r="U10383">
        <f t="shared" si="1139"/>
        <v>0</v>
      </c>
      <c r="V10383" t="str">
        <f t="shared" si="1140"/>
        <v/>
      </c>
    </row>
    <row r="10384" spans="1:22" x14ac:dyDescent="0.2">
      <c r="A10384" t="s">
        <v>27570</v>
      </c>
      <c r="B10384" t="s">
        <v>192</v>
      </c>
      <c r="C10384">
        <v>52729218</v>
      </c>
      <c r="D10384">
        <v>52729234</v>
      </c>
      <c r="E10384">
        <v>17</v>
      </c>
      <c r="F10384" t="s">
        <v>66</v>
      </c>
      <c r="G10384" t="s">
        <v>3767</v>
      </c>
      <c r="H10384" t="s">
        <v>27571</v>
      </c>
      <c r="I10384">
        <v>0</v>
      </c>
      <c r="J10384">
        <v>0</v>
      </c>
      <c r="K10384">
        <v>0</v>
      </c>
      <c r="L10384">
        <v>0</v>
      </c>
      <c r="M10384">
        <v>0</v>
      </c>
      <c r="N10384">
        <v>0</v>
      </c>
      <c r="O10384" t="str">
        <f t="shared" si="1134"/>
        <v/>
      </c>
      <c r="P10384">
        <f>IF(ISERROR(VLOOKUP(G10384,Genes!$A$2:$A$749,1,0)),0,1)</f>
        <v>1</v>
      </c>
      <c r="Q10384">
        <f t="shared" si="1135"/>
        <v>0</v>
      </c>
      <c r="R10384">
        <f t="shared" si="1136"/>
        <v>0</v>
      </c>
      <c r="S10384">
        <f t="shared" si="1137"/>
        <v>0</v>
      </c>
      <c r="T10384">
        <f t="shared" si="1138"/>
        <v>8</v>
      </c>
      <c r="U10384">
        <f t="shared" si="1139"/>
        <v>0</v>
      </c>
      <c r="V10384" t="str">
        <f t="shared" si="1140"/>
        <v/>
      </c>
    </row>
    <row r="10385" spans="1:22" x14ac:dyDescent="0.2">
      <c r="A10385" t="s">
        <v>27572</v>
      </c>
      <c r="B10385" t="s">
        <v>192</v>
      </c>
      <c r="C10385">
        <v>52705197</v>
      </c>
      <c r="D10385">
        <v>52705287</v>
      </c>
      <c r="E10385">
        <v>91</v>
      </c>
      <c r="F10385" t="s">
        <v>66</v>
      </c>
      <c r="G10385" t="s">
        <v>3767</v>
      </c>
      <c r="H10385" t="s">
        <v>27573</v>
      </c>
      <c r="I10385">
        <v>0</v>
      </c>
      <c r="J10385">
        <v>0</v>
      </c>
      <c r="K10385">
        <v>0</v>
      </c>
      <c r="L10385">
        <v>0</v>
      </c>
      <c r="M10385">
        <v>0</v>
      </c>
      <c r="N10385">
        <v>0</v>
      </c>
      <c r="O10385" t="str">
        <f t="shared" si="1134"/>
        <v/>
      </c>
      <c r="P10385">
        <f>IF(ISERROR(VLOOKUP(G10385,Genes!$A$2:$A$749,1,0)),0,1)</f>
        <v>1</v>
      </c>
      <c r="Q10385">
        <f t="shared" si="1135"/>
        <v>0</v>
      </c>
      <c r="R10385">
        <f t="shared" si="1136"/>
        <v>0</v>
      </c>
      <c r="S10385">
        <f t="shared" si="1137"/>
        <v>0</v>
      </c>
      <c r="T10385">
        <f t="shared" si="1138"/>
        <v>9</v>
      </c>
      <c r="U10385">
        <f t="shared" si="1139"/>
        <v>0</v>
      </c>
      <c r="V10385" t="str">
        <f t="shared" si="1140"/>
        <v/>
      </c>
    </row>
    <row r="10386" spans="1:22" x14ac:dyDescent="0.2">
      <c r="A10386" t="s">
        <v>27574</v>
      </c>
      <c r="B10386" t="s">
        <v>192</v>
      </c>
      <c r="C10386">
        <v>52709216</v>
      </c>
      <c r="D10386">
        <v>52709316</v>
      </c>
      <c r="E10386">
        <v>101</v>
      </c>
      <c r="F10386" t="s">
        <v>66</v>
      </c>
      <c r="G10386" t="s">
        <v>3767</v>
      </c>
      <c r="H10386" t="s">
        <v>27575</v>
      </c>
      <c r="I10386">
        <v>0</v>
      </c>
      <c r="J10386">
        <v>0</v>
      </c>
      <c r="K10386">
        <v>0</v>
      </c>
      <c r="L10386">
        <v>0</v>
      </c>
      <c r="M10386">
        <v>0</v>
      </c>
      <c r="N10386">
        <v>0</v>
      </c>
      <c r="O10386" t="str">
        <f t="shared" si="1134"/>
        <v/>
      </c>
      <c r="P10386">
        <f>IF(ISERROR(VLOOKUP(G10386,Genes!$A$2:$A$749,1,0)),0,1)</f>
        <v>1</v>
      </c>
      <c r="Q10386">
        <f t="shared" si="1135"/>
        <v>0</v>
      </c>
      <c r="R10386">
        <f t="shared" si="1136"/>
        <v>0</v>
      </c>
      <c r="S10386">
        <f t="shared" si="1137"/>
        <v>0</v>
      </c>
      <c r="T10386">
        <f t="shared" si="1138"/>
        <v>10</v>
      </c>
      <c r="U10386">
        <f t="shared" si="1139"/>
        <v>0</v>
      </c>
      <c r="V10386" t="str">
        <f t="shared" si="1140"/>
        <v/>
      </c>
    </row>
    <row r="10387" spans="1:22" x14ac:dyDescent="0.2">
      <c r="A10387" t="s">
        <v>27576</v>
      </c>
      <c r="B10387" t="s">
        <v>192</v>
      </c>
      <c r="C10387">
        <v>52714513</v>
      </c>
      <c r="D10387">
        <v>52714745</v>
      </c>
      <c r="E10387">
        <v>233</v>
      </c>
      <c r="F10387" t="s">
        <v>66</v>
      </c>
      <c r="G10387" t="s">
        <v>3767</v>
      </c>
      <c r="H10387" t="s">
        <v>27577</v>
      </c>
      <c r="I10387">
        <v>0</v>
      </c>
      <c r="J10387">
        <v>0</v>
      </c>
      <c r="K10387">
        <v>0</v>
      </c>
      <c r="L10387">
        <v>0</v>
      </c>
      <c r="M10387">
        <v>0</v>
      </c>
      <c r="N10387">
        <v>0</v>
      </c>
      <c r="O10387" t="str">
        <f t="shared" si="1134"/>
        <v/>
      </c>
      <c r="P10387">
        <f>IF(ISERROR(VLOOKUP(G10387,Genes!$A$2:$A$749,1,0)),0,1)</f>
        <v>1</v>
      </c>
      <c r="Q10387">
        <f t="shared" si="1135"/>
        <v>0</v>
      </c>
      <c r="R10387">
        <f t="shared" si="1136"/>
        <v>0</v>
      </c>
      <c r="S10387">
        <f t="shared" si="1137"/>
        <v>0</v>
      </c>
      <c r="T10387">
        <f t="shared" si="1138"/>
        <v>11</v>
      </c>
      <c r="U10387">
        <f t="shared" si="1139"/>
        <v>0</v>
      </c>
      <c r="V10387" t="str">
        <f t="shared" si="1140"/>
        <v/>
      </c>
    </row>
    <row r="10388" spans="1:22" x14ac:dyDescent="0.2">
      <c r="A10388" t="s">
        <v>27578</v>
      </c>
      <c r="B10388" t="s">
        <v>192</v>
      </c>
      <c r="C10388">
        <v>52715939</v>
      </c>
      <c r="D10388">
        <v>52716086</v>
      </c>
      <c r="E10388">
        <v>148</v>
      </c>
      <c r="F10388" t="s">
        <v>66</v>
      </c>
      <c r="G10388" t="s">
        <v>3767</v>
      </c>
      <c r="H10388" t="s">
        <v>27579</v>
      </c>
      <c r="I10388">
        <v>0</v>
      </c>
      <c r="J10388">
        <v>0</v>
      </c>
      <c r="K10388">
        <v>0</v>
      </c>
      <c r="L10388">
        <v>0</v>
      </c>
      <c r="M10388">
        <v>0</v>
      </c>
      <c r="N10388">
        <v>0</v>
      </c>
      <c r="O10388" t="str">
        <f t="shared" si="1134"/>
        <v/>
      </c>
      <c r="P10388">
        <f>IF(ISERROR(VLOOKUP(G10388,Genes!$A$2:$A$749,1,0)),0,1)</f>
        <v>1</v>
      </c>
      <c r="Q10388">
        <f t="shared" si="1135"/>
        <v>0</v>
      </c>
      <c r="R10388">
        <f t="shared" si="1136"/>
        <v>0</v>
      </c>
      <c r="S10388">
        <f t="shared" si="1137"/>
        <v>0</v>
      </c>
      <c r="T10388">
        <f t="shared" si="1138"/>
        <v>12</v>
      </c>
      <c r="U10388">
        <f t="shared" si="1139"/>
        <v>0</v>
      </c>
      <c r="V10388" t="str">
        <f t="shared" si="1140"/>
        <v/>
      </c>
    </row>
    <row r="10389" spans="1:22" x14ac:dyDescent="0.2">
      <c r="A10389" t="s">
        <v>27580</v>
      </c>
      <c r="B10389" t="s">
        <v>192</v>
      </c>
      <c r="C10389">
        <v>52715973</v>
      </c>
      <c r="D10389">
        <v>52716086</v>
      </c>
      <c r="E10389">
        <v>114</v>
      </c>
      <c r="F10389" t="s">
        <v>66</v>
      </c>
      <c r="G10389" t="s">
        <v>3767</v>
      </c>
      <c r="H10389" t="s">
        <v>27581</v>
      </c>
      <c r="I10389">
        <v>0</v>
      </c>
      <c r="J10389">
        <v>0</v>
      </c>
      <c r="K10389">
        <v>0</v>
      </c>
      <c r="L10389">
        <v>0</v>
      </c>
      <c r="M10389">
        <v>0</v>
      </c>
      <c r="N10389">
        <v>0</v>
      </c>
      <c r="O10389" t="str">
        <f t="shared" si="1134"/>
        <v/>
      </c>
      <c r="P10389">
        <f>IF(ISERROR(VLOOKUP(G10389,Genes!$A$2:$A$749,1,0)),0,1)</f>
        <v>1</v>
      </c>
      <c r="Q10389">
        <f t="shared" si="1135"/>
        <v>0</v>
      </c>
      <c r="R10389">
        <f t="shared" si="1136"/>
        <v>0</v>
      </c>
      <c r="S10389">
        <f t="shared" si="1137"/>
        <v>0</v>
      </c>
      <c r="T10389">
        <f t="shared" si="1138"/>
        <v>13</v>
      </c>
      <c r="U10389">
        <f t="shared" si="1139"/>
        <v>0</v>
      </c>
      <c r="V10389" t="str">
        <f t="shared" si="1140"/>
        <v/>
      </c>
    </row>
    <row r="10390" spans="1:22" x14ac:dyDescent="0.2">
      <c r="A10390" t="s">
        <v>27582</v>
      </c>
      <c r="B10390" t="s">
        <v>192</v>
      </c>
      <c r="C10390">
        <v>52716208</v>
      </c>
      <c r="D10390">
        <v>52716363</v>
      </c>
      <c r="E10390">
        <v>156</v>
      </c>
      <c r="F10390" t="s">
        <v>66</v>
      </c>
      <c r="G10390" t="s">
        <v>3767</v>
      </c>
      <c r="H10390" t="s">
        <v>27583</v>
      </c>
      <c r="I10390">
        <v>0</v>
      </c>
      <c r="J10390">
        <v>0</v>
      </c>
      <c r="K10390">
        <v>0</v>
      </c>
      <c r="L10390">
        <v>0</v>
      </c>
      <c r="M10390">
        <v>0</v>
      </c>
      <c r="N10390">
        <v>0</v>
      </c>
      <c r="O10390" t="str">
        <f t="shared" si="1134"/>
        <v/>
      </c>
      <c r="P10390">
        <f>IF(ISERROR(VLOOKUP(G10390,Genes!$A$2:$A$749,1,0)),0,1)</f>
        <v>1</v>
      </c>
      <c r="Q10390">
        <f t="shared" si="1135"/>
        <v>0</v>
      </c>
      <c r="R10390">
        <f t="shared" si="1136"/>
        <v>0</v>
      </c>
      <c r="S10390">
        <f t="shared" si="1137"/>
        <v>0</v>
      </c>
      <c r="T10390">
        <f t="shared" si="1138"/>
        <v>14</v>
      </c>
      <c r="U10390">
        <f t="shared" si="1139"/>
        <v>0</v>
      </c>
      <c r="V10390" t="str">
        <f t="shared" si="1140"/>
        <v/>
      </c>
    </row>
    <row r="10391" spans="1:22" x14ac:dyDescent="0.2">
      <c r="A10391" t="s">
        <v>27584</v>
      </c>
      <c r="B10391" t="s">
        <v>192</v>
      </c>
      <c r="C10391">
        <v>52719032</v>
      </c>
      <c r="D10391">
        <v>52719146</v>
      </c>
      <c r="E10391">
        <v>115</v>
      </c>
      <c r="F10391" t="s">
        <v>66</v>
      </c>
      <c r="G10391" t="s">
        <v>3767</v>
      </c>
      <c r="H10391" t="s">
        <v>27585</v>
      </c>
      <c r="I10391">
        <v>0</v>
      </c>
      <c r="J10391">
        <v>0</v>
      </c>
      <c r="K10391">
        <v>0</v>
      </c>
      <c r="L10391">
        <v>0</v>
      </c>
      <c r="M10391">
        <v>0</v>
      </c>
      <c r="N10391">
        <v>0</v>
      </c>
      <c r="O10391" t="str">
        <f t="shared" si="1134"/>
        <v/>
      </c>
      <c r="P10391">
        <f>IF(ISERROR(VLOOKUP(G10391,Genes!$A$2:$A$749,1,0)),0,1)</f>
        <v>1</v>
      </c>
      <c r="Q10391">
        <f t="shared" si="1135"/>
        <v>0</v>
      </c>
      <c r="R10391">
        <f t="shared" si="1136"/>
        <v>0</v>
      </c>
      <c r="S10391">
        <f t="shared" si="1137"/>
        <v>0</v>
      </c>
      <c r="T10391">
        <f t="shared" si="1138"/>
        <v>15</v>
      </c>
      <c r="U10391">
        <f t="shared" si="1139"/>
        <v>0</v>
      </c>
      <c r="V10391" t="str">
        <f t="shared" si="1140"/>
        <v/>
      </c>
    </row>
    <row r="10392" spans="1:22" x14ac:dyDescent="0.2">
      <c r="A10392" t="s">
        <v>27586</v>
      </c>
      <c r="B10392" t="s">
        <v>192</v>
      </c>
      <c r="C10392">
        <v>52719257</v>
      </c>
      <c r="D10392">
        <v>52719327</v>
      </c>
      <c r="E10392">
        <v>71</v>
      </c>
      <c r="F10392" t="s">
        <v>66</v>
      </c>
      <c r="G10392" t="s">
        <v>3767</v>
      </c>
      <c r="H10392" t="s">
        <v>27587</v>
      </c>
      <c r="I10392">
        <v>0</v>
      </c>
      <c r="J10392">
        <v>0</v>
      </c>
      <c r="K10392">
        <v>0</v>
      </c>
      <c r="L10392">
        <v>0</v>
      </c>
      <c r="M10392">
        <v>0</v>
      </c>
      <c r="N10392">
        <v>0</v>
      </c>
      <c r="O10392" t="str">
        <f t="shared" si="1134"/>
        <v>PPP2R1A</v>
      </c>
      <c r="P10392">
        <f>IF(ISERROR(VLOOKUP(G10392,Genes!$A$2:$A$749,1,0)),0,1)</f>
        <v>1</v>
      </c>
      <c r="Q10392">
        <f t="shared" si="1135"/>
        <v>0</v>
      </c>
      <c r="R10392">
        <f t="shared" si="1136"/>
        <v>0</v>
      </c>
      <c r="S10392">
        <f t="shared" si="1137"/>
        <v>0</v>
      </c>
      <c r="T10392">
        <f t="shared" si="1138"/>
        <v>16</v>
      </c>
      <c r="U10392">
        <f t="shared" si="1139"/>
        <v>1</v>
      </c>
      <c r="V10392">
        <f t="shared" si="1140"/>
        <v>0</v>
      </c>
    </row>
    <row r="10393" spans="1:22" x14ac:dyDescent="0.2">
      <c r="A10393" t="s">
        <v>27588</v>
      </c>
      <c r="B10393" t="s">
        <v>288</v>
      </c>
      <c r="C10393">
        <v>42952416</v>
      </c>
      <c r="D10393">
        <v>42952442</v>
      </c>
      <c r="E10393">
        <v>27</v>
      </c>
      <c r="F10393" t="s">
        <v>66</v>
      </c>
      <c r="G10393" t="s">
        <v>3774</v>
      </c>
      <c r="H10393" t="s">
        <v>27589</v>
      </c>
      <c r="I10393">
        <v>2</v>
      </c>
      <c r="J10393">
        <v>2</v>
      </c>
      <c r="K10393">
        <v>0</v>
      </c>
      <c r="L10393">
        <v>0</v>
      </c>
      <c r="M10393">
        <v>0</v>
      </c>
      <c r="N10393">
        <v>0</v>
      </c>
      <c r="O10393" t="str">
        <f t="shared" si="1134"/>
        <v/>
      </c>
      <c r="P10393">
        <f>IF(ISERROR(VLOOKUP(G10393,Genes!$A$2:$A$749,1,0)),0,1)</f>
        <v>1</v>
      </c>
      <c r="Q10393">
        <f t="shared" si="1135"/>
        <v>1</v>
      </c>
      <c r="R10393">
        <f t="shared" si="1136"/>
        <v>1</v>
      </c>
      <c r="S10393">
        <f t="shared" si="1137"/>
        <v>1</v>
      </c>
      <c r="T10393">
        <f t="shared" si="1138"/>
        <v>1</v>
      </c>
      <c r="U10393">
        <f t="shared" si="1139"/>
        <v>0</v>
      </c>
      <c r="V10393" t="str">
        <f t="shared" si="1140"/>
        <v/>
      </c>
    </row>
    <row r="10394" spans="1:22" x14ac:dyDescent="0.2">
      <c r="A10394" t="s">
        <v>27590</v>
      </c>
      <c r="B10394" t="s">
        <v>288</v>
      </c>
      <c r="C10394">
        <v>42975673</v>
      </c>
      <c r="D10394">
        <v>42975803</v>
      </c>
      <c r="E10394">
        <v>131</v>
      </c>
      <c r="F10394" t="s">
        <v>66</v>
      </c>
      <c r="G10394" t="s">
        <v>3774</v>
      </c>
      <c r="H10394" t="s">
        <v>27591</v>
      </c>
      <c r="I10394">
        <v>4</v>
      </c>
      <c r="J10394">
        <v>1</v>
      </c>
      <c r="K10394">
        <v>2</v>
      </c>
      <c r="L10394">
        <v>0</v>
      </c>
      <c r="M10394">
        <v>0</v>
      </c>
      <c r="N10394">
        <v>1</v>
      </c>
      <c r="O10394" t="str">
        <f t="shared" si="1134"/>
        <v/>
      </c>
      <c r="P10394">
        <f>IF(ISERROR(VLOOKUP(G10394,Genes!$A$2:$A$749,1,0)),0,1)</f>
        <v>1</v>
      </c>
      <c r="Q10394">
        <f t="shared" si="1135"/>
        <v>0</v>
      </c>
      <c r="R10394">
        <f t="shared" si="1136"/>
        <v>1</v>
      </c>
      <c r="S10394">
        <f t="shared" si="1137"/>
        <v>2</v>
      </c>
      <c r="T10394">
        <f t="shared" si="1138"/>
        <v>2</v>
      </c>
      <c r="U10394">
        <f t="shared" si="1139"/>
        <v>0</v>
      </c>
      <c r="V10394" t="str">
        <f t="shared" si="1140"/>
        <v/>
      </c>
    </row>
    <row r="10395" spans="1:22" x14ac:dyDescent="0.2">
      <c r="A10395" t="s">
        <v>27592</v>
      </c>
      <c r="B10395" t="s">
        <v>288</v>
      </c>
      <c r="C10395">
        <v>42975939</v>
      </c>
      <c r="D10395">
        <v>42975998</v>
      </c>
      <c r="E10395">
        <v>60</v>
      </c>
      <c r="F10395" t="s">
        <v>66</v>
      </c>
      <c r="G10395" t="s">
        <v>3774</v>
      </c>
      <c r="H10395" t="s">
        <v>27593</v>
      </c>
      <c r="I10395">
        <v>4</v>
      </c>
      <c r="J10395">
        <v>2</v>
      </c>
      <c r="K10395">
        <v>0</v>
      </c>
      <c r="L10395">
        <v>0</v>
      </c>
      <c r="M10395">
        <v>0</v>
      </c>
      <c r="N10395">
        <v>2</v>
      </c>
      <c r="O10395" t="str">
        <f t="shared" si="1134"/>
        <v/>
      </c>
      <c r="P10395">
        <f>IF(ISERROR(VLOOKUP(G10395,Genes!$A$2:$A$749,1,0)),0,1)</f>
        <v>1</v>
      </c>
      <c r="Q10395">
        <f t="shared" si="1135"/>
        <v>0</v>
      </c>
      <c r="R10395">
        <f t="shared" si="1136"/>
        <v>1</v>
      </c>
      <c r="S10395">
        <f t="shared" si="1137"/>
        <v>3</v>
      </c>
      <c r="T10395">
        <f t="shared" si="1138"/>
        <v>3</v>
      </c>
      <c r="U10395">
        <f t="shared" si="1139"/>
        <v>0</v>
      </c>
      <c r="V10395" t="str">
        <f t="shared" si="1140"/>
        <v/>
      </c>
    </row>
    <row r="10396" spans="1:22" x14ac:dyDescent="0.2">
      <c r="A10396" t="s">
        <v>27594</v>
      </c>
      <c r="B10396" t="s">
        <v>288</v>
      </c>
      <c r="C10396">
        <v>42976105</v>
      </c>
      <c r="D10396">
        <v>42976213</v>
      </c>
      <c r="E10396">
        <v>109</v>
      </c>
      <c r="F10396" t="s">
        <v>66</v>
      </c>
      <c r="G10396" t="s">
        <v>3774</v>
      </c>
      <c r="H10396" t="s">
        <v>27595</v>
      </c>
      <c r="I10396">
        <v>4</v>
      </c>
      <c r="J10396">
        <v>0</v>
      </c>
      <c r="K10396">
        <v>2</v>
      </c>
      <c r="L10396">
        <v>0</v>
      </c>
      <c r="M10396">
        <v>1</v>
      </c>
      <c r="N10396">
        <v>1</v>
      </c>
      <c r="O10396" t="str">
        <f t="shared" si="1134"/>
        <v/>
      </c>
      <c r="P10396">
        <f>IF(ISERROR(VLOOKUP(G10396,Genes!$A$2:$A$749,1,0)),0,1)</f>
        <v>1</v>
      </c>
      <c r="Q10396">
        <f t="shared" si="1135"/>
        <v>0</v>
      </c>
      <c r="R10396">
        <f t="shared" si="1136"/>
        <v>1</v>
      </c>
      <c r="S10396">
        <f t="shared" si="1137"/>
        <v>4</v>
      </c>
      <c r="T10396">
        <f t="shared" si="1138"/>
        <v>4</v>
      </c>
      <c r="U10396">
        <f t="shared" si="1139"/>
        <v>0</v>
      </c>
      <c r="V10396" t="str">
        <f t="shared" si="1140"/>
        <v/>
      </c>
    </row>
    <row r="10397" spans="1:22" x14ac:dyDescent="0.2">
      <c r="A10397" t="s">
        <v>27596</v>
      </c>
      <c r="B10397" t="s">
        <v>288</v>
      </c>
      <c r="C10397">
        <v>42976431</v>
      </c>
      <c r="D10397">
        <v>42976484</v>
      </c>
      <c r="E10397">
        <v>54</v>
      </c>
      <c r="F10397" t="s">
        <v>66</v>
      </c>
      <c r="G10397" t="s">
        <v>3774</v>
      </c>
      <c r="H10397" t="s">
        <v>27597</v>
      </c>
      <c r="I10397">
        <v>2</v>
      </c>
      <c r="J10397">
        <v>2</v>
      </c>
      <c r="K10397">
        <v>0</v>
      </c>
      <c r="L10397">
        <v>0</v>
      </c>
      <c r="M10397">
        <v>0</v>
      </c>
      <c r="N10397">
        <v>0</v>
      </c>
      <c r="O10397" t="str">
        <f t="shared" si="1134"/>
        <v/>
      </c>
      <c r="P10397">
        <f>IF(ISERROR(VLOOKUP(G10397,Genes!$A$2:$A$749,1,0)),0,1)</f>
        <v>1</v>
      </c>
      <c r="Q10397">
        <f t="shared" si="1135"/>
        <v>0</v>
      </c>
      <c r="R10397">
        <f t="shared" si="1136"/>
        <v>1</v>
      </c>
      <c r="S10397">
        <f t="shared" si="1137"/>
        <v>5</v>
      </c>
      <c r="T10397">
        <f t="shared" si="1138"/>
        <v>5</v>
      </c>
      <c r="U10397">
        <f t="shared" si="1139"/>
        <v>0</v>
      </c>
      <c r="V10397" t="str">
        <f t="shared" si="1140"/>
        <v/>
      </c>
    </row>
    <row r="10398" spans="1:22" x14ac:dyDescent="0.2">
      <c r="A10398" t="s">
        <v>27598</v>
      </c>
      <c r="B10398" t="s">
        <v>288</v>
      </c>
      <c r="C10398">
        <v>42976795</v>
      </c>
      <c r="D10398">
        <v>42976965</v>
      </c>
      <c r="E10398">
        <v>171</v>
      </c>
      <c r="F10398" t="s">
        <v>66</v>
      </c>
      <c r="G10398" t="s">
        <v>3774</v>
      </c>
      <c r="H10398" t="s">
        <v>27599</v>
      </c>
      <c r="I10398">
        <v>5</v>
      </c>
      <c r="J10398">
        <v>1</v>
      </c>
      <c r="K10398">
        <v>2</v>
      </c>
      <c r="L10398">
        <v>0</v>
      </c>
      <c r="M10398">
        <v>1</v>
      </c>
      <c r="N10398">
        <v>1</v>
      </c>
      <c r="O10398" t="str">
        <f t="shared" si="1134"/>
        <v/>
      </c>
      <c r="P10398">
        <f>IF(ISERROR(VLOOKUP(G10398,Genes!$A$2:$A$749,1,0)),0,1)</f>
        <v>1</v>
      </c>
      <c r="Q10398">
        <f t="shared" si="1135"/>
        <v>0</v>
      </c>
      <c r="R10398">
        <f t="shared" si="1136"/>
        <v>1</v>
      </c>
      <c r="S10398">
        <f t="shared" si="1137"/>
        <v>6</v>
      </c>
      <c r="T10398">
        <f t="shared" si="1138"/>
        <v>6</v>
      </c>
      <c r="U10398">
        <f t="shared" si="1139"/>
        <v>0</v>
      </c>
      <c r="V10398" t="str">
        <f t="shared" si="1140"/>
        <v/>
      </c>
    </row>
    <row r="10399" spans="1:22" x14ac:dyDescent="0.2">
      <c r="A10399" t="s">
        <v>27600</v>
      </c>
      <c r="B10399" t="s">
        <v>288</v>
      </c>
      <c r="C10399">
        <v>42977060</v>
      </c>
      <c r="D10399">
        <v>42977187</v>
      </c>
      <c r="E10399">
        <v>128</v>
      </c>
      <c r="F10399" t="s">
        <v>66</v>
      </c>
      <c r="G10399" t="s">
        <v>3774</v>
      </c>
      <c r="H10399" t="s">
        <v>27601</v>
      </c>
      <c r="I10399">
        <v>4</v>
      </c>
      <c r="J10399">
        <v>1</v>
      </c>
      <c r="K10399">
        <v>2</v>
      </c>
      <c r="L10399">
        <v>0</v>
      </c>
      <c r="M10399">
        <v>0</v>
      </c>
      <c r="N10399">
        <v>1</v>
      </c>
      <c r="O10399" t="str">
        <f t="shared" si="1134"/>
        <v/>
      </c>
      <c r="P10399">
        <f>IF(ISERROR(VLOOKUP(G10399,Genes!$A$2:$A$749,1,0)),0,1)</f>
        <v>1</v>
      </c>
      <c r="Q10399">
        <f t="shared" si="1135"/>
        <v>0</v>
      </c>
      <c r="R10399">
        <f t="shared" si="1136"/>
        <v>1</v>
      </c>
      <c r="S10399">
        <f t="shared" si="1137"/>
        <v>7</v>
      </c>
      <c r="T10399">
        <f t="shared" si="1138"/>
        <v>7</v>
      </c>
      <c r="U10399">
        <f t="shared" si="1139"/>
        <v>0</v>
      </c>
      <c r="V10399" t="str">
        <f t="shared" si="1140"/>
        <v/>
      </c>
    </row>
    <row r="10400" spans="1:22" x14ac:dyDescent="0.2">
      <c r="A10400" t="s">
        <v>27602</v>
      </c>
      <c r="B10400" t="s">
        <v>288</v>
      </c>
      <c r="C10400">
        <v>42978206</v>
      </c>
      <c r="D10400">
        <v>42978307</v>
      </c>
      <c r="E10400">
        <v>102</v>
      </c>
      <c r="F10400" t="s">
        <v>66</v>
      </c>
      <c r="G10400" t="s">
        <v>3774</v>
      </c>
      <c r="H10400" t="s">
        <v>27603</v>
      </c>
      <c r="I10400">
        <v>4</v>
      </c>
      <c r="J10400">
        <v>0</v>
      </c>
      <c r="K10400">
        <v>2</v>
      </c>
      <c r="L10400">
        <v>0</v>
      </c>
      <c r="M10400">
        <v>1</v>
      </c>
      <c r="N10400">
        <v>1</v>
      </c>
      <c r="O10400" t="str">
        <f t="shared" si="1134"/>
        <v/>
      </c>
      <c r="P10400">
        <f>IF(ISERROR(VLOOKUP(G10400,Genes!$A$2:$A$749,1,0)),0,1)</f>
        <v>1</v>
      </c>
      <c r="Q10400">
        <f t="shared" si="1135"/>
        <v>0</v>
      </c>
      <c r="R10400">
        <f t="shared" si="1136"/>
        <v>1</v>
      </c>
      <c r="S10400">
        <f t="shared" si="1137"/>
        <v>8</v>
      </c>
      <c r="T10400">
        <f t="shared" si="1138"/>
        <v>8</v>
      </c>
      <c r="U10400">
        <f t="shared" si="1139"/>
        <v>0</v>
      </c>
      <c r="V10400" t="str">
        <f t="shared" si="1140"/>
        <v/>
      </c>
    </row>
    <row r="10401" spans="1:22" x14ac:dyDescent="0.2">
      <c r="A10401" t="s">
        <v>27604</v>
      </c>
      <c r="B10401" t="s">
        <v>288</v>
      </c>
      <c r="C10401">
        <v>42978402</v>
      </c>
      <c r="D10401">
        <v>42978474</v>
      </c>
      <c r="E10401">
        <v>73</v>
      </c>
      <c r="F10401" t="s">
        <v>66</v>
      </c>
      <c r="G10401" t="s">
        <v>3774</v>
      </c>
      <c r="H10401" t="s">
        <v>27605</v>
      </c>
      <c r="I10401">
        <v>5</v>
      </c>
      <c r="J10401">
        <v>1</v>
      </c>
      <c r="K10401">
        <v>0</v>
      </c>
      <c r="L10401">
        <v>1</v>
      </c>
      <c r="M10401">
        <v>1</v>
      </c>
      <c r="N10401">
        <v>2</v>
      </c>
      <c r="O10401" t="str">
        <f t="shared" si="1134"/>
        <v/>
      </c>
      <c r="P10401">
        <f>IF(ISERROR(VLOOKUP(G10401,Genes!$A$2:$A$749,1,0)),0,1)</f>
        <v>1</v>
      </c>
      <c r="Q10401">
        <f t="shared" si="1135"/>
        <v>0</v>
      </c>
      <c r="R10401">
        <f t="shared" si="1136"/>
        <v>1</v>
      </c>
      <c r="S10401">
        <f t="shared" si="1137"/>
        <v>9</v>
      </c>
      <c r="T10401">
        <f t="shared" si="1138"/>
        <v>9</v>
      </c>
      <c r="U10401">
        <f t="shared" si="1139"/>
        <v>0</v>
      </c>
      <c r="V10401" t="str">
        <f t="shared" si="1140"/>
        <v/>
      </c>
    </row>
    <row r="10402" spans="1:22" x14ac:dyDescent="0.2">
      <c r="A10402" t="s">
        <v>27606</v>
      </c>
      <c r="B10402" t="s">
        <v>288</v>
      </c>
      <c r="C10402">
        <v>42978619</v>
      </c>
      <c r="D10402">
        <v>42978735</v>
      </c>
      <c r="E10402">
        <v>117</v>
      </c>
      <c r="F10402" t="s">
        <v>66</v>
      </c>
      <c r="G10402" t="s">
        <v>3774</v>
      </c>
      <c r="H10402" t="s">
        <v>27607</v>
      </c>
      <c r="I10402">
        <v>4</v>
      </c>
      <c r="J10402">
        <v>0</v>
      </c>
      <c r="K10402">
        <v>2</v>
      </c>
      <c r="L10402">
        <v>0</v>
      </c>
      <c r="M10402">
        <v>0</v>
      </c>
      <c r="N10402">
        <v>2</v>
      </c>
      <c r="O10402" t="str">
        <f t="shared" si="1134"/>
        <v/>
      </c>
      <c r="P10402">
        <f>IF(ISERROR(VLOOKUP(G10402,Genes!$A$2:$A$749,1,0)),0,1)</f>
        <v>1</v>
      </c>
      <c r="Q10402">
        <f t="shared" si="1135"/>
        <v>0</v>
      </c>
      <c r="R10402">
        <f t="shared" si="1136"/>
        <v>1</v>
      </c>
      <c r="S10402">
        <f t="shared" si="1137"/>
        <v>10</v>
      </c>
      <c r="T10402">
        <f t="shared" si="1138"/>
        <v>10</v>
      </c>
      <c r="U10402">
        <f t="shared" si="1139"/>
        <v>0</v>
      </c>
      <c r="V10402" t="str">
        <f t="shared" si="1140"/>
        <v/>
      </c>
    </row>
    <row r="10403" spans="1:22" x14ac:dyDescent="0.2">
      <c r="A10403" t="s">
        <v>27608</v>
      </c>
      <c r="B10403" t="s">
        <v>288</v>
      </c>
      <c r="C10403">
        <v>42978887</v>
      </c>
      <c r="D10403">
        <v>42979024</v>
      </c>
      <c r="E10403">
        <v>138</v>
      </c>
      <c r="F10403" t="s">
        <v>66</v>
      </c>
      <c r="G10403" t="s">
        <v>3774</v>
      </c>
      <c r="H10403" t="s">
        <v>27609</v>
      </c>
      <c r="I10403">
        <v>3</v>
      </c>
      <c r="J10403">
        <v>1</v>
      </c>
      <c r="K10403">
        <v>2</v>
      </c>
      <c r="L10403">
        <v>0</v>
      </c>
      <c r="M10403">
        <v>0</v>
      </c>
      <c r="N10403">
        <v>0</v>
      </c>
      <c r="O10403" t="str">
        <f t="shared" si="1134"/>
        <v/>
      </c>
      <c r="P10403">
        <f>IF(ISERROR(VLOOKUP(G10403,Genes!$A$2:$A$749,1,0)),0,1)</f>
        <v>1</v>
      </c>
      <c r="Q10403">
        <f t="shared" si="1135"/>
        <v>0</v>
      </c>
      <c r="R10403">
        <f t="shared" si="1136"/>
        <v>1</v>
      </c>
      <c r="S10403">
        <f t="shared" si="1137"/>
        <v>11</v>
      </c>
      <c r="T10403">
        <f t="shared" si="1138"/>
        <v>11</v>
      </c>
      <c r="U10403">
        <f t="shared" si="1139"/>
        <v>0</v>
      </c>
      <c r="V10403" t="str">
        <f t="shared" si="1140"/>
        <v/>
      </c>
    </row>
    <row r="10404" spans="1:22" x14ac:dyDescent="0.2">
      <c r="A10404" t="s">
        <v>27610</v>
      </c>
      <c r="B10404" t="s">
        <v>288</v>
      </c>
      <c r="C10404">
        <v>42957349</v>
      </c>
      <c r="D10404">
        <v>42957426</v>
      </c>
      <c r="E10404">
        <v>78</v>
      </c>
      <c r="F10404" t="s">
        <v>66</v>
      </c>
      <c r="G10404" t="s">
        <v>3774</v>
      </c>
      <c r="H10404" t="s">
        <v>27611</v>
      </c>
      <c r="I10404">
        <v>2</v>
      </c>
      <c r="J10404">
        <v>0</v>
      </c>
      <c r="K10404">
        <v>2</v>
      </c>
      <c r="L10404">
        <v>0</v>
      </c>
      <c r="M10404">
        <v>0</v>
      </c>
      <c r="N10404">
        <v>0</v>
      </c>
      <c r="O10404" t="str">
        <f t="shared" si="1134"/>
        <v/>
      </c>
      <c r="P10404">
        <f>IF(ISERROR(VLOOKUP(G10404,Genes!$A$2:$A$749,1,0)),0,1)</f>
        <v>1</v>
      </c>
      <c r="Q10404">
        <f t="shared" si="1135"/>
        <v>0</v>
      </c>
      <c r="R10404">
        <f t="shared" si="1136"/>
        <v>1</v>
      </c>
      <c r="S10404">
        <f t="shared" si="1137"/>
        <v>12</v>
      </c>
      <c r="T10404">
        <f t="shared" si="1138"/>
        <v>12</v>
      </c>
      <c r="U10404">
        <f t="shared" si="1139"/>
        <v>0</v>
      </c>
      <c r="V10404" t="str">
        <f t="shared" si="1140"/>
        <v/>
      </c>
    </row>
    <row r="10405" spans="1:22" x14ac:dyDescent="0.2">
      <c r="A10405" t="s">
        <v>27612</v>
      </c>
      <c r="B10405" t="s">
        <v>288</v>
      </c>
      <c r="C10405">
        <v>42974201</v>
      </c>
      <c r="D10405">
        <v>42974344</v>
      </c>
      <c r="E10405">
        <v>144</v>
      </c>
      <c r="F10405" t="s">
        <v>66</v>
      </c>
      <c r="G10405" t="s">
        <v>3774</v>
      </c>
      <c r="H10405" t="s">
        <v>27613</v>
      </c>
      <c r="I10405">
        <v>5</v>
      </c>
      <c r="J10405">
        <v>0</v>
      </c>
      <c r="K10405">
        <v>1</v>
      </c>
      <c r="L10405">
        <v>2</v>
      </c>
      <c r="M10405">
        <v>2</v>
      </c>
      <c r="N10405">
        <v>0</v>
      </c>
      <c r="O10405" t="str">
        <f t="shared" si="1134"/>
        <v/>
      </c>
      <c r="P10405">
        <f>IF(ISERROR(VLOOKUP(G10405,Genes!$A$2:$A$749,1,0)),0,1)</f>
        <v>1</v>
      </c>
      <c r="Q10405">
        <f t="shared" si="1135"/>
        <v>0</v>
      </c>
      <c r="R10405">
        <f t="shared" si="1136"/>
        <v>1</v>
      </c>
      <c r="S10405">
        <f t="shared" si="1137"/>
        <v>13</v>
      </c>
      <c r="T10405">
        <f t="shared" si="1138"/>
        <v>13</v>
      </c>
      <c r="U10405">
        <f t="shared" si="1139"/>
        <v>0</v>
      </c>
      <c r="V10405" t="str">
        <f t="shared" si="1140"/>
        <v/>
      </c>
    </row>
    <row r="10406" spans="1:22" x14ac:dyDescent="0.2">
      <c r="A10406" t="s">
        <v>27614</v>
      </c>
      <c r="B10406" t="s">
        <v>288</v>
      </c>
      <c r="C10406">
        <v>42974201</v>
      </c>
      <c r="D10406">
        <v>42974417</v>
      </c>
      <c r="E10406">
        <v>217</v>
      </c>
      <c r="F10406" t="s">
        <v>66</v>
      </c>
      <c r="G10406" t="s">
        <v>3774</v>
      </c>
      <c r="H10406" t="s">
        <v>27615</v>
      </c>
      <c r="I10406">
        <v>5</v>
      </c>
      <c r="J10406">
        <v>2</v>
      </c>
      <c r="K10406">
        <v>1</v>
      </c>
      <c r="L10406">
        <v>1</v>
      </c>
      <c r="M10406">
        <v>1</v>
      </c>
      <c r="N10406">
        <v>0</v>
      </c>
      <c r="O10406" t="str">
        <f t="shared" si="1134"/>
        <v/>
      </c>
      <c r="P10406">
        <f>IF(ISERROR(VLOOKUP(G10406,Genes!$A$2:$A$749,1,0)),0,1)</f>
        <v>1</v>
      </c>
      <c r="Q10406">
        <f t="shared" si="1135"/>
        <v>0</v>
      </c>
      <c r="R10406">
        <f t="shared" si="1136"/>
        <v>1</v>
      </c>
      <c r="S10406">
        <f t="shared" si="1137"/>
        <v>14</v>
      </c>
      <c r="T10406">
        <f t="shared" si="1138"/>
        <v>14</v>
      </c>
      <c r="U10406">
        <f t="shared" si="1139"/>
        <v>0</v>
      </c>
      <c r="V10406" t="str">
        <f t="shared" si="1140"/>
        <v/>
      </c>
    </row>
    <row r="10407" spans="1:22" x14ac:dyDescent="0.2">
      <c r="A10407" t="s">
        <v>27616</v>
      </c>
      <c r="B10407" t="s">
        <v>288</v>
      </c>
      <c r="C10407">
        <v>42974649</v>
      </c>
      <c r="D10407">
        <v>42974848</v>
      </c>
      <c r="E10407">
        <v>200</v>
      </c>
      <c r="F10407" t="s">
        <v>66</v>
      </c>
      <c r="G10407" t="s">
        <v>3774</v>
      </c>
      <c r="H10407" t="s">
        <v>27617</v>
      </c>
      <c r="I10407">
        <v>5</v>
      </c>
      <c r="J10407">
        <v>1</v>
      </c>
      <c r="K10407">
        <v>2</v>
      </c>
      <c r="L10407">
        <v>0</v>
      </c>
      <c r="M10407">
        <v>1</v>
      </c>
      <c r="N10407">
        <v>1</v>
      </c>
      <c r="O10407" t="str">
        <f t="shared" si="1134"/>
        <v/>
      </c>
      <c r="P10407">
        <f>IF(ISERROR(VLOOKUP(G10407,Genes!$A$2:$A$749,1,0)),0,1)</f>
        <v>1</v>
      </c>
      <c r="Q10407">
        <f t="shared" si="1135"/>
        <v>0</v>
      </c>
      <c r="R10407">
        <f t="shared" si="1136"/>
        <v>1</v>
      </c>
      <c r="S10407">
        <f t="shared" si="1137"/>
        <v>15</v>
      </c>
      <c r="T10407">
        <f t="shared" si="1138"/>
        <v>15</v>
      </c>
      <c r="U10407">
        <f t="shared" si="1139"/>
        <v>0</v>
      </c>
      <c r="V10407" t="str">
        <f t="shared" si="1140"/>
        <v/>
      </c>
    </row>
    <row r="10408" spans="1:22" x14ac:dyDescent="0.2">
      <c r="A10408" t="s">
        <v>27618</v>
      </c>
      <c r="B10408" t="s">
        <v>288</v>
      </c>
      <c r="C10408">
        <v>42974672</v>
      </c>
      <c r="D10408">
        <v>42974848</v>
      </c>
      <c r="E10408">
        <v>177</v>
      </c>
      <c r="F10408" t="s">
        <v>66</v>
      </c>
      <c r="G10408" t="s">
        <v>3774</v>
      </c>
      <c r="H10408" t="s">
        <v>27619</v>
      </c>
      <c r="I10408">
        <v>5</v>
      </c>
      <c r="J10408">
        <v>1</v>
      </c>
      <c r="K10408">
        <v>2</v>
      </c>
      <c r="L10408">
        <v>0</v>
      </c>
      <c r="M10408">
        <v>1</v>
      </c>
      <c r="N10408">
        <v>1</v>
      </c>
      <c r="O10408" t="str">
        <f t="shared" si="1134"/>
        <v/>
      </c>
      <c r="P10408">
        <f>IF(ISERROR(VLOOKUP(G10408,Genes!$A$2:$A$749,1,0)),0,1)</f>
        <v>1</v>
      </c>
      <c r="Q10408">
        <f t="shared" si="1135"/>
        <v>0</v>
      </c>
      <c r="R10408">
        <f t="shared" si="1136"/>
        <v>1</v>
      </c>
      <c r="S10408">
        <f t="shared" si="1137"/>
        <v>16</v>
      </c>
      <c r="T10408">
        <f t="shared" si="1138"/>
        <v>16</v>
      </c>
      <c r="U10408">
        <f t="shared" si="1139"/>
        <v>0</v>
      </c>
      <c r="V10408" t="str">
        <f t="shared" si="1140"/>
        <v/>
      </c>
    </row>
    <row r="10409" spans="1:22" x14ac:dyDescent="0.2">
      <c r="A10409" t="s">
        <v>27620</v>
      </c>
      <c r="B10409" t="s">
        <v>288</v>
      </c>
      <c r="C10409">
        <v>42974780</v>
      </c>
      <c r="D10409">
        <v>42974848</v>
      </c>
      <c r="E10409">
        <v>69</v>
      </c>
      <c r="F10409" t="s">
        <v>66</v>
      </c>
      <c r="G10409" t="s">
        <v>3774</v>
      </c>
      <c r="H10409" t="s">
        <v>27621</v>
      </c>
      <c r="I10409">
        <v>5</v>
      </c>
      <c r="J10409">
        <v>1</v>
      </c>
      <c r="K10409">
        <v>0</v>
      </c>
      <c r="L10409">
        <v>1</v>
      </c>
      <c r="M10409">
        <v>2</v>
      </c>
      <c r="N10409">
        <v>1</v>
      </c>
      <c r="O10409" t="str">
        <f t="shared" si="1134"/>
        <v/>
      </c>
      <c r="P10409">
        <f>IF(ISERROR(VLOOKUP(G10409,Genes!$A$2:$A$749,1,0)),0,1)</f>
        <v>1</v>
      </c>
      <c r="Q10409">
        <f t="shared" si="1135"/>
        <v>0</v>
      </c>
      <c r="R10409">
        <f t="shared" si="1136"/>
        <v>1</v>
      </c>
      <c r="S10409">
        <f t="shared" si="1137"/>
        <v>17</v>
      </c>
      <c r="T10409">
        <f t="shared" si="1138"/>
        <v>17</v>
      </c>
      <c r="U10409">
        <f t="shared" si="1139"/>
        <v>0</v>
      </c>
      <c r="V10409" t="str">
        <f t="shared" si="1140"/>
        <v/>
      </c>
    </row>
    <row r="10410" spans="1:22" x14ac:dyDescent="0.2">
      <c r="A10410" t="s">
        <v>27622</v>
      </c>
      <c r="B10410" t="s">
        <v>288</v>
      </c>
      <c r="C10410">
        <v>42974934</v>
      </c>
      <c r="D10410">
        <v>42975044</v>
      </c>
      <c r="E10410">
        <v>111</v>
      </c>
      <c r="F10410" t="s">
        <v>66</v>
      </c>
      <c r="G10410" t="s">
        <v>3774</v>
      </c>
      <c r="H10410" t="s">
        <v>27623</v>
      </c>
      <c r="I10410">
        <v>4</v>
      </c>
      <c r="J10410">
        <v>0</v>
      </c>
      <c r="K10410">
        <v>2</v>
      </c>
      <c r="L10410">
        <v>0</v>
      </c>
      <c r="M10410">
        <v>0</v>
      </c>
      <c r="N10410">
        <v>2</v>
      </c>
      <c r="O10410" t="str">
        <f t="shared" si="1134"/>
        <v/>
      </c>
      <c r="P10410">
        <f>IF(ISERROR(VLOOKUP(G10410,Genes!$A$2:$A$749,1,0)),0,1)</f>
        <v>1</v>
      </c>
      <c r="Q10410">
        <f t="shared" si="1135"/>
        <v>0</v>
      </c>
      <c r="R10410">
        <f t="shared" si="1136"/>
        <v>1</v>
      </c>
      <c r="S10410">
        <f t="shared" si="1137"/>
        <v>18</v>
      </c>
      <c r="T10410">
        <f t="shared" si="1138"/>
        <v>18</v>
      </c>
      <c r="U10410">
        <f t="shared" si="1139"/>
        <v>0</v>
      </c>
      <c r="V10410" t="str">
        <f t="shared" si="1140"/>
        <v/>
      </c>
    </row>
    <row r="10411" spans="1:22" x14ac:dyDescent="0.2">
      <c r="A10411" t="s">
        <v>27624</v>
      </c>
      <c r="B10411" t="s">
        <v>288</v>
      </c>
      <c r="C10411">
        <v>42975152</v>
      </c>
      <c r="D10411">
        <v>42975244</v>
      </c>
      <c r="E10411">
        <v>93</v>
      </c>
      <c r="F10411" t="s">
        <v>66</v>
      </c>
      <c r="G10411" t="s">
        <v>3774</v>
      </c>
      <c r="H10411" t="s">
        <v>27625</v>
      </c>
      <c r="I10411">
        <v>3</v>
      </c>
      <c r="J10411">
        <v>0</v>
      </c>
      <c r="K10411">
        <v>2</v>
      </c>
      <c r="L10411">
        <v>0</v>
      </c>
      <c r="M10411">
        <v>0</v>
      </c>
      <c r="N10411">
        <v>1</v>
      </c>
      <c r="O10411" t="str">
        <f t="shared" si="1134"/>
        <v>PPP2R5D</v>
      </c>
      <c r="P10411">
        <f>IF(ISERROR(VLOOKUP(G10411,Genes!$A$2:$A$749,1,0)),0,1)</f>
        <v>1</v>
      </c>
      <c r="Q10411">
        <f t="shared" si="1135"/>
        <v>0</v>
      </c>
      <c r="R10411">
        <f t="shared" si="1136"/>
        <v>1</v>
      </c>
      <c r="S10411">
        <f t="shared" si="1137"/>
        <v>19</v>
      </c>
      <c r="T10411">
        <f t="shared" si="1138"/>
        <v>19</v>
      </c>
      <c r="U10411">
        <f t="shared" si="1139"/>
        <v>1</v>
      </c>
      <c r="V10411">
        <f t="shared" si="1140"/>
        <v>1</v>
      </c>
    </row>
    <row r="10412" spans="1:22" x14ac:dyDescent="0.2">
      <c r="A10412" t="s">
        <v>27626</v>
      </c>
      <c r="B10412" t="s">
        <v>183</v>
      </c>
      <c r="C10412">
        <v>40562787</v>
      </c>
      <c r="D10412">
        <v>40562910</v>
      </c>
      <c r="E10412">
        <v>124</v>
      </c>
      <c r="F10412" t="s">
        <v>74</v>
      </c>
      <c r="G10412" t="s">
        <v>3781</v>
      </c>
      <c r="H10412" t="s">
        <v>27627</v>
      </c>
      <c r="I10412">
        <v>3</v>
      </c>
      <c r="J10412">
        <v>1</v>
      </c>
      <c r="K10412">
        <v>2</v>
      </c>
      <c r="L10412">
        <v>0</v>
      </c>
      <c r="M10412">
        <v>0</v>
      </c>
      <c r="N10412">
        <v>0</v>
      </c>
      <c r="O10412" t="str">
        <f t="shared" si="1134"/>
        <v/>
      </c>
      <c r="P10412">
        <f>IF(ISERROR(VLOOKUP(G10412,Genes!$A$2:$A$749,1,0)),0,1)</f>
        <v>1</v>
      </c>
      <c r="Q10412">
        <f t="shared" si="1135"/>
        <v>1</v>
      </c>
      <c r="R10412">
        <f t="shared" si="1136"/>
        <v>1</v>
      </c>
      <c r="S10412">
        <f t="shared" si="1137"/>
        <v>1</v>
      </c>
      <c r="T10412">
        <f t="shared" si="1138"/>
        <v>1</v>
      </c>
      <c r="U10412">
        <f t="shared" si="1139"/>
        <v>0</v>
      </c>
      <c r="V10412" t="str">
        <f t="shared" si="1140"/>
        <v/>
      </c>
    </row>
    <row r="10413" spans="1:22" x14ac:dyDescent="0.2">
      <c r="A10413" t="s">
        <v>27628</v>
      </c>
      <c r="B10413" t="s">
        <v>183</v>
      </c>
      <c r="C10413">
        <v>40558070</v>
      </c>
      <c r="D10413">
        <v>40558179</v>
      </c>
      <c r="E10413">
        <v>110</v>
      </c>
      <c r="F10413" t="s">
        <v>74</v>
      </c>
      <c r="G10413" t="s">
        <v>3781</v>
      </c>
      <c r="H10413" t="s">
        <v>27629</v>
      </c>
      <c r="I10413">
        <v>2</v>
      </c>
      <c r="J10413">
        <v>0</v>
      </c>
      <c r="K10413">
        <v>2</v>
      </c>
      <c r="L10413">
        <v>0</v>
      </c>
      <c r="M10413">
        <v>0</v>
      </c>
      <c r="N10413">
        <v>0</v>
      </c>
      <c r="O10413" t="str">
        <f t="shared" si="1134"/>
        <v/>
      </c>
      <c r="P10413">
        <f>IF(ISERROR(VLOOKUP(G10413,Genes!$A$2:$A$749,1,0)),0,1)</f>
        <v>1</v>
      </c>
      <c r="Q10413">
        <f t="shared" si="1135"/>
        <v>0</v>
      </c>
      <c r="R10413">
        <f t="shared" si="1136"/>
        <v>1</v>
      </c>
      <c r="S10413">
        <f t="shared" si="1137"/>
        <v>2</v>
      </c>
      <c r="T10413">
        <f t="shared" si="1138"/>
        <v>2</v>
      </c>
      <c r="U10413">
        <f t="shared" si="1139"/>
        <v>0</v>
      </c>
      <c r="V10413" t="str">
        <f t="shared" si="1140"/>
        <v/>
      </c>
    </row>
    <row r="10414" spans="1:22" x14ac:dyDescent="0.2">
      <c r="A10414" t="s">
        <v>27630</v>
      </c>
      <c r="B10414" t="s">
        <v>183</v>
      </c>
      <c r="C10414">
        <v>40557717</v>
      </c>
      <c r="D10414">
        <v>40557844</v>
      </c>
      <c r="E10414">
        <v>128</v>
      </c>
      <c r="F10414" t="s">
        <v>74</v>
      </c>
      <c r="G10414" t="s">
        <v>3781</v>
      </c>
      <c r="H10414" t="s">
        <v>27631</v>
      </c>
      <c r="I10414">
        <v>3</v>
      </c>
      <c r="J10414">
        <v>1</v>
      </c>
      <c r="K10414">
        <v>2</v>
      </c>
      <c r="L10414">
        <v>0</v>
      </c>
      <c r="M10414">
        <v>0</v>
      </c>
      <c r="N10414">
        <v>0</v>
      </c>
      <c r="O10414" t="str">
        <f t="shared" si="1134"/>
        <v/>
      </c>
      <c r="P10414">
        <f>IF(ISERROR(VLOOKUP(G10414,Genes!$A$2:$A$749,1,0)),0,1)</f>
        <v>1</v>
      </c>
      <c r="Q10414">
        <f t="shared" si="1135"/>
        <v>0</v>
      </c>
      <c r="R10414">
        <f t="shared" si="1136"/>
        <v>1</v>
      </c>
      <c r="S10414">
        <f t="shared" si="1137"/>
        <v>3</v>
      </c>
      <c r="T10414">
        <f t="shared" si="1138"/>
        <v>3</v>
      </c>
      <c r="U10414">
        <f t="shared" si="1139"/>
        <v>0</v>
      </c>
      <c r="V10414" t="str">
        <f t="shared" si="1140"/>
        <v/>
      </c>
    </row>
    <row r="10415" spans="1:22" x14ac:dyDescent="0.2">
      <c r="A10415" t="s">
        <v>27632</v>
      </c>
      <c r="B10415" t="s">
        <v>183</v>
      </c>
      <c r="C10415">
        <v>40557001</v>
      </c>
      <c r="D10415">
        <v>40557071</v>
      </c>
      <c r="E10415">
        <v>71</v>
      </c>
      <c r="F10415" t="s">
        <v>74</v>
      </c>
      <c r="G10415" t="s">
        <v>3781</v>
      </c>
      <c r="H10415" t="s">
        <v>27633</v>
      </c>
      <c r="I10415">
        <v>2</v>
      </c>
      <c r="J10415">
        <v>0</v>
      </c>
      <c r="K10415">
        <v>2</v>
      </c>
      <c r="L10415">
        <v>0</v>
      </c>
      <c r="M10415">
        <v>0</v>
      </c>
      <c r="N10415">
        <v>0</v>
      </c>
      <c r="O10415" t="str">
        <f t="shared" si="1134"/>
        <v/>
      </c>
      <c r="P10415">
        <f>IF(ISERROR(VLOOKUP(G10415,Genes!$A$2:$A$749,1,0)),0,1)</f>
        <v>1</v>
      </c>
      <c r="Q10415">
        <f t="shared" si="1135"/>
        <v>0</v>
      </c>
      <c r="R10415">
        <f t="shared" si="1136"/>
        <v>1</v>
      </c>
      <c r="S10415">
        <f t="shared" si="1137"/>
        <v>4</v>
      </c>
      <c r="T10415">
        <f t="shared" si="1138"/>
        <v>4</v>
      </c>
      <c r="U10415">
        <f t="shared" si="1139"/>
        <v>0</v>
      </c>
      <c r="V10415" t="str">
        <f t="shared" si="1140"/>
        <v/>
      </c>
    </row>
    <row r="10416" spans="1:22" x14ac:dyDescent="0.2">
      <c r="A10416" t="s">
        <v>27634</v>
      </c>
      <c r="B10416" t="s">
        <v>183</v>
      </c>
      <c r="C10416">
        <v>40555082</v>
      </c>
      <c r="D10416">
        <v>40555184</v>
      </c>
      <c r="E10416">
        <v>103</v>
      </c>
      <c r="F10416" t="s">
        <v>74</v>
      </c>
      <c r="G10416" t="s">
        <v>3781</v>
      </c>
      <c r="H10416" t="s">
        <v>27635</v>
      </c>
      <c r="I10416">
        <v>4</v>
      </c>
      <c r="J10416">
        <v>0</v>
      </c>
      <c r="K10416">
        <v>2</v>
      </c>
      <c r="L10416">
        <v>1</v>
      </c>
      <c r="M10416">
        <v>1</v>
      </c>
      <c r="N10416">
        <v>0</v>
      </c>
      <c r="O10416" t="str">
        <f t="shared" si="1134"/>
        <v/>
      </c>
      <c r="P10416">
        <f>IF(ISERROR(VLOOKUP(G10416,Genes!$A$2:$A$749,1,0)),0,1)</f>
        <v>1</v>
      </c>
      <c r="Q10416">
        <f t="shared" si="1135"/>
        <v>0</v>
      </c>
      <c r="R10416">
        <f t="shared" si="1136"/>
        <v>1</v>
      </c>
      <c r="S10416">
        <f t="shared" si="1137"/>
        <v>5</v>
      </c>
      <c r="T10416">
        <f t="shared" si="1138"/>
        <v>5</v>
      </c>
      <c r="U10416">
        <f t="shared" si="1139"/>
        <v>0</v>
      </c>
      <c r="V10416" t="str">
        <f t="shared" si="1140"/>
        <v/>
      </c>
    </row>
    <row r="10417" spans="1:22" x14ac:dyDescent="0.2">
      <c r="A10417" t="s">
        <v>27636</v>
      </c>
      <c r="B10417" t="s">
        <v>183</v>
      </c>
      <c r="C10417">
        <v>40546069</v>
      </c>
      <c r="D10417">
        <v>40546159</v>
      </c>
      <c r="E10417">
        <v>91</v>
      </c>
      <c r="F10417" t="s">
        <v>74</v>
      </c>
      <c r="G10417" t="s">
        <v>3781</v>
      </c>
      <c r="H10417" t="s">
        <v>27637</v>
      </c>
      <c r="I10417">
        <v>2</v>
      </c>
      <c r="J10417">
        <v>0</v>
      </c>
      <c r="K10417">
        <v>2</v>
      </c>
      <c r="L10417">
        <v>0</v>
      </c>
      <c r="M10417">
        <v>0</v>
      </c>
      <c r="N10417">
        <v>0</v>
      </c>
      <c r="O10417" t="str">
        <f t="shared" si="1134"/>
        <v/>
      </c>
      <c r="P10417">
        <f>IF(ISERROR(VLOOKUP(G10417,Genes!$A$2:$A$749,1,0)),0,1)</f>
        <v>1</v>
      </c>
      <c r="Q10417">
        <f t="shared" si="1135"/>
        <v>0</v>
      </c>
      <c r="R10417">
        <f t="shared" si="1136"/>
        <v>1</v>
      </c>
      <c r="S10417">
        <f t="shared" si="1137"/>
        <v>6</v>
      </c>
      <c r="T10417">
        <f t="shared" si="1138"/>
        <v>6</v>
      </c>
      <c r="U10417">
        <f t="shared" si="1139"/>
        <v>0</v>
      </c>
      <c r="V10417" t="str">
        <f t="shared" si="1140"/>
        <v/>
      </c>
    </row>
    <row r="10418" spans="1:22" x14ac:dyDescent="0.2">
      <c r="A10418" t="s">
        <v>27638</v>
      </c>
      <c r="B10418" t="s">
        <v>183</v>
      </c>
      <c r="C10418">
        <v>40544232</v>
      </c>
      <c r="D10418">
        <v>40544330</v>
      </c>
      <c r="E10418">
        <v>99</v>
      </c>
      <c r="F10418" t="s">
        <v>74</v>
      </c>
      <c r="G10418" t="s">
        <v>3781</v>
      </c>
      <c r="H10418" t="s">
        <v>27639</v>
      </c>
      <c r="I10418">
        <v>4</v>
      </c>
      <c r="J10418">
        <v>0</v>
      </c>
      <c r="K10418">
        <v>2</v>
      </c>
      <c r="L10418">
        <v>0</v>
      </c>
      <c r="M10418">
        <v>1</v>
      </c>
      <c r="N10418">
        <v>1</v>
      </c>
      <c r="O10418" t="str">
        <f t="shared" si="1134"/>
        <v/>
      </c>
      <c r="P10418">
        <f>IF(ISERROR(VLOOKUP(G10418,Genes!$A$2:$A$749,1,0)),0,1)</f>
        <v>1</v>
      </c>
      <c r="Q10418">
        <f t="shared" si="1135"/>
        <v>0</v>
      </c>
      <c r="R10418">
        <f t="shared" si="1136"/>
        <v>1</v>
      </c>
      <c r="S10418">
        <f t="shared" si="1137"/>
        <v>7</v>
      </c>
      <c r="T10418">
        <f t="shared" si="1138"/>
        <v>7</v>
      </c>
      <c r="U10418">
        <f t="shared" si="1139"/>
        <v>0</v>
      </c>
      <c r="V10418" t="str">
        <f t="shared" si="1140"/>
        <v/>
      </c>
    </row>
    <row r="10419" spans="1:22" x14ac:dyDescent="0.2">
      <c r="A10419" t="s">
        <v>27640</v>
      </c>
      <c r="B10419" t="s">
        <v>183</v>
      </c>
      <c r="C10419">
        <v>40542514</v>
      </c>
      <c r="D10419">
        <v>40542585</v>
      </c>
      <c r="E10419">
        <v>72</v>
      </c>
      <c r="F10419" t="s">
        <v>74</v>
      </c>
      <c r="G10419" t="s">
        <v>3781</v>
      </c>
      <c r="H10419" t="s">
        <v>27641</v>
      </c>
      <c r="I10419">
        <v>2</v>
      </c>
      <c r="J10419">
        <v>0</v>
      </c>
      <c r="K10419">
        <v>2</v>
      </c>
      <c r="L10419">
        <v>0</v>
      </c>
      <c r="M10419">
        <v>0</v>
      </c>
      <c r="N10419">
        <v>0</v>
      </c>
      <c r="O10419" t="str">
        <f t="shared" si="1134"/>
        <v/>
      </c>
      <c r="P10419">
        <f>IF(ISERROR(VLOOKUP(G10419,Genes!$A$2:$A$749,1,0)),0,1)</f>
        <v>1</v>
      </c>
      <c r="Q10419">
        <f t="shared" si="1135"/>
        <v>0</v>
      </c>
      <c r="R10419">
        <f t="shared" si="1136"/>
        <v>1</v>
      </c>
      <c r="S10419">
        <f t="shared" si="1137"/>
        <v>8</v>
      </c>
      <c r="T10419">
        <f t="shared" si="1138"/>
        <v>8</v>
      </c>
      <c r="U10419">
        <f t="shared" si="1139"/>
        <v>0</v>
      </c>
      <c r="V10419" t="str">
        <f t="shared" si="1140"/>
        <v/>
      </c>
    </row>
    <row r="10420" spans="1:22" x14ac:dyDescent="0.2">
      <c r="A10420" t="s">
        <v>27642</v>
      </c>
      <c r="B10420" t="s">
        <v>183</v>
      </c>
      <c r="C10420">
        <v>40539733</v>
      </c>
      <c r="D10420">
        <v>40539855</v>
      </c>
      <c r="E10420">
        <v>123</v>
      </c>
      <c r="F10420" t="s">
        <v>74</v>
      </c>
      <c r="G10420" t="s">
        <v>3781</v>
      </c>
      <c r="H10420" t="s">
        <v>27643</v>
      </c>
      <c r="I10420">
        <v>3</v>
      </c>
      <c r="J10420">
        <v>1</v>
      </c>
      <c r="K10420">
        <v>2</v>
      </c>
      <c r="L10420">
        <v>0</v>
      </c>
      <c r="M10420">
        <v>0</v>
      </c>
      <c r="N10420">
        <v>0</v>
      </c>
      <c r="O10420" t="str">
        <f t="shared" si="1134"/>
        <v>PPT1</v>
      </c>
      <c r="P10420">
        <f>IF(ISERROR(VLOOKUP(G10420,Genes!$A$2:$A$749,1,0)),0,1)</f>
        <v>1</v>
      </c>
      <c r="Q10420">
        <f t="shared" si="1135"/>
        <v>0</v>
      </c>
      <c r="R10420">
        <f t="shared" si="1136"/>
        <v>1</v>
      </c>
      <c r="S10420">
        <f t="shared" si="1137"/>
        <v>9</v>
      </c>
      <c r="T10420">
        <f t="shared" si="1138"/>
        <v>9</v>
      </c>
      <c r="U10420">
        <f t="shared" si="1139"/>
        <v>1</v>
      </c>
      <c r="V10420">
        <f t="shared" si="1140"/>
        <v>1</v>
      </c>
    </row>
    <row r="10421" spans="1:22" x14ac:dyDescent="0.2">
      <c r="A10421" t="s">
        <v>27644</v>
      </c>
      <c r="B10421" t="s">
        <v>83</v>
      </c>
      <c r="C10421">
        <v>48755793</v>
      </c>
      <c r="D10421">
        <v>48755859</v>
      </c>
      <c r="E10421">
        <v>67</v>
      </c>
      <c r="F10421" t="s">
        <v>66</v>
      </c>
      <c r="G10421" t="s">
        <v>3788</v>
      </c>
      <c r="H10421" t="s">
        <v>27645</v>
      </c>
      <c r="I10421">
        <v>3</v>
      </c>
      <c r="J10421">
        <v>0</v>
      </c>
      <c r="K10421">
        <v>2</v>
      </c>
      <c r="L10421">
        <v>0</v>
      </c>
      <c r="M10421">
        <v>0</v>
      </c>
      <c r="N10421">
        <v>1</v>
      </c>
      <c r="O10421" t="str">
        <f t="shared" si="1134"/>
        <v/>
      </c>
      <c r="P10421">
        <f>IF(ISERROR(VLOOKUP(G10421,Genes!$A$2:$A$749,1,0)),0,1)</f>
        <v>1</v>
      </c>
      <c r="Q10421">
        <f t="shared" si="1135"/>
        <v>1</v>
      </c>
      <c r="R10421">
        <f t="shared" si="1136"/>
        <v>1</v>
      </c>
      <c r="S10421">
        <f t="shared" si="1137"/>
        <v>1</v>
      </c>
      <c r="T10421">
        <f t="shared" si="1138"/>
        <v>1</v>
      </c>
      <c r="U10421">
        <f t="shared" si="1139"/>
        <v>0</v>
      </c>
      <c r="V10421" t="str">
        <f t="shared" si="1140"/>
        <v/>
      </c>
    </row>
    <row r="10422" spans="1:22" x14ac:dyDescent="0.2">
      <c r="A10422" t="s">
        <v>27646</v>
      </c>
      <c r="B10422" t="s">
        <v>83</v>
      </c>
      <c r="C10422">
        <v>48760205</v>
      </c>
      <c r="D10422">
        <v>48760361</v>
      </c>
      <c r="E10422">
        <v>157</v>
      </c>
      <c r="F10422" t="s">
        <v>66</v>
      </c>
      <c r="G10422" t="s">
        <v>3788</v>
      </c>
      <c r="H10422" t="s">
        <v>27647</v>
      </c>
      <c r="I10422">
        <v>4</v>
      </c>
      <c r="J10422">
        <v>1</v>
      </c>
      <c r="K10422">
        <v>2</v>
      </c>
      <c r="L10422">
        <v>0</v>
      </c>
      <c r="M10422">
        <v>0</v>
      </c>
      <c r="N10422">
        <v>1</v>
      </c>
      <c r="O10422" t="str">
        <f t="shared" si="1134"/>
        <v/>
      </c>
      <c r="P10422">
        <f>IF(ISERROR(VLOOKUP(G10422,Genes!$A$2:$A$749,1,0)),0,1)</f>
        <v>1</v>
      </c>
      <c r="Q10422">
        <f t="shared" si="1135"/>
        <v>0</v>
      </c>
      <c r="R10422">
        <f t="shared" si="1136"/>
        <v>1</v>
      </c>
      <c r="S10422">
        <f t="shared" si="1137"/>
        <v>2</v>
      </c>
      <c r="T10422">
        <f t="shared" si="1138"/>
        <v>2</v>
      </c>
      <c r="U10422">
        <f t="shared" si="1139"/>
        <v>0</v>
      </c>
      <c r="V10422" t="str">
        <f t="shared" si="1140"/>
        <v/>
      </c>
    </row>
    <row r="10423" spans="1:22" x14ac:dyDescent="0.2">
      <c r="A10423" t="s">
        <v>27648</v>
      </c>
      <c r="B10423" t="s">
        <v>83</v>
      </c>
      <c r="C10423">
        <v>48758467</v>
      </c>
      <c r="D10423">
        <v>48758554</v>
      </c>
      <c r="E10423">
        <v>88</v>
      </c>
      <c r="F10423" t="s">
        <v>66</v>
      </c>
      <c r="G10423" t="s">
        <v>3788</v>
      </c>
      <c r="H10423" t="s">
        <v>27649</v>
      </c>
      <c r="I10423">
        <v>2</v>
      </c>
      <c r="J10423">
        <v>0</v>
      </c>
      <c r="K10423">
        <v>2</v>
      </c>
      <c r="L10423">
        <v>0</v>
      </c>
      <c r="M10423">
        <v>0</v>
      </c>
      <c r="N10423">
        <v>0</v>
      </c>
      <c r="O10423" t="str">
        <f t="shared" si="1134"/>
        <v/>
      </c>
      <c r="P10423">
        <f>IF(ISERROR(VLOOKUP(G10423,Genes!$A$2:$A$749,1,0)),0,1)</f>
        <v>1</v>
      </c>
      <c r="Q10423">
        <f t="shared" si="1135"/>
        <v>0</v>
      </c>
      <c r="R10423">
        <f t="shared" si="1136"/>
        <v>1</v>
      </c>
      <c r="S10423">
        <f t="shared" si="1137"/>
        <v>3</v>
      </c>
      <c r="T10423">
        <f t="shared" si="1138"/>
        <v>3</v>
      </c>
      <c r="U10423">
        <f t="shared" si="1139"/>
        <v>0</v>
      </c>
      <c r="V10423" t="str">
        <f t="shared" si="1140"/>
        <v/>
      </c>
    </row>
    <row r="10424" spans="1:22" x14ac:dyDescent="0.2">
      <c r="A10424" t="s">
        <v>27650</v>
      </c>
      <c r="B10424" t="s">
        <v>83</v>
      </c>
      <c r="C10424">
        <v>48758467</v>
      </c>
      <c r="D10424">
        <v>48758578</v>
      </c>
      <c r="E10424">
        <v>112</v>
      </c>
      <c r="F10424" t="s">
        <v>66</v>
      </c>
      <c r="G10424" t="s">
        <v>3788</v>
      </c>
      <c r="H10424" t="s">
        <v>27651</v>
      </c>
      <c r="I10424">
        <v>2</v>
      </c>
      <c r="J10424">
        <v>0</v>
      </c>
      <c r="K10424">
        <v>2</v>
      </c>
      <c r="L10424">
        <v>0</v>
      </c>
      <c r="M10424">
        <v>0</v>
      </c>
      <c r="N10424">
        <v>0</v>
      </c>
      <c r="O10424" t="str">
        <f t="shared" si="1134"/>
        <v/>
      </c>
      <c r="P10424">
        <f>IF(ISERROR(VLOOKUP(G10424,Genes!$A$2:$A$749,1,0)),0,1)</f>
        <v>1</v>
      </c>
      <c r="Q10424">
        <f t="shared" si="1135"/>
        <v>0</v>
      </c>
      <c r="R10424">
        <f t="shared" si="1136"/>
        <v>1</v>
      </c>
      <c r="S10424">
        <f t="shared" si="1137"/>
        <v>4</v>
      </c>
      <c r="T10424">
        <f t="shared" si="1138"/>
        <v>4</v>
      </c>
      <c r="U10424">
        <f t="shared" si="1139"/>
        <v>0</v>
      </c>
      <c r="V10424" t="str">
        <f t="shared" si="1140"/>
        <v/>
      </c>
    </row>
    <row r="10425" spans="1:22" x14ac:dyDescent="0.2">
      <c r="A10425" t="s">
        <v>27652</v>
      </c>
      <c r="B10425" t="s">
        <v>83</v>
      </c>
      <c r="C10425">
        <v>48759207</v>
      </c>
      <c r="D10425">
        <v>48759228</v>
      </c>
      <c r="E10425">
        <v>22</v>
      </c>
      <c r="F10425" t="s">
        <v>66</v>
      </c>
      <c r="G10425" t="s">
        <v>3788</v>
      </c>
      <c r="H10425" t="s">
        <v>27653</v>
      </c>
      <c r="I10425">
        <v>2</v>
      </c>
      <c r="J10425">
        <v>1</v>
      </c>
      <c r="K10425">
        <v>0</v>
      </c>
      <c r="L10425">
        <v>0</v>
      </c>
      <c r="M10425">
        <v>1</v>
      </c>
      <c r="N10425">
        <v>0</v>
      </c>
      <c r="O10425" t="str">
        <f t="shared" si="1134"/>
        <v/>
      </c>
      <c r="P10425">
        <f>IF(ISERROR(VLOOKUP(G10425,Genes!$A$2:$A$749,1,0)),0,1)</f>
        <v>1</v>
      </c>
      <c r="Q10425">
        <f t="shared" si="1135"/>
        <v>0</v>
      </c>
      <c r="R10425">
        <f t="shared" si="1136"/>
        <v>1</v>
      </c>
      <c r="S10425">
        <f t="shared" si="1137"/>
        <v>5</v>
      </c>
      <c r="T10425">
        <f t="shared" si="1138"/>
        <v>5</v>
      </c>
      <c r="U10425">
        <f t="shared" si="1139"/>
        <v>0</v>
      </c>
      <c r="V10425" t="str">
        <f t="shared" si="1140"/>
        <v/>
      </c>
    </row>
    <row r="10426" spans="1:22" x14ac:dyDescent="0.2">
      <c r="A10426" t="s">
        <v>27654</v>
      </c>
      <c r="B10426" t="s">
        <v>83</v>
      </c>
      <c r="C10426">
        <v>48759207</v>
      </c>
      <c r="D10426">
        <v>48759319</v>
      </c>
      <c r="E10426">
        <v>113</v>
      </c>
      <c r="F10426" t="s">
        <v>66</v>
      </c>
      <c r="G10426" t="s">
        <v>3788</v>
      </c>
      <c r="H10426" t="s">
        <v>27655</v>
      </c>
      <c r="I10426">
        <v>2</v>
      </c>
      <c r="J10426">
        <v>0</v>
      </c>
      <c r="K10426">
        <v>2</v>
      </c>
      <c r="L10426">
        <v>0</v>
      </c>
      <c r="M10426">
        <v>0</v>
      </c>
      <c r="N10426">
        <v>0</v>
      </c>
      <c r="O10426" t="str">
        <f t="shared" si="1134"/>
        <v/>
      </c>
      <c r="P10426">
        <f>IF(ISERROR(VLOOKUP(G10426,Genes!$A$2:$A$749,1,0)),0,1)</f>
        <v>1</v>
      </c>
      <c r="Q10426">
        <f t="shared" si="1135"/>
        <v>0</v>
      </c>
      <c r="R10426">
        <f t="shared" si="1136"/>
        <v>1</v>
      </c>
      <c r="S10426">
        <f t="shared" si="1137"/>
        <v>6</v>
      </c>
      <c r="T10426">
        <f t="shared" si="1138"/>
        <v>6</v>
      </c>
      <c r="U10426">
        <f t="shared" si="1139"/>
        <v>0</v>
      </c>
      <c r="V10426" t="str">
        <f t="shared" si="1140"/>
        <v/>
      </c>
    </row>
    <row r="10427" spans="1:22" x14ac:dyDescent="0.2">
      <c r="A10427" t="s">
        <v>27656</v>
      </c>
      <c r="B10427" t="s">
        <v>83</v>
      </c>
      <c r="C10427">
        <v>48759510</v>
      </c>
      <c r="D10427">
        <v>48759794</v>
      </c>
      <c r="E10427">
        <v>285</v>
      </c>
      <c r="F10427" t="s">
        <v>66</v>
      </c>
      <c r="G10427" t="s">
        <v>3788</v>
      </c>
      <c r="H10427" t="s">
        <v>27657</v>
      </c>
      <c r="I10427">
        <v>4</v>
      </c>
      <c r="J10427">
        <v>2</v>
      </c>
      <c r="K10427">
        <v>2</v>
      </c>
      <c r="L10427">
        <v>0</v>
      </c>
      <c r="M10427">
        <v>0</v>
      </c>
      <c r="N10427">
        <v>0</v>
      </c>
      <c r="O10427" t="str">
        <f t="shared" si="1134"/>
        <v/>
      </c>
      <c r="P10427">
        <f>IF(ISERROR(VLOOKUP(G10427,Genes!$A$2:$A$749,1,0)),0,1)</f>
        <v>1</v>
      </c>
      <c r="Q10427">
        <f t="shared" si="1135"/>
        <v>0</v>
      </c>
      <c r="R10427">
        <f t="shared" si="1136"/>
        <v>1</v>
      </c>
      <c r="S10427">
        <f t="shared" si="1137"/>
        <v>7</v>
      </c>
      <c r="T10427">
        <f t="shared" si="1138"/>
        <v>7</v>
      </c>
      <c r="U10427">
        <f t="shared" si="1139"/>
        <v>0</v>
      </c>
      <c r="V10427" t="str">
        <f t="shared" si="1140"/>
        <v/>
      </c>
    </row>
    <row r="10428" spans="1:22" x14ac:dyDescent="0.2">
      <c r="A10428" t="s">
        <v>27658</v>
      </c>
      <c r="B10428" t="s">
        <v>83</v>
      </c>
      <c r="C10428">
        <v>48759719</v>
      </c>
      <c r="D10428">
        <v>48759794</v>
      </c>
      <c r="E10428">
        <v>76</v>
      </c>
      <c r="F10428" t="s">
        <v>66</v>
      </c>
      <c r="G10428" t="s">
        <v>3788</v>
      </c>
      <c r="H10428" t="s">
        <v>27659</v>
      </c>
      <c r="I10428">
        <v>4</v>
      </c>
      <c r="J10428">
        <v>1</v>
      </c>
      <c r="K10428">
        <v>0</v>
      </c>
      <c r="L10428">
        <v>1</v>
      </c>
      <c r="M10428">
        <v>1</v>
      </c>
      <c r="N10428">
        <v>1</v>
      </c>
      <c r="O10428" t="str">
        <f t="shared" si="1134"/>
        <v/>
      </c>
      <c r="P10428">
        <f>IF(ISERROR(VLOOKUP(G10428,Genes!$A$2:$A$749,1,0)),0,1)</f>
        <v>1</v>
      </c>
      <c r="Q10428">
        <f t="shared" si="1135"/>
        <v>0</v>
      </c>
      <c r="R10428">
        <f t="shared" si="1136"/>
        <v>1</v>
      </c>
      <c r="S10428">
        <f t="shared" si="1137"/>
        <v>8</v>
      </c>
      <c r="T10428">
        <f t="shared" si="1138"/>
        <v>8</v>
      </c>
      <c r="U10428">
        <f t="shared" si="1139"/>
        <v>0</v>
      </c>
      <c r="V10428" t="str">
        <f t="shared" si="1140"/>
        <v/>
      </c>
    </row>
    <row r="10429" spans="1:22" x14ac:dyDescent="0.2">
      <c r="A10429" t="s">
        <v>27660</v>
      </c>
      <c r="B10429" t="s">
        <v>83</v>
      </c>
      <c r="C10429">
        <v>48760009</v>
      </c>
      <c r="D10429">
        <v>48760072</v>
      </c>
      <c r="E10429">
        <v>64</v>
      </c>
      <c r="F10429" t="s">
        <v>66</v>
      </c>
      <c r="G10429" t="s">
        <v>3788</v>
      </c>
      <c r="H10429" t="s">
        <v>27661</v>
      </c>
      <c r="I10429">
        <v>3</v>
      </c>
      <c r="J10429">
        <v>0</v>
      </c>
      <c r="K10429">
        <v>2</v>
      </c>
      <c r="L10429">
        <v>0</v>
      </c>
      <c r="M10429">
        <v>0</v>
      </c>
      <c r="N10429">
        <v>1</v>
      </c>
      <c r="O10429" t="str">
        <f t="shared" si="1134"/>
        <v/>
      </c>
      <c r="P10429">
        <f>IF(ISERROR(VLOOKUP(G10429,Genes!$A$2:$A$749,1,0)),0,1)</f>
        <v>1</v>
      </c>
      <c r="Q10429">
        <f t="shared" si="1135"/>
        <v>0</v>
      </c>
      <c r="R10429">
        <f t="shared" si="1136"/>
        <v>1</v>
      </c>
      <c r="S10429">
        <f t="shared" si="1137"/>
        <v>9</v>
      </c>
      <c r="T10429">
        <f t="shared" si="1138"/>
        <v>9</v>
      </c>
      <c r="U10429">
        <f t="shared" si="1139"/>
        <v>0</v>
      </c>
      <c r="V10429" t="str">
        <f t="shared" si="1140"/>
        <v/>
      </c>
    </row>
    <row r="10430" spans="1:22" x14ac:dyDescent="0.2">
      <c r="A10430" t="s">
        <v>27662</v>
      </c>
      <c r="B10430" t="s">
        <v>83</v>
      </c>
      <c r="C10430">
        <v>48760012</v>
      </c>
      <c r="D10430">
        <v>48760072</v>
      </c>
      <c r="E10430">
        <v>61</v>
      </c>
      <c r="F10430" t="s">
        <v>66</v>
      </c>
      <c r="G10430" t="s">
        <v>3788</v>
      </c>
      <c r="H10430" t="s">
        <v>27663</v>
      </c>
      <c r="I10430">
        <v>3</v>
      </c>
      <c r="J10430">
        <v>1</v>
      </c>
      <c r="K10430">
        <v>0</v>
      </c>
      <c r="L10430">
        <v>1</v>
      </c>
      <c r="M10430">
        <v>0</v>
      </c>
      <c r="N10430">
        <v>1</v>
      </c>
      <c r="O10430" t="str">
        <f t="shared" si="1134"/>
        <v>PQBP1</v>
      </c>
      <c r="P10430">
        <f>IF(ISERROR(VLOOKUP(G10430,Genes!$A$2:$A$749,1,0)),0,1)</f>
        <v>1</v>
      </c>
      <c r="Q10430">
        <f t="shared" si="1135"/>
        <v>0</v>
      </c>
      <c r="R10430">
        <f t="shared" si="1136"/>
        <v>1</v>
      </c>
      <c r="S10430">
        <f t="shared" si="1137"/>
        <v>10</v>
      </c>
      <c r="T10430">
        <f t="shared" si="1138"/>
        <v>10</v>
      </c>
      <c r="U10430">
        <f t="shared" si="1139"/>
        <v>1</v>
      </c>
      <c r="V10430">
        <f t="shared" si="1140"/>
        <v>1</v>
      </c>
    </row>
    <row r="10431" spans="1:22" x14ac:dyDescent="0.2">
      <c r="A10431" t="s">
        <v>27664</v>
      </c>
      <c r="B10431" t="s">
        <v>117</v>
      </c>
      <c r="C10431">
        <v>18923528</v>
      </c>
      <c r="D10431">
        <v>18923800</v>
      </c>
      <c r="E10431">
        <v>273</v>
      </c>
      <c r="F10431" t="s">
        <v>74</v>
      </c>
      <c r="G10431" t="s">
        <v>3795</v>
      </c>
      <c r="H10431" t="s">
        <v>27665</v>
      </c>
      <c r="I10431">
        <v>4</v>
      </c>
      <c r="J10431">
        <v>2</v>
      </c>
      <c r="K10431">
        <v>2</v>
      </c>
      <c r="L10431">
        <v>0</v>
      </c>
      <c r="M10431">
        <v>0</v>
      </c>
      <c r="N10431">
        <v>0</v>
      </c>
      <c r="O10431" t="str">
        <f t="shared" si="1134"/>
        <v/>
      </c>
      <c r="P10431">
        <f>IF(ISERROR(VLOOKUP(G10431,Genes!$A$2:$A$749,1,0)),0,1)</f>
        <v>1</v>
      </c>
      <c r="Q10431">
        <f t="shared" si="1135"/>
        <v>1</v>
      </c>
      <c r="R10431">
        <f t="shared" si="1136"/>
        <v>1</v>
      </c>
      <c r="S10431">
        <f t="shared" si="1137"/>
        <v>1</v>
      </c>
      <c r="T10431">
        <f t="shared" si="1138"/>
        <v>1</v>
      </c>
      <c r="U10431">
        <f t="shared" si="1139"/>
        <v>0</v>
      </c>
      <c r="V10431" t="str">
        <f t="shared" si="1140"/>
        <v/>
      </c>
    </row>
    <row r="10432" spans="1:22" x14ac:dyDescent="0.2">
      <c r="A10432" t="s">
        <v>27666</v>
      </c>
      <c r="B10432" t="s">
        <v>117</v>
      </c>
      <c r="C10432">
        <v>18907219</v>
      </c>
      <c r="D10432">
        <v>18907311</v>
      </c>
      <c r="E10432">
        <v>93</v>
      </c>
      <c r="F10432" t="s">
        <v>74</v>
      </c>
      <c r="G10432" t="s">
        <v>3795</v>
      </c>
      <c r="H10432" t="s">
        <v>27667</v>
      </c>
      <c r="I10432">
        <v>4</v>
      </c>
      <c r="J10432">
        <v>1</v>
      </c>
      <c r="K10432">
        <v>0</v>
      </c>
      <c r="L10432">
        <v>1</v>
      </c>
      <c r="M10432">
        <v>1</v>
      </c>
      <c r="N10432">
        <v>1</v>
      </c>
      <c r="O10432" t="str">
        <f t="shared" si="1134"/>
        <v/>
      </c>
      <c r="P10432">
        <f>IF(ISERROR(VLOOKUP(G10432,Genes!$A$2:$A$749,1,0)),0,1)</f>
        <v>1</v>
      </c>
      <c r="Q10432">
        <f t="shared" si="1135"/>
        <v>0</v>
      </c>
      <c r="R10432">
        <f t="shared" si="1136"/>
        <v>1</v>
      </c>
      <c r="S10432">
        <f t="shared" si="1137"/>
        <v>2</v>
      </c>
      <c r="T10432">
        <f t="shared" si="1138"/>
        <v>2</v>
      </c>
      <c r="U10432">
        <f t="shared" si="1139"/>
        <v>0</v>
      </c>
      <c r="V10432" t="str">
        <f t="shared" si="1140"/>
        <v/>
      </c>
    </row>
    <row r="10433" spans="1:22" x14ac:dyDescent="0.2">
      <c r="A10433" t="s">
        <v>27668</v>
      </c>
      <c r="B10433" t="s">
        <v>117</v>
      </c>
      <c r="C10433">
        <v>18906964</v>
      </c>
      <c r="D10433">
        <v>18907110</v>
      </c>
      <c r="E10433">
        <v>147</v>
      </c>
      <c r="F10433" t="s">
        <v>74</v>
      </c>
      <c r="G10433" t="s">
        <v>3795</v>
      </c>
      <c r="H10433" t="s">
        <v>27669</v>
      </c>
      <c r="I10433">
        <v>5</v>
      </c>
      <c r="J10433">
        <v>0</v>
      </c>
      <c r="K10433">
        <v>2</v>
      </c>
      <c r="L10433">
        <v>1</v>
      </c>
      <c r="M10433">
        <v>1</v>
      </c>
      <c r="N10433">
        <v>1</v>
      </c>
      <c r="O10433" t="str">
        <f t="shared" si="1134"/>
        <v/>
      </c>
      <c r="P10433">
        <f>IF(ISERROR(VLOOKUP(G10433,Genes!$A$2:$A$749,1,0)),0,1)</f>
        <v>1</v>
      </c>
      <c r="Q10433">
        <f t="shared" si="1135"/>
        <v>0</v>
      </c>
      <c r="R10433">
        <f t="shared" si="1136"/>
        <v>1</v>
      </c>
      <c r="S10433">
        <f t="shared" si="1137"/>
        <v>3</v>
      </c>
      <c r="T10433">
        <f t="shared" si="1138"/>
        <v>3</v>
      </c>
      <c r="U10433">
        <f t="shared" si="1139"/>
        <v>0</v>
      </c>
      <c r="V10433" t="str">
        <f t="shared" si="1140"/>
        <v/>
      </c>
    </row>
    <row r="10434" spans="1:22" x14ac:dyDescent="0.2">
      <c r="A10434" t="s">
        <v>27670</v>
      </c>
      <c r="B10434" t="s">
        <v>117</v>
      </c>
      <c r="C10434">
        <v>18905829</v>
      </c>
      <c r="D10434">
        <v>18906004</v>
      </c>
      <c r="E10434">
        <v>176</v>
      </c>
      <c r="F10434" t="s">
        <v>74</v>
      </c>
      <c r="G10434" t="s">
        <v>3795</v>
      </c>
      <c r="H10434" t="s">
        <v>27671</v>
      </c>
      <c r="I10434">
        <v>3</v>
      </c>
      <c r="J10434">
        <v>1</v>
      </c>
      <c r="K10434">
        <v>2</v>
      </c>
      <c r="L10434">
        <v>0</v>
      </c>
      <c r="M10434">
        <v>0</v>
      </c>
      <c r="N10434">
        <v>0</v>
      </c>
      <c r="O10434" t="str">
        <f t="shared" ref="O10434:O10497" si="1141">IF(U10434=1,G10434,"")</f>
        <v/>
      </c>
      <c r="P10434">
        <f>IF(ISERROR(VLOOKUP(G10434,Genes!$A$2:$A$749,1,0)),0,1)</f>
        <v>1</v>
      </c>
      <c r="Q10434">
        <f t="shared" ref="Q10434:Q10497" si="1142">IF(G10434&lt;&gt;G10433,1,0)</f>
        <v>0</v>
      </c>
      <c r="R10434">
        <f t="shared" ref="R10434:R10497" si="1143">IF(I10434=0,0,1)</f>
        <v>1</v>
      </c>
      <c r="S10434">
        <f t="shared" ref="S10434:S10497" si="1144">IF(Q10434=1,R10434,S10433+R10434)</f>
        <v>4</v>
      </c>
      <c r="T10434">
        <f t="shared" ref="T10434:T10497" si="1145">IF(Q10434=1,1,T10433+1)</f>
        <v>4</v>
      </c>
      <c r="U10434">
        <f t="shared" ref="U10434:U10497" si="1146">IF(G10434&lt;&gt;G10435,1,0)</f>
        <v>0</v>
      </c>
      <c r="V10434" t="str">
        <f t="shared" ref="V10434:V10497" si="1147">IF(U10434=1,S10434/T10434,"")</f>
        <v/>
      </c>
    </row>
    <row r="10435" spans="1:22" x14ac:dyDescent="0.2">
      <c r="A10435" t="s">
        <v>27672</v>
      </c>
      <c r="B10435" t="s">
        <v>117</v>
      </c>
      <c r="C10435">
        <v>18904403</v>
      </c>
      <c r="D10435">
        <v>18904501</v>
      </c>
      <c r="E10435">
        <v>99</v>
      </c>
      <c r="F10435" t="s">
        <v>74</v>
      </c>
      <c r="G10435" t="s">
        <v>3795</v>
      </c>
      <c r="H10435" t="s">
        <v>27673</v>
      </c>
      <c r="I10435">
        <v>2</v>
      </c>
      <c r="J10435">
        <v>0</v>
      </c>
      <c r="K10435">
        <v>2</v>
      </c>
      <c r="L10435">
        <v>0</v>
      </c>
      <c r="M10435">
        <v>0</v>
      </c>
      <c r="N10435">
        <v>0</v>
      </c>
      <c r="O10435" t="str">
        <f t="shared" si="1141"/>
        <v/>
      </c>
      <c r="P10435">
        <f>IF(ISERROR(VLOOKUP(G10435,Genes!$A$2:$A$749,1,0)),0,1)</f>
        <v>1</v>
      </c>
      <c r="Q10435">
        <f t="shared" si="1142"/>
        <v>0</v>
      </c>
      <c r="R10435">
        <f t="shared" si="1143"/>
        <v>1</v>
      </c>
      <c r="S10435">
        <f t="shared" si="1144"/>
        <v>5</v>
      </c>
      <c r="T10435">
        <f t="shared" si="1145"/>
        <v>5</v>
      </c>
      <c r="U10435">
        <f t="shared" si="1146"/>
        <v>0</v>
      </c>
      <c r="V10435" t="str">
        <f t="shared" si="1147"/>
        <v/>
      </c>
    </row>
    <row r="10436" spans="1:22" x14ac:dyDescent="0.2">
      <c r="A10436" t="s">
        <v>27674</v>
      </c>
      <c r="B10436" t="s">
        <v>117</v>
      </c>
      <c r="C10436">
        <v>18900951</v>
      </c>
      <c r="D10436">
        <v>18901039</v>
      </c>
      <c r="E10436">
        <v>89</v>
      </c>
      <c r="F10436" t="s">
        <v>74</v>
      </c>
      <c r="G10436" t="s">
        <v>3795</v>
      </c>
      <c r="H10436" t="s">
        <v>27675</v>
      </c>
      <c r="I10436">
        <v>4</v>
      </c>
      <c r="J10436">
        <v>0</v>
      </c>
      <c r="K10436">
        <v>2</v>
      </c>
      <c r="L10436">
        <v>0</v>
      </c>
      <c r="M10436">
        <v>1</v>
      </c>
      <c r="N10436">
        <v>1</v>
      </c>
      <c r="O10436" t="str">
        <f t="shared" si="1141"/>
        <v/>
      </c>
      <c r="P10436">
        <f>IF(ISERROR(VLOOKUP(G10436,Genes!$A$2:$A$749,1,0)),0,1)</f>
        <v>1</v>
      </c>
      <c r="Q10436">
        <f t="shared" si="1142"/>
        <v>0</v>
      </c>
      <c r="R10436">
        <f t="shared" si="1143"/>
        <v>1</v>
      </c>
      <c r="S10436">
        <f t="shared" si="1144"/>
        <v>6</v>
      </c>
      <c r="T10436">
        <f t="shared" si="1145"/>
        <v>6</v>
      </c>
      <c r="U10436">
        <f t="shared" si="1146"/>
        <v>0</v>
      </c>
      <c r="V10436" t="str">
        <f t="shared" si="1147"/>
        <v/>
      </c>
    </row>
    <row r="10437" spans="1:22" x14ac:dyDescent="0.2">
      <c r="A10437" t="s">
        <v>27676</v>
      </c>
      <c r="B10437" t="s">
        <v>117</v>
      </c>
      <c r="C10437">
        <v>18900688</v>
      </c>
      <c r="D10437">
        <v>18900875</v>
      </c>
      <c r="E10437">
        <v>188</v>
      </c>
      <c r="F10437" t="s">
        <v>74</v>
      </c>
      <c r="G10437" t="s">
        <v>3795</v>
      </c>
      <c r="H10437" t="s">
        <v>27677</v>
      </c>
      <c r="I10437">
        <v>5</v>
      </c>
      <c r="J10437">
        <v>1</v>
      </c>
      <c r="K10437">
        <v>2</v>
      </c>
      <c r="L10437">
        <v>0</v>
      </c>
      <c r="M10437">
        <v>1</v>
      </c>
      <c r="N10437">
        <v>1</v>
      </c>
      <c r="O10437" t="str">
        <f t="shared" si="1141"/>
        <v/>
      </c>
      <c r="P10437">
        <f>IF(ISERROR(VLOOKUP(G10437,Genes!$A$2:$A$749,1,0)),0,1)</f>
        <v>1</v>
      </c>
      <c r="Q10437">
        <f t="shared" si="1142"/>
        <v>0</v>
      </c>
      <c r="R10437">
        <f t="shared" si="1143"/>
        <v>1</v>
      </c>
      <c r="S10437">
        <f t="shared" si="1144"/>
        <v>7</v>
      </c>
      <c r="T10437">
        <f t="shared" si="1145"/>
        <v>7</v>
      </c>
      <c r="U10437">
        <f t="shared" si="1146"/>
        <v>0</v>
      </c>
      <c r="V10437" t="str">
        <f t="shared" si="1147"/>
        <v/>
      </c>
    </row>
    <row r="10438" spans="1:22" x14ac:dyDescent="0.2">
      <c r="A10438" t="s">
        <v>27678</v>
      </c>
      <c r="B10438" t="s">
        <v>117</v>
      </c>
      <c r="C10438">
        <v>18918503</v>
      </c>
      <c r="D10438">
        <v>18918711</v>
      </c>
      <c r="E10438">
        <v>209</v>
      </c>
      <c r="F10438" t="s">
        <v>74</v>
      </c>
      <c r="G10438" t="s">
        <v>3795</v>
      </c>
      <c r="H10438" t="s">
        <v>27679</v>
      </c>
      <c r="I10438">
        <v>3</v>
      </c>
      <c r="J10438">
        <v>1</v>
      </c>
      <c r="K10438">
        <v>2</v>
      </c>
      <c r="L10438">
        <v>0</v>
      </c>
      <c r="M10438">
        <v>0</v>
      </c>
      <c r="N10438">
        <v>0</v>
      </c>
      <c r="O10438" t="str">
        <f t="shared" si="1141"/>
        <v/>
      </c>
      <c r="P10438">
        <f>IF(ISERROR(VLOOKUP(G10438,Genes!$A$2:$A$749,1,0)),0,1)</f>
        <v>1</v>
      </c>
      <c r="Q10438">
        <f t="shared" si="1142"/>
        <v>0</v>
      </c>
      <c r="R10438">
        <f t="shared" si="1143"/>
        <v>1</v>
      </c>
      <c r="S10438">
        <f t="shared" si="1144"/>
        <v>8</v>
      </c>
      <c r="T10438">
        <f t="shared" si="1145"/>
        <v>8</v>
      </c>
      <c r="U10438">
        <f t="shared" si="1146"/>
        <v>0</v>
      </c>
      <c r="V10438" t="str">
        <f t="shared" si="1147"/>
        <v/>
      </c>
    </row>
    <row r="10439" spans="1:22" x14ac:dyDescent="0.2">
      <c r="A10439" t="s">
        <v>27680</v>
      </c>
      <c r="B10439" t="s">
        <v>117</v>
      </c>
      <c r="C10439">
        <v>18918503</v>
      </c>
      <c r="D10439">
        <v>18918660</v>
      </c>
      <c r="E10439">
        <v>158</v>
      </c>
      <c r="F10439" t="s">
        <v>74</v>
      </c>
      <c r="G10439" t="s">
        <v>3795</v>
      </c>
      <c r="H10439" t="s">
        <v>27681</v>
      </c>
      <c r="I10439">
        <v>3</v>
      </c>
      <c r="J10439">
        <v>0</v>
      </c>
      <c r="K10439">
        <v>2</v>
      </c>
      <c r="L10439">
        <v>1</v>
      </c>
      <c r="M10439">
        <v>0</v>
      </c>
      <c r="N10439">
        <v>0</v>
      </c>
      <c r="O10439" t="str">
        <f t="shared" si="1141"/>
        <v/>
      </c>
      <c r="P10439">
        <f>IF(ISERROR(VLOOKUP(G10439,Genes!$A$2:$A$749,1,0)),0,1)</f>
        <v>1</v>
      </c>
      <c r="Q10439">
        <f t="shared" si="1142"/>
        <v>0</v>
      </c>
      <c r="R10439">
        <f t="shared" si="1143"/>
        <v>1</v>
      </c>
      <c r="S10439">
        <f t="shared" si="1144"/>
        <v>9</v>
      </c>
      <c r="T10439">
        <f t="shared" si="1145"/>
        <v>9</v>
      </c>
      <c r="U10439">
        <f t="shared" si="1146"/>
        <v>0</v>
      </c>
      <c r="V10439" t="str">
        <f t="shared" si="1147"/>
        <v/>
      </c>
    </row>
    <row r="10440" spans="1:22" x14ac:dyDescent="0.2">
      <c r="A10440" t="s">
        <v>27682</v>
      </c>
      <c r="B10440" t="s">
        <v>117</v>
      </c>
      <c r="C10440">
        <v>18913201</v>
      </c>
      <c r="D10440">
        <v>18913235</v>
      </c>
      <c r="E10440">
        <v>35</v>
      </c>
      <c r="F10440" t="s">
        <v>74</v>
      </c>
      <c r="G10440" t="s">
        <v>3795</v>
      </c>
      <c r="H10440" t="s">
        <v>27683</v>
      </c>
      <c r="I10440">
        <v>2</v>
      </c>
      <c r="J10440">
        <v>2</v>
      </c>
      <c r="K10440">
        <v>0</v>
      </c>
      <c r="L10440">
        <v>0</v>
      </c>
      <c r="M10440">
        <v>0</v>
      </c>
      <c r="N10440">
        <v>0</v>
      </c>
      <c r="O10440" t="str">
        <f t="shared" si="1141"/>
        <v/>
      </c>
      <c r="P10440">
        <f>IF(ISERROR(VLOOKUP(G10440,Genes!$A$2:$A$749,1,0)),0,1)</f>
        <v>1</v>
      </c>
      <c r="Q10440">
        <f t="shared" si="1142"/>
        <v>0</v>
      </c>
      <c r="R10440">
        <f t="shared" si="1143"/>
        <v>1</v>
      </c>
      <c r="S10440">
        <f t="shared" si="1144"/>
        <v>10</v>
      </c>
      <c r="T10440">
        <f t="shared" si="1145"/>
        <v>10</v>
      </c>
      <c r="U10440">
        <f t="shared" si="1146"/>
        <v>0</v>
      </c>
      <c r="V10440" t="str">
        <f t="shared" si="1147"/>
        <v/>
      </c>
    </row>
    <row r="10441" spans="1:22" x14ac:dyDescent="0.2">
      <c r="A10441" t="s">
        <v>27684</v>
      </c>
      <c r="B10441" t="s">
        <v>117</v>
      </c>
      <c r="C10441">
        <v>18912564</v>
      </c>
      <c r="D10441">
        <v>18912713</v>
      </c>
      <c r="E10441">
        <v>150</v>
      </c>
      <c r="F10441" t="s">
        <v>74</v>
      </c>
      <c r="G10441" t="s">
        <v>3795</v>
      </c>
      <c r="H10441" t="s">
        <v>27685</v>
      </c>
      <c r="I10441">
        <v>3</v>
      </c>
      <c r="J10441">
        <v>1</v>
      </c>
      <c r="K10441">
        <v>2</v>
      </c>
      <c r="L10441">
        <v>0</v>
      </c>
      <c r="M10441">
        <v>0</v>
      </c>
      <c r="N10441">
        <v>0</v>
      </c>
      <c r="O10441" t="str">
        <f t="shared" si="1141"/>
        <v/>
      </c>
      <c r="P10441">
        <f>IF(ISERROR(VLOOKUP(G10441,Genes!$A$2:$A$749,1,0)),0,1)</f>
        <v>1</v>
      </c>
      <c r="Q10441">
        <f t="shared" si="1142"/>
        <v>0</v>
      </c>
      <c r="R10441">
        <f t="shared" si="1143"/>
        <v>1</v>
      </c>
      <c r="S10441">
        <f t="shared" si="1144"/>
        <v>11</v>
      </c>
      <c r="T10441">
        <f t="shared" si="1145"/>
        <v>11</v>
      </c>
      <c r="U10441">
        <f t="shared" si="1146"/>
        <v>0</v>
      </c>
      <c r="V10441" t="str">
        <f t="shared" si="1147"/>
        <v/>
      </c>
    </row>
    <row r="10442" spans="1:22" x14ac:dyDescent="0.2">
      <c r="A10442" t="s">
        <v>27686</v>
      </c>
      <c r="B10442" t="s">
        <v>117</v>
      </c>
      <c r="C10442">
        <v>18910628</v>
      </c>
      <c r="D10442">
        <v>18910692</v>
      </c>
      <c r="E10442">
        <v>65</v>
      </c>
      <c r="F10442" t="s">
        <v>74</v>
      </c>
      <c r="G10442" t="s">
        <v>3795</v>
      </c>
      <c r="H10442" t="s">
        <v>27687</v>
      </c>
      <c r="I10442">
        <v>2</v>
      </c>
      <c r="J10442">
        <v>1</v>
      </c>
      <c r="K10442">
        <v>0</v>
      </c>
      <c r="L10442">
        <v>1</v>
      </c>
      <c r="M10442">
        <v>0</v>
      </c>
      <c r="N10442">
        <v>0</v>
      </c>
      <c r="O10442" t="str">
        <f t="shared" si="1141"/>
        <v/>
      </c>
      <c r="P10442">
        <f>IF(ISERROR(VLOOKUP(G10442,Genes!$A$2:$A$749,1,0)),0,1)</f>
        <v>1</v>
      </c>
      <c r="Q10442">
        <f t="shared" si="1142"/>
        <v>0</v>
      </c>
      <c r="R10442">
        <f t="shared" si="1143"/>
        <v>1</v>
      </c>
      <c r="S10442">
        <f t="shared" si="1144"/>
        <v>12</v>
      </c>
      <c r="T10442">
        <f t="shared" si="1145"/>
        <v>12</v>
      </c>
      <c r="U10442">
        <f t="shared" si="1146"/>
        <v>0</v>
      </c>
      <c r="V10442" t="str">
        <f t="shared" si="1147"/>
        <v/>
      </c>
    </row>
    <row r="10443" spans="1:22" x14ac:dyDescent="0.2">
      <c r="A10443" t="s">
        <v>27688</v>
      </c>
      <c r="B10443" t="s">
        <v>117</v>
      </c>
      <c r="C10443">
        <v>18910330</v>
      </c>
      <c r="D10443">
        <v>18910446</v>
      </c>
      <c r="E10443">
        <v>117</v>
      </c>
      <c r="F10443" t="s">
        <v>74</v>
      </c>
      <c r="G10443" t="s">
        <v>3795</v>
      </c>
      <c r="H10443" t="s">
        <v>27689</v>
      </c>
      <c r="I10443">
        <v>2</v>
      </c>
      <c r="J10443">
        <v>0</v>
      </c>
      <c r="K10443">
        <v>2</v>
      </c>
      <c r="L10443">
        <v>0</v>
      </c>
      <c r="M10443">
        <v>0</v>
      </c>
      <c r="N10443">
        <v>0</v>
      </c>
      <c r="O10443" t="str">
        <f t="shared" si="1141"/>
        <v/>
      </c>
      <c r="P10443">
        <f>IF(ISERROR(VLOOKUP(G10443,Genes!$A$2:$A$749,1,0)),0,1)</f>
        <v>1</v>
      </c>
      <c r="Q10443">
        <f t="shared" si="1142"/>
        <v>0</v>
      </c>
      <c r="R10443">
        <f t="shared" si="1143"/>
        <v>1</v>
      </c>
      <c r="S10443">
        <f t="shared" si="1144"/>
        <v>13</v>
      </c>
      <c r="T10443">
        <f t="shared" si="1145"/>
        <v>13</v>
      </c>
      <c r="U10443">
        <f t="shared" si="1146"/>
        <v>0</v>
      </c>
      <c r="V10443" t="str">
        <f t="shared" si="1147"/>
        <v/>
      </c>
    </row>
    <row r="10444" spans="1:22" x14ac:dyDescent="0.2">
      <c r="A10444" t="s">
        <v>27690</v>
      </c>
      <c r="B10444" t="s">
        <v>117</v>
      </c>
      <c r="C10444">
        <v>18909838</v>
      </c>
      <c r="D10444">
        <v>18909917</v>
      </c>
      <c r="E10444">
        <v>80</v>
      </c>
      <c r="F10444" t="s">
        <v>74</v>
      </c>
      <c r="G10444" t="s">
        <v>3795</v>
      </c>
      <c r="H10444" t="s">
        <v>27691</v>
      </c>
      <c r="I10444">
        <v>2</v>
      </c>
      <c r="J10444">
        <v>0</v>
      </c>
      <c r="K10444">
        <v>2</v>
      </c>
      <c r="L10444">
        <v>0</v>
      </c>
      <c r="M10444">
        <v>0</v>
      </c>
      <c r="N10444">
        <v>0</v>
      </c>
      <c r="O10444" t="str">
        <f t="shared" si="1141"/>
        <v/>
      </c>
      <c r="P10444">
        <f>IF(ISERROR(VLOOKUP(G10444,Genes!$A$2:$A$749,1,0)),0,1)</f>
        <v>1</v>
      </c>
      <c r="Q10444">
        <f t="shared" si="1142"/>
        <v>0</v>
      </c>
      <c r="R10444">
        <f t="shared" si="1143"/>
        <v>1</v>
      </c>
      <c r="S10444">
        <f t="shared" si="1144"/>
        <v>14</v>
      </c>
      <c r="T10444">
        <f t="shared" si="1145"/>
        <v>14</v>
      </c>
      <c r="U10444">
        <f t="shared" si="1146"/>
        <v>0</v>
      </c>
      <c r="V10444" t="str">
        <f t="shared" si="1147"/>
        <v/>
      </c>
    </row>
    <row r="10445" spans="1:22" x14ac:dyDescent="0.2">
      <c r="A10445" t="s">
        <v>27692</v>
      </c>
      <c r="B10445" t="s">
        <v>117</v>
      </c>
      <c r="C10445">
        <v>18908855</v>
      </c>
      <c r="D10445">
        <v>18908936</v>
      </c>
      <c r="E10445">
        <v>82</v>
      </c>
      <c r="F10445" t="s">
        <v>74</v>
      </c>
      <c r="G10445" t="s">
        <v>3795</v>
      </c>
      <c r="H10445" t="s">
        <v>27693</v>
      </c>
      <c r="I10445">
        <v>2</v>
      </c>
      <c r="J10445">
        <v>0</v>
      </c>
      <c r="K10445">
        <v>2</v>
      </c>
      <c r="L10445">
        <v>0</v>
      </c>
      <c r="M10445">
        <v>0</v>
      </c>
      <c r="N10445">
        <v>0</v>
      </c>
      <c r="O10445" t="str">
        <f t="shared" si="1141"/>
        <v>PRODH</v>
      </c>
      <c r="P10445">
        <f>IF(ISERROR(VLOOKUP(G10445,Genes!$A$2:$A$749,1,0)),0,1)</f>
        <v>1</v>
      </c>
      <c r="Q10445">
        <f t="shared" si="1142"/>
        <v>0</v>
      </c>
      <c r="R10445">
        <f t="shared" si="1143"/>
        <v>1</v>
      </c>
      <c r="S10445">
        <f t="shared" si="1144"/>
        <v>15</v>
      </c>
      <c r="T10445">
        <f t="shared" si="1145"/>
        <v>15</v>
      </c>
      <c r="U10445">
        <f t="shared" si="1146"/>
        <v>1</v>
      </c>
      <c r="V10445">
        <f t="shared" si="1147"/>
        <v>1</v>
      </c>
    </row>
    <row r="10446" spans="1:22" x14ac:dyDescent="0.2">
      <c r="A10446" t="s">
        <v>27694</v>
      </c>
      <c r="B10446" t="s">
        <v>83</v>
      </c>
      <c r="C10446">
        <v>106871859</v>
      </c>
      <c r="D10446">
        <v>106871980</v>
      </c>
      <c r="E10446">
        <v>122</v>
      </c>
      <c r="F10446" t="s">
        <v>66</v>
      </c>
      <c r="G10446" t="s">
        <v>3802</v>
      </c>
      <c r="H10446" t="s">
        <v>27695</v>
      </c>
      <c r="I10446">
        <v>3</v>
      </c>
      <c r="J10446">
        <v>1</v>
      </c>
      <c r="K10446">
        <v>2</v>
      </c>
      <c r="L10446">
        <v>0</v>
      </c>
      <c r="M10446">
        <v>0</v>
      </c>
      <c r="N10446">
        <v>0</v>
      </c>
      <c r="O10446" t="str">
        <f t="shared" si="1141"/>
        <v/>
      </c>
      <c r="P10446">
        <f>IF(ISERROR(VLOOKUP(G10446,Genes!$A$2:$A$749,1,0)),0,1)</f>
        <v>1</v>
      </c>
      <c r="Q10446">
        <f t="shared" si="1142"/>
        <v>1</v>
      </c>
      <c r="R10446">
        <f t="shared" si="1143"/>
        <v>1</v>
      </c>
      <c r="S10446">
        <f t="shared" si="1144"/>
        <v>1</v>
      </c>
      <c r="T10446">
        <f t="shared" si="1145"/>
        <v>1</v>
      </c>
      <c r="U10446">
        <f t="shared" si="1146"/>
        <v>0</v>
      </c>
      <c r="V10446" t="str">
        <f t="shared" si="1147"/>
        <v/>
      </c>
    </row>
    <row r="10447" spans="1:22" x14ac:dyDescent="0.2">
      <c r="A10447" t="s">
        <v>27696</v>
      </c>
      <c r="B10447" t="s">
        <v>83</v>
      </c>
      <c r="C10447">
        <v>106882525</v>
      </c>
      <c r="D10447">
        <v>106882708</v>
      </c>
      <c r="E10447">
        <v>184</v>
      </c>
      <c r="F10447" t="s">
        <v>66</v>
      </c>
      <c r="G10447" t="s">
        <v>3802</v>
      </c>
      <c r="H10447" t="s">
        <v>27697</v>
      </c>
      <c r="I10447">
        <v>3</v>
      </c>
      <c r="J10447">
        <v>1</v>
      </c>
      <c r="K10447">
        <v>2</v>
      </c>
      <c r="L10447">
        <v>0</v>
      </c>
      <c r="M10447">
        <v>0</v>
      </c>
      <c r="N10447">
        <v>0</v>
      </c>
      <c r="O10447" t="str">
        <f t="shared" si="1141"/>
        <v/>
      </c>
      <c r="P10447">
        <f>IF(ISERROR(VLOOKUP(G10447,Genes!$A$2:$A$749,1,0)),0,1)</f>
        <v>1</v>
      </c>
      <c r="Q10447">
        <f t="shared" si="1142"/>
        <v>0</v>
      </c>
      <c r="R10447">
        <f t="shared" si="1143"/>
        <v>1</v>
      </c>
      <c r="S10447">
        <f t="shared" si="1144"/>
        <v>2</v>
      </c>
      <c r="T10447">
        <f t="shared" si="1145"/>
        <v>2</v>
      </c>
      <c r="U10447">
        <f t="shared" si="1146"/>
        <v>0</v>
      </c>
      <c r="V10447" t="str">
        <f t="shared" si="1147"/>
        <v/>
      </c>
    </row>
    <row r="10448" spans="1:22" x14ac:dyDescent="0.2">
      <c r="A10448" t="s">
        <v>27698</v>
      </c>
      <c r="B10448" t="s">
        <v>83</v>
      </c>
      <c r="C10448">
        <v>106884132</v>
      </c>
      <c r="D10448">
        <v>106884230</v>
      </c>
      <c r="E10448">
        <v>99</v>
      </c>
      <c r="F10448" t="s">
        <v>66</v>
      </c>
      <c r="G10448" t="s">
        <v>3802</v>
      </c>
      <c r="H10448" t="s">
        <v>27699</v>
      </c>
      <c r="I10448">
        <v>3</v>
      </c>
      <c r="J10448">
        <v>1</v>
      </c>
      <c r="K10448">
        <v>0</v>
      </c>
      <c r="L10448">
        <v>1</v>
      </c>
      <c r="M10448">
        <v>1</v>
      </c>
      <c r="N10448">
        <v>0</v>
      </c>
      <c r="O10448" t="str">
        <f t="shared" si="1141"/>
        <v/>
      </c>
      <c r="P10448">
        <f>IF(ISERROR(VLOOKUP(G10448,Genes!$A$2:$A$749,1,0)),0,1)</f>
        <v>1</v>
      </c>
      <c r="Q10448">
        <f t="shared" si="1142"/>
        <v>0</v>
      </c>
      <c r="R10448">
        <f t="shared" si="1143"/>
        <v>1</v>
      </c>
      <c r="S10448">
        <f t="shared" si="1144"/>
        <v>3</v>
      </c>
      <c r="T10448">
        <f t="shared" si="1145"/>
        <v>3</v>
      </c>
      <c r="U10448">
        <f t="shared" si="1146"/>
        <v>0</v>
      </c>
      <c r="V10448" t="str">
        <f t="shared" si="1147"/>
        <v/>
      </c>
    </row>
    <row r="10449" spans="1:22" x14ac:dyDescent="0.2">
      <c r="A10449" t="s">
        <v>27700</v>
      </c>
      <c r="B10449" t="s">
        <v>83</v>
      </c>
      <c r="C10449">
        <v>106885596</v>
      </c>
      <c r="D10449">
        <v>106885720</v>
      </c>
      <c r="E10449">
        <v>125</v>
      </c>
      <c r="F10449" t="s">
        <v>66</v>
      </c>
      <c r="G10449" t="s">
        <v>3802</v>
      </c>
      <c r="H10449" t="s">
        <v>27701</v>
      </c>
      <c r="I10449">
        <v>3</v>
      </c>
      <c r="J10449">
        <v>1</v>
      </c>
      <c r="K10449">
        <v>2</v>
      </c>
      <c r="L10449">
        <v>0</v>
      </c>
      <c r="M10449">
        <v>0</v>
      </c>
      <c r="N10449">
        <v>0</v>
      </c>
      <c r="O10449" t="str">
        <f t="shared" si="1141"/>
        <v/>
      </c>
      <c r="P10449">
        <f>IF(ISERROR(VLOOKUP(G10449,Genes!$A$2:$A$749,1,0)),0,1)</f>
        <v>1</v>
      </c>
      <c r="Q10449">
        <f t="shared" si="1142"/>
        <v>0</v>
      </c>
      <c r="R10449">
        <f t="shared" si="1143"/>
        <v>1</v>
      </c>
      <c r="S10449">
        <f t="shared" si="1144"/>
        <v>4</v>
      </c>
      <c r="T10449">
        <f t="shared" si="1145"/>
        <v>4</v>
      </c>
      <c r="U10449">
        <f t="shared" si="1146"/>
        <v>0</v>
      </c>
      <c r="V10449" t="str">
        <f t="shared" si="1147"/>
        <v/>
      </c>
    </row>
    <row r="10450" spans="1:22" x14ac:dyDescent="0.2">
      <c r="A10450" t="s">
        <v>27702</v>
      </c>
      <c r="B10450" t="s">
        <v>83</v>
      </c>
      <c r="C10450">
        <v>106888407</v>
      </c>
      <c r="D10450">
        <v>106888580</v>
      </c>
      <c r="E10450">
        <v>174</v>
      </c>
      <c r="F10450" t="s">
        <v>66</v>
      </c>
      <c r="G10450" t="s">
        <v>3802</v>
      </c>
      <c r="H10450" t="s">
        <v>27703</v>
      </c>
      <c r="I10450">
        <v>3</v>
      </c>
      <c r="J10450">
        <v>1</v>
      </c>
      <c r="K10450">
        <v>2</v>
      </c>
      <c r="L10450">
        <v>0</v>
      </c>
      <c r="M10450">
        <v>0</v>
      </c>
      <c r="N10450">
        <v>0</v>
      </c>
      <c r="O10450" t="str">
        <f t="shared" si="1141"/>
        <v/>
      </c>
      <c r="P10450">
        <f>IF(ISERROR(VLOOKUP(G10450,Genes!$A$2:$A$749,1,0)),0,1)</f>
        <v>1</v>
      </c>
      <c r="Q10450">
        <f t="shared" si="1142"/>
        <v>0</v>
      </c>
      <c r="R10450">
        <f t="shared" si="1143"/>
        <v>1</v>
      </c>
      <c r="S10450">
        <f t="shared" si="1144"/>
        <v>5</v>
      </c>
      <c r="T10450">
        <f t="shared" si="1145"/>
        <v>5</v>
      </c>
      <c r="U10450">
        <f t="shared" si="1146"/>
        <v>0</v>
      </c>
      <c r="V10450" t="str">
        <f t="shared" si="1147"/>
        <v/>
      </c>
    </row>
    <row r="10451" spans="1:22" x14ac:dyDescent="0.2">
      <c r="A10451" t="s">
        <v>27704</v>
      </c>
      <c r="B10451" t="s">
        <v>83</v>
      </c>
      <c r="C10451">
        <v>106888489</v>
      </c>
      <c r="D10451">
        <v>106888580</v>
      </c>
      <c r="E10451">
        <v>92</v>
      </c>
      <c r="F10451" t="s">
        <v>66</v>
      </c>
      <c r="G10451" t="s">
        <v>3802</v>
      </c>
      <c r="H10451" t="s">
        <v>27705</v>
      </c>
      <c r="I10451">
        <v>3</v>
      </c>
      <c r="J10451">
        <v>0</v>
      </c>
      <c r="K10451">
        <v>2</v>
      </c>
      <c r="L10451">
        <v>1</v>
      </c>
      <c r="M10451">
        <v>0</v>
      </c>
      <c r="N10451">
        <v>0</v>
      </c>
      <c r="O10451" t="str">
        <f t="shared" si="1141"/>
        <v/>
      </c>
      <c r="P10451">
        <f>IF(ISERROR(VLOOKUP(G10451,Genes!$A$2:$A$749,1,0)),0,1)</f>
        <v>1</v>
      </c>
      <c r="Q10451">
        <f t="shared" si="1142"/>
        <v>0</v>
      </c>
      <c r="R10451">
        <f t="shared" si="1143"/>
        <v>1</v>
      </c>
      <c r="S10451">
        <f t="shared" si="1144"/>
        <v>6</v>
      </c>
      <c r="T10451">
        <f t="shared" si="1145"/>
        <v>6</v>
      </c>
      <c r="U10451">
        <f t="shared" si="1146"/>
        <v>0</v>
      </c>
      <c r="V10451" t="str">
        <f t="shared" si="1147"/>
        <v/>
      </c>
    </row>
    <row r="10452" spans="1:22" x14ac:dyDescent="0.2">
      <c r="A10452" t="s">
        <v>27706</v>
      </c>
      <c r="B10452" t="s">
        <v>83</v>
      </c>
      <c r="C10452">
        <v>106890836</v>
      </c>
      <c r="D10452">
        <v>106890995</v>
      </c>
      <c r="E10452">
        <v>160</v>
      </c>
      <c r="F10452" t="s">
        <v>66</v>
      </c>
      <c r="G10452" t="s">
        <v>3802</v>
      </c>
      <c r="H10452" t="s">
        <v>27707</v>
      </c>
      <c r="I10452">
        <v>3</v>
      </c>
      <c r="J10452">
        <v>1</v>
      </c>
      <c r="K10452">
        <v>2</v>
      </c>
      <c r="L10452">
        <v>0</v>
      </c>
      <c r="M10452">
        <v>0</v>
      </c>
      <c r="N10452">
        <v>0</v>
      </c>
      <c r="O10452" t="str">
        <f t="shared" si="1141"/>
        <v/>
      </c>
      <c r="P10452">
        <f>IF(ISERROR(VLOOKUP(G10452,Genes!$A$2:$A$749,1,0)),0,1)</f>
        <v>1</v>
      </c>
      <c r="Q10452">
        <f t="shared" si="1142"/>
        <v>0</v>
      </c>
      <c r="R10452">
        <f t="shared" si="1143"/>
        <v>1</v>
      </c>
      <c r="S10452">
        <f t="shared" si="1144"/>
        <v>7</v>
      </c>
      <c r="T10452">
        <f t="shared" si="1145"/>
        <v>7</v>
      </c>
      <c r="U10452">
        <f t="shared" si="1146"/>
        <v>0</v>
      </c>
      <c r="V10452" t="str">
        <f t="shared" si="1147"/>
        <v/>
      </c>
    </row>
    <row r="10453" spans="1:22" x14ac:dyDescent="0.2">
      <c r="A10453" t="s">
        <v>27708</v>
      </c>
      <c r="B10453" t="s">
        <v>83</v>
      </c>
      <c r="C10453">
        <v>106893170</v>
      </c>
      <c r="D10453">
        <v>106893262</v>
      </c>
      <c r="E10453">
        <v>93</v>
      </c>
      <c r="F10453" t="s">
        <v>66</v>
      </c>
      <c r="G10453" t="s">
        <v>3802</v>
      </c>
      <c r="H10453" t="s">
        <v>27709</v>
      </c>
      <c r="I10453">
        <v>2</v>
      </c>
      <c r="J10453">
        <v>0</v>
      </c>
      <c r="K10453">
        <v>2</v>
      </c>
      <c r="L10453">
        <v>0</v>
      </c>
      <c r="M10453">
        <v>0</v>
      </c>
      <c r="N10453">
        <v>0</v>
      </c>
      <c r="O10453" t="str">
        <f t="shared" si="1141"/>
        <v>PRPS1</v>
      </c>
      <c r="P10453">
        <f>IF(ISERROR(VLOOKUP(G10453,Genes!$A$2:$A$749,1,0)),0,1)</f>
        <v>1</v>
      </c>
      <c r="Q10453">
        <f t="shared" si="1142"/>
        <v>0</v>
      </c>
      <c r="R10453">
        <f t="shared" si="1143"/>
        <v>1</v>
      </c>
      <c r="S10453">
        <f t="shared" si="1144"/>
        <v>8</v>
      </c>
      <c r="T10453">
        <f t="shared" si="1145"/>
        <v>8</v>
      </c>
      <c r="U10453">
        <f t="shared" si="1146"/>
        <v>1</v>
      </c>
      <c r="V10453">
        <f t="shared" si="1147"/>
        <v>1</v>
      </c>
    </row>
    <row r="10454" spans="1:22" x14ac:dyDescent="0.2">
      <c r="A10454" t="s">
        <v>27710</v>
      </c>
      <c r="B10454" t="s">
        <v>247</v>
      </c>
      <c r="C10454">
        <v>119273374</v>
      </c>
      <c r="D10454">
        <v>119273875</v>
      </c>
      <c r="E10454">
        <v>502</v>
      </c>
      <c r="F10454" t="s">
        <v>74</v>
      </c>
      <c r="G10454" t="s">
        <v>3809</v>
      </c>
      <c r="H10454" t="s">
        <v>27711</v>
      </c>
      <c r="I10454">
        <v>8</v>
      </c>
      <c r="J10454">
        <v>6</v>
      </c>
      <c r="K10454">
        <v>2</v>
      </c>
      <c r="L10454">
        <v>0</v>
      </c>
      <c r="M10454">
        <v>0</v>
      </c>
      <c r="N10454">
        <v>0</v>
      </c>
      <c r="O10454" t="str">
        <f t="shared" si="1141"/>
        <v/>
      </c>
      <c r="P10454">
        <f>IF(ISERROR(VLOOKUP(G10454,Genes!$A$2:$A$749,1,0)),0,1)</f>
        <v>1</v>
      </c>
      <c r="Q10454">
        <f t="shared" si="1142"/>
        <v>1</v>
      </c>
      <c r="R10454">
        <f t="shared" si="1143"/>
        <v>1</v>
      </c>
      <c r="S10454">
        <f t="shared" si="1144"/>
        <v>1</v>
      </c>
      <c r="T10454">
        <f t="shared" si="1145"/>
        <v>1</v>
      </c>
      <c r="U10454">
        <f t="shared" si="1146"/>
        <v>0</v>
      </c>
      <c r="V10454" t="str">
        <f t="shared" si="1147"/>
        <v/>
      </c>
    </row>
    <row r="10455" spans="1:22" x14ac:dyDescent="0.2">
      <c r="A10455" t="s">
        <v>27712</v>
      </c>
      <c r="B10455" t="s">
        <v>247</v>
      </c>
      <c r="C10455">
        <v>119224944</v>
      </c>
      <c r="D10455">
        <v>119225034</v>
      </c>
      <c r="E10455">
        <v>91</v>
      </c>
      <c r="F10455" t="s">
        <v>74</v>
      </c>
      <c r="G10455" t="s">
        <v>3809</v>
      </c>
      <c r="H10455" t="s">
        <v>27713</v>
      </c>
      <c r="I10455">
        <v>0</v>
      </c>
      <c r="J10455">
        <v>0</v>
      </c>
      <c r="K10455">
        <v>0</v>
      </c>
      <c r="L10455">
        <v>0</v>
      </c>
      <c r="M10455">
        <v>0</v>
      </c>
      <c r="N10455">
        <v>0</v>
      </c>
      <c r="O10455" t="str">
        <f t="shared" si="1141"/>
        <v/>
      </c>
      <c r="P10455">
        <f>IF(ISERROR(VLOOKUP(G10455,Genes!$A$2:$A$749,1,0)),0,1)</f>
        <v>1</v>
      </c>
      <c r="Q10455">
        <f t="shared" si="1142"/>
        <v>0</v>
      </c>
      <c r="R10455">
        <f t="shared" si="1143"/>
        <v>0</v>
      </c>
      <c r="S10455">
        <f t="shared" si="1144"/>
        <v>1</v>
      </c>
      <c r="T10455">
        <f t="shared" si="1145"/>
        <v>2</v>
      </c>
      <c r="U10455">
        <f t="shared" si="1146"/>
        <v>0</v>
      </c>
      <c r="V10455" t="str">
        <f t="shared" si="1147"/>
        <v/>
      </c>
    </row>
    <row r="10456" spans="1:22" x14ac:dyDescent="0.2">
      <c r="A10456" t="s">
        <v>27714</v>
      </c>
      <c r="B10456" t="s">
        <v>247</v>
      </c>
      <c r="C10456">
        <v>119219888</v>
      </c>
      <c r="D10456">
        <v>119220093</v>
      </c>
      <c r="E10456">
        <v>206</v>
      </c>
      <c r="F10456" t="s">
        <v>74</v>
      </c>
      <c r="G10456" t="s">
        <v>3809</v>
      </c>
      <c r="H10456" t="s">
        <v>27715</v>
      </c>
      <c r="I10456">
        <v>3</v>
      </c>
      <c r="J10456">
        <v>1</v>
      </c>
      <c r="K10456">
        <v>2</v>
      </c>
      <c r="L10456">
        <v>0</v>
      </c>
      <c r="M10456">
        <v>0</v>
      </c>
      <c r="N10456">
        <v>0</v>
      </c>
      <c r="O10456" t="str">
        <f t="shared" si="1141"/>
        <v/>
      </c>
      <c r="P10456">
        <f>IF(ISERROR(VLOOKUP(G10456,Genes!$A$2:$A$749,1,0)),0,1)</f>
        <v>1</v>
      </c>
      <c r="Q10456">
        <f t="shared" si="1142"/>
        <v>0</v>
      </c>
      <c r="R10456">
        <f t="shared" si="1143"/>
        <v>1</v>
      </c>
      <c r="S10456">
        <f t="shared" si="1144"/>
        <v>2</v>
      </c>
      <c r="T10456">
        <f t="shared" si="1145"/>
        <v>3</v>
      </c>
      <c r="U10456">
        <f t="shared" si="1146"/>
        <v>0</v>
      </c>
      <c r="V10456" t="str">
        <f t="shared" si="1147"/>
        <v/>
      </c>
    </row>
    <row r="10457" spans="1:22" x14ac:dyDescent="0.2">
      <c r="A10457" t="s">
        <v>27716</v>
      </c>
      <c r="B10457" t="s">
        <v>247</v>
      </c>
      <c r="C10457">
        <v>119216933</v>
      </c>
      <c r="D10457">
        <v>119217011</v>
      </c>
      <c r="E10457">
        <v>79</v>
      </c>
      <c r="F10457" t="s">
        <v>74</v>
      </c>
      <c r="G10457" t="s">
        <v>3809</v>
      </c>
      <c r="H10457" t="s">
        <v>27717</v>
      </c>
      <c r="I10457">
        <v>2</v>
      </c>
      <c r="J10457">
        <v>0</v>
      </c>
      <c r="K10457">
        <v>2</v>
      </c>
      <c r="L10457">
        <v>0</v>
      </c>
      <c r="M10457">
        <v>0</v>
      </c>
      <c r="N10457">
        <v>0</v>
      </c>
      <c r="O10457" t="str">
        <f t="shared" si="1141"/>
        <v/>
      </c>
      <c r="P10457">
        <f>IF(ISERROR(VLOOKUP(G10457,Genes!$A$2:$A$749,1,0)),0,1)</f>
        <v>1</v>
      </c>
      <c r="Q10457">
        <f t="shared" si="1142"/>
        <v>0</v>
      </c>
      <c r="R10457">
        <f t="shared" si="1143"/>
        <v>1</v>
      </c>
      <c r="S10457">
        <f t="shared" si="1144"/>
        <v>3</v>
      </c>
      <c r="T10457">
        <f t="shared" si="1145"/>
        <v>4</v>
      </c>
      <c r="U10457">
        <f t="shared" si="1146"/>
        <v>0</v>
      </c>
      <c r="V10457" t="str">
        <f t="shared" si="1147"/>
        <v/>
      </c>
    </row>
    <row r="10458" spans="1:22" x14ac:dyDescent="0.2">
      <c r="A10458" t="s">
        <v>27718</v>
      </c>
      <c r="B10458" t="s">
        <v>247</v>
      </c>
      <c r="C10458">
        <v>119216094</v>
      </c>
      <c r="D10458">
        <v>119216216</v>
      </c>
      <c r="E10458">
        <v>123</v>
      </c>
      <c r="F10458" t="s">
        <v>74</v>
      </c>
      <c r="G10458" t="s">
        <v>3809</v>
      </c>
      <c r="H10458" t="s">
        <v>27719</v>
      </c>
      <c r="I10458">
        <v>3</v>
      </c>
      <c r="J10458">
        <v>1</v>
      </c>
      <c r="K10458">
        <v>2</v>
      </c>
      <c r="L10458">
        <v>0</v>
      </c>
      <c r="M10458">
        <v>0</v>
      </c>
      <c r="N10458">
        <v>0</v>
      </c>
      <c r="O10458" t="str">
        <f t="shared" si="1141"/>
        <v/>
      </c>
      <c r="P10458">
        <f>IF(ISERROR(VLOOKUP(G10458,Genes!$A$2:$A$749,1,0)),0,1)</f>
        <v>1</v>
      </c>
      <c r="Q10458">
        <f t="shared" si="1142"/>
        <v>0</v>
      </c>
      <c r="R10458">
        <f t="shared" si="1143"/>
        <v>1</v>
      </c>
      <c r="S10458">
        <f t="shared" si="1144"/>
        <v>4</v>
      </c>
      <c r="T10458">
        <f t="shared" si="1145"/>
        <v>5</v>
      </c>
      <c r="U10458">
        <f t="shared" si="1146"/>
        <v>0</v>
      </c>
      <c r="V10458" t="str">
        <f t="shared" si="1147"/>
        <v/>
      </c>
    </row>
    <row r="10459" spans="1:22" x14ac:dyDescent="0.2">
      <c r="A10459" t="s">
        <v>27720</v>
      </c>
      <c r="B10459" t="s">
        <v>247</v>
      </c>
      <c r="C10459">
        <v>119203986</v>
      </c>
      <c r="D10459">
        <v>119204266</v>
      </c>
      <c r="E10459">
        <v>281</v>
      </c>
      <c r="F10459" t="s">
        <v>74</v>
      </c>
      <c r="G10459" t="s">
        <v>3809</v>
      </c>
      <c r="H10459" t="s">
        <v>27721</v>
      </c>
      <c r="I10459">
        <v>4</v>
      </c>
      <c r="J10459">
        <v>2</v>
      </c>
      <c r="K10459">
        <v>2</v>
      </c>
      <c r="L10459">
        <v>0</v>
      </c>
      <c r="M10459">
        <v>0</v>
      </c>
      <c r="N10459">
        <v>0</v>
      </c>
      <c r="O10459" t="str">
        <f t="shared" si="1141"/>
        <v/>
      </c>
      <c r="P10459">
        <f>IF(ISERROR(VLOOKUP(G10459,Genes!$A$2:$A$749,1,0)),0,1)</f>
        <v>1</v>
      </c>
      <c r="Q10459">
        <f t="shared" si="1142"/>
        <v>0</v>
      </c>
      <c r="R10459">
        <f t="shared" si="1143"/>
        <v>1</v>
      </c>
      <c r="S10459">
        <f t="shared" si="1144"/>
        <v>5</v>
      </c>
      <c r="T10459">
        <f t="shared" si="1145"/>
        <v>6</v>
      </c>
      <c r="U10459">
        <f t="shared" si="1146"/>
        <v>0</v>
      </c>
      <c r="V10459" t="str">
        <f t="shared" si="1147"/>
        <v/>
      </c>
    </row>
    <row r="10460" spans="1:22" x14ac:dyDescent="0.2">
      <c r="A10460" t="s">
        <v>27722</v>
      </c>
      <c r="B10460" t="s">
        <v>247</v>
      </c>
      <c r="C10460">
        <v>119203091</v>
      </c>
      <c r="D10460">
        <v>119203398</v>
      </c>
      <c r="E10460">
        <v>308</v>
      </c>
      <c r="F10460" t="s">
        <v>74</v>
      </c>
      <c r="G10460" t="s">
        <v>3809</v>
      </c>
      <c r="H10460" t="s">
        <v>27723</v>
      </c>
      <c r="I10460">
        <v>5</v>
      </c>
      <c r="J10460">
        <v>3</v>
      </c>
      <c r="K10460">
        <v>2</v>
      </c>
      <c r="L10460">
        <v>0</v>
      </c>
      <c r="M10460">
        <v>0</v>
      </c>
      <c r="N10460">
        <v>0</v>
      </c>
      <c r="O10460" t="str">
        <f t="shared" si="1141"/>
        <v/>
      </c>
      <c r="P10460">
        <f>IF(ISERROR(VLOOKUP(G10460,Genes!$A$2:$A$749,1,0)),0,1)</f>
        <v>1</v>
      </c>
      <c r="Q10460">
        <f t="shared" si="1142"/>
        <v>0</v>
      </c>
      <c r="R10460">
        <f t="shared" si="1143"/>
        <v>1</v>
      </c>
      <c r="S10460">
        <f t="shared" si="1144"/>
        <v>6</v>
      </c>
      <c r="T10460">
        <f t="shared" si="1145"/>
        <v>7</v>
      </c>
      <c r="U10460">
        <f t="shared" si="1146"/>
        <v>0</v>
      </c>
      <c r="V10460" t="str">
        <f t="shared" si="1147"/>
        <v/>
      </c>
    </row>
    <row r="10461" spans="1:22" x14ac:dyDescent="0.2">
      <c r="A10461" t="s">
        <v>27724</v>
      </c>
      <c r="B10461" t="s">
        <v>247</v>
      </c>
      <c r="C10461">
        <v>119259331</v>
      </c>
      <c r="D10461">
        <v>119259469</v>
      </c>
      <c r="E10461">
        <v>139</v>
      </c>
      <c r="F10461" t="s">
        <v>74</v>
      </c>
      <c r="G10461" t="s">
        <v>3809</v>
      </c>
      <c r="H10461" t="s">
        <v>27725</v>
      </c>
      <c r="I10461">
        <v>3</v>
      </c>
      <c r="J10461">
        <v>1</v>
      </c>
      <c r="K10461">
        <v>2</v>
      </c>
      <c r="L10461">
        <v>0</v>
      </c>
      <c r="M10461">
        <v>0</v>
      </c>
      <c r="N10461">
        <v>0</v>
      </c>
      <c r="O10461" t="str">
        <f t="shared" si="1141"/>
        <v/>
      </c>
      <c r="P10461">
        <f>IF(ISERROR(VLOOKUP(G10461,Genes!$A$2:$A$749,1,0)),0,1)</f>
        <v>1</v>
      </c>
      <c r="Q10461">
        <f t="shared" si="1142"/>
        <v>0</v>
      </c>
      <c r="R10461">
        <f t="shared" si="1143"/>
        <v>1</v>
      </c>
      <c r="S10461">
        <f t="shared" si="1144"/>
        <v>7</v>
      </c>
      <c r="T10461">
        <f t="shared" si="1145"/>
        <v>8</v>
      </c>
      <c r="U10461">
        <f t="shared" si="1146"/>
        <v>0</v>
      </c>
      <c r="V10461" t="str">
        <f t="shared" si="1147"/>
        <v/>
      </c>
    </row>
    <row r="10462" spans="1:22" x14ac:dyDescent="0.2">
      <c r="A10462" t="s">
        <v>27726</v>
      </c>
      <c r="B10462" t="s">
        <v>247</v>
      </c>
      <c r="C10462">
        <v>119256628</v>
      </c>
      <c r="D10462">
        <v>119256806</v>
      </c>
      <c r="E10462">
        <v>179</v>
      </c>
      <c r="F10462" t="s">
        <v>74</v>
      </c>
      <c r="G10462" t="s">
        <v>3809</v>
      </c>
      <c r="H10462" t="s">
        <v>27727</v>
      </c>
      <c r="I10462">
        <v>3</v>
      </c>
      <c r="J10462">
        <v>1</v>
      </c>
      <c r="K10462">
        <v>2</v>
      </c>
      <c r="L10462">
        <v>0</v>
      </c>
      <c r="M10462">
        <v>0</v>
      </c>
      <c r="N10462">
        <v>0</v>
      </c>
      <c r="O10462" t="str">
        <f t="shared" si="1141"/>
        <v/>
      </c>
      <c r="P10462">
        <f>IF(ISERROR(VLOOKUP(G10462,Genes!$A$2:$A$749,1,0)),0,1)</f>
        <v>1</v>
      </c>
      <c r="Q10462">
        <f t="shared" si="1142"/>
        <v>0</v>
      </c>
      <c r="R10462">
        <f t="shared" si="1143"/>
        <v>1</v>
      </c>
      <c r="S10462">
        <f t="shared" si="1144"/>
        <v>8</v>
      </c>
      <c r="T10462">
        <f t="shared" si="1145"/>
        <v>9</v>
      </c>
      <c r="U10462">
        <f t="shared" si="1146"/>
        <v>0</v>
      </c>
      <c r="V10462" t="str">
        <f t="shared" si="1147"/>
        <v/>
      </c>
    </row>
    <row r="10463" spans="1:22" x14ac:dyDescent="0.2">
      <c r="A10463" t="s">
        <v>27728</v>
      </c>
      <c r="B10463" t="s">
        <v>247</v>
      </c>
      <c r="C10463">
        <v>119252871</v>
      </c>
      <c r="D10463">
        <v>119253021</v>
      </c>
      <c r="E10463">
        <v>151</v>
      </c>
      <c r="F10463" t="s">
        <v>74</v>
      </c>
      <c r="G10463" t="s">
        <v>3809</v>
      </c>
      <c r="H10463" t="s">
        <v>27729</v>
      </c>
      <c r="I10463">
        <v>3</v>
      </c>
      <c r="J10463">
        <v>1</v>
      </c>
      <c r="K10463">
        <v>2</v>
      </c>
      <c r="L10463">
        <v>0</v>
      </c>
      <c r="M10463">
        <v>0</v>
      </c>
      <c r="N10463">
        <v>0</v>
      </c>
      <c r="O10463" t="str">
        <f t="shared" si="1141"/>
        <v/>
      </c>
      <c r="P10463">
        <f>IF(ISERROR(VLOOKUP(G10463,Genes!$A$2:$A$749,1,0)),0,1)</f>
        <v>1</v>
      </c>
      <c r="Q10463">
        <f t="shared" si="1142"/>
        <v>0</v>
      </c>
      <c r="R10463">
        <f t="shared" si="1143"/>
        <v>1</v>
      </c>
      <c r="S10463">
        <f t="shared" si="1144"/>
        <v>9</v>
      </c>
      <c r="T10463">
        <f t="shared" si="1145"/>
        <v>10</v>
      </c>
      <c r="U10463">
        <f t="shared" si="1146"/>
        <v>0</v>
      </c>
      <c r="V10463" t="str">
        <f t="shared" si="1147"/>
        <v/>
      </c>
    </row>
    <row r="10464" spans="1:22" x14ac:dyDescent="0.2">
      <c r="A10464" t="s">
        <v>27730</v>
      </c>
      <c r="B10464" t="s">
        <v>247</v>
      </c>
      <c r="C10464">
        <v>119239533</v>
      </c>
      <c r="D10464">
        <v>119239711</v>
      </c>
      <c r="E10464">
        <v>179</v>
      </c>
      <c r="F10464" t="s">
        <v>74</v>
      </c>
      <c r="G10464" t="s">
        <v>3809</v>
      </c>
      <c r="H10464" t="s">
        <v>27731</v>
      </c>
      <c r="I10464">
        <v>3</v>
      </c>
      <c r="J10464">
        <v>1</v>
      </c>
      <c r="K10464">
        <v>2</v>
      </c>
      <c r="L10464">
        <v>0</v>
      </c>
      <c r="M10464">
        <v>0</v>
      </c>
      <c r="N10464">
        <v>0</v>
      </c>
      <c r="O10464" t="str">
        <f t="shared" si="1141"/>
        <v/>
      </c>
      <c r="P10464">
        <f>IF(ISERROR(VLOOKUP(G10464,Genes!$A$2:$A$749,1,0)),0,1)</f>
        <v>1</v>
      </c>
      <c r="Q10464">
        <f t="shared" si="1142"/>
        <v>0</v>
      </c>
      <c r="R10464">
        <f t="shared" si="1143"/>
        <v>1</v>
      </c>
      <c r="S10464">
        <f t="shared" si="1144"/>
        <v>10</v>
      </c>
      <c r="T10464">
        <f t="shared" si="1145"/>
        <v>11</v>
      </c>
      <c r="U10464">
        <f t="shared" si="1146"/>
        <v>0</v>
      </c>
      <c r="V10464" t="str">
        <f t="shared" si="1147"/>
        <v/>
      </c>
    </row>
    <row r="10465" spans="1:22" x14ac:dyDescent="0.2">
      <c r="A10465" t="s">
        <v>27732</v>
      </c>
      <c r="B10465" t="s">
        <v>247</v>
      </c>
      <c r="C10465">
        <v>119237337</v>
      </c>
      <c r="D10465">
        <v>119237478</v>
      </c>
      <c r="E10465">
        <v>142</v>
      </c>
      <c r="F10465" t="s">
        <v>74</v>
      </c>
      <c r="G10465" t="s">
        <v>3809</v>
      </c>
      <c r="H10465" t="s">
        <v>27733</v>
      </c>
      <c r="I10465">
        <v>3</v>
      </c>
      <c r="J10465">
        <v>1</v>
      </c>
      <c r="K10465">
        <v>2</v>
      </c>
      <c r="L10465">
        <v>0</v>
      </c>
      <c r="M10465">
        <v>0</v>
      </c>
      <c r="N10465">
        <v>0</v>
      </c>
      <c r="O10465" t="str">
        <f t="shared" si="1141"/>
        <v/>
      </c>
      <c r="P10465">
        <f>IF(ISERROR(VLOOKUP(G10465,Genes!$A$2:$A$749,1,0)),0,1)</f>
        <v>1</v>
      </c>
      <c r="Q10465">
        <f t="shared" si="1142"/>
        <v>0</v>
      </c>
      <c r="R10465">
        <f t="shared" si="1143"/>
        <v>1</v>
      </c>
      <c r="S10465">
        <f t="shared" si="1144"/>
        <v>11</v>
      </c>
      <c r="T10465">
        <f t="shared" si="1145"/>
        <v>12</v>
      </c>
      <c r="U10465">
        <f t="shared" si="1146"/>
        <v>0</v>
      </c>
      <c r="V10465" t="str">
        <f t="shared" si="1147"/>
        <v/>
      </c>
    </row>
    <row r="10466" spans="1:22" x14ac:dyDescent="0.2">
      <c r="A10466" t="s">
        <v>27734</v>
      </c>
      <c r="B10466" t="s">
        <v>247</v>
      </c>
      <c r="C10466">
        <v>119234356</v>
      </c>
      <c r="D10466">
        <v>119234552</v>
      </c>
      <c r="E10466">
        <v>197</v>
      </c>
      <c r="F10466" t="s">
        <v>74</v>
      </c>
      <c r="G10466" t="s">
        <v>3809</v>
      </c>
      <c r="H10466" t="s">
        <v>27735</v>
      </c>
      <c r="I10466">
        <v>3</v>
      </c>
      <c r="J10466">
        <v>1</v>
      </c>
      <c r="K10466">
        <v>2</v>
      </c>
      <c r="L10466">
        <v>0</v>
      </c>
      <c r="M10466">
        <v>0</v>
      </c>
      <c r="N10466">
        <v>0</v>
      </c>
      <c r="O10466" t="str">
        <f t="shared" si="1141"/>
        <v/>
      </c>
      <c r="P10466">
        <f>IF(ISERROR(VLOOKUP(G10466,Genes!$A$2:$A$749,1,0)),0,1)</f>
        <v>1</v>
      </c>
      <c r="Q10466">
        <f t="shared" si="1142"/>
        <v>0</v>
      </c>
      <c r="R10466">
        <f t="shared" si="1143"/>
        <v>1</v>
      </c>
      <c r="S10466">
        <f t="shared" si="1144"/>
        <v>12</v>
      </c>
      <c r="T10466">
        <f t="shared" si="1145"/>
        <v>13</v>
      </c>
      <c r="U10466">
        <f t="shared" si="1146"/>
        <v>0</v>
      </c>
      <c r="V10466" t="str">
        <f t="shared" si="1147"/>
        <v/>
      </c>
    </row>
    <row r="10467" spans="1:22" x14ac:dyDescent="0.2">
      <c r="A10467" t="s">
        <v>27736</v>
      </c>
      <c r="B10467" t="s">
        <v>247</v>
      </c>
      <c r="C10467">
        <v>119229591</v>
      </c>
      <c r="D10467">
        <v>119229732</v>
      </c>
      <c r="E10467">
        <v>142</v>
      </c>
      <c r="F10467" t="s">
        <v>74</v>
      </c>
      <c r="G10467" t="s">
        <v>3809</v>
      </c>
      <c r="H10467" t="s">
        <v>27737</v>
      </c>
      <c r="I10467">
        <v>3</v>
      </c>
      <c r="J10467">
        <v>1</v>
      </c>
      <c r="K10467">
        <v>2</v>
      </c>
      <c r="L10467">
        <v>0</v>
      </c>
      <c r="M10467">
        <v>0</v>
      </c>
      <c r="N10467">
        <v>0</v>
      </c>
      <c r="O10467" t="str">
        <f t="shared" si="1141"/>
        <v/>
      </c>
      <c r="P10467">
        <f>IF(ISERROR(VLOOKUP(G10467,Genes!$A$2:$A$749,1,0)),0,1)</f>
        <v>1</v>
      </c>
      <c r="Q10467">
        <f t="shared" si="1142"/>
        <v>0</v>
      </c>
      <c r="R10467">
        <f t="shared" si="1143"/>
        <v>1</v>
      </c>
      <c r="S10467">
        <f t="shared" si="1144"/>
        <v>13</v>
      </c>
      <c r="T10467">
        <f t="shared" si="1145"/>
        <v>14</v>
      </c>
      <c r="U10467">
        <f t="shared" si="1146"/>
        <v>0</v>
      </c>
      <c r="V10467" t="str">
        <f t="shared" si="1147"/>
        <v/>
      </c>
    </row>
    <row r="10468" spans="1:22" x14ac:dyDescent="0.2">
      <c r="A10468" t="s">
        <v>27738</v>
      </c>
      <c r="B10468" t="s">
        <v>247</v>
      </c>
      <c r="C10468">
        <v>119227122</v>
      </c>
      <c r="D10468">
        <v>119227158</v>
      </c>
      <c r="E10468">
        <v>37</v>
      </c>
      <c r="F10468" t="s">
        <v>74</v>
      </c>
      <c r="G10468" t="s">
        <v>3809</v>
      </c>
      <c r="H10468" t="s">
        <v>27739</v>
      </c>
      <c r="I10468">
        <v>0</v>
      </c>
      <c r="J10468">
        <v>0</v>
      </c>
      <c r="K10468">
        <v>0</v>
      </c>
      <c r="L10468">
        <v>0</v>
      </c>
      <c r="M10468">
        <v>0</v>
      </c>
      <c r="N10468">
        <v>0</v>
      </c>
      <c r="O10468" t="str">
        <f t="shared" si="1141"/>
        <v>PRSS12</v>
      </c>
      <c r="P10468">
        <f>IF(ISERROR(VLOOKUP(G10468,Genes!$A$2:$A$749,1,0)),0,1)</f>
        <v>1</v>
      </c>
      <c r="Q10468">
        <f t="shared" si="1142"/>
        <v>0</v>
      </c>
      <c r="R10468">
        <f t="shared" si="1143"/>
        <v>0</v>
      </c>
      <c r="S10468">
        <f t="shared" si="1144"/>
        <v>13</v>
      </c>
      <c r="T10468">
        <f t="shared" si="1145"/>
        <v>15</v>
      </c>
      <c r="U10468">
        <f t="shared" si="1146"/>
        <v>1</v>
      </c>
      <c r="V10468">
        <f t="shared" si="1147"/>
        <v>0.8666666666666667</v>
      </c>
    </row>
    <row r="10469" spans="1:22" x14ac:dyDescent="0.2">
      <c r="A10469" t="s">
        <v>27740</v>
      </c>
      <c r="B10469" t="s">
        <v>215</v>
      </c>
      <c r="C10469">
        <v>73610939</v>
      </c>
      <c r="D10469">
        <v>73610978</v>
      </c>
      <c r="E10469">
        <v>40</v>
      </c>
      <c r="F10469" t="s">
        <v>74</v>
      </c>
      <c r="G10469" t="s">
        <v>3816</v>
      </c>
      <c r="H10469" t="s">
        <v>27741</v>
      </c>
      <c r="I10469">
        <v>2</v>
      </c>
      <c r="J10469">
        <v>2</v>
      </c>
      <c r="K10469">
        <v>0</v>
      </c>
      <c r="L10469">
        <v>0</v>
      </c>
      <c r="M10469">
        <v>0</v>
      </c>
      <c r="N10469">
        <v>0</v>
      </c>
      <c r="O10469" t="str">
        <f t="shared" si="1141"/>
        <v/>
      </c>
      <c r="P10469">
        <f>IF(ISERROR(VLOOKUP(G10469,Genes!$A$2:$A$749,1,0)),0,1)</f>
        <v>1</v>
      </c>
      <c r="Q10469">
        <f t="shared" si="1142"/>
        <v>1</v>
      </c>
      <c r="R10469">
        <f t="shared" si="1143"/>
        <v>1</v>
      </c>
      <c r="S10469">
        <f t="shared" si="1144"/>
        <v>1</v>
      </c>
      <c r="T10469">
        <f t="shared" si="1145"/>
        <v>1</v>
      </c>
      <c r="U10469">
        <f t="shared" si="1146"/>
        <v>0</v>
      </c>
      <c r="V10469" t="str">
        <f t="shared" si="1147"/>
        <v/>
      </c>
    </row>
    <row r="10470" spans="1:22" x14ac:dyDescent="0.2">
      <c r="A10470" t="s">
        <v>27742</v>
      </c>
      <c r="B10470" t="s">
        <v>215</v>
      </c>
      <c r="C10470">
        <v>73581633</v>
      </c>
      <c r="D10470">
        <v>73581764</v>
      </c>
      <c r="E10470">
        <v>132</v>
      </c>
      <c r="F10470" t="s">
        <v>74</v>
      </c>
      <c r="G10470" t="s">
        <v>3816</v>
      </c>
      <c r="H10470" t="s">
        <v>27743</v>
      </c>
      <c r="I10470">
        <v>3</v>
      </c>
      <c r="J10470">
        <v>1</v>
      </c>
      <c r="K10470">
        <v>2</v>
      </c>
      <c r="L10470">
        <v>0</v>
      </c>
      <c r="M10470">
        <v>0</v>
      </c>
      <c r="N10470">
        <v>0</v>
      </c>
      <c r="O10470" t="str">
        <f t="shared" si="1141"/>
        <v/>
      </c>
      <c r="P10470">
        <f>IF(ISERROR(VLOOKUP(G10470,Genes!$A$2:$A$749,1,0)),0,1)</f>
        <v>1</v>
      </c>
      <c r="Q10470">
        <f t="shared" si="1142"/>
        <v>0</v>
      </c>
      <c r="R10470">
        <f t="shared" si="1143"/>
        <v>1</v>
      </c>
      <c r="S10470">
        <f t="shared" si="1144"/>
        <v>2</v>
      </c>
      <c r="T10470">
        <f t="shared" si="1145"/>
        <v>2</v>
      </c>
      <c r="U10470">
        <f t="shared" si="1146"/>
        <v>0</v>
      </c>
      <c r="V10470" t="str">
        <f t="shared" si="1147"/>
        <v/>
      </c>
    </row>
    <row r="10471" spans="1:22" x14ac:dyDescent="0.2">
      <c r="A10471" t="s">
        <v>27744</v>
      </c>
      <c r="B10471" t="s">
        <v>215</v>
      </c>
      <c r="C10471">
        <v>73579997</v>
      </c>
      <c r="D10471">
        <v>73580092</v>
      </c>
      <c r="E10471">
        <v>96</v>
      </c>
      <c r="F10471" t="s">
        <v>74</v>
      </c>
      <c r="G10471" t="s">
        <v>3816</v>
      </c>
      <c r="H10471" t="s">
        <v>27745</v>
      </c>
      <c r="I10471">
        <v>2</v>
      </c>
      <c r="J10471">
        <v>0</v>
      </c>
      <c r="K10471">
        <v>2</v>
      </c>
      <c r="L10471">
        <v>0</v>
      </c>
      <c r="M10471">
        <v>0</v>
      </c>
      <c r="N10471">
        <v>0</v>
      </c>
      <c r="O10471" t="str">
        <f t="shared" si="1141"/>
        <v/>
      </c>
      <c r="P10471">
        <f>IF(ISERROR(VLOOKUP(G10471,Genes!$A$2:$A$749,1,0)),0,1)</f>
        <v>1</v>
      </c>
      <c r="Q10471">
        <f t="shared" si="1142"/>
        <v>0</v>
      </c>
      <c r="R10471">
        <f t="shared" si="1143"/>
        <v>1</v>
      </c>
      <c r="S10471">
        <f t="shared" si="1144"/>
        <v>3</v>
      </c>
      <c r="T10471">
        <f t="shared" si="1145"/>
        <v>3</v>
      </c>
      <c r="U10471">
        <f t="shared" si="1146"/>
        <v>0</v>
      </c>
      <c r="V10471" t="str">
        <f t="shared" si="1147"/>
        <v/>
      </c>
    </row>
    <row r="10472" spans="1:22" x14ac:dyDescent="0.2">
      <c r="A10472" t="s">
        <v>27746</v>
      </c>
      <c r="B10472" t="s">
        <v>215</v>
      </c>
      <c r="C10472">
        <v>73579471</v>
      </c>
      <c r="D10472">
        <v>73579657</v>
      </c>
      <c r="E10472">
        <v>187</v>
      </c>
      <c r="F10472" t="s">
        <v>74</v>
      </c>
      <c r="G10472" t="s">
        <v>3816</v>
      </c>
      <c r="H10472" t="s">
        <v>27747</v>
      </c>
      <c r="I10472">
        <v>5</v>
      </c>
      <c r="J10472">
        <v>1</v>
      </c>
      <c r="K10472">
        <v>2</v>
      </c>
      <c r="L10472">
        <v>0</v>
      </c>
      <c r="M10472">
        <v>1</v>
      </c>
      <c r="N10472">
        <v>1</v>
      </c>
      <c r="O10472" t="str">
        <f t="shared" si="1141"/>
        <v/>
      </c>
      <c r="P10472">
        <f>IF(ISERROR(VLOOKUP(G10472,Genes!$A$2:$A$749,1,0)),0,1)</f>
        <v>1</v>
      </c>
      <c r="Q10472">
        <f t="shared" si="1142"/>
        <v>0</v>
      </c>
      <c r="R10472">
        <f t="shared" si="1143"/>
        <v>1</v>
      </c>
      <c r="S10472">
        <f t="shared" si="1144"/>
        <v>4</v>
      </c>
      <c r="T10472">
        <f t="shared" si="1145"/>
        <v>4</v>
      </c>
      <c r="U10472">
        <f t="shared" si="1146"/>
        <v>0</v>
      </c>
      <c r="V10472" t="str">
        <f t="shared" si="1147"/>
        <v/>
      </c>
    </row>
    <row r="10473" spans="1:22" x14ac:dyDescent="0.2">
      <c r="A10473" t="s">
        <v>27748</v>
      </c>
      <c r="B10473" t="s">
        <v>215</v>
      </c>
      <c r="C10473">
        <v>73579222</v>
      </c>
      <c r="D10473">
        <v>73579379</v>
      </c>
      <c r="E10473">
        <v>158</v>
      </c>
      <c r="F10473" t="s">
        <v>74</v>
      </c>
      <c r="G10473" t="s">
        <v>3816</v>
      </c>
      <c r="H10473" t="s">
        <v>27749</v>
      </c>
      <c r="I10473">
        <v>4</v>
      </c>
      <c r="J10473">
        <v>1</v>
      </c>
      <c r="K10473">
        <v>2</v>
      </c>
      <c r="L10473">
        <v>0</v>
      </c>
      <c r="M10473">
        <v>0</v>
      </c>
      <c r="N10473">
        <v>1</v>
      </c>
      <c r="O10473" t="str">
        <f t="shared" si="1141"/>
        <v/>
      </c>
      <c r="P10473">
        <f>IF(ISERROR(VLOOKUP(G10473,Genes!$A$2:$A$749,1,0)),0,1)</f>
        <v>1</v>
      </c>
      <c r="Q10473">
        <f t="shared" si="1142"/>
        <v>0</v>
      </c>
      <c r="R10473">
        <f t="shared" si="1143"/>
        <v>1</v>
      </c>
      <c r="S10473">
        <f t="shared" si="1144"/>
        <v>5</v>
      </c>
      <c r="T10473">
        <f t="shared" si="1145"/>
        <v>5</v>
      </c>
      <c r="U10473">
        <f t="shared" si="1146"/>
        <v>0</v>
      </c>
      <c r="V10473" t="str">
        <f t="shared" si="1147"/>
        <v/>
      </c>
    </row>
    <row r="10474" spans="1:22" x14ac:dyDescent="0.2">
      <c r="A10474" t="s">
        <v>27750</v>
      </c>
      <c r="B10474" t="s">
        <v>215</v>
      </c>
      <c r="C10474">
        <v>73578788</v>
      </c>
      <c r="D10474">
        <v>73578868</v>
      </c>
      <c r="E10474">
        <v>81</v>
      </c>
      <c r="F10474" t="s">
        <v>74</v>
      </c>
      <c r="G10474" t="s">
        <v>3816</v>
      </c>
      <c r="H10474" t="s">
        <v>27751</v>
      </c>
      <c r="I10474">
        <v>2</v>
      </c>
      <c r="J10474">
        <v>0</v>
      </c>
      <c r="K10474">
        <v>2</v>
      </c>
      <c r="L10474">
        <v>0</v>
      </c>
      <c r="M10474">
        <v>0</v>
      </c>
      <c r="N10474">
        <v>0</v>
      </c>
      <c r="O10474" t="str">
        <f t="shared" si="1141"/>
        <v/>
      </c>
      <c r="P10474">
        <f>IF(ISERROR(VLOOKUP(G10474,Genes!$A$2:$A$749,1,0)),0,1)</f>
        <v>1</v>
      </c>
      <c r="Q10474">
        <f t="shared" si="1142"/>
        <v>0</v>
      </c>
      <c r="R10474">
        <f t="shared" si="1143"/>
        <v>1</v>
      </c>
      <c r="S10474">
        <f t="shared" si="1144"/>
        <v>6</v>
      </c>
      <c r="T10474">
        <f t="shared" si="1145"/>
        <v>6</v>
      </c>
      <c r="U10474">
        <f t="shared" si="1146"/>
        <v>0</v>
      </c>
      <c r="V10474" t="str">
        <f t="shared" si="1147"/>
        <v/>
      </c>
    </row>
    <row r="10475" spans="1:22" x14ac:dyDescent="0.2">
      <c r="A10475" t="s">
        <v>27752</v>
      </c>
      <c r="B10475" t="s">
        <v>215</v>
      </c>
      <c r="C10475">
        <v>73578374</v>
      </c>
      <c r="D10475">
        <v>73578481</v>
      </c>
      <c r="E10475">
        <v>108</v>
      </c>
      <c r="F10475" t="s">
        <v>74</v>
      </c>
      <c r="G10475" t="s">
        <v>3816</v>
      </c>
      <c r="H10475" t="s">
        <v>27753</v>
      </c>
      <c r="I10475">
        <v>2</v>
      </c>
      <c r="J10475">
        <v>0</v>
      </c>
      <c r="K10475">
        <v>2</v>
      </c>
      <c r="L10475">
        <v>0</v>
      </c>
      <c r="M10475">
        <v>0</v>
      </c>
      <c r="N10475">
        <v>0</v>
      </c>
      <c r="O10475" t="str">
        <f t="shared" si="1141"/>
        <v/>
      </c>
      <c r="P10475">
        <f>IF(ISERROR(VLOOKUP(G10475,Genes!$A$2:$A$749,1,0)),0,1)</f>
        <v>1</v>
      </c>
      <c r="Q10475">
        <f t="shared" si="1142"/>
        <v>0</v>
      </c>
      <c r="R10475">
        <f t="shared" si="1143"/>
        <v>1</v>
      </c>
      <c r="S10475">
        <f t="shared" si="1144"/>
        <v>7</v>
      </c>
      <c r="T10475">
        <f t="shared" si="1145"/>
        <v>7</v>
      </c>
      <c r="U10475">
        <f t="shared" si="1146"/>
        <v>0</v>
      </c>
      <c r="V10475" t="str">
        <f t="shared" si="1147"/>
        <v/>
      </c>
    </row>
    <row r="10476" spans="1:22" x14ac:dyDescent="0.2">
      <c r="A10476" t="s">
        <v>27754</v>
      </c>
      <c r="B10476" t="s">
        <v>215</v>
      </c>
      <c r="C10476">
        <v>73577198</v>
      </c>
      <c r="D10476">
        <v>73577233</v>
      </c>
      <c r="E10476">
        <v>36</v>
      </c>
      <c r="F10476" t="s">
        <v>74</v>
      </c>
      <c r="G10476" t="s">
        <v>3816</v>
      </c>
      <c r="H10476" t="s">
        <v>27755</v>
      </c>
      <c r="I10476">
        <v>2</v>
      </c>
      <c r="J10476">
        <v>2</v>
      </c>
      <c r="K10476">
        <v>0</v>
      </c>
      <c r="L10476">
        <v>0</v>
      </c>
      <c r="M10476">
        <v>0</v>
      </c>
      <c r="N10476">
        <v>0</v>
      </c>
      <c r="O10476" t="str">
        <f t="shared" si="1141"/>
        <v/>
      </c>
      <c r="P10476">
        <f>IF(ISERROR(VLOOKUP(G10476,Genes!$A$2:$A$749,1,0)),0,1)</f>
        <v>1</v>
      </c>
      <c r="Q10476">
        <f t="shared" si="1142"/>
        <v>0</v>
      </c>
      <c r="R10476">
        <f t="shared" si="1143"/>
        <v>1</v>
      </c>
      <c r="S10476">
        <f t="shared" si="1144"/>
        <v>8</v>
      </c>
      <c r="T10476">
        <f t="shared" si="1145"/>
        <v>8</v>
      </c>
      <c r="U10476">
        <f t="shared" si="1146"/>
        <v>0</v>
      </c>
      <c r="V10476" t="str">
        <f t="shared" si="1147"/>
        <v/>
      </c>
    </row>
    <row r="10477" spans="1:22" x14ac:dyDescent="0.2">
      <c r="A10477" t="s">
        <v>27756</v>
      </c>
      <c r="B10477" t="s">
        <v>215</v>
      </c>
      <c r="C10477">
        <v>73594129</v>
      </c>
      <c r="D10477">
        <v>73594262</v>
      </c>
      <c r="E10477">
        <v>134</v>
      </c>
      <c r="F10477" t="s">
        <v>74</v>
      </c>
      <c r="G10477" t="s">
        <v>3816</v>
      </c>
      <c r="H10477" t="s">
        <v>27757</v>
      </c>
      <c r="I10477">
        <v>3</v>
      </c>
      <c r="J10477">
        <v>1</v>
      </c>
      <c r="K10477">
        <v>2</v>
      </c>
      <c r="L10477">
        <v>0</v>
      </c>
      <c r="M10477">
        <v>0</v>
      </c>
      <c r="N10477">
        <v>0</v>
      </c>
      <c r="O10477" t="str">
        <f t="shared" si="1141"/>
        <v/>
      </c>
      <c r="P10477">
        <f>IF(ISERROR(VLOOKUP(G10477,Genes!$A$2:$A$749,1,0)),0,1)</f>
        <v>1</v>
      </c>
      <c r="Q10477">
        <f t="shared" si="1142"/>
        <v>0</v>
      </c>
      <c r="R10477">
        <f t="shared" si="1143"/>
        <v>1</v>
      </c>
      <c r="S10477">
        <f t="shared" si="1144"/>
        <v>9</v>
      </c>
      <c r="T10477">
        <f t="shared" si="1145"/>
        <v>9</v>
      </c>
      <c r="U10477">
        <f t="shared" si="1146"/>
        <v>0</v>
      </c>
      <c r="V10477" t="str">
        <f t="shared" si="1147"/>
        <v/>
      </c>
    </row>
    <row r="10478" spans="1:22" x14ac:dyDescent="0.2">
      <c r="A10478" t="s">
        <v>27758</v>
      </c>
      <c r="B10478" t="s">
        <v>215</v>
      </c>
      <c r="C10478">
        <v>73591603</v>
      </c>
      <c r="D10478">
        <v>73591677</v>
      </c>
      <c r="E10478">
        <v>75</v>
      </c>
      <c r="F10478" t="s">
        <v>74</v>
      </c>
      <c r="G10478" t="s">
        <v>3816</v>
      </c>
      <c r="H10478" t="s">
        <v>27759</v>
      </c>
      <c r="I10478">
        <v>2</v>
      </c>
      <c r="J10478">
        <v>0</v>
      </c>
      <c r="K10478">
        <v>2</v>
      </c>
      <c r="L10478">
        <v>0</v>
      </c>
      <c r="M10478">
        <v>0</v>
      </c>
      <c r="N10478">
        <v>0</v>
      </c>
      <c r="O10478" t="str">
        <f t="shared" si="1141"/>
        <v/>
      </c>
      <c r="P10478">
        <f>IF(ISERROR(VLOOKUP(G10478,Genes!$A$2:$A$749,1,0)),0,1)</f>
        <v>1</v>
      </c>
      <c r="Q10478">
        <f t="shared" si="1142"/>
        <v>0</v>
      </c>
      <c r="R10478">
        <f t="shared" si="1143"/>
        <v>1</v>
      </c>
      <c r="S10478">
        <f t="shared" si="1144"/>
        <v>10</v>
      </c>
      <c r="T10478">
        <f t="shared" si="1145"/>
        <v>10</v>
      </c>
      <c r="U10478">
        <f t="shared" si="1146"/>
        <v>0</v>
      </c>
      <c r="V10478" t="str">
        <f t="shared" si="1147"/>
        <v/>
      </c>
    </row>
    <row r="10479" spans="1:22" x14ac:dyDescent="0.2">
      <c r="A10479" t="s">
        <v>27760</v>
      </c>
      <c r="B10479" t="s">
        <v>215</v>
      </c>
      <c r="C10479">
        <v>73590883</v>
      </c>
      <c r="D10479">
        <v>73591008</v>
      </c>
      <c r="E10479">
        <v>126</v>
      </c>
      <c r="F10479" t="s">
        <v>74</v>
      </c>
      <c r="G10479" t="s">
        <v>3816</v>
      </c>
      <c r="H10479" t="s">
        <v>27761</v>
      </c>
      <c r="I10479">
        <v>3</v>
      </c>
      <c r="J10479">
        <v>1</v>
      </c>
      <c r="K10479">
        <v>2</v>
      </c>
      <c r="L10479">
        <v>0</v>
      </c>
      <c r="M10479">
        <v>0</v>
      </c>
      <c r="N10479">
        <v>0</v>
      </c>
      <c r="O10479" t="str">
        <f t="shared" si="1141"/>
        <v/>
      </c>
      <c r="P10479">
        <f>IF(ISERROR(VLOOKUP(G10479,Genes!$A$2:$A$749,1,0)),0,1)</f>
        <v>1</v>
      </c>
      <c r="Q10479">
        <f t="shared" si="1142"/>
        <v>0</v>
      </c>
      <c r="R10479">
        <f t="shared" si="1143"/>
        <v>1</v>
      </c>
      <c r="S10479">
        <f t="shared" si="1144"/>
        <v>11</v>
      </c>
      <c r="T10479">
        <f t="shared" si="1145"/>
        <v>11</v>
      </c>
      <c r="U10479">
        <f t="shared" si="1146"/>
        <v>0</v>
      </c>
      <c r="V10479" t="str">
        <f t="shared" si="1147"/>
        <v/>
      </c>
    </row>
    <row r="10480" spans="1:22" x14ac:dyDescent="0.2">
      <c r="A10480" t="s">
        <v>27762</v>
      </c>
      <c r="B10480" t="s">
        <v>215</v>
      </c>
      <c r="C10480">
        <v>73588634</v>
      </c>
      <c r="D10480">
        <v>73588834</v>
      </c>
      <c r="E10480">
        <v>201</v>
      </c>
      <c r="F10480" t="s">
        <v>74</v>
      </c>
      <c r="G10480" t="s">
        <v>3816</v>
      </c>
      <c r="H10480" t="s">
        <v>27763</v>
      </c>
      <c r="I10480">
        <v>3</v>
      </c>
      <c r="J10480">
        <v>1</v>
      </c>
      <c r="K10480">
        <v>2</v>
      </c>
      <c r="L10480">
        <v>0</v>
      </c>
      <c r="M10480">
        <v>0</v>
      </c>
      <c r="N10480">
        <v>0</v>
      </c>
      <c r="O10480" t="str">
        <f t="shared" si="1141"/>
        <v/>
      </c>
      <c r="P10480">
        <f>IF(ISERROR(VLOOKUP(G10480,Genes!$A$2:$A$749,1,0)),0,1)</f>
        <v>1</v>
      </c>
      <c r="Q10480">
        <f t="shared" si="1142"/>
        <v>0</v>
      </c>
      <c r="R10480">
        <f t="shared" si="1143"/>
        <v>1</v>
      </c>
      <c r="S10480">
        <f t="shared" si="1144"/>
        <v>12</v>
      </c>
      <c r="T10480">
        <f t="shared" si="1145"/>
        <v>12</v>
      </c>
      <c r="U10480">
        <f t="shared" si="1146"/>
        <v>0</v>
      </c>
      <c r="V10480" t="str">
        <f t="shared" si="1147"/>
        <v/>
      </c>
    </row>
    <row r="10481" spans="1:22" x14ac:dyDescent="0.2">
      <c r="A10481" t="s">
        <v>27764</v>
      </c>
      <c r="B10481" t="s">
        <v>215</v>
      </c>
      <c r="C10481">
        <v>73587771</v>
      </c>
      <c r="D10481">
        <v>73587914</v>
      </c>
      <c r="E10481">
        <v>144</v>
      </c>
      <c r="F10481" t="s">
        <v>74</v>
      </c>
      <c r="G10481" t="s">
        <v>3816</v>
      </c>
      <c r="H10481" t="s">
        <v>27765</v>
      </c>
      <c r="I10481">
        <v>3</v>
      </c>
      <c r="J10481">
        <v>1</v>
      </c>
      <c r="K10481">
        <v>2</v>
      </c>
      <c r="L10481">
        <v>0</v>
      </c>
      <c r="M10481">
        <v>0</v>
      </c>
      <c r="N10481">
        <v>0</v>
      </c>
      <c r="O10481" t="str">
        <f t="shared" si="1141"/>
        <v/>
      </c>
      <c r="P10481">
        <f>IF(ISERROR(VLOOKUP(G10481,Genes!$A$2:$A$749,1,0)),0,1)</f>
        <v>1</v>
      </c>
      <c r="Q10481">
        <f t="shared" si="1142"/>
        <v>0</v>
      </c>
      <c r="R10481">
        <f t="shared" si="1143"/>
        <v>1</v>
      </c>
      <c r="S10481">
        <f t="shared" si="1144"/>
        <v>13</v>
      </c>
      <c r="T10481">
        <f t="shared" si="1145"/>
        <v>13</v>
      </c>
      <c r="U10481">
        <f t="shared" si="1146"/>
        <v>0</v>
      </c>
      <c r="V10481" t="str">
        <f t="shared" si="1147"/>
        <v/>
      </c>
    </row>
    <row r="10482" spans="1:22" x14ac:dyDescent="0.2">
      <c r="A10482" t="s">
        <v>27766</v>
      </c>
      <c r="B10482" t="s">
        <v>215</v>
      </c>
      <c r="C10482">
        <v>73585594</v>
      </c>
      <c r="D10482">
        <v>73585650</v>
      </c>
      <c r="E10482">
        <v>57</v>
      </c>
      <c r="F10482" t="s">
        <v>74</v>
      </c>
      <c r="G10482" t="s">
        <v>3816</v>
      </c>
      <c r="H10482" t="s">
        <v>27767</v>
      </c>
      <c r="I10482">
        <v>4</v>
      </c>
      <c r="J10482">
        <v>2</v>
      </c>
      <c r="K10482">
        <v>0</v>
      </c>
      <c r="L10482">
        <v>0</v>
      </c>
      <c r="M10482">
        <v>1</v>
      </c>
      <c r="N10482">
        <v>1</v>
      </c>
      <c r="O10482" t="str">
        <f t="shared" si="1141"/>
        <v/>
      </c>
      <c r="P10482">
        <f>IF(ISERROR(VLOOKUP(G10482,Genes!$A$2:$A$749,1,0)),0,1)</f>
        <v>1</v>
      </c>
      <c r="Q10482">
        <f t="shared" si="1142"/>
        <v>0</v>
      </c>
      <c r="R10482">
        <f t="shared" si="1143"/>
        <v>1</v>
      </c>
      <c r="S10482">
        <f t="shared" si="1144"/>
        <v>14</v>
      </c>
      <c r="T10482">
        <f t="shared" si="1145"/>
        <v>14</v>
      </c>
      <c r="U10482">
        <f t="shared" si="1146"/>
        <v>0</v>
      </c>
      <c r="V10482" t="str">
        <f t="shared" si="1147"/>
        <v/>
      </c>
    </row>
    <row r="10483" spans="1:22" x14ac:dyDescent="0.2">
      <c r="A10483" t="s">
        <v>27768</v>
      </c>
      <c r="B10483" t="s">
        <v>215</v>
      </c>
      <c r="C10483">
        <v>73583645</v>
      </c>
      <c r="D10483">
        <v>73583653</v>
      </c>
      <c r="E10483">
        <v>9</v>
      </c>
      <c r="F10483" t="s">
        <v>74</v>
      </c>
      <c r="G10483" t="s">
        <v>3816</v>
      </c>
      <c r="H10483" t="s">
        <v>27769</v>
      </c>
      <c r="I10483">
        <v>0</v>
      </c>
      <c r="J10483">
        <v>0</v>
      </c>
      <c r="K10483">
        <v>0</v>
      </c>
      <c r="L10483">
        <v>0</v>
      </c>
      <c r="M10483">
        <v>0</v>
      </c>
      <c r="N10483">
        <v>0</v>
      </c>
      <c r="O10483" t="str">
        <f t="shared" si="1141"/>
        <v/>
      </c>
      <c r="P10483">
        <f>IF(ISERROR(VLOOKUP(G10483,Genes!$A$2:$A$749,1,0)),0,1)</f>
        <v>1</v>
      </c>
      <c r="Q10483">
        <f t="shared" si="1142"/>
        <v>0</v>
      </c>
      <c r="R10483">
        <f t="shared" si="1143"/>
        <v>0</v>
      </c>
      <c r="S10483">
        <f t="shared" si="1144"/>
        <v>14</v>
      </c>
      <c r="T10483">
        <f t="shared" si="1145"/>
        <v>15</v>
      </c>
      <c r="U10483">
        <f t="shared" si="1146"/>
        <v>0</v>
      </c>
      <c r="V10483" t="str">
        <f t="shared" si="1147"/>
        <v/>
      </c>
    </row>
    <row r="10484" spans="1:22" x14ac:dyDescent="0.2">
      <c r="A10484" t="s">
        <v>27770</v>
      </c>
      <c r="B10484" t="s">
        <v>215</v>
      </c>
      <c r="C10484">
        <v>73583645</v>
      </c>
      <c r="D10484">
        <v>73583650</v>
      </c>
      <c r="E10484">
        <v>6</v>
      </c>
      <c r="F10484" t="s">
        <v>74</v>
      </c>
      <c r="G10484" t="s">
        <v>3816</v>
      </c>
      <c r="H10484" t="s">
        <v>27771</v>
      </c>
      <c r="I10484">
        <v>0</v>
      </c>
      <c r="J10484">
        <v>0</v>
      </c>
      <c r="K10484">
        <v>0</v>
      </c>
      <c r="L10484">
        <v>0</v>
      </c>
      <c r="M10484">
        <v>0</v>
      </c>
      <c r="N10484">
        <v>0</v>
      </c>
      <c r="O10484" t="str">
        <f t="shared" si="1141"/>
        <v>PSAP</v>
      </c>
      <c r="P10484">
        <f>IF(ISERROR(VLOOKUP(G10484,Genes!$A$2:$A$749,1,0)),0,1)</f>
        <v>1</v>
      </c>
      <c r="Q10484">
        <f t="shared" si="1142"/>
        <v>0</v>
      </c>
      <c r="R10484">
        <f t="shared" si="1143"/>
        <v>0</v>
      </c>
      <c r="S10484">
        <f t="shared" si="1144"/>
        <v>14</v>
      </c>
      <c r="T10484">
        <f t="shared" si="1145"/>
        <v>16</v>
      </c>
      <c r="U10484">
        <f t="shared" si="1146"/>
        <v>1</v>
      </c>
      <c r="V10484">
        <f t="shared" si="1147"/>
        <v>0.875</v>
      </c>
    </row>
    <row r="10485" spans="1:22" x14ac:dyDescent="0.2">
      <c r="A10485" t="s">
        <v>27772</v>
      </c>
      <c r="B10485" t="s">
        <v>92</v>
      </c>
      <c r="C10485">
        <v>73614728</v>
      </c>
      <c r="D10485">
        <v>73614802</v>
      </c>
      <c r="E10485">
        <v>75</v>
      </c>
      <c r="F10485" t="s">
        <v>66</v>
      </c>
      <c r="G10485" t="s">
        <v>3823</v>
      </c>
      <c r="H10485" t="s">
        <v>27773</v>
      </c>
      <c r="I10485">
        <v>2</v>
      </c>
      <c r="J10485">
        <v>0</v>
      </c>
      <c r="K10485">
        <v>2</v>
      </c>
      <c r="L10485">
        <v>0</v>
      </c>
      <c r="M10485">
        <v>0</v>
      </c>
      <c r="N10485">
        <v>0</v>
      </c>
      <c r="O10485" t="str">
        <f t="shared" si="1141"/>
        <v/>
      </c>
      <c r="P10485">
        <f>IF(ISERROR(VLOOKUP(G10485,Genes!$A$2:$A$749,1,0)),0,1)</f>
        <v>1</v>
      </c>
      <c r="Q10485">
        <f t="shared" si="1142"/>
        <v>1</v>
      </c>
      <c r="R10485">
        <f t="shared" si="1143"/>
        <v>1</v>
      </c>
      <c r="S10485">
        <f t="shared" si="1144"/>
        <v>1</v>
      </c>
      <c r="T10485">
        <f t="shared" si="1145"/>
        <v>1</v>
      </c>
      <c r="U10485">
        <f t="shared" si="1146"/>
        <v>0</v>
      </c>
      <c r="V10485" t="str">
        <f t="shared" si="1147"/>
        <v/>
      </c>
    </row>
    <row r="10486" spans="1:22" x14ac:dyDescent="0.2">
      <c r="A10486" t="s">
        <v>27774</v>
      </c>
      <c r="B10486" t="s">
        <v>92</v>
      </c>
      <c r="C10486">
        <v>73683834</v>
      </c>
      <c r="D10486">
        <v>73683952</v>
      </c>
      <c r="E10486">
        <v>119</v>
      </c>
      <c r="F10486" t="s">
        <v>66</v>
      </c>
      <c r="G10486" t="s">
        <v>3823</v>
      </c>
      <c r="H10486" t="s">
        <v>27775</v>
      </c>
      <c r="I10486">
        <v>2</v>
      </c>
      <c r="J10486">
        <v>0</v>
      </c>
      <c r="K10486">
        <v>2</v>
      </c>
      <c r="L10486">
        <v>0</v>
      </c>
      <c r="M10486">
        <v>0</v>
      </c>
      <c r="N10486">
        <v>0</v>
      </c>
      <c r="O10486" t="str">
        <f t="shared" si="1141"/>
        <v/>
      </c>
      <c r="P10486">
        <f>IF(ISERROR(VLOOKUP(G10486,Genes!$A$2:$A$749,1,0)),0,1)</f>
        <v>1</v>
      </c>
      <c r="Q10486">
        <f t="shared" si="1142"/>
        <v>0</v>
      </c>
      <c r="R10486">
        <f t="shared" si="1143"/>
        <v>1</v>
      </c>
      <c r="S10486">
        <f t="shared" si="1144"/>
        <v>2</v>
      </c>
      <c r="T10486">
        <f t="shared" si="1145"/>
        <v>2</v>
      </c>
      <c r="U10486">
        <f t="shared" si="1146"/>
        <v>0</v>
      </c>
      <c r="V10486" t="str">
        <f t="shared" si="1147"/>
        <v/>
      </c>
    </row>
    <row r="10487" spans="1:22" x14ac:dyDescent="0.2">
      <c r="A10487" t="s">
        <v>27776</v>
      </c>
      <c r="B10487" t="s">
        <v>92</v>
      </c>
      <c r="C10487">
        <v>73685842</v>
      </c>
      <c r="D10487">
        <v>73685997</v>
      </c>
      <c r="E10487">
        <v>156</v>
      </c>
      <c r="F10487" t="s">
        <v>66</v>
      </c>
      <c r="G10487" t="s">
        <v>3823</v>
      </c>
      <c r="H10487" t="s">
        <v>27777</v>
      </c>
      <c r="I10487">
        <v>3</v>
      </c>
      <c r="J10487">
        <v>1</v>
      </c>
      <c r="K10487">
        <v>2</v>
      </c>
      <c r="L10487">
        <v>0</v>
      </c>
      <c r="M10487">
        <v>0</v>
      </c>
      <c r="N10487">
        <v>0</v>
      </c>
      <c r="O10487" t="str">
        <f t="shared" si="1141"/>
        <v/>
      </c>
      <c r="P10487">
        <f>IF(ISERROR(VLOOKUP(G10487,Genes!$A$2:$A$749,1,0)),0,1)</f>
        <v>1</v>
      </c>
      <c r="Q10487">
        <f t="shared" si="1142"/>
        <v>0</v>
      </c>
      <c r="R10487">
        <f t="shared" si="1143"/>
        <v>1</v>
      </c>
      <c r="S10487">
        <f t="shared" si="1144"/>
        <v>3</v>
      </c>
      <c r="T10487">
        <f t="shared" si="1145"/>
        <v>3</v>
      </c>
      <c r="U10487">
        <f t="shared" si="1146"/>
        <v>0</v>
      </c>
      <c r="V10487" t="str">
        <f t="shared" si="1147"/>
        <v/>
      </c>
    </row>
    <row r="10488" spans="1:22" x14ac:dyDescent="0.2">
      <c r="A10488" t="s">
        <v>27778</v>
      </c>
      <c r="B10488" t="s">
        <v>92</v>
      </c>
      <c r="C10488">
        <v>73614728</v>
      </c>
      <c r="D10488">
        <v>73614814</v>
      </c>
      <c r="E10488">
        <v>87</v>
      </c>
      <c r="F10488" t="s">
        <v>66</v>
      </c>
      <c r="G10488" t="s">
        <v>3823</v>
      </c>
      <c r="H10488" t="s">
        <v>27779</v>
      </c>
      <c r="I10488">
        <v>2</v>
      </c>
      <c r="J10488">
        <v>0</v>
      </c>
      <c r="K10488">
        <v>2</v>
      </c>
      <c r="L10488">
        <v>0</v>
      </c>
      <c r="M10488">
        <v>0</v>
      </c>
      <c r="N10488">
        <v>0</v>
      </c>
      <c r="O10488" t="str">
        <f t="shared" si="1141"/>
        <v/>
      </c>
      <c r="P10488">
        <f>IF(ISERROR(VLOOKUP(G10488,Genes!$A$2:$A$749,1,0)),0,1)</f>
        <v>1</v>
      </c>
      <c r="Q10488">
        <f t="shared" si="1142"/>
        <v>0</v>
      </c>
      <c r="R10488">
        <f t="shared" si="1143"/>
        <v>1</v>
      </c>
      <c r="S10488">
        <f t="shared" si="1144"/>
        <v>4</v>
      </c>
      <c r="T10488">
        <f t="shared" si="1145"/>
        <v>4</v>
      </c>
      <c r="U10488">
        <f t="shared" si="1146"/>
        <v>0</v>
      </c>
      <c r="V10488" t="str">
        <f t="shared" si="1147"/>
        <v/>
      </c>
    </row>
    <row r="10489" spans="1:22" x14ac:dyDescent="0.2">
      <c r="A10489" t="s">
        <v>27780</v>
      </c>
      <c r="B10489" t="s">
        <v>92</v>
      </c>
      <c r="C10489">
        <v>73637505</v>
      </c>
      <c r="D10489">
        <v>73637755</v>
      </c>
      <c r="E10489">
        <v>251</v>
      </c>
      <c r="F10489" t="s">
        <v>66</v>
      </c>
      <c r="G10489" t="s">
        <v>3823</v>
      </c>
      <c r="H10489" t="s">
        <v>27781</v>
      </c>
      <c r="I10489">
        <v>4</v>
      </c>
      <c r="J10489">
        <v>2</v>
      </c>
      <c r="K10489">
        <v>2</v>
      </c>
      <c r="L10489">
        <v>0</v>
      </c>
      <c r="M10489">
        <v>0</v>
      </c>
      <c r="N10489">
        <v>0</v>
      </c>
      <c r="O10489" t="str">
        <f t="shared" si="1141"/>
        <v/>
      </c>
      <c r="P10489">
        <f>IF(ISERROR(VLOOKUP(G10489,Genes!$A$2:$A$749,1,0)),0,1)</f>
        <v>1</v>
      </c>
      <c r="Q10489">
        <f t="shared" si="1142"/>
        <v>0</v>
      </c>
      <c r="R10489">
        <f t="shared" si="1143"/>
        <v>1</v>
      </c>
      <c r="S10489">
        <f t="shared" si="1144"/>
        <v>5</v>
      </c>
      <c r="T10489">
        <f t="shared" si="1145"/>
        <v>5</v>
      </c>
      <c r="U10489">
        <f t="shared" si="1146"/>
        <v>0</v>
      </c>
      <c r="V10489" t="str">
        <f t="shared" si="1147"/>
        <v/>
      </c>
    </row>
    <row r="10490" spans="1:22" x14ac:dyDescent="0.2">
      <c r="A10490" t="s">
        <v>27782</v>
      </c>
      <c r="B10490" t="s">
        <v>92</v>
      </c>
      <c r="C10490">
        <v>73640274</v>
      </c>
      <c r="D10490">
        <v>73640415</v>
      </c>
      <c r="E10490">
        <v>142</v>
      </c>
      <c r="F10490" t="s">
        <v>66</v>
      </c>
      <c r="G10490" t="s">
        <v>3823</v>
      </c>
      <c r="H10490" t="s">
        <v>27783</v>
      </c>
      <c r="I10490">
        <v>3</v>
      </c>
      <c r="J10490">
        <v>0</v>
      </c>
      <c r="K10490">
        <v>2</v>
      </c>
      <c r="L10490">
        <v>1</v>
      </c>
      <c r="M10490">
        <v>0</v>
      </c>
      <c r="N10490">
        <v>0</v>
      </c>
      <c r="O10490" t="str">
        <f t="shared" si="1141"/>
        <v/>
      </c>
      <c r="P10490">
        <f>IF(ISERROR(VLOOKUP(G10490,Genes!$A$2:$A$749,1,0)),0,1)</f>
        <v>1</v>
      </c>
      <c r="Q10490">
        <f t="shared" si="1142"/>
        <v>0</v>
      </c>
      <c r="R10490">
        <f t="shared" si="1143"/>
        <v>1</v>
      </c>
      <c r="S10490">
        <f t="shared" si="1144"/>
        <v>6</v>
      </c>
      <c r="T10490">
        <f t="shared" si="1145"/>
        <v>6</v>
      </c>
      <c r="U10490">
        <f t="shared" si="1146"/>
        <v>0</v>
      </c>
      <c r="V10490" t="str">
        <f t="shared" si="1147"/>
        <v/>
      </c>
    </row>
    <row r="10491" spans="1:22" x14ac:dyDescent="0.2">
      <c r="A10491" t="s">
        <v>27784</v>
      </c>
      <c r="B10491" t="s">
        <v>92</v>
      </c>
      <c r="C10491">
        <v>73653561</v>
      </c>
      <c r="D10491">
        <v>73653628</v>
      </c>
      <c r="E10491">
        <v>68</v>
      </c>
      <c r="F10491" t="s">
        <v>66</v>
      </c>
      <c r="G10491" t="s">
        <v>3823</v>
      </c>
      <c r="H10491" t="s">
        <v>27785</v>
      </c>
      <c r="I10491">
        <v>2</v>
      </c>
      <c r="J10491">
        <v>0</v>
      </c>
      <c r="K10491">
        <v>2</v>
      </c>
      <c r="L10491">
        <v>0</v>
      </c>
      <c r="M10491">
        <v>0</v>
      </c>
      <c r="N10491">
        <v>0</v>
      </c>
      <c r="O10491" t="str">
        <f t="shared" si="1141"/>
        <v/>
      </c>
      <c r="P10491">
        <f>IF(ISERROR(VLOOKUP(G10491,Genes!$A$2:$A$749,1,0)),0,1)</f>
        <v>1</v>
      </c>
      <c r="Q10491">
        <f t="shared" si="1142"/>
        <v>0</v>
      </c>
      <c r="R10491">
        <f t="shared" si="1143"/>
        <v>1</v>
      </c>
      <c r="S10491">
        <f t="shared" si="1144"/>
        <v>7</v>
      </c>
      <c r="T10491">
        <f t="shared" si="1145"/>
        <v>7</v>
      </c>
      <c r="U10491">
        <f t="shared" si="1146"/>
        <v>0</v>
      </c>
      <c r="V10491" t="str">
        <f t="shared" si="1147"/>
        <v/>
      </c>
    </row>
    <row r="10492" spans="1:22" x14ac:dyDescent="0.2">
      <c r="A10492" t="s">
        <v>27786</v>
      </c>
      <c r="B10492" t="s">
        <v>92</v>
      </c>
      <c r="C10492">
        <v>73659352</v>
      </c>
      <c r="D10492">
        <v>73659572</v>
      </c>
      <c r="E10492">
        <v>221</v>
      </c>
      <c r="F10492" t="s">
        <v>66</v>
      </c>
      <c r="G10492" t="s">
        <v>3823</v>
      </c>
      <c r="H10492" t="s">
        <v>27787</v>
      </c>
      <c r="I10492">
        <v>3</v>
      </c>
      <c r="J10492">
        <v>1</v>
      </c>
      <c r="K10492">
        <v>2</v>
      </c>
      <c r="L10492">
        <v>0</v>
      </c>
      <c r="M10492">
        <v>0</v>
      </c>
      <c r="N10492">
        <v>0</v>
      </c>
      <c r="O10492" t="str">
        <f t="shared" si="1141"/>
        <v/>
      </c>
      <c r="P10492">
        <f>IF(ISERROR(VLOOKUP(G10492,Genes!$A$2:$A$749,1,0)),0,1)</f>
        <v>1</v>
      </c>
      <c r="Q10492">
        <f t="shared" si="1142"/>
        <v>0</v>
      </c>
      <c r="R10492">
        <f t="shared" si="1143"/>
        <v>1</v>
      </c>
      <c r="S10492">
        <f t="shared" si="1144"/>
        <v>8</v>
      </c>
      <c r="T10492">
        <f t="shared" si="1145"/>
        <v>8</v>
      </c>
      <c r="U10492">
        <f t="shared" si="1146"/>
        <v>0</v>
      </c>
      <c r="V10492" t="str">
        <f t="shared" si="1147"/>
        <v/>
      </c>
    </row>
    <row r="10493" spans="1:22" x14ac:dyDescent="0.2">
      <c r="A10493" t="s">
        <v>27788</v>
      </c>
      <c r="B10493" t="s">
        <v>92</v>
      </c>
      <c r="C10493">
        <v>73664739</v>
      </c>
      <c r="D10493">
        <v>73664837</v>
      </c>
      <c r="E10493">
        <v>99</v>
      </c>
      <c r="F10493" t="s">
        <v>66</v>
      </c>
      <c r="G10493" t="s">
        <v>3823</v>
      </c>
      <c r="H10493" t="s">
        <v>27789</v>
      </c>
      <c r="I10493">
        <v>2</v>
      </c>
      <c r="J10493">
        <v>0</v>
      </c>
      <c r="K10493">
        <v>2</v>
      </c>
      <c r="L10493">
        <v>0</v>
      </c>
      <c r="M10493">
        <v>0</v>
      </c>
      <c r="N10493">
        <v>0</v>
      </c>
      <c r="O10493" t="str">
        <f t="shared" si="1141"/>
        <v/>
      </c>
      <c r="P10493">
        <f>IF(ISERROR(VLOOKUP(G10493,Genes!$A$2:$A$749,1,0)),0,1)</f>
        <v>1</v>
      </c>
      <c r="Q10493">
        <f t="shared" si="1142"/>
        <v>0</v>
      </c>
      <c r="R10493">
        <f t="shared" si="1143"/>
        <v>1</v>
      </c>
      <c r="S10493">
        <f t="shared" si="1144"/>
        <v>9</v>
      </c>
      <c r="T10493">
        <f t="shared" si="1145"/>
        <v>9</v>
      </c>
      <c r="U10493">
        <f t="shared" si="1146"/>
        <v>0</v>
      </c>
      <c r="V10493" t="str">
        <f t="shared" si="1147"/>
        <v/>
      </c>
    </row>
    <row r="10494" spans="1:22" x14ac:dyDescent="0.2">
      <c r="A10494" t="s">
        <v>27790</v>
      </c>
      <c r="B10494" t="s">
        <v>92</v>
      </c>
      <c r="C10494">
        <v>73673094</v>
      </c>
      <c r="D10494">
        <v>73673180</v>
      </c>
      <c r="E10494">
        <v>87</v>
      </c>
      <c r="F10494" t="s">
        <v>66</v>
      </c>
      <c r="G10494" t="s">
        <v>3823</v>
      </c>
      <c r="H10494" t="s">
        <v>27791</v>
      </c>
      <c r="I10494">
        <v>2</v>
      </c>
      <c r="J10494">
        <v>0</v>
      </c>
      <c r="K10494">
        <v>2</v>
      </c>
      <c r="L10494">
        <v>0</v>
      </c>
      <c r="M10494">
        <v>0</v>
      </c>
      <c r="N10494">
        <v>0</v>
      </c>
      <c r="O10494" t="str">
        <f t="shared" si="1141"/>
        <v/>
      </c>
      <c r="P10494">
        <f>IF(ISERROR(VLOOKUP(G10494,Genes!$A$2:$A$749,1,0)),0,1)</f>
        <v>1</v>
      </c>
      <c r="Q10494">
        <f t="shared" si="1142"/>
        <v>0</v>
      </c>
      <c r="R10494">
        <f t="shared" si="1143"/>
        <v>1</v>
      </c>
      <c r="S10494">
        <f t="shared" si="1144"/>
        <v>10</v>
      </c>
      <c r="T10494">
        <f t="shared" si="1145"/>
        <v>10</v>
      </c>
      <c r="U10494">
        <f t="shared" si="1146"/>
        <v>0</v>
      </c>
      <c r="V10494" t="str">
        <f t="shared" si="1147"/>
        <v/>
      </c>
    </row>
    <row r="10495" spans="1:22" x14ac:dyDescent="0.2">
      <c r="A10495" t="s">
        <v>27792</v>
      </c>
      <c r="B10495" t="s">
        <v>92</v>
      </c>
      <c r="C10495">
        <v>73678477</v>
      </c>
      <c r="D10495">
        <v>73678650</v>
      </c>
      <c r="E10495">
        <v>174</v>
      </c>
      <c r="F10495" t="s">
        <v>66</v>
      </c>
      <c r="G10495" t="s">
        <v>3823</v>
      </c>
      <c r="H10495" t="s">
        <v>27793</v>
      </c>
      <c r="I10495">
        <v>3</v>
      </c>
      <c r="J10495">
        <v>1</v>
      </c>
      <c r="K10495">
        <v>2</v>
      </c>
      <c r="L10495">
        <v>0</v>
      </c>
      <c r="M10495">
        <v>0</v>
      </c>
      <c r="N10495">
        <v>0</v>
      </c>
      <c r="O10495" t="str">
        <f t="shared" si="1141"/>
        <v>PSEN1</v>
      </c>
      <c r="P10495">
        <f>IF(ISERROR(VLOOKUP(G10495,Genes!$A$2:$A$749,1,0)),0,1)</f>
        <v>1</v>
      </c>
      <c r="Q10495">
        <f t="shared" si="1142"/>
        <v>0</v>
      </c>
      <c r="R10495">
        <f t="shared" si="1143"/>
        <v>1</v>
      </c>
      <c r="S10495">
        <f t="shared" si="1144"/>
        <v>11</v>
      </c>
      <c r="T10495">
        <f t="shared" si="1145"/>
        <v>11</v>
      </c>
      <c r="U10495">
        <f t="shared" si="1146"/>
        <v>1</v>
      </c>
      <c r="V10495">
        <f t="shared" si="1147"/>
        <v>1</v>
      </c>
    </row>
    <row r="10496" spans="1:22" x14ac:dyDescent="0.2">
      <c r="A10496" t="s">
        <v>27794</v>
      </c>
      <c r="B10496" t="s">
        <v>265</v>
      </c>
      <c r="C10496">
        <v>98278905</v>
      </c>
      <c r="D10496">
        <v>98279102</v>
      </c>
      <c r="E10496">
        <v>198</v>
      </c>
      <c r="F10496" t="s">
        <v>74</v>
      </c>
      <c r="G10496" t="s">
        <v>3830</v>
      </c>
      <c r="H10496" t="s">
        <v>27795</v>
      </c>
      <c r="I10496">
        <v>5</v>
      </c>
      <c r="J10496">
        <v>1</v>
      </c>
      <c r="K10496">
        <v>1</v>
      </c>
      <c r="L10496">
        <v>1</v>
      </c>
      <c r="M10496">
        <v>1</v>
      </c>
      <c r="N10496">
        <v>1</v>
      </c>
      <c r="O10496" t="str">
        <f t="shared" si="1141"/>
        <v/>
      </c>
      <c r="P10496">
        <f>IF(ISERROR(VLOOKUP(G10496,Genes!$A$2:$A$749,1,0)),0,1)</f>
        <v>1</v>
      </c>
      <c r="Q10496">
        <f t="shared" si="1142"/>
        <v>1</v>
      </c>
      <c r="R10496">
        <f t="shared" si="1143"/>
        <v>1</v>
      </c>
      <c r="S10496">
        <f t="shared" si="1144"/>
        <v>1</v>
      </c>
      <c r="T10496">
        <f t="shared" si="1145"/>
        <v>1</v>
      </c>
      <c r="U10496">
        <f t="shared" si="1146"/>
        <v>0</v>
      </c>
      <c r="V10496" t="str">
        <f t="shared" si="1147"/>
        <v/>
      </c>
    </row>
    <row r="10497" spans="1:22" x14ac:dyDescent="0.2">
      <c r="A10497" t="s">
        <v>27796</v>
      </c>
      <c r="B10497" t="s">
        <v>265</v>
      </c>
      <c r="C10497">
        <v>98242251</v>
      </c>
      <c r="D10497">
        <v>98242372</v>
      </c>
      <c r="E10497">
        <v>122</v>
      </c>
      <c r="F10497" t="s">
        <v>74</v>
      </c>
      <c r="G10497" t="s">
        <v>3830</v>
      </c>
      <c r="H10497" t="s">
        <v>27797</v>
      </c>
      <c r="I10497">
        <v>3</v>
      </c>
      <c r="J10497">
        <v>1</v>
      </c>
      <c r="K10497">
        <v>2</v>
      </c>
      <c r="L10497">
        <v>0</v>
      </c>
      <c r="M10497">
        <v>0</v>
      </c>
      <c r="N10497">
        <v>0</v>
      </c>
      <c r="O10497" t="str">
        <f t="shared" si="1141"/>
        <v/>
      </c>
      <c r="P10497">
        <f>IF(ISERROR(VLOOKUP(G10497,Genes!$A$2:$A$749,1,0)),0,1)</f>
        <v>1</v>
      </c>
      <c r="Q10497">
        <f t="shared" si="1142"/>
        <v>0</v>
      </c>
      <c r="R10497">
        <f t="shared" si="1143"/>
        <v>1</v>
      </c>
      <c r="S10497">
        <f t="shared" si="1144"/>
        <v>2</v>
      </c>
      <c r="T10497">
        <f t="shared" si="1145"/>
        <v>2</v>
      </c>
      <c r="U10497">
        <f t="shared" si="1146"/>
        <v>0</v>
      </c>
      <c r="V10497" t="str">
        <f t="shared" si="1147"/>
        <v/>
      </c>
    </row>
    <row r="10498" spans="1:22" x14ac:dyDescent="0.2">
      <c r="A10498" t="s">
        <v>27798</v>
      </c>
      <c r="B10498" t="s">
        <v>265</v>
      </c>
      <c r="C10498">
        <v>98241282</v>
      </c>
      <c r="D10498">
        <v>98241429</v>
      </c>
      <c r="E10498">
        <v>148</v>
      </c>
      <c r="F10498" t="s">
        <v>74</v>
      </c>
      <c r="G10498" t="s">
        <v>3830</v>
      </c>
      <c r="H10498" t="s">
        <v>27799</v>
      </c>
      <c r="I10498">
        <v>3</v>
      </c>
      <c r="J10498">
        <v>1</v>
      </c>
      <c r="K10498">
        <v>2</v>
      </c>
      <c r="L10498">
        <v>0</v>
      </c>
      <c r="M10498">
        <v>0</v>
      </c>
      <c r="N10498">
        <v>0</v>
      </c>
      <c r="O10498" t="str">
        <f t="shared" ref="O10498:O10561" si="1148">IF(U10498=1,G10498,"")</f>
        <v/>
      </c>
      <c r="P10498">
        <f>IF(ISERROR(VLOOKUP(G10498,Genes!$A$2:$A$749,1,0)),0,1)</f>
        <v>1</v>
      </c>
      <c r="Q10498">
        <f t="shared" ref="Q10498:Q10561" si="1149">IF(G10498&lt;&gt;G10497,1,0)</f>
        <v>0</v>
      </c>
      <c r="R10498">
        <f t="shared" ref="R10498:R10561" si="1150">IF(I10498=0,0,1)</f>
        <v>1</v>
      </c>
      <c r="S10498">
        <f t="shared" ref="S10498:S10561" si="1151">IF(Q10498=1,R10498,S10497+R10498)</f>
        <v>3</v>
      </c>
      <c r="T10498">
        <f t="shared" ref="T10498:T10561" si="1152">IF(Q10498=1,1,T10497+1)</f>
        <v>3</v>
      </c>
      <c r="U10498">
        <f t="shared" ref="U10498:U10561" si="1153">IF(G10498&lt;&gt;G10499,1,0)</f>
        <v>0</v>
      </c>
      <c r="V10498" t="str">
        <f t="shared" ref="V10498:V10561" si="1154">IF(U10498=1,S10498/T10498,"")</f>
        <v/>
      </c>
    </row>
    <row r="10499" spans="1:22" x14ac:dyDescent="0.2">
      <c r="A10499" t="s">
        <v>27800</v>
      </c>
      <c r="B10499" t="s">
        <v>265</v>
      </c>
      <c r="C10499">
        <v>98240337</v>
      </c>
      <c r="D10499">
        <v>98240468</v>
      </c>
      <c r="E10499">
        <v>132</v>
      </c>
      <c r="F10499" t="s">
        <v>74</v>
      </c>
      <c r="G10499" t="s">
        <v>3830</v>
      </c>
      <c r="H10499" t="s">
        <v>27801</v>
      </c>
      <c r="I10499">
        <v>3</v>
      </c>
      <c r="J10499">
        <v>1</v>
      </c>
      <c r="K10499">
        <v>2</v>
      </c>
      <c r="L10499">
        <v>0</v>
      </c>
      <c r="M10499">
        <v>0</v>
      </c>
      <c r="N10499">
        <v>0</v>
      </c>
      <c r="O10499" t="str">
        <f t="shared" si="1148"/>
        <v/>
      </c>
      <c r="P10499">
        <f>IF(ISERROR(VLOOKUP(G10499,Genes!$A$2:$A$749,1,0)),0,1)</f>
        <v>1</v>
      </c>
      <c r="Q10499">
        <f t="shared" si="1149"/>
        <v>0</v>
      </c>
      <c r="R10499">
        <f t="shared" si="1150"/>
        <v>1</v>
      </c>
      <c r="S10499">
        <f t="shared" si="1151"/>
        <v>4</v>
      </c>
      <c r="T10499">
        <f t="shared" si="1152"/>
        <v>4</v>
      </c>
      <c r="U10499">
        <f t="shared" si="1153"/>
        <v>0</v>
      </c>
      <c r="V10499" t="str">
        <f t="shared" si="1154"/>
        <v/>
      </c>
    </row>
    <row r="10500" spans="1:22" x14ac:dyDescent="0.2">
      <c r="A10500" t="s">
        <v>27802</v>
      </c>
      <c r="B10500" t="s">
        <v>265</v>
      </c>
      <c r="C10500">
        <v>98239829</v>
      </c>
      <c r="D10500">
        <v>98239984</v>
      </c>
      <c r="E10500">
        <v>156</v>
      </c>
      <c r="F10500" t="s">
        <v>74</v>
      </c>
      <c r="G10500" t="s">
        <v>3830</v>
      </c>
      <c r="H10500" t="s">
        <v>27803</v>
      </c>
      <c r="I10500">
        <v>3</v>
      </c>
      <c r="J10500">
        <v>1</v>
      </c>
      <c r="K10500">
        <v>2</v>
      </c>
      <c r="L10500">
        <v>0</v>
      </c>
      <c r="M10500">
        <v>0</v>
      </c>
      <c r="N10500">
        <v>0</v>
      </c>
      <c r="O10500" t="str">
        <f t="shared" si="1148"/>
        <v/>
      </c>
      <c r="P10500">
        <f>IF(ISERROR(VLOOKUP(G10500,Genes!$A$2:$A$749,1,0)),0,1)</f>
        <v>1</v>
      </c>
      <c r="Q10500">
        <f t="shared" si="1149"/>
        <v>0</v>
      </c>
      <c r="R10500">
        <f t="shared" si="1150"/>
        <v>1</v>
      </c>
      <c r="S10500">
        <f t="shared" si="1151"/>
        <v>5</v>
      </c>
      <c r="T10500">
        <f t="shared" si="1152"/>
        <v>5</v>
      </c>
      <c r="U10500">
        <f t="shared" si="1153"/>
        <v>0</v>
      </c>
      <c r="V10500" t="str">
        <f t="shared" si="1154"/>
        <v/>
      </c>
    </row>
    <row r="10501" spans="1:22" x14ac:dyDescent="0.2">
      <c r="A10501" t="s">
        <v>27804</v>
      </c>
      <c r="B10501" t="s">
        <v>265</v>
      </c>
      <c r="C10501">
        <v>98239041</v>
      </c>
      <c r="D10501">
        <v>98239139</v>
      </c>
      <c r="E10501">
        <v>99</v>
      </c>
      <c r="F10501" t="s">
        <v>74</v>
      </c>
      <c r="G10501" t="s">
        <v>3830</v>
      </c>
      <c r="H10501" t="s">
        <v>27805</v>
      </c>
      <c r="I10501">
        <v>2</v>
      </c>
      <c r="J10501">
        <v>0</v>
      </c>
      <c r="K10501">
        <v>2</v>
      </c>
      <c r="L10501">
        <v>0</v>
      </c>
      <c r="M10501">
        <v>0</v>
      </c>
      <c r="N10501">
        <v>0</v>
      </c>
      <c r="O10501" t="str">
        <f t="shared" si="1148"/>
        <v/>
      </c>
      <c r="P10501">
        <f>IF(ISERROR(VLOOKUP(G10501,Genes!$A$2:$A$749,1,0)),0,1)</f>
        <v>1</v>
      </c>
      <c r="Q10501">
        <f t="shared" si="1149"/>
        <v>0</v>
      </c>
      <c r="R10501">
        <f t="shared" si="1150"/>
        <v>1</v>
      </c>
      <c r="S10501">
        <f t="shared" si="1151"/>
        <v>6</v>
      </c>
      <c r="T10501">
        <f t="shared" si="1152"/>
        <v>6</v>
      </c>
      <c r="U10501">
        <f t="shared" si="1153"/>
        <v>0</v>
      </c>
      <c r="V10501" t="str">
        <f t="shared" si="1154"/>
        <v/>
      </c>
    </row>
    <row r="10502" spans="1:22" x14ac:dyDescent="0.2">
      <c r="A10502" t="s">
        <v>27806</v>
      </c>
      <c r="B10502" t="s">
        <v>265</v>
      </c>
      <c r="C10502">
        <v>98238316</v>
      </c>
      <c r="D10502">
        <v>98238441</v>
      </c>
      <c r="E10502">
        <v>126</v>
      </c>
      <c r="F10502" t="s">
        <v>74</v>
      </c>
      <c r="G10502" t="s">
        <v>3830</v>
      </c>
      <c r="H10502" t="s">
        <v>27807</v>
      </c>
      <c r="I10502">
        <v>3</v>
      </c>
      <c r="J10502">
        <v>1</v>
      </c>
      <c r="K10502">
        <v>2</v>
      </c>
      <c r="L10502">
        <v>0</v>
      </c>
      <c r="M10502">
        <v>0</v>
      </c>
      <c r="N10502">
        <v>0</v>
      </c>
      <c r="O10502" t="str">
        <f t="shared" si="1148"/>
        <v/>
      </c>
      <c r="P10502">
        <f>IF(ISERROR(VLOOKUP(G10502,Genes!$A$2:$A$749,1,0)),0,1)</f>
        <v>1</v>
      </c>
      <c r="Q10502">
        <f t="shared" si="1149"/>
        <v>0</v>
      </c>
      <c r="R10502">
        <f t="shared" si="1150"/>
        <v>1</v>
      </c>
      <c r="S10502">
        <f t="shared" si="1151"/>
        <v>7</v>
      </c>
      <c r="T10502">
        <f t="shared" si="1152"/>
        <v>7</v>
      </c>
      <c r="U10502">
        <f t="shared" si="1153"/>
        <v>0</v>
      </c>
      <c r="V10502" t="str">
        <f t="shared" si="1154"/>
        <v/>
      </c>
    </row>
    <row r="10503" spans="1:22" x14ac:dyDescent="0.2">
      <c r="A10503" t="s">
        <v>27808</v>
      </c>
      <c r="B10503" t="s">
        <v>265</v>
      </c>
      <c r="C10503">
        <v>98232095</v>
      </c>
      <c r="D10503">
        <v>98232213</v>
      </c>
      <c r="E10503">
        <v>119</v>
      </c>
      <c r="F10503" t="s">
        <v>74</v>
      </c>
      <c r="G10503" t="s">
        <v>3830</v>
      </c>
      <c r="H10503" t="s">
        <v>27809</v>
      </c>
      <c r="I10503">
        <v>2</v>
      </c>
      <c r="J10503">
        <v>0</v>
      </c>
      <c r="K10503">
        <v>2</v>
      </c>
      <c r="L10503">
        <v>0</v>
      </c>
      <c r="M10503">
        <v>0</v>
      </c>
      <c r="N10503">
        <v>0</v>
      </c>
      <c r="O10503" t="str">
        <f t="shared" si="1148"/>
        <v/>
      </c>
      <c r="P10503">
        <f>IF(ISERROR(VLOOKUP(G10503,Genes!$A$2:$A$749,1,0)),0,1)</f>
        <v>1</v>
      </c>
      <c r="Q10503">
        <f t="shared" si="1149"/>
        <v>0</v>
      </c>
      <c r="R10503">
        <f t="shared" si="1150"/>
        <v>1</v>
      </c>
      <c r="S10503">
        <f t="shared" si="1151"/>
        <v>8</v>
      </c>
      <c r="T10503">
        <f t="shared" si="1152"/>
        <v>8</v>
      </c>
      <c r="U10503">
        <f t="shared" si="1153"/>
        <v>0</v>
      </c>
      <c r="V10503" t="str">
        <f t="shared" si="1154"/>
        <v/>
      </c>
    </row>
    <row r="10504" spans="1:22" x14ac:dyDescent="0.2">
      <c r="A10504" t="s">
        <v>27810</v>
      </c>
      <c r="B10504" t="s">
        <v>265</v>
      </c>
      <c r="C10504">
        <v>98231033</v>
      </c>
      <c r="D10504">
        <v>98231435</v>
      </c>
      <c r="E10504">
        <v>403</v>
      </c>
      <c r="F10504" t="s">
        <v>74</v>
      </c>
      <c r="G10504" t="s">
        <v>3830</v>
      </c>
      <c r="H10504" t="s">
        <v>27811</v>
      </c>
      <c r="I10504">
        <v>6</v>
      </c>
      <c r="J10504">
        <v>4</v>
      </c>
      <c r="K10504">
        <v>2</v>
      </c>
      <c r="L10504">
        <v>0</v>
      </c>
      <c r="M10504">
        <v>0</v>
      </c>
      <c r="N10504">
        <v>0</v>
      </c>
      <c r="O10504" t="str">
        <f t="shared" si="1148"/>
        <v/>
      </c>
      <c r="P10504">
        <f>IF(ISERROR(VLOOKUP(G10504,Genes!$A$2:$A$749,1,0)),0,1)</f>
        <v>1</v>
      </c>
      <c r="Q10504">
        <f t="shared" si="1149"/>
        <v>0</v>
      </c>
      <c r="R10504">
        <f t="shared" si="1150"/>
        <v>1</v>
      </c>
      <c r="S10504">
        <f t="shared" si="1151"/>
        <v>9</v>
      </c>
      <c r="T10504">
        <f t="shared" si="1152"/>
        <v>9</v>
      </c>
      <c r="U10504">
        <f t="shared" si="1153"/>
        <v>0</v>
      </c>
      <c r="V10504" t="str">
        <f t="shared" si="1154"/>
        <v/>
      </c>
    </row>
    <row r="10505" spans="1:22" x14ac:dyDescent="0.2">
      <c r="A10505" t="s">
        <v>27812</v>
      </c>
      <c r="B10505" t="s">
        <v>265</v>
      </c>
      <c r="C10505">
        <v>98229398</v>
      </c>
      <c r="D10505">
        <v>98229707</v>
      </c>
      <c r="E10505">
        <v>310</v>
      </c>
      <c r="F10505" t="s">
        <v>74</v>
      </c>
      <c r="G10505" t="s">
        <v>3830</v>
      </c>
      <c r="H10505" t="s">
        <v>27813</v>
      </c>
      <c r="I10505">
        <v>5</v>
      </c>
      <c r="J10505">
        <v>3</v>
      </c>
      <c r="K10505">
        <v>2</v>
      </c>
      <c r="L10505">
        <v>0</v>
      </c>
      <c r="M10505">
        <v>0</v>
      </c>
      <c r="N10505">
        <v>0</v>
      </c>
      <c r="O10505" t="str">
        <f t="shared" si="1148"/>
        <v/>
      </c>
      <c r="P10505">
        <f>IF(ISERROR(VLOOKUP(G10505,Genes!$A$2:$A$749,1,0)),0,1)</f>
        <v>1</v>
      </c>
      <c r="Q10505">
        <f t="shared" si="1149"/>
        <v>0</v>
      </c>
      <c r="R10505">
        <f t="shared" si="1150"/>
        <v>1</v>
      </c>
      <c r="S10505">
        <f t="shared" si="1151"/>
        <v>10</v>
      </c>
      <c r="T10505">
        <f t="shared" si="1152"/>
        <v>10</v>
      </c>
      <c r="U10505">
        <f t="shared" si="1153"/>
        <v>0</v>
      </c>
      <c r="V10505" t="str">
        <f t="shared" si="1154"/>
        <v/>
      </c>
    </row>
    <row r="10506" spans="1:22" x14ac:dyDescent="0.2">
      <c r="A10506" t="s">
        <v>27814</v>
      </c>
      <c r="B10506" t="s">
        <v>265</v>
      </c>
      <c r="C10506">
        <v>98224138</v>
      </c>
      <c r="D10506">
        <v>98224280</v>
      </c>
      <c r="E10506">
        <v>143</v>
      </c>
      <c r="F10506" t="s">
        <v>74</v>
      </c>
      <c r="G10506" t="s">
        <v>3830</v>
      </c>
      <c r="H10506" t="s">
        <v>27815</v>
      </c>
      <c r="I10506">
        <v>3</v>
      </c>
      <c r="J10506">
        <v>1</v>
      </c>
      <c r="K10506">
        <v>2</v>
      </c>
      <c r="L10506">
        <v>0</v>
      </c>
      <c r="M10506">
        <v>0</v>
      </c>
      <c r="N10506">
        <v>0</v>
      </c>
      <c r="O10506" t="str">
        <f t="shared" si="1148"/>
        <v/>
      </c>
      <c r="P10506">
        <f>IF(ISERROR(VLOOKUP(G10506,Genes!$A$2:$A$749,1,0)),0,1)</f>
        <v>1</v>
      </c>
      <c r="Q10506">
        <f t="shared" si="1149"/>
        <v>0</v>
      </c>
      <c r="R10506">
        <f t="shared" si="1150"/>
        <v>1</v>
      </c>
      <c r="S10506">
        <f t="shared" si="1151"/>
        <v>11</v>
      </c>
      <c r="T10506">
        <f t="shared" si="1152"/>
        <v>11</v>
      </c>
      <c r="U10506">
        <f t="shared" si="1153"/>
        <v>0</v>
      </c>
      <c r="V10506" t="str">
        <f t="shared" si="1154"/>
        <v/>
      </c>
    </row>
    <row r="10507" spans="1:22" x14ac:dyDescent="0.2">
      <c r="A10507" t="s">
        <v>27816</v>
      </c>
      <c r="B10507" t="s">
        <v>265</v>
      </c>
      <c r="C10507">
        <v>98278751</v>
      </c>
      <c r="D10507">
        <v>98278753</v>
      </c>
      <c r="E10507">
        <v>3</v>
      </c>
      <c r="F10507" t="s">
        <v>74</v>
      </c>
      <c r="G10507" t="s">
        <v>3830</v>
      </c>
      <c r="H10507" t="s">
        <v>27817</v>
      </c>
      <c r="I10507">
        <v>4</v>
      </c>
      <c r="J10507">
        <v>2</v>
      </c>
      <c r="K10507">
        <v>0</v>
      </c>
      <c r="L10507">
        <v>0</v>
      </c>
      <c r="M10507">
        <v>1</v>
      </c>
      <c r="N10507">
        <v>1</v>
      </c>
      <c r="O10507" t="str">
        <f t="shared" si="1148"/>
        <v/>
      </c>
      <c r="P10507">
        <f>IF(ISERROR(VLOOKUP(G10507,Genes!$A$2:$A$749,1,0)),0,1)</f>
        <v>1</v>
      </c>
      <c r="Q10507">
        <f t="shared" si="1149"/>
        <v>0</v>
      </c>
      <c r="R10507">
        <f t="shared" si="1150"/>
        <v>1</v>
      </c>
      <c r="S10507">
        <f t="shared" si="1151"/>
        <v>12</v>
      </c>
      <c r="T10507">
        <f t="shared" si="1152"/>
        <v>12</v>
      </c>
      <c r="U10507">
        <f t="shared" si="1153"/>
        <v>0</v>
      </c>
      <c r="V10507" t="str">
        <f t="shared" si="1154"/>
        <v/>
      </c>
    </row>
    <row r="10508" spans="1:22" x14ac:dyDescent="0.2">
      <c r="A10508" t="s">
        <v>27818</v>
      </c>
      <c r="B10508" t="s">
        <v>265</v>
      </c>
      <c r="C10508">
        <v>98221882</v>
      </c>
      <c r="D10508">
        <v>98222065</v>
      </c>
      <c r="E10508">
        <v>184</v>
      </c>
      <c r="F10508" t="s">
        <v>74</v>
      </c>
      <c r="G10508" t="s">
        <v>3830</v>
      </c>
      <c r="H10508" t="s">
        <v>27819</v>
      </c>
      <c r="I10508">
        <v>3</v>
      </c>
      <c r="J10508">
        <v>1</v>
      </c>
      <c r="K10508">
        <v>2</v>
      </c>
      <c r="L10508">
        <v>0</v>
      </c>
      <c r="M10508">
        <v>0</v>
      </c>
      <c r="N10508">
        <v>0</v>
      </c>
      <c r="O10508" t="str">
        <f t="shared" si="1148"/>
        <v/>
      </c>
      <c r="P10508">
        <f>IF(ISERROR(VLOOKUP(G10508,Genes!$A$2:$A$749,1,0)),0,1)</f>
        <v>1</v>
      </c>
      <c r="Q10508">
        <f t="shared" si="1149"/>
        <v>0</v>
      </c>
      <c r="R10508">
        <f t="shared" si="1150"/>
        <v>1</v>
      </c>
      <c r="S10508">
        <f t="shared" si="1151"/>
        <v>13</v>
      </c>
      <c r="T10508">
        <f t="shared" si="1152"/>
        <v>13</v>
      </c>
      <c r="U10508">
        <f t="shared" si="1153"/>
        <v>0</v>
      </c>
      <c r="V10508" t="str">
        <f t="shared" si="1154"/>
        <v/>
      </c>
    </row>
    <row r="10509" spans="1:22" x14ac:dyDescent="0.2">
      <c r="A10509" t="s">
        <v>27820</v>
      </c>
      <c r="B10509" t="s">
        <v>265</v>
      </c>
      <c r="C10509">
        <v>98220295</v>
      </c>
      <c r="D10509">
        <v>98220575</v>
      </c>
      <c r="E10509">
        <v>281</v>
      </c>
      <c r="F10509" t="s">
        <v>74</v>
      </c>
      <c r="G10509" t="s">
        <v>3830</v>
      </c>
      <c r="H10509" t="s">
        <v>27821</v>
      </c>
      <c r="I10509">
        <v>4</v>
      </c>
      <c r="J10509">
        <v>2</v>
      </c>
      <c r="K10509">
        <v>2</v>
      </c>
      <c r="L10509">
        <v>0</v>
      </c>
      <c r="M10509">
        <v>0</v>
      </c>
      <c r="N10509">
        <v>0</v>
      </c>
      <c r="O10509" t="str">
        <f t="shared" si="1148"/>
        <v/>
      </c>
      <c r="P10509">
        <f>IF(ISERROR(VLOOKUP(G10509,Genes!$A$2:$A$749,1,0)),0,1)</f>
        <v>1</v>
      </c>
      <c r="Q10509">
        <f t="shared" si="1149"/>
        <v>0</v>
      </c>
      <c r="R10509">
        <f t="shared" si="1150"/>
        <v>1</v>
      </c>
      <c r="S10509">
        <f t="shared" si="1151"/>
        <v>14</v>
      </c>
      <c r="T10509">
        <f t="shared" si="1152"/>
        <v>14</v>
      </c>
      <c r="U10509">
        <f t="shared" si="1153"/>
        <v>0</v>
      </c>
      <c r="V10509" t="str">
        <f t="shared" si="1154"/>
        <v/>
      </c>
    </row>
    <row r="10510" spans="1:22" x14ac:dyDescent="0.2">
      <c r="A10510" t="s">
        <v>27822</v>
      </c>
      <c r="B10510" t="s">
        <v>265</v>
      </c>
      <c r="C10510">
        <v>98218558</v>
      </c>
      <c r="D10510">
        <v>98218695</v>
      </c>
      <c r="E10510">
        <v>138</v>
      </c>
      <c r="F10510" t="s">
        <v>74</v>
      </c>
      <c r="G10510" t="s">
        <v>3830</v>
      </c>
      <c r="H10510" t="s">
        <v>27823</v>
      </c>
      <c r="I10510">
        <v>3</v>
      </c>
      <c r="J10510">
        <v>1</v>
      </c>
      <c r="K10510">
        <v>2</v>
      </c>
      <c r="L10510">
        <v>0</v>
      </c>
      <c r="M10510">
        <v>0</v>
      </c>
      <c r="N10510">
        <v>0</v>
      </c>
      <c r="O10510" t="str">
        <f t="shared" si="1148"/>
        <v/>
      </c>
      <c r="P10510">
        <f>IF(ISERROR(VLOOKUP(G10510,Genes!$A$2:$A$749,1,0)),0,1)</f>
        <v>1</v>
      </c>
      <c r="Q10510">
        <f t="shared" si="1149"/>
        <v>0</v>
      </c>
      <c r="R10510">
        <f t="shared" si="1150"/>
        <v>1</v>
      </c>
      <c r="S10510">
        <f t="shared" si="1151"/>
        <v>15</v>
      </c>
      <c r="T10510">
        <f t="shared" si="1152"/>
        <v>15</v>
      </c>
      <c r="U10510">
        <f t="shared" si="1153"/>
        <v>0</v>
      </c>
      <c r="V10510" t="str">
        <f t="shared" si="1154"/>
        <v/>
      </c>
    </row>
    <row r="10511" spans="1:22" x14ac:dyDescent="0.2">
      <c r="A10511" t="s">
        <v>27824</v>
      </c>
      <c r="B10511" t="s">
        <v>265</v>
      </c>
      <c r="C10511">
        <v>98215760</v>
      </c>
      <c r="D10511">
        <v>98215902</v>
      </c>
      <c r="E10511">
        <v>143</v>
      </c>
      <c r="F10511" t="s">
        <v>74</v>
      </c>
      <c r="G10511" t="s">
        <v>3830</v>
      </c>
      <c r="H10511" t="s">
        <v>27825</v>
      </c>
      <c r="I10511">
        <v>3</v>
      </c>
      <c r="J10511">
        <v>1</v>
      </c>
      <c r="K10511">
        <v>2</v>
      </c>
      <c r="L10511">
        <v>0</v>
      </c>
      <c r="M10511">
        <v>0</v>
      </c>
      <c r="N10511">
        <v>0</v>
      </c>
      <c r="O10511" t="str">
        <f t="shared" si="1148"/>
        <v/>
      </c>
      <c r="P10511">
        <f>IF(ISERROR(VLOOKUP(G10511,Genes!$A$2:$A$749,1,0)),0,1)</f>
        <v>1</v>
      </c>
      <c r="Q10511">
        <f t="shared" si="1149"/>
        <v>0</v>
      </c>
      <c r="R10511">
        <f t="shared" si="1150"/>
        <v>1</v>
      </c>
      <c r="S10511">
        <f t="shared" si="1151"/>
        <v>16</v>
      </c>
      <c r="T10511">
        <f t="shared" si="1152"/>
        <v>16</v>
      </c>
      <c r="U10511">
        <f t="shared" si="1153"/>
        <v>0</v>
      </c>
      <c r="V10511" t="str">
        <f t="shared" si="1154"/>
        <v/>
      </c>
    </row>
    <row r="10512" spans="1:22" x14ac:dyDescent="0.2">
      <c r="A10512" t="s">
        <v>27826</v>
      </c>
      <c r="B10512" t="s">
        <v>265</v>
      </c>
      <c r="C10512">
        <v>98212123</v>
      </c>
      <c r="D10512">
        <v>98212222</v>
      </c>
      <c r="E10512">
        <v>100</v>
      </c>
      <c r="F10512" t="s">
        <v>74</v>
      </c>
      <c r="G10512" t="s">
        <v>3830</v>
      </c>
      <c r="H10512" t="s">
        <v>27827</v>
      </c>
      <c r="I10512">
        <v>2</v>
      </c>
      <c r="J10512">
        <v>0</v>
      </c>
      <c r="K10512">
        <v>2</v>
      </c>
      <c r="L10512">
        <v>0</v>
      </c>
      <c r="M10512">
        <v>0</v>
      </c>
      <c r="N10512">
        <v>0</v>
      </c>
      <c r="O10512" t="str">
        <f t="shared" si="1148"/>
        <v/>
      </c>
      <c r="P10512">
        <f>IF(ISERROR(VLOOKUP(G10512,Genes!$A$2:$A$749,1,0)),0,1)</f>
        <v>1</v>
      </c>
      <c r="Q10512">
        <f t="shared" si="1149"/>
        <v>0</v>
      </c>
      <c r="R10512">
        <f t="shared" si="1150"/>
        <v>1</v>
      </c>
      <c r="S10512">
        <f t="shared" si="1151"/>
        <v>17</v>
      </c>
      <c r="T10512">
        <f t="shared" si="1152"/>
        <v>17</v>
      </c>
      <c r="U10512">
        <f t="shared" si="1153"/>
        <v>0</v>
      </c>
      <c r="V10512" t="str">
        <f t="shared" si="1154"/>
        <v/>
      </c>
    </row>
    <row r="10513" spans="1:22" x14ac:dyDescent="0.2">
      <c r="A10513" t="s">
        <v>27828</v>
      </c>
      <c r="B10513" t="s">
        <v>265</v>
      </c>
      <c r="C10513">
        <v>98211351</v>
      </c>
      <c r="D10513">
        <v>98211605</v>
      </c>
      <c r="E10513">
        <v>255</v>
      </c>
      <c r="F10513" t="s">
        <v>74</v>
      </c>
      <c r="G10513" t="s">
        <v>3830</v>
      </c>
      <c r="H10513" t="s">
        <v>27829</v>
      </c>
      <c r="I10513">
        <v>4</v>
      </c>
      <c r="J10513">
        <v>2</v>
      </c>
      <c r="K10513">
        <v>2</v>
      </c>
      <c r="L10513">
        <v>0</v>
      </c>
      <c r="M10513">
        <v>0</v>
      </c>
      <c r="N10513">
        <v>0</v>
      </c>
      <c r="O10513" t="str">
        <f t="shared" si="1148"/>
        <v/>
      </c>
      <c r="P10513">
        <f>IF(ISERROR(VLOOKUP(G10513,Genes!$A$2:$A$749,1,0)),0,1)</f>
        <v>1</v>
      </c>
      <c r="Q10513">
        <f t="shared" si="1149"/>
        <v>0</v>
      </c>
      <c r="R10513">
        <f t="shared" si="1150"/>
        <v>1</v>
      </c>
      <c r="S10513">
        <f t="shared" si="1151"/>
        <v>18</v>
      </c>
      <c r="T10513">
        <f t="shared" si="1152"/>
        <v>18</v>
      </c>
      <c r="U10513">
        <f t="shared" si="1153"/>
        <v>0</v>
      </c>
      <c r="V10513" t="str">
        <f t="shared" si="1154"/>
        <v/>
      </c>
    </row>
    <row r="10514" spans="1:22" x14ac:dyDescent="0.2">
      <c r="A10514" t="s">
        <v>27830</v>
      </c>
      <c r="B10514" t="s">
        <v>265</v>
      </c>
      <c r="C10514">
        <v>98209194</v>
      </c>
      <c r="D10514">
        <v>98209733</v>
      </c>
      <c r="E10514">
        <v>540</v>
      </c>
      <c r="F10514" t="s">
        <v>74</v>
      </c>
      <c r="G10514" t="s">
        <v>3830</v>
      </c>
      <c r="H10514" t="s">
        <v>27831</v>
      </c>
      <c r="I10514">
        <v>9</v>
      </c>
      <c r="J10514">
        <v>7</v>
      </c>
      <c r="K10514">
        <v>2</v>
      </c>
      <c r="L10514">
        <v>0</v>
      </c>
      <c r="M10514">
        <v>0</v>
      </c>
      <c r="N10514">
        <v>0</v>
      </c>
      <c r="O10514" t="str">
        <f t="shared" si="1148"/>
        <v/>
      </c>
      <c r="P10514">
        <f>IF(ISERROR(VLOOKUP(G10514,Genes!$A$2:$A$749,1,0)),0,1)</f>
        <v>1</v>
      </c>
      <c r="Q10514">
        <f t="shared" si="1149"/>
        <v>0</v>
      </c>
      <c r="R10514">
        <f t="shared" si="1150"/>
        <v>1</v>
      </c>
      <c r="S10514">
        <f t="shared" si="1151"/>
        <v>19</v>
      </c>
      <c r="T10514">
        <f t="shared" si="1152"/>
        <v>19</v>
      </c>
      <c r="U10514">
        <f t="shared" si="1153"/>
        <v>0</v>
      </c>
      <c r="V10514" t="str">
        <f t="shared" si="1154"/>
        <v/>
      </c>
    </row>
    <row r="10515" spans="1:22" x14ac:dyDescent="0.2">
      <c r="A10515" t="s">
        <v>27832</v>
      </c>
      <c r="B10515" t="s">
        <v>265</v>
      </c>
      <c r="C10515">
        <v>98270443</v>
      </c>
      <c r="D10515">
        <v>98270643</v>
      </c>
      <c r="E10515">
        <v>201</v>
      </c>
      <c r="F10515" t="s">
        <v>74</v>
      </c>
      <c r="G10515" t="s">
        <v>3830</v>
      </c>
      <c r="H10515" t="s">
        <v>27833</v>
      </c>
      <c r="I10515">
        <v>3</v>
      </c>
      <c r="J10515">
        <v>1</v>
      </c>
      <c r="K10515">
        <v>2</v>
      </c>
      <c r="L10515">
        <v>0</v>
      </c>
      <c r="M10515">
        <v>0</v>
      </c>
      <c r="N10515">
        <v>0</v>
      </c>
      <c r="O10515" t="str">
        <f t="shared" si="1148"/>
        <v/>
      </c>
      <c r="P10515">
        <f>IF(ISERROR(VLOOKUP(G10515,Genes!$A$2:$A$749,1,0)),0,1)</f>
        <v>1</v>
      </c>
      <c r="Q10515">
        <f t="shared" si="1149"/>
        <v>0</v>
      </c>
      <c r="R10515">
        <f t="shared" si="1150"/>
        <v>1</v>
      </c>
      <c r="S10515">
        <f t="shared" si="1151"/>
        <v>20</v>
      </c>
      <c r="T10515">
        <f t="shared" si="1152"/>
        <v>20</v>
      </c>
      <c r="U10515">
        <f t="shared" si="1153"/>
        <v>0</v>
      </c>
      <c r="V10515" t="str">
        <f t="shared" si="1154"/>
        <v/>
      </c>
    </row>
    <row r="10516" spans="1:22" x14ac:dyDescent="0.2">
      <c r="A10516" t="s">
        <v>27834</v>
      </c>
      <c r="B10516" t="s">
        <v>265</v>
      </c>
      <c r="C10516">
        <v>98268689</v>
      </c>
      <c r="D10516">
        <v>98268881</v>
      </c>
      <c r="E10516">
        <v>193</v>
      </c>
      <c r="F10516" t="s">
        <v>74</v>
      </c>
      <c r="G10516" t="s">
        <v>3830</v>
      </c>
      <c r="H10516" t="s">
        <v>27835</v>
      </c>
      <c r="I10516">
        <v>3</v>
      </c>
      <c r="J10516">
        <v>1</v>
      </c>
      <c r="K10516">
        <v>2</v>
      </c>
      <c r="L10516">
        <v>0</v>
      </c>
      <c r="M10516">
        <v>0</v>
      </c>
      <c r="N10516">
        <v>0</v>
      </c>
      <c r="O10516" t="str">
        <f t="shared" si="1148"/>
        <v/>
      </c>
      <c r="P10516">
        <f>IF(ISERROR(VLOOKUP(G10516,Genes!$A$2:$A$749,1,0)),0,1)</f>
        <v>1</v>
      </c>
      <c r="Q10516">
        <f t="shared" si="1149"/>
        <v>0</v>
      </c>
      <c r="R10516">
        <f t="shared" si="1150"/>
        <v>1</v>
      </c>
      <c r="S10516">
        <f t="shared" si="1151"/>
        <v>21</v>
      </c>
      <c r="T10516">
        <f t="shared" si="1152"/>
        <v>21</v>
      </c>
      <c r="U10516">
        <f t="shared" si="1153"/>
        <v>0</v>
      </c>
      <c r="V10516" t="str">
        <f t="shared" si="1154"/>
        <v/>
      </c>
    </row>
    <row r="10517" spans="1:22" x14ac:dyDescent="0.2">
      <c r="A10517" t="s">
        <v>27836</v>
      </c>
      <c r="B10517" t="s">
        <v>265</v>
      </c>
      <c r="C10517">
        <v>98247967</v>
      </c>
      <c r="D10517">
        <v>98248156</v>
      </c>
      <c r="E10517">
        <v>190</v>
      </c>
      <c r="F10517" t="s">
        <v>74</v>
      </c>
      <c r="G10517" t="s">
        <v>3830</v>
      </c>
      <c r="H10517" t="s">
        <v>27837</v>
      </c>
      <c r="I10517">
        <v>3</v>
      </c>
      <c r="J10517">
        <v>1</v>
      </c>
      <c r="K10517">
        <v>2</v>
      </c>
      <c r="L10517">
        <v>0</v>
      </c>
      <c r="M10517">
        <v>0</v>
      </c>
      <c r="N10517">
        <v>0</v>
      </c>
      <c r="O10517" t="str">
        <f t="shared" si="1148"/>
        <v/>
      </c>
      <c r="P10517">
        <f>IF(ISERROR(VLOOKUP(G10517,Genes!$A$2:$A$749,1,0)),0,1)</f>
        <v>1</v>
      </c>
      <c r="Q10517">
        <f t="shared" si="1149"/>
        <v>0</v>
      </c>
      <c r="R10517">
        <f t="shared" si="1150"/>
        <v>1</v>
      </c>
      <c r="S10517">
        <f t="shared" si="1151"/>
        <v>22</v>
      </c>
      <c r="T10517">
        <f t="shared" si="1152"/>
        <v>22</v>
      </c>
      <c r="U10517">
        <f t="shared" si="1153"/>
        <v>0</v>
      </c>
      <c r="V10517" t="str">
        <f t="shared" si="1154"/>
        <v/>
      </c>
    </row>
    <row r="10518" spans="1:22" x14ac:dyDescent="0.2">
      <c r="A10518" t="s">
        <v>27838</v>
      </c>
      <c r="B10518" t="s">
        <v>265</v>
      </c>
      <c r="C10518">
        <v>98247967</v>
      </c>
      <c r="D10518">
        <v>98248097</v>
      </c>
      <c r="E10518">
        <v>131</v>
      </c>
      <c r="F10518" t="s">
        <v>74</v>
      </c>
      <c r="G10518" t="s">
        <v>3830</v>
      </c>
      <c r="H10518" t="s">
        <v>27839</v>
      </c>
      <c r="I10518">
        <v>3</v>
      </c>
      <c r="J10518">
        <v>0</v>
      </c>
      <c r="K10518">
        <v>2</v>
      </c>
      <c r="L10518">
        <v>1</v>
      </c>
      <c r="M10518">
        <v>0</v>
      </c>
      <c r="N10518">
        <v>0</v>
      </c>
      <c r="O10518" t="str">
        <f t="shared" si="1148"/>
        <v/>
      </c>
      <c r="P10518">
        <f>IF(ISERROR(VLOOKUP(G10518,Genes!$A$2:$A$749,1,0)),0,1)</f>
        <v>1</v>
      </c>
      <c r="Q10518">
        <f t="shared" si="1149"/>
        <v>0</v>
      </c>
      <c r="R10518">
        <f t="shared" si="1150"/>
        <v>1</v>
      </c>
      <c r="S10518">
        <f t="shared" si="1151"/>
        <v>23</v>
      </c>
      <c r="T10518">
        <f t="shared" si="1152"/>
        <v>23</v>
      </c>
      <c r="U10518">
        <f t="shared" si="1153"/>
        <v>0</v>
      </c>
      <c r="V10518" t="str">
        <f t="shared" si="1154"/>
        <v/>
      </c>
    </row>
    <row r="10519" spans="1:22" x14ac:dyDescent="0.2">
      <c r="A10519" t="s">
        <v>27840</v>
      </c>
      <c r="B10519" t="s">
        <v>265</v>
      </c>
      <c r="C10519">
        <v>98244416</v>
      </c>
      <c r="D10519">
        <v>98244485</v>
      </c>
      <c r="E10519">
        <v>70</v>
      </c>
      <c r="F10519" t="s">
        <v>74</v>
      </c>
      <c r="G10519" t="s">
        <v>3830</v>
      </c>
      <c r="H10519" t="s">
        <v>27841</v>
      </c>
      <c r="I10519">
        <v>4</v>
      </c>
      <c r="J10519">
        <v>1</v>
      </c>
      <c r="K10519">
        <v>0</v>
      </c>
      <c r="L10519">
        <v>1</v>
      </c>
      <c r="M10519">
        <v>1</v>
      </c>
      <c r="N10519">
        <v>1</v>
      </c>
      <c r="O10519" t="str">
        <f t="shared" si="1148"/>
        <v/>
      </c>
      <c r="P10519">
        <f>IF(ISERROR(VLOOKUP(G10519,Genes!$A$2:$A$749,1,0)),0,1)</f>
        <v>1</v>
      </c>
      <c r="Q10519">
        <f t="shared" si="1149"/>
        <v>0</v>
      </c>
      <c r="R10519">
        <f t="shared" si="1150"/>
        <v>1</v>
      </c>
      <c r="S10519">
        <f t="shared" si="1151"/>
        <v>24</v>
      </c>
      <c r="T10519">
        <f t="shared" si="1152"/>
        <v>24</v>
      </c>
      <c r="U10519">
        <f t="shared" si="1153"/>
        <v>0</v>
      </c>
      <c r="V10519" t="str">
        <f t="shared" si="1154"/>
        <v/>
      </c>
    </row>
    <row r="10520" spans="1:22" x14ac:dyDescent="0.2">
      <c r="A10520" t="s">
        <v>27842</v>
      </c>
      <c r="B10520" t="s">
        <v>265</v>
      </c>
      <c r="C10520">
        <v>98244231</v>
      </c>
      <c r="D10520">
        <v>98244322</v>
      </c>
      <c r="E10520">
        <v>92</v>
      </c>
      <c r="F10520" t="s">
        <v>74</v>
      </c>
      <c r="G10520" t="s">
        <v>3830</v>
      </c>
      <c r="H10520" t="s">
        <v>27843</v>
      </c>
      <c r="I10520">
        <v>4</v>
      </c>
      <c r="J10520">
        <v>0</v>
      </c>
      <c r="K10520">
        <v>2</v>
      </c>
      <c r="L10520">
        <v>0</v>
      </c>
      <c r="M10520">
        <v>1</v>
      </c>
      <c r="N10520">
        <v>1</v>
      </c>
      <c r="O10520" t="str">
        <f t="shared" si="1148"/>
        <v/>
      </c>
      <c r="P10520">
        <f>IF(ISERROR(VLOOKUP(G10520,Genes!$A$2:$A$749,1,0)),0,1)</f>
        <v>1</v>
      </c>
      <c r="Q10520">
        <f t="shared" si="1149"/>
        <v>0</v>
      </c>
      <c r="R10520">
        <f t="shared" si="1150"/>
        <v>1</v>
      </c>
      <c r="S10520">
        <f t="shared" si="1151"/>
        <v>25</v>
      </c>
      <c r="T10520">
        <f t="shared" si="1152"/>
        <v>25</v>
      </c>
      <c r="U10520">
        <f t="shared" si="1153"/>
        <v>0</v>
      </c>
      <c r="V10520" t="str">
        <f t="shared" si="1154"/>
        <v/>
      </c>
    </row>
    <row r="10521" spans="1:22" x14ac:dyDescent="0.2">
      <c r="A10521" t="s">
        <v>27844</v>
      </c>
      <c r="B10521" t="s">
        <v>265</v>
      </c>
      <c r="C10521">
        <v>98242672</v>
      </c>
      <c r="D10521">
        <v>98242870</v>
      </c>
      <c r="E10521">
        <v>199</v>
      </c>
      <c r="F10521" t="s">
        <v>74</v>
      </c>
      <c r="G10521" t="s">
        <v>3830</v>
      </c>
      <c r="H10521" t="s">
        <v>27845</v>
      </c>
      <c r="I10521">
        <v>3</v>
      </c>
      <c r="J10521">
        <v>1</v>
      </c>
      <c r="K10521">
        <v>2</v>
      </c>
      <c r="L10521">
        <v>0</v>
      </c>
      <c r="M10521">
        <v>0</v>
      </c>
      <c r="N10521">
        <v>0</v>
      </c>
      <c r="O10521" t="str">
        <f t="shared" si="1148"/>
        <v>PTCH1</v>
      </c>
      <c r="P10521">
        <f>IF(ISERROR(VLOOKUP(G10521,Genes!$A$2:$A$749,1,0)),0,1)</f>
        <v>1</v>
      </c>
      <c r="Q10521">
        <f t="shared" si="1149"/>
        <v>0</v>
      </c>
      <c r="R10521">
        <f t="shared" si="1150"/>
        <v>1</v>
      </c>
      <c r="S10521">
        <f t="shared" si="1151"/>
        <v>26</v>
      </c>
      <c r="T10521">
        <f t="shared" si="1152"/>
        <v>26</v>
      </c>
      <c r="U10521">
        <f t="shared" si="1153"/>
        <v>1</v>
      </c>
      <c r="V10521">
        <f t="shared" si="1154"/>
        <v>1</v>
      </c>
    </row>
    <row r="10522" spans="1:22" x14ac:dyDescent="0.2">
      <c r="A10522" t="s">
        <v>27846</v>
      </c>
      <c r="B10522" t="s">
        <v>83</v>
      </c>
      <c r="C10522">
        <v>23352993</v>
      </c>
      <c r="D10522">
        <v>23353343</v>
      </c>
      <c r="E10522">
        <v>351</v>
      </c>
      <c r="F10522" t="s">
        <v>66</v>
      </c>
      <c r="G10522" t="s">
        <v>3837</v>
      </c>
      <c r="H10522" t="s">
        <v>27847</v>
      </c>
      <c r="I10522">
        <v>5</v>
      </c>
      <c r="J10522">
        <v>3</v>
      </c>
      <c r="K10522">
        <v>2</v>
      </c>
      <c r="L10522">
        <v>0</v>
      </c>
      <c r="M10522">
        <v>0</v>
      </c>
      <c r="N10522">
        <v>0</v>
      </c>
      <c r="O10522" t="str">
        <f t="shared" si="1148"/>
        <v/>
      </c>
      <c r="P10522">
        <f>IF(ISERROR(VLOOKUP(G10522,Genes!$A$2:$A$749,1,0)),0,1)</f>
        <v>1</v>
      </c>
      <c r="Q10522">
        <f t="shared" si="1149"/>
        <v>1</v>
      </c>
      <c r="R10522">
        <f t="shared" si="1150"/>
        <v>1</v>
      </c>
      <c r="S10522">
        <f t="shared" si="1151"/>
        <v>1</v>
      </c>
      <c r="T10522">
        <f t="shared" si="1152"/>
        <v>1</v>
      </c>
      <c r="U10522">
        <f t="shared" si="1153"/>
        <v>0</v>
      </c>
      <c r="V10522" t="str">
        <f t="shared" si="1154"/>
        <v/>
      </c>
    </row>
    <row r="10523" spans="1:22" x14ac:dyDescent="0.2">
      <c r="A10523" t="s">
        <v>27848</v>
      </c>
      <c r="B10523" t="s">
        <v>83</v>
      </c>
      <c r="C10523">
        <v>23397708</v>
      </c>
      <c r="D10523">
        <v>23398368</v>
      </c>
      <c r="E10523">
        <v>661</v>
      </c>
      <c r="F10523" t="s">
        <v>66</v>
      </c>
      <c r="G10523" t="s">
        <v>3837</v>
      </c>
      <c r="H10523" t="s">
        <v>27849</v>
      </c>
      <c r="I10523">
        <v>11</v>
      </c>
      <c r="J10523">
        <v>9</v>
      </c>
      <c r="K10523">
        <v>2</v>
      </c>
      <c r="L10523">
        <v>0</v>
      </c>
      <c r="M10523">
        <v>0</v>
      </c>
      <c r="N10523">
        <v>0</v>
      </c>
      <c r="O10523" t="str">
        <f t="shared" si="1148"/>
        <v/>
      </c>
      <c r="P10523">
        <f>IF(ISERROR(VLOOKUP(G10523,Genes!$A$2:$A$749,1,0)),0,1)</f>
        <v>1</v>
      </c>
      <c r="Q10523">
        <f t="shared" si="1149"/>
        <v>0</v>
      </c>
      <c r="R10523">
        <f t="shared" si="1150"/>
        <v>1</v>
      </c>
      <c r="S10523">
        <f t="shared" si="1151"/>
        <v>2</v>
      </c>
      <c r="T10523">
        <f t="shared" si="1152"/>
        <v>2</v>
      </c>
      <c r="U10523">
        <f t="shared" si="1153"/>
        <v>0</v>
      </c>
      <c r="V10523" t="str">
        <f t="shared" si="1154"/>
        <v/>
      </c>
    </row>
    <row r="10524" spans="1:22" x14ac:dyDescent="0.2">
      <c r="A10524" t="s">
        <v>27850</v>
      </c>
      <c r="B10524" t="s">
        <v>83</v>
      </c>
      <c r="C10524">
        <v>23410648</v>
      </c>
      <c r="D10524">
        <v>23412302</v>
      </c>
      <c r="E10524">
        <v>1655</v>
      </c>
      <c r="F10524" t="s">
        <v>66</v>
      </c>
      <c r="G10524" t="s">
        <v>3837</v>
      </c>
      <c r="H10524" t="s">
        <v>27851</v>
      </c>
      <c r="I10524">
        <v>27</v>
      </c>
      <c r="J10524">
        <v>25</v>
      </c>
      <c r="K10524">
        <v>2</v>
      </c>
      <c r="L10524">
        <v>0</v>
      </c>
      <c r="M10524">
        <v>0</v>
      </c>
      <c r="N10524">
        <v>0</v>
      </c>
      <c r="O10524" t="str">
        <f t="shared" si="1148"/>
        <v>PTCHD1</v>
      </c>
      <c r="P10524">
        <f>IF(ISERROR(VLOOKUP(G10524,Genes!$A$2:$A$749,1,0)),0,1)</f>
        <v>1</v>
      </c>
      <c r="Q10524">
        <f t="shared" si="1149"/>
        <v>0</v>
      </c>
      <c r="R10524">
        <f t="shared" si="1150"/>
        <v>1</v>
      </c>
      <c r="S10524">
        <f t="shared" si="1151"/>
        <v>3</v>
      </c>
      <c r="T10524">
        <f t="shared" si="1152"/>
        <v>3</v>
      </c>
      <c r="U10524">
        <f t="shared" si="1153"/>
        <v>1</v>
      </c>
      <c r="V10524">
        <f t="shared" si="1154"/>
        <v>1</v>
      </c>
    </row>
    <row r="10525" spans="1:22" x14ac:dyDescent="0.2">
      <c r="A10525" t="s">
        <v>27852</v>
      </c>
      <c r="B10525" t="s">
        <v>256</v>
      </c>
      <c r="C10525">
        <v>97274269</v>
      </c>
      <c r="D10525">
        <v>97274447</v>
      </c>
      <c r="E10525">
        <v>179</v>
      </c>
      <c r="F10525" t="s">
        <v>66</v>
      </c>
      <c r="G10525" t="s">
        <v>3844</v>
      </c>
      <c r="H10525" t="s">
        <v>27853</v>
      </c>
      <c r="I10525">
        <v>0</v>
      </c>
      <c r="J10525">
        <v>0</v>
      </c>
      <c r="K10525">
        <v>0</v>
      </c>
      <c r="L10525">
        <v>0</v>
      </c>
      <c r="M10525">
        <v>0</v>
      </c>
      <c r="N10525">
        <v>0</v>
      </c>
      <c r="O10525" t="str">
        <f t="shared" si="1148"/>
        <v/>
      </c>
      <c r="P10525">
        <f>IF(ISERROR(VLOOKUP(G10525,Genes!$A$2:$A$749,1,0)),0,1)</f>
        <v>1</v>
      </c>
      <c r="Q10525">
        <f t="shared" si="1149"/>
        <v>1</v>
      </c>
      <c r="R10525">
        <f t="shared" si="1150"/>
        <v>0</v>
      </c>
      <c r="S10525">
        <f t="shared" si="1151"/>
        <v>0</v>
      </c>
      <c r="T10525">
        <f t="shared" si="1152"/>
        <v>1</v>
      </c>
      <c r="U10525">
        <f t="shared" si="1153"/>
        <v>0</v>
      </c>
      <c r="V10525" t="str">
        <f t="shared" si="1154"/>
        <v/>
      </c>
    </row>
    <row r="10526" spans="1:22" x14ac:dyDescent="0.2">
      <c r="A10526" t="s">
        <v>27854</v>
      </c>
      <c r="B10526" t="s">
        <v>256</v>
      </c>
      <c r="C10526">
        <v>97321785</v>
      </c>
      <c r="D10526">
        <v>97321850</v>
      </c>
      <c r="E10526">
        <v>66</v>
      </c>
      <c r="F10526" t="s">
        <v>66</v>
      </c>
      <c r="G10526" t="s">
        <v>3844</v>
      </c>
      <c r="H10526" t="s">
        <v>27855</v>
      </c>
      <c r="I10526">
        <v>0</v>
      </c>
      <c r="J10526">
        <v>0</v>
      </c>
      <c r="K10526">
        <v>0</v>
      </c>
      <c r="L10526">
        <v>0</v>
      </c>
      <c r="M10526">
        <v>0</v>
      </c>
      <c r="N10526">
        <v>0</v>
      </c>
      <c r="O10526" t="str">
        <f t="shared" si="1148"/>
        <v/>
      </c>
      <c r="P10526">
        <f>IF(ISERROR(VLOOKUP(G10526,Genes!$A$2:$A$749,1,0)),0,1)</f>
        <v>1</v>
      </c>
      <c r="Q10526">
        <f t="shared" si="1149"/>
        <v>0</v>
      </c>
      <c r="R10526">
        <f t="shared" si="1150"/>
        <v>0</v>
      </c>
      <c r="S10526">
        <f t="shared" si="1151"/>
        <v>0</v>
      </c>
      <c r="T10526">
        <f t="shared" si="1152"/>
        <v>2</v>
      </c>
      <c r="U10526">
        <f t="shared" si="1153"/>
        <v>0</v>
      </c>
      <c r="V10526" t="str">
        <f t="shared" si="1154"/>
        <v/>
      </c>
    </row>
    <row r="10527" spans="1:22" x14ac:dyDescent="0.2">
      <c r="A10527" t="s">
        <v>27856</v>
      </c>
      <c r="B10527" t="s">
        <v>256</v>
      </c>
      <c r="C10527">
        <v>97332474</v>
      </c>
      <c r="D10527">
        <v>97332573</v>
      </c>
      <c r="E10527">
        <v>100</v>
      </c>
      <c r="F10527" t="s">
        <v>66</v>
      </c>
      <c r="G10527" t="s">
        <v>3844</v>
      </c>
      <c r="H10527" t="s">
        <v>27857</v>
      </c>
      <c r="I10527">
        <v>0</v>
      </c>
      <c r="J10527">
        <v>0</v>
      </c>
      <c r="K10527">
        <v>0</v>
      </c>
      <c r="L10527">
        <v>0</v>
      </c>
      <c r="M10527">
        <v>0</v>
      </c>
      <c r="N10527">
        <v>0</v>
      </c>
      <c r="O10527" t="str">
        <f t="shared" si="1148"/>
        <v/>
      </c>
      <c r="P10527">
        <f>IF(ISERROR(VLOOKUP(G10527,Genes!$A$2:$A$749,1,0)),0,1)</f>
        <v>1</v>
      </c>
      <c r="Q10527">
        <f t="shared" si="1149"/>
        <v>0</v>
      </c>
      <c r="R10527">
        <f t="shared" si="1150"/>
        <v>0</v>
      </c>
      <c r="S10527">
        <f t="shared" si="1151"/>
        <v>0</v>
      </c>
      <c r="T10527">
        <f t="shared" si="1152"/>
        <v>3</v>
      </c>
      <c r="U10527">
        <f t="shared" si="1153"/>
        <v>0</v>
      </c>
      <c r="V10527" t="str">
        <f t="shared" si="1154"/>
        <v/>
      </c>
    </row>
    <row r="10528" spans="1:22" x14ac:dyDescent="0.2">
      <c r="A10528" t="s">
        <v>27858</v>
      </c>
      <c r="B10528" t="s">
        <v>256</v>
      </c>
      <c r="C10528">
        <v>97342441</v>
      </c>
      <c r="D10528">
        <v>97342509</v>
      </c>
      <c r="E10528">
        <v>69</v>
      </c>
      <c r="F10528" t="s">
        <v>66</v>
      </c>
      <c r="G10528" t="s">
        <v>3844</v>
      </c>
      <c r="H10528" t="s">
        <v>27859</v>
      </c>
      <c r="I10528">
        <v>0</v>
      </c>
      <c r="J10528">
        <v>0</v>
      </c>
      <c r="K10528">
        <v>0</v>
      </c>
      <c r="L10528">
        <v>0</v>
      </c>
      <c r="M10528">
        <v>0</v>
      </c>
      <c r="N10528">
        <v>0</v>
      </c>
      <c r="O10528" t="str">
        <f t="shared" si="1148"/>
        <v/>
      </c>
      <c r="P10528">
        <f>IF(ISERROR(VLOOKUP(G10528,Genes!$A$2:$A$749,1,0)),0,1)</f>
        <v>1</v>
      </c>
      <c r="Q10528">
        <f t="shared" si="1149"/>
        <v>0</v>
      </c>
      <c r="R10528">
        <f t="shared" si="1150"/>
        <v>0</v>
      </c>
      <c r="S10528">
        <f t="shared" si="1151"/>
        <v>0</v>
      </c>
      <c r="T10528">
        <f t="shared" si="1152"/>
        <v>4</v>
      </c>
      <c r="U10528">
        <f t="shared" si="1153"/>
        <v>0</v>
      </c>
      <c r="V10528" t="str">
        <f t="shared" si="1154"/>
        <v/>
      </c>
    </row>
    <row r="10529" spans="1:22" x14ac:dyDescent="0.2">
      <c r="A10529" t="s">
        <v>27860</v>
      </c>
      <c r="B10529" t="s">
        <v>256</v>
      </c>
      <c r="C10529">
        <v>97343254</v>
      </c>
      <c r="D10529">
        <v>97343323</v>
      </c>
      <c r="E10529">
        <v>70</v>
      </c>
      <c r="F10529" t="s">
        <v>66</v>
      </c>
      <c r="G10529" t="s">
        <v>3844</v>
      </c>
      <c r="H10529" t="s">
        <v>27861</v>
      </c>
      <c r="I10529">
        <v>0</v>
      </c>
      <c r="J10529">
        <v>0</v>
      </c>
      <c r="K10529">
        <v>0</v>
      </c>
      <c r="L10529">
        <v>0</v>
      </c>
      <c r="M10529">
        <v>0</v>
      </c>
      <c r="N10529">
        <v>0</v>
      </c>
      <c r="O10529" t="str">
        <f t="shared" si="1148"/>
        <v/>
      </c>
      <c r="P10529">
        <f>IF(ISERROR(VLOOKUP(G10529,Genes!$A$2:$A$749,1,0)),0,1)</f>
        <v>1</v>
      </c>
      <c r="Q10529">
        <f t="shared" si="1149"/>
        <v>0</v>
      </c>
      <c r="R10529">
        <f t="shared" si="1150"/>
        <v>0</v>
      </c>
      <c r="S10529">
        <f t="shared" si="1151"/>
        <v>0</v>
      </c>
      <c r="T10529">
        <f t="shared" si="1152"/>
        <v>5</v>
      </c>
      <c r="U10529">
        <f t="shared" si="1153"/>
        <v>0</v>
      </c>
      <c r="V10529" t="str">
        <f t="shared" si="1154"/>
        <v/>
      </c>
    </row>
    <row r="10530" spans="1:22" x14ac:dyDescent="0.2">
      <c r="A10530" t="s">
        <v>27862</v>
      </c>
      <c r="B10530" t="s">
        <v>256</v>
      </c>
      <c r="C10530">
        <v>97345685</v>
      </c>
      <c r="D10530">
        <v>97345794</v>
      </c>
      <c r="E10530">
        <v>110</v>
      </c>
      <c r="F10530" t="s">
        <v>66</v>
      </c>
      <c r="G10530" t="s">
        <v>3844</v>
      </c>
      <c r="H10530" t="s">
        <v>27863</v>
      </c>
      <c r="I10530">
        <v>0</v>
      </c>
      <c r="J10530">
        <v>0</v>
      </c>
      <c r="K10530">
        <v>0</v>
      </c>
      <c r="L10530">
        <v>0</v>
      </c>
      <c r="M10530">
        <v>0</v>
      </c>
      <c r="N10530">
        <v>0</v>
      </c>
      <c r="O10530" t="str">
        <f t="shared" si="1148"/>
        <v/>
      </c>
      <c r="P10530">
        <f>IF(ISERROR(VLOOKUP(G10530,Genes!$A$2:$A$749,1,0)),0,1)</f>
        <v>1</v>
      </c>
      <c r="Q10530">
        <f t="shared" si="1149"/>
        <v>0</v>
      </c>
      <c r="R10530">
        <f t="shared" si="1150"/>
        <v>0</v>
      </c>
      <c r="S10530">
        <f t="shared" si="1151"/>
        <v>0</v>
      </c>
      <c r="T10530">
        <f t="shared" si="1152"/>
        <v>6</v>
      </c>
      <c r="U10530">
        <f t="shared" si="1153"/>
        <v>0</v>
      </c>
      <c r="V10530" t="str">
        <f t="shared" si="1154"/>
        <v/>
      </c>
    </row>
    <row r="10531" spans="1:22" x14ac:dyDescent="0.2">
      <c r="A10531" t="s">
        <v>27864</v>
      </c>
      <c r="B10531" t="s">
        <v>256</v>
      </c>
      <c r="C10531">
        <v>97285527</v>
      </c>
      <c r="D10531">
        <v>97285618</v>
      </c>
      <c r="E10531">
        <v>92</v>
      </c>
      <c r="F10531" t="s">
        <v>66</v>
      </c>
      <c r="G10531" t="s">
        <v>3844</v>
      </c>
      <c r="H10531" t="s">
        <v>27865</v>
      </c>
      <c r="I10531">
        <v>0</v>
      </c>
      <c r="J10531">
        <v>0</v>
      </c>
      <c r="K10531">
        <v>0</v>
      </c>
      <c r="L10531">
        <v>0</v>
      </c>
      <c r="M10531">
        <v>0</v>
      </c>
      <c r="N10531">
        <v>0</v>
      </c>
      <c r="O10531" t="str">
        <f t="shared" si="1148"/>
        <v/>
      </c>
      <c r="P10531">
        <f>IF(ISERROR(VLOOKUP(G10531,Genes!$A$2:$A$749,1,0)),0,1)</f>
        <v>1</v>
      </c>
      <c r="Q10531">
        <f t="shared" si="1149"/>
        <v>0</v>
      </c>
      <c r="R10531">
        <f t="shared" si="1150"/>
        <v>0</v>
      </c>
      <c r="S10531">
        <f t="shared" si="1151"/>
        <v>0</v>
      </c>
      <c r="T10531">
        <f t="shared" si="1152"/>
        <v>7</v>
      </c>
      <c r="U10531">
        <f t="shared" si="1153"/>
        <v>0</v>
      </c>
      <c r="V10531" t="str">
        <f t="shared" si="1154"/>
        <v/>
      </c>
    </row>
    <row r="10532" spans="1:22" x14ac:dyDescent="0.2">
      <c r="A10532" t="s">
        <v>27866</v>
      </c>
      <c r="B10532" t="s">
        <v>256</v>
      </c>
      <c r="C10532">
        <v>97285616</v>
      </c>
      <c r="D10532">
        <v>97285618</v>
      </c>
      <c r="E10532">
        <v>3</v>
      </c>
      <c r="F10532" t="s">
        <v>66</v>
      </c>
      <c r="G10532" t="s">
        <v>3844</v>
      </c>
      <c r="H10532" t="s">
        <v>27867</v>
      </c>
      <c r="I10532">
        <v>0</v>
      </c>
      <c r="J10532">
        <v>0</v>
      </c>
      <c r="K10532">
        <v>0</v>
      </c>
      <c r="L10532">
        <v>0</v>
      </c>
      <c r="M10532">
        <v>0</v>
      </c>
      <c r="N10532">
        <v>0</v>
      </c>
      <c r="O10532" t="str">
        <f t="shared" si="1148"/>
        <v/>
      </c>
      <c r="P10532">
        <f>IF(ISERROR(VLOOKUP(G10532,Genes!$A$2:$A$749,1,0)),0,1)</f>
        <v>1</v>
      </c>
      <c r="Q10532">
        <f t="shared" si="1149"/>
        <v>0</v>
      </c>
      <c r="R10532">
        <f t="shared" si="1150"/>
        <v>0</v>
      </c>
      <c r="S10532">
        <f t="shared" si="1151"/>
        <v>0</v>
      </c>
      <c r="T10532">
        <f t="shared" si="1152"/>
        <v>8</v>
      </c>
      <c r="U10532">
        <f t="shared" si="1153"/>
        <v>0</v>
      </c>
      <c r="V10532" t="str">
        <f t="shared" si="1154"/>
        <v/>
      </c>
    </row>
    <row r="10533" spans="1:22" x14ac:dyDescent="0.2">
      <c r="A10533" t="s">
        <v>27868</v>
      </c>
      <c r="B10533" t="s">
        <v>256</v>
      </c>
      <c r="C10533">
        <v>97296337</v>
      </c>
      <c r="D10533">
        <v>97296381</v>
      </c>
      <c r="E10533">
        <v>45</v>
      </c>
      <c r="F10533" t="s">
        <v>66</v>
      </c>
      <c r="G10533" t="s">
        <v>3844</v>
      </c>
      <c r="H10533" t="s">
        <v>27869</v>
      </c>
      <c r="I10533">
        <v>0</v>
      </c>
      <c r="J10533">
        <v>0</v>
      </c>
      <c r="K10533">
        <v>0</v>
      </c>
      <c r="L10533">
        <v>0</v>
      </c>
      <c r="M10533">
        <v>0</v>
      </c>
      <c r="N10533">
        <v>0</v>
      </c>
      <c r="O10533" t="str">
        <f t="shared" si="1148"/>
        <v/>
      </c>
      <c r="P10533">
        <f>IF(ISERROR(VLOOKUP(G10533,Genes!$A$2:$A$749,1,0)),0,1)</f>
        <v>1</v>
      </c>
      <c r="Q10533">
        <f t="shared" si="1149"/>
        <v>0</v>
      </c>
      <c r="R10533">
        <f t="shared" si="1150"/>
        <v>0</v>
      </c>
      <c r="S10533">
        <f t="shared" si="1151"/>
        <v>0</v>
      </c>
      <c r="T10533">
        <f t="shared" si="1152"/>
        <v>9</v>
      </c>
      <c r="U10533">
        <f t="shared" si="1153"/>
        <v>0</v>
      </c>
      <c r="V10533" t="str">
        <f t="shared" si="1154"/>
        <v/>
      </c>
    </row>
    <row r="10534" spans="1:22" x14ac:dyDescent="0.2">
      <c r="A10534" t="s">
        <v>27870</v>
      </c>
      <c r="B10534" t="s">
        <v>256</v>
      </c>
      <c r="C10534">
        <v>97299250</v>
      </c>
      <c r="D10534">
        <v>97299374</v>
      </c>
      <c r="E10534">
        <v>125</v>
      </c>
      <c r="F10534" t="s">
        <v>66</v>
      </c>
      <c r="G10534" t="s">
        <v>3844</v>
      </c>
      <c r="H10534" t="s">
        <v>27871</v>
      </c>
      <c r="I10534">
        <v>0</v>
      </c>
      <c r="J10534">
        <v>0</v>
      </c>
      <c r="K10534">
        <v>0</v>
      </c>
      <c r="L10534">
        <v>0</v>
      </c>
      <c r="M10534">
        <v>0</v>
      </c>
      <c r="N10534">
        <v>0</v>
      </c>
      <c r="O10534" t="str">
        <f t="shared" si="1148"/>
        <v/>
      </c>
      <c r="P10534">
        <f>IF(ISERROR(VLOOKUP(G10534,Genes!$A$2:$A$749,1,0)),0,1)</f>
        <v>1</v>
      </c>
      <c r="Q10534">
        <f t="shared" si="1149"/>
        <v>0</v>
      </c>
      <c r="R10534">
        <f t="shared" si="1150"/>
        <v>0</v>
      </c>
      <c r="S10534">
        <f t="shared" si="1151"/>
        <v>0</v>
      </c>
      <c r="T10534">
        <f t="shared" si="1152"/>
        <v>10</v>
      </c>
      <c r="U10534">
        <f t="shared" si="1153"/>
        <v>0</v>
      </c>
      <c r="V10534" t="str">
        <f t="shared" si="1154"/>
        <v/>
      </c>
    </row>
    <row r="10535" spans="1:22" x14ac:dyDescent="0.2">
      <c r="A10535" t="s">
        <v>27872</v>
      </c>
      <c r="B10535" t="s">
        <v>256</v>
      </c>
      <c r="C10535">
        <v>97307326</v>
      </c>
      <c r="D10535">
        <v>97307484</v>
      </c>
      <c r="E10535">
        <v>159</v>
      </c>
      <c r="F10535" t="s">
        <v>66</v>
      </c>
      <c r="G10535" t="s">
        <v>3844</v>
      </c>
      <c r="H10535" t="s">
        <v>27873</v>
      </c>
      <c r="I10535">
        <v>0</v>
      </c>
      <c r="J10535">
        <v>0</v>
      </c>
      <c r="K10535">
        <v>0</v>
      </c>
      <c r="L10535">
        <v>0</v>
      </c>
      <c r="M10535">
        <v>0</v>
      </c>
      <c r="N10535">
        <v>0</v>
      </c>
      <c r="O10535" t="str">
        <f t="shared" si="1148"/>
        <v/>
      </c>
      <c r="P10535">
        <f>IF(ISERROR(VLOOKUP(G10535,Genes!$A$2:$A$749,1,0)),0,1)</f>
        <v>1</v>
      </c>
      <c r="Q10535">
        <f t="shared" si="1149"/>
        <v>0</v>
      </c>
      <c r="R10535">
        <f t="shared" si="1150"/>
        <v>0</v>
      </c>
      <c r="S10535">
        <f t="shared" si="1151"/>
        <v>0</v>
      </c>
      <c r="T10535">
        <f t="shared" si="1152"/>
        <v>11</v>
      </c>
      <c r="U10535">
        <f t="shared" si="1153"/>
        <v>0</v>
      </c>
      <c r="V10535" t="str">
        <f t="shared" si="1154"/>
        <v/>
      </c>
    </row>
    <row r="10536" spans="1:22" x14ac:dyDescent="0.2">
      <c r="A10536" t="s">
        <v>27874</v>
      </c>
      <c r="B10536" t="s">
        <v>256</v>
      </c>
      <c r="C10536">
        <v>97311922</v>
      </c>
      <c r="D10536">
        <v>97312073</v>
      </c>
      <c r="E10536">
        <v>152</v>
      </c>
      <c r="F10536" t="s">
        <v>66</v>
      </c>
      <c r="G10536" t="s">
        <v>3844</v>
      </c>
      <c r="H10536" t="s">
        <v>27875</v>
      </c>
      <c r="I10536">
        <v>0</v>
      </c>
      <c r="J10536">
        <v>0</v>
      </c>
      <c r="K10536">
        <v>0</v>
      </c>
      <c r="L10536">
        <v>0</v>
      </c>
      <c r="M10536">
        <v>0</v>
      </c>
      <c r="N10536">
        <v>0</v>
      </c>
      <c r="O10536" t="str">
        <f t="shared" si="1148"/>
        <v/>
      </c>
      <c r="P10536">
        <f>IF(ISERROR(VLOOKUP(G10536,Genes!$A$2:$A$749,1,0)),0,1)</f>
        <v>1</v>
      </c>
      <c r="Q10536">
        <f t="shared" si="1149"/>
        <v>0</v>
      </c>
      <c r="R10536">
        <f t="shared" si="1150"/>
        <v>0</v>
      </c>
      <c r="S10536">
        <f t="shared" si="1151"/>
        <v>0</v>
      </c>
      <c r="T10536">
        <f t="shared" si="1152"/>
        <v>12</v>
      </c>
      <c r="U10536">
        <f t="shared" si="1153"/>
        <v>0</v>
      </c>
      <c r="V10536" t="str">
        <f t="shared" si="1154"/>
        <v/>
      </c>
    </row>
    <row r="10537" spans="1:22" x14ac:dyDescent="0.2">
      <c r="A10537" t="s">
        <v>27876</v>
      </c>
      <c r="B10537" t="s">
        <v>256</v>
      </c>
      <c r="C10537">
        <v>97316268</v>
      </c>
      <c r="D10537">
        <v>97316409</v>
      </c>
      <c r="E10537">
        <v>142</v>
      </c>
      <c r="F10537" t="s">
        <v>66</v>
      </c>
      <c r="G10537" t="s">
        <v>3844</v>
      </c>
      <c r="H10537" t="s">
        <v>27877</v>
      </c>
      <c r="I10537">
        <v>0</v>
      </c>
      <c r="J10537">
        <v>0</v>
      </c>
      <c r="K10537">
        <v>0</v>
      </c>
      <c r="L10537">
        <v>0</v>
      </c>
      <c r="M10537">
        <v>0</v>
      </c>
      <c r="N10537">
        <v>0</v>
      </c>
      <c r="O10537" t="str">
        <f t="shared" si="1148"/>
        <v/>
      </c>
      <c r="P10537">
        <f>IF(ISERROR(VLOOKUP(G10537,Genes!$A$2:$A$749,1,0)),0,1)</f>
        <v>1</v>
      </c>
      <c r="Q10537">
        <f t="shared" si="1149"/>
        <v>0</v>
      </c>
      <c r="R10537">
        <f t="shared" si="1150"/>
        <v>0</v>
      </c>
      <c r="S10537">
        <f t="shared" si="1151"/>
        <v>0</v>
      </c>
      <c r="T10537">
        <f t="shared" si="1152"/>
        <v>13</v>
      </c>
      <c r="U10537">
        <f t="shared" si="1153"/>
        <v>0</v>
      </c>
      <c r="V10537" t="str">
        <f t="shared" si="1154"/>
        <v/>
      </c>
    </row>
    <row r="10538" spans="1:22" x14ac:dyDescent="0.2">
      <c r="A10538" t="s">
        <v>27878</v>
      </c>
      <c r="B10538" t="s">
        <v>256</v>
      </c>
      <c r="C10538">
        <v>97318672</v>
      </c>
      <c r="D10538">
        <v>97318784</v>
      </c>
      <c r="E10538">
        <v>113</v>
      </c>
      <c r="F10538" t="s">
        <v>66</v>
      </c>
      <c r="G10538" t="s">
        <v>3844</v>
      </c>
      <c r="H10538" t="s">
        <v>27879</v>
      </c>
      <c r="I10538">
        <v>0</v>
      </c>
      <c r="J10538">
        <v>0</v>
      </c>
      <c r="K10538">
        <v>0</v>
      </c>
      <c r="L10538">
        <v>0</v>
      </c>
      <c r="M10538">
        <v>0</v>
      </c>
      <c r="N10538">
        <v>0</v>
      </c>
      <c r="O10538" t="str">
        <f t="shared" si="1148"/>
        <v>PTDSS1</v>
      </c>
      <c r="P10538">
        <f>IF(ISERROR(VLOOKUP(G10538,Genes!$A$2:$A$749,1,0)),0,1)</f>
        <v>1</v>
      </c>
      <c r="Q10538">
        <f t="shared" si="1149"/>
        <v>0</v>
      </c>
      <c r="R10538">
        <f t="shared" si="1150"/>
        <v>0</v>
      </c>
      <c r="S10538">
        <f t="shared" si="1151"/>
        <v>0</v>
      </c>
      <c r="T10538">
        <f t="shared" si="1152"/>
        <v>14</v>
      </c>
      <c r="U10538">
        <f t="shared" si="1153"/>
        <v>1</v>
      </c>
      <c r="V10538">
        <f t="shared" si="1154"/>
        <v>0</v>
      </c>
    </row>
    <row r="10539" spans="1:22" x14ac:dyDescent="0.2">
      <c r="A10539" t="s">
        <v>27880</v>
      </c>
      <c r="B10539" t="s">
        <v>215</v>
      </c>
      <c r="C10539">
        <v>89624227</v>
      </c>
      <c r="D10539">
        <v>89624305</v>
      </c>
      <c r="E10539">
        <v>79</v>
      </c>
      <c r="F10539" t="s">
        <v>66</v>
      </c>
      <c r="G10539" t="s">
        <v>3851</v>
      </c>
      <c r="H10539" t="s">
        <v>27881</v>
      </c>
      <c r="I10539">
        <v>2</v>
      </c>
      <c r="J10539">
        <v>0</v>
      </c>
      <c r="K10539">
        <v>2</v>
      </c>
      <c r="L10539">
        <v>0</v>
      </c>
      <c r="M10539">
        <v>0</v>
      </c>
      <c r="N10539">
        <v>0</v>
      </c>
      <c r="O10539" t="str">
        <f t="shared" si="1148"/>
        <v/>
      </c>
      <c r="P10539">
        <f>IF(ISERROR(VLOOKUP(G10539,Genes!$A$2:$A$749,1,0)),0,1)</f>
        <v>1</v>
      </c>
      <c r="Q10539">
        <f t="shared" si="1149"/>
        <v>1</v>
      </c>
      <c r="R10539">
        <f t="shared" si="1150"/>
        <v>1</v>
      </c>
      <c r="S10539">
        <f t="shared" si="1151"/>
        <v>1</v>
      </c>
      <c r="T10539">
        <f t="shared" si="1152"/>
        <v>1</v>
      </c>
      <c r="U10539">
        <f t="shared" si="1153"/>
        <v>0</v>
      </c>
      <c r="V10539" t="str">
        <f t="shared" si="1154"/>
        <v/>
      </c>
    </row>
    <row r="10540" spans="1:22" x14ac:dyDescent="0.2">
      <c r="A10540" t="s">
        <v>27882</v>
      </c>
      <c r="B10540" t="s">
        <v>215</v>
      </c>
      <c r="C10540">
        <v>89725044</v>
      </c>
      <c r="D10540">
        <v>89725229</v>
      </c>
      <c r="E10540">
        <v>186</v>
      </c>
      <c r="F10540" t="s">
        <v>66</v>
      </c>
      <c r="G10540" t="s">
        <v>3851</v>
      </c>
      <c r="H10540" t="s">
        <v>27883</v>
      </c>
      <c r="I10540">
        <v>3</v>
      </c>
      <c r="J10540">
        <v>1</v>
      </c>
      <c r="K10540">
        <v>2</v>
      </c>
      <c r="L10540">
        <v>0</v>
      </c>
      <c r="M10540">
        <v>0</v>
      </c>
      <c r="N10540">
        <v>0</v>
      </c>
      <c r="O10540" t="str">
        <f t="shared" si="1148"/>
        <v/>
      </c>
      <c r="P10540">
        <f>IF(ISERROR(VLOOKUP(G10540,Genes!$A$2:$A$749,1,0)),0,1)</f>
        <v>1</v>
      </c>
      <c r="Q10540">
        <f t="shared" si="1149"/>
        <v>0</v>
      </c>
      <c r="R10540">
        <f t="shared" si="1150"/>
        <v>1</v>
      </c>
      <c r="S10540">
        <f t="shared" si="1151"/>
        <v>2</v>
      </c>
      <c r="T10540">
        <f t="shared" si="1152"/>
        <v>2</v>
      </c>
      <c r="U10540">
        <f t="shared" si="1153"/>
        <v>0</v>
      </c>
      <c r="V10540" t="str">
        <f t="shared" si="1154"/>
        <v/>
      </c>
    </row>
    <row r="10541" spans="1:22" x14ac:dyDescent="0.2">
      <c r="A10541" t="s">
        <v>27884</v>
      </c>
      <c r="B10541" t="s">
        <v>215</v>
      </c>
      <c r="C10541">
        <v>89653782</v>
      </c>
      <c r="D10541">
        <v>89653866</v>
      </c>
      <c r="E10541">
        <v>85</v>
      </c>
      <c r="F10541" t="s">
        <v>66</v>
      </c>
      <c r="G10541" t="s">
        <v>3851</v>
      </c>
      <c r="H10541" t="s">
        <v>27885</v>
      </c>
      <c r="I10541">
        <v>2</v>
      </c>
      <c r="J10541">
        <v>0</v>
      </c>
      <c r="K10541">
        <v>2</v>
      </c>
      <c r="L10541">
        <v>0</v>
      </c>
      <c r="M10541">
        <v>0</v>
      </c>
      <c r="N10541">
        <v>0</v>
      </c>
      <c r="O10541" t="str">
        <f t="shared" si="1148"/>
        <v/>
      </c>
      <c r="P10541">
        <f>IF(ISERROR(VLOOKUP(G10541,Genes!$A$2:$A$749,1,0)),0,1)</f>
        <v>1</v>
      </c>
      <c r="Q10541">
        <f t="shared" si="1149"/>
        <v>0</v>
      </c>
      <c r="R10541">
        <f t="shared" si="1150"/>
        <v>1</v>
      </c>
      <c r="S10541">
        <f t="shared" si="1151"/>
        <v>3</v>
      </c>
      <c r="T10541">
        <f t="shared" si="1152"/>
        <v>3</v>
      </c>
      <c r="U10541">
        <f t="shared" si="1153"/>
        <v>0</v>
      </c>
      <c r="V10541" t="str">
        <f t="shared" si="1154"/>
        <v/>
      </c>
    </row>
    <row r="10542" spans="1:22" x14ac:dyDescent="0.2">
      <c r="A10542" t="s">
        <v>27886</v>
      </c>
      <c r="B10542" t="s">
        <v>215</v>
      </c>
      <c r="C10542">
        <v>89685270</v>
      </c>
      <c r="D10542">
        <v>89685314</v>
      </c>
      <c r="E10542">
        <v>45</v>
      </c>
      <c r="F10542" t="s">
        <v>66</v>
      </c>
      <c r="G10542" t="s">
        <v>3851</v>
      </c>
      <c r="H10542" t="s">
        <v>27887</v>
      </c>
      <c r="I10542">
        <v>2</v>
      </c>
      <c r="J10542">
        <v>2</v>
      </c>
      <c r="K10542">
        <v>0</v>
      </c>
      <c r="L10542">
        <v>0</v>
      </c>
      <c r="M10542">
        <v>0</v>
      </c>
      <c r="N10542">
        <v>0</v>
      </c>
      <c r="O10542" t="str">
        <f t="shared" si="1148"/>
        <v/>
      </c>
      <c r="P10542">
        <f>IF(ISERROR(VLOOKUP(G10542,Genes!$A$2:$A$749,1,0)),0,1)</f>
        <v>1</v>
      </c>
      <c r="Q10542">
        <f t="shared" si="1149"/>
        <v>0</v>
      </c>
      <c r="R10542">
        <f t="shared" si="1150"/>
        <v>1</v>
      </c>
      <c r="S10542">
        <f t="shared" si="1151"/>
        <v>4</v>
      </c>
      <c r="T10542">
        <f t="shared" si="1152"/>
        <v>4</v>
      </c>
      <c r="U10542">
        <f t="shared" si="1153"/>
        <v>0</v>
      </c>
      <c r="V10542" t="str">
        <f t="shared" si="1154"/>
        <v/>
      </c>
    </row>
    <row r="10543" spans="1:22" x14ac:dyDescent="0.2">
      <c r="A10543" t="s">
        <v>27888</v>
      </c>
      <c r="B10543" t="s">
        <v>215</v>
      </c>
      <c r="C10543">
        <v>89690803</v>
      </c>
      <c r="D10543">
        <v>89690846</v>
      </c>
      <c r="E10543">
        <v>44</v>
      </c>
      <c r="F10543" t="s">
        <v>66</v>
      </c>
      <c r="G10543" t="s">
        <v>3851</v>
      </c>
      <c r="H10543" t="s">
        <v>27889</v>
      </c>
      <c r="I10543">
        <v>2</v>
      </c>
      <c r="J10543">
        <v>2</v>
      </c>
      <c r="K10543">
        <v>0</v>
      </c>
      <c r="L10543">
        <v>0</v>
      </c>
      <c r="M10543">
        <v>0</v>
      </c>
      <c r="N10543">
        <v>0</v>
      </c>
      <c r="O10543" t="str">
        <f t="shared" si="1148"/>
        <v/>
      </c>
      <c r="P10543">
        <f>IF(ISERROR(VLOOKUP(G10543,Genes!$A$2:$A$749,1,0)),0,1)</f>
        <v>1</v>
      </c>
      <c r="Q10543">
        <f t="shared" si="1149"/>
        <v>0</v>
      </c>
      <c r="R10543">
        <f t="shared" si="1150"/>
        <v>1</v>
      </c>
      <c r="S10543">
        <f t="shared" si="1151"/>
        <v>5</v>
      </c>
      <c r="T10543">
        <f t="shared" si="1152"/>
        <v>5</v>
      </c>
      <c r="U10543">
        <f t="shared" si="1153"/>
        <v>0</v>
      </c>
      <c r="V10543" t="str">
        <f t="shared" si="1154"/>
        <v/>
      </c>
    </row>
    <row r="10544" spans="1:22" x14ac:dyDescent="0.2">
      <c r="A10544" t="s">
        <v>27890</v>
      </c>
      <c r="B10544" t="s">
        <v>215</v>
      </c>
      <c r="C10544">
        <v>89692770</v>
      </c>
      <c r="D10544">
        <v>89693008</v>
      </c>
      <c r="E10544">
        <v>239</v>
      </c>
      <c r="F10544" t="s">
        <v>66</v>
      </c>
      <c r="G10544" t="s">
        <v>3851</v>
      </c>
      <c r="H10544" t="s">
        <v>27891</v>
      </c>
      <c r="I10544">
        <v>3</v>
      </c>
      <c r="J10544">
        <v>2</v>
      </c>
      <c r="K10544">
        <v>1</v>
      </c>
      <c r="L10544">
        <v>0</v>
      </c>
      <c r="M10544">
        <v>0</v>
      </c>
      <c r="N10544">
        <v>0</v>
      </c>
      <c r="O10544" t="str">
        <f t="shared" si="1148"/>
        <v/>
      </c>
      <c r="P10544">
        <f>IF(ISERROR(VLOOKUP(G10544,Genes!$A$2:$A$749,1,0)),0,1)</f>
        <v>1</v>
      </c>
      <c r="Q10544">
        <f t="shared" si="1149"/>
        <v>0</v>
      </c>
      <c r="R10544">
        <f t="shared" si="1150"/>
        <v>1</v>
      </c>
      <c r="S10544">
        <f t="shared" si="1151"/>
        <v>6</v>
      </c>
      <c r="T10544">
        <f t="shared" si="1152"/>
        <v>6</v>
      </c>
      <c r="U10544">
        <f t="shared" si="1153"/>
        <v>0</v>
      </c>
      <c r="V10544" t="str">
        <f t="shared" si="1154"/>
        <v/>
      </c>
    </row>
    <row r="10545" spans="1:22" x14ac:dyDescent="0.2">
      <c r="A10545" t="s">
        <v>27892</v>
      </c>
      <c r="B10545" t="s">
        <v>215</v>
      </c>
      <c r="C10545">
        <v>89711875</v>
      </c>
      <c r="D10545">
        <v>89712016</v>
      </c>
      <c r="E10545">
        <v>142</v>
      </c>
      <c r="F10545" t="s">
        <v>66</v>
      </c>
      <c r="G10545" t="s">
        <v>3851</v>
      </c>
      <c r="H10545" t="s">
        <v>27893</v>
      </c>
      <c r="I10545">
        <v>3</v>
      </c>
      <c r="J10545">
        <v>1</v>
      </c>
      <c r="K10545">
        <v>2</v>
      </c>
      <c r="L10545">
        <v>0</v>
      </c>
      <c r="M10545">
        <v>0</v>
      </c>
      <c r="N10545">
        <v>0</v>
      </c>
      <c r="O10545" t="str">
        <f t="shared" si="1148"/>
        <v/>
      </c>
      <c r="P10545">
        <f>IF(ISERROR(VLOOKUP(G10545,Genes!$A$2:$A$749,1,0)),0,1)</f>
        <v>1</v>
      </c>
      <c r="Q10545">
        <f t="shared" si="1149"/>
        <v>0</v>
      </c>
      <c r="R10545">
        <f t="shared" si="1150"/>
        <v>1</v>
      </c>
      <c r="S10545">
        <f t="shared" si="1151"/>
        <v>7</v>
      </c>
      <c r="T10545">
        <f t="shared" si="1152"/>
        <v>7</v>
      </c>
      <c r="U10545">
        <f t="shared" si="1153"/>
        <v>0</v>
      </c>
      <c r="V10545" t="str">
        <f t="shared" si="1154"/>
        <v/>
      </c>
    </row>
    <row r="10546" spans="1:22" x14ac:dyDescent="0.2">
      <c r="A10546" t="s">
        <v>27894</v>
      </c>
      <c r="B10546" t="s">
        <v>215</v>
      </c>
      <c r="C10546">
        <v>89711974</v>
      </c>
      <c r="D10546">
        <v>89712016</v>
      </c>
      <c r="E10546">
        <v>43</v>
      </c>
      <c r="F10546" t="s">
        <v>66</v>
      </c>
      <c r="G10546" t="s">
        <v>3851</v>
      </c>
      <c r="H10546" t="s">
        <v>27895</v>
      </c>
      <c r="I10546">
        <v>3</v>
      </c>
      <c r="J10546">
        <v>1</v>
      </c>
      <c r="K10546">
        <v>0</v>
      </c>
      <c r="L10546">
        <v>1</v>
      </c>
      <c r="M10546">
        <v>1</v>
      </c>
      <c r="N10546">
        <v>0</v>
      </c>
      <c r="O10546" t="str">
        <f t="shared" si="1148"/>
        <v/>
      </c>
      <c r="P10546">
        <f>IF(ISERROR(VLOOKUP(G10546,Genes!$A$2:$A$749,1,0)),0,1)</f>
        <v>1</v>
      </c>
      <c r="Q10546">
        <f t="shared" si="1149"/>
        <v>0</v>
      </c>
      <c r="R10546">
        <f t="shared" si="1150"/>
        <v>1</v>
      </c>
      <c r="S10546">
        <f t="shared" si="1151"/>
        <v>8</v>
      </c>
      <c r="T10546">
        <f t="shared" si="1152"/>
        <v>8</v>
      </c>
      <c r="U10546">
        <f t="shared" si="1153"/>
        <v>0</v>
      </c>
      <c r="V10546" t="str">
        <f t="shared" si="1154"/>
        <v/>
      </c>
    </row>
    <row r="10547" spans="1:22" x14ac:dyDescent="0.2">
      <c r="A10547" t="s">
        <v>27896</v>
      </c>
      <c r="B10547" t="s">
        <v>215</v>
      </c>
      <c r="C10547">
        <v>89717610</v>
      </c>
      <c r="D10547">
        <v>89717776</v>
      </c>
      <c r="E10547">
        <v>167</v>
      </c>
      <c r="F10547" t="s">
        <v>66</v>
      </c>
      <c r="G10547" t="s">
        <v>3851</v>
      </c>
      <c r="H10547" t="s">
        <v>27897</v>
      </c>
      <c r="I10547">
        <v>3</v>
      </c>
      <c r="J10547">
        <v>1</v>
      </c>
      <c r="K10547">
        <v>2</v>
      </c>
      <c r="L10547">
        <v>0</v>
      </c>
      <c r="M10547">
        <v>0</v>
      </c>
      <c r="N10547">
        <v>0</v>
      </c>
      <c r="O10547" t="str">
        <f t="shared" si="1148"/>
        <v/>
      </c>
      <c r="P10547">
        <f>IF(ISERROR(VLOOKUP(G10547,Genes!$A$2:$A$749,1,0)),0,1)</f>
        <v>1</v>
      </c>
      <c r="Q10547">
        <f t="shared" si="1149"/>
        <v>0</v>
      </c>
      <c r="R10547">
        <f t="shared" si="1150"/>
        <v>1</v>
      </c>
      <c r="S10547">
        <f t="shared" si="1151"/>
        <v>9</v>
      </c>
      <c r="T10547">
        <f t="shared" si="1152"/>
        <v>9</v>
      </c>
      <c r="U10547">
        <f t="shared" si="1153"/>
        <v>0</v>
      </c>
      <c r="V10547" t="str">
        <f t="shared" si="1154"/>
        <v/>
      </c>
    </row>
    <row r="10548" spans="1:22" x14ac:dyDescent="0.2">
      <c r="A10548" t="s">
        <v>27898</v>
      </c>
      <c r="B10548" t="s">
        <v>215</v>
      </c>
      <c r="C10548">
        <v>89720651</v>
      </c>
      <c r="D10548">
        <v>89720875</v>
      </c>
      <c r="E10548">
        <v>225</v>
      </c>
      <c r="F10548" t="s">
        <v>66</v>
      </c>
      <c r="G10548" t="s">
        <v>3851</v>
      </c>
      <c r="H10548" t="s">
        <v>27899</v>
      </c>
      <c r="I10548">
        <v>3</v>
      </c>
      <c r="J10548">
        <v>1</v>
      </c>
      <c r="K10548">
        <v>2</v>
      </c>
      <c r="L10548">
        <v>0</v>
      </c>
      <c r="M10548">
        <v>0</v>
      </c>
      <c r="N10548">
        <v>0</v>
      </c>
      <c r="O10548" t="str">
        <f t="shared" si="1148"/>
        <v>PTEN</v>
      </c>
      <c r="P10548">
        <f>IF(ISERROR(VLOOKUP(G10548,Genes!$A$2:$A$749,1,0)),0,1)</f>
        <v>1</v>
      </c>
      <c r="Q10548">
        <f t="shared" si="1149"/>
        <v>0</v>
      </c>
      <c r="R10548">
        <f t="shared" si="1150"/>
        <v>1</v>
      </c>
      <c r="S10548">
        <f t="shared" si="1151"/>
        <v>10</v>
      </c>
      <c r="T10548">
        <f t="shared" si="1152"/>
        <v>10</v>
      </c>
      <c r="U10548">
        <f t="shared" si="1153"/>
        <v>1</v>
      </c>
      <c r="V10548">
        <f t="shared" si="1154"/>
        <v>1</v>
      </c>
    </row>
    <row r="10549" spans="1:22" x14ac:dyDescent="0.2">
      <c r="A10549" t="s">
        <v>27900</v>
      </c>
      <c r="B10549" t="s">
        <v>65</v>
      </c>
      <c r="C10549">
        <v>112856916</v>
      </c>
      <c r="D10549">
        <v>112856929</v>
      </c>
      <c r="E10549">
        <v>14</v>
      </c>
      <c r="F10549" t="s">
        <v>66</v>
      </c>
      <c r="G10549" t="s">
        <v>3858</v>
      </c>
      <c r="H10549" t="s">
        <v>27901</v>
      </c>
      <c r="I10549">
        <v>2</v>
      </c>
      <c r="J10549">
        <v>2</v>
      </c>
      <c r="K10549">
        <v>0</v>
      </c>
      <c r="L10549">
        <v>0</v>
      </c>
      <c r="M10549">
        <v>0</v>
      </c>
      <c r="N10549">
        <v>0</v>
      </c>
      <c r="O10549" t="str">
        <f t="shared" si="1148"/>
        <v/>
      </c>
      <c r="P10549">
        <f>IF(ISERROR(VLOOKUP(G10549,Genes!$A$2:$A$749,1,0)),0,1)</f>
        <v>1</v>
      </c>
      <c r="Q10549">
        <f t="shared" si="1149"/>
        <v>1</v>
      </c>
      <c r="R10549">
        <f t="shared" si="1150"/>
        <v>1</v>
      </c>
      <c r="S10549">
        <f t="shared" si="1151"/>
        <v>1</v>
      </c>
      <c r="T10549">
        <f t="shared" si="1152"/>
        <v>1</v>
      </c>
      <c r="U10549">
        <f t="shared" si="1153"/>
        <v>0</v>
      </c>
      <c r="V10549" t="str">
        <f t="shared" si="1154"/>
        <v/>
      </c>
    </row>
    <row r="10550" spans="1:22" x14ac:dyDescent="0.2">
      <c r="A10550" t="s">
        <v>27902</v>
      </c>
      <c r="B10550" t="s">
        <v>65</v>
      </c>
      <c r="C10550">
        <v>112915661</v>
      </c>
      <c r="D10550">
        <v>112915819</v>
      </c>
      <c r="E10550">
        <v>159</v>
      </c>
      <c r="F10550" t="s">
        <v>66</v>
      </c>
      <c r="G10550" t="s">
        <v>3858</v>
      </c>
      <c r="H10550" t="s">
        <v>27903</v>
      </c>
      <c r="I10550">
        <v>4</v>
      </c>
      <c r="J10550">
        <v>1</v>
      </c>
      <c r="K10550">
        <v>2</v>
      </c>
      <c r="L10550">
        <v>0</v>
      </c>
      <c r="M10550">
        <v>0</v>
      </c>
      <c r="N10550">
        <v>1</v>
      </c>
      <c r="O10550" t="str">
        <f t="shared" si="1148"/>
        <v/>
      </c>
      <c r="P10550">
        <f>IF(ISERROR(VLOOKUP(G10550,Genes!$A$2:$A$749,1,0)),0,1)</f>
        <v>1</v>
      </c>
      <c r="Q10550">
        <f t="shared" si="1149"/>
        <v>0</v>
      </c>
      <c r="R10550">
        <f t="shared" si="1150"/>
        <v>1</v>
      </c>
      <c r="S10550">
        <f t="shared" si="1151"/>
        <v>2</v>
      </c>
      <c r="T10550">
        <f t="shared" si="1152"/>
        <v>2</v>
      </c>
      <c r="U10550">
        <f t="shared" si="1153"/>
        <v>0</v>
      </c>
      <c r="V10550" t="str">
        <f t="shared" si="1154"/>
        <v/>
      </c>
    </row>
    <row r="10551" spans="1:22" x14ac:dyDescent="0.2">
      <c r="A10551" t="s">
        <v>27904</v>
      </c>
      <c r="B10551" t="s">
        <v>65</v>
      </c>
      <c r="C10551">
        <v>112919878</v>
      </c>
      <c r="D10551">
        <v>112920009</v>
      </c>
      <c r="E10551">
        <v>132</v>
      </c>
      <c r="F10551" t="s">
        <v>66</v>
      </c>
      <c r="G10551" t="s">
        <v>3858</v>
      </c>
      <c r="H10551" t="s">
        <v>27905</v>
      </c>
      <c r="I10551">
        <v>3</v>
      </c>
      <c r="J10551">
        <v>1</v>
      </c>
      <c r="K10551">
        <v>2</v>
      </c>
      <c r="L10551">
        <v>0</v>
      </c>
      <c r="M10551">
        <v>0</v>
      </c>
      <c r="N10551">
        <v>0</v>
      </c>
      <c r="O10551" t="str">
        <f t="shared" si="1148"/>
        <v/>
      </c>
      <c r="P10551">
        <f>IF(ISERROR(VLOOKUP(G10551,Genes!$A$2:$A$749,1,0)),0,1)</f>
        <v>1</v>
      </c>
      <c r="Q10551">
        <f t="shared" si="1149"/>
        <v>0</v>
      </c>
      <c r="R10551">
        <f t="shared" si="1150"/>
        <v>1</v>
      </c>
      <c r="S10551">
        <f t="shared" si="1151"/>
        <v>3</v>
      </c>
      <c r="T10551">
        <f t="shared" si="1152"/>
        <v>3</v>
      </c>
      <c r="U10551">
        <f t="shared" si="1153"/>
        <v>0</v>
      </c>
      <c r="V10551" t="str">
        <f t="shared" si="1154"/>
        <v/>
      </c>
    </row>
    <row r="10552" spans="1:22" x14ac:dyDescent="0.2">
      <c r="A10552" t="s">
        <v>27906</v>
      </c>
      <c r="B10552" t="s">
        <v>65</v>
      </c>
      <c r="C10552">
        <v>112924267</v>
      </c>
      <c r="D10552">
        <v>112924433</v>
      </c>
      <c r="E10552">
        <v>167</v>
      </c>
      <c r="F10552" t="s">
        <v>66</v>
      </c>
      <c r="G10552" t="s">
        <v>3858</v>
      </c>
      <c r="H10552" t="s">
        <v>27907</v>
      </c>
      <c r="I10552">
        <v>3</v>
      </c>
      <c r="J10552">
        <v>1</v>
      </c>
      <c r="K10552">
        <v>2</v>
      </c>
      <c r="L10552">
        <v>0</v>
      </c>
      <c r="M10552">
        <v>0</v>
      </c>
      <c r="N10552">
        <v>0</v>
      </c>
      <c r="O10552" t="str">
        <f t="shared" si="1148"/>
        <v/>
      </c>
      <c r="P10552">
        <f>IF(ISERROR(VLOOKUP(G10552,Genes!$A$2:$A$749,1,0)),0,1)</f>
        <v>1</v>
      </c>
      <c r="Q10552">
        <f t="shared" si="1149"/>
        <v>0</v>
      </c>
      <c r="R10552">
        <f t="shared" si="1150"/>
        <v>1</v>
      </c>
      <c r="S10552">
        <f t="shared" si="1151"/>
        <v>4</v>
      </c>
      <c r="T10552">
        <f t="shared" si="1152"/>
        <v>4</v>
      </c>
      <c r="U10552">
        <f t="shared" si="1153"/>
        <v>0</v>
      </c>
      <c r="V10552" t="str">
        <f t="shared" si="1154"/>
        <v/>
      </c>
    </row>
    <row r="10553" spans="1:22" x14ac:dyDescent="0.2">
      <c r="A10553" t="s">
        <v>27908</v>
      </c>
      <c r="B10553" t="s">
        <v>65</v>
      </c>
      <c r="C10553">
        <v>112924279</v>
      </c>
      <c r="D10553">
        <v>112924433</v>
      </c>
      <c r="E10553">
        <v>155</v>
      </c>
      <c r="F10553" t="s">
        <v>66</v>
      </c>
      <c r="G10553" t="s">
        <v>3858</v>
      </c>
      <c r="H10553" t="s">
        <v>27909</v>
      </c>
      <c r="I10553">
        <v>3</v>
      </c>
      <c r="J10553">
        <v>1</v>
      </c>
      <c r="K10553">
        <v>2</v>
      </c>
      <c r="L10553">
        <v>0</v>
      </c>
      <c r="M10553">
        <v>0</v>
      </c>
      <c r="N10553">
        <v>0</v>
      </c>
      <c r="O10553" t="str">
        <f t="shared" si="1148"/>
        <v/>
      </c>
      <c r="P10553">
        <f>IF(ISERROR(VLOOKUP(G10553,Genes!$A$2:$A$749,1,0)),0,1)</f>
        <v>1</v>
      </c>
      <c r="Q10553">
        <f t="shared" si="1149"/>
        <v>0</v>
      </c>
      <c r="R10553">
        <f t="shared" si="1150"/>
        <v>1</v>
      </c>
      <c r="S10553">
        <f t="shared" si="1151"/>
        <v>5</v>
      </c>
      <c r="T10553">
        <f t="shared" si="1152"/>
        <v>5</v>
      </c>
      <c r="U10553">
        <f t="shared" si="1153"/>
        <v>0</v>
      </c>
      <c r="V10553" t="str">
        <f t="shared" si="1154"/>
        <v/>
      </c>
    </row>
    <row r="10554" spans="1:22" x14ac:dyDescent="0.2">
      <c r="A10554" t="s">
        <v>27910</v>
      </c>
      <c r="B10554" t="s">
        <v>65</v>
      </c>
      <c r="C10554">
        <v>112924279</v>
      </c>
      <c r="D10554">
        <v>112924437</v>
      </c>
      <c r="E10554">
        <v>159</v>
      </c>
      <c r="F10554" t="s">
        <v>66</v>
      </c>
      <c r="G10554" t="s">
        <v>3858</v>
      </c>
      <c r="H10554" t="s">
        <v>27911</v>
      </c>
      <c r="I10554">
        <v>3</v>
      </c>
      <c r="J10554">
        <v>1</v>
      </c>
      <c r="K10554">
        <v>2</v>
      </c>
      <c r="L10554">
        <v>0</v>
      </c>
      <c r="M10554">
        <v>0</v>
      </c>
      <c r="N10554">
        <v>0</v>
      </c>
      <c r="O10554" t="str">
        <f t="shared" si="1148"/>
        <v/>
      </c>
      <c r="P10554">
        <f>IF(ISERROR(VLOOKUP(G10554,Genes!$A$2:$A$749,1,0)),0,1)</f>
        <v>1</v>
      </c>
      <c r="Q10554">
        <f t="shared" si="1149"/>
        <v>0</v>
      </c>
      <c r="R10554">
        <f t="shared" si="1150"/>
        <v>1</v>
      </c>
      <c r="S10554">
        <f t="shared" si="1151"/>
        <v>6</v>
      </c>
      <c r="T10554">
        <f t="shared" si="1152"/>
        <v>6</v>
      </c>
      <c r="U10554">
        <f t="shared" si="1153"/>
        <v>0</v>
      </c>
      <c r="V10554" t="str">
        <f t="shared" si="1154"/>
        <v/>
      </c>
    </row>
    <row r="10555" spans="1:22" x14ac:dyDescent="0.2">
      <c r="A10555" t="s">
        <v>27912</v>
      </c>
      <c r="B10555" t="s">
        <v>65</v>
      </c>
      <c r="C10555">
        <v>112926247</v>
      </c>
      <c r="D10555">
        <v>112926314</v>
      </c>
      <c r="E10555">
        <v>68</v>
      </c>
      <c r="F10555" t="s">
        <v>66</v>
      </c>
      <c r="G10555" t="s">
        <v>3858</v>
      </c>
      <c r="H10555" t="s">
        <v>27913</v>
      </c>
      <c r="I10555">
        <v>2</v>
      </c>
      <c r="J10555">
        <v>0</v>
      </c>
      <c r="K10555">
        <v>2</v>
      </c>
      <c r="L10555">
        <v>0</v>
      </c>
      <c r="M10555">
        <v>0</v>
      </c>
      <c r="N10555">
        <v>0</v>
      </c>
      <c r="O10555" t="str">
        <f t="shared" si="1148"/>
        <v/>
      </c>
      <c r="P10555">
        <f>IF(ISERROR(VLOOKUP(G10555,Genes!$A$2:$A$749,1,0)),0,1)</f>
        <v>1</v>
      </c>
      <c r="Q10555">
        <f t="shared" si="1149"/>
        <v>0</v>
      </c>
      <c r="R10555">
        <f t="shared" si="1150"/>
        <v>1</v>
      </c>
      <c r="S10555">
        <f t="shared" si="1151"/>
        <v>7</v>
      </c>
      <c r="T10555">
        <f t="shared" si="1152"/>
        <v>7</v>
      </c>
      <c r="U10555">
        <f t="shared" si="1153"/>
        <v>0</v>
      </c>
      <c r="V10555" t="str">
        <f t="shared" si="1154"/>
        <v/>
      </c>
    </row>
    <row r="10556" spans="1:22" x14ac:dyDescent="0.2">
      <c r="A10556" t="s">
        <v>27914</v>
      </c>
      <c r="B10556" t="s">
        <v>65</v>
      </c>
      <c r="C10556">
        <v>112926828</v>
      </c>
      <c r="D10556">
        <v>112926979</v>
      </c>
      <c r="E10556">
        <v>152</v>
      </c>
      <c r="F10556" t="s">
        <v>66</v>
      </c>
      <c r="G10556" t="s">
        <v>3858</v>
      </c>
      <c r="H10556" t="s">
        <v>27915</v>
      </c>
      <c r="I10556">
        <v>3</v>
      </c>
      <c r="J10556">
        <v>1</v>
      </c>
      <c r="K10556">
        <v>2</v>
      </c>
      <c r="L10556">
        <v>0</v>
      </c>
      <c r="M10556">
        <v>0</v>
      </c>
      <c r="N10556">
        <v>0</v>
      </c>
      <c r="O10556" t="str">
        <f t="shared" si="1148"/>
        <v/>
      </c>
      <c r="P10556">
        <f>IF(ISERROR(VLOOKUP(G10556,Genes!$A$2:$A$749,1,0)),0,1)</f>
        <v>1</v>
      </c>
      <c r="Q10556">
        <f t="shared" si="1149"/>
        <v>0</v>
      </c>
      <c r="R10556">
        <f t="shared" si="1150"/>
        <v>1</v>
      </c>
      <c r="S10556">
        <f t="shared" si="1151"/>
        <v>8</v>
      </c>
      <c r="T10556">
        <f t="shared" si="1152"/>
        <v>8</v>
      </c>
      <c r="U10556">
        <f t="shared" si="1153"/>
        <v>0</v>
      </c>
      <c r="V10556" t="str">
        <f t="shared" si="1154"/>
        <v/>
      </c>
    </row>
    <row r="10557" spans="1:22" x14ac:dyDescent="0.2">
      <c r="A10557" t="s">
        <v>27916</v>
      </c>
      <c r="B10557" t="s">
        <v>65</v>
      </c>
      <c r="C10557">
        <v>112939948</v>
      </c>
      <c r="D10557">
        <v>112940060</v>
      </c>
      <c r="E10557">
        <v>113</v>
      </c>
      <c r="F10557" t="s">
        <v>66</v>
      </c>
      <c r="G10557" t="s">
        <v>3858</v>
      </c>
      <c r="H10557" t="s">
        <v>27917</v>
      </c>
      <c r="I10557">
        <v>2</v>
      </c>
      <c r="J10557">
        <v>0</v>
      </c>
      <c r="K10557">
        <v>2</v>
      </c>
      <c r="L10557">
        <v>0</v>
      </c>
      <c r="M10557">
        <v>0</v>
      </c>
      <c r="N10557">
        <v>0</v>
      </c>
      <c r="O10557" t="str">
        <f t="shared" si="1148"/>
        <v/>
      </c>
      <c r="P10557">
        <f>IF(ISERROR(VLOOKUP(G10557,Genes!$A$2:$A$749,1,0)),0,1)</f>
        <v>1</v>
      </c>
      <c r="Q10557">
        <f t="shared" si="1149"/>
        <v>0</v>
      </c>
      <c r="R10557">
        <f t="shared" si="1150"/>
        <v>1</v>
      </c>
      <c r="S10557">
        <f t="shared" si="1151"/>
        <v>9</v>
      </c>
      <c r="T10557">
        <f t="shared" si="1152"/>
        <v>9</v>
      </c>
      <c r="U10557">
        <f t="shared" si="1153"/>
        <v>0</v>
      </c>
      <c r="V10557" t="str">
        <f t="shared" si="1154"/>
        <v/>
      </c>
    </row>
    <row r="10558" spans="1:22" x14ac:dyDescent="0.2">
      <c r="A10558" t="s">
        <v>27918</v>
      </c>
      <c r="B10558" t="s">
        <v>65</v>
      </c>
      <c r="C10558">
        <v>112942499</v>
      </c>
      <c r="D10558">
        <v>112942568</v>
      </c>
      <c r="E10558">
        <v>70</v>
      </c>
      <c r="F10558" t="s">
        <v>66</v>
      </c>
      <c r="G10558" t="s">
        <v>3858</v>
      </c>
      <c r="H10558" t="s">
        <v>27919</v>
      </c>
      <c r="I10558">
        <v>2</v>
      </c>
      <c r="J10558">
        <v>0</v>
      </c>
      <c r="K10558">
        <v>2</v>
      </c>
      <c r="L10558">
        <v>0</v>
      </c>
      <c r="M10558">
        <v>0</v>
      </c>
      <c r="N10558">
        <v>0</v>
      </c>
      <c r="O10558" t="str">
        <f t="shared" si="1148"/>
        <v/>
      </c>
      <c r="P10558">
        <f>IF(ISERROR(VLOOKUP(G10558,Genes!$A$2:$A$749,1,0)),0,1)</f>
        <v>1</v>
      </c>
      <c r="Q10558">
        <f t="shared" si="1149"/>
        <v>0</v>
      </c>
      <c r="R10558">
        <f t="shared" si="1150"/>
        <v>1</v>
      </c>
      <c r="S10558">
        <f t="shared" si="1151"/>
        <v>10</v>
      </c>
      <c r="T10558">
        <f t="shared" si="1152"/>
        <v>10</v>
      </c>
      <c r="U10558">
        <f t="shared" si="1153"/>
        <v>0</v>
      </c>
      <c r="V10558" t="str">
        <f t="shared" si="1154"/>
        <v/>
      </c>
    </row>
    <row r="10559" spans="1:22" x14ac:dyDescent="0.2">
      <c r="A10559" t="s">
        <v>27920</v>
      </c>
      <c r="B10559" t="s">
        <v>65</v>
      </c>
      <c r="C10559">
        <v>112884080</v>
      </c>
      <c r="D10559">
        <v>112884202</v>
      </c>
      <c r="E10559">
        <v>123</v>
      </c>
      <c r="F10559" t="s">
        <v>66</v>
      </c>
      <c r="G10559" t="s">
        <v>3858</v>
      </c>
      <c r="H10559" t="s">
        <v>27921</v>
      </c>
      <c r="I10559">
        <v>3</v>
      </c>
      <c r="J10559">
        <v>1</v>
      </c>
      <c r="K10559">
        <v>2</v>
      </c>
      <c r="L10559">
        <v>0</v>
      </c>
      <c r="M10559">
        <v>0</v>
      </c>
      <c r="N10559">
        <v>0</v>
      </c>
      <c r="O10559" t="str">
        <f t="shared" si="1148"/>
        <v/>
      </c>
      <c r="P10559">
        <f>IF(ISERROR(VLOOKUP(G10559,Genes!$A$2:$A$749,1,0)),0,1)</f>
        <v>1</v>
      </c>
      <c r="Q10559">
        <f t="shared" si="1149"/>
        <v>0</v>
      </c>
      <c r="R10559">
        <f t="shared" si="1150"/>
        <v>1</v>
      </c>
      <c r="S10559">
        <f t="shared" si="1151"/>
        <v>11</v>
      </c>
      <c r="T10559">
        <f t="shared" si="1152"/>
        <v>11</v>
      </c>
      <c r="U10559">
        <f t="shared" si="1153"/>
        <v>0</v>
      </c>
      <c r="V10559" t="str">
        <f t="shared" si="1154"/>
        <v/>
      </c>
    </row>
    <row r="10560" spans="1:22" x14ac:dyDescent="0.2">
      <c r="A10560" t="s">
        <v>27922</v>
      </c>
      <c r="B10560" t="s">
        <v>65</v>
      </c>
      <c r="C10560">
        <v>112888122</v>
      </c>
      <c r="D10560">
        <v>112888316</v>
      </c>
      <c r="E10560">
        <v>195</v>
      </c>
      <c r="F10560" t="s">
        <v>66</v>
      </c>
      <c r="G10560" t="s">
        <v>3858</v>
      </c>
      <c r="H10560" t="s">
        <v>27923</v>
      </c>
      <c r="I10560">
        <v>3</v>
      </c>
      <c r="J10560">
        <v>1</v>
      </c>
      <c r="K10560">
        <v>2</v>
      </c>
      <c r="L10560">
        <v>0</v>
      </c>
      <c r="M10560">
        <v>0</v>
      </c>
      <c r="N10560">
        <v>0</v>
      </c>
      <c r="O10560" t="str">
        <f t="shared" si="1148"/>
        <v/>
      </c>
      <c r="P10560">
        <f>IF(ISERROR(VLOOKUP(G10560,Genes!$A$2:$A$749,1,0)),0,1)</f>
        <v>1</v>
      </c>
      <c r="Q10560">
        <f t="shared" si="1149"/>
        <v>0</v>
      </c>
      <c r="R10560">
        <f t="shared" si="1150"/>
        <v>1</v>
      </c>
      <c r="S10560">
        <f t="shared" si="1151"/>
        <v>12</v>
      </c>
      <c r="T10560">
        <f t="shared" si="1152"/>
        <v>12</v>
      </c>
      <c r="U10560">
        <f t="shared" si="1153"/>
        <v>0</v>
      </c>
      <c r="V10560" t="str">
        <f t="shared" si="1154"/>
        <v/>
      </c>
    </row>
    <row r="10561" spans="1:22" x14ac:dyDescent="0.2">
      <c r="A10561" t="s">
        <v>27924</v>
      </c>
      <c r="B10561" t="s">
        <v>65</v>
      </c>
      <c r="C10561">
        <v>112888125</v>
      </c>
      <c r="D10561">
        <v>112888316</v>
      </c>
      <c r="E10561">
        <v>192</v>
      </c>
      <c r="F10561" t="s">
        <v>66</v>
      </c>
      <c r="G10561" t="s">
        <v>3858</v>
      </c>
      <c r="H10561" t="s">
        <v>27925</v>
      </c>
      <c r="I10561">
        <v>3</v>
      </c>
      <c r="J10561">
        <v>1</v>
      </c>
      <c r="K10561">
        <v>2</v>
      </c>
      <c r="L10561">
        <v>0</v>
      </c>
      <c r="M10561">
        <v>0</v>
      </c>
      <c r="N10561">
        <v>0</v>
      </c>
      <c r="O10561" t="str">
        <f t="shared" si="1148"/>
        <v/>
      </c>
      <c r="P10561">
        <f>IF(ISERROR(VLOOKUP(G10561,Genes!$A$2:$A$749,1,0)),0,1)</f>
        <v>1</v>
      </c>
      <c r="Q10561">
        <f t="shared" si="1149"/>
        <v>0</v>
      </c>
      <c r="R10561">
        <f t="shared" si="1150"/>
        <v>1</v>
      </c>
      <c r="S10561">
        <f t="shared" si="1151"/>
        <v>13</v>
      </c>
      <c r="T10561">
        <f t="shared" si="1152"/>
        <v>13</v>
      </c>
      <c r="U10561">
        <f t="shared" si="1153"/>
        <v>0</v>
      </c>
      <c r="V10561" t="str">
        <f t="shared" si="1154"/>
        <v/>
      </c>
    </row>
    <row r="10562" spans="1:22" x14ac:dyDescent="0.2">
      <c r="A10562" t="s">
        <v>27926</v>
      </c>
      <c r="B10562" t="s">
        <v>65</v>
      </c>
      <c r="C10562">
        <v>112890999</v>
      </c>
      <c r="D10562">
        <v>112891191</v>
      </c>
      <c r="E10562">
        <v>193</v>
      </c>
      <c r="F10562" t="s">
        <v>66</v>
      </c>
      <c r="G10562" t="s">
        <v>3858</v>
      </c>
      <c r="H10562" t="s">
        <v>27927</v>
      </c>
      <c r="I10562">
        <v>3</v>
      </c>
      <c r="J10562">
        <v>1</v>
      </c>
      <c r="K10562">
        <v>2</v>
      </c>
      <c r="L10562">
        <v>0</v>
      </c>
      <c r="M10562">
        <v>0</v>
      </c>
      <c r="N10562">
        <v>0</v>
      </c>
      <c r="O10562" t="str">
        <f t="shared" ref="O10562:O10625" si="1155">IF(U10562=1,G10562,"")</f>
        <v/>
      </c>
      <c r="P10562">
        <f>IF(ISERROR(VLOOKUP(G10562,Genes!$A$2:$A$749,1,0)),0,1)</f>
        <v>1</v>
      </c>
      <c r="Q10562">
        <f t="shared" ref="Q10562:Q10625" si="1156">IF(G10562&lt;&gt;G10561,1,0)</f>
        <v>0</v>
      </c>
      <c r="R10562">
        <f t="shared" ref="R10562:R10625" si="1157">IF(I10562=0,0,1)</f>
        <v>1</v>
      </c>
      <c r="S10562">
        <f t="shared" ref="S10562:S10625" si="1158">IF(Q10562=1,R10562,S10561+R10562)</f>
        <v>14</v>
      </c>
      <c r="T10562">
        <f t="shared" ref="T10562:T10625" si="1159">IF(Q10562=1,1,T10561+1)</f>
        <v>14</v>
      </c>
      <c r="U10562">
        <f t="shared" ref="U10562:U10625" si="1160">IF(G10562&lt;&gt;G10563,1,0)</f>
        <v>0</v>
      </c>
      <c r="V10562" t="str">
        <f t="shared" ref="V10562:V10625" si="1161">IF(U10562=1,S10562/T10562,"")</f>
        <v/>
      </c>
    </row>
    <row r="10563" spans="1:22" x14ac:dyDescent="0.2">
      <c r="A10563" t="s">
        <v>27928</v>
      </c>
      <c r="B10563" t="s">
        <v>65</v>
      </c>
      <c r="C10563">
        <v>112892368</v>
      </c>
      <c r="D10563">
        <v>112892484</v>
      </c>
      <c r="E10563">
        <v>117</v>
      </c>
      <c r="F10563" t="s">
        <v>66</v>
      </c>
      <c r="G10563" t="s">
        <v>3858</v>
      </c>
      <c r="H10563" t="s">
        <v>27929</v>
      </c>
      <c r="I10563">
        <v>4</v>
      </c>
      <c r="J10563">
        <v>0</v>
      </c>
      <c r="K10563">
        <v>2</v>
      </c>
      <c r="L10563">
        <v>1</v>
      </c>
      <c r="M10563">
        <v>1</v>
      </c>
      <c r="N10563">
        <v>0</v>
      </c>
      <c r="O10563" t="str">
        <f t="shared" si="1155"/>
        <v/>
      </c>
      <c r="P10563">
        <f>IF(ISERROR(VLOOKUP(G10563,Genes!$A$2:$A$749,1,0)),0,1)</f>
        <v>1</v>
      </c>
      <c r="Q10563">
        <f t="shared" si="1156"/>
        <v>0</v>
      </c>
      <c r="R10563">
        <f t="shared" si="1157"/>
        <v>1</v>
      </c>
      <c r="S10563">
        <f t="shared" si="1158"/>
        <v>15</v>
      </c>
      <c r="T10563">
        <f t="shared" si="1159"/>
        <v>15</v>
      </c>
      <c r="U10563">
        <f t="shared" si="1160"/>
        <v>0</v>
      </c>
      <c r="V10563" t="str">
        <f t="shared" si="1161"/>
        <v/>
      </c>
    </row>
    <row r="10564" spans="1:22" x14ac:dyDescent="0.2">
      <c r="A10564" t="s">
        <v>27930</v>
      </c>
      <c r="B10564" t="s">
        <v>65</v>
      </c>
      <c r="C10564">
        <v>112893754</v>
      </c>
      <c r="D10564">
        <v>112893867</v>
      </c>
      <c r="E10564">
        <v>114</v>
      </c>
      <c r="F10564" t="s">
        <v>66</v>
      </c>
      <c r="G10564" t="s">
        <v>3858</v>
      </c>
      <c r="H10564" t="s">
        <v>27931</v>
      </c>
      <c r="I10564">
        <v>2</v>
      </c>
      <c r="J10564">
        <v>0</v>
      </c>
      <c r="K10564">
        <v>2</v>
      </c>
      <c r="L10564">
        <v>0</v>
      </c>
      <c r="M10564">
        <v>0</v>
      </c>
      <c r="N10564">
        <v>0</v>
      </c>
      <c r="O10564" t="str">
        <f t="shared" si="1155"/>
        <v/>
      </c>
      <c r="P10564">
        <f>IF(ISERROR(VLOOKUP(G10564,Genes!$A$2:$A$749,1,0)),0,1)</f>
        <v>1</v>
      </c>
      <c r="Q10564">
        <f t="shared" si="1156"/>
        <v>0</v>
      </c>
      <c r="R10564">
        <f t="shared" si="1157"/>
        <v>1</v>
      </c>
      <c r="S10564">
        <f t="shared" si="1158"/>
        <v>16</v>
      </c>
      <c r="T10564">
        <f t="shared" si="1159"/>
        <v>16</v>
      </c>
      <c r="U10564">
        <f t="shared" si="1160"/>
        <v>0</v>
      </c>
      <c r="V10564" t="str">
        <f t="shared" si="1161"/>
        <v/>
      </c>
    </row>
    <row r="10565" spans="1:22" x14ac:dyDescent="0.2">
      <c r="A10565" t="s">
        <v>27932</v>
      </c>
      <c r="B10565" t="s">
        <v>65</v>
      </c>
      <c r="C10565">
        <v>112910748</v>
      </c>
      <c r="D10565">
        <v>112910844</v>
      </c>
      <c r="E10565">
        <v>97</v>
      </c>
      <c r="F10565" t="s">
        <v>66</v>
      </c>
      <c r="G10565" t="s">
        <v>3858</v>
      </c>
      <c r="H10565" t="s">
        <v>27933</v>
      </c>
      <c r="I10565">
        <v>4</v>
      </c>
      <c r="J10565">
        <v>0</v>
      </c>
      <c r="K10565">
        <v>1</v>
      </c>
      <c r="L10565">
        <v>2</v>
      </c>
      <c r="M10565">
        <v>1</v>
      </c>
      <c r="N10565">
        <v>0</v>
      </c>
      <c r="O10565" t="str">
        <f t="shared" si="1155"/>
        <v/>
      </c>
      <c r="P10565">
        <f>IF(ISERROR(VLOOKUP(G10565,Genes!$A$2:$A$749,1,0)),0,1)</f>
        <v>1</v>
      </c>
      <c r="Q10565">
        <f t="shared" si="1156"/>
        <v>0</v>
      </c>
      <c r="R10565">
        <f t="shared" si="1157"/>
        <v>1</v>
      </c>
      <c r="S10565">
        <f t="shared" si="1158"/>
        <v>17</v>
      </c>
      <c r="T10565">
        <f t="shared" si="1159"/>
        <v>17</v>
      </c>
      <c r="U10565">
        <f t="shared" si="1160"/>
        <v>0</v>
      </c>
      <c r="V10565" t="str">
        <f t="shared" si="1161"/>
        <v/>
      </c>
    </row>
    <row r="10566" spans="1:22" x14ac:dyDescent="0.2">
      <c r="A10566" t="s">
        <v>27934</v>
      </c>
      <c r="B10566" t="s">
        <v>65</v>
      </c>
      <c r="C10566">
        <v>112915455</v>
      </c>
      <c r="D10566">
        <v>112915534</v>
      </c>
      <c r="E10566">
        <v>80</v>
      </c>
      <c r="F10566" t="s">
        <v>66</v>
      </c>
      <c r="G10566" t="s">
        <v>3858</v>
      </c>
      <c r="H10566" t="s">
        <v>27935</v>
      </c>
      <c r="I10566">
        <v>3</v>
      </c>
      <c r="J10566">
        <v>0</v>
      </c>
      <c r="K10566">
        <v>2</v>
      </c>
      <c r="L10566">
        <v>0</v>
      </c>
      <c r="M10566">
        <v>0</v>
      </c>
      <c r="N10566">
        <v>1</v>
      </c>
      <c r="O10566" t="str">
        <f t="shared" si="1155"/>
        <v>PTPN11</v>
      </c>
      <c r="P10566">
        <f>IF(ISERROR(VLOOKUP(G10566,Genes!$A$2:$A$749,1,0)),0,1)</f>
        <v>1</v>
      </c>
      <c r="Q10566">
        <f t="shared" si="1156"/>
        <v>0</v>
      </c>
      <c r="R10566">
        <f t="shared" si="1157"/>
        <v>1</v>
      </c>
      <c r="S10566">
        <f t="shared" si="1158"/>
        <v>18</v>
      </c>
      <c r="T10566">
        <f t="shared" si="1159"/>
        <v>18</v>
      </c>
      <c r="U10566">
        <f t="shared" si="1160"/>
        <v>1</v>
      </c>
      <c r="V10566">
        <f t="shared" si="1161"/>
        <v>1</v>
      </c>
    </row>
    <row r="10567" spans="1:22" x14ac:dyDescent="0.2">
      <c r="A10567" t="s">
        <v>27936</v>
      </c>
      <c r="B10567" t="s">
        <v>256</v>
      </c>
      <c r="C10567">
        <v>144911450</v>
      </c>
      <c r="D10567">
        <v>144911473</v>
      </c>
      <c r="E10567">
        <v>24</v>
      </c>
      <c r="F10567" t="s">
        <v>74</v>
      </c>
      <c r="G10567" t="s">
        <v>3865</v>
      </c>
      <c r="H10567" t="s">
        <v>27937</v>
      </c>
      <c r="I10567">
        <v>0</v>
      </c>
      <c r="J10567">
        <v>0</v>
      </c>
      <c r="K10567">
        <v>0</v>
      </c>
      <c r="L10567">
        <v>0</v>
      </c>
      <c r="M10567">
        <v>0</v>
      </c>
      <c r="N10567">
        <v>0</v>
      </c>
      <c r="O10567" t="str">
        <f t="shared" si="1155"/>
        <v/>
      </c>
      <c r="P10567">
        <f>IF(ISERROR(VLOOKUP(G10567,Genes!$A$2:$A$749,1,0)),0,1)</f>
        <v>1</v>
      </c>
      <c r="Q10567">
        <f t="shared" si="1156"/>
        <v>1</v>
      </c>
      <c r="R10567">
        <f t="shared" si="1157"/>
        <v>0</v>
      </c>
      <c r="S10567">
        <f t="shared" si="1158"/>
        <v>0</v>
      </c>
      <c r="T10567">
        <f t="shared" si="1159"/>
        <v>1</v>
      </c>
      <c r="U10567">
        <f t="shared" si="1160"/>
        <v>0</v>
      </c>
      <c r="V10567" t="str">
        <f t="shared" si="1161"/>
        <v/>
      </c>
    </row>
    <row r="10568" spans="1:22" x14ac:dyDescent="0.2">
      <c r="A10568" t="s">
        <v>27938</v>
      </c>
      <c r="B10568" t="s">
        <v>256</v>
      </c>
      <c r="C10568">
        <v>144900543</v>
      </c>
      <c r="D10568">
        <v>144900704</v>
      </c>
      <c r="E10568">
        <v>162</v>
      </c>
      <c r="F10568" t="s">
        <v>74</v>
      </c>
      <c r="G10568" t="s">
        <v>3865</v>
      </c>
      <c r="H10568" t="s">
        <v>27939</v>
      </c>
      <c r="I10568">
        <v>0</v>
      </c>
      <c r="J10568">
        <v>0</v>
      </c>
      <c r="K10568">
        <v>0</v>
      </c>
      <c r="L10568">
        <v>0</v>
      </c>
      <c r="M10568">
        <v>0</v>
      </c>
      <c r="N10568">
        <v>0</v>
      </c>
      <c r="O10568" t="str">
        <f t="shared" si="1155"/>
        <v/>
      </c>
      <c r="P10568">
        <f>IF(ISERROR(VLOOKUP(G10568,Genes!$A$2:$A$749,1,0)),0,1)</f>
        <v>1</v>
      </c>
      <c r="Q10568">
        <f t="shared" si="1156"/>
        <v>0</v>
      </c>
      <c r="R10568">
        <f t="shared" si="1157"/>
        <v>0</v>
      </c>
      <c r="S10568">
        <f t="shared" si="1158"/>
        <v>0</v>
      </c>
      <c r="T10568">
        <f t="shared" si="1159"/>
        <v>2</v>
      </c>
      <c r="U10568">
        <f t="shared" si="1160"/>
        <v>0</v>
      </c>
      <c r="V10568" t="str">
        <f t="shared" si="1161"/>
        <v/>
      </c>
    </row>
    <row r="10569" spans="1:22" x14ac:dyDescent="0.2">
      <c r="A10569" t="s">
        <v>27940</v>
      </c>
      <c r="B10569" t="s">
        <v>256</v>
      </c>
      <c r="C10569">
        <v>144900363</v>
      </c>
      <c r="D10569">
        <v>144900455</v>
      </c>
      <c r="E10569">
        <v>93</v>
      </c>
      <c r="F10569" t="s">
        <v>74</v>
      </c>
      <c r="G10569" t="s">
        <v>3865</v>
      </c>
      <c r="H10569" t="s">
        <v>27941</v>
      </c>
      <c r="I10569">
        <v>0</v>
      </c>
      <c r="J10569">
        <v>0</v>
      </c>
      <c r="K10569">
        <v>0</v>
      </c>
      <c r="L10569">
        <v>0</v>
      </c>
      <c r="M10569">
        <v>0</v>
      </c>
      <c r="N10569">
        <v>0</v>
      </c>
      <c r="O10569" t="str">
        <f t="shared" si="1155"/>
        <v/>
      </c>
      <c r="P10569">
        <f>IF(ISERROR(VLOOKUP(G10569,Genes!$A$2:$A$749,1,0)),0,1)</f>
        <v>1</v>
      </c>
      <c r="Q10569">
        <f t="shared" si="1156"/>
        <v>0</v>
      </c>
      <c r="R10569">
        <f t="shared" si="1157"/>
        <v>0</v>
      </c>
      <c r="S10569">
        <f t="shared" si="1158"/>
        <v>0</v>
      </c>
      <c r="T10569">
        <f t="shared" si="1159"/>
        <v>3</v>
      </c>
      <c r="U10569">
        <f t="shared" si="1160"/>
        <v>0</v>
      </c>
      <c r="V10569" t="str">
        <f t="shared" si="1161"/>
        <v/>
      </c>
    </row>
    <row r="10570" spans="1:22" x14ac:dyDescent="0.2">
      <c r="A10570" t="s">
        <v>27942</v>
      </c>
      <c r="B10570" t="s">
        <v>256</v>
      </c>
      <c r="C10570">
        <v>144900032</v>
      </c>
      <c r="D10570">
        <v>144900245</v>
      </c>
      <c r="E10570">
        <v>214</v>
      </c>
      <c r="F10570" t="s">
        <v>74</v>
      </c>
      <c r="G10570" t="s">
        <v>3865</v>
      </c>
      <c r="H10570" t="s">
        <v>27943</v>
      </c>
      <c r="I10570">
        <v>0</v>
      </c>
      <c r="J10570">
        <v>0</v>
      </c>
      <c r="K10570">
        <v>0</v>
      </c>
      <c r="L10570">
        <v>0</v>
      </c>
      <c r="M10570">
        <v>0</v>
      </c>
      <c r="N10570">
        <v>0</v>
      </c>
      <c r="O10570" t="str">
        <f t="shared" si="1155"/>
        <v/>
      </c>
      <c r="P10570">
        <f>IF(ISERROR(VLOOKUP(G10570,Genes!$A$2:$A$749,1,0)),0,1)</f>
        <v>1</v>
      </c>
      <c r="Q10570">
        <f t="shared" si="1156"/>
        <v>0</v>
      </c>
      <c r="R10570">
        <f t="shared" si="1157"/>
        <v>0</v>
      </c>
      <c r="S10570">
        <f t="shared" si="1158"/>
        <v>0</v>
      </c>
      <c r="T10570">
        <f t="shared" si="1159"/>
        <v>4</v>
      </c>
      <c r="U10570">
        <f t="shared" si="1160"/>
        <v>0</v>
      </c>
      <c r="V10570" t="str">
        <f t="shared" si="1161"/>
        <v/>
      </c>
    </row>
    <row r="10571" spans="1:22" x14ac:dyDescent="0.2">
      <c r="A10571" t="s">
        <v>27944</v>
      </c>
      <c r="B10571" t="s">
        <v>256</v>
      </c>
      <c r="C10571">
        <v>144899762</v>
      </c>
      <c r="D10571">
        <v>144899952</v>
      </c>
      <c r="E10571">
        <v>191</v>
      </c>
      <c r="F10571" t="s">
        <v>74</v>
      </c>
      <c r="G10571" t="s">
        <v>3865</v>
      </c>
      <c r="H10571" t="s">
        <v>27945</v>
      </c>
      <c r="I10571">
        <v>0</v>
      </c>
      <c r="J10571">
        <v>0</v>
      </c>
      <c r="K10571">
        <v>0</v>
      </c>
      <c r="L10571">
        <v>0</v>
      </c>
      <c r="M10571">
        <v>0</v>
      </c>
      <c r="N10571">
        <v>0</v>
      </c>
      <c r="O10571" t="str">
        <f t="shared" si="1155"/>
        <v/>
      </c>
      <c r="P10571">
        <f>IF(ISERROR(VLOOKUP(G10571,Genes!$A$2:$A$749,1,0)),0,1)</f>
        <v>1</v>
      </c>
      <c r="Q10571">
        <f t="shared" si="1156"/>
        <v>0</v>
      </c>
      <c r="R10571">
        <f t="shared" si="1157"/>
        <v>0</v>
      </c>
      <c r="S10571">
        <f t="shared" si="1158"/>
        <v>0</v>
      </c>
      <c r="T10571">
        <f t="shared" si="1159"/>
        <v>5</v>
      </c>
      <c r="U10571">
        <f t="shared" si="1160"/>
        <v>0</v>
      </c>
      <c r="V10571" t="str">
        <f t="shared" si="1161"/>
        <v/>
      </c>
    </row>
    <row r="10572" spans="1:22" x14ac:dyDescent="0.2">
      <c r="A10572" t="s">
        <v>27946</v>
      </c>
      <c r="B10572" t="s">
        <v>256</v>
      </c>
      <c r="C10572">
        <v>144899501</v>
      </c>
      <c r="D10572">
        <v>144899636</v>
      </c>
      <c r="E10572">
        <v>136</v>
      </c>
      <c r="F10572" t="s">
        <v>74</v>
      </c>
      <c r="G10572" t="s">
        <v>3865</v>
      </c>
      <c r="H10572" t="s">
        <v>27947</v>
      </c>
      <c r="I10572">
        <v>0</v>
      </c>
      <c r="J10572">
        <v>0</v>
      </c>
      <c r="K10572">
        <v>0</v>
      </c>
      <c r="L10572">
        <v>0</v>
      </c>
      <c r="M10572">
        <v>0</v>
      </c>
      <c r="N10572">
        <v>0</v>
      </c>
      <c r="O10572" t="str">
        <f t="shared" si="1155"/>
        <v/>
      </c>
      <c r="P10572">
        <f>IF(ISERROR(VLOOKUP(G10572,Genes!$A$2:$A$749,1,0)),0,1)</f>
        <v>1</v>
      </c>
      <c r="Q10572">
        <f t="shared" si="1156"/>
        <v>0</v>
      </c>
      <c r="R10572">
        <f t="shared" si="1157"/>
        <v>0</v>
      </c>
      <c r="S10572">
        <f t="shared" si="1158"/>
        <v>0</v>
      </c>
      <c r="T10572">
        <f t="shared" si="1159"/>
        <v>6</v>
      </c>
      <c r="U10572">
        <f t="shared" si="1160"/>
        <v>0</v>
      </c>
      <c r="V10572" t="str">
        <f t="shared" si="1161"/>
        <v/>
      </c>
    </row>
    <row r="10573" spans="1:22" x14ac:dyDescent="0.2">
      <c r="A10573" t="s">
        <v>27948</v>
      </c>
      <c r="B10573" t="s">
        <v>256</v>
      </c>
      <c r="C10573">
        <v>144899080</v>
      </c>
      <c r="D10573">
        <v>144899315</v>
      </c>
      <c r="E10573">
        <v>236</v>
      </c>
      <c r="F10573" t="s">
        <v>74</v>
      </c>
      <c r="G10573" t="s">
        <v>3865</v>
      </c>
      <c r="H10573" t="s">
        <v>27949</v>
      </c>
      <c r="I10573">
        <v>0</v>
      </c>
      <c r="J10573">
        <v>0</v>
      </c>
      <c r="K10573">
        <v>0</v>
      </c>
      <c r="L10573">
        <v>0</v>
      </c>
      <c r="M10573">
        <v>0</v>
      </c>
      <c r="N10573">
        <v>0</v>
      </c>
      <c r="O10573" t="str">
        <f t="shared" si="1155"/>
        <v/>
      </c>
      <c r="P10573">
        <f>IF(ISERROR(VLOOKUP(G10573,Genes!$A$2:$A$749,1,0)),0,1)</f>
        <v>1</v>
      </c>
      <c r="Q10573">
        <f t="shared" si="1156"/>
        <v>0</v>
      </c>
      <c r="R10573">
        <f t="shared" si="1157"/>
        <v>0</v>
      </c>
      <c r="S10573">
        <f t="shared" si="1158"/>
        <v>0</v>
      </c>
      <c r="T10573">
        <f t="shared" si="1159"/>
        <v>7</v>
      </c>
      <c r="U10573">
        <f t="shared" si="1160"/>
        <v>0</v>
      </c>
      <c r="V10573" t="str">
        <f t="shared" si="1161"/>
        <v/>
      </c>
    </row>
    <row r="10574" spans="1:22" x14ac:dyDescent="0.2">
      <c r="A10574" t="s">
        <v>27950</v>
      </c>
      <c r="B10574" t="s">
        <v>256</v>
      </c>
      <c r="C10574">
        <v>144898690</v>
      </c>
      <c r="D10574">
        <v>144898989</v>
      </c>
      <c r="E10574">
        <v>300</v>
      </c>
      <c r="F10574" t="s">
        <v>74</v>
      </c>
      <c r="G10574" t="s">
        <v>3865</v>
      </c>
      <c r="H10574" t="s">
        <v>27951</v>
      </c>
      <c r="I10574">
        <v>0</v>
      </c>
      <c r="J10574">
        <v>0</v>
      </c>
      <c r="K10574">
        <v>0</v>
      </c>
      <c r="L10574">
        <v>0</v>
      </c>
      <c r="M10574">
        <v>0</v>
      </c>
      <c r="N10574">
        <v>0</v>
      </c>
      <c r="O10574" t="str">
        <f t="shared" si="1155"/>
        <v/>
      </c>
      <c r="P10574">
        <f>IF(ISERROR(VLOOKUP(G10574,Genes!$A$2:$A$749,1,0)),0,1)</f>
        <v>1</v>
      </c>
      <c r="Q10574">
        <f t="shared" si="1156"/>
        <v>0</v>
      </c>
      <c r="R10574">
        <f t="shared" si="1157"/>
        <v>0</v>
      </c>
      <c r="S10574">
        <f t="shared" si="1158"/>
        <v>0</v>
      </c>
      <c r="T10574">
        <f t="shared" si="1159"/>
        <v>8</v>
      </c>
      <c r="U10574">
        <f t="shared" si="1160"/>
        <v>0</v>
      </c>
      <c r="V10574" t="str">
        <f t="shared" si="1161"/>
        <v/>
      </c>
    </row>
    <row r="10575" spans="1:22" x14ac:dyDescent="0.2">
      <c r="A10575" t="s">
        <v>27952</v>
      </c>
      <c r="B10575" t="s">
        <v>256</v>
      </c>
      <c r="C10575">
        <v>144909555</v>
      </c>
      <c r="D10575">
        <v>144909689</v>
      </c>
      <c r="E10575">
        <v>135</v>
      </c>
      <c r="F10575" t="s">
        <v>74</v>
      </c>
      <c r="G10575" t="s">
        <v>3865</v>
      </c>
      <c r="H10575" t="s">
        <v>27953</v>
      </c>
      <c r="I10575">
        <v>0</v>
      </c>
      <c r="J10575">
        <v>0</v>
      </c>
      <c r="K10575">
        <v>0</v>
      </c>
      <c r="L10575">
        <v>0</v>
      </c>
      <c r="M10575">
        <v>0</v>
      </c>
      <c r="N10575">
        <v>0</v>
      </c>
      <c r="O10575" t="str">
        <f t="shared" si="1155"/>
        <v/>
      </c>
      <c r="P10575">
        <f>IF(ISERROR(VLOOKUP(G10575,Genes!$A$2:$A$749,1,0)),0,1)</f>
        <v>1</v>
      </c>
      <c r="Q10575">
        <f t="shared" si="1156"/>
        <v>0</v>
      </c>
      <c r="R10575">
        <f t="shared" si="1157"/>
        <v>0</v>
      </c>
      <c r="S10575">
        <f t="shared" si="1158"/>
        <v>0</v>
      </c>
      <c r="T10575">
        <f t="shared" si="1159"/>
        <v>9</v>
      </c>
      <c r="U10575">
        <f t="shared" si="1160"/>
        <v>0</v>
      </c>
      <c r="V10575" t="str">
        <f t="shared" si="1161"/>
        <v/>
      </c>
    </row>
    <row r="10576" spans="1:22" x14ac:dyDescent="0.2">
      <c r="A10576" t="s">
        <v>27954</v>
      </c>
      <c r="B10576" t="s">
        <v>256</v>
      </c>
      <c r="C10576">
        <v>144906968</v>
      </c>
      <c r="D10576">
        <v>144907066</v>
      </c>
      <c r="E10576">
        <v>99</v>
      </c>
      <c r="F10576" t="s">
        <v>74</v>
      </c>
      <c r="G10576" t="s">
        <v>3865</v>
      </c>
      <c r="H10576" t="s">
        <v>27955</v>
      </c>
      <c r="I10576">
        <v>0</v>
      </c>
      <c r="J10576">
        <v>0</v>
      </c>
      <c r="K10576">
        <v>0</v>
      </c>
      <c r="L10576">
        <v>0</v>
      </c>
      <c r="M10576">
        <v>0</v>
      </c>
      <c r="N10576">
        <v>0</v>
      </c>
      <c r="O10576" t="str">
        <f t="shared" si="1155"/>
        <v/>
      </c>
      <c r="P10576">
        <f>IF(ISERROR(VLOOKUP(G10576,Genes!$A$2:$A$749,1,0)),0,1)</f>
        <v>1</v>
      </c>
      <c r="Q10576">
        <f t="shared" si="1156"/>
        <v>0</v>
      </c>
      <c r="R10576">
        <f t="shared" si="1157"/>
        <v>0</v>
      </c>
      <c r="S10576">
        <f t="shared" si="1158"/>
        <v>0</v>
      </c>
      <c r="T10576">
        <f t="shared" si="1159"/>
        <v>10</v>
      </c>
      <c r="U10576">
        <f t="shared" si="1160"/>
        <v>0</v>
      </c>
      <c r="V10576" t="str">
        <f t="shared" si="1161"/>
        <v/>
      </c>
    </row>
    <row r="10577" spans="1:22" x14ac:dyDescent="0.2">
      <c r="A10577" t="s">
        <v>27956</v>
      </c>
      <c r="B10577" t="s">
        <v>256</v>
      </c>
      <c r="C10577">
        <v>144906483</v>
      </c>
      <c r="D10577">
        <v>144906569</v>
      </c>
      <c r="E10577">
        <v>87</v>
      </c>
      <c r="F10577" t="s">
        <v>74</v>
      </c>
      <c r="G10577" t="s">
        <v>3865</v>
      </c>
      <c r="H10577" t="s">
        <v>27957</v>
      </c>
      <c r="I10577">
        <v>0</v>
      </c>
      <c r="J10577">
        <v>0</v>
      </c>
      <c r="K10577">
        <v>0</v>
      </c>
      <c r="L10577">
        <v>0</v>
      </c>
      <c r="M10577">
        <v>0</v>
      </c>
      <c r="N10577">
        <v>0</v>
      </c>
      <c r="O10577" t="str">
        <f t="shared" si="1155"/>
        <v/>
      </c>
      <c r="P10577">
        <f>IF(ISERROR(VLOOKUP(G10577,Genes!$A$2:$A$749,1,0)),0,1)</f>
        <v>1</v>
      </c>
      <c r="Q10577">
        <f t="shared" si="1156"/>
        <v>0</v>
      </c>
      <c r="R10577">
        <f t="shared" si="1157"/>
        <v>0</v>
      </c>
      <c r="S10577">
        <f t="shared" si="1158"/>
        <v>0</v>
      </c>
      <c r="T10577">
        <f t="shared" si="1159"/>
        <v>11</v>
      </c>
      <c r="U10577">
        <f t="shared" si="1160"/>
        <v>0</v>
      </c>
      <c r="V10577" t="str">
        <f t="shared" si="1161"/>
        <v/>
      </c>
    </row>
    <row r="10578" spans="1:22" x14ac:dyDescent="0.2">
      <c r="A10578" t="s">
        <v>27958</v>
      </c>
      <c r="B10578" t="s">
        <v>256</v>
      </c>
      <c r="C10578">
        <v>144906483</v>
      </c>
      <c r="D10578">
        <v>144906566</v>
      </c>
      <c r="E10578">
        <v>84</v>
      </c>
      <c r="F10578" t="s">
        <v>74</v>
      </c>
      <c r="G10578" t="s">
        <v>3865</v>
      </c>
      <c r="H10578" t="s">
        <v>27959</v>
      </c>
      <c r="I10578">
        <v>0</v>
      </c>
      <c r="J10578">
        <v>0</v>
      </c>
      <c r="K10578">
        <v>0</v>
      </c>
      <c r="L10578">
        <v>0</v>
      </c>
      <c r="M10578">
        <v>0</v>
      </c>
      <c r="N10578">
        <v>0</v>
      </c>
      <c r="O10578" t="str">
        <f t="shared" si="1155"/>
        <v/>
      </c>
      <c r="P10578">
        <f>IF(ISERROR(VLOOKUP(G10578,Genes!$A$2:$A$749,1,0)),0,1)</f>
        <v>1</v>
      </c>
      <c r="Q10578">
        <f t="shared" si="1156"/>
        <v>0</v>
      </c>
      <c r="R10578">
        <f t="shared" si="1157"/>
        <v>0</v>
      </c>
      <c r="S10578">
        <f t="shared" si="1158"/>
        <v>0</v>
      </c>
      <c r="T10578">
        <f t="shared" si="1159"/>
        <v>12</v>
      </c>
      <c r="U10578">
        <f t="shared" si="1160"/>
        <v>0</v>
      </c>
      <c r="V10578" t="str">
        <f t="shared" si="1161"/>
        <v/>
      </c>
    </row>
    <row r="10579" spans="1:22" x14ac:dyDescent="0.2">
      <c r="A10579" t="s">
        <v>27960</v>
      </c>
      <c r="B10579" t="s">
        <v>256</v>
      </c>
      <c r="C10579">
        <v>144903988</v>
      </c>
      <c r="D10579">
        <v>144904083</v>
      </c>
      <c r="E10579">
        <v>96</v>
      </c>
      <c r="F10579" t="s">
        <v>74</v>
      </c>
      <c r="G10579" t="s">
        <v>3865</v>
      </c>
      <c r="H10579" t="s">
        <v>27961</v>
      </c>
      <c r="I10579">
        <v>0</v>
      </c>
      <c r="J10579">
        <v>0</v>
      </c>
      <c r="K10579">
        <v>0</v>
      </c>
      <c r="L10579">
        <v>0</v>
      </c>
      <c r="M10579">
        <v>0</v>
      </c>
      <c r="N10579">
        <v>0</v>
      </c>
      <c r="O10579" t="str">
        <f t="shared" si="1155"/>
        <v/>
      </c>
      <c r="P10579">
        <f>IF(ISERROR(VLOOKUP(G10579,Genes!$A$2:$A$749,1,0)),0,1)</f>
        <v>1</v>
      </c>
      <c r="Q10579">
        <f t="shared" si="1156"/>
        <v>0</v>
      </c>
      <c r="R10579">
        <f t="shared" si="1157"/>
        <v>0</v>
      </c>
      <c r="S10579">
        <f t="shared" si="1158"/>
        <v>0</v>
      </c>
      <c r="T10579">
        <f t="shared" si="1159"/>
        <v>13</v>
      </c>
      <c r="U10579">
        <f t="shared" si="1160"/>
        <v>0</v>
      </c>
      <c r="V10579" t="str">
        <f t="shared" si="1161"/>
        <v/>
      </c>
    </row>
    <row r="10580" spans="1:22" x14ac:dyDescent="0.2">
      <c r="A10580" t="s">
        <v>27962</v>
      </c>
      <c r="B10580" t="s">
        <v>256</v>
      </c>
      <c r="C10580">
        <v>144903988</v>
      </c>
      <c r="D10580">
        <v>144904065</v>
      </c>
      <c r="E10580">
        <v>78</v>
      </c>
      <c r="F10580" t="s">
        <v>74</v>
      </c>
      <c r="G10580" t="s">
        <v>3865</v>
      </c>
      <c r="H10580" t="s">
        <v>27963</v>
      </c>
      <c r="I10580">
        <v>0</v>
      </c>
      <c r="J10580">
        <v>0</v>
      </c>
      <c r="K10580">
        <v>0</v>
      </c>
      <c r="L10580">
        <v>0</v>
      </c>
      <c r="M10580">
        <v>0</v>
      </c>
      <c r="N10580">
        <v>0</v>
      </c>
      <c r="O10580" t="str">
        <f t="shared" si="1155"/>
        <v/>
      </c>
      <c r="P10580">
        <f>IF(ISERROR(VLOOKUP(G10580,Genes!$A$2:$A$749,1,0)),0,1)</f>
        <v>1</v>
      </c>
      <c r="Q10580">
        <f t="shared" si="1156"/>
        <v>0</v>
      </c>
      <c r="R10580">
        <f t="shared" si="1157"/>
        <v>0</v>
      </c>
      <c r="S10580">
        <f t="shared" si="1158"/>
        <v>0</v>
      </c>
      <c r="T10580">
        <f t="shared" si="1159"/>
        <v>14</v>
      </c>
      <c r="U10580">
        <f t="shared" si="1160"/>
        <v>0</v>
      </c>
      <c r="V10580" t="str">
        <f t="shared" si="1161"/>
        <v/>
      </c>
    </row>
    <row r="10581" spans="1:22" x14ac:dyDescent="0.2">
      <c r="A10581" t="s">
        <v>27964</v>
      </c>
      <c r="B10581" t="s">
        <v>256</v>
      </c>
      <c r="C10581">
        <v>144903767</v>
      </c>
      <c r="D10581">
        <v>144903856</v>
      </c>
      <c r="E10581">
        <v>90</v>
      </c>
      <c r="F10581" t="s">
        <v>74</v>
      </c>
      <c r="G10581" t="s">
        <v>3865</v>
      </c>
      <c r="H10581" t="s">
        <v>27965</v>
      </c>
      <c r="I10581">
        <v>0</v>
      </c>
      <c r="J10581">
        <v>0</v>
      </c>
      <c r="K10581">
        <v>0</v>
      </c>
      <c r="L10581">
        <v>0</v>
      </c>
      <c r="M10581">
        <v>0</v>
      </c>
      <c r="N10581">
        <v>0</v>
      </c>
      <c r="O10581" t="str">
        <f t="shared" si="1155"/>
        <v/>
      </c>
      <c r="P10581">
        <f>IF(ISERROR(VLOOKUP(G10581,Genes!$A$2:$A$749,1,0)),0,1)</f>
        <v>1</v>
      </c>
      <c r="Q10581">
        <f t="shared" si="1156"/>
        <v>0</v>
      </c>
      <c r="R10581">
        <f t="shared" si="1157"/>
        <v>0</v>
      </c>
      <c r="S10581">
        <f t="shared" si="1158"/>
        <v>0</v>
      </c>
      <c r="T10581">
        <f t="shared" si="1159"/>
        <v>15</v>
      </c>
      <c r="U10581">
        <f t="shared" si="1160"/>
        <v>0</v>
      </c>
      <c r="V10581" t="str">
        <f t="shared" si="1161"/>
        <v/>
      </c>
    </row>
    <row r="10582" spans="1:22" x14ac:dyDescent="0.2">
      <c r="A10582" t="s">
        <v>27966</v>
      </c>
      <c r="B10582" t="s">
        <v>256</v>
      </c>
      <c r="C10582">
        <v>144902836</v>
      </c>
      <c r="D10582">
        <v>144902886</v>
      </c>
      <c r="E10582">
        <v>51</v>
      </c>
      <c r="F10582" t="s">
        <v>74</v>
      </c>
      <c r="G10582" t="s">
        <v>3865</v>
      </c>
      <c r="H10582" t="s">
        <v>27967</v>
      </c>
      <c r="I10582">
        <v>0</v>
      </c>
      <c r="J10582">
        <v>0</v>
      </c>
      <c r="K10582">
        <v>0</v>
      </c>
      <c r="L10582">
        <v>0</v>
      </c>
      <c r="M10582">
        <v>0</v>
      </c>
      <c r="N10582">
        <v>0</v>
      </c>
      <c r="O10582" t="str">
        <f t="shared" si="1155"/>
        <v>PUF60</v>
      </c>
      <c r="P10582">
        <f>IF(ISERROR(VLOOKUP(G10582,Genes!$A$2:$A$749,1,0)),0,1)</f>
        <v>1</v>
      </c>
      <c r="Q10582">
        <f t="shared" si="1156"/>
        <v>0</v>
      </c>
      <c r="R10582">
        <f t="shared" si="1157"/>
        <v>0</v>
      </c>
      <c r="S10582">
        <f t="shared" si="1158"/>
        <v>0</v>
      </c>
      <c r="T10582">
        <f t="shared" si="1159"/>
        <v>16</v>
      </c>
      <c r="U10582">
        <f t="shared" si="1160"/>
        <v>1</v>
      </c>
      <c r="V10582">
        <f t="shared" si="1161"/>
        <v>0</v>
      </c>
    </row>
    <row r="10583" spans="1:22" x14ac:dyDescent="0.2">
      <c r="A10583" t="s">
        <v>27968</v>
      </c>
      <c r="B10583" t="s">
        <v>439</v>
      </c>
      <c r="C10583">
        <v>139493767</v>
      </c>
      <c r="D10583">
        <v>139494735</v>
      </c>
      <c r="E10583">
        <v>969</v>
      </c>
      <c r="F10583" t="s">
        <v>66</v>
      </c>
      <c r="G10583" t="s">
        <v>3872</v>
      </c>
      <c r="H10583" t="s">
        <v>27969</v>
      </c>
      <c r="I10583">
        <v>0</v>
      </c>
      <c r="J10583">
        <v>0</v>
      </c>
      <c r="K10583">
        <v>0</v>
      </c>
      <c r="L10583">
        <v>0</v>
      </c>
      <c r="M10583">
        <v>0</v>
      </c>
      <c r="N10583">
        <v>0</v>
      </c>
      <c r="O10583" t="str">
        <f t="shared" si="1155"/>
        <v>PURA</v>
      </c>
      <c r="P10583">
        <f>IF(ISERROR(VLOOKUP(G10583,Genes!$A$2:$A$749,1,0)),0,1)</f>
        <v>1</v>
      </c>
      <c r="Q10583">
        <f t="shared" si="1156"/>
        <v>1</v>
      </c>
      <c r="R10583">
        <f t="shared" si="1157"/>
        <v>0</v>
      </c>
      <c r="S10583">
        <f t="shared" si="1158"/>
        <v>0</v>
      </c>
      <c r="T10583">
        <f t="shared" si="1159"/>
        <v>1</v>
      </c>
      <c r="U10583">
        <f t="shared" si="1160"/>
        <v>1</v>
      </c>
      <c r="V10583">
        <f t="shared" si="1161"/>
        <v>0</v>
      </c>
    </row>
    <row r="10584" spans="1:22" x14ac:dyDescent="0.2">
      <c r="A10584" t="s">
        <v>27970</v>
      </c>
      <c r="B10584" t="s">
        <v>65</v>
      </c>
      <c r="C10584">
        <v>132414268</v>
      </c>
      <c r="D10584">
        <v>132414341</v>
      </c>
      <c r="E10584">
        <v>74</v>
      </c>
      <c r="F10584" t="s">
        <v>66</v>
      </c>
      <c r="G10584" t="s">
        <v>3879</v>
      </c>
      <c r="H10584" t="s">
        <v>27971</v>
      </c>
      <c r="I10584">
        <v>3</v>
      </c>
      <c r="J10584">
        <v>0</v>
      </c>
      <c r="K10584">
        <v>2</v>
      </c>
      <c r="L10584">
        <v>0</v>
      </c>
      <c r="M10584">
        <v>0</v>
      </c>
      <c r="N10584">
        <v>1</v>
      </c>
      <c r="O10584" t="str">
        <f t="shared" si="1155"/>
        <v/>
      </c>
      <c r="P10584">
        <f>IF(ISERROR(VLOOKUP(G10584,Genes!$A$2:$A$749,1,0)),0,1)</f>
        <v>1</v>
      </c>
      <c r="Q10584">
        <f t="shared" si="1156"/>
        <v>1</v>
      </c>
      <c r="R10584">
        <f t="shared" si="1157"/>
        <v>1</v>
      </c>
      <c r="S10584">
        <f t="shared" si="1158"/>
        <v>1</v>
      </c>
      <c r="T10584">
        <f t="shared" si="1159"/>
        <v>1</v>
      </c>
      <c r="U10584">
        <f t="shared" si="1160"/>
        <v>0</v>
      </c>
      <c r="V10584" t="str">
        <f t="shared" si="1161"/>
        <v/>
      </c>
    </row>
    <row r="10585" spans="1:22" x14ac:dyDescent="0.2">
      <c r="A10585" t="s">
        <v>27972</v>
      </c>
      <c r="B10585" t="s">
        <v>65</v>
      </c>
      <c r="C10585">
        <v>132428084</v>
      </c>
      <c r="D10585">
        <v>132428131</v>
      </c>
      <c r="E10585">
        <v>48</v>
      </c>
      <c r="F10585" t="s">
        <v>66</v>
      </c>
      <c r="G10585" t="s">
        <v>3879</v>
      </c>
      <c r="H10585" t="s">
        <v>27973</v>
      </c>
      <c r="I10585">
        <v>2</v>
      </c>
      <c r="J10585">
        <v>2</v>
      </c>
      <c r="K10585">
        <v>0</v>
      </c>
      <c r="L10585">
        <v>0</v>
      </c>
      <c r="M10585">
        <v>0</v>
      </c>
      <c r="N10585">
        <v>0</v>
      </c>
      <c r="O10585" t="str">
        <f t="shared" si="1155"/>
        <v/>
      </c>
      <c r="P10585">
        <f>IF(ISERROR(VLOOKUP(G10585,Genes!$A$2:$A$749,1,0)),0,1)</f>
        <v>1</v>
      </c>
      <c r="Q10585">
        <f t="shared" si="1156"/>
        <v>0</v>
      </c>
      <c r="R10585">
        <f t="shared" si="1157"/>
        <v>1</v>
      </c>
      <c r="S10585">
        <f t="shared" si="1158"/>
        <v>2</v>
      </c>
      <c r="T10585">
        <f t="shared" si="1159"/>
        <v>2</v>
      </c>
      <c r="U10585">
        <f t="shared" si="1160"/>
        <v>0</v>
      </c>
      <c r="V10585" t="str">
        <f t="shared" si="1161"/>
        <v/>
      </c>
    </row>
    <row r="10586" spans="1:22" x14ac:dyDescent="0.2">
      <c r="A10586" t="s">
        <v>27974</v>
      </c>
      <c r="B10586" t="s">
        <v>65</v>
      </c>
      <c r="C10586">
        <v>132414452</v>
      </c>
      <c r="D10586">
        <v>132414680</v>
      </c>
      <c r="E10586">
        <v>229</v>
      </c>
      <c r="F10586" t="s">
        <v>66</v>
      </c>
      <c r="G10586" t="s">
        <v>3879</v>
      </c>
      <c r="H10586" t="s">
        <v>27975</v>
      </c>
      <c r="I10586">
        <v>5</v>
      </c>
      <c r="J10586">
        <v>1</v>
      </c>
      <c r="K10586">
        <v>2</v>
      </c>
      <c r="L10586">
        <v>0</v>
      </c>
      <c r="M10586">
        <v>1</v>
      </c>
      <c r="N10586">
        <v>1</v>
      </c>
      <c r="O10586" t="str">
        <f t="shared" si="1155"/>
        <v/>
      </c>
      <c r="P10586">
        <f>IF(ISERROR(VLOOKUP(G10586,Genes!$A$2:$A$749,1,0)),0,1)</f>
        <v>1</v>
      </c>
      <c r="Q10586">
        <f t="shared" si="1156"/>
        <v>0</v>
      </c>
      <c r="R10586">
        <f t="shared" si="1157"/>
        <v>1</v>
      </c>
      <c r="S10586">
        <f t="shared" si="1158"/>
        <v>3</v>
      </c>
      <c r="T10586">
        <f t="shared" si="1159"/>
        <v>3</v>
      </c>
      <c r="U10586">
        <f t="shared" si="1160"/>
        <v>0</v>
      </c>
      <c r="V10586" t="str">
        <f t="shared" si="1161"/>
        <v/>
      </c>
    </row>
    <row r="10587" spans="1:22" x14ac:dyDescent="0.2">
      <c r="A10587" t="s">
        <v>27976</v>
      </c>
      <c r="B10587" t="s">
        <v>65</v>
      </c>
      <c r="C10587">
        <v>132414462</v>
      </c>
      <c r="D10587">
        <v>132414680</v>
      </c>
      <c r="E10587">
        <v>219</v>
      </c>
      <c r="F10587" t="s">
        <v>66</v>
      </c>
      <c r="G10587" t="s">
        <v>3879</v>
      </c>
      <c r="H10587" t="s">
        <v>27977</v>
      </c>
      <c r="I10587">
        <v>4</v>
      </c>
      <c r="J10587">
        <v>1</v>
      </c>
      <c r="K10587">
        <v>2</v>
      </c>
      <c r="L10587">
        <v>0</v>
      </c>
      <c r="M10587">
        <v>0</v>
      </c>
      <c r="N10587">
        <v>1</v>
      </c>
      <c r="O10587" t="str">
        <f t="shared" si="1155"/>
        <v/>
      </c>
      <c r="P10587">
        <f>IF(ISERROR(VLOOKUP(G10587,Genes!$A$2:$A$749,1,0)),0,1)</f>
        <v>1</v>
      </c>
      <c r="Q10587">
        <f t="shared" si="1156"/>
        <v>0</v>
      </c>
      <c r="R10587">
        <f t="shared" si="1157"/>
        <v>1</v>
      </c>
      <c r="S10587">
        <f t="shared" si="1158"/>
        <v>4</v>
      </c>
      <c r="T10587">
        <f t="shared" si="1159"/>
        <v>4</v>
      </c>
      <c r="U10587">
        <f t="shared" si="1160"/>
        <v>0</v>
      </c>
      <c r="V10587" t="str">
        <f t="shared" si="1161"/>
        <v/>
      </c>
    </row>
    <row r="10588" spans="1:22" x14ac:dyDescent="0.2">
      <c r="A10588" t="s">
        <v>27978</v>
      </c>
      <c r="B10588" t="s">
        <v>65</v>
      </c>
      <c r="C10588">
        <v>132416720</v>
      </c>
      <c r="D10588">
        <v>132416857</v>
      </c>
      <c r="E10588">
        <v>138</v>
      </c>
      <c r="F10588" t="s">
        <v>66</v>
      </c>
      <c r="G10588" t="s">
        <v>3879</v>
      </c>
      <c r="H10588" t="s">
        <v>27979</v>
      </c>
      <c r="I10588">
        <v>3</v>
      </c>
      <c r="J10588">
        <v>0</v>
      </c>
      <c r="K10588">
        <v>2</v>
      </c>
      <c r="L10588">
        <v>0</v>
      </c>
      <c r="M10588">
        <v>0</v>
      </c>
      <c r="N10588">
        <v>1</v>
      </c>
      <c r="O10588" t="str">
        <f t="shared" si="1155"/>
        <v/>
      </c>
      <c r="P10588">
        <f>IF(ISERROR(VLOOKUP(G10588,Genes!$A$2:$A$749,1,0)),0,1)</f>
        <v>1</v>
      </c>
      <c r="Q10588">
        <f t="shared" si="1156"/>
        <v>0</v>
      </c>
      <c r="R10588">
        <f t="shared" si="1157"/>
        <v>1</v>
      </c>
      <c r="S10588">
        <f t="shared" si="1158"/>
        <v>5</v>
      </c>
      <c r="T10588">
        <f t="shared" si="1159"/>
        <v>5</v>
      </c>
      <c r="U10588">
        <f t="shared" si="1160"/>
        <v>0</v>
      </c>
      <c r="V10588" t="str">
        <f t="shared" si="1161"/>
        <v/>
      </c>
    </row>
    <row r="10589" spans="1:22" x14ac:dyDescent="0.2">
      <c r="A10589" t="s">
        <v>27980</v>
      </c>
      <c r="B10589" t="s">
        <v>65</v>
      </c>
      <c r="C10589">
        <v>132416816</v>
      </c>
      <c r="D10589">
        <v>132416857</v>
      </c>
      <c r="E10589">
        <v>42</v>
      </c>
      <c r="F10589" t="s">
        <v>66</v>
      </c>
      <c r="G10589" t="s">
        <v>3879</v>
      </c>
      <c r="H10589" t="s">
        <v>27981</v>
      </c>
      <c r="I10589">
        <v>2</v>
      </c>
      <c r="J10589">
        <v>1</v>
      </c>
      <c r="K10589">
        <v>0</v>
      </c>
      <c r="L10589">
        <v>1</v>
      </c>
      <c r="M10589">
        <v>0</v>
      </c>
      <c r="N10589">
        <v>0</v>
      </c>
      <c r="O10589" t="str">
        <f t="shared" si="1155"/>
        <v/>
      </c>
      <c r="P10589">
        <f>IF(ISERROR(VLOOKUP(G10589,Genes!$A$2:$A$749,1,0)),0,1)</f>
        <v>1</v>
      </c>
      <c r="Q10589">
        <f t="shared" si="1156"/>
        <v>0</v>
      </c>
      <c r="R10589">
        <f t="shared" si="1157"/>
        <v>1</v>
      </c>
      <c r="S10589">
        <f t="shared" si="1158"/>
        <v>6</v>
      </c>
      <c r="T10589">
        <f t="shared" si="1159"/>
        <v>6</v>
      </c>
      <c r="U10589">
        <f t="shared" si="1160"/>
        <v>0</v>
      </c>
      <c r="V10589" t="str">
        <f t="shared" si="1161"/>
        <v/>
      </c>
    </row>
    <row r="10590" spans="1:22" x14ac:dyDescent="0.2">
      <c r="A10590" t="s">
        <v>27982</v>
      </c>
      <c r="B10590" t="s">
        <v>65</v>
      </c>
      <c r="C10590">
        <v>132417267</v>
      </c>
      <c r="D10590">
        <v>132417378</v>
      </c>
      <c r="E10590">
        <v>112</v>
      </c>
      <c r="F10590" t="s">
        <v>66</v>
      </c>
      <c r="G10590" t="s">
        <v>3879</v>
      </c>
      <c r="H10590" t="s">
        <v>27983</v>
      </c>
      <c r="I10590">
        <v>0</v>
      </c>
      <c r="J10590">
        <v>0</v>
      </c>
      <c r="K10590">
        <v>0</v>
      </c>
      <c r="L10590">
        <v>0</v>
      </c>
      <c r="M10590">
        <v>0</v>
      </c>
      <c r="N10590">
        <v>0</v>
      </c>
      <c r="O10590" t="str">
        <f t="shared" si="1155"/>
        <v/>
      </c>
      <c r="P10590">
        <f>IF(ISERROR(VLOOKUP(G10590,Genes!$A$2:$A$749,1,0)),0,1)</f>
        <v>1</v>
      </c>
      <c r="Q10590">
        <f t="shared" si="1156"/>
        <v>0</v>
      </c>
      <c r="R10590">
        <f t="shared" si="1157"/>
        <v>0</v>
      </c>
      <c r="S10590">
        <f t="shared" si="1158"/>
        <v>6</v>
      </c>
      <c r="T10590">
        <f t="shared" si="1159"/>
        <v>7</v>
      </c>
      <c r="U10590">
        <f t="shared" si="1160"/>
        <v>0</v>
      </c>
      <c r="V10590" t="str">
        <f t="shared" si="1161"/>
        <v/>
      </c>
    </row>
    <row r="10591" spans="1:22" x14ac:dyDescent="0.2">
      <c r="A10591" t="s">
        <v>27984</v>
      </c>
      <c r="B10591" t="s">
        <v>65</v>
      </c>
      <c r="C10591">
        <v>132419189</v>
      </c>
      <c r="D10591">
        <v>132419286</v>
      </c>
      <c r="E10591">
        <v>98</v>
      </c>
      <c r="F10591" t="s">
        <v>66</v>
      </c>
      <c r="G10591" t="s">
        <v>3879</v>
      </c>
      <c r="H10591" t="s">
        <v>27985</v>
      </c>
      <c r="I10591">
        <v>0</v>
      </c>
      <c r="J10591">
        <v>0</v>
      </c>
      <c r="K10591">
        <v>0</v>
      </c>
      <c r="L10591">
        <v>0</v>
      </c>
      <c r="M10591">
        <v>0</v>
      </c>
      <c r="N10591">
        <v>0</v>
      </c>
      <c r="O10591" t="str">
        <f t="shared" si="1155"/>
        <v/>
      </c>
      <c r="P10591">
        <f>IF(ISERROR(VLOOKUP(G10591,Genes!$A$2:$A$749,1,0)),0,1)</f>
        <v>1</v>
      </c>
      <c r="Q10591">
        <f t="shared" si="1156"/>
        <v>0</v>
      </c>
      <c r="R10591">
        <f t="shared" si="1157"/>
        <v>0</v>
      </c>
      <c r="S10591">
        <f t="shared" si="1158"/>
        <v>6</v>
      </c>
      <c r="T10591">
        <f t="shared" si="1159"/>
        <v>8</v>
      </c>
      <c r="U10591">
        <f t="shared" si="1160"/>
        <v>0</v>
      </c>
      <c r="V10591" t="str">
        <f t="shared" si="1161"/>
        <v/>
      </c>
    </row>
    <row r="10592" spans="1:22" x14ac:dyDescent="0.2">
      <c r="A10592" t="s">
        <v>27986</v>
      </c>
      <c r="B10592" t="s">
        <v>65</v>
      </c>
      <c r="C10592">
        <v>132423718</v>
      </c>
      <c r="D10592">
        <v>132423820</v>
      </c>
      <c r="E10592">
        <v>103</v>
      </c>
      <c r="F10592" t="s">
        <v>66</v>
      </c>
      <c r="G10592" t="s">
        <v>3879</v>
      </c>
      <c r="H10592" t="s">
        <v>27987</v>
      </c>
      <c r="I10592">
        <v>2</v>
      </c>
      <c r="J10592">
        <v>0</v>
      </c>
      <c r="K10592">
        <v>2</v>
      </c>
      <c r="L10592">
        <v>0</v>
      </c>
      <c r="M10592">
        <v>0</v>
      </c>
      <c r="N10592">
        <v>0</v>
      </c>
      <c r="O10592" t="str">
        <f t="shared" si="1155"/>
        <v/>
      </c>
      <c r="P10592">
        <f>IF(ISERROR(VLOOKUP(G10592,Genes!$A$2:$A$749,1,0)),0,1)</f>
        <v>1</v>
      </c>
      <c r="Q10592">
        <f t="shared" si="1156"/>
        <v>0</v>
      </c>
      <c r="R10592">
        <f t="shared" si="1157"/>
        <v>1</v>
      </c>
      <c r="S10592">
        <f t="shared" si="1158"/>
        <v>7</v>
      </c>
      <c r="T10592">
        <f t="shared" si="1159"/>
        <v>9</v>
      </c>
      <c r="U10592">
        <f t="shared" si="1160"/>
        <v>0</v>
      </c>
      <c r="V10592" t="str">
        <f t="shared" si="1161"/>
        <v/>
      </c>
    </row>
    <row r="10593" spans="1:22" x14ac:dyDescent="0.2">
      <c r="A10593" t="s">
        <v>27988</v>
      </c>
      <c r="B10593" t="s">
        <v>65</v>
      </c>
      <c r="C10593">
        <v>132425837</v>
      </c>
      <c r="D10593">
        <v>132426528</v>
      </c>
      <c r="E10593">
        <v>692</v>
      </c>
      <c r="F10593" t="s">
        <v>66</v>
      </c>
      <c r="G10593" t="s">
        <v>3879</v>
      </c>
      <c r="H10593" t="s">
        <v>27989</v>
      </c>
      <c r="I10593">
        <v>11</v>
      </c>
      <c r="J10593">
        <v>9</v>
      </c>
      <c r="K10593">
        <v>2</v>
      </c>
      <c r="L10593">
        <v>0</v>
      </c>
      <c r="M10593">
        <v>0</v>
      </c>
      <c r="N10593">
        <v>0</v>
      </c>
      <c r="O10593" t="str">
        <f t="shared" si="1155"/>
        <v>PUS1</v>
      </c>
      <c r="P10593">
        <f>IF(ISERROR(VLOOKUP(G10593,Genes!$A$2:$A$749,1,0)),0,1)</f>
        <v>1</v>
      </c>
      <c r="Q10593">
        <f t="shared" si="1156"/>
        <v>0</v>
      </c>
      <c r="R10593">
        <f t="shared" si="1157"/>
        <v>1</v>
      </c>
      <c r="S10593">
        <f t="shared" si="1158"/>
        <v>8</v>
      </c>
      <c r="T10593">
        <f t="shared" si="1159"/>
        <v>10</v>
      </c>
      <c r="U10593">
        <f t="shared" si="1160"/>
        <v>1</v>
      </c>
      <c r="V10593">
        <f t="shared" si="1161"/>
        <v>0.8</v>
      </c>
    </row>
    <row r="10594" spans="1:22" x14ac:dyDescent="0.2">
      <c r="A10594" t="s">
        <v>27990</v>
      </c>
      <c r="B10594" t="s">
        <v>126</v>
      </c>
      <c r="C10594">
        <v>79895056</v>
      </c>
      <c r="D10594">
        <v>79895089</v>
      </c>
      <c r="E10594">
        <v>34</v>
      </c>
      <c r="F10594" t="s">
        <v>74</v>
      </c>
      <c r="G10594" t="s">
        <v>3886</v>
      </c>
      <c r="H10594" t="s">
        <v>27991</v>
      </c>
      <c r="I10594">
        <v>2</v>
      </c>
      <c r="J10594">
        <v>2</v>
      </c>
      <c r="K10594">
        <v>0</v>
      </c>
      <c r="L10594">
        <v>0</v>
      </c>
      <c r="M10594">
        <v>0</v>
      </c>
      <c r="N10594">
        <v>0</v>
      </c>
      <c r="O10594" t="str">
        <f t="shared" si="1155"/>
        <v/>
      </c>
      <c r="P10594">
        <f>IF(ISERROR(VLOOKUP(G10594,Genes!$A$2:$A$749,1,0)),0,1)</f>
        <v>1</v>
      </c>
      <c r="Q10594">
        <f t="shared" si="1156"/>
        <v>1</v>
      </c>
      <c r="R10594">
        <f t="shared" si="1157"/>
        <v>1</v>
      </c>
      <c r="S10594">
        <f t="shared" si="1158"/>
        <v>1</v>
      </c>
      <c r="T10594">
        <f t="shared" si="1159"/>
        <v>1</v>
      </c>
      <c r="U10594">
        <f t="shared" si="1160"/>
        <v>0</v>
      </c>
      <c r="V10594" t="str">
        <f t="shared" si="1161"/>
        <v/>
      </c>
    </row>
    <row r="10595" spans="1:22" x14ac:dyDescent="0.2">
      <c r="A10595" t="s">
        <v>27992</v>
      </c>
      <c r="B10595" t="s">
        <v>126</v>
      </c>
      <c r="C10595">
        <v>79891183</v>
      </c>
      <c r="D10595">
        <v>79891252</v>
      </c>
      <c r="E10595">
        <v>70</v>
      </c>
      <c r="F10595" t="s">
        <v>74</v>
      </c>
      <c r="G10595" t="s">
        <v>3886</v>
      </c>
      <c r="H10595" t="s">
        <v>27993</v>
      </c>
      <c r="I10595">
        <v>3</v>
      </c>
      <c r="J10595">
        <v>1</v>
      </c>
      <c r="K10595">
        <v>0</v>
      </c>
      <c r="L10595">
        <v>1</v>
      </c>
      <c r="M10595">
        <v>1</v>
      </c>
      <c r="N10595">
        <v>0</v>
      </c>
      <c r="O10595" t="str">
        <f t="shared" si="1155"/>
        <v/>
      </c>
      <c r="P10595">
        <f>IF(ISERROR(VLOOKUP(G10595,Genes!$A$2:$A$749,1,0)),0,1)</f>
        <v>1</v>
      </c>
      <c r="Q10595">
        <f t="shared" si="1156"/>
        <v>0</v>
      </c>
      <c r="R10595">
        <f t="shared" si="1157"/>
        <v>1</v>
      </c>
      <c r="S10595">
        <f t="shared" si="1158"/>
        <v>2</v>
      </c>
      <c r="T10595">
        <f t="shared" si="1159"/>
        <v>2</v>
      </c>
      <c r="U10595">
        <f t="shared" si="1160"/>
        <v>0</v>
      </c>
      <c r="V10595" t="str">
        <f t="shared" si="1161"/>
        <v/>
      </c>
    </row>
    <row r="10596" spans="1:22" x14ac:dyDescent="0.2">
      <c r="A10596" t="s">
        <v>27994</v>
      </c>
      <c r="B10596" t="s">
        <v>126</v>
      </c>
      <c r="C10596">
        <v>79891090</v>
      </c>
      <c r="D10596">
        <v>79891252</v>
      </c>
      <c r="E10596">
        <v>163</v>
      </c>
      <c r="F10596" t="s">
        <v>74</v>
      </c>
      <c r="G10596" t="s">
        <v>3886</v>
      </c>
      <c r="H10596" t="s">
        <v>27995</v>
      </c>
      <c r="I10596">
        <v>3</v>
      </c>
      <c r="J10596">
        <v>1</v>
      </c>
      <c r="K10596">
        <v>2</v>
      </c>
      <c r="L10596">
        <v>0</v>
      </c>
      <c r="M10596">
        <v>0</v>
      </c>
      <c r="N10596">
        <v>0</v>
      </c>
      <c r="O10596" t="str">
        <f t="shared" si="1155"/>
        <v/>
      </c>
      <c r="P10596">
        <f>IF(ISERROR(VLOOKUP(G10596,Genes!$A$2:$A$749,1,0)),0,1)</f>
        <v>1</v>
      </c>
      <c r="Q10596">
        <f t="shared" si="1156"/>
        <v>0</v>
      </c>
      <c r="R10596">
        <f t="shared" si="1157"/>
        <v>1</v>
      </c>
      <c r="S10596">
        <f t="shared" si="1158"/>
        <v>3</v>
      </c>
      <c r="T10596">
        <f t="shared" si="1159"/>
        <v>3</v>
      </c>
      <c r="U10596">
        <f t="shared" si="1160"/>
        <v>0</v>
      </c>
      <c r="V10596" t="str">
        <f t="shared" si="1161"/>
        <v/>
      </c>
    </row>
    <row r="10597" spans="1:22" x14ac:dyDescent="0.2">
      <c r="A10597" t="s">
        <v>27996</v>
      </c>
      <c r="B10597" t="s">
        <v>126</v>
      </c>
      <c r="C10597">
        <v>79890756</v>
      </c>
      <c r="D10597">
        <v>79890839</v>
      </c>
      <c r="E10597">
        <v>84</v>
      </c>
      <c r="F10597" t="s">
        <v>74</v>
      </c>
      <c r="G10597" t="s">
        <v>3886</v>
      </c>
      <c r="H10597" t="s">
        <v>27997</v>
      </c>
      <c r="I10597">
        <v>2</v>
      </c>
      <c r="J10597">
        <v>0</v>
      </c>
      <c r="K10597">
        <v>2</v>
      </c>
      <c r="L10597">
        <v>0</v>
      </c>
      <c r="M10597">
        <v>0</v>
      </c>
      <c r="N10597">
        <v>0</v>
      </c>
      <c r="O10597" t="str">
        <f t="shared" si="1155"/>
        <v/>
      </c>
      <c r="P10597">
        <f>IF(ISERROR(VLOOKUP(G10597,Genes!$A$2:$A$749,1,0)),0,1)</f>
        <v>1</v>
      </c>
      <c r="Q10597">
        <f t="shared" si="1156"/>
        <v>0</v>
      </c>
      <c r="R10597">
        <f t="shared" si="1157"/>
        <v>1</v>
      </c>
      <c r="S10597">
        <f t="shared" si="1158"/>
        <v>4</v>
      </c>
      <c r="T10597">
        <f t="shared" si="1159"/>
        <v>4</v>
      </c>
      <c r="U10597">
        <f t="shared" si="1160"/>
        <v>0</v>
      </c>
      <c r="V10597" t="str">
        <f t="shared" si="1161"/>
        <v/>
      </c>
    </row>
    <row r="10598" spans="1:22" x14ac:dyDescent="0.2">
      <c r="A10598" t="s">
        <v>27998</v>
      </c>
      <c r="B10598" t="s">
        <v>126</v>
      </c>
      <c r="C10598">
        <v>79894624</v>
      </c>
      <c r="D10598">
        <v>79894737</v>
      </c>
      <c r="E10598">
        <v>114</v>
      </c>
      <c r="F10598" t="s">
        <v>74</v>
      </c>
      <c r="G10598" t="s">
        <v>3886</v>
      </c>
      <c r="H10598" t="s">
        <v>27999</v>
      </c>
      <c r="I10598">
        <v>2</v>
      </c>
      <c r="J10598">
        <v>0</v>
      </c>
      <c r="K10598">
        <v>2</v>
      </c>
      <c r="L10598">
        <v>0</v>
      </c>
      <c r="M10598">
        <v>0</v>
      </c>
      <c r="N10598">
        <v>0</v>
      </c>
      <c r="O10598" t="str">
        <f t="shared" si="1155"/>
        <v/>
      </c>
      <c r="P10598">
        <f>IF(ISERROR(VLOOKUP(G10598,Genes!$A$2:$A$749,1,0)),0,1)</f>
        <v>1</v>
      </c>
      <c r="Q10598">
        <f t="shared" si="1156"/>
        <v>0</v>
      </c>
      <c r="R10598">
        <f t="shared" si="1157"/>
        <v>1</v>
      </c>
      <c r="S10598">
        <f t="shared" si="1158"/>
        <v>5</v>
      </c>
      <c r="T10598">
        <f t="shared" si="1159"/>
        <v>5</v>
      </c>
      <c r="U10598">
        <f t="shared" si="1160"/>
        <v>0</v>
      </c>
      <c r="V10598" t="str">
        <f t="shared" si="1161"/>
        <v/>
      </c>
    </row>
    <row r="10599" spans="1:22" x14ac:dyDescent="0.2">
      <c r="A10599" t="s">
        <v>28000</v>
      </c>
      <c r="B10599" t="s">
        <v>126</v>
      </c>
      <c r="C10599">
        <v>79894624</v>
      </c>
      <c r="D10599">
        <v>79894690</v>
      </c>
      <c r="E10599">
        <v>67</v>
      </c>
      <c r="F10599" t="s">
        <v>74</v>
      </c>
      <c r="G10599" t="s">
        <v>3886</v>
      </c>
      <c r="H10599" t="s">
        <v>28001</v>
      </c>
      <c r="I10599">
        <v>2</v>
      </c>
      <c r="J10599">
        <v>1</v>
      </c>
      <c r="K10599">
        <v>0</v>
      </c>
      <c r="L10599">
        <v>1</v>
      </c>
      <c r="M10599">
        <v>0</v>
      </c>
      <c r="N10599">
        <v>0</v>
      </c>
      <c r="O10599" t="str">
        <f t="shared" si="1155"/>
        <v/>
      </c>
      <c r="P10599">
        <f>IF(ISERROR(VLOOKUP(G10599,Genes!$A$2:$A$749,1,0)),0,1)</f>
        <v>1</v>
      </c>
      <c r="Q10599">
        <f t="shared" si="1156"/>
        <v>0</v>
      </c>
      <c r="R10599">
        <f t="shared" si="1157"/>
        <v>1</v>
      </c>
      <c r="S10599">
        <f t="shared" si="1158"/>
        <v>6</v>
      </c>
      <c r="T10599">
        <f t="shared" si="1159"/>
        <v>6</v>
      </c>
      <c r="U10599">
        <f t="shared" si="1160"/>
        <v>0</v>
      </c>
      <c r="V10599" t="str">
        <f t="shared" si="1161"/>
        <v/>
      </c>
    </row>
    <row r="10600" spans="1:22" x14ac:dyDescent="0.2">
      <c r="A10600" t="s">
        <v>28002</v>
      </c>
      <c r="B10600" t="s">
        <v>126</v>
      </c>
      <c r="C10600">
        <v>79893999</v>
      </c>
      <c r="D10600">
        <v>79894069</v>
      </c>
      <c r="E10600">
        <v>71</v>
      </c>
      <c r="F10600" t="s">
        <v>74</v>
      </c>
      <c r="G10600" t="s">
        <v>3886</v>
      </c>
      <c r="H10600" t="s">
        <v>28003</v>
      </c>
      <c r="I10600">
        <v>2</v>
      </c>
      <c r="J10600">
        <v>1</v>
      </c>
      <c r="K10600">
        <v>0</v>
      </c>
      <c r="L10600">
        <v>1</v>
      </c>
      <c r="M10600">
        <v>0</v>
      </c>
      <c r="N10600">
        <v>0</v>
      </c>
      <c r="O10600" t="str">
        <f t="shared" si="1155"/>
        <v/>
      </c>
      <c r="P10600">
        <f>IF(ISERROR(VLOOKUP(G10600,Genes!$A$2:$A$749,1,0)),0,1)</f>
        <v>1</v>
      </c>
      <c r="Q10600">
        <f t="shared" si="1156"/>
        <v>0</v>
      </c>
      <c r="R10600">
        <f t="shared" si="1157"/>
        <v>1</v>
      </c>
      <c r="S10600">
        <f t="shared" si="1158"/>
        <v>7</v>
      </c>
      <c r="T10600">
        <f t="shared" si="1159"/>
        <v>7</v>
      </c>
      <c r="U10600">
        <f t="shared" si="1160"/>
        <v>0</v>
      </c>
      <c r="V10600" t="str">
        <f t="shared" si="1161"/>
        <v/>
      </c>
    </row>
    <row r="10601" spans="1:22" x14ac:dyDescent="0.2">
      <c r="A10601" t="s">
        <v>28004</v>
      </c>
      <c r="B10601" t="s">
        <v>126</v>
      </c>
      <c r="C10601">
        <v>79893213</v>
      </c>
      <c r="D10601">
        <v>79893392</v>
      </c>
      <c r="E10601">
        <v>180</v>
      </c>
      <c r="F10601" t="s">
        <v>74</v>
      </c>
      <c r="G10601" t="s">
        <v>3886</v>
      </c>
      <c r="H10601" t="s">
        <v>28005</v>
      </c>
      <c r="I10601">
        <v>3</v>
      </c>
      <c r="J10601">
        <v>1</v>
      </c>
      <c r="K10601">
        <v>2</v>
      </c>
      <c r="L10601">
        <v>0</v>
      </c>
      <c r="M10601">
        <v>0</v>
      </c>
      <c r="N10601">
        <v>0</v>
      </c>
      <c r="O10601" t="str">
        <f t="shared" si="1155"/>
        <v/>
      </c>
      <c r="P10601">
        <f>IF(ISERROR(VLOOKUP(G10601,Genes!$A$2:$A$749,1,0)),0,1)</f>
        <v>1</v>
      </c>
      <c r="Q10601">
        <f t="shared" si="1156"/>
        <v>0</v>
      </c>
      <c r="R10601">
        <f t="shared" si="1157"/>
        <v>1</v>
      </c>
      <c r="S10601">
        <f t="shared" si="1158"/>
        <v>8</v>
      </c>
      <c r="T10601">
        <f t="shared" si="1159"/>
        <v>8</v>
      </c>
      <c r="U10601">
        <f t="shared" si="1160"/>
        <v>0</v>
      </c>
      <c r="V10601" t="str">
        <f t="shared" si="1161"/>
        <v/>
      </c>
    </row>
    <row r="10602" spans="1:22" x14ac:dyDescent="0.2">
      <c r="A10602" t="s">
        <v>28006</v>
      </c>
      <c r="B10602" t="s">
        <v>126</v>
      </c>
      <c r="C10602">
        <v>79892802</v>
      </c>
      <c r="D10602">
        <v>79893023</v>
      </c>
      <c r="E10602">
        <v>222</v>
      </c>
      <c r="F10602" t="s">
        <v>74</v>
      </c>
      <c r="G10602" t="s">
        <v>3886</v>
      </c>
      <c r="H10602" t="s">
        <v>28007</v>
      </c>
      <c r="I10602">
        <v>3</v>
      </c>
      <c r="J10602">
        <v>1</v>
      </c>
      <c r="K10602">
        <v>2</v>
      </c>
      <c r="L10602">
        <v>0</v>
      </c>
      <c r="M10602">
        <v>0</v>
      </c>
      <c r="N10602">
        <v>0</v>
      </c>
      <c r="O10602" t="str">
        <f t="shared" si="1155"/>
        <v/>
      </c>
      <c r="P10602">
        <f>IF(ISERROR(VLOOKUP(G10602,Genes!$A$2:$A$749,1,0)),0,1)</f>
        <v>1</v>
      </c>
      <c r="Q10602">
        <f t="shared" si="1156"/>
        <v>0</v>
      </c>
      <c r="R10602">
        <f t="shared" si="1157"/>
        <v>1</v>
      </c>
      <c r="S10602">
        <f t="shared" si="1158"/>
        <v>9</v>
      </c>
      <c r="T10602">
        <f t="shared" si="1159"/>
        <v>9</v>
      </c>
      <c r="U10602">
        <f t="shared" si="1160"/>
        <v>0</v>
      </c>
      <c r="V10602" t="str">
        <f t="shared" si="1161"/>
        <v/>
      </c>
    </row>
    <row r="10603" spans="1:22" x14ac:dyDescent="0.2">
      <c r="A10603" t="s">
        <v>28008</v>
      </c>
      <c r="B10603" t="s">
        <v>126</v>
      </c>
      <c r="C10603">
        <v>79892529</v>
      </c>
      <c r="D10603">
        <v>79892621</v>
      </c>
      <c r="E10603">
        <v>93</v>
      </c>
      <c r="F10603" t="s">
        <v>74</v>
      </c>
      <c r="G10603" t="s">
        <v>3886</v>
      </c>
      <c r="H10603" t="s">
        <v>28009</v>
      </c>
      <c r="I10603">
        <v>2</v>
      </c>
      <c r="J10603">
        <v>0</v>
      </c>
      <c r="K10603">
        <v>2</v>
      </c>
      <c r="L10603">
        <v>0</v>
      </c>
      <c r="M10603">
        <v>0</v>
      </c>
      <c r="N10603">
        <v>0</v>
      </c>
      <c r="O10603" t="str">
        <f t="shared" si="1155"/>
        <v/>
      </c>
      <c r="P10603">
        <f>IF(ISERROR(VLOOKUP(G10603,Genes!$A$2:$A$749,1,0)),0,1)</f>
        <v>1</v>
      </c>
      <c r="Q10603">
        <f t="shared" si="1156"/>
        <v>0</v>
      </c>
      <c r="R10603">
        <f t="shared" si="1157"/>
        <v>1</v>
      </c>
      <c r="S10603">
        <f t="shared" si="1158"/>
        <v>10</v>
      </c>
      <c r="T10603">
        <f t="shared" si="1159"/>
        <v>10</v>
      </c>
      <c r="U10603">
        <f t="shared" si="1160"/>
        <v>0</v>
      </c>
      <c r="V10603" t="str">
        <f t="shared" si="1161"/>
        <v/>
      </c>
    </row>
    <row r="10604" spans="1:22" x14ac:dyDescent="0.2">
      <c r="A10604" t="s">
        <v>28010</v>
      </c>
      <c r="B10604" t="s">
        <v>126</v>
      </c>
      <c r="C10604">
        <v>79892202</v>
      </c>
      <c r="D10604">
        <v>79892365</v>
      </c>
      <c r="E10604">
        <v>164</v>
      </c>
      <c r="F10604" t="s">
        <v>74</v>
      </c>
      <c r="G10604" t="s">
        <v>3886</v>
      </c>
      <c r="H10604" t="s">
        <v>28011</v>
      </c>
      <c r="I10604">
        <v>5</v>
      </c>
      <c r="J10604">
        <v>1</v>
      </c>
      <c r="K10604">
        <v>2</v>
      </c>
      <c r="L10604">
        <v>1</v>
      </c>
      <c r="M10604">
        <v>0</v>
      </c>
      <c r="N10604">
        <v>1</v>
      </c>
      <c r="O10604" t="str">
        <f t="shared" si="1155"/>
        <v/>
      </c>
      <c r="P10604">
        <f>IF(ISERROR(VLOOKUP(G10604,Genes!$A$2:$A$749,1,0)),0,1)</f>
        <v>1</v>
      </c>
      <c r="Q10604">
        <f t="shared" si="1156"/>
        <v>0</v>
      </c>
      <c r="R10604">
        <f t="shared" si="1157"/>
        <v>1</v>
      </c>
      <c r="S10604">
        <f t="shared" si="1158"/>
        <v>11</v>
      </c>
      <c r="T10604">
        <f t="shared" si="1159"/>
        <v>11</v>
      </c>
      <c r="U10604">
        <f t="shared" si="1160"/>
        <v>0</v>
      </c>
      <c r="V10604" t="str">
        <f t="shared" si="1161"/>
        <v/>
      </c>
    </row>
    <row r="10605" spans="1:22" x14ac:dyDescent="0.2">
      <c r="A10605" t="s">
        <v>28012</v>
      </c>
      <c r="B10605" t="s">
        <v>126</v>
      </c>
      <c r="C10605">
        <v>79891232</v>
      </c>
      <c r="D10605">
        <v>79891252</v>
      </c>
      <c r="E10605">
        <v>21</v>
      </c>
      <c r="F10605" t="s">
        <v>74</v>
      </c>
      <c r="G10605" t="s">
        <v>3886</v>
      </c>
      <c r="H10605" t="s">
        <v>28013</v>
      </c>
      <c r="I10605">
        <v>3</v>
      </c>
      <c r="J10605">
        <v>1</v>
      </c>
      <c r="K10605">
        <v>0</v>
      </c>
      <c r="L10605">
        <v>0</v>
      </c>
      <c r="M10605">
        <v>1</v>
      </c>
      <c r="N10605">
        <v>1</v>
      </c>
      <c r="O10605" t="str">
        <f t="shared" si="1155"/>
        <v>PYCR1</v>
      </c>
      <c r="P10605">
        <f>IF(ISERROR(VLOOKUP(G10605,Genes!$A$2:$A$749,1,0)),0,1)</f>
        <v>1</v>
      </c>
      <c r="Q10605">
        <f t="shared" si="1156"/>
        <v>0</v>
      </c>
      <c r="R10605">
        <f t="shared" si="1157"/>
        <v>1</v>
      </c>
      <c r="S10605">
        <f t="shared" si="1158"/>
        <v>12</v>
      </c>
      <c r="T10605">
        <f t="shared" si="1159"/>
        <v>12</v>
      </c>
      <c r="U10605">
        <f t="shared" si="1160"/>
        <v>1</v>
      </c>
      <c r="V10605">
        <f t="shared" si="1161"/>
        <v>1</v>
      </c>
    </row>
    <row r="10606" spans="1:22" x14ac:dyDescent="0.2">
      <c r="A10606" t="s">
        <v>28014</v>
      </c>
      <c r="B10606" t="s">
        <v>215</v>
      </c>
      <c r="C10606">
        <v>27793299</v>
      </c>
      <c r="D10606">
        <v>27793366</v>
      </c>
      <c r="E10606">
        <v>68</v>
      </c>
      <c r="F10606" t="s">
        <v>66</v>
      </c>
      <c r="G10606" t="s">
        <v>3893</v>
      </c>
      <c r="H10606" t="s">
        <v>28015</v>
      </c>
      <c r="I10606">
        <v>2</v>
      </c>
      <c r="J10606">
        <v>0</v>
      </c>
      <c r="K10606">
        <v>2</v>
      </c>
      <c r="L10606">
        <v>0</v>
      </c>
      <c r="M10606">
        <v>0</v>
      </c>
      <c r="N10606">
        <v>0</v>
      </c>
      <c r="O10606" t="str">
        <f t="shared" si="1155"/>
        <v/>
      </c>
      <c r="P10606">
        <f>IF(ISERROR(VLOOKUP(G10606,Genes!$A$2:$A$749,1,0)),0,1)</f>
        <v>1</v>
      </c>
      <c r="Q10606">
        <f t="shared" si="1156"/>
        <v>1</v>
      </c>
      <c r="R10606">
        <f t="shared" si="1157"/>
        <v>1</v>
      </c>
      <c r="S10606">
        <f t="shared" si="1158"/>
        <v>1</v>
      </c>
      <c r="T10606">
        <f t="shared" si="1159"/>
        <v>1</v>
      </c>
      <c r="U10606">
        <f t="shared" si="1160"/>
        <v>0</v>
      </c>
      <c r="V10606" t="str">
        <f t="shared" si="1161"/>
        <v/>
      </c>
    </row>
    <row r="10607" spans="1:22" x14ac:dyDescent="0.2">
      <c r="A10607" t="s">
        <v>28016</v>
      </c>
      <c r="B10607" t="s">
        <v>215</v>
      </c>
      <c r="C10607">
        <v>27826805</v>
      </c>
      <c r="D10607">
        <v>27827020</v>
      </c>
      <c r="E10607">
        <v>216</v>
      </c>
      <c r="F10607" t="s">
        <v>66</v>
      </c>
      <c r="G10607" t="s">
        <v>3893</v>
      </c>
      <c r="H10607" t="s">
        <v>28017</v>
      </c>
      <c r="I10607">
        <v>3</v>
      </c>
      <c r="J10607">
        <v>1</v>
      </c>
      <c r="K10607">
        <v>2</v>
      </c>
      <c r="L10607">
        <v>0</v>
      </c>
      <c r="M10607">
        <v>0</v>
      </c>
      <c r="N10607">
        <v>0</v>
      </c>
      <c r="O10607" t="str">
        <f t="shared" si="1155"/>
        <v/>
      </c>
      <c r="P10607">
        <f>IF(ISERROR(VLOOKUP(G10607,Genes!$A$2:$A$749,1,0)),0,1)</f>
        <v>1</v>
      </c>
      <c r="Q10607">
        <f t="shared" si="1156"/>
        <v>0</v>
      </c>
      <c r="R10607">
        <f t="shared" si="1157"/>
        <v>1</v>
      </c>
      <c r="S10607">
        <f t="shared" si="1158"/>
        <v>2</v>
      </c>
      <c r="T10607">
        <f t="shared" si="1159"/>
        <v>2</v>
      </c>
      <c r="U10607">
        <f t="shared" si="1160"/>
        <v>0</v>
      </c>
      <c r="V10607" t="str">
        <f t="shared" si="1161"/>
        <v/>
      </c>
    </row>
    <row r="10608" spans="1:22" x14ac:dyDescent="0.2">
      <c r="A10608" t="s">
        <v>28018</v>
      </c>
      <c r="B10608" t="s">
        <v>215</v>
      </c>
      <c r="C10608">
        <v>27798804</v>
      </c>
      <c r="D10608">
        <v>27798849</v>
      </c>
      <c r="E10608">
        <v>46</v>
      </c>
      <c r="F10608" t="s">
        <v>66</v>
      </c>
      <c r="G10608" t="s">
        <v>3893</v>
      </c>
      <c r="H10608" t="s">
        <v>28019</v>
      </c>
      <c r="I10608">
        <v>2</v>
      </c>
      <c r="J10608">
        <v>2</v>
      </c>
      <c r="K10608">
        <v>0</v>
      </c>
      <c r="L10608">
        <v>0</v>
      </c>
      <c r="M10608">
        <v>0</v>
      </c>
      <c r="N10608">
        <v>0</v>
      </c>
      <c r="O10608" t="str">
        <f t="shared" si="1155"/>
        <v/>
      </c>
      <c r="P10608">
        <f>IF(ISERROR(VLOOKUP(G10608,Genes!$A$2:$A$749,1,0)),0,1)</f>
        <v>1</v>
      </c>
      <c r="Q10608">
        <f t="shared" si="1156"/>
        <v>0</v>
      </c>
      <c r="R10608">
        <f t="shared" si="1157"/>
        <v>1</v>
      </c>
      <c r="S10608">
        <f t="shared" si="1158"/>
        <v>3</v>
      </c>
      <c r="T10608">
        <f t="shared" si="1159"/>
        <v>3</v>
      </c>
      <c r="U10608">
        <f t="shared" si="1160"/>
        <v>0</v>
      </c>
      <c r="V10608" t="str">
        <f t="shared" si="1161"/>
        <v/>
      </c>
    </row>
    <row r="10609" spans="1:22" x14ac:dyDescent="0.2">
      <c r="A10609" t="s">
        <v>28020</v>
      </c>
      <c r="B10609" t="s">
        <v>215</v>
      </c>
      <c r="C10609">
        <v>27798804</v>
      </c>
      <c r="D10609">
        <v>27798859</v>
      </c>
      <c r="E10609">
        <v>56</v>
      </c>
      <c r="F10609" t="s">
        <v>66</v>
      </c>
      <c r="G10609" t="s">
        <v>3893</v>
      </c>
      <c r="H10609" t="s">
        <v>28021</v>
      </c>
      <c r="I10609">
        <v>2</v>
      </c>
      <c r="J10609">
        <v>2</v>
      </c>
      <c r="K10609">
        <v>0</v>
      </c>
      <c r="L10609">
        <v>0</v>
      </c>
      <c r="M10609">
        <v>0</v>
      </c>
      <c r="N10609">
        <v>0</v>
      </c>
      <c r="O10609" t="str">
        <f t="shared" si="1155"/>
        <v/>
      </c>
      <c r="P10609">
        <f>IF(ISERROR(VLOOKUP(G10609,Genes!$A$2:$A$749,1,0)),0,1)</f>
        <v>1</v>
      </c>
      <c r="Q10609">
        <f t="shared" si="1156"/>
        <v>0</v>
      </c>
      <c r="R10609">
        <f t="shared" si="1157"/>
        <v>1</v>
      </c>
      <c r="S10609">
        <f t="shared" si="1158"/>
        <v>4</v>
      </c>
      <c r="T10609">
        <f t="shared" si="1159"/>
        <v>4</v>
      </c>
      <c r="U10609">
        <f t="shared" si="1160"/>
        <v>0</v>
      </c>
      <c r="V10609" t="str">
        <f t="shared" si="1161"/>
        <v/>
      </c>
    </row>
    <row r="10610" spans="1:22" x14ac:dyDescent="0.2">
      <c r="A10610" t="s">
        <v>28022</v>
      </c>
      <c r="B10610" t="s">
        <v>215</v>
      </c>
      <c r="C10610">
        <v>27815757</v>
      </c>
      <c r="D10610">
        <v>27815818</v>
      </c>
      <c r="E10610">
        <v>62</v>
      </c>
      <c r="F10610" t="s">
        <v>66</v>
      </c>
      <c r="G10610" t="s">
        <v>3893</v>
      </c>
      <c r="H10610" t="s">
        <v>28023</v>
      </c>
      <c r="I10610">
        <v>2</v>
      </c>
      <c r="J10610">
        <v>1</v>
      </c>
      <c r="K10610">
        <v>0</v>
      </c>
      <c r="L10610">
        <v>1</v>
      </c>
      <c r="M10610">
        <v>0</v>
      </c>
      <c r="N10610">
        <v>0</v>
      </c>
      <c r="O10610" t="str">
        <f t="shared" si="1155"/>
        <v/>
      </c>
      <c r="P10610">
        <f>IF(ISERROR(VLOOKUP(G10610,Genes!$A$2:$A$749,1,0)),0,1)</f>
        <v>1</v>
      </c>
      <c r="Q10610">
        <f t="shared" si="1156"/>
        <v>0</v>
      </c>
      <c r="R10610">
        <f t="shared" si="1157"/>
        <v>1</v>
      </c>
      <c r="S10610">
        <f t="shared" si="1158"/>
        <v>5</v>
      </c>
      <c r="T10610">
        <f t="shared" si="1159"/>
        <v>5</v>
      </c>
      <c r="U10610">
        <f t="shared" si="1160"/>
        <v>0</v>
      </c>
      <c r="V10610" t="str">
        <f t="shared" si="1161"/>
        <v/>
      </c>
    </row>
    <row r="10611" spans="1:22" x14ac:dyDescent="0.2">
      <c r="A10611" t="s">
        <v>28024</v>
      </c>
      <c r="B10611" t="s">
        <v>215</v>
      </c>
      <c r="C10611">
        <v>27820458</v>
      </c>
      <c r="D10611">
        <v>27820544</v>
      </c>
      <c r="E10611">
        <v>87</v>
      </c>
      <c r="F10611" t="s">
        <v>66</v>
      </c>
      <c r="G10611" t="s">
        <v>3893</v>
      </c>
      <c r="H10611" t="s">
        <v>28025</v>
      </c>
      <c r="I10611">
        <v>2</v>
      </c>
      <c r="J10611">
        <v>0</v>
      </c>
      <c r="K10611">
        <v>0</v>
      </c>
      <c r="L10611">
        <v>1</v>
      </c>
      <c r="M10611">
        <v>1</v>
      </c>
      <c r="N10611">
        <v>0</v>
      </c>
      <c r="O10611" t="str">
        <f t="shared" si="1155"/>
        <v/>
      </c>
      <c r="P10611">
        <f>IF(ISERROR(VLOOKUP(G10611,Genes!$A$2:$A$749,1,0)),0,1)</f>
        <v>1</v>
      </c>
      <c r="Q10611">
        <f t="shared" si="1156"/>
        <v>0</v>
      </c>
      <c r="R10611">
        <f t="shared" si="1157"/>
        <v>1</v>
      </c>
      <c r="S10611">
        <f t="shared" si="1158"/>
        <v>6</v>
      </c>
      <c r="T10611">
        <f t="shared" si="1159"/>
        <v>6</v>
      </c>
      <c r="U10611">
        <f t="shared" si="1160"/>
        <v>0</v>
      </c>
      <c r="V10611" t="str">
        <f t="shared" si="1161"/>
        <v/>
      </c>
    </row>
    <row r="10612" spans="1:22" x14ac:dyDescent="0.2">
      <c r="A10612" t="s">
        <v>28026</v>
      </c>
      <c r="B10612" t="s">
        <v>215</v>
      </c>
      <c r="C10612">
        <v>27821436</v>
      </c>
      <c r="D10612">
        <v>27821508</v>
      </c>
      <c r="E10612">
        <v>73</v>
      </c>
      <c r="F10612" t="s">
        <v>66</v>
      </c>
      <c r="G10612" t="s">
        <v>3893</v>
      </c>
      <c r="H10612" t="s">
        <v>28027</v>
      </c>
      <c r="I10612">
        <v>2</v>
      </c>
      <c r="J10612">
        <v>0</v>
      </c>
      <c r="K10612">
        <v>2</v>
      </c>
      <c r="L10612">
        <v>0</v>
      </c>
      <c r="M10612">
        <v>0</v>
      </c>
      <c r="N10612">
        <v>0</v>
      </c>
      <c r="O10612" t="str">
        <f t="shared" si="1155"/>
        <v/>
      </c>
      <c r="P10612">
        <f>IF(ISERROR(VLOOKUP(G10612,Genes!$A$2:$A$749,1,0)),0,1)</f>
        <v>1</v>
      </c>
      <c r="Q10612">
        <f t="shared" si="1156"/>
        <v>0</v>
      </c>
      <c r="R10612">
        <f t="shared" si="1157"/>
        <v>1</v>
      </c>
      <c r="S10612">
        <f t="shared" si="1158"/>
        <v>7</v>
      </c>
      <c r="T10612">
        <f t="shared" si="1159"/>
        <v>7</v>
      </c>
      <c r="U10612">
        <f t="shared" si="1160"/>
        <v>0</v>
      </c>
      <c r="V10612" t="str">
        <f t="shared" si="1161"/>
        <v/>
      </c>
    </row>
    <row r="10613" spans="1:22" x14ac:dyDescent="0.2">
      <c r="A10613" t="s">
        <v>28028</v>
      </c>
      <c r="B10613" t="s">
        <v>215</v>
      </c>
      <c r="C10613">
        <v>27822664</v>
      </c>
      <c r="D10613">
        <v>27822782</v>
      </c>
      <c r="E10613">
        <v>119</v>
      </c>
      <c r="F10613" t="s">
        <v>66</v>
      </c>
      <c r="G10613" t="s">
        <v>3893</v>
      </c>
      <c r="H10613" t="s">
        <v>28029</v>
      </c>
      <c r="I10613">
        <v>4</v>
      </c>
      <c r="J10613">
        <v>0</v>
      </c>
      <c r="K10613">
        <v>2</v>
      </c>
      <c r="L10613">
        <v>0</v>
      </c>
      <c r="M10613">
        <v>1</v>
      </c>
      <c r="N10613">
        <v>1</v>
      </c>
      <c r="O10613" t="str">
        <f t="shared" si="1155"/>
        <v/>
      </c>
      <c r="P10613">
        <f>IF(ISERROR(VLOOKUP(G10613,Genes!$A$2:$A$749,1,0)),0,1)</f>
        <v>1</v>
      </c>
      <c r="Q10613">
        <f t="shared" si="1156"/>
        <v>0</v>
      </c>
      <c r="R10613">
        <f t="shared" si="1157"/>
        <v>1</v>
      </c>
      <c r="S10613">
        <f t="shared" si="1158"/>
        <v>8</v>
      </c>
      <c r="T10613">
        <f t="shared" si="1159"/>
        <v>8</v>
      </c>
      <c r="U10613">
        <f t="shared" si="1160"/>
        <v>0</v>
      </c>
      <c r="V10613" t="str">
        <f t="shared" si="1161"/>
        <v/>
      </c>
    </row>
    <row r="10614" spans="1:22" x14ac:dyDescent="0.2">
      <c r="A10614" t="s">
        <v>28030</v>
      </c>
      <c r="B10614" t="s">
        <v>215</v>
      </c>
      <c r="C10614">
        <v>27822857</v>
      </c>
      <c r="D10614">
        <v>27822923</v>
      </c>
      <c r="E10614">
        <v>67</v>
      </c>
      <c r="F10614" t="s">
        <v>66</v>
      </c>
      <c r="G10614" t="s">
        <v>3893</v>
      </c>
      <c r="H10614" t="s">
        <v>28031</v>
      </c>
      <c r="I10614">
        <v>4</v>
      </c>
      <c r="J10614">
        <v>0</v>
      </c>
      <c r="K10614">
        <v>2</v>
      </c>
      <c r="L10614">
        <v>0</v>
      </c>
      <c r="M10614">
        <v>1</v>
      </c>
      <c r="N10614">
        <v>1</v>
      </c>
      <c r="O10614" t="str">
        <f t="shared" si="1155"/>
        <v/>
      </c>
      <c r="P10614">
        <f>IF(ISERROR(VLOOKUP(G10614,Genes!$A$2:$A$749,1,0)),0,1)</f>
        <v>1</v>
      </c>
      <c r="Q10614">
        <f t="shared" si="1156"/>
        <v>0</v>
      </c>
      <c r="R10614">
        <f t="shared" si="1157"/>
        <v>1</v>
      </c>
      <c r="S10614">
        <f t="shared" si="1158"/>
        <v>9</v>
      </c>
      <c r="T10614">
        <f t="shared" si="1159"/>
        <v>9</v>
      </c>
      <c r="U10614">
        <f t="shared" si="1160"/>
        <v>0</v>
      </c>
      <c r="V10614" t="str">
        <f t="shared" si="1161"/>
        <v/>
      </c>
    </row>
    <row r="10615" spans="1:22" x14ac:dyDescent="0.2">
      <c r="A10615" t="s">
        <v>28032</v>
      </c>
      <c r="B10615" t="s">
        <v>215</v>
      </c>
      <c r="C10615">
        <v>27826805</v>
      </c>
      <c r="D10615">
        <v>27826980</v>
      </c>
      <c r="E10615">
        <v>176</v>
      </c>
      <c r="F10615" t="s">
        <v>66</v>
      </c>
      <c r="G10615" t="s">
        <v>3893</v>
      </c>
      <c r="H10615" t="s">
        <v>28033</v>
      </c>
      <c r="I10615">
        <v>3</v>
      </c>
      <c r="J10615">
        <v>1</v>
      </c>
      <c r="K10615">
        <v>2</v>
      </c>
      <c r="L10615">
        <v>0</v>
      </c>
      <c r="M10615">
        <v>0</v>
      </c>
      <c r="N10615">
        <v>0</v>
      </c>
      <c r="O10615" t="str">
        <f t="shared" si="1155"/>
        <v>RAB18</v>
      </c>
      <c r="P10615">
        <f>IF(ISERROR(VLOOKUP(G10615,Genes!$A$2:$A$749,1,0)),0,1)</f>
        <v>1</v>
      </c>
      <c r="Q10615">
        <f t="shared" si="1156"/>
        <v>0</v>
      </c>
      <c r="R10615">
        <f t="shared" si="1157"/>
        <v>1</v>
      </c>
      <c r="S10615">
        <f t="shared" si="1158"/>
        <v>10</v>
      </c>
      <c r="T10615">
        <f t="shared" si="1159"/>
        <v>10</v>
      </c>
      <c r="U10615">
        <f t="shared" si="1160"/>
        <v>1</v>
      </c>
      <c r="V10615">
        <f t="shared" si="1161"/>
        <v>1</v>
      </c>
    </row>
    <row r="10616" spans="1:22" x14ac:dyDescent="0.2">
      <c r="A10616" t="s">
        <v>28034</v>
      </c>
      <c r="B10616" t="s">
        <v>490</v>
      </c>
      <c r="C10616">
        <v>55526980</v>
      </c>
      <c r="D10616">
        <v>55527132</v>
      </c>
      <c r="E10616">
        <v>153</v>
      </c>
      <c r="F10616" t="s">
        <v>74</v>
      </c>
      <c r="G10616" t="s">
        <v>3900</v>
      </c>
      <c r="H10616" t="s">
        <v>28035</v>
      </c>
      <c r="I10616">
        <v>3</v>
      </c>
      <c r="J10616">
        <v>1</v>
      </c>
      <c r="K10616">
        <v>2</v>
      </c>
      <c r="L10616">
        <v>0</v>
      </c>
      <c r="M10616">
        <v>0</v>
      </c>
      <c r="N10616">
        <v>0</v>
      </c>
      <c r="O10616" t="str">
        <f t="shared" si="1155"/>
        <v/>
      </c>
      <c r="P10616">
        <f>IF(ISERROR(VLOOKUP(G10616,Genes!$A$2:$A$749,1,0)),0,1)</f>
        <v>1</v>
      </c>
      <c r="Q10616">
        <f t="shared" si="1156"/>
        <v>1</v>
      </c>
      <c r="R10616">
        <f t="shared" si="1157"/>
        <v>1</v>
      </c>
      <c r="S10616">
        <f t="shared" si="1158"/>
        <v>1</v>
      </c>
      <c r="T10616">
        <f t="shared" si="1159"/>
        <v>1</v>
      </c>
      <c r="U10616">
        <f t="shared" si="1160"/>
        <v>0</v>
      </c>
      <c r="V10616" t="str">
        <f t="shared" si="1161"/>
        <v/>
      </c>
    </row>
    <row r="10617" spans="1:22" x14ac:dyDescent="0.2">
      <c r="A10617" t="s">
        <v>28036</v>
      </c>
      <c r="B10617" t="s">
        <v>490</v>
      </c>
      <c r="C10617">
        <v>55522599</v>
      </c>
      <c r="D10617">
        <v>55522684</v>
      </c>
      <c r="E10617">
        <v>86</v>
      </c>
      <c r="F10617" t="s">
        <v>74</v>
      </c>
      <c r="G10617" t="s">
        <v>3900</v>
      </c>
      <c r="H10617" t="s">
        <v>28037</v>
      </c>
      <c r="I10617">
        <v>2</v>
      </c>
      <c r="J10617">
        <v>0</v>
      </c>
      <c r="K10617">
        <v>2</v>
      </c>
      <c r="L10617">
        <v>0</v>
      </c>
      <c r="M10617">
        <v>0</v>
      </c>
      <c r="N10617">
        <v>0</v>
      </c>
      <c r="O10617" t="str">
        <f t="shared" si="1155"/>
        <v/>
      </c>
      <c r="P10617">
        <f>IF(ISERROR(VLOOKUP(G10617,Genes!$A$2:$A$749,1,0)),0,1)</f>
        <v>1</v>
      </c>
      <c r="Q10617">
        <f t="shared" si="1156"/>
        <v>0</v>
      </c>
      <c r="R10617">
        <f t="shared" si="1157"/>
        <v>1</v>
      </c>
      <c r="S10617">
        <f t="shared" si="1158"/>
        <v>2</v>
      </c>
      <c r="T10617">
        <f t="shared" si="1159"/>
        <v>2</v>
      </c>
      <c r="U10617">
        <f t="shared" si="1160"/>
        <v>0</v>
      </c>
      <c r="V10617" t="str">
        <f t="shared" si="1161"/>
        <v/>
      </c>
    </row>
    <row r="10618" spans="1:22" x14ac:dyDescent="0.2">
      <c r="A10618" t="s">
        <v>28038</v>
      </c>
      <c r="B10618" t="s">
        <v>490</v>
      </c>
      <c r="C10618">
        <v>55520807</v>
      </c>
      <c r="D10618">
        <v>55520910</v>
      </c>
      <c r="E10618">
        <v>104</v>
      </c>
      <c r="F10618" t="s">
        <v>74</v>
      </c>
      <c r="G10618" t="s">
        <v>3900</v>
      </c>
      <c r="H10618" t="s">
        <v>28039</v>
      </c>
      <c r="I10618">
        <v>2</v>
      </c>
      <c r="J10618">
        <v>0</v>
      </c>
      <c r="K10618">
        <v>2</v>
      </c>
      <c r="L10618">
        <v>0</v>
      </c>
      <c r="M10618">
        <v>0</v>
      </c>
      <c r="N10618">
        <v>0</v>
      </c>
      <c r="O10618" t="str">
        <f t="shared" si="1155"/>
        <v/>
      </c>
      <c r="P10618">
        <f>IF(ISERROR(VLOOKUP(G10618,Genes!$A$2:$A$749,1,0)),0,1)</f>
        <v>1</v>
      </c>
      <c r="Q10618">
        <f t="shared" si="1156"/>
        <v>0</v>
      </c>
      <c r="R10618">
        <f t="shared" si="1157"/>
        <v>1</v>
      </c>
      <c r="S10618">
        <f t="shared" si="1158"/>
        <v>3</v>
      </c>
      <c r="T10618">
        <f t="shared" si="1159"/>
        <v>3</v>
      </c>
      <c r="U10618">
        <f t="shared" si="1160"/>
        <v>0</v>
      </c>
      <c r="V10618" t="str">
        <f t="shared" si="1161"/>
        <v/>
      </c>
    </row>
    <row r="10619" spans="1:22" x14ac:dyDescent="0.2">
      <c r="A10619" t="s">
        <v>28040</v>
      </c>
      <c r="B10619" t="s">
        <v>490</v>
      </c>
      <c r="C10619">
        <v>55516087</v>
      </c>
      <c r="D10619">
        <v>55516210</v>
      </c>
      <c r="E10619">
        <v>124</v>
      </c>
      <c r="F10619" t="s">
        <v>74</v>
      </c>
      <c r="G10619" t="s">
        <v>3900</v>
      </c>
      <c r="H10619" t="s">
        <v>28041</v>
      </c>
      <c r="I10619">
        <v>3</v>
      </c>
      <c r="J10619">
        <v>1</v>
      </c>
      <c r="K10619">
        <v>2</v>
      </c>
      <c r="L10619">
        <v>0</v>
      </c>
      <c r="M10619">
        <v>0</v>
      </c>
      <c r="N10619">
        <v>0</v>
      </c>
      <c r="O10619" t="str">
        <f t="shared" si="1155"/>
        <v/>
      </c>
      <c r="P10619">
        <f>IF(ISERROR(VLOOKUP(G10619,Genes!$A$2:$A$749,1,0)),0,1)</f>
        <v>1</v>
      </c>
      <c r="Q10619">
        <f t="shared" si="1156"/>
        <v>0</v>
      </c>
      <c r="R10619">
        <f t="shared" si="1157"/>
        <v>1</v>
      </c>
      <c r="S10619">
        <f t="shared" si="1158"/>
        <v>4</v>
      </c>
      <c r="T10619">
        <f t="shared" si="1159"/>
        <v>4</v>
      </c>
      <c r="U10619">
        <f t="shared" si="1160"/>
        <v>0</v>
      </c>
      <c r="V10619" t="str">
        <f t="shared" si="1161"/>
        <v/>
      </c>
    </row>
    <row r="10620" spans="1:22" x14ac:dyDescent="0.2">
      <c r="A10620" t="s">
        <v>28042</v>
      </c>
      <c r="B10620" t="s">
        <v>490</v>
      </c>
      <c r="C10620">
        <v>55497705</v>
      </c>
      <c r="D10620">
        <v>55497903</v>
      </c>
      <c r="E10620">
        <v>199</v>
      </c>
      <c r="F10620" t="s">
        <v>74</v>
      </c>
      <c r="G10620" t="s">
        <v>3900</v>
      </c>
      <c r="H10620" t="s">
        <v>28043</v>
      </c>
      <c r="I10620">
        <v>3</v>
      </c>
      <c r="J10620">
        <v>1</v>
      </c>
      <c r="K10620">
        <v>2</v>
      </c>
      <c r="L10620">
        <v>0</v>
      </c>
      <c r="M10620">
        <v>0</v>
      </c>
      <c r="N10620">
        <v>0</v>
      </c>
      <c r="O10620" t="str">
        <f t="shared" si="1155"/>
        <v>RAB27A</v>
      </c>
      <c r="P10620">
        <f>IF(ISERROR(VLOOKUP(G10620,Genes!$A$2:$A$749,1,0)),0,1)</f>
        <v>1</v>
      </c>
      <c r="Q10620">
        <f t="shared" si="1156"/>
        <v>0</v>
      </c>
      <c r="R10620">
        <f t="shared" si="1157"/>
        <v>1</v>
      </c>
      <c r="S10620">
        <f t="shared" si="1158"/>
        <v>5</v>
      </c>
      <c r="T10620">
        <f t="shared" si="1159"/>
        <v>5</v>
      </c>
      <c r="U10620">
        <f t="shared" si="1160"/>
        <v>1</v>
      </c>
      <c r="V10620">
        <f t="shared" si="1161"/>
        <v>1</v>
      </c>
    </row>
    <row r="10621" spans="1:22" x14ac:dyDescent="0.2">
      <c r="A10621" t="s">
        <v>28044</v>
      </c>
      <c r="B10621" t="s">
        <v>83</v>
      </c>
      <c r="C10621">
        <v>154493359</v>
      </c>
      <c r="D10621">
        <v>154493573</v>
      </c>
      <c r="E10621">
        <v>215</v>
      </c>
      <c r="F10621" t="s">
        <v>74</v>
      </c>
      <c r="G10621" t="s">
        <v>3907</v>
      </c>
      <c r="H10621" t="s">
        <v>28045</v>
      </c>
      <c r="I10621">
        <v>3</v>
      </c>
      <c r="J10621">
        <v>1</v>
      </c>
      <c r="K10621">
        <v>2</v>
      </c>
      <c r="L10621">
        <v>0</v>
      </c>
      <c r="M10621">
        <v>0</v>
      </c>
      <c r="N10621">
        <v>0</v>
      </c>
      <c r="O10621" t="str">
        <f t="shared" si="1155"/>
        <v/>
      </c>
      <c r="P10621">
        <f>IF(ISERROR(VLOOKUP(G10621,Genes!$A$2:$A$749,1,0)),0,1)</f>
        <v>1</v>
      </c>
      <c r="Q10621">
        <f t="shared" si="1156"/>
        <v>1</v>
      </c>
      <c r="R10621">
        <f t="shared" si="1157"/>
        <v>1</v>
      </c>
      <c r="S10621">
        <f t="shared" si="1158"/>
        <v>1</v>
      </c>
      <c r="T10621">
        <f t="shared" si="1159"/>
        <v>1</v>
      </c>
      <c r="U10621">
        <f t="shared" si="1160"/>
        <v>0</v>
      </c>
      <c r="V10621" t="str">
        <f t="shared" si="1161"/>
        <v/>
      </c>
    </row>
    <row r="10622" spans="1:22" x14ac:dyDescent="0.2">
      <c r="A10622" t="s">
        <v>28046</v>
      </c>
      <c r="B10622" t="s">
        <v>83</v>
      </c>
      <c r="C10622">
        <v>154490088</v>
      </c>
      <c r="D10622">
        <v>154490514</v>
      </c>
      <c r="E10622">
        <v>427</v>
      </c>
      <c r="F10622" t="s">
        <v>74</v>
      </c>
      <c r="G10622" t="s">
        <v>3907</v>
      </c>
      <c r="H10622" t="s">
        <v>28047</v>
      </c>
      <c r="I10622">
        <v>7</v>
      </c>
      <c r="J10622">
        <v>5</v>
      </c>
      <c r="K10622">
        <v>2</v>
      </c>
      <c r="L10622">
        <v>0</v>
      </c>
      <c r="M10622">
        <v>0</v>
      </c>
      <c r="N10622">
        <v>0</v>
      </c>
      <c r="O10622" t="str">
        <f t="shared" si="1155"/>
        <v>RAB39B</v>
      </c>
      <c r="P10622">
        <f>IF(ISERROR(VLOOKUP(G10622,Genes!$A$2:$A$749,1,0)),0,1)</f>
        <v>1</v>
      </c>
      <c r="Q10622">
        <f t="shared" si="1156"/>
        <v>0</v>
      </c>
      <c r="R10622">
        <f t="shared" si="1157"/>
        <v>1</v>
      </c>
      <c r="S10622">
        <f t="shared" si="1158"/>
        <v>2</v>
      </c>
      <c r="T10622">
        <f t="shared" si="1159"/>
        <v>2</v>
      </c>
      <c r="U10622">
        <f t="shared" si="1160"/>
        <v>1</v>
      </c>
      <c r="V10622">
        <f t="shared" si="1161"/>
        <v>1</v>
      </c>
    </row>
    <row r="10623" spans="1:22" x14ac:dyDescent="0.2">
      <c r="A10623" t="s">
        <v>28048</v>
      </c>
      <c r="B10623" t="s">
        <v>167</v>
      </c>
      <c r="C10623">
        <v>135809878</v>
      </c>
      <c r="D10623">
        <v>135809895</v>
      </c>
      <c r="E10623">
        <v>18</v>
      </c>
      <c r="F10623" t="s">
        <v>66</v>
      </c>
      <c r="G10623" t="s">
        <v>3914</v>
      </c>
      <c r="H10623" t="s">
        <v>28049</v>
      </c>
      <c r="I10623">
        <v>4</v>
      </c>
      <c r="J10623">
        <v>2</v>
      </c>
      <c r="K10623">
        <v>0</v>
      </c>
      <c r="L10623">
        <v>0</v>
      </c>
      <c r="M10623">
        <v>1</v>
      </c>
      <c r="N10623">
        <v>1</v>
      </c>
      <c r="O10623" t="str">
        <f t="shared" si="1155"/>
        <v/>
      </c>
      <c r="P10623">
        <f>IF(ISERROR(VLOOKUP(G10623,Genes!$A$2:$A$749,1,0)),0,1)</f>
        <v>1</v>
      </c>
      <c r="Q10623">
        <f t="shared" si="1156"/>
        <v>1</v>
      </c>
      <c r="R10623">
        <f t="shared" si="1157"/>
        <v>1</v>
      </c>
      <c r="S10623">
        <f t="shared" si="1158"/>
        <v>1</v>
      </c>
      <c r="T10623">
        <f t="shared" si="1159"/>
        <v>1</v>
      </c>
      <c r="U10623">
        <f t="shared" si="1160"/>
        <v>0</v>
      </c>
      <c r="V10623" t="str">
        <f t="shared" si="1161"/>
        <v/>
      </c>
    </row>
    <row r="10624" spans="1:22" x14ac:dyDescent="0.2">
      <c r="A10624" t="s">
        <v>28050</v>
      </c>
      <c r="B10624" t="s">
        <v>167</v>
      </c>
      <c r="C10624">
        <v>135883751</v>
      </c>
      <c r="D10624">
        <v>135883819</v>
      </c>
      <c r="E10624">
        <v>69</v>
      </c>
      <c r="F10624" t="s">
        <v>66</v>
      </c>
      <c r="G10624" t="s">
        <v>3914</v>
      </c>
      <c r="H10624" t="s">
        <v>28051</v>
      </c>
      <c r="I10624">
        <v>2</v>
      </c>
      <c r="J10624">
        <v>0</v>
      </c>
      <c r="K10624">
        <v>2</v>
      </c>
      <c r="L10624">
        <v>0</v>
      </c>
      <c r="M10624">
        <v>0</v>
      </c>
      <c r="N10624">
        <v>0</v>
      </c>
      <c r="O10624" t="str">
        <f t="shared" si="1155"/>
        <v/>
      </c>
      <c r="P10624">
        <f>IF(ISERROR(VLOOKUP(G10624,Genes!$A$2:$A$749,1,0)),0,1)</f>
        <v>1</v>
      </c>
      <c r="Q10624">
        <f t="shared" si="1156"/>
        <v>0</v>
      </c>
      <c r="R10624">
        <f t="shared" si="1157"/>
        <v>1</v>
      </c>
      <c r="S10624">
        <f t="shared" si="1158"/>
        <v>2</v>
      </c>
      <c r="T10624">
        <f t="shared" si="1159"/>
        <v>2</v>
      </c>
      <c r="U10624">
        <f t="shared" si="1160"/>
        <v>0</v>
      </c>
      <c r="V10624" t="str">
        <f t="shared" si="1161"/>
        <v/>
      </c>
    </row>
    <row r="10625" spans="1:22" x14ac:dyDescent="0.2">
      <c r="A10625" t="s">
        <v>28052</v>
      </c>
      <c r="B10625" t="s">
        <v>167</v>
      </c>
      <c r="C10625">
        <v>135884153</v>
      </c>
      <c r="D10625">
        <v>135884226</v>
      </c>
      <c r="E10625">
        <v>74</v>
      </c>
      <c r="F10625" t="s">
        <v>66</v>
      </c>
      <c r="G10625" t="s">
        <v>3914</v>
      </c>
      <c r="H10625" t="s">
        <v>28053</v>
      </c>
      <c r="I10625">
        <v>2</v>
      </c>
      <c r="J10625">
        <v>0</v>
      </c>
      <c r="K10625">
        <v>2</v>
      </c>
      <c r="L10625">
        <v>0</v>
      </c>
      <c r="M10625">
        <v>0</v>
      </c>
      <c r="N10625">
        <v>0</v>
      </c>
      <c r="O10625" t="str">
        <f t="shared" si="1155"/>
        <v/>
      </c>
      <c r="P10625">
        <f>IF(ISERROR(VLOOKUP(G10625,Genes!$A$2:$A$749,1,0)),0,1)</f>
        <v>1</v>
      </c>
      <c r="Q10625">
        <f t="shared" si="1156"/>
        <v>0</v>
      </c>
      <c r="R10625">
        <f t="shared" si="1157"/>
        <v>1</v>
      </c>
      <c r="S10625">
        <f t="shared" si="1158"/>
        <v>3</v>
      </c>
      <c r="T10625">
        <f t="shared" si="1159"/>
        <v>3</v>
      </c>
      <c r="U10625">
        <f t="shared" si="1160"/>
        <v>0</v>
      </c>
      <c r="V10625" t="str">
        <f t="shared" si="1161"/>
        <v/>
      </c>
    </row>
    <row r="10626" spans="1:22" x14ac:dyDescent="0.2">
      <c r="A10626" t="s">
        <v>28054</v>
      </c>
      <c r="B10626" t="s">
        <v>167</v>
      </c>
      <c r="C10626">
        <v>135887565</v>
      </c>
      <c r="D10626">
        <v>135887657</v>
      </c>
      <c r="E10626">
        <v>93</v>
      </c>
      <c r="F10626" t="s">
        <v>66</v>
      </c>
      <c r="G10626" t="s">
        <v>3914</v>
      </c>
      <c r="H10626" t="s">
        <v>28055</v>
      </c>
      <c r="I10626">
        <v>2</v>
      </c>
      <c r="J10626">
        <v>0</v>
      </c>
      <c r="K10626">
        <v>2</v>
      </c>
      <c r="L10626">
        <v>0</v>
      </c>
      <c r="M10626">
        <v>0</v>
      </c>
      <c r="N10626">
        <v>0</v>
      </c>
      <c r="O10626" t="str">
        <f t="shared" ref="O10626:O10689" si="1162">IF(U10626=1,G10626,"")</f>
        <v/>
      </c>
      <c r="P10626">
        <f>IF(ISERROR(VLOOKUP(G10626,Genes!$A$2:$A$749,1,0)),0,1)</f>
        <v>1</v>
      </c>
      <c r="Q10626">
        <f t="shared" ref="Q10626:Q10689" si="1163">IF(G10626&lt;&gt;G10625,1,0)</f>
        <v>0</v>
      </c>
      <c r="R10626">
        <f t="shared" ref="R10626:R10689" si="1164">IF(I10626=0,0,1)</f>
        <v>1</v>
      </c>
      <c r="S10626">
        <f t="shared" ref="S10626:S10689" si="1165">IF(Q10626=1,R10626,S10625+R10626)</f>
        <v>4</v>
      </c>
      <c r="T10626">
        <f t="shared" ref="T10626:T10689" si="1166">IF(Q10626=1,1,T10625+1)</f>
        <v>4</v>
      </c>
      <c r="U10626">
        <f t="shared" ref="U10626:U10689" si="1167">IF(G10626&lt;&gt;G10627,1,0)</f>
        <v>0</v>
      </c>
      <c r="V10626" t="str">
        <f t="shared" ref="V10626:V10689" si="1168">IF(U10626=1,S10626/T10626,"")</f>
        <v/>
      </c>
    </row>
    <row r="10627" spans="1:22" x14ac:dyDescent="0.2">
      <c r="A10627" t="s">
        <v>28056</v>
      </c>
      <c r="B10627" t="s">
        <v>167</v>
      </c>
      <c r="C10627">
        <v>135888122</v>
      </c>
      <c r="D10627">
        <v>135888291</v>
      </c>
      <c r="E10627">
        <v>170</v>
      </c>
      <c r="F10627" t="s">
        <v>66</v>
      </c>
      <c r="G10627" t="s">
        <v>3914</v>
      </c>
      <c r="H10627" t="s">
        <v>28057</v>
      </c>
      <c r="I10627">
        <v>3</v>
      </c>
      <c r="J10627">
        <v>1</v>
      </c>
      <c r="K10627">
        <v>2</v>
      </c>
      <c r="L10627">
        <v>0</v>
      </c>
      <c r="M10627">
        <v>0</v>
      </c>
      <c r="N10627">
        <v>0</v>
      </c>
      <c r="O10627" t="str">
        <f t="shared" si="1162"/>
        <v/>
      </c>
      <c r="P10627">
        <f>IF(ISERROR(VLOOKUP(G10627,Genes!$A$2:$A$749,1,0)),0,1)</f>
        <v>1</v>
      </c>
      <c r="Q10627">
        <f t="shared" si="1163"/>
        <v>0</v>
      </c>
      <c r="R10627">
        <f t="shared" si="1164"/>
        <v>1</v>
      </c>
      <c r="S10627">
        <f t="shared" si="1165"/>
        <v>5</v>
      </c>
      <c r="T10627">
        <f t="shared" si="1166"/>
        <v>5</v>
      </c>
      <c r="U10627">
        <f t="shared" si="1167"/>
        <v>0</v>
      </c>
      <c r="V10627" t="str">
        <f t="shared" si="1168"/>
        <v/>
      </c>
    </row>
    <row r="10628" spans="1:22" x14ac:dyDescent="0.2">
      <c r="A10628" t="s">
        <v>28058</v>
      </c>
      <c r="B10628" t="s">
        <v>167</v>
      </c>
      <c r="C10628">
        <v>135890465</v>
      </c>
      <c r="D10628">
        <v>135890554</v>
      </c>
      <c r="E10628">
        <v>90</v>
      </c>
      <c r="F10628" t="s">
        <v>66</v>
      </c>
      <c r="G10628" t="s">
        <v>3914</v>
      </c>
      <c r="H10628" t="s">
        <v>28059</v>
      </c>
      <c r="I10628">
        <v>2</v>
      </c>
      <c r="J10628">
        <v>0</v>
      </c>
      <c r="K10628">
        <v>2</v>
      </c>
      <c r="L10628">
        <v>0</v>
      </c>
      <c r="M10628">
        <v>0</v>
      </c>
      <c r="N10628">
        <v>0</v>
      </c>
      <c r="O10628" t="str">
        <f t="shared" si="1162"/>
        <v/>
      </c>
      <c r="P10628">
        <f>IF(ISERROR(VLOOKUP(G10628,Genes!$A$2:$A$749,1,0)),0,1)</f>
        <v>1</v>
      </c>
      <c r="Q10628">
        <f t="shared" si="1163"/>
        <v>0</v>
      </c>
      <c r="R10628">
        <f t="shared" si="1164"/>
        <v>1</v>
      </c>
      <c r="S10628">
        <f t="shared" si="1165"/>
        <v>6</v>
      </c>
      <c r="T10628">
        <f t="shared" si="1166"/>
        <v>6</v>
      </c>
      <c r="U10628">
        <f t="shared" si="1167"/>
        <v>0</v>
      </c>
      <c r="V10628" t="str">
        <f t="shared" si="1168"/>
        <v/>
      </c>
    </row>
    <row r="10629" spans="1:22" x14ac:dyDescent="0.2">
      <c r="A10629" t="s">
        <v>28060</v>
      </c>
      <c r="B10629" t="s">
        <v>167</v>
      </c>
      <c r="C10629">
        <v>135891431</v>
      </c>
      <c r="D10629">
        <v>135891603</v>
      </c>
      <c r="E10629">
        <v>173</v>
      </c>
      <c r="F10629" t="s">
        <v>66</v>
      </c>
      <c r="G10629" t="s">
        <v>3914</v>
      </c>
      <c r="H10629" t="s">
        <v>28061</v>
      </c>
      <c r="I10629">
        <v>3</v>
      </c>
      <c r="J10629">
        <v>1</v>
      </c>
      <c r="K10629">
        <v>2</v>
      </c>
      <c r="L10629">
        <v>0</v>
      </c>
      <c r="M10629">
        <v>0</v>
      </c>
      <c r="N10629">
        <v>0</v>
      </c>
      <c r="O10629" t="str">
        <f t="shared" si="1162"/>
        <v/>
      </c>
      <c r="P10629">
        <f>IF(ISERROR(VLOOKUP(G10629,Genes!$A$2:$A$749,1,0)),0,1)</f>
        <v>1</v>
      </c>
      <c r="Q10629">
        <f t="shared" si="1163"/>
        <v>0</v>
      </c>
      <c r="R10629">
        <f t="shared" si="1164"/>
        <v>1</v>
      </c>
      <c r="S10629">
        <f t="shared" si="1165"/>
        <v>7</v>
      </c>
      <c r="T10629">
        <f t="shared" si="1166"/>
        <v>7</v>
      </c>
      <c r="U10629">
        <f t="shared" si="1167"/>
        <v>0</v>
      </c>
      <c r="V10629" t="str">
        <f t="shared" si="1168"/>
        <v/>
      </c>
    </row>
    <row r="10630" spans="1:22" x14ac:dyDescent="0.2">
      <c r="A10630" t="s">
        <v>28062</v>
      </c>
      <c r="B10630" t="s">
        <v>167</v>
      </c>
      <c r="C10630">
        <v>135892835</v>
      </c>
      <c r="D10630">
        <v>135892889</v>
      </c>
      <c r="E10630">
        <v>55</v>
      </c>
      <c r="F10630" t="s">
        <v>66</v>
      </c>
      <c r="G10630" t="s">
        <v>3914</v>
      </c>
      <c r="H10630" t="s">
        <v>28063</v>
      </c>
      <c r="I10630">
        <v>2</v>
      </c>
      <c r="J10630">
        <v>2</v>
      </c>
      <c r="K10630">
        <v>0</v>
      </c>
      <c r="L10630">
        <v>0</v>
      </c>
      <c r="M10630">
        <v>0</v>
      </c>
      <c r="N10630">
        <v>0</v>
      </c>
      <c r="O10630" t="str">
        <f t="shared" si="1162"/>
        <v/>
      </c>
      <c r="P10630">
        <f>IF(ISERROR(VLOOKUP(G10630,Genes!$A$2:$A$749,1,0)),0,1)</f>
        <v>1</v>
      </c>
      <c r="Q10630">
        <f t="shared" si="1163"/>
        <v>0</v>
      </c>
      <c r="R10630">
        <f t="shared" si="1164"/>
        <v>1</v>
      </c>
      <c r="S10630">
        <f t="shared" si="1165"/>
        <v>8</v>
      </c>
      <c r="T10630">
        <f t="shared" si="1166"/>
        <v>8</v>
      </c>
      <c r="U10630">
        <f t="shared" si="1167"/>
        <v>0</v>
      </c>
      <c r="V10630" t="str">
        <f t="shared" si="1168"/>
        <v/>
      </c>
    </row>
    <row r="10631" spans="1:22" x14ac:dyDescent="0.2">
      <c r="A10631" t="s">
        <v>28064</v>
      </c>
      <c r="B10631" t="s">
        <v>167</v>
      </c>
      <c r="C10631">
        <v>135893134</v>
      </c>
      <c r="D10631">
        <v>135893502</v>
      </c>
      <c r="E10631">
        <v>369</v>
      </c>
      <c r="F10631" t="s">
        <v>66</v>
      </c>
      <c r="G10631" t="s">
        <v>3914</v>
      </c>
      <c r="H10631" t="s">
        <v>28065</v>
      </c>
      <c r="I10631">
        <v>6</v>
      </c>
      <c r="J10631">
        <v>4</v>
      </c>
      <c r="K10631">
        <v>2</v>
      </c>
      <c r="L10631">
        <v>0</v>
      </c>
      <c r="M10631">
        <v>0</v>
      </c>
      <c r="N10631">
        <v>0</v>
      </c>
      <c r="O10631" t="str">
        <f t="shared" si="1162"/>
        <v/>
      </c>
      <c r="P10631">
        <f>IF(ISERROR(VLOOKUP(G10631,Genes!$A$2:$A$749,1,0)),0,1)</f>
        <v>1</v>
      </c>
      <c r="Q10631">
        <f t="shared" si="1163"/>
        <v>0</v>
      </c>
      <c r="R10631">
        <f t="shared" si="1164"/>
        <v>1</v>
      </c>
      <c r="S10631">
        <f t="shared" si="1165"/>
        <v>9</v>
      </c>
      <c r="T10631">
        <f t="shared" si="1166"/>
        <v>9</v>
      </c>
      <c r="U10631">
        <f t="shared" si="1167"/>
        <v>0</v>
      </c>
      <c r="V10631" t="str">
        <f t="shared" si="1168"/>
        <v/>
      </c>
    </row>
    <row r="10632" spans="1:22" x14ac:dyDescent="0.2">
      <c r="A10632" t="s">
        <v>28066</v>
      </c>
      <c r="B10632" t="s">
        <v>167</v>
      </c>
      <c r="C10632">
        <v>135907939</v>
      </c>
      <c r="D10632">
        <v>135908076</v>
      </c>
      <c r="E10632">
        <v>138</v>
      </c>
      <c r="F10632" t="s">
        <v>66</v>
      </c>
      <c r="G10632" t="s">
        <v>3914</v>
      </c>
      <c r="H10632" t="s">
        <v>28067</v>
      </c>
      <c r="I10632">
        <v>3</v>
      </c>
      <c r="J10632">
        <v>1</v>
      </c>
      <c r="K10632">
        <v>2</v>
      </c>
      <c r="L10632">
        <v>0</v>
      </c>
      <c r="M10632">
        <v>0</v>
      </c>
      <c r="N10632">
        <v>0</v>
      </c>
      <c r="O10632" t="str">
        <f t="shared" si="1162"/>
        <v/>
      </c>
      <c r="P10632">
        <f>IF(ISERROR(VLOOKUP(G10632,Genes!$A$2:$A$749,1,0)),0,1)</f>
        <v>1</v>
      </c>
      <c r="Q10632">
        <f t="shared" si="1163"/>
        <v>0</v>
      </c>
      <c r="R10632">
        <f t="shared" si="1164"/>
        <v>1</v>
      </c>
      <c r="S10632">
        <f t="shared" si="1165"/>
        <v>10</v>
      </c>
      <c r="T10632">
        <f t="shared" si="1166"/>
        <v>10</v>
      </c>
      <c r="U10632">
        <f t="shared" si="1167"/>
        <v>0</v>
      </c>
      <c r="V10632" t="str">
        <f t="shared" si="1168"/>
        <v/>
      </c>
    </row>
    <row r="10633" spans="1:22" x14ac:dyDescent="0.2">
      <c r="A10633" t="s">
        <v>28068</v>
      </c>
      <c r="B10633" t="s">
        <v>167</v>
      </c>
      <c r="C10633">
        <v>135911219</v>
      </c>
      <c r="D10633">
        <v>135911446</v>
      </c>
      <c r="E10633">
        <v>228</v>
      </c>
      <c r="F10633" t="s">
        <v>66</v>
      </c>
      <c r="G10633" t="s">
        <v>3914</v>
      </c>
      <c r="H10633" t="s">
        <v>28069</v>
      </c>
      <c r="I10633">
        <v>3</v>
      </c>
      <c r="J10633">
        <v>1</v>
      </c>
      <c r="K10633">
        <v>2</v>
      </c>
      <c r="L10633">
        <v>0</v>
      </c>
      <c r="M10633">
        <v>0</v>
      </c>
      <c r="N10633">
        <v>0</v>
      </c>
      <c r="O10633" t="str">
        <f t="shared" si="1162"/>
        <v/>
      </c>
      <c r="P10633">
        <f>IF(ISERROR(VLOOKUP(G10633,Genes!$A$2:$A$749,1,0)),0,1)</f>
        <v>1</v>
      </c>
      <c r="Q10633">
        <f t="shared" si="1163"/>
        <v>0</v>
      </c>
      <c r="R10633">
        <f t="shared" si="1164"/>
        <v>1</v>
      </c>
      <c r="S10633">
        <f t="shared" si="1165"/>
        <v>11</v>
      </c>
      <c r="T10633">
        <f t="shared" si="1166"/>
        <v>11</v>
      </c>
      <c r="U10633">
        <f t="shared" si="1167"/>
        <v>0</v>
      </c>
      <c r="V10633" t="str">
        <f t="shared" si="1168"/>
        <v/>
      </c>
    </row>
    <row r="10634" spans="1:22" x14ac:dyDescent="0.2">
      <c r="A10634" t="s">
        <v>28070</v>
      </c>
      <c r="B10634" t="s">
        <v>167</v>
      </c>
      <c r="C10634">
        <v>135810000</v>
      </c>
      <c r="D10634">
        <v>135810055</v>
      </c>
      <c r="E10634">
        <v>56</v>
      </c>
      <c r="F10634" t="s">
        <v>66</v>
      </c>
      <c r="G10634" t="s">
        <v>3914</v>
      </c>
      <c r="H10634" t="s">
        <v>28071</v>
      </c>
      <c r="I10634">
        <v>4</v>
      </c>
      <c r="J10634">
        <v>2</v>
      </c>
      <c r="K10634">
        <v>0</v>
      </c>
      <c r="L10634">
        <v>0</v>
      </c>
      <c r="M10634">
        <v>1</v>
      </c>
      <c r="N10634">
        <v>1</v>
      </c>
      <c r="O10634" t="str">
        <f t="shared" si="1162"/>
        <v/>
      </c>
      <c r="P10634">
        <f>IF(ISERROR(VLOOKUP(G10634,Genes!$A$2:$A$749,1,0)),0,1)</f>
        <v>1</v>
      </c>
      <c r="Q10634">
        <f t="shared" si="1163"/>
        <v>0</v>
      </c>
      <c r="R10634">
        <f t="shared" si="1164"/>
        <v>1</v>
      </c>
      <c r="S10634">
        <f t="shared" si="1165"/>
        <v>12</v>
      </c>
      <c r="T10634">
        <f t="shared" si="1166"/>
        <v>12</v>
      </c>
      <c r="U10634">
        <f t="shared" si="1167"/>
        <v>0</v>
      </c>
      <c r="V10634" t="str">
        <f t="shared" si="1168"/>
        <v/>
      </c>
    </row>
    <row r="10635" spans="1:22" x14ac:dyDescent="0.2">
      <c r="A10635" t="s">
        <v>28072</v>
      </c>
      <c r="B10635" t="s">
        <v>167</v>
      </c>
      <c r="C10635">
        <v>135920125</v>
      </c>
      <c r="D10635">
        <v>135920221</v>
      </c>
      <c r="E10635">
        <v>97</v>
      </c>
      <c r="F10635" t="s">
        <v>66</v>
      </c>
      <c r="G10635" t="s">
        <v>3914</v>
      </c>
      <c r="H10635" t="s">
        <v>28073</v>
      </c>
      <c r="I10635">
        <v>4</v>
      </c>
      <c r="J10635">
        <v>0</v>
      </c>
      <c r="K10635">
        <v>2</v>
      </c>
      <c r="L10635">
        <v>0</v>
      </c>
      <c r="M10635">
        <v>1</v>
      </c>
      <c r="N10635">
        <v>1</v>
      </c>
      <c r="O10635" t="str">
        <f t="shared" si="1162"/>
        <v/>
      </c>
      <c r="P10635">
        <f>IF(ISERROR(VLOOKUP(G10635,Genes!$A$2:$A$749,1,0)),0,1)</f>
        <v>1</v>
      </c>
      <c r="Q10635">
        <f t="shared" si="1163"/>
        <v>0</v>
      </c>
      <c r="R10635">
        <f t="shared" si="1164"/>
        <v>1</v>
      </c>
      <c r="S10635">
        <f t="shared" si="1165"/>
        <v>13</v>
      </c>
      <c r="T10635">
        <f t="shared" si="1166"/>
        <v>13</v>
      </c>
      <c r="U10635">
        <f t="shared" si="1167"/>
        <v>0</v>
      </c>
      <c r="V10635" t="str">
        <f t="shared" si="1168"/>
        <v/>
      </c>
    </row>
    <row r="10636" spans="1:22" x14ac:dyDescent="0.2">
      <c r="A10636" t="s">
        <v>28074</v>
      </c>
      <c r="B10636" t="s">
        <v>167</v>
      </c>
      <c r="C10636">
        <v>135920318</v>
      </c>
      <c r="D10636">
        <v>135920421</v>
      </c>
      <c r="E10636">
        <v>104</v>
      </c>
      <c r="F10636" t="s">
        <v>66</v>
      </c>
      <c r="G10636" t="s">
        <v>3914</v>
      </c>
      <c r="H10636" t="s">
        <v>28075</v>
      </c>
      <c r="I10636">
        <v>5</v>
      </c>
      <c r="J10636">
        <v>0</v>
      </c>
      <c r="K10636">
        <v>2</v>
      </c>
      <c r="L10636">
        <v>0</v>
      </c>
      <c r="M10636">
        <v>1</v>
      </c>
      <c r="N10636">
        <v>2</v>
      </c>
      <c r="O10636" t="str">
        <f t="shared" si="1162"/>
        <v/>
      </c>
      <c r="P10636">
        <f>IF(ISERROR(VLOOKUP(G10636,Genes!$A$2:$A$749,1,0)),0,1)</f>
        <v>1</v>
      </c>
      <c r="Q10636">
        <f t="shared" si="1163"/>
        <v>0</v>
      </c>
      <c r="R10636">
        <f t="shared" si="1164"/>
        <v>1</v>
      </c>
      <c r="S10636">
        <f t="shared" si="1165"/>
        <v>14</v>
      </c>
      <c r="T10636">
        <f t="shared" si="1166"/>
        <v>14</v>
      </c>
      <c r="U10636">
        <f t="shared" si="1167"/>
        <v>0</v>
      </c>
      <c r="V10636" t="str">
        <f t="shared" si="1168"/>
        <v/>
      </c>
    </row>
    <row r="10637" spans="1:22" x14ac:dyDescent="0.2">
      <c r="A10637" t="s">
        <v>28076</v>
      </c>
      <c r="B10637" t="s">
        <v>167</v>
      </c>
      <c r="C10637">
        <v>135920556</v>
      </c>
      <c r="D10637">
        <v>135920671</v>
      </c>
      <c r="E10637">
        <v>116</v>
      </c>
      <c r="F10637" t="s">
        <v>66</v>
      </c>
      <c r="G10637" t="s">
        <v>3914</v>
      </c>
      <c r="H10637" t="s">
        <v>28077</v>
      </c>
      <c r="I10637">
        <v>3</v>
      </c>
      <c r="J10637">
        <v>0</v>
      </c>
      <c r="K10637">
        <v>2</v>
      </c>
      <c r="L10637">
        <v>0</v>
      </c>
      <c r="M10637">
        <v>0</v>
      </c>
      <c r="N10637">
        <v>1</v>
      </c>
      <c r="O10637" t="str">
        <f t="shared" si="1162"/>
        <v/>
      </c>
      <c r="P10637">
        <f>IF(ISERROR(VLOOKUP(G10637,Genes!$A$2:$A$749,1,0)),0,1)</f>
        <v>1</v>
      </c>
      <c r="Q10637">
        <f t="shared" si="1163"/>
        <v>0</v>
      </c>
      <c r="R10637">
        <f t="shared" si="1164"/>
        <v>1</v>
      </c>
      <c r="S10637">
        <f t="shared" si="1165"/>
        <v>15</v>
      </c>
      <c r="T10637">
        <f t="shared" si="1166"/>
        <v>15</v>
      </c>
      <c r="U10637">
        <f t="shared" si="1167"/>
        <v>0</v>
      </c>
      <c r="V10637" t="str">
        <f t="shared" si="1168"/>
        <v/>
      </c>
    </row>
    <row r="10638" spans="1:22" x14ac:dyDescent="0.2">
      <c r="A10638" t="s">
        <v>28078</v>
      </c>
      <c r="B10638" t="s">
        <v>167</v>
      </c>
      <c r="C10638">
        <v>135922164</v>
      </c>
      <c r="D10638">
        <v>135922266</v>
      </c>
      <c r="E10638">
        <v>103</v>
      </c>
      <c r="F10638" t="s">
        <v>66</v>
      </c>
      <c r="G10638" t="s">
        <v>3914</v>
      </c>
      <c r="H10638" t="s">
        <v>28079</v>
      </c>
      <c r="I10638">
        <v>2</v>
      </c>
      <c r="J10638">
        <v>0</v>
      </c>
      <c r="K10638">
        <v>2</v>
      </c>
      <c r="L10638">
        <v>0</v>
      </c>
      <c r="M10638">
        <v>0</v>
      </c>
      <c r="N10638">
        <v>0</v>
      </c>
      <c r="O10638" t="str">
        <f t="shared" si="1162"/>
        <v/>
      </c>
      <c r="P10638">
        <f>IF(ISERROR(VLOOKUP(G10638,Genes!$A$2:$A$749,1,0)),0,1)</f>
        <v>1</v>
      </c>
      <c r="Q10638">
        <f t="shared" si="1163"/>
        <v>0</v>
      </c>
      <c r="R10638">
        <f t="shared" si="1164"/>
        <v>1</v>
      </c>
      <c r="S10638">
        <f t="shared" si="1165"/>
        <v>16</v>
      </c>
      <c r="T10638">
        <f t="shared" si="1166"/>
        <v>16</v>
      </c>
      <c r="U10638">
        <f t="shared" si="1167"/>
        <v>0</v>
      </c>
      <c r="V10638" t="str">
        <f t="shared" si="1168"/>
        <v/>
      </c>
    </row>
    <row r="10639" spans="1:22" x14ac:dyDescent="0.2">
      <c r="A10639" t="s">
        <v>28080</v>
      </c>
      <c r="B10639" t="s">
        <v>167</v>
      </c>
      <c r="C10639">
        <v>135925263</v>
      </c>
      <c r="D10639">
        <v>135925283</v>
      </c>
      <c r="E10639">
        <v>21</v>
      </c>
      <c r="F10639" t="s">
        <v>66</v>
      </c>
      <c r="G10639" t="s">
        <v>3914</v>
      </c>
      <c r="H10639" t="s">
        <v>28081</v>
      </c>
      <c r="I10639">
        <v>2</v>
      </c>
      <c r="J10639">
        <v>2</v>
      </c>
      <c r="K10639">
        <v>0</v>
      </c>
      <c r="L10639">
        <v>0</v>
      </c>
      <c r="M10639">
        <v>0</v>
      </c>
      <c r="N10639">
        <v>0</v>
      </c>
      <c r="O10639" t="str">
        <f t="shared" si="1162"/>
        <v/>
      </c>
      <c r="P10639">
        <f>IF(ISERROR(VLOOKUP(G10639,Genes!$A$2:$A$749,1,0)),0,1)</f>
        <v>1</v>
      </c>
      <c r="Q10639">
        <f t="shared" si="1163"/>
        <v>0</v>
      </c>
      <c r="R10639">
        <f t="shared" si="1164"/>
        <v>1</v>
      </c>
      <c r="S10639">
        <f t="shared" si="1165"/>
        <v>17</v>
      </c>
      <c r="T10639">
        <f t="shared" si="1166"/>
        <v>17</v>
      </c>
      <c r="U10639">
        <f t="shared" si="1167"/>
        <v>0</v>
      </c>
      <c r="V10639" t="str">
        <f t="shared" si="1168"/>
        <v/>
      </c>
    </row>
    <row r="10640" spans="1:22" x14ac:dyDescent="0.2">
      <c r="A10640" t="s">
        <v>28082</v>
      </c>
      <c r="B10640" t="s">
        <v>167</v>
      </c>
      <c r="C10640">
        <v>135926115</v>
      </c>
      <c r="D10640">
        <v>135926319</v>
      </c>
      <c r="E10640">
        <v>205</v>
      </c>
      <c r="F10640" t="s">
        <v>66</v>
      </c>
      <c r="G10640" t="s">
        <v>3914</v>
      </c>
      <c r="H10640" t="s">
        <v>28083</v>
      </c>
      <c r="I10640">
        <v>3</v>
      </c>
      <c r="J10640">
        <v>1</v>
      </c>
      <c r="K10640">
        <v>2</v>
      </c>
      <c r="L10640">
        <v>0</v>
      </c>
      <c r="M10640">
        <v>0</v>
      </c>
      <c r="N10640">
        <v>0</v>
      </c>
      <c r="O10640" t="str">
        <f t="shared" si="1162"/>
        <v/>
      </c>
      <c r="P10640">
        <f>IF(ISERROR(VLOOKUP(G10640,Genes!$A$2:$A$749,1,0)),0,1)</f>
        <v>1</v>
      </c>
      <c r="Q10640">
        <f t="shared" si="1163"/>
        <v>0</v>
      </c>
      <c r="R10640">
        <f t="shared" si="1164"/>
        <v>1</v>
      </c>
      <c r="S10640">
        <f t="shared" si="1165"/>
        <v>18</v>
      </c>
      <c r="T10640">
        <f t="shared" si="1166"/>
        <v>18</v>
      </c>
      <c r="U10640">
        <f t="shared" si="1167"/>
        <v>0</v>
      </c>
      <c r="V10640" t="str">
        <f t="shared" si="1168"/>
        <v/>
      </c>
    </row>
    <row r="10641" spans="1:22" x14ac:dyDescent="0.2">
      <c r="A10641" t="s">
        <v>28084</v>
      </c>
      <c r="B10641" t="s">
        <v>167</v>
      </c>
      <c r="C10641">
        <v>135926115</v>
      </c>
      <c r="D10641">
        <v>135926351</v>
      </c>
      <c r="E10641">
        <v>237</v>
      </c>
      <c r="F10641" t="s">
        <v>66</v>
      </c>
      <c r="G10641" t="s">
        <v>3914</v>
      </c>
      <c r="H10641" t="s">
        <v>28085</v>
      </c>
      <c r="I10641">
        <v>3</v>
      </c>
      <c r="J10641">
        <v>1</v>
      </c>
      <c r="K10641">
        <v>2</v>
      </c>
      <c r="L10641">
        <v>0</v>
      </c>
      <c r="M10641">
        <v>0</v>
      </c>
      <c r="N10641">
        <v>0</v>
      </c>
      <c r="O10641" t="str">
        <f t="shared" si="1162"/>
        <v/>
      </c>
      <c r="P10641">
        <f>IF(ISERROR(VLOOKUP(G10641,Genes!$A$2:$A$749,1,0)),0,1)</f>
        <v>1</v>
      </c>
      <c r="Q10641">
        <f t="shared" si="1163"/>
        <v>0</v>
      </c>
      <c r="R10641">
        <f t="shared" si="1164"/>
        <v>1</v>
      </c>
      <c r="S10641">
        <f t="shared" si="1165"/>
        <v>19</v>
      </c>
      <c r="T10641">
        <f t="shared" si="1166"/>
        <v>19</v>
      </c>
      <c r="U10641">
        <f t="shared" si="1167"/>
        <v>0</v>
      </c>
      <c r="V10641" t="str">
        <f t="shared" si="1168"/>
        <v/>
      </c>
    </row>
    <row r="10642" spans="1:22" x14ac:dyDescent="0.2">
      <c r="A10642" t="s">
        <v>28086</v>
      </c>
      <c r="B10642" t="s">
        <v>167</v>
      </c>
      <c r="C10642">
        <v>135927304</v>
      </c>
      <c r="D10642">
        <v>135927329</v>
      </c>
      <c r="E10642">
        <v>26</v>
      </c>
      <c r="F10642" t="s">
        <v>66</v>
      </c>
      <c r="G10642" t="s">
        <v>3914</v>
      </c>
      <c r="H10642" t="s">
        <v>28087</v>
      </c>
      <c r="I10642">
        <v>2</v>
      </c>
      <c r="J10642">
        <v>2</v>
      </c>
      <c r="K10642">
        <v>0</v>
      </c>
      <c r="L10642">
        <v>0</v>
      </c>
      <c r="M10642">
        <v>0</v>
      </c>
      <c r="N10642">
        <v>0</v>
      </c>
      <c r="O10642" t="str">
        <f t="shared" si="1162"/>
        <v/>
      </c>
      <c r="P10642">
        <f>IF(ISERROR(VLOOKUP(G10642,Genes!$A$2:$A$749,1,0)),0,1)</f>
        <v>1</v>
      </c>
      <c r="Q10642">
        <f t="shared" si="1163"/>
        <v>0</v>
      </c>
      <c r="R10642">
        <f t="shared" si="1164"/>
        <v>1</v>
      </c>
      <c r="S10642">
        <f t="shared" si="1165"/>
        <v>20</v>
      </c>
      <c r="T10642">
        <f t="shared" si="1166"/>
        <v>20</v>
      </c>
      <c r="U10642">
        <f t="shared" si="1167"/>
        <v>0</v>
      </c>
      <c r="V10642" t="str">
        <f t="shared" si="1168"/>
        <v/>
      </c>
    </row>
    <row r="10643" spans="1:22" x14ac:dyDescent="0.2">
      <c r="A10643" t="s">
        <v>28088</v>
      </c>
      <c r="B10643" t="s">
        <v>167</v>
      </c>
      <c r="C10643">
        <v>135932897</v>
      </c>
      <c r="D10643">
        <v>135933057</v>
      </c>
      <c r="E10643">
        <v>161</v>
      </c>
      <c r="F10643" t="s">
        <v>66</v>
      </c>
      <c r="G10643" t="s">
        <v>3914</v>
      </c>
      <c r="H10643" t="s">
        <v>28089</v>
      </c>
      <c r="I10643">
        <v>0</v>
      </c>
      <c r="J10643">
        <v>0</v>
      </c>
      <c r="K10643">
        <v>0</v>
      </c>
      <c r="L10643">
        <v>0</v>
      </c>
      <c r="M10643">
        <v>0</v>
      </c>
      <c r="N10643">
        <v>0</v>
      </c>
      <c r="O10643" t="str">
        <f t="shared" si="1162"/>
        <v/>
      </c>
      <c r="P10643">
        <f>IF(ISERROR(VLOOKUP(G10643,Genes!$A$2:$A$749,1,0)),0,1)</f>
        <v>1</v>
      </c>
      <c r="Q10643">
        <f t="shared" si="1163"/>
        <v>0</v>
      </c>
      <c r="R10643">
        <f t="shared" si="1164"/>
        <v>0</v>
      </c>
      <c r="S10643">
        <f t="shared" si="1165"/>
        <v>20</v>
      </c>
      <c r="T10643">
        <f t="shared" si="1166"/>
        <v>21</v>
      </c>
      <c r="U10643">
        <f t="shared" si="1167"/>
        <v>0</v>
      </c>
      <c r="V10643" t="str">
        <f t="shared" si="1168"/>
        <v/>
      </c>
    </row>
    <row r="10644" spans="1:22" x14ac:dyDescent="0.2">
      <c r="A10644" t="s">
        <v>28090</v>
      </c>
      <c r="B10644" t="s">
        <v>167</v>
      </c>
      <c r="C10644">
        <v>135815581</v>
      </c>
      <c r="D10644">
        <v>135815656</v>
      </c>
      <c r="E10644">
        <v>76</v>
      </c>
      <c r="F10644" t="s">
        <v>66</v>
      </c>
      <c r="G10644" t="s">
        <v>3914</v>
      </c>
      <c r="H10644" t="s">
        <v>28091</v>
      </c>
      <c r="I10644">
        <v>2</v>
      </c>
      <c r="J10644">
        <v>1</v>
      </c>
      <c r="K10644">
        <v>0</v>
      </c>
      <c r="L10644">
        <v>1</v>
      </c>
      <c r="M10644">
        <v>0</v>
      </c>
      <c r="N10644">
        <v>0</v>
      </c>
      <c r="O10644" t="str">
        <f t="shared" si="1162"/>
        <v/>
      </c>
      <c r="P10644">
        <f>IF(ISERROR(VLOOKUP(G10644,Genes!$A$2:$A$749,1,0)),0,1)</f>
        <v>1</v>
      </c>
      <c r="Q10644">
        <f t="shared" si="1163"/>
        <v>0</v>
      </c>
      <c r="R10644">
        <f t="shared" si="1164"/>
        <v>1</v>
      </c>
      <c r="S10644">
        <f t="shared" si="1165"/>
        <v>21</v>
      </c>
      <c r="T10644">
        <f t="shared" si="1166"/>
        <v>22</v>
      </c>
      <c r="U10644">
        <f t="shared" si="1167"/>
        <v>0</v>
      </c>
      <c r="V10644" t="str">
        <f t="shared" si="1168"/>
        <v/>
      </c>
    </row>
    <row r="10645" spans="1:22" x14ac:dyDescent="0.2">
      <c r="A10645" t="s">
        <v>28092</v>
      </c>
      <c r="B10645" t="s">
        <v>167</v>
      </c>
      <c r="C10645">
        <v>135848568</v>
      </c>
      <c r="D10645">
        <v>135848700</v>
      </c>
      <c r="E10645">
        <v>133</v>
      </c>
      <c r="F10645" t="s">
        <v>66</v>
      </c>
      <c r="G10645" t="s">
        <v>3914</v>
      </c>
      <c r="H10645" t="s">
        <v>28093</v>
      </c>
      <c r="I10645">
        <v>3</v>
      </c>
      <c r="J10645">
        <v>1</v>
      </c>
      <c r="K10645">
        <v>2</v>
      </c>
      <c r="L10645">
        <v>0</v>
      </c>
      <c r="M10645">
        <v>0</v>
      </c>
      <c r="N10645">
        <v>0</v>
      </c>
      <c r="O10645" t="str">
        <f t="shared" si="1162"/>
        <v/>
      </c>
      <c r="P10645">
        <f>IF(ISERROR(VLOOKUP(G10645,Genes!$A$2:$A$749,1,0)),0,1)</f>
        <v>1</v>
      </c>
      <c r="Q10645">
        <f t="shared" si="1163"/>
        <v>0</v>
      </c>
      <c r="R10645">
        <f t="shared" si="1164"/>
        <v>1</v>
      </c>
      <c r="S10645">
        <f t="shared" si="1165"/>
        <v>22</v>
      </c>
      <c r="T10645">
        <f t="shared" si="1166"/>
        <v>23</v>
      </c>
      <c r="U10645">
        <f t="shared" si="1167"/>
        <v>0</v>
      </c>
      <c r="V10645" t="str">
        <f t="shared" si="1168"/>
        <v/>
      </c>
    </row>
    <row r="10646" spans="1:22" x14ac:dyDescent="0.2">
      <c r="A10646" t="s">
        <v>28094</v>
      </c>
      <c r="B10646" t="s">
        <v>167</v>
      </c>
      <c r="C10646">
        <v>135851185</v>
      </c>
      <c r="D10646">
        <v>135851263</v>
      </c>
      <c r="E10646">
        <v>79</v>
      </c>
      <c r="F10646" t="s">
        <v>66</v>
      </c>
      <c r="G10646" t="s">
        <v>3914</v>
      </c>
      <c r="H10646" t="s">
        <v>28095</v>
      </c>
      <c r="I10646">
        <v>2</v>
      </c>
      <c r="J10646">
        <v>0</v>
      </c>
      <c r="K10646">
        <v>2</v>
      </c>
      <c r="L10646">
        <v>0</v>
      </c>
      <c r="M10646">
        <v>0</v>
      </c>
      <c r="N10646">
        <v>0</v>
      </c>
      <c r="O10646" t="str">
        <f t="shared" si="1162"/>
        <v/>
      </c>
      <c r="P10646">
        <f>IF(ISERROR(VLOOKUP(G10646,Genes!$A$2:$A$749,1,0)),0,1)</f>
        <v>1</v>
      </c>
      <c r="Q10646">
        <f t="shared" si="1163"/>
        <v>0</v>
      </c>
      <c r="R10646">
        <f t="shared" si="1164"/>
        <v>1</v>
      </c>
      <c r="S10646">
        <f t="shared" si="1165"/>
        <v>23</v>
      </c>
      <c r="T10646">
        <f t="shared" si="1166"/>
        <v>24</v>
      </c>
      <c r="U10646">
        <f t="shared" si="1167"/>
        <v>0</v>
      </c>
      <c r="V10646" t="str">
        <f t="shared" si="1168"/>
        <v/>
      </c>
    </row>
    <row r="10647" spans="1:22" x14ac:dyDescent="0.2">
      <c r="A10647" t="s">
        <v>28096</v>
      </c>
      <c r="B10647" t="s">
        <v>167</v>
      </c>
      <c r="C10647">
        <v>135870721</v>
      </c>
      <c r="D10647">
        <v>135870840</v>
      </c>
      <c r="E10647">
        <v>120</v>
      </c>
      <c r="F10647" t="s">
        <v>66</v>
      </c>
      <c r="G10647" t="s">
        <v>3914</v>
      </c>
      <c r="H10647" t="s">
        <v>28097</v>
      </c>
      <c r="I10647">
        <v>2</v>
      </c>
      <c r="J10647">
        <v>0</v>
      </c>
      <c r="K10647">
        <v>2</v>
      </c>
      <c r="L10647">
        <v>0</v>
      </c>
      <c r="M10647">
        <v>0</v>
      </c>
      <c r="N10647">
        <v>0</v>
      </c>
      <c r="O10647" t="str">
        <f t="shared" si="1162"/>
        <v/>
      </c>
      <c r="P10647">
        <f>IF(ISERROR(VLOOKUP(G10647,Genes!$A$2:$A$749,1,0)),0,1)</f>
        <v>1</v>
      </c>
      <c r="Q10647">
        <f t="shared" si="1163"/>
        <v>0</v>
      </c>
      <c r="R10647">
        <f t="shared" si="1164"/>
        <v>1</v>
      </c>
      <c r="S10647">
        <f t="shared" si="1165"/>
        <v>24</v>
      </c>
      <c r="T10647">
        <f t="shared" si="1166"/>
        <v>25</v>
      </c>
      <c r="U10647">
        <f t="shared" si="1167"/>
        <v>0</v>
      </c>
      <c r="V10647" t="str">
        <f t="shared" si="1168"/>
        <v/>
      </c>
    </row>
    <row r="10648" spans="1:22" x14ac:dyDescent="0.2">
      <c r="A10648" t="s">
        <v>28098</v>
      </c>
      <c r="B10648" t="s">
        <v>167</v>
      </c>
      <c r="C10648">
        <v>135872786</v>
      </c>
      <c r="D10648">
        <v>135872951</v>
      </c>
      <c r="E10648">
        <v>166</v>
      </c>
      <c r="F10648" t="s">
        <v>66</v>
      </c>
      <c r="G10648" t="s">
        <v>3914</v>
      </c>
      <c r="H10648" t="s">
        <v>28099</v>
      </c>
      <c r="I10648">
        <v>3</v>
      </c>
      <c r="J10648">
        <v>1</v>
      </c>
      <c r="K10648">
        <v>2</v>
      </c>
      <c r="L10648">
        <v>0</v>
      </c>
      <c r="M10648">
        <v>0</v>
      </c>
      <c r="N10648">
        <v>0</v>
      </c>
      <c r="O10648" t="str">
        <f t="shared" si="1162"/>
        <v/>
      </c>
      <c r="P10648">
        <f>IF(ISERROR(VLOOKUP(G10648,Genes!$A$2:$A$749,1,0)),0,1)</f>
        <v>1</v>
      </c>
      <c r="Q10648">
        <f t="shared" si="1163"/>
        <v>0</v>
      </c>
      <c r="R10648">
        <f t="shared" si="1164"/>
        <v>1</v>
      </c>
      <c r="S10648">
        <f t="shared" si="1165"/>
        <v>25</v>
      </c>
      <c r="T10648">
        <f t="shared" si="1166"/>
        <v>26</v>
      </c>
      <c r="U10648">
        <f t="shared" si="1167"/>
        <v>0</v>
      </c>
      <c r="V10648" t="str">
        <f t="shared" si="1168"/>
        <v/>
      </c>
    </row>
    <row r="10649" spans="1:22" x14ac:dyDescent="0.2">
      <c r="A10649" t="s">
        <v>28100</v>
      </c>
      <c r="B10649" t="s">
        <v>167</v>
      </c>
      <c r="C10649">
        <v>135878389</v>
      </c>
      <c r="D10649">
        <v>135878488</v>
      </c>
      <c r="E10649">
        <v>100</v>
      </c>
      <c r="F10649" t="s">
        <v>66</v>
      </c>
      <c r="G10649" t="s">
        <v>3914</v>
      </c>
      <c r="H10649" t="s">
        <v>28101</v>
      </c>
      <c r="I10649">
        <v>2</v>
      </c>
      <c r="J10649">
        <v>0</v>
      </c>
      <c r="K10649">
        <v>2</v>
      </c>
      <c r="L10649">
        <v>0</v>
      </c>
      <c r="M10649">
        <v>0</v>
      </c>
      <c r="N10649">
        <v>0</v>
      </c>
      <c r="O10649" t="str">
        <f t="shared" si="1162"/>
        <v/>
      </c>
      <c r="P10649">
        <f>IF(ISERROR(VLOOKUP(G10649,Genes!$A$2:$A$749,1,0)),0,1)</f>
        <v>1</v>
      </c>
      <c r="Q10649">
        <f t="shared" si="1163"/>
        <v>0</v>
      </c>
      <c r="R10649">
        <f t="shared" si="1164"/>
        <v>1</v>
      </c>
      <c r="S10649">
        <f t="shared" si="1165"/>
        <v>26</v>
      </c>
      <c r="T10649">
        <f t="shared" si="1166"/>
        <v>27</v>
      </c>
      <c r="U10649">
        <f t="shared" si="1167"/>
        <v>0</v>
      </c>
      <c r="V10649" t="str">
        <f t="shared" si="1168"/>
        <v/>
      </c>
    </row>
    <row r="10650" spans="1:22" x14ac:dyDescent="0.2">
      <c r="A10650" t="s">
        <v>28102</v>
      </c>
      <c r="B10650" t="s">
        <v>167</v>
      </c>
      <c r="C10650">
        <v>135881735</v>
      </c>
      <c r="D10650">
        <v>135881816</v>
      </c>
      <c r="E10650">
        <v>82</v>
      </c>
      <c r="F10650" t="s">
        <v>66</v>
      </c>
      <c r="G10650" t="s">
        <v>3914</v>
      </c>
      <c r="H10650" t="s">
        <v>28103</v>
      </c>
      <c r="I10650">
        <v>2</v>
      </c>
      <c r="J10650">
        <v>0</v>
      </c>
      <c r="K10650">
        <v>2</v>
      </c>
      <c r="L10650">
        <v>0</v>
      </c>
      <c r="M10650">
        <v>0</v>
      </c>
      <c r="N10650">
        <v>0</v>
      </c>
      <c r="O10650" t="str">
        <f t="shared" si="1162"/>
        <v>RAB3GAP1</v>
      </c>
      <c r="P10650">
        <f>IF(ISERROR(VLOOKUP(G10650,Genes!$A$2:$A$749,1,0)),0,1)</f>
        <v>1</v>
      </c>
      <c r="Q10650">
        <f t="shared" si="1163"/>
        <v>0</v>
      </c>
      <c r="R10650">
        <f t="shared" si="1164"/>
        <v>1</v>
      </c>
      <c r="S10650">
        <f t="shared" si="1165"/>
        <v>27</v>
      </c>
      <c r="T10650">
        <f t="shared" si="1166"/>
        <v>28</v>
      </c>
      <c r="U10650">
        <f t="shared" si="1167"/>
        <v>1</v>
      </c>
      <c r="V10650">
        <f t="shared" si="1168"/>
        <v>0.9642857142857143</v>
      </c>
    </row>
    <row r="10651" spans="1:22" x14ac:dyDescent="0.2">
      <c r="A10651" t="s">
        <v>28104</v>
      </c>
      <c r="B10651" t="s">
        <v>183</v>
      </c>
      <c r="C10651">
        <v>220445565</v>
      </c>
      <c r="D10651">
        <v>220445679</v>
      </c>
      <c r="E10651">
        <v>115</v>
      </c>
      <c r="F10651" t="s">
        <v>74</v>
      </c>
      <c r="G10651" t="s">
        <v>3921</v>
      </c>
      <c r="H10651" t="s">
        <v>28105</v>
      </c>
      <c r="I10651">
        <v>2</v>
      </c>
      <c r="J10651">
        <v>0</v>
      </c>
      <c r="K10651">
        <v>2</v>
      </c>
      <c r="L10651">
        <v>0</v>
      </c>
      <c r="M10651">
        <v>0</v>
      </c>
      <c r="N10651">
        <v>0</v>
      </c>
      <c r="O10651" t="str">
        <f t="shared" si="1162"/>
        <v/>
      </c>
      <c r="P10651">
        <f>IF(ISERROR(VLOOKUP(G10651,Genes!$A$2:$A$749,1,0)),0,1)</f>
        <v>1</v>
      </c>
      <c r="Q10651">
        <f t="shared" si="1163"/>
        <v>1</v>
      </c>
      <c r="R10651">
        <f t="shared" si="1164"/>
        <v>1</v>
      </c>
      <c r="S10651">
        <f t="shared" si="1165"/>
        <v>1</v>
      </c>
      <c r="T10651">
        <f t="shared" si="1166"/>
        <v>1</v>
      </c>
      <c r="U10651">
        <f t="shared" si="1167"/>
        <v>0</v>
      </c>
      <c r="V10651" t="str">
        <f t="shared" si="1168"/>
        <v/>
      </c>
    </row>
    <row r="10652" spans="1:22" x14ac:dyDescent="0.2">
      <c r="A10652" t="s">
        <v>28106</v>
      </c>
      <c r="B10652" t="s">
        <v>183</v>
      </c>
      <c r="C10652">
        <v>220369592</v>
      </c>
      <c r="D10652">
        <v>220369740</v>
      </c>
      <c r="E10652">
        <v>149</v>
      </c>
      <c r="F10652" t="s">
        <v>74</v>
      </c>
      <c r="G10652" t="s">
        <v>3921</v>
      </c>
      <c r="H10652" t="s">
        <v>28107</v>
      </c>
      <c r="I10652">
        <v>3</v>
      </c>
      <c r="J10652">
        <v>1</v>
      </c>
      <c r="K10652">
        <v>2</v>
      </c>
      <c r="L10652">
        <v>0</v>
      </c>
      <c r="M10652">
        <v>0</v>
      </c>
      <c r="N10652">
        <v>0</v>
      </c>
      <c r="O10652" t="str">
        <f t="shared" si="1162"/>
        <v/>
      </c>
      <c r="P10652">
        <f>IF(ISERROR(VLOOKUP(G10652,Genes!$A$2:$A$749,1,0)),0,1)</f>
        <v>1</v>
      </c>
      <c r="Q10652">
        <f t="shared" si="1163"/>
        <v>0</v>
      </c>
      <c r="R10652">
        <f t="shared" si="1164"/>
        <v>1</v>
      </c>
      <c r="S10652">
        <f t="shared" si="1165"/>
        <v>2</v>
      </c>
      <c r="T10652">
        <f t="shared" si="1166"/>
        <v>2</v>
      </c>
      <c r="U10652">
        <f t="shared" si="1167"/>
        <v>0</v>
      </c>
      <c r="V10652" t="str">
        <f t="shared" si="1168"/>
        <v/>
      </c>
    </row>
    <row r="10653" spans="1:22" x14ac:dyDescent="0.2">
      <c r="A10653" t="s">
        <v>28108</v>
      </c>
      <c r="B10653" t="s">
        <v>183</v>
      </c>
      <c r="C10653">
        <v>220368640</v>
      </c>
      <c r="D10653">
        <v>220368719</v>
      </c>
      <c r="E10653">
        <v>80</v>
      </c>
      <c r="F10653" t="s">
        <v>74</v>
      </c>
      <c r="G10653" t="s">
        <v>3921</v>
      </c>
      <c r="H10653" t="s">
        <v>28109</v>
      </c>
      <c r="I10653">
        <v>3</v>
      </c>
      <c r="J10653">
        <v>0</v>
      </c>
      <c r="K10653">
        <v>2</v>
      </c>
      <c r="L10653">
        <v>0</v>
      </c>
      <c r="M10653">
        <v>0</v>
      </c>
      <c r="N10653">
        <v>1</v>
      </c>
      <c r="O10653" t="str">
        <f t="shared" si="1162"/>
        <v/>
      </c>
      <c r="P10653">
        <f>IF(ISERROR(VLOOKUP(G10653,Genes!$A$2:$A$749,1,0)),0,1)</f>
        <v>1</v>
      </c>
      <c r="Q10653">
        <f t="shared" si="1163"/>
        <v>0</v>
      </c>
      <c r="R10653">
        <f t="shared" si="1164"/>
        <v>1</v>
      </c>
      <c r="S10653">
        <f t="shared" si="1165"/>
        <v>3</v>
      </c>
      <c r="T10653">
        <f t="shared" si="1166"/>
        <v>3</v>
      </c>
      <c r="U10653">
        <f t="shared" si="1167"/>
        <v>0</v>
      </c>
      <c r="V10653" t="str">
        <f t="shared" si="1168"/>
        <v/>
      </c>
    </row>
    <row r="10654" spans="1:22" x14ac:dyDescent="0.2">
      <c r="A10654" t="s">
        <v>28110</v>
      </c>
      <c r="B10654" t="s">
        <v>183</v>
      </c>
      <c r="C10654">
        <v>220368420</v>
      </c>
      <c r="D10654">
        <v>220368509</v>
      </c>
      <c r="E10654">
        <v>90</v>
      </c>
      <c r="F10654" t="s">
        <v>74</v>
      </c>
      <c r="G10654" t="s">
        <v>3921</v>
      </c>
      <c r="H10654" t="s">
        <v>28111</v>
      </c>
      <c r="I10654">
        <v>3</v>
      </c>
      <c r="J10654">
        <v>0</v>
      </c>
      <c r="K10654">
        <v>2</v>
      </c>
      <c r="L10654">
        <v>0</v>
      </c>
      <c r="M10654">
        <v>0</v>
      </c>
      <c r="N10654">
        <v>1</v>
      </c>
      <c r="O10654" t="str">
        <f t="shared" si="1162"/>
        <v/>
      </c>
      <c r="P10654">
        <f>IF(ISERROR(VLOOKUP(G10654,Genes!$A$2:$A$749,1,0)),0,1)</f>
        <v>1</v>
      </c>
      <c r="Q10654">
        <f t="shared" si="1163"/>
        <v>0</v>
      </c>
      <c r="R10654">
        <f t="shared" si="1164"/>
        <v>1</v>
      </c>
      <c r="S10654">
        <f t="shared" si="1165"/>
        <v>4</v>
      </c>
      <c r="T10654">
        <f t="shared" si="1166"/>
        <v>4</v>
      </c>
      <c r="U10654">
        <f t="shared" si="1167"/>
        <v>0</v>
      </c>
      <c r="V10654" t="str">
        <f t="shared" si="1168"/>
        <v/>
      </c>
    </row>
    <row r="10655" spans="1:22" x14ac:dyDescent="0.2">
      <c r="A10655" t="s">
        <v>28112</v>
      </c>
      <c r="B10655" t="s">
        <v>183</v>
      </c>
      <c r="C10655">
        <v>220366582</v>
      </c>
      <c r="D10655">
        <v>220366721</v>
      </c>
      <c r="E10655">
        <v>140</v>
      </c>
      <c r="F10655" t="s">
        <v>74</v>
      </c>
      <c r="G10655" t="s">
        <v>3921</v>
      </c>
      <c r="H10655" t="s">
        <v>28113</v>
      </c>
      <c r="I10655">
        <v>3</v>
      </c>
      <c r="J10655">
        <v>1</v>
      </c>
      <c r="K10655">
        <v>2</v>
      </c>
      <c r="L10655">
        <v>0</v>
      </c>
      <c r="M10655">
        <v>0</v>
      </c>
      <c r="N10655">
        <v>0</v>
      </c>
      <c r="O10655" t="str">
        <f t="shared" si="1162"/>
        <v/>
      </c>
      <c r="P10655">
        <f>IF(ISERROR(VLOOKUP(G10655,Genes!$A$2:$A$749,1,0)),0,1)</f>
        <v>1</v>
      </c>
      <c r="Q10655">
        <f t="shared" si="1163"/>
        <v>0</v>
      </c>
      <c r="R10655">
        <f t="shared" si="1164"/>
        <v>1</v>
      </c>
      <c r="S10655">
        <f t="shared" si="1165"/>
        <v>5</v>
      </c>
      <c r="T10655">
        <f t="shared" si="1166"/>
        <v>5</v>
      </c>
      <c r="U10655">
        <f t="shared" si="1167"/>
        <v>0</v>
      </c>
      <c r="V10655" t="str">
        <f t="shared" si="1168"/>
        <v/>
      </c>
    </row>
    <row r="10656" spans="1:22" x14ac:dyDescent="0.2">
      <c r="A10656" t="s">
        <v>28114</v>
      </c>
      <c r="B10656" t="s">
        <v>183</v>
      </c>
      <c r="C10656">
        <v>220364410</v>
      </c>
      <c r="D10656">
        <v>220364626</v>
      </c>
      <c r="E10656">
        <v>217</v>
      </c>
      <c r="F10656" t="s">
        <v>74</v>
      </c>
      <c r="G10656" t="s">
        <v>3921</v>
      </c>
      <c r="H10656" t="s">
        <v>28115</v>
      </c>
      <c r="I10656">
        <v>3</v>
      </c>
      <c r="J10656">
        <v>1</v>
      </c>
      <c r="K10656">
        <v>2</v>
      </c>
      <c r="L10656">
        <v>0</v>
      </c>
      <c r="M10656">
        <v>0</v>
      </c>
      <c r="N10656">
        <v>0</v>
      </c>
      <c r="O10656" t="str">
        <f t="shared" si="1162"/>
        <v/>
      </c>
      <c r="P10656">
        <f>IF(ISERROR(VLOOKUP(G10656,Genes!$A$2:$A$749,1,0)),0,1)</f>
        <v>1</v>
      </c>
      <c r="Q10656">
        <f t="shared" si="1163"/>
        <v>0</v>
      </c>
      <c r="R10656">
        <f t="shared" si="1164"/>
        <v>1</v>
      </c>
      <c r="S10656">
        <f t="shared" si="1165"/>
        <v>6</v>
      </c>
      <c r="T10656">
        <f t="shared" si="1166"/>
        <v>6</v>
      </c>
      <c r="U10656">
        <f t="shared" si="1167"/>
        <v>0</v>
      </c>
      <c r="V10656" t="str">
        <f t="shared" si="1168"/>
        <v/>
      </c>
    </row>
    <row r="10657" spans="1:22" x14ac:dyDescent="0.2">
      <c r="A10657" t="s">
        <v>28116</v>
      </c>
      <c r="B10657" t="s">
        <v>183</v>
      </c>
      <c r="C10657">
        <v>220363719</v>
      </c>
      <c r="D10657">
        <v>220363862</v>
      </c>
      <c r="E10657">
        <v>144</v>
      </c>
      <c r="F10657" t="s">
        <v>74</v>
      </c>
      <c r="G10657" t="s">
        <v>3921</v>
      </c>
      <c r="H10657" t="s">
        <v>28117</v>
      </c>
      <c r="I10657">
        <v>3</v>
      </c>
      <c r="J10657">
        <v>1</v>
      </c>
      <c r="K10657">
        <v>2</v>
      </c>
      <c r="L10657">
        <v>0</v>
      </c>
      <c r="M10657">
        <v>0</v>
      </c>
      <c r="N10657">
        <v>0</v>
      </c>
      <c r="O10657" t="str">
        <f t="shared" si="1162"/>
        <v/>
      </c>
      <c r="P10657">
        <f>IF(ISERROR(VLOOKUP(G10657,Genes!$A$2:$A$749,1,0)),0,1)</f>
        <v>1</v>
      </c>
      <c r="Q10657">
        <f t="shared" si="1163"/>
        <v>0</v>
      </c>
      <c r="R10657">
        <f t="shared" si="1164"/>
        <v>1</v>
      </c>
      <c r="S10657">
        <f t="shared" si="1165"/>
        <v>7</v>
      </c>
      <c r="T10657">
        <f t="shared" si="1166"/>
        <v>7</v>
      </c>
      <c r="U10657">
        <f t="shared" si="1167"/>
        <v>0</v>
      </c>
      <c r="V10657" t="str">
        <f t="shared" si="1168"/>
        <v/>
      </c>
    </row>
    <row r="10658" spans="1:22" x14ac:dyDescent="0.2">
      <c r="A10658" t="s">
        <v>28118</v>
      </c>
      <c r="B10658" t="s">
        <v>183</v>
      </c>
      <c r="C10658">
        <v>220363406</v>
      </c>
      <c r="D10658">
        <v>220363488</v>
      </c>
      <c r="E10658">
        <v>83</v>
      </c>
      <c r="F10658" t="s">
        <v>74</v>
      </c>
      <c r="G10658" t="s">
        <v>3921</v>
      </c>
      <c r="H10658" t="s">
        <v>28119</v>
      </c>
      <c r="I10658">
        <v>2</v>
      </c>
      <c r="J10658">
        <v>0</v>
      </c>
      <c r="K10658">
        <v>2</v>
      </c>
      <c r="L10658">
        <v>0</v>
      </c>
      <c r="M10658">
        <v>0</v>
      </c>
      <c r="N10658">
        <v>0</v>
      </c>
      <c r="O10658" t="str">
        <f t="shared" si="1162"/>
        <v/>
      </c>
      <c r="P10658">
        <f>IF(ISERROR(VLOOKUP(G10658,Genes!$A$2:$A$749,1,0)),0,1)</f>
        <v>1</v>
      </c>
      <c r="Q10658">
        <f t="shared" si="1163"/>
        <v>0</v>
      </c>
      <c r="R10658">
        <f t="shared" si="1164"/>
        <v>1</v>
      </c>
      <c r="S10658">
        <f t="shared" si="1165"/>
        <v>8</v>
      </c>
      <c r="T10658">
        <f t="shared" si="1166"/>
        <v>8</v>
      </c>
      <c r="U10658">
        <f t="shared" si="1167"/>
        <v>0</v>
      </c>
      <c r="V10658" t="str">
        <f t="shared" si="1168"/>
        <v/>
      </c>
    </row>
    <row r="10659" spans="1:22" x14ac:dyDescent="0.2">
      <c r="A10659" t="s">
        <v>28120</v>
      </c>
      <c r="B10659" t="s">
        <v>183</v>
      </c>
      <c r="C10659">
        <v>220363045</v>
      </c>
      <c r="D10659">
        <v>220363109</v>
      </c>
      <c r="E10659">
        <v>65</v>
      </c>
      <c r="F10659" t="s">
        <v>74</v>
      </c>
      <c r="G10659" t="s">
        <v>3921</v>
      </c>
      <c r="H10659" t="s">
        <v>28121</v>
      </c>
      <c r="I10659">
        <v>2</v>
      </c>
      <c r="J10659">
        <v>1</v>
      </c>
      <c r="K10659">
        <v>0</v>
      </c>
      <c r="L10659">
        <v>1</v>
      </c>
      <c r="M10659">
        <v>0</v>
      </c>
      <c r="N10659">
        <v>0</v>
      </c>
      <c r="O10659" t="str">
        <f t="shared" si="1162"/>
        <v/>
      </c>
      <c r="P10659">
        <f>IF(ISERROR(VLOOKUP(G10659,Genes!$A$2:$A$749,1,0)),0,1)</f>
        <v>1</v>
      </c>
      <c r="Q10659">
        <f t="shared" si="1163"/>
        <v>0</v>
      </c>
      <c r="R10659">
        <f t="shared" si="1164"/>
        <v>1</v>
      </c>
      <c r="S10659">
        <f t="shared" si="1165"/>
        <v>9</v>
      </c>
      <c r="T10659">
        <f t="shared" si="1166"/>
        <v>9</v>
      </c>
      <c r="U10659">
        <f t="shared" si="1167"/>
        <v>0</v>
      </c>
      <c r="V10659" t="str">
        <f t="shared" si="1168"/>
        <v/>
      </c>
    </row>
    <row r="10660" spans="1:22" x14ac:dyDescent="0.2">
      <c r="A10660" t="s">
        <v>28122</v>
      </c>
      <c r="B10660" t="s">
        <v>183</v>
      </c>
      <c r="C10660">
        <v>220358993</v>
      </c>
      <c r="D10660">
        <v>220359083</v>
      </c>
      <c r="E10660">
        <v>91</v>
      </c>
      <c r="F10660" t="s">
        <v>74</v>
      </c>
      <c r="G10660" t="s">
        <v>3921</v>
      </c>
      <c r="H10660" t="s">
        <v>28123</v>
      </c>
      <c r="I10660">
        <v>2</v>
      </c>
      <c r="J10660">
        <v>0</v>
      </c>
      <c r="K10660">
        <v>2</v>
      </c>
      <c r="L10660">
        <v>0</v>
      </c>
      <c r="M10660">
        <v>0</v>
      </c>
      <c r="N10660">
        <v>0</v>
      </c>
      <c r="O10660" t="str">
        <f t="shared" si="1162"/>
        <v/>
      </c>
      <c r="P10660">
        <f>IF(ISERROR(VLOOKUP(G10660,Genes!$A$2:$A$749,1,0)),0,1)</f>
        <v>1</v>
      </c>
      <c r="Q10660">
        <f t="shared" si="1163"/>
        <v>0</v>
      </c>
      <c r="R10660">
        <f t="shared" si="1164"/>
        <v>1</v>
      </c>
      <c r="S10660">
        <f t="shared" si="1165"/>
        <v>10</v>
      </c>
      <c r="T10660">
        <f t="shared" si="1166"/>
        <v>10</v>
      </c>
      <c r="U10660">
        <f t="shared" si="1167"/>
        <v>0</v>
      </c>
      <c r="V10660" t="str">
        <f t="shared" si="1168"/>
        <v/>
      </c>
    </row>
    <row r="10661" spans="1:22" x14ac:dyDescent="0.2">
      <c r="A10661" t="s">
        <v>28124</v>
      </c>
      <c r="B10661" t="s">
        <v>183</v>
      </c>
      <c r="C10661">
        <v>220357378</v>
      </c>
      <c r="D10661">
        <v>220357505</v>
      </c>
      <c r="E10661">
        <v>128</v>
      </c>
      <c r="F10661" t="s">
        <v>74</v>
      </c>
      <c r="G10661" t="s">
        <v>3921</v>
      </c>
      <c r="H10661" t="s">
        <v>28125</v>
      </c>
      <c r="I10661">
        <v>3</v>
      </c>
      <c r="J10661">
        <v>0</v>
      </c>
      <c r="K10661">
        <v>2</v>
      </c>
      <c r="L10661">
        <v>1</v>
      </c>
      <c r="M10661">
        <v>0</v>
      </c>
      <c r="N10661">
        <v>0</v>
      </c>
      <c r="O10661" t="str">
        <f t="shared" si="1162"/>
        <v/>
      </c>
      <c r="P10661">
        <f>IF(ISERROR(VLOOKUP(G10661,Genes!$A$2:$A$749,1,0)),0,1)</f>
        <v>1</v>
      </c>
      <c r="Q10661">
        <f t="shared" si="1163"/>
        <v>0</v>
      </c>
      <c r="R10661">
        <f t="shared" si="1164"/>
        <v>1</v>
      </c>
      <c r="S10661">
        <f t="shared" si="1165"/>
        <v>11</v>
      </c>
      <c r="T10661">
        <f t="shared" si="1166"/>
        <v>11</v>
      </c>
      <c r="U10661">
        <f t="shared" si="1167"/>
        <v>0</v>
      </c>
      <c r="V10661" t="str">
        <f t="shared" si="1168"/>
        <v/>
      </c>
    </row>
    <row r="10662" spans="1:22" x14ac:dyDescent="0.2">
      <c r="A10662" t="s">
        <v>28126</v>
      </c>
      <c r="B10662" t="s">
        <v>183</v>
      </c>
      <c r="C10662">
        <v>220406141</v>
      </c>
      <c r="D10662">
        <v>220406205</v>
      </c>
      <c r="E10662">
        <v>65</v>
      </c>
      <c r="F10662" t="s">
        <v>74</v>
      </c>
      <c r="G10662" t="s">
        <v>3921</v>
      </c>
      <c r="H10662" t="s">
        <v>28127</v>
      </c>
      <c r="I10662">
        <v>2</v>
      </c>
      <c r="J10662">
        <v>0</v>
      </c>
      <c r="K10662">
        <v>2</v>
      </c>
      <c r="L10662">
        <v>0</v>
      </c>
      <c r="M10662">
        <v>0</v>
      </c>
      <c r="N10662">
        <v>0</v>
      </c>
      <c r="O10662" t="str">
        <f t="shared" si="1162"/>
        <v/>
      </c>
      <c r="P10662">
        <f>IF(ISERROR(VLOOKUP(G10662,Genes!$A$2:$A$749,1,0)),0,1)</f>
        <v>1</v>
      </c>
      <c r="Q10662">
        <f t="shared" si="1163"/>
        <v>0</v>
      </c>
      <c r="R10662">
        <f t="shared" si="1164"/>
        <v>1</v>
      </c>
      <c r="S10662">
        <f t="shared" si="1165"/>
        <v>12</v>
      </c>
      <c r="T10662">
        <f t="shared" si="1166"/>
        <v>12</v>
      </c>
      <c r="U10662">
        <f t="shared" si="1167"/>
        <v>0</v>
      </c>
      <c r="V10662" t="str">
        <f t="shared" si="1168"/>
        <v/>
      </c>
    </row>
    <row r="10663" spans="1:22" x14ac:dyDescent="0.2">
      <c r="A10663" t="s">
        <v>28128</v>
      </c>
      <c r="B10663" t="s">
        <v>183</v>
      </c>
      <c r="C10663">
        <v>220356060</v>
      </c>
      <c r="D10663">
        <v>220356273</v>
      </c>
      <c r="E10663">
        <v>214</v>
      </c>
      <c r="F10663" t="s">
        <v>74</v>
      </c>
      <c r="G10663" t="s">
        <v>3921</v>
      </c>
      <c r="H10663" t="s">
        <v>28129</v>
      </c>
      <c r="I10663">
        <v>3</v>
      </c>
      <c r="J10663">
        <v>1</v>
      </c>
      <c r="K10663">
        <v>2</v>
      </c>
      <c r="L10663">
        <v>0</v>
      </c>
      <c r="M10663">
        <v>0</v>
      </c>
      <c r="N10663">
        <v>0</v>
      </c>
      <c r="O10663" t="str">
        <f t="shared" si="1162"/>
        <v/>
      </c>
      <c r="P10663">
        <f>IF(ISERROR(VLOOKUP(G10663,Genes!$A$2:$A$749,1,0)),0,1)</f>
        <v>1</v>
      </c>
      <c r="Q10663">
        <f t="shared" si="1163"/>
        <v>0</v>
      </c>
      <c r="R10663">
        <f t="shared" si="1164"/>
        <v>1</v>
      </c>
      <c r="S10663">
        <f t="shared" si="1165"/>
        <v>13</v>
      </c>
      <c r="T10663">
        <f t="shared" si="1166"/>
        <v>13</v>
      </c>
      <c r="U10663">
        <f t="shared" si="1167"/>
        <v>0</v>
      </c>
      <c r="V10663" t="str">
        <f t="shared" si="1168"/>
        <v/>
      </c>
    </row>
    <row r="10664" spans="1:22" x14ac:dyDescent="0.2">
      <c r="A10664" t="s">
        <v>28130</v>
      </c>
      <c r="B10664" t="s">
        <v>183</v>
      </c>
      <c r="C10664">
        <v>220355599</v>
      </c>
      <c r="D10664">
        <v>220355696</v>
      </c>
      <c r="E10664">
        <v>98</v>
      </c>
      <c r="F10664" t="s">
        <v>74</v>
      </c>
      <c r="G10664" t="s">
        <v>3921</v>
      </c>
      <c r="H10664" t="s">
        <v>28131</v>
      </c>
      <c r="I10664">
        <v>2</v>
      </c>
      <c r="J10664">
        <v>0</v>
      </c>
      <c r="K10664">
        <v>2</v>
      </c>
      <c r="L10664">
        <v>0</v>
      </c>
      <c r="M10664">
        <v>0</v>
      </c>
      <c r="N10664">
        <v>0</v>
      </c>
      <c r="O10664" t="str">
        <f t="shared" si="1162"/>
        <v/>
      </c>
      <c r="P10664">
        <f>IF(ISERROR(VLOOKUP(G10664,Genes!$A$2:$A$749,1,0)),0,1)</f>
        <v>1</v>
      </c>
      <c r="Q10664">
        <f t="shared" si="1163"/>
        <v>0</v>
      </c>
      <c r="R10664">
        <f t="shared" si="1164"/>
        <v>1</v>
      </c>
      <c r="S10664">
        <f t="shared" si="1165"/>
        <v>14</v>
      </c>
      <c r="T10664">
        <f t="shared" si="1166"/>
        <v>14</v>
      </c>
      <c r="U10664">
        <f t="shared" si="1167"/>
        <v>0</v>
      </c>
      <c r="V10664" t="str">
        <f t="shared" si="1168"/>
        <v/>
      </c>
    </row>
    <row r="10665" spans="1:22" x14ac:dyDescent="0.2">
      <c r="A10665" t="s">
        <v>28132</v>
      </c>
      <c r="B10665" t="s">
        <v>183</v>
      </c>
      <c r="C10665">
        <v>220345979</v>
      </c>
      <c r="D10665">
        <v>220346084</v>
      </c>
      <c r="E10665">
        <v>106</v>
      </c>
      <c r="F10665" t="s">
        <v>74</v>
      </c>
      <c r="G10665" t="s">
        <v>3921</v>
      </c>
      <c r="H10665" t="s">
        <v>28133</v>
      </c>
      <c r="I10665">
        <v>2</v>
      </c>
      <c r="J10665">
        <v>0</v>
      </c>
      <c r="K10665">
        <v>2</v>
      </c>
      <c r="L10665">
        <v>0</v>
      </c>
      <c r="M10665">
        <v>0</v>
      </c>
      <c r="N10665">
        <v>0</v>
      </c>
      <c r="O10665" t="str">
        <f t="shared" si="1162"/>
        <v/>
      </c>
      <c r="P10665">
        <f>IF(ISERROR(VLOOKUP(G10665,Genes!$A$2:$A$749,1,0)),0,1)</f>
        <v>1</v>
      </c>
      <c r="Q10665">
        <f t="shared" si="1163"/>
        <v>0</v>
      </c>
      <c r="R10665">
        <f t="shared" si="1164"/>
        <v>1</v>
      </c>
      <c r="S10665">
        <f t="shared" si="1165"/>
        <v>15</v>
      </c>
      <c r="T10665">
        <f t="shared" si="1166"/>
        <v>15</v>
      </c>
      <c r="U10665">
        <f t="shared" si="1167"/>
        <v>0</v>
      </c>
      <c r="V10665" t="str">
        <f t="shared" si="1168"/>
        <v/>
      </c>
    </row>
    <row r="10666" spans="1:22" x14ac:dyDescent="0.2">
      <c r="A10666" t="s">
        <v>28134</v>
      </c>
      <c r="B10666" t="s">
        <v>183</v>
      </c>
      <c r="C10666">
        <v>220345231</v>
      </c>
      <c r="D10666">
        <v>220345391</v>
      </c>
      <c r="E10666">
        <v>161</v>
      </c>
      <c r="F10666" t="s">
        <v>74</v>
      </c>
      <c r="G10666" t="s">
        <v>3921</v>
      </c>
      <c r="H10666" t="s">
        <v>28135</v>
      </c>
      <c r="I10666">
        <v>3</v>
      </c>
      <c r="J10666">
        <v>1</v>
      </c>
      <c r="K10666">
        <v>2</v>
      </c>
      <c r="L10666">
        <v>0</v>
      </c>
      <c r="M10666">
        <v>0</v>
      </c>
      <c r="N10666">
        <v>0</v>
      </c>
      <c r="O10666" t="str">
        <f t="shared" si="1162"/>
        <v/>
      </c>
      <c r="P10666">
        <f>IF(ISERROR(VLOOKUP(G10666,Genes!$A$2:$A$749,1,0)),0,1)</f>
        <v>1</v>
      </c>
      <c r="Q10666">
        <f t="shared" si="1163"/>
        <v>0</v>
      </c>
      <c r="R10666">
        <f t="shared" si="1164"/>
        <v>1</v>
      </c>
      <c r="S10666">
        <f t="shared" si="1165"/>
        <v>16</v>
      </c>
      <c r="T10666">
        <f t="shared" si="1166"/>
        <v>16</v>
      </c>
      <c r="U10666">
        <f t="shared" si="1167"/>
        <v>0</v>
      </c>
      <c r="V10666" t="str">
        <f t="shared" si="1168"/>
        <v/>
      </c>
    </row>
    <row r="10667" spans="1:22" x14ac:dyDescent="0.2">
      <c r="A10667" t="s">
        <v>28136</v>
      </c>
      <c r="B10667" t="s">
        <v>183</v>
      </c>
      <c r="C10667">
        <v>220344234</v>
      </c>
      <c r="D10667">
        <v>220344462</v>
      </c>
      <c r="E10667">
        <v>229</v>
      </c>
      <c r="F10667" t="s">
        <v>74</v>
      </c>
      <c r="G10667" t="s">
        <v>3921</v>
      </c>
      <c r="H10667" t="s">
        <v>28137</v>
      </c>
      <c r="I10667">
        <v>3</v>
      </c>
      <c r="J10667">
        <v>1</v>
      </c>
      <c r="K10667">
        <v>2</v>
      </c>
      <c r="L10667">
        <v>0</v>
      </c>
      <c r="M10667">
        <v>0</v>
      </c>
      <c r="N10667">
        <v>0</v>
      </c>
      <c r="O10667" t="str">
        <f t="shared" si="1162"/>
        <v/>
      </c>
      <c r="P10667">
        <f>IF(ISERROR(VLOOKUP(G10667,Genes!$A$2:$A$749,1,0)),0,1)</f>
        <v>1</v>
      </c>
      <c r="Q10667">
        <f t="shared" si="1163"/>
        <v>0</v>
      </c>
      <c r="R10667">
        <f t="shared" si="1164"/>
        <v>1</v>
      </c>
      <c r="S10667">
        <f t="shared" si="1165"/>
        <v>17</v>
      </c>
      <c r="T10667">
        <f t="shared" si="1166"/>
        <v>17</v>
      </c>
      <c r="U10667">
        <f t="shared" si="1167"/>
        <v>0</v>
      </c>
      <c r="V10667" t="str">
        <f t="shared" si="1168"/>
        <v/>
      </c>
    </row>
    <row r="10668" spans="1:22" x14ac:dyDescent="0.2">
      <c r="A10668" t="s">
        <v>28138</v>
      </c>
      <c r="B10668" t="s">
        <v>183</v>
      </c>
      <c r="C10668">
        <v>220340844</v>
      </c>
      <c r="D10668">
        <v>220341017</v>
      </c>
      <c r="E10668">
        <v>174</v>
      </c>
      <c r="F10668" t="s">
        <v>74</v>
      </c>
      <c r="G10668" t="s">
        <v>3921</v>
      </c>
      <c r="H10668" t="s">
        <v>28139</v>
      </c>
      <c r="I10668">
        <v>4</v>
      </c>
      <c r="J10668">
        <v>1</v>
      </c>
      <c r="K10668">
        <v>2</v>
      </c>
      <c r="L10668">
        <v>0</v>
      </c>
      <c r="M10668">
        <v>0</v>
      </c>
      <c r="N10668">
        <v>1</v>
      </c>
      <c r="O10668" t="str">
        <f t="shared" si="1162"/>
        <v/>
      </c>
      <c r="P10668">
        <f>IF(ISERROR(VLOOKUP(G10668,Genes!$A$2:$A$749,1,0)),0,1)</f>
        <v>1</v>
      </c>
      <c r="Q10668">
        <f t="shared" si="1163"/>
        <v>0</v>
      </c>
      <c r="R10668">
        <f t="shared" si="1164"/>
        <v>1</v>
      </c>
      <c r="S10668">
        <f t="shared" si="1165"/>
        <v>18</v>
      </c>
      <c r="T10668">
        <f t="shared" si="1166"/>
        <v>18</v>
      </c>
      <c r="U10668">
        <f t="shared" si="1167"/>
        <v>0</v>
      </c>
      <c r="V10668" t="str">
        <f t="shared" si="1168"/>
        <v/>
      </c>
    </row>
    <row r="10669" spans="1:22" x14ac:dyDescent="0.2">
      <c r="A10669" t="s">
        <v>28140</v>
      </c>
      <c r="B10669" t="s">
        <v>183</v>
      </c>
      <c r="C10669">
        <v>220340635</v>
      </c>
      <c r="D10669">
        <v>220340741</v>
      </c>
      <c r="E10669">
        <v>107</v>
      </c>
      <c r="F10669" t="s">
        <v>74</v>
      </c>
      <c r="G10669" t="s">
        <v>3921</v>
      </c>
      <c r="H10669" t="s">
        <v>28141</v>
      </c>
      <c r="I10669">
        <v>3</v>
      </c>
      <c r="J10669">
        <v>0</v>
      </c>
      <c r="K10669">
        <v>2</v>
      </c>
      <c r="L10669">
        <v>0</v>
      </c>
      <c r="M10669">
        <v>0</v>
      </c>
      <c r="N10669">
        <v>1</v>
      </c>
      <c r="O10669" t="str">
        <f t="shared" si="1162"/>
        <v/>
      </c>
      <c r="P10669">
        <f>IF(ISERROR(VLOOKUP(G10669,Genes!$A$2:$A$749,1,0)),0,1)</f>
        <v>1</v>
      </c>
      <c r="Q10669">
        <f t="shared" si="1163"/>
        <v>0</v>
      </c>
      <c r="R10669">
        <f t="shared" si="1164"/>
        <v>1</v>
      </c>
      <c r="S10669">
        <f t="shared" si="1165"/>
        <v>19</v>
      </c>
      <c r="T10669">
        <f t="shared" si="1166"/>
        <v>19</v>
      </c>
      <c r="U10669">
        <f t="shared" si="1167"/>
        <v>0</v>
      </c>
      <c r="V10669" t="str">
        <f t="shared" si="1168"/>
        <v/>
      </c>
    </row>
    <row r="10670" spans="1:22" x14ac:dyDescent="0.2">
      <c r="A10670" t="s">
        <v>28142</v>
      </c>
      <c r="B10670" t="s">
        <v>183</v>
      </c>
      <c r="C10670">
        <v>220338075</v>
      </c>
      <c r="D10670">
        <v>220338141</v>
      </c>
      <c r="E10670">
        <v>67</v>
      </c>
      <c r="F10670" t="s">
        <v>74</v>
      </c>
      <c r="G10670" t="s">
        <v>3921</v>
      </c>
      <c r="H10670" t="s">
        <v>28143</v>
      </c>
      <c r="I10670">
        <v>2</v>
      </c>
      <c r="J10670">
        <v>0</v>
      </c>
      <c r="K10670">
        <v>2</v>
      </c>
      <c r="L10670">
        <v>0</v>
      </c>
      <c r="M10670">
        <v>0</v>
      </c>
      <c r="N10670">
        <v>0</v>
      </c>
      <c r="O10670" t="str">
        <f t="shared" si="1162"/>
        <v/>
      </c>
      <c r="P10670">
        <f>IF(ISERROR(VLOOKUP(G10670,Genes!$A$2:$A$749,1,0)),0,1)</f>
        <v>1</v>
      </c>
      <c r="Q10670">
        <f t="shared" si="1163"/>
        <v>0</v>
      </c>
      <c r="R10670">
        <f t="shared" si="1164"/>
        <v>1</v>
      </c>
      <c r="S10670">
        <f t="shared" si="1165"/>
        <v>20</v>
      </c>
      <c r="T10670">
        <f t="shared" si="1166"/>
        <v>20</v>
      </c>
      <c r="U10670">
        <f t="shared" si="1167"/>
        <v>0</v>
      </c>
      <c r="V10670" t="str">
        <f t="shared" si="1168"/>
        <v/>
      </c>
    </row>
    <row r="10671" spans="1:22" x14ac:dyDescent="0.2">
      <c r="A10671" t="s">
        <v>28144</v>
      </c>
      <c r="B10671" t="s">
        <v>183</v>
      </c>
      <c r="C10671">
        <v>220335540</v>
      </c>
      <c r="D10671">
        <v>220335610</v>
      </c>
      <c r="E10671">
        <v>71</v>
      </c>
      <c r="F10671" t="s">
        <v>74</v>
      </c>
      <c r="G10671" t="s">
        <v>3921</v>
      </c>
      <c r="H10671" t="s">
        <v>28145</v>
      </c>
      <c r="I10671">
        <v>2</v>
      </c>
      <c r="J10671">
        <v>0</v>
      </c>
      <c r="K10671">
        <v>2</v>
      </c>
      <c r="L10671">
        <v>0</v>
      </c>
      <c r="M10671">
        <v>0</v>
      </c>
      <c r="N10671">
        <v>0</v>
      </c>
      <c r="O10671" t="str">
        <f t="shared" si="1162"/>
        <v/>
      </c>
      <c r="P10671">
        <f>IF(ISERROR(VLOOKUP(G10671,Genes!$A$2:$A$749,1,0)),0,1)</f>
        <v>1</v>
      </c>
      <c r="Q10671">
        <f t="shared" si="1163"/>
        <v>0</v>
      </c>
      <c r="R10671">
        <f t="shared" si="1164"/>
        <v>1</v>
      </c>
      <c r="S10671">
        <f t="shared" si="1165"/>
        <v>21</v>
      </c>
      <c r="T10671">
        <f t="shared" si="1166"/>
        <v>21</v>
      </c>
      <c r="U10671">
        <f t="shared" si="1167"/>
        <v>0</v>
      </c>
      <c r="V10671" t="str">
        <f t="shared" si="1168"/>
        <v/>
      </c>
    </row>
    <row r="10672" spans="1:22" x14ac:dyDescent="0.2">
      <c r="A10672" t="s">
        <v>28146</v>
      </c>
      <c r="B10672" t="s">
        <v>183</v>
      </c>
      <c r="C10672">
        <v>220332728</v>
      </c>
      <c r="D10672">
        <v>220332763</v>
      </c>
      <c r="E10672">
        <v>36</v>
      </c>
      <c r="F10672" t="s">
        <v>74</v>
      </c>
      <c r="G10672" t="s">
        <v>3921</v>
      </c>
      <c r="H10672" t="s">
        <v>28147</v>
      </c>
      <c r="I10672">
        <v>2</v>
      </c>
      <c r="J10672">
        <v>1</v>
      </c>
      <c r="K10672">
        <v>0</v>
      </c>
      <c r="L10672">
        <v>1</v>
      </c>
      <c r="M10672">
        <v>0</v>
      </c>
      <c r="N10672">
        <v>0</v>
      </c>
      <c r="O10672" t="str">
        <f t="shared" si="1162"/>
        <v/>
      </c>
      <c r="P10672">
        <f>IF(ISERROR(VLOOKUP(G10672,Genes!$A$2:$A$749,1,0)),0,1)</f>
        <v>1</v>
      </c>
      <c r="Q10672">
        <f t="shared" si="1163"/>
        <v>0</v>
      </c>
      <c r="R10672">
        <f t="shared" si="1164"/>
        <v>1</v>
      </c>
      <c r="S10672">
        <f t="shared" si="1165"/>
        <v>22</v>
      </c>
      <c r="T10672">
        <f t="shared" si="1166"/>
        <v>22</v>
      </c>
      <c r="U10672">
        <f t="shared" si="1167"/>
        <v>0</v>
      </c>
      <c r="V10672" t="str">
        <f t="shared" si="1168"/>
        <v/>
      </c>
    </row>
    <row r="10673" spans="1:22" x14ac:dyDescent="0.2">
      <c r="A10673" t="s">
        <v>28148</v>
      </c>
      <c r="B10673" t="s">
        <v>183</v>
      </c>
      <c r="C10673">
        <v>220387198</v>
      </c>
      <c r="D10673">
        <v>220387321</v>
      </c>
      <c r="E10673">
        <v>124</v>
      </c>
      <c r="F10673" t="s">
        <v>74</v>
      </c>
      <c r="G10673" t="s">
        <v>3921</v>
      </c>
      <c r="H10673" t="s">
        <v>28149</v>
      </c>
      <c r="I10673">
        <v>3</v>
      </c>
      <c r="J10673">
        <v>1</v>
      </c>
      <c r="K10673">
        <v>2</v>
      </c>
      <c r="L10673">
        <v>0</v>
      </c>
      <c r="M10673">
        <v>0</v>
      </c>
      <c r="N10673">
        <v>0</v>
      </c>
      <c r="O10673" t="str">
        <f t="shared" si="1162"/>
        <v/>
      </c>
      <c r="P10673">
        <f>IF(ISERROR(VLOOKUP(G10673,Genes!$A$2:$A$749,1,0)),0,1)</f>
        <v>1</v>
      </c>
      <c r="Q10673">
        <f t="shared" si="1163"/>
        <v>0</v>
      </c>
      <c r="R10673">
        <f t="shared" si="1164"/>
        <v>1</v>
      </c>
      <c r="S10673">
        <f t="shared" si="1165"/>
        <v>23</v>
      </c>
      <c r="T10673">
        <f t="shared" si="1166"/>
        <v>23</v>
      </c>
      <c r="U10673">
        <f t="shared" si="1167"/>
        <v>0</v>
      </c>
      <c r="V10673" t="str">
        <f t="shared" si="1168"/>
        <v/>
      </c>
    </row>
    <row r="10674" spans="1:22" x14ac:dyDescent="0.2">
      <c r="A10674" t="s">
        <v>28150</v>
      </c>
      <c r="B10674" t="s">
        <v>183</v>
      </c>
      <c r="C10674">
        <v>220331144</v>
      </c>
      <c r="D10674">
        <v>220331218</v>
      </c>
      <c r="E10674">
        <v>75</v>
      </c>
      <c r="F10674" t="s">
        <v>74</v>
      </c>
      <c r="G10674" t="s">
        <v>3921</v>
      </c>
      <c r="H10674" t="s">
        <v>28151</v>
      </c>
      <c r="I10674">
        <v>2</v>
      </c>
      <c r="J10674">
        <v>0</v>
      </c>
      <c r="K10674">
        <v>2</v>
      </c>
      <c r="L10674">
        <v>0</v>
      </c>
      <c r="M10674">
        <v>0</v>
      </c>
      <c r="N10674">
        <v>0</v>
      </c>
      <c r="O10674" t="str">
        <f t="shared" si="1162"/>
        <v/>
      </c>
      <c r="P10674">
        <f>IF(ISERROR(VLOOKUP(G10674,Genes!$A$2:$A$749,1,0)),0,1)</f>
        <v>1</v>
      </c>
      <c r="Q10674">
        <f t="shared" si="1163"/>
        <v>0</v>
      </c>
      <c r="R10674">
        <f t="shared" si="1164"/>
        <v>1</v>
      </c>
      <c r="S10674">
        <f t="shared" si="1165"/>
        <v>24</v>
      </c>
      <c r="T10674">
        <f t="shared" si="1166"/>
        <v>24</v>
      </c>
      <c r="U10674">
        <f t="shared" si="1167"/>
        <v>0</v>
      </c>
      <c r="V10674" t="str">
        <f t="shared" si="1168"/>
        <v/>
      </c>
    </row>
    <row r="10675" spans="1:22" x14ac:dyDescent="0.2">
      <c r="A10675" t="s">
        <v>28152</v>
      </c>
      <c r="B10675" t="s">
        <v>183</v>
      </c>
      <c r="C10675">
        <v>220330612</v>
      </c>
      <c r="D10675">
        <v>220330830</v>
      </c>
      <c r="E10675">
        <v>219</v>
      </c>
      <c r="F10675" t="s">
        <v>74</v>
      </c>
      <c r="G10675" t="s">
        <v>3921</v>
      </c>
      <c r="H10675" t="s">
        <v>28153</v>
      </c>
      <c r="I10675">
        <v>3</v>
      </c>
      <c r="J10675">
        <v>1</v>
      </c>
      <c r="K10675">
        <v>2</v>
      </c>
      <c r="L10675">
        <v>0</v>
      </c>
      <c r="M10675">
        <v>0</v>
      </c>
      <c r="N10675">
        <v>0</v>
      </c>
      <c r="O10675" t="str">
        <f t="shared" si="1162"/>
        <v/>
      </c>
      <c r="P10675">
        <f>IF(ISERROR(VLOOKUP(G10675,Genes!$A$2:$A$749,1,0)),0,1)</f>
        <v>1</v>
      </c>
      <c r="Q10675">
        <f t="shared" si="1163"/>
        <v>0</v>
      </c>
      <c r="R10675">
        <f t="shared" si="1164"/>
        <v>1</v>
      </c>
      <c r="S10675">
        <f t="shared" si="1165"/>
        <v>25</v>
      </c>
      <c r="T10675">
        <f t="shared" si="1166"/>
        <v>25</v>
      </c>
      <c r="U10675">
        <f t="shared" si="1167"/>
        <v>0</v>
      </c>
      <c r="V10675" t="str">
        <f t="shared" si="1168"/>
        <v/>
      </c>
    </row>
    <row r="10676" spans="1:22" x14ac:dyDescent="0.2">
      <c r="A10676" t="s">
        <v>28154</v>
      </c>
      <c r="B10676" t="s">
        <v>183</v>
      </c>
      <c r="C10676">
        <v>220327310</v>
      </c>
      <c r="D10676">
        <v>220327399</v>
      </c>
      <c r="E10676">
        <v>90</v>
      </c>
      <c r="F10676" t="s">
        <v>74</v>
      </c>
      <c r="G10676" t="s">
        <v>3921</v>
      </c>
      <c r="H10676" t="s">
        <v>28155</v>
      </c>
      <c r="I10676">
        <v>2</v>
      </c>
      <c r="J10676">
        <v>0</v>
      </c>
      <c r="K10676">
        <v>2</v>
      </c>
      <c r="L10676">
        <v>0</v>
      </c>
      <c r="M10676">
        <v>0</v>
      </c>
      <c r="N10676">
        <v>0</v>
      </c>
      <c r="O10676" t="str">
        <f t="shared" si="1162"/>
        <v/>
      </c>
      <c r="P10676">
        <f>IF(ISERROR(VLOOKUP(G10676,Genes!$A$2:$A$749,1,0)),0,1)</f>
        <v>1</v>
      </c>
      <c r="Q10676">
        <f t="shared" si="1163"/>
        <v>0</v>
      </c>
      <c r="R10676">
        <f t="shared" si="1164"/>
        <v>1</v>
      </c>
      <c r="S10676">
        <f t="shared" si="1165"/>
        <v>26</v>
      </c>
      <c r="T10676">
        <f t="shared" si="1166"/>
        <v>26</v>
      </c>
      <c r="U10676">
        <f t="shared" si="1167"/>
        <v>0</v>
      </c>
      <c r="V10676" t="str">
        <f t="shared" si="1168"/>
        <v/>
      </c>
    </row>
    <row r="10677" spans="1:22" x14ac:dyDescent="0.2">
      <c r="A10677" t="s">
        <v>28156</v>
      </c>
      <c r="B10677" t="s">
        <v>183</v>
      </c>
      <c r="C10677">
        <v>220326527</v>
      </c>
      <c r="D10677">
        <v>220326748</v>
      </c>
      <c r="E10677">
        <v>222</v>
      </c>
      <c r="F10677" t="s">
        <v>74</v>
      </c>
      <c r="G10677" t="s">
        <v>3921</v>
      </c>
      <c r="H10677" t="s">
        <v>28157</v>
      </c>
      <c r="I10677">
        <v>3</v>
      </c>
      <c r="J10677">
        <v>1</v>
      </c>
      <c r="K10677">
        <v>2</v>
      </c>
      <c r="L10677">
        <v>0</v>
      </c>
      <c r="M10677">
        <v>0</v>
      </c>
      <c r="N10677">
        <v>0</v>
      </c>
      <c r="O10677" t="str">
        <f t="shared" si="1162"/>
        <v/>
      </c>
      <c r="P10677">
        <f>IF(ISERROR(VLOOKUP(G10677,Genes!$A$2:$A$749,1,0)),0,1)</f>
        <v>1</v>
      </c>
      <c r="Q10677">
        <f t="shared" si="1163"/>
        <v>0</v>
      </c>
      <c r="R10677">
        <f t="shared" si="1164"/>
        <v>1</v>
      </c>
      <c r="S10677">
        <f t="shared" si="1165"/>
        <v>27</v>
      </c>
      <c r="T10677">
        <f t="shared" si="1166"/>
        <v>27</v>
      </c>
      <c r="U10677">
        <f t="shared" si="1167"/>
        <v>0</v>
      </c>
      <c r="V10677" t="str">
        <f t="shared" si="1168"/>
        <v/>
      </c>
    </row>
    <row r="10678" spans="1:22" x14ac:dyDescent="0.2">
      <c r="A10678" t="s">
        <v>28158</v>
      </c>
      <c r="B10678" t="s">
        <v>183</v>
      </c>
      <c r="C10678">
        <v>220324948</v>
      </c>
      <c r="D10678">
        <v>220325106</v>
      </c>
      <c r="E10678">
        <v>159</v>
      </c>
      <c r="F10678" t="s">
        <v>74</v>
      </c>
      <c r="G10678" t="s">
        <v>3921</v>
      </c>
      <c r="H10678" t="s">
        <v>28159</v>
      </c>
      <c r="I10678">
        <v>3</v>
      </c>
      <c r="J10678">
        <v>1</v>
      </c>
      <c r="K10678">
        <v>2</v>
      </c>
      <c r="L10678">
        <v>0</v>
      </c>
      <c r="M10678">
        <v>0</v>
      </c>
      <c r="N10678">
        <v>0</v>
      </c>
      <c r="O10678" t="str">
        <f t="shared" si="1162"/>
        <v/>
      </c>
      <c r="P10678">
        <f>IF(ISERROR(VLOOKUP(G10678,Genes!$A$2:$A$749,1,0)),0,1)</f>
        <v>1</v>
      </c>
      <c r="Q10678">
        <f t="shared" si="1163"/>
        <v>0</v>
      </c>
      <c r="R10678">
        <f t="shared" si="1164"/>
        <v>1</v>
      </c>
      <c r="S10678">
        <f t="shared" si="1165"/>
        <v>28</v>
      </c>
      <c r="T10678">
        <f t="shared" si="1166"/>
        <v>28</v>
      </c>
      <c r="U10678">
        <f t="shared" si="1167"/>
        <v>0</v>
      </c>
      <c r="V10678" t="str">
        <f t="shared" si="1168"/>
        <v/>
      </c>
    </row>
    <row r="10679" spans="1:22" x14ac:dyDescent="0.2">
      <c r="A10679" t="s">
        <v>28160</v>
      </c>
      <c r="B10679" t="s">
        <v>183</v>
      </c>
      <c r="C10679">
        <v>220324593</v>
      </c>
      <c r="D10679">
        <v>220324748</v>
      </c>
      <c r="E10679">
        <v>156</v>
      </c>
      <c r="F10679" t="s">
        <v>74</v>
      </c>
      <c r="G10679" t="s">
        <v>3921</v>
      </c>
      <c r="H10679" t="s">
        <v>28161</v>
      </c>
      <c r="I10679">
        <v>3</v>
      </c>
      <c r="J10679">
        <v>1</v>
      </c>
      <c r="K10679">
        <v>2</v>
      </c>
      <c r="L10679">
        <v>0</v>
      </c>
      <c r="M10679">
        <v>0</v>
      </c>
      <c r="N10679">
        <v>0</v>
      </c>
      <c r="O10679" t="str">
        <f t="shared" si="1162"/>
        <v/>
      </c>
      <c r="P10679">
        <f>IF(ISERROR(VLOOKUP(G10679,Genes!$A$2:$A$749,1,0)),0,1)</f>
        <v>1</v>
      </c>
      <c r="Q10679">
        <f t="shared" si="1163"/>
        <v>0</v>
      </c>
      <c r="R10679">
        <f t="shared" si="1164"/>
        <v>1</v>
      </c>
      <c r="S10679">
        <f t="shared" si="1165"/>
        <v>29</v>
      </c>
      <c r="T10679">
        <f t="shared" si="1166"/>
        <v>29</v>
      </c>
      <c r="U10679">
        <f t="shared" si="1167"/>
        <v>0</v>
      </c>
      <c r="V10679" t="str">
        <f t="shared" si="1168"/>
        <v/>
      </c>
    </row>
    <row r="10680" spans="1:22" x14ac:dyDescent="0.2">
      <c r="A10680" t="s">
        <v>28162</v>
      </c>
      <c r="B10680" t="s">
        <v>183</v>
      </c>
      <c r="C10680">
        <v>220386229</v>
      </c>
      <c r="D10680">
        <v>220386310</v>
      </c>
      <c r="E10680">
        <v>82</v>
      </c>
      <c r="F10680" t="s">
        <v>74</v>
      </c>
      <c r="G10680" t="s">
        <v>3921</v>
      </c>
      <c r="H10680" t="s">
        <v>28163</v>
      </c>
      <c r="I10680">
        <v>2</v>
      </c>
      <c r="J10680">
        <v>0</v>
      </c>
      <c r="K10680">
        <v>2</v>
      </c>
      <c r="L10680">
        <v>0</v>
      </c>
      <c r="M10680">
        <v>0</v>
      </c>
      <c r="N10680">
        <v>0</v>
      </c>
      <c r="O10680" t="str">
        <f t="shared" si="1162"/>
        <v/>
      </c>
      <c r="P10680">
        <f>IF(ISERROR(VLOOKUP(G10680,Genes!$A$2:$A$749,1,0)),0,1)</f>
        <v>1</v>
      </c>
      <c r="Q10680">
        <f t="shared" si="1163"/>
        <v>0</v>
      </c>
      <c r="R10680">
        <f t="shared" si="1164"/>
        <v>1</v>
      </c>
      <c r="S10680">
        <f t="shared" si="1165"/>
        <v>30</v>
      </c>
      <c r="T10680">
        <f t="shared" si="1166"/>
        <v>30</v>
      </c>
      <c r="U10680">
        <f t="shared" si="1167"/>
        <v>0</v>
      </c>
      <c r="V10680" t="str">
        <f t="shared" si="1168"/>
        <v/>
      </c>
    </row>
    <row r="10681" spans="1:22" x14ac:dyDescent="0.2">
      <c r="A10681" t="s">
        <v>28164</v>
      </c>
      <c r="B10681" t="s">
        <v>183</v>
      </c>
      <c r="C10681">
        <v>220384297</v>
      </c>
      <c r="D10681">
        <v>220384344</v>
      </c>
      <c r="E10681">
        <v>48</v>
      </c>
      <c r="F10681" t="s">
        <v>74</v>
      </c>
      <c r="G10681" t="s">
        <v>3921</v>
      </c>
      <c r="H10681" t="s">
        <v>28165</v>
      </c>
      <c r="I10681">
        <v>4</v>
      </c>
      <c r="J10681">
        <v>2</v>
      </c>
      <c r="K10681">
        <v>0</v>
      </c>
      <c r="L10681">
        <v>0</v>
      </c>
      <c r="M10681">
        <v>1</v>
      </c>
      <c r="N10681">
        <v>1</v>
      </c>
      <c r="O10681" t="str">
        <f t="shared" si="1162"/>
        <v/>
      </c>
      <c r="P10681">
        <f>IF(ISERROR(VLOOKUP(G10681,Genes!$A$2:$A$749,1,0)),0,1)</f>
        <v>1</v>
      </c>
      <c r="Q10681">
        <f t="shared" si="1163"/>
        <v>0</v>
      </c>
      <c r="R10681">
        <f t="shared" si="1164"/>
        <v>1</v>
      </c>
      <c r="S10681">
        <f t="shared" si="1165"/>
        <v>31</v>
      </c>
      <c r="T10681">
        <f t="shared" si="1166"/>
        <v>31</v>
      </c>
      <c r="U10681">
        <f t="shared" si="1167"/>
        <v>0</v>
      </c>
      <c r="V10681" t="str">
        <f t="shared" si="1168"/>
        <v/>
      </c>
    </row>
    <row r="10682" spans="1:22" x14ac:dyDescent="0.2">
      <c r="A10682" t="s">
        <v>28166</v>
      </c>
      <c r="B10682" t="s">
        <v>183</v>
      </c>
      <c r="C10682">
        <v>220384143</v>
      </c>
      <c r="D10682">
        <v>220384218</v>
      </c>
      <c r="E10682">
        <v>76</v>
      </c>
      <c r="F10682" t="s">
        <v>74</v>
      </c>
      <c r="G10682" t="s">
        <v>3921</v>
      </c>
      <c r="H10682" t="s">
        <v>28167</v>
      </c>
      <c r="I10682">
        <v>4</v>
      </c>
      <c r="J10682">
        <v>0</v>
      </c>
      <c r="K10682">
        <v>2</v>
      </c>
      <c r="L10682">
        <v>0</v>
      </c>
      <c r="M10682">
        <v>1</v>
      </c>
      <c r="N10682">
        <v>1</v>
      </c>
      <c r="O10682" t="str">
        <f t="shared" si="1162"/>
        <v/>
      </c>
      <c r="P10682">
        <f>IF(ISERROR(VLOOKUP(G10682,Genes!$A$2:$A$749,1,0)),0,1)</f>
        <v>1</v>
      </c>
      <c r="Q10682">
        <f t="shared" si="1163"/>
        <v>0</v>
      </c>
      <c r="R10682">
        <f t="shared" si="1164"/>
        <v>1</v>
      </c>
      <c r="S10682">
        <f t="shared" si="1165"/>
        <v>32</v>
      </c>
      <c r="T10682">
        <f t="shared" si="1166"/>
        <v>32</v>
      </c>
      <c r="U10682">
        <f t="shared" si="1167"/>
        <v>0</v>
      </c>
      <c r="V10682" t="str">
        <f t="shared" si="1168"/>
        <v/>
      </c>
    </row>
    <row r="10683" spans="1:22" x14ac:dyDescent="0.2">
      <c r="A10683" t="s">
        <v>28168</v>
      </c>
      <c r="B10683" t="s">
        <v>183</v>
      </c>
      <c r="C10683">
        <v>220383730</v>
      </c>
      <c r="D10683">
        <v>220383831</v>
      </c>
      <c r="E10683">
        <v>102</v>
      </c>
      <c r="F10683" t="s">
        <v>74</v>
      </c>
      <c r="G10683" t="s">
        <v>3921</v>
      </c>
      <c r="H10683" t="s">
        <v>28169</v>
      </c>
      <c r="I10683">
        <v>2</v>
      </c>
      <c r="J10683">
        <v>0</v>
      </c>
      <c r="K10683">
        <v>2</v>
      </c>
      <c r="L10683">
        <v>0</v>
      </c>
      <c r="M10683">
        <v>0</v>
      </c>
      <c r="N10683">
        <v>0</v>
      </c>
      <c r="O10683" t="str">
        <f t="shared" si="1162"/>
        <v/>
      </c>
      <c r="P10683">
        <f>IF(ISERROR(VLOOKUP(G10683,Genes!$A$2:$A$749,1,0)),0,1)</f>
        <v>1</v>
      </c>
      <c r="Q10683">
        <f t="shared" si="1163"/>
        <v>0</v>
      </c>
      <c r="R10683">
        <f t="shared" si="1164"/>
        <v>1</v>
      </c>
      <c r="S10683">
        <f t="shared" si="1165"/>
        <v>33</v>
      </c>
      <c r="T10683">
        <f t="shared" si="1166"/>
        <v>33</v>
      </c>
      <c r="U10683">
        <f t="shared" si="1167"/>
        <v>0</v>
      </c>
      <c r="V10683" t="str">
        <f t="shared" si="1168"/>
        <v/>
      </c>
    </row>
    <row r="10684" spans="1:22" x14ac:dyDescent="0.2">
      <c r="A10684" t="s">
        <v>28170</v>
      </c>
      <c r="B10684" t="s">
        <v>183</v>
      </c>
      <c r="C10684">
        <v>220379249</v>
      </c>
      <c r="D10684">
        <v>220379348</v>
      </c>
      <c r="E10684">
        <v>100</v>
      </c>
      <c r="F10684" t="s">
        <v>74</v>
      </c>
      <c r="G10684" t="s">
        <v>3921</v>
      </c>
      <c r="H10684" t="s">
        <v>28171</v>
      </c>
      <c r="I10684">
        <v>2</v>
      </c>
      <c r="J10684">
        <v>0</v>
      </c>
      <c r="K10684">
        <v>2</v>
      </c>
      <c r="L10684">
        <v>0</v>
      </c>
      <c r="M10684">
        <v>0</v>
      </c>
      <c r="N10684">
        <v>0</v>
      </c>
      <c r="O10684" t="str">
        <f t="shared" si="1162"/>
        <v/>
      </c>
      <c r="P10684">
        <f>IF(ISERROR(VLOOKUP(G10684,Genes!$A$2:$A$749,1,0)),0,1)</f>
        <v>1</v>
      </c>
      <c r="Q10684">
        <f t="shared" si="1163"/>
        <v>0</v>
      </c>
      <c r="R10684">
        <f t="shared" si="1164"/>
        <v>1</v>
      </c>
      <c r="S10684">
        <f t="shared" si="1165"/>
        <v>34</v>
      </c>
      <c r="T10684">
        <f t="shared" si="1166"/>
        <v>34</v>
      </c>
      <c r="U10684">
        <f t="shared" si="1167"/>
        <v>0</v>
      </c>
      <c r="V10684" t="str">
        <f t="shared" si="1168"/>
        <v/>
      </c>
    </row>
    <row r="10685" spans="1:22" x14ac:dyDescent="0.2">
      <c r="A10685" t="s">
        <v>28172</v>
      </c>
      <c r="B10685" t="s">
        <v>183</v>
      </c>
      <c r="C10685">
        <v>220375618</v>
      </c>
      <c r="D10685">
        <v>220375716</v>
      </c>
      <c r="E10685">
        <v>99</v>
      </c>
      <c r="F10685" t="s">
        <v>74</v>
      </c>
      <c r="G10685" t="s">
        <v>3921</v>
      </c>
      <c r="H10685" t="s">
        <v>28173</v>
      </c>
      <c r="I10685">
        <v>2</v>
      </c>
      <c r="J10685">
        <v>0</v>
      </c>
      <c r="K10685">
        <v>2</v>
      </c>
      <c r="L10685">
        <v>0</v>
      </c>
      <c r="M10685">
        <v>0</v>
      </c>
      <c r="N10685">
        <v>0</v>
      </c>
      <c r="O10685" t="str">
        <f t="shared" si="1162"/>
        <v>RAB3GAP2</v>
      </c>
      <c r="P10685">
        <f>IF(ISERROR(VLOOKUP(G10685,Genes!$A$2:$A$749,1,0)),0,1)</f>
        <v>1</v>
      </c>
      <c r="Q10685">
        <f t="shared" si="1163"/>
        <v>0</v>
      </c>
      <c r="R10685">
        <f t="shared" si="1164"/>
        <v>1</v>
      </c>
      <c r="S10685">
        <f t="shared" si="1165"/>
        <v>35</v>
      </c>
      <c r="T10685">
        <f t="shared" si="1166"/>
        <v>35</v>
      </c>
      <c r="U10685">
        <f t="shared" si="1167"/>
        <v>1</v>
      </c>
      <c r="V10685">
        <f t="shared" si="1168"/>
        <v>1</v>
      </c>
    </row>
    <row r="10686" spans="1:22" x14ac:dyDescent="0.2">
      <c r="A10686" t="s">
        <v>28174</v>
      </c>
      <c r="B10686" t="s">
        <v>83</v>
      </c>
      <c r="C10686">
        <v>102192247</v>
      </c>
      <c r="D10686">
        <v>102193083</v>
      </c>
      <c r="E10686">
        <v>837</v>
      </c>
      <c r="F10686" t="s">
        <v>66</v>
      </c>
      <c r="G10686" t="s">
        <v>3928</v>
      </c>
      <c r="H10686" t="s">
        <v>28175</v>
      </c>
      <c r="I10686">
        <v>13</v>
      </c>
      <c r="J10686">
        <v>11</v>
      </c>
      <c r="K10686">
        <v>2</v>
      </c>
      <c r="L10686">
        <v>0</v>
      </c>
      <c r="M10686">
        <v>0</v>
      </c>
      <c r="N10686">
        <v>0</v>
      </c>
      <c r="O10686" t="str">
        <f t="shared" si="1162"/>
        <v>RAB40AL</v>
      </c>
      <c r="P10686">
        <f>IF(ISERROR(VLOOKUP(G10686,Genes!$A$2:$A$749,1,0)),0,1)</f>
        <v>1</v>
      </c>
      <c r="Q10686">
        <f t="shared" si="1163"/>
        <v>1</v>
      </c>
      <c r="R10686">
        <f t="shared" si="1164"/>
        <v>1</v>
      </c>
      <c r="S10686">
        <f t="shared" si="1165"/>
        <v>1</v>
      </c>
      <c r="T10686">
        <f t="shared" si="1166"/>
        <v>1</v>
      </c>
      <c r="U10686">
        <f t="shared" si="1167"/>
        <v>1</v>
      </c>
      <c r="V10686">
        <f t="shared" si="1168"/>
        <v>1</v>
      </c>
    </row>
    <row r="10687" spans="1:22" x14ac:dyDescent="0.2">
      <c r="A10687" t="s">
        <v>28176</v>
      </c>
      <c r="B10687" t="s">
        <v>151</v>
      </c>
      <c r="C10687">
        <v>6414367</v>
      </c>
      <c r="D10687">
        <v>6414401</v>
      </c>
      <c r="E10687">
        <v>35</v>
      </c>
      <c r="F10687" t="s">
        <v>66</v>
      </c>
      <c r="G10687" t="s">
        <v>3935</v>
      </c>
      <c r="H10687" t="s">
        <v>28177</v>
      </c>
      <c r="I10687">
        <v>0</v>
      </c>
      <c r="J10687">
        <v>0</v>
      </c>
      <c r="K10687">
        <v>0</v>
      </c>
      <c r="L10687">
        <v>0</v>
      </c>
      <c r="M10687">
        <v>0</v>
      </c>
      <c r="N10687">
        <v>0</v>
      </c>
      <c r="O10687" t="str">
        <f t="shared" si="1162"/>
        <v/>
      </c>
      <c r="P10687">
        <f>IF(ISERROR(VLOOKUP(G10687,Genes!$A$2:$A$749,1,0)),0,1)</f>
        <v>1</v>
      </c>
      <c r="Q10687">
        <f t="shared" si="1163"/>
        <v>1</v>
      </c>
      <c r="R10687">
        <f t="shared" si="1164"/>
        <v>0</v>
      </c>
      <c r="S10687">
        <f t="shared" si="1165"/>
        <v>0</v>
      </c>
      <c r="T10687">
        <f t="shared" si="1166"/>
        <v>1</v>
      </c>
      <c r="U10687">
        <f t="shared" si="1167"/>
        <v>0</v>
      </c>
      <c r="V10687" t="str">
        <f t="shared" si="1168"/>
        <v/>
      </c>
    </row>
    <row r="10688" spans="1:22" x14ac:dyDescent="0.2">
      <c r="A10688" t="s">
        <v>28178</v>
      </c>
      <c r="B10688" t="s">
        <v>151</v>
      </c>
      <c r="C10688">
        <v>6426843</v>
      </c>
      <c r="D10688">
        <v>6426914</v>
      </c>
      <c r="E10688">
        <v>72</v>
      </c>
      <c r="F10688" t="s">
        <v>66</v>
      </c>
      <c r="G10688" t="s">
        <v>3935</v>
      </c>
      <c r="H10688" t="s">
        <v>28179</v>
      </c>
      <c r="I10688">
        <v>0</v>
      </c>
      <c r="J10688">
        <v>0</v>
      </c>
      <c r="K10688">
        <v>0</v>
      </c>
      <c r="L10688">
        <v>0</v>
      </c>
      <c r="M10688">
        <v>0</v>
      </c>
      <c r="N10688">
        <v>0</v>
      </c>
      <c r="O10688" t="str">
        <f t="shared" si="1162"/>
        <v/>
      </c>
      <c r="P10688">
        <f>IF(ISERROR(VLOOKUP(G10688,Genes!$A$2:$A$749,1,0)),0,1)</f>
        <v>1</v>
      </c>
      <c r="Q10688">
        <f t="shared" si="1163"/>
        <v>0</v>
      </c>
      <c r="R10688">
        <f t="shared" si="1164"/>
        <v>0</v>
      </c>
      <c r="S10688">
        <f t="shared" si="1165"/>
        <v>0</v>
      </c>
      <c r="T10688">
        <f t="shared" si="1166"/>
        <v>2</v>
      </c>
      <c r="U10688">
        <f t="shared" si="1167"/>
        <v>0</v>
      </c>
      <c r="V10688" t="str">
        <f t="shared" si="1168"/>
        <v/>
      </c>
    </row>
    <row r="10689" spans="1:22" x14ac:dyDescent="0.2">
      <c r="A10689" t="s">
        <v>28180</v>
      </c>
      <c r="B10689" t="s">
        <v>151</v>
      </c>
      <c r="C10689">
        <v>6431555</v>
      </c>
      <c r="D10689">
        <v>6431672</v>
      </c>
      <c r="E10689">
        <v>118</v>
      </c>
      <c r="F10689" t="s">
        <v>66</v>
      </c>
      <c r="G10689" t="s">
        <v>3935</v>
      </c>
      <c r="H10689" t="s">
        <v>28181</v>
      </c>
      <c r="I10689">
        <v>0</v>
      </c>
      <c r="J10689">
        <v>0</v>
      </c>
      <c r="K10689">
        <v>0</v>
      </c>
      <c r="L10689">
        <v>0</v>
      </c>
      <c r="M10689">
        <v>0</v>
      </c>
      <c r="N10689">
        <v>0</v>
      </c>
      <c r="O10689" t="str">
        <f t="shared" si="1162"/>
        <v/>
      </c>
      <c r="P10689">
        <f>IF(ISERROR(VLOOKUP(G10689,Genes!$A$2:$A$749,1,0)),0,1)</f>
        <v>1</v>
      </c>
      <c r="Q10689">
        <f t="shared" si="1163"/>
        <v>0</v>
      </c>
      <c r="R10689">
        <f t="shared" si="1164"/>
        <v>0</v>
      </c>
      <c r="S10689">
        <f t="shared" si="1165"/>
        <v>0</v>
      </c>
      <c r="T10689">
        <f t="shared" si="1166"/>
        <v>3</v>
      </c>
      <c r="U10689">
        <f t="shared" si="1167"/>
        <v>0</v>
      </c>
      <c r="V10689" t="str">
        <f t="shared" si="1168"/>
        <v/>
      </c>
    </row>
    <row r="10690" spans="1:22" x14ac:dyDescent="0.2">
      <c r="A10690" t="s">
        <v>28182</v>
      </c>
      <c r="B10690" t="s">
        <v>151</v>
      </c>
      <c r="C10690">
        <v>6438293</v>
      </c>
      <c r="D10690">
        <v>6438349</v>
      </c>
      <c r="E10690">
        <v>57</v>
      </c>
      <c r="F10690" t="s">
        <v>66</v>
      </c>
      <c r="G10690" t="s">
        <v>3935</v>
      </c>
      <c r="H10690" t="s">
        <v>28183</v>
      </c>
      <c r="I10690">
        <v>0</v>
      </c>
      <c r="J10690">
        <v>0</v>
      </c>
      <c r="K10690">
        <v>0</v>
      </c>
      <c r="L10690">
        <v>0</v>
      </c>
      <c r="M10690">
        <v>0</v>
      </c>
      <c r="N10690">
        <v>0</v>
      </c>
      <c r="O10690" t="str">
        <f t="shared" ref="O10690:O10753" si="1169">IF(U10690=1,G10690,"")</f>
        <v/>
      </c>
      <c r="P10690">
        <f>IF(ISERROR(VLOOKUP(G10690,Genes!$A$2:$A$749,1,0)),0,1)</f>
        <v>1</v>
      </c>
      <c r="Q10690">
        <f t="shared" ref="Q10690:Q10753" si="1170">IF(G10690&lt;&gt;G10689,1,0)</f>
        <v>0</v>
      </c>
      <c r="R10690">
        <f t="shared" ref="R10690:R10753" si="1171">IF(I10690=0,0,1)</f>
        <v>0</v>
      </c>
      <c r="S10690">
        <f t="shared" ref="S10690:S10753" si="1172">IF(Q10690=1,R10690,S10689+R10690)</f>
        <v>0</v>
      </c>
      <c r="T10690">
        <f t="shared" ref="T10690:T10753" si="1173">IF(Q10690=1,1,T10689+1)</f>
        <v>4</v>
      </c>
      <c r="U10690">
        <f t="shared" ref="U10690:U10753" si="1174">IF(G10690&lt;&gt;G10691,1,0)</f>
        <v>0</v>
      </c>
      <c r="V10690" t="str">
        <f t="shared" ref="V10690:V10753" si="1175">IF(U10690=1,S10690/T10690,"")</f>
        <v/>
      </c>
    </row>
    <row r="10691" spans="1:22" x14ac:dyDescent="0.2">
      <c r="A10691" t="s">
        <v>28184</v>
      </c>
      <c r="B10691" t="s">
        <v>151</v>
      </c>
      <c r="C10691">
        <v>6439757</v>
      </c>
      <c r="D10691">
        <v>6439819</v>
      </c>
      <c r="E10691">
        <v>63</v>
      </c>
      <c r="F10691" t="s">
        <v>66</v>
      </c>
      <c r="G10691" t="s">
        <v>3935</v>
      </c>
      <c r="H10691" t="s">
        <v>28185</v>
      </c>
      <c r="I10691">
        <v>0</v>
      </c>
      <c r="J10691">
        <v>0</v>
      </c>
      <c r="K10691">
        <v>0</v>
      </c>
      <c r="L10691">
        <v>0</v>
      </c>
      <c r="M10691">
        <v>0</v>
      </c>
      <c r="N10691">
        <v>0</v>
      </c>
      <c r="O10691" t="str">
        <f t="shared" si="1169"/>
        <v/>
      </c>
      <c r="P10691">
        <f>IF(ISERROR(VLOOKUP(G10691,Genes!$A$2:$A$749,1,0)),0,1)</f>
        <v>1</v>
      </c>
      <c r="Q10691">
        <f t="shared" si="1170"/>
        <v>0</v>
      </c>
      <c r="R10691">
        <f t="shared" si="1171"/>
        <v>0</v>
      </c>
      <c r="S10691">
        <f t="shared" si="1172"/>
        <v>0</v>
      </c>
      <c r="T10691">
        <f t="shared" si="1173"/>
        <v>5</v>
      </c>
      <c r="U10691">
        <f t="shared" si="1174"/>
        <v>0</v>
      </c>
      <c r="V10691" t="str">
        <f t="shared" si="1175"/>
        <v/>
      </c>
    </row>
    <row r="10692" spans="1:22" x14ac:dyDescent="0.2">
      <c r="A10692" t="s">
        <v>28186</v>
      </c>
      <c r="B10692" t="s">
        <v>151</v>
      </c>
      <c r="C10692">
        <v>6441499</v>
      </c>
      <c r="D10692">
        <v>6441658</v>
      </c>
      <c r="E10692">
        <v>160</v>
      </c>
      <c r="F10692" t="s">
        <v>66</v>
      </c>
      <c r="G10692" t="s">
        <v>3935</v>
      </c>
      <c r="H10692" t="s">
        <v>28187</v>
      </c>
      <c r="I10692">
        <v>0</v>
      </c>
      <c r="J10692">
        <v>0</v>
      </c>
      <c r="K10692">
        <v>0</v>
      </c>
      <c r="L10692">
        <v>0</v>
      </c>
      <c r="M10692">
        <v>0</v>
      </c>
      <c r="N10692">
        <v>0</v>
      </c>
      <c r="O10692" t="str">
        <f t="shared" si="1169"/>
        <v/>
      </c>
      <c r="P10692">
        <f>IF(ISERROR(VLOOKUP(G10692,Genes!$A$2:$A$749,1,0)),0,1)</f>
        <v>1</v>
      </c>
      <c r="Q10692">
        <f t="shared" si="1170"/>
        <v>0</v>
      </c>
      <c r="R10692">
        <f t="shared" si="1171"/>
        <v>0</v>
      </c>
      <c r="S10692">
        <f t="shared" si="1172"/>
        <v>0</v>
      </c>
      <c r="T10692">
        <f t="shared" si="1173"/>
        <v>6</v>
      </c>
      <c r="U10692">
        <f t="shared" si="1174"/>
        <v>0</v>
      </c>
      <c r="V10692" t="str">
        <f t="shared" si="1175"/>
        <v/>
      </c>
    </row>
    <row r="10693" spans="1:22" x14ac:dyDescent="0.2">
      <c r="A10693" t="s">
        <v>28188</v>
      </c>
      <c r="B10693" t="s">
        <v>151</v>
      </c>
      <c r="C10693">
        <v>6441947</v>
      </c>
      <c r="D10693">
        <v>6442077</v>
      </c>
      <c r="E10693">
        <v>131</v>
      </c>
      <c r="F10693" t="s">
        <v>66</v>
      </c>
      <c r="G10693" t="s">
        <v>3935</v>
      </c>
      <c r="H10693" t="s">
        <v>28189</v>
      </c>
      <c r="I10693">
        <v>0</v>
      </c>
      <c r="J10693">
        <v>0</v>
      </c>
      <c r="K10693">
        <v>0</v>
      </c>
      <c r="L10693">
        <v>0</v>
      </c>
      <c r="M10693">
        <v>0</v>
      </c>
      <c r="N10693">
        <v>0</v>
      </c>
      <c r="O10693" t="str">
        <f t="shared" si="1169"/>
        <v>RAC1</v>
      </c>
      <c r="P10693">
        <f>IF(ISERROR(VLOOKUP(G10693,Genes!$A$2:$A$749,1,0)),0,1)</f>
        <v>1</v>
      </c>
      <c r="Q10693">
        <f t="shared" si="1170"/>
        <v>0</v>
      </c>
      <c r="R10693">
        <f t="shared" si="1171"/>
        <v>0</v>
      </c>
      <c r="S10693">
        <f t="shared" si="1172"/>
        <v>0</v>
      </c>
      <c r="T10693">
        <f t="shared" si="1173"/>
        <v>7</v>
      </c>
      <c r="U10693">
        <f t="shared" si="1174"/>
        <v>1</v>
      </c>
      <c r="V10693">
        <f t="shared" si="1175"/>
        <v>0</v>
      </c>
    </row>
    <row r="10694" spans="1:22" x14ac:dyDescent="0.2">
      <c r="A10694" t="s">
        <v>28190</v>
      </c>
      <c r="B10694" t="s">
        <v>256</v>
      </c>
      <c r="C10694">
        <v>117878825</v>
      </c>
      <c r="D10694">
        <v>117878968</v>
      </c>
      <c r="E10694">
        <v>144</v>
      </c>
      <c r="F10694" t="s">
        <v>74</v>
      </c>
      <c r="G10694" t="s">
        <v>3941</v>
      </c>
      <c r="H10694" t="s">
        <v>28191</v>
      </c>
      <c r="I10694">
        <v>3</v>
      </c>
      <c r="J10694">
        <v>1</v>
      </c>
      <c r="K10694">
        <v>2</v>
      </c>
      <c r="L10694">
        <v>0</v>
      </c>
      <c r="M10694">
        <v>0</v>
      </c>
      <c r="N10694">
        <v>0</v>
      </c>
      <c r="O10694" t="str">
        <f t="shared" si="1169"/>
        <v/>
      </c>
      <c r="P10694">
        <f>IF(ISERROR(VLOOKUP(G10694,Genes!$A$2:$A$749,1,0)),0,1)</f>
        <v>1</v>
      </c>
      <c r="Q10694">
        <f t="shared" si="1170"/>
        <v>1</v>
      </c>
      <c r="R10694">
        <f t="shared" si="1171"/>
        <v>1</v>
      </c>
      <c r="S10694">
        <f t="shared" si="1172"/>
        <v>1</v>
      </c>
      <c r="T10694">
        <f t="shared" si="1173"/>
        <v>1</v>
      </c>
      <c r="U10694">
        <f t="shared" si="1174"/>
        <v>0</v>
      </c>
      <c r="V10694" t="str">
        <f t="shared" si="1175"/>
        <v/>
      </c>
    </row>
    <row r="10695" spans="1:22" x14ac:dyDescent="0.2">
      <c r="A10695" t="s">
        <v>28192</v>
      </c>
      <c r="B10695" t="s">
        <v>256</v>
      </c>
      <c r="C10695">
        <v>117864187</v>
      </c>
      <c r="D10695">
        <v>117864335</v>
      </c>
      <c r="E10695">
        <v>149</v>
      </c>
      <c r="F10695" t="s">
        <v>74</v>
      </c>
      <c r="G10695" t="s">
        <v>3941</v>
      </c>
      <c r="H10695" t="s">
        <v>28193</v>
      </c>
      <c r="I10695">
        <v>3</v>
      </c>
      <c r="J10695">
        <v>1</v>
      </c>
      <c r="K10695">
        <v>2</v>
      </c>
      <c r="L10695">
        <v>0</v>
      </c>
      <c r="M10695">
        <v>0</v>
      </c>
      <c r="N10695">
        <v>0</v>
      </c>
      <c r="O10695" t="str">
        <f t="shared" si="1169"/>
        <v/>
      </c>
      <c r="P10695">
        <f>IF(ISERROR(VLOOKUP(G10695,Genes!$A$2:$A$749,1,0)),0,1)</f>
        <v>1</v>
      </c>
      <c r="Q10695">
        <f t="shared" si="1170"/>
        <v>0</v>
      </c>
      <c r="R10695">
        <f t="shared" si="1171"/>
        <v>1</v>
      </c>
      <c r="S10695">
        <f t="shared" si="1172"/>
        <v>2</v>
      </c>
      <c r="T10695">
        <f t="shared" si="1173"/>
        <v>2</v>
      </c>
      <c r="U10695">
        <f t="shared" si="1174"/>
        <v>0</v>
      </c>
      <c r="V10695" t="str">
        <f t="shared" si="1175"/>
        <v/>
      </c>
    </row>
    <row r="10696" spans="1:22" x14ac:dyDescent="0.2">
      <c r="A10696" t="s">
        <v>28194</v>
      </c>
      <c r="B10696" t="s">
        <v>256</v>
      </c>
      <c r="C10696">
        <v>117862857</v>
      </c>
      <c r="D10696">
        <v>117863006</v>
      </c>
      <c r="E10696">
        <v>150</v>
      </c>
      <c r="F10696" t="s">
        <v>74</v>
      </c>
      <c r="G10696" t="s">
        <v>3941</v>
      </c>
      <c r="H10696" t="s">
        <v>28195</v>
      </c>
      <c r="I10696">
        <v>4</v>
      </c>
      <c r="J10696">
        <v>0</v>
      </c>
      <c r="K10696">
        <v>1</v>
      </c>
      <c r="L10696">
        <v>2</v>
      </c>
      <c r="M10696">
        <v>1</v>
      </c>
      <c r="N10696">
        <v>0</v>
      </c>
      <c r="O10696" t="str">
        <f t="shared" si="1169"/>
        <v/>
      </c>
      <c r="P10696">
        <f>IF(ISERROR(VLOOKUP(G10696,Genes!$A$2:$A$749,1,0)),0,1)</f>
        <v>1</v>
      </c>
      <c r="Q10696">
        <f t="shared" si="1170"/>
        <v>0</v>
      </c>
      <c r="R10696">
        <f t="shared" si="1171"/>
        <v>1</v>
      </c>
      <c r="S10696">
        <f t="shared" si="1172"/>
        <v>3</v>
      </c>
      <c r="T10696">
        <f t="shared" si="1173"/>
        <v>3</v>
      </c>
      <c r="U10696">
        <f t="shared" si="1174"/>
        <v>0</v>
      </c>
      <c r="V10696" t="str">
        <f t="shared" si="1175"/>
        <v/>
      </c>
    </row>
    <row r="10697" spans="1:22" x14ac:dyDescent="0.2">
      <c r="A10697" t="s">
        <v>28196</v>
      </c>
      <c r="B10697" t="s">
        <v>256</v>
      </c>
      <c r="C10697">
        <v>117861185</v>
      </c>
      <c r="D10697">
        <v>117861268</v>
      </c>
      <c r="E10697">
        <v>84</v>
      </c>
      <c r="F10697" t="s">
        <v>74</v>
      </c>
      <c r="G10697" t="s">
        <v>3941</v>
      </c>
      <c r="H10697" t="s">
        <v>28197</v>
      </c>
      <c r="I10697">
        <v>2</v>
      </c>
      <c r="J10697">
        <v>0</v>
      </c>
      <c r="K10697">
        <v>2</v>
      </c>
      <c r="L10697">
        <v>0</v>
      </c>
      <c r="M10697">
        <v>0</v>
      </c>
      <c r="N10697">
        <v>0</v>
      </c>
      <c r="O10697" t="str">
        <f t="shared" si="1169"/>
        <v/>
      </c>
      <c r="P10697">
        <f>IF(ISERROR(VLOOKUP(G10697,Genes!$A$2:$A$749,1,0)),0,1)</f>
        <v>1</v>
      </c>
      <c r="Q10697">
        <f t="shared" si="1170"/>
        <v>0</v>
      </c>
      <c r="R10697">
        <f t="shared" si="1171"/>
        <v>1</v>
      </c>
      <c r="S10697">
        <f t="shared" si="1172"/>
        <v>4</v>
      </c>
      <c r="T10697">
        <f t="shared" si="1173"/>
        <v>4</v>
      </c>
      <c r="U10697">
        <f t="shared" si="1174"/>
        <v>0</v>
      </c>
      <c r="V10697" t="str">
        <f t="shared" si="1175"/>
        <v/>
      </c>
    </row>
    <row r="10698" spans="1:22" x14ac:dyDescent="0.2">
      <c r="A10698" t="s">
        <v>28198</v>
      </c>
      <c r="B10698" t="s">
        <v>256</v>
      </c>
      <c r="C10698">
        <v>117859739</v>
      </c>
      <c r="D10698">
        <v>117859930</v>
      </c>
      <c r="E10698">
        <v>192</v>
      </c>
      <c r="F10698" t="s">
        <v>74</v>
      </c>
      <c r="G10698" t="s">
        <v>3941</v>
      </c>
      <c r="H10698" t="s">
        <v>28199</v>
      </c>
      <c r="I10698">
        <v>3</v>
      </c>
      <c r="J10698">
        <v>1</v>
      </c>
      <c r="K10698">
        <v>2</v>
      </c>
      <c r="L10698">
        <v>0</v>
      </c>
      <c r="M10698">
        <v>0</v>
      </c>
      <c r="N10698">
        <v>0</v>
      </c>
      <c r="O10698" t="str">
        <f t="shared" si="1169"/>
        <v/>
      </c>
      <c r="P10698">
        <f>IF(ISERROR(VLOOKUP(G10698,Genes!$A$2:$A$749,1,0)),0,1)</f>
        <v>1</v>
      </c>
      <c r="Q10698">
        <f t="shared" si="1170"/>
        <v>0</v>
      </c>
      <c r="R10698">
        <f t="shared" si="1171"/>
        <v>1</v>
      </c>
      <c r="S10698">
        <f t="shared" si="1172"/>
        <v>5</v>
      </c>
      <c r="T10698">
        <f t="shared" si="1173"/>
        <v>5</v>
      </c>
      <c r="U10698">
        <f t="shared" si="1174"/>
        <v>0</v>
      </c>
      <c r="V10698" t="str">
        <f t="shared" si="1175"/>
        <v/>
      </c>
    </row>
    <row r="10699" spans="1:22" x14ac:dyDescent="0.2">
      <c r="A10699" t="s">
        <v>28200</v>
      </c>
      <c r="B10699" t="s">
        <v>256</v>
      </c>
      <c r="C10699">
        <v>117875369</v>
      </c>
      <c r="D10699">
        <v>117875498</v>
      </c>
      <c r="E10699">
        <v>130</v>
      </c>
      <c r="F10699" t="s">
        <v>74</v>
      </c>
      <c r="G10699" t="s">
        <v>3941</v>
      </c>
      <c r="H10699" t="s">
        <v>28201</v>
      </c>
      <c r="I10699">
        <v>3</v>
      </c>
      <c r="J10699">
        <v>1</v>
      </c>
      <c r="K10699">
        <v>2</v>
      </c>
      <c r="L10699">
        <v>0</v>
      </c>
      <c r="M10699">
        <v>0</v>
      </c>
      <c r="N10699">
        <v>0</v>
      </c>
      <c r="O10699" t="str">
        <f t="shared" si="1169"/>
        <v/>
      </c>
      <c r="P10699">
        <f>IF(ISERROR(VLOOKUP(G10699,Genes!$A$2:$A$749,1,0)),0,1)</f>
        <v>1</v>
      </c>
      <c r="Q10699">
        <f t="shared" si="1170"/>
        <v>0</v>
      </c>
      <c r="R10699">
        <f t="shared" si="1171"/>
        <v>1</v>
      </c>
      <c r="S10699">
        <f t="shared" si="1172"/>
        <v>6</v>
      </c>
      <c r="T10699">
        <f t="shared" si="1173"/>
        <v>6</v>
      </c>
      <c r="U10699">
        <f t="shared" si="1174"/>
        <v>0</v>
      </c>
      <c r="V10699" t="str">
        <f t="shared" si="1175"/>
        <v/>
      </c>
    </row>
    <row r="10700" spans="1:22" x14ac:dyDescent="0.2">
      <c r="A10700" t="s">
        <v>28202</v>
      </c>
      <c r="B10700" t="s">
        <v>256</v>
      </c>
      <c r="C10700">
        <v>117874080</v>
      </c>
      <c r="D10700">
        <v>117874179</v>
      </c>
      <c r="E10700">
        <v>100</v>
      </c>
      <c r="F10700" t="s">
        <v>74</v>
      </c>
      <c r="G10700" t="s">
        <v>3941</v>
      </c>
      <c r="H10700" t="s">
        <v>28203</v>
      </c>
      <c r="I10700">
        <v>2</v>
      </c>
      <c r="J10700">
        <v>0</v>
      </c>
      <c r="K10700">
        <v>2</v>
      </c>
      <c r="L10700">
        <v>0</v>
      </c>
      <c r="M10700">
        <v>0</v>
      </c>
      <c r="N10700">
        <v>0</v>
      </c>
      <c r="O10700" t="str">
        <f t="shared" si="1169"/>
        <v/>
      </c>
      <c r="P10700">
        <f>IF(ISERROR(VLOOKUP(G10700,Genes!$A$2:$A$749,1,0)),0,1)</f>
        <v>1</v>
      </c>
      <c r="Q10700">
        <f t="shared" si="1170"/>
        <v>0</v>
      </c>
      <c r="R10700">
        <f t="shared" si="1171"/>
        <v>1</v>
      </c>
      <c r="S10700">
        <f t="shared" si="1172"/>
        <v>7</v>
      </c>
      <c r="T10700">
        <f t="shared" si="1173"/>
        <v>7</v>
      </c>
      <c r="U10700">
        <f t="shared" si="1174"/>
        <v>0</v>
      </c>
      <c r="V10700" t="str">
        <f t="shared" si="1175"/>
        <v/>
      </c>
    </row>
    <row r="10701" spans="1:22" x14ac:dyDescent="0.2">
      <c r="A10701" t="s">
        <v>28204</v>
      </c>
      <c r="B10701" t="s">
        <v>256</v>
      </c>
      <c r="C10701">
        <v>117870591</v>
      </c>
      <c r="D10701">
        <v>117870697</v>
      </c>
      <c r="E10701">
        <v>107</v>
      </c>
      <c r="F10701" t="s">
        <v>74</v>
      </c>
      <c r="G10701" t="s">
        <v>3941</v>
      </c>
      <c r="H10701" t="s">
        <v>28205</v>
      </c>
      <c r="I10701">
        <v>2</v>
      </c>
      <c r="J10701">
        <v>0</v>
      </c>
      <c r="K10701">
        <v>2</v>
      </c>
      <c r="L10701">
        <v>0</v>
      </c>
      <c r="M10701">
        <v>0</v>
      </c>
      <c r="N10701">
        <v>0</v>
      </c>
      <c r="O10701" t="str">
        <f t="shared" si="1169"/>
        <v/>
      </c>
      <c r="P10701">
        <f>IF(ISERROR(VLOOKUP(G10701,Genes!$A$2:$A$749,1,0)),0,1)</f>
        <v>1</v>
      </c>
      <c r="Q10701">
        <f t="shared" si="1170"/>
        <v>0</v>
      </c>
      <c r="R10701">
        <f t="shared" si="1171"/>
        <v>1</v>
      </c>
      <c r="S10701">
        <f t="shared" si="1172"/>
        <v>8</v>
      </c>
      <c r="T10701">
        <f t="shared" si="1173"/>
        <v>8</v>
      </c>
      <c r="U10701">
        <f t="shared" si="1174"/>
        <v>0</v>
      </c>
      <c r="V10701" t="str">
        <f t="shared" si="1175"/>
        <v/>
      </c>
    </row>
    <row r="10702" spans="1:22" x14ac:dyDescent="0.2">
      <c r="A10702" t="s">
        <v>28206</v>
      </c>
      <c r="B10702" t="s">
        <v>256</v>
      </c>
      <c r="C10702">
        <v>117869506</v>
      </c>
      <c r="D10702">
        <v>117869712</v>
      </c>
      <c r="E10702">
        <v>207</v>
      </c>
      <c r="F10702" t="s">
        <v>74</v>
      </c>
      <c r="G10702" t="s">
        <v>3941</v>
      </c>
      <c r="H10702" t="s">
        <v>28207</v>
      </c>
      <c r="I10702">
        <v>3</v>
      </c>
      <c r="J10702">
        <v>1</v>
      </c>
      <c r="K10702">
        <v>2</v>
      </c>
      <c r="L10702">
        <v>0</v>
      </c>
      <c r="M10702">
        <v>0</v>
      </c>
      <c r="N10702">
        <v>0</v>
      </c>
      <c r="O10702" t="str">
        <f t="shared" si="1169"/>
        <v/>
      </c>
      <c r="P10702">
        <f>IF(ISERROR(VLOOKUP(G10702,Genes!$A$2:$A$749,1,0)),0,1)</f>
        <v>1</v>
      </c>
      <c r="Q10702">
        <f t="shared" si="1170"/>
        <v>0</v>
      </c>
      <c r="R10702">
        <f t="shared" si="1171"/>
        <v>1</v>
      </c>
      <c r="S10702">
        <f t="shared" si="1172"/>
        <v>9</v>
      </c>
      <c r="T10702">
        <f t="shared" si="1173"/>
        <v>9</v>
      </c>
      <c r="U10702">
        <f t="shared" si="1174"/>
        <v>0</v>
      </c>
      <c r="V10702" t="str">
        <f t="shared" si="1175"/>
        <v/>
      </c>
    </row>
    <row r="10703" spans="1:22" x14ac:dyDescent="0.2">
      <c r="A10703" t="s">
        <v>28208</v>
      </c>
      <c r="B10703" t="s">
        <v>256</v>
      </c>
      <c r="C10703">
        <v>117868885</v>
      </c>
      <c r="D10703">
        <v>117869010</v>
      </c>
      <c r="E10703">
        <v>126</v>
      </c>
      <c r="F10703" t="s">
        <v>74</v>
      </c>
      <c r="G10703" t="s">
        <v>3941</v>
      </c>
      <c r="H10703" t="s">
        <v>28209</v>
      </c>
      <c r="I10703">
        <v>3</v>
      </c>
      <c r="J10703">
        <v>1</v>
      </c>
      <c r="K10703">
        <v>2</v>
      </c>
      <c r="L10703">
        <v>0</v>
      </c>
      <c r="M10703">
        <v>0</v>
      </c>
      <c r="N10703">
        <v>0</v>
      </c>
      <c r="O10703" t="str">
        <f t="shared" si="1169"/>
        <v/>
      </c>
      <c r="P10703">
        <f>IF(ISERROR(VLOOKUP(G10703,Genes!$A$2:$A$749,1,0)),0,1)</f>
        <v>1</v>
      </c>
      <c r="Q10703">
        <f t="shared" si="1170"/>
        <v>0</v>
      </c>
      <c r="R10703">
        <f t="shared" si="1171"/>
        <v>1</v>
      </c>
      <c r="S10703">
        <f t="shared" si="1172"/>
        <v>10</v>
      </c>
      <c r="T10703">
        <f t="shared" si="1173"/>
        <v>10</v>
      </c>
      <c r="U10703">
        <f t="shared" si="1174"/>
        <v>0</v>
      </c>
      <c r="V10703" t="str">
        <f t="shared" si="1175"/>
        <v/>
      </c>
    </row>
    <row r="10704" spans="1:22" x14ac:dyDescent="0.2">
      <c r="A10704" t="s">
        <v>28210</v>
      </c>
      <c r="B10704" t="s">
        <v>256</v>
      </c>
      <c r="C10704">
        <v>117868405</v>
      </c>
      <c r="D10704">
        <v>117868527</v>
      </c>
      <c r="E10704">
        <v>123</v>
      </c>
      <c r="F10704" t="s">
        <v>74</v>
      </c>
      <c r="G10704" t="s">
        <v>3941</v>
      </c>
      <c r="H10704" t="s">
        <v>28211</v>
      </c>
      <c r="I10704">
        <v>3</v>
      </c>
      <c r="J10704">
        <v>0</v>
      </c>
      <c r="K10704">
        <v>2</v>
      </c>
      <c r="L10704">
        <v>1</v>
      </c>
      <c r="M10704">
        <v>0</v>
      </c>
      <c r="N10704">
        <v>0</v>
      </c>
      <c r="O10704" t="str">
        <f t="shared" si="1169"/>
        <v/>
      </c>
      <c r="P10704">
        <f>IF(ISERROR(VLOOKUP(G10704,Genes!$A$2:$A$749,1,0)),0,1)</f>
        <v>1</v>
      </c>
      <c r="Q10704">
        <f t="shared" si="1170"/>
        <v>0</v>
      </c>
      <c r="R10704">
        <f t="shared" si="1171"/>
        <v>1</v>
      </c>
      <c r="S10704">
        <f t="shared" si="1172"/>
        <v>11</v>
      </c>
      <c r="T10704">
        <f t="shared" si="1173"/>
        <v>11</v>
      </c>
      <c r="U10704">
        <f t="shared" si="1174"/>
        <v>0</v>
      </c>
      <c r="V10704" t="str">
        <f t="shared" si="1175"/>
        <v/>
      </c>
    </row>
    <row r="10705" spans="1:22" x14ac:dyDescent="0.2">
      <c r="A10705" t="s">
        <v>28212</v>
      </c>
      <c r="B10705" t="s">
        <v>256</v>
      </c>
      <c r="C10705">
        <v>117866484</v>
      </c>
      <c r="D10705">
        <v>117866707</v>
      </c>
      <c r="E10705">
        <v>224</v>
      </c>
      <c r="F10705" t="s">
        <v>74</v>
      </c>
      <c r="G10705" t="s">
        <v>3941</v>
      </c>
      <c r="H10705" t="s">
        <v>28213</v>
      </c>
      <c r="I10705">
        <v>3</v>
      </c>
      <c r="J10705">
        <v>1</v>
      </c>
      <c r="K10705">
        <v>2</v>
      </c>
      <c r="L10705">
        <v>0</v>
      </c>
      <c r="M10705">
        <v>0</v>
      </c>
      <c r="N10705">
        <v>0</v>
      </c>
      <c r="O10705" t="str">
        <f t="shared" si="1169"/>
        <v/>
      </c>
      <c r="P10705">
        <f>IF(ISERROR(VLOOKUP(G10705,Genes!$A$2:$A$749,1,0)),0,1)</f>
        <v>1</v>
      </c>
      <c r="Q10705">
        <f t="shared" si="1170"/>
        <v>0</v>
      </c>
      <c r="R10705">
        <f t="shared" si="1171"/>
        <v>1</v>
      </c>
      <c r="S10705">
        <f t="shared" si="1172"/>
        <v>12</v>
      </c>
      <c r="T10705">
        <f t="shared" si="1173"/>
        <v>12</v>
      </c>
      <c r="U10705">
        <f t="shared" si="1174"/>
        <v>0</v>
      </c>
      <c r="V10705" t="str">
        <f t="shared" si="1175"/>
        <v/>
      </c>
    </row>
    <row r="10706" spans="1:22" x14ac:dyDescent="0.2">
      <c r="A10706" t="s">
        <v>28214</v>
      </c>
      <c r="B10706" t="s">
        <v>256</v>
      </c>
      <c r="C10706">
        <v>117864788</v>
      </c>
      <c r="D10706">
        <v>117864947</v>
      </c>
      <c r="E10706">
        <v>160</v>
      </c>
      <c r="F10706" t="s">
        <v>74</v>
      </c>
      <c r="G10706" t="s">
        <v>3941</v>
      </c>
      <c r="H10706" t="s">
        <v>28215</v>
      </c>
      <c r="I10706">
        <v>3</v>
      </c>
      <c r="J10706">
        <v>1</v>
      </c>
      <c r="K10706">
        <v>1</v>
      </c>
      <c r="L10706">
        <v>1</v>
      </c>
      <c r="M10706">
        <v>0</v>
      </c>
      <c r="N10706">
        <v>0</v>
      </c>
      <c r="O10706" t="str">
        <f t="shared" si="1169"/>
        <v>RAD21</v>
      </c>
      <c r="P10706">
        <f>IF(ISERROR(VLOOKUP(G10706,Genes!$A$2:$A$749,1,0)),0,1)</f>
        <v>1</v>
      </c>
      <c r="Q10706">
        <f t="shared" si="1170"/>
        <v>0</v>
      </c>
      <c r="R10706">
        <f t="shared" si="1171"/>
        <v>1</v>
      </c>
      <c r="S10706">
        <f t="shared" si="1172"/>
        <v>13</v>
      </c>
      <c r="T10706">
        <f t="shared" si="1173"/>
        <v>13</v>
      </c>
      <c r="U10706">
        <f t="shared" si="1174"/>
        <v>1</v>
      </c>
      <c r="V10706">
        <f t="shared" si="1175"/>
        <v>1</v>
      </c>
    </row>
    <row r="10707" spans="1:22" x14ac:dyDescent="0.2">
      <c r="A10707" t="s">
        <v>28216</v>
      </c>
      <c r="B10707" t="s">
        <v>101</v>
      </c>
      <c r="C10707">
        <v>12660014</v>
      </c>
      <c r="D10707">
        <v>12660220</v>
      </c>
      <c r="E10707">
        <v>207</v>
      </c>
      <c r="F10707" t="s">
        <v>74</v>
      </c>
      <c r="G10707" t="s">
        <v>3948</v>
      </c>
      <c r="H10707" t="s">
        <v>28217</v>
      </c>
      <c r="I10707">
        <v>3</v>
      </c>
      <c r="J10707">
        <v>1</v>
      </c>
      <c r="K10707">
        <v>2</v>
      </c>
      <c r="L10707">
        <v>0</v>
      </c>
      <c r="M10707">
        <v>0</v>
      </c>
      <c r="N10707">
        <v>0</v>
      </c>
      <c r="O10707" t="str">
        <f t="shared" si="1169"/>
        <v/>
      </c>
      <c r="P10707">
        <f>IF(ISERROR(VLOOKUP(G10707,Genes!$A$2:$A$749,1,0)),0,1)</f>
        <v>1</v>
      </c>
      <c r="Q10707">
        <f t="shared" si="1170"/>
        <v>1</v>
      </c>
      <c r="R10707">
        <f t="shared" si="1171"/>
        <v>1</v>
      </c>
      <c r="S10707">
        <f t="shared" si="1172"/>
        <v>1</v>
      </c>
      <c r="T10707">
        <f t="shared" si="1173"/>
        <v>1</v>
      </c>
      <c r="U10707">
        <f t="shared" si="1174"/>
        <v>0</v>
      </c>
      <c r="V10707" t="str">
        <f t="shared" si="1175"/>
        <v/>
      </c>
    </row>
    <row r="10708" spans="1:22" x14ac:dyDescent="0.2">
      <c r="A10708" t="s">
        <v>28218</v>
      </c>
      <c r="B10708" t="s">
        <v>101</v>
      </c>
      <c r="C10708">
        <v>12641190</v>
      </c>
      <c r="D10708">
        <v>12641307</v>
      </c>
      <c r="E10708">
        <v>118</v>
      </c>
      <c r="F10708" t="s">
        <v>74</v>
      </c>
      <c r="G10708" t="s">
        <v>3948</v>
      </c>
      <c r="H10708" t="s">
        <v>28219</v>
      </c>
      <c r="I10708">
        <v>2</v>
      </c>
      <c r="J10708">
        <v>0</v>
      </c>
      <c r="K10708">
        <v>2</v>
      </c>
      <c r="L10708">
        <v>0</v>
      </c>
      <c r="M10708">
        <v>0</v>
      </c>
      <c r="N10708">
        <v>0</v>
      </c>
      <c r="O10708" t="str">
        <f t="shared" si="1169"/>
        <v/>
      </c>
      <c r="P10708">
        <f>IF(ISERROR(VLOOKUP(G10708,Genes!$A$2:$A$749,1,0)),0,1)</f>
        <v>1</v>
      </c>
      <c r="Q10708">
        <f t="shared" si="1170"/>
        <v>0</v>
      </c>
      <c r="R10708">
        <f t="shared" si="1171"/>
        <v>1</v>
      </c>
      <c r="S10708">
        <f t="shared" si="1172"/>
        <v>2</v>
      </c>
      <c r="T10708">
        <f t="shared" si="1173"/>
        <v>2</v>
      </c>
      <c r="U10708">
        <f t="shared" si="1174"/>
        <v>0</v>
      </c>
      <c r="V10708" t="str">
        <f t="shared" si="1175"/>
        <v/>
      </c>
    </row>
    <row r="10709" spans="1:22" x14ac:dyDescent="0.2">
      <c r="A10709" t="s">
        <v>28220</v>
      </c>
      <c r="B10709" t="s">
        <v>101</v>
      </c>
      <c r="C10709">
        <v>12633207</v>
      </c>
      <c r="D10709">
        <v>12633291</v>
      </c>
      <c r="E10709">
        <v>85</v>
      </c>
      <c r="F10709" t="s">
        <v>74</v>
      </c>
      <c r="G10709" t="s">
        <v>3948</v>
      </c>
      <c r="H10709" t="s">
        <v>28221</v>
      </c>
      <c r="I10709">
        <v>2</v>
      </c>
      <c r="J10709">
        <v>0</v>
      </c>
      <c r="K10709">
        <v>2</v>
      </c>
      <c r="L10709">
        <v>0</v>
      </c>
      <c r="M10709">
        <v>0</v>
      </c>
      <c r="N10709">
        <v>0</v>
      </c>
      <c r="O10709" t="str">
        <f t="shared" si="1169"/>
        <v/>
      </c>
      <c r="P10709">
        <f>IF(ISERROR(VLOOKUP(G10709,Genes!$A$2:$A$749,1,0)),0,1)</f>
        <v>1</v>
      </c>
      <c r="Q10709">
        <f t="shared" si="1170"/>
        <v>0</v>
      </c>
      <c r="R10709">
        <f t="shared" si="1171"/>
        <v>1</v>
      </c>
      <c r="S10709">
        <f t="shared" si="1172"/>
        <v>3</v>
      </c>
      <c r="T10709">
        <f t="shared" si="1173"/>
        <v>3</v>
      </c>
      <c r="U10709">
        <f t="shared" si="1174"/>
        <v>0</v>
      </c>
      <c r="V10709" t="str">
        <f t="shared" si="1175"/>
        <v/>
      </c>
    </row>
    <row r="10710" spans="1:22" x14ac:dyDescent="0.2">
      <c r="A10710" t="s">
        <v>28222</v>
      </c>
      <c r="B10710" t="s">
        <v>101</v>
      </c>
      <c r="C10710">
        <v>12632297</v>
      </c>
      <c r="D10710">
        <v>12632473</v>
      </c>
      <c r="E10710">
        <v>177</v>
      </c>
      <c r="F10710" t="s">
        <v>74</v>
      </c>
      <c r="G10710" t="s">
        <v>3948</v>
      </c>
      <c r="H10710" t="s">
        <v>28223</v>
      </c>
      <c r="I10710">
        <v>3</v>
      </c>
      <c r="J10710">
        <v>1</v>
      </c>
      <c r="K10710">
        <v>2</v>
      </c>
      <c r="L10710">
        <v>0</v>
      </c>
      <c r="M10710">
        <v>0</v>
      </c>
      <c r="N10710">
        <v>0</v>
      </c>
      <c r="O10710" t="str">
        <f t="shared" si="1169"/>
        <v/>
      </c>
      <c r="P10710">
        <f>IF(ISERROR(VLOOKUP(G10710,Genes!$A$2:$A$749,1,0)),0,1)</f>
        <v>1</v>
      </c>
      <c r="Q10710">
        <f t="shared" si="1170"/>
        <v>0</v>
      </c>
      <c r="R10710">
        <f t="shared" si="1171"/>
        <v>1</v>
      </c>
      <c r="S10710">
        <f t="shared" si="1172"/>
        <v>4</v>
      </c>
      <c r="T10710">
        <f t="shared" si="1173"/>
        <v>4</v>
      </c>
      <c r="U10710">
        <f t="shared" si="1174"/>
        <v>0</v>
      </c>
      <c r="V10710" t="str">
        <f t="shared" si="1175"/>
        <v/>
      </c>
    </row>
    <row r="10711" spans="1:22" x14ac:dyDescent="0.2">
      <c r="A10711" t="s">
        <v>28224</v>
      </c>
      <c r="B10711" t="s">
        <v>101</v>
      </c>
      <c r="C10711">
        <v>12629090</v>
      </c>
      <c r="D10711">
        <v>12629136</v>
      </c>
      <c r="E10711">
        <v>47</v>
      </c>
      <c r="F10711" t="s">
        <v>74</v>
      </c>
      <c r="G10711" t="s">
        <v>3948</v>
      </c>
      <c r="H10711" t="s">
        <v>28225</v>
      </c>
      <c r="I10711">
        <v>2</v>
      </c>
      <c r="J10711">
        <v>2</v>
      </c>
      <c r="K10711">
        <v>0</v>
      </c>
      <c r="L10711">
        <v>0</v>
      </c>
      <c r="M10711">
        <v>0</v>
      </c>
      <c r="N10711">
        <v>0</v>
      </c>
      <c r="O10711" t="str">
        <f t="shared" si="1169"/>
        <v/>
      </c>
      <c r="P10711">
        <f>IF(ISERROR(VLOOKUP(G10711,Genes!$A$2:$A$749,1,0)),0,1)</f>
        <v>1</v>
      </c>
      <c r="Q10711">
        <f t="shared" si="1170"/>
        <v>0</v>
      </c>
      <c r="R10711">
        <f t="shared" si="1171"/>
        <v>1</v>
      </c>
      <c r="S10711">
        <f t="shared" si="1172"/>
        <v>5</v>
      </c>
      <c r="T10711">
        <f t="shared" si="1173"/>
        <v>5</v>
      </c>
      <c r="U10711">
        <f t="shared" si="1174"/>
        <v>0</v>
      </c>
      <c r="V10711" t="str">
        <f t="shared" si="1175"/>
        <v/>
      </c>
    </row>
    <row r="10712" spans="1:22" x14ac:dyDescent="0.2">
      <c r="A10712" t="s">
        <v>28226</v>
      </c>
      <c r="B10712" t="s">
        <v>101</v>
      </c>
      <c r="C10712">
        <v>12627180</v>
      </c>
      <c r="D10712">
        <v>12627298</v>
      </c>
      <c r="E10712">
        <v>119</v>
      </c>
      <c r="F10712" t="s">
        <v>74</v>
      </c>
      <c r="G10712" t="s">
        <v>3948</v>
      </c>
      <c r="H10712" t="s">
        <v>28227</v>
      </c>
      <c r="I10712">
        <v>2</v>
      </c>
      <c r="J10712">
        <v>0</v>
      </c>
      <c r="K10712">
        <v>2</v>
      </c>
      <c r="L10712">
        <v>0</v>
      </c>
      <c r="M10712">
        <v>0</v>
      </c>
      <c r="N10712">
        <v>0</v>
      </c>
      <c r="O10712" t="str">
        <f t="shared" si="1169"/>
        <v/>
      </c>
      <c r="P10712">
        <f>IF(ISERROR(VLOOKUP(G10712,Genes!$A$2:$A$749,1,0)),0,1)</f>
        <v>1</v>
      </c>
      <c r="Q10712">
        <f t="shared" si="1170"/>
        <v>0</v>
      </c>
      <c r="R10712">
        <f t="shared" si="1171"/>
        <v>1</v>
      </c>
      <c r="S10712">
        <f t="shared" si="1172"/>
        <v>6</v>
      </c>
      <c r="T10712">
        <f t="shared" si="1173"/>
        <v>6</v>
      </c>
      <c r="U10712">
        <f t="shared" si="1174"/>
        <v>0</v>
      </c>
      <c r="V10712" t="str">
        <f t="shared" si="1175"/>
        <v/>
      </c>
    </row>
    <row r="10713" spans="1:22" x14ac:dyDescent="0.2">
      <c r="A10713" t="s">
        <v>28228</v>
      </c>
      <c r="B10713" t="s">
        <v>101</v>
      </c>
      <c r="C10713">
        <v>12626621</v>
      </c>
      <c r="D10713">
        <v>12626752</v>
      </c>
      <c r="E10713">
        <v>132</v>
      </c>
      <c r="F10713" t="s">
        <v>74</v>
      </c>
      <c r="G10713" t="s">
        <v>3948</v>
      </c>
      <c r="H10713" t="s">
        <v>28229</v>
      </c>
      <c r="I10713">
        <v>4</v>
      </c>
      <c r="J10713">
        <v>1</v>
      </c>
      <c r="K10713">
        <v>2</v>
      </c>
      <c r="L10713">
        <v>0</v>
      </c>
      <c r="M10713">
        <v>0</v>
      </c>
      <c r="N10713">
        <v>1</v>
      </c>
      <c r="O10713" t="str">
        <f t="shared" si="1169"/>
        <v/>
      </c>
      <c r="P10713">
        <f>IF(ISERROR(VLOOKUP(G10713,Genes!$A$2:$A$749,1,0)),0,1)</f>
        <v>1</v>
      </c>
      <c r="Q10713">
        <f t="shared" si="1170"/>
        <v>0</v>
      </c>
      <c r="R10713">
        <f t="shared" si="1171"/>
        <v>1</v>
      </c>
      <c r="S10713">
        <f t="shared" si="1172"/>
        <v>7</v>
      </c>
      <c r="T10713">
        <f t="shared" si="1173"/>
        <v>7</v>
      </c>
      <c r="U10713">
        <f t="shared" si="1174"/>
        <v>0</v>
      </c>
      <c r="V10713" t="str">
        <f t="shared" si="1175"/>
        <v/>
      </c>
    </row>
    <row r="10714" spans="1:22" x14ac:dyDescent="0.2">
      <c r="A10714" t="s">
        <v>28230</v>
      </c>
      <c r="B10714" t="s">
        <v>101</v>
      </c>
      <c r="C10714">
        <v>12626346</v>
      </c>
      <c r="D10714">
        <v>12626480</v>
      </c>
      <c r="E10714">
        <v>135</v>
      </c>
      <c r="F10714" t="s">
        <v>74</v>
      </c>
      <c r="G10714" t="s">
        <v>3948</v>
      </c>
      <c r="H10714" t="s">
        <v>28231</v>
      </c>
      <c r="I10714">
        <v>4</v>
      </c>
      <c r="J10714">
        <v>1</v>
      </c>
      <c r="K10714">
        <v>2</v>
      </c>
      <c r="L10714">
        <v>0</v>
      </c>
      <c r="M10714">
        <v>0</v>
      </c>
      <c r="N10714">
        <v>1</v>
      </c>
      <c r="O10714" t="str">
        <f t="shared" si="1169"/>
        <v/>
      </c>
      <c r="P10714">
        <f>IF(ISERROR(VLOOKUP(G10714,Genes!$A$2:$A$749,1,0)),0,1)</f>
        <v>1</v>
      </c>
      <c r="Q10714">
        <f t="shared" si="1170"/>
        <v>0</v>
      </c>
      <c r="R10714">
        <f t="shared" si="1171"/>
        <v>1</v>
      </c>
      <c r="S10714">
        <f t="shared" si="1172"/>
        <v>8</v>
      </c>
      <c r="T10714">
        <f t="shared" si="1173"/>
        <v>8</v>
      </c>
      <c r="U10714">
        <f t="shared" si="1174"/>
        <v>0</v>
      </c>
      <c r="V10714" t="str">
        <f t="shared" si="1175"/>
        <v/>
      </c>
    </row>
    <row r="10715" spans="1:22" x14ac:dyDescent="0.2">
      <c r="A10715" t="s">
        <v>28232</v>
      </c>
      <c r="B10715" t="s">
        <v>101</v>
      </c>
      <c r="C10715">
        <v>12626013</v>
      </c>
      <c r="D10715">
        <v>12626156</v>
      </c>
      <c r="E10715">
        <v>144</v>
      </c>
      <c r="F10715" t="s">
        <v>74</v>
      </c>
      <c r="G10715" t="s">
        <v>3948</v>
      </c>
      <c r="H10715" t="s">
        <v>28233</v>
      </c>
      <c r="I10715">
        <v>3</v>
      </c>
      <c r="J10715">
        <v>1</v>
      </c>
      <c r="K10715">
        <v>2</v>
      </c>
      <c r="L10715">
        <v>0</v>
      </c>
      <c r="M10715">
        <v>0</v>
      </c>
      <c r="N10715">
        <v>0</v>
      </c>
      <c r="O10715" t="str">
        <f t="shared" si="1169"/>
        <v/>
      </c>
      <c r="P10715">
        <f>IF(ISERROR(VLOOKUP(G10715,Genes!$A$2:$A$749,1,0)),0,1)</f>
        <v>1</v>
      </c>
      <c r="Q10715">
        <f t="shared" si="1170"/>
        <v>0</v>
      </c>
      <c r="R10715">
        <f t="shared" si="1171"/>
        <v>1</v>
      </c>
      <c r="S10715">
        <f t="shared" si="1172"/>
        <v>9</v>
      </c>
      <c r="T10715">
        <f t="shared" si="1173"/>
        <v>9</v>
      </c>
      <c r="U10715">
        <f t="shared" si="1174"/>
        <v>0</v>
      </c>
      <c r="V10715" t="str">
        <f t="shared" si="1175"/>
        <v/>
      </c>
    </row>
    <row r="10716" spans="1:22" x14ac:dyDescent="0.2">
      <c r="A10716" t="s">
        <v>28234</v>
      </c>
      <c r="B10716" t="s">
        <v>101</v>
      </c>
      <c r="C10716">
        <v>12660014</v>
      </c>
      <c r="D10716">
        <v>12660090</v>
      </c>
      <c r="E10716">
        <v>77</v>
      </c>
      <c r="F10716" t="s">
        <v>74</v>
      </c>
      <c r="G10716" t="s">
        <v>3948</v>
      </c>
      <c r="H10716" t="s">
        <v>28235</v>
      </c>
      <c r="I10716">
        <v>3</v>
      </c>
      <c r="J10716">
        <v>1</v>
      </c>
      <c r="K10716">
        <v>0</v>
      </c>
      <c r="L10716">
        <v>1</v>
      </c>
      <c r="M10716">
        <v>1</v>
      </c>
      <c r="N10716">
        <v>0</v>
      </c>
      <c r="O10716" t="str">
        <f t="shared" si="1169"/>
        <v/>
      </c>
      <c r="P10716">
        <f>IF(ISERROR(VLOOKUP(G10716,Genes!$A$2:$A$749,1,0)),0,1)</f>
        <v>1</v>
      </c>
      <c r="Q10716">
        <f t="shared" si="1170"/>
        <v>0</v>
      </c>
      <c r="R10716">
        <f t="shared" si="1171"/>
        <v>1</v>
      </c>
      <c r="S10716">
        <f t="shared" si="1172"/>
        <v>10</v>
      </c>
      <c r="T10716">
        <f t="shared" si="1173"/>
        <v>10</v>
      </c>
      <c r="U10716">
        <f t="shared" si="1174"/>
        <v>0</v>
      </c>
      <c r="V10716" t="str">
        <f t="shared" si="1175"/>
        <v/>
      </c>
    </row>
    <row r="10717" spans="1:22" x14ac:dyDescent="0.2">
      <c r="A10717" t="s">
        <v>28236</v>
      </c>
      <c r="B10717" t="s">
        <v>101</v>
      </c>
      <c r="C10717">
        <v>12653449</v>
      </c>
      <c r="D10717">
        <v>12653561</v>
      </c>
      <c r="E10717">
        <v>113</v>
      </c>
      <c r="F10717" t="s">
        <v>74</v>
      </c>
      <c r="G10717" t="s">
        <v>3948</v>
      </c>
      <c r="H10717" t="s">
        <v>28237</v>
      </c>
      <c r="I10717">
        <v>2</v>
      </c>
      <c r="J10717">
        <v>0</v>
      </c>
      <c r="K10717">
        <v>2</v>
      </c>
      <c r="L10717">
        <v>0</v>
      </c>
      <c r="M10717">
        <v>0</v>
      </c>
      <c r="N10717">
        <v>0</v>
      </c>
      <c r="O10717" t="str">
        <f t="shared" si="1169"/>
        <v/>
      </c>
      <c r="P10717">
        <f>IF(ISERROR(VLOOKUP(G10717,Genes!$A$2:$A$749,1,0)),0,1)</f>
        <v>1</v>
      </c>
      <c r="Q10717">
        <f t="shared" si="1170"/>
        <v>0</v>
      </c>
      <c r="R10717">
        <f t="shared" si="1171"/>
        <v>1</v>
      </c>
      <c r="S10717">
        <f t="shared" si="1172"/>
        <v>11</v>
      </c>
      <c r="T10717">
        <f t="shared" si="1173"/>
        <v>11</v>
      </c>
      <c r="U10717">
        <f t="shared" si="1174"/>
        <v>0</v>
      </c>
      <c r="V10717" t="str">
        <f t="shared" si="1175"/>
        <v/>
      </c>
    </row>
    <row r="10718" spans="1:22" x14ac:dyDescent="0.2">
      <c r="A10718" t="s">
        <v>28238</v>
      </c>
      <c r="B10718" t="s">
        <v>101</v>
      </c>
      <c r="C10718">
        <v>12650732</v>
      </c>
      <c r="D10718">
        <v>12650834</v>
      </c>
      <c r="E10718">
        <v>103</v>
      </c>
      <c r="F10718" t="s">
        <v>74</v>
      </c>
      <c r="G10718" t="s">
        <v>3948</v>
      </c>
      <c r="H10718" t="s">
        <v>28239</v>
      </c>
      <c r="I10718">
        <v>2</v>
      </c>
      <c r="J10718">
        <v>0</v>
      </c>
      <c r="K10718">
        <v>2</v>
      </c>
      <c r="L10718">
        <v>0</v>
      </c>
      <c r="M10718">
        <v>0</v>
      </c>
      <c r="N10718">
        <v>0</v>
      </c>
      <c r="O10718" t="str">
        <f t="shared" si="1169"/>
        <v/>
      </c>
      <c r="P10718">
        <f>IF(ISERROR(VLOOKUP(G10718,Genes!$A$2:$A$749,1,0)),0,1)</f>
        <v>1</v>
      </c>
      <c r="Q10718">
        <f t="shared" si="1170"/>
        <v>0</v>
      </c>
      <c r="R10718">
        <f t="shared" si="1171"/>
        <v>1</v>
      </c>
      <c r="S10718">
        <f t="shared" si="1172"/>
        <v>12</v>
      </c>
      <c r="T10718">
        <f t="shared" si="1173"/>
        <v>12</v>
      </c>
      <c r="U10718">
        <f t="shared" si="1174"/>
        <v>0</v>
      </c>
      <c r="V10718" t="str">
        <f t="shared" si="1175"/>
        <v/>
      </c>
    </row>
    <row r="10719" spans="1:22" x14ac:dyDescent="0.2">
      <c r="A10719" t="s">
        <v>28240</v>
      </c>
      <c r="B10719" t="s">
        <v>101</v>
      </c>
      <c r="C10719">
        <v>12650265</v>
      </c>
      <c r="D10719">
        <v>12650422</v>
      </c>
      <c r="E10719">
        <v>158</v>
      </c>
      <c r="F10719" t="s">
        <v>74</v>
      </c>
      <c r="G10719" t="s">
        <v>3948</v>
      </c>
      <c r="H10719" t="s">
        <v>28241</v>
      </c>
      <c r="I10719">
        <v>3</v>
      </c>
      <c r="J10719">
        <v>1</v>
      </c>
      <c r="K10719">
        <v>2</v>
      </c>
      <c r="L10719">
        <v>0</v>
      </c>
      <c r="M10719">
        <v>0</v>
      </c>
      <c r="N10719">
        <v>0</v>
      </c>
      <c r="O10719" t="str">
        <f t="shared" si="1169"/>
        <v/>
      </c>
      <c r="P10719">
        <f>IF(ISERROR(VLOOKUP(G10719,Genes!$A$2:$A$749,1,0)),0,1)</f>
        <v>1</v>
      </c>
      <c r="Q10719">
        <f t="shared" si="1170"/>
        <v>0</v>
      </c>
      <c r="R10719">
        <f t="shared" si="1171"/>
        <v>1</v>
      </c>
      <c r="S10719">
        <f t="shared" si="1172"/>
        <v>13</v>
      </c>
      <c r="T10719">
        <f t="shared" si="1173"/>
        <v>13</v>
      </c>
      <c r="U10719">
        <f t="shared" si="1174"/>
        <v>0</v>
      </c>
      <c r="V10719" t="str">
        <f t="shared" si="1175"/>
        <v/>
      </c>
    </row>
    <row r="10720" spans="1:22" x14ac:dyDescent="0.2">
      <c r="A10720" t="s">
        <v>28242</v>
      </c>
      <c r="B10720" t="s">
        <v>101</v>
      </c>
      <c r="C10720">
        <v>12647700</v>
      </c>
      <c r="D10720">
        <v>12647798</v>
      </c>
      <c r="E10720">
        <v>99</v>
      </c>
      <c r="F10720" t="s">
        <v>74</v>
      </c>
      <c r="G10720" t="s">
        <v>3948</v>
      </c>
      <c r="H10720" t="s">
        <v>28243</v>
      </c>
      <c r="I10720">
        <v>2</v>
      </c>
      <c r="J10720">
        <v>0</v>
      </c>
      <c r="K10720">
        <v>2</v>
      </c>
      <c r="L10720">
        <v>0</v>
      </c>
      <c r="M10720">
        <v>0</v>
      </c>
      <c r="N10720">
        <v>0</v>
      </c>
      <c r="O10720" t="str">
        <f t="shared" si="1169"/>
        <v/>
      </c>
      <c r="P10720">
        <f>IF(ISERROR(VLOOKUP(G10720,Genes!$A$2:$A$749,1,0)),0,1)</f>
        <v>1</v>
      </c>
      <c r="Q10720">
        <f t="shared" si="1170"/>
        <v>0</v>
      </c>
      <c r="R10720">
        <f t="shared" si="1171"/>
        <v>1</v>
      </c>
      <c r="S10720">
        <f t="shared" si="1172"/>
        <v>14</v>
      </c>
      <c r="T10720">
        <f t="shared" si="1173"/>
        <v>14</v>
      </c>
      <c r="U10720">
        <f t="shared" si="1174"/>
        <v>0</v>
      </c>
      <c r="V10720" t="str">
        <f t="shared" si="1175"/>
        <v/>
      </c>
    </row>
    <row r="10721" spans="1:22" x14ac:dyDescent="0.2">
      <c r="A10721" t="s">
        <v>28244</v>
      </c>
      <c r="B10721" t="s">
        <v>101</v>
      </c>
      <c r="C10721">
        <v>12645635</v>
      </c>
      <c r="D10721">
        <v>12645788</v>
      </c>
      <c r="E10721">
        <v>154</v>
      </c>
      <c r="F10721" t="s">
        <v>74</v>
      </c>
      <c r="G10721" t="s">
        <v>3948</v>
      </c>
      <c r="H10721" t="s">
        <v>28245</v>
      </c>
      <c r="I10721">
        <v>3</v>
      </c>
      <c r="J10721">
        <v>1</v>
      </c>
      <c r="K10721">
        <v>2</v>
      </c>
      <c r="L10721">
        <v>0</v>
      </c>
      <c r="M10721">
        <v>0</v>
      </c>
      <c r="N10721">
        <v>0</v>
      </c>
      <c r="O10721" t="str">
        <f t="shared" si="1169"/>
        <v/>
      </c>
      <c r="P10721">
        <f>IF(ISERROR(VLOOKUP(G10721,Genes!$A$2:$A$749,1,0)),0,1)</f>
        <v>1</v>
      </c>
      <c r="Q10721">
        <f t="shared" si="1170"/>
        <v>0</v>
      </c>
      <c r="R10721">
        <f t="shared" si="1171"/>
        <v>1</v>
      </c>
      <c r="S10721">
        <f t="shared" si="1172"/>
        <v>15</v>
      </c>
      <c r="T10721">
        <f t="shared" si="1173"/>
        <v>15</v>
      </c>
      <c r="U10721">
        <f t="shared" si="1174"/>
        <v>0</v>
      </c>
      <c r="V10721" t="str">
        <f t="shared" si="1175"/>
        <v/>
      </c>
    </row>
    <row r="10722" spans="1:22" x14ac:dyDescent="0.2">
      <c r="A10722" t="s">
        <v>28246</v>
      </c>
      <c r="B10722" t="s">
        <v>101</v>
      </c>
      <c r="C10722">
        <v>12641887</v>
      </c>
      <c r="D10722">
        <v>12641914</v>
      </c>
      <c r="E10722">
        <v>28</v>
      </c>
      <c r="F10722" t="s">
        <v>74</v>
      </c>
      <c r="G10722" t="s">
        <v>3948</v>
      </c>
      <c r="H10722" t="s">
        <v>28247</v>
      </c>
      <c r="I10722">
        <v>4</v>
      </c>
      <c r="J10722">
        <v>2</v>
      </c>
      <c r="K10722">
        <v>0</v>
      </c>
      <c r="L10722">
        <v>0</v>
      </c>
      <c r="M10722">
        <v>1</v>
      </c>
      <c r="N10722">
        <v>1</v>
      </c>
      <c r="O10722" t="str">
        <f t="shared" si="1169"/>
        <v/>
      </c>
      <c r="P10722">
        <f>IF(ISERROR(VLOOKUP(G10722,Genes!$A$2:$A$749,1,0)),0,1)</f>
        <v>1</v>
      </c>
      <c r="Q10722">
        <f t="shared" si="1170"/>
        <v>0</v>
      </c>
      <c r="R10722">
        <f t="shared" si="1171"/>
        <v>1</v>
      </c>
      <c r="S10722">
        <f t="shared" si="1172"/>
        <v>16</v>
      </c>
      <c r="T10722">
        <f t="shared" si="1173"/>
        <v>16</v>
      </c>
      <c r="U10722">
        <f t="shared" si="1174"/>
        <v>0</v>
      </c>
      <c r="V10722" t="str">
        <f t="shared" si="1175"/>
        <v/>
      </c>
    </row>
    <row r="10723" spans="1:22" x14ac:dyDescent="0.2">
      <c r="A10723" t="s">
        <v>28248</v>
      </c>
      <c r="B10723" t="s">
        <v>101</v>
      </c>
      <c r="C10723">
        <v>12641651</v>
      </c>
      <c r="D10723">
        <v>12641778</v>
      </c>
      <c r="E10723">
        <v>128</v>
      </c>
      <c r="F10723" t="s">
        <v>74</v>
      </c>
      <c r="G10723" t="s">
        <v>3948</v>
      </c>
      <c r="H10723" t="s">
        <v>28249</v>
      </c>
      <c r="I10723">
        <v>5</v>
      </c>
      <c r="J10723">
        <v>1</v>
      </c>
      <c r="K10723">
        <v>2</v>
      </c>
      <c r="L10723">
        <v>0</v>
      </c>
      <c r="M10723">
        <v>1</v>
      </c>
      <c r="N10723">
        <v>1</v>
      </c>
      <c r="O10723" t="str">
        <f t="shared" si="1169"/>
        <v>RAF1</v>
      </c>
      <c r="P10723">
        <f>IF(ISERROR(VLOOKUP(G10723,Genes!$A$2:$A$749,1,0)),0,1)</f>
        <v>1</v>
      </c>
      <c r="Q10723">
        <f t="shared" si="1170"/>
        <v>0</v>
      </c>
      <c r="R10723">
        <f t="shared" si="1171"/>
        <v>1</v>
      </c>
      <c r="S10723">
        <f t="shared" si="1172"/>
        <v>17</v>
      </c>
      <c r="T10723">
        <f t="shared" si="1173"/>
        <v>17</v>
      </c>
      <c r="U10723">
        <f t="shared" si="1174"/>
        <v>1</v>
      </c>
      <c r="V10723">
        <f t="shared" si="1175"/>
        <v>1</v>
      </c>
    </row>
    <row r="10724" spans="1:22" x14ac:dyDescent="0.2">
      <c r="A10724" t="s">
        <v>28250</v>
      </c>
      <c r="B10724" t="s">
        <v>126</v>
      </c>
      <c r="C10724">
        <v>17696263</v>
      </c>
      <c r="D10724">
        <v>17701827</v>
      </c>
      <c r="E10724">
        <v>5565</v>
      </c>
      <c r="F10724" t="s">
        <v>66</v>
      </c>
      <c r="G10724" t="s">
        <v>3955</v>
      </c>
      <c r="H10724" t="s">
        <v>28251</v>
      </c>
      <c r="I10724">
        <v>89</v>
      </c>
      <c r="J10724">
        <v>87</v>
      </c>
      <c r="K10724">
        <v>2</v>
      </c>
      <c r="L10724">
        <v>0</v>
      </c>
      <c r="M10724">
        <v>0</v>
      </c>
      <c r="N10724">
        <v>0</v>
      </c>
      <c r="O10724" t="str">
        <f t="shared" si="1169"/>
        <v/>
      </c>
      <c r="P10724">
        <f>IF(ISERROR(VLOOKUP(G10724,Genes!$A$2:$A$749,1,0)),0,1)</f>
        <v>1</v>
      </c>
      <c r="Q10724">
        <f t="shared" si="1170"/>
        <v>1</v>
      </c>
      <c r="R10724">
        <f t="shared" si="1171"/>
        <v>1</v>
      </c>
      <c r="S10724">
        <f t="shared" si="1172"/>
        <v>1</v>
      </c>
      <c r="T10724">
        <f t="shared" si="1173"/>
        <v>1</v>
      </c>
      <c r="U10724">
        <f t="shared" si="1174"/>
        <v>0</v>
      </c>
      <c r="V10724" t="str">
        <f t="shared" si="1175"/>
        <v/>
      </c>
    </row>
    <row r="10725" spans="1:22" x14ac:dyDescent="0.2">
      <c r="A10725" t="s">
        <v>28252</v>
      </c>
      <c r="B10725" t="s">
        <v>126</v>
      </c>
      <c r="C10725">
        <v>17707070</v>
      </c>
      <c r="D10725">
        <v>17707163</v>
      </c>
      <c r="E10725">
        <v>94</v>
      </c>
      <c r="F10725" t="s">
        <v>66</v>
      </c>
      <c r="G10725" t="s">
        <v>3955</v>
      </c>
      <c r="H10725" t="s">
        <v>28253</v>
      </c>
      <c r="I10725">
        <v>4</v>
      </c>
      <c r="J10725">
        <v>1</v>
      </c>
      <c r="K10725">
        <v>0</v>
      </c>
      <c r="L10725">
        <v>1</v>
      </c>
      <c r="M10725">
        <v>1</v>
      </c>
      <c r="N10725">
        <v>1</v>
      </c>
      <c r="O10725" t="str">
        <f t="shared" si="1169"/>
        <v/>
      </c>
      <c r="P10725">
        <f>IF(ISERROR(VLOOKUP(G10725,Genes!$A$2:$A$749,1,0)),0,1)</f>
        <v>1</v>
      </c>
      <c r="Q10725">
        <f t="shared" si="1170"/>
        <v>0</v>
      </c>
      <c r="R10725">
        <f t="shared" si="1171"/>
        <v>1</v>
      </c>
      <c r="S10725">
        <f t="shared" si="1172"/>
        <v>2</v>
      </c>
      <c r="T10725">
        <f t="shared" si="1173"/>
        <v>2</v>
      </c>
      <c r="U10725">
        <f t="shared" si="1174"/>
        <v>0</v>
      </c>
      <c r="V10725" t="str">
        <f t="shared" si="1175"/>
        <v/>
      </c>
    </row>
    <row r="10726" spans="1:22" x14ac:dyDescent="0.2">
      <c r="A10726" t="s">
        <v>28254</v>
      </c>
      <c r="B10726" t="s">
        <v>126</v>
      </c>
      <c r="C10726">
        <v>17707070</v>
      </c>
      <c r="D10726">
        <v>17707408</v>
      </c>
      <c r="E10726">
        <v>339</v>
      </c>
      <c r="F10726" t="s">
        <v>66</v>
      </c>
      <c r="G10726" t="s">
        <v>3955</v>
      </c>
      <c r="H10726" t="s">
        <v>28255</v>
      </c>
      <c r="I10726">
        <v>5</v>
      </c>
      <c r="J10726">
        <v>3</v>
      </c>
      <c r="K10726">
        <v>2</v>
      </c>
      <c r="L10726">
        <v>0</v>
      </c>
      <c r="M10726">
        <v>0</v>
      </c>
      <c r="N10726">
        <v>0</v>
      </c>
      <c r="O10726" t="str">
        <f t="shared" si="1169"/>
        <v/>
      </c>
      <c r="P10726">
        <f>IF(ISERROR(VLOOKUP(G10726,Genes!$A$2:$A$749,1,0)),0,1)</f>
        <v>1</v>
      </c>
      <c r="Q10726">
        <f t="shared" si="1170"/>
        <v>0</v>
      </c>
      <c r="R10726">
        <f t="shared" si="1171"/>
        <v>1</v>
      </c>
      <c r="S10726">
        <f t="shared" si="1172"/>
        <v>3</v>
      </c>
      <c r="T10726">
        <f t="shared" si="1173"/>
        <v>3</v>
      </c>
      <c r="U10726">
        <f t="shared" si="1174"/>
        <v>0</v>
      </c>
      <c r="V10726" t="str">
        <f t="shared" si="1175"/>
        <v/>
      </c>
    </row>
    <row r="10727" spans="1:22" x14ac:dyDescent="0.2">
      <c r="A10727" t="s">
        <v>28256</v>
      </c>
      <c r="B10727" t="s">
        <v>126</v>
      </c>
      <c r="C10727">
        <v>17712704</v>
      </c>
      <c r="D10727">
        <v>17712753</v>
      </c>
      <c r="E10727">
        <v>50</v>
      </c>
      <c r="F10727" t="s">
        <v>66</v>
      </c>
      <c r="G10727" t="s">
        <v>3955</v>
      </c>
      <c r="H10727" t="s">
        <v>28257</v>
      </c>
      <c r="I10727">
        <v>2</v>
      </c>
      <c r="J10727">
        <v>2</v>
      </c>
      <c r="K10727">
        <v>0</v>
      </c>
      <c r="L10727">
        <v>0</v>
      </c>
      <c r="M10727">
        <v>0</v>
      </c>
      <c r="N10727">
        <v>0</v>
      </c>
      <c r="O10727" t="str">
        <f t="shared" si="1169"/>
        <v/>
      </c>
      <c r="P10727">
        <f>IF(ISERROR(VLOOKUP(G10727,Genes!$A$2:$A$749,1,0)),0,1)</f>
        <v>1</v>
      </c>
      <c r="Q10727">
        <f t="shared" si="1170"/>
        <v>0</v>
      </c>
      <c r="R10727">
        <f t="shared" si="1171"/>
        <v>1</v>
      </c>
      <c r="S10727">
        <f t="shared" si="1172"/>
        <v>4</v>
      </c>
      <c r="T10727">
        <f t="shared" si="1173"/>
        <v>4</v>
      </c>
      <c r="U10727">
        <f t="shared" si="1174"/>
        <v>0</v>
      </c>
      <c r="V10727" t="str">
        <f t="shared" si="1175"/>
        <v/>
      </c>
    </row>
    <row r="10728" spans="1:22" x14ac:dyDescent="0.2">
      <c r="A10728" t="s">
        <v>28258</v>
      </c>
      <c r="B10728" t="s">
        <v>126</v>
      </c>
      <c r="C10728">
        <v>17713284</v>
      </c>
      <c r="D10728">
        <v>17713295</v>
      </c>
      <c r="E10728">
        <v>12</v>
      </c>
      <c r="F10728" t="s">
        <v>66</v>
      </c>
      <c r="G10728" t="s">
        <v>3955</v>
      </c>
      <c r="H10728" t="s">
        <v>28259</v>
      </c>
      <c r="I10728">
        <v>2</v>
      </c>
      <c r="J10728">
        <v>2</v>
      </c>
      <c r="K10728">
        <v>0</v>
      </c>
      <c r="L10728">
        <v>0</v>
      </c>
      <c r="M10728">
        <v>0</v>
      </c>
      <c r="N10728">
        <v>0</v>
      </c>
      <c r="O10728" t="str">
        <f t="shared" si="1169"/>
        <v>RAI1</v>
      </c>
      <c r="P10728">
        <f>IF(ISERROR(VLOOKUP(G10728,Genes!$A$2:$A$749,1,0)),0,1)</f>
        <v>1</v>
      </c>
      <c r="Q10728">
        <f t="shared" si="1170"/>
        <v>0</v>
      </c>
      <c r="R10728">
        <f t="shared" si="1171"/>
        <v>1</v>
      </c>
      <c r="S10728">
        <f t="shared" si="1172"/>
        <v>5</v>
      </c>
      <c r="T10728">
        <f t="shared" si="1173"/>
        <v>5</v>
      </c>
      <c r="U10728">
        <f t="shared" si="1174"/>
        <v>1</v>
      </c>
      <c r="V10728">
        <f t="shared" si="1175"/>
        <v>1</v>
      </c>
    </row>
    <row r="10729" spans="1:22" x14ac:dyDescent="0.2">
      <c r="A10729" t="s">
        <v>28260</v>
      </c>
      <c r="B10729" t="s">
        <v>288</v>
      </c>
      <c r="C10729">
        <v>88299640</v>
      </c>
      <c r="D10729">
        <v>88299675</v>
      </c>
      <c r="E10729">
        <v>36</v>
      </c>
      <c r="F10729" t="s">
        <v>74</v>
      </c>
      <c r="G10729" t="s">
        <v>3962</v>
      </c>
      <c r="H10729" t="s">
        <v>28261</v>
      </c>
      <c r="I10729">
        <v>2</v>
      </c>
      <c r="J10729">
        <v>2</v>
      </c>
      <c r="K10729">
        <v>0</v>
      </c>
      <c r="L10729">
        <v>0</v>
      </c>
      <c r="M10729">
        <v>0</v>
      </c>
      <c r="N10729">
        <v>0</v>
      </c>
      <c r="O10729" t="str">
        <f t="shared" si="1169"/>
        <v/>
      </c>
      <c r="P10729">
        <f>IF(ISERROR(VLOOKUP(G10729,Genes!$A$2:$A$749,1,0)),0,1)</f>
        <v>1</v>
      </c>
      <c r="Q10729">
        <f t="shared" si="1170"/>
        <v>1</v>
      </c>
      <c r="R10729">
        <f t="shared" si="1171"/>
        <v>1</v>
      </c>
      <c r="S10729">
        <f t="shared" si="1172"/>
        <v>1</v>
      </c>
      <c r="T10729">
        <f t="shared" si="1173"/>
        <v>1</v>
      </c>
      <c r="U10729">
        <f t="shared" si="1174"/>
        <v>0</v>
      </c>
      <c r="V10729" t="str">
        <f t="shared" si="1175"/>
        <v/>
      </c>
    </row>
    <row r="10730" spans="1:22" x14ac:dyDescent="0.2">
      <c r="A10730" t="s">
        <v>28262</v>
      </c>
      <c r="B10730" t="s">
        <v>288</v>
      </c>
      <c r="C10730">
        <v>88240502</v>
      </c>
      <c r="D10730">
        <v>88240660</v>
      </c>
      <c r="E10730">
        <v>159</v>
      </c>
      <c r="F10730" t="s">
        <v>74</v>
      </c>
      <c r="G10730" t="s">
        <v>3962</v>
      </c>
      <c r="H10730" t="s">
        <v>28263</v>
      </c>
      <c r="I10730">
        <v>3</v>
      </c>
      <c r="J10730">
        <v>1</v>
      </c>
      <c r="K10730">
        <v>2</v>
      </c>
      <c r="L10730">
        <v>0</v>
      </c>
      <c r="M10730">
        <v>0</v>
      </c>
      <c r="N10730">
        <v>0</v>
      </c>
      <c r="O10730" t="str">
        <f t="shared" si="1169"/>
        <v/>
      </c>
      <c r="P10730">
        <f>IF(ISERROR(VLOOKUP(G10730,Genes!$A$2:$A$749,1,0)),0,1)</f>
        <v>1</v>
      </c>
      <c r="Q10730">
        <f t="shared" si="1170"/>
        <v>0</v>
      </c>
      <c r="R10730">
        <f t="shared" si="1171"/>
        <v>1</v>
      </c>
      <c r="S10730">
        <f t="shared" si="1172"/>
        <v>2</v>
      </c>
      <c r="T10730">
        <f t="shared" si="1173"/>
        <v>2</v>
      </c>
      <c r="U10730">
        <f t="shared" si="1174"/>
        <v>0</v>
      </c>
      <c r="V10730" t="str">
        <f t="shared" si="1175"/>
        <v/>
      </c>
    </row>
    <row r="10731" spans="1:22" x14ac:dyDescent="0.2">
      <c r="A10731" t="s">
        <v>28264</v>
      </c>
      <c r="B10731" t="s">
        <v>288</v>
      </c>
      <c r="C10731">
        <v>88239260</v>
      </c>
      <c r="D10731">
        <v>88239366</v>
      </c>
      <c r="E10731">
        <v>107</v>
      </c>
      <c r="F10731" t="s">
        <v>74</v>
      </c>
      <c r="G10731" t="s">
        <v>3962</v>
      </c>
      <c r="H10731" t="s">
        <v>28265</v>
      </c>
      <c r="I10731">
        <v>2</v>
      </c>
      <c r="J10731">
        <v>0</v>
      </c>
      <c r="K10731">
        <v>2</v>
      </c>
      <c r="L10731">
        <v>0</v>
      </c>
      <c r="M10731">
        <v>0</v>
      </c>
      <c r="N10731">
        <v>0</v>
      </c>
      <c r="O10731" t="str">
        <f t="shared" si="1169"/>
        <v/>
      </c>
      <c r="P10731">
        <f>IF(ISERROR(VLOOKUP(G10731,Genes!$A$2:$A$749,1,0)),0,1)</f>
        <v>1</v>
      </c>
      <c r="Q10731">
        <f t="shared" si="1170"/>
        <v>0</v>
      </c>
      <c r="R10731">
        <f t="shared" si="1171"/>
        <v>1</v>
      </c>
      <c r="S10731">
        <f t="shared" si="1172"/>
        <v>3</v>
      </c>
      <c r="T10731">
        <f t="shared" si="1173"/>
        <v>3</v>
      </c>
      <c r="U10731">
        <f t="shared" si="1174"/>
        <v>0</v>
      </c>
      <c r="V10731" t="str">
        <f t="shared" si="1175"/>
        <v/>
      </c>
    </row>
    <row r="10732" spans="1:22" x14ac:dyDescent="0.2">
      <c r="A10732" t="s">
        <v>28266</v>
      </c>
      <c r="B10732" t="s">
        <v>288</v>
      </c>
      <c r="C10732">
        <v>88234275</v>
      </c>
      <c r="D10732">
        <v>88234370</v>
      </c>
      <c r="E10732">
        <v>96</v>
      </c>
      <c r="F10732" t="s">
        <v>74</v>
      </c>
      <c r="G10732" t="s">
        <v>3962</v>
      </c>
      <c r="H10732" t="s">
        <v>28267</v>
      </c>
      <c r="I10732">
        <v>2</v>
      </c>
      <c r="J10732">
        <v>0</v>
      </c>
      <c r="K10732">
        <v>2</v>
      </c>
      <c r="L10732">
        <v>0</v>
      </c>
      <c r="M10732">
        <v>0</v>
      </c>
      <c r="N10732">
        <v>0</v>
      </c>
      <c r="O10732" t="str">
        <f t="shared" si="1169"/>
        <v/>
      </c>
      <c r="P10732">
        <f>IF(ISERROR(VLOOKUP(G10732,Genes!$A$2:$A$749,1,0)),0,1)</f>
        <v>1</v>
      </c>
      <c r="Q10732">
        <f t="shared" si="1170"/>
        <v>0</v>
      </c>
      <c r="R10732">
        <f t="shared" si="1171"/>
        <v>1</v>
      </c>
      <c r="S10732">
        <f t="shared" si="1172"/>
        <v>4</v>
      </c>
      <c r="T10732">
        <f t="shared" si="1173"/>
        <v>4</v>
      </c>
      <c r="U10732">
        <f t="shared" si="1174"/>
        <v>0</v>
      </c>
      <c r="V10732" t="str">
        <f t="shared" si="1175"/>
        <v/>
      </c>
    </row>
    <row r="10733" spans="1:22" x14ac:dyDescent="0.2">
      <c r="A10733" t="s">
        <v>28268</v>
      </c>
      <c r="B10733" t="s">
        <v>288</v>
      </c>
      <c r="C10733">
        <v>88231182</v>
      </c>
      <c r="D10733">
        <v>88231242</v>
      </c>
      <c r="E10733">
        <v>61</v>
      </c>
      <c r="F10733" t="s">
        <v>74</v>
      </c>
      <c r="G10733" t="s">
        <v>3962</v>
      </c>
      <c r="H10733" t="s">
        <v>28269</v>
      </c>
      <c r="I10733">
        <v>2</v>
      </c>
      <c r="J10733">
        <v>1</v>
      </c>
      <c r="K10733">
        <v>0</v>
      </c>
      <c r="L10733">
        <v>1</v>
      </c>
      <c r="M10733">
        <v>0</v>
      </c>
      <c r="N10733">
        <v>0</v>
      </c>
      <c r="O10733" t="str">
        <f t="shared" si="1169"/>
        <v/>
      </c>
      <c r="P10733">
        <f>IF(ISERROR(VLOOKUP(G10733,Genes!$A$2:$A$749,1,0)),0,1)</f>
        <v>1</v>
      </c>
      <c r="Q10733">
        <f t="shared" si="1170"/>
        <v>0</v>
      </c>
      <c r="R10733">
        <f t="shared" si="1171"/>
        <v>1</v>
      </c>
      <c r="S10733">
        <f t="shared" si="1172"/>
        <v>5</v>
      </c>
      <c r="T10733">
        <f t="shared" si="1173"/>
        <v>5</v>
      </c>
      <c r="U10733">
        <f t="shared" si="1174"/>
        <v>0</v>
      </c>
      <c r="V10733" t="str">
        <f t="shared" si="1175"/>
        <v/>
      </c>
    </row>
    <row r="10734" spans="1:22" x14ac:dyDescent="0.2">
      <c r="A10734" t="s">
        <v>28270</v>
      </c>
      <c r="B10734" t="s">
        <v>288</v>
      </c>
      <c r="C10734">
        <v>88229898</v>
      </c>
      <c r="D10734">
        <v>88229974</v>
      </c>
      <c r="E10734">
        <v>77</v>
      </c>
      <c r="F10734" t="s">
        <v>74</v>
      </c>
      <c r="G10734" t="s">
        <v>3962</v>
      </c>
      <c r="H10734" t="s">
        <v>28271</v>
      </c>
      <c r="I10734">
        <v>2</v>
      </c>
      <c r="J10734">
        <v>0</v>
      </c>
      <c r="K10734">
        <v>2</v>
      </c>
      <c r="L10734">
        <v>0</v>
      </c>
      <c r="M10734">
        <v>0</v>
      </c>
      <c r="N10734">
        <v>0</v>
      </c>
      <c r="O10734" t="str">
        <f t="shared" si="1169"/>
        <v/>
      </c>
      <c r="P10734">
        <f>IF(ISERROR(VLOOKUP(G10734,Genes!$A$2:$A$749,1,0)),0,1)</f>
        <v>1</v>
      </c>
      <c r="Q10734">
        <f t="shared" si="1170"/>
        <v>0</v>
      </c>
      <c r="R10734">
        <f t="shared" si="1171"/>
        <v>1</v>
      </c>
      <c r="S10734">
        <f t="shared" si="1172"/>
        <v>6</v>
      </c>
      <c r="T10734">
        <f t="shared" si="1173"/>
        <v>6</v>
      </c>
      <c r="U10734">
        <f t="shared" si="1174"/>
        <v>0</v>
      </c>
      <c r="V10734" t="str">
        <f t="shared" si="1175"/>
        <v/>
      </c>
    </row>
    <row r="10735" spans="1:22" x14ac:dyDescent="0.2">
      <c r="A10735" t="s">
        <v>28272</v>
      </c>
      <c r="B10735" t="s">
        <v>288</v>
      </c>
      <c r="C10735">
        <v>88229301</v>
      </c>
      <c r="D10735">
        <v>88229425</v>
      </c>
      <c r="E10735">
        <v>125</v>
      </c>
      <c r="F10735" t="s">
        <v>74</v>
      </c>
      <c r="G10735" t="s">
        <v>3962</v>
      </c>
      <c r="H10735" t="s">
        <v>28273</v>
      </c>
      <c r="I10735">
        <v>3</v>
      </c>
      <c r="J10735">
        <v>1</v>
      </c>
      <c r="K10735">
        <v>2</v>
      </c>
      <c r="L10735">
        <v>0</v>
      </c>
      <c r="M10735">
        <v>0</v>
      </c>
      <c r="N10735">
        <v>0</v>
      </c>
      <c r="O10735" t="str">
        <f t="shared" si="1169"/>
        <v/>
      </c>
      <c r="P10735">
        <f>IF(ISERROR(VLOOKUP(G10735,Genes!$A$2:$A$749,1,0)),0,1)</f>
        <v>1</v>
      </c>
      <c r="Q10735">
        <f t="shared" si="1170"/>
        <v>0</v>
      </c>
      <c r="R10735">
        <f t="shared" si="1171"/>
        <v>1</v>
      </c>
      <c r="S10735">
        <f t="shared" si="1172"/>
        <v>7</v>
      </c>
      <c r="T10735">
        <f t="shared" si="1173"/>
        <v>7</v>
      </c>
      <c r="U10735">
        <f t="shared" si="1174"/>
        <v>0</v>
      </c>
      <c r="V10735" t="str">
        <f t="shared" si="1175"/>
        <v/>
      </c>
    </row>
    <row r="10736" spans="1:22" x14ac:dyDescent="0.2">
      <c r="A10736" t="s">
        <v>28274</v>
      </c>
      <c r="B10736" t="s">
        <v>288</v>
      </c>
      <c r="C10736">
        <v>88228542</v>
      </c>
      <c r="D10736">
        <v>88228609</v>
      </c>
      <c r="E10736">
        <v>68</v>
      </c>
      <c r="F10736" t="s">
        <v>74</v>
      </c>
      <c r="G10736" t="s">
        <v>3962</v>
      </c>
      <c r="H10736" t="s">
        <v>28275</v>
      </c>
      <c r="I10736">
        <v>4</v>
      </c>
      <c r="J10736">
        <v>0</v>
      </c>
      <c r="K10736">
        <v>2</v>
      </c>
      <c r="L10736">
        <v>0</v>
      </c>
      <c r="M10736">
        <v>1</v>
      </c>
      <c r="N10736">
        <v>1</v>
      </c>
      <c r="O10736" t="str">
        <f t="shared" si="1169"/>
        <v/>
      </c>
      <c r="P10736">
        <f>IF(ISERROR(VLOOKUP(G10736,Genes!$A$2:$A$749,1,0)),0,1)</f>
        <v>1</v>
      </c>
      <c r="Q10736">
        <f t="shared" si="1170"/>
        <v>0</v>
      </c>
      <c r="R10736">
        <f t="shared" si="1171"/>
        <v>1</v>
      </c>
      <c r="S10736">
        <f t="shared" si="1172"/>
        <v>8</v>
      </c>
      <c r="T10736">
        <f t="shared" si="1173"/>
        <v>8</v>
      </c>
      <c r="U10736">
        <f t="shared" si="1174"/>
        <v>0</v>
      </c>
      <c r="V10736" t="str">
        <f t="shared" si="1175"/>
        <v/>
      </c>
    </row>
    <row r="10737" spans="1:22" x14ac:dyDescent="0.2">
      <c r="A10737" t="s">
        <v>28276</v>
      </c>
      <c r="B10737" t="s">
        <v>288</v>
      </c>
      <c r="C10737">
        <v>88228348</v>
      </c>
      <c r="D10737">
        <v>88228457</v>
      </c>
      <c r="E10737">
        <v>110</v>
      </c>
      <c r="F10737" t="s">
        <v>74</v>
      </c>
      <c r="G10737" t="s">
        <v>3962</v>
      </c>
      <c r="H10737" t="s">
        <v>28277</v>
      </c>
      <c r="I10737">
        <v>4</v>
      </c>
      <c r="J10737">
        <v>0</v>
      </c>
      <c r="K10737">
        <v>2</v>
      </c>
      <c r="L10737">
        <v>0</v>
      </c>
      <c r="M10737">
        <v>1</v>
      </c>
      <c r="N10737">
        <v>1</v>
      </c>
      <c r="O10737" t="str">
        <f t="shared" si="1169"/>
        <v/>
      </c>
      <c r="P10737">
        <f>IF(ISERROR(VLOOKUP(G10737,Genes!$A$2:$A$749,1,0)),0,1)</f>
        <v>1</v>
      </c>
      <c r="Q10737">
        <f t="shared" si="1170"/>
        <v>0</v>
      </c>
      <c r="R10737">
        <f t="shared" si="1171"/>
        <v>1</v>
      </c>
      <c r="S10737">
        <f t="shared" si="1172"/>
        <v>9</v>
      </c>
      <c r="T10737">
        <f t="shared" si="1173"/>
        <v>9</v>
      </c>
      <c r="U10737">
        <f t="shared" si="1174"/>
        <v>0</v>
      </c>
      <c r="V10737" t="str">
        <f t="shared" si="1175"/>
        <v/>
      </c>
    </row>
    <row r="10738" spans="1:22" x14ac:dyDescent="0.2">
      <c r="A10738" t="s">
        <v>28278</v>
      </c>
      <c r="B10738" t="s">
        <v>288</v>
      </c>
      <c r="C10738">
        <v>88227887</v>
      </c>
      <c r="D10738">
        <v>88227982</v>
      </c>
      <c r="E10738">
        <v>96</v>
      </c>
      <c r="F10738" t="s">
        <v>74</v>
      </c>
      <c r="G10738" t="s">
        <v>3962</v>
      </c>
      <c r="H10738" t="s">
        <v>28279</v>
      </c>
      <c r="I10738">
        <v>2</v>
      </c>
      <c r="J10738">
        <v>0</v>
      </c>
      <c r="K10738">
        <v>2</v>
      </c>
      <c r="L10738">
        <v>0</v>
      </c>
      <c r="M10738">
        <v>0</v>
      </c>
      <c r="N10738">
        <v>0</v>
      </c>
      <c r="O10738" t="str">
        <f t="shared" si="1169"/>
        <v/>
      </c>
      <c r="P10738">
        <f>IF(ISERROR(VLOOKUP(G10738,Genes!$A$2:$A$749,1,0)),0,1)</f>
        <v>1</v>
      </c>
      <c r="Q10738">
        <f t="shared" si="1170"/>
        <v>0</v>
      </c>
      <c r="R10738">
        <f t="shared" si="1171"/>
        <v>1</v>
      </c>
      <c r="S10738">
        <f t="shared" si="1172"/>
        <v>10</v>
      </c>
      <c r="T10738">
        <f t="shared" si="1173"/>
        <v>10</v>
      </c>
      <c r="U10738">
        <f t="shared" si="1174"/>
        <v>0</v>
      </c>
      <c r="V10738" t="str">
        <f t="shared" si="1175"/>
        <v/>
      </c>
    </row>
    <row r="10739" spans="1:22" x14ac:dyDescent="0.2">
      <c r="A10739" t="s">
        <v>28280</v>
      </c>
      <c r="B10739" t="s">
        <v>288</v>
      </c>
      <c r="C10739">
        <v>88227777</v>
      </c>
      <c r="D10739">
        <v>88227870</v>
      </c>
      <c r="E10739">
        <v>94</v>
      </c>
      <c r="F10739" t="s">
        <v>74</v>
      </c>
      <c r="G10739" t="s">
        <v>3962</v>
      </c>
      <c r="H10739" t="s">
        <v>28281</v>
      </c>
      <c r="I10739">
        <v>2</v>
      </c>
      <c r="J10739">
        <v>0</v>
      </c>
      <c r="K10739">
        <v>0</v>
      </c>
      <c r="L10739">
        <v>1</v>
      </c>
      <c r="M10739">
        <v>1</v>
      </c>
      <c r="N10739">
        <v>0</v>
      </c>
      <c r="O10739" t="str">
        <f t="shared" si="1169"/>
        <v/>
      </c>
      <c r="P10739">
        <f>IF(ISERROR(VLOOKUP(G10739,Genes!$A$2:$A$749,1,0)),0,1)</f>
        <v>1</v>
      </c>
      <c r="Q10739">
        <f t="shared" si="1170"/>
        <v>0</v>
      </c>
      <c r="R10739">
        <f t="shared" si="1171"/>
        <v>1</v>
      </c>
      <c r="S10739">
        <f t="shared" si="1172"/>
        <v>11</v>
      </c>
      <c r="T10739">
        <f t="shared" si="1173"/>
        <v>11</v>
      </c>
      <c r="U10739">
        <f t="shared" si="1174"/>
        <v>0</v>
      </c>
      <c r="V10739" t="str">
        <f t="shared" si="1175"/>
        <v/>
      </c>
    </row>
    <row r="10740" spans="1:22" x14ac:dyDescent="0.2">
      <c r="A10740" t="s">
        <v>28282</v>
      </c>
      <c r="B10740" t="s">
        <v>288</v>
      </c>
      <c r="C10740">
        <v>88279235</v>
      </c>
      <c r="D10740">
        <v>88279308</v>
      </c>
      <c r="E10740">
        <v>74</v>
      </c>
      <c r="F10740" t="s">
        <v>74</v>
      </c>
      <c r="G10740" t="s">
        <v>3962</v>
      </c>
      <c r="H10740" t="s">
        <v>28283</v>
      </c>
      <c r="I10740">
        <v>2</v>
      </c>
      <c r="J10740">
        <v>0</v>
      </c>
      <c r="K10740">
        <v>2</v>
      </c>
      <c r="L10740">
        <v>0</v>
      </c>
      <c r="M10740">
        <v>0</v>
      </c>
      <c r="N10740">
        <v>0</v>
      </c>
      <c r="O10740" t="str">
        <f t="shared" si="1169"/>
        <v/>
      </c>
      <c r="P10740">
        <f>IF(ISERROR(VLOOKUP(G10740,Genes!$A$2:$A$749,1,0)),0,1)</f>
        <v>1</v>
      </c>
      <c r="Q10740">
        <f t="shared" si="1170"/>
        <v>0</v>
      </c>
      <c r="R10740">
        <f t="shared" si="1171"/>
        <v>1</v>
      </c>
      <c r="S10740">
        <f t="shared" si="1172"/>
        <v>12</v>
      </c>
      <c r="T10740">
        <f t="shared" si="1173"/>
        <v>12</v>
      </c>
      <c r="U10740">
        <f t="shared" si="1174"/>
        <v>0</v>
      </c>
      <c r="V10740" t="str">
        <f t="shared" si="1175"/>
        <v/>
      </c>
    </row>
    <row r="10741" spans="1:22" x14ac:dyDescent="0.2">
      <c r="A10741" t="s">
        <v>28284</v>
      </c>
      <c r="B10741" t="s">
        <v>288</v>
      </c>
      <c r="C10741">
        <v>88226524</v>
      </c>
      <c r="D10741">
        <v>88226598</v>
      </c>
      <c r="E10741">
        <v>75</v>
      </c>
      <c r="F10741" t="s">
        <v>74</v>
      </c>
      <c r="G10741" t="s">
        <v>3962</v>
      </c>
      <c r="H10741" t="s">
        <v>28285</v>
      </c>
      <c r="I10741">
        <v>2</v>
      </c>
      <c r="J10741">
        <v>0</v>
      </c>
      <c r="K10741">
        <v>2</v>
      </c>
      <c r="L10741">
        <v>0</v>
      </c>
      <c r="M10741">
        <v>0</v>
      </c>
      <c r="N10741">
        <v>0</v>
      </c>
      <c r="O10741" t="str">
        <f t="shared" si="1169"/>
        <v/>
      </c>
      <c r="P10741">
        <f>IF(ISERROR(VLOOKUP(G10741,Genes!$A$2:$A$749,1,0)),0,1)</f>
        <v>1</v>
      </c>
      <c r="Q10741">
        <f t="shared" si="1170"/>
        <v>0</v>
      </c>
      <c r="R10741">
        <f t="shared" si="1171"/>
        <v>1</v>
      </c>
      <c r="S10741">
        <f t="shared" si="1172"/>
        <v>13</v>
      </c>
      <c r="T10741">
        <f t="shared" si="1173"/>
        <v>13</v>
      </c>
      <c r="U10741">
        <f t="shared" si="1174"/>
        <v>0</v>
      </c>
      <c r="V10741" t="str">
        <f t="shared" si="1175"/>
        <v/>
      </c>
    </row>
    <row r="10742" spans="1:22" x14ac:dyDescent="0.2">
      <c r="A10742" t="s">
        <v>28286</v>
      </c>
      <c r="B10742" t="s">
        <v>288</v>
      </c>
      <c r="C10742">
        <v>88224675</v>
      </c>
      <c r="D10742">
        <v>88224738</v>
      </c>
      <c r="E10742">
        <v>64</v>
      </c>
      <c r="F10742" t="s">
        <v>74</v>
      </c>
      <c r="G10742" t="s">
        <v>3962</v>
      </c>
      <c r="H10742" t="s">
        <v>28287</v>
      </c>
      <c r="I10742">
        <v>2</v>
      </c>
      <c r="J10742">
        <v>0</v>
      </c>
      <c r="K10742">
        <v>2</v>
      </c>
      <c r="L10742">
        <v>0</v>
      </c>
      <c r="M10742">
        <v>0</v>
      </c>
      <c r="N10742">
        <v>0</v>
      </c>
      <c r="O10742" t="str">
        <f t="shared" si="1169"/>
        <v/>
      </c>
      <c r="P10742">
        <f>IF(ISERROR(VLOOKUP(G10742,Genes!$A$2:$A$749,1,0)),0,1)</f>
        <v>1</v>
      </c>
      <c r="Q10742">
        <f t="shared" si="1170"/>
        <v>0</v>
      </c>
      <c r="R10742">
        <f t="shared" si="1171"/>
        <v>1</v>
      </c>
      <c r="S10742">
        <f t="shared" si="1172"/>
        <v>14</v>
      </c>
      <c r="T10742">
        <f t="shared" si="1173"/>
        <v>14</v>
      </c>
      <c r="U10742">
        <f t="shared" si="1174"/>
        <v>0</v>
      </c>
      <c r="V10742" t="str">
        <f t="shared" si="1175"/>
        <v/>
      </c>
    </row>
    <row r="10743" spans="1:22" x14ac:dyDescent="0.2">
      <c r="A10743" t="s">
        <v>28288</v>
      </c>
      <c r="B10743" t="s">
        <v>288</v>
      </c>
      <c r="C10743">
        <v>88224146</v>
      </c>
      <c r="D10743">
        <v>88224217</v>
      </c>
      <c r="E10743">
        <v>72</v>
      </c>
      <c r="F10743" t="s">
        <v>74</v>
      </c>
      <c r="G10743" t="s">
        <v>3962</v>
      </c>
      <c r="H10743" t="s">
        <v>28289</v>
      </c>
      <c r="I10743">
        <v>2</v>
      </c>
      <c r="J10743">
        <v>1</v>
      </c>
      <c r="K10743">
        <v>0</v>
      </c>
      <c r="L10743">
        <v>1</v>
      </c>
      <c r="M10743">
        <v>0</v>
      </c>
      <c r="N10743">
        <v>0</v>
      </c>
      <c r="O10743" t="str">
        <f t="shared" si="1169"/>
        <v/>
      </c>
      <c r="P10743">
        <f>IF(ISERROR(VLOOKUP(G10743,Genes!$A$2:$A$749,1,0)),0,1)</f>
        <v>1</v>
      </c>
      <c r="Q10743">
        <f t="shared" si="1170"/>
        <v>0</v>
      </c>
      <c r="R10743">
        <f t="shared" si="1171"/>
        <v>1</v>
      </c>
      <c r="S10743">
        <f t="shared" si="1172"/>
        <v>15</v>
      </c>
      <c r="T10743">
        <f t="shared" si="1173"/>
        <v>15</v>
      </c>
      <c r="U10743">
        <f t="shared" si="1174"/>
        <v>0</v>
      </c>
      <c r="V10743" t="str">
        <f t="shared" si="1175"/>
        <v/>
      </c>
    </row>
    <row r="10744" spans="1:22" x14ac:dyDescent="0.2">
      <c r="A10744" t="s">
        <v>28290</v>
      </c>
      <c r="B10744" t="s">
        <v>288</v>
      </c>
      <c r="C10744">
        <v>88224131</v>
      </c>
      <c r="D10744">
        <v>88224217</v>
      </c>
      <c r="E10744">
        <v>87</v>
      </c>
      <c r="F10744" t="s">
        <v>74</v>
      </c>
      <c r="G10744" t="s">
        <v>3962</v>
      </c>
      <c r="H10744" t="s">
        <v>28291</v>
      </c>
      <c r="I10744">
        <v>2</v>
      </c>
      <c r="J10744">
        <v>0</v>
      </c>
      <c r="K10744">
        <v>2</v>
      </c>
      <c r="L10744">
        <v>0</v>
      </c>
      <c r="M10744">
        <v>0</v>
      </c>
      <c r="N10744">
        <v>0</v>
      </c>
      <c r="O10744" t="str">
        <f t="shared" si="1169"/>
        <v/>
      </c>
      <c r="P10744">
        <f>IF(ISERROR(VLOOKUP(G10744,Genes!$A$2:$A$749,1,0)),0,1)</f>
        <v>1</v>
      </c>
      <c r="Q10744">
        <f t="shared" si="1170"/>
        <v>0</v>
      </c>
      <c r="R10744">
        <f t="shared" si="1171"/>
        <v>1</v>
      </c>
      <c r="S10744">
        <f t="shared" si="1172"/>
        <v>16</v>
      </c>
      <c r="T10744">
        <f t="shared" si="1173"/>
        <v>16</v>
      </c>
      <c r="U10744">
        <f t="shared" si="1174"/>
        <v>0</v>
      </c>
      <c r="V10744" t="str">
        <f t="shared" si="1175"/>
        <v/>
      </c>
    </row>
    <row r="10745" spans="1:22" x14ac:dyDescent="0.2">
      <c r="A10745" t="s">
        <v>28292</v>
      </c>
      <c r="B10745" t="s">
        <v>288</v>
      </c>
      <c r="C10745">
        <v>88223982</v>
      </c>
      <c r="D10745">
        <v>88224026</v>
      </c>
      <c r="E10745">
        <v>45</v>
      </c>
      <c r="F10745" t="s">
        <v>74</v>
      </c>
      <c r="G10745" t="s">
        <v>3962</v>
      </c>
      <c r="H10745" t="s">
        <v>28293</v>
      </c>
      <c r="I10745">
        <v>2</v>
      </c>
      <c r="J10745">
        <v>0</v>
      </c>
      <c r="K10745">
        <v>0</v>
      </c>
      <c r="L10745">
        <v>0</v>
      </c>
      <c r="M10745">
        <v>1</v>
      </c>
      <c r="N10745">
        <v>1</v>
      </c>
      <c r="O10745" t="str">
        <f t="shared" si="1169"/>
        <v/>
      </c>
      <c r="P10745">
        <f>IF(ISERROR(VLOOKUP(G10745,Genes!$A$2:$A$749,1,0)),0,1)</f>
        <v>1</v>
      </c>
      <c r="Q10745">
        <f t="shared" si="1170"/>
        <v>0</v>
      </c>
      <c r="R10745">
        <f t="shared" si="1171"/>
        <v>1</v>
      </c>
      <c r="S10745">
        <f t="shared" si="1172"/>
        <v>17</v>
      </c>
      <c r="T10745">
        <f t="shared" si="1173"/>
        <v>17</v>
      </c>
      <c r="U10745">
        <f t="shared" si="1174"/>
        <v>0</v>
      </c>
      <c r="V10745" t="str">
        <f t="shared" si="1175"/>
        <v/>
      </c>
    </row>
    <row r="10746" spans="1:22" x14ac:dyDescent="0.2">
      <c r="A10746" t="s">
        <v>28294</v>
      </c>
      <c r="B10746" t="s">
        <v>288</v>
      </c>
      <c r="C10746">
        <v>88273848</v>
      </c>
      <c r="D10746">
        <v>88273950</v>
      </c>
      <c r="E10746">
        <v>103</v>
      </c>
      <c r="F10746" t="s">
        <v>74</v>
      </c>
      <c r="G10746" t="s">
        <v>3962</v>
      </c>
      <c r="H10746" t="s">
        <v>28295</v>
      </c>
      <c r="I10746">
        <v>2</v>
      </c>
      <c r="J10746">
        <v>0</v>
      </c>
      <c r="K10746">
        <v>2</v>
      </c>
      <c r="L10746">
        <v>0</v>
      </c>
      <c r="M10746">
        <v>0</v>
      </c>
      <c r="N10746">
        <v>0</v>
      </c>
      <c r="O10746" t="str">
        <f t="shared" si="1169"/>
        <v/>
      </c>
      <c r="P10746">
        <f>IF(ISERROR(VLOOKUP(G10746,Genes!$A$2:$A$749,1,0)),0,1)</f>
        <v>1</v>
      </c>
      <c r="Q10746">
        <f t="shared" si="1170"/>
        <v>0</v>
      </c>
      <c r="R10746">
        <f t="shared" si="1171"/>
        <v>1</v>
      </c>
      <c r="S10746">
        <f t="shared" si="1172"/>
        <v>18</v>
      </c>
      <c r="T10746">
        <f t="shared" si="1173"/>
        <v>18</v>
      </c>
      <c r="U10746">
        <f t="shared" si="1174"/>
        <v>0</v>
      </c>
      <c r="V10746" t="str">
        <f t="shared" si="1175"/>
        <v/>
      </c>
    </row>
    <row r="10747" spans="1:22" x14ac:dyDescent="0.2">
      <c r="A10747" t="s">
        <v>28296</v>
      </c>
      <c r="B10747" t="s">
        <v>288</v>
      </c>
      <c r="C10747">
        <v>88272420</v>
      </c>
      <c r="D10747">
        <v>88272503</v>
      </c>
      <c r="E10747">
        <v>84</v>
      </c>
      <c r="F10747" t="s">
        <v>74</v>
      </c>
      <c r="G10747" t="s">
        <v>3962</v>
      </c>
      <c r="H10747" t="s">
        <v>28297</v>
      </c>
      <c r="I10747">
        <v>2</v>
      </c>
      <c r="J10747">
        <v>0</v>
      </c>
      <c r="K10747">
        <v>2</v>
      </c>
      <c r="L10747">
        <v>0</v>
      </c>
      <c r="M10747">
        <v>0</v>
      </c>
      <c r="N10747">
        <v>0</v>
      </c>
      <c r="O10747" t="str">
        <f t="shared" si="1169"/>
        <v/>
      </c>
      <c r="P10747">
        <f>IF(ISERROR(VLOOKUP(G10747,Genes!$A$2:$A$749,1,0)),0,1)</f>
        <v>1</v>
      </c>
      <c r="Q10747">
        <f t="shared" si="1170"/>
        <v>0</v>
      </c>
      <c r="R10747">
        <f t="shared" si="1171"/>
        <v>1</v>
      </c>
      <c r="S10747">
        <f t="shared" si="1172"/>
        <v>19</v>
      </c>
      <c r="T10747">
        <f t="shared" si="1173"/>
        <v>19</v>
      </c>
      <c r="U10747">
        <f t="shared" si="1174"/>
        <v>0</v>
      </c>
      <c r="V10747" t="str">
        <f t="shared" si="1175"/>
        <v/>
      </c>
    </row>
    <row r="10748" spans="1:22" x14ac:dyDescent="0.2">
      <c r="A10748" t="s">
        <v>28298</v>
      </c>
      <c r="B10748" t="s">
        <v>288</v>
      </c>
      <c r="C10748">
        <v>88265126</v>
      </c>
      <c r="D10748">
        <v>88265223</v>
      </c>
      <c r="E10748">
        <v>98</v>
      </c>
      <c r="F10748" t="s">
        <v>74</v>
      </c>
      <c r="G10748" t="s">
        <v>3962</v>
      </c>
      <c r="H10748" t="s">
        <v>28299</v>
      </c>
      <c r="I10748">
        <v>2</v>
      </c>
      <c r="J10748">
        <v>0</v>
      </c>
      <c r="K10748">
        <v>2</v>
      </c>
      <c r="L10748">
        <v>0</v>
      </c>
      <c r="M10748">
        <v>0</v>
      </c>
      <c r="N10748">
        <v>0</v>
      </c>
      <c r="O10748" t="str">
        <f t="shared" si="1169"/>
        <v/>
      </c>
      <c r="P10748">
        <f>IF(ISERROR(VLOOKUP(G10748,Genes!$A$2:$A$749,1,0)),0,1)</f>
        <v>1</v>
      </c>
      <c r="Q10748">
        <f t="shared" si="1170"/>
        <v>0</v>
      </c>
      <c r="R10748">
        <f t="shared" si="1171"/>
        <v>1</v>
      </c>
      <c r="S10748">
        <f t="shared" si="1172"/>
        <v>20</v>
      </c>
      <c r="T10748">
        <f t="shared" si="1173"/>
        <v>20</v>
      </c>
      <c r="U10748">
        <f t="shared" si="1174"/>
        <v>0</v>
      </c>
      <c r="V10748" t="str">
        <f t="shared" si="1175"/>
        <v/>
      </c>
    </row>
    <row r="10749" spans="1:22" x14ac:dyDescent="0.2">
      <c r="A10749" t="s">
        <v>28300</v>
      </c>
      <c r="B10749" t="s">
        <v>288</v>
      </c>
      <c r="C10749">
        <v>88258309</v>
      </c>
      <c r="D10749">
        <v>88258364</v>
      </c>
      <c r="E10749">
        <v>56</v>
      </c>
      <c r="F10749" t="s">
        <v>74</v>
      </c>
      <c r="G10749" t="s">
        <v>3962</v>
      </c>
      <c r="H10749" t="s">
        <v>28301</v>
      </c>
      <c r="I10749">
        <v>2</v>
      </c>
      <c r="J10749">
        <v>2</v>
      </c>
      <c r="K10749">
        <v>0</v>
      </c>
      <c r="L10749">
        <v>0</v>
      </c>
      <c r="M10749">
        <v>0</v>
      </c>
      <c r="N10749">
        <v>0</v>
      </c>
      <c r="O10749" t="str">
        <f t="shared" si="1169"/>
        <v/>
      </c>
      <c r="P10749">
        <f>IF(ISERROR(VLOOKUP(G10749,Genes!$A$2:$A$749,1,0)),0,1)</f>
        <v>1</v>
      </c>
      <c r="Q10749">
        <f t="shared" si="1170"/>
        <v>0</v>
      </c>
      <c r="R10749">
        <f t="shared" si="1171"/>
        <v>1</v>
      </c>
      <c r="S10749">
        <f t="shared" si="1172"/>
        <v>21</v>
      </c>
      <c r="T10749">
        <f t="shared" si="1173"/>
        <v>21</v>
      </c>
      <c r="U10749">
        <f t="shared" si="1174"/>
        <v>0</v>
      </c>
      <c r="V10749" t="str">
        <f t="shared" si="1175"/>
        <v/>
      </c>
    </row>
    <row r="10750" spans="1:22" x14ac:dyDescent="0.2">
      <c r="A10750" t="s">
        <v>28302</v>
      </c>
      <c r="B10750" t="s">
        <v>288</v>
      </c>
      <c r="C10750">
        <v>88255334</v>
      </c>
      <c r="D10750">
        <v>88255417</v>
      </c>
      <c r="E10750">
        <v>84</v>
      </c>
      <c r="F10750" t="s">
        <v>74</v>
      </c>
      <c r="G10750" t="s">
        <v>3962</v>
      </c>
      <c r="H10750" t="s">
        <v>28303</v>
      </c>
      <c r="I10750">
        <v>2</v>
      </c>
      <c r="J10750">
        <v>0</v>
      </c>
      <c r="K10750">
        <v>2</v>
      </c>
      <c r="L10750">
        <v>0</v>
      </c>
      <c r="M10750">
        <v>0</v>
      </c>
      <c r="N10750">
        <v>0</v>
      </c>
      <c r="O10750" t="str">
        <f t="shared" si="1169"/>
        <v/>
      </c>
      <c r="P10750">
        <f>IF(ISERROR(VLOOKUP(G10750,Genes!$A$2:$A$749,1,0)),0,1)</f>
        <v>1</v>
      </c>
      <c r="Q10750">
        <f t="shared" si="1170"/>
        <v>0</v>
      </c>
      <c r="R10750">
        <f t="shared" si="1171"/>
        <v>1</v>
      </c>
      <c r="S10750">
        <f t="shared" si="1172"/>
        <v>22</v>
      </c>
      <c r="T10750">
        <f t="shared" si="1173"/>
        <v>22</v>
      </c>
      <c r="U10750">
        <f t="shared" si="1174"/>
        <v>0</v>
      </c>
      <c r="V10750" t="str">
        <f t="shared" si="1175"/>
        <v/>
      </c>
    </row>
    <row r="10751" spans="1:22" x14ac:dyDescent="0.2">
      <c r="A10751" t="s">
        <v>28304</v>
      </c>
      <c r="B10751" t="s">
        <v>288</v>
      </c>
      <c r="C10751">
        <v>88255334</v>
      </c>
      <c r="D10751">
        <v>88255343</v>
      </c>
      <c r="E10751">
        <v>10</v>
      </c>
      <c r="F10751" t="s">
        <v>74</v>
      </c>
      <c r="G10751" t="s">
        <v>3962</v>
      </c>
      <c r="H10751" t="s">
        <v>28305</v>
      </c>
      <c r="I10751">
        <v>2</v>
      </c>
      <c r="J10751">
        <v>1</v>
      </c>
      <c r="K10751">
        <v>0</v>
      </c>
      <c r="L10751">
        <v>0</v>
      </c>
      <c r="M10751">
        <v>1</v>
      </c>
      <c r="N10751">
        <v>0</v>
      </c>
      <c r="O10751" t="str">
        <f t="shared" si="1169"/>
        <v/>
      </c>
      <c r="P10751">
        <f>IF(ISERROR(VLOOKUP(G10751,Genes!$A$2:$A$749,1,0)),0,1)</f>
        <v>1</v>
      </c>
      <c r="Q10751">
        <f t="shared" si="1170"/>
        <v>0</v>
      </c>
      <c r="R10751">
        <f t="shared" si="1171"/>
        <v>1</v>
      </c>
      <c r="S10751">
        <f t="shared" si="1172"/>
        <v>23</v>
      </c>
      <c r="T10751">
        <f t="shared" si="1173"/>
        <v>23</v>
      </c>
      <c r="U10751">
        <f t="shared" si="1174"/>
        <v>0</v>
      </c>
      <c r="V10751" t="str">
        <f t="shared" si="1175"/>
        <v/>
      </c>
    </row>
    <row r="10752" spans="1:22" x14ac:dyDescent="0.2">
      <c r="A10752" t="s">
        <v>28306</v>
      </c>
      <c r="B10752" t="s">
        <v>288</v>
      </c>
      <c r="C10752">
        <v>88251636</v>
      </c>
      <c r="D10752">
        <v>88251712</v>
      </c>
      <c r="E10752">
        <v>77</v>
      </c>
      <c r="F10752" t="s">
        <v>74</v>
      </c>
      <c r="G10752" t="s">
        <v>3962</v>
      </c>
      <c r="H10752" t="s">
        <v>28307</v>
      </c>
      <c r="I10752">
        <v>2</v>
      </c>
      <c r="J10752">
        <v>0</v>
      </c>
      <c r="K10752">
        <v>2</v>
      </c>
      <c r="L10752">
        <v>0</v>
      </c>
      <c r="M10752">
        <v>0</v>
      </c>
      <c r="N10752">
        <v>0</v>
      </c>
      <c r="O10752" t="str">
        <f t="shared" si="1169"/>
        <v>RARS2</v>
      </c>
      <c r="P10752">
        <f>IF(ISERROR(VLOOKUP(G10752,Genes!$A$2:$A$749,1,0)),0,1)</f>
        <v>1</v>
      </c>
      <c r="Q10752">
        <f t="shared" si="1170"/>
        <v>0</v>
      </c>
      <c r="R10752">
        <f t="shared" si="1171"/>
        <v>1</v>
      </c>
      <c r="S10752">
        <f t="shared" si="1172"/>
        <v>24</v>
      </c>
      <c r="T10752">
        <f t="shared" si="1173"/>
        <v>24</v>
      </c>
      <c r="U10752">
        <f t="shared" si="1174"/>
        <v>1</v>
      </c>
      <c r="V10752">
        <f t="shared" si="1175"/>
        <v>1</v>
      </c>
    </row>
    <row r="10753" spans="1:22" x14ac:dyDescent="0.2">
      <c r="A10753" t="s">
        <v>28308</v>
      </c>
      <c r="B10753" t="s">
        <v>83</v>
      </c>
      <c r="C10753">
        <v>47004846</v>
      </c>
      <c r="D10753">
        <v>47004915</v>
      </c>
      <c r="E10753">
        <v>70</v>
      </c>
      <c r="F10753" t="s">
        <v>66</v>
      </c>
      <c r="G10753" t="s">
        <v>3969</v>
      </c>
      <c r="H10753" t="s">
        <v>28309</v>
      </c>
      <c r="I10753">
        <v>2</v>
      </c>
      <c r="J10753">
        <v>0</v>
      </c>
      <c r="K10753">
        <v>2</v>
      </c>
      <c r="L10753">
        <v>0</v>
      </c>
      <c r="M10753">
        <v>0</v>
      </c>
      <c r="N10753">
        <v>0</v>
      </c>
      <c r="O10753" t="str">
        <f t="shared" si="1169"/>
        <v/>
      </c>
      <c r="P10753">
        <f>IF(ISERROR(VLOOKUP(G10753,Genes!$A$2:$A$749,1,0)),0,1)</f>
        <v>1</v>
      </c>
      <c r="Q10753">
        <f t="shared" si="1170"/>
        <v>1</v>
      </c>
      <c r="R10753">
        <f t="shared" si="1171"/>
        <v>1</v>
      </c>
      <c r="S10753">
        <f t="shared" si="1172"/>
        <v>1</v>
      </c>
      <c r="T10753">
        <f t="shared" si="1173"/>
        <v>1</v>
      </c>
      <c r="U10753">
        <f t="shared" si="1174"/>
        <v>0</v>
      </c>
      <c r="V10753" t="str">
        <f t="shared" si="1175"/>
        <v/>
      </c>
    </row>
    <row r="10754" spans="1:22" x14ac:dyDescent="0.2">
      <c r="A10754" t="s">
        <v>28310</v>
      </c>
      <c r="B10754" t="s">
        <v>83</v>
      </c>
      <c r="C10754">
        <v>47038502</v>
      </c>
      <c r="D10754">
        <v>47038562</v>
      </c>
      <c r="E10754">
        <v>61</v>
      </c>
      <c r="F10754" t="s">
        <v>66</v>
      </c>
      <c r="G10754" t="s">
        <v>3969</v>
      </c>
      <c r="H10754" t="s">
        <v>28311</v>
      </c>
      <c r="I10754">
        <v>2</v>
      </c>
      <c r="J10754">
        <v>1</v>
      </c>
      <c r="K10754">
        <v>0</v>
      </c>
      <c r="L10754">
        <v>1</v>
      </c>
      <c r="M10754">
        <v>0</v>
      </c>
      <c r="N10754">
        <v>0</v>
      </c>
      <c r="O10754" t="str">
        <f t="shared" ref="O10754:O10817" si="1176">IF(U10754=1,G10754,"")</f>
        <v/>
      </c>
      <c r="P10754">
        <f>IF(ISERROR(VLOOKUP(G10754,Genes!$A$2:$A$749,1,0)),0,1)</f>
        <v>1</v>
      </c>
      <c r="Q10754">
        <f t="shared" ref="Q10754:Q10817" si="1177">IF(G10754&lt;&gt;G10753,1,0)</f>
        <v>0</v>
      </c>
      <c r="R10754">
        <f t="shared" ref="R10754:R10817" si="1178">IF(I10754=0,0,1)</f>
        <v>1</v>
      </c>
      <c r="S10754">
        <f t="shared" ref="S10754:S10817" si="1179">IF(Q10754=1,R10754,S10753+R10754)</f>
        <v>2</v>
      </c>
      <c r="T10754">
        <f t="shared" ref="T10754:T10817" si="1180">IF(Q10754=1,1,T10753+1)</f>
        <v>2</v>
      </c>
      <c r="U10754">
        <f t="shared" ref="U10754:U10817" si="1181">IF(G10754&lt;&gt;G10755,1,0)</f>
        <v>0</v>
      </c>
      <c r="V10754" t="str">
        <f t="shared" ref="V10754:V10817" si="1182">IF(U10754=1,S10754/T10754,"")</f>
        <v/>
      </c>
    </row>
    <row r="10755" spans="1:22" x14ac:dyDescent="0.2">
      <c r="A10755" t="s">
        <v>28312</v>
      </c>
      <c r="B10755" t="s">
        <v>83</v>
      </c>
      <c r="C10755">
        <v>47038718</v>
      </c>
      <c r="D10755">
        <v>47038894</v>
      </c>
      <c r="E10755">
        <v>177</v>
      </c>
      <c r="F10755" t="s">
        <v>66</v>
      </c>
      <c r="G10755" t="s">
        <v>3969</v>
      </c>
      <c r="H10755" t="s">
        <v>28313</v>
      </c>
      <c r="I10755">
        <v>4</v>
      </c>
      <c r="J10755">
        <v>1</v>
      </c>
      <c r="K10755">
        <v>2</v>
      </c>
      <c r="L10755">
        <v>0</v>
      </c>
      <c r="M10755">
        <v>0</v>
      </c>
      <c r="N10755">
        <v>1</v>
      </c>
      <c r="O10755" t="str">
        <f t="shared" si="1176"/>
        <v/>
      </c>
      <c r="P10755">
        <f>IF(ISERROR(VLOOKUP(G10755,Genes!$A$2:$A$749,1,0)),0,1)</f>
        <v>1</v>
      </c>
      <c r="Q10755">
        <f t="shared" si="1177"/>
        <v>0</v>
      </c>
      <c r="R10755">
        <f t="shared" si="1178"/>
        <v>1</v>
      </c>
      <c r="S10755">
        <f t="shared" si="1179"/>
        <v>3</v>
      </c>
      <c r="T10755">
        <f t="shared" si="1180"/>
        <v>3</v>
      </c>
      <c r="U10755">
        <f t="shared" si="1181"/>
        <v>0</v>
      </c>
      <c r="V10755" t="str">
        <f t="shared" si="1182"/>
        <v/>
      </c>
    </row>
    <row r="10756" spans="1:22" x14ac:dyDescent="0.2">
      <c r="A10756" t="s">
        <v>28314</v>
      </c>
      <c r="B10756" t="s">
        <v>83</v>
      </c>
      <c r="C10756">
        <v>47039279</v>
      </c>
      <c r="D10756">
        <v>47039436</v>
      </c>
      <c r="E10756">
        <v>158</v>
      </c>
      <c r="F10756" t="s">
        <v>66</v>
      </c>
      <c r="G10756" t="s">
        <v>3969</v>
      </c>
      <c r="H10756" t="s">
        <v>28315</v>
      </c>
      <c r="I10756">
        <v>3</v>
      </c>
      <c r="J10756">
        <v>1</v>
      </c>
      <c r="K10756">
        <v>2</v>
      </c>
      <c r="L10756">
        <v>0</v>
      </c>
      <c r="M10756">
        <v>0</v>
      </c>
      <c r="N10756">
        <v>0</v>
      </c>
      <c r="O10756" t="str">
        <f t="shared" si="1176"/>
        <v/>
      </c>
      <c r="P10756">
        <f>IF(ISERROR(VLOOKUP(G10756,Genes!$A$2:$A$749,1,0)),0,1)</f>
        <v>1</v>
      </c>
      <c r="Q10756">
        <f t="shared" si="1177"/>
        <v>0</v>
      </c>
      <c r="R10756">
        <f t="shared" si="1178"/>
        <v>1</v>
      </c>
      <c r="S10756">
        <f t="shared" si="1179"/>
        <v>4</v>
      </c>
      <c r="T10756">
        <f t="shared" si="1180"/>
        <v>4</v>
      </c>
      <c r="U10756">
        <f t="shared" si="1181"/>
        <v>0</v>
      </c>
      <c r="V10756" t="str">
        <f t="shared" si="1182"/>
        <v/>
      </c>
    </row>
    <row r="10757" spans="1:22" x14ac:dyDescent="0.2">
      <c r="A10757" t="s">
        <v>28316</v>
      </c>
      <c r="B10757" t="s">
        <v>83</v>
      </c>
      <c r="C10757">
        <v>47039279</v>
      </c>
      <c r="D10757">
        <v>47039439</v>
      </c>
      <c r="E10757">
        <v>161</v>
      </c>
      <c r="F10757" t="s">
        <v>66</v>
      </c>
      <c r="G10757" t="s">
        <v>3969</v>
      </c>
      <c r="H10757" t="s">
        <v>28317</v>
      </c>
      <c r="I10757">
        <v>3</v>
      </c>
      <c r="J10757">
        <v>1</v>
      </c>
      <c r="K10757">
        <v>2</v>
      </c>
      <c r="L10757">
        <v>0</v>
      </c>
      <c r="M10757">
        <v>0</v>
      </c>
      <c r="N10757">
        <v>0</v>
      </c>
      <c r="O10757" t="str">
        <f t="shared" si="1176"/>
        <v/>
      </c>
      <c r="P10757">
        <f>IF(ISERROR(VLOOKUP(G10757,Genes!$A$2:$A$749,1,0)),0,1)</f>
        <v>1</v>
      </c>
      <c r="Q10757">
        <f t="shared" si="1177"/>
        <v>0</v>
      </c>
      <c r="R10757">
        <f t="shared" si="1178"/>
        <v>1</v>
      </c>
      <c r="S10757">
        <f t="shared" si="1179"/>
        <v>5</v>
      </c>
      <c r="T10757">
        <f t="shared" si="1180"/>
        <v>5</v>
      </c>
      <c r="U10757">
        <f t="shared" si="1181"/>
        <v>0</v>
      </c>
      <c r="V10757" t="str">
        <f t="shared" si="1182"/>
        <v/>
      </c>
    </row>
    <row r="10758" spans="1:22" x14ac:dyDescent="0.2">
      <c r="A10758" t="s">
        <v>28318</v>
      </c>
      <c r="B10758" t="s">
        <v>83</v>
      </c>
      <c r="C10758">
        <v>47039314</v>
      </c>
      <c r="D10758">
        <v>47039439</v>
      </c>
      <c r="E10758">
        <v>126</v>
      </c>
      <c r="F10758" t="s">
        <v>66</v>
      </c>
      <c r="G10758" t="s">
        <v>3969</v>
      </c>
      <c r="H10758" t="s">
        <v>28319</v>
      </c>
      <c r="I10758">
        <v>3</v>
      </c>
      <c r="J10758">
        <v>0</v>
      </c>
      <c r="K10758">
        <v>2</v>
      </c>
      <c r="L10758">
        <v>1</v>
      </c>
      <c r="M10758">
        <v>0</v>
      </c>
      <c r="N10758">
        <v>0</v>
      </c>
      <c r="O10758" t="str">
        <f t="shared" si="1176"/>
        <v/>
      </c>
      <c r="P10758">
        <f>IF(ISERROR(VLOOKUP(G10758,Genes!$A$2:$A$749,1,0)),0,1)</f>
        <v>1</v>
      </c>
      <c r="Q10758">
        <f t="shared" si="1177"/>
        <v>0</v>
      </c>
      <c r="R10758">
        <f t="shared" si="1178"/>
        <v>1</v>
      </c>
      <c r="S10758">
        <f t="shared" si="1179"/>
        <v>6</v>
      </c>
      <c r="T10758">
        <f t="shared" si="1180"/>
        <v>6</v>
      </c>
      <c r="U10758">
        <f t="shared" si="1181"/>
        <v>0</v>
      </c>
      <c r="V10758" t="str">
        <f t="shared" si="1182"/>
        <v/>
      </c>
    </row>
    <row r="10759" spans="1:22" x14ac:dyDescent="0.2">
      <c r="A10759" t="s">
        <v>28320</v>
      </c>
      <c r="B10759" t="s">
        <v>83</v>
      </c>
      <c r="C10759">
        <v>47039611</v>
      </c>
      <c r="D10759">
        <v>47039708</v>
      </c>
      <c r="E10759">
        <v>98</v>
      </c>
      <c r="F10759" t="s">
        <v>66</v>
      </c>
      <c r="G10759" t="s">
        <v>3969</v>
      </c>
      <c r="H10759" t="s">
        <v>28321</v>
      </c>
      <c r="I10759">
        <v>3</v>
      </c>
      <c r="J10759">
        <v>0</v>
      </c>
      <c r="K10759">
        <v>2</v>
      </c>
      <c r="L10759">
        <v>0</v>
      </c>
      <c r="M10759">
        <v>0</v>
      </c>
      <c r="N10759">
        <v>1</v>
      </c>
      <c r="O10759" t="str">
        <f t="shared" si="1176"/>
        <v/>
      </c>
      <c r="P10759">
        <f>IF(ISERROR(VLOOKUP(G10759,Genes!$A$2:$A$749,1,0)),0,1)</f>
        <v>1</v>
      </c>
      <c r="Q10759">
        <f t="shared" si="1177"/>
        <v>0</v>
      </c>
      <c r="R10759">
        <f t="shared" si="1178"/>
        <v>1</v>
      </c>
      <c r="S10759">
        <f t="shared" si="1179"/>
        <v>7</v>
      </c>
      <c r="T10759">
        <f t="shared" si="1180"/>
        <v>7</v>
      </c>
      <c r="U10759">
        <f t="shared" si="1181"/>
        <v>0</v>
      </c>
      <c r="V10759" t="str">
        <f t="shared" si="1182"/>
        <v/>
      </c>
    </row>
    <row r="10760" spans="1:22" x14ac:dyDescent="0.2">
      <c r="A10760" t="s">
        <v>28322</v>
      </c>
      <c r="B10760" t="s">
        <v>83</v>
      </c>
      <c r="C10760">
        <v>47039818</v>
      </c>
      <c r="D10760">
        <v>47039905</v>
      </c>
      <c r="E10760">
        <v>88</v>
      </c>
      <c r="F10760" t="s">
        <v>66</v>
      </c>
      <c r="G10760" t="s">
        <v>3969</v>
      </c>
      <c r="H10760" t="s">
        <v>28323</v>
      </c>
      <c r="I10760">
        <v>3</v>
      </c>
      <c r="J10760">
        <v>0</v>
      </c>
      <c r="K10760">
        <v>2</v>
      </c>
      <c r="L10760">
        <v>0</v>
      </c>
      <c r="M10760">
        <v>0</v>
      </c>
      <c r="N10760">
        <v>1</v>
      </c>
      <c r="O10760" t="str">
        <f t="shared" si="1176"/>
        <v/>
      </c>
      <c r="P10760">
        <f>IF(ISERROR(VLOOKUP(G10760,Genes!$A$2:$A$749,1,0)),0,1)</f>
        <v>1</v>
      </c>
      <c r="Q10760">
        <f t="shared" si="1177"/>
        <v>0</v>
      </c>
      <c r="R10760">
        <f t="shared" si="1178"/>
        <v>1</v>
      </c>
      <c r="S10760">
        <f t="shared" si="1179"/>
        <v>8</v>
      </c>
      <c r="T10760">
        <f t="shared" si="1180"/>
        <v>8</v>
      </c>
      <c r="U10760">
        <f t="shared" si="1181"/>
        <v>0</v>
      </c>
      <c r="V10760" t="str">
        <f t="shared" si="1182"/>
        <v/>
      </c>
    </row>
    <row r="10761" spans="1:22" x14ac:dyDescent="0.2">
      <c r="A10761" t="s">
        <v>28324</v>
      </c>
      <c r="B10761" t="s">
        <v>83</v>
      </c>
      <c r="C10761">
        <v>47040614</v>
      </c>
      <c r="D10761">
        <v>47040800</v>
      </c>
      <c r="E10761">
        <v>187</v>
      </c>
      <c r="F10761" t="s">
        <v>66</v>
      </c>
      <c r="G10761" t="s">
        <v>3969</v>
      </c>
      <c r="H10761" t="s">
        <v>28325</v>
      </c>
      <c r="I10761">
        <v>5</v>
      </c>
      <c r="J10761">
        <v>1</v>
      </c>
      <c r="K10761">
        <v>2</v>
      </c>
      <c r="L10761">
        <v>0</v>
      </c>
      <c r="M10761">
        <v>1</v>
      </c>
      <c r="N10761">
        <v>1</v>
      </c>
      <c r="O10761" t="str">
        <f t="shared" si="1176"/>
        <v/>
      </c>
      <c r="P10761">
        <f>IF(ISERROR(VLOOKUP(G10761,Genes!$A$2:$A$749,1,0)),0,1)</f>
        <v>1</v>
      </c>
      <c r="Q10761">
        <f t="shared" si="1177"/>
        <v>0</v>
      </c>
      <c r="R10761">
        <f t="shared" si="1178"/>
        <v>1</v>
      </c>
      <c r="S10761">
        <f t="shared" si="1179"/>
        <v>9</v>
      </c>
      <c r="T10761">
        <f t="shared" si="1180"/>
        <v>9</v>
      </c>
      <c r="U10761">
        <f t="shared" si="1181"/>
        <v>0</v>
      </c>
      <c r="V10761" t="str">
        <f t="shared" si="1182"/>
        <v/>
      </c>
    </row>
    <row r="10762" spans="1:22" x14ac:dyDescent="0.2">
      <c r="A10762" t="s">
        <v>28326</v>
      </c>
      <c r="B10762" t="s">
        <v>83</v>
      </c>
      <c r="C10762">
        <v>47040906</v>
      </c>
      <c r="D10762">
        <v>47041045</v>
      </c>
      <c r="E10762">
        <v>140</v>
      </c>
      <c r="F10762" t="s">
        <v>66</v>
      </c>
      <c r="G10762" t="s">
        <v>3969</v>
      </c>
      <c r="H10762" t="s">
        <v>28327</v>
      </c>
      <c r="I10762">
        <v>5</v>
      </c>
      <c r="J10762">
        <v>1</v>
      </c>
      <c r="K10762">
        <v>2</v>
      </c>
      <c r="L10762">
        <v>0</v>
      </c>
      <c r="M10762">
        <v>0</v>
      </c>
      <c r="N10762">
        <v>2</v>
      </c>
      <c r="O10762" t="str">
        <f t="shared" si="1176"/>
        <v/>
      </c>
      <c r="P10762">
        <f>IF(ISERROR(VLOOKUP(G10762,Genes!$A$2:$A$749,1,0)),0,1)</f>
        <v>1</v>
      </c>
      <c r="Q10762">
        <f t="shared" si="1177"/>
        <v>0</v>
      </c>
      <c r="R10762">
        <f t="shared" si="1178"/>
        <v>1</v>
      </c>
      <c r="S10762">
        <f t="shared" si="1179"/>
        <v>10</v>
      </c>
      <c r="T10762">
        <f t="shared" si="1180"/>
        <v>10</v>
      </c>
      <c r="U10762">
        <f t="shared" si="1181"/>
        <v>0</v>
      </c>
      <c r="V10762" t="str">
        <f t="shared" si="1182"/>
        <v/>
      </c>
    </row>
    <row r="10763" spans="1:22" x14ac:dyDescent="0.2">
      <c r="A10763" t="s">
        <v>28328</v>
      </c>
      <c r="B10763" t="s">
        <v>83</v>
      </c>
      <c r="C10763">
        <v>47041148</v>
      </c>
      <c r="D10763">
        <v>47041265</v>
      </c>
      <c r="E10763">
        <v>118</v>
      </c>
      <c r="F10763" t="s">
        <v>66</v>
      </c>
      <c r="G10763" t="s">
        <v>3969</v>
      </c>
      <c r="H10763" t="s">
        <v>28329</v>
      </c>
      <c r="I10763">
        <v>6</v>
      </c>
      <c r="J10763">
        <v>0</v>
      </c>
      <c r="K10763">
        <v>2</v>
      </c>
      <c r="L10763">
        <v>0</v>
      </c>
      <c r="M10763">
        <v>2</v>
      </c>
      <c r="N10763">
        <v>2</v>
      </c>
      <c r="O10763" t="str">
        <f t="shared" si="1176"/>
        <v/>
      </c>
      <c r="P10763">
        <f>IF(ISERROR(VLOOKUP(G10763,Genes!$A$2:$A$749,1,0)),0,1)</f>
        <v>1</v>
      </c>
      <c r="Q10763">
        <f t="shared" si="1177"/>
        <v>0</v>
      </c>
      <c r="R10763">
        <f t="shared" si="1178"/>
        <v>1</v>
      </c>
      <c r="S10763">
        <f t="shared" si="1179"/>
        <v>11</v>
      </c>
      <c r="T10763">
        <f t="shared" si="1180"/>
        <v>11</v>
      </c>
      <c r="U10763">
        <f t="shared" si="1181"/>
        <v>0</v>
      </c>
      <c r="V10763" t="str">
        <f t="shared" si="1182"/>
        <v/>
      </c>
    </row>
    <row r="10764" spans="1:22" x14ac:dyDescent="0.2">
      <c r="A10764" t="s">
        <v>28330</v>
      </c>
      <c r="B10764" t="s">
        <v>83</v>
      </c>
      <c r="C10764">
        <v>47006756</v>
      </c>
      <c r="D10764">
        <v>47006897</v>
      </c>
      <c r="E10764">
        <v>142</v>
      </c>
      <c r="F10764" t="s">
        <v>66</v>
      </c>
      <c r="G10764" t="s">
        <v>3969</v>
      </c>
      <c r="H10764" t="s">
        <v>28331</v>
      </c>
      <c r="I10764">
        <v>3</v>
      </c>
      <c r="J10764">
        <v>1</v>
      </c>
      <c r="K10764">
        <v>2</v>
      </c>
      <c r="L10764">
        <v>0</v>
      </c>
      <c r="M10764">
        <v>0</v>
      </c>
      <c r="N10764">
        <v>0</v>
      </c>
      <c r="O10764" t="str">
        <f t="shared" si="1176"/>
        <v/>
      </c>
      <c r="P10764">
        <f>IF(ISERROR(VLOOKUP(G10764,Genes!$A$2:$A$749,1,0)),0,1)</f>
        <v>1</v>
      </c>
      <c r="Q10764">
        <f t="shared" si="1177"/>
        <v>0</v>
      </c>
      <c r="R10764">
        <f t="shared" si="1178"/>
        <v>1</v>
      </c>
      <c r="S10764">
        <f t="shared" si="1179"/>
        <v>12</v>
      </c>
      <c r="T10764">
        <f t="shared" si="1180"/>
        <v>12</v>
      </c>
      <c r="U10764">
        <f t="shared" si="1181"/>
        <v>0</v>
      </c>
      <c r="V10764" t="str">
        <f t="shared" si="1182"/>
        <v/>
      </c>
    </row>
    <row r="10765" spans="1:22" x14ac:dyDescent="0.2">
      <c r="A10765" t="s">
        <v>28332</v>
      </c>
      <c r="B10765" t="s">
        <v>83</v>
      </c>
      <c r="C10765">
        <v>47041350</v>
      </c>
      <c r="D10765">
        <v>47041441</v>
      </c>
      <c r="E10765">
        <v>92</v>
      </c>
      <c r="F10765" t="s">
        <v>66</v>
      </c>
      <c r="G10765" t="s">
        <v>3969</v>
      </c>
      <c r="H10765" t="s">
        <v>28333</v>
      </c>
      <c r="I10765">
        <v>5</v>
      </c>
      <c r="J10765">
        <v>0</v>
      </c>
      <c r="K10765">
        <v>2</v>
      </c>
      <c r="L10765">
        <v>0</v>
      </c>
      <c r="M10765">
        <v>1</v>
      </c>
      <c r="N10765">
        <v>2</v>
      </c>
      <c r="O10765" t="str">
        <f t="shared" si="1176"/>
        <v/>
      </c>
      <c r="P10765">
        <f>IF(ISERROR(VLOOKUP(G10765,Genes!$A$2:$A$749,1,0)),0,1)</f>
        <v>1</v>
      </c>
      <c r="Q10765">
        <f t="shared" si="1177"/>
        <v>0</v>
      </c>
      <c r="R10765">
        <f t="shared" si="1178"/>
        <v>1</v>
      </c>
      <c r="S10765">
        <f t="shared" si="1179"/>
        <v>13</v>
      </c>
      <c r="T10765">
        <f t="shared" si="1180"/>
        <v>13</v>
      </c>
      <c r="U10765">
        <f t="shared" si="1181"/>
        <v>0</v>
      </c>
      <c r="V10765" t="str">
        <f t="shared" si="1182"/>
        <v/>
      </c>
    </row>
    <row r="10766" spans="1:22" x14ac:dyDescent="0.2">
      <c r="A10766" t="s">
        <v>28334</v>
      </c>
      <c r="B10766" t="s">
        <v>83</v>
      </c>
      <c r="C10766">
        <v>47041561</v>
      </c>
      <c r="D10766">
        <v>47041725</v>
      </c>
      <c r="E10766">
        <v>165</v>
      </c>
      <c r="F10766" t="s">
        <v>66</v>
      </c>
      <c r="G10766" t="s">
        <v>3969</v>
      </c>
      <c r="H10766" t="s">
        <v>28335</v>
      </c>
      <c r="I10766">
        <v>4</v>
      </c>
      <c r="J10766">
        <v>1</v>
      </c>
      <c r="K10766">
        <v>2</v>
      </c>
      <c r="L10766">
        <v>0</v>
      </c>
      <c r="M10766">
        <v>0</v>
      </c>
      <c r="N10766">
        <v>1</v>
      </c>
      <c r="O10766" t="str">
        <f t="shared" si="1176"/>
        <v/>
      </c>
      <c r="P10766">
        <f>IF(ISERROR(VLOOKUP(G10766,Genes!$A$2:$A$749,1,0)),0,1)</f>
        <v>1</v>
      </c>
      <c r="Q10766">
        <f t="shared" si="1177"/>
        <v>0</v>
      </c>
      <c r="R10766">
        <f t="shared" si="1178"/>
        <v>1</v>
      </c>
      <c r="S10766">
        <f t="shared" si="1179"/>
        <v>14</v>
      </c>
      <c r="T10766">
        <f t="shared" si="1180"/>
        <v>14</v>
      </c>
      <c r="U10766">
        <f t="shared" si="1181"/>
        <v>0</v>
      </c>
      <c r="V10766" t="str">
        <f t="shared" si="1182"/>
        <v/>
      </c>
    </row>
    <row r="10767" spans="1:22" x14ac:dyDescent="0.2">
      <c r="A10767" t="s">
        <v>28336</v>
      </c>
      <c r="B10767" t="s">
        <v>83</v>
      </c>
      <c r="C10767">
        <v>47044454</v>
      </c>
      <c r="D10767">
        <v>47044603</v>
      </c>
      <c r="E10767">
        <v>150</v>
      </c>
      <c r="F10767" t="s">
        <v>66</v>
      </c>
      <c r="G10767" t="s">
        <v>3969</v>
      </c>
      <c r="H10767" t="s">
        <v>28337</v>
      </c>
      <c r="I10767">
        <v>5</v>
      </c>
      <c r="J10767">
        <v>1</v>
      </c>
      <c r="K10767">
        <v>2</v>
      </c>
      <c r="L10767">
        <v>0</v>
      </c>
      <c r="M10767">
        <v>1</v>
      </c>
      <c r="N10767">
        <v>1</v>
      </c>
      <c r="O10767" t="str">
        <f t="shared" si="1176"/>
        <v/>
      </c>
      <c r="P10767">
        <f>IF(ISERROR(VLOOKUP(G10767,Genes!$A$2:$A$749,1,0)),0,1)</f>
        <v>1</v>
      </c>
      <c r="Q10767">
        <f t="shared" si="1177"/>
        <v>0</v>
      </c>
      <c r="R10767">
        <f t="shared" si="1178"/>
        <v>1</v>
      </c>
      <c r="S10767">
        <f t="shared" si="1179"/>
        <v>15</v>
      </c>
      <c r="T10767">
        <f t="shared" si="1180"/>
        <v>15</v>
      </c>
      <c r="U10767">
        <f t="shared" si="1181"/>
        <v>0</v>
      </c>
      <c r="V10767" t="str">
        <f t="shared" si="1182"/>
        <v/>
      </c>
    </row>
    <row r="10768" spans="1:22" x14ac:dyDescent="0.2">
      <c r="A10768" t="s">
        <v>28338</v>
      </c>
      <c r="B10768" t="s">
        <v>83</v>
      </c>
      <c r="C10768">
        <v>47044701</v>
      </c>
      <c r="D10768">
        <v>47044766</v>
      </c>
      <c r="E10768">
        <v>66</v>
      </c>
      <c r="F10768" t="s">
        <v>66</v>
      </c>
      <c r="G10768" t="s">
        <v>3969</v>
      </c>
      <c r="H10768" t="s">
        <v>28339</v>
      </c>
      <c r="I10768">
        <v>6</v>
      </c>
      <c r="J10768">
        <v>0</v>
      </c>
      <c r="K10768">
        <v>2</v>
      </c>
      <c r="L10768">
        <v>0</v>
      </c>
      <c r="M10768">
        <v>2</v>
      </c>
      <c r="N10768">
        <v>2</v>
      </c>
      <c r="O10768" t="str">
        <f t="shared" si="1176"/>
        <v/>
      </c>
      <c r="P10768">
        <f>IF(ISERROR(VLOOKUP(G10768,Genes!$A$2:$A$749,1,0)),0,1)</f>
        <v>1</v>
      </c>
      <c r="Q10768">
        <f t="shared" si="1177"/>
        <v>0</v>
      </c>
      <c r="R10768">
        <f t="shared" si="1178"/>
        <v>1</v>
      </c>
      <c r="S10768">
        <f t="shared" si="1179"/>
        <v>16</v>
      </c>
      <c r="T10768">
        <f t="shared" si="1180"/>
        <v>16</v>
      </c>
      <c r="U10768">
        <f t="shared" si="1181"/>
        <v>0</v>
      </c>
      <c r="V10768" t="str">
        <f t="shared" si="1182"/>
        <v/>
      </c>
    </row>
    <row r="10769" spans="1:22" x14ac:dyDescent="0.2">
      <c r="A10769" t="s">
        <v>28340</v>
      </c>
      <c r="B10769" t="s">
        <v>83</v>
      </c>
      <c r="C10769">
        <v>47044841</v>
      </c>
      <c r="D10769">
        <v>47045029</v>
      </c>
      <c r="E10769">
        <v>189</v>
      </c>
      <c r="F10769" t="s">
        <v>66</v>
      </c>
      <c r="G10769" t="s">
        <v>3969</v>
      </c>
      <c r="H10769" t="s">
        <v>28341</v>
      </c>
      <c r="I10769">
        <v>7</v>
      </c>
      <c r="J10769">
        <v>1</v>
      </c>
      <c r="K10769">
        <v>2</v>
      </c>
      <c r="L10769">
        <v>0</v>
      </c>
      <c r="M10769">
        <v>2</v>
      </c>
      <c r="N10769">
        <v>2</v>
      </c>
      <c r="O10769" t="str">
        <f t="shared" si="1176"/>
        <v/>
      </c>
      <c r="P10769">
        <f>IF(ISERROR(VLOOKUP(G10769,Genes!$A$2:$A$749,1,0)),0,1)</f>
        <v>1</v>
      </c>
      <c r="Q10769">
        <f t="shared" si="1177"/>
        <v>0</v>
      </c>
      <c r="R10769">
        <f t="shared" si="1178"/>
        <v>1</v>
      </c>
      <c r="S10769">
        <f t="shared" si="1179"/>
        <v>17</v>
      </c>
      <c r="T10769">
        <f t="shared" si="1180"/>
        <v>17</v>
      </c>
      <c r="U10769">
        <f t="shared" si="1181"/>
        <v>0</v>
      </c>
      <c r="V10769" t="str">
        <f t="shared" si="1182"/>
        <v/>
      </c>
    </row>
    <row r="10770" spans="1:22" x14ac:dyDescent="0.2">
      <c r="A10770" t="s">
        <v>28342</v>
      </c>
      <c r="B10770" t="s">
        <v>83</v>
      </c>
      <c r="C10770">
        <v>47045115</v>
      </c>
      <c r="D10770">
        <v>47045189</v>
      </c>
      <c r="E10770">
        <v>75</v>
      </c>
      <c r="F10770" t="s">
        <v>66</v>
      </c>
      <c r="G10770" t="s">
        <v>3969</v>
      </c>
      <c r="H10770" t="s">
        <v>28343</v>
      </c>
      <c r="I10770">
        <v>3</v>
      </c>
      <c r="J10770">
        <v>0</v>
      </c>
      <c r="K10770">
        <v>2</v>
      </c>
      <c r="L10770">
        <v>0</v>
      </c>
      <c r="M10770">
        <v>0</v>
      </c>
      <c r="N10770">
        <v>1</v>
      </c>
      <c r="O10770" t="str">
        <f t="shared" si="1176"/>
        <v/>
      </c>
      <c r="P10770">
        <f>IF(ISERROR(VLOOKUP(G10770,Genes!$A$2:$A$749,1,0)),0,1)</f>
        <v>1</v>
      </c>
      <c r="Q10770">
        <f t="shared" si="1177"/>
        <v>0</v>
      </c>
      <c r="R10770">
        <f t="shared" si="1178"/>
        <v>1</v>
      </c>
      <c r="S10770">
        <f t="shared" si="1179"/>
        <v>18</v>
      </c>
      <c r="T10770">
        <f t="shared" si="1180"/>
        <v>18</v>
      </c>
      <c r="U10770">
        <f t="shared" si="1181"/>
        <v>0</v>
      </c>
      <c r="V10770" t="str">
        <f t="shared" si="1182"/>
        <v/>
      </c>
    </row>
    <row r="10771" spans="1:22" x14ac:dyDescent="0.2">
      <c r="A10771" t="s">
        <v>28344</v>
      </c>
      <c r="B10771" t="s">
        <v>83</v>
      </c>
      <c r="C10771">
        <v>47045464</v>
      </c>
      <c r="D10771">
        <v>47045570</v>
      </c>
      <c r="E10771">
        <v>107</v>
      </c>
      <c r="F10771" t="s">
        <v>66</v>
      </c>
      <c r="G10771" t="s">
        <v>3969</v>
      </c>
      <c r="H10771" t="s">
        <v>28345</v>
      </c>
      <c r="I10771">
        <v>4</v>
      </c>
      <c r="J10771">
        <v>0</v>
      </c>
      <c r="K10771">
        <v>2</v>
      </c>
      <c r="L10771">
        <v>0</v>
      </c>
      <c r="M10771">
        <v>1</v>
      </c>
      <c r="N10771">
        <v>1</v>
      </c>
      <c r="O10771" t="str">
        <f t="shared" si="1176"/>
        <v/>
      </c>
      <c r="P10771">
        <f>IF(ISERROR(VLOOKUP(G10771,Genes!$A$2:$A$749,1,0)),0,1)</f>
        <v>1</v>
      </c>
      <c r="Q10771">
        <f t="shared" si="1177"/>
        <v>0</v>
      </c>
      <c r="R10771">
        <f t="shared" si="1178"/>
        <v>1</v>
      </c>
      <c r="S10771">
        <f t="shared" si="1179"/>
        <v>19</v>
      </c>
      <c r="T10771">
        <f t="shared" si="1180"/>
        <v>19</v>
      </c>
      <c r="U10771">
        <f t="shared" si="1181"/>
        <v>0</v>
      </c>
      <c r="V10771" t="str">
        <f t="shared" si="1182"/>
        <v/>
      </c>
    </row>
    <row r="10772" spans="1:22" x14ac:dyDescent="0.2">
      <c r="A10772" t="s">
        <v>28346</v>
      </c>
      <c r="B10772" t="s">
        <v>83</v>
      </c>
      <c r="C10772">
        <v>47045657</v>
      </c>
      <c r="D10772">
        <v>47045786</v>
      </c>
      <c r="E10772">
        <v>130</v>
      </c>
      <c r="F10772" t="s">
        <v>66</v>
      </c>
      <c r="G10772" t="s">
        <v>3969</v>
      </c>
      <c r="H10772" t="s">
        <v>28347</v>
      </c>
      <c r="I10772">
        <v>7</v>
      </c>
      <c r="J10772">
        <v>1</v>
      </c>
      <c r="K10772">
        <v>2</v>
      </c>
      <c r="L10772">
        <v>0</v>
      </c>
      <c r="M10772">
        <v>2</v>
      </c>
      <c r="N10772">
        <v>2</v>
      </c>
      <c r="O10772" t="str">
        <f t="shared" si="1176"/>
        <v/>
      </c>
      <c r="P10772">
        <f>IF(ISERROR(VLOOKUP(G10772,Genes!$A$2:$A$749,1,0)),0,1)</f>
        <v>1</v>
      </c>
      <c r="Q10772">
        <f t="shared" si="1177"/>
        <v>0</v>
      </c>
      <c r="R10772">
        <f t="shared" si="1178"/>
        <v>1</v>
      </c>
      <c r="S10772">
        <f t="shared" si="1179"/>
        <v>20</v>
      </c>
      <c r="T10772">
        <f t="shared" si="1180"/>
        <v>20</v>
      </c>
      <c r="U10772">
        <f t="shared" si="1181"/>
        <v>0</v>
      </c>
      <c r="V10772" t="str">
        <f t="shared" si="1182"/>
        <v/>
      </c>
    </row>
    <row r="10773" spans="1:22" x14ac:dyDescent="0.2">
      <c r="A10773" t="s">
        <v>28348</v>
      </c>
      <c r="B10773" t="s">
        <v>83</v>
      </c>
      <c r="C10773">
        <v>47045873</v>
      </c>
      <c r="D10773">
        <v>47045998</v>
      </c>
      <c r="E10773">
        <v>126</v>
      </c>
      <c r="F10773" t="s">
        <v>66</v>
      </c>
      <c r="G10773" t="s">
        <v>3969</v>
      </c>
      <c r="H10773" t="s">
        <v>28349</v>
      </c>
      <c r="I10773">
        <v>5</v>
      </c>
      <c r="J10773">
        <v>1</v>
      </c>
      <c r="K10773">
        <v>2</v>
      </c>
      <c r="L10773">
        <v>0</v>
      </c>
      <c r="M10773">
        <v>1</v>
      </c>
      <c r="N10773">
        <v>1</v>
      </c>
      <c r="O10773" t="str">
        <f t="shared" si="1176"/>
        <v/>
      </c>
      <c r="P10773">
        <f>IF(ISERROR(VLOOKUP(G10773,Genes!$A$2:$A$749,1,0)),0,1)</f>
        <v>1</v>
      </c>
      <c r="Q10773">
        <f t="shared" si="1177"/>
        <v>0</v>
      </c>
      <c r="R10773">
        <f t="shared" si="1178"/>
        <v>1</v>
      </c>
      <c r="S10773">
        <f t="shared" si="1179"/>
        <v>21</v>
      </c>
      <c r="T10773">
        <f t="shared" si="1180"/>
        <v>21</v>
      </c>
      <c r="U10773">
        <f t="shared" si="1181"/>
        <v>0</v>
      </c>
      <c r="V10773" t="str">
        <f t="shared" si="1182"/>
        <v/>
      </c>
    </row>
    <row r="10774" spans="1:22" x14ac:dyDescent="0.2">
      <c r="A10774" t="s">
        <v>28350</v>
      </c>
      <c r="B10774" t="s">
        <v>83</v>
      </c>
      <c r="C10774">
        <v>47006881</v>
      </c>
      <c r="D10774">
        <v>47006897</v>
      </c>
      <c r="E10774">
        <v>17</v>
      </c>
      <c r="F10774" t="s">
        <v>66</v>
      </c>
      <c r="G10774" t="s">
        <v>3969</v>
      </c>
      <c r="H10774" t="s">
        <v>28351</v>
      </c>
      <c r="I10774">
        <v>3</v>
      </c>
      <c r="J10774">
        <v>1</v>
      </c>
      <c r="K10774">
        <v>0</v>
      </c>
      <c r="L10774">
        <v>1</v>
      </c>
      <c r="M10774">
        <v>1</v>
      </c>
      <c r="N10774">
        <v>0</v>
      </c>
      <c r="O10774" t="str">
        <f t="shared" si="1176"/>
        <v/>
      </c>
      <c r="P10774">
        <f>IF(ISERROR(VLOOKUP(G10774,Genes!$A$2:$A$749,1,0)),0,1)</f>
        <v>1</v>
      </c>
      <c r="Q10774">
        <f t="shared" si="1177"/>
        <v>0</v>
      </c>
      <c r="R10774">
        <f t="shared" si="1178"/>
        <v>1</v>
      </c>
      <c r="S10774">
        <f t="shared" si="1179"/>
        <v>22</v>
      </c>
      <c r="T10774">
        <f t="shared" si="1180"/>
        <v>22</v>
      </c>
      <c r="U10774">
        <f t="shared" si="1181"/>
        <v>0</v>
      </c>
      <c r="V10774" t="str">
        <f t="shared" si="1182"/>
        <v/>
      </c>
    </row>
    <row r="10775" spans="1:22" x14ac:dyDescent="0.2">
      <c r="A10775" t="s">
        <v>28352</v>
      </c>
      <c r="B10775" t="s">
        <v>83</v>
      </c>
      <c r="C10775">
        <v>47028714</v>
      </c>
      <c r="D10775">
        <v>47028897</v>
      </c>
      <c r="E10775">
        <v>184</v>
      </c>
      <c r="F10775" t="s">
        <v>66</v>
      </c>
      <c r="G10775" t="s">
        <v>3969</v>
      </c>
      <c r="H10775" t="s">
        <v>28353</v>
      </c>
      <c r="I10775">
        <v>3</v>
      </c>
      <c r="J10775">
        <v>1</v>
      </c>
      <c r="K10775">
        <v>2</v>
      </c>
      <c r="L10775">
        <v>0</v>
      </c>
      <c r="M10775">
        <v>0</v>
      </c>
      <c r="N10775">
        <v>0</v>
      </c>
      <c r="O10775" t="str">
        <f t="shared" si="1176"/>
        <v/>
      </c>
      <c r="P10775">
        <f>IF(ISERROR(VLOOKUP(G10775,Genes!$A$2:$A$749,1,0)),0,1)</f>
        <v>1</v>
      </c>
      <c r="Q10775">
        <f t="shared" si="1177"/>
        <v>0</v>
      </c>
      <c r="R10775">
        <f t="shared" si="1178"/>
        <v>1</v>
      </c>
      <c r="S10775">
        <f t="shared" si="1179"/>
        <v>23</v>
      </c>
      <c r="T10775">
        <f t="shared" si="1180"/>
        <v>23</v>
      </c>
      <c r="U10775">
        <f t="shared" si="1181"/>
        <v>0</v>
      </c>
      <c r="V10775" t="str">
        <f t="shared" si="1182"/>
        <v/>
      </c>
    </row>
    <row r="10776" spans="1:22" x14ac:dyDescent="0.2">
      <c r="A10776" t="s">
        <v>28354</v>
      </c>
      <c r="B10776" t="s">
        <v>83</v>
      </c>
      <c r="C10776">
        <v>47030427</v>
      </c>
      <c r="D10776">
        <v>47030657</v>
      </c>
      <c r="E10776">
        <v>231</v>
      </c>
      <c r="F10776" t="s">
        <v>66</v>
      </c>
      <c r="G10776" t="s">
        <v>3969</v>
      </c>
      <c r="H10776" t="s">
        <v>28355</v>
      </c>
      <c r="I10776">
        <v>5</v>
      </c>
      <c r="J10776">
        <v>1</v>
      </c>
      <c r="K10776">
        <v>2</v>
      </c>
      <c r="L10776">
        <v>2</v>
      </c>
      <c r="M10776">
        <v>0</v>
      </c>
      <c r="N10776">
        <v>0</v>
      </c>
      <c r="O10776" t="str">
        <f t="shared" si="1176"/>
        <v/>
      </c>
      <c r="P10776">
        <f>IF(ISERROR(VLOOKUP(G10776,Genes!$A$2:$A$749,1,0)),0,1)</f>
        <v>1</v>
      </c>
      <c r="Q10776">
        <f t="shared" si="1177"/>
        <v>0</v>
      </c>
      <c r="R10776">
        <f t="shared" si="1178"/>
        <v>1</v>
      </c>
      <c r="S10776">
        <f t="shared" si="1179"/>
        <v>24</v>
      </c>
      <c r="T10776">
        <f t="shared" si="1180"/>
        <v>24</v>
      </c>
      <c r="U10776">
        <f t="shared" si="1181"/>
        <v>0</v>
      </c>
      <c r="V10776" t="str">
        <f t="shared" si="1182"/>
        <v/>
      </c>
    </row>
    <row r="10777" spans="1:22" x14ac:dyDescent="0.2">
      <c r="A10777" t="s">
        <v>28356</v>
      </c>
      <c r="B10777" t="s">
        <v>83</v>
      </c>
      <c r="C10777">
        <v>47032527</v>
      </c>
      <c r="D10777">
        <v>47032596</v>
      </c>
      <c r="E10777">
        <v>70</v>
      </c>
      <c r="F10777" t="s">
        <v>66</v>
      </c>
      <c r="G10777" t="s">
        <v>3969</v>
      </c>
      <c r="H10777" t="s">
        <v>28357</v>
      </c>
      <c r="I10777">
        <v>2</v>
      </c>
      <c r="J10777">
        <v>0</v>
      </c>
      <c r="K10777">
        <v>2</v>
      </c>
      <c r="L10777">
        <v>0</v>
      </c>
      <c r="M10777">
        <v>0</v>
      </c>
      <c r="N10777">
        <v>0</v>
      </c>
      <c r="O10777" t="str">
        <f t="shared" si="1176"/>
        <v/>
      </c>
      <c r="P10777">
        <f>IF(ISERROR(VLOOKUP(G10777,Genes!$A$2:$A$749,1,0)),0,1)</f>
        <v>1</v>
      </c>
      <c r="Q10777">
        <f t="shared" si="1177"/>
        <v>0</v>
      </c>
      <c r="R10777">
        <f t="shared" si="1178"/>
        <v>1</v>
      </c>
      <c r="S10777">
        <f t="shared" si="1179"/>
        <v>25</v>
      </c>
      <c r="T10777">
        <f t="shared" si="1180"/>
        <v>25</v>
      </c>
      <c r="U10777">
        <f t="shared" si="1181"/>
        <v>0</v>
      </c>
      <c r="V10777" t="str">
        <f t="shared" si="1182"/>
        <v/>
      </c>
    </row>
    <row r="10778" spans="1:22" x14ac:dyDescent="0.2">
      <c r="A10778" t="s">
        <v>28358</v>
      </c>
      <c r="B10778" t="s">
        <v>83</v>
      </c>
      <c r="C10778">
        <v>47034418</v>
      </c>
      <c r="D10778">
        <v>47034491</v>
      </c>
      <c r="E10778">
        <v>74</v>
      </c>
      <c r="F10778" t="s">
        <v>66</v>
      </c>
      <c r="G10778" t="s">
        <v>3969</v>
      </c>
      <c r="H10778" t="s">
        <v>28359</v>
      </c>
      <c r="I10778">
        <v>2</v>
      </c>
      <c r="J10778">
        <v>0</v>
      </c>
      <c r="K10778">
        <v>2</v>
      </c>
      <c r="L10778">
        <v>0</v>
      </c>
      <c r="M10778">
        <v>0</v>
      </c>
      <c r="N10778">
        <v>0</v>
      </c>
      <c r="O10778" t="str">
        <f t="shared" si="1176"/>
        <v/>
      </c>
      <c r="P10778">
        <f>IF(ISERROR(VLOOKUP(G10778,Genes!$A$2:$A$749,1,0)),0,1)</f>
        <v>1</v>
      </c>
      <c r="Q10778">
        <f t="shared" si="1177"/>
        <v>0</v>
      </c>
      <c r="R10778">
        <f t="shared" si="1178"/>
        <v>1</v>
      </c>
      <c r="S10778">
        <f t="shared" si="1179"/>
        <v>26</v>
      </c>
      <c r="T10778">
        <f t="shared" si="1180"/>
        <v>26</v>
      </c>
      <c r="U10778">
        <f t="shared" si="1181"/>
        <v>0</v>
      </c>
      <c r="V10778" t="str">
        <f t="shared" si="1182"/>
        <v/>
      </c>
    </row>
    <row r="10779" spans="1:22" x14ac:dyDescent="0.2">
      <c r="A10779" t="s">
        <v>28360</v>
      </c>
      <c r="B10779" t="s">
        <v>83</v>
      </c>
      <c r="C10779">
        <v>47035899</v>
      </c>
      <c r="D10779">
        <v>47035985</v>
      </c>
      <c r="E10779">
        <v>87</v>
      </c>
      <c r="F10779" t="s">
        <v>66</v>
      </c>
      <c r="G10779" t="s">
        <v>3969</v>
      </c>
      <c r="H10779" t="s">
        <v>28361</v>
      </c>
      <c r="I10779">
        <v>2</v>
      </c>
      <c r="J10779">
        <v>0</v>
      </c>
      <c r="K10779">
        <v>2</v>
      </c>
      <c r="L10779">
        <v>0</v>
      </c>
      <c r="M10779">
        <v>0</v>
      </c>
      <c r="N10779">
        <v>0</v>
      </c>
      <c r="O10779" t="str">
        <f t="shared" si="1176"/>
        <v/>
      </c>
      <c r="P10779">
        <f>IF(ISERROR(VLOOKUP(G10779,Genes!$A$2:$A$749,1,0)),0,1)</f>
        <v>1</v>
      </c>
      <c r="Q10779">
        <f t="shared" si="1177"/>
        <v>0</v>
      </c>
      <c r="R10779">
        <f t="shared" si="1178"/>
        <v>1</v>
      </c>
      <c r="S10779">
        <f t="shared" si="1179"/>
        <v>27</v>
      </c>
      <c r="T10779">
        <f t="shared" si="1180"/>
        <v>27</v>
      </c>
      <c r="U10779">
        <f t="shared" si="1181"/>
        <v>0</v>
      </c>
      <c r="V10779" t="str">
        <f t="shared" si="1182"/>
        <v/>
      </c>
    </row>
    <row r="10780" spans="1:22" x14ac:dyDescent="0.2">
      <c r="A10780" t="s">
        <v>28362</v>
      </c>
      <c r="B10780" t="s">
        <v>83</v>
      </c>
      <c r="C10780">
        <v>47035932</v>
      </c>
      <c r="D10780">
        <v>47035985</v>
      </c>
      <c r="E10780">
        <v>54</v>
      </c>
      <c r="F10780" t="s">
        <v>66</v>
      </c>
      <c r="G10780" t="s">
        <v>3969</v>
      </c>
      <c r="H10780" t="s">
        <v>28363</v>
      </c>
      <c r="I10780">
        <v>2</v>
      </c>
      <c r="J10780">
        <v>1</v>
      </c>
      <c r="K10780">
        <v>0</v>
      </c>
      <c r="L10780">
        <v>1</v>
      </c>
      <c r="M10780">
        <v>0</v>
      </c>
      <c r="N10780">
        <v>0</v>
      </c>
      <c r="O10780" t="str">
        <f t="shared" si="1176"/>
        <v>RBM10</v>
      </c>
      <c r="P10780">
        <f>IF(ISERROR(VLOOKUP(G10780,Genes!$A$2:$A$749,1,0)),0,1)</f>
        <v>1</v>
      </c>
      <c r="Q10780">
        <f t="shared" si="1177"/>
        <v>0</v>
      </c>
      <c r="R10780">
        <f t="shared" si="1178"/>
        <v>1</v>
      </c>
      <c r="S10780">
        <f t="shared" si="1179"/>
        <v>28</v>
      </c>
      <c r="T10780">
        <f t="shared" si="1180"/>
        <v>28</v>
      </c>
      <c r="U10780">
        <f t="shared" si="1181"/>
        <v>1</v>
      </c>
      <c r="V10780">
        <f t="shared" si="1182"/>
        <v>1</v>
      </c>
    </row>
    <row r="10781" spans="1:22" x14ac:dyDescent="0.2">
      <c r="A10781" t="s">
        <v>28364</v>
      </c>
      <c r="B10781" t="s">
        <v>151</v>
      </c>
      <c r="C10781">
        <v>127983730</v>
      </c>
      <c r="D10781">
        <v>127983847</v>
      </c>
      <c r="E10781">
        <v>118</v>
      </c>
      <c r="F10781" t="s">
        <v>74</v>
      </c>
      <c r="G10781" t="s">
        <v>3976</v>
      </c>
      <c r="H10781" t="s">
        <v>28365</v>
      </c>
      <c r="I10781">
        <v>2</v>
      </c>
      <c r="J10781">
        <v>0</v>
      </c>
      <c r="K10781">
        <v>2</v>
      </c>
      <c r="L10781">
        <v>0</v>
      </c>
      <c r="M10781">
        <v>0</v>
      </c>
      <c r="N10781">
        <v>0</v>
      </c>
      <c r="O10781" t="str">
        <f t="shared" si="1176"/>
        <v/>
      </c>
      <c r="P10781">
        <f>IF(ISERROR(VLOOKUP(G10781,Genes!$A$2:$A$749,1,0)),0,1)</f>
        <v>1</v>
      </c>
      <c r="Q10781">
        <f t="shared" si="1177"/>
        <v>1</v>
      </c>
      <c r="R10781">
        <f t="shared" si="1178"/>
        <v>1</v>
      </c>
      <c r="S10781">
        <f t="shared" si="1179"/>
        <v>1</v>
      </c>
      <c r="T10781">
        <f t="shared" si="1180"/>
        <v>1</v>
      </c>
      <c r="U10781">
        <f t="shared" si="1181"/>
        <v>0</v>
      </c>
      <c r="V10781" t="str">
        <f t="shared" si="1182"/>
        <v/>
      </c>
    </row>
    <row r="10782" spans="1:22" x14ac:dyDescent="0.2">
      <c r="A10782" t="s">
        <v>28366</v>
      </c>
      <c r="B10782" t="s">
        <v>151</v>
      </c>
      <c r="C10782">
        <v>127973344</v>
      </c>
      <c r="D10782">
        <v>127973416</v>
      </c>
      <c r="E10782">
        <v>73</v>
      </c>
      <c r="F10782" t="s">
        <v>74</v>
      </c>
      <c r="G10782" t="s">
        <v>3976</v>
      </c>
      <c r="H10782" t="s">
        <v>28367</v>
      </c>
      <c r="I10782">
        <v>2</v>
      </c>
      <c r="J10782">
        <v>0</v>
      </c>
      <c r="K10782">
        <v>2</v>
      </c>
      <c r="L10782">
        <v>0</v>
      </c>
      <c r="M10782">
        <v>0</v>
      </c>
      <c r="N10782">
        <v>0</v>
      </c>
      <c r="O10782" t="str">
        <f t="shared" si="1176"/>
        <v/>
      </c>
      <c r="P10782">
        <f>IF(ISERROR(VLOOKUP(G10782,Genes!$A$2:$A$749,1,0)),0,1)</f>
        <v>1</v>
      </c>
      <c r="Q10782">
        <f t="shared" si="1177"/>
        <v>0</v>
      </c>
      <c r="R10782">
        <f t="shared" si="1178"/>
        <v>1</v>
      </c>
      <c r="S10782">
        <f t="shared" si="1179"/>
        <v>2</v>
      </c>
      <c r="T10782">
        <f t="shared" si="1180"/>
        <v>2</v>
      </c>
      <c r="U10782">
        <f t="shared" si="1181"/>
        <v>0</v>
      </c>
      <c r="V10782" t="str">
        <f t="shared" si="1182"/>
        <v/>
      </c>
    </row>
    <row r="10783" spans="1:22" x14ac:dyDescent="0.2">
      <c r="A10783" t="s">
        <v>28368</v>
      </c>
      <c r="B10783" t="s">
        <v>151</v>
      </c>
      <c r="C10783">
        <v>127970872</v>
      </c>
      <c r="D10783">
        <v>127970981</v>
      </c>
      <c r="E10783">
        <v>110</v>
      </c>
      <c r="F10783" t="s">
        <v>74</v>
      </c>
      <c r="G10783" t="s">
        <v>3976</v>
      </c>
      <c r="H10783" t="s">
        <v>28369</v>
      </c>
      <c r="I10783">
        <v>2</v>
      </c>
      <c r="J10783">
        <v>0</v>
      </c>
      <c r="K10783">
        <v>2</v>
      </c>
      <c r="L10783">
        <v>0</v>
      </c>
      <c r="M10783">
        <v>0</v>
      </c>
      <c r="N10783">
        <v>0</v>
      </c>
      <c r="O10783" t="str">
        <f t="shared" si="1176"/>
        <v/>
      </c>
      <c r="P10783">
        <f>IF(ISERROR(VLOOKUP(G10783,Genes!$A$2:$A$749,1,0)),0,1)</f>
        <v>1</v>
      </c>
      <c r="Q10783">
        <f t="shared" si="1177"/>
        <v>0</v>
      </c>
      <c r="R10783">
        <f t="shared" si="1178"/>
        <v>1</v>
      </c>
      <c r="S10783">
        <f t="shared" si="1179"/>
        <v>3</v>
      </c>
      <c r="T10783">
        <f t="shared" si="1180"/>
        <v>3</v>
      </c>
      <c r="U10783">
        <f t="shared" si="1181"/>
        <v>0</v>
      </c>
      <c r="V10783" t="str">
        <f t="shared" si="1182"/>
        <v/>
      </c>
    </row>
    <row r="10784" spans="1:22" x14ac:dyDescent="0.2">
      <c r="A10784" t="s">
        <v>28370</v>
      </c>
      <c r="B10784" t="s">
        <v>151</v>
      </c>
      <c r="C10784">
        <v>127965871</v>
      </c>
      <c r="D10784">
        <v>127965944</v>
      </c>
      <c r="E10784">
        <v>74</v>
      </c>
      <c r="F10784" t="s">
        <v>74</v>
      </c>
      <c r="G10784" t="s">
        <v>3976</v>
      </c>
      <c r="H10784" t="s">
        <v>28371</v>
      </c>
      <c r="I10784">
        <v>2</v>
      </c>
      <c r="J10784">
        <v>0</v>
      </c>
      <c r="K10784">
        <v>2</v>
      </c>
      <c r="L10784">
        <v>0</v>
      </c>
      <c r="M10784">
        <v>0</v>
      </c>
      <c r="N10784">
        <v>0</v>
      </c>
      <c r="O10784" t="str">
        <f t="shared" si="1176"/>
        <v/>
      </c>
      <c r="P10784">
        <f>IF(ISERROR(VLOOKUP(G10784,Genes!$A$2:$A$749,1,0)),0,1)</f>
        <v>1</v>
      </c>
      <c r="Q10784">
        <f t="shared" si="1177"/>
        <v>0</v>
      </c>
      <c r="R10784">
        <f t="shared" si="1178"/>
        <v>1</v>
      </c>
      <c r="S10784">
        <f t="shared" si="1179"/>
        <v>4</v>
      </c>
      <c r="T10784">
        <f t="shared" si="1180"/>
        <v>4</v>
      </c>
      <c r="U10784">
        <f t="shared" si="1181"/>
        <v>0</v>
      </c>
      <c r="V10784" t="str">
        <f t="shared" si="1182"/>
        <v/>
      </c>
    </row>
    <row r="10785" spans="1:22" x14ac:dyDescent="0.2">
      <c r="A10785" t="s">
        <v>28372</v>
      </c>
      <c r="B10785" t="s">
        <v>151</v>
      </c>
      <c r="C10785">
        <v>127964612</v>
      </c>
      <c r="D10785">
        <v>127964747</v>
      </c>
      <c r="E10785">
        <v>136</v>
      </c>
      <c r="F10785" t="s">
        <v>74</v>
      </c>
      <c r="G10785" t="s">
        <v>3976</v>
      </c>
      <c r="H10785" t="s">
        <v>28373</v>
      </c>
      <c r="I10785">
        <v>3</v>
      </c>
      <c r="J10785">
        <v>1</v>
      </c>
      <c r="K10785">
        <v>2</v>
      </c>
      <c r="L10785">
        <v>0</v>
      </c>
      <c r="M10785">
        <v>0</v>
      </c>
      <c r="N10785">
        <v>0</v>
      </c>
      <c r="O10785" t="str">
        <f t="shared" si="1176"/>
        <v/>
      </c>
      <c r="P10785">
        <f>IF(ISERROR(VLOOKUP(G10785,Genes!$A$2:$A$749,1,0)),0,1)</f>
        <v>1</v>
      </c>
      <c r="Q10785">
        <f t="shared" si="1177"/>
        <v>0</v>
      </c>
      <c r="R10785">
        <f t="shared" si="1178"/>
        <v>1</v>
      </c>
      <c r="S10785">
        <f t="shared" si="1179"/>
        <v>5</v>
      </c>
      <c r="T10785">
        <f t="shared" si="1180"/>
        <v>5</v>
      </c>
      <c r="U10785">
        <f t="shared" si="1181"/>
        <v>0</v>
      </c>
      <c r="V10785" t="str">
        <f t="shared" si="1182"/>
        <v/>
      </c>
    </row>
    <row r="10786" spans="1:22" x14ac:dyDescent="0.2">
      <c r="A10786" t="s">
        <v>28374</v>
      </c>
      <c r="B10786" t="s">
        <v>151</v>
      </c>
      <c r="C10786">
        <v>127963580</v>
      </c>
      <c r="D10786">
        <v>127963644</v>
      </c>
      <c r="E10786">
        <v>65</v>
      </c>
      <c r="F10786" t="s">
        <v>74</v>
      </c>
      <c r="G10786" t="s">
        <v>3976</v>
      </c>
      <c r="H10786" t="s">
        <v>28375</v>
      </c>
      <c r="I10786">
        <v>2</v>
      </c>
      <c r="J10786">
        <v>0</v>
      </c>
      <c r="K10786">
        <v>2</v>
      </c>
      <c r="L10786">
        <v>0</v>
      </c>
      <c r="M10786">
        <v>0</v>
      </c>
      <c r="N10786">
        <v>0</v>
      </c>
      <c r="O10786" t="str">
        <f t="shared" si="1176"/>
        <v/>
      </c>
      <c r="P10786">
        <f>IF(ISERROR(VLOOKUP(G10786,Genes!$A$2:$A$749,1,0)),0,1)</f>
        <v>1</v>
      </c>
      <c r="Q10786">
        <f t="shared" si="1177"/>
        <v>0</v>
      </c>
      <c r="R10786">
        <f t="shared" si="1178"/>
        <v>1</v>
      </c>
      <c r="S10786">
        <f t="shared" si="1179"/>
        <v>6</v>
      </c>
      <c r="T10786">
        <f t="shared" si="1180"/>
        <v>6</v>
      </c>
      <c r="U10786">
        <f t="shared" si="1181"/>
        <v>0</v>
      </c>
      <c r="V10786" t="str">
        <f t="shared" si="1182"/>
        <v/>
      </c>
    </row>
    <row r="10787" spans="1:22" x14ac:dyDescent="0.2">
      <c r="A10787" t="s">
        <v>28376</v>
      </c>
      <c r="B10787" t="s">
        <v>151</v>
      </c>
      <c r="C10787">
        <v>127961319</v>
      </c>
      <c r="D10787">
        <v>127961477</v>
      </c>
      <c r="E10787">
        <v>159</v>
      </c>
      <c r="F10787" t="s">
        <v>74</v>
      </c>
      <c r="G10787" t="s">
        <v>3976</v>
      </c>
      <c r="H10787" t="s">
        <v>28377</v>
      </c>
      <c r="I10787">
        <v>3</v>
      </c>
      <c r="J10787">
        <v>1</v>
      </c>
      <c r="K10787">
        <v>2</v>
      </c>
      <c r="L10787">
        <v>0</v>
      </c>
      <c r="M10787">
        <v>0</v>
      </c>
      <c r="N10787">
        <v>0</v>
      </c>
      <c r="O10787" t="str">
        <f t="shared" si="1176"/>
        <v/>
      </c>
      <c r="P10787">
        <f>IF(ISERROR(VLOOKUP(G10787,Genes!$A$2:$A$749,1,0)),0,1)</f>
        <v>1</v>
      </c>
      <c r="Q10787">
        <f t="shared" si="1177"/>
        <v>0</v>
      </c>
      <c r="R10787">
        <f t="shared" si="1178"/>
        <v>1</v>
      </c>
      <c r="S10787">
        <f t="shared" si="1179"/>
        <v>7</v>
      </c>
      <c r="T10787">
        <f t="shared" si="1180"/>
        <v>7</v>
      </c>
      <c r="U10787">
        <f t="shared" si="1181"/>
        <v>0</v>
      </c>
      <c r="V10787" t="str">
        <f t="shared" si="1182"/>
        <v/>
      </c>
    </row>
    <row r="10788" spans="1:22" x14ac:dyDescent="0.2">
      <c r="A10788" t="s">
        <v>28378</v>
      </c>
      <c r="B10788" t="s">
        <v>151</v>
      </c>
      <c r="C10788">
        <v>127958010</v>
      </c>
      <c r="D10788">
        <v>127958159</v>
      </c>
      <c r="E10788">
        <v>150</v>
      </c>
      <c r="F10788" t="s">
        <v>74</v>
      </c>
      <c r="G10788" t="s">
        <v>3976</v>
      </c>
      <c r="H10788" t="s">
        <v>28379</v>
      </c>
      <c r="I10788">
        <v>3</v>
      </c>
      <c r="J10788">
        <v>1</v>
      </c>
      <c r="K10788">
        <v>2</v>
      </c>
      <c r="L10788">
        <v>0</v>
      </c>
      <c r="M10788">
        <v>0</v>
      </c>
      <c r="N10788">
        <v>0</v>
      </c>
      <c r="O10788" t="str">
        <f t="shared" si="1176"/>
        <v/>
      </c>
      <c r="P10788">
        <f>IF(ISERROR(VLOOKUP(G10788,Genes!$A$2:$A$749,1,0)),0,1)</f>
        <v>1</v>
      </c>
      <c r="Q10788">
        <f t="shared" si="1177"/>
        <v>0</v>
      </c>
      <c r="R10788">
        <f t="shared" si="1178"/>
        <v>1</v>
      </c>
      <c r="S10788">
        <f t="shared" si="1179"/>
        <v>8</v>
      </c>
      <c r="T10788">
        <f t="shared" si="1180"/>
        <v>8</v>
      </c>
      <c r="U10788">
        <f t="shared" si="1181"/>
        <v>0</v>
      </c>
      <c r="V10788" t="str">
        <f t="shared" si="1182"/>
        <v/>
      </c>
    </row>
    <row r="10789" spans="1:22" x14ac:dyDescent="0.2">
      <c r="A10789" t="s">
        <v>28380</v>
      </c>
      <c r="B10789" t="s">
        <v>151</v>
      </c>
      <c r="C10789">
        <v>127957712</v>
      </c>
      <c r="D10789">
        <v>127957786</v>
      </c>
      <c r="E10789">
        <v>75</v>
      </c>
      <c r="F10789" t="s">
        <v>74</v>
      </c>
      <c r="G10789" t="s">
        <v>3976</v>
      </c>
      <c r="H10789" t="s">
        <v>28381</v>
      </c>
      <c r="I10789">
        <v>2</v>
      </c>
      <c r="J10789">
        <v>0</v>
      </c>
      <c r="K10789">
        <v>2</v>
      </c>
      <c r="L10789">
        <v>0</v>
      </c>
      <c r="M10789">
        <v>0</v>
      </c>
      <c r="N10789">
        <v>0</v>
      </c>
      <c r="O10789" t="str">
        <f t="shared" si="1176"/>
        <v/>
      </c>
      <c r="P10789">
        <f>IF(ISERROR(VLOOKUP(G10789,Genes!$A$2:$A$749,1,0)),0,1)</f>
        <v>1</v>
      </c>
      <c r="Q10789">
        <f t="shared" si="1177"/>
        <v>0</v>
      </c>
      <c r="R10789">
        <f t="shared" si="1178"/>
        <v>1</v>
      </c>
      <c r="S10789">
        <f t="shared" si="1179"/>
        <v>9</v>
      </c>
      <c r="T10789">
        <f t="shared" si="1180"/>
        <v>9</v>
      </c>
      <c r="U10789">
        <f t="shared" si="1181"/>
        <v>0</v>
      </c>
      <c r="V10789" t="str">
        <f t="shared" si="1182"/>
        <v/>
      </c>
    </row>
    <row r="10790" spans="1:22" x14ac:dyDescent="0.2">
      <c r="A10790" t="s">
        <v>28382</v>
      </c>
      <c r="B10790" t="s">
        <v>151</v>
      </c>
      <c r="C10790">
        <v>127954817</v>
      </c>
      <c r="D10790">
        <v>127955073</v>
      </c>
      <c r="E10790">
        <v>257</v>
      </c>
      <c r="F10790" t="s">
        <v>74</v>
      </c>
      <c r="G10790" t="s">
        <v>3976</v>
      </c>
      <c r="H10790" t="s">
        <v>28383</v>
      </c>
      <c r="I10790">
        <v>4</v>
      </c>
      <c r="J10790">
        <v>2</v>
      </c>
      <c r="K10790">
        <v>2</v>
      </c>
      <c r="L10790">
        <v>0</v>
      </c>
      <c r="M10790">
        <v>0</v>
      </c>
      <c r="N10790">
        <v>0</v>
      </c>
      <c r="O10790" t="str">
        <f t="shared" si="1176"/>
        <v/>
      </c>
      <c r="P10790">
        <f>IF(ISERROR(VLOOKUP(G10790,Genes!$A$2:$A$749,1,0)),0,1)</f>
        <v>1</v>
      </c>
      <c r="Q10790">
        <f t="shared" si="1177"/>
        <v>0</v>
      </c>
      <c r="R10790">
        <f t="shared" si="1178"/>
        <v>1</v>
      </c>
      <c r="S10790">
        <f t="shared" si="1179"/>
        <v>10</v>
      </c>
      <c r="T10790">
        <f t="shared" si="1180"/>
        <v>10</v>
      </c>
      <c r="U10790">
        <f t="shared" si="1181"/>
        <v>0</v>
      </c>
      <c r="V10790" t="str">
        <f t="shared" si="1182"/>
        <v/>
      </c>
    </row>
    <row r="10791" spans="1:22" x14ac:dyDescent="0.2">
      <c r="A10791" t="s">
        <v>28384</v>
      </c>
      <c r="B10791" t="s">
        <v>151</v>
      </c>
      <c r="C10791">
        <v>127953228</v>
      </c>
      <c r="D10791">
        <v>127953327</v>
      </c>
      <c r="E10791">
        <v>100</v>
      </c>
      <c r="F10791" t="s">
        <v>74</v>
      </c>
      <c r="G10791" t="s">
        <v>3976</v>
      </c>
      <c r="H10791" t="s">
        <v>28385</v>
      </c>
      <c r="I10791">
        <v>2</v>
      </c>
      <c r="J10791">
        <v>0</v>
      </c>
      <c r="K10791">
        <v>2</v>
      </c>
      <c r="L10791">
        <v>0</v>
      </c>
      <c r="M10791">
        <v>0</v>
      </c>
      <c r="N10791">
        <v>0</v>
      </c>
      <c r="O10791" t="str">
        <f t="shared" si="1176"/>
        <v/>
      </c>
      <c r="P10791">
        <f>IF(ISERROR(VLOOKUP(G10791,Genes!$A$2:$A$749,1,0)),0,1)</f>
        <v>1</v>
      </c>
      <c r="Q10791">
        <f t="shared" si="1177"/>
        <v>0</v>
      </c>
      <c r="R10791">
        <f t="shared" si="1178"/>
        <v>1</v>
      </c>
      <c r="S10791">
        <f t="shared" si="1179"/>
        <v>11</v>
      </c>
      <c r="T10791">
        <f t="shared" si="1180"/>
        <v>11</v>
      </c>
      <c r="U10791">
        <f t="shared" si="1181"/>
        <v>0</v>
      </c>
      <c r="V10791" t="str">
        <f t="shared" si="1182"/>
        <v/>
      </c>
    </row>
    <row r="10792" spans="1:22" x14ac:dyDescent="0.2">
      <c r="A10792" t="s">
        <v>28386</v>
      </c>
      <c r="B10792" t="s">
        <v>151</v>
      </c>
      <c r="C10792">
        <v>127981172</v>
      </c>
      <c r="D10792">
        <v>127981273</v>
      </c>
      <c r="E10792">
        <v>102</v>
      </c>
      <c r="F10792" t="s">
        <v>74</v>
      </c>
      <c r="G10792" t="s">
        <v>3976</v>
      </c>
      <c r="H10792" t="s">
        <v>28387</v>
      </c>
      <c r="I10792">
        <v>2</v>
      </c>
      <c r="J10792">
        <v>0</v>
      </c>
      <c r="K10792">
        <v>2</v>
      </c>
      <c r="L10792">
        <v>0</v>
      </c>
      <c r="M10792">
        <v>0</v>
      </c>
      <c r="N10792">
        <v>0</v>
      </c>
      <c r="O10792" t="str">
        <f t="shared" si="1176"/>
        <v/>
      </c>
      <c r="P10792">
        <f>IF(ISERROR(VLOOKUP(G10792,Genes!$A$2:$A$749,1,0)),0,1)</f>
        <v>1</v>
      </c>
      <c r="Q10792">
        <f t="shared" si="1177"/>
        <v>0</v>
      </c>
      <c r="R10792">
        <f t="shared" si="1178"/>
        <v>1</v>
      </c>
      <c r="S10792">
        <f t="shared" si="1179"/>
        <v>12</v>
      </c>
      <c r="T10792">
        <f t="shared" si="1180"/>
        <v>12</v>
      </c>
      <c r="U10792">
        <f t="shared" si="1181"/>
        <v>0</v>
      </c>
      <c r="V10792" t="str">
        <f t="shared" si="1182"/>
        <v/>
      </c>
    </row>
    <row r="10793" spans="1:22" x14ac:dyDescent="0.2">
      <c r="A10793" t="s">
        <v>28388</v>
      </c>
      <c r="B10793" t="s">
        <v>151</v>
      </c>
      <c r="C10793">
        <v>127950850</v>
      </c>
      <c r="D10793">
        <v>127950984</v>
      </c>
      <c r="E10793">
        <v>135</v>
      </c>
      <c r="F10793" t="s">
        <v>74</v>
      </c>
      <c r="G10793" t="s">
        <v>3976</v>
      </c>
      <c r="H10793" t="s">
        <v>28389</v>
      </c>
      <c r="I10793">
        <v>3</v>
      </c>
      <c r="J10793">
        <v>1</v>
      </c>
      <c r="K10793">
        <v>2</v>
      </c>
      <c r="L10793">
        <v>0</v>
      </c>
      <c r="M10793">
        <v>0</v>
      </c>
      <c r="N10793">
        <v>0</v>
      </c>
      <c r="O10793" t="str">
        <f t="shared" si="1176"/>
        <v/>
      </c>
      <c r="P10793">
        <f>IF(ISERROR(VLOOKUP(G10793,Genes!$A$2:$A$749,1,0)),0,1)</f>
        <v>1</v>
      </c>
      <c r="Q10793">
        <f t="shared" si="1177"/>
        <v>0</v>
      </c>
      <c r="R10793">
        <f t="shared" si="1178"/>
        <v>1</v>
      </c>
      <c r="S10793">
        <f t="shared" si="1179"/>
        <v>13</v>
      </c>
      <c r="T10793">
        <f t="shared" si="1180"/>
        <v>13</v>
      </c>
      <c r="U10793">
        <f t="shared" si="1181"/>
        <v>0</v>
      </c>
      <c r="V10793" t="str">
        <f t="shared" si="1182"/>
        <v/>
      </c>
    </row>
    <row r="10794" spans="1:22" x14ac:dyDescent="0.2">
      <c r="A10794" t="s">
        <v>28390</v>
      </c>
      <c r="B10794" t="s">
        <v>151</v>
      </c>
      <c r="C10794">
        <v>127979687</v>
      </c>
      <c r="D10794">
        <v>127979845</v>
      </c>
      <c r="E10794">
        <v>159</v>
      </c>
      <c r="F10794" t="s">
        <v>74</v>
      </c>
      <c r="G10794" t="s">
        <v>3976</v>
      </c>
      <c r="H10794" t="s">
        <v>28391</v>
      </c>
      <c r="I10794">
        <v>3</v>
      </c>
      <c r="J10794">
        <v>1</v>
      </c>
      <c r="K10794">
        <v>2</v>
      </c>
      <c r="L10794">
        <v>0</v>
      </c>
      <c r="M10794">
        <v>0</v>
      </c>
      <c r="N10794">
        <v>0</v>
      </c>
      <c r="O10794" t="str">
        <f t="shared" si="1176"/>
        <v/>
      </c>
      <c r="P10794">
        <f>IF(ISERROR(VLOOKUP(G10794,Genes!$A$2:$A$749,1,0)),0,1)</f>
        <v>1</v>
      </c>
      <c r="Q10794">
        <f t="shared" si="1177"/>
        <v>0</v>
      </c>
      <c r="R10794">
        <f t="shared" si="1178"/>
        <v>1</v>
      </c>
      <c r="S10794">
        <f t="shared" si="1179"/>
        <v>14</v>
      </c>
      <c r="T10794">
        <f t="shared" si="1180"/>
        <v>14</v>
      </c>
      <c r="U10794">
        <f t="shared" si="1181"/>
        <v>0</v>
      </c>
      <c r="V10794" t="str">
        <f t="shared" si="1182"/>
        <v/>
      </c>
    </row>
    <row r="10795" spans="1:22" x14ac:dyDescent="0.2">
      <c r="A10795" t="s">
        <v>28392</v>
      </c>
      <c r="B10795" t="s">
        <v>151</v>
      </c>
      <c r="C10795">
        <v>127979281</v>
      </c>
      <c r="D10795">
        <v>127979375</v>
      </c>
      <c r="E10795">
        <v>95</v>
      </c>
      <c r="F10795" t="s">
        <v>74</v>
      </c>
      <c r="G10795" t="s">
        <v>3976</v>
      </c>
      <c r="H10795" t="s">
        <v>28393</v>
      </c>
      <c r="I10795">
        <v>2</v>
      </c>
      <c r="J10795">
        <v>0</v>
      </c>
      <c r="K10795">
        <v>2</v>
      </c>
      <c r="L10795">
        <v>0</v>
      </c>
      <c r="M10795">
        <v>0</v>
      </c>
      <c r="N10795">
        <v>0</v>
      </c>
      <c r="O10795" t="str">
        <f t="shared" si="1176"/>
        <v/>
      </c>
      <c r="P10795">
        <f>IF(ISERROR(VLOOKUP(G10795,Genes!$A$2:$A$749,1,0)),0,1)</f>
        <v>1</v>
      </c>
      <c r="Q10795">
        <f t="shared" si="1177"/>
        <v>0</v>
      </c>
      <c r="R10795">
        <f t="shared" si="1178"/>
        <v>1</v>
      </c>
      <c r="S10795">
        <f t="shared" si="1179"/>
        <v>15</v>
      </c>
      <c r="T10795">
        <f t="shared" si="1180"/>
        <v>15</v>
      </c>
      <c r="U10795">
        <f t="shared" si="1181"/>
        <v>0</v>
      </c>
      <c r="V10795" t="str">
        <f t="shared" si="1182"/>
        <v/>
      </c>
    </row>
    <row r="10796" spans="1:22" x14ac:dyDescent="0.2">
      <c r="A10796" t="s">
        <v>28394</v>
      </c>
      <c r="B10796" t="s">
        <v>151</v>
      </c>
      <c r="C10796">
        <v>127978780</v>
      </c>
      <c r="D10796">
        <v>127978855</v>
      </c>
      <c r="E10796">
        <v>76</v>
      </c>
      <c r="F10796" t="s">
        <v>74</v>
      </c>
      <c r="G10796" t="s">
        <v>3976</v>
      </c>
      <c r="H10796" t="s">
        <v>28395</v>
      </c>
      <c r="I10796">
        <v>2</v>
      </c>
      <c r="J10796">
        <v>0</v>
      </c>
      <c r="K10796">
        <v>2</v>
      </c>
      <c r="L10796">
        <v>0</v>
      </c>
      <c r="M10796">
        <v>0</v>
      </c>
      <c r="N10796">
        <v>0</v>
      </c>
      <c r="O10796" t="str">
        <f t="shared" si="1176"/>
        <v/>
      </c>
      <c r="P10796">
        <f>IF(ISERROR(VLOOKUP(G10796,Genes!$A$2:$A$749,1,0)),0,1)</f>
        <v>1</v>
      </c>
      <c r="Q10796">
        <f t="shared" si="1177"/>
        <v>0</v>
      </c>
      <c r="R10796">
        <f t="shared" si="1178"/>
        <v>1</v>
      </c>
      <c r="S10796">
        <f t="shared" si="1179"/>
        <v>16</v>
      </c>
      <c r="T10796">
        <f t="shared" si="1180"/>
        <v>16</v>
      </c>
      <c r="U10796">
        <f t="shared" si="1181"/>
        <v>0</v>
      </c>
      <c r="V10796" t="str">
        <f t="shared" si="1182"/>
        <v/>
      </c>
    </row>
    <row r="10797" spans="1:22" x14ac:dyDescent="0.2">
      <c r="A10797" t="s">
        <v>28396</v>
      </c>
      <c r="B10797" t="s">
        <v>151</v>
      </c>
      <c r="C10797">
        <v>127978304</v>
      </c>
      <c r="D10797">
        <v>127978396</v>
      </c>
      <c r="E10797">
        <v>93</v>
      </c>
      <c r="F10797" t="s">
        <v>74</v>
      </c>
      <c r="G10797" t="s">
        <v>3976</v>
      </c>
      <c r="H10797" t="s">
        <v>28397</v>
      </c>
      <c r="I10797">
        <v>2</v>
      </c>
      <c r="J10797">
        <v>0</v>
      </c>
      <c r="K10797">
        <v>2</v>
      </c>
      <c r="L10797">
        <v>0</v>
      </c>
      <c r="M10797">
        <v>0</v>
      </c>
      <c r="N10797">
        <v>0</v>
      </c>
      <c r="O10797" t="str">
        <f t="shared" si="1176"/>
        <v/>
      </c>
      <c r="P10797">
        <f>IF(ISERROR(VLOOKUP(G10797,Genes!$A$2:$A$749,1,0)),0,1)</f>
        <v>1</v>
      </c>
      <c r="Q10797">
        <f t="shared" si="1177"/>
        <v>0</v>
      </c>
      <c r="R10797">
        <f t="shared" si="1178"/>
        <v>1</v>
      </c>
      <c r="S10797">
        <f t="shared" si="1179"/>
        <v>17</v>
      </c>
      <c r="T10797">
        <f t="shared" si="1180"/>
        <v>17</v>
      </c>
      <c r="U10797">
        <f t="shared" si="1181"/>
        <v>0</v>
      </c>
      <c r="V10797" t="str">
        <f t="shared" si="1182"/>
        <v/>
      </c>
    </row>
    <row r="10798" spans="1:22" x14ac:dyDescent="0.2">
      <c r="A10798" t="s">
        <v>28398</v>
      </c>
      <c r="B10798" t="s">
        <v>151</v>
      </c>
      <c r="C10798">
        <v>127977185</v>
      </c>
      <c r="D10798">
        <v>127977256</v>
      </c>
      <c r="E10798">
        <v>72</v>
      </c>
      <c r="F10798" t="s">
        <v>74</v>
      </c>
      <c r="G10798" t="s">
        <v>3976</v>
      </c>
      <c r="H10798" t="s">
        <v>28399</v>
      </c>
      <c r="I10798">
        <v>2</v>
      </c>
      <c r="J10798">
        <v>0</v>
      </c>
      <c r="K10798">
        <v>2</v>
      </c>
      <c r="L10798">
        <v>0</v>
      </c>
      <c r="M10798">
        <v>0</v>
      </c>
      <c r="N10798">
        <v>0</v>
      </c>
      <c r="O10798" t="str">
        <f t="shared" si="1176"/>
        <v/>
      </c>
      <c r="P10798">
        <f>IF(ISERROR(VLOOKUP(G10798,Genes!$A$2:$A$749,1,0)),0,1)</f>
        <v>1</v>
      </c>
      <c r="Q10798">
        <f t="shared" si="1177"/>
        <v>0</v>
      </c>
      <c r="R10798">
        <f t="shared" si="1178"/>
        <v>1</v>
      </c>
      <c r="S10798">
        <f t="shared" si="1179"/>
        <v>18</v>
      </c>
      <c r="T10798">
        <f t="shared" si="1180"/>
        <v>18</v>
      </c>
      <c r="U10798">
        <f t="shared" si="1181"/>
        <v>0</v>
      </c>
      <c r="V10798" t="str">
        <f t="shared" si="1182"/>
        <v/>
      </c>
    </row>
    <row r="10799" spans="1:22" x14ac:dyDescent="0.2">
      <c r="A10799" t="s">
        <v>28400</v>
      </c>
      <c r="B10799" t="s">
        <v>151</v>
      </c>
      <c r="C10799">
        <v>127975901</v>
      </c>
      <c r="D10799">
        <v>127976096</v>
      </c>
      <c r="E10799">
        <v>196</v>
      </c>
      <c r="F10799" t="s">
        <v>74</v>
      </c>
      <c r="G10799" t="s">
        <v>3976</v>
      </c>
      <c r="H10799" t="s">
        <v>28401</v>
      </c>
      <c r="I10799">
        <v>5</v>
      </c>
      <c r="J10799">
        <v>0</v>
      </c>
      <c r="K10799">
        <v>2</v>
      </c>
      <c r="L10799">
        <v>2</v>
      </c>
      <c r="M10799">
        <v>0</v>
      </c>
      <c r="N10799">
        <v>1</v>
      </c>
      <c r="O10799" t="str">
        <f t="shared" si="1176"/>
        <v/>
      </c>
      <c r="P10799">
        <f>IF(ISERROR(VLOOKUP(G10799,Genes!$A$2:$A$749,1,0)),0,1)</f>
        <v>1</v>
      </c>
      <c r="Q10799">
        <f t="shared" si="1177"/>
        <v>0</v>
      </c>
      <c r="R10799">
        <f t="shared" si="1178"/>
        <v>1</v>
      </c>
      <c r="S10799">
        <f t="shared" si="1179"/>
        <v>19</v>
      </c>
      <c r="T10799">
        <f t="shared" si="1180"/>
        <v>19</v>
      </c>
      <c r="U10799">
        <f t="shared" si="1181"/>
        <v>0</v>
      </c>
      <c r="V10799" t="str">
        <f t="shared" si="1182"/>
        <v/>
      </c>
    </row>
    <row r="10800" spans="1:22" x14ac:dyDescent="0.2">
      <c r="A10800" t="s">
        <v>28402</v>
      </c>
      <c r="B10800" t="s">
        <v>151</v>
      </c>
      <c r="C10800">
        <v>127975597</v>
      </c>
      <c r="D10800">
        <v>127975733</v>
      </c>
      <c r="E10800">
        <v>137</v>
      </c>
      <c r="F10800" t="s">
        <v>74</v>
      </c>
      <c r="G10800" t="s">
        <v>3976</v>
      </c>
      <c r="H10800" t="s">
        <v>28403</v>
      </c>
      <c r="I10800">
        <v>4</v>
      </c>
      <c r="J10800">
        <v>1</v>
      </c>
      <c r="K10800">
        <v>2</v>
      </c>
      <c r="L10800">
        <v>0</v>
      </c>
      <c r="M10800">
        <v>0</v>
      </c>
      <c r="N10800">
        <v>1</v>
      </c>
      <c r="O10800" t="str">
        <f t="shared" si="1176"/>
        <v>RBM28</v>
      </c>
      <c r="P10800">
        <f>IF(ISERROR(VLOOKUP(G10800,Genes!$A$2:$A$749,1,0)),0,1)</f>
        <v>1</v>
      </c>
      <c r="Q10800">
        <f t="shared" si="1177"/>
        <v>0</v>
      </c>
      <c r="R10800">
        <f t="shared" si="1178"/>
        <v>1</v>
      </c>
      <c r="S10800">
        <f t="shared" si="1179"/>
        <v>20</v>
      </c>
      <c r="T10800">
        <f t="shared" si="1180"/>
        <v>20</v>
      </c>
      <c r="U10800">
        <f t="shared" si="1181"/>
        <v>1</v>
      </c>
      <c r="V10800">
        <f t="shared" si="1182"/>
        <v>1</v>
      </c>
    </row>
    <row r="10801" spans="1:22" x14ac:dyDescent="0.2">
      <c r="A10801" t="s">
        <v>28404</v>
      </c>
      <c r="B10801" t="s">
        <v>151</v>
      </c>
      <c r="C10801">
        <v>103629578</v>
      </c>
      <c r="D10801">
        <v>103629803</v>
      </c>
      <c r="E10801">
        <v>226</v>
      </c>
      <c r="F10801" t="s">
        <v>74</v>
      </c>
      <c r="G10801" t="s">
        <v>3983</v>
      </c>
      <c r="H10801" t="s">
        <v>28405</v>
      </c>
      <c r="I10801">
        <v>3</v>
      </c>
      <c r="J10801">
        <v>1</v>
      </c>
      <c r="K10801">
        <v>2</v>
      </c>
      <c r="L10801">
        <v>0</v>
      </c>
      <c r="M10801">
        <v>0</v>
      </c>
      <c r="N10801">
        <v>0</v>
      </c>
      <c r="O10801" t="str">
        <f t="shared" si="1176"/>
        <v/>
      </c>
      <c r="P10801">
        <f>IF(ISERROR(VLOOKUP(G10801,Genes!$A$2:$A$749,1,0)),0,1)</f>
        <v>1</v>
      </c>
      <c r="Q10801">
        <f t="shared" si="1177"/>
        <v>1</v>
      </c>
      <c r="R10801">
        <f t="shared" si="1178"/>
        <v>1</v>
      </c>
      <c r="S10801">
        <f t="shared" si="1179"/>
        <v>1</v>
      </c>
      <c r="T10801">
        <f t="shared" si="1180"/>
        <v>1</v>
      </c>
      <c r="U10801">
        <f t="shared" si="1181"/>
        <v>0</v>
      </c>
      <c r="V10801" t="str">
        <f t="shared" si="1182"/>
        <v/>
      </c>
    </row>
    <row r="10802" spans="1:22" x14ac:dyDescent="0.2">
      <c r="A10802" t="s">
        <v>28406</v>
      </c>
      <c r="B10802" t="s">
        <v>151</v>
      </c>
      <c r="C10802">
        <v>103338300</v>
      </c>
      <c r="D10802">
        <v>103338540</v>
      </c>
      <c r="E10802">
        <v>241</v>
      </c>
      <c r="F10802" t="s">
        <v>74</v>
      </c>
      <c r="G10802" t="s">
        <v>3983</v>
      </c>
      <c r="H10802" t="s">
        <v>28407</v>
      </c>
      <c r="I10802">
        <v>4</v>
      </c>
      <c r="J10802">
        <v>2</v>
      </c>
      <c r="K10802">
        <v>2</v>
      </c>
      <c r="L10802">
        <v>0</v>
      </c>
      <c r="M10802">
        <v>0</v>
      </c>
      <c r="N10802">
        <v>0</v>
      </c>
      <c r="O10802" t="str">
        <f t="shared" si="1176"/>
        <v/>
      </c>
      <c r="P10802">
        <f>IF(ISERROR(VLOOKUP(G10802,Genes!$A$2:$A$749,1,0)),0,1)</f>
        <v>1</v>
      </c>
      <c r="Q10802">
        <f t="shared" si="1177"/>
        <v>0</v>
      </c>
      <c r="R10802">
        <f t="shared" si="1178"/>
        <v>1</v>
      </c>
      <c r="S10802">
        <f t="shared" si="1179"/>
        <v>2</v>
      </c>
      <c r="T10802">
        <f t="shared" si="1180"/>
        <v>2</v>
      </c>
      <c r="U10802">
        <f t="shared" si="1181"/>
        <v>0</v>
      </c>
      <c r="V10802" t="str">
        <f t="shared" si="1182"/>
        <v/>
      </c>
    </row>
    <row r="10803" spans="1:22" x14ac:dyDescent="0.2">
      <c r="A10803" t="s">
        <v>28408</v>
      </c>
      <c r="B10803" t="s">
        <v>151</v>
      </c>
      <c r="C10803">
        <v>103322563</v>
      </c>
      <c r="D10803">
        <v>103322708</v>
      </c>
      <c r="E10803">
        <v>146</v>
      </c>
      <c r="F10803" t="s">
        <v>74</v>
      </c>
      <c r="G10803" t="s">
        <v>3983</v>
      </c>
      <c r="H10803" t="s">
        <v>28409</v>
      </c>
      <c r="I10803">
        <v>3</v>
      </c>
      <c r="J10803">
        <v>1</v>
      </c>
      <c r="K10803">
        <v>2</v>
      </c>
      <c r="L10803">
        <v>0</v>
      </c>
      <c r="M10803">
        <v>0</v>
      </c>
      <c r="N10803">
        <v>0</v>
      </c>
      <c r="O10803" t="str">
        <f t="shared" si="1176"/>
        <v/>
      </c>
      <c r="P10803">
        <f>IF(ISERROR(VLOOKUP(G10803,Genes!$A$2:$A$749,1,0)),0,1)</f>
        <v>1</v>
      </c>
      <c r="Q10803">
        <f t="shared" si="1177"/>
        <v>0</v>
      </c>
      <c r="R10803">
        <f t="shared" si="1178"/>
        <v>1</v>
      </c>
      <c r="S10803">
        <f t="shared" si="1179"/>
        <v>3</v>
      </c>
      <c r="T10803">
        <f t="shared" si="1180"/>
        <v>3</v>
      </c>
      <c r="U10803">
        <f t="shared" si="1181"/>
        <v>0</v>
      </c>
      <c r="V10803" t="str">
        <f t="shared" si="1182"/>
        <v/>
      </c>
    </row>
    <row r="10804" spans="1:22" x14ac:dyDescent="0.2">
      <c r="A10804" t="s">
        <v>28410</v>
      </c>
      <c r="B10804" t="s">
        <v>151</v>
      </c>
      <c r="C10804">
        <v>103301823</v>
      </c>
      <c r="D10804">
        <v>103301974</v>
      </c>
      <c r="E10804">
        <v>152</v>
      </c>
      <c r="F10804" t="s">
        <v>74</v>
      </c>
      <c r="G10804" t="s">
        <v>3983</v>
      </c>
      <c r="H10804" t="s">
        <v>28411</v>
      </c>
      <c r="I10804">
        <v>3</v>
      </c>
      <c r="J10804">
        <v>1</v>
      </c>
      <c r="K10804">
        <v>2</v>
      </c>
      <c r="L10804">
        <v>0</v>
      </c>
      <c r="M10804">
        <v>0</v>
      </c>
      <c r="N10804">
        <v>0</v>
      </c>
      <c r="O10804" t="str">
        <f t="shared" si="1176"/>
        <v/>
      </c>
      <c r="P10804">
        <f>IF(ISERROR(VLOOKUP(G10804,Genes!$A$2:$A$749,1,0)),0,1)</f>
        <v>1</v>
      </c>
      <c r="Q10804">
        <f t="shared" si="1177"/>
        <v>0</v>
      </c>
      <c r="R10804">
        <f t="shared" si="1178"/>
        <v>1</v>
      </c>
      <c r="S10804">
        <f t="shared" si="1179"/>
        <v>4</v>
      </c>
      <c r="T10804">
        <f t="shared" si="1180"/>
        <v>4</v>
      </c>
      <c r="U10804">
        <f t="shared" si="1181"/>
        <v>0</v>
      </c>
      <c r="V10804" t="str">
        <f t="shared" si="1182"/>
        <v/>
      </c>
    </row>
    <row r="10805" spans="1:22" x14ac:dyDescent="0.2">
      <c r="A10805" t="s">
        <v>28412</v>
      </c>
      <c r="B10805" t="s">
        <v>151</v>
      </c>
      <c r="C10805">
        <v>103294540</v>
      </c>
      <c r="D10805">
        <v>103294652</v>
      </c>
      <c r="E10805">
        <v>113</v>
      </c>
      <c r="F10805" t="s">
        <v>74</v>
      </c>
      <c r="G10805" t="s">
        <v>3983</v>
      </c>
      <c r="H10805" t="s">
        <v>28413</v>
      </c>
      <c r="I10805">
        <v>2</v>
      </c>
      <c r="J10805">
        <v>0</v>
      </c>
      <c r="K10805">
        <v>2</v>
      </c>
      <c r="L10805">
        <v>0</v>
      </c>
      <c r="M10805">
        <v>0</v>
      </c>
      <c r="N10805">
        <v>0</v>
      </c>
      <c r="O10805" t="str">
        <f t="shared" si="1176"/>
        <v/>
      </c>
      <c r="P10805">
        <f>IF(ISERROR(VLOOKUP(G10805,Genes!$A$2:$A$749,1,0)),0,1)</f>
        <v>1</v>
      </c>
      <c r="Q10805">
        <f t="shared" si="1177"/>
        <v>0</v>
      </c>
      <c r="R10805">
        <f t="shared" si="1178"/>
        <v>1</v>
      </c>
      <c r="S10805">
        <f t="shared" si="1179"/>
        <v>5</v>
      </c>
      <c r="T10805">
        <f t="shared" si="1180"/>
        <v>5</v>
      </c>
      <c r="U10805">
        <f t="shared" si="1181"/>
        <v>0</v>
      </c>
      <c r="V10805" t="str">
        <f t="shared" si="1182"/>
        <v/>
      </c>
    </row>
    <row r="10806" spans="1:22" x14ac:dyDescent="0.2">
      <c r="A10806" t="s">
        <v>28414</v>
      </c>
      <c r="B10806" t="s">
        <v>151</v>
      </c>
      <c r="C10806">
        <v>103292998</v>
      </c>
      <c r="D10806">
        <v>103293206</v>
      </c>
      <c r="E10806">
        <v>209</v>
      </c>
      <c r="F10806" t="s">
        <v>74</v>
      </c>
      <c r="G10806" t="s">
        <v>3983</v>
      </c>
      <c r="H10806" t="s">
        <v>28415</v>
      </c>
      <c r="I10806">
        <v>3</v>
      </c>
      <c r="J10806">
        <v>1</v>
      </c>
      <c r="K10806">
        <v>2</v>
      </c>
      <c r="L10806">
        <v>0</v>
      </c>
      <c r="M10806">
        <v>0</v>
      </c>
      <c r="N10806">
        <v>0</v>
      </c>
      <c r="O10806" t="str">
        <f t="shared" si="1176"/>
        <v/>
      </c>
      <c r="P10806">
        <f>IF(ISERROR(VLOOKUP(G10806,Genes!$A$2:$A$749,1,0)),0,1)</f>
        <v>1</v>
      </c>
      <c r="Q10806">
        <f t="shared" si="1177"/>
        <v>0</v>
      </c>
      <c r="R10806">
        <f t="shared" si="1178"/>
        <v>1</v>
      </c>
      <c r="S10806">
        <f t="shared" si="1179"/>
        <v>6</v>
      </c>
      <c r="T10806">
        <f t="shared" si="1180"/>
        <v>6</v>
      </c>
      <c r="U10806">
        <f t="shared" si="1181"/>
        <v>0</v>
      </c>
      <c r="V10806" t="str">
        <f t="shared" si="1182"/>
        <v/>
      </c>
    </row>
    <row r="10807" spans="1:22" x14ac:dyDescent="0.2">
      <c r="A10807" t="s">
        <v>28416</v>
      </c>
      <c r="B10807" t="s">
        <v>151</v>
      </c>
      <c r="C10807">
        <v>103292108</v>
      </c>
      <c r="D10807">
        <v>103292236</v>
      </c>
      <c r="E10807">
        <v>129</v>
      </c>
      <c r="F10807" t="s">
        <v>74</v>
      </c>
      <c r="G10807" t="s">
        <v>3983</v>
      </c>
      <c r="H10807" t="s">
        <v>28417</v>
      </c>
      <c r="I10807">
        <v>3</v>
      </c>
      <c r="J10807">
        <v>1</v>
      </c>
      <c r="K10807">
        <v>2</v>
      </c>
      <c r="L10807">
        <v>0</v>
      </c>
      <c r="M10807">
        <v>0</v>
      </c>
      <c r="N10807">
        <v>0</v>
      </c>
      <c r="O10807" t="str">
        <f t="shared" si="1176"/>
        <v/>
      </c>
      <c r="P10807">
        <f>IF(ISERROR(VLOOKUP(G10807,Genes!$A$2:$A$749,1,0)),0,1)</f>
        <v>1</v>
      </c>
      <c r="Q10807">
        <f t="shared" si="1177"/>
        <v>0</v>
      </c>
      <c r="R10807">
        <f t="shared" si="1178"/>
        <v>1</v>
      </c>
      <c r="S10807">
        <f t="shared" si="1179"/>
        <v>7</v>
      </c>
      <c r="T10807">
        <f t="shared" si="1180"/>
        <v>7</v>
      </c>
      <c r="U10807">
        <f t="shared" si="1181"/>
        <v>0</v>
      </c>
      <c r="V10807" t="str">
        <f t="shared" si="1182"/>
        <v/>
      </c>
    </row>
    <row r="10808" spans="1:22" x14ac:dyDescent="0.2">
      <c r="A10808" t="s">
        <v>28418</v>
      </c>
      <c r="B10808" t="s">
        <v>151</v>
      </c>
      <c r="C10808">
        <v>103290721</v>
      </c>
      <c r="D10808">
        <v>103290830</v>
      </c>
      <c r="E10808">
        <v>110</v>
      </c>
      <c r="F10808" t="s">
        <v>74</v>
      </c>
      <c r="G10808" t="s">
        <v>3983</v>
      </c>
      <c r="H10808" t="s">
        <v>28419</v>
      </c>
      <c r="I10808">
        <v>2</v>
      </c>
      <c r="J10808">
        <v>0</v>
      </c>
      <c r="K10808">
        <v>2</v>
      </c>
      <c r="L10808">
        <v>0</v>
      </c>
      <c r="M10808">
        <v>0</v>
      </c>
      <c r="N10808">
        <v>0</v>
      </c>
      <c r="O10808" t="str">
        <f t="shared" si="1176"/>
        <v/>
      </c>
      <c r="P10808">
        <f>IF(ISERROR(VLOOKUP(G10808,Genes!$A$2:$A$749,1,0)),0,1)</f>
        <v>1</v>
      </c>
      <c r="Q10808">
        <f t="shared" si="1177"/>
        <v>0</v>
      </c>
      <c r="R10808">
        <f t="shared" si="1178"/>
        <v>1</v>
      </c>
      <c r="S10808">
        <f t="shared" si="1179"/>
        <v>8</v>
      </c>
      <c r="T10808">
        <f t="shared" si="1180"/>
        <v>8</v>
      </c>
      <c r="U10808">
        <f t="shared" si="1181"/>
        <v>0</v>
      </c>
      <c r="V10808" t="str">
        <f t="shared" si="1182"/>
        <v/>
      </c>
    </row>
    <row r="10809" spans="1:22" x14ac:dyDescent="0.2">
      <c r="A10809" t="s">
        <v>28420</v>
      </c>
      <c r="B10809" t="s">
        <v>151</v>
      </c>
      <c r="C10809">
        <v>103280990</v>
      </c>
      <c r="D10809">
        <v>103281056</v>
      </c>
      <c r="E10809">
        <v>67</v>
      </c>
      <c r="F10809" t="s">
        <v>74</v>
      </c>
      <c r="G10809" t="s">
        <v>3983</v>
      </c>
      <c r="H10809" t="s">
        <v>28421</v>
      </c>
      <c r="I10809">
        <v>2</v>
      </c>
      <c r="J10809">
        <v>0</v>
      </c>
      <c r="K10809">
        <v>2</v>
      </c>
      <c r="L10809">
        <v>0</v>
      </c>
      <c r="M10809">
        <v>0</v>
      </c>
      <c r="N10809">
        <v>0</v>
      </c>
      <c r="O10809" t="str">
        <f t="shared" si="1176"/>
        <v/>
      </c>
      <c r="P10809">
        <f>IF(ISERROR(VLOOKUP(G10809,Genes!$A$2:$A$749,1,0)),0,1)</f>
        <v>1</v>
      </c>
      <c r="Q10809">
        <f t="shared" si="1177"/>
        <v>0</v>
      </c>
      <c r="R10809">
        <f t="shared" si="1178"/>
        <v>1</v>
      </c>
      <c r="S10809">
        <f t="shared" si="1179"/>
        <v>9</v>
      </c>
      <c r="T10809">
        <f t="shared" si="1180"/>
        <v>9</v>
      </c>
      <c r="U10809">
        <f t="shared" si="1181"/>
        <v>0</v>
      </c>
      <c r="V10809" t="str">
        <f t="shared" si="1182"/>
        <v/>
      </c>
    </row>
    <row r="10810" spans="1:22" x14ac:dyDescent="0.2">
      <c r="A10810" t="s">
        <v>28422</v>
      </c>
      <c r="B10810" t="s">
        <v>151</v>
      </c>
      <c r="C10810">
        <v>103276682</v>
      </c>
      <c r="D10810">
        <v>103276915</v>
      </c>
      <c r="E10810">
        <v>234</v>
      </c>
      <c r="F10810" t="s">
        <v>74</v>
      </c>
      <c r="G10810" t="s">
        <v>3983</v>
      </c>
      <c r="H10810" t="s">
        <v>28423</v>
      </c>
      <c r="I10810">
        <v>3</v>
      </c>
      <c r="J10810">
        <v>1</v>
      </c>
      <c r="K10810">
        <v>2</v>
      </c>
      <c r="L10810">
        <v>0</v>
      </c>
      <c r="M10810">
        <v>0</v>
      </c>
      <c r="N10810">
        <v>0</v>
      </c>
      <c r="O10810" t="str">
        <f t="shared" si="1176"/>
        <v/>
      </c>
      <c r="P10810">
        <f>IF(ISERROR(VLOOKUP(G10810,Genes!$A$2:$A$749,1,0)),0,1)</f>
        <v>1</v>
      </c>
      <c r="Q10810">
        <f t="shared" si="1177"/>
        <v>0</v>
      </c>
      <c r="R10810">
        <f t="shared" si="1178"/>
        <v>1</v>
      </c>
      <c r="S10810">
        <f t="shared" si="1179"/>
        <v>10</v>
      </c>
      <c r="T10810">
        <f t="shared" si="1180"/>
        <v>10</v>
      </c>
      <c r="U10810">
        <f t="shared" si="1181"/>
        <v>0</v>
      </c>
      <c r="V10810" t="str">
        <f t="shared" si="1182"/>
        <v/>
      </c>
    </row>
    <row r="10811" spans="1:22" x14ac:dyDescent="0.2">
      <c r="A10811" t="s">
        <v>28424</v>
      </c>
      <c r="B10811" t="s">
        <v>151</v>
      </c>
      <c r="C10811">
        <v>103275872</v>
      </c>
      <c r="D10811">
        <v>103276033</v>
      </c>
      <c r="E10811">
        <v>162</v>
      </c>
      <c r="F10811" t="s">
        <v>74</v>
      </c>
      <c r="G10811" t="s">
        <v>3983</v>
      </c>
      <c r="H10811" t="s">
        <v>28425</v>
      </c>
      <c r="I10811">
        <v>3</v>
      </c>
      <c r="J10811">
        <v>1</v>
      </c>
      <c r="K10811">
        <v>2</v>
      </c>
      <c r="L10811">
        <v>0</v>
      </c>
      <c r="M10811">
        <v>0</v>
      </c>
      <c r="N10811">
        <v>0</v>
      </c>
      <c r="O10811" t="str">
        <f t="shared" si="1176"/>
        <v/>
      </c>
      <c r="P10811">
        <f>IF(ISERROR(VLOOKUP(G10811,Genes!$A$2:$A$749,1,0)),0,1)</f>
        <v>1</v>
      </c>
      <c r="Q10811">
        <f t="shared" si="1177"/>
        <v>0</v>
      </c>
      <c r="R10811">
        <f t="shared" si="1178"/>
        <v>1</v>
      </c>
      <c r="S10811">
        <f t="shared" si="1179"/>
        <v>11</v>
      </c>
      <c r="T10811">
        <f t="shared" si="1180"/>
        <v>11</v>
      </c>
      <c r="U10811">
        <f t="shared" si="1181"/>
        <v>0</v>
      </c>
      <c r="V10811" t="str">
        <f t="shared" si="1182"/>
        <v/>
      </c>
    </row>
    <row r="10812" spans="1:22" x14ac:dyDescent="0.2">
      <c r="A10812" t="s">
        <v>28426</v>
      </c>
      <c r="B10812" t="s">
        <v>151</v>
      </c>
      <c r="C10812">
        <v>103557522</v>
      </c>
      <c r="D10812">
        <v>103557632</v>
      </c>
      <c r="E10812">
        <v>111</v>
      </c>
      <c r="F10812" t="s">
        <v>74</v>
      </c>
      <c r="G10812" t="s">
        <v>3983</v>
      </c>
      <c r="H10812" t="s">
        <v>28427</v>
      </c>
      <c r="I10812">
        <v>2</v>
      </c>
      <c r="J10812">
        <v>0</v>
      </c>
      <c r="K10812">
        <v>2</v>
      </c>
      <c r="L10812">
        <v>0</v>
      </c>
      <c r="M10812">
        <v>0</v>
      </c>
      <c r="N10812">
        <v>0</v>
      </c>
      <c r="O10812" t="str">
        <f t="shared" si="1176"/>
        <v/>
      </c>
      <c r="P10812">
        <f>IF(ISERROR(VLOOKUP(G10812,Genes!$A$2:$A$749,1,0)),0,1)</f>
        <v>1</v>
      </c>
      <c r="Q10812">
        <f t="shared" si="1177"/>
        <v>0</v>
      </c>
      <c r="R10812">
        <f t="shared" si="1178"/>
        <v>1</v>
      </c>
      <c r="S10812">
        <f t="shared" si="1179"/>
        <v>12</v>
      </c>
      <c r="T10812">
        <f t="shared" si="1180"/>
        <v>12</v>
      </c>
      <c r="U10812">
        <f t="shared" si="1181"/>
        <v>0</v>
      </c>
      <c r="V10812" t="str">
        <f t="shared" si="1182"/>
        <v/>
      </c>
    </row>
    <row r="10813" spans="1:22" x14ac:dyDescent="0.2">
      <c r="A10813" t="s">
        <v>28428</v>
      </c>
      <c r="B10813" t="s">
        <v>151</v>
      </c>
      <c r="C10813">
        <v>103270387</v>
      </c>
      <c r="D10813">
        <v>103270623</v>
      </c>
      <c r="E10813">
        <v>237</v>
      </c>
      <c r="F10813" t="s">
        <v>74</v>
      </c>
      <c r="G10813" t="s">
        <v>3983</v>
      </c>
      <c r="H10813" t="s">
        <v>28429</v>
      </c>
      <c r="I10813">
        <v>3</v>
      </c>
      <c r="J10813">
        <v>1</v>
      </c>
      <c r="K10813">
        <v>2</v>
      </c>
      <c r="L10813">
        <v>0</v>
      </c>
      <c r="M10813">
        <v>0</v>
      </c>
      <c r="N10813">
        <v>0</v>
      </c>
      <c r="O10813" t="str">
        <f t="shared" si="1176"/>
        <v/>
      </c>
      <c r="P10813">
        <f>IF(ISERROR(VLOOKUP(G10813,Genes!$A$2:$A$749,1,0)),0,1)</f>
        <v>1</v>
      </c>
      <c r="Q10813">
        <f t="shared" si="1177"/>
        <v>0</v>
      </c>
      <c r="R10813">
        <f t="shared" si="1178"/>
        <v>1</v>
      </c>
      <c r="S10813">
        <f t="shared" si="1179"/>
        <v>13</v>
      </c>
      <c r="T10813">
        <f t="shared" si="1180"/>
        <v>13</v>
      </c>
      <c r="U10813">
        <f t="shared" si="1181"/>
        <v>0</v>
      </c>
      <c r="V10813" t="str">
        <f t="shared" si="1182"/>
        <v/>
      </c>
    </row>
    <row r="10814" spans="1:22" x14ac:dyDescent="0.2">
      <c r="A10814" t="s">
        <v>28430</v>
      </c>
      <c r="B10814" t="s">
        <v>151</v>
      </c>
      <c r="C10814">
        <v>103252058</v>
      </c>
      <c r="D10814">
        <v>103252250</v>
      </c>
      <c r="E10814">
        <v>193</v>
      </c>
      <c r="F10814" t="s">
        <v>74</v>
      </c>
      <c r="G10814" t="s">
        <v>3983</v>
      </c>
      <c r="H10814" t="s">
        <v>28431</v>
      </c>
      <c r="I10814">
        <v>3</v>
      </c>
      <c r="J10814">
        <v>1</v>
      </c>
      <c r="K10814">
        <v>2</v>
      </c>
      <c r="L10814">
        <v>0</v>
      </c>
      <c r="M10814">
        <v>0</v>
      </c>
      <c r="N10814">
        <v>0</v>
      </c>
      <c r="O10814" t="str">
        <f t="shared" si="1176"/>
        <v/>
      </c>
      <c r="P10814">
        <f>IF(ISERROR(VLOOKUP(G10814,Genes!$A$2:$A$749,1,0)),0,1)</f>
        <v>1</v>
      </c>
      <c r="Q10814">
        <f t="shared" si="1177"/>
        <v>0</v>
      </c>
      <c r="R10814">
        <f t="shared" si="1178"/>
        <v>1</v>
      </c>
      <c r="S10814">
        <f t="shared" si="1179"/>
        <v>14</v>
      </c>
      <c r="T10814">
        <f t="shared" si="1180"/>
        <v>14</v>
      </c>
      <c r="U10814">
        <f t="shared" si="1181"/>
        <v>0</v>
      </c>
      <c r="V10814" t="str">
        <f t="shared" si="1182"/>
        <v/>
      </c>
    </row>
    <row r="10815" spans="1:22" x14ac:dyDescent="0.2">
      <c r="A10815" t="s">
        <v>28432</v>
      </c>
      <c r="B10815" t="s">
        <v>151</v>
      </c>
      <c r="C10815">
        <v>103251142</v>
      </c>
      <c r="D10815">
        <v>103251254</v>
      </c>
      <c r="E10815">
        <v>113</v>
      </c>
      <c r="F10815" t="s">
        <v>74</v>
      </c>
      <c r="G10815" t="s">
        <v>3983</v>
      </c>
      <c r="H10815" t="s">
        <v>28433</v>
      </c>
      <c r="I10815">
        <v>2</v>
      </c>
      <c r="J10815">
        <v>0</v>
      </c>
      <c r="K10815">
        <v>2</v>
      </c>
      <c r="L10815">
        <v>0</v>
      </c>
      <c r="M10815">
        <v>0</v>
      </c>
      <c r="N10815">
        <v>0</v>
      </c>
      <c r="O10815" t="str">
        <f t="shared" si="1176"/>
        <v/>
      </c>
      <c r="P10815">
        <f>IF(ISERROR(VLOOKUP(G10815,Genes!$A$2:$A$749,1,0)),0,1)</f>
        <v>1</v>
      </c>
      <c r="Q10815">
        <f t="shared" si="1177"/>
        <v>0</v>
      </c>
      <c r="R10815">
        <f t="shared" si="1178"/>
        <v>1</v>
      </c>
      <c r="S10815">
        <f t="shared" si="1179"/>
        <v>15</v>
      </c>
      <c r="T10815">
        <f t="shared" si="1180"/>
        <v>15</v>
      </c>
      <c r="U10815">
        <f t="shared" si="1181"/>
        <v>0</v>
      </c>
      <c r="V10815" t="str">
        <f t="shared" si="1182"/>
        <v/>
      </c>
    </row>
    <row r="10816" spans="1:22" x14ac:dyDescent="0.2">
      <c r="A10816" t="s">
        <v>28434</v>
      </c>
      <c r="B10816" t="s">
        <v>151</v>
      </c>
      <c r="C10816">
        <v>103244793</v>
      </c>
      <c r="D10816">
        <v>103244930</v>
      </c>
      <c r="E10816">
        <v>138</v>
      </c>
      <c r="F10816" t="s">
        <v>74</v>
      </c>
      <c r="G10816" t="s">
        <v>3983</v>
      </c>
      <c r="H10816" t="s">
        <v>28435</v>
      </c>
      <c r="I10816">
        <v>3</v>
      </c>
      <c r="J10816">
        <v>1</v>
      </c>
      <c r="K10816">
        <v>2</v>
      </c>
      <c r="L10816">
        <v>0</v>
      </c>
      <c r="M10816">
        <v>0</v>
      </c>
      <c r="N10816">
        <v>0</v>
      </c>
      <c r="O10816" t="str">
        <f t="shared" si="1176"/>
        <v/>
      </c>
      <c r="P10816">
        <f>IF(ISERROR(VLOOKUP(G10816,Genes!$A$2:$A$749,1,0)),0,1)</f>
        <v>1</v>
      </c>
      <c r="Q10816">
        <f t="shared" si="1177"/>
        <v>0</v>
      </c>
      <c r="R10816">
        <f t="shared" si="1178"/>
        <v>1</v>
      </c>
      <c r="S10816">
        <f t="shared" si="1179"/>
        <v>16</v>
      </c>
      <c r="T10816">
        <f t="shared" si="1180"/>
        <v>16</v>
      </c>
      <c r="U10816">
        <f t="shared" si="1181"/>
        <v>0</v>
      </c>
      <c r="V10816" t="str">
        <f t="shared" si="1182"/>
        <v/>
      </c>
    </row>
    <row r="10817" spans="1:22" x14ac:dyDescent="0.2">
      <c r="A10817" t="s">
        <v>28436</v>
      </c>
      <c r="B10817" t="s">
        <v>151</v>
      </c>
      <c r="C10817">
        <v>103243751</v>
      </c>
      <c r="D10817">
        <v>103243937</v>
      </c>
      <c r="E10817">
        <v>187</v>
      </c>
      <c r="F10817" t="s">
        <v>74</v>
      </c>
      <c r="G10817" t="s">
        <v>3983</v>
      </c>
      <c r="H10817" t="s">
        <v>28437</v>
      </c>
      <c r="I10817">
        <v>3</v>
      </c>
      <c r="J10817">
        <v>1</v>
      </c>
      <c r="K10817">
        <v>2</v>
      </c>
      <c r="L10817">
        <v>0</v>
      </c>
      <c r="M10817">
        <v>0</v>
      </c>
      <c r="N10817">
        <v>0</v>
      </c>
      <c r="O10817" t="str">
        <f t="shared" si="1176"/>
        <v/>
      </c>
      <c r="P10817">
        <f>IF(ISERROR(VLOOKUP(G10817,Genes!$A$2:$A$749,1,0)),0,1)</f>
        <v>1</v>
      </c>
      <c r="Q10817">
        <f t="shared" si="1177"/>
        <v>0</v>
      </c>
      <c r="R10817">
        <f t="shared" si="1178"/>
        <v>1</v>
      </c>
      <c r="S10817">
        <f t="shared" si="1179"/>
        <v>17</v>
      </c>
      <c r="T10817">
        <f t="shared" si="1180"/>
        <v>17</v>
      </c>
      <c r="U10817">
        <f t="shared" si="1181"/>
        <v>0</v>
      </c>
      <c r="V10817" t="str">
        <f t="shared" si="1182"/>
        <v/>
      </c>
    </row>
    <row r="10818" spans="1:22" x14ac:dyDescent="0.2">
      <c r="A10818" t="s">
        <v>28438</v>
      </c>
      <c r="B10818" t="s">
        <v>151</v>
      </c>
      <c r="C10818">
        <v>103236903</v>
      </c>
      <c r="D10818">
        <v>103237108</v>
      </c>
      <c r="E10818">
        <v>206</v>
      </c>
      <c r="F10818" t="s">
        <v>74</v>
      </c>
      <c r="G10818" t="s">
        <v>3983</v>
      </c>
      <c r="H10818" t="s">
        <v>28439</v>
      </c>
      <c r="I10818">
        <v>3</v>
      </c>
      <c r="J10818">
        <v>1</v>
      </c>
      <c r="K10818">
        <v>2</v>
      </c>
      <c r="L10818">
        <v>0</v>
      </c>
      <c r="M10818">
        <v>0</v>
      </c>
      <c r="N10818">
        <v>0</v>
      </c>
      <c r="O10818" t="str">
        <f t="shared" ref="O10818:O10881" si="1183">IF(U10818=1,G10818,"")</f>
        <v/>
      </c>
      <c r="P10818">
        <f>IF(ISERROR(VLOOKUP(G10818,Genes!$A$2:$A$749,1,0)),0,1)</f>
        <v>1</v>
      </c>
      <c r="Q10818">
        <f t="shared" ref="Q10818:Q10881" si="1184">IF(G10818&lt;&gt;G10817,1,0)</f>
        <v>0</v>
      </c>
      <c r="R10818">
        <f t="shared" ref="R10818:R10881" si="1185">IF(I10818=0,0,1)</f>
        <v>1</v>
      </c>
      <c r="S10818">
        <f t="shared" ref="S10818:S10881" si="1186">IF(Q10818=1,R10818,S10817+R10818)</f>
        <v>18</v>
      </c>
      <c r="T10818">
        <f t="shared" ref="T10818:T10881" si="1187">IF(Q10818=1,1,T10817+1)</f>
        <v>18</v>
      </c>
      <c r="U10818">
        <f t="shared" ref="U10818:U10881" si="1188">IF(G10818&lt;&gt;G10819,1,0)</f>
        <v>0</v>
      </c>
      <c r="V10818" t="str">
        <f t="shared" ref="V10818:V10881" si="1189">IF(U10818=1,S10818/T10818,"")</f>
        <v/>
      </c>
    </row>
    <row r="10819" spans="1:22" x14ac:dyDescent="0.2">
      <c r="A10819" t="s">
        <v>28440</v>
      </c>
      <c r="B10819" t="s">
        <v>151</v>
      </c>
      <c r="C10819">
        <v>103234768</v>
      </c>
      <c r="D10819">
        <v>103234939</v>
      </c>
      <c r="E10819">
        <v>172</v>
      </c>
      <c r="F10819" t="s">
        <v>74</v>
      </c>
      <c r="G10819" t="s">
        <v>3983</v>
      </c>
      <c r="H10819" t="s">
        <v>28441</v>
      </c>
      <c r="I10819">
        <v>3</v>
      </c>
      <c r="J10819">
        <v>1</v>
      </c>
      <c r="K10819">
        <v>2</v>
      </c>
      <c r="L10819">
        <v>0</v>
      </c>
      <c r="M10819">
        <v>0</v>
      </c>
      <c r="N10819">
        <v>0</v>
      </c>
      <c r="O10819" t="str">
        <f t="shared" si="1183"/>
        <v/>
      </c>
      <c r="P10819">
        <f>IF(ISERROR(VLOOKUP(G10819,Genes!$A$2:$A$749,1,0)),0,1)</f>
        <v>1</v>
      </c>
      <c r="Q10819">
        <f t="shared" si="1184"/>
        <v>0</v>
      </c>
      <c r="R10819">
        <f t="shared" si="1185"/>
        <v>1</v>
      </c>
      <c r="S10819">
        <f t="shared" si="1186"/>
        <v>19</v>
      </c>
      <c r="T10819">
        <f t="shared" si="1187"/>
        <v>19</v>
      </c>
      <c r="U10819">
        <f t="shared" si="1188"/>
        <v>0</v>
      </c>
      <c r="V10819" t="str">
        <f t="shared" si="1189"/>
        <v/>
      </c>
    </row>
    <row r="10820" spans="1:22" x14ac:dyDescent="0.2">
      <c r="A10820" t="s">
        <v>28442</v>
      </c>
      <c r="B10820" t="s">
        <v>151</v>
      </c>
      <c r="C10820">
        <v>103234129</v>
      </c>
      <c r="D10820">
        <v>103234329</v>
      </c>
      <c r="E10820">
        <v>201</v>
      </c>
      <c r="F10820" t="s">
        <v>74</v>
      </c>
      <c r="G10820" t="s">
        <v>3983</v>
      </c>
      <c r="H10820" t="s">
        <v>28443</v>
      </c>
      <c r="I10820">
        <v>3</v>
      </c>
      <c r="J10820">
        <v>1</v>
      </c>
      <c r="K10820">
        <v>2</v>
      </c>
      <c r="L10820">
        <v>0</v>
      </c>
      <c r="M10820">
        <v>0</v>
      </c>
      <c r="N10820">
        <v>0</v>
      </c>
      <c r="O10820" t="str">
        <f t="shared" si="1183"/>
        <v/>
      </c>
      <c r="P10820">
        <f>IF(ISERROR(VLOOKUP(G10820,Genes!$A$2:$A$749,1,0)),0,1)</f>
        <v>1</v>
      </c>
      <c r="Q10820">
        <f t="shared" si="1184"/>
        <v>0</v>
      </c>
      <c r="R10820">
        <f t="shared" si="1185"/>
        <v>1</v>
      </c>
      <c r="S10820">
        <f t="shared" si="1186"/>
        <v>20</v>
      </c>
      <c r="T10820">
        <f t="shared" si="1187"/>
        <v>20</v>
      </c>
      <c r="U10820">
        <f t="shared" si="1188"/>
        <v>0</v>
      </c>
      <c r="V10820" t="str">
        <f t="shared" si="1189"/>
        <v/>
      </c>
    </row>
    <row r="10821" spans="1:22" x14ac:dyDescent="0.2">
      <c r="A10821" t="s">
        <v>28444</v>
      </c>
      <c r="B10821" t="s">
        <v>151</v>
      </c>
      <c r="C10821">
        <v>103230043</v>
      </c>
      <c r="D10821">
        <v>103230275</v>
      </c>
      <c r="E10821">
        <v>233</v>
      </c>
      <c r="F10821" t="s">
        <v>74</v>
      </c>
      <c r="G10821" t="s">
        <v>3983</v>
      </c>
      <c r="H10821" t="s">
        <v>28445</v>
      </c>
      <c r="I10821">
        <v>3</v>
      </c>
      <c r="J10821">
        <v>1</v>
      </c>
      <c r="K10821">
        <v>2</v>
      </c>
      <c r="L10821">
        <v>0</v>
      </c>
      <c r="M10821">
        <v>0</v>
      </c>
      <c r="N10821">
        <v>0</v>
      </c>
      <c r="O10821" t="str">
        <f t="shared" si="1183"/>
        <v/>
      </c>
      <c r="P10821">
        <f>IF(ISERROR(VLOOKUP(G10821,Genes!$A$2:$A$749,1,0)),0,1)</f>
        <v>1</v>
      </c>
      <c r="Q10821">
        <f t="shared" si="1184"/>
        <v>0</v>
      </c>
      <c r="R10821">
        <f t="shared" si="1185"/>
        <v>1</v>
      </c>
      <c r="S10821">
        <f t="shared" si="1186"/>
        <v>21</v>
      </c>
      <c r="T10821">
        <f t="shared" si="1187"/>
        <v>21</v>
      </c>
      <c r="U10821">
        <f t="shared" si="1188"/>
        <v>0</v>
      </c>
      <c r="V10821" t="str">
        <f t="shared" si="1189"/>
        <v/>
      </c>
    </row>
    <row r="10822" spans="1:22" x14ac:dyDescent="0.2">
      <c r="A10822" t="s">
        <v>28446</v>
      </c>
      <c r="B10822" t="s">
        <v>151</v>
      </c>
      <c r="C10822">
        <v>103215995</v>
      </c>
      <c r="D10822">
        <v>103216152</v>
      </c>
      <c r="E10822">
        <v>158</v>
      </c>
      <c r="F10822" t="s">
        <v>74</v>
      </c>
      <c r="G10822" t="s">
        <v>3983</v>
      </c>
      <c r="H10822" t="s">
        <v>28447</v>
      </c>
      <c r="I10822">
        <v>3</v>
      </c>
      <c r="J10822">
        <v>1</v>
      </c>
      <c r="K10822">
        <v>2</v>
      </c>
      <c r="L10822">
        <v>0</v>
      </c>
      <c r="M10822">
        <v>0</v>
      </c>
      <c r="N10822">
        <v>0</v>
      </c>
      <c r="O10822" t="str">
        <f t="shared" si="1183"/>
        <v/>
      </c>
      <c r="P10822">
        <f>IF(ISERROR(VLOOKUP(G10822,Genes!$A$2:$A$749,1,0)),0,1)</f>
        <v>1</v>
      </c>
      <c r="Q10822">
        <f t="shared" si="1184"/>
        <v>0</v>
      </c>
      <c r="R10822">
        <f t="shared" si="1185"/>
        <v>1</v>
      </c>
      <c r="S10822">
        <f t="shared" si="1186"/>
        <v>22</v>
      </c>
      <c r="T10822">
        <f t="shared" si="1187"/>
        <v>22</v>
      </c>
      <c r="U10822">
        <f t="shared" si="1188"/>
        <v>0</v>
      </c>
      <c r="V10822" t="str">
        <f t="shared" si="1189"/>
        <v/>
      </c>
    </row>
    <row r="10823" spans="1:22" x14ac:dyDescent="0.2">
      <c r="A10823" t="s">
        <v>28448</v>
      </c>
      <c r="B10823" t="s">
        <v>151</v>
      </c>
      <c r="C10823">
        <v>103473984</v>
      </c>
      <c r="D10823">
        <v>103474119</v>
      </c>
      <c r="E10823">
        <v>136</v>
      </c>
      <c r="F10823" t="s">
        <v>74</v>
      </c>
      <c r="G10823" t="s">
        <v>3983</v>
      </c>
      <c r="H10823" t="s">
        <v>28449</v>
      </c>
      <c r="I10823">
        <v>3</v>
      </c>
      <c r="J10823">
        <v>1</v>
      </c>
      <c r="K10823">
        <v>2</v>
      </c>
      <c r="L10823">
        <v>0</v>
      </c>
      <c r="M10823">
        <v>0</v>
      </c>
      <c r="N10823">
        <v>0</v>
      </c>
      <c r="O10823" t="str">
        <f t="shared" si="1183"/>
        <v/>
      </c>
      <c r="P10823">
        <f>IF(ISERROR(VLOOKUP(G10823,Genes!$A$2:$A$749,1,0)),0,1)</f>
        <v>1</v>
      </c>
      <c r="Q10823">
        <f t="shared" si="1184"/>
        <v>0</v>
      </c>
      <c r="R10823">
        <f t="shared" si="1185"/>
        <v>1</v>
      </c>
      <c r="S10823">
        <f t="shared" si="1186"/>
        <v>23</v>
      </c>
      <c r="T10823">
        <f t="shared" si="1187"/>
        <v>23</v>
      </c>
      <c r="U10823">
        <f t="shared" si="1188"/>
        <v>0</v>
      </c>
      <c r="V10823" t="str">
        <f t="shared" si="1189"/>
        <v/>
      </c>
    </row>
    <row r="10824" spans="1:22" x14ac:dyDescent="0.2">
      <c r="A10824" t="s">
        <v>28450</v>
      </c>
      <c r="B10824" t="s">
        <v>151</v>
      </c>
      <c r="C10824">
        <v>103214539</v>
      </c>
      <c r="D10824">
        <v>103214746</v>
      </c>
      <c r="E10824">
        <v>208</v>
      </c>
      <c r="F10824" t="s">
        <v>74</v>
      </c>
      <c r="G10824" t="s">
        <v>3983</v>
      </c>
      <c r="H10824" t="s">
        <v>28451</v>
      </c>
      <c r="I10824">
        <v>3</v>
      </c>
      <c r="J10824">
        <v>1</v>
      </c>
      <c r="K10824">
        <v>2</v>
      </c>
      <c r="L10824">
        <v>0</v>
      </c>
      <c r="M10824">
        <v>0</v>
      </c>
      <c r="N10824">
        <v>0</v>
      </c>
      <c r="O10824" t="str">
        <f t="shared" si="1183"/>
        <v/>
      </c>
      <c r="P10824">
        <f>IF(ISERROR(VLOOKUP(G10824,Genes!$A$2:$A$749,1,0)),0,1)</f>
        <v>1</v>
      </c>
      <c r="Q10824">
        <f t="shared" si="1184"/>
        <v>0</v>
      </c>
      <c r="R10824">
        <f t="shared" si="1185"/>
        <v>1</v>
      </c>
      <c r="S10824">
        <f t="shared" si="1186"/>
        <v>24</v>
      </c>
      <c r="T10824">
        <f t="shared" si="1187"/>
        <v>24</v>
      </c>
      <c r="U10824">
        <f t="shared" si="1188"/>
        <v>0</v>
      </c>
      <c r="V10824" t="str">
        <f t="shared" si="1189"/>
        <v/>
      </c>
    </row>
    <row r="10825" spans="1:22" x14ac:dyDescent="0.2">
      <c r="A10825" t="s">
        <v>28452</v>
      </c>
      <c r="B10825" t="s">
        <v>151</v>
      </c>
      <c r="C10825">
        <v>103212631</v>
      </c>
      <c r="D10825">
        <v>103212707</v>
      </c>
      <c r="E10825">
        <v>77</v>
      </c>
      <c r="F10825" t="s">
        <v>74</v>
      </c>
      <c r="G10825" t="s">
        <v>3983</v>
      </c>
      <c r="H10825" t="s">
        <v>28453</v>
      </c>
      <c r="I10825">
        <v>2</v>
      </c>
      <c r="J10825">
        <v>0</v>
      </c>
      <c r="K10825">
        <v>2</v>
      </c>
      <c r="L10825">
        <v>0</v>
      </c>
      <c r="M10825">
        <v>0</v>
      </c>
      <c r="N10825">
        <v>0</v>
      </c>
      <c r="O10825" t="str">
        <f t="shared" si="1183"/>
        <v/>
      </c>
      <c r="P10825">
        <f>IF(ISERROR(VLOOKUP(G10825,Genes!$A$2:$A$749,1,0)),0,1)</f>
        <v>1</v>
      </c>
      <c r="Q10825">
        <f t="shared" si="1184"/>
        <v>0</v>
      </c>
      <c r="R10825">
        <f t="shared" si="1185"/>
        <v>1</v>
      </c>
      <c r="S10825">
        <f t="shared" si="1186"/>
        <v>25</v>
      </c>
      <c r="T10825">
        <f t="shared" si="1187"/>
        <v>25</v>
      </c>
      <c r="U10825">
        <f t="shared" si="1188"/>
        <v>0</v>
      </c>
      <c r="V10825" t="str">
        <f t="shared" si="1189"/>
        <v/>
      </c>
    </row>
    <row r="10826" spans="1:22" x14ac:dyDescent="0.2">
      <c r="A10826" t="s">
        <v>28454</v>
      </c>
      <c r="B10826" t="s">
        <v>151</v>
      </c>
      <c r="C10826">
        <v>103207048</v>
      </c>
      <c r="D10826">
        <v>103207206</v>
      </c>
      <c r="E10826">
        <v>159</v>
      </c>
      <c r="F10826" t="s">
        <v>74</v>
      </c>
      <c r="G10826" t="s">
        <v>3983</v>
      </c>
      <c r="H10826" t="s">
        <v>28455</v>
      </c>
      <c r="I10826">
        <v>3</v>
      </c>
      <c r="J10826">
        <v>1</v>
      </c>
      <c r="K10826">
        <v>2</v>
      </c>
      <c r="L10826">
        <v>0</v>
      </c>
      <c r="M10826">
        <v>0</v>
      </c>
      <c r="N10826">
        <v>0</v>
      </c>
      <c r="O10826" t="str">
        <f t="shared" si="1183"/>
        <v/>
      </c>
      <c r="P10826">
        <f>IF(ISERROR(VLOOKUP(G10826,Genes!$A$2:$A$749,1,0)),0,1)</f>
        <v>1</v>
      </c>
      <c r="Q10826">
        <f t="shared" si="1184"/>
        <v>0</v>
      </c>
      <c r="R10826">
        <f t="shared" si="1185"/>
        <v>1</v>
      </c>
      <c r="S10826">
        <f t="shared" si="1186"/>
        <v>26</v>
      </c>
      <c r="T10826">
        <f t="shared" si="1187"/>
        <v>26</v>
      </c>
      <c r="U10826">
        <f t="shared" si="1188"/>
        <v>0</v>
      </c>
      <c r="V10826" t="str">
        <f t="shared" si="1189"/>
        <v/>
      </c>
    </row>
    <row r="10827" spans="1:22" x14ac:dyDescent="0.2">
      <c r="A10827" t="s">
        <v>28456</v>
      </c>
      <c r="B10827" t="s">
        <v>151</v>
      </c>
      <c r="C10827">
        <v>103206671</v>
      </c>
      <c r="D10827">
        <v>103206859</v>
      </c>
      <c r="E10827">
        <v>189</v>
      </c>
      <c r="F10827" t="s">
        <v>74</v>
      </c>
      <c r="G10827" t="s">
        <v>3983</v>
      </c>
      <c r="H10827" t="s">
        <v>28457</v>
      </c>
      <c r="I10827">
        <v>3</v>
      </c>
      <c r="J10827">
        <v>1</v>
      </c>
      <c r="K10827">
        <v>2</v>
      </c>
      <c r="L10827">
        <v>0</v>
      </c>
      <c r="M10827">
        <v>0</v>
      </c>
      <c r="N10827">
        <v>0</v>
      </c>
      <c r="O10827" t="str">
        <f t="shared" si="1183"/>
        <v/>
      </c>
      <c r="P10827">
        <f>IF(ISERROR(VLOOKUP(G10827,Genes!$A$2:$A$749,1,0)),0,1)</f>
        <v>1</v>
      </c>
      <c r="Q10827">
        <f t="shared" si="1184"/>
        <v>0</v>
      </c>
      <c r="R10827">
        <f t="shared" si="1185"/>
        <v>1</v>
      </c>
      <c r="S10827">
        <f t="shared" si="1186"/>
        <v>27</v>
      </c>
      <c r="T10827">
        <f t="shared" si="1187"/>
        <v>27</v>
      </c>
      <c r="U10827">
        <f t="shared" si="1188"/>
        <v>0</v>
      </c>
      <c r="V10827" t="str">
        <f t="shared" si="1189"/>
        <v/>
      </c>
    </row>
    <row r="10828" spans="1:22" x14ac:dyDescent="0.2">
      <c r="A10828" t="s">
        <v>28458</v>
      </c>
      <c r="B10828" t="s">
        <v>151</v>
      </c>
      <c r="C10828">
        <v>103205725</v>
      </c>
      <c r="D10828">
        <v>103205998</v>
      </c>
      <c r="E10828">
        <v>274</v>
      </c>
      <c r="F10828" t="s">
        <v>74</v>
      </c>
      <c r="G10828" t="s">
        <v>3983</v>
      </c>
      <c r="H10828" t="s">
        <v>28459</v>
      </c>
      <c r="I10828">
        <v>4</v>
      </c>
      <c r="J10828">
        <v>2</v>
      </c>
      <c r="K10828">
        <v>2</v>
      </c>
      <c r="L10828">
        <v>0</v>
      </c>
      <c r="M10828">
        <v>0</v>
      </c>
      <c r="N10828">
        <v>0</v>
      </c>
      <c r="O10828" t="str">
        <f t="shared" si="1183"/>
        <v/>
      </c>
      <c r="P10828">
        <f>IF(ISERROR(VLOOKUP(G10828,Genes!$A$2:$A$749,1,0)),0,1)</f>
        <v>1</v>
      </c>
      <c r="Q10828">
        <f t="shared" si="1184"/>
        <v>0</v>
      </c>
      <c r="R10828">
        <f t="shared" si="1185"/>
        <v>1</v>
      </c>
      <c r="S10828">
        <f t="shared" si="1186"/>
        <v>28</v>
      </c>
      <c r="T10828">
        <f t="shared" si="1187"/>
        <v>28</v>
      </c>
      <c r="U10828">
        <f t="shared" si="1188"/>
        <v>0</v>
      </c>
      <c r="V10828" t="str">
        <f t="shared" si="1189"/>
        <v/>
      </c>
    </row>
    <row r="10829" spans="1:22" x14ac:dyDescent="0.2">
      <c r="A10829" t="s">
        <v>28460</v>
      </c>
      <c r="B10829" t="s">
        <v>151</v>
      </c>
      <c r="C10829">
        <v>103202260</v>
      </c>
      <c r="D10829">
        <v>103202400</v>
      </c>
      <c r="E10829">
        <v>141</v>
      </c>
      <c r="F10829" t="s">
        <v>74</v>
      </c>
      <c r="G10829" t="s">
        <v>3983</v>
      </c>
      <c r="H10829" t="s">
        <v>28461</v>
      </c>
      <c r="I10829">
        <v>4</v>
      </c>
      <c r="J10829">
        <v>1</v>
      </c>
      <c r="K10829">
        <v>2</v>
      </c>
      <c r="L10829">
        <v>0</v>
      </c>
      <c r="M10829">
        <v>0</v>
      </c>
      <c r="N10829">
        <v>1</v>
      </c>
      <c r="O10829" t="str">
        <f t="shared" si="1183"/>
        <v/>
      </c>
      <c r="P10829">
        <f>IF(ISERROR(VLOOKUP(G10829,Genes!$A$2:$A$749,1,0)),0,1)</f>
        <v>1</v>
      </c>
      <c r="Q10829">
        <f t="shared" si="1184"/>
        <v>0</v>
      </c>
      <c r="R10829">
        <f t="shared" si="1185"/>
        <v>1</v>
      </c>
      <c r="S10829">
        <f t="shared" si="1186"/>
        <v>29</v>
      </c>
      <c r="T10829">
        <f t="shared" si="1187"/>
        <v>29</v>
      </c>
      <c r="U10829">
        <f t="shared" si="1188"/>
        <v>0</v>
      </c>
      <c r="V10829" t="str">
        <f t="shared" si="1189"/>
        <v/>
      </c>
    </row>
    <row r="10830" spans="1:22" x14ac:dyDescent="0.2">
      <c r="A10830" t="s">
        <v>28462</v>
      </c>
      <c r="B10830" t="s">
        <v>151</v>
      </c>
      <c r="C10830">
        <v>103201979</v>
      </c>
      <c r="D10830">
        <v>103202156</v>
      </c>
      <c r="E10830">
        <v>178</v>
      </c>
      <c r="F10830" t="s">
        <v>74</v>
      </c>
      <c r="G10830" t="s">
        <v>3983</v>
      </c>
      <c r="H10830" t="s">
        <v>28463</v>
      </c>
      <c r="I10830">
        <v>5</v>
      </c>
      <c r="J10830">
        <v>1</v>
      </c>
      <c r="K10830">
        <v>2</v>
      </c>
      <c r="L10830">
        <v>0</v>
      </c>
      <c r="M10830">
        <v>1</v>
      </c>
      <c r="N10830">
        <v>1</v>
      </c>
      <c r="O10830" t="str">
        <f t="shared" si="1183"/>
        <v/>
      </c>
      <c r="P10830">
        <f>IF(ISERROR(VLOOKUP(G10830,Genes!$A$2:$A$749,1,0)),0,1)</f>
        <v>1</v>
      </c>
      <c r="Q10830">
        <f t="shared" si="1184"/>
        <v>0</v>
      </c>
      <c r="R10830">
        <f t="shared" si="1185"/>
        <v>1</v>
      </c>
      <c r="S10830">
        <f t="shared" si="1186"/>
        <v>30</v>
      </c>
      <c r="T10830">
        <f t="shared" si="1187"/>
        <v>30</v>
      </c>
      <c r="U10830">
        <f t="shared" si="1188"/>
        <v>0</v>
      </c>
      <c r="V10830" t="str">
        <f t="shared" si="1189"/>
        <v/>
      </c>
    </row>
    <row r="10831" spans="1:22" x14ac:dyDescent="0.2">
      <c r="A10831" t="s">
        <v>28464</v>
      </c>
      <c r="B10831" t="s">
        <v>151</v>
      </c>
      <c r="C10831">
        <v>103198412</v>
      </c>
      <c r="D10831">
        <v>103198496</v>
      </c>
      <c r="E10831">
        <v>85</v>
      </c>
      <c r="F10831" t="s">
        <v>74</v>
      </c>
      <c r="G10831" t="s">
        <v>3983</v>
      </c>
      <c r="H10831" t="s">
        <v>28465</v>
      </c>
      <c r="I10831">
        <v>2</v>
      </c>
      <c r="J10831">
        <v>0</v>
      </c>
      <c r="K10831">
        <v>2</v>
      </c>
      <c r="L10831">
        <v>0</v>
      </c>
      <c r="M10831">
        <v>0</v>
      </c>
      <c r="N10831">
        <v>0</v>
      </c>
      <c r="O10831" t="str">
        <f t="shared" si="1183"/>
        <v/>
      </c>
      <c r="P10831">
        <f>IF(ISERROR(VLOOKUP(G10831,Genes!$A$2:$A$749,1,0)),0,1)</f>
        <v>1</v>
      </c>
      <c r="Q10831">
        <f t="shared" si="1184"/>
        <v>0</v>
      </c>
      <c r="R10831">
        <f t="shared" si="1185"/>
        <v>1</v>
      </c>
      <c r="S10831">
        <f t="shared" si="1186"/>
        <v>31</v>
      </c>
      <c r="T10831">
        <f t="shared" si="1187"/>
        <v>31</v>
      </c>
      <c r="U10831">
        <f t="shared" si="1188"/>
        <v>0</v>
      </c>
      <c r="V10831" t="str">
        <f t="shared" si="1189"/>
        <v/>
      </c>
    </row>
    <row r="10832" spans="1:22" x14ac:dyDescent="0.2">
      <c r="A10832" t="s">
        <v>28466</v>
      </c>
      <c r="B10832" t="s">
        <v>151</v>
      </c>
      <c r="C10832">
        <v>103197424</v>
      </c>
      <c r="D10832">
        <v>103197606</v>
      </c>
      <c r="E10832">
        <v>183</v>
      </c>
      <c r="F10832" t="s">
        <v>74</v>
      </c>
      <c r="G10832" t="s">
        <v>3983</v>
      </c>
      <c r="H10832" t="s">
        <v>28467</v>
      </c>
      <c r="I10832">
        <v>3</v>
      </c>
      <c r="J10832">
        <v>1</v>
      </c>
      <c r="K10832">
        <v>2</v>
      </c>
      <c r="L10832">
        <v>0</v>
      </c>
      <c r="M10832">
        <v>0</v>
      </c>
      <c r="N10832">
        <v>0</v>
      </c>
      <c r="O10832" t="str">
        <f t="shared" si="1183"/>
        <v/>
      </c>
      <c r="P10832">
        <f>IF(ISERROR(VLOOKUP(G10832,Genes!$A$2:$A$749,1,0)),0,1)</f>
        <v>1</v>
      </c>
      <c r="Q10832">
        <f t="shared" si="1184"/>
        <v>0</v>
      </c>
      <c r="R10832">
        <f t="shared" si="1185"/>
        <v>1</v>
      </c>
      <c r="S10832">
        <f t="shared" si="1186"/>
        <v>32</v>
      </c>
      <c r="T10832">
        <f t="shared" si="1187"/>
        <v>32</v>
      </c>
      <c r="U10832">
        <f t="shared" si="1188"/>
        <v>0</v>
      </c>
      <c r="V10832" t="str">
        <f t="shared" si="1189"/>
        <v/>
      </c>
    </row>
    <row r="10833" spans="1:22" x14ac:dyDescent="0.2">
      <c r="A10833" t="s">
        <v>28468</v>
      </c>
      <c r="B10833" t="s">
        <v>151</v>
      </c>
      <c r="C10833">
        <v>103194107</v>
      </c>
      <c r="D10833">
        <v>103194278</v>
      </c>
      <c r="E10833">
        <v>172</v>
      </c>
      <c r="F10833" t="s">
        <v>74</v>
      </c>
      <c r="G10833" t="s">
        <v>3983</v>
      </c>
      <c r="H10833" t="s">
        <v>28469</v>
      </c>
      <c r="I10833">
        <v>5</v>
      </c>
      <c r="J10833">
        <v>1</v>
      </c>
      <c r="K10833">
        <v>2</v>
      </c>
      <c r="L10833">
        <v>0</v>
      </c>
      <c r="M10833">
        <v>1</v>
      </c>
      <c r="N10833">
        <v>1</v>
      </c>
      <c r="O10833" t="str">
        <f t="shared" si="1183"/>
        <v/>
      </c>
      <c r="P10833">
        <f>IF(ISERROR(VLOOKUP(G10833,Genes!$A$2:$A$749,1,0)),0,1)</f>
        <v>1</v>
      </c>
      <c r="Q10833">
        <f t="shared" si="1184"/>
        <v>0</v>
      </c>
      <c r="R10833">
        <f t="shared" si="1185"/>
        <v>1</v>
      </c>
      <c r="S10833">
        <f t="shared" si="1186"/>
        <v>33</v>
      </c>
      <c r="T10833">
        <f t="shared" si="1187"/>
        <v>33</v>
      </c>
      <c r="U10833">
        <f t="shared" si="1188"/>
        <v>0</v>
      </c>
      <c r="V10833" t="str">
        <f t="shared" si="1189"/>
        <v/>
      </c>
    </row>
    <row r="10834" spans="1:22" x14ac:dyDescent="0.2">
      <c r="A10834" t="s">
        <v>28470</v>
      </c>
      <c r="B10834" t="s">
        <v>151</v>
      </c>
      <c r="C10834">
        <v>103417004</v>
      </c>
      <c r="D10834">
        <v>103417074</v>
      </c>
      <c r="E10834">
        <v>71</v>
      </c>
      <c r="F10834" t="s">
        <v>74</v>
      </c>
      <c r="G10834" t="s">
        <v>3983</v>
      </c>
      <c r="H10834" t="s">
        <v>28471</v>
      </c>
      <c r="I10834">
        <v>2</v>
      </c>
      <c r="J10834">
        <v>0</v>
      </c>
      <c r="K10834">
        <v>2</v>
      </c>
      <c r="L10834">
        <v>0</v>
      </c>
      <c r="M10834">
        <v>0</v>
      </c>
      <c r="N10834">
        <v>0</v>
      </c>
      <c r="O10834" t="str">
        <f t="shared" si="1183"/>
        <v/>
      </c>
      <c r="P10834">
        <f>IF(ISERROR(VLOOKUP(G10834,Genes!$A$2:$A$749,1,0)),0,1)</f>
        <v>1</v>
      </c>
      <c r="Q10834">
        <f t="shared" si="1184"/>
        <v>0</v>
      </c>
      <c r="R10834">
        <f t="shared" si="1185"/>
        <v>1</v>
      </c>
      <c r="S10834">
        <f t="shared" si="1186"/>
        <v>34</v>
      </c>
      <c r="T10834">
        <f t="shared" si="1187"/>
        <v>34</v>
      </c>
      <c r="U10834">
        <f t="shared" si="1188"/>
        <v>0</v>
      </c>
      <c r="V10834" t="str">
        <f t="shared" si="1189"/>
        <v/>
      </c>
    </row>
    <row r="10835" spans="1:22" x14ac:dyDescent="0.2">
      <c r="A10835" t="s">
        <v>28472</v>
      </c>
      <c r="B10835" t="s">
        <v>151</v>
      </c>
      <c r="C10835">
        <v>103193908</v>
      </c>
      <c r="D10835">
        <v>103194010</v>
      </c>
      <c r="E10835">
        <v>103</v>
      </c>
      <c r="F10835" t="s">
        <v>74</v>
      </c>
      <c r="G10835" t="s">
        <v>3983</v>
      </c>
      <c r="H10835" t="s">
        <v>28473</v>
      </c>
      <c r="I10835">
        <v>3</v>
      </c>
      <c r="J10835">
        <v>0</v>
      </c>
      <c r="K10835">
        <v>2</v>
      </c>
      <c r="L10835">
        <v>0</v>
      </c>
      <c r="M10835">
        <v>0</v>
      </c>
      <c r="N10835">
        <v>1</v>
      </c>
      <c r="O10835" t="str">
        <f t="shared" si="1183"/>
        <v/>
      </c>
      <c r="P10835">
        <f>IF(ISERROR(VLOOKUP(G10835,Genes!$A$2:$A$749,1,0)),0,1)</f>
        <v>1</v>
      </c>
      <c r="Q10835">
        <f t="shared" si="1184"/>
        <v>0</v>
      </c>
      <c r="R10835">
        <f t="shared" si="1185"/>
        <v>1</v>
      </c>
      <c r="S10835">
        <f t="shared" si="1186"/>
        <v>35</v>
      </c>
      <c r="T10835">
        <f t="shared" si="1187"/>
        <v>35</v>
      </c>
      <c r="U10835">
        <f t="shared" si="1188"/>
        <v>0</v>
      </c>
      <c r="V10835" t="str">
        <f t="shared" si="1189"/>
        <v/>
      </c>
    </row>
    <row r="10836" spans="1:22" x14ac:dyDescent="0.2">
      <c r="A10836" t="s">
        <v>28474</v>
      </c>
      <c r="B10836" t="s">
        <v>151</v>
      </c>
      <c r="C10836">
        <v>103191514</v>
      </c>
      <c r="D10836">
        <v>103191743</v>
      </c>
      <c r="E10836">
        <v>230</v>
      </c>
      <c r="F10836" t="s">
        <v>74</v>
      </c>
      <c r="G10836" t="s">
        <v>3983</v>
      </c>
      <c r="H10836" t="s">
        <v>28475</v>
      </c>
      <c r="I10836">
        <v>3</v>
      </c>
      <c r="J10836">
        <v>1</v>
      </c>
      <c r="K10836">
        <v>2</v>
      </c>
      <c r="L10836">
        <v>0</v>
      </c>
      <c r="M10836">
        <v>0</v>
      </c>
      <c r="N10836">
        <v>0</v>
      </c>
      <c r="O10836" t="str">
        <f t="shared" si="1183"/>
        <v/>
      </c>
      <c r="P10836">
        <f>IF(ISERROR(VLOOKUP(G10836,Genes!$A$2:$A$749,1,0)),0,1)</f>
        <v>1</v>
      </c>
      <c r="Q10836">
        <f t="shared" si="1184"/>
        <v>0</v>
      </c>
      <c r="R10836">
        <f t="shared" si="1185"/>
        <v>1</v>
      </c>
      <c r="S10836">
        <f t="shared" si="1186"/>
        <v>36</v>
      </c>
      <c r="T10836">
        <f t="shared" si="1187"/>
        <v>36</v>
      </c>
      <c r="U10836">
        <f t="shared" si="1188"/>
        <v>0</v>
      </c>
      <c r="V10836" t="str">
        <f t="shared" si="1189"/>
        <v/>
      </c>
    </row>
    <row r="10837" spans="1:22" x14ac:dyDescent="0.2">
      <c r="A10837" t="s">
        <v>28476</v>
      </c>
      <c r="B10837" t="s">
        <v>151</v>
      </c>
      <c r="C10837">
        <v>103185571</v>
      </c>
      <c r="D10837">
        <v>103185791</v>
      </c>
      <c r="E10837">
        <v>221</v>
      </c>
      <c r="F10837" t="s">
        <v>74</v>
      </c>
      <c r="G10837" t="s">
        <v>3983</v>
      </c>
      <c r="H10837" t="s">
        <v>28477</v>
      </c>
      <c r="I10837">
        <v>3</v>
      </c>
      <c r="J10837">
        <v>1</v>
      </c>
      <c r="K10837">
        <v>2</v>
      </c>
      <c r="L10837">
        <v>0</v>
      </c>
      <c r="M10837">
        <v>0</v>
      </c>
      <c r="N10837">
        <v>0</v>
      </c>
      <c r="O10837" t="str">
        <f t="shared" si="1183"/>
        <v/>
      </c>
      <c r="P10837">
        <f>IF(ISERROR(VLOOKUP(G10837,Genes!$A$2:$A$749,1,0)),0,1)</f>
        <v>1</v>
      </c>
      <c r="Q10837">
        <f t="shared" si="1184"/>
        <v>0</v>
      </c>
      <c r="R10837">
        <f t="shared" si="1185"/>
        <v>1</v>
      </c>
      <c r="S10837">
        <f t="shared" si="1186"/>
        <v>37</v>
      </c>
      <c r="T10837">
        <f t="shared" si="1187"/>
        <v>37</v>
      </c>
      <c r="U10837">
        <f t="shared" si="1188"/>
        <v>0</v>
      </c>
      <c r="V10837" t="str">
        <f t="shared" si="1189"/>
        <v/>
      </c>
    </row>
    <row r="10838" spans="1:22" x14ac:dyDescent="0.2">
      <c r="A10838" t="s">
        <v>28478</v>
      </c>
      <c r="B10838" t="s">
        <v>151</v>
      </c>
      <c r="C10838">
        <v>103183178</v>
      </c>
      <c r="D10838">
        <v>103183325</v>
      </c>
      <c r="E10838">
        <v>148</v>
      </c>
      <c r="F10838" t="s">
        <v>74</v>
      </c>
      <c r="G10838" t="s">
        <v>3983</v>
      </c>
      <c r="H10838" t="s">
        <v>28479</v>
      </c>
      <c r="I10838">
        <v>3</v>
      </c>
      <c r="J10838">
        <v>1</v>
      </c>
      <c r="K10838">
        <v>2</v>
      </c>
      <c r="L10838">
        <v>0</v>
      </c>
      <c r="M10838">
        <v>0</v>
      </c>
      <c r="N10838">
        <v>0</v>
      </c>
      <c r="O10838" t="str">
        <f t="shared" si="1183"/>
        <v/>
      </c>
      <c r="P10838">
        <f>IF(ISERROR(VLOOKUP(G10838,Genes!$A$2:$A$749,1,0)),0,1)</f>
        <v>1</v>
      </c>
      <c r="Q10838">
        <f t="shared" si="1184"/>
        <v>0</v>
      </c>
      <c r="R10838">
        <f t="shared" si="1185"/>
        <v>1</v>
      </c>
      <c r="S10838">
        <f t="shared" si="1186"/>
        <v>38</v>
      </c>
      <c r="T10838">
        <f t="shared" si="1187"/>
        <v>38</v>
      </c>
      <c r="U10838">
        <f t="shared" si="1188"/>
        <v>0</v>
      </c>
      <c r="V10838" t="str">
        <f t="shared" si="1189"/>
        <v/>
      </c>
    </row>
    <row r="10839" spans="1:22" x14ac:dyDescent="0.2">
      <c r="A10839" t="s">
        <v>28480</v>
      </c>
      <c r="B10839" t="s">
        <v>151</v>
      </c>
      <c r="C10839">
        <v>103180644</v>
      </c>
      <c r="D10839">
        <v>103180902</v>
      </c>
      <c r="E10839">
        <v>259</v>
      </c>
      <c r="F10839" t="s">
        <v>74</v>
      </c>
      <c r="G10839" t="s">
        <v>3983</v>
      </c>
      <c r="H10839" t="s">
        <v>28481</v>
      </c>
      <c r="I10839">
        <v>4</v>
      </c>
      <c r="J10839">
        <v>2</v>
      </c>
      <c r="K10839">
        <v>2</v>
      </c>
      <c r="L10839">
        <v>0</v>
      </c>
      <c r="M10839">
        <v>0</v>
      </c>
      <c r="N10839">
        <v>0</v>
      </c>
      <c r="O10839" t="str">
        <f t="shared" si="1183"/>
        <v/>
      </c>
      <c r="P10839">
        <f>IF(ISERROR(VLOOKUP(G10839,Genes!$A$2:$A$749,1,0)),0,1)</f>
        <v>1</v>
      </c>
      <c r="Q10839">
        <f t="shared" si="1184"/>
        <v>0</v>
      </c>
      <c r="R10839">
        <f t="shared" si="1185"/>
        <v>1</v>
      </c>
      <c r="S10839">
        <f t="shared" si="1186"/>
        <v>39</v>
      </c>
      <c r="T10839">
        <f t="shared" si="1187"/>
        <v>39</v>
      </c>
      <c r="U10839">
        <f t="shared" si="1188"/>
        <v>0</v>
      </c>
      <c r="V10839" t="str">
        <f t="shared" si="1189"/>
        <v/>
      </c>
    </row>
    <row r="10840" spans="1:22" x14ac:dyDescent="0.2">
      <c r="A10840" t="s">
        <v>28482</v>
      </c>
      <c r="B10840" t="s">
        <v>151</v>
      </c>
      <c r="C10840">
        <v>103179525</v>
      </c>
      <c r="D10840">
        <v>103179774</v>
      </c>
      <c r="E10840">
        <v>250</v>
      </c>
      <c r="F10840" t="s">
        <v>74</v>
      </c>
      <c r="G10840" t="s">
        <v>3983</v>
      </c>
      <c r="H10840" t="s">
        <v>28483</v>
      </c>
      <c r="I10840">
        <v>4</v>
      </c>
      <c r="J10840">
        <v>2</v>
      </c>
      <c r="K10840">
        <v>2</v>
      </c>
      <c r="L10840">
        <v>0</v>
      </c>
      <c r="M10840">
        <v>0</v>
      </c>
      <c r="N10840">
        <v>0</v>
      </c>
      <c r="O10840" t="str">
        <f t="shared" si="1183"/>
        <v/>
      </c>
      <c r="P10840">
        <f>IF(ISERROR(VLOOKUP(G10840,Genes!$A$2:$A$749,1,0)),0,1)</f>
        <v>1</v>
      </c>
      <c r="Q10840">
        <f t="shared" si="1184"/>
        <v>0</v>
      </c>
      <c r="R10840">
        <f t="shared" si="1185"/>
        <v>1</v>
      </c>
      <c r="S10840">
        <f t="shared" si="1186"/>
        <v>40</v>
      </c>
      <c r="T10840">
        <f t="shared" si="1187"/>
        <v>40</v>
      </c>
      <c r="U10840">
        <f t="shared" si="1188"/>
        <v>0</v>
      </c>
      <c r="V10840" t="str">
        <f t="shared" si="1189"/>
        <v/>
      </c>
    </row>
    <row r="10841" spans="1:22" x14ac:dyDescent="0.2">
      <c r="A10841" t="s">
        <v>28484</v>
      </c>
      <c r="B10841" t="s">
        <v>151</v>
      </c>
      <c r="C10841">
        <v>103175763</v>
      </c>
      <c r="D10841">
        <v>103175931</v>
      </c>
      <c r="E10841">
        <v>169</v>
      </c>
      <c r="F10841" t="s">
        <v>74</v>
      </c>
      <c r="G10841" t="s">
        <v>3983</v>
      </c>
      <c r="H10841" t="s">
        <v>28485</v>
      </c>
      <c r="I10841">
        <v>3</v>
      </c>
      <c r="J10841">
        <v>1</v>
      </c>
      <c r="K10841">
        <v>2</v>
      </c>
      <c r="L10841">
        <v>0</v>
      </c>
      <c r="M10841">
        <v>0</v>
      </c>
      <c r="N10841">
        <v>0</v>
      </c>
      <c r="O10841" t="str">
        <f t="shared" si="1183"/>
        <v/>
      </c>
      <c r="P10841">
        <f>IF(ISERROR(VLOOKUP(G10841,Genes!$A$2:$A$749,1,0)),0,1)</f>
        <v>1</v>
      </c>
      <c r="Q10841">
        <f t="shared" si="1184"/>
        <v>0</v>
      </c>
      <c r="R10841">
        <f t="shared" si="1185"/>
        <v>1</v>
      </c>
      <c r="S10841">
        <f t="shared" si="1186"/>
        <v>41</v>
      </c>
      <c r="T10841">
        <f t="shared" si="1187"/>
        <v>41</v>
      </c>
      <c r="U10841">
        <f t="shared" si="1188"/>
        <v>0</v>
      </c>
      <c r="V10841" t="str">
        <f t="shared" si="1189"/>
        <v/>
      </c>
    </row>
    <row r="10842" spans="1:22" x14ac:dyDescent="0.2">
      <c r="A10842" t="s">
        <v>28486</v>
      </c>
      <c r="B10842" t="s">
        <v>151</v>
      </c>
      <c r="C10842">
        <v>103163838</v>
      </c>
      <c r="D10842">
        <v>103163978</v>
      </c>
      <c r="E10842">
        <v>141</v>
      </c>
      <c r="F10842" t="s">
        <v>74</v>
      </c>
      <c r="G10842" t="s">
        <v>3983</v>
      </c>
      <c r="H10842" t="s">
        <v>28487</v>
      </c>
      <c r="I10842">
        <v>3</v>
      </c>
      <c r="J10842">
        <v>1</v>
      </c>
      <c r="K10842">
        <v>2</v>
      </c>
      <c r="L10842">
        <v>0</v>
      </c>
      <c r="M10842">
        <v>0</v>
      </c>
      <c r="N10842">
        <v>0</v>
      </c>
      <c r="O10842" t="str">
        <f t="shared" si="1183"/>
        <v/>
      </c>
      <c r="P10842">
        <f>IF(ISERROR(VLOOKUP(G10842,Genes!$A$2:$A$749,1,0)),0,1)</f>
        <v>1</v>
      </c>
      <c r="Q10842">
        <f t="shared" si="1184"/>
        <v>0</v>
      </c>
      <c r="R10842">
        <f t="shared" si="1185"/>
        <v>1</v>
      </c>
      <c r="S10842">
        <f t="shared" si="1186"/>
        <v>42</v>
      </c>
      <c r="T10842">
        <f t="shared" si="1187"/>
        <v>42</v>
      </c>
      <c r="U10842">
        <f t="shared" si="1188"/>
        <v>0</v>
      </c>
      <c r="V10842" t="str">
        <f t="shared" si="1189"/>
        <v/>
      </c>
    </row>
    <row r="10843" spans="1:22" x14ac:dyDescent="0.2">
      <c r="A10843" t="s">
        <v>28488</v>
      </c>
      <c r="B10843" t="s">
        <v>151</v>
      </c>
      <c r="C10843">
        <v>103162469</v>
      </c>
      <c r="D10843">
        <v>103162646</v>
      </c>
      <c r="E10843">
        <v>178</v>
      </c>
      <c r="F10843" t="s">
        <v>74</v>
      </c>
      <c r="G10843" t="s">
        <v>3983</v>
      </c>
      <c r="H10843" t="s">
        <v>28489</v>
      </c>
      <c r="I10843">
        <v>3</v>
      </c>
      <c r="J10843">
        <v>1</v>
      </c>
      <c r="K10843">
        <v>2</v>
      </c>
      <c r="L10843">
        <v>0</v>
      </c>
      <c r="M10843">
        <v>0</v>
      </c>
      <c r="N10843">
        <v>0</v>
      </c>
      <c r="O10843" t="str">
        <f t="shared" si="1183"/>
        <v/>
      </c>
      <c r="P10843">
        <f>IF(ISERROR(VLOOKUP(G10843,Genes!$A$2:$A$749,1,0)),0,1)</f>
        <v>1</v>
      </c>
      <c r="Q10843">
        <f t="shared" si="1184"/>
        <v>0</v>
      </c>
      <c r="R10843">
        <f t="shared" si="1185"/>
        <v>1</v>
      </c>
      <c r="S10843">
        <f t="shared" si="1186"/>
        <v>43</v>
      </c>
      <c r="T10843">
        <f t="shared" si="1187"/>
        <v>43</v>
      </c>
      <c r="U10843">
        <f t="shared" si="1188"/>
        <v>0</v>
      </c>
      <c r="V10843" t="str">
        <f t="shared" si="1189"/>
        <v/>
      </c>
    </row>
    <row r="10844" spans="1:22" x14ac:dyDescent="0.2">
      <c r="A10844" t="s">
        <v>28490</v>
      </c>
      <c r="B10844" t="s">
        <v>151</v>
      </c>
      <c r="C10844">
        <v>103159770</v>
      </c>
      <c r="D10844">
        <v>103159963</v>
      </c>
      <c r="E10844">
        <v>194</v>
      </c>
      <c r="F10844" t="s">
        <v>74</v>
      </c>
      <c r="G10844" t="s">
        <v>3983</v>
      </c>
      <c r="H10844" t="s">
        <v>28491</v>
      </c>
      <c r="I10844">
        <v>3</v>
      </c>
      <c r="J10844">
        <v>1</v>
      </c>
      <c r="K10844">
        <v>2</v>
      </c>
      <c r="L10844">
        <v>0</v>
      </c>
      <c r="M10844">
        <v>0</v>
      </c>
      <c r="N10844">
        <v>0</v>
      </c>
      <c r="O10844" t="str">
        <f t="shared" si="1183"/>
        <v/>
      </c>
      <c r="P10844">
        <f>IF(ISERROR(VLOOKUP(G10844,Genes!$A$2:$A$749,1,0)),0,1)</f>
        <v>1</v>
      </c>
      <c r="Q10844">
        <f t="shared" si="1184"/>
        <v>0</v>
      </c>
      <c r="R10844">
        <f t="shared" si="1185"/>
        <v>1</v>
      </c>
      <c r="S10844">
        <f t="shared" si="1186"/>
        <v>44</v>
      </c>
      <c r="T10844">
        <f t="shared" si="1187"/>
        <v>44</v>
      </c>
      <c r="U10844">
        <f t="shared" si="1188"/>
        <v>0</v>
      </c>
      <c r="V10844" t="str">
        <f t="shared" si="1189"/>
        <v/>
      </c>
    </row>
    <row r="10845" spans="1:22" x14ac:dyDescent="0.2">
      <c r="A10845" t="s">
        <v>28492</v>
      </c>
      <c r="B10845" t="s">
        <v>151</v>
      </c>
      <c r="C10845">
        <v>103393629</v>
      </c>
      <c r="D10845">
        <v>103393661</v>
      </c>
      <c r="E10845">
        <v>33</v>
      </c>
      <c r="F10845" t="s">
        <v>74</v>
      </c>
      <c r="G10845" t="s">
        <v>3983</v>
      </c>
      <c r="H10845" t="s">
        <v>28493</v>
      </c>
      <c r="I10845">
        <v>2</v>
      </c>
      <c r="J10845">
        <v>2</v>
      </c>
      <c r="K10845">
        <v>0</v>
      </c>
      <c r="L10845">
        <v>0</v>
      </c>
      <c r="M10845">
        <v>0</v>
      </c>
      <c r="N10845">
        <v>0</v>
      </c>
      <c r="O10845" t="str">
        <f t="shared" si="1183"/>
        <v/>
      </c>
      <c r="P10845">
        <f>IF(ISERROR(VLOOKUP(G10845,Genes!$A$2:$A$749,1,0)),0,1)</f>
        <v>1</v>
      </c>
      <c r="Q10845">
        <f t="shared" si="1184"/>
        <v>0</v>
      </c>
      <c r="R10845">
        <f t="shared" si="1185"/>
        <v>1</v>
      </c>
      <c r="S10845">
        <f t="shared" si="1186"/>
        <v>45</v>
      </c>
      <c r="T10845">
        <f t="shared" si="1187"/>
        <v>45</v>
      </c>
      <c r="U10845">
        <f t="shared" si="1188"/>
        <v>0</v>
      </c>
      <c r="V10845" t="str">
        <f t="shared" si="1189"/>
        <v/>
      </c>
    </row>
    <row r="10846" spans="1:22" x14ac:dyDescent="0.2">
      <c r="A10846" t="s">
        <v>28494</v>
      </c>
      <c r="B10846" t="s">
        <v>151</v>
      </c>
      <c r="C10846">
        <v>103155632</v>
      </c>
      <c r="D10846">
        <v>103155888</v>
      </c>
      <c r="E10846">
        <v>257</v>
      </c>
      <c r="F10846" t="s">
        <v>74</v>
      </c>
      <c r="G10846" t="s">
        <v>3983</v>
      </c>
      <c r="H10846" t="s">
        <v>28495</v>
      </c>
      <c r="I10846">
        <v>4</v>
      </c>
      <c r="J10846">
        <v>2</v>
      </c>
      <c r="K10846">
        <v>2</v>
      </c>
      <c r="L10846">
        <v>0</v>
      </c>
      <c r="M10846">
        <v>0</v>
      </c>
      <c r="N10846">
        <v>0</v>
      </c>
      <c r="O10846" t="str">
        <f t="shared" si="1183"/>
        <v/>
      </c>
      <c r="P10846">
        <f>IF(ISERROR(VLOOKUP(G10846,Genes!$A$2:$A$749,1,0)),0,1)</f>
        <v>1</v>
      </c>
      <c r="Q10846">
        <f t="shared" si="1184"/>
        <v>0</v>
      </c>
      <c r="R10846">
        <f t="shared" si="1185"/>
        <v>1</v>
      </c>
      <c r="S10846">
        <f t="shared" si="1186"/>
        <v>46</v>
      </c>
      <c r="T10846">
        <f t="shared" si="1187"/>
        <v>46</v>
      </c>
      <c r="U10846">
        <f t="shared" si="1188"/>
        <v>0</v>
      </c>
      <c r="V10846" t="str">
        <f t="shared" si="1189"/>
        <v/>
      </c>
    </row>
    <row r="10847" spans="1:22" x14ac:dyDescent="0.2">
      <c r="A10847" t="s">
        <v>28496</v>
      </c>
      <c r="B10847" t="s">
        <v>151</v>
      </c>
      <c r="C10847">
        <v>103151298</v>
      </c>
      <c r="D10847">
        <v>103151452</v>
      </c>
      <c r="E10847">
        <v>155</v>
      </c>
      <c r="F10847" t="s">
        <v>74</v>
      </c>
      <c r="G10847" t="s">
        <v>3983</v>
      </c>
      <c r="H10847" t="s">
        <v>28497</v>
      </c>
      <c r="I10847">
        <v>3</v>
      </c>
      <c r="J10847">
        <v>1</v>
      </c>
      <c r="K10847">
        <v>2</v>
      </c>
      <c r="L10847">
        <v>0</v>
      </c>
      <c r="M10847">
        <v>0</v>
      </c>
      <c r="N10847">
        <v>0</v>
      </c>
      <c r="O10847" t="str">
        <f t="shared" si="1183"/>
        <v/>
      </c>
      <c r="P10847">
        <f>IF(ISERROR(VLOOKUP(G10847,Genes!$A$2:$A$749,1,0)),0,1)</f>
        <v>1</v>
      </c>
      <c r="Q10847">
        <f t="shared" si="1184"/>
        <v>0</v>
      </c>
      <c r="R10847">
        <f t="shared" si="1185"/>
        <v>1</v>
      </c>
      <c r="S10847">
        <f t="shared" si="1186"/>
        <v>47</v>
      </c>
      <c r="T10847">
        <f t="shared" si="1187"/>
        <v>47</v>
      </c>
      <c r="U10847">
        <f t="shared" si="1188"/>
        <v>0</v>
      </c>
      <c r="V10847" t="str">
        <f t="shared" si="1189"/>
        <v/>
      </c>
    </row>
    <row r="10848" spans="1:22" x14ac:dyDescent="0.2">
      <c r="A10848" t="s">
        <v>28498</v>
      </c>
      <c r="B10848" t="s">
        <v>151</v>
      </c>
      <c r="C10848">
        <v>103143463</v>
      </c>
      <c r="D10848">
        <v>103143677</v>
      </c>
      <c r="E10848">
        <v>215</v>
      </c>
      <c r="F10848" t="s">
        <v>74</v>
      </c>
      <c r="G10848" t="s">
        <v>3983</v>
      </c>
      <c r="H10848" t="s">
        <v>28499</v>
      </c>
      <c r="I10848">
        <v>3</v>
      </c>
      <c r="J10848">
        <v>1</v>
      </c>
      <c r="K10848">
        <v>2</v>
      </c>
      <c r="L10848">
        <v>0</v>
      </c>
      <c r="M10848">
        <v>0</v>
      </c>
      <c r="N10848">
        <v>0</v>
      </c>
      <c r="O10848" t="str">
        <f t="shared" si="1183"/>
        <v/>
      </c>
      <c r="P10848">
        <f>IF(ISERROR(VLOOKUP(G10848,Genes!$A$2:$A$749,1,0)),0,1)</f>
        <v>1</v>
      </c>
      <c r="Q10848">
        <f t="shared" si="1184"/>
        <v>0</v>
      </c>
      <c r="R10848">
        <f t="shared" si="1185"/>
        <v>1</v>
      </c>
      <c r="S10848">
        <f t="shared" si="1186"/>
        <v>48</v>
      </c>
      <c r="T10848">
        <f t="shared" si="1187"/>
        <v>48</v>
      </c>
      <c r="U10848">
        <f t="shared" si="1188"/>
        <v>0</v>
      </c>
      <c r="V10848" t="str">
        <f t="shared" si="1189"/>
        <v/>
      </c>
    </row>
    <row r="10849" spans="1:22" x14ac:dyDescent="0.2">
      <c r="A10849" t="s">
        <v>28500</v>
      </c>
      <c r="B10849" t="s">
        <v>151</v>
      </c>
      <c r="C10849">
        <v>103141192</v>
      </c>
      <c r="D10849">
        <v>103141369</v>
      </c>
      <c r="E10849">
        <v>178</v>
      </c>
      <c r="F10849" t="s">
        <v>74</v>
      </c>
      <c r="G10849" t="s">
        <v>3983</v>
      </c>
      <c r="H10849" t="s">
        <v>28501</v>
      </c>
      <c r="I10849">
        <v>3</v>
      </c>
      <c r="J10849">
        <v>1</v>
      </c>
      <c r="K10849">
        <v>2</v>
      </c>
      <c r="L10849">
        <v>0</v>
      </c>
      <c r="M10849">
        <v>0</v>
      </c>
      <c r="N10849">
        <v>0</v>
      </c>
      <c r="O10849" t="str">
        <f t="shared" si="1183"/>
        <v/>
      </c>
      <c r="P10849">
        <f>IF(ISERROR(VLOOKUP(G10849,Genes!$A$2:$A$749,1,0)),0,1)</f>
        <v>1</v>
      </c>
      <c r="Q10849">
        <f t="shared" si="1184"/>
        <v>0</v>
      </c>
      <c r="R10849">
        <f t="shared" si="1185"/>
        <v>1</v>
      </c>
      <c r="S10849">
        <f t="shared" si="1186"/>
        <v>49</v>
      </c>
      <c r="T10849">
        <f t="shared" si="1187"/>
        <v>49</v>
      </c>
      <c r="U10849">
        <f t="shared" si="1188"/>
        <v>0</v>
      </c>
      <c r="V10849" t="str">
        <f t="shared" si="1189"/>
        <v/>
      </c>
    </row>
    <row r="10850" spans="1:22" x14ac:dyDescent="0.2">
      <c r="A10850" t="s">
        <v>28502</v>
      </c>
      <c r="B10850" t="s">
        <v>151</v>
      </c>
      <c r="C10850">
        <v>103138524</v>
      </c>
      <c r="D10850">
        <v>103138699</v>
      </c>
      <c r="E10850">
        <v>176</v>
      </c>
      <c r="F10850" t="s">
        <v>74</v>
      </c>
      <c r="G10850" t="s">
        <v>3983</v>
      </c>
      <c r="H10850" t="s">
        <v>28503</v>
      </c>
      <c r="I10850">
        <v>4</v>
      </c>
      <c r="J10850">
        <v>1</v>
      </c>
      <c r="K10850">
        <v>2</v>
      </c>
      <c r="L10850">
        <v>0</v>
      </c>
      <c r="M10850">
        <v>0</v>
      </c>
      <c r="N10850">
        <v>1</v>
      </c>
      <c r="O10850" t="str">
        <f t="shared" si="1183"/>
        <v/>
      </c>
      <c r="P10850">
        <f>IF(ISERROR(VLOOKUP(G10850,Genes!$A$2:$A$749,1,0)),0,1)</f>
        <v>1</v>
      </c>
      <c r="Q10850">
        <f t="shared" si="1184"/>
        <v>0</v>
      </c>
      <c r="R10850">
        <f t="shared" si="1185"/>
        <v>1</v>
      </c>
      <c r="S10850">
        <f t="shared" si="1186"/>
        <v>50</v>
      </c>
      <c r="T10850">
        <f t="shared" si="1187"/>
        <v>50</v>
      </c>
      <c r="U10850">
        <f t="shared" si="1188"/>
        <v>0</v>
      </c>
      <c r="V10850" t="str">
        <f t="shared" si="1189"/>
        <v/>
      </c>
    </row>
    <row r="10851" spans="1:22" x14ac:dyDescent="0.2">
      <c r="A10851" t="s">
        <v>28504</v>
      </c>
      <c r="B10851" t="s">
        <v>151</v>
      </c>
      <c r="C10851">
        <v>103138267</v>
      </c>
      <c r="D10851">
        <v>103138373</v>
      </c>
      <c r="E10851">
        <v>107</v>
      </c>
      <c r="F10851" t="s">
        <v>74</v>
      </c>
      <c r="G10851" t="s">
        <v>3983</v>
      </c>
      <c r="H10851" t="s">
        <v>28505</v>
      </c>
      <c r="I10851">
        <v>3</v>
      </c>
      <c r="J10851">
        <v>0</v>
      </c>
      <c r="K10851">
        <v>2</v>
      </c>
      <c r="L10851">
        <v>0</v>
      </c>
      <c r="M10851">
        <v>0</v>
      </c>
      <c r="N10851">
        <v>1</v>
      </c>
      <c r="O10851" t="str">
        <f t="shared" si="1183"/>
        <v/>
      </c>
      <c r="P10851">
        <f>IF(ISERROR(VLOOKUP(G10851,Genes!$A$2:$A$749,1,0)),0,1)</f>
        <v>1</v>
      </c>
      <c r="Q10851">
        <f t="shared" si="1184"/>
        <v>0</v>
      </c>
      <c r="R10851">
        <f t="shared" si="1185"/>
        <v>1</v>
      </c>
      <c r="S10851">
        <f t="shared" si="1186"/>
        <v>51</v>
      </c>
      <c r="T10851">
        <f t="shared" si="1187"/>
        <v>51</v>
      </c>
      <c r="U10851">
        <f t="shared" si="1188"/>
        <v>0</v>
      </c>
      <c r="V10851" t="str">
        <f t="shared" si="1189"/>
        <v/>
      </c>
    </row>
    <row r="10852" spans="1:22" x14ac:dyDescent="0.2">
      <c r="A10852" t="s">
        <v>28506</v>
      </c>
      <c r="B10852" t="s">
        <v>151</v>
      </c>
      <c r="C10852">
        <v>103136973</v>
      </c>
      <c r="D10852">
        <v>103137215</v>
      </c>
      <c r="E10852">
        <v>243</v>
      </c>
      <c r="F10852" t="s">
        <v>74</v>
      </c>
      <c r="G10852" t="s">
        <v>3983</v>
      </c>
      <c r="H10852" t="s">
        <v>28507</v>
      </c>
      <c r="I10852">
        <v>4</v>
      </c>
      <c r="J10852">
        <v>2</v>
      </c>
      <c r="K10852">
        <v>2</v>
      </c>
      <c r="L10852">
        <v>0</v>
      </c>
      <c r="M10852">
        <v>0</v>
      </c>
      <c r="N10852">
        <v>0</v>
      </c>
      <c r="O10852" t="str">
        <f t="shared" si="1183"/>
        <v/>
      </c>
      <c r="P10852">
        <f>IF(ISERROR(VLOOKUP(G10852,Genes!$A$2:$A$749,1,0)),0,1)</f>
        <v>1</v>
      </c>
      <c r="Q10852">
        <f t="shared" si="1184"/>
        <v>0</v>
      </c>
      <c r="R10852">
        <f t="shared" si="1185"/>
        <v>1</v>
      </c>
      <c r="S10852">
        <f t="shared" si="1186"/>
        <v>52</v>
      </c>
      <c r="T10852">
        <f t="shared" si="1187"/>
        <v>52</v>
      </c>
      <c r="U10852">
        <f t="shared" si="1188"/>
        <v>0</v>
      </c>
      <c r="V10852" t="str">
        <f t="shared" si="1189"/>
        <v/>
      </c>
    </row>
    <row r="10853" spans="1:22" x14ac:dyDescent="0.2">
      <c r="A10853" t="s">
        <v>28508</v>
      </c>
      <c r="B10853" t="s">
        <v>151</v>
      </c>
      <c r="C10853">
        <v>103136170</v>
      </c>
      <c r="D10853">
        <v>103136345</v>
      </c>
      <c r="E10853">
        <v>176</v>
      </c>
      <c r="F10853" t="s">
        <v>74</v>
      </c>
      <c r="G10853" t="s">
        <v>3983</v>
      </c>
      <c r="H10853" t="s">
        <v>28509</v>
      </c>
      <c r="I10853">
        <v>3</v>
      </c>
      <c r="J10853">
        <v>1</v>
      </c>
      <c r="K10853">
        <v>2</v>
      </c>
      <c r="L10853">
        <v>0</v>
      </c>
      <c r="M10853">
        <v>0</v>
      </c>
      <c r="N10853">
        <v>0</v>
      </c>
      <c r="O10853" t="str">
        <f t="shared" si="1183"/>
        <v/>
      </c>
      <c r="P10853">
        <f>IF(ISERROR(VLOOKUP(G10853,Genes!$A$2:$A$749,1,0)),0,1)</f>
        <v>1</v>
      </c>
      <c r="Q10853">
        <f t="shared" si="1184"/>
        <v>0</v>
      </c>
      <c r="R10853">
        <f t="shared" si="1185"/>
        <v>1</v>
      </c>
      <c r="S10853">
        <f t="shared" si="1186"/>
        <v>53</v>
      </c>
      <c r="T10853">
        <f t="shared" si="1187"/>
        <v>53</v>
      </c>
      <c r="U10853">
        <f t="shared" si="1188"/>
        <v>0</v>
      </c>
      <c r="V10853" t="str">
        <f t="shared" si="1189"/>
        <v/>
      </c>
    </row>
    <row r="10854" spans="1:22" x14ac:dyDescent="0.2">
      <c r="A10854" t="s">
        <v>28510</v>
      </c>
      <c r="B10854" t="s">
        <v>151</v>
      </c>
      <c r="C10854">
        <v>103132400</v>
      </c>
      <c r="D10854">
        <v>103132473</v>
      </c>
      <c r="E10854">
        <v>74</v>
      </c>
      <c r="F10854" t="s">
        <v>74</v>
      </c>
      <c r="G10854" t="s">
        <v>3983</v>
      </c>
      <c r="H10854" t="s">
        <v>28511</v>
      </c>
      <c r="I10854">
        <v>2</v>
      </c>
      <c r="J10854">
        <v>0</v>
      </c>
      <c r="K10854">
        <v>2</v>
      </c>
      <c r="L10854">
        <v>0</v>
      </c>
      <c r="M10854">
        <v>0</v>
      </c>
      <c r="N10854">
        <v>0</v>
      </c>
      <c r="O10854" t="str">
        <f t="shared" si="1183"/>
        <v/>
      </c>
      <c r="P10854">
        <f>IF(ISERROR(VLOOKUP(G10854,Genes!$A$2:$A$749,1,0)),0,1)</f>
        <v>1</v>
      </c>
      <c r="Q10854">
        <f t="shared" si="1184"/>
        <v>0</v>
      </c>
      <c r="R10854">
        <f t="shared" si="1185"/>
        <v>1</v>
      </c>
      <c r="S10854">
        <f t="shared" si="1186"/>
        <v>54</v>
      </c>
      <c r="T10854">
        <f t="shared" si="1187"/>
        <v>54</v>
      </c>
      <c r="U10854">
        <f t="shared" si="1188"/>
        <v>0</v>
      </c>
      <c r="V10854" t="str">
        <f t="shared" si="1189"/>
        <v/>
      </c>
    </row>
    <row r="10855" spans="1:22" x14ac:dyDescent="0.2">
      <c r="A10855" t="s">
        <v>28512</v>
      </c>
      <c r="B10855" t="s">
        <v>151</v>
      </c>
      <c r="C10855">
        <v>103131115</v>
      </c>
      <c r="D10855">
        <v>103131276</v>
      </c>
      <c r="E10855">
        <v>162</v>
      </c>
      <c r="F10855" t="s">
        <v>74</v>
      </c>
      <c r="G10855" t="s">
        <v>3983</v>
      </c>
      <c r="H10855" t="s">
        <v>28513</v>
      </c>
      <c r="I10855">
        <v>3</v>
      </c>
      <c r="J10855">
        <v>1</v>
      </c>
      <c r="K10855">
        <v>2</v>
      </c>
      <c r="L10855">
        <v>0</v>
      </c>
      <c r="M10855">
        <v>0</v>
      </c>
      <c r="N10855">
        <v>0</v>
      </c>
      <c r="O10855" t="str">
        <f t="shared" si="1183"/>
        <v/>
      </c>
      <c r="P10855">
        <f>IF(ISERROR(VLOOKUP(G10855,Genes!$A$2:$A$749,1,0)),0,1)</f>
        <v>1</v>
      </c>
      <c r="Q10855">
        <f t="shared" si="1184"/>
        <v>0</v>
      </c>
      <c r="R10855">
        <f t="shared" si="1185"/>
        <v>1</v>
      </c>
      <c r="S10855">
        <f t="shared" si="1186"/>
        <v>55</v>
      </c>
      <c r="T10855">
        <f t="shared" si="1187"/>
        <v>55</v>
      </c>
      <c r="U10855">
        <f t="shared" si="1188"/>
        <v>0</v>
      </c>
      <c r="V10855" t="str">
        <f t="shared" si="1189"/>
        <v/>
      </c>
    </row>
    <row r="10856" spans="1:22" x14ac:dyDescent="0.2">
      <c r="A10856" t="s">
        <v>28514</v>
      </c>
      <c r="B10856" t="s">
        <v>151</v>
      </c>
      <c r="C10856">
        <v>103389873</v>
      </c>
      <c r="D10856">
        <v>103389951</v>
      </c>
      <c r="E10856">
        <v>79</v>
      </c>
      <c r="F10856" t="s">
        <v>74</v>
      </c>
      <c r="G10856" t="s">
        <v>3983</v>
      </c>
      <c r="H10856" t="s">
        <v>28515</v>
      </c>
      <c r="I10856">
        <v>2</v>
      </c>
      <c r="J10856">
        <v>0</v>
      </c>
      <c r="K10856">
        <v>2</v>
      </c>
      <c r="L10856">
        <v>0</v>
      </c>
      <c r="M10856">
        <v>0</v>
      </c>
      <c r="N10856">
        <v>0</v>
      </c>
      <c r="O10856" t="str">
        <f t="shared" si="1183"/>
        <v/>
      </c>
      <c r="P10856">
        <f>IF(ISERROR(VLOOKUP(G10856,Genes!$A$2:$A$749,1,0)),0,1)</f>
        <v>1</v>
      </c>
      <c r="Q10856">
        <f t="shared" si="1184"/>
        <v>0</v>
      </c>
      <c r="R10856">
        <f t="shared" si="1185"/>
        <v>1</v>
      </c>
      <c r="S10856">
        <f t="shared" si="1186"/>
        <v>56</v>
      </c>
      <c r="T10856">
        <f t="shared" si="1187"/>
        <v>56</v>
      </c>
      <c r="U10856">
        <f t="shared" si="1188"/>
        <v>0</v>
      </c>
      <c r="V10856" t="str">
        <f t="shared" si="1189"/>
        <v/>
      </c>
    </row>
    <row r="10857" spans="1:22" x14ac:dyDescent="0.2">
      <c r="A10857" t="s">
        <v>28516</v>
      </c>
      <c r="B10857" t="s">
        <v>151</v>
      </c>
      <c r="C10857">
        <v>103130189</v>
      </c>
      <c r="D10857">
        <v>103130346</v>
      </c>
      <c r="E10857">
        <v>158</v>
      </c>
      <c r="F10857" t="s">
        <v>74</v>
      </c>
      <c r="G10857" t="s">
        <v>3983</v>
      </c>
      <c r="H10857" t="s">
        <v>28517</v>
      </c>
      <c r="I10857">
        <v>3</v>
      </c>
      <c r="J10857">
        <v>1</v>
      </c>
      <c r="K10857">
        <v>2</v>
      </c>
      <c r="L10857">
        <v>0</v>
      </c>
      <c r="M10857">
        <v>0</v>
      </c>
      <c r="N10857">
        <v>0</v>
      </c>
      <c r="O10857" t="str">
        <f t="shared" si="1183"/>
        <v/>
      </c>
      <c r="P10857">
        <f>IF(ISERROR(VLOOKUP(G10857,Genes!$A$2:$A$749,1,0)),0,1)</f>
        <v>1</v>
      </c>
      <c r="Q10857">
        <f t="shared" si="1184"/>
        <v>0</v>
      </c>
      <c r="R10857">
        <f t="shared" si="1185"/>
        <v>1</v>
      </c>
      <c r="S10857">
        <f t="shared" si="1186"/>
        <v>57</v>
      </c>
      <c r="T10857">
        <f t="shared" si="1187"/>
        <v>57</v>
      </c>
      <c r="U10857">
        <f t="shared" si="1188"/>
        <v>0</v>
      </c>
      <c r="V10857" t="str">
        <f t="shared" si="1189"/>
        <v/>
      </c>
    </row>
    <row r="10858" spans="1:22" x14ac:dyDescent="0.2">
      <c r="A10858" t="s">
        <v>28518</v>
      </c>
      <c r="B10858" t="s">
        <v>151</v>
      </c>
      <c r="C10858">
        <v>103126644</v>
      </c>
      <c r="D10858">
        <v>103126863</v>
      </c>
      <c r="E10858">
        <v>220</v>
      </c>
      <c r="F10858" t="s">
        <v>74</v>
      </c>
      <c r="G10858" t="s">
        <v>3983</v>
      </c>
      <c r="H10858" t="s">
        <v>28519</v>
      </c>
      <c r="I10858">
        <v>3</v>
      </c>
      <c r="J10858">
        <v>1</v>
      </c>
      <c r="K10858">
        <v>2</v>
      </c>
      <c r="L10858">
        <v>0</v>
      </c>
      <c r="M10858">
        <v>0</v>
      </c>
      <c r="N10858">
        <v>0</v>
      </c>
      <c r="O10858" t="str">
        <f t="shared" si="1183"/>
        <v/>
      </c>
      <c r="P10858">
        <f>IF(ISERROR(VLOOKUP(G10858,Genes!$A$2:$A$749,1,0)),0,1)</f>
        <v>1</v>
      </c>
      <c r="Q10858">
        <f t="shared" si="1184"/>
        <v>0</v>
      </c>
      <c r="R10858">
        <f t="shared" si="1185"/>
        <v>1</v>
      </c>
      <c r="S10858">
        <f t="shared" si="1186"/>
        <v>58</v>
      </c>
      <c r="T10858">
        <f t="shared" si="1187"/>
        <v>58</v>
      </c>
      <c r="U10858">
        <f t="shared" si="1188"/>
        <v>0</v>
      </c>
      <c r="V10858" t="str">
        <f t="shared" si="1189"/>
        <v/>
      </c>
    </row>
    <row r="10859" spans="1:22" x14ac:dyDescent="0.2">
      <c r="A10859" t="s">
        <v>28520</v>
      </c>
      <c r="B10859" t="s">
        <v>151</v>
      </c>
      <c r="C10859">
        <v>103124100</v>
      </c>
      <c r="D10859">
        <v>103124297</v>
      </c>
      <c r="E10859">
        <v>198</v>
      </c>
      <c r="F10859" t="s">
        <v>74</v>
      </c>
      <c r="G10859" t="s">
        <v>3983</v>
      </c>
      <c r="H10859" t="s">
        <v>28521</v>
      </c>
      <c r="I10859">
        <v>3</v>
      </c>
      <c r="J10859">
        <v>1</v>
      </c>
      <c r="K10859">
        <v>2</v>
      </c>
      <c r="L10859">
        <v>0</v>
      </c>
      <c r="M10859">
        <v>0</v>
      </c>
      <c r="N10859">
        <v>0</v>
      </c>
      <c r="O10859" t="str">
        <f t="shared" si="1183"/>
        <v/>
      </c>
      <c r="P10859">
        <f>IF(ISERROR(VLOOKUP(G10859,Genes!$A$2:$A$749,1,0)),0,1)</f>
        <v>1</v>
      </c>
      <c r="Q10859">
        <f t="shared" si="1184"/>
        <v>0</v>
      </c>
      <c r="R10859">
        <f t="shared" si="1185"/>
        <v>1</v>
      </c>
      <c r="S10859">
        <f t="shared" si="1186"/>
        <v>59</v>
      </c>
      <c r="T10859">
        <f t="shared" si="1187"/>
        <v>59</v>
      </c>
      <c r="U10859">
        <f t="shared" si="1188"/>
        <v>0</v>
      </c>
      <c r="V10859" t="str">
        <f t="shared" si="1189"/>
        <v/>
      </c>
    </row>
    <row r="10860" spans="1:22" x14ac:dyDescent="0.2">
      <c r="A10860" t="s">
        <v>28522</v>
      </c>
      <c r="B10860" t="s">
        <v>151</v>
      </c>
      <c r="C10860">
        <v>103123320</v>
      </c>
      <c r="D10860">
        <v>103123418</v>
      </c>
      <c r="E10860">
        <v>99</v>
      </c>
      <c r="F10860" t="s">
        <v>74</v>
      </c>
      <c r="G10860" t="s">
        <v>3983</v>
      </c>
      <c r="H10860" t="s">
        <v>28523</v>
      </c>
      <c r="I10860">
        <v>2</v>
      </c>
      <c r="J10860">
        <v>0</v>
      </c>
      <c r="K10860">
        <v>2</v>
      </c>
      <c r="L10860">
        <v>0</v>
      </c>
      <c r="M10860">
        <v>0</v>
      </c>
      <c r="N10860">
        <v>0</v>
      </c>
      <c r="O10860" t="str">
        <f t="shared" si="1183"/>
        <v/>
      </c>
      <c r="P10860">
        <f>IF(ISERROR(VLOOKUP(G10860,Genes!$A$2:$A$749,1,0)),0,1)</f>
        <v>1</v>
      </c>
      <c r="Q10860">
        <f t="shared" si="1184"/>
        <v>0</v>
      </c>
      <c r="R10860">
        <f t="shared" si="1185"/>
        <v>1</v>
      </c>
      <c r="S10860">
        <f t="shared" si="1186"/>
        <v>60</v>
      </c>
      <c r="T10860">
        <f t="shared" si="1187"/>
        <v>60</v>
      </c>
      <c r="U10860">
        <f t="shared" si="1188"/>
        <v>0</v>
      </c>
      <c r="V10860" t="str">
        <f t="shared" si="1189"/>
        <v/>
      </c>
    </row>
    <row r="10861" spans="1:22" x14ac:dyDescent="0.2">
      <c r="A10861" t="s">
        <v>28524</v>
      </c>
      <c r="B10861" t="s">
        <v>151</v>
      </c>
      <c r="C10861">
        <v>103118836</v>
      </c>
      <c r="D10861">
        <v>103118841</v>
      </c>
      <c r="E10861">
        <v>6</v>
      </c>
      <c r="F10861" t="s">
        <v>74</v>
      </c>
      <c r="G10861" t="s">
        <v>3983</v>
      </c>
      <c r="H10861" t="s">
        <v>28525</v>
      </c>
      <c r="I10861">
        <v>3</v>
      </c>
      <c r="J10861">
        <v>1</v>
      </c>
      <c r="K10861">
        <v>0</v>
      </c>
      <c r="L10861">
        <v>0</v>
      </c>
      <c r="M10861">
        <v>1</v>
      </c>
      <c r="N10861">
        <v>1</v>
      </c>
      <c r="O10861" t="str">
        <f t="shared" si="1183"/>
        <v/>
      </c>
      <c r="P10861">
        <f>IF(ISERROR(VLOOKUP(G10861,Genes!$A$2:$A$749,1,0)),0,1)</f>
        <v>1</v>
      </c>
      <c r="Q10861">
        <f t="shared" si="1184"/>
        <v>0</v>
      </c>
      <c r="R10861">
        <f t="shared" si="1185"/>
        <v>1</v>
      </c>
      <c r="S10861">
        <f t="shared" si="1186"/>
        <v>61</v>
      </c>
      <c r="T10861">
        <f t="shared" si="1187"/>
        <v>61</v>
      </c>
      <c r="U10861">
        <f t="shared" si="1188"/>
        <v>0</v>
      </c>
      <c r="V10861" t="str">
        <f t="shared" si="1189"/>
        <v/>
      </c>
    </row>
    <row r="10862" spans="1:22" x14ac:dyDescent="0.2">
      <c r="A10862" t="s">
        <v>28526</v>
      </c>
      <c r="B10862" t="s">
        <v>151</v>
      </c>
      <c r="C10862">
        <v>103113259</v>
      </c>
      <c r="D10862">
        <v>103113355</v>
      </c>
      <c r="E10862">
        <v>97</v>
      </c>
      <c r="F10862" t="s">
        <v>74</v>
      </c>
      <c r="G10862" t="s">
        <v>3983</v>
      </c>
      <c r="H10862" t="s">
        <v>28527</v>
      </c>
      <c r="I10862">
        <v>6</v>
      </c>
      <c r="J10862">
        <v>0</v>
      </c>
      <c r="K10862">
        <v>3</v>
      </c>
      <c r="L10862">
        <v>1</v>
      </c>
      <c r="M10862">
        <v>1</v>
      </c>
      <c r="N10862">
        <v>1</v>
      </c>
      <c r="O10862" t="str">
        <f t="shared" si="1183"/>
        <v/>
      </c>
      <c r="P10862">
        <f>IF(ISERROR(VLOOKUP(G10862,Genes!$A$2:$A$749,1,0)),0,1)</f>
        <v>1</v>
      </c>
      <c r="Q10862">
        <f t="shared" si="1184"/>
        <v>0</v>
      </c>
      <c r="R10862">
        <f t="shared" si="1185"/>
        <v>1</v>
      </c>
      <c r="S10862">
        <f t="shared" si="1186"/>
        <v>62</v>
      </c>
      <c r="T10862">
        <f t="shared" si="1187"/>
        <v>62</v>
      </c>
      <c r="U10862">
        <f t="shared" si="1188"/>
        <v>0</v>
      </c>
      <c r="V10862" t="str">
        <f t="shared" si="1189"/>
        <v/>
      </c>
    </row>
    <row r="10863" spans="1:22" x14ac:dyDescent="0.2">
      <c r="A10863" t="s">
        <v>28528</v>
      </c>
      <c r="B10863" t="s">
        <v>151</v>
      </c>
      <c r="C10863">
        <v>103368558</v>
      </c>
      <c r="D10863">
        <v>103368654</v>
      </c>
      <c r="E10863">
        <v>97</v>
      </c>
      <c r="F10863" t="s">
        <v>74</v>
      </c>
      <c r="G10863" t="s">
        <v>3983</v>
      </c>
      <c r="H10863" t="s">
        <v>28529</v>
      </c>
      <c r="I10863">
        <v>2</v>
      </c>
      <c r="J10863">
        <v>0</v>
      </c>
      <c r="K10863">
        <v>2</v>
      </c>
      <c r="L10863">
        <v>0</v>
      </c>
      <c r="M10863">
        <v>0</v>
      </c>
      <c r="N10863">
        <v>0</v>
      </c>
      <c r="O10863" t="str">
        <f t="shared" si="1183"/>
        <v/>
      </c>
      <c r="P10863">
        <f>IF(ISERROR(VLOOKUP(G10863,Genes!$A$2:$A$749,1,0)),0,1)</f>
        <v>1</v>
      </c>
      <c r="Q10863">
        <f t="shared" si="1184"/>
        <v>0</v>
      </c>
      <c r="R10863">
        <f t="shared" si="1185"/>
        <v>1</v>
      </c>
      <c r="S10863">
        <f t="shared" si="1186"/>
        <v>63</v>
      </c>
      <c r="T10863">
        <f t="shared" si="1187"/>
        <v>63</v>
      </c>
      <c r="U10863">
        <f t="shared" si="1188"/>
        <v>0</v>
      </c>
      <c r="V10863" t="str">
        <f t="shared" si="1189"/>
        <v/>
      </c>
    </row>
    <row r="10864" spans="1:22" x14ac:dyDescent="0.2">
      <c r="A10864" t="s">
        <v>28530</v>
      </c>
      <c r="B10864" t="s">
        <v>151</v>
      </c>
      <c r="C10864">
        <v>103363587</v>
      </c>
      <c r="D10864">
        <v>103363638</v>
      </c>
      <c r="E10864">
        <v>52</v>
      </c>
      <c r="F10864" t="s">
        <v>74</v>
      </c>
      <c r="G10864" t="s">
        <v>3983</v>
      </c>
      <c r="H10864" t="s">
        <v>28531</v>
      </c>
      <c r="I10864">
        <v>2</v>
      </c>
      <c r="J10864">
        <v>2</v>
      </c>
      <c r="K10864">
        <v>0</v>
      </c>
      <c r="L10864">
        <v>0</v>
      </c>
      <c r="M10864">
        <v>0</v>
      </c>
      <c r="N10864">
        <v>0</v>
      </c>
      <c r="O10864" t="str">
        <f t="shared" si="1183"/>
        <v/>
      </c>
      <c r="P10864">
        <f>IF(ISERROR(VLOOKUP(G10864,Genes!$A$2:$A$749,1,0)),0,1)</f>
        <v>1</v>
      </c>
      <c r="Q10864">
        <f t="shared" si="1184"/>
        <v>0</v>
      </c>
      <c r="R10864">
        <f t="shared" si="1185"/>
        <v>1</v>
      </c>
      <c r="S10864">
        <f t="shared" si="1186"/>
        <v>64</v>
      </c>
      <c r="T10864">
        <f t="shared" si="1187"/>
        <v>64</v>
      </c>
      <c r="U10864">
        <f t="shared" si="1188"/>
        <v>0</v>
      </c>
      <c r="V10864" t="str">
        <f t="shared" si="1189"/>
        <v/>
      </c>
    </row>
    <row r="10865" spans="1:22" x14ac:dyDescent="0.2">
      <c r="A10865" t="s">
        <v>28532</v>
      </c>
      <c r="B10865" t="s">
        <v>151</v>
      </c>
      <c r="C10865">
        <v>103341357</v>
      </c>
      <c r="D10865">
        <v>103341453</v>
      </c>
      <c r="E10865">
        <v>97</v>
      </c>
      <c r="F10865" t="s">
        <v>74</v>
      </c>
      <c r="G10865" t="s">
        <v>3983</v>
      </c>
      <c r="H10865" t="s">
        <v>28533</v>
      </c>
      <c r="I10865">
        <v>2</v>
      </c>
      <c r="J10865">
        <v>0</v>
      </c>
      <c r="K10865">
        <v>2</v>
      </c>
      <c r="L10865">
        <v>0</v>
      </c>
      <c r="M10865">
        <v>0</v>
      </c>
      <c r="N10865">
        <v>0</v>
      </c>
      <c r="O10865" t="str">
        <f t="shared" si="1183"/>
        <v>RELN</v>
      </c>
      <c r="P10865">
        <f>IF(ISERROR(VLOOKUP(G10865,Genes!$A$2:$A$749,1,0)),0,1)</f>
        <v>1</v>
      </c>
      <c r="Q10865">
        <f t="shared" si="1184"/>
        <v>0</v>
      </c>
      <c r="R10865">
        <f t="shared" si="1185"/>
        <v>1</v>
      </c>
      <c r="S10865">
        <f t="shared" si="1186"/>
        <v>65</v>
      </c>
      <c r="T10865">
        <f t="shared" si="1187"/>
        <v>65</v>
      </c>
      <c r="U10865">
        <f t="shared" si="1188"/>
        <v>1</v>
      </c>
      <c r="V10865">
        <f t="shared" si="1189"/>
        <v>1</v>
      </c>
    </row>
    <row r="10866" spans="1:22" x14ac:dyDescent="0.2">
      <c r="A10866" t="s">
        <v>28534</v>
      </c>
      <c r="B10866" t="s">
        <v>288</v>
      </c>
      <c r="C10866">
        <v>111803953</v>
      </c>
      <c r="D10866">
        <v>111804091</v>
      </c>
      <c r="E10866">
        <v>139</v>
      </c>
      <c r="F10866" t="s">
        <v>74</v>
      </c>
      <c r="G10866" t="s">
        <v>3990</v>
      </c>
      <c r="H10866" t="s">
        <v>28535</v>
      </c>
      <c r="I10866">
        <v>0</v>
      </c>
      <c r="J10866">
        <v>0</v>
      </c>
      <c r="K10866">
        <v>0</v>
      </c>
      <c r="L10866">
        <v>0</v>
      </c>
      <c r="M10866">
        <v>0</v>
      </c>
      <c r="N10866">
        <v>0</v>
      </c>
      <c r="O10866" t="str">
        <f t="shared" si="1183"/>
        <v/>
      </c>
      <c r="P10866">
        <f>IF(ISERROR(VLOOKUP(G10866,Genes!$A$2:$A$749,1,0)),0,1)</f>
        <v>1</v>
      </c>
      <c r="Q10866">
        <f t="shared" si="1184"/>
        <v>1</v>
      </c>
      <c r="R10866">
        <f t="shared" si="1185"/>
        <v>0</v>
      </c>
      <c r="S10866">
        <f t="shared" si="1186"/>
        <v>0</v>
      </c>
      <c r="T10866">
        <f t="shared" si="1187"/>
        <v>1</v>
      </c>
      <c r="U10866">
        <f t="shared" si="1188"/>
        <v>0</v>
      </c>
      <c r="V10866" t="str">
        <f t="shared" si="1189"/>
        <v/>
      </c>
    </row>
    <row r="10867" spans="1:22" x14ac:dyDescent="0.2">
      <c r="A10867" t="s">
        <v>28536</v>
      </c>
      <c r="B10867" t="s">
        <v>288</v>
      </c>
      <c r="C10867">
        <v>111708968</v>
      </c>
      <c r="D10867">
        <v>111709119</v>
      </c>
      <c r="E10867">
        <v>152</v>
      </c>
      <c r="F10867" t="s">
        <v>74</v>
      </c>
      <c r="G10867" t="s">
        <v>3990</v>
      </c>
      <c r="H10867" t="s">
        <v>28537</v>
      </c>
      <c r="I10867">
        <v>0</v>
      </c>
      <c r="J10867">
        <v>0</v>
      </c>
      <c r="K10867">
        <v>0</v>
      </c>
      <c r="L10867">
        <v>0</v>
      </c>
      <c r="M10867">
        <v>0</v>
      </c>
      <c r="N10867">
        <v>0</v>
      </c>
      <c r="O10867" t="str">
        <f t="shared" si="1183"/>
        <v/>
      </c>
      <c r="P10867">
        <f>IF(ISERROR(VLOOKUP(G10867,Genes!$A$2:$A$749,1,0)),0,1)</f>
        <v>1</v>
      </c>
      <c r="Q10867">
        <f t="shared" si="1184"/>
        <v>0</v>
      </c>
      <c r="R10867">
        <f t="shared" si="1185"/>
        <v>0</v>
      </c>
      <c r="S10867">
        <f t="shared" si="1186"/>
        <v>0</v>
      </c>
      <c r="T10867">
        <f t="shared" si="1187"/>
        <v>2</v>
      </c>
      <c r="U10867">
        <f t="shared" si="1188"/>
        <v>0</v>
      </c>
      <c r="V10867" t="str">
        <f t="shared" si="1189"/>
        <v/>
      </c>
    </row>
    <row r="10868" spans="1:22" x14ac:dyDescent="0.2">
      <c r="A10868" t="s">
        <v>28538</v>
      </c>
      <c r="B10868" t="s">
        <v>288</v>
      </c>
      <c r="C10868">
        <v>111708968</v>
      </c>
      <c r="D10868">
        <v>111709116</v>
      </c>
      <c r="E10868">
        <v>149</v>
      </c>
      <c r="F10868" t="s">
        <v>74</v>
      </c>
      <c r="G10868" t="s">
        <v>3990</v>
      </c>
      <c r="H10868" t="s">
        <v>28539</v>
      </c>
      <c r="I10868">
        <v>0</v>
      </c>
      <c r="J10868">
        <v>0</v>
      </c>
      <c r="K10868">
        <v>0</v>
      </c>
      <c r="L10868">
        <v>0</v>
      </c>
      <c r="M10868">
        <v>0</v>
      </c>
      <c r="N10868">
        <v>0</v>
      </c>
      <c r="O10868" t="str">
        <f t="shared" si="1183"/>
        <v/>
      </c>
      <c r="P10868">
        <f>IF(ISERROR(VLOOKUP(G10868,Genes!$A$2:$A$749,1,0)),0,1)</f>
        <v>1</v>
      </c>
      <c r="Q10868">
        <f t="shared" si="1184"/>
        <v>0</v>
      </c>
      <c r="R10868">
        <f t="shared" si="1185"/>
        <v>0</v>
      </c>
      <c r="S10868">
        <f t="shared" si="1186"/>
        <v>0</v>
      </c>
      <c r="T10868">
        <f t="shared" si="1187"/>
        <v>3</v>
      </c>
      <c r="U10868">
        <f t="shared" si="1188"/>
        <v>0</v>
      </c>
      <c r="V10868" t="str">
        <f t="shared" si="1189"/>
        <v/>
      </c>
    </row>
    <row r="10869" spans="1:22" x14ac:dyDescent="0.2">
      <c r="A10869" t="s">
        <v>28540</v>
      </c>
      <c r="B10869" t="s">
        <v>288</v>
      </c>
      <c r="C10869">
        <v>111702528</v>
      </c>
      <c r="D10869">
        <v>111702647</v>
      </c>
      <c r="E10869">
        <v>120</v>
      </c>
      <c r="F10869" t="s">
        <v>74</v>
      </c>
      <c r="G10869" t="s">
        <v>3990</v>
      </c>
      <c r="H10869" t="s">
        <v>28541</v>
      </c>
      <c r="I10869">
        <v>0</v>
      </c>
      <c r="J10869">
        <v>0</v>
      </c>
      <c r="K10869">
        <v>0</v>
      </c>
      <c r="L10869">
        <v>0</v>
      </c>
      <c r="M10869">
        <v>0</v>
      </c>
      <c r="N10869">
        <v>0</v>
      </c>
      <c r="O10869" t="str">
        <f t="shared" si="1183"/>
        <v/>
      </c>
      <c r="P10869">
        <f>IF(ISERROR(VLOOKUP(G10869,Genes!$A$2:$A$749,1,0)),0,1)</f>
        <v>1</v>
      </c>
      <c r="Q10869">
        <f t="shared" si="1184"/>
        <v>0</v>
      </c>
      <c r="R10869">
        <f t="shared" si="1185"/>
        <v>0</v>
      </c>
      <c r="S10869">
        <f t="shared" si="1186"/>
        <v>0</v>
      </c>
      <c r="T10869">
        <f t="shared" si="1187"/>
        <v>4</v>
      </c>
      <c r="U10869">
        <f t="shared" si="1188"/>
        <v>0</v>
      </c>
      <c r="V10869" t="str">
        <f t="shared" si="1189"/>
        <v/>
      </c>
    </row>
    <row r="10870" spans="1:22" x14ac:dyDescent="0.2">
      <c r="A10870" t="s">
        <v>28542</v>
      </c>
      <c r="B10870" t="s">
        <v>288</v>
      </c>
      <c r="C10870">
        <v>111701185</v>
      </c>
      <c r="D10870">
        <v>111701422</v>
      </c>
      <c r="E10870">
        <v>238</v>
      </c>
      <c r="F10870" t="s">
        <v>74</v>
      </c>
      <c r="G10870" t="s">
        <v>3990</v>
      </c>
      <c r="H10870" t="s">
        <v>28543</v>
      </c>
      <c r="I10870">
        <v>0</v>
      </c>
      <c r="J10870">
        <v>0</v>
      </c>
      <c r="K10870">
        <v>0</v>
      </c>
      <c r="L10870">
        <v>0</v>
      </c>
      <c r="M10870">
        <v>0</v>
      </c>
      <c r="N10870">
        <v>0</v>
      </c>
      <c r="O10870" t="str">
        <f t="shared" si="1183"/>
        <v/>
      </c>
      <c r="P10870">
        <f>IF(ISERROR(VLOOKUP(G10870,Genes!$A$2:$A$749,1,0)),0,1)</f>
        <v>1</v>
      </c>
      <c r="Q10870">
        <f t="shared" si="1184"/>
        <v>0</v>
      </c>
      <c r="R10870">
        <f t="shared" si="1185"/>
        <v>0</v>
      </c>
      <c r="S10870">
        <f t="shared" si="1186"/>
        <v>0</v>
      </c>
      <c r="T10870">
        <f t="shared" si="1187"/>
        <v>5</v>
      </c>
      <c r="U10870">
        <f t="shared" si="1188"/>
        <v>0</v>
      </c>
      <c r="V10870" t="str">
        <f t="shared" si="1189"/>
        <v/>
      </c>
    </row>
    <row r="10871" spans="1:22" x14ac:dyDescent="0.2">
      <c r="A10871" t="s">
        <v>28544</v>
      </c>
      <c r="B10871" t="s">
        <v>288</v>
      </c>
      <c r="C10871">
        <v>111698904</v>
      </c>
      <c r="D10871">
        <v>111699046</v>
      </c>
      <c r="E10871">
        <v>143</v>
      </c>
      <c r="F10871" t="s">
        <v>74</v>
      </c>
      <c r="G10871" t="s">
        <v>3990</v>
      </c>
      <c r="H10871" t="s">
        <v>28545</v>
      </c>
      <c r="I10871">
        <v>0</v>
      </c>
      <c r="J10871">
        <v>0</v>
      </c>
      <c r="K10871">
        <v>0</v>
      </c>
      <c r="L10871">
        <v>0</v>
      </c>
      <c r="M10871">
        <v>0</v>
      </c>
      <c r="N10871">
        <v>0</v>
      </c>
      <c r="O10871" t="str">
        <f t="shared" si="1183"/>
        <v/>
      </c>
      <c r="P10871">
        <f>IF(ISERROR(VLOOKUP(G10871,Genes!$A$2:$A$749,1,0)),0,1)</f>
        <v>1</v>
      </c>
      <c r="Q10871">
        <f t="shared" si="1184"/>
        <v>0</v>
      </c>
      <c r="R10871">
        <f t="shared" si="1185"/>
        <v>0</v>
      </c>
      <c r="S10871">
        <f t="shared" si="1186"/>
        <v>0</v>
      </c>
      <c r="T10871">
        <f t="shared" si="1187"/>
        <v>6</v>
      </c>
      <c r="U10871">
        <f t="shared" si="1188"/>
        <v>0</v>
      </c>
      <c r="V10871" t="str">
        <f t="shared" si="1189"/>
        <v/>
      </c>
    </row>
    <row r="10872" spans="1:22" x14ac:dyDescent="0.2">
      <c r="A10872" t="s">
        <v>28546</v>
      </c>
      <c r="B10872" t="s">
        <v>288</v>
      </c>
      <c r="C10872">
        <v>111693799</v>
      </c>
      <c r="D10872">
        <v>111697960</v>
      </c>
      <c r="E10872">
        <v>4162</v>
      </c>
      <c r="F10872" t="s">
        <v>74</v>
      </c>
      <c r="G10872" t="s">
        <v>3990</v>
      </c>
      <c r="H10872" t="s">
        <v>28547</v>
      </c>
      <c r="I10872">
        <v>0</v>
      </c>
      <c r="J10872">
        <v>0</v>
      </c>
      <c r="K10872">
        <v>0</v>
      </c>
      <c r="L10872">
        <v>0</v>
      </c>
      <c r="M10872">
        <v>0</v>
      </c>
      <c r="N10872">
        <v>0</v>
      </c>
      <c r="O10872" t="str">
        <f t="shared" si="1183"/>
        <v/>
      </c>
      <c r="P10872">
        <f>IF(ISERROR(VLOOKUP(G10872,Genes!$A$2:$A$749,1,0)),0,1)</f>
        <v>1</v>
      </c>
      <c r="Q10872">
        <f t="shared" si="1184"/>
        <v>0</v>
      </c>
      <c r="R10872">
        <f t="shared" si="1185"/>
        <v>0</v>
      </c>
      <c r="S10872">
        <f t="shared" si="1186"/>
        <v>0</v>
      </c>
      <c r="T10872">
        <f t="shared" si="1187"/>
        <v>7</v>
      </c>
      <c r="U10872">
        <f t="shared" si="1188"/>
        <v>0</v>
      </c>
      <c r="V10872" t="str">
        <f t="shared" si="1189"/>
        <v/>
      </c>
    </row>
    <row r="10873" spans="1:22" x14ac:dyDescent="0.2">
      <c r="A10873" t="s">
        <v>28548</v>
      </c>
      <c r="B10873" t="s">
        <v>288</v>
      </c>
      <c r="C10873">
        <v>111688318</v>
      </c>
      <c r="D10873">
        <v>111689231</v>
      </c>
      <c r="E10873">
        <v>914</v>
      </c>
      <c r="F10873" t="s">
        <v>74</v>
      </c>
      <c r="G10873" t="s">
        <v>3990</v>
      </c>
      <c r="H10873" t="s">
        <v>28549</v>
      </c>
      <c r="I10873">
        <v>0</v>
      </c>
      <c r="J10873">
        <v>0</v>
      </c>
      <c r="K10873">
        <v>0</v>
      </c>
      <c r="L10873">
        <v>0</v>
      </c>
      <c r="M10873">
        <v>0</v>
      </c>
      <c r="N10873">
        <v>0</v>
      </c>
      <c r="O10873" t="str">
        <f t="shared" si="1183"/>
        <v/>
      </c>
      <c r="P10873">
        <f>IF(ISERROR(VLOOKUP(G10873,Genes!$A$2:$A$749,1,0)),0,1)</f>
        <v>1</v>
      </c>
      <c r="Q10873">
        <f t="shared" si="1184"/>
        <v>0</v>
      </c>
      <c r="R10873">
        <f t="shared" si="1185"/>
        <v>0</v>
      </c>
      <c r="S10873">
        <f t="shared" si="1186"/>
        <v>0</v>
      </c>
      <c r="T10873">
        <f t="shared" si="1187"/>
        <v>8</v>
      </c>
      <c r="U10873">
        <f t="shared" si="1188"/>
        <v>0</v>
      </c>
      <c r="V10873" t="str">
        <f t="shared" si="1189"/>
        <v/>
      </c>
    </row>
    <row r="10874" spans="1:22" x14ac:dyDescent="0.2">
      <c r="A10874" t="s">
        <v>28550</v>
      </c>
      <c r="B10874" t="s">
        <v>288</v>
      </c>
      <c r="C10874">
        <v>111686468</v>
      </c>
      <c r="D10874">
        <v>111686547</v>
      </c>
      <c r="E10874">
        <v>80</v>
      </c>
      <c r="F10874" t="s">
        <v>74</v>
      </c>
      <c r="G10874" t="s">
        <v>3990</v>
      </c>
      <c r="H10874" t="s">
        <v>28551</v>
      </c>
      <c r="I10874">
        <v>0</v>
      </c>
      <c r="J10874">
        <v>0</v>
      </c>
      <c r="K10874">
        <v>0</v>
      </c>
      <c r="L10874">
        <v>0</v>
      </c>
      <c r="M10874">
        <v>0</v>
      </c>
      <c r="N10874">
        <v>0</v>
      </c>
      <c r="O10874" t="str">
        <f t="shared" si="1183"/>
        <v/>
      </c>
      <c r="P10874">
        <f>IF(ISERROR(VLOOKUP(G10874,Genes!$A$2:$A$749,1,0)),0,1)</f>
        <v>1</v>
      </c>
      <c r="Q10874">
        <f t="shared" si="1184"/>
        <v>0</v>
      </c>
      <c r="R10874">
        <f t="shared" si="1185"/>
        <v>0</v>
      </c>
      <c r="S10874">
        <f t="shared" si="1186"/>
        <v>0</v>
      </c>
      <c r="T10874">
        <f t="shared" si="1187"/>
        <v>9</v>
      </c>
      <c r="U10874">
        <f t="shared" si="1188"/>
        <v>0</v>
      </c>
      <c r="V10874" t="str">
        <f t="shared" si="1189"/>
        <v/>
      </c>
    </row>
    <row r="10875" spans="1:22" x14ac:dyDescent="0.2">
      <c r="A10875" t="s">
        <v>28552</v>
      </c>
      <c r="B10875" t="s">
        <v>288</v>
      </c>
      <c r="C10875">
        <v>111686237</v>
      </c>
      <c r="D10875">
        <v>111686245</v>
      </c>
      <c r="E10875">
        <v>9</v>
      </c>
      <c r="F10875" t="s">
        <v>74</v>
      </c>
      <c r="G10875" t="s">
        <v>3990</v>
      </c>
      <c r="H10875" t="s">
        <v>28553</v>
      </c>
      <c r="I10875">
        <v>0</v>
      </c>
      <c r="J10875">
        <v>0</v>
      </c>
      <c r="K10875">
        <v>0</v>
      </c>
      <c r="L10875">
        <v>0</v>
      </c>
      <c r="M10875">
        <v>0</v>
      </c>
      <c r="N10875">
        <v>0</v>
      </c>
      <c r="O10875" t="str">
        <f t="shared" si="1183"/>
        <v/>
      </c>
      <c r="P10875">
        <f>IF(ISERROR(VLOOKUP(G10875,Genes!$A$2:$A$749,1,0)),0,1)</f>
        <v>1</v>
      </c>
      <c r="Q10875">
        <f t="shared" si="1184"/>
        <v>0</v>
      </c>
      <c r="R10875">
        <f t="shared" si="1185"/>
        <v>0</v>
      </c>
      <c r="S10875">
        <f t="shared" si="1186"/>
        <v>0</v>
      </c>
      <c r="T10875">
        <f t="shared" si="1187"/>
        <v>10</v>
      </c>
      <c r="U10875">
        <f t="shared" si="1188"/>
        <v>0</v>
      </c>
      <c r="V10875" t="str">
        <f t="shared" si="1189"/>
        <v/>
      </c>
    </row>
    <row r="10876" spans="1:22" x14ac:dyDescent="0.2">
      <c r="A10876" t="s">
        <v>28554</v>
      </c>
      <c r="B10876" t="s">
        <v>288</v>
      </c>
      <c r="C10876">
        <v>111685056</v>
      </c>
      <c r="D10876">
        <v>111685181</v>
      </c>
      <c r="E10876">
        <v>126</v>
      </c>
      <c r="F10876" t="s">
        <v>74</v>
      </c>
      <c r="G10876" t="s">
        <v>3990</v>
      </c>
      <c r="H10876" t="s">
        <v>28555</v>
      </c>
      <c r="I10876">
        <v>0</v>
      </c>
      <c r="J10876">
        <v>0</v>
      </c>
      <c r="K10876">
        <v>0</v>
      </c>
      <c r="L10876">
        <v>0</v>
      </c>
      <c r="M10876">
        <v>0</v>
      </c>
      <c r="N10876">
        <v>0</v>
      </c>
      <c r="O10876" t="str">
        <f t="shared" si="1183"/>
        <v/>
      </c>
      <c r="P10876">
        <f>IF(ISERROR(VLOOKUP(G10876,Genes!$A$2:$A$749,1,0)),0,1)</f>
        <v>1</v>
      </c>
      <c r="Q10876">
        <f t="shared" si="1184"/>
        <v>0</v>
      </c>
      <c r="R10876">
        <f t="shared" si="1185"/>
        <v>0</v>
      </c>
      <c r="S10876">
        <f t="shared" si="1186"/>
        <v>0</v>
      </c>
      <c r="T10876">
        <f t="shared" si="1187"/>
        <v>11</v>
      </c>
      <c r="U10876">
        <f t="shared" si="1188"/>
        <v>0</v>
      </c>
      <c r="V10876" t="str">
        <f t="shared" si="1189"/>
        <v/>
      </c>
    </row>
    <row r="10877" spans="1:22" x14ac:dyDescent="0.2">
      <c r="A10877" t="s">
        <v>28556</v>
      </c>
      <c r="B10877" t="s">
        <v>288</v>
      </c>
      <c r="C10877">
        <v>111737486</v>
      </c>
      <c r="D10877">
        <v>111737675</v>
      </c>
      <c r="E10877">
        <v>190</v>
      </c>
      <c r="F10877" t="s">
        <v>74</v>
      </c>
      <c r="G10877" t="s">
        <v>3990</v>
      </c>
      <c r="H10877" t="s">
        <v>28557</v>
      </c>
      <c r="I10877">
        <v>0</v>
      </c>
      <c r="J10877">
        <v>0</v>
      </c>
      <c r="K10877">
        <v>0</v>
      </c>
      <c r="L10877">
        <v>0</v>
      </c>
      <c r="M10877">
        <v>0</v>
      </c>
      <c r="N10877">
        <v>0</v>
      </c>
      <c r="O10877" t="str">
        <f t="shared" si="1183"/>
        <v/>
      </c>
      <c r="P10877">
        <f>IF(ISERROR(VLOOKUP(G10877,Genes!$A$2:$A$749,1,0)),0,1)</f>
        <v>1</v>
      </c>
      <c r="Q10877">
        <f t="shared" si="1184"/>
        <v>0</v>
      </c>
      <c r="R10877">
        <f t="shared" si="1185"/>
        <v>0</v>
      </c>
      <c r="S10877">
        <f t="shared" si="1186"/>
        <v>0</v>
      </c>
      <c r="T10877">
        <f t="shared" si="1187"/>
        <v>12</v>
      </c>
      <c r="U10877">
        <f t="shared" si="1188"/>
        <v>0</v>
      </c>
      <c r="V10877" t="str">
        <f t="shared" si="1189"/>
        <v/>
      </c>
    </row>
    <row r="10878" spans="1:22" x14ac:dyDescent="0.2">
      <c r="A10878" t="s">
        <v>28558</v>
      </c>
      <c r="B10878" t="s">
        <v>288</v>
      </c>
      <c r="C10878">
        <v>111680025</v>
      </c>
      <c r="D10878">
        <v>111680217</v>
      </c>
      <c r="E10878">
        <v>193</v>
      </c>
      <c r="F10878" t="s">
        <v>74</v>
      </c>
      <c r="G10878" t="s">
        <v>3990</v>
      </c>
      <c r="H10878" t="s">
        <v>28559</v>
      </c>
      <c r="I10878">
        <v>0</v>
      </c>
      <c r="J10878">
        <v>0</v>
      </c>
      <c r="K10878">
        <v>0</v>
      </c>
      <c r="L10878">
        <v>0</v>
      </c>
      <c r="M10878">
        <v>0</v>
      </c>
      <c r="N10878">
        <v>0</v>
      </c>
      <c r="O10878" t="str">
        <f t="shared" si="1183"/>
        <v/>
      </c>
      <c r="P10878">
        <f>IF(ISERROR(VLOOKUP(G10878,Genes!$A$2:$A$749,1,0)),0,1)</f>
        <v>1</v>
      </c>
      <c r="Q10878">
        <f t="shared" si="1184"/>
        <v>0</v>
      </c>
      <c r="R10878">
        <f t="shared" si="1185"/>
        <v>0</v>
      </c>
      <c r="S10878">
        <f t="shared" si="1186"/>
        <v>0</v>
      </c>
      <c r="T10878">
        <f t="shared" si="1187"/>
        <v>13</v>
      </c>
      <c r="U10878">
        <f t="shared" si="1188"/>
        <v>0</v>
      </c>
      <c r="V10878" t="str">
        <f t="shared" si="1189"/>
        <v/>
      </c>
    </row>
    <row r="10879" spans="1:22" x14ac:dyDescent="0.2">
      <c r="A10879" t="s">
        <v>28560</v>
      </c>
      <c r="B10879" t="s">
        <v>288</v>
      </c>
      <c r="C10879">
        <v>111678224</v>
      </c>
      <c r="D10879">
        <v>111678328</v>
      </c>
      <c r="E10879">
        <v>105</v>
      </c>
      <c r="F10879" t="s">
        <v>74</v>
      </c>
      <c r="G10879" t="s">
        <v>3990</v>
      </c>
      <c r="H10879" t="s">
        <v>28561</v>
      </c>
      <c r="I10879">
        <v>0</v>
      </c>
      <c r="J10879">
        <v>0</v>
      </c>
      <c r="K10879">
        <v>0</v>
      </c>
      <c r="L10879">
        <v>0</v>
      </c>
      <c r="M10879">
        <v>0</v>
      </c>
      <c r="N10879">
        <v>0</v>
      </c>
      <c r="O10879" t="str">
        <f t="shared" si="1183"/>
        <v/>
      </c>
      <c r="P10879">
        <f>IF(ISERROR(VLOOKUP(G10879,Genes!$A$2:$A$749,1,0)),0,1)</f>
        <v>1</v>
      </c>
      <c r="Q10879">
        <f t="shared" si="1184"/>
        <v>0</v>
      </c>
      <c r="R10879">
        <f t="shared" si="1185"/>
        <v>0</v>
      </c>
      <c r="S10879">
        <f t="shared" si="1186"/>
        <v>0</v>
      </c>
      <c r="T10879">
        <f t="shared" si="1187"/>
        <v>14</v>
      </c>
      <c r="U10879">
        <f t="shared" si="1188"/>
        <v>0</v>
      </c>
      <c r="V10879" t="str">
        <f t="shared" si="1189"/>
        <v/>
      </c>
    </row>
    <row r="10880" spans="1:22" x14ac:dyDescent="0.2">
      <c r="A10880" t="s">
        <v>28562</v>
      </c>
      <c r="B10880" t="s">
        <v>288</v>
      </c>
      <c r="C10880">
        <v>111678217</v>
      </c>
      <c r="D10880">
        <v>111678328</v>
      </c>
      <c r="E10880">
        <v>112</v>
      </c>
      <c r="F10880" t="s">
        <v>74</v>
      </c>
      <c r="G10880" t="s">
        <v>3990</v>
      </c>
      <c r="H10880" t="s">
        <v>28563</v>
      </c>
      <c r="I10880">
        <v>0</v>
      </c>
      <c r="J10880">
        <v>0</v>
      </c>
      <c r="K10880">
        <v>0</v>
      </c>
      <c r="L10880">
        <v>0</v>
      </c>
      <c r="M10880">
        <v>0</v>
      </c>
      <c r="N10880">
        <v>0</v>
      </c>
      <c r="O10880" t="str">
        <f t="shared" si="1183"/>
        <v/>
      </c>
      <c r="P10880">
        <f>IF(ISERROR(VLOOKUP(G10880,Genes!$A$2:$A$749,1,0)),0,1)</f>
        <v>1</v>
      </c>
      <c r="Q10880">
        <f t="shared" si="1184"/>
        <v>0</v>
      </c>
      <c r="R10880">
        <f t="shared" si="1185"/>
        <v>0</v>
      </c>
      <c r="S10880">
        <f t="shared" si="1186"/>
        <v>0</v>
      </c>
      <c r="T10880">
        <f t="shared" si="1187"/>
        <v>15</v>
      </c>
      <c r="U10880">
        <f t="shared" si="1188"/>
        <v>0</v>
      </c>
      <c r="V10880" t="str">
        <f t="shared" si="1189"/>
        <v/>
      </c>
    </row>
    <row r="10881" spans="1:22" x14ac:dyDescent="0.2">
      <c r="A10881" t="s">
        <v>28564</v>
      </c>
      <c r="B10881" t="s">
        <v>288</v>
      </c>
      <c r="C10881">
        <v>111676959</v>
      </c>
      <c r="D10881">
        <v>111677036</v>
      </c>
      <c r="E10881">
        <v>78</v>
      </c>
      <c r="F10881" t="s">
        <v>74</v>
      </c>
      <c r="G10881" t="s">
        <v>3990</v>
      </c>
      <c r="H10881" t="s">
        <v>28565</v>
      </c>
      <c r="I10881">
        <v>0</v>
      </c>
      <c r="J10881">
        <v>0</v>
      </c>
      <c r="K10881">
        <v>0</v>
      </c>
      <c r="L10881">
        <v>0</v>
      </c>
      <c r="M10881">
        <v>0</v>
      </c>
      <c r="N10881">
        <v>0</v>
      </c>
      <c r="O10881" t="str">
        <f t="shared" si="1183"/>
        <v/>
      </c>
      <c r="P10881">
        <f>IF(ISERROR(VLOOKUP(G10881,Genes!$A$2:$A$749,1,0)),0,1)</f>
        <v>1</v>
      </c>
      <c r="Q10881">
        <f t="shared" si="1184"/>
        <v>0</v>
      </c>
      <c r="R10881">
        <f t="shared" si="1185"/>
        <v>0</v>
      </c>
      <c r="S10881">
        <f t="shared" si="1186"/>
        <v>0</v>
      </c>
      <c r="T10881">
        <f t="shared" si="1187"/>
        <v>16</v>
      </c>
      <c r="U10881">
        <f t="shared" si="1188"/>
        <v>0</v>
      </c>
      <c r="V10881" t="str">
        <f t="shared" si="1189"/>
        <v/>
      </c>
    </row>
    <row r="10882" spans="1:22" x14ac:dyDescent="0.2">
      <c r="A10882" t="s">
        <v>28566</v>
      </c>
      <c r="B10882" t="s">
        <v>288</v>
      </c>
      <c r="C10882">
        <v>111672879</v>
      </c>
      <c r="D10882">
        <v>111672994</v>
      </c>
      <c r="E10882">
        <v>116</v>
      </c>
      <c r="F10882" t="s">
        <v>74</v>
      </c>
      <c r="G10882" t="s">
        <v>3990</v>
      </c>
      <c r="H10882" t="s">
        <v>28567</v>
      </c>
      <c r="I10882">
        <v>0</v>
      </c>
      <c r="J10882">
        <v>0</v>
      </c>
      <c r="K10882">
        <v>0</v>
      </c>
      <c r="L10882">
        <v>0</v>
      </c>
      <c r="M10882">
        <v>0</v>
      </c>
      <c r="N10882">
        <v>0</v>
      </c>
      <c r="O10882" t="str">
        <f t="shared" ref="O10882:O10945" si="1190">IF(U10882=1,G10882,"")</f>
        <v/>
      </c>
      <c r="P10882">
        <f>IF(ISERROR(VLOOKUP(G10882,Genes!$A$2:$A$749,1,0)),0,1)</f>
        <v>1</v>
      </c>
      <c r="Q10882">
        <f t="shared" ref="Q10882:Q10945" si="1191">IF(G10882&lt;&gt;G10881,1,0)</f>
        <v>0</v>
      </c>
      <c r="R10882">
        <f t="shared" ref="R10882:R10945" si="1192">IF(I10882=0,0,1)</f>
        <v>0</v>
      </c>
      <c r="S10882">
        <f t="shared" ref="S10882:S10945" si="1193">IF(Q10882=1,R10882,S10881+R10882)</f>
        <v>0</v>
      </c>
      <c r="T10882">
        <f t="shared" ref="T10882:T10945" si="1194">IF(Q10882=1,1,T10881+1)</f>
        <v>17</v>
      </c>
      <c r="U10882">
        <f t="shared" ref="U10882:U10945" si="1195">IF(G10882&lt;&gt;G10883,1,0)</f>
        <v>0</v>
      </c>
      <c r="V10882" t="str">
        <f t="shared" ref="V10882:V10945" si="1196">IF(U10882=1,S10882/T10882,"")</f>
        <v/>
      </c>
    </row>
    <row r="10883" spans="1:22" x14ac:dyDescent="0.2">
      <c r="A10883" t="s">
        <v>28568</v>
      </c>
      <c r="B10883" t="s">
        <v>288</v>
      </c>
      <c r="C10883">
        <v>111670421</v>
      </c>
      <c r="D10883">
        <v>111670539</v>
      </c>
      <c r="E10883">
        <v>119</v>
      </c>
      <c r="F10883" t="s">
        <v>74</v>
      </c>
      <c r="G10883" t="s">
        <v>3990</v>
      </c>
      <c r="H10883" t="s">
        <v>28569</v>
      </c>
      <c r="I10883">
        <v>0</v>
      </c>
      <c r="J10883">
        <v>0</v>
      </c>
      <c r="K10883">
        <v>0</v>
      </c>
      <c r="L10883">
        <v>0</v>
      </c>
      <c r="M10883">
        <v>0</v>
      </c>
      <c r="N10883">
        <v>0</v>
      </c>
      <c r="O10883" t="str">
        <f t="shared" si="1190"/>
        <v/>
      </c>
      <c r="P10883">
        <f>IF(ISERROR(VLOOKUP(G10883,Genes!$A$2:$A$749,1,0)),0,1)</f>
        <v>1</v>
      </c>
      <c r="Q10883">
        <f t="shared" si="1191"/>
        <v>0</v>
      </c>
      <c r="R10883">
        <f t="shared" si="1192"/>
        <v>0</v>
      </c>
      <c r="S10883">
        <f t="shared" si="1193"/>
        <v>0</v>
      </c>
      <c r="T10883">
        <f t="shared" si="1194"/>
        <v>18</v>
      </c>
      <c r="U10883">
        <f t="shared" si="1195"/>
        <v>0</v>
      </c>
      <c r="V10883" t="str">
        <f t="shared" si="1196"/>
        <v/>
      </c>
    </row>
    <row r="10884" spans="1:22" x14ac:dyDescent="0.2">
      <c r="A10884" t="s">
        <v>28570</v>
      </c>
      <c r="B10884" t="s">
        <v>288</v>
      </c>
      <c r="C10884">
        <v>111665128</v>
      </c>
      <c r="D10884">
        <v>111665246</v>
      </c>
      <c r="E10884">
        <v>119</v>
      </c>
      <c r="F10884" t="s">
        <v>74</v>
      </c>
      <c r="G10884" t="s">
        <v>3990</v>
      </c>
      <c r="H10884" t="s">
        <v>28571</v>
      </c>
      <c r="I10884">
        <v>0</v>
      </c>
      <c r="J10884">
        <v>0</v>
      </c>
      <c r="K10884">
        <v>0</v>
      </c>
      <c r="L10884">
        <v>0</v>
      </c>
      <c r="M10884">
        <v>0</v>
      </c>
      <c r="N10884">
        <v>0</v>
      </c>
      <c r="O10884" t="str">
        <f t="shared" si="1190"/>
        <v/>
      </c>
      <c r="P10884">
        <f>IF(ISERROR(VLOOKUP(G10884,Genes!$A$2:$A$749,1,0)),0,1)</f>
        <v>1</v>
      </c>
      <c r="Q10884">
        <f t="shared" si="1191"/>
        <v>0</v>
      </c>
      <c r="R10884">
        <f t="shared" si="1192"/>
        <v>0</v>
      </c>
      <c r="S10884">
        <f t="shared" si="1193"/>
        <v>0</v>
      </c>
      <c r="T10884">
        <f t="shared" si="1194"/>
        <v>19</v>
      </c>
      <c r="U10884">
        <f t="shared" si="1195"/>
        <v>0</v>
      </c>
      <c r="V10884" t="str">
        <f t="shared" si="1196"/>
        <v/>
      </c>
    </row>
    <row r="10885" spans="1:22" x14ac:dyDescent="0.2">
      <c r="A10885" t="s">
        <v>28572</v>
      </c>
      <c r="B10885" t="s">
        <v>288</v>
      </c>
      <c r="C10885">
        <v>111656672</v>
      </c>
      <c r="D10885">
        <v>111656813</v>
      </c>
      <c r="E10885">
        <v>142</v>
      </c>
      <c r="F10885" t="s">
        <v>74</v>
      </c>
      <c r="G10885" t="s">
        <v>3990</v>
      </c>
      <c r="H10885" t="s">
        <v>28573</v>
      </c>
      <c r="I10885">
        <v>0</v>
      </c>
      <c r="J10885">
        <v>0</v>
      </c>
      <c r="K10885">
        <v>0</v>
      </c>
      <c r="L10885">
        <v>0</v>
      </c>
      <c r="M10885">
        <v>0</v>
      </c>
      <c r="N10885">
        <v>0</v>
      </c>
      <c r="O10885" t="str">
        <f t="shared" si="1190"/>
        <v/>
      </c>
      <c r="P10885">
        <f>IF(ISERROR(VLOOKUP(G10885,Genes!$A$2:$A$749,1,0)),0,1)</f>
        <v>1</v>
      </c>
      <c r="Q10885">
        <f t="shared" si="1191"/>
        <v>0</v>
      </c>
      <c r="R10885">
        <f t="shared" si="1192"/>
        <v>0</v>
      </c>
      <c r="S10885">
        <f t="shared" si="1193"/>
        <v>0</v>
      </c>
      <c r="T10885">
        <f t="shared" si="1194"/>
        <v>20</v>
      </c>
      <c r="U10885">
        <f t="shared" si="1195"/>
        <v>0</v>
      </c>
      <c r="V10885" t="str">
        <f t="shared" si="1196"/>
        <v/>
      </c>
    </row>
    <row r="10886" spans="1:22" x14ac:dyDescent="0.2">
      <c r="A10886" t="s">
        <v>28574</v>
      </c>
      <c r="B10886" t="s">
        <v>288</v>
      </c>
      <c r="C10886">
        <v>111654326</v>
      </c>
      <c r="D10886">
        <v>111654570</v>
      </c>
      <c r="E10886">
        <v>245</v>
      </c>
      <c r="F10886" t="s">
        <v>74</v>
      </c>
      <c r="G10886" t="s">
        <v>3990</v>
      </c>
      <c r="H10886" t="s">
        <v>28575</v>
      </c>
      <c r="I10886">
        <v>0</v>
      </c>
      <c r="J10886">
        <v>0</v>
      </c>
      <c r="K10886">
        <v>0</v>
      </c>
      <c r="L10886">
        <v>0</v>
      </c>
      <c r="M10886">
        <v>0</v>
      </c>
      <c r="N10886">
        <v>0</v>
      </c>
      <c r="O10886" t="str">
        <f t="shared" si="1190"/>
        <v/>
      </c>
      <c r="P10886">
        <f>IF(ISERROR(VLOOKUP(G10886,Genes!$A$2:$A$749,1,0)),0,1)</f>
        <v>1</v>
      </c>
      <c r="Q10886">
        <f t="shared" si="1191"/>
        <v>0</v>
      </c>
      <c r="R10886">
        <f t="shared" si="1192"/>
        <v>0</v>
      </c>
      <c r="S10886">
        <f t="shared" si="1193"/>
        <v>0</v>
      </c>
      <c r="T10886">
        <f t="shared" si="1194"/>
        <v>21</v>
      </c>
      <c r="U10886">
        <f t="shared" si="1195"/>
        <v>0</v>
      </c>
      <c r="V10886" t="str">
        <f t="shared" si="1196"/>
        <v/>
      </c>
    </row>
    <row r="10887" spans="1:22" x14ac:dyDescent="0.2">
      <c r="A10887" t="s">
        <v>28576</v>
      </c>
      <c r="B10887" t="s">
        <v>288</v>
      </c>
      <c r="C10887">
        <v>111652879</v>
      </c>
      <c r="D10887">
        <v>111652987</v>
      </c>
      <c r="E10887">
        <v>109</v>
      </c>
      <c r="F10887" t="s">
        <v>74</v>
      </c>
      <c r="G10887" t="s">
        <v>3990</v>
      </c>
      <c r="H10887" t="s">
        <v>28577</v>
      </c>
      <c r="I10887">
        <v>0</v>
      </c>
      <c r="J10887">
        <v>0</v>
      </c>
      <c r="K10887">
        <v>0</v>
      </c>
      <c r="L10887">
        <v>0</v>
      </c>
      <c r="M10887">
        <v>0</v>
      </c>
      <c r="N10887">
        <v>0</v>
      </c>
      <c r="O10887" t="str">
        <f t="shared" si="1190"/>
        <v/>
      </c>
      <c r="P10887">
        <f>IF(ISERROR(VLOOKUP(G10887,Genes!$A$2:$A$749,1,0)),0,1)</f>
        <v>1</v>
      </c>
      <c r="Q10887">
        <f t="shared" si="1191"/>
        <v>0</v>
      </c>
      <c r="R10887">
        <f t="shared" si="1192"/>
        <v>0</v>
      </c>
      <c r="S10887">
        <f t="shared" si="1193"/>
        <v>0</v>
      </c>
      <c r="T10887">
        <f t="shared" si="1194"/>
        <v>22</v>
      </c>
      <c r="U10887">
        <f t="shared" si="1195"/>
        <v>0</v>
      </c>
      <c r="V10887" t="str">
        <f t="shared" si="1196"/>
        <v/>
      </c>
    </row>
    <row r="10888" spans="1:22" x14ac:dyDescent="0.2">
      <c r="A10888" t="s">
        <v>28578</v>
      </c>
      <c r="B10888" t="s">
        <v>288</v>
      </c>
      <c r="C10888">
        <v>111737486</v>
      </c>
      <c r="D10888">
        <v>111737580</v>
      </c>
      <c r="E10888">
        <v>95</v>
      </c>
      <c r="F10888" t="s">
        <v>74</v>
      </c>
      <c r="G10888" t="s">
        <v>3990</v>
      </c>
      <c r="H10888" t="s">
        <v>28579</v>
      </c>
      <c r="I10888">
        <v>0</v>
      </c>
      <c r="J10888">
        <v>0</v>
      </c>
      <c r="K10888">
        <v>0</v>
      </c>
      <c r="L10888">
        <v>0</v>
      </c>
      <c r="M10888">
        <v>0</v>
      </c>
      <c r="N10888">
        <v>0</v>
      </c>
      <c r="O10888" t="str">
        <f t="shared" si="1190"/>
        <v/>
      </c>
      <c r="P10888">
        <f>IF(ISERROR(VLOOKUP(G10888,Genes!$A$2:$A$749,1,0)),0,1)</f>
        <v>1</v>
      </c>
      <c r="Q10888">
        <f t="shared" si="1191"/>
        <v>0</v>
      </c>
      <c r="R10888">
        <f t="shared" si="1192"/>
        <v>0</v>
      </c>
      <c r="S10888">
        <f t="shared" si="1193"/>
        <v>0</v>
      </c>
      <c r="T10888">
        <f t="shared" si="1194"/>
        <v>23</v>
      </c>
      <c r="U10888">
        <f t="shared" si="1195"/>
        <v>0</v>
      </c>
      <c r="V10888" t="str">
        <f t="shared" si="1196"/>
        <v/>
      </c>
    </row>
    <row r="10889" spans="1:22" x14ac:dyDescent="0.2">
      <c r="A10889" t="s">
        <v>28580</v>
      </c>
      <c r="B10889" t="s">
        <v>288</v>
      </c>
      <c r="C10889">
        <v>111650735</v>
      </c>
      <c r="D10889">
        <v>111650941</v>
      </c>
      <c r="E10889">
        <v>207</v>
      </c>
      <c r="F10889" t="s">
        <v>74</v>
      </c>
      <c r="G10889" t="s">
        <v>3990</v>
      </c>
      <c r="H10889" t="s">
        <v>28581</v>
      </c>
      <c r="I10889">
        <v>0</v>
      </c>
      <c r="J10889">
        <v>0</v>
      </c>
      <c r="K10889">
        <v>0</v>
      </c>
      <c r="L10889">
        <v>0</v>
      </c>
      <c r="M10889">
        <v>0</v>
      </c>
      <c r="N10889">
        <v>0</v>
      </c>
      <c r="O10889" t="str">
        <f t="shared" si="1190"/>
        <v/>
      </c>
      <c r="P10889">
        <f>IF(ISERROR(VLOOKUP(G10889,Genes!$A$2:$A$749,1,0)),0,1)</f>
        <v>1</v>
      </c>
      <c r="Q10889">
        <f t="shared" si="1191"/>
        <v>0</v>
      </c>
      <c r="R10889">
        <f t="shared" si="1192"/>
        <v>0</v>
      </c>
      <c r="S10889">
        <f t="shared" si="1193"/>
        <v>0</v>
      </c>
      <c r="T10889">
        <f t="shared" si="1194"/>
        <v>24</v>
      </c>
      <c r="U10889">
        <f t="shared" si="1195"/>
        <v>0</v>
      </c>
      <c r="V10889" t="str">
        <f t="shared" si="1196"/>
        <v/>
      </c>
    </row>
    <row r="10890" spans="1:22" x14ac:dyDescent="0.2">
      <c r="A10890" t="s">
        <v>28582</v>
      </c>
      <c r="B10890" t="s">
        <v>288</v>
      </c>
      <c r="C10890">
        <v>111643772</v>
      </c>
      <c r="D10890">
        <v>111643881</v>
      </c>
      <c r="E10890">
        <v>110</v>
      </c>
      <c r="F10890" t="s">
        <v>74</v>
      </c>
      <c r="G10890" t="s">
        <v>3990</v>
      </c>
      <c r="H10890" t="s">
        <v>28583</v>
      </c>
      <c r="I10890">
        <v>0</v>
      </c>
      <c r="J10890">
        <v>0</v>
      </c>
      <c r="K10890">
        <v>0</v>
      </c>
      <c r="L10890">
        <v>0</v>
      </c>
      <c r="M10890">
        <v>0</v>
      </c>
      <c r="N10890">
        <v>0</v>
      </c>
      <c r="O10890" t="str">
        <f t="shared" si="1190"/>
        <v/>
      </c>
      <c r="P10890">
        <f>IF(ISERROR(VLOOKUP(G10890,Genes!$A$2:$A$749,1,0)),0,1)</f>
        <v>1</v>
      </c>
      <c r="Q10890">
        <f t="shared" si="1191"/>
        <v>0</v>
      </c>
      <c r="R10890">
        <f t="shared" si="1192"/>
        <v>0</v>
      </c>
      <c r="S10890">
        <f t="shared" si="1193"/>
        <v>0</v>
      </c>
      <c r="T10890">
        <f t="shared" si="1194"/>
        <v>25</v>
      </c>
      <c r="U10890">
        <f t="shared" si="1195"/>
        <v>0</v>
      </c>
      <c r="V10890" t="str">
        <f t="shared" si="1196"/>
        <v/>
      </c>
    </row>
    <row r="10891" spans="1:22" x14ac:dyDescent="0.2">
      <c r="A10891" t="s">
        <v>28584</v>
      </c>
      <c r="B10891" t="s">
        <v>288</v>
      </c>
      <c r="C10891">
        <v>111636470</v>
      </c>
      <c r="D10891">
        <v>111636584</v>
      </c>
      <c r="E10891">
        <v>115</v>
      </c>
      <c r="F10891" t="s">
        <v>74</v>
      </c>
      <c r="G10891" t="s">
        <v>3990</v>
      </c>
      <c r="H10891" t="s">
        <v>28585</v>
      </c>
      <c r="I10891">
        <v>0</v>
      </c>
      <c r="J10891">
        <v>0</v>
      </c>
      <c r="K10891">
        <v>0</v>
      </c>
      <c r="L10891">
        <v>0</v>
      </c>
      <c r="M10891">
        <v>0</v>
      </c>
      <c r="N10891">
        <v>0</v>
      </c>
      <c r="O10891" t="str">
        <f t="shared" si="1190"/>
        <v/>
      </c>
      <c r="P10891">
        <f>IF(ISERROR(VLOOKUP(G10891,Genes!$A$2:$A$749,1,0)),0,1)</f>
        <v>1</v>
      </c>
      <c r="Q10891">
        <f t="shared" si="1191"/>
        <v>0</v>
      </c>
      <c r="R10891">
        <f t="shared" si="1192"/>
        <v>0</v>
      </c>
      <c r="S10891">
        <f t="shared" si="1193"/>
        <v>0</v>
      </c>
      <c r="T10891">
        <f t="shared" si="1194"/>
        <v>26</v>
      </c>
      <c r="U10891">
        <f t="shared" si="1195"/>
        <v>0</v>
      </c>
      <c r="V10891" t="str">
        <f t="shared" si="1196"/>
        <v/>
      </c>
    </row>
    <row r="10892" spans="1:22" x14ac:dyDescent="0.2">
      <c r="A10892" t="s">
        <v>28586</v>
      </c>
      <c r="B10892" t="s">
        <v>288</v>
      </c>
      <c r="C10892">
        <v>111634555</v>
      </c>
      <c r="D10892">
        <v>111634692</v>
      </c>
      <c r="E10892">
        <v>138</v>
      </c>
      <c r="F10892" t="s">
        <v>74</v>
      </c>
      <c r="G10892" t="s">
        <v>3990</v>
      </c>
      <c r="H10892" t="s">
        <v>28587</v>
      </c>
      <c r="I10892">
        <v>0</v>
      </c>
      <c r="J10892">
        <v>0</v>
      </c>
      <c r="K10892">
        <v>0</v>
      </c>
      <c r="L10892">
        <v>0</v>
      </c>
      <c r="M10892">
        <v>0</v>
      </c>
      <c r="N10892">
        <v>0</v>
      </c>
      <c r="O10892" t="str">
        <f t="shared" si="1190"/>
        <v/>
      </c>
      <c r="P10892">
        <f>IF(ISERROR(VLOOKUP(G10892,Genes!$A$2:$A$749,1,0)),0,1)</f>
        <v>1</v>
      </c>
      <c r="Q10892">
        <f t="shared" si="1191"/>
        <v>0</v>
      </c>
      <c r="R10892">
        <f t="shared" si="1192"/>
        <v>0</v>
      </c>
      <c r="S10892">
        <f t="shared" si="1193"/>
        <v>0</v>
      </c>
      <c r="T10892">
        <f t="shared" si="1194"/>
        <v>27</v>
      </c>
      <c r="U10892">
        <f t="shared" si="1195"/>
        <v>0</v>
      </c>
      <c r="V10892" t="str">
        <f t="shared" si="1196"/>
        <v/>
      </c>
    </row>
    <row r="10893" spans="1:22" x14ac:dyDescent="0.2">
      <c r="A10893" t="s">
        <v>28588</v>
      </c>
      <c r="B10893" t="s">
        <v>288</v>
      </c>
      <c r="C10893">
        <v>111632272</v>
      </c>
      <c r="D10893">
        <v>111632462</v>
      </c>
      <c r="E10893">
        <v>191</v>
      </c>
      <c r="F10893" t="s">
        <v>74</v>
      </c>
      <c r="G10893" t="s">
        <v>3990</v>
      </c>
      <c r="H10893" t="s">
        <v>28589</v>
      </c>
      <c r="I10893">
        <v>0</v>
      </c>
      <c r="J10893">
        <v>0</v>
      </c>
      <c r="K10893">
        <v>0</v>
      </c>
      <c r="L10893">
        <v>0</v>
      </c>
      <c r="M10893">
        <v>0</v>
      </c>
      <c r="N10893">
        <v>0</v>
      </c>
      <c r="O10893" t="str">
        <f t="shared" si="1190"/>
        <v/>
      </c>
      <c r="P10893">
        <f>IF(ISERROR(VLOOKUP(G10893,Genes!$A$2:$A$749,1,0)),0,1)</f>
        <v>1</v>
      </c>
      <c r="Q10893">
        <f t="shared" si="1191"/>
        <v>0</v>
      </c>
      <c r="R10893">
        <f t="shared" si="1192"/>
        <v>0</v>
      </c>
      <c r="S10893">
        <f t="shared" si="1193"/>
        <v>0</v>
      </c>
      <c r="T10893">
        <f t="shared" si="1194"/>
        <v>28</v>
      </c>
      <c r="U10893">
        <f t="shared" si="1195"/>
        <v>0</v>
      </c>
      <c r="V10893" t="str">
        <f t="shared" si="1196"/>
        <v/>
      </c>
    </row>
    <row r="10894" spans="1:22" x14ac:dyDescent="0.2">
      <c r="A10894" t="s">
        <v>28590</v>
      </c>
      <c r="B10894" t="s">
        <v>288</v>
      </c>
      <c r="C10894">
        <v>111631056</v>
      </c>
      <c r="D10894">
        <v>111631302</v>
      </c>
      <c r="E10894">
        <v>247</v>
      </c>
      <c r="F10894" t="s">
        <v>74</v>
      </c>
      <c r="G10894" t="s">
        <v>3990</v>
      </c>
      <c r="H10894" t="s">
        <v>28591</v>
      </c>
      <c r="I10894">
        <v>0</v>
      </c>
      <c r="J10894">
        <v>0</v>
      </c>
      <c r="K10894">
        <v>0</v>
      </c>
      <c r="L10894">
        <v>0</v>
      </c>
      <c r="M10894">
        <v>0</v>
      </c>
      <c r="N10894">
        <v>0</v>
      </c>
      <c r="O10894" t="str">
        <f t="shared" si="1190"/>
        <v/>
      </c>
      <c r="P10894">
        <f>IF(ISERROR(VLOOKUP(G10894,Genes!$A$2:$A$749,1,0)),0,1)</f>
        <v>1</v>
      </c>
      <c r="Q10894">
        <f t="shared" si="1191"/>
        <v>0</v>
      </c>
      <c r="R10894">
        <f t="shared" si="1192"/>
        <v>0</v>
      </c>
      <c r="S10894">
        <f t="shared" si="1193"/>
        <v>0</v>
      </c>
      <c r="T10894">
        <f t="shared" si="1194"/>
        <v>29</v>
      </c>
      <c r="U10894">
        <f t="shared" si="1195"/>
        <v>0</v>
      </c>
      <c r="V10894" t="str">
        <f t="shared" si="1196"/>
        <v/>
      </c>
    </row>
    <row r="10895" spans="1:22" x14ac:dyDescent="0.2">
      <c r="A10895" t="s">
        <v>28592</v>
      </c>
      <c r="B10895" t="s">
        <v>288</v>
      </c>
      <c r="C10895">
        <v>111628564</v>
      </c>
      <c r="D10895">
        <v>111628773</v>
      </c>
      <c r="E10895">
        <v>210</v>
      </c>
      <c r="F10895" t="s">
        <v>74</v>
      </c>
      <c r="G10895" t="s">
        <v>3990</v>
      </c>
      <c r="H10895" t="s">
        <v>28593</v>
      </c>
      <c r="I10895">
        <v>0</v>
      </c>
      <c r="J10895">
        <v>0</v>
      </c>
      <c r="K10895">
        <v>0</v>
      </c>
      <c r="L10895">
        <v>0</v>
      </c>
      <c r="M10895">
        <v>0</v>
      </c>
      <c r="N10895">
        <v>0</v>
      </c>
      <c r="O10895" t="str">
        <f t="shared" si="1190"/>
        <v/>
      </c>
      <c r="P10895">
        <f>IF(ISERROR(VLOOKUP(G10895,Genes!$A$2:$A$749,1,0)),0,1)</f>
        <v>1</v>
      </c>
      <c r="Q10895">
        <f t="shared" si="1191"/>
        <v>0</v>
      </c>
      <c r="R10895">
        <f t="shared" si="1192"/>
        <v>0</v>
      </c>
      <c r="S10895">
        <f t="shared" si="1193"/>
        <v>0</v>
      </c>
      <c r="T10895">
        <f t="shared" si="1194"/>
        <v>30</v>
      </c>
      <c r="U10895">
        <f t="shared" si="1195"/>
        <v>0</v>
      </c>
      <c r="V10895" t="str">
        <f t="shared" si="1196"/>
        <v/>
      </c>
    </row>
    <row r="10896" spans="1:22" x14ac:dyDescent="0.2">
      <c r="A10896" t="s">
        <v>28594</v>
      </c>
      <c r="B10896" t="s">
        <v>288</v>
      </c>
      <c r="C10896">
        <v>111621219</v>
      </c>
      <c r="D10896">
        <v>111621359</v>
      </c>
      <c r="E10896">
        <v>141</v>
      </c>
      <c r="F10896" t="s">
        <v>74</v>
      </c>
      <c r="G10896" t="s">
        <v>3990</v>
      </c>
      <c r="H10896" t="s">
        <v>28595</v>
      </c>
      <c r="I10896">
        <v>0</v>
      </c>
      <c r="J10896">
        <v>0</v>
      </c>
      <c r="K10896">
        <v>0</v>
      </c>
      <c r="L10896">
        <v>0</v>
      </c>
      <c r="M10896">
        <v>0</v>
      </c>
      <c r="N10896">
        <v>0</v>
      </c>
      <c r="O10896" t="str">
        <f t="shared" si="1190"/>
        <v/>
      </c>
      <c r="P10896">
        <f>IF(ISERROR(VLOOKUP(G10896,Genes!$A$2:$A$749,1,0)),0,1)</f>
        <v>1</v>
      </c>
      <c r="Q10896">
        <f t="shared" si="1191"/>
        <v>0</v>
      </c>
      <c r="R10896">
        <f t="shared" si="1192"/>
        <v>0</v>
      </c>
      <c r="S10896">
        <f t="shared" si="1193"/>
        <v>0</v>
      </c>
      <c r="T10896">
        <f t="shared" si="1194"/>
        <v>31</v>
      </c>
      <c r="U10896">
        <f t="shared" si="1195"/>
        <v>0</v>
      </c>
      <c r="V10896" t="str">
        <f t="shared" si="1196"/>
        <v/>
      </c>
    </row>
    <row r="10897" spans="1:22" x14ac:dyDescent="0.2">
      <c r="A10897" t="s">
        <v>28596</v>
      </c>
      <c r="B10897" t="s">
        <v>288</v>
      </c>
      <c r="C10897">
        <v>111732683</v>
      </c>
      <c r="D10897">
        <v>111732757</v>
      </c>
      <c r="E10897">
        <v>75</v>
      </c>
      <c r="F10897" t="s">
        <v>74</v>
      </c>
      <c r="G10897" t="s">
        <v>3990</v>
      </c>
      <c r="H10897" t="s">
        <v>28597</v>
      </c>
      <c r="I10897">
        <v>0</v>
      </c>
      <c r="J10897">
        <v>0</v>
      </c>
      <c r="K10897">
        <v>0</v>
      </c>
      <c r="L10897">
        <v>0</v>
      </c>
      <c r="M10897">
        <v>0</v>
      </c>
      <c r="N10897">
        <v>0</v>
      </c>
      <c r="O10897" t="str">
        <f t="shared" si="1190"/>
        <v/>
      </c>
      <c r="P10897">
        <f>IF(ISERROR(VLOOKUP(G10897,Genes!$A$2:$A$749,1,0)),0,1)</f>
        <v>1</v>
      </c>
      <c r="Q10897">
        <f t="shared" si="1191"/>
        <v>0</v>
      </c>
      <c r="R10897">
        <f t="shared" si="1192"/>
        <v>0</v>
      </c>
      <c r="S10897">
        <f t="shared" si="1193"/>
        <v>0</v>
      </c>
      <c r="T10897">
        <f t="shared" si="1194"/>
        <v>32</v>
      </c>
      <c r="U10897">
        <f t="shared" si="1195"/>
        <v>0</v>
      </c>
      <c r="V10897" t="str">
        <f t="shared" si="1196"/>
        <v/>
      </c>
    </row>
    <row r="10898" spans="1:22" x14ac:dyDescent="0.2">
      <c r="A10898" t="s">
        <v>28598</v>
      </c>
      <c r="B10898" t="s">
        <v>288</v>
      </c>
      <c r="C10898">
        <v>111726673</v>
      </c>
      <c r="D10898">
        <v>111726833</v>
      </c>
      <c r="E10898">
        <v>161</v>
      </c>
      <c r="F10898" t="s">
        <v>74</v>
      </c>
      <c r="G10898" t="s">
        <v>3990</v>
      </c>
      <c r="H10898" t="s">
        <v>28599</v>
      </c>
      <c r="I10898">
        <v>0</v>
      </c>
      <c r="J10898">
        <v>0</v>
      </c>
      <c r="K10898">
        <v>0</v>
      </c>
      <c r="L10898">
        <v>0</v>
      </c>
      <c r="M10898">
        <v>0</v>
      </c>
      <c r="N10898">
        <v>0</v>
      </c>
      <c r="O10898" t="str">
        <f t="shared" si="1190"/>
        <v/>
      </c>
      <c r="P10898">
        <f>IF(ISERROR(VLOOKUP(G10898,Genes!$A$2:$A$749,1,0)),0,1)</f>
        <v>1</v>
      </c>
      <c r="Q10898">
        <f t="shared" si="1191"/>
        <v>0</v>
      </c>
      <c r="R10898">
        <f t="shared" si="1192"/>
        <v>0</v>
      </c>
      <c r="S10898">
        <f t="shared" si="1193"/>
        <v>0</v>
      </c>
      <c r="T10898">
        <f t="shared" si="1194"/>
        <v>33</v>
      </c>
      <c r="U10898">
        <f t="shared" si="1195"/>
        <v>0</v>
      </c>
      <c r="V10898" t="str">
        <f t="shared" si="1196"/>
        <v/>
      </c>
    </row>
    <row r="10899" spans="1:22" x14ac:dyDescent="0.2">
      <c r="A10899" t="s">
        <v>28600</v>
      </c>
      <c r="B10899" t="s">
        <v>288</v>
      </c>
      <c r="C10899">
        <v>111714079</v>
      </c>
      <c r="D10899">
        <v>111714175</v>
      </c>
      <c r="E10899">
        <v>97</v>
      </c>
      <c r="F10899" t="s">
        <v>74</v>
      </c>
      <c r="G10899" t="s">
        <v>3990</v>
      </c>
      <c r="H10899" t="s">
        <v>28601</v>
      </c>
      <c r="I10899">
        <v>0</v>
      </c>
      <c r="J10899">
        <v>0</v>
      </c>
      <c r="K10899">
        <v>0</v>
      </c>
      <c r="L10899">
        <v>0</v>
      </c>
      <c r="M10899">
        <v>0</v>
      </c>
      <c r="N10899">
        <v>0</v>
      </c>
      <c r="O10899" t="str">
        <f t="shared" si="1190"/>
        <v/>
      </c>
      <c r="P10899">
        <f>IF(ISERROR(VLOOKUP(G10899,Genes!$A$2:$A$749,1,0)),0,1)</f>
        <v>1</v>
      </c>
      <c r="Q10899">
        <f t="shared" si="1191"/>
        <v>0</v>
      </c>
      <c r="R10899">
        <f t="shared" si="1192"/>
        <v>0</v>
      </c>
      <c r="S10899">
        <f t="shared" si="1193"/>
        <v>0</v>
      </c>
      <c r="T10899">
        <f t="shared" si="1194"/>
        <v>34</v>
      </c>
      <c r="U10899">
        <f t="shared" si="1195"/>
        <v>0</v>
      </c>
      <c r="V10899" t="str">
        <f t="shared" si="1196"/>
        <v/>
      </c>
    </row>
    <row r="10900" spans="1:22" x14ac:dyDescent="0.2">
      <c r="A10900" t="s">
        <v>28602</v>
      </c>
      <c r="B10900" t="s">
        <v>288</v>
      </c>
      <c r="C10900">
        <v>111711289</v>
      </c>
      <c r="D10900">
        <v>111711383</v>
      </c>
      <c r="E10900">
        <v>95</v>
      </c>
      <c r="F10900" t="s">
        <v>74</v>
      </c>
      <c r="G10900" t="s">
        <v>3990</v>
      </c>
      <c r="H10900" t="s">
        <v>28603</v>
      </c>
      <c r="I10900">
        <v>0</v>
      </c>
      <c r="J10900">
        <v>0</v>
      </c>
      <c r="K10900">
        <v>0</v>
      </c>
      <c r="L10900">
        <v>0</v>
      </c>
      <c r="M10900">
        <v>0</v>
      </c>
      <c r="N10900">
        <v>0</v>
      </c>
      <c r="O10900" t="str">
        <f t="shared" si="1190"/>
        <v/>
      </c>
      <c r="P10900">
        <f>IF(ISERROR(VLOOKUP(G10900,Genes!$A$2:$A$749,1,0)),0,1)</f>
        <v>1</v>
      </c>
      <c r="Q10900">
        <f t="shared" si="1191"/>
        <v>0</v>
      </c>
      <c r="R10900">
        <f t="shared" si="1192"/>
        <v>0</v>
      </c>
      <c r="S10900">
        <f t="shared" si="1193"/>
        <v>0</v>
      </c>
      <c r="T10900">
        <f t="shared" si="1194"/>
        <v>35</v>
      </c>
      <c r="U10900">
        <f t="shared" si="1195"/>
        <v>0</v>
      </c>
      <c r="V10900" t="str">
        <f t="shared" si="1196"/>
        <v/>
      </c>
    </row>
    <row r="10901" spans="1:22" x14ac:dyDescent="0.2">
      <c r="A10901" t="s">
        <v>28604</v>
      </c>
      <c r="B10901" t="s">
        <v>288</v>
      </c>
      <c r="C10901">
        <v>111710309</v>
      </c>
      <c r="D10901">
        <v>111710413</v>
      </c>
      <c r="E10901">
        <v>105</v>
      </c>
      <c r="F10901" t="s">
        <v>74</v>
      </c>
      <c r="G10901" t="s">
        <v>3990</v>
      </c>
      <c r="H10901" t="s">
        <v>28605</v>
      </c>
      <c r="I10901">
        <v>0</v>
      </c>
      <c r="J10901">
        <v>0</v>
      </c>
      <c r="K10901">
        <v>0</v>
      </c>
      <c r="L10901">
        <v>0</v>
      </c>
      <c r="M10901">
        <v>0</v>
      </c>
      <c r="N10901">
        <v>0</v>
      </c>
      <c r="O10901" t="str">
        <f t="shared" si="1190"/>
        <v/>
      </c>
      <c r="P10901">
        <f>IF(ISERROR(VLOOKUP(G10901,Genes!$A$2:$A$749,1,0)),0,1)</f>
        <v>1</v>
      </c>
      <c r="Q10901">
        <f t="shared" si="1191"/>
        <v>0</v>
      </c>
      <c r="R10901">
        <f t="shared" si="1192"/>
        <v>0</v>
      </c>
      <c r="S10901">
        <f t="shared" si="1193"/>
        <v>0</v>
      </c>
      <c r="T10901">
        <f t="shared" si="1194"/>
        <v>36</v>
      </c>
      <c r="U10901">
        <f t="shared" si="1195"/>
        <v>0</v>
      </c>
      <c r="V10901" t="str">
        <f t="shared" si="1196"/>
        <v/>
      </c>
    </row>
    <row r="10902" spans="1:22" x14ac:dyDescent="0.2">
      <c r="A10902" t="s">
        <v>28606</v>
      </c>
      <c r="B10902" t="s">
        <v>288</v>
      </c>
      <c r="C10902">
        <v>111709204</v>
      </c>
      <c r="D10902">
        <v>111709288</v>
      </c>
      <c r="E10902">
        <v>85</v>
      </c>
      <c r="F10902" t="s">
        <v>74</v>
      </c>
      <c r="G10902" t="s">
        <v>3990</v>
      </c>
      <c r="H10902" t="s">
        <v>28607</v>
      </c>
      <c r="I10902">
        <v>0</v>
      </c>
      <c r="J10902">
        <v>0</v>
      </c>
      <c r="K10902">
        <v>0</v>
      </c>
      <c r="L10902">
        <v>0</v>
      </c>
      <c r="M10902">
        <v>0</v>
      </c>
      <c r="N10902">
        <v>0</v>
      </c>
      <c r="O10902" t="str">
        <f t="shared" si="1190"/>
        <v>REV3L</v>
      </c>
      <c r="P10902">
        <f>IF(ISERROR(VLOOKUP(G10902,Genes!$A$2:$A$749,1,0)),0,1)</f>
        <v>1</v>
      </c>
      <c r="Q10902">
        <f t="shared" si="1191"/>
        <v>0</v>
      </c>
      <c r="R10902">
        <f t="shared" si="1192"/>
        <v>0</v>
      </c>
      <c r="S10902">
        <f t="shared" si="1193"/>
        <v>0</v>
      </c>
      <c r="T10902">
        <f t="shared" si="1194"/>
        <v>37</v>
      </c>
      <c r="U10902">
        <f t="shared" si="1195"/>
        <v>1</v>
      </c>
      <c r="V10902">
        <f t="shared" si="1196"/>
        <v>0</v>
      </c>
    </row>
    <row r="10903" spans="1:22" x14ac:dyDescent="0.2">
      <c r="A10903" t="s">
        <v>28608</v>
      </c>
      <c r="B10903" t="s">
        <v>101</v>
      </c>
      <c r="C10903">
        <v>53164354</v>
      </c>
      <c r="D10903">
        <v>53164416</v>
      </c>
      <c r="E10903">
        <v>63</v>
      </c>
      <c r="F10903" t="s">
        <v>74</v>
      </c>
      <c r="G10903" t="s">
        <v>3996</v>
      </c>
      <c r="H10903" t="s">
        <v>28609</v>
      </c>
      <c r="I10903">
        <v>2</v>
      </c>
      <c r="J10903">
        <v>0</v>
      </c>
      <c r="K10903">
        <v>2</v>
      </c>
      <c r="L10903">
        <v>0</v>
      </c>
      <c r="M10903">
        <v>0</v>
      </c>
      <c r="N10903">
        <v>0</v>
      </c>
      <c r="O10903" t="str">
        <f t="shared" si="1190"/>
        <v/>
      </c>
      <c r="P10903">
        <f>IF(ISERROR(VLOOKUP(G10903,Genes!$A$2:$A$749,1,0)),0,1)</f>
        <v>1</v>
      </c>
      <c r="Q10903">
        <f t="shared" si="1191"/>
        <v>1</v>
      </c>
      <c r="R10903">
        <f t="shared" si="1192"/>
        <v>1</v>
      </c>
      <c r="S10903">
        <f t="shared" si="1193"/>
        <v>1</v>
      </c>
      <c r="T10903">
        <f t="shared" si="1194"/>
        <v>1</v>
      </c>
      <c r="U10903">
        <f t="shared" si="1195"/>
        <v>0</v>
      </c>
      <c r="V10903" t="str">
        <f t="shared" si="1196"/>
        <v/>
      </c>
    </row>
    <row r="10904" spans="1:22" x14ac:dyDescent="0.2">
      <c r="A10904" t="s">
        <v>28610</v>
      </c>
      <c r="B10904" t="s">
        <v>101</v>
      </c>
      <c r="C10904">
        <v>53139689</v>
      </c>
      <c r="D10904">
        <v>53139819</v>
      </c>
      <c r="E10904">
        <v>131</v>
      </c>
      <c r="F10904" t="s">
        <v>74</v>
      </c>
      <c r="G10904" t="s">
        <v>3996</v>
      </c>
      <c r="H10904" t="s">
        <v>28611</v>
      </c>
      <c r="I10904">
        <v>3</v>
      </c>
      <c r="J10904">
        <v>1</v>
      </c>
      <c r="K10904">
        <v>2</v>
      </c>
      <c r="L10904">
        <v>0</v>
      </c>
      <c r="M10904">
        <v>0</v>
      </c>
      <c r="N10904">
        <v>0</v>
      </c>
      <c r="O10904" t="str">
        <f t="shared" si="1190"/>
        <v/>
      </c>
      <c r="P10904">
        <f>IF(ISERROR(VLOOKUP(G10904,Genes!$A$2:$A$749,1,0)),0,1)</f>
        <v>1</v>
      </c>
      <c r="Q10904">
        <f t="shared" si="1191"/>
        <v>0</v>
      </c>
      <c r="R10904">
        <f t="shared" si="1192"/>
        <v>1</v>
      </c>
      <c r="S10904">
        <f t="shared" si="1193"/>
        <v>2</v>
      </c>
      <c r="T10904">
        <f t="shared" si="1194"/>
        <v>2</v>
      </c>
      <c r="U10904">
        <f t="shared" si="1195"/>
        <v>0</v>
      </c>
      <c r="V10904" t="str">
        <f t="shared" si="1196"/>
        <v/>
      </c>
    </row>
    <row r="10905" spans="1:22" x14ac:dyDescent="0.2">
      <c r="A10905" t="s">
        <v>28612</v>
      </c>
      <c r="B10905" t="s">
        <v>101</v>
      </c>
      <c r="C10905">
        <v>53137969</v>
      </c>
      <c r="D10905">
        <v>53138113</v>
      </c>
      <c r="E10905">
        <v>145</v>
      </c>
      <c r="F10905" t="s">
        <v>74</v>
      </c>
      <c r="G10905" t="s">
        <v>3996</v>
      </c>
      <c r="H10905" t="s">
        <v>28613</v>
      </c>
      <c r="I10905">
        <v>3</v>
      </c>
      <c r="J10905">
        <v>1</v>
      </c>
      <c r="K10905">
        <v>2</v>
      </c>
      <c r="L10905">
        <v>0</v>
      </c>
      <c r="M10905">
        <v>0</v>
      </c>
      <c r="N10905">
        <v>0</v>
      </c>
      <c r="O10905" t="str">
        <f t="shared" si="1190"/>
        <v/>
      </c>
      <c r="P10905">
        <f>IF(ISERROR(VLOOKUP(G10905,Genes!$A$2:$A$749,1,0)),0,1)</f>
        <v>1</v>
      </c>
      <c r="Q10905">
        <f t="shared" si="1191"/>
        <v>0</v>
      </c>
      <c r="R10905">
        <f t="shared" si="1192"/>
        <v>1</v>
      </c>
      <c r="S10905">
        <f t="shared" si="1193"/>
        <v>3</v>
      </c>
      <c r="T10905">
        <f t="shared" si="1194"/>
        <v>3</v>
      </c>
      <c r="U10905">
        <f t="shared" si="1195"/>
        <v>0</v>
      </c>
      <c r="V10905" t="str">
        <f t="shared" si="1196"/>
        <v/>
      </c>
    </row>
    <row r="10906" spans="1:22" x14ac:dyDescent="0.2">
      <c r="A10906" t="s">
        <v>28614</v>
      </c>
      <c r="B10906" t="s">
        <v>101</v>
      </c>
      <c r="C10906">
        <v>53137230</v>
      </c>
      <c r="D10906">
        <v>53137282</v>
      </c>
      <c r="E10906">
        <v>53</v>
      </c>
      <c r="F10906" t="s">
        <v>74</v>
      </c>
      <c r="G10906" t="s">
        <v>3996</v>
      </c>
      <c r="H10906" t="s">
        <v>28615</v>
      </c>
      <c r="I10906">
        <v>0</v>
      </c>
      <c r="J10906">
        <v>0</v>
      </c>
      <c r="K10906">
        <v>0</v>
      </c>
      <c r="L10906">
        <v>0</v>
      </c>
      <c r="M10906">
        <v>0</v>
      </c>
      <c r="N10906">
        <v>0</v>
      </c>
      <c r="O10906" t="str">
        <f t="shared" si="1190"/>
        <v/>
      </c>
      <c r="P10906">
        <f>IF(ISERROR(VLOOKUP(G10906,Genes!$A$2:$A$749,1,0)),0,1)</f>
        <v>1</v>
      </c>
      <c r="Q10906">
        <f t="shared" si="1191"/>
        <v>0</v>
      </c>
      <c r="R10906">
        <f t="shared" si="1192"/>
        <v>0</v>
      </c>
      <c r="S10906">
        <f t="shared" si="1193"/>
        <v>3</v>
      </c>
      <c r="T10906">
        <f t="shared" si="1194"/>
        <v>4</v>
      </c>
      <c r="U10906">
        <f t="shared" si="1195"/>
        <v>0</v>
      </c>
      <c r="V10906" t="str">
        <f t="shared" si="1196"/>
        <v/>
      </c>
    </row>
    <row r="10907" spans="1:22" x14ac:dyDescent="0.2">
      <c r="A10907" t="s">
        <v>28616</v>
      </c>
      <c r="B10907" t="s">
        <v>101</v>
      </c>
      <c r="C10907">
        <v>53133397</v>
      </c>
      <c r="D10907">
        <v>53133502</v>
      </c>
      <c r="E10907">
        <v>106</v>
      </c>
      <c r="F10907" t="s">
        <v>74</v>
      </c>
      <c r="G10907" t="s">
        <v>3996</v>
      </c>
      <c r="H10907" t="s">
        <v>28617</v>
      </c>
      <c r="I10907">
        <v>2</v>
      </c>
      <c r="J10907">
        <v>0</v>
      </c>
      <c r="K10907">
        <v>2</v>
      </c>
      <c r="L10907">
        <v>0</v>
      </c>
      <c r="M10907">
        <v>0</v>
      </c>
      <c r="N10907">
        <v>0</v>
      </c>
      <c r="O10907" t="str">
        <f t="shared" si="1190"/>
        <v/>
      </c>
      <c r="P10907">
        <f>IF(ISERROR(VLOOKUP(G10907,Genes!$A$2:$A$749,1,0)),0,1)</f>
        <v>1</v>
      </c>
      <c r="Q10907">
        <f t="shared" si="1191"/>
        <v>0</v>
      </c>
      <c r="R10907">
        <f t="shared" si="1192"/>
        <v>1</v>
      </c>
      <c r="S10907">
        <f t="shared" si="1193"/>
        <v>4</v>
      </c>
      <c r="T10907">
        <f t="shared" si="1194"/>
        <v>5</v>
      </c>
      <c r="U10907">
        <f t="shared" si="1195"/>
        <v>0</v>
      </c>
      <c r="V10907" t="str">
        <f t="shared" si="1196"/>
        <v/>
      </c>
    </row>
    <row r="10908" spans="1:22" x14ac:dyDescent="0.2">
      <c r="A10908" t="s">
        <v>28618</v>
      </c>
      <c r="B10908" t="s">
        <v>101</v>
      </c>
      <c r="C10908">
        <v>53126385</v>
      </c>
      <c r="D10908">
        <v>53126634</v>
      </c>
      <c r="E10908">
        <v>250</v>
      </c>
      <c r="F10908" t="s">
        <v>74</v>
      </c>
      <c r="G10908" t="s">
        <v>3996</v>
      </c>
      <c r="H10908" t="s">
        <v>28619</v>
      </c>
      <c r="I10908">
        <v>4</v>
      </c>
      <c r="J10908">
        <v>2</v>
      </c>
      <c r="K10908">
        <v>2</v>
      </c>
      <c r="L10908">
        <v>0</v>
      </c>
      <c r="M10908">
        <v>0</v>
      </c>
      <c r="N10908">
        <v>0</v>
      </c>
      <c r="O10908" t="str">
        <f t="shared" si="1190"/>
        <v/>
      </c>
      <c r="P10908">
        <f>IF(ISERROR(VLOOKUP(G10908,Genes!$A$2:$A$749,1,0)),0,1)</f>
        <v>1</v>
      </c>
      <c r="Q10908">
        <f t="shared" si="1191"/>
        <v>0</v>
      </c>
      <c r="R10908">
        <f t="shared" si="1192"/>
        <v>1</v>
      </c>
      <c r="S10908">
        <f t="shared" si="1193"/>
        <v>5</v>
      </c>
      <c r="T10908">
        <f t="shared" si="1194"/>
        <v>6</v>
      </c>
      <c r="U10908">
        <f t="shared" si="1195"/>
        <v>0</v>
      </c>
      <c r="V10908" t="str">
        <f t="shared" si="1196"/>
        <v/>
      </c>
    </row>
    <row r="10909" spans="1:22" x14ac:dyDescent="0.2">
      <c r="A10909" t="s">
        <v>28620</v>
      </c>
      <c r="B10909" t="s">
        <v>101</v>
      </c>
      <c r="C10909">
        <v>53125919</v>
      </c>
      <c r="D10909">
        <v>53126086</v>
      </c>
      <c r="E10909">
        <v>168</v>
      </c>
      <c r="F10909" t="s">
        <v>74</v>
      </c>
      <c r="G10909" t="s">
        <v>3996</v>
      </c>
      <c r="H10909" t="s">
        <v>28621</v>
      </c>
      <c r="I10909">
        <v>3</v>
      </c>
      <c r="J10909">
        <v>1</v>
      </c>
      <c r="K10909">
        <v>2</v>
      </c>
      <c r="L10909">
        <v>0</v>
      </c>
      <c r="M10909">
        <v>0</v>
      </c>
      <c r="N10909">
        <v>0</v>
      </c>
      <c r="O10909" t="str">
        <f t="shared" si="1190"/>
        <v/>
      </c>
      <c r="P10909">
        <f>IF(ISERROR(VLOOKUP(G10909,Genes!$A$2:$A$749,1,0)),0,1)</f>
        <v>1</v>
      </c>
      <c r="Q10909">
        <f t="shared" si="1191"/>
        <v>0</v>
      </c>
      <c r="R10909">
        <f t="shared" si="1192"/>
        <v>1</v>
      </c>
      <c r="S10909">
        <f t="shared" si="1193"/>
        <v>6</v>
      </c>
      <c r="T10909">
        <f t="shared" si="1194"/>
        <v>7</v>
      </c>
      <c r="U10909">
        <f t="shared" si="1195"/>
        <v>0</v>
      </c>
      <c r="V10909" t="str">
        <f t="shared" si="1196"/>
        <v/>
      </c>
    </row>
    <row r="10910" spans="1:22" x14ac:dyDescent="0.2">
      <c r="A10910" t="s">
        <v>28622</v>
      </c>
      <c r="B10910" t="s">
        <v>101</v>
      </c>
      <c r="C10910">
        <v>53119865</v>
      </c>
      <c r="D10910">
        <v>53119868</v>
      </c>
      <c r="E10910">
        <v>4</v>
      </c>
      <c r="F10910" t="s">
        <v>74</v>
      </c>
      <c r="G10910" t="s">
        <v>3996</v>
      </c>
      <c r="H10910" t="s">
        <v>28623</v>
      </c>
      <c r="I10910">
        <v>0</v>
      </c>
      <c r="J10910">
        <v>0</v>
      </c>
      <c r="K10910">
        <v>0</v>
      </c>
      <c r="L10910">
        <v>0</v>
      </c>
      <c r="M10910">
        <v>0</v>
      </c>
      <c r="N10910">
        <v>0</v>
      </c>
      <c r="O10910" t="str">
        <f t="shared" si="1190"/>
        <v/>
      </c>
      <c r="P10910">
        <f>IF(ISERROR(VLOOKUP(G10910,Genes!$A$2:$A$749,1,0)),0,1)</f>
        <v>1</v>
      </c>
      <c r="Q10910">
        <f t="shared" si="1191"/>
        <v>0</v>
      </c>
      <c r="R10910">
        <f t="shared" si="1192"/>
        <v>0</v>
      </c>
      <c r="S10910">
        <f t="shared" si="1193"/>
        <v>6</v>
      </c>
      <c r="T10910">
        <f t="shared" si="1194"/>
        <v>8</v>
      </c>
      <c r="U10910">
        <f t="shared" si="1195"/>
        <v>0</v>
      </c>
      <c r="V10910" t="str">
        <f t="shared" si="1196"/>
        <v/>
      </c>
    </row>
    <row r="10911" spans="1:22" x14ac:dyDescent="0.2">
      <c r="A10911" t="s">
        <v>28624</v>
      </c>
      <c r="B10911" t="s">
        <v>101</v>
      </c>
      <c r="C10911">
        <v>53111797</v>
      </c>
      <c r="D10911">
        <v>53111844</v>
      </c>
      <c r="E10911">
        <v>48</v>
      </c>
      <c r="F10911" t="s">
        <v>74</v>
      </c>
      <c r="G10911" t="s">
        <v>3996</v>
      </c>
      <c r="H10911" t="s">
        <v>28625</v>
      </c>
      <c r="I10911">
        <v>0</v>
      </c>
      <c r="J10911">
        <v>0</v>
      </c>
      <c r="K10911">
        <v>0</v>
      </c>
      <c r="L10911">
        <v>0</v>
      </c>
      <c r="M10911">
        <v>0</v>
      </c>
      <c r="N10911">
        <v>0</v>
      </c>
      <c r="O10911" t="str">
        <f t="shared" si="1190"/>
        <v/>
      </c>
      <c r="P10911">
        <f>IF(ISERROR(VLOOKUP(G10911,Genes!$A$2:$A$749,1,0)),0,1)</f>
        <v>1</v>
      </c>
      <c r="Q10911">
        <f t="shared" si="1191"/>
        <v>0</v>
      </c>
      <c r="R10911">
        <f t="shared" si="1192"/>
        <v>0</v>
      </c>
      <c r="S10911">
        <f t="shared" si="1193"/>
        <v>6</v>
      </c>
      <c r="T10911">
        <f t="shared" si="1194"/>
        <v>9</v>
      </c>
      <c r="U10911">
        <f t="shared" si="1195"/>
        <v>0</v>
      </c>
      <c r="V10911" t="str">
        <f t="shared" si="1196"/>
        <v/>
      </c>
    </row>
    <row r="10912" spans="1:22" x14ac:dyDescent="0.2">
      <c r="A10912" t="s">
        <v>28626</v>
      </c>
      <c r="B10912" t="s">
        <v>101</v>
      </c>
      <c r="C10912">
        <v>53111704</v>
      </c>
      <c r="D10912">
        <v>53111844</v>
      </c>
      <c r="E10912">
        <v>141</v>
      </c>
      <c r="F10912" t="s">
        <v>74</v>
      </c>
      <c r="G10912" t="s">
        <v>3996</v>
      </c>
      <c r="H10912" t="s">
        <v>28627</v>
      </c>
      <c r="I10912">
        <v>0</v>
      </c>
      <c r="J10912">
        <v>0</v>
      </c>
      <c r="K10912">
        <v>0</v>
      </c>
      <c r="L10912">
        <v>0</v>
      </c>
      <c r="M10912">
        <v>0</v>
      </c>
      <c r="N10912">
        <v>0</v>
      </c>
      <c r="O10912" t="str">
        <f t="shared" si="1190"/>
        <v/>
      </c>
      <c r="P10912">
        <f>IF(ISERROR(VLOOKUP(G10912,Genes!$A$2:$A$749,1,0)),0,1)</f>
        <v>1</v>
      </c>
      <c r="Q10912">
        <f t="shared" si="1191"/>
        <v>0</v>
      </c>
      <c r="R10912">
        <f t="shared" si="1192"/>
        <v>0</v>
      </c>
      <c r="S10912">
        <f t="shared" si="1193"/>
        <v>6</v>
      </c>
      <c r="T10912">
        <f t="shared" si="1194"/>
        <v>10</v>
      </c>
      <c r="U10912">
        <f t="shared" si="1195"/>
        <v>0</v>
      </c>
      <c r="V10912" t="str">
        <f t="shared" si="1196"/>
        <v/>
      </c>
    </row>
    <row r="10913" spans="1:22" x14ac:dyDescent="0.2">
      <c r="A10913" t="s">
        <v>28628</v>
      </c>
      <c r="B10913" t="s">
        <v>101</v>
      </c>
      <c r="C10913">
        <v>53109301</v>
      </c>
      <c r="D10913">
        <v>53109385</v>
      </c>
      <c r="E10913">
        <v>85</v>
      </c>
      <c r="F10913" t="s">
        <v>74</v>
      </c>
      <c r="G10913" t="s">
        <v>3996</v>
      </c>
      <c r="H10913" t="s">
        <v>28629</v>
      </c>
      <c r="I10913">
        <v>0</v>
      </c>
      <c r="J10913">
        <v>0</v>
      </c>
      <c r="K10913">
        <v>0</v>
      </c>
      <c r="L10913">
        <v>0</v>
      </c>
      <c r="M10913">
        <v>0</v>
      </c>
      <c r="N10913">
        <v>0</v>
      </c>
      <c r="O10913" t="str">
        <f t="shared" si="1190"/>
        <v/>
      </c>
      <c r="P10913">
        <f>IF(ISERROR(VLOOKUP(G10913,Genes!$A$2:$A$749,1,0)),0,1)</f>
        <v>1</v>
      </c>
      <c r="Q10913">
        <f t="shared" si="1191"/>
        <v>0</v>
      </c>
      <c r="R10913">
        <f t="shared" si="1192"/>
        <v>0</v>
      </c>
      <c r="S10913">
        <f t="shared" si="1193"/>
        <v>6</v>
      </c>
      <c r="T10913">
        <f t="shared" si="1194"/>
        <v>11</v>
      </c>
      <c r="U10913">
        <f t="shared" si="1195"/>
        <v>0</v>
      </c>
      <c r="V10913" t="str">
        <f t="shared" si="1196"/>
        <v/>
      </c>
    </row>
    <row r="10914" spans="1:22" x14ac:dyDescent="0.2">
      <c r="A10914" t="s">
        <v>28630</v>
      </c>
      <c r="B10914" t="s">
        <v>101</v>
      </c>
      <c r="C10914">
        <v>53159925</v>
      </c>
      <c r="D10914">
        <v>53160010</v>
      </c>
      <c r="E10914">
        <v>86</v>
      </c>
      <c r="F10914" t="s">
        <v>74</v>
      </c>
      <c r="G10914" t="s">
        <v>3996</v>
      </c>
      <c r="H10914" t="s">
        <v>28631</v>
      </c>
      <c r="I10914">
        <v>2</v>
      </c>
      <c r="J10914">
        <v>0</v>
      </c>
      <c r="K10914">
        <v>2</v>
      </c>
      <c r="L10914">
        <v>0</v>
      </c>
      <c r="M10914">
        <v>0</v>
      </c>
      <c r="N10914">
        <v>0</v>
      </c>
      <c r="O10914" t="str">
        <f t="shared" si="1190"/>
        <v/>
      </c>
      <c r="P10914">
        <f>IF(ISERROR(VLOOKUP(G10914,Genes!$A$2:$A$749,1,0)),0,1)</f>
        <v>1</v>
      </c>
      <c r="Q10914">
        <f t="shared" si="1191"/>
        <v>0</v>
      </c>
      <c r="R10914">
        <f t="shared" si="1192"/>
        <v>1</v>
      </c>
      <c r="S10914">
        <f t="shared" si="1193"/>
        <v>7</v>
      </c>
      <c r="T10914">
        <f t="shared" si="1194"/>
        <v>12</v>
      </c>
      <c r="U10914">
        <f t="shared" si="1195"/>
        <v>0</v>
      </c>
      <c r="V10914" t="str">
        <f t="shared" si="1196"/>
        <v/>
      </c>
    </row>
    <row r="10915" spans="1:22" x14ac:dyDescent="0.2">
      <c r="A10915" t="s">
        <v>28632</v>
      </c>
      <c r="B10915" t="s">
        <v>101</v>
      </c>
      <c r="C10915">
        <v>53107119</v>
      </c>
      <c r="D10915">
        <v>53107164</v>
      </c>
      <c r="E10915">
        <v>46</v>
      </c>
      <c r="F10915" t="s">
        <v>74</v>
      </c>
      <c r="G10915" t="s">
        <v>3996</v>
      </c>
      <c r="H10915" t="s">
        <v>28633</v>
      </c>
      <c r="I10915">
        <v>0</v>
      </c>
      <c r="J10915">
        <v>0</v>
      </c>
      <c r="K10915">
        <v>0</v>
      </c>
      <c r="L10915">
        <v>0</v>
      </c>
      <c r="M10915">
        <v>0</v>
      </c>
      <c r="N10915">
        <v>0</v>
      </c>
      <c r="O10915" t="str">
        <f t="shared" si="1190"/>
        <v/>
      </c>
      <c r="P10915">
        <f>IF(ISERROR(VLOOKUP(G10915,Genes!$A$2:$A$749,1,0)),0,1)</f>
        <v>1</v>
      </c>
      <c r="Q10915">
        <f t="shared" si="1191"/>
        <v>0</v>
      </c>
      <c r="R10915">
        <f t="shared" si="1192"/>
        <v>0</v>
      </c>
      <c r="S10915">
        <f t="shared" si="1193"/>
        <v>7</v>
      </c>
      <c r="T10915">
        <f t="shared" si="1194"/>
        <v>13</v>
      </c>
      <c r="U10915">
        <f t="shared" si="1195"/>
        <v>0</v>
      </c>
      <c r="V10915" t="str">
        <f t="shared" si="1196"/>
        <v/>
      </c>
    </row>
    <row r="10916" spans="1:22" x14ac:dyDescent="0.2">
      <c r="A10916" t="s">
        <v>28634</v>
      </c>
      <c r="B10916" t="s">
        <v>101</v>
      </c>
      <c r="C10916">
        <v>53157740</v>
      </c>
      <c r="D10916">
        <v>53157856</v>
      </c>
      <c r="E10916">
        <v>117</v>
      </c>
      <c r="F10916" t="s">
        <v>74</v>
      </c>
      <c r="G10916" t="s">
        <v>3996</v>
      </c>
      <c r="H10916" t="s">
        <v>28635</v>
      </c>
      <c r="I10916">
        <v>2</v>
      </c>
      <c r="J10916">
        <v>0</v>
      </c>
      <c r="K10916">
        <v>2</v>
      </c>
      <c r="L10916">
        <v>0</v>
      </c>
      <c r="M10916">
        <v>0</v>
      </c>
      <c r="N10916">
        <v>0</v>
      </c>
      <c r="O10916" t="str">
        <f t="shared" si="1190"/>
        <v/>
      </c>
      <c r="P10916">
        <f>IF(ISERROR(VLOOKUP(G10916,Genes!$A$2:$A$749,1,0)),0,1)</f>
        <v>1</v>
      </c>
      <c r="Q10916">
        <f t="shared" si="1191"/>
        <v>0</v>
      </c>
      <c r="R10916">
        <f t="shared" si="1192"/>
        <v>1</v>
      </c>
      <c r="S10916">
        <f t="shared" si="1193"/>
        <v>8</v>
      </c>
      <c r="T10916">
        <f t="shared" si="1194"/>
        <v>14</v>
      </c>
      <c r="U10916">
        <f t="shared" si="1195"/>
        <v>0</v>
      </c>
      <c r="V10916" t="str">
        <f t="shared" si="1196"/>
        <v/>
      </c>
    </row>
    <row r="10917" spans="1:22" x14ac:dyDescent="0.2">
      <c r="A10917" t="s">
        <v>28636</v>
      </c>
      <c r="B10917" t="s">
        <v>101</v>
      </c>
      <c r="C10917">
        <v>53156390</v>
      </c>
      <c r="D10917">
        <v>53156579</v>
      </c>
      <c r="E10917">
        <v>190</v>
      </c>
      <c r="F10917" t="s">
        <v>74</v>
      </c>
      <c r="G10917" t="s">
        <v>3996</v>
      </c>
      <c r="H10917" t="s">
        <v>28637</v>
      </c>
      <c r="I10917">
        <v>3</v>
      </c>
      <c r="J10917">
        <v>1</v>
      </c>
      <c r="K10917">
        <v>2</v>
      </c>
      <c r="L10917">
        <v>0</v>
      </c>
      <c r="M10917">
        <v>0</v>
      </c>
      <c r="N10917">
        <v>0</v>
      </c>
      <c r="O10917" t="str">
        <f t="shared" si="1190"/>
        <v/>
      </c>
      <c r="P10917">
        <f>IF(ISERROR(VLOOKUP(G10917,Genes!$A$2:$A$749,1,0)),0,1)</f>
        <v>1</v>
      </c>
      <c r="Q10917">
        <f t="shared" si="1191"/>
        <v>0</v>
      </c>
      <c r="R10917">
        <f t="shared" si="1192"/>
        <v>1</v>
      </c>
      <c r="S10917">
        <f t="shared" si="1193"/>
        <v>9</v>
      </c>
      <c r="T10917">
        <f t="shared" si="1194"/>
        <v>15</v>
      </c>
      <c r="U10917">
        <f t="shared" si="1195"/>
        <v>0</v>
      </c>
      <c r="V10917" t="str">
        <f t="shared" si="1196"/>
        <v/>
      </c>
    </row>
    <row r="10918" spans="1:22" x14ac:dyDescent="0.2">
      <c r="A10918" t="s">
        <v>28638</v>
      </c>
      <c r="B10918" t="s">
        <v>101</v>
      </c>
      <c r="C10918">
        <v>53155715</v>
      </c>
      <c r="D10918">
        <v>53155816</v>
      </c>
      <c r="E10918">
        <v>102</v>
      </c>
      <c r="F10918" t="s">
        <v>74</v>
      </c>
      <c r="G10918" t="s">
        <v>3996</v>
      </c>
      <c r="H10918" t="s">
        <v>28639</v>
      </c>
      <c r="I10918">
        <v>2</v>
      </c>
      <c r="J10918">
        <v>0</v>
      </c>
      <c r="K10918">
        <v>2</v>
      </c>
      <c r="L10918">
        <v>0</v>
      </c>
      <c r="M10918">
        <v>0</v>
      </c>
      <c r="N10918">
        <v>0</v>
      </c>
      <c r="O10918" t="str">
        <f t="shared" si="1190"/>
        <v/>
      </c>
      <c r="P10918">
        <f>IF(ISERROR(VLOOKUP(G10918,Genes!$A$2:$A$749,1,0)),0,1)</f>
        <v>1</v>
      </c>
      <c r="Q10918">
        <f t="shared" si="1191"/>
        <v>0</v>
      </c>
      <c r="R10918">
        <f t="shared" si="1192"/>
        <v>1</v>
      </c>
      <c r="S10918">
        <f t="shared" si="1193"/>
        <v>10</v>
      </c>
      <c r="T10918">
        <f t="shared" si="1194"/>
        <v>16</v>
      </c>
      <c r="U10918">
        <f t="shared" si="1195"/>
        <v>0</v>
      </c>
      <c r="V10918" t="str">
        <f t="shared" si="1196"/>
        <v/>
      </c>
    </row>
    <row r="10919" spans="1:22" x14ac:dyDescent="0.2">
      <c r="A10919" t="s">
        <v>28640</v>
      </c>
      <c r="B10919" t="s">
        <v>101</v>
      </c>
      <c r="C10919">
        <v>53153900</v>
      </c>
      <c r="D10919">
        <v>53154037</v>
      </c>
      <c r="E10919">
        <v>138</v>
      </c>
      <c r="F10919" t="s">
        <v>74</v>
      </c>
      <c r="G10919" t="s">
        <v>3996</v>
      </c>
      <c r="H10919" t="s">
        <v>28641</v>
      </c>
      <c r="I10919">
        <v>3</v>
      </c>
      <c r="J10919">
        <v>1</v>
      </c>
      <c r="K10919">
        <v>2</v>
      </c>
      <c r="L10919">
        <v>0</v>
      </c>
      <c r="M10919">
        <v>0</v>
      </c>
      <c r="N10919">
        <v>0</v>
      </c>
      <c r="O10919" t="str">
        <f t="shared" si="1190"/>
        <v/>
      </c>
      <c r="P10919">
        <f>IF(ISERROR(VLOOKUP(G10919,Genes!$A$2:$A$749,1,0)),0,1)</f>
        <v>1</v>
      </c>
      <c r="Q10919">
        <f t="shared" si="1191"/>
        <v>0</v>
      </c>
      <c r="R10919">
        <f t="shared" si="1192"/>
        <v>1</v>
      </c>
      <c r="S10919">
        <f t="shared" si="1193"/>
        <v>11</v>
      </c>
      <c r="T10919">
        <f t="shared" si="1194"/>
        <v>17</v>
      </c>
      <c r="U10919">
        <f t="shared" si="1195"/>
        <v>0</v>
      </c>
      <c r="V10919" t="str">
        <f t="shared" si="1196"/>
        <v/>
      </c>
    </row>
    <row r="10920" spans="1:22" x14ac:dyDescent="0.2">
      <c r="A10920" t="s">
        <v>28642</v>
      </c>
      <c r="B10920" t="s">
        <v>101</v>
      </c>
      <c r="C10920">
        <v>53152637</v>
      </c>
      <c r="D10920">
        <v>53152675</v>
      </c>
      <c r="E10920">
        <v>39</v>
      </c>
      <c r="F10920" t="s">
        <v>74</v>
      </c>
      <c r="G10920" t="s">
        <v>3996</v>
      </c>
      <c r="H10920" t="s">
        <v>28643</v>
      </c>
      <c r="I10920">
        <v>0</v>
      </c>
      <c r="J10920">
        <v>0</v>
      </c>
      <c r="K10920">
        <v>0</v>
      </c>
      <c r="L10920">
        <v>0</v>
      </c>
      <c r="M10920">
        <v>0</v>
      </c>
      <c r="N10920">
        <v>0</v>
      </c>
      <c r="O10920" t="str">
        <f t="shared" si="1190"/>
        <v/>
      </c>
      <c r="P10920">
        <f>IF(ISERROR(VLOOKUP(G10920,Genes!$A$2:$A$749,1,0)),0,1)</f>
        <v>1</v>
      </c>
      <c r="Q10920">
        <f t="shared" si="1191"/>
        <v>0</v>
      </c>
      <c r="R10920">
        <f t="shared" si="1192"/>
        <v>0</v>
      </c>
      <c r="S10920">
        <f t="shared" si="1193"/>
        <v>11</v>
      </c>
      <c r="T10920">
        <f t="shared" si="1194"/>
        <v>18</v>
      </c>
      <c r="U10920">
        <f t="shared" si="1195"/>
        <v>0</v>
      </c>
      <c r="V10920" t="str">
        <f t="shared" si="1196"/>
        <v/>
      </c>
    </row>
    <row r="10921" spans="1:22" x14ac:dyDescent="0.2">
      <c r="A10921" t="s">
        <v>28644</v>
      </c>
      <c r="B10921" t="s">
        <v>101</v>
      </c>
      <c r="C10921">
        <v>53145846</v>
      </c>
      <c r="D10921">
        <v>53145924</v>
      </c>
      <c r="E10921">
        <v>79</v>
      </c>
      <c r="F10921" t="s">
        <v>74</v>
      </c>
      <c r="G10921" t="s">
        <v>3996</v>
      </c>
      <c r="H10921" t="s">
        <v>28645</v>
      </c>
      <c r="I10921">
        <v>2</v>
      </c>
      <c r="J10921">
        <v>0</v>
      </c>
      <c r="K10921">
        <v>2</v>
      </c>
      <c r="L10921">
        <v>0</v>
      </c>
      <c r="M10921">
        <v>0</v>
      </c>
      <c r="N10921">
        <v>0</v>
      </c>
      <c r="O10921" t="str">
        <f t="shared" si="1190"/>
        <v/>
      </c>
      <c r="P10921">
        <f>IF(ISERROR(VLOOKUP(G10921,Genes!$A$2:$A$749,1,0)),0,1)</f>
        <v>1</v>
      </c>
      <c r="Q10921">
        <f t="shared" si="1191"/>
        <v>0</v>
      </c>
      <c r="R10921">
        <f t="shared" si="1192"/>
        <v>1</v>
      </c>
      <c r="S10921">
        <f t="shared" si="1193"/>
        <v>12</v>
      </c>
      <c r="T10921">
        <f t="shared" si="1194"/>
        <v>19</v>
      </c>
      <c r="U10921">
        <f t="shared" si="1195"/>
        <v>0</v>
      </c>
      <c r="V10921" t="str">
        <f t="shared" si="1196"/>
        <v/>
      </c>
    </row>
    <row r="10922" spans="1:22" x14ac:dyDescent="0.2">
      <c r="A10922" t="s">
        <v>28646</v>
      </c>
      <c r="B10922" t="s">
        <v>101</v>
      </c>
      <c r="C10922">
        <v>53140835</v>
      </c>
      <c r="D10922">
        <v>53140885</v>
      </c>
      <c r="E10922">
        <v>51</v>
      </c>
      <c r="F10922" t="s">
        <v>74</v>
      </c>
      <c r="G10922" t="s">
        <v>3996</v>
      </c>
      <c r="H10922" t="s">
        <v>28647</v>
      </c>
      <c r="I10922">
        <v>2</v>
      </c>
      <c r="J10922">
        <v>2</v>
      </c>
      <c r="K10922">
        <v>0</v>
      </c>
      <c r="L10922">
        <v>0</v>
      </c>
      <c r="M10922">
        <v>0</v>
      </c>
      <c r="N10922">
        <v>0</v>
      </c>
      <c r="O10922" t="str">
        <f t="shared" si="1190"/>
        <v>RFT1</v>
      </c>
      <c r="P10922">
        <f>IF(ISERROR(VLOOKUP(G10922,Genes!$A$2:$A$749,1,0)),0,1)</f>
        <v>1</v>
      </c>
      <c r="Q10922">
        <f t="shared" si="1191"/>
        <v>0</v>
      </c>
      <c r="R10922">
        <f t="shared" si="1192"/>
        <v>1</v>
      </c>
      <c r="S10922">
        <f t="shared" si="1193"/>
        <v>13</v>
      </c>
      <c r="T10922">
        <f t="shared" si="1194"/>
        <v>20</v>
      </c>
      <c r="U10922">
        <f t="shared" si="1195"/>
        <v>1</v>
      </c>
      <c r="V10922">
        <f t="shared" si="1196"/>
        <v>0.65</v>
      </c>
    </row>
    <row r="10923" spans="1:22" x14ac:dyDescent="0.2">
      <c r="A10923" t="s">
        <v>28648</v>
      </c>
      <c r="B10923" t="s">
        <v>151</v>
      </c>
      <c r="C10923">
        <v>151216546</v>
      </c>
      <c r="D10923">
        <v>151216597</v>
      </c>
      <c r="E10923">
        <v>52</v>
      </c>
      <c r="F10923" t="s">
        <v>74</v>
      </c>
      <c r="G10923" t="s">
        <v>4003</v>
      </c>
      <c r="H10923" t="s">
        <v>28649</v>
      </c>
      <c r="I10923">
        <v>0</v>
      </c>
      <c r="J10923">
        <v>0</v>
      </c>
      <c r="K10923">
        <v>0</v>
      </c>
      <c r="L10923">
        <v>0</v>
      </c>
      <c r="M10923">
        <v>0</v>
      </c>
      <c r="N10923">
        <v>0</v>
      </c>
      <c r="O10923" t="str">
        <f t="shared" si="1190"/>
        <v/>
      </c>
      <c r="P10923">
        <f>IF(ISERROR(VLOOKUP(G10923,Genes!$A$2:$A$749,1,0)),0,1)</f>
        <v>1</v>
      </c>
      <c r="Q10923">
        <f t="shared" si="1191"/>
        <v>1</v>
      </c>
      <c r="R10923">
        <f t="shared" si="1192"/>
        <v>0</v>
      </c>
      <c r="S10923">
        <f t="shared" si="1193"/>
        <v>0</v>
      </c>
      <c r="T10923">
        <f t="shared" si="1194"/>
        <v>1</v>
      </c>
      <c r="U10923">
        <f t="shared" si="1195"/>
        <v>0</v>
      </c>
      <c r="V10923" t="str">
        <f t="shared" si="1196"/>
        <v/>
      </c>
    </row>
    <row r="10924" spans="1:22" x14ac:dyDescent="0.2">
      <c r="A10924" t="s">
        <v>28650</v>
      </c>
      <c r="B10924" t="s">
        <v>151</v>
      </c>
      <c r="C10924">
        <v>151195175</v>
      </c>
      <c r="D10924">
        <v>151195193</v>
      </c>
      <c r="E10924">
        <v>19</v>
      </c>
      <c r="F10924" t="s">
        <v>74</v>
      </c>
      <c r="G10924" t="s">
        <v>4003</v>
      </c>
      <c r="H10924" t="s">
        <v>28651</v>
      </c>
      <c r="I10924">
        <v>0</v>
      </c>
      <c r="J10924">
        <v>0</v>
      </c>
      <c r="K10924">
        <v>0</v>
      </c>
      <c r="L10924">
        <v>0</v>
      </c>
      <c r="M10924">
        <v>0</v>
      </c>
      <c r="N10924">
        <v>0</v>
      </c>
      <c r="O10924" t="str">
        <f t="shared" si="1190"/>
        <v/>
      </c>
      <c r="P10924">
        <f>IF(ISERROR(VLOOKUP(G10924,Genes!$A$2:$A$749,1,0)),0,1)</f>
        <v>1</v>
      </c>
      <c r="Q10924">
        <f t="shared" si="1191"/>
        <v>0</v>
      </c>
      <c r="R10924">
        <f t="shared" si="1192"/>
        <v>0</v>
      </c>
      <c r="S10924">
        <f t="shared" si="1193"/>
        <v>0</v>
      </c>
      <c r="T10924">
        <f t="shared" si="1194"/>
        <v>2</v>
      </c>
      <c r="U10924">
        <f t="shared" si="1195"/>
        <v>0</v>
      </c>
      <c r="V10924" t="str">
        <f t="shared" si="1196"/>
        <v/>
      </c>
    </row>
    <row r="10925" spans="1:22" x14ac:dyDescent="0.2">
      <c r="A10925" t="s">
        <v>28652</v>
      </c>
      <c r="B10925" t="s">
        <v>151</v>
      </c>
      <c r="C10925">
        <v>151188029</v>
      </c>
      <c r="D10925">
        <v>151188100</v>
      </c>
      <c r="E10925">
        <v>72</v>
      </c>
      <c r="F10925" t="s">
        <v>74</v>
      </c>
      <c r="G10925" t="s">
        <v>4003</v>
      </c>
      <c r="H10925" t="s">
        <v>28653</v>
      </c>
      <c r="I10925">
        <v>0</v>
      </c>
      <c r="J10925">
        <v>0</v>
      </c>
      <c r="K10925">
        <v>0</v>
      </c>
      <c r="L10925">
        <v>0</v>
      </c>
      <c r="M10925">
        <v>0</v>
      </c>
      <c r="N10925">
        <v>0</v>
      </c>
      <c r="O10925" t="str">
        <f t="shared" si="1190"/>
        <v/>
      </c>
      <c r="P10925">
        <f>IF(ISERROR(VLOOKUP(G10925,Genes!$A$2:$A$749,1,0)),0,1)</f>
        <v>1</v>
      </c>
      <c r="Q10925">
        <f t="shared" si="1191"/>
        <v>0</v>
      </c>
      <c r="R10925">
        <f t="shared" si="1192"/>
        <v>0</v>
      </c>
      <c r="S10925">
        <f t="shared" si="1193"/>
        <v>0</v>
      </c>
      <c r="T10925">
        <f t="shared" si="1194"/>
        <v>3</v>
      </c>
      <c r="U10925">
        <f t="shared" si="1195"/>
        <v>0</v>
      </c>
      <c r="V10925" t="str">
        <f t="shared" si="1196"/>
        <v/>
      </c>
    </row>
    <row r="10926" spans="1:22" x14ac:dyDescent="0.2">
      <c r="A10926" t="s">
        <v>28654</v>
      </c>
      <c r="B10926" t="s">
        <v>151</v>
      </c>
      <c r="C10926">
        <v>151181823</v>
      </c>
      <c r="D10926">
        <v>151181890</v>
      </c>
      <c r="E10926">
        <v>68</v>
      </c>
      <c r="F10926" t="s">
        <v>74</v>
      </c>
      <c r="G10926" t="s">
        <v>4003</v>
      </c>
      <c r="H10926" t="s">
        <v>28655</v>
      </c>
      <c r="I10926">
        <v>0</v>
      </c>
      <c r="J10926">
        <v>0</v>
      </c>
      <c r="K10926">
        <v>0</v>
      </c>
      <c r="L10926">
        <v>0</v>
      </c>
      <c r="M10926">
        <v>0</v>
      </c>
      <c r="N10926">
        <v>0</v>
      </c>
      <c r="O10926" t="str">
        <f t="shared" si="1190"/>
        <v/>
      </c>
      <c r="P10926">
        <f>IF(ISERROR(VLOOKUP(G10926,Genes!$A$2:$A$749,1,0)),0,1)</f>
        <v>1</v>
      </c>
      <c r="Q10926">
        <f t="shared" si="1191"/>
        <v>0</v>
      </c>
      <c r="R10926">
        <f t="shared" si="1192"/>
        <v>0</v>
      </c>
      <c r="S10926">
        <f t="shared" si="1193"/>
        <v>0</v>
      </c>
      <c r="T10926">
        <f t="shared" si="1194"/>
        <v>4</v>
      </c>
      <c r="U10926">
        <f t="shared" si="1195"/>
        <v>0</v>
      </c>
      <c r="V10926" t="str">
        <f t="shared" si="1196"/>
        <v/>
      </c>
    </row>
    <row r="10927" spans="1:22" x14ac:dyDescent="0.2">
      <c r="A10927" t="s">
        <v>28656</v>
      </c>
      <c r="B10927" t="s">
        <v>151</v>
      </c>
      <c r="C10927">
        <v>151174419</v>
      </c>
      <c r="D10927">
        <v>151174501</v>
      </c>
      <c r="E10927">
        <v>83</v>
      </c>
      <c r="F10927" t="s">
        <v>74</v>
      </c>
      <c r="G10927" t="s">
        <v>4003</v>
      </c>
      <c r="H10927" t="s">
        <v>28657</v>
      </c>
      <c r="I10927">
        <v>0</v>
      </c>
      <c r="J10927">
        <v>0</v>
      </c>
      <c r="K10927">
        <v>0</v>
      </c>
      <c r="L10927">
        <v>0</v>
      </c>
      <c r="M10927">
        <v>0</v>
      </c>
      <c r="N10927">
        <v>0</v>
      </c>
      <c r="O10927" t="str">
        <f t="shared" si="1190"/>
        <v/>
      </c>
      <c r="P10927">
        <f>IF(ISERROR(VLOOKUP(G10927,Genes!$A$2:$A$749,1,0)),0,1)</f>
        <v>1</v>
      </c>
      <c r="Q10927">
        <f t="shared" si="1191"/>
        <v>0</v>
      </c>
      <c r="R10927">
        <f t="shared" si="1192"/>
        <v>0</v>
      </c>
      <c r="S10927">
        <f t="shared" si="1193"/>
        <v>0</v>
      </c>
      <c r="T10927">
        <f t="shared" si="1194"/>
        <v>5</v>
      </c>
      <c r="U10927">
        <f t="shared" si="1195"/>
        <v>0</v>
      </c>
      <c r="V10927" t="str">
        <f t="shared" si="1196"/>
        <v/>
      </c>
    </row>
    <row r="10928" spans="1:22" x14ac:dyDescent="0.2">
      <c r="A10928" t="s">
        <v>28658</v>
      </c>
      <c r="B10928" t="s">
        <v>151</v>
      </c>
      <c r="C10928">
        <v>151168635</v>
      </c>
      <c r="D10928">
        <v>151168691</v>
      </c>
      <c r="E10928">
        <v>57</v>
      </c>
      <c r="F10928" t="s">
        <v>74</v>
      </c>
      <c r="G10928" t="s">
        <v>4003</v>
      </c>
      <c r="H10928" t="s">
        <v>28659</v>
      </c>
      <c r="I10928">
        <v>0</v>
      </c>
      <c r="J10928">
        <v>0</v>
      </c>
      <c r="K10928">
        <v>0</v>
      </c>
      <c r="L10928">
        <v>0</v>
      </c>
      <c r="M10928">
        <v>0</v>
      </c>
      <c r="N10928">
        <v>0</v>
      </c>
      <c r="O10928" t="str">
        <f t="shared" si="1190"/>
        <v/>
      </c>
      <c r="P10928">
        <f>IF(ISERROR(VLOOKUP(G10928,Genes!$A$2:$A$749,1,0)),0,1)</f>
        <v>1</v>
      </c>
      <c r="Q10928">
        <f t="shared" si="1191"/>
        <v>0</v>
      </c>
      <c r="R10928">
        <f t="shared" si="1192"/>
        <v>0</v>
      </c>
      <c r="S10928">
        <f t="shared" si="1193"/>
        <v>0</v>
      </c>
      <c r="T10928">
        <f t="shared" si="1194"/>
        <v>6</v>
      </c>
      <c r="U10928">
        <f t="shared" si="1195"/>
        <v>0</v>
      </c>
      <c r="V10928" t="str">
        <f t="shared" si="1196"/>
        <v/>
      </c>
    </row>
    <row r="10929" spans="1:22" x14ac:dyDescent="0.2">
      <c r="A10929" t="s">
        <v>28660</v>
      </c>
      <c r="B10929" t="s">
        <v>151</v>
      </c>
      <c r="C10929">
        <v>151168480</v>
      </c>
      <c r="D10929">
        <v>151168527</v>
      </c>
      <c r="E10929">
        <v>48</v>
      </c>
      <c r="F10929" t="s">
        <v>74</v>
      </c>
      <c r="G10929" t="s">
        <v>4003</v>
      </c>
      <c r="H10929" t="s">
        <v>28661</v>
      </c>
      <c r="I10929">
        <v>0</v>
      </c>
      <c r="J10929">
        <v>0</v>
      </c>
      <c r="K10929">
        <v>0</v>
      </c>
      <c r="L10929">
        <v>0</v>
      </c>
      <c r="M10929">
        <v>0</v>
      </c>
      <c r="N10929">
        <v>0</v>
      </c>
      <c r="O10929" t="str">
        <f t="shared" si="1190"/>
        <v/>
      </c>
      <c r="P10929">
        <f>IF(ISERROR(VLOOKUP(G10929,Genes!$A$2:$A$749,1,0)),0,1)</f>
        <v>1</v>
      </c>
      <c r="Q10929">
        <f t="shared" si="1191"/>
        <v>0</v>
      </c>
      <c r="R10929">
        <f t="shared" si="1192"/>
        <v>0</v>
      </c>
      <c r="S10929">
        <f t="shared" si="1193"/>
        <v>0</v>
      </c>
      <c r="T10929">
        <f t="shared" si="1194"/>
        <v>7</v>
      </c>
      <c r="U10929">
        <f t="shared" si="1195"/>
        <v>0</v>
      </c>
      <c r="V10929" t="str">
        <f t="shared" si="1196"/>
        <v/>
      </c>
    </row>
    <row r="10930" spans="1:22" x14ac:dyDescent="0.2">
      <c r="A10930" t="s">
        <v>28662</v>
      </c>
      <c r="B10930" t="s">
        <v>151</v>
      </c>
      <c r="C10930">
        <v>151167657</v>
      </c>
      <c r="D10930">
        <v>151167738</v>
      </c>
      <c r="E10930">
        <v>82</v>
      </c>
      <c r="F10930" t="s">
        <v>74</v>
      </c>
      <c r="G10930" t="s">
        <v>4003</v>
      </c>
      <c r="H10930" t="s">
        <v>28663</v>
      </c>
      <c r="I10930">
        <v>0</v>
      </c>
      <c r="J10930">
        <v>0</v>
      </c>
      <c r="K10930">
        <v>0</v>
      </c>
      <c r="L10930">
        <v>0</v>
      </c>
      <c r="M10930">
        <v>0</v>
      </c>
      <c r="N10930">
        <v>0</v>
      </c>
      <c r="O10930" t="str">
        <f t="shared" si="1190"/>
        <v/>
      </c>
      <c r="P10930">
        <f>IF(ISERROR(VLOOKUP(G10930,Genes!$A$2:$A$749,1,0)),0,1)</f>
        <v>1</v>
      </c>
      <c r="Q10930">
        <f t="shared" si="1191"/>
        <v>0</v>
      </c>
      <c r="R10930">
        <f t="shared" si="1192"/>
        <v>0</v>
      </c>
      <c r="S10930">
        <f t="shared" si="1193"/>
        <v>0</v>
      </c>
      <c r="T10930">
        <f t="shared" si="1194"/>
        <v>8</v>
      </c>
      <c r="U10930">
        <f t="shared" si="1195"/>
        <v>0</v>
      </c>
      <c r="V10930" t="str">
        <f t="shared" si="1196"/>
        <v/>
      </c>
    </row>
    <row r="10931" spans="1:22" x14ac:dyDescent="0.2">
      <c r="A10931" t="s">
        <v>28664</v>
      </c>
      <c r="B10931" t="s">
        <v>151</v>
      </c>
      <c r="C10931">
        <v>151164205</v>
      </c>
      <c r="D10931">
        <v>151164297</v>
      </c>
      <c r="E10931">
        <v>93</v>
      </c>
      <c r="F10931" t="s">
        <v>74</v>
      </c>
      <c r="G10931" t="s">
        <v>4003</v>
      </c>
      <c r="H10931" t="s">
        <v>28665</v>
      </c>
      <c r="I10931">
        <v>0</v>
      </c>
      <c r="J10931">
        <v>0</v>
      </c>
      <c r="K10931">
        <v>0</v>
      </c>
      <c r="L10931">
        <v>0</v>
      </c>
      <c r="M10931">
        <v>0</v>
      </c>
      <c r="N10931">
        <v>0</v>
      </c>
      <c r="O10931" t="str">
        <f t="shared" si="1190"/>
        <v>RHEB</v>
      </c>
      <c r="P10931">
        <f>IF(ISERROR(VLOOKUP(G10931,Genes!$A$2:$A$749,1,0)),0,1)</f>
        <v>1</v>
      </c>
      <c r="Q10931">
        <f t="shared" si="1191"/>
        <v>0</v>
      </c>
      <c r="R10931">
        <f t="shared" si="1192"/>
        <v>0</v>
      </c>
      <c r="S10931">
        <f t="shared" si="1193"/>
        <v>0</v>
      </c>
      <c r="T10931">
        <f t="shared" si="1194"/>
        <v>9</v>
      </c>
      <c r="U10931">
        <f t="shared" si="1195"/>
        <v>1</v>
      </c>
      <c r="V10931">
        <f t="shared" si="1196"/>
        <v>0</v>
      </c>
    </row>
    <row r="10932" spans="1:22" x14ac:dyDescent="0.2">
      <c r="A10932" t="s">
        <v>28666</v>
      </c>
      <c r="B10932" t="s">
        <v>183</v>
      </c>
      <c r="C10932">
        <v>155880669</v>
      </c>
      <c r="D10932">
        <v>155880676</v>
      </c>
      <c r="E10932">
        <v>8</v>
      </c>
      <c r="F10932" t="s">
        <v>74</v>
      </c>
      <c r="G10932" t="s">
        <v>4009</v>
      </c>
      <c r="H10932" t="s">
        <v>28667</v>
      </c>
      <c r="I10932">
        <v>0</v>
      </c>
      <c r="J10932">
        <v>0</v>
      </c>
      <c r="K10932">
        <v>0</v>
      </c>
      <c r="L10932">
        <v>0</v>
      </c>
      <c r="M10932">
        <v>0</v>
      </c>
      <c r="N10932">
        <v>0</v>
      </c>
      <c r="O10932" t="str">
        <f t="shared" si="1190"/>
        <v/>
      </c>
      <c r="P10932">
        <f>IF(ISERROR(VLOOKUP(G10932,Genes!$A$2:$A$749,1,0)),0,1)</f>
        <v>1</v>
      </c>
      <c r="Q10932">
        <f t="shared" si="1191"/>
        <v>1</v>
      </c>
      <c r="R10932">
        <f t="shared" si="1192"/>
        <v>0</v>
      </c>
      <c r="S10932">
        <f t="shared" si="1193"/>
        <v>0</v>
      </c>
      <c r="T10932">
        <f t="shared" si="1194"/>
        <v>1</v>
      </c>
      <c r="U10932">
        <f t="shared" si="1195"/>
        <v>0</v>
      </c>
      <c r="V10932" t="str">
        <f t="shared" si="1196"/>
        <v/>
      </c>
    </row>
    <row r="10933" spans="1:22" x14ac:dyDescent="0.2">
      <c r="A10933" t="s">
        <v>28668</v>
      </c>
      <c r="B10933" t="s">
        <v>183</v>
      </c>
      <c r="C10933">
        <v>155880447</v>
      </c>
      <c r="D10933">
        <v>155880595</v>
      </c>
      <c r="E10933">
        <v>149</v>
      </c>
      <c r="F10933" t="s">
        <v>74</v>
      </c>
      <c r="G10933" t="s">
        <v>4009</v>
      </c>
      <c r="H10933" t="s">
        <v>28669</v>
      </c>
      <c r="I10933">
        <v>0</v>
      </c>
      <c r="J10933">
        <v>0</v>
      </c>
      <c r="K10933">
        <v>0</v>
      </c>
      <c r="L10933">
        <v>0</v>
      </c>
      <c r="M10933">
        <v>0</v>
      </c>
      <c r="N10933">
        <v>0</v>
      </c>
      <c r="O10933" t="str">
        <f t="shared" si="1190"/>
        <v/>
      </c>
      <c r="P10933">
        <f>IF(ISERROR(VLOOKUP(G10933,Genes!$A$2:$A$749,1,0)),0,1)</f>
        <v>1</v>
      </c>
      <c r="Q10933">
        <f t="shared" si="1191"/>
        <v>0</v>
      </c>
      <c r="R10933">
        <f t="shared" si="1192"/>
        <v>0</v>
      </c>
      <c r="S10933">
        <f t="shared" si="1193"/>
        <v>0</v>
      </c>
      <c r="T10933">
        <f t="shared" si="1194"/>
        <v>2</v>
      </c>
      <c r="U10933">
        <f t="shared" si="1195"/>
        <v>0</v>
      </c>
      <c r="V10933" t="str">
        <f t="shared" si="1196"/>
        <v/>
      </c>
    </row>
    <row r="10934" spans="1:22" x14ac:dyDescent="0.2">
      <c r="A10934" t="s">
        <v>28670</v>
      </c>
      <c r="B10934" t="s">
        <v>183</v>
      </c>
      <c r="C10934">
        <v>155880447</v>
      </c>
      <c r="D10934">
        <v>155880552</v>
      </c>
      <c r="E10934">
        <v>106</v>
      </c>
      <c r="F10934" t="s">
        <v>74</v>
      </c>
      <c r="G10934" t="s">
        <v>4009</v>
      </c>
      <c r="H10934" t="s">
        <v>28671</v>
      </c>
      <c r="I10934">
        <v>0</v>
      </c>
      <c r="J10934">
        <v>0</v>
      </c>
      <c r="K10934">
        <v>0</v>
      </c>
      <c r="L10934">
        <v>0</v>
      </c>
      <c r="M10934">
        <v>0</v>
      </c>
      <c r="N10934">
        <v>0</v>
      </c>
      <c r="O10934" t="str">
        <f t="shared" si="1190"/>
        <v/>
      </c>
      <c r="P10934">
        <f>IF(ISERROR(VLOOKUP(G10934,Genes!$A$2:$A$749,1,0)),0,1)</f>
        <v>1</v>
      </c>
      <c r="Q10934">
        <f t="shared" si="1191"/>
        <v>0</v>
      </c>
      <c r="R10934">
        <f t="shared" si="1192"/>
        <v>0</v>
      </c>
      <c r="S10934">
        <f t="shared" si="1193"/>
        <v>0</v>
      </c>
      <c r="T10934">
        <f t="shared" si="1194"/>
        <v>3</v>
      </c>
      <c r="U10934">
        <f t="shared" si="1195"/>
        <v>0</v>
      </c>
      <c r="V10934" t="str">
        <f t="shared" si="1196"/>
        <v/>
      </c>
    </row>
    <row r="10935" spans="1:22" x14ac:dyDescent="0.2">
      <c r="A10935" t="s">
        <v>28672</v>
      </c>
      <c r="B10935" t="s">
        <v>183</v>
      </c>
      <c r="C10935">
        <v>155880241</v>
      </c>
      <c r="D10935">
        <v>155880297</v>
      </c>
      <c r="E10935">
        <v>57</v>
      </c>
      <c r="F10935" t="s">
        <v>74</v>
      </c>
      <c r="G10935" t="s">
        <v>4009</v>
      </c>
      <c r="H10935" t="s">
        <v>28673</v>
      </c>
      <c r="I10935">
        <v>0</v>
      </c>
      <c r="J10935">
        <v>0</v>
      </c>
      <c r="K10935">
        <v>0</v>
      </c>
      <c r="L10935">
        <v>0</v>
      </c>
      <c r="M10935">
        <v>0</v>
      </c>
      <c r="N10935">
        <v>0</v>
      </c>
      <c r="O10935" t="str">
        <f t="shared" si="1190"/>
        <v/>
      </c>
      <c r="P10935">
        <f>IF(ISERROR(VLOOKUP(G10935,Genes!$A$2:$A$749,1,0)),0,1)</f>
        <v>1</v>
      </c>
      <c r="Q10935">
        <f t="shared" si="1191"/>
        <v>0</v>
      </c>
      <c r="R10935">
        <f t="shared" si="1192"/>
        <v>0</v>
      </c>
      <c r="S10935">
        <f t="shared" si="1193"/>
        <v>0</v>
      </c>
      <c r="T10935">
        <f t="shared" si="1194"/>
        <v>4</v>
      </c>
      <c r="U10935">
        <f t="shared" si="1195"/>
        <v>0</v>
      </c>
      <c r="V10935" t="str">
        <f t="shared" si="1196"/>
        <v/>
      </c>
    </row>
    <row r="10936" spans="1:22" x14ac:dyDescent="0.2">
      <c r="A10936" t="s">
        <v>28674</v>
      </c>
      <c r="B10936" t="s">
        <v>183</v>
      </c>
      <c r="C10936">
        <v>155880241</v>
      </c>
      <c r="D10936">
        <v>155880295</v>
      </c>
      <c r="E10936">
        <v>55</v>
      </c>
      <c r="F10936" t="s">
        <v>74</v>
      </c>
      <c r="G10936" t="s">
        <v>4009</v>
      </c>
      <c r="H10936" t="s">
        <v>28675</v>
      </c>
      <c r="I10936">
        <v>0</v>
      </c>
      <c r="J10936">
        <v>0</v>
      </c>
      <c r="K10936">
        <v>0</v>
      </c>
      <c r="L10936">
        <v>0</v>
      </c>
      <c r="M10936">
        <v>0</v>
      </c>
      <c r="N10936">
        <v>0</v>
      </c>
      <c r="O10936" t="str">
        <f t="shared" si="1190"/>
        <v/>
      </c>
      <c r="P10936">
        <f>IF(ISERROR(VLOOKUP(G10936,Genes!$A$2:$A$749,1,0)),0,1)</f>
        <v>1</v>
      </c>
      <c r="Q10936">
        <f t="shared" si="1191"/>
        <v>0</v>
      </c>
      <c r="R10936">
        <f t="shared" si="1192"/>
        <v>0</v>
      </c>
      <c r="S10936">
        <f t="shared" si="1193"/>
        <v>0</v>
      </c>
      <c r="T10936">
        <f t="shared" si="1194"/>
        <v>5</v>
      </c>
      <c r="U10936">
        <f t="shared" si="1195"/>
        <v>0</v>
      </c>
      <c r="V10936" t="str">
        <f t="shared" si="1196"/>
        <v/>
      </c>
    </row>
    <row r="10937" spans="1:22" x14ac:dyDescent="0.2">
      <c r="A10937" t="s">
        <v>28676</v>
      </c>
      <c r="B10937" t="s">
        <v>183</v>
      </c>
      <c r="C10937">
        <v>155874522</v>
      </c>
      <c r="D10937">
        <v>155874595</v>
      </c>
      <c r="E10937">
        <v>74</v>
      </c>
      <c r="F10937" t="s">
        <v>74</v>
      </c>
      <c r="G10937" t="s">
        <v>4009</v>
      </c>
      <c r="H10937" t="s">
        <v>28677</v>
      </c>
      <c r="I10937">
        <v>0</v>
      </c>
      <c r="J10937">
        <v>0</v>
      </c>
      <c r="K10937">
        <v>0</v>
      </c>
      <c r="L10937">
        <v>0</v>
      </c>
      <c r="M10937">
        <v>0</v>
      </c>
      <c r="N10937">
        <v>0</v>
      </c>
      <c r="O10937" t="str">
        <f t="shared" si="1190"/>
        <v/>
      </c>
      <c r="P10937">
        <f>IF(ISERROR(VLOOKUP(G10937,Genes!$A$2:$A$749,1,0)),0,1)</f>
        <v>1</v>
      </c>
      <c r="Q10937">
        <f t="shared" si="1191"/>
        <v>0</v>
      </c>
      <c r="R10937">
        <f t="shared" si="1192"/>
        <v>0</v>
      </c>
      <c r="S10937">
        <f t="shared" si="1193"/>
        <v>0</v>
      </c>
      <c r="T10937">
        <f t="shared" si="1194"/>
        <v>6</v>
      </c>
      <c r="U10937">
        <f t="shared" si="1195"/>
        <v>0</v>
      </c>
      <c r="V10937" t="str">
        <f t="shared" si="1196"/>
        <v/>
      </c>
    </row>
    <row r="10938" spans="1:22" x14ac:dyDescent="0.2">
      <c r="A10938" t="s">
        <v>28678</v>
      </c>
      <c r="B10938" t="s">
        <v>183</v>
      </c>
      <c r="C10938">
        <v>155874102</v>
      </c>
      <c r="D10938">
        <v>155874293</v>
      </c>
      <c r="E10938">
        <v>192</v>
      </c>
      <c r="F10938" t="s">
        <v>74</v>
      </c>
      <c r="G10938" t="s">
        <v>4009</v>
      </c>
      <c r="H10938" t="s">
        <v>28679</v>
      </c>
      <c r="I10938">
        <v>0</v>
      </c>
      <c r="J10938">
        <v>0</v>
      </c>
      <c r="K10938">
        <v>0</v>
      </c>
      <c r="L10938">
        <v>0</v>
      </c>
      <c r="M10938">
        <v>0</v>
      </c>
      <c r="N10938">
        <v>0</v>
      </c>
      <c r="O10938" t="str">
        <f t="shared" si="1190"/>
        <v/>
      </c>
      <c r="P10938">
        <f>IF(ISERROR(VLOOKUP(G10938,Genes!$A$2:$A$749,1,0)),0,1)</f>
        <v>1</v>
      </c>
      <c r="Q10938">
        <f t="shared" si="1191"/>
        <v>0</v>
      </c>
      <c r="R10938">
        <f t="shared" si="1192"/>
        <v>0</v>
      </c>
      <c r="S10938">
        <f t="shared" si="1193"/>
        <v>0</v>
      </c>
      <c r="T10938">
        <f t="shared" si="1194"/>
        <v>7</v>
      </c>
      <c r="U10938">
        <f t="shared" si="1195"/>
        <v>0</v>
      </c>
      <c r="V10938" t="str">
        <f t="shared" si="1196"/>
        <v/>
      </c>
    </row>
    <row r="10939" spans="1:22" x14ac:dyDescent="0.2">
      <c r="A10939" t="s">
        <v>28680</v>
      </c>
      <c r="B10939" t="s">
        <v>183</v>
      </c>
      <c r="C10939">
        <v>155870179</v>
      </c>
      <c r="D10939">
        <v>155870409</v>
      </c>
      <c r="E10939">
        <v>231</v>
      </c>
      <c r="F10939" t="s">
        <v>74</v>
      </c>
      <c r="G10939" t="s">
        <v>4009</v>
      </c>
      <c r="H10939" t="s">
        <v>28681</v>
      </c>
      <c r="I10939">
        <v>0</v>
      </c>
      <c r="J10939">
        <v>0</v>
      </c>
      <c r="K10939">
        <v>0</v>
      </c>
      <c r="L10939">
        <v>0</v>
      </c>
      <c r="M10939">
        <v>0</v>
      </c>
      <c r="N10939">
        <v>0</v>
      </c>
      <c r="O10939" t="str">
        <f t="shared" si="1190"/>
        <v>RIT1</v>
      </c>
      <c r="P10939">
        <f>IF(ISERROR(VLOOKUP(G10939,Genes!$A$2:$A$749,1,0)),0,1)</f>
        <v>1</v>
      </c>
      <c r="Q10939">
        <f t="shared" si="1191"/>
        <v>0</v>
      </c>
      <c r="R10939">
        <f t="shared" si="1192"/>
        <v>0</v>
      </c>
      <c r="S10939">
        <f t="shared" si="1193"/>
        <v>0</v>
      </c>
      <c r="T10939">
        <f t="shared" si="1194"/>
        <v>8</v>
      </c>
      <c r="U10939">
        <f t="shared" si="1195"/>
        <v>1</v>
      </c>
      <c r="V10939">
        <f t="shared" si="1196"/>
        <v>0</v>
      </c>
    </row>
    <row r="10940" spans="1:22" x14ac:dyDescent="0.2">
      <c r="A10940" t="s">
        <v>28682</v>
      </c>
      <c r="B10940" t="s">
        <v>288</v>
      </c>
      <c r="C10940">
        <v>151766443</v>
      </c>
      <c r="D10940">
        <v>151766946</v>
      </c>
      <c r="E10940">
        <v>504</v>
      </c>
      <c r="F10940" t="s">
        <v>74</v>
      </c>
      <c r="G10940" t="s">
        <v>4016</v>
      </c>
      <c r="H10940" t="s">
        <v>28683</v>
      </c>
      <c r="I10940">
        <v>8</v>
      </c>
      <c r="J10940">
        <v>6</v>
      </c>
      <c r="K10940">
        <v>2</v>
      </c>
      <c r="L10940">
        <v>0</v>
      </c>
      <c r="M10940">
        <v>0</v>
      </c>
      <c r="N10940">
        <v>0</v>
      </c>
      <c r="O10940" t="str">
        <f t="shared" si="1190"/>
        <v/>
      </c>
      <c r="P10940">
        <f>IF(ISERROR(VLOOKUP(G10940,Genes!$A$2:$A$749,1,0)),0,1)</f>
        <v>1</v>
      </c>
      <c r="Q10940">
        <f t="shared" si="1191"/>
        <v>1</v>
      </c>
      <c r="R10940">
        <f t="shared" si="1192"/>
        <v>1</v>
      </c>
      <c r="S10940">
        <f t="shared" si="1193"/>
        <v>1</v>
      </c>
      <c r="T10940">
        <f t="shared" si="1194"/>
        <v>1</v>
      </c>
      <c r="U10940">
        <f t="shared" si="1195"/>
        <v>0</v>
      </c>
      <c r="V10940" t="str">
        <f t="shared" si="1196"/>
        <v/>
      </c>
    </row>
    <row r="10941" spans="1:22" x14ac:dyDescent="0.2">
      <c r="A10941" t="s">
        <v>28684</v>
      </c>
      <c r="B10941" t="s">
        <v>288</v>
      </c>
      <c r="C10941">
        <v>151742380</v>
      </c>
      <c r="D10941">
        <v>151742456</v>
      </c>
      <c r="E10941">
        <v>77</v>
      </c>
      <c r="F10941" t="s">
        <v>74</v>
      </c>
      <c r="G10941" t="s">
        <v>4016</v>
      </c>
      <c r="H10941" t="s">
        <v>28685</v>
      </c>
      <c r="I10941">
        <v>2</v>
      </c>
      <c r="J10941">
        <v>0</v>
      </c>
      <c r="K10941">
        <v>2</v>
      </c>
      <c r="L10941">
        <v>0</v>
      </c>
      <c r="M10941">
        <v>0</v>
      </c>
      <c r="N10941">
        <v>0</v>
      </c>
      <c r="O10941" t="str">
        <f t="shared" si="1190"/>
        <v/>
      </c>
      <c r="P10941">
        <f>IF(ISERROR(VLOOKUP(G10941,Genes!$A$2:$A$749,1,0)),0,1)</f>
        <v>1</v>
      </c>
      <c r="Q10941">
        <f t="shared" si="1191"/>
        <v>0</v>
      </c>
      <c r="R10941">
        <f t="shared" si="1192"/>
        <v>1</v>
      </c>
      <c r="S10941">
        <f t="shared" si="1193"/>
        <v>2</v>
      </c>
      <c r="T10941">
        <f t="shared" si="1194"/>
        <v>2</v>
      </c>
      <c r="U10941">
        <f t="shared" si="1195"/>
        <v>0</v>
      </c>
      <c r="V10941" t="str">
        <f t="shared" si="1196"/>
        <v/>
      </c>
    </row>
    <row r="10942" spans="1:22" x14ac:dyDescent="0.2">
      <c r="A10942" t="s">
        <v>28686</v>
      </c>
      <c r="B10942" t="s">
        <v>288</v>
      </c>
      <c r="C10942">
        <v>151738414</v>
      </c>
      <c r="D10942">
        <v>151738534</v>
      </c>
      <c r="E10942">
        <v>121</v>
      </c>
      <c r="F10942" t="s">
        <v>74</v>
      </c>
      <c r="G10942" t="s">
        <v>4016</v>
      </c>
      <c r="H10942" t="s">
        <v>28687</v>
      </c>
      <c r="I10942">
        <v>3</v>
      </c>
      <c r="J10942">
        <v>1</v>
      </c>
      <c r="K10942">
        <v>1</v>
      </c>
      <c r="L10942">
        <v>1</v>
      </c>
      <c r="M10942">
        <v>0</v>
      </c>
      <c r="N10942">
        <v>0</v>
      </c>
      <c r="O10942" t="str">
        <f t="shared" si="1190"/>
        <v/>
      </c>
      <c r="P10942">
        <f>IF(ISERROR(VLOOKUP(G10942,Genes!$A$2:$A$749,1,0)),0,1)</f>
        <v>1</v>
      </c>
      <c r="Q10942">
        <f t="shared" si="1191"/>
        <v>0</v>
      </c>
      <c r="R10942">
        <f t="shared" si="1192"/>
        <v>1</v>
      </c>
      <c r="S10942">
        <f t="shared" si="1193"/>
        <v>3</v>
      </c>
      <c r="T10942">
        <f t="shared" si="1194"/>
        <v>3</v>
      </c>
      <c r="U10942">
        <f t="shared" si="1195"/>
        <v>0</v>
      </c>
      <c r="V10942" t="str">
        <f t="shared" si="1196"/>
        <v/>
      </c>
    </row>
    <row r="10943" spans="1:22" x14ac:dyDescent="0.2">
      <c r="A10943" t="s">
        <v>28688</v>
      </c>
      <c r="B10943" t="s">
        <v>288</v>
      </c>
      <c r="C10943">
        <v>151726855</v>
      </c>
      <c r="D10943">
        <v>151726971</v>
      </c>
      <c r="E10943">
        <v>117</v>
      </c>
      <c r="F10943" t="s">
        <v>74</v>
      </c>
      <c r="G10943" t="s">
        <v>4016</v>
      </c>
      <c r="H10943" t="s">
        <v>28689</v>
      </c>
      <c r="I10943">
        <v>2</v>
      </c>
      <c r="J10943">
        <v>0</v>
      </c>
      <c r="K10943">
        <v>2</v>
      </c>
      <c r="L10943">
        <v>0</v>
      </c>
      <c r="M10943">
        <v>0</v>
      </c>
      <c r="N10943">
        <v>0</v>
      </c>
      <c r="O10943" t="str">
        <f t="shared" si="1190"/>
        <v/>
      </c>
      <c r="P10943">
        <f>IF(ISERROR(VLOOKUP(G10943,Genes!$A$2:$A$749,1,0)),0,1)</f>
        <v>1</v>
      </c>
      <c r="Q10943">
        <f t="shared" si="1191"/>
        <v>0</v>
      </c>
      <c r="R10943">
        <f t="shared" si="1192"/>
        <v>1</v>
      </c>
      <c r="S10943">
        <f t="shared" si="1193"/>
        <v>4</v>
      </c>
      <c r="T10943">
        <f t="shared" si="1194"/>
        <v>4</v>
      </c>
      <c r="U10943">
        <f t="shared" si="1195"/>
        <v>0</v>
      </c>
      <c r="V10943" t="str">
        <f t="shared" si="1196"/>
        <v/>
      </c>
    </row>
    <row r="10944" spans="1:22" x14ac:dyDescent="0.2">
      <c r="A10944" t="s">
        <v>28690</v>
      </c>
      <c r="B10944" t="s">
        <v>288</v>
      </c>
      <c r="C10944">
        <v>151726370</v>
      </c>
      <c r="D10944">
        <v>151726402</v>
      </c>
      <c r="E10944">
        <v>33</v>
      </c>
      <c r="F10944" t="s">
        <v>74</v>
      </c>
      <c r="G10944" t="s">
        <v>4016</v>
      </c>
      <c r="H10944" t="s">
        <v>28691</v>
      </c>
      <c r="I10944">
        <v>2</v>
      </c>
      <c r="J10944">
        <v>2</v>
      </c>
      <c r="K10944">
        <v>0</v>
      </c>
      <c r="L10944">
        <v>0</v>
      </c>
      <c r="M10944">
        <v>0</v>
      </c>
      <c r="N10944">
        <v>0</v>
      </c>
      <c r="O10944" t="str">
        <f t="shared" si="1190"/>
        <v/>
      </c>
      <c r="P10944">
        <f>IF(ISERROR(VLOOKUP(G10944,Genes!$A$2:$A$749,1,0)),0,1)</f>
        <v>1</v>
      </c>
      <c r="Q10944">
        <f t="shared" si="1191"/>
        <v>0</v>
      </c>
      <c r="R10944">
        <f t="shared" si="1192"/>
        <v>1</v>
      </c>
      <c r="S10944">
        <f t="shared" si="1193"/>
        <v>5</v>
      </c>
      <c r="T10944">
        <f t="shared" si="1194"/>
        <v>5</v>
      </c>
      <c r="U10944">
        <f t="shared" si="1195"/>
        <v>0</v>
      </c>
      <c r="V10944" t="str">
        <f t="shared" si="1196"/>
        <v/>
      </c>
    </row>
    <row r="10945" spans="1:22" x14ac:dyDescent="0.2">
      <c r="A10945" t="s">
        <v>28692</v>
      </c>
      <c r="B10945" t="s">
        <v>288</v>
      </c>
      <c r="C10945">
        <v>151757581</v>
      </c>
      <c r="D10945">
        <v>151757689</v>
      </c>
      <c r="E10945">
        <v>109</v>
      </c>
      <c r="F10945" t="s">
        <v>74</v>
      </c>
      <c r="G10945" t="s">
        <v>4016</v>
      </c>
      <c r="H10945" t="s">
        <v>28693</v>
      </c>
      <c r="I10945">
        <v>2</v>
      </c>
      <c r="J10945">
        <v>0</v>
      </c>
      <c r="K10945">
        <v>2</v>
      </c>
      <c r="L10945">
        <v>0</v>
      </c>
      <c r="M10945">
        <v>0</v>
      </c>
      <c r="N10945">
        <v>0</v>
      </c>
      <c r="O10945" t="str">
        <f t="shared" si="1190"/>
        <v/>
      </c>
      <c r="P10945">
        <f>IF(ISERROR(VLOOKUP(G10945,Genes!$A$2:$A$749,1,0)),0,1)</f>
        <v>1</v>
      </c>
      <c r="Q10945">
        <f t="shared" si="1191"/>
        <v>0</v>
      </c>
      <c r="R10945">
        <f t="shared" si="1192"/>
        <v>1</v>
      </c>
      <c r="S10945">
        <f t="shared" si="1193"/>
        <v>6</v>
      </c>
      <c r="T10945">
        <f t="shared" si="1194"/>
        <v>6</v>
      </c>
      <c r="U10945">
        <f t="shared" si="1195"/>
        <v>0</v>
      </c>
      <c r="V10945" t="str">
        <f t="shared" si="1196"/>
        <v/>
      </c>
    </row>
    <row r="10946" spans="1:22" x14ac:dyDescent="0.2">
      <c r="A10946" t="s">
        <v>28694</v>
      </c>
      <c r="B10946" t="s">
        <v>288</v>
      </c>
      <c r="C10946">
        <v>151757581</v>
      </c>
      <c r="D10946">
        <v>151757683</v>
      </c>
      <c r="E10946">
        <v>103</v>
      </c>
      <c r="F10946" t="s">
        <v>74</v>
      </c>
      <c r="G10946" t="s">
        <v>4016</v>
      </c>
      <c r="H10946" t="s">
        <v>28695</v>
      </c>
      <c r="I10946">
        <v>2</v>
      </c>
      <c r="J10946">
        <v>0</v>
      </c>
      <c r="K10946">
        <v>2</v>
      </c>
      <c r="L10946">
        <v>0</v>
      </c>
      <c r="M10946">
        <v>0</v>
      </c>
      <c r="N10946">
        <v>0</v>
      </c>
      <c r="O10946" t="str">
        <f t="shared" ref="O10946:O11009" si="1197">IF(U10946=1,G10946,"")</f>
        <v/>
      </c>
      <c r="P10946">
        <f>IF(ISERROR(VLOOKUP(G10946,Genes!$A$2:$A$749,1,0)),0,1)</f>
        <v>1</v>
      </c>
      <c r="Q10946">
        <f t="shared" ref="Q10946:Q11009" si="1198">IF(G10946&lt;&gt;G10945,1,0)</f>
        <v>0</v>
      </c>
      <c r="R10946">
        <f t="shared" ref="R10946:R11009" si="1199">IF(I10946=0,0,1)</f>
        <v>1</v>
      </c>
      <c r="S10946">
        <f t="shared" ref="S10946:S11009" si="1200">IF(Q10946=1,R10946,S10945+R10946)</f>
        <v>7</v>
      </c>
      <c r="T10946">
        <f t="shared" ref="T10946:T11009" si="1201">IF(Q10946=1,1,T10945+1)</f>
        <v>7</v>
      </c>
      <c r="U10946">
        <f t="shared" ref="U10946:U11009" si="1202">IF(G10946&lt;&gt;G10947,1,0)</f>
        <v>0</v>
      </c>
      <c r="V10946" t="str">
        <f t="shared" ref="V10946:V11009" si="1203">IF(U10946=1,S10946/T10946,"")</f>
        <v/>
      </c>
    </row>
    <row r="10947" spans="1:22" x14ac:dyDescent="0.2">
      <c r="A10947" t="s">
        <v>28696</v>
      </c>
      <c r="B10947" t="s">
        <v>288</v>
      </c>
      <c r="C10947">
        <v>151754290</v>
      </c>
      <c r="D10947">
        <v>151754365</v>
      </c>
      <c r="E10947">
        <v>76</v>
      </c>
      <c r="F10947" t="s">
        <v>74</v>
      </c>
      <c r="G10947" t="s">
        <v>4016</v>
      </c>
      <c r="H10947" t="s">
        <v>28697</v>
      </c>
      <c r="I10947">
        <v>2</v>
      </c>
      <c r="J10947">
        <v>0</v>
      </c>
      <c r="K10947">
        <v>2</v>
      </c>
      <c r="L10947">
        <v>0</v>
      </c>
      <c r="M10947">
        <v>0</v>
      </c>
      <c r="N10947">
        <v>0</v>
      </c>
      <c r="O10947" t="str">
        <f t="shared" si="1197"/>
        <v/>
      </c>
      <c r="P10947">
        <f>IF(ISERROR(VLOOKUP(G10947,Genes!$A$2:$A$749,1,0)),0,1)</f>
        <v>1</v>
      </c>
      <c r="Q10947">
        <f t="shared" si="1198"/>
        <v>0</v>
      </c>
      <c r="R10947">
        <f t="shared" si="1199"/>
        <v>1</v>
      </c>
      <c r="S10947">
        <f t="shared" si="1200"/>
        <v>8</v>
      </c>
      <c r="T10947">
        <f t="shared" si="1201"/>
        <v>8</v>
      </c>
      <c r="U10947">
        <f t="shared" si="1202"/>
        <v>0</v>
      </c>
      <c r="V10947" t="str">
        <f t="shared" si="1203"/>
        <v/>
      </c>
    </row>
    <row r="10948" spans="1:22" x14ac:dyDescent="0.2">
      <c r="A10948" t="s">
        <v>28698</v>
      </c>
      <c r="B10948" t="s">
        <v>288</v>
      </c>
      <c r="C10948">
        <v>151754290</v>
      </c>
      <c r="D10948">
        <v>151754345</v>
      </c>
      <c r="E10948">
        <v>56</v>
      </c>
      <c r="F10948" t="s">
        <v>74</v>
      </c>
      <c r="G10948" t="s">
        <v>4016</v>
      </c>
      <c r="H10948" t="s">
        <v>28699</v>
      </c>
      <c r="I10948">
        <v>2</v>
      </c>
      <c r="J10948">
        <v>1</v>
      </c>
      <c r="K10948">
        <v>0</v>
      </c>
      <c r="L10948">
        <v>1</v>
      </c>
      <c r="M10948">
        <v>0</v>
      </c>
      <c r="N10948">
        <v>0</v>
      </c>
      <c r="O10948" t="str">
        <f t="shared" si="1197"/>
        <v/>
      </c>
      <c r="P10948">
        <f>IF(ISERROR(VLOOKUP(G10948,Genes!$A$2:$A$749,1,0)),0,1)</f>
        <v>1</v>
      </c>
      <c r="Q10948">
        <f t="shared" si="1198"/>
        <v>0</v>
      </c>
      <c r="R10948">
        <f t="shared" si="1199"/>
        <v>1</v>
      </c>
      <c r="S10948">
        <f t="shared" si="1200"/>
        <v>9</v>
      </c>
      <c r="T10948">
        <f t="shared" si="1201"/>
        <v>9</v>
      </c>
      <c r="U10948">
        <f t="shared" si="1202"/>
        <v>0</v>
      </c>
      <c r="V10948" t="str">
        <f t="shared" si="1203"/>
        <v/>
      </c>
    </row>
    <row r="10949" spans="1:22" x14ac:dyDescent="0.2">
      <c r="A10949" t="s">
        <v>28700</v>
      </c>
      <c r="B10949" t="s">
        <v>288</v>
      </c>
      <c r="C10949">
        <v>151751273</v>
      </c>
      <c r="D10949">
        <v>151751312</v>
      </c>
      <c r="E10949">
        <v>40</v>
      </c>
      <c r="F10949" t="s">
        <v>74</v>
      </c>
      <c r="G10949" t="s">
        <v>4016</v>
      </c>
      <c r="H10949" t="s">
        <v>28701</v>
      </c>
      <c r="I10949">
        <v>2</v>
      </c>
      <c r="J10949">
        <v>2</v>
      </c>
      <c r="K10949">
        <v>0</v>
      </c>
      <c r="L10949">
        <v>0</v>
      </c>
      <c r="M10949">
        <v>0</v>
      </c>
      <c r="N10949">
        <v>0</v>
      </c>
      <c r="O10949" t="str">
        <f t="shared" si="1197"/>
        <v/>
      </c>
      <c r="P10949">
        <f>IF(ISERROR(VLOOKUP(G10949,Genes!$A$2:$A$749,1,0)),0,1)</f>
        <v>1</v>
      </c>
      <c r="Q10949">
        <f t="shared" si="1198"/>
        <v>0</v>
      </c>
      <c r="R10949">
        <f t="shared" si="1199"/>
        <v>1</v>
      </c>
      <c r="S10949">
        <f t="shared" si="1200"/>
        <v>10</v>
      </c>
      <c r="T10949">
        <f t="shared" si="1201"/>
        <v>10</v>
      </c>
      <c r="U10949">
        <f t="shared" si="1202"/>
        <v>0</v>
      </c>
      <c r="V10949" t="str">
        <f t="shared" si="1203"/>
        <v/>
      </c>
    </row>
    <row r="10950" spans="1:22" x14ac:dyDescent="0.2">
      <c r="A10950" t="s">
        <v>28702</v>
      </c>
      <c r="B10950" t="s">
        <v>288</v>
      </c>
      <c r="C10950">
        <v>151748617</v>
      </c>
      <c r="D10950">
        <v>151748717</v>
      </c>
      <c r="E10950">
        <v>101</v>
      </c>
      <c r="F10950" t="s">
        <v>74</v>
      </c>
      <c r="G10950" t="s">
        <v>4016</v>
      </c>
      <c r="H10950" t="s">
        <v>28703</v>
      </c>
      <c r="I10950">
        <v>2</v>
      </c>
      <c r="J10950">
        <v>0</v>
      </c>
      <c r="K10950">
        <v>2</v>
      </c>
      <c r="L10950">
        <v>0</v>
      </c>
      <c r="M10950">
        <v>0</v>
      </c>
      <c r="N10950">
        <v>0</v>
      </c>
      <c r="O10950" t="str">
        <f t="shared" si="1197"/>
        <v/>
      </c>
      <c r="P10950">
        <f>IF(ISERROR(VLOOKUP(G10950,Genes!$A$2:$A$749,1,0)),0,1)</f>
        <v>1</v>
      </c>
      <c r="Q10950">
        <f t="shared" si="1198"/>
        <v>0</v>
      </c>
      <c r="R10950">
        <f t="shared" si="1199"/>
        <v>1</v>
      </c>
      <c r="S10950">
        <f t="shared" si="1200"/>
        <v>11</v>
      </c>
      <c r="T10950">
        <f t="shared" si="1201"/>
        <v>11</v>
      </c>
      <c r="U10950">
        <f t="shared" si="1202"/>
        <v>0</v>
      </c>
      <c r="V10950" t="str">
        <f t="shared" si="1203"/>
        <v/>
      </c>
    </row>
    <row r="10951" spans="1:22" x14ac:dyDescent="0.2">
      <c r="A10951" t="s">
        <v>28704</v>
      </c>
      <c r="B10951" t="s">
        <v>288</v>
      </c>
      <c r="C10951">
        <v>151744660</v>
      </c>
      <c r="D10951">
        <v>151744766</v>
      </c>
      <c r="E10951">
        <v>107</v>
      </c>
      <c r="F10951" t="s">
        <v>74</v>
      </c>
      <c r="G10951" t="s">
        <v>4016</v>
      </c>
      <c r="H10951" t="s">
        <v>28705</v>
      </c>
      <c r="I10951">
        <v>2</v>
      </c>
      <c r="J10951">
        <v>0</v>
      </c>
      <c r="K10951">
        <v>2</v>
      </c>
      <c r="L10951">
        <v>0</v>
      </c>
      <c r="M10951">
        <v>0</v>
      </c>
      <c r="N10951">
        <v>0</v>
      </c>
      <c r="O10951" t="str">
        <f t="shared" si="1197"/>
        <v/>
      </c>
      <c r="P10951">
        <f>IF(ISERROR(VLOOKUP(G10951,Genes!$A$2:$A$749,1,0)),0,1)</f>
        <v>1</v>
      </c>
      <c r="Q10951">
        <f t="shared" si="1198"/>
        <v>0</v>
      </c>
      <c r="R10951">
        <f t="shared" si="1199"/>
        <v>1</v>
      </c>
      <c r="S10951">
        <f t="shared" si="1200"/>
        <v>12</v>
      </c>
      <c r="T10951">
        <f t="shared" si="1201"/>
        <v>12</v>
      </c>
      <c r="U10951">
        <f t="shared" si="1202"/>
        <v>0</v>
      </c>
      <c r="V10951" t="str">
        <f t="shared" si="1203"/>
        <v/>
      </c>
    </row>
    <row r="10952" spans="1:22" x14ac:dyDescent="0.2">
      <c r="A10952" t="s">
        <v>28706</v>
      </c>
      <c r="B10952" t="s">
        <v>288</v>
      </c>
      <c r="C10952">
        <v>151743676</v>
      </c>
      <c r="D10952">
        <v>151743740</v>
      </c>
      <c r="E10952">
        <v>65</v>
      </c>
      <c r="F10952" t="s">
        <v>74</v>
      </c>
      <c r="G10952" t="s">
        <v>4016</v>
      </c>
      <c r="H10952" t="s">
        <v>28707</v>
      </c>
      <c r="I10952">
        <v>2</v>
      </c>
      <c r="J10952">
        <v>0</v>
      </c>
      <c r="K10952">
        <v>2</v>
      </c>
      <c r="L10952">
        <v>0</v>
      </c>
      <c r="M10952">
        <v>0</v>
      </c>
      <c r="N10952">
        <v>0</v>
      </c>
      <c r="O10952" t="str">
        <f t="shared" si="1197"/>
        <v>RMND1</v>
      </c>
      <c r="P10952">
        <f>IF(ISERROR(VLOOKUP(G10952,Genes!$A$2:$A$749,1,0)),0,1)</f>
        <v>1</v>
      </c>
      <c r="Q10952">
        <f t="shared" si="1198"/>
        <v>0</v>
      </c>
      <c r="R10952">
        <f t="shared" si="1199"/>
        <v>1</v>
      </c>
      <c r="S10952">
        <f t="shared" si="1200"/>
        <v>13</v>
      </c>
      <c r="T10952">
        <f t="shared" si="1201"/>
        <v>13</v>
      </c>
      <c r="U10952">
        <f t="shared" si="1202"/>
        <v>1</v>
      </c>
      <c r="V10952">
        <f t="shared" si="1203"/>
        <v>1</v>
      </c>
    </row>
    <row r="10953" spans="1:22" x14ac:dyDescent="0.2">
      <c r="A10953" t="s">
        <v>28708</v>
      </c>
      <c r="B10953" t="s">
        <v>265</v>
      </c>
      <c r="C10953">
        <v>35657748</v>
      </c>
      <c r="D10953">
        <v>35658015</v>
      </c>
      <c r="E10953">
        <v>268</v>
      </c>
      <c r="F10953" t="s">
        <v>74</v>
      </c>
      <c r="G10953" t="s">
        <v>4023</v>
      </c>
      <c r="H10953" t="s">
        <v>6437</v>
      </c>
      <c r="I10953">
        <v>0</v>
      </c>
      <c r="J10953">
        <v>0</v>
      </c>
      <c r="K10953">
        <v>0</v>
      </c>
      <c r="L10953">
        <v>0</v>
      </c>
      <c r="M10953">
        <v>0</v>
      </c>
      <c r="N10953">
        <v>0</v>
      </c>
      <c r="O10953" t="str">
        <f t="shared" si="1197"/>
        <v>RMRP</v>
      </c>
      <c r="P10953">
        <f>IF(ISERROR(VLOOKUP(G10953,Genes!$A$2:$A$749,1,0)),0,1)</f>
        <v>1</v>
      </c>
      <c r="Q10953">
        <f t="shared" si="1198"/>
        <v>1</v>
      </c>
      <c r="R10953">
        <f t="shared" si="1199"/>
        <v>0</v>
      </c>
      <c r="S10953">
        <f t="shared" si="1200"/>
        <v>0</v>
      </c>
      <c r="T10953">
        <f t="shared" si="1201"/>
        <v>1</v>
      </c>
      <c r="U10953">
        <f t="shared" si="1202"/>
        <v>1</v>
      </c>
      <c r="V10953">
        <f t="shared" si="1203"/>
        <v>0</v>
      </c>
    </row>
    <row r="10954" spans="1:22" x14ac:dyDescent="0.2">
      <c r="A10954" t="s">
        <v>28709</v>
      </c>
      <c r="B10954" t="s">
        <v>192</v>
      </c>
      <c r="C10954">
        <v>12917488</v>
      </c>
      <c r="D10954">
        <v>12917614</v>
      </c>
      <c r="E10954">
        <v>127</v>
      </c>
      <c r="F10954" t="s">
        <v>66</v>
      </c>
      <c r="G10954" t="s">
        <v>4031</v>
      </c>
      <c r="H10954" t="s">
        <v>28710</v>
      </c>
      <c r="I10954">
        <v>3</v>
      </c>
      <c r="J10954">
        <v>1</v>
      </c>
      <c r="K10954">
        <v>2</v>
      </c>
      <c r="L10954">
        <v>0</v>
      </c>
      <c r="M10954">
        <v>0</v>
      </c>
      <c r="N10954">
        <v>0</v>
      </c>
      <c r="O10954" t="str">
        <f t="shared" si="1197"/>
        <v/>
      </c>
      <c r="P10954">
        <f>IF(ISERROR(VLOOKUP(G10954,Genes!$A$2:$A$749,1,0)),0,1)</f>
        <v>1</v>
      </c>
      <c r="Q10954">
        <f t="shared" si="1198"/>
        <v>1</v>
      </c>
      <c r="R10954">
        <f t="shared" si="1199"/>
        <v>1</v>
      </c>
      <c r="S10954">
        <f t="shared" si="1200"/>
        <v>1</v>
      </c>
      <c r="T10954">
        <f t="shared" si="1201"/>
        <v>1</v>
      </c>
      <c r="U10954">
        <f t="shared" si="1202"/>
        <v>0</v>
      </c>
      <c r="V10954" t="str">
        <f t="shared" si="1203"/>
        <v/>
      </c>
    </row>
    <row r="10955" spans="1:22" x14ac:dyDescent="0.2">
      <c r="A10955" t="s">
        <v>28711</v>
      </c>
      <c r="B10955" t="s">
        <v>192</v>
      </c>
      <c r="C10955">
        <v>12917822</v>
      </c>
      <c r="D10955">
        <v>12917893</v>
      </c>
      <c r="E10955">
        <v>72</v>
      </c>
      <c r="F10955" t="s">
        <v>66</v>
      </c>
      <c r="G10955" t="s">
        <v>4031</v>
      </c>
      <c r="H10955" t="s">
        <v>28712</v>
      </c>
      <c r="I10955">
        <v>3</v>
      </c>
      <c r="J10955">
        <v>0</v>
      </c>
      <c r="K10955">
        <v>2</v>
      </c>
      <c r="L10955">
        <v>0</v>
      </c>
      <c r="M10955">
        <v>0</v>
      </c>
      <c r="N10955">
        <v>1</v>
      </c>
      <c r="O10955" t="str">
        <f t="shared" si="1197"/>
        <v/>
      </c>
      <c r="P10955">
        <f>IF(ISERROR(VLOOKUP(G10955,Genes!$A$2:$A$749,1,0)),0,1)</f>
        <v>1</v>
      </c>
      <c r="Q10955">
        <f t="shared" si="1198"/>
        <v>0</v>
      </c>
      <c r="R10955">
        <f t="shared" si="1199"/>
        <v>1</v>
      </c>
      <c r="S10955">
        <f t="shared" si="1200"/>
        <v>2</v>
      </c>
      <c r="T10955">
        <f t="shared" si="1201"/>
        <v>2</v>
      </c>
      <c r="U10955">
        <f t="shared" si="1202"/>
        <v>0</v>
      </c>
      <c r="V10955" t="str">
        <f t="shared" si="1203"/>
        <v/>
      </c>
    </row>
    <row r="10956" spans="1:22" x14ac:dyDescent="0.2">
      <c r="A10956" t="s">
        <v>28713</v>
      </c>
      <c r="B10956" t="s">
        <v>192</v>
      </c>
      <c r="C10956">
        <v>12917827</v>
      </c>
      <c r="D10956">
        <v>12917893</v>
      </c>
      <c r="E10956">
        <v>67</v>
      </c>
      <c r="F10956" t="s">
        <v>66</v>
      </c>
      <c r="G10956" t="s">
        <v>4031</v>
      </c>
      <c r="H10956" t="s">
        <v>28714</v>
      </c>
      <c r="I10956">
        <v>3</v>
      </c>
      <c r="J10956">
        <v>0</v>
      </c>
      <c r="K10956">
        <v>2</v>
      </c>
      <c r="L10956">
        <v>0</v>
      </c>
      <c r="M10956">
        <v>0</v>
      </c>
      <c r="N10956">
        <v>1</v>
      </c>
      <c r="O10956" t="str">
        <f t="shared" si="1197"/>
        <v/>
      </c>
      <c r="P10956">
        <f>IF(ISERROR(VLOOKUP(G10956,Genes!$A$2:$A$749,1,0)),0,1)</f>
        <v>1</v>
      </c>
      <c r="Q10956">
        <f t="shared" si="1198"/>
        <v>0</v>
      </c>
      <c r="R10956">
        <f t="shared" si="1199"/>
        <v>1</v>
      </c>
      <c r="S10956">
        <f t="shared" si="1200"/>
        <v>3</v>
      </c>
      <c r="T10956">
        <f t="shared" si="1201"/>
        <v>3</v>
      </c>
      <c r="U10956">
        <f t="shared" si="1202"/>
        <v>0</v>
      </c>
      <c r="V10956" t="str">
        <f t="shared" si="1203"/>
        <v/>
      </c>
    </row>
    <row r="10957" spans="1:22" x14ac:dyDescent="0.2">
      <c r="A10957" t="s">
        <v>28715</v>
      </c>
      <c r="B10957" t="s">
        <v>192</v>
      </c>
      <c r="C10957">
        <v>12918020</v>
      </c>
      <c r="D10957">
        <v>12918143</v>
      </c>
      <c r="E10957">
        <v>124</v>
      </c>
      <c r="F10957" t="s">
        <v>66</v>
      </c>
      <c r="G10957" t="s">
        <v>4031</v>
      </c>
      <c r="H10957" t="s">
        <v>28716</v>
      </c>
      <c r="I10957">
        <v>6</v>
      </c>
      <c r="J10957">
        <v>1</v>
      </c>
      <c r="K10957">
        <v>2</v>
      </c>
      <c r="L10957">
        <v>0</v>
      </c>
      <c r="M10957">
        <v>1</v>
      </c>
      <c r="N10957">
        <v>2</v>
      </c>
      <c r="O10957" t="str">
        <f t="shared" si="1197"/>
        <v/>
      </c>
      <c r="P10957">
        <f>IF(ISERROR(VLOOKUP(G10957,Genes!$A$2:$A$749,1,0)),0,1)</f>
        <v>1</v>
      </c>
      <c r="Q10957">
        <f t="shared" si="1198"/>
        <v>0</v>
      </c>
      <c r="R10957">
        <f t="shared" si="1199"/>
        <v>1</v>
      </c>
      <c r="S10957">
        <f t="shared" si="1200"/>
        <v>4</v>
      </c>
      <c r="T10957">
        <f t="shared" si="1201"/>
        <v>4</v>
      </c>
      <c r="U10957">
        <f t="shared" si="1202"/>
        <v>0</v>
      </c>
      <c r="V10957" t="str">
        <f t="shared" si="1203"/>
        <v/>
      </c>
    </row>
    <row r="10958" spans="1:22" x14ac:dyDescent="0.2">
      <c r="A10958" t="s">
        <v>28717</v>
      </c>
      <c r="B10958" t="s">
        <v>192</v>
      </c>
      <c r="C10958">
        <v>12918233</v>
      </c>
      <c r="D10958">
        <v>12918320</v>
      </c>
      <c r="E10958">
        <v>88</v>
      </c>
      <c r="F10958" t="s">
        <v>66</v>
      </c>
      <c r="G10958" t="s">
        <v>4031</v>
      </c>
      <c r="H10958" t="s">
        <v>28718</v>
      </c>
      <c r="I10958">
        <v>4</v>
      </c>
      <c r="J10958">
        <v>0</v>
      </c>
      <c r="K10958">
        <v>2</v>
      </c>
      <c r="L10958">
        <v>0</v>
      </c>
      <c r="M10958">
        <v>1</v>
      </c>
      <c r="N10958">
        <v>1</v>
      </c>
      <c r="O10958" t="str">
        <f t="shared" si="1197"/>
        <v/>
      </c>
      <c r="P10958">
        <f>IF(ISERROR(VLOOKUP(G10958,Genes!$A$2:$A$749,1,0)),0,1)</f>
        <v>1</v>
      </c>
      <c r="Q10958">
        <f t="shared" si="1198"/>
        <v>0</v>
      </c>
      <c r="R10958">
        <f t="shared" si="1199"/>
        <v>1</v>
      </c>
      <c r="S10958">
        <f t="shared" si="1200"/>
        <v>5</v>
      </c>
      <c r="T10958">
        <f t="shared" si="1201"/>
        <v>5</v>
      </c>
      <c r="U10958">
        <f t="shared" si="1202"/>
        <v>0</v>
      </c>
      <c r="V10958" t="str">
        <f t="shared" si="1203"/>
        <v/>
      </c>
    </row>
    <row r="10959" spans="1:22" x14ac:dyDescent="0.2">
      <c r="A10959" t="s">
        <v>28719</v>
      </c>
      <c r="B10959" t="s">
        <v>192</v>
      </c>
      <c r="C10959">
        <v>12920885</v>
      </c>
      <c r="D10959">
        <v>12921022</v>
      </c>
      <c r="E10959">
        <v>138</v>
      </c>
      <c r="F10959" t="s">
        <v>66</v>
      </c>
      <c r="G10959" t="s">
        <v>4031</v>
      </c>
      <c r="H10959" t="s">
        <v>28720</v>
      </c>
      <c r="I10959">
        <v>4</v>
      </c>
      <c r="J10959">
        <v>1</v>
      </c>
      <c r="K10959">
        <v>2</v>
      </c>
      <c r="L10959">
        <v>0</v>
      </c>
      <c r="M10959">
        <v>0</v>
      </c>
      <c r="N10959">
        <v>1</v>
      </c>
      <c r="O10959" t="str">
        <f t="shared" si="1197"/>
        <v/>
      </c>
      <c r="P10959">
        <f>IF(ISERROR(VLOOKUP(G10959,Genes!$A$2:$A$749,1,0)),0,1)</f>
        <v>1</v>
      </c>
      <c r="Q10959">
        <f t="shared" si="1198"/>
        <v>0</v>
      </c>
      <c r="R10959">
        <f t="shared" si="1199"/>
        <v>1</v>
      </c>
      <c r="S10959">
        <f t="shared" si="1200"/>
        <v>6</v>
      </c>
      <c r="T10959">
        <f t="shared" si="1201"/>
        <v>6</v>
      </c>
      <c r="U10959">
        <f t="shared" si="1202"/>
        <v>0</v>
      </c>
      <c r="V10959" t="str">
        <f t="shared" si="1203"/>
        <v/>
      </c>
    </row>
    <row r="10960" spans="1:22" x14ac:dyDescent="0.2">
      <c r="A10960" t="s">
        <v>28721</v>
      </c>
      <c r="B10960" t="s">
        <v>192</v>
      </c>
      <c r="C10960">
        <v>12921131</v>
      </c>
      <c r="D10960">
        <v>12921218</v>
      </c>
      <c r="E10960">
        <v>88</v>
      </c>
      <c r="F10960" t="s">
        <v>66</v>
      </c>
      <c r="G10960" t="s">
        <v>4031</v>
      </c>
      <c r="H10960" t="s">
        <v>28722</v>
      </c>
      <c r="I10960">
        <v>4</v>
      </c>
      <c r="J10960">
        <v>0</v>
      </c>
      <c r="K10960">
        <v>2</v>
      </c>
      <c r="L10960">
        <v>0</v>
      </c>
      <c r="M10960">
        <v>1</v>
      </c>
      <c r="N10960">
        <v>1</v>
      </c>
      <c r="O10960" t="str">
        <f t="shared" si="1197"/>
        <v/>
      </c>
      <c r="P10960">
        <f>IF(ISERROR(VLOOKUP(G10960,Genes!$A$2:$A$749,1,0)),0,1)</f>
        <v>1</v>
      </c>
      <c r="Q10960">
        <f t="shared" si="1198"/>
        <v>0</v>
      </c>
      <c r="R10960">
        <f t="shared" si="1199"/>
        <v>1</v>
      </c>
      <c r="S10960">
        <f t="shared" si="1200"/>
        <v>7</v>
      </c>
      <c r="T10960">
        <f t="shared" si="1201"/>
        <v>7</v>
      </c>
      <c r="U10960">
        <f t="shared" si="1202"/>
        <v>0</v>
      </c>
      <c r="V10960" t="str">
        <f t="shared" si="1203"/>
        <v/>
      </c>
    </row>
    <row r="10961" spans="1:22" x14ac:dyDescent="0.2">
      <c r="A10961" t="s">
        <v>28723</v>
      </c>
      <c r="B10961" t="s">
        <v>192</v>
      </c>
      <c r="C10961">
        <v>12923897</v>
      </c>
      <c r="D10961">
        <v>12924020</v>
      </c>
      <c r="E10961">
        <v>124</v>
      </c>
      <c r="F10961" t="s">
        <v>66</v>
      </c>
      <c r="G10961" t="s">
        <v>4031</v>
      </c>
      <c r="H10961" t="s">
        <v>28724</v>
      </c>
      <c r="I10961">
        <v>4</v>
      </c>
      <c r="J10961">
        <v>1</v>
      </c>
      <c r="K10961">
        <v>2</v>
      </c>
      <c r="L10961">
        <v>0</v>
      </c>
      <c r="M10961">
        <v>0</v>
      </c>
      <c r="N10961">
        <v>1</v>
      </c>
      <c r="O10961" t="str">
        <f t="shared" si="1197"/>
        <v/>
      </c>
      <c r="P10961">
        <f>IF(ISERROR(VLOOKUP(G10961,Genes!$A$2:$A$749,1,0)),0,1)</f>
        <v>1</v>
      </c>
      <c r="Q10961">
        <f t="shared" si="1198"/>
        <v>0</v>
      </c>
      <c r="R10961">
        <f t="shared" si="1199"/>
        <v>1</v>
      </c>
      <c r="S10961">
        <f t="shared" si="1200"/>
        <v>8</v>
      </c>
      <c r="T10961">
        <f t="shared" si="1201"/>
        <v>8</v>
      </c>
      <c r="U10961">
        <f t="shared" si="1202"/>
        <v>0</v>
      </c>
      <c r="V10961" t="str">
        <f t="shared" si="1203"/>
        <v/>
      </c>
    </row>
    <row r="10962" spans="1:22" x14ac:dyDescent="0.2">
      <c r="A10962" t="s">
        <v>28725</v>
      </c>
      <c r="B10962" t="s">
        <v>192</v>
      </c>
      <c r="C10962">
        <v>12924142</v>
      </c>
      <c r="D10962">
        <v>12924280</v>
      </c>
      <c r="E10962">
        <v>139</v>
      </c>
      <c r="F10962" t="s">
        <v>66</v>
      </c>
      <c r="G10962" t="s">
        <v>4031</v>
      </c>
      <c r="H10962" t="s">
        <v>28726</v>
      </c>
      <c r="I10962">
        <v>4</v>
      </c>
      <c r="J10962">
        <v>1</v>
      </c>
      <c r="K10962">
        <v>2</v>
      </c>
      <c r="L10962">
        <v>0</v>
      </c>
      <c r="M10962">
        <v>0</v>
      </c>
      <c r="N10962">
        <v>1</v>
      </c>
      <c r="O10962" t="str">
        <f t="shared" si="1197"/>
        <v>RNASEH2A</v>
      </c>
      <c r="P10962">
        <f>IF(ISERROR(VLOOKUP(G10962,Genes!$A$2:$A$749,1,0)),0,1)</f>
        <v>1</v>
      </c>
      <c r="Q10962">
        <f t="shared" si="1198"/>
        <v>0</v>
      </c>
      <c r="R10962">
        <f t="shared" si="1199"/>
        <v>1</v>
      </c>
      <c r="S10962">
        <f t="shared" si="1200"/>
        <v>9</v>
      </c>
      <c r="T10962">
        <f t="shared" si="1201"/>
        <v>9</v>
      </c>
      <c r="U10962">
        <f t="shared" si="1202"/>
        <v>1</v>
      </c>
      <c r="V10962">
        <f t="shared" si="1203"/>
        <v>1</v>
      </c>
    </row>
    <row r="10963" spans="1:22" x14ac:dyDescent="0.2">
      <c r="A10963" t="s">
        <v>28727</v>
      </c>
      <c r="B10963" t="s">
        <v>682</v>
      </c>
      <c r="C10963">
        <v>51484213</v>
      </c>
      <c r="D10963">
        <v>51484276</v>
      </c>
      <c r="E10963">
        <v>64</v>
      </c>
      <c r="F10963" t="s">
        <v>66</v>
      </c>
      <c r="G10963" t="s">
        <v>4038</v>
      </c>
      <c r="H10963" t="s">
        <v>28728</v>
      </c>
      <c r="I10963">
        <v>2</v>
      </c>
      <c r="J10963">
        <v>0</v>
      </c>
      <c r="K10963">
        <v>2</v>
      </c>
      <c r="L10963">
        <v>0</v>
      </c>
      <c r="M10963">
        <v>0</v>
      </c>
      <c r="N10963">
        <v>0</v>
      </c>
      <c r="O10963" t="str">
        <f t="shared" si="1197"/>
        <v/>
      </c>
      <c r="P10963">
        <f>IF(ISERROR(VLOOKUP(G10963,Genes!$A$2:$A$749,1,0)),0,1)</f>
        <v>1</v>
      </c>
      <c r="Q10963">
        <f t="shared" si="1198"/>
        <v>1</v>
      </c>
      <c r="R10963">
        <f t="shared" si="1199"/>
        <v>1</v>
      </c>
      <c r="S10963">
        <f t="shared" si="1200"/>
        <v>1</v>
      </c>
      <c r="T10963">
        <f t="shared" si="1201"/>
        <v>1</v>
      </c>
      <c r="U10963">
        <f t="shared" si="1202"/>
        <v>0</v>
      </c>
      <c r="V10963" t="str">
        <f t="shared" si="1203"/>
        <v/>
      </c>
    </row>
    <row r="10964" spans="1:22" x14ac:dyDescent="0.2">
      <c r="A10964" t="s">
        <v>28729</v>
      </c>
      <c r="B10964" t="s">
        <v>682</v>
      </c>
      <c r="C10964">
        <v>51522123</v>
      </c>
      <c r="D10964">
        <v>51522204</v>
      </c>
      <c r="E10964">
        <v>82</v>
      </c>
      <c r="F10964" t="s">
        <v>66</v>
      </c>
      <c r="G10964" t="s">
        <v>4038</v>
      </c>
      <c r="H10964" t="s">
        <v>28730</v>
      </c>
      <c r="I10964">
        <v>2</v>
      </c>
      <c r="J10964">
        <v>0</v>
      </c>
      <c r="K10964">
        <v>2</v>
      </c>
      <c r="L10964">
        <v>0</v>
      </c>
      <c r="M10964">
        <v>0</v>
      </c>
      <c r="N10964">
        <v>0</v>
      </c>
      <c r="O10964" t="str">
        <f t="shared" si="1197"/>
        <v/>
      </c>
      <c r="P10964">
        <f>IF(ISERROR(VLOOKUP(G10964,Genes!$A$2:$A$749,1,0)),0,1)</f>
        <v>1</v>
      </c>
      <c r="Q10964">
        <f t="shared" si="1198"/>
        <v>0</v>
      </c>
      <c r="R10964">
        <f t="shared" si="1199"/>
        <v>1</v>
      </c>
      <c r="S10964">
        <f t="shared" si="1200"/>
        <v>2</v>
      </c>
      <c r="T10964">
        <f t="shared" si="1201"/>
        <v>2</v>
      </c>
      <c r="U10964">
        <f t="shared" si="1202"/>
        <v>0</v>
      </c>
      <c r="V10964" t="str">
        <f t="shared" si="1203"/>
        <v/>
      </c>
    </row>
    <row r="10965" spans="1:22" x14ac:dyDescent="0.2">
      <c r="A10965" t="s">
        <v>28731</v>
      </c>
      <c r="B10965" t="s">
        <v>682</v>
      </c>
      <c r="C10965">
        <v>51523599</v>
      </c>
      <c r="D10965">
        <v>51523641</v>
      </c>
      <c r="E10965">
        <v>43</v>
      </c>
      <c r="F10965" t="s">
        <v>66</v>
      </c>
      <c r="G10965" t="s">
        <v>4038</v>
      </c>
      <c r="H10965" t="s">
        <v>28732</v>
      </c>
      <c r="I10965">
        <v>2</v>
      </c>
      <c r="J10965">
        <v>2</v>
      </c>
      <c r="K10965">
        <v>0</v>
      </c>
      <c r="L10965">
        <v>0</v>
      </c>
      <c r="M10965">
        <v>0</v>
      </c>
      <c r="N10965">
        <v>0</v>
      </c>
      <c r="O10965" t="str">
        <f t="shared" si="1197"/>
        <v/>
      </c>
      <c r="P10965">
        <f>IF(ISERROR(VLOOKUP(G10965,Genes!$A$2:$A$749,1,0)),0,1)</f>
        <v>1</v>
      </c>
      <c r="Q10965">
        <f t="shared" si="1198"/>
        <v>0</v>
      </c>
      <c r="R10965">
        <f t="shared" si="1199"/>
        <v>1</v>
      </c>
      <c r="S10965">
        <f t="shared" si="1200"/>
        <v>3</v>
      </c>
      <c r="T10965">
        <f t="shared" si="1201"/>
        <v>3</v>
      </c>
      <c r="U10965">
        <f t="shared" si="1202"/>
        <v>0</v>
      </c>
      <c r="V10965" t="str">
        <f t="shared" si="1203"/>
        <v/>
      </c>
    </row>
    <row r="10966" spans="1:22" x14ac:dyDescent="0.2">
      <c r="A10966" t="s">
        <v>28733</v>
      </c>
      <c r="B10966" t="s">
        <v>682</v>
      </c>
      <c r="C10966">
        <v>51524162</v>
      </c>
      <c r="D10966">
        <v>51524206</v>
      </c>
      <c r="E10966">
        <v>45</v>
      </c>
      <c r="F10966" t="s">
        <v>66</v>
      </c>
      <c r="G10966" t="s">
        <v>4038</v>
      </c>
      <c r="H10966" t="s">
        <v>28734</v>
      </c>
      <c r="I10966">
        <v>0</v>
      </c>
      <c r="J10966">
        <v>0</v>
      </c>
      <c r="K10966">
        <v>0</v>
      </c>
      <c r="L10966">
        <v>0</v>
      </c>
      <c r="M10966">
        <v>0</v>
      </c>
      <c r="N10966">
        <v>0</v>
      </c>
      <c r="O10966" t="str">
        <f t="shared" si="1197"/>
        <v/>
      </c>
      <c r="P10966">
        <f>IF(ISERROR(VLOOKUP(G10966,Genes!$A$2:$A$749,1,0)),0,1)</f>
        <v>1</v>
      </c>
      <c r="Q10966">
        <f t="shared" si="1198"/>
        <v>0</v>
      </c>
      <c r="R10966">
        <f t="shared" si="1199"/>
        <v>0</v>
      </c>
      <c r="S10966">
        <f t="shared" si="1200"/>
        <v>3</v>
      </c>
      <c r="T10966">
        <f t="shared" si="1201"/>
        <v>4</v>
      </c>
      <c r="U10966">
        <f t="shared" si="1202"/>
        <v>0</v>
      </c>
      <c r="V10966" t="str">
        <f t="shared" si="1203"/>
        <v/>
      </c>
    </row>
    <row r="10967" spans="1:22" x14ac:dyDescent="0.2">
      <c r="A10967" t="s">
        <v>28735</v>
      </c>
      <c r="B10967" t="s">
        <v>682</v>
      </c>
      <c r="C10967">
        <v>51524207</v>
      </c>
      <c r="D10967">
        <v>51524245</v>
      </c>
      <c r="E10967">
        <v>39</v>
      </c>
      <c r="F10967" t="s">
        <v>66</v>
      </c>
      <c r="G10967" t="s">
        <v>4038</v>
      </c>
      <c r="H10967" t="s">
        <v>28736</v>
      </c>
      <c r="I10967">
        <v>0</v>
      </c>
      <c r="J10967">
        <v>0</v>
      </c>
      <c r="K10967">
        <v>0</v>
      </c>
      <c r="L10967">
        <v>0</v>
      </c>
      <c r="M10967">
        <v>0</v>
      </c>
      <c r="N10967">
        <v>0</v>
      </c>
      <c r="O10967" t="str">
        <f t="shared" si="1197"/>
        <v/>
      </c>
      <c r="P10967">
        <f>IF(ISERROR(VLOOKUP(G10967,Genes!$A$2:$A$749,1,0)),0,1)</f>
        <v>1</v>
      </c>
      <c r="Q10967">
        <f t="shared" si="1198"/>
        <v>0</v>
      </c>
      <c r="R10967">
        <f t="shared" si="1199"/>
        <v>0</v>
      </c>
      <c r="S10967">
        <f t="shared" si="1200"/>
        <v>3</v>
      </c>
      <c r="T10967">
        <f t="shared" si="1201"/>
        <v>5</v>
      </c>
      <c r="U10967">
        <f t="shared" si="1202"/>
        <v>0</v>
      </c>
      <c r="V10967" t="str">
        <f t="shared" si="1203"/>
        <v/>
      </c>
    </row>
    <row r="10968" spans="1:22" x14ac:dyDescent="0.2">
      <c r="A10968" t="s">
        <v>28737</v>
      </c>
      <c r="B10968" t="s">
        <v>682</v>
      </c>
      <c r="C10968">
        <v>51528041</v>
      </c>
      <c r="D10968">
        <v>51528121</v>
      </c>
      <c r="E10968">
        <v>81</v>
      </c>
      <c r="F10968" t="s">
        <v>66</v>
      </c>
      <c r="G10968" t="s">
        <v>4038</v>
      </c>
      <c r="H10968" t="s">
        <v>28738</v>
      </c>
      <c r="I10968">
        <v>2</v>
      </c>
      <c r="J10968">
        <v>0</v>
      </c>
      <c r="K10968">
        <v>2</v>
      </c>
      <c r="L10968">
        <v>0</v>
      </c>
      <c r="M10968">
        <v>0</v>
      </c>
      <c r="N10968">
        <v>0</v>
      </c>
      <c r="O10968" t="str">
        <f t="shared" si="1197"/>
        <v/>
      </c>
      <c r="P10968">
        <f>IF(ISERROR(VLOOKUP(G10968,Genes!$A$2:$A$749,1,0)),0,1)</f>
        <v>1</v>
      </c>
      <c r="Q10968">
        <f t="shared" si="1198"/>
        <v>0</v>
      </c>
      <c r="R10968">
        <f t="shared" si="1199"/>
        <v>1</v>
      </c>
      <c r="S10968">
        <f t="shared" si="1200"/>
        <v>4</v>
      </c>
      <c r="T10968">
        <f t="shared" si="1201"/>
        <v>6</v>
      </c>
      <c r="U10968">
        <f t="shared" si="1202"/>
        <v>0</v>
      </c>
      <c r="V10968" t="str">
        <f t="shared" si="1203"/>
        <v/>
      </c>
    </row>
    <row r="10969" spans="1:22" x14ac:dyDescent="0.2">
      <c r="A10969" t="s">
        <v>28739</v>
      </c>
      <c r="B10969" t="s">
        <v>682</v>
      </c>
      <c r="C10969">
        <v>51530494</v>
      </c>
      <c r="D10969">
        <v>51530610</v>
      </c>
      <c r="E10969">
        <v>117</v>
      </c>
      <c r="F10969" t="s">
        <v>66</v>
      </c>
      <c r="G10969" t="s">
        <v>4038</v>
      </c>
      <c r="H10969" t="s">
        <v>28740</v>
      </c>
      <c r="I10969">
        <v>3</v>
      </c>
      <c r="J10969">
        <v>0</v>
      </c>
      <c r="K10969">
        <v>2</v>
      </c>
      <c r="L10969">
        <v>1</v>
      </c>
      <c r="M10969">
        <v>0</v>
      </c>
      <c r="N10969">
        <v>0</v>
      </c>
      <c r="O10969" t="str">
        <f t="shared" si="1197"/>
        <v/>
      </c>
      <c r="P10969">
        <f>IF(ISERROR(VLOOKUP(G10969,Genes!$A$2:$A$749,1,0)),0,1)</f>
        <v>1</v>
      </c>
      <c r="Q10969">
        <f t="shared" si="1198"/>
        <v>0</v>
      </c>
      <c r="R10969">
        <f t="shared" si="1199"/>
        <v>1</v>
      </c>
      <c r="S10969">
        <f t="shared" si="1200"/>
        <v>5</v>
      </c>
      <c r="T10969">
        <f t="shared" si="1201"/>
        <v>7</v>
      </c>
      <c r="U10969">
        <f t="shared" si="1202"/>
        <v>0</v>
      </c>
      <c r="V10969" t="str">
        <f t="shared" si="1203"/>
        <v/>
      </c>
    </row>
    <row r="10970" spans="1:22" x14ac:dyDescent="0.2">
      <c r="A10970" t="s">
        <v>28741</v>
      </c>
      <c r="B10970" t="s">
        <v>682</v>
      </c>
      <c r="C10970">
        <v>51534281</v>
      </c>
      <c r="D10970">
        <v>51534307</v>
      </c>
      <c r="E10970">
        <v>27</v>
      </c>
      <c r="F10970" t="s">
        <v>66</v>
      </c>
      <c r="G10970" t="s">
        <v>4038</v>
      </c>
      <c r="H10970" t="s">
        <v>28742</v>
      </c>
      <c r="I10970">
        <v>0</v>
      </c>
      <c r="J10970">
        <v>0</v>
      </c>
      <c r="K10970">
        <v>0</v>
      </c>
      <c r="L10970">
        <v>0</v>
      </c>
      <c r="M10970">
        <v>0</v>
      </c>
      <c r="N10970">
        <v>0</v>
      </c>
      <c r="O10970" t="str">
        <f t="shared" si="1197"/>
        <v/>
      </c>
      <c r="P10970">
        <f>IF(ISERROR(VLOOKUP(G10970,Genes!$A$2:$A$749,1,0)),0,1)</f>
        <v>1</v>
      </c>
      <c r="Q10970">
        <f t="shared" si="1198"/>
        <v>0</v>
      </c>
      <c r="R10970">
        <f t="shared" si="1199"/>
        <v>0</v>
      </c>
      <c r="S10970">
        <f t="shared" si="1200"/>
        <v>5</v>
      </c>
      <c r="T10970">
        <f t="shared" si="1201"/>
        <v>8</v>
      </c>
      <c r="U10970">
        <f t="shared" si="1202"/>
        <v>0</v>
      </c>
      <c r="V10970" t="str">
        <f t="shared" si="1203"/>
        <v/>
      </c>
    </row>
    <row r="10971" spans="1:22" x14ac:dyDescent="0.2">
      <c r="A10971" t="s">
        <v>28743</v>
      </c>
      <c r="B10971" t="s">
        <v>682</v>
      </c>
      <c r="C10971">
        <v>51535606</v>
      </c>
      <c r="D10971">
        <v>51535614</v>
      </c>
      <c r="E10971">
        <v>9</v>
      </c>
      <c r="F10971" t="s">
        <v>66</v>
      </c>
      <c r="G10971" t="s">
        <v>4038</v>
      </c>
      <c r="H10971" t="s">
        <v>28744</v>
      </c>
      <c r="I10971">
        <v>0</v>
      </c>
      <c r="J10971">
        <v>0</v>
      </c>
      <c r="K10971">
        <v>0</v>
      </c>
      <c r="L10971">
        <v>0</v>
      </c>
      <c r="M10971">
        <v>0</v>
      </c>
      <c r="N10971">
        <v>0</v>
      </c>
      <c r="O10971" t="str">
        <f t="shared" si="1197"/>
        <v/>
      </c>
      <c r="P10971">
        <f>IF(ISERROR(VLOOKUP(G10971,Genes!$A$2:$A$749,1,0)),0,1)</f>
        <v>1</v>
      </c>
      <c r="Q10971">
        <f t="shared" si="1198"/>
        <v>0</v>
      </c>
      <c r="R10971">
        <f t="shared" si="1199"/>
        <v>0</v>
      </c>
      <c r="S10971">
        <f t="shared" si="1200"/>
        <v>5</v>
      </c>
      <c r="T10971">
        <f t="shared" si="1201"/>
        <v>9</v>
      </c>
      <c r="U10971">
        <f t="shared" si="1202"/>
        <v>0</v>
      </c>
      <c r="V10971" t="str">
        <f t="shared" si="1203"/>
        <v/>
      </c>
    </row>
    <row r="10972" spans="1:22" x14ac:dyDescent="0.2">
      <c r="A10972" t="s">
        <v>28745</v>
      </c>
      <c r="B10972" t="s">
        <v>682</v>
      </c>
      <c r="C10972">
        <v>51544068</v>
      </c>
      <c r="D10972">
        <v>51544100</v>
      </c>
      <c r="E10972">
        <v>33</v>
      </c>
      <c r="F10972" t="s">
        <v>66</v>
      </c>
      <c r="G10972" t="s">
        <v>4038</v>
      </c>
      <c r="H10972" t="s">
        <v>28746</v>
      </c>
      <c r="I10972">
        <v>2</v>
      </c>
      <c r="J10972">
        <v>2</v>
      </c>
      <c r="K10972">
        <v>0</v>
      </c>
      <c r="L10972">
        <v>0</v>
      </c>
      <c r="M10972">
        <v>0</v>
      </c>
      <c r="N10972">
        <v>0</v>
      </c>
      <c r="O10972" t="str">
        <f t="shared" si="1197"/>
        <v/>
      </c>
      <c r="P10972">
        <f>IF(ISERROR(VLOOKUP(G10972,Genes!$A$2:$A$749,1,0)),0,1)</f>
        <v>1</v>
      </c>
      <c r="Q10972">
        <f t="shared" si="1198"/>
        <v>0</v>
      </c>
      <c r="R10972">
        <f t="shared" si="1199"/>
        <v>1</v>
      </c>
      <c r="S10972">
        <f t="shared" si="1200"/>
        <v>6</v>
      </c>
      <c r="T10972">
        <f t="shared" si="1201"/>
        <v>10</v>
      </c>
      <c r="U10972">
        <f t="shared" si="1202"/>
        <v>0</v>
      </c>
      <c r="V10972" t="str">
        <f t="shared" si="1203"/>
        <v/>
      </c>
    </row>
    <row r="10973" spans="1:22" x14ac:dyDescent="0.2">
      <c r="A10973" t="s">
        <v>28747</v>
      </c>
      <c r="B10973" t="s">
        <v>682</v>
      </c>
      <c r="C10973">
        <v>51484928</v>
      </c>
      <c r="D10973">
        <v>51484973</v>
      </c>
      <c r="E10973">
        <v>46</v>
      </c>
      <c r="F10973" t="s">
        <v>66</v>
      </c>
      <c r="G10973" t="s">
        <v>4038</v>
      </c>
      <c r="H10973" t="s">
        <v>28748</v>
      </c>
      <c r="I10973">
        <v>0</v>
      </c>
      <c r="J10973">
        <v>0</v>
      </c>
      <c r="K10973">
        <v>0</v>
      </c>
      <c r="L10973">
        <v>0</v>
      </c>
      <c r="M10973">
        <v>0</v>
      </c>
      <c r="N10973">
        <v>0</v>
      </c>
      <c r="O10973" t="str">
        <f t="shared" si="1197"/>
        <v/>
      </c>
      <c r="P10973">
        <f>IF(ISERROR(VLOOKUP(G10973,Genes!$A$2:$A$749,1,0)),0,1)</f>
        <v>1</v>
      </c>
      <c r="Q10973">
        <f t="shared" si="1198"/>
        <v>0</v>
      </c>
      <c r="R10973">
        <f t="shared" si="1199"/>
        <v>0</v>
      </c>
      <c r="S10973">
        <f t="shared" si="1200"/>
        <v>6</v>
      </c>
      <c r="T10973">
        <f t="shared" si="1201"/>
        <v>11</v>
      </c>
      <c r="U10973">
        <f t="shared" si="1202"/>
        <v>0</v>
      </c>
      <c r="V10973" t="str">
        <f t="shared" si="1203"/>
        <v/>
      </c>
    </row>
    <row r="10974" spans="1:22" x14ac:dyDescent="0.2">
      <c r="A10974" t="s">
        <v>28749</v>
      </c>
      <c r="B10974" t="s">
        <v>682</v>
      </c>
      <c r="C10974">
        <v>51501543</v>
      </c>
      <c r="D10974">
        <v>51501614</v>
      </c>
      <c r="E10974">
        <v>72</v>
      </c>
      <c r="F10974" t="s">
        <v>66</v>
      </c>
      <c r="G10974" t="s">
        <v>4038</v>
      </c>
      <c r="H10974" t="s">
        <v>28750</v>
      </c>
      <c r="I10974">
        <v>2</v>
      </c>
      <c r="J10974">
        <v>0</v>
      </c>
      <c r="K10974">
        <v>2</v>
      </c>
      <c r="L10974">
        <v>0</v>
      </c>
      <c r="M10974">
        <v>0</v>
      </c>
      <c r="N10974">
        <v>0</v>
      </c>
      <c r="O10974" t="str">
        <f t="shared" si="1197"/>
        <v/>
      </c>
      <c r="P10974">
        <f>IF(ISERROR(VLOOKUP(G10974,Genes!$A$2:$A$749,1,0)),0,1)</f>
        <v>1</v>
      </c>
      <c r="Q10974">
        <f t="shared" si="1198"/>
        <v>0</v>
      </c>
      <c r="R10974">
        <f t="shared" si="1199"/>
        <v>1</v>
      </c>
      <c r="S10974">
        <f t="shared" si="1200"/>
        <v>7</v>
      </c>
      <c r="T10974">
        <f t="shared" si="1201"/>
        <v>12</v>
      </c>
      <c r="U10974">
        <f t="shared" si="1202"/>
        <v>0</v>
      </c>
      <c r="V10974" t="str">
        <f t="shared" si="1203"/>
        <v/>
      </c>
    </row>
    <row r="10975" spans="1:22" x14ac:dyDescent="0.2">
      <c r="A10975" t="s">
        <v>28751</v>
      </c>
      <c r="B10975" t="s">
        <v>682</v>
      </c>
      <c r="C10975">
        <v>51503611</v>
      </c>
      <c r="D10975">
        <v>51503718</v>
      </c>
      <c r="E10975">
        <v>108</v>
      </c>
      <c r="F10975" t="s">
        <v>66</v>
      </c>
      <c r="G10975" t="s">
        <v>4038</v>
      </c>
      <c r="H10975" t="s">
        <v>28752</v>
      </c>
      <c r="I10975">
        <v>2</v>
      </c>
      <c r="J10975">
        <v>0</v>
      </c>
      <c r="K10975">
        <v>2</v>
      </c>
      <c r="L10975">
        <v>0</v>
      </c>
      <c r="M10975">
        <v>0</v>
      </c>
      <c r="N10975">
        <v>0</v>
      </c>
      <c r="O10975" t="str">
        <f t="shared" si="1197"/>
        <v/>
      </c>
      <c r="P10975">
        <f>IF(ISERROR(VLOOKUP(G10975,Genes!$A$2:$A$749,1,0)),0,1)</f>
        <v>1</v>
      </c>
      <c r="Q10975">
        <f t="shared" si="1198"/>
        <v>0</v>
      </c>
      <c r="R10975">
        <f t="shared" si="1199"/>
        <v>1</v>
      </c>
      <c r="S10975">
        <f t="shared" si="1200"/>
        <v>8</v>
      </c>
      <c r="T10975">
        <f t="shared" si="1201"/>
        <v>13</v>
      </c>
      <c r="U10975">
        <f t="shared" si="1202"/>
        <v>0</v>
      </c>
      <c r="V10975" t="str">
        <f t="shared" si="1203"/>
        <v/>
      </c>
    </row>
    <row r="10976" spans="1:22" x14ac:dyDescent="0.2">
      <c r="A10976" t="s">
        <v>28753</v>
      </c>
      <c r="B10976" t="s">
        <v>682</v>
      </c>
      <c r="C10976">
        <v>51504819</v>
      </c>
      <c r="D10976">
        <v>51504895</v>
      </c>
      <c r="E10976">
        <v>77</v>
      </c>
      <c r="F10976" t="s">
        <v>66</v>
      </c>
      <c r="G10976" t="s">
        <v>4038</v>
      </c>
      <c r="H10976" t="s">
        <v>28754</v>
      </c>
      <c r="I10976">
        <v>2</v>
      </c>
      <c r="J10976">
        <v>0</v>
      </c>
      <c r="K10976">
        <v>2</v>
      </c>
      <c r="L10976">
        <v>0</v>
      </c>
      <c r="M10976">
        <v>0</v>
      </c>
      <c r="N10976">
        <v>0</v>
      </c>
      <c r="O10976" t="str">
        <f t="shared" si="1197"/>
        <v/>
      </c>
      <c r="P10976">
        <f>IF(ISERROR(VLOOKUP(G10976,Genes!$A$2:$A$749,1,0)),0,1)</f>
        <v>1</v>
      </c>
      <c r="Q10976">
        <f t="shared" si="1198"/>
        <v>0</v>
      </c>
      <c r="R10976">
        <f t="shared" si="1199"/>
        <v>1</v>
      </c>
      <c r="S10976">
        <f t="shared" si="1200"/>
        <v>9</v>
      </c>
      <c r="T10976">
        <f t="shared" si="1201"/>
        <v>14</v>
      </c>
      <c r="U10976">
        <f t="shared" si="1202"/>
        <v>0</v>
      </c>
      <c r="V10976" t="str">
        <f t="shared" si="1203"/>
        <v/>
      </c>
    </row>
    <row r="10977" spans="1:22" x14ac:dyDescent="0.2">
      <c r="A10977" t="s">
        <v>28755</v>
      </c>
      <c r="B10977" t="s">
        <v>682</v>
      </c>
      <c r="C10977">
        <v>51509021</v>
      </c>
      <c r="D10977">
        <v>51509135</v>
      </c>
      <c r="E10977">
        <v>115</v>
      </c>
      <c r="F10977" t="s">
        <v>66</v>
      </c>
      <c r="G10977" t="s">
        <v>4038</v>
      </c>
      <c r="H10977" t="s">
        <v>28756</v>
      </c>
      <c r="I10977">
        <v>2</v>
      </c>
      <c r="J10977">
        <v>0</v>
      </c>
      <c r="K10977">
        <v>2</v>
      </c>
      <c r="L10977">
        <v>0</v>
      </c>
      <c r="M10977">
        <v>0</v>
      </c>
      <c r="N10977">
        <v>0</v>
      </c>
      <c r="O10977" t="str">
        <f t="shared" si="1197"/>
        <v/>
      </c>
      <c r="P10977">
        <f>IF(ISERROR(VLOOKUP(G10977,Genes!$A$2:$A$749,1,0)),0,1)</f>
        <v>1</v>
      </c>
      <c r="Q10977">
        <f t="shared" si="1198"/>
        <v>0</v>
      </c>
      <c r="R10977">
        <f t="shared" si="1199"/>
        <v>1</v>
      </c>
      <c r="S10977">
        <f t="shared" si="1200"/>
        <v>10</v>
      </c>
      <c r="T10977">
        <f t="shared" si="1201"/>
        <v>15</v>
      </c>
      <c r="U10977">
        <f t="shared" si="1202"/>
        <v>0</v>
      </c>
      <c r="V10977" t="str">
        <f t="shared" si="1203"/>
        <v/>
      </c>
    </row>
    <row r="10978" spans="1:22" x14ac:dyDescent="0.2">
      <c r="A10978" t="s">
        <v>28757</v>
      </c>
      <c r="B10978" t="s">
        <v>682</v>
      </c>
      <c r="C10978">
        <v>51516163</v>
      </c>
      <c r="D10978">
        <v>51516190</v>
      </c>
      <c r="E10978">
        <v>28</v>
      </c>
      <c r="F10978" t="s">
        <v>66</v>
      </c>
      <c r="G10978" t="s">
        <v>4038</v>
      </c>
      <c r="H10978" t="s">
        <v>28758</v>
      </c>
      <c r="I10978">
        <v>0</v>
      </c>
      <c r="J10978">
        <v>0</v>
      </c>
      <c r="K10978">
        <v>0</v>
      </c>
      <c r="L10978">
        <v>0</v>
      </c>
      <c r="M10978">
        <v>0</v>
      </c>
      <c r="N10978">
        <v>0</v>
      </c>
      <c r="O10978" t="str">
        <f t="shared" si="1197"/>
        <v/>
      </c>
      <c r="P10978">
        <f>IF(ISERROR(VLOOKUP(G10978,Genes!$A$2:$A$749,1,0)),0,1)</f>
        <v>1</v>
      </c>
      <c r="Q10978">
        <f t="shared" si="1198"/>
        <v>0</v>
      </c>
      <c r="R10978">
        <f t="shared" si="1199"/>
        <v>0</v>
      </c>
      <c r="S10978">
        <f t="shared" si="1200"/>
        <v>10</v>
      </c>
      <c r="T10978">
        <f t="shared" si="1201"/>
        <v>16</v>
      </c>
      <c r="U10978">
        <f t="shared" si="1202"/>
        <v>0</v>
      </c>
      <c r="V10978" t="str">
        <f t="shared" si="1203"/>
        <v/>
      </c>
    </row>
    <row r="10979" spans="1:22" x14ac:dyDescent="0.2">
      <c r="A10979" t="s">
        <v>28759</v>
      </c>
      <c r="B10979" t="s">
        <v>682</v>
      </c>
      <c r="C10979">
        <v>51517457</v>
      </c>
      <c r="D10979">
        <v>51517530</v>
      </c>
      <c r="E10979">
        <v>74</v>
      </c>
      <c r="F10979" t="s">
        <v>66</v>
      </c>
      <c r="G10979" t="s">
        <v>4038</v>
      </c>
      <c r="H10979" t="s">
        <v>28760</v>
      </c>
      <c r="I10979">
        <v>2</v>
      </c>
      <c r="J10979">
        <v>0</v>
      </c>
      <c r="K10979">
        <v>2</v>
      </c>
      <c r="L10979">
        <v>0</v>
      </c>
      <c r="M10979">
        <v>0</v>
      </c>
      <c r="N10979">
        <v>0</v>
      </c>
      <c r="O10979" t="str">
        <f t="shared" si="1197"/>
        <v/>
      </c>
      <c r="P10979">
        <f>IF(ISERROR(VLOOKUP(G10979,Genes!$A$2:$A$749,1,0)),0,1)</f>
        <v>1</v>
      </c>
      <c r="Q10979">
        <f t="shared" si="1198"/>
        <v>0</v>
      </c>
      <c r="R10979">
        <f t="shared" si="1199"/>
        <v>1</v>
      </c>
      <c r="S10979">
        <f t="shared" si="1200"/>
        <v>11</v>
      </c>
      <c r="T10979">
        <f t="shared" si="1201"/>
        <v>17</v>
      </c>
      <c r="U10979">
        <f t="shared" si="1202"/>
        <v>0</v>
      </c>
      <c r="V10979" t="str">
        <f t="shared" si="1203"/>
        <v/>
      </c>
    </row>
    <row r="10980" spans="1:22" x14ac:dyDescent="0.2">
      <c r="A10980" t="s">
        <v>28761</v>
      </c>
      <c r="B10980" t="s">
        <v>682</v>
      </c>
      <c r="C10980">
        <v>51519563</v>
      </c>
      <c r="D10980">
        <v>51519668</v>
      </c>
      <c r="E10980">
        <v>106</v>
      </c>
      <c r="F10980" t="s">
        <v>66</v>
      </c>
      <c r="G10980" t="s">
        <v>4038</v>
      </c>
      <c r="H10980" t="s">
        <v>28762</v>
      </c>
      <c r="I10980">
        <v>2</v>
      </c>
      <c r="J10980">
        <v>0</v>
      </c>
      <c r="K10980">
        <v>2</v>
      </c>
      <c r="L10980">
        <v>0</v>
      </c>
      <c r="M10980">
        <v>0</v>
      </c>
      <c r="N10980">
        <v>0</v>
      </c>
      <c r="O10980" t="str">
        <f t="shared" si="1197"/>
        <v>RNASEH2B</v>
      </c>
      <c r="P10980">
        <f>IF(ISERROR(VLOOKUP(G10980,Genes!$A$2:$A$749,1,0)),0,1)</f>
        <v>1</v>
      </c>
      <c r="Q10980">
        <f t="shared" si="1198"/>
        <v>0</v>
      </c>
      <c r="R10980">
        <f t="shared" si="1199"/>
        <v>1</v>
      </c>
      <c r="S10980">
        <f t="shared" si="1200"/>
        <v>12</v>
      </c>
      <c r="T10980">
        <f t="shared" si="1201"/>
        <v>18</v>
      </c>
      <c r="U10980">
        <f t="shared" si="1202"/>
        <v>1</v>
      </c>
      <c r="V10980">
        <f t="shared" si="1203"/>
        <v>0.66666666666666663</v>
      </c>
    </row>
    <row r="10981" spans="1:22" x14ac:dyDescent="0.2">
      <c r="A10981" t="s">
        <v>28763</v>
      </c>
      <c r="B10981" t="s">
        <v>395</v>
      </c>
      <c r="C10981">
        <v>65488058</v>
      </c>
      <c r="D10981">
        <v>65488229</v>
      </c>
      <c r="E10981">
        <v>172</v>
      </c>
      <c r="F10981" t="s">
        <v>74</v>
      </c>
      <c r="G10981" t="s">
        <v>4045</v>
      </c>
      <c r="H10981" t="s">
        <v>28764</v>
      </c>
      <c r="I10981">
        <v>4</v>
      </c>
      <c r="J10981">
        <v>1</v>
      </c>
      <c r="K10981">
        <v>2</v>
      </c>
      <c r="L10981">
        <v>0</v>
      </c>
      <c r="M10981">
        <v>0</v>
      </c>
      <c r="N10981">
        <v>1</v>
      </c>
      <c r="O10981" t="str">
        <f t="shared" si="1197"/>
        <v/>
      </c>
      <c r="P10981">
        <f>IF(ISERROR(VLOOKUP(G10981,Genes!$A$2:$A$749,1,0)),0,1)</f>
        <v>1</v>
      </c>
      <c r="Q10981">
        <f t="shared" si="1198"/>
        <v>1</v>
      </c>
      <c r="R10981">
        <f t="shared" si="1199"/>
        <v>1</v>
      </c>
      <c r="S10981">
        <f t="shared" si="1200"/>
        <v>1</v>
      </c>
      <c r="T10981">
        <f t="shared" si="1201"/>
        <v>1</v>
      </c>
      <c r="U10981">
        <f t="shared" si="1202"/>
        <v>0</v>
      </c>
      <c r="V10981" t="str">
        <f t="shared" si="1203"/>
        <v/>
      </c>
    </row>
    <row r="10982" spans="1:22" x14ac:dyDescent="0.2">
      <c r="A10982" t="s">
        <v>28765</v>
      </c>
      <c r="B10982" t="s">
        <v>395</v>
      </c>
      <c r="C10982">
        <v>65487713</v>
      </c>
      <c r="D10982">
        <v>65487888</v>
      </c>
      <c r="E10982">
        <v>176</v>
      </c>
      <c r="F10982" t="s">
        <v>74</v>
      </c>
      <c r="G10982" t="s">
        <v>4045</v>
      </c>
      <c r="H10982" t="s">
        <v>28766</v>
      </c>
      <c r="I10982">
        <v>5</v>
      </c>
      <c r="J10982">
        <v>1</v>
      </c>
      <c r="K10982">
        <v>2</v>
      </c>
      <c r="L10982">
        <v>1</v>
      </c>
      <c r="M10982">
        <v>0</v>
      </c>
      <c r="N10982">
        <v>1</v>
      </c>
      <c r="O10982" t="str">
        <f t="shared" si="1197"/>
        <v/>
      </c>
      <c r="P10982">
        <f>IF(ISERROR(VLOOKUP(G10982,Genes!$A$2:$A$749,1,0)),0,1)</f>
        <v>1</v>
      </c>
      <c r="Q10982">
        <f t="shared" si="1198"/>
        <v>0</v>
      </c>
      <c r="R10982">
        <f t="shared" si="1199"/>
        <v>1</v>
      </c>
      <c r="S10982">
        <f t="shared" si="1200"/>
        <v>2</v>
      </c>
      <c r="T10982">
        <f t="shared" si="1201"/>
        <v>2</v>
      </c>
      <c r="U10982">
        <f t="shared" si="1202"/>
        <v>0</v>
      </c>
      <c r="V10982" t="str">
        <f t="shared" si="1203"/>
        <v/>
      </c>
    </row>
    <row r="10983" spans="1:22" x14ac:dyDescent="0.2">
      <c r="A10983" t="s">
        <v>28767</v>
      </c>
      <c r="B10983" t="s">
        <v>395</v>
      </c>
      <c r="C10983">
        <v>65487516</v>
      </c>
      <c r="D10983">
        <v>65487635</v>
      </c>
      <c r="E10983">
        <v>120</v>
      </c>
      <c r="F10983" t="s">
        <v>74</v>
      </c>
      <c r="G10983" t="s">
        <v>4045</v>
      </c>
      <c r="H10983" t="s">
        <v>28768</v>
      </c>
      <c r="I10983">
        <v>7</v>
      </c>
      <c r="J10983">
        <v>0</v>
      </c>
      <c r="K10983">
        <v>2</v>
      </c>
      <c r="L10983">
        <v>1</v>
      </c>
      <c r="M10983">
        <v>2</v>
      </c>
      <c r="N10983">
        <v>2</v>
      </c>
      <c r="O10983" t="str">
        <f t="shared" si="1197"/>
        <v/>
      </c>
      <c r="P10983">
        <f>IF(ISERROR(VLOOKUP(G10983,Genes!$A$2:$A$749,1,0)),0,1)</f>
        <v>1</v>
      </c>
      <c r="Q10983">
        <f t="shared" si="1198"/>
        <v>0</v>
      </c>
      <c r="R10983">
        <f t="shared" si="1199"/>
        <v>1</v>
      </c>
      <c r="S10983">
        <f t="shared" si="1200"/>
        <v>3</v>
      </c>
      <c r="T10983">
        <f t="shared" si="1201"/>
        <v>3</v>
      </c>
      <c r="U10983">
        <f t="shared" si="1202"/>
        <v>0</v>
      </c>
      <c r="V10983" t="str">
        <f t="shared" si="1203"/>
        <v/>
      </c>
    </row>
    <row r="10984" spans="1:22" x14ac:dyDescent="0.2">
      <c r="A10984" t="s">
        <v>28769</v>
      </c>
      <c r="B10984" t="s">
        <v>395</v>
      </c>
      <c r="C10984">
        <v>65487254</v>
      </c>
      <c r="D10984">
        <v>65487280</v>
      </c>
      <c r="E10984">
        <v>27</v>
      </c>
      <c r="F10984" t="s">
        <v>74</v>
      </c>
      <c r="G10984" t="s">
        <v>4045</v>
      </c>
      <c r="H10984" t="s">
        <v>28770</v>
      </c>
      <c r="I10984">
        <v>3</v>
      </c>
      <c r="J10984">
        <v>1</v>
      </c>
      <c r="K10984">
        <v>0</v>
      </c>
      <c r="L10984">
        <v>0</v>
      </c>
      <c r="M10984">
        <v>1</v>
      </c>
      <c r="N10984">
        <v>1</v>
      </c>
      <c r="O10984" t="str">
        <f t="shared" si="1197"/>
        <v>RNASEH2C</v>
      </c>
      <c r="P10984">
        <f>IF(ISERROR(VLOOKUP(G10984,Genes!$A$2:$A$749,1,0)),0,1)</f>
        <v>1</v>
      </c>
      <c r="Q10984">
        <f t="shared" si="1198"/>
        <v>0</v>
      </c>
      <c r="R10984">
        <f t="shared" si="1199"/>
        <v>1</v>
      </c>
      <c r="S10984">
        <f t="shared" si="1200"/>
        <v>4</v>
      </c>
      <c r="T10984">
        <f t="shared" si="1201"/>
        <v>4</v>
      </c>
      <c r="U10984">
        <f t="shared" si="1202"/>
        <v>1</v>
      </c>
      <c r="V10984">
        <f t="shared" si="1203"/>
        <v>1</v>
      </c>
    </row>
    <row r="10985" spans="1:22" x14ac:dyDescent="0.2">
      <c r="A10985" t="s">
        <v>28771</v>
      </c>
      <c r="B10985" t="s">
        <v>288</v>
      </c>
      <c r="C10985">
        <v>167369585</v>
      </c>
      <c r="D10985">
        <v>167369670</v>
      </c>
      <c r="E10985">
        <v>86</v>
      </c>
      <c r="F10985" t="s">
        <v>74</v>
      </c>
      <c r="G10985" t="s">
        <v>4052</v>
      </c>
      <c r="H10985" t="s">
        <v>28772</v>
      </c>
      <c r="I10985">
        <v>2</v>
      </c>
      <c r="J10985">
        <v>0</v>
      </c>
      <c r="K10985">
        <v>2</v>
      </c>
      <c r="L10985">
        <v>0</v>
      </c>
      <c r="M10985">
        <v>0</v>
      </c>
      <c r="N10985">
        <v>0</v>
      </c>
      <c r="O10985" t="str">
        <f t="shared" si="1197"/>
        <v/>
      </c>
      <c r="P10985">
        <f>IF(ISERROR(VLOOKUP(G10985,Genes!$A$2:$A$749,1,0)),0,1)</f>
        <v>1</v>
      </c>
      <c r="Q10985">
        <f t="shared" si="1198"/>
        <v>1</v>
      </c>
      <c r="R10985">
        <f t="shared" si="1199"/>
        <v>1</v>
      </c>
      <c r="S10985">
        <f t="shared" si="1200"/>
        <v>1</v>
      </c>
      <c r="T10985">
        <f t="shared" si="1201"/>
        <v>1</v>
      </c>
      <c r="U10985">
        <f t="shared" si="1202"/>
        <v>0</v>
      </c>
      <c r="V10985" t="str">
        <f t="shared" si="1203"/>
        <v/>
      </c>
    </row>
    <row r="10986" spans="1:22" x14ac:dyDescent="0.2">
      <c r="A10986" t="s">
        <v>28773</v>
      </c>
      <c r="B10986" t="s">
        <v>288</v>
      </c>
      <c r="C10986">
        <v>167344564</v>
      </c>
      <c r="D10986">
        <v>167344606</v>
      </c>
      <c r="E10986">
        <v>43</v>
      </c>
      <c r="F10986" t="s">
        <v>74</v>
      </c>
      <c r="G10986" t="s">
        <v>4052</v>
      </c>
      <c r="H10986" t="s">
        <v>28774</v>
      </c>
      <c r="I10986">
        <v>2</v>
      </c>
      <c r="J10986">
        <v>1</v>
      </c>
      <c r="K10986">
        <v>0</v>
      </c>
      <c r="L10986">
        <v>1</v>
      </c>
      <c r="M10986">
        <v>0</v>
      </c>
      <c r="N10986">
        <v>0</v>
      </c>
      <c r="O10986" t="str">
        <f t="shared" si="1197"/>
        <v/>
      </c>
      <c r="P10986">
        <f>IF(ISERROR(VLOOKUP(G10986,Genes!$A$2:$A$749,1,0)),0,1)</f>
        <v>1</v>
      </c>
      <c r="Q10986">
        <f t="shared" si="1198"/>
        <v>0</v>
      </c>
      <c r="R10986">
        <f t="shared" si="1199"/>
        <v>1</v>
      </c>
      <c r="S10986">
        <f t="shared" si="1200"/>
        <v>2</v>
      </c>
      <c r="T10986">
        <f t="shared" si="1201"/>
        <v>2</v>
      </c>
      <c r="U10986">
        <f t="shared" si="1202"/>
        <v>0</v>
      </c>
      <c r="V10986" t="str">
        <f t="shared" si="1203"/>
        <v/>
      </c>
    </row>
    <row r="10987" spans="1:22" x14ac:dyDescent="0.2">
      <c r="A10987" t="s">
        <v>28775</v>
      </c>
      <c r="B10987" t="s">
        <v>288</v>
      </c>
      <c r="C10987">
        <v>167344532</v>
      </c>
      <c r="D10987">
        <v>167344606</v>
      </c>
      <c r="E10987">
        <v>75</v>
      </c>
      <c r="F10987" t="s">
        <v>74</v>
      </c>
      <c r="G10987" t="s">
        <v>4052</v>
      </c>
      <c r="H10987" t="s">
        <v>28776</v>
      </c>
      <c r="I10987">
        <v>2</v>
      </c>
      <c r="J10987">
        <v>0</v>
      </c>
      <c r="K10987">
        <v>2</v>
      </c>
      <c r="L10987">
        <v>0</v>
      </c>
      <c r="M10987">
        <v>0</v>
      </c>
      <c r="N10987">
        <v>0</v>
      </c>
      <c r="O10987" t="str">
        <f t="shared" si="1197"/>
        <v/>
      </c>
      <c r="P10987">
        <f>IF(ISERROR(VLOOKUP(G10987,Genes!$A$2:$A$749,1,0)),0,1)</f>
        <v>1</v>
      </c>
      <c r="Q10987">
        <f t="shared" si="1198"/>
        <v>0</v>
      </c>
      <c r="R10987">
        <f t="shared" si="1199"/>
        <v>1</v>
      </c>
      <c r="S10987">
        <f t="shared" si="1200"/>
        <v>3</v>
      </c>
      <c r="T10987">
        <f t="shared" si="1201"/>
        <v>3</v>
      </c>
      <c r="U10987">
        <f t="shared" si="1202"/>
        <v>0</v>
      </c>
      <c r="V10987" t="str">
        <f t="shared" si="1203"/>
        <v/>
      </c>
    </row>
    <row r="10988" spans="1:22" x14ac:dyDescent="0.2">
      <c r="A10988" t="s">
        <v>28777</v>
      </c>
      <c r="B10988" t="s">
        <v>288</v>
      </c>
      <c r="C10988">
        <v>167343076</v>
      </c>
      <c r="D10988">
        <v>167343279</v>
      </c>
      <c r="E10988">
        <v>204</v>
      </c>
      <c r="F10988" t="s">
        <v>74</v>
      </c>
      <c r="G10988" t="s">
        <v>4052</v>
      </c>
      <c r="H10988" t="s">
        <v>28778</v>
      </c>
      <c r="I10988">
        <v>3</v>
      </c>
      <c r="J10988">
        <v>1</v>
      </c>
      <c r="K10988">
        <v>2</v>
      </c>
      <c r="L10988">
        <v>0</v>
      </c>
      <c r="M10988">
        <v>0</v>
      </c>
      <c r="N10988">
        <v>0</v>
      </c>
      <c r="O10988" t="str">
        <f t="shared" si="1197"/>
        <v/>
      </c>
      <c r="P10988">
        <f>IF(ISERROR(VLOOKUP(G10988,Genes!$A$2:$A$749,1,0)),0,1)</f>
        <v>1</v>
      </c>
      <c r="Q10988">
        <f t="shared" si="1198"/>
        <v>0</v>
      </c>
      <c r="R10988">
        <f t="shared" si="1199"/>
        <v>1</v>
      </c>
      <c r="S10988">
        <f t="shared" si="1200"/>
        <v>4</v>
      </c>
      <c r="T10988">
        <f t="shared" si="1201"/>
        <v>4</v>
      </c>
      <c r="U10988">
        <f t="shared" si="1202"/>
        <v>0</v>
      </c>
      <c r="V10988" t="str">
        <f t="shared" si="1203"/>
        <v/>
      </c>
    </row>
    <row r="10989" spans="1:22" x14ac:dyDescent="0.2">
      <c r="A10989" t="s">
        <v>28779</v>
      </c>
      <c r="B10989" t="s">
        <v>288</v>
      </c>
      <c r="C10989">
        <v>167365976</v>
      </c>
      <c r="D10989">
        <v>167366036</v>
      </c>
      <c r="E10989">
        <v>61</v>
      </c>
      <c r="F10989" t="s">
        <v>74</v>
      </c>
      <c r="G10989" t="s">
        <v>4052</v>
      </c>
      <c r="H10989" t="s">
        <v>28780</v>
      </c>
      <c r="I10989">
        <v>2</v>
      </c>
      <c r="J10989">
        <v>1</v>
      </c>
      <c r="K10989">
        <v>0</v>
      </c>
      <c r="L10989">
        <v>1</v>
      </c>
      <c r="M10989">
        <v>0</v>
      </c>
      <c r="N10989">
        <v>0</v>
      </c>
      <c r="O10989" t="str">
        <f t="shared" si="1197"/>
        <v/>
      </c>
      <c r="P10989">
        <f>IF(ISERROR(VLOOKUP(G10989,Genes!$A$2:$A$749,1,0)),0,1)</f>
        <v>1</v>
      </c>
      <c r="Q10989">
        <f t="shared" si="1198"/>
        <v>0</v>
      </c>
      <c r="R10989">
        <f t="shared" si="1199"/>
        <v>1</v>
      </c>
      <c r="S10989">
        <f t="shared" si="1200"/>
        <v>5</v>
      </c>
      <c r="T10989">
        <f t="shared" si="1201"/>
        <v>5</v>
      </c>
      <c r="U10989">
        <f t="shared" si="1202"/>
        <v>0</v>
      </c>
      <c r="V10989" t="str">
        <f t="shared" si="1203"/>
        <v/>
      </c>
    </row>
    <row r="10990" spans="1:22" x14ac:dyDescent="0.2">
      <c r="A10990" t="s">
        <v>28781</v>
      </c>
      <c r="B10990" t="s">
        <v>288</v>
      </c>
      <c r="C10990">
        <v>167365976</v>
      </c>
      <c r="D10990">
        <v>167366008</v>
      </c>
      <c r="E10990">
        <v>33</v>
      </c>
      <c r="F10990" t="s">
        <v>74</v>
      </c>
      <c r="G10990" t="s">
        <v>4052</v>
      </c>
      <c r="H10990" t="s">
        <v>28782</v>
      </c>
      <c r="I10990">
        <v>2</v>
      </c>
      <c r="J10990">
        <v>2</v>
      </c>
      <c r="K10990">
        <v>0</v>
      </c>
      <c r="L10990">
        <v>0</v>
      </c>
      <c r="M10990">
        <v>0</v>
      </c>
      <c r="N10990">
        <v>0</v>
      </c>
      <c r="O10990" t="str">
        <f t="shared" si="1197"/>
        <v/>
      </c>
      <c r="P10990">
        <f>IF(ISERROR(VLOOKUP(G10990,Genes!$A$2:$A$749,1,0)),0,1)</f>
        <v>1</v>
      </c>
      <c r="Q10990">
        <f t="shared" si="1198"/>
        <v>0</v>
      </c>
      <c r="R10990">
        <f t="shared" si="1199"/>
        <v>1</v>
      </c>
      <c r="S10990">
        <f t="shared" si="1200"/>
        <v>6</v>
      </c>
      <c r="T10990">
        <f t="shared" si="1201"/>
        <v>6</v>
      </c>
      <c r="U10990">
        <f t="shared" si="1202"/>
        <v>0</v>
      </c>
      <c r="V10990" t="str">
        <f t="shared" si="1203"/>
        <v/>
      </c>
    </row>
    <row r="10991" spans="1:22" x14ac:dyDescent="0.2">
      <c r="A10991" t="s">
        <v>28783</v>
      </c>
      <c r="B10991" t="s">
        <v>288</v>
      </c>
      <c r="C10991">
        <v>167362058</v>
      </c>
      <c r="D10991">
        <v>167362113</v>
      </c>
      <c r="E10991">
        <v>56</v>
      </c>
      <c r="F10991" t="s">
        <v>74</v>
      </c>
      <c r="G10991" t="s">
        <v>4052</v>
      </c>
      <c r="H10991" t="s">
        <v>28784</v>
      </c>
      <c r="I10991">
        <v>6</v>
      </c>
      <c r="J10991">
        <v>1</v>
      </c>
      <c r="K10991">
        <v>0</v>
      </c>
      <c r="L10991">
        <v>2</v>
      </c>
      <c r="M10991">
        <v>2</v>
      </c>
      <c r="N10991">
        <v>1</v>
      </c>
      <c r="O10991" t="str">
        <f t="shared" si="1197"/>
        <v/>
      </c>
      <c r="P10991">
        <f>IF(ISERROR(VLOOKUP(G10991,Genes!$A$2:$A$749,1,0)),0,1)</f>
        <v>1</v>
      </c>
      <c r="Q10991">
        <f t="shared" si="1198"/>
        <v>0</v>
      </c>
      <c r="R10991">
        <f t="shared" si="1199"/>
        <v>1</v>
      </c>
      <c r="S10991">
        <f t="shared" si="1200"/>
        <v>7</v>
      </c>
      <c r="T10991">
        <f t="shared" si="1201"/>
        <v>7</v>
      </c>
      <c r="U10991">
        <f t="shared" si="1202"/>
        <v>0</v>
      </c>
      <c r="V10991" t="str">
        <f t="shared" si="1203"/>
        <v/>
      </c>
    </row>
    <row r="10992" spans="1:22" x14ac:dyDescent="0.2">
      <c r="A10992" t="s">
        <v>28785</v>
      </c>
      <c r="B10992" t="s">
        <v>288</v>
      </c>
      <c r="C10992">
        <v>167360170</v>
      </c>
      <c r="D10992">
        <v>167360227</v>
      </c>
      <c r="E10992">
        <v>58</v>
      </c>
      <c r="F10992" t="s">
        <v>74</v>
      </c>
      <c r="G10992" t="s">
        <v>4052</v>
      </c>
      <c r="H10992" t="s">
        <v>28786</v>
      </c>
      <c r="I10992">
        <v>6</v>
      </c>
      <c r="J10992">
        <v>2</v>
      </c>
      <c r="K10992">
        <v>0</v>
      </c>
      <c r="L10992">
        <v>1</v>
      </c>
      <c r="M10992">
        <v>2</v>
      </c>
      <c r="N10992">
        <v>1</v>
      </c>
      <c r="O10992" t="str">
        <f t="shared" si="1197"/>
        <v/>
      </c>
      <c r="P10992">
        <f>IF(ISERROR(VLOOKUP(G10992,Genes!$A$2:$A$749,1,0)),0,1)</f>
        <v>1</v>
      </c>
      <c r="Q10992">
        <f t="shared" si="1198"/>
        <v>0</v>
      </c>
      <c r="R10992">
        <f t="shared" si="1199"/>
        <v>1</v>
      </c>
      <c r="S10992">
        <f t="shared" si="1200"/>
        <v>8</v>
      </c>
      <c r="T10992">
        <f t="shared" si="1201"/>
        <v>8</v>
      </c>
      <c r="U10992">
        <f t="shared" si="1202"/>
        <v>0</v>
      </c>
      <c r="V10992" t="str">
        <f t="shared" si="1203"/>
        <v/>
      </c>
    </row>
    <row r="10993" spans="1:22" x14ac:dyDescent="0.2">
      <c r="A10993" t="s">
        <v>28787</v>
      </c>
      <c r="B10993" t="s">
        <v>288</v>
      </c>
      <c r="C10993">
        <v>167356507</v>
      </c>
      <c r="D10993">
        <v>167356577</v>
      </c>
      <c r="E10993">
        <v>71</v>
      </c>
      <c r="F10993" t="s">
        <v>74</v>
      </c>
      <c r="G10993" t="s">
        <v>4052</v>
      </c>
      <c r="H10993" t="s">
        <v>28788</v>
      </c>
      <c r="I10993">
        <v>2</v>
      </c>
      <c r="J10993">
        <v>0</v>
      </c>
      <c r="K10993">
        <v>2</v>
      </c>
      <c r="L10993">
        <v>0</v>
      </c>
      <c r="M10993">
        <v>0</v>
      </c>
      <c r="N10993">
        <v>0</v>
      </c>
      <c r="O10993" t="str">
        <f t="shared" si="1197"/>
        <v/>
      </c>
      <c r="P10993">
        <f>IF(ISERROR(VLOOKUP(G10993,Genes!$A$2:$A$749,1,0)),0,1)</f>
        <v>1</v>
      </c>
      <c r="Q10993">
        <f t="shared" si="1198"/>
        <v>0</v>
      </c>
      <c r="R10993">
        <f t="shared" si="1199"/>
        <v>1</v>
      </c>
      <c r="S10993">
        <f t="shared" si="1200"/>
        <v>9</v>
      </c>
      <c r="T10993">
        <f t="shared" si="1201"/>
        <v>9</v>
      </c>
      <c r="U10993">
        <f t="shared" si="1202"/>
        <v>0</v>
      </c>
      <c r="V10993" t="str">
        <f t="shared" si="1203"/>
        <v/>
      </c>
    </row>
    <row r="10994" spans="1:22" x14ac:dyDescent="0.2">
      <c r="A10994" t="s">
        <v>28789</v>
      </c>
      <c r="B10994" t="s">
        <v>288</v>
      </c>
      <c r="C10994">
        <v>167356507</v>
      </c>
      <c r="D10994">
        <v>167356562</v>
      </c>
      <c r="E10994">
        <v>56</v>
      </c>
      <c r="F10994" t="s">
        <v>74</v>
      </c>
      <c r="G10994" t="s">
        <v>4052</v>
      </c>
      <c r="H10994" t="s">
        <v>28790</v>
      </c>
      <c r="I10994">
        <v>2</v>
      </c>
      <c r="J10994">
        <v>1</v>
      </c>
      <c r="K10994">
        <v>0</v>
      </c>
      <c r="L10994">
        <v>1</v>
      </c>
      <c r="M10994">
        <v>0</v>
      </c>
      <c r="N10994">
        <v>0</v>
      </c>
      <c r="O10994" t="str">
        <f t="shared" si="1197"/>
        <v/>
      </c>
      <c r="P10994">
        <f>IF(ISERROR(VLOOKUP(G10994,Genes!$A$2:$A$749,1,0)),0,1)</f>
        <v>1</v>
      </c>
      <c r="Q10994">
        <f t="shared" si="1198"/>
        <v>0</v>
      </c>
      <c r="R10994">
        <f t="shared" si="1199"/>
        <v>1</v>
      </c>
      <c r="S10994">
        <f t="shared" si="1200"/>
        <v>10</v>
      </c>
      <c r="T10994">
        <f t="shared" si="1201"/>
        <v>10</v>
      </c>
      <c r="U10994">
        <f t="shared" si="1202"/>
        <v>0</v>
      </c>
      <c r="V10994" t="str">
        <f t="shared" si="1203"/>
        <v/>
      </c>
    </row>
    <row r="10995" spans="1:22" x14ac:dyDescent="0.2">
      <c r="A10995" t="s">
        <v>28791</v>
      </c>
      <c r="B10995" t="s">
        <v>288</v>
      </c>
      <c r="C10995">
        <v>167352383</v>
      </c>
      <c r="D10995">
        <v>167352496</v>
      </c>
      <c r="E10995">
        <v>114</v>
      </c>
      <c r="F10995" t="s">
        <v>74</v>
      </c>
      <c r="G10995" t="s">
        <v>4052</v>
      </c>
      <c r="H10995" t="s">
        <v>28792</v>
      </c>
      <c r="I10995">
        <v>4</v>
      </c>
      <c r="J10995">
        <v>1</v>
      </c>
      <c r="K10995">
        <v>0</v>
      </c>
      <c r="L10995">
        <v>1</v>
      </c>
      <c r="M10995">
        <v>1</v>
      </c>
      <c r="N10995">
        <v>1</v>
      </c>
      <c r="O10995" t="str">
        <f t="shared" si="1197"/>
        <v/>
      </c>
      <c r="P10995">
        <f>IF(ISERROR(VLOOKUP(G10995,Genes!$A$2:$A$749,1,0)),0,1)</f>
        <v>1</v>
      </c>
      <c r="Q10995">
        <f t="shared" si="1198"/>
        <v>0</v>
      </c>
      <c r="R10995">
        <f t="shared" si="1199"/>
        <v>1</v>
      </c>
      <c r="S10995">
        <f t="shared" si="1200"/>
        <v>11</v>
      </c>
      <c r="T10995">
        <f t="shared" si="1201"/>
        <v>11</v>
      </c>
      <c r="U10995">
        <f t="shared" si="1202"/>
        <v>0</v>
      </c>
      <c r="V10995" t="str">
        <f t="shared" si="1203"/>
        <v/>
      </c>
    </row>
    <row r="10996" spans="1:22" x14ac:dyDescent="0.2">
      <c r="A10996" t="s">
        <v>28793</v>
      </c>
      <c r="B10996" t="s">
        <v>288</v>
      </c>
      <c r="C10996">
        <v>167347579</v>
      </c>
      <c r="D10996">
        <v>167347624</v>
      </c>
      <c r="E10996">
        <v>46</v>
      </c>
      <c r="F10996" t="s">
        <v>74</v>
      </c>
      <c r="G10996" t="s">
        <v>4052</v>
      </c>
      <c r="H10996" t="s">
        <v>28794</v>
      </c>
      <c r="I10996">
        <v>2</v>
      </c>
      <c r="J10996">
        <v>2</v>
      </c>
      <c r="K10996">
        <v>0</v>
      </c>
      <c r="L10996">
        <v>0</v>
      </c>
      <c r="M10996">
        <v>0</v>
      </c>
      <c r="N10996">
        <v>0</v>
      </c>
      <c r="O10996" t="str">
        <f t="shared" si="1197"/>
        <v>RNASET2</v>
      </c>
      <c r="P10996">
        <f>IF(ISERROR(VLOOKUP(G10996,Genes!$A$2:$A$749,1,0)),0,1)</f>
        <v>1</v>
      </c>
      <c r="Q10996">
        <f t="shared" si="1198"/>
        <v>0</v>
      </c>
      <c r="R10996">
        <f t="shared" si="1199"/>
        <v>1</v>
      </c>
      <c r="S10996">
        <f t="shared" si="1200"/>
        <v>12</v>
      </c>
      <c r="T10996">
        <f t="shared" si="1201"/>
        <v>12</v>
      </c>
      <c r="U10996">
        <f t="shared" si="1202"/>
        <v>1</v>
      </c>
      <c r="V10996">
        <f t="shared" si="1203"/>
        <v>1</v>
      </c>
    </row>
    <row r="10997" spans="1:22" x14ac:dyDescent="0.2">
      <c r="A10997" t="s">
        <v>28795</v>
      </c>
      <c r="B10997" t="s">
        <v>135</v>
      </c>
      <c r="C10997">
        <v>4852528</v>
      </c>
      <c r="D10997">
        <v>4852572</v>
      </c>
      <c r="E10997">
        <v>45</v>
      </c>
      <c r="F10997" t="s">
        <v>74</v>
      </c>
      <c r="G10997" t="s">
        <v>4059</v>
      </c>
      <c r="H10997" t="s">
        <v>28796</v>
      </c>
      <c r="I10997">
        <v>2</v>
      </c>
      <c r="J10997">
        <v>0</v>
      </c>
      <c r="K10997">
        <v>0</v>
      </c>
      <c r="L10997">
        <v>0</v>
      </c>
      <c r="M10997">
        <v>1</v>
      </c>
      <c r="N10997">
        <v>1</v>
      </c>
      <c r="O10997" t="str">
        <f t="shared" si="1197"/>
        <v/>
      </c>
      <c r="P10997">
        <f>IF(ISERROR(VLOOKUP(G10997,Genes!$A$2:$A$749,1,0)),0,1)</f>
        <v>1</v>
      </c>
      <c r="Q10997">
        <f t="shared" si="1198"/>
        <v>1</v>
      </c>
      <c r="R10997">
        <f t="shared" si="1199"/>
        <v>1</v>
      </c>
      <c r="S10997">
        <f t="shared" si="1200"/>
        <v>1</v>
      </c>
      <c r="T10997">
        <f t="shared" si="1201"/>
        <v>1</v>
      </c>
      <c r="U10997">
        <f t="shared" si="1202"/>
        <v>0</v>
      </c>
      <c r="V10997" t="str">
        <f t="shared" si="1203"/>
        <v/>
      </c>
    </row>
    <row r="10998" spans="1:22" x14ac:dyDescent="0.2">
      <c r="A10998" t="s">
        <v>28797</v>
      </c>
      <c r="B10998" t="s">
        <v>135</v>
      </c>
      <c r="C10998">
        <v>4847939</v>
      </c>
      <c r="D10998">
        <v>4847988</v>
      </c>
      <c r="E10998">
        <v>50</v>
      </c>
      <c r="F10998" t="s">
        <v>74</v>
      </c>
      <c r="G10998" t="s">
        <v>4059</v>
      </c>
      <c r="H10998" t="s">
        <v>28798</v>
      </c>
      <c r="I10998">
        <v>6</v>
      </c>
      <c r="J10998">
        <v>2</v>
      </c>
      <c r="K10998">
        <v>0</v>
      </c>
      <c r="L10998">
        <v>0</v>
      </c>
      <c r="M10998">
        <v>2</v>
      </c>
      <c r="N10998">
        <v>2</v>
      </c>
      <c r="O10998" t="str">
        <f t="shared" si="1197"/>
        <v/>
      </c>
      <c r="P10998">
        <f>IF(ISERROR(VLOOKUP(G10998,Genes!$A$2:$A$749,1,0)),0,1)</f>
        <v>1</v>
      </c>
      <c r="Q10998">
        <f t="shared" si="1198"/>
        <v>0</v>
      </c>
      <c r="R10998">
        <f t="shared" si="1199"/>
        <v>1</v>
      </c>
      <c r="S10998">
        <f t="shared" si="1200"/>
        <v>2</v>
      </c>
      <c r="T10998">
        <f t="shared" si="1201"/>
        <v>2</v>
      </c>
      <c r="U10998">
        <f t="shared" si="1202"/>
        <v>0</v>
      </c>
      <c r="V10998" t="str">
        <f t="shared" si="1203"/>
        <v/>
      </c>
    </row>
    <row r="10999" spans="1:22" x14ac:dyDescent="0.2">
      <c r="A10999" t="s">
        <v>28799</v>
      </c>
      <c r="B10999" t="s">
        <v>135</v>
      </c>
      <c r="C10999">
        <v>4847715</v>
      </c>
      <c r="D10999">
        <v>4847862</v>
      </c>
      <c r="E10999">
        <v>148</v>
      </c>
      <c r="F10999" t="s">
        <v>74</v>
      </c>
      <c r="G10999" t="s">
        <v>4059</v>
      </c>
      <c r="H10999" t="s">
        <v>28800</v>
      </c>
      <c r="I10999">
        <v>5</v>
      </c>
      <c r="J10999">
        <v>1</v>
      </c>
      <c r="K10999">
        <v>2</v>
      </c>
      <c r="L10999">
        <v>0</v>
      </c>
      <c r="M10999">
        <v>1</v>
      </c>
      <c r="N10999">
        <v>1</v>
      </c>
      <c r="O10999" t="str">
        <f t="shared" si="1197"/>
        <v/>
      </c>
      <c r="P10999">
        <f>IF(ISERROR(VLOOKUP(G10999,Genes!$A$2:$A$749,1,0)),0,1)</f>
        <v>1</v>
      </c>
      <c r="Q10999">
        <f t="shared" si="1198"/>
        <v>0</v>
      </c>
      <c r="R10999">
        <f t="shared" si="1199"/>
        <v>1</v>
      </c>
      <c r="S10999">
        <f t="shared" si="1200"/>
        <v>3</v>
      </c>
      <c r="T10999">
        <f t="shared" si="1201"/>
        <v>3</v>
      </c>
      <c r="U10999">
        <f t="shared" si="1202"/>
        <v>0</v>
      </c>
      <c r="V10999" t="str">
        <f t="shared" si="1203"/>
        <v/>
      </c>
    </row>
    <row r="11000" spans="1:22" x14ac:dyDescent="0.2">
      <c r="A11000" t="s">
        <v>28801</v>
      </c>
      <c r="B11000" t="s">
        <v>135</v>
      </c>
      <c r="C11000">
        <v>4847715</v>
      </c>
      <c r="D11000">
        <v>4847841</v>
      </c>
      <c r="E11000">
        <v>127</v>
      </c>
      <c r="F11000" t="s">
        <v>74</v>
      </c>
      <c r="G11000" t="s">
        <v>4059</v>
      </c>
      <c r="H11000" t="s">
        <v>28802</v>
      </c>
      <c r="I11000">
        <v>5</v>
      </c>
      <c r="J11000">
        <v>1</v>
      </c>
      <c r="K11000">
        <v>2</v>
      </c>
      <c r="L11000">
        <v>0</v>
      </c>
      <c r="M11000">
        <v>1</v>
      </c>
      <c r="N11000">
        <v>1</v>
      </c>
      <c r="O11000" t="str">
        <f t="shared" si="1197"/>
        <v/>
      </c>
      <c r="P11000">
        <f>IF(ISERROR(VLOOKUP(G11000,Genes!$A$2:$A$749,1,0)),0,1)</f>
        <v>1</v>
      </c>
      <c r="Q11000">
        <f t="shared" si="1198"/>
        <v>0</v>
      </c>
      <c r="R11000">
        <f t="shared" si="1199"/>
        <v>1</v>
      </c>
      <c r="S11000">
        <f t="shared" si="1200"/>
        <v>4</v>
      </c>
      <c r="T11000">
        <f t="shared" si="1201"/>
        <v>4</v>
      </c>
      <c r="U11000">
        <f t="shared" si="1202"/>
        <v>0</v>
      </c>
      <c r="V11000" t="str">
        <f t="shared" si="1203"/>
        <v/>
      </c>
    </row>
    <row r="11001" spans="1:22" x14ac:dyDescent="0.2">
      <c r="A11001" t="s">
        <v>28803</v>
      </c>
      <c r="B11001" t="s">
        <v>135</v>
      </c>
      <c r="C11001">
        <v>4847461</v>
      </c>
      <c r="D11001">
        <v>4847502</v>
      </c>
      <c r="E11001">
        <v>42</v>
      </c>
      <c r="F11001" t="s">
        <v>74</v>
      </c>
      <c r="G11001" t="s">
        <v>4059</v>
      </c>
      <c r="H11001" t="s">
        <v>28804</v>
      </c>
      <c r="I11001">
        <v>2</v>
      </c>
      <c r="J11001">
        <v>2</v>
      </c>
      <c r="K11001">
        <v>0</v>
      </c>
      <c r="L11001">
        <v>0</v>
      </c>
      <c r="M11001">
        <v>0</v>
      </c>
      <c r="N11001">
        <v>0</v>
      </c>
      <c r="O11001" t="str">
        <f t="shared" si="1197"/>
        <v/>
      </c>
      <c r="P11001">
        <f>IF(ISERROR(VLOOKUP(G11001,Genes!$A$2:$A$749,1,0)),0,1)</f>
        <v>1</v>
      </c>
      <c r="Q11001">
        <f t="shared" si="1198"/>
        <v>0</v>
      </c>
      <c r="R11001">
        <f t="shared" si="1199"/>
        <v>1</v>
      </c>
      <c r="S11001">
        <f t="shared" si="1200"/>
        <v>5</v>
      </c>
      <c r="T11001">
        <f t="shared" si="1201"/>
        <v>5</v>
      </c>
      <c r="U11001">
        <f t="shared" si="1202"/>
        <v>0</v>
      </c>
      <c r="V11001" t="str">
        <f t="shared" si="1203"/>
        <v/>
      </c>
    </row>
    <row r="11002" spans="1:22" x14ac:dyDescent="0.2">
      <c r="A11002" t="s">
        <v>28805</v>
      </c>
      <c r="B11002" t="s">
        <v>135</v>
      </c>
      <c r="C11002">
        <v>4852383</v>
      </c>
      <c r="D11002">
        <v>4852454</v>
      </c>
      <c r="E11002">
        <v>72</v>
      </c>
      <c r="F11002" t="s">
        <v>74</v>
      </c>
      <c r="G11002" t="s">
        <v>4059</v>
      </c>
      <c r="H11002" t="s">
        <v>28806</v>
      </c>
      <c r="I11002">
        <v>2</v>
      </c>
      <c r="J11002">
        <v>1</v>
      </c>
      <c r="K11002">
        <v>0</v>
      </c>
      <c r="L11002">
        <v>1</v>
      </c>
      <c r="M11002">
        <v>0</v>
      </c>
      <c r="N11002">
        <v>0</v>
      </c>
      <c r="O11002" t="str">
        <f t="shared" si="1197"/>
        <v/>
      </c>
      <c r="P11002">
        <f>IF(ISERROR(VLOOKUP(G11002,Genes!$A$2:$A$749,1,0)),0,1)</f>
        <v>1</v>
      </c>
      <c r="Q11002">
        <f t="shared" si="1198"/>
        <v>0</v>
      </c>
      <c r="R11002">
        <f t="shared" si="1199"/>
        <v>1</v>
      </c>
      <c r="S11002">
        <f t="shared" si="1200"/>
        <v>6</v>
      </c>
      <c r="T11002">
        <f t="shared" si="1201"/>
        <v>6</v>
      </c>
      <c r="U11002">
        <f t="shared" si="1202"/>
        <v>0</v>
      </c>
      <c r="V11002" t="str">
        <f t="shared" si="1203"/>
        <v/>
      </c>
    </row>
    <row r="11003" spans="1:22" x14ac:dyDescent="0.2">
      <c r="A11003" t="s">
        <v>28807</v>
      </c>
      <c r="B11003" t="s">
        <v>135</v>
      </c>
      <c r="C11003">
        <v>4851504</v>
      </c>
      <c r="D11003">
        <v>4851586</v>
      </c>
      <c r="E11003">
        <v>83</v>
      </c>
      <c r="F11003" t="s">
        <v>74</v>
      </c>
      <c r="G11003" t="s">
        <v>4059</v>
      </c>
      <c r="H11003" t="s">
        <v>28808</v>
      </c>
      <c r="I11003">
        <v>3</v>
      </c>
      <c r="J11003">
        <v>0</v>
      </c>
      <c r="K11003">
        <v>2</v>
      </c>
      <c r="L11003">
        <v>0</v>
      </c>
      <c r="M11003">
        <v>0</v>
      </c>
      <c r="N11003">
        <v>1</v>
      </c>
      <c r="O11003" t="str">
        <f t="shared" si="1197"/>
        <v/>
      </c>
      <c r="P11003">
        <f>IF(ISERROR(VLOOKUP(G11003,Genes!$A$2:$A$749,1,0)),0,1)</f>
        <v>1</v>
      </c>
      <c r="Q11003">
        <f t="shared" si="1198"/>
        <v>0</v>
      </c>
      <c r="R11003">
        <f t="shared" si="1199"/>
        <v>1</v>
      </c>
      <c r="S11003">
        <f t="shared" si="1200"/>
        <v>7</v>
      </c>
      <c r="T11003">
        <f t="shared" si="1201"/>
        <v>7</v>
      </c>
      <c r="U11003">
        <f t="shared" si="1202"/>
        <v>0</v>
      </c>
      <c r="V11003" t="str">
        <f t="shared" si="1203"/>
        <v/>
      </c>
    </row>
    <row r="11004" spans="1:22" x14ac:dyDescent="0.2">
      <c r="A11004" t="s">
        <v>28809</v>
      </c>
      <c r="B11004" t="s">
        <v>135</v>
      </c>
      <c r="C11004">
        <v>4851268</v>
      </c>
      <c r="D11004">
        <v>4851322</v>
      </c>
      <c r="E11004">
        <v>55</v>
      </c>
      <c r="F11004" t="s">
        <v>74</v>
      </c>
      <c r="G11004" t="s">
        <v>4059</v>
      </c>
      <c r="H11004" t="s">
        <v>28810</v>
      </c>
      <c r="I11004">
        <v>2</v>
      </c>
      <c r="J11004">
        <v>2</v>
      </c>
      <c r="K11004">
        <v>0</v>
      </c>
      <c r="L11004">
        <v>0</v>
      </c>
      <c r="M11004">
        <v>0</v>
      </c>
      <c r="N11004">
        <v>0</v>
      </c>
      <c r="O11004" t="str">
        <f t="shared" si="1197"/>
        <v/>
      </c>
      <c r="P11004">
        <f>IF(ISERROR(VLOOKUP(G11004,Genes!$A$2:$A$749,1,0)),0,1)</f>
        <v>1</v>
      </c>
      <c r="Q11004">
        <f t="shared" si="1198"/>
        <v>0</v>
      </c>
      <c r="R11004">
        <f t="shared" si="1199"/>
        <v>1</v>
      </c>
      <c r="S11004">
        <f t="shared" si="1200"/>
        <v>8</v>
      </c>
      <c r="T11004">
        <f t="shared" si="1201"/>
        <v>8</v>
      </c>
      <c r="U11004">
        <f t="shared" si="1202"/>
        <v>0</v>
      </c>
      <c r="V11004" t="str">
        <f t="shared" si="1203"/>
        <v/>
      </c>
    </row>
    <row r="11005" spans="1:22" x14ac:dyDescent="0.2">
      <c r="A11005" t="s">
        <v>28811</v>
      </c>
      <c r="B11005" t="s">
        <v>135</v>
      </c>
      <c r="C11005">
        <v>4850499</v>
      </c>
      <c r="D11005">
        <v>4850579</v>
      </c>
      <c r="E11005">
        <v>81</v>
      </c>
      <c r="F11005" t="s">
        <v>74</v>
      </c>
      <c r="G11005" t="s">
        <v>4059</v>
      </c>
      <c r="H11005" t="s">
        <v>28812</v>
      </c>
      <c r="I11005">
        <v>2</v>
      </c>
      <c r="J11005">
        <v>0</v>
      </c>
      <c r="K11005">
        <v>2</v>
      </c>
      <c r="L11005">
        <v>0</v>
      </c>
      <c r="M11005">
        <v>0</v>
      </c>
      <c r="N11005">
        <v>0</v>
      </c>
      <c r="O11005" t="str">
        <f t="shared" si="1197"/>
        <v/>
      </c>
      <c r="P11005">
        <f>IF(ISERROR(VLOOKUP(G11005,Genes!$A$2:$A$749,1,0)),0,1)</f>
        <v>1</v>
      </c>
      <c r="Q11005">
        <f t="shared" si="1198"/>
        <v>0</v>
      </c>
      <c r="R11005">
        <f t="shared" si="1199"/>
        <v>1</v>
      </c>
      <c r="S11005">
        <f t="shared" si="1200"/>
        <v>9</v>
      </c>
      <c r="T11005">
        <f t="shared" si="1201"/>
        <v>9</v>
      </c>
      <c r="U11005">
        <f t="shared" si="1202"/>
        <v>0</v>
      </c>
      <c r="V11005" t="str">
        <f t="shared" si="1203"/>
        <v/>
      </c>
    </row>
    <row r="11006" spans="1:22" x14ac:dyDescent="0.2">
      <c r="A11006" t="s">
        <v>28813</v>
      </c>
      <c r="B11006" t="s">
        <v>135</v>
      </c>
      <c r="C11006">
        <v>4850499</v>
      </c>
      <c r="D11006">
        <v>4850564</v>
      </c>
      <c r="E11006">
        <v>66</v>
      </c>
      <c r="F11006" t="s">
        <v>74</v>
      </c>
      <c r="G11006" t="s">
        <v>4059</v>
      </c>
      <c r="H11006" t="s">
        <v>28814</v>
      </c>
      <c r="I11006">
        <v>2</v>
      </c>
      <c r="J11006">
        <v>1</v>
      </c>
      <c r="K11006">
        <v>0</v>
      </c>
      <c r="L11006">
        <v>1</v>
      </c>
      <c r="M11006">
        <v>0</v>
      </c>
      <c r="N11006">
        <v>0</v>
      </c>
      <c r="O11006" t="str">
        <f t="shared" si="1197"/>
        <v/>
      </c>
      <c r="P11006">
        <f>IF(ISERROR(VLOOKUP(G11006,Genes!$A$2:$A$749,1,0)),0,1)</f>
        <v>1</v>
      </c>
      <c r="Q11006">
        <f t="shared" si="1198"/>
        <v>0</v>
      </c>
      <c r="R11006">
        <f t="shared" si="1199"/>
        <v>1</v>
      </c>
      <c r="S11006">
        <f t="shared" si="1200"/>
        <v>10</v>
      </c>
      <c r="T11006">
        <f t="shared" si="1201"/>
        <v>10</v>
      </c>
      <c r="U11006">
        <f t="shared" si="1202"/>
        <v>0</v>
      </c>
      <c r="V11006" t="str">
        <f t="shared" si="1203"/>
        <v/>
      </c>
    </row>
    <row r="11007" spans="1:22" x14ac:dyDescent="0.2">
      <c r="A11007" t="s">
        <v>28815</v>
      </c>
      <c r="B11007" t="s">
        <v>135</v>
      </c>
      <c r="C11007">
        <v>4849687</v>
      </c>
      <c r="D11007">
        <v>4849782</v>
      </c>
      <c r="E11007">
        <v>96</v>
      </c>
      <c r="F11007" t="s">
        <v>74</v>
      </c>
      <c r="G11007" t="s">
        <v>4059</v>
      </c>
      <c r="H11007" t="s">
        <v>28816</v>
      </c>
      <c r="I11007">
        <v>2</v>
      </c>
      <c r="J11007">
        <v>0</v>
      </c>
      <c r="K11007">
        <v>2</v>
      </c>
      <c r="L11007">
        <v>0</v>
      </c>
      <c r="M11007">
        <v>0</v>
      </c>
      <c r="N11007">
        <v>0</v>
      </c>
      <c r="O11007" t="str">
        <f t="shared" si="1197"/>
        <v/>
      </c>
      <c r="P11007">
        <f>IF(ISERROR(VLOOKUP(G11007,Genes!$A$2:$A$749,1,0)),0,1)</f>
        <v>1</v>
      </c>
      <c r="Q11007">
        <f t="shared" si="1198"/>
        <v>0</v>
      </c>
      <c r="R11007">
        <f t="shared" si="1199"/>
        <v>1</v>
      </c>
      <c r="S11007">
        <f t="shared" si="1200"/>
        <v>11</v>
      </c>
      <c r="T11007">
        <f t="shared" si="1201"/>
        <v>11</v>
      </c>
      <c r="U11007">
        <f t="shared" si="1202"/>
        <v>0</v>
      </c>
      <c r="V11007" t="str">
        <f t="shared" si="1203"/>
        <v/>
      </c>
    </row>
    <row r="11008" spans="1:22" x14ac:dyDescent="0.2">
      <c r="A11008" t="s">
        <v>28817</v>
      </c>
      <c r="B11008" t="s">
        <v>135</v>
      </c>
      <c r="C11008">
        <v>4848570</v>
      </c>
      <c r="D11008">
        <v>4848668</v>
      </c>
      <c r="E11008">
        <v>99</v>
      </c>
      <c r="F11008" t="s">
        <v>74</v>
      </c>
      <c r="G11008" t="s">
        <v>4059</v>
      </c>
      <c r="H11008" t="s">
        <v>28818</v>
      </c>
      <c r="I11008">
        <v>2</v>
      </c>
      <c r="J11008">
        <v>0</v>
      </c>
      <c r="K11008">
        <v>2</v>
      </c>
      <c r="L11008">
        <v>0</v>
      </c>
      <c r="M11008">
        <v>0</v>
      </c>
      <c r="N11008">
        <v>0</v>
      </c>
      <c r="O11008" t="str">
        <f t="shared" si="1197"/>
        <v/>
      </c>
      <c r="P11008">
        <f>IF(ISERROR(VLOOKUP(G11008,Genes!$A$2:$A$749,1,0)),0,1)</f>
        <v>1</v>
      </c>
      <c r="Q11008">
        <f t="shared" si="1198"/>
        <v>0</v>
      </c>
      <c r="R11008">
        <f t="shared" si="1199"/>
        <v>1</v>
      </c>
      <c r="S11008">
        <f t="shared" si="1200"/>
        <v>12</v>
      </c>
      <c r="T11008">
        <f t="shared" si="1201"/>
        <v>12</v>
      </c>
      <c r="U11008">
        <f t="shared" si="1202"/>
        <v>0</v>
      </c>
      <c r="V11008" t="str">
        <f t="shared" si="1203"/>
        <v/>
      </c>
    </row>
    <row r="11009" spans="1:22" x14ac:dyDescent="0.2">
      <c r="A11009" t="s">
        <v>28819</v>
      </c>
      <c r="B11009" t="s">
        <v>135</v>
      </c>
      <c r="C11009">
        <v>4848072</v>
      </c>
      <c r="D11009">
        <v>4848185</v>
      </c>
      <c r="E11009">
        <v>114</v>
      </c>
      <c r="F11009" t="s">
        <v>74</v>
      </c>
      <c r="G11009" t="s">
        <v>4059</v>
      </c>
      <c r="H11009" t="s">
        <v>28820</v>
      </c>
      <c r="I11009">
        <v>4</v>
      </c>
      <c r="J11009">
        <v>0</v>
      </c>
      <c r="K11009">
        <v>2</v>
      </c>
      <c r="L11009">
        <v>0</v>
      </c>
      <c r="M11009">
        <v>1</v>
      </c>
      <c r="N11009">
        <v>1</v>
      </c>
      <c r="O11009" t="str">
        <f t="shared" si="1197"/>
        <v>ROGDI</v>
      </c>
      <c r="P11009">
        <f>IF(ISERROR(VLOOKUP(G11009,Genes!$A$2:$A$749,1,0)),0,1)</f>
        <v>1</v>
      </c>
      <c r="Q11009">
        <f t="shared" si="1198"/>
        <v>0</v>
      </c>
      <c r="R11009">
        <f t="shared" si="1199"/>
        <v>1</v>
      </c>
      <c r="S11009">
        <f t="shared" si="1200"/>
        <v>13</v>
      </c>
      <c r="T11009">
        <f t="shared" si="1201"/>
        <v>13</v>
      </c>
      <c r="U11009">
        <f t="shared" si="1202"/>
        <v>1</v>
      </c>
      <c r="V11009">
        <f t="shared" si="1203"/>
        <v>1</v>
      </c>
    </row>
    <row r="11010" spans="1:22" x14ac:dyDescent="0.2">
      <c r="A11010" t="s">
        <v>28821</v>
      </c>
      <c r="B11010" t="s">
        <v>135</v>
      </c>
      <c r="C11010">
        <v>53734551</v>
      </c>
      <c r="D11010">
        <v>53734635</v>
      </c>
      <c r="E11010">
        <v>85</v>
      </c>
      <c r="F11010" t="s">
        <v>74</v>
      </c>
      <c r="G11010" t="s">
        <v>4066</v>
      </c>
      <c r="H11010" t="s">
        <v>28822</v>
      </c>
      <c r="I11010">
        <v>2</v>
      </c>
      <c r="J11010">
        <v>0</v>
      </c>
      <c r="K11010">
        <v>2</v>
      </c>
      <c r="L11010">
        <v>0</v>
      </c>
      <c r="M11010">
        <v>0</v>
      </c>
      <c r="N11010">
        <v>0</v>
      </c>
      <c r="O11010" t="str">
        <f t="shared" ref="O11010:O11073" si="1204">IF(U11010=1,G11010,"")</f>
        <v/>
      </c>
      <c r="P11010">
        <f>IF(ISERROR(VLOOKUP(G11010,Genes!$A$2:$A$749,1,0)),0,1)</f>
        <v>1</v>
      </c>
      <c r="Q11010">
        <f t="shared" ref="Q11010:Q11073" si="1205">IF(G11010&lt;&gt;G11009,1,0)</f>
        <v>1</v>
      </c>
      <c r="R11010">
        <f t="shared" ref="R11010:R11073" si="1206">IF(I11010=0,0,1)</f>
        <v>1</v>
      </c>
      <c r="S11010">
        <f t="shared" ref="S11010:S11073" si="1207">IF(Q11010=1,R11010,S11009+R11010)</f>
        <v>1</v>
      </c>
      <c r="T11010">
        <f t="shared" ref="T11010:T11073" si="1208">IF(Q11010=1,1,T11009+1)</f>
        <v>1</v>
      </c>
      <c r="U11010">
        <f t="shared" ref="U11010:U11073" si="1209">IF(G11010&lt;&gt;G11011,1,0)</f>
        <v>0</v>
      </c>
      <c r="V11010" t="str">
        <f t="shared" ref="V11010:V11073" si="1210">IF(U11010=1,S11010/T11010,"")</f>
        <v/>
      </c>
    </row>
    <row r="11011" spans="1:22" x14ac:dyDescent="0.2">
      <c r="A11011" t="s">
        <v>28823</v>
      </c>
      <c r="B11011" t="s">
        <v>135</v>
      </c>
      <c r="C11011">
        <v>53693127</v>
      </c>
      <c r="D11011">
        <v>53693138</v>
      </c>
      <c r="E11011">
        <v>12</v>
      </c>
      <c r="F11011" t="s">
        <v>74</v>
      </c>
      <c r="G11011" t="s">
        <v>4066</v>
      </c>
      <c r="H11011" t="s">
        <v>28824</v>
      </c>
      <c r="I11011">
        <v>0</v>
      </c>
      <c r="J11011">
        <v>0</v>
      </c>
      <c r="K11011">
        <v>0</v>
      </c>
      <c r="L11011">
        <v>0</v>
      </c>
      <c r="M11011">
        <v>0</v>
      </c>
      <c r="N11011">
        <v>0</v>
      </c>
      <c r="O11011" t="str">
        <f t="shared" si="1204"/>
        <v/>
      </c>
      <c r="P11011">
        <f>IF(ISERROR(VLOOKUP(G11011,Genes!$A$2:$A$749,1,0)),0,1)</f>
        <v>1</v>
      </c>
      <c r="Q11011">
        <f t="shared" si="1205"/>
        <v>0</v>
      </c>
      <c r="R11011">
        <f t="shared" si="1206"/>
        <v>0</v>
      </c>
      <c r="S11011">
        <f t="shared" si="1207"/>
        <v>1</v>
      </c>
      <c r="T11011">
        <f t="shared" si="1208"/>
        <v>2</v>
      </c>
      <c r="U11011">
        <f t="shared" si="1209"/>
        <v>0</v>
      </c>
      <c r="V11011" t="str">
        <f t="shared" si="1210"/>
        <v/>
      </c>
    </row>
    <row r="11012" spans="1:22" x14ac:dyDescent="0.2">
      <c r="A11012" t="s">
        <v>28825</v>
      </c>
      <c r="B11012" t="s">
        <v>135</v>
      </c>
      <c r="C11012">
        <v>53692684</v>
      </c>
      <c r="D11012">
        <v>53692790</v>
      </c>
      <c r="E11012">
        <v>107</v>
      </c>
      <c r="F11012" t="s">
        <v>74</v>
      </c>
      <c r="G11012" t="s">
        <v>4066</v>
      </c>
      <c r="H11012" t="s">
        <v>28826</v>
      </c>
      <c r="I11012">
        <v>2</v>
      </c>
      <c r="J11012">
        <v>0</v>
      </c>
      <c r="K11012">
        <v>2</v>
      </c>
      <c r="L11012">
        <v>0</v>
      </c>
      <c r="M11012">
        <v>0</v>
      </c>
      <c r="N11012">
        <v>0</v>
      </c>
      <c r="O11012" t="str">
        <f t="shared" si="1204"/>
        <v/>
      </c>
      <c r="P11012">
        <f>IF(ISERROR(VLOOKUP(G11012,Genes!$A$2:$A$749,1,0)),0,1)</f>
        <v>1</v>
      </c>
      <c r="Q11012">
        <f t="shared" si="1205"/>
        <v>0</v>
      </c>
      <c r="R11012">
        <f t="shared" si="1206"/>
        <v>1</v>
      </c>
      <c r="S11012">
        <f t="shared" si="1207"/>
        <v>2</v>
      </c>
      <c r="T11012">
        <f t="shared" si="1208"/>
        <v>3</v>
      </c>
      <c r="U11012">
        <f t="shared" si="1209"/>
        <v>0</v>
      </c>
      <c r="V11012" t="str">
        <f t="shared" si="1210"/>
        <v/>
      </c>
    </row>
    <row r="11013" spans="1:22" x14ac:dyDescent="0.2">
      <c r="A11013" t="s">
        <v>28827</v>
      </c>
      <c r="B11013" t="s">
        <v>135</v>
      </c>
      <c r="C11013">
        <v>53692326</v>
      </c>
      <c r="D11013">
        <v>53692376</v>
      </c>
      <c r="E11013">
        <v>51</v>
      </c>
      <c r="F11013" t="s">
        <v>74</v>
      </c>
      <c r="G11013" t="s">
        <v>4066</v>
      </c>
      <c r="H11013" t="s">
        <v>28828</v>
      </c>
      <c r="I11013">
        <v>2</v>
      </c>
      <c r="J11013">
        <v>2</v>
      </c>
      <c r="K11013">
        <v>0</v>
      </c>
      <c r="L11013">
        <v>0</v>
      </c>
      <c r="M11013">
        <v>0</v>
      </c>
      <c r="N11013">
        <v>0</v>
      </c>
      <c r="O11013" t="str">
        <f t="shared" si="1204"/>
        <v/>
      </c>
      <c r="P11013">
        <f>IF(ISERROR(VLOOKUP(G11013,Genes!$A$2:$A$749,1,0)),0,1)</f>
        <v>1</v>
      </c>
      <c r="Q11013">
        <f t="shared" si="1205"/>
        <v>0</v>
      </c>
      <c r="R11013">
        <f t="shared" si="1206"/>
        <v>1</v>
      </c>
      <c r="S11013">
        <f t="shared" si="1207"/>
        <v>3</v>
      </c>
      <c r="T11013">
        <f t="shared" si="1208"/>
        <v>4</v>
      </c>
      <c r="U11013">
        <f t="shared" si="1209"/>
        <v>0</v>
      </c>
      <c r="V11013" t="str">
        <f t="shared" si="1210"/>
        <v/>
      </c>
    </row>
    <row r="11014" spans="1:22" x14ac:dyDescent="0.2">
      <c r="A11014" t="s">
        <v>28829</v>
      </c>
      <c r="B11014" t="s">
        <v>135</v>
      </c>
      <c r="C11014">
        <v>53691365</v>
      </c>
      <c r="D11014">
        <v>53691544</v>
      </c>
      <c r="E11014">
        <v>180</v>
      </c>
      <c r="F11014" t="s">
        <v>74</v>
      </c>
      <c r="G11014" t="s">
        <v>4066</v>
      </c>
      <c r="H11014" t="s">
        <v>28830</v>
      </c>
      <c r="I11014">
        <v>3</v>
      </c>
      <c r="J11014">
        <v>1</v>
      </c>
      <c r="K11014">
        <v>2</v>
      </c>
      <c r="L11014">
        <v>0</v>
      </c>
      <c r="M11014">
        <v>0</v>
      </c>
      <c r="N11014">
        <v>0</v>
      </c>
      <c r="O11014" t="str">
        <f t="shared" si="1204"/>
        <v/>
      </c>
      <c r="P11014">
        <f>IF(ISERROR(VLOOKUP(G11014,Genes!$A$2:$A$749,1,0)),0,1)</f>
        <v>1</v>
      </c>
      <c r="Q11014">
        <f t="shared" si="1205"/>
        <v>0</v>
      </c>
      <c r="R11014">
        <f t="shared" si="1206"/>
        <v>1</v>
      </c>
      <c r="S11014">
        <f t="shared" si="1207"/>
        <v>4</v>
      </c>
      <c r="T11014">
        <f t="shared" si="1208"/>
        <v>5</v>
      </c>
      <c r="U11014">
        <f t="shared" si="1209"/>
        <v>0</v>
      </c>
      <c r="V11014" t="str">
        <f t="shared" si="1210"/>
        <v/>
      </c>
    </row>
    <row r="11015" spans="1:22" x14ac:dyDescent="0.2">
      <c r="A11015" t="s">
        <v>28831</v>
      </c>
      <c r="B11015" t="s">
        <v>135</v>
      </c>
      <c r="C11015">
        <v>53690384</v>
      </c>
      <c r="D11015">
        <v>53690501</v>
      </c>
      <c r="E11015">
        <v>118</v>
      </c>
      <c r="F11015" t="s">
        <v>74</v>
      </c>
      <c r="G11015" t="s">
        <v>4066</v>
      </c>
      <c r="H11015" t="s">
        <v>28832</v>
      </c>
      <c r="I11015">
        <v>2</v>
      </c>
      <c r="J11015">
        <v>0</v>
      </c>
      <c r="K11015">
        <v>2</v>
      </c>
      <c r="L11015">
        <v>0</v>
      </c>
      <c r="M11015">
        <v>0</v>
      </c>
      <c r="N11015">
        <v>0</v>
      </c>
      <c r="O11015" t="str">
        <f t="shared" si="1204"/>
        <v/>
      </c>
      <c r="P11015">
        <f>IF(ISERROR(VLOOKUP(G11015,Genes!$A$2:$A$749,1,0)),0,1)</f>
        <v>1</v>
      </c>
      <c r="Q11015">
        <f t="shared" si="1205"/>
        <v>0</v>
      </c>
      <c r="R11015">
        <f t="shared" si="1206"/>
        <v>1</v>
      </c>
      <c r="S11015">
        <f t="shared" si="1207"/>
        <v>5</v>
      </c>
      <c r="T11015">
        <f t="shared" si="1208"/>
        <v>6</v>
      </c>
      <c r="U11015">
        <f t="shared" si="1209"/>
        <v>0</v>
      </c>
      <c r="V11015" t="str">
        <f t="shared" si="1210"/>
        <v/>
      </c>
    </row>
    <row r="11016" spans="1:22" x14ac:dyDescent="0.2">
      <c r="A11016" t="s">
        <v>28833</v>
      </c>
      <c r="B11016" t="s">
        <v>135</v>
      </c>
      <c r="C11016">
        <v>53689486</v>
      </c>
      <c r="D11016">
        <v>53689511</v>
      </c>
      <c r="E11016">
        <v>26</v>
      </c>
      <c r="F11016" t="s">
        <v>74</v>
      </c>
      <c r="G11016" t="s">
        <v>4066</v>
      </c>
      <c r="H11016" t="s">
        <v>28834</v>
      </c>
      <c r="I11016">
        <v>0</v>
      </c>
      <c r="J11016">
        <v>0</v>
      </c>
      <c r="K11016">
        <v>0</v>
      </c>
      <c r="L11016">
        <v>0</v>
      </c>
      <c r="M11016">
        <v>0</v>
      </c>
      <c r="N11016">
        <v>0</v>
      </c>
      <c r="O11016" t="str">
        <f t="shared" si="1204"/>
        <v/>
      </c>
      <c r="P11016">
        <f>IF(ISERROR(VLOOKUP(G11016,Genes!$A$2:$A$749,1,0)),0,1)</f>
        <v>1</v>
      </c>
      <c r="Q11016">
        <f t="shared" si="1205"/>
        <v>0</v>
      </c>
      <c r="R11016">
        <f t="shared" si="1206"/>
        <v>0</v>
      </c>
      <c r="S11016">
        <f t="shared" si="1207"/>
        <v>5</v>
      </c>
      <c r="T11016">
        <f t="shared" si="1208"/>
        <v>7</v>
      </c>
      <c r="U11016">
        <f t="shared" si="1209"/>
        <v>0</v>
      </c>
      <c r="V11016" t="str">
        <f t="shared" si="1210"/>
        <v/>
      </c>
    </row>
    <row r="11017" spans="1:22" x14ac:dyDescent="0.2">
      <c r="A11017" t="s">
        <v>28835</v>
      </c>
      <c r="B11017" t="s">
        <v>135</v>
      </c>
      <c r="C11017">
        <v>53686447</v>
      </c>
      <c r="D11017">
        <v>53686899</v>
      </c>
      <c r="E11017">
        <v>453</v>
      </c>
      <c r="F11017" t="s">
        <v>74</v>
      </c>
      <c r="G11017" t="s">
        <v>4066</v>
      </c>
      <c r="H11017" t="s">
        <v>28836</v>
      </c>
      <c r="I11017">
        <v>7</v>
      </c>
      <c r="J11017">
        <v>5</v>
      </c>
      <c r="K11017">
        <v>2</v>
      </c>
      <c r="L11017">
        <v>0</v>
      </c>
      <c r="M11017">
        <v>0</v>
      </c>
      <c r="N11017">
        <v>0</v>
      </c>
      <c r="O11017" t="str">
        <f t="shared" si="1204"/>
        <v/>
      </c>
      <c r="P11017">
        <f>IF(ISERROR(VLOOKUP(G11017,Genes!$A$2:$A$749,1,0)),0,1)</f>
        <v>1</v>
      </c>
      <c r="Q11017">
        <f t="shared" si="1205"/>
        <v>0</v>
      </c>
      <c r="R11017">
        <f t="shared" si="1206"/>
        <v>1</v>
      </c>
      <c r="S11017">
        <f t="shared" si="1207"/>
        <v>6</v>
      </c>
      <c r="T11017">
        <f t="shared" si="1208"/>
        <v>8</v>
      </c>
      <c r="U11017">
        <f t="shared" si="1209"/>
        <v>0</v>
      </c>
      <c r="V11017" t="str">
        <f t="shared" si="1210"/>
        <v/>
      </c>
    </row>
    <row r="11018" spans="1:22" x14ac:dyDescent="0.2">
      <c r="A11018" t="s">
        <v>28837</v>
      </c>
      <c r="B11018" t="s">
        <v>135</v>
      </c>
      <c r="C11018">
        <v>53686447</v>
      </c>
      <c r="D11018">
        <v>53686843</v>
      </c>
      <c r="E11018">
        <v>397</v>
      </c>
      <c r="F11018" t="s">
        <v>74</v>
      </c>
      <c r="G11018" t="s">
        <v>4066</v>
      </c>
      <c r="H11018" t="s">
        <v>28838</v>
      </c>
      <c r="I11018">
        <v>7</v>
      </c>
      <c r="J11018">
        <v>4</v>
      </c>
      <c r="K11018">
        <v>2</v>
      </c>
      <c r="L11018">
        <v>1</v>
      </c>
      <c r="M11018">
        <v>0</v>
      </c>
      <c r="N11018">
        <v>0</v>
      </c>
      <c r="O11018" t="str">
        <f t="shared" si="1204"/>
        <v/>
      </c>
      <c r="P11018">
        <f>IF(ISERROR(VLOOKUP(G11018,Genes!$A$2:$A$749,1,0)),0,1)</f>
        <v>1</v>
      </c>
      <c r="Q11018">
        <f t="shared" si="1205"/>
        <v>0</v>
      </c>
      <c r="R11018">
        <f t="shared" si="1206"/>
        <v>1</v>
      </c>
      <c r="S11018">
        <f t="shared" si="1207"/>
        <v>7</v>
      </c>
      <c r="T11018">
        <f t="shared" si="1208"/>
        <v>9</v>
      </c>
      <c r="U11018">
        <f t="shared" si="1209"/>
        <v>0</v>
      </c>
      <c r="V11018" t="str">
        <f t="shared" si="1210"/>
        <v/>
      </c>
    </row>
    <row r="11019" spans="1:22" x14ac:dyDescent="0.2">
      <c r="A11019" t="s">
        <v>28839</v>
      </c>
      <c r="B11019" t="s">
        <v>135</v>
      </c>
      <c r="C11019">
        <v>53682876</v>
      </c>
      <c r="D11019">
        <v>53683027</v>
      </c>
      <c r="E11019">
        <v>152</v>
      </c>
      <c r="F11019" t="s">
        <v>74</v>
      </c>
      <c r="G11019" t="s">
        <v>4066</v>
      </c>
      <c r="H11019" t="s">
        <v>28840</v>
      </c>
      <c r="I11019">
        <v>3</v>
      </c>
      <c r="J11019">
        <v>1</v>
      </c>
      <c r="K11019">
        <v>2</v>
      </c>
      <c r="L11019">
        <v>0</v>
      </c>
      <c r="M11019">
        <v>0</v>
      </c>
      <c r="N11019">
        <v>0</v>
      </c>
      <c r="O11019" t="str">
        <f t="shared" si="1204"/>
        <v/>
      </c>
      <c r="P11019">
        <f>IF(ISERROR(VLOOKUP(G11019,Genes!$A$2:$A$749,1,0)),0,1)</f>
        <v>1</v>
      </c>
      <c r="Q11019">
        <f t="shared" si="1205"/>
        <v>0</v>
      </c>
      <c r="R11019">
        <f t="shared" si="1206"/>
        <v>1</v>
      </c>
      <c r="S11019">
        <f t="shared" si="1207"/>
        <v>8</v>
      </c>
      <c r="T11019">
        <f t="shared" si="1208"/>
        <v>10</v>
      </c>
      <c r="U11019">
        <f t="shared" si="1209"/>
        <v>0</v>
      </c>
      <c r="V11019" t="str">
        <f t="shared" si="1210"/>
        <v/>
      </c>
    </row>
    <row r="11020" spans="1:22" x14ac:dyDescent="0.2">
      <c r="A11020" t="s">
        <v>28841</v>
      </c>
      <c r="B11020" t="s">
        <v>135</v>
      </c>
      <c r="C11020">
        <v>53680562</v>
      </c>
      <c r="D11020">
        <v>53680609</v>
      </c>
      <c r="E11020">
        <v>48</v>
      </c>
      <c r="F11020" t="s">
        <v>74</v>
      </c>
      <c r="G11020" t="s">
        <v>4066</v>
      </c>
      <c r="H11020" t="s">
        <v>28842</v>
      </c>
      <c r="I11020">
        <v>0</v>
      </c>
      <c r="J11020">
        <v>0</v>
      </c>
      <c r="K11020">
        <v>0</v>
      </c>
      <c r="L11020">
        <v>0</v>
      </c>
      <c r="M11020">
        <v>0</v>
      </c>
      <c r="N11020">
        <v>0</v>
      </c>
      <c r="O11020" t="str">
        <f t="shared" si="1204"/>
        <v/>
      </c>
      <c r="P11020">
        <f>IF(ISERROR(VLOOKUP(G11020,Genes!$A$2:$A$749,1,0)),0,1)</f>
        <v>1</v>
      </c>
      <c r="Q11020">
        <f t="shared" si="1205"/>
        <v>0</v>
      </c>
      <c r="R11020">
        <f t="shared" si="1206"/>
        <v>0</v>
      </c>
      <c r="S11020">
        <f t="shared" si="1207"/>
        <v>8</v>
      </c>
      <c r="T11020">
        <f t="shared" si="1208"/>
        <v>11</v>
      </c>
      <c r="U11020">
        <f t="shared" si="1209"/>
        <v>0</v>
      </c>
      <c r="V11020" t="str">
        <f t="shared" si="1210"/>
        <v/>
      </c>
    </row>
    <row r="11021" spans="1:22" x14ac:dyDescent="0.2">
      <c r="A11021" t="s">
        <v>28843</v>
      </c>
      <c r="B11021" t="s">
        <v>135</v>
      </c>
      <c r="C11021">
        <v>53730063</v>
      </c>
      <c r="D11021">
        <v>53730207</v>
      </c>
      <c r="E11021">
        <v>145</v>
      </c>
      <c r="F11021" t="s">
        <v>74</v>
      </c>
      <c r="G11021" t="s">
        <v>4066</v>
      </c>
      <c r="H11021" t="s">
        <v>28844</v>
      </c>
      <c r="I11021">
        <v>3</v>
      </c>
      <c r="J11021">
        <v>1</v>
      </c>
      <c r="K11021">
        <v>2</v>
      </c>
      <c r="L11021">
        <v>0</v>
      </c>
      <c r="M11021">
        <v>0</v>
      </c>
      <c r="N11021">
        <v>0</v>
      </c>
      <c r="O11021" t="str">
        <f t="shared" si="1204"/>
        <v/>
      </c>
      <c r="P11021">
        <f>IF(ISERROR(VLOOKUP(G11021,Genes!$A$2:$A$749,1,0)),0,1)</f>
        <v>1</v>
      </c>
      <c r="Q11021">
        <f t="shared" si="1205"/>
        <v>0</v>
      </c>
      <c r="R11021">
        <f t="shared" si="1206"/>
        <v>1</v>
      </c>
      <c r="S11021">
        <f t="shared" si="1207"/>
        <v>9</v>
      </c>
      <c r="T11021">
        <f t="shared" si="1208"/>
        <v>12</v>
      </c>
      <c r="U11021">
        <f t="shared" si="1209"/>
        <v>0</v>
      </c>
      <c r="V11021" t="str">
        <f t="shared" si="1210"/>
        <v/>
      </c>
    </row>
    <row r="11022" spans="1:22" x14ac:dyDescent="0.2">
      <c r="A11022" t="s">
        <v>28845</v>
      </c>
      <c r="B11022" t="s">
        <v>135</v>
      </c>
      <c r="C11022">
        <v>53679537</v>
      </c>
      <c r="D11022">
        <v>53679915</v>
      </c>
      <c r="E11022">
        <v>379</v>
      </c>
      <c r="F11022" t="s">
        <v>74</v>
      </c>
      <c r="G11022" t="s">
        <v>4066</v>
      </c>
      <c r="H11022" t="s">
        <v>28846</v>
      </c>
      <c r="I11022">
        <v>6</v>
      </c>
      <c r="J11022">
        <v>4</v>
      </c>
      <c r="K11022">
        <v>2</v>
      </c>
      <c r="L11022">
        <v>0</v>
      </c>
      <c r="M11022">
        <v>0</v>
      </c>
      <c r="N11022">
        <v>0</v>
      </c>
      <c r="O11022" t="str">
        <f t="shared" si="1204"/>
        <v/>
      </c>
      <c r="P11022">
        <f>IF(ISERROR(VLOOKUP(G11022,Genes!$A$2:$A$749,1,0)),0,1)</f>
        <v>1</v>
      </c>
      <c r="Q11022">
        <f t="shared" si="1205"/>
        <v>0</v>
      </c>
      <c r="R11022">
        <f t="shared" si="1206"/>
        <v>1</v>
      </c>
      <c r="S11022">
        <f t="shared" si="1207"/>
        <v>10</v>
      </c>
      <c r="T11022">
        <f t="shared" si="1208"/>
        <v>13</v>
      </c>
      <c r="U11022">
        <f t="shared" si="1209"/>
        <v>0</v>
      </c>
      <c r="V11022" t="str">
        <f t="shared" si="1210"/>
        <v/>
      </c>
    </row>
    <row r="11023" spans="1:22" x14ac:dyDescent="0.2">
      <c r="A11023" t="s">
        <v>28847</v>
      </c>
      <c r="B11023" t="s">
        <v>135</v>
      </c>
      <c r="C11023">
        <v>53675197</v>
      </c>
      <c r="D11023">
        <v>53675387</v>
      </c>
      <c r="E11023">
        <v>191</v>
      </c>
      <c r="F11023" t="s">
        <v>74</v>
      </c>
      <c r="G11023" t="s">
        <v>4066</v>
      </c>
      <c r="H11023" t="s">
        <v>28848</v>
      </c>
      <c r="I11023">
        <v>3</v>
      </c>
      <c r="J11023">
        <v>1</v>
      </c>
      <c r="K11023">
        <v>2</v>
      </c>
      <c r="L11023">
        <v>0</v>
      </c>
      <c r="M11023">
        <v>0</v>
      </c>
      <c r="N11023">
        <v>0</v>
      </c>
      <c r="O11023" t="str">
        <f t="shared" si="1204"/>
        <v/>
      </c>
      <c r="P11023">
        <f>IF(ISERROR(VLOOKUP(G11023,Genes!$A$2:$A$749,1,0)),0,1)</f>
        <v>1</v>
      </c>
      <c r="Q11023">
        <f t="shared" si="1205"/>
        <v>0</v>
      </c>
      <c r="R11023">
        <f t="shared" si="1206"/>
        <v>1</v>
      </c>
      <c r="S11023">
        <f t="shared" si="1207"/>
        <v>11</v>
      </c>
      <c r="T11023">
        <f t="shared" si="1208"/>
        <v>14</v>
      </c>
      <c r="U11023">
        <f t="shared" si="1209"/>
        <v>0</v>
      </c>
      <c r="V11023" t="str">
        <f t="shared" si="1210"/>
        <v/>
      </c>
    </row>
    <row r="11024" spans="1:22" x14ac:dyDescent="0.2">
      <c r="A11024" t="s">
        <v>28849</v>
      </c>
      <c r="B11024" t="s">
        <v>135</v>
      </c>
      <c r="C11024">
        <v>53674945</v>
      </c>
      <c r="D11024">
        <v>53675028</v>
      </c>
      <c r="E11024">
        <v>84</v>
      </c>
      <c r="F11024" t="s">
        <v>74</v>
      </c>
      <c r="G11024" t="s">
        <v>4066</v>
      </c>
      <c r="H11024" t="s">
        <v>28850</v>
      </c>
      <c r="I11024">
        <v>2</v>
      </c>
      <c r="J11024">
        <v>0</v>
      </c>
      <c r="K11024">
        <v>2</v>
      </c>
      <c r="L11024">
        <v>0</v>
      </c>
      <c r="M11024">
        <v>0</v>
      </c>
      <c r="N11024">
        <v>0</v>
      </c>
      <c r="O11024" t="str">
        <f t="shared" si="1204"/>
        <v/>
      </c>
      <c r="P11024">
        <f>IF(ISERROR(VLOOKUP(G11024,Genes!$A$2:$A$749,1,0)),0,1)</f>
        <v>1</v>
      </c>
      <c r="Q11024">
        <f t="shared" si="1205"/>
        <v>0</v>
      </c>
      <c r="R11024">
        <f t="shared" si="1206"/>
        <v>1</v>
      </c>
      <c r="S11024">
        <f t="shared" si="1207"/>
        <v>12</v>
      </c>
      <c r="T11024">
        <f t="shared" si="1208"/>
        <v>15</v>
      </c>
      <c r="U11024">
        <f t="shared" si="1209"/>
        <v>0</v>
      </c>
      <c r="V11024" t="str">
        <f t="shared" si="1210"/>
        <v/>
      </c>
    </row>
    <row r="11025" spans="1:22" x14ac:dyDescent="0.2">
      <c r="A11025" t="s">
        <v>28851</v>
      </c>
      <c r="B11025" t="s">
        <v>135</v>
      </c>
      <c r="C11025">
        <v>53672222</v>
      </c>
      <c r="D11025">
        <v>53672323</v>
      </c>
      <c r="E11025">
        <v>102</v>
      </c>
      <c r="F11025" t="s">
        <v>74</v>
      </c>
      <c r="G11025" t="s">
        <v>4066</v>
      </c>
      <c r="H11025" t="s">
        <v>28852</v>
      </c>
      <c r="I11025">
        <v>2</v>
      </c>
      <c r="J11025">
        <v>0</v>
      </c>
      <c r="K11025">
        <v>2</v>
      </c>
      <c r="L11025">
        <v>0</v>
      </c>
      <c r="M11025">
        <v>0</v>
      </c>
      <c r="N11025">
        <v>0</v>
      </c>
      <c r="O11025" t="str">
        <f t="shared" si="1204"/>
        <v/>
      </c>
      <c r="P11025">
        <f>IF(ISERROR(VLOOKUP(G11025,Genes!$A$2:$A$749,1,0)),0,1)</f>
        <v>1</v>
      </c>
      <c r="Q11025">
        <f t="shared" si="1205"/>
        <v>0</v>
      </c>
      <c r="R11025">
        <f t="shared" si="1206"/>
        <v>1</v>
      </c>
      <c r="S11025">
        <f t="shared" si="1207"/>
        <v>13</v>
      </c>
      <c r="T11025">
        <f t="shared" si="1208"/>
        <v>16</v>
      </c>
      <c r="U11025">
        <f t="shared" si="1209"/>
        <v>0</v>
      </c>
      <c r="V11025" t="str">
        <f t="shared" si="1210"/>
        <v/>
      </c>
    </row>
    <row r="11026" spans="1:22" x14ac:dyDescent="0.2">
      <c r="A11026" t="s">
        <v>28853</v>
      </c>
      <c r="B11026" t="s">
        <v>135</v>
      </c>
      <c r="C11026">
        <v>53671607</v>
      </c>
      <c r="D11026">
        <v>53671766</v>
      </c>
      <c r="E11026">
        <v>160</v>
      </c>
      <c r="F11026" t="s">
        <v>74</v>
      </c>
      <c r="G11026" t="s">
        <v>4066</v>
      </c>
      <c r="H11026" t="s">
        <v>28854</v>
      </c>
      <c r="I11026">
        <v>3</v>
      </c>
      <c r="J11026">
        <v>1</v>
      </c>
      <c r="K11026">
        <v>2</v>
      </c>
      <c r="L11026">
        <v>0</v>
      </c>
      <c r="M11026">
        <v>0</v>
      </c>
      <c r="N11026">
        <v>0</v>
      </c>
      <c r="O11026" t="str">
        <f t="shared" si="1204"/>
        <v/>
      </c>
      <c r="P11026">
        <f>IF(ISERROR(VLOOKUP(G11026,Genes!$A$2:$A$749,1,0)),0,1)</f>
        <v>1</v>
      </c>
      <c r="Q11026">
        <f t="shared" si="1205"/>
        <v>0</v>
      </c>
      <c r="R11026">
        <f t="shared" si="1206"/>
        <v>1</v>
      </c>
      <c r="S11026">
        <f t="shared" si="1207"/>
        <v>14</v>
      </c>
      <c r="T11026">
        <f t="shared" si="1208"/>
        <v>17</v>
      </c>
      <c r="U11026">
        <f t="shared" si="1209"/>
        <v>0</v>
      </c>
      <c r="V11026" t="str">
        <f t="shared" si="1210"/>
        <v/>
      </c>
    </row>
    <row r="11027" spans="1:22" x14ac:dyDescent="0.2">
      <c r="A11027" t="s">
        <v>28855</v>
      </c>
      <c r="B11027" t="s">
        <v>135</v>
      </c>
      <c r="C11027">
        <v>53670351</v>
      </c>
      <c r="D11027">
        <v>53670424</v>
      </c>
      <c r="E11027">
        <v>74</v>
      </c>
      <c r="F11027" t="s">
        <v>74</v>
      </c>
      <c r="G11027" t="s">
        <v>4066</v>
      </c>
      <c r="H11027" t="s">
        <v>28856</v>
      </c>
      <c r="I11027">
        <v>2</v>
      </c>
      <c r="J11027">
        <v>0</v>
      </c>
      <c r="K11027">
        <v>2</v>
      </c>
      <c r="L11027">
        <v>0</v>
      </c>
      <c r="M11027">
        <v>0</v>
      </c>
      <c r="N11027">
        <v>0</v>
      </c>
      <c r="O11027" t="str">
        <f t="shared" si="1204"/>
        <v/>
      </c>
      <c r="P11027">
        <f>IF(ISERROR(VLOOKUP(G11027,Genes!$A$2:$A$749,1,0)),0,1)</f>
        <v>1</v>
      </c>
      <c r="Q11027">
        <f t="shared" si="1205"/>
        <v>0</v>
      </c>
      <c r="R11027">
        <f t="shared" si="1206"/>
        <v>1</v>
      </c>
      <c r="S11027">
        <f t="shared" si="1207"/>
        <v>15</v>
      </c>
      <c r="T11027">
        <f t="shared" si="1208"/>
        <v>18</v>
      </c>
      <c r="U11027">
        <f t="shared" si="1209"/>
        <v>0</v>
      </c>
      <c r="V11027" t="str">
        <f t="shared" si="1210"/>
        <v/>
      </c>
    </row>
    <row r="11028" spans="1:22" x14ac:dyDescent="0.2">
      <c r="A11028" t="s">
        <v>28857</v>
      </c>
      <c r="B11028" t="s">
        <v>135</v>
      </c>
      <c r="C11028">
        <v>53670082</v>
      </c>
      <c r="D11028">
        <v>53670102</v>
      </c>
      <c r="E11028">
        <v>21</v>
      </c>
      <c r="F11028" t="s">
        <v>74</v>
      </c>
      <c r="G11028" t="s">
        <v>4066</v>
      </c>
      <c r="H11028" t="s">
        <v>28858</v>
      </c>
      <c r="I11028">
        <v>0</v>
      </c>
      <c r="J11028">
        <v>0</v>
      </c>
      <c r="K11028">
        <v>0</v>
      </c>
      <c r="L11028">
        <v>0</v>
      </c>
      <c r="M11028">
        <v>0</v>
      </c>
      <c r="N11028">
        <v>0</v>
      </c>
      <c r="O11028" t="str">
        <f t="shared" si="1204"/>
        <v/>
      </c>
      <c r="P11028">
        <f>IF(ISERROR(VLOOKUP(G11028,Genes!$A$2:$A$749,1,0)),0,1)</f>
        <v>1</v>
      </c>
      <c r="Q11028">
        <f t="shared" si="1205"/>
        <v>0</v>
      </c>
      <c r="R11028">
        <f t="shared" si="1206"/>
        <v>0</v>
      </c>
      <c r="S11028">
        <f t="shared" si="1207"/>
        <v>15</v>
      </c>
      <c r="T11028">
        <f t="shared" si="1208"/>
        <v>19</v>
      </c>
      <c r="U11028">
        <f t="shared" si="1209"/>
        <v>0</v>
      </c>
      <c r="V11028" t="str">
        <f t="shared" si="1210"/>
        <v/>
      </c>
    </row>
    <row r="11029" spans="1:22" x14ac:dyDescent="0.2">
      <c r="A11029" t="s">
        <v>28859</v>
      </c>
      <c r="B11029" t="s">
        <v>135</v>
      </c>
      <c r="C11029">
        <v>53667249</v>
      </c>
      <c r="D11029">
        <v>53667329</v>
      </c>
      <c r="E11029">
        <v>81</v>
      </c>
      <c r="F11029" t="s">
        <v>74</v>
      </c>
      <c r="G11029" t="s">
        <v>4066</v>
      </c>
      <c r="H11029" t="s">
        <v>28860</v>
      </c>
      <c r="I11029">
        <v>0</v>
      </c>
      <c r="J11029">
        <v>0</v>
      </c>
      <c r="K11029">
        <v>0</v>
      </c>
      <c r="L11029">
        <v>0</v>
      </c>
      <c r="M11029">
        <v>0</v>
      </c>
      <c r="N11029">
        <v>0</v>
      </c>
      <c r="O11029" t="str">
        <f t="shared" si="1204"/>
        <v/>
      </c>
      <c r="P11029">
        <f>IF(ISERROR(VLOOKUP(G11029,Genes!$A$2:$A$749,1,0)),0,1)</f>
        <v>1</v>
      </c>
      <c r="Q11029">
        <f t="shared" si="1205"/>
        <v>0</v>
      </c>
      <c r="R11029">
        <f t="shared" si="1206"/>
        <v>0</v>
      </c>
      <c r="S11029">
        <f t="shared" si="1207"/>
        <v>15</v>
      </c>
      <c r="T11029">
        <f t="shared" si="1208"/>
        <v>20</v>
      </c>
      <c r="U11029">
        <f t="shared" si="1209"/>
        <v>0</v>
      </c>
      <c r="V11029" t="str">
        <f t="shared" si="1210"/>
        <v/>
      </c>
    </row>
    <row r="11030" spans="1:22" x14ac:dyDescent="0.2">
      <c r="A11030" t="s">
        <v>28861</v>
      </c>
      <c r="B11030" t="s">
        <v>135</v>
      </c>
      <c r="C11030">
        <v>53665218</v>
      </c>
      <c r="D11030">
        <v>53665253</v>
      </c>
      <c r="E11030">
        <v>36</v>
      </c>
      <c r="F11030" t="s">
        <v>74</v>
      </c>
      <c r="G11030" t="s">
        <v>4066</v>
      </c>
      <c r="H11030" t="s">
        <v>28862</v>
      </c>
      <c r="I11030">
        <v>0</v>
      </c>
      <c r="J11030">
        <v>0</v>
      </c>
      <c r="K11030">
        <v>0</v>
      </c>
      <c r="L11030">
        <v>0</v>
      </c>
      <c r="M11030">
        <v>0</v>
      </c>
      <c r="N11030">
        <v>0</v>
      </c>
      <c r="O11030" t="str">
        <f t="shared" si="1204"/>
        <v/>
      </c>
      <c r="P11030">
        <f>IF(ISERROR(VLOOKUP(G11030,Genes!$A$2:$A$749,1,0)),0,1)</f>
        <v>1</v>
      </c>
      <c r="Q11030">
        <f t="shared" si="1205"/>
        <v>0</v>
      </c>
      <c r="R11030">
        <f t="shared" si="1206"/>
        <v>0</v>
      </c>
      <c r="S11030">
        <f t="shared" si="1207"/>
        <v>15</v>
      </c>
      <c r="T11030">
        <f t="shared" si="1208"/>
        <v>21</v>
      </c>
      <c r="U11030">
        <f t="shared" si="1209"/>
        <v>0</v>
      </c>
      <c r="V11030" t="str">
        <f t="shared" si="1210"/>
        <v/>
      </c>
    </row>
    <row r="11031" spans="1:22" x14ac:dyDescent="0.2">
      <c r="A11031" t="s">
        <v>28863</v>
      </c>
      <c r="B11031" t="s">
        <v>135</v>
      </c>
      <c r="C11031">
        <v>53656131</v>
      </c>
      <c r="D11031">
        <v>53656268</v>
      </c>
      <c r="E11031">
        <v>138</v>
      </c>
      <c r="F11031" t="s">
        <v>74</v>
      </c>
      <c r="G11031" t="s">
        <v>4066</v>
      </c>
      <c r="H11031" t="s">
        <v>28864</v>
      </c>
      <c r="I11031">
        <v>0</v>
      </c>
      <c r="J11031">
        <v>0</v>
      </c>
      <c r="K11031">
        <v>0</v>
      </c>
      <c r="L11031">
        <v>0</v>
      </c>
      <c r="M11031">
        <v>0</v>
      </c>
      <c r="N11031">
        <v>0</v>
      </c>
      <c r="O11031" t="str">
        <f t="shared" si="1204"/>
        <v/>
      </c>
      <c r="P11031">
        <f>IF(ISERROR(VLOOKUP(G11031,Genes!$A$2:$A$749,1,0)),0,1)</f>
        <v>1</v>
      </c>
      <c r="Q11031">
        <f t="shared" si="1205"/>
        <v>0</v>
      </c>
      <c r="R11031">
        <f t="shared" si="1206"/>
        <v>0</v>
      </c>
      <c r="S11031">
        <f t="shared" si="1207"/>
        <v>15</v>
      </c>
      <c r="T11031">
        <f t="shared" si="1208"/>
        <v>22</v>
      </c>
      <c r="U11031">
        <f t="shared" si="1209"/>
        <v>0</v>
      </c>
      <c r="V11031" t="str">
        <f t="shared" si="1210"/>
        <v/>
      </c>
    </row>
    <row r="11032" spans="1:22" x14ac:dyDescent="0.2">
      <c r="A11032" t="s">
        <v>28865</v>
      </c>
      <c r="B11032" t="s">
        <v>135</v>
      </c>
      <c r="C11032">
        <v>53725978</v>
      </c>
      <c r="D11032">
        <v>53726276</v>
      </c>
      <c r="E11032">
        <v>299</v>
      </c>
      <c r="F11032" t="s">
        <v>74</v>
      </c>
      <c r="G11032" t="s">
        <v>4066</v>
      </c>
      <c r="H11032" t="s">
        <v>28866</v>
      </c>
      <c r="I11032">
        <v>4</v>
      </c>
      <c r="J11032">
        <v>3</v>
      </c>
      <c r="K11032">
        <v>1</v>
      </c>
      <c r="L11032">
        <v>0</v>
      </c>
      <c r="M11032">
        <v>0</v>
      </c>
      <c r="N11032">
        <v>0</v>
      </c>
      <c r="O11032" t="str">
        <f t="shared" si="1204"/>
        <v/>
      </c>
      <c r="P11032">
        <f>IF(ISERROR(VLOOKUP(G11032,Genes!$A$2:$A$749,1,0)),0,1)</f>
        <v>1</v>
      </c>
      <c r="Q11032">
        <f t="shared" si="1205"/>
        <v>0</v>
      </c>
      <c r="R11032">
        <f t="shared" si="1206"/>
        <v>1</v>
      </c>
      <c r="S11032">
        <f t="shared" si="1207"/>
        <v>16</v>
      </c>
      <c r="T11032">
        <f t="shared" si="1208"/>
        <v>23</v>
      </c>
      <c r="U11032">
        <f t="shared" si="1209"/>
        <v>0</v>
      </c>
      <c r="V11032" t="str">
        <f t="shared" si="1210"/>
        <v/>
      </c>
    </row>
    <row r="11033" spans="1:22" x14ac:dyDescent="0.2">
      <c r="A11033" t="s">
        <v>28867</v>
      </c>
      <c r="B11033" t="s">
        <v>135</v>
      </c>
      <c r="C11033">
        <v>53652937</v>
      </c>
      <c r="D11033">
        <v>53653120</v>
      </c>
      <c r="E11033">
        <v>184</v>
      </c>
      <c r="F11033" t="s">
        <v>74</v>
      </c>
      <c r="G11033" t="s">
        <v>4066</v>
      </c>
      <c r="H11033" t="s">
        <v>28868</v>
      </c>
      <c r="I11033">
        <v>3</v>
      </c>
      <c r="J11033">
        <v>1</v>
      </c>
      <c r="K11033">
        <v>2</v>
      </c>
      <c r="L11033">
        <v>0</v>
      </c>
      <c r="M11033">
        <v>0</v>
      </c>
      <c r="N11033">
        <v>0</v>
      </c>
      <c r="O11033" t="str">
        <f t="shared" si="1204"/>
        <v/>
      </c>
      <c r="P11033">
        <f>IF(ISERROR(VLOOKUP(G11033,Genes!$A$2:$A$749,1,0)),0,1)</f>
        <v>1</v>
      </c>
      <c r="Q11033">
        <f t="shared" si="1205"/>
        <v>0</v>
      </c>
      <c r="R11033">
        <f t="shared" si="1206"/>
        <v>1</v>
      </c>
      <c r="S11033">
        <f t="shared" si="1207"/>
        <v>17</v>
      </c>
      <c r="T11033">
        <f t="shared" si="1208"/>
        <v>24</v>
      </c>
      <c r="U11033">
        <f t="shared" si="1209"/>
        <v>0</v>
      </c>
      <c r="V11033" t="str">
        <f t="shared" si="1210"/>
        <v/>
      </c>
    </row>
    <row r="11034" spans="1:22" x14ac:dyDescent="0.2">
      <c r="A11034" t="s">
        <v>28869</v>
      </c>
      <c r="B11034" t="s">
        <v>135</v>
      </c>
      <c r="C11034">
        <v>53644879</v>
      </c>
      <c r="D11034">
        <v>53644963</v>
      </c>
      <c r="E11034">
        <v>85</v>
      </c>
      <c r="F11034" t="s">
        <v>74</v>
      </c>
      <c r="G11034" t="s">
        <v>4066</v>
      </c>
      <c r="H11034" t="s">
        <v>28870</v>
      </c>
      <c r="I11034">
        <v>2</v>
      </c>
      <c r="J11034">
        <v>0</v>
      </c>
      <c r="K11034">
        <v>2</v>
      </c>
      <c r="L11034">
        <v>0</v>
      </c>
      <c r="M11034">
        <v>0</v>
      </c>
      <c r="N11034">
        <v>0</v>
      </c>
      <c r="O11034" t="str">
        <f t="shared" si="1204"/>
        <v/>
      </c>
      <c r="P11034">
        <f>IF(ISERROR(VLOOKUP(G11034,Genes!$A$2:$A$749,1,0)),0,1)</f>
        <v>1</v>
      </c>
      <c r="Q11034">
        <f t="shared" si="1205"/>
        <v>0</v>
      </c>
      <c r="R11034">
        <f t="shared" si="1206"/>
        <v>1</v>
      </c>
      <c r="S11034">
        <f t="shared" si="1207"/>
        <v>18</v>
      </c>
      <c r="T11034">
        <f t="shared" si="1208"/>
        <v>25</v>
      </c>
      <c r="U11034">
        <f t="shared" si="1209"/>
        <v>0</v>
      </c>
      <c r="V11034" t="str">
        <f t="shared" si="1210"/>
        <v/>
      </c>
    </row>
    <row r="11035" spans="1:22" x14ac:dyDescent="0.2">
      <c r="A11035" t="s">
        <v>28871</v>
      </c>
      <c r="B11035" t="s">
        <v>135</v>
      </c>
      <c r="C11035">
        <v>53641894</v>
      </c>
      <c r="D11035">
        <v>53641906</v>
      </c>
      <c r="E11035">
        <v>13</v>
      </c>
      <c r="F11035" t="s">
        <v>74</v>
      </c>
      <c r="G11035" t="s">
        <v>4066</v>
      </c>
      <c r="H11035" t="s">
        <v>28872</v>
      </c>
      <c r="I11035">
        <v>0</v>
      </c>
      <c r="J11035">
        <v>0</v>
      </c>
      <c r="K11035">
        <v>0</v>
      </c>
      <c r="L11035">
        <v>0</v>
      </c>
      <c r="M11035">
        <v>0</v>
      </c>
      <c r="N11035">
        <v>0</v>
      </c>
      <c r="O11035" t="str">
        <f t="shared" si="1204"/>
        <v/>
      </c>
      <c r="P11035">
        <f>IF(ISERROR(VLOOKUP(G11035,Genes!$A$2:$A$749,1,0)),0,1)</f>
        <v>1</v>
      </c>
      <c r="Q11035">
        <f t="shared" si="1205"/>
        <v>0</v>
      </c>
      <c r="R11035">
        <f t="shared" si="1206"/>
        <v>0</v>
      </c>
      <c r="S11035">
        <f t="shared" si="1207"/>
        <v>18</v>
      </c>
      <c r="T11035">
        <f t="shared" si="1208"/>
        <v>26</v>
      </c>
      <c r="U11035">
        <f t="shared" si="1209"/>
        <v>0</v>
      </c>
      <c r="V11035" t="str">
        <f t="shared" si="1210"/>
        <v/>
      </c>
    </row>
    <row r="11036" spans="1:22" x14ac:dyDescent="0.2">
      <c r="A11036" t="s">
        <v>28873</v>
      </c>
      <c r="B11036" t="s">
        <v>135</v>
      </c>
      <c r="C11036">
        <v>53639393</v>
      </c>
      <c r="D11036">
        <v>53639526</v>
      </c>
      <c r="E11036">
        <v>134</v>
      </c>
      <c r="F11036" t="s">
        <v>74</v>
      </c>
      <c r="G11036" t="s">
        <v>4066</v>
      </c>
      <c r="H11036" t="s">
        <v>28874</v>
      </c>
      <c r="I11036">
        <v>3</v>
      </c>
      <c r="J11036">
        <v>0</v>
      </c>
      <c r="K11036">
        <v>2</v>
      </c>
      <c r="L11036">
        <v>1</v>
      </c>
      <c r="M11036">
        <v>0</v>
      </c>
      <c r="N11036">
        <v>0</v>
      </c>
      <c r="O11036" t="str">
        <f t="shared" si="1204"/>
        <v/>
      </c>
      <c r="P11036">
        <f>IF(ISERROR(VLOOKUP(G11036,Genes!$A$2:$A$749,1,0)),0,1)</f>
        <v>1</v>
      </c>
      <c r="Q11036">
        <f t="shared" si="1205"/>
        <v>0</v>
      </c>
      <c r="R11036">
        <f t="shared" si="1206"/>
        <v>1</v>
      </c>
      <c r="S11036">
        <f t="shared" si="1207"/>
        <v>19</v>
      </c>
      <c r="T11036">
        <f t="shared" si="1208"/>
        <v>27</v>
      </c>
      <c r="U11036">
        <f t="shared" si="1209"/>
        <v>0</v>
      </c>
      <c r="V11036" t="str">
        <f t="shared" si="1210"/>
        <v/>
      </c>
    </row>
    <row r="11037" spans="1:22" x14ac:dyDescent="0.2">
      <c r="A11037" t="s">
        <v>28875</v>
      </c>
      <c r="B11037" t="s">
        <v>135</v>
      </c>
      <c r="C11037">
        <v>53635988</v>
      </c>
      <c r="D11037">
        <v>53636100</v>
      </c>
      <c r="E11037">
        <v>113</v>
      </c>
      <c r="F11037" t="s">
        <v>74</v>
      </c>
      <c r="G11037" t="s">
        <v>4066</v>
      </c>
      <c r="H11037" t="s">
        <v>28876</v>
      </c>
      <c r="I11037">
        <v>2</v>
      </c>
      <c r="J11037">
        <v>0</v>
      </c>
      <c r="K11037">
        <v>2</v>
      </c>
      <c r="L11037">
        <v>0</v>
      </c>
      <c r="M11037">
        <v>0</v>
      </c>
      <c r="N11037">
        <v>0</v>
      </c>
      <c r="O11037" t="str">
        <f t="shared" si="1204"/>
        <v/>
      </c>
      <c r="P11037">
        <f>IF(ISERROR(VLOOKUP(G11037,Genes!$A$2:$A$749,1,0)),0,1)</f>
        <v>1</v>
      </c>
      <c r="Q11037">
        <f t="shared" si="1205"/>
        <v>0</v>
      </c>
      <c r="R11037">
        <f t="shared" si="1206"/>
        <v>1</v>
      </c>
      <c r="S11037">
        <f t="shared" si="1207"/>
        <v>20</v>
      </c>
      <c r="T11037">
        <f t="shared" si="1208"/>
        <v>28</v>
      </c>
      <c r="U11037">
        <f t="shared" si="1209"/>
        <v>0</v>
      </c>
      <c r="V11037" t="str">
        <f t="shared" si="1210"/>
        <v/>
      </c>
    </row>
    <row r="11038" spans="1:22" x14ac:dyDescent="0.2">
      <c r="A11038" t="s">
        <v>28877</v>
      </c>
      <c r="B11038" t="s">
        <v>135</v>
      </c>
      <c r="C11038">
        <v>53721775</v>
      </c>
      <c r="D11038">
        <v>53721877</v>
      </c>
      <c r="E11038">
        <v>103</v>
      </c>
      <c r="F11038" t="s">
        <v>74</v>
      </c>
      <c r="G11038" t="s">
        <v>4066</v>
      </c>
      <c r="H11038" t="s">
        <v>28878</v>
      </c>
      <c r="I11038">
        <v>2</v>
      </c>
      <c r="J11038">
        <v>0</v>
      </c>
      <c r="K11038">
        <v>2</v>
      </c>
      <c r="L11038">
        <v>0</v>
      </c>
      <c r="M11038">
        <v>0</v>
      </c>
      <c r="N11038">
        <v>0</v>
      </c>
      <c r="O11038" t="str">
        <f t="shared" si="1204"/>
        <v/>
      </c>
      <c r="P11038">
        <f>IF(ISERROR(VLOOKUP(G11038,Genes!$A$2:$A$749,1,0)),0,1)</f>
        <v>1</v>
      </c>
      <c r="Q11038">
        <f t="shared" si="1205"/>
        <v>0</v>
      </c>
      <c r="R11038">
        <f t="shared" si="1206"/>
        <v>1</v>
      </c>
      <c r="S11038">
        <f t="shared" si="1207"/>
        <v>21</v>
      </c>
      <c r="T11038">
        <f t="shared" si="1208"/>
        <v>29</v>
      </c>
      <c r="U11038">
        <f t="shared" si="1209"/>
        <v>0</v>
      </c>
      <c r="V11038" t="str">
        <f t="shared" si="1210"/>
        <v/>
      </c>
    </row>
    <row r="11039" spans="1:22" x14ac:dyDescent="0.2">
      <c r="A11039" t="s">
        <v>28879</v>
      </c>
      <c r="B11039" t="s">
        <v>135</v>
      </c>
      <c r="C11039">
        <v>53720345</v>
      </c>
      <c r="D11039">
        <v>53720488</v>
      </c>
      <c r="E11039">
        <v>144</v>
      </c>
      <c r="F11039" t="s">
        <v>74</v>
      </c>
      <c r="G11039" t="s">
        <v>4066</v>
      </c>
      <c r="H11039" t="s">
        <v>28880</v>
      </c>
      <c r="I11039">
        <v>3</v>
      </c>
      <c r="J11039">
        <v>1</v>
      </c>
      <c r="K11039">
        <v>2</v>
      </c>
      <c r="L11039">
        <v>0</v>
      </c>
      <c r="M11039">
        <v>0</v>
      </c>
      <c r="N11039">
        <v>0</v>
      </c>
      <c r="O11039" t="str">
        <f t="shared" si="1204"/>
        <v/>
      </c>
      <c r="P11039">
        <f>IF(ISERROR(VLOOKUP(G11039,Genes!$A$2:$A$749,1,0)),0,1)</f>
        <v>1</v>
      </c>
      <c r="Q11039">
        <f t="shared" si="1205"/>
        <v>0</v>
      </c>
      <c r="R11039">
        <f t="shared" si="1206"/>
        <v>1</v>
      </c>
      <c r="S11039">
        <f t="shared" si="1207"/>
        <v>22</v>
      </c>
      <c r="T11039">
        <f t="shared" si="1208"/>
        <v>30</v>
      </c>
      <c r="U11039">
        <f t="shared" si="1209"/>
        <v>0</v>
      </c>
      <c r="V11039" t="str">
        <f t="shared" si="1210"/>
        <v/>
      </c>
    </row>
    <row r="11040" spans="1:22" x14ac:dyDescent="0.2">
      <c r="A11040" t="s">
        <v>28881</v>
      </c>
      <c r="B11040" t="s">
        <v>135</v>
      </c>
      <c r="C11040">
        <v>53708929</v>
      </c>
      <c r="D11040">
        <v>53709034</v>
      </c>
      <c r="E11040">
        <v>106</v>
      </c>
      <c r="F11040" t="s">
        <v>74</v>
      </c>
      <c r="G11040" t="s">
        <v>4066</v>
      </c>
      <c r="H11040" t="s">
        <v>28882</v>
      </c>
      <c r="I11040">
        <v>2</v>
      </c>
      <c r="J11040">
        <v>0</v>
      </c>
      <c r="K11040">
        <v>2</v>
      </c>
      <c r="L11040">
        <v>0</v>
      </c>
      <c r="M11040">
        <v>0</v>
      </c>
      <c r="N11040">
        <v>0</v>
      </c>
      <c r="O11040" t="str">
        <f t="shared" si="1204"/>
        <v/>
      </c>
      <c r="P11040">
        <f>IF(ISERROR(VLOOKUP(G11040,Genes!$A$2:$A$749,1,0)),0,1)</f>
        <v>1</v>
      </c>
      <c r="Q11040">
        <f t="shared" si="1205"/>
        <v>0</v>
      </c>
      <c r="R11040">
        <f t="shared" si="1206"/>
        <v>1</v>
      </c>
      <c r="S11040">
        <f t="shared" si="1207"/>
        <v>23</v>
      </c>
      <c r="T11040">
        <f t="shared" si="1208"/>
        <v>31</v>
      </c>
      <c r="U11040">
        <f t="shared" si="1209"/>
        <v>0</v>
      </c>
      <c r="V11040" t="str">
        <f t="shared" si="1210"/>
        <v/>
      </c>
    </row>
    <row r="11041" spans="1:22" x14ac:dyDescent="0.2">
      <c r="A11041" t="s">
        <v>28883</v>
      </c>
      <c r="B11041" t="s">
        <v>135</v>
      </c>
      <c r="C11041">
        <v>53706782</v>
      </c>
      <c r="D11041">
        <v>53706928</v>
      </c>
      <c r="E11041">
        <v>147</v>
      </c>
      <c r="F11041" t="s">
        <v>74</v>
      </c>
      <c r="G11041" t="s">
        <v>4066</v>
      </c>
      <c r="H11041" t="s">
        <v>28884</v>
      </c>
      <c r="I11041">
        <v>3</v>
      </c>
      <c r="J11041">
        <v>1</v>
      </c>
      <c r="K11041">
        <v>2</v>
      </c>
      <c r="L11041">
        <v>0</v>
      </c>
      <c r="M11041">
        <v>0</v>
      </c>
      <c r="N11041">
        <v>0</v>
      </c>
      <c r="O11041" t="str">
        <f t="shared" si="1204"/>
        <v/>
      </c>
      <c r="P11041">
        <f>IF(ISERROR(VLOOKUP(G11041,Genes!$A$2:$A$749,1,0)),0,1)</f>
        <v>1</v>
      </c>
      <c r="Q11041">
        <f t="shared" si="1205"/>
        <v>0</v>
      </c>
      <c r="R11041">
        <f t="shared" si="1206"/>
        <v>1</v>
      </c>
      <c r="S11041">
        <f t="shared" si="1207"/>
        <v>24</v>
      </c>
      <c r="T11041">
        <f t="shared" si="1208"/>
        <v>32</v>
      </c>
      <c r="U11041">
        <f t="shared" si="1209"/>
        <v>0</v>
      </c>
      <c r="V11041" t="str">
        <f t="shared" si="1210"/>
        <v/>
      </c>
    </row>
    <row r="11042" spans="1:22" x14ac:dyDescent="0.2">
      <c r="A11042" t="s">
        <v>28885</v>
      </c>
      <c r="B11042" t="s">
        <v>135</v>
      </c>
      <c r="C11042">
        <v>53705422</v>
      </c>
      <c r="D11042">
        <v>53705495</v>
      </c>
      <c r="E11042">
        <v>74</v>
      </c>
      <c r="F11042" t="s">
        <v>74</v>
      </c>
      <c r="G11042" t="s">
        <v>4066</v>
      </c>
      <c r="H11042" t="s">
        <v>28886</v>
      </c>
      <c r="I11042">
        <v>2</v>
      </c>
      <c r="J11042">
        <v>1</v>
      </c>
      <c r="K11042">
        <v>0</v>
      </c>
      <c r="L11042">
        <v>1</v>
      </c>
      <c r="M11042">
        <v>0</v>
      </c>
      <c r="N11042">
        <v>0</v>
      </c>
      <c r="O11042" t="str">
        <f t="shared" si="1204"/>
        <v/>
      </c>
      <c r="P11042">
        <f>IF(ISERROR(VLOOKUP(G11042,Genes!$A$2:$A$749,1,0)),0,1)</f>
        <v>1</v>
      </c>
      <c r="Q11042">
        <f t="shared" si="1205"/>
        <v>0</v>
      </c>
      <c r="R11042">
        <f t="shared" si="1206"/>
        <v>1</v>
      </c>
      <c r="S11042">
        <f t="shared" si="1207"/>
        <v>25</v>
      </c>
      <c r="T11042">
        <f t="shared" si="1208"/>
        <v>33</v>
      </c>
      <c r="U11042">
        <f t="shared" si="1209"/>
        <v>0</v>
      </c>
      <c r="V11042" t="str">
        <f t="shared" si="1210"/>
        <v/>
      </c>
    </row>
    <row r="11043" spans="1:22" x14ac:dyDescent="0.2">
      <c r="A11043" t="s">
        <v>28887</v>
      </c>
      <c r="B11043" t="s">
        <v>135</v>
      </c>
      <c r="C11043">
        <v>53698782</v>
      </c>
      <c r="D11043">
        <v>53698921</v>
      </c>
      <c r="E11043">
        <v>140</v>
      </c>
      <c r="F11043" t="s">
        <v>74</v>
      </c>
      <c r="G11043" t="s">
        <v>4066</v>
      </c>
      <c r="H11043" t="s">
        <v>28888</v>
      </c>
      <c r="I11043">
        <v>3</v>
      </c>
      <c r="J11043">
        <v>1</v>
      </c>
      <c r="K11043">
        <v>2</v>
      </c>
      <c r="L11043">
        <v>0</v>
      </c>
      <c r="M11043">
        <v>0</v>
      </c>
      <c r="N11043">
        <v>0</v>
      </c>
      <c r="O11043" t="str">
        <f t="shared" si="1204"/>
        <v>RPGRIP1L</v>
      </c>
      <c r="P11043">
        <f>IF(ISERROR(VLOOKUP(G11043,Genes!$A$2:$A$749,1,0)),0,1)</f>
        <v>1</v>
      </c>
      <c r="Q11043">
        <f t="shared" si="1205"/>
        <v>0</v>
      </c>
      <c r="R11043">
        <f t="shared" si="1206"/>
        <v>1</v>
      </c>
      <c r="S11043">
        <f t="shared" si="1207"/>
        <v>26</v>
      </c>
      <c r="T11043">
        <f t="shared" si="1208"/>
        <v>34</v>
      </c>
      <c r="U11043">
        <f t="shared" si="1209"/>
        <v>1</v>
      </c>
      <c r="V11043">
        <f t="shared" si="1210"/>
        <v>0.76470588235294112</v>
      </c>
    </row>
    <row r="11044" spans="1:22" x14ac:dyDescent="0.2">
      <c r="A11044" t="s">
        <v>28889</v>
      </c>
      <c r="B11044" t="s">
        <v>83</v>
      </c>
      <c r="C11044">
        <v>153626861</v>
      </c>
      <c r="D11044">
        <v>153626883</v>
      </c>
      <c r="E11044">
        <v>23</v>
      </c>
      <c r="F11044" t="s">
        <v>66</v>
      </c>
      <c r="G11044" t="s">
        <v>4073</v>
      </c>
      <c r="H11044" t="s">
        <v>28890</v>
      </c>
      <c r="I11044">
        <v>2</v>
      </c>
      <c r="J11044">
        <v>2</v>
      </c>
      <c r="K11044">
        <v>0</v>
      </c>
      <c r="L11044">
        <v>0</v>
      </c>
      <c r="M11044">
        <v>0</v>
      </c>
      <c r="N11044">
        <v>0</v>
      </c>
      <c r="O11044" t="str">
        <f t="shared" si="1204"/>
        <v/>
      </c>
      <c r="P11044">
        <f>IF(ISERROR(VLOOKUP(G11044,Genes!$A$2:$A$749,1,0)),0,1)</f>
        <v>1</v>
      </c>
      <c r="Q11044">
        <f t="shared" si="1205"/>
        <v>1</v>
      </c>
      <c r="R11044">
        <f t="shared" si="1206"/>
        <v>1</v>
      </c>
      <c r="S11044">
        <f t="shared" si="1207"/>
        <v>1</v>
      </c>
      <c r="T11044">
        <f t="shared" si="1208"/>
        <v>1</v>
      </c>
      <c r="U11044">
        <f t="shared" si="1209"/>
        <v>0</v>
      </c>
      <c r="V11044" t="str">
        <f t="shared" si="1210"/>
        <v/>
      </c>
    </row>
    <row r="11045" spans="1:22" x14ac:dyDescent="0.2">
      <c r="A11045" t="s">
        <v>28891</v>
      </c>
      <c r="B11045" t="s">
        <v>83</v>
      </c>
      <c r="C11045">
        <v>153627679</v>
      </c>
      <c r="D11045">
        <v>153627737</v>
      </c>
      <c r="E11045">
        <v>59</v>
      </c>
      <c r="F11045" t="s">
        <v>66</v>
      </c>
      <c r="G11045" t="s">
        <v>4073</v>
      </c>
      <c r="H11045" t="s">
        <v>28892</v>
      </c>
      <c r="I11045">
        <v>4</v>
      </c>
      <c r="J11045">
        <v>2</v>
      </c>
      <c r="K11045">
        <v>0</v>
      </c>
      <c r="L11045">
        <v>0</v>
      </c>
      <c r="M11045">
        <v>1</v>
      </c>
      <c r="N11045">
        <v>1</v>
      </c>
      <c r="O11045" t="str">
        <f t="shared" si="1204"/>
        <v/>
      </c>
      <c r="P11045">
        <f>IF(ISERROR(VLOOKUP(G11045,Genes!$A$2:$A$749,1,0)),0,1)</f>
        <v>1</v>
      </c>
      <c r="Q11045">
        <f t="shared" si="1205"/>
        <v>0</v>
      </c>
      <c r="R11045">
        <f t="shared" si="1206"/>
        <v>1</v>
      </c>
      <c r="S11045">
        <f t="shared" si="1207"/>
        <v>2</v>
      </c>
      <c r="T11045">
        <f t="shared" si="1208"/>
        <v>2</v>
      </c>
      <c r="U11045">
        <f t="shared" si="1209"/>
        <v>0</v>
      </c>
      <c r="V11045" t="str">
        <f t="shared" si="1210"/>
        <v/>
      </c>
    </row>
    <row r="11046" spans="1:22" x14ac:dyDescent="0.2">
      <c r="A11046" t="s">
        <v>28893</v>
      </c>
      <c r="B11046" t="s">
        <v>83</v>
      </c>
      <c r="C11046">
        <v>153627828</v>
      </c>
      <c r="D11046">
        <v>153627935</v>
      </c>
      <c r="E11046">
        <v>108</v>
      </c>
      <c r="F11046" t="s">
        <v>66</v>
      </c>
      <c r="G11046" t="s">
        <v>4073</v>
      </c>
      <c r="H11046" t="s">
        <v>28894</v>
      </c>
      <c r="I11046">
        <v>4</v>
      </c>
      <c r="J11046">
        <v>0</v>
      </c>
      <c r="K11046">
        <v>2</v>
      </c>
      <c r="L11046">
        <v>0</v>
      </c>
      <c r="M11046">
        <v>1</v>
      </c>
      <c r="N11046">
        <v>1</v>
      </c>
      <c r="O11046" t="str">
        <f t="shared" si="1204"/>
        <v/>
      </c>
      <c r="P11046">
        <f>IF(ISERROR(VLOOKUP(G11046,Genes!$A$2:$A$749,1,0)),0,1)</f>
        <v>1</v>
      </c>
      <c r="Q11046">
        <f t="shared" si="1205"/>
        <v>0</v>
      </c>
      <c r="R11046">
        <f t="shared" si="1206"/>
        <v>1</v>
      </c>
      <c r="S11046">
        <f t="shared" si="1207"/>
        <v>3</v>
      </c>
      <c r="T11046">
        <f t="shared" si="1208"/>
        <v>3</v>
      </c>
      <c r="U11046">
        <f t="shared" si="1209"/>
        <v>0</v>
      </c>
      <c r="V11046" t="str">
        <f t="shared" si="1210"/>
        <v/>
      </c>
    </row>
    <row r="11047" spans="1:22" x14ac:dyDescent="0.2">
      <c r="A11047" t="s">
        <v>28895</v>
      </c>
      <c r="B11047" t="s">
        <v>83</v>
      </c>
      <c r="C11047">
        <v>153628144</v>
      </c>
      <c r="D11047">
        <v>153628282</v>
      </c>
      <c r="E11047">
        <v>139</v>
      </c>
      <c r="F11047" t="s">
        <v>66</v>
      </c>
      <c r="G11047" t="s">
        <v>4073</v>
      </c>
      <c r="H11047" t="s">
        <v>28896</v>
      </c>
      <c r="I11047">
        <v>3</v>
      </c>
      <c r="J11047">
        <v>1</v>
      </c>
      <c r="K11047">
        <v>2</v>
      </c>
      <c r="L11047">
        <v>0</v>
      </c>
      <c r="M11047">
        <v>0</v>
      </c>
      <c r="N11047">
        <v>0</v>
      </c>
      <c r="O11047" t="str">
        <f t="shared" si="1204"/>
        <v/>
      </c>
      <c r="P11047">
        <f>IF(ISERROR(VLOOKUP(G11047,Genes!$A$2:$A$749,1,0)),0,1)</f>
        <v>1</v>
      </c>
      <c r="Q11047">
        <f t="shared" si="1205"/>
        <v>0</v>
      </c>
      <c r="R11047">
        <f t="shared" si="1206"/>
        <v>1</v>
      </c>
      <c r="S11047">
        <f t="shared" si="1207"/>
        <v>4</v>
      </c>
      <c r="T11047">
        <f t="shared" si="1208"/>
        <v>4</v>
      </c>
      <c r="U11047">
        <f t="shared" si="1209"/>
        <v>0</v>
      </c>
      <c r="V11047" t="str">
        <f t="shared" si="1210"/>
        <v/>
      </c>
    </row>
    <row r="11048" spans="1:22" x14ac:dyDescent="0.2">
      <c r="A11048" t="s">
        <v>28897</v>
      </c>
      <c r="B11048" t="s">
        <v>83</v>
      </c>
      <c r="C11048">
        <v>153628805</v>
      </c>
      <c r="D11048">
        <v>153628967</v>
      </c>
      <c r="E11048">
        <v>163</v>
      </c>
      <c r="F11048" t="s">
        <v>66</v>
      </c>
      <c r="G11048" t="s">
        <v>4073</v>
      </c>
      <c r="H11048" t="s">
        <v>28898</v>
      </c>
      <c r="I11048">
        <v>5</v>
      </c>
      <c r="J11048">
        <v>1</v>
      </c>
      <c r="K11048">
        <v>2</v>
      </c>
      <c r="L11048">
        <v>0</v>
      </c>
      <c r="M11048">
        <v>1</v>
      </c>
      <c r="N11048">
        <v>1</v>
      </c>
      <c r="O11048" t="str">
        <f t="shared" si="1204"/>
        <v/>
      </c>
      <c r="P11048">
        <f>IF(ISERROR(VLOOKUP(G11048,Genes!$A$2:$A$749,1,0)),0,1)</f>
        <v>1</v>
      </c>
      <c r="Q11048">
        <f t="shared" si="1205"/>
        <v>0</v>
      </c>
      <c r="R11048">
        <f t="shared" si="1206"/>
        <v>1</v>
      </c>
      <c r="S11048">
        <f t="shared" si="1207"/>
        <v>5</v>
      </c>
      <c r="T11048">
        <f t="shared" si="1208"/>
        <v>5</v>
      </c>
      <c r="U11048">
        <f t="shared" si="1209"/>
        <v>0</v>
      </c>
      <c r="V11048" t="str">
        <f t="shared" si="1210"/>
        <v/>
      </c>
    </row>
    <row r="11049" spans="1:22" x14ac:dyDescent="0.2">
      <c r="A11049" t="s">
        <v>28899</v>
      </c>
      <c r="B11049" t="s">
        <v>83</v>
      </c>
      <c r="C11049">
        <v>153628816</v>
      </c>
      <c r="D11049">
        <v>153628924</v>
      </c>
      <c r="E11049">
        <v>109</v>
      </c>
      <c r="F11049" t="s">
        <v>66</v>
      </c>
      <c r="G11049" t="s">
        <v>4073</v>
      </c>
      <c r="H11049" t="s">
        <v>28900</v>
      </c>
      <c r="I11049">
        <v>4</v>
      </c>
      <c r="J11049">
        <v>0</v>
      </c>
      <c r="K11049">
        <v>2</v>
      </c>
      <c r="L11049">
        <v>1</v>
      </c>
      <c r="M11049">
        <v>0</v>
      </c>
      <c r="N11049">
        <v>1</v>
      </c>
      <c r="O11049" t="str">
        <f t="shared" si="1204"/>
        <v/>
      </c>
      <c r="P11049">
        <f>IF(ISERROR(VLOOKUP(G11049,Genes!$A$2:$A$749,1,0)),0,1)</f>
        <v>1</v>
      </c>
      <c r="Q11049">
        <f t="shared" si="1205"/>
        <v>0</v>
      </c>
      <c r="R11049">
        <f t="shared" si="1206"/>
        <v>1</v>
      </c>
      <c r="S11049">
        <f t="shared" si="1207"/>
        <v>6</v>
      </c>
      <c r="T11049">
        <f t="shared" si="1208"/>
        <v>6</v>
      </c>
      <c r="U11049">
        <f t="shared" si="1209"/>
        <v>0</v>
      </c>
      <c r="V11049" t="str">
        <f t="shared" si="1210"/>
        <v/>
      </c>
    </row>
    <row r="11050" spans="1:22" x14ac:dyDescent="0.2">
      <c r="A11050" t="s">
        <v>28901</v>
      </c>
      <c r="B11050" t="s">
        <v>83</v>
      </c>
      <c r="C11050">
        <v>153629043</v>
      </c>
      <c r="D11050">
        <v>153629195</v>
      </c>
      <c r="E11050">
        <v>153</v>
      </c>
      <c r="F11050" t="s">
        <v>66</v>
      </c>
      <c r="G11050" t="s">
        <v>4073</v>
      </c>
      <c r="H11050" t="s">
        <v>28902</v>
      </c>
      <c r="I11050">
        <v>7</v>
      </c>
      <c r="J11050">
        <v>0</v>
      </c>
      <c r="K11050">
        <v>2</v>
      </c>
      <c r="L11050">
        <v>1</v>
      </c>
      <c r="M11050">
        <v>2</v>
      </c>
      <c r="N11050">
        <v>2</v>
      </c>
      <c r="O11050" t="str">
        <f t="shared" si="1204"/>
        <v/>
      </c>
      <c r="P11050">
        <f>IF(ISERROR(VLOOKUP(G11050,Genes!$A$2:$A$749,1,0)),0,1)</f>
        <v>1</v>
      </c>
      <c r="Q11050">
        <f t="shared" si="1205"/>
        <v>0</v>
      </c>
      <c r="R11050">
        <f t="shared" si="1206"/>
        <v>1</v>
      </c>
      <c r="S11050">
        <f t="shared" si="1207"/>
        <v>7</v>
      </c>
      <c r="T11050">
        <f t="shared" si="1208"/>
        <v>7</v>
      </c>
      <c r="U11050">
        <f t="shared" si="1209"/>
        <v>0</v>
      </c>
      <c r="V11050" t="str">
        <f t="shared" si="1210"/>
        <v/>
      </c>
    </row>
    <row r="11051" spans="1:22" x14ac:dyDescent="0.2">
      <c r="A11051" t="s">
        <v>28903</v>
      </c>
      <c r="B11051" t="s">
        <v>83</v>
      </c>
      <c r="C11051">
        <v>153629043</v>
      </c>
      <c r="D11051">
        <v>153629364</v>
      </c>
      <c r="E11051">
        <v>322</v>
      </c>
      <c r="F11051" t="s">
        <v>66</v>
      </c>
      <c r="G11051" t="s">
        <v>4073</v>
      </c>
      <c r="H11051" t="s">
        <v>28904</v>
      </c>
      <c r="I11051">
        <v>7</v>
      </c>
      <c r="J11051">
        <v>3</v>
      </c>
      <c r="K11051">
        <v>2</v>
      </c>
      <c r="L11051">
        <v>0</v>
      </c>
      <c r="M11051">
        <v>1</v>
      </c>
      <c r="N11051">
        <v>1</v>
      </c>
      <c r="O11051" t="str">
        <f t="shared" si="1204"/>
        <v>RPL10</v>
      </c>
      <c r="P11051">
        <f>IF(ISERROR(VLOOKUP(G11051,Genes!$A$2:$A$749,1,0)),0,1)</f>
        <v>1</v>
      </c>
      <c r="Q11051">
        <f t="shared" si="1205"/>
        <v>0</v>
      </c>
      <c r="R11051">
        <f t="shared" si="1206"/>
        <v>1</v>
      </c>
      <c r="S11051">
        <f t="shared" si="1207"/>
        <v>8</v>
      </c>
      <c r="T11051">
        <f t="shared" si="1208"/>
        <v>8</v>
      </c>
      <c r="U11051">
        <f t="shared" si="1209"/>
        <v>1</v>
      </c>
      <c r="V11051">
        <f t="shared" si="1210"/>
        <v>1</v>
      </c>
    </row>
    <row r="11052" spans="1:22" x14ac:dyDescent="0.2">
      <c r="A11052" t="s">
        <v>28905</v>
      </c>
      <c r="B11052" t="s">
        <v>83</v>
      </c>
      <c r="C11052">
        <v>20284682</v>
      </c>
      <c r="D11052">
        <v>20284750</v>
      </c>
      <c r="E11052">
        <v>69</v>
      </c>
      <c r="F11052" t="s">
        <v>74</v>
      </c>
      <c r="G11052" t="s">
        <v>4080</v>
      </c>
      <c r="H11052" t="s">
        <v>28906</v>
      </c>
      <c r="I11052">
        <v>2</v>
      </c>
      <c r="J11052">
        <v>1</v>
      </c>
      <c r="K11052">
        <v>0</v>
      </c>
      <c r="L11052">
        <v>1</v>
      </c>
      <c r="M11052">
        <v>0</v>
      </c>
      <c r="N11052">
        <v>0</v>
      </c>
      <c r="O11052" t="str">
        <f t="shared" si="1204"/>
        <v/>
      </c>
      <c r="P11052">
        <f>IF(ISERROR(VLOOKUP(G11052,Genes!$A$2:$A$749,1,0)),0,1)</f>
        <v>1</v>
      </c>
      <c r="Q11052">
        <f t="shared" si="1205"/>
        <v>1</v>
      </c>
      <c r="R11052">
        <f t="shared" si="1206"/>
        <v>1</v>
      </c>
      <c r="S11052">
        <f t="shared" si="1207"/>
        <v>1</v>
      </c>
      <c r="T11052">
        <f t="shared" si="1208"/>
        <v>1</v>
      </c>
      <c r="U11052">
        <f t="shared" si="1209"/>
        <v>0</v>
      </c>
      <c r="V11052" t="str">
        <f t="shared" si="1210"/>
        <v/>
      </c>
    </row>
    <row r="11053" spans="1:22" x14ac:dyDescent="0.2">
      <c r="A11053" t="s">
        <v>28907</v>
      </c>
      <c r="B11053" t="s">
        <v>83</v>
      </c>
      <c r="C11053">
        <v>20206615</v>
      </c>
      <c r="D11053">
        <v>20206652</v>
      </c>
      <c r="E11053">
        <v>38</v>
      </c>
      <c r="F11053" t="s">
        <v>74</v>
      </c>
      <c r="G11053" t="s">
        <v>4080</v>
      </c>
      <c r="H11053" t="s">
        <v>28908</v>
      </c>
      <c r="I11053">
        <v>2</v>
      </c>
      <c r="J11053">
        <v>2</v>
      </c>
      <c r="K11053">
        <v>0</v>
      </c>
      <c r="L11053">
        <v>0</v>
      </c>
      <c r="M11053">
        <v>0</v>
      </c>
      <c r="N11053">
        <v>0</v>
      </c>
      <c r="O11053" t="str">
        <f t="shared" si="1204"/>
        <v/>
      </c>
      <c r="P11053">
        <f>IF(ISERROR(VLOOKUP(G11053,Genes!$A$2:$A$749,1,0)),0,1)</f>
        <v>1</v>
      </c>
      <c r="Q11053">
        <f t="shared" si="1205"/>
        <v>0</v>
      </c>
      <c r="R11053">
        <f t="shared" si="1206"/>
        <v>1</v>
      </c>
      <c r="S11053">
        <f t="shared" si="1207"/>
        <v>2</v>
      </c>
      <c r="T11053">
        <f t="shared" si="1208"/>
        <v>2</v>
      </c>
      <c r="U11053">
        <f t="shared" si="1209"/>
        <v>0</v>
      </c>
      <c r="V11053" t="str">
        <f t="shared" si="1210"/>
        <v/>
      </c>
    </row>
    <row r="11054" spans="1:22" x14ac:dyDescent="0.2">
      <c r="A11054" t="s">
        <v>28909</v>
      </c>
      <c r="B11054" t="s">
        <v>83</v>
      </c>
      <c r="C11054">
        <v>20205946</v>
      </c>
      <c r="D11054">
        <v>20206088</v>
      </c>
      <c r="E11054">
        <v>143</v>
      </c>
      <c r="F11054" t="s">
        <v>74</v>
      </c>
      <c r="G11054" t="s">
        <v>4080</v>
      </c>
      <c r="H11054" t="s">
        <v>28910</v>
      </c>
      <c r="I11054">
        <v>3</v>
      </c>
      <c r="J11054">
        <v>1</v>
      </c>
      <c r="K11054">
        <v>2</v>
      </c>
      <c r="L11054">
        <v>0</v>
      </c>
      <c r="M11054">
        <v>0</v>
      </c>
      <c r="N11054">
        <v>0</v>
      </c>
      <c r="O11054" t="str">
        <f t="shared" si="1204"/>
        <v/>
      </c>
      <c r="P11054">
        <f>IF(ISERROR(VLOOKUP(G11054,Genes!$A$2:$A$749,1,0)),0,1)</f>
        <v>1</v>
      </c>
      <c r="Q11054">
        <f t="shared" si="1205"/>
        <v>0</v>
      </c>
      <c r="R11054">
        <f t="shared" si="1206"/>
        <v>1</v>
      </c>
      <c r="S11054">
        <f t="shared" si="1207"/>
        <v>3</v>
      </c>
      <c r="T11054">
        <f t="shared" si="1208"/>
        <v>3</v>
      </c>
      <c r="U11054">
        <f t="shared" si="1209"/>
        <v>0</v>
      </c>
      <c r="V11054" t="str">
        <f t="shared" si="1210"/>
        <v/>
      </c>
    </row>
    <row r="11055" spans="1:22" x14ac:dyDescent="0.2">
      <c r="A11055" t="s">
        <v>28911</v>
      </c>
      <c r="B11055" t="s">
        <v>83</v>
      </c>
      <c r="C11055">
        <v>20204414</v>
      </c>
      <c r="D11055">
        <v>20204484</v>
      </c>
      <c r="E11055">
        <v>71</v>
      </c>
      <c r="F11055" t="s">
        <v>74</v>
      </c>
      <c r="G11055" t="s">
        <v>4080</v>
      </c>
      <c r="H11055" t="s">
        <v>28912</v>
      </c>
      <c r="I11055">
        <v>2</v>
      </c>
      <c r="J11055">
        <v>0</v>
      </c>
      <c r="K11055">
        <v>2</v>
      </c>
      <c r="L11055">
        <v>0</v>
      </c>
      <c r="M11055">
        <v>0</v>
      </c>
      <c r="N11055">
        <v>0</v>
      </c>
      <c r="O11055" t="str">
        <f t="shared" si="1204"/>
        <v/>
      </c>
      <c r="P11055">
        <f>IF(ISERROR(VLOOKUP(G11055,Genes!$A$2:$A$749,1,0)),0,1)</f>
        <v>1</v>
      </c>
      <c r="Q11055">
        <f t="shared" si="1205"/>
        <v>0</v>
      </c>
      <c r="R11055">
        <f t="shared" si="1206"/>
        <v>1</v>
      </c>
      <c r="S11055">
        <f t="shared" si="1207"/>
        <v>4</v>
      </c>
      <c r="T11055">
        <f t="shared" si="1208"/>
        <v>4</v>
      </c>
      <c r="U11055">
        <f t="shared" si="1209"/>
        <v>0</v>
      </c>
      <c r="V11055" t="str">
        <f t="shared" si="1210"/>
        <v/>
      </c>
    </row>
    <row r="11056" spans="1:22" x14ac:dyDescent="0.2">
      <c r="A11056" t="s">
        <v>28913</v>
      </c>
      <c r="B11056" t="s">
        <v>83</v>
      </c>
      <c r="C11056">
        <v>20195114</v>
      </c>
      <c r="D11056">
        <v>20195202</v>
      </c>
      <c r="E11056">
        <v>89</v>
      </c>
      <c r="F11056" t="s">
        <v>74</v>
      </c>
      <c r="G11056" t="s">
        <v>4080</v>
      </c>
      <c r="H11056" t="s">
        <v>28914</v>
      </c>
      <c r="I11056">
        <v>2</v>
      </c>
      <c r="J11056">
        <v>0</v>
      </c>
      <c r="K11056">
        <v>2</v>
      </c>
      <c r="L11056">
        <v>0</v>
      </c>
      <c r="M11056">
        <v>0</v>
      </c>
      <c r="N11056">
        <v>0</v>
      </c>
      <c r="O11056" t="str">
        <f t="shared" si="1204"/>
        <v/>
      </c>
      <c r="P11056">
        <f>IF(ISERROR(VLOOKUP(G11056,Genes!$A$2:$A$749,1,0)),0,1)</f>
        <v>1</v>
      </c>
      <c r="Q11056">
        <f t="shared" si="1205"/>
        <v>0</v>
      </c>
      <c r="R11056">
        <f t="shared" si="1206"/>
        <v>1</v>
      </c>
      <c r="S11056">
        <f t="shared" si="1207"/>
        <v>5</v>
      </c>
      <c r="T11056">
        <f t="shared" si="1208"/>
        <v>5</v>
      </c>
      <c r="U11056">
        <f t="shared" si="1209"/>
        <v>0</v>
      </c>
      <c r="V11056" t="str">
        <f t="shared" si="1210"/>
        <v/>
      </c>
    </row>
    <row r="11057" spans="1:22" x14ac:dyDescent="0.2">
      <c r="A11057" t="s">
        <v>28915</v>
      </c>
      <c r="B11057" t="s">
        <v>83</v>
      </c>
      <c r="C11057">
        <v>20194552</v>
      </c>
      <c r="D11057">
        <v>20194634</v>
      </c>
      <c r="E11057">
        <v>83</v>
      </c>
      <c r="F11057" t="s">
        <v>74</v>
      </c>
      <c r="G11057" t="s">
        <v>4080</v>
      </c>
      <c r="H11057" t="s">
        <v>28916</v>
      </c>
      <c r="I11057">
        <v>4</v>
      </c>
      <c r="J11057">
        <v>0</v>
      </c>
      <c r="K11057">
        <v>2</v>
      </c>
      <c r="L11057">
        <v>0</v>
      </c>
      <c r="M11057">
        <v>1</v>
      </c>
      <c r="N11057">
        <v>1</v>
      </c>
      <c r="O11057" t="str">
        <f t="shared" si="1204"/>
        <v/>
      </c>
      <c r="P11057">
        <f>IF(ISERROR(VLOOKUP(G11057,Genes!$A$2:$A$749,1,0)),0,1)</f>
        <v>1</v>
      </c>
      <c r="Q11057">
        <f t="shared" si="1205"/>
        <v>0</v>
      </c>
      <c r="R11057">
        <f t="shared" si="1206"/>
        <v>1</v>
      </c>
      <c r="S11057">
        <f t="shared" si="1207"/>
        <v>6</v>
      </c>
      <c r="T11057">
        <f t="shared" si="1208"/>
        <v>6</v>
      </c>
      <c r="U11057">
        <f t="shared" si="1209"/>
        <v>0</v>
      </c>
      <c r="V11057" t="str">
        <f t="shared" si="1210"/>
        <v/>
      </c>
    </row>
    <row r="11058" spans="1:22" x14ac:dyDescent="0.2">
      <c r="A11058" t="s">
        <v>28917</v>
      </c>
      <c r="B11058" t="s">
        <v>83</v>
      </c>
      <c r="C11058">
        <v>20194552</v>
      </c>
      <c r="D11058">
        <v>20194616</v>
      </c>
      <c r="E11058">
        <v>65</v>
      </c>
      <c r="F11058" t="s">
        <v>74</v>
      </c>
      <c r="G11058" t="s">
        <v>4080</v>
      </c>
      <c r="H11058" t="s">
        <v>28918</v>
      </c>
      <c r="I11058">
        <v>4</v>
      </c>
      <c r="J11058">
        <v>0</v>
      </c>
      <c r="K11058">
        <v>2</v>
      </c>
      <c r="L11058">
        <v>0</v>
      </c>
      <c r="M11058">
        <v>1</v>
      </c>
      <c r="N11058">
        <v>1</v>
      </c>
      <c r="O11058" t="str">
        <f t="shared" si="1204"/>
        <v/>
      </c>
      <c r="P11058">
        <f>IF(ISERROR(VLOOKUP(G11058,Genes!$A$2:$A$749,1,0)),0,1)</f>
        <v>1</v>
      </c>
      <c r="Q11058">
        <f t="shared" si="1205"/>
        <v>0</v>
      </c>
      <c r="R11058">
        <f t="shared" si="1206"/>
        <v>1</v>
      </c>
      <c r="S11058">
        <f t="shared" si="1207"/>
        <v>7</v>
      </c>
      <c r="T11058">
        <f t="shared" si="1208"/>
        <v>7</v>
      </c>
      <c r="U11058">
        <f t="shared" si="1209"/>
        <v>0</v>
      </c>
      <c r="V11058" t="str">
        <f t="shared" si="1210"/>
        <v/>
      </c>
    </row>
    <row r="11059" spans="1:22" x14ac:dyDescent="0.2">
      <c r="A11059" t="s">
        <v>28919</v>
      </c>
      <c r="B11059" t="s">
        <v>83</v>
      </c>
      <c r="C11059">
        <v>20194368</v>
      </c>
      <c r="D11059">
        <v>20194470</v>
      </c>
      <c r="E11059">
        <v>103</v>
      </c>
      <c r="F11059" t="s">
        <v>74</v>
      </c>
      <c r="G11059" t="s">
        <v>4080</v>
      </c>
      <c r="H11059" t="s">
        <v>28920</v>
      </c>
      <c r="I11059">
        <v>4</v>
      </c>
      <c r="J11059">
        <v>0</v>
      </c>
      <c r="K11059">
        <v>2</v>
      </c>
      <c r="L11059">
        <v>0</v>
      </c>
      <c r="M11059">
        <v>1</v>
      </c>
      <c r="N11059">
        <v>1</v>
      </c>
      <c r="O11059" t="str">
        <f t="shared" si="1204"/>
        <v/>
      </c>
      <c r="P11059">
        <f>IF(ISERROR(VLOOKUP(G11059,Genes!$A$2:$A$749,1,0)),0,1)</f>
        <v>1</v>
      </c>
      <c r="Q11059">
        <f t="shared" si="1205"/>
        <v>0</v>
      </c>
      <c r="R11059">
        <f t="shared" si="1206"/>
        <v>1</v>
      </c>
      <c r="S11059">
        <f t="shared" si="1207"/>
        <v>8</v>
      </c>
      <c r="T11059">
        <f t="shared" si="1208"/>
        <v>8</v>
      </c>
      <c r="U11059">
        <f t="shared" si="1209"/>
        <v>0</v>
      </c>
      <c r="V11059" t="str">
        <f t="shared" si="1210"/>
        <v/>
      </c>
    </row>
    <row r="11060" spans="1:22" x14ac:dyDescent="0.2">
      <c r="A11060" t="s">
        <v>28921</v>
      </c>
      <c r="B11060" t="s">
        <v>83</v>
      </c>
      <c r="C11060">
        <v>20193282</v>
      </c>
      <c r="D11060">
        <v>20193406</v>
      </c>
      <c r="E11060">
        <v>125</v>
      </c>
      <c r="F11060" t="s">
        <v>74</v>
      </c>
      <c r="G11060" t="s">
        <v>4080</v>
      </c>
      <c r="H11060" t="s">
        <v>28922</v>
      </c>
      <c r="I11060">
        <v>3</v>
      </c>
      <c r="J11060">
        <v>1</v>
      </c>
      <c r="K11060">
        <v>2</v>
      </c>
      <c r="L11060">
        <v>0</v>
      </c>
      <c r="M11060">
        <v>0</v>
      </c>
      <c r="N11060">
        <v>0</v>
      </c>
      <c r="O11060" t="str">
        <f t="shared" si="1204"/>
        <v/>
      </c>
      <c r="P11060">
        <f>IF(ISERROR(VLOOKUP(G11060,Genes!$A$2:$A$749,1,0)),0,1)</f>
        <v>1</v>
      </c>
      <c r="Q11060">
        <f t="shared" si="1205"/>
        <v>0</v>
      </c>
      <c r="R11060">
        <f t="shared" si="1206"/>
        <v>1</v>
      </c>
      <c r="S11060">
        <f t="shared" si="1207"/>
        <v>9</v>
      </c>
      <c r="T11060">
        <f t="shared" si="1208"/>
        <v>9</v>
      </c>
      <c r="U11060">
        <f t="shared" si="1209"/>
        <v>0</v>
      </c>
      <c r="V11060" t="str">
        <f t="shared" si="1210"/>
        <v/>
      </c>
    </row>
    <row r="11061" spans="1:22" x14ac:dyDescent="0.2">
      <c r="A11061" t="s">
        <v>28923</v>
      </c>
      <c r="B11061" t="s">
        <v>83</v>
      </c>
      <c r="C11061">
        <v>20190864</v>
      </c>
      <c r="D11061">
        <v>20190989</v>
      </c>
      <c r="E11061">
        <v>126</v>
      </c>
      <c r="F11061" t="s">
        <v>74</v>
      </c>
      <c r="G11061" t="s">
        <v>4080</v>
      </c>
      <c r="H11061" t="s">
        <v>28924</v>
      </c>
      <c r="I11061">
        <v>3</v>
      </c>
      <c r="J11061">
        <v>0</v>
      </c>
      <c r="K11061">
        <v>2</v>
      </c>
      <c r="L11061">
        <v>1</v>
      </c>
      <c r="M11061">
        <v>0</v>
      </c>
      <c r="N11061">
        <v>0</v>
      </c>
      <c r="O11061" t="str">
        <f t="shared" si="1204"/>
        <v/>
      </c>
      <c r="P11061">
        <f>IF(ISERROR(VLOOKUP(G11061,Genes!$A$2:$A$749,1,0)),0,1)</f>
        <v>1</v>
      </c>
      <c r="Q11061">
        <f t="shared" si="1205"/>
        <v>0</v>
      </c>
      <c r="R11061">
        <f t="shared" si="1206"/>
        <v>1</v>
      </c>
      <c r="S11061">
        <f t="shared" si="1207"/>
        <v>10</v>
      </c>
      <c r="T11061">
        <f t="shared" si="1208"/>
        <v>10</v>
      </c>
      <c r="U11061">
        <f t="shared" si="1209"/>
        <v>0</v>
      </c>
      <c r="V11061" t="str">
        <f t="shared" si="1210"/>
        <v/>
      </c>
    </row>
    <row r="11062" spans="1:22" x14ac:dyDescent="0.2">
      <c r="A11062" t="s">
        <v>28925</v>
      </c>
      <c r="B11062" t="s">
        <v>83</v>
      </c>
      <c r="C11062">
        <v>20190864</v>
      </c>
      <c r="D11062">
        <v>20190986</v>
      </c>
      <c r="E11062">
        <v>123</v>
      </c>
      <c r="F11062" t="s">
        <v>74</v>
      </c>
      <c r="G11062" t="s">
        <v>4080</v>
      </c>
      <c r="H11062" t="s">
        <v>28926</v>
      </c>
      <c r="I11062">
        <v>3</v>
      </c>
      <c r="J11062">
        <v>0</v>
      </c>
      <c r="K11062">
        <v>2</v>
      </c>
      <c r="L11062">
        <v>1</v>
      </c>
      <c r="M11062">
        <v>0</v>
      </c>
      <c r="N11062">
        <v>0</v>
      </c>
      <c r="O11062" t="str">
        <f t="shared" si="1204"/>
        <v/>
      </c>
      <c r="P11062">
        <f>IF(ISERROR(VLOOKUP(G11062,Genes!$A$2:$A$749,1,0)),0,1)</f>
        <v>1</v>
      </c>
      <c r="Q11062">
        <f t="shared" si="1205"/>
        <v>0</v>
      </c>
      <c r="R11062">
        <f t="shared" si="1206"/>
        <v>1</v>
      </c>
      <c r="S11062">
        <f t="shared" si="1207"/>
        <v>11</v>
      </c>
      <c r="T11062">
        <f t="shared" si="1208"/>
        <v>11</v>
      </c>
      <c r="U11062">
        <f t="shared" si="1209"/>
        <v>0</v>
      </c>
      <c r="V11062" t="str">
        <f t="shared" si="1210"/>
        <v/>
      </c>
    </row>
    <row r="11063" spans="1:22" x14ac:dyDescent="0.2">
      <c r="A11063" t="s">
        <v>28927</v>
      </c>
      <c r="B11063" t="s">
        <v>83</v>
      </c>
      <c r="C11063">
        <v>20252876</v>
      </c>
      <c r="D11063">
        <v>20252932</v>
      </c>
      <c r="E11063">
        <v>57</v>
      </c>
      <c r="F11063" t="s">
        <v>74</v>
      </c>
      <c r="G11063" t="s">
        <v>4080</v>
      </c>
      <c r="H11063" t="s">
        <v>28928</v>
      </c>
      <c r="I11063">
        <v>2</v>
      </c>
      <c r="J11063">
        <v>2</v>
      </c>
      <c r="K11063">
        <v>0</v>
      </c>
      <c r="L11063">
        <v>0</v>
      </c>
      <c r="M11063">
        <v>0</v>
      </c>
      <c r="N11063">
        <v>0</v>
      </c>
      <c r="O11063" t="str">
        <f t="shared" si="1204"/>
        <v/>
      </c>
      <c r="P11063">
        <f>IF(ISERROR(VLOOKUP(G11063,Genes!$A$2:$A$749,1,0)),0,1)</f>
        <v>1</v>
      </c>
      <c r="Q11063">
        <f t="shared" si="1205"/>
        <v>0</v>
      </c>
      <c r="R11063">
        <f t="shared" si="1206"/>
        <v>1</v>
      </c>
      <c r="S11063">
        <f t="shared" si="1207"/>
        <v>12</v>
      </c>
      <c r="T11063">
        <f t="shared" si="1208"/>
        <v>12</v>
      </c>
      <c r="U11063">
        <f t="shared" si="1209"/>
        <v>0</v>
      </c>
      <c r="V11063" t="str">
        <f t="shared" si="1210"/>
        <v/>
      </c>
    </row>
    <row r="11064" spans="1:22" x14ac:dyDescent="0.2">
      <c r="A11064" t="s">
        <v>28929</v>
      </c>
      <c r="B11064" t="s">
        <v>83</v>
      </c>
      <c r="C11064">
        <v>20187520</v>
      </c>
      <c r="D11064">
        <v>20187609</v>
      </c>
      <c r="E11064">
        <v>90</v>
      </c>
      <c r="F11064" t="s">
        <v>74</v>
      </c>
      <c r="G11064" t="s">
        <v>4080</v>
      </c>
      <c r="H11064" t="s">
        <v>28930</v>
      </c>
      <c r="I11064">
        <v>2</v>
      </c>
      <c r="J11064">
        <v>0</v>
      </c>
      <c r="K11064">
        <v>2</v>
      </c>
      <c r="L11064">
        <v>0</v>
      </c>
      <c r="M11064">
        <v>0</v>
      </c>
      <c r="N11064">
        <v>0</v>
      </c>
      <c r="O11064" t="str">
        <f t="shared" si="1204"/>
        <v/>
      </c>
      <c r="P11064">
        <f>IF(ISERROR(VLOOKUP(G11064,Genes!$A$2:$A$749,1,0)),0,1)</f>
        <v>1</v>
      </c>
      <c r="Q11064">
        <f t="shared" si="1205"/>
        <v>0</v>
      </c>
      <c r="R11064">
        <f t="shared" si="1206"/>
        <v>1</v>
      </c>
      <c r="S11064">
        <f t="shared" si="1207"/>
        <v>13</v>
      </c>
      <c r="T11064">
        <f t="shared" si="1208"/>
        <v>13</v>
      </c>
      <c r="U11064">
        <f t="shared" si="1209"/>
        <v>0</v>
      </c>
      <c r="V11064" t="str">
        <f t="shared" si="1210"/>
        <v/>
      </c>
    </row>
    <row r="11065" spans="1:22" x14ac:dyDescent="0.2">
      <c r="A11065" t="s">
        <v>28931</v>
      </c>
      <c r="B11065" t="s">
        <v>83</v>
      </c>
      <c r="C11065">
        <v>20185707</v>
      </c>
      <c r="D11065">
        <v>20185865</v>
      </c>
      <c r="E11065">
        <v>159</v>
      </c>
      <c r="F11065" t="s">
        <v>74</v>
      </c>
      <c r="G11065" t="s">
        <v>4080</v>
      </c>
      <c r="H11065" t="s">
        <v>28932</v>
      </c>
      <c r="I11065">
        <v>3</v>
      </c>
      <c r="J11065">
        <v>1</v>
      </c>
      <c r="K11065">
        <v>2</v>
      </c>
      <c r="L11065">
        <v>0</v>
      </c>
      <c r="M11065">
        <v>0</v>
      </c>
      <c r="N11065">
        <v>0</v>
      </c>
      <c r="O11065" t="str">
        <f t="shared" si="1204"/>
        <v/>
      </c>
      <c r="P11065">
        <f>IF(ISERROR(VLOOKUP(G11065,Genes!$A$2:$A$749,1,0)),0,1)</f>
        <v>1</v>
      </c>
      <c r="Q11065">
        <f t="shared" si="1205"/>
        <v>0</v>
      </c>
      <c r="R11065">
        <f t="shared" si="1206"/>
        <v>1</v>
      </c>
      <c r="S11065">
        <f t="shared" si="1207"/>
        <v>14</v>
      </c>
      <c r="T11065">
        <f t="shared" si="1208"/>
        <v>14</v>
      </c>
      <c r="U11065">
        <f t="shared" si="1209"/>
        <v>0</v>
      </c>
      <c r="V11065" t="str">
        <f t="shared" si="1210"/>
        <v/>
      </c>
    </row>
    <row r="11066" spans="1:22" x14ac:dyDescent="0.2">
      <c r="A11066" t="s">
        <v>28933</v>
      </c>
      <c r="B11066" t="s">
        <v>83</v>
      </c>
      <c r="C11066">
        <v>20183017</v>
      </c>
      <c r="D11066">
        <v>20183178</v>
      </c>
      <c r="E11066">
        <v>162</v>
      </c>
      <c r="F11066" t="s">
        <v>74</v>
      </c>
      <c r="G11066" t="s">
        <v>4080</v>
      </c>
      <c r="H11066" t="s">
        <v>28934</v>
      </c>
      <c r="I11066">
        <v>3</v>
      </c>
      <c r="J11066">
        <v>1</v>
      </c>
      <c r="K11066">
        <v>2</v>
      </c>
      <c r="L11066">
        <v>0</v>
      </c>
      <c r="M11066">
        <v>0</v>
      </c>
      <c r="N11066">
        <v>0</v>
      </c>
      <c r="O11066" t="str">
        <f t="shared" si="1204"/>
        <v/>
      </c>
      <c r="P11066">
        <f>IF(ISERROR(VLOOKUP(G11066,Genes!$A$2:$A$749,1,0)),0,1)</f>
        <v>1</v>
      </c>
      <c r="Q11066">
        <f t="shared" si="1205"/>
        <v>0</v>
      </c>
      <c r="R11066">
        <f t="shared" si="1206"/>
        <v>1</v>
      </c>
      <c r="S11066">
        <f t="shared" si="1207"/>
        <v>15</v>
      </c>
      <c r="T11066">
        <f t="shared" si="1208"/>
        <v>15</v>
      </c>
      <c r="U11066">
        <f t="shared" si="1209"/>
        <v>0</v>
      </c>
      <c r="V11066" t="str">
        <f t="shared" si="1210"/>
        <v/>
      </c>
    </row>
    <row r="11067" spans="1:22" x14ac:dyDescent="0.2">
      <c r="A11067" t="s">
        <v>28935</v>
      </c>
      <c r="B11067" t="s">
        <v>83</v>
      </c>
      <c r="C11067">
        <v>20181082</v>
      </c>
      <c r="D11067">
        <v>20181158</v>
      </c>
      <c r="E11067">
        <v>77</v>
      </c>
      <c r="F11067" t="s">
        <v>74</v>
      </c>
      <c r="G11067" t="s">
        <v>4080</v>
      </c>
      <c r="H11067" t="s">
        <v>28936</v>
      </c>
      <c r="I11067">
        <v>2</v>
      </c>
      <c r="J11067">
        <v>0</v>
      </c>
      <c r="K11067">
        <v>2</v>
      </c>
      <c r="L11067">
        <v>0</v>
      </c>
      <c r="M11067">
        <v>0</v>
      </c>
      <c r="N11067">
        <v>0</v>
      </c>
      <c r="O11067" t="str">
        <f t="shared" si="1204"/>
        <v/>
      </c>
      <c r="P11067">
        <f>IF(ISERROR(VLOOKUP(G11067,Genes!$A$2:$A$749,1,0)),0,1)</f>
        <v>1</v>
      </c>
      <c r="Q11067">
        <f t="shared" si="1205"/>
        <v>0</v>
      </c>
      <c r="R11067">
        <f t="shared" si="1206"/>
        <v>1</v>
      </c>
      <c r="S11067">
        <f t="shared" si="1207"/>
        <v>16</v>
      </c>
      <c r="T11067">
        <f t="shared" si="1208"/>
        <v>16</v>
      </c>
      <c r="U11067">
        <f t="shared" si="1209"/>
        <v>0</v>
      </c>
      <c r="V11067" t="str">
        <f t="shared" si="1210"/>
        <v/>
      </c>
    </row>
    <row r="11068" spans="1:22" x14ac:dyDescent="0.2">
      <c r="A11068" t="s">
        <v>28937</v>
      </c>
      <c r="B11068" t="s">
        <v>83</v>
      </c>
      <c r="C11068">
        <v>20179762</v>
      </c>
      <c r="D11068">
        <v>20179879</v>
      </c>
      <c r="E11068">
        <v>118</v>
      </c>
      <c r="F11068" t="s">
        <v>74</v>
      </c>
      <c r="G11068" t="s">
        <v>4080</v>
      </c>
      <c r="H11068" t="s">
        <v>28938</v>
      </c>
      <c r="I11068">
        <v>2</v>
      </c>
      <c r="J11068">
        <v>0</v>
      </c>
      <c r="K11068">
        <v>2</v>
      </c>
      <c r="L11068">
        <v>0</v>
      </c>
      <c r="M11068">
        <v>0</v>
      </c>
      <c r="N11068">
        <v>0</v>
      </c>
      <c r="O11068" t="str">
        <f t="shared" si="1204"/>
        <v/>
      </c>
      <c r="P11068">
        <f>IF(ISERROR(VLOOKUP(G11068,Genes!$A$2:$A$749,1,0)),0,1)</f>
        <v>1</v>
      </c>
      <c r="Q11068">
        <f t="shared" si="1205"/>
        <v>0</v>
      </c>
      <c r="R11068">
        <f t="shared" si="1206"/>
        <v>1</v>
      </c>
      <c r="S11068">
        <f t="shared" si="1207"/>
        <v>17</v>
      </c>
      <c r="T11068">
        <f t="shared" si="1208"/>
        <v>17</v>
      </c>
      <c r="U11068">
        <f t="shared" si="1209"/>
        <v>0</v>
      </c>
      <c r="V11068" t="str">
        <f t="shared" si="1210"/>
        <v/>
      </c>
    </row>
    <row r="11069" spans="1:22" x14ac:dyDescent="0.2">
      <c r="A11069" t="s">
        <v>28939</v>
      </c>
      <c r="B11069" t="s">
        <v>83</v>
      </c>
      <c r="C11069">
        <v>20174227</v>
      </c>
      <c r="D11069">
        <v>20174367</v>
      </c>
      <c r="E11069">
        <v>141</v>
      </c>
      <c r="F11069" t="s">
        <v>74</v>
      </c>
      <c r="G11069" t="s">
        <v>4080</v>
      </c>
      <c r="H11069" t="s">
        <v>28940</v>
      </c>
      <c r="I11069">
        <v>3</v>
      </c>
      <c r="J11069">
        <v>1</v>
      </c>
      <c r="K11069">
        <v>2</v>
      </c>
      <c r="L11069">
        <v>0</v>
      </c>
      <c r="M11069">
        <v>0</v>
      </c>
      <c r="N11069">
        <v>0</v>
      </c>
      <c r="O11069" t="str">
        <f t="shared" si="1204"/>
        <v/>
      </c>
      <c r="P11069">
        <f>IF(ISERROR(VLOOKUP(G11069,Genes!$A$2:$A$749,1,0)),0,1)</f>
        <v>1</v>
      </c>
      <c r="Q11069">
        <f t="shared" si="1205"/>
        <v>0</v>
      </c>
      <c r="R11069">
        <f t="shared" si="1206"/>
        <v>1</v>
      </c>
      <c r="S11069">
        <f t="shared" si="1207"/>
        <v>18</v>
      </c>
      <c r="T11069">
        <f t="shared" si="1208"/>
        <v>18</v>
      </c>
      <c r="U11069">
        <f t="shared" si="1209"/>
        <v>0</v>
      </c>
      <c r="V11069" t="str">
        <f t="shared" si="1210"/>
        <v/>
      </c>
    </row>
    <row r="11070" spans="1:22" x14ac:dyDescent="0.2">
      <c r="A11070" t="s">
        <v>28941</v>
      </c>
      <c r="B11070" t="s">
        <v>83</v>
      </c>
      <c r="C11070">
        <v>20173548</v>
      </c>
      <c r="D11070">
        <v>20173638</v>
      </c>
      <c r="E11070">
        <v>91</v>
      </c>
      <c r="F11070" t="s">
        <v>74</v>
      </c>
      <c r="G11070" t="s">
        <v>4080</v>
      </c>
      <c r="H11070" t="s">
        <v>28942</v>
      </c>
      <c r="I11070">
        <v>3</v>
      </c>
      <c r="J11070">
        <v>0</v>
      </c>
      <c r="K11070">
        <v>2</v>
      </c>
      <c r="L11070">
        <v>1</v>
      </c>
      <c r="M11070">
        <v>0</v>
      </c>
      <c r="N11070">
        <v>0</v>
      </c>
      <c r="O11070" t="str">
        <f t="shared" si="1204"/>
        <v/>
      </c>
      <c r="P11070">
        <f>IF(ISERROR(VLOOKUP(G11070,Genes!$A$2:$A$749,1,0)),0,1)</f>
        <v>1</v>
      </c>
      <c r="Q11070">
        <f t="shared" si="1205"/>
        <v>0</v>
      </c>
      <c r="R11070">
        <f t="shared" si="1206"/>
        <v>1</v>
      </c>
      <c r="S11070">
        <f t="shared" si="1207"/>
        <v>19</v>
      </c>
      <c r="T11070">
        <f t="shared" si="1208"/>
        <v>19</v>
      </c>
      <c r="U11070">
        <f t="shared" si="1209"/>
        <v>0</v>
      </c>
      <c r="V11070" t="str">
        <f t="shared" si="1210"/>
        <v/>
      </c>
    </row>
    <row r="11071" spans="1:22" x14ac:dyDescent="0.2">
      <c r="A11071" t="s">
        <v>28943</v>
      </c>
      <c r="B11071" t="s">
        <v>83</v>
      </c>
      <c r="C11071">
        <v>20173516</v>
      </c>
      <c r="D11071">
        <v>20173638</v>
      </c>
      <c r="E11071">
        <v>123</v>
      </c>
      <c r="F11071" t="s">
        <v>74</v>
      </c>
      <c r="G11071" t="s">
        <v>4080</v>
      </c>
      <c r="H11071" t="s">
        <v>28944</v>
      </c>
      <c r="I11071">
        <v>3</v>
      </c>
      <c r="J11071">
        <v>1</v>
      </c>
      <c r="K11071">
        <v>2</v>
      </c>
      <c r="L11071">
        <v>0</v>
      </c>
      <c r="M11071">
        <v>0</v>
      </c>
      <c r="N11071">
        <v>0</v>
      </c>
      <c r="O11071" t="str">
        <f t="shared" si="1204"/>
        <v/>
      </c>
      <c r="P11071">
        <f>IF(ISERROR(VLOOKUP(G11071,Genes!$A$2:$A$749,1,0)),0,1)</f>
        <v>1</v>
      </c>
      <c r="Q11071">
        <f t="shared" si="1205"/>
        <v>0</v>
      </c>
      <c r="R11071">
        <f t="shared" si="1206"/>
        <v>1</v>
      </c>
      <c r="S11071">
        <f t="shared" si="1207"/>
        <v>20</v>
      </c>
      <c r="T11071">
        <f t="shared" si="1208"/>
        <v>20</v>
      </c>
      <c r="U11071">
        <f t="shared" si="1209"/>
        <v>0</v>
      </c>
      <c r="V11071" t="str">
        <f t="shared" si="1210"/>
        <v/>
      </c>
    </row>
    <row r="11072" spans="1:22" x14ac:dyDescent="0.2">
      <c r="A11072" t="s">
        <v>28945</v>
      </c>
      <c r="B11072" t="s">
        <v>83</v>
      </c>
      <c r="C11072">
        <v>20169455</v>
      </c>
      <c r="D11072">
        <v>20169486</v>
      </c>
      <c r="E11072">
        <v>32</v>
      </c>
      <c r="F11072" t="s">
        <v>74</v>
      </c>
      <c r="G11072" t="s">
        <v>4080</v>
      </c>
      <c r="H11072" t="s">
        <v>28946</v>
      </c>
      <c r="I11072">
        <v>0</v>
      </c>
      <c r="J11072">
        <v>0</v>
      </c>
      <c r="K11072">
        <v>0</v>
      </c>
      <c r="L11072">
        <v>0</v>
      </c>
      <c r="M11072">
        <v>0</v>
      </c>
      <c r="N11072">
        <v>0</v>
      </c>
      <c r="O11072" t="str">
        <f t="shared" si="1204"/>
        <v/>
      </c>
      <c r="P11072">
        <f>IF(ISERROR(VLOOKUP(G11072,Genes!$A$2:$A$749,1,0)),0,1)</f>
        <v>1</v>
      </c>
      <c r="Q11072">
        <f t="shared" si="1205"/>
        <v>0</v>
      </c>
      <c r="R11072">
        <f t="shared" si="1206"/>
        <v>0</v>
      </c>
      <c r="S11072">
        <f t="shared" si="1207"/>
        <v>20</v>
      </c>
      <c r="T11072">
        <f t="shared" si="1208"/>
        <v>21</v>
      </c>
      <c r="U11072">
        <f t="shared" si="1209"/>
        <v>0</v>
      </c>
      <c r="V11072" t="str">
        <f t="shared" si="1210"/>
        <v/>
      </c>
    </row>
    <row r="11073" spans="1:22" x14ac:dyDescent="0.2">
      <c r="A11073" t="s">
        <v>28947</v>
      </c>
      <c r="B11073" t="s">
        <v>83</v>
      </c>
      <c r="C11073">
        <v>20252876</v>
      </c>
      <c r="D11073">
        <v>20252917</v>
      </c>
      <c r="E11073">
        <v>42</v>
      </c>
      <c r="F11073" t="s">
        <v>74</v>
      </c>
      <c r="G11073" t="s">
        <v>4080</v>
      </c>
      <c r="H11073" t="s">
        <v>28948</v>
      </c>
      <c r="I11073">
        <v>2</v>
      </c>
      <c r="J11073">
        <v>2</v>
      </c>
      <c r="K11073">
        <v>0</v>
      </c>
      <c r="L11073">
        <v>0</v>
      </c>
      <c r="M11073">
        <v>0</v>
      </c>
      <c r="N11073">
        <v>0</v>
      </c>
      <c r="O11073" t="str">
        <f t="shared" si="1204"/>
        <v/>
      </c>
      <c r="P11073">
        <f>IF(ISERROR(VLOOKUP(G11073,Genes!$A$2:$A$749,1,0)),0,1)</f>
        <v>1</v>
      </c>
      <c r="Q11073">
        <f t="shared" si="1205"/>
        <v>0</v>
      </c>
      <c r="R11073">
        <f t="shared" si="1206"/>
        <v>1</v>
      </c>
      <c r="S11073">
        <f t="shared" si="1207"/>
        <v>21</v>
      </c>
      <c r="T11073">
        <f t="shared" si="1208"/>
        <v>22</v>
      </c>
      <c r="U11073">
        <f t="shared" si="1209"/>
        <v>0</v>
      </c>
      <c r="V11073" t="str">
        <f t="shared" si="1210"/>
        <v/>
      </c>
    </row>
    <row r="11074" spans="1:22" x14ac:dyDescent="0.2">
      <c r="A11074" t="s">
        <v>28949</v>
      </c>
      <c r="B11074" t="s">
        <v>83</v>
      </c>
      <c r="C11074">
        <v>20236918</v>
      </c>
      <c r="D11074">
        <v>20236956</v>
      </c>
      <c r="E11074">
        <v>39</v>
      </c>
      <c r="F11074" t="s">
        <v>74</v>
      </c>
      <c r="G11074" t="s">
        <v>4080</v>
      </c>
      <c r="H11074" t="s">
        <v>28950</v>
      </c>
      <c r="I11074">
        <v>2</v>
      </c>
      <c r="J11074">
        <v>2</v>
      </c>
      <c r="K11074">
        <v>0</v>
      </c>
      <c r="L11074">
        <v>0</v>
      </c>
      <c r="M11074">
        <v>0</v>
      </c>
      <c r="N11074">
        <v>0</v>
      </c>
      <c r="O11074" t="str">
        <f t="shared" ref="O11074:O11137" si="1211">IF(U11074=1,G11074,"")</f>
        <v/>
      </c>
      <c r="P11074">
        <f>IF(ISERROR(VLOOKUP(G11074,Genes!$A$2:$A$749,1,0)),0,1)</f>
        <v>1</v>
      </c>
      <c r="Q11074">
        <f t="shared" ref="Q11074:Q11137" si="1212">IF(G11074&lt;&gt;G11073,1,0)</f>
        <v>0</v>
      </c>
      <c r="R11074">
        <f t="shared" ref="R11074:R11137" si="1213">IF(I11074=0,0,1)</f>
        <v>1</v>
      </c>
      <c r="S11074">
        <f t="shared" ref="S11074:S11137" si="1214">IF(Q11074=1,R11074,S11073+R11074)</f>
        <v>22</v>
      </c>
      <c r="T11074">
        <f t="shared" ref="T11074:T11137" si="1215">IF(Q11074=1,1,T11073+1)</f>
        <v>23</v>
      </c>
      <c r="U11074">
        <f t="shared" ref="U11074:U11137" si="1216">IF(G11074&lt;&gt;G11075,1,0)</f>
        <v>0</v>
      </c>
      <c r="V11074" t="str">
        <f t="shared" ref="V11074:V11137" si="1217">IF(U11074=1,S11074/T11074,"")</f>
        <v/>
      </c>
    </row>
    <row r="11075" spans="1:22" x14ac:dyDescent="0.2">
      <c r="A11075" t="s">
        <v>28951</v>
      </c>
      <c r="B11075" t="s">
        <v>83</v>
      </c>
      <c r="C11075">
        <v>20227406</v>
      </c>
      <c r="D11075">
        <v>20227522</v>
      </c>
      <c r="E11075">
        <v>117</v>
      </c>
      <c r="F11075" t="s">
        <v>74</v>
      </c>
      <c r="G11075" t="s">
        <v>4080</v>
      </c>
      <c r="H11075" t="s">
        <v>28952</v>
      </c>
      <c r="I11075">
        <v>2</v>
      </c>
      <c r="J11075">
        <v>0</v>
      </c>
      <c r="K11075">
        <v>2</v>
      </c>
      <c r="L11075">
        <v>0</v>
      </c>
      <c r="M11075">
        <v>0</v>
      </c>
      <c r="N11075">
        <v>0</v>
      </c>
      <c r="O11075" t="str">
        <f t="shared" si="1211"/>
        <v/>
      </c>
      <c r="P11075">
        <f>IF(ISERROR(VLOOKUP(G11075,Genes!$A$2:$A$749,1,0)),0,1)</f>
        <v>1</v>
      </c>
      <c r="Q11075">
        <f t="shared" si="1212"/>
        <v>0</v>
      </c>
      <c r="R11075">
        <f t="shared" si="1213"/>
        <v>1</v>
      </c>
      <c r="S11075">
        <f t="shared" si="1214"/>
        <v>23</v>
      </c>
      <c r="T11075">
        <f t="shared" si="1215"/>
        <v>24</v>
      </c>
      <c r="U11075">
        <f t="shared" si="1216"/>
        <v>0</v>
      </c>
      <c r="V11075" t="str">
        <f t="shared" si="1217"/>
        <v/>
      </c>
    </row>
    <row r="11076" spans="1:22" x14ac:dyDescent="0.2">
      <c r="A11076" t="s">
        <v>28953</v>
      </c>
      <c r="B11076" t="s">
        <v>83</v>
      </c>
      <c r="C11076">
        <v>20222140</v>
      </c>
      <c r="D11076">
        <v>20222221</v>
      </c>
      <c r="E11076">
        <v>82</v>
      </c>
      <c r="F11076" t="s">
        <v>74</v>
      </c>
      <c r="G11076" t="s">
        <v>4080</v>
      </c>
      <c r="H11076" t="s">
        <v>28954</v>
      </c>
      <c r="I11076">
        <v>2</v>
      </c>
      <c r="J11076">
        <v>0</v>
      </c>
      <c r="K11076">
        <v>2</v>
      </c>
      <c r="L11076">
        <v>0</v>
      </c>
      <c r="M11076">
        <v>0</v>
      </c>
      <c r="N11076">
        <v>0</v>
      </c>
      <c r="O11076" t="str">
        <f t="shared" si="1211"/>
        <v/>
      </c>
      <c r="P11076">
        <f>IF(ISERROR(VLOOKUP(G11076,Genes!$A$2:$A$749,1,0)),0,1)</f>
        <v>1</v>
      </c>
      <c r="Q11076">
        <f t="shared" si="1212"/>
        <v>0</v>
      </c>
      <c r="R11076">
        <f t="shared" si="1213"/>
        <v>1</v>
      </c>
      <c r="S11076">
        <f t="shared" si="1214"/>
        <v>24</v>
      </c>
      <c r="T11076">
        <f t="shared" si="1215"/>
        <v>25</v>
      </c>
      <c r="U11076">
        <f t="shared" si="1216"/>
        <v>0</v>
      </c>
      <c r="V11076" t="str">
        <f t="shared" si="1217"/>
        <v/>
      </c>
    </row>
    <row r="11077" spans="1:22" x14ac:dyDescent="0.2">
      <c r="A11077" t="s">
        <v>28955</v>
      </c>
      <c r="B11077" t="s">
        <v>83</v>
      </c>
      <c r="C11077">
        <v>20213183</v>
      </c>
      <c r="D11077">
        <v>20213263</v>
      </c>
      <c r="E11077">
        <v>81</v>
      </c>
      <c r="F11077" t="s">
        <v>74</v>
      </c>
      <c r="G11077" t="s">
        <v>4080</v>
      </c>
      <c r="H11077" t="s">
        <v>28956</v>
      </c>
      <c r="I11077">
        <v>2</v>
      </c>
      <c r="J11077">
        <v>0</v>
      </c>
      <c r="K11077">
        <v>2</v>
      </c>
      <c r="L11077">
        <v>0</v>
      </c>
      <c r="M11077">
        <v>0</v>
      </c>
      <c r="N11077">
        <v>0</v>
      </c>
      <c r="O11077" t="str">
        <f t="shared" si="1211"/>
        <v/>
      </c>
      <c r="P11077">
        <f>IF(ISERROR(VLOOKUP(G11077,Genes!$A$2:$A$749,1,0)),0,1)</f>
        <v>1</v>
      </c>
      <c r="Q11077">
        <f t="shared" si="1212"/>
        <v>0</v>
      </c>
      <c r="R11077">
        <f t="shared" si="1213"/>
        <v>1</v>
      </c>
      <c r="S11077">
        <f t="shared" si="1214"/>
        <v>25</v>
      </c>
      <c r="T11077">
        <f t="shared" si="1215"/>
        <v>26</v>
      </c>
      <c r="U11077">
        <f t="shared" si="1216"/>
        <v>0</v>
      </c>
      <c r="V11077" t="str">
        <f t="shared" si="1217"/>
        <v/>
      </c>
    </row>
    <row r="11078" spans="1:22" x14ac:dyDescent="0.2">
      <c r="A11078" t="s">
        <v>28957</v>
      </c>
      <c r="B11078" t="s">
        <v>83</v>
      </c>
      <c r="C11078">
        <v>20212307</v>
      </c>
      <c r="D11078">
        <v>20212386</v>
      </c>
      <c r="E11078">
        <v>80</v>
      </c>
      <c r="F11078" t="s">
        <v>74</v>
      </c>
      <c r="G11078" t="s">
        <v>4080</v>
      </c>
      <c r="H11078" t="s">
        <v>28958</v>
      </c>
      <c r="I11078">
        <v>2</v>
      </c>
      <c r="J11078">
        <v>0</v>
      </c>
      <c r="K11078">
        <v>2</v>
      </c>
      <c r="L11078">
        <v>0</v>
      </c>
      <c r="M11078">
        <v>0</v>
      </c>
      <c r="N11078">
        <v>0</v>
      </c>
      <c r="O11078" t="str">
        <f t="shared" si="1211"/>
        <v/>
      </c>
      <c r="P11078">
        <f>IF(ISERROR(VLOOKUP(G11078,Genes!$A$2:$A$749,1,0)),0,1)</f>
        <v>1</v>
      </c>
      <c r="Q11078">
        <f t="shared" si="1212"/>
        <v>0</v>
      </c>
      <c r="R11078">
        <f t="shared" si="1213"/>
        <v>1</v>
      </c>
      <c r="S11078">
        <f t="shared" si="1214"/>
        <v>26</v>
      </c>
      <c r="T11078">
        <f t="shared" si="1215"/>
        <v>27</v>
      </c>
      <c r="U11078">
        <f t="shared" si="1216"/>
        <v>0</v>
      </c>
      <c r="V11078" t="str">
        <f t="shared" si="1217"/>
        <v/>
      </c>
    </row>
    <row r="11079" spans="1:22" x14ac:dyDescent="0.2">
      <c r="A11079" t="s">
        <v>28959</v>
      </c>
      <c r="B11079" t="s">
        <v>83</v>
      </c>
      <c r="C11079">
        <v>20211605</v>
      </c>
      <c r="D11079">
        <v>20211711</v>
      </c>
      <c r="E11079">
        <v>107</v>
      </c>
      <c r="F11079" t="s">
        <v>74</v>
      </c>
      <c r="G11079" t="s">
        <v>4080</v>
      </c>
      <c r="H11079" t="s">
        <v>28960</v>
      </c>
      <c r="I11079">
        <v>2</v>
      </c>
      <c r="J11079">
        <v>0</v>
      </c>
      <c r="K11079">
        <v>2</v>
      </c>
      <c r="L11079">
        <v>0</v>
      </c>
      <c r="M11079">
        <v>0</v>
      </c>
      <c r="N11079">
        <v>0</v>
      </c>
      <c r="O11079" t="str">
        <f t="shared" si="1211"/>
        <v>RPS6KA3</v>
      </c>
      <c r="P11079">
        <f>IF(ISERROR(VLOOKUP(G11079,Genes!$A$2:$A$749,1,0)),0,1)</f>
        <v>1</v>
      </c>
      <c r="Q11079">
        <f t="shared" si="1212"/>
        <v>0</v>
      </c>
      <c r="R11079">
        <f t="shared" si="1213"/>
        <v>1</v>
      </c>
      <c r="S11079">
        <f t="shared" si="1214"/>
        <v>27</v>
      </c>
      <c r="T11079">
        <f t="shared" si="1215"/>
        <v>28</v>
      </c>
      <c r="U11079">
        <f t="shared" si="1216"/>
        <v>1</v>
      </c>
      <c r="V11079">
        <f t="shared" si="1217"/>
        <v>0.9642857142857143</v>
      </c>
    </row>
    <row r="11080" spans="1:22" x14ac:dyDescent="0.2">
      <c r="A11080" t="s">
        <v>28961</v>
      </c>
      <c r="B11080" t="s">
        <v>224</v>
      </c>
      <c r="C11080">
        <v>62290756</v>
      </c>
      <c r="D11080">
        <v>62290857</v>
      </c>
      <c r="E11080">
        <v>102</v>
      </c>
      <c r="F11080" t="s">
        <v>66</v>
      </c>
      <c r="G11080" t="s">
        <v>4087</v>
      </c>
      <c r="H11080" t="s">
        <v>28962</v>
      </c>
      <c r="I11080">
        <v>0</v>
      </c>
      <c r="J11080">
        <v>0</v>
      </c>
      <c r="K11080">
        <v>0</v>
      </c>
      <c r="L11080">
        <v>0</v>
      </c>
      <c r="M11080">
        <v>0</v>
      </c>
      <c r="N11080">
        <v>0</v>
      </c>
      <c r="O11080" t="str">
        <f t="shared" si="1211"/>
        <v/>
      </c>
      <c r="P11080">
        <f>IF(ISERROR(VLOOKUP(G11080,Genes!$A$2:$A$749,1,0)),0,1)</f>
        <v>1</v>
      </c>
      <c r="Q11080">
        <f t="shared" si="1212"/>
        <v>1</v>
      </c>
      <c r="R11080">
        <f t="shared" si="1213"/>
        <v>0</v>
      </c>
      <c r="S11080">
        <f t="shared" si="1214"/>
        <v>0</v>
      </c>
      <c r="T11080">
        <f t="shared" si="1215"/>
        <v>1</v>
      </c>
      <c r="U11080">
        <f t="shared" si="1216"/>
        <v>0</v>
      </c>
      <c r="V11080" t="str">
        <f t="shared" si="1217"/>
        <v/>
      </c>
    </row>
    <row r="11081" spans="1:22" x14ac:dyDescent="0.2">
      <c r="A11081" t="s">
        <v>28963</v>
      </c>
      <c r="B11081" t="s">
        <v>224</v>
      </c>
      <c r="C11081">
        <v>62303909</v>
      </c>
      <c r="D11081">
        <v>62303974</v>
      </c>
      <c r="E11081">
        <v>66</v>
      </c>
      <c r="F11081" t="s">
        <v>66</v>
      </c>
      <c r="G11081" t="s">
        <v>4087</v>
      </c>
      <c r="H11081" t="s">
        <v>28964</v>
      </c>
      <c r="I11081">
        <v>0</v>
      </c>
      <c r="J11081">
        <v>0</v>
      </c>
      <c r="K11081">
        <v>0</v>
      </c>
      <c r="L11081">
        <v>0</v>
      </c>
      <c r="M11081">
        <v>0</v>
      </c>
      <c r="N11081">
        <v>0</v>
      </c>
      <c r="O11081" t="str">
        <f t="shared" si="1211"/>
        <v/>
      </c>
      <c r="P11081">
        <f>IF(ISERROR(VLOOKUP(G11081,Genes!$A$2:$A$749,1,0)),0,1)</f>
        <v>1</v>
      </c>
      <c r="Q11081">
        <f t="shared" si="1212"/>
        <v>0</v>
      </c>
      <c r="R11081">
        <f t="shared" si="1213"/>
        <v>0</v>
      </c>
      <c r="S11081">
        <f t="shared" si="1214"/>
        <v>0</v>
      </c>
      <c r="T11081">
        <f t="shared" si="1215"/>
        <v>2</v>
      </c>
      <c r="U11081">
        <f t="shared" si="1216"/>
        <v>0</v>
      </c>
      <c r="V11081" t="str">
        <f t="shared" si="1217"/>
        <v/>
      </c>
    </row>
    <row r="11082" spans="1:22" x14ac:dyDescent="0.2">
      <c r="A11082" t="s">
        <v>28965</v>
      </c>
      <c r="B11082" t="s">
        <v>224</v>
      </c>
      <c r="C11082">
        <v>62305293</v>
      </c>
      <c r="D11082">
        <v>62305446</v>
      </c>
      <c r="E11082">
        <v>154</v>
      </c>
      <c r="F11082" t="s">
        <v>66</v>
      </c>
      <c r="G11082" t="s">
        <v>4087</v>
      </c>
      <c r="H11082" t="s">
        <v>28966</v>
      </c>
      <c r="I11082">
        <v>0</v>
      </c>
      <c r="J11082">
        <v>0</v>
      </c>
      <c r="K11082">
        <v>0</v>
      </c>
      <c r="L11082">
        <v>0</v>
      </c>
      <c r="M11082">
        <v>0</v>
      </c>
      <c r="N11082">
        <v>0</v>
      </c>
      <c r="O11082" t="str">
        <f t="shared" si="1211"/>
        <v/>
      </c>
      <c r="P11082">
        <f>IF(ISERROR(VLOOKUP(G11082,Genes!$A$2:$A$749,1,0)),0,1)</f>
        <v>1</v>
      </c>
      <c r="Q11082">
        <f t="shared" si="1212"/>
        <v>0</v>
      </c>
      <c r="R11082">
        <f t="shared" si="1213"/>
        <v>0</v>
      </c>
      <c r="S11082">
        <f t="shared" si="1214"/>
        <v>0</v>
      </c>
      <c r="T11082">
        <f t="shared" si="1215"/>
        <v>3</v>
      </c>
      <c r="U11082">
        <f t="shared" si="1216"/>
        <v>0</v>
      </c>
      <c r="V11082" t="str">
        <f t="shared" si="1217"/>
        <v/>
      </c>
    </row>
    <row r="11083" spans="1:22" x14ac:dyDescent="0.2">
      <c r="A11083" t="s">
        <v>28967</v>
      </c>
      <c r="B11083" t="s">
        <v>224</v>
      </c>
      <c r="C11083">
        <v>62309498</v>
      </c>
      <c r="D11083">
        <v>62309536</v>
      </c>
      <c r="E11083">
        <v>39</v>
      </c>
      <c r="F11083" t="s">
        <v>66</v>
      </c>
      <c r="G11083" t="s">
        <v>4087</v>
      </c>
      <c r="H11083" t="s">
        <v>28968</v>
      </c>
      <c r="I11083">
        <v>0</v>
      </c>
      <c r="J11083">
        <v>0</v>
      </c>
      <c r="K11083">
        <v>0</v>
      </c>
      <c r="L11083">
        <v>0</v>
      </c>
      <c r="M11083">
        <v>0</v>
      </c>
      <c r="N11083">
        <v>0</v>
      </c>
      <c r="O11083" t="str">
        <f t="shared" si="1211"/>
        <v/>
      </c>
      <c r="P11083">
        <f>IF(ISERROR(VLOOKUP(G11083,Genes!$A$2:$A$749,1,0)),0,1)</f>
        <v>1</v>
      </c>
      <c r="Q11083">
        <f t="shared" si="1212"/>
        <v>0</v>
      </c>
      <c r="R11083">
        <f t="shared" si="1213"/>
        <v>0</v>
      </c>
      <c r="S11083">
        <f t="shared" si="1214"/>
        <v>0</v>
      </c>
      <c r="T11083">
        <f t="shared" si="1215"/>
        <v>4</v>
      </c>
      <c r="U11083">
        <f t="shared" si="1216"/>
        <v>0</v>
      </c>
      <c r="V11083" t="str">
        <f t="shared" si="1217"/>
        <v/>
      </c>
    </row>
    <row r="11084" spans="1:22" x14ac:dyDescent="0.2">
      <c r="A11084" t="s">
        <v>28969</v>
      </c>
      <c r="B11084" t="s">
        <v>224</v>
      </c>
      <c r="C11084">
        <v>62309621</v>
      </c>
      <c r="D11084">
        <v>62309699</v>
      </c>
      <c r="E11084">
        <v>79</v>
      </c>
      <c r="F11084" t="s">
        <v>66</v>
      </c>
      <c r="G11084" t="s">
        <v>4087</v>
      </c>
      <c r="H11084" t="s">
        <v>28970</v>
      </c>
      <c r="I11084">
        <v>0</v>
      </c>
      <c r="J11084">
        <v>0</v>
      </c>
      <c r="K11084">
        <v>0</v>
      </c>
      <c r="L11084">
        <v>0</v>
      </c>
      <c r="M11084">
        <v>0</v>
      </c>
      <c r="N11084">
        <v>0</v>
      </c>
      <c r="O11084" t="str">
        <f t="shared" si="1211"/>
        <v/>
      </c>
      <c r="P11084">
        <f>IF(ISERROR(VLOOKUP(G11084,Genes!$A$2:$A$749,1,0)),0,1)</f>
        <v>1</v>
      </c>
      <c r="Q11084">
        <f t="shared" si="1212"/>
        <v>0</v>
      </c>
      <c r="R11084">
        <f t="shared" si="1213"/>
        <v>0</v>
      </c>
      <c r="S11084">
        <f t="shared" si="1214"/>
        <v>0</v>
      </c>
      <c r="T11084">
        <f t="shared" si="1215"/>
        <v>5</v>
      </c>
      <c r="U11084">
        <f t="shared" si="1216"/>
        <v>0</v>
      </c>
      <c r="V11084" t="str">
        <f t="shared" si="1217"/>
        <v/>
      </c>
    </row>
    <row r="11085" spans="1:22" x14ac:dyDescent="0.2">
      <c r="A11085" t="s">
        <v>28971</v>
      </c>
      <c r="B11085" t="s">
        <v>224</v>
      </c>
      <c r="C11085">
        <v>62311202</v>
      </c>
      <c r="D11085">
        <v>62311299</v>
      </c>
      <c r="E11085">
        <v>98</v>
      </c>
      <c r="F11085" t="s">
        <v>66</v>
      </c>
      <c r="G11085" t="s">
        <v>4087</v>
      </c>
      <c r="H11085" t="s">
        <v>28972</v>
      </c>
      <c r="I11085">
        <v>0</v>
      </c>
      <c r="J11085">
        <v>0</v>
      </c>
      <c r="K11085">
        <v>0</v>
      </c>
      <c r="L11085">
        <v>0</v>
      </c>
      <c r="M11085">
        <v>0</v>
      </c>
      <c r="N11085">
        <v>0</v>
      </c>
      <c r="O11085" t="str">
        <f t="shared" si="1211"/>
        <v/>
      </c>
      <c r="P11085">
        <f>IF(ISERROR(VLOOKUP(G11085,Genes!$A$2:$A$749,1,0)),0,1)</f>
        <v>1</v>
      </c>
      <c r="Q11085">
        <f t="shared" si="1212"/>
        <v>0</v>
      </c>
      <c r="R11085">
        <f t="shared" si="1213"/>
        <v>0</v>
      </c>
      <c r="S11085">
        <f t="shared" si="1214"/>
        <v>0</v>
      </c>
      <c r="T11085">
        <f t="shared" si="1215"/>
        <v>6</v>
      </c>
      <c r="U11085">
        <f t="shared" si="1216"/>
        <v>0</v>
      </c>
      <c r="V11085" t="str">
        <f t="shared" si="1217"/>
        <v/>
      </c>
    </row>
    <row r="11086" spans="1:22" x14ac:dyDescent="0.2">
      <c r="A11086" t="s">
        <v>28973</v>
      </c>
      <c r="B11086" t="s">
        <v>224</v>
      </c>
      <c r="C11086">
        <v>62312017</v>
      </c>
      <c r="D11086">
        <v>62312072</v>
      </c>
      <c r="E11086">
        <v>56</v>
      </c>
      <c r="F11086" t="s">
        <v>66</v>
      </c>
      <c r="G11086" t="s">
        <v>4087</v>
      </c>
      <c r="H11086" t="s">
        <v>28974</v>
      </c>
      <c r="I11086">
        <v>0</v>
      </c>
      <c r="J11086">
        <v>0</v>
      </c>
      <c r="K11086">
        <v>0</v>
      </c>
      <c r="L11086">
        <v>0</v>
      </c>
      <c r="M11086">
        <v>0</v>
      </c>
      <c r="N11086">
        <v>0</v>
      </c>
      <c r="O11086" t="str">
        <f t="shared" si="1211"/>
        <v/>
      </c>
      <c r="P11086">
        <f>IF(ISERROR(VLOOKUP(G11086,Genes!$A$2:$A$749,1,0)),0,1)</f>
        <v>1</v>
      </c>
      <c r="Q11086">
        <f t="shared" si="1212"/>
        <v>0</v>
      </c>
      <c r="R11086">
        <f t="shared" si="1213"/>
        <v>0</v>
      </c>
      <c r="S11086">
        <f t="shared" si="1214"/>
        <v>0</v>
      </c>
      <c r="T11086">
        <f t="shared" si="1215"/>
        <v>7</v>
      </c>
      <c r="U11086">
        <f t="shared" si="1216"/>
        <v>0</v>
      </c>
      <c r="V11086" t="str">
        <f t="shared" si="1217"/>
        <v/>
      </c>
    </row>
    <row r="11087" spans="1:22" x14ac:dyDescent="0.2">
      <c r="A11087" t="s">
        <v>28975</v>
      </c>
      <c r="B11087" t="s">
        <v>224</v>
      </c>
      <c r="C11087">
        <v>62316876</v>
      </c>
      <c r="D11087">
        <v>62316950</v>
      </c>
      <c r="E11087">
        <v>75</v>
      </c>
      <c r="F11087" t="s">
        <v>66</v>
      </c>
      <c r="G11087" t="s">
        <v>4087</v>
      </c>
      <c r="H11087" t="s">
        <v>28976</v>
      </c>
      <c r="I11087">
        <v>0</v>
      </c>
      <c r="J11087">
        <v>0</v>
      </c>
      <c r="K11087">
        <v>0</v>
      </c>
      <c r="L11087">
        <v>0</v>
      </c>
      <c r="M11087">
        <v>0</v>
      </c>
      <c r="N11087">
        <v>0</v>
      </c>
      <c r="O11087" t="str">
        <f t="shared" si="1211"/>
        <v/>
      </c>
      <c r="P11087">
        <f>IF(ISERROR(VLOOKUP(G11087,Genes!$A$2:$A$749,1,0)),0,1)</f>
        <v>1</v>
      </c>
      <c r="Q11087">
        <f t="shared" si="1212"/>
        <v>0</v>
      </c>
      <c r="R11087">
        <f t="shared" si="1213"/>
        <v>0</v>
      </c>
      <c r="S11087">
        <f t="shared" si="1214"/>
        <v>0</v>
      </c>
      <c r="T11087">
        <f t="shared" si="1215"/>
        <v>8</v>
      </c>
      <c r="U11087">
        <f t="shared" si="1216"/>
        <v>0</v>
      </c>
      <c r="V11087" t="str">
        <f t="shared" si="1217"/>
        <v/>
      </c>
    </row>
    <row r="11088" spans="1:22" x14ac:dyDescent="0.2">
      <c r="A11088" t="s">
        <v>28977</v>
      </c>
      <c r="B11088" t="s">
        <v>224</v>
      </c>
      <c r="C11088">
        <v>62317144</v>
      </c>
      <c r="D11088">
        <v>62317225</v>
      </c>
      <c r="E11088">
        <v>82</v>
      </c>
      <c r="F11088" t="s">
        <v>66</v>
      </c>
      <c r="G11088" t="s">
        <v>4087</v>
      </c>
      <c r="H11088" t="s">
        <v>28978</v>
      </c>
      <c r="I11088">
        <v>0</v>
      </c>
      <c r="J11088">
        <v>0</v>
      </c>
      <c r="K11088">
        <v>0</v>
      </c>
      <c r="L11088">
        <v>0</v>
      </c>
      <c r="M11088">
        <v>0</v>
      </c>
      <c r="N11088">
        <v>0</v>
      </c>
      <c r="O11088" t="str">
        <f t="shared" si="1211"/>
        <v/>
      </c>
      <c r="P11088">
        <f>IF(ISERROR(VLOOKUP(G11088,Genes!$A$2:$A$749,1,0)),0,1)</f>
        <v>1</v>
      </c>
      <c r="Q11088">
        <f t="shared" si="1212"/>
        <v>0</v>
      </c>
      <c r="R11088">
        <f t="shared" si="1213"/>
        <v>0</v>
      </c>
      <c r="S11088">
        <f t="shared" si="1214"/>
        <v>0</v>
      </c>
      <c r="T11088">
        <f t="shared" si="1215"/>
        <v>9</v>
      </c>
      <c r="U11088">
        <f t="shared" si="1216"/>
        <v>0</v>
      </c>
      <c r="V11088" t="str">
        <f t="shared" si="1217"/>
        <v/>
      </c>
    </row>
    <row r="11089" spans="1:22" x14ac:dyDescent="0.2">
      <c r="A11089" t="s">
        <v>28979</v>
      </c>
      <c r="B11089" t="s">
        <v>224</v>
      </c>
      <c r="C11089">
        <v>62318991</v>
      </c>
      <c r="D11089">
        <v>62319123</v>
      </c>
      <c r="E11089">
        <v>133</v>
      </c>
      <c r="F11089" t="s">
        <v>66</v>
      </c>
      <c r="G11089" t="s">
        <v>4087</v>
      </c>
      <c r="H11089" t="s">
        <v>28980</v>
      </c>
      <c r="I11089">
        <v>0</v>
      </c>
      <c r="J11089">
        <v>0</v>
      </c>
      <c r="K11089">
        <v>0</v>
      </c>
      <c r="L11089">
        <v>0</v>
      </c>
      <c r="M11089">
        <v>0</v>
      </c>
      <c r="N11089">
        <v>0</v>
      </c>
      <c r="O11089" t="str">
        <f t="shared" si="1211"/>
        <v/>
      </c>
      <c r="P11089">
        <f>IF(ISERROR(VLOOKUP(G11089,Genes!$A$2:$A$749,1,0)),0,1)</f>
        <v>1</v>
      </c>
      <c r="Q11089">
        <f t="shared" si="1212"/>
        <v>0</v>
      </c>
      <c r="R11089">
        <f t="shared" si="1213"/>
        <v>0</v>
      </c>
      <c r="S11089">
        <f t="shared" si="1214"/>
        <v>0</v>
      </c>
      <c r="T11089">
        <f t="shared" si="1215"/>
        <v>10</v>
      </c>
      <c r="U11089">
        <f t="shared" si="1216"/>
        <v>0</v>
      </c>
      <c r="V11089" t="str">
        <f t="shared" si="1217"/>
        <v/>
      </c>
    </row>
    <row r="11090" spans="1:22" x14ac:dyDescent="0.2">
      <c r="A11090" t="s">
        <v>28981</v>
      </c>
      <c r="B11090" t="s">
        <v>224</v>
      </c>
      <c r="C11090">
        <v>62319290</v>
      </c>
      <c r="D11090">
        <v>62319403</v>
      </c>
      <c r="E11090">
        <v>114</v>
      </c>
      <c r="F11090" t="s">
        <v>66</v>
      </c>
      <c r="G11090" t="s">
        <v>4087</v>
      </c>
      <c r="H11090" t="s">
        <v>28982</v>
      </c>
      <c r="I11090">
        <v>0</v>
      </c>
      <c r="J11090">
        <v>0</v>
      </c>
      <c r="K11090">
        <v>0</v>
      </c>
      <c r="L11090">
        <v>0</v>
      </c>
      <c r="M11090">
        <v>0</v>
      </c>
      <c r="N11090">
        <v>0</v>
      </c>
      <c r="O11090" t="str">
        <f t="shared" si="1211"/>
        <v/>
      </c>
      <c r="P11090">
        <f>IF(ISERROR(VLOOKUP(G11090,Genes!$A$2:$A$749,1,0)),0,1)</f>
        <v>1</v>
      </c>
      <c r="Q11090">
        <f t="shared" si="1212"/>
        <v>0</v>
      </c>
      <c r="R11090">
        <f t="shared" si="1213"/>
        <v>0</v>
      </c>
      <c r="S11090">
        <f t="shared" si="1214"/>
        <v>0</v>
      </c>
      <c r="T11090">
        <f t="shared" si="1215"/>
        <v>11</v>
      </c>
      <c r="U11090">
        <f t="shared" si="1216"/>
        <v>0</v>
      </c>
      <c r="V11090" t="str">
        <f t="shared" si="1217"/>
        <v/>
      </c>
    </row>
    <row r="11091" spans="1:22" x14ac:dyDescent="0.2">
      <c r="A11091" t="s">
        <v>28983</v>
      </c>
      <c r="B11091" t="s">
        <v>224</v>
      </c>
      <c r="C11091">
        <v>62292651</v>
      </c>
      <c r="D11091">
        <v>62292849</v>
      </c>
      <c r="E11091">
        <v>199</v>
      </c>
      <c r="F11091" t="s">
        <v>66</v>
      </c>
      <c r="G11091" t="s">
        <v>4087</v>
      </c>
      <c r="H11091" t="s">
        <v>28984</v>
      </c>
      <c r="I11091">
        <v>0</v>
      </c>
      <c r="J11091">
        <v>0</v>
      </c>
      <c r="K11091">
        <v>0</v>
      </c>
      <c r="L11091">
        <v>0</v>
      </c>
      <c r="M11091">
        <v>0</v>
      </c>
      <c r="N11091">
        <v>0</v>
      </c>
      <c r="O11091" t="str">
        <f t="shared" si="1211"/>
        <v/>
      </c>
      <c r="P11091">
        <f>IF(ISERROR(VLOOKUP(G11091,Genes!$A$2:$A$749,1,0)),0,1)</f>
        <v>1</v>
      </c>
      <c r="Q11091">
        <f t="shared" si="1212"/>
        <v>0</v>
      </c>
      <c r="R11091">
        <f t="shared" si="1213"/>
        <v>0</v>
      </c>
      <c r="S11091">
        <f t="shared" si="1214"/>
        <v>0</v>
      </c>
      <c r="T11091">
        <f t="shared" si="1215"/>
        <v>12</v>
      </c>
      <c r="U11091">
        <f t="shared" si="1216"/>
        <v>0</v>
      </c>
      <c r="V11091" t="str">
        <f t="shared" si="1217"/>
        <v/>
      </c>
    </row>
    <row r="11092" spans="1:22" x14ac:dyDescent="0.2">
      <c r="A11092" t="s">
        <v>28985</v>
      </c>
      <c r="B11092" t="s">
        <v>224</v>
      </c>
      <c r="C11092">
        <v>62319492</v>
      </c>
      <c r="D11092">
        <v>62319532</v>
      </c>
      <c r="E11092">
        <v>41</v>
      </c>
      <c r="F11092" t="s">
        <v>66</v>
      </c>
      <c r="G11092" t="s">
        <v>4087</v>
      </c>
      <c r="H11092" t="s">
        <v>28986</v>
      </c>
      <c r="I11092">
        <v>0</v>
      </c>
      <c r="J11092">
        <v>0</v>
      </c>
      <c r="K11092">
        <v>0</v>
      </c>
      <c r="L11092">
        <v>0</v>
      </c>
      <c r="M11092">
        <v>0</v>
      </c>
      <c r="N11092">
        <v>0</v>
      </c>
      <c r="O11092" t="str">
        <f t="shared" si="1211"/>
        <v/>
      </c>
      <c r="P11092">
        <f>IF(ISERROR(VLOOKUP(G11092,Genes!$A$2:$A$749,1,0)),0,1)</f>
        <v>1</v>
      </c>
      <c r="Q11092">
        <f t="shared" si="1212"/>
        <v>0</v>
      </c>
      <c r="R11092">
        <f t="shared" si="1213"/>
        <v>0</v>
      </c>
      <c r="S11092">
        <f t="shared" si="1214"/>
        <v>0</v>
      </c>
      <c r="T11092">
        <f t="shared" si="1215"/>
        <v>13</v>
      </c>
      <c r="U11092">
        <f t="shared" si="1216"/>
        <v>0</v>
      </c>
      <c r="V11092" t="str">
        <f t="shared" si="1217"/>
        <v/>
      </c>
    </row>
    <row r="11093" spans="1:22" x14ac:dyDescent="0.2">
      <c r="A11093" t="s">
        <v>28987</v>
      </c>
      <c r="B11093" t="s">
        <v>224</v>
      </c>
      <c r="C11093">
        <v>62319654</v>
      </c>
      <c r="D11093">
        <v>62319739</v>
      </c>
      <c r="E11093">
        <v>86</v>
      </c>
      <c r="F11093" t="s">
        <v>66</v>
      </c>
      <c r="G11093" t="s">
        <v>4087</v>
      </c>
      <c r="H11093" t="s">
        <v>28988</v>
      </c>
      <c r="I11093">
        <v>0</v>
      </c>
      <c r="J11093">
        <v>0</v>
      </c>
      <c r="K11093">
        <v>0</v>
      </c>
      <c r="L11093">
        <v>0</v>
      </c>
      <c r="M11093">
        <v>0</v>
      </c>
      <c r="N11093">
        <v>0</v>
      </c>
      <c r="O11093" t="str">
        <f t="shared" si="1211"/>
        <v/>
      </c>
      <c r="P11093">
        <f>IF(ISERROR(VLOOKUP(G11093,Genes!$A$2:$A$749,1,0)),0,1)</f>
        <v>1</v>
      </c>
      <c r="Q11093">
        <f t="shared" si="1212"/>
        <v>0</v>
      </c>
      <c r="R11093">
        <f t="shared" si="1213"/>
        <v>0</v>
      </c>
      <c r="S11093">
        <f t="shared" si="1214"/>
        <v>0</v>
      </c>
      <c r="T11093">
        <f t="shared" si="1215"/>
        <v>14</v>
      </c>
      <c r="U11093">
        <f t="shared" si="1216"/>
        <v>0</v>
      </c>
      <c r="V11093" t="str">
        <f t="shared" si="1217"/>
        <v/>
      </c>
    </row>
    <row r="11094" spans="1:22" x14ac:dyDescent="0.2">
      <c r="A11094" t="s">
        <v>28989</v>
      </c>
      <c r="B11094" t="s">
        <v>224</v>
      </c>
      <c r="C11094">
        <v>62319881</v>
      </c>
      <c r="D11094">
        <v>62319958</v>
      </c>
      <c r="E11094">
        <v>78</v>
      </c>
      <c r="F11094" t="s">
        <v>66</v>
      </c>
      <c r="G11094" t="s">
        <v>4087</v>
      </c>
      <c r="H11094" t="s">
        <v>28990</v>
      </c>
      <c r="I11094">
        <v>0</v>
      </c>
      <c r="J11094">
        <v>0</v>
      </c>
      <c r="K11094">
        <v>0</v>
      </c>
      <c r="L11094">
        <v>0</v>
      </c>
      <c r="M11094">
        <v>0</v>
      </c>
      <c r="N11094">
        <v>0</v>
      </c>
      <c r="O11094" t="str">
        <f t="shared" si="1211"/>
        <v/>
      </c>
      <c r="P11094">
        <f>IF(ISERROR(VLOOKUP(G11094,Genes!$A$2:$A$749,1,0)),0,1)</f>
        <v>1</v>
      </c>
      <c r="Q11094">
        <f t="shared" si="1212"/>
        <v>0</v>
      </c>
      <c r="R11094">
        <f t="shared" si="1213"/>
        <v>0</v>
      </c>
      <c r="S11094">
        <f t="shared" si="1214"/>
        <v>0</v>
      </c>
      <c r="T11094">
        <f t="shared" si="1215"/>
        <v>15</v>
      </c>
      <c r="U11094">
        <f t="shared" si="1216"/>
        <v>0</v>
      </c>
      <c r="V11094" t="str">
        <f t="shared" si="1217"/>
        <v/>
      </c>
    </row>
    <row r="11095" spans="1:22" x14ac:dyDescent="0.2">
      <c r="A11095" t="s">
        <v>28991</v>
      </c>
      <c r="B11095" t="s">
        <v>224</v>
      </c>
      <c r="C11095">
        <v>62320408</v>
      </c>
      <c r="D11095">
        <v>62320485</v>
      </c>
      <c r="E11095">
        <v>78</v>
      </c>
      <c r="F11095" t="s">
        <v>66</v>
      </c>
      <c r="G11095" t="s">
        <v>4087</v>
      </c>
      <c r="H11095" t="s">
        <v>28992</v>
      </c>
      <c r="I11095">
        <v>0</v>
      </c>
      <c r="J11095">
        <v>0</v>
      </c>
      <c r="K11095">
        <v>0</v>
      </c>
      <c r="L11095">
        <v>0</v>
      </c>
      <c r="M11095">
        <v>0</v>
      </c>
      <c r="N11095">
        <v>0</v>
      </c>
      <c r="O11095" t="str">
        <f t="shared" si="1211"/>
        <v/>
      </c>
      <c r="P11095">
        <f>IF(ISERROR(VLOOKUP(G11095,Genes!$A$2:$A$749,1,0)),0,1)</f>
        <v>1</v>
      </c>
      <c r="Q11095">
        <f t="shared" si="1212"/>
        <v>0</v>
      </c>
      <c r="R11095">
        <f t="shared" si="1213"/>
        <v>0</v>
      </c>
      <c r="S11095">
        <f t="shared" si="1214"/>
        <v>0</v>
      </c>
      <c r="T11095">
        <f t="shared" si="1215"/>
        <v>16</v>
      </c>
      <c r="U11095">
        <f t="shared" si="1216"/>
        <v>0</v>
      </c>
      <c r="V11095" t="str">
        <f t="shared" si="1217"/>
        <v/>
      </c>
    </row>
    <row r="11096" spans="1:22" x14ac:dyDescent="0.2">
      <c r="A11096" t="s">
        <v>28993</v>
      </c>
      <c r="B11096" t="s">
        <v>224</v>
      </c>
      <c r="C11096">
        <v>62320855</v>
      </c>
      <c r="D11096">
        <v>62321001</v>
      </c>
      <c r="E11096">
        <v>147</v>
      </c>
      <c r="F11096" t="s">
        <v>66</v>
      </c>
      <c r="G11096" t="s">
        <v>4087</v>
      </c>
      <c r="H11096" t="s">
        <v>28994</v>
      </c>
      <c r="I11096">
        <v>0</v>
      </c>
      <c r="J11096">
        <v>0</v>
      </c>
      <c r="K11096">
        <v>0</v>
      </c>
      <c r="L11096">
        <v>0</v>
      </c>
      <c r="M11096">
        <v>0</v>
      </c>
      <c r="N11096">
        <v>0</v>
      </c>
      <c r="O11096" t="str">
        <f t="shared" si="1211"/>
        <v/>
      </c>
      <c r="P11096">
        <f>IF(ISERROR(VLOOKUP(G11096,Genes!$A$2:$A$749,1,0)),0,1)</f>
        <v>1</v>
      </c>
      <c r="Q11096">
        <f t="shared" si="1212"/>
        <v>0</v>
      </c>
      <c r="R11096">
        <f t="shared" si="1213"/>
        <v>0</v>
      </c>
      <c r="S11096">
        <f t="shared" si="1214"/>
        <v>0</v>
      </c>
      <c r="T11096">
        <f t="shared" si="1215"/>
        <v>17</v>
      </c>
      <c r="U11096">
        <f t="shared" si="1216"/>
        <v>0</v>
      </c>
      <c r="V11096" t="str">
        <f t="shared" si="1217"/>
        <v/>
      </c>
    </row>
    <row r="11097" spans="1:22" x14ac:dyDescent="0.2">
      <c r="A11097" t="s">
        <v>28995</v>
      </c>
      <c r="B11097" t="s">
        <v>224</v>
      </c>
      <c r="C11097">
        <v>62321103</v>
      </c>
      <c r="D11097">
        <v>62321218</v>
      </c>
      <c r="E11097">
        <v>116</v>
      </c>
      <c r="F11097" t="s">
        <v>66</v>
      </c>
      <c r="G11097" t="s">
        <v>4087</v>
      </c>
      <c r="H11097" t="s">
        <v>28996</v>
      </c>
      <c r="I11097">
        <v>0</v>
      </c>
      <c r="J11097">
        <v>0</v>
      </c>
      <c r="K11097">
        <v>0</v>
      </c>
      <c r="L11097">
        <v>0</v>
      </c>
      <c r="M11097">
        <v>0</v>
      </c>
      <c r="N11097">
        <v>0</v>
      </c>
      <c r="O11097" t="str">
        <f t="shared" si="1211"/>
        <v/>
      </c>
      <c r="P11097">
        <f>IF(ISERROR(VLOOKUP(G11097,Genes!$A$2:$A$749,1,0)),0,1)</f>
        <v>1</v>
      </c>
      <c r="Q11097">
        <f t="shared" si="1212"/>
        <v>0</v>
      </c>
      <c r="R11097">
        <f t="shared" si="1213"/>
        <v>0</v>
      </c>
      <c r="S11097">
        <f t="shared" si="1214"/>
        <v>0</v>
      </c>
      <c r="T11097">
        <f t="shared" si="1215"/>
        <v>18</v>
      </c>
      <c r="U11097">
        <f t="shared" si="1216"/>
        <v>0</v>
      </c>
      <c r="V11097" t="str">
        <f t="shared" si="1217"/>
        <v/>
      </c>
    </row>
    <row r="11098" spans="1:22" x14ac:dyDescent="0.2">
      <c r="A11098" t="s">
        <v>28997</v>
      </c>
      <c r="B11098" t="s">
        <v>224</v>
      </c>
      <c r="C11098">
        <v>62321440</v>
      </c>
      <c r="D11098">
        <v>62321563</v>
      </c>
      <c r="E11098">
        <v>124</v>
      </c>
      <c r="F11098" t="s">
        <v>66</v>
      </c>
      <c r="G11098" t="s">
        <v>4087</v>
      </c>
      <c r="H11098" t="s">
        <v>28998</v>
      </c>
      <c r="I11098">
        <v>0</v>
      </c>
      <c r="J11098">
        <v>0</v>
      </c>
      <c r="K11098">
        <v>0</v>
      </c>
      <c r="L11098">
        <v>0</v>
      </c>
      <c r="M11098">
        <v>0</v>
      </c>
      <c r="N11098">
        <v>0</v>
      </c>
      <c r="O11098" t="str">
        <f t="shared" si="1211"/>
        <v/>
      </c>
      <c r="P11098">
        <f>IF(ISERROR(VLOOKUP(G11098,Genes!$A$2:$A$749,1,0)),0,1)</f>
        <v>1</v>
      </c>
      <c r="Q11098">
        <f t="shared" si="1212"/>
        <v>0</v>
      </c>
      <c r="R11098">
        <f t="shared" si="1213"/>
        <v>0</v>
      </c>
      <c r="S11098">
        <f t="shared" si="1214"/>
        <v>0</v>
      </c>
      <c r="T11098">
        <f t="shared" si="1215"/>
        <v>19</v>
      </c>
      <c r="U11098">
        <f t="shared" si="1216"/>
        <v>0</v>
      </c>
      <c r="V11098" t="str">
        <f t="shared" si="1217"/>
        <v/>
      </c>
    </row>
    <row r="11099" spans="1:22" x14ac:dyDescent="0.2">
      <c r="A11099" t="s">
        <v>28999</v>
      </c>
      <c r="B11099" t="s">
        <v>224</v>
      </c>
      <c r="C11099">
        <v>62321647</v>
      </c>
      <c r="D11099">
        <v>62321794</v>
      </c>
      <c r="E11099">
        <v>148</v>
      </c>
      <c r="F11099" t="s">
        <v>66</v>
      </c>
      <c r="G11099" t="s">
        <v>4087</v>
      </c>
      <c r="H11099" t="s">
        <v>29000</v>
      </c>
      <c r="I11099">
        <v>0</v>
      </c>
      <c r="J11099">
        <v>0</v>
      </c>
      <c r="K11099">
        <v>0</v>
      </c>
      <c r="L11099">
        <v>0</v>
      </c>
      <c r="M11099">
        <v>0</v>
      </c>
      <c r="N11099">
        <v>0</v>
      </c>
      <c r="O11099" t="str">
        <f t="shared" si="1211"/>
        <v/>
      </c>
      <c r="P11099">
        <f>IF(ISERROR(VLOOKUP(G11099,Genes!$A$2:$A$749,1,0)),0,1)</f>
        <v>1</v>
      </c>
      <c r="Q11099">
        <f t="shared" si="1212"/>
        <v>0</v>
      </c>
      <c r="R11099">
        <f t="shared" si="1213"/>
        <v>0</v>
      </c>
      <c r="S11099">
        <f t="shared" si="1214"/>
        <v>0</v>
      </c>
      <c r="T11099">
        <f t="shared" si="1215"/>
        <v>20</v>
      </c>
      <c r="U11099">
        <f t="shared" si="1216"/>
        <v>0</v>
      </c>
      <c r="V11099" t="str">
        <f t="shared" si="1217"/>
        <v/>
      </c>
    </row>
    <row r="11100" spans="1:22" x14ac:dyDescent="0.2">
      <c r="A11100" t="s">
        <v>29001</v>
      </c>
      <c r="B11100" t="s">
        <v>224</v>
      </c>
      <c r="C11100">
        <v>62322158</v>
      </c>
      <c r="D11100">
        <v>62322300</v>
      </c>
      <c r="E11100">
        <v>143</v>
      </c>
      <c r="F11100" t="s">
        <v>66</v>
      </c>
      <c r="G11100" t="s">
        <v>4087</v>
      </c>
      <c r="H11100" t="s">
        <v>29002</v>
      </c>
      <c r="I11100">
        <v>0</v>
      </c>
      <c r="J11100">
        <v>0</v>
      </c>
      <c r="K11100">
        <v>0</v>
      </c>
      <c r="L11100">
        <v>0</v>
      </c>
      <c r="M11100">
        <v>0</v>
      </c>
      <c r="N11100">
        <v>0</v>
      </c>
      <c r="O11100" t="str">
        <f t="shared" si="1211"/>
        <v/>
      </c>
      <c r="P11100">
        <f>IF(ISERROR(VLOOKUP(G11100,Genes!$A$2:$A$749,1,0)),0,1)</f>
        <v>1</v>
      </c>
      <c r="Q11100">
        <f t="shared" si="1212"/>
        <v>0</v>
      </c>
      <c r="R11100">
        <f t="shared" si="1213"/>
        <v>0</v>
      </c>
      <c r="S11100">
        <f t="shared" si="1214"/>
        <v>0</v>
      </c>
      <c r="T11100">
        <f t="shared" si="1215"/>
        <v>21</v>
      </c>
      <c r="U11100">
        <f t="shared" si="1216"/>
        <v>0</v>
      </c>
      <c r="V11100" t="str">
        <f t="shared" si="1217"/>
        <v/>
      </c>
    </row>
    <row r="11101" spans="1:22" x14ac:dyDescent="0.2">
      <c r="A11101" t="s">
        <v>29003</v>
      </c>
      <c r="B11101" t="s">
        <v>224</v>
      </c>
      <c r="C11101">
        <v>62323095</v>
      </c>
      <c r="D11101">
        <v>62323190</v>
      </c>
      <c r="E11101">
        <v>96</v>
      </c>
      <c r="F11101" t="s">
        <v>66</v>
      </c>
      <c r="G11101" t="s">
        <v>4087</v>
      </c>
      <c r="H11101" t="s">
        <v>29004</v>
      </c>
      <c r="I11101">
        <v>0</v>
      </c>
      <c r="J11101">
        <v>0</v>
      </c>
      <c r="K11101">
        <v>0</v>
      </c>
      <c r="L11101">
        <v>0</v>
      </c>
      <c r="M11101">
        <v>0</v>
      </c>
      <c r="N11101">
        <v>0</v>
      </c>
      <c r="O11101" t="str">
        <f t="shared" si="1211"/>
        <v/>
      </c>
      <c r="P11101">
        <f>IF(ISERROR(VLOOKUP(G11101,Genes!$A$2:$A$749,1,0)),0,1)</f>
        <v>1</v>
      </c>
      <c r="Q11101">
        <f t="shared" si="1212"/>
        <v>0</v>
      </c>
      <c r="R11101">
        <f t="shared" si="1213"/>
        <v>0</v>
      </c>
      <c r="S11101">
        <f t="shared" si="1214"/>
        <v>0</v>
      </c>
      <c r="T11101">
        <f t="shared" si="1215"/>
        <v>22</v>
      </c>
      <c r="U11101">
        <f t="shared" si="1216"/>
        <v>0</v>
      </c>
      <c r="V11101" t="str">
        <f t="shared" si="1217"/>
        <v/>
      </c>
    </row>
    <row r="11102" spans="1:22" x14ac:dyDescent="0.2">
      <c r="A11102" t="s">
        <v>29005</v>
      </c>
      <c r="B11102" t="s">
        <v>224</v>
      </c>
      <c r="C11102">
        <v>62293203</v>
      </c>
      <c r="D11102">
        <v>62293296</v>
      </c>
      <c r="E11102">
        <v>94</v>
      </c>
      <c r="F11102" t="s">
        <v>66</v>
      </c>
      <c r="G11102" t="s">
        <v>4087</v>
      </c>
      <c r="H11102" t="s">
        <v>29006</v>
      </c>
      <c r="I11102">
        <v>0</v>
      </c>
      <c r="J11102">
        <v>0</v>
      </c>
      <c r="K11102">
        <v>0</v>
      </c>
      <c r="L11102">
        <v>0</v>
      </c>
      <c r="M11102">
        <v>0</v>
      </c>
      <c r="N11102">
        <v>0</v>
      </c>
      <c r="O11102" t="str">
        <f t="shared" si="1211"/>
        <v/>
      </c>
      <c r="P11102">
        <f>IF(ISERROR(VLOOKUP(G11102,Genes!$A$2:$A$749,1,0)),0,1)</f>
        <v>1</v>
      </c>
      <c r="Q11102">
        <f t="shared" si="1212"/>
        <v>0</v>
      </c>
      <c r="R11102">
        <f t="shared" si="1213"/>
        <v>0</v>
      </c>
      <c r="S11102">
        <f t="shared" si="1214"/>
        <v>0</v>
      </c>
      <c r="T11102">
        <f t="shared" si="1215"/>
        <v>23</v>
      </c>
      <c r="U11102">
        <f t="shared" si="1216"/>
        <v>0</v>
      </c>
      <c r="V11102" t="str">
        <f t="shared" si="1217"/>
        <v/>
      </c>
    </row>
    <row r="11103" spans="1:22" x14ac:dyDescent="0.2">
      <c r="A11103" t="s">
        <v>29007</v>
      </c>
      <c r="B11103" t="s">
        <v>224</v>
      </c>
      <c r="C11103">
        <v>62324158</v>
      </c>
      <c r="D11103">
        <v>62324356</v>
      </c>
      <c r="E11103">
        <v>199</v>
      </c>
      <c r="F11103" t="s">
        <v>66</v>
      </c>
      <c r="G11103" t="s">
        <v>4087</v>
      </c>
      <c r="H11103" t="s">
        <v>29008</v>
      </c>
      <c r="I11103">
        <v>0</v>
      </c>
      <c r="J11103">
        <v>0</v>
      </c>
      <c r="K11103">
        <v>0</v>
      </c>
      <c r="L11103">
        <v>0</v>
      </c>
      <c r="M11103">
        <v>0</v>
      </c>
      <c r="N11103">
        <v>0</v>
      </c>
      <c r="O11103" t="str">
        <f t="shared" si="1211"/>
        <v/>
      </c>
      <c r="P11103">
        <f>IF(ISERROR(VLOOKUP(G11103,Genes!$A$2:$A$749,1,0)),0,1)</f>
        <v>1</v>
      </c>
      <c r="Q11103">
        <f t="shared" si="1212"/>
        <v>0</v>
      </c>
      <c r="R11103">
        <f t="shared" si="1213"/>
        <v>0</v>
      </c>
      <c r="S11103">
        <f t="shared" si="1214"/>
        <v>0</v>
      </c>
      <c r="T11103">
        <f t="shared" si="1215"/>
        <v>24</v>
      </c>
      <c r="U11103">
        <f t="shared" si="1216"/>
        <v>0</v>
      </c>
      <c r="V11103" t="str">
        <f t="shared" si="1217"/>
        <v/>
      </c>
    </row>
    <row r="11104" spans="1:22" x14ac:dyDescent="0.2">
      <c r="A11104" t="s">
        <v>29009</v>
      </c>
      <c r="B11104" t="s">
        <v>224</v>
      </c>
      <c r="C11104">
        <v>62324496</v>
      </c>
      <c r="D11104">
        <v>62324636</v>
      </c>
      <c r="E11104">
        <v>141</v>
      </c>
      <c r="F11104" t="s">
        <v>66</v>
      </c>
      <c r="G11104" t="s">
        <v>4087</v>
      </c>
      <c r="H11104" t="s">
        <v>29010</v>
      </c>
      <c r="I11104">
        <v>0</v>
      </c>
      <c r="J11104">
        <v>0</v>
      </c>
      <c r="K11104">
        <v>0</v>
      </c>
      <c r="L11104">
        <v>0</v>
      </c>
      <c r="M11104">
        <v>0</v>
      </c>
      <c r="N11104">
        <v>0</v>
      </c>
      <c r="O11104" t="str">
        <f t="shared" si="1211"/>
        <v/>
      </c>
      <c r="P11104">
        <f>IF(ISERROR(VLOOKUP(G11104,Genes!$A$2:$A$749,1,0)),0,1)</f>
        <v>1</v>
      </c>
      <c r="Q11104">
        <f t="shared" si="1212"/>
        <v>0</v>
      </c>
      <c r="R11104">
        <f t="shared" si="1213"/>
        <v>0</v>
      </c>
      <c r="S11104">
        <f t="shared" si="1214"/>
        <v>0</v>
      </c>
      <c r="T11104">
        <f t="shared" si="1215"/>
        <v>25</v>
      </c>
      <c r="U11104">
        <f t="shared" si="1216"/>
        <v>0</v>
      </c>
      <c r="V11104" t="str">
        <f t="shared" si="1217"/>
        <v/>
      </c>
    </row>
    <row r="11105" spans="1:22" x14ac:dyDescent="0.2">
      <c r="A11105" t="s">
        <v>29011</v>
      </c>
      <c r="B11105" t="s">
        <v>224</v>
      </c>
      <c r="C11105">
        <v>62325725</v>
      </c>
      <c r="D11105">
        <v>62325841</v>
      </c>
      <c r="E11105">
        <v>117</v>
      </c>
      <c r="F11105" t="s">
        <v>66</v>
      </c>
      <c r="G11105" t="s">
        <v>4087</v>
      </c>
      <c r="H11105" t="s">
        <v>29012</v>
      </c>
      <c r="I11105">
        <v>0</v>
      </c>
      <c r="J11105">
        <v>0</v>
      </c>
      <c r="K11105">
        <v>0</v>
      </c>
      <c r="L11105">
        <v>0</v>
      </c>
      <c r="M11105">
        <v>0</v>
      </c>
      <c r="N11105">
        <v>0</v>
      </c>
      <c r="O11105" t="str">
        <f t="shared" si="1211"/>
        <v/>
      </c>
      <c r="P11105">
        <f>IF(ISERROR(VLOOKUP(G11105,Genes!$A$2:$A$749,1,0)),0,1)</f>
        <v>1</v>
      </c>
      <c r="Q11105">
        <f t="shared" si="1212"/>
        <v>0</v>
      </c>
      <c r="R11105">
        <f t="shared" si="1213"/>
        <v>0</v>
      </c>
      <c r="S11105">
        <f t="shared" si="1214"/>
        <v>0</v>
      </c>
      <c r="T11105">
        <f t="shared" si="1215"/>
        <v>26</v>
      </c>
      <c r="U11105">
        <f t="shared" si="1216"/>
        <v>0</v>
      </c>
      <c r="V11105" t="str">
        <f t="shared" si="1217"/>
        <v/>
      </c>
    </row>
    <row r="11106" spans="1:22" x14ac:dyDescent="0.2">
      <c r="A11106" t="s">
        <v>29013</v>
      </c>
      <c r="B11106" t="s">
        <v>224</v>
      </c>
      <c r="C11106">
        <v>62326094</v>
      </c>
      <c r="D11106">
        <v>62326327</v>
      </c>
      <c r="E11106">
        <v>234</v>
      </c>
      <c r="F11106" t="s">
        <v>66</v>
      </c>
      <c r="G11106" t="s">
        <v>4087</v>
      </c>
      <c r="H11106" t="s">
        <v>29014</v>
      </c>
      <c r="I11106">
        <v>0</v>
      </c>
      <c r="J11106">
        <v>0</v>
      </c>
      <c r="K11106">
        <v>0</v>
      </c>
      <c r="L11106">
        <v>0</v>
      </c>
      <c r="M11106">
        <v>0</v>
      </c>
      <c r="N11106">
        <v>0</v>
      </c>
      <c r="O11106" t="str">
        <f t="shared" si="1211"/>
        <v/>
      </c>
      <c r="P11106">
        <f>IF(ISERROR(VLOOKUP(G11106,Genes!$A$2:$A$749,1,0)),0,1)</f>
        <v>1</v>
      </c>
      <c r="Q11106">
        <f t="shared" si="1212"/>
        <v>0</v>
      </c>
      <c r="R11106">
        <f t="shared" si="1213"/>
        <v>0</v>
      </c>
      <c r="S11106">
        <f t="shared" si="1214"/>
        <v>0</v>
      </c>
      <c r="T11106">
        <f t="shared" si="1215"/>
        <v>27</v>
      </c>
      <c r="U11106">
        <f t="shared" si="1216"/>
        <v>0</v>
      </c>
      <c r="V11106" t="str">
        <f t="shared" si="1217"/>
        <v/>
      </c>
    </row>
    <row r="11107" spans="1:22" x14ac:dyDescent="0.2">
      <c r="A11107" t="s">
        <v>29015</v>
      </c>
      <c r="B11107" t="s">
        <v>224</v>
      </c>
      <c r="C11107">
        <v>62326419</v>
      </c>
      <c r="D11107">
        <v>62326574</v>
      </c>
      <c r="E11107">
        <v>156</v>
      </c>
      <c r="F11107" t="s">
        <v>66</v>
      </c>
      <c r="G11107" t="s">
        <v>4087</v>
      </c>
      <c r="H11107" t="s">
        <v>29016</v>
      </c>
      <c r="I11107">
        <v>0</v>
      </c>
      <c r="J11107">
        <v>0</v>
      </c>
      <c r="K11107">
        <v>0</v>
      </c>
      <c r="L11107">
        <v>0</v>
      </c>
      <c r="M11107">
        <v>0</v>
      </c>
      <c r="N11107">
        <v>0</v>
      </c>
      <c r="O11107" t="str">
        <f t="shared" si="1211"/>
        <v/>
      </c>
      <c r="P11107">
        <f>IF(ISERROR(VLOOKUP(G11107,Genes!$A$2:$A$749,1,0)),0,1)</f>
        <v>1</v>
      </c>
      <c r="Q11107">
        <f t="shared" si="1212"/>
        <v>0</v>
      </c>
      <c r="R11107">
        <f t="shared" si="1213"/>
        <v>0</v>
      </c>
      <c r="S11107">
        <f t="shared" si="1214"/>
        <v>0</v>
      </c>
      <c r="T11107">
        <f t="shared" si="1215"/>
        <v>28</v>
      </c>
      <c r="U11107">
        <f t="shared" si="1216"/>
        <v>0</v>
      </c>
      <c r="V11107" t="str">
        <f t="shared" si="1217"/>
        <v/>
      </c>
    </row>
    <row r="11108" spans="1:22" x14ac:dyDescent="0.2">
      <c r="A11108" t="s">
        <v>29017</v>
      </c>
      <c r="B11108" t="s">
        <v>224</v>
      </c>
      <c r="C11108">
        <v>62326681</v>
      </c>
      <c r="D11108">
        <v>62326833</v>
      </c>
      <c r="E11108">
        <v>153</v>
      </c>
      <c r="F11108" t="s">
        <v>66</v>
      </c>
      <c r="G11108" t="s">
        <v>4087</v>
      </c>
      <c r="H11108" t="s">
        <v>29018</v>
      </c>
      <c r="I11108">
        <v>0</v>
      </c>
      <c r="J11108">
        <v>0</v>
      </c>
      <c r="K11108">
        <v>0</v>
      </c>
      <c r="L11108">
        <v>0</v>
      </c>
      <c r="M11108">
        <v>0</v>
      </c>
      <c r="N11108">
        <v>0</v>
      </c>
      <c r="O11108" t="str">
        <f t="shared" si="1211"/>
        <v/>
      </c>
      <c r="P11108">
        <f>IF(ISERROR(VLOOKUP(G11108,Genes!$A$2:$A$749,1,0)),0,1)</f>
        <v>1</v>
      </c>
      <c r="Q11108">
        <f t="shared" si="1212"/>
        <v>0</v>
      </c>
      <c r="R11108">
        <f t="shared" si="1213"/>
        <v>0</v>
      </c>
      <c r="S11108">
        <f t="shared" si="1214"/>
        <v>0</v>
      </c>
      <c r="T11108">
        <f t="shared" si="1215"/>
        <v>29</v>
      </c>
      <c r="U11108">
        <f t="shared" si="1216"/>
        <v>0</v>
      </c>
      <c r="V11108" t="str">
        <f t="shared" si="1217"/>
        <v/>
      </c>
    </row>
    <row r="11109" spans="1:22" x14ac:dyDescent="0.2">
      <c r="A11109" t="s">
        <v>29019</v>
      </c>
      <c r="B11109" t="s">
        <v>224</v>
      </c>
      <c r="C11109">
        <v>62326681</v>
      </c>
      <c r="D11109">
        <v>62327003</v>
      </c>
      <c r="E11109">
        <v>323</v>
      </c>
      <c r="F11109" t="s">
        <v>66</v>
      </c>
      <c r="G11109" t="s">
        <v>4087</v>
      </c>
      <c r="H11109" t="s">
        <v>29020</v>
      </c>
      <c r="I11109">
        <v>0</v>
      </c>
      <c r="J11109">
        <v>0</v>
      </c>
      <c r="K11109">
        <v>0</v>
      </c>
      <c r="L11109">
        <v>0</v>
      </c>
      <c r="M11109">
        <v>0</v>
      </c>
      <c r="N11109">
        <v>0</v>
      </c>
      <c r="O11109" t="str">
        <f t="shared" si="1211"/>
        <v/>
      </c>
      <c r="P11109">
        <f>IF(ISERROR(VLOOKUP(G11109,Genes!$A$2:$A$749,1,0)),0,1)</f>
        <v>1</v>
      </c>
      <c r="Q11109">
        <f t="shared" si="1212"/>
        <v>0</v>
      </c>
      <c r="R11109">
        <f t="shared" si="1213"/>
        <v>0</v>
      </c>
      <c r="S11109">
        <f t="shared" si="1214"/>
        <v>0</v>
      </c>
      <c r="T11109">
        <f t="shared" si="1215"/>
        <v>30</v>
      </c>
      <c r="U11109">
        <f t="shared" si="1216"/>
        <v>0</v>
      </c>
      <c r="V11109" t="str">
        <f t="shared" si="1217"/>
        <v/>
      </c>
    </row>
    <row r="11110" spans="1:22" x14ac:dyDescent="0.2">
      <c r="A11110" t="s">
        <v>29021</v>
      </c>
      <c r="B11110" t="s">
        <v>224</v>
      </c>
      <c r="C11110">
        <v>62327131</v>
      </c>
      <c r="D11110">
        <v>62327138</v>
      </c>
      <c r="E11110">
        <v>8</v>
      </c>
      <c r="F11110" t="s">
        <v>66</v>
      </c>
      <c r="G11110" t="s">
        <v>4087</v>
      </c>
      <c r="H11110" t="s">
        <v>29022</v>
      </c>
      <c r="I11110">
        <v>0</v>
      </c>
      <c r="J11110">
        <v>0</v>
      </c>
      <c r="K11110">
        <v>0</v>
      </c>
      <c r="L11110">
        <v>0</v>
      </c>
      <c r="M11110">
        <v>0</v>
      </c>
      <c r="N11110">
        <v>0</v>
      </c>
      <c r="O11110" t="str">
        <f t="shared" si="1211"/>
        <v/>
      </c>
      <c r="P11110">
        <f>IF(ISERROR(VLOOKUP(G11110,Genes!$A$2:$A$749,1,0)),0,1)</f>
        <v>1</v>
      </c>
      <c r="Q11110">
        <f t="shared" si="1212"/>
        <v>0</v>
      </c>
      <c r="R11110">
        <f t="shared" si="1213"/>
        <v>0</v>
      </c>
      <c r="S11110">
        <f t="shared" si="1214"/>
        <v>0</v>
      </c>
      <c r="T11110">
        <f t="shared" si="1215"/>
        <v>31</v>
      </c>
      <c r="U11110">
        <f t="shared" si="1216"/>
        <v>0</v>
      </c>
      <c r="V11110" t="str">
        <f t="shared" si="1217"/>
        <v/>
      </c>
    </row>
    <row r="11111" spans="1:22" x14ac:dyDescent="0.2">
      <c r="A11111" t="s">
        <v>29023</v>
      </c>
      <c r="B11111" t="s">
        <v>224</v>
      </c>
      <c r="C11111">
        <v>62327131</v>
      </c>
      <c r="D11111">
        <v>62327211</v>
      </c>
      <c r="E11111">
        <v>81</v>
      </c>
      <c r="F11111" t="s">
        <v>66</v>
      </c>
      <c r="G11111" t="s">
        <v>4087</v>
      </c>
      <c r="H11111" t="s">
        <v>29024</v>
      </c>
      <c r="I11111">
        <v>0</v>
      </c>
      <c r="J11111">
        <v>0</v>
      </c>
      <c r="K11111">
        <v>0</v>
      </c>
      <c r="L11111">
        <v>0</v>
      </c>
      <c r="M11111">
        <v>0</v>
      </c>
      <c r="N11111">
        <v>0</v>
      </c>
      <c r="O11111" t="str">
        <f t="shared" si="1211"/>
        <v/>
      </c>
      <c r="P11111">
        <f>IF(ISERROR(VLOOKUP(G11111,Genes!$A$2:$A$749,1,0)),0,1)</f>
        <v>1</v>
      </c>
      <c r="Q11111">
        <f t="shared" si="1212"/>
        <v>0</v>
      </c>
      <c r="R11111">
        <f t="shared" si="1213"/>
        <v>0</v>
      </c>
      <c r="S11111">
        <f t="shared" si="1214"/>
        <v>0</v>
      </c>
      <c r="T11111">
        <f t="shared" si="1215"/>
        <v>32</v>
      </c>
      <c r="U11111">
        <f t="shared" si="1216"/>
        <v>0</v>
      </c>
      <c r="V11111" t="str">
        <f t="shared" si="1217"/>
        <v/>
      </c>
    </row>
    <row r="11112" spans="1:22" x14ac:dyDescent="0.2">
      <c r="A11112" t="s">
        <v>29025</v>
      </c>
      <c r="B11112" t="s">
        <v>224</v>
      </c>
      <c r="C11112">
        <v>62293827</v>
      </c>
      <c r="D11112">
        <v>62293980</v>
      </c>
      <c r="E11112">
        <v>154</v>
      </c>
      <c r="F11112" t="s">
        <v>66</v>
      </c>
      <c r="G11112" t="s">
        <v>4087</v>
      </c>
      <c r="H11112" t="s">
        <v>29026</v>
      </c>
      <c r="I11112">
        <v>0</v>
      </c>
      <c r="J11112">
        <v>0</v>
      </c>
      <c r="K11112">
        <v>0</v>
      </c>
      <c r="L11112">
        <v>0</v>
      </c>
      <c r="M11112">
        <v>0</v>
      </c>
      <c r="N11112">
        <v>0</v>
      </c>
      <c r="O11112" t="str">
        <f t="shared" si="1211"/>
        <v/>
      </c>
      <c r="P11112">
        <f>IF(ISERROR(VLOOKUP(G11112,Genes!$A$2:$A$749,1,0)),0,1)</f>
        <v>1</v>
      </c>
      <c r="Q11112">
        <f t="shared" si="1212"/>
        <v>0</v>
      </c>
      <c r="R11112">
        <f t="shared" si="1213"/>
        <v>0</v>
      </c>
      <c r="S11112">
        <f t="shared" si="1214"/>
        <v>0</v>
      </c>
      <c r="T11112">
        <f t="shared" si="1215"/>
        <v>33</v>
      </c>
      <c r="U11112">
        <f t="shared" si="1216"/>
        <v>0</v>
      </c>
      <c r="V11112" t="str">
        <f t="shared" si="1217"/>
        <v/>
      </c>
    </row>
    <row r="11113" spans="1:22" x14ac:dyDescent="0.2">
      <c r="A11113" t="s">
        <v>29027</v>
      </c>
      <c r="B11113" t="s">
        <v>224</v>
      </c>
      <c r="C11113">
        <v>62293899</v>
      </c>
      <c r="D11113">
        <v>62293980</v>
      </c>
      <c r="E11113">
        <v>82</v>
      </c>
      <c r="F11113" t="s">
        <v>66</v>
      </c>
      <c r="G11113" t="s">
        <v>4087</v>
      </c>
      <c r="H11113" t="s">
        <v>29028</v>
      </c>
      <c r="I11113">
        <v>0</v>
      </c>
      <c r="J11113">
        <v>0</v>
      </c>
      <c r="K11113">
        <v>0</v>
      </c>
      <c r="L11113">
        <v>0</v>
      </c>
      <c r="M11113">
        <v>0</v>
      </c>
      <c r="N11113">
        <v>0</v>
      </c>
      <c r="O11113" t="str">
        <f t="shared" si="1211"/>
        <v/>
      </c>
      <c r="P11113">
        <f>IF(ISERROR(VLOOKUP(G11113,Genes!$A$2:$A$749,1,0)),0,1)</f>
        <v>1</v>
      </c>
      <c r="Q11113">
        <f t="shared" si="1212"/>
        <v>0</v>
      </c>
      <c r="R11113">
        <f t="shared" si="1213"/>
        <v>0</v>
      </c>
      <c r="S11113">
        <f t="shared" si="1214"/>
        <v>0</v>
      </c>
      <c r="T11113">
        <f t="shared" si="1215"/>
        <v>34</v>
      </c>
      <c r="U11113">
        <f t="shared" si="1216"/>
        <v>0</v>
      </c>
      <c r="V11113" t="str">
        <f t="shared" si="1217"/>
        <v/>
      </c>
    </row>
    <row r="11114" spans="1:22" x14ac:dyDescent="0.2">
      <c r="A11114" t="s">
        <v>29029</v>
      </c>
      <c r="B11114" t="s">
        <v>224</v>
      </c>
      <c r="C11114">
        <v>62294182</v>
      </c>
      <c r="D11114">
        <v>62294242</v>
      </c>
      <c r="E11114">
        <v>61</v>
      </c>
      <c r="F11114" t="s">
        <v>66</v>
      </c>
      <c r="G11114" t="s">
        <v>4087</v>
      </c>
      <c r="H11114" t="s">
        <v>29030</v>
      </c>
      <c r="I11114">
        <v>0</v>
      </c>
      <c r="J11114">
        <v>0</v>
      </c>
      <c r="K11114">
        <v>0</v>
      </c>
      <c r="L11114">
        <v>0</v>
      </c>
      <c r="M11114">
        <v>0</v>
      </c>
      <c r="N11114">
        <v>0</v>
      </c>
      <c r="O11114" t="str">
        <f t="shared" si="1211"/>
        <v/>
      </c>
      <c r="P11114">
        <f>IF(ISERROR(VLOOKUP(G11114,Genes!$A$2:$A$749,1,0)),0,1)</f>
        <v>1</v>
      </c>
      <c r="Q11114">
        <f t="shared" si="1212"/>
        <v>0</v>
      </c>
      <c r="R11114">
        <f t="shared" si="1213"/>
        <v>0</v>
      </c>
      <c r="S11114">
        <f t="shared" si="1214"/>
        <v>0</v>
      </c>
      <c r="T11114">
        <f t="shared" si="1215"/>
        <v>35</v>
      </c>
      <c r="U11114">
        <f t="shared" si="1216"/>
        <v>0</v>
      </c>
      <c r="V11114" t="str">
        <f t="shared" si="1217"/>
        <v/>
      </c>
    </row>
    <row r="11115" spans="1:22" x14ac:dyDescent="0.2">
      <c r="A11115" t="s">
        <v>29031</v>
      </c>
      <c r="B11115" t="s">
        <v>224</v>
      </c>
      <c r="C11115">
        <v>62297357</v>
      </c>
      <c r="D11115">
        <v>62297432</v>
      </c>
      <c r="E11115">
        <v>76</v>
      </c>
      <c r="F11115" t="s">
        <v>66</v>
      </c>
      <c r="G11115" t="s">
        <v>4087</v>
      </c>
      <c r="H11115" t="s">
        <v>29032</v>
      </c>
      <c r="I11115">
        <v>0</v>
      </c>
      <c r="J11115">
        <v>0</v>
      </c>
      <c r="K11115">
        <v>0</v>
      </c>
      <c r="L11115">
        <v>0</v>
      </c>
      <c r="M11115">
        <v>0</v>
      </c>
      <c r="N11115">
        <v>0</v>
      </c>
      <c r="O11115" t="str">
        <f t="shared" si="1211"/>
        <v/>
      </c>
      <c r="P11115">
        <f>IF(ISERROR(VLOOKUP(G11115,Genes!$A$2:$A$749,1,0)),0,1)</f>
        <v>1</v>
      </c>
      <c r="Q11115">
        <f t="shared" si="1212"/>
        <v>0</v>
      </c>
      <c r="R11115">
        <f t="shared" si="1213"/>
        <v>0</v>
      </c>
      <c r="S11115">
        <f t="shared" si="1214"/>
        <v>0</v>
      </c>
      <c r="T11115">
        <f t="shared" si="1215"/>
        <v>36</v>
      </c>
      <c r="U11115">
        <f t="shared" si="1216"/>
        <v>0</v>
      </c>
      <c r="V11115" t="str">
        <f t="shared" si="1217"/>
        <v/>
      </c>
    </row>
    <row r="11116" spans="1:22" x14ac:dyDescent="0.2">
      <c r="A11116" t="s">
        <v>29033</v>
      </c>
      <c r="B11116" t="s">
        <v>224</v>
      </c>
      <c r="C11116">
        <v>62298822</v>
      </c>
      <c r="D11116">
        <v>62298906</v>
      </c>
      <c r="E11116">
        <v>85</v>
      </c>
      <c r="F11116" t="s">
        <v>66</v>
      </c>
      <c r="G11116" t="s">
        <v>4087</v>
      </c>
      <c r="H11116" t="s">
        <v>29034</v>
      </c>
      <c r="I11116">
        <v>0</v>
      </c>
      <c r="J11116">
        <v>0</v>
      </c>
      <c r="K11116">
        <v>0</v>
      </c>
      <c r="L11116">
        <v>0</v>
      </c>
      <c r="M11116">
        <v>0</v>
      </c>
      <c r="N11116">
        <v>0</v>
      </c>
      <c r="O11116" t="str">
        <f t="shared" si="1211"/>
        <v/>
      </c>
      <c r="P11116">
        <f>IF(ISERROR(VLOOKUP(G11116,Genes!$A$2:$A$749,1,0)),0,1)</f>
        <v>1</v>
      </c>
      <c r="Q11116">
        <f t="shared" si="1212"/>
        <v>0</v>
      </c>
      <c r="R11116">
        <f t="shared" si="1213"/>
        <v>0</v>
      </c>
      <c r="S11116">
        <f t="shared" si="1214"/>
        <v>0</v>
      </c>
      <c r="T11116">
        <f t="shared" si="1215"/>
        <v>37</v>
      </c>
      <c r="U11116">
        <f t="shared" si="1216"/>
        <v>0</v>
      </c>
      <c r="V11116" t="str">
        <f t="shared" si="1217"/>
        <v/>
      </c>
    </row>
    <row r="11117" spans="1:22" x14ac:dyDescent="0.2">
      <c r="A11117" t="s">
        <v>29035</v>
      </c>
      <c r="B11117" t="s">
        <v>224</v>
      </c>
      <c r="C11117">
        <v>62298877</v>
      </c>
      <c r="D11117">
        <v>62298906</v>
      </c>
      <c r="E11117">
        <v>30</v>
      </c>
      <c r="F11117" t="s">
        <v>66</v>
      </c>
      <c r="G11117" t="s">
        <v>4087</v>
      </c>
      <c r="H11117" t="s">
        <v>29036</v>
      </c>
      <c r="I11117">
        <v>0</v>
      </c>
      <c r="J11117">
        <v>0</v>
      </c>
      <c r="K11117">
        <v>0</v>
      </c>
      <c r="L11117">
        <v>0</v>
      </c>
      <c r="M11117">
        <v>0</v>
      </c>
      <c r="N11117">
        <v>0</v>
      </c>
      <c r="O11117" t="str">
        <f t="shared" si="1211"/>
        <v>RTEL1</v>
      </c>
      <c r="P11117">
        <f>IF(ISERROR(VLOOKUP(G11117,Genes!$A$2:$A$749,1,0)),0,1)</f>
        <v>1</v>
      </c>
      <c r="Q11117">
        <f t="shared" si="1212"/>
        <v>0</v>
      </c>
      <c r="R11117">
        <f t="shared" si="1213"/>
        <v>0</v>
      </c>
      <c r="S11117">
        <f t="shared" si="1214"/>
        <v>0</v>
      </c>
      <c r="T11117">
        <f t="shared" si="1215"/>
        <v>38</v>
      </c>
      <c r="U11117">
        <f t="shared" si="1216"/>
        <v>1</v>
      </c>
      <c r="V11117">
        <f t="shared" si="1217"/>
        <v>0</v>
      </c>
    </row>
    <row r="11118" spans="1:22" x14ac:dyDescent="0.2">
      <c r="A11118" t="s">
        <v>29037</v>
      </c>
      <c r="B11118" t="s">
        <v>101</v>
      </c>
      <c r="C11118">
        <v>197463526</v>
      </c>
      <c r="D11118">
        <v>197463590</v>
      </c>
      <c r="E11118">
        <v>65</v>
      </c>
      <c r="F11118" t="s">
        <v>74</v>
      </c>
      <c r="G11118" t="s">
        <v>4094</v>
      </c>
      <c r="H11118" t="s">
        <v>29038</v>
      </c>
      <c r="I11118">
        <v>2</v>
      </c>
      <c r="J11118">
        <v>0</v>
      </c>
      <c r="K11118">
        <v>2</v>
      </c>
      <c r="L11118">
        <v>0</v>
      </c>
      <c r="M11118">
        <v>0</v>
      </c>
      <c r="N11118">
        <v>0</v>
      </c>
      <c r="O11118" t="str">
        <f t="shared" si="1211"/>
        <v/>
      </c>
      <c r="P11118">
        <f>IF(ISERROR(VLOOKUP(G11118,Genes!$A$2:$A$749,1,0)),0,1)</f>
        <v>1</v>
      </c>
      <c r="Q11118">
        <f t="shared" si="1212"/>
        <v>1</v>
      </c>
      <c r="R11118">
        <f t="shared" si="1213"/>
        <v>1</v>
      </c>
      <c r="S11118">
        <f t="shared" si="1214"/>
        <v>1</v>
      </c>
      <c r="T11118">
        <f t="shared" si="1215"/>
        <v>1</v>
      </c>
      <c r="U11118">
        <f t="shared" si="1216"/>
        <v>0</v>
      </c>
      <c r="V11118" t="str">
        <f t="shared" si="1217"/>
        <v/>
      </c>
    </row>
    <row r="11119" spans="1:22" x14ac:dyDescent="0.2">
      <c r="A11119" t="s">
        <v>29039</v>
      </c>
      <c r="B11119" t="s">
        <v>101</v>
      </c>
      <c r="C11119">
        <v>197426058</v>
      </c>
      <c r="D11119">
        <v>197426102</v>
      </c>
      <c r="E11119">
        <v>45</v>
      </c>
      <c r="F11119" t="s">
        <v>74</v>
      </c>
      <c r="G11119" t="s">
        <v>4094</v>
      </c>
      <c r="H11119" t="s">
        <v>29040</v>
      </c>
      <c r="I11119">
        <v>2</v>
      </c>
      <c r="J11119">
        <v>2</v>
      </c>
      <c r="K11119">
        <v>0</v>
      </c>
      <c r="L11119">
        <v>0</v>
      </c>
      <c r="M11119">
        <v>0</v>
      </c>
      <c r="N11119">
        <v>0</v>
      </c>
      <c r="O11119" t="str">
        <f t="shared" si="1211"/>
        <v/>
      </c>
      <c r="P11119">
        <f>IF(ISERROR(VLOOKUP(G11119,Genes!$A$2:$A$749,1,0)),0,1)</f>
        <v>1</v>
      </c>
      <c r="Q11119">
        <f t="shared" si="1212"/>
        <v>0</v>
      </c>
      <c r="R11119">
        <f t="shared" si="1213"/>
        <v>1</v>
      </c>
      <c r="S11119">
        <f t="shared" si="1214"/>
        <v>2</v>
      </c>
      <c r="T11119">
        <f t="shared" si="1215"/>
        <v>2</v>
      </c>
      <c r="U11119">
        <f t="shared" si="1216"/>
        <v>0</v>
      </c>
      <c r="V11119" t="str">
        <f t="shared" si="1217"/>
        <v/>
      </c>
    </row>
    <row r="11120" spans="1:22" x14ac:dyDescent="0.2">
      <c r="A11120" t="s">
        <v>29041</v>
      </c>
      <c r="B11120" t="s">
        <v>101</v>
      </c>
      <c r="C11120">
        <v>197423825</v>
      </c>
      <c r="D11120">
        <v>197423920</v>
      </c>
      <c r="E11120">
        <v>96</v>
      </c>
      <c r="F11120" t="s">
        <v>74</v>
      </c>
      <c r="G11120" t="s">
        <v>4094</v>
      </c>
      <c r="H11120" t="s">
        <v>29042</v>
      </c>
      <c r="I11120">
        <v>2</v>
      </c>
      <c r="J11120">
        <v>0</v>
      </c>
      <c r="K11120">
        <v>2</v>
      </c>
      <c r="L11120">
        <v>0</v>
      </c>
      <c r="M11120">
        <v>0</v>
      </c>
      <c r="N11120">
        <v>0</v>
      </c>
      <c r="O11120" t="str">
        <f t="shared" si="1211"/>
        <v/>
      </c>
      <c r="P11120">
        <f>IF(ISERROR(VLOOKUP(G11120,Genes!$A$2:$A$749,1,0)),0,1)</f>
        <v>1</v>
      </c>
      <c r="Q11120">
        <f t="shared" si="1212"/>
        <v>0</v>
      </c>
      <c r="R11120">
        <f t="shared" si="1213"/>
        <v>1</v>
      </c>
      <c r="S11120">
        <f t="shared" si="1214"/>
        <v>3</v>
      </c>
      <c r="T11120">
        <f t="shared" si="1215"/>
        <v>3</v>
      </c>
      <c r="U11120">
        <f t="shared" si="1216"/>
        <v>0</v>
      </c>
      <c r="V11120" t="str">
        <f t="shared" si="1217"/>
        <v/>
      </c>
    </row>
    <row r="11121" spans="1:22" x14ac:dyDescent="0.2">
      <c r="A11121" t="s">
        <v>29043</v>
      </c>
      <c r="B11121" t="s">
        <v>101</v>
      </c>
      <c r="C11121">
        <v>197422737</v>
      </c>
      <c r="D11121">
        <v>197422852</v>
      </c>
      <c r="E11121">
        <v>116</v>
      </c>
      <c r="F11121" t="s">
        <v>74</v>
      </c>
      <c r="G11121" t="s">
        <v>4094</v>
      </c>
      <c r="H11121" t="s">
        <v>29044</v>
      </c>
      <c r="I11121">
        <v>2</v>
      </c>
      <c r="J11121">
        <v>0</v>
      </c>
      <c r="K11121">
        <v>2</v>
      </c>
      <c r="L11121">
        <v>0</v>
      </c>
      <c r="M11121">
        <v>0</v>
      </c>
      <c r="N11121">
        <v>0</v>
      </c>
      <c r="O11121" t="str">
        <f t="shared" si="1211"/>
        <v/>
      </c>
      <c r="P11121">
        <f>IF(ISERROR(VLOOKUP(G11121,Genes!$A$2:$A$749,1,0)),0,1)</f>
        <v>1</v>
      </c>
      <c r="Q11121">
        <f t="shared" si="1212"/>
        <v>0</v>
      </c>
      <c r="R11121">
        <f t="shared" si="1213"/>
        <v>1</v>
      </c>
      <c r="S11121">
        <f t="shared" si="1214"/>
        <v>4</v>
      </c>
      <c r="T11121">
        <f t="shared" si="1215"/>
        <v>4</v>
      </c>
      <c r="U11121">
        <f t="shared" si="1216"/>
        <v>0</v>
      </c>
      <c r="V11121" t="str">
        <f t="shared" si="1217"/>
        <v/>
      </c>
    </row>
    <row r="11122" spans="1:22" x14ac:dyDescent="0.2">
      <c r="A11122" t="s">
        <v>29045</v>
      </c>
      <c r="B11122" t="s">
        <v>101</v>
      </c>
      <c r="C11122">
        <v>197421246</v>
      </c>
      <c r="D11122">
        <v>197421456</v>
      </c>
      <c r="E11122">
        <v>211</v>
      </c>
      <c r="F11122" t="s">
        <v>74</v>
      </c>
      <c r="G11122" t="s">
        <v>4094</v>
      </c>
      <c r="H11122" t="s">
        <v>29046</v>
      </c>
      <c r="I11122">
        <v>3</v>
      </c>
      <c r="J11122">
        <v>1</v>
      </c>
      <c r="K11122">
        <v>2</v>
      </c>
      <c r="L11122">
        <v>0</v>
      </c>
      <c r="M11122">
        <v>0</v>
      </c>
      <c r="N11122">
        <v>0</v>
      </c>
      <c r="O11122" t="str">
        <f t="shared" si="1211"/>
        <v/>
      </c>
      <c r="P11122">
        <f>IF(ISERROR(VLOOKUP(G11122,Genes!$A$2:$A$749,1,0)),0,1)</f>
        <v>1</v>
      </c>
      <c r="Q11122">
        <f t="shared" si="1212"/>
        <v>0</v>
      </c>
      <c r="R11122">
        <f t="shared" si="1213"/>
        <v>1</v>
      </c>
      <c r="S11122">
        <f t="shared" si="1214"/>
        <v>5</v>
      </c>
      <c r="T11122">
        <f t="shared" si="1215"/>
        <v>5</v>
      </c>
      <c r="U11122">
        <f t="shared" si="1216"/>
        <v>0</v>
      </c>
      <c r="V11122" t="str">
        <f t="shared" si="1217"/>
        <v/>
      </c>
    </row>
    <row r="11123" spans="1:22" x14ac:dyDescent="0.2">
      <c r="A11123" t="s">
        <v>29047</v>
      </c>
      <c r="B11123" t="s">
        <v>101</v>
      </c>
      <c r="C11123">
        <v>197420586</v>
      </c>
      <c r="D11123">
        <v>197420687</v>
      </c>
      <c r="E11123">
        <v>102</v>
      </c>
      <c r="F11123" t="s">
        <v>74</v>
      </c>
      <c r="G11123" t="s">
        <v>4094</v>
      </c>
      <c r="H11123" t="s">
        <v>29048</v>
      </c>
      <c r="I11123">
        <v>2</v>
      </c>
      <c r="J11123">
        <v>0</v>
      </c>
      <c r="K11123">
        <v>2</v>
      </c>
      <c r="L11123">
        <v>0</v>
      </c>
      <c r="M11123">
        <v>0</v>
      </c>
      <c r="N11123">
        <v>0</v>
      </c>
      <c r="O11123" t="str">
        <f t="shared" si="1211"/>
        <v/>
      </c>
      <c r="P11123">
        <f>IF(ISERROR(VLOOKUP(G11123,Genes!$A$2:$A$749,1,0)),0,1)</f>
        <v>1</v>
      </c>
      <c r="Q11123">
        <f t="shared" si="1212"/>
        <v>0</v>
      </c>
      <c r="R11123">
        <f t="shared" si="1213"/>
        <v>1</v>
      </c>
      <c r="S11123">
        <f t="shared" si="1214"/>
        <v>6</v>
      </c>
      <c r="T11123">
        <f t="shared" si="1215"/>
        <v>6</v>
      </c>
      <c r="U11123">
        <f t="shared" si="1216"/>
        <v>0</v>
      </c>
      <c r="V11123" t="str">
        <f t="shared" si="1217"/>
        <v/>
      </c>
    </row>
    <row r="11124" spans="1:22" x14ac:dyDescent="0.2">
      <c r="A11124" t="s">
        <v>29049</v>
      </c>
      <c r="B11124" t="s">
        <v>101</v>
      </c>
      <c r="C11124">
        <v>197417945</v>
      </c>
      <c r="D11124">
        <v>197418019</v>
      </c>
      <c r="E11124">
        <v>75</v>
      </c>
      <c r="F11124" t="s">
        <v>74</v>
      </c>
      <c r="G11124" t="s">
        <v>4094</v>
      </c>
      <c r="H11124" t="s">
        <v>29050</v>
      </c>
      <c r="I11124">
        <v>2</v>
      </c>
      <c r="J11124">
        <v>0</v>
      </c>
      <c r="K11124">
        <v>2</v>
      </c>
      <c r="L11124">
        <v>0</v>
      </c>
      <c r="M11124">
        <v>0</v>
      </c>
      <c r="N11124">
        <v>0</v>
      </c>
      <c r="O11124" t="str">
        <f t="shared" si="1211"/>
        <v/>
      </c>
      <c r="P11124">
        <f>IF(ISERROR(VLOOKUP(G11124,Genes!$A$2:$A$749,1,0)),0,1)</f>
        <v>1</v>
      </c>
      <c r="Q11124">
        <f t="shared" si="1212"/>
        <v>0</v>
      </c>
      <c r="R11124">
        <f t="shared" si="1213"/>
        <v>1</v>
      </c>
      <c r="S11124">
        <f t="shared" si="1214"/>
        <v>7</v>
      </c>
      <c r="T11124">
        <f t="shared" si="1215"/>
        <v>7</v>
      </c>
      <c r="U11124">
        <f t="shared" si="1216"/>
        <v>0</v>
      </c>
      <c r="V11124" t="str">
        <f t="shared" si="1217"/>
        <v/>
      </c>
    </row>
    <row r="11125" spans="1:22" x14ac:dyDescent="0.2">
      <c r="A11125" t="s">
        <v>29051</v>
      </c>
      <c r="B11125" t="s">
        <v>101</v>
      </c>
      <c r="C11125">
        <v>197411028</v>
      </c>
      <c r="D11125">
        <v>197411088</v>
      </c>
      <c r="E11125">
        <v>61</v>
      </c>
      <c r="F11125" t="s">
        <v>74</v>
      </c>
      <c r="G11125" t="s">
        <v>4094</v>
      </c>
      <c r="H11125" t="s">
        <v>29052</v>
      </c>
      <c r="I11125">
        <v>2</v>
      </c>
      <c r="J11125">
        <v>1</v>
      </c>
      <c r="K11125">
        <v>0</v>
      </c>
      <c r="L11125">
        <v>1</v>
      </c>
      <c r="M11125">
        <v>0</v>
      </c>
      <c r="N11125">
        <v>0</v>
      </c>
      <c r="O11125" t="str">
        <f t="shared" si="1211"/>
        <v/>
      </c>
      <c r="P11125">
        <f>IF(ISERROR(VLOOKUP(G11125,Genes!$A$2:$A$749,1,0)),0,1)</f>
        <v>1</v>
      </c>
      <c r="Q11125">
        <f t="shared" si="1212"/>
        <v>0</v>
      </c>
      <c r="R11125">
        <f t="shared" si="1213"/>
        <v>1</v>
      </c>
      <c r="S11125">
        <f t="shared" si="1214"/>
        <v>8</v>
      </c>
      <c r="T11125">
        <f t="shared" si="1215"/>
        <v>8</v>
      </c>
      <c r="U11125">
        <f t="shared" si="1216"/>
        <v>0</v>
      </c>
      <c r="V11125" t="str">
        <f t="shared" si="1217"/>
        <v/>
      </c>
    </row>
    <row r="11126" spans="1:22" x14ac:dyDescent="0.2">
      <c r="A11126" t="s">
        <v>29053</v>
      </c>
      <c r="B11126" t="s">
        <v>101</v>
      </c>
      <c r="C11126">
        <v>197410178</v>
      </c>
      <c r="D11126">
        <v>197410310</v>
      </c>
      <c r="E11126">
        <v>133</v>
      </c>
      <c r="F11126" t="s">
        <v>74</v>
      </c>
      <c r="G11126" t="s">
        <v>4094</v>
      </c>
      <c r="H11126" t="s">
        <v>29054</v>
      </c>
      <c r="I11126">
        <v>3</v>
      </c>
      <c r="J11126">
        <v>1</v>
      </c>
      <c r="K11126">
        <v>2</v>
      </c>
      <c r="L11126">
        <v>0</v>
      </c>
      <c r="M11126">
        <v>0</v>
      </c>
      <c r="N11126">
        <v>0</v>
      </c>
      <c r="O11126" t="str">
        <f t="shared" si="1211"/>
        <v/>
      </c>
      <c r="P11126">
        <f>IF(ISERROR(VLOOKUP(G11126,Genes!$A$2:$A$749,1,0)),0,1)</f>
        <v>1</v>
      </c>
      <c r="Q11126">
        <f t="shared" si="1212"/>
        <v>0</v>
      </c>
      <c r="R11126">
        <f t="shared" si="1213"/>
        <v>1</v>
      </c>
      <c r="S11126">
        <f t="shared" si="1214"/>
        <v>9</v>
      </c>
      <c r="T11126">
        <f t="shared" si="1215"/>
        <v>9</v>
      </c>
      <c r="U11126">
        <f t="shared" si="1216"/>
        <v>0</v>
      </c>
      <c r="V11126" t="str">
        <f t="shared" si="1217"/>
        <v/>
      </c>
    </row>
    <row r="11127" spans="1:22" x14ac:dyDescent="0.2">
      <c r="A11127" t="s">
        <v>29055</v>
      </c>
      <c r="B11127" t="s">
        <v>101</v>
      </c>
      <c r="C11127">
        <v>197409341</v>
      </c>
      <c r="D11127">
        <v>197409486</v>
      </c>
      <c r="E11127">
        <v>146</v>
      </c>
      <c r="F11127" t="s">
        <v>74</v>
      </c>
      <c r="G11127" t="s">
        <v>4094</v>
      </c>
      <c r="H11127" t="s">
        <v>29056</v>
      </c>
      <c r="I11127">
        <v>3</v>
      </c>
      <c r="J11127">
        <v>1</v>
      </c>
      <c r="K11127">
        <v>2</v>
      </c>
      <c r="L11127">
        <v>0</v>
      </c>
      <c r="M11127">
        <v>0</v>
      </c>
      <c r="N11127">
        <v>0</v>
      </c>
      <c r="O11127" t="str">
        <f t="shared" si="1211"/>
        <v/>
      </c>
      <c r="P11127">
        <f>IF(ISERROR(VLOOKUP(G11127,Genes!$A$2:$A$749,1,0)),0,1)</f>
        <v>1</v>
      </c>
      <c r="Q11127">
        <f t="shared" si="1212"/>
        <v>0</v>
      </c>
      <c r="R11127">
        <f t="shared" si="1213"/>
        <v>1</v>
      </c>
      <c r="S11127">
        <f t="shared" si="1214"/>
        <v>10</v>
      </c>
      <c r="T11127">
        <f t="shared" si="1215"/>
        <v>10</v>
      </c>
      <c r="U11127">
        <f t="shared" si="1216"/>
        <v>0</v>
      </c>
      <c r="V11127" t="str">
        <f t="shared" si="1217"/>
        <v/>
      </c>
    </row>
    <row r="11128" spans="1:22" x14ac:dyDescent="0.2">
      <c r="A11128" t="s">
        <v>29057</v>
      </c>
      <c r="B11128" t="s">
        <v>101</v>
      </c>
      <c r="C11128">
        <v>197408706</v>
      </c>
      <c r="D11128">
        <v>197408770</v>
      </c>
      <c r="E11128">
        <v>65</v>
      </c>
      <c r="F11128" t="s">
        <v>74</v>
      </c>
      <c r="G11128" t="s">
        <v>4094</v>
      </c>
      <c r="H11128" t="s">
        <v>29058</v>
      </c>
      <c r="I11128">
        <v>2</v>
      </c>
      <c r="J11128">
        <v>0</v>
      </c>
      <c r="K11128">
        <v>2</v>
      </c>
      <c r="L11128">
        <v>0</v>
      </c>
      <c r="M11128">
        <v>0</v>
      </c>
      <c r="N11128">
        <v>0</v>
      </c>
      <c r="O11128" t="str">
        <f t="shared" si="1211"/>
        <v/>
      </c>
      <c r="P11128">
        <f>IF(ISERROR(VLOOKUP(G11128,Genes!$A$2:$A$749,1,0)),0,1)</f>
        <v>1</v>
      </c>
      <c r="Q11128">
        <f t="shared" si="1212"/>
        <v>0</v>
      </c>
      <c r="R11128">
        <f t="shared" si="1213"/>
        <v>1</v>
      </c>
      <c r="S11128">
        <f t="shared" si="1214"/>
        <v>11</v>
      </c>
      <c r="T11128">
        <f t="shared" si="1215"/>
        <v>11</v>
      </c>
      <c r="U11128">
        <f t="shared" si="1216"/>
        <v>0</v>
      </c>
      <c r="V11128" t="str">
        <f t="shared" si="1217"/>
        <v/>
      </c>
    </row>
    <row r="11129" spans="1:22" x14ac:dyDescent="0.2">
      <c r="A11129" t="s">
        <v>29059</v>
      </c>
      <c r="B11129" t="s">
        <v>101</v>
      </c>
      <c r="C11129">
        <v>197444848</v>
      </c>
      <c r="D11129">
        <v>197445001</v>
      </c>
      <c r="E11129">
        <v>154</v>
      </c>
      <c r="F11129" t="s">
        <v>74</v>
      </c>
      <c r="G11129" t="s">
        <v>4094</v>
      </c>
      <c r="H11129" t="s">
        <v>29060</v>
      </c>
      <c r="I11129">
        <v>3</v>
      </c>
      <c r="J11129">
        <v>1</v>
      </c>
      <c r="K11129">
        <v>2</v>
      </c>
      <c r="L11129">
        <v>0</v>
      </c>
      <c r="M11129">
        <v>0</v>
      </c>
      <c r="N11129">
        <v>0</v>
      </c>
      <c r="O11129" t="str">
        <f t="shared" si="1211"/>
        <v/>
      </c>
      <c r="P11129">
        <f>IF(ISERROR(VLOOKUP(G11129,Genes!$A$2:$A$749,1,0)),0,1)</f>
        <v>1</v>
      </c>
      <c r="Q11129">
        <f t="shared" si="1212"/>
        <v>0</v>
      </c>
      <c r="R11129">
        <f t="shared" si="1213"/>
        <v>1</v>
      </c>
      <c r="S11129">
        <f t="shared" si="1214"/>
        <v>12</v>
      </c>
      <c r="T11129">
        <f t="shared" si="1215"/>
        <v>12</v>
      </c>
      <c r="U11129">
        <f t="shared" si="1216"/>
        <v>0</v>
      </c>
      <c r="V11129" t="str">
        <f t="shared" si="1217"/>
        <v/>
      </c>
    </row>
    <row r="11130" spans="1:22" x14ac:dyDescent="0.2">
      <c r="A11130" t="s">
        <v>29061</v>
      </c>
      <c r="B11130" t="s">
        <v>101</v>
      </c>
      <c r="C11130">
        <v>197408000</v>
      </c>
      <c r="D11130">
        <v>197408238</v>
      </c>
      <c r="E11130">
        <v>239</v>
      </c>
      <c r="F11130" t="s">
        <v>74</v>
      </c>
      <c r="G11130" t="s">
        <v>4094</v>
      </c>
      <c r="H11130" t="s">
        <v>29062</v>
      </c>
      <c r="I11130">
        <v>3</v>
      </c>
      <c r="J11130">
        <v>2</v>
      </c>
      <c r="K11130">
        <v>1</v>
      </c>
      <c r="L11130">
        <v>0</v>
      </c>
      <c r="M11130">
        <v>0</v>
      </c>
      <c r="N11130">
        <v>0</v>
      </c>
      <c r="O11130" t="str">
        <f t="shared" si="1211"/>
        <v/>
      </c>
      <c r="P11130">
        <f>IF(ISERROR(VLOOKUP(G11130,Genes!$A$2:$A$749,1,0)),0,1)</f>
        <v>1</v>
      </c>
      <c r="Q11130">
        <f t="shared" si="1212"/>
        <v>0</v>
      </c>
      <c r="R11130">
        <f t="shared" si="1213"/>
        <v>1</v>
      </c>
      <c r="S11130">
        <f t="shared" si="1214"/>
        <v>13</v>
      </c>
      <c r="T11130">
        <f t="shared" si="1215"/>
        <v>13</v>
      </c>
      <c r="U11130">
        <f t="shared" si="1216"/>
        <v>0</v>
      </c>
      <c r="V11130" t="str">
        <f t="shared" si="1217"/>
        <v/>
      </c>
    </row>
    <row r="11131" spans="1:22" x14ac:dyDescent="0.2">
      <c r="A11131" t="s">
        <v>29063</v>
      </c>
      <c r="B11131" t="s">
        <v>101</v>
      </c>
      <c r="C11131">
        <v>197404351</v>
      </c>
      <c r="D11131">
        <v>197404412</v>
      </c>
      <c r="E11131">
        <v>62</v>
      </c>
      <c r="F11131" t="s">
        <v>74</v>
      </c>
      <c r="G11131" t="s">
        <v>4094</v>
      </c>
      <c r="H11131" t="s">
        <v>29064</v>
      </c>
      <c r="I11131">
        <v>2</v>
      </c>
      <c r="J11131">
        <v>0</v>
      </c>
      <c r="K11131">
        <v>2</v>
      </c>
      <c r="L11131">
        <v>0</v>
      </c>
      <c r="M11131">
        <v>0</v>
      </c>
      <c r="N11131">
        <v>0</v>
      </c>
      <c r="O11131" t="str">
        <f t="shared" si="1211"/>
        <v/>
      </c>
      <c r="P11131">
        <f>IF(ISERROR(VLOOKUP(G11131,Genes!$A$2:$A$749,1,0)),0,1)</f>
        <v>1</v>
      </c>
      <c r="Q11131">
        <f t="shared" si="1212"/>
        <v>0</v>
      </c>
      <c r="R11131">
        <f t="shared" si="1213"/>
        <v>1</v>
      </c>
      <c r="S11131">
        <f t="shared" si="1214"/>
        <v>14</v>
      </c>
      <c r="T11131">
        <f t="shared" si="1215"/>
        <v>14</v>
      </c>
      <c r="U11131">
        <f t="shared" si="1216"/>
        <v>0</v>
      </c>
      <c r="V11131" t="str">
        <f t="shared" si="1217"/>
        <v/>
      </c>
    </row>
    <row r="11132" spans="1:22" x14ac:dyDescent="0.2">
      <c r="A11132" t="s">
        <v>29065</v>
      </c>
      <c r="B11132" t="s">
        <v>101</v>
      </c>
      <c r="C11132">
        <v>197403756</v>
      </c>
      <c r="D11132">
        <v>197403909</v>
      </c>
      <c r="E11132">
        <v>154</v>
      </c>
      <c r="F11132" t="s">
        <v>74</v>
      </c>
      <c r="G11132" t="s">
        <v>4094</v>
      </c>
      <c r="H11132" t="s">
        <v>29066</v>
      </c>
      <c r="I11132">
        <v>3</v>
      </c>
      <c r="J11132">
        <v>0</v>
      </c>
      <c r="K11132">
        <v>2</v>
      </c>
      <c r="L11132">
        <v>1</v>
      </c>
      <c r="M11132">
        <v>0</v>
      </c>
      <c r="N11132">
        <v>0</v>
      </c>
      <c r="O11132" t="str">
        <f t="shared" si="1211"/>
        <v/>
      </c>
      <c r="P11132">
        <f>IF(ISERROR(VLOOKUP(G11132,Genes!$A$2:$A$749,1,0)),0,1)</f>
        <v>1</v>
      </c>
      <c r="Q11132">
        <f t="shared" si="1212"/>
        <v>0</v>
      </c>
      <c r="R11132">
        <f t="shared" si="1213"/>
        <v>1</v>
      </c>
      <c r="S11132">
        <f t="shared" si="1214"/>
        <v>15</v>
      </c>
      <c r="T11132">
        <f t="shared" si="1215"/>
        <v>15</v>
      </c>
      <c r="U11132">
        <f t="shared" si="1216"/>
        <v>0</v>
      </c>
      <c r="V11132" t="str">
        <f t="shared" si="1217"/>
        <v/>
      </c>
    </row>
    <row r="11133" spans="1:22" x14ac:dyDescent="0.2">
      <c r="A11133" t="s">
        <v>29067</v>
      </c>
      <c r="B11133" t="s">
        <v>101</v>
      </c>
      <c r="C11133">
        <v>197402293</v>
      </c>
      <c r="D11133">
        <v>197402386</v>
      </c>
      <c r="E11133">
        <v>94</v>
      </c>
      <c r="F11133" t="s">
        <v>74</v>
      </c>
      <c r="G11133" t="s">
        <v>4094</v>
      </c>
      <c r="H11133" t="s">
        <v>29068</v>
      </c>
      <c r="I11133">
        <v>2</v>
      </c>
      <c r="J11133">
        <v>0</v>
      </c>
      <c r="K11133">
        <v>2</v>
      </c>
      <c r="L11133">
        <v>0</v>
      </c>
      <c r="M11133">
        <v>0</v>
      </c>
      <c r="N11133">
        <v>0</v>
      </c>
      <c r="O11133" t="str">
        <f t="shared" si="1211"/>
        <v/>
      </c>
      <c r="P11133">
        <f>IF(ISERROR(VLOOKUP(G11133,Genes!$A$2:$A$749,1,0)),0,1)</f>
        <v>1</v>
      </c>
      <c r="Q11133">
        <f t="shared" si="1212"/>
        <v>0</v>
      </c>
      <c r="R11133">
        <f t="shared" si="1213"/>
        <v>1</v>
      </c>
      <c r="S11133">
        <f t="shared" si="1214"/>
        <v>16</v>
      </c>
      <c r="T11133">
        <f t="shared" si="1215"/>
        <v>16</v>
      </c>
      <c r="U11133">
        <f t="shared" si="1216"/>
        <v>0</v>
      </c>
      <c r="V11133" t="str">
        <f t="shared" si="1217"/>
        <v/>
      </c>
    </row>
    <row r="11134" spans="1:22" x14ac:dyDescent="0.2">
      <c r="A11134" t="s">
        <v>29069</v>
      </c>
      <c r="B11134" t="s">
        <v>101</v>
      </c>
      <c r="C11134">
        <v>197401889</v>
      </c>
      <c r="D11134">
        <v>197402067</v>
      </c>
      <c r="E11134">
        <v>179</v>
      </c>
      <c r="F11134" t="s">
        <v>74</v>
      </c>
      <c r="G11134" t="s">
        <v>4094</v>
      </c>
      <c r="H11134" t="s">
        <v>29070</v>
      </c>
      <c r="I11134">
        <v>3</v>
      </c>
      <c r="J11134">
        <v>1</v>
      </c>
      <c r="K11134">
        <v>2</v>
      </c>
      <c r="L11134">
        <v>0</v>
      </c>
      <c r="M11134">
        <v>0</v>
      </c>
      <c r="N11134">
        <v>0</v>
      </c>
      <c r="O11134" t="str">
        <f t="shared" si="1211"/>
        <v/>
      </c>
      <c r="P11134">
        <f>IF(ISERROR(VLOOKUP(G11134,Genes!$A$2:$A$749,1,0)),0,1)</f>
        <v>1</v>
      </c>
      <c r="Q11134">
        <f t="shared" si="1212"/>
        <v>0</v>
      </c>
      <c r="R11134">
        <f t="shared" si="1213"/>
        <v>1</v>
      </c>
      <c r="S11134">
        <f t="shared" si="1214"/>
        <v>17</v>
      </c>
      <c r="T11134">
        <f t="shared" si="1215"/>
        <v>17</v>
      </c>
      <c r="U11134">
        <f t="shared" si="1216"/>
        <v>0</v>
      </c>
      <c r="V11134" t="str">
        <f t="shared" si="1217"/>
        <v/>
      </c>
    </row>
    <row r="11135" spans="1:22" x14ac:dyDescent="0.2">
      <c r="A11135" t="s">
        <v>29071</v>
      </c>
      <c r="B11135" t="s">
        <v>101</v>
      </c>
      <c r="C11135">
        <v>197444848</v>
      </c>
      <c r="D11135">
        <v>197444886</v>
      </c>
      <c r="E11135">
        <v>39</v>
      </c>
      <c r="F11135" t="s">
        <v>74</v>
      </c>
      <c r="G11135" t="s">
        <v>4094</v>
      </c>
      <c r="H11135" t="s">
        <v>29072</v>
      </c>
      <c r="I11135">
        <v>3</v>
      </c>
      <c r="J11135">
        <v>1</v>
      </c>
      <c r="K11135">
        <v>0</v>
      </c>
      <c r="L11135">
        <v>1</v>
      </c>
      <c r="M11135">
        <v>1</v>
      </c>
      <c r="N11135">
        <v>0</v>
      </c>
      <c r="O11135" t="str">
        <f t="shared" si="1211"/>
        <v/>
      </c>
      <c r="P11135">
        <f>IF(ISERROR(VLOOKUP(G11135,Genes!$A$2:$A$749,1,0)),0,1)</f>
        <v>1</v>
      </c>
      <c r="Q11135">
        <f t="shared" si="1212"/>
        <v>0</v>
      </c>
      <c r="R11135">
        <f t="shared" si="1213"/>
        <v>1</v>
      </c>
      <c r="S11135">
        <f t="shared" si="1214"/>
        <v>18</v>
      </c>
      <c r="T11135">
        <f t="shared" si="1215"/>
        <v>18</v>
      </c>
      <c r="U11135">
        <f t="shared" si="1216"/>
        <v>0</v>
      </c>
      <c r="V11135" t="str">
        <f t="shared" si="1217"/>
        <v/>
      </c>
    </row>
    <row r="11136" spans="1:22" x14ac:dyDescent="0.2">
      <c r="A11136" t="s">
        <v>29073</v>
      </c>
      <c r="B11136" t="s">
        <v>101</v>
      </c>
      <c r="C11136">
        <v>197431963</v>
      </c>
      <c r="D11136">
        <v>197432046</v>
      </c>
      <c r="E11136">
        <v>84</v>
      </c>
      <c r="F11136" t="s">
        <v>74</v>
      </c>
      <c r="G11136" t="s">
        <v>4094</v>
      </c>
      <c r="H11136" t="s">
        <v>29074</v>
      </c>
      <c r="I11136">
        <v>2</v>
      </c>
      <c r="J11136">
        <v>0</v>
      </c>
      <c r="K11136">
        <v>2</v>
      </c>
      <c r="L11136">
        <v>0</v>
      </c>
      <c r="M11136">
        <v>0</v>
      </c>
      <c r="N11136">
        <v>0</v>
      </c>
      <c r="O11136" t="str">
        <f t="shared" si="1211"/>
        <v/>
      </c>
      <c r="P11136">
        <f>IF(ISERROR(VLOOKUP(G11136,Genes!$A$2:$A$749,1,0)),0,1)</f>
        <v>1</v>
      </c>
      <c r="Q11136">
        <f t="shared" si="1212"/>
        <v>0</v>
      </c>
      <c r="R11136">
        <f t="shared" si="1213"/>
        <v>1</v>
      </c>
      <c r="S11136">
        <f t="shared" si="1214"/>
        <v>19</v>
      </c>
      <c r="T11136">
        <f t="shared" si="1215"/>
        <v>19</v>
      </c>
      <c r="U11136">
        <f t="shared" si="1216"/>
        <v>0</v>
      </c>
      <c r="V11136" t="str">
        <f t="shared" si="1217"/>
        <v/>
      </c>
    </row>
    <row r="11137" spans="1:22" x14ac:dyDescent="0.2">
      <c r="A11137" t="s">
        <v>29075</v>
      </c>
      <c r="B11137" t="s">
        <v>101</v>
      </c>
      <c r="C11137">
        <v>197431413</v>
      </c>
      <c r="D11137">
        <v>197431572</v>
      </c>
      <c r="E11137">
        <v>160</v>
      </c>
      <c r="F11137" t="s">
        <v>74</v>
      </c>
      <c r="G11137" t="s">
        <v>4094</v>
      </c>
      <c r="H11137" t="s">
        <v>29076</v>
      </c>
      <c r="I11137">
        <v>3</v>
      </c>
      <c r="J11137">
        <v>1</v>
      </c>
      <c r="K11137">
        <v>2</v>
      </c>
      <c r="L11137">
        <v>0</v>
      </c>
      <c r="M11137">
        <v>0</v>
      </c>
      <c r="N11137">
        <v>0</v>
      </c>
      <c r="O11137" t="str">
        <f t="shared" si="1211"/>
        <v/>
      </c>
      <c r="P11137">
        <f>IF(ISERROR(VLOOKUP(G11137,Genes!$A$2:$A$749,1,0)),0,1)</f>
        <v>1</v>
      </c>
      <c r="Q11137">
        <f t="shared" si="1212"/>
        <v>0</v>
      </c>
      <c r="R11137">
        <f t="shared" si="1213"/>
        <v>1</v>
      </c>
      <c r="S11137">
        <f t="shared" si="1214"/>
        <v>20</v>
      </c>
      <c r="T11137">
        <f t="shared" si="1215"/>
        <v>20</v>
      </c>
      <c r="U11137">
        <f t="shared" si="1216"/>
        <v>0</v>
      </c>
      <c r="V11137" t="str">
        <f t="shared" si="1217"/>
        <v/>
      </c>
    </row>
    <row r="11138" spans="1:22" x14ac:dyDescent="0.2">
      <c r="A11138" t="s">
        <v>29077</v>
      </c>
      <c r="B11138" t="s">
        <v>101</v>
      </c>
      <c r="C11138">
        <v>197430419</v>
      </c>
      <c r="D11138">
        <v>197430525</v>
      </c>
      <c r="E11138">
        <v>107</v>
      </c>
      <c r="F11138" t="s">
        <v>74</v>
      </c>
      <c r="G11138" t="s">
        <v>4094</v>
      </c>
      <c r="H11138" t="s">
        <v>29078</v>
      </c>
      <c r="I11138">
        <v>2</v>
      </c>
      <c r="J11138">
        <v>0</v>
      </c>
      <c r="K11138">
        <v>2</v>
      </c>
      <c r="L11138">
        <v>0</v>
      </c>
      <c r="M11138">
        <v>0</v>
      </c>
      <c r="N11138">
        <v>0</v>
      </c>
      <c r="O11138" t="str">
        <f t="shared" ref="O11138:O11201" si="1218">IF(U11138=1,G11138,"")</f>
        <v/>
      </c>
      <c r="P11138">
        <f>IF(ISERROR(VLOOKUP(G11138,Genes!$A$2:$A$749,1,0)),0,1)</f>
        <v>1</v>
      </c>
      <c r="Q11138">
        <f t="shared" ref="Q11138:Q11201" si="1219">IF(G11138&lt;&gt;G11137,1,0)</f>
        <v>0</v>
      </c>
      <c r="R11138">
        <f t="shared" ref="R11138:R11201" si="1220">IF(I11138=0,0,1)</f>
        <v>1</v>
      </c>
      <c r="S11138">
        <f t="shared" ref="S11138:S11201" si="1221">IF(Q11138=1,R11138,S11137+R11138)</f>
        <v>21</v>
      </c>
      <c r="T11138">
        <f t="shared" ref="T11138:T11201" si="1222">IF(Q11138=1,1,T11137+1)</f>
        <v>21</v>
      </c>
      <c r="U11138">
        <f t="shared" ref="U11138:U11201" si="1223">IF(G11138&lt;&gt;G11139,1,0)</f>
        <v>0</v>
      </c>
      <c r="V11138" t="str">
        <f t="shared" ref="V11138:V11201" si="1224">IF(U11138=1,S11138/T11138,"")</f>
        <v/>
      </c>
    </row>
    <row r="11139" spans="1:22" x14ac:dyDescent="0.2">
      <c r="A11139" t="s">
        <v>29079</v>
      </c>
      <c r="B11139" t="s">
        <v>101</v>
      </c>
      <c r="C11139">
        <v>197430419</v>
      </c>
      <c r="D11139">
        <v>197430487</v>
      </c>
      <c r="E11139">
        <v>69</v>
      </c>
      <c r="F11139" t="s">
        <v>74</v>
      </c>
      <c r="G11139" t="s">
        <v>4094</v>
      </c>
      <c r="H11139" t="s">
        <v>29080</v>
      </c>
      <c r="I11139">
        <v>2</v>
      </c>
      <c r="J11139">
        <v>1</v>
      </c>
      <c r="K11139">
        <v>0</v>
      </c>
      <c r="L11139">
        <v>1</v>
      </c>
      <c r="M11139">
        <v>0</v>
      </c>
      <c r="N11139">
        <v>0</v>
      </c>
      <c r="O11139" t="str">
        <f t="shared" si="1218"/>
        <v/>
      </c>
      <c r="P11139">
        <f>IF(ISERROR(VLOOKUP(G11139,Genes!$A$2:$A$749,1,0)),0,1)</f>
        <v>1</v>
      </c>
      <c r="Q11139">
        <f t="shared" si="1219"/>
        <v>0</v>
      </c>
      <c r="R11139">
        <f t="shared" si="1220"/>
        <v>1</v>
      </c>
      <c r="S11139">
        <f t="shared" si="1221"/>
        <v>22</v>
      </c>
      <c r="T11139">
        <f t="shared" si="1222"/>
        <v>22</v>
      </c>
      <c r="U11139">
        <f t="shared" si="1223"/>
        <v>0</v>
      </c>
      <c r="V11139" t="str">
        <f t="shared" si="1224"/>
        <v/>
      </c>
    </row>
    <row r="11140" spans="1:22" x14ac:dyDescent="0.2">
      <c r="A11140" t="s">
        <v>29081</v>
      </c>
      <c r="B11140" t="s">
        <v>101</v>
      </c>
      <c r="C11140">
        <v>197428579</v>
      </c>
      <c r="D11140">
        <v>197428735</v>
      </c>
      <c r="E11140">
        <v>157</v>
      </c>
      <c r="F11140" t="s">
        <v>74</v>
      </c>
      <c r="G11140" t="s">
        <v>4094</v>
      </c>
      <c r="H11140" t="s">
        <v>29082</v>
      </c>
      <c r="I11140">
        <v>3</v>
      </c>
      <c r="J11140">
        <v>1</v>
      </c>
      <c r="K11140">
        <v>2</v>
      </c>
      <c r="L11140">
        <v>0</v>
      </c>
      <c r="M11140">
        <v>0</v>
      </c>
      <c r="N11140">
        <v>0</v>
      </c>
      <c r="O11140" t="str">
        <f t="shared" si="1218"/>
        <v/>
      </c>
      <c r="P11140">
        <f>IF(ISERROR(VLOOKUP(G11140,Genes!$A$2:$A$749,1,0)),0,1)</f>
        <v>1</v>
      </c>
      <c r="Q11140">
        <f t="shared" si="1219"/>
        <v>0</v>
      </c>
      <c r="R11140">
        <f t="shared" si="1220"/>
        <v>1</v>
      </c>
      <c r="S11140">
        <f t="shared" si="1221"/>
        <v>23</v>
      </c>
      <c r="T11140">
        <f t="shared" si="1222"/>
        <v>23</v>
      </c>
      <c r="U11140">
        <f t="shared" si="1223"/>
        <v>0</v>
      </c>
      <c r="V11140" t="str">
        <f t="shared" si="1224"/>
        <v/>
      </c>
    </row>
    <row r="11141" spans="1:22" x14ac:dyDescent="0.2">
      <c r="A11141" t="s">
        <v>29083</v>
      </c>
      <c r="B11141" t="s">
        <v>101</v>
      </c>
      <c r="C11141">
        <v>197427484</v>
      </c>
      <c r="D11141">
        <v>197428017</v>
      </c>
      <c r="E11141">
        <v>534</v>
      </c>
      <c r="F11141" t="s">
        <v>74</v>
      </c>
      <c r="G11141" t="s">
        <v>4094</v>
      </c>
      <c r="H11141" t="s">
        <v>29084</v>
      </c>
      <c r="I11141">
        <v>9</v>
      </c>
      <c r="J11141">
        <v>7</v>
      </c>
      <c r="K11141">
        <v>2</v>
      </c>
      <c r="L11141">
        <v>0</v>
      </c>
      <c r="M11141">
        <v>0</v>
      </c>
      <c r="N11141">
        <v>0</v>
      </c>
      <c r="O11141" t="str">
        <f t="shared" si="1218"/>
        <v>RUBCN</v>
      </c>
      <c r="P11141">
        <f>IF(ISERROR(VLOOKUP(G11141,Genes!$A$2:$A$749,1,0)),0,1)</f>
        <v>1</v>
      </c>
      <c r="Q11141">
        <f t="shared" si="1219"/>
        <v>0</v>
      </c>
      <c r="R11141">
        <f t="shared" si="1220"/>
        <v>1</v>
      </c>
      <c r="S11141">
        <f t="shared" si="1221"/>
        <v>24</v>
      </c>
      <c r="T11141">
        <f t="shared" si="1222"/>
        <v>24</v>
      </c>
      <c r="U11141">
        <f t="shared" si="1223"/>
        <v>1</v>
      </c>
      <c r="V11141">
        <f t="shared" si="1224"/>
        <v>1</v>
      </c>
    </row>
    <row r="11142" spans="1:22" x14ac:dyDescent="0.2">
      <c r="A11142" t="s">
        <v>29085</v>
      </c>
      <c r="B11142" t="s">
        <v>135</v>
      </c>
      <c r="C11142">
        <v>51185077</v>
      </c>
      <c r="D11142">
        <v>51185152</v>
      </c>
      <c r="E11142">
        <v>76</v>
      </c>
      <c r="F11142" t="s">
        <v>74</v>
      </c>
      <c r="G11142" t="s">
        <v>4101</v>
      </c>
      <c r="H11142" t="s">
        <v>29086</v>
      </c>
      <c r="I11142">
        <v>2</v>
      </c>
      <c r="J11142">
        <v>1</v>
      </c>
      <c r="K11142">
        <v>0</v>
      </c>
      <c r="L11142">
        <v>1</v>
      </c>
      <c r="M11142">
        <v>0</v>
      </c>
      <c r="N11142">
        <v>0</v>
      </c>
      <c r="O11142" t="str">
        <f t="shared" si="1218"/>
        <v/>
      </c>
      <c r="P11142">
        <f>IF(ISERROR(VLOOKUP(G11142,Genes!$A$2:$A$749,1,0)),0,1)</f>
        <v>1</v>
      </c>
      <c r="Q11142">
        <f t="shared" si="1219"/>
        <v>1</v>
      </c>
      <c r="R11142">
        <f t="shared" si="1220"/>
        <v>1</v>
      </c>
      <c r="S11142">
        <f t="shared" si="1221"/>
        <v>1</v>
      </c>
      <c r="T11142">
        <f t="shared" si="1222"/>
        <v>1</v>
      </c>
      <c r="U11142">
        <f t="shared" si="1223"/>
        <v>0</v>
      </c>
      <c r="V11142" t="str">
        <f t="shared" si="1224"/>
        <v/>
      </c>
    </row>
    <row r="11143" spans="1:22" x14ac:dyDescent="0.2">
      <c r="A11143" t="s">
        <v>29087</v>
      </c>
      <c r="B11143" t="s">
        <v>135</v>
      </c>
      <c r="C11143">
        <v>51172599</v>
      </c>
      <c r="D11143">
        <v>51176056</v>
      </c>
      <c r="E11143">
        <v>3458</v>
      </c>
      <c r="F11143" t="s">
        <v>74</v>
      </c>
      <c r="G11143" t="s">
        <v>4101</v>
      </c>
      <c r="H11143" t="s">
        <v>29088</v>
      </c>
      <c r="I11143">
        <v>56</v>
      </c>
      <c r="J11143">
        <v>54</v>
      </c>
      <c r="K11143">
        <v>2</v>
      </c>
      <c r="L11143">
        <v>0</v>
      </c>
      <c r="M11143">
        <v>0</v>
      </c>
      <c r="N11143">
        <v>0</v>
      </c>
      <c r="O11143" t="str">
        <f t="shared" si="1218"/>
        <v/>
      </c>
      <c r="P11143">
        <f>IF(ISERROR(VLOOKUP(G11143,Genes!$A$2:$A$749,1,0)),0,1)</f>
        <v>1</v>
      </c>
      <c r="Q11143">
        <f t="shared" si="1219"/>
        <v>0</v>
      </c>
      <c r="R11143">
        <f t="shared" si="1220"/>
        <v>1</v>
      </c>
      <c r="S11143">
        <f t="shared" si="1221"/>
        <v>2</v>
      </c>
      <c r="T11143">
        <f t="shared" si="1222"/>
        <v>2</v>
      </c>
      <c r="U11143">
        <f t="shared" si="1223"/>
        <v>0</v>
      </c>
      <c r="V11143" t="str">
        <f t="shared" si="1224"/>
        <v/>
      </c>
    </row>
    <row r="11144" spans="1:22" x14ac:dyDescent="0.2">
      <c r="A11144" t="s">
        <v>29089</v>
      </c>
      <c r="B11144" t="s">
        <v>135</v>
      </c>
      <c r="C11144">
        <v>51172599</v>
      </c>
      <c r="D11144">
        <v>51175841</v>
      </c>
      <c r="E11144">
        <v>3243</v>
      </c>
      <c r="F11144" t="s">
        <v>74</v>
      </c>
      <c r="G11144" t="s">
        <v>4101</v>
      </c>
      <c r="H11144" t="s">
        <v>29090</v>
      </c>
      <c r="I11144">
        <v>55</v>
      </c>
      <c r="J11144">
        <v>50</v>
      </c>
      <c r="K11144">
        <v>2</v>
      </c>
      <c r="L11144">
        <v>1</v>
      </c>
      <c r="M11144">
        <v>1</v>
      </c>
      <c r="N11144">
        <v>1</v>
      </c>
      <c r="O11144" t="str">
        <f t="shared" si="1218"/>
        <v/>
      </c>
      <c r="P11144">
        <f>IF(ISERROR(VLOOKUP(G11144,Genes!$A$2:$A$749,1,0)),0,1)</f>
        <v>1</v>
      </c>
      <c r="Q11144">
        <f t="shared" si="1219"/>
        <v>0</v>
      </c>
      <c r="R11144">
        <f t="shared" si="1220"/>
        <v>1</v>
      </c>
      <c r="S11144">
        <f t="shared" si="1221"/>
        <v>3</v>
      </c>
      <c r="T11144">
        <f t="shared" si="1222"/>
        <v>3</v>
      </c>
      <c r="U11144">
        <f t="shared" si="1223"/>
        <v>0</v>
      </c>
      <c r="V11144" t="str">
        <f t="shared" si="1224"/>
        <v/>
      </c>
    </row>
    <row r="11145" spans="1:22" x14ac:dyDescent="0.2">
      <c r="A11145" t="s">
        <v>29091</v>
      </c>
      <c r="B11145" t="s">
        <v>135</v>
      </c>
      <c r="C11145">
        <v>51171023</v>
      </c>
      <c r="D11145">
        <v>51171463</v>
      </c>
      <c r="E11145">
        <v>441</v>
      </c>
      <c r="F11145" t="s">
        <v>74</v>
      </c>
      <c r="G11145" t="s">
        <v>4101</v>
      </c>
      <c r="H11145" t="s">
        <v>29092</v>
      </c>
      <c r="I11145">
        <v>7</v>
      </c>
      <c r="J11145">
        <v>5</v>
      </c>
      <c r="K11145">
        <v>2</v>
      </c>
      <c r="L11145">
        <v>0</v>
      </c>
      <c r="M11145">
        <v>0</v>
      </c>
      <c r="N11145">
        <v>0</v>
      </c>
      <c r="O11145" t="str">
        <f t="shared" si="1218"/>
        <v>SALL1</v>
      </c>
      <c r="P11145">
        <f>IF(ISERROR(VLOOKUP(G11145,Genes!$A$2:$A$749,1,0)),0,1)</f>
        <v>1</v>
      </c>
      <c r="Q11145">
        <f t="shared" si="1219"/>
        <v>0</v>
      </c>
      <c r="R11145">
        <f t="shared" si="1220"/>
        <v>1</v>
      </c>
      <c r="S11145">
        <f t="shared" si="1221"/>
        <v>4</v>
      </c>
      <c r="T11145">
        <f t="shared" si="1222"/>
        <v>4</v>
      </c>
      <c r="U11145">
        <f t="shared" si="1223"/>
        <v>1</v>
      </c>
      <c r="V11145">
        <f t="shared" si="1224"/>
        <v>1</v>
      </c>
    </row>
    <row r="11146" spans="1:22" x14ac:dyDescent="0.2">
      <c r="A11146" t="s">
        <v>29093</v>
      </c>
      <c r="B11146" t="s">
        <v>167</v>
      </c>
      <c r="C11146">
        <v>200320592</v>
      </c>
      <c r="D11146">
        <v>200320760</v>
      </c>
      <c r="E11146">
        <v>169</v>
      </c>
      <c r="F11146" t="s">
        <v>74</v>
      </c>
      <c r="G11146" t="s">
        <v>4108</v>
      </c>
      <c r="H11146" t="s">
        <v>29094</v>
      </c>
      <c r="I11146">
        <v>3</v>
      </c>
      <c r="J11146">
        <v>1</v>
      </c>
      <c r="K11146">
        <v>2</v>
      </c>
      <c r="L11146">
        <v>0</v>
      </c>
      <c r="M11146">
        <v>0</v>
      </c>
      <c r="N11146">
        <v>0</v>
      </c>
      <c r="O11146" t="str">
        <f t="shared" si="1218"/>
        <v/>
      </c>
      <c r="P11146">
        <f>IF(ISERROR(VLOOKUP(G11146,Genes!$A$2:$A$749,1,0)),0,1)</f>
        <v>1</v>
      </c>
      <c r="Q11146">
        <f t="shared" si="1219"/>
        <v>1</v>
      </c>
      <c r="R11146">
        <f t="shared" si="1220"/>
        <v>1</v>
      </c>
      <c r="S11146">
        <f t="shared" si="1221"/>
        <v>1</v>
      </c>
      <c r="T11146">
        <f t="shared" si="1222"/>
        <v>1</v>
      </c>
      <c r="U11146">
        <f t="shared" si="1223"/>
        <v>0</v>
      </c>
      <c r="V11146" t="str">
        <f t="shared" si="1224"/>
        <v/>
      </c>
    </row>
    <row r="11147" spans="1:22" x14ac:dyDescent="0.2">
      <c r="A11147" t="s">
        <v>29095</v>
      </c>
      <c r="B11147" t="s">
        <v>167</v>
      </c>
      <c r="C11147">
        <v>200173483</v>
      </c>
      <c r="D11147">
        <v>200173680</v>
      </c>
      <c r="E11147">
        <v>198</v>
      </c>
      <c r="F11147" t="s">
        <v>74</v>
      </c>
      <c r="G11147" t="s">
        <v>4108</v>
      </c>
      <c r="H11147" t="s">
        <v>29096</v>
      </c>
      <c r="I11147">
        <v>3</v>
      </c>
      <c r="J11147">
        <v>1</v>
      </c>
      <c r="K11147">
        <v>2</v>
      </c>
      <c r="L11147">
        <v>0</v>
      </c>
      <c r="M11147">
        <v>0</v>
      </c>
      <c r="N11147">
        <v>0</v>
      </c>
      <c r="O11147" t="str">
        <f t="shared" si="1218"/>
        <v/>
      </c>
      <c r="P11147">
        <f>IF(ISERROR(VLOOKUP(G11147,Genes!$A$2:$A$749,1,0)),0,1)</f>
        <v>1</v>
      </c>
      <c r="Q11147">
        <f t="shared" si="1219"/>
        <v>0</v>
      </c>
      <c r="R11147">
        <f t="shared" si="1220"/>
        <v>1</v>
      </c>
      <c r="S11147">
        <f t="shared" si="1221"/>
        <v>2</v>
      </c>
      <c r="T11147">
        <f t="shared" si="1222"/>
        <v>2</v>
      </c>
      <c r="U11147">
        <f t="shared" si="1223"/>
        <v>0</v>
      </c>
      <c r="V11147" t="str">
        <f t="shared" si="1224"/>
        <v/>
      </c>
    </row>
    <row r="11148" spans="1:22" x14ac:dyDescent="0.2">
      <c r="A11148" t="s">
        <v>29097</v>
      </c>
      <c r="B11148" t="s">
        <v>167</v>
      </c>
      <c r="C11148">
        <v>200136934</v>
      </c>
      <c r="D11148">
        <v>200137395</v>
      </c>
      <c r="E11148">
        <v>462</v>
      </c>
      <c r="F11148" t="s">
        <v>74</v>
      </c>
      <c r="G11148" t="s">
        <v>4108</v>
      </c>
      <c r="H11148" t="s">
        <v>29098</v>
      </c>
      <c r="I11148">
        <v>7</v>
      </c>
      <c r="J11148">
        <v>5</v>
      </c>
      <c r="K11148">
        <v>2</v>
      </c>
      <c r="L11148">
        <v>0</v>
      </c>
      <c r="M11148">
        <v>0</v>
      </c>
      <c r="N11148">
        <v>0</v>
      </c>
      <c r="O11148" t="str">
        <f t="shared" si="1218"/>
        <v/>
      </c>
      <c r="P11148">
        <f>IF(ISERROR(VLOOKUP(G11148,Genes!$A$2:$A$749,1,0)),0,1)</f>
        <v>1</v>
      </c>
      <c r="Q11148">
        <f t="shared" si="1219"/>
        <v>0</v>
      </c>
      <c r="R11148">
        <f t="shared" si="1220"/>
        <v>1</v>
      </c>
      <c r="S11148">
        <f t="shared" si="1221"/>
        <v>3</v>
      </c>
      <c r="T11148">
        <f t="shared" si="1222"/>
        <v>3</v>
      </c>
      <c r="U11148">
        <f t="shared" si="1223"/>
        <v>0</v>
      </c>
      <c r="V11148" t="str">
        <f t="shared" si="1224"/>
        <v/>
      </c>
    </row>
    <row r="11149" spans="1:22" x14ac:dyDescent="0.2">
      <c r="A11149" t="s">
        <v>29099</v>
      </c>
      <c r="B11149" t="s">
        <v>167</v>
      </c>
      <c r="C11149">
        <v>200298061</v>
      </c>
      <c r="D11149">
        <v>200298237</v>
      </c>
      <c r="E11149">
        <v>177</v>
      </c>
      <c r="F11149" t="s">
        <v>74</v>
      </c>
      <c r="G11149" t="s">
        <v>4108</v>
      </c>
      <c r="H11149" t="s">
        <v>29100</v>
      </c>
      <c r="I11149">
        <v>3</v>
      </c>
      <c r="J11149">
        <v>1</v>
      </c>
      <c r="K11149">
        <v>2</v>
      </c>
      <c r="L11149">
        <v>0</v>
      </c>
      <c r="M11149">
        <v>0</v>
      </c>
      <c r="N11149">
        <v>0</v>
      </c>
      <c r="O11149" t="str">
        <f t="shared" si="1218"/>
        <v/>
      </c>
      <c r="P11149">
        <f>IF(ISERROR(VLOOKUP(G11149,Genes!$A$2:$A$749,1,0)),0,1)</f>
        <v>1</v>
      </c>
      <c r="Q11149">
        <f t="shared" si="1219"/>
        <v>0</v>
      </c>
      <c r="R11149">
        <f t="shared" si="1220"/>
        <v>1</v>
      </c>
      <c r="S11149">
        <f t="shared" si="1221"/>
        <v>4</v>
      </c>
      <c r="T11149">
        <f t="shared" si="1222"/>
        <v>4</v>
      </c>
      <c r="U11149">
        <f t="shared" si="1223"/>
        <v>0</v>
      </c>
      <c r="V11149" t="str">
        <f t="shared" si="1224"/>
        <v/>
      </c>
    </row>
    <row r="11150" spans="1:22" x14ac:dyDescent="0.2">
      <c r="A11150" t="s">
        <v>29101</v>
      </c>
      <c r="B11150" t="s">
        <v>167</v>
      </c>
      <c r="C11150">
        <v>200298061</v>
      </c>
      <c r="D11150">
        <v>200298232</v>
      </c>
      <c r="E11150">
        <v>172</v>
      </c>
      <c r="F11150" t="s">
        <v>74</v>
      </c>
      <c r="G11150" t="s">
        <v>4108</v>
      </c>
      <c r="H11150" t="s">
        <v>29102</v>
      </c>
      <c r="I11150">
        <v>3</v>
      </c>
      <c r="J11150">
        <v>1</v>
      </c>
      <c r="K11150">
        <v>2</v>
      </c>
      <c r="L11150">
        <v>0</v>
      </c>
      <c r="M11150">
        <v>0</v>
      </c>
      <c r="N11150">
        <v>0</v>
      </c>
      <c r="O11150" t="str">
        <f t="shared" si="1218"/>
        <v/>
      </c>
      <c r="P11150">
        <f>IF(ISERROR(VLOOKUP(G11150,Genes!$A$2:$A$749,1,0)),0,1)</f>
        <v>1</v>
      </c>
      <c r="Q11150">
        <f t="shared" si="1219"/>
        <v>0</v>
      </c>
      <c r="R11150">
        <f t="shared" si="1220"/>
        <v>1</v>
      </c>
      <c r="S11150">
        <f t="shared" si="1221"/>
        <v>5</v>
      </c>
      <c r="T11150">
        <f t="shared" si="1222"/>
        <v>5</v>
      </c>
      <c r="U11150">
        <f t="shared" si="1223"/>
        <v>0</v>
      </c>
      <c r="V11150" t="str">
        <f t="shared" si="1224"/>
        <v/>
      </c>
    </row>
    <row r="11151" spans="1:22" x14ac:dyDescent="0.2">
      <c r="A11151" t="s">
        <v>29103</v>
      </c>
      <c r="B11151" t="s">
        <v>167</v>
      </c>
      <c r="C11151">
        <v>200246417</v>
      </c>
      <c r="D11151">
        <v>200246543</v>
      </c>
      <c r="E11151">
        <v>127</v>
      </c>
      <c r="F11151" t="s">
        <v>74</v>
      </c>
      <c r="G11151" t="s">
        <v>4108</v>
      </c>
      <c r="H11151" t="s">
        <v>29104</v>
      </c>
      <c r="I11151">
        <v>3</v>
      </c>
      <c r="J11151">
        <v>1</v>
      </c>
      <c r="K11151">
        <v>2</v>
      </c>
      <c r="L11151">
        <v>0</v>
      </c>
      <c r="M11151">
        <v>0</v>
      </c>
      <c r="N11151">
        <v>0</v>
      </c>
      <c r="O11151" t="str">
        <f t="shared" si="1218"/>
        <v/>
      </c>
      <c r="P11151">
        <f>IF(ISERROR(VLOOKUP(G11151,Genes!$A$2:$A$749,1,0)),0,1)</f>
        <v>1</v>
      </c>
      <c r="Q11151">
        <f t="shared" si="1219"/>
        <v>0</v>
      </c>
      <c r="R11151">
        <f t="shared" si="1220"/>
        <v>1</v>
      </c>
      <c r="S11151">
        <f t="shared" si="1221"/>
        <v>6</v>
      </c>
      <c r="T11151">
        <f t="shared" si="1222"/>
        <v>6</v>
      </c>
      <c r="U11151">
        <f t="shared" si="1223"/>
        <v>0</v>
      </c>
      <c r="V11151" t="str">
        <f t="shared" si="1224"/>
        <v/>
      </c>
    </row>
    <row r="11152" spans="1:22" x14ac:dyDescent="0.2">
      <c r="A11152" t="s">
        <v>29105</v>
      </c>
      <c r="B11152" t="s">
        <v>167</v>
      </c>
      <c r="C11152">
        <v>200245087</v>
      </c>
      <c r="D11152">
        <v>200245210</v>
      </c>
      <c r="E11152">
        <v>124</v>
      </c>
      <c r="F11152" t="s">
        <v>74</v>
      </c>
      <c r="G11152" t="s">
        <v>4108</v>
      </c>
      <c r="H11152" t="s">
        <v>29106</v>
      </c>
      <c r="I11152">
        <v>3</v>
      </c>
      <c r="J11152">
        <v>1</v>
      </c>
      <c r="K11152">
        <v>2</v>
      </c>
      <c r="L11152">
        <v>0</v>
      </c>
      <c r="M11152">
        <v>0</v>
      </c>
      <c r="N11152">
        <v>0</v>
      </c>
      <c r="O11152" t="str">
        <f t="shared" si="1218"/>
        <v/>
      </c>
      <c r="P11152">
        <f>IF(ISERROR(VLOOKUP(G11152,Genes!$A$2:$A$749,1,0)),0,1)</f>
        <v>1</v>
      </c>
      <c r="Q11152">
        <f t="shared" si="1219"/>
        <v>0</v>
      </c>
      <c r="R11152">
        <f t="shared" si="1220"/>
        <v>1</v>
      </c>
      <c r="S11152">
        <f t="shared" si="1221"/>
        <v>7</v>
      </c>
      <c r="T11152">
        <f t="shared" si="1222"/>
        <v>7</v>
      </c>
      <c r="U11152">
        <f t="shared" si="1223"/>
        <v>0</v>
      </c>
      <c r="V11152" t="str">
        <f t="shared" si="1224"/>
        <v/>
      </c>
    </row>
    <row r="11153" spans="1:22" x14ac:dyDescent="0.2">
      <c r="A11153" t="s">
        <v>29107</v>
      </c>
      <c r="B11153" t="s">
        <v>167</v>
      </c>
      <c r="C11153">
        <v>200233328</v>
      </c>
      <c r="D11153">
        <v>200233430</v>
      </c>
      <c r="E11153">
        <v>103</v>
      </c>
      <c r="F11153" t="s">
        <v>74</v>
      </c>
      <c r="G11153" t="s">
        <v>4108</v>
      </c>
      <c r="H11153" t="s">
        <v>29108</v>
      </c>
      <c r="I11153">
        <v>2</v>
      </c>
      <c r="J11153">
        <v>0</v>
      </c>
      <c r="K11153">
        <v>2</v>
      </c>
      <c r="L11153">
        <v>0</v>
      </c>
      <c r="M11153">
        <v>0</v>
      </c>
      <c r="N11153">
        <v>0</v>
      </c>
      <c r="O11153" t="str">
        <f t="shared" si="1218"/>
        <v/>
      </c>
      <c r="P11153">
        <f>IF(ISERROR(VLOOKUP(G11153,Genes!$A$2:$A$749,1,0)),0,1)</f>
        <v>1</v>
      </c>
      <c r="Q11153">
        <f t="shared" si="1219"/>
        <v>0</v>
      </c>
      <c r="R11153">
        <f t="shared" si="1220"/>
        <v>1</v>
      </c>
      <c r="S11153">
        <f t="shared" si="1221"/>
        <v>8</v>
      </c>
      <c r="T11153">
        <f t="shared" si="1222"/>
        <v>8</v>
      </c>
      <c r="U11153">
        <f t="shared" si="1223"/>
        <v>0</v>
      </c>
      <c r="V11153" t="str">
        <f t="shared" si="1224"/>
        <v/>
      </c>
    </row>
    <row r="11154" spans="1:22" x14ac:dyDescent="0.2">
      <c r="A11154" t="s">
        <v>29109</v>
      </c>
      <c r="B11154" t="s">
        <v>167</v>
      </c>
      <c r="C11154">
        <v>200213424</v>
      </c>
      <c r="D11154">
        <v>200213896</v>
      </c>
      <c r="E11154">
        <v>473</v>
      </c>
      <c r="F11154" t="s">
        <v>74</v>
      </c>
      <c r="G11154" t="s">
        <v>4108</v>
      </c>
      <c r="H11154" t="s">
        <v>29110</v>
      </c>
      <c r="I11154">
        <v>7</v>
      </c>
      <c r="J11154">
        <v>5</v>
      </c>
      <c r="K11154">
        <v>2</v>
      </c>
      <c r="L11154">
        <v>0</v>
      </c>
      <c r="M11154">
        <v>0</v>
      </c>
      <c r="N11154">
        <v>0</v>
      </c>
      <c r="O11154" t="str">
        <f t="shared" si="1218"/>
        <v/>
      </c>
      <c r="P11154">
        <f>IF(ISERROR(VLOOKUP(G11154,Genes!$A$2:$A$749,1,0)),0,1)</f>
        <v>1</v>
      </c>
      <c r="Q11154">
        <f t="shared" si="1219"/>
        <v>0</v>
      </c>
      <c r="R11154">
        <f t="shared" si="1220"/>
        <v>1</v>
      </c>
      <c r="S11154">
        <f t="shared" si="1221"/>
        <v>9</v>
      </c>
      <c r="T11154">
        <f t="shared" si="1222"/>
        <v>9</v>
      </c>
      <c r="U11154">
        <f t="shared" si="1223"/>
        <v>0</v>
      </c>
      <c r="V11154" t="str">
        <f t="shared" si="1224"/>
        <v/>
      </c>
    </row>
    <row r="11155" spans="1:22" x14ac:dyDescent="0.2">
      <c r="A11155" t="s">
        <v>29111</v>
      </c>
      <c r="B11155" t="s">
        <v>167</v>
      </c>
      <c r="C11155">
        <v>200193421</v>
      </c>
      <c r="D11155">
        <v>200193633</v>
      </c>
      <c r="E11155">
        <v>213</v>
      </c>
      <c r="F11155" t="s">
        <v>74</v>
      </c>
      <c r="G11155" t="s">
        <v>4108</v>
      </c>
      <c r="H11155" t="s">
        <v>29112</v>
      </c>
      <c r="I11155">
        <v>3</v>
      </c>
      <c r="J11155">
        <v>1</v>
      </c>
      <c r="K11155">
        <v>2</v>
      </c>
      <c r="L11155">
        <v>0</v>
      </c>
      <c r="M11155">
        <v>0</v>
      </c>
      <c r="N11155">
        <v>0</v>
      </c>
      <c r="O11155" t="str">
        <f t="shared" si="1218"/>
        <v/>
      </c>
      <c r="P11155">
        <f>IF(ISERROR(VLOOKUP(G11155,Genes!$A$2:$A$749,1,0)),0,1)</f>
        <v>1</v>
      </c>
      <c r="Q11155">
        <f t="shared" si="1219"/>
        <v>0</v>
      </c>
      <c r="R11155">
        <f t="shared" si="1220"/>
        <v>1</v>
      </c>
      <c r="S11155">
        <f t="shared" si="1221"/>
        <v>10</v>
      </c>
      <c r="T11155">
        <f t="shared" si="1222"/>
        <v>10</v>
      </c>
      <c r="U11155">
        <f t="shared" si="1223"/>
        <v>0</v>
      </c>
      <c r="V11155" t="str">
        <f t="shared" si="1224"/>
        <v/>
      </c>
    </row>
    <row r="11156" spans="1:22" x14ac:dyDescent="0.2">
      <c r="A11156" t="s">
        <v>29113</v>
      </c>
      <c r="B11156" t="s">
        <v>167</v>
      </c>
      <c r="C11156">
        <v>200188526</v>
      </c>
      <c r="D11156">
        <v>200188681</v>
      </c>
      <c r="E11156">
        <v>156</v>
      </c>
      <c r="F11156" t="s">
        <v>74</v>
      </c>
      <c r="G11156" t="s">
        <v>4108</v>
      </c>
      <c r="H11156" t="s">
        <v>29114</v>
      </c>
      <c r="I11156">
        <v>3</v>
      </c>
      <c r="J11156">
        <v>1</v>
      </c>
      <c r="K11156">
        <v>2</v>
      </c>
      <c r="L11156">
        <v>0</v>
      </c>
      <c r="M11156">
        <v>0</v>
      </c>
      <c r="N11156">
        <v>0</v>
      </c>
      <c r="O11156" t="str">
        <f t="shared" si="1218"/>
        <v>SATB2</v>
      </c>
      <c r="P11156">
        <f>IF(ISERROR(VLOOKUP(G11156,Genes!$A$2:$A$749,1,0)),0,1)</f>
        <v>1</v>
      </c>
      <c r="Q11156">
        <f t="shared" si="1219"/>
        <v>0</v>
      </c>
      <c r="R11156">
        <f t="shared" si="1220"/>
        <v>1</v>
      </c>
      <c r="S11156">
        <f t="shared" si="1221"/>
        <v>11</v>
      </c>
      <c r="T11156">
        <f t="shared" si="1222"/>
        <v>11</v>
      </c>
      <c r="U11156">
        <f t="shared" si="1223"/>
        <v>1</v>
      </c>
      <c r="V11156">
        <f t="shared" si="1224"/>
        <v>1</v>
      </c>
    </row>
    <row r="11157" spans="1:22" x14ac:dyDescent="0.2">
      <c r="A11157" t="s">
        <v>29115</v>
      </c>
      <c r="B11157" t="s">
        <v>395</v>
      </c>
      <c r="C11157">
        <v>121174085</v>
      </c>
      <c r="D11157">
        <v>121174294</v>
      </c>
      <c r="E11157">
        <v>210</v>
      </c>
      <c r="F11157" t="s">
        <v>66</v>
      </c>
      <c r="G11157" t="s">
        <v>4115</v>
      </c>
      <c r="H11157" t="s">
        <v>29116</v>
      </c>
      <c r="I11157">
        <v>3</v>
      </c>
      <c r="J11157">
        <v>1</v>
      </c>
      <c r="K11157">
        <v>2</v>
      </c>
      <c r="L11157">
        <v>0</v>
      </c>
      <c r="M11157">
        <v>0</v>
      </c>
      <c r="N11157">
        <v>0</v>
      </c>
      <c r="O11157" t="str">
        <f t="shared" si="1218"/>
        <v/>
      </c>
      <c r="P11157">
        <f>IF(ISERROR(VLOOKUP(G11157,Genes!$A$2:$A$749,1,0)),0,1)</f>
        <v>1</v>
      </c>
      <c r="Q11157">
        <f t="shared" si="1219"/>
        <v>1</v>
      </c>
      <c r="R11157">
        <f t="shared" si="1220"/>
        <v>1</v>
      </c>
      <c r="S11157">
        <f t="shared" si="1221"/>
        <v>1</v>
      </c>
      <c r="T11157">
        <f t="shared" si="1222"/>
        <v>1</v>
      </c>
      <c r="U11157">
        <f t="shared" si="1223"/>
        <v>0</v>
      </c>
      <c r="V11157" t="str">
        <f t="shared" si="1224"/>
        <v/>
      </c>
    </row>
    <row r="11158" spans="1:22" x14ac:dyDescent="0.2">
      <c r="A11158" t="s">
        <v>29117</v>
      </c>
      <c r="B11158" t="s">
        <v>395</v>
      </c>
      <c r="C11158">
        <v>121175070</v>
      </c>
      <c r="D11158">
        <v>121175202</v>
      </c>
      <c r="E11158">
        <v>133</v>
      </c>
      <c r="F11158" t="s">
        <v>66</v>
      </c>
      <c r="G11158" t="s">
        <v>4115</v>
      </c>
      <c r="H11158" t="s">
        <v>29118</v>
      </c>
      <c r="I11158">
        <v>3</v>
      </c>
      <c r="J11158">
        <v>0</v>
      </c>
      <c r="K11158">
        <v>2</v>
      </c>
      <c r="L11158">
        <v>1</v>
      </c>
      <c r="M11158">
        <v>0</v>
      </c>
      <c r="N11158">
        <v>0</v>
      </c>
      <c r="O11158" t="str">
        <f t="shared" si="1218"/>
        <v/>
      </c>
      <c r="P11158">
        <f>IF(ISERROR(VLOOKUP(G11158,Genes!$A$2:$A$749,1,0)),0,1)</f>
        <v>1</v>
      </c>
      <c r="Q11158">
        <f t="shared" si="1219"/>
        <v>0</v>
      </c>
      <c r="R11158">
        <f t="shared" si="1220"/>
        <v>1</v>
      </c>
      <c r="S11158">
        <f t="shared" si="1221"/>
        <v>2</v>
      </c>
      <c r="T11158">
        <f t="shared" si="1222"/>
        <v>2</v>
      </c>
      <c r="U11158">
        <f t="shared" si="1223"/>
        <v>0</v>
      </c>
      <c r="V11158" t="str">
        <f t="shared" si="1224"/>
        <v/>
      </c>
    </row>
    <row r="11159" spans="1:22" x14ac:dyDescent="0.2">
      <c r="A11159" t="s">
        <v>29119</v>
      </c>
      <c r="B11159" t="s">
        <v>395</v>
      </c>
      <c r="C11159">
        <v>121177095</v>
      </c>
      <c r="D11159">
        <v>121177195</v>
      </c>
      <c r="E11159">
        <v>101</v>
      </c>
      <c r="F11159" t="s">
        <v>66</v>
      </c>
      <c r="G11159" t="s">
        <v>4115</v>
      </c>
      <c r="H11159" t="s">
        <v>29120</v>
      </c>
      <c r="I11159">
        <v>2</v>
      </c>
      <c r="J11159">
        <v>0</v>
      </c>
      <c r="K11159">
        <v>2</v>
      </c>
      <c r="L11159">
        <v>0</v>
      </c>
      <c r="M11159">
        <v>0</v>
      </c>
      <c r="N11159">
        <v>0</v>
      </c>
      <c r="O11159" t="str">
        <f t="shared" si="1218"/>
        <v/>
      </c>
      <c r="P11159">
        <f>IF(ISERROR(VLOOKUP(G11159,Genes!$A$2:$A$749,1,0)),0,1)</f>
        <v>1</v>
      </c>
      <c r="Q11159">
        <f t="shared" si="1219"/>
        <v>0</v>
      </c>
      <c r="R11159">
        <f t="shared" si="1220"/>
        <v>1</v>
      </c>
      <c r="S11159">
        <f t="shared" si="1221"/>
        <v>3</v>
      </c>
      <c r="T11159">
        <f t="shared" si="1222"/>
        <v>3</v>
      </c>
      <c r="U11159">
        <f t="shared" si="1223"/>
        <v>0</v>
      </c>
      <c r="V11159" t="str">
        <f t="shared" si="1224"/>
        <v/>
      </c>
    </row>
    <row r="11160" spans="1:22" x14ac:dyDescent="0.2">
      <c r="A11160" t="s">
        <v>29121</v>
      </c>
      <c r="B11160" t="s">
        <v>395</v>
      </c>
      <c r="C11160">
        <v>121177766</v>
      </c>
      <c r="D11160">
        <v>121178221</v>
      </c>
      <c r="E11160">
        <v>456</v>
      </c>
      <c r="F11160" t="s">
        <v>66</v>
      </c>
      <c r="G11160" t="s">
        <v>4115</v>
      </c>
      <c r="H11160" t="s">
        <v>29122</v>
      </c>
      <c r="I11160">
        <v>7</v>
      </c>
      <c r="J11160">
        <v>5</v>
      </c>
      <c r="K11160">
        <v>2</v>
      </c>
      <c r="L11160">
        <v>0</v>
      </c>
      <c r="M11160">
        <v>0</v>
      </c>
      <c r="N11160">
        <v>0</v>
      </c>
      <c r="O11160" t="str">
        <f t="shared" si="1218"/>
        <v>SC5D</v>
      </c>
      <c r="P11160">
        <f>IF(ISERROR(VLOOKUP(G11160,Genes!$A$2:$A$749,1,0)),0,1)</f>
        <v>1</v>
      </c>
      <c r="Q11160">
        <f t="shared" si="1219"/>
        <v>0</v>
      </c>
      <c r="R11160">
        <f t="shared" si="1220"/>
        <v>1</v>
      </c>
      <c r="S11160">
        <f t="shared" si="1221"/>
        <v>4</v>
      </c>
      <c r="T11160">
        <f t="shared" si="1222"/>
        <v>4</v>
      </c>
      <c r="U11160">
        <f t="shared" si="1223"/>
        <v>1</v>
      </c>
      <c r="V11160">
        <f t="shared" si="1224"/>
        <v>1</v>
      </c>
    </row>
    <row r="11161" spans="1:22" x14ac:dyDescent="0.2">
      <c r="A11161" t="s">
        <v>29123</v>
      </c>
      <c r="B11161" t="s">
        <v>167</v>
      </c>
      <c r="C11161">
        <v>166929868</v>
      </c>
      <c r="D11161">
        <v>166930131</v>
      </c>
      <c r="E11161">
        <v>264</v>
      </c>
      <c r="F11161" t="s">
        <v>74</v>
      </c>
      <c r="G11161" t="s">
        <v>4122</v>
      </c>
      <c r="H11161" t="s">
        <v>29124</v>
      </c>
      <c r="I11161">
        <v>4</v>
      </c>
      <c r="J11161">
        <v>2</v>
      </c>
      <c r="K11161">
        <v>2</v>
      </c>
      <c r="L11161">
        <v>0</v>
      </c>
      <c r="M11161">
        <v>0</v>
      </c>
      <c r="N11161">
        <v>0</v>
      </c>
      <c r="O11161" t="str">
        <f t="shared" si="1218"/>
        <v/>
      </c>
      <c r="P11161">
        <f>IF(ISERROR(VLOOKUP(G11161,Genes!$A$2:$A$749,1,0)),0,1)</f>
        <v>1</v>
      </c>
      <c r="Q11161">
        <f t="shared" si="1219"/>
        <v>1</v>
      </c>
      <c r="R11161">
        <f t="shared" si="1220"/>
        <v>1</v>
      </c>
      <c r="S11161">
        <f t="shared" si="1221"/>
        <v>1</v>
      </c>
      <c r="T11161">
        <f t="shared" si="1222"/>
        <v>1</v>
      </c>
      <c r="U11161">
        <f t="shared" si="1223"/>
        <v>0</v>
      </c>
      <c r="V11161" t="str">
        <f t="shared" si="1224"/>
        <v/>
      </c>
    </row>
    <row r="11162" spans="1:22" x14ac:dyDescent="0.2">
      <c r="A11162" t="s">
        <v>29125</v>
      </c>
      <c r="B11162" t="s">
        <v>167</v>
      </c>
      <c r="C11162">
        <v>166901553</v>
      </c>
      <c r="D11162">
        <v>166901837</v>
      </c>
      <c r="E11162">
        <v>285</v>
      </c>
      <c r="F11162" t="s">
        <v>74</v>
      </c>
      <c r="G11162" t="s">
        <v>4122</v>
      </c>
      <c r="H11162" t="s">
        <v>29126</v>
      </c>
      <c r="I11162">
        <v>4</v>
      </c>
      <c r="J11162">
        <v>2</v>
      </c>
      <c r="K11162">
        <v>2</v>
      </c>
      <c r="L11162">
        <v>0</v>
      </c>
      <c r="M11162">
        <v>0</v>
      </c>
      <c r="N11162">
        <v>0</v>
      </c>
      <c r="O11162" t="str">
        <f t="shared" si="1218"/>
        <v/>
      </c>
      <c r="P11162">
        <f>IF(ISERROR(VLOOKUP(G11162,Genes!$A$2:$A$749,1,0)),0,1)</f>
        <v>1</v>
      </c>
      <c r="Q11162">
        <f t="shared" si="1219"/>
        <v>0</v>
      </c>
      <c r="R11162">
        <f t="shared" si="1220"/>
        <v>1</v>
      </c>
      <c r="S11162">
        <f t="shared" si="1221"/>
        <v>2</v>
      </c>
      <c r="T11162">
        <f t="shared" si="1222"/>
        <v>2</v>
      </c>
      <c r="U11162">
        <f t="shared" si="1223"/>
        <v>0</v>
      </c>
      <c r="V11162" t="str">
        <f t="shared" si="1224"/>
        <v/>
      </c>
    </row>
    <row r="11163" spans="1:22" x14ac:dyDescent="0.2">
      <c r="A11163" t="s">
        <v>29127</v>
      </c>
      <c r="B11163" t="s">
        <v>167</v>
      </c>
      <c r="C11163">
        <v>166901553</v>
      </c>
      <c r="D11163">
        <v>166901834</v>
      </c>
      <c r="E11163">
        <v>282</v>
      </c>
      <c r="F11163" t="s">
        <v>74</v>
      </c>
      <c r="G11163" t="s">
        <v>4122</v>
      </c>
      <c r="H11163" t="s">
        <v>29128</v>
      </c>
      <c r="I11163">
        <v>4</v>
      </c>
      <c r="J11163">
        <v>2</v>
      </c>
      <c r="K11163">
        <v>2</v>
      </c>
      <c r="L11163">
        <v>0</v>
      </c>
      <c r="M11163">
        <v>0</v>
      </c>
      <c r="N11163">
        <v>0</v>
      </c>
      <c r="O11163" t="str">
        <f t="shared" si="1218"/>
        <v/>
      </c>
      <c r="P11163">
        <f>IF(ISERROR(VLOOKUP(G11163,Genes!$A$2:$A$749,1,0)),0,1)</f>
        <v>1</v>
      </c>
      <c r="Q11163">
        <f t="shared" si="1219"/>
        <v>0</v>
      </c>
      <c r="R11163">
        <f t="shared" si="1220"/>
        <v>1</v>
      </c>
      <c r="S11163">
        <f t="shared" si="1221"/>
        <v>3</v>
      </c>
      <c r="T11163">
        <f t="shared" si="1222"/>
        <v>3</v>
      </c>
      <c r="U11163">
        <f t="shared" si="1223"/>
        <v>0</v>
      </c>
      <c r="V11163" t="str">
        <f t="shared" si="1224"/>
        <v/>
      </c>
    </row>
    <row r="11164" spans="1:22" x14ac:dyDescent="0.2">
      <c r="A11164" t="s">
        <v>29129</v>
      </c>
      <c r="B11164" t="s">
        <v>167</v>
      </c>
      <c r="C11164">
        <v>166900263</v>
      </c>
      <c r="D11164">
        <v>166900559</v>
      </c>
      <c r="E11164">
        <v>297</v>
      </c>
      <c r="F11164" t="s">
        <v>74</v>
      </c>
      <c r="G11164" t="s">
        <v>4122</v>
      </c>
      <c r="H11164" t="s">
        <v>29130</v>
      </c>
      <c r="I11164">
        <v>6</v>
      </c>
      <c r="J11164">
        <v>3</v>
      </c>
      <c r="K11164">
        <v>2</v>
      </c>
      <c r="L11164">
        <v>1</v>
      </c>
      <c r="M11164">
        <v>0</v>
      </c>
      <c r="N11164">
        <v>0</v>
      </c>
      <c r="O11164" t="str">
        <f t="shared" si="1218"/>
        <v/>
      </c>
      <c r="P11164">
        <f>IF(ISERROR(VLOOKUP(G11164,Genes!$A$2:$A$749,1,0)),0,1)</f>
        <v>1</v>
      </c>
      <c r="Q11164">
        <f t="shared" si="1219"/>
        <v>0</v>
      </c>
      <c r="R11164">
        <f t="shared" si="1220"/>
        <v>1</v>
      </c>
      <c r="S11164">
        <f t="shared" si="1221"/>
        <v>4</v>
      </c>
      <c r="T11164">
        <f t="shared" si="1222"/>
        <v>4</v>
      </c>
      <c r="U11164">
        <f t="shared" si="1223"/>
        <v>0</v>
      </c>
      <c r="V11164" t="str">
        <f t="shared" si="1224"/>
        <v/>
      </c>
    </row>
    <row r="11165" spans="1:22" x14ac:dyDescent="0.2">
      <c r="A11165" t="s">
        <v>29131</v>
      </c>
      <c r="B11165" t="s">
        <v>167</v>
      </c>
      <c r="C11165">
        <v>166900212</v>
      </c>
      <c r="D11165">
        <v>166900559</v>
      </c>
      <c r="E11165">
        <v>348</v>
      </c>
      <c r="F11165" t="s">
        <v>74</v>
      </c>
      <c r="G11165" t="s">
        <v>4122</v>
      </c>
      <c r="H11165" t="s">
        <v>29132</v>
      </c>
      <c r="I11165">
        <v>6</v>
      </c>
      <c r="J11165">
        <v>4</v>
      </c>
      <c r="K11165">
        <v>2</v>
      </c>
      <c r="L11165">
        <v>0</v>
      </c>
      <c r="M11165">
        <v>0</v>
      </c>
      <c r="N11165">
        <v>0</v>
      </c>
      <c r="O11165" t="str">
        <f t="shared" si="1218"/>
        <v/>
      </c>
      <c r="P11165">
        <f>IF(ISERROR(VLOOKUP(G11165,Genes!$A$2:$A$749,1,0)),0,1)</f>
        <v>1</v>
      </c>
      <c r="Q11165">
        <f t="shared" si="1219"/>
        <v>0</v>
      </c>
      <c r="R11165">
        <f t="shared" si="1220"/>
        <v>1</v>
      </c>
      <c r="S11165">
        <f t="shared" si="1221"/>
        <v>5</v>
      </c>
      <c r="T11165">
        <f t="shared" si="1222"/>
        <v>5</v>
      </c>
      <c r="U11165">
        <f t="shared" si="1223"/>
        <v>0</v>
      </c>
      <c r="V11165" t="str">
        <f t="shared" si="1224"/>
        <v/>
      </c>
    </row>
    <row r="11166" spans="1:22" x14ac:dyDescent="0.2">
      <c r="A11166" t="s">
        <v>29133</v>
      </c>
      <c r="B11166" t="s">
        <v>167</v>
      </c>
      <c r="C11166">
        <v>166900179</v>
      </c>
      <c r="D11166">
        <v>166900559</v>
      </c>
      <c r="E11166">
        <v>381</v>
      </c>
      <c r="F11166" t="s">
        <v>74</v>
      </c>
      <c r="G11166" t="s">
        <v>4122</v>
      </c>
      <c r="H11166" t="s">
        <v>29134</v>
      </c>
      <c r="I11166">
        <v>6</v>
      </c>
      <c r="J11166">
        <v>4</v>
      </c>
      <c r="K11166">
        <v>2</v>
      </c>
      <c r="L11166">
        <v>0</v>
      </c>
      <c r="M11166">
        <v>0</v>
      </c>
      <c r="N11166">
        <v>0</v>
      </c>
      <c r="O11166" t="str">
        <f t="shared" si="1218"/>
        <v/>
      </c>
      <c r="P11166">
        <f>IF(ISERROR(VLOOKUP(G11166,Genes!$A$2:$A$749,1,0)),0,1)</f>
        <v>1</v>
      </c>
      <c r="Q11166">
        <f t="shared" si="1219"/>
        <v>0</v>
      </c>
      <c r="R11166">
        <f t="shared" si="1220"/>
        <v>1</v>
      </c>
      <c r="S11166">
        <f t="shared" si="1221"/>
        <v>6</v>
      </c>
      <c r="T11166">
        <f t="shared" si="1222"/>
        <v>6</v>
      </c>
      <c r="U11166">
        <f t="shared" si="1223"/>
        <v>0</v>
      </c>
      <c r="V11166" t="str">
        <f t="shared" si="1224"/>
        <v/>
      </c>
    </row>
    <row r="11167" spans="1:22" x14ac:dyDescent="0.2">
      <c r="A11167" t="s">
        <v>29135</v>
      </c>
      <c r="B11167" t="s">
        <v>167</v>
      </c>
      <c r="C11167">
        <v>166898802</v>
      </c>
      <c r="D11167">
        <v>166898934</v>
      </c>
      <c r="E11167">
        <v>133</v>
      </c>
      <c r="F11167" t="s">
        <v>74</v>
      </c>
      <c r="G11167" t="s">
        <v>4122</v>
      </c>
      <c r="H11167" t="s">
        <v>29136</v>
      </c>
      <c r="I11167">
        <v>3</v>
      </c>
      <c r="J11167">
        <v>1</v>
      </c>
      <c r="K11167">
        <v>2</v>
      </c>
      <c r="L11167">
        <v>0</v>
      </c>
      <c r="M11167">
        <v>0</v>
      </c>
      <c r="N11167">
        <v>0</v>
      </c>
      <c r="O11167" t="str">
        <f t="shared" si="1218"/>
        <v/>
      </c>
      <c r="P11167">
        <f>IF(ISERROR(VLOOKUP(G11167,Genes!$A$2:$A$749,1,0)),0,1)</f>
        <v>1</v>
      </c>
      <c r="Q11167">
        <f t="shared" si="1219"/>
        <v>0</v>
      </c>
      <c r="R11167">
        <f t="shared" si="1220"/>
        <v>1</v>
      </c>
      <c r="S11167">
        <f t="shared" si="1221"/>
        <v>7</v>
      </c>
      <c r="T11167">
        <f t="shared" si="1222"/>
        <v>7</v>
      </c>
      <c r="U11167">
        <f t="shared" si="1223"/>
        <v>0</v>
      </c>
      <c r="V11167" t="str">
        <f t="shared" si="1224"/>
        <v/>
      </c>
    </row>
    <row r="11168" spans="1:22" x14ac:dyDescent="0.2">
      <c r="A11168" t="s">
        <v>29137</v>
      </c>
      <c r="B11168" t="s">
        <v>167</v>
      </c>
      <c r="C11168">
        <v>166897741</v>
      </c>
      <c r="D11168">
        <v>166897979</v>
      </c>
      <c r="E11168">
        <v>239</v>
      </c>
      <c r="F11168" t="s">
        <v>74</v>
      </c>
      <c r="G11168" t="s">
        <v>4122</v>
      </c>
      <c r="H11168" t="s">
        <v>29138</v>
      </c>
      <c r="I11168">
        <v>3</v>
      </c>
      <c r="J11168">
        <v>2</v>
      </c>
      <c r="K11168">
        <v>1</v>
      </c>
      <c r="L11168">
        <v>0</v>
      </c>
      <c r="M11168">
        <v>0</v>
      </c>
      <c r="N11168">
        <v>0</v>
      </c>
      <c r="O11168" t="str">
        <f t="shared" si="1218"/>
        <v/>
      </c>
      <c r="P11168">
        <f>IF(ISERROR(VLOOKUP(G11168,Genes!$A$2:$A$749,1,0)),0,1)</f>
        <v>1</v>
      </c>
      <c r="Q11168">
        <f t="shared" si="1219"/>
        <v>0</v>
      </c>
      <c r="R11168">
        <f t="shared" si="1220"/>
        <v>1</v>
      </c>
      <c r="S11168">
        <f t="shared" si="1221"/>
        <v>8</v>
      </c>
      <c r="T11168">
        <f t="shared" si="1222"/>
        <v>8</v>
      </c>
      <c r="U11168">
        <f t="shared" si="1223"/>
        <v>0</v>
      </c>
      <c r="V11168" t="str">
        <f t="shared" si="1224"/>
        <v/>
      </c>
    </row>
    <row r="11169" spans="1:22" x14ac:dyDescent="0.2">
      <c r="A11169" t="s">
        <v>29139</v>
      </c>
      <c r="B11169" t="s">
        <v>167</v>
      </c>
      <c r="C11169">
        <v>166895933</v>
      </c>
      <c r="D11169">
        <v>166896106</v>
      </c>
      <c r="E11169">
        <v>174</v>
      </c>
      <c r="F11169" t="s">
        <v>74</v>
      </c>
      <c r="G11169" t="s">
        <v>4122</v>
      </c>
      <c r="H11169" t="s">
        <v>29140</v>
      </c>
      <c r="I11169">
        <v>3</v>
      </c>
      <c r="J11169">
        <v>1</v>
      </c>
      <c r="K11169">
        <v>2</v>
      </c>
      <c r="L11169">
        <v>0</v>
      </c>
      <c r="M11169">
        <v>0</v>
      </c>
      <c r="N11169">
        <v>0</v>
      </c>
      <c r="O11169" t="str">
        <f t="shared" si="1218"/>
        <v/>
      </c>
      <c r="P11169">
        <f>IF(ISERROR(VLOOKUP(G11169,Genes!$A$2:$A$749,1,0)),0,1)</f>
        <v>1</v>
      </c>
      <c r="Q11169">
        <f t="shared" si="1219"/>
        <v>0</v>
      </c>
      <c r="R11169">
        <f t="shared" si="1220"/>
        <v>1</v>
      </c>
      <c r="S11169">
        <f t="shared" si="1221"/>
        <v>9</v>
      </c>
      <c r="T11169">
        <f t="shared" si="1222"/>
        <v>9</v>
      </c>
      <c r="U11169">
        <f t="shared" si="1223"/>
        <v>0</v>
      </c>
      <c r="V11169" t="str">
        <f t="shared" si="1224"/>
        <v/>
      </c>
    </row>
    <row r="11170" spans="1:22" x14ac:dyDescent="0.2">
      <c r="A11170" t="s">
        <v>29141</v>
      </c>
      <c r="B11170" t="s">
        <v>167</v>
      </c>
      <c r="C11170">
        <v>166895933</v>
      </c>
      <c r="D11170">
        <v>166896079</v>
      </c>
      <c r="E11170">
        <v>147</v>
      </c>
      <c r="F11170" t="s">
        <v>74</v>
      </c>
      <c r="G11170" t="s">
        <v>4122</v>
      </c>
      <c r="H11170" t="s">
        <v>29142</v>
      </c>
      <c r="I11170">
        <v>3</v>
      </c>
      <c r="J11170">
        <v>1</v>
      </c>
      <c r="K11170">
        <v>1</v>
      </c>
      <c r="L11170">
        <v>1</v>
      </c>
      <c r="M11170">
        <v>0</v>
      </c>
      <c r="N11170">
        <v>0</v>
      </c>
      <c r="O11170" t="str">
        <f t="shared" si="1218"/>
        <v/>
      </c>
      <c r="P11170">
        <f>IF(ISERROR(VLOOKUP(G11170,Genes!$A$2:$A$749,1,0)),0,1)</f>
        <v>1</v>
      </c>
      <c r="Q11170">
        <f t="shared" si="1219"/>
        <v>0</v>
      </c>
      <c r="R11170">
        <f t="shared" si="1220"/>
        <v>1</v>
      </c>
      <c r="S11170">
        <f t="shared" si="1221"/>
        <v>10</v>
      </c>
      <c r="T11170">
        <f t="shared" si="1222"/>
        <v>10</v>
      </c>
      <c r="U11170">
        <f t="shared" si="1223"/>
        <v>0</v>
      </c>
      <c r="V11170" t="str">
        <f t="shared" si="1224"/>
        <v/>
      </c>
    </row>
    <row r="11171" spans="1:22" x14ac:dyDescent="0.2">
      <c r="A11171" t="s">
        <v>29143</v>
      </c>
      <c r="B11171" t="s">
        <v>167</v>
      </c>
      <c r="C11171">
        <v>166894286</v>
      </c>
      <c r="D11171">
        <v>166894642</v>
      </c>
      <c r="E11171">
        <v>357</v>
      </c>
      <c r="F11171" t="s">
        <v>74</v>
      </c>
      <c r="G11171" t="s">
        <v>4122</v>
      </c>
      <c r="H11171" t="s">
        <v>29144</v>
      </c>
      <c r="I11171">
        <v>5</v>
      </c>
      <c r="J11171">
        <v>3</v>
      </c>
      <c r="K11171">
        <v>2</v>
      </c>
      <c r="L11171">
        <v>0</v>
      </c>
      <c r="M11171">
        <v>0</v>
      </c>
      <c r="N11171">
        <v>0</v>
      </c>
      <c r="O11171" t="str">
        <f t="shared" si="1218"/>
        <v/>
      </c>
      <c r="P11171">
        <f>IF(ISERROR(VLOOKUP(G11171,Genes!$A$2:$A$749,1,0)),0,1)</f>
        <v>1</v>
      </c>
      <c r="Q11171">
        <f t="shared" si="1219"/>
        <v>0</v>
      </c>
      <c r="R11171">
        <f t="shared" si="1220"/>
        <v>1</v>
      </c>
      <c r="S11171">
        <f t="shared" si="1221"/>
        <v>11</v>
      </c>
      <c r="T11171">
        <f t="shared" si="1222"/>
        <v>11</v>
      </c>
      <c r="U11171">
        <f t="shared" si="1223"/>
        <v>0</v>
      </c>
      <c r="V11171" t="str">
        <f t="shared" si="1224"/>
        <v/>
      </c>
    </row>
    <row r="11172" spans="1:22" x14ac:dyDescent="0.2">
      <c r="A11172" t="s">
        <v>29145</v>
      </c>
      <c r="B11172" t="s">
        <v>167</v>
      </c>
      <c r="C11172">
        <v>166915080</v>
      </c>
      <c r="D11172">
        <v>166915198</v>
      </c>
      <c r="E11172">
        <v>119</v>
      </c>
      <c r="F11172" t="s">
        <v>74</v>
      </c>
      <c r="G11172" t="s">
        <v>4122</v>
      </c>
      <c r="H11172" t="s">
        <v>29146</v>
      </c>
      <c r="I11172">
        <v>3</v>
      </c>
      <c r="J11172">
        <v>0</v>
      </c>
      <c r="K11172">
        <v>2</v>
      </c>
      <c r="L11172">
        <v>1</v>
      </c>
      <c r="M11172">
        <v>0</v>
      </c>
      <c r="N11172">
        <v>0</v>
      </c>
      <c r="O11172" t="str">
        <f t="shared" si="1218"/>
        <v/>
      </c>
      <c r="P11172">
        <f>IF(ISERROR(VLOOKUP(G11172,Genes!$A$2:$A$749,1,0)),0,1)</f>
        <v>1</v>
      </c>
      <c r="Q11172">
        <f t="shared" si="1219"/>
        <v>0</v>
      </c>
      <c r="R11172">
        <f t="shared" si="1220"/>
        <v>1</v>
      </c>
      <c r="S11172">
        <f t="shared" si="1221"/>
        <v>12</v>
      </c>
      <c r="T11172">
        <f t="shared" si="1222"/>
        <v>12</v>
      </c>
      <c r="U11172">
        <f t="shared" si="1223"/>
        <v>0</v>
      </c>
      <c r="V11172" t="str">
        <f t="shared" si="1224"/>
        <v/>
      </c>
    </row>
    <row r="11173" spans="1:22" x14ac:dyDescent="0.2">
      <c r="A11173" t="s">
        <v>29147</v>
      </c>
      <c r="B11173" t="s">
        <v>167</v>
      </c>
      <c r="C11173">
        <v>166892558</v>
      </c>
      <c r="D11173">
        <v>166893040</v>
      </c>
      <c r="E11173">
        <v>483</v>
      </c>
      <c r="F11173" t="s">
        <v>74</v>
      </c>
      <c r="G11173" t="s">
        <v>4122</v>
      </c>
      <c r="H11173" t="s">
        <v>29148</v>
      </c>
      <c r="I11173">
        <v>8</v>
      </c>
      <c r="J11173">
        <v>6</v>
      </c>
      <c r="K11173">
        <v>2</v>
      </c>
      <c r="L11173">
        <v>0</v>
      </c>
      <c r="M11173">
        <v>0</v>
      </c>
      <c r="N11173">
        <v>0</v>
      </c>
      <c r="O11173" t="str">
        <f t="shared" si="1218"/>
        <v/>
      </c>
      <c r="P11173">
        <f>IF(ISERROR(VLOOKUP(G11173,Genes!$A$2:$A$749,1,0)),0,1)</f>
        <v>1</v>
      </c>
      <c r="Q11173">
        <f t="shared" si="1219"/>
        <v>0</v>
      </c>
      <c r="R11173">
        <f t="shared" si="1220"/>
        <v>1</v>
      </c>
      <c r="S11173">
        <f t="shared" si="1221"/>
        <v>13</v>
      </c>
      <c r="T11173">
        <f t="shared" si="1222"/>
        <v>13</v>
      </c>
      <c r="U11173">
        <f t="shared" si="1223"/>
        <v>0</v>
      </c>
      <c r="V11173" t="str">
        <f t="shared" si="1224"/>
        <v/>
      </c>
    </row>
    <row r="11174" spans="1:22" x14ac:dyDescent="0.2">
      <c r="A11174" t="s">
        <v>29149</v>
      </c>
      <c r="B11174" t="s">
        <v>167</v>
      </c>
      <c r="C11174">
        <v>166872117</v>
      </c>
      <c r="D11174">
        <v>166872237</v>
      </c>
      <c r="E11174">
        <v>121</v>
      </c>
      <c r="F11174" t="s">
        <v>74</v>
      </c>
      <c r="G11174" t="s">
        <v>4122</v>
      </c>
      <c r="H11174" t="s">
        <v>29150</v>
      </c>
      <c r="I11174">
        <v>3</v>
      </c>
      <c r="J11174">
        <v>1</v>
      </c>
      <c r="K11174">
        <v>1</v>
      </c>
      <c r="L11174">
        <v>1</v>
      </c>
      <c r="M11174">
        <v>0</v>
      </c>
      <c r="N11174">
        <v>0</v>
      </c>
      <c r="O11174" t="str">
        <f t="shared" si="1218"/>
        <v/>
      </c>
      <c r="P11174">
        <f>IF(ISERROR(VLOOKUP(G11174,Genes!$A$2:$A$749,1,0)),0,1)</f>
        <v>1</v>
      </c>
      <c r="Q11174">
        <f t="shared" si="1219"/>
        <v>0</v>
      </c>
      <c r="R11174">
        <f t="shared" si="1220"/>
        <v>1</v>
      </c>
      <c r="S11174">
        <f t="shared" si="1221"/>
        <v>14</v>
      </c>
      <c r="T11174">
        <f t="shared" si="1222"/>
        <v>14</v>
      </c>
      <c r="U11174">
        <f t="shared" si="1223"/>
        <v>0</v>
      </c>
      <c r="V11174" t="str">
        <f t="shared" si="1224"/>
        <v/>
      </c>
    </row>
    <row r="11175" spans="1:22" x14ac:dyDescent="0.2">
      <c r="A11175" t="s">
        <v>29151</v>
      </c>
      <c r="B11175" t="s">
        <v>167</v>
      </c>
      <c r="C11175">
        <v>166870254</v>
      </c>
      <c r="D11175">
        <v>166870408</v>
      </c>
      <c r="E11175">
        <v>155</v>
      </c>
      <c r="F11175" t="s">
        <v>74</v>
      </c>
      <c r="G11175" t="s">
        <v>4122</v>
      </c>
      <c r="H11175" t="s">
        <v>29152</v>
      </c>
      <c r="I11175">
        <v>3</v>
      </c>
      <c r="J11175">
        <v>1</v>
      </c>
      <c r="K11175">
        <v>2</v>
      </c>
      <c r="L11175">
        <v>0</v>
      </c>
      <c r="M11175">
        <v>0</v>
      </c>
      <c r="N11175">
        <v>0</v>
      </c>
      <c r="O11175" t="str">
        <f t="shared" si="1218"/>
        <v/>
      </c>
      <c r="P11175">
        <f>IF(ISERROR(VLOOKUP(G11175,Genes!$A$2:$A$749,1,0)),0,1)</f>
        <v>1</v>
      </c>
      <c r="Q11175">
        <f t="shared" si="1219"/>
        <v>0</v>
      </c>
      <c r="R11175">
        <f t="shared" si="1220"/>
        <v>1</v>
      </c>
      <c r="S11175">
        <f t="shared" si="1221"/>
        <v>15</v>
      </c>
      <c r="T11175">
        <f t="shared" si="1222"/>
        <v>15</v>
      </c>
      <c r="U11175">
        <f t="shared" si="1223"/>
        <v>0</v>
      </c>
      <c r="V11175" t="str">
        <f t="shared" si="1224"/>
        <v/>
      </c>
    </row>
    <row r="11176" spans="1:22" x14ac:dyDescent="0.2">
      <c r="A11176" t="s">
        <v>29153</v>
      </c>
      <c r="B11176" t="s">
        <v>167</v>
      </c>
      <c r="C11176">
        <v>166868619</v>
      </c>
      <c r="D11176">
        <v>166868792</v>
      </c>
      <c r="E11176">
        <v>174</v>
      </c>
      <c r="F11176" t="s">
        <v>74</v>
      </c>
      <c r="G11176" t="s">
        <v>4122</v>
      </c>
      <c r="H11176" t="s">
        <v>29154</v>
      </c>
      <c r="I11176">
        <v>3</v>
      </c>
      <c r="J11176">
        <v>1</v>
      </c>
      <c r="K11176">
        <v>2</v>
      </c>
      <c r="L11176">
        <v>0</v>
      </c>
      <c r="M11176">
        <v>0</v>
      </c>
      <c r="N11176">
        <v>0</v>
      </c>
      <c r="O11176" t="str">
        <f t="shared" si="1218"/>
        <v/>
      </c>
      <c r="P11176">
        <f>IF(ISERROR(VLOOKUP(G11176,Genes!$A$2:$A$749,1,0)),0,1)</f>
        <v>1</v>
      </c>
      <c r="Q11176">
        <f t="shared" si="1219"/>
        <v>0</v>
      </c>
      <c r="R11176">
        <f t="shared" si="1220"/>
        <v>1</v>
      </c>
      <c r="S11176">
        <f t="shared" si="1221"/>
        <v>16</v>
      </c>
      <c r="T11176">
        <f t="shared" si="1222"/>
        <v>16</v>
      </c>
      <c r="U11176">
        <f t="shared" si="1223"/>
        <v>0</v>
      </c>
      <c r="V11176" t="str">
        <f t="shared" si="1224"/>
        <v/>
      </c>
    </row>
    <row r="11177" spans="1:22" x14ac:dyDescent="0.2">
      <c r="A11177" t="s">
        <v>29155</v>
      </c>
      <c r="B11177" t="s">
        <v>167</v>
      </c>
      <c r="C11177">
        <v>166866229</v>
      </c>
      <c r="D11177">
        <v>166866351</v>
      </c>
      <c r="E11177">
        <v>123</v>
      </c>
      <c r="F11177" t="s">
        <v>74</v>
      </c>
      <c r="G11177" t="s">
        <v>4122</v>
      </c>
      <c r="H11177" t="s">
        <v>29156</v>
      </c>
      <c r="I11177">
        <v>3</v>
      </c>
      <c r="J11177">
        <v>1</v>
      </c>
      <c r="K11177">
        <v>2</v>
      </c>
      <c r="L11177">
        <v>0</v>
      </c>
      <c r="M11177">
        <v>0</v>
      </c>
      <c r="N11177">
        <v>0</v>
      </c>
      <c r="O11177" t="str">
        <f t="shared" si="1218"/>
        <v/>
      </c>
      <c r="P11177">
        <f>IF(ISERROR(VLOOKUP(G11177,Genes!$A$2:$A$749,1,0)),0,1)</f>
        <v>1</v>
      </c>
      <c r="Q11177">
        <f t="shared" si="1219"/>
        <v>0</v>
      </c>
      <c r="R11177">
        <f t="shared" si="1220"/>
        <v>1</v>
      </c>
      <c r="S11177">
        <f t="shared" si="1221"/>
        <v>17</v>
      </c>
      <c r="T11177">
        <f t="shared" si="1222"/>
        <v>17</v>
      </c>
      <c r="U11177">
        <f t="shared" si="1223"/>
        <v>0</v>
      </c>
      <c r="V11177" t="str">
        <f t="shared" si="1224"/>
        <v/>
      </c>
    </row>
    <row r="11178" spans="1:22" x14ac:dyDescent="0.2">
      <c r="A11178" t="s">
        <v>29157</v>
      </c>
      <c r="B11178" t="s">
        <v>167</v>
      </c>
      <c r="C11178">
        <v>166858982</v>
      </c>
      <c r="D11178">
        <v>166859263</v>
      </c>
      <c r="E11178">
        <v>282</v>
      </c>
      <c r="F11178" t="s">
        <v>74</v>
      </c>
      <c r="G11178" t="s">
        <v>4122</v>
      </c>
      <c r="H11178" t="s">
        <v>29158</v>
      </c>
      <c r="I11178">
        <v>4</v>
      </c>
      <c r="J11178">
        <v>2</v>
      </c>
      <c r="K11178">
        <v>2</v>
      </c>
      <c r="L11178">
        <v>0</v>
      </c>
      <c r="M11178">
        <v>0</v>
      </c>
      <c r="N11178">
        <v>0</v>
      </c>
      <c r="O11178" t="str">
        <f t="shared" si="1218"/>
        <v/>
      </c>
      <c r="P11178">
        <f>IF(ISERROR(VLOOKUP(G11178,Genes!$A$2:$A$749,1,0)),0,1)</f>
        <v>1</v>
      </c>
      <c r="Q11178">
        <f t="shared" si="1219"/>
        <v>0</v>
      </c>
      <c r="R11178">
        <f t="shared" si="1220"/>
        <v>1</v>
      </c>
      <c r="S11178">
        <f t="shared" si="1221"/>
        <v>18</v>
      </c>
      <c r="T11178">
        <f t="shared" si="1222"/>
        <v>18</v>
      </c>
      <c r="U11178">
        <f t="shared" si="1223"/>
        <v>0</v>
      </c>
      <c r="V11178" t="str">
        <f t="shared" si="1224"/>
        <v/>
      </c>
    </row>
    <row r="11179" spans="1:22" x14ac:dyDescent="0.2">
      <c r="A11179" t="s">
        <v>29159</v>
      </c>
      <c r="B11179" t="s">
        <v>167</v>
      </c>
      <c r="C11179">
        <v>166856233</v>
      </c>
      <c r="D11179">
        <v>166856286</v>
      </c>
      <c r="E11179">
        <v>54</v>
      </c>
      <c r="F11179" t="s">
        <v>74</v>
      </c>
      <c r="G11179" t="s">
        <v>4122</v>
      </c>
      <c r="H11179" t="s">
        <v>29160</v>
      </c>
      <c r="I11179">
        <v>2</v>
      </c>
      <c r="J11179">
        <v>2</v>
      </c>
      <c r="K11179">
        <v>0</v>
      </c>
      <c r="L11179">
        <v>0</v>
      </c>
      <c r="M11179">
        <v>0</v>
      </c>
      <c r="N11179">
        <v>0</v>
      </c>
      <c r="O11179" t="str">
        <f t="shared" si="1218"/>
        <v/>
      </c>
      <c r="P11179">
        <f>IF(ISERROR(VLOOKUP(G11179,Genes!$A$2:$A$749,1,0)),0,1)</f>
        <v>1</v>
      </c>
      <c r="Q11179">
        <f t="shared" si="1219"/>
        <v>0</v>
      </c>
      <c r="R11179">
        <f t="shared" si="1220"/>
        <v>1</v>
      </c>
      <c r="S11179">
        <f t="shared" si="1221"/>
        <v>19</v>
      </c>
      <c r="T11179">
        <f t="shared" si="1222"/>
        <v>19</v>
      </c>
      <c r="U11179">
        <f t="shared" si="1223"/>
        <v>0</v>
      </c>
      <c r="V11179" t="str">
        <f t="shared" si="1224"/>
        <v/>
      </c>
    </row>
    <row r="11180" spans="1:22" x14ac:dyDescent="0.2">
      <c r="A11180" t="s">
        <v>29161</v>
      </c>
      <c r="B11180" t="s">
        <v>167</v>
      </c>
      <c r="C11180">
        <v>166854548</v>
      </c>
      <c r="D11180">
        <v>166854685</v>
      </c>
      <c r="E11180">
        <v>138</v>
      </c>
      <c r="F11180" t="s">
        <v>74</v>
      </c>
      <c r="G11180" t="s">
        <v>4122</v>
      </c>
      <c r="H11180" t="s">
        <v>29162</v>
      </c>
      <c r="I11180">
        <v>3</v>
      </c>
      <c r="J11180">
        <v>1</v>
      </c>
      <c r="K11180">
        <v>2</v>
      </c>
      <c r="L11180">
        <v>0</v>
      </c>
      <c r="M11180">
        <v>0</v>
      </c>
      <c r="N11180">
        <v>0</v>
      </c>
      <c r="O11180" t="str">
        <f t="shared" si="1218"/>
        <v/>
      </c>
      <c r="P11180">
        <f>IF(ISERROR(VLOOKUP(G11180,Genes!$A$2:$A$749,1,0)),0,1)</f>
        <v>1</v>
      </c>
      <c r="Q11180">
        <f t="shared" si="1219"/>
        <v>0</v>
      </c>
      <c r="R11180">
        <f t="shared" si="1220"/>
        <v>1</v>
      </c>
      <c r="S11180">
        <f t="shared" si="1221"/>
        <v>20</v>
      </c>
      <c r="T11180">
        <f t="shared" si="1222"/>
        <v>20</v>
      </c>
      <c r="U11180">
        <f t="shared" si="1223"/>
        <v>0</v>
      </c>
      <c r="V11180" t="str">
        <f t="shared" si="1224"/>
        <v/>
      </c>
    </row>
    <row r="11181" spans="1:22" x14ac:dyDescent="0.2">
      <c r="A11181" t="s">
        <v>29163</v>
      </c>
      <c r="B11181" t="s">
        <v>167</v>
      </c>
      <c r="C11181">
        <v>166852523</v>
      </c>
      <c r="D11181">
        <v>166852627</v>
      </c>
      <c r="E11181">
        <v>105</v>
      </c>
      <c r="F11181" t="s">
        <v>74</v>
      </c>
      <c r="G11181" t="s">
        <v>4122</v>
      </c>
      <c r="H11181" t="s">
        <v>29164</v>
      </c>
      <c r="I11181">
        <v>2</v>
      </c>
      <c r="J11181">
        <v>0</v>
      </c>
      <c r="K11181">
        <v>2</v>
      </c>
      <c r="L11181">
        <v>0</v>
      </c>
      <c r="M11181">
        <v>0</v>
      </c>
      <c r="N11181">
        <v>0</v>
      </c>
      <c r="O11181" t="str">
        <f t="shared" si="1218"/>
        <v/>
      </c>
      <c r="P11181">
        <f>IF(ISERROR(VLOOKUP(G11181,Genes!$A$2:$A$749,1,0)),0,1)</f>
        <v>1</v>
      </c>
      <c r="Q11181">
        <f t="shared" si="1219"/>
        <v>0</v>
      </c>
      <c r="R11181">
        <f t="shared" si="1220"/>
        <v>1</v>
      </c>
      <c r="S11181">
        <f t="shared" si="1221"/>
        <v>21</v>
      </c>
      <c r="T11181">
        <f t="shared" si="1222"/>
        <v>21</v>
      </c>
      <c r="U11181">
        <f t="shared" si="1223"/>
        <v>0</v>
      </c>
      <c r="V11181" t="str">
        <f t="shared" si="1224"/>
        <v/>
      </c>
    </row>
    <row r="11182" spans="1:22" x14ac:dyDescent="0.2">
      <c r="A11182" t="s">
        <v>29165</v>
      </c>
      <c r="B11182" t="s">
        <v>167</v>
      </c>
      <c r="C11182">
        <v>166850656</v>
      </c>
      <c r="D11182">
        <v>166850926</v>
      </c>
      <c r="E11182">
        <v>271</v>
      </c>
      <c r="F11182" t="s">
        <v>74</v>
      </c>
      <c r="G11182" t="s">
        <v>4122</v>
      </c>
      <c r="H11182" t="s">
        <v>29166</v>
      </c>
      <c r="I11182">
        <v>4</v>
      </c>
      <c r="J11182">
        <v>2</v>
      </c>
      <c r="K11182">
        <v>2</v>
      </c>
      <c r="L11182">
        <v>0</v>
      </c>
      <c r="M11182">
        <v>0</v>
      </c>
      <c r="N11182">
        <v>0</v>
      </c>
      <c r="O11182" t="str">
        <f t="shared" si="1218"/>
        <v/>
      </c>
      <c r="P11182">
        <f>IF(ISERROR(VLOOKUP(G11182,Genes!$A$2:$A$749,1,0)),0,1)</f>
        <v>1</v>
      </c>
      <c r="Q11182">
        <f t="shared" si="1219"/>
        <v>0</v>
      </c>
      <c r="R11182">
        <f t="shared" si="1220"/>
        <v>1</v>
      </c>
      <c r="S11182">
        <f t="shared" si="1221"/>
        <v>22</v>
      </c>
      <c r="T11182">
        <f t="shared" si="1222"/>
        <v>22</v>
      </c>
      <c r="U11182">
        <f t="shared" si="1223"/>
        <v>0</v>
      </c>
      <c r="V11182" t="str">
        <f t="shared" si="1224"/>
        <v/>
      </c>
    </row>
    <row r="11183" spans="1:22" x14ac:dyDescent="0.2">
      <c r="A11183" t="s">
        <v>29167</v>
      </c>
      <c r="B11183" t="s">
        <v>167</v>
      </c>
      <c r="C11183">
        <v>166912921</v>
      </c>
      <c r="D11183">
        <v>166913010</v>
      </c>
      <c r="E11183">
        <v>90</v>
      </c>
      <c r="F11183" t="s">
        <v>74</v>
      </c>
      <c r="G11183" t="s">
        <v>4122</v>
      </c>
      <c r="H11183" t="s">
        <v>29168</v>
      </c>
      <c r="I11183">
        <v>2</v>
      </c>
      <c r="J11183">
        <v>0</v>
      </c>
      <c r="K11183">
        <v>2</v>
      </c>
      <c r="L11183">
        <v>0</v>
      </c>
      <c r="M11183">
        <v>0</v>
      </c>
      <c r="N11183">
        <v>0</v>
      </c>
      <c r="O11183" t="str">
        <f t="shared" si="1218"/>
        <v/>
      </c>
      <c r="P11183">
        <f>IF(ISERROR(VLOOKUP(G11183,Genes!$A$2:$A$749,1,0)),0,1)</f>
        <v>1</v>
      </c>
      <c r="Q11183">
        <f t="shared" si="1219"/>
        <v>0</v>
      </c>
      <c r="R11183">
        <f t="shared" si="1220"/>
        <v>1</v>
      </c>
      <c r="S11183">
        <f t="shared" si="1221"/>
        <v>23</v>
      </c>
      <c r="T11183">
        <f t="shared" si="1222"/>
        <v>23</v>
      </c>
      <c r="U11183">
        <f t="shared" si="1223"/>
        <v>0</v>
      </c>
      <c r="V11183" t="str">
        <f t="shared" si="1224"/>
        <v/>
      </c>
    </row>
    <row r="11184" spans="1:22" x14ac:dyDescent="0.2">
      <c r="A11184" t="s">
        <v>29169</v>
      </c>
      <c r="B11184" t="s">
        <v>167</v>
      </c>
      <c r="C11184">
        <v>166847755</v>
      </c>
      <c r="D11184">
        <v>166848932</v>
      </c>
      <c r="E11184">
        <v>1178</v>
      </c>
      <c r="F11184" t="s">
        <v>74</v>
      </c>
      <c r="G11184" t="s">
        <v>4122</v>
      </c>
      <c r="H11184" t="s">
        <v>29170</v>
      </c>
      <c r="I11184">
        <v>19</v>
      </c>
      <c r="J11184">
        <v>17</v>
      </c>
      <c r="K11184">
        <v>2</v>
      </c>
      <c r="L11184">
        <v>0</v>
      </c>
      <c r="M11184">
        <v>0</v>
      </c>
      <c r="N11184">
        <v>0</v>
      </c>
      <c r="O11184" t="str">
        <f t="shared" si="1218"/>
        <v/>
      </c>
      <c r="P11184">
        <f>IF(ISERROR(VLOOKUP(G11184,Genes!$A$2:$A$749,1,0)),0,1)</f>
        <v>1</v>
      </c>
      <c r="Q11184">
        <f t="shared" si="1219"/>
        <v>0</v>
      </c>
      <c r="R11184">
        <f t="shared" si="1220"/>
        <v>1</v>
      </c>
      <c r="S11184">
        <f t="shared" si="1221"/>
        <v>24</v>
      </c>
      <c r="T11184">
        <f t="shared" si="1222"/>
        <v>24</v>
      </c>
      <c r="U11184">
        <f t="shared" si="1223"/>
        <v>0</v>
      </c>
      <c r="V11184" t="str">
        <f t="shared" si="1224"/>
        <v/>
      </c>
    </row>
    <row r="11185" spans="1:22" x14ac:dyDescent="0.2">
      <c r="A11185" t="s">
        <v>29171</v>
      </c>
      <c r="B11185" t="s">
        <v>167</v>
      </c>
      <c r="C11185">
        <v>166911148</v>
      </c>
      <c r="D11185">
        <v>166911276</v>
      </c>
      <c r="E11185">
        <v>129</v>
      </c>
      <c r="F11185" t="s">
        <v>74</v>
      </c>
      <c r="G11185" t="s">
        <v>4122</v>
      </c>
      <c r="H11185" t="s">
        <v>29172</v>
      </c>
      <c r="I11185">
        <v>3</v>
      </c>
      <c r="J11185">
        <v>1</v>
      </c>
      <c r="K11185">
        <v>2</v>
      </c>
      <c r="L11185">
        <v>0</v>
      </c>
      <c r="M11185">
        <v>0</v>
      </c>
      <c r="N11185">
        <v>0</v>
      </c>
      <c r="O11185" t="str">
        <f t="shared" si="1218"/>
        <v/>
      </c>
      <c r="P11185">
        <f>IF(ISERROR(VLOOKUP(G11185,Genes!$A$2:$A$749,1,0)),0,1)</f>
        <v>1</v>
      </c>
      <c r="Q11185">
        <f t="shared" si="1219"/>
        <v>0</v>
      </c>
      <c r="R11185">
        <f t="shared" si="1220"/>
        <v>1</v>
      </c>
      <c r="S11185">
        <f t="shared" si="1221"/>
        <v>25</v>
      </c>
      <c r="T11185">
        <f t="shared" si="1222"/>
        <v>25</v>
      </c>
      <c r="U11185">
        <f t="shared" si="1223"/>
        <v>0</v>
      </c>
      <c r="V11185" t="str">
        <f t="shared" si="1224"/>
        <v/>
      </c>
    </row>
    <row r="11186" spans="1:22" x14ac:dyDescent="0.2">
      <c r="A11186" t="s">
        <v>29173</v>
      </c>
      <c r="B11186" t="s">
        <v>167</v>
      </c>
      <c r="C11186">
        <v>166909362</v>
      </c>
      <c r="D11186">
        <v>166909453</v>
      </c>
      <c r="E11186">
        <v>92</v>
      </c>
      <c r="F11186" t="s">
        <v>74</v>
      </c>
      <c r="G11186" t="s">
        <v>4122</v>
      </c>
      <c r="H11186" t="s">
        <v>29174</v>
      </c>
      <c r="I11186">
        <v>2</v>
      </c>
      <c r="J11186">
        <v>0</v>
      </c>
      <c r="K11186">
        <v>2</v>
      </c>
      <c r="L11186">
        <v>0</v>
      </c>
      <c r="M11186">
        <v>0</v>
      </c>
      <c r="N11186">
        <v>0</v>
      </c>
      <c r="O11186" t="str">
        <f t="shared" si="1218"/>
        <v/>
      </c>
      <c r="P11186">
        <f>IF(ISERROR(VLOOKUP(G11186,Genes!$A$2:$A$749,1,0)),0,1)</f>
        <v>1</v>
      </c>
      <c r="Q11186">
        <f t="shared" si="1219"/>
        <v>0</v>
      </c>
      <c r="R11186">
        <f t="shared" si="1220"/>
        <v>1</v>
      </c>
      <c r="S11186">
        <f t="shared" si="1221"/>
        <v>26</v>
      </c>
      <c r="T11186">
        <f t="shared" si="1222"/>
        <v>26</v>
      </c>
      <c r="U11186">
        <f t="shared" si="1223"/>
        <v>0</v>
      </c>
      <c r="V11186" t="str">
        <f t="shared" si="1224"/>
        <v/>
      </c>
    </row>
    <row r="11187" spans="1:22" x14ac:dyDescent="0.2">
      <c r="A11187" t="s">
        <v>29175</v>
      </c>
      <c r="B11187" t="s">
        <v>167</v>
      </c>
      <c r="C11187">
        <v>166908229</v>
      </c>
      <c r="D11187">
        <v>166908498</v>
      </c>
      <c r="E11187">
        <v>270</v>
      </c>
      <c r="F11187" t="s">
        <v>74</v>
      </c>
      <c r="G11187" t="s">
        <v>4122</v>
      </c>
      <c r="H11187" t="s">
        <v>29176</v>
      </c>
      <c r="I11187">
        <v>4</v>
      </c>
      <c r="J11187">
        <v>2</v>
      </c>
      <c r="K11187">
        <v>2</v>
      </c>
      <c r="L11187">
        <v>0</v>
      </c>
      <c r="M11187">
        <v>0</v>
      </c>
      <c r="N11187">
        <v>0</v>
      </c>
      <c r="O11187" t="str">
        <f t="shared" si="1218"/>
        <v/>
      </c>
      <c r="P11187">
        <f>IF(ISERROR(VLOOKUP(G11187,Genes!$A$2:$A$749,1,0)),0,1)</f>
        <v>1</v>
      </c>
      <c r="Q11187">
        <f t="shared" si="1219"/>
        <v>0</v>
      </c>
      <c r="R11187">
        <f t="shared" si="1220"/>
        <v>1</v>
      </c>
      <c r="S11187">
        <f t="shared" si="1221"/>
        <v>27</v>
      </c>
      <c r="T11187">
        <f t="shared" si="1222"/>
        <v>27</v>
      </c>
      <c r="U11187">
        <f t="shared" si="1223"/>
        <v>0</v>
      </c>
      <c r="V11187" t="str">
        <f t="shared" si="1224"/>
        <v/>
      </c>
    </row>
    <row r="11188" spans="1:22" x14ac:dyDescent="0.2">
      <c r="A11188" t="s">
        <v>29177</v>
      </c>
      <c r="B11188" t="s">
        <v>167</v>
      </c>
      <c r="C11188">
        <v>166905396</v>
      </c>
      <c r="D11188">
        <v>166905459</v>
      </c>
      <c r="E11188">
        <v>64</v>
      </c>
      <c r="F11188" t="s">
        <v>74</v>
      </c>
      <c r="G11188" t="s">
        <v>4122</v>
      </c>
      <c r="H11188" t="s">
        <v>29178</v>
      </c>
      <c r="I11188">
        <v>2</v>
      </c>
      <c r="J11188">
        <v>1</v>
      </c>
      <c r="K11188">
        <v>0</v>
      </c>
      <c r="L11188">
        <v>1</v>
      </c>
      <c r="M11188">
        <v>0</v>
      </c>
      <c r="N11188">
        <v>0</v>
      </c>
      <c r="O11188" t="str">
        <f t="shared" si="1218"/>
        <v/>
      </c>
      <c r="P11188">
        <f>IF(ISERROR(VLOOKUP(G11188,Genes!$A$2:$A$749,1,0)),0,1)</f>
        <v>1</v>
      </c>
      <c r="Q11188">
        <f t="shared" si="1219"/>
        <v>0</v>
      </c>
      <c r="R11188">
        <f t="shared" si="1220"/>
        <v>1</v>
      </c>
      <c r="S11188">
        <f t="shared" si="1221"/>
        <v>28</v>
      </c>
      <c r="T11188">
        <f t="shared" si="1222"/>
        <v>28</v>
      </c>
      <c r="U11188">
        <f t="shared" si="1223"/>
        <v>0</v>
      </c>
      <c r="V11188" t="str">
        <f t="shared" si="1224"/>
        <v/>
      </c>
    </row>
    <row r="11189" spans="1:22" x14ac:dyDescent="0.2">
      <c r="A11189" t="s">
        <v>29179</v>
      </c>
      <c r="B11189" t="s">
        <v>167</v>
      </c>
      <c r="C11189">
        <v>166904137</v>
      </c>
      <c r="D11189">
        <v>166904278</v>
      </c>
      <c r="E11189">
        <v>142</v>
      </c>
      <c r="F11189" t="s">
        <v>74</v>
      </c>
      <c r="G11189" t="s">
        <v>4122</v>
      </c>
      <c r="H11189" t="s">
        <v>29180</v>
      </c>
      <c r="I11189">
        <v>3</v>
      </c>
      <c r="J11189">
        <v>1</v>
      </c>
      <c r="K11189">
        <v>2</v>
      </c>
      <c r="L11189">
        <v>0</v>
      </c>
      <c r="M11189">
        <v>0</v>
      </c>
      <c r="N11189">
        <v>0</v>
      </c>
      <c r="O11189" t="str">
        <f t="shared" si="1218"/>
        <v/>
      </c>
      <c r="P11189">
        <f>IF(ISERROR(VLOOKUP(G11189,Genes!$A$2:$A$749,1,0)),0,1)</f>
        <v>1</v>
      </c>
      <c r="Q11189">
        <f t="shared" si="1219"/>
        <v>0</v>
      </c>
      <c r="R11189">
        <f t="shared" si="1220"/>
        <v>1</v>
      </c>
      <c r="S11189">
        <f t="shared" si="1221"/>
        <v>29</v>
      </c>
      <c r="T11189">
        <f t="shared" si="1222"/>
        <v>29</v>
      </c>
      <c r="U11189">
        <f t="shared" si="1223"/>
        <v>0</v>
      </c>
      <c r="V11189" t="str">
        <f t="shared" si="1224"/>
        <v/>
      </c>
    </row>
    <row r="11190" spans="1:22" x14ac:dyDescent="0.2">
      <c r="A11190" t="s">
        <v>29181</v>
      </c>
      <c r="B11190" t="s">
        <v>167</v>
      </c>
      <c r="C11190">
        <v>166903280</v>
      </c>
      <c r="D11190">
        <v>166903486</v>
      </c>
      <c r="E11190">
        <v>207</v>
      </c>
      <c r="F11190" t="s">
        <v>74</v>
      </c>
      <c r="G11190" t="s">
        <v>4122</v>
      </c>
      <c r="H11190" t="s">
        <v>29182</v>
      </c>
      <c r="I11190">
        <v>3</v>
      </c>
      <c r="J11190">
        <v>1</v>
      </c>
      <c r="K11190">
        <v>2</v>
      </c>
      <c r="L11190">
        <v>0</v>
      </c>
      <c r="M11190">
        <v>0</v>
      </c>
      <c r="N11190">
        <v>0</v>
      </c>
      <c r="O11190" t="str">
        <f t="shared" si="1218"/>
        <v>SCN1A</v>
      </c>
      <c r="P11190">
        <f>IF(ISERROR(VLOOKUP(G11190,Genes!$A$2:$A$749,1,0)),0,1)</f>
        <v>1</v>
      </c>
      <c r="Q11190">
        <f t="shared" si="1219"/>
        <v>0</v>
      </c>
      <c r="R11190">
        <f t="shared" si="1220"/>
        <v>1</v>
      </c>
      <c r="S11190">
        <f t="shared" si="1221"/>
        <v>30</v>
      </c>
      <c r="T11190">
        <f t="shared" si="1222"/>
        <v>30</v>
      </c>
      <c r="U11190">
        <f t="shared" si="1223"/>
        <v>1</v>
      </c>
      <c r="V11190">
        <f t="shared" si="1224"/>
        <v>1</v>
      </c>
    </row>
    <row r="11191" spans="1:22" x14ac:dyDescent="0.2">
      <c r="A11191" t="s">
        <v>29183</v>
      </c>
      <c r="B11191" t="s">
        <v>167</v>
      </c>
      <c r="C11191">
        <v>166152334</v>
      </c>
      <c r="D11191">
        <v>166152600</v>
      </c>
      <c r="E11191">
        <v>267</v>
      </c>
      <c r="F11191" t="s">
        <v>66</v>
      </c>
      <c r="G11191" t="s">
        <v>4129</v>
      </c>
      <c r="H11191" t="s">
        <v>29184</v>
      </c>
      <c r="I11191">
        <v>4</v>
      </c>
      <c r="J11191">
        <v>2</v>
      </c>
      <c r="K11191">
        <v>2</v>
      </c>
      <c r="L11191">
        <v>0</v>
      </c>
      <c r="M11191">
        <v>0</v>
      </c>
      <c r="N11191">
        <v>0</v>
      </c>
      <c r="O11191" t="str">
        <f t="shared" si="1218"/>
        <v/>
      </c>
      <c r="P11191">
        <f>IF(ISERROR(VLOOKUP(G11191,Genes!$A$2:$A$749,1,0)),0,1)</f>
        <v>1</v>
      </c>
      <c r="Q11191">
        <f t="shared" si="1219"/>
        <v>1</v>
      </c>
      <c r="R11191">
        <f t="shared" si="1220"/>
        <v>1</v>
      </c>
      <c r="S11191">
        <f t="shared" si="1221"/>
        <v>1</v>
      </c>
      <c r="T11191">
        <f t="shared" si="1222"/>
        <v>1</v>
      </c>
      <c r="U11191">
        <f t="shared" si="1223"/>
        <v>0</v>
      </c>
      <c r="V11191" t="str">
        <f t="shared" si="1224"/>
        <v/>
      </c>
    </row>
    <row r="11192" spans="1:22" x14ac:dyDescent="0.2">
      <c r="A11192" t="s">
        <v>29185</v>
      </c>
      <c r="B11192" t="s">
        <v>167</v>
      </c>
      <c r="C11192">
        <v>166170130</v>
      </c>
      <c r="D11192">
        <v>166170271</v>
      </c>
      <c r="E11192">
        <v>142</v>
      </c>
      <c r="F11192" t="s">
        <v>66</v>
      </c>
      <c r="G11192" t="s">
        <v>4129</v>
      </c>
      <c r="H11192" t="s">
        <v>29186</v>
      </c>
      <c r="I11192">
        <v>3</v>
      </c>
      <c r="J11192">
        <v>1</v>
      </c>
      <c r="K11192">
        <v>2</v>
      </c>
      <c r="L11192">
        <v>0</v>
      </c>
      <c r="M11192">
        <v>0</v>
      </c>
      <c r="N11192">
        <v>0</v>
      </c>
      <c r="O11192" t="str">
        <f t="shared" si="1218"/>
        <v/>
      </c>
      <c r="P11192">
        <f>IF(ISERROR(VLOOKUP(G11192,Genes!$A$2:$A$749,1,0)),0,1)</f>
        <v>1</v>
      </c>
      <c r="Q11192">
        <f t="shared" si="1219"/>
        <v>0</v>
      </c>
      <c r="R11192">
        <f t="shared" si="1220"/>
        <v>1</v>
      </c>
      <c r="S11192">
        <f t="shared" si="1221"/>
        <v>2</v>
      </c>
      <c r="T11192">
        <f t="shared" si="1222"/>
        <v>2</v>
      </c>
      <c r="U11192">
        <f t="shared" si="1223"/>
        <v>0</v>
      </c>
      <c r="V11192" t="str">
        <f t="shared" si="1224"/>
        <v/>
      </c>
    </row>
    <row r="11193" spans="1:22" x14ac:dyDescent="0.2">
      <c r="A11193" t="s">
        <v>29187</v>
      </c>
      <c r="B11193" t="s">
        <v>167</v>
      </c>
      <c r="C11193">
        <v>166170412</v>
      </c>
      <c r="D11193">
        <v>166170618</v>
      </c>
      <c r="E11193">
        <v>207</v>
      </c>
      <c r="F11193" t="s">
        <v>66</v>
      </c>
      <c r="G11193" t="s">
        <v>4129</v>
      </c>
      <c r="H11193" t="s">
        <v>29188</v>
      </c>
      <c r="I11193">
        <v>4</v>
      </c>
      <c r="J11193">
        <v>1</v>
      </c>
      <c r="K11193">
        <v>2</v>
      </c>
      <c r="L11193">
        <v>0</v>
      </c>
      <c r="M11193">
        <v>0</v>
      </c>
      <c r="N11193">
        <v>1</v>
      </c>
      <c r="O11193" t="str">
        <f t="shared" si="1218"/>
        <v/>
      </c>
      <c r="P11193">
        <f>IF(ISERROR(VLOOKUP(G11193,Genes!$A$2:$A$749,1,0)),0,1)</f>
        <v>1</v>
      </c>
      <c r="Q11193">
        <f t="shared" si="1219"/>
        <v>0</v>
      </c>
      <c r="R11193">
        <f t="shared" si="1220"/>
        <v>1</v>
      </c>
      <c r="S11193">
        <f t="shared" si="1221"/>
        <v>3</v>
      </c>
      <c r="T11193">
        <f t="shared" si="1222"/>
        <v>3</v>
      </c>
      <c r="U11193">
        <f t="shared" si="1223"/>
        <v>0</v>
      </c>
      <c r="V11193" t="str">
        <f t="shared" si="1224"/>
        <v/>
      </c>
    </row>
    <row r="11194" spans="1:22" x14ac:dyDescent="0.2">
      <c r="A11194" t="s">
        <v>29189</v>
      </c>
      <c r="B11194" t="s">
        <v>167</v>
      </c>
      <c r="C11194">
        <v>166171981</v>
      </c>
      <c r="D11194">
        <v>166172268</v>
      </c>
      <c r="E11194">
        <v>288</v>
      </c>
      <c r="F11194" t="s">
        <v>66</v>
      </c>
      <c r="G11194" t="s">
        <v>4129</v>
      </c>
      <c r="H11194" t="s">
        <v>29190</v>
      </c>
      <c r="I11194">
        <v>5</v>
      </c>
      <c r="J11194">
        <v>2</v>
      </c>
      <c r="K11194">
        <v>2</v>
      </c>
      <c r="L11194">
        <v>1</v>
      </c>
      <c r="M11194">
        <v>0</v>
      </c>
      <c r="N11194">
        <v>0</v>
      </c>
      <c r="O11194" t="str">
        <f t="shared" si="1218"/>
        <v/>
      </c>
      <c r="P11194">
        <f>IF(ISERROR(VLOOKUP(G11194,Genes!$A$2:$A$749,1,0)),0,1)</f>
        <v>1</v>
      </c>
      <c r="Q11194">
        <f t="shared" si="1219"/>
        <v>0</v>
      </c>
      <c r="R11194">
        <f t="shared" si="1220"/>
        <v>1</v>
      </c>
      <c r="S11194">
        <f t="shared" si="1221"/>
        <v>4</v>
      </c>
      <c r="T11194">
        <f t="shared" si="1222"/>
        <v>4</v>
      </c>
      <c r="U11194">
        <f t="shared" si="1223"/>
        <v>0</v>
      </c>
      <c r="V11194" t="str">
        <f t="shared" si="1224"/>
        <v/>
      </c>
    </row>
    <row r="11195" spans="1:22" x14ac:dyDescent="0.2">
      <c r="A11195" t="s">
        <v>29191</v>
      </c>
      <c r="B11195" t="s">
        <v>167</v>
      </c>
      <c r="C11195">
        <v>166179666</v>
      </c>
      <c r="D11195">
        <v>166180010</v>
      </c>
      <c r="E11195">
        <v>345</v>
      </c>
      <c r="F11195" t="s">
        <v>66</v>
      </c>
      <c r="G11195" t="s">
        <v>4129</v>
      </c>
      <c r="H11195" t="s">
        <v>29192</v>
      </c>
      <c r="I11195">
        <v>5</v>
      </c>
      <c r="J11195">
        <v>3</v>
      </c>
      <c r="K11195">
        <v>2</v>
      </c>
      <c r="L11195">
        <v>0</v>
      </c>
      <c r="M11195">
        <v>0</v>
      </c>
      <c r="N11195">
        <v>0</v>
      </c>
      <c r="O11195" t="str">
        <f t="shared" si="1218"/>
        <v/>
      </c>
      <c r="P11195">
        <f>IF(ISERROR(VLOOKUP(G11195,Genes!$A$2:$A$749,1,0)),0,1)</f>
        <v>1</v>
      </c>
      <c r="Q11195">
        <f t="shared" si="1219"/>
        <v>0</v>
      </c>
      <c r="R11195">
        <f t="shared" si="1220"/>
        <v>1</v>
      </c>
      <c r="S11195">
        <f t="shared" si="1221"/>
        <v>5</v>
      </c>
      <c r="T11195">
        <f t="shared" si="1222"/>
        <v>5</v>
      </c>
      <c r="U11195">
        <f t="shared" si="1223"/>
        <v>0</v>
      </c>
      <c r="V11195" t="str">
        <f t="shared" si="1224"/>
        <v/>
      </c>
    </row>
    <row r="11196" spans="1:22" x14ac:dyDescent="0.2">
      <c r="A11196" t="s">
        <v>29193</v>
      </c>
      <c r="B11196" t="s">
        <v>167</v>
      </c>
      <c r="C11196">
        <v>166183362</v>
      </c>
      <c r="D11196">
        <v>166183494</v>
      </c>
      <c r="E11196">
        <v>133</v>
      </c>
      <c r="F11196" t="s">
        <v>66</v>
      </c>
      <c r="G11196" t="s">
        <v>4129</v>
      </c>
      <c r="H11196" t="s">
        <v>29194</v>
      </c>
      <c r="I11196">
        <v>3</v>
      </c>
      <c r="J11196">
        <v>1</v>
      </c>
      <c r="K11196">
        <v>2</v>
      </c>
      <c r="L11196">
        <v>0</v>
      </c>
      <c r="M11196">
        <v>0</v>
      </c>
      <c r="N11196">
        <v>0</v>
      </c>
      <c r="O11196" t="str">
        <f t="shared" si="1218"/>
        <v/>
      </c>
      <c r="P11196">
        <f>IF(ISERROR(VLOOKUP(G11196,Genes!$A$2:$A$749,1,0)),0,1)</f>
        <v>1</v>
      </c>
      <c r="Q11196">
        <f t="shared" si="1219"/>
        <v>0</v>
      </c>
      <c r="R11196">
        <f t="shared" si="1220"/>
        <v>1</v>
      </c>
      <c r="S11196">
        <f t="shared" si="1221"/>
        <v>6</v>
      </c>
      <c r="T11196">
        <f t="shared" si="1222"/>
        <v>6</v>
      </c>
      <c r="U11196">
        <f t="shared" si="1223"/>
        <v>0</v>
      </c>
      <c r="V11196" t="str">
        <f t="shared" si="1224"/>
        <v/>
      </c>
    </row>
    <row r="11197" spans="1:22" x14ac:dyDescent="0.2">
      <c r="A11197" t="s">
        <v>29195</v>
      </c>
      <c r="B11197" t="s">
        <v>167</v>
      </c>
      <c r="C11197">
        <v>166187840</v>
      </c>
      <c r="D11197">
        <v>166188078</v>
      </c>
      <c r="E11197">
        <v>239</v>
      </c>
      <c r="F11197" t="s">
        <v>66</v>
      </c>
      <c r="G11197" t="s">
        <v>4129</v>
      </c>
      <c r="H11197" t="s">
        <v>29196</v>
      </c>
      <c r="I11197">
        <v>3</v>
      </c>
      <c r="J11197">
        <v>2</v>
      </c>
      <c r="K11197">
        <v>1</v>
      </c>
      <c r="L11197">
        <v>0</v>
      </c>
      <c r="M11197">
        <v>0</v>
      </c>
      <c r="N11197">
        <v>0</v>
      </c>
      <c r="O11197" t="str">
        <f t="shared" si="1218"/>
        <v/>
      </c>
      <c r="P11197">
        <f>IF(ISERROR(VLOOKUP(G11197,Genes!$A$2:$A$749,1,0)),0,1)</f>
        <v>1</v>
      </c>
      <c r="Q11197">
        <f t="shared" si="1219"/>
        <v>0</v>
      </c>
      <c r="R11197">
        <f t="shared" si="1220"/>
        <v>1</v>
      </c>
      <c r="S11197">
        <f t="shared" si="1221"/>
        <v>7</v>
      </c>
      <c r="T11197">
        <f t="shared" si="1222"/>
        <v>7</v>
      </c>
      <c r="U11197">
        <f t="shared" si="1223"/>
        <v>0</v>
      </c>
      <c r="V11197" t="str">
        <f t="shared" si="1224"/>
        <v/>
      </c>
    </row>
    <row r="11198" spans="1:22" x14ac:dyDescent="0.2">
      <c r="A11198" t="s">
        <v>29197</v>
      </c>
      <c r="B11198" t="s">
        <v>167</v>
      </c>
      <c r="C11198">
        <v>166187893</v>
      </c>
      <c r="D11198">
        <v>166188078</v>
      </c>
      <c r="E11198">
        <v>186</v>
      </c>
      <c r="F11198" t="s">
        <v>66</v>
      </c>
      <c r="G11198" t="s">
        <v>4129</v>
      </c>
      <c r="H11198" t="s">
        <v>29198</v>
      </c>
      <c r="I11198">
        <v>3</v>
      </c>
      <c r="J11198">
        <v>2</v>
      </c>
      <c r="K11198">
        <v>1</v>
      </c>
      <c r="L11198">
        <v>0</v>
      </c>
      <c r="M11198">
        <v>0</v>
      </c>
      <c r="N11198">
        <v>0</v>
      </c>
      <c r="O11198" t="str">
        <f t="shared" si="1218"/>
        <v/>
      </c>
      <c r="P11198">
        <f>IF(ISERROR(VLOOKUP(G11198,Genes!$A$2:$A$749,1,0)),0,1)</f>
        <v>1</v>
      </c>
      <c r="Q11198">
        <f t="shared" si="1219"/>
        <v>0</v>
      </c>
      <c r="R11198">
        <f t="shared" si="1220"/>
        <v>1</v>
      </c>
      <c r="S11198">
        <f t="shared" si="1221"/>
        <v>8</v>
      </c>
      <c r="T11198">
        <f t="shared" si="1222"/>
        <v>8</v>
      </c>
      <c r="U11198">
        <f t="shared" si="1223"/>
        <v>0</v>
      </c>
      <c r="V11198" t="str">
        <f t="shared" si="1224"/>
        <v/>
      </c>
    </row>
    <row r="11199" spans="1:22" x14ac:dyDescent="0.2">
      <c r="A11199" t="s">
        <v>29199</v>
      </c>
      <c r="B11199" t="s">
        <v>167</v>
      </c>
      <c r="C11199">
        <v>166198806</v>
      </c>
      <c r="D11199">
        <v>166198979</v>
      </c>
      <c r="E11199">
        <v>174</v>
      </c>
      <c r="F11199" t="s">
        <v>66</v>
      </c>
      <c r="G11199" t="s">
        <v>4129</v>
      </c>
      <c r="H11199" t="s">
        <v>29200</v>
      </c>
      <c r="I11199">
        <v>3</v>
      </c>
      <c r="J11199">
        <v>1</v>
      </c>
      <c r="K11199">
        <v>2</v>
      </c>
      <c r="L11199">
        <v>0</v>
      </c>
      <c r="M11199">
        <v>0</v>
      </c>
      <c r="N11199">
        <v>0</v>
      </c>
      <c r="O11199" t="str">
        <f t="shared" si="1218"/>
        <v/>
      </c>
      <c r="P11199">
        <f>IF(ISERROR(VLOOKUP(G11199,Genes!$A$2:$A$749,1,0)),0,1)</f>
        <v>1</v>
      </c>
      <c r="Q11199">
        <f t="shared" si="1219"/>
        <v>0</v>
      </c>
      <c r="R11199">
        <f t="shared" si="1220"/>
        <v>1</v>
      </c>
      <c r="S11199">
        <f t="shared" si="1221"/>
        <v>9</v>
      </c>
      <c r="T11199">
        <f t="shared" si="1222"/>
        <v>9</v>
      </c>
      <c r="U11199">
        <f t="shared" si="1223"/>
        <v>0</v>
      </c>
      <c r="V11199" t="str">
        <f t="shared" si="1224"/>
        <v/>
      </c>
    </row>
    <row r="11200" spans="1:22" x14ac:dyDescent="0.2">
      <c r="A11200" t="s">
        <v>29201</v>
      </c>
      <c r="B11200" t="s">
        <v>167</v>
      </c>
      <c r="C11200">
        <v>166201065</v>
      </c>
      <c r="D11200">
        <v>166201421</v>
      </c>
      <c r="E11200">
        <v>357</v>
      </c>
      <c r="F11200" t="s">
        <v>66</v>
      </c>
      <c r="G11200" t="s">
        <v>4129</v>
      </c>
      <c r="H11200" t="s">
        <v>29202</v>
      </c>
      <c r="I11200">
        <v>5</v>
      </c>
      <c r="J11200">
        <v>3</v>
      </c>
      <c r="K11200">
        <v>2</v>
      </c>
      <c r="L11200">
        <v>0</v>
      </c>
      <c r="M11200">
        <v>0</v>
      </c>
      <c r="N11200">
        <v>0</v>
      </c>
      <c r="O11200" t="str">
        <f t="shared" si="1218"/>
        <v/>
      </c>
      <c r="P11200">
        <f>IF(ISERROR(VLOOKUP(G11200,Genes!$A$2:$A$749,1,0)),0,1)</f>
        <v>1</v>
      </c>
      <c r="Q11200">
        <f t="shared" si="1219"/>
        <v>0</v>
      </c>
      <c r="R11200">
        <f t="shared" si="1220"/>
        <v>1</v>
      </c>
      <c r="S11200">
        <f t="shared" si="1221"/>
        <v>10</v>
      </c>
      <c r="T11200">
        <f t="shared" si="1222"/>
        <v>10</v>
      </c>
      <c r="U11200">
        <f t="shared" si="1223"/>
        <v>0</v>
      </c>
      <c r="V11200" t="str">
        <f t="shared" si="1224"/>
        <v/>
      </c>
    </row>
    <row r="11201" spans="1:22" x14ac:dyDescent="0.2">
      <c r="A11201" t="s">
        <v>29203</v>
      </c>
      <c r="B11201" t="s">
        <v>167</v>
      </c>
      <c r="C11201">
        <v>166210702</v>
      </c>
      <c r="D11201">
        <v>166211181</v>
      </c>
      <c r="E11201">
        <v>480</v>
      </c>
      <c r="F11201" t="s">
        <v>66</v>
      </c>
      <c r="G11201" t="s">
        <v>4129</v>
      </c>
      <c r="H11201" t="s">
        <v>29204</v>
      </c>
      <c r="I11201">
        <v>7</v>
      </c>
      <c r="J11201">
        <v>7</v>
      </c>
      <c r="K11201">
        <v>0</v>
      </c>
      <c r="L11201">
        <v>0</v>
      </c>
      <c r="M11201">
        <v>0</v>
      </c>
      <c r="N11201">
        <v>0</v>
      </c>
      <c r="O11201" t="str">
        <f t="shared" si="1218"/>
        <v/>
      </c>
      <c r="P11201">
        <f>IF(ISERROR(VLOOKUP(G11201,Genes!$A$2:$A$749,1,0)),0,1)</f>
        <v>1</v>
      </c>
      <c r="Q11201">
        <f t="shared" si="1219"/>
        <v>0</v>
      </c>
      <c r="R11201">
        <f t="shared" si="1220"/>
        <v>1</v>
      </c>
      <c r="S11201">
        <f t="shared" si="1221"/>
        <v>11</v>
      </c>
      <c r="T11201">
        <f t="shared" si="1222"/>
        <v>11</v>
      </c>
      <c r="U11201">
        <f t="shared" si="1223"/>
        <v>0</v>
      </c>
      <c r="V11201" t="str">
        <f t="shared" si="1224"/>
        <v/>
      </c>
    </row>
    <row r="11202" spans="1:22" x14ac:dyDescent="0.2">
      <c r="A11202" t="s">
        <v>29205</v>
      </c>
      <c r="B11202" t="s">
        <v>167</v>
      </c>
      <c r="C11202">
        <v>166153527</v>
      </c>
      <c r="D11202">
        <v>166153645</v>
      </c>
      <c r="E11202">
        <v>119</v>
      </c>
      <c r="F11202" t="s">
        <v>66</v>
      </c>
      <c r="G11202" t="s">
        <v>4129</v>
      </c>
      <c r="H11202" t="s">
        <v>29206</v>
      </c>
      <c r="I11202">
        <v>2</v>
      </c>
      <c r="J11202">
        <v>0</v>
      </c>
      <c r="K11202">
        <v>2</v>
      </c>
      <c r="L11202">
        <v>0</v>
      </c>
      <c r="M11202">
        <v>0</v>
      </c>
      <c r="N11202">
        <v>0</v>
      </c>
      <c r="O11202" t="str">
        <f t="shared" ref="O11202:O11265" si="1225">IF(U11202=1,G11202,"")</f>
        <v/>
      </c>
      <c r="P11202">
        <f>IF(ISERROR(VLOOKUP(G11202,Genes!$A$2:$A$749,1,0)),0,1)</f>
        <v>1</v>
      </c>
      <c r="Q11202">
        <f t="shared" ref="Q11202:Q11265" si="1226">IF(G11202&lt;&gt;G11201,1,0)</f>
        <v>0</v>
      </c>
      <c r="R11202">
        <f t="shared" ref="R11202:R11265" si="1227">IF(I11202=0,0,1)</f>
        <v>1</v>
      </c>
      <c r="S11202">
        <f t="shared" ref="S11202:S11265" si="1228">IF(Q11202=1,R11202,S11201+R11202)</f>
        <v>12</v>
      </c>
      <c r="T11202">
        <f t="shared" ref="T11202:T11265" si="1229">IF(Q11202=1,1,T11201+1)</f>
        <v>12</v>
      </c>
      <c r="U11202">
        <f t="shared" ref="U11202:U11265" si="1230">IF(G11202&lt;&gt;G11203,1,0)</f>
        <v>0</v>
      </c>
      <c r="V11202" t="str">
        <f t="shared" ref="V11202:V11265" si="1231">IF(U11202=1,S11202/T11202,"")</f>
        <v/>
      </c>
    </row>
    <row r="11203" spans="1:22" x14ac:dyDescent="0.2">
      <c r="A11203" t="s">
        <v>29207</v>
      </c>
      <c r="B11203" t="s">
        <v>167</v>
      </c>
      <c r="C11203">
        <v>166221653</v>
      </c>
      <c r="D11203">
        <v>166221773</v>
      </c>
      <c r="E11203">
        <v>121</v>
      </c>
      <c r="F11203" t="s">
        <v>66</v>
      </c>
      <c r="G11203" t="s">
        <v>4129</v>
      </c>
      <c r="H11203" t="s">
        <v>29208</v>
      </c>
      <c r="I11203">
        <v>3</v>
      </c>
      <c r="J11203">
        <v>0</v>
      </c>
      <c r="K11203">
        <v>2</v>
      </c>
      <c r="L11203">
        <v>1</v>
      </c>
      <c r="M11203">
        <v>0</v>
      </c>
      <c r="N11203">
        <v>0</v>
      </c>
      <c r="O11203" t="str">
        <f t="shared" si="1225"/>
        <v/>
      </c>
      <c r="P11203">
        <f>IF(ISERROR(VLOOKUP(G11203,Genes!$A$2:$A$749,1,0)),0,1)</f>
        <v>1</v>
      </c>
      <c r="Q11203">
        <f t="shared" si="1226"/>
        <v>0</v>
      </c>
      <c r="R11203">
        <f t="shared" si="1227"/>
        <v>1</v>
      </c>
      <c r="S11203">
        <f t="shared" si="1228"/>
        <v>13</v>
      </c>
      <c r="T11203">
        <f t="shared" si="1229"/>
        <v>13</v>
      </c>
      <c r="U11203">
        <f t="shared" si="1230"/>
        <v>0</v>
      </c>
      <c r="V11203" t="str">
        <f t="shared" si="1231"/>
        <v/>
      </c>
    </row>
    <row r="11204" spans="1:22" x14ac:dyDescent="0.2">
      <c r="A11204" t="s">
        <v>29209</v>
      </c>
      <c r="B11204" t="s">
        <v>167</v>
      </c>
      <c r="C11204">
        <v>166223727</v>
      </c>
      <c r="D11204">
        <v>166223881</v>
      </c>
      <c r="E11204">
        <v>155</v>
      </c>
      <c r="F11204" t="s">
        <v>66</v>
      </c>
      <c r="G11204" t="s">
        <v>4129</v>
      </c>
      <c r="H11204" t="s">
        <v>29210</v>
      </c>
      <c r="I11204">
        <v>3</v>
      </c>
      <c r="J11204">
        <v>1</v>
      </c>
      <c r="K11204">
        <v>2</v>
      </c>
      <c r="L11204">
        <v>0</v>
      </c>
      <c r="M11204">
        <v>0</v>
      </c>
      <c r="N11204">
        <v>0</v>
      </c>
      <c r="O11204" t="str">
        <f t="shared" si="1225"/>
        <v/>
      </c>
      <c r="P11204">
        <f>IF(ISERROR(VLOOKUP(G11204,Genes!$A$2:$A$749,1,0)),0,1)</f>
        <v>1</v>
      </c>
      <c r="Q11204">
        <f t="shared" si="1226"/>
        <v>0</v>
      </c>
      <c r="R11204">
        <f t="shared" si="1227"/>
        <v>1</v>
      </c>
      <c r="S11204">
        <f t="shared" si="1228"/>
        <v>14</v>
      </c>
      <c r="T11204">
        <f t="shared" si="1229"/>
        <v>14</v>
      </c>
      <c r="U11204">
        <f t="shared" si="1230"/>
        <v>0</v>
      </c>
      <c r="V11204" t="str">
        <f t="shared" si="1231"/>
        <v/>
      </c>
    </row>
    <row r="11205" spans="1:22" x14ac:dyDescent="0.2">
      <c r="A11205" t="s">
        <v>29211</v>
      </c>
      <c r="B11205" t="s">
        <v>167</v>
      </c>
      <c r="C11205">
        <v>166226636</v>
      </c>
      <c r="D11205">
        <v>166226809</v>
      </c>
      <c r="E11205">
        <v>174</v>
      </c>
      <c r="F11205" t="s">
        <v>66</v>
      </c>
      <c r="G11205" t="s">
        <v>4129</v>
      </c>
      <c r="H11205" t="s">
        <v>29212</v>
      </c>
      <c r="I11205">
        <v>3</v>
      </c>
      <c r="J11205">
        <v>1</v>
      </c>
      <c r="K11205">
        <v>2</v>
      </c>
      <c r="L11205">
        <v>0</v>
      </c>
      <c r="M11205">
        <v>0</v>
      </c>
      <c r="N11205">
        <v>0</v>
      </c>
      <c r="O11205" t="str">
        <f t="shared" si="1225"/>
        <v/>
      </c>
      <c r="P11205">
        <f>IF(ISERROR(VLOOKUP(G11205,Genes!$A$2:$A$749,1,0)),0,1)</f>
        <v>1</v>
      </c>
      <c r="Q11205">
        <f t="shared" si="1226"/>
        <v>0</v>
      </c>
      <c r="R11205">
        <f t="shared" si="1227"/>
        <v>1</v>
      </c>
      <c r="S11205">
        <f t="shared" si="1228"/>
        <v>15</v>
      </c>
      <c r="T11205">
        <f t="shared" si="1229"/>
        <v>15</v>
      </c>
      <c r="U11205">
        <f t="shared" si="1230"/>
        <v>0</v>
      </c>
      <c r="V11205" t="str">
        <f t="shared" si="1231"/>
        <v/>
      </c>
    </row>
    <row r="11206" spans="1:22" x14ac:dyDescent="0.2">
      <c r="A11206" t="s">
        <v>29213</v>
      </c>
      <c r="B11206" t="s">
        <v>167</v>
      </c>
      <c r="C11206">
        <v>166229735</v>
      </c>
      <c r="D11206">
        <v>166229857</v>
      </c>
      <c r="E11206">
        <v>123</v>
      </c>
      <c r="F11206" t="s">
        <v>66</v>
      </c>
      <c r="G11206" t="s">
        <v>4129</v>
      </c>
      <c r="H11206" t="s">
        <v>29214</v>
      </c>
      <c r="I11206">
        <v>3</v>
      </c>
      <c r="J11206">
        <v>1</v>
      </c>
      <c r="K11206">
        <v>2</v>
      </c>
      <c r="L11206">
        <v>0</v>
      </c>
      <c r="M11206">
        <v>0</v>
      </c>
      <c r="N11206">
        <v>0</v>
      </c>
      <c r="O11206" t="str">
        <f t="shared" si="1225"/>
        <v/>
      </c>
      <c r="P11206">
        <f>IF(ISERROR(VLOOKUP(G11206,Genes!$A$2:$A$749,1,0)),0,1)</f>
        <v>1</v>
      </c>
      <c r="Q11206">
        <f t="shared" si="1226"/>
        <v>0</v>
      </c>
      <c r="R11206">
        <f t="shared" si="1227"/>
        <v>1</v>
      </c>
      <c r="S11206">
        <f t="shared" si="1228"/>
        <v>16</v>
      </c>
      <c r="T11206">
        <f t="shared" si="1229"/>
        <v>16</v>
      </c>
      <c r="U11206">
        <f t="shared" si="1230"/>
        <v>0</v>
      </c>
      <c r="V11206" t="str">
        <f t="shared" si="1231"/>
        <v/>
      </c>
    </row>
    <row r="11207" spans="1:22" x14ac:dyDescent="0.2">
      <c r="A11207" t="s">
        <v>29215</v>
      </c>
      <c r="B11207" t="s">
        <v>167</v>
      </c>
      <c r="C11207">
        <v>166231195</v>
      </c>
      <c r="D11207">
        <v>166231476</v>
      </c>
      <c r="E11207">
        <v>282</v>
      </c>
      <c r="F11207" t="s">
        <v>66</v>
      </c>
      <c r="G11207" t="s">
        <v>4129</v>
      </c>
      <c r="H11207" t="s">
        <v>29216</v>
      </c>
      <c r="I11207">
        <v>4</v>
      </c>
      <c r="J11207">
        <v>2</v>
      </c>
      <c r="K11207">
        <v>2</v>
      </c>
      <c r="L11207">
        <v>0</v>
      </c>
      <c r="M11207">
        <v>0</v>
      </c>
      <c r="N11207">
        <v>0</v>
      </c>
      <c r="O11207" t="str">
        <f t="shared" si="1225"/>
        <v/>
      </c>
      <c r="P11207">
        <f>IF(ISERROR(VLOOKUP(G11207,Genes!$A$2:$A$749,1,0)),0,1)</f>
        <v>1</v>
      </c>
      <c r="Q11207">
        <f t="shared" si="1226"/>
        <v>0</v>
      </c>
      <c r="R11207">
        <f t="shared" si="1227"/>
        <v>1</v>
      </c>
      <c r="S11207">
        <f t="shared" si="1228"/>
        <v>17</v>
      </c>
      <c r="T11207">
        <f t="shared" si="1229"/>
        <v>17</v>
      </c>
      <c r="U11207">
        <f t="shared" si="1230"/>
        <v>0</v>
      </c>
      <c r="V11207" t="str">
        <f t="shared" si="1231"/>
        <v/>
      </c>
    </row>
    <row r="11208" spans="1:22" x14ac:dyDescent="0.2">
      <c r="A11208" t="s">
        <v>29217</v>
      </c>
      <c r="B11208" t="s">
        <v>167</v>
      </c>
      <c r="C11208">
        <v>166234107</v>
      </c>
      <c r="D11208">
        <v>166234160</v>
      </c>
      <c r="E11208">
        <v>54</v>
      </c>
      <c r="F11208" t="s">
        <v>66</v>
      </c>
      <c r="G11208" t="s">
        <v>4129</v>
      </c>
      <c r="H11208" t="s">
        <v>29218</v>
      </c>
      <c r="I11208">
        <v>2</v>
      </c>
      <c r="J11208">
        <v>2</v>
      </c>
      <c r="K11208">
        <v>0</v>
      </c>
      <c r="L11208">
        <v>0</v>
      </c>
      <c r="M11208">
        <v>0</v>
      </c>
      <c r="N11208">
        <v>0</v>
      </c>
      <c r="O11208" t="str">
        <f t="shared" si="1225"/>
        <v/>
      </c>
      <c r="P11208">
        <f>IF(ISERROR(VLOOKUP(G11208,Genes!$A$2:$A$749,1,0)),0,1)</f>
        <v>1</v>
      </c>
      <c r="Q11208">
        <f t="shared" si="1226"/>
        <v>0</v>
      </c>
      <c r="R11208">
        <f t="shared" si="1227"/>
        <v>1</v>
      </c>
      <c r="S11208">
        <f t="shared" si="1228"/>
        <v>18</v>
      </c>
      <c r="T11208">
        <f t="shared" si="1229"/>
        <v>18</v>
      </c>
      <c r="U11208">
        <f t="shared" si="1230"/>
        <v>0</v>
      </c>
      <c r="V11208" t="str">
        <f t="shared" si="1231"/>
        <v/>
      </c>
    </row>
    <row r="11209" spans="1:22" x14ac:dyDescent="0.2">
      <c r="A11209" t="s">
        <v>29219</v>
      </c>
      <c r="B11209" t="s">
        <v>167</v>
      </c>
      <c r="C11209">
        <v>166237102</v>
      </c>
      <c r="D11209">
        <v>166237239</v>
      </c>
      <c r="E11209">
        <v>138</v>
      </c>
      <c r="F11209" t="s">
        <v>66</v>
      </c>
      <c r="G11209" t="s">
        <v>4129</v>
      </c>
      <c r="H11209" t="s">
        <v>29220</v>
      </c>
      <c r="I11209">
        <v>3</v>
      </c>
      <c r="J11209">
        <v>1</v>
      </c>
      <c r="K11209">
        <v>2</v>
      </c>
      <c r="L11209">
        <v>0</v>
      </c>
      <c r="M11209">
        <v>0</v>
      </c>
      <c r="N11209">
        <v>0</v>
      </c>
      <c r="O11209" t="str">
        <f t="shared" si="1225"/>
        <v/>
      </c>
      <c r="P11209">
        <f>IF(ISERROR(VLOOKUP(G11209,Genes!$A$2:$A$749,1,0)),0,1)</f>
        <v>1</v>
      </c>
      <c r="Q11209">
        <f t="shared" si="1226"/>
        <v>0</v>
      </c>
      <c r="R11209">
        <f t="shared" si="1227"/>
        <v>1</v>
      </c>
      <c r="S11209">
        <f t="shared" si="1228"/>
        <v>19</v>
      </c>
      <c r="T11209">
        <f t="shared" si="1229"/>
        <v>19</v>
      </c>
      <c r="U11209">
        <f t="shared" si="1230"/>
        <v>0</v>
      </c>
      <c r="V11209" t="str">
        <f t="shared" si="1231"/>
        <v/>
      </c>
    </row>
    <row r="11210" spans="1:22" x14ac:dyDescent="0.2">
      <c r="A11210" t="s">
        <v>29221</v>
      </c>
      <c r="B11210" t="s">
        <v>167</v>
      </c>
      <c r="C11210">
        <v>166237603</v>
      </c>
      <c r="D11210">
        <v>166237707</v>
      </c>
      <c r="E11210">
        <v>105</v>
      </c>
      <c r="F11210" t="s">
        <v>66</v>
      </c>
      <c r="G11210" t="s">
        <v>4129</v>
      </c>
      <c r="H11210" t="s">
        <v>29222</v>
      </c>
      <c r="I11210">
        <v>2</v>
      </c>
      <c r="J11210">
        <v>0</v>
      </c>
      <c r="K11210">
        <v>2</v>
      </c>
      <c r="L11210">
        <v>0</v>
      </c>
      <c r="M11210">
        <v>0</v>
      </c>
      <c r="N11210">
        <v>0</v>
      </c>
      <c r="O11210" t="str">
        <f t="shared" si="1225"/>
        <v/>
      </c>
      <c r="P11210">
        <f>IF(ISERROR(VLOOKUP(G11210,Genes!$A$2:$A$749,1,0)),0,1)</f>
        <v>1</v>
      </c>
      <c r="Q11210">
        <f t="shared" si="1226"/>
        <v>0</v>
      </c>
      <c r="R11210">
        <f t="shared" si="1227"/>
        <v>1</v>
      </c>
      <c r="S11210">
        <f t="shared" si="1228"/>
        <v>20</v>
      </c>
      <c r="T11210">
        <f t="shared" si="1229"/>
        <v>20</v>
      </c>
      <c r="U11210">
        <f t="shared" si="1230"/>
        <v>0</v>
      </c>
      <c r="V11210" t="str">
        <f t="shared" si="1231"/>
        <v/>
      </c>
    </row>
    <row r="11211" spans="1:22" x14ac:dyDescent="0.2">
      <c r="A11211" t="s">
        <v>29223</v>
      </c>
      <c r="B11211" t="s">
        <v>167</v>
      </c>
      <c r="C11211">
        <v>166243256</v>
      </c>
      <c r="D11211">
        <v>166243526</v>
      </c>
      <c r="E11211">
        <v>271</v>
      </c>
      <c r="F11211" t="s">
        <v>66</v>
      </c>
      <c r="G11211" t="s">
        <v>4129</v>
      </c>
      <c r="H11211" t="s">
        <v>29224</v>
      </c>
      <c r="I11211">
        <v>4</v>
      </c>
      <c r="J11211">
        <v>2</v>
      </c>
      <c r="K11211">
        <v>2</v>
      </c>
      <c r="L11211">
        <v>0</v>
      </c>
      <c r="M11211">
        <v>0</v>
      </c>
      <c r="N11211">
        <v>0</v>
      </c>
      <c r="O11211" t="str">
        <f t="shared" si="1225"/>
        <v/>
      </c>
      <c r="P11211">
        <f>IF(ISERROR(VLOOKUP(G11211,Genes!$A$2:$A$749,1,0)),0,1)</f>
        <v>1</v>
      </c>
      <c r="Q11211">
        <f t="shared" si="1226"/>
        <v>0</v>
      </c>
      <c r="R11211">
        <f t="shared" si="1227"/>
        <v>1</v>
      </c>
      <c r="S11211">
        <f t="shared" si="1228"/>
        <v>21</v>
      </c>
      <c r="T11211">
        <f t="shared" si="1229"/>
        <v>21</v>
      </c>
      <c r="U11211">
        <f t="shared" si="1230"/>
        <v>0</v>
      </c>
      <c r="V11211" t="str">
        <f t="shared" si="1231"/>
        <v/>
      </c>
    </row>
    <row r="11212" spans="1:22" x14ac:dyDescent="0.2">
      <c r="A11212" t="s">
        <v>29225</v>
      </c>
      <c r="B11212" t="s">
        <v>167</v>
      </c>
      <c r="C11212">
        <v>166245139</v>
      </c>
      <c r="D11212">
        <v>166246334</v>
      </c>
      <c r="E11212">
        <v>1196</v>
      </c>
      <c r="F11212" t="s">
        <v>66</v>
      </c>
      <c r="G11212" t="s">
        <v>4129</v>
      </c>
      <c r="H11212" t="s">
        <v>29226</v>
      </c>
      <c r="I11212">
        <v>19</v>
      </c>
      <c r="J11212">
        <v>17</v>
      </c>
      <c r="K11212">
        <v>2</v>
      </c>
      <c r="L11212">
        <v>0</v>
      </c>
      <c r="M11212">
        <v>0</v>
      </c>
      <c r="N11212">
        <v>0</v>
      </c>
      <c r="O11212" t="str">
        <f t="shared" si="1225"/>
        <v/>
      </c>
      <c r="P11212">
        <f>IF(ISERROR(VLOOKUP(G11212,Genes!$A$2:$A$749,1,0)),0,1)</f>
        <v>1</v>
      </c>
      <c r="Q11212">
        <f t="shared" si="1226"/>
        <v>0</v>
      </c>
      <c r="R11212">
        <f t="shared" si="1227"/>
        <v>1</v>
      </c>
      <c r="S11212">
        <f t="shared" si="1228"/>
        <v>22</v>
      </c>
      <c r="T11212">
        <f t="shared" si="1229"/>
        <v>22</v>
      </c>
      <c r="U11212">
        <f t="shared" si="1230"/>
        <v>0</v>
      </c>
      <c r="V11212" t="str">
        <f t="shared" si="1231"/>
        <v/>
      </c>
    </row>
    <row r="11213" spans="1:22" x14ac:dyDescent="0.2">
      <c r="A11213" t="s">
        <v>29227</v>
      </c>
      <c r="B11213" t="s">
        <v>167</v>
      </c>
      <c r="C11213">
        <v>166164358</v>
      </c>
      <c r="D11213">
        <v>166164447</v>
      </c>
      <c r="E11213">
        <v>90</v>
      </c>
      <c r="F11213" t="s">
        <v>66</v>
      </c>
      <c r="G11213" t="s">
        <v>4129</v>
      </c>
      <c r="H11213" t="s">
        <v>29228</v>
      </c>
      <c r="I11213">
        <v>2</v>
      </c>
      <c r="J11213">
        <v>0</v>
      </c>
      <c r="K11213">
        <v>2</v>
      </c>
      <c r="L11213">
        <v>0</v>
      </c>
      <c r="M11213">
        <v>0</v>
      </c>
      <c r="N11213">
        <v>0</v>
      </c>
      <c r="O11213" t="str">
        <f t="shared" si="1225"/>
        <v/>
      </c>
      <c r="P11213">
        <f>IF(ISERROR(VLOOKUP(G11213,Genes!$A$2:$A$749,1,0)),0,1)</f>
        <v>1</v>
      </c>
      <c r="Q11213">
        <f t="shared" si="1226"/>
        <v>0</v>
      </c>
      <c r="R11213">
        <f t="shared" si="1227"/>
        <v>1</v>
      </c>
      <c r="S11213">
        <f t="shared" si="1228"/>
        <v>23</v>
      </c>
      <c r="T11213">
        <f t="shared" si="1229"/>
        <v>23</v>
      </c>
      <c r="U11213">
        <f t="shared" si="1230"/>
        <v>0</v>
      </c>
      <c r="V11213" t="str">
        <f t="shared" si="1231"/>
        <v/>
      </c>
    </row>
    <row r="11214" spans="1:22" x14ac:dyDescent="0.2">
      <c r="A11214" t="s">
        <v>29229</v>
      </c>
      <c r="B11214" t="s">
        <v>167</v>
      </c>
      <c r="C11214">
        <v>166165176</v>
      </c>
      <c r="D11214">
        <v>166165304</v>
      </c>
      <c r="E11214">
        <v>129</v>
      </c>
      <c r="F11214" t="s">
        <v>66</v>
      </c>
      <c r="G11214" t="s">
        <v>4129</v>
      </c>
      <c r="H11214" t="s">
        <v>29230</v>
      </c>
      <c r="I11214">
        <v>3</v>
      </c>
      <c r="J11214">
        <v>1</v>
      </c>
      <c r="K11214">
        <v>2</v>
      </c>
      <c r="L11214">
        <v>0</v>
      </c>
      <c r="M11214">
        <v>0</v>
      </c>
      <c r="N11214">
        <v>0</v>
      </c>
      <c r="O11214" t="str">
        <f t="shared" si="1225"/>
        <v/>
      </c>
      <c r="P11214">
        <f>IF(ISERROR(VLOOKUP(G11214,Genes!$A$2:$A$749,1,0)),0,1)</f>
        <v>1</v>
      </c>
      <c r="Q11214">
        <f t="shared" si="1226"/>
        <v>0</v>
      </c>
      <c r="R11214">
        <f t="shared" si="1227"/>
        <v>1</v>
      </c>
      <c r="S11214">
        <f t="shared" si="1228"/>
        <v>24</v>
      </c>
      <c r="T11214">
        <f t="shared" si="1229"/>
        <v>24</v>
      </c>
      <c r="U11214">
        <f t="shared" si="1230"/>
        <v>0</v>
      </c>
      <c r="V11214" t="str">
        <f t="shared" si="1231"/>
        <v/>
      </c>
    </row>
    <row r="11215" spans="1:22" x14ac:dyDescent="0.2">
      <c r="A11215" t="s">
        <v>29231</v>
      </c>
      <c r="B11215" t="s">
        <v>167</v>
      </c>
      <c r="C11215">
        <v>166165675</v>
      </c>
      <c r="D11215">
        <v>166165766</v>
      </c>
      <c r="E11215">
        <v>92</v>
      </c>
      <c r="F11215" t="s">
        <v>66</v>
      </c>
      <c r="G11215" t="s">
        <v>4129</v>
      </c>
      <c r="H11215" t="s">
        <v>29232</v>
      </c>
      <c r="I11215">
        <v>4</v>
      </c>
      <c r="J11215">
        <v>0</v>
      </c>
      <c r="K11215">
        <v>2</v>
      </c>
      <c r="L11215">
        <v>0</v>
      </c>
      <c r="M11215">
        <v>1</v>
      </c>
      <c r="N11215">
        <v>1</v>
      </c>
      <c r="O11215" t="str">
        <f t="shared" si="1225"/>
        <v/>
      </c>
      <c r="P11215">
        <f>IF(ISERROR(VLOOKUP(G11215,Genes!$A$2:$A$749,1,0)),0,1)</f>
        <v>1</v>
      </c>
      <c r="Q11215">
        <f t="shared" si="1226"/>
        <v>0</v>
      </c>
      <c r="R11215">
        <f t="shared" si="1227"/>
        <v>1</v>
      </c>
      <c r="S11215">
        <f t="shared" si="1228"/>
        <v>25</v>
      </c>
      <c r="T11215">
        <f t="shared" si="1229"/>
        <v>25</v>
      </c>
      <c r="U11215">
        <f t="shared" si="1230"/>
        <v>0</v>
      </c>
      <c r="V11215" t="str">
        <f t="shared" si="1231"/>
        <v/>
      </c>
    </row>
    <row r="11216" spans="1:22" x14ac:dyDescent="0.2">
      <c r="A11216" t="s">
        <v>29233</v>
      </c>
      <c r="B11216" t="s">
        <v>167</v>
      </c>
      <c r="C11216">
        <v>166165862</v>
      </c>
      <c r="D11216">
        <v>166165953</v>
      </c>
      <c r="E11216">
        <v>92</v>
      </c>
      <c r="F11216" t="s">
        <v>66</v>
      </c>
      <c r="G11216" t="s">
        <v>4129</v>
      </c>
      <c r="H11216" t="s">
        <v>29234</v>
      </c>
      <c r="I11216">
        <v>4</v>
      </c>
      <c r="J11216">
        <v>0</v>
      </c>
      <c r="K11216">
        <v>2</v>
      </c>
      <c r="L11216">
        <v>0</v>
      </c>
      <c r="M11216">
        <v>1</v>
      </c>
      <c r="N11216">
        <v>1</v>
      </c>
      <c r="O11216" t="str">
        <f t="shared" si="1225"/>
        <v/>
      </c>
      <c r="P11216">
        <f>IF(ISERROR(VLOOKUP(G11216,Genes!$A$2:$A$749,1,0)),0,1)</f>
        <v>1</v>
      </c>
      <c r="Q11216">
        <f t="shared" si="1226"/>
        <v>0</v>
      </c>
      <c r="R11216">
        <f t="shared" si="1227"/>
        <v>1</v>
      </c>
      <c r="S11216">
        <f t="shared" si="1228"/>
        <v>26</v>
      </c>
      <c r="T11216">
        <f t="shared" si="1229"/>
        <v>26</v>
      </c>
      <c r="U11216">
        <f t="shared" si="1230"/>
        <v>0</v>
      </c>
      <c r="V11216" t="str">
        <f t="shared" si="1231"/>
        <v/>
      </c>
    </row>
    <row r="11217" spans="1:22" x14ac:dyDescent="0.2">
      <c r="A11217" t="s">
        <v>29235</v>
      </c>
      <c r="B11217" t="s">
        <v>167</v>
      </c>
      <c r="C11217">
        <v>166166833</v>
      </c>
      <c r="D11217">
        <v>166167105</v>
      </c>
      <c r="E11217">
        <v>273</v>
      </c>
      <c r="F11217" t="s">
        <v>66</v>
      </c>
      <c r="G11217" t="s">
        <v>4129</v>
      </c>
      <c r="H11217" t="s">
        <v>29236</v>
      </c>
      <c r="I11217">
        <v>4</v>
      </c>
      <c r="J11217">
        <v>2</v>
      </c>
      <c r="K11217">
        <v>2</v>
      </c>
      <c r="L11217">
        <v>0</v>
      </c>
      <c r="M11217">
        <v>0</v>
      </c>
      <c r="N11217">
        <v>0</v>
      </c>
      <c r="O11217" t="str">
        <f t="shared" si="1225"/>
        <v/>
      </c>
      <c r="P11217">
        <f>IF(ISERROR(VLOOKUP(G11217,Genes!$A$2:$A$749,1,0)),0,1)</f>
        <v>1</v>
      </c>
      <c r="Q11217">
        <f t="shared" si="1226"/>
        <v>0</v>
      </c>
      <c r="R11217">
        <f t="shared" si="1227"/>
        <v>1</v>
      </c>
      <c r="S11217">
        <f t="shared" si="1228"/>
        <v>27</v>
      </c>
      <c r="T11217">
        <f t="shared" si="1229"/>
        <v>27</v>
      </c>
      <c r="U11217">
        <f t="shared" si="1230"/>
        <v>0</v>
      </c>
      <c r="V11217" t="str">
        <f t="shared" si="1231"/>
        <v/>
      </c>
    </row>
    <row r="11218" spans="1:22" x14ac:dyDescent="0.2">
      <c r="A11218" t="s">
        <v>29237</v>
      </c>
      <c r="B11218" t="s">
        <v>167</v>
      </c>
      <c r="C11218">
        <v>166166889</v>
      </c>
      <c r="D11218">
        <v>166167105</v>
      </c>
      <c r="E11218">
        <v>217</v>
      </c>
      <c r="F11218" t="s">
        <v>66</v>
      </c>
      <c r="G11218" t="s">
        <v>4129</v>
      </c>
      <c r="H11218" t="s">
        <v>29238</v>
      </c>
      <c r="I11218">
        <v>4</v>
      </c>
      <c r="J11218">
        <v>1</v>
      </c>
      <c r="K11218">
        <v>2</v>
      </c>
      <c r="L11218">
        <v>1</v>
      </c>
      <c r="M11218">
        <v>0</v>
      </c>
      <c r="N11218">
        <v>0</v>
      </c>
      <c r="O11218" t="str">
        <f t="shared" si="1225"/>
        <v/>
      </c>
      <c r="P11218">
        <f>IF(ISERROR(VLOOKUP(G11218,Genes!$A$2:$A$749,1,0)),0,1)</f>
        <v>1</v>
      </c>
      <c r="Q11218">
        <f t="shared" si="1226"/>
        <v>0</v>
      </c>
      <c r="R11218">
        <f t="shared" si="1227"/>
        <v>1</v>
      </c>
      <c r="S11218">
        <f t="shared" si="1228"/>
        <v>28</v>
      </c>
      <c r="T11218">
        <f t="shared" si="1229"/>
        <v>28</v>
      </c>
      <c r="U11218">
        <f t="shared" si="1230"/>
        <v>0</v>
      </c>
      <c r="V11218" t="str">
        <f t="shared" si="1231"/>
        <v/>
      </c>
    </row>
    <row r="11219" spans="1:22" x14ac:dyDescent="0.2">
      <c r="A11219" t="s">
        <v>29239</v>
      </c>
      <c r="B11219" t="s">
        <v>167</v>
      </c>
      <c r="C11219">
        <v>166168535</v>
      </c>
      <c r="D11219">
        <v>166168598</v>
      </c>
      <c r="E11219">
        <v>64</v>
      </c>
      <c r="F11219" t="s">
        <v>66</v>
      </c>
      <c r="G11219" t="s">
        <v>4129</v>
      </c>
      <c r="H11219" t="s">
        <v>29240</v>
      </c>
      <c r="I11219">
        <v>2</v>
      </c>
      <c r="J11219">
        <v>0</v>
      </c>
      <c r="K11219">
        <v>2</v>
      </c>
      <c r="L11219">
        <v>0</v>
      </c>
      <c r="M11219">
        <v>0</v>
      </c>
      <c r="N11219">
        <v>0</v>
      </c>
      <c r="O11219" t="str">
        <f t="shared" si="1225"/>
        <v>SCN2A</v>
      </c>
      <c r="P11219">
        <f>IF(ISERROR(VLOOKUP(G11219,Genes!$A$2:$A$749,1,0)),0,1)</f>
        <v>1</v>
      </c>
      <c r="Q11219">
        <f t="shared" si="1226"/>
        <v>0</v>
      </c>
      <c r="R11219">
        <f t="shared" si="1227"/>
        <v>1</v>
      </c>
      <c r="S11219">
        <f t="shared" si="1228"/>
        <v>29</v>
      </c>
      <c r="T11219">
        <f t="shared" si="1229"/>
        <v>29</v>
      </c>
      <c r="U11219">
        <f t="shared" si="1230"/>
        <v>1</v>
      </c>
      <c r="V11219">
        <f t="shared" si="1231"/>
        <v>1</v>
      </c>
    </row>
    <row r="11220" spans="1:22" x14ac:dyDescent="0.2">
      <c r="A11220" t="s">
        <v>29241</v>
      </c>
      <c r="B11220" t="s">
        <v>65</v>
      </c>
      <c r="C11220">
        <v>52056602</v>
      </c>
      <c r="D11220">
        <v>52056877</v>
      </c>
      <c r="E11220">
        <v>276</v>
      </c>
      <c r="F11220" t="s">
        <v>66</v>
      </c>
      <c r="G11220" t="s">
        <v>4136</v>
      </c>
      <c r="H11220" t="s">
        <v>29242</v>
      </c>
      <c r="I11220">
        <v>4</v>
      </c>
      <c r="J11220">
        <v>2</v>
      </c>
      <c r="K11220">
        <v>2</v>
      </c>
      <c r="L11220">
        <v>0</v>
      </c>
      <c r="M11220">
        <v>0</v>
      </c>
      <c r="N11220">
        <v>0</v>
      </c>
      <c r="O11220" t="str">
        <f t="shared" si="1225"/>
        <v/>
      </c>
      <c r="P11220">
        <f>IF(ISERROR(VLOOKUP(G11220,Genes!$A$2:$A$749,1,0)),0,1)</f>
        <v>1</v>
      </c>
      <c r="Q11220">
        <f t="shared" si="1226"/>
        <v>1</v>
      </c>
      <c r="R11220">
        <f t="shared" si="1227"/>
        <v>1</v>
      </c>
      <c r="S11220">
        <f t="shared" si="1228"/>
        <v>1</v>
      </c>
      <c r="T11220">
        <f t="shared" si="1229"/>
        <v>1</v>
      </c>
      <c r="U11220">
        <f t="shared" si="1230"/>
        <v>0</v>
      </c>
      <c r="V11220" t="str">
        <f t="shared" si="1231"/>
        <v/>
      </c>
    </row>
    <row r="11221" spans="1:22" x14ac:dyDescent="0.2">
      <c r="A11221" t="s">
        <v>29243</v>
      </c>
      <c r="B11221" t="s">
        <v>65</v>
      </c>
      <c r="C11221">
        <v>52099201</v>
      </c>
      <c r="D11221">
        <v>52099407</v>
      </c>
      <c r="E11221">
        <v>207</v>
      </c>
      <c r="F11221" t="s">
        <v>66</v>
      </c>
      <c r="G11221" t="s">
        <v>4136</v>
      </c>
      <c r="H11221" t="s">
        <v>29244</v>
      </c>
      <c r="I11221">
        <v>3</v>
      </c>
      <c r="J11221">
        <v>1</v>
      </c>
      <c r="K11221">
        <v>2</v>
      </c>
      <c r="L11221">
        <v>0</v>
      </c>
      <c r="M11221">
        <v>0</v>
      </c>
      <c r="N11221">
        <v>0</v>
      </c>
      <c r="O11221" t="str">
        <f t="shared" si="1225"/>
        <v/>
      </c>
      <c r="P11221">
        <f>IF(ISERROR(VLOOKUP(G11221,Genes!$A$2:$A$749,1,0)),0,1)</f>
        <v>1</v>
      </c>
      <c r="Q11221">
        <f t="shared" si="1226"/>
        <v>0</v>
      </c>
      <c r="R11221">
        <f t="shared" si="1227"/>
        <v>1</v>
      </c>
      <c r="S11221">
        <f t="shared" si="1228"/>
        <v>2</v>
      </c>
      <c r="T11221">
        <f t="shared" si="1229"/>
        <v>2</v>
      </c>
      <c r="U11221">
        <f t="shared" si="1230"/>
        <v>0</v>
      </c>
      <c r="V11221" t="str">
        <f t="shared" si="1231"/>
        <v/>
      </c>
    </row>
    <row r="11222" spans="1:22" x14ac:dyDescent="0.2">
      <c r="A11222" t="s">
        <v>29245</v>
      </c>
      <c r="B11222" t="s">
        <v>65</v>
      </c>
      <c r="C11222">
        <v>52100206</v>
      </c>
      <c r="D11222">
        <v>52100499</v>
      </c>
      <c r="E11222">
        <v>294</v>
      </c>
      <c r="F11222" t="s">
        <v>66</v>
      </c>
      <c r="G11222" t="s">
        <v>4136</v>
      </c>
      <c r="H11222" t="s">
        <v>29246</v>
      </c>
      <c r="I11222">
        <v>4</v>
      </c>
      <c r="J11222">
        <v>2</v>
      </c>
      <c r="K11222">
        <v>2</v>
      </c>
      <c r="L11222">
        <v>0</v>
      </c>
      <c r="M11222">
        <v>0</v>
      </c>
      <c r="N11222">
        <v>0</v>
      </c>
      <c r="O11222" t="str">
        <f t="shared" si="1225"/>
        <v/>
      </c>
      <c r="P11222">
        <f>IF(ISERROR(VLOOKUP(G11222,Genes!$A$2:$A$749,1,0)),0,1)</f>
        <v>1</v>
      </c>
      <c r="Q11222">
        <f t="shared" si="1226"/>
        <v>0</v>
      </c>
      <c r="R11222">
        <f t="shared" si="1227"/>
        <v>1</v>
      </c>
      <c r="S11222">
        <f t="shared" si="1228"/>
        <v>3</v>
      </c>
      <c r="T11222">
        <f t="shared" si="1229"/>
        <v>3</v>
      </c>
      <c r="U11222">
        <f t="shared" si="1230"/>
        <v>0</v>
      </c>
      <c r="V11222" t="str">
        <f t="shared" si="1231"/>
        <v/>
      </c>
    </row>
    <row r="11223" spans="1:22" x14ac:dyDescent="0.2">
      <c r="A11223" t="s">
        <v>29247</v>
      </c>
      <c r="B11223" t="s">
        <v>65</v>
      </c>
      <c r="C11223">
        <v>52115330</v>
      </c>
      <c r="D11223">
        <v>52115692</v>
      </c>
      <c r="E11223">
        <v>363</v>
      </c>
      <c r="F11223" t="s">
        <v>66</v>
      </c>
      <c r="G11223" t="s">
        <v>4136</v>
      </c>
      <c r="H11223" t="s">
        <v>29248</v>
      </c>
      <c r="I11223">
        <v>6</v>
      </c>
      <c r="J11223">
        <v>4</v>
      </c>
      <c r="K11223">
        <v>2</v>
      </c>
      <c r="L11223">
        <v>0</v>
      </c>
      <c r="M11223">
        <v>0</v>
      </c>
      <c r="N11223">
        <v>0</v>
      </c>
      <c r="O11223" t="str">
        <f t="shared" si="1225"/>
        <v/>
      </c>
      <c r="P11223">
        <f>IF(ISERROR(VLOOKUP(G11223,Genes!$A$2:$A$749,1,0)),0,1)</f>
        <v>1</v>
      </c>
      <c r="Q11223">
        <f t="shared" si="1226"/>
        <v>0</v>
      </c>
      <c r="R11223">
        <f t="shared" si="1227"/>
        <v>1</v>
      </c>
      <c r="S11223">
        <f t="shared" si="1228"/>
        <v>4</v>
      </c>
      <c r="T11223">
        <f t="shared" si="1229"/>
        <v>4</v>
      </c>
      <c r="U11223">
        <f t="shared" si="1230"/>
        <v>0</v>
      </c>
      <c r="V11223" t="str">
        <f t="shared" si="1231"/>
        <v/>
      </c>
    </row>
    <row r="11224" spans="1:22" x14ac:dyDescent="0.2">
      <c r="A11224" t="s">
        <v>29249</v>
      </c>
      <c r="B11224" t="s">
        <v>65</v>
      </c>
      <c r="C11224">
        <v>52139687</v>
      </c>
      <c r="D11224">
        <v>52139819</v>
      </c>
      <c r="E11224">
        <v>133</v>
      </c>
      <c r="F11224" t="s">
        <v>66</v>
      </c>
      <c r="G11224" t="s">
        <v>4136</v>
      </c>
      <c r="H11224" t="s">
        <v>29250</v>
      </c>
      <c r="I11224">
        <v>3</v>
      </c>
      <c r="J11224">
        <v>1</v>
      </c>
      <c r="K11224">
        <v>2</v>
      </c>
      <c r="L11224">
        <v>0</v>
      </c>
      <c r="M11224">
        <v>0</v>
      </c>
      <c r="N11224">
        <v>0</v>
      </c>
      <c r="O11224" t="str">
        <f t="shared" si="1225"/>
        <v/>
      </c>
      <c r="P11224">
        <f>IF(ISERROR(VLOOKUP(G11224,Genes!$A$2:$A$749,1,0)),0,1)</f>
        <v>1</v>
      </c>
      <c r="Q11224">
        <f t="shared" si="1226"/>
        <v>0</v>
      </c>
      <c r="R11224">
        <f t="shared" si="1227"/>
        <v>1</v>
      </c>
      <c r="S11224">
        <f t="shared" si="1228"/>
        <v>5</v>
      </c>
      <c r="T11224">
        <f t="shared" si="1229"/>
        <v>5</v>
      </c>
      <c r="U11224">
        <f t="shared" si="1230"/>
        <v>0</v>
      </c>
      <c r="V11224" t="str">
        <f t="shared" si="1231"/>
        <v/>
      </c>
    </row>
    <row r="11225" spans="1:22" x14ac:dyDescent="0.2">
      <c r="A11225" t="s">
        <v>29251</v>
      </c>
      <c r="B11225" t="s">
        <v>65</v>
      </c>
      <c r="C11225">
        <v>52145139</v>
      </c>
      <c r="D11225">
        <v>52145377</v>
      </c>
      <c r="E11225">
        <v>239</v>
      </c>
      <c r="F11225" t="s">
        <v>66</v>
      </c>
      <c r="G11225" t="s">
        <v>4136</v>
      </c>
      <c r="H11225" t="s">
        <v>29252</v>
      </c>
      <c r="I11225">
        <v>3</v>
      </c>
      <c r="J11225">
        <v>2</v>
      </c>
      <c r="K11225">
        <v>1</v>
      </c>
      <c r="L11225">
        <v>0</v>
      </c>
      <c r="M11225">
        <v>0</v>
      </c>
      <c r="N11225">
        <v>0</v>
      </c>
      <c r="O11225" t="str">
        <f t="shared" si="1225"/>
        <v/>
      </c>
      <c r="P11225">
        <f>IF(ISERROR(VLOOKUP(G11225,Genes!$A$2:$A$749,1,0)),0,1)</f>
        <v>1</v>
      </c>
      <c r="Q11225">
        <f t="shared" si="1226"/>
        <v>0</v>
      </c>
      <c r="R11225">
        <f t="shared" si="1227"/>
        <v>1</v>
      </c>
      <c r="S11225">
        <f t="shared" si="1228"/>
        <v>6</v>
      </c>
      <c r="T11225">
        <f t="shared" si="1229"/>
        <v>6</v>
      </c>
      <c r="U11225">
        <f t="shared" si="1230"/>
        <v>0</v>
      </c>
      <c r="V11225" t="str">
        <f t="shared" si="1231"/>
        <v/>
      </c>
    </row>
    <row r="11226" spans="1:22" x14ac:dyDescent="0.2">
      <c r="A11226" t="s">
        <v>29253</v>
      </c>
      <c r="B11226" t="s">
        <v>65</v>
      </c>
      <c r="C11226">
        <v>52156287</v>
      </c>
      <c r="D11226">
        <v>52156460</v>
      </c>
      <c r="E11226">
        <v>174</v>
      </c>
      <c r="F11226" t="s">
        <v>66</v>
      </c>
      <c r="G11226" t="s">
        <v>4136</v>
      </c>
      <c r="H11226" t="s">
        <v>29254</v>
      </c>
      <c r="I11226">
        <v>3</v>
      </c>
      <c r="J11226">
        <v>1</v>
      </c>
      <c r="K11226">
        <v>2</v>
      </c>
      <c r="L11226">
        <v>0</v>
      </c>
      <c r="M11226">
        <v>0</v>
      </c>
      <c r="N11226">
        <v>0</v>
      </c>
      <c r="O11226" t="str">
        <f t="shared" si="1225"/>
        <v/>
      </c>
      <c r="P11226">
        <f>IF(ISERROR(VLOOKUP(G11226,Genes!$A$2:$A$749,1,0)),0,1)</f>
        <v>1</v>
      </c>
      <c r="Q11226">
        <f t="shared" si="1226"/>
        <v>0</v>
      </c>
      <c r="R11226">
        <f t="shared" si="1227"/>
        <v>1</v>
      </c>
      <c r="S11226">
        <f t="shared" si="1228"/>
        <v>7</v>
      </c>
      <c r="T11226">
        <f t="shared" si="1229"/>
        <v>7</v>
      </c>
      <c r="U11226">
        <f t="shared" si="1230"/>
        <v>0</v>
      </c>
      <c r="V11226" t="str">
        <f t="shared" si="1231"/>
        <v/>
      </c>
    </row>
    <row r="11227" spans="1:22" x14ac:dyDescent="0.2">
      <c r="A11227" t="s">
        <v>29255</v>
      </c>
      <c r="B11227" t="s">
        <v>65</v>
      </c>
      <c r="C11227">
        <v>52159455</v>
      </c>
      <c r="D11227">
        <v>52159811</v>
      </c>
      <c r="E11227">
        <v>357</v>
      </c>
      <c r="F11227" t="s">
        <v>66</v>
      </c>
      <c r="G11227" t="s">
        <v>4136</v>
      </c>
      <c r="H11227" t="s">
        <v>29256</v>
      </c>
      <c r="I11227">
        <v>6</v>
      </c>
      <c r="J11227">
        <v>4</v>
      </c>
      <c r="K11227">
        <v>2</v>
      </c>
      <c r="L11227">
        <v>0</v>
      </c>
      <c r="M11227">
        <v>0</v>
      </c>
      <c r="N11227">
        <v>0</v>
      </c>
      <c r="O11227" t="str">
        <f t="shared" si="1225"/>
        <v/>
      </c>
      <c r="P11227">
        <f>IF(ISERROR(VLOOKUP(G11227,Genes!$A$2:$A$749,1,0)),0,1)</f>
        <v>1</v>
      </c>
      <c r="Q11227">
        <f t="shared" si="1226"/>
        <v>0</v>
      </c>
      <c r="R11227">
        <f t="shared" si="1227"/>
        <v>1</v>
      </c>
      <c r="S11227">
        <f t="shared" si="1228"/>
        <v>8</v>
      </c>
      <c r="T11227">
        <f t="shared" si="1229"/>
        <v>8</v>
      </c>
      <c r="U11227">
        <f t="shared" si="1230"/>
        <v>0</v>
      </c>
      <c r="V11227" t="str">
        <f t="shared" si="1231"/>
        <v/>
      </c>
    </row>
    <row r="11228" spans="1:22" x14ac:dyDescent="0.2">
      <c r="A11228" t="s">
        <v>29257</v>
      </c>
      <c r="B11228" t="s">
        <v>65</v>
      </c>
      <c r="C11228">
        <v>52162649</v>
      </c>
      <c r="D11228">
        <v>52163119</v>
      </c>
      <c r="E11228">
        <v>471</v>
      </c>
      <c r="F11228" t="s">
        <v>66</v>
      </c>
      <c r="G11228" t="s">
        <v>4136</v>
      </c>
      <c r="H11228" t="s">
        <v>29258</v>
      </c>
      <c r="I11228">
        <v>7</v>
      </c>
      <c r="J11228">
        <v>5</v>
      </c>
      <c r="K11228">
        <v>2</v>
      </c>
      <c r="L11228">
        <v>0</v>
      </c>
      <c r="M11228">
        <v>0</v>
      </c>
      <c r="N11228">
        <v>0</v>
      </c>
      <c r="O11228" t="str">
        <f t="shared" si="1225"/>
        <v/>
      </c>
      <c r="P11228">
        <f>IF(ISERROR(VLOOKUP(G11228,Genes!$A$2:$A$749,1,0)),0,1)</f>
        <v>1</v>
      </c>
      <c r="Q11228">
        <f t="shared" si="1226"/>
        <v>0</v>
      </c>
      <c r="R11228">
        <f t="shared" si="1227"/>
        <v>1</v>
      </c>
      <c r="S11228">
        <f t="shared" si="1228"/>
        <v>9</v>
      </c>
      <c r="T11228">
        <f t="shared" si="1229"/>
        <v>9</v>
      </c>
      <c r="U11228">
        <f t="shared" si="1230"/>
        <v>0</v>
      </c>
      <c r="V11228" t="str">
        <f t="shared" si="1231"/>
        <v/>
      </c>
    </row>
    <row r="11229" spans="1:22" x14ac:dyDescent="0.2">
      <c r="A11229" t="s">
        <v>29259</v>
      </c>
      <c r="B11229" t="s">
        <v>65</v>
      </c>
      <c r="C11229">
        <v>52163652</v>
      </c>
      <c r="D11229">
        <v>52163769</v>
      </c>
      <c r="E11229">
        <v>118</v>
      </c>
      <c r="F11229" t="s">
        <v>66</v>
      </c>
      <c r="G11229" t="s">
        <v>4136</v>
      </c>
      <c r="H11229" t="s">
        <v>29260</v>
      </c>
      <c r="I11229">
        <v>2</v>
      </c>
      <c r="J11229">
        <v>0</v>
      </c>
      <c r="K11229">
        <v>2</v>
      </c>
      <c r="L11229">
        <v>0</v>
      </c>
      <c r="M11229">
        <v>0</v>
      </c>
      <c r="N11229">
        <v>0</v>
      </c>
      <c r="O11229" t="str">
        <f t="shared" si="1225"/>
        <v/>
      </c>
      <c r="P11229">
        <f>IF(ISERROR(VLOOKUP(G11229,Genes!$A$2:$A$749,1,0)),0,1)</f>
        <v>1</v>
      </c>
      <c r="Q11229">
        <f t="shared" si="1226"/>
        <v>0</v>
      </c>
      <c r="R11229">
        <f t="shared" si="1227"/>
        <v>1</v>
      </c>
      <c r="S11229">
        <f t="shared" si="1228"/>
        <v>10</v>
      </c>
      <c r="T11229">
        <f t="shared" si="1229"/>
        <v>10</v>
      </c>
      <c r="U11229">
        <f t="shared" si="1230"/>
        <v>0</v>
      </c>
      <c r="V11229" t="str">
        <f t="shared" si="1231"/>
        <v/>
      </c>
    </row>
    <row r="11230" spans="1:22" x14ac:dyDescent="0.2">
      <c r="A11230" t="s">
        <v>29261</v>
      </c>
      <c r="B11230" t="s">
        <v>65</v>
      </c>
      <c r="C11230">
        <v>52164313</v>
      </c>
      <c r="D11230">
        <v>52164467</v>
      </c>
      <c r="E11230">
        <v>155</v>
      </c>
      <c r="F11230" t="s">
        <v>66</v>
      </c>
      <c r="G11230" t="s">
        <v>4136</v>
      </c>
      <c r="H11230" t="s">
        <v>29262</v>
      </c>
      <c r="I11230">
        <v>3</v>
      </c>
      <c r="J11230">
        <v>1</v>
      </c>
      <c r="K11230">
        <v>2</v>
      </c>
      <c r="L11230">
        <v>0</v>
      </c>
      <c r="M11230">
        <v>0</v>
      </c>
      <c r="N11230">
        <v>0</v>
      </c>
      <c r="O11230" t="str">
        <f t="shared" si="1225"/>
        <v/>
      </c>
      <c r="P11230">
        <f>IF(ISERROR(VLOOKUP(G11230,Genes!$A$2:$A$749,1,0)),0,1)</f>
        <v>1</v>
      </c>
      <c r="Q11230">
        <f t="shared" si="1226"/>
        <v>0</v>
      </c>
      <c r="R11230">
        <f t="shared" si="1227"/>
        <v>1</v>
      </c>
      <c r="S11230">
        <f t="shared" si="1228"/>
        <v>11</v>
      </c>
      <c r="T11230">
        <f t="shared" si="1229"/>
        <v>11</v>
      </c>
      <c r="U11230">
        <f t="shared" si="1230"/>
        <v>0</v>
      </c>
      <c r="V11230" t="str">
        <f t="shared" si="1231"/>
        <v/>
      </c>
    </row>
    <row r="11231" spans="1:22" x14ac:dyDescent="0.2">
      <c r="A11231" t="s">
        <v>29263</v>
      </c>
      <c r="B11231" t="s">
        <v>65</v>
      </c>
      <c r="C11231">
        <v>52077958</v>
      </c>
      <c r="D11231">
        <v>52078076</v>
      </c>
      <c r="E11231">
        <v>119</v>
      </c>
      <c r="F11231" t="s">
        <v>66</v>
      </c>
      <c r="G11231" t="s">
        <v>4136</v>
      </c>
      <c r="H11231" t="s">
        <v>29264</v>
      </c>
      <c r="I11231">
        <v>3</v>
      </c>
      <c r="J11231">
        <v>0</v>
      </c>
      <c r="K11231">
        <v>2</v>
      </c>
      <c r="L11231">
        <v>1</v>
      </c>
      <c r="M11231">
        <v>0</v>
      </c>
      <c r="N11231">
        <v>0</v>
      </c>
      <c r="O11231" t="str">
        <f t="shared" si="1225"/>
        <v/>
      </c>
      <c r="P11231">
        <f>IF(ISERROR(VLOOKUP(G11231,Genes!$A$2:$A$749,1,0)),0,1)</f>
        <v>1</v>
      </c>
      <c r="Q11231">
        <f t="shared" si="1226"/>
        <v>0</v>
      </c>
      <c r="R11231">
        <f t="shared" si="1227"/>
        <v>1</v>
      </c>
      <c r="S11231">
        <f t="shared" si="1228"/>
        <v>12</v>
      </c>
      <c r="T11231">
        <f t="shared" si="1229"/>
        <v>12</v>
      </c>
      <c r="U11231">
        <f t="shared" si="1230"/>
        <v>0</v>
      </c>
      <c r="V11231" t="str">
        <f t="shared" si="1231"/>
        <v/>
      </c>
    </row>
    <row r="11232" spans="1:22" x14ac:dyDescent="0.2">
      <c r="A11232" t="s">
        <v>29265</v>
      </c>
      <c r="B11232" t="s">
        <v>65</v>
      </c>
      <c r="C11232">
        <v>52167973</v>
      </c>
      <c r="D11232">
        <v>52168146</v>
      </c>
      <c r="E11232">
        <v>174</v>
      </c>
      <c r="F11232" t="s">
        <v>66</v>
      </c>
      <c r="G11232" t="s">
        <v>4136</v>
      </c>
      <c r="H11232" t="s">
        <v>29266</v>
      </c>
      <c r="I11232">
        <v>3</v>
      </c>
      <c r="J11232">
        <v>1</v>
      </c>
      <c r="K11232">
        <v>2</v>
      </c>
      <c r="L11232">
        <v>0</v>
      </c>
      <c r="M11232">
        <v>0</v>
      </c>
      <c r="N11232">
        <v>0</v>
      </c>
      <c r="O11232" t="str">
        <f t="shared" si="1225"/>
        <v/>
      </c>
      <c r="P11232">
        <f>IF(ISERROR(VLOOKUP(G11232,Genes!$A$2:$A$749,1,0)),0,1)</f>
        <v>1</v>
      </c>
      <c r="Q11232">
        <f t="shared" si="1226"/>
        <v>0</v>
      </c>
      <c r="R11232">
        <f t="shared" si="1227"/>
        <v>1</v>
      </c>
      <c r="S11232">
        <f t="shared" si="1228"/>
        <v>13</v>
      </c>
      <c r="T11232">
        <f t="shared" si="1229"/>
        <v>13</v>
      </c>
      <c r="U11232">
        <f t="shared" si="1230"/>
        <v>0</v>
      </c>
      <c r="V11232" t="str">
        <f t="shared" si="1231"/>
        <v/>
      </c>
    </row>
    <row r="11233" spans="1:22" x14ac:dyDescent="0.2">
      <c r="A11233" t="s">
        <v>29267</v>
      </c>
      <c r="B11233" t="s">
        <v>65</v>
      </c>
      <c r="C11233">
        <v>52173986</v>
      </c>
      <c r="D11233">
        <v>52174015</v>
      </c>
      <c r="E11233">
        <v>30</v>
      </c>
      <c r="F11233" t="s">
        <v>66</v>
      </c>
      <c r="G11233" t="s">
        <v>4136</v>
      </c>
      <c r="H11233" t="s">
        <v>29268</v>
      </c>
      <c r="I11233">
        <v>2</v>
      </c>
      <c r="J11233">
        <v>2</v>
      </c>
      <c r="K11233">
        <v>0</v>
      </c>
      <c r="L11233">
        <v>0</v>
      </c>
      <c r="M11233">
        <v>0</v>
      </c>
      <c r="N11233">
        <v>0</v>
      </c>
      <c r="O11233" t="str">
        <f t="shared" si="1225"/>
        <v/>
      </c>
      <c r="P11233">
        <f>IF(ISERROR(VLOOKUP(G11233,Genes!$A$2:$A$749,1,0)),0,1)</f>
        <v>1</v>
      </c>
      <c r="Q11233">
        <f t="shared" si="1226"/>
        <v>0</v>
      </c>
      <c r="R11233">
        <f t="shared" si="1227"/>
        <v>1</v>
      </c>
      <c r="S11233">
        <f t="shared" si="1228"/>
        <v>14</v>
      </c>
      <c r="T11233">
        <f t="shared" si="1229"/>
        <v>14</v>
      </c>
      <c r="U11233">
        <f t="shared" si="1230"/>
        <v>0</v>
      </c>
      <c r="V11233" t="str">
        <f t="shared" si="1231"/>
        <v/>
      </c>
    </row>
    <row r="11234" spans="1:22" x14ac:dyDescent="0.2">
      <c r="A11234" t="s">
        <v>29269</v>
      </c>
      <c r="B11234" t="s">
        <v>65</v>
      </c>
      <c r="C11234">
        <v>52174433</v>
      </c>
      <c r="D11234">
        <v>52174555</v>
      </c>
      <c r="E11234">
        <v>123</v>
      </c>
      <c r="F11234" t="s">
        <v>66</v>
      </c>
      <c r="G11234" t="s">
        <v>4136</v>
      </c>
      <c r="H11234" t="s">
        <v>29270</v>
      </c>
      <c r="I11234">
        <v>3</v>
      </c>
      <c r="J11234">
        <v>0</v>
      </c>
      <c r="K11234">
        <v>2</v>
      </c>
      <c r="L11234">
        <v>1</v>
      </c>
      <c r="M11234">
        <v>0</v>
      </c>
      <c r="N11234">
        <v>0</v>
      </c>
      <c r="O11234" t="str">
        <f t="shared" si="1225"/>
        <v/>
      </c>
      <c r="P11234">
        <f>IF(ISERROR(VLOOKUP(G11234,Genes!$A$2:$A$749,1,0)),0,1)</f>
        <v>1</v>
      </c>
      <c r="Q11234">
        <f t="shared" si="1226"/>
        <v>0</v>
      </c>
      <c r="R11234">
        <f t="shared" si="1227"/>
        <v>1</v>
      </c>
      <c r="S11234">
        <f t="shared" si="1228"/>
        <v>15</v>
      </c>
      <c r="T11234">
        <f t="shared" si="1229"/>
        <v>15</v>
      </c>
      <c r="U11234">
        <f t="shared" si="1230"/>
        <v>0</v>
      </c>
      <c r="V11234" t="str">
        <f t="shared" si="1231"/>
        <v/>
      </c>
    </row>
    <row r="11235" spans="1:22" x14ac:dyDescent="0.2">
      <c r="A11235" t="s">
        <v>29271</v>
      </c>
      <c r="B11235" t="s">
        <v>65</v>
      </c>
      <c r="C11235">
        <v>52180326</v>
      </c>
      <c r="D11235">
        <v>52180610</v>
      </c>
      <c r="E11235">
        <v>285</v>
      </c>
      <c r="F11235" t="s">
        <v>66</v>
      </c>
      <c r="G11235" t="s">
        <v>4136</v>
      </c>
      <c r="H11235" t="s">
        <v>29272</v>
      </c>
      <c r="I11235">
        <v>4</v>
      </c>
      <c r="J11235">
        <v>2</v>
      </c>
      <c r="K11235">
        <v>2</v>
      </c>
      <c r="L11235">
        <v>0</v>
      </c>
      <c r="M11235">
        <v>0</v>
      </c>
      <c r="N11235">
        <v>0</v>
      </c>
      <c r="O11235" t="str">
        <f t="shared" si="1225"/>
        <v/>
      </c>
      <c r="P11235">
        <f>IF(ISERROR(VLOOKUP(G11235,Genes!$A$2:$A$749,1,0)),0,1)</f>
        <v>1</v>
      </c>
      <c r="Q11235">
        <f t="shared" si="1226"/>
        <v>0</v>
      </c>
      <c r="R11235">
        <f t="shared" si="1227"/>
        <v>1</v>
      </c>
      <c r="S11235">
        <f t="shared" si="1228"/>
        <v>16</v>
      </c>
      <c r="T11235">
        <f t="shared" si="1229"/>
        <v>16</v>
      </c>
      <c r="U11235">
        <f t="shared" si="1230"/>
        <v>0</v>
      </c>
      <c r="V11235" t="str">
        <f t="shared" si="1231"/>
        <v/>
      </c>
    </row>
    <row r="11236" spans="1:22" x14ac:dyDescent="0.2">
      <c r="A11236" t="s">
        <v>29273</v>
      </c>
      <c r="B11236" t="s">
        <v>65</v>
      </c>
      <c r="C11236">
        <v>52182479</v>
      </c>
      <c r="D11236">
        <v>52182532</v>
      </c>
      <c r="E11236">
        <v>54</v>
      </c>
      <c r="F11236" t="s">
        <v>66</v>
      </c>
      <c r="G11236" t="s">
        <v>4136</v>
      </c>
      <c r="H11236" t="s">
        <v>29274</v>
      </c>
      <c r="I11236">
        <v>2</v>
      </c>
      <c r="J11236">
        <v>2</v>
      </c>
      <c r="K11236">
        <v>0</v>
      </c>
      <c r="L11236">
        <v>0</v>
      </c>
      <c r="M11236">
        <v>0</v>
      </c>
      <c r="N11236">
        <v>0</v>
      </c>
      <c r="O11236" t="str">
        <f t="shared" si="1225"/>
        <v/>
      </c>
      <c r="P11236">
        <f>IF(ISERROR(VLOOKUP(G11236,Genes!$A$2:$A$749,1,0)),0,1)</f>
        <v>1</v>
      </c>
      <c r="Q11236">
        <f t="shared" si="1226"/>
        <v>0</v>
      </c>
      <c r="R11236">
        <f t="shared" si="1227"/>
        <v>1</v>
      </c>
      <c r="S11236">
        <f t="shared" si="1228"/>
        <v>17</v>
      </c>
      <c r="T11236">
        <f t="shared" si="1229"/>
        <v>17</v>
      </c>
      <c r="U11236">
        <f t="shared" si="1230"/>
        <v>0</v>
      </c>
      <c r="V11236" t="str">
        <f t="shared" si="1231"/>
        <v/>
      </c>
    </row>
    <row r="11237" spans="1:22" x14ac:dyDescent="0.2">
      <c r="A11237" t="s">
        <v>29275</v>
      </c>
      <c r="B11237" t="s">
        <v>65</v>
      </c>
      <c r="C11237">
        <v>52183065</v>
      </c>
      <c r="D11237">
        <v>52183202</v>
      </c>
      <c r="E11237">
        <v>138</v>
      </c>
      <c r="F11237" t="s">
        <v>66</v>
      </c>
      <c r="G11237" t="s">
        <v>4136</v>
      </c>
      <c r="H11237" t="s">
        <v>29276</v>
      </c>
      <c r="I11237">
        <v>3</v>
      </c>
      <c r="J11237">
        <v>1</v>
      </c>
      <c r="K11237">
        <v>2</v>
      </c>
      <c r="L11237">
        <v>0</v>
      </c>
      <c r="M11237">
        <v>0</v>
      </c>
      <c r="N11237">
        <v>0</v>
      </c>
      <c r="O11237" t="str">
        <f t="shared" si="1225"/>
        <v/>
      </c>
      <c r="P11237">
        <f>IF(ISERROR(VLOOKUP(G11237,Genes!$A$2:$A$749,1,0)),0,1)</f>
        <v>1</v>
      </c>
      <c r="Q11237">
        <f t="shared" si="1226"/>
        <v>0</v>
      </c>
      <c r="R11237">
        <f t="shared" si="1227"/>
        <v>1</v>
      </c>
      <c r="S11237">
        <f t="shared" si="1228"/>
        <v>18</v>
      </c>
      <c r="T11237">
        <f t="shared" si="1229"/>
        <v>18</v>
      </c>
      <c r="U11237">
        <f t="shared" si="1230"/>
        <v>0</v>
      </c>
      <c r="V11237" t="str">
        <f t="shared" si="1231"/>
        <v/>
      </c>
    </row>
    <row r="11238" spans="1:22" x14ac:dyDescent="0.2">
      <c r="A11238" t="s">
        <v>29277</v>
      </c>
      <c r="B11238" t="s">
        <v>65</v>
      </c>
      <c r="C11238">
        <v>52184182</v>
      </c>
      <c r="D11238">
        <v>52184286</v>
      </c>
      <c r="E11238">
        <v>105</v>
      </c>
      <c r="F11238" t="s">
        <v>66</v>
      </c>
      <c r="G11238" t="s">
        <v>4136</v>
      </c>
      <c r="H11238" t="s">
        <v>29278</v>
      </c>
      <c r="I11238">
        <v>2</v>
      </c>
      <c r="J11238">
        <v>0</v>
      </c>
      <c r="K11238">
        <v>2</v>
      </c>
      <c r="L11238">
        <v>0</v>
      </c>
      <c r="M11238">
        <v>0</v>
      </c>
      <c r="N11238">
        <v>0</v>
      </c>
      <c r="O11238" t="str">
        <f t="shared" si="1225"/>
        <v/>
      </c>
      <c r="P11238">
        <f>IF(ISERROR(VLOOKUP(G11238,Genes!$A$2:$A$749,1,0)),0,1)</f>
        <v>1</v>
      </c>
      <c r="Q11238">
        <f t="shared" si="1226"/>
        <v>0</v>
      </c>
      <c r="R11238">
        <f t="shared" si="1227"/>
        <v>1</v>
      </c>
      <c r="S11238">
        <f t="shared" si="1228"/>
        <v>19</v>
      </c>
      <c r="T11238">
        <f t="shared" si="1229"/>
        <v>19</v>
      </c>
      <c r="U11238">
        <f t="shared" si="1230"/>
        <v>0</v>
      </c>
      <c r="V11238" t="str">
        <f t="shared" si="1231"/>
        <v/>
      </c>
    </row>
    <row r="11239" spans="1:22" x14ac:dyDescent="0.2">
      <c r="A11239" t="s">
        <v>29279</v>
      </c>
      <c r="B11239" t="s">
        <v>65</v>
      </c>
      <c r="C11239">
        <v>52188155</v>
      </c>
      <c r="D11239">
        <v>52188425</v>
      </c>
      <c r="E11239">
        <v>271</v>
      </c>
      <c r="F11239" t="s">
        <v>66</v>
      </c>
      <c r="G11239" t="s">
        <v>4136</v>
      </c>
      <c r="H11239" t="s">
        <v>29280</v>
      </c>
      <c r="I11239">
        <v>4</v>
      </c>
      <c r="J11239">
        <v>2</v>
      </c>
      <c r="K11239">
        <v>2</v>
      </c>
      <c r="L11239">
        <v>0</v>
      </c>
      <c r="M11239">
        <v>0</v>
      </c>
      <c r="N11239">
        <v>0</v>
      </c>
      <c r="O11239" t="str">
        <f t="shared" si="1225"/>
        <v/>
      </c>
      <c r="P11239">
        <f>IF(ISERROR(VLOOKUP(G11239,Genes!$A$2:$A$749,1,0)),0,1)</f>
        <v>1</v>
      </c>
      <c r="Q11239">
        <f t="shared" si="1226"/>
        <v>0</v>
      </c>
      <c r="R11239">
        <f t="shared" si="1227"/>
        <v>1</v>
      </c>
      <c r="S11239">
        <f t="shared" si="1228"/>
        <v>20</v>
      </c>
      <c r="T11239">
        <f t="shared" si="1229"/>
        <v>20</v>
      </c>
      <c r="U11239">
        <f t="shared" si="1230"/>
        <v>0</v>
      </c>
      <c r="V11239" t="str">
        <f t="shared" si="1231"/>
        <v/>
      </c>
    </row>
    <row r="11240" spans="1:22" x14ac:dyDescent="0.2">
      <c r="A11240" t="s">
        <v>29281</v>
      </c>
      <c r="B11240" t="s">
        <v>65</v>
      </c>
      <c r="C11240">
        <v>52200066</v>
      </c>
      <c r="D11240">
        <v>52201213</v>
      </c>
      <c r="E11240">
        <v>1148</v>
      </c>
      <c r="F11240" t="s">
        <v>66</v>
      </c>
      <c r="G11240" t="s">
        <v>4136</v>
      </c>
      <c r="H11240" t="s">
        <v>29282</v>
      </c>
      <c r="I11240">
        <v>19</v>
      </c>
      <c r="J11240">
        <v>17</v>
      </c>
      <c r="K11240">
        <v>2</v>
      </c>
      <c r="L11240">
        <v>0</v>
      </c>
      <c r="M11240">
        <v>0</v>
      </c>
      <c r="N11240">
        <v>0</v>
      </c>
      <c r="O11240" t="str">
        <f t="shared" si="1225"/>
        <v/>
      </c>
      <c r="P11240">
        <f>IF(ISERROR(VLOOKUP(G11240,Genes!$A$2:$A$749,1,0)),0,1)</f>
        <v>1</v>
      </c>
      <c r="Q11240">
        <f t="shared" si="1226"/>
        <v>0</v>
      </c>
      <c r="R11240">
        <f t="shared" si="1227"/>
        <v>1</v>
      </c>
      <c r="S11240">
        <f t="shared" si="1228"/>
        <v>21</v>
      </c>
      <c r="T11240">
        <f t="shared" si="1229"/>
        <v>21</v>
      </c>
      <c r="U11240">
        <f t="shared" si="1230"/>
        <v>0</v>
      </c>
      <c r="V11240" t="str">
        <f t="shared" si="1231"/>
        <v/>
      </c>
    </row>
    <row r="11241" spans="1:22" x14ac:dyDescent="0.2">
      <c r="A11241" t="s">
        <v>29283</v>
      </c>
      <c r="B11241" t="s">
        <v>65</v>
      </c>
      <c r="C11241">
        <v>52080152</v>
      </c>
      <c r="D11241">
        <v>52080241</v>
      </c>
      <c r="E11241">
        <v>90</v>
      </c>
      <c r="F11241" t="s">
        <v>66</v>
      </c>
      <c r="G11241" t="s">
        <v>4136</v>
      </c>
      <c r="H11241" t="s">
        <v>29284</v>
      </c>
      <c r="I11241">
        <v>2</v>
      </c>
      <c r="J11241">
        <v>0</v>
      </c>
      <c r="K11241">
        <v>2</v>
      </c>
      <c r="L11241">
        <v>0</v>
      </c>
      <c r="M11241">
        <v>0</v>
      </c>
      <c r="N11241">
        <v>0</v>
      </c>
      <c r="O11241" t="str">
        <f t="shared" si="1225"/>
        <v/>
      </c>
      <c r="P11241">
        <f>IF(ISERROR(VLOOKUP(G11241,Genes!$A$2:$A$749,1,0)),0,1)</f>
        <v>1</v>
      </c>
      <c r="Q11241">
        <f t="shared" si="1226"/>
        <v>0</v>
      </c>
      <c r="R11241">
        <f t="shared" si="1227"/>
        <v>1</v>
      </c>
      <c r="S11241">
        <f t="shared" si="1228"/>
        <v>22</v>
      </c>
      <c r="T11241">
        <f t="shared" si="1229"/>
        <v>22</v>
      </c>
      <c r="U11241">
        <f t="shared" si="1230"/>
        <v>0</v>
      </c>
      <c r="V11241" t="str">
        <f t="shared" si="1231"/>
        <v/>
      </c>
    </row>
    <row r="11242" spans="1:22" x14ac:dyDescent="0.2">
      <c r="A11242" t="s">
        <v>29285</v>
      </c>
      <c r="B11242" t="s">
        <v>65</v>
      </c>
      <c r="C11242">
        <v>52080875</v>
      </c>
      <c r="D11242">
        <v>52081003</v>
      </c>
      <c r="E11242">
        <v>129</v>
      </c>
      <c r="F11242" t="s">
        <v>66</v>
      </c>
      <c r="G11242" t="s">
        <v>4136</v>
      </c>
      <c r="H11242" t="s">
        <v>29286</v>
      </c>
      <c r="I11242">
        <v>3</v>
      </c>
      <c r="J11242">
        <v>1</v>
      </c>
      <c r="K11242">
        <v>2</v>
      </c>
      <c r="L11242">
        <v>0</v>
      </c>
      <c r="M11242">
        <v>0</v>
      </c>
      <c r="N11242">
        <v>0</v>
      </c>
      <c r="O11242" t="str">
        <f t="shared" si="1225"/>
        <v/>
      </c>
      <c r="P11242">
        <f>IF(ISERROR(VLOOKUP(G11242,Genes!$A$2:$A$749,1,0)),0,1)</f>
        <v>1</v>
      </c>
      <c r="Q11242">
        <f t="shared" si="1226"/>
        <v>0</v>
      </c>
      <c r="R11242">
        <f t="shared" si="1227"/>
        <v>1</v>
      </c>
      <c r="S11242">
        <f t="shared" si="1228"/>
        <v>23</v>
      </c>
      <c r="T11242">
        <f t="shared" si="1229"/>
        <v>23</v>
      </c>
      <c r="U11242">
        <f t="shared" si="1230"/>
        <v>0</v>
      </c>
      <c r="V11242" t="str">
        <f t="shared" si="1231"/>
        <v/>
      </c>
    </row>
    <row r="11243" spans="1:22" x14ac:dyDescent="0.2">
      <c r="A11243" t="s">
        <v>29287</v>
      </c>
      <c r="B11243" t="s">
        <v>65</v>
      </c>
      <c r="C11243">
        <v>52082542</v>
      </c>
      <c r="D11243">
        <v>52082633</v>
      </c>
      <c r="E11243">
        <v>92</v>
      </c>
      <c r="F11243" t="s">
        <v>66</v>
      </c>
      <c r="G11243" t="s">
        <v>4136</v>
      </c>
      <c r="H11243" t="s">
        <v>29288</v>
      </c>
      <c r="I11243">
        <v>3</v>
      </c>
      <c r="J11243">
        <v>0</v>
      </c>
      <c r="K11243">
        <v>2</v>
      </c>
      <c r="L11243">
        <v>0</v>
      </c>
      <c r="M11243">
        <v>0</v>
      </c>
      <c r="N11243">
        <v>1</v>
      </c>
      <c r="O11243" t="str">
        <f t="shared" si="1225"/>
        <v/>
      </c>
      <c r="P11243">
        <f>IF(ISERROR(VLOOKUP(G11243,Genes!$A$2:$A$749,1,0)),0,1)</f>
        <v>1</v>
      </c>
      <c r="Q11243">
        <f t="shared" si="1226"/>
        <v>0</v>
      </c>
      <c r="R11243">
        <f t="shared" si="1227"/>
        <v>1</v>
      </c>
      <c r="S11243">
        <f t="shared" si="1228"/>
        <v>24</v>
      </c>
      <c r="T11243">
        <f t="shared" si="1229"/>
        <v>24</v>
      </c>
      <c r="U11243">
        <f t="shared" si="1230"/>
        <v>0</v>
      </c>
      <c r="V11243" t="str">
        <f t="shared" si="1231"/>
        <v/>
      </c>
    </row>
    <row r="11244" spans="1:22" x14ac:dyDescent="0.2">
      <c r="A11244" t="s">
        <v>29289</v>
      </c>
      <c r="B11244" t="s">
        <v>65</v>
      </c>
      <c r="C11244">
        <v>52082789</v>
      </c>
      <c r="D11244">
        <v>52082880</v>
      </c>
      <c r="E11244">
        <v>92</v>
      </c>
      <c r="F11244" t="s">
        <v>66</v>
      </c>
      <c r="G11244" t="s">
        <v>4136</v>
      </c>
      <c r="H11244" t="s">
        <v>29290</v>
      </c>
      <c r="I11244">
        <v>3</v>
      </c>
      <c r="J11244">
        <v>0</v>
      </c>
      <c r="K11244">
        <v>2</v>
      </c>
      <c r="L11244">
        <v>0</v>
      </c>
      <c r="M11244">
        <v>0</v>
      </c>
      <c r="N11244">
        <v>1</v>
      </c>
      <c r="O11244" t="str">
        <f t="shared" si="1225"/>
        <v/>
      </c>
      <c r="P11244">
        <f>IF(ISERROR(VLOOKUP(G11244,Genes!$A$2:$A$749,1,0)),0,1)</f>
        <v>1</v>
      </c>
      <c r="Q11244">
        <f t="shared" si="1226"/>
        <v>0</v>
      </c>
      <c r="R11244">
        <f t="shared" si="1227"/>
        <v>1</v>
      </c>
      <c r="S11244">
        <f t="shared" si="1228"/>
        <v>25</v>
      </c>
      <c r="T11244">
        <f t="shared" si="1229"/>
        <v>25</v>
      </c>
      <c r="U11244">
        <f t="shared" si="1230"/>
        <v>0</v>
      </c>
      <c r="V11244" t="str">
        <f t="shared" si="1231"/>
        <v/>
      </c>
    </row>
    <row r="11245" spans="1:22" x14ac:dyDescent="0.2">
      <c r="A11245" t="s">
        <v>29291</v>
      </c>
      <c r="B11245" t="s">
        <v>65</v>
      </c>
      <c r="C11245">
        <v>52093354</v>
      </c>
      <c r="D11245">
        <v>52093575</v>
      </c>
      <c r="E11245">
        <v>222</v>
      </c>
      <c r="F11245" t="s">
        <v>66</v>
      </c>
      <c r="G11245" t="s">
        <v>4136</v>
      </c>
      <c r="H11245" t="s">
        <v>29292</v>
      </c>
      <c r="I11245">
        <v>3</v>
      </c>
      <c r="J11245">
        <v>1</v>
      </c>
      <c r="K11245">
        <v>2</v>
      </c>
      <c r="L11245">
        <v>0</v>
      </c>
      <c r="M11245">
        <v>0</v>
      </c>
      <c r="N11245">
        <v>0</v>
      </c>
      <c r="O11245" t="str">
        <f t="shared" si="1225"/>
        <v/>
      </c>
      <c r="P11245">
        <f>IF(ISERROR(VLOOKUP(G11245,Genes!$A$2:$A$749,1,0)),0,1)</f>
        <v>1</v>
      </c>
      <c r="Q11245">
        <f t="shared" si="1226"/>
        <v>0</v>
      </c>
      <c r="R11245">
        <f t="shared" si="1227"/>
        <v>1</v>
      </c>
      <c r="S11245">
        <f t="shared" si="1228"/>
        <v>26</v>
      </c>
      <c r="T11245">
        <f t="shared" si="1229"/>
        <v>26</v>
      </c>
      <c r="U11245">
        <f t="shared" si="1230"/>
        <v>0</v>
      </c>
      <c r="V11245" t="str">
        <f t="shared" si="1231"/>
        <v/>
      </c>
    </row>
    <row r="11246" spans="1:22" x14ac:dyDescent="0.2">
      <c r="A11246" t="s">
        <v>29293</v>
      </c>
      <c r="B11246" t="s">
        <v>65</v>
      </c>
      <c r="C11246">
        <v>52094928</v>
      </c>
      <c r="D11246">
        <v>52094991</v>
      </c>
      <c r="E11246">
        <v>64</v>
      </c>
      <c r="F11246" t="s">
        <v>66</v>
      </c>
      <c r="G11246" t="s">
        <v>4136</v>
      </c>
      <c r="H11246" t="s">
        <v>29294</v>
      </c>
      <c r="I11246">
        <v>2</v>
      </c>
      <c r="J11246">
        <v>0</v>
      </c>
      <c r="K11246">
        <v>2</v>
      </c>
      <c r="L11246">
        <v>0</v>
      </c>
      <c r="M11246">
        <v>0</v>
      </c>
      <c r="N11246">
        <v>0</v>
      </c>
      <c r="O11246" t="str">
        <f t="shared" si="1225"/>
        <v/>
      </c>
      <c r="P11246">
        <f>IF(ISERROR(VLOOKUP(G11246,Genes!$A$2:$A$749,1,0)),0,1)</f>
        <v>1</v>
      </c>
      <c r="Q11246">
        <f t="shared" si="1226"/>
        <v>0</v>
      </c>
      <c r="R11246">
        <f t="shared" si="1227"/>
        <v>1</v>
      </c>
      <c r="S11246">
        <f t="shared" si="1228"/>
        <v>27</v>
      </c>
      <c r="T11246">
        <f t="shared" si="1229"/>
        <v>27</v>
      </c>
      <c r="U11246">
        <f t="shared" si="1230"/>
        <v>0</v>
      </c>
      <c r="V11246" t="str">
        <f t="shared" si="1231"/>
        <v/>
      </c>
    </row>
    <row r="11247" spans="1:22" x14ac:dyDescent="0.2">
      <c r="A11247" t="s">
        <v>29295</v>
      </c>
      <c r="B11247" t="s">
        <v>65</v>
      </c>
      <c r="C11247">
        <v>52096557</v>
      </c>
      <c r="D11247">
        <v>52096698</v>
      </c>
      <c r="E11247">
        <v>142</v>
      </c>
      <c r="F11247" t="s">
        <v>66</v>
      </c>
      <c r="G11247" t="s">
        <v>4136</v>
      </c>
      <c r="H11247" t="s">
        <v>29296</v>
      </c>
      <c r="I11247">
        <v>3</v>
      </c>
      <c r="J11247">
        <v>1</v>
      </c>
      <c r="K11247">
        <v>2</v>
      </c>
      <c r="L11247">
        <v>0</v>
      </c>
      <c r="M11247">
        <v>0</v>
      </c>
      <c r="N11247">
        <v>0</v>
      </c>
      <c r="O11247" t="str">
        <f t="shared" si="1225"/>
        <v>SCN8A</v>
      </c>
      <c r="P11247">
        <f>IF(ISERROR(VLOOKUP(G11247,Genes!$A$2:$A$749,1,0)),0,1)</f>
        <v>1</v>
      </c>
      <c r="Q11247">
        <f t="shared" si="1226"/>
        <v>0</v>
      </c>
      <c r="R11247">
        <f t="shared" si="1227"/>
        <v>1</v>
      </c>
      <c r="S11247">
        <f t="shared" si="1228"/>
        <v>28</v>
      </c>
      <c r="T11247">
        <f t="shared" si="1229"/>
        <v>28</v>
      </c>
      <c r="U11247">
        <f t="shared" si="1230"/>
        <v>1</v>
      </c>
      <c r="V11247">
        <f t="shared" si="1231"/>
        <v>1</v>
      </c>
    </row>
    <row r="11248" spans="1:22" x14ac:dyDescent="0.2">
      <c r="A11248" t="s">
        <v>29297</v>
      </c>
      <c r="B11248" t="s">
        <v>117</v>
      </c>
      <c r="C11248">
        <v>50962040</v>
      </c>
      <c r="D11248">
        <v>50962840</v>
      </c>
      <c r="E11248">
        <v>801</v>
      </c>
      <c r="F11248" t="s">
        <v>74</v>
      </c>
      <c r="G11248" t="s">
        <v>4143</v>
      </c>
      <c r="H11248" t="s">
        <v>29298</v>
      </c>
      <c r="I11248">
        <v>13</v>
      </c>
      <c r="J11248">
        <v>11</v>
      </c>
      <c r="K11248">
        <v>2</v>
      </c>
      <c r="L11248">
        <v>0</v>
      </c>
      <c r="M11248">
        <v>0</v>
      </c>
      <c r="N11248">
        <v>0</v>
      </c>
      <c r="O11248" t="str">
        <f t="shared" si="1225"/>
        <v>SCO2</v>
      </c>
      <c r="P11248">
        <f>IF(ISERROR(VLOOKUP(G11248,Genes!$A$2:$A$749,1,0)),0,1)</f>
        <v>1</v>
      </c>
      <c r="Q11248">
        <f t="shared" si="1226"/>
        <v>1</v>
      </c>
      <c r="R11248">
        <f t="shared" si="1227"/>
        <v>1</v>
      </c>
      <c r="S11248">
        <f t="shared" si="1228"/>
        <v>1</v>
      </c>
      <c r="T11248">
        <f t="shared" si="1229"/>
        <v>1</v>
      </c>
      <c r="U11248">
        <f t="shared" si="1230"/>
        <v>1</v>
      </c>
      <c r="V11248">
        <f t="shared" si="1231"/>
        <v>1</v>
      </c>
    </row>
    <row r="11249" spans="1:22" x14ac:dyDescent="0.2">
      <c r="A11249" t="s">
        <v>29299</v>
      </c>
      <c r="B11249" t="s">
        <v>439</v>
      </c>
      <c r="C11249">
        <v>218471</v>
      </c>
      <c r="D11249">
        <v>218533</v>
      </c>
      <c r="E11249">
        <v>63</v>
      </c>
      <c r="F11249" t="s">
        <v>66</v>
      </c>
      <c r="G11249" t="s">
        <v>4150</v>
      </c>
      <c r="H11249" t="s">
        <v>29300</v>
      </c>
      <c r="I11249">
        <v>2</v>
      </c>
      <c r="J11249">
        <v>1</v>
      </c>
      <c r="K11249">
        <v>0</v>
      </c>
      <c r="L11249">
        <v>1</v>
      </c>
      <c r="M11249">
        <v>0</v>
      </c>
      <c r="N11249">
        <v>0</v>
      </c>
      <c r="O11249" t="str">
        <f t="shared" si="1225"/>
        <v/>
      </c>
      <c r="P11249">
        <f>IF(ISERROR(VLOOKUP(G11249,Genes!$A$2:$A$749,1,0)),0,1)</f>
        <v>1</v>
      </c>
      <c r="Q11249">
        <f t="shared" si="1226"/>
        <v>1</v>
      </c>
      <c r="R11249">
        <f t="shared" si="1227"/>
        <v>1</v>
      </c>
      <c r="S11249">
        <f t="shared" si="1228"/>
        <v>1</v>
      </c>
      <c r="T11249">
        <f t="shared" si="1229"/>
        <v>1</v>
      </c>
      <c r="U11249">
        <f t="shared" si="1230"/>
        <v>0</v>
      </c>
      <c r="V11249" t="str">
        <f t="shared" si="1231"/>
        <v/>
      </c>
    </row>
    <row r="11250" spans="1:22" x14ac:dyDescent="0.2">
      <c r="A11250" t="s">
        <v>29301</v>
      </c>
      <c r="B11250" t="s">
        <v>439</v>
      </c>
      <c r="C11250">
        <v>236543</v>
      </c>
      <c r="D11250">
        <v>236714</v>
      </c>
      <c r="E11250">
        <v>172</v>
      </c>
      <c r="F11250" t="s">
        <v>66</v>
      </c>
      <c r="G11250" t="s">
        <v>4150</v>
      </c>
      <c r="H11250" t="s">
        <v>29302</v>
      </c>
      <c r="I11250">
        <v>3</v>
      </c>
      <c r="J11250">
        <v>1</v>
      </c>
      <c r="K11250">
        <v>2</v>
      </c>
      <c r="L11250">
        <v>0</v>
      </c>
      <c r="M11250">
        <v>0</v>
      </c>
      <c r="N11250">
        <v>0</v>
      </c>
      <c r="O11250" t="str">
        <f t="shared" si="1225"/>
        <v/>
      </c>
      <c r="P11250">
        <f>IF(ISERROR(VLOOKUP(G11250,Genes!$A$2:$A$749,1,0)),0,1)</f>
        <v>1</v>
      </c>
      <c r="Q11250">
        <f t="shared" si="1226"/>
        <v>0</v>
      </c>
      <c r="R11250">
        <f t="shared" si="1227"/>
        <v>1</v>
      </c>
      <c r="S11250">
        <f t="shared" si="1228"/>
        <v>2</v>
      </c>
      <c r="T11250">
        <f t="shared" si="1229"/>
        <v>2</v>
      </c>
      <c r="U11250">
        <f t="shared" si="1230"/>
        <v>0</v>
      </c>
      <c r="V11250" t="str">
        <f t="shared" si="1231"/>
        <v/>
      </c>
    </row>
    <row r="11251" spans="1:22" x14ac:dyDescent="0.2">
      <c r="A11251" t="s">
        <v>29303</v>
      </c>
      <c r="B11251" t="s">
        <v>439</v>
      </c>
      <c r="C11251">
        <v>240473</v>
      </c>
      <c r="D11251">
        <v>240591</v>
      </c>
      <c r="E11251">
        <v>119</v>
      </c>
      <c r="F11251" t="s">
        <v>66</v>
      </c>
      <c r="G11251" t="s">
        <v>4150</v>
      </c>
      <c r="H11251" t="s">
        <v>29304</v>
      </c>
      <c r="I11251">
        <v>2</v>
      </c>
      <c r="J11251">
        <v>0</v>
      </c>
      <c r="K11251">
        <v>2</v>
      </c>
      <c r="L11251">
        <v>0</v>
      </c>
      <c r="M11251">
        <v>0</v>
      </c>
      <c r="N11251">
        <v>0</v>
      </c>
      <c r="O11251" t="str">
        <f t="shared" si="1225"/>
        <v/>
      </c>
      <c r="P11251">
        <f>IF(ISERROR(VLOOKUP(G11251,Genes!$A$2:$A$749,1,0)),0,1)</f>
        <v>1</v>
      </c>
      <c r="Q11251">
        <f t="shared" si="1226"/>
        <v>0</v>
      </c>
      <c r="R11251">
        <f t="shared" si="1227"/>
        <v>1</v>
      </c>
      <c r="S11251">
        <f t="shared" si="1228"/>
        <v>3</v>
      </c>
      <c r="T11251">
        <f t="shared" si="1229"/>
        <v>3</v>
      </c>
      <c r="U11251">
        <f t="shared" si="1230"/>
        <v>0</v>
      </c>
      <c r="V11251" t="str">
        <f t="shared" si="1231"/>
        <v/>
      </c>
    </row>
    <row r="11252" spans="1:22" x14ac:dyDescent="0.2">
      <c r="A11252" t="s">
        <v>29305</v>
      </c>
      <c r="B11252" t="s">
        <v>439</v>
      </c>
      <c r="C11252">
        <v>251107</v>
      </c>
      <c r="D11252">
        <v>251218</v>
      </c>
      <c r="E11252">
        <v>112</v>
      </c>
      <c r="F11252" t="s">
        <v>66</v>
      </c>
      <c r="G11252" t="s">
        <v>4150</v>
      </c>
      <c r="H11252" t="s">
        <v>29306</v>
      </c>
      <c r="I11252">
        <v>2</v>
      </c>
      <c r="J11252">
        <v>0</v>
      </c>
      <c r="K11252">
        <v>2</v>
      </c>
      <c r="L11252">
        <v>0</v>
      </c>
      <c r="M11252">
        <v>0</v>
      </c>
      <c r="N11252">
        <v>0</v>
      </c>
      <c r="O11252" t="str">
        <f t="shared" si="1225"/>
        <v/>
      </c>
      <c r="P11252">
        <f>IF(ISERROR(VLOOKUP(G11252,Genes!$A$2:$A$749,1,0)),0,1)</f>
        <v>1</v>
      </c>
      <c r="Q11252">
        <f t="shared" si="1226"/>
        <v>0</v>
      </c>
      <c r="R11252">
        <f t="shared" si="1227"/>
        <v>1</v>
      </c>
      <c r="S11252">
        <f t="shared" si="1228"/>
        <v>4</v>
      </c>
      <c r="T11252">
        <f t="shared" si="1229"/>
        <v>4</v>
      </c>
      <c r="U11252">
        <f t="shared" si="1230"/>
        <v>0</v>
      </c>
      <c r="V11252" t="str">
        <f t="shared" si="1231"/>
        <v/>
      </c>
    </row>
    <row r="11253" spans="1:22" x14ac:dyDescent="0.2">
      <c r="A11253" t="s">
        <v>29307</v>
      </c>
      <c r="B11253" t="s">
        <v>439</v>
      </c>
      <c r="C11253">
        <v>251453</v>
      </c>
      <c r="D11253">
        <v>251583</v>
      </c>
      <c r="E11253">
        <v>131</v>
      </c>
      <c r="F11253" t="s">
        <v>66</v>
      </c>
      <c r="G11253" t="s">
        <v>4150</v>
      </c>
      <c r="H11253" t="s">
        <v>29308</v>
      </c>
      <c r="I11253">
        <v>3</v>
      </c>
      <c r="J11253">
        <v>1</v>
      </c>
      <c r="K11253">
        <v>2</v>
      </c>
      <c r="L11253">
        <v>0</v>
      </c>
      <c r="M11253">
        <v>0</v>
      </c>
      <c r="N11253">
        <v>0</v>
      </c>
      <c r="O11253" t="str">
        <f t="shared" si="1225"/>
        <v/>
      </c>
      <c r="P11253">
        <f>IF(ISERROR(VLOOKUP(G11253,Genes!$A$2:$A$749,1,0)),0,1)</f>
        <v>1</v>
      </c>
      <c r="Q11253">
        <f t="shared" si="1226"/>
        <v>0</v>
      </c>
      <c r="R11253">
        <f t="shared" si="1227"/>
        <v>1</v>
      </c>
      <c r="S11253">
        <f t="shared" si="1228"/>
        <v>5</v>
      </c>
      <c r="T11253">
        <f t="shared" si="1229"/>
        <v>5</v>
      </c>
      <c r="U11253">
        <f t="shared" si="1230"/>
        <v>0</v>
      </c>
      <c r="V11253" t="str">
        <f t="shared" si="1231"/>
        <v/>
      </c>
    </row>
    <row r="11254" spans="1:22" x14ac:dyDescent="0.2">
      <c r="A11254" t="s">
        <v>29309</v>
      </c>
      <c r="B11254" t="s">
        <v>439</v>
      </c>
      <c r="C11254">
        <v>254508</v>
      </c>
      <c r="D11254">
        <v>254621</v>
      </c>
      <c r="E11254">
        <v>114</v>
      </c>
      <c r="F11254" t="s">
        <v>66</v>
      </c>
      <c r="G11254" t="s">
        <v>4150</v>
      </c>
      <c r="H11254" t="s">
        <v>29310</v>
      </c>
      <c r="I11254">
        <v>3</v>
      </c>
      <c r="J11254">
        <v>0</v>
      </c>
      <c r="K11254">
        <v>2</v>
      </c>
      <c r="L11254">
        <v>1</v>
      </c>
      <c r="M11254">
        <v>0</v>
      </c>
      <c r="N11254">
        <v>0</v>
      </c>
      <c r="O11254" t="str">
        <f t="shared" si="1225"/>
        <v/>
      </c>
      <c r="P11254">
        <f>IF(ISERROR(VLOOKUP(G11254,Genes!$A$2:$A$749,1,0)),0,1)</f>
        <v>1</v>
      </c>
      <c r="Q11254">
        <f t="shared" si="1226"/>
        <v>0</v>
      </c>
      <c r="R11254">
        <f t="shared" si="1227"/>
        <v>1</v>
      </c>
      <c r="S11254">
        <f t="shared" si="1228"/>
        <v>6</v>
      </c>
      <c r="T11254">
        <f t="shared" si="1229"/>
        <v>6</v>
      </c>
      <c r="U11254">
        <f t="shared" si="1230"/>
        <v>0</v>
      </c>
      <c r="V11254" t="str">
        <f t="shared" si="1231"/>
        <v/>
      </c>
    </row>
    <row r="11255" spans="1:22" x14ac:dyDescent="0.2">
      <c r="A11255" t="s">
        <v>29311</v>
      </c>
      <c r="B11255" t="s">
        <v>439</v>
      </c>
      <c r="C11255">
        <v>254508</v>
      </c>
      <c r="D11255">
        <v>255071</v>
      </c>
      <c r="E11255">
        <v>564</v>
      </c>
      <c r="F11255" t="s">
        <v>66</v>
      </c>
      <c r="G11255" t="s">
        <v>4150</v>
      </c>
      <c r="H11255" t="s">
        <v>29312</v>
      </c>
      <c r="I11255">
        <v>3</v>
      </c>
      <c r="J11255">
        <v>1</v>
      </c>
      <c r="K11255">
        <v>1</v>
      </c>
      <c r="L11255">
        <v>1</v>
      </c>
      <c r="M11255">
        <v>0</v>
      </c>
      <c r="N11255">
        <v>0</v>
      </c>
      <c r="O11255" t="str">
        <f t="shared" si="1225"/>
        <v/>
      </c>
      <c r="P11255">
        <f>IF(ISERROR(VLOOKUP(G11255,Genes!$A$2:$A$749,1,0)),0,1)</f>
        <v>1</v>
      </c>
      <c r="Q11255">
        <f t="shared" si="1226"/>
        <v>0</v>
      </c>
      <c r="R11255">
        <f t="shared" si="1227"/>
        <v>1</v>
      </c>
      <c r="S11255">
        <f t="shared" si="1228"/>
        <v>7</v>
      </c>
      <c r="T11255">
        <f t="shared" si="1229"/>
        <v>7</v>
      </c>
      <c r="U11255">
        <f t="shared" si="1230"/>
        <v>0</v>
      </c>
      <c r="V11255" t="str">
        <f t="shared" si="1231"/>
        <v/>
      </c>
    </row>
    <row r="11256" spans="1:22" x14ac:dyDescent="0.2">
      <c r="A11256" t="s">
        <v>29313</v>
      </c>
      <c r="B11256" t="s">
        <v>439</v>
      </c>
      <c r="C11256">
        <v>256449</v>
      </c>
      <c r="D11256">
        <v>256535</v>
      </c>
      <c r="E11256">
        <v>87</v>
      </c>
      <c r="F11256" t="s">
        <v>66</v>
      </c>
      <c r="G11256" t="s">
        <v>4150</v>
      </c>
      <c r="H11256" t="s">
        <v>29314</v>
      </c>
      <c r="I11256">
        <v>2</v>
      </c>
      <c r="J11256">
        <v>0</v>
      </c>
      <c r="K11256">
        <v>2</v>
      </c>
      <c r="L11256">
        <v>0</v>
      </c>
      <c r="M11256">
        <v>0</v>
      </c>
      <c r="N11256">
        <v>0</v>
      </c>
      <c r="O11256" t="str">
        <f t="shared" si="1225"/>
        <v/>
      </c>
      <c r="P11256">
        <f>IF(ISERROR(VLOOKUP(G11256,Genes!$A$2:$A$749,1,0)),0,1)</f>
        <v>1</v>
      </c>
      <c r="Q11256">
        <f t="shared" si="1226"/>
        <v>0</v>
      </c>
      <c r="R11256">
        <f t="shared" si="1227"/>
        <v>1</v>
      </c>
      <c r="S11256">
        <f t="shared" si="1228"/>
        <v>8</v>
      </c>
      <c r="T11256">
        <f t="shared" si="1229"/>
        <v>8</v>
      </c>
      <c r="U11256">
        <f t="shared" si="1230"/>
        <v>0</v>
      </c>
      <c r="V11256" t="str">
        <f t="shared" si="1231"/>
        <v/>
      </c>
    </row>
    <row r="11257" spans="1:22" x14ac:dyDescent="0.2">
      <c r="A11257" t="s">
        <v>29315</v>
      </c>
      <c r="B11257" t="s">
        <v>439</v>
      </c>
      <c r="C11257">
        <v>263424</v>
      </c>
      <c r="D11257">
        <v>263558</v>
      </c>
      <c r="E11257">
        <v>135</v>
      </c>
      <c r="F11257" t="s">
        <v>66</v>
      </c>
      <c r="G11257" t="s">
        <v>4150</v>
      </c>
      <c r="H11257" t="s">
        <v>29316</v>
      </c>
      <c r="I11257">
        <v>0</v>
      </c>
      <c r="J11257">
        <v>0</v>
      </c>
      <c r="K11257">
        <v>0</v>
      </c>
      <c r="L11257">
        <v>0</v>
      </c>
      <c r="M11257">
        <v>0</v>
      </c>
      <c r="N11257">
        <v>0</v>
      </c>
      <c r="O11257" t="str">
        <f t="shared" si="1225"/>
        <v/>
      </c>
      <c r="P11257">
        <f>IF(ISERROR(VLOOKUP(G11257,Genes!$A$2:$A$749,1,0)),0,1)</f>
        <v>1</v>
      </c>
      <c r="Q11257">
        <f t="shared" si="1226"/>
        <v>0</v>
      </c>
      <c r="R11257">
        <f t="shared" si="1227"/>
        <v>0</v>
      </c>
      <c r="S11257">
        <f t="shared" si="1228"/>
        <v>8</v>
      </c>
      <c r="T11257">
        <f t="shared" si="1229"/>
        <v>9</v>
      </c>
      <c r="U11257">
        <f t="shared" si="1230"/>
        <v>0</v>
      </c>
      <c r="V11257" t="str">
        <f t="shared" si="1231"/>
        <v/>
      </c>
    </row>
    <row r="11258" spans="1:22" x14ac:dyDescent="0.2">
      <c r="A11258" t="s">
        <v>29317</v>
      </c>
      <c r="B11258" t="s">
        <v>439</v>
      </c>
      <c r="C11258">
        <v>223597</v>
      </c>
      <c r="D11258">
        <v>223683</v>
      </c>
      <c r="E11258">
        <v>87</v>
      </c>
      <c r="F11258" t="s">
        <v>66</v>
      </c>
      <c r="G11258" t="s">
        <v>4150</v>
      </c>
      <c r="H11258" t="s">
        <v>29318</v>
      </c>
      <c r="I11258">
        <v>2</v>
      </c>
      <c r="J11258">
        <v>0</v>
      </c>
      <c r="K11258">
        <v>2</v>
      </c>
      <c r="L11258">
        <v>0</v>
      </c>
      <c r="M11258">
        <v>0</v>
      </c>
      <c r="N11258">
        <v>0</v>
      </c>
      <c r="O11258" t="str">
        <f t="shared" si="1225"/>
        <v/>
      </c>
      <c r="P11258">
        <f>IF(ISERROR(VLOOKUP(G11258,Genes!$A$2:$A$749,1,0)),0,1)</f>
        <v>1</v>
      </c>
      <c r="Q11258">
        <f t="shared" si="1226"/>
        <v>0</v>
      </c>
      <c r="R11258">
        <f t="shared" si="1227"/>
        <v>1</v>
      </c>
      <c r="S11258">
        <f t="shared" si="1228"/>
        <v>9</v>
      </c>
      <c r="T11258">
        <f t="shared" si="1229"/>
        <v>10</v>
      </c>
      <c r="U11258">
        <f t="shared" si="1230"/>
        <v>0</v>
      </c>
      <c r="V11258" t="str">
        <f t="shared" si="1231"/>
        <v/>
      </c>
    </row>
    <row r="11259" spans="1:22" x14ac:dyDescent="0.2">
      <c r="A11259" t="s">
        <v>29319</v>
      </c>
      <c r="B11259" t="s">
        <v>439</v>
      </c>
      <c r="C11259">
        <v>224475</v>
      </c>
      <c r="D11259">
        <v>224636</v>
      </c>
      <c r="E11259">
        <v>162</v>
      </c>
      <c r="F11259" t="s">
        <v>66</v>
      </c>
      <c r="G11259" t="s">
        <v>4150</v>
      </c>
      <c r="H11259" t="s">
        <v>29320</v>
      </c>
      <c r="I11259">
        <v>3</v>
      </c>
      <c r="J11259">
        <v>1</v>
      </c>
      <c r="K11259">
        <v>2</v>
      </c>
      <c r="L11259">
        <v>0</v>
      </c>
      <c r="M11259">
        <v>0</v>
      </c>
      <c r="N11259">
        <v>0</v>
      </c>
      <c r="O11259" t="str">
        <f t="shared" si="1225"/>
        <v/>
      </c>
      <c r="P11259">
        <f>IF(ISERROR(VLOOKUP(G11259,Genes!$A$2:$A$749,1,0)),0,1)</f>
        <v>1</v>
      </c>
      <c r="Q11259">
        <f t="shared" si="1226"/>
        <v>0</v>
      </c>
      <c r="R11259">
        <f t="shared" si="1227"/>
        <v>1</v>
      </c>
      <c r="S11259">
        <f t="shared" si="1228"/>
        <v>10</v>
      </c>
      <c r="T11259">
        <f t="shared" si="1229"/>
        <v>11</v>
      </c>
      <c r="U11259">
        <f t="shared" si="1230"/>
        <v>0</v>
      </c>
      <c r="V11259" t="str">
        <f t="shared" si="1231"/>
        <v/>
      </c>
    </row>
    <row r="11260" spans="1:22" x14ac:dyDescent="0.2">
      <c r="A11260" t="s">
        <v>29321</v>
      </c>
      <c r="B11260" t="s">
        <v>439</v>
      </c>
      <c r="C11260">
        <v>225534</v>
      </c>
      <c r="D11260">
        <v>225677</v>
      </c>
      <c r="E11260">
        <v>144</v>
      </c>
      <c r="F11260" t="s">
        <v>66</v>
      </c>
      <c r="G11260" t="s">
        <v>4150</v>
      </c>
      <c r="H11260" t="s">
        <v>29322</v>
      </c>
      <c r="I11260">
        <v>3</v>
      </c>
      <c r="J11260">
        <v>1</v>
      </c>
      <c r="K11260">
        <v>2</v>
      </c>
      <c r="L11260">
        <v>0</v>
      </c>
      <c r="M11260">
        <v>0</v>
      </c>
      <c r="N11260">
        <v>0</v>
      </c>
      <c r="O11260" t="str">
        <f t="shared" si="1225"/>
        <v/>
      </c>
      <c r="P11260">
        <f>IF(ISERROR(VLOOKUP(G11260,Genes!$A$2:$A$749,1,0)),0,1)</f>
        <v>1</v>
      </c>
      <c r="Q11260">
        <f t="shared" si="1226"/>
        <v>0</v>
      </c>
      <c r="R11260">
        <f t="shared" si="1227"/>
        <v>1</v>
      </c>
      <c r="S11260">
        <f t="shared" si="1228"/>
        <v>11</v>
      </c>
      <c r="T11260">
        <f t="shared" si="1229"/>
        <v>12</v>
      </c>
      <c r="U11260">
        <f t="shared" si="1230"/>
        <v>0</v>
      </c>
      <c r="V11260" t="str">
        <f t="shared" si="1231"/>
        <v/>
      </c>
    </row>
    <row r="11261" spans="1:22" x14ac:dyDescent="0.2">
      <c r="A11261" t="s">
        <v>29323</v>
      </c>
      <c r="B11261" t="s">
        <v>439</v>
      </c>
      <c r="C11261">
        <v>225998</v>
      </c>
      <c r="D11261">
        <v>226162</v>
      </c>
      <c r="E11261">
        <v>165</v>
      </c>
      <c r="F11261" t="s">
        <v>66</v>
      </c>
      <c r="G11261" t="s">
        <v>4150</v>
      </c>
      <c r="H11261" t="s">
        <v>29324</v>
      </c>
      <c r="I11261">
        <v>3</v>
      </c>
      <c r="J11261">
        <v>1</v>
      </c>
      <c r="K11261">
        <v>2</v>
      </c>
      <c r="L11261">
        <v>0</v>
      </c>
      <c r="M11261">
        <v>0</v>
      </c>
      <c r="N11261">
        <v>0</v>
      </c>
      <c r="O11261" t="str">
        <f t="shared" si="1225"/>
        <v/>
      </c>
      <c r="P11261">
        <f>IF(ISERROR(VLOOKUP(G11261,Genes!$A$2:$A$749,1,0)),0,1)</f>
        <v>1</v>
      </c>
      <c r="Q11261">
        <f t="shared" si="1226"/>
        <v>0</v>
      </c>
      <c r="R11261">
        <f t="shared" si="1227"/>
        <v>1</v>
      </c>
      <c r="S11261">
        <f t="shared" si="1228"/>
        <v>12</v>
      </c>
      <c r="T11261">
        <f t="shared" si="1229"/>
        <v>13</v>
      </c>
      <c r="U11261">
        <f t="shared" si="1230"/>
        <v>0</v>
      </c>
      <c r="V11261" t="str">
        <f t="shared" si="1231"/>
        <v/>
      </c>
    </row>
    <row r="11262" spans="1:22" x14ac:dyDescent="0.2">
      <c r="A11262" t="s">
        <v>29325</v>
      </c>
      <c r="B11262" t="s">
        <v>439</v>
      </c>
      <c r="C11262">
        <v>228300</v>
      </c>
      <c r="D11262">
        <v>228448</v>
      </c>
      <c r="E11262">
        <v>149</v>
      </c>
      <c r="F11262" t="s">
        <v>66</v>
      </c>
      <c r="G11262" t="s">
        <v>4150</v>
      </c>
      <c r="H11262" t="s">
        <v>29326</v>
      </c>
      <c r="I11262">
        <v>3</v>
      </c>
      <c r="J11262">
        <v>1</v>
      </c>
      <c r="K11262">
        <v>2</v>
      </c>
      <c r="L11262">
        <v>0</v>
      </c>
      <c r="M11262">
        <v>0</v>
      </c>
      <c r="N11262">
        <v>0</v>
      </c>
      <c r="O11262" t="str">
        <f t="shared" si="1225"/>
        <v/>
      </c>
      <c r="P11262">
        <f>IF(ISERROR(VLOOKUP(G11262,Genes!$A$2:$A$749,1,0)),0,1)</f>
        <v>1</v>
      </c>
      <c r="Q11262">
        <f t="shared" si="1226"/>
        <v>0</v>
      </c>
      <c r="R11262">
        <f t="shared" si="1227"/>
        <v>1</v>
      </c>
      <c r="S11262">
        <f t="shared" si="1228"/>
        <v>13</v>
      </c>
      <c r="T11262">
        <f t="shared" si="1229"/>
        <v>14</v>
      </c>
      <c r="U11262">
        <f t="shared" si="1230"/>
        <v>0</v>
      </c>
      <c r="V11262" t="str">
        <f t="shared" si="1231"/>
        <v/>
      </c>
    </row>
    <row r="11263" spans="1:22" x14ac:dyDescent="0.2">
      <c r="A11263" t="s">
        <v>29327</v>
      </c>
      <c r="B11263" t="s">
        <v>439</v>
      </c>
      <c r="C11263">
        <v>230991</v>
      </c>
      <c r="D11263">
        <v>231115</v>
      </c>
      <c r="E11263">
        <v>125</v>
      </c>
      <c r="F11263" t="s">
        <v>66</v>
      </c>
      <c r="G11263" t="s">
        <v>4150</v>
      </c>
      <c r="H11263" t="s">
        <v>29328</v>
      </c>
      <c r="I11263">
        <v>3</v>
      </c>
      <c r="J11263">
        <v>1</v>
      </c>
      <c r="K11263">
        <v>2</v>
      </c>
      <c r="L11263">
        <v>0</v>
      </c>
      <c r="M11263">
        <v>0</v>
      </c>
      <c r="N11263">
        <v>0</v>
      </c>
      <c r="O11263" t="str">
        <f t="shared" si="1225"/>
        <v/>
      </c>
      <c r="P11263">
        <f>IF(ISERROR(VLOOKUP(G11263,Genes!$A$2:$A$749,1,0)),0,1)</f>
        <v>1</v>
      </c>
      <c r="Q11263">
        <f t="shared" si="1226"/>
        <v>0</v>
      </c>
      <c r="R11263">
        <f t="shared" si="1227"/>
        <v>1</v>
      </c>
      <c r="S11263">
        <f t="shared" si="1228"/>
        <v>14</v>
      </c>
      <c r="T11263">
        <f t="shared" si="1229"/>
        <v>15</v>
      </c>
      <c r="U11263">
        <f t="shared" si="1230"/>
        <v>0</v>
      </c>
      <c r="V11263" t="str">
        <f t="shared" si="1231"/>
        <v/>
      </c>
    </row>
    <row r="11264" spans="1:22" x14ac:dyDescent="0.2">
      <c r="A11264" t="s">
        <v>29329</v>
      </c>
      <c r="B11264" t="s">
        <v>439</v>
      </c>
      <c r="C11264">
        <v>233592</v>
      </c>
      <c r="D11264">
        <v>233760</v>
      </c>
      <c r="E11264">
        <v>169</v>
      </c>
      <c r="F11264" t="s">
        <v>66</v>
      </c>
      <c r="G11264" t="s">
        <v>4150</v>
      </c>
      <c r="H11264" t="s">
        <v>29330</v>
      </c>
      <c r="I11264">
        <v>3</v>
      </c>
      <c r="J11264">
        <v>1</v>
      </c>
      <c r="K11264">
        <v>2</v>
      </c>
      <c r="L11264">
        <v>0</v>
      </c>
      <c r="M11264">
        <v>0</v>
      </c>
      <c r="N11264">
        <v>0</v>
      </c>
      <c r="O11264" t="str">
        <f t="shared" si="1225"/>
        <v/>
      </c>
      <c r="P11264">
        <f>IF(ISERROR(VLOOKUP(G11264,Genes!$A$2:$A$749,1,0)),0,1)</f>
        <v>1</v>
      </c>
      <c r="Q11264">
        <f t="shared" si="1226"/>
        <v>0</v>
      </c>
      <c r="R11264">
        <f t="shared" si="1227"/>
        <v>1</v>
      </c>
      <c r="S11264">
        <f t="shared" si="1228"/>
        <v>15</v>
      </c>
      <c r="T11264">
        <f t="shared" si="1229"/>
        <v>16</v>
      </c>
      <c r="U11264">
        <f t="shared" si="1230"/>
        <v>0</v>
      </c>
      <c r="V11264" t="str">
        <f t="shared" si="1231"/>
        <v/>
      </c>
    </row>
    <row r="11265" spans="1:22" x14ac:dyDescent="0.2">
      <c r="A11265" t="s">
        <v>29331</v>
      </c>
      <c r="B11265" t="s">
        <v>439</v>
      </c>
      <c r="C11265">
        <v>235259</v>
      </c>
      <c r="D11265">
        <v>235454</v>
      </c>
      <c r="E11265">
        <v>196</v>
      </c>
      <c r="F11265" t="s">
        <v>66</v>
      </c>
      <c r="G11265" t="s">
        <v>4150</v>
      </c>
      <c r="H11265" t="s">
        <v>29332</v>
      </c>
      <c r="I11265">
        <v>3</v>
      </c>
      <c r="J11265">
        <v>1</v>
      </c>
      <c r="K11265">
        <v>2</v>
      </c>
      <c r="L11265">
        <v>0</v>
      </c>
      <c r="M11265">
        <v>0</v>
      </c>
      <c r="N11265">
        <v>0</v>
      </c>
      <c r="O11265" t="str">
        <f t="shared" si="1225"/>
        <v>SDHA</v>
      </c>
      <c r="P11265">
        <f>IF(ISERROR(VLOOKUP(G11265,Genes!$A$2:$A$749,1,0)),0,1)</f>
        <v>1</v>
      </c>
      <c r="Q11265">
        <f t="shared" si="1226"/>
        <v>0</v>
      </c>
      <c r="R11265">
        <f t="shared" si="1227"/>
        <v>1</v>
      </c>
      <c r="S11265">
        <f t="shared" si="1228"/>
        <v>16</v>
      </c>
      <c r="T11265">
        <f t="shared" si="1229"/>
        <v>17</v>
      </c>
      <c r="U11265">
        <f t="shared" si="1230"/>
        <v>1</v>
      </c>
      <c r="V11265">
        <f t="shared" si="1231"/>
        <v>0.94117647058823528</v>
      </c>
    </row>
    <row r="11266" spans="1:22" x14ac:dyDescent="0.2">
      <c r="A11266" t="s">
        <v>29333</v>
      </c>
      <c r="B11266" t="s">
        <v>288</v>
      </c>
      <c r="C11266">
        <v>158581964</v>
      </c>
      <c r="D11266">
        <v>158581978</v>
      </c>
      <c r="E11266">
        <v>15</v>
      </c>
      <c r="F11266" t="s">
        <v>74</v>
      </c>
      <c r="G11266" t="s">
        <v>4157</v>
      </c>
      <c r="H11266" t="s">
        <v>29334</v>
      </c>
      <c r="I11266">
        <v>0</v>
      </c>
      <c r="J11266">
        <v>0</v>
      </c>
      <c r="K11266">
        <v>0</v>
      </c>
      <c r="L11266">
        <v>0</v>
      </c>
      <c r="M11266">
        <v>0</v>
      </c>
      <c r="N11266">
        <v>0</v>
      </c>
      <c r="O11266" t="str">
        <f t="shared" ref="O11266:O11329" si="1232">IF(U11266=1,G11266,"")</f>
        <v/>
      </c>
      <c r="P11266">
        <f>IF(ISERROR(VLOOKUP(G11266,Genes!$A$2:$A$749,1,0)),0,1)</f>
        <v>1</v>
      </c>
      <c r="Q11266">
        <f t="shared" ref="Q11266:Q11329" si="1233">IF(G11266&lt;&gt;G11265,1,0)</f>
        <v>1</v>
      </c>
      <c r="R11266">
        <f t="shared" ref="R11266:R11329" si="1234">IF(I11266=0,0,1)</f>
        <v>0</v>
      </c>
      <c r="S11266">
        <f t="shared" ref="S11266:S11329" si="1235">IF(Q11266=1,R11266,S11265+R11266)</f>
        <v>0</v>
      </c>
      <c r="T11266">
        <f t="shared" ref="T11266:T11329" si="1236">IF(Q11266=1,1,T11265+1)</f>
        <v>1</v>
      </c>
      <c r="U11266">
        <f t="shared" ref="U11266:U11329" si="1237">IF(G11266&lt;&gt;G11267,1,0)</f>
        <v>0</v>
      </c>
      <c r="V11266" t="str">
        <f t="shared" ref="V11266:V11329" si="1238">IF(U11266=1,S11266/T11266,"")</f>
        <v/>
      </c>
    </row>
    <row r="11267" spans="1:22" x14ac:dyDescent="0.2">
      <c r="A11267" t="s">
        <v>29335</v>
      </c>
      <c r="B11267" t="s">
        <v>288</v>
      </c>
      <c r="C11267">
        <v>158564088</v>
      </c>
      <c r="D11267">
        <v>158564216</v>
      </c>
      <c r="E11267">
        <v>129</v>
      </c>
      <c r="F11267" t="s">
        <v>74</v>
      </c>
      <c r="G11267" t="s">
        <v>4157</v>
      </c>
      <c r="H11267" t="s">
        <v>29336</v>
      </c>
      <c r="I11267">
        <v>3</v>
      </c>
      <c r="J11267">
        <v>0</v>
      </c>
      <c r="K11267">
        <v>2</v>
      </c>
      <c r="L11267">
        <v>1</v>
      </c>
      <c r="M11267">
        <v>0</v>
      </c>
      <c r="N11267">
        <v>0</v>
      </c>
      <c r="O11267" t="str">
        <f t="shared" si="1232"/>
        <v/>
      </c>
      <c r="P11267">
        <f>IF(ISERROR(VLOOKUP(G11267,Genes!$A$2:$A$749,1,0)),0,1)</f>
        <v>1</v>
      </c>
      <c r="Q11267">
        <f t="shared" si="1233"/>
        <v>0</v>
      </c>
      <c r="R11267">
        <f t="shared" si="1234"/>
        <v>1</v>
      </c>
      <c r="S11267">
        <f t="shared" si="1235"/>
        <v>1</v>
      </c>
      <c r="T11267">
        <f t="shared" si="1236"/>
        <v>2</v>
      </c>
      <c r="U11267">
        <f t="shared" si="1237"/>
        <v>0</v>
      </c>
      <c r="V11267" t="str">
        <f t="shared" si="1238"/>
        <v/>
      </c>
    </row>
    <row r="11268" spans="1:22" x14ac:dyDescent="0.2">
      <c r="A11268" t="s">
        <v>29337</v>
      </c>
      <c r="B11268" t="s">
        <v>288</v>
      </c>
      <c r="C11268">
        <v>158551405</v>
      </c>
      <c r="D11268">
        <v>158551518</v>
      </c>
      <c r="E11268">
        <v>114</v>
      </c>
      <c r="F11268" t="s">
        <v>74</v>
      </c>
      <c r="G11268" t="s">
        <v>4157</v>
      </c>
      <c r="H11268" t="s">
        <v>29338</v>
      </c>
      <c r="I11268">
        <v>2</v>
      </c>
      <c r="J11268">
        <v>0</v>
      </c>
      <c r="K11268">
        <v>2</v>
      </c>
      <c r="L11268">
        <v>0</v>
      </c>
      <c r="M11268">
        <v>0</v>
      </c>
      <c r="N11268">
        <v>0</v>
      </c>
      <c r="O11268" t="str">
        <f t="shared" si="1232"/>
        <v/>
      </c>
      <c r="P11268">
        <f>IF(ISERROR(VLOOKUP(G11268,Genes!$A$2:$A$749,1,0)),0,1)</f>
        <v>1</v>
      </c>
      <c r="Q11268">
        <f t="shared" si="1233"/>
        <v>0</v>
      </c>
      <c r="R11268">
        <f t="shared" si="1234"/>
        <v>1</v>
      </c>
      <c r="S11268">
        <f t="shared" si="1235"/>
        <v>2</v>
      </c>
      <c r="T11268">
        <f t="shared" si="1236"/>
        <v>3</v>
      </c>
      <c r="U11268">
        <f t="shared" si="1237"/>
        <v>0</v>
      </c>
      <c r="V11268" t="str">
        <f t="shared" si="1238"/>
        <v/>
      </c>
    </row>
    <row r="11269" spans="1:22" x14ac:dyDescent="0.2">
      <c r="A11269" t="s">
        <v>29339</v>
      </c>
      <c r="B11269" t="s">
        <v>288</v>
      </c>
      <c r="C11269">
        <v>158549140</v>
      </c>
      <c r="D11269">
        <v>158549302</v>
      </c>
      <c r="E11269">
        <v>163</v>
      </c>
      <c r="F11269" t="s">
        <v>74</v>
      </c>
      <c r="G11269" t="s">
        <v>4157</v>
      </c>
      <c r="H11269" t="s">
        <v>29340</v>
      </c>
      <c r="I11269">
        <v>3</v>
      </c>
      <c r="J11269">
        <v>1</v>
      </c>
      <c r="K11269">
        <v>2</v>
      </c>
      <c r="L11269">
        <v>0</v>
      </c>
      <c r="M11269">
        <v>0</v>
      </c>
      <c r="N11269">
        <v>0</v>
      </c>
      <c r="O11269" t="str">
        <f t="shared" si="1232"/>
        <v/>
      </c>
      <c r="P11269">
        <f>IF(ISERROR(VLOOKUP(G11269,Genes!$A$2:$A$749,1,0)),0,1)</f>
        <v>1</v>
      </c>
      <c r="Q11269">
        <f t="shared" si="1233"/>
        <v>0</v>
      </c>
      <c r="R11269">
        <f t="shared" si="1234"/>
        <v>1</v>
      </c>
      <c r="S11269">
        <f t="shared" si="1235"/>
        <v>3</v>
      </c>
      <c r="T11269">
        <f t="shared" si="1236"/>
        <v>4</v>
      </c>
      <c r="U11269">
        <f t="shared" si="1237"/>
        <v>0</v>
      </c>
      <c r="V11269" t="str">
        <f t="shared" si="1238"/>
        <v/>
      </c>
    </row>
    <row r="11270" spans="1:22" x14ac:dyDescent="0.2">
      <c r="A11270" t="s">
        <v>29341</v>
      </c>
      <c r="B11270" t="s">
        <v>288</v>
      </c>
      <c r="C11270">
        <v>158541457</v>
      </c>
      <c r="D11270">
        <v>158541607</v>
      </c>
      <c r="E11270">
        <v>151</v>
      </c>
      <c r="F11270" t="s">
        <v>74</v>
      </c>
      <c r="G11270" t="s">
        <v>4157</v>
      </c>
      <c r="H11270" t="s">
        <v>29342</v>
      </c>
      <c r="I11270">
        <v>3</v>
      </c>
      <c r="J11270">
        <v>1</v>
      </c>
      <c r="K11270">
        <v>2</v>
      </c>
      <c r="L11270">
        <v>0</v>
      </c>
      <c r="M11270">
        <v>0</v>
      </c>
      <c r="N11270">
        <v>0</v>
      </c>
      <c r="O11270" t="str">
        <f t="shared" si="1232"/>
        <v/>
      </c>
      <c r="P11270">
        <f>IF(ISERROR(VLOOKUP(G11270,Genes!$A$2:$A$749,1,0)),0,1)</f>
        <v>1</v>
      </c>
      <c r="Q11270">
        <f t="shared" si="1233"/>
        <v>0</v>
      </c>
      <c r="R11270">
        <f t="shared" si="1234"/>
        <v>1</v>
      </c>
      <c r="S11270">
        <f t="shared" si="1235"/>
        <v>4</v>
      </c>
      <c r="T11270">
        <f t="shared" si="1236"/>
        <v>5</v>
      </c>
      <c r="U11270">
        <f t="shared" si="1237"/>
        <v>0</v>
      </c>
      <c r="V11270" t="str">
        <f t="shared" si="1238"/>
        <v/>
      </c>
    </row>
    <row r="11271" spans="1:22" x14ac:dyDescent="0.2">
      <c r="A11271" t="s">
        <v>29343</v>
      </c>
      <c r="B11271" t="s">
        <v>288</v>
      </c>
      <c r="C11271">
        <v>158540061</v>
      </c>
      <c r="D11271">
        <v>158540202</v>
      </c>
      <c r="E11271">
        <v>142</v>
      </c>
      <c r="F11271" t="s">
        <v>74</v>
      </c>
      <c r="G11271" t="s">
        <v>4157</v>
      </c>
      <c r="H11271" t="s">
        <v>29344</v>
      </c>
      <c r="I11271">
        <v>3</v>
      </c>
      <c r="J11271">
        <v>1</v>
      </c>
      <c r="K11271">
        <v>2</v>
      </c>
      <c r="L11271">
        <v>0</v>
      </c>
      <c r="M11271">
        <v>0</v>
      </c>
      <c r="N11271">
        <v>0</v>
      </c>
      <c r="O11271" t="str">
        <f t="shared" si="1232"/>
        <v/>
      </c>
      <c r="P11271">
        <f>IF(ISERROR(VLOOKUP(G11271,Genes!$A$2:$A$749,1,0)),0,1)</f>
        <v>1</v>
      </c>
      <c r="Q11271">
        <f t="shared" si="1233"/>
        <v>0</v>
      </c>
      <c r="R11271">
        <f t="shared" si="1234"/>
        <v>1</v>
      </c>
      <c r="S11271">
        <f t="shared" si="1235"/>
        <v>5</v>
      </c>
      <c r="T11271">
        <f t="shared" si="1236"/>
        <v>6</v>
      </c>
      <c r="U11271">
        <f t="shared" si="1237"/>
        <v>0</v>
      </c>
      <c r="V11271" t="str">
        <f t="shared" si="1238"/>
        <v/>
      </c>
    </row>
    <row r="11272" spans="1:22" x14ac:dyDescent="0.2">
      <c r="A11272" t="s">
        <v>29345</v>
      </c>
      <c r="B11272" t="s">
        <v>288</v>
      </c>
      <c r="C11272">
        <v>158538759</v>
      </c>
      <c r="D11272">
        <v>158538853</v>
      </c>
      <c r="E11272">
        <v>95</v>
      </c>
      <c r="F11272" t="s">
        <v>74</v>
      </c>
      <c r="G11272" t="s">
        <v>4157</v>
      </c>
      <c r="H11272" t="s">
        <v>29346</v>
      </c>
      <c r="I11272">
        <v>3</v>
      </c>
      <c r="J11272">
        <v>0</v>
      </c>
      <c r="K11272">
        <v>2</v>
      </c>
      <c r="L11272">
        <v>0</v>
      </c>
      <c r="M11272">
        <v>0</v>
      </c>
      <c r="N11272">
        <v>1</v>
      </c>
      <c r="O11272" t="str">
        <f t="shared" si="1232"/>
        <v/>
      </c>
      <c r="P11272">
        <f>IF(ISERROR(VLOOKUP(G11272,Genes!$A$2:$A$749,1,0)),0,1)</f>
        <v>1</v>
      </c>
      <c r="Q11272">
        <f t="shared" si="1233"/>
        <v>0</v>
      </c>
      <c r="R11272">
        <f t="shared" si="1234"/>
        <v>1</v>
      </c>
      <c r="S11272">
        <f t="shared" si="1235"/>
        <v>6</v>
      </c>
      <c r="T11272">
        <f t="shared" si="1236"/>
        <v>7</v>
      </c>
      <c r="U11272">
        <f t="shared" si="1237"/>
        <v>0</v>
      </c>
      <c r="V11272" t="str">
        <f t="shared" si="1238"/>
        <v/>
      </c>
    </row>
    <row r="11273" spans="1:22" x14ac:dyDescent="0.2">
      <c r="A11273" t="s">
        <v>29347</v>
      </c>
      <c r="B11273" t="s">
        <v>288</v>
      </c>
      <c r="C11273">
        <v>158537217</v>
      </c>
      <c r="D11273">
        <v>158537314</v>
      </c>
      <c r="E11273">
        <v>98</v>
      </c>
      <c r="F11273" t="s">
        <v>74</v>
      </c>
      <c r="G11273" t="s">
        <v>4157</v>
      </c>
      <c r="H11273" t="s">
        <v>29348</v>
      </c>
      <c r="I11273">
        <v>2</v>
      </c>
      <c r="J11273">
        <v>0</v>
      </c>
      <c r="K11273">
        <v>2</v>
      </c>
      <c r="L11273">
        <v>0</v>
      </c>
      <c r="M11273">
        <v>0</v>
      </c>
      <c r="N11273">
        <v>0</v>
      </c>
      <c r="O11273" t="str">
        <f t="shared" si="1232"/>
        <v/>
      </c>
      <c r="P11273">
        <f>IF(ISERROR(VLOOKUP(G11273,Genes!$A$2:$A$749,1,0)),0,1)</f>
        <v>1</v>
      </c>
      <c r="Q11273">
        <f t="shared" si="1233"/>
        <v>0</v>
      </c>
      <c r="R11273">
        <f t="shared" si="1234"/>
        <v>1</v>
      </c>
      <c r="S11273">
        <f t="shared" si="1235"/>
        <v>7</v>
      </c>
      <c r="T11273">
        <f t="shared" si="1236"/>
        <v>8</v>
      </c>
      <c r="U11273">
        <f t="shared" si="1237"/>
        <v>0</v>
      </c>
      <c r="V11273" t="str">
        <f t="shared" si="1238"/>
        <v/>
      </c>
    </row>
    <row r="11274" spans="1:22" x14ac:dyDescent="0.2">
      <c r="A11274" t="s">
        <v>29349</v>
      </c>
      <c r="B11274" t="s">
        <v>288</v>
      </c>
      <c r="C11274">
        <v>158535821</v>
      </c>
      <c r="D11274">
        <v>158536003</v>
      </c>
      <c r="E11274">
        <v>183</v>
      </c>
      <c r="F11274" t="s">
        <v>74</v>
      </c>
      <c r="G11274" t="s">
        <v>4157</v>
      </c>
      <c r="H11274" t="s">
        <v>29350</v>
      </c>
      <c r="I11274">
        <v>4</v>
      </c>
      <c r="J11274">
        <v>1</v>
      </c>
      <c r="K11274">
        <v>2</v>
      </c>
      <c r="L11274">
        <v>1</v>
      </c>
      <c r="M11274">
        <v>0</v>
      </c>
      <c r="N11274">
        <v>0</v>
      </c>
      <c r="O11274" t="str">
        <f t="shared" si="1232"/>
        <v/>
      </c>
      <c r="P11274">
        <f>IF(ISERROR(VLOOKUP(G11274,Genes!$A$2:$A$749,1,0)),0,1)</f>
        <v>1</v>
      </c>
      <c r="Q11274">
        <f t="shared" si="1233"/>
        <v>0</v>
      </c>
      <c r="R11274">
        <f t="shared" si="1234"/>
        <v>1</v>
      </c>
      <c r="S11274">
        <f t="shared" si="1235"/>
        <v>8</v>
      </c>
      <c r="T11274">
        <f t="shared" si="1236"/>
        <v>9</v>
      </c>
      <c r="U11274">
        <f t="shared" si="1237"/>
        <v>0</v>
      </c>
      <c r="V11274" t="str">
        <f t="shared" si="1238"/>
        <v/>
      </c>
    </row>
    <row r="11275" spans="1:22" x14ac:dyDescent="0.2">
      <c r="A11275" t="s">
        <v>29351</v>
      </c>
      <c r="B11275" t="s">
        <v>288</v>
      </c>
      <c r="C11275">
        <v>158534481</v>
      </c>
      <c r="D11275">
        <v>158534624</v>
      </c>
      <c r="E11275">
        <v>144</v>
      </c>
      <c r="F11275" t="s">
        <v>74</v>
      </c>
      <c r="G11275" t="s">
        <v>4157</v>
      </c>
      <c r="H11275" t="s">
        <v>29352</v>
      </c>
      <c r="I11275">
        <v>3</v>
      </c>
      <c r="J11275">
        <v>1</v>
      </c>
      <c r="K11275">
        <v>2</v>
      </c>
      <c r="L11275">
        <v>0</v>
      </c>
      <c r="M11275">
        <v>0</v>
      </c>
      <c r="N11275">
        <v>0</v>
      </c>
      <c r="O11275" t="str">
        <f t="shared" si="1232"/>
        <v/>
      </c>
      <c r="P11275">
        <f>IF(ISERROR(VLOOKUP(G11275,Genes!$A$2:$A$749,1,0)),0,1)</f>
        <v>1</v>
      </c>
      <c r="Q11275">
        <f t="shared" si="1233"/>
        <v>0</v>
      </c>
      <c r="R11275">
        <f t="shared" si="1234"/>
        <v>1</v>
      </c>
      <c r="S11275">
        <f t="shared" si="1235"/>
        <v>9</v>
      </c>
      <c r="T11275">
        <f t="shared" si="1236"/>
        <v>10</v>
      </c>
      <c r="U11275">
        <f t="shared" si="1237"/>
        <v>0</v>
      </c>
      <c r="V11275" t="str">
        <f t="shared" si="1238"/>
        <v/>
      </c>
    </row>
    <row r="11276" spans="1:22" x14ac:dyDescent="0.2">
      <c r="A11276" t="s">
        <v>29353</v>
      </c>
      <c r="B11276" t="s">
        <v>288</v>
      </c>
      <c r="C11276">
        <v>158532398</v>
      </c>
      <c r="D11276">
        <v>158532534</v>
      </c>
      <c r="E11276">
        <v>137</v>
      </c>
      <c r="F11276" t="s">
        <v>74</v>
      </c>
      <c r="G11276" t="s">
        <v>4157</v>
      </c>
      <c r="H11276" t="s">
        <v>29354</v>
      </c>
      <c r="I11276">
        <v>3</v>
      </c>
      <c r="J11276">
        <v>1</v>
      </c>
      <c r="K11276">
        <v>2</v>
      </c>
      <c r="L11276">
        <v>0</v>
      </c>
      <c r="M11276">
        <v>0</v>
      </c>
      <c r="N11276">
        <v>0</v>
      </c>
      <c r="O11276" t="str">
        <f t="shared" si="1232"/>
        <v/>
      </c>
      <c r="P11276">
        <f>IF(ISERROR(VLOOKUP(G11276,Genes!$A$2:$A$749,1,0)),0,1)</f>
        <v>1</v>
      </c>
      <c r="Q11276">
        <f t="shared" si="1233"/>
        <v>0</v>
      </c>
      <c r="R11276">
        <f t="shared" si="1234"/>
        <v>1</v>
      </c>
      <c r="S11276">
        <f t="shared" si="1235"/>
        <v>10</v>
      </c>
      <c r="T11276">
        <f t="shared" si="1236"/>
        <v>11</v>
      </c>
      <c r="U11276">
        <f t="shared" si="1237"/>
        <v>0</v>
      </c>
      <c r="V11276" t="str">
        <f t="shared" si="1238"/>
        <v/>
      </c>
    </row>
    <row r="11277" spans="1:22" x14ac:dyDescent="0.2">
      <c r="A11277" t="s">
        <v>29355</v>
      </c>
      <c r="B11277" t="s">
        <v>288</v>
      </c>
      <c r="C11277">
        <v>158579305</v>
      </c>
      <c r="D11277">
        <v>158579396</v>
      </c>
      <c r="E11277">
        <v>92</v>
      </c>
      <c r="F11277" t="s">
        <v>74</v>
      </c>
      <c r="G11277" t="s">
        <v>4157</v>
      </c>
      <c r="H11277" t="s">
        <v>29356</v>
      </c>
      <c r="I11277">
        <v>2</v>
      </c>
      <c r="J11277">
        <v>0</v>
      </c>
      <c r="K11277">
        <v>2</v>
      </c>
      <c r="L11277">
        <v>0</v>
      </c>
      <c r="M11277">
        <v>0</v>
      </c>
      <c r="N11277">
        <v>0</v>
      </c>
      <c r="O11277" t="str">
        <f t="shared" si="1232"/>
        <v/>
      </c>
      <c r="P11277">
        <f>IF(ISERROR(VLOOKUP(G11277,Genes!$A$2:$A$749,1,0)),0,1)</f>
        <v>1</v>
      </c>
      <c r="Q11277">
        <f t="shared" si="1233"/>
        <v>0</v>
      </c>
      <c r="R11277">
        <f t="shared" si="1234"/>
        <v>1</v>
      </c>
      <c r="S11277">
        <f t="shared" si="1235"/>
        <v>11</v>
      </c>
      <c r="T11277">
        <f t="shared" si="1236"/>
        <v>12</v>
      </c>
      <c r="U11277">
        <f t="shared" si="1237"/>
        <v>0</v>
      </c>
      <c r="V11277" t="str">
        <f t="shared" si="1238"/>
        <v/>
      </c>
    </row>
    <row r="11278" spans="1:22" x14ac:dyDescent="0.2">
      <c r="A11278" t="s">
        <v>29357</v>
      </c>
      <c r="B11278" t="s">
        <v>288</v>
      </c>
      <c r="C11278">
        <v>158579305</v>
      </c>
      <c r="D11278">
        <v>158579395</v>
      </c>
      <c r="E11278">
        <v>91</v>
      </c>
      <c r="F11278" t="s">
        <v>74</v>
      </c>
      <c r="G11278" t="s">
        <v>4157</v>
      </c>
      <c r="H11278" t="s">
        <v>29358</v>
      </c>
      <c r="I11278">
        <v>2</v>
      </c>
      <c r="J11278">
        <v>0</v>
      </c>
      <c r="K11278">
        <v>2</v>
      </c>
      <c r="L11278">
        <v>0</v>
      </c>
      <c r="M11278">
        <v>0</v>
      </c>
      <c r="N11278">
        <v>0</v>
      </c>
      <c r="O11278" t="str">
        <f t="shared" si="1232"/>
        <v/>
      </c>
      <c r="P11278">
        <f>IF(ISERROR(VLOOKUP(G11278,Genes!$A$2:$A$749,1,0)),0,1)</f>
        <v>1</v>
      </c>
      <c r="Q11278">
        <f t="shared" si="1233"/>
        <v>0</v>
      </c>
      <c r="R11278">
        <f t="shared" si="1234"/>
        <v>1</v>
      </c>
      <c r="S11278">
        <f t="shared" si="1235"/>
        <v>12</v>
      </c>
      <c r="T11278">
        <f t="shared" si="1236"/>
        <v>13</v>
      </c>
      <c r="U11278">
        <f t="shared" si="1237"/>
        <v>0</v>
      </c>
      <c r="V11278" t="str">
        <f t="shared" si="1238"/>
        <v/>
      </c>
    </row>
    <row r="11279" spans="1:22" x14ac:dyDescent="0.2">
      <c r="A11279" t="s">
        <v>29359</v>
      </c>
      <c r="B11279" t="s">
        <v>288</v>
      </c>
      <c r="C11279">
        <v>158576347</v>
      </c>
      <c r="D11279">
        <v>158576383</v>
      </c>
      <c r="E11279">
        <v>37</v>
      </c>
      <c r="F11279" t="s">
        <v>74</v>
      </c>
      <c r="G11279" t="s">
        <v>4157</v>
      </c>
      <c r="H11279" t="s">
        <v>29360</v>
      </c>
      <c r="I11279">
        <v>2</v>
      </c>
      <c r="J11279">
        <v>2</v>
      </c>
      <c r="K11279">
        <v>0</v>
      </c>
      <c r="L11279">
        <v>0</v>
      </c>
      <c r="M11279">
        <v>0</v>
      </c>
      <c r="N11279">
        <v>0</v>
      </c>
      <c r="O11279" t="str">
        <f t="shared" si="1232"/>
        <v/>
      </c>
      <c r="P11279">
        <f>IF(ISERROR(VLOOKUP(G11279,Genes!$A$2:$A$749,1,0)),0,1)</f>
        <v>1</v>
      </c>
      <c r="Q11279">
        <f t="shared" si="1233"/>
        <v>0</v>
      </c>
      <c r="R11279">
        <f t="shared" si="1234"/>
        <v>1</v>
      </c>
      <c r="S11279">
        <f t="shared" si="1235"/>
        <v>13</v>
      </c>
      <c r="T11279">
        <f t="shared" si="1236"/>
        <v>14</v>
      </c>
      <c r="U11279">
        <f t="shared" si="1237"/>
        <v>0</v>
      </c>
      <c r="V11279" t="str">
        <f t="shared" si="1238"/>
        <v/>
      </c>
    </row>
    <row r="11280" spans="1:22" x14ac:dyDescent="0.2">
      <c r="A11280" t="s">
        <v>29361</v>
      </c>
      <c r="B11280" t="s">
        <v>288</v>
      </c>
      <c r="C11280">
        <v>158571485</v>
      </c>
      <c r="D11280">
        <v>158571621</v>
      </c>
      <c r="E11280">
        <v>137</v>
      </c>
      <c r="F11280" t="s">
        <v>74</v>
      </c>
      <c r="G11280" t="s">
        <v>4157</v>
      </c>
      <c r="H11280" t="s">
        <v>29362</v>
      </c>
      <c r="I11280">
        <v>3</v>
      </c>
      <c r="J11280">
        <v>1</v>
      </c>
      <c r="K11280">
        <v>2</v>
      </c>
      <c r="L11280">
        <v>0</v>
      </c>
      <c r="M11280">
        <v>0</v>
      </c>
      <c r="N11280">
        <v>0</v>
      </c>
      <c r="O11280" t="str">
        <f t="shared" si="1232"/>
        <v/>
      </c>
      <c r="P11280">
        <f>IF(ISERROR(VLOOKUP(G11280,Genes!$A$2:$A$749,1,0)),0,1)</f>
        <v>1</v>
      </c>
      <c r="Q11280">
        <f t="shared" si="1233"/>
        <v>0</v>
      </c>
      <c r="R11280">
        <f t="shared" si="1234"/>
        <v>1</v>
      </c>
      <c r="S11280">
        <f t="shared" si="1235"/>
        <v>14</v>
      </c>
      <c r="T11280">
        <f t="shared" si="1236"/>
        <v>15</v>
      </c>
      <c r="U11280">
        <f t="shared" si="1237"/>
        <v>0</v>
      </c>
      <c r="V11280" t="str">
        <f t="shared" si="1238"/>
        <v/>
      </c>
    </row>
    <row r="11281" spans="1:22" x14ac:dyDescent="0.2">
      <c r="A11281" t="s">
        <v>29363</v>
      </c>
      <c r="B11281" t="s">
        <v>288</v>
      </c>
      <c r="C11281">
        <v>158571485</v>
      </c>
      <c r="D11281">
        <v>158571539</v>
      </c>
      <c r="E11281">
        <v>55</v>
      </c>
      <c r="F11281" t="s">
        <v>74</v>
      </c>
      <c r="G11281" t="s">
        <v>4157</v>
      </c>
      <c r="H11281" t="s">
        <v>29364</v>
      </c>
      <c r="I11281">
        <v>3</v>
      </c>
      <c r="J11281">
        <v>1</v>
      </c>
      <c r="K11281">
        <v>0</v>
      </c>
      <c r="L11281">
        <v>1</v>
      </c>
      <c r="M11281">
        <v>1</v>
      </c>
      <c r="N11281">
        <v>0</v>
      </c>
      <c r="O11281" t="str">
        <f t="shared" si="1232"/>
        <v/>
      </c>
      <c r="P11281">
        <f>IF(ISERROR(VLOOKUP(G11281,Genes!$A$2:$A$749,1,0)),0,1)</f>
        <v>1</v>
      </c>
      <c r="Q11281">
        <f t="shared" si="1233"/>
        <v>0</v>
      </c>
      <c r="R11281">
        <f t="shared" si="1234"/>
        <v>1</v>
      </c>
      <c r="S11281">
        <f t="shared" si="1235"/>
        <v>15</v>
      </c>
      <c r="T11281">
        <f t="shared" si="1236"/>
        <v>16</v>
      </c>
      <c r="U11281">
        <f t="shared" si="1237"/>
        <v>0</v>
      </c>
      <c r="V11281" t="str">
        <f t="shared" si="1238"/>
        <v/>
      </c>
    </row>
    <row r="11282" spans="1:22" x14ac:dyDescent="0.2">
      <c r="A11282" t="s">
        <v>29365</v>
      </c>
      <c r="B11282" t="s">
        <v>288</v>
      </c>
      <c r="C11282">
        <v>158569897</v>
      </c>
      <c r="D11282">
        <v>158569986</v>
      </c>
      <c r="E11282">
        <v>90</v>
      </c>
      <c r="F11282" t="s">
        <v>74</v>
      </c>
      <c r="G11282" t="s">
        <v>4157</v>
      </c>
      <c r="H11282" t="s">
        <v>29366</v>
      </c>
      <c r="I11282">
        <v>2</v>
      </c>
      <c r="J11282">
        <v>0</v>
      </c>
      <c r="K11282">
        <v>2</v>
      </c>
      <c r="L11282">
        <v>0</v>
      </c>
      <c r="M11282">
        <v>0</v>
      </c>
      <c r="N11282">
        <v>0</v>
      </c>
      <c r="O11282" t="str">
        <f t="shared" si="1232"/>
        <v/>
      </c>
      <c r="P11282">
        <f>IF(ISERROR(VLOOKUP(G11282,Genes!$A$2:$A$749,1,0)),0,1)</f>
        <v>1</v>
      </c>
      <c r="Q11282">
        <f t="shared" si="1233"/>
        <v>0</v>
      </c>
      <c r="R11282">
        <f t="shared" si="1234"/>
        <v>1</v>
      </c>
      <c r="S11282">
        <f t="shared" si="1235"/>
        <v>16</v>
      </c>
      <c r="T11282">
        <f t="shared" si="1236"/>
        <v>17</v>
      </c>
      <c r="U11282">
        <f t="shared" si="1237"/>
        <v>0</v>
      </c>
      <c r="V11282" t="str">
        <f t="shared" si="1238"/>
        <v/>
      </c>
    </row>
    <row r="11283" spans="1:22" x14ac:dyDescent="0.2">
      <c r="A11283" t="s">
        <v>29367</v>
      </c>
      <c r="B11283" t="s">
        <v>288</v>
      </c>
      <c r="C11283">
        <v>158567814</v>
      </c>
      <c r="D11283">
        <v>158567945</v>
      </c>
      <c r="E11283">
        <v>132</v>
      </c>
      <c r="F11283" t="s">
        <v>74</v>
      </c>
      <c r="G11283" t="s">
        <v>4157</v>
      </c>
      <c r="H11283" t="s">
        <v>29368</v>
      </c>
      <c r="I11283">
        <v>3</v>
      </c>
      <c r="J11283">
        <v>1</v>
      </c>
      <c r="K11283">
        <v>2</v>
      </c>
      <c r="L11283">
        <v>0</v>
      </c>
      <c r="M11283">
        <v>0</v>
      </c>
      <c r="N11283">
        <v>0</v>
      </c>
      <c r="O11283" t="str">
        <f t="shared" si="1232"/>
        <v/>
      </c>
      <c r="P11283">
        <f>IF(ISERROR(VLOOKUP(G11283,Genes!$A$2:$A$749,1,0)),0,1)</f>
        <v>1</v>
      </c>
      <c r="Q11283">
        <f t="shared" si="1233"/>
        <v>0</v>
      </c>
      <c r="R11283">
        <f t="shared" si="1234"/>
        <v>1</v>
      </c>
      <c r="S11283">
        <f t="shared" si="1235"/>
        <v>17</v>
      </c>
      <c r="T11283">
        <f t="shared" si="1236"/>
        <v>18</v>
      </c>
      <c r="U11283">
        <f t="shared" si="1237"/>
        <v>0</v>
      </c>
      <c r="V11283" t="str">
        <f t="shared" si="1238"/>
        <v/>
      </c>
    </row>
    <row r="11284" spans="1:22" x14ac:dyDescent="0.2">
      <c r="A11284" t="s">
        <v>29369</v>
      </c>
      <c r="B11284" t="s">
        <v>288</v>
      </c>
      <c r="C11284">
        <v>158565331</v>
      </c>
      <c r="D11284">
        <v>158565452</v>
      </c>
      <c r="E11284">
        <v>122</v>
      </c>
      <c r="F11284" t="s">
        <v>74</v>
      </c>
      <c r="G11284" t="s">
        <v>4157</v>
      </c>
      <c r="H11284" t="s">
        <v>29370</v>
      </c>
      <c r="I11284">
        <v>3</v>
      </c>
      <c r="J11284">
        <v>1</v>
      </c>
      <c r="K11284">
        <v>2</v>
      </c>
      <c r="L11284">
        <v>0</v>
      </c>
      <c r="M11284">
        <v>0</v>
      </c>
      <c r="N11284">
        <v>0</v>
      </c>
      <c r="O11284" t="str">
        <f t="shared" si="1232"/>
        <v>SERAC1</v>
      </c>
      <c r="P11284">
        <f>IF(ISERROR(VLOOKUP(G11284,Genes!$A$2:$A$749,1,0)),0,1)</f>
        <v>1</v>
      </c>
      <c r="Q11284">
        <f t="shared" si="1233"/>
        <v>0</v>
      </c>
      <c r="R11284">
        <f t="shared" si="1234"/>
        <v>1</v>
      </c>
      <c r="S11284">
        <f t="shared" si="1235"/>
        <v>18</v>
      </c>
      <c r="T11284">
        <f t="shared" si="1236"/>
        <v>19</v>
      </c>
      <c r="U11284">
        <f t="shared" si="1237"/>
        <v>1</v>
      </c>
      <c r="V11284">
        <f t="shared" si="1238"/>
        <v>0.94736842105263153</v>
      </c>
    </row>
    <row r="11285" spans="1:22" x14ac:dyDescent="0.2">
      <c r="A11285" t="s">
        <v>29371</v>
      </c>
      <c r="B11285" t="s">
        <v>631</v>
      </c>
      <c r="C11285">
        <v>42281312</v>
      </c>
      <c r="D11285">
        <v>42281797</v>
      </c>
      <c r="E11285">
        <v>486</v>
      </c>
      <c r="F11285" t="s">
        <v>66</v>
      </c>
      <c r="G11285" t="s">
        <v>4163</v>
      </c>
      <c r="H11285" t="s">
        <v>29372</v>
      </c>
      <c r="I11285">
        <v>8</v>
      </c>
      <c r="J11285">
        <v>6</v>
      </c>
      <c r="K11285">
        <v>2</v>
      </c>
      <c r="L11285">
        <v>0</v>
      </c>
      <c r="M11285">
        <v>0</v>
      </c>
      <c r="N11285">
        <v>0</v>
      </c>
      <c r="O11285" t="str">
        <f t="shared" si="1232"/>
        <v/>
      </c>
      <c r="P11285">
        <f>IF(ISERROR(VLOOKUP(G11285,Genes!$A$2:$A$749,1,0)),0,1)</f>
        <v>1</v>
      </c>
      <c r="Q11285">
        <f t="shared" si="1233"/>
        <v>1</v>
      </c>
      <c r="R11285">
        <f t="shared" si="1234"/>
        <v>1</v>
      </c>
      <c r="S11285">
        <f t="shared" si="1235"/>
        <v>1</v>
      </c>
      <c r="T11285">
        <f t="shared" si="1236"/>
        <v>1</v>
      </c>
      <c r="U11285">
        <f t="shared" si="1237"/>
        <v>0</v>
      </c>
      <c r="V11285" t="str">
        <f t="shared" si="1238"/>
        <v/>
      </c>
    </row>
    <row r="11286" spans="1:22" x14ac:dyDescent="0.2">
      <c r="A11286" t="s">
        <v>29373</v>
      </c>
      <c r="B11286" t="s">
        <v>631</v>
      </c>
      <c r="C11286">
        <v>42449195</v>
      </c>
      <c r="D11286">
        <v>42449248</v>
      </c>
      <c r="E11286">
        <v>54</v>
      </c>
      <c r="F11286" t="s">
        <v>66</v>
      </c>
      <c r="G11286" t="s">
        <v>4163</v>
      </c>
      <c r="H11286" t="s">
        <v>29374</v>
      </c>
      <c r="I11286">
        <v>2</v>
      </c>
      <c r="J11286">
        <v>2</v>
      </c>
      <c r="K11286">
        <v>0</v>
      </c>
      <c r="L11286">
        <v>0</v>
      </c>
      <c r="M11286">
        <v>0</v>
      </c>
      <c r="N11286">
        <v>0</v>
      </c>
      <c r="O11286" t="str">
        <f t="shared" si="1232"/>
        <v/>
      </c>
      <c r="P11286">
        <f>IF(ISERROR(VLOOKUP(G11286,Genes!$A$2:$A$749,1,0)),0,1)</f>
        <v>1</v>
      </c>
      <c r="Q11286">
        <f t="shared" si="1233"/>
        <v>0</v>
      </c>
      <c r="R11286">
        <f t="shared" si="1234"/>
        <v>1</v>
      </c>
      <c r="S11286">
        <f t="shared" si="1235"/>
        <v>2</v>
      </c>
      <c r="T11286">
        <f t="shared" si="1236"/>
        <v>2</v>
      </c>
      <c r="U11286">
        <f t="shared" si="1237"/>
        <v>0</v>
      </c>
      <c r="V11286" t="str">
        <f t="shared" si="1238"/>
        <v/>
      </c>
    </row>
    <row r="11287" spans="1:22" x14ac:dyDescent="0.2">
      <c r="A11287" t="s">
        <v>29375</v>
      </c>
      <c r="B11287" t="s">
        <v>631</v>
      </c>
      <c r="C11287">
        <v>42456530</v>
      </c>
      <c r="D11287">
        <v>42456718</v>
      </c>
      <c r="E11287">
        <v>189</v>
      </c>
      <c r="F11287" t="s">
        <v>66</v>
      </c>
      <c r="G11287" t="s">
        <v>4163</v>
      </c>
      <c r="H11287" t="s">
        <v>29376</v>
      </c>
      <c r="I11287">
        <v>3</v>
      </c>
      <c r="J11287">
        <v>1</v>
      </c>
      <c r="K11287">
        <v>2</v>
      </c>
      <c r="L11287">
        <v>0</v>
      </c>
      <c r="M11287">
        <v>0</v>
      </c>
      <c r="N11287">
        <v>0</v>
      </c>
      <c r="O11287" t="str">
        <f t="shared" si="1232"/>
        <v/>
      </c>
      <c r="P11287">
        <f>IF(ISERROR(VLOOKUP(G11287,Genes!$A$2:$A$749,1,0)),0,1)</f>
        <v>1</v>
      </c>
      <c r="Q11287">
        <f t="shared" si="1233"/>
        <v>0</v>
      </c>
      <c r="R11287">
        <f t="shared" si="1234"/>
        <v>1</v>
      </c>
      <c r="S11287">
        <f t="shared" si="1235"/>
        <v>3</v>
      </c>
      <c r="T11287">
        <f t="shared" si="1236"/>
        <v>3</v>
      </c>
      <c r="U11287">
        <f t="shared" si="1237"/>
        <v>0</v>
      </c>
      <c r="V11287" t="str">
        <f t="shared" si="1238"/>
        <v/>
      </c>
    </row>
    <row r="11288" spans="1:22" x14ac:dyDescent="0.2">
      <c r="A11288" t="s">
        <v>29377</v>
      </c>
      <c r="B11288" t="s">
        <v>631</v>
      </c>
      <c r="C11288">
        <v>42529846</v>
      </c>
      <c r="D11288">
        <v>42533305</v>
      </c>
      <c r="E11288">
        <v>3460</v>
      </c>
      <c r="F11288" t="s">
        <v>66</v>
      </c>
      <c r="G11288" t="s">
        <v>4163</v>
      </c>
      <c r="H11288" t="s">
        <v>29378</v>
      </c>
      <c r="I11288">
        <v>57</v>
      </c>
      <c r="J11288">
        <v>55</v>
      </c>
      <c r="K11288">
        <v>2</v>
      </c>
      <c r="L11288">
        <v>0</v>
      </c>
      <c r="M11288">
        <v>0</v>
      </c>
      <c r="N11288">
        <v>0</v>
      </c>
      <c r="O11288" t="str">
        <f t="shared" si="1232"/>
        <v/>
      </c>
      <c r="P11288">
        <f>IF(ISERROR(VLOOKUP(G11288,Genes!$A$2:$A$749,1,0)),0,1)</f>
        <v>1</v>
      </c>
      <c r="Q11288">
        <f t="shared" si="1233"/>
        <v>0</v>
      </c>
      <c r="R11288">
        <f t="shared" si="1234"/>
        <v>1</v>
      </c>
      <c r="S11288">
        <f t="shared" si="1235"/>
        <v>4</v>
      </c>
      <c r="T11288">
        <f t="shared" si="1236"/>
        <v>4</v>
      </c>
      <c r="U11288">
        <f t="shared" si="1237"/>
        <v>0</v>
      </c>
      <c r="V11288" t="str">
        <f t="shared" si="1238"/>
        <v/>
      </c>
    </row>
    <row r="11289" spans="1:22" x14ac:dyDescent="0.2">
      <c r="A11289" t="s">
        <v>29379</v>
      </c>
      <c r="B11289" t="s">
        <v>631</v>
      </c>
      <c r="C11289">
        <v>42618450</v>
      </c>
      <c r="D11289">
        <v>42618620</v>
      </c>
      <c r="E11289">
        <v>171</v>
      </c>
      <c r="F11289" t="s">
        <v>66</v>
      </c>
      <c r="G11289" t="s">
        <v>4163</v>
      </c>
      <c r="H11289" t="s">
        <v>29380</v>
      </c>
      <c r="I11289">
        <v>3</v>
      </c>
      <c r="J11289">
        <v>1</v>
      </c>
      <c r="K11289">
        <v>2</v>
      </c>
      <c r="L11289">
        <v>0</v>
      </c>
      <c r="M11289">
        <v>0</v>
      </c>
      <c r="N11289">
        <v>0</v>
      </c>
      <c r="O11289" t="str">
        <f t="shared" si="1232"/>
        <v/>
      </c>
      <c r="P11289">
        <f>IF(ISERROR(VLOOKUP(G11289,Genes!$A$2:$A$749,1,0)),0,1)</f>
        <v>1</v>
      </c>
      <c r="Q11289">
        <f t="shared" si="1233"/>
        <v>0</v>
      </c>
      <c r="R11289">
        <f t="shared" si="1234"/>
        <v>1</v>
      </c>
      <c r="S11289">
        <f t="shared" si="1235"/>
        <v>5</v>
      </c>
      <c r="T11289">
        <f t="shared" si="1236"/>
        <v>5</v>
      </c>
      <c r="U11289">
        <f t="shared" si="1237"/>
        <v>0</v>
      </c>
      <c r="V11289" t="str">
        <f t="shared" si="1238"/>
        <v/>
      </c>
    </row>
    <row r="11290" spans="1:22" x14ac:dyDescent="0.2">
      <c r="A11290" t="s">
        <v>29381</v>
      </c>
      <c r="B11290" t="s">
        <v>631</v>
      </c>
      <c r="C11290">
        <v>42643044</v>
      </c>
      <c r="D11290">
        <v>42643663</v>
      </c>
      <c r="E11290">
        <v>620</v>
      </c>
      <c r="F11290" t="s">
        <v>66</v>
      </c>
      <c r="G11290" t="s">
        <v>4163</v>
      </c>
      <c r="H11290" t="s">
        <v>29382</v>
      </c>
      <c r="I11290">
        <v>9</v>
      </c>
      <c r="J11290">
        <v>7</v>
      </c>
      <c r="K11290">
        <v>2</v>
      </c>
      <c r="L11290">
        <v>0</v>
      </c>
      <c r="M11290">
        <v>0</v>
      </c>
      <c r="N11290">
        <v>0</v>
      </c>
      <c r="O11290" t="str">
        <f t="shared" si="1232"/>
        <v>SETBP1</v>
      </c>
      <c r="P11290">
        <f>IF(ISERROR(VLOOKUP(G11290,Genes!$A$2:$A$749,1,0)),0,1)</f>
        <v>1</v>
      </c>
      <c r="Q11290">
        <f t="shared" si="1233"/>
        <v>0</v>
      </c>
      <c r="R11290">
        <f t="shared" si="1234"/>
        <v>1</v>
      </c>
      <c r="S11290">
        <f t="shared" si="1235"/>
        <v>6</v>
      </c>
      <c r="T11290">
        <f t="shared" si="1236"/>
        <v>6</v>
      </c>
      <c r="U11290">
        <f t="shared" si="1237"/>
        <v>1</v>
      </c>
      <c r="V11290">
        <f t="shared" si="1238"/>
        <v>1</v>
      </c>
    </row>
    <row r="11291" spans="1:22" x14ac:dyDescent="0.2">
      <c r="A11291" t="s">
        <v>29383</v>
      </c>
      <c r="B11291" t="s">
        <v>101</v>
      </c>
      <c r="C11291">
        <v>47205344</v>
      </c>
      <c r="D11291">
        <v>47205414</v>
      </c>
      <c r="E11291">
        <v>71</v>
      </c>
      <c r="F11291" t="s">
        <v>74</v>
      </c>
      <c r="G11291" t="s">
        <v>4170</v>
      </c>
      <c r="H11291" t="s">
        <v>29384</v>
      </c>
      <c r="I11291">
        <v>0</v>
      </c>
      <c r="J11291">
        <v>0</v>
      </c>
      <c r="K11291">
        <v>0</v>
      </c>
      <c r="L11291">
        <v>0</v>
      </c>
      <c r="M11291">
        <v>0</v>
      </c>
      <c r="N11291">
        <v>0</v>
      </c>
      <c r="O11291" t="str">
        <f t="shared" si="1232"/>
        <v/>
      </c>
      <c r="P11291">
        <f>IF(ISERROR(VLOOKUP(G11291,Genes!$A$2:$A$749,1,0)),0,1)</f>
        <v>1</v>
      </c>
      <c r="Q11291">
        <f t="shared" si="1233"/>
        <v>1</v>
      </c>
      <c r="R11291">
        <f t="shared" si="1234"/>
        <v>0</v>
      </c>
      <c r="S11291">
        <f t="shared" si="1235"/>
        <v>0</v>
      </c>
      <c r="T11291">
        <f t="shared" si="1236"/>
        <v>1</v>
      </c>
      <c r="U11291">
        <f t="shared" si="1237"/>
        <v>0</v>
      </c>
      <c r="V11291" t="str">
        <f t="shared" si="1238"/>
        <v/>
      </c>
    </row>
    <row r="11292" spans="1:22" x14ac:dyDescent="0.2">
      <c r="A11292" t="s">
        <v>29385</v>
      </c>
      <c r="B11292" t="s">
        <v>101</v>
      </c>
      <c r="C11292">
        <v>47147487</v>
      </c>
      <c r="D11292">
        <v>47147610</v>
      </c>
      <c r="E11292">
        <v>124</v>
      </c>
      <c r="F11292" t="s">
        <v>74</v>
      </c>
      <c r="G11292" t="s">
        <v>4170</v>
      </c>
      <c r="H11292" t="s">
        <v>29386</v>
      </c>
      <c r="I11292">
        <v>0</v>
      </c>
      <c r="J11292">
        <v>0</v>
      </c>
      <c r="K11292">
        <v>0</v>
      </c>
      <c r="L11292">
        <v>0</v>
      </c>
      <c r="M11292">
        <v>0</v>
      </c>
      <c r="N11292">
        <v>0</v>
      </c>
      <c r="O11292" t="str">
        <f t="shared" si="1232"/>
        <v/>
      </c>
      <c r="P11292">
        <f>IF(ISERROR(VLOOKUP(G11292,Genes!$A$2:$A$749,1,0)),0,1)</f>
        <v>1</v>
      </c>
      <c r="Q11292">
        <f t="shared" si="1233"/>
        <v>0</v>
      </c>
      <c r="R11292">
        <f t="shared" si="1234"/>
        <v>0</v>
      </c>
      <c r="S11292">
        <f t="shared" si="1235"/>
        <v>0</v>
      </c>
      <c r="T11292">
        <f t="shared" si="1236"/>
        <v>2</v>
      </c>
      <c r="U11292">
        <f t="shared" si="1237"/>
        <v>0</v>
      </c>
      <c r="V11292" t="str">
        <f t="shared" si="1238"/>
        <v/>
      </c>
    </row>
    <row r="11293" spans="1:22" x14ac:dyDescent="0.2">
      <c r="A11293" t="s">
        <v>29387</v>
      </c>
      <c r="B11293" t="s">
        <v>101</v>
      </c>
      <c r="C11293">
        <v>47144836</v>
      </c>
      <c r="D11293">
        <v>47144913</v>
      </c>
      <c r="E11293">
        <v>78</v>
      </c>
      <c r="F11293" t="s">
        <v>74</v>
      </c>
      <c r="G11293" t="s">
        <v>4170</v>
      </c>
      <c r="H11293" t="s">
        <v>29388</v>
      </c>
      <c r="I11293">
        <v>0</v>
      </c>
      <c r="J11293">
        <v>0</v>
      </c>
      <c r="K11293">
        <v>0</v>
      </c>
      <c r="L11293">
        <v>0</v>
      </c>
      <c r="M11293">
        <v>0</v>
      </c>
      <c r="N11293">
        <v>0</v>
      </c>
      <c r="O11293" t="str">
        <f t="shared" si="1232"/>
        <v/>
      </c>
      <c r="P11293">
        <f>IF(ISERROR(VLOOKUP(G11293,Genes!$A$2:$A$749,1,0)),0,1)</f>
        <v>1</v>
      </c>
      <c r="Q11293">
        <f t="shared" si="1233"/>
        <v>0</v>
      </c>
      <c r="R11293">
        <f t="shared" si="1234"/>
        <v>0</v>
      </c>
      <c r="S11293">
        <f t="shared" si="1235"/>
        <v>0</v>
      </c>
      <c r="T11293">
        <f t="shared" si="1236"/>
        <v>3</v>
      </c>
      <c r="U11293">
        <f t="shared" si="1237"/>
        <v>0</v>
      </c>
      <c r="V11293" t="str">
        <f t="shared" si="1238"/>
        <v/>
      </c>
    </row>
    <row r="11294" spans="1:22" x14ac:dyDescent="0.2">
      <c r="A11294" t="s">
        <v>29389</v>
      </c>
      <c r="B11294" t="s">
        <v>101</v>
      </c>
      <c r="C11294">
        <v>47142948</v>
      </c>
      <c r="D11294">
        <v>47143045</v>
      </c>
      <c r="E11294">
        <v>98</v>
      </c>
      <c r="F11294" t="s">
        <v>74</v>
      </c>
      <c r="G11294" t="s">
        <v>4170</v>
      </c>
      <c r="H11294" t="s">
        <v>29390</v>
      </c>
      <c r="I11294">
        <v>0</v>
      </c>
      <c r="J11294">
        <v>0</v>
      </c>
      <c r="K11294">
        <v>0</v>
      </c>
      <c r="L11294">
        <v>0</v>
      </c>
      <c r="M11294">
        <v>0</v>
      </c>
      <c r="N11294">
        <v>0</v>
      </c>
      <c r="O11294" t="str">
        <f t="shared" si="1232"/>
        <v/>
      </c>
      <c r="P11294">
        <f>IF(ISERROR(VLOOKUP(G11294,Genes!$A$2:$A$749,1,0)),0,1)</f>
        <v>1</v>
      </c>
      <c r="Q11294">
        <f t="shared" si="1233"/>
        <v>0</v>
      </c>
      <c r="R11294">
        <f t="shared" si="1234"/>
        <v>0</v>
      </c>
      <c r="S11294">
        <f t="shared" si="1235"/>
        <v>0</v>
      </c>
      <c r="T11294">
        <f t="shared" si="1236"/>
        <v>4</v>
      </c>
      <c r="U11294">
        <f t="shared" si="1237"/>
        <v>0</v>
      </c>
      <c r="V11294" t="str">
        <f t="shared" si="1238"/>
        <v/>
      </c>
    </row>
    <row r="11295" spans="1:22" x14ac:dyDescent="0.2">
      <c r="A11295" t="s">
        <v>29391</v>
      </c>
      <c r="B11295" t="s">
        <v>101</v>
      </c>
      <c r="C11295">
        <v>47139445</v>
      </c>
      <c r="D11295">
        <v>47139571</v>
      </c>
      <c r="E11295">
        <v>127</v>
      </c>
      <c r="F11295" t="s">
        <v>74</v>
      </c>
      <c r="G11295" t="s">
        <v>4170</v>
      </c>
      <c r="H11295" t="s">
        <v>29392</v>
      </c>
      <c r="I11295">
        <v>0</v>
      </c>
      <c r="J11295">
        <v>0</v>
      </c>
      <c r="K11295">
        <v>0</v>
      </c>
      <c r="L11295">
        <v>0</v>
      </c>
      <c r="M11295">
        <v>0</v>
      </c>
      <c r="N11295">
        <v>0</v>
      </c>
      <c r="O11295" t="str">
        <f t="shared" si="1232"/>
        <v/>
      </c>
      <c r="P11295">
        <f>IF(ISERROR(VLOOKUP(G11295,Genes!$A$2:$A$749,1,0)),0,1)</f>
        <v>1</v>
      </c>
      <c r="Q11295">
        <f t="shared" si="1233"/>
        <v>0</v>
      </c>
      <c r="R11295">
        <f t="shared" si="1234"/>
        <v>0</v>
      </c>
      <c r="S11295">
        <f t="shared" si="1235"/>
        <v>0</v>
      </c>
      <c r="T11295">
        <f t="shared" si="1236"/>
        <v>5</v>
      </c>
      <c r="U11295">
        <f t="shared" si="1237"/>
        <v>0</v>
      </c>
      <c r="V11295" t="str">
        <f t="shared" si="1238"/>
        <v/>
      </c>
    </row>
    <row r="11296" spans="1:22" x14ac:dyDescent="0.2">
      <c r="A11296" t="s">
        <v>29393</v>
      </c>
      <c r="B11296" t="s">
        <v>101</v>
      </c>
      <c r="C11296">
        <v>47129603</v>
      </c>
      <c r="D11296">
        <v>47129737</v>
      </c>
      <c r="E11296">
        <v>135</v>
      </c>
      <c r="F11296" t="s">
        <v>74</v>
      </c>
      <c r="G11296" t="s">
        <v>4170</v>
      </c>
      <c r="H11296" t="s">
        <v>29394</v>
      </c>
      <c r="I11296">
        <v>0</v>
      </c>
      <c r="J11296">
        <v>0</v>
      </c>
      <c r="K11296">
        <v>0</v>
      </c>
      <c r="L11296">
        <v>0</v>
      </c>
      <c r="M11296">
        <v>0</v>
      </c>
      <c r="N11296">
        <v>0</v>
      </c>
      <c r="O11296" t="str">
        <f t="shared" si="1232"/>
        <v/>
      </c>
      <c r="P11296">
        <f>IF(ISERROR(VLOOKUP(G11296,Genes!$A$2:$A$749,1,0)),0,1)</f>
        <v>1</v>
      </c>
      <c r="Q11296">
        <f t="shared" si="1233"/>
        <v>0</v>
      </c>
      <c r="R11296">
        <f t="shared" si="1234"/>
        <v>0</v>
      </c>
      <c r="S11296">
        <f t="shared" si="1235"/>
        <v>0</v>
      </c>
      <c r="T11296">
        <f t="shared" si="1236"/>
        <v>6</v>
      </c>
      <c r="U11296">
        <f t="shared" si="1237"/>
        <v>0</v>
      </c>
      <c r="V11296" t="str">
        <f t="shared" si="1238"/>
        <v/>
      </c>
    </row>
    <row r="11297" spans="1:22" x14ac:dyDescent="0.2">
      <c r="A11297" t="s">
        <v>29395</v>
      </c>
      <c r="B11297" t="s">
        <v>101</v>
      </c>
      <c r="C11297">
        <v>47127685</v>
      </c>
      <c r="D11297">
        <v>47127804</v>
      </c>
      <c r="E11297">
        <v>120</v>
      </c>
      <c r="F11297" t="s">
        <v>74</v>
      </c>
      <c r="G11297" t="s">
        <v>4170</v>
      </c>
      <c r="H11297" t="s">
        <v>29396</v>
      </c>
      <c r="I11297">
        <v>0</v>
      </c>
      <c r="J11297">
        <v>0</v>
      </c>
      <c r="K11297">
        <v>0</v>
      </c>
      <c r="L11297">
        <v>0</v>
      </c>
      <c r="M11297">
        <v>0</v>
      </c>
      <c r="N11297">
        <v>0</v>
      </c>
      <c r="O11297" t="str">
        <f t="shared" si="1232"/>
        <v/>
      </c>
      <c r="P11297">
        <f>IF(ISERROR(VLOOKUP(G11297,Genes!$A$2:$A$749,1,0)),0,1)</f>
        <v>1</v>
      </c>
      <c r="Q11297">
        <f t="shared" si="1233"/>
        <v>0</v>
      </c>
      <c r="R11297">
        <f t="shared" si="1234"/>
        <v>0</v>
      </c>
      <c r="S11297">
        <f t="shared" si="1235"/>
        <v>0</v>
      </c>
      <c r="T11297">
        <f t="shared" si="1236"/>
        <v>7</v>
      </c>
      <c r="U11297">
        <f t="shared" si="1237"/>
        <v>0</v>
      </c>
      <c r="V11297" t="str">
        <f t="shared" si="1238"/>
        <v/>
      </c>
    </row>
    <row r="11298" spans="1:22" x14ac:dyDescent="0.2">
      <c r="A11298" t="s">
        <v>29397</v>
      </c>
      <c r="B11298" t="s">
        <v>101</v>
      </c>
      <c r="C11298">
        <v>47125210</v>
      </c>
      <c r="D11298">
        <v>47125872</v>
      </c>
      <c r="E11298">
        <v>663</v>
      </c>
      <c r="F11298" t="s">
        <v>74</v>
      </c>
      <c r="G11298" t="s">
        <v>4170</v>
      </c>
      <c r="H11298" t="s">
        <v>29398</v>
      </c>
      <c r="I11298">
        <v>0</v>
      </c>
      <c r="J11298">
        <v>0</v>
      </c>
      <c r="K11298">
        <v>0</v>
      </c>
      <c r="L11298">
        <v>0</v>
      </c>
      <c r="M11298">
        <v>0</v>
      </c>
      <c r="N11298">
        <v>0</v>
      </c>
      <c r="O11298" t="str">
        <f t="shared" si="1232"/>
        <v/>
      </c>
      <c r="P11298">
        <f>IF(ISERROR(VLOOKUP(G11298,Genes!$A$2:$A$749,1,0)),0,1)</f>
        <v>1</v>
      </c>
      <c r="Q11298">
        <f t="shared" si="1233"/>
        <v>0</v>
      </c>
      <c r="R11298">
        <f t="shared" si="1234"/>
        <v>0</v>
      </c>
      <c r="S11298">
        <f t="shared" si="1235"/>
        <v>0</v>
      </c>
      <c r="T11298">
        <f t="shared" si="1236"/>
        <v>8</v>
      </c>
      <c r="U11298">
        <f t="shared" si="1237"/>
        <v>0</v>
      </c>
      <c r="V11298" t="str">
        <f t="shared" si="1238"/>
        <v/>
      </c>
    </row>
    <row r="11299" spans="1:22" x14ac:dyDescent="0.2">
      <c r="A11299" t="s">
        <v>29399</v>
      </c>
      <c r="B11299" t="s">
        <v>101</v>
      </c>
      <c r="C11299">
        <v>47108560</v>
      </c>
      <c r="D11299">
        <v>47108608</v>
      </c>
      <c r="E11299">
        <v>49</v>
      </c>
      <c r="F11299" t="s">
        <v>74</v>
      </c>
      <c r="G11299" t="s">
        <v>4170</v>
      </c>
      <c r="H11299" t="s">
        <v>29400</v>
      </c>
      <c r="I11299">
        <v>0</v>
      </c>
      <c r="J11299">
        <v>0</v>
      </c>
      <c r="K11299">
        <v>0</v>
      </c>
      <c r="L11299">
        <v>0</v>
      </c>
      <c r="M11299">
        <v>0</v>
      </c>
      <c r="N11299">
        <v>0</v>
      </c>
      <c r="O11299" t="str">
        <f t="shared" si="1232"/>
        <v/>
      </c>
      <c r="P11299">
        <f>IF(ISERROR(VLOOKUP(G11299,Genes!$A$2:$A$749,1,0)),0,1)</f>
        <v>1</v>
      </c>
      <c r="Q11299">
        <f t="shared" si="1233"/>
        <v>0</v>
      </c>
      <c r="R11299">
        <f t="shared" si="1234"/>
        <v>0</v>
      </c>
      <c r="S11299">
        <f t="shared" si="1235"/>
        <v>0</v>
      </c>
      <c r="T11299">
        <f t="shared" si="1236"/>
        <v>9</v>
      </c>
      <c r="U11299">
        <f t="shared" si="1237"/>
        <v>0</v>
      </c>
      <c r="V11299" t="str">
        <f t="shared" si="1238"/>
        <v/>
      </c>
    </row>
    <row r="11300" spans="1:22" x14ac:dyDescent="0.2">
      <c r="A11300" t="s">
        <v>29401</v>
      </c>
      <c r="B11300" t="s">
        <v>101</v>
      </c>
      <c r="C11300">
        <v>47103653</v>
      </c>
      <c r="D11300">
        <v>47103836</v>
      </c>
      <c r="E11300">
        <v>184</v>
      </c>
      <c r="F11300" t="s">
        <v>74</v>
      </c>
      <c r="G11300" t="s">
        <v>4170</v>
      </c>
      <c r="H11300" t="s">
        <v>29402</v>
      </c>
      <c r="I11300">
        <v>0</v>
      </c>
      <c r="J11300">
        <v>0</v>
      </c>
      <c r="K11300">
        <v>0</v>
      </c>
      <c r="L11300">
        <v>0</v>
      </c>
      <c r="M11300">
        <v>0</v>
      </c>
      <c r="N11300">
        <v>0</v>
      </c>
      <c r="O11300" t="str">
        <f t="shared" si="1232"/>
        <v/>
      </c>
      <c r="P11300">
        <f>IF(ISERROR(VLOOKUP(G11300,Genes!$A$2:$A$749,1,0)),0,1)</f>
        <v>1</v>
      </c>
      <c r="Q11300">
        <f t="shared" si="1233"/>
        <v>0</v>
      </c>
      <c r="R11300">
        <f t="shared" si="1234"/>
        <v>0</v>
      </c>
      <c r="S11300">
        <f t="shared" si="1235"/>
        <v>0</v>
      </c>
      <c r="T11300">
        <f t="shared" si="1236"/>
        <v>10</v>
      </c>
      <c r="U11300">
        <f t="shared" si="1237"/>
        <v>0</v>
      </c>
      <c r="V11300" t="str">
        <f t="shared" si="1238"/>
        <v/>
      </c>
    </row>
    <row r="11301" spans="1:22" x14ac:dyDescent="0.2">
      <c r="A11301" t="s">
        <v>29403</v>
      </c>
      <c r="B11301" t="s">
        <v>101</v>
      </c>
      <c r="C11301">
        <v>47098311</v>
      </c>
      <c r="D11301">
        <v>47098980</v>
      </c>
      <c r="E11301">
        <v>670</v>
      </c>
      <c r="F11301" t="s">
        <v>74</v>
      </c>
      <c r="G11301" t="s">
        <v>4170</v>
      </c>
      <c r="H11301" t="s">
        <v>29404</v>
      </c>
      <c r="I11301">
        <v>0</v>
      </c>
      <c r="J11301">
        <v>0</v>
      </c>
      <c r="K11301">
        <v>0</v>
      </c>
      <c r="L11301">
        <v>0</v>
      </c>
      <c r="M11301">
        <v>0</v>
      </c>
      <c r="N11301">
        <v>0</v>
      </c>
      <c r="O11301" t="str">
        <f t="shared" si="1232"/>
        <v/>
      </c>
      <c r="P11301">
        <f>IF(ISERROR(VLOOKUP(G11301,Genes!$A$2:$A$749,1,0)),0,1)</f>
        <v>1</v>
      </c>
      <c r="Q11301">
        <f t="shared" si="1233"/>
        <v>0</v>
      </c>
      <c r="R11301">
        <f t="shared" si="1234"/>
        <v>0</v>
      </c>
      <c r="S11301">
        <f t="shared" si="1235"/>
        <v>0</v>
      </c>
      <c r="T11301">
        <f t="shared" si="1236"/>
        <v>11</v>
      </c>
      <c r="U11301">
        <f t="shared" si="1237"/>
        <v>0</v>
      </c>
      <c r="V11301" t="str">
        <f t="shared" si="1238"/>
        <v/>
      </c>
    </row>
    <row r="11302" spans="1:22" x14ac:dyDescent="0.2">
      <c r="A11302" t="s">
        <v>29405</v>
      </c>
      <c r="B11302" t="s">
        <v>101</v>
      </c>
      <c r="C11302">
        <v>47169557</v>
      </c>
      <c r="D11302">
        <v>47169640</v>
      </c>
      <c r="E11302">
        <v>84</v>
      </c>
      <c r="F11302" t="s">
        <v>74</v>
      </c>
      <c r="G11302" t="s">
        <v>4170</v>
      </c>
      <c r="H11302" t="s">
        <v>29406</v>
      </c>
      <c r="I11302">
        <v>0</v>
      </c>
      <c r="J11302">
        <v>0</v>
      </c>
      <c r="K11302">
        <v>0</v>
      </c>
      <c r="L11302">
        <v>0</v>
      </c>
      <c r="M11302">
        <v>0</v>
      </c>
      <c r="N11302">
        <v>0</v>
      </c>
      <c r="O11302" t="str">
        <f t="shared" si="1232"/>
        <v/>
      </c>
      <c r="P11302">
        <f>IF(ISERROR(VLOOKUP(G11302,Genes!$A$2:$A$749,1,0)),0,1)</f>
        <v>1</v>
      </c>
      <c r="Q11302">
        <f t="shared" si="1233"/>
        <v>0</v>
      </c>
      <c r="R11302">
        <f t="shared" si="1234"/>
        <v>0</v>
      </c>
      <c r="S11302">
        <f t="shared" si="1235"/>
        <v>0</v>
      </c>
      <c r="T11302">
        <f t="shared" si="1236"/>
        <v>12</v>
      </c>
      <c r="U11302">
        <f t="shared" si="1237"/>
        <v>0</v>
      </c>
      <c r="V11302" t="str">
        <f t="shared" si="1238"/>
        <v/>
      </c>
    </row>
    <row r="11303" spans="1:22" x14ac:dyDescent="0.2">
      <c r="A11303" t="s">
        <v>29407</v>
      </c>
      <c r="B11303" t="s">
        <v>101</v>
      </c>
      <c r="C11303">
        <v>47087977</v>
      </c>
      <c r="D11303">
        <v>47088111</v>
      </c>
      <c r="E11303">
        <v>135</v>
      </c>
      <c r="F11303" t="s">
        <v>74</v>
      </c>
      <c r="G11303" t="s">
        <v>4170</v>
      </c>
      <c r="H11303" t="s">
        <v>29408</v>
      </c>
      <c r="I11303">
        <v>0</v>
      </c>
      <c r="J11303">
        <v>0</v>
      </c>
      <c r="K11303">
        <v>0</v>
      </c>
      <c r="L11303">
        <v>0</v>
      </c>
      <c r="M11303">
        <v>0</v>
      </c>
      <c r="N11303">
        <v>0</v>
      </c>
      <c r="O11303" t="str">
        <f t="shared" si="1232"/>
        <v/>
      </c>
      <c r="P11303">
        <f>IF(ISERROR(VLOOKUP(G11303,Genes!$A$2:$A$749,1,0)),0,1)</f>
        <v>1</v>
      </c>
      <c r="Q11303">
        <f t="shared" si="1233"/>
        <v>0</v>
      </c>
      <c r="R11303">
        <f t="shared" si="1234"/>
        <v>0</v>
      </c>
      <c r="S11303">
        <f t="shared" si="1235"/>
        <v>0</v>
      </c>
      <c r="T11303">
        <f t="shared" si="1236"/>
        <v>13</v>
      </c>
      <c r="U11303">
        <f t="shared" si="1237"/>
        <v>0</v>
      </c>
      <c r="V11303" t="str">
        <f t="shared" si="1238"/>
        <v/>
      </c>
    </row>
    <row r="11304" spans="1:22" x14ac:dyDescent="0.2">
      <c r="A11304" t="s">
        <v>29409</v>
      </c>
      <c r="B11304" t="s">
        <v>101</v>
      </c>
      <c r="C11304">
        <v>47084051</v>
      </c>
      <c r="D11304">
        <v>47084190</v>
      </c>
      <c r="E11304">
        <v>140</v>
      </c>
      <c r="F11304" t="s">
        <v>74</v>
      </c>
      <c r="G11304" t="s">
        <v>4170</v>
      </c>
      <c r="H11304" t="s">
        <v>29410</v>
      </c>
      <c r="I11304">
        <v>0</v>
      </c>
      <c r="J11304">
        <v>0</v>
      </c>
      <c r="K11304">
        <v>0</v>
      </c>
      <c r="L11304">
        <v>0</v>
      </c>
      <c r="M11304">
        <v>0</v>
      </c>
      <c r="N11304">
        <v>0</v>
      </c>
      <c r="O11304" t="str">
        <f t="shared" si="1232"/>
        <v/>
      </c>
      <c r="P11304">
        <f>IF(ISERROR(VLOOKUP(G11304,Genes!$A$2:$A$749,1,0)),0,1)</f>
        <v>1</v>
      </c>
      <c r="Q11304">
        <f t="shared" si="1233"/>
        <v>0</v>
      </c>
      <c r="R11304">
        <f t="shared" si="1234"/>
        <v>0</v>
      </c>
      <c r="S11304">
        <f t="shared" si="1235"/>
        <v>0</v>
      </c>
      <c r="T11304">
        <f t="shared" si="1236"/>
        <v>14</v>
      </c>
      <c r="U11304">
        <f t="shared" si="1237"/>
        <v>0</v>
      </c>
      <c r="V11304" t="str">
        <f t="shared" si="1238"/>
        <v/>
      </c>
    </row>
    <row r="11305" spans="1:22" x14ac:dyDescent="0.2">
      <c r="A11305" t="s">
        <v>29411</v>
      </c>
      <c r="B11305" t="s">
        <v>101</v>
      </c>
      <c r="C11305">
        <v>47079156</v>
      </c>
      <c r="D11305">
        <v>47079267</v>
      </c>
      <c r="E11305">
        <v>112</v>
      </c>
      <c r="F11305" t="s">
        <v>74</v>
      </c>
      <c r="G11305" t="s">
        <v>4170</v>
      </c>
      <c r="H11305" t="s">
        <v>29412</v>
      </c>
      <c r="I11305">
        <v>0</v>
      </c>
      <c r="J11305">
        <v>0</v>
      </c>
      <c r="K11305">
        <v>0</v>
      </c>
      <c r="L11305">
        <v>0</v>
      </c>
      <c r="M11305">
        <v>0</v>
      </c>
      <c r="N11305">
        <v>0</v>
      </c>
      <c r="O11305" t="str">
        <f t="shared" si="1232"/>
        <v/>
      </c>
      <c r="P11305">
        <f>IF(ISERROR(VLOOKUP(G11305,Genes!$A$2:$A$749,1,0)),0,1)</f>
        <v>1</v>
      </c>
      <c r="Q11305">
        <f t="shared" si="1233"/>
        <v>0</v>
      </c>
      <c r="R11305">
        <f t="shared" si="1234"/>
        <v>0</v>
      </c>
      <c r="S11305">
        <f t="shared" si="1235"/>
        <v>0</v>
      </c>
      <c r="T11305">
        <f t="shared" si="1236"/>
        <v>15</v>
      </c>
      <c r="U11305">
        <f t="shared" si="1237"/>
        <v>0</v>
      </c>
      <c r="V11305" t="str">
        <f t="shared" si="1238"/>
        <v/>
      </c>
    </row>
    <row r="11306" spans="1:22" x14ac:dyDescent="0.2">
      <c r="A11306" t="s">
        <v>29413</v>
      </c>
      <c r="B11306" t="s">
        <v>101</v>
      </c>
      <c r="C11306">
        <v>47061250</v>
      </c>
      <c r="D11306">
        <v>47061330</v>
      </c>
      <c r="E11306">
        <v>81</v>
      </c>
      <c r="F11306" t="s">
        <v>74</v>
      </c>
      <c r="G11306" t="s">
        <v>4170</v>
      </c>
      <c r="H11306" t="s">
        <v>29414</v>
      </c>
      <c r="I11306">
        <v>0</v>
      </c>
      <c r="J11306">
        <v>0</v>
      </c>
      <c r="K11306">
        <v>0</v>
      </c>
      <c r="L11306">
        <v>0</v>
      </c>
      <c r="M11306">
        <v>0</v>
      </c>
      <c r="N11306">
        <v>0</v>
      </c>
      <c r="O11306" t="str">
        <f t="shared" si="1232"/>
        <v/>
      </c>
      <c r="P11306">
        <f>IF(ISERROR(VLOOKUP(G11306,Genes!$A$2:$A$749,1,0)),0,1)</f>
        <v>1</v>
      </c>
      <c r="Q11306">
        <f t="shared" si="1233"/>
        <v>0</v>
      </c>
      <c r="R11306">
        <f t="shared" si="1234"/>
        <v>0</v>
      </c>
      <c r="S11306">
        <f t="shared" si="1235"/>
        <v>0</v>
      </c>
      <c r="T11306">
        <f t="shared" si="1236"/>
        <v>16</v>
      </c>
      <c r="U11306">
        <f t="shared" si="1237"/>
        <v>0</v>
      </c>
      <c r="V11306" t="str">
        <f t="shared" si="1238"/>
        <v/>
      </c>
    </row>
    <row r="11307" spans="1:22" x14ac:dyDescent="0.2">
      <c r="A11307" t="s">
        <v>29415</v>
      </c>
      <c r="B11307" t="s">
        <v>101</v>
      </c>
      <c r="C11307">
        <v>47059128</v>
      </c>
      <c r="D11307">
        <v>47059229</v>
      </c>
      <c r="E11307">
        <v>102</v>
      </c>
      <c r="F11307" t="s">
        <v>74</v>
      </c>
      <c r="G11307" t="s">
        <v>4170</v>
      </c>
      <c r="H11307" t="s">
        <v>29416</v>
      </c>
      <c r="I11307">
        <v>0</v>
      </c>
      <c r="J11307">
        <v>0</v>
      </c>
      <c r="K11307">
        <v>0</v>
      </c>
      <c r="L11307">
        <v>0</v>
      </c>
      <c r="M11307">
        <v>0</v>
      </c>
      <c r="N11307">
        <v>0</v>
      </c>
      <c r="O11307" t="str">
        <f t="shared" si="1232"/>
        <v/>
      </c>
      <c r="P11307">
        <f>IF(ISERROR(VLOOKUP(G11307,Genes!$A$2:$A$749,1,0)),0,1)</f>
        <v>1</v>
      </c>
      <c r="Q11307">
        <f t="shared" si="1233"/>
        <v>0</v>
      </c>
      <c r="R11307">
        <f t="shared" si="1234"/>
        <v>0</v>
      </c>
      <c r="S11307">
        <f t="shared" si="1235"/>
        <v>0</v>
      </c>
      <c r="T11307">
        <f t="shared" si="1236"/>
        <v>17</v>
      </c>
      <c r="U11307">
        <f t="shared" si="1237"/>
        <v>0</v>
      </c>
      <c r="V11307" t="str">
        <f t="shared" si="1238"/>
        <v/>
      </c>
    </row>
    <row r="11308" spans="1:22" x14ac:dyDescent="0.2">
      <c r="A11308" t="s">
        <v>29417</v>
      </c>
      <c r="B11308" t="s">
        <v>101</v>
      </c>
      <c r="C11308">
        <v>47058583</v>
      </c>
      <c r="D11308">
        <v>47058744</v>
      </c>
      <c r="E11308">
        <v>162</v>
      </c>
      <c r="F11308" t="s">
        <v>74</v>
      </c>
      <c r="G11308" t="s">
        <v>4170</v>
      </c>
      <c r="H11308" t="s">
        <v>29418</v>
      </c>
      <c r="I11308">
        <v>0</v>
      </c>
      <c r="J11308">
        <v>0</v>
      </c>
      <c r="K11308">
        <v>0</v>
      </c>
      <c r="L11308">
        <v>0</v>
      </c>
      <c r="M11308">
        <v>0</v>
      </c>
      <c r="N11308">
        <v>0</v>
      </c>
      <c r="O11308" t="str">
        <f t="shared" si="1232"/>
        <v/>
      </c>
      <c r="P11308">
        <f>IF(ISERROR(VLOOKUP(G11308,Genes!$A$2:$A$749,1,0)),0,1)</f>
        <v>1</v>
      </c>
      <c r="Q11308">
        <f t="shared" si="1233"/>
        <v>0</v>
      </c>
      <c r="R11308">
        <f t="shared" si="1234"/>
        <v>0</v>
      </c>
      <c r="S11308">
        <f t="shared" si="1235"/>
        <v>0</v>
      </c>
      <c r="T11308">
        <f t="shared" si="1236"/>
        <v>18</v>
      </c>
      <c r="U11308">
        <f t="shared" si="1237"/>
        <v>0</v>
      </c>
      <c r="V11308" t="str">
        <f t="shared" si="1238"/>
        <v/>
      </c>
    </row>
    <row r="11309" spans="1:22" x14ac:dyDescent="0.2">
      <c r="A11309" t="s">
        <v>29419</v>
      </c>
      <c r="B11309" t="s">
        <v>101</v>
      </c>
      <c r="C11309">
        <v>47168352</v>
      </c>
      <c r="D11309">
        <v>47168416</v>
      </c>
      <c r="E11309">
        <v>65</v>
      </c>
      <c r="F11309" t="s">
        <v>74</v>
      </c>
      <c r="G11309" t="s">
        <v>4170</v>
      </c>
      <c r="H11309" t="s">
        <v>29420</v>
      </c>
      <c r="I11309">
        <v>0</v>
      </c>
      <c r="J11309">
        <v>0</v>
      </c>
      <c r="K11309">
        <v>0</v>
      </c>
      <c r="L11309">
        <v>0</v>
      </c>
      <c r="M11309">
        <v>0</v>
      </c>
      <c r="N11309">
        <v>0</v>
      </c>
      <c r="O11309" t="str">
        <f t="shared" si="1232"/>
        <v/>
      </c>
      <c r="P11309">
        <f>IF(ISERROR(VLOOKUP(G11309,Genes!$A$2:$A$749,1,0)),0,1)</f>
        <v>1</v>
      </c>
      <c r="Q11309">
        <f t="shared" si="1233"/>
        <v>0</v>
      </c>
      <c r="R11309">
        <f t="shared" si="1234"/>
        <v>0</v>
      </c>
      <c r="S11309">
        <f t="shared" si="1235"/>
        <v>0</v>
      </c>
      <c r="T11309">
        <f t="shared" si="1236"/>
        <v>19</v>
      </c>
      <c r="U11309">
        <f t="shared" si="1237"/>
        <v>0</v>
      </c>
      <c r="V11309" t="str">
        <f t="shared" si="1238"/>
        <v/>
      </c>
    </row>
    <row r="11310" spans="1:22" x14ac:dyDescent="0.2">
      <c r="A11310" t="s">
        <v>29421</v>
      </c>
      <c r="B11310" t="s">
        <v>101</v>
      </c>
      <c r="C11310">
        <v>47168138</v>
      </c>
      <c r="D11310">
        <v>47168177</v>
      </c>
      <c r="E11310">
        <v>40</v>
      </c>
      <c r="F11310" t="s">
        <v>74</v>
      </c>
      <c r="G11310" t="s">
        <v>4170</v>
      </c>
      <c r="H11310" t="s">
        <v>29422</v>
      </c>
      <c r="I11310">
        <v>0</v>
      </c>
      <c r="J11310">
        <v>0</v>
      </c>
      <c r="K11310">
        <v>0</v>
      </c>
      <c r="L11310">
        <v>0</v>
      </c>
      <c r="M11310">
        <v>0</v>
      </c>
      <c r="N11310">
        <v>0</v>
      </c>
      <c r="O11310" t="str">
        <f t="shared" si="1232"/>
        <v/>
      </c>
      <c r="P11310">
        <f>IF(ISERROR(VLOOKUP(G11310,Genes!$A$2:$A$749,1,0)),0,1)</f>
        <v>1</v>
      </c>
      <c r="Q11310">
        <f t="shared" si="1233"/>
        <v>0</v>
      </c>
      <c r="R11310">
        <f t="shared" si="1234"/>
        <v>0</v>
      </c>
      <c r="S11310">
        <f t="shared" si="1235"/>
        <v>0</v>
      </c>
      <c r="T11310">
        <f t="shared" si="1236"/>
        <v>20</v>
      </c>
      <c r="U11310">
        <f t="shared" si="1237"/>
        <v>0</v>
      </c>
      <c r="V11310" t="str">
        <f t="shared" si="1238"/>
        <v/>
      </c>
    </row>
    <row r="11311" spans="1:22" x14ac:dyDescent="0.2">
      <c r="A11311" t="s">
        <v>29423</v>
      </c>
      <c r="B11311" t="s">
        <v>101</v>
      </c>
      <c r="C11311">
        <v>47168138</v>
      </c>
      <c r="D11311">
        <v>47168153</v>
      </c>
      <c r="E11311">
        <v>16</v>
      </c>
      <c r="F11311" t="s">
        <v>74</v>
      </c>
      <c r="G11311" t="s">
        <v>4170</v>
      </c>
      <c r="H11311" t="s">
        <v>29424</v>
      </c>
      <c r="I11311">
        <v>0</v>
      </c>
      <c r="J11311">
        <v>0</v>
      </c>
      <c r="K11311">
        <v>0</v>
      </c>
      <c r="L11311">
        <v>0</v>
      </c>
      <c r="M11311">
        <v>0</v>
      </c>
      <c r="N11311">
        <v>0</v>
      </c>
      <c r="O11311" t="str">
        <f t="shared" si="1232"/>
        <v/>
      </c>
      <c r="P11311">
        <f>IF(ISERROR(VLOOKUP(G11311,Genes!$A$2:$A$749,1,0)),0,1)</f>
        <v>1</v>
      </c>
      <c r="Q11311">
        <f t="shared" si="1233"/>
        <v>0</v>
      </c>
      <c r="R11311">
        <f t="shared" si="1234"/>
        <v>0</v>
      </c>
      <c r="S11311">
        <f t="shared" si="1235"/>
        <v>0</v>
      </c>
      <c r="T11311">
        <f t="shared" si="1236"/>
        <v>21</v>
      </c>
      <c r="U11311">
        <f t="shared" si="1237"/>
        <v>0</v>
      </c>
      <c r="V11311" t="str">
        <f t="shared" si="1238"/>
        <v/>
      </c>
    </row>
    <row r="11312" spans="1:22" x14ac:dyDescent="0.2">
      <c r="A11312" t="s">
        <v>29425</v>
      </c>
      <c r="B11312" t="s">
        <v>101</v>
      </c>
      <c r="C11312">
        <v>47161672</v>
      </c>
      <c r="D11312">
        <v>47166038</v>
      </c>
      <c r="E11312">
        <v>4367</v>
      </c>
      <c r="F11312" t="s">
        <v>74</v>
      </c>
      <c r="G11312" t="s">
        <v>4170</v>
      </c>
      <c r="H11312" t="s">
        <v>29426</v>
      </c>
      <c r="I11312">
        <v>0</v>
      </c>
      <c r="J11312">
        <v>0</v>
      </c>
      <c r="K11312">
        <v>0</v>
      </c>
      <c r="L11312">
        <v>0</v>
      </c>
      <c r="M11312">
        <v>0</v>
      </c>
      <c r="N11312">
        <v>0</v>
      </c>
      <c r="O11312" t="str">
        <f t="shared" si="1232"/>
        <v/>
      </c>
      <c r="P11312">
        <f>IF(ISERROR(VLOOKUP(G11312,Genes!$A$2:$A$749,1,0)),0,1)</f>
        <v>1</v>
      </c>
      <c r="Q11312">
        <f t="shared" si="1233"/>
        <v>0</v>
      </c>
      <c r="R11312">
        <f t="shared" si="1234"/>
        <v>0</v>
      </c>
      <c r="S11312">
        <f t="shared" si="1235"/>
        <v>0</v>
      </c>
      <c r="T11312">
        <f t="shared" si="1236"/>
        <v>22</v>
      </c>
      <c r="U11312">
        <f t="shared" si="1237"/>
        <v>0</v>
      </c>
      <c r="V11312" t="str">
        <f t="shared" si="1238"/>
        <v/>
      </c>
    </row>
    <row r="11313" spans="1:22" x14ac:dyDescent="0.2">
      <c r="A11313" t="s">
        <v>29427</v>
      </c>
      <c r="B11313" t="s">
        <v>101</v>
      </c>
      <c r="C11313">
        <v>47161672</v>
      </c>
      <c r="D11313">
        <v>47165993</v>
      </c>
      <c r="E11313">
        <v>4322</v>
      </c>
      <c r="F11313" t="s">
        <v>74</v>
      </c>
      <c r="G11313" t="s">
        <v>4170</v>
      </c>
      <c r="H11313" t="s">
        <v>29428</v>
      </c>
      <c r="I11313">
        <v>0</v>
      </c>
      <c r="J11313">
        <v>0</v>
      </c>
      <c r="K11313">
        <v>0</v>
      </c>
      <c r="L11313">
        <v>0</v>
      </c>
      <c r="M11313">
        <v>0</v>
      </c>
      <c r="N11313">
        <v>0</v>
      </c>
      <c r="O11313" t="str">
        <f t="shared" si="1232"/>
        <v/>
      </c>
      <c r="P11313">
        <f>IF(ISERROR(VLOOKUP(G11313,Genes!$A$2:$A$749,1,0)),0,1)</f>
        <v>1</v>
      </c>
      <c r="Q11313">
        <f t="shared" si="1233"/>
        <v>0</v>
      </c>
      <c r="R11313">
        <f t="shared" si="1234"/>
        <v>0</v>
      </c>
      <c r="S11313">
        <f t="shared" si="1235"/>
        <v>0</v>
      </c>
      <c r="T11313">
        <f t="shared" si="1236"/>
        <v>23</v>
      </c>
      <c r="U11313">
        <f t="shared" si="1237"/>
        <v>0</v>
      </c>
      <c r="V11313" t="str">
        <f t="shared" si="1238"/>
        <v/>
      </c>
    </row>
    <row r="11314" spans="1:22" x14ac:dyDescent="0.2">
      <c r="A11314" t="s">
        <v>29429</v>
      </c>
      <c r="B11314" t="s">
        <v>101</v>
      </c>
      <c r="C11314">
        <v>47158113</v>
      </c>
      <c r="D11314">
        <v>47158244</v>
      </c>
      <c r="E11314">
        <v>132</v>
      </c>
      <c r="F11314" t="s">
        <v>74</v>
      </c>
      <c r="G11314" t="s">
        <v>4170</v>
      </c>
      <c r="H11314" t="s">
        <v>29430</v>
      </c>
      <c r="I11314">
        <v>0</v>
      </c>
      <c r="J11314">
        <v>0</v>
      </c>
      <c r="K11314">
        <v>0</v>
      </c>
      <c r="L11314">
        <v>0</v>
      </c>
      <c r="M11314">
        <v>0</v>
      </c>
      <c r="N11314">
        <v>0</v>
      </c>
      <c r="O11314" t="str">
        <f t="shared" si="1232"/>
        <v/>
      </c>
      <c r="P11314">
        <f>IF(ISERROR(VLOOKUP(G11314,Genes!$A$2:$A$749,1,0)),0,1)</f>
        <v>1</v>
      </c>
      <c r="Q11314">
        <f t="shared" si="1233"/>
        <v>0</v>
      </c>
      <c r="R11314">
        <f t="shared" si="1234"/>
        <v>0</v>
      </c>
      <c r="S11314">
        <f t="shared" si="1235"/>
        <v>0</v>
      </c>
      <c r="T11314">
        <f t="shared" si="1236"/>
        <v>24</v>
      </c>
      <c r="U11314">
        <f t="shared" si="1237"/>
        <v>0</v>
      </c>
      <c r="V11314" t="str">
        <f t="shared" si="1238"/>
        <v/>
      </c>
    </row>
    <row r="11315" spans="1:22" x14ac:dyDescent="0.2">
      <c r="A11315" t="s">
        <v>29431</v>
      </c>
      <c r="B11315" t="s">
        <v>101</v>
      </c>
      <c r="C11315">
        <v>47155366</v>
      </c>
      <c r="D11315">
        <v>47155494</v>
      </c>
      <c r="E11315">
        <v>129</v>
      </c>
      <c r="F11315" t="s">
        <v>74</v>
      </c>
      <c r="G11315" t="s">
        <v>4170</v>
      </c>
      <c r="H11315" t="s">
        <v>29432</v>
      </c>
      <c r="I11315">
        <v>0</v>
      </c>
      <c r="J11315">
        <v>0</v>
      </c>
      <c r="K11315">
        <v>0</v>
      </c>
      <c r="L11315">
        <v>0</v>
      </c>
      <c r="M11315">
        <v>0</v>
      </c>
      <c r="N11315">
        <v>0</v>
      </c>
      <c r="O11315" t="str">
        <f t="shared" si="1232"/>
        <v>SETD2</v>
      </c>
      <c r="P11315">
        <f>IF(ISERROR(VLOOKUP(G11315,Genes!$A$2:$A$749,1,0)),0,1)</f>
        <v>1</v>
      </c>
      <c r="Q11315">
        <f t="shared" si="1233"/>
        <v>0</v>
      </c>
      <c r="R11315">
        <f t="shared" si="1234"/>
        <v>0</v>
      </c>
      <c r="S11315">
        <f t="shared" si="1235"/>
        <v>0</v>
      </c>
      <c r="T11315">
        <f t="shared" si="1236"/>
        <v>25</v>
      </c>
      <c r="U11315">
        <f t="shared" si="1237"/>
        <v>1</v>
      </c>
      <c r="V11315">
        <f t="shared" si="1238"/>
        <v>0</v>
      </c>
    </row>
    <row r="11316" spans="1:22" x14ac:dyDescent="0.2">
      <c r="A11316" t="s">
        <v>29433</v>
      </c>
      <c r="B11316" t="s">
        <v>101</v>
      </c>
      <c r="C11316">
        <v>9470623</v>
      </c>
      <c r="D11316">
        <v>9470693</v>
      </c>
      <c r="E11316">
        <v>71</v>
      </c>
      <c r="F11316" t="s">
        <v>66</v>
      </c>
      <c r="G11316" t="s">
        <v>4177</v>
      </c>
      <c r="H11316" t="s">
        <v>29434</v>
      </c>
      <c r="I11316">
        <v>2</v>
      </c>
      <c r="J11316">
        <v>0</v>
      </c>
      <c r="K11316">
        <v>2</v>
      </c>
      <c r="L11316">
        <v>0</v>
      </c>
      <c r="M11316">
        <v>0</v>
      </c>
      <c r="N11316">
        <v>0</v>
      </c>
      <c r="O11316" t="str">
        <f t="shared" si="1232"/>
        <v/>
      </c>
      <c r="P11316">
        <f>IF(ISERROR(VLOOKUP(G11316,Genes!$A$2:$A$749,1,0)),0,1)</f>
        <v>1</v>
      </c>
      <c r="Q11316">
        <f t="shared" si="1233"/>
        <v>1</v>
      </c>
      <c r="R11316">
        <f t="shared" si="1234"/>
        <v>1</v>
      </c>
      <c r="S11316">
        <f t="shared" si="1235"/>
        <v>1</v>
      </c>
      <c r="T11316">
        <f t="shared" si="1236"/>
        <v>1</v>
      </c>
      <c r="U11316">
        <f t="shared" si="1237"/>
        <v>0</v>
      </c>
      <c r="V11316" t="str">
        <f t="shared" si="1238"/>
        <v/>
      </c>
    </row>
    <row r="11317" spans="1:22" x14ac:dyDescent="0.2">
      <c r="A11317" t="s">
        <v>29435</v>
      </c>
      <c r="B11317" t="s">
        <v>101</v>
      </c>
      <c r="C11317">
        <v>9478534</v>
      </c>
      <c r="D11317">
        <v>9478572</v>
      </c>
      <c r="E11317">
        <v>39</v>
      </c>
      <c r="F11317" t="s">
        <v>66</v>
      </c>
      <c r="G11317" t="s">
        <v>4177</v>
      </c>
      <c r="H11317" t="s">
        <v>29436</v>
      </c>
      <c r="I11317">
        <v>2</v>
      </c>
      <c r="J11317">
        <v>2</v>
      </c>
      <c r="K11317">
        <v>0</v>
      </c>
      <c r="L11317">
        <v>0</v>
      </c>
      <c r="M11317">
        <v>0</v>
      </c>
      <c r="N11317">
        <v>0</v>
      </c>
      <c r="O11317" t="str">
        <f t="shared" si="1232"/>
        <v/>
      </c>
      <c r="P11317">
        <f>IF(ISERROR(VLOOKUP(G11317,Genes!$A$2:$A$749,1,0)),0,1)</f>
        <v>1</v>
      </c>
      <c r="Q11317">
        <f t="shared" si="1233"/>
        <v>0</v>
      </c>
      <c r="R11317">
        <f t="shared" si="1234"/>
        <v>1</v>
      </c>
      <c r="S11317">
        <f t="shared" si="1235"/>
        <v>2</v>
      </c>
      <c r="T11317">
        <f t="shared" si="1236"/>
        <v>2</v>
      </c>
      <c r="U11317">
        <f t="shared" si="1237"/>
        <v>0</v>
      </c>
      <c r="V11317" t="str">
        <f t="shared" si="1238"/>
        <v/>
      </c>
    </row>
    <row r="11318" spans="1:22" x14ac:dyDescent="0.2">
      <c r="A11318" t="s">
        <v>29437</v>
      </c>
      <c r="B11318" t="s">
        <v>101</v>
      </c>
      <c r="C11318">
        <v>9478567</v>
      </c>
      <c r="D11318">
        <v>9478572</v>
      </c>
      <c r="E11318">
        <v>6</v>
      </c>
      <c r="F11318" t="s">
        <v>66</v>
      </c>
      <c r="G11318" t="s">
        <v>4177</v>
      </c>
      <c r="H11318" t="s">
        <v>29438</v>
      </c>
      <c r="I11318">
        <v>2</v>
      </c>
      <c r="J11318">
        <v>2</v>
      </c>
      <c r="K11318">
        <v>0</v>
      </c>
      <c r="L11318">
        <v>0</v>
      </c>
      <c r="M11318">
        <v>0</v>
      </c>
      <c r="N11318">
        <v>0</v>
      </c>
      <c r="O11318" t="str">
        <f t="shared" si="1232"/>
        <v/>
      </c>
      <c r="P11318">
        <f>IF(ISERROR(VLOOKUP(G11318,Genes!$A$2:$A$749,1,0)),0,1)</f>
        <v>1</v>
      </c>
      <c r="Q11318">
        <f t="shared" si="1233"/>
        <v>0</v>
      </c>
      <c r="R11318">
        <f t="shared" si="1234"/>
        <v>1</v>
      </c>
      <c r="S11318">
        <f t="shared" si="1235"/>
        <v>3</v>
      </c>
      <c r="T11318">
        <f t="shared" si="1236"/>
        <v>3</v>
      </c>
      <c r="U11318">
        <f t="shared" si="1237"/>
        <v>0</v>
      </c>
      <c r="V11318" t="str">
        <f t="shared" si="1238"/>
        <v/>
      </c>
    </row>
    <row r="11319" spans="1:22" x14ac:dyDescent="0.2">
      <c r="A11319" t="s">
        <v>29439</v>
      </c>
      <c r="B11319" t="s">
        <v>101</v>
      </c>
      <c r="C11319">
        <v>9482140</v>
      </c>
      <c r="D11319">
        <v>9482382</v>
      </c>
      <c r="E11319">
        <v>243</v>
      </c>
      <c r="F11319" t="s">
        <v>66</v>
      </c>
      <c r="G11319" t="s">
        <v>4177</v>
      </c>
      <c r="H11319" t="s">
        <v>29440</v>
      </c>
      <c r="I11319">
        <v>4</v>
      </c>
      <c r="J11319">
        <v>2</v>
      </c>
      <c r="K11319">
        <v>2</v>
      </c>
      <c r="L11319">
        <v>0</v>
      </c>
      <c r="M11319">
        <v>0</v>
      </c>
      <c r="N11319">
        <v>0</v>
      </c>
      <c r="O11319" t="str">
        <f t="shared" si="1232"/>
        <v/>
      </c>
      <c r="P11319">
        <f>IF(ISERROR(VLOOKUP(G11319,Genes!$A$2:$A$749,1,0)),0,1)</f>
        <v>1</v>
      </c>
      <c r="Q11319">
        <f t="shared" si="1233"/>
        <v>0</v>
      </c>
      <c r="R11319">
        <f t="shared" si="1234"/>
        <v>1</v>
      </c>
      <c r="S11319">
        <f t="shared" si="1235"/>
        <v>4</v>
      </c>
      <c r="T11319">
        <f t="shared" si="1236"/>
        <v>4</v>
      </c>
      <c r="U11319">
        <f t="shared" si="1237"/>
        <v>0</v>
      </c>
      <c r="V11319" t="str">
        <f t="shared" si="1238"/>
        <v/>
      </c>
    </row>
    <row r="11320" spans="1:22" x14ac:dyDescent="0.2">
      <c r="A11320" t="s">
        <v>29441</v>
      </c>
      <c r="B11320" t="s">
        <v>101</v>
      </c>
      <c r="C11320">
        <v>9483277</v>
      </c>
      <c r="D11320">
        <v>9483425</v>
      </c>
      <c r="E11320">
        <v>149</v>
      </c>
      <c r="F11320" t="s">
        <v>66</v>
      </c>
      <c r="G11320" t="s">
        <v>4177</v>
      </c>
      <c r="H11320" t="s">
        <v>29442</v>
      </c>
      <c r="I11320">
        <v>3</v>
      </c>
      <c r="J11320">
        <v>1</v>
      </c>
      <c r="K11320">
        <v>2</v>
      </c>
      <c r="L11320">
        <v>0</v>
      </c>
      <c r="M11320">
        <v>0</v>
      </c>
      <c r="N11320">
        <v>0</v>
      </c>
      <c r="O11320" t="str">
        <f t="shared" si="1232"/>
        <v/>
      </c>
      <c r="P11320">
        <f>IF(ISERROR(VLOOKUP(G11320,Genes!$A$2:$A$749,1,0)),0,1)</f>
        <v>1</v>
      </c>
      <c r="Q11320">
        <f t="shared" si="1233"/>
        <v>0</v>
      </c>
      <c r="R11320">
        <f t="shared" si="1234"/>
        <v>1</v>
      </c>
      <c r="S11320">
        <f t="shared" si="1235"/>
        <v>5</v>
      </c>
      <c r="T11320">
        <f t="shared" si="1236"/>
        <v>5</v>
      </c>
      <c r="U11320">
        <f t="shared" si="1237"/>
        <v>0</v>
      </c>
      <c r="V11320" t="str">
        <f t="shared" si="1238"/>
        <v/>
      </c>
    </row>
    <row r="11321" spans="1:22" x14ac:dyDescent="0.2">
      <c r="A11321" t="s">
        <v>29443</v>
      </c>
      <c r="B11321" t="s">
        <v>101</v>
      </c>
      <c r="C11321">
        <v>9483812</v>
      </c>
      <c r="D11321">
        <v>9483929</v>
      </c>
      <c r="E11321">
        <v>118</v>
      </c>
      <c r="F11321" t="s">
        <v>66</v>
      </c>
      <c r="G11321" t="s">
        <v>4177</v>
      </c>
      <c r="H11321" t="s">
        <v>29444</v>
      </c>
      <c r="I11321">
        <v>2</v>
      </c>
      <c r="J11321">
        <v>0</v>
      </c>
      <c r="K11321">
        <v>2</v>
      </c>
      <c r="L11321">
        <v>0</v>
      </c>
      <c r="M11321">
        <v>0</v>
      </c>
      <c r="N11321">
        <v>0</v>
      </c>
      <c r="O11321" t="str">
        <f t="shared" si="1232"/>
        <v/>
      </c>
      <c r="P11321">
        <f>IF(ISERROR(VLOOKUP(G11321,Genes!$A$2:$A$749,1,0)),0,1)</f>
        <v>1</v>
      </c>
      <c r="Q11321">
        <f t="shared" si="1233"/>
        <v>0</v>
      </c>
      <c r="R11321">
        <f t="shared" si="1234"/>
        <v>1</v>
      </c>
      <c r="S11321">
        <f t="shared" si="1235"/>
        <v>6</v>
      </c>
      <c r="T11321">
        <f t="shared" si="1236"/>
        <v>6</v>
      </c>
      <c r="U11321">
        <f t="shared" si="1237"/>
        <v>0</v>
      </c>
      <c r="V11321" t="str">
        <f t="shared" si="1238"/>
        <v/>
      </c>
    </row>
    <row r="11322" spans="1:22" x14ac:dyDescent="0.2">
      <c r="A11322" t="s">
        <v>29445</v>
      </c>
      <c r="B11322" t="s">
        <v>101</v>
      </c>
      <c r="C11322">
        <v>9484992</v>
      </c>
      <c r="D11322">
        <v>9485101</v>
      </c>
      <c r="E11322">
        <v>110</v>
      </c>
      <c r="F11322" t="s">
        <v>66</v>
      </c>
      <c r="G11322" t="s">
        <v>4177</v>
      </c>
      <c r="H11322" t="s">
        <v>29446</v>
      </c>
      <c r="I11322">
        <v>2</v>
      </c>
      <c r="J11322">
        <v>0</v>
      </c>
      <c r="K11322">
        <v>2</v>
      </c>
      <c r="L11322">
        <v>0</v>
      </c>
      <c r="M11322">
        <v>0</v>
      </c>
      <c r="N11322">
        <v>0</v>
      </c>
      <c r="O11322" t="str">
        <f t="shared" si="1232"/>
        <v/>
      </c>
      <c r="P11322">
        <f>IF(ISERROR(VLOOKUP(G11322,Genes!$A$2:$A$749,1,0)),0,1)</f>
        <v>1</v>
      </c>
      <c r="Q11322">
        <f t="shared" si="1233"/>
        <v>0</v>
      </c>
      <c r="R11322">
        <f t="shared" si="1234"/>
        <v>1</v>
      </c>
      <c r="S11322">
        <f t="shared" si="1235"/>
        <v>7</v>
      </c>
      <c r="T11322">
        <f t="shared" si="1236"/>
        <v>7</v>
      </c>
      <c r="U11322">
        <f t="shared" si="1237"/>
        <v>0</v>
      </c>
      <c r="V11322" t="str">
        <f t="shared" si="1238"/>
        <v/>
      </c>
    </row>
    <row r="11323" spans="1:22" x14ac:dyDescent="0.2">
      <c r="A11323" t="s">
        <v>29447</v>
      </c>
      <c r="B11323" t="s">
        <v>101</v>
      </c>
      <c r="C11323">
        <v>9486732</v>
      </c>
      <c r="D11323">
        <v>9486984</v>
      </c>
      <c r="E11323">
        <v>253</v>
      </c>
      <c r="F11323" t="s">
        <v>66</v>
      </c>
      <c r="G11323" t="s">
        <v>4177</v>
      </c>
      <c r="H11323" t="s">
        <v>29448</v>
      </c>
      <c r="I11323">
        <v>4</v>
      </c>
      <c r="J11323">
        <v>2</v>
      </c>
      <c r="K11323">
        <v>2</v>
      </c>
      <c r="L11323">
        <v>0</v>
      </c>
      <c r="M11323">
        <v>0</v>
      </c>
      <c r="N11323">
        <v>0</v>
      </c>
      <c r="O11323" t="str">
        <f t="shared" si="1232"/>
        <v/>
      </c>
      <c r="P11323">
        <f>IF(ISERROR(VLOOKUP(G11323,Genes!$A$2:$A$749,1,0)),0,1)</f>
        <v>1</v>
      </c>
      <c r="Q11323">
        <f t="shared" si="1233"/>
        <v>0</v>
      </c>
      <c r="R11323">
        <f t="shared" si="1234"/>
        <v>1</v>
      </c>
      <c r="S11323">
        <f t="shared" si="1235"/>
        <v>8</v>
      </c>
      <c r="T11323">
        <f t="shared" si="1236"/>
        <v>8</v>
      </c>
      <c r="U11323">
        <f t="shared" si="1237"/>
        <v>0</v>
      </c>
      <c r="V11323" t="str">
        <f t="shared" si="1238"/>
        <v/>
      </c>
    </row>
    <row r="11324" spans="1:22" x14ac:dyDescent="0.2">
      <c r="A11324" t="s">
        <v>29449</v>
      </c>
      <c r="B11324" t="s">
        <v>101</v>
      </c>
      <c r="C11324">
        <v>9487341</v>
      </c>
      <c r="D11324">
        <v>9487424</v>
      </c>
      <c r="E11324">
        <v>84</v>
      </c>
      <c r="F11324" t="s">
        <v>66</v>
      </c>
      <c r="G11324" t="s">
        <v>4177</v>
      </c>
      <c r="H11324" t="s">
        <v>29450</v>
      </c>
      <c r="I11324">
        <v>3</v>
      </c>
      <c r="J11324">
        <v>0</v>
      </c>
      <c r="K11324">
        <v>2</v>
      </c>
      <c r="L11324">
        <v>1</v>
      </c>
      <c r="M11324">
        <v>0</v>
      </c>
      <c r="N11324">
        <v>0</v>
      </c>
      <c r="O11324" t="str">
        <f t="shared" si="1232"/>
        <v/>
      </c>
      <c r="P11324">
        <f>IF(ISERROR(VLOOKUP(G11324,Genes!$A$2:$A$749,1,0)),0,1)</f>
        <v>1</v>
      </c>
      <c r="Q11324">
        <f t="shared" si="1233"/>
        <v>0</v>
      </c>
      <c r="R11324">
        <f t="shared" si="1234"/>
        <v>1</v>
      </c>
      <c r="S11324">
        <f t="shared" si="1235"/>
        <v>9</v>
      </c>
      <c r="T11324">
        <f t="shared" si="1236"/>
        <v>9</v>
      </c>
      <c r="U11324">
        <f t="shared" si="1237"/>
        <v>0</v>
      </c>
      <c r="V11324" t="str">
        <f t="shared" si="1238"/>
        <v/>
      </c>
    </row>
    <row r="11325" spans="1:22" x14ac:dyDescent="0.2">
      <c r="A11325" t="s">
        <v>29451</v>
      </c>
      <c r="B11325" t="s">
        <v>101</v>
      </c>
      <c r="C11325">
        <v>9488734</v>
      </c>
      <c r="D11325">
        <v>9488991</v>
      </c>
      <c r="E11325">
        <v>258</v>
      </c>
      <c r="F11325" t="s">
        <v>66</v>
      </c>
      <c r="G11325" t="s">
        <v>4177</v>
      </c>
      <c r="H11325" t="s">
        <v>29452</v>
      </c>
      <c r="I11325">
        <v>4</v>
      </c>
      <c r="J11325">
        <v>2</v>
      </c>
      <c r="K11325">
        <v>2</v>
      </c>
      <c r="L11325">
        <v>0</v>
      </c>
      <c r="M11325">
        <v>0</v>
      </c>
      <c r="N11325">
        <v>0</v>
      </c>
      <c r="O11325" t="str">
        <f t="shared" si="1232"/>
        <v/>
      </c>
      <c r="P11325">
        <f>IF(ISERROR(VLOOKUP(G11325,Genes!$A$2:$A$749,1,0)),0,1)</f>
        <v>1</v>
      </c>
      <c r="Q11325">
        <f t="shared" si="1233"/>
        <v>0</v>
      </c>
      <c r="R11325">
        <f t="shared" si="1234"/>
        <v>1</v>
      </c>
      <c r="S11325">
        <f t="shared" si="1235"/>
        <v>10</v>
      </c>
      <c r="T11325">
        <f t="shared" si="1236"/>
        <v>10</v>
      </c>
      <c r="U11325">
        <f t="shared" si="1237"/>
        <v>0</v>
      </c>
      <c r="V11325" t="str">
        <f t="shared" si="1238"/>
        <v/>
      </c>
    </row>
    <row r="11326" spans="1:22" x14ac:dyDescent="0.2">
      <c r="A11326" t="s">
        <v>29453</v>
      </c>
      <c r="B11326" t="s">
        <v>101</v>
      </c>
      <c r="C11326">
        <v>9489370</v>
      </c>
      <c r="D11326">
        <v>9489690</v>
      </c>
      <c r="E11326">
        <v>321</v>
      </c>
      <c r="F11326" t="s">
        <v>66</v>
      </c>
      <c r="G11326" t="s">
        <v>4177</v>
      </c>
      <c r="H11326" t="s">
        <v>29454</v>
      </c>
      <c r="I11326">
        <v>5</v>
      </c>
      <c r="J11326">
        <v>3</v>
      </c>
      <c r="K11326">
        <v>2</v>
      </c>
      <c r="L11326">
        <v>0</v>
      </c>
      <c r="M11326">
        <v>0</v>
      </c>
      <c r="N11326">
        <v>0</v>
      </c>
      <c r="O11326" t="str">
        <f t="shared" si="1232"/>
        <v/>
      </c>
      <c r="P11326">
        <f>IF(ISERROR(VLOOKUP(G11326,Genes!$A$2:$A$749,1,0)),0,1)</f>
        <v>1</v>
      </c>
      <c r="Q11326">
        <f t="shared" si="1233"/>
        <v>0</v>
      </c>
      <c r="R11326">
        <f t="shared" si="1234"/>
        <v>1</v>
      </c>
      <c r="S11326">
        <f t="shared" si="1235"/>
        <v>11</v>
      </c>
      <c r="T11326">
        <f t="shared" si="1236"/>
        <v>11</v>
      </c>
      <c r="U11326">
        <f t="shared" si="1237"/>
        <v>0</v>
      </c>
      <c r="V11326" t="str">
        <f t="shared" si="1238"/>
        <v/>
      </c>
    </row>
    <row r="11327" spans="1:22" x14ac:dyDescent="0.2">
      <c r="A11327" t="s">
        <v>29455</v>
      </c>
      <c r="B11327" t="s">
        <v>101</v>
      </c>
      <c r="C11327">
        <v>9475155</v>
      </c>
      <c r="D11327">
        <v>9475246</v>
      </c>
      <c r="E11327">
        <v>92</v>
      </c>
      <c r="F11327" t="s">
        <v>66</v>
      </c>
      <c r="G11327" t="s">
        <v>4177</v>
      </c>
      <c r="H11327" t="s">
        <v>29456</v>
      </c>
      <c r="I11327">
        <v>3</v>
      </c>
      <c r="J11327">
        <v>0</v>
      </c>
      <c r="K11327">
        <v>1</v>
      </c>
      <c r="L11327">
        <v>1</v>
      </c>
      <c r="M11327">
        <v>1</v>
      </c>
      <c r="N11327">
        <v>0</v>
      </c>
      <c r="O11327" t="str">
        <f t="shared" si="1232"/>
        <v/>
      </c>
      <c r="P11327">
        <f>IF(ISERROR(VLOOKUP(G11327,Genes!$A$2:$A$749,1,0)),0,1)</f>
        <v>1</v>
      </c>
      <c r="Q11327">
        <f t="shared" si="1233"/>
        <v>0</v>
      </c>
      <c r="R11327">
        <f t="shared" si="1234"/>
        <v>1</v>
      </c>
      <c r="S11327">
        <f t="shared" si="1235"/>
        <v>12</v>
      </c>
      <c r="T11327">
        <f t="shared" si="1236"/>
        <v>12</v>
      </c>
      <c r="U11327">
        <f t="shared" si="1237"/>
        <v>0</v>
      </c>
      <c r="V11327" t="str">
        <f t="shared" si="1238"/>
        <v/>
      </c>
    </row>
    <row r="11328" spans="1:22" x14ac:dyDescent="0.2">
      <c r="A11328" t="s">
        <v>29457</v>
      </c>
      <c r="B11328" t="s">
        <v>101</v>
      </c>
      <c r="C11328">
        <v>9490072</v>
      </c>
      <c r="D11328">
        <v>9490314</v>
      </c>
      <c r="E11328">
        <v>243</v>
      </c>
      <c r="F11328" t="s">
        <v>66</v>
      </c>
      <c r="G11328" t="s">
        <v>4177</v>
      </c>
      <c r="H11328" t="s">
        <v>29458</v>
      </c>
      <c r="I11328">
        <v>4</v>
      </c>
      <c r="J11328">
        <v>2</v>
      </c>
      <c r="K11328">
        <v>2</v>
      </c>
      <c r="L11328">
        <v>0</v>
      </c>
      <c r="M11328">
        <v>0</v>
      </c>
      <c r="N11328">
        <v>0</v>
      </c>
      <c r="O11328" t="str">
        <f t="shared" si="1232"/>
        <v/>
      </c>
      <c r="P11328">
        <f>IF(ISERROR(VLOOKUP(G11328,Genes!$A$2:$A$749,1,0)),0,1)</f>
        <v>1</v>
      </c>
      <c r="Q11328">
        <f t="shared" si="1233"/>
        <v>0</v>
      </c>
      <c r="R11328">
        <f t="shared" si="1234"/>
        <v>1</v>
      </c>
      <c r="S11328">
        <f t="shared" si="1235"/>
        <v>13</v>
      </c>
      <c r="T11328">
        <f t="shared" si="1236"/>
        <v>13</v>
      </c>
      <c r="U11328">
        <f t="shared" si="1237"/>
        <v>0</v>
      </c>
      <c r="V11328" t="str">
        <f t="shared" si="1238"/>
        <v/>
      </c>
    </row>
    <row r="11329" spans="1:22" x14ac:dyDescent="0.2">
      <c r="A11329" t="s">
        <v>29459</v>
      </c>
      <c r="B11329" t="s">
        <v>101</v>
      </c>
      <c r="C11329">
        <v>9491164</v>
      </c>
      <c r="D11329">
        <v>9491229</v>
      </c>
      <c r="E11329">
        <v>66</v>
      </c>
      <c r="F11329" t="s">
        <v>66</v>
      </c>
      <c r="G11329" t="s">
        <v>4177</v>
      </c>
      <c r="H11329" t="s">
        <v>29460</v>
      </c>
      <c r="I11329">
        <v>0</v>
      </c>
      <c r="J11329">
        <v>0</v>
      </c>
      <c r="K11329">
        <v>0</v>
      </c>
      <c r="L11329">
        <v>0</v>
      </c>
      <c r="M11329">
        <v>0</v>
      </c>
      <c r="N11329">
        <v>0</v>
      </c>
      <c r="O11329" t="str">
        <f t="shared" si="1232"/>
        <v/>
      </c>
      <c r="P11329">
        <f>IF(ISERROR(VLOOKUP(G11329,Genes!$A$2:$A$749,1,0)),0,1)</f>
        <v>1</v>
      </c>
      <c r="Q11329">
        <f t="shared" si="1233"/>
        <v>0</v>
      </c>
      <c r="R11329">
        <f t="shared" si="1234"/>
        <v>0</v>
      </c>
      <c r="S11329">
        <f t="shared" si="1235"/>
        <v>13</v>
      </c>
      <c r="T11329">
        <f t="shared" si="1236"/>
        <v>14</v>
      </c>
      <c r="U11329">
        <f t="shared" si="1237"/>
        <v>0</v>
      </c>
      <c r="V11329" t="str">
        <f t="shared" si="1238"/>
        <v/>
      </c>
    </row>
    <row r="11330" spans="1:22" x14ac:dyDescent="0.2">
      <c r="A11330" t="s">
        <v>29461</v>
      </c>
      <c r="B11330" t="s">
        <v>101</v>
      </c>
      <c r="C11330">
        <v>9494572</v>
      </c>
      <c r="D11330">
        <v>9494595</v>
      </c>
      <c r="E11330">
        <v>24</v>
      </c>
      <c r="F11330" t="s">
        <v>66</v>
      </c>
      <c r="G11330" t="s">
        <v>4177</v>
      </c>
      <c r="H11330" t="s">
        <v>29462</v>
      </c>
      <c r="I11330">
        <v>0</v>
      </c>
      <c r="J11330">
        <v>0</v>
      </c>
      <c r="K11330">
        <v>0</v>
      </c>
      <c r="L11330">
        <v>0</v>
      </c>
      <c r="M11330">
        <v>0</v>
      </c>
      <c r="N11330">
        <v>0</v>
      </c>
      <c r="O11330" t="str">
        <f t="shared" ref="O11330:O11393" si="1239">IF(U11330=1,G11330,"")</f>
        <v/>
      </c>
      <c r="P11330">
        <f>IF(ISERROR(VLOOKUP(G11330,Genes!$A$2:$A$749,1,0)),0,1)</f>
        <v>1</v>
      </c>
      <c r="Q11330">
        <f t="shared" ref="Q11330:Q11393" si="1240">IF(G11330&lt;&gt;G11329,1,0)</f>
        <v>0</v>
      </c>
      <c r="R11330">
        <f t="shared" ref="R11330:R11393" si="1241">IF(I11330=0,0,1)</f>
        <v>0</v>
      </c>
      <c r="S11330">
        <f t="shared" ref="S11330:S11393" si="1242">IF(Q11330=1,R11330,S11329+R11330)</f>
        <v>13</v>
      </c>
      <c r="T11330">
        <f t="shared" ref="T11330:T11393" si="1243">IF(Q11330=1,1,T11329+1)</f>
        <v>15</v>
      </c>
      <c r="U11330">
        <f t="shared" ref="U11330:U11393" si="1244">IF(G11330&lt;&gt;G11331,1,0)</f>
        <v>0</v>
      </c>
      <c r="V11330" t="str">
        <f t="shared" ref="V11330:V11393" si="1245">IF(U11330=1,S11330/T11330,"")</f>
        <v/>
      </c>
    </row>
    <row r="11331" spans="1:22" x14ac:dyDescent="0.2">
      <c r="A11331" t="s">
        <v>29463</v>
      </c>
      <c r="B11331" t="s">
        <v>101</v>
      </c>
      <c r="C11331">
        <v>9495423</v>
      </c>
      <c r="D11331">
        <v>9495552</v>
      </c>
      <c r="E11331">
        <v>130</v>
      </c>
      <c r="F11331" t="s">
        <v>66</v>
      </c>
      <c r="G11331" t="s">
        <v>4177</v>
      </c>
      <c r="H11331" t="s">
        <v>29464</v>
      </c>
      <c r="I11331">
        <v>3</v>
      </c>
      <c r="J11331">
        <v>1</v>
      </c>
      <c r="K11331">
        <v>2</v>
      </c>
      <c r="L11331">
        <v>0</v>
      </c>
      <c r="M11331">
        <v>0</v>
      </c>
      <c r="N11331">
        <v>0</v>
      </c>
      <c r="O11331" t="str">
        <f t="shared" si="1239"/>
        <v/>
      </c>
      <c r="P11331">
        <f>IF(ISERROR(VLOOKUP(G11331,Genes!$A$2:$A$749,1,0)),0,1)</f>
        <v>1</v>
      </c>
      <c r="Q11331">
        <f t="shared" si="1240"/>
        <v>0</v>
      </c>
      <c r="R11331">
        <f t="shared" si="1241"/>
        <v>1</v>
      </c>
      <c r="S11331">
        <f t="shared" si="1242"/>
        <v>14</v>
      </c>
      <c r="T11331">
        <f t="shared" si="1243"/>
        <v>16</v>
      </c>
      <c r="U11331">
        <f t="shared" si="1244"/>
        <v>0</v>
      </c>
      <c r="V11331" t="str">
        <f t="shared" si="1245"/>
        <v/>
      </c>
    </row>
    <row r="11332" spans="1:22" x14ac:dyDescent="0.2">
      <c r="A11332" t="s">
        <v>29465</v>
      </c>
      <c r="B11332" t="s">
        <v>101</v>
      </c>
      <c r="C11332">
        <v>9506109</v>
      </c>
      <c r="D11332">
        <v>9506356</v>
      </c>
      <c r="E11332">
        <v>248</v>
      </c>
      <c r="F11332" t="s">
        <v>66</v>
      </c>
      <c r="G11332" t="s">
        <v>4177</v>
      </c>
      <c r="H11332" t="s">
        <v>29466</v>
      </c>
      <c r="I11332">
        <v>4</v>
      </c>
      <c r="J11332">
        <v>2</v>
      </c>
      <c r="K11332">
        <v>2</v>
      </c>
      <c r="L11332">
        <v>0</v>
      </c>
      <c r="M11332">
        <v>0</v>
      </c>
      <c r="N11332">
        <v>0</v>
      </c>
      <c r="O11332" t="str">
        <f t="shared" si="1239"/>
        <v/>
      </c>
      <c r="P11332">
        <f>IF(ISERROR(VLOOKUP(G11332,Genes!$A$2:$A$749,1,0)),0,1)</f>
        <v>1</v>
      </c>
      <c r="Q11332">
        <f t="shared" si="1240"/>
        <v>0</v>
      </c>
      <c r="R11332">
        <f t="shared" si="1241"/>
        <v>1</v>
      </c>
      <c r="S11332">
        <f t="shared" si="1242"/>
        <v>15</v>
      </c>
      <c r="T11332">
        <f t="shared" si="1243"/>
        <v>17</v>
      </c>
      <c r="U11332">
        <f t="shared" si="1244"/>
        <v>0</v>
      </c>
      <c r="V11332" t="str">
        <f t="shared" si="1245"/>
        <v/>
      </c>
    </row>
    <row r="11333" spans="1:22" x14ac:dyDescent="0.2">
      <c r="A11333" t="s">
        <v>29467</v>
      </c>
      <c r="B11333" t="s">
        <v>101</v>
      </c>
      <c r="C11333">
        <v>9510203</v>
      </c>
      <c r="D11333">
        <v>9510259</v>
      </c>
      <c r="E11333">
        <v>57</v>
      </c>
      <c r="F11333" t="s">
        <v>66</v>
      </c>
      <c r="G11333" t="s">
        <v>4177</v>
      </c>
      <c r="H11333" t="s">
        <v>29468</v>
      </c>
      <c r="I11333">
        <v>2</v>
      </c>
      <c r="J11333">
        <v>2</v>
      </c>
      <c r="K11333">
        <v>0</v>
      </c>
      <c r="L11333">
        <v>0</v>
      </c>
      <c r="M11333">
        <v>0</v>
      </c>
      <c r="N11333">
        <v>0</v>
      </c>
      <c r="O11333" t="str">
        <f t="shared" si="1239"/>
        <v/>
      </c>
      <c r="P11333">
        <f>IF(ISERROR(VLOOKUP(G11333,Genes!$A$2:$A$749,1,0)),0,1)</f>
        <v>1</v>
      </c>
      <c r="Q11333">
        <f t="shared" si="1240"/>
        <v>0</v>
      </c>
      <c r="R11333">
        <f t="shared" si="1241"/>
        <v>1</v>
      </c>
      <c r="S11333">
        <f t="shared" si="1242"/>
        <v>16</v>
      </c>
      <c r="T11333">
        <f t="shared" si="1243"/>
        <v>18</v>
      </c>
      <c r="U11333">
        <f t="shared" si="1244"/>
        <v>0</v>
      </c>
      <c r="V11333" t="str">
        <f t="shared" si="1245"/>
        <v/>
      </c>
    </row>
    <row r="11334" spans="1:22" x14ac:dyDescent="0.2">
      <c r="A11334" t="s">
        <v>29469</v>
      </c>
      <c r="B11334" t="s">
        <v>101</v>
      </c>
      <c r="C11334">
        <v>9511452</v>
      </c>
      <c r="D11334">
        <v>9511481</v>
      </c>
      <c r="E11334">
        <v>30</v>
      </c>
      <c r="F11334" t="s">
        <v>66</v>
      </c>
      <c r="G11334" t="s">
        <v>4177</v>
      </c>
      <c r="H11334" t="s">
        <v>29470</v>
      </c>
      <c r="I11334">
        <v>0</v>
      </c>
      <c r="J11334">
        <v>0</v>
      </c>
      <c r="K11334">
        <v>0</v>
      </c>
      <c r="L11334">
        <v>0</v>
      </c>
      <c r="M11334">
        <v>0</v>
      </c>
      <c r="N11334">
        <v>0</v>
      </c>
      <c r="O11334" t="str">
        <f t="shared" si="1239"/>
        <v/>
      </c>
      <c r="P11334">
        <f>IF(ISERROR(VLOOKUP(G11334,Genes!$A$2:$A$749,1,0)),0,1)</f>
        <v>1</v>
      </c>
      <c r="Q11334">
        <f t="shared" si="1240"/>
        <v>0</v>
      </c>
      <c r="R11334">
        <f t="shared" si="1241"/>
        <v>0</v>
      </c>
      <c r="S11334">
        <f t="shared" si="1242"/>
        <v>16</v>
      </c>
      <c r="T11334">
        <f t="shared" si="1243"/>
        <v>19</v>
      </c>
      <c r="U11334">
        <f t="shared" si="1244"/>
        <v>0</v>
      </c>
      <c r="V11334" t="str">
        <f t="shared" si="1245"/>
        <v/>
      </c>
    </row>
    <row r="11335" spans="1:22" x14ac:dyDescent="0.2">
      <c r="A11335" t="s">
        <v>29471</v>
      </c>
      <c r="B11335" t="s">
        <v>101</v>
      </c>
      <c r="C11335">
        <v>9512143</v>
      </c>
      <c r="D11335">
        <v>9512613</v>
      </c>
      <c r="E11335">
        <v>471</v>
      </c>
      <c r="F11335" t="s">
        <v>66</v>
      </c>
      <c r="G11335" t="s">
        <v>4177</v>
      </c>
      <c r="H11335" t="s">
        <v>29472</v>
      </c>
      <c r="I11335">
        <v>7</v>
      </c>
      <c r="J11335">
        <v>5</v>
      </c>
      <c r="K11335">
        <v>2</v>
      </c>
      <c r="L11335">
        <v>0</v>
      </c>
      <c r="M11335">
        <v>0</v>
      </c>
      <c r="N11335">
        <v>0</v>
      </c>
      <c r="O11335" t="str">
        <f t="shared" si="1239"/>
        <v/>
      </c>
      <c r="P11335">
        <f>IF(ISERROR(VLOOKUP(G11335,Genes!$A$2:$A$749,1,0)),0,1)</f>
        <v>1</v>
      </c>
      <c r="Q11335">
        <f t="shared" si="1240"/>
        <v>0</v>
      </c>
      <c r="R11335">
        <f t="shared" si="1241"/>
        <v>1</v>
      </c>
      <c r="S11335">
        <f t="shared" si="1242"/>
        <v>17</v>
      </c>
      <c r="T11335">
        <f t="shared" si="1243"/>
        <v>20</v>
      </c>
      <c r="U11335">
        <f t="shared" si="1244"/>
        <v>0</v>
      </c>
      <c r="V11335" t="str">
        <f t="shared" si="1245"/>
        <v/>
      </c>
    </row>
    <row r="11336" spans="1:22" x14ac:dyDescent="0.2">
      <c r="A11336" t="s">
        <v>29473</v>
      </c>
      <c r="B11336" t="s">
        <v>101</v>
      </c>
      <c r="C11336">
        <v>9514920</v>
      </c>
      <c r="D11336">
        <v>9515221</v>
      </c>
      <c r="E11336">
        <v>302</v>
      </c>
      <c r="F11336" t="s">
        <v>66</v>
      </c>
      <c r="G11336" t="s">
        <v>4177</v>
      </c>
      <c r="H11336" t="s">
        <v>29474</v>
      </c>
      <c r="I11336">
        <v>5</v>
      </c>
      <c r="J11336">
        <v>3</v>
      </c>
      <c r="K11336">
        <v>2</v>
      </c>
      <c r="L11336">
        <v>0</v>
      </c>
      <c r="M11336">
        <v>0</v>
      </c>
      <c r="N11336">
        <v>0</v>
      </c>
      <c r="O11336" t="str">
        <f t="shared" si="1239"/>
        <v/>
      </c>
      <c r="P11336">
        <f>IF(ISERROR(VLOOKUP(G11336,Genes!$A$2:$A$749,1,0)),0,1)</f>
        <v>1</v>
      </c>
      <c r="Q11336">
        <f t="shared" si="1240"/>
        <v>0</v>
      </c>
      <c r="R11336">
        <f t="shared" si="1241"/>
        <v>1</v>
      </c>
      <c r="S11336">
        <f t="shared" si="1242"/>
        <v>18</v>
      </c>
      <c r="T11336">
        <f t="shared" si="1243"/>
        <v>21</v>
      </c>
      <c r="U11336">
        <f t="shared" si="1244"/>
        <v>0</v>
      </c>
      <c r="V11336" t="str">
        <f t="shared" si="1245"/>
        <v/>
      </c>
    </row>
    <row r="11337" spans="1:22" x14ac:dyDescent="0.2">
      <c r="A11337" t="s">
        <v>29475</v>
      </c>
      <c r="B11337" t="s">
        <v>101</v>
      </c>
      <c r="C11337">
        <v>9516133</v>
      </c>
      <c r="D11337">
        <v>9516266</v>
      </c>
      <c r="E11337">
        <v>134</v>
      </c>
      <c r="F11337" t="s">
        <v>66</v>
      </c>
      <c r="G11337" t="s">
        <v>4177</v>
      </c>
      <c r="H11337" t="s">
        <v>29476</v>
      </c>
      <c r="I11337">
        <v>3</v>
      </c>
      <c r="J11337">
        <v>1</v>
      </c>
      <c r="K11337">
        <v>2</v>
      </c>
      <c r="L11337">
        <v>0</v>
      </c>
      <c r="M11337">
        <v>0</v>
      </c>
      <c r="N11337">
        <v>0</v>
      </c>
      <c r="O11337" t="str">
        <f t="shared" si="1239"/>
        <v/>
      </c>
      <c r="P11337">
        <f>IF(ISERROR(VLOOKUP(G11337,Genes!$A$2:$A$749,1,0)),0,1)</f>
        <v>1</v>
      </c>
      <c r="Q11337">
        <f t="shared" si="1240"/>
        <v>0</v>
      </c>
      <c r="R11337">
        <f t="shared" si="1241"/>
        <v>1</v>
      </c>
      <c r="S11337">
        <f t="shared" si="1242"/>
        <v>19</v>
      </c>
      <c r="T11337">
        <f t="shared" si="1243"/>
        <v>22</v>
      </c>
      <c r="U11337">
        <f t="shared" si="1244"/>
        <v>0</v>
      </c>
      <c r="V11337" t="str">
        <f t="shared" si="1245"/>
        <v/>
      </c>
    </row>
    <row r="11338" spans="1:22" x14ac:dyDescent="0.2">
      <c r="A11338" t="s">
        <v>29477</v>
      </c>
      <c r="B11338" t="s">
        <v>101</v>
      </c>
      <c r="C11338">
        <v>9475529</v>
      </c>
      <c r="D11338">
        <v>9475634</v>
      </c>
      <c r="E11338">
        <v>106</v>
      </c>
      <c r="F11338" t="s">
        <v>66</v>
      </c>
      <c r="G11338" t="s">
        <v>4177</v>
      </c>
      <c r="H11338" t="s">
        <v>29478</v>
      </c>
      <c r="I11338">
        <v>2</v>
      </c>
      <c r="J11338">
        <v>0</v>
      </c>
      <c r="K11338">
        <v>2</v>
      </c>
      <c r="L11338">
        <v>0</v>
      </c>
      <c r="M11338">
        <v>0</v>
      </c>
      <c r="N11338">
        <v>0</v>
      </c>
      <c r="O11338" t="str">
        <f t="shared" si="1239"/>
        <v/>
      </c>
      <c r="P11338">
        <f>IF(ISERROR(VLOOKUP(G11338,Genes!$A$2:$A$749,1,0)),0,1)</f>
        <v>1</v>
      </c>
      <c r="Q11338">
        <f t="shared" si="1240"/>
        <v>0</v>
      </c>
      <c r="R11338">
        <f t="shared" si="1241"/>
        <v>1</v>
      </c>
      <c r="S11338">
        <f t="shared" si="1242"/>
        <v>20</v>
      </c>
      <c r="T11338">
        <f t="shared" si="1243"/>
        <v>23</v>
      </c>
      <c r="U11338">
        <f t="shared" si="1244"/>
        <v>0</v>
      </c>
      <c r="V11338" t="str">
        <f t="shared" si="1245"/>
        <v/>
      </c>
    </row>
    <row r="11339" spans="1:22" x14ac:dyDescent="0.2">
      <c r="A11339" t="s">
        <v>29479</v>
      </c>
      <c r="B11339" t="s">
        <v>101</v>
      </c>
      <c r="C11339">
        <v>9516752</v>
      </c>
      <c r="D11339">
        <v>9516840</v>
      </c>
      <c r="E11339">
        <v>89</v>
      </c>
      <c r="F11339" t="s">
        <v>66</v>
      </c>
      <c r="G11339" t="s">
        <v>4177</v>
      </c>
      <c r="H11339" t="s">
        <v>29480</v>
      </c>
      <c r="I11339">
        <v>2</v>
      </c>
      <c r="J11339">
        <v>0</v>
      </c>
      <c r="K11339">
        <v>2</v>
      </c>
      <c r="L11339">
        <v>0</v>
      </c>
      <c r="M11339">
        <v>0</v>
      </c>
      <c r="N11339">
        <v>0</v>
      </c>
      <c r="O11339" t="str">
        <f t="shared" si="1239"/>
        <v/>
      </c>
      <c r="P11339">
        <f>IF(ISERROR(VLOOKUP(G11339,Genes!$A$2:$A$749,1,0)),0,1)</f>
        <v>1</v>
      </c>
      <c r="Q11339">
        <f t="shared" si="1240"/>
        <v>0</v>
      </c>
      <c r="R11339">
        <f t="shared" si="1241"/>
        <v>1</v>
      </c>
      <c r="S11339">
        <f t="shared" si="1242"/>
        <v>21</v>
      </c>
      <c r="T11339">
        <f t="shared" si="1243"/>
        <v>24</v>
      </c>
      <c r="U11339">
        <f t="shared" si="1244"/>
        <v>0</v>
      </c>
      <c r="V11339" t="str">
        <f t="shared" si="1245"/>
        <v/>
      </c>
    </row>
    <row r="11340" spans="1:22" x14ac:dyDescent="0.2">
      <c r="A11340" t="s">
        <v>29481</v>
      </c>
      <c r="B11340" t="s">
        <v>101</v>
      </c>
      <c r="C11340">
        <v>9516984</v>
      </c>
      <c r="D11340">
        <v>9517007</v>
      </c>
      <c r="E11340">
        <v>24</v>
      </c>
      <c r="F11340" t="s">
        <v>66</v>
      </c>
      <c r="G11340" t="s">
        <v>4177</v>
      </c>
      <c r="H11340" t="s">
        <v>29482</v>
      </c>
      <c r="I11340">
        <v>1</v>
      </c>
      <c r="J11340">
        <v>0</v>
      </c>
      <c r="K11340">
        <v>0</v>
      </c>
      <c r="L11340">
        <v>0</v>
      </c>
      <c r="M11340">
        <v>0</v>
      </c>
      <c r="N11340">
        <v>1</v>
      </c>
      <c r="O11340" t="str">
        <f t="shared" si="1239"/>
        <v/>
      </c>
      <c r="P11340">
        <f>IF(ISERROR(VLOOKUP(G11340,Genes!$A$2:$A$749,1,0)),0,1)</f>
        <v>1</v>
      </c>
      <c r="Q11340">
        <f t="shared" si="1240"/>
        <v>0</v>
      </c>
      <c r="R11340">
        <f t="shared" si="1241"/>
        <v>1</v>
      </c>
      <c r="S11340">
        <f t="shared" si="1242"/>
        <v>22</v>
      </c>
      <c r="T11340">
        <f t="shared" si="1243"/>
        <v>25</v>
      </c>
      <c r="U11340">
        <f t="shared" si="1244"/>
        <v>0</v>
      </c>
      <c r="V11340" t="str">
        <f t="shared" si="1245"/>
        <v/>
      </c>
    </row>
    <row r="11341" spans="1:22" x14ac:dyDescent="0.2">
      <c r="A11341" t="s">
        <v>29483</v>
      </c>
      <c r="B11341" t="s">
        <v>101</v>
      </c>
      <c r="C11341">
        <v>9517167</v>
      </c>
      <c r="D11341">
        <v>9517775</v>
      </c>
      <c r="E11341">
        <v>609</v>
      </c>
      <c r="F11341" t="s">
        <v>66</v>
      </c>
      <c r="G11341" t="s">
        <v>4177</v>
      </c>
      <c r="H11341" t="s">
        <v>29484</v>
      </c>
      <c r="I11341">
        <v>10</v>
      </c>
      <c r="J11341">
        <v>8</v>
      </c>
      <c r="K11341">
        <v>2</v>
      </c>
      <c r="L11341">
        <v>0</v>
      </c>
      <c r="M11341">
        <v>0</v>
      </c>
      <c r="N11341">
        <v>0</v>
      </c>
      <c r="O11341" t="str">
        <f t="shared" si="1239"/>
        <v/>
      </c>
      <c r="P11341">
        <f>IF(ISERROR(VLOOKUP(G11341,Genes!$A$2:$A$749,1,0)),0,1)</f>
        <v>1</v>
      </c>
      <c r="Q11341">
        <f t="shared" si="1240"/>
        <v>0</v>
      </c>
      <c r="R11341">
        <f t="shared" si="1241"/>
        <v>1</v>
      </c>
      <c r="S11341">
        <f t="shared" si="1242"/>
        <v>23</v>
      </c>
      <c r="T11341">
        <f t="shared" si="1243"/>
        <v>26</v>
      </c>
      <c r="U11341">
        <f t="shared" si="1244"/>
        <v>0</v>
      </c>
      <c r="V11341" t="str">
        <f t="shared" si="1245"/>
        <v/>
      </c>
    </row>
    <row r="11342" spans="1:22" x14ac:dyDescent="0.2">
      <c r="A11342" t="s">
        <v>29485</v>
      </c>
      <c r="B11342" t="s">
        <v>101</v>
      </c>
      <c r="C11342">
        <v>9475803</v>
      </c>
      <c r="D11342">
        <v>9475865</v>
      </c>
      <c r="E11342">
        <v>63</v>
      </c>
      <c r="F11342" t="s">
        <v>66</v>
      </c>
      <c r="G11342" t="s">
        <v>4177</v>
      </c>
      <c r="H11342" t="s">
        <v>29486</v>
      </c>
      <c r="I11342">
        <v>1</v>
      </c>
      <c r="J11342">
        <v>0</v>
      </c>
      <c r="K11342">
        <v>0</v>
      </c>
      <c r="L11342">
        <v>0</v>
      </c>
      <c r="M11342">
        <v>0</v>
      </c>
      <c r="N11342">
        <v>1</v>
      </c>
      <c r="O11342" t="str">
        <f t="shared" si="1239"/>
        <v/>
      </c>
      <c r="P11342">
        <f>IF(ISERROR(VLOOKUP(G11342,Genes!$A$2:$A$749,1,0)),0,1)</f>
        <v>1</v>
      </c>
      <c r="Q11342">
        <f t="shared" si="1240"/>
        <v>0</v>
      </c>
      <c r="R11342">
        <f t="shared" si="1241"/>
        <v>1</v>
      </c>
      <c r="S11342">
        <f t="shared" si="1242"/>
        <v>24</v>
      </c>
      <c r="T11342">
        <f t="shared" si="1243"/>
        <v>27</v>
      </c>
      <c r="U11342">
        <f t="shared" si="1244"/>
        <v>0</v>
      </c>
      <c r="V11342" t="str">
        <f t="shared" si="1245"/>
        <v/>
      </c>
    </row>
    <row r="11343" spans="1:22" x14ac:dyDescent="0.2">
      <c r="A11343" t="s">
        <v>29487</v>
      </c>
      <c r="B11343" t="s">
        <v>101</v>
      </c>
      <c r="C11343">
        <v>9475961</v>
      </c>
      <c r="D11343">
        <v>9476169</v>
      </c>
      <c r="E11343">
        <v>209</v>
      </c>
      <c r="F11343" t="s">
        <v>66</v>
      </c>
      <c r="G11343" t="s">
        <v>4177</v>
      </c>
      <c r="H11343" t="s">
        <v>29488</v>
      </c>
      <c r="I11343">
        <v>3</v>
      </c>
      <c r="J11343">
        <v>1</v>
      </c>
      <c r="K11343">
        <v>2</v>
      </c>
      <c r="L11343">
        <v>0</v>
      </c>
      <c r="M11343">
        <v>0</v>
      </c>
      <c r="N11343">
        <v>0</v>
      </c>
      <c r="O11343" t="str">
        <f t="shared" si="1239"/>
        <v/>
      </c>
      <c r="P11343">
        <f>IF(ISERROR(VLOOKUP(G11343,Genes!$A$2:$A$749,1,0)),0,1)</f>
        <v>1</v>
      </c>
      <c r="Q11343">
        <f t="shared" si="1240"/>
        <v>0</v>
      </c>
      <c r="R11343">
        <f t="shared" si="1241"/>
        <v>1</v>
      </c>
      <c r="S11343">
        <f t="shared" si="1242"/>
        <v>25</v>
      </c>
      <c r="T11343">
        <f t="shared" si="1243"/>
        <v>28</v>
      </c>
      <c r="U11343">
        <f t="shared" si="1244"/>
        <v>0</v>
      </c>
      <c r="V11343" t="str">
        <f t="shared" si="1245"/>
        <v/>
      </c>
    </row>
    <row r="11344" spans="1:22" x14ac:dyDescent="0.2">
      <c r="A11344" t="s">
        <v>29489</v>
      </c>
      <c r="B11344" t="s">
        <v>101</v>
      </c>
      <c r="C11344">
        <v>9476018</v>
      </c>
      <c r="D11344">
        <v>9476169</v>
      </c>
      <c r="E11344">
        <v>152</v>
      </c>
      <c r="F11344" t="s">
        <v>66</v>
      </c>
      <c r="G11344" t="s">
        <v>4177</v>
      </c>
      <c r="H11344" t="s">
        <v>29490</v>
      </c>
      <c r="I11344">
        <v>3</v>
      </c>
      <c r="J11344">
        <v>0</v>
      </c>
      <c r="K11344">
        <v>2</v>
      </c>
      <c r="L11344">
        <v>1</v>
      </c>
      <c r="M11344">
        <v>0</v>
      </c>
      <c r="N11344">
        <v>0</v>
      </c>
      <c r="O11344" t="str">
        <f t="shared" si="1239"/>
        <v/>
      </c>
      <c r="P11344">
        <f>IF(ISERROR(VLOOKUP(G11344,Genes!$A$2:$A$749,1,0)),0,1)</f>
        <v>1</v>
      </c>
      <c r="Q11344">
        <f t="shared" si="1240"/>
        <v>0</v>
      </c>
      <c r="R11344">
        <f t="shared" si="1241"/>
        <v>1</v>
      </c>
      <c r="S11344">
        <f t="shared" si="1242"/>
        <v>26</v>
      </c>
      <c r="T11344">
        <f t="shared" si="1243"/>
        <v>29</v>
      </c>
      <c r="U11344">
        <f t="shared" si="1244"/>
        <v>0</v>
      </c>
      <c r="V11344" t="str">
        <f t="shared" si="1245"/>
        <v/>
      </c>
    </row>
    <row r="11345" spans="1:22" x14ac:dyDescent="0.2">
      <c r="A11345" t="s">
        <v>29491</v>
      </c>
      <c r="B11345" t="s">
        <v>101</v>
      </c>
      <c r="C11345">
        <v>9476508</v>
      </c>
      <c r="D11345">
        <v>9476566</v>
      </c>
      <c r="E11345">
        <v>59</v>
      </c>
      <c r="F11345" t="s">
        <v>66</v>
      </c>
      <c r="G11345" t="s">
        <v>4177</v>
      </c>
      <c r="H11345" t="s">
        <v>29492</v>
      </c>
      <c r="I11345">
        <v>2</v>
      </c>
      <c r="J11345">
        <v>2</v>
      </c>
      <c r="K11345">
        <v>0</v>
      </c>
      <c r="L11345">
        <v>0</v>
      </c>
      <c r="M11345">
        <v>0</v>
      </c>
      <c r="N11345">
        <v>0</v>
      </c>
      <c r="O11345" t="str">
        <f t="shared" si="1239"/>
        <v/>
      </c>
      <c r="P11345">
        <f>IF(ISERROR(VLOOKUP(G11345,Genes!$A$2:$A$749,1,0)),0,1)</f>
        <v>1</v>
      </c>
      <c r="Q11345">
        <f t="shared" si="1240"/>
        <v>0</v>
      </c>
      <c r="R11345">
        <f t="shared" si="1241"/>
        <v>1</v>
      </c>
      <c r="S11345">
        <f t="shared" si="1242"/>
        <v>27</v>
      </c>
      <c r="T11345">
        <f t="shared" si="1243"/>
        <v>30</v>
      </c>
      <c r="U11345">
        <f t="shared" si="1244"/>
        <v>0</v>
      </c>
      <c r="V11345" t="str">
        <f t="shared" si="1245"/>
        <v/>
      </c>
    </row>
    <row r="11346" spans="1:22" x14ac:dyDescent="0.2">
      <c r="A11346" t="s">
        <v>29493</v>
      </c>
      <c r="B11346" t="s">
        <v>101</v>
      </c>
      <c r="C11346">
        <v>9476512</v>
      </c>
      <c r="D11346">
        <v>9476566</v>
      </c>
      <c r="E11346">
        <v>55</v>
      </c>
      <c r="F11346" t="s">
        <v>66</v>
      </c>
      <c r="G11346" t="s">
        <v>4177</v>
      </c>
      <c r="H11346" t="s">
        <v>29494</v>
      </c>
      <c r="I11346">
        <v>2</v>
      </c>
      <c r="J11346">
        <v>2</v>
      </c>
      <c r="K11346">
        <v>0</v>
      </c>
      <c r="L11346">
        <v>0</v>
      </c>
      <c r="M11346">
        <v>0</v>
      </c>
      <c r="N11346">
        <v>0</v>
      </c>
      <c r="O11346" t="str">
        <f t="shared" si="1239"/>
        <v/>
      </c>
      <c r="P11346">
        <f>IF(ISERROR(VLOOKUP(G11346,Genes!$A$2:$A$749,1,0)),0,1)</f>
        <v>1</v>
      </c>
      <c r="Q11346">
        <f t="shared" si="1240"/>
        <v>0</v>
      </c>
      <c r="R11346">
        <f t="shared" si="1241"/>
        <v>1</v>
      </c>
      <c r="S11346">
        <f t="shared" si="1242"/>
        <v>28</v>
      </c>
      <c r="T11346">
        <f t="shared" si="1243"/>
        <v>31</v>
      </c>
      <c r="U11346">
        <f t="shared" si="1244"/>
        <v>0</v>
      </c>
      <c r="V11346" t="str">
        <f t="shared" si="1245"/>
        <v/>
      </c>
    </row>
    <row r="11347" spans="1:22" x14ac:dyDescent="0.2">
      <c r="A11347" t="s">
        <v>29495</v>
      </c>
      <c r="B11347" t="s">
        <v>101</v>
      </c>
      <c r="C11347">
        <v>9477412</v>
      </c>
      <c r="D11347">
        <v>9477590</v>
      </c>
      <c r="E11347">
        <v>179</v>
      </c>
      <c r="F11347" t="s">
        <v>66</v>
      </c>
      <c r="G11347" t="s">
        <v>4177</v>
      </c>
      <c r="H11347" t="s">
        <v>29496</v>
      </c>
      <c r="I11347">
        <v>3</v>
      </c>
      <c r="J11347">
        <v>1</v>
      </c>
      <c r="K11347">
        <v>2</v>
      </c>
      <c r="L11347">
        <v>0</v>
      </c>
      <c r="M11347">
        <v>0</v>
      </c>
      <c r="N11347">
        <v>0</v>
      </c>
      <c r="O11347" t="str">
        <f t="shared" si="1239"/>
        <v>SETD5</v>
      </c>
      <c r="P11347">
        <f>IF(ISERROR(VLOOKUP(G11347,Genes!$A$2:$A$749,1,0)),0,1)</f>
        <v>1</v>
      </c>
      <c r="Q11347">
        <f t="shared" si="1240"/>
        <v>0</v>
      </c>
      <c r="R11347">
        <f t="shared" si="1241"/>
        <v>1</v>
      </c>
      <c r="S11347">
        <f t="shared" si="1242"/>
        <v>29</v>
      </c>
      <c r="T11347">
        <f t="shared" si="1243"/>
        <v>32</v>
      </c>
      <c r="U11347">
        <f t="shared" si="1244"/>
        <v>1</v>
      </c>
      <c r="V11347">
        <f t="shared" si="1245"/>
        <v>0.90625</v>
      </c>
    </row>
    <row r="11348" spans="1:22" x14ac:dyDescent="0.2">
      <c r="A11348" t="s">
        <v>29497</v>
      </c>
      <c r="B11348" t="s">
        <v>395</v>
      </c>
      <c r="C11348">
        <v>64545834</v>
      </c>
      <c r="D11348">
        <v>64545864</v>
      </c>
      <c r="E11348">
        <v>31</v>
      </c>
      <c r="F11348" t="s">
        <v>74</v>
      </c>
      <c r="G11348" t="s">
        <v>4183</v>
      </c>
      <c r="H11348" t="s">
        <v>29498</v>
      </c>
      <c r="I11348">
        <v>0</v>
      </c>
      <c r="J11348">
        <v>0</v>
      </c>
      <c r="K11348">
        <v>0</v>
      </c>
      <c r="L11348">
        <v>0</v>
      </c>
      <c r="M11348">
        <v>0</v>
      </c>
      <c r="N11348">
        <v>0</v>
      </c>
      <c r="O11348" t="str">
        <f t="shared" si="1239"/>
        <v/>
      </c>
      <c r="P11348">
        <f>IF(ISERROR(VLOOKUP(G11348,Genes!$A$2:$A$749,1,0)),0,1)</f>
        <v>1</v>
      </c>
      <c r="Q11348">
        <f t="shared" si="1240"/>
        <v>1</v>
      </c>
      <c r="R11348">
        <f t="shared" si="1241"/>
        <v>0</v>
      </c>
      <c r="S11348">
        <f t="shared" si="1242"/>
        <v>0</v>
      </c>
      <c r="T11348">
        <f t="shared" si="1243"/>
        <v>1</v>
      </c>
      <c r="U11348">
        <f t="shared" si="1244"/>
        <v>0</v>
      </c>
      <c r="V11348" t="str">
        <f t="shared" si="1245"/>
        <v/>
      </c>
    </row>
    <row r="11349" spans="1:22" x14ac:dyDescent="0.2">
      <c r="A11349" t="s">
        <v>29499</v>
      </c>
      <c r="B11349" t="s">
        <v>395</v>
      </c>
      <c r="C11349">
        <v>64536898</v>
      </c>
      <c r="D11349">
        <v>64537081</v>
      </c>
      <c r="E11349">
        <v>184</v>
      </c>
      <c r="F11349" t="s">
        <v>74</v>
      </c>
      <c r="G11349" t="s">
        <v>4183</v>
      </c>
      <c r="H11349" t="s">
        <v>29500</v>
      </c>
      <c r="I11349">
        <v>0</v>
      </c>
      <c r="J11349">
        <v>0</v>
      </c>
      <c r="K11349">
        <v>0</v>
      </c>
      <c r="L11349">
        <v>0</v>
      </c>
      <c r="M11349">
        <v>0</v>
      </c>
      <c r="N11349">
        <v>0</v>
      </c>
      <c r="O11349" t="str">
        <f t="shared" si="1239"/>
        <v/>
      </c>
      <c r="P11349">
        <f>IF(ISERROR(VLOOKUP(G11349,Genes!$A$2:$A$749,1,0)),0,1)</f>
        <v>1</v>
      </c>
      <c r="Q11349">
        <f t="shared" si="1240"/>
        <v>0</v>
      </c>
      <c r="R11349">
        <f t="shared" si="1241"/>
        <v>0</v>
      </c>
      <c r="S11349">
        <f t="shared" si="1242"/>
        <v>0</v>
      </c>
      <c r="T11349">
        <f t="shared" si="1243"/>
        <v>2</v>
      </c>
      <c r="U11349">
        <f t="shared" si="1244"/>
        <v>0</v>
      </c>
      <c r="V11349" t="str">
        <f t="shared" si="1245"/>
        <v/>
      </c>
    </row>
    <row r="11350" spans="1:22" x14ac:dyDescent="0.2">
      <c r="A11350" t="s">
        <v>29501</v>
      </c>
      <c r="B11350" t="s">
        <v>395</v>
      </c>
      <c r="C11350">
        <v>64536695</v>
      </c>
      <c r="D11350">
        <v>64536810</v>
      </c>
      <c r="E11350">
        <v>116</v>
      </c>
      <c r="F11350" t="s">
        <v>74</v>
      </c>
      <c r="G11350" t="s">
        <v>4183</v>
      </c>
      <c r="H11350" t="s">
        <v>29502</v>
      </c>
      <c r="I11350">
        <v>0</v>
      </c>
      <c r="J11350">
        <v>0</v>
      </c>
      <c r="K11350">
        <v>0</v>
      </c>
      <c r="L11350">
        <v>0</v>
      </c>
      <c r="M11350">
        <v>0</v>
      </c>
      <c r="N11350">
        <v>0</v>
      </c>
      <c r="O11350" t="str">
        <f t="shared" si="1239"/>
        <v/>
      </c>
      <c r="P11350">
        <f>IF(ISERROR(VLOOKUP(G11350,Genes!$A$2:$A$749,1,0)),0,1)</f>
        <v>1</v>
      </c>
      <c r="Q11350">
        <f t="shared" si="1240"/>
        <v>0</v>
      </c>
      <c r="R11350">
        <f t="shared" si="1241"/>
        <v>0</v>
      </c>
      <c r="S11350">
        <f t="shared" si="1242"/>
        <v>0</v>
      </c>
      <c r="T11350">
        <f t="shared" si="1243"/>
        <v>3</v>
      </c>
      <c r="U11350">
        <f t="shared" si="1244"/>
        <v>0</v>
      </c>
      <c r="V11350" t="str">
        <f t="shared" si="1245"/>
        <v/>
      </c>
    </row>
    <row r="11351" spans="1:22" x14ac:dyDescent="0.2">
      <c r="A11351" t="s">
        <v>29503</v>
      </c>
      <c r="B11351" t="s">
        <v>395</v>
      </c>
      <c r="C11351">
        <v>64536494</v>
      </c>
      <c r="D11351">
        <v>64536601</v>
      </c>
      <c r="E11351">
        <v>108</v>
      </c>
      <c r="F11351" t="s">
        <v>74</v>
      </c>
      <c r="G11351" t="s">
        <v>4183</v>
      </c>
      <c r="H11351" t="s">
        <v>29504</v>
      </c>
      <c r="I11351">
        <v>0</v>
      </c>
      <c r="J11351">
        <v>0</v>
      </c>
      <c r="K11351">
        <v>0</v>
      </c>
      <c r="L11351">
        <v>0</v>
      </c>
      <c r="M11351">
        <v>0</v>
      </c>
      <c r="N11351">
        <v>0</v>
      </c>
      <c r="O11351" t="str">
        <f t="shared" si="1239"/>
        <v/>
      </c>
      <c r="P11351">
        <f>IF(ISERROR(VLOOKUP(G11351,Genes!$A$2:$A$749,1,0)),0,1)</f>
        <v>1</v>
      </c>
      <c r="Q11351">
        <f t="shared" si="1240"/>
        <v>0</v>
      </c>
      <c r="R11351">
        <f t="shared" si="1241"/>
        <v>0</v>
      </c>
      <c r="S11351">
        <f t="shared" si="1242"/>
        <v>0</v>
      </c>
      <c r="T11351">
        <f t="shared" si="1243"/>
        <v>4</v>
      </c>
      <c r="U11351">
        <f t="shared" si="1244"/>
        <v>0</v>
      </c>
      <c r="V11351" t="str">
        <f t="shared" si="1245"/>
        <v/>
      </c>
    </row>
    <row r="11352" spans="1:22" x14ac:dyDescent="0.2">
      <c r="A11352" t="s">
        <v>29505</v>
      </c>
      <c r="B11352" t="s">
        <v>395</v>
      </c>
      <c r="C11352">
        <v>64535578</v>
      </c>
      <c r="D11352">
        <v>64535758</v>
      </c>
      <c r="E11352">
        <v>181</v>
      </c>
      <c r="F11352" t="s">
        <v>74</v>
      </c>
      <c r="G11352" t="s">
        <v>4183</v>
      </c>
      <c r="H11352" t="s">
        <v>29506</v>
      </c>
      <c r="I11352">
        <v>0</v>
      </c>
      <c r="J11352">
        <v>0</v>
      </c>
      <c r="K11352">
        <v>0</v>
      </c>
      <c r="L11352">
        <v>0</v>
      </c>
      <c r="M11352">
        <v>0</v>
      </c>
      <c r="N11352">
        <v>0</v>
      </c>
      <c r="O11352" t="str">
        <f t="shared" si="1239"/>
        <v/>
      </c>
      <c r="P11352">
        <f>IF(ISERROR(VLOOKUP(G11352,Genes!$A$2:$A$749,1,0)),0,1)</f>
        <v>1</v>
      </c>
      <c r="Q11352">
        <f t="shared" si="1240"/>
        <v>0</v>
      </c>
      <c r="R11352">
        <f t="shared" si="1241"/>
        <v>0</v>
      </c>
      <c r="S11352">
        <f t="shared" si="1242"/>
        <v>0</v>
      </c>
      <c r="T11352">
        <f t="shared" si="1243"/>
        <v>5</v>
      </c>
      <c r="U11352">
        <f t="shared" si="1244"/>
        <v>0</v>
      </c>
      <c r="V11352" t="str">
        <f t="shared" si="1245"/>
        <v/>
      </c>
    </row>
    <row r="11353" spans="1:22" x14ac:dyDescent="0.2">
      <c r="A11353" t="s">
        <v>29507</v>
      </c>
      <c r="B11353" t="s">
        <v>395</v>
      </c>
      <c r="C11353">
        <v>64535043</v>
      </c>
      <c r="D11353">
        <v>64535316</v>
      </c>
      <c r="E11353">
        <v>274</v>
      </c>
      <c r="F11353" t="s">
        <v>74</v>
      </c>
      <c r="G11353" t="s">
        <v>4183</v>
      </c>
      <c r="H11353" t="s">
        <v>29508</v>
      </c>
      <c r="I11353">
        <v>0</v>
      </c>
      <c r="J11353">
        <v>0</v>
      </c>
      <c r="K11353">
        <v>0</v>
      </c>
      <c r="L11353">
        <v>0</v>
      </c>
      <c r="M11353">
        <v>0</v>
      </c>
      <c r="N11353">
        <v>0</v>
      </c>
      <c r="O11353" t="str">
        <f t="shared" si="1239"/>
        <v/>
      </c>
      <c r="P11353">
        <f>IF(ISERROR(VLOOKUP(G11353,Genes!$A$2:$A$749,1,0)),0,1)</f>
        <v>1</v>
      </c>
      <c r="Q11353">
        <f t="shared" si="1240"/>
        <v>0</v>
      </c>
      <c r="R11353">
        <f t="shared" si="1241"/>
        <v>0</v>
      </c>
      <c r="S11353">
        <f t="shared" si="1242"/>
        <v>0</v>
      </c>
      <c r="T11353">
        <f t="shared" si="1243"/>
        <v>6</v>
      </c>
      <c r="U11353">
        <f t="shared" si="1244"/>
        <v>0</v>
      </c>
      <c r="V11353" t="str">
        <f t="shared" si="1245"/>
        <v/>
      </c>
    </row>
    <row r="11354" spans="1:22" x14ac:dyDescent="0.2">
      <c r="A11354" t="s">
        <v>29509</v>
      </c>
      <c r="B11354" t="s">
        <v>395</v>
      </c>
      <c r="C11354">
        <v>64535039</v>
      </c>
      <c r="D11354">
        <v>64535316</v>
      </c>
      <c r="E11354">
        <v>278</v>
      </c>
      <c r="F11354" t="s">
        <v>74</v>
      </c>
      <c r="G11354" t="s">
        <v>4183</v>
      </c>
      <c r="H11354" t="s">
        <v>29510</v>
      </c>
      <c r="I11354">
        <v>0</v>
      </c>
      <c r="J11354">
        <v>0</v>
      </c>
      <c r="K11354">
        <v>0</v>
      </c>
      <c r="L11354">
        <v>0</v>
      </c>
      <c r="M11354">
        <v>0</v>
      </c>
      <c r="N11354">
        <v>0</v>
      </c>
      <c r="O11354" t="str">
        <f t="shared" si="1239"/>
        <v/>
      </c>
      <c r="P11354">
        <f>IF(ISERROR(VLOOKUP(G11354,Genes!$A$2:$A$749,1,0)),0,1)</f>
        <v>1</v>
      </c>
      <c r="Q11354">
        <f t="shared" si="1240"/>
        <v>0</v>
      </c>
      <c r="R11354">
        <f t="shared" si="1241"/>
        <v>0</v>
      </c>
      <c r="S11354">
        <f t="shared" si="1242"/>
        <v>0</v>
      </c>
      <c r="T11354">
        <f t="shared" si="1243"/>
        <v>7</v>
      </c>
      <c r="U11354">
        <f t="shared" si="1244"/>
        <v>0</v>
      </c>
      <c r="V11354" t="str">
        <f t="shared" si="1245"/>
        <v/>
      </c>
    </row>
    <row r="11355" spans="1:22" x14ac:dyDescent="0.2">
      <c r="A11355" t="s">
        <v>29511</v>
      </c>
      <c r="B11355" t="s">
        <v>395</v>
      </c>
      <c r="C11355">
        <v>64534664</v>
      </c>
      <c r="D11355">
        <v>64534723</v>
      </c>
      <c r="E11355">
        <v>60</v>
      </c>
      <c r="F11355" t="s">
        <v>74</v>
      </c>
      <c r="G11355" t="s">
        <v>4183</v>
      </c>
      <c r="H11355" t="s">
        <v>29512</v>
      </c>
      <c r="I11355">
        <v>0</v>
      </c>
      <c r="J11355">
        <v>0</v>
      </c>
      <c r="K11355">
        <v>0</v>
      </c>
      <c r="L11355">
        <v>0</v>
      </c>
      <c r="M11355">
        <v>0</v>
      </c>
      <c r="N11355">
        <v>0</v>
      </c>
      <c r="O11355" t="str">
        <f t="shared" si="1239"/>
        <v/>
      </c>
      <c r="P11355">
        <f>IF(ISERROR(VLOOKUP(G11355,Genes!$A$2:$A$749,1,0)),0,1)</f>
        <v>1</v>
      </c>
      <c r="Q11355">
        <f t="shared" si="1240"/>
        <v>0</v>
      </c>
      <c r="R11355">
        <f t="shared" si="1241"/>
        <v>0</v>
      </c>
      <c r="S11355">
        <f t="shared" si="1242"/>
        <v>0</v>
      </c>
      <c r="T11355">
        <f t="shared" si="1243"/>
        <v>8</v>
      </c>
      <c r="U11355">
        <f t="shared" si="1244"/>
        <v>0</v>
      </c>
      <c r="V11355" t="str">
        <f t="shared" si="1245"/>
        <v/>
      </c>
    </row>
    <row r="11356" spans="1:22" x14ac:dyDescent="0.2">
      <c r="A11356" t="s">
        <v>29513</v>
      </c>
      <c r="B11356" t="s">
        <v>395</v>
      </c>
      <c r="C11356">
        <v>64534664</v>
      </c>
      <c r="D11356">
        <v>64534718</v>
      </c>
      <c r="E11356">
        <v>55</v>
      </c>
      <c r="F11356" t="s">
        <v>74</v>
      </c>
      <c r="G11356" t="s">
        <v>4183</v>
      </c>
      <c r="H11356" t="s">
        <v>29514</v>
      </c>
      <c r="I11356">
        <v>0</v>
      </c>
      <c r="J11356">
        <v>0</v>
      </c>
      <c r="K11356">
        <v>0</v>
      </c>
      <c r="L11356">
        <v>0</v>
      </c>
      <c r="M11356">
        <v>0</v>
      </c>
      <c r="N11356">
        <v>0</v>
      </c>
      <c r="O11356" t="str">
        <f t="shared" si="1239"/>
        <v/>
      </c>
      <c r="P11356">
        <f>IF(ISERROR(VLOOKUP(G11356,Genes!$A$2:$A$749,1,0)),0,1)</f>
        <v>1</v>
      </c>
      <c r="Q11356">
        <f t="shared" si="1240"/>
        <v>0</v>
      </c>
      <c r="R11356">
        <f t="shared" si="1241"/>
        <v>0</v>
      </c>
      <c r="S11356">
        <f t="shared" si="1242"/>
        <v>0</v>
      </c>
      <c r="T11356">
        <f t="shared" si="1243"/>
        <v>9</v>
      </c>
      <c r="U11356">
        <f t="shared" si="1244"/>
        <v>0</v>
      </c>
      <c r="V11356" t="str">
        <f t="shared" si="1245"/>
        <v/>
      </c>
    </row>
    <row r="11357" spans="1:22" x14ac:dyDescent="0.2">
      <c r="A11357" t="s">
        <v>29515</v>
      </c>
      <c r="B11357" t="s">
        <v>395</v>
      </c>
      <c r="C11357">
        <v>64534372</v>
      </c>
      <c r="D11357">
        <v>64534551</v>
      </c>
      <c r="E11357">
        <v>180</v>
      </c>
      <c r="F11357" t="s">
        <v>74</v>
      </c>
      <c r="G11357" t="s">
        <v>4183</v>
      </c>
      <c r="H11357" t="s">
        <v>29516</v>
      </c>
      <c r="I11357">
        <v>0</v>
      </c>
      <c r="J11357">
        <v>0</v>
      </c>
      <c r="K11357">
        <v>0</v>
      </c>
      <c r="L11357">
        <v>0</v>
      </c>
      <c r="M11357">
        <v>0</v>
      </c>
      <c r="N11357">
        <v>0</v>
      </c>
      <c r="O11357" t="str">
        <f t="shared" si="1239"/>
        <v/>
      </c>
      <c r="P11357">
        <f>IF(ISERROR(VLOOKUP(G11357,Genes!$A$2:$A$749,1,0)),0,1)</f>
        <v>1</v>
      </c>
      <c r="Q11357">
        <f t="shared" si="1240"/>
        <v>0</v>
      </c>
      <c r="R11357">
        <f t="shared" si="1241"/>
        <v>0</v>
      </c>
      <c r="S11357">
        <f t="shared" si="1242"/>
        <v>0</v>
      </c>
      <c r="T11357">
        <f t="shared" si="1243"/>
        <v>10</v>
      </c>
      <c r="U11357">
        <f t="shared" si="1244"/>
        <v>0</v>
      </c>
      <c r="V11357" t="str">
        <f t="shared" si="1245"/>
        <v/>
      </c>
    </row>
    <row r="11358" spans="1:22" x14ac:dyDescent="0.2">
      <c r="A11358" t="s">
        <v>29517</v>
      </c>
      <c r="B11358" t="s">
        <v>395</v>
      </c>
      <c r="C11358">
        <v>64533423</v>
      </c>
      <c r="D11358">
        <v>64533627</v>
      </c>
      <c r="E11358">
        <v>205</v>
      </c>
      <c r="F11358" t="s">
        <v>74</v>
      </c>
      <c r="G11358" t="s">
        <v>4183</v>
      </c>
      <c r="H11358" t="s">
        <v>29518</v>
      </c>
      <c r="I11358">
        <v>0</v>
      </c>
      <c r="J11358">
        <v>0</v>
      </c>
      <c r="K11358">
        <v>0</v>
      </c>
      <c r="L11358">
        <v>0</v>
      </c>
      <c r="M11358">
        <v>0</v>
      </c>
      <c r="N11358">
        <v>0</v>
      </c>
      <c r="O11358" t="str">
        <f t="shared" si="1239"/>
        <v/>
      </c>
      <c r="P11358">
        <f>IF(ISERROR(VLOOKUP(G11358,Genes!$A$2:$A$749,1,0)),0,1)</f>
        <v>1</v>
      </c>
      <c r="Q11358">
        <f t="shared" si="1240"/>
        <v>0</v>
      </c>
      <c r="R11358">
        <f t="shared" si="1241"/>
        <v>0</v>
      </c>
      <c r="S11358">
        <f t="shared" si="1242"/>
        <v>0</v>
      </c>
      <c r="T11358">
        <f t="shared" si="1243"/>
        <v>11</v>
      </c>
      <c r="U11358">
        <f t="shared" si="1244"/>
        <v>0</v>
      </c>
      <c r="V11358" t="str">
        <f t="shared" si="1245"/>
        <v/>
      </c>
    </row>
    <row r="11359" spans="1:22" x14ac:dyDescent="0.2">
      <c r="A11359" t="s">
        <v>29519</v>
      </c>
      <c r="B11359" t="s">
        <v>395</v>
      </c>
      <c r="C11359">
        <v>64545459</v>
      </c>
      <c r="D11359">
        <v>64545864</v>
      </c>
      <c r="E11359">
        <v>406</v>
      </c>
      <c r="F11359" t="s">
        <v>74</v>
      </c>
      <c r="G11359" t="s">
        <v>4183</v>
      </c>
      <c r="H11359" t="s">
        <v>29520</v>
      </c>
      <c r="I11359">
        <v>0</v>
      </c>
      <c r="J11359">
        <v>0</v>
      </c>
      <c r="K11359">
        <v>0</v>
      </c>
      <c r="L11359">
        <v>0</v>
      </c>
      <c r="M11359">
        <v>0</v>
      </c>
      <c r="N11359">
        <v>0</v>
      </c>
      <c r="O11359" t="str">
        <f t="shared" si="1239"/>
        <v/>
      </c>
      <c r="P11359">
        <f>IF(ISERROR(VLOOKUP(G11359,Genes!$A$2:$A$749,1,0)),0,1)</f>
        <v>1</v>
      </c>
      <c r="Q11359">
        <f t="shared" si="1240"/>
        <v>0</v>
      </c>
      <c r="R11359">
        <f t="shared" si="1241"/>
        <v>0</v>
      </c>
      <c r="S11359">
        <f t="shared" si="1242"/>
        <v>0</v>
      </c>
      <c r="T11359">
        <f t="shared" si="1243"/>
        <v>12</v>
      </c>
      <c r="U11359">
        <f t="shared" si="1244"/>
        <v>0</v>
      </c>
      <c r="V11359" t="str">
        <f t="shared" si="1245"/>
        <v/>
      </c>
    </row>
    <row r="11360" spans="1:22" x14ac:dyDescent="0.2">
      <c r="A11360" t="s">
        <v>29521</v>
      </c>
      <c r="B11360" t="s">
        <v>395</v>
      </c>
      <c r="C11360">
        <v>64533378</v>
      </c>
      <c r="D11360">
        <v>64533627</v>
      </c>
      <c r="E11360">
        <v>250</v>
      </c>
      <c r="F11360" t="s">
        <v>74</v>
      </c>
      <c r="G11360" t="s">
        <v>4183</v>
      </c>
      <c r="H11360" t="s">
        <v>29522</v>
      </c>
      <c r="I11360">
        <v>0</v>
      </c>
      <c r="J11360">
        <v>0</v>
      </c>
      <c r="K11360">
        <v>0</v>
      </c>
      <c r="L11360">
        <v>0</v>
      </c>
      <c r="M11360">
        <v>0</v>
      </c>
      <c r="N11360">
        <v>0</v>
      </c>
      <c r="O11360" t="str">
        <f t="shared" si="1239"/>
        <v/>
      </c>
      <c r="P11360">
        <f>IF(ISERROR(VLOOKUP(G11360,Genes!$A$2:$A$749,1,0)),0,1)</f>
        <v>1</v>
      </c>
      <c r="Q11360">
        <f t="shared" si="1240"/>
        <v>0</v>
      </c>
      <c r="R11360">
        <f t="shared" si="1241"/>
        <v>0</v>
      </c>
      <c r="S11360">
        <f t="shared" si="1242"/>
        <v>0</v>
      </c>
      <c r="T11360">
        <f t="shared" si="1243"/>
        <v>13</v>
      </c>
      <c r="U11360">
        <f t="shared" si="1244"/>
        <v>0</v>
      </c>
      <c r="V11360" t="str">
        <f t="shared" si="1245"/>
        <v/>
      </c>
    </row>
    <row r="11361" spans="1:22" x14ac:dyDescent="0.2">
      <c r="A11361" t="s">
        <v>29523</v>
      </c>
      <c r="B11361" t="s">
        <v>395</v>
      </c>
      <c r="C11361">
        <v>64533290</v>
      </c>
      <c r="D11361">
        <v>64533627</v>
      </c>
      <c r="E11361">
        <v>338</v>
      </c>
      <c r="F11361" t="s">
        <v>74</v>
      </c>
      <c r="G11361" t="s">
        <v>4183</v>
      </c>
      <c r="H11361" t="s">
        <v>29524</v>
      </c>
      <c r="I11361">
        <v>0</v>
      </c>
      <c r="J11361">
        <v>0</v>
      </c>
      <c r="K11361">
        <v>0</v>
      </c>
      <c r="L11361">
        <v>0</v>
      </c>
      <c r="M11361">
        <v>0</v>
      </c>
      <c r="N11361">
        <v>0</v>
      </c>
      <c r="O11361" t="str">
        <f t="shared" si="1239"/>
        <v/>
      </c>
      <c r="P11361">
        <f>IF(ISERROR(VLOOKUP(G11361,Genes!$A$2:$A$749,1,0)),0,1)</f>
        <v>1</v>
      </c>
      <c r="Q11361">
        <f t="shared" si="1240"/>
        <v>0</v>
      </c>
      <c r="R11361">
        <f t="shared" si="1241"/>
        <v>0</v>
      </c>
      <c r="S11361">
        <f t="shared" si="1242"/>
        <v>0</v>
      </c>
      <c r="T11361">
        <f t="shared" si="1243"/>
        <v>14</v>
      </c>
      <c r="U11361">
        <f t="shared" si="1244"/>
        <v>0</v>
      </c>
      <c r="V11361" t="str">
        <f t="shared" si="1245"/>
        <v/>
      </c>
    </row>
    <row r="11362" spans="1:22" x14ac:dyDescent="0.2">
      <c r="A11362" t="s">
        <v>29525</v>
      </c>
      <c r="B11362" t="s">
        <v>395</v>
      </c>
      <c r="C11362">
        <v>64532955</v>
      </c>
      <c r="D11362">
        <v>64532990</v>
      </c>
      <c r="E11362">
        <v>36</v>
      </c>
      <c r="F11362" t="s">
        <v>74</v>
      </c>
      <c r="G11362" t="s">
        <v>4183</v>
      </c>
      <c r="H11362" t="s">
        <v>29526</v>
      </c>
      <c r="I11362">
        <v>0</v>
      </c>
      <c r="J11362">
        <v>0</v>
      </c>
      <c r="K11362">
        <v>0</v>
      </c>
      <c r="L11362">
        <v>0</v>
      </c>
      <c r="M11362">
        <v>0</v>
      </c>
      <c r="N11362">
        <v>0</v>
      </c>
      <c r="O11362" t="str">
        <f t="shared" si="1239"/>
        <v/>
      </c>
      <c r="P11362">
        <f>IF(ISERROR(VLOOKUP(G11362,Genes!$A$2:$A$749,1,0)),0,1)</f>
        <v>1</v>
      </c>
      <c r="Q11362">
        <f t="shared" si="1240"/>
        <v>0</v>
      </c>
      <c r="R11362">
        <f t="shared" si="1241"/>
        <v>0</v>
      </c>
      <c r="S11362">
        <f t="shared" si="1242"/>
        <v>0</v>
      </c>
      <c r="T11362">
        <f t="shared" si="1243"/>
        <v>15</v>
      </c>
      <c r="U11362">
        <f t="shared" si="1244"/>
        <v>0</v>
      </c>
      <c r="V11362" t="str">
        <f t="shared" si="1245"/>
        <v/>
      </c>
    </row>
    <row r="11363" spans="1:22" x14ac:dyDescent="0.2">
      <c r="A11363" t="s">
        <v>29527</v>
      </c>
      <c r="B11363" t="s">
        <v>395</v>
      </c>
      <c r="C11363">
        <v>64532926</v>
      </c>
      <c r="D11363">
        <v>64532990</v>
      </c>
      <c r="E11363">
        <v>65</v>
      </c>
      <c r="F11363" t="s">
        <v>74</v>
      </c>
      <c r="G11363" t="s">
        <v>4183</v>
      </c>
      <c r="H11363" t="s">
        <v>29528</v>
      </c>
      <c r="I11363">
        <v>0</v>
      </c>
      <c r="J11363">
        <v>0</v>
      </c>
      <c r="K11363">
        <v>0</v>
      </c>
      <c r="L11363">
        <v>0</v>
      </c>
      <c r="M11363">
        <v>0</v>
      </c>
      <c r="N11363">
        <v>0</v>
      </c>
      <c r="O11363" t="str">
        <f t="shared" si="1239"/>
        <v/>
      </c>
      <c r="P11363">
        <f>IF(ISERROR(VLOOKUP(G11363,Genes!$A$2:$A$749,1,0)),0,1)</f>
        <v>1</v>
      </c>
      <c r="Q11363">
        <f t="shared" si="1240"/>
        <v>0</v>
      </c>
      <c r="R11363">
        <f t="shared" si="1241"/>
        <v>0</v>
      </c>
      <c r="S11363">
        <f t="shared" si="1242"/>
        <v>0</v>
      </c>
      <c r="T11363">
        <f t="shared" si="1243"/>
        <v>16</v>
      </c>
      <c r="U11363">
        <f t="shared" si="1244"/>
        <v>0</v>
      </c>
      <c r="V11363" t="str">
        <f t="shared" si="1245"/>
        <v/>
      </c>
    </row>
    <row r="11364" spans="1:22" x14ac:dyDescent="0.2">
      <c r="A11364" t="s">
        <v>29529</v>
      </c>
      <c r="B11364" t="s">
        <v>395</v>
      </c>
      <c r="C11364">
        <v>64532861</v>
      </c>
      <c r="D11364">
        <v>64532990</v>
      </c>
      <c r="E11364">
        <v>130</v>
      </c>
      <c r="F11364" t="s">
        <v>74</v>
      </c>
      <c r="G11364" t="s">
        <v>4183</v>
      </c>
      <c r="H11364" t="s">
        <v>29530</v>
      </c>
      <c r="I11364">
        <v>0</v>
      </c>
      <c r="J11364">
        <v>0</v>
      </c>
      <c r="K11364">
        <v>0</v>
      </c>
      <c r="L11364">
        <v>0</v>
      </c>
      <c r="M11364">
        <v>0</v>
      </c>
      <c r="N11364">
        <v>0</v>
      </c>
      <c r="O11364" t="str">
        <f t="shared" si="1239"/>
        <v/>
      </c>
      <c r="P11364">
        <f>IF(ISERROR(VLOOKUP(G11364,Genes!$A$2:$A$749,1,0)),0,1)</f>
        <v>1</v>
      </c>
      <c r="Q11364">
        <f t="shared" si="1240"/>
        <v>0</v>
      </c>
      <c r="R11364">
        <f t="shared" si="1241"/>
        <v>0</v>
      </c>
      <c r="S11364">
        <f t="shared" si="1242"/>
        <v>0</v>
      </c>
      <c r="T11364">
        <f t="shared" si="1243"/>
        <v>17</v>
      </c>
      <c r="U11364">
        <f t="shared" si="1244"/>
        <v>0</v>
      </c>
      <c r="V11364" t="str">
        <f t="shared" si="1245"/>
        <v/>
      </c>
    </row>
    <row r="11365" spans="1:22" x14ac:dyDescent="0.2">
      <c r="A11365" t="s">
        <v>29531</v>
      </c>
      <c r="B11365" t="s">
        <v>395</v>
      </c>
      <c r="C11365">
        <v>64544993</v>
      </c>
      <c r="D11365">
        <v>64545035</v>
      </c>
      <c r="E11365">
        <v>43</v>
      </c>
      <c r="F11365" t="s">
        <v>74</v>
      </c>
      <c r="G11365" t="s">
        <v>4183</v>
      </c>
      <c r="H11365" t="s">
        <v>29532</v>
      </c>
      <c r="I11365">
        <v>0</v>
      </c>
      <c r="J11365">
        <v>0</v>
      </c>
      <c r="K11365">
        <v>0</v>
      </c>
      <c r="L11365">
        <v>0</v>
      </c>
      <c r="M11365">
        <v>0</v>
      </c>
      <c r="N11365">
        <v>0</v>
      </c>
      <c r="O11365" t="str">
        <f t="shared" si="1239"/>
        <v/>
      </c>
      <c r="P11365">
        <f>IF(ISERROR(VLOOKUP(G11365,Genes!$A$2:$A$749,1,0)),0,1)</f>
        <v>1</v>
      </c>
      <c r="Q11365">
        <f t="shared" si="1240"/>
        <v>0</v>
      </c>
      <c r="R11365">
        <f t="shared" si="1241"/>
        <v>0</v>
      </c>
      <c r="S11365">
        <f t="shared" si="1242"/>
        <v>0</v>
      </c>
      <c r="T11365">
        <f t="shared" si="1243"/>
        <v>18</v>
      </c>
      <c r="U11365">
        <f t="shared" si="1244"/>
        <v>0</v>
      </c>
      <c r="V11365" t="str">
        <f t="shared" si="1245"/>
        <v/>
      </c>
    </row>
    <row r="11366" spans="1:22" x14ac:dyDescent="0.2">
      <c r="A11366" t="s">
        <v>29533</v>
      </c>
      <c r="B11366" t="s">
        <v>395</v>
      </c>
      <c r="C11366">
        <v>64543970</v>
      </c>
      <c r="D11366">
        <v>64544098</v>
      </c>
      <c r="E11366">
        <v>129</v>
      </c>
      <c r="F11366" t="s">
        <v>74</v>
      </c>
      <c r="G11366" t="s">
        <v>4183</v>
      </c>
      <c r="H11366" t="s">
        <v>29534</v>
      </c>
      <c r="I11366">
        <v>0</v>
      </c>
      <c r="J11366">
        <v>0</v>
      </c>
      <c r="K11366">
        <v>0</v>
      </c>
      <c r="L11366">
        <v>0</v>
      </c>
      <c r="M11366">
        <v>0</v>
      </c>
      <c r="N11366">
        <v>0</v>
      </c>
      <c r="O11366" t="str">
        <f t="shared" si="1239"/>
        <v/>
      </c>
      <c r="P11366">
        <f>IF(ISERROR(VLOOKUP(G11366,Genes!$A$2:$A$749,1,0)),0,1)</f>
        <v>1</v>
      </c>
      <c r="Q11366">
        <f t="shared" si="1240"/>
        <v>0</v>
      </c>
      <c r="R11366">
        <f t="shared" si="1241"/>
        <v>0</v>
      </c>
      <c r="S11366">
        <f t="shared" si="1242"/>
        <v>0</v>
      </c>
      <c r="T11366">
        <f t="shared" si="1243"/>
        <v>19</v>
      </c>
      <c r="U11366">
        <f t="shared" si="1244"/>
        <v>0</v>
      </c>
      <c r="V11366" t="str">
        <f t="shared" si="1245"/>
        <v/>
      </c>
    </row>
    <row r="11367" spans="1:22" x14ac:dyDescent="0.2">
      <c r="A11367" t="s">
        <v>29535</v>
      </c>
      <c r="B11367" t="s">
        <v>395</v>
      </c>
      <c r="C11367">
        <v>64543970</v>
      </c>
      <c r="D11367">
        <v>64544051</v>
      </c>
      <c r="E11367">
        <v>82</v>
      </c>
      <c r="F11367" t="s">
        <v>74</v>
      </c>
      <c r="G11367" t="s">
        <v>4183</v>
      </c>
      <c r="H11367" t="s">
        <v>29536</v>
      </c>
      <c r="I11367">
        <v>0</v>
      </c>
      <c r="J11367">
        <v>0</v>
      </c>
      <c r="K11367">
        <v>0</v>
      </c>
      <c r="L11367">
        <v>0</v>
      </c>
      <c r="M11367">
        <v>0</v>
      </c>
      <c r="N11367">
        <v>0</v>
      </c>
      <c r="O11367" t="str">
        <f t="shared" si="1239"/>
        <v/>
      </c>
      <c r="P11367">
        <f>IF(ISERROR(VLOOKUP(G11367,Genes!$A$2:$A$749,1,0)),0,1)</f>
        <v>1</v>
      </c>
      <c r="Q11367">
        <f t="shared" si="1240"/>
        <v>0</v>
      </c>
      <c r="R11367">
        <f t="shared" si="1241"/>
        <v>0</v>
      </c>
      <c r="S11367">
        <f t="shared" si="1242"/>
        <v>0</v>
      </c>
      <c r="T11367">
        <f t="shared" si="1243"/>
        <v>20</v>
      </c>
      <c r="U11367">
        <f t="shared" si="1244"/>
        <v>0</v>
      </c>
      <c r="V11367" t="str">
        <f t="shared" si="1245"/>
        <v/>
      </c>
    </row>
    <row r="11368" spans="1:22" x14ac:dyDescent="0.2">
      <c r="A11368" t="s">
        <v>29537</v>
      </c>
      <c r="B11368" t="s">
        <v>395</v>
      </c>
      <c r="C11368">
        <v>64540902</v>
      </c>
      <c r="D11368">
        <v>64540977</v>
      </c>
      <c r="E11368">
        <v>76</v>
      </c>
      <c r="F11368" t="s">
        <v>74</v>
      </c>
      <c r="G11368" t="s">
        <v>4183</v>
      </c>
      <c r="H11368" t="s">
        <v>29538</v>
      </c>
      <c r="I11368">
        <v>0</v>
      </c>
      <c r="J11368">
        <v>0</v>
      </c>
      <c r="K11368">
        <v>0</v>
      </c>
      <c r="L11368">
        <v>0</v>
      </c>
      <c r="M11368">
        <v>0</v>
      </c>
      <c r="N11368">
        <v>0</v>
      </c>
      <c r="O11368" t="str">
        <f t="shared" si="1239"/>
        <v/>
      </c>
      <c r="P11368">
        <f>IF(ISERROR(VLOOKUP(G11368,Genes!$A$2:$A$749,1,0)),0,1)</f>
        <v>1</v>
      </c>
      <c r="Q11368">
        <f t="shared" si="1240"/>
        <v>0</v>
      </c>
      <c r="R11368">
        <f t="shared" si="1241"/>
        <v>0</v>
      </c>
      <c r="S11368">
        <f t="shared" si="1242"/>
        <v>0</v>
      </c>
      <c r="T11368">
        <f t="shared" si="1243"/>
        <v>21</v>
      </c>
      <c r="U11368">
        <f t="shared" si="1244"/>
        <v>0</v>
      </c>
      <c r="V11368" t="str">
        <f t="shared" si="1245"/>
        <v/>
      </c>
    </row>
    <row r="11369" spans="1:22" x14ac:dyDescent="0.2">
      <c r="A11369" t="s">
        <v>29539</v>
      </c>
      <c r="B11369" t="s">
        <v>395</v>
      </c>
      <c r="C11369">
        <v>64537728</v>
      </c>
      <c r="D11369">
        <v>64537880</v>
      </c>
      <c r="E11369">
        <v>153</v>
      </c>
      <c r="F11369" t="s">
        <v>74</v>
      </c>
      <c r="G11369" t="s">
        <v>4183</v>
      </c>
      <c r="H11369" t="s">
        <v>29540</v>
      </c>
      <c r="I11369">
        <v>0</v>
      </c>
      <c r="J11369">
        <v>0</v>
      </c>
      <c r="K11369">
        <v>0</v>
      </c>
      <c r="L11369">
        <v>0</v>
      </c>
      <c r="M11369">
        <v>0</v>
      </c>
      <c r="N11369">
        <v>0</v>
      </c>
      <c r="O11369" t="str">
        <f t="shared" si="1239"/>
        <v/>
      </c>
      <c r="P11369">
        <f>IF(ISERROR(VLOOKUP(G11369,Genes!$A$2:$A$749,1,0)),0,1)</f>
        <v>1</v>
      </c>
      <c r="Q11369">
        <f t="shared" si="1240"/>
        <v>0</v>
      </c>
      <c r="R11369">
        <f t="shared" si="1241"/>
        <v>0</v>
      </c>
      <c r="S11369">
        <f t="shared" si="1242"/>
        <v>0</v>
      </c>
      <c r="T11369">
        <f t="shared" si="1243"/>
        <v>22</v>
      </c>
      <c r="U11369">
        <f t="shared" si="1244"/>
        <v>0</v>
      </c>
      <c r="V11369" t="str">
        <f t="shared" si="1245"/>
        <v/>
      </c>
    </row>
    <row r="11370" spans="1:22" x14ac:dyDescent="0.2">
      <c r="A11370" t="s">
        <v>29541</v>
      </c>
      <c r="B11370" t="s">
        <v>395</v>
      </c>
      <c r="C11370">
        <v>64537728</v>
      </c>
      <c r="D11370">
        <v>64537771</v>
      </c>
      <c r="E11370">
        <v>44</v>
      </c>
      <c r="F11370" t="s">
        <v>74</v>
      </c>
      <c r="G11370" t="s">
        <v>4183</v>
      </c>
      <c r="H11370" t="s">
        <v>29542</v>
      </c>
      <c r="I11370">
        <v>0</v>
      </c>
      <c r="J11370">
        <v>0</v>
      </c>
      <c r="K11370">
        <v>0</v>
      </c>
      <c r="L11370">
        <v>0</v>
      </c>
      <c r="M11370">
        <v>0</v>
      </c>
      <c r="N11370">
        <v>0</v>
      </c>
      <c r="O11370" t="str">
        <f t="shared" si="1239"/>
        <v/>
      </c>
      <c r="P11370">
        <f>IF(ISERROR(VLOOKUP(G11370,Genes!$A$2:$A$749,1,0)),0,1)</f>
        <v>1</v>
      </c>
      <c r="Q11370">
        <f t="shared" si="1240"/>
        <v>0</v>
      </c>
      <c r="R11370">
        <f t="shared" si="1241"/>
        <v>0</v>
      </c>
      <c r="S11370">
        <f t="shared" si="1242"/>
        <v>0</v>
      </c>
      <c r="T11370">
        <f t="shared" si="1243"/>
        <v>23</v>
      </c>
      <c r="U11370">
        <f t="shared" si="1244"/>
        <v>0</v>
      </c>
      <c r="V11370" t="str">
        <f t="shared" si="1245"/>
        <v/>
      </c>
    </row>
    <row r="11371" spans="1:22" x14ac:dyDescent="0.2">
      <c r="A11371" t="s">
        <v>29543</v>
      </c>
      <c r="B11371" t="s">
        <v>395</v>
      </c>
      <c r="C11371">
        <v>64537436</v>
      </c>
      <c r="D11371">
        <v>64537525</v>
      </c>
      <c r="E11371">
        <v>90</v>
      </c>
      <c r="F11371" t="s">
        <v>74</v>
      </c>
      <c r="G11371" t="s">
        <v>4183</v>
      </c>
      <c r="H11371" t="s">
        <v>29544</v>
      </c>
      <c r="I11371">
        <v>0</v>
      </c>
      <c r="J11371">
        <v>0</v>
      </c>
      <c r="K11371">
        <v>0</v>
      </c>
      <c r="L11371">
        <v>0</v>
      </c>
      <c r="M11371">
        <v>0</v>
      </c>
      <c r="N11371">
        <v>0</v>
      </c>
      <c r="O11371" t="str">
        <f t="shared" si="1239"/>
        <v>SF1</v>
      </c>
      <c r="P11371">
        <f>IF(ISERROR(VLOOKUP(G11371,Genes!$A$2:$A$749,1,0)),0,1)</f>
        <v>1</v>
      </c>
      <c r="Q11371">
        <f t="shared" si="1240"/>
        <v>0</v>
      </c>
      <c r="R11371">
        <f t="shared" si="1241"/>
        <v>0</v>
      </c>
      <c r="S11371">
        <f t="shared" si="1242"/>
        <v>0</v>
      </c>
      <c r="T11371">
        <f t="shared" si="1243"/>
        <v>24</v>
      </c>
      <c r="U11371">
        <f t="shared" si="1244"/>
        <v>1</v>
      </c>
      <c r="V11371">
        <f t="shared" si="1245"/>
        <v>0</v>
      </c>
    </row>
    <row r="11372" spans="1:22" x14ac:dyDescent="0.2">
      <c r="A11372" t="s">
        <v>29545</v>
      </c>
      <c r="B11372" t="s">
        <v>126</v>
      </c>
      <c r="C11372">
        <v>78194025</v>
      </c>
      <c r="D11372">
        <v>78194112</v>
      </c>
      <c r="E11372">
        <v>88</v>
      </c>
      <c r="F11372" t="s">
        <v>74</v>
      </c>
      <c r="G11372" t="s">
        <v>4189</v>
      </c>
      <c r="H11372" t="s">
        <v>29546</v>
      </c>
      <c r="I11372">
        <v>2</v>
      </c>
      <c r="J11372">
        <v>0</v>
      </c>
      <c r="K11372">
        <v>2</v>
      </c>
      <c r="L11372">
        <v>0</v>
      </c>
      <c r="M11372">
        <v>0</v>
      </c>
      <c r="N11372">
        <v>0</v>
      </c>
      <c r="O11372" t="str">
        <f t="shared" si="1239"/>
        <v/>
      </c>
      <c r="P11372">
        <f>IF(ISERROR(VLOOKUP(G11372,Genes!$A$2:$A$749,1,0)),0,1)</f>
        <v>1</v>
      </c>
      <c r="Q11372">
        <f t="shared" si="1240"/>
        <v>1</v>
      </c>
      <c r="R11372">
        <f t="shared" si="1241"/>
        <v>1</v>
      </c>
      <c r="S11372">
        <f t="shared" si="1242"/>
        <v>1</v>
      </c>
      <c r="T11372">
        <f t="shared" si="1243"/>
        <v>1</v>
      </c>
      <c r="U11372">
        <f t="shared" si="1244"/>
        <v>0</v>
      </c>
      <c r="V11372" t="str">
        <f t="shared" si="1245"/>
        <v/>
      </c>
    </row>
    <row r="11373" spans="1:22" x14ac:dyDescent="0.2">
      <c r="A11373" t="s">
        <v>29547</v>
      </c>
      <c r="B11373" t="s">
        <v>126</v>
      </c>
      <c r="C11373">
        <v>78184980</v>
      </c>
      <c r="D11373">
        <v>78184986</v>
      </c>
      <c r="E11373">
        <v>7</v>
      </c>
      <c r="F11373" t="s">
        <v>74</v>
      </c>
      <c r="G11373" t="s">
        <v>4189</v>
      </c>
      <c r="H11373" t="s">
        <v>29548</v>
      </c>
      <c r="I11373">
        <v>0</v>
      </c>
      <c r="J11373">
        <v>0</v>
      </c>
      <c r="K11373">
        <v>0</v>
      </c>
      <c r="L11373">
        <v>0</v>
      </c>
      <c r="M11373">
        <v>0</v>
      </c>
      <c r="N11373">
        <v>0</v>
      </c>
      <c r="O11373" t="str">
        <f t="shared" si="1239"/>
        <v/>
      </c>
      <c r="P11373">
        <f>IF(ISERROR(VLOOKUP(G11373,Genes!$A$2:$A$749,1,0)),0,1)</f>
        <v>1</v>
      </c>
      <c r="Q11373">
        <f t="shared" si="1240"/>
        <v>0</v>
      </c>
      <c r="R11373">
        <f t="shared" si="1241"/>
        <v>0</v>
      </c>
      <c r="S11373">
        <f t="shared" si="1242"/>
        <v>1</v>
      </c>
      <c r="T11373">
        <f t="shared" si="1243"/>
        <v>2</v>
      </c>
      <c r="U11373">
        <f t="shared" si="1244"/>
        <v>0</v>
      </c>
      <c r="V11373" t="str">
        <f t="shared" si="1245"/>
        <v/>
      </c>
    </row>
    <row r="11374" spans="1:22" x14ac:dyDescent="0.2">
      <c r="A11374" t="s">
        <v>29549</v>
      </c>
      <c r="B11374" t="s">
        <v>126</v>
      </c>
      <c r="C11374">
        <v>78184847</v>
      </c>
      <c r="D11374">
        <v>78184986</v>
      </c>
      <c r="E11374">
        <v>140</v>
      </c>
      <c r="F11374" t="s">
        <v>74</v>
      </c>
      <c r="G11374" t="s">
        <v>4189</v>
      </c>
      <c r="H11374" t="s">
        <v>29550</v>
      </c>
      <c r="I11374">
        <v>2</v>
      </c>
      <c r="J11374">
        <v>0</v>
      </c>
      <c r="K11374">
        <v>0</v>
      </c>
      <c r="L11374">
        <v>0</v>
      </c>
      <c r="M11374">
        <v>1</v>
      </c>
      <c r="N11374">
        <v>1</v>
      </c>
      <c r="O11374" t="str">
        <f t="shared" si="1239"/>
        <v/>
      </c>
      <c r="P11374">
        <f>IF(ISERROR(VLOOKUP(G11374,Genes!$A$2:$A$749,1,0)),0,1)</f>
        <v>1</v>
      </c>
      <c r="Q11374">
        <f t="shared" si="1240"/>
        <v>0</v>
      </c>
      <c r="R11374">
        <f t="shared" si="1241"/>
        <v>1</v>
      </c>
      <c r="S11374">
        <f t="shared" si="1242"/>
        <v>2</v>
      </c>
      <c r="T11374">
        <f t="shared" si="1243"/>
        <v>3</v>
      </c>
      <c r="U11374">
        <f t="shared" si="1244"/>
        <v>0</v>
      </c>
      <c r="V11374" t="str">
        <f t="shared" si="1245"/>
        <v/>
      </c>
    </row>
    <row r="11375" spans="1:22" x14ac:dyDescent="0.2">
      <c r="A11375" t="s">
        <v>29551</v>
      </c>
      <c r="B11375" t="s">
        <v>126</v>
      </c>
      <c r="C11375">
        <v>78184251</v>
      </c>
      <c r="D11375">
        <v>78184810</v>
      </c>
      <c r="E11375">
        <v>560</v>
      </c>
      <c r="F11375" t="s">
        <v>74</v>
      </c>
      <c r="G11375" t="s">
        <v>4189</v>
      </c>
      <c r="H11375" t="s">
        <v>29552</v>
      </c>
      <c r="I11375">
        <v>9</v>
      </c>
      <c r="J11375">
        <v>7</v>
      </c>
      <c r="K11375">
        <v>2</v>
      </c>
      <c r="L11375">
        <v>0</v>
      </c>
      <c r="M11375">
        <v>0</v>
      </c>
      <c r="N11375">
        <v>0</v>
      </c>
      <c r="O11375" t="str">
        <f t="shared" si="1239"/>
        <v/>
      </c>
      <c r="P11375">
        <f>IF(ISERROR(VLOOKUP(G11375,Genes!$A$2:$A$749,1,0)),0,1)</f>
        <v>1</v>
      </c>
      <c r="Q11375">
        <f t="shared" si="1240"/>
        <v>0</v>
      </c>
      <c r="R11375">
        <f t="shared" si="1241"/>
        <v>1</v>
      </c>
      <c r="S11375">
        <f t="shared" si="1242"/>
        <v>3</v>
      </c>
      <c r="T11375">
        <f t="shared" si="1243"/>
        <v>4</v>
      </c>
      <c r="U11375">
        <f t="shared" si="1244"/>
        <v>0</v>
      </c>
      <c r="V11375" t="str">
        <f t="shared" si="1245"/>
        <v/>
      </c>
    </row>
    <row r="11376" spans="1:22" x14ac:dyDescent="0.2">
      <c r="A11376" t="s">
        <v>29553</v>
      </c>
      <c r="B11376" t="s">
        <v>126</v>
      </c>
      <c r="C11376">
        <v>78181478</v>
      </c>
      <c r="D11376">
        <v>78181484</v>
      </c>
      <c r="E11376">
        <v>7</v>
      </c>
      <c r="F11376" t="s">
        <v>74</v>
      </c>
      <c r="G11376" t="s">
        <v>4189</v>
      </c>
      <c r="H11376" t="s">
        <v>29554</v>
      </c>
      <c r="I11376">
        <v>2</v>
      </c>
      <c r="J11376">
        <v>2</v>
      </c>
      <c r="K11376">
        <v>0</v>
      </c>
      <c r="L11376">
        <v>0</v>
      </c>
      <c r="M11376">
        <v>0</v>
      </c>
      <c r="N11376">
        <v>0</v>
      </c>
      <c r="O11376" t="str">
        <f t="shared" si="1239"/>
        <v/>
      </c>
      <c r="P11376">
        <f>IF(ISERROR(VLOOKUP(G11376,Genes!$A$2:$A$749,1,0)),0,1)</f>
        <v>1</v>
      </c>
      <c r="Q11376">
        <f t="shared" si="1240"/>
        <v>0</v>
      </c>
      <c r="R11376">
        <f t="shared" si="1241"/>
        <v>1</v>
      </c>
      <c r="S11376">
        <f t="shared" si="1242"/>
        <v>4</v>
      </c>
      <c r="T11376">
        <f t="shared" si="1243"/>
        <v>5</v>
      </c>
      <c r="U11376">
        <f t="shared" si="1244"/>
        <v>0</v>
      </c>
      <c r="V11376" t="str">
        <f t="shared" si="1245"/>
        <v/>
      </c>
    </row>
    <row r="11377" spans="1:22" x14ac:dyDescent="0.2">
      <c r="A11377" t="s">
        <v>29555</v>
      </c>
      <c r="B11377" t="s">
        <v>126</v>
      </c>
      <c r="C11377">
        <v>78181411</v>
      </c>
      <c r="D11377">
        <v>78181484</v>
      </c>
      <c r="E11377">
        <v>74</v>
      </c>
      <c r="F11377" t="s">
        <v>74</v>
      </c>
      <c r="G11377" t="s">
        <v>4189</v>
      </c>
      <c r="H11377" t="s">
        <v>29556</v>
      </c>
      <c r="I11377">
        <v>2</v>
      </c>
      <c r="J11377">
        <v>1</v>
      </c>
      <c r="K11377">
        <v>0</v>
      </c>
      <c r="L11377">
        <v>1</v>
      </c>
      <c r="M11377">
        <v>0</v>
      </c>
      <c r="N11377">
        <v>0</v>
      </c>
      <c r="O11377" t="str">
        <f t="shared" si="1239"/>
        <v/>
      </c>
      <c r="P11377">
        <f>IF(ISERROR(VLOOKUP(G11377,Genes!$A$2:$A$749,1,0)),0,1)</f>
        <v>1</v>
      </c>
      <c r="Q11377">
        <f t="shared" si="1240"/>
        <v>0</v>
      </c>
      <c r="R11377">
        <f t="shared" si="1241"/>
        <v>1</v>
      </c>
      <c r="S11377">
        <f t="shared" si="1242"/>
        <v>5</v>
      </c>
      <c r="T11377">
        <f t="shared" si="1243"/>
        <v>6</v>
      </c>
      <c r="U11377">
        <f t="shared" si="1244"/>
        <v>0</v>
      </c>
      <c r="V11377" t="str">
        <f t="shared" si="1245"/>
        <v/>
      </c>
    </row>
    <row r="11378" spans="1:22" x14ac:dyDescent="0.2">
      <c r="A11378" t="s">
        <v>29557</v>
      </c>
      <c r="B11378" t="s">
        <v>126</v>
      </c>
      <c r="C11378">
        <v>78190831</v>
      </c>
      <c r="D11378">
        <v>78190991</v>
      </c>
      <c r="E11378">
        <v>161</v>
      </c>
      <c r="F11378" t="s">
        <v>74</v>
      </c>
      <c r="G11378" t="s">
        <v>4189</v>
      </c>
      <c r="H11378" t="s">
        <v>29558</v>
      </c>
      <c r="I11378">
        <v>3</v>
      </c>
      <c r="J11378">
        <v>1</v>
      </c>
      <c r="K11378">
        <v>2</v>
      </c>
      <c r="L11378">
        <v>0</v>
      </c>
      <c r="M11378">
        <v>0</v>
      </c>
      <c r="N11378">
        <v>0</v>
      </c>
      <c r="O11378" t="str">
        <f t="shared" si="1239"/>
        <v/>
      </c>
      <c r="P11378">
        <f>IF(ISERROR(VLOOKUP(G11378,Genes!$A$2:$A$749,1,0)),0,1)</f>
        <v>1</v>
      </c>
      <c r="Q11378">
        <f t="shared" si="1240"/>
        <v>0</v>
      </c>
      <c r="R11378">
        <f t="shared" si="1241"/>
        <v>1</v>
      </c>
      <c r="S11378">
        <f t="shared" si="1242"/>
        <v>6</v>
      </c>
      <c r="T11378">
        <f t="shared" si="1243"/>
        <v>7</v>
      </c>
      <c r="U11378">
        <f t="shared" si="1244"/>
        <v>0</v>
      </c>
      <c r="V11378" t="str">
        <f t="shared" si="1245"/>
        <v/>
      </c>
    </row>
    <row r="11379" spans="1:22" x14ac:dyDescent="0.2">
      <c r="A11379" t="s">
        <v>29559</v>
      </c>
      <c r="B11379" t="s">
        <v>126</v>
      </c>
      <c r="C11379">
        <v>78188832</v>
      </c>
      <c r="D11379">
        <v>78188937</v>
      </c>
      <c r="E11379">
        <v>106</v>
      </c>
      <c r="F11379" t="s">
        <v>74</v>
      </c>
      <c r="G11379" t="s">
        <v>4189</v>
      </c>
      <c r="H11379" t="s">
        <v>29560</v>
      </c>
      <c r="I11379">
        <v>2</v>
      </c>
      <c r="J11379">
        <v>0</v>
      </c>
      <c r="K11379">
        <v>2</v>
      </c>
      <c r="L11379">
        <v>0</v>
      </c>
      <c r="M11379">
        <v>0</v>
      </c>
      <c r="N11379">
        <v>0</v>
      </c>
      <c r="O11379" t="str">
        <f t="shared" si="1239"/>
        <v/>
      </c>
      <c r="P11379">
        <f>IF(ISERROR(VLOOKUP(G11379,Genes!$A$2:$A$749,1,0)),0,1)</f>
        <v>1</v>
      </c>
      <c r="Q11379">
        <f t="shared" si="1240"/>
        <v>0</v>
      </c>
      <c r="R11379">
        <f t="shared" si="1241"/>
        <v>1</v>
      </c>
      <c r="S11379">
        <f t="shared" si="1242"/>
        <v>7</v>
      </c>
      <c r="T11379">
        <f t="shared" si="1243"/>
        <v>8</v>
      </c>
      <c r="U11379">
        <f t="shared" si="1244"/>
        <v>0</v>
      </c>
      <c r="V11379" t="str">
        <f t="shared" si="1245"/>
        <v/>
      </c>
    </row>
    <row r="11380" spans="1:22" x14ac:dyDescent="0.2">
      <c r="A11380" t="s">
        <v>29561</v>
      </c>
      <c r="B11380" t="s">
        <v>126</v>
      </c>
      <c r="C11380">
        <v>78188414</v>
      </c>
      <c r="D11380">
        <v>78188564</v>
      </c>
      <c r="E11380">
        <v>151</v>
      </c>
      <c r="F11380" t="s">
        <v>74</v>
      </c>
      <c r="G11380" t="s">
        <v>4189</v>
      </c>
      <c r="H11380" t="s">
        <v>29562</v>
      </c>
      <c r="I11380">
        <v>3</v>
      </c>
      <c r="J11380">
        <v>1</v>
      </c>
      <c r="K11380">
        <v>2</v>
      </c>
      <c r="L11380">
        <v>0</v>
      </c>
      <c r="M11380">
        <v>0</v>
      </c>
      <c r="N11380">
        <v>0</v>
      </c>
      <c r="O11380" t="str">
        <f t="shared" si="1239"/>
        <v/>
      </c>
      <c r="P11380">
        <f>IF(ISERROR(VLOOKUP(G11380,Genes!$A$2:$A$749,1,0)),0,1)</f>
        <v>1</v>
      </c>
      <c r="Q11380">
        <f t="shared" si="1240"/>
        <v>0</v>
      </c>
      <c r="R11380">
        <f t="shared" si="1241"/>
        <v>1</v>
      </c>
      <c r="S11380">
        <f t="shared" si="1242"/>
        <v>8</v>
      </c>
      <c r="T11380">
        <f t="shared" si="1243"/>
        <v>9</v>
      </c>
      <c r="U11380">
        <f t="shared" si="1244"/>
        <v>0</v>
      </c>
      <c r="V11380" t="str">
        <f t="shared" si="1245"/>
        <v/>
      </c>
    </row>
    <row r="11381" spans="1:22" x14ac:dyDescent="0.2">
      <c r="A11381" t="s">
        <v>29563</v>
      </c>
      <c r="B11381" t="s">
        <v>126</v>
      </c>
      <c r="C11381">
        <v>78187971</v>
      </c>
      <c r="D11381">
        <v>78188127</v>
      </c>
      <c r="E11381">
        <v>157</v>
      </c>
      <c r="F11381" t="s">
        <v>74</v>
      </c>
      <c r="G11381" t="s">
        <v>4189</v>
      </c>
      <c r="H11381" t="s">
        <v>29564</v>
      </c>
      <c r="I11381">
        <v>3</v>
      </c>
      <c r="J11381">
        <v>1</v>
      </c>
      <c r="K11381">
        <v>2</v>
      </c>
      <c r="L11381">
        <v>0</v>
      </c>
      <c r="M11381">
        <v>0</v>
      </c>
      <c r="N11381">
        <v>0</v>
      </c>
      <c r="O11381" t="str">
        <f t="shared" si="1239"/>
        <v/>
      </c>
      <c r="P11381">
        <f>IF(ISERROR(VLOOKUP(G11381,Genes!$A$2:$A$749,1,0)),0,1)</f>
        <v>1</v>
      </c>
      <c r="Q11381">
        <f t="shared" si="1240"/>
        <v>0</v>
      </c>
      <c r="R11381">
        <f t="shared" si="1241"/>
        <v>1</v>
      </c>
      <c r="S11381">
        <f t="shared" si="1242"/>
        <v>9</v>
      </c>
      <c r="T11381">
        <f t="shared" si="1243"/>
        <v>10</v>
      </c>
      <c r="U11381">
        <f t="shared" si="1244"/>
        <v>0</v>
      </c>
      <c r="V11381" t="str">
        <f t="shared" si="1245"/>
        <v/>
      </c>
    </row>
    <row r="11382" spans="1:22" x14ac:dyDescent="0.2">
      <c r="A11382" t="s">
        <v>29565</v>
      </c>
      <c r="B11382" t="s">
        <v>126</v>
      </c>
      <c r="C11382">
        <v>78187603</v>
      </c>
      <c r="D11382">
        <v>78187684</v>
      </c>
      <c r="E11382">
        <v>82</v>
      </c>
      <c r="F11382" t="s">
        <v>74</v>
      </c>
      <c r="G11382" t="s">
        <v>4189</v>
      </c>
      <c r="H11382" t="s">
        <v>29566</v>
      </c>
      <c r="I11382">
        <v>2</v>
      </c>
      <c r="J11382">
        <v>0</v>
      </c>
      <c r="K11382">
        <v>2</v>
      </c>
      <c r="L11382">
        <v>0</v>
      </c>
      <c r="M11382">
        <v>0</v>
      </c>
      <c r="N11382">
        <v>0</v>
      </c>
      <c r="O11382" t="str">
        <f t="shared" si="1239"/>
        <v/>
      </c>
      <c r="P11382">
        <f>IF(ISERROR(VLOOKUP(G11382,Genes!$A$2:$A$749,1,0)),0,1)</f>
        <v>1</v>
      </c>
      <c r="Q11382">
        <f t="shared" si="1240"/>
        <v>0</v>
      </c>
      <c r="R11382">
        <f t="shared" si="1241"/>
        <v>1</v>
      </c>
      <c r="S11382">
        <f t="shared" si="1242"/>
        <v>10</v>
      </c>
      <c r="T11382">
        <f t="shared" si="1243"/>
        <v>11</v>
      </c>
      <c r="U11382">
        <f t="shared" si="1244"/>
        <v>0</v>
      </c>
      <c r="V11382" t="str">
        <f t="shared" si="1245"/>
        <v/>
      </c>
    </row>
    <row r="11383" spans="1:22" x14ac:dyDescent="0.2">
      <c r="A11383" t="s">
        <v>29567</v>
      </c>
      <c r="B11383" t="s">
        <v>126</v>
      </c>
      <c r="C11383">
        <v>78185870</v>
      </c>
      <c r="D11383">
        <v>78186073</v>
      </c>
      <c r="E11383">
        <v>204</v>
      </c>
      <c r="F11383" t="s">
        <v>74</v>
      </c>
      <c r="G11383" t="s">
        <v>4189</v>
      </c>
      <c r="H11383" t="s">
        <v>29568</v>
      </c>
      <c r="I11383">
        <v>3</v>
      </c>
      <c r="J11383">
        <v>1</v>
      </c>
      <c r="K11383">
        <v>2</v>
      </c>
      <c r="L11383">
        <v>0</v>
      </c>
      <c r="M11383">
        <v>0</v>
      </c>
      <c r="N11383">
        <v>0</v>
      </c>
      <c r="O11383" t="str">
        <f t="shared" si="1239"/>
        <v/>
      </c>
      <c r="P11383">
        <f>IF(ISERROR(VLOOKUP(G11383,Genes!$A$2:$A$749,1,0)),0,1)</f>
        <v>1</v>
      </c>
      <c r="Q11383">
        <f t="shared" si="1240"/>
        <v>0</v>
      </c>
      <c r="R11383">
        <f t="shared" si="1241"/>
        <v>1</v>
      </c>
      <c r="S11383">
        <f t="shared" si="1242"/>
        <v>11</v>
      </c>
      <c r="T11383">
        <f t="shared" si="1243"/>
        <v>12</v>
      </c>
      <c r="U11383">
        <f t="shared" si="1244"/>
        <v>0</v>
      </c>
      <c r="V11383" t="str">
        <f t="shared" si="1245"/>
        <v/>
      </c>
    </row>
    <row r="11384" spans="1:22" x14ac:dyDescent="0.2">
      <c r="A11384" t="s">
        <v>29569</v>
      </c>
      <c r="B11384" t="s">
        <v>126</v>
      </c>
      <c r="C11384">
        <v>78185668</v>
      </c>
      <c r="D11384">
        <v>78185722</v>
      </c>
      <c r="E11384">
        <v>55</v>
      </c>
      <c r="F11384" t="s">
        <v>74</v>
      </c>
      <c r="G11384" t="s">
        <v>4189</v>
      </c>
      <c r="H11384" t="s">
        <v>29570</v>
      </c>
      <c r="I11384">
        <v>0</v>
      </c>
      <c r="J11384">
        <v>0</v>
      </c>
      <c r="K11384">
        <v>0</v>
      </c>
      <c r="L11384">
        <v>0</v>
      </c>
      <c r="M11384">
        <v>0</v>
      </c>
      <c r="N11384">
        <v>0</v>
      </c>
      <c r="O11384" t="str">
        <f t="shared" si="1239"/>
        <v/>
      </c>
      <c r="P11384">
        <f>IF(ISERROR(VLOOKUP(G11384,Genes!$A$2:$A$749,1,0)),0,1)</f>
        <v>1</v>
      </c>
      <c r="Q11384">
        <f t="shared" si="1240"/>
        <v>0</v>
      </c>
      <c r="R11384">
        <f t="shared" si="1241"/>
        <v>0</v>
      </c>
      <c r="S11384">
        <f t="shared" si="1242"/>
        <v>11</v>
      </c>
      <c r="T11384">
        <f t="shared" si="1243"/>
        <v>13</v>
      </c>
      <c r="U11384">
        <f t="shared" si="1244"/>
        <v>0</v>
      </c>
      <c r="V11384" t="str">
        <f t="shared" si="1245"/>
        <v/>
      </c>
    </row>
    <row r="11385" spans="1:22" x14ac:dyDescent="0.2">
      <c r="A11385" t="s">
        <v>29571</v>
      </c>
      <c r="B11385" t="s">
        <v>126</v>
      </c>
      <c r="C11385">
        <v>78185664</v>
      </c>
      <c r="D11385">
        <v>78185722</v>
      </c>
      <c r="E11385">
        <v>59</v>
      </c>
      <c r="F11385" t="s">
        <v>74</v>
      </c>
      <c r="G11385" t="s">
        <v>4189</v>
      </c>
      <c r="H11385" t="s">
        <v>29572</v>
      </c>
      <c r="I11385">
        <v>0</v>
      </c>
      <c r="J11385">
        <v>0</v>
      </c>
      <c r="K11385">
        <v>0</v>
      </c>
      <c r="L11385">
        <v>0</v>
      </c>
      <c r="M11385">
        <v>0</v>
      </c>
      <c r="N11385">
        <v>0</v>
      </c>
      <c r="O11385" t="str">
        <f t="shared" si="1239"/>
        <v>SGSH</v>
      </c>
      <c r="P11385">
        <f>IF(ISERROR(VLOOKUP(G11385,Genes!$A$2:$A$749,1,0)),0,1)</f>
        <v>1</v>
      </c>
      <c r="Q11385">
        <f t="shared" si="1240"/>
        <v>0</v>
      </c>
      <c r="R11385">
        <f t="shared" si="1241"/>
        <v>0</v>
      </c>
      <c r="S11385">
        <f t="shared" si="1242"/>
        <v>11</v>
      </c>
      <c r="T11385">
        <f t="shared" si="1243"/>
        <v>14</v>
      </c>
      <c r="U11385">
        <f t="shared" si="1244"/>
        <v>1</v>
      </c>
      <c r="V11385">
        <f t="shared" si="1245"/>
        <v>0.7857142857142857</v>
      </c>
    </row>
    <row r="11386" spans="1:22" x14ac:dyDescent="0.2">
      <c r="A11386" t="s">
        <v>29573</v>
      </c>
      <c r="B11386" t="s">
        <v>395</v>
      </c>
      <c r="C11386">
        <v>70858166</v>
      </c>
      <c r="D11386">
        <v>70858372</v>
      </c>
      <c r="E11386">
        <v>207</v>
      </c>
      <c r="F11386" t="s">
        <v>74</v>
      </c>
      <c r="G11386" t="s">
        <v>4196</v>
      </c>
      <c r="H11386" t="s">
        <v>29574</v>
      </c>
      <c r="I11386">
        <v>3</v>
      </c>
      <c r="J11386">
        <v>1</v>
      </c>
      <c r="K11386">
        <v>2</v>
      </c>
      <c r="L11386">
        <v>0</v>
      </c>
      <c r="M11386">
        <v>0</v>
      </c>
      <c r="N11386">
        <v>0</v>
      </c>
      <c r="O11386" t="str">
        <f t="shared" si="1239"/>
        <v/>
      </c>
      <c r="P11386">
        <f>IF(ISERROR(VLOOKUP(G11386,Genes!$A$2:$A$749,1,0)),0,1)</f>
        <v>0</v>
      </c>
      <c r="Q11386">
        <f t="shared" si="1240"/>
        <v>1</v>
      </c>
      <c r="R11386">
        <f t="shared" si="1241"/>
        <v>1</v>
      </c>
      <c r="S11386">
        <f t="shared" si="1242"/>
        <v>1</v>
      </c>
      <c r="T11386">
        <f t="shared" si="1243"/>
        <v>1</v>
      </c>
      <c r="U11386">
        <f t="shared" si="1244"/>
        <v>0</v>
      </c>
      <c r="V11386" t="str">
        <f t="shared" si="1245"/>
        <v/>
      </c>
    </row>
    <row r="11387" spans="1:22" x14ac:dyDescent="0.2">
      <c r="A11387" t="s">
        <v>29575</v>
      </c>
      <c r="B11387" t="s">
        <v>395</v>
      </c>
      <c r="C11387">
        <v>70672572</v>
      </c>
      <c r="D11387">
        <v>70672608</v>
      </c>
      <c r="E11387">
        <v>37</v>
      </c>
      <c r="F11387" t="s">
        <v>74</v>
      </c>
      <c r="G11387" t="s">
        <v>4196</v>
      </c>
      <c r="H11387" t="s">
        <v>29576</v>
      </c>
      <c r="I11387">
        <v>2</v>
      </c>
      <c r="J11387">
        <v>1</v>
      </c>
      <c r="K11387">
        <v>0</v>
      </c>
      <c r="L11387">
        <v>1</v>
      </c>
      <c r="M11387">
        <v>0</v>
      </c>
      <c r="N11387">
        <v>0</v>
      </c>
      <c r="O11387" t="str">
        <f t="shared" si="1239"/>
        <v/>
      </c>
      <c r="P11387">
        <f>IF(ISERROR(VLOOKUP(G11387,Genes!$A$2:$A$749,1,0)),0,1)</f>
        <v>0</v>
      </c>
      <c r="Q11387">
        <f t="shared" si="1240"/>
        <v>0</v>
      </c>
      <c r="R11387">
        <f t="shared" si="1241"/>
        <v>1</v>
      </c>
      <c r="S11387">
        <f t="shared" si="1242"/>
        <v>2</v>
      </c>
      <c r="T11387">
        <f t="shared" si="1243"/>
        <v>2</v>
      </c>
      <c r="U11387">
        <f t="shared" si="1244"/>
        <v>0</v>
      </c>
      <c r="V11387" t="str">
        <f t="shared" si="1245"/>
        <v/>
      </c>
    </row>
    <row r="11388" spans="1:22" x14ac:dyDescent="0.2">
      <c r="A11388" t="s">
        <v>29577</v>
      </c>
      <c r="B11388" t="s">
        <v>395</v>
      </c>
      <c r="C11388">
        <v>70666469</v>
      </c>
      <c r="D11388">
        <v>70666787</v>
      </c>
      <c r="E11388">
        <v>319</v>
      </c>
      <c r="F11388" t="s">
        <v>74</v>
      </c>
      <c r="G11388" t="s">
        <v>4196</v>
      </c>
      <c r="H11388" t="s">
        <v>29578</v>
      </c>
      <c r="I11388">
        <v>5</v>
      </c>
      <c r="J11388">
        <v>3</v>
      </c>
      <c r="K11388">
        <v>2</v>
      </c>
      <c r="L11388">
        <v>0</v>
      </c>
      <c r="M11388">
        <v>0</v>
      </c>
      <c r="N11388">
        <v>0</v>
      </c>
      <c r="O11388" t="str">
        <f t="shared" si="1239"/>
        <v/>
      </c>
      <c r="P11388">
        <f>IF(ISERROR(VLOOKUP(G11388,Genes!$A$2:$A$749,1,0)),0,1)</f>
        <v>0</v>
      </c>
      <c r="Q11388">
        <f t="shared" si="1240"/>
        <v>0</v>
      </c>
      <c r="R11388">
        <f t="shared" si="1241"/>
        <v>1</v>
      </c>
      <c r="S11388">
        <f t="shared" si="1242"/>
        <v>3</v>
      </c>
      <c r="T11388">
        <f t="shared" si="1243"/>
        <v>3</v>
      </c>
      <c r="U11388">
        <f t="shared" si="1244"/>
        <v>0</v>
      </c>
      <c r="V11388" t="str">
        <f t="shared" si="1245"/>
        <v/>
      </c>
    </row>
    <row r="11389" spans="1:22" x14ac:dyDescent="0.2">
      <c r="A11389" t="s">
        <v>29579</v>
      </c>
      <c r="B11389" t="s">
        <v>395</v>
      </c>
      <c r="C11389">
        <v>70653107</v>
      </c>
      <c r="D11389">
        <v>70653276</v>
      </c>
      <c r="E11389">
        <v>170</v>
      </c>
      <c r="F11389" t="s">
        <v>74</v>
      </c>
      <c r="G11389" t="s">
        <v>4196</v>
      </c>
      <c r="H11389" t="s">
        <v>29580</v>
      </c>
      <c r="I11389">
        <v>3</v>
      </c>
      <c r="J11389">
        <v>1</v>
      </c>
      <c r="K11389">
        <v>2</v>
      </c>
      <c r="L11389">
        <v>0</v>
      </c>
      <c r="M11389">
        <v>0</v>
      </c>
      <c r="N11389">
        <v>0</v>
      </c>
      <c r="O11389" t="str">
        <f t="shared" si="1239"/>
        <v/>
      </c>
      <c r="P11389">
        <f>IF(ISERROR(VLOOKUP(G11389,Genes!$A$2:$A$749,1,0)),0,1)</f>
        <v>0</v>
      </c>
      <c r="Q11389">
        <f t="shared" si="1240"/>
        <v>0</v>
      </c>
      <c r="R11389">
        <f t="shared" si="1241"/>
        <v>1</v>
      </c>
      <c r="S11389">
        <f t="shared" si="1242"/>
        <v>4</v>
      </c>
      <c r="T11389">
        <f t="shared" si="1243"/>
        <v>4</v>
      </c>
      <c r="U11389">
        <f t="shared" si="1244"/>
        <v>0</v>
      </c>
      <c r="V11389" t="str">
        <f t="shared" si="1245"/>
        <v/>
      </c>
    </row>
    <row r="11390" spans="1:22" x14ac:dyDescent="0.2">
      <c r="A11390" t="s">
        <v>29581</v>
      </c>
      <c r="B11390" t="s">
        <v>395</v>
      </c>
      <c r="C11390">
        <v>70644548</v>
      </c>
      <c r="D11390">
        <v>70644661</v>
      </c>
      <c r="E11390">
        <v>114</v>
      </c>
      <c r="F11390" t="s">
        <v>74</v>
      </c>
      <c r="G11390" t="s">
        <v>4196</v>
      </c>
      <c r="H11390" t="s">
        <v>29582</v>
      </c>
      <c r="I11390">
        <v>3</v>
      </c>
      <c r="J11390">
        <v>0</v>
      </c>
      <c r="K11390">
        <v>2</v>
      </c>
      <c r="L11390">
        <v>1</v>
      </c>
      <c r="M11390">
        <v>0</v>
      </c>
      <c r="N11390">
        <v>0</v>
      </c>
      <c r="O11390" t="str">
        <f t="shared" si="1239"/>
        <v/>
      </c>
      <c r="P11390">
        <f>IF(ISERROR(VLOOKUP(G11390,Genes!$A$2:$A$749,1,0)),0,1)</f>
        <v>0</v>
      </c>
      <c r="Q11390">
        <f t="shared" si="1240"/>
        <v>0</v>
      </c>
      <c r="R11390">
        <f t="shared" si="1241"/>
        <v>1</v>
      </c>
      <c r="S11390">
        <f t="shared" si="1242"/>
        <v>5</v>
      </c>
      <c r="T11390">
        <f t="shared" si="1243"/>
        <v>5</v>
      </c>
      <c r="U11390">
        <f t="shared" si="1244"/>
        <v>0</v>
      </c>
      <c r="V11390" t="str">
        <f t="shared" si="1245"/>
        <v/>
      </c>
    </row>
    <row r="11391" spans="1:22" x14ac:dyDescent="0.2">
      <c r="A11391" t="s">
        <v>29583</v>
      </c>
      <c r="B11391" t="s">
        <v>395</v>
      </c>
      <c r="C11391">
        <v>70563766</v>
      </c>
      <c r="D11391">
        <v>70563832</v>
      </c>
      <c r="E11391">
        <v>67</v>
      </c>
      <c r="F11391" t="s">
        <v>74</v>
      </c>
      <c r="G11391" t="s">
        <v>4196</v>
      </c>
      <c r="H11391" t="s">
        <v>29584</v>
      </c>
      <c r="I11391">
        <v>0</v>
      </c>
      <c r="J11391">
        <v>0</v>
      </c>
      <c r="K11391">
        <v>0</v>
      </c>
      <c r="L11391">
        <v>0</v>
      </c>
      <c r="M11391">
        <v>0</v>
      </c>
      <c r="N11391">
        <v>0</v>
      </c>
      <c r="O11391" t="str">
        <f t="shared" si="1239"/>
        <v/>
      </c>
      <c r="P11391">
        <f>IF(ISERROR(VLOOKUP(G11391,Genes!$A$2:$A$749,1,0)),0,1)</f>
        <v>0</v>
      </c>
      <c r="Q11391">
        <f t="shared" si="1240"/>
        <v>0</v>
      </c>
      <c r="R11391">
        <f t="shared" si="1241"/>
        <v>0</v>
      </c>
      <c r="S11391">
        <f t="shared" si="1242"/>
        <v>5</v>
      </c>
      <c r="T11391">
        <f t="shared" si="1243"/>
        <v>6</v>
      </c>
      <c r="U11391">
        <f t="shared" si="1244"/>
        <v>0</v>
      </c>
      <c r="V11391" t="str">
        <f t="shared" si="1245"/>
        <v/>
      </c>
    </row>
    <row r="11392" spans="1:22" x14ac:dyDescent="0.2">
      <c r="A11392" t="s">
        <v>29585</v>
      </c>
      <c r="B11392" t="s">
        <v>395</v>
      </c>
      <c r="C11392">
        <v>70544793</v>
      </c>
      <c r="D11392">
        <v>70544868</v>
      </c>
      <c r="E11392">
        <v>76</v>
      </c>
      <c r="F11392" t="s">
        <v>74</v>
      </c>
      <c r="G11392" t="s">
        <v>4196</v>
      </c>
      <c r="H11392" t="s">
        <v>29586</v>
      </c>
      <c r="I11392">
        <v>2</v>
      </c>
      <c r="J11392">
        <v>0</v>
      </c>
      <c r="K11392">
        <v>2</v>
      </c>
      <c r="L11392">
        <v>0</v>
      </c>
      <c r="M11392">
        <v>0</v>
      </c>
      <c r="N11392">
        <v>0</v>
      </c>
      <c r="O11392" t="str">
        <f t="shared" si="1239"/>
        <v/>
      </c>
      <c r="P11392">
        <f>IF(ISERROR(VLOOKUP(G11392,Genes!$A$2:$A$749,1,0)),0,1)</f>
        <v>0</v>
      </c>
      <c r="Q11392">
        <f t="shared" si="1240"/>
        <v>0</v>
      </c>
      <c r="R11392">
        <f t="shared" si="1241"/>
        <v>1</v>
      </c>
      <c r="S11392">
        <f t="shared" si="1242"/>
        <v>6</v>
      </c>
      <c r="T11392">
        <f t="shared" si="1243"/>
        <v>7</v>
      </c>
      <c r="U11392">
        <f t="shared" si="1244"/>
        <v>0</v>
      </c>
      <c r="V11392" t="str">
        <f t="shared" si="1245"/>
        <v/>
      </c>
    </row>
    <row r="11393" spans="1:22" x14ac:dyDescent="0.2">
      <c r="A11393" t="s">
        <v>29587</v>
      </c>
      <c r="B11393" t="s">
        <v>395</v>
      </c>
      <c r="C11393">
        <v>70507701</v>
      </c>
      <c r="D11393">
        <v>70507872</v>
      </c>
      <c r="E11393">
        <v>172</v>
      </c>
      <c r="F11393" t="s">
        <v>74</v>
      </c>
      <c r="G11393" t="s">
        <v>4196</v>
      </c>
      <c r="H11393" t="s">
        <v>29588</v>
      </c>
      <c r="I11393">
        <v>3</v>
      </c>
      <c r="J11393">
        <v>1</v>
      </c>
      <c r="K11393">
        <v>2</v>
      </c>
      <c r="L11393">
        <v>0</v>
      </c>
      <c r="M11393">
        <v>0</v>
      </c>
      <c r="N11393">
        <v>0</v>
      </c>
      <c r="O11393" t="str">
        <f t="shared" si="1239"/>
        <v/>
      </c>
      <c r="P11393">
        <f>IF(ISERROR(VLOOKUP(G11393,Genes!$A$2:$A$749,1,0)),0,1)</f>
        <v>0</v>
      </c>
      <c r="Q11393">
        <f t="shared" si="1240"/>
        <v>0</v>
      </c>
      <c r="R11393">
        <f t="shared" si="1241"/>
        <v>1</v>
      </c>
      <c r="S11393">
        <f t="shared" si="1242"/>
        <v>7</v>
      </c>
      <c r="T11393">
        <f t="shared" si="1243"/>
        <v>8</v>
      </c>
      <c r="U11393">
        <f t="shared" si="1244"/>
        <v>0</v>
      </c>
      <c r="V11393" t="str">
        <f t="shared" si="1245"/>
        <v/>
      </c>
    </row>
    <row r="11394" spans="1:22" x14ac:dyDescent="0.2">
      <c r="A11394" t="s">
        <v>29589</v>
      </c>
      <c r="B11394" t="s">
        <v>395</v>
      </c>
      <c r="C11394">
        <v>70507701</v>
      </c>
      <c r="D11394">
        <v>70507783</v>
      </c>
      <c r="E11394">
        <v>83</v>
      </c>
      <c r="F11394" t="s">
        <v>74</v>
      </c>
      <c r="G11394" t="s">
        <v>4196</v>
      </c>
      <c r="H11394" t="s">
        <v>29590</v>
      </c>
      <c r="I11394">
        <v>3</v>
      </c>
      <c r="J11394">
        <v>1</v>
      </c>
      <c r="K11394">
        <v>0</v>
      </c>
      <c r="L11394">
        <v>1</v>
      </c>
      <c r="M11394">
        <v>1</v>
      </c>
      <c r="N11394">
        <v>0</v>
      </c>
      <c r="O11394" t="str">
        <f t="shared" ref="O11394:O11457" si="1246">IF(U11394=1,G11394,"")</f>
        <v/>
      </c>
      <c r="P11394">
        <f>IF(ISERROR(VLOOKUP(G11394,Genes!$A$2:$A$749,1,0)),0,1)</f>
        <v>0</v>
      </c>
      <c r="Q11394">
        <f t="shared" ref="Q11394:Q11457" si="1247">IF(G11394&lt;&gt;G11393,1,0)</f>
        <v>0</v>
      </c>
      <c r="R11394">
        <f t="shared" ref="R11394:R11457" si="1248">IF(I11394=0,0,1)</f>
        <v>1</v>
      </c>
      <c r="S11394">
        <f t="shared" ref="S11394:S11457" si="1249">IF(Q11394=1,R11394,S11393+R11394)</f>
        <v>8</v>
      </c>
      <c r="T11394">
        <f t="shared" ref="T11394:T11457" si="1250">IF(Q11394=1,1,T11393+1)</f>
        <v>9</v>
      </c>
      <c r="U11394">
        <f t="shared" ref="U11394:U11457" si="1251">IF(G11394&lt;&gt;G11395,1,0)</f>
        <v>0</v>
      </c>
      <c r="V11394" t="str">
        <f t="shared" ref="V11394:V11457" si="1252">IF(U11394=1,S11394/T11394,"")</f>
        <v/>
      </c>
    </row>
    <row r="11395" spans="1:22" x14ac:dyDescent="0.2">
      <c r="A11395" t="s">
        <v>29591</v>
      </c>
      <c r="B11395" t="s">
        <v>395</v>
      </c>
      <c r="C11395">
        <v>70505933</v>
      </c>
      <c r="D11395">
        <v>70506057</v>
      </c>
      <c r="E11395">
        <v>125</v>
      </c>
      <c r="F11395" t="s">
        <v>74</v>
      </c>
      <c r="G11395" t="s">
        <v>4196</v>
      </c>
      <c r="H11395" t="s">
        <v>29592</v>
      </c>
      <c r="I11395">
        <v>3</v>
      </c>
      <c r="J11395">
        <v>1</v>
      </c>
      <c r="K11395">
        <v>2</v>
      </c>
      <c r="L11395">
        <v>0</v>
      </c>
      <c r="M11395">
        <v>0</v>
      </c>
      <c r="N11395">
        <v>0</v>
      </c>
      <c r="O11395" t="str">
        <f t="shared" si="1246"/>
        <v/>
      </c>
      <c r="P11395">
        <f>IF(ISERROR(VLOOKUP(G11395,Genes!$A$2:$A$749,1,0)),0,1)</f>
        <v>0</v>
      </c>
      <c r="Q11395">
        <f t="shared" si="1247"/>
        <v>0</v>
      </c>
      <c r="R11395">
        <f t="shared" si="1248"/>
        <v>1</v>
      </c>
      <c r="S11395">
        <f t="shared" si="1249"/>
        <v>9</v>
      </c>
      <c r="T11395">
        <f t="shared" si="1250"/>
        <v>10</v>
      </c>
      <c r="U11395">
        <f t="shared" si="1251"/>
        <v>0</v>
      </c>
      <c r="V11395" t="str">
        <f t="shared" si="1252"/>
        <v/>
      </c>
    </row>
    <row r="11396" spans="1:22" x14ac:dyDescent="0.2">
      <c r="A11396" t="s">
        <v>29593</v>
      </c>
      <c r="B11396" t="s">
        <v>395</v>
      </c>
      <c r="C11396">
        <v>70348901</v>
      </c>
      <c r="D11396">
        <v>70349036</v>
      </c>
      <c r="E11396">
        <v>136</v>
      </c>
      <c r="F11396" t="s">
        <v>74</v>
      </c>
      <c r="G11396" t="s">
        <v>4196</v>
      </c>
      <c r="H11396" t="s">
        <v>29594</v>
      </c>
      <c r="I11396">
        <v>3</v>
      </c>
      <c r="J11396">
        <v>1</v>
      </c>
      <c r="K11396">
        <v>2</v>
      </c>
      <c r="L11396">
        <v>0</v>
      </c>
      <c r="M11396">
        <v>0</v>
      </c>
      <c r="N11396">
        <v>0</v>
      </c>
      <c r="O11396" t="str">
        <f t="shared" si="1246"/>
        <v/>
      </c>
      <c r="P11396">
        <f>IF(ISERROR(VLOOKUP(G11396,Genes!$A$2:$A$749,1,0)),0,1)</f>
        <v>0</v>
      </c>
      <c r="Q11396">
        <f t="shared" si="1247"/>
        <v>0</v>
      </c>
      <c r="R11396">
        <f t="shared" si="1248"/>
        <v>1</v>
      </c>
      <c r="S11396">
        <f t="shared" si="1249"/>
        <v>10</v>
      </c>
      <c r="T11396">
        <f t="shared" si="1250"/>
        <v>11</v>
      </c>
      <c r="U11396">
        <f t="shared" si="1251"/>
        <v>0</v>
      </c>
      <c r="V11396" t="str">
        <f t="shared" si="1252"/>
        <v/>
      </c>
    </row>
    <row r="11397" spans="1:22" x14ac:dyDescent="0.2">
      <c r="A11397" t="s">
        <v>29595</v>
      </c>
      <c r="B11397" t="s">
        <v>395</v>
      </c>
      <c r="C11397">
        <v>70829875</v>
      </c>
      <c r="D11397">
        <v>70830078</v>
      </c>
      <c r="E11397">
        <v>204</v>
      </c>
      <c r="F11397" t="s">
        <v>74</v>
      </c>
      <c r="G11397" t="s">
        <v>4196</v>
      </c>
      <c r="H11397" t="s">
        <v>29596</v>
      </c>
      <c r="I11397">
        <v>3</v>
      </c>
      <c r="J11397">
        <v>1</v>
      </c>
      <c r="K11397">
        <v>2</v>
      </c>
      <c r="L11397">
        <v>0</v>
      </c>
      <c r="M11397">
        <v>0</v>
      </c>
      <c r="N11397">
        <v>0</v>
      </c>
      <c r="O11397" t="str">
        <f t="shared" si="1246"/>
        <v/>
      </c>
      <c r="P11397">
        <f>IF(ISERROR(VLOOKUP(G11397,Genes!$A$2:$A$749,1,0)),0,1)</f>
        <v>0</v>
      </c>
      <c r="Q11397">
        <f t="shared" si="1247"/>
        <v>0</v>
      </c>
      <c r="R11397">
        <f t="shared" si="1248"/>
        <v>1</v>
      </c>
      <c r="S11397">
        <f t="shared" si="1249"/>
        <v>11</v>
      </c>
      <c r="T11397">
        <f t="shared" si="1250"/>
        <v>12</v>
      </c>
      <c r="U11397">
        <f t="shared" si="1251"/>
        <v>0</v>
      </c>
      <c r="V11397" t="str">
        <f t="shared" si="1252"/>
        <v/>
      </c>
    </row>
    <row r="11398" spans="1:22" x14ac:dyDescent="0.2">
      <c r="A11398" t="s">
        <v>29597</v>
      </c>
      <c r="B11398" t="s">
        <v>395</v>
      </c>
      <c r="C11398">
        <v>70348311</v>
      </c>
      <c r="D11398">
        <v>70348391</v>
      </c>
      <c r="E11398">
        <v>81</v>
      </c>
      <c r="F11398" t="s">
        <v>74</v>
      </c>
      <c r="G11398" t="s">
        <v>4196</v>
      </c>
      <c r="H11398" t="s">
        <v>29598</v>
      </c>
      <c r="I11398">
        <v>2</v>
      </c>
      <c r="J11398">
        <v>0</v>
      </c>
      <c r="K11398">
        <v>2</v>
      </c>
      <c r="L11398">
        <v>0</v>
      </c>
      <c r="M11398">
        <v>0</v>
      </c>
      <c r="N11398">
        <v>0</v>
      </c>
      <c r="O11398" t="str">
        <f t="shared" si="1246"/>
        <v/>
      </c>
      <c r="P11398">
        <f>IF(ISERROR(VLOOKUP(G11398,Genes!$A$2:$A$749,1,0)),0,1)</f>
        <v>0</v>
      </c>
      <c r="Q11398">
        <f t="shared" si="1247"/>
        <v>0</v>
      </c>
      <c r="R11398">
        <f t="shared" si="1248"/>
        <v>1</v>
      </c>
      <c r="S11398">
        <f t="shared" si="1249"/>
        <v>12</v>
      </c>
      <c r="T11398">
        <f t="shared" si="1250"/>
        <v>13</v>
      </c>
      <c r="U11398">
        <f t="shared" si="1251"/>
        <v>0</v>
      </c>
      <c r="V11398" t="str">
        <f t="shared" si="1252"/>
        <v/>
      </c>
    </row>
    <row r="11399" spans="1:22" x14ac:dyDescent="0.2">
      <c r="A11399" t="s">
        <v>29599</v>
      </c>
      <c r="B11399" t="s">
        <v>395</v>
      </c>
      <c r="C11399">
        <v>70348028</v>
      </c>
      <c r="D11399">
        <v>70348036</v>
      </c>
      <c r="E11399">
        <v>9</v>
      </c>
      <c r="F11399" t="s">
        <v>74</v>
      </c>
      <c r="G11399" t="s">
        <v>4196</v>
      </c>
      <c r="H11399" t="s">
        <v>29600</v>
      </c>
      <c r="I11399">
        <v>2</v>
      </c>
      <c r="J11399">
        <v>2</v>
      </c>
      <c r="K11399">
        <v>0</v>
      </c>
      <c r="L11399">
        <v>0</v>
      </c>
      <c r="M11399">
        <v>0</v>
      </c>
      <c r="N11399">
        <v>0</v>
      </c>
      <c r="O11399" t="str">
        <f t="shared" si="1246"/>
        <v/>
      </c>
      <c r="P11399">
        <f>IF(ISERROR(VLOOKUP(G11399,Genes!$A$2:$A$749,1,0)),0,1)</f>
        <v>0</v>
      </c>
      <c r="Q11399">
        <f t="shared" si="1247"/>
        <v>0</v>
      </c>
      <c r="R11399">
        <f t="shared" si="1248"/>
        <v>1</v>
      </c>
      <c r="S11399">
        <f t="shared" si="1249"/>
        <v>13</v>
      </c>
      <c r="T11399">
        <f t="shared" si="1250"/>
        <v>14</v>
      </c>
      <c r="U11399">
        <f t="shared" si="1251"/>
        <v>0</v>
      </c>
      <c r="V11399" t="str">
        <f t="shared" si="1252"/>
        <v/>
      </c>
    </row>
    <row r="11400" spans="1:22" x14ac:dyDescent="0.2">
      <c r="A11400" t="s">
        <v>29601</v>
      </c>
      <c r="B11400" t="s">
        <v>395</v>
      </c>
      <c r="C11400">
        <v>70346675</v>
      </c>
      <c r="D11400">
        <v>70346695</v>
      </c>
      <c r="E11400">
        <v>21</v>
      </c>
      <c r="F11400" t="s">
        <v>74</v>
      </c>
      <c r="G11400" t="s">
        <v>4196</v>
      </c>
      <c r="H11400" t="s">
        <v>29602</v>
      </c>
      <c r="I11400">
        <v>3</v>
      </c>
      <c r="J11400">
        <v>2</v>
      </c>
      <c r="K11400">
        <v>0</v>
      </c>
      <c r="L11400">
        <v>0</v>
      </c>
      <c r="M11400">
        <v>0</v>
      </c>
      <c r="N11400">
        <v>1</v>
      </c>
      <c r="O11400" t="str">
        <f t="shared" si="1246"/>
        <v/>
      </c>
      <c r="P11400">
        <f>IF(ISERROR(VLOOKUP(G11400,Genes!$A$2:$A$749,1,0)),0,1)</f>
        <v>0</v>
      </c>
      <c r="Q11400">
        <f t="shared" si="1247"/>
        <v>0</v>
      </c>
      <c r="R11400">
        <f t="shared" si="1248"/>
        <v>1</v>
      </c>
      <c r="S11400">
        <f t="shared" si="1249"/>
        <v>14</v>
      </c>
      <c r="T11400">
        <f t="shared" si="1250"/>
        <v>15</v>
      </c>
      <c r="U11400">
        <f t="shared" si="1251"/>
        <v>0</v>
      </c>
      <c r="V11400" t="str">
        <f t="shared" si="1252"/>
        <v/>
      </c>
    </row>
    <row r="11401" spans="1:22" x14ac:dyDescent="0.2">
      <c r="A11401" t="s">
        <v>29603</v>
      </c>
      <c r="B11401" t="s">
        <v>395</v>
      </c>
      <c r="C11401">
        <v>70338440</v>
      </c>
      <c r="D11401">
        <v>70338570</v>
      </c>
      <c r="E11401">
        <v>131</v>
      </c>
      <c r="F11401" t="s">
        <v>74</v>
      </c>
      <c r="G11401" t="s">
        <v>4196</v>
      </c>
      <c r="H11401" t="s">
        <v>29604</v>
      </c>
      <c r="I11401">
        <v>3</v>
      </c>
      <c r="J11401">
        <v>1</v>
      </c>
      <c r="K11401">
        <v>2</v>
      </c>
      <c r="L11401">
        <v>0</v>
      </c>
      <c r="M11401">
        <v>0</v>
      </c>
      <c r="N11401">
        <v>0</v>
      </c>
      <c r="O11401" t="str">
        <f t="shared" si="1246"/>
        <v/>
      </c>
      <c r="P11401">
        <f>IF(ISERROR(VLOOKUP(G11401,Genes!$A$2:$A$749,1,0)),0,1)</f>
        <v>0</v>
      </c>
      <c r="Q11401">
        <f t="shared" si="1247"/>
        <v>0</v>
      </c>
      <c r="R11401">
        <f t="shared" si="1248"/>
        <v>1</v>
      </c>
      <c r="S11401">
        <f t="shared" si="1249"/>
        <v>15</v>
      </c>
      <c r="T11401">
        <f t="shared" si="1250"/>
        <v>16</v>
      </c>
      <c r="U11401">
        <f t="shared" si="1251"/>
        <v>0</v>
      </c>
      <c r="V11401" t="str">
        <f t="shared" si="1252"/>
        <v/>
      </c>
    </row>
    <row r="11402" spans="1:22" x14ac:dyDescent="0.2">
      <c r="A11402" t="s">
        <v>29605</v>
      </c>
      <c r="B11402" t="s">
        <v>395</v>
      </c>
      <c r="C11402">
        <v>70336408</v>
      </c>
      <c r="D11402">
        <v>70336492</v>
      </c>
      <c r="E11402">
        <v>85</v>
      </c>
      <c r="F11402" t="s">
        <v>74</v>
      </c>
      <c r="G11402" t="s">
        <v>4196</v>
      </c>
      <c r="H11402" t="s">
        <v>29606</v>
      </c>
      <c r="I11402">
        <v>3</v>
      </c>
      <c r="J11402">
        <v>1</v>
      </c>
      <c r="K11402">
        <v>0</v>
      </c>
      <c r="L11402">
        <v>1</v>
      </c>
      <c r="M11402">
        <v>1</v>
      </c>
      <c r="N11402">
        <v>0</v>
      </c>
      <c r="O11402" t="str">
        <f t="shared" si="1246"/>
        <v/>
      </c>
      <c r="P11402">
        <f>IF(ISERROR(VLOOKUP(G11402,Genes!$A$2:$A$749,1,0)),0,1)</f>
        <v>0</v>
      </c>
      <c r="Q11402">
        <f t="shared" si="1247"/>
        <v>0</v>
      </c>
      <c r="R11402">
        <f t="shared" si="1248"/>
        <v>1</v>
      </c>
      <c r="S11402">
        <f t="shared" si="1249"/>
        <v>16</v>
      </c>
      <c r="T11402">
        <f t="shared" si="1250"/>
        <v>17</v>
      </c>
      <c r="U11402">
        <f t="shared" si="1251"/>
        <v>0</v>
      </c>
      <c r="V11402" t="str">
        <f t="shared" si="1252"/>
        <v/>
      </c>
    </row>
    <row r="11403" spans="1:22" x14ac:dyDescent="0.2">
      <c r="A11403" t="s">
        <v>29607</v>
      </c>
      <c r="B11403" t="s">
        <v>395</v>
      </c>
      <c r="C11403">
        <v>70336381</v>
      </c>
      <c r="D11403">
        <v>70336492</v>
      </c>
      <c r="E11403">
        <v>112</v>
      </c>
      <c r="F11403" t="s">
        <v>74</v>
      </c>
      <c r="G11403" t="s">
        <v>4196</v>
      </c>
      <c r="H11403" t="s">
        <v>29608</v>
      </c>
      <c r="I11403">
        <v>3</v>
      </c>
      <c r="J11403">
        <v>0</v>
      </c>
      <c r="K11403">
        <v>2</v>
      </c>
      <c r="L11403">
        <v>1</v>
      </c>
      <c r="M11403">
        <v>0</v>
      </c>
      <c r="N11403">
        <v>0</v>
      </c>
      <c r="O11403" t="str">
        <f t="shared" si="1246"/>
        <v/>
      </c>
      <c r="P11403">
        <f>IF(ISERROR(VLOOKUP(G11403,Genes!$A$2:$A$749,1,0)),0,1)</f>
        <v>0</v>
      </c>
      <c r="Q11403">
        <f t="shared" si="1247"/>
        <v>0</v>
      </c>
      <c r="R11403">
        <f t="shared" si="1248"/>
        <v>1</v>
      </c>
      <c r="S11403">
        <f t="shared" si="1249"/>
        <v>17</v>
      </c>
      <c r="T11403">
        <f t="shared" si="1250"/>
        <v>18</v>
      </c>
      <c r="U11403">
        <f t="shared" si="1251"/>
        <v>0</v>
      </c>
      <c r="V11403" t="str">
        <f t="shared" si="1252"/>
        <v/>
      </c>
    </row>
    <row r="11404" spans="1:22" x14ac:dyDescent="0.2">
      <c r="A11404" t="s">
        <v>29609</v>
      </c>
      <c r="B11404" t="s">
        <v>395</v>
      </c>
      <c r="C11404">
        <v>70335433</v>
      </c>
      <c r="D11404">
        <v>70335453</v>
      </c>
      <c r="E11404">
        <v>21</v>
      </c>
      <c r="F11404" t="s">
        <v>74</v>
      </c>
      <c r="G11404" t="s">
        <v>4196</v>
      </c>
      <c r="H11404" t="s">
        <v>29610</v>
      </c>
      <c r="I11404">
        <v>2</v>
      </c>
      <c r="J11404">
        <v>2</v>
      </c>
      <c r="K11404">
        <v>0</v>
      </c>
      <c r="L11404">
        <v>0</v>
      </c>
      <c r="M11404">
        <v>0</v>
      </c>
      <c r="N11404">
        <v>0</v>
      </c>
      <c r="O11404" t="str">
        <f t="shared" si="1246"/>
        <v/>
      </c>
      <c r="P11404">
        <f>IF(ISERROR(VLOOKUP(G11404,Genes!$A$2:$A$749,1,0)),0,1)</f>
        <v>0</v>
      </c>
      <c r="Q11404">
        <f t="shared" si="1247"/>
        <v>0</v>
      </c>
      <c r="R11404">
        <f t="shared" si="1248"/>
        <v>1</v>
      </c>
      <c r="S11404">
        <f t="shared" si="1249"/>
        <v>18</v>
      </c>
      <c r="T11404">
        <f t="shared" si="1250"/>
        <v>19</v>
      </c>
      <c r="U11404">
        <f t="shared" si="1251"/>
        <v>0</v>
      </c>
      <c r="V11404" t="str">
        <f t="shared" si="1252"/>
        <v/>
      </c>
    </row>
    <row r="11405" spans="1:22" x14ac:dyDescent="0.2">
      <c r="A11405" t="s">
        <v>29611</v>
      </c>
      <c r="B11405" t="s">
        <v>395</v>
      </c>
      <c r="C11405">
        <v>70331419</v>
      </c>
      <c r="D11405">
        <v>70333825</v>
      </c>
      <c r="E11405">
        <v>2407</v>
      </c>
      <c r="F11405" t="s">
        <v>74</v>
      </c>
      <c r="G11405" t="s">
        <v>4196</v>
      </c>
      <c r="H11405" t="s">
        <v>29612</v>
      </c>
      <c r="I11405">
        <v>38</v>
      </c>
      <c r="J11405">
        <v>36</v>
      </c>
      <c r="K11405">
        <v>2</v>
      </c>
      <c r="L11405">
        <v>0</v>
      </c>
      <c r="M11405">
        <v>0</v>
      </c>
      <c r="N11405">
        <v>0</v>
      </c>
      <c r="O11405" t="str">
        <f t="shared" si="1246"/>
        <v/>
      </c>
      <c r="P11405">
        <f>IF(ISERROR(VLOOKUP(G11405,Genes!$A$2:$A$749,1,0)),0,1)</f>
        <v>0</v>
      </c>
      <c r="Q11405">
        <f t="shared" si="1247"/>
        <v>0</v>
      </c>
      <c r="R11405">
        <f t="shared" si="1248"/>
        <v>1</v>
      </c>
      <c r="S11405">
        <f t="shared" si="1249"/>
        <v>19</v>
      </c>
      <c r="T11405">
        <f t="shared" si="1250"/>
        <v>20</v>
      </c>
      <c r="U11405">
        <f t="shared" si="1251"/>
        <v>0</v>
      </c>
      <c r="V11405" t="str">
        <f t="shared" si="1252"/>
        <v/>
      </c>
    </row>
    <row r="11406" spans="1:22" x14ac:dyDescent="0.2">
      <c r="A11406" t="s">
        <v>29613</v>
      </c>
      <c r="B11406" t="s">
        <v>395</v>
      </c>
      <c r="C11406">
        <v>70318974</v>
      </c>
      <c r="D11406">
        <v>70319544</v>
      </c>
      <c r="E11406">
        <v>571</v>
      </c>
      <c r="F11406" t="s">
        <v>74</v>
      </c>
      <c r="G11406" t="s">
        <v>4196</v>
      </c>
      <c r="H11406" t="s">
        <v>29614</v>
      </c>
      <c r="I11406">
        <v>9</v>
      </c>
      <c r="J11406">
        <v>7</v>
      </c>
      <c r="K11406">
        <v>2</v>
      </c>
      <c r="L11406">
        <v>0</v>
      </c>
      <c r="M11406">
        <v>0</v>
      </c>
      <c r="N11406">
        <v>0</v>
      </c>
      <c r="O11406" t="str">
        <f t="shared" si="1246"/>
        <v/>
      </c>
      <c r="P11406">
        <f>IF(ISERROR(VLOOKUP(G11406,Genes!$A$2:$A$749,1,0)),0,1)</f>
        <v>0</v>
      </c>
      <c r="Q11406">
        <f t="shared" si="1247"/>
        <v>0</v>
      </c>
      <c r="R11406">
        <f t="shared" si="1248"/>
        <v>1</v>
      </c>
      <c r="S11406">
        <f t="shared" si="1249"/>
        <v>20</v>
      </c>
      <c r="T11406">
        <f t="shared" si="1250"/>
        <v>21</v>
      </c>
      <c r="U11406">
        <f t="shared" si="1251"/>
        <v>0</v>
      </c>
      <c r="V11406" t="str">
        <f t="shared" si="1252"/>
        <v/>
      </c>
    </row>
    <row r="11407" spans="1:22" x14ac:dyDescent="0.2">
      <c r="A11407" t="s">
        <v>29615</v>
      </c>
      <c r="B11407" t="s">
        <v>395</v>
      </c>
      <c r="C11407">
        <v>70824339</v>
      </c>
      <c r="D11407">
        <v>70824410</v>
      </c>
      <c r="E11407">
        <v>72</v>
      </c>
      <c r="F11407" t="s">
        <v>74</v>
      </c>
      <c r="G11407" t="s">
        <v>4196</v>
      </c>
      <c r="H11407" t="s">
        <v>29616</v>
      </c>
      <c r="I11407">
        <v>2</v>
      </c>
      <c r="J11407">
        <v>0</v>
      </c>
      <c r="K11407">
        <v>2</v>
      </c>
      <c r="L11407">
        <v>0</v>
      </c>
      <c r="M11407">
        <v>0</v>
      </c>
      <c r="N11407">
        <v>0</v>
      </c>
      <c r="O11407" t="str">
        <f t="shared" si="1246"/>
        <v/>
      </c>
      <c r="P11407">
        <f>IF(ISERROR(VLOOKUP(G11407,Genes!$A$2:$A$749,1,0)),0,1)</f>
        <v>0</v>
      </c>
      <c r="Q11407">
        <f t="shared" si="1247"/>
        <v>0</v>
      </c>
      <c r="R11407">
        <f t="shared" si="1248"/>
        <v>1</v>
      </c>
      <c r="S11407">
        <f t="shared" si="1249"/>
        <v>21</v>
      </c>
      <c r="T11407">
        <f t="shared" si="1250"/>
        <v>22</v>
      </c>
      <c r="U11407">
        <f t="shared" si="1251"/>
        <v>0</v>
      </c>
      <c r="V11407" t="str">
        <f t="shared" si="1252"/>
        <v/>
      </c>
    </row>
    <row r="11408" spans="1:22" x14ac:dyDescent="0.2">
      <c r="A11408" t="s">
        <v>29617</v>
      </c>
      <c r="B11408" t="s">
        <v>395</v>
      </c>
      <c r="C11408">
        <v>70820987</v>
      </c>
      <c r="D11408">
        <v>70821095</v>
      </c>
      <c r="E11408">
        <v>109</v>
      </c>
      <c r="F11408" t="s">
        <v>74</v>
      </c>
      <c r="G11408" t="s">
        <v>4196</v>
      </c>
      <c r="H11408" t="s">
        <v>29618</v>
      </c>
      <c r="I11408">
        <v>2</v>
      </c>
      <c r="J11408">
        <v>0</v>
      </c>
      <c r="K11408">
        <v>2</v>
      </c>
      <c r="L11408">
        <v>0</v>
      </c>
      <c r="M11408">
        <v>0</v>
      </c>
      <c r="N11408">
        <v>0</v>
      </c>
      <c r="O11408" t="str">
        <f t="shared" si="1246"/>
        <v/>
      </c>
      <c r="P11408">
        <f>IF(ISERROR(VLOOKUP(G11408,Genes!$A$2:$A$749,1,0)),0,1)</f>
        <v>0</v>
      </c>
      <c r="Q11408">
        <f t="shared" si="1247"/>
        <v>0</v>
      </c>
      <c r="R11408">
        <f t="shared" si="1248"/>
        <v>1</v>
      </c>
      <c r="S11408">
        <f t="shared" si="1249"/>
        <v>22</v>
      </c>
      <c r="T11408">
        <f t="shared" si="1250"/>
        <v>23</v>
      </c>
      <c r="U11408">
        <f t="shared" si="1251"/>
        <v>0</v>
      </c>
      <c r="V11408" t="str">
        <f t="shared" si="1252"/>
        <v/>
      </c>
    </row>
    <row r="11409" spans="1:22" x14ac:dyDescent="0.2">
      <c r="A11409" t="s">
        <v>29619</v>
      </c>
      <c r="B11409" t="s">
        <v>395</v>
      </c>
      <c r="C11409">
        <v>70805583</v>
      </c>
      <c r="D11409">
        <v>70805734</v>
      </c>
      <c r="E11409">
        <v>152</v>
      </c>
      <c r="F11409" t="s">
        <v>74</v>
      </c>
      <c r="G11409" t="s">
        <v>4196</v>
      </c>
      <c r="H11409" t="s">
        <v>29620</v>
      </c>
      <c r="I11409">
        <v>3</v>
      </c>
      <c r="J11409">
        <v>1</v>
      </c>
      <c r="K11409">
        <v>2</v>
      </c>
      <c r="L11409">
        <v>0</v>
      </c>
      <c r="M11409">
        <v>0</v>
      </c>
      <c r="N11409">
        <v>0</v>
      </c>
      <c r="O11409" t="str">
        <f t="shared" si="1246"/>
        <v/>
      </c>
      <c r="P11409">
        <f>IF(ISERROR(VLOOKUP(G11409,Genes!$A$2:$A$749,1,0)),0,1)</f>
        <v>0</v>
      </c>
      <c r="Q11409">
        <f t="shared" si="1247"/>
        <v>0</v>
      </c>
      <c r="R11409">
        <f t="shared" si="1248"/>
        <v>1</v>
      </c>
      <c r="S11409">
        <f t="shared" si="1249"/>
        <v>23</v>
      </c>
      <c r="T11409">
        <f t="shared" si="1250"/>
        <v>24</v>
      </c>
      <c r="U11409">
        <f t="shared" si="1251"/>
        <v>0</v>
      </c>
      <c r="V11409" t="str">
        <f t="shared" si="1252"/>
        <v/>
      </c>
    </row>
    <row r="11410" spans="1:22" x14ac:dyDescent="0.2">
      <c r="A11410" t="s">
        <v>29621</v>
      </c>
      <c r="B11410" t="s">
        <v>395</v>
      </c>
      <c r="C11410">
        <v>70803468</v>
      </c>
      <c r="D11410">
        <v>70803635</v>
      </c>
      <c r="E11410">
        <v>168</v>
      </c>
      <c r="F11410" t="s">
        <v>74</v>
      </c>
      <c r="G11410" t="s">
        <v>4196</v>
      </c>
      <c r="H11410" t="s">
        <v>29622</v>
      </c>
      <c r="I11410">
        <v>3</v>
      </c>
      <c r="J11410">
        <v>1</v>
      </c>
      <c r="K11410">
        <v>2</v>
      </c>
      <c r="L11410">
        <v>0</v>
      </c>
      <c r="M11410">
        <v>0</v>
      </c>
      <c r="N11410">
        <v>0</v>
      </c>
      <c r="O11410" t="str">
        <f t="shared" si="1246"/>
        <v/>
      </c>
      <c r="P11410">
        <f>IF(ISERROR(VLOOKUP(G11410,Genes!$A$2:$A$749,1,0)),0,1)</f>
        <v>0</v>
      </c>
      <c r="Q11410">
        <f t="shared" si="1247"/>
        <v>0</v>
      </c>
      <c r="R11410">
        <f t="shared" si="1248"/>
        <v>1</v>
      </c>
      <c r="S11410">
        <f t="shared" si="1249"/>
        <v>24</v>
      </c>
      <c r="T11410">
        <f t="shared" si="1250"/>
        <v>25</v>
      </c>
      <c r="U11410">
        <f t="shared" si="1251"/>
        <v>0</v>
      </c>
      <c r="V11410" t="str">
        <f t="shared" si="1252"/>
        <v/>
      </c>
    </row>
    <row r="11411" spans="1:22" x14ac:dyDescent="0.2">
      <c r="A11411" t="s">
        <v>29623</v>
      </c>
      <c r="B11411" t="s">
        <v>395</v>
      </c>
      <c r="C11411">
        <v>70742606</v>
      </c>
      <c r="D11411">
        <v>70742672</v>
      </c>
      <c r="E11411">
        <v>67</v>
      </c>
      <c r="F11411" t="s">
        <v>74</v>
      </c>
      <c r="G11411" t="s">
        <v>4196</v>
      </c>
      <c r="H11411" t="s">
        <v>29624</v>
      </c>
      <c r="I11411">
        <v>2</v>
      </c>
      <c r="J11411">
        <v>0</v>
      </c>
      <c r="K11411">
        <v>2</v>
      </c>
      <c r="L11411">
        <v>0</v>
      </c>
      <c r="M11411">
        <v>0</v>
      </c>
      <c r="N11411">
        <v>0</v>
      </c>
      <c r="O11411" t="str">
        <f t="shared" si="1246"/>
        <v>SHANK2</v>
      </c>
      <c r="P11411">
        <f>IF(ISERROR(VLOOKUP(G11411,Genes!$A$2:$A$749,1,0)),0,1)</f>
        <v>0</v>
      </c>
      <c r="Q11411">
        <f t="shared" si="1247"/>
        <v>0</v>
      </c>
      <c r="R11411">
        <f t="shared" si="1248"/>
        <v>1</v>
      </c>
      <c r="S11411">
        <f t="shared" si="1249"/>
        <v>25</v>
      </c>
      <c r="T11411">
        <f t="shared" si="1250"/>
        <v>26</v>
      </c>
      <c r="U11411">
        <f t="shared" si="1251"/>
        <v>1</v>
      </c>
      <c r="V11411">
        <f t="shared" si="1252"/>
        <v>0.96153846153846156</v>
      </c>
    </row>
    <row r="11412" spans="1:22" x14ac:dyDescent="0.2">
      <c r="A11412" t="s">
        <v>29625</v>
      </c>
      <c r="B11412" t="s">
        <v>117</v>
      </c>
      <c r="C11412">
        <v>51113070</v>
      </c>
      <c r="D11412">
        <v>51113132</v>
      </c>
      <c r="E11412">
        <v>63</v>
      </c>
      <c r="F11412" t="s">
        <v>66</v>
      </c>
      <c r="G11412" t="s">
        <v>4203</v>
      </c>
      <c r="H11412" t="s">
        <v>29626</v>
      </c>
      <c r="I11412">
        <v>0</v>
      </c>
      <c r="J11412">
        <v>0</v>
      </c>
      <c r="K11412">
        <v>0</v>
      </c>
      <c r="L11412">
        <v>0</v>
      </c>
      <c r="M11412">
        <v>0</v>
      </c>
      <c r="N11412">
        <v>0</v>
      </c>
      <c r="O11412" t="str">
        <f t="shared" si="1246"/>
        <v/>
      </c>
      <c r="P11412">
        <f>IF(ISERROR(VLOOKUP(G11412,Genes!$A$2:$A$749,1,0)),0,1)</f>
        <v>1</v>
      </c>
      <c r="Q11412">
        <f t="shared" si="1247"/>
        <v>1</v>
      </c>
      <c r="R11412">
        <f t="shared" si="1248"/>
        <v>0</v>
      </c>
      <c r="S11412">
        <f t="shared" si="1249"/>
        <v>0</v>
      </c>
      <c r="T11412">
        <f t="shared" si="1250"/>
        <v>1</v>
      </c>
      <c r="U11412">
        <f t="shared" si="1251"/>
        <v>0</v>
      </c>
      <c r="V11412" t="str">
        <f t="shared" si="1252"/>
        <v/>
      </c>
    </row>
    <row r="11413" spans="1:22" x14ac:dyDescent="0.2">
      <c r="A11413" t="s">
        <v>29627</v>
      </c>
      <c r="B11413" t="s">
        <v>117</v>
      </c>
      <c r="C11413">
        <v>51133203</v>
      </c>
      <c r="D11413">
        <v>51133474</v>
      </c>
      <c r="E11413">
        <v>272</v>
      </c>
      <c r="F11413" t="s">
        <v>66</v>
      </c>
      <c r="G11413" t="s">
        <v>4203</v>
      </c>
      <c r="H11413" t="s">
        <v>29628</v>
      </c>
      <c r="I11413">
        <v>4</v>
      </c>
      <c r="J11413">
        <v>2</v>
      </c>
      <c r="K11413">
        <v>2</v>
      </c>
      <c r="L11413">
        <v>0</v>
      </c>
      <c r="M11413">
        <v>0</v>
      </c>
      <c r="N11413">
        <v>0</v>
      </c>
      <c r="O11413" t="str">
        <f t="shared" si="1246"/>
        <v/>
      </c>
      <c r="P11413">
        <f>IF(ISERROR(VLOOKUP(G11413,Genes!$A$2:$A$749,1,0)),0,1)</f>
        <v>1</v>
      </c>
      <c r="Q11413">
        <f t="shared" si="1247"/>
        <v>0</v>
      </c>
      <c r="R11413">
        <f t="shared" si="1248"/>
        <v>1</v>
      </c>
      <c r="S11413">
        <f t="shared" si="1249"/>
        <v>1</v>
      </c>
      <c r="T11413">
        <f t="shared" si="1250"/>
        <v>2</v>
      </c>
      <c r="U11413">
        <f t="shared" si="1251"/>
        <v>0</v>
      </c>
      <c r="V11413" t="str">
        <f t="shared" si="1252"/>
        <v/>
      </c>
    </row>
    <row r="11414" spans="1:22" x14ac:dyDescent="0.2">
      <c r="A11414" t="s">
        <v>29629</v>
      </c>
      <c r="B11414" t="s">
        <v>117</v>
      </c>
      <c r="C11414">
        <v>51135984</v>
      </c>
      <c r="D11414">
        <v>51136143</v>
      </c>
      <c r="E11414">
        <v>160</v>
      </c>
      <c r="F11414" t="s">
        <v>66</v>
      </c>
      <c r="G11414" t="s">
        <v>4203</v>
      </c>
      <c r="H11414" t="s">
        <v>29630</v>
      </c>
      <c r="I11414">
        <v>2</v>
      </c>
      <c r="J11414">
        <v>0</v>
      </c>
      <c r="K11414">
        <v>0</v>
      </c>
      <c r="L11414">
        <v>1</v>
      </c>
      <c r="M11414">
        <v>1</v>
      </c>
      <c r="N11414">
        <v>0</v>
      </c>
      <c r="O11414" t="str">
        <f t="shared" si="1246"/>
        <v/>
      </c>
      <c r="P11414">
        <f>IF(ISERROR(VLOOKUP(G11414,Genes!$A$2:$A$749,1,0)),0,1)</f>
        <v>1</v>
      </c>
      <c r="Q11414">
        <f t="shared" si="1247"/>
        <v>0</v>
      </c>
      <c r="R11414">
        <f t="shared" si="1248"/>
        <v>1</v>
      </c>
      <c r="S11414">
        <f t="shared" si="1249"/>
        <v>2</v>
      </c>
      <c r="T11414">
        <f t="shared" si="1250"/>
        <v>3</v>
      </c>
      <c r="U11414">
        <f t="shared" si="1251"/>
        <v>0</v>
      </c>
      <c r="V11414" t="str">
        <f t="shared" si="1252"/>
        <v/>
      </c>
    </row>
    <row r="11415" spans="1:22" x14ac:dyDescent="0.2">
      <c r="A11415" t="s">
        <v>29631</v>
      </c>
      <c r="B11415" t="s">
        <v>117</v>
      </c>
      <c r="C11415">
        <v>51137118</v>
      </c>
      <c r="D11415">
        <v>51137231</v>
      </c>
      <c r="E11415">
        <v>114</v>
      </c>
      <c r="F11415" t="s">
        <v>66</v>
      </c>
      <c r="G11415" t="s">
        <v>4203</v>
      </c>
      <c r="H11415" t="s">
        <v>29632</v>
      </c>
      <c r="I11415">
        <v>2</v>
      </c>
      <c r="J11415">
        <v>0</v>
      </c>
      <c r="K11415">
        <v>2</v>
      </c>
      <c r="L11415">
        <v>0</v>
      </c>
      <c r="M11415">
        <v>0</v>
      </c>
      <c r="N11415">
        <v>0</v>
      </c>
      <c r="O11415" t="str">
        <f t="shared" si="1246"/>
        <v/>
      </c>
      <c r="P11415">
        <f>IF(ISERROR(VLOOKUP(G11415,Genes!$A$2:$A$749,1,0)),0,1)</f>
        <v>1</v>
      </c>
      <c r="Q11415">
        <f t="shared" si="1247"/>
        <v>0</v>
      </c>
      <c r="R11415">
        <f t="shared" si="1248"/>
        <v>1</v>
      </c>
      <c r="S11415">
        <f t="shared" si="1249"/>
        <v>3</v>
      </c>
      <c r="T11415">
        <f t="shared" si="1250"/>
        <v>4</v>
      </c>
      <c r="U11415">
        <f t="shared" si="1251"/>
        <v>0</v>
      </c>
      <c r="V11415" t="str">
        <f t="shared" si="1252"/>
        <v/>
      </c>
    </row>
    <row r="11416" spans="1:22" x14ac:dyDescent="0.2">
      <c r="A11416" t="s">
        <v>29633</v>
      </c>
      <c r="B11416" t="s">
        <v>117</v>
      </c>
      <c r="C11416">
        <v>51142288</v>
      </c>
      <c r="D11416">
        <v>51142363</v>
      </c>
      <c r="E11416">
        <v>76</v>
      </c>
      <c r="F11416" t="s">
        <v>66</v>
      </c>
      <c r="G11416" t="s">
        <v>4203</v>
      </c>
      <c r="H11416" t="s">
        <v>29634</v>
      </c>
      <c r="I11416">
        <v>2</v>
      </c>
      <c r="J11416">
        <v>0</v>
      </c>
      <c r="K11416">
        <v>2</v>
      </c>
      <c r="L11416">
        <v>0</v>
      </c>
      <c r="M11416">
        <v>0</v>
      </c>
      <c r="N11416">
        <v>0</v>
      </c>
      <c r="O11416" t="str">
        <f t="shared" si="1246"/>
        <v/>
      </c>
      <c r="P11416">
        <f>IF(ISERROR(VLOOKUP(G11416,Genes!$A$2:$A$749,1,0)),0,1)</f>
        <v>1</v>
      </c>
      <c r="Q11416">
        <f t="shared" si="1247"/>
        <v>0</v>
      </c>
      <c r="R11416">
        <f t="shared" si="1248"/>
        <v>1</v>
      </c>
      <c r="S11416">
        <f t="shared" si="1249"/>
        <v>4</v>
      </c>
      <c r="T11416">
        <f t="shared" si="1250"/>
        <v>5</v>
      </c>
      <c r="U11416">
        <f t="shared" si="1251"/>
        <v>0</v>
      </c>
      <c r="V11416" t="str">
        <f t="shared" si="1252"/>
        <v/>
      </c>
    </row>
    <row r="11417" spans="1:22" x14ac:dyDescent="0.2">
      <c r="A11417" t="s">
        <v>29635</v>
      </c>
      <c r="B11417" t="s">
        <v>117</v>
      </c>
      <c r="C11417">
        <v>51142594</v>
      </c>
      <c r="D11417">
        <v>51142676</v>
      </c>
      <c r="E11417">
        <v>83</v>
      </c>
      <c r="F11417" t="s">
        <v>66</v>
      </c>
      <c r="G11417" t="s">
        <v>4203</v>
      </c>
      <c r="H11417" t="s">
        <v>29636</v>
      </c>
      <c r="I11417">
        <v>2</v>
      </c>
      <c r="J11417">
        <v>0</v>
      </c>
      <c r="K11417">
        <v>2</v>
      </c>
      <c r="L11417">
        <v>0</v>
      </c>
      <c r="M11417">
        <v>0</v>
      </c>
      <c r="N11417">
        <v>0</v>
      </c>
      <c r="O11417" t="str">
        <f t="shared" si="1246"/>
        <v/>
      </c>
      <c r="P11417">
        <f>IF(ISERROR(VLOOKUP(G11417,Genes!$A$2:$A$749,1,0)),0,1)</f>
        <v>1</v>
      </c>
      <c r="Q11417">
        <f t="shared" si="1247"/>
        <v>0</v>
      </c>
      <c r="R11417">
        <f t="shared" si="1248"/>
        <v>1</v>
      </c>
      <c r="S11417">
        <f t="shared" si="1249"/>
        <v>5</v>
      </c>
      <c r="T11417">
        <f t="shared" si="1250"/>
        <v>6</v>
      </c>
      <c r="U11417">
        <f t="shared" si="1251"/>
        <v>0</v>
      </c>
      <c r="V11417" t="str">
        <f t="shared" si="1252"/>
        <v/>
      </c>
    </row>
    <row r="11418" spans="1:22" x14ac:dyDescent="0.2">
      <c r="A11418" t="s">
        <v>29637</v>
      </c>
      <c r="B11418" t="s">
        <v>117</v>
      </c>
      <c r="C11418">
        <v>51143166</v>
      </c>
      <c r="D11418">
        <v>51143290</v>
      </c>
      <c r="E11418">
        <v>125</v>
      </c>
      <c r="F11418" t="s">
        <v>66</v>
      </c>
      <c r="G11418" t="s">
        <v>4203</v>
      </c>
      <c r="H11418" t="s">
        <v>29638</v>
      </c>
      <c r="I11418">
        <v>5</v>
      </c>
      <c r="J11418">
        <v>1</v>
      </c>
      <c r="K11418">
        <v>2</v>
      </c>
      <c r="L11418">
        <v>0</v>
      </c>
      <c r="M11418">
        <v>1</v>
      </c>
      <c r="N11418">
        <v>1</v>
      </c>
      <c r="O11418" t="str">
        <f t="shared" si="1246"/>
        <v/>
      </c>
      <c r="P11418">
        <f>IF(ISERROR(VLOOKUP(G11418,Genes!$A$2:$A$749,1,0)),0,1)</f>
        <v>1</v>
      </c>
      <c r="Q11418">
        <f t="shared" si="1247"/>
        <v>0</v>
      </c>
      <c r="R11418">
        <f t="shared" si="1248"/>
        <v>1</v>
      </c>
      <c r="S11418">
        <f t="shared" si="1249"/>
        <v>6</v>
      </c>
      <c r="T11418">
        <f t="shared" si="1250"/>
        <v>7</v>
      </c>
      <c r="U11418">
        <f t="shared" si="1251"/>
        <v>0</v>
      </c>
      <c r="V11418" t="str">
        <f t="shared" si="1252"/>
        <v/>
      </c>
    </row>
    <row r="11419" spans="1:22" x14ac:dyDescent="0.2">
      <c r="A11419" t="s">
        <v>29639</v>
      </c>
      <c r="B11419" t="s">
        <v>117</v>
      </c>
      <c r="C11419">
        <v>51143392</v>
      </c>
      <c r="D11419">
        <v>51143524</v>
      </c>
      <c r="E11419">
        <v>133</v>
      </c>
      <c r="F11419" t="s">
        <v>66</v>
      </c>
      <c r="G11419" t="s">
        <v>4203</v>
      </c>
      <c r="H11419" t="s">
        <v>29640</v>
      </c>
      <c r="I11419">
        <v>5</v>
      </c>
      <c r="J11419">
        <v>1</v>
      </c>
      <c r="K11419">
        <v>2</v>
      </c>
      <c r="L11419">
        <v>0</v>
      </c>
      <c r="M11419">
        <v>1</v>
      </c>
      <c r="N11419">
        <v>1</v>
      </c>
      <c r="O11419" t="str">
        <f t="shared" si="1246"/>
        <v/>
      </c>
      <c r="P11419">
        <f>IF(ISERROR(VLOOKUP(G11419,Genes!$A$2:$A$749,1,0)),0,1)</f>
        <v>1</v>
      </c>
      <c r="Q11419">
        <f t="shared" si="1247"/>
        <v>0</v>
      </c>
      <c r="R11419">
        <f t="shared" si="1248"/>
        <v>1</v>
      </c>
      <c r="S11419">
        <f t="shared" si="1249"/>
        <v>7</v>
      </c>
      <c r="T11419">
        <f t="shared" si="1250"/>
        <v>8</v>
      </c>
      <c r="U11419">
        <f t="shared" si="1251"/>
        <v>0</v>
      </c>
      <c r="V11419" t="str">
        <f t="shared" si="1252"/>
        <v/>
      </c>
    </row>
    <row r="11420" spans="1:22" x14ac:dyDescent="0.2">
      <c r="A11420" t="s">
        <v>29641</v>
      </c>
      <c r="B11420" t="s">
        <v>117</v>
      </c>
      <c r="C11420">
        <v>51144500</v>
      </c>
      <c r="D11420">
        <v>51144580</v>
      </c>
      <c r="E11420">
        <v>81</v>
      </c>
      <c r="F11420" t="s">
        <v>66</v>
      </c>
      <c r="G11420" t="s">
        <v>4203</v>
      </c>
      <c r="H11420" t="s">
        <v>29642</v>
      </c>
      <c r="I11420">
        <v>2</v>
      </c>
      <c r="J11420">
        <v>0</v>
      </c>
      <c r="K11420">
        <v>2</v>
      </c>
      <c r="L11420">
        <v>0</v>
      </c>
      <c r="M11420">
        <v>0</v>
      </c>
      <c r="N11420">
        <v>0</v>
      </c>
      <c r="O11420" t="str">
        <f t="shared" si="1246"/>
        <v/>
      </c>
      <c r="P11420">
        <f>IF(ISERROR(VLOOKUP(G11420,Genes!$A$2:$A$749,1,0)),0,1)</f>
        <v>1</v>
      </c>
      <c r="Q11420">
        <f t="shared" si="1247"/>
        <v>0</v>
      </c>
      <c r="R11420">
        <f t="shared" si="1248"/>
        <v>1</v>
      </c>
      <c r="S11420">
        <f t="shared" si="1249"/>
        <v>8</v>
      </c>
      <c r="T11420">
        <f t="shared" si="1250"/>
        <v>9</v>
      </c>
      <c r="U11420">
        <f t="shared" si="1251"/>
        <v>0</v>
      </c>
      <c r="V11420" t="str">
        <f t="shared" si="1252"/>
        <v/>
      </c>
    </row>
    <row r="11421" spans="1:22" x14ac:dyDescent="0.2">
      <c r="A11421" t="s">
        <v>29643</v>
      </c>
      <c r="B11421" t="s">
        <v>117</v>
      </c>
      <c r="C11421">
        <v>51150043</v>
      </c>
      <c r="D11421">
        <v>51150066</v>
      </c>
      <c r="E11421">
        <v>24</v>
      </c>
      <c r="F11421" t="s">
        <v>66</v>
      </c>
      <c r="G11421" t="s">
        <v>4203</v>
      </c>
      <c r="H11421" t="s">
        <v>29644</v>
      </c>
      <c r="I11421">
        <v>2</v>
      </c>
      <c r="J11421">
        <v>2</v>
      </c>
      <c r="K11421">
        <v>0</v>
      </c>
      <c r="L11421">
        <v>0</v>
      </c>
      <c r="M11421">
        <v>0</v>
      </c>
      <c r="N11421">
        <v>0</v>
      </c>
      <c r="O11421" t="str">
        <f t="shared" si="1246"/>
        <v/>
      </c>
      <c r="P11421">
        <f>IF(ISERROR(VLOOKUP(G11421,Genes!$A$2:$A$749,1,0)),0,1)</f>
        <v>1</v>
      </c>
      <c r="Q11421">
        <f t="shared" si="1247"/>
        <v>0</v>
      </c>
      <c r="R11421">
        <f t="shared" si="1248"/>
        <v>1</v>
      </c>
      <c r="S11421">
        <f t="shared" si="1249"/>
        <v>9</v>
      </c>
      <c r="T11421">
        <f t="shared" si="1250"/>
        <v>10</v>
      </c>
      <c r="U11421">
        <f t="shared" si="1251"/>
        <v>0</v>
      </c>
      <c r="V11421" t="str">
        <f t="shared" si="1252"/>
        <v/>
      </c>
    </row>
    <row r="11422" spans="1:22" x14ac:dyDescent="0.2">
      <c r="A11422" t="s">
        <v>29645</v>
      </c>
      <c r="B11422" t="s">
        <v>117</v>
      </c>
      <c r="C11422">
        <v>51153345</v>
      </c>
      <c r="D11422">
        <v>51153475</v>
      </c>
      <c r="E11422">
        <v>131</v>
      </c>
      <c r="F11422" t="s">
        <v>66</v>
      </c>
      <c r="G11422" t="s">
        <v>4203</v>
      </c>
      <c r="H11422" t="s">
        <v>29646</v>
      </c>
      <c r="I11422">
        <v>5</v>
      </c>
      <c r="J11422">
        <v>1</v>
      </c>
      <c r="K11422">
        <v>2</v>
      </c>
      <c r="L11422">
        <v>0</v>
      </c>
      <c r="M11422">
        <v>1</v>
      </c>
      <c r="N11422">
        <v>1</v>
      </c>
      <c r="O11422" t="str">
        <f t="shared" si="1246"/>
        <v/>
      </c>
      <c r="P11422">
        <f>IF(ISERROR(VLOOKUP(G11422,Genes!$A$2:$A$749,1,0)),0,1)</f>
        <v>1</v>
      </c>
      <c r="Q11422">
        <f t="shared" si="1247"/>
        <v>0</v>
      </c>
      <c r="R11422">
        <f t="shared" si="1248"/>
        <v>1</v>
      </c>
      <c r="S11422">
        <f t="shared" si="1249"/>
        <v>10</v>
      </c>
      <c r="T11422">
        <f t="shared" si="1250"/>
        <v>11</v>
      </c>
      <c r="U11422">
        <f t="shared" si="1251"/>
        <v>0</v>
      </c>
      <c r="V11422" t="str">
        <f t="shared" si="1252"/>
        <v/>
      </c>
    </row>
    <row r="11423" spans="1:22" x14ac:dyDescent="0.2">
      <c r="A11423" t="s">
        <v>29647</v>
      </c>
      <c r="B11423" t="s">
        <v>117</v>
      </c>
      <c r="C11423">
        <v>51113476</v>
      </c>
      <c r="D11423">
        <v>51113679</v>
      </c>
      <c r="E11423">
        <v>204</v>
      </c>
      <c r="F11423" t="s">
        <v>66</v>
      </c>
      <c r="G11423" t="s">
        <v>4203</v>
      </c>
      <c r="H11423" t="s">
        <v>29648</v>
      </c>
      <c r="I11423">
        <v>3</v>
      </c>
      <c r="J11423">
        <v>1</v>
      </c>
      <c r="K11423">
        <v>2</v>
      </c>
      <c r="L11423">
        <v>0</v>
      </c>
      <c r="M11423">
        <v>0</v>
      </c>
      <c r="N11423">
        <v>0</v>
      </c>
      <c r="O11423" t="str">
        <f t="shared" si="1246"/>
        <v/>
      </c>
      <c r="P11423">
        <f>IF(ISERROR(VLOOKUP(G11423,Genes!$A$2:$A$749,1,0)),0,1)</f>
        <v>1</v>
      </c>
      <c r="Q11423">
        <f t="shared" si="1247"/>
        <v>0</v>
      </c>
      <c r="R11423">
        <f t="shared" si="1248"/>
        <v>1</v>
      </c>
      <c r="S11423">
        <f t="shared" si="1249"/>
        <v>11</v>
      </c>
      <c r="T11423">
        <f t="shared" si="1250"/>
        <v>12</v>
      </c>
      <c r="U11423">
        <f t="shared" si="1251"/>
        <v>0</v>
      </c>
      <c r="V11423" t="str">
        <f t="shared" si="1252"/>
        <v/>
      </c>
    </row>
    <row r="11424" spans="1:22" x14ac:dyDescent="0.2">
      <c r="A11424" t="s">
        <v>29649</v>
      </c>
      <c r="B11424" t="s">
        <v>117</v>
      </c>
      <c r="C11424">
        <v>51154097</v>
      </c>
      <c r="D11424">
        <v>51154181</v>
      </c>
      <c r="E11424">
        <v>85</v>
      </c>
      <c r="F11424" t="s">
        <v>66</v>
      </c>
      <c r="G11424" t="s">
        <v>4203</v>
      </c>
      <c r="H11424" t="s">
        <v>29650</v>
      </c>
      <c r="I11424">
        <v>2</v>
      </c>
      <c r="J11424">
        <v>0</v>
      </c>
      <c r="K11424">
        <v>2</v>
      </c>
      <c r="L11424">
        <v>0</v>
      </c>
      <c r="M11424">
        <v>0</v>
      </c>
      <c r="N11424">
        <v>0</v>
      </c>
      <c r="O11424" t="str">
        <f t="shared" si="1246"/>
        <v/>
      </c>
      <c r="P11424">
        <f>IF(ISERROR(VLOOKUP(G11424,Genes!$A$2:$A$749,1,0)),0,1)</f>
        <v>1</v>
      </c>
      <c r="Q11424">
        <f t="shared" si="1247"/>
        <v>0</v>
      </c>
      <c r="R11424">
        <f t="shared" si="1248"/>
        <v>1</v>
      </c>
      <c r="S11424">
        <f t="shared" si="1249"/>
        <v>12</v>
      </c>
      <c r="T11424">
        <f t="shared" si="1250"/>
        <v>13</v>
      </c>
      <c r="U11424">
        <f t="shared" si="1251"/>
        <v>0</v>
      </c>
      <c r="V11424" t="str">
        <f t="shared" si="1252"/>
        <v/>
      </c>
    </row>
    <row r="11425" spans="1:22" x14ac:dyDescent="0.2">
      <c r="A11425" t="s">
        <v>29651</v>
      </c>
      <c r="B11425" t="s">
        <v>117</v>
      </c>
      <c r="C11425">
        <v>51158612</v>
      </c>
      <c r="D11425">
        <v>51160865</v>
      </c>
      <c r="E11425">
        <v>2254</v>
      </c>
      <c r="F11425" t="s">
        <v>66</v>
      </c>
      <c r="G11425" t="s">
        <v>4203</v>
      </c>
      <c r="H11425" t="s">
        <v>29652</v>
      </c>
      <c r="I11425">
        <v>35</v>
      </c>
      <c r="J11425">
        <v>32</v>
      </c>
      <c r="K11425">
        <v>2</v>
      </c>
      <c r="L11425">
        <v>1</v>
      </c>
      <c r="M11425">
        <v>0</v>
      </c>
      <c r="N11425">
        <v>0</v>
      </c>
      <c r="O11425" t="str">
        <f t="shared" si="1246"/>
        <v/>
      </c>
      <c r="P11425">
        <f>IF(ISERROR(VLOOKUP(G11425,Genes!$A$2:$A$749,1,0)),0,1)</f>
        <v>1</v>
      </c>
      <c r="Q11425">
        <f t="shared" si="1247"/>
        <v>0</v>
      </c>
      <c r="R11425">
        <f t="shared" si="1248"/>
        <v>1</v>
      </c>
      <c r="S11425">
        <f t="shared" si="1249"/>
        <v>13</v>
      </c>
      <c r="T11425">
        <f t="shared" si="1250"/>
        <v>14</v>
      </c>
      <c r="U11425">
        <f t="shared" si="1251"/>
        <v>0</v>
      </c>
      <c r="V11425" t="str">
        <f t="shared" si="1252"/>
        <v/>
      </c>
    </row>
    <row r="11426" spans="1:22" x14ac:dyDescent="0.2">
      <c r="A11426" t="s">
        <v>29653</v>
      </c>
      <c r="B11426" t="s">
        <v>117</v>
      </c>
      <c r="C11426">
        <v>51169149</v>
      </c>
      <c r="D11426">
        <v>51169740</v>
      </c>
      <c r="E11426">
        <v>592</v>
      </c>
      <c r="F11426" t="s">
        <v>66</v>
      </c>
      <c r="G11426" t="s">
        <v>4203</v>
      </c>
      <c r="H11426" t="s">
        <v>29654</v>
      </c>
      <c r="I11426">
        <v>7</v>
      </c>
      <c r="J11426">
        <v>5</v>
      </c>
      <c r="K11426">
        <v>2</v>
      </c>
      <c r="L11426">
        <v>0</v>
      </c>
      <c r="M11426">
        <v>0</v>
      </c>
      <c r="N11426">
        <v>0</v>
      </c>
      <c r="O11426" t="str">
        <f t="shared" si="1246"/>
        <v/>
      </c>
      <c r="P11426">
        <f>IF(ISERROR(VLOOKUP(G11426,Genes!$A$2:$A$749,1,0)),0,1)</f>
        <v>1</v>
      </c>
      <c r="Q11426">
        <f t="shared" si="1247"/>
        <v>0</v>
      </c>
      <c r="R11426">
        <f t="shared" si="1248"/>
        <v>1</v>
      </c>
      <c r="S11426">
        <f t="shared" si="1249"/>
        <v>14</v>
      </c>
      <c r="T11426">
        <f t="shared" si="1250"/>
        <v>15</v>
      </c>
      <c r="U11426">
        <f t="shared" si="1251"/>
        <v>0</v>
      </c>
      <c r="V11426" t="str">
        <f t="shared" si="1252"/>
        <v/>
      </c>
    </row>
    <row r="11427" spans="1:22" x14ac:dyDescent="0.2">
      <c r="A11427" t="s">
        <v>29655</v>
      </c>
      <c r="B11427" t="s">
        <v>117</v>
      </c>
      <c r="C11427">
        <v>51115050</v>
      </c>
      <c r="D11427">
        <v>51115121</v>
      </c>
      <c r="E11427">
        <v>72</v>
      </c>
      <c r="F11427" t="s">
        <v>66</v>
      </c>
      <c r="G11427" t="s">
        <v>4203</v>
      </c>
      <c r="H11427" t="s">
        <v>29656</v>
      </c>
      <c r="I11427">
        <v>2</v>
      </c>
      <c r="J11427">
        <v>0</v>
      </c>
      <c r="K11427">
        <v>2</v>
      </c>
      <c r="L11427">
        <v>0</v>
      </c>
      <c r="M11427">
        <v>0</v>
      </c>
      <c r="N11427">
        <v>0</v>
      </c>
      <c r="O11427" t="str">
        <f t="shared" si="1246"/>
        <v/>
      </c>
      <c r="P11427">
        <f>IF(ISERROR(VLOOKUP(G11427,Genes!$A$2:$A$749,1,0)),0,1)</f>
        <v>1</v>
      </c>
      <c r="Q11427">
        <f t="shared" si="1247"/>
        <v>0</v>
      </c>
      <c r="R11427">
        <f t="shared" si="1248"/>
        <v>1</v>
      </c>
      <c r="S11427">
        <f t="shared" si="1249"/>
        <v>15</v>
      </c>
      <c r="T11427">
        <f t="shared" si="1250"/>
        <v>16</v>
      </c>
      <c r="U11427">
        <f t="shared" si="1251"/>
        <v>0</v>
      </c>
      <c r="V11427" t="str">
        <f t="shared" si="1252"/>
        <v/>
      </c>
    </row>
    <row r="11428" spans="1:22" x14ac:dyDescent="0.2">
      <c r="A11428" t="s">
        <v>29657</v>
      </c>
      <c r="B11428" t="s">
        <v>117</v>
      </c>
      <c r="C11428">
        <v>51117013</v>
      </c>
      <c r="D11428">
        <v>51117121</v>
      </c>
      <c r="E11428">
        <v>109</v>
      </c>
      <c r="F11428" t="s">
        <v>66</v>
      </c>
      <c r="G11428" t="s">
        <v>4203</v>
      </c>
      <c r="H11428" t="s">
        <v>29658</v>
      </c>
      <c r="I11428">
        <v>4</v>
      </c>
      <c r="J11428">
        <v>0</v>
      </c>
      <c r="K11428">
        <v>2</v>
      </c>
      <c r="L11428">
        <v>0</v>
      </c>
      <c r="M11428">
        <v>1</v>
      </c>
      <c r="N11428">
        <v>1</v>
      </c>
      <c r="O11428" t="str">
        <f t="shared" si="1246"/>
        <v/>
      </c>
      <c r="P11428">
        <f>IF(ISERROR(VLOOKUP(G11428,Genes!$A$2:$A$749,1,0)),0,1)</f>
        <v>1</v>
      </c>
      <c r="Q11428">
        <f t="shared" si="1247"/>
        <v>0</v>
      </c>
      <c r="R11428">
        <f t="shared" si="1248"/>
        <v>1</v>
      </c>
      <c r="S11428">
        <f t="shared" si="1249"/>
        <v>16</v>
      </c>
      <c r="T11428">
        <f t="shared" si="1250"/>
        <v>17</v>
      </c>
      <c r="U11428">
        <f t="shared" si="1251"/>
        <v>0</v>
      </c>
      <c r="V11428" t="str">
        <f t="shared" si="1252"/>
        <v/>
      </c>
    </row>
    <row r="11429" spans="1:22" x14ac:dyDescent="0.2">
      <c r="A11429" t="s">
        <v>29659</v>
      </c>
      <c r="B11429" t="s">
        <v>117</v>
      </c>
      <c r="C11429">
        <v>51117197</v>
      </c>
      <c r="D11429">
        <v>51117348</v>
      </c>
      <c r="E11429">
        <v>152</v>
      </c>
      <c r="F11429" t="s">
        <v>66</v>
      </c>
      <c r="G11429" t="s">
        <v>4203</v>
      </c>
      <c r="H11429" t="s">
        <v>29660</v>
      </c>
      <c r="I11429">
        <v>6</v>
      </c>
      <c r="J11429">
        <v>1</v>
      </c>
      <c r="K11429">
        <v>2</v>
      </c>
      <c r="L11429">
        <v>0</v>
      </c>
      <c r="M11429">
        <v>1</v>
      </c>
      <c r="N11429">
        <v>2</v>
      </c>
      <c r="O11429" t="str">
        <f t="shared" si="1246"/>
        <v/>
      </c>
      <c r="P11429">
        <f>IF(ISERROR(VLOOKUP(G11429,Genes!$A$2:$A$749,1,0)),0,1)</f>
        <v>1</v>
      </c>
      <c r="Q11429">
        <f t="shared" si="1247"/>
        <v>0</v>
      </c>
      <c r="R11429">
        <f t="shared" si="1248"/>
        <v>1</v>
      </c>
      <c r="S11429">
        <f t="shared" si="1249"/>
        <v>17</v>
      </c>
      <c r="T11429">
        <f t="shared" si="1250"/>
        <v>18</v>
      </c>
      <c r="U11429">
        <f t="shared" si="1251"/>
        <v>0</v>
      </c>
      <c r="V11429" t="str">
        <f t="shared" si="1252"/>
        <v/>
      </c>
    </row>
    <row r="11430" spans="1:22" x14ac:dyDescent="0.2">
      <c r="A11430" t="s">
        <v>29661</v>
      </c>
      <c r="B11430" t="s">
        <v>117</v>
      </c>
      <c r="C11430">
        <v>51117447</v>
      </c>
      <c r="D11430">
        <v>51117614</v>
      </c>
      <c r="E11430">
        <v>168</v>
      </c>
      <c r="F11430" t="s">
        <v>66</v>
      </c>
      <c r="G11430" t="s">
        <v>4203</v>
      </c>
      <c r="H11430" t="s">
        <v>29662</v>
      </c>
      <c r="I11430">
        <v>6</v>
      </c>
      <c r="J11430">
        <v>1</v>
      </c>
      <c r="K11430">
        <v>2</v>
      </c>
      <c r="L11430">
        <v>0</v>
      </c>
      <c r="M11430">
        <v>1</v>
      </c>
      <c r="N11430">
        <v>2</v>
      </c>
      <c r="O11430" t="str">
        <f t="shared" si="1246"/>
        <v/>
      </c>
      <c r="P11430">
        <f>IF(ISERROR(VLOOKUP(G11430,Genes!$A$2:$A$749,1,0)),0,1)</f>
        <v>1</v>
      </c>
      <c r="Q11430">
        <f t="shared" si="1247"/>
        <v>0</v>
      </c>
      <c r="R11430">
        <f t="shared" si="1248"/>
        <v>1</v>
      </c>
      <c r="S11430">
        <f t="shared" si="1249"/>
        <v>18</v>
      </c>
      <c r="T11430">
        <f t="shared" si="1250"/>
        <v>19</v>
      </c>
      <c r="U11430">
        <f t="shared" si="1251"/>
        <v>0</v>
      </c>
      <c r="V11430" t="str">
        <f t="shared" si="1252"/>
        <v/>
      </c>
    </row>
    <row r="11431" spans="1:22" x14ac:dyDescent="0.2">
      <c r="A11431" t="s">
        <v>29663</v>
      </c>
      <c r="B11431" t="s">
        <v>117</v>
      </c>
      <c r="C11431">
        <v>51117740</v>
      </c>
      <c r="D11431">
        <v>51117856</v>
      </c>
      <c r="E11431">
        <v>117</v>
      </c>
      <c r="F11431" t="s">
        <v>66</v>
      </c>
      <c r="G11431" t="s">
        <v>4203</v>
      </c>
      <c r="H11431" t="s">
        <v>29664</v>
      </c>
      <c r="I11431">
        <v>3</v>
      </c>
      <c r="J11431">
        <v>0</v>
      </c>
      <c r="K11431">
        <v>2</v>
      </c>
      <c r="L11431">
        <v>0</v>
      </c>
      <c r="M11431">
        <v>0</v>
      </c>
      <c r="N11431">
        <v>1</v>
      </c>
      <c r="O11431" t="str">
        <f t="shared" si="1246"/>
        <v/>
      </c>
      <c r="P11431">
        <f>IF(ISERROR(VLOOKUP(G11431,Genes!$A$2:$A$749,1,0)),0,1)</f>
        <v>1</v>
      </c>
      <c r="Q11431">
        <f t="shared" si="1247"/>
        <v>0</v>
      </c>
      <c r="R11431">
        <f t="shared" si="1248"/>
        <v>1</v>
      </c>
      <c r="S11431">
        <f t="shared" si="1249"/>
        <v>19</v>
      </c>
      <c r="T11431">
        <f t="shared" si="1250"/>
        <v>20</v>
      </c>
      <c r="U11431">
        <f t="shared" si="1251"/>
        <v>0</v>
      </c>
      <c r="V11431" t="str">
        <f t="shared" si="1252"/>
        <v/>
      </c>
    </row>
    <row r="11432" spans="1:22" x14ac:dyDescent="0.2">
      <c r="A11432" t="s">
        <v>29665</v>
      </c>
      <c r="B11432" t="s">
        <v>117</v>
      </c>
      <c r="C11432">
        <v>51121768</v>
      </c>
      <c r="D11432">
        <v>51121845</v>
      </c>
      <c r="E11432">
        <v>78</v>
      </c>
      <c r="F11432" t="s">
        <v>66</v>
      </c>
      <c r="G11432" t="s">
        <v>4203</v>
      </c>
      <c r="H11432" t="s">
        <v>29666</v>
      </c>
      <c r="I11432">
        <v>2</v>
      </c>
      <c r="J11432">
        <v>0</v>
      </c>
      <c r="K11432">
        <v>2</v>
      </c>
      <c r="L11432">
        <v>0</v>
      </c>
      <c r="M11432">
        <v>0</v>
      </c>
      <c r="N11432">
        <v>0</v>
      </c>
      <c r="O11432" t="str">
        <f t="shared" si="1246"/>
        <v/>
      </c>
      <c r="P11432">
        <f>IF(ISERROR(VLOOKUP(G11432,Genes!$A$2:$A$749,1,0)),0,1)</f>
        <v>1</v>
      </c>
      <c r="Q11432">
        <f t="shared" si="1247"/>
        <v>0</v>
      </c>
      <c r="R11432">
        <f t="shared" si="1248"/>
        <v>1</v>
      </c>
      <c r="S11432">
        <f t="shared" si="1249"/>
        <v>20</v>
      </c>
      <c r="T11432">
        <f t="shared" si="1250"/>
        <v>21</v>
      </c>
      <c r="U11432">
        <f t="shared" si="1251"/>
        <v>0</v>
      </c>
      <c r="V11432" t="str">
        <f t="shared" si="1252"/>
        <v/>
      </c>
    </row>
    <row r="11433" spans="1:22" x14ac:dyDescent="0.2">
      <c r="A11433" t="s">
        <v>29667</v>
      </c>
      <c r="B11433" t="s">
        <v>117</v>
      </c>
      <c r="C11433">
        <v>51123013</v>
      </c>
      <c r="D11433">
        <v>51123079</v>
      </c>
      <c r="E11433">
        <v>67</v>
      </c>
      <c r="F11433" t="s">
        <v>66</v>
      </c>
      <c r="G11433" t="s">
        <v>4203</v>
      </c>
      <c r="H11433" t="s">
        <v>29668</v>
      </c>
      <c r="I11433">
        <v>2</v>
      </c>
      <c r="J11433">
        <v>0</v>
      </c>
      <c r="K11433">
        <v>2</v>
      </c>
      <c r="L11433">
        <v>0</v>
      </c>
      <c r="M11433">
        <v>0</v>
      </c>
      <c r="N11433">
        <v>0</v>
      </c>
      <c r="O11433" t="str">
        <f t="shared" si="1246"/>
        <v>SHANK3</v>
      </c>
      <c r="P11433">
        <f>IF(ISERROR(VLOOKUP(G11433,Genes!$A$2:$A$749,1,0)),0,1)</f>
        <v>1</v>
      </c>
      <c r="Q11433">
        <f t="shared" si="1247"/>
        <v>0</v>
      </c>
      <c r="R11433">
        <f t="shared" si="1248"/>
        <v>1</v>
      </c>
      <c r="S11433">
        <f t="shared" si="1249"/>
        <v>21</v>
      </c>
      <c r="T11433">
        <f t="shared" si="1250"/>
        <v>22</v>
      </c>
      <c r="U11433">
        <f t="shared" si="1251"/>
        <v>1</v>
      </c>
      <c r="V11433">
        <f t="shared" si="1252"/>
        <v>0.95454545454545459</v>
      </c>
    </row>
    <row r="11434" spans="1:22" x14ac:dyDescent="0.2">
      <c r="A11434" t="s">
        <v>29669</v>
      </c>
      <c r="B11434" t="s">
        <v>151</v>
      </c>
      <c r="C11434">
        <v>155604517</v>
      </c>
      <c r="D11434">
        <v>155604816</v>
      </c>
      <c r="E11434">
        <v>300</v>
      </c>
      <c r="F11434" t="s">
        <v>74</v>
      </c>
      <c r="G11434" t="s">
        <v>4210</v>
      </c>
      <c r="H11434" t="s">
        <v>29670</v>
      </c>
      <c r="I11434">
        <v>4</v>
      </c>
      <c r="J11434">
        <v>4</v>
      </c>
      <c r="K11434">
        <v>0</v>
      </c>
      <c r="L11434">
        <v>0</v>
      </c>
      <c r="M11434">
        <v>0</v>
      </c>
      <c r="N11434">
        <v>0</v>
      </c>
      <c r="O11434" t="str">
        <f t="shared" si="1246"/>
        <v/>
      </c>
      <c r="P11434">
        <f>IF(ISERROR(VLOOKUP(G11434,Genes!$A$2:$A$749,1,0)),0,1)</f>
        <v>1</v>
      </c>
      <c r="Q11434">
        <f t="shared" si="1247"/>
        <v>1</v>
      </c>
      <c r="R11434">
        <f t="shared" si="1248"/>
        <v>1</v>
      </c>
      <c r="S11434">
        <f t="shared" si="1249"/>
        <v>1</v>
      </c>
      <c r="T11434">
        <f t="shared" si="1250"/>
        <v>1</v>
      </c>
      <c r="U11434">
        <f t="shared" si="1251"/>
        <v>0</v>
      </c>
      <c r="V11434" t="str">
        <f t="shared" si="1252"/>
        <v/>
      </c>
    </row>
    <row r="11435" spans="1:22" x14ac:dyDescent="0.2">
      <c r="A11435" t="s">
        <v>29671</v>
      </c>
      <c r="B11435" t="s">
        <v>151</v>
      </c>
      <c r="C11435">
        <v>155599405</v>
      </c>
      <c r="D11435">
        <v>155599443</v>
      </c>
      <c r="E11435">
        <v>39</v>
      </c>
      <c r="F11435" t="s">
        <v>74</v>
      </c>
      <c r="G11435" t="s">
        <v>4210</v>
      </c>
      <c r="H11435" t="s">
        <v>29672</v>
      </c>
      <c r="I11435">
        <v>2</v>
      </c>
      <c r="J11435">
        <v>2</v>
      </c>
      <c r="K11435">
        <v>0</v>
      </c>
      <c r="L11435">
        <v>0</v>
      </c>
      <c r="M11435">
        <v>0</v>
      </c>
      <c r="N11435">
        <v>0</v>
      </c>
      <c r="O11435" t="str">
        <f t="shared" si="1246"/>
        <v/>
      </c>
      <c r="P11435">
        <f>IF(ISERROR(VLOOKUP(G11435,Genes!$A$2:$A$749,1,0)),0,1)</f>
        <v>1</v>
      </c>
      <c r="Q11435">
        <f t="shared" si="1247"/>
        <v>0</v>
      </c>
      <c r="R11435">
        <f t="shared" si="1248"/>
        <v>1</v>
      </c>
      <c r="S11435">
        <f t="shared" si="1249"/>
        <v>2</v>
      </c>
      <c r="T11435">
        <f t="shared" si="1250"/>
        <v>2</v>
      </c>
      <c r="U11435">
        <f t="shared" si="1251"/>
        <v>0</v>
      </c>
      <c r="V11435" t="str">
        <f t="shared" si="1252"/>
        <v/>
      </c>
    </row>
    <row r="11436" spans="1:22" x14ac:dyDescent="0.2">
      <c r="A11436" t="s">
        <v>29673</v>
      </c>
      <c r="B11436" t="s">
        <v>151</v>
      </c>
      <c r="C11436">
        <v>155598990</v>
      </c>
      <c r="D11436">
        <v>155599251</v>
      </c>
      <c r="E11436">
        <v>262</v>
      </c>
      <c r="F11436" t="s">
        <v>74</v>
      </c>
      <c r="G11436" t="s">
        <v>4210</v>
      </c>
      <c r="H11436" t="s">
        <v>29674</v>
      </c>
      <c r="I11436">
        <v>5</v>
      </c>
      <c r="J11436">
        <v>2</v>
      </c>
      <c r="K11436">
        <v>2</v>
      </c>
      <c r="L11436">
        <v>0</v>
      </c>
      <c r="M11436">
        <v>0</v>
      </c>
      <c r="N11436">
        <v>1</v>
      </c>
      <c r="O11436" t="str">
        <f t="shared" si="1246"/>
        <v/>
      </c>
      <c r="P11436">
        <f>IF(ISERROR(VLOOKUP(G11436,Genes!$A$2:$A$749,1,0)),0,1)</f>
        <v>1</v>
      </c>
      <c r="Q11436">
        <f t="shared" si="1247"/>
        <v>0</v>
      </c>
      <c r="R11436">
        <f t="shared" si="1248"/>
        <v>1</v>
      </c>
      <c r="S11436">
        <f t="shared" si="1249"/>
        <v>3</v>
      </c>
      <c r="T11436">
        <f t="shared" si="1250"/>
        <v>3</v>
      </c>
      <c r="U11436">
        <f t="shared" si="1251"/>
        <v>0</v>
      </c>
      <c r="V11436" t="str">
        <f t="shared" si="1252"/>
        <v/>
      </c>
    </row>
    <row r="11437" spans="1:22" x14ac:dyDescent="0.2">
      <c r="A11437" t="s">
        <v>29675</v>
      </c>
      <c r="B11437" t="s">
        <v>151</v>
      </c>
      <c r="C11437">
        <v>155595594</v>
      </c>
      <c r="D11437">
        <v>155596420</v>
      </c>
      <c r="E11437">
        <v>827</v>
      </c>
      <c r="F11437" t="s">
        <v>74</v>
      </c>
      <c r="G11437" t="s">
        <v>4210</v>
      </c>
      <c r="H11437" t="s">
        <v>29676</v>
      </c>
      <c r="I11437">
        <v>11</v>
      </c>
      <c r="J11437">
        <v>10</v>
      </c>
      <c r="K11437">
        <v>1</v>
      </c>
      <c r="L11437">
        <v>0</v>
      </c>
      <c r="M11437">
        <v>0</v>
      </c>
      <c r="N11437">
        <v>0</v>
      </c>
      <c r="O11437" t="str">
        <f t="shared" si="1246"/>
        <v/>
      </c>
      <c r="P11437">
        <f>IF(ISERROR(VLOOKUP(G11437,Genes!$A$2:$A$749,1,0)),0,1)</f>
        <v>1</v>
      </c>
      <c r="Q11437">
        <f t="shared" si="1247"/>
        <v>0</v>
      </c>
      <c r="R11437">
        <f t="shared" si="1248"/>
        <v>1</v>
      </c>
      <c r="S11437">
        <f t="shared" si="1249"/>
        <v>4</v>
      </c>
      <c r="T11437">
        <f t="shared" si="1250"/>
        <v>4</v>
      </c>
      <c r="U11437">
        <f t="shared" si="1251"/>
        <v>0</v>
      </c>
      <c r="V11437" t="str">
        <f t="shared" si="1252"/>
        <v/>
      </c>
    </row>
    <row r="11438" spans="1:22" x14ac:dyDescent="0.2">
      <c r="A11438" t="s">
        <v>29677</v>
      </c>
      <c r="B11438" t="s">
        <v>151</v>
      </c>
      <c r="C11438">
        <v>155592701</v>
      </c>
      <c r="D11438">
        <v>155592939</v>
      </c>
      <c r="E11438">
        <v>239</v>
      </c>
      <c r="F11438" t="s">
        <v>74</v>
      </c>
      <c r="G11438" t="s">
        <v>4210</v>
      </c>
      <c r="H11438" t="s">
        <v>29678</v>
      </c>
      <c r="I11438">
        <v>3</v>
      </c>
      <c r="J11438">
        <v>2</v>
      </c>
      <c r="K11438">
        <v>1</v>
      </c>
      <c r="L11438">
        <v>0</v>
      </c>
      <c r="M11438">
        <v>0</v>
      </c>
      <c r="N11438">
        <v>0</v>
      </c>
      <c r="O11438" t="str">
        <f t="shared" si="1246"/>
        <v>SHH</v>
      </c>
      <c r="P11438">
        <f>IF(ISERROR(VLOOKUP(G11438,Genes!$A$2:$A$749,1,0)),0,1)</f>
        <v>1</v>
      </c>
      <c r="Q11438">
        <f t="shared" si="1247"/>
        <v>0</v>
      </c>
      <c r="R11438">
        <f t="shared" si="1248"/>
        <v>1</v>
      </c>
      <c r="S11438">
        <f t="shared" si="1249"/>
        <v>5</v>
      </c>
      <c r="T11438">
        <f t="shared" si="1250"/>
        <v>5</v>
      </c>
      <c r="U11438">
        <f t="shared" si="1251"/>
        <v>1</v>
      </c>
      <c r="V11438">
        <f t="shared" si="1252"/>
        <v>1</v>
      </c>
    </row>
    <row r="11439" spans="1:22" x14ac:dyDescent="0.2">
      <c r="A11439" t="s">
        <v>29679</v>
      </c>
      <c r="B11439" t="s">
        <v>215</v>
      </c>
      <c r="C11439">
        <v>112724117</v>
      </c>
      <c r="D11439">
        <v>112724819</v>
      </c>
      <c r="E11439">
        <v>703</v>
      </c>
      <c r="F11439" t="s">
        <v>66</v>
      </c>
      <c r="G11439" t="s">
        <v>4217</v>
      </c>
      <c r="H11439" t="s">
        <v>29680</v>
      </c>
      <c r="I11439">
        <v>11</v>
      </c>
      <c r="J11439">
        <v>9</v>
      </c>
      <c r="K11439">
        <v>2</v>
      </c>
      <c r="L11439">
        <v>0</v>
      </c>
      <c r="M11439">
        <v>0</v>
      </c>
      <c r="N11439">
        <v>0</v>
      </c>
      <c r="O11439" t="str">
        <f t="shared" si="1246"/>
        <v/>
      </c>
      <c r="P11439">
        <f>IF(ISERROR(VLOOKUP(G11439,Genes!$A$2:$A$749,1,0)),0,1)</f>
        <v>1</v>
      </c>
      <c r="Q11439">
        <f t="shared" si="1247"/>
        <v>1</v>
      </c>
      <c r="R11439">
        <f t="shared" si="1248"/>
        <v>1</v>
      </c>
      <c r="S11439">
        <f t="shared" si="1249"/>
        <v>1</v>
      </c>
      <c r="T11439">
        <f t="shared" si="1250"/>
        <v>1</v>
      </c>
      <c r="U11439">
        <f t="shared" si="1251"/>
        <v>0</v>
      </c>
      <c r="V11439" t="str">
        <f t="shared" si="1252"/>
        <v/>
      </c>
    </row>
    <row r="11440" spans="1:22" x14ac:dyDescent="0.2">
      <c r="A11440" t="s">
        <v>29681</v>
      </c>
      <c r="B11440" t="s">
        <v>215</v>
      </c>
      <c r="C11440">
        <v>112745386</v>
      </c>
      <c r="D11440">
        <v>112745523</v>
      </c>
      <c r="E11440">
        <v>138</v>
      </c>
      <c r="F11440" t="s">
        <v>66</v>
      </c>
      <c r="G11440" t="s">
        <v>4217</v>
      </c>
      <c r="H11440" t="s">
        <v>29682</v>
      </c>
      <c r="I11440">
        <v>3</v>
      </c>
      <c r="J11440">
        <v>1</v>
      </c>
      <c r="K11440">
        <v>2</v>
      </c>
      <c r="L11440">
        <v>0</v>
      </c>
      <c r="M11440">
        <v>0</v>
      </c>
      <c r="N11440">
        <v>0</v>
      </c>
      <c r="O11440" t="str">
        <f t="shared" si="1246"/>
        <v/>
      </c>
      <c r="P11440">
        <f>IF(ISERROR(VLOOKUP(G11440,Genes!$A$2:$A$749,1,0)),0,1)</f>
        <v>1</v>
      </c>
      <c r="Q11440">
        <f t="shared" si="1247"/>
        <v>0</v>
      </c>
      <c r="R11440">
        <f t="shared" si="1248"/>
        <v>1</v>
      </c>
      <c r="S11440">
        <f t="shared" si="1249"/>
        <v>2</v>
      </c>
      <c r="T11440">
        <f t="shared" si="1250"/>
        <v>2</v>
      </c>
      <c r="U11440">
        <f t="shared" si="1251"/>
        <v>0</v>
      </c>
      <c r="V11440" t="str">
        <f t="shared" si="1252"/>
        <v/>
      </c>
    </row>
    <row r="11441" spans="1:22" x14ac:dyDescent="0.2">
      <c r="A11441" t="s">
        <v>29683</v>
      </c>
      <c r="B11441" t="s">
        <v>215</v>
      </c>
      <c r="C11441">
        <v>112760173</v>
      </c>
      <c r="D11441">
        <v>112760303</v>
      </c>
      <c r="E11441">
        <v>131</v>
      </c>
      <c r="F11441" t="s">
        <v>66</v>
      </c>
      <c r="G11441" t="s">
        <v>4217</v>
      </c>
      <c r="H11441" t="s">
        <v>29684</v>
      </c>
      <c r="I11441">
        <v>3</v>
      </c>
      <c r="J11441">
        <v>1</v>
      </c>
      <c r="K11441">
        <v>2</v>
      </c>
      <c r="L11441">
        <v>0</v>
      </c>
      <c r="M11441">
        <v>0</v>
      </c>
      <c r="N11441">
        <v>0</v>
      </c>
      <c r="O11441" t="str">
        <f t="shared" si="1246"/>
        <v/>
      </c>
      <c r="P11441">
        <f>IF(ISERROR(VLOOKUP(G11441,Genes!$A$2:$A$749,1,0)),0,1)</f>
        <v>1</v>
      </c>
      <c r="Q11441">
        <f t="shared" si="1247"/>
        <v>0</v>
      </c>
      <c r="R11441">
        <f t="shared" si="1248"/>
        <v>1</v>
      </c>
      <c r="S11441">
        <f t="shared" si="1249"/>
        <v>3</v>
      </c>
      <c r="T11441">
        <f t="shared" si="1250"/>
        <v>3</v>
      </c>
      <c r="U11441">
        <f t="shared" si="1251"/>
        <v>0</v>
      </c>
      <c r="V11441" t="str">
        <f t="shared" si="1252"/>
        <v/>
      </c>
    </row>
    <row r="11442" spans="1:22" x14ac:dyDescent="0.2">
      <c r="A11442" t="s">
        <v>29685</v>
      </c>
      <c r="B11442" t="s">
        <v>215</v>
      </c>
      <c r="C11442">
        <v>112764364</v>
      </c>
      <c r="D11442">
        <v>112764552</v>
      </c>
      <c r="E11442">
        <v>189</v>
      </c>
      <c r="F11442" t="s">
        <v>66</v>
      </c>
      <c r="G11442" t="s">
        <v>4217</v>
      </c>
      <c r="H11442" t="s">
        <v>29686</v>
      </c>
      <c r="I11442">
        <v>3</v>
      </c>
      <c r="J11442">
        <v>1</v>
      </c>
      <c r="K11442">
        <v>2</v>
      </c>
      <c r="L11442">
        <v>0</v>
      </c>
      <c r="M11442">
        <v>0</v>
      </c>
      <c r="N11442">
        <v>0</v>
      </c>
      <c r="O11442" t="str">
        <f t="shared" si="1246"/>
        <v/>
      </c>
      <c r="P11442">
        <f>IF(ISERROR(VLOOKUP(G11442,Genes!$A$2:$A$749,1,0)),0,1)</f>
        <v>1</v>
      </c>
      <c r="Q11442">
        <f t="shared" si="1247"/>
        <v>0</v>
      </c>
      <c r="R11442">
        <f t="shared" si="1248"/>
        <v>1</v>
      </c>
      <c r="S11442">
        <f t="shared" si="1249"/>
        <v>4</v>
      </c>
      <c r="T11442">
        <f t="shared" si="1250"/>
        <v>4</v>
      </c>
      <c r="U11442">
        <f t="shared" si="1251"/>
        <v>0</v>
      </c>
      <c r="V11442" t="str">
        <f t="shared" si="1252"/>
        <v/>
      </c>
    </row>
    <row r="11443" spans="1:22" x14ac:dyDescent="0.2">
      <c r="A11443" t="s">
        <v>29687</v>
      </c>
      <c r="B11443" t="s">
        <v>215</v>
      </c>
      <c r="C11443">
        <v>112767289</v>
      </c>
      <c r="D11443">
        <v>112767411</v>
      </c>
      <c r="E11443">
        <v>123</v>
      </c>
      <c r="F11443" t="s">
        <v>66</v>
      </c>
      <c r="G11443" t="s">
        <v>4217</v>
      </c>
      <c r="H11443" t="s">
        <v>29688</v>
      </c>
      <c r="I11443">
        <v>3</v>
      </c>
      <c r="J11443">
        <v>1</v>
      </c>
      <c r="K11443">
        <v>2</v>
      </c>
      <c r="L11443">
        <v>0</v>
      </c>
      <c r="M11443">
        <v>0</v>
      </c>
      <c r="N11443">
        <v>0</v>
      </c>
      <c r="O11443" t="str">
        <f t="shared" si="1246"/>
        <v/>
      </c>
      <c r="P11443">
        <f>IF(ISERROR(VLOOKUP(G11443,Genes!$A$2:$A$749,1,0)),0,1)</f>
        <v>1</v>
      </c>
      <c r="Q11443">
        <f t="shared" si="1247"/>
        <v>0</v>
      </c>
      <c r="R11443">
        <f t="shared" si="1248"/>
        <v>1</v>
      </c>
      <c r="S11443">
        <f t="shared" si="1249"/>
        <v>5</v>
      </c>
      <c r="T11443">
        <f t="shared" si="1250"/>
        <v>5</v>
      </c>
      <c r="U11443">
        <f t="shared" si="1251"/>
        <v>0</v>
      </c>
      <c r="V11443" t="str">
        <f t="shared" si="1252"/>
        <v/>
      </c>
    </row>
    <row r="11444" spans="1:22" x14ac:dyDescent="0.2">
      <c r="A11444" t="s">
        <v>29689</v>
      </c>
      <c r="B11444" t="s">
        <v>215</v>
      </c>
      <c r="C11444">
        <v>112769006</v>
      </c>
      <c r="D11444">
        <v>112769143</v>
      </c>
      <c r="E11444">
        <v>138</v>
      </c>
      <c r="F11444" t="s">
        <v>66</v>
      </c>
      <c r="G11444" t="s">
        <v>4217</v>
      </c>
      <c r="H11444" t="s">
        <v>29690</v>
      </c>
      <c r="I11444">
        <v>3</v>
      </c>
      <c r="J11444">
        <v>1</v>
      </c>
      <c r="K11444">
        <v>2</v>
      </c>
      <c r="L11444">
        <v>0</v>
      </c>
      <c r="M11444">
        <v>0</v>
      </c>
      <c r="N11444">
        <v>0</v>
      </c>
      <c r="O11444" t="str">
        <f t="shared" si="1246"/>
        <v/>
      </c>
      <c r="P11444">
        <f>IF(ISERROR(VLOOKUP(G11444,Genes!$A$2:$A$749,1,0)),0,1)</f>
        <v>1</v>
      </c>
      <c r="Q11444">
        <f t="shared" si="1247"/>
        <v>0</v>
      </c>
      <c r="R11444">
        <f t="shared" si="1248"/>
        <v>1</v>
      </c>
      <c r="S11444">
        <f t="shared" si="1249"/>
        <v>6</v>
      </c>
      <c r="T11444">
        <f t="shared" si="1250"/>
        <v>6</v>
      </c>
      <c r="U11444">
        <f t="shared" si="1251"/>
        <v>0</v>
      </c>
      <c r="V11444" t="str">
        <f t="shared" si="1252"/>
        <v/>
      </c>
    </row>
    <row r="11445" spans="1:22" x14ac:dyDescent="0.2">
      <c r="A11445" t="s">
        <v>29691</v>
      </c>
      <c r="B11445" t="s">
        <v>215</v>
      </c>
      <c r="C11445">
        <v>112769471</v>
      </c>
      <c r="D11445">
        <v>112769588</v>
      </c>
      <c r="E11445">
        <v>118</v>
      </c>
      <c r="F11445" t="s">
        <v>66</v>
      </c>
      <c r="G11445" t="s">
        <v>4217</v>
      </c>
      <c r="H11445" t="s">
        <v>29692</v>
      </c>
      <c r="I11445">
        <v>2</v>
      </c>
      <c r="J11445">
        <v>0</v>
      </c>
      <c r="K11445">
        <v>2</v>
      </c>
      <c r="L11445">
        <v>0</v>
      </c>
      <c r="M11445">
        <v>0</v>
      </c>
      <c r="N11445">
        <v>0</v>
      </c>
      <c r="O11445" t="str">
        <f t="shared" si="1246"/>
        <v/>
      </c>
      <c r="P11445">
        <f>IF(ISERROR(VLOOKUP(G11445,Genes!$A$2:$A$749,1,0)),0,1)</f>
        <v>1</v>
      </c>
      <c r="Q11445">
        <f t="shared" si="1247"/>
        <v>0</v>
      </c>
      <c r="R11445">
        <f t="shared" si="1248"/>
        <v>1</v>
      </c>
      <c r="S11445">
        <f t="shared" si="1249"/>
        <v>7</v>
      </c>
      <c r="T11445">
        <f t="shared" si="1250"/>
        <v>7</v>
      </c>
      <c r="U11445">
        <f t="shared" si="1251"/>
        <v>0</v>
      </c>
      <c r="V11445" t="str">
        <f t="shared" si="1252"/>
        <v/>
      </c>
    </row>
    <row r="11446" spans="1:22" x14ac:dyDescent="0.2">
      <c r="A11446" t="s">
        <v>29693</v>
      </c>
      <c r="B11446" t="s">
        <v>215</v>
      </c>
      <c r="C11446">
        <v>112771368</v>
      </c>
      <c r="D11446">
        <v>112771576</v>
      </c>
      <c r="E11446">
        <v>209</v>
      </c>
      <c r="F11446" t="s">
        <v>66</v>
      </c>
      <c r="G11446" t="s">
        <v>4217</v>
      </c>
      <c r="H11446" t="s">
        <v>29694</v>
      </c>
      <c r="I11446">
        <v>3</v>
      </c>
      <c r="J11446">
        <v>1</v>
      </c>
      <c r="K11446">
        <v>2</v>
      </c>
      <c r="L11446">
        <v>0</v>
      </c>
      <c r="M11446">
        <v>0</v>
      </c>
      <c r="N11446">
        <v>0</v>
      </c>
      <c r="O11446" t="str">
        <f t="shared" si="1246"/>
        <v>SHOC2</v>
      </c>
      <c r="P11446">
        <f>IF(ISERROR(VLOOKUP(G11446,Genes!$A$2:$A$749,1,0)),0,1)</f>
        <v>1</v>
      </c>
      <c r="Q11446">
        <f t="shared" si="1247"/>
        <v>0</v>
      </c>
      <c r="R11446">
        <f t="shared" si="1248"/>
        <v>1</v>
      </c>
      <c r="S11446">
        <f t="shared" si="1249"/>
        <v>8</v>
      </c>
      <c r="T11446">
        <f t="shared" si="1250"/>
        <v>8</v>
      </c>
      <c r="U11446">
        <f t="shared" si="1251"/>
        <v>1</v>
      </c>
      <c r="V11446">
        <f t="shared" si="1252"/>
        <v>1</v>
      </c>
    </row>
    <row r="11447" spans="1:22" x14ac:dyDescent="0.2">
      <c r="A11447" t="s">
        <v>29695</v>
      </c>
      <c r="B11447" t="s">
        <v>83</v>
      </c>
      <c r="C11447">
        <v>50556902</v>
      </c>
      <c r="D11447">
        <v>50557018</v>
      </c>
      <c r="E11447">
        <v>117</v>
      </c>
      <c r="F11447" t="s">
        <v>74</v>
      </c>
      <c r="G11447" t="s">
        <v>4224</v>
      </c>
      <c r="H11447" t="s">
        <v>29696</v>
      </c>
      <c r="I11447">
        <v>2</v>
      </c>
      <c r="J11447">
        <v>0</v>
      </c>
      <c r="K11447">
        <v>2</v>
      </c>
      <c r="L11447">
        <v>0</v>
      </c>
      <c r="M11447">
        <v>0</v>
      </c>
      <c r="N11447">
        <v>0</v>
      </c>
      <c r="O11447" t="str">
        <f t="shared" si="1246"/>
        <v/>
      </c>
      <c r="P11447">
        <f>IF(ISERROR(VLOOKUP(G11447,Genes!$A$2:$A$749,1,0)),0,1)</f>
        <v>1</v>
      </c>
      <c r="Q11447">
        <f t="shared" si="1247"/>
        <v>1</v>
      </c>
      <c r="R11447">
        <f t="shared" si="1248"/>
        <v>1</v>
      </c>
      <c r="S11447">
        <f t="shared" si="1249"/>
        <v>1</v>
      </c>
      <c r="T11447">
        <f t="shared" si="1250"/>
        <v>1</v>
      </c>
      <c r="U11447">
        <f t="shared" si="1251"/>
        <v>0</v>
      </c>
      <c r="V11447" t="str">
        <f t="shared" si="1252"/>
        <v/>
      </c>
    </row>
    <row r="11448" spans="1:22" x14ac:dyDescent="0.2">
      <c r="A11448" t="s">
        <v>29697</v>
      </c>
      <c r="B11448" t="s">
        <v>83</v>
      </c>
      <c r="C11448">
        <v>50350381</v>
      </c>
      <c r="D11448">
        <v>50351184</v>
      </c>
      <c r="E11448">
        <v>804</v>
      </c>
      <c r="F11448" t="s">
        <v>74</v>
      </c>
      <c r="G11448" t="s">
        <v>4224</v>
      </c>
      <c r="H11448" t="s">
        <v>29698</v>
      </c>
      <c r="I11448">
        <v>10</v>
      </c>
      <c r="J11448">
        <v>8</v>
      </c>
      <c r="K11448">
        <v>2</v>
      </c>
      <c r="L11448">
        <v>0</v>
      </c>
      <c r="M11448">
        <v>0</v>
      </c>
      <c r="N11448">
        <v>0</v>
      </c>
      <c r="O11448" t="str">
        <f t="shared" si="1246"/>
        <v/>
      </c>
      <c r="P11448">
        <f>IF(ISERROR(VLOOKUP(G11448,Genes!$A$2:$A$749,1,0)),0,1)</f>
        <v>1</v>
      </c>
      <c r="Q11448">
        <f t="shared" si="1247"/>
        <v>0</v>
      </c>
      <c r="R11448">
        <f t="shared" si="1248"/>
        <v>1</v>
      </c>
      <c r="S11448">
        <f t="shared" si="1249"/>
        <v>2</v>
      </c>
      <c r="T11448">
        <f t="shared" si="1250"/>
        <v>2</v>
      </c>
      <c r="U11448">
        <f t="shared" si="1251"/>
        <v>0</v>
      </c>
      <c r="V11448" t="str">
        <f t="shared" si="1252"/>
        <v/>
      </c>
    </row>
    <row r="11449" spans="1:22" x14ac:dyDescent="0.2">
      <c r="A11449" t="s">
        <v>29699</v>
      </c>
      <c r="B11449" t="s">
        <v>83</v>
      </c>
      <c r="C11449">
        <v>50345634</v>
      </c>
      <c r="D11449">
        <v>50345813</v>
      </c>
      <c r="E11449">
        <v>180</v>
      </c>
      <c r="F11449" t="s">
        <v>74</v>
      </c>
      <c r="G11449" t="s">
        <v>4224</v>
      </c>
      <c r="H11449" t="s">
        <v>29700</v>
      </c>
      <c r="I11449">
        <v>3</v>
      </c>
      <c r="J11449">
        <v>1</v>
      </c>
      <c r="K11449">
        <v>2</v>
      </c>
      <c r="L11449">
        <v>0</v>
      </c>
      <c r="M11449">
        <v>0</v>
      </c>
      <c r="N11449">
        <v>0</v>
      </c>
      <c r="O11449" t="str">
        <f t="shared" si="1246"/>
        <v/>
      </c>
      <c r="P11449">
        <f>IF(ISERROR(VLOOKUP(G11449,Genes!$A$2:$A$749,1,0)),0,1)</f>
        <v>1</v>
      </c>
      <c r="Q11449">
        <f t="shared" si="1247"/>
        <v>0</v>
      </c>
      <c r="R11449">
        <f t="shared" si="1248"/>
        <v>1</v>
      </c>
      <c r="S11449">
        <f t="shared" si="1249"/>
        <v>3</v>
      </c>
      <c r="T11449">
        <f t="shared" si="1250"/>
        <v>3</v>
      </c>
      <c r="U11449">
        <f t="shared" si="1251"/>
        <v>0</v>
      </c>
      <c r="V11449" t="str">
        <f t="shared" si="1252"/>
        <v/>
      </c>
    </row>
    <row r="11450" spans="1:22" x14ac:dyDescent="0.2">
      <c r="A11450" t="s">
        <v>29701</v>
      </c>
      <c r="B11450" t="s">
        <v>83</v>
      </c>
      <c r="C11450">
        <v>50345633</v>
      </c>
      <c r="D11450">
        <v>50345813</v>
      </c>
      <c r="E11450">
        <v>181</v>
      </c>
      <c r="F11450" t="s">
        <v>74</v>
      </c>
      <c r="G11450" t="s">
        <v>4224</v>
      </c>
      <c r="H11450" t="s">
        <v>29702</v>
      </c>
      <c r="I11450">
        <v>3</v>
      </c>
      <c r="J11450">
        <v>1</v>
      </c>
      <c r="K11450">
        <v>2</v>
      </c>
      <c r="L11450">
        <v>0</v>
      </c>
      <c r="M11450">
        <v>0</v>
      </c>
      <c r="N11450">
        <v>0</v>
      </c>
      <c r="O11450" t="str">
        <f t="shared" si="1246"/>
        <v/>
      </c>
      <c r="P11450">
        <f>IF(ISERROR(VLOOKUP(G11450,Genes!$A$2:$A$749,1,0)),0,1)</f>
        <v>1</v>
      </c>
      <c r="Q11450">
        <f t="shared" si="1247"/>
        <v>0</v>
      </c>
      <c r="R11450">
        <f t="shared" si="1248"/>
        <v>1</v>
      </c>
      <c r="S11450">
        <f t="shared" si="1249"/>
        <v>4</v>
      </c>
      <c r="T11450">
        <f t="shared" si="1250"/>
        <v>4</v>
      </c>
      <c r="U11450">
        <f t="shared" si="1251"/>
        <v>0</v>
      </c>
      <c r="V11450" t="str">
        <f t="shared" si="1252"/>
        <v/>
      </c>
    </row>
    <row r="11451" spans="1:22" x14ac:dyDescent="0.2">
      <c r="A11451" t="s">
        <v>29703</v>
      </c>
      <c r="B11451" t="s">
        <v>83</v>
      </c>
      <c r="C11451">
        <v>50341396</v>
      </c>
      <c r="D11451">
        <v>50341537</v>
      </c>
      <c r="E11451">
        <v>142</v>
      </c>
      <c r="F11451" t="s">
        <v>74</v>
      </c>
      <c r="G11451" t="s">
        <v>4224</v>
      </c>
      <c r="H11451" t="s">
        <v>29704</v>
      </c>
      <c r="I11451">
        <v>4</v>
      </c>
      <c r="J11451">
        <v>0</v>
      </c>
      <c r="K11451">
        <v>2</v>
      </c>
      <c r="L11451">
        <v>1</v>
      </c>
      <c r="M11451">
        <v>1</v>
      </c>
      <c r="N11451">
        <v>0</v>
      </c>
      <c r="O11451" t="str">
        <f t="shared" si="1246"/>
        <v/>
      </c>
      <c r="P11451">
        <f>IF(ISERROR(VLOOKUP(G11451,Genes!$A$2:$A$749,1,0)),0,1)</f>
        <v>1</v>
      </c>
      <c r="Q11451">
        <f t="shared" si="1247"/>
        <v>0</v>
      </c>
      <c r="R11451">
        <f t="shared" si="1248"/>
        <v>1</v>
      </c>
      <c r="S11451">
        <f t="shared" si="1249"/>
        <v>5</v>
      </c>
      <c r="T11451">
        <f t="shared" si="1250"/>
        <v>5</v>
      </c>
      <c r="U11451">
        <f t="shared" si="1251"/>
        <v>0</v>
      </c>
      <c r="V11451" t="str">
        <f t="shared" si="1252"/>
        <v/>
      </c>
    </row>
    <row r="11452" spans="1:22" x14ac:dyDescent="0.2">
      <c r="A11452" t="s">
        <v>29705</v>
      </c>
      <c r="B11452" t="s">
        <v>83</v>
      </c>
      <c r="C11452">
        <v>50341266</v>
      </c>
      <c r="D11452">
        <v>50341535</v>
      </c>
      <c r="E11452">
        <v>270</v>
      </c>
      <c r="F11452" t="s">
        <v>74</v>
      </c>
      <c r="G11452" t="s">
        <v>4224</v>
      </c>
      <c r="H11452" t="s">
        <v>29706</v>
      </c>
      <c r="I11452">
        <v>4</v>
      </c>
      <c r="J11452">
        <v>2</v>
      </c>
      <c r="K11452">
        <v>2</v>
      </c>
      <c r="L11452">
        <v>0</v>
      </c>
      <c r="M11452">
        <v>0</v>
      </c>
      <c r="N11452">
        <v>0</v>
      </c>
      <c r="O11452" t="str">
        <f t="shared" si="1246"/>
        <v/>
      </c>
      <c r="P11452">
        <f>IF(ISERROR(VLOOKUP(G11452,Genes!$A$2:$A$749,1,0)),0,1)</f>
        <v>1</v>
      </c>
      <c r="Q11452">
        <f t="shared" si="1247"/>
        <v>0</v>
      </c>
      <c r="R11452">
        <f t="shared" si="1248"/>
        <v>1</v>
      </c>
      <c r="S11452">
        <f t="shared" si="1249"/>
        <v>6</v>
      </c>
      <c r="T11452">
        <f t="shared" si="1250"/>
        <v>6</v>
      </c>
      <c r="U11452">
        <f t="shared" si="1251"/>
        <v>0</v>
      </c>
      <c r="V11452" t="str">
        <f t="shared" si="1252"/>
        <v/>
      </c>
    </row>
    <row r="11453" spans="1:22" x14ac:dyDescent="0.2">
      <c r="A11453" t="s">
        <v>29707</v>
      </c>
      <c r="B11453" t="s">
        <v>83</v>
      </c>
      <c r="C11453">
        <v>50339695</v>
      </c>
      <c r="D11453">
        <v>50339964</v>
      </c>
      <c r="E11453">
        <v>270</v>
      </c>
      <c r="F11453" t="s">
        <v>74</v>
      </c>
      <c r="G11453" t="s">
        <v>4224</v>
      </c>
      <c r="H11453" t="s">
        <v>29708</v>
      </c>
      <c r="I11453">
        <v>4</v>
      </c>
      <c r="J11453">
        <v>2</v>
      </c>
      <c r="K11453">
        <v>2</v>
      </c>
      <c r="L11453">
        <v>0</v>
      </c>
      <c r="M11453">
        <v>0</v>
      </c>
      <c r="N11453">
        <v>0</v>
      </c>
      <c r="O11453" t="str">
        <f t="shared" si="1246"/>
        <v/>
      </c>
      <c r="P11453">
        <f>IF(ISERROR(VLOOKUP(G11453,Genes!$A$2:$A$749,1,0)),0,1)</f>
        <v>1</v>
      </c>
      <c r="Q11453">
        <f t="shared" si="1247"/>
        <v>0</v>
      </c>
      <c r="R11453">
        <f t="shared" si="1248"/>
        <v>1</v>
      </c>
      <c r="S11453">
        <f t="shared" si="1249"/>
        <v>7</v>
      </c>
      <c r="T11453">
        <f t="shared" si="1250"/>
        <v>7</v>
      </c>
      <c r="U11453">
        <f t="shared" si="1251"/>
        <v>0</v>
      </c>
      <c r="V11453" t="str">
        <f t="shared" si="1252"/>
        <v/>
      </c>
    </row>
    <row r="11454" spans="1:22" x14ac:dyDescent="0.2">
      <c r="A11454" t="s">
        <v>29709</v>
      </c>
      <c r="B11454" t="s">
        <v>83</v>
      </c>
      <c r="C11454">
        <v>50438786</v>
      </c>
      <c r="D11454">
        <v>50438937</v>
      </c>
      <c r="E11454">
        <v>152</v>
      </c>
      <c r="F11454" t="s">
        <v>74</v>
      </c>
      <c r="G11454" t="s">
        <v>4224</v>
      </c>
      <c r="H11454" t="s">
        <v>29710</v>
      </c>
      <c r="I11454">
        <v>3</v>
      </c>
      <c r="J11454">
        <v>1</v>
      </c>
      <c r="K11454">
        <v>2</v>
      </c>
      <c r="L11454">
        <v>0</v>
      </c>
      <c r="M11454">
        <v>0</v>
      </c>
      <c r="N11454">
        <v>0</v>
      </c>
      <c r="O11454" t="str">
        <f t="shared" si="1246"/>
        <v/>
      </c>
      <c r="P11454">
        <f>IF(ISERROR(VLOOKUP(G11454,Genes!$A$2:$A$749,1,0)),0,1)</f>
        <v>1</v>
      </c>
      <c r="Q11454">
        <f t="shared" si="1247"/>
        <v>0</v>
      </c>
      <c r="R11454">
        <f t="shared" si="1248"/>
        <v>1</v>
      </c>
      <c r="S11454">
        <f t="shared" si="1249"/>
        <v>8</v>
      </c>
      <c r="T11454">
        <f t="shared" si="1250"/>
        <v>8</v>
      </c>
      <c r="U11454">
        <f t="shared" si="1251"/>
        <v>0</v>
      </c>
      <c r="V11454" t="str">
        <f t="shared" si="1252"/>
        <v/>
      </c>
    </row>
    <row r="11455" spans="1:22" x14ac:dyDescent="0.2">
      <c r="A11455" t="s">
        <v>29711</v>
      </c>
      <c r="B11455" t="s">
        <v>83</v>
      </c>
      <c r="C11455">
        <v>50381174</v>
      </c>
      <c r="D11455">
        <v>50381308</v>
      </c>
      <c r="E11455">
        <v>135</v>
      </c>
      <c r="F11455" t="s">
        <v>74</v>
      </c>
      <c r="G11455" t="s">
        <v>4224</v>
      </c>
      <c r="H11455" t="s">
        <v>29712</v>
      </c>
      <c r="I11455">
        <v>3</v>
      </c>
      <c r="J11455">
        <v>1</v>
      </c>
      <c r="K11455">
        <v>2</v>
      </c>
      <c r="L11455">
        <v>0</v>
      </c>
      <c r="M11455">
        <v>0</v>
      </c>
      <c r="N11455">
        <v>0</v>
      </c>
      <c r="O11455" t="str">
        <f t="shared" si="1246"/>
        <v/>
      </c>
      <c r="P11455">
        <f>IF(ISERROR(VLOOKUP(G11455,Genes!$A$2:$A$749,1,0)),0,1)</f>
        <v>1</v>
      </c>
      <c r="Q11455">
        <f t="shared" si="1247"/>
        <v>0</v>
      </c>
      <c r="R11455">
        <f t="shared" si="1248"/>
        <v>1</v>
      </c>
      <c r="S11455">
        <f t="shared" si="1249"/>
        <v>9</v>
      </c>
      <c r="T11455">
        <f t="shared" si="1250"/>
        <v>9</v>
      </c>
      <c r="U11455">
        <f t="shared" si="1251"/>
        <v>0</v>
      </c>
      <c r="V11455" t="str">
        <f t="shared" si="1252"/>
        <v/>
      </c>
    </row>
    <row r="11456" spans="1:22" x14ac:dyDescent="0.2">
      <c r="A11456" t="s">
        <v>29713</v>
      </c>
      <c r="B11456" t="s">
        <v>83</v>
      </c>
      <c r="C11456">
        <v>50381174</v>
      </c>
      <c r="D11456">
        <v>50381229</v>
      </c>
      <c r="E11456">
        <v>56</v>
      </c>
      <c r="F11456" t="s">
        <v>74</v>
      </c>
      <c r="G11456" t="s">
        <v>4224</v>
      </c>
      <c r="H11456" t="s">
        <v>29714</v>
      </c>
      <c r="I11456">
        <v>3</v>
      </c>
      <c r="J11456">
        <v>1</v>
      </c>
      <c r="K11456">
        <v>0</v>
      </c>
      <c r="L11456">
        <v>1</v>
      </c>
      <c r="M11456">
        <v>1</v>
      </c>
      <c r="N11456">
        <v>0</v>
      </c>
      <c r="O11456" t="str">
        <f t="shared" si="1246"/>
        <v/>
      </c>
      <c r="P11456">
        <f>IF(ISERROR(VLOOKUP(G11456,Genes!$A$2:$A$749,1,0)),0,1)</f>
        <v>1</v>
      </c>
      <c r="Q11456">
        <f t="shared" si="1247"/>
        <v>0</v>
      </c>
      <c r="R11456">
        <f t="shared" si="1248"/>
        <v>1</v>
      </c>
      <c r="S11456">
        <f t="shared" si="1249"/>
        <v>10</v>
      </c>
      <c r="T11456">
        <f t="shared" si="1250"/>
        <v>10</v>
      </c>
      <c r="U11456">
        <f t="shared" si="1251"/>
        <v>0</v>
      </c>
      <c r="V11456" t="str">
        <f t="shared" si="1252"/>
        <v/>
      </c>
    </row>
    <row r="11457" spans="1:22" x14ac:dyDescent="0.2">
      <c r="A11457" t="s">
        <v>29715</v>
      </c>
      <c r="B11457" t="s">
        <v>83</v>
      </c>
      <c r="C11457">
        <v>50376178</v>
      </c>
      <c r="D11457">
        <v>50378668</v>
      </c>
      <c r="E11457">
        <v>2491</v>
      </c>
      <c r="F11457" t="s">
        <v>74</v>
      </c>
      <c r="G11457" t="s">
        <v>4224</v>
      </c>
      <c r="H11457" t="s">
        <v>29716</v>
      </c>
      <c r="I11457">
        <v>41</v>
      </c>
      <c r="J11457">
        <v>39</v>
      </c>
      <c r="K11457">
        <v>2</v>
      </c>
      <c r="L11457">
        <v>0</v>
      </c>
      <c r="M11457">
        <v>0</v>
      </c>
      <c r="N11457">
        <v>0</v>
      </c>
      <c r="O11457" t="str">
        <f t="shared" si="1246"/>
        <v/>
      </c>
      <c r="P11457">
        <f>IF(ISERROR(VLOOKUP(G11457,Genes!$A$2:$A$749,1,0)),0,1)</f>
        <v>1</v>
      </c>
      <c r="Q11457">
        <f t="shared" si="1247"/>
        <v>0</v>
      </c>
      <c r="R11457">
        <f t="shared" si="1248"/>
        <v>1</v>
      </c>
      <c r="S11457">
        <f t="shared" si="1249"/>
        <v>11</v>
      </c>
      <c r="T11457">
        <f t="shared" si="1250"/>
        <v>11</v>
      </c>
      <c r="U11457">
        <f t="shared" si="1251"/>
        <v>0</v>
      </c>
      <c r="V11457" t="str">
        <f t="shared" si="1252"/>
        <v/>
      </c>
    </row>
    <row r="11458" spans="1:22" x14ac:dyDescent="0.2">
      <c r="A11458" t="s">
        <v>29717</v>
      </c>
      <c r="B11458" t="s">
        <v>83</v>
      </c>
      <c r="C11458">
        <v>50376178</v>
      </c>
      <c r="D11458">
        <v>50378598</v>
      </c>
      <c r="E11458">
        <v>2421</v>
      </c>
      <c r="F11458" t="s">
        <v>74</v>
      </c>
      <c r="G11458" t="s">
        <v>4224</v>
      </c>
      <c r="H11458" t="s">
        <v>29718</v>
      </c>
      <c r="I11458">
        <v>41</v>
      </c>
      <c r="J11458">
        <v>38</v>
      </c>
      <c r="K11458">
        <v>2</v>
      </c>
      <c r="L11458">
        <v>1</v>
      </c>
      <c r="M11458">
        <v>0</v>
      </c>
      <c r="N11458">
        <v>0</v>
      </c>
      <c r="O11458" t="str">
        <f t="shared" ref="O11458:O11521" si="1253">IF(U11458=1,G11458,"")</f>
        <v/>
      </c>
      <c r="P11458">
        <f>IF(ISERROR(VLOOKUP(G11458,Genes!$A$2:$A$749,1,0)),0,1)</f>
        <v>1</v>
      </c>
      <c r="Q11458">
        <f t="shared" ref="Q11458:Q11521" si="1254">IF(G11458&lt;&gt;G11457,1,0)</f>
        <v>0</v>
      </c>
      <c r="R11458">
        <f t="shared" ref="R11458:R11521" si="1255">IF(I11458=0,0,1)</f>
        <v>1</v>
      </c>
      <c r="S11458">
        <f t="shared" ref="S11458:S11521" si="1256">IF(Q11458=1,R11458,S11457+R11458)</f>
        <v>12</v>
      </c>
      <c r="T11458">
        <f t="shared" ref="T11458:T11521" si="1257">IF(Q11458=1,1,T11457+1)</f>
        <v>12</v>
      </c>
      <c r="U11458">
        <f t="shared" ref="U11458:U11521" si="1258">IF(G11458&lt;&gt;G11459,1,0)</f>
        <v>0</v>
      </c>
      <c r="V11458" t="str">
        <f t="shared" ref="V11458:V11521" si="1259">IF(U11458=1,S11458/T11458,"")</f>
        <v/>
      </c>
    </row>
    <row r="11459" spans="1:22" x14ac:dyDescent="0.2">
      <c r="A11459" t="s">
        <v>29719</v>
      </c>
      <c r="B11459" t="s">
        <v>83</v>
      </c>
      <c r="C11459">
        <v>50370614</v>
      </c>
      <c r="D11459">
        <v>50370675</v>
      </c>
      <c r="E11459">
        <v>62</v>
      </c>
      <c r="F11459" t="s">
        <v>74</v>
      </c>
      <c r="G11459" t="s">
        <v>4224</v>
      </c>
      <c r="H11459" t="s">
        <v>29720</v>
      </c>
      <c r="I11459">
        <v>2</v>
      </c>
      <c r="J11459">
        <v>0</v>
      </c>
      <c r="K11459">
        <v>2</v>
      </c>
      <c r="L11459">
        <v>0</v>
      </c>
      <c r="M11459">
        <v>0</v>
      </c>
      <c r="N11459">
        <v>0</v>
      </c>
      <c r="O11459" t="str">
        <f t="shared" si="1253"/>
        <v/>
      </c>
      <c r="P11459">
        <f>IF(ISERROR(VLOOKUP(G11459,Genes!$A$2:$A$749,1,0)),0,1)</f>
        <v>1</v>
      </c>
      <c r="Q11459">
        <f t="shared" si="1254"/>
        <v>0</v>
      </c>
      <c r="R11459">
        <f t="shared" si="1255"/>
        <v>1</v>
      </c>
      <c r="S11459">
        <f t="shared" si="1256"/>
        <v>13</v>
      </c>
      <c r="T11459">
        <f t="shared" si="1257"/>
        <v>13</v>
      </c>
      <c r="U11459">
        <f t="shared" si="1258"/>
        <v>0</v>
      </c>
      <c r="V11459" t="str">
        <f t="shared" si="1259"/>
        <v/>
      </c>
    </row>
    <row r="11460" spans="1:22" x14ac:dyDescent="0.2">
      <c r="A11460" t="s">
        <v>29721</v>
      </c>
      <c r="B11460" t="s">
        <v>83</v>
      </c>
      <c r="C11460">
        <v>50370047</v>
      </c>
      <c r="D11460">
        <v>50370089</v>
      </c>
      <c r="E11460">
        <v>43</v>
      </c>
      <c r="F11460" t="s">
        <v>74</v>
      </c>
      <c r="G11460" t="s">
        <v>4224</v>
      </c>
      <c r="H11460" t="s">
        <v>29722</v>
      </c>
      <c r="I11460">
        <v>0</v>
      </c>
      <c r="J11460">
        <v>0</v>
      </c>
      <c r="K11460">
        <v>0</v>
      </c>
      <c r="L11460">
        <v>0</v>
      </c>
      <c r="M11460">
        <v>0</v>
      </c>
      <c r="N11460">
        <v>0</v>
      </c>
      <c r="O11460" t="str">
        <f t="shared" si="1253"/>
        <v/>
      </c>
      <c r="P11460">
        <f>IF(ISERROR(VLOOKUP(G11460,Genes!$A$2:$A$749,1,0)),0,1)</f>
        <v>1</v>
      </c>
      <c r="Q11460">
        <f t="shared" si="1254"/>
        <v>0</v>
      </c>
      <c r="R11460">
        <f t="shared" si="1255"/>
        <v>0</v>
      </c>
      <c r="S11460">
        <f t="shared" si="1256"/>
        <v>13</v>
      </c>
      <c r="T11460">
        <f t="shared" si="1257"/>
        <v>14</v>
      </c>
      <c r="U11460">
        <f t="shared" si="1258"/>
        <v>0</v>
      </c>
      <c r="V11460" t="str">
        <f t="shared" si="1259"/>
        <v/>
      </c>
    </row>
    <row r="11461" spans="1:22" x14ac:dyDescent="0.2">
      <c r="A11461" t="s">
        <v>29723</v>
      </c>
      <c r="B11461" t="s">
        <v>83</v>
      </c>
      <c r="C11461">
        <v>50361851</v>
      </c>
      <c r="D11461">
        <v>50361964</v>
      </c>
      <c r="E11461">
        <v>114</v>
      </c>
      <c r="F11461" t="s">
        <v>74</v>
      </c>
      <c r="G11461" t="s">
        <v>4224</v>
      </c>
      <c r="H11461" t="s">
        <v>29724</v>
      </c>
      <c r="I11461">
        <v>0</v>
      </c>
      <c r="J11461">
        <v>0</v>
      </c>
      <c r="K11461">
        <v>0</v>
      </c>
      <c r="L11461">
        <v>0</v>
      </c>
      <c r="M11461">
        <v>0</v>
      </c>
      <c r="N11461">
        <v>0</v>
      </c>
      <c r="O11461" t="str">
        <f t="shared" si="1253"/>
        <v>SHROOM4</v>
      </c>
      <c r="P11461">
        <f>IF(ISERROR(VLOOKUP(G11461,Genes!$A$2:$A$749,1,0)),0,1)</f>
        <v>1</v>
      </c>
      <c r="Q11461">
        <f t="shared" si="1254"/>
        <v>0</v>
      </c>
      <c r="R11461">
        <f t="shared" si="1255"/>
        <v>0</v>
      </c>
      <c r="S11461">
        <f t="shared" si="1256"/>
        <v>13</v>
      </c>
      <c r="T11461">
        <f t="shared" si="1257"/>
        <v>15</v>
      </c>
      <c r="U11461">
        <f t="shared" si="1258"/>
        <v>1</v>
      </c>
      <c r="V11461">
        <f t="shared" si="1259"/>
        <v>0.8666666666666667</v>
      </c>
    </row>
    <row r="11462" spans="1:22" x14ac:dyDescent="0.2">
      <c r="A11462" t="s">
        <v>29725</v>
      </c>
      <c r="B11462" t="s">
        <v>439</v>
      </c>
      <c r="C11462">
        <v>138463633</v>
      </c>
      <c r="D11462">
        <v>138463652</v>
      </c>
      <c r="E11462">
        <v>20</v>
      </c>
      <c r="F11462" t="s">
        <v>74</v>
      </c>
      <c r="G11462" t="s">
        <v>4231</v>
      </c>
      <c r="H11462" t="s">
        <v>29726</v>
      </c>
      <c r="I11462">
        <v>4</v>
      </c>
      <c r="J11462">
        <v>2</v>
      </c>
      <c r="K11462">
        <v>0</v>
      </c>
      <c r="L11462">
        <v>0</v>
      </c>
      <c r="M11462">
        <v>1</v>
      </c>
      <c r="N11462">
        <v>1</v>
      </c>
      <c r="O11462" t="str">
        <f t="shared" si="1253"/>
        <v/>
      </c>
      <c r="P11462">
        <f>IF(ISERROR(VLOOKUP(G11462,Genes!$A$2:$A$749,1,0)),0,1)</f>
        <v>1</v>
      </c>
      <c r="Q11462">
        <f t="shared" si="1254"/>
        <v>1</v>
      </c>
      <c r="R11462">
        <f t="shared" si="1255"/>
        <v>1</v>
      </c>
      <c r="S11462">
        <f t="shared" si="1256"/>
        <v>1</v>
      </c>
      <c r="T11462">
        <f t="shared" si="1257"/>
        <v>1</v>
      </c>
      <c r="U11462">
        <f t="shared" si="1258"/>
        <v>0</v>
      </c>
      <c r="V11462" t="str">
        <f t="shared" si="1259"/>
        <v/>
      </c>
    </row>
    <row r="11463" spans="1:22" x14ac:dyDescent="0.2">
      <c r="A11463" t="s">
        <v>29727</v>
      </c>
      <c r="B11463" t="s">
        <v>439</v>
      </c>
      <c r="C11463">
        <v>138286860</v>
      </c>
      <c r="D11463">
        <v>138287024</v>
      </c>
      <c r="E11463">
        <v>165</v>
      </c>
      <c r="F11463" t="s">
        <v>74</v>
      </c>
      <c r="G11463" t="s">
        <v>4231</v>
      </c>
      <c r="H11463" t="s">
        <v>29728</v>
      </c>
      <c r="I11463">
        <v>3</v>
      </c>
      <c r="J11463">
        <v>1</v>
      </c>
      <c r="K11463">
        <v>2</v>
      </c>
      <c r="L11463">
        <v>0</v>
      </c>
      <c r="M11463">
        <v>0</v>
      </c>
      <c r="N11463">
        <v>0</v>
      </c>
      <c r="O11463" t="str">
        <f t="shared" si="1253"/>
        <v/>
      </c>
      <c r="P11463">
        <f>IF(ISERROR(VLOOKUP(G11463,Genes!$A$2:$A$749,1,0)),0,1)</f>
        <v>1</v>
      </c>
      <c r="Q11463">
        <f t="shared" si="1254"/>
        <v>0</v>
      </c>
      <c r="R11463">
        <f t="shared" si="1255"/>
        <v>1</v>
      </c>
      <c r="S11463">
        <f t="shared" si="1256"/>
        <v>2</v>
      </c>
      <c r="T11463">
        <f t="shared" si="1257"/>
        <v>2</v>
      </c>
      <c r="U11463">
        <f t="shared" si="1258"/>
        <v>0</v>
      </c>
      <c r="V11463" t="str">
        <f t="shared" si="1259"/>
        <v/>
      </c>
    </row>
    <row r="11464" spans="1:22" x14ac:dyDescent="0.2">
      <c r="A11464" t="s">
        <v>29729</v>
      </c>
      <c r="B11464" t="s">
        <v>439</v>
      </c>
      <c r="C11464">
        <v>138282806</v>
      </c>
      <c r="D11464">
        <v>138283162</v>
      </c>
      <c r="E11464">
        <v>357</v>
      </c>
      <c r="F11464" t="s">
        <v>74</v>
      </c>
      <c r="G11464" t="s">
        <v>4231</v>
      </c>
      <c r="H11464" t="s">
        <v>29730</v>
      </c>
      <c r="I11464">
        <v>5</v>
      </c>
      <c r="J11464">
        <v>3</v>
      </c>
      <c r="K11464">
        <v>2</v>
      </c>
      <c r="L11464">
        <v>0</v>
      </c>
      <c r="M11464">
        <v>0</v>
      </c>
      <c r="N11464">
        <v>0</v>
      </c>
      <c r="O11464" t="str">
        <f t="shared" si="1253"/>
        <v/>
      </c>
      <c r="P11464">
        <f>IF(ISERROR(VLOOKUP(G11464,Genes!$A$2:$A$749,1,0)),0,1)</f>
        <v>1</v>
      </c>
      <c r="Q11464">
        <f t="shared" si="1254"/>
        <v>0</v>
      </c>
      <c r="R11464">
        <f t="shared" si="1255"/>
        <v>1</v>
      </c>
      <c r="S11464">
        <f t="shared" si="1256"/>
        <v>3</v>
      </c>
      <c r="T11464">
        <f t="shared" si="1257"/>
        <v>3</v>
      </c>
      <c r="U11464">
        <f t="shared" si="1258"/>
        <v>0</v>
      </c>
      <c r="V11464" t="str">
        <f t="shared" si="1259"/>
        <v/>
      </c>
    </row>
    <row r="11465" spans="1:22" x14ac:dyDescent="0.2">
      <c r="A11465" t="s">
        <v>29731</v>
      </c>
      <c r="B11465" t="s">
        <v>439</v>
      </c>
      <c r="C11465">
        <v>138463428</v>
      </c>
      <c r="D11465">
        <v>138463542</v>
      </c>
      <c r="E11465">
        <v>115</v>
      </c>
      <c r="F11465" t="s">
        <v>74</v>
      </c>
      <c r="G11465" t="s">
        <v>4231</v>
      </c>
      <c r="H11465" t="s">
        <v>29732</v>
      </c>
      <c r="I11465">
        <v>4</v>
      </c>
      <c r="J11465">
        <v>0</v>
      </c>
      <c r="K11465">
        <v>2</v>
      </c>
      <c r="L11465">
        <v>0</v>
      </c>
      <c r="M11465">
        <v>1</v>
      </c>
      <c r="N11465">
        <v>1</v>
      </c>
      <c r="O11465" t="str">
        <f t="shared" si="1253"/>
        <v/>
      </c>
      <c r="P11465">
        <f>IF(ISERROR(VLOOKUP(G11465,Genes!$A$2:$A$749,1,0)),0,1)</f>
        <v>1</v>
      </c>
      <c r="Q11465">
        <f t="shared" si="1254"/>
        <v>0</v>
      </c>
      <c r="R11465">
        <f t="shared" si="1255"/>
        <v>1</v>
      </c>
      <c r="S11465">
        <f t="shared" si="1256"/>
        <v>4</v>
      </c>
      <c r="T11465">
        <f t="shared" si="1257"/>
        <v>4</v>
      </c>
      <c r="U11465">
        <f t="shared" si="1258"/>
        <v>0</v>
      </c>
      <c r="V11465" t="str">
        <f t="shared" si="1259"/>
        <v/>
      </c>
    </row>
    <row r="11466" spans="1:22" x14ac:dyDescent="0.2">
      <c r="A11466" t="s">
        <v>29733</v>
      </c>
      <c r="B11466" t="s">
        <v>439</v>
      </c>
      <c r="C11466">
        <v>138463428</v>
      </c>
      <c r="D11466">
        <v>138463532</v>
      </c>
      <c r="E11466">
        <v>105</v>
      </c>
      <c r="F11466" t="s">
        <v>74</v>
      </c>
      <c r="G11466" t="s">
        <v>4231</v>
      </c>
      <c r="H11466" t="s">
        <v>29734</v>
      </c>
      <c r="I11466">
        <v>4</v>
      </c>
      <c r="J11466">
        <v>0</v>
      </c>
      <c r="K11466">
        <v>2</v>
      </c>
      <c r="L11466">
        <v>0</v>
      </c>
      <c r="M11466">
        <v>1</v>
      </c>
      <c r="N11466">
        <v>1</v>
      </c>
      <c r="O11466" t="str">
        <f t="shared" si="1253"/>
        <v/>
      </c>
      <c r="P11466">
        <f>IF(ISERROR(VLOOKUP(G11466,Genes!$A$2:$A$749,1,0)),0,1)</f>
        <v>1</v>
      </c>
      <c r="Q11466">
        <f t="shared" si="1254"/>
        <v>0</v>
      </c>
      <c r="R11466">
        <f t="shared" si="1255"/>
        <v>1</v>
      </c>
      <c r="S11466">
        <f t="shared" si="1256"/>
        <v>5</v>
      </c>
      <c r="T11466">
        <f t="shared" si="1257"/>
        <v>5</v>
      </c>
      <c r="U11466">
        <f t="shared" si="1258"/>
        <v>0</v>
      </c>
      <c r="V11466" t="str">
        <f t="shared" si="1259"/>
        <v/>
      </c>
    </row>
    <row r="11467" spans="1:22" x14ac:dyDescent="0.2">
      <c r="A11467" t="s">
        <v>29735</v>
      </c>
      <c r="B11467" t="s">
        <v>439</v>
      </c>
      <c r="C11467">
        <v>138456724</v>
      </c>
      <c r="D11467">
        <v>138456862</v>
      </c>
      <c r="E11467">
        <v>139</v>
      </c>
      <c r="F11467" t="s">
        <v>74</v>
      </c>
      <c r="G11467" t="s">
        <v>4231</v>
      </c>
      <c r="H11467" t="s">
        <v>29736</v>
      </c>
      <c r="I11467">
        <v>3</v>
      </c>
      <c r="J11467">
        <v>1</v>
      </c>
      <c r="K11467">
        <v>2</v>
      </c>
      <c r="L11467">
        <v>0</v>
      </c>
      <c r="M11467">
        <v>0</v>
      </c>
      <c r="N11467">
        <v>0</v>
      </c>
      <c r="O11467" t="str">
        <f t="shared" si="1253"/>
        <v/>
      </c>
      <c r="P11467">
        <f>IF(ISERROR(VLOOKUP(G11467,Genes!$A$2:$A$749,1,0)),0,1)</f>
        <v>1</v>
      </c>
      <c r="Q11467">
        <f t="shared" si="1254"/>
        <v>0</v>
      </c>
      <c r="R11467">
        <f t="shared" si="1255"/>
        <v>1</v>
      </c>
      <c r="S11467">
        <f t="shared" si="1256"/>
        <v>6</v>
      </c>
      <c r="T11467">
        <f t="shared" si="1257"/>
        <v>6</v>
      </c>
      <c r="U11467">
        <f t="shared" si="1258"/>
        <v>0</v>
      </c>
      <c r="V11467" t="str">
        <f t="shared" si="1259"/>
        <v/>
      </c>
    </row>
    <row r="11468" spans="1:22" x14ac:dyDescent="0.2">
      <c r="A11468" t="s">
        <v>29737</v>
      </c>
      <c r="B11468" t="s">
        <v>439</v>
      </c>
      <c r="C11468">
        <v>138386627</v>
      </c>
      <c r="D11468">
        <v>138386735</v>
      </c>
      <c r="E11468">
        <v>109</v>
      </c>
      <c r="F11468" t="s">
        <v>74</v>
      </c>
      <c r="G11468" t="s">
        <v>4231</v>
      </c>
      <c r="H11468" t="s">
        <v>29738</v>
      </c>
      <c r="I11468">
        <v>2</v>
      </c>
      <c r="J11468">
        <v>0</v>
      </c>
      <c r="K11468">
        <v>2</v>
      </c>
      <c r="L11468">
        <v>0</v>
      </c>
      <c r="M11468">
        <v>0</v>
      </c>
      <c r="N11468">
        <v>0</v>
      </c>
      <c r="O11468" t="str">
        <f t="shared" si="1253"/>
        <v/>
      </c>
      <c r="P11468">
        <f>IF(ISERROR(VLOOKUP(G11468,Genes!$A$2:$A$749,1,0)),0,1)</f>
        <v>1</v>
      </c>
      <c r="Q11468">
        <f t="shared" si="1254"/>
        <v>0</v>
      </c>
      <c r="R11468">
        <f t="shared" si="1255"/>
        <v>1</v>
      </c>
      <c r="S11468">
        <f t="shared" si="1256"/>
        <v>7</v>
      </c>
      <c r="T11468">
        <f t="shared" si="1257"/>
        <v>7</v>
      </c>
      <c r="U11468">
        <f t="shared" si="1258"/>
        <v>0</v>
      </c>
      <c r="V11468" t="str">
        <f t="shared" si="1259"/>
        <v/>
      </c>
    </row>
    <row r="11469" spans="1:22" x14ac:dyDescent="0.2">
      <c r="A11469" t="s">
        <v>29739</v>
      </c>
      <c r="B11469" t="s">
        <v>439</v>
      </c>
      <c r="C11469">
        <v>138378309</v>
      </c>
      <c r="D11469">
        <v>138378408</v>
      </c>
      <c r="E11469">
        <v>100</v>
      </c>
      <c r="F11469" t="s">
        <v>74</v>
      </c>
      <c r="G11469" t="s">
        <v>4231</v>
      </c>
      <c r="H11469" t="s">
        <v>29740</v>
      </c>
      <c r="I11469">
        <v>2</v>
      </c>
      <c r="J11469">
        <v>0</v>
      </c>
      <c r="K11469">
        <v>2</v>
      </c>
      <c r="L11469">
        <v>0</v>
      </c>
      <c r="M11469">
        <v>0</v>
      </c>
      <c r="N11469">
        <v>0</v>
      </c>
      <c r="O11469" t="str">
        <f t="shared" si="1253"/>
        <v/>
      </c>
      <c r="P11469">
        <f>IF(ISERROR(VLOOKUP(G11469,Genes!$A$2:$A$749,1,0)),0,1)</f>
        <v>1</v>
      </c>
      <c r="Q11469">
        <f t="shared" si="1254"/>
        <v>0</v>
      </c>
      <c r="R11469">
        <f t="shared" si="1255"/>
        <v>1</v>
      </c>
      <c r="S11469">
        <f t="shared" si="1256"/>
        <v>8</v>
      </c>
      <c r="T11469">
        <f t="shared" si="1257"/>
        <v>8</v>
      </c>
      <c r="U11469">
        <f t="shared" si="1258"/>
        <v>0</v>
      </c>
      <c r="V11469" t="str">
        <f t="shared" si="1259"/>
        <v/>
      </c>
    </row>
    <row r="11470" spans="1:22" x14ac:dyDescent="0.2">
      <c r="A11470" t="s">
        <v>29741</v>
      </c>
      <c r="B11470" t="s">
        <v>439</v>
      </c>
      <c r="C11470">
        <v>138362490</v>
      </c>
      <c r="D11470">
        <v>138362681</v>
      </c>
      <c r="E11470">
        <v>192</v>
      </c>
      <c r="F11470" t="s">
        <v>74</v>
      </c>
      <c r="G11470" t="s">
        <v>4231</v>
      </c>
      <c r="H11470" t="s">
        <v>29742</v>
      </c>
      <c r="I11470">
        <v>3</v>
      </c>
      <c r="J11470">
        <v>1</v>
      </c>
      <c r="K11470">
        <v>2</v>
      </c>
      <c r="L11470">
        <v>0</v>
      </c>
      <c r="M11470">
        <v>0</v>
      </c>
      <c r="N11470">
        <v>0</v>
      </c>
      <c r="O11470" t="str">
        <f t="shared" si="1253"/>
        <v/>
      </c>
      <c r="P11470">
        <f>IF(ISERROR(VLOOKUP(G11470,Genes!$A$2:$A$749,1,0)),0,1)</f>
        <v>1</v>
      </c>
      <c r="Q11470">
        <f t="shared" si="1254"/>
        <v>0</v>
      </c>
      <c r="R11470">
        <f t="shared" si="1255"/>
        <v>1</v>
      </c>
      <c r="S11470">
        <f t="shared" si="1256"/>
        <v>9</v>
      </c>
      <c r="T11470">
        <f t="shared" si="1257"/>
        <v>9</v>
      </c>
      <c r="U11470">
        <f t="shared" si="1258"/>
        <v>0</v>
      </c>
      <c r="V11470" t="str">
        <f t="shared" si="1259"/>
        <v/>
      </c>
    </row>
    <row r="11471" spans="1:22" x14ac:dyDescent="0.2">
      <c r="A11471" t="s">
        <v>29743</v>
      </c>
      <c r="B11471" t="s">
        <v>439</v>
      </c>
      <c r="C11471">
        <v>138356860</v>
      </c>
      <c r="D11471">
        <v>138356981</v>
      </c>
      <c r="E11471">
        <v>122</v>
      </c>
      <c r="F11471" t="s">
        <v>74</v>
      </c>
      <c r="G11471" t="s">
        <v>4231</v>
      </c>
      <c r="H11471" t="s">
        <v>29744</v>
      </c>
      <c r="I11471">
        <v>3</v>
      </c>
      <c r="J11471">
        <v>1</v>
      </c>
      <c r="K11471">
        <v>2</v>
      </c>
      <c r="L11471">
        <v>0</v>
      </c>
      <c r="M11471">
        <v>0</v>
      </c>
      <c r="N11471">
        <v>0</v>
      </c>
      <c r="O11471" t="str">
        <f t="shared" si="1253"/>
        <v/>
      </c>
      <c r="P11471">
        <f>IF(ISERROR(VLOOKUP(G11471,Genes!$A$2:$A$749,1,0)),0,1)</f>
        <v>1</v>
      </c>
      <c r="Q11471">
        <f t="shared" si="1254"/>
        <v>0</v>
      </c>
      <c r="R11471">
        <f t="shared" si="1255"/>
        <v>1</v>
      </c>
      <c r="S11471">
        <f t="shared" si="1256"/>
        <v>10</v>
      </c>
      <c r="T11471">
        <f t="shared" si="1257"/>
        <v>10</v>
      </c>
      <c r="U11471">
        <f t="shared" si="1258"/>
        <v>0</v>
      </c>
      <c r="V11471" t="str">
        <f t="shared" si="1259"/>
        <v/>
      </c>
    </row>
    <row r="11472" spans="1:22" x14ac:dyDescent="0.2">
      <c r="A11472" t="s">
        <v>29745</v>
      </c>
      <c r="B11472" t="s">
        <v>439</v>
      </c>
      <c r="C11472">
        <v>138287477</v>
      </c>
      <c r="D11472">
        <v>138287573</v>
      </c>
      <c r="E11472">
        <v>97</v>
      </c>
      <c r="F11472" t="s">
        <v>74</v>
      </c>
      <c r="G11472" t="s">
        <v>4231</v>
      </c>
      <c r="H11472" t="s">
        <v>29746</v>
      </c>
      <c r="I11472">
        <v>2</v>
      </c>
      <c r="J11472">
        <v>0</v>
      </c>
      <c r="K11472">
        <v>2</v>
      </c>
      <c r="L11472">
        <v>0</v>
      </c>
      <c r="M11472">
        <v>0</v>
      </c>
      <c r="N11472">
        <v>0</v>
      </c>
      <c r="O11472" t="str">
        <f t="shared" si="1253"/>
        <v>SIL1</v>
      </c>
      <c r="P11472">
        <f>IF(ISERROR(VLOOKUP(G11472,Genes!$A$2:$A$749,1,0)),0,1)</f>
        <v>1</v>
      </c>
      <c r="Q11472">
        <f t="shared" si="1254"/>
        <v>0</v>
      </c>
      <c r="R11472">
        <f t="shared" si="1255"/>
        <v>1</v>
      </c>
      <c r="S11472">
        <f t="shared" si="1256"/>
        <v>11</v>
      </c>
      <c r="T11472">
        <f t="shared" si="1257"/>
        <v>11</v>
      </c>
      <c r="U11472">
        <f t="shared" si="1258"/>
        <v>1</v>
      </c>
      <c r="V11472">
        <f t="shared" si="1259"/>
        <v>1</v>
      </c>
    </row>
    <row r="11473" spans="1:22" x14ac:dyDescent="0.2">
      <c r="A11473" t="s">
        <v>29747</v>
      </c>
      <c r="B11473" t="s">
        <v>490</v>
      </c>
      <c r="C11473">
        <v>75722528</v>
      </c>
      <c r="D11473">
        <v>75722716</v>
      </c>
      <c r="E11473">
        <v>189</v>
      </c>
      <c r="F11473" t="s">
        <v>74</v>
      </c>
      <c r="G11473" t="s">
        <v>4238</v>
      </c>
      <c r="H11473" t="s">
        <v>29748</v>
      </c>
      <c r="I11473">
        <v>0</v>
      </c>
      <c r="J11473">
        <v>0</v>
      </c>
      <c r="K11473">
        <v>0</v>
      </c>
      <c r="L11473">
        <v>0</v>
      </c>
      <c r="M11473">
        <v>0</v>
      </c>
      <c r="N11473">
        <v>0</v>
      </c>
      <c r="O11473" t="str">
        <f t="shared" si="1253"/>
        <v/>
      </c>
      <c r="P11473">
        <f>IF(ISERROR(VLOOKUP(G11473,Genes!$A$2:$A$749,1,0)),0,1)</f>
        <v>1</v>
      </c>
      <c r="Q11473">
        <f t="shared" si="1254"/>
        <v>1</v>
      </c>
      <c r="R11473">
        <f t="shared" si="1255"/>
        <v>0</v>
      </c>
      <c r="S11473">
        <f t="shared" si="1256"/>
        <v>0</v>
      </c>
      <c r="T11473">
        <f t="shared" si="1257"/>
        <v>1</v>
      </c>
      <c r="U11473">
        <f t="shared" si="1258"/>
        <v>0</v>
      </c>
      <c r="V11473" t="str">
        <f t="shared" si="1259"/>
        <v/>
      </c>
    </row>
    <row r="11474" spans="1:22" x14ac:dyDescent="0.2">
      <c r="A11474" t="s">
        <v>29749</v>
      </c>
      <c r="B11474" t="s">
        <v>490</v>
      </c>
      <c r="C11474">
        <v>75693071</v>
      </c>
      <c r="D11474">
        <v>75693281</v>
      </c>
      <c r="E11474">
        <v>211</v>
      </c>
      <c r="F11474" t="s">
        <v>74</v>
      </c>
      <c r="G11474" t="s">
        <v>4238</v>
      </c>
      <c r="H11474" t="s">
        <v>29750</v>
      </c>
      <c r="I11474">
        <v>0</v>
      </c>
      <c r="J11474">
        <v>0</v>
      </c>
      <c r="K11474">
        <v>0</v>
      </c>
      <c r="L11474">
        <v>0</v>
      </c>
      <c r="M11474">
        <v>0</v>
      </c>
      <c r="N11474">
        <v>0</v>
      </c>
      <c r="O11474" t="str">
        <f t="shared" si="1253"/>
        <v/>
      </c>
      <c r="P11474">
        <f>IF(ISERROR(VLOOKUP(G11474,Genes!$A$2:$A$749,1,0)),0,1)</f>
        <v>1</v>
      </c>
      <c r="Q11474">
        <f t="shared" si="1254"/>
        <v>0</v>
      </c>
      <c r="R11474">
        <f t="shared" si="1255"/>
        <v>0</v>
      </c>
      <c r="S11474">
        <f t="shared" si="1256"/>
        <v>0</v>
      </c>
      <c r="T11474">
        <f t="shared" si="1257"/>
        <v>2</v>
      </c>
      <c r="U11474">
        <f t="shared" si="1258"/>
        <v>0</v>
      </c>
      <c r="V11474" t="str">
        <f t="shared" si="1259"/>
        <v/>
      </c>
    </row>
    <row r="11475" spans="1:22" x14ac:dyDescent="0.2">
      <c r="A11475" t="s">
        <v>29751</v>
      </c>
      <c r="B11475" t="s">
        <v>490</v>
      </c>
      <c r="C11475">
        <v>75692381</v>
      </c>
      <c r="D11475">
        <v>75692497</v>
      </c>
      <c r="E11475">
        <v>117</v>
      </c>
      <c r="F11475" t="s">
        <v>74</v>
      </c>
      <c r="G11475" t="s">
        <v>4238</v>
      </c>
      <c r="H11475" t="s">
        <v>29752</v>
      </c>
      <c r="I11475">
        <v>0</v>
      </c>
      <c r="J11475">
        <v>0</v>
      </c>
      <c r="K11475">
        <v>0</v>
      </c>
      <c r="L11475">
        <v>0</v>
      </c>
      <c r="M11475">
        <v>0</v>
      </c>
      <c r="N11475">
        <v>0</v>
      </c>
      <c r="O11475" t="str">
        <f t="shared" si="1253"/>
        <v/>
      </c>
      <c r="P11475">
        <f>IF(ISERROR(VLOOKUP(G11475,Genes!$A$2:$A$749,1,0)),0,1)</f>
        <v>1</v>
      </c>
      <c r="Q11475">
        <f t="shared" si="1254"/>
        <v>0</v>
      </c>
      <c r="R11475">
        <f t="shared" si="1255"/>
        <v>0</v>
      </c>
      <c r="S11475">
        <f t="shared" si="1256"/>
        <v>0</v>
      </c>
      <c r="T11475">
        <f t="shared" si="1257"/>
        <v>3</v>
      </c>
      <c r="U11475">
        <f t="shared" si="1258"/>
        <v>0</v>
      </c>
      <c r="V11475" t="str">
        <f t="shared" si="1259"/>
        <v/>
      </c>
    </row>
    <row r="11476" spans="1:22" x14ac:dyDescent="0.2">
      <c r="A11476" t="s">
        <v>29753</v>
      </c>
      <c r="B11476" t="s">
        <v>490</v>
      </c>
      <c r="C11476">
        <v>75688599</v>
      </c>
      <c r="D11476">
        <v>75688837</v>
      </c>
      <c r="E11476">
        <v>239</v>
      </c>
      <c r="F11476" t="s">
        <v>74</v>
      </c>
      <c r="G11476" t="s">
        <v>4238</v>
      </c>
      <c r="H11476" t="s">
        <v>29754</v>
      </c>
      <c r="I11476">
        <v>0</v>
      </c>
      <c r="J11476">
        <v>0</v>
      </c>
      <c r="K11476">
        <v>0</v>
      </c>
      <c r="L11476">
        <v>0</v>
      </c>
      <c r="M11476">
        <v>0</v>
      </c>
      <c r="N11476">
        <v>0</v>
      </c>
      <c r="O11476" t="str">
        <f t="shared" si="1253"/>
        <v/>
      </c>
      <c r="P11476">
        <f>IF(ISERROR(VLOOKUP(G11476,Genes!$A$2:$A$749,1,0)),0,1)</f>
        <v>1</v>
      </c>
      <c r="Q11476">
        <f t="shared" si="1254"/>
        <v>0</v>
      </c>
      <c r="R11476">
        <f t="shared" si="1255"/>
        <v>0</v>
      </c>
      <c r="S11476">
        <f t="shared" si="1256"/>
        <v>0</v>
      </c>
      <c r="T11476">
        <f t="shared" si="1257"/>
        <v>4</v>
      </c>
      <c r="U11476">
        <f t="shared" si="1258"/>
        <v>0</v>
      </c>
      <c r="V11476" t="str">
        <f t="shared" si="1259"/>
        <v/>
      </c>
    </row>
    <row r="11477" spans="1:22" x14ac:dyDescent="0.2">
      <c r="A11477" t="s">
        <v>29755</v>
      </c>
      <c r="B11477" t="s">
        <v>490</v>
      </c>
      <c r="C11477">
        <v>75687021</v>
      </c>
      <c r="D11477">
        <v>75687204</v>
      </c>
      <c r="E11477">
        <v>184</v>
      </c>
      <c r="F11477" t="s">
        <v>74</v>
      </c>
      <c r="G11477" t="s">
        <v>4238</v>
      </c>
      <c r="H11477" t="s">
        <v>29756</v>
      </c>
      <c r="I11477">
        <v>0</v>
      </c>
      <c r="J11477">
        <v>0</v>
      </c>
      <c r="K11477">
        <v>0</v>
      </c>
      <c r="L11477">
        <v>0</v>
      </c>
      <c r="M11477">
        <v>0</v>
      </c>
      <c r="N11477">
        <v>0</v>
      </c>
      <c r="O11477" t="str">
        <f t="shared" si="1253"/>
        <v/>
      </c>
      <c r="P11477">
        <f>IF(ISERROR(VLOOKUP(G11477,Genes!$A$2:$A$749,1,0)),0,1)</f>
        <v>1</v>
      </c>
      <c r="Q11477">
        <f t="shared" si="1254"/>
        <v>0</v>
      </c>
      <c r="R11477">
        <f t="shared" si="1255"/>
        <v>0</v>
      </c>
      <c r="S11477">
        <f t="shared" si="1256"/>
        <v>0</v>
      </c>
      <c r="T11477">
        <f t="shared" si="1257"/>
        <v>5</v>
      </c>
      <c r="U11477">
        <f t="shared" si="1258"/>
        <v>0</v>
      </c>
      <c r="V11477" t="str">
        <f t="shared" si="1259"/>
        <v/>
      </c>
    </row>
    <row r="11478" spans="1:22" x14ac:dyDescent="0.2">
      <c r="A11478" t="s">
        <v>29757</v>
      </c>
      <c r="B11478" t="s">
        <v>490</v>
      </c>
      <c r="C11478">
        <v>75684583</v>
      </c>
      <c r="D11478">
        <v>75685156</v>
      </c>
      <c r="E11478">
        <v>574</v>
      </c>
      <c r="F11478" t="s">
        <v>74</v>
      </c>
      <c r="G11478" t="s">
        <v>4238</v>
      </c>
      <c r="H11478" t="s">
        <v>29758</v>
      </c>
      <c r="I11478">
        <v>0</v>
      </c>
      <c r="J11478">
        <v>0</v>
      </c>
      <c r="K11478">
        <v>0</v>
      </c>
      <c r="L11478">
        <v>0</v>
      </c>
      <c r="M11478">
        <v>0</v>
      </c>
      <c r="N11478">
        <v>0</v>
      </c>
      <c r="O11478" t="str">
        <f t="shared" si="1253"/>
        <v/>
      </c>
      <c r="P11478">
        <f>IF(ISERROR(VLOOKUP(G11478,Genes!$A$2:$A$749,1,0)),0,1)</f>
        <v>1</v>
      </c>
      <c r="Q11478">
        <f t="shared" si="1254"/>
        <v>0</v>
      </c>
      <c r="R11478">
        <f t="shared" si="1255"/>
        <v>0</v>
      </c>
      <c r="S11478">
        <f t="shared" si="1256"/>
        <v>0</v>
      </c>
      <c r="T11478">
        <f t="shared" si="1257"/>
        <v>6</v>
      </c>
      <c r="U11478">
        <f t="shared" si="1258"/>
        <v>0</v>
      </c>
      <c r="V11478" t="str">
        <f t="shared" si="1259"/>
        <v/>
      </c>
    </row>
    <row r="11479" spans="1:22" x14ac:dyDescent="0.2">
      <c r="A11479" t="s">
        <v>29759</v>
      </c>
      <c r="B11479" t="s">
        <v>490</v>
      </c>
      <c r="C11479">
        <v>75681993</v>
      </c>
      <c r="D11479">
        <v>75682162</v>
      </c>
      <c r="E11479">
        <v>170</v>
      </c>
      <c r="F11479" t="s">
        <v>74</v>
      </c>
      <c r="G11479" t="s">
        <v>4238</v>
      </c>
      <c r="H11479" t="s">
        <v>29760</v>
      </c>
      <c r="I11479">
        <v>0</v>
      </c>
      <c r="J11479">
        <v>0</v>
      </c>
      <c r="K11479">
        <v>0</v>
      </c>
      <c r="L11479">
        <v>0</v>
      </c>
      <c r="M11479">
        <v>0</v>
      </c>
      <c r="N11479">
        <v>0</v>
      </c>
      <c r="O11479" t="str">
        <f t="shared" si="1253"/>
        <v/>
      </c>
      <c r="P11479">
        <f>IF(ISERROR(VLOOKUP(G11479,Genes!$A$2:$A$749,1,0)),0,1)</f>
        <v>1</v>
      </c>
      <c r="Q11479">
        <f t="shared" si="1254"/>
        <v>0</v>
      </c>
      <c r="R11479">
        <f t="shared" si="1255"/>
        <v>0</v>
      </c>
      <c r="S11479">
        <f t="shared" si="1256"/>
        <v>0</v>
      </c>
      <c r="T11479">
        <f t="shared" si="1257"/>
        <v>7</v>
      </c>
      <c r="U11479">
        <f t="shared" si="1258"/>
        <v>0</v>
      </c>
      <c r="V11479" t="str">
        <f t="shared" si="1259"/>
        <v/>
      </c>
    </row>
    <row r="11480" spans="1:22" x14ac:dyDescent="0.2">
      <c r="A11480" t="s">
        <v>29761</v>
      </c>
      <c r="B11480" t="s">
        <v>490</v>
      </c>
      <c r="C11480">
        <v>75676605</v>
      </c>
      <c r="D11480">
        <v>75676778</v>
      </c>
      <c r="E11480">
        <v>174</v>
      </c>
      <c r="F11480" t="s">
        <v>74</v>
      </c>
      <c r="G11480" t="s">
        <v>4238</v>
      </c>
      <c r="H11480" t="s">
        <v>29762</v>
      </c>
      <c r="I11480">
        <v>0</v>
      </c>
      <c r="J11480">
        <v>0</v>
      </c>
      <c r="K11480">
        <v>0</v>
      </c>
      <c r="L11480">
        <v>0</v>
      </c>
      <c r="M11480">
        <v>0</v>
      </c>
      <c r="N11480">
        <v>0</v>
      </c>
      <c r="O11480" t="str">
        <f t="shared" si="1253"/>
        <v/>
      </c>
      <c r="P11480">
        <f>IF(ISERROR(VLOOKUP(G11480,Genes!$A$2:$A$749,1,0)),0,1)</f>
        <v>1</v>
      </c>
      <c r="Q11480">
        <f t="shared" si="1254"/>
        <v>0</v>
      </c>
      <c r="R11480">
        <f t="shared" si="1255"/>
        <v>0</v>
      </c>
      <c r="S11480">
        <f t="shared" si="1256"/>
        <v>0</v>
      </c>
      <c r="T11480">
        <f t="shared" si="1257"/>
        <v>8</v>
      </c>
      <c r="U11480">
        <f t="shared" si="1258"/>
        <v>0</v>
      </c>
      <c r="V11480" t="str">
        <f t="shared" si="1259"/>
        <v/>
      </c>
    </row>
    <row r="11481" spans="1:22" x14ac:dyDescent="0.2">
      <c r="A11481" t="s">
        <v>29763</v>
      </c>
      <c r="B11481" t="s">
        <v>490</v>
      </c>
      <c r="C11481">
        <v>75673954</v>
      </c>
      <c r="D11481">
        <v>75674046</v>
      </c>
      <c r="E11481">
        <v>93</v>
      </c>
      <c r="F11481" t="s">
        <v>74</v>
      </c>
      <c r="G11481" t="s">
        <v>4238</v>
      </c>
      <c r="H11481" t="s">
        <v>29764</v>
      </c>
      <c r="I11481">
        <v>0</v>
      </c>
      <c r="J11481">
        <v>0</v>
      </c>
      <c r="K11481">
        <v>0</v>
      </c>
      <c r="L11481">
        <v>0</v>
      </c>
      <c r="M11481">
        <v>0</v>
      </c>
      <c r="N11481">
        <v>0</v>
      </c>
      <c r="O11481" t="str">
        <f t="shared" si="1253"/>
        <v/>
      </c>
      <c r="P11481">
        <f>IF(ISERROR(VLOOKUP(G11481,Genes!$A$2:$A$749,1,0)),0,1)</f>
        <v>1</v>
      </c>
      <c r="Q11481">
        <f t="shared" si="1254"/>
        <v>0</v>
      </c>
      <c r="R11481">
        <f t="shared" si="1255"/>
        <v>0</v>
      </c>
      <c r="S11481">
        <f t="shared" si="1256"/>
        <v>0</v>
      </c>
      <c r="T11481">
        <f t="shared" si="1257"/>
        <v>9</v>
      </c>
      <c r="U11481">
        <f t="shared" si="1258"/>
        <v>0</v>
      </c>
      <c r="V11481" t="str">
        <f t="shared" si="1259"/>
        <v/>
      </c>
    </row>
    <row r="11482" spans="1:22" x14ac:dyDescent="0.2">
      <c r="A11482" t="s">
        <v>29765</v>
      </c>
      <c r="B11482" t="s">
        <v>490</v>
      </c>
      <c r="C11482">
        <v>75672970</v>
      </c>
      <c r="D11482">
        <v>75673064</v>
      </c>
      <c r="E11482">
        <v>95</v>
      </c>
      <c r="F11482" t="s">
        <v>74</v>
      </c>
      <c r="G11482" t="s">
        <v>4238</v>
      </c>
      <c r="H11482" t="s">
        <v>29766</v>
      </c>
      <c r="I11482">
        <v>0</v>
      </c>
      <c r="J11482">
        <v>0</v>
      </c>
      <c r="K11482">
        <v>0</v>
      </c>
      <c r="L11482">
        <v>0</v>
      </c>
      <c r="M11482">
        <v>0</v>
      </c>
      <c r="N11482">
        <v>0</v>
      </c>
      <c r="O11482" t="str">
        <f t="shared" si="1253"/>
        <v/>
      </c>
      <c r="P11482">
        <f>IF(ISERROR(VLOOKUP(G11482,Genes!$A$2:$A$749,1,0)),0,1)</f>
        <v>1</v>
      </c>
      <c r="Q11482">
        <f t="shared" si="1254"/>
        <v>0</v>
      </c>
      <c r="R11482">
        <f t="shared" si="1255"/>
        <v>0</v>
      </c>
      <c r="S11482">
        <f t="shared" si="1256"/>
        <v>0</v>
      </c>
      <c r="T11482">
        <f t="shared" si="1257"/>
        <v>10</v>
      </c>
      <c r="U11482">
        <f t="shared" si="1258"/>
        <v>0</v>
      </c>
      <c r="V11482" t="str">
        <f t="shared" si="1259"/>
        <v/>
      </c>
    </row>
    <row r="11483" spans="1:22" x14ac:dyDescent="0.2">
      <c r="A11483" t="s">
        <v>29767</v>
      </c>
      <c r="B11483" t="s">
        <v>490</v>
      </c>
      <c r="C11483">
        <v>75668006</v>
      </c>
      <c r="D11483">
        <v>75668213</v>
      </c>
      <c r="E11483">
        <v>208</v>
      </c>
      <c r="F11483" t="s">
        <v>74</v>
      </c>
      <c r="G11483" t="s">
        <v>4238</v>
      </c>
      <c r="H11483" t="s">
        <v>29768</v>
      </c>
      <c r="I11483">
        <v>0</v>
      </c>
      <c r="J11483">
        <v>0</v>
      </c>
      <c r="K11483">
        <v>0</v>
      </c>
      <c r="L11483">
        <v>0</v>
      </c>
      <c r="M11483">
        <v>0</v>
      </c>
      <c r="N11483">
        <v>0</v>
      </c>
      <c r="O11483" t="str">
        <f t="shared" si="1253"/>
        <v/>
      </c>
      <c r="P11483">
        <f>IF(ISERROR(VLOOKUP(G11483,Genes!$A$2:$A$749,1,0)),0,1)</f>
        <v>1</v>
      </c>
      <c r="Q11483">
        <f t="shared" si="1254"/>
        <v>0</v>
      </c>
      <c r="R11483">
        <f t="shared" si="1255"/>
        <v>0</v>
      </c>
      <c r="S11483">
        <f t="shared" si="1256"/>
        <v>0</v>
      </c>
      <c r="T11483">
        <f t="shared" si="1257"/>
        <v>11</v>
      </c>
      <c r="U11483">
        <f t="shared" si="1258"/>
        <v>0</v>
      </c>
      <c r="V11483" t="str">
        <f t="shared" si="1259"/>
        <v/>
      </c>
    </row>
    <row r="11484" spans="1:22" x14ac:dyDescent="0.2">
      <c r="A11484" t="s">
        <v>29769</v>
      </c>
      <c r="B11484" t="s">
        <v>490</v>
      </c>
      <c r="C11484">
        <v>75714988</v>
      </c>
      <c r="D11484">
        <v>75715164</v>
      </c>
      <c r="E11484">
        <v>177</v>
      </c>
      <c r="F11484" t="s">
        <v>74</v>
      </c>
      <c r="G11484" t="s">
        <v>4238</v>
      </c>
      <c r="H11484" t="s">
        <v>29770</v>
      </c>
      <c r="I11484">
        <v>0</v>
      </c>
      <c r="J11484">
        <v>0</v>
      </c>
      <c r="K11484">
        <v>0</v>
      </c>
      <c r="L11484">
        <v>0</v>
      </c>
      <c r="M11484">
        <v>0</v>
      </c>
      <c r="N11484">
        <v>0</v>
      </c>
      <c r="O11484" t="str">
        <f t="shared" si="1253"/>
        <v/>
      </c>
      <c r="P11484">
        <f>IF(ISERROR(VLOOKUP(G11484,Genes!$A$2:$A$749,1,0)),0,1)</f>
        <v>1</v>
      </c>
      <c r="Q11484">
        <f t="shared" si="1254"/>
        <v>0</v>
      </c>
      <c r="R11484">
        <f t="shared" si="1255"/>
        <v>0</v>
      </c>
      <c r="S11484">
        <f t="shared" si="1256"/>
        <v>0</v>
      </c>
      <c r="T11484">
        <f t="shared" si="1257"/>
        <v>12</v>
      </c>
      <c r="U11484">
        <f t="shared" si="1258"/>
        <v>0</v>
      </c>
      <c r="V11484" t="str">
        <f t="shared" si="1259"/>
        <v/>
      </c>
    </row>
    <row r="11485" spans="1:22" x14ac:dyDescent="0.2">
      <c r="A11485" t="s">
        <v>29771</v>
      </c>
      <c r="B11485" t="s">
        <v>490</v>
      </c>
      <c r="C11485">
        <v>75664320</v>
      </c>
      <c r="D11485">
        <v>75664550</v>
      </c>
      <c r="E11485">
        <v>231</v>
      </c>
      <c r="F11485" t="s">
        <v>74</v>
      </c>
      <c r="G11485" t="s">
        <v>4238</v>
      </c>
      <c r="H11485" t="s">
        <v>29772</v>
      </c>
      <c r="I11485">
        <v>0</v>
      </c>
      <c r="J11485">
        <v>0</v>
      </c>
      <c r="K11485">
        <v>0</v>
      </c>
      <c r="L11485">
        <v>0</v>
      </c>
      <c r="M11485">
        <v>0</v>
      </c>
      <c r="N11485">
        <v>0</v>
      </c>
      <c r="O11485" t="str">
        <f t="shared" si="1253"/>
        <v/>
      </c>
      <c r="P11485">
        <f>IF(ISERROR(VLOOKUP(G11485,Genes!$A$2:$A$749,1,0)),0,1)</f>
        <v>1</v>
      </c>
      <c r="Q11485">
        <f t="shared" si="1254"/>
        <v>0</v>
      </c>
      <c r="R11485">
        <f t="shared" si="1255"/>
        <v>0</v>
      </c>
      <c r="S11485">
        <f t="shared" si="1256"/>
        <v>0</v>
      </c>
      <c r="T11485">
        <f t="shared" si="1257"/>
        <v>13</v>
      </c>
      <c r="U11485">
        <f t="shared" si="1258"/>
        <v>0</v>
      </c>
      <c r="V11485" t="str">
        <f t="shared" si="1259"/>
        <v/>
      </c>
    </row>
    <row r="11486" spans="1:22" x14ac:dyDescent="0.2">
      <c r="A11486" t="s">
        <v>29773</v>
      </c>
      <c r="B11486" t="s">
        <v>490</v>
      </c>
      <c r="C11486">
        <v>75706546</v>
      </c>
      <c r="D11486">
        <v>75706652</v>
      </c>
      <c r="E11486">
        <v>107</v>
      </c>
      <c r="F11486" t="s">
        <v>74</v>
      </c>
      <c r="G11486" t="s">
        <v>4238</v>
      </c>
      <c r="H11486" t="s">
        <v>29774</v>
      </c>
      <c r="I11486">
        <v>0</v>
      </c>
      <c r="J11486">
        <v>0</v>
      </c>
      <c r="K11486">
        <v>0</v>
      </c>
      <c r="L11486">
        <v>0</v>
      </c>
      <c r="M11486">
        <v>0</v>
      </c>
      <c r="N11486">
        <v>0</v>
      </c>
      <c r="O11486" t="str">
        <f t="shared" si="1253"/>
        <v/>
      </c>
      <c r="P11486">
        <f>IF(ISERROR(VLOOKUP(G11486,Genes!$A$2:$A$749,1,0)),0,1)</f>
        <v>1</v>
      </c>
      <c r="Q11486">
        <f t="shared" si="1254"/>
        <v>0</v>
      </c>
      <c r="R11486">
        <f t="shared" si="1255"/>
        <v>0</v>
      </c>
      <c r="S11486">
        <f t="shared" si="1256"/>
        <v>0</v>
      </c>
      <c r="T11486">
        <f t="shared" si="1257"/>
        <v>14</v>
      </c>
      <c r="U11486">
        <f t="shared" si="1258"/>
        <v>0</v>
      </c>
      <c r="V11486" t="str">
        <f t="shared" si="1259"/>
        <v/>
      </c>
    </row>
    <row r="11487" spans="1:22" x14ac:dyDescent="0.2">
      <c r="A11487" t="s">
        <v>29775</v>
      </c>
      <c r="B11487" t="s">
        <v>490</v>
      </c>
      <c r="C11487">
        <v>75705104</v>
      </c>
      <c r="D11487">
        <v>75705386</v>
      </c>
      <c r="E11487">
        <v>283</v>
      </c>
      <c r="F11487" t="s">
        <v>74</v>
      </c>
      <c r="G11487" t="s">
        <v>4238</v>
      </c>
      <c r="H11487" t="s">
        <v>29776</v>
      </c>
      <c r="I11487">
        <v>0</v>
      </c>
      <c r="J11487">
        <v>0</v>
      </c>
      <c r="K11487">
        <v>0</v>
      </c>
      <c r="L11487">
        <v>0</v>
      </c>
      <c r="M11487">
        <v>0</v>
      </c>
      <c r="N11487">
        <v>0</v>
      </c>
      <c r="O11487" t="str">
        <f t="shared" si="1253"/>
        <v/>
      </c>
      <c r="P11487">
        <f>IF(ISERROR(VLOOKUP(G11487,Genes!$A$2:$A$749,1,0)),0,1)</f>
        <v>1</v>
      </c>
      <c r="Q11487">
        <f t="shared" si="1254"/>
        <v>0</v>
      </c>
      <c r="R11487">
        <f t="shared" si="1255"/>
        <v>0</v>
      </c>
      <c r="S11487">
        <f t="shared" si="1256"/>
        <v>0</v>
      </c>
      <c r="T11487">
        <f t="shared" si="1257"/>
        <v>15</v>
      </c>
      <c r="U11487">
        <f t="shared" si="1258"/>
        <v>0</v>
      </c>
      <c r="V11487" t="str">
        <f t="shared" si="1259"/>
        <v/>
      </c>
    </row>
    <row r="11488" spans="1:22" x14ac:dyDescent="0.2">
      <c r="A11488" t="s">
        <v>29777</v>
      </c>
      <c r="B11488" t="s">
        <v>490</v>
      </c>
      <c r="C11488">
        <v>75703833</v>
      </c>
      <c r="D11488">
        <v>75704084</v>
      </c>
      <c r="E11488">
        <v>252</v>
      </c>
      <c r="F11488" t="s">
        <v>74</v>
      </c>
      <c r="G11488" t="s">
        <v>4238</v>
      </c>
      <c r="H11488" t="s">
        <v>29778</v>
      </c>
      <c r="I11488">
        <v>0</v>
      </c>
      <c r="J11488">
        <v>0</v>
      </c>
      <c r="K11488">
        <v>0</v>
      </c>
      <c r="L11488">
        <v>0</v>
      </c>
      <c r="M11488">
        <v>0</v>
      </c>
      <c r="N11488">
        <v>0</v>
      </c>
      <c r="O11488" t="str">
        <f t="shared" si="1253"/>
        <v/>
      </c>
      <c r="P11488">
        <f>IF(ISERROR(VLOOKUP(G11488,Genes!$A$2:$A$749,1,0)),0,1)</f>
        <v>1</v>
      </c>
      <c r="Q11488">
        <f t="shared" si="1254"/>
        <v>0</v>
      </c>
      <c r="R11488">
        <f t="shared" si="1255"/>
        <v>0</v>
      </c>
      <c r="S11488">
        <f t="shared" si="1256"/>
        <v>0</v>
      </c>
      <c r="T11488">
        <f t="shared" si="1257"/>
        <v>16</v>
      </c>
      <c r="U11488">
        <f t="shared" si="1258"/>
        <v>0</v>
      </c>
      <c r="V11488" t="str">
        <f t="shared" si="1259"/>
        <v/>
      </c>
    </row>
    <row r="11489" spans="1:22" x14ac:dyDescent="0.2">
      <c r="A11489" t="s">
        <v>29779</v>
      </c>
      <c r="B11489" t="s">
        <v>490</v>
      </c>
      <c r="C11489">
        <v>75702475</v>
      </c>
      <c r="D11489">
        <v>75702627</v>
      </c>
      <c r="E11489">
        <v>153</v>
      </c>
      <c r="F11489" t="s">
        <v>74</v>
      </c>
      <c r="G11489" t="s">
        <v>4238</v>
      </c>
      <c r="H11489" t="s">
        <v>29780</v>
      </c>
      <c r="I11489">
        <v>0</v>
      </c>
      <c r="J11489">
        <v>0</v>
      </c>
      <c r="K11489">
        <v>0</v>
      </c>
      <c r="L11489">
        <v>0</v>
      </c>
      <c r="M11489">
        <v>0</v>
      </c>
      <c r="N11489">
        <v>0</v>
      </c>
      <c r="O11489" t="str">
        <f t="shared" si="1253"/>
        <v/>
      </c>
      <c r="P11489">
        <f>IF(ISERROR(VLOOKUP(G11489,Genes!$A$2:$A$749,1,0)),0,1)</f>
        <v>1</v>
      </c>
      <c r="Q11489">
        <f t="shared" si="1254"/>
        <v>0</v>
      </c>
      <c r="R11489">
        <f t="shared" si="1255"/>
        <v>0</v>
      </c>
      <c r="S11489">
        <f t="shared" si="1256"/>
        <v>0</v>
      </c>
      <c r="T11489">
        <f t="shared" si="1257"/>
        <v>17</v>
      </c>
      <c r="U11489">
        <f t="shared" si="1258"/>
        <v>0</v>
      </c>
      <c r="V11489" t="str">
        <f t="shared" si="1259"/>
        <v/>
      </c>
    </row>
    <row r="11490" spans="1:22" x14ac:dyDescent="0.2">
      <c r="A11490" t="s">
        <v>29781</v>
      </c>
      <c r="B11490" t="s">
        <v>490</v>
      </c>
      <c r="C11490">
        <v>75702177</v>
      </c>
      <c r="D11490">
        <v>75702332</v>
      </c>
      <c r="E11490">
        <v>156</v>
      </c>
      <c r="F11490" t="s">
        <v>74</v>
      </c>
      <c r="G11490" t="s">
        <v>4238</v>
      </c>
      <c r="H11490" t="s">
        <v>29782</v>
      </c>
      <c r="I11490">
        <v>0</v>
      </c>
      <c r="J11490">
        <v>0</v>
      </c>
      <c r="K11490">
        <v>0</v>
      </c>
      <c r="L11490">
        <v>0</v>
      </c>
      <c r="M11490">
        <v>0</v>
      </c>
      <c r="N11490">
        <v>0</v>
      </c>
      <c r="O11490" t="str">
        <f t="shared" si="1253"/>
        <v/>
      </c>
      <c r="P11490">
        <f>IF(ISERROR(VLOOKUP(G11490,Genes!$A$2:$A$749,1,0)),0,1)</f>
        <v>1</v>
      </c>
      <c r="Q11490">
        <f t="shared" si="1254"/>
        <v>0</v>
      </c>
      <c r="R11490">
        <f t="shared" si="1255"/>
        <v>0</v>
      </c>
      <c r="S11490">
        <f t="shared" si="1256"/>
        <v>0</v>
      </c>
      <c r="T11490">
        <f t="shared" si="1257"/>
        <v>18</v>
      </c>
      <c r="U11490">
        <f t="shared" si="1258"/>
        <v>0</v>
      </c>
      <c r="V11490" t="str">
        <f t="shared" si="1259"/>
        <v/>
      </c>
    </row>
    <row r="11491" spans="1:22" x14ac:dyDescent="0.2">
      <c r="A11491" t="s">
        <v>29783</v>
      </c>
      <c r="B11491" t="s">
        <v>490</v>
      </c>
      <c r="C11491">
        <v>75699396</v>
      </c>
      <c r="D11491">
        <v>75699485</v>
      </c>
      <c r="E11491">
        <v>90</v>
      </c>
      <c r="F11491" t="s">
        <v>74</v>
      </c>
      <c r="G11491" t="s">
        <v>4238</v>
      </c>
      <c r="H11491" t="s">
        <v>29784</v>
      </c>
      <c r="I11491">
        <v>0</v>
      </c>
      <c r="J11491">
        <v>0</v>
      </c>
      <c r="K11491">
        <v>0</v>
      </c>
      <c r="L11491">
        <v>0</v>
      </c>
      <c r="M11491">
        <v>0</v>
      </c>
      <c r="N11491">
        <v>0</v>
      </c>
      <c r="O11491" t="str">
        <f t="shared" si="1253"/>
        <v/>
      </c>
      <c r="P11491">
        <f>IF(ISERROR(VLOOKUP(G11491,Genes!$A$2:$A$749,1,0)),0,1)</f>
        <v>1</v>
      </c>
      <c r="Q11491">
        <f t="shared" si="1254"/>
        <v>0</v>
      </c>
      <c r="R11491">
        <f t="shared" si="1255"/>
        <v>0</v>
      </c>
      <c r="S11491">
        <f t="shared" si="1256"/>
        <v>0</v>
      </c>
      <c r="T11491">
        <f t="shared" si="1257"/>
        <v>19</v>
      </c>
      <c r="U11491">
        <f t="shared" si="1258"/>
        <v>0</v>
      </c>
      <c r="V11491" t="str">
        <f t="shared" si="1259"/>
        <v/>
      </c>
    </row>
    <row r="11492" spans="1:22" x14ac:dyDescent="0.2">
      <c r="A11492" t="s">
        <v>29785</v>
      </c>
      <c r="B11492" t="s">
        <v>490</v>
      </c>
      <c r="C11492">
        <v>75694193</v>
      </c>
      <c r="D11492">
        <v>75694311</v>
      </c>
      <c r="E11492">
        <v>119</v>
      </c>
      <c r="F11492" t="s">
        <v>74</v>
      </c>
      <c r="G11492" t="s">
        <v>4238</v>
      </c>
      <c r="H11492" t="s">
        <v>29786</v>
      </c>
      <c r="I11492">
        <v>0</v>
      </c>
      <c r="J11492">
        <v>0</v>
      </c>
      <c r="K11492">
        <v>0</v>
      </c>
      <c r="L11492">
        <v>0</v>
      </c>
      <c r="M11492">
        <v>0</v>
      </c>
      <c r="N11492">
        <v>0</v>
      </c>
      <c r="O11492" t="str">
        <f t="shared" si="1253"/>
        <v>SIN3A</v>
      </c>
      <c r="P11492">
        <f>IF(ISERROR(VLOOKUP(G11492,Genes!$A$2:$A$749,1,0)),0,1)</f>
        <v>1</v>
      </c>
      <c r="Q11492">
        <f t="shared" si="1254"/>
        <v>0</v>
      </c>
      <c r="R11492">
        <f t="shared" si="1255"/>
        <v>0</v>
      </c>
      <c r="S11492">
        <f t="shared" si="1256"/>
        <v>0</v>
      </c>
      <c r="T11492">
        <f t="shared" si="1257"/>
        <v>20</v>
      </c>
      <c r="U11492">
        <f t="shared" si="1258"/>
        <v>1</v>
      </c>
      <c r="V11492">
        <f t="shared" si="1259"/>
        <v>0</v>
      </c>
    </row>
    <row r="11493" spans="1:22" x14ac:dyDescent="0.2">
      <c r="A11493" t="s">
        <v>29787</v>
      </c>
      <c r="B11493" t="s">
        <v>167</v>
      </c>
      <c r="C11493">
        <v>45169244</v>
      </c>
      <c r="D11493">
        <v>45170049</v>
      </c>
      <c r="E11493">
        <v>806</v>
      </c>
      <c r="F11493" t="s">
        <v>66</v>
      </c>
      <c r="G11493" t="s">
        <v>4244</v>
      </c>
      <c r="H11493" t="s">
        <v>29788</v>
      </c>
      <c r="I11493">
        <v>9</v>
      </c>
      <c r="J11493">
        <v>9</v>
      </c>
      <c r="K11493">
        <v>0</v>
      </c>
      <c r="L11493">
        <v>0</v>
      </c>
      <c r="M11493">
        <v>0</v>
      </c>
      <c r="N11493">
        <v>0</v>
      </c>
      <c r="O11493" t="str">
        <f t="shared" si="1253"/>
        <v/>
      </c>
      <c r="P11493">
        <f>IF(ISERROR(VLOOKUP(G11493,Genes!$A$2:$A$749,1,0)),0,1)</f>
        <v>1</v>
      </c>
      <c r="Q11493">
        <f t="shared" si="1254"/>
        <v>1</v>
      </c>
      <c r="R11493">
        <f t="shared" si="1255"/>
        <v>1</v>
      </c>
      <c r="S11493">
        <f t="shared" si="1256"/>
        <v>1</v>
      </c>
      <c r="T11493">
        <f t="shared" si="1257"/>
        <v>1</v>
      </c>
      <c r="U11493">
        <f t="shared" si="1258"/>
        <v>0</v>
      </c>
      <c r="V11493" t="str">
        <f t="shared" si="1259"/>
        <v/>
      </c>
    </row>
    <row r="11494" spans="1:22" x14ac:dyDescent="0.2">
      <c r="A11494" t="s">
        <v>29789</v>
      </c>
      <c r="B11494" t="s">
        <v>167</v>
      </c>
      <c r="C11494">
        <v>45171707</v>
      </c>
      <c r="D11494">
        <v>45171899</v>
      </c>
      <c r="E11494">
        <v>193</v>
      </c>
      <c r="F11494" t="s">
        <v>66</v>
      </c>
      <c r="G11494" t="s">
        <v>4244</v>
      </c>
      <c r="H11494" t="s">
        <v>29790</v>
      </c>
      <c r="I11494">
        <v>3</v>
      </c>
      <c r="J11494">
        <v>1</v>
      </c>
      <c r="K11494">
        <v>2</v>
      </c>
      <c r="L11494">
        <v>0</v>
      </c>
      <c r="M11494">
        <v>0</v>
      </c>
      <c r="N11494">
        <v>0</v>
      </c>
      <c r="O11494" t="str">
        <f t="shared" si="1253"/>
        <v>SIX3</v>
      </c>
      <c r="P11494">
        <f>IF(ISERROR(VLOOKUP(G11494,Genes!$A$2:$A$749,1,0)),0,1)</f>
        <v>1</v>
      </c>
      <c r="Q11494">
        <f t="shared" si="1254"/>
        <v>0</v>
      </c>
      <c r="R11494">
        <f t="shared" si="1255"/>
        <v>1</v>
      </c>
      <c r="S11494">
        <f t="shared" si="1256"/>
        <v>2</v>
      </c>
      <c r="T11494">
        <f t="shared" si="1257"/>
        <v>2</v>
      </c>
      <c r="U11494">
        <f t="shared" si="1258"/>
        <v>1</v>
      </c>
      <c r="V11494">
        <f t="shared" si="1259"/>
        <v>1</v>
      </c>
    </row>
    <row r="11495" spans="1:22" x14ac:dyDescent="0.2">
      <c r="A11495" t="s">
        <v>29791</v>
      </c>
      <c r="B11495" t="s">
        <v>183</v>
      </c>
      <c r="C11495">
        <v>2160206</v>
      </c>
      <c r="D11495">
        <v>2161174</v>
      </c>
      <c r="E11495">
        <v>969</v>
      </c>
      <c r="F11495" t="s">
        <v>66</v>
      </c>
      <c r="G11495" t="s">
        <v>4251</v>
      </c>
      <c r="H11495" t="s">
        <v>29792</v>
      </c>
      <c r="I11495">
        <v>16</v>
      </c>
      <c r="J11495">
        <v>14</v>
      </c>
      <c r="K11495">
        <v>2</v>
      </c>
      <c r="L11495">
        <v>0</v>
      </c>
      <c r="M11495">
        <v>0</v>
      </c>
      <c r="N11495">
        <v>0</v>
      </c>
      <c r="O11495" t="str">
        <f t="shared" si="1253"/>
        <v/>
      </c>
      <c r="P11495">
        <f>IF(ISERROR(VLOOKUP(G11495,Genes!$A$2:$A$749,1,0)),0,1)</f>
        <v>1</v>
      </c>
      <c r="Q11495">
        <f t="shared" si="1254"/>
        <v>1</v>
      </c>
      <c r="R11495">
        <f t="shared" si="1255"/>
        <v>1</v>
      </c>
      <c r="S11495">
        <f t="shared" si="1256"/>
        <v>1</v>
      </c>
      <c r="T11495">
        <f t="shared" si="1257"/>
        <v>1</v>
      </c>
      <c r="U11495">
        <f t="shared" si="1258"/>
        <v>0</v>
      </c>
      <c r="V11495" t="str">
        <f t="shared" si="1259"/>
        <v/>
      </c>
    </row>
    <row r="11496" spans="1:22" x14ac:dyDescent="0.2">
      <c r="A11496" t="s">
        <v>29793</v>
      </c>
      <c r="B11496" t="s">
        <v>183</v>
      </c>
      <c r="C11496">
        <v>2238016</v>
      </c>
      <c r="D11496">
        <v>2238204</v>
      </c>
      <c r="E11496">
        <v>189</v>
      </c>
      <c r="F11496" t="s">
        <v>66</v>
      </c>
      <c r="G11496" t="s">
        <v>4251</v>
      </c>
      <c r="H11496" t="s">
        <v>29794</v>
      </c>
      <c r="I11496">
        <v>3</v>
      </c>
      <c r="J11496">
        <v>1</v>
      </c>
      <c r="K11496">
        <v>2</v>
      </c>
      <c r="L11496">
        <v>0</v>
      </c>
      <c r="M11496">
        <v>0</v>
      </c>
      <c r="N11496">
        <v>0</v>
      </c>
      <c r="O11496" t="str">
        <f t="shared" si="1253"/>
        <v/>
      </c>
      <c r="P11496">
        <f>IF(ISERROR(VLOOKUP(G11496,Genes!$A$2:$A$749,1,0)),0,1)</f>
        <v>1</v>
      </c>
      <c r="Q11496">
        <f t="shared" si="1254"/>
        <v>0</v>
      </c>
      <c r="R11496">
        <f t="shared" si="1255"/>
        <v>1</v>
      </c>
      <c r="S11496">
        <f t="shared" si="1256"/>
        <v>2</v>
      </c>
      <c r="T11496">
        <f t="shared" si="1257"/>
        <v>2</v>
      </c>
      <c r="U11496">
        <f t="shared" si="1258"/>
        <v>0</v>
      </c>
      <c r="V11496" t="str">
        <f t="shared" si="1259"/>
        <v/>
      </c>
    </row>
    <row r="11497" spans="1:22" x14ac:dyDescent="0.2">
      <c r="A11497" t="s">
        <v>29795</v>
      </c>
      <c r="B11497" t="s">
        <v>183</v>
      </c>
      <c r="C11497">
        <v>2172133</v>
      </c>
      <c r="D11497">
        <v>2172231</v>
      </c>
      <c r="E11497">
        <v>99</v>
      </c>
      <c r="F11497" t="s">
        <v>66</v>
      </c>
      <c r="G11497" t="s">
        <v>4251</v>
      </c>
      <c r="H11497" t="s">
        <v>29796</v>
      </c>
      <c r="I11497">
        <v>0</v>
      </c>
      <c r="J11497">
        <v>0</v>
      </c>
      <c r="K11497">
        <v>0</v>
      </c>
      <c r="L11497">
        <v>0</v>
      </c>
      <c r="M11497">
        <v>0</v>
      </c>
      <c r="N11497">
        <v>0</v>
      </c>
      <c r="O11497" t="str">
        <f t="shared" si="1253"/>
        <v/>
      </c>
      <c r="P11497">
        <f>IF(ISERROR(VLOOKUP(G11497,Genes!$A$2:$A$749,1,0)),0,1)</f>
        <v>1</v>
      </c>
      <c r="Q11497">
        <f t="shared" si="1254"/>
        <v>0</v>
      </c>
      <c r="R11497">
        <f t="shared" si="1255"/>
        <v>0</v>
      </c>
      <c r="S11497">
        <f t="shared" si="1256"/>
        <v>2</v>
      </c>
      <c r="T11497">
        <f t="shared" si="1257"/>
        <v>3</v>
      </c>
      <c r="U11497">
        <f t="shared" si="1258"/>
        <v>0</v>
      </c>
      <c r="V11497" t="str">
        <f t="shared" si="1259"/>
        <v/>
      </c>
    </row>
    <row r="11498" spans="1:22" x14ac:dyDescent="0.2">
      <c r="A11498" t="s">
        <v>29797</v>
      </c>
      <c r="B11498" t="s">
        <v>183</v>
      </c>
      <c r="C11498">
        <v>2179034</v>
      </c>
      <c r="D11498">
        <v>2179510</v>
      </c>
      <c r="E11498">
        <v>477</v>
      </c>
      <c r="F11498" t="s">
        <v>66</v>
      </c>
      <c r="G11498" t="s">
        <v>4251</v>
      </c>
      <c r="H11498" t="s">
        <v>29798</v>
      </c>
      <c r="I11498">
        <v>0</v>
      </c>
      <c r="J11498">
        <v>0</v>
      </c>
      <c r="K11498">
        <v>0</v>
      </c>
      <c r="L11498">
        <v>0</v>
      </c>
      <c r="M11498">
        <v>0</v>
      </c>
      <c r="N11498">
        <v>0</v>
      </c>
      <c r="O11498" t="str">
        <f t="shared" si="1253"/>
        <v/>
      </c>
      <c r="P11498">
        <f>IF(ISERROR(VLOOKUP(G11498,Genes!$A$2:$A$749,1,0)),0,1)</f>
        <v>1</v>
      </c>
      <c r="Q11498">
        <f t="shared" si="1254"/>
        <v>0</v>
      </c>
      <c r="R11498">
        <f t="shared" si="1255"/>
        <v>0</v>
      </c>
      <c r="S11498">
        <f t="shared" si="1256"/>
        <v>2</v>
      </c>
      <c r="T11498">
        <f t="shared" si="1257"/>
        <v>4</v>
      </c>
      <c r="U11498">
        <f t="shared" si="1258"/>
        <v>0</v>
      </c>
      <c r="V11498" t="str">
        <f t="shared" si="1259"/>
        <v/>
      </c>
    </row>
    <row r="11499" spans="1:22" x14ac:dyDescent="0.2">
      <c r="A11499" t="s">
        <v>29799</v>
      </c>
      <c r="B11499" t="s">
        <v>183</v>
      </c>
      <c r="C11499">
        <v>2234417</v>
      </c>
      <c r="D11499">
        <v>2234542</v>
      </c>
      <c r="E11499">
        <v>126</v>
      </c>
      <c r="F11499" t="s">
        <v>66</v>
      </c>
      <c r="G11499" t="s">
        <v>4251</v>
      </c>
      <c r="H11499" t="s">
        <v>29800</v>
      </c>
      <c r="I11499">
        <v>3</v>
      </c>
      <c r="J11499">
        <v>1</v>
      </c>
      <c r="K11499">
        <v>2</v>
      </c>
      <c r="L11499">
        <v>0</v>
      </c>
      <c r="M11499">
        <v>0</v>
      </c>
      <c r="N11499">
        <v>0</v>
      </c>
      <c r="O11499" t="str">
        <f t="shared" si="1253"/>
        <v/>
      </c>
      <c r="P11499">
        <f>IF(ISERROR(VLOOKUP(G11499,Genes!$A$2:$A$749,1,0)),0,1)</f>
        <v>1</v>
      </c>
      <c r="Q11499">
        <f t="shared" si="1254"/>
        <v>0</v>
      </c>
      <c r="R11499">
        <f t="shared" si="1255"/>
        <v>1</v>
      </c>
      <c r="S11499">
        <f t="shared" si="1256"/>
        <v>3</v>
      </c>
      <c r="T11499">
        <f t="shared" si="1257"/>
        <v>5</v>
      </c>
      <c r="U11499">
        <f t="shared" si="1258"/>
        <v>0</v>
      </c>
      <c r="V11499" t="str">
        <f t="shared" si="1259"/>
        <v/>
      </c>
    </row>
    <row r="11500" spans="1:22" x14ac:dyDescent="0.2">
      <c r="A11500" t="s">
        <v>29801</v>
      </c>
      <c r="B11500" t="s">
        <v>183</v>
      </c>
      <c r="C11500">
        <v>2234724</v>
      </c>
      <c r="D11500">
        <v>2234839</v>
      </c>
      <c r="E11500">
        <v>116</v>
      </c>
      <c r="F11500" t="s">
        <v>66</v>
      </c>
      <c r="G11500" t="s">
        <v>4251</v>
      </c>
      <c r="H11500" t="s">
        <v>29802</v>
      </c>
      <c r="I11500">
        <v>2</v>
      </c>
      <c r="J11500">
        <v>0</v>
      </c>
      <c r="K11500">
        <v>2</v>
      </c>
      <c r="L11500">
        <v>0</v>
      </c>
      <c r="M11500">
        <v>0</v>
      </c>
      <c r="N11500">
        <v>0</v>
      </c>
      <c r="O11500" t="str">
        <f t="shared" si="1253"/>
        <v/>
      </c>
      <c r="P11500">
        <f>IF(ISERROR(VLOOKUP(G11500,Genes!$A$2:$A$749,1,0)),0,1)</f>
        <v>1</v>
      </c>
      <c r="Q11500">
        <f t="shared" si="1254"/>
        <v>0</v>
      </c>
      <c r="R11500">
        <f t="shared" si="1255"/>
        <v>1</v>
      </c>
      <c r="S11500">
        <f t="shared" si="1256"/>
        <v>4</v>
      </c>
      <c r="T11500">
        <f t="shared" si="1257"/>
        <v>6</v>
      </c>
      <c r="U11500">
        <f t="shared" si="1258"/>
        <v>0</v>
      </c>
      <c r="V11500" t="str">
        <f t="shared" si="1259"/>
        <v/>
      </c>
    </row>
    <row r="11501" spans="1:22" x14ac:dyDescent="0.2">
      <c r="A11501" t="s">
        <v>29803</v>
      </c>
      <c r="B11501" t="s">
        <v>183</v>
      </c>
      <c r="C11501">
        <v>2235279</v>
      </c>
      <c r="D11501">
        <v>2235541</v>
      </c>
      <c r="E11501">
        <v>263</v>
      </c>
      <c r="F11501" t="s">
        <v>66</v>
      </c>
      <c r="G11501" t="s">
        <v>4251</v>
      </c>
      <c r="H11501" t="s">
        <v>29804</v>
      </c>
      <c r="I11501">
        <v>4</v>
      </c>
      <c r="J11501">
        <v>2</v>
      </c>
      <c r="K11501">
        <v>2</v>
      </c>
      <c r="L11501">
        <v>0</v>
      </c>
      <c r="M11501">
        <v>0</v>
      </c>
      <c r="N11501">
        <v>0</v>
      </c>
      <c r="O11501" t="str">
        <f t="shared" si="1253"/>
        <v/>
      </c>
      <c r="P11501">
        <f>IF(ISERROR(VLOOKUP(G11501,Genes!$A$2:$A$749,1,0)),0,1)</f>
        <v>1</v>
      </c>
      <c r="Q11501">
        <f t="shared" si="1254"/>
        <v>0</v>
      </c>
      <c r="R11501">
        <f t="shared" si="1255"/>
        <v>1</v>
      </c>
      <c r="S11501">
        <f t="shared" si="1256"/>
        <v>5</v>
      </c>
      <c r="T11501">
        <f t="shared" si="1257"/>
        <v>7</v>
      </c>
      <c r="U11501">
        <f t="shared" si="1258"/>
        <v>0</v>
      </c>
      <c r="V11501" t="str">
        <f t="shared" si="1259"/>
        <v/>
      </c>
    </row>
    <row r="11502" spans="1:22" x14ac:dyDescent="0.2">
      <c r="A11502" t="s">
        <v>29805</v>
      </c>
      <c r="B11502" t="s">
        <v>183</v>
      </c>
      <c r="C11502">
        <v>2235279</v>
      </c>
      <c r="D11502">
        <v>2235547</v>
      </c>
      <c r="E11502">
        <v>269</v>
      </c>
      <c r="F11502" t="s">
        <v>66</v>
      </c>
      <c r="G11502" t="s">
        <v>4251</v>
      </c>
      <c r="H11502" t="s">
        <v>29806</v>
      </c>
      <c r="I11502">
        <v>4</v>
      </c>
      <c r="J11502">
        <v>2</v>
      </c>
      <c r="K11502">
        <v>2</v>
      </c>
      <c r="L11502">
        <v>0</v>
      </c>
      <c r="M11502">
        <v>0</v>
      </c>
      <c r="N11502">
        <v>0</v>
      </c>
      <c r="O11502" t="str">
        <f t="shared" si="1253"/>
        <v/>
      </c>
      <c r="P11502">
        <f>IF(ISERROR(VLOOKUP(G11502,Genes!$A$2:$A$749,1,0)),0,1)</f>
        <v>1</v>
      </c>
      <c r="Q11502">
        <f t="shared" si="1254"/>
        <v>0</v>
      </c>
      <c r="R11502">
        <f t="shared" si="1255"/>
        <v>1</v>
      </c>
      <c r="S11502">
        <f t="shared" si="1256"/>
        <v>6</v>
      </c>
      <c r="T11502">
        <f t="shared" si="1257"/>
        <v>8</v>
      </c>
      <c r="U11502">
        <f t="shared" si="1258"/>
        <v>0</v>
      </c>
      <c r="V11502" t="str">
        <f t="shared" si="1259"/>
        <v/>
      </c>
    </row>
    <row r="11503" spans="1:22" x14ac:dyDescent="0.2">
      <c r="A11503" t="s">
        <v>29807</v>
      </c>
      <c r="B11503" t="s">
        <v>183</v>
      </c>
      <c r="C11503">
        <v>2235732</v>
      </c>
      <c r="D11503">
        <v>2236024</v>
      </c>
      <c r="E11503">
        <v>293</v>
      </c>
      <c r="F11503" t="s">
        <v>66</v>
      </c>
      <c r="G11503" t="s">
        <v>4251</v>
      </c>
      <c r="H11503" t="s">
        <v>29808</v>
      </c>
      <c r="I11503">
        <v>4</v>
      </c>
      <c r="J11503">
        <v>2</v>
      </c>
      <c r="K11503">
        <v>2</v>
      </c>
      <c r="L11503">
        <v>0</v>
      </c>
      <c r="M11503">
        <v>0</v>
      </c>
      <c r="N11503">
        <v>0</v>
      </c>
      <c r="O11503" t="str">
        <f t="shared" si="1253"/>
        <v/>
      </c>
      <c r="P11503">
        <f>IF(ISERROR(VLOOKUP(G11503,Genes!$A$2:$A$749,1,0)),0,1)</f>
        <v>1</v>
      </c>
      <c r="Q11503">
        <f t="shared" si="1254"/>
        <v>0</v>
      </c>
      <c r="R11503">
        <f t="shared" si="1255"/>
        <v>1</v>
      </c>
      <c r="S11503">
        <f t="shared" si="1256"/>
        <v>7</v>
      </c>
      <c r="T11503">
        <f t="shared" si="1257"/>
        <v>9</v>
      </c>
      <c r="U11503">
        <f t="shared" si="1258"/>
        <v>0</v>
      </c>
      <c r="V11503" t="str">
        <f t="shared" si="1259"/>
        <v/>
      </c>
    </row>
    <row r="11504" spans="1:22" x14ac:dyDescent="0.2">
      <c r="A11504" t="s">
        <v>29809</v>
      </c>
      <c r="B11504" t="s">
        <v>183</v>
      </c>
      <c r="C11504">
        <v>2237459</v>
      </c>
      <c r="D11504">
        <v>2237689</v>
      </c>
      <c r="E11504">
        <v>231</v>
      </c>
      <c r="F11504" t="s">
        <v>66</v>
      </c>
      <c r="G11504" t="s">
        <v>4251</v>
      </c>
      <c r="H11504" t="s">
        <v>29810</v>
      </c>
      <c r="I11504">
        <v>3</v>
      </c>
      <c r="J11504">
        <v>1</v>
      </c>
      <c r="K11504">
        <v>2</v>
      </c>
      <c r="L11504">
        <v>0</v>
      </c>
      <c r="M11504">
        <v>0</v>
      </c>
      <c r="N11504">
        <v>0</v>
      </c>
      <c r="O11504" t="str">
        <f t="shared" si="1253"/>
        <v>SKI</v>
      </c>
      <c r="P11504">
        <f>IF(ISERROR(VLOOKUP(G11504,Genes!$A$2:$A$749,1,0)),0,1)</f>
        <v>1</v>
      </c>
      <c r="Q11504">
        <f t="shared" si="1254"/>
        <v>0</v>
      </c>
      <c r="R11504">
        <f t="shared" si="1255"/>
        <v>1</v>
      </c>
      <c r="S11504">
        <f t="shared" si="1256"/>
        <v>8</v>
      </c>
      <c r="T11504">
        <f t="shared" si="1257"/>
        <v>10</v>
      </c>
      <c r="U11504">
        <f t="shared" si="1258"/>
        <v>1</v>
      </c>
      <c r="V11504">
        <f t="shared" si="1259"/>
        <v>0.8</v>
      </c>
    </row>
    <row r="11505" spans="1:22" x14ac:dyDescent="0.2">
      <c r="A11505" t="s">
        <v>29811</v>
      </c>
      <c r="B11505" t="s">
        <v>490</v>
      </c>
      <c r="C11505">
        <v>34628611</v>
      </c>
      <c r="D11505">
        <v>34628881</v>
      </c>
      <c r="E11505">
        <v>271</v>
      </c>
      <c r="F11505" t="s">
        <v>74</v>
      </c>
      <c r="G11505" t="s">
        <v>4258</v>
      </c>
      <c r="H11505" t="s">
        <v>29812</v>
      </c>
      <c r="I11505">
        <v>4</v>
      </c>
      <c r="J11505">
        <v>2</v>
      </c>
      <c r="K11505">
        <v>2</v>
      </c>
      <c r="L11505">
        <v>0</v>
      </c>
      <c r="M11505">
        <v>0</v>
      </c>
      <c r="N11505">
        <v>0</v>
      </c>
      <c r="O11505" t="str">
        <f t="shared" si="1253"/>
        <v/>
      </c>
      <c r="P11505">
        <f>IF(ISERROR(VLOOKUP(G11505,Genes!$A$2:$A$749,1,0)),0,1)</f>
        <v>1</v>
      </c>
      <c r="Q11505">
        <f t="shared" si="1254"/>
        <v>1</v>
      </c>
      <c r="R11505">
        <f t="shared" si="1255"/>
        <v>1</v>
      </c>
      <c r="S11505">
        <f t="shared" si="1256"/>
        <v>1</v>
      </c>
      <c r="T11505">
        <f t="shared" si="1257"/>
        <v>1</v>
      </c>
      <c r="U11505">
        <f t="shared" si="1258"/>
        <v>0</v>
      </c>
      <c r="V11505" t="str">
        <f t="shared" si="1259"/>
        <v/>
      </c>
    </row>
    <row r="11506" spans="1:22" x14ac:dyDescent="0.2">
      <c r="A11506" t="s">
        <v>29813</v>
      </c>
      <c r="B11506" t="s">
        <v>490</v>
      </c>
      <c r="C11506">
        <v>34547463</v>
      </c>
      <c r="D11506">
        <v>34547593</v>
      </c>
      <c r="E11506">
        <v>131</v>
      </c>
      <c r="F11506" t="s">
        <v>74</v>
      </c>
      <c r="G11506" t="s">
        <v>4258</v>
      </c>
      <c r="H11506" t="s">
        <v>29814</v>
      </c>
      <c r="I11506">
        <v>3</v>
      </c>
      <c r="J11506">
        <v>1</v>
      </c>
      <c r="K11506">
        <v>2</v>
      </c>
      <c r="L11506">
        <v>0</v>
      </c>
      <c r="M11506">
        <v>0</v>
      </c>
      <c r="N11506">
        <v>0</v>
      </c>
      <c r="O11506" t="str">
        <f t="shared" si="1253"/>
        <v/>
      </c>
      <c r="P11506">
        <f>IF(ISERROR(VLOOKUP(G11506,Genes!$A$2:$A$749,1,0)),0,1)</f>
        <v>1</v>
      </c>
      <c r="Q11506">
        <f t="shared" si="1254"/>
        <v>0</v>
      </c>
      <c r="R11506">
        <f t="shared" si="1255"/>
        <v>1</v>
      </c>
      <c r="S11506">
        <f t="shared" si="1256"/>
        <v>2</v>
      </c>
      <c r="T11506">
        <f t="shared" si="1257"/>
        <v>2</v>
      </c>
      <c r="U11506">
        <f t="shared" si="1258"/>
        <v>0</v>
      </c>
      <c r="V11506" t="str">
        <f t="shared" si="1259"/>
        <v/>
      </c>
    </row>
    <row r="11507" spans="1:22" x14ac:dyDescent="0.2">
      <c r="A11507" t="s">
        <v>29815</v>
      </c>
      <c r="B11507" t="s">
        <v>490</v>
      </c>
      <c r="C11507">
        <v>34546549</v>
      </c>
      <c r="D11507">
        <v>34546790</v>
      </c>
      <c r="E11507">
        <v>242</v>
      </c>
      <c r="F11507" t="s">
        <v>74</v>
      </c>
      <c r="G11507" t="s">
        <v>4258</v>
      </c>
      <c r="H11507" t="s">
        <v>29816</v>
      </c>
      <c r="I11507">
        <v>4</v>
      </c>
      <c r="J11507">
        <v>2</v>
      </c>
      <c r="K11507">
        <v>2</v>
      </c>
      <c r="L11507">
        <v>0</v>
      </c>
      <c r="M11507">
        <v>0</v>
      </c>
      <c r="N11507">
        <v>0</v>
      </c>
      <c r="O11507" t="str">
        <f t="shared" si="1253"/>
        <v/>
      </c>
      <c r="P11507">
        <f>IF(ISERROR(VLOOKUP(G11507,Genes!$A$2:$A$749,1,0)),0,1)</f>
        <v>1</v>
      </c>
      <c r="Q11507">
        <f t="shared" si="1254"/>
        <v>0</v>
      </c>
      <c r="R11507">
        <f t="shared" si="1255"/>
        <v>1</v>
      </c>
      <c r="S11507">
        <f t="shared" si="1256"/>
        <v>3</v>
      </c>
      <c r="T11507">
        <f t="shared" si="1257"/>
        <v>3</v>
      </c>
      <c r="U11507">
        <f t="shared" si="1258"/>
        <v>0</v>
      </c>
      <c r="V11507" t="str">
        <f t="shared" si="1259"/>
        <v/>
      </c>
    </row>
    <row r="11508" spans="1:22" x14ac:dyDescent="0.2">
      <c r="A11508" t="s">
        <v>29817</v>
      </c>
      <c r="B11508" t="s">
        <v>490</v>
      </c>
      <c r="C11508">
        <v>34544371</v>
      </c>
      <c r="D11508">
        <v>34544585</v>
      </c>
      <c r="E11508">
        <v>215</v>
      </c>
      <c r="F11508" t="s">
        <v>74</v>
      </c>
      <c r="G11508" t="s">
        <v>4258</v>
      </c>
      <c r="H11508" t="s">
        <v>29818</v>
      </c>
      <c r="I11508">
        <v>3</v>
      </c>
      <c r="J11508">
        <v>1</v>
      </c>
      <c r="K11508">
        <v>2</v>
      </c>
      <c r="L11508">
        <v>0</v>
      </c>
      <c r="M11508">
        <v>0</v>
      </c>
      <c r="N11508">
        <v>0</v>
      </c>
      <c r="O11508" t="str">
        <f t="shared" si="1253"/>
        <v/>
      </c>
      <c r="P11508">
        <f>IF(ISERROR(VLOOKUP(G11508,Genes!$A$2:$A$749,1,0)),0,1)</f>
        <v>1</v>
      </c>
      <c r="Q11508">
        <f t="shared" si="1254"/>
        <v>0</v>
      </c>
      <c r="R11508">
        <f t="shared" si="1255"/>
        <v>1</v>
      </c>
      <c r="S11508">
        <f t="shared" si="1256"/>
        <v>4</v>
      </c>
      <c r="T11508">
        <f t="shared" si="1257"/>
        <v>4</v>
      </c>
      <c r="U11508">
        <f t="shared" si="1258"/>
        <v>0</v>
      </c>
      <c r="V11508" t="str">
        <f t="shared" si="1259"/>
        <v/>
      </c>
    </row>
    <row r="11509" spans="1:22" x14ac:dyDescent="0.2">
      <c r="A11509" t="s">
        <v>29819</v>
      </c>
      <c r="B11509" t="s">
        <v>490</v>
      </c>
      <c r="C11509">
        <v>34543100</v>
      </c>
      <c r="D11509">
        <v>34543258</v>
      </c>
      <c r="E11509">
        <v>159</v>
      </c>
      <c r="F11509" t="s">
        <v>74</v>
      </c>
      <c r="G11509" t="s">
        <v>4258</v>
      </c>
      <c r="H11509" t="s">
        <v>29820</v>
      </c>
      <c r="I11509">
        <v>3</v>
      </c>
      <c r="J11509">
        <v>1</v>
      </c>
      <c r="K11509">
        <v>2</v>
      </c>
      <c r="L11509">
        <v>0</v>
      </c>
      <c r="M11509">
        <v>0</v>
      </c>
      <c r="N11509">
        <v>0</v>
      </c>
      <c r="O11509" t="str">
        <f t="shared" si="1253"/>
        <v/>
      </c>
      <c r="P11509">
        <f>IF(ISERROR(VLOOKUP(G11509,Genes!$A$2:$A$749,1,0)),0,1)</f>
        <v>1</v>
      </c>
      <c r="Q11509">
        <f t="shared" si="1254"/>
        <v>0</v>
      </c>
      <c r="R11509">
        <f t="shared" si="1255"/>
        <v>1</v>
      </c>
      <c r="S11509">
        <f t="shared" si="1256"/>
        <v>5</v>
      </c>
      <c r="T11509">
        <f t="shared" si="1257"/>
        <v>5</v>
      </c>
      <c r="U11509">
        <f t="shared" si="1258"/>
        <v>0</v>
      </c>
      <c r="V11509" t="str">
        <f t="shared" si="1259"/>
        <v/>
      </c>
    </row>
    <row r="11510" spans="1:22" x14ac:dyDescent="0.2">
      <c r="A11510" t="s">
        <v>29821</v>
      </c>
      <c r="B11510" t="s">
        <v>490</v>
      </c>
      <c r="C11510">
        <v>34542832</v>
      </c>
      <c r="D11510">
        <v>34542930</v>
      </c>
      <c r="E11510">
        <v>99</v>
      </c>
      <c r="F11510" t="s">
        <v>74</v>
      </c>
      <c r="G11510" t="s">
        <v>4258</v>
      </c>
      <c r="H11510" t="s">
        <v>29822</v>
      </c>
      <c r="I11510">
        <v>2</v>
      </c>
      <c r="J11510">
        <v>0</v>
      </c>
      <c r="K11510">
        <v>2</v>
      </c>
      <c r="L11510">
        <v>0</v>
      </c>
      <c r="M11510">
        <v>0</v>
      </c>
      <c r="N11510">
        <v>0</v>
      </c>
      <c r="O11510" t="str">
        <f t="shared" si="1253"/>
        <v/>
      </c>
      <c r="P11510">
        <f>IF(ISERROR(VLOOKUP(G11510,Genes!$A$2:$A$749,1,0)),0,1)</f>
        <v>1</v>
      </c>
      <c r="Q11510">
        <f t="shared" si="1254"/>
        <v>0</v>
      </c>
      <c r="R11510">
        <f t="shared" si="1255"/>
        <v>1</v>
      </c>
      <c r="S11510">
        <f t="shared" si="1256"/>
        <v>6</v>
      </c>
      <c r="T11510">
        <f t="shared" si="1257"/>
        <v>6</v>
      </c>
      <c r="U11510">
        <f t="shared" si="1258"/>
        <v>0</v>
      </c>
      <c r="V11510" t="str">
        <f t="shared" si="1259"/>
        <v/>
      </c>
    </row>
    <row r="11511" spans="1:22" x14ac:dyDescent="0.2">
      <c r="A11511" t="s">
        <v>29823</v>
      </c>
      <c r="B11511" t="s">
        <v>490</v>
      </c>
      <c r="C11511">
        <v>34542499</v>
      </c>
      <c r="D11511">
        <v>34542556</v>
      </c>
      <c r="E11511">
        <v>58</v>
      </c>
      <c r="F11511" t="s">
        <v>74</v>
      </c>
      <c r="G11511" t="s">
        <v>4258</v>
      </c>
      <c r="H11511" t="s">
        <v>29824</v>
      </c>
      <c r="I11511">
        <v>2</v>
      </c>
      <c r="J11511">
        <v>2</v>
      </c>
      <c r="K11511">
        <v>0</v>
      </c>
      <c r="L11511">
        <v>0</v>
      </c>
      <c r="M11511">
        <v>0</v>
      </c>
      <c r="N11511">
        <v>0</v>
      </c>
      <c r="O11511" t="str">
        <f t="shared" si="1253"/>
        <v/>
      </c>
      <c r="P11511">
        <f>IF(ISERROR(VLOOKUP(G11511,Genes!$A$2:$A$749,1,0)),0,1)</f>
        <v>1</v>
      </c>
      <c r="Q11511">
        <f t="shared" si="1254"/>
        <v>0</v>
      </c>
      <c r="R11511">
        <f t="shared" si="1255"/>
        <v>1</v>
      </c>
      <c r="S11511">
        <f t="shared" si="1256"/>
        <v>7</v>
      </c>
      <c r="T11511">
        <f t="shared" si="1257"/>
        <v>7</v>
      </c>
      <c r="U11511">
        <f t="shared" si="1258"/>
        <v>0</v>
      </c>
      <c r="V11511" t="str">
        <f t="shared" si="1259"/>
        <v/>
      </c>
    </row>
    <row r="11512" spans="1:22" x14ac:dyDescent="0.2">
      <c r="A11512" t="s">
        <v>29825</v>
      </c>
      <c r="B11512" t="s">
        <v>490</v>
      </c>
      <c r="C11512">
        <v>34537894</v>
      </c>
      <c r="D11512">
        <v>34538068</v>
      </c>
      <c r="E11512">
        <v>175</v>
      </c>
      <c r="F11512" t="s">
        <v>74</v>
      </c>
      <c r="G11512" t="s">
        <v>4258</v>
      </c>
      <c r="H11512" t="s">
        <v>29826</v>
      </c>
      <c r="I11512">
        <v>3</v>
      </c>
      <c r="J11512">
        <v>1</v>
      </c>
      <c r="K11512">
        <v>2</v>
      </c>
      <c r="L11512">
        <v>0</v>
      </c>
      <c r="M11512">
        <v>0</v>
      </c>
      <c r="N11512">
        <v>0</v>
      </c>
      <c r="O11512" t="str">
        <f t="shared" si="1253"/>
        <v/>
      </c>
      <c r="P11512">
        <f>IF(ISERROR(VLOOKUP(G11512,Genes!$A$2:$A$749,1,0)),0,1)</f>
        <v>1</v>
      </c>
      <c r="Q11512">
        <f t="shared" si="1254"/>
        <v>0</v>
      </c>
      <c r="R11512">
        <f t="shared" si="1255"/>
        <v>1</v>
      </c>
      <c r="S11512">
        <f t="shared" si="1256"/>
        <v>8</v>
      </c>
      <c r="T11512">
        <f t="shared" si="1257"/>
        <v>8</v>
      </c>
      <c r="U11512">
        <f t="shared" si="1258"/>
        <v>0</v>
      </c>
      <c r="V11512" t="str">
        <f t="shared" si="1259"/>
        <v/>
      </c>
    </row>
    <row r="11513" spans="1:22" x14ac:dyDescent="0.2">
      <c r="A11513" t="s">
        <v>29827</v>
      </c>
      <c r="B11513" t="s">
        <v>490</v>
      </c>
      <c r="C11513">
        <v>34537486</v>
      </c>
      <c r="D11513">
        <v>34537604</v>
      </c>
      <c r="E11513">
        <v>119</v>
      </c>
      <c r="F11513" t="s">
        <v>74</v>
      </c>
      <c r="G11513" t="s">
        <v>4258</v>
      </c>
      <c r="H11513" t="s">
        <v>29828</v>
      </c>
      <c r="I11513">
        <v>2</v>
      </c>
      <c r="J11513">
        <v>0</v>
      </c>
      <c r="K11513">
        <v>2</v>
      </c>
      <c r="L11513">
        <v>0</v>
      </c>
      <c r="M11513">
        <v>0</v>
      </c>
      <c r="N11513">
        <v>0</v>
      </c>
      <c r="O11513" t="str">
        <f t="shared" si="1253"/>
        <v/>
      </c>
      <c r="P11513">
        <f>IF(ISERROR(VLOOKUP(G11513,Genes!$A$2:$A$749,1,0)),0,1)</f>
        <v>1</v>
      </c>
      <c r="Q11513">
        <f t="shared" si="1254"/>
        <v>0</v>
      </c>
      <c r="R11513">
        <f t="shared" si="1255"/>
        <v>1</v>
      </c>
      <c r="S11513">
        <f t="shared" si="1256"/>
        <v>9</v>
      </c>
      <c r="T11513">
        <f t="shared" si="1257"/>
        <v>9</v>
      </c>
      <c r="U11513">
        <f t="shared" si="1258"/>
        <v>0</v>
      </c>
      <c r="V11513" t="str">
        <f t="shared" si="1259"/>
        <v/>
      </c>
    </row>
    <row r="11514" spans="1:22" x14ac:dyDescent="0.2">
      <c r="A11514" t="s">
        <v>29829</v>
      </c>
      <c r="B11514" t="s">
        <v>490</v>
      </c>
      <c r="C11514">
        <v>34536175</v>
      </c>
      <c r="D11514">
        <v>34536273</v>
      </c>
      <c r="E11514">
        <v>99</v>
      </c>
      <c r="F11514" t="s">
        <v>74</v>
      </c>
      <c r="G11514" t="s">
        <v>4258</v>
      </c>
      <c r="H11514" t="s">
        <v>29830</v>
      </c>
      <c r="I11514">
        <v>2</v>
      </c>
      <c r="J11514">
        <v>0</v>
      </c>
      <c r="K11514">
        <v>2</v>
      </c>
      <c r="L11514">
        <v>0</v>
      </c>
      <c r="M11514">
        <v>0</v>
      </c>
      <c r="N11514">
        <v>0</v>
      </c>
      <c r="O11514" t="str">
        <f t="shared" si="1253"/>
        <v/>
      </c>
      <c r="P11514">
        <f>IF(ISERROR(VLOOKUP(G11514,Genes!$A$2:$A$749,1,0)),0,1)</f>
        <v>1</v>
      </c>
      <c r="Q11514">
        <f t="shared" si="1254"/>
        <v>0</v>
      </c>
      <c r="R11514">
        <f t="shared" si="1255"/>
        <v>1</v>
      </c>
      <c r="S11514">
        <f t="shared" si="1256"/>
        <v>10</v>
      </c>
      <c r="T11514">
        <f t="shared" si="1257"/>
        <v>10</v>
      </c>
      <c r="U11514">
        <f t="shared" si="1258"/>
        <v>0</v>
      </c>
      <c r="V11514" t="str">
        <f t="shared" si="1259"/>
        <v/>
      </c>
    </row>
    <row r="11515" spans="1:22" x14ac:dyDescent="0.2">
      <c r="A11515" t="s">
        <v>29831</v>
      </c>
      <c r="B11515" t="s">
        <v>490</v>
      </c>
      <c r="C11515">
        <v>34534303</v>
      </c>
      <c r="D11515">
        <v>34534422</v>
      </c>
      <c r="E11515">
        <v>120</v>
      </c>
      <c r="F11515" t="s">
        <v>74</v>
      </c>
      <c r="G11515" t="s">
        <v>4258</v>
      </c>
      <c r="H11515" t="s">
        <v>29832</v>
      </c>
      <c r="I11515">
        <v>2</v>
      </c>
      <c r="J11515">
        <v>0</v>
      </c>
      <c r="K11515">
        <v>2</v>
      </c>
      <c r="L11515">
        <v>0</v>
      </c>
      <c r="M11515">
        <v>0</v>
      </c>
      <c r="N11515">
        <v>0</v>
      </c>
      <c r="O11515" t="str">
        <f t="shared" si="1253"/>
        <v/>
      </c>
      <c r="P11515">
        <f>IF(ISERROR(VLOOKUP(G11515,Genes!$A$2:$A$749,1,0)),0,1)</f>
        <v>1</v>
      </c>
      <c r="Q11515">
        <f t="shared" si="1254"/>
        <v>0</v>
      </c>
      <c r="R11515">
        <f t="shared" si="1255"/>
        <v>1</v>
      </c>
      <c r="S11515">
        <f t="shared" si="1256"/>
        <v>11</v>
      </c>
      <c r="T11515">
        <f t="shared" si="1257"/>
        <v>11</v>
      </c>
      <c r="U11515">
        <f t="shared" si="1258"/>
        <v>0</v>
      </c>
      <c r="V11515" t="str">
        <f t="shared" si="1259"/>
        <v/>
      </c>
    </row>
    <row r="11516" spans="1:22" x14ac:dyDescent="0.2">
      <c r="A11516" t="s">
        <v>29833</v>
      </c>
      <c r="B11516" t="s">
        <v>490</v>
      </c>
      <c r="C11516">
        <v>34628611</v>
      </c>
      <c r="D11516">
        <v>34628854</v>
      </c>
      <c r="E11516">
        <v>244</v>
      </c>
      <c r="F11516" t="s">
        <v>74</v>
      </c>
      <c r="G11516" t="s">
        <v>4258</v>
      </c>
      <c r="H11516" t="s">
        <v>29834</v>
      </c>
      <c r="I11516">
        <v>4</v>
      </c>
      <c r="J11516">
        <v>2</v>
      </c>
      <c r="K11516">
        <v>2</v>
      </c>
      <c r="L11516">
        <v>0</v>
      </c>
      <c r="M11516">
        <v>0</v>
      </c>
      <c r="N11516">
        <v>0</v>
      </c>
      <c r="O11516" t="str">
        <f t="shared" si="1253"/>
        <v/>
      </c>
      <c r="P11516">
        <f>IF(ISERROR(VLOOKUP(G11516,Genes!$A$2:$A$749,1,0)),0,1)</f>
        <v>1</v>
      </c>
      <c r="Q11516">
        <f t="shared" si="1254"/>
        <v>0</v>
      </c>
      <c r="R11516">
        <f t="shared" si="1255"/>
        <v>1</v>
      </c>
      <c r="S11516">
        <f t="shared" si="1256"/>
        <v>12</v>
      </c>
      <c r="T11516">
        <f t="shared" si="1257"/>
        <v>12</v>
      </c>
      <c r="U11516">
        <f t="shared" si="1258"/>
        <v>0</v>
      </c>
      <c r="V11516" t="str">
        <f t="shared" si="1259"/>
        <v/>
      </c>
    </row>
    <row r="11517" spans="1:22" x14ac:dyDescent="0.2">
      <c r="A11517" t="s">
        <v>29835</v>
      </c>
      <c r="B11517" t="s">
        <v>490</v>
      </c>
      <c r="C11517">
        <v>34533434</v>
      </c>
      <c r="D11517">
        <v>34533538</v>
      </c>
      <c r="E11517">
        <v>105</v>
      </c>
      <c r="F11517" t="s">
        <v>74</v>
      </c>
      <c r="G11517" t="s">
        <v>4258</v>
      </c>
      <c r="H11517" t="s">
        <v>29836</v>
      </c>
      <c r="I11517">
        <v>2</v>
      </c>
      <c r="J11517">
        <v>0</v>
      </c>
      <c r="K11517">
        <v>2</v>
      </c>
      <c r="L11517">
        <v>0</v>
      </c>
      <c r="M11517">
        <v>0</v>
      </c>
      <c r="N11517">
        <v>0</v>
      </c>
      <c r="O11517" t="str">
        <f t="shared" si="1253"/>
        <v/>
      </c>
      <c r="P11517">
        <f>IF(ISERROR(VLOOKUP(G11517,Genes!$A$2:$A$749,1,0)),0,1)</f>
        <v>1</v>
      </c>
      <c r="Q11517">
        <f t="shared" si="1254"/>
        <v>0</v>
      </c>
      <c r="R11517">
        <f t="shared" si="1255"/>
        <v>1</v>
      </c>
      <c r="S11517">
        <f t="shared" si="1256"/>
        <v>13</v>
      </c>
      <c r="T11517">
        <f t="shared" si="1257"/>
        <v>13</v>
      </c>
      <c r="U11517">
        <f t="shared" si="1258"/>
        <v>0</v>
      </c>
      <c r="V11517" t="str">
        <f t="shared" si="1259"/>
        <v/>
      </c>
    </row>
    <row r="11518" spans="1:22" x14ac:dyDescent="0.2">
      <c r="A11518" t="s">
        <v>29837</v>
      </c>
      <c r="B11518" t="s">
        <v>490</v>
      </c>
      <c r="C11518">
        <v>34532862</v>
      </c>
      <c r="D11518">
        <v>34533030</v>
      </c>
      <c r="E11518">
        <v>169</v>
      </c>
      <c r="F11518" t="s">
        <v>74</v>
      </c>
      <c r="G11518" t="s">
        <v>4258</v>
      </c>
      <c r="H11518" t="s">
        <v>29838</v>
      </c>
      <c r="I11518">
        <v>3</v>
      </c>
      <c r="J11518">
        <v>1</v>
      </c>
      <c r="K11518">
        <v>2</v>
      </c>
      <c r="L11518">
        <v>0</v>
      </c>
      <c r="M11518">
        <v>0</v>
      </c>
      <c r="N11518">
        <v>0</v>
      </c>
      <c r="O11518" t="str">
        <f t="shared" si="1253"/>
        <v/>
      </c>
      <c r="P11518">
        <f>IF(ISERROR(VLOOKUP(G11518,Genes!$A$2:$A$749,1,0)),0,1)</f>
        <v>1</v>
      </c>
      <c r="Q11518">
        <f t="shared" si="1254"/>
        <v>0</v>
      </c>
      <c r="R11518">
        <f t="shared" si="1255"/>
        <v>1</v>
      </c>
      <c r="S11518">
        <f t="shared" si="1256"/>
        <v>14</v>
      </c>
      <c r="T11518">
        <f t="shared" si="1257"/>
        <v>14</v>
      </c>
      <c r="U11518">
        <f t="shared" si="1258"/>
        <v>0</v>
      </c>
      <c r="V11518" t="str">
        <f t="shared" si="1259"/>
        <v/>
      </c>
    </row>
    <row r="11519" spans="1:22" x14ac:dyDescent="0.2">
      <c r="A11519" t="s">
        <v>29839</v>
      </c>
      <c r="B11519" t="s">
        <v>490</v>
      </c>
      <c r="C11519">
        <v>34531166</v>
      </c>
      <c r="D11519">
        <v>34531361</v>
      </c>
      <c r="E11519">
        <v>196</v>
      </c>
      <c r="F11519" t="s">
        <v>74</v>
      </c>
      <c r="G11519" t="s">
        <v>4258</v>
      </c>
      <c r="H11519" t="s">
        <v>29840</v>
      </c>
      <c r="I11519">
        <v>3</v>
      </c>
      <c r="J11519">
        <v>1</v>
      </c>
      <c r="K11519">
        <v>2</v>
      </c>
      <c r="L11519">
        <v>0</v>
      </c>
      <c r="M11519">
        <v>0</v>
      </c>
      <c r="N11519">
        <v>0</v>
      </c>
      <c r="O11519" t="str">
        <f t="shared" si="1253"/>
        <v/>
      </c>
      <c r="P11519">
        <f>IF(ISERROR(VLOOKUP(G11519,Genes!$A$2:$A$749,1,0)),0,1)</f>
        <v>1</v>
      </c>
      <c r="Q11519">
        <f t="shared" si="1254"/>
        <v>0</v>
      </c>
      <c r="R11519">
        <f t="shared" si="1255"/>
        <v>1</v>
      </c>
      <c r="S11519">
        <f t="shared" si="1256"/>
        <v>15</v>
      </c>
      <c r="T11519">
        <f t="shared" si="1257"/>
        <v>15</v>
      </c>
      <c r="U11519">
        <f t="shared" si="1258"/>
        <v>0</v>
      </c>
      <c r="V11519" t="str">
        <f t="shared" si="1259"/>
        <v/>
      </c>
    </row>
    <row r="11520" spans="1:22" x14ac:dyDescent="0.2">
      <c r="A11520" t="s">
        <v>29841</v>
      </c>
      <c r="B11520" t="s">
        <v>490</v>
      </c>
      <c r="C11520">
        <v>34530433</v>
      </c>
      <c r="D11520">
        <v>34530602</v>
      </c>
      <c r="E11520">
        <v>170</v>
      </c>
      <c r="F11520" t="s">
        <v>74</v>
      </c>
      <c r="G11520" t="s">
        <v>4258</v>
      </c>
      <c r="H11520" t="s">
        <v>29842</v>
      </c>
      <c r="I11520">
        <v>3</v>
      </c>
      <c r="J11520">
        <v>1</v>
      </c>
      <c r="K11520">
        <v>2</v>
      </c>
      <c r="L11520">
        <v>0</v>
      </c>
      <c r="M11520">
        <v>0</v>
      </c>
      <c r="N11520">
        <v>0</v>
      </c>
      <c r="O11520" t="str">
        <f t="shared" si="1253"/>
        <v/>
      </c>
      <c r="P11520">
        <f>IF(ISERROR(VLOOKUP(G11520,Genes!$A$2:$A$749,1,0)),0,1)</f>
        <v>1</v>
      </c>
      <c r="Q11520">
        <f t="shared" si="1254"/>
        <v>0</v>
      </c>
      <c r="R11520">
        <f t="shared" si="1255"/>
        <v>1</v>
      </c>
      <c r="S11520">
        <f t="shared" si="1256"/>
        <v>16</v>
      </c>
      <c r="T11520">
        <f t="shared" si="1257"/>
        <v>16</v>
      </c>
      <c r="U11520">
        <f t="shared" si="1258"/>
        <v>0</v>
      </c>
      <c r="V11520" t="str">
        <f t="shared" si="1259"/>
        <v/>
      </c>
    </row>
    <row r="11521" spans="1:22" x14ac:dyDescent="0.2">
      <c r="A11521" t="s">
        <v>29843</v>
      </c>
      <c r="B11521" t="s">
        <v>490</v>
      </c>
      <c r="C11521">
        <v>34529620</v>
      </c>
      <c r="D11521">
        <v>34529751</v>
      </c>
      <c r="E11521">
        <v>132</v>
      </c>
      <c r="F11521" t="s">
        <v>74</v>
      </c>
      <c r="G11521" t="s">
        <v>4258</v>
      </c>
      <c r="H11521" t="s">
        <v>29844</v>
      </c>
      <c r="I11521">
        <v>3</v>
      </c>
      <c r="J11521">
        <v>0</v>
      </c>
      <c r="K11521">
        <v>2</v>
      </c>
      <c r="L11521">
        <v>1</v>
      </c>
      <c r="M11521">
        <v>0</v>
      </c>
      <c r="N11521">
        <v>0</v>
      </c>
      <c r="O11521" t="str">
        <f t="shared" si="1253"/>
        <v/>
      </c>
      <c r="P11521">
        <f>IF(ISERROR(VLOOKUP(G11521,Genes!$A$2:$A$749,1,0)),0,1)</f>
        <v>1</v>
      </c>
      <c r="Q11521">
        <f t="shared" si="1254"/>
        <v>0</v>
      </c>
      <c r="R11521">
        <f t="shared" si="1255"/>
        <v>1</v>
      </c>
      <c r="S11521">
        <f t="shared" si="1256"/>
        <v>17</v>
      </c>
      <c r="T11521">
        <f t="shared" si="1257"/>
        <v>17</v>
      </c>
      <c r="U11521">
        <f t="shared" si="1258"/>
        <v>0</v>
      </c>
      <c r="V11521" t="str">
        <f t="shared" si="1259"/>
        <v/>
      </c>
    </row>
    <row r="11522" spans="1:22" x14ac:dyDescent="0.2">
      <c r="A11522" t="s">
        <v>29845</v>
      </c>
      <c r="B11522" t="s">
        <v>490</v>
      </c>
      <c r="C11522">
        <v>34528909</v>
      </c>
      <c r="D11522">
        <v>34529016</v>
      </c>
      <c r="E11522">
        <v>108</v>
      </c>
      <c r="F11522" t="s">
        <v>74</v>
      </c>
      <c r="G11522" t="s">
        <v>4258</v>
      </c>
      <c r="H11522" t="s">
        <v>29846</v>
      </c>
      <c r="I11522">
        <v>2</v>
      </c>
      <c r="J11522">
        <v>0</v>
      </c>
      <c r="K11522">
        <v>2</v>
      </c>
      <c r="L11522">
        <v>0</v>
      </c>
      <c r="M11522">
        <v>0</v>
      </c>
      <c r="N11522">
        <v>0</v>
      </c>
      <c r="O11522" t="str">
        <f t="shared" ref="O11522:O11585" si="1260">IF(U11522=1,G11522,"")</f>
        <v/>
      </c>
      <c r="P11522">
        <f>IF(ISERROR(VLOOKUP(G11522,Genes!$A$2:$A$749,1,0)),0,1)</f>
        <v>1</v>
      </c>
      <c r="Q11522">
        <f t="shared" ref="Q11522:Q11585" si="1261">IF(G11522&lt;&gt;G11521,1,0)</f>
        <v>0</v>
      </c>
      <c r="R11522">
        <f t="shared" ref="R11522:R11585" si="1262">IF(I11522=0,0,1)</f>
        <v>1</v>
      </c>
      <c r="S11522">
        <f t="shared" ref="S11522:S11585" si="1263">IF(Q11522=1,R11522,S11521+R11522)</f>
        <v>18</v>
      </c>
      <c r="T11522">
        <f t="shared" ref="T11522:T11585" si="1264">IF(Q11522=1,1,T11521+1)</f>
        <v>18</v>
      </c>
      <c r="U11522">
        <f t="shared" ref="U11522:U11585" si="1265">IF(G11522&lt;&gt;G11523,1,0)</f>
        <v>0</v>
      </c>
      <c r="V11522" t="str">
        <f t="shared" ref="V11522:V11585" si="1266">IF(U11522=1,S11522/T11522,"")</f>
        <v/>
      </c>
    </row>
    <row r="11523" spans="1:22" x14ac:dyDescent="0.2">
      <c r="A11523" t="s">
        <v>29847</v>
      </c>
      <c r="B11523" t="s">
        <v>490</v>
      </c>
      <c r="C11523">
        <v>34528216</v>
      </c>
      <c r="D11523">
        <v>34528400</v>
      </c>
      <c r="E11523">
        <v>185</v>
      </c>
      <c r="F11523" t="s">
        <v>74</v>
      </c>
      <c r="G11523" t="s">
        <v>4258</v>
      </c>
      <c r="H11523" t="s">
        <v>29848</v>
      </c>
      <c r="I11523">
        <v>3</v>
      </c>
      <c r="J11523">
        <v>1</v>
      </c>
      <c r="K11523">
        <v>2</v>
      </c>
      <c r="L11523">
        <v>0</v>
      </c>
      <c r="M11523">
        <v>0</v>
      </c>
      <c r="N11523">
        <v>0</v>
      </c>
      <c r="O11523" t="str">
        <f t="shared" si="1260"/>
        <v/>
      </c>
      <c r="P11523">
        <f>IF(ISERROR(VLOOKUP(G11523,Genes!$A$2:$A$749,1,0)),0,1)</f>
        <v>1</v>
      </c>
      <c r="Q11523">
        <f t="shared" si="1261"/>
        <v>0</v>
      </c>
      <c r="R11523">
        <f t="shared" si="1262"/>
        <v>1</v>
      </c>
      <c r="S11523">
        <f t="shared" si="1263"/>
        <v>19</v>
      </c>
      <c r="T11523">
        <f t="shared" si="1264"/>
        <v>19</v>
      </c>
      <c r="U11523">
        <f t="shared" si="1265"/>
        <v>0</v>
      </c>
      <c r="V11523" t="str">
        <f t="shared" si="1266"/>
        <v/>
      </c>
    </row>
    <row r="11524" spans="1:22" x14ac:dyDescent="0.2">
      <c r="A11524" t="s">
        <v>29849</v>
      </c>
      <c r="B11524" t="s">
        <v>490</v>
      </c>
      <c r="C11524">
        <v>34527382</v>
      </c>
      <c r="D11524">
        <v>34527515</v>
      </c>
      <c r="E11524">
        <v>134</v>
      </c>
      <c r="F11524" t="s">
        <v>74</v>
      </c>
      <c r="G11524" t="s">
        <v>4258</v>
      </c>
      <c r="H11524" t="s">
        <v>29850</v>
      </c>
      <c r="I11524">
        <v>3</v>
      </c>
      <c r="J11524">
        <v>1</v>
      </c>
      <c r="K11524">
        <v>2</v>
      </c>
      <c r="L11524">
        <v>0</v>
      </c>
      <c r="M11524">
        <v>0</v>
      </c>
      <c r="N11524">
        <v>0</v>
      </c>
      <c r="O11524" t="str">
        <f t="shared" si="1260"/>
        <v/>
      </c>
      <c r="P11524">
        <f>IF(ISERROR(VLOOKUP(G11524,Genes!$A$2:$A$749,1,0)),0,1)</f>
        <v>1</v>
      </c>
      <c r="Q11524">
        <f t="shared" si="1261"/>
        <v>0</v>
      </c>
      <c r="R11524">
        <f t="shared" si="1262"/>
        <v>1</v>
      </c>
      <c r="S11524">
        <f t="shared" si="1263"/>
        <v>20</v>
      </c>
      <c r="T11524">
        <f t="shared" si="1264"/>
        <v>20</v>
      </c>
      <c r="U11524">
        <f t="shared" si="1265"/>
        <v>0</v>
      </c>
      <c r="V11524" t="str">
        <f t="shared" si="1266"/>
        <v/>
      </c>
    </row>
    <row r="11525" spans="1:22" x14ac:dyDescent="0.2">
      <c r="A11525" t="s">
        <v>29851</v>
      </c>
      <c r="B11525" t="s">
        <v>490</v>
      </c>
      <c r="C11525">
        <v>34526082</v>
      </c>
      <c r="D11525">
        <v>34526173</v>
      </c>
      <c r="E11525">
        <v>92</v>
      </c>
      <c r="F11525" t="s">
        <v>74</v>
      </c>
      <c r="G11525" t="s">
        <v>4258</v>
      </c>
      <c r="H11525" t="s">
        <v>29852</v>
      </c>
      <c r="I11525">
        <v>2</v>
      </c>
      <c r="J11525">
        <v>0</v>
      </c>
      <c r="K11525">
        <v>2</v>
      </c>
      <c r="L11525">
        <v>0</v>
      </c>
      <c r="M11525">
        <v>0</v>
      </c>
      <c r="N11525">
        <v>0</v>
      </c>
      <c r="O11525" t="str">
        <f t="shared" si="1260"/>
        <v/>
      </c>
      <c r="P11525">
        <f>IF(ISERROR(VLOOKUP(G11525,Genes!$A$2:$A$749,1,0)),0,1)</f>
        <v>1</v>
      </c>
      <c r="Q11525">
        <f t="shared" si="1261"/>
        <v>0</v>
      </c>
      <c r="R11525">
        <f t="shared" si="1262"/>
        <v>1</v>
      </c>
      <c r="S11525">
        <f t="shared" si="1263"/>
        <v>21</v>
      </c>
      <c r="T11525">
        <f t="shared" si="1264"/>
        <v>21</v>
      </c>
      <c r="U11525">
        <f t="shared" si="1265"/>
        <v>0</v>
      </c>
      <c r="V11525" t="str">
        <f t="shared" si="1266"/>
        <v/>
      </c>
    </row>
    <row r="11526" spans="1:22" x14ac:dyDescent="0.2">
      <c r="A11526" t="s">
        <v>29853</v>
      </c>
      <c r="B11526" t="s">
        <v>490</v>
      </c>
      <c r="C11526">
        <v>34628611</v>
      </c>
      <c r="D11526">
        <v>34628704</v>
      </c>
      <c r="E11526">
        <v>94</v>
      </c>
      <c r="F11526" t="s">
        <v>74</v>
      </c>
      <c r="G11526" t="s">
        <v>4258</v>
      </c>
      <c r="H11526" t="s">
        <v>29854</v>
      </c>
      <c r="I11526">
        <v>4</v>
      </c>
      <c r="J11526">
        <v>1</v>
      </c>
      <c r="K11526">
        <v>0</v>
      </c>
      <c r="L11526">
        <v>1</v>
      </c>
      <c r="M11526">
        <v>1</v>
      </c>
      <c r="N11526">
        <v>1</v>
      </c>
      <c r="O11526" t="str">
        <f t="shared" si="1260"/>
        <v/>
      </c>
      <c r="P11526">
        <f>IF(ISERROR(VLOOKUP(G11526,Genes!$A$2:$A$749,1,0)),0,1)</f>
        <v>1</v>
      </c>
      <c r="Q11526">
        <f t="shared" si="1261"/>
        <v>0</v>
      </c>
      <c r="R11526">
        <f t="shared" si="1262"/>
        <v>1</v>
      </c>
      <c r="S11526">
        <f t="shared" si="1263"/>
        <v>22</v>
      </c>
      <c r="T11526">
        <f t="shared" si="1264"/>
        <v>22</v>
      </c>
      <c r="U11526">
        <f t="shared" si="1265"/>
        <v>0</v>
      </c>
      <c r="V11526" t="str">
        <f t="shared" si="1266"/>
        <v/>
      </c>
    </row>
    <row r="11527" spans="1:22" x14ac:dyDescent="0.2">
      <c r="A11527" t="s">
        <v>29855</v>
      </c>
      <c r="B11527" t="s">
        <v>490</v>
      </c>
      <c r="C11527">
        <v>34610762</v>
      </c>
      <c r="D11527">
        <v>34610879</v>
      </c>
      <c r="E11527">
        <v>118</v>
      </c>
      <c r="F11527" t="s">
        <v>74</v>
      </c>
      <c r="G11527" t="s">
        <v>4258</v>
      </c>
      <c r="H11527" t="s">
        <v>29856</v>
      </c>
      <c r="I11527">
        <v>2</v>
      </c>
      <c r="J11527">
        <v>0</v>
      </c>
      <c r="K11527">
        <v>2</v>
      </c>
      <c r="L11527">
        <v>0</v>
      </c>
      <c r="M11527">
        <v>0</v>
      </c>
      <c r="N11527">
        <v>0</v>
      </c>
      <c r="O11527" t="str">
        <f t="shared" si="1260"/>
        <v/>
      </c>
      <c r="P11527">
        <f>IF(ISERROR(VLOOKUP(G11527,Genes!$A$2:$A$749,1,0)),0,1)</f>
        <v>1</v>
      </c>
      <c r="Q11527">
        <f t="shared" si="1261"/>
        <v>0</v>
      </c>
      <c r="R11527">
        <f t="shared" si="1262"/>
        <v>1</v>
      </c>
      <c r="S11527">
        <f t="shared" si="1263"/>
        <v>23</v>
      </c>
      <c r="T11527">
        <f t="shared" si="1264"/>
        <v>23</v>
      </c>
      <c r="U11527">
        <f t="shared" si="1265"/>
        <v>0</v>
      </c>
      <c r="V11527" t="str">
        <f t="shared" si="1266"/>
        <v/>
      </c>
    </row>
    <row r="11528" spans="1:22" x14ac:dyDescent="0.2">
      <c r="A11528" t="s">
        <v>29857</v>
      </c>
      <c r="B11528" t="s">
        <v>490</v>
      </c>
      <c r="C11528">
        <v>34567546</v>
      </c>
      <c r="D11528">
        <v>34567590</v>
      </c>
      <c r="E11528">
        <v>45</v>
      </c>
      <c r="F11528" t="s">
        <v>74</v>
      </c>
      <c r="G11528" t="s">
        <v>4258</v>
      </c>
      <c r="H11528" t="s">
        <v>29858</v>
      </c>
      <c r="I11528">
        <v>2</v>
      </c>
      <c r="J11528">
        <v>2</v>
      </c>
      <c r="K11528">
        <v>0</v>
      </c>
      <c r="L11528">
        <v>0</v>
      </c>
      <c r="M11528">
        <v>0</v>
      </c>
      <c r="N11528">
        <v>0</v>
      </c>
      <c r="O11528" t="str">
        <f t="shared" si="1260"/>
        <v/>
      </c>
      <c r="P11528">
        <f>IF(ISERROR(VLOOKUP(G11528,Genes!$A$2:$A$749,1,0)),0,1)</f>
        <v>1</v>
      </c>
      <c r="Q11528">
        <f t="shared" si="1261"/>
        <v>0</v>
      </c>
      <c r="R11528">
        <f t="shared" si="1262"/>
        <v>1</v>
      </c>
      <c r="S11528">
        <f t="shared" si="1263"/>
        <v>24</v>
      </c>
      <c r="T11528">
        <f t="shared" si="1264"/>
        <v>24</v>
      </c>
      <c r="U11528">
        <f t="shared" si="1265"/>
        <v>0</v>
      </c>
      <c r="V11528" t="str">
        <f t="shared" si="1266"/>
        <v/>
      </c>
    </row>
    <row r="11529" spans="1:22" x14ac:dyDescent="0.2">
      <c r="A11529" t="s">
        <v>29859</v>
      </c>
      <c r="B11529" t="s">
        <v>490</v>
      </c>
      <c r="C11529">
        <v>34553127</v>
      </c>
      <c r="D11529">
        <v>34553221</v>
      </c>
      <c r="E11529">
        <v>95</v>
      </c>
      <c r="F11529" t="s">
        <v>74</v>
      </c>
      <c r="G11529" t="s">
        <v>4258</v>
      </c>
      <c r="H11529" t="s">
        <v>29860</v>
      </c>
      <c r="I11529">
        <v>2</v>
      </c>
      <c r="J11529">
        <v>0</v>
      </c>
      <c r="K11529">
        <v>2</v>
      </c>
      <c r="L11529">
        <v>0</v>
      </c>
      <c r="M11529">
        <v>0</v>
      </c>
      <c r="N11529">
        <v>0</v>
      </c>
      <c r="O11529" t="str">
        <f t="shared" si="1260"/>
        <v/>
      </c>
      <c r="P11529">
        <f>IF(ISERROR(VLOOKUP(G11529,Genes!$A$2:$A$749,1,0)),0,1)</f>
        <v>1</v>
      </c>
      <c r="Q11529">
        <f t="shared" si="1261"/>
        <v>0</v>
      </c>
      <c r="R11529">
        <f t="shared" si="1262"/>
        <v>1</v>
      </c>
      <c r="S11529">
        <f t="shared" si="1263"/>
        <v>25</v>
      </c>
      <c r="T11529">
        <f t="shared" si="1264"/>
        <v>25</v>
      </c>
      <c r="U11529">
        <f t="shared" si="1265"/>
        <v>0</v>
      </c>
      <c r="V11529" t="str">
        <f t="shared" si="1266"/>
        <v/>
      </c>
    </row>
    <row r="11530" spans="1:22" x14ac:dyDescent="0.2">
      <c r="A11530" t="s">
        <v>29861</v>
      </c>
      <c r="B11530" t="s">
        <v>490</v>
      </c>
      <c r="C11530">
        <v>34551014</v>
      </c>
      <c r="D11530">
        <v>34551145</v>
      </c>
      <c r="E11530">
        <v>132</v>
      </c>
      <c r="F11530" t="s">
        <v>74</v>
      </c>
      <c r="G11530" t="s">
        <v>4258</v>
      </c>
      <c r="H11530" t="s">
        <v>29862</v>
      </c>
      <c r="I11530">
        <v>3</v>
      </c>
      <c r="J11530">
        <v>1</v>
      </c>
      <c r="K11530">
        <v>2</v>
      </c>
      <c r="L11530">
        <v>0</v>
      </c>
      <c r="M11530">
        <v>0</v>
      </c>
      <c r="N11530">
        <v>0</v>
      </c>
      <c r="O11530" t="str">
        <f t="shared" si="1260"/>
        <v/>
      </c>
      <c r="P11530">
        <f>IF(ISERROR(VLOOKUP(G11530,Genes!$A$2:$A$749,1,0)),0,1)</f>
        <v>1</v>
      </c>
      <c r="Q11530">
        <f t="shared" si="1261"/>
        <v>0</v>
      </c>
      <c r="R11530">
        <f t="shared" si="1262"/>
        <v>1</v>
      </c>
      <c r="S11530">
        <f t="shared" si="1263"/>
        <v>26</v>
      </c>
      <c r="T11530">
        <f t="shared" si="1264"/>
        <v>26</v>
      </c>
      <c r="U11530">
        <f t="shared" si="1265"/>
        <v>0</v>
      </c>
      <c r="V11530" t="str">
        <f t="shared" si="1266"/>
        <v/>
      </c>
    </row>
    <row r="11531" spans="1:22" x14ac:dyDescent="0.2">
      <c r="A11531" t="s">
        <v>29863</v>
      </c>
      <c r="B11531" t="s">
        <v>490</v>
      </c>
      <c r="C11531">
        <v>34549843</v>
      </c>
      <c r="D11531">
        <v>34549989</v>
      </c>
      <c r="E11531">
        <v>147</v>
      </c>
      <c r="F11531" t="s">
        <v>74</v>
      </c>
      <c r="G11531" t="s">
        <v>4258</v>
      </c>
      <c r="H11531" t="s">
        <v>29864</v>
      </c>
      <c r="I11531">
        <v>3</v>
      </c>
      <c r="J11531">
        <v>1</v>
      </c>
      <c r="K11531">
        <v>2</v>
      </c>
      <c r="L11531">
        <v>0</v>
      </c>
      <c r="M11531">
        <v>0</v>
      </c>
      <c r="N11531">
        <v>0</v>
      </c>
      <c r="O11531" t="str">
        <f t="shared" si="1260"/>
        <v/>
      </c>
      <c r="P11531">
        <f>IF(ISERROR(VLOOKUP(G11531,Genes!$A$2:$A$749,1,0)),0,1)</f>
        <v>1</v>
      </c>
      <c r="Q11531">
        <f t="shared" si="1261"/>
        <v>0</v>
      </c>
      <c r="R11531">
        <f t="shared" si="1262"/>
        <v>1</v>
      </c>
      <c r="S11531">
        <f t="shared" si="1263"/>
        <v>27</v>
      </c>
      <c r="T11531">
        <f t="shared" si="1264"/>
        <v>27</v>
      </c>
      <c r="U11531">
        <f t="shared" si="1265"/>
        <v>0</v>
      </c>
      <c r="V11531" t="str">
        <f t="shared" si="1266"/>
        <v/>
      </c>
    </row>
    <row r="11532" spans="1:22" x14ac:dyDescent="0.2">
      <c r="A11532" t="s">
        <v>29865</v>
      </c>
      <c r="B11532" t="s">
        <v>490</v>
      </c>
      <c r="C11532">
        <v>34548430</v>
      </c>
      <c r="D11532">
        <v>34548484</v>
      </c>
      <c r="E11532">
        <v>55</v>
      </c>
      <c r="F11532" t="s">
        <v>74</v>
      </c>
      <c r="G11532" t="s">
        <v>4258</v>
      </c>
      <c r="H11532" t="s">
        <v>29866</v>
      </c>
      <c r="I11532">
        <v>2</v>
      </c>
      <c r="J11532">
        <v>2</v>
      </c>
      <c r="K11532">
        <v>0</v>
      </c>
      <c r="L11532">
        <v>0</v>
      </c>
      <c r="M11532">
        <v>0</v>
      </c>
      <c r="N11532">
        <v>0</v>
      </c>
      <c r="O11532" t="str">
        <f t="shared" si="1260"/>
        <v>SLC12A6</v>
      </c>
      <c r="P11532">
        <f>IF(ISERROR(VLOOKUP(G11532,Genes!$A$2:$A$749,1,0)),0,1)</f>
        <v>1</v>
      </c>
      <c r="Q11532">
        <f t="shared" si="1261"/>
        <v>0</v>
      </c>
      <c r="R11532">
        <f t="shared" si="1262"/>
        <v>1</v>
      </c>
      <c r="S11532">
        <f t="shared" si="1263"/>
        <v>28</v>
      </c>
      <c r="T11532">
        <f t="shared" si="1264"/>
        <v>28</v>
      </c>
      <c r="U11532">
        <f t="shared" si="1265"/>
        <v>1</v>
      </c>
      <c r="V11532">
        <f t="shared" si="1266"/>
        <v>1</v>
      </c>
    </row>
    <row r="11533" spans="1:22" x14ac:dyDescent="0.2">
      <c r="A11533" t="s">
        <v>29867</v>
      </c>
      <c r="B11533" t="s">
        <v>83</v>
      </c>
      <c r="C11533">
        <v>73641473</v>
      </c>
      <c r="D11533">
        <v>73641902</v>
      </c>
      <c r="E11533">
        <v>430</v>
      </c>
      <c r="F11533" t="s">
        <v>66</v>
      </c>
      <c r="G11533" t="s">
        <v>4265</v>
      </c>
      <c r="H11533" t="s">
        <v>29868</v>
      </c>
      <c r="I11533">
        <v>5</v>
      </c>
      <c r="J11533">
        <v>3</v>
      </c>
      <c r="K11533">
        <v>2</v>
      </c>
      <c r="L11533">
        <v>0</v>
      </c>
      <c r="M11533">
        <v>0</v>
      </c>
      <c r="N11533">
        <v>0</v>
      </c>
      <c r="O11533" t="str">
        <f t="shared" si="1260"/>
        <v/>
      </c>
      <c r="P11533">
        <f>IF(ISERROR(VLOOKUP(G11533,Genes!$A$2:$A$749,1,0)),0,1)</f>
        <v>1</v>
      </c>
      <c r="Q11533">
        <f t="shared" si="1261"/>
        <v>1</v>
      </c>
      <c r="R11533">
        <f t="shared" si="1262"/>
        <v>1</v>
      </c>
      <c r="S11533">
        <f t="shared" si="1263"/>
        <v>1</v>
      </c>
      <c r="T11533">
        <f t="shared" si="1264"/>
        <v>1</v>
      </c>
      <c r="U11533">
        <f t="shared" si="1265"/>
        <v>0</v>
      </c>
      <c r="V11533" t="str">
        <f t="shared" si="1266"/>
        <v/>
      </c>
    </row>
    <row r="11534" spans="1:22" x14ac:dyDescent="0.2">
      <c r="A11534" t="s">
        <v>29869</v>
      </c>
      <c r="B11534" t="s">
        <v>83</v>
      </c>
      <c r="C11534">
        <v>73740825</v>
      </c>
      <c r="D11534">
        <v>73740969</v>
      </c>
      <c r="E11534">
        <v>145</v>
      </c>
      <c r="F11534" t="s">
        <v>66</v>
      </c>
      <c r="G11534" t="s">
        <v>4265</v>
      </c>
      <c r="H11534" t="s">
        <v>29870</v>
      </c>
      <c r="I11534">
        <v>3</v>
      </c>
      <c r="J11534">
        <v>1</v>
      </c>
      <c r="K11534">
        <v>2</v>
      </c>
      <c r="L11534">
        <v>0</v>
      </c>
      <c r="M11534">
        <v>0</v>
      </c>
      <c r="N11534">
        <v>0</v>
      </c>
      <c r="O11534" t="str">
        <f t="shared" si="1260"/>
        <v/>
      </c>
      <c r="P11534">
        <f>IF(ISERROR(VLOOKUP(G11534,Genes!$A$2:$A$749,1,0)),0,1)</f>
        <v>1</v>
      </c>
      <c r="Q11534">
        <f t="shared" si="1261"/>
        <v>0</v>
      </c>
      <c r="R11534">
        <f t="shared" si="1262"/>
        <v>1</v>
      </c>
      <c r="S11534">
        <f t="shared" si="1263"/>
        <v>2</v>
      </c>
      <c r="T11534">
        <f t="shared" si="1264"/>
        <v>2</v>
      </c>
      <c r="U11534">
        <f t="shared" si="1265"/>
        <v>0</v>
      </c>
      <c r="V11534" t="str">
        <f t="shared" si="1266"/>
        <v/>
      </c>
    </row>
    <row r="11535" spans="1:22" x14ac:dyDescent="0.2">
      <c r="A11535" t="s">
        <v>29871</v>
      </c>
      <c r="B11535" t="s">
        <v>83</v>
      </c>
      <c r="C11535">
        <v>73744194</v>
      </c>
      <c r="D11535">
        <v>73744644</v>
      </c>
      <c r="E11535">
        <v>451</v>
      </c>
      <c r="F11535" t="s">
        <v>66</v>
      </c>
      <c r="G11535" t="s">
        <v>4265</v>
      </c>
      <c r="H11535" t="s">
        <v>29872</v>
      </c>
      <c r="I11535">
        <v>7</v>
      </c>
      <c r="J11535">
        <v>5</v>
      </c>
      <c r="K11535">
        <v>2</v>
      </c>
      <c r="L11535">
        <v>0</v>
      </c>
      <c r="M11535">
        <v>0</v>
      </c>
      <c r="N11535">
        <v>0</v>
      </c>
      <c r="O11535" t="str">
        <f t="shared" si="1260"/>
        <v/>
      </c>
      <c r="P11535">
        <f>IF(ISERROR(VLOOKUP(G11535,Genes!$A$2:$A$749,1,0)),0,1)</f>
        <v>1</v>
      </c>
      <c r="Q11535">
        <f t="shared" si="1261"/>
        <v>0</v>
      </c>
      <c r="R11535">
        <f t="shared" si="1262"/>
        <v>1</v>
      </c>
      <c r="S11535">
        <f t="shared" si="1263"/>
        <v>3</v>
      </c>
      <c r="T11535">
        <f t="shared" si="1264"/>
        <v>3</v>
      </c>
      <c r="U11535">
        <f t="shared" si="1265"/>
        <v>0</v>
      </c>
      <c r="V11535" t="str">
        <f t="shared" si="1266"/>
        <v/>
      </c>
    </row>
    <row r="11536" spans="1:22" x14ac:dyDescent="0.2">
      <c r="A11536" t="s">
        <v>29873</v>
      </c>
      <c r="B11536" t="s">
        <v>83</v>
      </c>
      <c r="C11536">
        <v>73745585</v>
      </c>
      <c r="D11536">
        <v>73745728</v>
      </c>
      <c r="E11536">
        <v>144</v>
      </c>
      <c r="F11536" t="s">
        <v>66</v>
      </c>
      <c r="G11536" t="s">
        <v>4265</v>
      </c>
      <c r="H11536" t="s">
        <v>29874</v>
      </c>
      <c r="I11536">
        <v>3</v>
      </c>
      <c r="J11536">
        <v>1</v>
      </c>
      <c r="K11536">
        <v>2</v>
      </c>
      <c r="L11536">
        <v>0</v>
      </c>
      <c r="M11536">
        <v>0</v>
      </c>
      <c r="N11536">
        <v>0</v>
      </c>
      <c r="O11536" t="str">
        <f t="shared" si="1260"/>
        <v/>
      </c>
      <c r="P11536">
        <f>IF(ISERROR(VLOOKUP(G11536,Genes!$A$2:$A$749,1,0)),0,1)</f>
        <v>1</v>
      </c>
      <c r="Q11536">
        <f t="shared" si="1261"/>
        <v>0</v>
      </c>
      <c r="R11536">
        <f t="shared" si="1262"/>
        <v>1</v>
      </c>
      <c r="S11536">
        <f t="shared" si="1263"/>
        <v>4</v>
      </c>
      <c r="T11536">
        <f t="shared" si="1264"/>
        <v>4</v>
      </c>
      <c r="U11536">
        <f t="shared" si="1265"/>
        <v>0</v>
      </c>
      <c r="V11536" t="str">
        <f t="shared" si="1266"/>
        <v/>
      </c>
    </row>
    <row r="11537" spans="1:22" x14ac:dyDescent="0.2">
      <c r="A11537" t="s">
        <v>29875</v>
      </c>
      <c r="B11537" t="s">
        <v>83</v>
      </c>
      <c r="C11537">
        <v>73749048</v>
      </c>
      <c r="D11537">
        <v>73749276</v>
      </c>
      <c r="E11537">
        <v>229</v>
      </c>
      <c r="F11537" t="s">
        <v>66</v>
      </c>
      <c r="G11537" t="s">
        <v>4265</v>
      </c>
      <c r="H11537" t="s">
        <v>29876</v>
      </c>
      <c r="I11537">
        <v>3</v>
      </c>
      <c r="J11537">
        <v>1</v>
      </c>
      <c r="K11537">
        <v>2</v>
      </c>
      <c r="L11537">
        <v>0</v>
      </c>
      <c r="M11537">
        <v>0</v>
      </c>
      <c r="N11537">
        <v>0</v>
      </c>
      <c r="O11537" t="str">
        <f t="shared" si="1260"/>
        <v/>
      </c>
      <c r="P11537">
        <f>IF(ISERROR(VLOOKUP(G11537,Genes!$A$2:$A$749,1,0)),0,1)</f>
        <v>1</v>
      </c>
      <c r="Q11537">
        <f t="shared" si="1261"/>
        <v>0</v>
      </c>
      <c r="R11537">
        <f t="shared" si="1262"/>
        <v>1</v>
      </c>
      <c r="S11537">
        <f t="shared" si="1263"/>
        <v>5</v>
      </c>
      <c r="T11537">
        <f t="shared" si="1264"/>
        <v>5</v>
      </c>
      <c r="U11537">
        <f t="shared" si="1265"/>
        <v>0</v>
      </c>
      <c r="V11537" t="str">
        <f t="shared" si="1266"/>
        <v/>
      </c>
    </row>
    <row r="11538" spans="1:22" x14ac:dyDescent="0.2">
      <c r="A11538" t="s">
        <v>29877</v>
      </c>
      <c r="B11538" t="s">
        <v>83</v>
      </c>
      <c r="C11538">
        <v>73751168</v>
      </c>
      <c r="D11538">
        <v>73751388</v>
      </c>
      <c r="E11538">
        <v>221</v>
      </c>
      <c r="F11538" t="s">
        <v>66</v>
      </c>
      <c r="G11538" t="s">
        <v>4265</v>
      </c>
      <c r="H11538" t="s">
        <v>29878</v>
      </c>
      <c r="I11538">
        <v>3</v>
      </c>
      <c r="J11538">
        <v>1</v>
      </c>
      <c r="K11538">
        <v>2</v>
      </c>
      <c r="L11538">
        <v>0</v>
      </c>
      <c r="M11538">
        <v>0</v>
      </c>
      <c r="N11538">
        <v>0</v>
      </c>
      <c r="O11538" t="str">
        <f t="shared" si="1260"/>
        <v>SLC16A2</v>
      </c>
      <c r="P11538">
        <f>IF(ISERROR(VLOOKUP(G11538,Genes!$A$2:$A$749,1,0)),0,1)</f>
        <v>1</v>
      </c>
      <c r="Q11538">
        <f t="shared" si="1261"/>
        <v>0</v>
      </c>
      <c r="R11538">
        <f t="shared" si="1262"/>
        <v>1</v>
      </c>
      <c r="S11538">
        <f t="shared" si="1263"/>
        <v>6</v>
      </c>
      <c r="T11538">
        <f t="shared" si="1264"/>
        <v>6</v>
      </c>
      <c r="U11538">
        <f t="shared" si="1265"/>
        <v>1</v>
      </c>
      <c r="V11538">
        <f t="shared" si="1266"/>
        <v>1</v>
      </c>
    </row>
    <row r="11539" spans="1:22" x14ac:dyDescent="0.2">
      <c r="A11539" t="s">
        <v>29879</v>
      </c>
      <c r="B11539" t="s">
        <v>288</v>
      </c>
      <c r="C11539">
        <v>74363516</v>
      </c>
      <c r="D11539">
        <v>74363609</v>
      </c>
      <c r="E11539">
        <v>94</v>
      </c>
      <c r="F11539" t="s">
        <v>74</v>
      </c>
      <c r="G11539" t="s">
        <v>4272</v>
      </c>
      <c r="H11539" t="s">
        <v>29880</v>
      </c>
      <c r="I11539">
        <v>2</v>
      </c>
      <c r="J11539">
        <v>0</v>
      </c>
      <c r="K11539">
        <v>2</v>
      </c>
      <c r="L11539">
        <v>0</v>
      </c>
      <c r="M11539">
        <v>0</v>
      </c>
      <c r="N11539">
        <v>0</v>
      </c>
      <c r="O11539" t="str">
        <f t="shared" si="1260"/>
        <v/>
      </c>
      <c r="P11539">
        <f>IF(ISERROR(VLOOKUP(G11539,Genes!$A$2:$A$749,1,0)),0,1)</f>
        <v>1</v>
      </c>
      <c r="Q11539">
        <f t="shared" si="1261"/>
        <v>1</v>
      </c>
      <c r="R11539">
        <f t="shared" si="1262"/>
        <v>1</v>
      </c>
      <c r="S11539">
        <f t="shared" si="1263"/>
        <v>1</v>
      </c>
      <c r="T11539">
        <f t="shared" si="1264"/>
        <v>1</v>
      </c>
      <c r="U11539">
        <f t="shared" si="1265"/>
        <v>0</v>
      </c>
      <c r="V11539" t="str">
        <f t="shared" si="1266"/>
        <v/>
      </c>
    </row>
    <row r="11540" spans="1:22" x14ac:dyDescent="0.2">
      <c r="A11540" t="s">
        <v>29881</v>
      </c>
      <c r="B11540" t="s">
        <v>288</v>
      </c>
      <c r="C11540">
        <v>74331527</v>
      </c>
      <c r="D11540">
        <v>74331685</v>
      </c>
      <c r="E11540">
        <v>159</v>
      </c>
      <c r="F11540" t="s">
        <v>74</v>
      </c>
      <c r="G11540" t="s">
        <v>4272</v>
      </c>
      <c r="H11540" t="s">
        <v>29882</v>
      </c>
      <c r="I11540">
        <v>3</v>
      </c>
      <c r="J11540">
        <v>1</v>
      </c>
      <c r="K11540">
        <v>2</v>
      </c>
      <c r="L11540">
        <v>0</v>
      </c>
      <c r="M11540">
        <v>0</v>
      </c>
      <c r="N11540">
        <v>0</v>
      </c>
      <c r="O11540" t="str">
        <f t="shared" si="1260"/>
        <v/>
      </c>
      <c r="P11540">
        <f>IF(ISERROR(VLOOKUP(G11540,Genes!$A$2:$A$749,1,0)),0,1)</f>
        <v>1</v>
      </c>
      <c r="Q11540">
        <f t="shared" si="1261"/>
        <v>0</v>
      </c>
      <c r="R11540">
        <f t="shared" si="1262"/>
        <v>1</v>
      </c>
      <c r="S11540">
        <f t="shared" si="1263"/>
        <v>2</v>
      </c>
      <c r="T11540">
        <f t="shared" si="1264"/>
        <v>2</v>
      </c>
      <c r="U11540">
        <f t="shared" si="1265"/>
        <v>0</v>
      </c>
      <c r="V11540" t="str">
        <f t="shared" si="1266"/>
        <v/>
      </c>
    </row>
    <row r="11541" spans="1:22" x14ac:dyDescent="0.2">
      <c r="A11541" t="s">
        <v>29883</v>
      </c>
      <c r="B11541" t="s">
        <v>288</v>
      </c>
      <c r="C11541">
        <v>74325038</v>
      </c>
      <c r="D11541">
        <v>74325170</v>
      </c>
      <c r="E11541">
        <v>133</v>
      </c>
      <c r="F11541" t="s">
        <v>74</v>
      </c>
      <c r="G11541" t="s">
        <v>4272</v>
      </c>
      <c r="H11541" t="s">
        <v>29884</v>
      </c>
      <c r="I11541">
        <v>3</v>
      </c>
      <c r="J11541">
        <v>1</v>
      </c>
      <c r="K11541">
        <v>2</v>
      </c>
      <c r="L11541">
        <v>0</v>
      </c>
      <c r="M11541">
        <v>0</v>
      </c>
      <c r="N11541">
        <v>0</v>
      </c>
      <c r="O11541" t="str">
        <f t="shared" si="1260"/>
        <v/>
      </c>
      <c r="P11541">
        <f>IF(ISERROR(VLOOKUP(G11541,Genes!$A$2:$A$749,1,0)),0,1)</f>
        <v>1</v>
      </c>
      <c r="Q11541">
        <f t="shared" si="1261"/>
        <v>0</v>
      </c>
      <c r="R11541">
        <f t="shared" si="1262"/>
        <v>1</v>
      </c>
      <c r="S11541">
        <f t="shared" si="1263"/>
        <v>3</v>
      </c>
      <c r="T11541">
        <f t="shared" si="1264"/>
        <v>3</v>
      </c>
      <c r="U11541">
        <f t="shared" si="1265"/>
        <v>0</v>
      </c>
      <c r="V11541" t="str">
        <f t="shared" si="1266"/>
        <v/>
      </c>
    </row>
    <row r="11542" spans="1:22" x14ac:dyDescent="0.2">
      <c r="A11542" t="s">
        <v>29885</v>
      </c>
      <c r="B11542" t="s">
        <v>288</v>
      </c>
      <c r="C11542">
        <v>74320123</v>
      </c>
      <c r="D11542">
        <v>74320270</v>
      </c>
      <c r="E11542">
        <v>148</v>
      </c>
      <c r="F11542" t="s">
        <v>74</v>
      </c>
      <c r="G11542" t="s">
        <v>4272</v>
      </c>
      <c r="H11542" t="s">
        <v>29886</v>
      </c>
      <c r="I11542">
        <v>3</v>
      </c>
      <c r="J11542">
        <v>1</v>
      </c>
      <c r="K11542">
        <v>2</v>
      </c>
      <c r="L11542">
        <v>0</v>
      </c>
      <c r="M11542">
        <v>0</v>
      </c>
      <c r="N11542">
        <v>0</v>
      </c>
      <c r="O11542" t="str">
        <f t="shared" si="1260"/>
        <v/>
      </c>
      <c r="P11542">
        <f>IF(ISERROR(VLOOKUP(G11542,Genes!$A$2:$A$749,1,0)),0,1)</f>
        <v>1</v>
      </c>
      <c r="Q11542">
        <f t="shared" si="1261"/>
        <v>0</v>
      </c>
      <c r="R11542">
        <f t="shared" si="1262"/>
        <v>1</v>
      </c>
      <c r="S11542">
        <f t="shared" si="1263"/>
        <v>4</v>
      </c>
      <c r="T11542">
        <f t="shared" si="1264"/>
        <v>4</v>
      </c>
      <c r="U11542">
        <f t="shared" si="1265"/>
        <v>0</v>
      </c>
      <c r="V11542" t="str">
        <f t="shared" si="1266"/>
        <v/>
      </c>
    </row>
    <row r="11543" spans="1:22" x14ac:dyDescent="0.2">
      <c r="A11543" t="s">
        <v>29887</v>
      </c>
      <c r="B11543" t="s">
        <v>288</v>
      </c>
      <c r="C11543">
        <v>74310082</v>
      </c>
      <c r="D11543">
        <v>74310164</v>
      </c>
      <c r="E11543">
        <v>83</v>
      </c>
      <c r="F11543" t="s">
        <v>74</v>
      </c>
      <c r="G11543" t="s">
        <v>4272</v>
      </c>
      <c r="H11543" t="s">
        <v>29888</v>
      </c>
      <c r="I11543">
        <v>2</v>
      </c>
      <c r="J11543">
        <v>0</v>
      </c>
      <c r="K11543">
        <v>2</v>
      </c>
      <c r="L11543">
        <v>0</v>
      </c>
      <c r="M11543">
        <v>0</v>
      </c>
      <c r="N11543">
        <v>0</v>
      </c>
      <c r="O11543" t="str">
        <f t="shared" si="1260"/>
        <v/>
      </c>
      <c r="P11543">
        <f>IF(ISERROR(VLOOKUP(G11543,Genes!$A$2:$A$749,1,0)),0,1)</f>
        <v>1</v>
      </c>
      <c r="Q11543">
        <f t="shared" si="1261"/>
        <v>0</v>
      </c>
      <c r="R11543">
        <f t="shared" si="1262"/>
        <v>1</v>
      </c>
      <c r="S11543">
        <f t="shared" si="1263"/>
        <v>5</v>
      </c>
      <c r="T11543">
        <f t="shared" si="1264"/>
        <v>5</v>
      </c>
      <c r="U11543">
        <f t="shared" si="1265"/>
        <v>0</v>
      </c>
      <c r="V11543" t="str">
        <f t="shared" si="1266"/>
        <v/>
      </c>
    </row>
    <row r="11544" spans="1:22" x14ac:dyDescent="0.2">
      <c r="A11544" t="s">
        <v>29889</v>
      </c>
      <c r="B11544" t="s">
        <v>288</v>
      </c>
      <c r="C11544">
        <v>74310074</v>
      </c>
      <c r="D11544">
        <v>74310164</v>
      </c>
      <c r="E11544">
        <v>91</v>
      </c>
      <c r="F11544" t="s">
        <v>74</v>
      </c>
      <c r="G11544" t="s">
        <v>4272</v>
      </c>
      <c r="H11544" t="s">
        <v>29890</v>
      </c>
      <c r="I11544">
        <v>2</v>
      </c>
      <c r="J11544">
        <v>0</v>
      </c>
      <c r="K11544">
        <v>2</v>
      </c>
      <c r="L11544">
        <v>0</v>
      </c>
      <c r="M11544">
        <v>0</v>
      </c>
      <c r="N11544">
        <v>0</v>
      </c>
      <c r="O11544" t="str">
        <f t="shared" si="1260"/>
        <v/>
      </c>
      <c r="P11544">
        <f>IF(ISERROR(VLOOKUP(G11544,Genes!$A$2:$A$749,1,0)),0,1)</f>
        <v>1</v>
      </c>
      <c r="Q11544">
        <f t="shared" si="1261"/>
        <v>0</v>
      </c>
      <c r="R11544">
        <f t="shared" si="1262"/>
        <v>1</v>
      </c>
      <c r="S11544">
        <f t="shared" si="1263"/>
        <v>6</v>
      </c>
      <c r="T11544">
        <f t="shared" si="1264"/>
        <v>6</v>
      </c>
      <c r="U11544">
        <f t="shared" si="1265"/>
        <v>0</v>
      </c>
      <c r="V11544" t="str">
        <f t="shared" si="1266"/>
        <v/>
      </c>
    </row>
    <row r="11545" spans="1:22" x14ac:dyDescent="0.2">
      <c r="A11545" t="s">
        <v>29891</v>
      </c>
      <c r="B11545" t="s">
        <v>288</v>
      </c>
      <c r="C11545">
        <v>74304800</v>
      </c>
      <c r="D11545">
        <v>74304937</v>
      </c>
      <c r="E11545">
        <v>138</v>
      </c>
      <c r="F11545" t="s">
        <v>74</v>
      </c>
      <c r="G11545" t="s">
        <v>4272</v>
      </c>
      <c r="H11545" t="s">
        <v>29892</v>
      </c>
      <c r="I11545">
        <v>3</v>
      </c>
      <c r="J11545">
        <v>1</v>
      </c>
      <c r="K11545">
        <v>2</v>
      </c>
      <c r="L11545">
        <v>0</v>
      </c>
      <c r="M11545">
        <v>0</v>
      </c>
      <c r="N11545">
        <v>0</v>
      </c>
      <c r="O11545" t="str">
        <f t="shared" si="1260"/>
        <v/>
      </c>
      <c r="P11545">
        <f>IF(ISERROR(VLOOKUP(G11545,Genes!$A$2:$A$749,1,0)),0,1)</f>
        <v>1</v>
      </c>
      <c r="Q11545">
        <f t="shared" si="1261"/>
        <v>0</v>
      </c>
      <c r="R11545">
        <f t="shared" si="1262"/>
        <v>1</v>
      </c>
      <c r="S11545">
        <f t="shared" si="1263"/>
        <v>7</v>
      </c>
      <c r="T11545">
        <f t="shared" si="1264"/>
        <v>7</v>
      </c>
      <c r="U11545">
        <f t="shared" si="1265"/>
        <v>0</v>
      </c>
      <c r="V11545" t="str">
        <f t="shared" si="1266"/>
        <v/>
      </c>
    </row>
    <row r="11546" spans="1:22" x14ac:dyDescent="0.2">
      <c r="A11546" t="s">
        <v>29893</v>
      </c>
      <c r="B11546" t="s">
        <v>288</v>
      </c>
      <c r="C11546">
        <v>74355012</v>
      </c>
      <c r="D11546">
        <v>74355054</v>
      </c>
      <c r="E11546">
        <v>43</v>
      </c>
      <c r="F11546" t="s">
        <v>74</v>
      </c>
      <c r="G11546" t="s">
        <v>4272</v>
      </c>
      <c r="H11546" t="s">
        <v>29894</v>
      </c>
      <c r="I11546">
        <v>0</v>
      </c>
      <c r="J11546">
        <v>0</v>
      </c>
      <c r="K11546">
        <v>0</v>
      </c>
      <c r="L11546">
        <v>0</v>
      </c>
      <c r="M11546">
        <v>0</v>
      </c>
      <c r="N11546">
        <v>0</v>
      </c>
      <c r="O11546" t="str">
        <f t="shared" si="1260"/>
        <v/>
      </c>
      <c r="P11546">
        <f>IF(ISERROR(VLOOKUP(G11546,Genes!$A$2:$A$749,1,0)),0,1)</f>
        <v>1</v>
      </c>
      <c r="Q11546">
        <f t="shared" si="1261"/>
        <v>0</v>
      </c>
      <c r="R11546">
        <f t="shared" si="1262"/>
        <v>0</v>
      </c>
      <c r="S11546">
        <f t="shared" si="1263"/>
        <v>7</v>
      </c>
      <c r="T11546">
        <f t="shared" si="1264"/>
        <v>8</v>
      </c>
      <c r="U11546">
        <f t="shared" si="1265"/>
        <v>0</v>
      </c>
      <c r="V11546" t="str">
        <f t="shared" si="1266"/>
        <v/>
      </c>
    </row>
    <row r="11547" spans="1:22" x14ac:dyDescent="0.2">
      <c r="A11547" t="s">
        <v>29895</v>
      </c>
      <c r="B11547" t="s">
        <v>288</v>
      </c>
      <c r="C11547">
        <v>74354130</v>
      </c>
      <c r="D11547">
        <v>74354326</v>
      </c>
      <c r="E11547">
        <v>197</v>
      </c>
      <c r="F11547" t="s">
        <v>74</v>
      </c>
      <c r="G11547" t="s">
        <v>4272</v>
      </c>
      <c r="H11547" t="s">
        <v>29896</v>
      </c>
      <c r="I11547">
        <v>3</v>
      </c>
      <c r="J11547">
        <v>1</v>
      </c>
      <c r="K11547">
        <v>2</v>
      </c>
      <c r="L11547">
        <v>0</v>
      </c>
      <c r="M11547">
        <v>0</v>
      </c>
      <c r="N11547">
        <v>0</v>
      </c>
      <c r="O11547" t="str">
        <f t="shared" si="1260"/>
        <v/>
      </c>
      <c r="P11547">
        <f>IF(ISERROR(VLOOKUP(G11547,Genes!$A$2:$A$749,1,0)),0,1)</f>
        <v>1</v>
      </c>
      <c r="Q11547">
        <f t="shared" si="1261"/>
        <v>0</v>
      </c>
      <c r="R11547">
        <f t="shared" si="1262"/>
        <v>1</v>
      </c>
      <c r="S11547">
        <f t="shared" si="1263"/>
        <v>8</v>
      </c>
      <c r="T11547">
        <f t="shared" si="1264"/>
        <v>9</v>
      </c>
      <c r="U11547">
        <f t="shared" si="1265"/>
        <v>0</v>
      </c>
      <c r="V11547" t="str">
        <f t="shared" si="1266"/>
        <v/>
      </c>
    </row>
    <row r="11548" spans="1:22" x14ac:dyDescent="0.2">
      <c r="A11548" t="s">
        <v>29897</v>
      </c>
      <c r="B11548" t="s">
        <v>288</v>
      </c>
      <c r="C11548">
        <v>74354130</v>
      </c>
      <c r="D11548">
        <v>74354222</v>
      </c>
      <c r="E11548">
        <v>93</v>
      </c>
      <c r="F11548" t="s">
        <v>74</v>
      </c>
      <c r="G11548" t="s">
        <v>4272</v>
      </c>
      <c r="H11548" t="s">
        <v>29898</v>
      </c>
      <c r="I11548">
        <v>3</v>
      </c>
      <c r="J11548">
        <v>1</v>
      </c>
      <c r="K11548">
        <v>0</v>
      </c>
      <c r="L11548">
        <v>1</v>
      </c>
      <c r="M11548">
        <v>1</v>
      </c>
      <c r="N11548">
        <v>0</v>
      </c>
      <c r="O11548" t="str">
        <f t="shared" si="1260"/>
        <v/>
      </c>
      <c r="P11548">
        <f>IF(ISERROR(VLOOKUP(G11548,Genes!$A$2:$A$749,1,0)),0,1)</f>
        <v>1</v>
      </c>
      <c r="Q11548">
        <f t="shared" si="1261"/>
        <v>0</v>
      </c>
      <c r="R11548">
        <f t="shared" si="1262"/>
        <v>1</v>
      </c>
      <c r="S11548">
        <f t="shared" si="1263"/>
        <v>9</v>
      </c>
      <c r="T11548">
        <f t="shared" si="1264"/>
        <v>10</v>
      </c>
      <c r="U11548">
        <f t="shared" si="1265"/>
        <v>0</v>
      </c>
      <c r="V11548" t="str">
        <f t="shared" si="1266"/>
        <v/>
      </c>
    </row>
    <row r="11549" spans="1:22" x14ac:dyDescent="0.2">
      <c r="A11549" t="s">
        <v>29899</v>
      </c>
      <c r="B11549" t="s">
        <v>288</v>
      </c>
      <c r="C11549">
        <v>74351414</v>
      </c>
      <c r="D11549">
        <v>74351647</v>
      </c>
      <c r="E11549">
        <v>234</v>
      </c>
      <c r="F11549" t="s">
        <v>74</v>
      </c>
      <c r="G11549" t="s">
        <v>4272</v>
      </c>
      <c r="H11549" t="s">
        <v>29900</v>
      </c>
      <c r="I11549">
        <v>3</v>
      </c>
      <c r="J11549">
        <v>1</v>
      </c>
      <c r="K11549">
        <v>2</v>
      </c>
      <c r="L11549">
        <v>0</v>
      </c>
      <c r="M11549">
        <v>0</v>
      </c>
      <c r="N11549">
        <v>0</v>
      </c>
      <c r="O11549" t="str">
        <f t="shared" si="1260"/>
        <v/>
      </c>
      <c r="P11549">
        <f>IF(ISERROR(VLOOKUP(G11549,Genes!$A$2:$A$749,1,0)),0,1)</f>
        <v>1</v>
      </c>
      <c r="Q11549">
        <f t="shared" si="1261"/>
        <v>0</v>
      </c>
      <c r="R11549">
        <f t="shared" si="1262"/>
        <v>1</v>
      </c>
      <c r="S11549">
        <f t="shared" si="1263"/>
        <v>10</v>
      </c>
      <c r="T11549">
        <f t="shared" si="1264"/>
        <v>11</v>
      </c>
      <c r="U11549">
        <f t="shared" si="1265"/>
        <v>0</v>
      </c>
      <c r="V11549" t="str">
        <f t="shared" si="1266"/>
        <v/>
      </c>
    </row>
    <row r="11550" spans="1:22" x14ac:dyDescent="0.2">
      <c r="A11550" t="s">
        <v>29901</v>
      </c>
      <c r="B11550" t="s">
        <v>288</v>
      </c>
      <c r="C11550">
        <v>74351414</v>
      </c>
      <c r="D11550">
        <v>74351633</v>
      </c>
      <c r="E11550">
        <v>220</v>
      </c>
      <c r="F11550" t="s">
        <v>74</v>
      </c>
      <c r="G11550" t="s">
        <v>4272</v>
      </c>
      <c r="H11550" t="s">
        <v>29902</v>
      </c>
      <c r="I11550">
        <v>3</v>
      </c>
      <c r="J11550">
        <v>1</v>
      </c>
      <c r="K11550">
        <v>2</v>
      </c>
      <c r="L11550">
        <v>0</v>
      </c>
      <c r="M11550">
        <v>0</v>
      </c>
      <c r="N11550">
        <v>0</v>
      </c>
      <c r="O11550" t="str">
        <f t="shared" si="1260"/>
        <v/>
      </c>
      <c r="P11550">
        <f>IF(ISERROR(VLOOKUP(G11550,Genes!$A$2:$A$749,1,0)),0,1)</f>
        <v>1</v>
      </c>
      <c r="Q11550">
        <f t="shared" si="1261"/>
        <v>0</v>
      </c>
      <c r="R11550">
        <f t="shared" si="1262"/>
        <v>1</v>
      </c>
      <c r="S11550">
        <f t="shared" si="1263"/>
        <v>11</v>
      </c>
      <c r="T11550">
        <f t="shared" si="1264"/>
        <v>12</v>
      </c>
      <c r="U11550">
        <f t="shared" si="1265"/>
        <v>0</v>
      </c>
      <c r="V11550" t="str">
        <f t="shared" si="1266"/>
        <v/>
      </c>
    </row>
    <row r="11551" spans="1:22" x14ac:dyDescent="0.2">
      <c r="A11551" t="s">
        <v>29903</v>
      </c>
      <c r="B11551" t="s">
        <v>288</v>
      </c>
      <c r="C11551">
        <v>74348135</v>
      </c>
      <c r="D11551">
        <v>74348222</v>
      </c>
      <c r="E11551">
        <v>88</v>
      </c>
      <c r="F11551" t="s">
        <v>74</v>
      </c>
      <c r="G11551" t="s">
        <v>4272</v>
      </c>
      <c r="H11551" t="s">
        <v>29904</v>
      </c>
      <c r="I11551">
        <v>2</v>
      </c>
      <c r="J11551">
        <v>0</v>
      </c>
      <c r="K11551">
        <v>2</v>
      </c>
      <c r="L11551">
        <v>0</v>
      </c>
      <c r="M11551">
        <v>0</v>
      </c>
      <c r="N11551">
        <v>0</v>
      </c>
      <c r="O11551" t="str">
        <f t="shared" si="1260"/>
        <v/>
      </c>
      <c r="P11551">
        <f>IF(ISERROR(VLOOKUP(G11551,Genes!$A$2:$A$749,1,0)),0,1)</f>
        <v>1</v>
      </c>
      <c r="Q11551">
        <f t="shared" si="1261"/>
        <v>0</v>
      </c>
      <c r="R11551">
        <f t="shared" si="1262"/>
        <v>1</v>
      </c>
      <c r="S11551">
        <f t="shared" si="1263"/>
        <v>12</v>
      </c>
      <c r="T11551">
        <f t="shared" si="1264"/>
        <v>13</v>
      </c>
      <c r="U11551">
        <f t="shared" si="1265"/>
        <v>0</v>
      </c>
      <c r="V11551" t="str">
        <f t="shared" si="1266"/>
        <v/>
      </c>
    </row>
    <row r="11552" spans="1:22" x14ac:dyDescent="0.2">
      <c r="A11552" t="s">
        <v>29905</v>
      </c>
      <c r="B11552" t="s">
        <v>288</v>
      </c>
      <c r="C11552">
        <v>74346344</v>
      </c>
      <c r="D11552">
        <v>74346430</v>
      </c>
      <c r="E11552">
        <v>87</v>
      </c>
      <c r="F11552" t="s">
        <v>74</v>
      </c>
      <c r="G11552" t="s">
        <v>4272</v>
      </c>
      <c r="H11552" t="s">
        <v>29906</v>
      </c>
      <c r="I11552">
        <v>2</v>
      </c>
      <c r="J11552">
        <v>0</v>
      </c>
      <c r="K11552">
        <v>2</v>
      </c>
      <c r="L11552">
        <v>0</v>
      </c>
      <c r="M11552">
        <v>0</v>
      </c>
      <c r="N11552">
        <v>0</v>
      </c>
      <c r="O11552" t="str">
        <f t="shared" si="1260"/>
        <v/>
      </c>
      <c r="P11552">
        <f>IF(ISERROR(VLOOKUP(G11552,Genes!$A$2:$A$749,1,0)),0,1)</f>
        <v>1</v>
      </c>
      <c r="Q11552">
        <f t="shared" si="1261"/>
        <v>0</v>
      </c>
      <c r="R11552">
        <f t="shared" si="1262"/>
        <v>1</v>
      </c>
      <c r="S11552">
        <f t="shared" si="1263"/>
        <v>13</v>
      </c>
      <c r="T11552">
        <f t="shared" si="1264"/>
        <v>14</v>
      </c>
      <c r="U11552">
        <f t="shared" si="1265"/>
        <v>0</v>
      </c>
      <c r="V11552" t="str">
        <f t="shared" si="1266"/>
        <v/>
      </c>
    </row>
    <row r="11553" spans="1:22" x14ac:dyDescent="0.2">
      <c r="A11553" t="s">
        <v>29907</v>
      </c>
      <c r="B11553" t="s">
        <v>288</v>
      </c>
      <c r="C11553">
        <v>74345105</v>
      </c>
      <c r="D11553">
        <v>74345223</v>
      </c>
      <c r="E11553">
        <v>119</v>
      </c>
      <c r="F11553" t="s">
        <v>74</v>
      </c>
      <c r="G11553" t="s">
        <v>4272</v>
      </c>
      <c r="H11553" t="s">
        <v>29908</v>
      </c>
      <c r="I11553">
        <v>2</v>
      </c>
      <c r="J11553">
        <v>0</v>
      </c>
      <c r="K11553">
        <v>2</v>
      </c>
      <c r="L11553">
        <v>0</v>
      </c>
      <c r="M11553">
        <v>0</v>
      </c>
      <c r="N11553">
        <v>0</v>
      </c>
      <c r="O11553" t="str">
        <f t="shared" si="1260"/>
        <v>SLC17A5</v>
      </c>
      <c r="P11553">
        <f>IF(ISERROR(VLOOKUP(G11553,Genes!$A$2:$A$749,1,0)),0,1)</f>
        <v>1</v>
      </c>
      <c r="Q11553">
        <f t="shared" si="1261"/>
        <v>0</v>
      </c>
      <c r="R11553">
        <f t="shared" si="1262"/>
        <v>1</v>
      </c>
      <c r="S11553">
        <f t="shared" si="1263"/>
        <v>14</v>
      </c>
      <c r="T11553">
        <f t="shared" si="1264"/>
        <v>15</v>
      </c>
      <c r="U11553">
        <f t="shared" si="1265"/>
        <v>1</v>
      </c>
      <c r="V11553">
        <f t="shared" si="1266"/>
        <v>0.93333333333333335</v>
      </c>
    </row>
    <row r="11554" spans="1:22" x14ac:dyDescent="0.2">
      <c r="A11554" t="s">
        <v>29909</v>
      </c>
      <c r="B11554" t="s">
        <v>167</v>
      </c>
      <c r="C11554">
        <v>228571052</v>
      </c>
      <c r="D11554">
        <v>228571064</v>
      </c>
      <c r="E11554">
        <v>13</v>
      </c>
      <c r="F11554" t="s">
        <v>74</v>
      </c>
      <c r="G11554" t="s">
        <v>4279</v>
      </c>
      <c r="H11554" t="s">
        <v>29910</v>
      </c>
      <c r="I11554">
        <v>0</v>
      </c>
      <c r="J11554">
        <v>0</v>
      </c>
      <c r="K11554">
        <v>0</v>
      </c>
      <c r="L11554">
        <v>0</v>
      </c>
      <c r="M11554">
        <v>0</v>
      </c>
      <c r="N11554">
        <v>0</v>
      </c>
      <c r="O11554" t="str">
        <f t="shared" si="1260"/>
        <v/>
      </c>
      <c r="P11554">
        <f>IF(ISERROR(VLOOKUP(G11554,Genes!$A$2:$A$749,1,0)),0,1)</f>
        <v>1</v>
      </c>
      <c r="Q11554">
        <f t="shared" si="1261"/>
        <v>1</v>
      </c>
      <c r="R11554">
        <f t="shared" si="1262"/>
        <v>0</v>
      </c>
      <c r="S11554">
        <f t="shared" si="1263"/>
        <v>0</v>
      </c>
      <c r="T11554">
        <f t="shared" si="1264"/>
        <v>1</v>
      </c>
      <c r="U11554">
        <f t="shared" si="1265"/>
        <v>0</v>
      </c>
      <c r="V11554" t="str">
        <f t="shared" si="1266"/>
        <v/>
      </c>
    </row>
    <row r="11555" spans="1:22" x14ac:dyDescent="0.2">
      <c r="A11555" t="s">
        <v>29911</v>
      </c>
      <c r="B11555" t="s">
        <v>167</v>
      </c>
      <c r="C11555">
        <v>228552113</v>
      </c>
      <c r="D11555">
        <v>228552289</v>
      </c>
      <c r="E11555">
        <v>177</v>
      </c>
      <c r="F11555" t="s">
        <v>74</v>
      </c>
      <c r="G11555" t="s">
        <v>4279</v>
      </c>
      <c r="H11555" t="s">
        <v>29912</v>
      </c>
      <c r="I11555">
        <v>3</v>
      </c>
      <c r="J11555">
        <v>1</v>
      </c>
      <c r="K11555">
        <v>2</v>
      </c>
      <c r="L11555">
        <v>0</v>
      </c>
      <c r="M11555">
        <v>0</v>
      </c>
      <c r="N11555">
        <v>0</v>
      </c>
      <c r="O11555" t="str">
        <f t="shared" si="1260"/>
        <v/>
      </c>
      <c r="P11555">
        <f>IF(ISERROR(VLOOKUP(G11555,Genes!$A$2:$A$749,1,0)),0,1)</f>
        <v>1</v>
      </c>
      <c r="Q11555">
        <f t="shared" si="1261"/>
        <v>0</v>
      </c>
      <c r="R11555">
        <f t="shared" si="1262"/>
        <v>1</v>
      </c>
      <c r="S11555">
        <f t="shared" si="1263"/>
        <v>1</v>
      </c>
      <c r="T11555">
        <f t="shared" si="1264"/>
        <v>2</v>
      </c>
      <c r="U11555">
        <f t="shared" si="1265"/>
        <v>0</v>
      </c>
      <c r="V11555" t="str">
        <f t="shared" si="1266"/>
        <v/>
      </c>
    </row>
    <row r="11556" spans="1:22" x14ac:dyDescent="0.2">
      <c r="A11556" t="s">
        <v>29913</v>
      </c>
      <c r="B11556" t="s">
        <v>167</v>
      </c>
      <c r="C11556">
        <v>228571031</v>
      </c>
      <c r="D11556">
        <v>228571064</v>
      </c>
      <c r="E11556">
        <v>34</v>
      </c>
      <c r="F11556" t="s">
        <v>74</v>
      </c>
      <c r="G11556" t="s">
        <v>4279</v>
      </c>
      <c r="H11556" t="s">
        <v>29914</v>
      </c>
      <c r="I11556">
        <v>0</v>
      </c>
      <c r="J11556">
        <v>0</v>
      </c>
      <c r="K11556">
        <v>0</v>
      </c>
      <c r="L11556">
        <v>0</v>
      </c>
      <c r="M11556">
        <v>0</v>
      </c>
      <c r="N11556">
        <v>0</v>
      </c>
      <c r="O11556" t="str">
        <f t="shared" si="1260"/>
        <v/>
      </c>
      <c r="P11556">
        <f>IF(ISERROR(VLOOKUP(G11556,Genes!$A$2:$A$749,1,0)),0,1)</f>
        <v>1</v>
      </c>
      <c r="Q11556">
        <f t="shared" si="1261"/>
        <v>0</v>
      </c>
      <c r="R11556">
        <f t="shared" si="1262"/>
        <v>0</v>
      </c>
      <c r="S11556">
        <f t="shared" si="1263"/>
        <v>1</v>
      </c>
      <c r="T11556">
        <f t="shared" si="1264"/>
        <v>3</v>
      </c>
      <c r="U11556">
        <f t="shared" si="1265"/>
        <v>0</v>
      </c>
      <c r="V11556" t="str">
        <f t="shared" si="1266"/>
        <v/>
      </c>
    </row>
    <row r="11557" spans="1:22" x14ac:dyDescent="0.2">
      <c r="A11557" t="s">
        <v>29915</v>
      </c>
      <c r="B11557" t="s">
        <v>167</v>
      </c>
      <c r="C11557">
        <v>228566885</v>
      </c>
      <c r="D11557">
        <v>228567036</v>
      </c>
      <c r="E11557">
        <v>152</v>
      </c>
      <c r="F11557" t="s">
        <v>74</v>
      </c>
      <c r="G11557" t="s">
        <v>4279</v>
      </c>
      <c r="H11557" t="s">
        <v>29916</v>
      </c>
      <c r="I11557">
        <v>3</v>
      </c>
      <c r="J11557">
        <v>1</v>
      </c>
      <c r="K11557">
        <v>2</v>
      </c>
      <c r="L11557">
        <v>0</v>
      </c>
      <c r="M11557">
        <v>0</v>
      </c>
      <c r="N11557">
        <v>0</v>
      </c>
      <c r="O11557" t="str">
        <f t="shared" si="1260"/>
        <v/>
      </c>
      <c r="P11557">
        <f>IF(ISERROR(VLOOKUP(G11557,Genes!$A$2:$A$749,1,0)),0,1)</f>
        <v>1</v>
      </c>
      <c r="Q11557">
        <f t="shared" si="1261"/>
        <v>0</v>
      </c>
      <c r="R11557">
        <f t="shared" si="1262"/>
        <v>1</v>
      </c>
      <c r="S11557">
        <f t="shared" si="1263"/>
        <v>2</v>
      </c>
      <c r="T11557">
        <f t="shared" si="1264"/>
        <v>4</v>
      </c>
      <c r="U11557">
        <f t="shared" si="1265"/>
        <v>0</v>
      </c>
      <c r="V11557" t="str">
        <f t="shared" si="1266"/>
        <v/>
      </c>
    </row>
    <row r="11558" spans="1:22" x14ac:dyDescent="0.2">
      <c r="A11558" t="s">
        <v>29917</v>
      </c>
      <c r="B11558" t="s">
        <v>167</v>
      </c>
      <c r="C11558">
        <v>228566885</v>
      </c>
      <c r="D11558">
        <v>228567034</v>
      </c>
      <c r="E11558">
        <v>150</v>
      </c>
      <c r="F11558" t="s">
        <v>74</v>
      </c>
      <c r="G11558" t="s">
        <v>4279</v>
      </c>
      <c r="H11558" t="s">
        <v>29918</v>
      </c>
      <c r="I11558">
        <v>3</v>
      </c>
      <c r="J11558">
        <v>1</v>
      </c>
      <c r="K11558">
        <v>2</v>
      </c>
      <c r="L11558">
        <v>0</v>
      </c>
      <c r="M11558">
        <v>0</v>
      </c>
      <c r="N11558">
        <v>0</v>
      </c>
      <c r="O11558" t="str">
        <f t="shared" si="1260"/>
        <v/>
      </c>
      <c r="P11558">
        <f>IF(ISERROR(VLOOKUP(G11558,Genes!$A$2:$A$749,1,0)),0,1)</f>
        <v>1</v>
      </c>
      <c r="Q11558">
        <f t="shared" si="1261"/>
        <v>0</v>
      </c>
      <c r="R11558">
        <f t="shared" si="1262"/>
        <v>1</v>
      </c>
      <c r="S11558">
        <f t="shared" si="1263"/>
        <v>3</v>
      </c>
      <c r="T11558">
        <f t="shared" si="1264"/>
        <v>5</v>
      </c>
      <c r="U11558">
        <f t="shared" si="1265"/>
        <v>0</v>
      </c>
      <c r="V11558" t="str">
        <f t="shared" si="1266"/>
        <v/>
      </c>
    </row>
    <row r="11559" spans="1:22" x14ac:dyDescent="0.2">
      <c r="A11559" t="s">
        <v>29919</v>
      </c>
      <c r="B11559" t="s">
        <v>167</v>
      </c>
      <c r="C11559">
        <v>228565629</v>
      </c>
      <c r="D11559">
        <v>228565832</v>
      </c>
      <c r="E11559">
        <v>204</v>
      </c>
      <c r="F11559" t="s">
        <v>74</v>
      </c>
      <c r="G11559" t="s">
        <v>4279</v>
      </c>
      <c r="H11559" t="s">
        <v>29920</v>
      </c>
      <c r="I11559">
        <v>5</v>
      </c>
      <c r="J11559">
        <v>2</v>
      </c>
      <c r="K11559">
        <v>2</v>
      </c>
      <c r="L11559">
        <v>1</v>
      </c>
      <c r="M11559">
        <v>0</v>
      </c>
      <c r="N11559">
        <v>0</v>
      </c>
      <c r="O11559" t="str">
        <f t="shared" si="1260"/>
        <v/>
      </c>
      <c r="P11559">
        <f>IF(ISERROR(VLOOKUP(G11559,Genes!$A$2:$A$749,1,0)),0,1)</f>
        <v>1</v>
      </c>
      <c r="Q11559">
        <f t="shared" si="1261"/>
        <v>0</v>
      </c>
      <c r="R11559">
        <f t="shared" si="1262"/>
        <v>1</v>
      </c>
      <c r="S11559">
        <f t="shared" si="1263"/>
        <v>4</v>
      </c>
      <c r="T11559">
        <f t="shared" si="1264"/>
        <v>6</v>
      </c>
      <c r="U11559">
        <f t="shared" si="1265"/>
        <v>0</v>
      </c>
      <c r="V11559" t="str">
        <f t="shared" si="1266"/>
        <v/>
      </c>
    </row>
    <row r="11560" spans="1:22" x14ac:dyDescent="0.2">
      <c r="A11560" t="s">
        <v>29921</v>
      </c>
      <c r="B11560" t="s">
        <v>167</v>
      </c>
      <c r="C11560">
        <v>228565629</v>
      </c>
      <c r="D11560">
        <v>228565766</v>
      </c>
      <c r="E11560">
        <v>138</v>
      </c>
      <c r="F11560" t="s">
        <v>74</v>
      </c>
      <c r="G11560" t="s">
        <v>4279</v>
      </c>
      <c r="H11560" t="s">
        <v>29922</v>
      </c>
      <c r="I11560">
        <v>5</v>
      </c>
      <c r="J11560">
        <v>1</v>
      </c>
      <c r="K11560">
        <v>2</v>
      </c>
      <c r="L11560">
        <v>1</v>
      </c>
      <c r="M11560">
        <v>1</v>
      </c>
      <c r="N11560">
        <v>0</v>
      </c>
      <c r="O11560" t="str">
        <f t="shared" si="1260"/>
        <v/>
      </c>
      <c r="P11560">
        <f>IF(ISERROR(VLOOKUP(G11560,Genes!$A$2:$A$749,1,0)),0,1)</f>
        <v>1</v>
      </c>
      <c r="Q11560">
        <f t="shared" si="1261"/>
        <v>0</v>
      </c>
      <c r="R11560">
        <f t="shared" si="1262"/>
        <v>1</v>
      </c>
      <c r="S11560">
        <f t="shared" si="1263"/>
        <v>5</v>
      </c>
      <c r="T11560">
        <f t="shared" si="1264"/>
        <v>7</v>
      </c>
      <c r="U11560">
        <f t="shared" si="1265"/>
        <v>0</v>
      </c>
      <c r="V11560" t="str">
        <f t="shared" si="1266"/>
        <v/>
      </c>
    </row>
    <row r="11561" spans="1:22" x14ac:dyDescent="0.2">
      <c r="A11561" t="s">
        <v>29923</v>
      </c>
      <c r="B11561" t="s">
        <v>167</v>
      </c>
      <c r="C11561">
        <v>228563452</v>
      </c>
      <c r="D11561">
        <v>228564280</v>
      </c>
      <c r="E11561">
        <v>829</v>
      </c>
      <c r="F11561" t="s">
        <v>74</v>
      </c>
      <c r="G11561" t="s">
        <v>4279</v>
      </c>
      <c r="H11561" t="s">
        <v>29924</v>
      </c>
      <c r="I11561">
        <v>13</v>
      </c>
      <c r="J11561">
        <v>11</v>
      </c>
      <c r="K11561">
        <v>2</v>
      </c>
      <c r="L11561">
        <v>0</v>
      </c>
      <c r="M11561">
        <v>0</v>
      </c>
      <c r="N11561">
        <v>0</v>
      </c>
      <c r="O11561" t="str">
        <f t="shared" si="1260"/>
        <v/>
      </c>
      <c r="P11561">
        <f>IF(ISERROR(VLOOKUP(G11561,Genes!$A$2:$A$749,1,0)),0,1)</f>
        <v>1</v>
      </c>
      <c r="Q11561">
        <f t="shared" si="1261"/>
        <v>0</v>
      </c>
      <c r="R11561">
        <f t="shared" si="1262"/>
        <v>1</v>
      </c>
      <c r="S11561">
        <f t="shared" si="1263"/>
        <v>6</v>
      </c>
      <c r="T11561">
        <f t="shared" si="1264"/>
        <v>8</v>
      </c>
      <c r="U11561">
        <f t="shared" si="1265"/>
        <v>0</v>
      </c>
      <c r="V11561" t="str">
        <f t="shared" si="1266"/>
        <v/>
      </c>
    </row>
    <row r="11562" spans="1:22" x14ac:dyDescent="0.2">
      <c r="A11562" t="s">
        <v>29925</v>
      </c>
      <c r="B11562" t="s">
        <v>167</v>
      </c>
      <c r="C11562">
        <v>228560605</v>
      </c>
      <c r="D11562">
        <v>228560797</v>
      </c>
      <c r="E11562">
        <v>193</v>
      </c>
      <c r="F11562" t="s">
        <v>74</v>
      </c>
      <c r="G11562" t="s">
        <v>4279</v>
      </c>
      <c r="H11562" t="s">
        <v>29926</v>
      </c>
      <c r="I11562">
        <v>3</v>
      </c>
      <c r="J11562">
        <v>1</v>
      </c>
      <c r="K11562">
        <v>2</v>
      </c>
      <c r="L11562">
        <v>0</v>
      </c>
      <c r="M11562">
        <v>0</v>
      </c>
      <c r="N11562">
        <v>0</v>
      </c>
      <c r="O11562" t="str">
        <f t="shared" si="1260"/>
        <v/>
      </c>
      <c r="P11562">
        <f>IF(ISERROR(VLOOKUP(G11562,Genes!$A$2:$A$749,1,0)),0,1)</f>
        <v>1</v>
      </c>
      <c r="Q11562">
        <f t="shared" si="1261"/>
        <v>0</v>
      </c>
      <c r="R11562">
        <f t="shared" si="1262"/>
        <v>1</v>
      </c>
      <c r="S11562">
        <f t="shared" si="1263"/>
        <v>7</v>
      </c>
      <c r="T11562">
        <f t="shared" si="1264"/>
        <v>9</v>
      </c>
      <c r="U11562">
        <f t="shared" si="1265"/>
        <v>0</v>
      </c>
      <c r="V11562" t="str">
        <f t="shared" si="1266"/>
        <v/>
      </c>
    </row>
    <row r="11563" spans="1:22" x14ac:dyDescent="0.2">
      <c r="A11563" t="s">
        <v>29927</v>
      </c>
      <c r="B11563" t="s">
        <v>167</v>
      </c>
      <c r="C11563">
        <v>228552882</v>
      </c>
      <c r="D11563">
        <v>228553023</v>
      </c>
      <c r="E11563">
        <v>142</v>
      </c>
      <c r="F11563" t="s">
        <v>74</v>
      </c>
      <c r="G11563" t="s">
        <v>4279</v>
      </c>
      <c r="H11563" t="s">
        <v>29928</v>
      </c>
      <c r="I11563">
        <v>3</v>
      </c>
      <c r="J11563">
        <v>1</v>
      </c>
      <c r="K11563">
        <v>2</v>
      </c>
      <c r="L11563">
        <v>0</v>
      </c>
      <c r="M11563">
        <v>0</v>
      </c>
      <c r="N11563">
        <v>0</v>
      </c>
      <c r="O11563" t="str">
        <f t="shared" si="1260"/>
        <v>SLC19A3</v>
      </c>
      <c r="P11563">
        <f>IF(ISERROR(VLOOKUP(G11563,Genes!$A$2:$A$749,1,0)),0,1)</f>
        <v>1</v>
      </c>
      <c r="Q11563">
        <f t="shared" si="1261"/>
        <v>0</v>
      </c>
      <c r="R11563">
        <f t="shared" si="1262"/>
        <v>1</v>
      </c>
      <c r="S11563">
        <f t="shared" si="1263"/>
        <v>8</v>
      </c>
      <c r="T11563">
        <f t="shared" si="1264"/>
        <v>10</v>
      </c>
      <c r="U11563">
        <f t="shared" si="1265"/>
        <v>1</v>
      </c>
      <c r="V11563">
        <f t="shared" si="1266"/>
        <v>0.8</v>
      </c>
    </row>
    <row r="11564" spans="1:22" x14ac:dyDescent="0.2">
      <c r="A11564" t="s">
        <v>29929</v>
      </c>
      <c r="B11564" t="s">
        <v>265</v>
      </c>
      <c r="C11564">
        <v>4490680</v>
      </c>
      <c r="D11564">
        <v>4490770</v>
      </c>
      <c r="E11564">
        <v>91</v>
      </c>
      <c r="F11564" t="s">
        <v>66</v>
      </c>
      <c r="G11564" t="s">
        <v>4286</v>
      </c>
      <c r="H11564" t="s">
        <v>29930</v>
      </c>
      <c r="I11564">
        <v>2</v>
      </c>
      <c r="J11564">
        <v>0</v>
      </c>
      <c r="K11564">
        <v>2</v>
      </c>
      <c r="L11564">
        <v>0</v>
      </c>
      <c r="M11564">
        <v>0</v>
      </c>
      <c r="N11564">
        <v>0</v>
      </c>
      <c r="O11564" t="str">
        <f t="shared" si="1260"/>
        <v/>
      </c>
      <c r="P11564">
        <f>IF(ISERROR(VLOOKUP(G11564,Genes!$A$2:$A$749,1,0)),0,1)</f>
        <v>1</v>
      </c>
      <c r="Q11564">
        <f t="shared" si="1261"/>
        <v>1</v>
      </c>
      <c r="R11564">
        <f t="shared" si="1262"/>
        <v>1</v>
      </c>
      <c r="S11564">
        <f t="shared" si="1263"/>
        <v>1</v>
      </c>
      <c r="T11564">
        <f t="shared" si="1264"/>
        <v>1</v>
      </c>
      <c r="U11564">
        <f t="shared" si="1265"/>
        <v>0</v>
      </c>
      <c r="V11564" t="str">
        <f t="shared" si="1266"/>
        <v/>
      </c>
    </row>
    <row r="11565" spans="1:22" x14ac:dyDescent="0.2">
      <c r="A11565" t="s">
        <v>29931</v>
      </c>
      <c r="B11565" t="s">
        <v>265</v>
      </c>
      <c r="C11565">
        <v>4573907</v>
      </c>
      <c r="D11565">
        <v>4574014</v>
      </c>
      <c r="E11565">
        <v>108</v>
      </c>
      <c r="F11565" t="s">
        <v>66</v>
      </c>
      <c r="G11565" t="s">
        <v>4286</v>
      </c>
      <c r="H11565" t="s">
        <v>29932</v>
      </c>
      <c r="I11565">
        <v>2</v>
      </c>
      <c r="J11565">
        <v>0</v>
      </c>
      <c r="K11565">
        <v>2</v>
      </c>
      <c r="L11565">
        <v>0</v>
      </c>
      <c r="M11565">
        <v>0</v>
      </c>
      <c r="N11565">
        <v>0</v>
      </c>
      <c r="O11565" t="str">
        <f t="shared" si="1260"/>
        <v/>
      </c>
      <c r="P11565">
        <f>IF(ISERROR(VLOOKUP(G11565,Genes!$A$2:$A$749,1,0)),0,1)</f>
        <v>1</v>
      </c>
      <c r="Q11565">
        <f t="shared" si="1261"/>
        <v>0</v>
      </c>
      <c r="R11565">
        <f t="shared" si="1262"/>
        <v>1</v>
      </c>
      <c r="S11565">
        <f t="shared" si="1263"/>
        <v>2</v>
      </c>
      <c r="T11565">
        <f t="shared" si="1264"/>
        <v>2</v>
      </c>
      <c r="U11565">
        <f t="shared" si="1265"/>
        <v>0</v>
      </c>
      <c r="V11565" t="str">
        <f t="shared" si="1266"/>
        <v/>
      </c>
    </row>
    <row r="11566" spans="1:22" x14ac:dyDescent="0.2">
      <c r="A11566" t="s">
        <v>29933</v>
      </c>
      <c r="B11566" t="s">
        <v>265</v>
      </c>
      <c r="C11566">
        <v>4576001</v>
      </c>
      <c r="D11566">
        <v>4576123</v>
      </c>
      <c r="E11566">
        <v>123</v>
      </c>
      <c r="F11566" t="s">
        <v>66</v>
      </c>
      <c r="G11566" t="s">
        <v>4286</v>
      </c>
      <c r="H11566" t="s">
        <v>29934</v>
      </c>
      <c r="I11566">
        <v>3</v>
      </c>
      <c r="J11566">
        <v>1</v>
      </c>
      <c r="K11566">
        <v>2</v>
      </c>
      <c r="L11566">
        <v>0</v>
      </c>
      <c r="M11566">
        <v>0</v>
      </c>
      <c r="N11566">
        <v>0</v>
      </c>
      <c r="O11566" t="str">
        <f t="shared" si="1260"/>
        <v/>
      </c>
      <c r="P11566">
        <f>IF(ISERROR(VLOOKUP(G11566,Genes!$A$2:$A$749,1,0)),0,1)</f>
        <v>1</v>
      </c>
      <c r="Q11566">
        <f t="shared" si="1261"/>
        <v>0</v>
      </c>
      <c r="R11566">
        <f t="shared" si="1262"/>
        <v>1</v>
      </c>
      <c r="S11566">
        <f t="shared" si="1263"/>
        <v>3</v>
      </c>
      <c r="T11566">
        <f t="shared" si="1264"/>
        <v>3</v>
      </c>
      <c r="U11566">
        <f t="shared" si="1265"/>
        <v>0</v>
      </c>
      <c r="V11566" t="str">
        <f t="shared" si="1266"/>
        <v/>
      </c>
    </row>
    <row r="11567" spans="1:22" x14ac:dyDescent="0.2">
      <c r="A11567" t="s">
        <v>29935</v>
      </c>
      <c r="B11567" t="s">
        <v>265</v>
      </c>
      <c r="C11567">
        <v>4576569</v>
      </c>
      <c r="D11567">
        <v>4576763</v>
      </c>
      <c r="E11567">
        <v>195</v>
      </c>
      <c r="F11567" t="s">
        <v>66</v>
      </c>
      <c r="G11567" t="s">
        <v>4286</v>
      </c>
      <c r="H11567" t="s">
        <v>29936</v>
      </c>
      <c r="I11567">
        <v>3</v>
      </c>
      <c r="J11567">
        <v>1</v>
      </c>
      <c r="K11567">
        <v>2</v>
      </c>
      <c r="L11567">
        <v>0</v>
      </c>
      <c r="M11567">
        <v>0</v>
      </c>
      <c r="N11567">
        <v>0</v>
      </c>
      <c r="O11567" t="str">
        <f t="shared" si="1260"/>
        <v/>
      </c>
      <c r="P11567">
        <f>IF(ISERROR(VLOOKUP(G11567,Genes!$A$2:$A$749,1,0)),0,1)</f>
        <v>1</v>
      </c>
      <c r="Q11567">
        <f t="shared" si="1261"/>
        <v>0</v>
      </c>
      <c r="R11567">
        <f t="shared" si="1262"/>
        <v>1</v>
      </c>
      <c r="S11567">
        <f t="shared" si="1263"/>
        <v>4</v>
      </c>
      <c r="T11567">
        <f t="shared" si="1264"/>
        <v>4</v>
      </c>
      <c r="U11567">
        <f t="shared" si="1265"/>
        <v>0</v>
      </c>
      <c r="V11567" t="str">
        <f t="shared" si="1266"/>
        <v/>
      </c>
    </row>
    <row r="11568" spans="1:22" x14ac:dyDescent="0.2">
      <c r="A11568" t="s">
        <v>29937</v>
      </c>
      <c r="B11568" t="s">
        <v>265</v>
      </c>
      <c r="C11568">
        <v>4583038</v>
      </c>
      <c r="D11568">
        <v>4583172</v>
      </c>
      <c r="E11568">
        <v>135</v>
      </c>
      <c r="F11568" t="s">
        <v>66</v>
      </c>
      <c r="G11568" t="s">
        <v>4286</v>
      </c>
      <c r="H11568" t="s">
        <v>29938</v>
      </c>
      <c r="I11568">
        <v>3</v>
      </c>
      <c r="J11568">
        <v>1</v>
      </c>
      <c r="K11568">
        <v>2</v>
      </c>
      <c r="L11568">
        <v>0</v>
      </c>
      <c r="M11568">
        <v>0</v>
      </c>
      <c r="N11568">
        <v>0</v>
      </c>
      <c r="O11568" t="str">
        <f t="shared" si="1260"/>
        <v/>
      </c>
      <c r="P11568">
        <f>IF(ISERROR(VLOOKUP(G11568,Genes!$A$2:$A$749,1,0)),0,1)</f>
        <v>1</v>
      </c>
      <c r="Q11568">
        <f t="shared" si="1261"/>
        <v>0</v>
      </c>
      <c r="R11568">
        <f t="shared" si="1262"/>
        <v>1</v>
      </c>
      <c r="S11568">
        <f t="shared" si="1263"/>
        <v>5</v>
      </c>
      <c r="T11568">
        <f t="shared" si="1264"/>
        <v>5</v>
      </c>
      <c r="U11568">
        <f t="shared" si="1265"/>
        <v>0</v>
      </c>
      <c r="V11568" t="str">
        <f t="shared" si="1266"/>
        <v/>
      </c>
    </row>
    <row r="11569" spans="1:22" x14ac:dyDescent="0.2">
      <c r="A11569" t="s">
        <v>29939</v>
      </c>
      <c r="B11569" t="s">
        <v>265</v>
      </c>
      <c r="C11569">
        <v>4585312</v>
      </c>
      <c r="D11569">
        <v>4585558</v>
      </c>
      <c r="E11569">
        <v>247</v>
      </c>
      <c r="F11569" t="s">
        <v>66</v>
      </c>
      <c r="G11569" t="s">
        <v>4286</v>
      </c>
      <c r="H11569" t="s">
        <v>29940</v>
      </c>
      <c r="I11569">
        <v>4</v>
      </c>
      <c r="J11569">
        <v>2</v>
      </c>
      <c r="K11569">
        <v>2</v>
      </c>
      <c r="L11569">
        <v>0</v>
      </c>
      <c r="M11569">
        <v>0</v>
      </c>
      <c r="N11569">
        <v>0</v>
      </c>
      <c r="O11569" t="str">
        <f t="shared" si="1260"/>
        <v/>
      </c>
      <c r="P11569">
        <f>IF(ISERROR(VLOOKUP(G11569,Genes!$A$2:$A$749,1,0)),0,1)</f>
        <v>1</v>
      </c>
      <c r="Q11569">
        <f t="shared" si="1261"/>
        <v>0</v>
      </c>
      <c r="R11569">
        <f t="shared" si="1262"/>
        <v>1</v>
      </c>
      <c r="S11569">
        <f t="shared" si="1263"/>
        <v>6</v>
      </c>
      <c r="T11569">
        <f t="shared" si="1264"/>
        <v>6</v>
      </c>
      <c r="U11569">
        <f t="shared" si="1265"/>
        <v>0</v>
      </c>
      <c r="V11569" t="str">
        <f t="shared" si="1266"/>
        <v/>
      </c>
    </row>
    <row r="11570" spans="1:22" x14ac:dyDescent="0.2">
      <c r="A11570" t="s">
        <v>29941</v>
      </c>
      <c r="B11570" t="s">
        <v>265</v>
      </c>
      <c r="C11570">
        <v>4517608</v>
      </c>
      <c r="D11570">
        <v>4517638</v>
      </c>
      <c r="E11570">
        <v>31</v>
      </c>
      <c r="F11570" t="s">
        <v>66</v>
      </c>
      <c r="G11570" t="s">
        <v>4286</v>
      </c>
      <c r="H11570" t="s">
        <v>29942</v>
      </c>
      <c r="I11570">
        <v>0</v>
      </c>
      <c r="J11570">
        <v>0</v>
      </c>
      <c r="K11570">
        <v>0</v>
      </c>
      <c r="L11570">
        <v>0</v>
      </c>
      <c r="M11570">
        <v>0</v>
      </c>
      <c r="N11570">
        <v>0</v>
      </c>
      <c r="O11570" t="str">
        <f t="shared" si="1260"/>
        <v/>
      </c>
      <c r="P11570">
        <f>IF(ISERROR(VLOOKUP(G11570,Genes!$A$2:$A$749,1,0)),0,1)</f>
        <v>1</v>
      </c>
      <c r="Q11570">
        <f t="shared" si="1261"/>
        <v>0</v>
      </c>
      <c r="R11570">
        <f t="shared" si="1262"/>
        <v>0</v>
      </c>
      <c r="S11570">
        <f t="shared" si="1263"/>
        <v>6</v>
      </c>
      <c r="T11570">
        <f t="shared" si="1264"/>
        <v>7</v>
      </c>
      <c r="U11570">
        <f t="shared" si="1265"/>
        <v>0</v>
      </c>
      <c r="V11570" t="str">
        <f t="shared" si="1266"/>
        <v/>
      </c>
    </row>
    <row r="11571" spans="1:22" x14ac:dyDescent="0.2">
      <c r="A11571" t="s">
        <v>29943</v>
      </c>
      <c r="B11571" t="s">
        <v>265</v>
      </c>
      <c r="C11571">
        <v>4519828</v>
      </c>
      <c r="D11571">
        <v>4519896</v>
      </c>
      <c r="E11571">
        <v>69</v>
      </c>
      <c r="F11571" t="s">
        <v>66</v>
      </c>
      <c r="G11571" t="s">
        <v>4286</v>
      </c>
      <c r="H11571" t="s">
        <v>29944</v>
      </c>
      <c r="I11571">
        <v>0</v>
      </c>
      <c r="J11571">
        <v>0</v>
      </c>
      <c r="K11571">
        <v>0</v>
      </c>
      <c r="L11571">
        <v>0</v>
      </c>
      <c r="M11571">
        <v>0</v>
      </c>
      <c r="N11571">
        <v>0</v>
      </c>
      <c r="O11571" t="str">
        <f t="shared" si="1260"/>
        <v/>
      </c>
      <c r="P11571">
        <f>IF(ISERROR(VLOOKUP(G11571,Genes!$A$2:$A$749,1,0)),0,1)</f>
        <v>1</v>
      </c>
      <c r="Q11571">
        <f t="shared" si="1261"/>
        <v>0</v>
      </c>
      <c r="R11571">
        <f t="shared" si="1262"/>
        <v>0</v>
      </c>
      <c r="S11571">
        <f t="shared" si="1263"/>
        <v>6</v>
      </c>
      <c r="T11571">
        <f t="shared" si="1264"/>
        <v>8</v>
      </c>
      <c r="U11571">
        <f t="shared" si="1265"/>
        <v>0</v>
      </c>
      <c r="V11571" t="str">
        <f t="shared" si="1266"/>
        <v/>
      </c>
    </row>
    <row r="11572" spans="1:22" x14ac:dyDescent="0.2">
      <c r="A11572" t="s">
        <v>29945</v>
      </c>
      <c r="B11572" t="s">
        <v>265</v>
      </c>
      <c r="C11572">
        <v>4544567</v>
      </c>
      <c r="D11572">
        <v>4544707</v>
      </c>
      <c r="E11572">
        <v>141</v>
      </c>
      <c r="F11572" t="s">
        <v>66</v>
      </c>
      <c r="G11572" t="s">
        <v>4286</v>
      </c>
      <c r="H11572" t="s">
        <v>29946</v>
      </c>
      <c r="I11572">
        <v>3</v>
      </c>
      <c r="J11572">
        <v>1</v>
      </c>
      <c r="K11572">
        <v>2</v>
      </c>
      <c r="L11572">
        <v>0</v>
      </c>
      <c r="M11572">
        <v>0</v>
      </c>
      <c r="N11572">
        <v>0</v>
      </c>
      <c r="O11572" t="str">
        <f t="shared" si="1260"/>
        <v/>
      </c>
      <c r="P11572">
        <f>IF(ISERROR(VLOOKUP(G11572,Genes!$A$2:$A$749,1,0)),0,1)</f>
        <v>1</v>
      </c>
      <c r="Q11572">
        <f t="shared" si="1261"/>
        <v>0</v>
      </c>
      <c r="R11572">
        <f t="shared" si="1262"/>
        <v>1</v>
      </c>
      <c r="S11572">
        <f t="shared" si="1263"/>
        <v>7</v>
      </c>
      <c r="T11572">
        <f t="shared" si="1264"/>
        <v>9</v>
      </c>
      <c r="U11572">
        <f t="shared" si="1265"/>
        <v>0</v>
      </c>
      <c r="V11572" t="str">
        <f t="shared" si="1266"/>
        <v/>
      </c>
    </row>
    <row r="11573" spans="1:22" x14ac:dyDescent="0.2">
      <c r="A11573" t="s">
        <v>29947</v>
      </c>
      <c r="B11573" t="s">
        <v>265</v>
      </c>
      <c r="C11573">
        <v>4561449</v>
      </c>
      <c r="D11573">
        <v>4561541</v>
      </c>
      <c r="E11573">
        <v>93</v>
      </c>
      <c r="F11573" t="s">
        <v>66</v>
      </c>
      <c r="G11573" t="s">
        <v>4286</v>
      </c>
      <c r="H11573" t="s">
        <v>29948</v>
      </c>
      <c r="I11573">
        <v>2</v>
      </c>
      <c r="J11573">
        <v>0</v>
      </c>
      <c r="K11573">
        <v>2</v>
      </c>
      <c r="L11573">
        <v>0</v>
      </c>
      <c r="M11573">
        <v>0</v>
      </c>
      <c r="N11573">
        <v>0</v>
      </c>
      <c r="O11573" t="str">
        <f t="shared" si="1260"/>
        <v/>
      </c>
      <c r="P11573">
        <f>IF(ISERROR(VLOOKUP(G11573,Genes!$A$2:$A$749,1,0)),0,1)</f>
        <v>1</v>
      </c>
      <c r="Q11573">
        <f t="shared" si="1261"/>
        <v>0</v>
      </c>
      <c r="R11573">
        <f t="shared" si="1262"/>
        <v>1</v>
      </c>
      <c r="S11573">
        <f t="shared" si="1263"/>
        <v>8</v>
      </c>
      <c r="T11573">
        <f t="shared" si="1264"/>
        <v>10</v>
      </c>
      <c r="U11573">
        <f t="shared" si="1265"/>
        <v>0</v>
      </c>
      <c r="V11573" t="str">
        <f t="shared" si="1266"/>
        <v/>
      </c>
    </row>
    <row r="11574" spans="1:22" x14ac:dyDescent="0.2">
      <c r="A11574" t="s">
        <v>29949</v>
      </c>
      <c r="B11574" t="s">
        <v>265</v>
      </c>
      <c r="C11574">
        <v>4564344</v>
      </c>
      <c r="D11574">
        <v>4564458</v>
      </c>
      <c r="E11574">
        <v>115</v>
      </c>
      <c r="F11574" t="s">
        <v>66</v>
      </c>
      <c r="G11574" t="s">
        <v>4286</v>
      </c>
      <c r="H11574" t="s">
        <v>29950</v>
      </c>
      <c r="I11574">
        <v>2</v>
      </c>
      <c r="J11574">
        <v>0</v>
      </c>
      <c r="K11574">
        <v>2</v>
      </c>
      <c r="L11574">
        <v>0</v>
      </c>
      <c r="M11574">
        <v>0</v>
      </c>
      <c r="N11574">
        <v>0</v>
      </c>
      <c r="O11574" t="str">
        <f t="shared" si="1260"/>
        <v/>
      </c>
      <c r="P11574">
        <f>IF(ISERROR(VLOOKUP(G11574,Genes!$A$2:$A$749,1,0)),0,1)</f>
        <v>1</v>
      </c>
      <c r="Q11574">
        <f t="shared" si="1261"/>
        <v>0</v>
      </c>
      <c r="R11574">
        <f t="shared" si="1262"/>
        <v>1</v>
      </c>
      <c r="S11574">
        <f t="shared" si="1263"/>
        <v>9</v>
      </c>
      <c r="T11574">
        <f t="shared" si="1264"/>
        <v>11</v>
      </c>
      <c r="U11574">
        <f t="shared" si="1265"/>
        <v>0</v>
      </c>
      <c r="V11574" t="str">
        <f t="shared" si="1266"/>
        <v/>
      </c>
    </row>
    <row r="11575" spans="1:22" x14ac:dyDescent="0.2">
      <c r="A11575" t="s">
        <v>29951</v>
      </c>
      <c r="B11575" t="s">
        <v>265</v>
      </c>
      <c r="C11575">
        <v>4566047</v>
      </c>
      <c r="D11575">
        <v>4566089</v>
      </c>
      <c r="E11575">
        <v>43</v>
      </c>
      <c r="F11575" t="s">
        <v>66</v>
      </c>
      <c r="G11575" t="s">
        <v>4286</v>
      </c>
      <c r="H11575" t="s">
        <v>29952</v>
      </c>
      <c r="I11575">
        <v>2</v>
      </c>
      <c r="J11575">
        <v>2</v>
      </c>
      <c r="K11575">
        <v>0</v>
      </c>
      <c r="L11575">
        <v>0</v>
      </c>
      <c r="M11575">
        <v>0</v>
      </c>
      <c r="N11575">
        <v>0</v>
      </c>
      <c r="O11575" t="str">
        <f t="shared" si="1260"/>
        <v/>
      </c>
      <c r="P11575">
        <f>IF(ISERROR(VLOOKUP(G11575,Genes!$A$2:$A$749,1,0)),0,1)</f>
        <v>1</v>
      </c>
      <c r="Q11575">
        <f t="shared" si="1261"/>
        <v>0</v>
      </c>
      <c r="R11575">
        <f t="shared" si="1262"/>
        <v>1</v>
      </c>
      <c r="S11575">
        <f t="shared" si="1263"/>
        <v>10</v>
      </c>
      <c r="T11575">
        <f t="shared" si="1264"/>
        <v>12</v>
      </c>
      <c r="U11575">
        <f t="shared" si="1265"/>
        <v>0</v>
      </c>
      <c r="V11575" t="str">
        <f t="shared" si="1266"/>
        <v/>
      </c>
    </row>
    <row r="11576" spans="1:22" x14ac:dyDescent="0.2">
      <c r="A11576" t="s">
        <v>29953</v>
      </c>
      <c r="B11576" t="s">
        <v>265</v>
      </c>
      <c r="C11576">
        <v>4567669</v>
      </c>
      <c r="D11576">
        <v>4567767</v>
      </c>
      <c r="E11576">
        <v>99</v>
      </c>
      <c r="F11576" t="s">
        <v>66</v>
      </c>
      <c r="G11576" t="s">
        <v>4286</v>
      </c>
      <c r="H11576" t="s">
        <v>29954</v>
      </c>
      <c r="I11576">
        <v>2</v>
      </c>
      <c r="J11576">
        <v>0</v>
      </c>
      <c r="K11576">
        <v>2</v>
      </c>
      <c r="L11576">
        <v>0</v>
      </c>
      <c r="M11576">
        <v>0</v>
      </c>
      <c r="N11576">
        <v>0</v>
      </c>
      <c r="O11576" t="str">
        <f t="shared" si="1260"/>
        <v/>
      </c>
      <c r="P11576">
        <f>IF(ISERROR(VLOOKUP(G11576,Genes!$A$2:$A$749,1,0)),0,1)</f>
        <v>1</v>
      </c>
      <c r="Q11576">
        <f t="shared" si="1261"/>
        <v>0</v>
      </c>
      <c r="R11576">
        <f t="shared" si="1262"/>
        <v>1</v>
      </c>
      <c r="S11576">
        <f t="shared" si="1263"/>
        <v>11</v>
      </c>
      <c r="T11576">
        <f t="shared" si="1264"/>
        <v>13</v>
      </c>
      <c r="U11576">
        <f t="shared" si="1265"/>
        <v>0</v>
      </c>
      <c r="V11576" t="str">
        <f t="shared" si="1266"/>
        <v/>
      </c>
    </row>
    <row r="11577" spans="1:22" x14ac:dyDescent="0.2">
      <c r="A11577" t="s">
        <v>29955</v>
      </c>
      <c r="B11577" t="s">
        <v>265</v>
      </c>
      <c r="C11577">
        <v>4572204</v>
      </c>
      <c r="D11577">
        <v>4572388</v>
      </c>
      <c r="E11577">
        <v>185</v>
      </c>
      <c r="F11577" t="s">
        <v>66</v>
      </c>
      <c r="G11577" t="s">
        <v>4286</v>
      </c>
      <c r="H11577" t="s">
        <v>29956</v>
      </c>
      <c r="I11577">
        <v>3</v>
      </c>
      <c r="J11577">
        <v>1</v>
      </c>
      <c r="K11577">
        <v>2</v>
      </c>
      <c r="L11577">
        <v>0</v>
      </c>
      <c r="M11577">
        <v>0</v>
      </c>
      <c r="N11577">
        <v>0</v>
      </c>
      <c r="O11577" t="str">
        <f t="shared" si="1260"/>
        <v>SLC1A1</v>
      </c>
      <c r="P11577">
        <f>IF(ISERROR(VLOOKUP(G11577,Genes!$A$2:$A$749,1,0)),0,1)</f>
        <v>1</v>
      </c>
      <c r="Q11577">
        <f t="shared" si="1261"/>
        <v>0</v>
      </c>
      <c r="R11577">
        <f t="shared" si="1262"/>
        <v>1</v>
      </c>
      <c r="S11577">
        <f t="shared" si="1263"/>
        <v>12</v>
      </c>
      <c r="T11577">
        <f t="shared" si="1264"/>
        <v>14</v>
      </c>
      <c r="U11577">
        <f t="shared" si="1265"/>
        <v>1</v>
      </c>
      <c r="V11577">
        <f t="shared" si="1266"/>
        <v>0.8571428571428571</v>
      </c>
    </row>
    <row r="11578" spans="1:22" x14ac:dyDescent="0.2">
      <c r="A11578" t="s">
        <v>29957</v>
      </c>
      <c r="B11578" t="s">
        <v>167</v>
      </c>
      <c r="C11578">
        <v>65216778</v>
      </c>
      <c r="D11578">
        <v>65217304</v>
      </c>
      <c r="E11578">
        <v>527</v>
      </c>
      <c r="F11578" t="s">
        <v>66</v>
      </c>
      <c r="G11578" t="s">
        <v>4293</v>
      </c>
      <c r="H11578" t="s">
        <v>29958</v>
      </c>
      <c r="I11578">
        <v>0</v>
      </c>
      <c r="J11578">
        <v>0</v>
      </c>
      <c r="K11578">
        <v>0</v>
      </c>
      <c r="L11578">
        <v>0</v>
      </c>
      <c r="M11578">
        <v>0</v>
      </c>
      <c r="N11578">
        <v>0</v>
      </c>
      <c r="O11578" t="str">
        <f t="shared" si="1260"/>
        <v/>
      </c>
      <c r="P11578">
        <f>IF(ISERROR(VLOOKUP(G11578,Genes!$A$2:$A$749,1,0)),0,1)</f>
        <v>1</v>
      </c>
      <c r="Q11578">
        <f t="shared" si="1261"/>
        <v>1</v>
      </c>
      <c r="R11578">
        <f t="shared" si="1262"/>
        <v>0</v>
      </c>
      <c r="S11578">
        <f t="shared" si="1263"/>
        <v>0</v>
      </c>
      <c r="T11578">
        <f t="shared" si="1264"/>
        <v>1</v>
      </c>
      <c r="U11578">
        <f t="shared" si="1265"/>
        <v>0</v>
      </c>
      <c r="V11578" t="str">
        <f t="shared" si="1266"/>
        <v/>
      </c>
    </row>
    <row r="11579" spans="1:22" x14ac:dyDescent="0.2">
      <c r="A11579" t="s">
        <v>29959</v>
      </c>
      <c r="B11579" t="s">
        <v>167</v>
      </c>
      <c r="C11579">
        <v>65228582</v>
      </c>
      <c r="D11579">
        <v>65228624</v>
      </c>
      <c r="E11579">
        <v>43</v>
      </c>
      <c r="F11579" t="s">
        <v>66</v>
      </c>
      <c r="G11579" t="s">
        <v>4293</v>
      </c>
      <c r="H11579" t="s">
        <v>29960</v>
      </c>
      <c r="I11579">
        <v>0</v>
      </c>
      <c r="J11579">
        <v>0</v>
      </c>
      <c r="K11579">
        <v>0</v>
      </c>
      <c r="L11579">
        <v>0</v>
      </c>
      <c r="M11579">
        <v>0</v>
      </c>
      <c r="N11579">
        <v>0</v>
      </c>
      <c r="O11579" t="str">
        <f t="shared" si="1260"/>
        <v/>
      </c>
      <c r="P11579">
        <f>IF(ISERROR(VLOOKUP(G11579,Genes!$A$2:$A$749,1,0)),0,1)</f>
        <v>1</v>
      </c>
      <c r="Q11579">
        <f t="shared" si="1261"/>
        <v>0</v>
      </c>
      <c r="R11579">
        <f t="shared" si="1262"/>
        <v>0</v>
      </c>
      <c r="S11579">
        <f t="shared" si="1263"/>
        <v>0</v>
      </c>
      <c r="T11579">
        <f t="shared" si="1264"/>
        <v>2</v>
      </c>
      <c r="U11579">
        <f t="shared" si="1265"/>
        <v>0</v>
      </c>
      <c r="V11579" t="str">
        <f t="shared" si="1266"/>
        <v/>
      </c>
    </row>
    <row r="11580" spans="1:22" x14ac:dyDescent="0.2">
      <c r="A11580" t="s">
        <v>29961</v>
      </c>
      <c r="B11580" t="s">
        <v>167</v>
      </c>
      <c r="C11580">
        <v>65231087</v>
      </c>
      <c r="D11580">
        <v>65231149</v>
      </c>
      <c r="E11580">
        <v>63</v>
      </c>
      <c r="F11580" t="s">
        <v>66</v>
      </c>
      <c r="G11580" t="s">
        <v>4293</v>
      </c>
      <c r="H11580" t="s">
        <v>29962</v>
      </c>
      <c r="I11580">
        <v>0</v>
      </c>
      <c r="J11580">
        <v>0</v>
      </c>
      <c r="K11580">
        <v>0</v>
      </c>
      <c r="L11580">
        <v>0</v>
      </c>
      <c r="M11580">
        <v>0</v>
      </c>
      <c r="N11580">
        <v>0</v>
      </c>
      <c r="O11580" t="str">
        <f t="shared" si="1260"/>
        <v/>
      </c>
      <c r="P11580">
        <f>IF(ISERROR(VLOOKUP(G11580,Genes!$A$2:$A$749,1,0)),0,1)</f>
        <v>1</v>
      </c>
      <c r="Q11580">
        <f t="shared" si="1261"/>
        <v>0</v>
      </c>
      <c r="R11580">
        <f t="shared" si="1262"/>
        <v>0</v>
      </c>
      <c r="S11580">
        <f t="shared" si="1263"/>
        <v>0</v>
      </c>
      <c r="T11580">
        <f t="shared" si="1264"/>
        <v>3</v>
      </c>
      <c r="U11580">
        <f t="shared" si="1265"/>
        <v>0</v>
      </c>
      <c r="V11580" t="str">
        <f t="shared" si="1266"/>
        <v/>
      </c>
    </row>
    <row r="11581" spans="1:22" x14ac:dyDescent="0.2">
      <c r="A11581" t="s">
        <v>29963</v>
      </c>
      <c r="B11581" t="s">
        <v>167</v>
      </c>
      <c r="C11581">
        <v>65237731</v>
      </c>
      <c r="D11581">
        <v>65237897</v>
      </c>
      <c r="E11581">
        <v>167</v>
      </c>
      <c r="F11581" t="s">
        <v>66</v>
      </c>
      <c r="G11581" t="s">
        <v>4293</v>
      </c>
      <c r="H11581" t="s">
        <v>29964</v>
      </c>
      <c r="I11581">
        <v>0</v>
      </c>
      <c r="J11581">
        <v>0</v>
      </c>
      <c r="K11581">
        <v>0</v>
      </c>
      <c r="L11581">
        <v>0</v>
      </c>
      <c r="M11581">
        <v>0</v>
      </c>
      <c r="N11581">
        <v>0</v>
      </c>
      <c r="O11581" t="str">
        <f t="shared" si="1260"/>
        <v/>
      </c>
      <c r="P11581">
        <f>IF(ISERROR(VLOOKUP(G11581,Genes!$A$2:$A$749,1,0)),0,1)</f>
        <v>1</v>
      </c>
      <c r="Q11581">
        <f t="shared" si="1261"/>
        <v>0</v>
      </c>
      <c r="R11581">
        <f t="shared" si="1262"/>
        <v>0</v>
      </c>
      <c r="S11581">
        <f t="shared" si="1263"/>
        <v>0</v>
      </c>
      <c r="T11581">
        <f t="shared" si="1264"/>
        <v>4</v>
      </c>
      <c r="U11581">
        <f t="shared" si="1265"/>
        <v>0</v>
      </c>
      <c r="V11581" t="str">
        <f t="shared" si="1266"/>
        <v/>
      </c>
    </row>
    <row r="11582" spans="1:22" x14ac:dyDescent="0.2">
      <c r="A11582" t="s">
        <v>29965</v>
      </c>
      <c r="B11582" t="s">
        <v>167</v>
      </c>
      <c r="C11582">
        <v>65237758</v>
      </c>
      <c r="D11582">
        <v>65237897</v>
      </c>
      <c r="E11582">
        <v>140</v>
      </c>
      <c r="F11582" t="s">
        <v>66</v>
      </c>
      <c r="G11582" t="s">
        <v>4293</v>
      </c>
      <c r="H11582" t="s">
        <v>29966</v>
      </c>
      <c r="I11582">
        <v>0</v>
      </c>
      <c r="J11582">
        <v>0</v>
      </c>
      <c r="K11582">
        <v>0</v>
      </c>
      <c r="L11582">
        <v>0</v>
      </c>
      <c r="M11582">
        <v>0</v>
      </c>
      <c r="N11582">
        <v>0</v>
      </c>
      <c r="O11582" t="str">
        <f t="shared" si="1260"/>
        <v/>
      </c>
      <c r="P11582">
        <f>IF(ISERROR(VLOOKUP(G11582,Genes!$A$2:$A$749,1,0)),0,1)</f>
        <v>1</v>
      </c>
      <c r="Q11582">
        <f t="shared" si="1261"/>
        <v>0</v>
      </c>
      <c r="R11582">
        <f t="shared" si="1262"/>
        <v>0</v>
      </c>
      <c r="S11582">
        <f t="shared" si="1263"/>
        <v>0</v>
      </c>
      <c r="T11582">
        <f t="shared" si="1264"/>
        <v>5</v>
      </c>
      <c r="U11582">
        <f t="shared" si="1265"/>
        <v>0</v>
      </c>
      <c r="V11582" t="str">
        <f t="shared" si="1266"/>
        <v/>
      </c>
    </row>
    <row r="11583" spans="1:22" x14ac:dyDescent="0.2">
      <c r="A11583" t="s">
        <v>29967</v>
      </c>
      <c r="B11583" t="s">
        <v>167</v>
      </c>
      <c r="C11583">
        <v>65243574</v>
      </c>
      <c r="D11583">
        <v>65243807</v>
      </c>
      <c r="E11583">
        <v>234</v>
      </c>
      <c r="F11583" t="s">
        <v>66</v>
      </c>
      <c r="G11583" t="s">
        <v>4293</v>
      </c>
      <c r="H11583" t="s">
        <v>29968</v>
      </c>
      <c r="I11583">
        <v>0</v>
      </c>
      <c r="J11583">
        <v>0</v>
      </c>
      <c r="K11583">
        <v>0</v>
      </c>
      <c r="L11583">
        <v>0</v>
      </c>
      <c r="M11583">
        <v>0</v>
      </c>
      <c r="N11583">
        <v>0</v>
      </c>
      <c r="O11583" t="str">
        <f t="shared" si="1260"/>
        <v/>
      </c>
      <c r="P11583">
        <f>IF(ISERROR(VLOOKUP(G11583,Genes!$A$2:$A$749,1,0)),0,1)</f>
        <v>1</v>
      </c>
      <c r="Q11583">
        <f t="shared" si="1261"/>
        <v>0</v>
      </c>
      <c r="R11583">
        <f t="shared" si="1262"/>
        <v>0</v>
      </c>
      <c r="S11583">
        <f t="shared" si="1263"/>
        <v>0</v>
      </c>
      <c r="T11583">
        <f t="shared" si="1264"/>
        <v>6</v>
      </c>
      <c r="U11583">
        <f t="shared" si="1265"/>
        <v>0</v>
      </c>
      <c r="V11583" t="str">
        <f t="shared" si="1266"/>
        <v/>
      </c>
    </row>
    <row r="11584" spans="1:22" x14ac:dyDescent="0.2">
      <c r="A11584" t="s">
        <v>29969</v>
      </c>
      <c r="B11584" t="s">
        <v>167</v>
      </c>
      <c r="C11584">
        <v>65245205</v>
      </c>
      <c r="D11584">
        <v>65245399</v>
      </c>
      <c r="E11584">
        <v>195</v>
      </c>
      <c r="F11584" t="s">
        <v>66</v>
      </c>
      <c r="G11584" t="s">
        <v>4293</v>
      </c>
      <c r="H11584" t="s">
        <v>29970</v>
      </c>
      <c r="I11584">
        <v>0</v>
      </c>
      <c r="J11584">
        <v>0</v>
      </c>
      <c r="K11584">
        <v>0</v>
      </c>
      <c r="L11584">
        <v>0</v>
      </c>
      <c r="M11584">
        <v>0</v>
      </c>
      <c r="N11584">
        <v>0</v>
      </c>
      <c r="O11584" t="str">
        <f t="shared" si="1260"/>
        <v/>
      </c>
      <c r="P11584">
        <f>IF(ISERROR(VLOOKUP(G11584,Genes!$A$2:$A$749,1,0)),0,1)</f>
        <v>1</v>
      </c>
      <c r="Q11584">
        <f t="shared" si="1261"/>
        <v>0</v>
      </c>
      <c r="R11584">
        <f t="shared" si="1262"/>
        <v>0</v>
      </c>
      <c r="S11584">
        <f t="shared" si="1263"/>
        <v>0</v>
      </c>
      <c r="T11584">
        <f t="shared" si="1264"/>
        <v>7</v>
      </c>
      <c r="U11584">
        <f t="shared" si="1265"/>
        <v>0</v>
      </c>
      <c r="V11584" t="str">
        <f t="shared" si="1266"/>
        <v/>
      </c>
    </row>
    <row r="11585" spans="1:22" x14ac:dyDescent="0.2">
      <c r="A11585" t="s">
        <v>29971</v>
      </c>
      <c r="B11585" t="s">
        <v>167</v>
      </c>
      <c r="C11585">
        <v>65245679</v>
      </c>
      <c r="D11585">
        <v>65245813</v>
      </c>
      <c r="E11585">
        <v>135</v>
      </c>
      <c r="F11585" t="s">
        <v>66</v>
      </c>
      <c r="G11585" t="s">
        <v>4293</v>
      </c>
      <c r="H11585" t="s">
        <v>29972</v>
      </c>
      <c r="I11585">
        <v>0</v>
      </c>
      <c r="J11585">
        <v>0</v>
      </c>
      <c r="K11585">
        <v>0</v>
      </c>
      <c r="L11585">
        <v>0</v>
      </c>
      <c r="M11585">
        <v>0</v>
      </c>
      <c r="N11585">
        <v>0</v>
      </c>
      <c r="O11585" t="str">
        <f t="shared" si="1260"/>
        <v/>
      </c>
      <c r="P11585">
        <f>IF(ISERROR(VLOOKUP(G11585,Genes!$A$2:$A$749,1,0)),0,1)</f>
        <v>1</v>
      </c>
      <c r="Q11585">
        <f t="shared" si="1261"/>
        <v>0</v>
      </c>
      <c r="R11585">
        <f t="shared" si="1262"/>
        <v>0</v>
      </c>
      <c r="S11585">
        <f t="shared" si="1263"/>
        <v>0</v>
      </c>
      <c r="T11585">
        <f t="shared" si="1264"/>
        <v>8</v>
      </c>
      <c r="U11585">
        <f t="shared" si="1265"/>
        <v>0</v>
      </c>
      <c r="V11585" t="str">
        <f t="shared" si="1266"/>
        <v/>
      </c>
    </row>
    <row r="11586" spans="1:22" x14ac:dyDescent="0.2">
      <c r="A11586" t="s">
        <v>29973</v>
      </c>
      <c r="B11586" t="s">
        <v>167</v>
      </c>
      <c r="C11586">
        <v>65248046</v>
      </c>
      <c r="D11586">
        <v>65248280</v>
      </c>
      <c r="E11586">
        <v>235</v>
      </c>
      <c r="F11586" t="s">
        <v>66</v>
      </c>
      <c r="G11586" t="s">
        <v>4293</v>
      </c>
      <c r="H11586" t="s">
        <v>29974</v>
      </c>
      <c r="I11586">
        <v>0</v>
      </c>
      <c r="J11586">
        <v>0</v>
      </c>
      <c r="K11586">
        <v>0</v>
      </c>
      <c r="L11586">
        <v>0</v>
      </c>
      <c r="M11586">
        <v>0</v>
      </c>
      <c r="N11586">
        <v>0</v>
      </c>
      <c r="O11586" t="str">
        <f t="shared" ref="O11586:O11649" si="1267">IF(U11586=1,G11586,"")</f>
        <v>SLC1A4</v>
      </c>
      <c r="P11586">
        <f>IF(ISERROR(VLOOKUP(G11586,Genes!$A$2:$A$749,1,0)),0,1)</f>
        <v>1</v>
      </c>
      <c r="Q11586">
        <f t="shared" ref="Q11586:Q11649" si="1268">IF(G11586&lt;&gt;G11585,1,0)</f>
        <v>0</v>
      </c>
      <c r="R11586">
        <f t="shared" ref="R11586:R11649" si="1269">IF(I11586=0,0,1)</f>
        <v>0</v>
      </c>
      <c r="S11586">
        <f t="shared" ref="S11586:S11649" si="1270">IF(Q11586=1,R11586,S11585+R11586)</f>
        <v>0</v>
      </c>
      <c r="T11586">
        <f t="shared" ref="T11586:T11649" si="1271">IF(Q11586=1,1,T11585+1)</f>
        <v>9</v>
      </c>
      <c r="U11586">
        <f t="shared" ref="U11586:U11649" si="1272">IF(G11586&lt;&gt;G11587,1,0)</f>
        <v>1</v>
      </c>
      <c r="V11586">
        <f t="shared" ref="V11586:V11649" si="1273">IF(U11586=1,S11586/T11586,"")</f>
        <v>0</v>
      </c>
    </row>
    <row r="11587" spans="1:22" x14ac:dyDescent="0.2">
      <c r="A11587" t="s">
        <v>29975</v>
      </c>
      <c r="B11587" t="s">
        <v>682</v>
      </c>
      <c r="C11587">
        <v>41367363</v>
      </c>
      <c r="D11587">
        <v>41367417</v>
      </c>
      <c r="E11587">
        <v>55</v>
      </c>
      <c r="F11587" t="s">
        <v>66</v>
      </c>
      <c r="G11587" t="s">
        <v>4299</v>
      </c>
      <c r="H11587" t="s">
        <v>29976</v>
      </c>
      <c r="I11587">
        <v>2</v>
      </c>
      <c r="J11587">
        <v>2</v>
      </c>
      <c r="K11587">
        <v>0</v>
      </c>
      <c r="L11587">
        <v>0</v>
      </c>
      <c r="M11587">
        <v>0</v>
      </c>
      <c r="N11587">
        <v>0</v>
      </c>
      <c r="O11587" t="str">
        <f t="shared" si="1267"/>
        <v/>
      </c>
      <c r="P11587">
        <f>IF(ISERROR(VLOOKUP(G11587,Genes!$A$2:$A$749,1,0)),0,1)</f>
        <v>1</v>
      </c>
      <c r="Q11587">
        <f t="shared" si="1268"/>
        <v>1</v>
      </c>
      <c r="R11587">
        <f t="shared" si="1269"/>
        <v>1</v>
      </c>
      <c r="S11587">
        <f t="shared" si="1270"/>
        <v>1</v>
      </c>
      <c r="T11587">
        <f t="shared" si="1271"/>
        <v>1</v>
      </c>
      <c r="U11587">
        <f t="shared" si="1272"/>
        <v>0</v>
      </c>
      <c r="V11587" t="str">
        <f t="shared" si="1273"/>
        <v/>
      </c>
    </row>
    <row r="11588" spans="1:22" x14ac:dyDescent="0.2">
      <c r="A11588" t="s">
        <v>29977</v>
      </c>
      <c r="B11588" t="s">
        <v>682</v>
      </c>
      <c r="C11588">
        <v>41373193</v>
      </c>
      <c r="D11588">
        <v>41373451</v>
      </c>
      <c r="E11588">
        <v>259</v>
      </c>
      <c r="F11588" t="s">
        <v>66</v>
      </c>
      <c r="G11588" t="s">
        <v>4299</v>
      </c>
      <c r="H11588" t="s">
        <v>29978</v>
      </c>
      <c r="I11588">
        <v>4</v>
      </c>
      <c r="J11588">
        <v>2</v>
      </c>
      <c r="K11588">
        <v>2</v>
      </c>
      <c r="L11588">
        <v>0</v>
      </c>
      <c r="M11588">
        <v>0</v>
      </c>
      <c r="N11588">
        <v>0</v>
      </c>
      <c r="O11588" t="str">
        <f t="shared" si="1267"/>
        <v/>
      </c>
      <c r="P11588">
        <f>IF(ISERROR(VLOOKUP(G11588,Genes!$A$2:$A$749,1,0)),0,1)</f>
        <v>1</v>
      </c>
      <c r="Q11588">
        <f t="shared" si="1268"/>
        <v>0</v>
      </c>
      <c r="R11588">
        <f t="shared" si="1269"/>
        <v>1</v>
      </c>
      <c r="S11588">
        <f t="shared" si="1270"/>
        <v>2</v>
      </c>
      <c r="T11588">
        <f t="shared" si="1271"/>
        <v>2</v>
      </c>
      <c r="U11588">
        <f t="shared" si="1272"/>
        <v>0</v>
      </c>
      <c r="V11588" t="str">
        <f t="shared" si="1273"/>
        <v/>
      </c>
    </row>
    <row r="11589" spans="1:22" x14ac:dyDescent="0.2">
      <c r="A11589" t="s">
        <v>29979</v>
      </c>
      <c r="B11589" t="s">
        <v>682</v>
      </c>
      <c r="C11589">
        <v>41379254</v>
      </c>
      <c r="D11589">
        <v>41379391</v>
      </c>
      <c r="E11589">
        <v>138</v>
      </c>
      <c r="F11589" t="s">
        <v>66</v>
      </c>
      <c r="G11589" t="s">
        <v>4299</v>
      </c>
      <c r="H11589" t="s">
        <v>29980</v>
      </c>
      <c r="I11589">
        <v>3</v>
      </c>
      <c r="J11589">
        <v>1</v>
      </c>
      <c r="K11589">
        <v>2</v>
      </c>
      <c r="L11589">
        <v>0</v>
      </c>
      <c r="M11589">
        <v>0</v>
      </c>
      <c r="N11589">
        <v>0</v>
      </c>
      <c r="O11589" t="str">
        <f t="shared" si="1267"/>
        <v/>
      </c>
      <c r="P11589">
        <f>IF(ISERROR(VLOOKUP(G11589,Genes!$A$2:$A$749,1,0)),0,1)</f>
        <v>1</v>
      </c>
      <c r="Q11589">
        <f t="shared" si="1268"/>
        <v>0</v>
      </c>
      <c r="R11589">
        <f t="shared" si="1269"/>
        <v>1</v>
      </c>
      <c r="S11589">
        <f t="shared" si="1270"/>
        <v>3</v>
      </c>
      <c r="T11589">
        <f t="shared" si="1271"/>
        <v>3</v>
      </c>
      <c r="U11589">
        <f t="shared" si="1272"/>
        <v>0</v>
      </c>
      <c r="V11589" t="str">
        <f t="shared" si="1273"/>
        <v/>
      </c>
    </row>
    <row r="11590" spans="1:22" x14ac:dyDescent="0.2">
      <c r="A11590" t="s">
        <v>29981</v>
      </c>
      <c r="B11590" t="s">
        <v>682</v>
      </c>
      <c r="C11590">
        <v>41381430</v>
      </c>
      <c r="D11590">
        <v>41381599</v>
      </c>
      <c r="E11590">
        <v>170</v>
      </c>
      <c r="F11590" t="s">
        <v>66</v>
      </c>
      <c r="G11590" t="s">
        <v>4299</v>
      </c>
      <c r="H11590" t="s">
        <v>29982</v>
      </c>
      <c r="I11590">
        <v>3</v>
      </c>
      <c r="J11590">
        <v>1</v>
      </c>
      <c r="K11590">
        <v>2</v>
      </c>
      <c r="L11590">
        <v>0</v>
      </c>
      <c r="M11590">
        <v>0</v>
      </c>
      <c r="N11590">
        <v>0</v>
      </c>
      <c r="O11590" t="str">
        <f t="shared" si="1267"/>
        <v/>
      </c>
      <c r="P11590">
        <f>IF(ISERROR(VLOOKUP(G11590,Genes!$A$2:$A$749,1,0)),0,1)</f>
        <v>1</v>
      </c>
      <c r="Q11590">
        <f t="shared" si="1268"/>
        <v>0</v>
      </c>
      <c r="R11590">
        <f t="shared" si="1269"/>
        <v>1</v>
      </c>
      <c r="S11590">
        <f t="shared" si="1270"/>
        <v>4</v>
      </c>
      <c r="T11590">
        <f t="shared" si="1271"/>
        <v>4</v>
      </c>
      <c r="U11590">
        <f t="shared" si="1272"/>
        <v>0</v>
      </c>
      <c r="V11590" t="str">
        <f t="shared" si="1273"/>
        <v/>
      </c>
    </row>
    <row r="11591" spans="1:22" x14ac:dyDescent="0.2">
      <c r="A11591" t="s">
        <v>29983</v>
      </c>
      <c r="B11591" t="s">
        <v>682</v>
      </c>
      <c r="C11591">
        <v>41382574</v>
      </c>
      <c r="D11591">
        <v>41382732</v>
      </c>
      <c r="E11591">
        <v>159</v>
      </c>
      <c r="F11591" t="s">
        <v>66</v>
      </c>
      <c r="G11591" t="s">
        <v>4299</v>
      </c>
      <c r="H11591" t="s">
        <v>29984</v>
      </c>
      <c r="I11591">
        <v>3</v>
      </c>
      <c r="J11591">
        <v>1</v>
      </c>
      <c r="K11591">
        <v>2</v>
      </c>
      <c r="L11591">
        <v>0</v>
      </c>
      <c r="M11591">
        <v>0</v>
      </c>
      <c r="N11591">
        <v>0</v>
      </c>
      <c r="O11591" t="str">
        <f t="shared" si="1267"/>
        <v/>
      </c>
      <c r="P11591">
        <f>IF(ISERROR(VLOOKUP(G11591,Genes!$A$2:$A$749,1,0)),0,1)</f>
        <v>1</v>
      </c>
      <c r="Q11591">
        <f t="shared" si="1268"/>
        <v>0</v>
      </c>
      <c r="R11591">
        <f t="shared" si="1269"/>
        <v>1</v>
      </c>
      <c r="S11591">
        <f t="shared" si="1270"/>
        <v>5</v>
      </c>
      <c r="T11591">
        <f t="shared" si="1271"/>
        <v>5</v>
      </c>
      <c r="U11591">
        <f t="shared" si="1272"/>
        <v>0</v>
      </c>
      <c r="V11591" t="str">
        <f t="shared" si="1273"/>
        <v/>
      </c>
    </row>
    <row r="11592" spans="1:22" x14ac:dyDescent="0.2">
      <c r="A11592" t="s">
        <v>29985</v>
      </c>
      <c r="B11592" t="s">
        <v>682</v>
      </c>
      <c r="C11592">
        <v>41383679</v>
      </c>
      <c r="D11592">
        <v>41383803</v>
      </c>
      <c r="E11592">
        <v>125</v>
      </c>
      <c r="F11592" t="s">
        <v>66</v>
      </c>
      <c r="G11592" t="s">
        <v>4299</v>
      </c>
      <c r="H11592" t="s">
        <v>29986</v>
      </c>
      <c r="I11592">
        <v>3</v>
      </c>
      <c r="J11592">
        <v>1</v>
      </c>
      <c r="K11592">
        <v>2</v>
      </c>
      <c r="L11592">
        <v>0</v>
      </c>
      <c r="M11592">
        <v>0</v>
      </c>
      <c r="N11592">
        <v>0</v>
      </c>
      <c r="O11592" t="str">
        <f t="shared" si="1267"/>
        <v>SLC25A15</v>
      </c>
      <c r="P11592">
        <f>IF(ISERROR(VLOOKUP(G11592,Genes!$A$2:$A$749,1,0)),0,1)</f>
        <v>1</v>
      </c>
      <c r="Q11592">
        <f t="shared" si="1268"/>
        <v>0</v>
      </c>
      <c r="R11592">
        <f t="shared" si="1269"/>
        <v>1</v>
      </c>
      <c r="S11592">
        <f t="shared" si="1270"/>
        <v>6</v>
      </c>
      <c r="T11592">
        <f t="shared" si="1271"/>
        <v>6</v>
      </c>
      <c r="U11592">
        <f t="shared" si="1272"/>
        <v>1</v>
      </c>
      <c r="V11592">
        <f t="shared" si="1273"/>
        <v>1</v>
      </c>
    </row>
    <row r="11593" spans="1:22" x14ac:dyDescent="0.2">
      <c r="A11593" t="s">
        <v>29987</v>
      </c>
      <c r="B11593" t="s">
        <v>395</v>
      </c>
      <c r="C11593">
        <v>794987</v>
      </c>
      <c r="D11593">
        <v>795006</v>
      </c>
      <c r="E11593">
        <v>20</v>
      </c>
      <c r="F11593" t="s">
        <v>74</v>
      </c>
      <c r="G11593" t="s">
        <v>4306</v>
      </c>
      <c r="H11593" t="s">
        <v>29988</v>
      </c>
      <c r="I11593">
        <v>4</v>
      </c>
      <c r="J11593">
        <v>2</v>
      </c>
      <c r="K11593">
        <v>0</v>
      </c>
      <c r="L11593">
        <v>0</v>
      </c>
      <c r="M11593">
        <v>1</v>
      </c>
      <c r="N11593">
        <v>1</v>
      </c>
      <c r="O11593" t="str">
        <f t="shared" si="1267"/>
        <v/>
      </c>
      <c r="P11593">
        <f>IF(ISERROR(VLOOKUP(G11593,Genes!$A$2:$A$749,1,0)),0,1)</f>
        <v>1</v>
      </c>
      <c r="Q11593">
        <f t="shared" si="1268"/>
        <v>1</v>
      </c>
      <c r="R11593">
        <f t="shared" si="1269"/>
        <v>1</v>
      </c>
      <c r="S11593">
        <f t="shared" si="1270"/>
        <v>1</v>
      </c>
      <c r="T11593">
        <f t="shared" si="1271"/>
        <v>1</v>
      </c>
      <c r="U11593">
        <f t="shared" si="1272"/>
        <v>0</v>
      </c>
      <c r="V11593" t="str">
        <f t="shared" si="1273"/>
        <v/>
      </c>
    </row>
    <row r="11594" spans="1:22" x14ac:dyDescent="0.2">
      <c r="A11594" t="s">
        <v>29989</v>
      </c>
      <c r="B11594" t="s">
        <v>395</v>
      </c>
      <c r="C11594">
        <v>794776</v>
      </c>
      <c r="D11594">
        <v>794901</v>
      </c>
      <c r="E11594">
        <v>126</v>
      </c>
      <c r="F11594" t="s">
        <v>74</v>
      </c>
      <c r="G11594" t="s">
        <v>4306</v>
      </c>
      <c r="H11594" t="s">
        <v>29990</v>
      </c>
      <c r="I11594">
        <v>5</v>
      </c>
      <c r="J11594">
        <v>1</v>
      </c>
      <c r="K11594">
        <v>2</v>
      </c>
      <c r="L11594">
        <v>0</v>
      </c>
      <c r="M11594">
        <v>1</v>
      </c>
      <c r="N11594">
        <v>1</v>
      </c>
      <c r="O11594" t="str">
        <f t="shared" si="1267"/>
        <v/>
      </c>
      <c r="P11594">
        <f>IF(ISERROR(VLOOKUP(G11594,Genes!$A$2:$A$749,1,0)),0,1)</f>
        <v>1</v>
      </c>
      <c r="Q11594">
        <f t="shared" si="1268"/>
        <v>0</v>
      </c>
      <c r="R11594">
        <f t="shared" si="1269"/>
        <v>1</v>
      </c>
      <c r="S11594">
        <f t="shared" si="1270"/>
        <v>2</v>
      </c>
      <c r="T11594">
        <f t="shared" si="1271"/>
        <v>2</v>
      </c>
      <c r="U11594">
        <f t="shared" si="1272"/>
        <v>0</v>
      </c>
      <c r="V11594" t="str">
        <f t="shared" si="1273"/>
        <v/>
      </c>
    </row>
    <row r="11595" spans="1:22" x14ac:dyDescent="0.2">
      <c r="A11595" t="s">
        <v>29991</v>
      </c>
      <c r="B11595" t="s">
        <v>395</v>
      </c>
      <c r="C11595">
        <v>794458</v>
      </c>
      <c r="D11595">
        <v>794513</v>
      </c>
      <c r="E11595">
        <v>56</v>
      </c>
      <c r="F11595" t="s">
        <v>74</v>
      </c>
      <c r="G11595" t="s">
        <v>4306</v>
      </c>
      <c r="H11595" t="s">
        <v>29992</v>
      </c>
      <c r="I11595">
        <v>3</v>
      </c>
      <c r="J11595">
        <v>1</v>
      </c>
      <c r="K11595">
        <v>0</v>
      </c>
      <c r="L11595">
        <v>1</v>
      </c>
      <c r="M11595">
        <v>1</v>
      </c>
      <c r="N11595">
        <v>0</v>
      </c>
      <c r="O11595" t="str">
        <f t="shared" si="1267"/>
        <v/>
      </c>
      <c r="P11595">
        <f>IF(ISERROR(VLOOKUP(G11595,Genes!$A$2:$A$749,1,0)),0,1)</f>
        <v>1</v>
      </c>
      <c r="Q11595">
        <f t="shared" si="1268"/>
        <v>0</v>
      </c>
      <c r="R11595">
        <f t="shared" si="1269"/>
        <v>1</v>
      </c>
      <c r="S11595">
        <f t="shared" si="1270"/>
        <v>3</v>
      </c>
      <c r="T11595">
        <f t="shared" si="1271"/>
        <v>3</v>
      </c>
      <c r="U11595">
        <f t="shared" si="1272"/>
        <v>0</v>
      </c>
      <c r="V11595" t="str">
        <f t="shared" si="1273"/>
        <v/>
      </c>
    </row>
    <row r="11596" spans="1:22" x14ac:dyDescent="0.2">
      <c r="A11596" t="s">
        <v>29993</v>
      </c>
      <c r="B11596" t="s">
        <v>395</v>
      </c>
      <c r="C11596">
        <v>793529</v>
      </c>
      <c r="D11596">
        <v>793619</v>
      </c>
      <c r="E11596">
        <v>91</v>
      </c>
      <c r="F11596" t="s">
        <v>74</v>
      </c>
      <c r="G11596" t="s">
        <v>4306</v>
      </c>
      <c r="H11596" t="s">
        <v>29994</v>
      </c>
      <c r="I11596">
        <v>2</v>
      </c>
      <c r="J11596">
        <v>0</v>
      </c>
      <c r="K11596">
        <v>2</v>
      </c>
      <c r="L11596">
        <v>0</v>
      </c>
      <c r="M11596">
        <v>0</v>
      </c>
      <c r="N11596">
        <v>0</v>
      </c>
      <c r="O11596" t="str">
        <f t="shared" si="1267"/>
        <v/>
      </c>
      <c r="P11596">
        <f>IF(ISERROR(VLOOKUP(G11596,Genes!$A$2:$A$749,1,0)),0,1)</f>
        <v>1</v>
      </c>
      <c r="Q11596">
        <f t="shared" si="1268"/>
        <v>0</v>
      </c>
      <c r="R11596">
        <f t="shared" si="1269"/>
        <v>1</v>
      </c>
      <c r="S11596">
        <f t="shared" si="1270"/>
        <v>4</v>
      </c>
      <c r="T11596">
        <f t="shared" si="1271"/>
        <v>4</v>
      </c>
      <c r="U11596">
        <f t="shared" si="1272"/>
        <v>0</v>
      </c>
      <c r="V11596" t="str">
        <f t="shared" si="1273"/>
        <v/>
      </c>
    </row>
    <row r="11597" spans="1:22" x14ac:dyDescent="0.2">
      <c r="A11597" t="s">
        <v>29995</v>
      </c>
      <c r="B11597" t="s">
        <v>395</v>
      </c>
      <c r="C11597">
        <v>792870</v>
      </c>
      <c r="D11597">
        <v>792988</v>
      </c>
      <c r="E11597">
        <v>119</v>
      </c>
      <c r="F11597" t="s">
        <v>74</v>
      </c>
      <c r="G11597" t="s">
        <v>4306</v>
      </c>
      <c r="H11597" t="s">
        <v>29996</v>
      </c>
      <c r="I11597">
        <v>3</v>
      </c>
      <c r="J11597">
        <v>0</v>
      </c>
      <c r="K11597">
        <v>2</v>
      </c>
      <c r="L11597">
        <v>0</v>
      </c>
      <c r="M11597">
        <v>0</v>
      </c>
      <c r="N11597">
        <v>1</v>
      </c>
      <c r="O11597" t="str">
        <f t="shared" si="1267"/>
        <v/>
      </c>
      <c r="P11597">
        <f>IF(ISERROR(VLOOKUP(G11597,Genes!$A$2:$A$749,1,0)),0,1)</f>
        <v>1</v>
      </c>
      <c r="Q11597">
        <f t="shared" si="1268"/>
        <v>0</v>
      </c>
      <c r="R11597">
        <f t="shared" si="1269"/>
        <v>1</v>
      </c>
      <c r="S11597">
        <f t="shared" si="1270"/>
        <v>5</v>
      </c>
      <c r="T11597">
        <f t="shared" si="1271"/>
        <v>5</v>
      </c>
      <c r="U11597">
        <f t="shared" si="1272"/>
        <v>0</v>
      </c>
      <c r="V11597" t="str">
        <f t="shared" si="1273"/>
        <v/>
      </c>
    </row>
    <row r="11598" spans="1:22" x14ac:dyDescent="0.2">
      <c r="A11598" t="s">
        <v>29997</v>
      </c>
      <c r="B11598" t="s">
        <v>395</v>
      </c>
      <c r="C11598">
        <v>792553</v>
      </c>
      <c r="D11598">
        <v>792727</v>
      </c>
      <c r="E11598">
        <v>175</v>
      </c>
      <c r="F11598" t="s">
        <v>74</v>
      </c>
      <c r="G11598" t="s">
        <v>4306</v>
      </c>
      <c r="H11598" t="s">
        <v>29998</v>
      </c>
      <c r="I11598">
        <v>5</v>
      </c>
      <c r="J11598">
        <v>1</v>
      </c>
      <c r="K11598">
        <v>2</v>
      </c>
      <c r="L11598">
        <v>0</v>
      </c>
      <c r="M11598">
        <v>1</v>
      </c>
      <c r="N11598">
        <v>1</v>
      </c>
      <c r="O11598" t="str">
        <f t="shared" si="1267"/>
        <v/>
      </c>
      <c r="P11598">
        <f>IF(ISERROR(VLOOKUP(G11598,Genes!$A$2:$A$749,1,0)),0,1)</f>
        <v>1</v>
      </c>
      <c r="Q11598">
        <f t="shared" si="1268"/>
        <v>0</v>
      </c>
      <c r="R11598">
        <f t="shared" si="1269"/>
        <v>1</v>
      </c>
      <c r="S11598">
        <f t="shared" si="1270"/>
        <v>6</v>
      </c>
      <c r="T11598">
        <f t="shared" si="1271"/>
        <v>6</v>
      </c>
      <c r="U11598">
        <f t="shared" si="1272"/>
        <v>0</v>
      </c>
      <c r="V11598" t="str">
        <f t="shared" si="1273"/>
        <v/>
      </c>
    </row>
    <row r="11599" spans="1:22" x14ac:dyDescent="0.2">
      <c r="A11599" t="s">
        <v>29999</v>
      </c>
      <c r="B11599" t="s">
        <v>395</v>
      </c>
      <c r="C11599">
        <v>792304</v>
      </c>
      <c r="D11599">
        <v>792458</v>
      </c>
      <c r="E11599">
        <v>155</v>
      </c>
      <c r="F11599" t="s">
        <v>74</v>
      </c>
      <c r="G11599" t="s">
        <v>4306</v>
      </c>
      <c r="H11599" t="s">
        <v>30000</v>
      </c>
      <c r="I11599">
        <v>6</v>
      </c>
      <c r="J11599">
        <v>1</v>
      </c>
      <c r="K11599">
        <v>2</v>
      </c>
      <c r="L11599">
        <v>0</v>
      </c>
      <c r="M11599">
        <v>1</v>
      </c>
      <c r="N11599">
        <v>2</v>
      </c>
      <c r="O11599" t="str">
        <f t="shared" si="1267"/>
        <v/>
      </c>
      <c r="P11599">
        <f>IF(ISERROR(VLOOKUP(G11599,Genes!$A$2:$A$749,1,0)),0,1)</f>
        <v>1</v>
      </c>
      <c r="Q11599">
        <f t="shared" si="1268"/>
        <v>0</v>
      </c>
      <c r="R11599">
        <f t="shared" si="1269"/>
        <v>1</v>
      </c>
      <c r="S11599">
        <f t="shared" si="1270"/>
        <v>7</v>
      </c>
      <c r="T11599">
        <f t="shared" si="1271"/>
        <v>7</v>
      </c>
      <c r="U11599">
        <f t="shared" si="1272"/>
        <v>0</v>
      </c>
      <c r="V11599" t="str">
        <f t="shared" si="1273"/>
        <v/>
      </c>
    </row>
    <row r="11600" spans="1:22" x14ac:dyDescent="0.2">
      <c r="A11600" t="s">
        <v>30001</v>
      </c>
      <c r="B11600" t="s">
        <v>395</v>
      </c>
      <c r="C11600">
        <v>792142</v>
      </c>
      <c r="D11600">
        <v>792217</v>
      </c>
      <c r="E11600">
        <v>76</v>
      </c>
      <c r="F11600" t="s">
        <v>74</v>
      </c>
      <c r="G11600" t="s">
        <v>4306</v>
      </c>
      <c r="H11600" t="s">
        <v>30002</v>
      </c>
      <c r="I11600">
        <v>6</v>
      </c>
      <c r="J11600">
        <v>0</v>
      </c>
      <c r="K11600">
        <v>2</v>
      </c>
      <c r="L11600">
        <v>0</v>
      </c>
      <c r="M11600">
        <v>2</v>
      </c>
      <c r="N11600">
        <v>2</v>
      </c>
      <c r="O11600" t="str">
        <f t="shared" si="1267"/>
        <v/>
      </c>
      <c r="P11600">
        <f>IF(ISERROR(VLOOKUP(G11600,Genes!$A$2:$A$749,1,0)),0,1)</f>
        <v>1</v>
      </c>
      <c r="Q11600">
        <f t="shared" si="1268"/>
        <v>0</v>
      </c>
      <c r="R11600">
        <f t="shared" si="1269"/>
        <v>1</v>
      </c>
      <c r="S11600">
        <f t="shared" si="1270"/>
        <v>8</v>
      </c>
      <c r="T11600">
        <f t="shared" si="1271"/>
        <v>8</v>
      </c>
      <c r="U11600">
        <f t="shared" si="1272"/>
        <v>0</v>
      </c>
      <c r="V11600" t="str">
        <f t="shared" si="1273"/>
        <v/>
      </c>
    </row>
    <row r="11601" spans="1:22" x14ac:dyDescent="0.2">
      <c r="A11601" t="s">
        <v>30003</v>
      </c>
      <c r="B11601" t="s">
        <v>395</v>
      </c>
      <c r="C11601">
        <v>791915</v>
      </c>
      <c r="D11601">
        <v>792068</v>
      </c>
      <c r="E11601">
        <v>154</v>
      </c>
      <c r="F11601" t="s">
        <v>74</v>
      </c>
      <c r="G11601" t="s">
        <v>4306</v>
      </c>
      <c r="H11601" t="s">
        <v>30004</v>
      </c>
      <c r="I11601">
        <v>5</v>
      </c>
      <c r="J11601">
        <v>1</v>
      </c>
      <c r="K11601">
        <v>2</v>
      </c>
      <c r="L11601">
        <v>0</v>
      </c>
      <c r="M11601">
        <v>1</v>
      </c>
      <c r="N11601">
        <v>1</v>
      </c>
      <c r="O11601" t="str">
        <f t="shared" si="1267"/>
        <v>SLC25A22</v>
      </c>
      <c r="P11601">
        <f>IF(ISERROR(VLOOKUP(G11601,Genes!$A$2:$A$749,1,0)),0,1)</f>
        <v>1</v>
      </c>
      <c r="Q11601">
        <f t="shared" si="1268"/>
        <v>0</v>
      </c>
      <c r="R11601">
        <f t="shared" si="1269"/>
        <v>1</v>
      </c>
      <c r="S11601">
        <f t="shared" si="1270"/>
        <v>9</v>
      </c>
      <c r="T11601">
        <f t="shared" si="1271"/>
        <v>9</v>
      </c>
      <c r="U11601">
        <f t="shared" si="1272"/>
        <v>1</v>
      </c>
      <c r="V11601">
        <f t="shared" si="1273"/>
        <v>1</v>
      </c>
    </row>
    <row r="11602" spans="1:22" x14ac:dyDescent="0.2">
      <c r="A11602" t="s">
        <v>30005</v>
      </c>
      <c r="B11602" t="s">
        <v>183</v>
      </c>
      <c r="C11602">
        <v>43424305</v>
      </c>
      <c r="D11602">
        <v>43424322</v>
      </c>
      <c r="E11602">
        <v>18</v>
      </c>
      <c r="F11602" t="s">
        <v>74</v>
      </c>
      <c r="G11602" t="s">
        <v>4313</v>
      </c>
      <c r="H11602" t="s">
        <v>30006</v>
      </c>
      <c r="I11602">
        <v>2</v>
      </c>
      <c r="J11602">
        <v>2</v>
      </c>
      <c r="K11602">
        <v>0</v>
      </c>
      <c r="L11602">
        <v>0</v>
      </c>
      <c r="M11602">
        <v>0</v>
      </c>
      <c r="N11602">
        <v>0</v>
      </c>
      <c r="O11602" t="str">
        <f t="shared" si="1267"/>
        <v/>
      </c>
      <c r="P11602">
        <f>IF(ISERROR(VLOOKUP(G11602,Genes!$A$2:$A$749,1,0)),0,1)</f>
        <v>1</v>
      </c>
      <c r="Q11602">
        <f t="shared" si="1268"/>
        <v>1</v>
      </c>
      <c r="R11602">
        <f t="shared" si="1269"/>
        <v>1</v>
      </c>
      <c r="S11602">
        <f t="shared" si="1270"/>
        <v>1</v>
      </c>
      <c r="T11602">
        <f t="shared" si="1271"/>
        <v>1</v>
      </c>
      <c r="U11602">
        <f t="shared" si="1272"/>
        <v>0</v>
      </c>
      <c r="V11602" t="str">
        <f t="shared" si="1273"/>
        <v/>
      </c>
    </row>
    <row r="11603" spans="1:22" x14ac:dyDescent="0.2">
      <c r="A11603" t="s">
        <v>30007</v>
      </c>
      <c r="B11603" t="s">
        <v>183</v>
      </c>
      <c r="C11603">
        <v>43392712</v>
      </c>
      <c r="D11603">
        <v>43392912</v>
      </c>
      <c r="E11603">
        <v>201</v>
      </c>
      <c r="F11603" t="s">
        <v>74</v>
      </c>
      <c r="G11603" t="s">
        <v>4313</v>
      </c>
      <c r="H11603" t="s">
        <v>30008</v>
      </c>
      <c r="I11603">
        <v>3</v>
      </c>
      <c r="J11603">
        <v>1</v>
      </c>
      <c r="K11603">
        <v>2</v>
      </c>
      <c r="L11603">
        <v>0</v>
      </c>
      <c r="M11603">
        <v>0</v>
      </c>
      <c r="N11603">
        <v>0</v>
      </c>
      <c r="O11603" t="str">
        <f t="shared" si="1267"/>
        <v/>
      </c>
      <c r="P11603">
        <f>IF(ISERROR(VLOOKUP(G11603,Genes!$A$2:$A$749,1,0)),0,1)</f>
        <v>1</v>
      </c>
      <c r="Q11603">
        <f t="shared" si="1268"/>
        <v>0</v>
      </c>
      <c r="R11603">
        <f t="shared" si="1269"/>
        <v>1</v>
      </c>
      <c r="S11603">
        <f t="shared" si="1270"/>
        <v>2</v>
      </c>
      <c r="T11603">
        <f t="shared" si="1271"/>
        <v>2</v>
      </c>
      <c r="U11603">
        <f t="shared" si="1272"/>
        <v>0</v>
      </c>
      <c r="V11603" t="str">
        <f t="shared" si="1273"/>
        <v/>
      </c>
    </row>
    <row r="11604" spans="1:22" x14ac:dyDescent="0.2">
      <c r="A11604" t="s">
        <v>30009</v>
      </c>
      <c r="B11604" t="s">
        <v>183</v>
      </c>
      <c r="C11604">
        <v>43408897</v>
      </c>
      <c r="D11604">
        <v>43408992</v>
      </c>
      <c r="E11604">
        <v>96</v>
      </c>
      <c r="F11604" t="s">
        <v>74</v>
      </c>
      <c r="G11604" t="s">
        <v>4313</v>
      </c>
      <c r="H11604" t="s">
        <v>30010</v>
      </c>
      <c r="I11604">
        <v>2</v>
      </c>
      <c r="J11604">
        <v>0</v>
      </c>
      <c r="K11604">
        <v>2</v>
      </c>
      <c r="L11604">
        <v>0</v>
      </c>
      <c r="M11604">
        <v>0</v>
      </c>
      <c r="N11604">
        <v>0</v>
      </c>
      <c r="O11604" t="str">
        <f t="shared" si="1267"/>
        <v/>
      </c>
      <c r="P11604">
        <f>IF(ISERROR(VLOOKUP(G11604,Genes!$A$2:$A$749,1,0)),0,1)</f>
        <v>1</v>
      </c>
      <c r="Q11604">
        <f t="shared" si="1268"/>
        <v>0</v>
      </c>
      <c r="R11604">
        <f t="shared" si="1269"/>
        <v>1</v>
      </c>
      <c r="S11604">
        <f t="shared" si="1270"/>
        <v>3</v>
      </c>
      <c r="T11604">
        <f t="shared" si="1271"/>
        <v>3</v>
      </c>
      <c r="U11604">
        <f t="shared" si="1272"/>
        <v>0</v>
      </c>
      <c r="V11604" t="str">
        <f t="shared" si="1273"/>
        <v/>
      </c>
    </row>
    <row r="11605" spans="1:22" x14ac:dyDescent="0.2">
      <c r="A11605" t="s">
        <v>30011</v>
      </c>
      <c r="B11605" t="s">
        <v>183</v>
      </c>
      <c r="C11605">
        <v>43396717</v>
      </c>
      <c r="D11605">
        <v>43396877</v>
      </c>
      <c r="E11605">
        <v>161</v>
      </c>
      <c r="F11605" t="s">
        <v>74</v>
      </c>
      <c r="G11605" t="s">
        <v>4313</v>
      </c>
      <c r="H11605" t="s">
        <v>30012</v>
      </c>
      <c r="I11605">
        <v>3</v>
      </c>
      <c r="J11605">
        <v>1</v>
      </c>
      <c r="K11605">
        <v>2</v>
      </c>
      <c r="L11605">
        <v>0</v>
      </c>
      <c r="M11605">
        <v>0</v>
      </c>
      <c r="N11605">
        <v>0</v>
      </c>
      <c r="O11605" t="str">
        <f t="shared" si="1267"/>
        <v/>
      </c>
      <c r="P11605">
        <f>IF(ISERROR(VLOOKUP(G11605,Genes!$A$2:$A$749,1,0)),0,1)</f>
        <v>1</v>
      </c>
      <c r="Q11605">
        <f t="shared" si="1268"/>
        <v>0</v>
      </c>
      <c r="R11605">
        <f t="shared" si="1269"/>
        <v>1</v>
      </c>
      <c r="S11605">
        <f t="shared" si="1270"/>
        <v>4</v>
      </c>
      <c r="T11605">
        <f t="shared" si="1271"/>
        <v>4</v>
      </c>
      <c r="U11605">
        <f t="shared" si="1272"/>
        <v>0</v>
      </c>
      <c r="V11605" t="str">
        <f t="shared" si="1273"/>
        <v/>
      </c>
    </row>
    <row r="11606" spans="1:22" x14ac:dyDescent="0.2">
      <c r="A11606" t="s">
        <v>30013</v>
      </c>
      <c r="B11606" t="s">
        <v>183</v>
      </c>
      <c r="C11606">
        <v>43396297</v>
      </c>
      <c r="D11606">
        <v>43396537</v>
      </c>
      <c r="E11606">
        <v>241</v>
      </c>
      <c r="F11606" t="s">
        <v>74</v>
      </c>
      <c r="G11606" t="s">
        <v>4313</v>
      </c>
      <c r="H11606" t="s">
        <v>30014</v>
      </c>
      <c r="I11606">
        <v>7</v>
      </c>
      <c r="J11606">
        <v>2</v>
      </c>
      <c r="K11606">
        <v>2</v>
      </c>
      <c r="L11606">
        <v>1</v>
      </c>
      <c r="M11606">
        <v>1</v>
      </c>
      <c r="N11606">
        <v>1</v>
      </c>
      <c r="O11606" t="str">
        <f t="shared" si="1267"/>
        <v/>
      </c>
      <c r="P11606">
        <f>IF(ISERROR(VLOOKUP(G11606,Genes!$A$2:$A$749,1,0)),0,1)</f>
        <v>1</v>
      </c>
      <c r="Q11606">
        <f t="shared" si="1268"/>
        <v>0</v>
      </c>
      <c r="R11606">
        <f t="shared" si="1269"/>
        <v>1</v>
      </c>
      <c r="S11606">
        <f t="shared" si="1270"/>
        <v>5</v>
      </c>
      <c r="T11606">
        <f t="shared" si="1271"/>
        <v>5</v>
      </c>
      <c r="U11606">
        <f t="shared" si="1272"/>
        <v>0</v>
      </c>
      <c r="V11606" t="str">
        <f t="shared" si="1273"/>
        <v/>
      </c>
    </row>
    <row r="11607" spans="1:22" x14ac:dyDescent="0.2">
      <c r="A11607" t="s">
        <v>30015</v>
      </c>
      <c r="B11607" t="s">
        <v>183</v>
      </c>
      <c r="C11607">
        <v>43395544</v>
      </c>
      <c r="D11607">
        <v>43395706</v>
      </c>
      <c r="E11607">
        <v>163</v>
      </c>
      <c r="F11607" t="s">
        <v>74</v>
      </c>
      <c r="G11607" t="s">
        <v>4313</v>
      </c>
      <c r="H11607" t="s">
        <v>30016</v>
      </c>
      <c r="I11607">
        <v>4</v>
      </c>
      <c r="J11607">
        <v>1</v>
      </c>
      <c r="K11607">
        <v>2</v>
      </c>
      <c r="L11607">
        <v>0</v>
      </c>
      <c r="M11607">
        <v>0</v>
      </c>
      <c r="N11607">
        <v>1</v>
      </c>
      <c r="O11607" t="str">
        <f t="shared" si="1267"/>
        <v/>
      </c>
      <c r="P11607">
        <f>IF(ISERROR(VLOOKUP(G11607,Genes!$A$2:$A$749,1,0)),0,1)</f>
        <v>1</v>
      </c>
      <c r="Q11607">
        <f t="shared" si="1268"/>
        <v>0</v>
      </c>
      <c r="R11607">
        <f t="shared" si="1269"/>
        <v>1</v>
      </c>
      <c r="S11607">
        <f t="shared" si="1270"/>
        <v>6</v>
      </c>
      <c r="T11607">
        <f t="shared" si="1271"/>
        <v>6</v>
      </c>
      <c r="U11607">
        <f t="shared" si="1272"/>
        <v>0</v>
      </c>
      <c r="V11607" t="str">
        <f t="shared" si="1273"/>
        <v/>
      </c>
    </row>
    <row r="11608" spans="1:22" x14ac:dyDescent="0.2">
      <c r="A11608" t="s">
        <v>30017</v>
      </c>
      <c r="B11608" t="s">
        <v>183</v>
      </c>
      <c r="C11608">
        <v>43395264</v>
      </c>
      <c r="D11608">
        <v>43395451</v>
      </c>
      <c r="E11608">
        <v>188</v>
      </c>
      <c r="F11608" t="s">
        <v>74</v>
      </c>
      <c r="G11608" t="s">
        <v>4313</v>
      </c>
      <c r="H11608" t="s">
        <v>30018</v>
      </c>
      <c r="I11608">
        <v>7</v>
      </c>
      <c r="J11608">
        <v>1</v>
      </c>
      <c r="K11608">
        <v>2</v>
      </c>
      <c r="L11608">
        <v>0</v>
      </c>
      <c r="M11608">
        <v>2</v>
      </c>
      <c r="N11608">
        <v>2</v>
      </c>
      <c r="O11608" t="str">
        <f t="shared" si="1267"/>
        <v/>
      </c>
      <c r="P11608">
        <f>IF(ISERROR(VLOOKUP(G11608,Genes!$A$2:$A$749,1,0)),0,1)</f>
        <v>1</v>
      </c>
      <c r="Q11608">
        <f t="shared" si="1268"/>
        <v>0</v>
      </c>
      <c r="R11608">
        <f t="shared" si="1269"/>
        <v>1</v>
      </c>
      <c r="S11608">
        <f t="shared" si="1270"/>
        <v>7</v>
      </c>
      <c r="T11608">
        <f t="shared" si="1271"/>
        <v>7</v>
      </c>
      <c r="U11608">
        <f t="shared" si="1272"/>
        <v>0</v>
      </c>
      <c r="V11608" t="str">
        <f t="shared" si="1273"/>
        <v/>
      </c>
    </row>
    <row r="11609" spans="1:22" x14ac:dyDescent="0.2">
      <c r="A11609" t="s">
        <v>30019</v>
      </c>
      <c r="B11609" t="s">
        <v>183</v>
      </c>
      <c r="C11609">
        <v>43394881</v>
      </c>
      <c r="D11609">
        <v>43394985</v>
      </c>
      <c r="E11609">
        <v>105</v>
      </c>
      <c r="F11609" t="s">
        <v>74</v>
      </c>
      <c r="G11609" t="s">
        <v>4313</v>
      </c>
      <c r="H11609" t="s">
        <v>30020</v>
      </c>
      <c r="I11609">
        <v>5</v>
      </c>
      <c r="J11609">
        <v>0</v>
      </c>
      <c r="K11609">
        <v>2</v>
      </c>
      <c r="L11609">
        <v>1</v>
      </c>
      <c r="M11609">
        <v>1</v>
      </c>
      <c r="N11609">
        <v>1</v>
      </c>
      <c r="O11609" t="str">
        <f t="shared" si="1267"/>
        <v/>
      </c>
      <c r="P11609">
        <f>IF(ISERROR(VLOOKUP(G11609,Genes!$A$2:$A$749,1,0)),0,1)</f>
        <v>1</v>
      </c>
      <c r="Q11609">
        <f t="shared" si="1268"/>
        <v>0</v>
      </c>
      <c r="R11609">
        <f t="shared" si="1269"/>
        <v>1</v>
      </c>
      <c r="S11609">
        <f t="shared" si="1270"/>
        <v>8</v>
      </c>
      <c r="T11609">
        <f t="shared" si="1271"/>
        <v>8</v>
      </c>
      <c r="U11609">
        <f t="shared" si="1272"/>
        <v>0</v>
      </c>
      <c r="V11609" t="str">
        <f t="shared" si="1273"/>
        <v/>
      </c>
    </row>
    <row r="11610" spans="1:22" x14ac:dyDescent="0.2">
      <c r="A11610" t="s">
        <v>30021</v>
      </c>
      <c r="B11610" t="s">
        <v>183</v>
      </c>
      <c r="C11610">
        <v>43394603</v>
      </c>
      <c r="D11610">
        <v>43394704</v>
      </c>
      <c r="E11610">
        <v>102</v>
      </c>
      <c r="F11610" t="s">
        <v>74</v>
      </c>
      <c r="G11610" t="s">
        <v>4313</v>
      </c>
      <c r="H11610" t="s">
        <v>30022</v>
      </c>
      <c r="I11610">
        <v>3</v>
      </c>
      <c r="J11610">
        <v>0</v>
      </c>
      <c r="K11610">
        <v>2</v>
      </c>
      <c r="L11610">
        <v>0</v>
      </c>
      <c r="M11610">
        <v>0</v>
      </c>
      <c r="N11610">
        <v>1</v>
      </c>
      <c r="O11610" t="str">
        <f t="shared" si="1267"/>
        <v/>
      </c>
      <c r="P11610">
        <f>IF(ISERROR(VLOOKUP(G11610,Genes!$A$2:$A$749,1,0)),0,1)</f>
        <v>1</v>
      </c>
      <c r="Q11610">
        <f t="shared" si="1268"/>
        <v>0</v>
      </c>
      <c r="R11610">
        <f t="shared" si="1269"/>
        <v>1</v>
      </c>
      <c r="S11610">
        <f t="shared" si="1270"/>
        <v>9</v>
      </c>
      <c r="T11610">
        <f t="shared" si="1271"/>
        <v>9</v>
      </c>
      <c r="U11610">
        <f t="shared" si="1272"/>
        <v>0</v>
      </c>
      <c r="V11610" t="str">
        <f t="shared" si="1273"/>
        <v/>
      </c>
    </row>
    <row r="11611" spans="1:22" x14ac:dyDescent="0.2">
      <c r="A11611" t="s">
        <v>30023</v>
      </c>
      <c r="B11611" t="s">
        <v>183</v>
      </c>
      <c r="C11611">
        <v>43393276</v>
      </c>
      <c r="D11611">
        <v>43393479</v>
      </c>
      <c r="E11611">
        <v>204</v>
      </c>
      <c r="F11611" t="s">
        <v>74</v>
      </c>
      <c r="G11611" t="s">
        <v>4313</v>
      </c>
      <c r="H11611" t="s">
        <v>30024</v>
      </c>
      <c r="I11611">
        <v>3</v>
      </c>
      <c r="J11611">
        <v>1</v>
      </c>
      <c r="K11611">
        <v>2</v>
      </c>
      <c r="L11611">
        <v>0</v>
      </c>
      <c r="M11611">
        <v>0</v>
      </c>
      <c r="N11611">
        <v>0</v>
      </c>
      <c r="O11611" t="str">
        <f t="shared" si="1267"/>
        <v>SLC2A1</v>
      </c>
      <c r="P11611">
        <f>IF(ISERROR(VLOOKUP(G11611,Genes!$A$2:$A$749,1,0)),0,1)</f>
        <v>1</v>
      </c>
      <c r="Q11611">
        <f t="shared" si="1268"/>
        <v>0</v>
      </c>
      <c r="R11611">
        <f t="shared" si="1269"/>
        <v>1</v>
      </c>
      <c r="S11611">
        <f t="shared" si="1270"/>
        <v>10</v>
      </c>
      <c r="T11611">
        <f t="shared" si="1271"/>
        <v>10</v>
      </c>
      <c r="U11611">
        <f t="shared" si="1272"/>
        <v>1</v>
      </c>
      <c r="V11611">
        <f t="shared" si="1273"/>
        <v>1</v>
      </c>
    </row>
    <row r="11612" spans="1:22" x14ac:dyDescent="0.2">
      <c r="A11612" t="s">
        <v>30025</v>
      </c>
      <c r="B11612" t="s">
        <v>101</v>
      </c>
      <c r="C11612">
        <v>155571012</v>
      </c>
      <c r="D11612">
        <v>155571786</v>
      </c>
      <c r="E11612">
        <v>775</v>
      </c>
      <c r="F11612" t="s">
        <v>74</v>
      </c>
      <c r="G11612" t="s">
        <v>4320</v>
      </c>
      <c r="H11612" t="s">
        <v>30026</v>
      </c>
      <c r="I11612">
        <v>12</v>
      </c>
      <c r="J11612">
        <v>10</v>
      </c>
      <c r="K11612">
        <v>2</v>
      </c>
      <c r="L11612">
        <v>0</v>
      </c>
      <c r="M11612">
        <v>0</v>
      </c>
      <c r="N11612">
        <v>0</v>
      </c>
      <c r="O11612" t="str">
        <f t="shared" si="1267"/>
        <v/>
      </c>
      <c r="P11612">
        <f>IF(ISERROR(VLOOKUP(G11612,Genes!$A$2:$A$749,1,0)),0,1)</f>
        <v>1</v>
      </c>
      <c r="Q11612">
        <f t="shared" si="1268"/>
        <v>1</v>
      </c>
      <c r="R11612">
        <f t="shared" si="1269"/>
        <v>1</v>
      </c>
      <c r="S11612">
        <f t="shared" si="1270"/>
        <v>1</v>
      </c>
      <c r="T11612">
        <f t="shared" si="1271"/>
        <v>1</v>
      </c>
      <c r="U11612">
        <f t="shared" si="1272"/>
        <v>0</v>
      </c>
      <c r="V11612" t="str">
        <f t="shared" si="1273"/>
        <v/>
      </c>
    </row>
    <row r="11613" spans="1:22" x14ac:dyDescent="0.2">
      <c r="A11613" t="s">
        <v>30027</v>
      </c>
      <c r="B11613" t="s">
        <v>101</v>
      </c>
      <c r="C11613">
        <v>155571012</v>
      </c>
      <c r="D11613">
        <v>155571161</v>
      </c>
      <c r="E11613">
        <v>150</v>
      </c>
      <c r="F11613" t="s">
        <v>74</v>
      </c>
      <c r="G11613" t="s">
        <v>4320</v>
      </c>
      <c r="H11613" t="s">
        <v>30028</v>
      </c>
      <c r="I11613">
        <v>5</v>
      </c>
      <c r="J11613">
        <v>0</v>
      </c>
      <c r="K11613">
        <v>2</v>
      </c>
      <c r="L11613">
        <v>1</v>
      </c>
      <c r="M11613">
        <v>1</v>
      </c>
      <c r="N11613">
        <v>1</v>
      </c>
      <c r="O11613" t="str">
        <f t="shared" si="1267"/>
        <v/>
      </c>
      <c r="P11613">
        <f>IF(ISERROR(VLOOKUP(G11613,Genes!$A$2:$A$749,1,0)),0,1)</f>
        <v>1</v>
      </c>
      <c r="Q11613">
        <f t="shared" si="1268"/>
        <v>0</v>
      </c>
      <c r="R11613">
        <f t="shared" si="1269"/>
        <v>1</v>
      </c>
      <c r="S11613">
        <f t="shared" si="1270"/>
        <v>2</v>
      </c>
      <c r="T11613">
        <f t="shared" si="1271"/>
        <v>2</v>
      </c>
      <c r="U11613">
        <f t="shared" si="1272"/>
        <v>0</v>
      </c>
      <c r="V11613" t="str">
        <f t="shared" si="1273"/>
        <v/>
      </c>
    </row>
    <row r="11614" spans="1:22" x14ac:dyDescent="0.2">
      <c r="A11614" t="s">
        <v>30029</v>
      </c>
      <c r="B11614" t="s">
        <v>101</v>
      </c>
      <c r="C11614">
        <v>155570897</v>
      </c>
      <c r="D11614">
        <v>155571161</v>
      </c>
      <c r="E11614">
        <v>265</v>
      </c>
      <c r="F11614" t="s">
        <v>74</v>
      </c>
      <c r="G11614" t="s">
        <v>4320</v>
      </c>
      <c r="H11614" t="s">
        <v>30030</v>
      </c>
      <c r="I11614">
        <v>5</v>
      </c>
      <c r="J11614">
        <v>1</v>
      </c>
      <c r="K11614">
        <v>1</v>
      </c>
      <c r="L11614">
        <v>1</v>
      </c>
      <c r="M11614">
        <v>1</v>
      </c>
      <c r="N11614">
        <v>1</v>
      </c>
      <c r="O11614" t="str">
        <f t="shared" si="1267"/>
        <v/>
      </c>
      <c r="P11614">
        <f>IF(ISERROR(VLOOKUP(G11614,Genes!$A$2:$A$749,1,0)),0,1)</f>
        <v>1</v>
      </c>
      <c r="Q11614">
        <f t="shared" si="1268"/>
        <v>0</v>
      </c>
      <c r="R11614">
        <f t="shared" si="1269"/>
        <v>1</v>
      </c>
      <c r="S11614">
        <f t="shared" si="1270"/>
        <v>3</v>
      </c>
      <c r="T11614">
        <f t="shared" si="1271"/>
        <v>3</v>
      </c>
      <c r="U11614">
        <f t="shared" si="1272"/>
        <v>0</v>
      </c>
      <c r="V11614" t="str">
        <f t="shared" si="1273"/>
        <v/>
      </c>
    </row>
    <row r="11615" spans="1:22" x14ac:dyDescent="0.2">
      <c r="A11615" t="s">
        <v>30031</v>
      </c>
      <c r="B11615" t="s">
        <v>101</v>
      </c>
      <c r="C11615">
        <v>155560221</v>
      </c>
      <c r="D11615">
        <v>155560408</v>
      </c>
      <c r="E11615">
        <v>188</v>
      </c>
      <c r="F11615" t="s">
        <v>74</v>
      </c>
      <c r="G11615" t="s">
        <v>4320</v>
      </c>
      <c r="H11615" t="s">
        <v>30032</v>
      </c>
      <c r="I11615">
        <v>3</v>
      </c>
      <c r="J11615">
        <v>1</v>
      </c>
      <c r="K11615">
        <v>2</v>
      </c>
      <c r="L11615">
        <v>0</v>
      </c>
      <c r="M11615">
        <v>0</v>
      </c>
      <c r="N11615">
        <v>0</v>
      </c>
      <c r="O11615" t="str">
        <f t="shared" si="1267"/>
        <v/>
      </c>
      <c r="P11615">
        <f>IF(ISERROR(VLOOKUP(G11615,Genes!$A$2:$A$749,1,0)),0,1)</f>
        <v>1</v>
      </c>
      <c r="Q11615">
        <f t="shared" si="1268"/>
        <v>0</v>
      </c>
      <c r="R11615">
        <f t="shared" si="1269"/>
        <v>1</v>
      </c>
      <c r="S11615">
        <f t="shared" si="1270"/>
        <v>4</v>
      </c>
      <c r="T11615">
        <f t="shared" si="1271"/>
        <v>4</v>
      </c>
      <c r="U11615">
        <f t="shared" si="1272"/>
        <v>0</v>
      </c>
      <c r="V11615" t="str">
        <f t="shared" si="1273"/>
        <v/>
      </c>
    </row>
    <row r="11616" spans="1:22" x14ac:dyDescent="0.2">
      <c r="A11616" t="s">
        <v>30033</v>
      </c>
      <c r="B11616" t="s">
        <v>101</v>
      </c>
      <c r="C11616">
        <v>155551646</v>
      </c>
      <c r="D11616">
        <v>155551830</v>
      </c>
      <c r="E11616">
        <v>185</v>
      </c>
      <c r="F11616" t="s">
        <v>74</v>
      </c>
      <c r="G11616" t="s">
        <v>4320</v>
      </c>
      <c r="H11616" t="s">
        <v>30034</v>
      </c>
      <c r="I11616">
        <v>3</v>
      </c>
      <c r="J11616">
        <v>1</v>
      </c>
      <c r="K11616">
        <v>2</v>
      </c>
      <c r="L11616">
        <v>0</v>
      </c>
      <c r="M11616">
        <v>0</v>
      </c>
      <c r="N11616">
        <v>0</v>
      </c>
      <c r="O11616" t="str">
        <f t="shared" si="1267"/>
        <v/>
      </c>
      <c r="P11616">
        <f>IF(ISERROR(VLOOKUP(G11616,Genes!$A$2:$A$749,1,0)),0,1)</f>
        <v>1</v>
      </c>
      <c r="Q11616">
        <f t="shared" si="1268"/>
        <v>0</v>
      </c>
      <c r="R11616">
        <f t="shared" si="1269"/>
        <v>1</v>
      </c>
      <c r="S11616">
        <f t="shared" si="1270"/>
        <v>5</v>
      </c>
      <c r="T11616">
        <f t="shared" si="1271"/>
        <v>5</v>
      </c>
      <c r="U11616">
        <f t="shared" si="1272"/>
        <v>0</v>
      </c>
      <c r="V11616" t="str">
        <f t="shared" si="1273"/>
        <v/>
      </c>
    </row>
    <row r="11617" spans="1:22" x14ac:dyDescent="0.2">
      <c r="A11617" t="s">
        <v>30035</v>
      </c>
      <c r="B11617" t="s">
        <v>101</v>
      </c>
      <c r="C11617">
        <v>155551257</v>
      </c>
      <c r="D11617">
        <v>155551374</v>
      </c>
      <c r="E11617">
        <v>118</v>
      </c>
      <c r="F11617" t="s">
        <v>74</v>
      </c>
      <c r="G11617" t="s">
        <v>4320</v>
      </c>
      <c r="H11617" t="s">
        <v>30036</v>
      </c>
      <c r="I11617">
        <v>2</v>
      </c>
      <c r="J11617">
        <v>0</v>
      </c>
      <c r="K11617">
        <v>2</v>
      </c>
      <c r="L11617">
        <v>0</v>
      </c>
      <c r="M11617">
        <v>0</v>
      </c>
      <c r="N11617">
        <v>0</v>
      </c>
      <c r="O11617" t="str">
        <f t="shared" si="1267"/>
        <v/>
      </c>
      <c r="P11617">
        <f>IF(ISERROR(VLOOKUP(G11617,Genes!$A$2:$A$749,1,0)),0,1)</f>
        <v>1</v>
      </c>
      <c r="Q11617">
        <f t="shared" si="1268"/>
        <v>0</v>
      </c>
      <c r="R11617">
        <f t="shared" si="1269"/>
        <v>1</v>
      </c>
      <c r="S11617">
        <f t="shared" si="1270"/>
        <v>6</v>
      </c>
      <c r="T11617">
        <f t="shared" si="1271"/>
        <v>6</v>
      </c>
      <c r="U11617">
        <f t="shared" si="1272"/>
        <v>0</v>
      </c>
      <c r="V11617" t="str">
        <f t="shared" si="1273"/>
        <v/>
      </c>
    </row>
    <row r="11618" spans="1:22" x14ac:dyDescent="0.2">
      <c r="A11618" t="s">
        <v>30037</v>
      </c>
      <c r="B11618" t="s">
        <v>101</v>
      </c>
      <c r="C11618">
        <v>155547477</v>
      </c>
      <c r="D11618">
        <v>155547692</v>
      </c>
      <c r="E11618">
        <v>216</v>
      </c>
      <c r="F11618" t="s">
        <v>74</v>
      </c>
      <c r="G11618" t="s">
        <v>4320</v>
      </c>
      <c r="H11618" t="s">
        <v>30038</v>
      </c>
      <c r="I11618">
        <v>3</v>
      </c>
      <c r="J11618">
        <v>1</v>
      </c>
      <c r="K11618">
        <v>2</v>
      </c>
      <c r="L11618">
        <v>0</v>
      </c>
      <c r="M11618">
        <v>0</v>
      </c>
      <c r="N11618">
        <v>0</v>
      </c>
      <c r="O11618" t="str">
        <f t="shared" si="1267"/>
        <v/>
      </c>
      <c r="P11618">
        <f>IF(ISERROR(VLOOKUP(G11618,Genes!$A$2:$A$749,1,0)),0,1)</f>
        <v>1</v>
      </c>
      <c r="Q11618">
        <f t="shared" si="1268"/>
        <v>0</v>
      </c>
      <c r="R11618">
        <f t="shared" si="1269"/>
        <v>1</v>
      </c>
      <c r="S11618">
        <f t="shared" si="1270"/>
        <v>7</v>
      </c>
      <c r="T11618">
        <f t="shared" si="1271"/>
        <v>7</v>
      </c>
      <c r="U11618">
        <f t="shared" si="1272"/>
        <v>0</v>
      </c>
      <c r="V11618" t="str">
        <f t="shared" si="1273"/>
        <v/>
      </c>
    </row>
    <row r="11619" spans="1:22" x14ac:dyDescent="0.2">
      <c r="A11619" t="s">
        <v>30039</v>
      </c>
      <c r="B11619" t="s">
        <v>101</v>
      </c>
      <c r="C11619">
        <v>155545999</v>
      </c>
      <c r="D11619">
        <v>155546166</v>
      </c>
      <c r="E11619">
        <v>168</v>
      </c>
      <c r="F11619" t="s">
        <v>74</v>
      </c>
      <c r="G11619" t="s">
        <v>4320</v>
      </c>
      <c r="H11619" t="s">
        <v>30040</v>
      </c>
      <c r="I11619">
        <v>3</v>
      </c>
      <c r="J11619">
        <v>1</v>
      </c>
      <c r="K11619">
        <v>2</v>
      </c>
      <c r="L11619">
        <v>0</v>
      </c>
      <c r="M11619">
        <v>0</v>
      </c>
      <c r="N11619">
        <v>0</v>
      </c>
      <c r="O11619" t="str">
        <f t="shared" si="1267"/>
        <v>SLC33A1</v>
      </c>
      <c r="P11619">
        <f>IF(ISERROR(VLOOKUP(G11619,Genes!$A$2:$A$749,1,0)),0,1)</f>
        <v>1</v>
      </c>
      <c r="Q11619">
        <f t="shared" si="1268"/>
        <v>0</v>
      </c>
      <c r="R11619">
        <f t="shared" si="1269"/>
        <v>1</v>
      </c>
      <c r="S11619">
        <f t="shared" si="1270"/>
        <v>8</v>
      </c>
      <c r="T11619">
        <f t="shared" si="1271"/>
        <v>8</v>
      </c>
      <c r="U11619">
        <f t="shared" si="1272"/>
        <v>1</v>
      </c>
      <c r="V11619">
        <f t="shared" si="1273"/>
        <v>1</v>
      </c>
    </row>
    <row r="11620" spans="1:22" x14ac:dyDescent="0.2">
      <c r="A11620" t="s">
        <v>30041</v>
      </c>
      <c r="B11620" t="s">
        <v>83</v>
      </c>
      <c r="C11620">
        <v>48769136</v>
      </c>
      <c r="D11620">
        <v>48769154</v>
      </c>
      <c r="E11620">
        <v>19</v>
      </c>
      <c r="F11620" t="s">
        <v>74</v>
      </c>
      <c r="G11620" t="s">
        <v>4327</v>
      </c>
      <c r="H11620" t="s">
        <v>30042</v>
      </c>
      <c r="I11620">
        <v>0</v>
      </c>
      <c r="J11620">
        <v>0</v>
      </c>
      <c r="K11620">
        <v>0</v>
      </c>
      <c r="L11620">
        <v>0</v>
      </c>
      <c r="M11620">
        <v>0</v>
      </c>
      <c r="N11620">
        <v>0</v>
      </c>
      <c r="O11620" t="str">
        <f t="shared" si="1267"/>
        <v/>
      </c>
      <c r="P11620">
        <f>IF(ISERROR(VLOOKUP(G11620,Genes!$A$2:$A$749,1,0)),0,1)</f>
        <v>1</v>
      </c>
      <c r="Q11620">
        <f t="shared" si="1268"/>
        <v>1</v>
      </c>
      <c r="R11620">
        <f t="shared" si="1269"/>
        <v>0</v>
      </c>
      <c r="S11620">
        <f t="shared" si="1270"/>
        <v>0</v>
      </c>
      <c r="T11620">
        <f t="shared" si="1271"/>
        <v>1</v>
      </c>
      <c r="U11620">
        <f t="shared" si="1272"/>
        <v>0</v>
      </c>
      <c r="V11620" t="str">
        <f t="shared" si="1273"/>
        <v/>
      </c>
    </row>
    <row r="11621" spans="1:22" x14ac:dyDescent="0.2">
      <c r="A11621" t="s">
        <v>30043</v>
      </c>
      <c r="B11621" t="s">
        <v>83</v>
      </c>
      <c r="C11621">
        <v>48761867</v>
      </c>
      <c r="D11621">
        <v>48762169</v>
      </c>
      <c r="E11621">
        <v>303</v>
      </c>
      <c r="F11621" t="s">
        <v>74</v>
      </c>
      <c r="G11621" t="s">
        <v>4327</v>
      </c>
      <c r="H11621" t="s">
        <v>30044</v>
      </c>
      <c r="I11621">
        <v>0</v>
      </c>
      <c r="J11621">
        <v>0</v>
      </c>
      <c r="K11621">
        <v>0</v>
      </c>
      <c r="L11621">
        <v>0</v>
      </c>
      <c r="M11621">
        <v>0</v>
      </c>
      <c r="N11621">
        <v>0</v>
      </c>
      <c r="O11621" t="str">
        <f t="shared" si="1267"/>
        <v/>
      </c>
      <c r="P11621">
        <f>IF(ISERROR(VLOOKUP(G11621,Genes!$A$2:$A$749,1,0)),0,1)</f>
        <v>1</v>
      </c>
      <c r="Q11621">
        <f t="shared" si="1268"/>
        <v>0</v>
      </c>
      <c r="R11621">
        <f t="shared" si="1269"/>
        <v>0</v>
      </c>
      <c r="S11621">
        <f t="shared" si="1270"/>
        <v>0</v>
      </c>
      <c r="T11621">
        <f t="shared" si="1271"/>
        <v>2</v>
      </c>
      <c r="U11621">
        <f t="shared" si="1272"/>
        <v>0</v>
      </c>
      <c r="V11621" t="str">
        <f t="shared" si="1273"/>
        <v/>
      </c>
    </row>
    <row r="11622" spans="1:22" x14ac:dyDescent="0.2">
      <c r="A11622" t="s">
        <v>30045</v>
      </c>
      <c r="B11622" t="s">
        <v>83</v>
      </c>
      <c r="C11622">
        <v>48760715</v>
      </c>
      <c r="D11622">
        <v>48760742</v>
      </c>
      <c r="E11622">
        <v>28</v>
      </c>
      <c r="F11622" t="s">
        <v>74</v>
      </c>
      <c r="G11622" t="s">
        <v>4327</v>
      </c>
      <c r="H11622" t="s">
        <v>30046</v>
      </c>
      <c r="I11622">
        <v>0</v>
      </c>
      <c r="J11622">
        <v>0</v>
      </c>
      <c r="K11622">
        <v>0</v>
      </c>
      <c r="L11622">
        <v>0</v>
      </c>
      <c r="M11622">
        <v>0</v>
      </c>
      <c r="N11622">
        <v>0</v>
      </c>
      <c r="O11622" t="str">
        <f t="shared" si="1267"/>
        <v/>
      </c>
      <c r="P11622">
        <f>IF(ISERROR(VLOOKUP(G11622,Genes!$A$2:$A$749,1,0)),0,1)</f>
        <v>1</v>
      </c>
      <c r="Q11622">
        <f t="shared" si="1268"/>
        <v>0</v>
      </c>
      <c r="R11622">
        <f t="shared" si="1269"/>
        <v>0</v>
      </c>
      <c r="S11622">
        <f t="shared" si="1270"/>
        <v>0</v>
      </c>
      <c r="T11622">
        <f t="shared" si="1271"/>
        <v>3</v>
      </c>
      <c r="U11622">
        <f t="shared" si="1272"/>
        <v>0</v>
      </c>
      <c r="V11622" t="str">
        <f t="shared" si="1273"/>
        <v/>
      </c>
    </row>
    <row r="11623" spans="1:22" x14ac:dyDescent="0.2">
      <c r="A11623" t="s">
        <v>30047</v>
      </c>
      <c r="B11623" t="s">
        <v>83</v>
      </c>
      <c r="C11623">
        <v>48760641</v>
      </c>
      <c r="D11623">
        <v>48760742</v>
      </c>
      <c r="E11623">
        <v>102</v>
      </c>
      <c r="F11623" t="s">
        <v>74</v>
      </c>
      <c r="G11623" t="s">
        <v>4327</v>
      </c>
      <c r="H11623" t="s">
        <v>30048</v>
      </c>
      <c r="I11623">
        <v>0</v>
      </c>
      <c r="J11623">
        <v>0</v>
      </c>
      <c r="K11623">
        <v>0</v>
      </c>
      <c r="L11623">
        <v>0</v>
      </c>
      <c r="M11623">
        <v>0</v>
      </c>
      <c r="N11623">
        <v>0</v>
      </c>
      <c r="O11623" t="str">
        <f t="shared" si="1267"/>
        <v/>
      </c>
      <c r="P11623">
        <f>IF(ISERROR(VLOOKUP(G11623,Genes!$A$2:$A$749,1,0)),0,1)</f>
        <v>1</v>
      </c>
      <c r="Q11623">
        <f t="shared" si="1268"/>
        <v>0</v>
      </c>
      <c r="R11623">
        <f t="shared" si="1269"/>
        <v>0</v>
      </c>
      <c r="S11623">
        <f t="shared" si="1270"/>
        <v>0</v>
      </c>
      <c r="T11623">
        <f t="shared" si="1271"/>
        <v>4</v>
      </c>
      <c r="U11623">
        <f t="shared" si="1272"/>
        <v>0</v>
      </c>
      <c r="V11623" t="str">
        <f t="shared" si="1273"/>
        <v/>
      </c>
    </row>
    <row r="11624" spans="1:22" x14ac:dyDescent="0.2">
      <c r="A11624" t="s">
        <v>30049</v>
      </c>
      <c r="B11624" t="s">
        <v>83</v>
      </c>
      <c r="C11624">
        <v>48768823</v>
      </c>
      <c r="D11624">
        <v>48768913</v>
      </c>
      <c r="E11624">
        <v>91</v>
      </c>
      <c r="F11624" t="s">
        <v>74</v>
      </c>
      <c r="G11624" t="s">
        <v>4327</v>
      </c>
      <c r="H11624" t="s">
        <v>30050</v>
      </c>
      <c r="I11624">
        <v>0</v>
      </c>
      <c r="J11624">
        <v>0</v>
      </c>
      <c r="K11624">
        <v>0</v>
      </c>
      <c r="L11624">
        <v>0</v>
      </c>
      <c r="M11624">
        <v>0</v>
      </c>
      <c r="N11624">
        <v>0</v>
      </c>
      <c r="O11624" t="str">
        <f t="shared" si="1267"/>
        <v/>
      </c>
      <c r="P11624">
        <f>IF(ISERROR(VLOOKUP(G11624,Genes!$A$2:$A$749,1,0)),0,1)</f>
        <v>1</v>
      </c>
      <c r="Q11624">
        <f t="shared" si="1268"/>
        <v>0</v>
      </c>
      <c r="R11624">
        <f t="shared" si="1269"/>
        <v>0</v>
      </c>
      <c r="S11624">
        <f t="shared" si="1270"/>
        <v>0</v>
      </c>
      <c r="T11624">
        <f t="shared" si="1271"/>
        <v>5</v>
      </c>
      <c r="U11624">
        <f t="shared" si="1272"/>
        <v>0</v>
      </c>
      <c r="V11624" t="str">
        <f t="shared" si="1273"/>
        <v/>
      </c>
    </row>
    <row r="11625" spans="1:22" x14ac:dyDescent="0.2">
      <c r="A11625" t="s">
        <v>30051</v>
      </c>
      <c r="B11625" t="s">
        <v>83</v>
      </c>
      <c r="C11625">
        <v>48768784</v>
      </c>
      <c r="D11625">
        <v>48768913</v>
      </c>
      <c r="E11625">
        <v>130</v>
      </c>
      <c r="F11625" t="s">
        <v>74</v>
      </c>
      <c r="G11625" t="s">
        <v>4327</v>
      </c>
      <c r="H11625" t="s">
        <v>30052</v>
      </c>
      <c r="I11625">
        <v>0</v>
      </c>
      <c r="J11625">
        <v>0</v>
      </c>
      <c r="K11625">
        <v>0</v>
      </c>
      <c r="L11625">
        <v>0</v>
      </c>
      <c r="M11625">
        <v>0</v>
      </c>
      <c r="N11625">
        <v>0</v>
      </c>
      <c r="O11625" t="str">
        <f t="shared" si="1267"/>
        <v/>
      </c>
      <c r="P11625">
        <f>IF(ISERROR(VLOOKUP(G11625,Genes!$A$2:$A$749,1,0)),0,1)</f>
        <v>1</v>
      </c>
      <c r="Q11625">
        <f t="shared" si="1268"/>
        <v>0</v>
      </c>
      <c r="R11625">
        <f t="shared" si="1269"/>
        <v>0</v>
      </c>
      <c r="S11625">
        <f t="shared" si="1270"/>
        <v>0</v>
      </c>
      <c r="T11625">
        <f t="shared" si="1271"/>
        <v>6</v>
      </c>
      <c r="U11625">
        <f t="shared" si="1272"/>
        <v>0</v>
      </c>
      <c r="V11625" t="str">
        <f t="shared" si="1273"/>
        <v/>
      </c>
    </row>
    <row r="11626" spans="1:22" x14ac:dyDescent="0.2">
      <c r="A11626" t="s">
        <v>30053</v>
      </c>
      <c r="B11626" t="s">
        <v>83</v>
      </c>
      <c r="C11626">
        <v>48767511</v>
      </c>
      <c r="D11626">
        <v>48767594</v>
      </c>
      <c r="E11626">
        <v>84</v>
      </c>
      <c r="F11626" t="s">
        <v>74</v>
      </c>
      <c r="G11626" t="s">
        <v>4327</v>
      </c>
      <c r="H11626" t="s">
        <v>30054</v>
      </c>
      <c r="I11626">
        <v>0</v>
      </c>
      <c r="J11626">
        <v>0</v>
      </c>
      <c r="K11626">
        <v>0</v>
      </c>
      <c r="L11626">
        <v>0</v>
      </c>
      <c r="M11626">
        <v>0</v>
      </c>
      <c r="N11626">
        <v>0</v>
      </c>
      <c r="O11626" t="str">
        <f t="shared" si="1267"/>
        <v/>
      </c>
      <c r="P11626">
        <f>IF(ISERROR(VLOOKUP(G11626,Genes!$A$2:$A$749,1,0)),0,1)</f>
        <v>1</v>
      </c>
      <c r="Q11626">
        <f t="shared" si="1268"/>
        <v>0</v>
      </c>
      <c r="R11626">
        <f t="shared" si="1269"/>
        <v>0</v>
      </c>
      <c r="S11626">
        <f t="shared" si="1270"/>
        <v>0</v>
      </c>
      <c r="T11626">
        <f t="shared" si="1271"/>
        <v>7</v>
      </c>
      <c r="U11626">
        <f t="shared" si="1272"/>
        <v>0</v>
      </c>
      <c r="V11626" t="str">
        <f t="shared" si="1273"/>
        <v/>
      </c>
    </row>
    <row r="11627" spans="1:22" x14ac:dyDescent="0.2">
      <c r="A11627" t="s">
        <v>30055</v>
      </c>
      <c r="B11627" t="s">
        <v>83</v>
      </c>
      <c r="C11627">
        <v>48767091</v>
      </c>
      <c r="D11627">
        <v>48767273</v>
      </c>
      <c r="E11627">
        <v>183</v>
      </c>
      <c r="F11627" t="s">
        <v>74</v>
      </c>
      <c r="G11627" t="s">
        <v>4327</v>
      </c>
      <c r="H11627" t="s">
        <v>30056</v>
      </c>
      <c r="I11627">
        <v>0</v>
      </c>
      <c r="J11627">
        <v>0</v>
      </c>
      <c r="K11627">
        <v>0</v>
      </c>
      <c r="L11627">
        <v>0</v>
      </c>
      <c r="M11627">
        <v>0</v>
      </c>
      <c r="N11627">
        <v>0</v>
      </c>
      <c r="O11627" t="str">
        <f t="shared" si="1267"/>
        <v/>
      </c>
      <c r="P11627">
        <f>IF(ISERROR(VLOOKUP(G11627,Genes!$A$2:$A$749,1,0)),0,1)</f>
        <v>1</v>
      </c>
      <c r="Q11627">
        <f t="shared" si="1268"/>
        <v>0</v>
      </c>
      <c r="R11627">
        <f t="shared" si="1269"/>
        <v>0</v>
      </c>
      <c r="S11627">
        <f t="shared" si="1270"/>
        <v>0</v>
      </c>
      <c r="T11627">
        <f t="shared" si="1271"/>
        <v>8</v>
      </c>
      <c r="U11627">
        <f t="shared" si="1272"/>
        <v>0</v>
      </c>
      <c r="V11627" t="str">
        <f t="shared" si="1273"/>
        <v/>
      </c>
    </row>
    <row r="11628" spans="1:22" x14ac:dyDescent="0.2">
      <c r="A11628" t="s">
        <v>30057</v>
      </c>
      <c r="B11628" t="s">
        <v>83</v>
      </c>
      <c r="C11628">
        <v>48763669</v>
      </c>
      <c r="D11628">
        <v>48763820</v>
      </c>
      <c r="E11628">
        <v>152</v>
      </c>
      <c r="F11628" t="s">
        <v>74</v>
      </c>
      <c r="G11628" t="s">
        <v>4327</v>
      </c>
      <c r="H11628" t="s">
        <v>30058</v>
      </c>
      <c r="I11628">
        <v>0</v>
      </c>
      <c r="J11628">
        <v>0</v>
      </c>
      <c r="K11628">
        <v>0</v>
      </c>
      <c r="L11628">
        <v>0</v>
      </c>
      <c r="M11628">
        <v>0</v>
      </c>
      <c r="N11628">
        <v>0</v>
      </c>
      <c r="O11628" t="str">
        <f t="shared" si="1267"/>
        <v/>
      </c>
      <c r="P11628">
        <f>IF(ISERROR(VLOOKUP(G11628,Genes!$A$2:$A$749,1,0)),0,1)</f>
        <v>1</v>
      </c>
      <c r="Q11628">
        <f t="shared" si="1268"/>
        <v>0</v>
      </c>
      <c r="R11628">
        <f t="shared" si="1269"/>
        <v>0</v>
      </c>
      <c r="S11628">
        <f t="shared" si="1270"/>
        <v>0</v>
      </c>
      <c r="T11628">
        <f t="shared" si="1271"/>
        <v>9</v>
      </c>
      <c r="U11628">
        <f t="shared" si="1272"/>
        <v>0</v>
      </c>
      <c r="V11628" t="str">
        <f t="shared" si="1273"/>
        <v/>
      </c>
    </row>
    <row r="11629" spans="1:22" x14ac:dyDescent="0.2">
      <c r="A11629" t="s">
        <v>30059</v>
      </c>
      <c r="B11629" t="s">
        <v>83</v>
      </c>
      <c r="C11629">
        <v>48762023</v>
      </c>
      <c r="D11629">
        <v>48762759</v>
      </c>
      <c r="E11629">
        <v>737</v>
      </c>
      <c r="F11629" t="s">
        <v>74</v>
      </c>
      <c r="G11629" t="s">
        <v>4327</v>
      </c>
      <c r="H11629" t="s">
        <v>30060</v>
      </c>
      <c r="I11629">
        <v>0</v>
      </c>
      <c r="J11629">
        <v>0</v>
      </c>
      <c r="K11629">
        <v>0</v>
      </c>
      <c r="L11629">
        <v>0</v>
      </c>
      <c r="M11629">
        <v>0</v>
      </c>
      <c r="N11629">
        <v>0</v>
      </c>
      <c r="O11629" t="str">
        <f t="shared" si="1267"/>
        <v/>
      </c>
      <c r="P11629">
        <f>IF(ISERROR(VLOOKUP(G11629,Genes!$A$2:$A$749,1,0)),0,1)</f>
        <v>1</v>
      </c>
      <c r="Q11629">
        <f t="shared" si="1268"/>
        <v>0</v>
      </c>
      <c r="R11629">
        <f t="shared" si="1269"/>
        <v>0</v>
      </c>
      <c r="S11629">
        <f t="shared" si="1270"/>
        <v>0</v>
      </c>
      <c r="T11629">
        <f t="shared" si="1271"/>
        <v>10</v>
      </c>
      <c r="U11629">
        <f t="shared" si="1272"/>
        <v>0</v>
      </c>
      <c r="V11629" t="str">
        <f t="shared" si="1273"/>
        <v/>
      </c>
    </row>
    <row r="11630" spans="1:22" x14ac:dyDescent="0.2">
      <c r="A11630" t="s">
        <v>30061</v>
      </c>
      <c r="B11630" t="s">
        <v>83</v>
      </c>
      <c r="C11630">
        <v>48762004</v>
      </c>
      <c r="D11630">
        <v>48762759</v>
      </c>
      <c r="E11630">
        <v>756</v>
      </c>
      <c r="F11630" t="s">
        <v>74</v>
      </c>
      <c r="G11630" t="s">
        <v>4327</v>
      </c>
      <c r="H11630" t="s">
        <v>30062</v>
      </c>
      <c r="I11630">
        <v>0</v>
      </c>
      <c r="J11630">
        <v>0</v>
      </c>
      <c r="K11630">
        <v>0</v>
      </c>
      <c r="L11630">
        <v>0</v>
      </c>
      <c r="M11630">
        <v>0</v>
      </c>
      <c r="N11630">
        <v>0</v>
      </c>
      <c r="O11630" t="str">
        <f t="shared" si="1267"/>
        <v/>
      </c>
      <c r="P11630">
        <f>IF(ISERROR(VLOOKUP(G11630,Genes!$A$2:$A$749,1,0)),0,1)</f>
        <v>1</v>
      </c>
      <c r="Q11630">
        <f t="shared" si="1268"/>
        <v>0</v>
      </c>
      <c r="R11630">
        <f t="shared" si="1269"/>
        <v>0</v>
      </c>
      <c r="S11630">
        <f t="shared" si="1270"/>
        <v>0</v>
      </c>
      <c r="T11630">
        <f t="shared" si="1271"/>
        <v>11</v>
      </c>
      <c r="U11630">
        <f t="shared" si="1272"/>
        <v>0</v>
      </c>
      <c r="V11630" t="str">
        <f t="shared" si="1273"/>
        <v/>
      </c>
    </row>
    <row r="11631" spans="1:22" x14ac:dyDescent="0.2">
      <c r="A11631" t="s">
        <v>30063</v>
      </c>
      <c r="B11631" t="s">
        <v>83</v>
      </c>
      <c r="C11631">
        <v>48762023</v>
      </c>
      <c r="D11631">
        <v>48762169</v>
      </c>
      <c r="E11631">
        <v>147</v>
      </c>
      <c r="F11631" t="s">
        <v>74</v>
      </c>
      <c r="G11631" t="s">
        <v>4327</v>
      </c>
      <c r="H11631" t="s">
        <v>30064</v>
      </c>
      <c r="I11631">
        <v>0</v>
      </c>
      <c r="J11631">
        <v>0</v>
      </c>
      <c r="K11631">
        <v>0</v>
      </c>
      <c r="L11631">
        <v>0</v>
      </c>
      <c r="M11631">
        <v>0</v>
      </c>
      <c r="N11631">
        <v>0</v>
      </c>
      <c r="O11631" t="str">
        <f t="shared" si="1267"/>
        <v>SLC35A2</v>
      </c>
      <c r="P11631">
        <f>IF(ISERROR(VLOOKUP(G11631,Genes!$A$2:$A$749,1,0)),0,1)</f>
        <v>1</v>
      </c>
      <c r="Q11631">
        <f t="shared" si="1268"/>
        <v>0</v>
      </c>
      <c r="R11631">
        <f t="shared" si="1269"/>
        <v>0</v>
      </c>
      <c r="S11631">
        <f t="shared" si="1270"/>
        <v>0</v>
      </c>
      <c r="T11631">
        <f t="shared" si="1271"/>
        <v>12</v>
      </c>
      <c r="U11631">
        <f t="shared" si="1272"/>
        <v>1</v>
      </c>
      <c r="V11631">
        <f t="shared" si="1273"/>
        <v>0</v>
      </c>
    </row>
    <row r="11632" spans="1:22" x14ac:dyDescent="0.2">
      <c r="A11632" t="s">
        <v>30065</v>
      </c>
      <c r="B11632" t="s">
        <v>395</v>
      </c>
      <c r="C11632">
        <v>45827353</v>
      </c>
      <c r="D11632">
        <v>45827887</v>
      </c>
      <c r="E11632">
        <v>535</v>
      </c>
      <c r="F11632" t="s">
        <v>66</v>
      </c>
      <c r="G11632" t="s">
        <v>4334</v>
      </c>
      <c r="H11632" t="s">
        <v>30066</v>
      </c>
      <c r="I11632">
        <v>8</v>
      </c>
      <c r="J11632">
        <v>6</v>
      </c>
      <c r="K11632">
        <v>2</v>
      </c>
      <c r="L11632">
        <v>0</v>
      </c>
      <c r="M11632">
        <v>0</v>
      </c>
      <c r="N11632">
        <v>0</v>
      </c>
      <c r="O11632" t="str">
        <f t="shared" si="1267"/>
        <v/>
      </c>
      <c r="P11632">
        <f>IF(ISERROR(VLOOKUP(G11632,Genes!$A$2:$A$749,1,0)),0,1)</f>
        <v>1</v>
      </c>
      <c r="Q11632">
        <f t="shared" si="1268"/>
        <v>1</v>
      </c>
      <c r="R11632">
        <f t="shared" si="1269"/>
        <v>1</v>
      </c>
      <c r="S11632">
        <f t="shared" si="1270"/>
        <v>1</v>
      </c>
      <c r="T11632">
        <f t="shared" si="1271"/>
        <v>1</v>
      </c>
      <c r="U11632">
        <f t="shared" si="1272"/>
        <v>0</v>
      </c>
      <c r="V11632" t="str">
        <f t="shared" si="1273"/>
        <v/>
      </c>
    </row>
    <row r="11633" spans="1:22" x14ac:dyDescent="0.2">
      <c r="A11633" t="s">
        <v>30067</v>
      </c>
      <c r="B11633" t="s">
        <v>395</v>
      </c>
      <c r="C11633">
        <v>45827392</v>
      </c>
      <c r="D11633">
        <v>45827887</v>
      </c>
      <c r="E11633">
        <v>496</v>
      </c>
      <c r="F11633" t="s">
        <v>66</v>
      </c>
      <c r="G11633" t="s">
        <v>4334</v>
      </c>
      <c r="H11633" t="s">
        <v>30068</v>
      </c>
      <c r="I11633">
        <v>8</v>
      </c>
      <c r="J11633">
        <v>6</v>
      </c>
      <c r="K11633">
        <v>2</v>
      </c>
      <c r="L11633">
        <v>0</v>
      </c>
      <c r="M11633">
        <v>0</v>
      </c>
      <c r="N11633">
        <v>0</v>
      </c>
      <c r="O11633" t="str">
        <f t="shared" si="1267"/>
        <v/>
      </c>
      <c r="P11633">
        <f>IF(ISERROR(VLOOKUP(G11633,Genes!$A$2:$A$749,1,0)),0,1)</f>
        <v>1</v>
      </c>
      <c r="Q11633">
        <f t="shared" si="1268"/>
        <v>0</v>
      </c>
      <c r="R11633">
        <f t="shared" si="1269"/>
        <v>1</v>
      </c>
      <c r="S11633">
        <f t="shared" si="1270"/>
        <v>2</v>
      </c>
      <c r="T11633">
        <f t="shared" si="1271"/>
        <v>2</v>
      </c>
      <c r="U11633">
        <f t="shared" si="1272"/>
        <v>0</v>
      </c>
      <c r="V11633" t="str">
        <f t="shared" si="1273"/>
        <v/>
      </c>
    </row>
    <row r="11634" spans="1:22" x14ac:dyDescent="0.2">
      <c r="A11634" t="s">
        <v>30069</v>
      </c>
      <c r="B11634" t="s">
        <v>395</v>
      </c>
      <c r="C11634">
        <v>45829687</v>
      </c>
      <c r="D11634">
        <v>45829730</v>
      </c>
      <c r="E11634">
        <v>44</v>
      </c>
      <c r="F11634" t="s">
        <v>66</v>
      </c>
      <c r="G11634" t="s">
        <v>4334</v>
      </c>
      <c r="H11634" t="s">
        <v>30070</v>
      </c>
      <c r="I11634">
        <v>0</v>
      </c>
      <c r="J11634">
        <v>0</v>
      </c>
      <c r="K11634">
        <v>0</v>
      </c>
      <c r="L11634">
        <v>0</v>
      </c>
      <c r="M11634">
        <v>0</v>
      </c>
      <c r="N11634">
        <v>0</v>
      </c>
      <c r="O11634" t="str">
        <f t="shared" si="1267"/>
        <v/>
      </c>
      <c r="P11634">
        <f>IF(ISERROR(VLOOKUP(G11634,Genes!$A$2:$A$749,1,0)),0,1)</f>
        <v>1</v>
      </c>
      <c r="Q11634">
        <f t="shared" si="1268"/>
        <v>0</v>
      </c>
      <c r="R11634">
        <f t="shared" si="1269"/>
        <v>0</v>
      </c>
      <c r="S11634">
        <f t="shared" si="1270"/>
        <v>2</v>
      </c>
      <c r="T11634">
        <f t="shared" si="1271"/>
        <v>3</v>
      </c>
      <c r="U11634">
        <f t="shared" si="1272"/>
        <v>0</v>
      </c>
      <c r="V11634" t="str">
        <f t="shared" si="1273"/>
        <v/>
      </c>
    </row>
    <row r="11635" spans="1:22" x14ac:dyDescent="0.2">
      <c r="A11635" t="s">
        <v>30071</v>
      </c>
      <c r="B11635" t="s">
        <v>395</v>
      </c>
      <c r="C11635">
        <v>45830094</v>
      </c>
      <c r="D11635">
        <v>45830121</v>
      </c>
      <c r="E11635">
        <v>28</v>
      </c>
      <c r="F11635" t="s">
        <v>66</v>
      </c>
      <c r="G11635" t="s">
        <v>4334</v>
      </c>
      <c r="H11635" t="s">
        <v>30072</v>
      </c>
      <c r="I11635">
        <v>0</v>
      </c>
      <c r="J11635">
        <v>0</v>
      </c>
      <c r="K11635">
        <v>0</v>
      </c>
      <c r="L11635">
        <v>0</v>
      </c>
      <c r="M11635">
        <v>0</v>
      </c>
      <c r="N11635">
        <v>0</v>
      </c>
      <c r="O11635" t="str">
        <f t="shared" si="1267"/>
        <v/>
      </c>
      <c r="P11635">
        <f>IF(ISERROR(VLOOKUP(G11635,Genes!$A$2:$A$749,1,0)),0,1)</f>
        <v>1</v>
      </c>
      <c r="Q11635">
        <f t="shared" si="1268"/>
        <v>0</v>
      </c>
      <c r="R11635">
        <f t="shared" si="1269"/>
        <v>0</v>
      </c>
      <c r="S11635">
        <f t="shared" si="1270"/>
        <v>2</v>
      </c>
      <c r="T11635">
        <f t="shared" si="1271"/>
        <v>4</v>
      </c>
      <c r="U11635">
        <f t="shared" si="1272"/>
        <v>0</v>
      </c>
      <c r="V11635" t="str">
        <f t="shared" si="1273"/>
        <v/>
      </c>
    </row>
    <row r="11636" spans="1:22" x14ac:dyDescent="0.2">
      <c r="A11636" t="s">
        <v>30073</v>
      </c>
      <c r="B11636" t="s">
        <v>395</v>
      </c>
      <c r="C11636">
        <v>45832327</v>
      </c>
      <c r="D11636">
        <v>45832886</v>
      </c>
      <c r="E11636">
        <v>560</v>
      </c>
      <c r="F11636" t="s">
        <v>66</v>
      </c>
      <c r="G11636" t="s">
        <v>4334</v>
      </c>
      <c r="H11636" t="s">
        <v>30074</v>
      </c>
      <c r="I11636">
        <v>9</v>
      </c>
      <c r="J11636">
        <v>7</v>
      </c>
      <c r="K11636">
        <v>2</v>
      </c>
      <c r="L11636">
        <v>0</v>
      </c>
      <c r="M11636">
        <v>0</v>
      </c>
      <c r="N11636">
        <v>0</v>
      </c>
      <c r="O11636" t="str">
        <f t="shared" si="1267"/>
        <v>SLC35C1</v>
      </c>
      <c r="P11636">
        <f>IF(ISERROR(VLOOKUP(G11636,Genes!$A$2:$A$749,1,0)),0,1)</f>
        <v>1</v>
      </c>
      <c r="Q11636">
        <f t="shared" si="1268"/>
        <v>0</v>
      </c>
      <c r="R11636">
        <f t="shared" si="1269"/>
        <v>1</v>
      </c>
      <c r="S11636">
        <f t="shared" si="1270"/>
        <v>3</v>
      </c>
      <c r="T11636">
        <f t="shared" si="1271"/>
        <v>5</v>
      </c>
      <c r="U11636">
        <f t="shared" si="1272"/>
        <v>1</v>
      </c>
      <c r="V11636">
        <f t="shared" si="1273"/>
        <v>0.6</v>
      </c>
    </row>
    <row r="11637" spans="1:22" x14ac:dyDescent="0.2">
      <c r="A11637" t="s">
        <v>30075</v>
      </c>
      <c r="B11637" t="s">
        <v>215</v>
      </c>
      <c r="C11637">
        <v>18242206</v>
      </c>
      <c r="D11637">
        <v>18242466</v>
      </c>
      <c r="E11637">
        <v>261</v>
      </c>
      <c r="F11637" t="s">
        <v>66</v>
      </c>
      <c r="G11637" t="s">
        <v>4341</v>
      </c>
      <c r="H11637" t="s">
        <v>30076</v>
      </c>
      <c r="I11637">
        <v>0</v>
      </c>
      <c r="J11637">
        <v>0</v>
      </c>
      <c r="K11637">
        <v>0</v>
      </c>
      <c r="L11637">
        <v>0</v>
      </c>
      <c r="M11637">
        <v>0</v>
      </c>
      <c r="N11637">
        <v>0</v>
      </c>
      <c r="O11637" t="str">
        <f t="shared" si="1267"/>
        <v/>
      </c>
      <c r="P11637">
        <f>IF(ISERROR(VLOOKUP(G11637,Genes!$A$2:$A$749,1,0)),0,1)</f>
        <v>1</v>
      </c>
      <c r="Q11637">
        <f t="shared" si="1268"/>
        <v>1</v>
      </c>
      <c r="R11637">
        <f t="shared" si="1269"/>
        <v>0</v>
      </c>
      <c r="S11637">
        <f t="shared" si="1270"/>
        <v>0</v>
      </c>
      <c r="T11637">
        <f t="shared" si="1271"/>
        <v>1</v>
      </c>
      <c r="U11637">
        <f t="shared" si="1272"/>
        <v>0</v>
      </c>
      <c r="V11637" t="str">
        <f t="shared" si="1273"/>
        <v/>
      </c>
    </row>
    <row r="11638" spans="1:22" x14ac:dyDescent="0.2">
      <c r="A11638" t="s">
        <v>30077</v>
      </c>
      <c r="B11638" t="s">
        <v>215</v>
      </c>
      <c r="C11638">
        <v>18282113</v>
      </c>
      <c r="D11638">
        <v>18282220</v>
      </c>
      <c r="E11638">
        <v>108</v>
      </c>
      <c r="F11638" t="s">
        <v>66</v>
      </c>
      <c r="G11638" t="s">
        <v>4341</v>
      </c>
      <c r="H11638" t="s">
        <v>30078</v>
      </c>
      <c r="I11638">
        <v>0</v>
      </c>
      <c r="J11638">
        <v>0</v>
      </c>
      <c r="K11638">
        <v>0</v>
      </c>
      <c r="L11638">
        <v>0</v>
      </c>
      <c r="M11638">
        <v>0</v>
      </c>
      <c r="N11638">
        <v>0</v>
      </c>
      <c r="O11638" t="str">
        <f t="shared" si="1267"/>
        <v/>
      </c>
      <c r="P11638">
        <f>IF(ISERROR(VLOOKUP(G11638,Genes!$A$2:$A$749,1,0)),0,1)</f>
        <v>1</v>
      </c>
      <c r="Q11638">
        <f t="shared" si="1268"/>
        <v>0</v>
      </c>
      <c r="R11638">
        <f t="shared" si="1269"/>
        <v>0</v>
      </c>
      <c r="S11638">
        <f t="shared" si="1270"/>
        <v>0</v>
      </c>
      <c r="T11638">
        <f t="shared" si="1271"/>
        <v>2</v>
      </c>
      <c r="U11638">
        <f t="shared" si="1272"/>
        <v>0</v>
      </c>
      <c r="V11638" t="str">
        <f t="shared" si="1273"/>
        <v/>
      </c>
    </row>
    <row r="11639" spans="1:22" x14ac:dyDescent="0.2">
      <c r="A11639" t="s">
        <v>30079</v>
      </c>
      <c r="B11639" t="s">
        <v>215</v>
      </c>
      <c r="C11639">
        <v>18284585</v>
      </c>
      <c r="D11639">
        <v>18284651</v>
      </c>
      <c r="E11639">
        <v>67</v>
      </c>
      <c r="F11639" t="s">
        <v>66</v>
      </c>
      <c r="G11639" t="s">
        <v>4341</v>
      </c>
      <c r="H11639" t="s">
        <v>30080</v>
      </c>
      <c r="I11639">
        <v>0</v>
      </c>
      <c r="J11639">
        <v>0</v>
      </c>
      <c r="K11639">
        <v>0</v>
      </c>
      <c r="L11639">
        <v>0</v>
      </c>
      <c r="M11639">
        <v>0</v>
      </c>
      <c r="N11639">
        <v>0</v>
      </c>
      <c r="O11639" t="str">
        <f t="shared" si="1267"/>
        <v/>
      </c>
      <c r="P11639">
        <f>IF(ISERROR(VLOOKUP(G11639,Genes!$A$2:$A$749,1,0)),0,1)</f>
        <v>1</v>
      </c>
      <c r="Q11639">
        <f t="shared" si="1268"/>
        <v>0</v>
      </c>
      <c r="R11639">
        <f t="shared" si="1269"/>
        <v>0</v>
      </c>
      <c r="S11639">
        <f t="shared" si="1270"/>
        <v>0</v>
      </c>
      <c r="T11639">
        <f t="shared" si="1271"/>
        <v>3</v>
      </c>
      <c r="U11639">
        <f t="shared" si="1272"/>
        <v>0</v>
      </c>
      <c r="V11639" t="str">
        <f t="shared" si="1273"/>
        <v/>
      </c>
    </row>
    <row r="11640" spans="1:22" x14ac:dyDescent="0.2">
      <c r="A11640" t="s">
        <v>30081</v>
      </c>
      <c r="B11640" t="s">
        <v>215</v>
      </c>
      <c r="C11640">
        <v>18289596</v>
      </c>
      <c r="D11640">
        <v>18289754</v>
      </c>
      <c r="E11640">
        <v>159</v>
      </c>
      <c r="F11640" t="s">
        <v>66</v>
      </c>
      <c r="G11640" t="s">
        <v>4341</v>
      </c>
      <c r="H11640" t="s">
        <v>30082</v>
      </c>
      <c r="I11640">
        <v>0</v>
      </c>
      <c r="J11640">
        <v>0</v>
      </c>
      <c r="K11640">
        <v>0</v>
      </c>
      <c r="L11640">
        <v>0</v>
      </c>
      <c r="M11640">
        <v>0</v>
      </c>
      <c r="N11640">
        <v>0</v>
      </c>
      <c r="O11640" t="str">
        <f t="shared" si="1267"/>
        <v/>
      </c>
      <c r="P11640">
        <f>IF(ISERROR(VLOOKUP(G11640,Genes!$A$2:$A$749,1,0)),0,1)</f>
        <v>1</v>
      </c>
      <c r="Q11640">
        <f t="shared" si="1268"/>
        <v>0</v>
      </c>
      <c r="R11640">
        <f t="shared" si="1269"/>
        <v>0</v>
      </c>
      <c r="S11640">
        <f t="shared" si="1270"/>
        <v>0</v>
      </c>
      <c r="T11640">
        <f t="shared" si="1271"/>
        <v>4</v>
      </c>
      <c r="U11640">
        <f t="shared" si="1272"/>
        <v>0</v>
      </c>
      <c r="V11640" t="str">
        <f t="shared" si="1273"/>
        <v/>
      </c>
    </row>
    <row r="11641" spans="1:22" x14ac:dyDescent="0.2">
      <c r="A11641" t="s">
        <v>30083</v>
      </c>
      <c r="B11641" t="s">
        <v>215</v>
      </c>
      <c r="C11641">
        <v>18292100</v>
      </c>
      <c r="D11641">
        <v>18292287</v>
      </c>
      <c r="E11641">
        <v>188</v>
      </c>
      <c r="F11641" t="s">
        <v>66</v>
      </c>
      <c r="G11641" t="s">
        <v>4341</v>
      </c>
      <c r="H11641" t="s">
        <v>30084</v>
      </c>
      <c r="I11641">
        <v>0</v>
      </c>
      <c r="J11641">
        <v>0</v>
      </c>
      <c r="K11641">
        <v>0</v>
      </c>
      <c r="L11641">
        <v>0</v>
      </c>
      <c r="M11641">
        <v>0</v>
      </c>
      <c r="N11641">
        <v>0</v>
      </c>
      <c r="O11641" t="str">
        <f t="shared" si="1267"/>
        <v/>
      </c>
      <c r="P11641">
        <f>IF(ISERROR(VLOOKUP(G11641,Genes!$A$2:$A$749,1,0)),0,1)</f>
        <v>1</v>
      </c>
      <c r="Q11641">
        <f t="shared" si="1268"/>
        <v>0</v>
      </c>
      <c r="R11641">
        <f t="shared" si="1269"/>
        <v>0</v>
      </c>
      <c r="S11641">
        <f t="shared" si="1270"/>
        <v>0</v>
      </c>
      <c r="T11641">
        <f t="shared" si="1271"/>
        <v>5</v>
      </c>
      <c r="U11641">
        <f t="shared" si="1272"/>
        <v>0</v>
      </c>
      <c r="V11641" t="str">
        <f t="shared" si="1273"/>
        <v/>
      </c>
    </row>
    <row r="11642" spans="1:22" x14ac:dyDescent="0.2">
      <c r="A11642" t="s">
        <v>30085</v>
      </c>
      <c r="B11642" t="s">
        <v>215</v>
      </c>
      <c r="C11642">
        <v>18331634</v>
      </c>
      <c r="D11642">
        <v>18331762</v>
      </c>
      <c r="E11642">
        <v>129</v>
      </c>
      <c r="F11642" t="s">
        <v>66</v>
      </c>
      <c r="G11642" t="s">
        <v>4341</v>
      </c>
      <c r="H11642" t="s">
        <v>30086</v>
      </c>
      <c r="I11642">
        <v>0</v>
      </c>
      <c r="J11642">
        <v>0</v>
      </c>
      <c r="K11642">
        <v>0</v>
      </c>
      <c r="L11642">
        <v>0</v>
      </c>
      <c r="M11642">
        <v>0</v>
      </c>
      <c r="N11642">
        <v>0</v>
      </c>
      <c r="O11642" t="str">
        <f t="shared" si="1267"/>
        <v/>
      </c>
      <c r="P11642">
        <f>IF(ISERROR(VLOOKUP(G11642,Genes!$A$2:$A$749,1,0)),0,1)</f>
        <v>1</v>
      </c>
      <c r="Q11642">
        <f t="shared" si="1268"/>
        <v>0</v>
      </c>
      <c r="R11642">
        <f t="shared" si="1269"/>
        <v>0</v>
      </c>
      <c r="S11642">
        <f t="shared" si="1270"/>
        <v>0</v>
      </c>
      <c r="T11642">
        <f t="shared" si="1271"/>
        <v>6</v>
      </c>
      <c r="U11642">
        <f t="shared" si="1272"/>
        <v>0</v>
      </c>
      <c r="V11642" t="str">
        <f t="shared" si="1273"/>
        <v/>
      </c>
    </row>
    <row r="11643" spans="1:22" x14ac:dyDescent="0.2">
      <c r="A11643" t="s">
        <v>30087</v>
      </c>
      <c r="B11643" t="s">
        <v>215</v>
      </c>
      <c r="C11643">
        <v>18250510</v>
      </c>
      <c r="D11643">
        <v>18250791</v>
      </c>
      <c r="E11643">
        <v>282</v>
      </c>
      <c r="F11643" t="s">
        <v>66</v>
      </c>
      <c r="G11643" t="s">
        <v>4341</v>
      </c>
      <c r="H11643" t="s">
        <v>30088</v>
      </c>
      <c r="I11643">
        <v>0</v>
      </c>
      <c r="J11643">
        <v>0</v>
      </c>
      <c r="K11643">
        <v>0</v>
      </c>
      <c r="L11643">
        <v>0</v>
      </c>
      <c r="M11643">
        <v>0</v>
      </c>
      <c r="N11643">
        <v>0</v>
      </c>
      <c r="O11643" t="str">
        <f t="shared" si="1267"/>
        <v/>
      </c>
      <c r="P11643">
        <f>IF(ISERROR(VLOOKUP(G11643,Genes!$A$2:$A$749,1,0)),0,1)</f>
        <v>1</v>
      </c>
      <c r="Q11643">
        <f t="shared" si="1268"/>
        <v>0</v>
      </c>
      <c r="R11643">
        <f t="shared" si="1269"/>
        <v>0</v>
      </c>
      <c r="S11643">
        <f t="shared" si="1270"/>
        <v>0</v>
      </c>
      <c r="T11643">
        <f t="shared" si="1271"/>
        <v>7</v>
      </c>
      <c r="U11643">
        <f t="shared" si="1272"/>
        <v>0</v>
      </c>
      <c r="V11643" t="str">
        <f t="shared" si="1273"/>
        <v/>
      </c>
    </row>
    <row r="11644" spans="1:22" x14ac:dyDescent="0.2">
      <c r="A11644" t="s">
        <v>30089</v>
      </c>
      <c r="B11644" t="s">
        <v>215</v>
      </c>
      <c r="C11644">
        <v>18250651</v>
      </c>
      <c r="D11644">
        <v>18250791</v>
      </c>
      <c r="E11644">
        <v>141</v>
      </c>
      <c r="F11644" t="s">
        <v>66</v>
      </c>
      <c r="G11644" t="s">
        <v>4341</v>
      </c>
      <c r="H11644" t="s">
        <v>30090</v>
      </c>
      <c r="I11644">
        <v>0</v>
      </c>
      <c r="J11644">
        <v>0</v>
      </c>
      <c r="K11644">
        <v>0</v>
      </c>
      <c r="L11644">
        <v>0</v>
      </c>
      <c r="M11644">
        <v>0</v>
      </c>
      <c r="N11644">
        <v>0</v>
      </c>
      <c r="O11644" t="str">
        <f t="shared" si="1267"/>
        <v/>
      </c>
      <c r="P11644">
        <f>IF(ISERROR(VLOOKUP(G11644,Genes!$A$2:$A$749,1,0)),0,1)</f>
        <v>1</v>
      </c>
      <c r="Q11644">
        <f t="shared" si="1268"/>
        <v>0</v>
      </c>
      <c r="R11644">
        <f t="shared" si="1269"/>
        <v>0</v>
      </c>
      <c r="S11644">
        <f t="shared" si="1270"/>
        <v>0</v>
      </c>
      <c r="T11644">
        <f t="shared" si="1271"/>
        <v>8</v>
      </c>
      <c r="U11644">
        <f t="shared" si="1272"/>
        <v>0</v>
      </c>
      <c r="V11644" t="str">
        <f t="shared" si="1273"/>
        <v/>
      </c>
    </row>
    <row r="11645" spans="1:22" x14ac:dyDescent="0.2">
      <c r="A11645" t="s">
        <v>30091</v>
      </c>
      <c r="B11645" t="s">
        <v>215</v>
      </c>
      <c r="C11645">
        <v>18254412</v>
      </c>
      <c r="D11645">
        <v>18254619</v>
      </c>
      <c r="E11645">
        <v>208</v>
      </c>
      <c r="F11645" t="s">
        <v>66</v>
      </c>
      <c r="G11645" t="s">
        <v>4341</v>
      </c>
      <c r="H11645" t="s">
        <v>30092</v>
      </c>
      <c r="I11645">
        <v>0</v>
      </c>
      <c r="J11645">
        <v>0</v>
      </c>
      <c r="K11645">
        <v>0</v>
      </c>
      <c r="L11645">
        <v>0</v>
      </c>
      <c r="M11645">
        <v>0</v>
      </c>
      <c r="N11645">
        <v>0</v>
      </c>
      <c r="O11645" t="str">
        <f t="shared" si="1267"/>
        <v/>
      </c>
      <c r="P11645">
        <f>IF(ISERROR(VLOOKUP(G11645,Genes!$A$2:$A$749,1,0)),0,1)</f>
        <v>1</v>
      </c>
      <c r="Q11645">
        <f t="shared" si="1268"/>
        <v>0</v>
      </c>
      <c r="R11645">
        <f t="shared" si="1269"/>
        <v>0</v>
      </c>
      <c r="S11645">
        <f t="shared" si="1270"/>
        <v>0</v>
      </c>
      <c r="T11645">
        <f t="shared" si="1271"/>
        <v>9</v>
      </c>
      <c r="U11645">
        <f t="shared" si="1272"/>
        <v>0</v>
      </c>
      <c r="V11645" t="str">
        <f t="shared" si="1273"/>
        <v/>
      </c>
    </row>
    <row r="11646" spans="1:22" x14ac:dyDescent="0.2">
      <c r="A11646" t="s">
        <v>30093</v>
      </c>
      <c r="B11646" t="s">
        <v>215</v>
      </c>
      <c r="C11646">
        <v>18266831</v>
      </c>
      <c r="D11646">
        <v>18267003</v>
      </c>
      <c r="E11646">
        <v>173</v>
      </c>
      <c r="F11646" t="s">
        <v>66</v>
      </c>
      <c r="G11646" t="s">
        <v>4341</v>
      </c>
      <c r="H11646" t="s">
        <v>30094</v>
      </c>
      <c r="I11646">
        <v>0</v>
      </c>
      <c r="J11646">
        <v>0</v>
      </c>
      <c r="K11646">
        <v>0</v>
      </c>
      <c r="L11646">
        <v>0</v>
      </c>
      <c r="M11646">
        <v>0</v>
      </c>
      <c r="N11646">
        <v>0</v>
      </c>
      <c r="O11646" t="str">
        <f t="shared" si="1267"/>
        <v/>
      </c>
      <c r="P11646">
        <f>IF(ISERROR(VLOOKUP(G11646,Genes!$A$2:$A$749,1,0)),0,1)</f>
        <v>1</v>
      </c>
      <c r="Q11646">
        <f t="shared" si="1268"/>
        <v>0</v>
      </c>
      <c r="R11646">
        <f t="shared" si="1269"/>
        <v>0</v>
      </c>
      <c r="S11646">
        <f t="shared" si="1270"/>
        <v>0</v>
      </c>
      <c r="T11646">
        <f t="shared" si="1271"/>
        <v>10</v>
      </c>
      <c r="U11646">
        <f t="shared" si="1272"/>
        <v>0</v>
      </c>
      <c r="V11646" t="str">
        <f t="shared" si="1273"/>
        <v/>
      </c>
    </row>
    <row r="11647" spans="1:22" x14ac:dyDescent="0.2">
      <c r="A11647" t="s">
        <v>30095</v>
      </c>
      <c r="B11647" t="s">
        <v>215</v>
      </c>
      <c r="C11647">
        <v>18270241</v>
      </c>
      <c r="D11647">
        <v>18270412</v>
      </c>
      <c r="E11647">
        <v>172</v>
      </c>
      <c r="F11647" t="s">
        <v>66</v>
      </c>
      <c r="G11647" t="s">
        <v>4341</v>
      </c>
      <c r="H11647" t="s">
        <v>30096</v>
      </c>
      <c r="I11647">
        <v>0</v>
      </c>
      <c r="J11647">
        <v>0</v>
      </c>
      <c r="K11647">
        <v>0</v>
      </c>
      <c r="L11647">
        <v>0</v>
      </c>
      <c r="M11647">
        <v>0</v>
      </c>
      <c r="N11647">
        <v>0</v>
      </c>
      <c r="O11647" t="str">
        <f t="shared" si="1267"/>
        <v/>
      </c>
      <c r="P11647">
        <f>IF(ISERROR(VLOOKUP(G11647,Genes!$A$2:$A$749,1,0)),0,1)</f>
        <v>1</v>
      </c>
      <c r="Q11647">
        <f t="shared" si="1268"/>
        <v>0</v>
      </c>
      <c r="R11647">
        <f t="shared" si="1269"/>
        <v>0</v>
      </c>
      <c r="S11647">
        <f t="shared" si="1270"/>
        <v>0</v>
      </c>
      <c r="T11647">
        <f t="shared" si="1271"/>
        <v>11</v>
      </c>
      <c r="U11647">
        <f t="shared" si="1272"/>
        <v>0</v>
      </c>
      <c r="V11647" t="str">
        <f t="shared" si="1273"/>
        <v/>
      </c>
    </row>
    <row r="11648" spans="1:22" x14ac:dyDescent="0.2">
      <c r="A11648" t="s">
        <v>30097</v>
      </c>
      <c r="B11648" t="s">
        <v>215</v>
      </c>
      <c r="C11648">
        <v>18276408</v>
      </c>
      <c r="D11648">
        <v>18276580</v>
      </c>
      <c r="E11648">
        <v>173</v>
      </c>
      <c r="F11648" t="s">
        <v>66</v>
      </c>
      <c r="G11648" t="s">
        <v>4341</v>
      </c>
      <c r="H11648" t="s">
        <v>30098</v>
      </c>
      <c r="I11648">
        <v>0</v>
      </c>
      <c r="J11648">
        <v>0</v>
      </c>
      <c r="K11648">
        <v>0</v>
      </c>
      <c r="L11648">
        <v>0</v>
      </c>
      <c r="M11648">
        <v>0</v>
      </c>
      <c r="N11648">
        <v>0</v>
      </c>
      <c r="O11648" t="str">
        <f t="shared" si="1267"/>
        <v/>
      </c>
      <c r="P11648">
        <f>IF(ISERROR(VLOOKUP(G11648,Genes!$A$2:$A$749,1,0)),0,1)</f>
        <v>1</v>
      </c>
      <c r="Q11648">
        <f t="shared" si="1268"/>
        <v>0</v>
      </c>
      <c r="R11648">
        <f t="shared" si="1269"/>
        <v>0</v>
      </c>
      <c r="S11648">
        <f t="shared" si="1270"/>
        <v>0</v>
      </c>
      <c r="T11648">
        <f t="shared" si="1271"/>
        <v>12</v>
      </c>
      <c r="U11648">
        <f t="shared" si="1272"/>
        <v>0</v>
      </c>
      <c r="V11648" t="str">
        <f t="shared" si="1273"/>
        <v/>
      </c>
    </row>
    <row r="11649" spans="1:22" x14ac:dyDescent="0.2">
      <c r="A11649" t="s">
        <v>30099</v>
      </c>
      <c r="B11649" t="s">
        <v>215</v>
      </c>
      <c r="C11649">
        <v>18280080</v>
      </c>
      <c r="D11649">
        <v>18280232</v>
      </c>
      <c r="E11649">
        <v>153</v>
      </c>
      <c r="F11649" t="s">
        <v>66</v>
      </c>
      <c r="G11649" t="s">
        <v>4341</v>
      </c>
      <c r="H11649" t="s">
        <v>30100</v>
      </c>
      <c r="I11649">
        <v>0</v>
      </c>
      <c r="J11649">
        <v>0</v>
      </c>
      <c r="K11649">
        <v>0</v>
      </c>
      <c r="L11649">
        <v>0</v>
      </c>
      <c r="M11649">
        <v>0</v>
      </c>
      <c r="N11649">
        <v>0</v>
      </c>
      <c r="O11649" t="str">
        <f t="shared" si="1267"/>
        <v/>
      </c>
      <c r="P11649">
        <f>IF(ISERROR(VLOOKUP(G11649,Genes!$A$2:$A$749,1,0)),0,1)</f>
        <v>1</v>
      </c>
      <c r="Q11649">
        <f t="shared" si="1268"/>
        <v>0</v>
      </c>
      <c r="R11649">
        <f t="shared" si="1269"/>
        <v>0</v>
      </c>
      <c r="S11649">
        <f t="shared" si="1270"/>
        <v>0</v>
      </c>
      <c r="T11649">
        <f t="shared" si="1271"/>
        <v>13</v>
      </c>
      <c r="U11649">
        <f t="shared" si="1272"/>
        <v>0</v>
      </c>
      <c r="V11649" t="str">
        <f t="shared" si="1273"/>
        <v/>
      </c>
    </row>
    <row r="11650" spans="1:22" x14ac:dyDescent="0.2">
      <c r="A11650" t="s">
        <v>30101</v>
      </c>
      <c r="B11650" t="s">
        <v>215</v>
      </c>
      <c r="C11650">
        <v>18282110</v>
      </c>
      <c r="D11650">
        <v>18282220</v>
      </c>
      <c r="E11650">
        <v>111</v>
      </c>
      <c r="F11650" t="s">
        <v>66</v>
      </c>
      <c r="G11650" t="s">
        <v>4341</v>
      </c>
      <c r="H11650" t="s">
        <v>30102</v>
      </c>
      <c r="I11650">
        <v>0</v>
      </c>
      <c r="J11650">
        <v>0</v>
      </c>
      <c r="K11650">
        <v>0</v>
      </c>
      <c r="L11650">
        <v>0</v>
      </c>
      <c r="M11650">
        <v>0</v>
      </c>
      <c r="N11650">
        <v>0</v>
      </c>
      <c r="O11650" t="str">
        <f t="shared" ref="O11650:O11713" si="1274">IF(U11650=1,G11650,"")</f>
        <v>SLC39A12</v>
      </c>
      <c r="P11650">
        <f>IF(ISERROR(VLOOKUP(G11650,Genes!$A$2:$A$749,1,0)),0,1)</f>
        <v>1</v>
      </c>
      <c r="Q11650">
        <f t="shared" ref="Q11650:Q11713" si="1275">IF(G11650&lt;&gt;G11649,1,0)</f>
        <v>0</v>
      </c>
      <c r="R11650">
        <f t="shared" ref="R11650:R11713" si="1276">IF(I11650=0,0,1)</f>
        <v>0</v>
      </c>
      <c r="S11650">
        <f t="shared" ref="S11650:S11713" si="1277">IF(Q11650=1,R11650,S11649+R11650)</f>
        <v>0</v>
      </c>
      <c r="T11650">
        <f t="shared" ref="T11650:T11713" si="1278">IF(Q11650=1,1,T11649+1)</f>
        <v>14</v>
      </c>
      <c r="U11650">
        <f t="shared" ref="U11650:U11713" si="1279">IF(G11650&lt;&gt;G11651,1,0)</f>
        <v>1</v>
      </c>
      <c r="V11650">
        <f t="shared" ref="V11650:V11713" si="1280">IF(U11650=1,S11650/T11650,"")</f>
        <v>0</v>
      </c>
    </row>
    <row r="11651" spans="1:22" x14ac:dyDescent="0.2">
      <c r="A11651" t="s">
        <v>30103</v>
      </c>
      <c r="B11651" t="s">
        <v>247</v>
      </c>
      <c r="C11651">
        <v>72102294</v>
      </c>
      <c r="D11651">
        <v>72102366</v>
      </c>
      <c r="E11651">
        <v>73</v>
      </c>
      <c r="F11651" t="s">
        <v>66</v>
      </c>
      <c r="G11651" t="s">
        <v>4347</v>
      </c>
      <c r="H11651" t="s">
        <v>30104</v>
      </c>
      <c r="I11651">
        <v>2</v>
      </c>
      <c r="J11651">
        <v>0</v>
      </c>
      <c r="K11651">
        <v>2</v>
      </c>
      <c r="L11651">
        <v>0</v>
      </c>
      <c r="M11651">
        <v>0</v>
      </c>
      <c r="N11651">
        <v>0</v>
      </c>
      <c r="O11651" t="str">
        <f t="shared" si="1274"/>
        <v/>
      </c>
      <c r="P11651">
        <f>IF(ISERROR(VLOOKUP(G11651,Genes!$A$2:$A$749,1,0)),0,1)</f>
        <v>1</v>
      </c>
      <c r="Q11651">
        <f t="shared" si="1275"/>
        <v>1</v>
      </c>
      <c r="R11651">
        <f t="shared" si="1276"/>
        <v>1</v>
      </c>
      <c r="S11651">
        <f t="shared" si="1277"/>
        <v>1</v>
      </c>
      <c r="T11651">
        <f t="shared" si="1278"/>
        <v>1</v>
      </c>
      <c r="U11651">
        <f t="shared" si="1279"/>
        <v>0</v>
      </c>
      <c r="V11651" t="str">
        <f t="shared" si="1280"/>
        <v/>
      </c>
    </row>
    <row r="11652" spans="1:22" x14ac:dyDescent="0.2">
      <c r="A11652" t="s">
        <v>30105</v>
      </c>
      <c r="B11652" t="s">
        <v>247</v>
      </c>
      <c r="C11652">
        <v>72263294</v>
      </c>
      <c r="D11652">
        <v>72263370</v>
      </c>
      <c r="E11652">
        <v>77</v>
      </c>
      <c r="F11652" t="s">
        <v>66</v>
      </c>
      <c r="G11652" t="s">
        <v>4347</v>
      </c>
      <c r="H11652" t="s">
        <v>30106</v>
      </c>
      <c r="I11652">
        <v>2</v>
      </c>
      <c r="J11652">
        <v>0</v>
      </c>
      <c r="K11652">
        <v>2</v>
      </c>
      <c r="L11652">
        <v>0</v>
      </c>
      <c r="M11652">
        <v>0</v>
      </c>
      <c r="N11652">
        <v>0</v>
      </c>
      <c r="O11652" t="str">
        <f t="shared" si="1274"/>
        <v/>
      </c>
      <c r="P11652">
        <f>IF(ISERROR(VLOOKUP(G11652,Genes!$A$2:$A$749,1,0)),0,1)</f>
        <v>1</v>
      </c>
      <c r="Q11652">
        <f t="shared" si="1275"/>
        <v>0</v>
      </c>
      <c r="R11652">
        <f t="shared" si="1276"/>
        <v>1</v>
      </c>
      <c r="S11652">
        <f t="shared" si="1277"/>
        <v>2</v>
      </c>
      <c r="T11652">
        <f t="shared" si="1278"/>
        <v>2</v>
      </c>
      <c r="U11652">
        <f t="shared" si="1279"/>
        <v>0</v>
      </c>
      <c r="V11652" t="str">
        <f t="shared" si="1280"/>
        <v/>
      </c>
    </row>
    <row r="11653" spans="1:22" x14ac:dyDescent="0.2">
      <c r="A11653" t="s">
        <v>30107</v>
      </c>
      <c r="B11653" t="s">
        <v>247</v>
      </c>
      <c r="C11653">
        <v>72306333</v>
      </c>
      <c r="D11653">
        <v>72306490</v>
      </c>
      <c r="E11653">
        <v>158</v>
      </c>
      <c r="F11653" t="s">
        <v>66</v>
      </c>
      <c r="G11653" t="s">
        <v>4347</v>
      </c>
      <c r="H11653" t="s">
        <v>30108</v>
      </c>
      <c r="I11653">
        <v>3</v>
      </c>
      <c r="J11653">
        <v>1</v>
      </c>
      <c r="K11653">
        <v>2</v>
      </c>
      <c r="L11653">
        <v>0</v>
      </c>
      <c r="M11653">
        <v>0</v>
      </c>
      <c r="N11653">
        <v>0</v>
      </c>
      <c r="O11653" t="str">
        <f t="shared" si="1274"/>
        <v/>
      </c>
      <c r="P11653">
        <f>IF(ISERROR(VLOOKUP(G11653,Genes!$A$2:$A$749,1,0)),0,1)</f>
        <v>1</v>
      </c>
      <c r="Q11653">
        <f t="shared" si="1275"/>
        <v>0</v>
      </c>
      <c r="R11653">
        <f t="shared" si="1276"/>
        <v>1</v>
      </c>
      <c r="S11653">
        <f t="shared" si="1277"/>
        <v>3</v>
      </c>
      <c r="T11653">
        <f t="shared" si="1278"/>
        <v>3</v>
      </c>
      <c r="U11653">
        <f t="shared" si="1279"/>
        <v>0</v>
      </c>
      <c r="V11653" t="str">
        <f t="shared" si="1280"/>
        <v/>
      </c>
    </row>
    <row r="11654" spans="1:22" x14ac:dyDescent="0.2">
      <c r="A11654" t="s">
        <v>30109</v>
      </c>
      <c r="B11654" t="s">
        <v>247</v>
      </c>
      <c r="C11654">
        <v>72313363</v>
      </c>
      <c r="D11654">
        <v>72313450</v>
      </c>
      <c r="E11654">
        <v>88</v>
      </c>
      <c r="F11654" t="s">
        <v>66</v>
      </c>
      <c r="G11654" t="s">
        <v>4347</v>
      </c>
      <c r="H11654" t="s">
        <v>30110</v>
      </c>
      <c r="I11654">
        <v>2</v>
      </c>
      <c r="J11654">
        <v>0</v>
      </c>
      <c r="K11654">
        <v>2</v>
      </c>
      <c r="L11654">
        <v>0</v>
      </c>
      <c r="M11654">
        <v>0</v>
      </c>
      <c r="N11654">
        <v>0</v>
      </c>
      <c r="O11654" t="str">
        <f t="shared" si="1274"/>
        <v/>
      </c>
      <c r="P11654">
        <f>IF(ISERROR(VLOOKUP(G11654,Genes!$A$2:$A$749,1,0)),0,1)</f>
        <v>1</v>
      </c>
      <c r="Q11654">
        <f t="shared" si="1275"/>
        <v>0</v>
      </c>
      <c r="R11654">
        <f t="shared" si="1276"/>
        <v>1</v>
      </c>
      <c r="S11654">
        <f t="shared" si="1277"/>
        <v>4</v>
      </c>
      <c r="T11654">
        <f t="shared" si="1278"/>
        <v>4</v>
      </c>
      <c r="U11654">
        <f t="shared" si="1279"/>
        <v>0</v>
      </c>
      <c r="V11654" t="str">
        <f t="shared" si="1280"/>
        <v/>
      </c>
    </row>
    <row r="11655" spans="1:22" x14ac:dyDescent="0.2">
      <c r="A11655" t="s">
        <v>30111</v>
      </c>
      <c r="B11655" t="s">
        <v>247</v>
      </c>
      <c r="C11655">
        <v>72316106</v>
      </c>
      <c r="D11655">
        <v>72316260</v>
      </c>
      <c r="E11655">
        <v>155</v>
      </c>
      <c r="F11655" t="s">
        <v>66</v>
      </c>
      <c r="G11655" t="s">
        <v>4347</v>
      </c>
      <c r="H11655" t="s">
        <v>30112</v>
      </c>
      <c r="I11655">
        <v>3</v>
      </c>
      <c r="J11655">
        <v>1</v>
      </c>
      <c r="K11655">
        <v>2</v>
      </c>
      <c r="L11655">
        <v>0</v>
      </c>
      <c r="M11655">
        <v>0</v>
      </c>
      <c r="N11655">
        <v>0</v>
      </c>
      <c r="O11655" t="str">
        <f t="shared" si="1274"/>
        <v/>
      </c>
      <c r="P11655">
        <f>IF(ISERROR(VLOOKUP(G11655,Genes!$A$2:$A$749,1,0)),0,1)</f>
        <v>1</v>
      </c>
      <c r="Q11655">
        <f t="shared" si="1275"/>
        <v>0</v>
      </c>
      <c r="R11655">
        <f t="shared" si="1276"/>
        <v>1</v>
      </c>
      <c r="S11655">
        <f t="shared" si="1277"/>
        <v>5</v>
      </c>
      <c r="T11655">
        <f t="shared" si="1278"/>
        <v>5</v>
      </c>
      <c r="U11655">
        <f t="shared" si="1279"/>
        <v>0</v>
      </c>
      <c r="V11655" t="str">
        <f t="shared" si="1280"/>
        <v/>
      </c>
    </row>
    <row r="11656" spans="1:22" x14ac:dyDescent="0.2">
      <c r="A11656" t="s">
        <v>30113</v>
      </c>
      <c r="B11656" t="s">
        <v>247</v>
      </c>
      <c r="C11656">
        <v>72316905</v>
      </c>
      <c r="D11656">
        <v>72317018</v>
      </c>
      <c r="E11656">
        <v>114</v>
      </c>
      <c r="F11656" t="s">
        <v>66</v>
      </c>
      <c r="G11656" t="s">
        <v>4347</v>
      </c>
      <c r="H11656" t="s">
        <v>30114</v>
      </c>
      <c r="I11656">
        <v>2</v>
      </c>
      <c r="J11656">
        <v>0</v>
      </c>
      <c r="K11656">
        <v>2</v>
      </c>
      <c r="L11656">
        <v>0</v>
      </c>
      <c r="M11656">
        <v>0</v>
      </c>
      <c r="N11656">
        <v>0</v>
      </c>
      <c r="O11656" t="str">
        <f t="shared" si="1274"/>
        <v/>
      </c>
      <c r="P11656">
        <f>IF(ISERROR(VLOOKUP(G11656,Genes!$A$2:$A$749,1,0)),0,1)</f>
        <v>1</v>
      </c>
      <c r="Q11656">
        <f t="shared" si="1275"/>
        <v>0</v>
      </c>
      <c r="R11656">
        <f t="shared" si="1276"/>
        <v>1</v>
      </c>
      <c r="S11656">
        <f t="shared" si="1277"/>
        <v>6</v>
      </c>
      <c r="T11656">
        <f t="shared" si="1278"/>
        <v>6</v>
      </c>
      <c r="U11656">
        <f t="shared" si="1279"/>
        <v>0</v>
      </c>
      <c r="V11656" t="str">
        <f t="shared" si="1280"/>
        <v/>
      </c>
    </row>
    <row r="11657" spans="1:22" x14ac:dyDescent="0.2">
      <c r="A11657" t="s">
        <v>30115</v>
      </c>
      <c r="B11657" t="s">
        <v>247</v>
      </c>
      <c r="C11657">
        <v>72319212</v>
      </c>
      <c r="D11657">
        <v>72319386</v>
      </c>
      <c r="E11657">
        <v>175</v>
      </c>
      <c r="F11657" t="s">
        <v>66</v>
      </c>
      <c r="G11657" t="s">
        <v>4347</v>
      </c>
      <c r="H11657" t="s">
        <v>30116</v>
      </c>
      <c r="I11657">
        <v>3</v>
      </c>
      <c r="J11657">
        <v>1</v>
      </c>
      <c r="K11657">
        <v>2</v>
      </c>
      <c r="L11657">
        <v>0</v>
      </c>
      <c r="M11657">
        <v>0</v>
      </c>
      <c r="N11657">
        <v>0</v>
      </c>
      <c r="O11657" t="str">
        <f t="shared" si="1274"/>
        <v/>
      </c>
      <c r="P11657">
        <f>IF(ISERROR(VLOOKUP(G11657,Genes!$A$2:$A$749,1,0)),0,1)</f>
        <v>1</v>
      </c>
      <c r="Q11657">
        <f t="shared" si="1275"/>
        <v>0</v>
      </c>
      <c r="R11657">
        <f t="shared" si="1276"/>
        <v>1</v>
      </c>
      <c r="S11657">
        <f t="shared" si="1277"/>
        <v>7</v>
      </c>
      <c r="T11657">
        <f t="shared" si="1278"/>
        <v>7</v>
      </c>
      <c r="U11657">
        <f t="shared" si="1279"/>
        <v>0</v>
      </c>
      <c r="V11657" t="str">
        <f t="shared" si="1280"/>
        <v/>
      </c>
    </row>
    <row r="11658" spans="1:22" x14ac:dyDescent="0.2">
      <c r="A11658" t="s">
        <v>30117</v>
      </c>
      <c r="B11658" t="s">
        <v>247</v>
      </c>
      <c r="C11658">
        <v>72332161</v>
      </c>
      <c r="D11658">
        <v>72332294</v>
      </c>
      <c r="E11658">
        <v>134</v>
      </c>
      <c r="F11658" t="s">
        <v>66</v>
      </c>
      <c r="G11658" t="s">
        <v>4347</v>
      </c>
      <c r="H11658" t="s">
        <v>30118</v>
      </c>
      <c r="I11658">
        <v>3</v>
      </c>
      <c r="J11658">
        <v>1</v>
      </c>
      <c r="K11658">
        <v>2</v>
      </c>
      <c r="L11658">
        <v>0</v>
      </c>
      <c r="M11658">
        <v>0</v>
      </c>
      <c r="N11658">
        <v>0</v>
      </c>
      <c r="O11658" t="str">
        <f t="shared" si="1274"/>
        <v/>
      </c>
      <c r="P11658">
        <f>IF(ISERROR(VLOOKUP(G11658,Genes!$A$2:$A$749,1,0)),0,1)</f>
        <v>1</v>
      </c>
      <c r="Q11658">
        <f t="shared" si="1275"/>
        <v>0</v>
      </c>
      <c r="R11658">
        <f t="shared" si="1276"/>
        <v>1</v>
      </c>
      <c r="S11658">
        <f t="shared" si="1277"/>
        <v>8</v>
      </c>
      <c r="T11658">
        <f t="shared" si="1278"/>
        <v>8</v>
      </c>
      <c r="U11658">
        <f t="shared" si="1279"/>
        <v>0</v>
      </c>
      <c r="V11658" t="str">
        <f t="shared" si="1280"/>
        <v/>
      </c>
    </row>
    <row r="11659" spans="1:22" x14ac:dyDescent="0.2">
      <c r="A11659" t="s">
        <v>30119</v>
      </c>
      <c r="B11659" t="s">
        <v>247</v>
      </c>
      <c r="C11659">
        <v>72338416</v>
      </c>
      <c r="D11659">
        <v>72338687</v>
      </c>
      <c r="E11659">
        <v>272</v>
      </c>
      <c r="F11659" t="s">
        <v>66</v>
      </c>
      <c r="G11659" t="s">
        <v>4347</v>
      </c>
      <c r="H11659" t="s">
        <v>30120</v>
      </c>
      <c r="I11659">
        <v>7</v>
      </c>
      <c r="J11659">
        <v>2</v>
      </c>
      <c r="K11659">
        <v>2</v>
      </c>
      <c r="L11659">
        <v>1</v>
      </c>
      <c r="M11659">
        <v>1</v>
      </c>
      <c r="N11659">
        <v>1</v>
      </c>
      <c r="O11659" t="str">
        <f t="shared" si="1274"/>
        <v/>
      </c>
      <c r="P11659">
        <f>IF(ISERROR(VLOOKUP(G11659,Genes!$A$2:$A$749,1,0)),0,1)</f>
        <v>1</v>
      </c>
      <c r="Q11659">
        <f t="shared" si="1275"/>
        <v>0</v>
      </c>
      <c r="R11659">
        <f t="shared" si="1276"/>
        <v>1</v>
      </c>
      <c r="S11659">
        <f t="shared" si="1277"/>
        <v>9</v>
      </c>
      <c r="T11659">
        <f t="shared" si="1278"/>
        <v>9</v>
      </c>
      <c r="U11659">
        <f t="shared" si="1279"/>
        <v>0</v>
      </c>
      <c r="V11659" t="str">
        <f t="shared" si="1280"/>
        <v/>
      </c>
    </row>
    <row r="11660" spans="1:22" x14ac:dyDescent="0.2">
      <c r="A11660" t="s">
        <v>30121</v>
      </c>
      <c r="B11660" t="s">
        <v>247</v>
      </c>
      <c r="C11660">
        <v>72352665</v>
      </c>
      <c r="D11660">
        <v>72352735</v>
      </c>
      <c r="E11660">
        <v>71</v>
      </c>
      <c r="F11660" t="s">
        <v>66</v>
      </c>
      <c r="G11660" t="s">
        <v>4347</v>
      </c>
      <c r="H11660" t="s">
        <v>30122</v>
      </c>
      <c r="I11660">
        <v>2</v>
      </c>
      <c r="J11660">
        <v>0</v>
      </c>
      <c r="K11660">
        <v>2</v>
      </c>
      <c r="L11660">
        <v>0</v>
      </c>
      <c r="M11660">
        <v>0</v>
      </c>
      <c r="N11660">
        <v>0</v>
      </c>
      <c r="O11660" t="str">
        <f t="shared" si="1274"/>
        <v/>
      </c>
      <c r="P11660">
        <f>IF(ISERROR(VLOOKUP(G11660,Genes!$A$2:$A$749,1,0)),0,1)</f>
        <v>1</v>
      </c>
      <c r="Q11660">
        <f t="shared" si="1275"/>
        <v>0</v>
      </c>
      <c r="R11660">
        <f t="shared" si="1276"/>
        <v>1</v>
      </c>
      <c r="S11660">
        <f t="shared" si="1277"/>
        <v>10</v>
      </c>
      <c r="T11660">
        <f t="shared" si="1278"/>
        <v>10</v>
      </c>
      <c r="U11660">
        <f t="shared" si="1279"/>
        <v>0</v>
      </c>
      <c r="V11660" t="str">
        <f t="shared" si="1280"/>
        <v/>
      </c>
    </row>
    <row r="11661" spans="1:22" x14ac:dyDescent="0.2">
      <c r="A11661" t="s">
        <v>30123</v>
      </c>
      <c r="B11661" t="s">
        <v>247</v>
      </c>
      <c r="C11661">
        <v>72363218</v>
      </c>
      <c r="D11661">
        <v>72363409</v>
      </c>
      <c r="E11661">
        <v>192</v>
      </c>
      <c r="F11661" t="s">
        <v>66</v>
      </c>
      <c r="G11661" t="s">
        <v>4347</v>
      </c>
      <c r="H11661" t="s">
        <v>30124</v>
      </c>
      <c r="I11661">
        <v>3</v>
      </c>
      <c r="J11661">
        <v>1</v>
      </c>
      <c r="K11661">
        <v>2</v>
      </c>
      <c r="L11661">
        <v>0</v>
      </c>
      <c r="M11661">
        <v>0</v>
      </c>
      <c r="N11661">
        <v>0</v>
      </c>
      <c r="O11661" t="str">
        <f t="shared" si="1274"/>
        <v/>
      </c>
      <c r="P11661">
        <f>IF(ISERROR(VLOOKUP(G11661,Genes!$A$2:$A$749,1,0)),0,1)</f>
        <v>1</v>
      </c>
      <c r="Q11661">
        <f t="shared" si="1275"/>
        <v>0</v>
      </c>
      <c r="R11661">
        <f t="shared" si="1276"/>
        <v>1</v>
      </c>
      <c r="S11661">
        <f t="shared" si="1277"/>
        <v>11</v>
      </c>
      <c r="T11661">
        <f t="shared" si="1278"/>
        <v>11</v>
      </c>
      <c r="U11661">
        <f t="shared" si="1279"/>
        <v>0</v>
      </c>
      <c r="V11661" t="str">
        <f t="shared" si="1280"/>
        <v/>
      </c>
    </row>
    <row r="11662" spans="1:22" x14ac:dyDescent="0.2">
      <c r="A11662" t="s">
        <v>30125</v>
      </c>
      <c r="B11662" t="s">
        <v>247</v>
      </c>
      <c r="C11662">
        <v>72120937</v>
      </c>
      <c r="D11662">
        <v>72121116</v>
      </c>
      <c r="E11662">
        <v>180</v>
      </c>
      <c r="F11662" t="s">
        <v>66</v>
      </c>
      <c r="G11662" t="s">
        <v>4347</v>
      </c>
      <c r="H11662" t="s">
        <v>30126</v>
      </c>
      <c r="I11662">
        <v>3</v>
      </c>
      <c r="J11662">
        <v>1</v>
      </c>
      <c r="K11662">
        <v>2</v>
      </c>
      <c r="L11662">
        <v>0</v>
      </c>
      <c r="M11662">
        <v>0</v>
      </c>
      <c r="N11662">
        <v>0</v>
      </c>
      <c r="O11662" t="str">
        <f t="shared" si="1274"/>
        <v/>
      </c>
      <c r="P11662">
        <f>IF(ISERROR(VLOOKUP(G11662,Genes!$A$2:$A$749,1,0)),0,1)</f>
        <v>1</v>
      </c>
      <c r="Q11662">
        <f t="shared" si="1275"/>
        <v>0</v>
      </c>
      <c r="R11662">
        <f t="shared" si="1276"/>
        <v>1</v>
      </c>
      <c r="S11662">
        <f t="shared" si="1277"/>
        <v>12</v>
      </c>
      <c r="T11662">
        <f t="shared" si="1278"/>
        <v>12</v>
      </c>
      <c r="U11662">
        <f t="shared" si="1279"/>
        <v>0</v>
      </c>
      <c r="V11662" t="str">
        <f t="shared" si="1280"/>
        <v/>
      </c>
    </row>
    <row r="11663" spans="1:22" x14ac:dyDescent="0.2">
      <c r="A11663" t="s">
        <v>30127</v>
      </c>
      <c r="B11663" t="s">
        <v>247</v>
      </c>
      <c r="C11663">
        <v>72397779</v>
      </c>
      <c r="D11663">
        <v>72397892</v>
      </c>
      <c r="E11663">
        <v>114</v>
      </c>
      <c r="F11663" t="s">
        <v>66</v>
      </c>
      <c r="G11663" t="s">
        <v>4347</v>
      </c>
      <c r="H11663" t="s">
        <v>30128</v>
      </c>
      <c r="I11663">
        <v>2</v>
      </c>
      <c r="J11663">
        <v>0</v>
      </c>
      <c r="K11663">
        <v>2</v>
      </c>
      <c r="L11663">
        <v>0</v>
      </c>
      <c r="M11663">
        <v>0</v>
      </c>
      <c r="N11663">
        <v>0</v>
      </c>
      <c r="O11663" t="str">
        <f t="shared" si="1274"/>
        <v/>
      </c>
      <c r="P11663">
        <f>IF(ISERROR(VLOOKUP(G11663,Genes!$A$2:$A$749,1,0)),0,1)</f>
        <v>1</v>
      </c>
      <c r="Q11663">
        <f t="shared" si="1275"/>
        <v>0</v>
      </c>
      <c r="R11663">
        <f t="shared" si="1276"/>
        <v>1</v>
      </c>
      <c r="S11663">
        <f t="shared" si="1277"/>
        <v>13</v>
      </c>
      <c r="T11663">
        <f t="shared" si="1278"/>
        <v>13</v>
      </c>
      <c r="U11663">
        <f t="shared" si="1279"/>
        <v>0</v>
      </c>
      <c r="V11663" t="str">
        <f t="shared" si="1280"/>
        <v/>
      </c>
    </row>
    <row r="11664" spans="1:22" x14ac:dyDescent="0.2">
      <c r="A11664" t="s">
        <v>30129</v>
      </c>
      <c r="B11664" t="s">
        <v>247</v>
      </c>
      <c r="C11664">
        <v>72399944</v>
      </c>
      <c r="D11664">
        <v>72400105</v>
      </c>
      <c r="E11664">
        <v>162</v>
      </c>
      <c r="F11664" t="s">
        <v>66</v>
      </c>
      <c r="G11664" t="s">
        <v>4347</v>
      </c>
      <c r="H11664" t="s">
        <v>30130</v>
      </c>
      <c r="I11664">
        <v>3</v>
      </c>
      <c r="J11664">
        <v>1</v>
      </c>
      <c r="K11664">
        <v>2</v>
      </c>
      <c r="L11664">
        <v>0</v>
      </c>
      <c r="M11664">
        <v>0</v>
      </c>
      <c r="N11664">
        <v>0</v>
      </c>
      <c r="O11664" t="str">
        <f t="shared" si="1274"/>
        <v/>
      </c>
      <c r="P11664">
        <f>IF(ISERROR(VLOOKUP(G11664,Genes!$A$2:$A$749,1,0)),0,1)</f>
        <v>1</v>
      </c>
      <c r="Q11664">
        <f t="shared" si="1275"/>
        <v>0</v>
      </c>
      <c r="R11664">
        <f t="shared" si="1276"/>
        <v>1</v>
      </c>
      <c r="S11664">
        <f t="shared" si="1277"/>
        <v>14</v>
      </c>
      <c r="T11664">
        <f t="shared" si="1278"/>
        <v>14</v>
      </c>
      <c r="U11664">
        <f t="shared" si="1279"/>
        <v>0</v>
      </c>
      <c r="V11664" t="str">
        <f t="shared" si="1280"/>
        <v/>
      </c>
    </row>
    <row r="11665" spans="1:22" x14ac:dyDescent="0.2">
      <c r="A11665" t="s">
        <v>30131</v>
      </c>
      <c r="B11665" t="s">
        <v>247</v>
      </c>
      <c r="C11665">
        <v>72412067</v>
      </c>
      <c r="D11665">
        <v>72412245</v>
      </c>
      <c r="E11665">
        <v>179</v>
      </c>
      <c r="F11665" t="s">
        <v>66</v>
      </c>
      <c r="G11665" t="s">
        <v>4347</v>
      </c>
      <c r="H11665" t="s">
        <v>30132</v>
      </c>
      <c r="I11665">
        <v>3</v>
      </c>
      <c r="J11665">
        <v>1</v>
      </c>
      <c r="K11665">
        <v>2</v>
      </c>
      <c r="L11665">
        <v>0</v>
      </c>
      <c r="M11665">
        <v>0</v>
      </c>
      <c r="N11665">
        <v>0</v>
      </c>
      <c r="O11665" t="str">
        <f t="shared" si="1274"/>
        <v/>
      </c>
      <c r="P11665">
        <f>IF(ISERROR(VLOOKUP(G11665,Genes!$A$2:$A$749,1,0)),0,1)</f>
        <v>1</v>
      </c>
      <c r="Q11665">
        <f t="shared" si="1275"/>
        <v>0</v>
      </c>
      <c r="R11665">
        <f t="shared" si="1276"/>
        <v>1</v>
      </c>
      <c r="S11665">
        <f t="shared" si="1277"/>
        <v>15</v>
      </c>
      <c r="T11665">
        <f t="shared" si="1278"/>
        <v>15</v>
      </c>
      <c r="U11665">
        <f t="shared" si="1279"/>
        <v>0</v>
      </c>
      <c r="V11665" t="str">
        <f t="shared" si="1280"/>
        <v/>
      </c>
    </row>
    <row r="11666" spans="1:22" x14ac:dyDescent="0.2">
      <c r="A11666" t="s">
        <v>30133</v>
      </c>
      <c r="B11666" t="s">
        <v>247</v>
      </c>
      <c r="C11666">
        <v>72413365</v>
      </c>
      <c r="D11666">
        <v>72413437</v>
      </c>
      <c r="E11666">
        <v>73</v>
      </c>
      <c r="F11666" t="s">
        <v>66</v>
      </c>
      <c r="G11666" t="s">
        <v>4347</v>
      </c>
      <c r="H11666" t="s">
        <v>30134</v>
      </c>
      <c r="I11666">
        <v>2</v>
      </c>
      <c r="J11666">
        <v>0</v>
      </c>
      <c r="K11666">
        <v>2</v>
      </c>
      <c r="L11666">
        <v>0</v>
      </c>
      <c r="M11666">
        <v>0</v>
      </c>
      <c r="N11666">
        <v>0</v>
      </c>
      <c r="O11666" t="str">
        <f t="shared" si="1274"/>
        <v/>
      </c>
      <c r="P11666">
        <f>IF(ISERROR(VLOOKUP(G11666,Genes!$A$2:$A$749,1,0)),0,1)</f>
        <v>1</v>
      </c>
      <c r="Q11666">
        <f t="shared" si="1275"/>
        <v>0</v>
      </c>
      <c r="R11666">
        <f t="shared" si="1276"/>
        <v>1</v>
      </c>
      <c r="S11666">
        <f t="shared" si="1277"/>
        <v>16</v>
      </c>
      <c r="T11666">
        <f t="shared" si="1278"/>
        <v>16</v>
      </c>
      <c r="U11666">
        <f t="shared" si="1279"/>
        <v>0</v>
      </c>
      <c r="V11666" t="str">
        <f t="shared" si="1280"/>
        <v/>
      </c>
    </row>
    <row r="11667" spans="1:22" x14ac:dyDescent="0.2">
      <c r="A11667" t="s">
        <v>30135</v>
      </c>
      <c r="B11667" t="s">
        <v>247</v>
      </c>
      <c r="C11667">
        <v>72420857</v>
      </c>
      <c r="D11667">
        <v>72420925</v>
      </c>
      <c r="E11667">
        <v>69</v>
      </c>
      <c r="F11667" t="s">
        <v>66</v>
      </c>
      <c r="G11667" t="s">
        <v>4347</v>
      </c>
      <c r="H11667" t="s">
        <v>30136</v>
      </c>
      <c r="I11667">
        <v>2</v>
      </c>
      <c r="J11667">
        <v>0</v>
      </c>
      <c r="K11667">
        <v>2</v>
      </c>
      <c r="L11667">
        <v>0</v>
      </c>
      <c r="M11667">
        <v>0</v>
      </c>
      <c r="N11667">
        <v>0</v>
      </c>
      <c r="O11667" t="str">
        <f t="shared" si="1274"/>
        <v/>
      </c>
      <c r="P11667">
        <f>IF(ISERROR(VLOOKUP(G11667,Genes!$A$2:$A$749,1,0)),0,1)</f>
        <v>1</v>
      </c>
      <c r="Q11667">
        <f t="shared" si="1275"/>
        <v>0</v>
      </c>
      <c r="R11667">
        <f t="shared" si="1276"/>
        <v>1</v>
      </c>
      <c r="S11667">
        <f t="shared" si="1277"/>
        <v>17</v>
      </c>
      <c r="T11667">
        <f t="shared" si="1278"/>
        <v>17</v>
      </c>
      <c r="U11667">
        <f t="shared" si="1279"/>
        <v>0</v>
      </c>
      <c r="V11667" t="str">
        <f t="shared" si="1280"/>
        <v/>
      </c>
    </row>
    <row r="11668" spans="1:22" x14ac:dyDescent="0.2">
      <c r="A11668" t="s">
        <v>30137</v>
      </c>
      <c r="B11668" t="s">
        <v>247</v>
      </c>
      <c r="C11668">
        <v>72423429</v>
      </c>
      <c r="D11668">
        <v>72423602</v>
      </c>
      <c r="E11668">
        <v>174</v>
      </c>
      <c r="F11668" t="s">
        <v>66</v>
      </c>
      <c r="G11668" t="s">
        <v>4347</v>
      </c>
      <c r="H11668" t="s">
        <v>30138</v>
      </c>
      <c r="I11668">
        <v>3</v>
      </c>
      <c r="J11668">
        <v>1</v>
      </c>
      <c r="K11668">
        <v>2</v>
      </c>
      <c r="L11668">
        <v>0</v>
      </c>
      <c r="M11668">
        <v>0</v>
      </c>
      <c r="N11668">
        <v>0</v>
      </c>
      <c r="O11668" t="str">
        <f t="shared" si="1274"/>
        <v/>
      </c>
      <c r="P11668">
        <f>IF(ISERROR(VLOOKUP(G11668,Genes!$A$2:$A$749,1,0)),0,1)</f>
        <v>1</v>
      </c>
      <c r="Q11668">
        <f t="shared" si="1275"/>
        <v>0</v>
      </c>
      <c r="R11668">
        <f t="shared" si="1276"/>
        <v>1</v>
      </c>
      <c r="S11668">
        <f t="shared" si="1277"/>
        <v>18</v>
      </c>
      <c r="T11668">
        <f t="shared" si="1278"/>
        <v>18</v>
      </c>
      <c r="U11668">
        <f t="shared" si="1279"/>
        <v>0</v>
      </c>
      <c r="V11668" t="str">
        <f t="shared" si="1280"/>
        <v/>
      </c>
    </row>
    <row r="11669" spans="1:22" x14ac:dyDescent="0.2">
      <c r="A11669" t="s">
        <v>30139</v>
      </c>
      <c r="B11669" t="s">
        <v>247</v>
      </c>
      <c r="C11669">
        <v>72425810</v>
      </c>
      <c r="D11669">
        <v>72425971</v>
      </c>
      <c r="E11669">
        <v>162</v>
      </c>
      <c r="F11669" t="s">
        <v>66</v>
      </c>
      <c r="G11669" t="s">
        <v>4347</v>
      </c>
      <c r="H11669" t="s">
        <v>30140</v>
      </c>
      <c r="I11669">
        <v>4</v>
      </c>
      <c r="J11669">
        <v>0</v>
      </c>
      <c r="K11669">
        <v>1</v>
      </c>
      <c r="L11669">
        <v>2</v>
      </c>
      <c r="M11669">
        <v>1</v>
      </c>
      <c r="N11669">
        <v>0</v>
      </c>
      <c r="O11669" t="str">
        <f t="shared" si="1274"/>
        <v/>
      </c>
      <c r="P11669">
        <f>IF(ISERROR(VLOOKUP(G11669,Genes!$A$2:$A$749,1,0)),0,1)</f>
        <v>1</v>
      </c>
      <c r="Q11669">
        <f t="shared" si="1275"/>
        <v>0</v>
      </c>
      <c r="R11669">
        <f t="shared" si="1276"/>
        <v>1</v>
      </c>
      <c r="S11669">
        <f t="shared" si="1277"/>
        <v>19</v>
      </c>
      <c r="T11669">
        <f t="shared" si="1278"/>
        <v>19</v>
      </c>
      <c r="U11669">
        <f t="shared" si="1279"/>
        <v>0</v>
      </c>
      <c r="V11669" t="str">
        <f t="shared" si="1280"/>
        <v/>
      </c>
    </row>
    <row r="11670" spans="1:22" x14ac:dyDescent="0.2">
      <c r="A11670" t="s">
        <v>30141</v>
      </c>
      <c r="B11670" t="s">
        <v>247</v>
      </c>
      <c r="C11670">
        <v>72429510</v>
      </c>
      <c r="D11670">
        <v>72429606</v>
      </c>
      <c r="E11670">
        <v>97</v>
      </c>
      <c r="F11670" t="s">
        <v>66</v>
      </c>
      <c r="G11670" t="s">
        <v>4347</v>
      </c>
      <c r="H11670" t="s">
        <v>30142</v>
      </c>
      <c r="I11670">
        <v>2</v>
      </c>
      <c r="J11670">
        <v>0</v>
      </c>
      <c r="K11670">
        <v>2</v>
      </c>
      <c r="L11670">
        <v>0</v>
      </c>
      <c r="M11670">
        <v>0</v>
      </c>
      <c r="N11670">
        <v>0</v>
      </c>
      <c r="O11670" t="str">
        <f t="shared" si="1274"/>
        <v/>
      </c>
      <c r="P11670">
        <f>IF(ISERROR(VLOOKUP(G11670,Genes!$A$2:$A$749,1,0)),0,1)</f>
        <v>1</v>
      </c>
      <c r="Q11670">
        <f t="shared" si="1275"/>
        <v>0</v>
      </c>
      <c r="R11670">
        <f t="shared" si="1276"/>
        <v>1</v>
      </c>
      <c r="S11670">
        <f t="shared" si="1277"/>
        <v>20</v>
      </c>
      <c r="T11670">
        <f t="shared" si="1278"/>
        <v>20</v>
      </c>
      <c r="U11670">
        <f t="shared" si="1279"/>
        <v>0</v>
      </c>
      <c r="V11670" t="str">
        <f t="shared" si="1280"/>
        <v/>
      </c>
    </row>
    <row r="11671" spans="1:22" x14ac:dyDescent="0.2">
      <c r="A11671" t="s">
        <v>30143</v>
      </c>
      <c r="B11671" t="s">
        <v>247</v>
      </c>
      <c r="C11671">
        <v>72432721</v>
      </c>
      <c r="D11671">
        <v>72432764</v>
      </c>
      <c r="E11671">
        <v>44</v>
      </c>
      <c r="F11671" t="s">
        <v>66</v>
      </c>
      <c r="G11671" t="s">
        <v>4347</v>
      </c>
      <c r="H11671" t="s">
        <v>30144</v>
      </c>
      <c r="I11671">
        <v>2</v>
      </c>
      <c r="J11671">
        <v>1</v>
      </c>
      <c r="K11671">
        <v>0</v>
      </c>
      <c r="L11671">
        <v>1</v>
      </c>
      <c r="M11671">
        <v>0</v>
      </c>
      <c r="N11671">
        <v>0</v>
      </c>
      <c r="O11671" t="str">
        <f t="shared" si="1274"/>
        <v/>
      </c>
      <c r="P11671">
        <f>IF(ISERROR(VLOOKUP(G11671,Genes!$A$2:$A$749,1,0)),0,1)</f>
        <v>1</v>
      </c>
      <c r="Q11671">
        <f t="shared" si="1275"/>
        <v>0</v>
      </c>
      <c r="R11671">
        <f t="shared" si="1276"/>
        <v>1</v>
      </c>
      <c r="S11671">
        <f t="shared" si="1277"/>
        <v>21</v>
      </c>
      <c r="T11671">
        <f t="shared" si="1278"/>
        <v>21</v>
      </c>
      <c r="U11671">
        <f t="shared" si="1279"/>
        <v>0</v>
      </c>
      <c r="V11671" t="str">
        <f t="shared" si="1280"/>
        <v/>
      </c>
    </row>
    <row r="11672" spans="1:22" x14ac:dyDescent="0.2">
      <c r="A11672" t="s">
        <v>30145</v>
      </c>
      <c r="B11672" t="s">
        <v>247</v>
      </c>
      <c r="C11672">
        <v>72432721</v>
      </c>
      <c r="D11672">
        <v>72432800</v>
      </c>
      <c r="E11672">
        <v>80</v>
      </c>
      <c r="F11672" t="s">
        <v>66</v>
      </c>
      <c r="G11672" t="s">
        <v>4347</v>
      </c>
      <c r="H11672" t="s">
        <v>30146</v>
      </c>
      <c r="I11672">
        <v>2</v>
      </c>
      <c r="J11672">
        <v>0</v>
      </c>
      <c r="K11672">
        <v>2</v>
      </c>
      <c r="L11672">
        <v>0</v>
      </c>
      <c r="M11672">
        <v>0</v>
      </c>
      <c r="N11672">
        <v>0</v>
      </c>
      <c r="O11672" t="str">
        <f t="shared" si="1274"/>
        <v/>
      </c>
      <c r="P11672">
        <f>IF(ISERROR(VLOOKUP(G11672,Genes!$A$2:$A$749,1,0)),0,1)</f>
        <v>1</v>
      </c>
      <c r="Q11672">
        <f t="shared" si="1275"/>
        <v>0</v>
      </c>
      <c r="R11672">
        <f t="shared" si="1276"/>
        <v>1</v>
      </c>
      <c r="S11672">
        <f t="shared" si="1277"/>
        <v>22</v>
      </c>
      <c r="T11672">
        <f t="shared" si="1278"/>
        <v>22</v>
      </c>
      <c r="U11672">
        <f t="shared" si="1279"/>
        <v>0</v>
      </c>
      <c r="V11672" t="str">
        <f t="shared" si="1280"/>
        <v/>
      </c>
    </row>
    <row r="11673" spans="1:22" x14ac:dyDescent="0.2">
      <c r="A11673" t="s">
        <v>30147</v>
      </c>
      <c r="B11673" t="s">
        <v>247</v>
      </c>
      <c r="C11673">
        <v>72204752</v>
      </c>
      <c r="D11673">
        <v>72204779</v>
      </c>
      <c r="E11673">
        <v>28</v>
      </c>
      <c r="F11673" t="s">
        <v>66</v>
      </c>
      <c r="G11673" t="s">
        <v>4347</v>
      </c>
      <c r="H11673" t="s">
        <v>30148</v>
      </c>
      <c r="I11673">
        <v>0</v>
      </c>
      <c r="J11673">
        <v>0</v>
      </c>
      <c r="K11673">
        <v>0</v>
      </c>
      <c r="L11673">
        <v>0</v>
      </c>
      <c r="M11673">
        <v>0</v>
      </c>
      <c r="N11673">
        <v>0</v>
      </c>
      <c r="O11673" t="str">
        <f t="shared" si="1274"/>
        <v/>
      </c>
      <c r="P11673">
        <f>IF(ISERROR(VLOOKUP(G11673,Genes!$A$2:$A$749,1,0)),0,1)</f>
        <v>1</v>
      </c>
      <c r="Q11673">
        <f t="shared" si="1275"/>
        <v>0</v>
      </c>
      <c r="R11673">
        <f t="shared" si="1276"/>
        <v>0</v>
      </c>
      <c r="S11673">
        <f t="shared" si="1277"/>
        <v>22</v>
      </c>
      <c r="T11673">
        <f t="shared" si="1278"/>
        <v>23</v>
      </c>
      <c r="U11673">
        <f t="shared" si="1279"/>
        <v>0</v>
      </c>
      <c r="V11673" t="str">
        <f t="shared" si="1280"/>
        <v/>
      </c>
    </row>
    <row r="11674" spans="1:22" x14ac:dyDescent="0.2">
      <c r="A11674" t="s">
        <v>30149</v>
      </c>
      <c r="B11674" t="s">
        <v>247</v>
      </c>
      <c r="C11674">
        <v>72433505</v>
      </c>
      <c r="D11674">
        <v>72433610</v>
      </c>
      <c r="E11674">
        <v>106</v>
      </c>
      <c r="F11674" t="s">
        <v>66</v>
      </c>
      <c r="G11674" t="s">
        <v>4347</v>
      </c>
      <c r="H11674" t="s">
        <v>30150</v>
      </c>
      <c r="I11674">
        <v>2</v>
      </c>
      <c r="J11674">
        <v>0</v>
      </c>
      <c r="K11674">
        <v>2</v>
      </c>
      <c r="L11674">
        <v>0</v>
      </c>
      <c r="M11674">
        <v>0</v>
      </c>
      <c r="N11674">
        <v>0</v>
      </c>
      <c r="O11674" t="str">
        <f t="shared" si="1274"/>
        <v/>
      </c>
      <c r="P11674">
        <f>IF(ISERROR(VLOOKUP(G11674,Genes!$A$2:$A$749,1,0)),0,1)</f>
        <v>1</v>
      </c>
      <c r="Q11674">
        <f t="shared" si="1275"/>
        <v>0</v>
      </c>
      <c r="R11674">
        <f t="shared" si="1276"/>
        <v>1</v>
      </c>
      <c r="S11674">
        <f t="shared" si="1277"/>
        <v>23</v>
      </c>
      <c r="T11674">
        <f t="shared" si="1278"/>
        <v>24</v>
      </c>
      <c r="U11674">
        <f t="shared" si="1279"/>
        <v>0</v>
      </c>
      <c r="V11674" t="str">
        <f t="shared" si="1280"/>
        <v/>
      </c>
    </row>
    <row r="11675" spans="1:22" x14ac:dyDescent="0.2">
      <c r="A11675" t="s">
        <v>30151</v>
      </c>
      <c r="B11675" t="s">
        <v>247</v>
      </c>
      <c r="C11675">
        <v>72204966</v>
      </c>
      <c r="D11675">
        <v>72205222</v>
      </c>
      <c r="E11675">
        <v>257</v>
      </c>
      <c r="F11675" t="s">
        <v>66</v>
      </c>
      <c r="G11675" t="s">
        <v>4347</v>
      </c>
      <c r="H11675" t="s">
        <v>30152</v>
      </c>
      <c r="I11675">
        <v>4</v>
      </c>
      <c r="J11675">
        <v>2</v>
      </c>
      <c r="K11675">
        <v>2</v>
      </c>
      <c r="L11675">
        <v>0</v>
      </c>
      <c r="M11675">
        <v>0</v>
      </c>
      <c r="N11675">
        <v>0</v>
      </c>
      <c r="O11675" t="str">
        <f t="shared" si="1274"/>
        <v/>
      </c>
      <c r="P11675">
        <f>IF(ISERROR(VLOOKUP(G11675,Genes!$A$2:$A$749,1,0)),0,1)</f>
        <v>1</v>
      </c>
      <c r="Q11675">
        <f t="shared" si="1275"/>
        <v>0</v>
      </c>
      <c r="R11675">
        <f t="shared" si="1276"/>
        <v>1</v>
      </c>
      <c r="S11675">
        <f t="shared" si="1277"/>
        <v>24</v>
      </c>
      <c r="T11675">
        <f t="shared" si="1278"/>
        <v>25</v>
      </c>
      <c r="U11675">
        <f t="shared" si="1279"/>
        <v>0</v>
      </c>
      <c r="V11675" t="str">
        <f t="shared" si="1280"/>
        <v/>
      </c>
    </row>
    <row r="11676" spans="1:22" x14ac:dyDescent="0.2">
      <c r="A11676" t="s">
        <v>30153</v>
      </c>
      <c r="B11676" t="s">
        <v>247</v>
      </c>
      <c r="C11676">
        <v>72205087</v>
      </c>
      <c r="D11676">
        <v>72205222</v>
      </c>
      <c r="E11676">
        <v>136</v>
      </c>
      <c r="F11676" t="s">
        <v>66</v>
      </c>
      <c r="G11676" t="s">
        <v>4347</v>
      </c>
      <c r="H11676" t="s">
        <v>30154</v>
      </c>
      <c r="I11676">
        <v>4</v>
      </c>
      <c r="J11676">
        <v>0</v>
      </c>
      <c r="K11676">
        <v>2</v>
      </c>
      <c r="L11676">
        <v>1</v>
      </c>
      <c r="M11676">
        <v>1</v>
      </c>
      <c r="N11676">
        <v>0</v>
      </c>
      <c r="O11676" t="str">
        <f t="shared" si="1274"/>
        <v/>
      </c>
      <c r="P11676">
        <f>IF(ISERROR(VLOOKUP(G11676,Genes!$A$2:$A$749,1,0)),0,1)</f>
        <v>1</v>
      </c>
      <c r="Q11676">
        <f t="shared" si="1275"/>
        <v>0</v>
      </c>
      <c r="R11676">
        <f t="shared" si="1276"/>
        <v>1</v>
      </c>
      <c r="S11676">
        <f t="shared" si="1277"/>
        <v>25</v>
      </c>
      <c r="T11676">
        <f t="shared" si="1278"/>
        <v>26</v>
      </c>
      <c r="U11676">
        <f t="shared" si="1279"/>
        <v>0</v>
      </c>
      <c r="V11676" t="str">
        <f t="shared" si="1280"/>
        <v/>
      </c>
    </row>
    <row r="11677" spans="1:22" x14ac:dyDescent="0.2">
      <c r="A11677" t="s">
        <v>30155</v>
      </c>
      <c r="B11677" t="s">
        <v>247</v>
      </c>
      <c r="C11677">
        <v>72215629</v>
      </c>
      <c r="D11677">
        <v>72215789</v>
      </c>
      <c r="E11677">
        <v>161</v>
      </c>
      <c r="F11677" t="s">
        <v>66</v>
      </c>
      <c r="G11677" t="s">
        <v>4347</v>
      </c>
      <c r="H11677" t="s">
        <v>30156</v>
      </c>
      <c r="I11677">
        <v>3</v>
      </c>
      <c r="J11677">
        <v>1</v>
      </c>
      <c r="K11677">
        <v>2</v>
      </c>
      <c r="L11677">
        <v>0</v>
      </c>
      <c r="M11677">
        <v>0</v>
      </c>
      <c r="N11677">
        <v>0</v>
      </c>
      <c r="O11677" t="str">
        <f t="shared" si="1274"/>
        <v/>
      </c>
      <c r="P11677">
        <f>IF(ISERROR(VLOOKUP(G11677,Genes!$A$2:$A$749,1,0)),0,1)</f>
        <v>1</v>
      </c>
      <c r="Q11677">
        <f t="shared" si="1275"/>
        <v>0</v>
      </c>
      <c r="R11677">
        <f t="shared" si="1276"/>
        <v>1</v>
      </c>
      <c r="S11677">
        <f t="shared" si="1277"/>
        <v>26</v>
      </c>
      <c r="T11677">
        <f t="shared" si="1278"/>
        <v>27</v>
      </c>
      <c r="U11677">
        <f t="shared" si="1279"/>
        <v>0</v>
      </c>
      <c r="V11677" t="str">
        <f t="shared" si="1280"/>
        <v/>
      </c>
    </row>
    <row r="11678" spans="1:22" x14ac:dyDescent="0.2">
      <c r="A11678" t="s">
        <v>30157</v>
      </c>
      <c r="B11678" t="s">
        <v>247</v>
      </c>
      <c r="C11678">
        <v>72222725</v>
      </c>
      <c r="D11678">
        <v>72222904</v>
      </c>
      <c r="E11678">
        <v>180</v>
      </c>
      <c r="F11678" t="s">
        <v>66</v>
      </c>
      <c r="G11678" t="s">
        <v>4347</v>
      </c>
      <c r="H11678" t="s">
        <v>30158</v>
      </c>
      <c r="I11678">
        <v>3</v>
      </c>
      <c r="J11678">
        <v>1</v>
      </c>
      <c r="K11678">
        <v>2</v>
      </c>
      <c r="L11678">
        <v>0</v>
      </c>
      <c r="M11678">
        <v>0</v>
      </c>
      <c r="N11678">
        <v>0</v>
      </c>
      <c r="O11678" t="str">
        <f t="shared" si="1274"/>
        <v/>
      </c>
      <c r="P11678">
        <f>IF(ISERROR(VLOOKUP(G11678,Genes!$A$2:$A$749,1,0)),0,1)</f>
        <v>1</v>
      </c>
      <c r="Q11678">
        <f t="shared" si="1275"/>
        <v>0</v>
      </c>
      <c r="R11678">
        <f t="shared" si="1276"/>
        <v>1</v>
      </c>
      <c r="S11678">
        <f t="shared" si="1277"/>
        <v>27</v>
      </c>
      <c r="T11678">
        <f t="shared" si="1278"/>
        <v>28</v>
      </c>
      <c r="U11678">
        <f t="shared" si="1279"/>
        <v>0</v>
      </c>
      <c r="V11678" t="str">
        <f t="shared" si="1280"/>
        <v/>
      </c>
    </row>
    <row r="11679" spans="1:22" x14ac:dyDescent="0.2">
      <c r="A11679" t="s">
        <v>30159</v>
      </c>
      <c r="B11679" t="s">
        <v>247</v>
      </c>
      <c r="C11679">
        <v>72244292</v>
      </c>
      <c r="D11679">
        <v>72244505</v>
      </c>
      <c r="E11679">
        <v>214</v>
      </c>
      <c r="F11679" t="s">
        <v>66</v>
      </c>
      <c r="G11679" t="s">
        <v>4347</v>
      </c>
      <c r="H11679" t="s">
        <v>30160</v>
      </c>
      <c r="I11679">
        <v>0</v>
      </c>
      <c r="J11679">
        <v>0</v>
      </c>
      <c r="K11679">
        <v>0</v>
      </c>
      <c r="L11679">
        <v>0</v>
      </c>
      <c r="M11679">
        <v>0</v>
      </c>
      <c r="N11679">
        <v>0</v>
      </c>
      <c r="O11679" t="str">
        <f t="shared" si="1274"/>
        <v/>
      </c>
      <c r="P11679">
        <f>IF(ISERROR(VLOOKUP(G11679,Genes!$A$2:$A$749,1,0)),0,1)</f>
        <v>1</v>
      </c>
      <c r="Q11679">
        <f t="shared" si="1275"/>
        <v>0</v>
      </c>
      <c r="R11679">
        <f t="shared" si="1276"/>
        <v>0</v>
      </c>
      <c r="S11679">
        <f t="shared" si="1277"/>
        <v>27</v>
      </c>
      <c r="T11679">
        <f t="shared" si="1278"/>
        <v>29</v>
      </c>
      <c r="U11679">
        <f t="shared" si="1279"/>
        <v>0</v>
      </c>
      <c r="V11679" t="str">
        <f t="shared" si="1280"/>
        <v/>
      </c>
    </row>
    <row r="11680" spans="1:22" x14ac:dyDescent="0.2">
      <c r="A11680" t="s">
        <v>30161</v>
      </c>
      <c r="B11680" t="s">
        <v>247</v>
      </c>
      <c r="C11680">
        <v>72246768</v>
      </c>
      <c r="D11680">
        <v>72246939</v>
      </c>
      <c r="E11680">
        <v>172</v>
      </c>
      <c r="F11680" t="s">
        <v>66</v>
      </c>
      <c r="G11680" t="s">
        <v>4347</v>
      </c>
      <c r="H11680" t="s">
        <v>30162</v>
      </c>
      <c r="I11680">
        <v>0</v>
      </c>
      <c r="J11680">
        <v>0</v>
      </c>
      <c r="K11680">
        <v>0</v>
      </c>
      <c r="L11680">
        <v>0</v>
      </c>
      <c r="M11680">
        <v>0</v>
      </c>
      <c r="N11680">
        <v>0</v>
      </c>
      <c r="O11680" t="str">
        <f t="shared" si="1274"/>
        <v>SLC4A4</v>
      </c>
      <c r="P11680">
        <f>IF(ISERROR(VLOOKUP(G11680,Genes!$A$2:$A$749,1,0)),0,1)</f>
        <v>1</v>
      </c>
      <c r="Q11680">
        <f t="shared" si="1275"/>
        <v>0</v>
      </c>
      <c r="R11680">
        <f t="shared" si="1276"/>
        <v>0</v>
      </c>
      <c r="S11680">
        <f t="shared" si="1277"/>
        <v>27</v>
      </c>
      <c r="T11680">
        <f t="shared" si="1278"/>
        <v>30</v>
      </c>
      <c r="U11680">
        <f t="shared" si="1279"/>
        <v>1</v>
      </c>
      <c r="V11680">
        <f t="shared" si="1280"/>
        <v>0.9</v>
      </c>
    </row>
    <row r="11681" spans="1:22" x14ac:dyDescent="0.2">
      <c r="A11681" t="s">
        <v>30163</v>
      </c>
      <c r="B11681" t="s">
        <v>183</v>
      </c>
      <c r="C11681">
        <v>110709552</v>
      </c>
      <c r="D11681">
        <v>110709837</v>
      </c>
      <c r="E11681">
        <v>286</v>
      </c>
      <c r="F11681" t="s">
        <v>66</v>
      </c>
      <c r="G11681" t="s">
        <v>4354</v>
      </c>
      <c r="H11681" t="s">
        <v>30164</v>
      </c>
      <c r="I11681">
        <v>4</v>
      </c>
      <c r="J11681">
        <v>2</v>
      </c>
      <c r="K11681">
        <v>2</v>
      </c>
      <c r="L11681">
        <v>0</v>
      </c>
      <c r="M11681">
        <v>0</v>
      </c>
      <c r="N11681">
        <v>0</v>
      </c>
      <c r="O11681" t="str">
        <f t="shared" si="1274"/>
        <v/>
      </c>
      <c r="P11681">
        <f>IF(ISERROR(VLOOKUP(G11681,Genes!$A$2:$A$749,1,0)),0,1)</f>
        <v>1</v>
      </c>
      <c r="Q11681">
        <f t="shared" si="1275"/>
        <v>1</v>
      </c>
      <c r="R11681">
        <f t="shared" si="1276"/>
        <v>1</v>
      </c>
      <c r="S11681">
        <f t="shared" si="1277"/>
        <v>1</v>
      </c>
      <c r="T11681">
        <f t="shared" si="1278"/>
        <v>1</v>
      </c>
      <c r="U11681">
        <f t="shared" si="1279"/>
        <v>0</v>
      </c>
      <c r="V11681" t="str">
        <f t="shared" si="1280"/>
        <v/>
      </c>
    </row>
    <row r="11682" spans="1:22" x14ac:dyDescent="0.2">
      <c r="A11682" t="s">
        <v>30165</v>
      </c>
      <c r="B11682" t="s">
        <v>183</v>
      </c>
      <c r="C11682">
        <v>110740059</v>
      </c>
      <c r="D11682">
        <v>110740221</v>
      </c>
      <c r="E11682">
        <v>163</v>
      </c>
      <c r="F11682" t="s">
        <v>66</v>
      </c>
      <c r="G11682" t="s">
        <v>4354</v>
      </c>
      <c r="H11682" t="s">
        <v>30166</v>
      </c>
      <c r="I11682">
        <v>3</v>
      </c>
      <c r="J11682">
        <v>1</v>
      </c>
      <c r="K11682">
        <v>2</v>
      </c>
      <c r="L11682">
        <v>0</v>
      </c>
      <c r="M11682">
        <v>0</v>
      </c>
      <c r="N11682">
        <v>0</v>
      </c>
      <c r="O11682" t="str">
        <f t="shared" si="1274"/>
        <v/>
      </c>
      <c r="P11682">
        <f>IF(ISERROR(VLOOKUP(G11682,Genes!$A$2:$A$749,1,0)),0,1)</f>
        <v>1</v>
      </c>
      <c r="Q11682">
        <f t="shared" si="1275"/>
        <v>0</v>
      </c>
      <c r="R11682">
        <f t="shared" si="1276"/>
        <v>1</v>
      </c>
      <c r="S11682">
        <f t="shared" si="1277"/>
        <v>2</v>
      </c>
      <c r="T11682">
        <f t="shared" si="1278"/>
        <v>2</v>
      </c>
      <c r="U11682">
        <f t="shared" si="1279"/>
        <v>0</v>
      </c>
      <c r="V11682" t="str">
        <f t="shared" si="1280"/>
        <v/>
      </c>
    </row>
    <row r="11683" spans="1:22" x14ac:dyDescent="0.2">
      <c r="A11683" t="s">
        <v>30167</v>
      </c>
      <c r="B11683" t="s">
        <v>183</v>
      </c>
      <c r="C11683">
        <v>110740698</v>
      </c>
      <c r="D11683">
        <v>110741066</v>
      </c>
      <c r="E11683">
        <v>369</v>
      </c>
      <c r="F11683" t="s">
        <v>66</v>
      </c>
      <c r="G11683" t="s">
        <v>4354</v>
      </c>
      <c r="H11683" t="s">
        <v>30168</v>
      </c>
      <c r="I11683">
        <v>6</v>
      </c>
      <c r="J11683">
        <v>4</v>
      </c>
      <c r="K11683">
        <v>2</v>
      </c>
      <c r="L11683">
        <v>0</v>
      </c>
      <c r="M11683">
        <v>0</v>
      </c>
      <c r="N11683">
        <v>0</v>
      </c>
      <c r="O11683" t="str">
        <f t="shared" si="1274"/>
        <v/>
      </c>
      <c r="P11683">
        <f>IF(ISERROR(VLOOKUP(G11683,Genes!$A$2:$A$749,1,0)),0,1)</f>
        <v>1</v>
      </c>
      <c r="Q11683">
        <f t="shared" si="1275"/>
        <v>0</v>
      </c>
      <c r="R11683">
        <f t="shared" si="1276"/>
        <v>1</v>
      </c>
      <c r="S11683">
        <f t="shared" si="1277"/>
        <v>3</v>
      </c>
      <c r="T11683">
        <f t="shared" si="1278"/>
        <v>3</v>
      </c>
      <c r="U11683">
        <f t="shared" si="1279"/>
        <v>0</v>
      </c>
      <c r="V11683" t="str">
        <f t="shared" si="1280"/>
        <v/>
      </c>
    </row>
    <row r="11684" spans="1:22" x14ac:dyDescent="0.2">
      <c r="A11684" t="s">
        <v>30169</v>
      </c>
      <c r="B11684" t="s">
        <v>183</v>
      </c>
      <c r="C11684">
        <v>110714682</v>
      </c>
      <c r="D11684">
        <v>110714839</v>
      </c>
      <c r="E11684">
        <v>158</v>
      </c>
      <c r="F11684" t="s">
        <v>66</v>
      </c>
      <c r="G11684" t="s">
        <v>4354</v>
      </c>
      <c r="H11684" t="s">
        <v>30170</v>
      </c>
      <c r="I11684">
        <v>3</v>
      </c>
      <c r="J11684">
        <v>1</v>
      </c>
      <c r="K11684">
        <v>2</v>
      </c>
      <c r="L11684">
        <v>0</v>
      </c>
      <c r="M11684">
        <v>0</v>
      </c>
      <c r="N11684">
        <v>0</v>
      </c>
      <c r="O11684" t="str">
        <f t="shared" si="1274"/>
        <v/>
      </c>
      <c r="P11684">
        <f>IF(ISERROR(VLOOKUP(G11684,Genes!$A$2:$A$749,1,0)),0,1)</f>
        <v>1</v>
      </c>
      <c r="Q11684">
        <f t="shared" si="1275"/>
        <v>0</v>
      </c>
      <c r="R11684">
        <f t="shared" si="1276"/>
        <v>1</v>
      </c>
      <c r="S11684">
        <f t="shared" si="1277"/>
        <v>4</v>
      </c>
      <c r="T11684">
        <f t="shared" si="1278"/>
        <v>4</v>
      </c>
      <c r="U11684">
        <f t="shared" si="1279"/>
        <v>0</v>
      </c>
      <c r="V11684" t="str">
        <f t="shared" si="1280"/>
        <v/>
      </c>
    </row>
    <row r="11685" spans="1:22" x14ac:dyDescent="0.2">
      <c r="A11685" t="s">
        <v>30171</v>
      </c>
      <c r="B11685" t="s">
        <v>183</v>
      </c>
      <c r="C11685">
        <v>110716595</v>
      </c>
      <c r="D11685">
        <v>110716721</v>
      </c>
      <c r="E11685">
        <v>127</v>
      </c>
      <c r="F11685" t="s">
        <v>66</v>
      </c>
      <c r="G11685" t="s">
        <v>4354</v>
      </c>
      <c r="H11685" t="s">
        <v>30172</v>
      </c>
      <c r="I11685">
        <v>3</v>
      </c>
      <c r="J11685">
        <v>1</v>
      </c>
      <c r="K11685">
        <v>2</v>
      </c>
      <c r="L11685">
        <v>0</v>
      </c>
      <c r="M11685">
        <v>0</v>
      </c>
      <c r="N11685">
        <v>0</v>
      </c>
      <c r="O11685" t="str">
        <f t="shared" si="1274"/>
        <v/>
      </c>
      <c r="P11685">
        <f>IF(ISERROR(VLOOKUP(G11685,Genes!$A$2:$A$749,1,0)),0,1)</f>
        <v>1</v>
      </c>
      <c r="Q11685">
        <f t="shared" si="1275"/>
        <v>0</v>
      </c>
      <c r="R11685">
        <f t="shared" si="1276"/>
        <v>1</v>
      </c>
      <c r="S11685">
        <f t="shared" si="1277"/>
        <v>5</v>
      </c>
      <c r="T11685">
        <f t="shared" si="1278"/>
        <v>5</v>
      </c>
      <c r="U11685">
        <f t="shared" si="1279"/>
        <v>0</v>
      </c>
      <c r="V11685" t="str">
        <f t="shared" si="1280"/>
        <v/>
      </c>
    </row>
    <row r="11686" spans="1:22" x14ac:dyDescent="0.2">
      <c r="A11686" t="s">
        <v>30173</v>
      </c>
      <c r="B11686" t="s">
        <v>183</v>
      </c>
      <c r="C11686">
        <v>110717401</v>
      </c>
      <c r="D11686">
        <v>110717582</v>
      </c>
      <c r="E11686">
        <v>182</v>
      </c>
      <c r="F11686" t="s">
        <v>66</v>
      </c>
      <c r="G11686" t="s">
        <v>4354</v>
      </c>
      <c r="H11686" t="s">
        <v>30174</v>
      </c>
      <c r="I11686">
        <v>3</v>
      </c>
      <c r="J11686">
        <v>1</v>
      </c>
      <c r="K11686">
        <v>2</v>
      </c>
      <c r="L11686">
        <v>0</v>
      </c>
      <c r="M11686">
        <v>0</v>
      </c>
      <c r="N11686">
        <v>0</v>
      </c>
      <c r="O11686" t="str">
        <f t="shared" si="1274"/>
        <v/>
      </c>
      <c r="P11686">
        <f>IF(ISERROR(VLOOKUP(G11686,Genes!$A$2:$A$749,1,0)),0,1)</f>
        <v>1</v>
      </c>
      <c r="Q11686">
        <f t="shared" si="1275"/>
        <v>0</v>
      </c>
      <c r="R11686">
        <f t="shared" si="1276"/>
        <v>1</v>
      </c>
      <c r="S11686">
        <f t="shared" si="1277"/>
        <v>6</v>
      </c>
      <c r="T11686">
        <f t="shared" si="1278"/>
        <v>6</v>
      </c>
      <c r="U11686">
        <f t="shared" si="1279"/>
        <v>0</v>
      </c>
      <c r="V11686" t="str">
        <f t="shared" si="1280"/>
        <v/>
      </c>
    </row>
    <row r="11687" spans="1:22" x14ac:dyDescent="0.2">
      <c r="A11687" t="s">
        <v>30175</v>
      </c>
      <c r="B11687" t="s">
        <v>183</v>
      </c>
      <c r="C11687">
        <v>110719251</v>
      </c>
      <c r="D11687">
        <v>110719361</v>
      </c>
      <c r="E11687">
        <v>111</v>
      </c>
      <c r="F11687" t="s">
        <v>66</v>
      </c>
      <c r="G11687" t="s">
        <v>4354</v>
      </c>
      <c r="H11687" t="s">
        <v>30176</v>
      </c>
      <c r="I11687">
        <v>2</v>
      </c>
      <c r="J11687">
        <v>0</v>
      </c>
      <c r="K11687">
        <v>2</v>
      </c>
      <c r="L11687">
        <v>0</v>
      </c>
      <c r="M11687">
        <v>0</v>
      </c>
      <c r="N11687">
        <v>0</v>
      </c>
      <c r="O11687" t="str">
        <f t="shared" si="1274"/>
        <v/>
      </c>
      <c r="P11687">
        <f>IF(ISERROR(VLOOKUP(G11687,Genes!$A$2:$A$749,1,0)),0,1)</f>
        <v>1</v>
      </c>
      <c r="Q11687">
        <f t="shared" si="1275"/>
        <v>0</v>
      </c>
      <c r="R11687">
        <f t="shared" si="1276"/>
        <v>1</v>
      </c>
      <c r="S11687">
        <f t="shared" si="1277"/>
        <v>7</v>
      </c>
      <c r="T11687">
        <f t="shared" si="1278"/>
        <v>7</v>
      </c>
      <c r="U11687">
        <f t="shared" si="1279"/>
        <v>0</v>
      </c>
      <c r="V11687" t="str">
        <f t="shared" si="1280"/>
        <v/>
      </c>
    </row>
    <row r="11688" spans="1:22" x14ac:dyDescent="0.2">
      <c r="A11688" t="s">
        <v>30177</v>
      </c>
      <c r="B11688" t="s">
        <v>183</v>
      </c>
      <c r="C11688">
        <v>110734594</v>
      </c>
      <c r="D11688">
        <v>110734835</v>
      </c>
      <c r="E11688">
        <v>242</v>
      </c>
      <c r="F11688" t="s">
        <v>66</v>
      </c>
      <c r="G11688" t="s">
        <v>4354</v>
      </c>
      <c r="H11688" t="s">
        <v>30178</v>
      </c>
      <c r="I11688">
        <v>4</v>
      </c>
      <c r="J11688">
        <v>2</v>
      </c>
      <c r="K11688">
        <v>2</v>
      </c>
      <c r="L11688">
        <v>0</v>
      </c>
      <c r="M11688">
        <v>0</v>
      </c>
      <c r="N11688">
        <v>0</v>
      </c>
      <c r="O11688" t="str">
        <f t="shared" si="1274"/>
        <v/>
      </c>
      <c r="P11688">
        <f>IF(ISERROR(VLOOKUP(G11688,Genes!$A$2:$A$749,1,0)),0,1)</f>
        <v>1</v>
      </c>
      <c r="Q11688">
        <f t="shared" si="1275"/>
        <v>0</v>
      </c>
      <c r="R11688">
        <f t="shared" si="1276"/>
        <v>1</v>
      </c>
      <c r="S11688">
        <f t="shared" si="1277"/>
        <v>8</v>
      </c>
      <c r="T11688">
        <f t="shared" si="1278"/>
        <v>8</v>
      </c>
      <c r="U11688">
        <f t="shared" si="1279"/>
        <v>0</v>
      </c>
      <c r="V11688" t="str">
        <f t="shared" si="1280"/>
        <v/>
      </c>
    </row>
    <row r="11689" spans="1:22" x14ac:dyDescent="0.2">
      <c r="A11689" t="s">
        <v>30179</v>
      </c>
      <c r="B11689" t="s">
        <v>183</v>
      </c>
      <c r="C11689">
        <v>110735128</v>
      </c>
      <c r="D11689">
        <v>110735320</v>
      </c>
      <c r="E11689">
        <v>193</v>
      </c>
      <c r="F11689" t="s">
        <v>66</v>
      </c>
      <c r="G11689" t="s">
        <v>4354</v>
      </c>
      <c r="H11689" t="s">
        <v>30180</v>
      </c>
      <c r="I11689">
        <v>3</v>
      </c>
      <c r="J11689">
        <v>1</v>
      </c>
      <c r="K11689">
        <v>2</v>
      </c>
      <c r="L11689">
        <v>0</v>
      </c>
      <c r="M11689">
        <v>0</v>
      </c>
      <c r="N11689">
        <v>0</v>
      </c>
      <c r="O11689" t="str">
        <f t="shared" si="1274"/>
        <v/>
      </c>
      <c r="P11689">
        <f>IF(ISERROR(VLOOKUP(G11689,Genes!$A$2:$A$749,1,0)),0,1)</f>
        <v>1</v>
      </c>
      <c r="Q11689">
        <f t="shared" si="1275"/>
        <v>0</v>
      </c>
      <c r="R11689">
        <f t="shared" si="1276"/>
        <v>1</v>
      </c>
      <c r="S11689">
        <f t="shared" si="1277"/>
        <v>9</v>
      </c>
      <c r="T11689">
        <f t="shared" si="1278"/>
        <v>9</v>
      </c>
      <c r="U11689">
        <f t="shared" si="1279"/>
        <v>0</v>
      </c>
      <c r="V11689" t="str">
        <f t="shared" si="1280"/>
        <v/>
      </c>
    </row>
    <row r="11690" spans="1:22" x14ac:dyDescent="0.2">
      <c r="A11690" t="s">
        <v>30181</v>
      </c>
      <c r="B11690" t="s">
        <v>183</v>
      </c>
      <c r="C11690">
        <v>110737201</v>
      </c>
      <c r="D11690">
        <v>110737393</v>
      </c>
      <c r="E11690">
        <v>193</v>
      </c>
      <c r="F11690" t="s">
        <v>66</v>
      </c>
      <c r="G11690" t="s">
        <v>4354</v>
      </c>
      <c r="H11690" t="s">
        <v>30182</v>
      </c>
      <c r="I11690">
        <v>3</v>
      </c>
      <c r="J11690">
        <v>1</v>
      </c>
      <c r="K11690">
        <v>2</v>
      </c>
      <c r="L11690">
        <v>0</v>
      </c>
      <c r="M11690">
        <v>0</v>
      </c>
      <c r="N11690">
        <v>0</v>
      </c>
      <c r="O11690" t="str">
        <f t="shared" si="1274"/>
        <v/>
      </c>
      <c r="P11690">
        <f>IF(ISERROR(VLOOKUP(G11690,Genes!$A$2:$A$749,1,0)),0,1)</f>
        <v>1</v>
      </c>
      <c r="Q11690">
        <f t="shared" si="1275"/>
        <v>0</v>
      </c>
      <c r="R11690">
        <f t="shared" si="1276"/>
        <v>1</v>
      </c>
      <c r="S11690">
        <f t="shared" si="1277"/>
        <v>10</v>
      </c>
      <c r="T11690">
        <f t="shared" si="1278"/>
        <v>10</v>
      </c>
      <c r="U11690">
        <f t="shared" si="1279"/>
        <v>0</v>
      </c>
      <c r="V11690" t="str">
        <f t="shared" si="1280"/>
        <v/>
      </c>
    </row>
    <row r="11691" spans="1:22" x14ac:dyDescent="0.2">
      <c r="A11691" t="s">
        <v>30183</v>
      </c>
      <c r="B11691" t="s">
        <v>183</v>
      </c>
      <c r="C11691">
        <v>110738208</v>
      </c>
      <c r="D11691">
        <v>110738367</v>
      </c>
      <c r="E11691">
        <v>160</v>
      </c>
      <c r="F11691" t="s">
        <v>66</v>
      </c>
      <c r="G11691" t="s">
        <v>4354</v>
      </c>
      <c r="H11691" t="s">
        <v>30184</v>
      </c>
      <c r="I11691">
        <v>3</v>
      </c>
      <c r="J11691">
        <v>1</v>
      </c>
      <c r="K11691">
        <v>2</v>
      </c>
      <c r="L11691">
        <v>0</v>
      </c>
      <c r="M11691">
        <v>0</v>
      </c>
      <c r="N11691">
        <v>0</v>
      </c>
      <c r="O11691" t="str">
        <f t="shared" si="1274"/>
        <v>SLC6A17</v>
      </c>
      <c r="P11691">
        <f>IF(ISERROR(VLOOKUP(G11691,Genes!$A$2:$A$749,1,0)),0,1)</f>
        <v>1</v>
      </c>
      <c r="Q11691">
        <f t="shared" si="1275"/>
        <v>0</v>
      </c>
      <c r="R11691">
        <f t="shared" si="1276"/>
        <v>1</v>
      </c>
      <c r="S11691">
        <f t="shared" si="1277"/>
        <v>11</v>
      </c>
      <c r="T11691">
        <f t="shared" si="1278"/>
        <v>11</v>
      </c>
      <c r="U11691">
        <f t="shared" si="1279"/>
        <v>1</v>
      </c>
      <c r="V11691">
        <f t="shared" si="1280"/>
        <v>1</v>
      </c>
    </row>
    <row r="11692" spans="1:22" x14ac:dyDescent="0.2">
      <c r="A11692" t="s">
        <v>30185</v>
      </c>
      <c r="B11692" t="s">
        <v>439</v>
      </c>
      <c r="C11692">
        <v>1443027</v>
      </c>
      <c r="D11692">
        <v>1443312</v>
      </c>
      <c r="E11692">
        <v>286</v>
      </c>
      <c r="F11692" t="s">
        <v>74</v>
      </c>
      <c r="G11692" t="s">
        <v>4361</v>
      </c>
      <c r="H11692" t="s">
        <v>30186</v>
      </c>
      <c r="I11692">
        <v>4</v>
      </c>
      <c r="J11692">
        <v>2</v>
      </c>
      <c r="K11692">
        <v>2</v>
      </c>
      <c r="L11692">
        <v>0</v>
      </c>
      <c r="M11692">
        <v>0</v>
      </c>
      <c r="N11692">
        <v>0</v>
      </c>
      <c r="O11692" t="str">
        <f t="shared" si="1274"/>
        <v/>
      </c>
      <c r="P11692">
        <f>IF(ISERROR(VLOOKUP(G11692,Genes!$A$2:$A$749,1,0)),0,1)</f>
        <v>1</v>
      </c>
      <c r="Q11692">
        <f t="shared" si="1275"/>
        <v>1</v>
      </c>
      <c r="R11692">
        <f t="shared" si="1276"/>
        <v>1</v>
      </c>
      <c r="S11692">
        <f t="shared" si="1277"/>
        <v>1</v>
      </c>
      <c r="T11692">
        <f t="shared" si="1278"/>
        <v>1</v>
      </c>
      <c r="U11692">
        <f t="shared" si="1279"/>
        <v>0</v>
      </c>
      <c r="V11692" t="str">
        <f t="shared" si="1280"/>
        <v/>
      </c>
    </row>
    <row r="11693" spans="1:22" x14ac:dyDescent="0.2">
      <c r="A11693" t="s">
        <v>30187</v>
      </c>
      <c r="B11693" t="s">
        <v>439</v>
      </c>
      <c r="C11693">
        <v>1409141</v>
      </c>
      <c r="D11693">
        <v>1409240</v>
      </c>
      <c r="E11693">
        <v>100</v>
      </c>
      <c r="F11693" t="s">
        <v>74</v>
      </c>
      <c r="G11693" t="s">
        <v>4361</v>
      </c>
      <c r="H11693" t="s">
        <v>30188</v>
      </c>
      <c r="I11693">
        <v>2</v>
      </c>
      <c r="J11693">
        <v>0</v>
      </c>
      <c r="K11693">
        <v>2</v>
      </c>
      <c r="L11693">
        <v>0</v>
      </c>
      <c r="M11693">
        <v>0</v>
      </c>
      <c r="N11693">
        <v>0</v>
      </c>
      <c r="O11693" t="str">
        <f t="shared" si="1274"/>
        <v/>
      </c>
      <c r="P11693">
        <f>IF(ISERROR(VLOOKUP(G11693,Genes!$A$2:$A$749,1,0)),0,1)</f>
        <v>1</v>
      </c>
      <c r="Q11693">
        <f t="shared" si="1275"/>
        <v>0</v>
      </c>
      <c r="R11693">
        <f t="shared" si="1276"/>
        <v>1</v>
      </c>
      <c r="S11693">
        <f t="shared" si="1277"/>
        <v>2</v>
      </c>
      <c r="T11693">
        <f t="shared" si="1278"/>
        <v>2</v>
      </c>
      <c r="U11693">
        <f t="shared" si="1279"/>
        <v>0</v>
      </c>
      <c r="V11693" t="str">
        <f t="shared" si="1280"/>
        <v/>
      </c>
    </row>
    <row r="11694" spans="1:22" x14ac:dyDescent="0.2">
      <c r="A11694" t="s">
        <v>30189</v>
      </c>
      <c r="B11694" t="s">
        <v>439</v>
      </c>
      <c r="C11694">
        <v>1406303</v>
      </c>
      <c r="D11694">
        <v>1406403</v>
      </c>
      <c r="E11694">
        <v>101</v>
      </c>
      <c r="F11694" t="s">
        <v>74</v>
      </c>
      <c r="G11694" t="s">
        <v>4361</v>
      </c>
      <c r="H11694" t="s">
        <v>30190</v>
      </c>
      <c r="I11694">
        <v>2</v>
      </c>
      <c r="J11694">
        <v>0</v>
      </c>
      <c r="K11694">
        <v>2</v>
      </c>
      <c r="L11694">
        <v>0</v>
      </c>
      <c r="M11694">
        <v>0</v>
      </c>
      <c r="N11694">
        <v>0</v>
      </c>
      <c r="O11694" t="str">
        <f t="shared" si="1274"/>
        <v/>
      </c>
      <c r="P11694">
        <f>IF(ISERROR(VLOOKUP(G11694,Genes!$A$2:$A$749,1,0)),0,1)</f>
        <v>1</v>
      </c>
      <c r="Q11694">
        <f t="shared" si="1275"/>
        <v>0</v>
      </c>
      <c r="R11694">
        <f t="shared" si="1276"/>
        <v>1</v>
      </c>
      <c r="S11694">
        <f t="shared" si="1277"/>
        <v>3</v>
      </c>
      <c r="T11694">
        <f t="shared" si="1278"/>
        <v>3</v>
      </c>
      <c r="U11694">
        <f t="shared" si="1279"/>
        <v>0</v>
      </c>
      <c r="V11694" t="str">
        <f t="shared" si="1280"/>
        <v/>
      </c>
    </row>
    <row r="11695" spans="1:22" x14ac:dyDescent="0.2">
      <c r="A11695" t="s">
        <v>30191</v>
      </c>
      <c r="B11695" t="s">
        <v>439</v>
      </c>
      <c r="C11695">
        <v>1403037</v>
      </c>
      <c r="D11695">
        <v>1403204</v>
      </c>
      <c r="E11695">
        <v>168</v>
      </c>
      <c r="F11695" t="s">
        <v>74</v>
      </c>
      <c r="G11695" t="s">
        <v>4361</v>
      </c>
      <c r="H11695" t="s">
        <v>30192</v>
      </c>
      <c r="I11695">
        <v>3</v>
      </c>
      <c r="J11695">
        <v>1</v>
      </c>
      <c r="K11695">
        <v>2</v>
      </c>
      <c r="L11695">
        <v>0</v>
      </c>
      <c r="M11695">
        <v>0</v>
      </c>
      <c r="N11695">
        <v>0</v>
      </c>
      <c r="O11695" t="str">
        <f t="shared" si="1274"/>
        <v/>
      </c>
      <c r="P11695">
        <f>IF(ISERROR(VLOOKUP(G11695,Genes!$A$2:$A$749,1,0)),0,1)</f>
        <v>1</v>
      </c>
      <c r="Q11695">
        <f t="shared" si="1275"/>
        <v>0</v>
      </c>
      <c r="R11695">
        <f t="shared" si="1276"/>
        <v>1</v>
      </c>
      <c r="S11695">
        <f t="shared" si="1277"/>
        <v>4</v>
      </c>
      <c r="T11695">
        <f t="shared" si="1278"/>
        <v>4</v>
      </c>
      <c r="U11695">
        <f t="shared" si="1279"/>
        <v>0</v>
      </c>
      <c r="V11695" t="str">
        <f t="shared" si="1280"/>
        <v/>
      </c>
    </row>
    <row r="11696" spans="1:22" x14ac:dyDescent="0.2">
      <c r="A11696" t="s">
        <v>30193</v>
      </c>
      <c r="B11696" t="s">
        <v>439</v>
      </c>
      <c r="C11696">
        <v>1401030</v>
      </c>
      <c r="D11696">
        <v>1401101</v>
      </c>
      <c r="E11696">
        <v>72</v>
      </c>
      <c r="F11696" t="s">
        <v>74</v>
      </c>
      <c r="G11696" t="s">
        <v>4361</v>
      </c>
      <c r="H11696" t="s">
        <v>30194</v>
      </c>
      <c r="I11696">
        <v>2</v>
      </c>
      <c r="J11696">
        <v>0</v>
      </c>
      <c r="K11696">
        <v>2</v>
      </c>
      <c r="L11696">
        <v>0</v>
      </c>
      <c r="M11696">
        <v>0</v>
      </c>
      <c r="N11696">
        <v>0</v>
      </c>
      <c r="O11696" t="str">
        <f t="shared" si="1274"/>
        <v/>
      </c>
      <c r="P11696">
        <f>IF(ISERROR(VLOOKUP(G11696,Genes!$A$2:$A$749,1,0)),0,1)</f>
        <v>1</v>
      </c>
      <c r="Q11696">
        <f t="shared" si="1275"/>
        <v>0</v>
      </c>
      <c r="R11696">
        <f t="shared" si="1276"/>
        <v>1</v>
      </c>
      <c r="S11696">
        <f t="shared" si="1277"/>
        <v>5</v>
      </c>
      <c r="T11696">
        <f t="shared" si="1278"/>
        <v>5</v>
      </c>
      <c r="U11696">
        <f t="shared" si="1279"/>
        <v>0</v>
      </c>
      <c r="V11696" t="str">
        <f t="shared" si="1280"/>
        <v/>
      </c>
    </row>
    <row r="11697" spans="1:22" x14ac:dyDescent="0.2">
      <c r="A11697" t="s">
        <v>30195</v>
      </c>
      <c r="B11697" t="s">
        <v>439</v>
      </c>
      <c r="C11697">
        <v>1394850</v>
      </c>
      <c r="D11697">
        <v>1394873</v>
      </c>
      <c r="E11697">
        <v>24</v>
      </c>
      <c r="F11697" t="s">
        <v>74</v>
      </c>
      <c r="G11697" t="s">
        <v>4361</v>
      </c>
      <c r="H11697" t="s">
        <v>30196</v>
      </c>
      <c r="I11697">
        <v>2</v>
      </c>
      <c r="J11697">
        <v>2</v>
      </c>
      <c r="K11697">
        <v>0</v>
      </c>
      <c r="L11697">
        <v>0</v>
      </c>
      <c r="M11697">
        <v>0</v>
      </c>
      <c r="N11697">
        <v>0</v>
      </c>
      <c r="O11697" t="str">
        <f t="shared" si="1274"/>
        <v/>
      </c>
      <c r="P11697">
        <f>IF(ISERROR(VLOOKUP(G11697,Genes!$A$2:$A$749,1,0)),0,1)</f>
        <v>1</v>
      </c>
      <c r="Q11697">
        <f t="shared" si="1275"/>
        <v>0</v>
      </c>
      <c r="R11697">
        <f t="shared" si="1276"/>
        <v>1</v>
      </c>
      <c r="S11697">
        <f t="shared" si="1277"/>
        <v>6</v>
      </c>
      <c r="T11697">
        <f t="shared" si="1278"/>
        <v>6</v>
      </c>
      <c r="U11697">
        <f t="shared" si="1279"/>
        <v>0</v>
      </c>
      <c r="V11697" t="str">
        <f t="shared" si="1280"/>
        <v/>
      </c>
    </row>
    <row r="11698" spans="1:22" x14ac:dyDescent="0.2">
      <c r="A11698" t="s">
        <v>30197</v>
      </c>
      <c r="B11698" t="s">
        <v>439</v>
      </c>
      <c r="C11698">
        <v>1441474</v>
      </c>
      <c r="D11698">
        <v>1441605</v>
      </c>
      <c r="E11698">
        <v>132</v>
      </c>
      <c r="F11698" t="s">
        <v>74</v>
      </c>
      <c r="G11698" t="s">
        <v>4361</v>
      </c>
      <c r="H11698" t="s">
        <v>30198</v>
      </c>
      <c r="I11698">
        <v>3</v>
      </c>
      <c r="J11698">
        <v>1</v>
      </c>
      <c r="K11698">
        <v>2</v>
      </c>
      <c r="L11698">
        <v>0</v>
      </c>
      <c r="M11698">
        <v>0</v>
      </c>
      <c r="N11698">
        <v>0</v>
      </c>
      <c r="O11698" t="str">
        <f t="shared" si="1274"/>
        <v/>
      </c>
      <c r="P11698">
        <f>IF(ISERROR(VLOOKUP(G11698,Genes!$A$2:$A$749,1,0)),0,1)</f>
        <v>1</v>
      </c>
      <c r="Q11698">
        <f t="shared" si="1275"/>
        <v>0</v>
      </c>
      <c r="R11698">
        <f t="shared" si="1276"/>
        <v>1</v>
      </c>
      <c r="S11698">
        <f t="shared" si="1277"/>
        <v>7</v>
      </c>
      <c r="T11698">
        <f t="shared" si="1278"/>
        <v>7</v>
      </c>
      <c r="U11698">
        <f t="shared" si="1279"/>
        <v>0</v>
      </c>
      <c r="V11698" t="str">
        <f t="shared" si="1280"/>
        <v/>
      </c>
    </row>
    <row r="11699" spans="1:22" x14ac:dyDescent="0.2">
      <c r="A11699" t="s">
        <v>30199</v>
      </c>
      <c r="B11699" t="s">
        <v>439</v>
      </c>
      <c r="C11699">
        <v>1432579</v>
      </c>
      <c r="D11699">
        <v>1432813</v>
      </c>
      <c r="E11699">
        <v>235</v>
      </c>
      <c r="F11699" t="s">
        <v>74</v>
      </c>
      <c r="G11699" t="s">
        <v>4361</v>
      </c>
      <c r="H11699" t="s">
        <v>30200</v>
      </c>
      <c r="I11699">
        <v>3</v>
      </c>
      <c r="J11699">
        <v>1</v>
      </c>
      <c r="K11699">
        <v>2</v>
      </c>
      <c r="L11699">
        <v>0</v>
      </c>
      <c r="M11699">
        <v>0</v>
      </c>
      <c r="N11699">
        <v>0</v>
      </c>
      <c r="O11699" t="str">
        <f t="shared" si="1274"/>
        <v/>
      </c>
      <c r="P11699">
        <f>IF(ISERROR(VLOOKUP(G11699,Genes!$A$2:$A$749,1,0)),0,1)</f>
        <v>1</v>
      </c>
      <c r="Q11699">
        <f t="shared" si="1275"/>
        <v>0</v>
      </c>
      <c r="R11699">
        <f t="shared" si="1276"/>
        <v>1</v>
      </c>
      <c r="S11699">
        <f t="shared" si="1277"/>
        <v>8</v>
      </c>
      <c r="T11699">
        <f t="shared" si="1278"/>
        <v>8</v>
      </c>
      <c r="U11699">
        <f t="shared" si="1279"/>
        <v>0</v>
      </c>
      <c r="V11699" t="str">
        <f t="shared" si="1280"/>
        <v/>
      </c>
    </row>
    <row r="11700" spans="1:22" x14ac:dyDescent="0.2">
      <c r="A11700" t="s">
        <v>30201</v>
      </c>
      <c r="B11700" t="s">
        <v>439</v>
      </c>
      <c r="C11700">
        <v>1421991</v>
      </c>
      <c r="D11700">
        <v>1422129</v>
      </c>
      <c r="E11700">
        <v>139</v>
      </c>
      <c r="F11700" t="s">
        <v>74</v>
      </c>
      <c r="G11700" t="s">
        <v>4361</v>
      </c>
      <c r="H11700" t="s">
        <v>30202</v>
      </c>
      <c r="I11700">
        <v>3</v>
      </c>
      <c r="J11700">
        <v>1</v>
      </c>
      <c r="K11700">
        <v>2</v>
      </c>
      <c r="L11700">
        <v>0</v>
      </c>
      <c r="M11700">
        <v>0</v>
      </c>
      <c r="N11700">
        <v>0</v>
      </c>
      <c r="O11700" t="str">
        <f t="shared" si="1274"/>
        <v/>
      </c>
      <c r="P11700">
        <f>IF(ISERROR(VLOOKUP(G11700,Genes!$A$2:$A$749,1,0)),0,1)</f>
        <v>1</v>
      </c>
      <c r="Q11700">
        <f t="shared" si="1275"/>
        <v>0</v>
      </c>
      <c r="R11700">
        <f t="shared" si="1276"/>
        <v>1</v>
      </c>
      <c r="S11700">
        <f t="shared" si="1277"/>
        <v>9</v>
      </c>
      <c r="T11700">
        <f t="shared" si="1278"/>
        <v>9</v>
      </c>
      <c r="U11700">
        <f t="shared" si="1279"/>
        <v>0</v>
      </c>
      <c r="V11700" t="str">
        <f t="shared" si="1280"/>
        <v/>
      </c>
    </row>
    <row r="11701" spans="1:22" x14ac:dyDescent="0.2">
      <c r="A11701" t="s">
        <v>30203</v>
      </c>
      <c r="B11701" t="s">
        <v>439</v>
      </c>
      <c r="C11701">
        <v>1420684</v>
      </c>
      <c r="D11701">
        <v>1420818</v>
      </c>
      <c r="E11701">
        <v>135</v>
      </c>
      <c r="F11701" t="s">
        <v>74</v>
      </c>
      <c r="G11701" t="s">
        <v>4361</v>
      </c>
      <c r="H11701" t="s">
        <v>30204</v>
      </c>
      <c r="I11701">
        <v>3</v>
      </c>
      <c r="J11701">
        <v>1</v>
      </c>
      <c r="K11701">
        <v>2</v>
      </c>
      <c r="L11701">
        <v>0</v>
      </c>
      <c r="M11701">
        <v>0</v>
      </c>
      <c r="N11701">
        <v>0</v>
      </c>
      <c r="O11701" t="str">
        <f t="shared" si="1274"/>
        <v/>
      </c>
      <c r="P11701">
        <f>IF(ISERROR(VLOOKUP(G11701,Genes!$A$2:$A$749,1,0)),0,1)</f>
        <v>1</v>
      </c>
      <c r="Q11701">
        <f t="shared" si="1275"/>
        <v>0</v>
      </c>
      <c r="R11701">
        <f t="shared" si="1276"/>
        <v>1</v>
      </c>
      <c r="S11701">
        <f t="shared" si="1277"/>
        <v>10</v>
      </c>
      <c r="T11701">
        <f t="shared" si="1278"/>
        <v>10</v>
      </c>
      <c r="U11701">
        <f t="shared" si="1279"/>
        <v>0</v>
      </c>
      <c r="V11701" t="str">
        <f t="shared" si="1280"/>
        <v/>
      </c>
    </row>
    <row r="11702" spans="1:22" x14ac:dyDescent="0.2">
      <c r="A11702" t="s">
        <v>30205</v>
      </c>
      <c r="B11702" t="s">
        <v>439</v>
      </c>
      <c r="C11702">
        <v>1416213</v>
      </c>
      <c r="D11702">
        <v>1416316</v>
      </c>
      <c r="E11702">
        <v>104</v>
      </c>
      <c r="F11702" t="s">
        <v>74</v>
      </c>
      <c r="G11702" t="s">
        <v>4361</v>
      </c>
      <c r="H11702" t="s">
        <v>30206</v>
      </c>
      <c r="I11702">
        <v>2</v>
      </c>
      <c r="J11702">
        <v>0</v>
      </c>
      <c r="K11702">
        <v>2</v>
      </c>
      <c r="L11702">
        <v>0</v>
      </c>
      <c r="M11702">
        <v>0</v>
      </c>
      <c r="N11702">
        <v>0</v>
      </c>
      <c r="O11702" t="str">
        <f t="shared" si="1274"/>
        <v/>
      </c>
      <c r="P11702">
        <f>IF(ISERROR(VLOOKUP(G11702,Genes!$A$2:$A$749,1,0)),0,1)</f>
        <v>1</v>
      </c>
      <c r="Q11702">
        <f t="shared" si="1275"/>
        <v>0</v>
      </c>
      <c r="R11702">
        <f t="shared" si="1276"/>
        <v>1</v>
      </c>
      <c r="S11702">
        <f t="shared" si="1277"/>
        <v>11</v>
      </c>
      <c r="T11702">
        <f t="shared" si="1278"/>
        <v>11</v>
      </c>
      <c r="U11702">
        <f t="shared" si="1279"/>
        <v>0</v>
      </c>
      <c r="V11702" t="str">
        <f t="shared" si="1280"/>
        <v/>
      </c>
    </row>
    <row r="11703" spans="1:22" x14ac:dyDescent="0.2">
      <c r="A11703" t="s">
        <v>30207</v>
      </c>
      <c r="B11703" t="s">
        <v>439</v>
      </c>
      <c r="C11703">
        <v>1414806</v>
      </c>
      <c r="D11703">
        <v>1414930</v>
      </c>
      <c r="E11703">
        <v>125</v>
      </c>
      <c r="F11703" t="s">
        <v>74</v>
      </c>
      <c r="G11703" t="s">
        <v>4361</v>
      </c>
      <c r="H11703" t="s">
        <v>30208</v>
      </c>
      <c r="I11703">
        <v>3</v>
      </c>
      <c r="J11703">
        <v>1</v>
      </c>
      <c r="K11703">
        <v>2</v>
      </c>
      <c r="L11703">
        <v>0</v>
      </c>
      <c r="M11703">
        <v>0</v>
      </c>
      <c r="N11703">
        <v>0</v>
      </c>
      <c r="O11703" t="str">
        <f t="shared" si="1274"/>
        <v/>
      </c>
      <c r="P11703">
        <f>IF(ISERROR(VLOOKUP(G11703,Genes!$A$2:$A$749,1,0)),0,1)</f>
        <v>1</v>
      </c>
      <c r="Q11703">
        <f t="shared" si="1275"/>
        <v>0</v>
      </c>
      <c r="R11703">
        <f t="shared" si="1276"/>
        <v>1</v>
      </c>
      <c r="S11703">
        <f t="shared" si="1277"/>
        <v>12</v>
      </c>
      <c r="T11703">
        <f t="shared" si="1278"/>
        <v>12</v>
      </c>
      <c r="U11703">
        <f t="shared" si="1279"/>
        <v>0</v>
      </c>
      <c r="V11703" t="str">
        <f t="shared" si="1280"/>
        <v/>
      </c>
    </row>
    <row r="11704" spans="1:22" x14ac:dyDescent="0.2">
      <c r="A11704" t="s">
        <v>30209</v>
      </c>
      <c r="B11704" t="s">
        <v>439</v>
      </c>
      <c r="C11704">
        <v>1411358</v>
      </c>
      <c r="D11704">
        <v>1411470</v>
      </c>
      <c r="E11704">
        <v>113</v>
      </c>
      <c r="F11704" t="s">
        <v>74</v>
      </c>
      <c r="G11704" t="s">
        <v>4361</v>
      </c>
      <c r="H11704" t="s">
        <v>30210</v>
      </c>
      <c r="I11704">
        <v>2</v>
      </c>
      <c r="J11704">
        <v>0</v>
      </c>
      <c r="K11704">
        <v>2</v>
      </c>
      <c r="L11704">
        <v>0</v>
      </c>
      <c r="M11704">
        <v>0</v>
      </c>
      <c r="N11704">
        <v>0</v>
      </c>
      <c r="O11704" t="str">
        <f t="shared" si="1274"/>
        <v/>
      </c>
      <c r="P11704">
        <f>IF(ISERROR(VLOOKUP(G11704,Genes!$A$2:$A$749,1,0)),0,1)</f>
        <v>1</v>
      </c>
      <c r="Q11704">
        <f t="shared" si="1275"/>
        <v>0</v>
      </c>
      <c r="R11704">
        <f t="shared" si="1276"/>
        <v>1</v>
      </c>
      <c r="S11704">
        <f t="shared" si="1277"/>
        <v>13</v>
      </c>
      <c r="T11704">
        <f t="shared" si="1278"/>
        <v>13</v>
      </c>
      <c r="U11704">
        <f t="shared" si="1279"/>
        <v>0</v>
      </c>
      <c r="V11704" t="str">
        <f t="shared" si="1280"/>
        <v/>
      </c>
    </row>
    <row r="11705" spans="1:22" x14ac:dyDescent="0.2">
      <c r="A11705" t="s">
        <v>30211</v>
      </c>
      <c r="B11705" t="s">
        <v>439</v>
      </c>
      <c r="C11705">
        <v>1409836</v>
      </c>
      <c r="D11705">
        <v>1409964</v>
      </c>
      <c r="E11705">
        <v>129</v>
      </c>
      <c r="F11705" t="s">
        <v>74</v>
      </c>
      <c r="G11705" t="s">
        <v>4361</v>
      </c>
      <c r="H11705" t="s">
        <v>30212</v>
      </c>
      <c r="I11705">
        <v>3</v>
      </c>
      <c r="J11705">
        <v>1</v>
      </c>
      <c r="K11705">
        <v>2</v>
      </c>
      <c r="L11705">
        <v>0</v>
      </c>
      <c r="M11705">
        <v>0</v>
      </c>
      <c r="N11705">
        <v>0</v>
      </c>
      <c r="O11705" t="str">
        <f t="shared" si="1274"/>
        <v>SLC6A3</v>
      </c>
      <c r="P11705">
        <f>IF(ISERROR(VLOOKUP(G11705,Genes!$A$2:$A$749,1,0)),0,1)</f>
        <v>1</v>
      </c>
      <c r="Q11705">
        <f t="shared" si="1275"/>
        <v>0</v>
      </c>
      <c r="R11705">
        <f t="shared" si="1276"/>
        <v>1</v>
      </c>
      <c r="S11705">
        <f t="shared" si="1277"/>
        <v>14</v>
      </c>
      <c r="T11705">
        <f t="shared" si="1278"/>
        <v>14</v>
      </c>
      <c r="U11705">
        <f t="shared" si="1279"/>
        <v>1</v>
      </c>
      <c r="V11705">
        <f t="shared" si="1280"/>
        <v>1</v>
      </c>
    </row>
    <row r="11706" spans="1:22" x14ac:dyDescent="0.2">
      <c r="A11706" t="s">
        <v>30213</v>
      </c>
      <c r="B11706" t="s">
        <v>83</v>
      </c>
      <c r="C11706">
        <v>152954030</v>
      </c>
      <c r="D11706">
        <v>152954291</v>
      </c>
      <c r="E11706">
        <v>262</v>
      </c>
      <c r="F11706" t="s">
        <v>66</v>
      </c>
      <c r="G11706" t="s">
        <v>4368</v>
      </c>
      <c r="H11706" t="s">
        <v>30214</v>
      </c>
      <c r="I11706">
        <v>4</v>
      </c>
      <c r="J11706">
        <v>2</v>
      </c>
      <c r="K11706">
        <v>2</v>
      </c>
      <c r="L11706">
        <v>0</v>
      </c>
      <c r="M11706">
        <v>0</v>
      </c>
      <c r="N11706">
        <v>0</v>
      </c>
      <c r="O11706" t="str">
        <f t="shared" si="1274"/>
        <v/>
      </c>
      <c r="P11706">
        <f>IF(ISERROR(VLOOKUP(G11706,Genes!$A$2:$A$749,1,0)),0,1)</f>
        <v>1</v>
      </c>
      <c r="Q11706">
        <f t="shared" si="1275"/>
        <v>1</v>
      </c>
      <c r="R11706">
        <f t="shared" si="1276"/>
        <v>1</v>
      </c>
      <c r="S11706">
        <f t="shared" si="1277"/>
        <v>1</v>
      </c>
      <c r="T11706">
        <f t="shared" si="1278"/>
        <v>1</v>
      </c>
      <c r="U11706">
        <f t="shared" si="1279"/>
        <v>0</v>
      </c>
      <c r="V11706" t="str">
        <f t="shared" si="1280"/>
        <v/>
      </c>
    </row>
    <row r="11707" spans="1:22" x14ac:dyDescent="0.2">
      <c r="A11707" t="s">
        <v>30215</v>
      </c>
      <c r="B11707" t="s">
        <v>83</v>
      </c>
      <c r="C11707">
        <v>152959360</v>
      </c>
      <c r="D11707">
        <v>152959472</v>
      </c>
      <c r="E11707">
        <v>113</v>
      </c>
      <c r="F11707" t="s">
        <v>66</v>
      </c>
      <c r="G11707" t="s">
        <v>4368</v>
      </c>
      <c r="H11707" t="s">
        <v>30216</v>
      </c>
      <c r="I11707">
        <v>5</v>
      </c>
      <c r="J11707">
        <v>0</v>
      </c>
      <c r="K11707">
        <v>2</v>
      </c>
      <c r="L11707">
        <v>1</v>
      </c>
      <c r="M11707">
        <v>1</v>
      </c>
      <c r="N11707">
        <v>1</v>
      </c>
      <c r="O11707" t="str">
        <f t="shared" si="1274"/>
        <v/>
      </c>
      <c r="P11707">
        <f>IF(ISERROR(VLOOKUP(G11707,Genes!$A$2:$A$749,1,0)),0,1)</f>
        <v>1</v>
      </c>
      <c r="Q11707">
        <f t="shared" si="1275"/>
        <v>0</v>
      </c>
      <c r="R11707">
        <f t="shared" si="1276"/>
        <v>1</v>
      </c>
      <c r="S11707">
        <f t="shared" si="1277"/>
        <v>2</v>
      </c>
      <c r="T11707">
        <f t="shared" si="1278"/>
        <v>2</v>
      </c>
      <c r="U11707">
        <f t="shared" si="1279"/>
        <v>0</v>
      </c>
      <c r="V11707" t="str">
        <f t="shared" si="1280"/>
        <v/>
      </c>
    </row>
    <row r="11708" spans="1:22" x14ac:dyDescent="0.2">
      <c r="A11708" t="s">
        <v>30217</v>
      </c>
      <c r="B11708" t="s">
        <v>83</v>
      </c>
      <c r="C11708">
        <v>152959585</v>
      </c>
      <c r="D11708">
        <v>152959722</v>
      </c>
      <c r="E11708">
        <v>138</v>
      </c>
      <c r="F11708" t="s">
        <v>66</v>
      </c>
      <c r="G11708" t="s">
        <v>4368</v>
      </c>
      <c r="H11708" t="s">
        <v>30218</v>
      </c>
      <c r="I11708">
        <v>8</v>
      </c>
      <c r="J11708">
        <v>0</v>
      </c>
      <c r="K11708">
        <v>2</v>
      </c>
      <c r="L11708">
        <v>2</v>
      </c>
      <c r="M11708">
        <v>2</v>
      </c>
      <c r="N11708">
        <v>2</v>
      </c>
      <c r="O11708" t="str">
        <f t="shared" si="1274"/>
        <v/>
      </c>
      <c r="P11708">
        <f>IF(ISERROR(VLOOKUP(G11708,Genes!$A$2:$A$749,1,0)),0,1)</f>
        <v>1</v>
      </c>
      <c r="Q11708">
        <f t="shared" si="1275"/>
        <v>0</v>
      </c>
      <c r="R11708">
        <f t="shared" si="1276"/>
        <v>1</v>
      </c>
      <c r="S11708">
        <f t="shared" si="1277"/>
        <v>3</v>
      </c>
      <c r="T11708">
        <f t="shared" si="1278"/>
        <v>3</v>
      </c>
      <c r="U11708">
        <f t="shared" si="1279"/>
        <v>0</v>
      </c>
      <c r="V11708" t="str">
        <f t="shared" si="1280"/>
        <v/>
      </c>
    </row>
    <row r="11709" spans="1:22" x14ac:dyDescent="0.2">
      <c r="A11709" t="s">
        <v>30219</v>
      </c>
      <c r="B11709" t="s">
        <v>83</v>
      </c>
      <c r="C11709">
        <v>152959799</v>
      </c>
      <c r="D11709">
        <v>152959901</v>
      </c>
      <c r="E11709">
        <v>103</v>
      </c>
      <c r="F11709" t="s">
        <v>66</v>
      </c>
      <c r="G11709" t="s">
        <v>4368</v>
      </c>
      <c r="H11709" t="s">
        <v>30220</v>
      </c>
      <c r="I11709">
        <v>10</v>
      </c>
      <c r="J11709">
        <v>0</v>
      </c>
      <c r="K11709">
        <v>2</v>
      </c>
      <c r="L11709">
        <v>3</v>
      </c>
      <c r="M11709">
        <v>3</v>
      </c>
      <c r="N11709">
        <v>2</v>
      </c>
      <c r="O11709" t="str">
        <f t="shared" si="1274"/>
        <v/>
      </c>
      <c r="P11709">
        <f>IF(ISERROR(VLOOKUP(G11709,Genes!$A$2:$A$749,1,0)),0,1)</f>
        <v>1</v>
      </c>
      <c r="Q11709">
        <f t="shared" si="1275"/>
        <v>0</v>
      </c>
      <c r="R11709">
        <f t="shared" si="1276"/>
        <v>1</v>
      </c>
      <c r="S11709">
        <f t="shared" si="1277"/>
        <v>4</v>
      </c>
      <c r="T11709">
        <f t="shared" si="1278"/>
        <v>4</v>
      </c>
      <c r="U11709">
        <f t="shared" si="1279"/>
        <v>0</v>
      </c>
      <c r="V11709" t="str">
        <f t="shared" si="1280"/>
        <v/>
      </c>
    </row>
    <row r="11710" spans="1:22" x14ac:dyDescent="0.2">
      <c r="A11710" t="s">
        <v>30221</v>
      </c>
      <c r="B11710" t="s">
        <v>83</v>
      </c>
      <c r="C11710">
        <v>152959988</v>
      </c>
      <c r="D11710">
        <v>152960088</v>
      </c>
      <c r="E11710">
        <v>101</v>
      </c>
      <c r="F11710" t="s">
        <v>66</v>
      </c>
      <c r="G11710" t="s">
        <v>4368</v>
      </c>
      <c r="H11710" t="s">
        <v>30222</v>
      </c>
      <c r="I11710">
        <v>9</v>
      </c>
      <c r="J11710">
        <v>0</v>
      </c>
      <c r="K11710">
        <v>3</v>
      </c>
      <c r="L11710">
        <v>2</v>
      </c>
      <c r="M11710">
        <v>2</v>
      </c>
      <c r="N11710">
        <v>2</v>
      </c>
      <c r="O11710" t="str">
        <f t="shared" si="1274"/>
        <v/>
      </c>
      <c r="P11710">
        <f>IF(ISERROR(VLOOKUP(G11710,Genes!$A$2:$A$749,1,0)),0,1)</f>
        <v>1</v>
      </c>
      <c r="Q11710">
        <f t="shared" si="1275"/>
        <v>0</v>
      </c>
      <c r="R11710">
        <f t="shared" si="1276"/>
        <v>1</v>
      </c>
      <c r="S11710">
        <f t="shared" si="1277"/>
        <v>5</v>
      </c>
      <c r="T11710">
        <f t="shared" si="1278"/>
        <v>5</v>
      </c>
      <c r="U11710">
        <f t="shared" si="1279"/>
        <v>0</v>
      </c>
      <c r="V11710" t="str">
        <f t="shared" si="1280"/>
        <v/>
      </c>
    </row>
    <row r="11711" spans="1:22" x14ac:dyDescent="0.2">
      <c r="A11711" t="s">
        <v>30223</v>
      </c>
      <c r="B11711" t="s">
        <v>83</v>
      </c>
      <c r="C11711">
        <v>152960174</v>
      </c>
      <c r="D11711">
        <v>152960344</v>
      </c>
      <c r="E11711">
        <v>171</v>
      </c>
      <c r="F11711" t="s">
        <v>66</v>
      </c>
      <c r="G11711" t="s">
        <v>4368</v>
      </c>
      <c r="H11711" t="s">
        <v>30224</v>
      </c>
      <c r="I11711">
        <v>5</v>
      </c>
      <c r="J11711">
        <v>1</v>
      </c>
      <c r="K11711">
        <v>2</v>
      </c>
      <c r="L11711">
        <v>0</v>
      </c>
      <c r="M11711">
        <v>0</v>
      </c>
      <c r="N11711">
        <v>2</v>
      </c>
      <c r="O11711" t="str">
        <f t="shared" si="1274"/>
        <v/>
      </c>
      <c r="P11711">
        <f>IF(ISERROR(VLOOKUP(G11711,Genes!$A$2:$A$749,1,0)),0,1)</f>
        <v>1</v>
      </c>
      <c r="Q11711">
        <f t="shared" si="1275"/>
        <v>0</v>
      </c>
      <c r="R11711">
        <f t="shared" si="1276"/>
        <v>1</v>
      </c>
      <c r="S11711">
        <f t="shared" si="1277"/>
        <v>6</v>
      </c>
      <c r="T11711">
        <f t="shared" si="1278"/>
        <v>6</v>
      </c>
      <c r="U11711">
        <f t="shared" si="1279"/>
        <v>0</v>
      </c>
      <c r="V11711" t="str">
        <f t="shared" si="1280"/>
        <v/>
      </c>
    </row>
    <row r="11712" spans="1:22" x14ac:dyDescent="0.2">
      <c r="A11712" t="s">
        <v>30225</v>
      </c>
      <c r="B11712" t="s">
        <v>83</v>
      </c>
      <c r="C11712">
        <v>152960529</v>
      </c>
      <c r="D11712">
        <v>152960669</v>
      </c>
      <c r="E11712">
        <v>141</v>
      </c>
      <c r="F11712" t="s">
        <v>66</v>
      </c>
      <c r="G11712" t="s">
        <v>4368</v>
      </c>
      <c r="H11712" t="s">
        <v>30226</v>
      </c>
      <c r="I11712">
        <v>3</v>
      </c>
      <c r="J11712">
        <v>1</v>
      </c>
      <c r="K11712">
        <v>2</v>
      </c>
      <c r="L11712">
        <v>0</v>
      </c>
      <c r="M11712">
        <v>0</v>
      </c>
      <c r="N11712">
        <v>0</v>
      </c>
      <c r="O11712" t="str">
        <f t="shared" si="1274"/>
        <v/>
      </c>
      <c r="P11712">
        <f>IF(ISERROR(VLOOKUP(G11712,Genes!$A$2:$A$749,1,0)),0,1)</f>
        <v>1</v>
      </c>
      <c r="Q11712">
        <f t="shared" si="1275"/>
        <v>0</v>
      </c>
      <c r="R11712">
        <f t="shared" si="1276"/>
        <v>1</v>
      </c>
      <c r="S11712">
        <f t="shared" si="1277"/>
        <v>7</v>
      </c>
      <c r="T11712">
        <f t="shared" si="1278"/>
        <v>7</v>
      </c>
      <c r="U11712">
        <f t="shared" si="1279"/>
        <v>0</v>
      </c>
      <c r="V11712" t="str">
        <f t="shared" si="1280"/>
        <v/>
      </c>
    </row>
    <row r="11713" spans="1:22" x14ac:dyDescent="0.2">
      <c r="A11713" t="s">
        <v>30227</v>
      </c>
      <c r="B11713" t="s">
        <v>83</v>
      </c>
      <c r="C11713">
        <v>152955830</v>
      </c>
      <c r="D11713">
        <v>152955961</v>
      </c>
      <c r="E11713">
        <v>132</v>
      </c>
      <c r="F11713" t="s">
        <v>66</v>
      </c>
      <c r="G11713" t="s">
        <v>4368</v>
      </c>
      <c r="H11713" t="s">
        <v>30228</v>
      </c>
      <c r="I11713">
        <v>3</v>
      </c>
      <c r="J11713">
        <v>1</v>
      </c>
      <c r="K11713">
        <v>2</v>
      </c>
      <c r="L11713">
        <v>0</v>
      </c>
      <c r="M11713">
        <v>0</v>
      </c>
      <c r="N11713">
        <v>0</v>
      </c>
      <c r="O11713" t="str">
        <f t="shared" si="1274"/>
        <v/>
      </c>
      <c r="P11713">
        <f>IF(ISERROR(VLOOKUP(G11713,Genes!$A$2:$A$749,1,0)),0,1)</f>
        <v>1</v>
      </c>
      <c r="Q11713">
        <f t="shared" si="1275"/>
        <v>0</v>
      </c>
      <c r="R11713">
        <f t="shared" si="1276"/>
        <v>1</v>
      </c>
      <c r="S11713">
        <f t="shared" si="1277"/>
        <v>8</v>
      </c>
      <c r="T11713">
        <f t="shared" si="1278"/>
        <v>8</v>
      </c>
      <c r="U11713">
        <f t="shared" si="1279"/>
        <v>0</v>
      </c>
      <c r="V11713" t="str">
        <f t="shared" si="1280"/>
        <v/>
      </c>
    </row>
    <row r="11714" spans="1:22" x14ac:dyDescent="0.2">
      <c r="A11714" t="s">
        <v>30229</v>
      </c>
      <c r="B11714" t="s">
        <v>83</v>
      </c>
      <c r="C11714">
        <v>152955913</v>
      </c>
      <c r="D11714">
        <v>152955961</v>
      </c>
      <c r="E11714">
        <v>49</v>
      </c>
      <c r="F11714" t="s">
        <v>66</v>
      </c>
      <c r="G11714" t="s">
        <v>4368</v>
      </c>
      <c r="H11714" t="s">
        <v>30230</v>
      </c>
      <c r="I11714">
        <v>3</v>
      </c>
      <c r="J11714">
        <v>1</v>
      </c>
      <c r="K11714">
        <v>0</v>
      </c>
      <c r="L11714">
        <v>1</v>
      </c>
      <c r="M11714">
        <v>1</v>
      </c>
      <c r="N11714">
        <v>0</v>
      </c>
      <c r="O11714" t="str">
        <f t="shared" ref="O11714:O11777" si="1281">IF(U11714=1,G11714,"")</f>
        <v/>
      </c>
      <c r="P11714">
        <f>IF(ISERROR(VLOOKUP(G11714,Genes!$A$2:$A$749,1,0)),0,1)</f>
        <v>1</v>
      </c>
      <c r="Q11714">
        <f t="shared" ref="Q11714:Q11777" si="1282">IF(G11714&lt;&gt;G11713,1,0)</f>
        <v>0</v>
      </c>
      <c r="R11714">
        <f t="shared" ref="R11714:R11777" si="1283">IF(I11714=0,0,1)</f>
        <v>1</v>
      </c>
      <c r="S11714">
        <f t="shared" ref="S11714:S11777" si="1284">IF(Q11714=1,R11714,S11713+R11714)</f>
        <v>9</v>
      </c>
      <c r="T11714">
        <f t="shared" ref="T11714:T11777" si="1285">IF(Q11714=1,1,T11713+1)</f>
        <v>9</v>
      </c>
      <c r="U11714">
        <f t="shared" ref="U11714:U11777" si="1286">IF(G11714&lt;&gt;G11715,1,0)</f>
        <v>0</v>
      </c>
      <c r="V11714" t="str">
        <f t="shared" ref="V11714:V11777" si="1287">IF(U11714=1,S11714/T11714,"")</f>
        <v/>
      </c>
    </row>
    <row r="11715" spans="1:22" x14ac:dyDescent="0.2">
      <c r="A11715" t="s">
        <v>30231</v>
      </c>
      <c r="B11715" t="s">
        <v>83</v>
      </c>
      <c r="C11715">
        <v>152956759</v>
      </c>
      <c r="D11715">
        <v>152957008</v>
      </c>
      <c r="E11715">
        <v>250</v>
      </c>
      <c r="F11715" t="s">
        <v>66</v>
      </c>
      <c r="G11715" t="s">
        <v>4368</v>
      </c>
      <c r="H11715" t="s">
        <v>30232</v>
      </c>
      <c r="I11715">
        <v>4</v>
      </c>
      <c r="J11715">
        <v>2</v>
      </c>
      <c r="K11715">
        <v>2</v>
      </c>
      <c r="L11715">
        <v>0</v>
      </c>
      <c r="M11715">
        <v>0</v>
      </c>
      <c r="N11715">
        <v>0</v>
      </c>
      <c r="O11715" t="str">
        <f t="shared" si="1281"/>
        <v/>
      </c>
      <c r="P11715">
        <f>IF(ISERROR(VLOOKUP(G11715,Genes!$A$2:$A$749,1,0)),0,1)</f>
        <v>1</v>
      </c>
      <c r="Q11715">
        <f t="shared" si="1282"/>
        <v>0</v>
      </c>
      <c r="R11715">
        <f t="shared" si="1283"/>
        <v>1</v>
      </c>
      <c r="S11715">
        <f t="shared" si="1284"/>
        <v>10</v>
      </c>
      <c r="T11715">
        <f t="shared" si="1285"/>
        <v>10</v>
      </c>
      <c r="U11715">
        <f t="shared" si="1286"/>
        <v>0</v>
      </c>
      <c r="V11715" t="str">
        <f t="shared" si="1287"/>
        <v/>
      </c>
    </row>
    <row r="11716" spans="1:22" x14ac:dyDescent="0.2">
      <c r="A11716" t="s">
        <v>30233</v>
      </c>
      <c r="B11716" t="s">
        <v>83</v>
      </c>
      <c r="C11716">
        <v>152957430</v>
      </c>
      <c r="D11716">
        <v>152957562</v>
      </c>
      <c r="E11716">
        <v>133</v>
      </c>
      <c r="F11716" t="s">
        <v>66</v>
      </c>
      <c r="G11716" t="s">
        <v>4368</v>
      </c>
      <c r="H11716" t="s">
        <v>30234</v>
      </c>
      <c r="I11716">
        <v>5</v>
      </c>
      <c r="J11716">
        <v>0</v>
      </c>
      <c r="K11716">
        <v>2</v>
      </c>
      <c r="L11716">
        <v>1</v>
      </c>
      <c r="M11716">
        <v>1</v>
      </c>
      <c r="N11716">
        <v>1</v>
      </c>
      <c r="O11716" t="str">
        <f t="shared" si="1281"/>
        <v/>
      </c>
      <c r="P11716">
        <f>IF(ISERROR(VLOOKUP(G11716,Genes!$A$2:$A$749,1,0)),0,1)</f>
        <v>1</v>
      </c>
      <c r="Q11716">
        <f t="shared" si="1282"/>
        <v>0</v>
      </c>
      <c r="R11716">
        <f t="shared" si="1283"/>
        <v>1</v>
      </c>
      <c r="S11716">
        <f t="shared" si="1284"/>
        <v>11</v>
      </c>
      <c r="T11716">
        <f t="shared" si="1285"/>
        <v>11</v>
      </c>
      <c r="U11716">
        <f t="shared" si="1286"/>
        <v>0</v>
      </c>
      <c r="V11716" t="str">
        <f t="shared" si="1287"/>
        <v/>
      </c>
    </row>
    <row r="11717" spans="1:22" x14ac:dyDescent="0.2">
      <c r="A11717" t="s">
        <v>30235</v>
      </c>
      <c r="B11717" t="s">
        <v>83</v>
      </c>
      <c r="C11717">
        <v>152958496</v>
      </c>
      <c r="D11717">
        <v>152958630</v>
      </c>
      <c r="E11717">
        <v>135</v>
      </c>
      <c r="F11717" t="s">
        <v>66</v>
      </c>
      <c r="G11717" t="s">
        <v>4368</v>
      </c>
      <c r="H11717" t="s">
        <v>30236</v>
      </c>
      <c r="I11717">
        <v>8</v>
      </c>
      <c r="J11717">
        <v>1</v>
      </c>
      <c r="K11717">
        <v>2</v>
      </c>
      <c r="L11717">
        <v>1</v>
      </c>
      <c r="M11717">
        <v>2</v>
      </c>
      <c r="N11717">
        <v>2</v>
      </c>
      <c r="O11717" t="str">
        <f t="shared" si="1281"/>
        <v/>
      </c>
      <c r="P11717">
        <f>IF(ISERROR(VLOOKUP(G11717,Genes!$A$2:$A$749,1,0)),0,1)</f>
        <v>1</v>
      </c>
      <c r="Q11717">
        <f t="shared" si="1282"/>
        <v>0</v>
      </c>
      <c r="R11717">
        <f t="shared" si="1283"/>
        <v>1</v>
      </c>
      <c r="S11717">
        <f t="shared" si="1284"/>
        <v>12</v>
      </c>
      <c r="T11717">
        <f t="shared" si="1285"/>
        <v>12</v>
      </c>
      <c r="U11717">
        <f t="shared" si="1286"/>
        <v>0</v>
      </c>
      <c r="V11717" t="str">
        <f t="shared" si="1287"/>
        <v/>
      </c>
    </row>
    <row r="11718" spans="1:22" x14ac:dyDescent="0.2">
      <c r="A11718" t="s">
        <v>30237</v>
      </c>
      <c r="B11718" t="s">
        <v>83</v>
      </c>
      <c r="C11718">
        <v>152958718</v>
      </c>
      <c r="D11718">
        <v>152958821</v>
      </c>
      <c r="E11718">
        <v>104</v>
      </c>
      <c r="F11718" t="s">
        <v>66</v>
      </c>
      <c r="G11718" t="s">
        <v>4368</v>
      </c>
      <c r="H11718" t="s">
        <v>30238</v>
      </c>
      <c r="I11718">
        <v>6</v>
      </c>
      <c r="J11718">
        <v>0</v>
      </c>
      <c r="K11718">
        <v>2</v>
      </c>
      <c r="L11718">
        <v>0</v>
      </c>
      <c r="M11718">
        <v>2</v>
      </c>
      <c r="N11718">
        <v>2</v>
      </c>
      <c r="O11718" t="str">
        <f t="shared" si="1281"/>
        <v/>
      </c>
      <c r="P11718">
        <f>IF(ISERROR(VLOOKUP(G11718,Genes!$A$2:$A$749,1,0)),0,1)</f>
        <v>1</v>
      </c>
      <c r="Q11718">
        <f t="shared" si="1282"/>
        <v>0</v>
      </c>
      <c r="R11718">
        <f t="shared" si="1283"/>
        <v>1</v>
      </c>
      <c r="S11718">
        <f t="shared" si="1284"/>
        <v>13</v>
      </c>
      <c r="T11718">
        <f t="shared" si="1285"/>
        <v>13</v>
      </c>
      <c r="U11718">
        <f t="shared" si="1286"/>
        <v>0</v>
      </c>
      <c r="V11718" t="str">
        <f t="shared" si="1287"/>
        <v/>
      </c>
    </row>
    <row r="11719" spans="1:22" x14ac:dyDescent="0.2">
      <c r="A11719" t="s">
        <v>30239</v>
      </c>
      <c r="B11719" t="s">
        <v>83</v>
      </c>
      <c r="C11719">
        <v>152958917</v>
      </c>
      <c r="D11719">
        <v>152959041</v>
      </c>
      <c r="E11719">
        <v>125</v>
      </c>
      <c r="F11719" t="s">
        <v>66</v>
      </c>
      <c r="G11719" t="s">
        <v>4368</v>
      </c>
      <c r="H11719" t="s">
        <v>30240</v>
      </c>
      <c r="I11719">
        <v>5</v>
      </c>
      <c r="J11719">
        <v>1</v>
      </c>
      <c r="K11719">
        <v>2</v>
      </c>
      <c r="L11719">
        <v>0</v>
      </c>
      <c r="M11719">
        <v>1</v>
      </c>
      <c r="N11719">
        <v>1</v>
      </c>
      <c r="O11719" t="str">
        <f t="shared" si="1281"/>
        <v/>
      </c>
      <c r="P11719">
        <f>IF(ISERROR(VLOOKUP(G11719,Genes!$A$2:$A$749,1,0)),0,1)</f>
        <v>1</v>
      </c>
      <c r="Q11719">
        <f t="shared" si="1282"/>
        <v>0</v>
      </c>
      <c r="R11719">
        <f t="shared" si="1283"/>
        <v>1</v>
      </c>
      <c r="S11719">
        <f t="shared" si="1284"/>
        <v>14</v>
      </c>
      <c r="T11719">
        <f t="shared" si="1285"/>
        <v>14</v>
      </c>
      <c r="U11719">
        <f t="shared" si="1286"/>
        <v>0</v>
      </c>
      <c r="V11719" t="str">
        <f t="shared" si="1287"/>
        <v/>
      </c>
    </row>
    <row r="11720" spans="1:22" x14ac:dyDescent="0.2">
      <c r="A11720" t="s">
        <v>30241</v>
      </c>
      <c r="B11720" t="s">
        <v>83</v>
      </c>
      <c r="C11720">
        <v>152958947</v>
      </c>
      <c r="D11720">
        <v>152959041</v>
      </c>
      <c r="E11720">
        <v>95</v>
      </c>
      <c r="F11720" t="s">
        <v>66</v>
      </c>
      <c r="G11720" t="s">
        <v>4368</v>
      </c>
      <c r="H11720" t="s">
        <v>30242</v>
      </c>
      <c r="I11720">
        <v>4</v>
      </c>
      <c r="J11720">
        <v>0</v>
      </c>
      <c r="K11720">
        <v>2</v>
      </c>
      <c r="L11720">
        <v>1</v>
      </c>
      <c r="M11720">
        <v>0</v>
      </c>
      <c r="N11720">
        <v>1</v>
      </c>
      <c r="O11720" t="str">
        <f t="shared" si="1281"/>
        <v>SLC6A8</v>
      </c>
      <c r="P11720">
        <f>IF(ISERROR(VLOOKUP(G11720,Genes!$A$2:$A$749,1,0)),0,1)</f>
        <v>1</v>
      </c>
      <c r="Q11720">
        <f t="shared" si="1282"/>
        <v>0</v>
      </c>
      <c r="R11720">
        <f t="shared" si="1283"/>
        <v>1</v>
      </c>
      <c r="S11720">
        <f t="shared" si="1284"/>
        <v>15</v>
      </c>
      <c r="T11720">
        <f t="shared" si="1285"/>
        <v>15</v>
      </c>
      <c r="U11720">
        <f t="shared" si="1286"/>
        <v>1</v>
      </c>
      <c r="V11720">
        <f t="shared" si="1287"/>
        <v>1</v>
      </c>
    </row>
    <row r="11721" spans="1:22" x14ac:dyDescent="0.2">
      <c r="A11721" t="s">
        <v>30243</v>
      </c>
      <c r="B11721" t="s">
        <v>92</v>
      </c>
      <c r="C11721">
        <v>23282109</v>
      </c>
      <c r="D11721">
        <v>23282607</v>
      </c>
      <c r="E11721">
        <v>499</v>
      </c>
      <c r="F11721" t="s">
        <v>74</v>
      </c>
      <c r="G11721" t="s">
        <v>4375</v>
      </c>
      <c r="H11721" t="s">
        <v>30244</v>
      </c>
      <c r="I11721">
        <v>8</v>
      </c>
      <c r="J11721">
        <v>6</v>
      </c>
      <c r="K11721">
        <v>2</v>
      </c>
      <c r="L11721">
        <v>0</v>
      </c>
      <c r="M11721">
        <v>0</v>
      </c>
      <c r="N11721">
        <v>0</v>
      </c>
      <c r="O11721" t="str">
        <f t="shared" si="1281"/>
        <v/>
      </c>
      <c r="P11721">
        <f>IF(ISERROR(VLOOKUP(G11721,Genes!$A$2:$A$749,1,0)),0,1)</f>
        <v>1</v>
      </c>
      <c r="Q11721">
        <f t="shared" si="1282"/>
        <v>1</v>
      </c>
      <c r="R11721">
        <f t="shared" si="1283"/>
        <v>1</v>
      </c>
      <c r="S11721">
        <f t="shared" si="1284"/>
        <v>1</v>
      </c>
      <c r="T11721">
        <f t="shared" si="1285"/>
        <v>1</v>
      </c>
      <c r="U11721">
        <f t="shared" si="1286"/>
        <v>0</v>
      </c>
      <c r="V11721" t="str">
        <f t="shared" si="1287"/>
        <v/>
      </c>
    </row>
    <row r="11722" spans="1:22" x14ac:dyDescent="0.2">
      <c r="A11722" t="s">
        <v>30245</v>
      </c>
      <c r="B11722" t="s">
        <v>92</v>
      </c>
      <c r="C11722">
        <v>23249135</v>
      </c>
      <c r="D11722">
        <v>23249260</v>
      </c>
      <c r="E11722">
        <v>126</v>
      </c>
      <c r="F11722" t="s">
        <v>74</v>
      </c>
      <c r="G11722" t="s">
        <v>4375</v>
      </c>
      <c r="H11722" t="s">
        <v>30246</v>
      </c>
      <c r="I11722">
        <v>3</v>
      </c>
      <c r="J11722">
        <v>1</v>
      </c>
      <c r="K11722">
        <v>2</v>
      </c>
      <c r="L11722">
        <v>0</v>
      </c>
      <c r="M11722">
        <v>0</v>
      </c>
      <c r="N11722">
        <v>0</v>
      </c>
      <c r="O11722" t="str">
        <f t="shared" si="1281"/>
        <v/>
      </c>
      <c r="P11722">
        <f>IF(ISERROR(VLOOKUP(G11722,Genes!$A$2:$A$749,1,0)),0,1)</f>
        <v>1</v>
      </c>
      <c r="Q11722">
        <f t="shared" si="1282"/>
        <v>0</v>
      </c>
      <c r="R11722">
        <f t="shared" si="1283"/>
        <v>1</v>
      </c>
      <c r="S11722">
        <f t="shared" si="1284"/>
        <v>2</v>
      </c>
      <c r="T11722">
        <f t="shared" si="1285"/>
        <v>2</v>
      </c>
      <c r="U11722">
        <f t="shared" si="1286"/>
        <v>0</v>
      </c>
      <c r="V11722" t="str">
        <f t="shared" si="1287"/>
        <v/>
      </c>
    </row>
    <row r="11723" spans="1:22" x14ac:dyDescent="0.2">
      <c r="A11723" t="s">
        <v>30247</v>
      </c>
      <c r="B11723" t="s">
        <v>92</v>
      </c>
      <c r="C11723">
        <v>23248002</v>
      </c>
      <c r="D11723">
        <v>23248146</v>
      </c>
      <c r="E11723">
        <v>145</v>
      </c>
      <c r="F11723" t="s">
        <v>74</v>
      </c>
      <c r="G11723" t="s">
        <v>4375</v>
      </c>
      <c r="H11723" t="s">
        <v>30248</v>
      </c>
      <c r="I11723">
        <v>3</v>
      </c>
      <c r="J11723">
        <v>1</v>
      </c>
      <c r="K11723">
        <v>2</v>
      </c>
      <c r="L11723">
        <v>0</v>
      </c>
      <c r="M11723">
        <v>0</v>
      </c>
      <c r="N11723">
        <v>0</v>
      </c>
      <c r="O11723" t="str">
        <f t="shared" si="1281"/>
        <v/>
      </c>
      <c r="P11723">
        <f>IF(ISERROR(VLOOKUP(G11723,Genes!$A$2:$A$749,1,0)),0,1)</f>
        <v>1</v>
      </c>
      <c r="Q11723">
        <f t="shared" si="1282"/>
        <v>0</v>
      </c>
      <c r="R11723">
        <f t="shared" si="1283"/>
        <v>1</v>
      </c>
      <c r="S11723">
        <f t="shared" si="1284"/>
        <v>3</v>
      </c>
      <c r="T11723">
        <f t="shared" si="1285"/>
        <v>3</v>
      </c>
      <c r="U11723">
        <f t="shared" si="1286"/>
        <v>0</v>
      </c>
      <c r="V11723" t="str">
        <f t="shared" si="1287"/>
        <v/>
      </c>
    </row>
    <row r="11724" spans="1:22" x14ac:dyDescent="0.2">
      <c r="A11724" t="s">
        <v>30249</v>
      </c>
      <c r="B11724" t="s">
        <v>92</v>
      </c>
      <c r="C11724">
        <v>23245404</v>
      </c>
      <c r="D11724">
        <v>23245527</v>
      </c>
      <c r="E11724">
        <v>124</v>
      </c>
      <c r="F11724" t="s">
        <v>74</v>
      </c>
      <c r="G11724" t="s">
        <v>4375</v>
      </c>
      <c r="H11724" t="s">
        <v>30250</v>
      </c>
      <c r="I11724">
        <v>3</v>
      </c>
      <c r="J11724">
        <v>1</v>
      </c>
      <c r="K11724">
        <v>2</v>
      </c>
      <c r="L11724">
        <v>0</v>
      </c>
      <c r="M11724">
        <v>0</v>
      </c>
      <c r="N11724">
        <v>0</v>
      </c>
      <c r="O11724" t="str">
        <f t="shared" si="1281"/>
        <v/>
      </c>
      <c r="P11724">
        <f>IF(ISERROR(VLOOKUP(G11724,Genes!$A$2:$A$749,1,0)),0,1)</f>
        <v>1</v>
      </c>
      <c r="Q11724">
        <f t="shared" si="1282"/>
        <v>0</v>
      </c>
      <c r="R11724">
        <f t="shared" si="1283"/>
        <v>1</v>
      </c>
      <c r="S11724">
        <f t="shared" si="1284"/>
        <v>4</v>
      </c>
      <c r="T11724">
        <f t="shared" si="1285"/>
        <v>4</v>
      </c>
      <c r="U11724">
        <f t="shared" si="1286"/>
        <v>0</v>
      </c>
      <c r="V11724" t="str">
        <f t="shared" si="1287"/>
        <v/>
      </c>
    </row>
    <row r="11725" spans="1:22" x14ac:dyDescent="0.2">
      <c r="A11725" t="s">
        <v>30251</v>
      </c>
      <c r="B11725" t="s">
        <v>92</v>
      </c>
      <c r="C11725">
        <v>23245042</v>
      </c>
      <c r="D11725">
        <v>23245145</v>
      </c>
      <c r="E11725">
        <v>104</v>
      </c>
      <c r="F11725" t="s">
        <v>74</v>
      </c>
      <c r="G11725" t="s">
        <v>4375</v>
      </c>
      <c r="H11725" t="s">
        <v>30252</v>
      </c>
      <c r="I11725">
        <v>2</v>
      </c>
      <c r="J11725">
        <v>0</v>
      </c>
      <c r="K11725">
        <v>2</v>
      </c>
      <c r="L11725">
        <v>0</v>
      </c>
      <c r="M11725">
        <v>0</v>
      </c>
      <c r="N11725">
        <v>0</v>
      </c>
      <c r="O11725" t="str">
        <f t="shared" si="1281"/>
        <v/>
      </c>
      <c r="P11725">
        <f>IF(ISERROR(VLOOKUP(G11725,Genes!$A$2:$A$749,1,0)),0,1)</f>
        <v>1</v>
      </c>
      <c r="Q11725">
        <f t="shared" si="1282"/>
        <v>0</v>
      </c>
      <c r="R11725">
        <f t="shared" si="1283"/>
        <v>1</v>
      </c>
      <c r="S11725">
        <f t="shared" si="1284"/>
        <v>5</v>
      </c>
      <c r="T11725">
        <f t="shared" si="1285"/>
        <v>5</v>
      </c>
      <c r="U11725">
        <f t="shared" si="1286"/>
        <v>0</v>
      </c>
      <c r="V11725" t="str">
        <f t="shared" si="1287"/>
        <v/>
      </c>
    </row>
    <row r="11726" spans="1:22" x14ac:dyDescent="0.2">
      <c r="A11726" t="s">
        <v>30253</v>
      </c>
      <c r="B11726" t="s">
        <v>92</v>
      </c>
      <c r="C11726">
        <v>23244653</v>
      </c>
      <c r="D11726">
        <v>23244749</v>
      </c>
      <c r="E11726">
        <v>97</v>
      </c>
      <c r="F11726" t="s">
        <v>74</v>
      </c>
      <c r="G11726" t="s">
        <v>4375</v>
      </c>
      <c r="H11726" t="s">
        <v>30254</v>
      </c>
      <c r="I11726">
        <v>2</v>
      </c>
      <c r="J11726">
        <v>0</v>
      </c>
      <c r="K11726">
        <v>2</v>
      </c>
      <c r="L11726">
        <v>0</v>
      </c>
      <c r="M11726">
        <v>0</v>
      </c>
      <c r="N11726">
        <v>0</v>
      </c>
      <c r="O11726" t="str">
        <f t="shared" si="1281"/>
        <v/>
      </c>
      <c r="P11726">
        <f>IF(ISERROR(VLOOKUP(G11726,Genes!$A$2:$A$749,1,0)),0,1)</f>
        <v>1</v>
      </c>
      <c r="Q11726">
        <f t="shared" si="1282"/>
        <v>0</v>
      </c>
      <c r="R11726">
        <f t="shared" si="1283"/>
        <v>1</v>
      </c>
      <c r="S11726">
        <f t="shared" si="1284"/>
        <v>6</v>
      </c>
      <c r="T11726">
        <f t="shared" si="1285"/>
        <v>6</v>
      </c>
      <c r="U11726">
        <f t="shared" si="1286"/>
        <v>0</v>
      </c>
      <c r="V11726" t="str">
        <f t="shared" si="1287"/>
        <v/>
      </c>
    </row>
    <row r="11727" spans="1:22" x14ac:dyDescent="0.2">
      <c r="A11727" t="s">
        <v>30255</v>
      </c>
      <c r="B11727" t="s">
        <v>92</v>
      </c>
      <c r="C11727">
        <v>23243563</v>
      </c>
      <c r="D11727">
        <v>23243712</v>
      </c>
      <c r="E11727">
        <v>150</v>
      </c>
      <c r="F11727" t="s">
        <v>74</v>
      </c>
      <c r="G11727" t="s">
        <v>4375</v>
      </c>
      <c r="H11727" t="s">
        <v>30256</v>
      </c>
      <c r="I11727">
        <v>3</v>
      </c>
      <c r="J11727">
        <v>1</v>
      </c>
      <c r="K11727">
        <v>2</v>
      </c>
      <c r="L11727">
        <v>0</v>
      </c>
      <c r="M11727">
        <v>0</v>
      </c>
      <c r="N11727">
        <v>0</v>
      </c>
      <c r="O11727" t="str">
        <f t="shared" si="1281"/>
        <v/>
      </c>
      <c r="P11727">
        <f>IF(ISERROR(VLOOKUP(G11727,Genes!$A$2:$A$749,1,0)),0,1)</f>
        <v>1</v>
      </c>
      <c r="Q11727">
        <f t="shared" si="1282"/>
        <v>0</v>
      </c>
      <c r="R11727">
        <f t="shared" si="1283"/>
        <v>1</v>
      </c>
      <c r="S11727">
        <f t="shared" si="1284"/>
        <v>7</v>
      </c>
      <c r="T11727">
        <f t="shared" si="1285"/>
        <v>7</v>
      </c>
      <c r="U11727">
        <f t="shared" si="1286"/>
        <v>0</v>
      </c>
      <c r="V11727" t="str">
        <f t="shared" si="1287"/>
        <v/>
      </c>
    </row>
    <row r="11728" spans="1:22" x14ac:dyDescent="0.2">
      <c r="A11728" t="s">
        <v>30257</v>
      </c>
      <c r="B11728" t="s">
        <v>92</v>
      </c>
      <c r="C11728">
        <v>23243142</v>
      </c>
      <c r="D11728">
        <v>23243325</v>
      </c>
      <c r="E11728">
        <v>184</v>
      </c>
      <c r="F11728" t="s">
        <v>74</v>
      </c>
      <c r="G11728" t="s">
        <v>4375</v>
      </c>
      <c r="H11728" t="s">
        <v>30258</v>
      </c>
      <c r="I11728">
        <v>3</v>
      </c>
      <c r="J11728">
        <v>1</v>
      </c>
      <c r="K11728">
        <v>2</v>
      </c>
      <c r="L11728">
        <v>0</v>
      </c>
      <c r="M11728">
        <v>0</v>
      </c>
      <c r="N11728">
        <v>0</v>
      </c>
      <c r="O11728" t="str">
        <f t="shared" si="1281"/>
        <v/>
      </c>
      <c r="P11728">
        <f>IF(ISERROR(VLOOKUP(G11728,Genes!$A$2:$A$749,1,0)),0,1)</f>
        <v>1</v>
      </c>
      <c r="Q11728">
        <f t="shared" si="1282"/>
        <v>0</v>
      </c>
      <c r="R11728">
        <f t="shared" si="1283"/>
        <v>1</v>
      </c>
      <c r="S11728">
        <f t="shared" si="1284"/>
        <v>8</v>
      </c>
      <c r="T11728">
        <f t="shared" si="1285"/>
        <v>8</v>
      </c>
      <c r="U11728">
        <f t="shared" si="1286"/>
        <v>0</v>
      </c>
      <c r="V11728" t="str">
        <f t="shared" si="1287"/>
        <v/>
      </c>
    </row>
    <row r="11729" spans="1:22" x14ac:dyDescent="0.2">
      <c r="A11729" t="s">
        <v>30259</v>
      </c>
      <c r="B11729" t="s">
        <v>92</v>
      </c>
      <c r="C11729">
        <v>23242819</v>
      </c>
      <c r="D11729">
        <v>23242925</v>
      </c>
      <c r="E11729">
        <v>107</v>
      </c>
      <c r="F11729" t="s">
        <v>74</v>
      </c>
      <c r="G11729" t="s">
        <v>4375</v>
      </c>
      <c r="H11729" t="s">
        <v>30260</v>
      </c>
      <c r="I11729">
        <v>2</v>
      </c>
      <c r="J11729">
        <v>0</v>
      </c>
      <c r="K11729">
        <v>2</v>
      </c>
      <c r="L11729">
        <v>0</v>
      </c>
      <c r="M11729">
        <v>0</v>
      </c>
      <c r="N11729">
        <v>0</v>
      </c>
      <c r="O11729" t="str">
        <f t="shared" si="1281"/>
        <v>SLC7A7</v>
      </c>
      <c r="P11729">
        <f>IF(ISERROR(VLOOKUP(G11729,Genes!$A$2:$A$749,1,0)),0,1)</f>
        <v>1</v>
      </c>
      <c r="Q11729">
        <f t="shared" si="1282"/>
        <v>0</v>
      </c>
      <c r="R11729">
        <f t="shared" si="1283"/>
        <v>1</v>
      </c>
      <c r="S11729">
        <f t="shared" si="1284"/>
        <v>9</v>
      </c>
      <c r="T11729">
        <f t="shared" si="1285"/>
        <v>9</v>
      </c>
      <c r="U11729">
        <f t="shared" si="1286"/>
        <v>1</v>
      </c>
      <c r="V11729">
        <f t="shared" si="1287"/>
        <v>1</v>
      </c>
    </row>
    <row r="11730" spans="1:22" x14ac:dyDescent="0.2">
      <c r="A11730" t="s">
        <v>30261</v>
      </c>
      <c r="B11730" t="s">
        <v>83</v>
      </c>
      <c r="C11730">
        <v>135067662</v>
      </c>
      <c r="D11730">
        <v>135067986</v>
      </c>
      <c r="E11730">
        <v>325</v>
      </c>
      <c r="F11730" t="s">
        <v>66</v>
      </c>
      <c r="G11730" t="s">
        <v>4382</v>
      </c>
      <c r="H11730" t="s">
        <v>30262</v>
      </c>
      <c r="I11730">
        <v>5</v>
      </c>
      <c r="J11730">
        <v>3</v>
      </c>
      <c r="K11730">
        <v>2</v>
      </c>
      <c r="L11730">
        <v>0</v>
      </c>
      <c r="M11730">
        <v>0</v>
      </c>
      <c r="N11730">
        <v>0</v>
      </c>
      <c r="O11730" t="str">
        <f t="shared" si="1281"/>
        <v/>
      </c>
      <c r="P11730">
        <f>IF(ISERROR(VLOOKUP(G11730,Genes!$A$2:$A$749,1,0)),0,1)</f>
        <v>1</v>
      </c>
      <c r="Q11730">
        <f t="shared" si="1282"/>
        <v>1</v>
      </c>
      <c r="R11730">
        <f t="shared" si="1283"/>
        <v>1</v>
      </c>
      <c r="S11730">
        <f t="shared" si="1284"/>
        <v>1</v>
      </c>
      <c r="T11730">
        <f t="shared" si="1285"/>
        <v>1</v>
      </c>
      <c r="U11730">
        <f t="shared" si="1286"/>
        <v>0</v>
      </c>
      <c r="V11730" t="str">
        <f t="shared" si="1287"/>
        <v/>
      </c>
    </row>
    <row r="11731" spans="1:22" x14ac:dyDescent="0.2">
      <c r="A11731" t="s">
        <v>30263</v>
      </c>
      <c r="B11731" t="s">
        <v>83</v>
      </c>
      <c r="C11731">
        <v>135095108</v>
      </c>
      <c r="D11731">
        <v>135095213</v>
      </c>
      <c r="E11731">
        <v>106</v>
      </c>
      <c r="F11731" t="s">
        <v>66</v>
      </c>
      <c r="G11731" t="s">
        <v>4382</v>
      </c>
      <c r="H11731" t="s">
        <v>30264</v>
      </c>
      <c r="I11731">
        <v>2</v>
      </c>
      <c r="J11731">
        <v>0</v>
      </c>
      <c r="K11731">
        <v>2</v>
      </c>
      <c r="L11731">
        <v>0</v>
      </c>
      <c r="M11731">
        <v>0</v>
      </c>
      <c r="N11731">
        <v>0</v>
      </c>
      <c r="O11731" t="str">
        <f t="shared" si="1281"/>
        <v/>
      </c>
      <c r="P11731">
        <f>IF(ISERROR(VLOOKUP(G11731,Genes!$A$2:$A$749,1,0)),0,1)</f>
        <v>1</v>
      </c>
      <c r="Q11731">
        <f t="shared" si="1282"/>
        <v>0</v>
      </c>
      <c r="R11731">
        <f t="shared" si="1283"/>
        <v>1</v>
      </c>
      <c r="S11731">
        <f t="shared" si="1284"/>
        <v>2</v>
      </c>
      <c r="T11731">
        <f t="shared" si="1285"/>
        <v>2</v>
      </c>
      <c r="U11731">
        <f t="shared" si="1286"/>
        <v>0</v>
      </c>
      <c r="V11731" t="str">
        <f t="shared" si="1287"/>
        <v/>
      </c>
    </row>
    <row r="11732" spans="1:22" x14ac:dyDescent="0.2">
      <c r="A11732" t="s">
        <v>30265</v>
      </c>
      <c r="B11732" t="s">
        <v>83</v>
      </c>
      <c r="C11732">
        <v>135095508</v>
      </c>
      <c r="D11732">
        <v>135095596</v>
      </c>
      <c r="E11732">
        <v>89</v>
      </c>
      <c r="F11732" t="s">
        <v>66</v>
      </c>
      <c r="G11732" t="s">
        <v>4382</v>
      </c>
      <c r="H11732" t="s">
        <v>30266</v>
      </c>
      <c r="I11732">
        <v>2</v>
      </c>
      <c r="J11732">
        <v>0</v>
      </c>
      <c r="K11732">
        <v>2</v>
      </c>
      <c r="L11732">
        <v>0</v>
      </c>
      <c r="M11732">
        <v>0</v>
      </c>
      <c r="N11732">
        <v>0</v>
      </c>
      <c r="O11732" t="str">
        <f t="shared" si="1281"/>
        <v/>
      </c>
      <c r="P11732">
        <f>IF(ISERROR(VLOOKUP(G11732,Genes!$A$2:$A$749,1,0)),0,1)</f>
        <v>1</v>
      </c>
      <c r="Q11732">
        <f t="shared" si="1282"/>
        <v>0</v>
      </c>
      <c r="R11732">
        <f t="shared" si="1283"/>
        <v>1</v>
      </c>
      <c r="S11732">
        <f t="shared" si="1284"/>
        <v>3</v>
      </c>
      <c r="T11732">
        <f t="shared" si="1285"/>
        <v>3</v>
      </c>
      <c r="U11732">
        <f t="shared" si="1286"/>
        <v>0</v>
      </c>
      <c r="V11732" t="str">
        <f t="shared" si="1287"/>
        <v/>
      </c>
    </row>
    <row r="11733" spans="1:22" x14ac:dyDescent="0.2">
      <c r="A11733" t="s">
        <v>30267</v>
      </c>
      <c r="B11733" t="s">
        <v>83</v>
      </c>
      <c r="C11733">
        <v>135098804</v>
      </c>
      <c r="D11733">
        <v>135098917</v>
      </c>
      <c r="E11733">
        <v>114</v>
      </c>
      <c r="F11733" t="s">
        <v>66</v>
      </c>
      <c r="G11733" t="s">
        <v>4382</v>
      </c>
      <c r="H11733" t="s">
        <v>30268</v>
      </c>
      <c r="I11733">
        <v>2</v>
      </c>
      <c r="J11733">
        <v>0</v>
      </c>
      <c r="K11733">
        <v>2</v>
      </c>
      <c r="L11733">
        <v>0</v>
      </c>
      <c r="M11733">
        <v>0</v>
      </c>
      <c r="N11733">
        <v>0</v>
      </c>
      <c r="O11733" t="str">
        <f t="shared" si="1281"/>
        <v/>
      </c>
      <c r="P11733">
        <f>IF(ISERROR(VLOOKUP(G11733,Genes!$A$2:$A$749,1,0)),0,1)</f>
        <v>1</v>
      </c>
      <c r="Q11733">
        <f t="shared" si="1282"/>
        <v>0</v>
      </c>
      <c r="R11733">
        <f t="shared" si="1283"/>
        <v>1</v>
      </c>
      <c r="S11733">
        <f t="shared" si="1284"/>
        <v>4</v>
      </c>
      <c r="T11733">
        <f t="shared" si="1285"/>
        <v>4</v>
      </c>
      <c r="U11733">
        <f t="shared" si="1286"/>
        <v>0</v>
      </c>
      <c r="V11733" t="str">
        <f t="shared" si="1287"/>
        <v/>
      </c>
    </row>
    <row r="11734" spans="1:22" x14ac:dyDescent="0.2">
      <c r="A11734" t="s">
        <v>30269</v>
      </c>
      <c r="B11734" t="s">
        <v>83</v>
      </c>
      <c r="C11734">
        <v>135104745</v>
      </c>
      <c r="D11734">
        <v>135104856</v>
      </c>
      <c r="E11734">
        <v>112</v>
      </c>
      <c r="F11734" t="s">
        <v>66</v>
      </c>
      <c r="G11734" t="s">
        <v>4382</v>
      </c>
      <c r="H11734" t="s">
        <v>30270</v>
      </c>
      <c r="I11734">
        <v>2</v>
      </c>
      <c r="J11734">
        <v>0</v>
      </c>
      <c r="K11734">
        <v>2</v>
      </c>
      <c r="L11734">
        <v>0</v>
      </c>
      <c r="M11734">
        <v>0</v>
      </c>
      <c r="N11734">
        <v>0</v>
      </c>
      <c r="O11734" t="str">
        <f t="shared" si="1281"/>
        <v/>
      </c>
      <c r="P11734">
        <f>IF(ISERROR(VLOOKUP(G11734,Genes!$A$2:$A$749,1,0)),0,1)</f>
        <v>1</v>
      </c>
      <c r="Q11734">
        <f t="shared" si="1282"/>
        <v>0</v>
      </c>
      <c r="R11734">
        <f t="shared" si="1283"/>
        <v>1</v>
      </c>
      <c r="S11734">
        <f t="shared" si="1284"/>
        <v>5</v>
      </c>
      <c r="T11734">
        <f t="shared" si="1285"/>
        <v>5</v>
      </c>
      <c r="U11734">
        <f t="shared" si="1286"/>
        <v>0</v>
      </c>
      <c r="V11734" t="str">
        <f t="shared" si="1287"/>
        <v/>
      </c>
    </row>
    <row r="11735" spans="1:22" x14ac:dyDescent="0.2">
      <c r="A11735" t="s">
        <v>30271</v>
      </c>
      <c r="B11735" t="s">
        <v>83</v>
      </c>
      <c r="C11735">
        <v>135106489</v>
      </c>
      <c r="D11735">
        <v>135106642</v>
      </c>
      <c r="E11735">
        <v>154</v>
      </c>
      <c r="F11735" t="s">
        <v>66</v>
      </c>
      <c r="G11735" t="s">
        <v>4382</v>
      </c>
      <c r="H11735" t="s">
        <v>30272</v>
      </c>
      <c r="I11735">
        <v>3</v>
      </c>
      <c r="J11735">
        <v>1</v>
      </c>
      <c r="K11735">
        <v>2</v>
      </c>
      <c r="L11735">
        <v>0</v>
      </c>
      <c r="M11735">
        <v>0</v>
      </c>
      <c r="N11735">
        <v>0</v>
      </c>
      <c r="O11735" t="str">
        <f t="shared" si="1281"/>
        <v/>
      </c>
      <c r="P11735">
        <f>IF(ISERROR(VLOOKUP(G11735,Genes!$A$2:$A$749,1,0)),0,1)</f>
        <v>1</v>
      </c>
      <c r="Q11735">
        <f t="shared" si="1282"/>
        <v>0</v>
      </c>
      <c r="R11735">
        <f t="shared" si="1283"/>
        <v>1</v>
      </c>
      <c r="S11735">
        <f t="shared" si="1284"/>
        <v>6</v>
      </c>
      <c r="T11735">
        <f t="shared" si="1285"/>
        <v>6</v>
      </c>
      <c r="U11735">
        <f t="shared" si="1286"/>
        <v>0</v>
      </c>
      <c r="V11735" t="str">
        <f t="shared" si="1287"/>
        <v/>
      </c>
    </row>
    <row r="11736" spans="1:22" x14ac:dyDescent="0.2">
      <c r="A11736" t="s">
        <v>30273</v>
      </c>
      <c r="B11736" t="s">
        <v>83</v>
      </c>
      <c r="C11736">
        <v>135112291</v>
      </c>
      <c r="D11736">
        <v>135112321</v>
      </c>
      <c r="E11736">
        <v>31</v>
      </c>
      <c r="F11736" t="s">
        <v>66</v>
      </c>
      <c r="G11736" t="s">
        <v>4382</v>
      </c>
      <c r="H11736" t="s">
        <v>30274</v>
      </c>
      <c r="I11736">
        <v>2</v>
      </c>
      <c r="J11736">
        <v>2</v>
      </c>
      <c r="K11736">
        <v>0</v>
      </c>
      <c r="L11736">
        <v>0</v>
      </c>
      <c r="M11736">
        <v>0</v>
      </c>
      <c r="N11736">
        <v>0</v>
      </c>
      <c r="O11736" t="str">
        <f t="shared" si="1281"/>
        <v/>
      </c>
      <c r="P11736">
        <f>IF(ISERROR(VLOOKUP(G11736,Genes!$A$2:$A$749,1,0)),0,1)</f>
        <v>1</v>
      </c>
      <c r="Q11736">
        <f t="shared" si="1282"/>
        <v>0</v>
      </c>
      <c r="R11736">
        <f t="shared" si="1283"/>
        <v>1</v>
      </c>
      <c r="S11736">
        <f t="shared" si="1284"/>
        <v>7</v>
      </c>
      <c r="T11736">
        <f t="shared" si="1285"/>
        <v>7</v>
      </c>
      <c r="U11736">
        <f t="shared" si="1286"/>
        <v>0</v>
      </c>
      <c r="V11736" t="str">
        <f t="shared" si="1287"/>
        <v/>
      </c>
    </row>
    <row r="11737" spans="1:22" x14ac:dyDescent="0.2">
      <c r="A11737" t="s">
        <v>30275</v>
      </c>
      <c r="B11737" t="s">
        <v>83</v>
      </c>
      <c r="C11737">
        <v>135115573</v>
      </c>
      <c r="D11737">
        <v>135115652</v>
      </c>
      <c r="E11737">
        <v>80</v>
      </c>
      <c r="F11737" t="s">
        <v>66</v>
      </c>
      <c r="G11737" t="s">
        <v>4382</v>
      </c>
      <c r="H11737" t="s">
        <v>30276</v>
      </c>
      <c r="I11737">
        <v>2</v>
      </c>
      <c r="J11737">
        <v>0</v>
      </c>
      <c r="K11737">
        <v>2</v>
      </c>
      <c r="L11737">
        <v>0</v>
      </c>
      <c r="M11737">
        <v>0</v>
      </c>
      <c r="N11737">
        <v>0</v>
      </c>
      <c r="O11737" t="str">
        <f t="shared" si="1281"/>
        <v/>
      </c>
      <c r="P11737">
        <f>IF(ISERROR(VLOOKUP(G11737,Genes!$A$2:$A$749,1,0)),0,1)</f>
        <v>1</v>
      </c>
      <c r="Q11737">
        <f t="shared" si="1282"/>
        <v>0</v>
      </c>
      <c r="R11737">
        <f t="shared" si="1283"/>
        <v>1</v>
      </c>
      <c r="S11737">
        <f t="shared" si="1284"/>
        <v>8</v>
      </c>
      <c r="T11737">
        <f t="shared" si="1285"/>
        <v>8</v>
      </c>
      <c r="U11737">
        <f t="shared" si="1286"/>
        <v>0</v>
      </c>
      <c r="V11737" t="str">
        <f t="shared" si="1287"/>
        <v/>
      </c>
    </row>
    <row r="11738" spans="1:22" x14ac:dyDescent="0.2">
      <c r="A11738" t="s">
        <v>30277</v>
      </c>
      <c r="B11738" t="s">
        <v>83</v>
      </c>
      <c r="C11738">
        <v>135122235</v>
      </c>
      <c r="D11738">
        <v>135122340</v>
      </c>
      <c r="E11738">
        <v>106</v>
      </c>
      <c r="F11738" t="s">
        <v>66</v>
      </c>
      <c r="G11738" t="s">
        <v>4382</v>
      </c>
      <c r="H11738" t="s">
        <v>30278</v>
      </c>
      <c r="I11738">
        <v>2</v>
      </c>
      <c r="J11738">
        <v>0</v>
      </c>
      <c r="K11738">
        <v>2</v>
      </c>
      <c r="L11738">
        <v>0</v>
      </c>
      <c r="M11738">
        <v>0</v>
      </c>
      <c r="N11738">
        <v>0</v>
      </c>
      <c r="O11738" t="str">
        <f t="shared" si="1281"/>
        <v/>
      </c>
      <c r="P11738">
        <f>IF(ISERROR(VLOOKUP(G11738,Genes!$A$2:$A$749,1,0)),0,1)</f>
        <v>1</v>
      </c>
      <c r="Q11738">
        <f t="shared" si="1282"/>
        <v>0</v>
      </c>
      <c r="R11738">
        <f t="shared" si="1283"/>
        <v>1</v>
      </c>
      <c r="S11738">
        <f t="shared" si="1284"/>
        <v>9</v>
      </c>
      <c r="T11738">
        <f t="shared" si="1285"/>
        <v>9</v>
      </c>
      <c r="U11738">
        <f t="shared" si="1286"/>
        <v>0</v>
      </c>
      <c r="V11738" t="str">
        <f t="shared" si="1287"/>
        <v/>
      </c>
    </row>
    <row r="11739" spans="1:22" x14ac:dyDescent="0.2">
      <c r="A11739" t="s">
        <v>30279</v>
      </c>
      <c r="B11739" t="s">
        <v>83</v>
      </c>
      <c r="C11739">
        <v>135126611</v>
      </c>
      <c r="D11739">
        <v>135126883</v>
      </c>
      <c r="E11739">
        <v>273</v>
      </c>
      <c r="F11739" t="s">
        <v>66</v>
      </c>
      <c r="G11739" t="s">
        <v>4382</v>
      </c>
      <c r="H11739" t="s">
        <v>30280</v>
      </c>
      <c r="I11739">
        <v>4</v>
      </c>
      <c r="J11739">
        <v>2</v>
      </c>
      <c r="K11739">
        <v>2</v>
      </c>
      <c r="L11739">
        <v>0</v>
      </c>
      <c r="M11739">
        <v>0</v>
      </c>
      <c r="N11739">
        <v>0</v>
      </c>
      <c r="O11739" t="str">
        <f t="shared" si="1281"/>
        <v/>
      </c>
      <c r="P11739">
        <f>IF(ISERROR(VLOOKUP(G11739,Genes!$A$2:$A$749,1,0)),0,1)</f>
        <v>1</v>
      </c>
      <c r="Q11739">
        <f t="shared" si="1282"/>
        <v>0</v>
      </c>
      <c r="R11739">
        <f t="shared" si="1283"/>
        <v>1</v>
      </c>
      <c r="S11739">
        <f t="shared" si="1284"/>
        <v>10</v>
      </c>
      <c r="T11739">
        <f t="shared" si="1285"/>
        <v>10</v>
      </c>
      <c r="U11739">
        <f t="shared" si="1286"/>
        <v>0</v>
      </c>
      <c r="V11739" t="str">
        <f t="shared" si="1287"/>
        <v/>
      </c>
    </row>
    <row r="11740" spans="1:22" x14ac:dyDescent="0.2">
      <c r="A11740" t="s">
        <v>30281</v>
      </c>
      <c r="B11740" t="s">
        <v>83</v>
      </c>
      <c r="C11740">
        <v>135067818</v>
      </c>
      <c r="D11740">
        <v>135067986</v>
      </c>
      <c r="E11740">
        <v>169</v>
      </c>
      <c r="F11740" t="s">
        <v>66</v>
      </c>
      <c r="G11740" t="s">
        <v>4382</v>
      </c>
      <c r="H11740" t="s">
        <v>30282</v>
      </c>
      <c r="I11740">
        <v>5</v>
      </c>
      <c r="J11740">
        <v>1</v>
      </c>
      <c r="K11740">
        <v>2</v>
      </c>
      <c r="L11740">
        <v>1</v>
      </c>
      <c r="M11740">
        <v>1</v>
      </c>
      <c r="N11740">
        <v>0</v>
      </c>
      <c r="O11740" t="str">
        <f t="shared" si="1281"/>
        <v/>
      </c>
      <c r="P11740">
        <f>IF(ISERROR(VLOOKUP(G11740,Genes!$A$2:$A$749,1,0)),0,1)</f>
        <v>1</v>
      </c>
      <c r="Q11740">
        <f t="shared" si="1282"/>
        <v>0</v>
      </c>
      <c r="R11740">
        <f t="shared" si="1283"/>
        <v>1</v>
      </c>
      <c r="S11740">
        <f t="shared" si="1284"/>
        <v>11</v>
      </c>
      <c r="T11740">
        <f t="shared" si="1285"/>
        <v>11</v>
      </c>
      <c r="U11740">
        <f t="shared" si="1286"/>
        <v>0</v>
      </c>
      <c r="V11740" t="str">
        <f t="shared" si="1287"/>
        <v/>
      </c>
    </row>
    <row r="11741" spans="1:22" x14ac:dyDescent="0.2">
      <c r="A11741" t="s">
        <v>30283</v>
      </c>
      <c r="B11741" t="s">
        <v>83</v>
      </c>
      <c r="C11741">
        <v>135076945</v>
      </c>
      <c r="D11741">
        <v>135077048</v>
      </c>
      <c r="E11741">
        <v>104</v>
      </c>
      <c r="F11741" t="s">
        <v>66</v>
      </c>
      <c r="G11741" t="s">
        <v>4382</v>
      </c>
      <c r="H11741" t="s">
        <v>30284</v>
      </c>
      <c r="I11741">
        <v>3</v>
      </c>
      <c r="J11741">
        <v>0</v>
      </c>
      <c r="K11741">
        <v>2</v>
      </c>
      <c r="L11741">
        <v>1</v>
      </c>
      <c r="M11741">
        <v>0</v>
      </c>
      <c r="N11741">
        <v>0</v>
      </c>
      <c r="O11741" t="str">
        <f t="shared" si="1281"/>
        <v/>
      </c>
      <c r="P11741">
        <f>IF(ISERROR(VLOOKUP(G11741,Genes!$A$2:$A$749,1,0)),0,1)</f>
        <v>1</v>
      </c>
      <c r="Q11741">
        <f t="shared" si="1282"/>
        <v>0</v>
      </c>
      <c r="R11741">
        <f t="shared" si="1283"/>
        <v>1</v>
      </c>
      <c r="S11741">
        <f t="shared" si="1284"/>
        <v>12</v>
      </c>
      <c r="T11741">
        <f t="shared" si="1285"/>
        <v>12</v>
      </c>
      <c r="U11741">
        <f t="shared" si="1286"/>
        <v>0</v>
      </c>
      <c r="V11741" t="str">
        <f t="shared" si="1287"/>
        <v/>
      </c>
    </row>
    <row r="11742" spans="1:22" x14ac:dyDescent="0.2">
      <c r="A11742" t="s">
        <v>30285</v>
      </c>
      <c r="B11742" t="s">
        <v>83</v>
      </c>
      <c r="C11742">
        <v>135076945</v>
      </c>
      <c r="D11742">
        <v>135077144</v>
      </c>
      <c r="E11742">
        <v>200</v>
      </c>
      <c r="F11742" t="s">
        <v>66</v>
      </c>
      <c r="G11742" t="s">
        <v>4382</v>
      </c>
      <c r="H11742" t="s">
        <v>30286</v>
      </c>
      <c r="I11742">
        <v>3</v>
      </c>
      <c r="J11742">
        <v>1</v>
      </c>
      <c r="K11742">
        <v>2</v>
      </c>
      <c r="L11742">
        <v>0</v>
      </c>
      <c r="M11742">
        <v>0</v>
      </c>
      <c r="N11742">
        <v>0</v>
      </c>
      <c r="O11742" t="str">
        <f t="shared" si="1281"/>
        <v/>
      </c>
      <c r="P11742">
        <f>IF(ISERROR(VLOOKUP(G11742,Genes!$A$2:$A$749,1,0)),0,1)</f>
        <v>1</v>
      </c>
      <c r="Q11742">
        <f t="shared" si="1282"/>
        <v>0</v>
      </c>
      <c r="R11742">
        <f t="shared" si="1283"/>
        <v>1</v>
      </c>
      <c r="S11742">
        <f t="shared" si="1284"/>
        <v>13</v>
      </c>
      <c r="T11742">
        <f t="shared" si="1285"/>
        <v>13</v>
      </c>
      <c r="U11742">
        <f t="shared" si="1286"/>
        <v>0</v>
      </c>
      <c r="V11742" t="str">
        <f t="shared" si="1287"/>
        <v/>
      </c>
    </row>
    <row r="11743" spans="1:22" x14ac:dyDescent="0.2">
      <c r="A11743" t="s">
        <v>30287</v>
      </c>
      <c r="B11743" t="s">
        <v>83</v>
      </c>
      <c r="C11743">
        <v>135080267</v>
      </c>
      <c r="D11743">
        <v>135080344</v>
      </c>
      <c r="E11743">
        <v>78</v>
      </c>
      <c r="F11743" t="s">
        <v>66</v>
      </c>
      <c r="G11743" t="s">
        <v>4382</v>
      </c>
      <c r="H11743" t="s">
        <v>30288</v>
      </c>
      <c r="I11743">
        <v>2</v>
      </c>
      <c r="J11743">
        <v>0</v>
      </c>
      <c r="K11743">
        <v>2</v>
      </c>
      <c r="L11743">
        <v>0</v>
      </c>
      <c r="M11743">
        <v>0</v>
      </c>
      <c r="N11743">
        <v>0</v>
      </c>
      <c r="O11743" t="str">
        <f t="shared" si="1281"/>
        <v/>
      </c>
      <c r="P11743">
        <f>IF(ISERROR(VLOOKUP(G11743,Genes!$A$2:$A$749,1,0)),0,1)</f>
        <v>1</v>
      </c>
      <c r="Q11743">
        <f t="shared" si="1282"/>
        <v>0</v>
      </c>
      <c r="R11743">
        <f t="shared" si="1283"/>
        <v>1</v>
      </c>
      <c r="S11743">
        <f t="shared" si="1284"/>
        <v>14</v>
      </c>
      <c r="T11743">
        <f t="shared" si="1285"/>
        <v>14</v>
      </c>
      <c r="U11743">
        <f t="shared" si="1286"/>
        <v>0</v>
      </c>
      <c r="V11743" t="str">
        <f t="shared" si="1287"/>
        <v/>
      </c>
    </row>
    <row r="11744" spans="1:22" x14ac:dyDescent="0.2">
      <c r="A11744" t="s">
        <v>30289</v>
      </c>
      <c r="B11744" t="s">
        <v>83</v>
      </c>
      <c r="C11744">
        <v>135080641</v>
      </c>
      <c r="D11744">
        <v>135080717</v>
      </c>
      <c r="E11744">
        <v>77</v>
      </c>
      <c r="F11744" t="s">
        <v>66</v>
      </c>
      <c r="G11744" t="s">
        <v>4382</v>
      </c>
      <c r="H11744" t="s">
        <v>30290</v>
      </c>
      <c r="I11744">
        <v>2</v>
      </c>
      <c r="J11744">
        <v>0</v>
      </c>
      <c r="K11744">
        <v>2</v>
      </c>
      <c r="L11744">
        <v>0</v>
      </c>
      <c r="M11744">
        <v>0</v>
      </c>
      <c r="N11744">
        <v>0</v>
      </c>
      <c r="O11744" t="str">
        <f t="shared" si="1281"/>
        <v/>
      </c>
      <c r="P11744">
        <f>IF(ISERROR(VLOOKUP(G11744,Genes!$A$2:$A$749,1,0)),0,1)</f>
        <v>1</v>
      </c>
      <c r="Q11744">
        <f t="shared" si="1282"/>
        <v>0</v>
      </c>
      <c r="R11744">
        <f t="shared" si="1283"/>
        <v>1</v>
      </c>
      <c r="S11744">
        <f t="shared" si="1284"/>
        <v>15</v>
      </c>
      <c r="T11744">
        <f t="shared" si="1285"/>
        <v>15</v>
      </c>
      <c r="U11744">
        <f t="shared" si="1286"/>
        <v>0</v>
      </c>
      <c r="V11744" t="str">
        <f t="shared" si="1287"/>
        <v/>
      </c>
    </row>
    <row r="11745" spans="1:22" x14ac:dyDescent="0.2">
      <c r="A11745" t="s">
        <v>30291</v>
      </c>
      <c r="B11745" t="s">
        <v>83</v>
      </c>
      <c r="C11745">
        <v>135081015</v>
      </c>
      <c r="D11745">
        <v>135081127</v>
      </c>
      <c r="E11745">
        <v>113</v>
      </c>
      <c r="F11745" t="s">
        <v>66</v>
      </c>
      <c r="G11745" t="s">
        <v>4382</v>
      </c>
      <c r="H11745" t="s">
        <v>30292</v>
      </c>
      <c r="I11745">
        <v>2</v>
      </c>
      <c r="J11745">
        <v>0</v>
      </c>
      <c r="K11745">
        <v>2</v>
      </c>
      <c r="L11745">
        <v>0</v>
      </c>
      <c r="M11745">
        <v>0</v>
      </c>
      <c r="N11745">
        <v>0</v>
      </c>
      <c r="O11745" t="str">
        <f t="shared" si="1281"/>
        <v/>
      </c>
      <c r="P11745">
        <f>IF(ISERROR(VLOOKUP(G11745,Genes!$A$2:$A$749,1,0)),0,1)</f>
        <v>1</v>
      </c>
      <c r="Q11745">
        <f t="shared" si="1282"/>
        <v>0</v>
      </c>
      <c r="R11745">
        <f t="shared" si="1283"/>
        <v>1</v>
      </c>
      <c r="S11745">
        <f t="shared" si="1284"/>
        <v>16</v>
      </c>
      <c r="T11745">
        <f t="shared" si="1285"/>
        <v>16</v>
      </c>
      <c r="U11745">
        <f t="shared" si="1286"/>
        <v>0</v>
      </c>
      <c r="V11745" t="str">
        <f t="shared" si="1287"/>
        <v/>
      </c>
    </row>
    <row r="11746" spans="1:22" x14ac:dyDescent="0.2">
      <c r="A11746" t="s">
        <v>30293</v>
      </c>
      <c r="B11746" t="s">
        <v>83</v>
      </c>
      <c r="C11746">
        <v>135084267</v>
      </c>
      <c r="D11746">
        <v>135084372</v>
      </c>
      <c r="E11746">
        <v>106</v>
      </c>
      <c r="F11746" t="s">
        <v>66</v>
      </c>
      <c r="G11746" t="s">
        <v>4382</v>
      </c>
      <c r="H11746" t="s">
        <v>30294</v>
      </c>
      <c r="I11746">
        <v>2</v>
      </c>
      <c r="J11746">
        <v>0</v>
      </c>
      <c r="K11746">
        <v>2</v>
      </c>
      <c r="L11746">
        <v>0</v>
      </c>
      <c r="M11746">
        <v>0</v>
      </c>
      <c r="N11746">
        <v>0</v>
      </c>
      <c r="O11746" t="str">
        <f t="shared" si="1281"/>
        <v/>
      </c>
      <c r="P11746">
        <f>IF(ISERROR(VLOOKUP(G11746,Genes!$A$2:$A$749,1,0)),0,1)</f>
        <v>1</v>
      </c>
      <c r="Q11746">
        <f t="shared" si="1282"/>
        <v>0</v>
      </c>
      <c r="R11746">
        <f t="shared" si="1283"/>
        <v>1</v>
      </c>
      <c r="S11746">
        <f t="shared" si="1284"/>
        <v>17</v>
      </c>
      <c r="T11746">
        <f t="shared" si="1285"/>
        <v>17</v>
      </c>
      <c r="U11746">
        <f t="shared" si="1286"/>
        <v>0</v>
      </c>
      <c r="V11746" t="str">
        <f t="shared" si="1287"/>
        <v/>
      </c>
    </row>
    <row r="11747" spans="1:22" x14ac:dyDescent="0.2">
      <c r="A11747" t="s">
        <v>30295</v>
      </c>
      <c r="B11747" t="s">
        <v>83</v>
      </c>
      <c r="C11747">
        <v>135092601</v>
      </c>
      <c r="D11747">
        <v>135092742</v>
      </c>
      <c r="E11747">
        <v>142</v>
      </c>
      <c r="F11747" t="s">
        <v>66</v>
      </c>
      <c r="G11747" t="s">
        <v>4382</v>
      </c>
      <c r="H11747" t="s">
        <v>30296</v>
      </c>
      <c r="I11747">
        <v>3</v>
      </c>
      <c r="J11747">
        <v>1</v>
      </c>
      <c r="K11747">
        <v>2</v>
      </c>
      <c r="L11747">
        <v>0</v>
      </c>
      <c r="M11747">
        <v>0</v>
      </c>
      <c r="N11747">
        <v>0</v>
      </c>
      <c r="O11747" t="str">
        <f t="shared" si="1281"/>
        <v>SLC9A6</v>
      </c>
      <c r="P11747">
        <f>IF(ISERROR(VLOOKUP(G11747,Genes!$A$2:$A$749,1,0)),0,1)</f>
        <v>1</v>
      </c>
      <c r="Q11747">
        <f t="shared" si="1282"/>
        <v>0</v>
      </c>
      <c r="R11747">
        <f t="shared" si="1283"/>
        <v>1</v>
      </c>
      <c r="S11747">
        <f t="shared" si="1284"/>
        <v>18</v>
      </c>
      <c r="T11747">
        <f t="shared" si="1285"/>
        <v>18</v>
      </c>
      <c r="U11747">
        <f t="shared" si="1286"/>
        <v>1</v>
      </c>
      <c r="V11747">
        <f t="shared" si="1287"/>
        <v>1</v>
      </c>
    </row>
    <row r="11748" spans="1:22" x14ac:dyDescent="0.2">
      <c r="A11748" t="s">
        <v>30297</v>
      </c>
      <c r="B11748" t="s">
        <v>631</v>
      </c>
      <c r="C11748">
        <v>48573417</v>
      </c>
      <c r="D11748">
        <v>48573665</v>
      </c>
      <c r="E11748">
        <v>249</v>
      </c>
      <c r="F11748" t="s">
        <v>66</v>
      </c>
      <c r="G11748" t="s">
        <v>4389</v>
      </c>
      <c r="H11748" t="s">
        <v>30298</v>
      </c>
      <c r="I11748">
        <v>4</v>
      </c>
      <c r="J11748">
        <v>2</v>
      </c>
      <c r="K11748">
        <v>2</v>
      </c>
      <c r="L11748">
        <v>0</v>
      </c>
      <c r="M11748">
        <v>0</v>
      </c>
      <c r="N11748">
        <v>0</v>
      </c>
      <c r="O11748" t="str">
        <f t="shared" si="1281"/>
        <v/>
      </c>
      <c r="P11748">
        <f>IF(ISERROR(VLOOKUP(G11748,Genes!$A$2:$A$749,1,0)),0,1)</f>
        <v>1</v>
      </c>
      <c r="Q11748">
        <f t="shared" si="1282"/>
        <v>1</v>
      </c>
      <c r="R11748">
        <f t="shared" si="1283"/>
        <v>1</v>
      </c>
      <c r="S11748">
        <f t="shared" si="1284"/>
        <v>1</v>
      </c>
      <c r="T11748">
        <f t="shared" si="1285"/>
        <v>1</v>
      </c>
      <c r="U11748">
        <f t="shared" si="1286"/>
        <v>0</v>
      </c>
      <c r="V11748" t="str">
        <f t="shared" si="1287"/>
        <v/>
      </c>
    </row>
    <row r="11749" spans="1:22" x14ac:dyDescent="0.2">
      <c r="A11749" t="s">
        <v>30299</v>
      </c>
      <c r="B11749" t="s">
        <v>631</v>
      </c>
      <c r="C11749">
        <v>48603008</v>
      </c>
      <c r="D11749">
        <v>48603146</v>
      </c>
      <c r="E11749">
        <v>139</v>
      </c>
      <c r="F11749" t="s">
        <v>66</v>
      </c>
      <c r="G11749" t="s">
        <v>4389</v>
      </c>
      <c r="H11749" t="s">
        <v>30300</v>
      </c>
      <c r="I11749">
        <v>3</v>
      </c>
      <c r="J11749">
        <v>1</v>
      </c>
      <c r="K11749">
        <v>2</v>
      </c>
      <c r="L11749">
        <v>0</v>
      </c>
      <c r="M11749">
        <v>0</v>
      </c>
      <c r="N11749">
        <v>0</v>
      </c>
      <c r="O11749" t="str">
        <f t="shared" si="1281"/>
        <v/>
      </c>
      <c r="P11749">
        <f>IF(ISERROR(VLOOKUP(G11749,Genes!$A$2:$A$749,1,0)),0,1)</f>
        <v>1</v>
      </c>
      <c r="Q11749">
        <f t="shared" si="1282"/>
        <v>0</v>
      </c>
      <c r="R11749">
        <f t="shared" si="1283"/>
        <v>1</v>
      </c>
      <c r="S11749">
        <f t="shared" si="1284"/>
        <v>2</v>
      </c>
      <c r="T11749">
        <f t="shared" si="1285"/>
        <v>2</v>
      </c>
      <c r="U11749">
        <f t="shared" si="1286"/>
        <v>0</v>
      </c>
      <c r="V11749" t="str">
        <f t="shared" si="1287"/>
        <v/>
      </c>
    </row>
    <row r="11750" spans="1:22" x14ac:dyDescent="0.2">
      <c r="A11750" t="s">
        <v>30301</v>
      </c>
      <c r="B11750" t="s">
        <v>631</v>
      </c>
      <c r="C11750">
        <v>48604626</v>
      </c>
      <c r="D11750">
        <v>48604837</v>
      </c>
      <c r="E11750">
        <v>212</v>
      </c>
      <c r="F11750" t="s">
        <v>66</v>
      </c>
      <c r="G11750" t="s">
        <v>4389</v>
      </c>
      <c r="H11750" t="s">
        <v>30302</v>
      </c>
      <c r="I11750">
        <v>3</v>
      </c>
      <c r="J11750">
        <v>1</v>
      </c>
      <c r="K11750">
        <v>2</v>
      </c>
      <c r="L11750">
        <v>0</v>
      </c>
      <c r="M11750">
        <v>0</v>
      </c>
      <c r="N11750">
        <v>0</v>
      </c>
      <c r="O11750" t="str">
        <f t="shared" si="1281"/>
        <v/>
      </c>
      <c r="P11750">
        <f>IF(ISERROR(VLOOKUP(G11750,Genes!$A$2:$A$749,1,0)),0,1)</f>
        <v>1</v>
      </c>
      <c r="Q11750">
        <f t="shared" si="1282"/>
        <v>0</v>
      </c>
      <c r="R11750">
        <f t="shared" si="1283"/>
        <v>1</v>
      </c>
      <c r="S11750">
        <f t="shared" si="1284"/>
        <v>3</v>
      </c>
      <c r="T11750">
        <f t="shared" si="1285"/>
        <v>3</v>
      </c>
      <c r="U11750">
        <f t="shared" si="1286"/>
        <v>0</v>
      </c>
      <c r="V11750" t="str">
        <f t="shared" si="1287"/>
        <v/>
      </c>
    </row>
    <row r="11751" spans="1:22" x14ac:dyDescent="0.2">
      <c r="A11751" t="s">
        <v>30303</v>
      </c>
      <c r="B11751" t="s">
        <v>631</v>
      </c>
      <c r="C11751">
        <v>48575056</v>
      </c>
      <c r="D11751">
        <v>48575230</v>
      </c>
      <c r="E11751">
        <v>175</v>
      </c>
      <c r="F11751" t="s">
        <v>66</v>
      </c>
      <c r="G11751" t="s">
        <v>4389</v>
      </c>
      <c r="H11751" t="s">
        <v>30304</v>
      </c>
      <c r="I11751">
        <v>3</v>
      </c>
      <c r="J11751">
        <v>1</v>
      </c>
      <c r="K11751">
        <v>2</v>
      </c>
      <c r="L11751">
        <v>0</v>
      </c>
      <c r="M11751">
        <v>0</v>
      </c>
      <c r="N11751">
        <v>0</v>
      </c>
      <c r="O11751" t="str">
        <f t="shared" si="1281"/>
        <v/>
      </c>
      <c r="P11751">
        <f>IF(ISERROR(VLOOKUP(G11751,Genes!$A$2:$A$749,1,0)),0,1)</f>
        <v>1</v>
      </c>
      <c r="Q11751">
        <f t="shared" si="1282"/>
        <v>0</v>
      </c>
      <c r="R11751">
        <f t="shared" si="1283"/>
        <v>1</v>
      </c>
      <c r="S11751">
        <f t="shared" si="1284"/>
        <v>4</v>
      </c>
      <c r="T11751">
        <f t="shared" si="1285"/>
        <v>4</v>
      </c>
      <c r="U11751">
        <f t="shared" si="1286"/>
        <v>0</v>
      </c>
      <c r="V11751" t="str">
        <f t="shared" si="1287"/>
        <v/>
      </c>
    </row>
    <row r="11752" spans="1:22" x14ac:dyDescent="0.2">
      <c r="A11752" t="s">
        <v>30305</v>
      </c>
      <c r="B11752" t="s">
        <v>631</v>
      </c>
      <c r="C11752">
        <v>48575665</v>
      </c>
      <c r="D11752">
        <v>48575694</v>
      </c>
      <c r="E11752">
        <v>30</v>
      </c>
      <c r="F11752" t="s">
        <v>66</v>
      </c>
      <c r="G11752" t="s">
        <v>4389</v>
      </c>
      <c r="H11752" t="s">
        <v>30306</v>
      </c>
      <c r="I11752">
        <v>2</v>
      </c>
      <c r="J11752">
        <v>2</v>
      </c>
      <c r="K11752">
        <v>0</v>
      </c>
      <c r="L11752">
        <v>0</v>
      </c>
      <c r="M11752">
        <v>0</v>
      </c>
      <c r="N11752">
        <v>0</v>
      </c>
      <c r="O11752" t="str">
        <f t="shared" si="1281"/>
        <v/>
      </c>
      <c r="P11752">
        <f>IF(ISERROR(VLOOKUP(G11752,Genes!$A$2:$A$749,1,0)),0,1)</f>
        <v>1</v>
      </c>
      <c r="Q11752">
        <f t="shared" si="1282"/>
        <v>0</v>
      </c>
      <c r="R11752">
        <f t="shared" si="1283"/>
        <v>1</v>
      </c>
      <c r="S11752">
        <f t="shared" si="1284"/>
        <v>5</v>
      </c>
      <c r="T11752">
        <f t="shared" si="1285"/>
        <v>5</v>
      </c>
      <c r="U11752">
        <f t="shared" si="1286"/>
        <v>0</v>
      </c>
      <c r="V11752" t="str">
        <f t="shared" si="1287"/>
        <v/>
      </c>
    </row>
    <row r="11753" spans="1:22" x14ac:dyDescent="0.2">
      <c r="A11753" t="s">
        <v>30307</v>
      </c>
      <c r="B11753" t="s">
        <v>631</v>
      </c>
      <c r="C11753">
        <v>48581151</v>
      </c>
      <c r="D11753">
        <v>48581363</v>
      </c>
      <c r="E11753">
        <v>213</v>
      </c>
      <c r="F11753" t="s">
        <v>66</v>
      </c>
      <c r="G11753" t="s">
        <v>4389</v>
      </c>
      <c r="H11753" t="s">
        <v>30308</v>
      </c>
      <c r="I11753">
        <v>3</v>
      </c>
      <c r="J11753">
        <v>1</v>
      </c>
      <c r="K11753">
        <v>2</v>
      </c>
      <c r="L11753">
        <v>0</v>
      </c>
      <c r="M11753">
        <v>0</v>
      </c>
      <c r="N11753">
        <v>0</v>
      </c>
      <c r="O11753" t="str">
        <f t="shared" si="1281"/>
        <v/>
      </c>
      <c r="P11753">
        <f>IF(ISERROR(VLOOKUP(G11753,Genes!$A$2:$A$749,1,0)),0,1)</f>
        <v>1</v>
      </c>
      <c r="Q11753">
        <f t="shared" si="1282"/>
        <v>0</v>
      </c>
      <c r="R11753">
        <f t="shared" si="1283"/>
        <v>1</v>
      </c>
      <c r="S11753">
        <f t="shared" si="1284"/>
        <v>6</v>
      </c>
      <c r="T11753">
        <f t="shared" si="1285"/>
        <v>6</v>
      </c>
      <c r="U11753">
        <f t="shared" si="1286"/>
        <v>0</v>
      </c>
      <c r="V11753" t="str">
        <f t="shared" si="1287"/>
        <v/>
      </c>
    </row>
    <row r="11754" spans="1:22" x14ac:dyDescent="0.2">
      <c r="A11754" t="s">
        <v>30309</v>
      </c>
      <c r="B11754" t="s">
        <v>631</v>
      </c>
      <c r="C11754">
        <v>48584495</v>
      </c>
      <c r="D11754">
        <v>48584614</v>
      </c>
      <c r="E11754">
        <v>120</v>
      </c>
      <c r="F11754" t="s">
        <v>66</v>
      </c>
      <c r="G11754" t="s">
        <v>4389</v>
      </c>
      <c r="H11754" t="s">
        <v>30310</v>
      </c>
      <c r="I11754">
        <v>3</v>
      </c>
      <c r="J11754">
        <v>0</v>
      </c>
      <c r="K11754">
        <v>2</v>
      </c>
      <c r="L11754">
        <v>0</v>
      </c>
      <c r="M11754">
        <v>0</v>
      </c>
      <c r="N11754">
        <v>1</v>
      </c>
      <c r="O11754" t="str">
        <f t="shared" si="1281"/>
        <v/>
      </c>
      <c r="P11754">
        <f>IF(ISERROR(VLOOKUP(G11754,Genes!$A$2:$A$749,1,0)),0,1)</f>
        <v>1</v>
      </c>
      <c r="Q11754">
        <f t="shared" si="1282"/>
        <v>0</v>
      </c>
      <c r="R11754">
        <f t="shared" si="1283"/>
        <v>1</v>
      </c>
      <c r="S11754">
        <f t="shared" si="1284"/>
        <v>7</v>
      </c>
      <c r="T11754">
        <f t="shared" si="1285"/>
        <v>7</v>
      </c>
      <c r="U11754">
        <f t="shared" si="1286"/>
        <v>0</v>
      </c>
      <c r="V11754" t="str">
        <f t="shared" si="1287"/>
        <v/>
      </c>
    </row>
    <row r="11755" spans="1:22" x14ac:dyDescent="0.2">
      <c r="A11755" t="s">
        <v>30311</v>
      </c>
      <c r="B11755" t="s">
        <v>631</v>
      </c>
      <c r="C11755">
        <v>48584710</v>
      </c>
      <c r="D11755">
        <v>48584826</v>
      </c>
      <c r="E11755">
        <v>117</v>
      </c>
      <c r="F11755" t="s">
        <v>66</v>
      </c>
      <c r="G11755" t="s">
        <v>4389</v>
      </c>
      <c r="H11755" t="s">
        <v>30312</v>
      </c>
      <c r="I11755">
        <v>3</v>
      </c>
      <c r="J11755">
        <v>0</v>
      </c>
      <c r="K11755">
        <v>2</v>
      </c>
      <c r="L11755">
        <v>0</v>
      </c>
      <c r="M11755">
        <v>0</v>
      </c>
      <c r="N11755">
        <v>1</v>
      </c>
      <c r="O11755" t="str">
        <f t="shared" si="1281"/>
        <v/>
      </c>
      <c r="P11755">
        <f>IF(ISERROR(VLOOKUP(G11755,Genes!$A$2:$A$749,1,0)),0,1)</f>
        <v>1</v>
      </c>
      <c r="Q11755">
        <f t="shared" si="1282"/>
        <v>0</v>
      </c>
      <c r="R11755">
        <f t="shared" si="1283"/>
        <v>1</v>
      </c>
      <c r="S11755">
        <f t="shared" si="1284"/>
        <v>8</v>
      </c>
      <c r="T11755">
        <f t="shared" si="1285"/>
        <v>8</v>
      </c>
      <c r="U11755">
        <f t="shared" si="1286"/>
        <v>0</v>
      </c>
      <c r="V11755" t="str">
        <f t="shared" si="1287"/>
        <v/>
      </c>
    </row>
    <row r="11756" spans="1:22" x14ac:dyDescent="0.2">
      <c r="A11756" t="s">
        <v>30313</v>
      </c>
      <c r="B11756" t="s">
        <v>631</v>
      </c>
      <c r="C11756">
        <v>48586236</v>
      </c>
      <c r="D11756">
        <v>48586286</v>
      </c>
      <c r="E11756">
        <v>51</v>
      </c>
      <c r="F11756" t="s">
        <v>66</v>
      </c>
      <c r="G11756" t="s">
        <v>4389</v>
      </c>
      <c r="H11756" t="s">
        <v>30314</v>
      </c>
      <c r="I11756">
        <v>2</v>
      </c>
      <c r="J11756">
        <v>2</v>
      </c>
      <c r="K11756">
        <v>0</v>
      </c>
      <c r="L11756">
        <v>0</v>
      </c>
      <c r="M11756">
        <v>0</v>
      </c>
      <c r="N11756">
        <v>0</v>
      </c>
      <c r="O11756" t="str">
        <f t="shared" si="1281"/>
        <v/>
      </c>
      <c r="P11756">
        <f>IF(ISERROR(VLOOKUP(G11756,Genes!$A$2:$A$749,1,0)),0,1)</f>
        <v>1</v>
      </c>
      <c r="Q11756">
        <f t="shared" si="1282"/>
        <v>0</v>
      </c>
      <c r="R11756">
        <f t="shared" si="1283"/>
        <v>1</v>
      </c>
      <c r="S11756">
        <f t="shared" si="1284"/>
        <v>9</v>
      </c>
      <c r="T11756">
        <f t="shared" si="1285"/>
        <v>9</v>
      </c>
      <c r="U11756">
        <f t="shared" si="1286"/>
        <v>0</v>
      </c>
      <c r="V11756" t="str">
        <f t="shared" si="1287"/>
        <v/>
      </c>
    </row>
    <row r="11757" spans="1:22" x14ac:dyDescent="0.2">
      <c r="A11757" t="s">
        <v>30315</v>
      </c>
      <c r="B11757" t="s">
        <v>631</v>
      </c>
      <c r="C11757">
        <v>48591793</v>
      </c>
      <c r="D11757">
        <v>48591976</v>
      </c>
      <c r="E11757">
        <v>184</v>
      </c>
      <c r="F11757" t="s">
        <v>66</v>
      </c>
      <c r="G11757" t="s">
        <v>4389</v>
      </c>
      <c r="H11757" t="s">
        <v>30316</v>
      </c>
      <c r="I11757">
        <v>3</v>
      </c>
      <c r="J11757">
        <v>1</v>
      </c>
      <c r="K11757">
        <v>2</v>
      </c>
      <c r="L11757">
        <v>0</v>
      </c>
      <c r="M11757">
        <v>0</v>
      </c>
      <c r="N11757">
        <v>0</v>
      </c>
      <c r="O11757" t="str">
        <f t="shared" si="1281"/>
        <v/>
      </c>
      <c r="P11757">
        <f>IF(ISERROR(VLOOKUP(G11757,Genes!$A$2:$A$749,1,0)),0,1)</f>
        <v>1</v>
      </c>
      <c r="Q11757">
        <f t="shared" si="1282"/>
        <v>0</v>
      </c>
      <c r="R11757">
        <f t="shared" si="1283"/>
        <v>1</v>
      </c>
      <c r="S11757">
        <f t="shared" si="1284"/>
        <v>10</v>
      </c>
      <c r="T11757">
        <f t="shared" si="1285"/>
        <v>10</v>
      </c>
      <c r="U11757">
        <f t="shared" si="1286"/>
        <v>0</v>
      </c>
      <c r="V11757" t="str">
        <f t="shared" si="1287"/>
        <v/>
      </c>
    </row>
    <row r="11758" spans="1:22" x14ac:dyDescent="0.2">
      <c r="A11758" t="s">
        <v>30317</v>
      </c>
      <c r="B11758" t="s">
        <v>631</v>
      </c>
      <c r="C11758">
        <v>48593389</v>
      </c>
      <c r="D11758">
        <v>48593557</v>
      </c>
      <c r="E11758">
        <v>169</v>
      </c>
      <c r="F11758" t="s">
        <v>66</v>
      </c>
      <c r="G11758" t="s">
        <v>4389</v>
      </c>
      <c r="H11758" t="s">
        <v>30318</v>
      </c>
      <c r="I11758">
        <v>3</v>
      </c>
      <c r="J11758">
        <v>1</v>
      </c>
      <c r="K11758">
        <v>2</v>
      </c>
      <c r="L11758">
        <v>0</v>
      </c>
      <c r="M11758">
        <v>0</v>
      </c>
      <c r="N11758">
        <v>0</v>
      </c>
      <c r="O11758" t="str">
        <f t="shared" si="1281"/>
        <v>SMAD4</v>
      </c>
      <c r="P11758">
        <f>IF(ISERROR(VLOOKUP(G11758,Genes!$A$2:$A$749,1,0)),0,1)</f>
        <v>1</v>
      </c>
      <c r="Q11758">
        <f t="shared" si="1282"/>
        <v>0</v>
      </c>
      <c r="R11758">
        <f t="shared" si="1283"/>
        <v>1</v>
      </c>
      <c r="S11758">
        <f t="shared" si="1284"/>
        <v>11</v>
      </c>
      <c r="T11758">
        <f t="shared" si="1285"/>
        <v>11</v>
      </c>
      <c r="U11758">
        <f t="shared" si="1286"/>
        <v>1</v>
      </c>
      <c r="V11758">
        <f t="shared" si="1287"/>
        <v>1</v>
      </c>
    </row>
    <row r="11759" spans="1:22" x14ac:dyDescent="0.2">
      <c r="A11759" t="s">
        <v>30319</v>
      </c>
      <c r="B11759" t="s">
        <v>265</v>
      </c>
      <c r="C11759">
        <v>2029023</v>
      </c>
      <c r="D11759">
        <v>2029247</v>
      </c>
      <c r="E11759">
        <v>225</v>
      </c>
      <c r="F11759" t="s">
        <v>66</v>
      </c>
      <c r="G11759" t="s">
        <v>4396</v>
      </c>
      <c r="H11759" t="s">
        <v>30320</v>
      </c>
      <c r="I11759">
        <v>3</v>
      </c>
      <c r="J11759">
        <v>1</v>
      </c>
      <c r="K11759">
        <v>2</v>
      </c>
      <c r="L11759">
        <v>0</v>
      </c>
      <c r="M11759">
        <v>0</v>
      </c>
      <c r="N11759">
        <v>0</v>
      </c>
      <c r="O11759" t="str">
        <f t="shared" si="1281"/>
        <v/>
      </c>
      <c r="P11759">
        <f>IF(ISERROR(VLOOKUP(G11759,Genes!$A$2:$A$749,1,0)),0,1)</f>
        <v>1</v>
      </c>
      <c r="Q11759">
        <f t="shared" si="1282"/>
        <v>1</v>
      </c>
      <c r="R11759">
        <f t="shared" si="1283"/>
        <v>1</v>
      </c>
      <c r="S11759">
        <f t="shared" si="1284"/>
        <v>1</v>
      </c>
      <c r="T11759">
        <f t="shared" si="1285"/>
        <v>1</v>
      </c>
      <c r="U11759">
        <f t="shared" si="1286"/>
        <v>0</v>
      </c>
      <c r="V11759" t="str">
        <f t="shared" si="1287"/>
        <v/>
      </c>
    </row>
    <row r="11760" spans="1:22" x14ac:dyDescent="0.2">
      <c r="A11760" t="s">
        <v>30321</v>
      </c>
      <c r="B11760" t="s">
        <v>265</v>
      </c>
      <c r="C11760">
        <v>2073212</v>
      </c>
      <c r="D11760">
        <v>2073342</v>
      </c>
      <c r="E11760">
        <v>131</v>
      </c>
      <c r="F11760" t="s">
        <v>66</v>
      </c>
      <c r="G11760" t="s">
        <v>4396</v>
      </c>
      <c r="H11760" t="s">
        <v>30322</v>
      </c>
      <c r="I11760">
        <v>3</v>
      </c>
      <c r="J11760">
        <v>1</v>
      </c>
      <c r="K11760">
        <v>2</v>
      </c>
      <c r="L11760">
        <v>0</v>
      </c>
      <c r="M11760">
        <v>0</v>
      </c>
      <c r="N11760">
        <v>0</v>
      </c>
      <c r="O11760" t="str">
        <f t="shared" si="1281"/>
        <v/>
      </c>
      <c r="P11760">
        <f>IF(ISERROR(VLOOKUP(G11760,Genes!$A$2:$A$749,1,0)),0,1)</f>
        <v>1</v>
      </c>
      <c r="Q11760">
        <f t="shared" si="1282"/>
        <v>0</v>
      </c>
      <c r="R11760">
        <f t="shared" si="1283"/>
        <v>1</v>
      </c>
      <c r="S11760">
        <f t="shared" si="1284"/>
        <v>2</v>
      </c>
      <c r="T11760">
        <f t="shared" si="1285"/>
        <v>2</v>
      </c>
      <c r="U11760">
        <f t="shared" si="1286"/>
        <v>0</v>
      </c>
      <c r="V11760" t="str">
        <f t="shared" si="1287"/>
        <v/>
      </c>
    </row>
    <row r="11761" spans="1:22" x14ac:dyDescent="0.2">
      <c r="A11761" t="s">
        <v>30323</v>
      </c>
      <c r="B11761" t="s">
        <v>265</v>
      </c>
      <c r="C11761">
        <v>2073566</v>
      </c>
      <c r="D11761">
        <v>2073623</v>
      </c>
      <c r="E11761">
        <v>58</v>
      </c>
      <c r="F11761" t="s">
        <v>66</v>
      </c>
      <c r="G11761" t="s">
        <v>4396</v>
      </c>
      <c r="H11761" t="s">
        <v>30324</v>
      </c>
      <c r="I11761">
        <v>2</v>
      </c>
      <c r="J11761">
        <v>2</v>
      </c>
      <c r="K11761">
        <v>0</v>
      </c>
      <c r="L11761">
        <v>0</v>
      </c>
      <c r="M11761">
        <v>0</v>
      </c>
      <c r="N11761">
        <v>0</v>
      </c>
      <c r="O11761" t="str">
        <f t="shared" si="1281"/>
        <v/>
      </c>
      <c r="P11761">
        <f>IF(ISERROR(VLOOKUP(G11761,Genes!$A$2:$A$749,1,0)),0,1)</f>
        <v>1</v>
      </c>
      <c r="Q11761">
        <f t="shared" si="1282"/>
        <v>0</v>
      </c>
      <c r="R11761">
        <f t="shared" si="1283"/>
        <v>1</v>
      </c>
      <c r="S11761">
        <f t="shared" si="1284"/>
        <v>3</v>
      </c>
      <c r="T11761">
        <f t="shared" si="1285"/>
        <v>3</v>
      </c>
      <c r="U11761">
        <f t="shared" si="1286"/>
        <v>0</v>
      </c>
      <c r="V11761" t="str">
        <f t="shared" si="1287"/>
        <v/>
      </c>
    </row>
    <row r="11762" spans="1:22" x14ac:dyDescent="0.2">
      <c r="A11762" t="s">
        <v>30325</v>
      </c>
      <c r="B11762" t="s">
        <v>265</v>
      </c>
      <c r="C11762">
        <v>2076229</v>
      </c>
      <c r="D11762">
        <v>2076329</v>
      </c>
      <c r="E11762">
        <v>101</v>
      </c>
      <c r="F11762" t="s">
        <v>66</v>
      </c>
      <c r="G11762" t="s">
        <v>4396</v>
      </c>
      <c r="H11762" t="s">
        <v>30326</v>
      </c>
      <c r="I11762">
        <v>2</v>
      </c>
      <c r="J11762">
        <v>0</v>
      </c>
      <c r="K11762">
        <v>2</v>
      </c>
      <c r="L11762">
        <v>0</v>
      </c>
      <c r="M11762">
        <v>0</v>
      </c>
      <c r="N11762">
        <v>0</v>
      </c>
      <c r="O11762" t="str">
        <f t="shared" si="1281"/>
        <v/>
      </c>
      <c r="P11762">
        <f>IF(ISERROR(VLOOKUP(G11762,Genes!$A$2:$A$749,1,0)),0,1)</f>
        <v>1</v>
      </c>
      <c r="Q11762">
        <f t="shared" si="1282"/>
        <v>0</v>
      </c>
      <c r="R11762">
        <f t="shared" si="1283"/>
        <v>1</v>
      </c>
      <c r="S11762">
        <f t="shared" si="1284"/>
        <v>4</v>
      </c>
      <c r="T11762">
        <f t="shared" si="1285"/>
        <v>4</v>
      </c>
      <c r="U11762">
        <f t="shared" si="1286"/>
        <v>0</v>
      </c>
      <c r="V11762" t="str">
        <f t="shared" si="1287"/>
        <v/>
      </c>
    </row>
    <row r="11763" spans="1:22" x14ac:dyDescent="0.2">
      <c r="A11763" t="s">
        <v>30327</v>
      </c>
      <c r="B11763" t="s">
        <v>265</v>
      </c>
      <c r="C11763">
        <v>2077629</v>
      </c>
      <c r="D11763">
        <v>2077776</v>
      </c>
      <c r="E11763">
        <v>148</v>
      </c>
      <c r="F11763" t="s">
        <v>66</v>
      </c>
      <c r="G11763" t="s">
        <v>4396</v>
      </c>
      <c r="H11763" t="s">
        <v>30328</v>
      </c>
      <c r="I11763">
        <v>3</v>
      </c>
      <c r="J11763">
        <v>1</v>
      </c>
      <c r="K11763">
        <v>2</v>
      </c>
      <c r="L11763">
        <v>0</v>
      </c>
      <c r="M11763">
        <v>0</v>
      </c>
      <c r="N11763">
        <v>0</v>
      </c>
      <c r="O11763" t="str">
        <f t="shared" si="1281"/>
        <v/>
      </c>
      <c r="P11763">
        <f>IF(ISERROR(VLOOKUP(G11763,Genes!$A$2:$A$749,1,0)),0,1)</f>
        <v>1</v>
      </c>
      <c r="Q11763">
        <f t="shared" si="1282"/>
        <v>0</v>
      </c>
      <c r="R11763">
        <f t="shared" si="1283"/>
        <v>1</v>
      </c>
      <c r="S11763">
        <f t="shared" si="1284"/>
        <v>5</v>
      </c>
      <c r="T11763">
        <f t="shared" si="1285"/>
        <v>5</v>
      </c>
      <c r="U11763">
        <f t="shared" si="1286"/>
        <v>0</v>
      </c>
      <c r="V11763" t="str">
        <f t="shared" si="1287"/>
        <v/>
      </c>
    </row>
    <row r="11764" spans="1:22" x14ac:dyDescent="0.2">
      <c r="A11764" t="s">
        <v>30329</v>
      </c>
      <c r="B11764" t="s">
        <v>265</v>
      </c>
      <c r="C11764">
        <v>2081832</v>
      </c>
      <c r="D11764">
        <v>2081995</v>
      </c>
      <c r="E11764">
        <v>164</v>
      </c>
      <c r="F11764" t="s">
        <v>66</v>
      </c>
      <c r="G11764" t="s">
        <v>4396</v>
      </c>
      <c r="H11764" t="s">
        <v>30330</v>
      </c>
      <c r="I11764">
        <v>3</v>
      </c>
      <c r="J11764">
        <v>1</v>
      </c>
      <c r="K11764">
        <v>2</v>
      </c>
      <c r="L11764">
        <v>0</v>
      </c>
      <c r="M11764">
        <v>0</v>
      </c>
      <c r="N11764">
        <v>0</v>
      </c>
      <c r="O11764" t="str">
        <f t="shared" si="1281"/>
        <v/>
      </c>
      <c r="P11764">
        <f>IF(ISERROR(VLOOKUP(G11764,Genes!$A$2:$A$749,1,0)),0,1)</f>
        <v>1</v>
      </c>
      <c r="Q11764">
        <f t="shared" si="1282"/>
        <v>0</v>
      </c>
      <c r="R11764">
        <f t="shared" si="1283"/>
        <v>1</v>
      </c>
      <c r="S11764">
        <f t="shared" si="1284"/>
        <v>6</v>
      </c>
      <c r="T11764">
        <f t="shared" si="1285"/>
        <v>6</v>
      </c>
      <c r="U11764">
        <f t="shared" si="1286"/>
        <v>0</v>
      </c>
      <c r="V11764" t="str">
        <f t="shared" si="1287"/>
        <v/>
      </c>
    </row>
    <row r="11765" spans="1:22" x14ac:dyDescent="0.2">
      <c r="A11765" t="s">
        <v>30331</v>
      </c>
      <c r="B11765" t="s">
        <v>265</v>
      </c>
      <c r="C11765">
        <v>2083347</v>
      </c>
      <c r="D11765">
        <v>2083413</v>
      </c>
      <c r="E11765">
        <v>67</v>
      </c>
      <c r="F11765" t="s">
        <v>66</v>
      </c>
      <c r="G11765" t="s">
        <v>4396</v>
      </c>
      <c r="H11765" t="s">
        <v>30332</v>
      </c>
      <c r="I11765">
        <v>2</v>
      </c>
      <c r="J11765">
        <v>0</v>
      </c>
      <c r="K11765">
        <v>2</v>
      </c>
      <c r="L11765">
        <v>0</v>
      </c>
      <c r="M11765">
        <v>0</v>
      </c>
      <c r="N11765">
        <v>0</v>
      </c>
      <c r="O11765" t="str">
        <f t="shared" si="1281"/>
        <v/>
      </c>
      <c r="P11765">
        <f>IF(ISERROR(VLOOKUP(G11765,Genes!$A$2:$A$749,1,0)),0,1)</f>
        <v>1</v>
      </c>
      <c r="Q11765">
        <f t="shared" si="1282"/>
        <v>0</v>
      </c>
      <c r="R11765">
        <f t="shared" si="1283"/>
        <v>1</v>
      </c>
      <c r="S11765">
        <f t="shared" si="1284"/>
        <v>7</v>
      </c>
      <c r="T11765">
        <f t="shared" si="1285"/>
        <v>7</v>
      </c>
      <c r="U11765">
        <f t="shared" si="1286"/>
        <v>0</v>
      </c>
      <c r="V11765" t="str">
        <f t="shared" si="1287"/>
        <v/>
      </c>
    </row>
    <row r="11766" spans="1:22" x14ac:dyDescent="0.2">
      <c r="A11766" t="s">
        <v>30333</v>
      </c>
      <c r="B11766" t="s">
        <v>265</v>
      </c>
      <c r="C11766">
        <v>2084086</v>
      </c>
      <c r="D11766">
        <v>2084196</v>
      </c>
      <c r="E11766">
        <v>111</v>
      </c>
      <c r="F11766" t="s">
        <v>66</v>
      </c>
      <c r="G11766" t="s">
        <v>4396</v>
      </c>
      <c r="H11766" t="s">
        <v>30334</v>
      </c>
      <c r="I11766">
        <v>2</v>
      </c>
      <c r="J11766">
        <v>0</v>
      </c>
      <c r="K11766">
        <v>2</v>
      </c>
      <c r="L11766">
        <v>0</v>
      </c>
      <c r="M11766">
        <v>0</v>
      </c>
      <c r="N11766">
        <v>0</v>
      </c>
      <c r="O11766" t="str">
        <f t="shared" si="1281"/>
        <v/>
      </c>
      <c r="P11766">
        <f>IF(ISERROR(VLOOKUP(G11766,Genes!$A$2:$A$749,1,0)),0,1)</f>
        <v>1</v>
      </c>
      <c r="Q11766">
        <f t="shared" si="1282"/>
        <v>0</v>
      </c>
      <c r="R11766">
        <f t="shared" si="1283"/>
        <v>1</v>
      </c>
      <c r="S11766">
        <f t="shared" si="1284"/>
        <v>8</v>
      </c>
      <c r="T11766">
        <f t="shared" si="1285"/>
        <v>8</v>
      </c>
      <c r="U11766">
        <f t="shared" si="1286"/>
        <v>0</v>
      </c>
      <c r="V11766" t="str">
        <f t="shared" si="1287"/>
        <v/>
      </c>
    </row>
    <row r="11767" spans="1:22" x14ac:dyDescent="0.2">
      <c r="A11767" t="s">
        <v>30335</v>
      </c>
      <c r="B11767" t="s">
        <v>265</v>
      </c>
      <c r="C11767">
        <v>2086829</v>
      </c>
      <c r="D11767">
        <v>2086897</v>
      </c>
      <c r="E11767">
        <v>69</v>
      </c>
      <c r="F11767" t="s">
        <v>66</v>
      </c>
      <c r="G11767" t="s">
        <v>4396</v>
      </c>
      <c r="H11767" t="s">
        <v>30336</v>
      </c>
      <c r="I11767">
        <v>4</v>
      </c>
      <c r="J11767">
        <v>1</v>
      </c>
      <c r="K11767">
        <v>0</v>
      </c>
      <c r="L11767">
        <v>1</v>
      </c>
      <c r="M11767">
        <v>1</v>
      </c>
      <c r="N11767">
        <v>1</v>
      </c>
      <c r="O11767" t="str">
        <f t="shared" si="1281"/>
        <v/>
      </c>
      <c r="P11767">
        <f>IF(ISERROR(VLOOKUP(G11767,Genes!$A$2:$A$749,1,0)),0,1)</f>
        <v>1</v>
      </c>
      <c r="Q11767">
        <f t="shared" si="1282"/>
        <v>0</v>
      </c>
      <c r="R11767">
        <f t="shared" si="1283"/>
        <v>1</v>
      </c>
      <c r="S11767">
        <f t="shared" si="1284"/>
        <v>9</v>
      </c>
      <c r="T11767">
        <f t="shared" si="1285"/>
        <v>9</v>
      </c>
      <c r="U11767">
        <f t="shared" si="1286"/>
        <v>0</v>
      </c>
      <c r="V11767" t="str">
        <f t="shared" si="1287"/>
        <v/>
      </c>
    </row>
    <row r="11768" spans="1:22" x14ac:dyDescent="0.2">
      <c r="A11768" t="s">
        <v>30337</v>
      </c>
      <c r="B11768" t="s">
        <v>265</v>
      </c>
      <c r="C11768">
        <v>2086829</v>
      </c>
      <c r="D11768">
        <v>2087071</v>
      </c>
      <c r="E11768">
        <v>243</v>
      </c>
      <c r="F11768" t="s">
        <v>66</v>
      </c>
      <c r="G11768" t="s">
        <v>4396</v>
      </c>
      <c r="H11768" t="s">
        <v>30338</v>
      </c>
      <c r="I11768">
        <v>4</v>
      </c>
      <c r="J11768">
        <v>2</v>
      </c>
      <c r="K11768">
        <v>2</v>
      </c>
      <c r="L11768">
        <v>0</v>
      </c>
      <c r="M11768">
        <v>0</v>
      </c>
      <c r="N11768">
        <v>0</v>
      </c>
      <c r="O11768" t="str">
        <f t="shared" si="1281"/>
        <v/>
      </c>
      <c r="P11768">
        <f>IF(ISERROR(VLOOKUP(G11768,Genes!$A$2:$A$749,1,0)),0,1)</f>
        <v>1</v>
      </c>
      <c r="Q11768">
        <f t="shared" si="1282"/>
        <v>0</v>
      </c>
      <c r="R11768">
        <f t="shared" si="1283"/>
        <v>1</v>
      </c>
      <c r="S11768">
        <f t="shared" si="1284"/>
        <v>10</v>
      </c>
      <c r="T11768">
        <f t="shared" si="1285"/>
        <v>10</v>
      </c>
      <c r="U11768">
        <f t="shared" si="1286"/>
        <v>0</v>
      </c>
      <c r="V11768" t="str">
        <f t="shared" si="1287"/>
        <v/>
      </c>
    </row>
    <row r="11769" spans="1:22" x14ac:dyDescent="0.2">
      <c r="A11769" t="s">
        <v>30339</v>
      </c>
      <c r="B11769" t="s">
        <v>265</v>
      </c>
      <c r="C11769">
        <v>2088500</v>
      </c>
      <c r="D11769">
        <v>2088613</v>
      </c>
      <c r="E11769">
        <v>114</v>
      </c>
      <c r="F11769" t="s">
        <v>66</v>
      </c>
      <c r="G11769" t="s">
        <v>4396</v>
      </c>
      <c r="H11769" t="s">
        <v>30340</v>
      </c>
      <c r="I11769">
        <v>2</v>
      </c>
      <c r="J11769">
        <v>0</v>
      </c>
      <c r="K11769">
        <v>2</v>
      </c>
      <c r="L11769">
        <v>0</v>
      </c>
      <c r="M11769">
        <v>0</v>
      </c>
      <c r="N11769">
        <v>0</v>
      </c>
      <c r="O11769" t="str">
        <f t="shared" si="1281"/>
        <v/>
      </c>
      <c r="P11769">
        <f>IF(ISERROR(VLOOKUP(G11769,Genes!$A$2:$A$749,1,0)),0,1)</f>
        <v>1</v>
      </c>
      <c r="Q11769">
        <f t="shared" si="1282"/>
        <v>0</v>
      </c>
      <c r="R11769">
        <f t="shared" si="1283"/>
        <v>1</v>
      </c>
      <c r="S11769">
        <f t="shared" si="1284"/>
        <v>11</v>
      </c>
      <c r="T11769">
        <f t="shared" si="1285"/>
        <v>11</v>
      </c>
      <c r="U11769">
        <f t="shared" si="1286"/>
        <v>0</v>
      </c>
      <c r="V11769" t="str">
        <f t="shared" si="1287"/>
        <v/>
      </c>
    </row>
    <row r="11770" spans="1:22" x14ac:dyDescent="0.2">
      <c r="A11770" t="s">
        <v>30341</v>
      </c>
      <c r="B11770" t="s">
        <v>265</v>
      </c>
      <c r="C11770">
        <v>2032952</v>
      </c>
      <c r="D11770">
        <v>2033081</v>
      </c>
      <c r="E11770">
        <v>130</v>
      </c>
      <c r="F11770" t="s">
        <v>66</v>
      </c>
      <c r="G11770" t="s">
        <v>4396</v>
      </c>
      <c r="H11770" t="s">
        <v>30342</v>
      </c>
      <c r="I11770">
        <v>3</v>
      </c>
      <c r="J11770">
        <v>1</v>
      </c>
      <c r="K11770">
        <v>2</v>
      </c>
      <c r="L11770">
        <v>0</v>
      </c>
      <c r="M11770">
        <v>0</v>
      </c>
      <c r="N11770">
        <v>0</v>
      </c>
      <c r="O11770" t="str">
        <f t="shared" si="1281"/>
        <v/>
      </c>
      <c r="P11770">
        <f>IF(ISERROR(VLOOKUP(G11770,Genes!$A$2:$A$749,1,0)),0,1)</f>
        <v>1</v>
      </c>
      <c r="Q11770">
        <f t="shared" si="1282"/>
        <v>0</v>
      </c>
      <c r="R11770">
        <f t="shared" si="1283"/>
        <v>1</v>
      </c>
      <c r="S11770">
        <f t="shared" si="1284"/>
        <v>12</v>
      </c>
      <c r="T11770">
        <f t="shared" si="1285"/>
        <v>12</v>
      </c>
      <c r="U11770">
        <f t="shared" si="1286"/>
        <v>0</v>
      </c>
      <c r="V11770" t="str">
        <f t="shared" si="1287"/>
        <v/>
      </c>
    </row>
    <row r="11771" spans="1:22" x14ac:dyDescent="0.2">
      <c r="A11771" t="s">
        <v>30343</v>
      </c>
      <c r="B11771" t="s">
        <v>265</v>
      </c>
      <c r="C11771">
        <v>2096657</v>
      </c>
      <c r="D11771">
        <v>2096764</v>
      </c>
      <c r="E11771">
        <v>108</v>
      </c>
      <c r="F11771" t="s">
        <v>66</v>
      </c>
      <c r="G11771" t="s">
        <v>4396</v>
      </c>
      <c r="H11771" t="s">
        <v>30344</v>
      </c>
      <c r="I11771">
        <v>2</v>
      </c>
      <c r="J11771">
        <v>0</v>
      </c>
      <c r="K11771">
        <v>2</v>
      </c>
      <c r="L11771">
        <v>0</v>
      </c>
      <c r="M11771">
        <v>0</v>
      </c>
      <c r="N11771">
        <v>0</v>
      </c>
      <c r="O11771" t="str">
        <f t="shared" si="1281"/>
        <v/>
      </c>
      <c r="P11771">
        <f>IF(ISERROR(VLOOKUP(G11771,Genes!$A$2:$A$749,1,0)),0,1)</f>
        <v>1</v>
      </c>
      <c r="Q11771">
        <f t="shared" si="1282"/>
        <v>0</v>
      </c>
      <c r="R11771">
        <f t="shared" si="1283"/>
        <v>1</v>
      </c>
      <c r="S11771">
        <f t="shared" si="1284"/>
        <v>13</v>
      </c>
      <c r="T11771">
        <f t="shared" si="1285"/>
        <v>13</v>
      </c>
      <c r="U11771">
        <f t="shared" si="1286"/>
        <v>0</v>
      </c>
      <c r="V11771" t="str">
        <f t="shared" si="1287"/>
        <v/>
      </c>
    </row>
    <row r="11772" spans="1:22" x14ac:dyDescent="0.2">
      <c r="A11772" t="s">
        <v>30345</v>
      </c>
      <c r="B11772" t="s">
        <v>265</v>
      </c>
      <c r="C11772">
        <v>2097385</v>
      </c>
      <c r="D11772">
        <v>2097471</v>
      </c>
      <c r="E11772">
        <v>87</v>
      </c>
      <c r="F11772" t="s">
        <v>66</v>
      </c>
      <c r="G11772" t="s">
        <v>4396</v>
      </c>
      <c r="H11772" t="s">
        <v>30346</v>
      </c>
      <c r="I11772">
        <v>2</v>
      </c>
      <c r="J11772">
        <v>0</v>
      </c>
      <c r="K11772">
        <v>2</v>
      </c>
      <c r="L11772">
        <v>0</v>
      </c>
      <c r="M11772">
        <v>0</v>
      </c>
      <c r="N11772">
        <v>0</v>
      </c>
      <c r="O11772" t="str">
        <f t="shared" si="1281"/>
        <v/>
      </c>
      <c r="P11772">
        <f>IF(ISERROR(VLOOKUP(G11772,Genes!$A$2:$A$749,1,0)),0,1)</f>
        <v>1</v>
      </c>
      <c r="Q11772">
        <f t="shared" si="1282"/>
        <v>0</v>
      </c>
      <c r="R11772">
        <f t="shared" si="1283"/>
        <v>1</v>
      </c>
      <c r="S11772">
        <f t="shared" si="1284"/>
        <v>14</v>
      </c>
      <c r="T11772">
        <f t="shared" si="1285"/>
        <v>14</v>
      </c>
      <c r="U11772">
        <f t="shared" si="1286"/>
        <v>0</v>
      </c>
      <c r="V11772" t="str">
        <f t="shared" si="1287"/>
        <v/>
      </c>
    </row>
    <row r="11773" spans="1:22" x14ac:dyDescent="0.2">
      <c r="A11773" t="s">
        <v>30347</v>
      </c>
      <c r="B11773" t="s">
        <v>265</v>
      </c>
      <c r="C11773">
        <v>2101570</v>
      </c>
      <c r="D11773">
        <v>2101616</v>
      </c>
      <c r="E11773">
        <v>47</v>
      </c>
      <c r="F11773" t="s">
        <v>66</v>
      </c>
      <c r="G11773" t="s">
        <v>4396</v>
      </c>
      <c r="H11773" t="s">
        <v>30348</v>
      </c>
      <c r="I11773">
        <v>2</v>
      </c>
      <c r="J11773">
        <v>2</v>
      </c>
      <c r="K11773">
        <v>0</v>
      </c>
      <c r="L11773">
        <v>0</v>
      </c>
      <c r="M11773">
        <v>0</v>
      </c>
      <c r="N11773">
        <v>0</v>
      </c>
      <c r="O11773" t="str">
        <f t="shared" si="1281"/>
        <v/>
      </c>
      <c r="P11773">
        <f>IF(ISERROR(VLOOKUP(G11773,Genes!$A$2:$A$749,1,0)),0,1)</f>
        <v>1</v>
      </c>
      <c r="Q11773">
        <f t="shared" si="1282"/>
        <v>0</v>
      </c>
      <c r="R11773">
        <f t="shared" si="1283"/>
        <v>1</v>
      </c>
      <c r="S11773">
        <f t="shared" si="1284"/>
        <v>15</v>
      </c>
      <c r="T11773">
        <f t="shared" si="1285"/>
        <v>15</v>
      </c>
      <c r="U11773">
        <f t="shared" si="1286"/>
        <v>0</v>
      </c>
      <c r="V11773" t="str">
        <f t="shared" si="1287"/>
        <v/>
      </c>
    </row>
    <row r="11774" spans="1:22" x14ac:dyDescent="0.2">
      <c r="A11774" t="s">
        <v>30349</v>
      </c>
      <c r="B11774" t="s">
        <v>265</v>
      </c>
      <c r="C11774">
        <v>2104003</v>
      </c>
      <c r="D11774">
        <v>2104169</v>
      </c>
      <c r="E11774">
        <v>167</v>
      </c>
      <c r="F11774" t="s">
        <v>66</v>
      </c>
      <c r="G11774" t="s">
        <v>4396</v>
      </c>
      <c r="H11774" t="s">
        <v>30350</v>
      </c>
      <c r="I11774">
        <v>3</v>
      </c>
      <c r="J11774">
        <v>1</v>
      </c>
      <c r="K11774">
        <v>2</v>
      </c>
      <c r="L11774">
        <v>0</v>
      </c>
      <c r="M11774">
        <v>0</v>
      </c>
      <c r="N11774">
        <v>0</v>
      </c>
      <c r="O11774" t="str">
        <f t="shared" si="1281"/>
        <v/>
      </c>
      <c r="P11774">
        <f>IF(ISERROR(VLOOKUP(G11774,Genes!$A$2:$A$749,1,0)),0,1)</f>
        <v>1</v>
      </c>
      <c r="Q11774">
        <f t="shared" si="1282"/>
        <v>0</v>
      </c>
      <c r="R11774">
        <f t="shared" si="1283"/>
        <v>1</v>
      </c>
      <c r="S11774">
        <f t="shared" si="1284"/>
        <v>16</v>
      </c>
      <c r="T11774">
        <f t="shared" si="1285"/>
        <v>16</v>
      </c>
      <c r="U11774">
        <f t="shared" si="1286"/>
        <v>0</v>
      </c>
      <c r="V11774" t="str">
        <f t="shared" si="1287"/>
        <v/>
      </c>
    </row>
    <row r="11775" spans="1:22" x14ac:dyDescent="0.2">
      <c r="A11775" t="s">
        <v>30351</v>
      </c>
      <c r="B11775" t="s">
        <v>265</v>
      </c>
      <c r="C11775">
        <v>2110254</v>
      </c>
      <c r="D11775">
        <v>2110417</v>
      </c>
      <c r="E11775">
        <v>164</v>
      </c>
      <c r="F11775" t="s">
        <v>66</v>
      </c>
      <c r="G11775" t="s">
        <v>4396</v>
      </c>
      <c r="H11775" t="s">
        <v>30352</v>
      </c>
      <c r="I11775">
        <v>3</v>
      </c>
      <c r="J11775">
        <v>1</v>
      </c>
      <c r="K11775">
        <v>2</v>
      </c>
      <c r="L11775">
        <v>0</v>
      </c>
      <c r="M11775">
        <v>0</v>
      </c>
      <c r="N11775">
        <v>0</v>
      </c>
      <c r="O11775" t="str">
        <f t="shared" si="1281"/>
        <v/>
      </c>
      <c r="P11775">
        <f>IF(ISERROR(VLOOKUP(G11775,Genes!$A$2:$A$749,1,0)),0,1)</f>
        <v>1</v>
      </c>
      <c r="Q11775">
        <f t="shared" si="1282"/>
        <v>0</v>
      </c>
      <c r="R11775">
        <f t="shared" si="1283"/>
        <v>1</v>
      </c>
      <c r="S11775">
        <f t="shared" si="1284"/>
        <v>17</v>
      </c>
      <c r="T11775">
        <f t="shared" si="1285"/>
        <v>17</v>
      </c>
      <c r="U11775">
        <f t="shared" si="1286"/>
        <v>0</v>
      </c>
      <c r="V11775" t="str">
        <f t="shared" si="1287"/>
        <v/>
      </c>
    </row>
    <row r="11776" spans="1:22" x14ac:dyDescent="0.2">
      <c r="A11776" t="s">
        <v>30353</v>
      </c>
      <c r="B11776" t="s">
        <v>265</v>
      </c>
      <c r="C11776">
        <v>2115822</v>
      </c>
      <c r="D11776">
        <v>2116049</v>
      </c>
      <c r="E11776">
        <v>228</v>
      </c>
      <c r="F11776" t="s">
        <v>66</v>
      </c>
      <c r="G11776" t="s">
        <v>4396</v>
      </c>
      <c r="H11776" t="s">
        <v>30354</v>
      </c>
      <c r="I11776">
        <v>3</v>
      </c>
      <c r="J11776">
        <v>1</v>
      </c>
      <c r="K11776">
        <v>2</v>
      </c>
      <c r="L11776">
        <v>0</v>
      </c>
      <c r="M11776">
        <v>0</v>
      </c>
      <c r="N11776">
        <v>0</v>
      </c>
      <c r="O11776" t="str">
        <f t="shared" si="1281"/>
        <v/>
      </c>
      <c r="P11776">
        <f>IF(ISERROR(VLOOKUP(G11776,Genes!$A$2:$A$749,1,0)),0,1)</f>
        <v>1</v>
      </c>
      <c r="Q11776">
        <f t="shared" si="1282"/>
        <v>0</v>
      </c>
      <c r="R11776">
        <f t="shared" si="1283"/>
        <v>1</v>
      </c>
      <c r="S11776">
        <f t="shared" si="1284"/>
        <v>18</v>
      </c>
      <c r="T11776">
        <f t="shared" si="1285"/>
        <v>18</v>
      </c>
      <c r="U11776">
        <f t="shared" si="1286"/>
        <v>0</v>
      </c>
      <c r="V11776" t="str">
        <f t="shared" si="1287"/>
        <v/>
      </c>
    </row>
    <row r="11777" spans="1:22" x14ac:dyDescent="0.2">
      <c r="A11777" t="s">
        <v>30355</v>
      </c>
      <c r="B11777" t="s">
        <v>265</v>
      </c>
      <c r="C11777">
        <v>2119458</v>
      </c>
      <c r="D11777">
        <v>2119535</v>
      </c>
      <c r="E11777">
        <v>78</v>
      </c>
      <c r="F11777" t="s">
        <v>66</v>
      </c>
      <c r="G11777" t="s">
        <v>4396</v>
      </c>
      <c r="H11777" t="s">
        <v>30356</v>
      </c>
      <c r="I11777">
        <v>2</v>
      </c>
      <c r="J11777">
        <v>0</v>
      </c>
      <c r="K11777">
        <v>2</v>
      </c>
      <c r="L11777">
        <v>0</v>
      </c>
      <c r="M11777">
        <v>0</v>
      </c>
      <c r="N11777">
        <v>0</v>
      </c>
      <c r="O11777" t="str">
        <f t="shared" si="1281"/>
        <v/>
      </c>
      <c r="P11777">
        <f>IF(ISERROR(VLOOKUP(G11777,Genes!$A$2:$A$749,1,0)),0,1)</f>
        <v>1</v>
      </c>
      <c r="Q11777">
        <f t="shared" si="1282"/>
        <v>0</v>
      </c>
      <c r="R11777">
        <f t="shared" si="1283"/>
        <v>1</v>
      </c>
      <c r="S11777">
        <f t="shared" si="1284"/>
        <v>19</v>
      </c>
      <c r="T11777">
        <f t="shared" si="1285"/>
        <v>19</v>
      </c>
      <c r="U11777">
        <f t="shared" si="1286"/>
        <v>0</v>
      </c>
      <c r="V11777" t="str">
        <f t="shared" si="1287"/>
        <v/>
      </c>
    </row>
    <row r="11778" spans="1:22" x14ac:dyDescent="0.2">
      <c r="A11778" t="s">
        <v>30357</v>
      </c>
      <c r="B11778" t="s">
        <v>265</v>
      </c>
      <c r="C11778">
        <v>2123719</v>
      </c>
      <c r="D11778">
        <v>2123937</v>
      </c>
      <c r="E11778">
        <v>219</v>
      </c>
      <c r="F11778" t="s">
        <v>66</v>
      </c>
      <c r="G11778" t="s">
        <v>4396</v>
      </c>
      <c r="H11778" t="s">
        <v>30358</v>
      </c>
      <c r="I11778">
        <v>3</v>
      </c>
      <c r="J11778">
        <v>1</v>
      </c>
      <c r="K11778">
        <v>2</v>
      </c>
      <c r="L11778">
        <v>0</v>
      </c>
      <c r="M11778">
        <v>0</v>
      </c>
      <c r="N11778">
        <v>0</v>
      </c>
      <c r="O11778" t="str">
        <f t="shared" ref="O11778:O11841" si="1288">IF(U11778=1,G11778,"")</f>
        <v/>
      </c>
      <c r="P11778">
        <f>IF(ISERROR(VLOOKUP(G11778,Genes!$A$2:$A$749,1,0)),0,1)</f>
        <v>1</v>
      </c>
      <c r="Q11778">
        <f t="shared" ref="Q11778:Q11841" si="1289">IF(G11778&lt;&gt;G11777,1,0)</f>
        <v>0</v>
      </c>
      <c r="R11778">
        <f t="shared" ref="R11778:R11841" si="1290">IF(I11778=0,0,1)</f>
        <v>1</v>
      </c>
      <c r="S11778">
        <f t="shared" ref="S11778:S11841" si="1291">IF(Q11778=1,R11778,S11777+R11778)</f>
        <v>20</v>
      </c>
      <c r="T11778">
        <f t="shared" ref="T11778:T11841" si="1292">IF(Q11778=1,1,T11777+1)</f>
        <v>20</v>
      </c>
      <c r="U11778">
        <f t="shared" ref="U11778:U11841" si="1293">IF(G11778&lt;&gt;G11779,1,0)</f>
        <v>0</v>
      </c>
      <c r="V11778" t="str">
        <f t="shared" ref="V11778:V11841" si="1294">IF(U11778=1,S11778/T11778,"")</f>
        <v/>
      </c>
    </row>
    <row r="11779" spans="1:22" x14ac:dyDescent="0.2">
      <c r="A11779" t="s">
        <v>30359</v>
      </c>
      <c r="B11779" t="s">
        <v>265</v>
      </c>
      <c r="C11779">
        <v>2157882</v>
      </c>
      <c r="D11779">
        <v>2157890</v>
      </c>
      <c r="E11779">
        <v>9</v>
      </c>
      <c r="F11779" t="s">
        <v>66</v>
      </c>
      <c r="G11779" t="s">
        <v>4396</v>
      </c>
      <c r="H11779" t="s">
        <v>30360</v>
      </c>
      <c r="I11779">
        <v>0</v>
      </c>
      <c r="J11779">
        <v>0</v>
      </c>
      <c r="K11779">
        <v>0</v>
      </c>
      <c r="L11779">
        <v>0</v>
      </c>
      <c r="M11779">
        <v>0</v>
      </c>
      <c r="N11779">
        <v>0</v>
      </c>
      <c r="O11779" t="str">
        <f t="shared" si="1288"/>
        <v/>
      </c>
      <c r="P11779">
        <f>IF(ISERROR(VLOOKUP(G11779,Genes!$A$2:$A$749,1,0)),0,1)</f>
        <v>1</v>
      </c>
      <c r="Q11779">
        <f t="shared" si="1289"/>
        <v>0</v>
      </c>
      <c r="R11779">
        <f t="shared" si="1290"/>
        <v>0</v>
      </c>
      <c r="S11779">
        <f t="shared" si="1291"/>
        <v>20</v>
      </c>
      <c r="T11779">
        <f t="shared" si="1292"/>
        <v>21</v>
      </c>
      <c r="U11779">
        <f t="shared" si="1293"/>
        <v>0</v>
      </c>
      <c r="V11779" t="str">
        <f t="shared" si="1294"/>
        <v/>
      </c>
    </row>
    <row r="11780" spans="1:22" x14ac:dyDescent="0.2">
      <c r="A11780" t="s">
        <v>30361</v>
      </c>
      <c r="B11780" t="s">
        <v>265</v>
      </c>
      <c r="C11780">
        <v>2158976</v>
      </c>
      <c r="D11780">
        <v>2158978</v>
      </c>
      <c r="E11780">
        <v>3</v>
      </c>
      <c r="F11780" t="s">
        <v>66</v>
      </c>
      <c r="G11780" t="s">
        <v>4396</v>
      </c>
      <c r="H11780" t="s">
        <v>30362</v>
      </c>
      <c r="I11780">
        <v>2</v>
      </c>
      <c r="J11780">
        <v>2</v>
      </c>
      <c r="K11780">
        <v>0</v>
      </c>
      <c r="L11780">
        <v>0</v>
      </c>
      <c r="M11780">
        <v>0</v>
      </c>
      <c r="N11780">
        <v>0</v>
      </c>
      <c r="O11780" t="str">
        <f t="shared" si="1288"/>
        <v/>
      </c>
      <c r="P11780">
        <f>IF(ISERROR(VLOOKUP(G11780,Genes!$A$2:$A$749,1,0)),0,1)</f>
        <v>1</v>
      </c>
      <c r="Q11780">
        <f t="shared" si="1289"/>
        <v>0</v>
      </c>
      <c r="R11780">
        <f t="shared" si="1290"/>
        <v>1</v>
      </c>
      <c r="S11780">
        <f t="shared" si="1291"/>
        <v>21</v>
      </c>
      <c r="T11780">
        <f t="shared" si="1292"/>
        <v>22</v>
      </c>
      <c r="U11780">
        <f t="shared" si="1293"/>
        <v>0</v>
      </c>
      <c r="V11780" t="str">
        <f t="shared" si="1294"/>
        <v/>
      </c>
    </row>
    <row r="11781" spans="1:22" x14ac:dyDescent="0.2">
      <c r="A11781" t="s">
        <v>30363</v>
      </c>
      <c r="B11781" t="s">
        <v>265</v>
      </c>
      <c r="C11781">
        <v>2039466</v>
      </c>
      <c r="D11781">
        <v>2039900</v>
      </c>
      <c r="E11781">
        <v>435</v>
      </c>
      <c r="F11781" t="s">
        <v>66</v>
      </c>
      <c r="G11781" t="s">
        <v>4396</v>
      </c>
      <c r="H11781" t="s">
        <v>30364</v>
      </c>
      <c r="I11781">
        <v>6</v>
      </c>
      <c r="J11781">
        <v>3</v>
      </c>
      <c r="K11781">
        <v>1</v>
      </c>
      <c r="L11781">
        <v>1</v>
      </c>
      <c r="M11781">
        <v>1</v>
      </c>
      <c r="N11781">
        <v>0</v>
      </c>
      <c r="O11781" t="str">
        <f t="shared" si="1288"/>
        <v/>
      </c>
      <c r="P11781">
        <f>IF(ISERROR(VLOOKUP(G11781,Genes!$A$2:$A$749,1,0)),0,1)</f>
        <v>1</v>
      </c>
      <c r="Q11781">
        <f t="shared" si="1289"/>
        <v>0</v>
      </c>
      <c r="R11781">
        <f t="shared" si="1290"/>
        <v>1</v>
      </c>
      <c r="S11781">
        <f t="shared" si="1291"/>
        <v>22</v>
      </c>
      <c r="T11781">
        <f t="shared" si="1292"/>
        <v>23</v>
      </c>
      <c r="U11781">
        <f t="shared" si="1293"/>
        <v>0</v>
      </c>
      <c r="V11781" t="str">
        <f t="shared" si="1294"/>
        <v/>
      </c>
    </row>
    <row r="11782" spans="1:22" x14ac:dyDescent="0.2">
      <c r="A11782" t="s">
        <v>30365</v>
      </c>
      <c r="B11782" t="s">
        <v>265</v>
      </c>
      <c r="C11782">
        <v>2159814</v>
      </c>
      <c r="D11782">
        <v>2159909</v>
      </c>
      <c r="E11782">
        <v>96</v>
      </c>
      <c r="F11782" t="s">
        <v>66</v>
      </c>
      <c r="G11782" t="s">
        <v>4396</v>
      </c>
      <c r="H11782" t="s">
        <v>30366</v>
      </c>
      <c r="I11782">
        <v>2</v>
      </c>
      <c r="J11782">
        <v>0</v>
      </c>
      <c r="K11782">
        <v>2</v>
      </c>
      <c r="L11782">
        <v>0</v>
      </c>
      <c r="M11782">
        <v>0</v>
      </c>
      <c r="N11782">
        <v>0</v>
      </c>
      <c r="O11782" t="str">
        <f t="shared" si="1288"/>
        <v/>
      </c>
      <c r="P11782">
        <f>IF(ISERROR(VLOOKUP(G11782,Genes!$A$2:$A$749,1,0)),0,1)</f>
        <v>1</v>
      </c>
      <c r="Q11782">
        <f t="shared" si="1289"/>
        <v>0</v>
      </c>
      <c r="R11782">
        <f t="shared" si="1290"/>
        <v>1</v>
      </c>
      <c r="S11782">
        <f t="shared" si="1291"/>
        <v>23</v>
      </c>
      <c r="T11782">
        <f t="shared" si="1292"/>
        <v>24</v>
      </c>
      <c r="U11782">
        <f t="shared" si="1293"/>
        <v>0</v>
      </c>
      <c r="V11782" t="str">
        <f t="shared" si="1294"/>
        <v/>
      </c>
    </row>
    <row r="11783" spans="1:22" x14ac:dyDescent="0.2">
      <c r="A11783" t="s">
        <v>30367</v>
      </c>
      <c r="B11783" t="s">
        <v>265</v>
      </c>
      <c r="C11783">
        <v>2159817</v>
      </c>
      <c r="D11783">
        <v>2159909</v>
      </c>
      <c r="E11783">
        <v>93</v>
      </c>
      <c r="F11783" t="s">
        <v>66</v>
      </c>
      <c r="G11783" t="s">
        <v>4396</v>
      </c>
      <c r="H11783" t="s">
        <v>30368</v>
      </c>
      <c r="I11783">
        <v>2</v>
      </c>
      <c r="J11783">
        <v>0</v>
      </c>
      <c r="K11783">
        <v>2</v>
      </c>
      <c r="L11783">
        <v>0</v>
      </c>
      <c r="M11783">
        <v>0</v>
      </c>
      <c r="N11783">
        <v>0</v>
      </c>
      <c r="O11783" t="str">
        <f t="shared" si="1288"/>
        <v/>
      </c>
      <c r="P11783">
        <f>IF(ISERROR(VLOOKUP(G11783,Genes!$A$2:$A$749,1,0)),0,1)</f>
        <v>1</v>
      </c>
      <c r="Q11783">
        <f t="shared" si="1289"/>
        <v>0</v>
      </c>
      <c r="R11783">
        <f t="shared" si="1290"/>
        <v>1</v>
      </c>
      <c r="S11783">
        <f t="shared" si="1291"/>
        <v>24</v>
      </c>
      <c r="T11783">
        <f t="shared" si="1292"/>
        <v>25</v>
      </c>
      <c r="U11783">
        <f t="shared" si="1293"/>
        <v>0</v>
      </c>
      <c r="V11783" t="str">
        <f t="shared" si="1294"/>
        <v/>
      </c>
    </row>
    <row r="11784" spans="1:22" x14ac:dyDescent="0.2">
      <c r="A11784" t="s">
        <v>30369</v>
      </c>
      <c r="B11784" t="s">
        <v>265</v>
      </c>
      <c r="C11784">
        <v>2161686</v>
      </c>
      <c r="D11784">
        <v>2161903</v>
      </c>
      <c r="E11784">
        <v>218</v>
      </c>
      <c r="F11784" t="s">
        <v>66</v>
      </c>
      <c r="G11784" t="s">
        <v>4396</v>
      </c>
      <c r="H11784" t="s">
        <v>30370</v>
      </c>
      <c r="I11784">
        <v>3</v>
      </c>
      <c r="J11784">
        <v>1</v>
      </c>
      <c r="K11784">
        <v>2</v>
      </c>
      <c r="L11784">
        <v>0</v>
      </c>
      <c r="M11784">
        <v>0</v>
      </c>
      <c r="N11784">
        <v>0</v>
      </c>
      <c r="O11784" t="str">
        <f t="shared" si="1288"/>
        <v/>
      </c>
      <c r="P11784">
        <f>IF(ISERROR(VLOOKUP(G11784,Genes!$A$2:$A$749,1,0)),0,1)</f>
        <v>1</v>
      </c>
      <c r="Q11784">
        <f t="shared" si="1289"/>
        <v>0</v>
      </c>
      <c r="R11784">
        <f t="shared" si="1290"/>
        <v>1</v>
      </c>
      <c r="S11784">
        <f t="shared" si="1291"/>
        <v>25</v>
      </c>
      <c r="T11784">
        <f t="shared" si="1292"/>
        <v>26</v>
      </c>
      <c r="U11784">
        <f t="shared" si="1293"/>
        <v>0</v>
      </c>
      <c r="V11784" t="str">
        <f t="shared" si="1294"/>
        <v/>
      </c>
    </row>
    <row r="11785" spans="1:22" x14ac:dyDescent="0.2">
      <c r="A11785" t="s">
        <v>30371</v>
      </c>
      <c r="B11785" t="s">
        <v>265</v>
      </c>
      <c r="C11785">
        <v>2170419</v>
      </c>
      <c r="D11785">
        <v>2170472</v>
      </c>
      <c r="E11785">
        <v>54</v>
      </c>
      <c r="F11785" t="s">
        <v>66</v>
      </c>
      <c r="G11785" t="s">
        <v>4396</v>
      </c>
      <c r="H11785" t="s">
        <v>30372</v>
      </c>
      <c r="I11785">
        <v>2</v>
      </c>
      <c r="J11785">
        <v>1</v>
      </c>
      <c r="K11785">
        <v>0</v>
      </c>
      <c r="L11785">
        <v>1</v>
      </c>
      <c r="M11785">
        <v>0</v>
      </c>
      <c r="N11785">
        <v>0</v>
      </c>
      <c r="O11785" t="str">
        <f t="shared" si="1288"/>
        <v/>
      </c>
      <c r="P11785">
        <f>IF(ISERROR(VLOOKUP(G11785,Genes!$A$2:$A$749,1,0)),0,1)</f>
        <v>1</v>
      </c>
      <c r="Q11785">
        <f t="shared" si="1289"/>
        <v>0</v>
      </c>
      <c r="R11785">
        <f t="shared" si="1290"/>
        <v>1</v>
      </c>
      <c r="S11785">
        <f t="shared" si="1291"/>
        <v>26</v>
      </c>
      <c r="T11785">
        <f t="shared" si="1292"/>
        <v>27</v>
      </c>
      <c r="U11785">
        <f t="shared" si="1293"/>
        <v>0</v>
      </c>
      <c r="V11785" t="str">
        <f t="shared" si="1294"/>
        <v/>
      </c>
    </row>
    <row r="11786" spans="1:22" x14ac:dyDescent="0.2">
      <c r="A11786" t="s">
        <v>30373</v>
      </c>
      <c r="B11786" t="s">
        <v>265</v>
      </c>
      <c r="C11786">
        <v>2181571</v>
      </c>
      <c r="D11786">
        <v>2181676</v>
      </c>
      <c r="E11786">
        <v>106</v>
      </c>
      <c r="F11786" t="s">
        <v>66</v>
      </c>
      <c r="G11786" t="s">
        <v>4396</v>
      </c>
      <c r="H11786" t="s">
        <v>30374</v>
      </c>
      <c r="I11786">
        <v>2</v>
      </c>
      <c r="J11786">
        <v>0</v>
      </c>
      <c r="K11786">
        <v>2</v>
      </c>
      <c r="L11786">
        <v>0</v>
      </c>
      <c r="M11786">
        <v>0</v>
      </c>
      <c r="N11786">
        <v>0</v>
      </c>
      <c r="O11786" t="str">
        <f t="shared" si="1288"/>
        <v/>
      </c>
      <c r="P11786">
        <f>IF(ISERROR(VLOOKUP(G11786,Genes!$A$2:$A$749,1,0)),0,1)</f>
        <v>1</v>
      </c>
      <c r="Q11786">
        <f t="shared" si="1289"/>
        <v>0</v>
      </c>
      <c r="R11786">
        <f t="shared" si="1290"/>
        <v>1</v>
      </c>
      <c r="S11786">
        <f t="shared" si="1291"/>
        <v>27</v>
      </c>
      <c r="T11786">
        <f t="shared" si="1292"/>
        <v>28</v>
      </c>
      <c r="U11786">
        <f t="shared" si="1293"/>
        <v>0</v>
      </c>
      <c r="V11786" t="str">
        <f t="shared" si="1294"/>
        <v/>
      </c>
    </row>
    <row r="11787" spans="1:22" x14ac:dyDescent="0.2">
      <c r="A11787" t="s">
        <v>30375</v>
      </c>
      <c r="B11787" t="s">
        <v>265</v>
      </c>
      <c r="C11787">
        <v>2182141</v>
      </c>
      <c r="D11787">
        <v>2182242</v>
      </c>
      <c r="E11787">
        <v>102</v>
      </c>
      <c r="F11787" t="s">
        <v>66</v>
      </c>
      <c r="G11787" t="s">
        <v>4396</v>
      </c>
      <c r="H11787" t="s">
        <v>30376</v>
      </c>
      <c r="I11787">
        <v>2</v>
      </c>
      <c r="J11787">
        <v>0</v>
      </c>
      <c r="K11787">
        <v>2</v>
      </c>
      <c r="L11787">
        <v>0</v>
      </c>
      <c r="M11787">
        <v>0</v>
      </c>
      <c r="N11787">
        <v>0</v>
      </c>
      <c r="O11787" t="str">
        <f t="shared" si="1288"/>
        <v/>
      </c>
      <c r="P11787">
        <f>IF(ISERROR(VLOOKUP(G11787,Genes!$A$2:$A$749,1,0)),0,1)</f>
        <v>1</v>
      </c>
      <c r="Q11787">
        <f t="shared" si="1289"/>
        <v>0</v>
      </c>
      <c r="R11787">
        <f t="shared" si="1290"/>
        <v>1</v>
      </c>
      <c r="S11787">
        <f t="shared" si="1291"/>
        <v>28</v>
      </c>
      <c r="T11787">
        <f t="shared" si="1292"/>
        <v>29</v>
      </c>
      <c r="U11787">
        <f t="shared" si="1293"/>
        <v>0</v>
      </c>
      <c r="V11787" t="str">
        <f t="shared" si="1294"/>
        <v/>
      </c>
    </row>
    <row r="11788" spans="1:22" x14ac:dyDescent="0.2">
      <c r="A11788" t="s">
        <v>30377</v>
      </c>
      <c r="B11788" t="s">
        <v>265</v>
      </c>
      <c r="C11788">
        <v>2186096</v>
      </c>
      <c r="D11788">
        <v>2186228</v>
      </c>
      <c r="E11788">
        <v>133</v>
      </c>
      <c r="F11788" t="s">
        <v>66</v>
      </c>
      <c r="G11788" t="s">
        <v>4396</v>
      </c>
      <c r="H11788" t="s">
        <v>30378</v>
      </c>
      <c r="I11788">
        <v>4</v>
      </c>
      <c r="J11788">
        <v>0</v>
      </c>
      <c r="K11788">
        <v>1</v>
      </c>
      <c r="L11788">
        <v>2</v>
      </c>
      <c r="M11788">
        <v>1</v>
      </c>
      <c r="N11788">
        <v>0</v>
      </c>
      <c r="O11788" t="str">
        <f t="shared" si="1288"/>
        <v/>
      </c>
      <c r="P11788">
        <f>IF(ISERROR(VLOOKUP(G11788,Genes!$A$2:$A$749,1,0)),0,1)</f>
        <v>1</v>
      </c>
      <c r="Q11788">
        <f t="shared" si="1289"/>
        <v>0</v>
      </c>
      <c r="R11788">
        <f t="shared" si="1290"/>
        <v>1</v>
      </c>
      <c r="S11788">
        <f t="shared" si="1291"/>
        <v>29</v>
      </c>
      <c r="T11788">
        <f t="shared" si="1292"/>
        <v>30</v>
      </c>
      <c r="U11788">
        <f t="shared" si="1293"/>
        <v>0</v>
      </c>
      <c r="V11788" t="str">
        <f t="shared" si="1294"/>
        <v/>
      </c>
    </row>
    <row r="11789" spans="1:22" x14ac:dyDescent="0.2">
      <c r="A11789" t="s">
        <v>30379</v>
      </c>
      <c r="B11789" t="s">
        <v>265</v>
      </c>
      <c r="C11789">
        <v>2191266</v>
      </c>
      <c r="D11789">
        <v>2191408</v>
      </c>
      <c r="E11789">
        <v>143</v>
      </c>
      <c r="F11789" t="s">
        <v>66</v>
      </c>
      <c r="G11789" t="s">
        <v>4396</v>
      </c>
      <c r="H11789" t="s">
        <v>30380</v>
      </c>
      <c r="I11789">
        <v>3</v>
      </c>
      <c r="J11789">
        <v>1</v>
      </c>
      <c r="K11789">
        <v>2</v>
      </c>
      <c r="L11789">
        <v>0</v>
      </c>
      <c r="M11789">
        <v>0</v>
      </c>
      <c r="N11789">
        <v>0</v>
      </c>
      <c r="O11789" t="str">
        <f t="shared" si="1288"/>
        <v/>
      </c>
      <c r="P11789">
        <f>IF(ISERROR(VLOOKUP(G11789,Genes!$A$2:$A$749,1,0)),0,1)</f>
        <v>1</v>
      </c>
      <c r="Q11789">
        <f t="shared" si="1289"/>
        <v>0</v>
      </c>
      <c r="R11789">
        <f t="shared" si="1290"/>
        <v>1</v>
      </c>
      <c r="S11789">
        <f t="shared" si="1291"/>
        <v>30</v>
      </c>
      <c r="T11789">
        <f t="shared" si="1292"/>
        <v>31</v>
      </c>
      <c r="U11789">
        <f t="shared" si="1293"/>
        <v>0</v>
      </c>
      <c r="V11789" t="str">
        <f t="shared" si="1294"/>
        <v/>
      </c>
    </row>
    <row r="11790" spans="1:22" x14ac:dyDescent="0.2">
      <c r="A11790" t="s">
        <v>30381</v>
      </c>
      <c r="B11790" t="s">
        <v>265</v>
      </c>
      <c r="C11790">
        <v>2192704</v>
      </c>
      <c r="D11790">
        <v>2192739</v>
      </c>
      <c r="E11790">
        <v>36</v>
      </c>
      <c r="F11790" t="s">
        <v>66</v>
      </c>
      <c r="G11790" t="s">
        <v>4396</v>
      </c>
      <c r="H11790" t="s">
        <v>30382</v>
      </c>
      <c r="I11790">
        <v>2</v>
      </c>
      <c r="J11790">
        <v>2</v>
      </c>
      <c r="K11790">
        <v>0</v>
      </c>
      <c r="L11790">
        <v>0</v>
      </c>
      <c r="M11790">
        <v>0</v>
      </c>
      <c r="N11790">
        <v>0</v>
      </c>
      <c r="O11790" t="str">
        <f t="shared" si="1288"/>
        <v/>
      </c>
      <c r="P11790">
        <f>IF(ISERROR(VLOOKUP(G11790,Genes!$A$2:$A$749,1,0)),0,1)</f>
        <v>1</v>
      </c>
      <c r="Q11790">
        <f t="shared" si="1289"/>
        <v>0</v>
      </c>
      <c r="R11790">
        <f t="shared" si="1290"/>
        <v>1</v>
      </c>
      <c r="S11790">
        <f t="shared" si="1291"/>
        <v>31</v>
      </c>
      <c r="T11790">
        <f t="shared" si="1292"/>
        <v>32</v>
      </c>
      <c r="U11790">
        <f t="shared" si="1293"/>
        <v>0</v>
      </c>
      <c r="V11790" t="str">
        <f t="shared" si="1294"/>
        <v/>
      </c>
    </row>
    <row r="11791" spans="1:22" x14ac:dyDescent="0.2">
      <c r="A11791" t="s">
        <v>30383</v>
      </c>
      <c r="B11791" t="s">
        <v>265</v>
      </c>
      <c r="C11791">
        <v>2047229</v>
      </c>
      <c r="D11791">
        <v>2047484</v>
      </c>
      <c r="E11791">
        <v>256</v>
      </c>
      <c r="F11791" t="s">
        <v>66</v>
      </c>
      <c r="G11791" t="s">
        <v>4396</v>
      </c>
      <c r="H11791" t="s">
        <v>30384</v>
      </c>
      <c r="I11791">
        <v>3</v>
      </c>
      <c r="J11791">
        <v>1</v>
      </c>
      <c r="K11791">
        <v>1</v>
      </c>
      <c r="L11791">
        <v>1</v>
      </c>
      <c r="M11791">
        <v>0</v>
      </c>
      <c r="N11791">
        <v>0</v>
      </c>
      <c r="O11791" t="str">
        <f t="shared" si="1288"/>
        <v/>
      </c>
      <c r="P11791">
        <f>IF(ISERROR(VLOOKUP(G11791,Genes!$A$2:$A$749,1,0)),0,1)</f>
        <v>1</v>
      </c>
      <c r="Q11791">
        <f t="shared" si="1289"/>
        <v>0</v>
      </c>
      <c r="R11791">
        <f t="shared" si="1290"/>
        <v>1</v>
      </c>
      <c r="S11791">
        <f t="shared" si="1291"/>
        <v>32</v>
      </c>
      <c r="T11791">
        <f t="shared" si="1292"/>
        <v>33</v>
      </c>
      <c r="U11791">
        <f t="shared" si="1293"/>
        <v>0</v>
      </c>
      <c r="V11791" t="str">
        <f t="shared" si="1294"/>
        <v/>
      </c>
    </row>
    <row r="11792" spans="1:22" x14ac:dyDescent="0.2">
      <c r="A11792" t="s">
        <v>30385</v>
      </c>
      <c r="B11792" t="s">
        <v>265</v>
      </c>
      <c r="C11792">
        <v>2054597</v>
      </c>
      <c r="D11792">
        <v>2054723</v>
      </c>
      <c r="E11792">
        <v>127</v>
      </c>
      <c r="F11792" t="s">
        <v>66</v>
      </c>
      <c r="G11792" t="s">
        <v>4396</v>
      </c>
      <c r="H11792" t="s">
        <v>30386</v>
      </c>
      <c r="I11792">
        <v>3</v>
      </c>
      <c r="J11792">
        <v>1</v>
      </c>
      <c r="K11792">
        <v>2</v>
      </c>
      <c r="L11792">
        <v>0</v>
      </c>
      <c r="M11792">
        <v>0</v>
      </c>
      <c r="N11792">
        <v>0</v>
      </c>
      <c r="O11792" t="str">
        <f t="shared" si="1288"/>
        <v/>
      </c>
      <c r="P11792">
        <f>IF(ISERROR(VLOOKUP(G11792,Genes!$A$2:$A$749,1,0)),0,1)</f>
        <v>1</v>
      </c>
      <c r="Q11792">
        <f t="shared" si="1289"/>
        <v>0</v>
      </c>
      <c r="R11792">
        <f t="shared" si="1290"/>
        <v>1</v>
      </c>
      <c r="S11792">
        <f t="shared" si="1291"/>
        <v>33</v>
      </c>
      <c r="T11792">
        <f t="shared" si="1292"/>
        <v>34</v>
      </c>
      <c r="U11792">
        <f t="shared" si="1293"/>
        <v>0</v>
      </c>
      <c r="V11792" t="str">
        <f t="shared" si="1294"/>
        <v/>
      </c>
    </row>
    <row r="11793" spans="1:22" x14ac:dyDescent="0.2">
      <c r="A11793" t="s">
        <v>30387</v>
      </c>
      <c r="B11793" t="s">
        <v>265</v>
      </c>
      <c r="C11793">
        <v>2056672</v>
      </c>
      <c r="D11793">
        <v>2056845</v>
      </c>
      <c r="E11793">
        <v>174</v>
      </c>
      <c r="F11793" t="s">
        <v>66</v>
      </c>
      <c r="G11793" t="s">
        <v>4396</v>
      </c>
      <c r="H11793" t="s">
        <v>30388</v>
      </c>
      <c r="I11793">
        <v>3</v>
      </c>
      <c r="J11793">
        <v>1</v>
      </c>
      <c r="K11793">
        <v>2</v>
      </c>
      <c r="L11793">
        <v>0</v>
      </c>
      <c r="M11793">
        <v>0</v>
      </c>
      <c r="N11793">
        <v>0</v>
      </c>
      <c r="O11793" t="str">
        <f t="shared" si="1288"/>
        <v/>
      </c>
      <c r="P11793">
        <f>IF(ISERROR(VLOOKUP(G11793,Genes!$A$2:$A$749,1,0)),0,1)</f>
        <v>1</v>
      </c>
      <c r="Q11793">
        <f t="shared" si="1289"/>
        <v>0</v>
      </c>
      <c r="R11793">
        <f t="shared" si="1290"/>
        <v>1</v>
      </c>
      <c r="S11793">
        <f t="shared" si="1291"/>
        <v>34</v>
      </c>
      <c r="T11793">
        <f t="shared" si="1292"/>
        <v>35</v>
      </c>
      <c r="U11793">
        <f t="shared" si="1293"/>
        <v>0</v>
      </c>
      <c r="V11793" t="str">
        <f t="shared" si="1294"/>
        <v/>
      </c>
    </row>
    <row r="11794" spans="1:22" x14ac:dyDescent="0.2">
      <c r="A11794" t="s">
        <v>30389</v>
      </c>
      <c r="B11794" t="s">
        <v>265</v>
      </c>
      <c r="C11794">
        <v>2058291</v>
      </c>
      <c r="D11794">
        <v>2058464</v>
      </c>
      <c r="E11794">
        <v>174</v>
      </c>
      <c r="F11794" t="s">
        <v>66</v>
      </c>
      <c r="G11794" t="s">
        <v>4396</v>
      </c>
      <c r="H11794" t="s">
        <v>30390</v>
      </c>
      <c r="I11794">
        <v>3</v>
      </c>
      <c r="J11794">
        <v>1</v>
      </c>
      <c r="K11794">
        <v>2</v>
      </c>
      <c r="L11794">
        <v>0</v>
      </c>
      <c r="M11794">
        <v>0</v>
      </c>
      <c r="N11794">
        <v>0</v>
      </c>
      <c r="O11794" t="str">
        <f t="shared" si="1288"/>
        <v/>
      </c>
      <c r="P11794">
        <f>IF(ISERROR(VLOOKUP(G11794,Genes!$A$2:$A$749,1,0)),0,1)</f>
        <v>1</v>
      </c>
      <c r="Q11794">
        <f t="shared" si="1289"/>
        <v>0</v>
      </c>
      <c r="R11794">
        <f t="shared" si="1290"/>
        <v>1</v>
      </c>
      <c r="S11794">
        <f t="shared" si="1291"/>
        <v>35</v>
      </c>
      <c r="T11794">
        <f t="shared" si="1292"/>
        <v>36</v>
      </c>
      <c r="U11794">
        <f t="shared" si="1293"/>
        <v>0</v>
      </c>
      <c r="V11794" t="str">
        <f t="shared" si="1294"/>
        <v/>
      </c>
    </row>
    <row r="11795" spans="1:22" x14ac:dyDescent="0.2">
      <c r="A11795" t="s">
        <v>30391</v>
      </c>
      <c r="B11795" t="s">
        <v>265</v>
      </c>
      <c r="C11795">
        <v>2060816</v>
      </c>
      <c r="D11795">
        <v>2060986</v>
      </c>
      <c r="E11795">
        <v>171</v>
      </c>
      <c r="F11795" t="s">
        <v>66</v>
      </c>
      <c r="G11795" t="s">
        <v>4396</v>
      </c>
      <c r="H11795" t="s">
        <v>30392</v>
      </c>
      <c r="I11795">
        <v>3</v>
      </c>
      <c r="J11795">
        <v>1</v>
      </c>
      <c r="K11795">
        <v>1</v>
      </c>
      <c r="L11795">
        <v>1</v>
      </c>
      <c r="M11795">
        <v>0</v>
      </c>
      <c r="N11795">
        <v>0</v>
      </c>
      <c r="O11795" t="str">
        <f t="shared" si="1288"/>
        <v/>
      </c>
      <c r="P11795">
        <f>IF(ISERROR(VLOOKUP(G11795,Genes!$A$2:$A$749,1,0)),0,1)</f>
        <v>1</v>
      </c>
      <c r="Q11795">
        <f t="shared" si="1289"/>
        <v>0</v>
      </c>
      <c r="R11795">
        <f t="shared" si="1290"/>
        <v>1</v>
      </c>
      <c r="S11795">
        <f t="shared" si="1291"/>
        <v>36</v>
      </c>
      <c r="T11795">
        <f t="shared" si="1292"/>
        <v>37</v>
      </c>
      <c r="U11795">
        <f t="shared" si="1293"/>
        <v>0</v>
      </c>
      <c r="V11795" t="str">
        <f t="shared" si="1294"/>
        <v/>
      </c>
    </row>
    <row r="11796" spans="1:22" x14ac:dyDescent="0.2">
      <c r="A11796" t="s">
        <v>30393</v>
      </c>
      <c r="B11796" t="s">
        <v>265</v>
      </c>
      <c r="C11796">
        <v>2070418</v>
      </c>
      <c r="D11796">
        <v>2070471</v>
      </c>
      <c r="E11796">
        <v>54</v>
      </c>
      <c r="F11796" t="s">
        <v>66</v>
      </c>
      <c r="G11796" t="s">
        <v>4396</v>
      </c>
      <c r="H11796" t="s">
        <v>30394</v>
      </c>
      <c r="I11796">
        <v>2</v>
      </c>
      <c r="J11796">
        <v>2</v>
      </c>
      <c r="K11796">
        <v>0</v>
      </c>
      <c r="L11796">
        <v>0</v>
      </c>
      <c r="M11796">
        <v>0</v>
      </c>
      <c r="N11796">
        <v>0</v>
      </c>
      <c r="O11796" t="str">
        <f t="shared" si="1288"/>
        <v>SMARCA2</v>
      </c>
      <c r="P11796">
        <f>IF(ISERROR(VLOOKUP(G11796,Genes!$A$2:$A$749,1,0)),0,1)</f>
        <v>1</v>
      </c>
      <c r="Q11796">
        <f t="shared" si="1289"/>
        <v>0</v>
      </c>
      <c r="R11796">
        <f t="shared" si="1290"/>
        <v>1</v>
      </c>
      <c r="S11796">
        <f t="shared" si="1291"/>
        <v>37</v>
      </c>
      <c r="T11796">
        <f t="shared" si="1292"/>
        <v>38</v>
      </c>
      <c r="U11796">
        <f t="shared" si="1293"/>
        <v>1</v>
      </c>
      <c r="V11796">
        <f t="shared" si="1294"/>
        <v>0.97368421052631582</v>
      </c>
    </row>
    <row r="11797" spans="1:22" x14ac:dyDescent="0.2">
      <c r="A11797" t="s">
        <v>30395</v>
      </c>
      <c r="B11797" t="s">
        <v>192</v>
      </c>
      <c r="C11797">
        <v>11094828</v>
      </c>
      <c r="D11797">
        <v>11095049</v>
      </c>
      <c r="E11797">
        <v>222</v>
      </c>
      <c r="F11797" t="s">
        <v>66</v>
      </c>
      <c r="G11797" t="s">
        <v>4403</v>
      </c>
      <c r="H11797" t="s">
        <v>30396</v>
      </c>
      <c r="I11797">
        <v>3</v>
      </c>
      <c r="J11797">
        <v>1</v>
      </c>
      <c r="K11797">
        <v>2</v>
      </c>
      <c r="L11797">
        <v>0</v>
      </c>
      <c r="M11797">
        <v>0</v>
      </c>
      <c r="N11797">
        <v>0</v>
      </c>
      <c r="O11797" t="str">
        <f t="shared" si="1288"/>
        <v/>
      </c>
      <c r="P11797">
        <f>IF(ISERROR(VLOOKUP(G11797,Genes!$A$2:$A$749,1,0)),0,1)</f>
        <v>1</v>
      </c>
      <c r="Q11797">
        <f t="shared" si="1289"/>
        <v>1</v>
      </c>
      <c r="R11797">
        <f t="shared" si="1290"/>
        <v>1</v>
      </c>
      <c r="S11797">
        <f t="shared" si="1291"/>
        <v>1</v>
      </c>
      <c r="T11797">
        <f t="shared" si="1292"/>
        <v>1</v>
      </c>
      <c r="U11797">
        <f t="shared" si="1293"/>
        <v>0</v>
      </c>
      <c r="V11797" t="str">
        <f t="shared" si="1294"/>
        <v/>
      </c>
    </row>
    <row r="11798" spans="1:22" x14ac:dyDescent="0.2">
      <c r="A11798" t="s">
        <v>30397</v>
      </c>
      <c r="B11798" t="s">
        <v>192</v>
      </c>
      <c r="C11798">
        <v>11107170</v>
      </c>
      <c r="D11798">
        <v>11107220</v>
      </c>
      <c r="E11798">
        <v>51</v>
      </c>
      <c r="F11798" t="s">
        <v>66</v>
      </c>
      <c r="G11798" t="s">
        <v>4403</v>
      </c>
      <c r="H11798" t="s">
        <v>30398</v>
      </c>
      <c r="I11798">
        <v>2</v>
      </c>
      <c r="J11798">
        <v>2</v>
      </c>
      <c r="K11798">
        <v>0</v>
      </c>
      <c r="L11798">
        <v>0</v>
      </c>
      <c r="M11798">
        <v>0</v>
      </c>
      <c r="N11798">
        <v>0</v>
      </c>
      <c r="O11798" t="str">
        <f t="shared" si="1288"/>
        <v/>
      </c>
      <c r="P11798">
        <f>IF(ISERROR(VLOOKUP(G11798,Genes!$A$2:$A$749,1,0)),0,1)</f>
        <v>1</v>
      </c>
      <c r="Q11798">
        <f t="shared" si="1289"/>
        <v>0</v>
      </c>
      <c r="R11798">
        <f t="shared" si="1290"/>
        <v>1</v>
      </c>
      <c r="S11798">
        <f t="shared" si="1291"/>
        <v>2</v>
      </c>
      <c r="T11798">
        <f t="shared" si="1292"/>
        <v>2</v>
      </c>
      <c r="U11798">
        <f t="shared" si="1293"/>
        <v>0</v>
      </c>
      <c r="V11798" t="str">
        <f t="shared" si="1294"/>
        <v/>
      </c>
    </row>
    <row r="11799" spans="1:22" x14ac:dyDescent="0.2">
      <c r="A11799" t="s">
        <v>30399</v>
      </c>
      <c r="B11799" t="s">
        <v>192</v>
      </c>
      <c r="C11799">
        <v>11113705</v>
      </c>
      <c r="D11799">
        <v>11113835</v>
      </c>
      <c r="E11799">
        <v>131</v>
      </c>
      <c r="F11799" t="s">
        <v>66</v>
      </c>
      <c r="G11799" t="s">
        <v>4403</v>
      </c>
      <c r="H11799" t="s">
        <v>30400</v>
      </c>
      <c r="I11799">
        <v>4</v>
      </c>
      <c r="J11799">
        <v>1</v>
      </c>
      <c r="K11799">
        <v>2</v>
      </c>
      <c r="L11799">
        <v>0</v>
      </c>
      <c r="M11799">
        <v>0</v>
      </c>
      <c r="N11799">
        <v>1</v>
      </c>
      <c r="O11799" t="str">
        <f t="shared" si="1288"/>
        <v/>
      </c>
      <c r="P11799">
        <f>IF(ISERROR(VLOOKUP(G11799,Genes!$A$2:$A$749,1,0)),0,1)</f>
        <v>1</v>
      </c>
      <c r="Q11799">
        <f t="shared" si="1289"/>
        <v>0</v>
      </c>
      <c r="R11799">
        <f t="shared" si="1290"/>
        <v>1</v>
      </c>
      <c r="S11799">
        <f t="shared" si="1291"/>
        <v>3</v>
      </c>
      <c r="T11799">
        <f t="shared" si="1292"/>
        <v>3</v>
      </c>
      <c r="U11799">
        <f t="shared" si="1293"/>
        <v>0</v>
      </c>
      <c r="V11799" t="str">
        <f t="shared" si="1294"/>
        <v/>
      </c>
    </row>
    <row r="11800" spans="1:22" x14ac:dyDescent="0.2">
      <c r="A11800" t="s">
        <v>30401</v>
      </c>
      <c r="B11800" t="s">
        <v>192</v>
      </c>
      <c r="C11800">
        <v>11114016</v>
      </c>
      <c r="D11800">
        <v>11114073</v>
      </c>
      <c r="E11800">
        <v>58</v>
      </c>
      <c r="F11800" t="s">
        <v>66</v>
      </c>
      <c r="G11800" t="s">
        <v>4403</v>
      </c>
      <c r="H11800" t="s">
        <v>30402</v>
      </c>
      <c r="I11800">
        <v>2</v>
      </c>
      <c r="J11800">
        <v>2</v>
      </c>
      <c r="K11800">
        <v>0</v>
      </c>
      <c r="L11800">
        <v>0</v>
      </c>
      <c r="M11800">
        <v>0</v>
      </c>
      <c r="N11800">
        <v>0</v>
      </c>
      <c r="O11800" t="str">
        <f t="shared" si="1288"/>
        <v/>
      </c>
      <c r="P11800">
        <f>IF(ISERROR(VLOOKUP(G11800,Genes!$A$2:$A$749,1,0)),0,1)</f>
        <v>1</v>
      </c>
      <c r="Q11800">
        <f t="shared" si="1289"/>
        <v>0</v>
      </c>
      <c r="R11800">
        <f t="shared" si="1290"/>
        <v>1</v>
      </c>
      <c r="S11800">
        <f t="shared" si="1291"/>
        <v>4</v>
      </c>
      <c r="T11800">
        <f t="shared" si="1292"/>
        <v>4</v>
      </c>
      <c r="U11800">
        <f t="shared" si="1293"/>
        <v>0</v>
      </c>
      <c r="V11800" t="str">
        <f t="shared" si="1294"/>
        <v/>
      </c>
    </row>
    <row r="11801" spans="1:22" x14ac:dyDescent="0.2">
      <c r="A11801" t="s">
        <v>30403</v>
      </c>
      <c r="B11801" t="s">
        <v>192</v>
      </c>
      <c r="C11801">
        <v>11118578</v>
      </c>
      <c r="D11801">
        <v>11118699</v>
      </c>
      <c r="E11801">
        <v>122</v>
      </c>
      <c r="F11801" t="s">
        <v>66</v>
      </c>
      <c r="G11801" t="s">
        <v>4403</v>
      </c>
      <c r="H11801" t="s">
        <v>30404</v>
      </c>
      <c r="I11801">
        <v>3</v>
      </c>
      <c r="J11801">
        <v>1</v>
      </c>
      <c r="K11801">
        <v>2</v>
      </c>
      <c r="L11801">
        <v>0</v>
      </c>
      <c r="M11801">
        <v>0</v>
      </c>
      <c r="N11801">
        <v>0</v>
      </c>
      <c r="O11801" t="str">
        <f t="shared" si="1288"/>
        <v/>
      </c>
      <c r="P11801">
        <f>IF(ISERROR(VLOOKUP(G11801,Genes!$A$2:$A$749,1,0)),0,1)</f>
        <v>1</v>
      </c>
      <c r="Q11801">
        <f t="shared" si="1289"/>
        <v>0</v>
      </c>
      <c r="R11801">
        <f t="shared" si="1290"/>
        <v>1</v>
      </c>
      <c r="S11801">
        <f t="shared" si="1291"/>
        <v>5</v>
      </c>
      <c r="T11801">
        <f t="shared" si="1292"/>
        <v>5</v>
      </c>
      <c r="U11801">
        <f t="shared" si="1293"/>
        <v>0</v>
      </c>
      <c r="V11801" t="str">
        <f t="shared" si="1294"/>
        <v/>
      </c>
    </row>
    <row r="11802" spans="1:22" x14ac:dyDescent="0.2">
      <c r="A11802" t="s">
        <v>30405</v>
      </c>
      <c r="B11802" t="s">
        <v>192</v>
      </c>
      <c r="C11802">
        <v>11121057</v>
      </c>
      <c r="D11802">
        <v>11121207</v>
      </c>
      <c r="E11802">
        <v>151</v>
      </c>
      <c r="F11802" t="s">
        <v>66</v>
      </c>
      <c r="G11802" t="s">
        <v>4403</v>
      </c>
      <c r="H11802" t="s">
        <v>30406</v>
      </c>
      <c r="I11802">
        <v>3</v>
      </c>
      <c r="J11802">
        <v>1</v>
      </c>
      <c r="K11802">
        <v>2</v>
      </c>
      <c r="L11802">
        <v>0</v>
      </c>
      <c r="M11802">
        <v>0</v>
      </c>
      <c r="N11802">
        <v>0</v>
      </c>
      <c r="O11802" t="str">
        <f t="shared" si="1288"/>
        <v/>
      </c>
      <c r="P11802">
        <f>IF(ISERROR(VLOOKUP(G11802,Genes!$A$2:$A$749,1,0)),0,1)</f>
        <v>1</v>
      </c>
      <c r="Q11802">
        <f t="shared" si="1289"/>
        <v>0</v>
      </c>
      <c r="R11802">
        <f t="shared" si="1290"/>
        <v>1</v>
      </c>
      <c r="S11802">
        <f t="shared" si="1291"/>
        <v>6</v>
      </c>
      <c r="T11802">
        <f t="shared" si="1292"/>
        <v>6</v>
      </c>
      <c r="U11802">
        <f t="shared" si="1293"/>
        <v>0</v>
      </c>
      <c r="V11802" t="str">
        <f t="shared" si="1294"/>
        <v/>
      </c>
    </row>
    <row r="11803" spans="1:22" x14ac:dyDescent="0.2">
      <c r="A11803" t="s">
        <v>30407</v>
      </c>
      <c r="B11803" t="s">
        <v>192</v>
      </c>
      <c r="C11803">
        <v>11123625</v>
      </c>
      <c r="D11803">
        <v>11123788</v>
      </c>
      <c r="E11803">
        <v>164</v>
      </c>
      <c r="F11803" t="s">
        <v>66</v>
      </c>
      <c r="G11803" t="s">
        <v>4403</v>
      </c>
      <c r="H11803" t="s">
        <v>30408</v>
      </c>
      <c r="I11803">
        <v>3</v>
      </c>
      <c r="J11803">
        <v>1</v>
      </c>
      <c r="K11803">
        <v>2</v>
      </c>
      <c r="L11803">
        <v>0</v>
      </c>
      <c r="M11803">
        <v>0</v>
      </c>
      <c r="N11803">
        <v>0</v>
      </c>
      <c r="O11803" t="str">
        <f t="shared" si="1288"/>
        <v/>
      </c>
      <c r="P11803">
        <f>IF(ISERROR(VLOOKUP(G11803,Genes!$A$2:$A$749,1,0)),0,1)</f>
        <v>1</v>
      </c>
      <c r="Q11803">
        <f t="shared" si="1289"/>
        <v>0</v>
      </c>
      <c r="R11803">
        <f t="shared" si="1290"/>
        <v>1</v>
      </c>
      <c r="S11803">
        <f t="shared" si="1291"/>
        <v>7</v>
      </c>
      <c r="T11803">
        <f t="shared" si="1292"/>
        <v>7</v>
      </c>
      <c r="U11803">
        <f t="shared" si="1293"/>
        <v>0</v>
      </c>
      <c r="V11803" t="str">
        <f t="shared" si="1294"/>
        <v/>
      </c>
    </row>
    <row r="11804" spans="1:22" x14ac:dyDescent="0.2">
      <c r="A11804" t="s">
        <v>30409</v>
      </c>
      <c r="B11804" t="s">
        <v>192</v>
      </c>
      <c r="C11804">
        <v>11129633</v>
      </c>
      <c r="D11804">
        <v>11129699</v>
      </c>
      <c r="E11804">
        <v>67</v>
      </c>
      <c r="F11804" t="s">
        <v>66</v>
      </c>
      <c r="G11804" t="s">
        <v>4403</v>
      </c>
      <c r="H11804" t="s">
        <v>30410</v>
      </c>
      <c r="I11804">
        <v>2</v>
      </c>
      <c r="J11804">
        <v>0</v>
      </c>
      <c r="K11804">
        <v>2</v>
      </c>
      <c r="L11804">
        <v>0</v>
      </c>
      <c r="M11804">
        <v>0</v>
      </c>
      <c r="N11804">
        <v>0</v>
      </c>
      <c r="O11804" t="str">
        <f t="shared" si="1288"/>
        <v/>
      </c>
      <c r="P11804">
        <f>IF(ISERROR(VLOOKUP(G11804,Genes!$A$2:$A$749,1,0)),0,1)</f>
        <v>1</v>
      </c>
      <c r="Q11804">
        <f t="shared" si="1289"/>
        <v>0</v>
      </c>
      <c r="R11804">
        <f t="shared" si="1290"/>
        <v>1</v>
      </c>
      <c r="S11804">
        <f t="shared" si="1291"/>
        <v>8</v>
      </c>
      <c r="T11804">
        <f t="shared" si="1292"/>
        <v>8</v>
      </c>
      <c r="U11804">
        <f t="shared" si="1293"/>
        <v>0</v>
      </c>
      <c r="V11804" t="str">
        <f t="shared" si="1294"/>
        <v/>
      </c>
    </row>
    <row r="11805" spans="1:22" x14ac:dyDescent="0.2">
      <c r="A11805" t="s">
        <v>30411</v>
      </c>
      <c r="B11805" t="s">
        <v>192</v>
      </c>
      <c r="C11805">
        <v>11130267</v>
      </c>
      <c r="D11805">
        <v>11130377</v>
      </c>
      <c r="E11805">
        <v>111</v>
      </c>
      <c r="F11805" t="s">
        <v>66</v>
      </c>
      <c r="G11805" t="s">
        <v>4403</v>
      </c>
      <c r="H11805" t="s">
        <v>30412</v>
      </c>
      <c r="I11805">
        <v>2</v>
      </c>
      <c r="J11805">
        <v>0</v>
      </c>
      <c r="K11805">
        <v>2</v>
      </c>
      <c r="L11805">
        <v>0</v>
      </c>
      <c r="M11805">
        <v>0</v>
      </c>
      <c r="N11805">
        <v>0</v>
      </c>
      <c r="O11805" t="str">
        <f t="shared" si="1288"/>
        <v/>
      </c>
      <c r="P11805">
        <f>IF(ISERROR(VLOOKUP(G11805,Genes!$A$2:$A$749,1,0)),0,1)</f>
        <v>1</v>
      </c>
      <c r="Q11805">
        <f t="shared" si="1289"/>
        <v>0</v>
      </c>
      <c r="R11805">
        <f t="shared" si="1290"/>
        <v>1</v>
      </c>
      <c r="S11805">
        <f t="shared" si="1291"/>
        <v>9</v>
      </c>
      <c r="T11805">
        <f t="shared" si="1292"/>
        <v>9</v>
      </c>
      <c r="U11805">
        <f t="shared" si="1293"/>
        <v>0</v>
      </c>
      <c r="V11805" t="str">
        <f t="shared" si="1294"/>
        <v/>
      </c>
    </row>
    <row r="11806" spans="1:22" x14ac:dyDescent="0.2">
      <c r="A11806" t="s">
        <v>30413</v>
      </c>
      <c r="B11806" t="s">
        <v>192</v>
      </c>
      <c r="C11806">
        <v>11132401</v>
      </c>
      <c r="D11806">
        <v>11132643</v>
      </c>
      <c r="E11806">
        <v>243</v>
      </c>
      <c r="F11806" t="s">
        <v>66</v>
      </c>
      <c r="G11806" t="s">
        <v>4403</v>
      </c>
      <c r="H11806" t="s">
        <v>30414</v>
      </c>
      <c r="I11806">
        <v>4</v>
      </c>
      <c r="J11806">
        <v>2</v>
      </c>
      <c r="K11806">
        <v>2</v>
      </c>
      <c r="L11806">
        <v>0</v>
      </c>
      <c r="M11806">
        <v>0</v>
      </c>
      <c r="N11806">
        <v>0</v>
      </c>
      <c r="O11806" t="str">
        <f t="shared" si="1288"/>
        <v/>
      </c>
      <c r="P11806">
        <f>IF(ISERROR(VLOOKUP(G11806,Genes!$A$2:$A$749,1,0)),0,1)</f>
        <v>1</v>
      </c>
      <c r="Q11806">
        <f t="shared" si="1289"/>
        <v>0</v>
      </c>
      <c r="R11806">
        <f t="shared" si="1290"/>
        <v>1</v>
      </c>
      <c r="S11806">
        <f t="shared" si="1291"/>
        <v>10</v>
      </c>
      <c r="T11806">
        <f t="shared" si="1292"/>
        <v>10</v>
      </c>
      <c r="U11806">
        <f t="shared" si="1293"/>
        <v>0</v>
      </c>
      <c r="V11806" t="str">
        <f t="shared" si="1294"/>
        <v/>
      </c>
    </row>
    <row r="11807" spans="1:22" x14ac:dyDescent="0.2">
      <c r="A11807" t="s">
        <v>30415</v>
      </c>
      <c r="B11807" t="s">
        <v>192</v>
      </c>
      <c r="C11807">
        <v>11134194</v>
      </c>
      <c r="D11807">
        <v>11134307</v>
      </c>
      <c r="E11807">
        <v>114</v>
      </c>
      <c r="F11807" t="s">
        <v>66</v>
      </c>
      <c r="G11807" t="s">
        <v>4403</v>
      </c>
      <c r="H11807" t="s">
        <v>30416</v>
      </c>
      <c r="I11807">
        <v>2</v>
      </c>
      <c r="J11807">
        <v>0</v>
      </c>
      <c r="K11807">
        <v>2</v>
      </c>
      <c r="L11807">
        <v>0</v>
      </c>
      <c r="M11807">
        <v>0</v>
      </c>
      <c r="N11807">
        <v>0</v>
      </c>
      <c r="O11807" t="str">
        <f t="shared" si="1288"/>
        <v/>
      </c>
      <c r="P11807">
        <f>IF(ISERROR(VLOOKUP(G11807,Genes!$A$2:$A$749,1,0)),0,1)</f>
        <v>1</v>
      </c>
      <c r="Q11807">
        <f t="shared" si="1289"/>
        <v>0</v>
      </c>
      <c r="R11807">
        <f t="shared" si="1290"/>
        <v>1</v>
      </c>
      <c r="S11807">
        <f t="shared" si="1291"/>
        <v>11</v>
      </c>
      <c r="T11807">
        <f t="shared" si="1292"/>
        <v>11</v>
      </c>
      <c r="U11807">
        <f t="shared" si="1293"/>
        <v>0</v>
      </c>
      <c r="V11807" t="str">
        <f t="shared" si="1294"/>
        <v/>
      </c>
    </row>
    <row r="11808" spans="1:22" x14ac:dyDescent="0.2">
      <c r="A11808" t="s">
        <v>30417</v>
      </c>
      <c r="B11808" t="s">
        <v>192</v>
      </c>
      <c r="C11808">
        <v>11095949</v>
      </c>
      <c r="D11808">
        <v>11096081</v>
      </c>
      <c r="E11808">
        <v>133</v>
      </c>
      <c r="F11808" t="s">
        <v>66</v>
      </c>
      <c r="G11808" t="s">
        <v>4403</v>
      </c>
      <c r="H11808" t="s">
        <v>30418</v>
      </c>
      <c r="I11808">
        <v>3</v>
      </c>
      <c r="J11808">
        <v>1</v>
      </c>
      <c r="K11808">
        <v>2</v>
      </c>
      <c r="L11808">
        <v>0</v>
      </c>
      <c r="M11808">
        <v>0</v>
      </c>
      <c r="N11808">
        <v>0</v>
      </c>
      <c r="O11808" t="str">
        <f t="shared" si="1288"/>
        <v/>
      </c>
      <c r="P11808">
        <f>IF(ISERROR(VLOOKUP(G11808,Genes!$A$2:$A$749,1,0)),0,1)</f>
        <v>1</v>
      </c>
      <c r="Q11808">
        <f t="shared" si="1289"/>
        <v>0</v>
      </c>
      <c r="R11808">
        <f t="shared" si="1290"/>
        <v>1</v>
      </c>
      <c r="S11808">
        <f t="shared" si="1291"/>
        <v>12</v>
      </c>
      <c r="T11808">
        <f t="shared" si="1292"/>
        <v>12</v>
      </c>
      <c r="U11808">
        <f t="shared" si="1293"/>
        <v>0</v>
      </c>
      <c r="V11808" t="str">
        <f t="shared" si="1294"/>
        <v/>
      </c>
    </row>
    <row r="11809" spans="1:22" x14ac:dyDescent="0.2">
      <c r="A11809" t="s">
        <v>30419</v>
      </c>
      <c r="B11809" t="s">
        <v>192</v>
      </c>
      <c r="C11809">
        <v>11135007</v>
      </c>
      <c r="D11809">
        <v>11135114</v>
      </c>
      <c r="E11809">
        <v>108</v>
      </c>
      <c r="F11809" t="s">
        <v>66</v>
      </c>
      <c r="G11809" t="s">
        <v>4403</v>
      </c>
      <c r="H11809" t="s">
        <v>30420</v>
      </c>
      <c r="I11809">
        <v>2</v>
      </c>
      <c r="J11809">
        <v>0</v>
      </c>
      <c r="K11809">
        <v>2</v>
      </c>
      <c r="L11809">
        <v>0</v>
      </c>
      <c r="M11809">
        <v>0</v>
      </c>
      <c r="N11809">
        <v>0</v>
      </c>
      <c r="O11809" t="str">
        <f t="shared" si="1288"/>
        <v/>
      </c>
      <c r="P11809">
        <f>IF(ISERROR(VLOOKUP(G11809,Genes!$A$2:$A$749,1,0)),0,1)</f>
        <v>1</v>
      </c>
      <c r="Q11809">
        <f t="shared" si="1289"/>
        <v>0</v>
      </c>
      <c r="R11809">
        <f t="shared" si="1290"/>
        <v>1</v>
      </c>
      <c r="S11809">
        <f t="shared" si="1291"/>
        <v>13</v>
      </c>
      <c r="T11809">
        <f t="shared" si="1292"/>
        <v>13</v>
      </c>
      <c r="U11809">
        <f t="shared" si="1293"/>
        <v>0</v>
      </c>
      <c r="V11809" t="str">
        <f t="shared" si="1294"/>
        <v/>
      </c>
    </row>
    <row r="11810" spans="1:22" x14ac:dyDescent="0.2">
      <c r="A11810" t="s">
        <v>30421</v>
      </c>
      <c r="B11810" t="s">
        <v>192</v>
      </c>
      <c r="C11810">
        <v>11136098</v>
      </c>
      <c r="D11810">
        <v>11136184</v>
      </c>
      <c r="E11810">
        <v>87</v>
      </c>
      <c r="F11810" t="s">
        <v>66</v>
      </c>
      <c r="G11810" t="s">
        <v>4403</v>
      </c>
      <c r="H11810" t="s">
        <v>30422</v>
      </c>
      <c r="I11810">
        <v>2</v>
      </c>
      <c r="J11810">
        <v>0</v>
      </c>
      <c r="K11810">
        <v>2</v>
      </c>
      <c r="L11810">
        <v>0</v>
      </c>
      <c r="M11810">
        <v>0</v>
      </c>
      <c r="N11810">
        <v>0</v>
      </c>
      <c r="O11810" t="str">
        <f t="shared" si="1288"/>
        <v/>
      </c>
      <c r="P11810">
        <f>IF(ISERROR(VLOOKUP(G11810,Genes!$A$2:$A$749,1,0)),0,1)</f>
        <v>1</v>
      </c>
      <c r="Q11810">
        <f t="shared" si="1289"/>
        <v>0</v>
      </c>
      <c r="R11810">
        <f t="shared" si="1290"/>
        <v>1</v>
      </c>
      <c r="S11810">
        <f t="shared" si="1291"/>
        <v>14</v>
      </c>
      <c r="T11810">
        <f t="shared" si="1292"/>
        <v>14</v>
      </c>
      <c r="U11810">
        <f t="shared" si="1293"/>
        <v>0</v>
      </c>
      <c r="V11810" t="str">
        <f t="shared" si="1294"/>
        <v/>
      </c>
    </row>
    <row r="11811" spans="1:22" x14ac:dyDescent="0.2">
      <c r="A11811" t="s">
        <v>30423</v>
      </c>
      <c r="B11811" t="s">
        <v>192</v>
      </c>
      <c r="C11811">
        <v>11136976</v>
      </c>
      <c r="D11811">
        <v>11137022</v>
      </c>
      <c r="E11811">
        <v>47</v>
      </c>
      <c r="F11811" t="s">
        <v>66</v>
      </c>
      <c r="G11811" t="s">
        <v>4403</v>
      </c>
      <c r="H11811" t="s">
        <v>30424</v>
      </c>
      <c r="I11811">
        <v>2</v>
      </c>
      <c r="J11811">
        <v>2</v>
      </c>
      <c r="K11811">
        <v>0</v>
      </c>
      <c r="L11811">
        <v>0</v>
      </c>
      <c r="M11811">
        <v>0</v>
      </c>
      <c r="N11811">
        <v>0</v>
      </c>
      <c r="O11811" t="str">
        <f t="shared" si="1288"/>
        <v/>
      </c>
      <c r="P11811">
        <f>IF(ISERROR(VLOOKUP(G11811,Genes!$A$2:$A$749,1,0)),0,1)</f>
        <v>1</v>
      </c>
      <c r="Q11811">
        <f t="shared" si="1289"/>
        <v>0</v>
      </c>
      <c r="R11811">
        <f t="shared" si="1290"/>
        <v>1</v>
      </c>
      <c r="S11811">
        <f t="shared" si="1291"/>
        <v>15</v>
      </c>
      <c r="T11811">
        <f t="shared" si="1292"/>
        <v>15</v>
      </c>
      <c r="U11811">
        <f t="shared" si="1293"/>
        <v>0</v>
      </c>
      <c r="V11811" t="str">
        <f t="shared" si="1294"/>
        <v/>
      </c>
    </row>
    <row r="11812" spans="1:22" x14ac:dyDescent="0.2">
      <c r="A11812" t="s">
        <v>30425</v>
      </c>
      <c r="B11812" t="s">
        <v>192</v>
      </c>
      <c r="C11812">
        <v>11138460</v>
      </c>
      <c r="D11812">
        <v>11138626</v>
      </c>
      <c r="E11812">
        <v>167</v>
      </c>
      <c r="F11812" t="s">
        <v>66</v>
      </c>
      <c r="G11812" t="s">
        <v>4403</v>
      </c>
      <c r="H11812" t="s">
        <v>30426</v>
      </c>
      <c r="I11812">
        <v>3</v>
      </c>
      <c r="J11812">
        <v>1</v>
      </c>
      <c r="K11812">
        <v>2</v>
      </c>
      <c r="L11812">
        <v>0</v>
      </c>
      <c r="M11812">
        <v>0</v>
      </c>
      <c r="N11812">
        <v>0</v>
      </c>
      <c r="O11812" t="str">
        <f t="shared" si="1288"/>
        <v/>
      </c>
      <c r="P11812">
        <f>IF(ISERROR(VLOOKUP(G11812,Genes!$A$2:$A$749,1,0)),0,1)</f>
        <v>1</v>
      </c>
      <c r="Q11812">
        <f t="shared" si="1289"/>
        <v>0</v>
      </c>
      <c r="R11812">
        <f t="shared" si="1290"/>
        <v>1</v>
      </c>
      <c r="S11812">
        <f t="shared" si="1291"/>
        <v>16</v>
      </c>
      <c r="T11812">
        <f t="shared" si="1292"/>
        <v>16</v>
      </c>
      <c r="U11812">
        <f t="shared" si="1293"/>
        <v>0</v>
      </c>
      <c r="V11812" t="str">
        <f t="shared" si="1294"/>
        <v/>
      </c>
    </row>
    <row r="11813" spans="1:22" x14ac:dyDescent="0.2">
      <c r="A11813" t="s">
        <v>30427</v>
      </c>
      <c r="B11813" t="s">
        <v>192</v>
      </c>
      <c r="C11813">
        <v>11141406</v>
      </c>
      <c r="D11813">
        <v>11141569</v>
      </c>
      <c r="E11813">
        <v>164</v>
      </c>
      <c r="F11813" t="s">
        <v>66</v>
      </c>
      <c r="G11813" t="s">
        <v>4403</v>
      </c>
      <c r="H11813" t="s">
        <v>30428</v>
      </c>
      <c r="I11813">
        <v>3</v>
      </c>
      <c r="J11813">
        <v>1</v>
      </c>
      <c r="K11813">
        <v>2</v>
      </c>
      <c r="L11813">
        <v>0</v>
      </c>
      <c r="M11813">
        <v>0</v>
      </c>
      <c r="N11813">
        <v>0</v>
      </c>
      <c r="O11813" t="str">
        <f t="shared" si="1288"/>
        <v/>
      </c>
      <c r="P11813">
        <f>IF(ISERROR(VLOOKUP(G11813,Genes!$A$2:$A$749,1,0)),0,1)</f>
        <v>1</v>
      </c>
      <c r="Q11813">
        <f t="shared" si="1289"/>
        <v>0</v>
      </c>
      <c r="R11813">
        <f t="shared" si="1290"/>
        <v>1</v>
      </c>
      <c r="S11813">
        <f t="shared" si="1291"/>
        <v>17</v>
      </c>
      <c r="T11813">
        <f t="shared" si="1292"/>
        <v>17</v>
      </c>
      <c r="U11813">
        <f t="shared" si="1293"/>
        <v>0</v>
      </c>
      <c r="V11813" t="str">
        <f t="shared" si="1294"/>
        <v/>
      </c>
    </row>
    <row r="11814" spans="1:22" x14ac:dyDescent="0.2">
      <c r="A11814" t="s">
        <v>30429</v>
      </c>
      <c r="B11814" t="s">
        <v>192</v>
      </c>
      <c r="C11814">
        <v>11143966</v>
      </c>
      <c r="D11814">
        <v>11144193</v>
      </c>
      <c r="E11814">
        <v>228</v>
      </c>
      <c r="F11814" t="s">
        <v>66</v>
      </c>
      <c r="G11814" t="s">
        <v>4403</v>
      </c>
      <c r="H11814" t="s">
        <v>30430</v>
      </c>
      <c r="I11814">
        <v>3</v>
      </c>
      <c r="J11814">
        <v>1</v>
      </c>
      <c r="K11814">
        <v>2</v>
      </c>
      <c r="L11814">
        <v>0</v>
      </c>
      <c r="M11814">
        <v>0</v>
      </c>
      <c r="N11814">
        <v>0</v>
      </c>
      <c r="O11814" t="str">
        <f t="shared" si="1288"/>
        <v/>
      </c>
      <c r="P11814">
        <f>IF(ISERROR(VLOOKUP(G11814,Genes!$A$2:$A$749,1,0)),0,1)</f>
        <v>1</v>
      </c>
      <c r="Q11814">
        <f t="shared" si="1289"/>
        <v>0</v>
      </c>
      <c r="R11814">
        <f t="shared" si="1290"/>
        <v>1</v>
      </c>
      <c r="S11814">
        <f t="shared" si="1291"/>
        <v>18</v>
      </c>
      <c r="T11814">
        <f t="shared" si="1292"/>
        <v>18</v>
      </c>
      <c r="U11814">
        <f t="shared" si="1293"/>
        <v>0</v>
      </c>
      <c r="V11814" t="str">
        <f t="shared" si="1294"/>
        <v/>
      </c>
    </row>
    <row r="11815" spans="1:22" x14ac:dyDescent="0.2">
      <c r="A11815" t="s">
        <v>30431</v>
      </c>
      <c r="B11815" t="s">
        <v>192</v>
      </c>
      <c r="C11815">
        <v>11144443</v>
      </c>
      <c r="D11815">
        <v>11144541</v>
      </c>
      <c r="E11815">
        <v>99</v>
      </c>
      <c r="F11815" t="s">
        <v>66</v>
      </c>
      <c r="G11815" t="s">
        <v>4403</v>
      </c>
      <c r="H11815" t="s">
        <v>30432</v>
      </c>
      <c r="I11815">
        <v>2</v>
      </c>
      <c r="J11815">
        <v>0</v>
      </c>
      <c r="K11815">
        <v>2</v>
      </c>
      <c r="L11815">
        <v>0</v>
      </c>
      <c r="M11815">
        <v>0</v>
      </c>
      <c r="N11815">
        <v>0</v>
      </c>
      <c r="O11815" t="str">
        <f t="shared" si="1288"/>
        <v/>
      </c>
      <c r="P11815">
        <f>IF(ISERROR(VLOOKUP(G11815,Genes!$A$2:$A$749,1,0)),0,1)</f>
        <v>1</v>
      </c>
      <c r="Q11815">
        <f t="shared" si="1289"/>
        <v>0</v>
      </c>
      <c r="R11815">
        <f t="shared" si="1290"/>
        <v>1</v>
      </c>
      <c r="S11815">
        <f t="shared" si="1291"/>
        <v>19</v>
      </c>
      <c r="T11815">
        <f t="shared" si="1292"/>
        <v>19</v>
      </c>
      <c r="U11815">
        <f t="shared" si="1293"/>
        <v>0</v>
      </c>
      <c r="V11815" t="str">
        <f t="shared" si="1294"/>
        <v/>
      </c>
    </row>
    <row r="11816" spans="1:22" x14ac:dyDescent="0.2">
      <c r="A11816" t="s">
        <v>30433</v>
      </c>
      <c r="B11816" t="s">
        <v>192</v>
      </c>
      <c r="C11816">
        <v>11144799</v>
      </c>
      <c r="D11816">
        <v>11144876</v>
      </c>
      <c r="E11816">
        <v>78</v>
      </c>
      <c r="F11816" t="s">
        <v>66</v>
      </c>
      <c r="G11816" t="s">
        <v>4403</v>
      </c>
      <c r="H11816" t="s">
        <v>30434</v>
      </c>
      <c r="I11816">
        <v>2</v>
      </c>
      <c r="J11816">
        <v>0</v>
      </c>
      <c r="K11816">
        <v>2</v>
      </c>
      <c r="L11816">
        <v>0</v>
      </c>
      <c r="M11816">
        <v>0</v>
      </c>
      <c r="N11816">
        <v>0</v>
      </c>
      <c r="O11816" t="str">
        <f t="shared" si="1288"/>
        <v/>
      </c>
      <c r="P11816">
        <f>IF(ISERROR(VLOOKUP(G11816,Genes!$A$2:$A$749,1,0)),0,1)</f>
        <v>1</v>
      </c>
      <c r="Q11816">
        <f t="shared" si="1289"/>
        <v>0</v>
      </c>
      <c r="R11816">
        <f t="shared" si="1290"/>
        <v>1</v>
      </c>
      <c r="S11816">
        <f t="shared" si="1291"/>
        <v>20</v>
      </c>
      <c r="T11816">
        <f t="shared" si="1292"/>
        <v>20</v>
      </c>
      <c r="U11816">
        <f t="shared" si="1293"/>
        <v>0</v>
      </c>
      <c r="V11816" t="str">
        <f t="shared" si="1294"/>
        <v/>
      </c>
    </row>
    <row r="11817" spans="1:22" x14ac:dyDescent="0.2">
      <c r="A11817" t="s">
        <v>30435</v>
      </c>
      <c r="B11817" t="s">
        <v>192</v>
      </c>
      <c r="C11817">
        <v>11145590</v>
      </c>
      <c r="D11817">
        <v>11145808</v>
      </c>
      <c r="E11817">
        <v>219</v>
      </c>
      <c r="F11817" t="s">
        <v>66</v>
      </c>
      <c r="G11817" t="s">
        <v>4403</v>
      </c>
      <c r="H11817" t="s">
        <v>30436</v>
      </c>
      <c r="I11817">
        <v>3</v>
      </c>
      <c r="J11817">
        <v>1</v>
      </c>
      <c r="K11817">
        <v>2</v>
      </c>
      <c r="L11817">
        <v>0</v>
      </c>
      <c r="M11817">
        <v>0</v>
      </c>
      <c r="N11817">
        <v>0</v>
      </c>
      <c r="O11817" t="str">
        <f t="shared" si="1288"/>
        <v/>
      </c>
      <c r="P11817">
        <f>IF(ISERROR(VLOOKUP(G11817,Genes!$A$2:$A$749,1,0)),0,1)</f>
        <v>1</v>
      </c>
      <c r="Q11817">
        <f t="shared" si="1289"/>
        <v>0</v>
      </c>
      <c r="R11817">
        <f t="shared" si="1290"/>
        <v>1</v>
      </c>
      <c r="S11817">
        <f t="shared" si="1291"/>
        <v>21</v>
      </c>
      <c r="T11817">
        <f t="shared" si="1292"/>
        <v>21</v>
      </c>
      <c r="U11817">
        <f t="shared" si="1293"/>
        <v>0</v>
      </c>
      <c r="V11817" t="str">
        <f t="shared" si="1294"/>
        <v/>
      </c>
    </row>
    <row r="11818" spans="1:22" x14ac:dyDescent="0.2">
      <c r="A11818" t="s">
        <v>30437</v>
      </c>
      <c r="B11818" t="s">
        <v>192</v>
      </c>
      <c r="C11818">
        <v>11150134</v>
      </c>
      <c r="D11818">
        <v>11150229</v>
      </c>
      <c r="E11818">
        <v>96</v>
      </c>
      <c r="F11818" t="s">
        <v>66</v>
      </c>
      <c r="G11818" t="s">
        <v>4403</v>
      </c>
      <c r="H11818" t="s">
        <v>30438</v>
      </c>
      <c r="I11818">
        <v>2</v>
      </c>
      <c r="J11818">
        <v>1</v>
      </c>
      <c r="K11818">
        <v>0</v>
      </c>
      <c r="L11818">
        <v>1</v>
      </c>
      <c r="M11818">
        <v>0</v>
      </c>
      <c r="N11818">
        <v>0</v>
      </c>
      <c r="O11818" t="str">
        <f t="shared" si="1288"/>
        <v/>
      </c>
      <c r="P11818">
        <f>IF(ISERROR(VLOOKUP(G11818,Genes!$A$2:$A$749,1,0)),0,1)</f>
        <v>1</v>
      </c>
      <c r="Q11818">
        <f t="shared" si="1289"/>
        <v>0</v>
      </c>
      <c r="R11818">
        <f t="shared" si="1290"/>
        <v>1</v>
      </c>
      <c r="S11818">
        <f t="shared" si="1291"/>
        <v>22</v>
      </c>
      <c r="T11818">
        <f t="shared" si="1292"/>
        <v>22</v>
      </c>
      <c r="U11818">
        <f t="shared" si="1293"/>
        <v>0</v>
      </c>
      <c r="V11818" t="str">
        <f t="shared" si="1294"/>
        <v/>
      </c>
    </row>
    <row r="11819" spans="1:22" x14ac:dyDescent="0.2">
      <c r="A11819" t="s">
        <v>30439</v>
      </c>
      <c r="B11819" t="s">
        <v>192</v>
      </c>
      <c r="C11819">
        <v>11096865</v>
      </c>
      <c r="D11819">
        <v>11097269</v>
      </c>
      <c r="E11819">
        <v>405</v>
      </c>
      <c r="F11819" t="s">
        <v>66</v>
      </c>
      <c r="G11819" t="s">
        <v>4403</v>
      </c>
      <c r="H11819" t="s">
        <v>30440</v>
      </c>
      <c r="I11819">
        <v>7</v>
      </c>
      <c r="J11819">
        <v>4</v>
      </c>
      <c r="K11819">
        <v>1</v>
      </c>
      <c r="L11819">
        <v>1</v>
      </c>
      <c r="M11819">
        <v>1</v>
      </c>
      <c r="N11819">
        <v>0</v>
      </c>
      <c r="O11819" t="str">
        <f t="shared" si="1288"/>
        <v/>
      </c>
      <c r="P11819">
        <f>IF(ISERROR(VLOOKUP(G11819,Genes!$A$2:$A$749,1,0)),0,1)</f>
        <v>1</v>
      </c>
      <c r="Q11819">
        <f t="shared" si="1289"/>
        <v>0</v>
      </c>
      <c r="R11819">
        <f t="shared" si="1290"/>
        <v>1</v>
      </c>
      <c r="S11819">
        <f t="shared" si="1291"/>
        <v>23</v>
      </c>
      <c r="T11819">
        <f t="shared" si="1292"/>
        <v>23</v>
      </c>
      <c r="U11819">
        <f t="shared" si="1293"/>
        <v>0</v>
      </c>
      <c r="V11819" t="str">
        <f t="shared" si="1294"/>
        <v/>
      </c>
    </row>
    <row r="11820" spans="1:22" x14ac:dyDescent="0.2">
      <c r="A11820" t="s">
        <v>30441</v>
      </c>
      <c r="B11820" t="s">
        <v>192</v>
      </c>
      <c r="C11820">
        <v>11151974</v>
      </c>
      <c r="D11820">
        <v>11152236</v>
      </c>
      <c r="E11820">
        <v>263</v>
      </c>
      <c r="F11820" t="s">
        <v>66</v>
      </c>
      <c r="G11820" t="s">
        <v>4403</v>
      </c>
      <c r="H11820" t="s">
        <v>30442</v>
      </c>
      <c r="I11820">
        <v>4</v>
      </c>
      <c r="J11820">
        <v>2</v>
      </c>
      <c r="K11820">
        <v>2</v>
      </c>
      <c r="L11820">
        <v>0</v>
      </c>
      <c r="M11820">
        <v>0</v>
      </c>
      <c r="N11820">
        <v>0</v>
      </c>
      <c r="O11820" t="str">
        <f t="shared" si="1288"/>
        <v/>
      </c>
      <c r="P11820">
        <f>IF(ISERROR(VLOOKUP(G11820,Genes!$A$2:$A$749,1,0)),0,1)</f>
        <v>1</v>
      </c>
      <c r="Q11820">
        <f t="shared" si="1289"/>
        <v>0</v>
      </c>
      <c r="R11820">
        <f t="shared" si="1290"/>
        <v>1</v>
      </c>
      <c r="S11820">
        <f t="shared" si="1291"/>
        <v>24</v>
      </c>
      <c r="T11820">
        <f t="shared" si="1292"/>
        <v>24</v>
      </c>
      <c r="U11820">
        <f t="shared" si="1293"/>
        <v>0</v>
      </c>
      <c r="V11820" t="str">
        <f t="shared" si="1294"/>
        <v/>
      </c>
    </row>
    <row r="11821" spans="1:22" x14ac:dyDescent="0.2">
      <c r="A11821" t="s">
        <v>30443</v>
      </c>
      <c r="B11821" t="s">
        <v>192</v>
      </c>
      <c r="C11821">
        <v>11151983</v>
      </c>
      <c r="D11821">
        <v>11152236</v>
      </c>
      <c r="E11821">
        <v>254</v>
      </c>
      <c r="F11821" t="s">
        <v>66</v>
      </c>
      <c r="G11821" t="s">
        <v>4403</v>
      </c>
      <c r="H11821" t="s">
        <v>30444</v>
      </c>
      <c r="I11821">
        <v>4</v>
      </c>
      <c r="J11821">
        <v>2</v>
      </c>
      <c r="K11821">
        <v>2</v>
      </c>
      <c r="L11821">
        <v>0</v>
      </c>
      <c r="M11821">
        <v>0</v>
      </c>
      <c r="N11821">
        <v>0</v>
      </c>
      <c r="O11821" t="str">
        <f t="shared" si="1288"/>
        <v/>
      </c>
      <c r="P11821">
        <f>IF(ISERROR(VLOOKUP(G11821,Genes!$A$2:$A$749,1,0)),0,1)</f>
        <v>1</v>
      </c>
      <c r="Q11821">
        <f t="shared" si="1289"/>
        <v>0</v>
      </c>
      <c r="R11821">
        <f t="shared" si="1290"/>
        <v>1</v>
      </c>
      <c r="S11821">
        <f t="shared" si="1291"/>
        <v>25</v>
      </c>
      <c r="T11821">
        <f t="shared" si="1292"/>
        <v>25</v>
      </c>
      <c r="U11821">
        <f t="shared" si="1293"/>
        <v>0</v>
      </c>
      <c r="V11821" t="str">
        <f t="shared" si="1294"/>
        <v/>
      </c>
    </row>
    <row r="11822" spans="1:22" x14ac:dyDescent="0.2">
      <c r="A11822" t="s">
        <v>30445</v>
      </c>
      <c r="B11822" t="s">
        <v>192</v>
      </c>
      <c r="C11822">
        <v>11168931</v>
      </c>
      <c r="D11822">
        <v>11169039</v>
      </c>
      <c r="E11822">
        <v>109</v>
      </c>
      <c r="F11822" t="s">
        <v>66</v>
      </c>
      <c r="G11822" t="s">
        <v>4403</v>
      </c>
      <c r="H11822" t="s">
        <v>30446</v>
      </c>
      <c r="I11822">
        <v>2</v>
      </c>
      <c r="J11822">
        <v>0</v>
      </c>
      <c r="K11822">
        <v>2</v>
      </c>
      <c r="L11822">
        <v>0</v>
      </c>
      <c r="M11822">
        <v>0</v>
      </c>
      <c r="N11822">
        <v>0</v>
      </c>
      <c r="O11822" t="str">
        <f t="shared" si="1288"/>
        <v/>
      </c>
      <c r="P11822">
        <f>IF(ISERROR(VLOOKUP(G11822,Genes!$A$2:$A$749,1,0)),0,1)</f>
        <v>1</v>
      </c>
      <c r="Q11822">
        <f t="shared" si="1289"/>
        <v>0</v>
      </c>
      <c r="R11822">
        <f t="shared" si="1290"/>
        <v>1</v>
      </c>
      <c r="S11822">
        <f t="shared" si="1291"/>
        <v>26</v>
      </c>
      <c r="T11822">
        <f t="shared" si="1292"/>
        <v>26</v>
      </c>
      <c r="U11822">
        <f t="shared" si="1293"/>
        <v>0</v>
      </c>
      <c r="V11822" t="str">
        <f t="shared" si="1294"/>
        <v/>
      </c>
    </row>
    <row r="11823" spans="1:22" x14ac:dyDescent="0.2">
      <c r="A11823" t="s">
        <v>30447</v>
      </c>
      <c r="B11823" t="s">
        <v>192</v>
      </c>
      <c r="C11823">
        <v>11168934</v>
      </c>
      <c r="D11823">
        <v>11169039</v>
      </c>
      <c r="E11823">
        <v>106</v>
      </c>
      <c r="F11823" t="s">
        <v>66</v>
      </c>
      <c r="G11823" t="s">
        <v>4403</v>
      </c>
      <c r="H11823" t="s">
        <v>30448</v>
      </c>
      <c r="I11823">
        <v>2</v>
      </c>
      <c r="J11823">
        <v>0</v>
      </c>
      <c r="K11823">
        <v>2</v>
      </c>
      <c r="L11823">
        <v>0</v>
      </c>
      <c r="M11823">
        <v>0</v>
      </c>
      <c r="N11823">
        <v>0</v>
      </c>
      <c r="O11823" t="str">
        <f t="shared" si="1288"/>
        <v/>
      </c>
      <c r="P11823">
        <f>IF(ISERROR(VLOOKUP(G11823,Genes!$A$2:$A$749,1,0)),0,1)</f>
        <v>1</v>
      </c>
      <c r="Q11823">
        <f t="shared" si="1289"/>
        <v>0</v>
      </c>
      <c r="R11823">
        <f t="shared" si="1290"/>
        <v>1</v>
      </c>
      <c r="S11823">
        <f t="shared" si="1291"/>
        <v>27</v>
      </c>
      <c r="T11823">
        <f t="shared" si="1292"/>
        <v>27</v>
      </c>
      <c r="U11823">
        <f t="shared" si="1293"/>
        <v>0</v>
      </c>
      <c r="V11823" t="str">
        <f t="shared" si="1294"/>
        <v/>
      </c>
    </row>
    <row r="11824" spans="1:22" x14ac:dyDescent="0.2">
      <c r="A11824" t="s">
        <v>30449</v>
      </c>
      <c r="B11824" t="s">
        <v>192</v>
      </c>
      <c r="C11824">
        <v>11169464</v>
      </c>
      <c r="D11824">
        <v>11169565</v>
      </c>
      <c r="E11824">
        <v>102</v>
      </c>
      <c r="F11824" t="s">
        <v>66</v>
      </c>
      <c r="G11824" t="s">
        <v>4403</v>
      </c>
      <c r="H11824" t="s">
        <v>30450</v>
      </c>
      <c r="I11824">
        <v>2</v>
      </c>
      <c r="J11824">
        <v>0</v>
      </c>
      <c r="K11824">
        <v>2</v>
      </c>
      <c r="L11824">
        <v>0</v>
      </c>
      <c r="M11824">
        <v>0</v>
      </c>
      <c r="N11824">
        <v>0</v>
      </c>
      <c r="O11824" t="str">
        <f t="shared" si="1288"/>
        <v/>
      </c>
      <c r="P11824">
        <f>IF(ISERROR(VLOOKUP(G11824,Genes!$A$2:$A$749,1,0)),0,1)</f>
        <v>1</v>
      </c>
      <c r="Q11824">
        <f t="shared" si="1289"/>
        <v>0</v>
      </c>
      <c r="R11824">
        <f t="shared" si="1290"/>
        <v>1</v>
      </c>
      <c r="S11824">
        <f t="shared" si="1291"/>
        <v>28</v>
      </c>
      <c r="T11824">
        <f t="shared" si="1292"/>
        <v>28</v>
      </c>
      <c r="U11824">
        <f t="shared" si="1293"/>
        <v>0</v>
      </c>
      <c r="V11824" t="str">
        <f t="shared" si="1294"/>
        <v/>
      </c>
    </row>
    <row r="11825" spans="1:22" x14ac:dyDescent="0.2">
      <c r="A11825" t="s">
        <v>30451</v>
      </c>
      <c r="B11825" t="s">
        <v>192</v>
      </c>
      <c r="C11825">
        <v>11170429</v>
      </c>
      <c r="D11825">
        <v>11170561</v>
      </c>
      <c r="E11825">
        <v>133</v>
      </c>
      <c r="F11825" t="s">
        <v>66</v>
      </c>
      <c r="G11825" t="s">
        <v>4403</v>
      </c>
      <c r="H11825" t="s">
        <v>30452</v>
      </c>
      <c r="I11825">
        <v>3</v>
      </c>
      <c r="J11825">
        <v>0</v>
      </c>
      <c r="K11825">
        <v>0</v>
      </c>
      <c r="L11825">
        <v>1</v>
      </c>
      <c r="M11825">
        <v>1</v>
      </c>
      <c r="N11825">
        <v>1</v>
      </c>
      <c r="O11825" t="str">
        <f t="shared" si="1288"/>
        <v/>
      </c>
      <c r="P11825">
        <f>IF(ISERROR(VLOOKUP(G11825,Genes!$A$2:$A$749,1,0)),0,1)</f>
        <v>1</v>
      </c>
      <c r="Q11825">
        <f t="shared" si="1289"/>
        <v>0</v>
      </c>
      <c r="R11825">
        <f t="shared" si="1290"/>
        <v>1</v>
      </c>
      <c r="S11825">
        <f t="shared" si="1291"/>
        <v>29</v>
      </c>
      <c r="T11825">
        <f t="shared" si="1292"/>
        <v>29</v>
      </c>
      <c r="U11825">
        <f t="shared" si="1293"/>
        <v>0</v>
      </c>
      <c r="V11825" t="str">
        <f t="shared" si="1294"/>
        <v/>
      </c>
    </row>
    <row r="11826" spans="1:22" x14ac:dyDescent="0.2">
      <c r="A11826" t="s">
        <v>30453</v>
      </c>
      <c r="B11826" t="s">
        <v>192</v>
      </c>
      <c r="C11826">
        <v>11170721</v>
      </c>
      <c r="D11826">
        <v>11170863</v>
      </c>
      <c r="E11826">
        <v>143</v>
      </c>
      <c r="F11826" t="s">
        <v>66</v>
      </c>
      <c r="G11826" t="s">
        <v>4403</v>
      </c>
      <c r="H11826" t="s">
        <v>30454</v>
      </c>
      <c r="I11826">
        <v>5</v>
      </c>
      <c r="J11826">
        <v>1</v>
      </c>
      <c r="K11826">
        <v>2</v>
      </c>
      <c r="L11826">
        <v>0</v>
      </c>
      <c r="M11826">
        <v>1</v>
      </c>
      <c r="N11826">
        <v>1</v>
      </c>
      <c r="O11826" t="str">
        <f t="shared" si="1288"/>
        <v/>
      </c>
      <c r="P11826">
        <f>IF(ISERROR(VLOOKUP(G11826,Genes!$A$2:$A$749,1,0)),0,1)</f>
        <v>1</v>
      </c>
      <c r="Q11826">
        <f t="shared" si="1289"/>
        <v>0</v>
      </c>
      <c r="R11826">
        <f t="shared" si="1290"/>
        <v>1</v>
      </c>
      <c r="S11826">
        <f t="shared" si="1291"/>
        <v>30</v>
      </c>
      <c r="T11826">
        <f t="shared" si="1292"/>
        <v>30</v>
      </c>
      <c r="U11826">
        <f t="shared" si="1293"/>
        <v>0</v>
      </c>
      <c r="V11826" t="str">
        <f t="shared" si="1294"/>
        <v/>
      </c>
    </row>
    <row r="11827" spans="1:22" x14ac:dyDescent="0.2">
      <c r="A11827" t="s">
        <v>30455</v>
      </c>
      <c r="B11827" t="s">
        <v>192</v>
      </c>
      <c r="C11827">
        <v>11172460</v>
      </c>
      <c r="D11827">
        <v>11172492</v>
      </c>
      <c r="E11827">
        <v>33</v>
      </c>
      <c r="F11827" t="s">
        <v>66</v>
      </c>
      <c r="G11827" t="s">
        <v>4403</v>
      </c>
      <c r="H11827" t="s">
        <v>30456</v>
      </c>
      <c r="I11827">
        <v>2</v>
      </c>
      <c r="J11827">
        <v>2</v>
      </c>
      <c r="K11827">
        <v>0</v>
      </c>
      <c r="L11827">
        <v>0</v>
      </c>
      <c r="M11827">
        <v>0</v>
      </c>
      <c r="N11827">
        <v>0</v>
      </c>
      <c r="O11827" t="str">
        <f t="shared" si="1288"/>
        <v/>
      </c>
      <c r="P11827">
        <f>IF(ISERROR(VLOOKUP(G11827,Genes!$A$2:$A$749,1,0)),0,1)</f>
        <v>1</v>
      </c>
      <c r="Q11827">
        <f t="shared" si="1289"/>
        <v>0</v>
      </c>
      <c r="R11827">
        <f t="shared" si="1290"/>
        <v>1</v>
      </c>
      <c r="S11827">
        <f t="shared" si="1291"/>
        <v>31</v>
      </c>
      <c r="T11827">
        <f t="shared" si="1292"/>
        <v>31</v>
      </c>
      <c r="U11827">
        <f t="shared" si="1293"/>
        <v>0</v>
      </c>
      <c r="V11827" t="str">
        <f t="shared" si="1294"/>
        <v/>
      </c>
    </row>
    <row r="11828" spans="1:22" x14ac:dyDescent="0.2">
      <c r="A11828" t="s">
        <v>30457</v>
      </c>
      <c r="B11828" t="s">
        <v>192</v>
      </c>
      <c r="C11828">
        <v>11097581</v>
      </c>
      <c r="D11828">
        <v>11097679</v>
      </c>
      <c r="E11828">
        <v>99</v>
      </c>
      <c r="F11828" t="s">
        <v>66</v>
      </c>
      <c r="G11828" t="s">
        <v>4403</v>
      </c>
      <c r="H11828" t="s">
        <v>30458</v>
      </c>
      <c r="I11828">
        <v>2</v>
      </c>
      <c r="J11828">
        <v>0</v>
      </c>
      <c r="K11828">
        <v>2</v>
      </c>
      <c r="L11828">
        <v>0</v>
      </c>
      <c r="M11828">
        <v>0</v>
      </c>
      <c r="N11828">
        <v>0</v>
      </c>
      <c r="O11828" t="str">
        <f t="shared" si="1288"/>
        <v/>
      </c>
      <c r="P11828">
        <f>IF(ISERROR(VLOOKUP(G11828,Genes!$A$2:$A$749,1,0)),0,1)</f>
        <v>1</v>
      </c>
      <c r="Q11828">
        <f t="shared" si="1289"/>
        <v>0</v>
      </c>
      <c r="R11828">
        <f t="shared" si="1290"/>
        <v>1</v>
      </c>
      <c r="S11828">
        <f t="shared" si="1291"/>
        <v>32</v>
      </c>
      <c r="T11828">
        <f t="shared" si="1292"/>
        <v>32</v>
      </c>
      <c r="U11828">
        <f t="shared" si="1293"/>
        <v>0</v>
      </c>
      <c r="V11828" t="str">
        <f t="shared" si="1294"/>
        <v/>
      </c>
    </row>
    <row r="11829" spans="1:22" x14ac:dyDescent="0.2">
      <c r="A11829" t="s">
        <v>30459</v>
      </c>
      <c r="B11829" t="s">
        <v>192</v>
      </c>
      <c r="C11829">
        <v>11098342</v>
      </c>
      <c r="D11829">
        <v>11098600</v>
      </c>
      <c r="E11829">
        <v>259</v>
      </c>
      <c r="F11829" t="s">
        <v>66</v>
      </c>
      <c r="G11829" t="s">
        <v>4403</v>
      </c>
      <c r="H11829" t="s">
        <v>30460</v>
      </c>
      <c r="I11829">
        <v>4</v>
      </c>
      <c r="J11829">
        <v>2</v>
      </c>
      <c r="K11829">
        <v>2</v>
      </c>
      <c r="L11829">
        <v>0</v>
      </c>
      <c r="M11829">
        <v>0</v>
      </c>
      <c r="N11829">
        <v>0</v>
      </c>
      <c r="O11829" t="str">
        <f t="shared" si="1288"/>
        <v/>
      </c>
      <c r="P11829">
        <f>IF(ISERROR(VLOOKUP(G11829,Genes!$A$2:$A$749,1,0)),0,1)</f>
        <v>1</v>
      </c>
      <c r="Q11829">
        <f t="shared" si="1289"/>
        <v>0</v>
      </c>
      <c r="R11829">
        <f t="shared" si="1290"/>
        <v>1</v>
      </c>
      <c r="S11829">
        <f t="shared" si="1291"/>
        <v>33</v>
      </c>
      <c r="T11829">
        <f t="shared" si="1292"/>
        <v>33</v>
      </c>
      <c r="U11829">
        <f t="shared" si="1293"/>
        <v>0</v>
      </c>
      <c r="V11829" t="str">
        <f t="shared" si="1294"/>
        <v/>
      </c>
    </row>
    <row r="11830" spans="1:22" x14ac:dyDescent="0.2">
      <c r="A11830" t="s">
        <v>30461</v>
      </c>
      <c r="B11830" t="s">
        <v>192</v>
      </c>
      <c r="C11830">
        <v>11099993</v>
      </c>
      <c r="D11830">
        <v>11100119</v>
      </c>
      <c r="E11830">
        <v>127</v>
      </c>
      <c r="F11830" t="s">
        <v>66</v>
      </c>
      <c r="G11830" t="s">
        <v>4403</v>
      </c>
      <c r="H11830" t="s">
        <v>30462</v>
      </c>
      <c r="I11830">
        <v>3</v>
      </c>
      <c r="J11830">
        <v>1</v>
      </c>
      <c r="K11830">
        <v>2</v>
      </c>
      <c r="L11830">
        <v>0</v>
      </c>
      <c r="M11830">
        <v>0</v>
      </c>
      <c r="N11830">
        <v>0</v>
      </c>
      <c r="O11830" t="str">
        <f t="shared" si="1288"/>
        <v/>
      </c>
      <c r="P11830">
        <f>IF(ISERROR(VLOOKUP(G11830,Genes!$A$2:$A$749,1,0)),0,1)</f>
        <v>1</v>
      </c>
      <c r="Q11830">
        <f t="shared" si="1289"/>
        <v>0</v>
      </c>
      <c r="R11830">
        <f t="shared" si="1290"/>
        <v>1</v>
      </c>
      <c r="S11830">
        <f t="shared" si="1291"/>
        <v>34</v>
      </c>
      <c r="T11830">
        <f t="shared" si="1292"/>
        <v>34</v>
      </c>
      <c r="U11830">
        <f t="shared" si="1293"/>
        <v>0</v>
      </c>
      <c r="V11830" t="str">
        <f t="shared" si="1294"/>
        <v/>
      </c>
    </row>
    <row r="11831" spans="1:22" x14ac:dyDescent="0.2">
      <c r="A11831" t="s">
        <v>30463</v>
      </c>
      <c r="B11831" t="s">
        <v>192</v>
      </c>
      <c r="C11831">
        <v>11101826</v>
      </c>
      <c r="D11831">
        <v>11101999</v>
      </c>
      <c r="E11831">
        <v>174</v>
      </c>
      <c r="F11831" t="s">
        <v>66</v>
      </c>
      <c r="G11831" t="s">
        <v>4403</v>
      </c>
      <c r="H11831" t="s">
        <v>30464</v>
      </c>
      <c r="I11831">
        <v>3</v>
      </c>
      <c r="J11831">
        <v>1</v>
      </c>
      <c r="K11831">
        <v>2</v>
      </c>
      <c r="L11831">
        <v>0</v>
      </c>
      <c r="M11831">
        <v>0</v>
      </c>
      <c r="N11831">
        <v>0</v>
      </c>
      <c r="O11831" t="str">
        <f t="shared" si="1288"/>
        <v/>
      </c>
      <c r="P11831">
        <f>IF(ISERROR(VLOOKUP(G11831,Genes!$A$2:$A$749,1,0)),0,1)</f>
        <v>1</v>
      </c>
      <c r="Q11831">
        <f t="shared" si="1289"/>
        <v>0</v>
      </c>
      <c r="R11831">
        <f t="shared" si="1290"/>
        <v>1</v>
      </c>
      <c r="S11831">
        <f t="shared" si="1291"/>
        <v>35</v>
      </c>
      <c r="T11831">
        <f t="shared" si="1292"/>
        <v>35</v>
      </c>
      <c r="U11831">
        <f t="shared" si="1293"/>
        <v>0</v>
      </c>
      <c r="V11831" t="str">
        <f t="shared" si="1294"/>
        <v/>
      </c>
    </row>
    <row r="11832" spans="1:22" x14ac:dyDescent="0.2">
      <c r="A11832" t="s">
        <v>30465</v>
      </c>
      <c r="B11832" t="s">
        <v>192</v>
      </c>
      <c r="C11832">
        <v>11105504</v>
      </c>
      <c r="D11832">
        <v>11105677</v>
      </c>
      <c r="E11832">
        <v>174</v>
      </c>
      <c r="F11832" t="s">
        <v>66</v>
      </c>
      <c r="G11832" t="s">
        <v>4403</v>
      </c>
      <c r="H11832" t="s">
        <v>30466</v>
      </c>
      <c r="I11832">
        <v>5</v>
      </c>
      <c r="J11832">
        <v>1</v>
      </c>
      <c r="K11832">
        <v>2</v>
      </c>
      <c r="L11832">
        <v>0</v>
      </c>
      <c r="M11832">
        <v>1</v>
      </c>
      <c r="N11832">
        <v>1</v>
      </c>
      <c r="O11832" t="str">
        <f t="shared" si="1288"/>
        <v/>
      </c>
      <c r="P11832">
        <f>IF(ISERROR(VLOOKUP(G11832,Genes!$A$2:$A$749,1,0)),0,1)</f>
        <v>1</v>
      </c>
      <c r="Q11832">
        <f t="shared" si="1289"/>
        <v>0</v>
      </c>
      <c r="R11832">
        <f t="shared" si="1290"/>
        <v>1</v>
      </c>
      <c r="S11832">
        <f t="shared" si="1291"/>
        <v>36</v>
      </c>
      <c r="T11832">
        <f t="shared" si="1292"/>
        <v>36</v>
      </c>
      <c r="U11832">
        <f t="shared" si="1293"/>
        <v>0</v>
      </c>
      <c r="V11832" t="str">
        <f t="shared" si="1294"/>
        <v/>
      </c>
    </row>
    <row r="11833" spans="1:22" x14ac:dyDescent="0.2">
      <c r="A11833" t="s">
        <v>30467</v>
      </c>
      <c r="B11833" t="s">
        <v>192</v>
      </c>
      <c r="C11833">
        <v>11106889</v>
      </c>
      <c r="D11833">
        <v>11107056</v>
      </c>
      <c r="E11833">
        <v>168</v>
      </c>
      <c r="F11833" t="s">
        <v>66</v>
      </c>
      <c r="G11833" t="s">
        <v>4403</v>
      </c>
      <c r="H11833" t="s">
        <v>30468</v>
      </c>
      <c r="I11833">
        <v>5</v>
      </c>
      <c r="J11833">
        <v>1</v>
      </c>
      <c r="K11833">
        <v>1</v>
      </c>
      <c r="L11833">
        <v>1</v>
      </c>
      <c r="M11833">
        <v>1</v>
      </c>
      <c r="N11833">
        <v>1</v>
      </c>
      <c r="O11833" t="str">
        <f t="shared" si="1288"/>
        <v>SMARCA4</v>
      </c>
      <c r="P11833">
        <f>IF(ISERROR(VLOOKUP(G11833,Genes!$A$2:$A$749,1,0)),0,1)</f>
        <v>1</v>
      </c>
      <c r="Q11833">
        <f t="shared" si="1289"/>
        <v>0</v>
      </c>
      <c r="R11833">
        <f t="shared" si="1290"/>
        <v>1</v>
      </c>
      <c r="S11833">
        <f t="shared" si="1291"/>
        <v>37</v>
      </c>
      <c r="T11833">
        <f t="shared" si="1292"/>
        <v>37</v>
      </c>
      <c r="U11833">
        <f t="shared" si="1293"/>
        <v>1</v>
      </c>
      <c r="V11833">
        <f t="shared" si="1294"/>
        <v>1</v>
      </c>
    </row>
    <row r="11834" spans="1:22" x14ac:dyDescent="0.2">
      <c r="A11834" t="s">
        <v>30469</v>
      </c>
      <c r="B11834" t="s">
        <v>117</v>
      </c>
      <c r="C11834">
        <v>24129357</v>
      </c>
      <c r="D11834">
        <v>24129449</v>
      </c>
      <c r="E11834">
        <v>93</v>
      </c>
      <c r="F11834" t="s">
        <v>66</v>
      </c>
      <c r="G11834" t="s">
        <v>4410</v>
      </c>
      <c r="H11834" t="s">
        <v>30470</v>
      </c>
      <c r="I11834">
        <v>2</v>
      </c>
      <c r="J11834">
        <v>0</v>
      </c>
      <c r="K11834">
        <v>2</v>
      </c>
      <c r="L11834">
        <v>0</v>
      </c>
      <c r="M11834">
        <v>0</v>
      </c>
      <c r="N11834">
        <v>0</v>
      </c>
      <c r="O11834" t="str">
        <f t="shared" si="1288"/>
        <v/>
      </c>
      <c r="P11834">
        <f>IF(ISERROR(VLOOKUP(G11834,Genes!$A$2:$A$749,1,0)),0,1)</f>
        <v>1</v>
      </c>
      <c r="Q11834">
        <f t="shared" si="1289"/>
        <v>1</v>
      </c>
      <c r="R11834">
        <f t="shared" si="1290"/>
        <v>1</v>
      </c>
      <c r="S11834">
        <f t="shared" si="1291"/>
        <v>1</v>
      </c>
      <c r="T11834">
        <f t="shared" si="1292"/>
        <v>1</v>
      </c>
      <c r="U11834">
        <f t="shared" si="1293"/>
        <v>0</v>
      </c>
      <c r="V11834" t="str">
        <f t="shared" si="1294"/>
        <v/>
      </c>
    </row>
    <row r="11835" spans="1:22" x14ac:dyDescent="0.2">
      <c r="A11835" t="s">
        <v>30471</v>
      </c>
      <c r="B11835" t="s">
        <v>117</v>
      </c>
      <c r="C11835">
        <v>24175759</v>
      </c>
      <c r="D11835">
        <v>24175890</v>
      </c>
      <c r="E11835">
        <v>132</v>
      </c>
      <c r="F11835" t="s">
        <v>66</v>
      </c>
      <c r="G11835" t="s">
        <v>4410</v>
      </c>
      <c r="H11835" t="s">
        <v>30472</v>
      </c>
      <c r="I11835">
        <v>3</v>
      </c>
      <c r="J11835">
        <v>1</v>
      </c>
      <c r="K11835">
        <v>2</v>
      </c>
      <c r="L11835">
        <v>0</v>
      </c>
      <c r="M11835">
        <v>0</v>
      </c>
      <c r="N11835">
        <v>0</v>
      </c>
      <c r="O11835" t="str">
        <f t="shared" si="1288"/>
        <v/>
      </c>
      <c r="P11835">
        <f>IF(ISERROR(VLOOKUP(G11835,Genes!$A$2:$A$749,1,0)),0,1)</f>
        <v>1</v>
      </c>
      <c r="Q11835">
        <f t="shared" si="1289"/>
        <v>0</v>
      </c>
      <c r="R11835">
        <f t="shared" si="1290"/>
        <v>1</v>
      </c>
      <c r="S11835">
        <f t="shared" si="1291"/>
        <v>2</v>
      </c>
      <c r="T11835">
        <f t="shared" si="1292"/>
        <v>2</v>
      </c>
      <c r="U11835">
        <f t="shared" si="1293"/>
        <v>0</v>
      </c>
      <c r="V11835" t="str">
        <f t="shared" si="1294"/>
        <v/>
      </c>
    </row>
    <row r="11836" spans="1:22" x14ac:dyDescent="0.2">
      <c r="A11836" t="s">
        <v>30473</v>
      </c>
      <c r="B11836" t="s">
        <v>117</v>
      </c>
      <c r="C11836">
        <v>24176328</v>
      </c>
      <c r="D11836">
        <v>24176367</v>
      </c>
      <c r="E11836">
        <v>40</v>
      </c>
      <c r="F11836" t="s">
        <v>66</v>
      </c>
      <c r="G11836" t="s">
        <v>4410</v>
      </c>
      <c r="H11836" t="s">
        <v>30474</v>
      </c>
      <c r="I11836">
        <v>2</v>
      </c>
      <c r="J11836">
        <v>2</v>
      </c>
      <c r="K11836">
        <v>0</v>
      </c>
      <c r="L11836">
        <v>0</v>
      </c>
      <c r="M11836">
        <v>0</v>
      </c>
      <c r="N11836">
        <v>0</v>
      </c>
      <c r="O11836" t="str">
        <f t="shared" si="1288"/>
        <v/>
      </c>
      <c r="P11836">
        <f>IF(ISERROR(VLOOKUP(G11836,Genes!$A$2:$A$749,1,0)),0,1)</f>
        <v>1</v>
      </c>
      <c r="Q11836">
        <f t="shared" si="1289"/>
        <v>0</v>
      </c>
      <c r="R11836">
        <f t="shared" si="1290"/>
        <v>1</v>
      </c>
      <c r="S11836">
        <f t="shared" si="1291"/>
        <v>3</v>
      </c>
      <c r="T11836">
        <f t="shared" si="1292"/>
        <v>3</v>
      </c>
      <c r="U11836">
        <f t="shared" si="1293"/>
        <v>0</v>
      </c>
      <c r="V11836" t="str">
        <f t="shared" si="1294"/>
        <v/>
      </c>
    </row>
    <row r="11837" spans="1:22" x14ac:dyDescent="0.2">
      <c r="A11837" t="s">
        <v>30475</v>
      </c>
      <c r="B11837" t="s">
        <v>117</v>
      </c>
      <c r="C11837">
        <v>24133943</v>
      </c>
      <c r="D11837">
        <v>24134054</v>
      </c>
      <c r="E11837">
        <v>112</v>
      </c>
      <c r="F11837" t="s">
        <v>66</v>
      </c>
      <c r="G11837" t="s">
        <v>4410</v>
      </c>
      <c r="H11837" t="s">
        <v>30476</v>
      </c>
      <c r="I11837">
        <v>3</v>
      </c>
      <c r="J11837">
        <v>0</v>
      </c>
      <c r="K11837">
        <v>2</v>
      </c>
      <c r="L11837">
        <v>1</v>
      </c>
      <c r="M11837">
        <v>0</v>
      </c>
      <c r="N11837">
        <v>0</v>
      </c>
      <c r="O11837" t="str">
        <f t="shared" si="1288"/>
        <v/>
      </c>
      <c r="P11837">
        <f>IF(ISERROR(VLOOKUP(G11837,Genes!$A$2:$A$749,1,0)),0,1)</f>
        <v>1</v>
      </c>
      <c r="Q11837">
        <f t="shared" si="1289"/>
        <v>0</v>
      </c>
      <c r="R11837">
        <f t="shared" si="1290"/>
        <v>1</v>
      </c>
      <c r="S11837">
        <f t="shared" si="1291"/>
        <v>4</v>
      </c>
      <c r="T11837">
        <f t="shared" si="1292"/>
        <v>4</v>
      </c>
      <c r="U11837">
        <f t="shared" si="1293"/>
        <v>0</v>
      </c>
      <c r="V11837" t="str">
        <f t="shared" si="1294"/>
        <v/>
      </c>
    </row>
    <row r="11838" spans="1:22" x14ac:dyDescent="0.2">
      <c r="A11838" t="s">
        <v>30477</v>
      </c>
      <c r="B11838" t="s">
        <v>117</v>
      </c>
      <c r="C11838">
        <v>24133943</v>
      </c>
      <c r="D11838">
        <v>24134081</v>
      </c>
      <c r="E11838">
        <v>139</v>
      </c>
      <c r="F11838" t="s">
        <v>66</v>
      </c>
      <c r="G11838" t="s">
        <v>4410</v>
      </c>
      <c r="H11838" t="s">
        <v>30478</v>
      </c>
      <c r="I11838">
        <v>3</v>
      </c>
      <c r="J11838">
        <v>1</v>
      </c>
      <c r="K11838">
        <v>2</v>
      </c>
      <c r="L11838">
        <v>0</v>
      </c>
      <c r="M11838">
        <v>0</v>
      </c>
      <c r="N11838">
        <v>0</v>
      </c>
      <c r="O11838" t="str">
        <f t="shared" si="1288"/>
        <v/>
      </c>
      <c r="P11838">
        <f>IF(ISERROR(VLOOKUP(G11838,Genes!$A$2:$A$749,1,0)),0,1)</f>
        <v>1</v>
      </c>
      <c r="Q11838">
        <f t="shared" si="1289"/>
        <v>0</v>
      </c>
      <c r="R11838">
        <f t="shared" si="1290"/>
        <v>1</v>
      </c>
      <c r="S11838">
        <f t="shared" si="1291"/>
        <v>5</v>
      </c>
      <c r="T11838">
        <f t="shared" si="1292"/>
        <v>5</v>
      </c>
      <c r="U11838">
        <f t="shared" si="1293"/>
        <v>0</v>
      </c>
      <c r="V11838" t="str">
        <f t="shared" si="1294"/>
        <v/>
      </c>
    </row>
    <row r="11839" spans="1:22" x14ac:dyDescent="0.2">
      <c r="A11839" t="s">
        <v>30479</v>
      </c>
      <c r="B11839" t="s">
        <v>117</v>
      </c>
      <c r="C11839">
        <v>24135746</v>
      </c>
      <c r="D11839">
        <v>24135875</v>
      </c>
      <c r="E11839">
        <v>130</v>
      </c>
      <c r="F11839" t="s">
        <v>66</v>
      </c>
      <c r="G11839" t="s">
        <v>4410</v>
      </c>
      <c r="H11839" t="s">
        <v>30480</v>
      </c>
      <c r="I11839">
        <v>3</v>
      </c>
      <c r="J11839">
        <v>1</v>
      </c>
      <c r="K11839">
        <v>2</v>
      </c>
      <c r="L11839">
        <v>0</v>
      </c>
      <c r="M11839">
        <v>0</v>
      </c>
      <c r="N11839">
        <v>0</v>
      </c>
      <c r="O11839" t="str">
        <f t="shared" si="1288"/>
        <v/>
      </c>
      <c r="P11839">
        <f>IF(ISERROR(VLOOKUP(G11839,Genes!$A$2:$A$749,1,0)),0,1)</f>
        <v>1</v>
      </c>
      <c r="Q11839">
        <f t="shared" si="1289"/>
        <v>0</v>
      </c>
      <c r="R11839">
        <f t="shared" si="1290"/>
        <v>1</v>
      </c>
      <c r="S11839">
        <f t="shared" si="1291"/>
        <v>6</v>
      </c>
      <c r="T11839">
        <f t="shared" si="1292"/>
        <v>6</v>
      </c>
      <c r="U11839">
        <f t="shared" si="1293"/>
        <v>0</v>
      </c>
      <c r="V11839" t="str">
        <f t="shared" si="1294"/>
        <v/>
      </c>
    </row>
    <row r="11840" spans="1:22" x14ac:dyDescent="0.2">
      <c r="A11840" t="s">
        <v>30481</v>
      </c>
      <c r="B11840" t="s">
        <v>117</v>
      </c>
      <c r="C11840">
        <v>24143131</v>
      </c>
      <c r="D11840">
        <v>24143268</v>
      </c>
      <c r="E11840">
        <v>138</v>
      </c>
      <c r="F11840" t="s">
        <v>66</v>
      </c>
      <c r="G11840" t="s">
        <v>4410</v>
      </c>
      <c r="H11840" t="s">
        <v>30482</v>
      </c>
      <c r="I11840">
        <v>3</v>
      </c>
      <c r="J11840">
        <v>0</v>
      </c>
      <c r="K11840">
        <v>2</v>
      </c>
      <c r="L11840">
        <v>1</v>
      </c>
      <c r="M11840">
        <v>0</v>
      </c>
      <c r="N11840">
        <v>0</v>
      </c>
      <c r="O11840" t="str">
        <f t="shared" si="1288"/>
        <v/>
      </c>
      <c r="P11840">
        <f>IF(ISERROR(VLOOKUP(G11840,Genes!$A$2:$A$749,1,0)),0,1)</f>
        <v>1</v>
      </c>
      <c r="Q11840">
        <f t="shared" si="1289"/>
        <v>0</v>
      </c>
      <c r="R11840">
        <f t="shared" si="1290"/>
        <v>1</v>
      </c>
      <c r="S11840">
        <f t="shared" si="1291"/>
        <v>7</v>
      </c>
      <c r="T11840">
        <f t="shared" si="1292"/>
        <v>7</v>
      </c>
      <c r="U11840">
        <f t="shared" si="1293"/>
        <v>0</v>
      </c>
      <c r="V11840" t="str">
        <f t="shared" si="1294"/>
        <v/>
      </c>
    </row>
    <row r="11841" spans="1:22" x14ac:dyDescent="0.2">
      <c r="A11841" t="s">
        <v>30483</v>
      </c>
      <c r="B11841" t="s">
        <v>117</v>
      </c>
      <c r="C11841">
        <v>24143131</v>
      </c>
      <c r="D11841">
        <v>24143322</v>
      </c>
      <c r="E11841">
        <v>192</v>
      </c>
      <c r="F11841" t="s">
        <v>66</v>
      </c>
      <c r="G11841" t="s">
        <v>4410</v>
      </c>
      <c r="H11841" t="s">
        <v>30484</v>
      </c>
      <c r="I11841">
        <v>3</v>
      </c>
      <c r="J11841">
        <v>1</v>
      </c>
      <c r="K11841">
        <v>2</v>
      </c>
      <c r="L11841">
        <v>0</v>
      </c>
      <c r="M11841">
        <v>0</v>
      </c>
      <c r="N11841">
        <v>0</v>
      </c>
      <c r="O11841" t="str">
        <f t="shared" si="1288"/>
        <v/>
      </c>
      <c r="P11841">
        <f>IF(ISERROR(VLOOKUP(G11841,Genes!$A$2:$A$749,1,0)),0,1)</f>
        <v>1</v>
      </c>
      <c r="Q11841">
        <f t="shared" si="1289"/>
        <v>0</v>
      </c>
      <c r="R11841">
        <f t="shared" si="1290"/>
        <v>1</v>
      </c>
      <c r="S11841">
        <f t="shared" si="1291"/>
        <v>8</v>
      </c>
      <c r="T11841">
        <f t="shared" si="1292"/>
        <v>8</v>
      </c>
      <c r="U11841">
        <f t="shared" si="1293"/>
        <v>0</v>
      </c>
      <c r="V11841" t="str">
        <f t="shared" si="1294"/>
        <v/>
      </c>
    </row>
    <row r="11842" spans="1:22" x14ac:dyDescent="0.2">
      <c r="A11842" t="s">
        <v>30485</v>
      </c>
      <c r="B11842" t="s">
        <v>117</v>
      </c>
      <c r="C11842">
        <v>24145482</v>
      </c>
      <c r="D11842">
        <v>24145609</v>
      </c>
      <c r="E11842">
        <v>128</v>
      </c>
      <c r="F11842" t="s">
        <v>66</v>
      </c>
      <c r="G11842" t="s">
        <v>4410</v>
      </c>
      <c r="H11842" t="s">
        <v>30486</v>
      </c>
      <c r="I11842">
        <v>3</v>
      </c>
      <c r="J11842">
        <v>1</v>
      </c>
      <c r="K11842">
        <v>2</v>
      </c>
      <c r="L11842">
        <v>0</v>
      </c>
      <c r="M11842">
        <v>0</v>
      </c>
      <c r="N11842">
        <v>0</v>
      </c>
      <c r="O11842" t="str">
        <f t="shared" ref="O11842:O11905" si="1295">IF(U11842=1,G11842,"")</f>
        <v/>
      </c>
      <c r="P11842">
        <f>IF(ISERROR(VLOOKUP(G11842,Genes!$A$2:$A$749,1,0)),0,1)</f>
        <v>1</v>
      </c>
      <c r="Q11842">
        <f t="shared" ref="Q11842:Q11905" si="1296">IF(G11842&lt;&gt;G11841,1,0)</f>
        <v>0</v>
      </c>
      <c r="R11842">
        <f t="shared" ref="R11842:R11905" si="1297">IF(I11842=0,0,1)</f>
        <v>1</v>
      </c>
      <c r="S11842">
        <f t="shared" ref="S11842:S11905" si="1298">IF(Q11842=1,R11842,S11841+R11842)</f>
        <v>9</v>
      </c>
      <c r="T11842">
        <f t="shared" ref="T11842:T11905" si="1299">IF(Q11842=1,1,T11841+1)</f>
        <v>9</v>
      </c>
      <c r="U11842">
        <f t="shared" ref="U11842:U11905" si="1300">IF(G11842&lt;&gt;G11843,1,0)</f>
        <v>0</v>
      </c>
      <c r="V11842" t="str">
        <f t="shared" ref="V11842:V11905" si="1301">IF(U11842=1,S11842/T11842,"")</f>
        <v/>
      </c>
    </row>
    <row r="11843" spans="1:22" x14ac:dyDescent="0.2">
      <c r="A11843" t="s">
        <v>30487</v>
      </c>
      <c r="B11843" t="s">
        <v>117</v>
      </c>
      <c r="C11843">
        <v>24158957</v>
      </c>
      <c r="D11843">
        <v>24159123</v>
      </c>
      <c r="E11843">
        <v>167</v>
      </c>
      <c r="F11843" t="s">
        <v>66</v>
      </c>
      <c r="G11843" t="s">
        <v>4410</v>
      </c>
      <c r="H11843" t="s">
        <v>30488</v>
      </c>
      <c r="I11843">
        <v>3</v>
      </c>
      <c r="J11843">
        <v>1</v>
      </c>
      <c r="K11843">
        <v>2</v>
      </c>
      <c r="L11843">
        <v>0</v>
      </c>
      <c r="M11843">
        <v>0</v>
      </c>
      <c r="N11843">
        <v>0</v>
      </c>
      <c r="O11843" t="str">
        <f t="shared" si="1295"/>
        <v/>
      </c>
      <c r="P11843">
        <f>IF(ISERROR(VLOOKUP(G11843,Genes!$A$2:$A$749,1,0)),0,1)</f>
        <v>1</v>
      </c>
      <c r="Q11843">
        <f t="shared" si="1296"/>
        <v>0</v>
      </c>
      <c r="R11843">
        <f t="shared" si="1297"/>
        <v>1</v>
      </c>
      <c r="S11843">
        <f t="shared" si="1298"/>
        <v>10</v>
      </c>
      <c r="T11843">
        <f t="shared" si="1299"/>
        <v>10</v>
      </c>
      <c r="U11843">
        <f t="shared" si="1300"/>
        <v>0</v>
      </c>
      <c r="V11843" t="str">
        <f t="shared" si="1301"/>
        <v/>
      </c>
    </row>
    <row r="11844" spans="1:22" x14ac:dyDescent="0.2">
      <c r="A11844" t="s">
        <v>30489</v>
      </c>
      <c r="B11844" t="s">
        <v>117</v>
      </c>
      <c r="C11844">
        <v>24167412</v>
      </c>
      <c r="D11844">
        <v>24167602</v>
      </c>
      <c r="E11844">
        <v>191</v>
      </c>
      <c r="F11844" t="s">
        <v>66</v>
      </c>
      <c r="G11844" t="s">
        <v>4410</v>
      </c>
      <c r="H11844" t="s">
        <v>30490</v>
      </c>
      <c r="I11844">
        <v>3</v>
      </c>
      <c r="J11844">
        <v>1</v>
      </c>
      <c r="K11844">
        <v>2</v>
      </c>
      <c r="L11844">
        <v>0</v>
      </c>
      <c r="M11844">
        <v>0</v>
      </c>
      <c r="N11844">
        <v>0</v>
      </c>
      <c r="O11844" t="str">
        <f t="shared" si="1295"/>
        <v>SMARCB1</v>
      </c>
      <c r="P11844">
        <f>IF(ISERROR(VLOOKUP(G11844,Genes!$A$2:$A$749,1,0)),0,1)</f>
        <v>1</v>
      </c>
      <c r="Q11844">
        <f t="shared" si="1296"/>
        <v>0</v>
      </c>
      <c r="R11844">
        <f t="shared" si="1297"/>
        <v>1</v>
      </c>
      <c r="S11844">
        <f t="shared" si="1298"/>
        <v>11</v>
      </c>
      <c r="T11844">
        <f t="shared" si="1299"/>
        <v>11</v>
      </c>
      <c r="U11844">
        <f t="shared" si="1300"/>
        <v>1</v>
      </c>
      <c r="V11844">
        <f t="shared" si="1301"/>
        <v>1</v>
      </c>
    </row>
    <row r="11845" spans="1:22" x14ac:dyDescent="0.2">
      <c r="A11845" t="s">
        <v>30491</v>
      </c>
      <c r="B11845" t="s">
        <v>65</v>
      </c>
      <c r="C11845">
        <v>56583135</v>
      </c>
      <c r="D11845">
        <v>56583245</v>
      </c>
      <c r="E11845">
        <v>111</v>
      </c>
      <c r="F11845" t="s">
        <v>74</v>
      </c>
      <c r="G11845" t="s">
        <v>4417</v>
      </c>
      <c r="H11845" t="s">
        <v>30492</v>
      </c>
      <c r="I11845">
        <v>0</v>
      </c>
      <c r="J11845">
        <v>0</v>
      </c>
      <c r="K11845">
        <v>0</v>
      </c>
      <c r="L11845">
        <v>0</v>
      </c>
      <c r="M11845">
        <v>0</v>
      </c>
      <c r="N11845">
        <v>0</v>
      </c>
      <c r="O11845" t="str">
        <f t="shared" si="1295"/>
        <v/>
      </c>
      <c r="P11845">
        <f>IF(ISERROR(VLOOKUP(G11845,Genes!$A$2:$A$749,1,0)),0,1)</f>
        <v>1</v>
      </c>
      <c r="Q11845">
        <f t="shared" si="1296"/>
        <v>1</v>
      </c>
      <c r="R11845">
        <f t="shared" si="1297"/>
        <v>0</v>
      </c>
      <c r="S11845">
        <f t="shared" si="1298"/>
        <v>0</v>
      </c>
      <c r="T11845">
        <f t="shared" si="1299"/>
        <v>1</v>
      </c>
      <c r="U11845">
        <f t="shared" si="1300"/>
        <v>0</v>
      </c>
      <c r="V11845" t="str">
        <f t="shared" si="1301"/>
        <v/>
      </c>
    </row>
    <row r="11846" spans="1:22" x14ac:dyDescent="0.2">
      <c r="A11846" t="s">
        <v>30493</v>
      </c>
      <c r="B11846" t="s">
        <v>65</v>
      </c>
      <c r="C11846">
        <v>56575488</v>
      </c>
      <c r="D11846">
        <v>56575574</v>
      </c>
      <c r="E11846">
        <v>87</v>
      </c>
      <c r="F11846" t="s">
        <v>74</v>
      </c>
      <c r="G11846" t="s">
        <v>4417</v>
      </c>
      <c r="H11846" t="s">
        <v>30494</v>
      </c>
      <c r="I11846">
        <v>0</v>
      </c>
      <c r="J11846">
        <v>0</v>
      </c>
      <c r="K11846">
        <v>0</v>
      </c>
      <c r="L11846">
        <v>0</v>
      </c>
      <c r="M11846">
        <v>0</v>
      </c>
      <c r="N11846">
        <v>0</v>
      </c>
      <c r="O11846" t="str">
        <f t="shared" si="1295"/>
        <v/>
      </c>
      <c r="P11846">
        <f>IF(ISERROR(VLOOKUP(G11846,Genes!$A$2:$A$749,1,0)),0,1)</f>
        <v>1</v>
      </c>
      <c r="Q11846">
        <f t="shared" si="1296"/>
        <v>0</v>
      </c>
      <c r="R11846">
        <f t="shared" si="1297"/>
        <v>0</v>
      </c>
      <c r="S11846">
        <f t="shared" si="1298"/>
        <v>0</v>
      </c>
      <c r="T11846">
        <f t="shared" si="1299"/>
        <v>2</v>
      </c>
      <c r="U11846">
        <f t="shared" si="1300"/>
        <v>0</v>
      </c>
      <c r="V11846" t="str">
        <f t="shared" si="1301"/>
        <v/>
      </c>
    </row>
    <row r="11847" spans="1:22" x14ac:dyDescent="0.2">
      <c r="A11847" t="s">
        <v>30495</v>
      </c>
      <c r="B11847" t="s">
        <v>65</v>
      </c>
      <c r="C11847">
        <v>56575266</v>
      </c>
      <c r="D11847">
        <v>56575381</v>
      </c>
      <c r="E11847">
        <v>116</v>
      </c>
      <c r="F11847" t="s">
        <v>74</v>
      </c>
      <c r="G11847" t="s">
        <v>4417</v>
      </c>
      <c r="H11847" t="s">
        <v>30496</v>
      </c>
      <c r="I11847">
        <v>0</v>
      </c>
      <c r="J11847">
        <v>0</v>
      </c>
      <c r="K11847">
        <v>0</v>
      </c>
      <c r="L11847">
        <v>0</v>
      </c>
      <c r="M11847">
        <v>0</v>
      </c>
      <c r="N11847">
        <v>0</v>
      </c>
      <c r="O11847" t="str">
        <f t="shared" si="1295"/>
        <v/>
      </c>
      <c r="P11847">
        <f>IF(ISERROR(VLOOKUP(G11847,Genes!$A$2:$A$749,1,0)),0,1)</f>
        <v>1</v>
      </c>
      <c r="Q11847">
        <f t="shared" si="1296"/>
        <v>0</v>
      </c>
      <c r="R11847">
        <f t="shared" si="1297"/>
        <v>0</v>
      </c>
      <c r="S11847">
        <f t="shared" si="1298"/>
        <v>0</v>
      </c>
      <c r="T11847">
        <f t="shared" si="1299"/>
        <v>3</v>
      </c>
      <c r="U11847">
        <f t="shared" si="1300"/>
        <v>0</v>
      </c>
      <c r="V11847" t="str">
        <f t="shared" si="1301"/>
        <v/>
      </c>
    </row>
    <row r="11848" spans="1:22" x14ac:dyDescent="0.2">
      <c r="A11848" t="s">
        <v>30497</v>
      </c>
      <c r="B11848" t="s">
        <v>65</v>
      </c>
      <c r="C11848">
        <v>56574761</v>
      </c>
      <c r="D11848">
        <v>56574885</v>
      </c>
      <c r="E11848">
        <v>125</v>
      </c>
      <c r="F11848" t="s">
        <v>74</v>
      </c>
      <c r="G11848" t="s">
        <v>4417</v>
      </c>
      <c r="H11848" t="s">
        <v>30498</v>
      </c>
      <c r="I11848">
        <v>0</v>
      </c>
      <c r="J11848">
        <v>0</v>
      </c>
      <c r="K11848">
        <v>0</v>
      </c>
      <c r="L11848">
        <v>0</v>
      </c>
      <c r="M11848">
        <v>0</v>
      </c>
      <c r="N11848">
        <v>0</v>
      </c>
      <c r="O11848" t="str">
        <f t="shared" si="1295"/>
        <v/>
      </c>
      <c r="P11848">
        <f>IF(ISERROR(VLOOKUP(G11848,Genes!$A$2:$A$749,1,0)),0,1)</f>
        <v>1</v>
      </c>
      <c r="Q11848">
        <f t="shared" si="1296"/>
        <v>0</v>
      </c>
      <c r="R11848">
        <f t="shared" si="1297"/>
        <v>0</v>
      </c>
      <c r="S11848">
        <f t="shared" si="1298"/>
        <v>0</v>
      </c>
      <c r="T11848">
        <f t="shared" si="1299"/>
        <v>4</v>
      </c>
      <c r="U11848">
        <f t="shared" si="1300"/>
        <v>0</v>
      </c>
      <c r="V11848" t="str">
        <f t="shared" si="1301"/>
        <v/>
      </c>
    </row>
    <row r="11849" spans="1:22" x14ac:dyDescent="0.2">
      <c r="A11849" t="s">
        <v>30499</v>
      </c>
      <c r="B11849" t="s">
        <v>65</v>
      </c>
      <c r="C11849">
        <v>56572781</v>
      </c>
      <c r="D11849">
        <v>56572840</v>
      </c>
      <c r="E11849">
        <v>60</v>
      </c>
      <c r="F11849" t="s">
        <v>74</v>
      </c>
      <c r="G11849" t="s">
        <v>4417</v>
      </c>
      <c r="H11849" t="s">
        <v>30500</v>
      </c>
      <c r="I11849">
        <v>0</v>
      </c>
      <c r="J11849">
        <v>0</v>
      </c>
      <c r="K11849">
        <v>0</v>
      </c>
      <c r="L11849">
        <v>0</v>
      </c>
      <c r="M11849">
        <v>0</v>
      </c>
      <c r="N11849">
        <v>0</v>
      </c>
      <c r="O11849" t="str">
        <f t="shared" si="1295"/>
        <v/>
      </c>
      <c r="P11849">
        <f>IF(ISERROR(VLOOKUP(G11849,Genes!$A$2:$A$749,1,0)),0,1)</f>
        <v>1</v>
      </c>
      <c r="Q11849">
        <f t="shared" si="1296"/>
        <v>0</v>
      </c>
      <c r="R11849">
        <f t="shared" si="1297"/>
        <v>0</v>
      </c>
      <c r="S11849">
        <f t="shared" si="1298"/>
        <v>0</v>
      </c>
      <c r="T11849">
        <f t="shared" si="1299"/>
        <v>5</v>
      </c>
      <c r="U11849">
        <f t="shared" si="1300"/>
        <v>0</v>
      </c>
      <c r="V11849" t="str">
        <f t="shared" si="1301"/>
        <v/>
      </c>
    </row>
    <row r="11850" spans="1:22" x14ac:dyDescent="0.2">
      <c r="A11850" t="s">
        <v>30501</v>
      </c>
      <c r="B11850" t="s">
        <v>65</v>
      </c>
      <c r="C11850">
        <v>56572594</v>
      </c>
      <c r="D11850">
        <v>56572631</v>
      </c>
      <c r="E11850">
        <v>38</v>
      </c>
      <c r="F11850" t="s">
        <v>74</v>
      </c>
      <c r="G11850" t="s">
        <v>4417</v>
      </c>
      <c r="H11850" t="s">
        <v>30502</v>
      </c>
      <c r="I11850">
        <v>0</v>
      </c>
      <c r="J11850">
        <v>0</v>
      </c>
      <c r="K11850">
        <v>0</v>
      </c>
      <c r="L11850">
        <v>0</v>
      </c>
      <c r="M11850">
        <v>0</v>
      </c>
      <c r="N11850">
        <v>0</v>
      </c>
      <c r="O11850" t="str">
        <f t="shared" si="1295"/>
        <v/>
      </c>
      <c r="P11850">
        <f>IF(ISERROR(VLOOKUP(G11850,Genes!$A$2:$A$749,1,0)),0,1)</f>
        <v>1</v>
      </c>
      <c r="Q11850">
        <f t="shared" si="1296"/>
        <v>0</v>
      </c>
      <c r="R11850">
        <f t="shared" si="1297"/>
        <v>0</v>
      </c>
      <c r="S11850">
        <f t="shared" si="1298"/>
        <v>0</v>
      </c>
      <c r="T11850">
        <f t="shared" si="1299"/>
        <v>6</v>
      </c>
      <c r="U11850">
        <f t="shared" si="1300"/>
        <v>0</v>
      </c>
      <c r="V11850" t="str">
        <f t="shared" si="1301"/>
        <v/>
      </c>
    </row>
    <row r="11851" spans="1:22" x14ac:dyDescent="0.2">
      <c r="A11851" t="s">
        <v>30503</v>
      </c>
      <c r="B11851" t="s">
        <v>65</v>
      </c>
      <c r="C11851">
        <v>56572188</v>
      </c>
      <c r="D11851">
        <v>56572318</v>
      </c>
      <c r="E11851">
        <v>131</v>
      </c>
      <c r="F11851" t="s">
        <v>74</v>
      </c>
      <c r="G11851" t="s">
        <v>4417</v>
      </c>
      <c r="H11851" t="s">
        <v>30504</v>
      </c>
      <c r="I11851">
        <v>0</v>
      </c>
      <c r="J11851">
        <v>0</v>
      </c>
      <c r="K11851">
        <v>0</v>
      </c>
      <c r="L11851">
        <v>0</v>
      </c>
      <c r="M11851">
        <v>0</v>
      </c>
      <c r="N11851">
        <v>0</v>
      </c>
      <c r="O11851" t="str">
        <f t="shared" si="1295"/>
        <v/>
      </c>
      <c r="P11851">
        <f>IF(ISERROR(VLOOKUP(G11851,Genes!$A$2:$A$749,1,0)),0,1)</f>
        <v>1</v>
      </c>
      <c r="Q11851">
        <f t="shared" si="1296"/>
        <v>0</v>
      </c>
      <c r="R11851">
        <f t="shared" si="1297"/>
        <v>0</v>
      </c>
      <c r="S11851">
        <f t="shared" si="1298"/>
        <v>0</v>
      </c>
      <c r="T11851">
        <f t="shared" si="1299"/>
        <v>7</v>
      </c>
      <c r="U11851">
        <f t="shared" si="1300"/>
        <v>0</v>
      </c>
      <c r="V11851" t="str">
        <f t="shared" si="1301"/>
        <v/>
      </c>
    </row>
    <row r="11852" spans="1:22" x14ac:dyDescent="0.2">
      <c r="A11852" t="s">
        <v>30505</v>
      </c>
      <c r="B11852" t="s">
        <v>65</v>
      </c>
      <c r="C11852">
        <v>56571806</v>
      </c>
      <c r="D11852">
        <v>56571877</v>
      </c>
      <c r="E11852">
        <v>72</v>
      </c>
      <c r="F11852" t="s">
        <v>74</v>
      </c>
      <c r="G11852" t="s">
        <v>4417</v>
      </c>
      <c r="H11852" t="s">
        <v>30506</v>
      </c>
      <c r="I11852">
        <v>0</v>
      </c>
      <c r="J11852">
        <v>0</v>
      </c>
      <c r="K11852">
        <v>0</v>
      </c>
      <c r="L11852">
        <v>0</v>
      </c>
      <c r="M11852">
        <v>0</v>
      </c>
      <c r="N11852">
        <v>0</v>
      </c>
      <c r="O11852" t="str">
        <f t="shared" si="1295"/>
        <v/>
      </c>
      <c r="P11852">
        <f>IF(ISERROR(VLOOKUP(G11852,Genes!$A$2:$A$749,1,0)),0,1)</f>
        <v>1</v>
      </c>
      <c r="Q11852">
        <f t="shared" si="1296"/>
        <v>0</v>
      </c>
      <c r="R11852">
        <f t="shared" si="1297"/>
        <v>0</v>
      </c>
      <c r="S11852">
        <f t="shared" si="1298"/>
        <v>0</v>
      </c>
      <c r="T11852">
        <f t="shared" si="1299"/>
        <v>8</v>
      </c>
      <c r="U11852">
        <f t="shared" si="1300"/>
        <v>0</v>
      </c>
      <c r="V11852" t="str">
        <f t="shared" si="1301"/>
        <v/>
      </c>
    </row>
    <row r="11853" spans="1:22" x14ac:dyDescent="0.2">
      <c r="A11853" t="s">
        <v>30507</v>
      </c>
      <c r="B11853" t="s">
        <v>65</v>
      </c>
      <c r="C11853">
        <v>56568435</v>
      </c>
      <c r="D11853">
        <v>56568548</v>
      </c>
      <c r="E11853">
        <v>114</v>
      </c>
      <c r="F11853" t="s">
        <v>74</v>
      </c>
      <c r="G11853" t="s">
        <v>4417</v>
      </c>
      <c r="H11853" t="s">
        <v>30508</v>
      </c>
      <c r="I11853">
        <v>0</v>
      </c>
      <c r="J11853">
        <v>0</v>
      </c>
      <c r="K11853">
        <v>0</v>
      </c>
      <c r="L11853">
        <v>0</v>
      </c>
      <c r="M11853">
        <v>0</v>
      </c>
      <c r="N11853">
        <v>0</v>
      </c>
      <c r="O11853" t="str">
        <f t="shared" si="1295"/>
        <v/>
      </c>
      <c r="P11853">
        <f>IF(ISERROR(VLOOKUP(G11853,Genes!$A$2:$A$749,1,0)),0,1)</f>
        <v>1</v>
      </c>
      <c r="Q11853">
        <f t="shared" si="1296"/>
        <v>0</v>
      </c>
      <c r="R11853">
        <f t="shared" si="1297"/>
        <v>0</v>
      </c>
      <c r="S11853">
        <f t="shared" si="1298"/>
        <v>0</v>
      </c>
      <c r="T11853">
        <f t="shared" si="1299"/>
        <v>9</v>
      </c>
      <c r="U11853">
        <f t="shared" si="1300"/>
        <v>0</v>
      </c>
      <c r="V11853" t="str">
        <f t="shared" si="1301"/>
        <v/>
      </c>
    </row>
    <row r="11854" spans="1:22" x14ac:dyDescent="0.2">
      <c r="A11854" t="s">
        <v>30509</v>
      </c>
      <c r="B11854" t="s">
        <v>65</v>
      </c>
      <c r="C11854">
        <v>56567480</v>
      </c>
      <c r="D11854">
        <v>56567633</v>
      </c>
      <c r="E11854">
        <v>154</v>
      </c>
      <c r="F11854" t="s">
        <v>74</v>
      </c>
      <c r="G11854" t="s">
        <v>4417</v>
      </c>
      <c r="H11854" t="s">
        <v>30510</v>
      </c>
      <c r="I11854">
        <v>0</v>
      </c>
      <c r="J11854">
        <v>0</v>
      </c>
      <c r="K11854">
        <v>0</v>
      </c>
      <c r="L11854">
        <v>0</v>
      </c>
      <c r="M11854">
        <v>0</v>
      </c>
      <c r="N11854">
        <v>0</v>
      </c>
      <c r="O11854" t="str">
        <f t="shared" si="1295"/>
        <v/>
      </c>
      <c r="P11854">
        <f>IF(ISERROR(VLOOKUP(G11854,Genes!$A$2:$A$749,1,0)),0,1)</f>
        <v>1</v>
      </c>
      <c r="Q11854">
        <f t="shared" si="1296"/>
        <v>0</v>
      </c>
      <c r="R11854">
        <f t="shared" si="1297"/>
        <v>0</v>
      </c>
      <c r="S11854">
        <f t="shared" si="1298"/>
        <v>0</v>
      </c>
      <c r="T11854">
        <f t="shared" si="1299"/>
        <v>10</v>
      </c>
      <c r="U11854">
        <f t="shared" si="1300"/>
        <v>0</v>
      </c>
      <c r="V11854" t="str">
        <f t="shared" si="1301"/>
        <v/>
      </c>
    </row>
    <row r="11855" spans="1:22" x14ac:dyDescent="0.2">
      <c r="A11855" t="s">
        <v>30511</v>
      </c>
      <c r="B11855" t="s">
        <v>65</v>
      </c>
      <c r="C11855">
        <v>56566721</v>
      </c>
      <c r="D11855">
        <v>56566813</v>
      </c>
      <c r="E11855">
        <v>93</v>
      </c>
      <c r="F11855" t="s">
        <v>74</v>
      </c>
      <c r="G11855" t="s">
        <v>4417</v>
      </c>
      <c r="H11855" t="s">
        <v>30512</v>
      </c>
      <c r="I11855">
        <v>0</v>
      </c>
      <c r="J11855">
        <v>0</v>
      </c>
      <c r="K11855">
        <v>0</v>
      </c>
      <c r="L11855">
        <v>0</v>
      </c>
      <c r="M11855">
        <v>0</v>
      </c>
      <c r="N11855">
        <v>0</v>
      </c>
      <c r="O11855" t="str">
        <f t="shared" si="1295"/>
        <v/>
      </c>
      <c r="P11855">
        <f>IF(ISERROR(VLOOKUP(G11855,Genes!$A$2:$A$749,1,0)),0,1)</f>
        <v>1</v>
      </c>
      <c r="Q11855">
        <f t="shared" si="1296"/>
        <v>0</v>
      </c>
      <c r="R11855">
        <f t="shared" si="1297"/>
        <v>0</v>
      </c>
      <c r="S11855">
        <f t="shared" si="1298"/>
        <v>0</v>
      </c>
      <c r="T11855">
        <f t="shared" si="1299"/>
        <v>11</v>
      </c>
      <c r="U11855">
        <f t="shared" si="1300"/>
        <v>0</v>
      </c>
      <c r="V11855" t="str">
        <f t="shared" si="1301"/>
        <v/>
      </c>
    </row>
    <row r="11856" spans="1:22" x14ac:dyDescent="0.2">
      <c r="A11856" t="s">
        <v>30513</v>
      </c>
      <c r="B11856" t="s">
        <v>65</v>
      </c>
      <c r="C11856">
        <v>56580971</v>
      </c>
      <c r="D11856">
        <v>56581090</v>
      </c>
      <c r="E11856">
        <v>120</v>
      </c>
      <c r="F11856" t="s">
        <v>74</v>
      </c>
      <c r="G11856" t="s">
        <v>4417</v>
      </c>
      <c r="H11856" t="s">
        <v>30514</v>
      </c>
      <c r="I11856">
        <v>0</v>
      </c>
      <c r="J11856">
        <v>0</v>
      </c>
      <c r="K11856">
        <v>0</v>
      </c>
      <c r="L11856">
        <v>0</v>
      </c>
      <c r="M11856">
        <v>0</v>
      </c>
      <c r="N11856">
        <v>0</v>
      </c>
      <c r="O11856" t="str">
        <f t="shared" si="1295"/>
        <v/>
      </c>
      <c r="P11856">
        <f>IF(ISERROR(VLOOKUP(G11856,Genes!$A$2:$A$749,1,0)),0,1)</f>
        <v>1</v>
      </c>
      <c r="Q11856">
        <f t="shared" si="1296"/>
        <v>0</v>
      </c>
      <c r="R11856">
        <f t="shared" si="1297"/>
        <v>0</v>
      </c>
      <c r="S11856">
        <f t="shared" si="1298"/>
        <v>0</v>
      </c>
      <c r="T11856">
        <f t="shared" si="1299"/>
        <v>12</v>
      </c>
      <c r="U11856">
        <f t="shared" si="1300"/>
        <v>0</v>
      </c>
      <c r="V11856" t="str">
        <f t="shared" si="1301"/>
        <v/>
      </c>
    </row>
    <row r="11857" spans="1:22" x14ac:dyDescent="0.2">
      <c r="A11857" t="s">
        <v>30515</v>
      </c>
      <c r="B11857" t="s">
        <v>65</v>
      </c>
      <c r="C11857">
        <v>56566369</v>
      </c>
      <c r="D11857">
        <v>56566488</v>
      </c>
      <c r="E11857">
        <v>120</v>
      </c>
      <c r="F11857" t="s">
        <v>74</v>
      </c>
      <c r="G11857" t="s">
        <v>4417</v>
      </c>
      <c r="H11857" t="s">
        <v>30516</v>
      </c>
      <c r="I11857">
        <v>0</v>
      </c>
      <c r="J11857">
        <v>0</v>
      </c>
      <c r="K11857">
        <v>0</v>
      </c>
      <c r="L11857">
        <v>0</v>
      </c>
      <c r="M11857">
        <v>0</v>
      </c>
      <c r="N11857">
        <v>0</v>
      </c>
      <c r="O11857" t="str">
        <f t="shared" si="1295"/>
        <v/>
      </c>
      <c r="P11857">
        <f>IF(ISERROR(VLOOKUP(G11857,Genes!$A$2:$A$749,1,0)),0,1)</f>
        <v>1</v>
      </c>
      <c r="Q11857">
        <f t="shared" si="1296"/>
        <v>0</v>
      </c>
      <c r="R11857">
        <f t="shared" si="1297"/>
        <v>0</v>
      </c>
      <c r="S11857">
        <f t="shared" si="1298"/>
        <v>0</v>
      </c>
      <c r="T11857">
        <f t="shared" si="1299"/>
        <v>13</v>
      </c>
      <c r="U11857">
        <f t="shared" si="1300"/>
        <v>0</v>
      </c>
      <c r="V11857" t="str">
        <f t="shared" si="1301"/>
        <v/>
      </c>
    </row>
    <row r="11858" spans="1:22" x14ac:dyDescent="0.2">
      <c r="A11858" t="s">
        <v>30517</v>
      </c>
      <c r="B11858" t="s">
        <v>65</v>
      </c>
      <c r="C11858">
        <v>56566369</v>
      </c>
      <c r="D11858">
        <v>56566485</v>
      </c>
      <c r="E11858">
        <v>117</v>
      </c>
      <c r="F11858" t="s">
        <v>74</v>
      </c>
      <c r="G11858" t="s">
        <v>4417</v>
      </c>
      <c r="H11858" t="s">
        <v>30518</v>
      </c>
      <c r="I11858">
        <v>0</v>
      </c>
      <c r="J11858">
        <v>0</v>
      </c>
      <c r="K11858">
        <v>0</v>
      </c>
      <c r="L11858">
        <v>0</v>
      </c>
      <c r="M11858">
        <v>0</v>
      </c>
      <c r="N11858">
        <v>0</v>
      </c>
      <c r="O11858" t="str">
        <f t="shared" si="1295"/>
        <v/>
      </c>
      <c r="P11858">
        <f>IF(ISERROR(VLOOKUP(G11858,Genes!$A$2:$A$749,1,0)),0,1)</f>
        <v>1</v>
      </c>
      <c r="Q11858">
        <f t="shared" si="1296"/>
        <v>0</v>
      </c>
      <c r="R11858">
        <f t="shared" si="1297"/>
        <v>0</v>
      </c>
      <c r="S11858">
        <f t="shared" si="1298"/>
        <v>0</v>
      </c>
      <c r="T11858">
        <f t="shared" si="1299"/>
        <v>14</v>
      </c>
      <c r="U11858">
        <f t="shared" si="1300"/>
        <v>0</v>
      </c>
      <c r="V11858" t="str">
        <f t="shared" si="1301"/>
        <v/>
      </c>
    </row>
    <row r="11859" spans="1:22" x14ac:dyDescent="0.2">
      <c r="A11859" t="s">
        <v>30519</v>
      </c>
      <c r="B11859" t="s">
        <v>65</v>
      </c>
      <c r="C11859">
        <v>56566212</v>
      </c>
      <c r="D11859">
        <v>56566274</v>
      </c>
      <c r="E11859">
        <v>63</v>
      </c>
      <c r="F11859" t="s">
        <v>74</v>
      </c>
      <c r="G11859" t="s">
        <v>4417</v>
      </c>
      <c r="H11859" t="s">
        <v>30520</v>
      </c>
      <c r="I11859">
        <v>0</v>
      </c>
      <c r="J11859">
        <v>0</v>
      </c>
      <c r="K11859">
        <v>0</v>
      </c>
      <c r="L11859">
        <v>0</v>
      </c>
      <c r="M11859">
        <v>0</v>
      </c>
      <c r="N11859">
        <v>0</v>
      </c>
      <c r="O11859" t="str">
        <f t="shared" si="1295"/>
        <v/>
      </c>
      <c r="P11859">
        <f>IF(ISERROR(VLOOKUP(G11859,Genes!$A$2:$A$749,1,0)),0,1)</f>
        <v>1</v>
      </c>
      <c r="Q11859">
        <f t="shared" si="1296"/>
        <v>0</v>
      </c>
      <c r="R11859">
        <f t="shared" si="1297"/>
        <v>0</v>
      </c>
      <c r="S11859">
        <f t="shared" si="1298"/>
        <v>0</v>
      </c>
      <c r="T11859">
        <f t="shared" si="1299"/>
        <v>15</v>
      </c>
      <c r="U11859">
        <f t="shared" si="1300"/>
        <v>0</v>
      </c>
      <c r="V11859" t="str">
        <f t="shared" si="1301"/>
        <v/>
      </c>
    </row>
    <row r="11860" spans="1:22" x14ac:dyDescent="0.2">
      <c r="A11860" t="s">
        <v>30521</v>
      </c>
      <c r="B11860" t="s">
        <v>65</v>
      </c>
      <c r="C11860">
        <v>56565463</v>
      </c>
      <c r="D11860">
        <v>56565721</v>
      </c>
      <c r="E11860">
        <v>259</v>
      </c>
      <c r="F11860" t="s">
        <v>74</v>
      </c>
      <c r="G11860" t="s">
        <v>4417</v>
      </c>
      <c r="H11860" t="s">
        <v>30522</v>
      </c>
      <c r="I11860">
        <v>0</v>
      </c>
      <c r="J11860">
        <v>0</v>
      </c>
      <c r="K11860">
        <v>0</v>
      </c>
      <c r="L11860">
        <v>0</v>
      </c>
      <c r="M11860">
        <v>0</v>
      </c>
      <c r="N11860">
        <v>0</v>
      </c>
      <c r="O11860" t="str">
        <f t="shared" si="1295"/>
        <v/>
      </c>
      <c r="P11860">
        <f>IF(ISERROR(VLOOKUP(G11860,Genes!$A$2:$A$749,1,0)),0,1)</f>
        <v>1</v>
      </c>
      <c r="Q11860">
        <f t="shared" si="1296"/>
        <v>0</v>
      </c>
      <c r="R11860">
        <f t="shared" si="1297"/>
        <v>0</v>
      </c>
      <c r="S11860">
        <f t="shared" si="1298"/>
        <v>0</v>
      </c>
      <c r="T11860">
        <f t="shared" si="1299"/>
        <v>16</v>
      </c>
      <c r="U11860">
        <f t="shared" si="1300"/>
        <v>0</v>
      </c>
      <c r="V11860" t="str">
        <f t="shared" si="1301"/>
        <v/>
      </c>
    </row>
    <row r="11861" spans="1:22" x14ac:dyDescent="0.2">
      <c r="A11861" t="s">
        <v>30523</v>
      </c>
      <c r="B11861" t="s">
        <v>65</v>
      </c>
      <c r="C11861">
        <v>56565055</v>
      </c>
      <c r="D11861">
        <v>56565216</v>
      </c>
      <c r="E11861">
        <v>162</v>
      </c>
      <c r="F11861" t="s">
        <v>74</v>
      </c>
      <c r="G11861" t="s">
        <v>4417</v>
      </c>
      <c r="H11861" t="s">
        <v>30524</v>
      </c>
      <c r="I11861">
        <v>0</v>
      </c>
      <c r="J11861">
        <v>0</v>
      </c>
      <c r="K11861">
        <v>0</v>
      </c>
      <c r="L11861">
        <v>0</v>
      </c>
      <c r="M11861">
        <v>0</v>
      </c>
      <c r="N11861">
        <v>0</v>
      </c>
      <c r="O11861" t="str">
        <f t="shared" si="1295"/>
        <v/>
      </c>
      <c r="P11861">
        <f>IF(ISERROR(VLOOKUP(G11861,Genes!$A$2:$A$749,1,0)),0,1)</f>
        <v>1</v>
      </c>
      <c r="Q11861">
        <f t="shared" si="1296"/>
        <v>0</v>
      </c>
      <c r="R11861">
        <f t="shared" si="1297"/>
        <v>0</v>
      </c>
      <c r="S11861">
        <f t="shared" si="1298"/>
        <v>0</v>
      </c>
      <c r="T11861">
        <f t="shared" si="1299"/>
        <v>17</v>
      </c>
      <c r="U11861">
        <f t="shared" si="1300"/>
        <v>0</v>
      </c>
      <c r="V11861" t="str">
        <f t="shared" si="1301"/>
        <v/>
      </c>
    </row>
    <row r="11862" spans="1:22" x14ac:dyDescent="0.2">
      <c r="A11862" t="s">
        <v>30525</v>
      </c>
      <c r="B11862" t="s">
        <v>65</v>
      </c>
      <c r="C11862">
        <v>56563928</v>
      </c>
      <c r="D11862">
        <v>56563992</v>
      </c>
      <c r="E11862">
        <v>65</v>
      </c>
      <c r="F11862" t="s">
        <v>74</v>
      </c>
      <c r="G11862" t="s">
        <v>4417</v>
      </c>
      <c r="H11862" t="s">
        <v>30526</v>
      </c>
      <c r="I11862">
        <v>0</v>
      </c>
      <c r="J11862">
        <v>0</v>
      </c>
      <c r="K11862">
        <v>0</v>
      </c>
      <c r="L11862">
        <v>0</v>
      </c>
      <c r="M11862">
        <v>0</v>
      </c>
      <c r="N11862">
        <v>0</v>
      </c>
      <c r="O11862" t="str">
        <f t="shared" si="1295"/>
        <v/>
      </c>
      <c r="P11862">
        <f>IF(ISERROR(VLOOKUP(G11862,Genes!$A$2:$A$749,1,0)),0,1)</f>
        <v>1</v>
      </c>
      <c r="Q11862">
        <f t="shared" si="1296"/>
        <v>0</v>
      </c>
      <c r="R11862">
        <f t="shared" si="1297"/>
        <v>0</v>
      </c>
      <c r="S11862">
        <f t="shared" si="1298"/>
        <v>0</v>
      </c>
      <c r="T11862">
        <f t="shared" si="1299"/>
        <v>18</v>
      </c>
      <c r="U11862">
        <f t="shared" si="1300"/>
        <v>0</v>
      </c>
      <c r="V11862" t="str">
        <f t="shared" si="1301"/>
        <v/>
      </c>
    </row>
    <row r="11863" spans="1:22" x14ac:dyDescent="0.2">
      <c r="A11863" t="s">
        <v>30527</v>
      </c>
      <c r="B11863" t="s">
        <v>65</v>
      </c>
      <c r="C11863">
        <v>56563560</v>
      </c>
      <c r="D11863">
        <v>56563695</v>
      </c>
      <c r="E11863">
        <v>136</v>
      </c>
      <c r="F11863" t="s">
        <v>74</v>
      </c>
      <c r="G11863" t="s">
        <v>4417</v>
      </c>
      <c r="H11863" t="s">
        <v>30528</v>
      </c>
      <c r="I11863">
        <v>0</v>
      </c>
      <c r="J11863">
        <v>0</v>
      </c>
      <c r="K11863">
        <v>0</v>
      </c>
      <c r="L11863">
        <v>0</v>
      </c>
      <c r="M11863">
        <v>0</v>
      </c>
      <c r="N11863">
        <v>0</v>
      </c>
      <c r="O11863" t="str">
        <f t="shared" si="1295"/>
        <v/>
      </c>
      <c r="P11863">
        <f>IF(ISERROR(VLOOKUP(G11863,Genes!$A$2:$A$749,1,0)),0,1)</f>
        <v>1</v>
      </c>
      <c r="Q11863">
        <f t="shared" si="1296"/>
        <v>0</v>
      </c>
      <c r="R11863">
        <f t="shared" si="1297"/>
        <v>0</v>
      </c>
      <c r="S11863">
        <f t="shared" si="1298"/>
        <v>0</v>
      </c>
      <c r="T11863">
        <f t="shared" si="1299"/>
        <v>19</v>
      </c>
      <c r="U11863">
        <f t="shared" si="1300"/>
        <v>0</v>
      </c>
      <c r="V11863" t="str">
        <f t="shared" si="1301"/>
        <v/>
      </c>
    </row>
    <row r="11864" spans="1:22" x14ac:dyDescent="0.2">
      <c r="A11864" t="s">
        <v>30529</v>
      </c>
      <c r="B11864" t="s">
        <v>65</v>
      </c>
      <c r="C11864">
        <v>56563313</v>
      </c>
      <c r="D11864">
        <v>56563479</v>
      </c>
      <c r="E11864">
        <v>167</v>
      </c>
      <c r="F11864" t="s">
        <v>74</v>
      </c>
      <c r="G11864" t="s">
        <v>4417</v>
      </c>
      <c r="H11864" t="s">
        <v>30530</v>
      </c>
      <c r="I11864">
        <v>0</v>
      </c>
      <c r="J11864">
        <v>0</v>
      </c>
      <c r="K11864">
        <v>0</v>
      </c>
      <c r="L11864">
        <v>0</v>
      </c>
      <c r="M11864">
        <v>0</v>
      </c>
      <c r="N11864">
        <v>0</v>
      </c>
      <c r="O11864" t="str">
        <f t="shared" si="1295"/>
        <v/>
      </c>
      <c r="P11864">
        <f>IF(ISERROR(VLOOKUP(G11864,Genes!$A$2:$A$749,1,0)),0,1)</f>
        <v>1</v>
      </c>
      <c r="Q11864">
        <f t="shared" si="1296"/>
        <v>0</v>
      </c>
      <c r="R11864">
        <f t="shared" si="1297"/>
        <v>0</v>
      </c>
      <c r="S11864">
        <f t="shared" si="1298"/>
        <v>0</v>
      </c>
      <c r="T11864">
        <f t="shared" si="1299"/>
        <v>20</v>
      </c>
      <c r="U11864">
        <f t="shared" si="1300"/>
        <v>0</v>
      </c>
      <c r="V11864" t="str">
        <f t="shared" si="1301"/>
        <v/>
      </c>
    </row>
    <row r="11865" spans="1:22" x14ac:dyDescent="0.2">
      <c r="A11865" t="s">
        <v>30531</v>
      </c>
      <c r="B11865" t="s">
        <v>65</v>
      </c>
      <c r="C11865">
        <v>56561844</v>
      </c>
      <c r="D11865">
        <v>56561978</v>
      </c>
      <c r="E11865">
        <v>135</v>
      </c>
      <c r="F11865" t="s">
        <v>74</v>
      </c>
      <c r="G11865" t="s">
        <v>4417</v>
      </c>
      <c r="H11865" t="s">
        <v>30532</v>
      </c>
      <c r="I11865">
        <v>0</v>
      </c>
      <c r="J11865">
        <v>0</v>
      </c>
      <c r="K11865">
        <v>0</v>
      </c>
      <c r="L11865">
        <v>0</v>
      </c>
      <c r="M11865">
        <v>0</v>
      </c>
      <c r="N11865">
        <v>0</v>
      </c>
      <c r="O11865" t="str">
        <f t="shared" si="1295"/>
        <v/>
      </c>
      <c r="P11865">
        <f>IF(ISERROR(VLOOKUP(G11865,Genes!$A$2:$A$749,1,0)),0,1)</f>
        <v>1</v>
      </c>
      <c r="Q11865">
        <f t="shared" si="1296"/>
        <v>0</v>
      </c>
      <c r="R11865">
        <f t="shared" si="1297"/>
        <v>0</v>
      </c>
      <c r="S11865">
        <f t="shared" si="1298"/>
        <v>0</v>
      </c>
      <c r="T11865">
        <f t="shared" si="1299"/>
        <v>21</v>
      </c>
      <c r="U11865">
        <f t="shared" si="1300"/>
        <v>0</v>
      </c>
      <c r="V11865" t="str">
        <f t="shared" si="1301"/>
        <v/>
      </c>
    </row>
    <row r="11866" spans="1:22" x14ac:dyDescent="0.2">
      <c r="A11866" t="s">
        <v>30533</v>
      </c>
      <c r="B11866" t="s">
        <v>65</v>
      </c>
      <c r="C11866">
        <v>56559102</v>
      </c>
      <c r="D11866">
        <v>56559483</v>
      </c>
      <c r="E11866">
        <v>382</v>
      </c>
      <c r="F11866" t="s">
        <v>74</v>
      </c>
      <c r="G11866" t="s">
        <v>4417</v>
      </c>
      <c r="H11866" t="s">
        <v>30534</v>
      </c>
      <c r="I11866">
        <v>0</v>
      </c>
      <c r="J11866">
        <v>0</v>
      </c>
      <c r="K11866">
        <v>0</v>
      </c>
      <c r="L11866">
        <v>0</v>
      </c>
      <c r="M11866">
        <v>0</v>
      </c>
      <c r="N11866">
        <v>0</v>
      </c>
      <c r="O11866" t="str">
        <f t="shared" si="1295"/>
        <v/>
      </c>
      <c r="P11866">
        <f>IF(ISERROR(VLOOKUP(G11866,Genes!$A$2:$A$749,1,0)),0,1)</f>
        <v>1</v>
      </c>
      <c r="Q11866">
        <f t="shared" si="1296"/>
        <v>0</v>
      </c>
      <c r="R11866">
        <f t="shared" si="1297"/>
        <v>0</v>
      </c>
      <c r="S11866">
        <f t="shared" si="1298"/>
        <v>0</v>
      </c>
      <c r="T11866">
        <f t="shared" si="1299"/>
        <v>22</v>
      </c>
      <c r="U11866">
        <f t="shared" si="1300"/>
        <v>0</v>
      </c>
      <c r="V11866" t="str">
        <f t="shared" si="1301"/>
        <v/>
      </c>
    </row>
    <row r="11867" spans="1:22" x14ac:dyDescent="0.2">
      <c r="A11867" t="s">
        <v>30535</v>
      </c>
      <c r="B11867" t="s">
        <v>65</v>
      </c>
      <c r="C11867">
        <v>56579939</v>
      </c>
      <c r="D11867">
        <v>56580024</v>
      </c>
      <c r="E11867">
        <v>86</v>
      </c>
      <c r="F11867" t="s">
        <v>74</v>
      </c>
      <c r="G11867" t="s">
        <v>4417</v>
      </c>
      <c r="H11867" t="s">
        <v>30536</v>
      </c>
      <c r="I11867">
        <v>0</v>
      </c>
      <c r="J11867">
        <v>0</v>
      </c>
      <c r="K11867">
        <v>0</v>
      </c>
      <c r="L11867">
        <v>0</v>
      </c>
      <c r="M11867">
        <v>0</v>
      </c>
      <c r="N11867">
        <v>0</v>
      </c>
      <c r="O11867" t="str">
        <f t="shared" si="1295"/>
        <v/>
      </c>
      <c r="P11867">
        <f>IF(ISERROR(VLOOKUP(G11867,Genes!$A$2:$A$749,1,0)),0,1)</f>
        <v>1</v>
      </c>
      <c r="Q11867">
        <f t="shared" si="1296"/>
        <v>0</v>
      </c>
      <c r="R11867">
        <f t="shared" si="1297"/>
        <v>0</v>
      </c>
      <c r="S11867">
        <f t="shared" si="1298"/>
        <v>0</v>
      </c>
      <c r="T11867">
        <f t="shared" si="1299"/>
        <v>23</v>
      </c>
      <c r="U11867">
        <f t="shared" si="1300"/>
        <v>0</v>
      </c>
      <c r="V11867" t="str">
        <f t="shared" si="1301"/>
        <v/>
      </c>
    </row>
    <row r="11868" spans="1:22" x14ac:dyDescent="0.2">
      <c r="A11868" t="s">
        <v>30537</v>
      </c>
      <c r="B11868" t="s">
        <v>65</v>
      </c>
      <c r="C11868">
        <v>56558432</v>
      </c>
      <c r="D11868">
        <v>56558515</v>
      </c>
      <c r="E11868">
        <v>84</v>
      </c>
      <c r="F11868" t="s">
        <v>74</v>
      </c>
      <c r="G11868" t="s">
        <v>4417</v>
      </c>
      <c r="H11868" t="s">
        <v>30538</v>
      </c>
      <c r="I11868">
        <v>0</v>
      </c>
      <c r="J11868">
        <v>0</v>
      </c>
      <c r="K11868">
        <v>0</v>
      </c>
      <c r="L11868">
        <v>0</v>
      </c>
      <c r="M11868">
        <v>0</v>
      </c>
      <c r="N11868">
        <v>0</v>
      </c>
      <c r="O11868" t="str">
        <f t="shared" si="1295"/>
        <v/>
      </c>
      <c r="P11868">
        <f>IF(ISERROR(VLOOKUP(G11868,Genes!$A$2:$A$749,1,0)),0,1)</f>
        <v>1</v>
      </c>
      <c r="Q11868">
        <f t="shared" si="1296"/>
        <v>0</v>
      </c>
      <c r="R11868">
        <f t="shared" si="1297"/>
        <v>0</v>
      </c>
      <c r="S11868">
        <f t="shared" si="1298"/>
        <v>0</v>
      </c>
      <c r="T11868">
        <f t="shared" si="1299"/>
        <v>24</v>
      </c>
      <c r="U11868">
        <f t="shared" si="1300"/>
        <v>0</v>
      </c>
      <c r="V11868" t="str">
        <f t="shared" si="1301"/>
        <v/>
      </c>
    </row>
    <row r="11869" spans="1:22" x14ac:dyDescent="0.2">
      <c r="A11869" t="s">
        <v>30539</v>
      </c>
      <c r="B11869" t="s">
        <v>65</v>
      </c>
      <c r="C11869">
        <v>56558087</v>
      </c>
      <c r="D11869">
        <v>56558515</v>
      </c>
      <c r="E11869">
        <v>429</v>
      </c>
      <c r="F11869" t="s">
        <v>74</v>
      </c>
      <c r="G11869" t="s">
        <v>4417</v>
      </c>
      <c r="H11869" t="s">
        <v>30540</v>
      </c>
      <c r="I11869">
        <v>0</v>
      </c>
      <c r="J11869">
        <v>0</v>
      </c>
      <c r="K11869">
        <v>0</v>
      </c>
      <c r="L11869">
        <v>0</v>
      </c>
      <c r="M11869">
        <v>0</v>
      </c>
      <c r="N11869">
        <v>0</v>
      </c>
      <c r="O11869" t="str">
        <f t="shared" si="1295"/>
        <v/>
      </c>
      <c r="P11869">
        <f>IF(ISERROR(VLOOKUP(G11869,Genes!$A$2:$A$749,1,0)),0,1)</f>
        <v>1</v>
      </c>
      <c r="Q11869">
        <f t="shared" si="1296"/>
        <v>0</v>
      </c>
      <c r="R11869">
        <f t="shared" si="1297"/>
        <v>0</v>
      </c>
      <c r="S11869">
        <f t="shared" si="1298"/>
        <v>0</v>
      </c>
      <c r="T11869">
        <f t="shared" si="1299"/>
        <v>25</v>
      </c>
      <c r="U11869">
        <f t="shared" si="1300"/>
        <v>0</v>
      </c>
      <c r="V11869" t="str">
        <f t="shared" si="1301"/>
        <v/>
      </c>
    </row>
    <row r="11870" spans="1:22" x14ac:dyDescent="0.2">
      <c r="A11870" t="s">
        <v>30541</v>
      </c>
      <c r="B11870" t="s">
        <v>65</v>
      </c>
      <c r="C11870">
        <v>56558087</v>
      </c>
      <c r="D11870">
        <v>56558152</v>
      </c>
      <c r="E11870">
        <v>66</v>
      </c>
      <c r="F11870" t="s">
        <v>74</v>
      </c>
      <c r="G11870" t="s">
        <v>4417</v>
      </c>
      <c r="H11870" t="s">
        <v>30542</v>
      </c>
      <c r="I11870">
        <v>0</v>
      </c>
      <c r="J11870">
        <v>0</v>
      </c>
      <c r="K11870">
        <v>0</v>
      </c>
      <c r="L11870">
        <v>0</v>
      </c>
      <c r="M11870">
        <v>0</v>
      </c>
      <c r="N11870">
        <v>0</v>
      </c>
      <c r="O11870" t="str">
        <f t="shared" si="1295"/>
        <v/>
      </c>
      <c r="P11870">
        <f>IF(ISERROR(VLOOKUP(G11870,Genes!$A$2:$A$749,1,0)),0,1)</f>
        <v>1</v>
      </c>
      <c r="Q11870">
        <f t="shared" si="1296"/>
        <v>0</v>
      </c>
      <c r="R11870">
        <f t="shared" si="1297"/>
        <v>0</v>
      </c>
      <c r="S11870">
        <f t="shared" si="1298"/>
        <v>0</v>
      </c>
      <c r="T11870">
        <f t="shared" si="1299"/>
        <v>26</v>
      </c>
      <c r="U11870">
        <f t="shared" si="1300"/>
        <v>0</v>
      </c>
      <c r="V11870" t="str">
        <f t="shared" si="1301"/>
        <v/>
      </c>
    </row>
    <row r="11871" spans="1:22" x14ac:dyDescent="0.2">
      <c r="A11871" t="s">
        <v>30543</v>
      </c>
      <c r="B11871" t="s">
        <v>65</v>
      </c>
      <c r="C11871">
        <v>56557473</v>
      </c>
      <c r="D11871">
        <v>56557549</v>
      </c>
      <c r="E11871">
        <v>77</v>
      </c>
      <c r="F11871" t="s">
        <v>74</v>
      </c>
      <c r="G11871" t="s">
        <v>4417</v>
      </c>
      <c r="H11871" t="s">
        <v>30544</v>
      </c>
      <c r="I11871">
        <v>0</v>
      </c>
      <c r="J11871">
        <v>0</v>
      </c>
      <c r="K11871">
        <v>0</v>
      </c>
      <c r="L11871">
        <v>0</v>
      </c>
      <c r="M11871">
        <v>0</v>
      </c>
      <c r="N11871">
        <v>0</v>
      </c>
      <c r="O11871" t="str">
        <f t="shared" si="1295"/>
        <v/>
      </c>
      <c r="P11871">
        <f>IF(ISERROR(VLOOKUP(G11871,Genes!$A$2:$A$749,1,0)),0,1)</f>
        <v>1</v>
      </c>
      <c r="Q11871">
        <f t="shared" si="1296"/>
        <v>0</v>
      </c>
      <c r="R11871">
        <f t="shared" si="1297"/>
        <v>0</v>
      </c>
      <c r="S11871">
        <f t="shared" si="1298"/>
        <v>0</v>
      </c>
      <c r="T11871">
        <f t="shared" si="1299"/>
        <v>27</v>
      </c>
      <c r="U11871">
        <f t="shared" si="1300"/>
        <v>0</v>
      </c>
      <c r="V11871" t="str">
        <f t="shared" si="1301"/>
        <v/>
      </c>
    </row>
    <row r="11872" spans="1:22" x14ac:dyDescent="0.2">
      <c r="A11872" t="s">
        <v>30545</v>
      </c>
      <c r="B11872" t="s">
        <v>65</v>
      </c>
      <c r="C11872">
        <v>56578814</v>
      </c>
      <c r="D11872">
        <v>56578895</v>
      </c>
      <c r="E11872">
        <v>82</v>
      </c>
      <c r="F11872" t="s">
        <v>74</v>
      </c>
      <c r="G11872" t="s">
        <v>4417</v>
      </c>
      <c r="H11872" t="s">
        <v>30546</v>
      </c>
      <c r="I11872">
        <v>0</v>
      </c>
      <c r="J11872">
        <v>0</v>
      </c>
      <c r="K11872">
        <v>0</v>
      </c>
      <c r="L11872">
        <v>0</v>
      </c>
      <c r="M11872">
        <v>0</v>
      </c>
      <c r="N11872">
        <v>0</v>
      </c>
      <c r="O11872" t="str">
        <f t="shared" si="1295"/>
        <v/>
      </c>
      <c r="P11872">
        <f>IF(ISERROR(VLOOKUP(G11872,Genes!$A$2:$A$749,1,0)),0,1)</f>
        <v>1</v>
      </c>
      <c r="Q11872">
        <f t="shared" si="1296"/>
        <v>0</v>
      </c>
      <c r="R11872">
        <f t="shared" si="1297"/>
        <v>0</v>
      </c>
      <c r="S11872">
        <f t="shared" si="1298"/>
        <v>0</v>
      </c>
      <c r="T11872">
        <f t="shared" si="1299"/>
        <v>28</v>
      </c>
      <c r="U11872">
        <f t="shared" si="1300"/>
        <v>0</v>
      </c>
      <c r="V11872" t="str">
        <f t="shared" si="1301"/>
        <v/>
      </c>
    </row>
    <row r="11873" spans="1:22" x14ac:dyDescent="0.2">
      <c r="A11873" t="s">
        <v>30547</v>
      </c>
      <c r="B11873" t="s">
        <v>65</v>
      </c>
      <c r="C11873">
        <v>56578628</v>
      </c>
      <c r="D11873">
        <v>56578720</v>
      </c>
      <c r="E11873">
        <v>93</v>
      </c>
      <c r="F11873" t="s">
        <v>74</v>
      </c>
      <c r="G11873" t="s">
        <v>4417</v>
      </c>
      <c r="H11873" t="s">
        <v>30548</v>
      </c>
      <c r="I11873">
        <v>0</v>
      </c>
      <c r="J11873">
        <v>0</v>
      </c>
      <c r="K11873">
        <v>0</v>
      </c>
      <c r="L11873">
        <v>0</v>
      </c>
      <c r="M11873">
        <v>0</v>
      </c>
      <c r="N11873">
        <v>0</v>
      </c>
      <c r="O11873" t="str">
        <f t="shared" si="1295"/>
        <v/>
      </c>
      <c r="P11873">
        <f>IF(ISERROR(VLOOKUP(G11873,Genes!$A$2:$A$749,1,0)),0,1)</f>
        <v>1</v>
      </c>
      <c r="Q11873">
        <f t="shared" si="1296"/>
        <v>0</v>
      </c>
      <c r="R11873">
        <f t="shared" si="1297"/>
        <v>0</v>
      </c>
      <c r="S11873">
        <f t="shared" si="1298"/>
        <v>0</v>
      </c>
      <c r="T11873">
        <f t="shared" si="1299"/>
        <v>29</v>
      </c>
      <c r="U11873">
        <f t="shared" si="1300"/>
        <v>0</v>
      </c>
      <c r="V11873" t="str">
        <f t="shared" si="1301"/>
        <v/>
      </c>
    </row>
    <row r="11874" spans="1:22" x14ac:dyDescent="0.2">
      <c r="A11874" t="s">
        <v>30549</v>
      </c>
      <c r="B11874" t="s">
        <v>65</v>
      </c>
      <c r="C11874">
        <v>56577959</v>
      </c>
      <c r="D11874">
        <v>56578028</v>
      </c>
      <c r="E11874">
        <v>70</v>
      </c>
      <c r="F11874" t="s">
        <v>74</v>
      </c>
      <c r="G11874" t="s">
        <v>4417</v>
      </c>
      <c r="H11874" t="s">
        <v>30550</v>
      </c>
      <c r="I11874">
        <v>0</v>
      </c>
      <c r="J11874">
        <v>0</v>
      </c>
      <c r="K11874">
        <v>0</v>
      </c>
      <c r="L11874">
        <v>0</v>
      </c>
      <c r="M11874">
        <v>0</v>
      </c>
      <c r="N11874">
        <v>0</v>
      </c>
      <c r="O11874" t="str">
        <f t="shared" si="1295"/>
        <v/>
      </c>
      <c r="P11874">
        <f>IF(ISERROR(VLOOKUP(G11874,Genes!$A$2:$A$749,1,0)),0,1)</f>
        <v>1</v>
      </c>
      <c r="Q11874">
        <f t="shared" si="1296"/>
        <v>0</v>
      </c>
      <c r="R11874">
        <f t="shared" si="1297"/>
        <v>0</v>
      </c>
      <c r="S11874">
        <f t="shared" si="1298"/>
        <v>0</v>
      </c>
      <c r="T11874">
        <f t="shared" si="1299"/>
        <v>30</v>
      </c>
      <c r="U11874">
        <f t="shared" si="1300"/>
        <v>0</v>
      </c>
      <c r="V11874" t="str">
        <f t="shared" si="1301"/>
        <v/>
      </c>
    </row>
    <row r="11875" spans="1:22" x14ac:dyDescent="0.2">
      <c r="A11875" t="s">
        <v>30551</v>
      </c>
      <c r="B11875" t="s">
        <v>65</v>
      </c>
      <c r="C11875">
        <v>56577645</v>
      </c>
      <c r="D11875">
        <v>56577714</v>
      </c>
      <c r="E11875">
        <v>70</v>
      </c>
      <c r="F11875" t="s">
        <v>74</v>
      </c>
      <c r="G11875" t="s">
        <v>4417</v>
      </c>
      <c r="H11875" t="s">
        <v>30552</v>
      </c>
      <c r="I11875">
        <v>0</v>
      </c>
      <c r="J11875">
        <v>0</v>
      </c>
      <c r="K11875">
        <v>0</v>
      </c>
      <c r="L11875">
        <v>0</v>
      </c>
      <c r="M11875">
        <v>0</v>
      </c>
      <c r="N11875">
        <v>0</v>
      </c>
      <c r="O11875" t="str">
        <f t="shared" si="1295"/>
        <v/>
      </c>
      <c r="P11875">
        <f>IF(ISERROR(VLOOKUP(G11875,Genes!$A$2:$A$749,1,0)),0,1)</f>
        <v>1</v>
      </c>
      <c r="Q11875">
        <f t="shared" si="1296"/>
        <v>0</v>
      </c>
      <c r="R11875">
        <f t="shared" si="1297"/>
        <v>0</v>
      </c>
      <c r="S11875">
        <f t="shared" si="1298"/>
        <v>0</v>
      </c>
      <c r="T11875">
        <f t="shared" si="1299"/>
        <v>31</v>
      </c>
      <c r="U11875">
        <f t="shared" si="1300"/>
        <v>0</v>
      </c>
      <c r="V11875" t="str">
        <f t="shared" si="1301"/>
        <v/>
      </c>
    </row>
    <row r="11876" spans="1:22" x14ac:dyDescent="0.2">
      <c r="A11876" t="s">
        <v>30553</v>
      </c>
      <c r="B11876" t="s">
        <v>65</v>
      </c>
      <c r="C11876">
        <v>56575788</v>
      </c>
      <c r="D11876">
        <v>56575863</v>
      </c>
      <c r="E11876">
        <v>76</v>
      </c>
      <c r="F11876" t="s">
        <v>74</v>
      </c>
      <c r="G11876" t="s">
        <v>4417</v>
      </c>
      <c r="H11876" t="s">
        <v>30554</v>
      </c>
      <c r="I11876">
        <v>0</v>
      </c>
      <c r="J11876">
        <v>0</v>
      </c>
      <c r="K11876">
        <v>0</v>
      </c>
      <c r="L11876">
        <v>0</v>
      </c>
      <c r="M11876">
        <v>0</v>
      </c>
      <c r="N11876">
        <v>0</v>
      </c>
      <c r="O11876" t="str">
        <f t="shared" si="1295"/>
        <v/>
      </c>
      <c r="P11876">
        <f>IF(ISERROR(VLOOKUP(G11876,Genes!$A$2:$A$749,1,0)),0,1)</f>
        <v>1</v>
      </c>
      <c r="Q11876">
        <f t="shared" si="1296"/>
        <v>0</v>
      </c>
      <c r="R11876">
        <f t="shared" si="1297"/>
        <v>0</v>
      </c>
      <c r="S11876">
        <f t="shared" si="1298"/>
        <v>0</v>
      </c>
      <c r="T11876">
        <f t="shared" si="1299"/>
        <v>32</v>
      </c>
      <c r="U11876">
        <f t="shared" si="1300"/>
        <v>0</v>
      </c>
      <c r="V11876" t="str">
        <f t="shared" si="1301"/>
        <v/>
      </c>
    </row>
    <row r="11877" spans="1:22" x14ac:dyDescent="0.2">
      <c r="A11877" t="s">
        <v>30555</v>
      </c>
      <c r="B11877" t="s">
        <v>65</v>
      </c>
      <c r="C11877">
        <v>56575488</v>
      </c>
      <c r="D11877">
        <v>56575619</v>
      </c>
      <c r="E11877">
        <v>132</v>
      </c>
      <c r="F11877" t="s">
        <v>74</v>
      </c>
      <c r="G11877" t="s">
        <v>4417</v>
      </c>
      <c r="H11877" t="s">
        <v>30556</v>
      </c>
      <c r="I11877">
        <v>0</v>
      </c>
      <c r="J11877">
        <v>0</v>
      </c>
      <c r="K11877">
        <v>0</v>
      </c>
      <c r="L11877">
        <v>0</v>
      </c>
      <c r="M11877">
        <v>0</v>
      </c>
      <c r="N11877">
        <v>0</v>
      </c>
      <c r="O11877" t="str">
        <f t="shared" si="1295"/>
        <v>SMARCC2</v>
      </c>
      <c r="P11877">
        <f>IF(ISERROR(VLOOKUP(G11877,Genes!$A$2:$A$749,1,0)),0,1)</f>
        <v>1</v>
      </c>
      <c r="Q11877">
        <f t="shared" si="1296"/>
        <v>0</v>
      </c>
      <c r="R11877">
        <f t="shared" si="1297"/>
        <v>0</v>
      </c>
      <c r="S11877">
        <f t="shared" si="1298"/>
        <v>0</v>
      </c>
      <c r="T11877">
        <f t="shared" si="1299"/>
        <v>33</v>
      </c>
      <c r="U11877">
        <f t="shared" si="1300"/>
        <v>1</v>
      </c>
      <c r="V11877">
        <f t="shared" si="1301"/>
        <v>0</v>
      </c>
    </row>
    <row r="11878" spans="1:22" x14ac:dyDescent="0.2">
      <c r="A11878" t="s">
        <v>30557</v>
      </c>
      <c r="B11878" t="s">
        <v>126</v>
      </c>
      <c r="C11878">
        <v>38802048</v>
      </c>
      <c r="D11878">
        <v>38802054</v>
      </c>
      <c r="E11878">
        <v>7</v>
      </c>
      <c r="F11878" t="s">
        <v>74</v>
      </c>
      <c r="G11878" t="s">
        <v>4424</v>
      </c>
      <c r="H11878" t="s">
        <v>30558</v>
      </c>
      <c r="I11878">
        <v>3</v>
      </c>
      <c r="J11878">
        <v>2</v>
      </c>
      <c r="K11878">
        <v>0</v>
      </c>
      <c r="L11878">
        <v>0</v>
      </c>
      <c r="M11878">
        <v>0</v>
      </c>
      <c r="N11878">
        <v>1</v>
      </c>
      <c r="O11878" t="str">
        <f t="shared" si="1295"/>
        <v/>
      </c>
      <c r="P11878">
        <f>IF(ISERROR(VLOOKUP(G11878,Genes!$A$2:$A$749,1,0)),0,1)</f>
        <v>1</v>
      </c>
      <c r="Q11878">
        <f t="shared" si="1296"/>
        <v>1</v>
      </c>
      <c r="R11878">
        <f t="shared" si="1297"/>
        <v>1</v>
      </c>
      <c r="S11878">
        <f t="shared" si="1298"/>
        <v>1</v>
      </c>
      <c r="T11878">
        <f t="shared" si="1299"/>
        <v>1</v>
      </c>
      <c r="U11878">
        <f t="shared" si="1300"/>
        <v>0</v>
      </c>
      <c r="V11878" t="str">
        <f t="shared" si="1301"/>
        <v/>
      </c>
    </row>
    <row r="11879" spans="1:22" x14ac:dyDescent="0.2">
      <c r="A11879" t="s">
        <v>30559</v>
      </c>
      <c r="B11879" t="s">
        <v>126</v>
      </c>
      <c r="C11879">
        <v>38785037</v>
      </c>
      <c r="D11879">
        <v>38785245</v>
      </c>
      <c r="E11879">
        <v>209</v>
      </c>
      <c r="F11879" t="s">
        <v>74</v>
      </c>
      <c r="G11879" t="s">
        <v>4424</v>
      </c>
      <c r="H11879" t="s">
        <v>30560</v>
      </c>
      <c r="I11879">
        <v>3</v>
      </c>
      <c r="J11879">
        <v>1</v>
      </c>
      <c r="K11879">
        <v>2</v>
      </c>
      <c r="L11879">
        <v>0</v>
      </c>
      <c r="M11879">
        <v>0</v>
      </c>
      <c r="N11879">
        <v>0</v>
      </c>
      <c r="O11879" t="str">
        <f t="shared" si="1295"/>
        <v/>
      </c>
      <c r="P11879">
        <f>IF(ISERROR(VLOOKUP(G11879,Genes!$A$2:$A$749,1,0)),0,1)</f>
        <v>1</v>
      </c>
      <c r="Q11879">
        <f t="shared" si="1296"/>
        <v>0</v>
      </c>
      <c r="R11879">
        <f t="shared" si="1297"/>
        <v>1</v>
      </c>
      <c r="S11879">
        <f t="shared" si="1298"/>
        <v>2</v>
      </c>
      <c r="T11879">
        <f t="shared" si="1299"/>
        <v>2</v>
      </c>
      <c r="U11879">
        <f t="shared" si="1300"/>
        <v>0</v>
      </c>
      <c r="V11879" t="str">
        <f t="shared" si="1301"/>
        <v/>
      </c>
    </row>
    <row r="11880" spans="1:22" x14ac:dyDescent="0.2">
      <c r="A11880" t="s">
        <v>30561</v>
      </c>
      <c r="B11880" t="s">
        <v>126</v>
      </c>
      <c r="C11880">
        <v>38801828</v>
      </c>
      <c r="D11880">
        <v>38801871</v>
      </c>
      <c r="E11880">
        <v>44</v>
      </c>
      <c r="F11880" t="s">
        <v>74</v>
      </c>
      <c r="G11880" t="s">
        <v>4424</v>
      </c>
      <c r="H11880" t="s">
        <v>30562</v>
      </c>
      <c r="I11880">
        <v>3</v>
      </c>
      <c r="J11880">
        <v>2</v>
      </c>
      <c r="K11880">
        <v>0</v>
      </c>
      <c r="L11880">
        <v>0</v>
      </c>
      <c r="M11880">
        <v>0</v>
      </c>
      <c r="N11880">
        <v>1</v>
      </c>
      <c r="O11880" t="str">
        <f t="shared" si="1295"/>
        <v/>
      </c>
      <c r="P11880">
        <f>IF(ISERROR(VLOOKUP(G11880,Genes!$A$2:$A$749,1,0)),0,1)</f>
        <v>1</v>
      </c>
      <c r="Q11880">
        <f t="shared" si="1296"/>
        <v>0</v>
      </c>
      <c r="R11880">
        <f t="shared" si="1297"/>
        <v>1</v>
      </c>
      <c r="S11880">
        <f t="shared" si="1298"/>
        <v>3</v>
      </c>
      <c r="T11880">
        <f t="shared" si="1299"/>
        <v>3</v>
      </c>
      <c r="U11880">
        <f t="shared" si="1300"/>
        <v>0</v>
      </c>
      <c r="V11880" t="str">
        <f t="shared" si="1301"/>
        <v/>
      </c>
    </row>
    <row r="11881" spans="1:22" x14ac:dyDescent="0.2">
      <c r="A11881" t="s">
        <v>30563</v>
      </c>
      <c r="B11881" t="s">
        <v>126</v>
      </c>
      <c r="C11881">
        <v>38798707</v>
      </c>
      <c r="D11881">
        <v>38798811</v>
      </c>
      <c r="E11881">
        <v>105</v>
      </c>
      <c r="F11881" t="s">
        <v>74</v>
      </c>
      <c r="G11881" t="s">
        <v>4424</v>
      </c>
      <c r="H11881" t="s">
        <v>30564</v>
      </c>
      <c r="I11881">
        <v>3</v>
      </c>
      <c r="J11881">
        <v>0</v>
      </c>
      <c r="K11881">
        <v>2</v>
      </c>
      <c r="L11881">
        <v>1</v>
      </c>
      <c r="M11881">
        <v>0</v>
      </c>
      <c r="N11881">
        <v>0</v>
      </c>
      <c r="O11881" t="str">
        <f t="shared" si="1295"/>
        <v/>
      </c>
      <c r="P11881">
        <f>IF(ISERROR(VLOOKUP(G11881,Genes!$A$2:$A$749,1,0)),0,1)</f>
        <v>1</v>
      </c>
      <c r="Q11881">
        <f t="shared" si="1296"/>
        <v>0</v>
      </c>
      <c r="R11881">
        <f t="shared" si="1297"/>
        <v>1</v>
      </c>
      <c r="S11881">
        <f t="shared" si="1298"/>
        <v>4</v>
      </c>
      <c r="T11881">
        <f t="shared" si="1299"/>
        <v>4</v>
      </c>
      <c r="U11881">
        <f t="shared" si="1300"/>
        <v>0</v>
      </c>
      <c r="V11881" t="str">
        <f t="shared" si="1301"/>
        <v/>
      </c>
    </row>
    <row r="11882" spans="1:22" x14ac:dyDescent="0.2">
      <c r="A11882" t="s">
        <v>30565</v>
      </c>
      <c r="B11882" t="s">
        <v>126</v>
      </c>
      <c r="C11882">
        <v>38793744</v>
      </c>
      <c r="D11882">
        <v>38793824</v>
      </c>
      <c r="E11882">
        <v>81</v>
      </c>
      <c r="F11882" t="s">
        <v>74</v>
      </c>
      <c r="G11882" t="s">
        <v>4424</v>
      </c>
      <c r="H11882" t="s">
        <v>30566</v>
      </c>
      <c r="I11882">
        <v>2</v>
      </c>
      <c r="J11882">
        <v>0</v>
      </c>
      <c r="K11882">
        <v>2</v>
      </c>
      <c r="L11882">
        <v>0</v>
      </c>
      <c r="M11882">
        <v>0</v>
      </c>
      <c r="N11882">
        <v>0</v>
      </c>
      <c r="O11882" t="str">
        <f t="shared" si="1295"/>
        <v/>
      </c>
      <c r="P11882">
        <f>IF(ISERROR(VLOOKUP(G11882,Genes!$A$2:$A$749,1,0)),0,1)</f>
        <v>1</v>
      </c>
      <c r="Q11882">
        <f t="shared" si="1296"/>
        <v>0</v>
      </c>
      <c r="R11882">
        <f t="shared" si="1297"/>
        <v>1</v>
      </c>
      <c r="S11882">
        <f t="shared" si="1298"/>
        <v>5</v>
      </c>
      <c r="T11882">
        <f t="shared" si="1299"/>
        <v>5</v>
      </c>
      <c r="U11882">
        <f t="shared" si="1300"/>
        <v>0</v>
      </c>
      <c r="V11882" t="str">
        <f t="shared" si="1301"/>
        <v/>
      </c>
    </row>
    <row r="11883" spans="1:22" x14ac:dyDescent="0.2">
      <c r="A11883" t="s">
        <v>30567</v>
      </c>
      <c r="B11883" t="s">
        <v>126</v>
      </c>
      <c r="C11883">
        <v>38792647</v>
      </c>
      <c r="D11883">
        <v>38792778</v>
      </c>
      <c r="E11883">
        <v>132</v>
      </c>
      <c r="F11883" t="s">
        <v>74</v>
      </c>
      <c r="G11883" t="s">
        <v>4424</v>
      </c>
      <c r="H11883" t="s">
        <v>30568</v>
      </c>
      <c r="I11883">
        <v>3</v>
      </c>
      <c r="J11883">
        <v>1</v>
      </c>
      <c r="K11883">
        <v>2</v>
      </c>
      <c r="L11883">
        <v>0</v>
      </c>
      <c r="M11883">
        <v>0</v>
      </c>
      <c r="N11883">
        <v>0</v>
      </c>
      <c r="O11883" t="str">
        <f t="shared" si="1295"/>
        <v/>
      </c>
      <c r="P11883">
        <f>IF(ISERROR(VLOOKUP(G11883,Genes!$A$2:$A$749,1,0)),0,1)</f>
        <v>1</v>
      </c>
      <c r="Q11883">
        <f t="shared" si="1296"/>
        <v>0</v>
      </c>
      <c r="R11883">
        <f t="shared" si="1297"/>
        <v>1</v>
      </c>
      <c r="S11883">
        <f t="shared" si="1298"/>
        <v>6</v>
      </c>
      <c r="T11883">
        <f t="shared" si="1299"/>
        <v>6</v>
      </c>
      <c r="U11883">
        <f t="shared" si="1300"/>
        <v>0</v>
      </c>
      <c r="V11883" t="str">
        <f t="shared" si="1301"/>
        <v/>
      </c>
    </row>
    <row r="11884" spans="1:22" x14ac:dyDescent="0.2">
      <c r="A11884" t="s">
        <v>30569</v>
      </c>
      <c r="B11884" t="s">
        <v>126</v>
      </c>
      <c r="C11884">
        <v>38792183</v>
      </c>
      <c r="D11884">
        <v>38792354</v>
      </c>
      <c r="E11884">
        <v>172</v>
      </c>
      <c r="F11884" t="s">
        <v>74</v>
      </c>
      <c r="G11884" t="s">
        <v>4424</v>
      </c>
      <c r="H11884" t="s">
        <v>30570</v>
      </c>
      <c r="I11884">
        <v>3</v>
      </c>
      <c r="J11884">
        <v>1</v>
      </c>
      <c r="K11884">
        <v>2</v>
      </c>
      <c r="L11884">
        <v>0</v>
      </c>
      <c r="M11884">
        <v>0</v>
      </c>
      <c r="N11884">
        <v>0</v>
      </c>
      <c r="O11884" t="str">
        <f t="shared" si="1295"/>
        <v/>
      </c>
      <c r="P11884">
        <f>IF(ISERROR(VLOOKUP(G11884,Genes!$A$2:$A$749,1,0)),0,1)</f>
        <v>1</v>
      </c>
      <c r="Q11884">
        <f t="shared" si="1296"/>
        <v>0</v>
      </c>
      <c r="R11884">
        <f t="shared" si="1297"/>
        <v>1</v>
      </c>
      <c r="S11884">
        <f t="shared" si="1298"/>
        <v>7</v>
      </c>
      <c r="T11884">
        <f t="shared" si="1299"/>
        <v>7</v>
      </c>
      <c r="U11884">
        <f t="shared" si="1300"/>
        <v>0</v>
      </c>
      <c r="V11884" t="str">
        <f t="shared" si="1301"/>
        <v/>
      </c>
    </row>
    <row r="11885" spans="1:22" x14ac:dyDescent="0.2">
      <c r="A11885" t="s">
        <v>30571</v>
      </c>
      <c r="B11885" t="s">
        <v>126</v>
      </c>
      <c r="C11885">
        <v>38788447</v>
      </c>
      <c r="D11885">
        <v>38788619</v>
      </c>
      <c r="E11885">
        <v>173</v>
      </c>
      <c r="F11885" t="s">
        <v>74</v>
      </c>
      <c r="G11885" t="s">
        <v>4424</v>
      </c>
      <c r="H11885" t="s">
        <v>30572</v>
      </c>
      <c r="I11885">
        <v>3</v>
      </c>
      <c r="J11885">
        <v>1</v>
      </c>
      <c r="K11885">
        <v>2</v>
      </c>
      <c r="L11885">
        <v>0</v>
      </c>
      <c r="M11885">
        <v>0</v>
      </c>
      <c r="N11885">
        <v>0</v>
      </c>
      <c r="O11885" t="str">
        <f t="shared" si="1295"/>
        <v/>
      </c>
      <c r="P11885">
        <f>IF(ISERROR(VLOOKUP(G11885,Genes!$A$2:$A$749,1,0)),0,1)</f>
        <v>1</v>
      </c>
      <c r="Q11885">
        <f t="shared" si="1296"/>
        <v>0</v>
      </c>
      <c r="R11885">
        <f t="shared" si="1297"/>
        <v>1</v>
      </c>
      <c r="S11885">
        <f t="shared" si="1298"/>
        <v>8</v>
      </c>
      <c r="T11885">
        <f t="shared" si="1299"/>
        <v>8</v>
      </c>
      <c r="U11885">
        <f t="shared" si="1300"/>
        <v>0</v>
      </c>
      <c r="V11885" t="str">
        <f t="shared" si="1301"/>
        <v/>
      </c>
    </row>
    <row r="11886" spans="1:22" x14ac:dyDescent="0.2">
      <c r="A11886" t="s">
        <v>30573</v>
      </c>
      <c r="B11886" t="s">
        <v>126</v>
      </c>
      <c r="C11886">
        <v>38787844</v>
      </c>
      <c r="D11886">
        <v>38787945</v>
      </c>
      <c r="E11886">
        <v>102</v>
      </c>
      <c r="F11886" t="s">
        <v>74</v>
      </c>
      <c r="G11886" t="s">
        <v>4424</v>
      </c>
      <c r="H11886" t="s">
        <v>30574</v>
      </c>
      <c r="I11886">
        <v>2</v>
      </c>
      <c r="J11886">
        <v>0</v>
      </c>
      <c r="K11886">
        <v>2</v>
      </c>
      <c r="L11886">
        <v>0</v>
      </c>
      <c r="M11886">
        <v>0</v>
      </c>
      <c r="N11886">
        <v>0</v>
      </c>
      <c r="O11886" t="str">
        <f t="shared" si="1295"/>
        <v/>
      </c>
      <c r="P11886">
        <f>IF(ISERROR(VLOOKUP(G11886,Genes!$A$2:$A$749,1,0)),0,1)</f>
        <v>1</v>
      </c>
      <c r="Q11886">
        <f t="shared" si="1296"/>
        <v>0</v>
      </c>
      <c r="R11886">
        <f t="shared" si="1297"/>
        <v>1</v>
      </c>
      <c r="S11886">
        <f t="shared" si="1298"/>
        <v>9</v>
      </c>
      <c r="T11886">
        <f t="shared" si="1299"/>
        <v>9</v>
      </c>
      <c r="U11886">
        <f t="shared" si="1300"/>
        <v>0</v>
      </c>
      <c r="V11886" t="str">
        <f t="shared" si="1301"/>
        <v/>
      </c>
    </row>
    <row r="11887" spans="1:22" x14ac:dyDescent="0.2">
      <c r="A11887" t="s">
        <v>30575</v>
      </c>
      <c r="B11887" t="s">
        <v>126</v>
      </c>
      <c r="C11887">
        <v>38786966</v>
      </c>
      <c r="D11887">
        <v>38787176</v>
      </c>
      <c r="E11887">
        <v>211</v>
      </c>
      <c r="F11887" t="s">
        <v>74</v>
      </c>
      <c r="G11887" t="s">
        <v>4424</v>
      </c>
      <c r="H11887" t="s">
        <v>30576</v>
      </c>
      <c r="I11887">
        <v>3</v>
      </c>
      <c r="J11887">
        <v>1</v>
      </c>
      <c r="K11887">
        <v>2</v>
      </c>
      <c r="L11887">
        <v>0</v>
      </c>
      <c r="M11887">
        <v>0</v>
      </c>
      <c r="N11887">
        <v>0</v>
      </c>
      <c r="O11887" t="str">
        <f t="shared" si="1295"/>
        <v>SMARCE1</v>
      </c>
      <c r="P11887">
        <f>IF(ISERROR(VLOOKUP(G11887,Genes!$A$2:$A$749,1,0)),0,1)</f>
        <v>1</v>
      </c>
      <c r="Q11887">
        <f t="shared" si="1296"/>
        <v>0</v>
      </c>
      <c r="R11887">
        <f t="shared" si="1297"/>
        <v>1</v>
      </c>
      <c r="S11887">
        <f t="shared" si="1298"/>
        <v>10</v>
      </c>
      <c r="T11887">
        <f t="shared" si="1299"/>
        <v>10</v>
      </c>
      <c r="U11887">
        <f t="shared" si="1300"/>
        <v>1</v>
      </c>
      <c r="V11887">
        <f t="shared" si="1301"/>
        <v>1</v>
      </c>
    </row>
    <row r="11888" spans="1:22" x14ac:dyDescent="0.2">
      <c r="A11888" t="s">
        <v>30577</v>
      </c>
      <c r="B11888" t="s">
        <v>83</v>
      </c>
      <c r="C11888">
        <v>53449441</v>
      </c>
      <c r="D11888">
        <v>53449549</v>
      </c>
      <c r="E11888">
        <v>109</v>
      </c>
      <c r="F11888" t="s">
        <v>74</v>
      </c>
      <c r="G11888" t="s">
        <v>4431</v>
      </c>
      <c r="H11888" t="s">
        <v>30578</v>
      </c>
      <c r="I11888">
        <v>2</v>
      </c>
      <c r="J11888">
        <v>0</v>
      </c>
      <c r="K11888">
        <v>2</v>
      </c>
      <c r="L11888">
        <v>0</v>
      </c>
      <c r="M11888">
        <v>0</v>
      </c>
      <c r="N11888">
        <v>0</v>
      </c>
      <c r="O11888" t="str">
        <f t="shared" si="1295"/>
        <v/>
      </c>
      <c r="P11888">
        <f>IF(ISERROR(VLOOKUP(G11888,Genes!$A$2:$A$749,1,0)),0,1)</f>
        <v>1</v>
      </c>
      <c r="Q11888">
        <f t="shared" si="1296"/>
        <v>1</v>
      </c>
      <c r="R11888">
        <f t="shared" si="1297"/>
        <v>1</v>
      </c>
      <c r="S11888">
        <f t="shared" si="1298"/>
        <v>1</v>
      </c>
      <c r="T11888">
        <f t="shared" si="1299"/>
        <v>1</v>
      </c>
      <c r="U11888">
        <f t="shared" si="1300"/>
        <v>0</v>
      </c>
      <c r="V11888" t="str">
        <f t="shared" si="1301"/>
        <v/>
      </c>
    </row>
    <row r="11889" spans="1:22" x14ac:dyDescent="0.2">
      <c r="A11889" t="s">
        <v>30579</v>
      </c>
      <c r="B11889" t="s">
        <v>83</v>
      </c>
      <c r="C11889">
        <v>53435993</v>
      </c>
      <c r="D11889">
        <v>53436200</v>
      </c>
      <c r="E11889">
        <v>208</v>
      </c>
      <c r="F11889" t="s">
        <v>74</v>
      </c>
      <c r="G11889" t="s">
        <v>4431</v>
      </c>
      <c r="H11889" t="s">
        <v>30580</v>
      </c>
      <c r="I11889">
        <v>4</v>
      </c>
      <c r="J11889">
        <v>1</v>
      </c>
      <c r="K11889">
        <v>2</v>
      </c>
      <c r="L11889">
        <v>0</v>
      </c>
      <c r="M11889">
        <v>0</v>
      </c>
      <c r="N11889">
        <v>1</v>
      </c>
      <c r="O11889" t="str">
        <f t="shared" si="1295"/>
        <v/>
      </c>
      <c r="P11889">
        <f>IF(ISERROR(VLOOKUP(G11889,Genes!$A$2:$A$749,1,0)),0,1)</f>
        <v>1</v>
      </c>
      <c r="Q11889">
        <f t="shared" si="1296"/>
        <v>0</v>
      </c>
      <c r="R11889">
        <f t="shared" si="1297"/>
        <v>1</v>
      </c>
      <c r="S11889">
        <f t="shared" si="1298"/>
        <v>2</v>
      </c>
      <c r="T11889">
        <f t="shared" si="1299"/>
        <v>2</v>
      </c>
      <c r="U11889">
        <f t="shared" si="1300"/>
        <v>0</v>
      </c>
      <c r="V11889" t="str">
        <f t="shared" si="1301"/>
        <v/>
      </c>
    </row>
    <row r="11890" spans="1:22" x14ac:dyDescent="0.2">
      <c r="A11890" t="s">
        <v>30581</v>
      </c>
      <c r="B11890" t="s">
        <v>83</v>
      </c>
      <c r="C11890">
        <v>53432703</v>
      </c>
      <c r="D11890">
        <v>53432888</v>
      </c>
      <c r="E11890">
        <v>186</v>
      </c>
      <c r="F11890" t="s">
        <v>74</v>
      </c>
      <c r="G11890" t="s">
        <v>4431</v>
      </c>
      <c r="H11890" t="s">
        <v>30582</v>
      </c>
      <c r="I11890">
        <v>4</v>
      </c>
      <c r="J11890">
        <v>1</v>
      </c>
      <c r="K11890">
        <v>2</v>
      </c>
      <c r="L11890">
        <v>0</v>
      </c>
      <c r="M11890">
        <v>0</v>
      </c>
      <c r="N11890">
        <v>1</v>
      </c>
      <c r="O11890" t="str">
        <f t="shared" si="1295"/>
        <v/>
      </c>
      <c r="P11890">
        <f>IF(ISERROR(VLOOKUP(G11890,Genes!$A$2:$A$749,1,0)),0,1)</f>
        <v>1</v>
      </c>
      <c r="Q11890">
        <f t="shared" si="1296"/>
        <v>0</v>
      </c>
      <c r="R11890">
        <f t="shared" si="1297"/>
        <v>1</v>
      </c>
      <c r="S11890">
        <f t="shared" si="1298"/>
        <v>3</v>
      </c>
      <c r="T11890">
        <f t="shared" si="1299"/>
        <v>3</v>
      </c>
      <c r="U11890">
        <f t="shared" si="1300"/>
        <v>0</v>
      </c>
      <c r="V11890" t="str">
        <f t="shared" si="1301"/>
        <v/>
      </c>
    </row>
    <row r="11891" spans="1:22" x14ac:dyDescent="0.2">
      <c r="A11891" t="s">
        <v>30583</v>
      </c>
      <c r="B11891" t="s">
        <v>83</v>
      </c>
      <c r="C11891">
        <v>53432425</v>
      </c>
      <c r="D11891">
        <v>53432604</v>
      </c>
      <c r="E11891">
        <v>180</v>
      </c>
      <c r="F11891" t="s">
        <v>74</v>
      </c>
      <c r="G11891" t="s">
        <v>4431</v>
      </c>
      <c r="H11891" t="s">
        <v>30584</v>
      </c>
      <c r="I11891">
        <v>6</v>
      </c>
      <c r="J11891">
        <v>1</v>
      </c>
      <c r="K11891">
        <v>2</v>
      </c>
      <c r="L11891">
        <v>0</v>
      </c>
      <c r="M11891">
        <v>1</v>
      </c>
      <c r="N11891">
        <v>2</v>
      </c>
      <c r="O11891" t="str">
        <f t="shared" si="1295"/>
        <v/>
      </c>
      <c r="P11891">
        <f>IF(ISERROR(VLOOKUP(G11891,Genes!$A$2:$A$749,1,0)),0,1)</f>
        <v>1</v>
      </c>
      <c r="Q11891">
        <f t="shared" si="1296"/>
        <v>0</v>
      </c>
      <c r="R11891">
        <f t="shared" si="1297"/>
        <v>1</v>
      </c>
      <c r="S11891">
        <f t="shared" si="1298"/>
        <v>4</v>
      </c>
      <c r="T11891">
        <f t="shared" si="1299"/>
        <v>4</v>
      </c>
      <c r="U11891">
        <f t="shared" si="1300"/>
        <v>0</v>
      </c>
      <c r="V11891" t="str">
        <f t="shared" si="1301"/>
        <v/>
      </c>
    </row>
    <row r="11892" spans="1:22" x14ac:dyDescent="0.2">
      <c r="A11892" t="s">
        <v>30585</v>
      </c>
      <c r="B11892" t="s">
        <v>83</v>
      </c>
      <c r="C11892">
        <v>53432177</v>
      </c>
      <c r="D11892">
        <v>53432323</v>
      </c>
      <c r="E11892">
        <v>147</v>
      </c>
      <c r="F11892" t="s">
        <v>74</v>
      </c>
      <c r="G11892" t="s">
        <v>4431</v>
      </c>
      <c r="H11892" t="s">
        <v>30586</v>
      </c>
      <c r="I11892">
        <v>5</v>
      </c>
      <c r="J11892">
        <v>1</v>
      </c>
      <c r="K11892">
        <v>2</v>
      </c>
      <c r="L11892">
        <v>0</v>
      </c>
      <c r="M11892">
        <v>0</v>
      </c>
      <c r="N11892">
        <v>2</v>
      </c>
      <c r="O11892" t="str">
        <f t="shared" si="1295"/>
        <v/>
      </c>
      <c r="P11892">
        <f>IF(ISERROR(VLOOKUP(G11892,Genes!$A$2:$A$749,1,0)),0,1)</f>
        <v>1</v>
      </c>
      <c r="Q11892">
        <f t="shared" si="1296"/>
        <v>0</v>
      </c>
      <c r="R11892">
        <f t="shared" si="1297"/>
        <v>1</v>
      </c>
      <c r="S11892">
        <f t="shared" si="1298"/>
        <v>5</v>
      </c>
      <c r="T11892">
        <f t="shared" si="1299"/>
        <v>5</v>
      </c>
      <c r="U11892">
        <f t="shared" si="1300"/>
        <v>0</v>
      </c>
      <c r="V11892" t="str">
        <f t="shared" si="1301"/>
        <v/>
      </c>
    </row>
    <row r="11893" spans="1:22" x14ac:dyDescent="0.2">
      <c r="A11893" t="s">
        <v>30587</v>
      </c>
      <c r="B11893" t="s">
        <v>83</v>
      </c>
      <c r="C11893">
        <v>53431944</v>
      </c>
      <c r="D11893">
        <v>53432081</v>
      </c>
      <c r="E11893">
        <v>138</v>
      </c>
      <c r="F11893" t="s">
        <v>74</v>
      </c>
      <c r="G11893" t="s">
        <v>4431</v>
      </c>
      <c r="H11893" t="s">
        <v>30588</v>
      </c>
      <c r="I11893">
        <v>5</v>
      </c>
      <c r="J11893">
        <v>0</v>
      </c>
      <c r="K11893">
        <v>2</v>
      </c>
      <c r="L11893">
        <v>1</v>
      </c>
      <c r="M11893">
        <v>1</v>
      </c>
      <c r="N11893">
        <v>1</v>
      </c>
      <c r="O11893" t="str">
        <f t="shared" si="1295"/>
        <v/>
      </c>
      <c r="P11893">
        <f>IF(ISERROR(VLOOKUP(G11893,Genes!$A$2:$A$749,1,0)),0,1)</f>
        <v>1</v>
      </c>
      <c r="Q11893">
        <f t="shared" si="1296"/>
        <v>0</v>
      </c>
      <c r="R11893">
        <f t="shared" si="1297"/>
        <v>1</v>
      </c>
      <c r="S11893">
        <f t="shared" si="1298"/>
        <v>6</v>
      </c>
      <c r="T11893">
        <f t="shared" si="1299"/>
        <v>6</v>
      </c>
      <c r="U11893">
        <f t="shared" si="1300"/>
        <v>0</v>
      </c>
      <c r="V11893" t="str">
        <f t="shared" si="1301"/>
        <v/>
      </c>
    </row>
    <row r="11894" spans="1:22" x14ac:dyDescent="0.2">
      <c r="A11894" t="s">
        <v>30589</v>
      </c>
      <c r="B11894" t="s">
        <v>83</v>
      </c>
      <c r="C11894">
        <v>53430709</v>
      </c>
      <c r="D11894">
        <v>53430825</v>
      </c>
      <c r="E11894">
        <v>117</v>
      </c>
      <c r="F11894" t="s">
        <v>74</v>
      </c>
      <c r="G11894" t="s">
        <v>4431</v>
      </c>
      <c r="H11894" t="s">
        <v>30590</v>
      </c>
      <c r="I11894">
        <v>3</v>
      </c>
      <c r="J11894">
        <v>0</v>
      </c>
      <c r="K11894">
        <v>2</v>
      </c>
      <c r="L11894">
        <v>0</v>
      </c>
      <c r="M11894">
        <v>0</v>
      </c>
      <c r="N11894">
        <v>1</v>
      </c>
      <c r="O11894" t="str">
        <f t="shared" si="1295"/>
        <v/>
      </c>
      <c r="P11894">
        <f>IF(ISERROR(VLOOKUP(G11894,Genes!$A$2:$A$749,1,0)),0,1)</f>
        <v>1</v>
      </c>
      <c r="Q11894">
        <f t="shared" si="1296"/>
        <v>0</v>
      </c>
      <c r="R11894">
        <f t="shared" si="1297"/>
        <v>1</v>
      </c>
      <c r="S11894">
        <f t="shared" si="1298"/>
        <v>7</v>
      </c>
      <c r="T11894">
        <f t="shared" si="1299"/>
        <v>7</v>
      </c>
      <c r="U11894">
        <f t="shared" si="1300"/>
        <v>0</v>
      </c>
      <c r="V11894" t="str">
        <f t="shared" si="1301"/>
        <v/>
      </c>
    </row>
    <row r="11895" spans="1:22" x14ac:dyDescent="0.2">
      <c r="A11895" t="s">
        <v>30591</v>
      </c>
      <c r="B11895" t="s">
        <v>83</v>
      </c>
      <c r="C11895">
        <v>53430498</v>
      </c>
      <c r="D11895">
        <v>53430604</v>
      </c>
      <c r="E11895">
        <v>107</v>
      </c>
      <c r="F11895" t="s">
        <v>74</v>
      </c>
      <c r="G11895" t="s">
        <v>4431</v>
      </c>
      <c r="H11895" t="s">
        <v>30592</v>
      </c>
      <c r="I11895">
        <v>3</v>
      </c>
      <c r="J11895">
        <v>0</v>
      </c>
      <c r="K11895">
        <v>2</v>
      </c>
      <c r="L11895">
        <v>0</v>
      </c>
      <c r="M11895">
        <v>0</v>
      </c>
      <c r="N11895">
        <v>1</v>
      </c>
      <c r="O11895" t="str">
        <f t="shared" si="1295"/>
        <v/>
      </c>
      <c r="P11895">
        <f>IF(ISERROR(VLOOKUP(G11895,Genes!$A$2:$A$749,1,0)),0,1)</f>
        <v>1</v>
      </c>
      <c r="Q11895">
        <f t="shared" si="1296"/>
        <v>0</v>
      </c>
      <c r="R11895">
        <f t="shared" si="1297"/>
        <v>1</v>
      </c>
      <c r="S11895">
        <f t="shared" si="1298"/>
        <v>8</v>
      </c>
      <c r="T11895">
        <f t="shared" si="1299"/>
        <v>8</v>
      </c>
      <c r="U11895">
        <f t="shared" si="1300"/>
        <v>0</v>
      </c>
      <c r="V11895" t="str">
        <f t="shared" si="1301"/>
        <v/>
      </c>
    </row>
    <row r="11896" spans="1:22" x14ac:dyDescent="0.2">
      <c r="A11896" t="s">
        <v>30593</v>
      </c>
      <c r="B11896" t="s">
        <v>83</v>
      </c>
      <c r="C11896">
        <v>53426511</v>
      </c>
      <c r="D11896">
        <v>53426652</v>
      </c>
      <c r="E11896">
        <v>142</v>
      </c>
      <c r="F11896" t="s">
        <v>74</v>
      </c>
      <c r="G11896" t="s">
        <v>4431</v>
      </c>
      <c r="H11896" t="s">
        <v>30594</v>
      </c>
      <c r="I11896">
        <v>3</v>
      </c>
      <c r="J11896">
        <v>1</v>
      </c>
      <c r="K11896">
        <v>2</v>
      </c>
      <c r="L11896">
        <v>0</v>
      </c>
      <c r="M11896">
        <v>0</v>
      </c>
      <c r="N11896">
        <v>0</v>
      </c>
      <c r="O11896" t="str">
        <f t="shared" si="1295"/>
        <v/>
      </c>
      <c r="P11896">
        <f>IF(ISERROR(VLOOKUP(G11896,Genes!$A$2:$A$749,1,0)),0,1)</f>
        <v>1</v>
      </c>
      <c r="Q11896">
        <f t="shared" si="1296"/>
        <v>0</v>
      </c>
      <c r="R11896">
        <f t="shared" si="1297"/>
        <v>1</v>
      </c>
      <c r="S11896">
        <f t="shared" si="1298"/>
        <v>9</v>
      </c>
      <c r="T11896">
        <f t="shared" si="1299"/>
        <v>9</v>
      </c>
      <c r="U11896">
        <f t="shared" si="1300"/>
        <v>0</v>
      </c>
      <c r="V11896" t="str">
        <f t="shared" si="1301"/>
        <v/>
      </c>
    </row>
    <row r="11897" spans="1:22" x14ac:dyDescent="0.2">
      <c r="A11897" t="s">
        <v>30595</v>
      </c>
      <c r="B11897" t="s">
        <v>83</v>
      </c>
      <c r="C11897">
        <v>53423392</v>
      </c>
      <c r="D11897">
        <v>53423537</v>
      </c>
      <c r="E11897">
        <v>146</v>
      </c>
      <c r="F11897" t="s">
        <v>74</v>
      </c>
      <c r="G11897" t="s">
        <v>4431</v>
      </c>
      <c r="H11897" t="s">
        <v>30596</v>
      </c>
      <c r="I11897">
        <v>5</v>
      </c>
      <c r="J11897">
        <v>1</v>
      </c>
      <c r="K11897">
        <v>2</v>
      </c>
      <c r="L11897">
        <v>0</v>
      </c>
      <c r="M11897">
        <v>1</v>
      </c>
      <c r="N11897">
        <v>1</v>
      </c>
      <c r="O11897" t="str">
        <f t="shared" si="1295"/>
        <v/>
      </c>
      <c r="P11897">
        <f>IF(ISERROR(VLOOKUP(G11897,Genes!$A$2:$A$749,1,0)),0,1)</f>
        <v>1</v>
      </c>
      <c r="Q11897">
        <f t="shared" si="1296"/>
        <v>0</v>
      </c>
      <c r="R11897">
        <f t="shared" si="1297"/>
        <v>1</v>
      </c>
      <c r="S11897">
        <f t="shared" si="1298"/>
        <v>10</v>
      </c>
      <c r="T11897">
        <f t="shared" si="1299"/>
        <v>10</v>
      </c>
      <c r="U11897">
        <f t="shared" si="1300"/>
        <v>0</v>
      </c>
      <c r="V11897" t="str">
        <f t="shared" si="1301"/>
        <v/>
      </c>
    </row>
    <row r="11898" spans="1:22" x14ac:dyDescent="0.2">
      <c r="A11898" t="s">
        <v>30597</v>
      </c>
      <c r="B11898" t="s">
        <v>83</v>
      </c>
      <c r="C11898">
        <v>53423147</v>
      </c>
      <c r="D11898">
        <v>53423300</v>
      </c>
      <c r="E11898">
        <v>154</v>
      </c>
      <c r="F11898" t="s">
        <v>74</v>
      </c>
      <c r="G11898" t="s">
        <v>4431</v>
      </c>
      <c r="H11898" t="s">
        <v>30598</v>
      </c>
      <c r="I11898">
        <v>5</v>
      </c>
      <c r="J11898">
        <v>1</v>
      </c>
      <c r="K11898">
        <v>2</v>
      </c>
      <c r="L11898">
        <v>0</v>
      </c>
      <c r="M11898">
        <v>1</v>
      </c>
      <c r="N11898">
        <v>1</v>
      </c>
      <c r="O11898" t="str">
        <f t="shared" si="1295"/>
        <v/>
      </c>
      <c r="P11898">
        <f>IF(ISERROR(VLOOKUP(G11898,Genes!$A$2:$A$749,1,0)),0,1)</f>
        <v>1</v>
      </c>
      <c r="Q11898">
        <f t="shared" si="1296"/>
        <v>0</v>
      </c>
      <c r="R11898">
        <f t="shared" si="1297"/>
        <v>1</v>
      </c>
      <c r="S11898">
        <f t="shared" si="1298"/>
        <v>11</v>
      </c>
      <c r="T11898">
        <f t="shared" si="1299"/>
        <v>11</v>
      </c>
      <c r="U11898">
        <f t="shared" si="1300"/>
        <v>0</v>
      </c>
      <c r="V11898" t="str">
        <f t="shared" si="1301"/>
        <v/>
      </c>
    </row>
    <row r="11899" spans="1:22" x14ac:dyDescent="0.2">
      <c r="A11899" t="s">
        <v>30599</v>
      </c>
      <c r="B11899" t="s">
        <v>83</v>
      </c>
      <c r="C11899">
        <v>53448845</v>
      </c>
      <c r="D11899">
        <v>53448887</v>
      </c>
      <c r="E11899">
        <v>43</v>
      </c>
      <c r="F11899" t="s">
        <v>74</v>
      </c>
      <c r="G11899" t="s">
        <v>4431</v>
      </c>
      <c r="H11899" t="s">
        <v>30600</v>
      </c>
      <c r="I11899">
        <v>3</v>
      </c>
      <c r="J11899">
        <v>1</v>
      </c>
      <c r="K11899">
        <v>0</v>
      </c>
      <c r="L11899">
        <v>1</v>
      </c>
      <c r="M11899">
        <v>1</v>
      </c>
      <c r="N11899">
        <v>0</v>
      </c>
      <c r="O11899" t="str">
        <f t="shared" si="1295"/>
        <v/>
      </c>
      <c r="P11899">
        <f>IF(ISERROR(VLOOKUP(G11899,Genes!$A$2:$A$749,1,0)),0,1)</f>
        <v>1</v>
      </c>
      <c r="Q11899">
        <f t="shared" si="1296"/>
        <v>0</v>
      </c>
      <c r="R11899">
        <f t="shared" si="1297"/>
        <v>1</v>
      </c>
      <c r="S11899">
        <f t="shared" si="1298"/>
        <v>12</v>
      </c>
      <c r="T11899">
        <f t="shared" si="1299"/>
        <v>12</v>
      </c>
      <c r="U11899">
        <f t="shared" si="1300"/>
        <v>0</v>
      </c>
      <c r="V11899" t="str">
        <f t="shared" si="1301"/>
        <v/>
      </c>
    </row>
    <row r="11900" spans="1:22" x14ac:dyDescent="0.2">
      <c r="A11900" t="s">
        <v>30601</v>
      </c>
      <c r="B11900" t="s">
        <v>83</v>
      </c>
      <c r="C11900">
        <v>53421698</v>
      </c>
      <c r="D11900">
        <v>53421808</v>
      </c>
      <c r="E11900">
        <v>111</v>
      </c>
      <c r="F11900" t="s">
        <v>74</v>
      </c>
      <c r="G11900" t="s">
        <v>4431</v>
      </c>
      <c r="H11900" t="s">
        <v>30602</v>
      </c>
      <c r="I11900">
        <v>2</v>
      </c>
      <c r="J11900">
        <v>0</v>
      </c>
      <c r="K11900">
        <v>2</v>
      </c>
      <c r="L11900">
        <v>0</v>
      </c>
      <c r="M11900">
        <v>0</v>
      </c>
      <c r="N11900">
        <v>0</v>
      </c>
      <c r="O11900" t="str">
        <f t="shared" si="1295"/>
        <v/>
      </c>
      <c r="P11900">
        <f>IF(ISERROR(VLOOKUP(G11900,Genes!$A$2:$A$749,1,0)),0,1)</f>
        <v>1</v>
      </c>
      <c r="Q11900">
        <f t="shared" si="1296"/>
        <v>0</v>
      </c>
      <c r="R11900">
        <f t="shared" si="1297"/>
        <v>1</v>
      </c>
      <c r="S11900">
        <f t="shared" si="1298"/>
        <v>13</v>
      </c>
      <c r="T11900">
        <f t="shared" si="1299"/>
        <v>13</v>
      </c>
      <c r="U11900">
        <f t="shared" si="1300"/>
        <v>0</v>
      </c>
      <c r="V11900" t="str">
        <f t="shared" si="1301"/>
        <v/>
      </c>
    </row>
    <row r="11901" spans="1:22" x14ac:dyDescent="0.2">
      <c r="A11901" t="s">
        <v>30603</v>
      </c>
      <c r="B11901" t="s">
        <v>83</v>
      </c>
      <c r="C11901">
        <v>53410018</v>
      </c>
      <c r="D11901">
        <v>53410174</v>
      </c>
      <c r="E11901">
        <v>157</v>
      </c>
      <c r="F11901" t="s">
        <v>74</v>
      </c>
      <c r="G11901" t="s">
        <v>4431</v>
      </c>
      <c r="H11901" t="s">
        <v>30604</v>
      </c>
      <c r="I11901">
        <v>3</v>
      </c>
      <c r="J11901">
        <v>1</v>
      </c>
      <c r="K11901">
        <v>2</v>
      </c>
      <c r="L11901">
        <v>0</v>
      </c>
      <c r="M11901">
        <v>0</v>
      </c>
      <c r="N11901">
        <v>0</v>
      </c>
      <c r="O11901" t="str">
        <f t="shared" si="1295"/>
        <v/>
      </c>
      <c r="P11901">
        <f>IF(ISERROR(VLOOKUP(G11901,Genes!$A$2:$A$749,1,0)),0,1)</f>
        <v>1</v>
      </c>
      <c r="Q11901">
        <f t="shared" si="1296"/>
        <v>0</v>
      </c>
      <c r="R11901">
        <f t="shared" si="1297"/>
        <v>1</v>
      </c>
      <c r="S11901">
        <f t="shared" si="1298"/>
        <v>14</v>
      </c>
      <c r="T11901">
        <f t="shared" si="1299"/>
        <v>14</v>
      </c>
      <c r="U11901">
        <f t="shared" si="1300"/>
        <v>0</v>
      </c>
      <c r="V11901" t="str">
        <f t="shared" si="1301"/>
        <v/>
      </c>
    </row>
    <row r="11902" spans="1:22" x14ac:dyDescent="0.2">
      <c r="A11902" t="s">
        <v>30605</v>
      </c>
      <c r="B11902" t="s">
        <v>83</v>
      </c>
      <c r="C11902">
        <v>53409427</v>
      </c>
      <c r="D11902">
        <v>53409581</v>
      </c>
      <c r="E11902">
        <v>155</v>
      </c>
      <c r="F11902" t="s">
        <v>74</v>
      </c>
      <c r="G11902" t="s">
        <v>4431</v>
      </c>
      <c r="H11902" t="s">
        <v>30606</v>
      </c>
      <c r="I11902">
        <v>4</v>
      </c>
      <c r="J11902">
        <v>1</v>
      </c>
      <c r="K11902">
        <v>2</v>
      </c>
      <c r="L11902">
        <v>0</v>
      </c>
      <c r="M11902">
        <v>0</v>
      </c>
      <c r="N11902">
        <v>1</v>
      </c>
      <c r="O11902" t="str">
        <f t="shared" si="1295"/>
        <v/>
      </c>
      <c r="P11902">
        <f>IF(ISERROR(VLOOKUP(G11902,Genes!$A$2:$A$749,1,0)),0,1)</f>
        <v>1</v>
      </c>
      <c r="Q11902">
        <f t="shared" si="1296"/>
        <v>0</v>
      </c>
      <c r="R11902">
        <f t="shared" si="1297"/>
        <v>1</v>
      </c>
      <c r="S11902">
        <f t="shared" si="1298"/>
        <v>15</v>
      </c>
      <c r="T11902">
        <f t="shared" si="1299"/>
        <v>15</v>
      </c>
      <c r="U11902">
        <f t="shared" si="1300"/>
        <v>0</v>
      </c>
      <c r="V11902" t="str">
        <f t="shared" si="1301"/>
        <v/>
      </c>
    </row>
    <row r="11903" spans="1:22" x14ac:dyDescent="0.2">
      <c r="A11903" t="s">
        <v>30607</v>
      </c>
      <c r="B11903" t="s">
        <v>83</v>
      </c>
      <c r="C11903">
        <v>53409153</v>
      </c>
      <c r="D11903">
        <v>53409304</v>
      </c>
      <c r="E11903">
        <v>152</v>
      </c>
      <c r="F11903" t="s">
        <v>74</v>
      </c>
      <c r="G11903" t="s">
        <v>4431</v>
      </c>
      <c r="H11903" t="s">
        <v>30608</v>
      </c>
      <c r="I11903">
        <v>4</v>
      </c>
      <c r="J11903">
        <v>1</v>
      </c>
      <c r="K11903">
        <v>2</v>
      </c>
      <c r="L11903">
        <v>0</v>
      </c>
      <c r="M11903">
        <v>0</v>
      </c>
      <c r="N11903">
        <v>1</v>
      </c>
      <c r="O11903" t="str">
        <f t="shared" si="1295"/>
        <v/>
      </c>
      <c r="P11903">
        <f>IF(ISERROR(VLOOKUP(G11903,Genes!$A$2:$A$749,1,0)),0,1)</f>
        <v>1</v>
      </c>
      <c r="Q11903">
        <f t="shared" si="1296"/>
        <v>0</v>
      </c>
      <c r="R11903">
        <f t="shared" si="1297"/>
        <v>1</v>
      </c>
      <c r="S11903">
        <f t="shared" si="1298"/>
        <v>16</v>
      </c>
      <c r="T11903">
        <f t="shared" si="1299"/>
        <v>16</v>
      </c>
      <c r="U11903">
        <f t="shared" si="1300"/>
        <v>0</v>
      </c>
      <c r="V11903" t="str">
        <f t="shared" si="1301"/>
        <v/>
      </c>
    </row>
    <row r="11904" spans="1:22" x14ac:dyDescent="0.2">
      <c r="A11904" t="s">
        <v>30609</v>
      </c>
      <c r="B11904" t="s">
        <v>83</v>
      </c>
      <c r="C11904">
        <v>53407939</v>
      </c>
      <c r="D11904">
        <v>53408008</v>
      </c>
      <c r="E11904">
        <v>70</v>
      </c>
      <c r="F11904" t="s">
        <v>74</v>
      </c>
      <c r="G11904" t="s">
        <v>4431</v>
      </c>
      <c r="H11904" t="s">
        <v>30610</v>
      </c>
      <c r="I11904">
        <v>2</v>
      </c>
      <c r="J11904">
        <v>0</v>
      </c>
      <c r="K11904">
        <v>2</v>
      </c>
      <c r="L11904">
        <v>0</v>
      </c>
      <c r="M11904">
        <v>0</v>
      </c>
      <c r="N11904">
        <v>0</v>
      </c>
      <c r="O11904" t="str">
        <f t="shared" si="1295"/>
        <v/>
      </c>
      <c r="P11904">
        <f>IF(ISERROR(VLOOKUP(G11904,Genes!$A$2:$A$749,1,0)),0,1)</f>
        <v>1</v>
      </c>
      <c r="Q11904">
        <f t="shared" si="1296"/>
        <v>0</v>
      </c>
      <c r="R11904">
        <f t="shared" si="1297"/>
        <v>1</v>
      </c>
      <c r="S11904">
        <f t="shared" si="1298"/>
        <v>17</v>
      </c>
      <c r="T11904">
        <f t="shared" si="1299"/>
        <v>17</v>
      </c>
      <c r="U11904">
        <f t="shared" si="1300"/>
        <v>0</v>
      </c>
      <c r="V11904" t="str">
        <f t="shared" si="1301"/>
        <v/>
      </c>
    </row>
    <row r="11905" spans="1:22" x14ac:dyDescent="0.2">
      <c r="A11905" t="s">
        <v>30611</v>
      </c>
      <c r="B11905" t="s">
        <v>83</v>
      </c>
      <c r="C11905">
        <v>53407541</v>
      </c>
      <c r="D11905">
        <v>53407651</v>
      </c>
      <c r="E11905">
        <v>111</v>
      </c>
      <c r="F11905" t="s">
        <v>74</v>
      </c>
      <c r="G11905" t="s">
        <v>4431</v>
      </c>
      <c r="H11905" t="s">
        <v>30612</v>
      </c>
      <c r="I11905">
        <v>2</v>
      </c>
      <c r="J11905">
        <v>0</v>
      </c>
      <c r="K11905">
        <v>2</v>
      </c>
      <c r="L11905">
        <v>0</v>
      </c>
      <c r="M11905">
        <v>0</v>
      </c>
      <c r="N11905">
        <v>0</v>
      </c>
      <c r="O11905" t="str">
        <f t="shared" si="1295"/>
        <v/>
      </c>
      <c r="P11905">
        <f>IF(ISERROR(VLOOKUP(G11905,Genes!$A$2:$A$749,1,0)),0,1)</f>
        <v>1</v>
      </c>
      <c r="Q11905">
        <f t="shared" si="1296"/>
        <v>0</v>
      </c>
      <c r="R11905">
        <f t="shared" si="1297"/>
        <v>1</v>
      </c>
      <c r="S11905">
        <f t="shared" si="1298"/>
        <v>18</v>
      </c>
      <c r="T11905">
        <f t="shared" si="1299"/>
        <v>18</v>
      </c>
      <c r="U11905">
        <f t="shared" si="1300"/>
        <v>0</v>
      </c>
      <c r="V11905" t="str">
        <f t="shared" si="1301"/>
        <v/>
      </c>
    </row>
    <row r="11906" spans="1:22" x14ac:dyDescent="0.2">
      <c r="A11906" t="s">
        <v>30613</v>
      </c>
      <c r="B11906" t="s">
        <v>83</v>
      </c>
      <c r="C11906">
        <v>53407024</v>
      </c>
      <c r="D11906">
        <v>53407107</v>
      </c>
      <c r="E11906">
        <v>84</v>
      </c>
      <c r="F11906" t="s">
        <v>74</v>
      </c>
      <c r="G11906" t="s">
        <v>4431</v>
      </c>
      <c r="H11906" t="s">
        <v>30614</v>
      </c>
      <c r="I11906">
        <v>2</v>
      </c>
      <c r="J11906">
        <v>0</v>
      </c>
      <c r="K11906">
        <v>2</v>
      </c>
      <c r="L11906">
        <v>0</v>
      </c>
      <c r="M11906">
        <v>0</v>
      </c>
      <c r="N11906">
        <v>0</v>
      </c>
      <c r="O11906" t="str">
        <f t="shared" ref="O11906:O11969" si="1302">IF(U11906=1,G11906,"")</f>
        <v/>
      </c>
      <c r="P11906">
        <f>IF(ISERROR(VLOOKUP(G11906,Genes!$A$2:$A$749,1,0)),0,1)</f>
        <v>1</v>
      </c>
      <c r="Q11906">
        <f t="shared" ref="Q11906:Q11969" si="1303">IF(G11906&lt;&gt;G11905,1,0)</f>
        <v>0</v>
      </c>
      <c r="R11906">
        <f t="shared" ref="R11906:R11969" si="1304">IF(I11906=0,0,1)</f>
        <v>1</v>
      </c>
      <c r="S11906">
        <f t="shared" ref="S11906:S11969" si="1305">IF(Q11906=1,R11906,S11905+R11906)</f>
        <v>19</v>
      </c>
      <c r="T11906">
        <f t="shared" ref="T11906:T11969" si="1306">IF(Q11906=1,1,T11905+1)</f>
        <v>19</v>
      </c>
      <c r="U11906">
        <f t="shared" ref="U11906:U11969" si="1307">IF(G11906&lt;&gt;G11907,1,0)</f>
        <v>0</v>
      </c>
      <c r="V11906" t="str">
        <f t="shared" ref="V11906:V11969" si="1308">IF(U11906=1,S11906/T11906,"")</f>
        <v/>
      </c>
    </row>
    <row r="11907" spans="1:22" x14ac:dyDescent="0.2">
      <c r="A11907" t="s">
        <v>30615</v>
      </c>
      <c r="B11907" t="s">
        <v>83</v>
      </c>
      <c r="C11907">
        <v>53441930</v>
      </c>
      <c r="D11907">
        <v>53442118</v>
      </c>
      <c r="E11907">
        <v>189</v>
      </c>
      <c r="F11907" t="s">
        <v>74</v>
      </c>
      <c r="G11907" t="s">
        <v>4431</v>
      </c>
      <c r="H11907" t="s">
        <v>30616</v>
      </c>
      <c r="I11907">
        <v>4</v>
      </c>
      <c r="J11907">
        <v>1</v>
      </c>
      <c r="K11907">
        <v>2</v>
      </c>
      <c r="L11907">
        <v>0</v>
      </c>
      <c r="M11907">
        <v>0</v>
      </c>
      <c r="N11907">
        <v>1</v>
      </c>
      <c r="O11907" t="str">
        <f t="shared" si="1302"/>
        <v/>
      </c>
      <c r="P11907">
        <f>IF(ISERROR(VLOOKUP(G11907,Genes!$A$2:$A$749,1,0)),0,1)</f>
        <v>1</v>
      </c>
      <c r="Q11907">
        <f t="shared" si="1303"/>
        <v>0</v>
      </c>
      <c r="R11907">
        <f t="shared" si="1304"/>
        <v>1</v>
      </c>
      <c r="S11907">
        <f t="shared" si="1305"/>
        <v>20</v>
      </c>
      <c r="T11907">
        <f t="shared" si="1306"/>
        <v>20</v>
      </c>
      <c r="U11907">
        <f t="shared" si="1307"/>
        <v>0</v>
      </c>
      <c r="V11907" t="str">
        <f t="shared" si="1308"/>
        <v/>
      </c>
    </row>
    <row r="11908" spans="1:22" x14ac:dyDescent="0.2">
      <c r="A11908" t="s">
        <v>30617</v>
      </c>
      <c r="B11908" t="s">
        <v>83</v>
      </c>
      <c r="C11908">
        <v>53441707</v>
      </c>
      <c r="D11908">
        <v>53441819</v>
      </c>
      <c r="E11908">
        <v>113</v>
      </c>
      <c r="F11908" t="s">
        <v>74</v>
      </c>
      <c r="G11908" t="s">
        <v>4431</v>
      </c>
      <c r="H11908" t="s">
        <v>30618</v>
      </c>
      <c r="I11908">
        <v>3</v>
      </c>
      <c r="J11908">
        <v>0</v>
      </c>
      <c r="K11908">
        <v>2</v>
      </c>
      <c r="L11908">
        <v>0</v>
      </c>
      <c r="M11908">
        <v>0</v>
      </c>
      <c r="N11908">
        <v>1</v>
      </c>
      <c r="O11908" t="str">
        <f t="shared" si="1302"/>
        <v/>
      </c>
      <c r="P11908">
        <f>IF(ISERROR(VLOOKUP(G11908,Genes!$A$2:$A$749,1,0)),0,1)</f>
        <v>1</v>
      </c>
      <c r="Q11908">
        <f t="shared" si="1303"/>
        <v>0</v>
      </c>
      <c r="R11908">
        <f t="shared" si="1304"/>
        <v>1</v>
      </c>
      <c r="S11908">
        <f t="shared" si="1305"/>
        <v>21</v>
      </c>
      <c r="T11908">
        <f t="shared" si="1306"/>
        <v>21</v>
      </c>
      <c r="U11908">
        <f t="shared" si="1307"/>
        <v>0</v>
      </c>
      <c r="V11908" t="str">
        <f t="shared" si="1308"/>
        <v/>
      </c>
    </row>
    <row r="11909" spans="1:22" x14ac:dyDescent="0.2">
      <c r="A11909" t="s">
        <v>30619</v>
      </c>
      <c r="B11909" t="s">
        <v>83</v>
      </c>
      <c r="C11909">
        <v>53440182</v>
      </c>
      <c r="D11909">
        <v>53440385</v>
      </c>
      <c r="E11909">
        <v>204</v>
      </c>
      <c r="F11909" t="s">
        <v>74</v>
      </c>
      <c r="G11909" t="s">
        <v>4431</v>
      </c>
      <c r="H11909" t="s">
        <v>30620</v>
      </c>
      <c r="I11909">
        <v>5</v>
      </c>
      <c r="J11909">
        <v>1</v>
      </c>
      <c r="K11909">
        <v>2</v>
      </c>
      <c r="L11909">
        <v>0</v>
      </c>
      <c r="M11909">
        <v>1</v>
      </c>
      <c r="N11909">
        <v>1</v>
      </c>
      <c r="O11909" t="str">
        <f t="shared" si="1302"/>
        <v/>
      </c>
      <c r="P11909">
        <f>IF(ISERROR(VLOOKUP(G11909,Genes!$A$2:$A$749,1,0)),0,1)</f>
        <v>1</v>
      </c>
      <c r="Q11909">
        <f t="shared" si="1303"/>
        <v>0</v>
      </c>
      <c r="R11909">
        <f t="shared" si="1304"/>
        <v>1</v>
      </c>
      <c r="S11909">
        <f t="shared" si="1305"/>
        <v>22</v>
      </c>
      <c r="T11909">
        <f t="shared" si="1306"/>
        <v>22</v>
      </c>
      <c r="U11909">
        <f t="shared" si="1307"/>
        <v>0</v>
      </c>
      <c r="V11909" t="str">
        <f t="shared" si="1308"/>
        <v/>
      </c>
    </row>
    <row r="11910" spans="1:22" x14ac:dyDescent="0.2">
      <c r="A11910" t="s">
        <v>30621</v>
      </c>
      <c r="B11910" t="s">
        <v>83</v>
      </c>
      <c r="C11910">
        <v>53439850</v>
      </c>
      <c r="D11910">
        <v>53440088</v>
      </c>
      <c r="E11910">
        <v>239</v>
      </c>
      <c r="F11910" t="s">
        <v>74</v>
      </c>
      <c r="G11910" t="s">
        <v>4431</v>
      </c>
      <c r="H11910" t="s">
        <v>30622</v>
      </c>
      <c r="I11910">
        <v>6</v>
      </c>
      <c r="J11910">
        <v>2</v>
      </c>
      <c r="K11910">
        <v>2</v>
      </c>
      <c r="L11910">
        <v>1</v>
      </c>
      <c r="M11910">
        <v>0</v>
      </c>
      <c r="N11910">
        <v>1</v>
      </c>
      <c r="O11910" t="str">
        <f t="shared" si="1302"/>
        <v/>
      </c>
      <c r="P11910">
        <f>IF(ISERROR(VLOOKUP(G11910,Genes!$A$2:$A$749,1,0)),0,1)</f>
        <v>1</v>
      </c>
      <c r="Q11910">
        <f t="shared" si="1303"/>
        <v>0</v>
      </c>
      <c r="R11910">
        <f t="shared" si="1304"/>
        <v>1</v>
      </c>
      <c r="S11910">
        <f t="shared" si="1305"/>
        <v>23</v>
      </c>
      <c r="T11910">
        <f t="shared" si="1306"/>
        <v>23</v>
      </c>
      <c r="U11910">
        <f t="shared" si="1307"/>
        <v>0</v>
      </c>
      <c r="V11910" t="str">
        <f t="shared" si="1308"/>
        <v/>
      </c>
    </row>
    <row r="11911" spans="1:22" x14ac:dyDescent="0.2">
      <c r="A11911" t="s">
        <v>30623</v>
      </c>
      <c r="B11911" t="s">
        <v>83</v>
      </c>
      <c r="C11911">
        <v>53438945</v>
      </c>
      <c r="D11911">
        <v>53439203</v>
      </c>
      <c r="E11911">
        <v>259</v>
      </c>
      <c r="F11911" t="s">
        <v>74</v>
      </c>
      <c r="G11911" t="s">
        <v>4431</v>
      </c>
      <c r="H11911" t="s">
        <v>30624</v>
      </c>
      <c r="I11911">
        <v>6</v>
      </c>
      <c r="J11911">
        <v>2</v>
      </c>
      <c r="K11911">
        <v>2</v>
      </c>
      <c r="L11911">
        <v>0</v>
      </c>
      <c r="M11911">
        <v>1</v>
      </c>
      <c r="N11911">
        <v>1</v>
      </c>
      <c r="O11911" t="str">
        <f t="shared" si="1302"/>
        <v/>
      </c>
      <c r="P11911">
        <f>IF(ISERROR(VLOOKUP(G11911,Genes!$A$2:$A$749,1,0)),0,1)</f>
        <v>1</v>
      </c>
      <c r="Q11911">
        <f t="shared" si="1303"/>
        <v>0</v>
      </c>
      <c r="R11911">
        <f t="shared" si="1304"/>
        <v>1</v>
      </c>
      <c r="S11911">
        <f t="shared" si="1305"/>
        <v>24</v>
      </c>
      <c r="T11911">
        <f t="shared" si="1306"/>
        <v>24</v>
      </c>
      <c r="U11911">
        <f t="shared" si="1307"/>
        <v>0</v>
      </c>
      <c r="V11911" t="str">
        <f t="shared" si="1308"/>
        <v/>
      </c>
    </row>
    <row r="11912" spans="1:22" x14ac:dyDescent="0.2">
      <c r="A11912" t="s">
        <v>30625</v>
      </c>
      <c r="B11912" t="s">
        <v>83</v>
      </c>
      <c r="C11912">
        <v>53438711</v>
      </c>
      <c r="D11912">
        <v>53438851</v>
      </c>
      <c r="E11912">
        <v>141</v>
      </c>
      <c r="F11912" t="s">
        <v>74</v>
      </c>
      <c r="G11912" t="s">
        <v>4431</v>
      </c>
      <c r="H11912" t="s">
        <v>30626</v>
      </c>
      <c r="I11912">
        <v>4</v>
      </c>
      <c r="J11912">
        <v>1</v>
      </c>
      <c r="K11912">
        <v>2</v>
      </c>
      <c r="L11912">
        <v>0</v>
      </c>
      <c r="M11912">
        <v>0</v>
      </c>
      <c r="N11912">
        <v>1</v>
      </c>
      <c r="O11912" t="str">
        <f t="shared" si="1302"/>
        <v/>
      </c>
      <c r="P11912">
        <f>IF(ISERROR(VLOOKUP(G11912,Genes!$A$2:$A$749,1,0)),0,1)</f>
        <v>1</v>
      </c>
      <c r="Q11912">
        <f t="shared" si="1303"/>
        <v>0</v>
      </c>
      <c r="R11912">
        <f t="shared" si="1304"/>
        <v>1</v>
      </c>
      <c r="S11912">
        <f t="shared" si="1305"/>
        <v>25</v>
      </c>
      <c r="T11912">
        <f t="shared" si="1306"/>
        <v>25</v>
      </c>
      <c r="U11912">
        <f t="shared" si="1307"/>
        <v>0</v>
      </c>
      <c r="V11912" t="str">
        <f t="shared" si="1308"/>
        <v/>
      </c>
    </row>
    <row r="11913" spans="1:22" x14ac:dyDescent="0.2">
      <c r="A11913" t="s">
        <v>30627</v>
      </c>
      <c r="B11913" t="s">
        <v>83</v>
      </c>
      <c r="C11913">
        <v>53436352</v>
      </c>
      <c r="D11913">
        <v>53436434</v>
      </c>
      <c r="E11913">
        <v>83</v>
      </c>
      <c r="F11913" t="s">
        <v>74</v>
      </c>
      <c r="G11913" t="s">
        <v>4431</v>
      </c>
      <c r="H11913" t="s">
        <v>30628</v>
      </c>
      <c r="I11913">
        <v>2</v>
      </c>
      <c r="J11913">
        <v>0</v>
      </c>
      <c r="K11913">
        <v>2</v>
      </c>
      <c r="L11913">
        <v>0</v>
      </c>
      <c r="M11913">
        <v>0</v>
      </c>
      <c r="N11913">
        <v>0</v>
      </c>
      <c r="O11913" t="str">
        <f t="shared" si="1302"/>
        <v>SMC1A</v>
      </c>
      <c r="P11913">
        <f>IF(ISERROR(VLOOKUP(G11913,Genes!$A$2:$A$749,1,0)),0,1)</f>
        <v>1</v>
      </c>
      <c r="Q11913">
        <f t="shared" si="1303"/>
        <v>0</v>
      </c>
      <c r="R11913">
        <f t="shared" si="1304"/>
        <v>1</v>
      </c>
      <c r="S11913">
        <f t="shared" si="1305"/>
        <v>26</v>
      </c>
      <c r="T11913">
        <f t="shared" si="1306"/>
        <v>26</v>
      </c>
      <c r="U11913">
        <f t="shared" si="1307"/>
        <v>1</v>
      </c>
      <c r="V11913">
        <f t="shared" si="1308"/>
        <v>1</v>
      </c>
    </row>
    <row r="11914" spans="1:22" x14ac:dyDescent="0.2">
      <c r="A11914" t="s">
        <v>30629</v>
      </c>
      <c r="B11914" t="s">
        <v>215</v>
      </c>
      <c r="C11914">
        <v>112327575</v>
      </c>
      <c r="D11914">
        <v>112327589</v>
      </c>
      <c r="E11914">
        <v>15</v>
      </c>
      <c r="F11914" t="s">
        <v>66</v>
      </c>
      <c r="G11914" t="s">
        <v>4438</v>
      </c>
      <c r="H11914" t="s">
        <v>30630</v>
      </c>
      <c r="I11914">
        <v>2</v>
      </c>
      <c r="J11914">
        <v>2</v>
      </c>
      <c r="K11914">
        <v>0</v>
      </c>
      <c r="L11914">
        <v>0</v>
      </c>
      <c r="M11914">
        <v>0</v>
      </c>
      <c r="N11914">
        <v>0</v>
      </c>
      <c r="O11914" t="str">
        <f t="shared" si="1302"/>
        <v/>
      </c>
      <c r="P11914">
        <f>IF(ISERROR(VLOOKUP(G11914,Genes!$A$2:$A$749,1,0)),0,1)</f>
        <v>1</v>
      </c>
      <c r="Q11914">
        <f t="shared" si="1303"/>
        <v>1</v>
      </c>
      <c r="R11914">
        <f t="shared" si="1304"/>
        <v>1</v>
      </c>
      <c r="S11914">
        <f t="shared" si="1305"/>
        <v>1</v>
      </c>
      <c r="T11914">
        <f t="shared" si="1306"/>
        <v>1</v>
      </c>
      <c r="U11914">
        <f t="shared" si="1307"/>
        <v>0</v>
      </c>
      <c r="V11914" t="str">
        <f t="shared" si="1308"/>
        <v/>
      </c>
    </row>
    <row r="11915" spans="1:22" x14ac:dyDescent="0.2">
      <c r="A11915" t="s">
        <v>30631</v>
      </c>
      <c r="B11915" t="s">
        <v>215</v>
      </c>
      <c r="C11915">
        <v>112342320</v>
      </c>
      <c r="D11915">
        <v>112342400</v>
      </c>
      <c r="E11915">
        <v>81</v>
      </c>
      <c r="F11915" t="s">
        <v>66</v>
      </c>
      <c r="G11915" t="s">
        <v>4438</v>
      </c>
      <c r="H11915" t="s">
        <v>30632</v>
      </c>
      <c r="I11915">
        <v>2</v>
      </c>
      <c r="J11915">
        <v>0</v>
      </c>
      <c r="K11915">
        <v>2</v>
      </c>
      <c r="L11915">
        <v>0</v>
      </c>
      <c r="M11915">
        <v>0</v>
      </c>
      <c r="N11915">
        <v>0</v>
      </c>
      <c r="O11915" t="str">
        <f t="shared" si="1302"/>
        <v/>
      </c>
      <c r="P11915">
        <f>IF(ISERROR(VLOOKUP(G11915,Genes!$A$2:$A$749,1,0)),0,1)</f>
        <v>1</v>
      </c>
      <c r="Q11915">
        <f t="shared" si="1303"/>
        <v>0</v>
      </c>
      <c r="R11915">
        <f t="shared" si="1304"/>
        <v>1</v>
      </c>
      <c r="S11915">
        <f t="shared" si="1305"/>
        <v>2</v>
      </c>
      <c r="T11915">
        <f t="shared" si="1306"/>
        <v>2</v>
      </c>
      <c r="U11915">
        <f t="shared" si="1307"/>
        <v>0</v>
      </c>
      <c r="V11915" t="str">
        <f t="shared" si="1308"/>
        <v/>
      </c>
    </row>
    <row r="11916" spans="1:22" x14ac:dyDescent="0.2">
      <c r="A11916" t="s">
        <v>30633</v>
      </c>
      <c r="B11916" t="s">
        <v>215</v>
      </c>
      <c r="C11916">
        <v>112343142</v>
      </c>
      <c r="D11916">
        <v>112343306</v>
      </c>
      <c r="E11916">
        <v>165</v>
      </c>
      <c r="F11916" t="s">
        <v>66</v>
      </c>
      <c r="G11916" t="s">
        <v>4438</v>
      </c>
      <c r="H11916" t="s">
        <v>30634</v>
      </c>
      <c r="I11916">
        <v>3</v>
      </c>
      <c r="J11916">
        <v>1</v>
      </c>
      <c r="K11916">
        <v>2</v>
      </c>
      <c r="L11916">
        <v>0</v>
      </c>
      <c r="M11916">
        <v>0</v>
      </c>
      <c r="N11916">
        <v>0</v>
      </c>
      <c r="O11916" t="str">
        <f t="shared" si="1302"/>
        <v/>
      </c>
      <c r="P11916">
        <f>IF(ISERROR(VLOOKUP(G11916,Genes!$A$2:$A$749,1,0)),0,1)</f>
        <v>1</v>
      </c>
      <c r="Q11916">
        <f t="shared" si="1303"/>
        <v>0</v>
      </c>
      <c r="R11916">
        <f t="shared" si="1304"/>
        <v>1</v>
      </c>
      <c r="S11916">
        <f t="shared" si="1305"/>
        <v>3</v>
      </c>
      <c r="T11916">
        <f t="shared" si="1306"/>
        <v>3</v>
      </c>
      <c r="U11916">
        <f t="shared" si="1307"/>
        <v>0</v>
      </c>
      <c r="V11916" t="str">
        <f t="shared" si="1308"/>
        <v/>
      </c>
    </row>
    <row r="11917" spans="1:22" x14ac:dyDescent="0.2">
      <c r="A11917" t="s">
        <v>30635</v>
      </c>
      <c r="B11917" t="s">
        <v>215</v>
      </c>
      <c r="C11917">
        <v>112343599</v>
      </c>
      <c r="D11917">
        <v>112343720</v>
      </c>
      <c r="E11917">
        <v>122</v>
      </c>
      <c r="F11917" t="s">
        <v>66</v>
      </c>
      <c r="G11917" t="s">
        <v>4438</v>
      </c>
      <c r="H11917" t="s">
        <v>30636</v>
      </c>
      <c r="I11917">
        <v>3</v>
      </c>
      <c r="J11917">
        <v>1</v>
      </c>
      <c r="K11917">
        <v>2</v>
      </c>
      <c r="L11917">
        <v>0</v>
      </c>
      <c r="M11917">
        <v>0</v>
      </c>
      <c r="N11917">
        <v>0</v>
      </c>
      <c r="O11917" t="str">
        <f t="shared" si="1302"/>
        <v/>
      </c>
      <c r="P11917">
        <f>IF(ISERROR(VLOOKUP(G11917,Genes!$A$2:$A$749,1,0)),0,1)</f>
        <v>1</v>
      </c>
      <c r="Q11917">
        <f t="shared" si="1303"/>
        <v>0</v>
      </c>
      <c r="R11917">
        <f t="shared" si="1304"/>
        <v>1</v>
      </c>
      <c r="S11917">
        <f t="shared" si="1305"/>
        <v>4</v>
      </c>
      <c r="T11917">
        <f t="shared" si="1306"/>
        <v>4</v>
      </c>
      <c r="U11917">
        <f t="shared" si="1307"/>
        <v>0</v>
      </c>
      <c r="V11917" t="str">
        <f t="shared" si="1308"/>
        <v/>
      </c>
    </row>
    <row r="11918" spans="1:22" x14ac:dyDescent="0.2">
      <c r="A11918" t="s">
        <v>30637</v>
      </c>
      <c r="B11918" t="s">
        <v>215</v>
      </c>
      <c r="C11918">
        <v>112343941</v>
      </c>
      <c r="D11918">
        <v>112344154</v>
      </c>
      <c r="E11918">
        <v>214</v>
      </c>
      <c r="F11918" t="s">
        <v>66</v>
      </c>
      <c r="G11918" t="s">
        <v>4438</v>
      </c>
      <c r="H11918" t="s">
        <v>30638</v>
      </c>
      <c r="I11918">
        <v>3</v>
      </c>
      <c r="J11918">
        <v>1</v>
      </c>
      <c r="K11918">
        <v>2</v>
      </c>
      <c r="L11918">
        <v>0</v>
      </c>
      <c r="M11918">
        <v>0</v>
      </c>
      <c r="N11918">
        <v>0</v>
      </c>
      <c r="O11918" t="str">
        <f t="shared" si="1302"/>
        <v/>
      </c>
      <c r="P11918">
        <f>IF(ISERROR(VLOOKUP(G11918,Genes!$A$2:$A$749,1,0)),0,1)</f>
        <v>1</v>
      </c>
      <c r="Q11918">
        <f t="shared" si="1303"/>
        <v>0</v>
      </c>
      <c r="R11918">
        <f t="shared" si="1304"/>
        <v>1</v>
      </c>
      <c r="S11918">
        <f t="shared" si="1305"/>
        <v>5</v>
      </c>
      <c r="T11918">
        <f t="shared" si="1306"/>
        <v>5</v>
      </c>
      <c r="U11918">
        <f t="shared" si="1307"/>
        <v>0</v>
      </c>
      <c r="V11918" t="str">
        <f t="shared" si="1308"/>
        <v/>
      </c>
    </row>
    <row r="11919" spans="1:22" x14ac:dyDescent="0.2">
      <c r="A11919" t="s">
        <v>30639</v>
      </c>
      <c r="B11919" t="s">
        <v>215</v>
      </c>
      <c r="C11919">
        <v>112349363</v>
      </c>
      <c r="D11919">
        <v>112349466</v>
      </c>
      <c r="E11919">
        <v>104</v>
      </c>
      <c r="F11919" t="s">
        <v>66</v>
      </c>
      <c r="G11919" t="s">
        <v>4438</v>
      </c>
      <c r="H11919" t="s">
        <v>30640</v>
      </c>
      <c r="I11919">
        <v>2</v>
      </c>
      <c r="J11919">
        <v>0</v>
      </c>
      <c r="K11919">
        <v>2</v>
      </c>
      <c r="L11919">
        <v>0</v>
      </c>
      <c r="M11919">
        <v>0</v>
      </c>
      <c r="N11919">
        <v>0</v>
      </c>
      <c r="O11919" t="str">
        <f t="shared" si="1302"/>
        <v/>
      </c>
      <c r="P11919">
        <f>IF(ISERROR(VLOOKUP(G11919,Genes!$A$2:$A$749,1,0)),0,1)</f>
        <v>1</v>
      </c>
      <c r="Q11919">
        <f t="shared" si="1303"/>
        <v>0</v>
      </c>
      <c r="R11919">
        <f t="shared" si="1304"/>
        <v>1</v>
      </c>
      <c r="S11919">
        <f t="shared" si="1305"/>
        <v>6</v>
      </c>
      <c r="T11919">
        <f t="shared" si="1306"/>
        <v>6</v>
      </c>
      <c r="U11919">
        <f t="shared" si="1307"/>
        <v>0</v>
      </c>
      <c r="V11919" t="str">
        <f t="shared" si="1308"/>
        <v/>
      </c>
    </row>
    <row r="11920" spans="1:22" x14ac:dyDescent="0.2">
      <c r="A11920" t="s">
        <v>30641</v>
      </c>
      <c r="B11920" t="s">
        <v>215</v>
      </c>
      <c r="C11920">
        <v>112349650</v>
      </c>
      <c r="D11920">
        <v>112349749</v>
      </c>
      <c r="E11920">
        <v>100</v>
      </c>
      <c r="F11920" t="s">
        <v>66</v>
      </c>
      <c r="G11920" t="s">
        <v>4438</v>
      </c>
      <c r="H11920" t="s">
        <v>30642</v>
      </c>
      <c r="I11920">
        <v>2</v>
      </c>
      <c r="J11920">
        <v>0</v>
      </c>
      <c r="K11920">
        <v>2</v>
      </c>
      <c r="L11920">
        <v>0</v>
      </c>
      <c r="M11920">
        <v>0</v>
      </c>
      <c r="N11920">
        <v>0</v>
      </c>
      <c r="O11920" t="str">
        <f t="shared" si="1302"/>
        <v/>
      </c>
      <c r="P11920">
        <f>IF(ISERROR(VLOOKUP(G11920,Genes!$A$2:$A$749,1,0)),0,1)</f>
        <v>1</v>
      </c>
      <c r="Q11920">
        <f t="shared" si="1303"/>
        <v>0</v>
      </c>
      <c r="R11920">
        <f t="shared" si="1304"/>
        <v>1</v>
      </c>
      <c r="S11920">
        <f t="shared" si="1305"/>
        <v>7</v>
      </c>
      <c r="T11920">
        <f t="shared" si="1306"/>
        <v>7</v>
      </c>
      <c r="U11920">
        <f t="shared" si="1307"/>
        <v>0</v>
      </c>
      <c r="V11920" t="str">
        <f t="shared" si="1308"/>
        <v/>
      </c>
    </row>
    <row r="11921" spans="1:22" x14ac:dyDescent="0.2">
      <c r="A11921" t="s">
        <v>30643</v>
      </c>
      <c r="B11921" t="s">
        <v>215</v>
      </c>
      <c r="C11921">
        <v>112350170</v>
      </c>
      <c r="D11921">
        <v>112350330</v>
      </c>
      <c r="E11921">
        <v>161</v>
      </c>
      <c r="F11921" t="s">
        <v>66</v>
      </c>
      <c r="G11921" t="s">
        <v>4438</v>
      </c>
      <c r="H11921" t="s">
        <v>30644</v>
      </c>
      <c r="I11921">
        <v>3</v>
      </c>
      <c r="J11921">
        <v>1</v>
      </c>
      <c r="K11921">
        <v>2</v>
      </c>
      <c r="L11921">
        <v>0</v>
      </c>
      <c r="M11921">
        <v>0</v>
      </c>
      <c r="N11921">
        <v>0</v>
      </c>
      <c r="O11921" t="str">
        <f t="shared" si="1302"/>
        <v/>
      </c>
      <c r="P11921">
        <f>IF(ISERROR(VLOOKUP(G11921,Genes!$A$2:$A$749,1,0)),0,1)</f>
        <v>1</v>
      </c>
      <c r="Q11921">
        <f t="shared" si="1303"/>
        <v>0</v>
      </c>
      <c r="R11921">
        <f t="shared" si="1304"/>
        <v>1</v>
      </c>
      <c r="S11921">
        <f t="shared" si="1305"/>
        <v>8</v>
      </c>
      <c r="T11921">
        <f t="shared" si="1306"/>
        <v>8</v>
      </c>
      <c r="U11921">
        <f t="shared" si="1307"/>
        <v>0</v>
      </c>
      <c r="V11921" t="str">
        <f t="shared" si="1308"/>
        <v/>
      </c>
    </row>
    <row r="11922" spans="1:22" x14ac:dyDescent="0.2">
      <c r="A11922" t="s">
        <v>30645</v>
      </c>
      <c r="B11922" t="s">
        <v>215</v>
      </c>
      <c r="C11922">
        <v>112350749</v>
      </c>
      <c r="D11922">
        <v>112350890</v>
      </c>
      <c r="E11922">
        <v>142</v>
      </c>
      <c r="F11922" t="s">
        <v>66</v>
      </c>
      <c r="G11922" t="s">
        <v>4438</v>
      </c>
      <c r="H11922" t="s">
        <v>30646</v>
      </c>
      <c r="I11922">
        <v>3</v>
      </c>
      <c r="J11922">
        <v>1</v>
      </c>
      <c r="K11922">
        <v>2</v>
      </c>
      <c r="L11922">
        <v>0</v>
      </c>
      <c r="M11922">
        <v>0</v>
      </c>
      <c r="N11922">
        <v>0</v>
      </c>
      <c r="O11922" t="str">
        <f t="shared" si="1302"/>
        <v/>
      </c>
      <c r="P11922">
        <f>IF(ISERROR(VLOOKUP(G11922,Genes!$A$2:$A$749,1,0)),0,1)</f>
        <v>1</v>
      </c>
      <c r="Q11922">
        <f t="shared" si="1303"/>
        <v>0</v>
      </c>
      <c r="R11922">
        <f t="shared" si="1304"/>
        <v>1</v>
      </c>
      <c r="S11922">
        <f t="shared" si="1305"/>
        <v>9</v>
      </c>
      <c r="T11922">
        <f t="shared" si="1306"/>
        <v>9</v>
      </c>
      <c r="U11922">
        <f t="shared" si="1307"/>
        <v>0</v>
      </c>
      <c r="V11922" t="str">
        <f t="shared" si="1308"/>
        <v/>
      </c>
    </row>
    <row r="11923" spans="1:22" x14ac:dyDescent="0.2">
      <c r="A11923" t="s">
        <v>30647</v>
      </c>
      <c r="B11923" t="s">
        <v>215</v>
      </c>
      <c r="C11923">
        <v>112352831</v>
      </c>
      <c r="D11923">
        <v>112352981</v>
      </c>
      <c r="E11923">
        <v>151</v>
      </c>
      <c r="F11923" t="s">
        <v>66</v>
      </c>
      <c r="G11923" t="s">
        <v>4438</v>
      </c>
      <c r="H11923" t="s">
        <v>30648</v>
      </c>
      <c r="I11923">
        <v>3</v>
      </c>
      <c r="J11923">
        <v>1</v>
      </c>
      <c r="K11923">
        <v>2</v>
      </c>
      <c r="L11923">
        <v>0</v>
      </c>
      <c r="M11923">
        <v>0</v>
      </c>
      <c r="N11923">
        <v>0</v>
      </c>
      <c r="O11923" t="str">
        <f t="shared" si="1302"/>
        <v/>
      </c>
      <c r="P11923">
        <f>IF(ISERROR(VLOOKUP(G11923,Genes!$A$2:$A$749,1,0)),0,1)</f>
        <v>1</v>
      </c>
      <c r="Q11923">
        <f t="shared" si="1303"/>
        <v>0</v>
      </c>
      <c r="R11923">
        <f t="shared" si="1304"/>
        <v>1</v>
      </c>
      <c r="S11923">
        <f t="shared" si="1305"/>
        <v>10</v>
      </c>
      <c r="T11923">
        <f t="shared" si="1306"/>
        <v>10</v>
      </c>
      <c r="U11923">
        <f t="shared" si="1307"/>
        <v>0</v>
      </c>
      <c r="V11923" t="str">
        <f t="shared" si="1308"/>
        <v/>
      </c>
    </row>
    <row r="11924" spans="1:22" x14ac:dyDescent="0.2">
      <c r="A11924" t="s">
        <v>30649</v>
      </c>
      <c r="B11924" t="s">
        <v>215</v>
      </c>
      <c r="C11924">
        <v>112356156</v>
      </c>
      <c r="D11924">
        <v>112356308</v>
      </c>
      <c r="E11924">
        <v>153</v>
      </c>
      <c r="F11924" t="s">
        <v>66</v>
      </c>
      <c r="G11924" t="s">
        <v>4438</v>
      </c>
      <c r="H11924" t="s">
        <v>30650</v>
      </c>
      <c r="I11924">
        <v>3</v>
      </c>
      <c r="J11924">
        <v>1</v>
      </c>
      <c r="K11924">
        <v>2</v>
      </c>
      <c r="L11924">
        <v>0</v>
      </c>
      <c r="M11924">
        <v>0</v>
      </c>
      <c r="N11924">
        <v>0</v>
      </c>
      <c r="O11924" t="str">
        <f t="shared" si="1302"/>
        <v/>
      </c>
      <c r="P11924">
        <f>IF(ISERROR(VLOOKUP(G11924,Genes!$A$2:$A$749,1,0)),0,1)</f>
        <v>1</v>
      </c>
      <c r="Q11924">
        <f t="shared" si="1303"/>
        <v>0</v>
      </c>
      <c r="R11924">
        <f t="shared" si="1304"/>
        <v>1</v>
      </c>
      <c r="S11924">
        <f t="shared" si="1305"/>
        <v>11</v>
      </c>
      <c r="T11924">
        <f t="shared" si="1306"/>
        <v>11</v>
      </c>
      <c r="U11924">
        <f t="shared" si="1307"/>
        <v>0</v>
      </c>
      <c r="V11924" t="str">
        <f t="shared" si="1308"/>
        <v/>
      </c>
    </row>
    <row r="11925" spans="1:22" x14ac:dyDescent="0.2">
      <c r="A11925" t="s">
        <v>30651</v>
      </c>
      <c r="B11925" t="s">
        <v>215</v>
      </c>
      <c r="C11925">
        <v>112328696</v>
      </c>
      <c r="D11925">
        <v>112328771</v>
      </c>
      <c r="E11925">
        <v>76</v>
      </c>
      <c r="F11925" t="s">
        <v>66</v>
      </c>
      <c r="G11925" t="s">
        <v>4438</v>
      </c>
      <c r="H11925" t="s">
        <v>30652</v>
      </c>
      <c r="I11925">
        <v>2</v>
      </c>
      <c r="J11925">
        <v>0</v>
      </c>
      <c r="K11925">
        <v>2</v>
      </c>
      <c r="L11925">
        <v>0</v>
      </c>
      <c r="M11925">
        <v>0</v>
      </c>
      <c r="N11925">
        <v>0</v>
      </c>
      <c r="O11925" t="str">
        <f t="shared" si="1302"/>
        <v/>
      </c>
      <c r="P11925">
        <f>IF(ISERROR(VLOOKUP(G11925,Genes!$A$2:$A$749,1,0)),0,1)</f>
        <v>1</v>
      </c>
      <c r="Q11925">
        <f t="shared" si="1303"/>
        <v>0</v>
      </c>
      <c r="R11925">
        <f t="shared" si="1304"/>
        <v>1</v>
      </c>
      <c r="S11925">
        <f t="shared" si="1305"/>
        <v>12</v>
      </c>
      <c r="T11925">
        <f t="shared" si="1306"/>
        <v>12</v>
      </c>
      <c r="U11925">
        <f t="shared" si="1307"/>
        <v>0</v>
      </c>
      <c r="V11925" t="str">
        <f t="shared" si="1308"/>
        <v/>
      </c>
    </row>
    <row r="11926" spans="1:22" x14ac:dyDescent="0.2">
      <c r="A11926" t="s">
        <v>30653</v>
      </c>
      <c r="B11926" t="s">
        <v>215</v>
      </c>
      <c r="C11926">
        <v>112357897</v>
      </c>
      <c r="D11926">
        <v>112358048</v>
      </c>
      <c r="E11926">
        <v>152</v>
      </c>
      <c r="F11926" t="s">
        <v>66</v>
      </c>
      <c r="G11926" t="s">
        <v>4438</v>
      </c>
      <c r="H11926" t="s">
        <v>30654</v>
      </c>
      <c r="I11926">
        <v>3</v>
      </c>
      <c r="J11926">
        <v>1</v>
      </c>
      <c r="K11926">
        <v>2</v>
      </c>
      <c r="L11926">
        <v>0</v>
      </c>
      <c r="M11926">
        <v>0</v>
      </c>
      <c r="N11926">
        <v>0</v>
      </c>
      <c r="O11926" t="str">
        <f t="shared" si="1302"/>
        <v/>
      </c>
      <c r="P11926">
        <f>IF(ISERROR(VLOOKUP(G11926,Genes!$A$2:$A$749,1,0)),0,1)</f>
        <v>1</v>
      </c>
      <c r="Q11926">
        <f t="shared" si="1303"/>
        <v>0</v>
      </c>
      <c r="R11926">
        <f t="shared" si="1304"/>
        <v>1</v>
      </c>
      <c r="S11926">
        <f t="shared" si="1305"/>
        <v>13</v>
      </c>
      <c r="T11926">
        <f t="shared" si="1306"/>
        <v>13</v>
      </c>
      <c r="U11926">
        <f t="shared" si="1307"/>
        <v>0</v>
      </c>
      <c r="V11926" t="str">
        <f t="shared" si="1308"/>
        <v/>
      </c>
    </row>
    <row r="11927" spans="1:22" x14ac:dyDescent="0.2">
      <c r="A11927" t="s">
        <v>30655</v>
      </c>
      <c r="B11927" t="s">
        <v>215</v>
      </c>
      <c r="C11927">
        <v>112359412</v>
      </c>
      <c r="D11927">
        <v>112359570</v>
      </c>
      <c r="E11927">
        <v>159</v>
      </c>
      <c r="F11927" t="s">
        <v>66</v>
      </c>
      <c r="G11927" t="s">
        <v>4438</v>
      </c>
      <c r="H11927" t="s">
        <v>30656</v>
      </c>
      <c r="I11927">
        <v>3</v>
      </c>
      <c r="J11927">
        <v>1</v>
      </c>
      <c r="K11927">
        <v>2</v>
      </c>
      <c r="L11927">
        <v>0</v>
      </c>
      <c r="M11927">
        <v>0</v>
      </c>
      <c r="N11927">
        <v>0</v>
      </c>
      <c r="O11927" t="str">
        <f t="shared" si="1302"/>
        <v/>
      </c>
      <c r="P11927">
        <f>IF(ISERROR(VLOOKUP(G11927,Genes!$A$2:$A$749,1,0)),0,1)</f>
        <v>1</v>
      </c>
      <c r="Q11927">
        <f t="shared" si="1303"/>
        <v>0</v>
      </c>
      <c r="R11927">
        <f t="shared" si="1304"/>
        <v>1</v>
      </c>
      <c r="S11927">
        <f t="shared" si="1305"/>
        <v>14</v>
      </c>
      <c r="T11927">
        <f t="shared" si="1306"/>
        <v>14</v>
      </c>
      <c r="U11927">
        <f t="shared" si="1307"/>
        <v>0</v>
      </c>
      <c r="V11927" t="str">
        <f t="shared" si="1308"/>
        <v/>
      </c>
    </row>
    <row r="11928" spans="1:22" x14ac:dyDescent="0.2">
      <c r="A11928" t="s">
        <v>30657</v>
      </c>
      <c r="B11928" t="s">
        <v>215</v>
      </c>
      <c r="C11928">
        <v>112360197</v>
      </c>
      <c r="D11928">
        <v>112360304</v>
      </c>
      <c r="E11928">
        <v>108</v>
      </c>
      <c r="F11928" t="s">
        <v>66</v>
      </c>
      <c r="G11928" t="s">
        <v>4438</v>
      </c>
      <c r="H11928" t="s">
        <v>30658</v>
      </c>
      <c r="I11928">
        <v>2</v>
      </c>
      <c r="J11928">
        <v>0</v>
      </c>
      <c r="K11928">
        <v>2</v>
      </c>
      <c r="L11928">
        <v>0</v>
      </c>
      <c r="M11928">
        <v>0</v>
      </c>
      <c r="N11928">
        <v>0</v>
      </c>
      <c r="O11928" t="str">
        <f t="shared" si="1302"/>
        <v/>
      </c>
      <c r="P11928">
        <f>IF(ISERROR(VLOOKUP(G11928,Genes!$A$2:$A$749,1,0)),0,1)</f>
        <v>1</v>
      </c>
      <c r="Q11928">
        <f t="shared" si="1303"/>
        <v>0</v>
      </c>
      <c r="R11928">
        <f t="shared" si="1304"/>
        <v>1</v>
      </c>
      <c r="S11928">
        <f t="shared" si="1305"/>
        <v>15</v>
      </c>
      <c r="T11928">
        <f t="shared" si="1306"/>
        <v>15</v>
      </c>
      <c r="U11928">
        <f t="shared" si="1307"/>
        <v>0</v>
      </c>
      <c r="V11928" t="str">
        <f t="shared" si="1308"/>
        <v/>
      </c>
    </row>
    <row r="11929" spans="1:22" x14ac:dyDescent="0.2">
      <c r="A11929" t="s">
        <v>30659</v>
      </c>
      <c r="B11929" t="s">
        <v>215</v>
      </c>
      <c r="C11929">
        <v>112360780</v>
      </c>
      <c r="D11929">
        <v>112360888</v>
      </c>
      <c r="E11929">
        <v>109</v>
      </c>
      <c r="F11929" t="s">
        <v>66</v>
      </c>
      <c r="G11929" t="s">
        <v>4438</v>
      </c>
      <c r="H11929" t="s">
        <v>30660</v>
      </c>
      <c r="I11929">
        <v>2</v>
      </c>
      <c r="J11929">
        <v>0</v>
      </c>
      <c r="K11929">
        <v>2</v>
      </c>
      <c r="L11929">
        <v>0</v>
      </c>
      <c r="M11929">
        <v>0</v>
      </c>
      <c r="N11929">
        <v>0</v>
      </c>
      <c r="O11929" t="str">
        <f t="shared" si="1302"/>
        <v/>
      </c>
      <c r="P11929">
        <f>IF(ISERROR(VLOOKUP(G11929,Genes!$A$2:$A$749,1,0)),0,1)</f>
        <v>1</v>
      </c>
      <c r="Q11929">
        <f t="shared" si="1303"/>
        <v>0</v>
      </c>
      <c r="R11929">
        <f t="shared" si="1304"/>
        <v>1</v>
      </c>
      <c r="S11929">
        <f t="shared" si="1305"/>
        <v>16</v>
      </c>
      <c r="T11929">
        <f t="shared" si="1306"/>
        <v>16</v>
      </c>
      <c r="U11929">
        <f t="shared" si="1307"/>
        <v>0</v>
      </c>
      <c r="V11929" t="str">
        <f t="shared" si="1308"/>
        <v/>
      </c>
    </row>
    <row r="11930" spans="1:22" x14ac:dyDescent="0.2">
      <c r="A11930" t="s">
        <v>30661</v>
      </c>
      <c r="B11930" t="s">
        <v>215</v>
      </c>
      <c r="C11930">
        <v>112361395</v>
      </c>
      <c r="D11930">
        <v>112361642</v>
      </c>
      <c r="E11930">
        <v>248</v>
      </c>
      <c r="F11930" t="s">
        <v>66</v>
      </c>
      <c r="G11930" t="s">
        <v>4438</v>
      </c>
      <c r="H11930" t="s">
        <v>30662</v>
      </c>
      <c r="I11930">
        <v>5</v>
      </c>
      <c r="J11930">
        <v>2</v>
      </c>
      <c r="K11930">
        <v>2</v>
      </c>
      <c r="L11930">
        <v>0</v>
      </c>
      <c r="M11930">
        <v>0</v>
      </c>
      <c r="N11930">
        <v>1</v>
      </c>
      <c r="O11930" t="str">
        <f t="shared" si="1302"/>
        <v/>
      </c>
      <c r="P11930">
        <f>IF(ISERROR(VLOOKUP(G11930,Genes!$A$2:$A$749,1,0)),0,1)</f>
        <v>1</v>
      </c>
      <c r="Q11930">
        <f t="shared" si="1303"/>
        <v>0</v>
      </c>
      <c r="R11930">
        <f t="shared" si="1304"/>
        <v>1</v>
      </c>
      <c r="S11930">
        <f t="shared" si="1305"/>
        <v>17</v>
      </c>
      <c r="T11930">
        <f t="shared" si="1306"/>
        <v>17</v>
      </c>
      <c r="U11930">
        <f t="shared" si="1307"/>
        <v>0</v>
      </c>
      <c r="V11930" t="str">
        <f t="shared" si="1308"/>
        <v/>
      </c>
    </row>
    <row r="11931" spans="1:22" x14ac:dyDescent="0.2">
      <c r="A11931" t="s">
        <v>30663</v>
      </c>
      <c r="B11931" t="s">
        <v>215</v>
      </c>
      <c r="C11931">
        <v>112361724</v>
      </c>
      <c r="D11931">
        <v>112361936</v>
      </c>
      <c r="E11931">
        <v>213</v>
      </c>
      <c r="F11931" t="s">
        <v>66</v>
      </c>
      <c r="G11931" t="s">
        <v>4438</v>
      </c>
      <c r="H11931" t="s">
        <v>30664</v>
      </c>
      <c r="I11931">
        <v>5</v>
      </c>
      <c r="J11931">
        <v>1</v>
      </c>
      <c r="K11931">
        <v>2</v>
      </c>
      <c r="L11931">
        <v>0</v>
      </c>
      <c r="M11931">
        <v>1</v>
      </c>
      <c r="N11931">
        <v>1</v>
      </c>
      <c r="O11931" t="str">
        <f t="shared" si="1302"/>
        <v/>
      </c>
      <c r="P11931">
        <f>IF(ISERROR(VLOOKUP(G11931,Genes!$A$2:$A$749,1,0)),0,1)</f>
        <v>1</v>
      </c>
      <c r="Q11931">
        <f t="shared" si="1303"/>
        <v>0</v>
      </c>
      <c r="R11931">
        <f t="shared" si="1304"/>
        <v>1</v>
      </c>
      <c r="S11931">
        <f t="shared" si="1305"/>
        <v>18</v>
      </c>
      <c r="T11931">
        <f t="shared" si="1306"/>
        <v>18</v>
      </c>
      <c r="U11931">
        <f t="shared" si="1307"/>
        <v>0</v>
      </c>
      <c r="V11931" t="str">
        <f t="shared" si="1308"/>
        <v/>
      </c>
    </row>
    <row r="11932" spans="1:22" x14ac:dyDescent="0.2">
      <c r="A11932" t="s">
        <v>30665</v>
      </c>
      <c r="B11932" t="s">
        <v>215</v>
      </c>
      <c r="C11932">
        <v>112362232</v>
      </c>
      <c r="D11932">
        <v>112362423</v>
      </c>
      <c r="E11932">
        <v>192</v>
      </c>
      <c r="F11932" t="s">
        <v>66</v>
      </c>
      <c r="G11932" t="s">
        <v>4438</v>
      </c>
      <c r="H11932" t="s">
        <v>30666</v>
      </c>
      <c r="I11932">
        <v>3</v>
      </c>
      <c r="J11932">
        <v>1</v>
      </c>
      <c r="K11932">
        <v>2</v>
      </c>
      <c r="L11932">
        <v>0</v>
      </c>
      <c r="M11932">
        <v>0</v>
      </c>
      <c r="N11932">
        <v>0</v>
      </c>
      <c r="O11932" t="str">
        <f t="shared" si="1302"/>
        <v/>
      </c>
      <c r="P11932">
        <f>IF(ISERROR(VLOOKUP(G11932,Genes!$A$2:$A$749,1,0)),0,1)</f>
        <v>1</v>
      </c>
      <c r="Q11932">
        <f t="shared" si="1303"/>
        <v>0</v>
      </c>
      <c r="R11932">
        <f t="shared" si="1304"/>
        <v>1</v>
      </c>
      <c r="S11932">
        <f t="shared" si="1305"/>
        <v>19</v>
      </c>
      <c r="T11932">
        <f t="shared" si="1306"/>
        <v>19</v>
      </c>
      <c r="U11932">
        <f t="shared" si="1307"/>
        <v>0</v>
      </c>
      <c r="V11932" t="str">
        <f t="shared" si="1308"/>
        <v/>
      </c>
    </row>
    <row r="11933" spans="1:22" x14ac:dyDescent="0.2">
      <c r="A11933" t="s">
        <v>30667</v>
      </c>
      <c r="B11933" t="s">
        <v>215</v>
      </c>
      <c r="C11933">
        <v>112362583</v>
      </c>
      <c r="D11933">
        <v>112362760</v>
      </c>
      <c r="E11933">
        <v>178</v>
      </c>
      <c r="F11933" t="s">
        <v>66</v>
      </c>
      <c r="G11933" t="s">
        <v>4438</v>
      </c>
      <c r="H11933" t="s">
        <v>30668</v>
      </c>
      <c r="I11933">
        <v>3</v>
      </c>
      <c r="J11933">
        <v>1</v>
      </c>
      <c r="K11933">
        <v>2</v>
      </c>
      <c r="L11933">
        <v>0</v>
      </c>
      <c r="M11933">
        <v>0</v>
      </c>
      <c r="N11933">
        <v>0</v>
      </c>
      <c r="O11933" t="str">
        <f t="shared" si="1302"/>
        <v/>
      </c>
      <c r="P11933">
        <f>IF(ISERROR(VLOOKUP(G11933,Genes!$A$2:$A$749,1,0)),0,1)</f>
        <v>1</v>
      </c>
      <c r="Q11933">
        <f t="shared" si="1303"/>
        <v>0</v>
      </c>
      <c r="R11933">
        <f t="shared" si="1304"/>
        <v>1</v>
      </c>
      <c r="S11933">
        <f t="shared" si="1305"/>
        <v>20</v>
      </c>
      <c r="T11933">
        <f t="shared" si="1306"/>
        <v>20</v>
      </c>
      <c r="U11933">
        <f t="shared" si="1307"/>
        <v>0</v>
      </c>
      <c r="V11933" t="str">
        <f t="shared" si="1308"/>
        <v/>
      </c>
    </row>
    <row r="11934" spans="1:22" x14ac:dyDescent="0.2">
      <c r="A11934" t="s">
        <v>30669</v>
      </c>
      <c r="B11934" t="s">
        <v>215</v>
      </c>
      <c r="C11934">
        <v>112362942</v>
      </c>
      <c r="D11934">
        <v>112363048</v>
      </c>
      <c r="E11934">
        <v>107</v>
      </c>
      <c r="F11934" t="s">
        <v>66</v>
      </c>
      <c r="G11934" t="s">
        <v>4438</v>
      </c>
      <c r="H11934" t="s">
        <v>30670</v>
      </c>
      <c r="I11934">
        <v>2</v>
      </c>
      <c r="J11934">
        <v>0</v>
      </c>
      <c r="K11934">
        <v>2</v>
      </c>
      <c r="L11934">
        <v>0</v>
      </c>
      <c r="M11934">
        <v>0</v>
      </c>
      <c r="N11934">
        <v>0</v>
      </c>
      <c r="O11934" t="str">
        <f t="shared" si="1302"/>
        <v/>
      </c>
      <c r="P11934">
        <f>IF(ISERROR(VLOOKUP(G11934,Genes!$A$2:$A$749,1,0)),0,1)</f>
        <v>1</v>
      </c>
      <c r="Q11934">
        <f t="shared" si="1303"/>
        <v>0</v>
      </c>
      <c r="R11934">
        <f t="shared" si="1304"/>
        <v>1</v>
      </c>
      <c r="S11934">
        <f t="shared" si="1305"/>
        <v>21</v>
      </c>
      <c r="T11934">
        <f t="shared" si="1306"/>
        <v>21</v>
      </c>
      <c r="U11934">
        <f t="shared" si="1307"/>
        <v>0</v>
      </c>
      <c r="V11934" t="str">
        <f t="shared" si="1308"/>
        <v/>
      </c>
    </row>
    <row r="11935" spans="1:22" x14ac:dyDescent="0.2">
      <c r="A11935" t="s">
        <v>30671</v>
      </c>
      <c r="B11935" t="s">
        <v>215</v>
      </c>
      <c r="C11935">
        <v>112363989</v>
      </c>
      <c r="D11935">
        <v>112364060</v>
      </c>
      <c r="E11935">
        <v>72</v>
      </c>
      <c r="F11935" t="s">
        <v>66</v>
      </c>
      <c r="G11935" t="s">
        <v>4438</v>
      </c>
      <c r="H11935" t="s">
        <v>30672</v>
      </c>
      <c r="I11935">
        <v>2</v>
      </c>
      <c r="J11935">
        <v>0</v>
      </c>
      <c r="K11935">
        <v>2</v>
      </c>
      <c r="L11935">
        <v>0</v>
      </c>
      <c r="M11935">
        <v>0</v>
      </c>
      <c r="N11935">
        <v>0</v>
      </c>
      <c r="O11935" t="str">
        <f t="shared" si="1302"/>
        <v/>
      </c>
      <c r="P11935">
        <f>IF(ISERROR(VLOOKUP(G11935,Genes!$A$2:$A$749,1,0)),0,1)</f>
        <v>1</v>
      </c>
      <c r="Q11935">
        <f t="shared" si="1303"/>
        <v>0</v>
      </c>
      <c r="R11935">
        <f t="shared" si="1304"/>
        <v>1</v>
      </c>
      <c r="S11935">
        <f t="shared" si="1305"/>
        <v>22</v>
      </c>
      <c r="T11935">
        <f t="shared" si="1306"/>
        <v>22</v>
      </c>
      <c r="U11935">
        <f t="shared" si="1307"/>
        <v>0</v>
      </c>
      <c r="V11935" t="str">
        <f t="shared" si="1308"/>
        <v/>
      </c>
    </row>
    <row r="11936" spans="1:22" x14ac:dyDescent="0.2">
      <c r="A11936" t="s">
        <v>30673</v>
      </c>
      <c r="B11936" t="s">
        <v>215</v>
      </c>
      <c r="C11936">
        <v>112333465</v>
      </c>
      <c r="D11936">
        <v>112333503</v>
      </c>
      <c r="E11936">
        <v>39</v>
      </c>
      <c r="F11936" t="s">
        <v>66</v>
      </c>
      <c r="G11936" t="s">
        <v>4438</v>
      </c>
      <c r="H11936" t="s">
        <v>30674</v>
      </c>
      <c r="I11936">
        <v>2</v>
      </c>
      <c r="J11936">
        <v>2</v>
      </c>
      <c r="K11936">
        <v>0</v>
      </c>
      <c r="L11936">
        <v>0</v>
      </c>
      <c r="M11936">
        <v>0</v>
      </c>
      <c r="N11936">
        <v>0</v>
      </c>
      <c r="O11936" t="str">
        <f t="shared" si="1302"/>
        <v/>
      </c>
      <c r="P11936">
        <f>IF(ISERROR(VLOOKUP(G11936,Genes!$A$2:$A$749,1,0)),0,1)</f>
        <v>1</v>
      </c>
      <c r="Q11936">
        <f t="shared" si="1303"/>
        <v>0</v>
      </c>
      <c r="R11936">
        <f t="shared" si="1304"/>
        <v>1</v>
      </c>
      <c r="S11936">
        <f t="shared" si="1305"/>
        <v>23</v>
      </c>
      <c r="T11936">
        <f t="shared" si="1306"/>
        <v>23</v>
      </c>
      <c r="U11936">
        <f t="shared" si="1307"/>
        <v>0</v>
      </c>
      <c r="V11936" t="str">
        <f t="shared" si="1308"/>
        <v/>
      </c>
    </row>
    <row r="11937" spans="1:22" x14ac:dyDescent="0.2">
      <c r="A11937" t="s">
        <v>30675</v>
      </c>
      <c r="B11937" t="s">
        <v>215</v>
      </c>
      <c r="C11937">
        <v>112335094</v>
      </c>
      <c r="D11937">
        <v>112335161</v>
      </c>
      <c r="E11937">
        <v>68</v>
      </c>
      <c r="F11937" t="s">
        <v>66</v>
      </c>
      <c r="G11937" t="s">
        <v>4438</v>
      </c>
      <c r="H11937" t="s">
        <v>30676</v>
      </c>
      <c r="I11937">
        <v>2</v>
      </c>
      <c r="J11937">
        <v>0</v>
      </c>
      <c r="K11937">
        <v>2</v>
      </c>
      <c r="L11937">
        <v>0</v>
      </c>
      <c r="M11937">
        <v>0</v>
      </c>
      <c r="N11937">
        <v>0</v>
      </c>
      <c r="O11937" t="str">
        <f t="shared" si="1302"/>
        <v/>
      </c>
      <c r="P11937">
        <f>IF(ISERROR(VLOOKUP(G11937,Genes!$A$2:$A$749,1,0)),0,1)</f>
        <v>1</v>
      </c>
      <c r="Q11937">
        <f t="shared" si="1303"/>
        <v>0</v>
      </c>
      <c r="R11937">
        <f t="shared" si="1304"/>
        <v>1</v>
      </c>
      <c r="S11937">
        <f t="shared" si="1305"/>
        <v>24</v>
      </c>
      <c r="T11937">
        <f t="shared" si="1306"/>
        <v>24</v>
      </c>
      <c r="U11937">
        <f t="shared" si="1307"/>
        <v>0</v>
      </c>
      <c r="V11937" t="str">
        <f t="shared" si="1308"/>
        <v/>
      </c>
    </row>
    <row r="11938" spans="1:22" x14ac:dyDescent="0.2">
      <c r="A11938" t="s">
        <v>30677</v>
      </c>
      <c r="B11938" t="s">
        <v>215</v>
      </c>
      <c r="C11938">
        <v>112337179</v>
      </c>
      <c r="D11938">
        <v>112337250</v>
      </c>
      <c r="E11938">
        <v>72</v>
      </c>
      <c r="F11938" t="s">
        <v>66</v>
      </c>
      <c r="G11938" t="s">
        <v>4438</v>
      </c>
      <c r="H11938" t="s">
        <v>30678</v>
      </c>
      <c r="I11938">
        <v>2</v>
      </c>
      <c r="J11938">
        <v>0</v>
      </c>
      <c r="K11938">
        <v>2</v>
      </c>
      <c r="L11938">
        <v>0</v>
      </c>
      <c r="M11938">
        <v>0</v>
      </c>
      <c r="N11938">
        <v>0</v>
      </c>
      <c r="O11938" t="str">
        <f t="shared" si="1302"/>
        <v/>
      </c>
      <c r="P11938">
        <f>IF(ISERROR(VLOOKUP(G11938,Genes!$A$2:$A$749,1,0)),0,1)</f>
        <v>1</v>
      </c>
      <c r="Q11938">
        <f t="shared" si="1303"/>
        <v>0</v>
      </c>
      <c r="R11938">
        <f t="shared" si="1304"/>
        <v>1</v>
      </c>
      <c r="S11938">
        <f t="shared" si="1305"/>
        <v>25</v>
      </c>
      <c r="T11938">
        <f t="shared" si="1306"/>
        <v>25</v>
      </c>
      <c r="U11938">
        <f t="shared" si="1307"/>
        <v>0</v>
      </c>
      <c r="V11938" t="str">
        <f t="shared" si="1308"/>
        <v/>
      </c>
    </row>
    <row r="11939" spans="1:22" x14ac:dyDescent="0.2">
      <c r="A11939" t="s">
        <v>30679</v>
      </c>
      <c r="B11939" t="s">
        <v>215</v>
      </c>
      <c r="C11939">
        <v>112337593</v>
      </c>
      <c r="D11939">
        <v>112337672</v>
      </c>
      <c r="E11939">
        <v>80</v>
      </c>
      <c r="F11939" t="s">
        <v>66</v>
      </c>
      <c r="G11939" t="s">
        <v>4438</v>
      </c>
      <c r="H11939" t="s">
        <v>30680</v>
      </c>
      <c r="I11939">
        <v>2</v>
      </c>
      <c r="J11939">
        <v>0</v>
      </c>
      <c r="K11939">
        <v>2</v>
      </c>
      <c r="L11939">
        <v>0</v>
      </c>
      <c r="M11939">
        <v>0</v>
      </c>
      <c r="N11939">
        <v>0</v>
      </c>
      <c r="O11939" t="str">
        <f t="shared" si="1302"/>
        <v/>
      </c>
      <c r="P11939">
        <f>IF(ISERROR(VLOOKUP(G11939,Genes!$A$2:$A$749,1,0)),0,1)</f>
        <v>1</v>
      </c>
      <c r="Q11939">
        <f t="shared" si="1303"/>
        <v>0</v>
      </c>
      <c r="R11939">
        <f t="shared" si="1304"/>
        <v>1</v>
      </c>
      <c r="S11939">
        <f t="shared" si="1305"/>
        <v>26</v>
      </c>
      <c r="T11939">
        <f t="shared" si="1306"/>
        <v>26</v>
      </c>
      <c r="U11939">
        <f t="shared" si="1307"/>
        <v>0</v>
      </c>
      <c r="V11939" t="str">
        <f t="shared" si="1308"/>
        <v/>
      </c>
    </row>
    <row r="11940" spans="1:22" x14ac:dyDescent="0.2">
      <c r="A11940" t="s">
        <v>30681</v>
      </c>
      <c r="B11940" t="s">
        <v>215</v>
      </c>
      <c r="C11940">
        <v>112338386</v>
      </c>
      <c r="D11940">
        <v>112338464</v>
      </c>
      <c r="E11940">
        <v>79</v>
      </c>
      <c r="F11940" t="s">
        <v>66</v>
      </c>
      <c r="G11940" t="s">
        <v>4438</v>
      </c>
      <c r="H11940" t="s">
        <v>30682</v>
      </c>
      <c r="I11940">
        <v>2</v>
      </c>
      <c r="J11940">
        <v>0</v>
      </c>
      <c r="K11940">
        <v>2</v>
      </c>
      <c r="L11940">
        <v>0</v>
      </c>
      <c r="M11940">
        <v>0</v>
      </c>
      <c r="N11940">
        <v>0</v>
      </c>
      <c r="O11940" t="str">
        <f t="shared" si="1302"/>
        <v/>
      </c>
      <c r="P11940">
        <f>IF(ISERROR(VLOOKUP(G11940,Genes!$A$2:$A$749,1,0)),0,1)</f>
        <v>1</v>
      </c>
      <c r="Q11940">
        <f t="shared" si="1303"/>
        <v>0</v>
      </c>
      <c r="R11940">
        <f t="shared" si="1304"/>
        <v>1</v>
      </c>
      <c r="S11940">
        <f t="shared" si="1305"/>
        <v>27</v>
      </c>
      <c r="T11940">
        <f t="shared" si="1306"/>
        <v>27</v>
      </c>
      <c r="U11940">
        <f t="shared" si="1307"/>
        <v>0</v>
      </c>
      <c r="V11940" t="str">
        <f t="shared" si="1308"/>
        <v/>
      </c>
    </row>
    <row r="11941" spans="1:22" x14ac:dyDescent="0.2">
      <c r="A11941" t="s">
        <v>30683</v>
      </c>
      <c r="B11941" t="s">
        <v>215</v>
      </c>
      <c r="C11941">
        <v>112340662</v>
      </c>
      <c r="D11941">
        <v>112340779</v>
      </c>
      <c r="E11941">
        <v>118</v>
      </c>
      <c r="F11941" t="s">
        <v>66</v>
      </c>
      <c r="G11941" t="s">
        <v>4438</v>
      </c>
      <c r="H11941" t="s">
        <v>30684</v>
      </c>
      <c r="I11941">
        <v>2</v>
      </c>
      <c r="J11941">
        <v>0</v>
      </c>
      <c r="K11941">
        <v>2</v>
      </c>
      <c r="L11941">
        <v>0</v>
      </c>
      <c r="M11941">
        <v>0</v>
      </c>
      <c r="N11941">
        <v>0</v>
      </c>
      <c r="O11941" t="str">
        <f t="shared" si="1302"/>
        <v/>
      </c>
      <c r="P11941">
        <f>IF(ISERROR(VLOOKUP(G11941,Genes!$A$2:$A$749,1,0)),0,1)</f>
        <v>1</v>
      </c>
      <c r="Q11941">
        <f t="shared" si="1303"/>
        <v>0</v>
      </c>
      <c r="R11941">
        <f t="shared" si="1304"/>
        <v>1</v>
      </c>
      <c r="S11941">
        <f t="shared" si="1305"/>
        <v>28</v>
      </c>
      <c r="T11941">
        <f t="shared" si="1306"/>
        <v>28</v>
      </c>
      <c r="U11941">
        <f t="shared" si="1307"/>
        <v>0</v>
      </c>
      <c r="V11941" t="str">
        <f t="shared" si="1308"/>
        <v/>
      </c>
    </row>
    <row r="11942" spans="1:22" x14ac:dyDescent="0.2">
      <c r="A11942" t="s">
        <v>30685</v>
      </c>
      <c r="B11942" t="s">
        <v>215</v>
      </c>
      <c r="C11942">
        <v>112341681</v>
      </c>
      <c r="D11942">
        <v>112341856</v>
      </c>
      <c r="E11942">
        <v>176</v>
      </c>
      <c r="F11942" t="s">
        <v>66</v>
      </c>
      <c r="G11942" t="s">
        <v>4438</v>
      </c>
      <c r="H11942" t="s">
        <v>30686</v>
      </c>
      <c r="I11942">
        <v>3</v>
      </c>
      <c r="J11942">
        <v>1</v>
      </c>
      <c r="K11942">
        <v>2</v>
      </c>
      <c r="L11942">
        <v>0</v>
      </c>
      <c r="M11942">
        <v>0</v>
      </c>
      <c r="N11942">
        <v>0</v>
      </c>
      <c r="O11942" t="str">
        <f t="shared" si="1302"/>
        <v>SMC3</v>
      </c>
      <c r="P11942">
        <f>IF(ISERROR(VLOOKUP(G11942,Genes!$A$2:$A$749,1,0)),0,1)</f>
        <v>1</v>
      </c>
      <c r="Q11942">
        <f t="shared" si="1303"/>
        <v>0</v>
      </c>
      <c r="R11942">
        <f t="shared" si="1304"/>
        <v>1</v>
      </c>
      <c r="S11942">
        <f t="shared" si="1305"/>
        <v>29</v>
      </c>
      <c r="T11942">
        <f t="shared" si="1306"/>
        <v>29</v>
      </c>
      <c r="U11942">
        <f t="shared" si="1307"/>
        <v>1</v>
      </c>
      <c r="V11942">
        <f t="shared" si="1308"/>
        <v>1</v>
      </c>
    </row>
    <row r="11943" spans="1:22" x14ac:dyDescent="0.2">
      <c r="A11943" t="s">
        <v>30687</v>
      </c>
      <c r="B11943" t="s">
        <v>92</v>
      </c>
      <c r="C11943">
        <v>70346396</v>
      </c>
      <c r="D11943">
        <v>70346494</v>
      </c>
      <c r="E11943">
        <v>99</v>
      </c>
      <c r="F11943" t="s">
        <v>66</v>
      </c>
      <c r="G11943" t="s">
        <v>4445</v>
      </c>
      <c r="H11943" t="s">
        <v>30688</v>
      </c>
      <c r="I11943">
        <v>2</v>
      </c>
      <c r="J11943">
        <v>0</v>
      </c>
      <c r="K11943">
        <v>2</v>
      </c>
      <c r="L11943">
        <v>0</v>
      </c>
      <c r="M11943">
        <v>0</v>
      </c>
      <c r="N11943">
        <v>0</v>
      </c>
      <c r="O11943" t="str">
        <f t="shared" si="1302"/>
        <v/>
      </c>
      <c r="P11943">
        <f>IF(ISERROR(VLOOKUP(G11943,Genes!$A$2:$A$749,1,0)),0,1)</f>
        <v>1</v>
      </c>
      <c r="Q11943">
        <f t="shared" si="1303"/>
        <v>1</v>
      </c>
      <c r="R11943">
        <f t="shared" si="1304"/>
        <v>1</v>
      </c>
      <c r="S11943">
        <f t="shared" si="1305"/>
        <v>1</v>
      </c>
      <c r="T11943">
        <f t="shared" si="1306"/>
        <v>1</v>
      </c>
      <c r="U11943">
        <f t="shared" si="1307"/>
        <v>0</v>
      </c>
      <c r="V11943" t="str">
        <f t="shared" si="1308"/>
        <v/>
      </c>
    </row>
    <row r="11944" spans="1:22" x14ac:dyDescent="0.2">
      <c r="A11944" t="s">
        <v>30689</v>
      </c>
      <c r="B11944" t="s">
        <v>92</v>
      </c>
      <c r="C11944">
        <v>70478202</v>
      </c>
      <c r="D11944">
        <v>70478284</v>
      </c>
      <c r="E11944">
        <v>83</v>
      </c>
      <c r="F11944" t="s">
        <v>66</v>
      </c>
      <c r="G11944" t="s">
        <v>4445</v>
      </c>
      <c r="H11944" t="s">
        <v>30690</v>
      </c>
      <c r="I11944">
        <v>2</v>
      </c>
      <c r="J11944">
        <v>0</v>
      </c>
      <c r="K11944">
        <v>2</v>
      </c>
      <c r="L11944">
        <v>0</v>
      </c>
      <c r="M11944">
        <v>0</v>
      </c>
      <c r="N11944">
        <v>0</v>
      </c>
      <c r="O11944" t="str">
        <f t="shared" si="1302"/>
        <v/>
      </c>
      <c r="P11944">
        <f>IF(ISERROR(VLOOKUP(G11944,Genes!$A$2:$A$749,1,0)),0,1)</f>
        <v>1</v>
      </c>
      <c r="Q11944">
        <f t="shared" si="1303"/>
        <v>0</v>
      </c>
      <c r="R11944">
        <f t="shared" si="1304"/>
        <v>1</v>
      </c>
      <c r="S11944">
        <f t="shared" si="1305"/>
        <v>2</v>
      </c>
      <c r="T11944">
        <f t="shared" si="1306"/>
        <v>2</v>
      </c>
      <c r="U11944">
        <f t="shared" si="1307"/>
        <v>0</v>
      </c>
      <c r="V11944" t="str">
        <f t="shared" si="1308"/>
        <v/>
      </c>
    </row>
    <row r="11945" spans="1:22" x14ac:dyDescent="0.2">
      <c r="A11945" t="s">
        <v>30691</v>
      </c>
      <c r="B11945" t="s">
        <v>92</v>
      </c>
      <c r="C11945">
        <v>70480103</v>
      </c>
      <c r="D11945">
        <v>70480208</v>
      </c>
      <c r="E11945">
        <v>106</v>
      </c>
      <c r="F11945" t="s">
        <v>66</v>
      </c>
      <c r="G11945" t="s">
        <v>4445</v>
      </c>
      <c r="H11945" t="s">
        <v>30692</v>
      </c>
      <c r="I11945">
        <v>2</v>
      </c>
      <c r="J11945">
        <v>0</v>
      </c>
      <c r="K11945">
        <v>2</v>
      </c>
      <c r="L11945">
        <v>0</v>
      </c>
      <c r="M11945">
        <v>0</v>
      </c>
      <c r="N11945">
        <v>0</v>
      </c>
      <c r="O11945" t="str">
        <f t="shared" si="1302"/>
        <v/>
      </c>
      <c r="P11945">
        <f>IF(ISERROR(VLOOKUP(G11945,Genes!$A$2:$A$749,1,0)),0,1)</f>
        <v>1</v>
      </c>
      <c r="Q11945">
        <f t="shared" si="1303"/>
        <v>0</v>
      </c>
      <c r="R11945">
        <f t="shared" si="1304"/>
        <v>1</v>
      </c>
      <c r="S11945">
        <f t="shared" si="1305"/>
        <v>3</v>
      </c>
      <c r="T11945">
        <f t="shared" si="1306"/>
        <v>3</v>
      </c>
      <c r="U11945">
        <f t="shared" si="1307"/>
        <v>0</v>
      </c>
      <c r="V11945" t="str">
        <f t="shared" si="1308"/>
        <v/>
      </c>
    </row>
    <row r="11946" spans="1:22" x14ac:dyDescent="0.2">
      <c r="A11946" t="s">
        <v>30693</v>
      </c>
      <c r="B11946" t="s">
        <v>92</v>
      </c>
      <c r="C11946">
        <v>70489920</v>
      </c>
      <c r="D11946">
        <v>70490164</v>
      </c>
      <c r="E11946">
        <v>245</v>
      </c>
      <c r="F11946" t="s">
        <v>66</v>
      </c>
      <c r="G11946" t="s">
        <v>4445</v>
      </c>
      <c r="H11946" t="s">
        <v>30694</v>
      </c>
      <c r="I11946">
        <v>4</v>
      </c>
      <c r="J11946">
        <v>2</v>
      </c>
      <c r="K11946">
        <v>2</v>
      </c>
      <c r="L11946">
        <v>0</v>
      </c>
      <c r="M11946">
        <v>0</v>
      </c>
      <c r="N11946">
        <v>0</v>
      </c>
      <c r="O11946" t="str">
        <f t="shared" si="1302"/>
        <v/>
      </c>
      <c r="P11946">
        <f>IF(ISERROR(VLOOKUP(G11946,Genes!$A$2:$A$749,1,0)),0,1)</f>
        <v>1</v>
      </c>
      <c r="Q11946">
        <f t="shared" si="1303"/>
        <v>0</v>
      </c>
      <c r="R11946">
        <f t="shared" si="1304"/>
        <v>1</v>
      </c>
      <c r="S11946">
        <f t="shared" si="1305"/>
        <v>4</v>
      </c>
      <c r="T11946">
        <f t="shared" si="1306"/>
        <v>4</v>
      </c>
      <c r="U11946">
        <f t="shared" si="1307"/>
        <v>0</v>
      </c>
      <c r="V11946" t="str">
        <f t="shared" si="1308"/>
        <v/>
      </c>
    </row>
    <row r="11947" spans="1:22" x14ac:dyDescent="0.2">
      <c r="A11947" t="s">
        <v>30695</v>
      </c>
      <c r="B11947" t="s">
        <v>92</v>
      </c>
      <c r="C11947">
        <v>70496959</v>
      </c>
      <c r="D11947">
        <v>70496975</v>
      </c>
      <c r="E11947">
        <v>17</v>
      </c>
      <c r="F11947" t="s">
        <v>66</v>
      </c>
      <c r="G11947" t="s">
        <v>4445</v>
      </c>
      <c r="H11947" t="s">
        <v>30696</v>
      </c>
      <c r="I11947">
        <v>2</v>
      </c>
      <c r="J11947">
        <v>2</v>
      </c>
      <c r="K11947">
        <v>0</v>
      </c>
      <c r="L11947">
        <v>0</v>
      </c>
      <c r="M11947">
        <v>0</v>
      </c>
      <c r="N11947">
        <v>0</v>
      </c>
      <c r="O11947" t="str">
        <f t="shared" si="1302"/>
        <v/>
      </c>
      <c r="P11947">
        <f>IF(ISERROR(VLOOKUP(G11947,Genes!$A$2:$A$749,1,0)),0,1)</f>
        <v>1</v>
      </c>
      <c r="Q11947">
        <f t="shared" si="1303"/>
        <v>0</v>
      </c>
      <c r="R11947">
        <f t="shared" si="1304"/>
        <v>1</v>
      </c>
      <c r="S11947">
        <f t="shared" si="1305"/>
        <v>5</v>
      </c>
      <c r="T11947">
        <f t="shared" si="1306"/>
        <v>5</v>
      </c>
      <c r="U11947">
        <f t="shared" si="1307"/>
        <v>0</v>
      </c>
      <c r="V11947" t="str">
        <f t="shared" si="1308"/>
        <v/>
      </c>
    </row>
    <row r="11948" spans="1:22" x14ac:dyDescent="0.2">
      <c r="A11948" t="s">
        <v>30697</v>
      </c>
      <c r="B11948" t="s">
        <v>92</v>
      </c>
      <c r="C11948">
        <v>70496962</v>
      </c>
      <c r="D11948">
        <v>70496975</v>
      </c>
      <c r="E11948">
        <v>14</v>
      </c>
      <c r="F11948" t="s">
        <v>66</v>
      </c>
      <c r="G11948" t="s">
        <v>4445</v>
      </c>
      <c r="H11948" t="s">
        <v>30698</v>
      </c>
      <c r="I11948">
        <v>2</v>
      </c>
      <c r="J11948">
        <v>2</v>
      </c>
      <c r="K11948">
        <v>0</v>
      </c>
      <c r="L11948">
        <v>0</v>
      </c>
      <c r="M11948">
        <v>0</v>
      </c>
      <c r="N11948">
        <v>0</v>
      </c>
      <c r="O11948" t="str">
        <f t="shared" si="1302"/>
        <v/>
      </c>
      <c r="P11948">
        <f>IF(ISERROR(VLOOKUP(G11948,Genes!$A$2:$A$749,1,0)),0,1)</f>
        <v>1</v>
      </c>
      <c r="Q11948">
        <f t="shared" si="1303"/>
        <v>0</v>
      </c>
      <c r="R11948">
        <f t="shared" si="1304"/>
        <v>1</v>
      </c>
      <c r="S11948">
        <f t="shared" si="1305"/>
        <v>6</v>
      </c>
      <c r="T11948">
        <f t="shared" si="1306"/>
        <v>6</v>
      </c>
      <c r="U11948">
        <f t="shared" si="1307"/>
        <v>0</v>
      </c>
      <c r="V11948" t="str">
        <f t="shared" si="1308"/>
        <v/>
      </c>
    </row>
    <row r="11949" spans="1:22" x14ac:dyDescent="0.2">
      <c r="A11949" t="s">
        <v>30699</v>
      </c>
      <c r="B11949" t="s">
        <v>92</v>
      </c>
      <c r="C11949">
        <v>70418855</v>
      </c>
      <c r="D11949">
        <v>70419020</v>
      </c>
      <c r="E11949">
        <v>166</v>
      </c>
      <c r="F11949" t="s">
        <v>66</v>
      </c>
      <c r="G11949" t="s">
        <v>4445</v>
      </c>
      <c r="H11949" t="s">
        <v>30700</v>
      </c>
      <c r="I11949">
        <v>3</v>
      </c>
      <c r="J11949">
        <v>1</v>
      </c>
      <c r="K11949">
        <v>2</v>
      </c>
      <c r="L11949">
        <v>0</v>
      </c>
      <c r="M11949">
        <v>0</v>
      </c>
      <c r="N11949">
        <v>0</v>
      </c>
      <c r="O11949" t="str">
        <f t="shared" si="1302"/>
        <v/>
      </c>
      <c r="P11949">
        <f>IF(ISERROR(VLOOKUP(G11949,Genes!$A$2:$A$749,1,0)),0,1)</f>
        <v>1</v>
      </c>
      <c r="Q11949">
        <f t="shared" si="1303"/>
        <v>0</v>
      </c>
      <c r="R11949">
        <f t="shared" si="1304"/>
        <v>1</v>
      </c>
      <c r="S11949">
        <f t="shared" si="1305"/>
        <v>7</v>
      </c>
      <c r="T11949">
        <f t="shared" si="1306"/>
        <v>7</v>
      </c>
      <c r="U11949">
        <f t="shared" si="1307"/>
        <v>0</v>
      </c>
      <c r="V11949" t="str">
        <f t="shared" si="1308"/>
        <v/>
      </c>
    </row>
    <row r="11950" spans="1:22" x14ac:dyDescent="0.2">
      <c r="A11950" t="s">
        <v>30701</v>
      </c>
      <c r="B11950" t="s">
        <v>92</v>
      </c>
      <c r="C11950">
        <v>70420137</v>
      </c>
      <c r="D11950">
        <v>70420249</v>
      </c>
      <c r="E11950">
        <v>113</v>
      </c>
      <c r="F11950" t="s">
        <v>66</v>
      </c>
      <c r="G11950" t="s">
        <v>4445</v>
      </c>
      <c r="H11950" t="s">
        <v>30702</v>
      </c>
      <c r="I11950">
        <v>2</v>
      </c>
      <c r="J11950">
        <v>0</v>
      </c>
      <c r="K11950">
        <v>2</v>
      </c>
      <c r="L11950">
        <v>0</v>
      </c>
      <c r="M11950">
        <v>0</v>
      </c>
      <c r="N11950">
        <v>0</v>
      </c>
      <c r="O11950" t="str">
        <f t="shared" si="1302"/>
        <v/>
      </c>
      <c r="P11950">
        <f>IF(ISERROR(VLOOKUP(G11950,Genes!$A$2:$A$749,1,0)),0,1)</f>
        <v>1</v>
      </c>
      <c r="Q11950">
        <f t="shared" si="1303"/>
        <v>0</v>
      </c>
      <c r="R11950">
        <f t="shared" si="1304"/>
        <v>1</v>
      </c>
      <c r="S11950">
        <f t="shared" si="1305"/>
        <v>8</v>
      </c>
      <c r="T11950">
        <f t="shared" si="1306"/>
        <v>8</v>
      </c>
      <c r="U11950">
        <f t="shared" si="1307"/>
        <v>0</v>
      </c>
      <c r="V11950" t="str">
        <f t="shared" si="1308"/>
        <v/>
      </c>
    </row>
    <row r="11951" spans="1:22" x14ac:dyDescent="0.2">
      <c r="A11951" t="s">
        <v>30703</v>
      </c>
      <c r="B11951" t="s">
        <v>92</v>
      </c>
      <c r="C11951">
        <v>70442432</v>
      </c>
      <c r="D11951">
        <v>70442531</v>
      </c>
      <c r="E11951">
        <v>100</v>
      </c>
      <c r="F11951" t="s">
        <v>66</v>
      </c>
      <c r="G11951" t="s">
        <v>4445</v>
      </c>
      <c r="H11951" t="s">
        <v>30704</v>
      </c>
      <c r="I11951">
        <v>2</v>
      </c>
      <c r="J11951">
        <v>0</v>
      </c>
      <c r="K11951">
        <v>2</v>
      </c>
      <c r="L11951">
        <v>0</v>
      </c>
      <c r="M11951">
        <v>0</v>
      </c>
      <c r="N11951">
        <v>0</v>
      </c>
      <c r="O11951" t="str">
        <f t="shared" si="1302"/>
        <v/>
      </c>
      <c r="P11951">
        <f>IF(ISERROR(VLOOKUP(G11951,Genes!$A$2:$A$749,1,0)),0,1)</f>
        <v>1</v>
      </c>
      <c r="Q11951">
        <f t="shared" si="1303"/>
        <v>0</v>
      </c>
      <c r="R11951">
        <f t="shared" si="1304"/>
        <v>1</v>
      </c>
      <c r="S11951">
        <f t="shared" si="1305"/>
        <v>9</v>
      </c>
      <c r="T11951">
        <f t="shared" si="1306"/>
        <v>9</v>
      </c>
      <c r="U11951">
        <f t="shared" si="1307"/>
        <v>0</v>
      </c>
      <c r="V11951" t="str">
        <f t="shared" si="1308"/>
        <v/>
      </c>
    </row>
    <row r="11952" spans="1:22" x14ac:dyDescent="0.2">
      <c r="A11952" t="s">
        <v>30705</v>
      </c>
      <c r="B11952" t="s">
        <v>92</v>
      </c>
      <c r="C11952">
        <v>70444635</v>
      </c>
      <c r="D11952">
        <v>70444682</v>
      </c>
      <c r="E11952">
        <v>48</v>
      </c>
      <c r="F11952" t="s">
        <v>66</v>
      </c>
      <c r="G11952" t="s">
        <v>4445</v>
      </c>
      <c r="H11952" t="s">
        <v>30706</v>
      </c>
      <c r="I11952">
        <v>2</v>
      </c>
      <c r="J11952">
        <v>2</v>
      </c>
      <c r="K11952">
        <v>0</v>
      </c>
      <c r="L11952">
        <v>0</v>
      </c>
      <c r="M11952">
        <v>0</v>
      </c>
      <c r="N11952">
        <v>0</v>
      </c>
      <c r="O11952" t="str">
        <f t="shared" si="1302"/>
        <v/>
      </c>
      <c r="P11952">
        <f>IF(ISERROR(VLOOKUP(G11952,Genes!$A$2:$A$749,1,0)),0,1)</f>
        <v>1</v>
      </c>
      <c r="Q11952">
        <f t="shared" si="1303"/>
        <v>0</v>
      </c>
      <c r="R11952">
        <f t="shared" si="1304"/>
        <v>1</v>
      </c>
      <c r="S11952">
        <f t="shared" si="1305"/>
        <v>10</v>
      </c>
      <c r="T11952">
        <f t="shared" si="1306"/>
        <v>10</v>
      </c>
      <c r="U11952">
        <f t="shared" si="1307"/>
        <v>0</v>
      </c>
      <c r="V11952" t="str">
        <f t="shared" si="1308"/>
        <v/>
      </c>
    </row>
    <row r="11953" spans="1:22" x14ac:dyDescent="0.2">
      <c r="A11953" t="s">
        <v>30707</v>
      </c>
      <c r="B11953" t="s">
        <v>92</v>
      </c>
      <c r="C11953">
        <v>70459101</v>
      </c>
      <c r="D11953">
        <v>70459190</v>
      </c>
      <c r="E11953">
        <v>90</v>
      </c>
      <c r="F11953" t="s">
        <v>66</v>
      </c>
      <c r="G11953" t="s">
        <v>4445</v>
      </c>
      <c r="H11953" t="s">
        <v>30708</v>
      </c>
      <c r="I11953">
        <v>2</v>
      </c>
      <c r="J11953">
        <v>1</v>
      </c>
      <c r="K11953">
        <v>0</v>
      </c>
      <c r="L11953">
        <v>1</v>
      </c>
      <c r="M11953">
        <v>0</v>
      </c>
      <c r="N11953">
        <v>0</v>
      </c>
      <c r="O11953" t="str">
        <f t="shared" si="1302"/>
        <v/>
      </c>
      <c r="P11953">
        <f>IF(ISERROR(VLOOKUP(G11953,Genes!$A$2:$A$749,1,0)),0,1)</f>
        <v>1</v>
      </c>
      <c r="Q11953">
        <f t="shared" si="1303"/>
        <v>0</v>
      </c>
      <c r="R11953">
        <f t="shared" si="1304"/>
        <v>1</v>
      </c>
      <c r="S11953">
        <f t="shared" si="1305"/>
        <v>11</v>
      </c>
      <c r="T11953">
        <f t="shared" si="1306"/>
        <v>11</v>
      </c>
      <c r="U11953">
        <f t="shared" si="1307"/>
        <v>0</v>
      </c>
      <c r="V11953" t="str">
        <f t="shared" si="1308"/>
        <v/>
      </c>
    </row>
    <row r="11954" spans="1:22" x14ac:dyDescent="0.2">
      <c r="A11954" t="s">
        <v>30709</v>
      </c>
      <c r="B11954" t="s">
        <v>92</v>
      </c>
      <c r="C11954">
        <v>70459134</v>
      </c>
      <c r="D11954">
        <v>70459190</v>
      </c>
      <c r="E11954">
        <v>57</v>
      </c>
      <c r="F11954" t="s">
        <v>66</v>
      </c>
      <c r="G11954" t="s">
        <v>4445</v>
      </c>
      <c r="H11954" t="s">
        <v>30710</v>
      </c>
      <c r="I11954">
        <v>2</v>
      </c>
      <c r="J11954">
        <v>2</v>
      </c>
      <c r="K11954">
        <v>0</v>
      </c>
      <c r="L11954">
        <v>0</v>
      </c>
      <c r="M11954">
        <v>0</v>
      </c>
      <c r="N11954">
        <v>0</v>
      </c>
      <c r="O11954" t="str">
        <f t="shared" si="1302"/>
        <v/>
      </c>
      <c r="P11954">
        <f>IF(ISERROR(VLOOKUP(G11954,Genes!$A$2:$A$749,1,0)),0,1)</f>
        <v>1</v>
      </c>
      <c r="Q11954">
        <f t="shared" si="1303"/>
        <v>0</v>
      </c>
      <c r="R11954">
        <f t="shared" si="1304"/>
        <v>1</v>
      </c>
      <c r="S11954">
        <f t="shared" si="1305"/>
        <v>12</v>
      </c>
      <c r="T11954">
        <f t="shared" si="1306"/>
        <v>12</v>
      </c>
      <c r="U11954">
        <f t="shared" si="1307"/>
        <v>0</v>
      </c>
      <c r="V11954" t="str">
        <f t="shared" si="1308"/>
        <v/>
      </c>
    </row>
    <row r="11955" spans="1:22" x14ac:dyDescent="0.2">
      <c r="A11955" t="s">
        <v>30711</v>
      </c>
      <c r="B11955" t="s">
        <v>92</v>
      </c>
      <c r="C11955">
        <v>70461117</v>
      </c>
      <c r="D11955">
        <v>70461197</v>
      </c>
      <c r="E11955">
        <v>81</v>
      </c>
      <c r="F11955" t="s">
        <v>66</v>
      </c>
      <c r="G11955" t="s">
        <v>4445</v>
      </c>
      <c r="H11955" t="s">
        <v>30712</v>
      </c>
      <c r="I11955">
        <v>2</v>
      </c>
      <c r="J11955">
        <v>0</v>
      </c>
      <c r="K11955">
        <v>2</v>
      </c>
      <c r="L11955">
        <v>0</v>
      </c>
      <c r="M11955">
        <v>0</v>
      </c>
      <c r="N11955">
        <v>0</v>
      </c>
      <c r="O11955" t="str">
        <f t="shared" si="1302"/>
        <v/>
      </c>
      <c r="P11955">
        <f>IF(ISERROR(VLOOKUP(G11955,Genes!$A$2:$A$749,1,0)),0,1)</f>
        <v>1</v>
      </c>
      <c r="Q11955">
        <f t="shared" si="1303"/>
        <v>0</v>
      </c>
      <c r="R11955">
        <f t="shared" si="1304"/>
        <v>1</v>
      </c>
      <c r="S11955">
        <f t="shared" si="1305"/>
        <v>13</v>
      </c>
      <c r="T11955">
        <f t="shared" si="1306"/>
        <v>13</v>
      </c>
      <c r="U11955">
        <f t="shared" si="1307"/>
        <v>0</v>
      </c>
      <c r="V11955" t="str">
        <f t="shared" si="1308"/>
        <v/>
      </c>
    </row>
    <row r="11956" spans="1:22" x14ac:dyDescent="0.2">
      <c r="A11956" t="s">
        <v>30713</v>
      </c>
      <c r="B11956" t="s">
        <v>92</v>
      </c>
      <c r="C11956">
        <v>70477471</v>
      </c>
      <c r="D11956">
        <v>70477663</v>
      </c>
      <c r="E11956">
        <v>193</v>
      </c>
      <c r="F11956" t="s">
        <v>66</v>
      </c>
      <c r="G11956" t="s">
        <v>4445</v>
      </c>
      <c r="H11956" t="s">
        <v>30714</v>
      </c>
      <c r="I11956">
        <v>3</v>
      </c>
      <c r="J11956">
        <v>1</v>
      </c>
      <c r="K11956">
        <v>2</v>
      </c>
      <c r="L11956">
        <v>0</v>
      </c>
      <c r="M11956">
        <v>0</v>
      </c>
      <c r="N11956">
        <v>0</v>
      </c>
      <c r="O11956" t="str">
        <f t="shared" si="1302"/>
        <v>SMOC1</v>
      </c>
      <c r="P11956">
        <f>IF(ISERROR(VLOOKUP(G11956,Genes!$A$2:$A$749,1,0)),0,1)</f>
        <v>1</v>
      </c>
      <c r="Q11956">
        <f t="shared" si="1303"/>
        <v>0</v>
      </c>
      <c r="R11956">
        <f t="shared" si="1304"/>
        <v>1</v>
      </c>
      <c r="S11956">
        <f t="shared" si="1305"/>
        <v>14</v>
      </c>
      <c r="T11956">
        <f t="shared" si="1306"/>
        <v>14</v>
      </c>
      <c r="U11956">
        <f t="shared" si="1307"/>
        <v>1</v>
      </c>
      <c r="V11956">
        <f t="shared" si="1308"/>
        <v>1</v>
      </c>
    </row>
    <row r="11957" spans="1:22" x14ac:dyDescent="0.2">
      <c r="A11957" t="s">
        <v>30715</v>
      </c>
      <c r="B11957" t="s">
        <v>395</v>
      </c>
      <c r="C11957">
        <v>6411829</v>
      </c>
      <c r="D11957">
        <v>6412146</v>
      </c>
      <c r="E11957">
        <v>318</v>
      </c>
      <c r="F11957" t="s">
        <v>66</v>
      </c>
      <c r="G11957" t="s">
        <v>4452</v>
      </c>
      <c r="H11957" t="s">
        <v>30716</v>
      </c>
      <c r="I11957">
        <v>5</v>
      </c>
      <c r="J11957">
        <v>3</v>
      </c>
      <c r="K11957">
        <v>2</v>
      </c>
      <c r="L11957">
        <v>0</v>
      </c>
      <c r="M11957">
        <v>0</v>
      </c>
      <c r="N11957">
        <v>0</v>
      </c>
      <c r="O11957" t="str">
        <f t="shared" si="1302"/>
        <v/>
      </c>
      <c r="P11957">
        <f>IF(ISERROR(VLOOKUP(G11957,Genes!$A$2:$A$749,1,0)),0,1)</f>
        <v>1</v>
      </c>
      <c r="Q11957">
        <f t="shared" si="1303"/>
        <v>1</v>
      </c>
      <c r="R11957">
        <f t="shared" si="1304"/>
        <v>1</v>
      </c>
      <c r="S11957">
        <f t="shared" si="1305"/>
        <v>1</v>
      </c>
      <c r="T11957">
        <f t="shared" si="1306"/>
        <v>1</v>
      </c>
      <c r="U11957">
        <f t="shared" si="1307"/>
        <v>0</v>
      </c>
      <c r="V11957" t="str">
        <f t="shared" si="1308"/>
        <v/>
      </c>
    </row>
    <row r="11958" spans="1:22" x14ac:dyDescent="0.2">
      <c r="A11958" t="s">
        <v>30717</v>
      </c>
      <c r="B11958" t="s">
        <v>395</v>
      </c>
      <c r="C11958">
        <v>6415428</v>
      </c>
      <c r="D11958">
        <v>6415837</v>
      </c>
      <c r="E11958">
        <v>410</v>
      </c>
      <c r="F11958" t="s">
        <v>66</v>
      </c>
      <c r="G11958" t="s">
        <v>4452</v>
      </c>
      <c r="H11958" t="s">
        <v>30718</v>
      </c>
      <c r="I11958">
        <v>7</v>
      </c>
      <c r="J11958">
        <v>4</v>
      </c>
      <c r="K11958">
        <v>2</v>
      </c>
      <c r="L11958">
        <v>0</v>
      </c>
      <c r="M11958">
        <v>0</v>
      </c>
      <c r="N11958">
        <v>1</v>
      </c>
      <c r="O11958" t="str">
        <f t="shared" si="1302"/>
        <v/>
      </c>
      <c r="P11958">
        <f>IF(ISERROR(VLOOKUP(G11958,Genes!$A$2:$A$749,1,0)),0,1)</f>
        <v>1</v>
      </c>
      <c r="Q11958">
        <f t="shared" si="1303"/>
        <v>0</v>
      </c>
      <c r="R11958">
        <f t="shared" si="1304"/>
        <v>1</v>
      </c>
      <c r="S11958">
        <f t="shared" si="1305"/>
        <v>2</v>
      </c>
      <c r="T11958">
        <f t="shared" si="1306"/>
        <v>2</v>
      </c>
      <c r="U11958">
        <f t="shared" si="1307"/>
        <v>0</v>
      </c>
      <c r="V11958" t="str">
        <f t="shared" si="1308"/>
        <v/>
      </c>
    </row>
    <row r="11959" spans="1:22" x14ac:dyDescent="0.2">
      <c r="A11959" t="s">
        <v>30719</v>
      </c>
      <c r="B11959" t="s">
        <v>395</v>
      </c>
      <c r="C11959">
        <v>6412614</v>
      </c>
      <c r="D11959">
        <v>6413386</v>
      </c>
      <c r="E11959">
        <v>773</v>
      </c>
      <c r="F11959" t="s">
        <v>66</v>
      </c>
      <c r="G11959" t="s">
        <v>4452</v>
      </c>
      <c r="H11959" t="s">
        <v>30720</v>
      </c>
      <c r="I11959">
        <v>13</v>
      </c>
      <c r="J11959">
        <v>11</v>
      </c>
      <c r="K11959">
        <v>2</v>
      </c>
      <c r="L11959">
        <v>0</v>
      </c>
      <c r="M11959">
        <v>0</v>
      </c>
      <c r="N11959">
        <v>0</v>
      </c>
      <c r="O11959" t="str">
        <f t="shared" si="1302"/>
        <v/>
      </c>
      <c r="P11959">
        <f>IF(ISERROR(VLOOKUP(G11959,Genes!$A$2:$A$749,1,0)),0,1)</f>
        <v>1</v>
      </c>
      <c r="Q11959">
        <f t="shared" si="1303"/>
        <v>0</v>
      </c>
      <c r="R11959">
        <f t="shared" si="1304"/>
        <v>1</v>
      </c>
      <c r="S11959">
        <f t="shared" si="1305"/>
        <v>3</v>
      </c>
      <c r="T11959">
        <f t="shared" si="1306"/>
        <v>3</v>
      </c>
      <c r="U11959">
        <f t="shared" si="1307"/>
        <v>0</v>
      </c>
      <c r="V11959" t="str">
        <f t="shared" si="1308"/>
        <v/>
      </c>
    </row>
    <row r="11960" spans="1:22" x14ac:dyDescent="0.2">
      <c r="A11960" t="s">
        <v>30721</v>
      </c>
      <c r="B11960" t="s">
        <v>395</v>
      </c>
      <c r="C11960">
        <v>6412614</v>
      </c>
      <c r="D11960">
        <v>6413426</v>
      </c>
      <c r="E11960">
        <v>813</v>
      </c>
      <c r="F11960" t="s">
        <v>66</v>
      </c>
      <c r="G11960" t="s">
        <v>4452</v>
      </c>
      <c r="H11960" t="s">
        <v>30722</v>
      </c>
      <c r="I11960">
        <v>13</v>
      </c>
      <c r="J11960">
        <v>11</v>
      </c>
      <c r="K11960">
        <v>2</v>
      </c>
      <c r="L11960">
        <v>0</v>
      </c>
      <c r="M11960">
        <v>0</v>
      </c>
      <c r="N11960">
        <v>0</v>
      </c>
      <c r="O11960" t="str">
        <f t="shared" si="1302"/>
        <v/>
      </c>
      <c r="P11960">
        <f>IF(ISERROR(VLOOKUP(G11960,Genes!$A$2:$A$749,1,0)),0,1)</f>
        <v>1</v>
      </c>
      <c r="Q11960">
        <f t="shared" si="1303"/>
        <v>0</v>
      </c>
      <c r="R11960">
        <f t="shared" si="1304"/>
        <v>1</v>
      </c>
      <c r="S11960">
        <f t="shared" si="1305"/>
        <v>4</v>
      </c>
      <c r="T11960">
        <f t="shared" si="1306"/>
        <v>4</v>
      </c>
      <c r="U11960">
        <f t="shared" si="1307"/>
        <v>0</v>
      </c>
      <c r="V11960" t="str">
        <f t="shared" si="1308"/>
        <v/>
      </c>
    </row>
    <row r="11961" spans="1:22" x14ac:dyDescent="0.2">
      <c r="A11961" t="s">
        <v>30723</v>
      </c>
      <c r="B11961" t="s">
        <v>395</v>
      </c>
      <c r="C11961">
        <v>6412617</v>
      </c>
      <c r="D11961">
        <v>6413386</v>
      </c>
      <c r="E11961">
        <v>770</v>
      </c>
      <c r="F11961" t="s">
        <v>66</v>
      </c>
      <c r="G11961" t="s">
        <v>4452</v>
      </c>
      <c r="H11961" t="s">
        <v>30724</v>
      </c>
      <c r="I11961">
        <v>13</v>
      </c>
      <c r="J11961">
        <v>11</v>
      </c>
      <c r="K11961">
        <v>2</v>
      </c>
      <c r="L11961">
        <v>0</v>
      </c>
      <c r="M11961">
        <v>0</v>
      </c>
      <c r="N11961">
        <v>0</v>
      </c>
      <c r="O11961" t="str">
        <f t="shared" si="1302"/>
        <v/>
      </c>
      <c r="P11961">
        <f>IF(ISERROR(VLOOKUP(G11961,Genes!$A$2:$A$749,1,0)),0,1)</f>
        <v>1</v>
      </c>
      <c r="Q11961">
        <f t="shared" si="1303"/>
        <v>0</v>
      </c>
      <c r="R11961">
        <f t="shared" si="1304"/>
        <v>1</v>
      </c>
      <c r="S11961">
        <f t="shared" si="1305"/>
        <v>5</v>
      </c>
      <c r="T11961">
        <f t="shared" si="1306"/>
        <v>5</v>
      </c>
      <c r="U11961">
        <f t="shared" si="1307"/>
        <v>0</v>
      </c>
      <c r="V11961" t="str">
        <f t="shared" si="1308"/>
        <v/>
      </c>
    </row>
    <row r="11962" spans="1:22" x14ac:dyDescent="0.2">
      <c r="A11962" t="s">
        <v>30725</v>
      </c>
      <c r="B11962" t="s">
        <v>395</v>
      </c>
      <c r="C11962">
        <v>6413257</v>
      </c>
      <c r="D11962">
        <v>6413426</v>
      </c>
      <c r="E11962">
        <v>170</v>
      </c>
      <c r="F11962" t="s">
        <v>66</v>
      </c>
      <c r="G11962" t="s">
        <v>4452</v>
      </c>
      <c r="H11962" t="s">
        <v>30726</v>
      </c>
      <c r="I11962">
        <v>6</v>
      </c>
      <c r="J11962">
        <v>1</v>
      </c>
      <c r="K11962">
        <v>2</v>
      </c>
      <c r="L11962">
        <v>1</v>
      </c>
      <c r="M11962">
        <v>1</v>
      </c>
      <c r="N11962">
        <v>1</v>
      </c>
      <c r="O11962" t="str">
        <f t="shared" si="1302"/>
        <v/>
      </c>
      <c r="P11962">
        <f>IF(ISERROR(VLOOKUP(G11962,Genes!$A$2:$A$749,1,0)),0,1)</f>
        <v>1</v>
      </c>
      <c r="Q11962">
        <f t="shared" si="1303"/>
        <v>0</v>
      </c>
      <c r="R11962">
        <f t="shared" si="1304"/>
        <v>1</v>
      </c>
      <c r="S11962">
        <f t="shared" si="1305"/>
        <v>6</v>
      </c>
      <c r="T11962">
        <f t="shared" si="1306"/>
        <v>6</v>
      </c>
      <c r="U11962">
        <f t="shared" si="1307"/>
        <v>0</v>
      </c>
      <c r="V11962" t="str">
        <f t="shared" si="1308"/>
        <v/>
      </c>
    </row>
    <row r="11963" spans="1:22" x14ac:dyDescent="0.2">
      <c r="A11963" t="s">
        <v>30727</v>
      </c>
      <c r="B11963" t="s">
        <v>395</v>
      </c>
      <c r="C11963">
        <v>6414446</v>
      </c>
      <c r="D11963">
        <v>6414617</v>
      </c>
      <c r="E11963">
        <v>172</v>
      </c>
      <c r="F11963" t="s">
        <v>66</v>
      </c>
      <c r="G11963" t="s">
        <v>4452</v>
      </c>
      <c r="H11963" t="s">
        <v>30728</v>
      </c>
      <c r="I11963">
        <v>3</v>
      </c>
      <c r="J11963">
        <v>1</v>
      </c>
      <c r="K11963">
        <v>2</v>
      </c>
      <c r="L11963">
        <v>0</v>
      </c>
      <c r="M11963">
        <v>0</v>
      </c>
      <c r="N11963">
        <v>0</v>
      </c>
      <c r="O11963" t="str">
        <f t="shared" si="1302"/>
        <v/>
      </c>
      <c r="P11963">
        <f>IF(ISERROR(VLOOKUP(G11963,Genes!$A$2:$A$749,1,0)),0,1)</f>
        <v>1</v>
      </c>
      <c r="Q11963">
        <f t="shared" si="1303"/>
        <v>0</v>
      </c>
      <c r="R11963">
        <f t="shared" si="1304"/>
        <v>1</v>
      </c>
      <c r="S11963">
        <f t="shared" si="1305"/>
        <v>7</v>
      </c>
      <c r="T11963">
        <f t="shared" si="1306"/>
        <v>7</v>
      </c>
      <c r="U11963">
        <f t="shared" si="1307"/>
        <v>0</v>
      </c>
      <c r="V11963" t="str">
        <f t="shared" si="1308"/>
        <v/>
      </c>
    </row>
    <row r="11964" spans="1:22" x14ac:dyDescent="0.2">
      <c r="A11964" t="s">
        <v>30729</v>
      </c>
      <c r="B11964" t="s">
        <v>395</v>
      </c>
      <c r="C11964">
        <v>6414847</v>
      </c>
      <c r="D11964">
        <v>6414923</v>
      </c>
      <c r="E11964">
        <v>77</v>
      </c>
      <c r="F11964" t="s">
        <v>66</v>
      </c>
      <c r="G11964" t="s">
        <v>4452</v>
      </c>
      <c r="H11964" t="s">
        <v>30730</v>
      </c>
      <c r="I11964">
        <v>2</v>
      </c>
      <c r="J11964">
        <v>0</v>
      </c>
      <c r="K11964">
        <v>2</v>
      </c>
      <c r="L11964">
        <v>0</v>
      </c>
      <c r="M11964">
        <v>0</v>
      </c>
      <c r="N11964">
        <v>0</v>
      </c>
      <c r="O11964" t="str">
        <f t="shared" si="1302"/>
        <v/>
      </c>
      <c r="P11964">
        <f>IF(ISERROR(VLOOKUP(G11964,Genes!$A$2:$A$749,1,0)),0,1)</f>
        <v>1</v>
      </c>
      <c r="Q11964">
        <f t="shared" si="1303"/>
        <v>0</v>
      </c>
      <c r="R11964">
        <f t="shared" si="1304"/>
        <v>1</v>
      </c>
      <c r="S11964">
        <f t="shared" si="1305"/>
        <v>8</v>
      </c>
      <c r="T11964">
        <f t="shared" si="1306"/>
        <v>8</v>
      </c>
      <c r="U11964">
        <f t="shared" si="1307"/>
        <v>0</v>
      </c>
      <c r="V11964" t="str">
        <f t="shared" si="1308"/>
        <v/>
      </c>
    </row>
    <row r="11965" spans="1:22" x14ac:dyDescent="0.2">
      <c r="A11965" t="s">
        <v>30731</v>
      </c>
      <c r="B11965" t="s">
        <v>395</v>
      </c>
      <c r="C11965">
        <v>6415126</v>
      </c>
      <c r="D11965">
        <v>6415271</v>
      </c>
      <c r="E11965">
        <v>146</v>
      </c>
      <c r="F11965" t="s">
        <v>66</v>
      </c>
      <c r="G11965" t="s">
        <v>4452</v>
      </c>
      <c r="H11965" t="s">
        <v>30732</v>
      </c>
      <c r="I11965">
        <v>3</v>
      </c>
      <c r="J11965">
        <v>1</v>
      </c>
      <c r="K11965">
        <v>2</v>
      </c>
      <c r="L11965">
        <v>0</v>
      </c>
      <c r="M11965">
        <v>0</v>
      </c>
      <c r="N11965">
        <v>0</v>
      </c>
      <c r="O11965" t="str">
        <f t="shared" si="1302"/>
        <v/>
      </c>
      <c r="P11965">
        <f>IF(ISERROR(VLOOKUP(G11965,Genes!$A$2:$A$749,1,0)),0,1)</f>
        <v>1</v>
      </c>
      <c r="Q11965">
        <f t="shared" si="1303"/>
        <v>0</v>
      </c>
      <c r="R11965">
        <f t="shared" si="1304"/>
        <v>1</v>
      </c>
      <c r="S11965">
        <f t="shared" si="1305"/>
        <v>9</v>
      </c>
      <c r="T11965">
        <f t="shared" si="1306"/>
        <v>9</v>
      </c>
      <c r="U11965">
        <f t="shared" si="1307"/>
        <v>0</v>
      </c>
      <c r="V11965" t="str">
        <f t="shared" si="1308"/>
        <v/>
      </c>
    </row>
    <row r="11966" spans="1:22" x14ac:dyDescent="0.2">
      <c r="A11966" t="s">
        <v>30733</v>
      </c>
      <c r="B11966" t="s">
        <v>395</v>
      </c>
      <c r="C11966">
        <v>6415408</v>
      </c>
      <c r="D11966">
        <v>6415448</v>
      </c>
      <c r="E11966">
        <v>41</v>
      </c>
      <c r="F11966" t="s">
        <v>66</v>
      </c>
      <c r="G11966" t="s">
        <v>4452</v>
      </c>
      <c r="H11966" t="s">
        <v>30734</v>
      </c>
      <c r="I11966">
        <v>4</v>
      </c>
      <c r="J11966">
        <v>0</v>
      </c>
      <c r="K11966">
        <v>0</v>
      </c>
      <c r="L11966">
        <v>1</v>
      </c>
      <c r="M11966">
        <v>1</v>
      </c>
      <c r="N11966">
        <v>2</v>
      </c>
      <c r="O11966" t="str">
        <f t="shared" si="1302"/>
        <v>SMPD1</v>
      </c>
      <c r="P11966">
        <f>IF(ISERROR(VLOOKUP(G11966,Genes!$A$2:$A$749,1,0)),0,1)</f>
        <v>1</v>
      </c>
      <c r="Q11966">
        <f t="shared" si="1303"/>
        <v>0</v>
      </c>
      <c r="R11966">
        <f t="shared" si="1304"/>
        <v>1</v>
      </c>
      <c r="S11966">
        <f t="shared" si="1305"/>
        <v>10</v>
      </c>
      <c r="T11966">
        <f t="shared" si="1306"/>
        <v>10</v>
      </c>
      <c r="U11966">
        <f t="shared" si="1307"/>
        <v>1</v>
      </c>
      <c r="V11966">
        <f t="shared" si="1308"/>
        <v>1</v>
      </c>
    </row>
    <row r="11967" spans="1:22" x14ac:dyDescent="0.2">
      <c r="A11967" t="s">
        <v>30735</v>
      </c>
      <c r="B11967" t="s">
        <v>83</v>
      </c>
      <c r="C11967">
        <v>21958943</v>
      </c>
      <c r="D11967">
        <v>21958991</v>
      </c>
      <c r="E11967">
        <v>49</v>
      </c>
      <c r="F11967" t="s">
        <v>66</v>
      </c>
      <c r="G11967" t="s">
        <v>4459</v>
      </c>
      <c r="H11967" t="s">
        <v>30736</v>
      </c>
      <c r="I11967">
        <v>0</v>
      </c>
      <c r="J11967">
        <v>0</v>
      </c>
      <c r="K11967">
        <v>0</v>
      </c>
      <c r="L11967">
        <v>0</v>
      </c>
      <c r="M11967">
        <v>0</v>
      </c>
      <c r="N11967">
        <v>0</v>
      </c>
      <c r="O11967" t="str">
        <f t="shared" si="1302"/>
        <v/>
      </c>
      <c r="P11967">
        <f>IF(ISERROR(VLOOKUP(G11967,Genes!$A$2:$A$749,1,0)),0,1)</f>
        <v>1</v>
      </c>
      <c r="Q11967">
        <f t="shared" si="1303"/>
        <v>1</v>
      </c>
      <c r="R11967">
        <f t="shared" si="1304"/>
        <v>0</v>
      </c>
      <c r="S11967">
        <f t="shared" si="1305"/>
        <v>0</v>
      </c>
      <c r="T11967">
        <f t="shared" si="1306"/>
        <v>1</v>
      </c>
      <c r="U11967">
        <f t="shared" si="1307"/>
        <v>0</v>
      </c>
      <c r="V11967" t="str">
        <f t="shared" si="1308"/>
        <v/>
      </c>
    </row>
    <row r="11968" spans="1:22" x14ac:dyDescent="0.2">
      <c r="A11968" t="s">
        <v>30737</v>
      </c>
      <c r="B11968" t="s">
        <v>83</v>
      </c>
      <c r="C11968">
        <v>22003262</v>
      </c>
      <c r="D11968">
        <v>22003341</v>
      </c>
      <c r="E11968">
        <v>80</v>
      </c>
      <c r="F11968" t="s">
        <v>66</v>
      </c>
      <c r="G11968" t="s">
        <v>4459</v>
      </c>
      <c r="H11968" t="s">
        <v>30738</v>
      </c>
      <c r="I11968">
        <v>0</v>
      </c>
      <c r="J11968">
        <v>0</v>
      </c>
      <c r="K11968">
        <v>0</v>
      </c>
      <c r="L11968">
        <v>0</v>
      </c>
      <c r="M11968">
        <v>0</v>
      </c>
      <c r="N11968">
        <v>0</v>
      </c>
      <c r="O11968" t="str">
        <f t="shared" si="1302"/>
        <v/>
      </c>
      <c r="P11968">
        <f>IF(ISERROR(VLOOKUP(G11968,Genes!$A$2:$A$749,1,0)),0,1)</f>
        <v>1</v>
      </c>
      <c r="Q11968">
        <f t="shared" si="1303"/>
        <v>0</v>
      </c>
      <c r="R11968">
        <f t="shared" si="1304"/>
        <v>0</v>
      </c>
      <c r="S11968">
        <f t="shared" si="1305"/>
        <v>0</v>
      </c>
      <c r="T11968">
        <f t="shared" si="1306"/>
        <v>2</v>
      </c>
      <c r="U11968">
        <f t="shared" si="1307"/>
        <v>0</v>
      </c>
      <c r="V11968" t="str">
        <f t="shared" si="1308"/>
        <v/>
      </c>
    </row>
    <row r="11969" spans="1:22" x14ac:dyDescent="0.2">
      <c r="A11969" t="s">
        <v>30739</v>
      </c>
      <c r="B11969" t="s">
        <v>83</v>
      </c>
      <c r="C11969">
        <v>22010715</v>
      </c>
      <c r="D11969">
        <v>22010830</v>
      </c>
      <c r="E11969">
        <v>116</v>
      </c>
      <c r="F11969" t="s">
        <v>66</v>
      </c>
      <c r="G11969" t="s">
        <v>4459</v>
      </c>
      <c r="H11969" t="s">
        <v>30740</v>
      </c>
      <c r="I11969">
        <v>0</v>
      </c>
      <c r="J11969">
        <v>0</v>
      </c>
      <c r="K11969">
        <v>0</v>
      </c>
      <c r="L11969">
        <v>0</v>
      </c>
      <c r="M11969">
        <v>0</v>
      </c>
      <c r="N11969">
        <v>0</v>
      </c>
      <c r="O11969" t="str">
        <f t="shared" si="1302"/>
        <v/>
      </c>
      <c r="P11969">
        <f>IF(ISERROR(VLOOKUP(G11969,Genes!$A$2:$A$749,1,0)),0,1)</f>
        <v>1</v>
      </c>
      <c r="Q11969">
        <f t="shared" si="1303"/>
        <v>0</v>
      </c>
      <c r="R11969">
        <f t="shared" si="1304"/>
        <v>0</v>
      </c>
      <c r="S11969">
        <f t="shared" si="1305"/>
        <v>0</v>
      </c>
      <c r="T11969">
        <f t="shared" si="1306"/>
        <v>3</v>
      </c>
      <c r="U11969">
        <f t="shared" si="1307"/>
        <v>0</v>
      </c>
      <c r="V11969" t="str">
        <f t="shared" si="1308"/>
        <v/>
      </c>
    </row>
    <row r="11970" spans="1:22" x14ac:dyDescent="0.2">
      <c r="A11970" t="s">
        <v>30741</v>
      </c>
      <c r="B11970" t="s">
        <v>83</v>
      </c>
      <c r="C11970">
        <v>22010715</v>
      </c>
      <c r="D11970">
        <v>22010879</v>
      </c>
      <c r="E11970">
        <v>165</v>
      </c>
      <c r="F11970" t="s">
        <v>66</v>
      </c>
      <c r="G11970" t="s">
        <v>4459</v>
      </c>
      <c r="H11970" t="s">
        <v>30742</v>
      </c>
      <c r="I11970">
        <v>0</v>
      </c>
      <c r="J11970">
        <v>0</v>
      </c>
      <c r="K11970">
        <v>0</v>
      </c>
      <c r="L11970">
        <v>0</v>
      </c>
      <c r="M11970">
        <v>0</v>
      </c>
      <c r="N11970">
        <v>0</v>
      </c>
      <c r="O11970" t="str">
        <f t="shared" ref="O11970:O12033" si="1309">IF(U11970=1,G11970,"")</f>
        <v/>
      </c>
      <c r="P11970">
        <f>IF(ISERROR(VLOOKUP(G11970,Genes!$A$2:$A$749,1,0)),0,1)</f>
        <v>1</v>
      </c>
      <c r="Q11970">
        <f t="shared" ref="Q11970:Q12033" si="1310">IF(G11970&lt;&gt;G11969,1,0)</f>
        <v>0</v>
      </c>
      <c r="R11970">
        <f t="shared" ref="R11970:R12033" si="1311">IF(I11970=0,0,1)</f>
        <v>0</v>
      </c>
      <c r="S11970">
        <f t="shared" ref="S11970:S12033" si="1312">IF(Q11970=1,R11970,S11969+R11970)</f>
        <v>0</v>
      </c>
      <c r="T11970">
        <f t="shared" ref="T11970:T12033" si="1313">IF(Q11970=1,1,T11969+1)</f>
        <v>4</v>
      </c>
      <c r="U11970">
        <f t="shared" ref="U11970:U12033" si="1314">IF(G11970&lt;&gt;G11971,1,0)</f>
        <v>0</v>
      </c>
      <c r="V11970" t="str">
        <f t="shared" ref="V11970:V12033" si="1315">IF(U11970=1,S11970/T11970,"")</f>
        <v/>
      </c>
    </row>
    <row r="11971" spans="1:22" x14ac:dyDescent="0.2">
      <c r="A11971" t="s">
        <v>30743</v>
      </c>
      <c r="B11971" t="s">
        <v>83</v>
      </c>
      <c r="C11971">
        <v>22012430</v>
      </c>
      <c r="D11971">
        <v>22012469</v>
      </c>
      <c r="E11971">
        <v>40</v>
      </c>
      <c r="F11971" t="s">
        <v>66</v>
      </c>
      <c r="G11971" t="s">
        <v>4459</v>
      </c>
      <c r="H11971" t="s">
        <v>30744</v>
      </c>
      <c r="I11971">
        <v>0</v>
      </c>
      <c r="J11971">
        <v>0</v>
      </c>
      <c r="K11971">
        <v>0</v>
      </c>
      <c r="L11971">
        <v>0</v>
      </c>
      <c r="M11971">
        <v>0</v>
      </c>
      <c r="N11971">
        <v>0</v>
      </c>
      <c r="O11971" t="str">
        <f t="shared" si="1309"/>
        <v/>
      </c>
      <c r="P11971">
        <f>IF(ISERROR(VLOOKUP(G11971,Genes!$A$2:$A$749,1,0)),0,1)</f>
        <v>1</v>
      </c>
      <c r="Q11971">
        <f t="shared" si="1310"/>
        <v>0</v>
      </c>
      <c r="R11971">
        <f t="shared" si="1311"/>
        <v>0</v>
      </c>
      <c r="S11971">
        <f t="shared" si="1312"/>
        <v>0</v>
      </c>
      <c r="T11971">
        <f t="shared" si="1313"/>
        <v>5</v>
      </c>
      <c r="U11971">
        <f t="shared" si="1314"/>
        <v>0</v>
      </c>
      <c r="V11971" t="str">
        <f t="shared" si="1315"/>
        <v/>
      </c>
    </row>
    <row r="11972" spans="1:22" x14ac:dyDescent="0.2">
      <c r="A11972" t="s">
        <v>30745</v>
      </c>
      <c r="B11972" t="s">
        <v>83</v>
      </c>
      <c r="C11972">
        <v>21985314</v>
      </c>
      <c r="D11972">
        <v>21985434</v>
      </c>
      <c r="E11972">
        <v>121</v>
      </c>
      <c r="F11972" t="s">
        <v>66</v>
      </c>
      <c r="G11972" t="s">
        <v>4459</v>
      </c>
      <c r="H11972" t="s">
        <v>30746</v>
      </c>
      <c r="I11972">
        <v>0</v>
      </c>
      <c r="J11972">
        <v>0</v>
      </c>
      <c r="K11972">
        <v>0</v>
      </c>
      <c r="L11972">
        <v>0</v>
      </c>
      <c r="M11972">
        <v>0</v>
      </c>
      <c r="N11972">
        <v>0</v>
      </c>
      <c r="O11972" t="str">
        <f t="shared" si="1309"/>
        <v/>
      </c>
      <c r="P11972">
        <f>IF(ISERROR(VLOOKUP(G11972,Genes!$A$2:$A$749,1,0)),0,1)</f>
        <v>1</v>
      </c>
      <c r="Q11972">
        <f t="shared" si="1310"/>
        <v>0</v>
      </c>
      <c r="R11972">
        <f t="shared" si="1311"/>
        <v>0</v>
      </c>
      <c r="S11972">
        <f t="shared" si="1312"/>
        <v>0</v>
      </c>
      <c r="T11972">
        <f t="shared" si="1313"/>
        <v>6</v>
      </c>
      <c r="U11972">
        <f t="shared" si="1314"/>
        <v>0</v>
      </c>
      <c r="V11972" t="str">
        <f t="shared" si="1315"/>
        <v/>
      </c>
    </row>
    <row r="11973" spans="1:22" x14ac:dyDescent="0.2">
      <c r="A11973" t="s">
        <v>30747</v>
      </c>
      <c r="B11973" t="s">
        <v>83</v>
      </c>
      <c r="C11973">
        <v>21985367</v>
      </c>
      <c r="D11973">
        <v>21985434</v>
      </c>
      <c r="E11973">
        <v>68</v>
      </c>
      <c r="F11973" t="s">
        <v>66</v>
      </c>
      <c r="G11973" t="s">
        <v>4459</v>
      </c>
      <c r="H11973" t="s">
        <v>30748</v>
      </c>
      <c r="I11973">
        <v>0</v>
      </c>
      <c r="J11973">
        <v>0</v>
      </c>
      <c r="K11973">
        <v>0</v>
      </c>
      <c r="L11973">
        <v>0</v>
      </c>
      <c r="M11973">
        <v>0</v>
      </c>
      <c r="N11973">
        <v>0</v>
      </c>
      <c r="O11973" t="str">
        <f t="shared" si="1309"/>
        <v/>
      </c>
      <c r="P11973">
        <f>IF(ISERROR(VLOOKUP(G11973,Genes!$A$2:$A$749,1,0)),0,1)</f>
        <v>1</v>
      </c>
      <c r="Q11973">
        <f t="shared" si="1310"/>
        <v>0</v>
      </c>
      <c r="R11973">
        <f t="shared" si="1311"/>
        <v>0</v>
      </c>
      <c r="S11973">
        <f t="shared" si="1312"/>
        <v>0</v>
      </c>
      <c r="T11973">
        <f t="shared" si="1313"/>
        <v>7</v>
      </c>
      <c r="U11973">
        <f t="shared" si="1314"/>
        <v>0</v>
      </c>
      <c r="V11973" t="str">
        <f t="shared" si="1315"/>
        <v/>
      </c>
    </row>
    <row r="11974" spans="1:22" x14ac:dyDescent="0.2">
      <c r="A11974" t="s">
        <v>30749</v>
      </c>
      <c r="B11974" t="s">
        <v>83</v>
      </c>
      <c r="C11974">
        <v>21990015</v>
      </c>
      <c r="D11974">
        <v>21990108</v>
      </c>
      <c r="E11974">
        <v>94</v>
      </c>
      <c r="F11974" t="s">
        <v>66</v>
      </c>
      <c r="G11974" t="s">
        <v>4459</v>
      </c>
      <c r="H11974" t="s">
        <v>30750</v>
      </c>
      <c r="I11974">
        <v>0</v>
      </c>
      <c r="J11974">
        <v>0</v>
      </c>
      <c r="K11974">
        <v>0</v>
      </c>
      <c r="L11974">
        <v>0</v>
      </c>
      <c r="M11974">
        <v>0</v>
      </c>
      <c r="N11974">
        <v>0</v>
      </c>
      <c r="O11974" t="str">
        <f t="shared" si="1309"/>
        <v/>
      </c>
      <c r="P11974">
        <f>IF(ISERROR(VLOOKUP(G11974,Genes!$A$2:$A$749,1,0)),0,1)</f>
        <v>1</v>
      </c>
      <c r="Q11974">
        <f t="shared" si="1310"/>
        <v>0</v>
      </c>
      <c r="R11974">
        <f t="shared" si="1311"/>
        <v>0</v>
      </c>
      <c r="S11974">
        <f t="shared" si="1312"/>
        <v>0</v>
      </c>
      <c r="T11974">
        <f t="shared" si="1313"/>
        <v>8</v>
      </c>
      <c r="U11974">
        <f t="shared" si="1314"/>
        <v>0</v>
      </c>
      <c r="V11974" t="str">
        <f t="shared" si="1315"/>
        <v/>
      </c>
    </row>
    <row r="11975" spans="1:22" x14ac:dyDescent="0.2">
      <c r="A11975" t="s">
        <v>30751</v>
      </c>
      <c r="B11975" t="s">
        <v>83</v>
      </c>
      <c r="C11975">
        <v>21990625</v>
      </c>
      <c r="D11975">
        <v>21990689</v>
      </c>
      <c r="E11975">
        <v>65</v>
      </c>
      <c r="F11975" t="s">
        <v>66</v>
      </c>
      <c r="G11975" t="s">
        <v>4459</v>
      </c>
      <c r="H11975" t="s">
        <v>30752</v>
      </c>
      <c r="I11975">
        <v>0</v>
      </c>
      <c r="J11975">
        <v>0</v>
      </c>
      <c r="K11975">
        <v>0</v>
      </c>
      <c r="L11975">
        <v>0</v>
      </c>
      <c r="M11975">
        <v>0</v>
      </c>
      <c r="N11975">
        <v>0</v>
      </c>
      <c r="O11975" t="str">
        <f t="shared" si="1309"/>
        <v/>
      </c>
      <c r="P11975">
        <f>IF(ISERROR(VLOOKUP(G11975,Genes!$A$2:$A$749,1,0)),0,1)</f>
        <v>1</v>
      </c>
      <c r="Q11975">
        <f t="shared" si="1310"/>
        <v>0</v>
      </c>
      <c r="R11975">
        <f t="shared" si="1311"/>
        <v>0</v>
      </c>
      <c r="S11975">
        <f t="shared" si="1312"/>
        <v>0</v>
      </c>
      <c r="T11975">
        <f t="shared" si="1313"/>
        <v>9</v>
      </c>
      <c r="U11975">
        <f t="shared" si="1314"/>
        <v>0</v>
      </c>
      <c r="V11975" t="str">
        <f t="shared" si="1315"/>
        <v/>
      </c>
    </row>
    <row r="11976" spans="1:22" x14ac:dyDescent="0.2">
      <c r="A11976" t="s">
        <v>30753</v>
      </c>
      <c r="B11976" t="s">
        <v>83</v>
      </c>
      <c r="C11976">
        <v>21995179</v>
      </c>
      <c r="D11976">
        <v>21995354</v>
      </c>
      <c r="E11976">
        <v>176</v>
      </c>
      <c r="F11976" t="s">
        <v>66</v>
      </c>
      <c r="G11976" t="s">
        <v>4459</v>
      </c>
      <c r="H11976" t="s">
        <v>30754</v>
      </c>
      <c r="I11976">
        <v>0</v>
      </c>
      <c r="J11976">
        <v>0</v>
      </c>
      <c r="K11976">
        <v>0</v>
      </c>
      <c r="L11976">
        <v>0</v>
      </c>
      <c r="M11976">
        <v>0</v>
      </c>
      <c r="N11976">
        <v>0</v>
      </c>
      <c r="O11976" t="str">
        <f t="shared" si="1309"/>
        <v/>
      </c>
      <c r="P11976">
        <f>IF(ISERROR(VLOOKUP(G11976,Genes!$A$2:$A$749,1,0)),0,1)</f>
        <v>1</v>
      </c>
      <c r="Q11976">
        <f t="shared" si="1310"/>
        <v>0</v>
      </c>
      <c r="R11976">
        <f t="shared" si="1311"/>
        <v>0</v>
      </c>
      <c r="S11976">
        <f t="shared" si="1312"/>
        <v>0</v>
      </c>
      <c r="T11976">
        <f t="shared" si="1313"/>
        <v>10</v>
      </c>
      <c r="U11976">
        <f t="shared" si="1314"/>
        <v>0</v>
      </c>
      <c r="V11976" t="str">
        <f t="shared" si="1315"/>
        <v/>
      </c>
    </row>
    <row r="11977" spans="1:22" x14ac:dyDescent="0.2">
      <c r="A11977" t="s">
        <v>30755</v>
      </c>
      <c r="B11977" t="s">
        <v>83</v>
      </c>
      <c r="C11977">
        <v>21996078</v>
      </c>
      <c r="D11977">
        <v>21996232</v>
      </c>
      <c r="E11977">
        <v>155</v>
      </c>
      <c r="F11977" t="s">
        <v>66</v>
      </c>
      <c r="G11977" t="s">
        <v>4459</v>
      </c>
      <c r="H11977" t="s">
        <v>30756</v>
      </c>
      <c r="I11977">
        <v>0</v>
      </c>
      <c r="J11977">
        <v>0</v>
      </c>
      <c r="K11977">
        <v>0</v>
      </c>
      <c r="L11977">
        <v>0</v>
      </c>
      <c r="M11977">
        <v>0</v>
      </c>
      <c r="N11977">
        <v>0</v>
      </c>
      <c r="O11977" t="str">
        <f t="shared" si="1309"/>
        <v/>
      </c>
      <c r="P11977">
        <f>IF(ISERROR(VLOOKUP(G11977,Genes!$A$2:$A$749,1,0)),0,1)</f>
        <v>1</v>
      </c>
      <c r="Q11977">
        <f t="shared" si="1310"/>
        <v>0</v>
      </c>
      <c r="R11977">
        <f t="shared" si="1311"/>
        <v>0</v>
      </c>
      <c r="S11977">
        <f t="shared" si="1312"/>
        <v>0</v>
      </c>
      <c r="T11977">
        <f t="shared" si="1313"/>
        <v>11</v>
      </c>
      <c r="U11977">
        <f t="shared" si="1314"/>
        <v>0</v>
      </c>
      <c r="V11977" t="str">
        <f t="shared" si="1315"/>
        <v/>
      </c>
    </row>
    <row r="11978" spans="1:22" x14ac:dyDescent="0.2">
      <c r="A11978" t="s">
        <v>30757</v>
      </c>
      <c r="B11978" t="s">
        <v>83</v>
      </c>
      <c r="C11978">
        <v>21996995</v>
      </c>
      <c r="D11978">
        <v>21997084</v>
      </c>
      <c r="E11978">
        <v>90</v>
      </c>
      <c r="F11978" t="s">
        <v>66</v>
      </c>
      <c r="G11978" t="s">
        <v>4459</v>
      </c>
      <c r="H11978" t="s">
        <v>30758</v>
      </c>
      <c r="I11978">
        <v>0</v>
      </c>
      <c r="J11978">
        <v>0</v>
      </c>
      <c r="K11978">
        <v>0</v>
      </c>
      <c r="L11978">
        <v>0</v>
      </c>
      <c r="M11978">
        <v>0</v>
      </c>
      <c r="N11978">
        <v>0</v>
      </c>
      <c r="O11978" t="str">
        <f t="shared" si="1309"/>
        <v/>
      </c>
      <c r="P11978">
        <f>IF(ISERROR(VLOOKUP(G11978,Genes!$A$2:$A$749,1,0)),0,1)</f>
        <v>1</v>
      </c>
      <c r="Q11978">
        <f t="shared" si="1310"/>
        <v>0</v>
      </c>
      <c r="R11978">
        <f t="shared" si="1311"/>
        <v>0</v>
      </c>
      <c r="S11978">
        <f t="shared" si="1312"/>
        <v>0</v>
      </c>
      <c r="T11978">
        <f t="shared" si="1313"/>
        <v>12</v>
      </c>
      <c r="U11978">
        <f t="shared" si="1314"/>
        <v>0</v>
      </c>
      <c r="V11978" t="str">
        <f t="shared" si="1315"/>
        <v/>
      </c>
    </row>
    <row r="11979" spans="1:22" x14ac:dyDescent="0.2">
      <c r="A11979" t="s">
        <v>30759</v>
      </c>
      <c r="B11979" t="s">
        <v>83</v>
      </c>
      <c r="C11979">
        <v>22002422</v>
      </c>
      <c r="D11979">
        <v>22002536</v>
      </c>
      <c r="E11979">
        <v>115</v>
      </c>
      <c r="F11979" t="s">
        <v>66</v>
      </c>
      <c r="G11979" t="s">
        <v>4459</v>
      </c>
      <c r="H11979" t="s">
        <v>30760</v>
      </c>
      <c r="I11979">
        <v>0</v>
      </c>
      <c r="J11979">
        <v>0</v>
      </c>
      <c r="K11979">
        <v>0</v>
      </c>
      <c r="L11979">
        <v>0</v>
      </c>
      <c r="M11979">
        <v>0</v>
      </c>
      <c r="N11979">
        <v>0</v>
      </c>
      <c r="O11979" t="str">
        <f t="shared" si="1309"/>
        <v>SMS</v>
      </c>
      <c r="P11979">
        <f>IF(ISERROR(VLOOKUP(G11979,Genes!$A$2:$A$749,1,0)),0,1)</f>
        <v>1</v>
      </c>
      <c r="Q11979">
        <f t="shared" si="1310"/>
        <v>0</v>
      </c>
      <c r="R11979">
        <f t="shared" si="1311"/>
        <v>0</v>
      </c>
      <c r="S11979">
        <f t="shared" si="1312"/>
        <v>0</v>
      </c>
      <c r="T11979">
        <f t="shared" si="1313"/>
        <v>13</v>
      </c>
      <c r="U11979">
        <f t="shared" si="1314"/>
        <v>1</v>
      </c>
      <c r="V11979">
        <f t="shared" si="1315"/>
        <v>0</v>
      </c>
    </row>
    <row r="11980" spans="1:22" x14ac:dyDescent="0.2">
      <c r="A11980" t="s">
        <v>30761</v>
      </c>
      <c r="B11980" t="s">
        <v>117</v>
      </c>
      <c r="C11980">
        <v>21213399</v>
      </c>
      <c r="D11980">
        <v>21213635</v>
      </c>
      <c r="E11980">
        <v>237</v>
      </c>
      <c r="F11980" t="s">
        <v>66</v>
      </c>
      <c r="G11980" t="s">
        <v>4466</v>
      </c>
      <c r="H11980" t="s">
        <v>30762</v>
      </c>
      <c r="I11980">
        <v>3</v>
      </c>
      <c r="J11980">
        <v>1</v>
      </c>
      <c r="K11980">
        <v>2</v>
      </c>
      <c r="L11980">
        <v>0</v>
      </c>
      <c r="M11980">
        <v>0</v>
      </c>
      <c r="N11980">
        <v>0</v>
      </c>
      <c r="O11980" t="str">
        <f t="shared" si="1309"/>
        <v/>
      </c>
      <c r="P11980">
        <f>IF(ISERROR(VLOOKUP(G11980,Genes!$A$2:$A$749,1,0)),0,1)</f>
        <v>1</v>
      </c>
      <c r="Q11980">
        <f t="shared" si="1310"/>
        <v>1</v>
      </c>
      <c r="R11980">
        <f t="shared" si="1311"/>
        <v>1</v>
      </c>
      <c r="S11980">
        <f t="shared" si="1312"/>
        <v>1</v>
      </c>
      <c r="T11980">
        <f t="shared" si="1313"/>
        <v>1</v>
      </c>
      <c r="U11980">
        <f t="shared" si="1314"/>
        <v>0</v>
      </c>
      <c r="V11980" t="str">
        <f t="shared" si="1315"/>
        <v/>
      </c>
    </row>
    <row r="11981" spans="1:22" x14ac:dyDescent="0.2">
      <c r="A11981" t="s">
        <v>30763</v>
      </c>
      <c r="B11981" t="s">
        <v>117</v>
      </c>
      <c r="C11981">
        <v>21224625</v>
      </c>
      <c r="D11981">
        <v>21224821</v>
      </c>
      <c r="E11981">
        <v>197</v>
      </c>
      <c r="F11981" t="s">
        <v>66</v>
      </c>
      <c r="G11981" t="s">
        <v>4466</v>
      </c>
      <c r="H11981" t="s">
        <v>30764</v>
      </c>
      <c r="I11981">
        <v>3</v>
      </c>
      <c r="J11981">
        <v>1</v>
      </c>
      <c r="K11981">
        <v>2</v>
      </c>
      <c r="L11981">
        <v>0</v>
      </c>
      <c r="M11981">
        <v>0</v>
      </c>
      <c r="N11981">
        <v>0</v>
      </c>
      <c r="O11981" t="str">
        <f t="shared" si="1309"/>
        <v/>
      </c>
      <c r="P11981">
        <f>IF(ISERROR(VLOOKUP(G11981,Genes!$A$2:$A$749,1,0)),0,1)</f>
        <v>1</v>
      </c>
      <c r="Q11981">
        <f t="shared" si="1310"/>
        <v>0</v>
      </c>
      <c r="R11981">
        <f t="shared" si="1311"/>
        <v>1</v>
      </c>
      <c r="S11981">
        <f t="shared" si="1312"/>
        <v>2</v>
      </c>
      <c r="T11981">
        <f t="shared" si="1313"/>
        <v>2</v>
      </c>
      <c r="U11981">
        <f t="shared" si="1314"/>
        <v>0</v>
      </c>
      <c r="V11981" t="str">
        <f t="shared" si="1315"/>
        <v/>
      </c>
    </row>
    <row r="11982" spans="1:22" x14ac:dyDescent="0.2">
      <c r="A11982" t="s">
        <v>30765</v>
      </c>
      <c r="B11982" t="s">
        <v>117</v>
      </c>
      <c r="C11982">
        <v>21235337</v>
      </c>
      <c r="D11982">
        <v>21235422</v>
      </c>
      <c r="E11982">
        <v>86</v>
      </c>
      <c r="F11982" t="s">
        <v>66</v>
      </c>
      <c r="G11982" t="s">
        <v>4466</v>
      </c>
      <c r="H11982" t="s">
        <v>30766</v>
      </c>
      <c r="I11982">
        <v>2</v>
      </c>
      <c r="J11982">
        <v>0</v>
      </c>
      <c r="K11982">
        <v>2</v>
      </c>
      <c r="L11982">
        <v>0</v>
      </c>
      <c r="M11982">
        <v>0</v>
      </c>
      <c r="N11982">
        <v>0</v>
      </c>
      <c r="O11982" t="str">
        <f t="shared" si="1309"/>
        <v/>
      </c>
      <c r="P11982">
        <f>IF(ISERROR(VLOOKUP(G11982,Genes!$A$2:$A$749,1,0)),0,1)</f>
        <v>1</v>
      </c>
      <c r="Q11982">
        <f t="shared" si="1310"/>
        <v>0</v>
      </c>
      <c r="R11982">
        <f t="shared" si="1311"/>
        <v>1</v>
      </c>
      <c r="S11982">
        <f t="shared" si="1312"/>
        <v>3</v>
      </c>
      <c r="T11982">
        <f t="shared" si="1313"/>
        <v>3</v>
      </c>
      <c r="U11982">
        <f t="shared" si="1314"/>
        <v>0</v>
      </c>
      <c r="V11982" t="str">
        <f t="shared" si="1315"/>
        <v/>
      </c>
    </row>
    <row r="11983" spans="1:22" x14ac:dyDescent="0.2">
      <c r="A11983" t="s">
        <v>30767</v>
      </c>
      <c r="B11983" t="s">
        <v>117</v>
      </c>
      <c r="C11983">
        <v>21237759</v>
      </c>
      <c r="D11983">
        <v>21237857</v>
      </c>
      <c r="E11983">
        <v>99</v>
      </c>
      <c r="F11983" t="s">
        <v>66</v>
      </c>
      <c r="G11983" t="s">
        <v>4466</v>
      </c>
      <c r="H11983" t="s">
        <v>30768</v>
      </c>
      <c r="I11983">
        <v>2</v>
      </c>
      <c r="J11983">
        <v>0</v>
      </c>
      <c r="K11983">
        <v>2</v>
      </c>
      <c r="L11983">
        <v>0</v>
      </c>
      <c r="M11983">
        <v>0</v>
      </c>
      <c r="N11983">
        <v>0</v>
      </c>
      <c r="O11983" t="str">
        <f t="shared" si="1309"/>
        <v/>
      </c>
      <c r="P11983">
        <f>IF(ISERROR(VLOOKUP(G11983,Genes!$A$2:$A$749,1,0)),0,1)</f>
        <v>1</v>
      </c>
      <c r="Q11983">
        <f t="shared" si="1310"/>
        <v>0</v>
      </c>
      <c r="R11983">
        <f t="shared" si="1311"/>
        <v>1</v>
      </c>
      <c r="S11983">
        <f t="shared" si="1312"/>
        <v>4</v>
      </c>
      <c r="T11983">
        <f t="shared" si="1313"/>
        <v>4</v>
      </c>
      <c r="U11983">
        <f t="shared" si="1314"/>
        <v>0</v>
      </c>
      <c r="V11983" t="str">
        <f t="shared" si="1315"/>
        <v/>
      </c>
    </row>
    <row r="11984" spans="1:22" x14ac:dyDescent="0.2">
      <c r="A11984" t="s">
        <v>30769</v>
      </c>
      <c r="B11984" t="s">
        <v>117</v>
      </c>
      <c r="C11984">
        <v>21241967</v>
      </c>
      <c r="D11984">
        <v>21242124</v>
      </c>
      <c r="E11984">
        <v>158</v>
      </c>
      <c r="F11984" t="s">
        <v>66</v>
      </c>
      <c r="G11984" t="s">
        <v>4466</v>
      </c>
      <c r="H11984" t="s">
        <v>30770</v>
      </c>
      <c r="I11984">
        <v>3</v>
      </c>
      <c r="J11984">
        <v>1</v>
      </c>
      <c r="K11984">
        <v>2</v>
      </c>
      <c r="L11984">
        <v>0</v>
      </c>
      <c r="M11984">
        <v>0</v>
      </c>
      <c r="N11984">
        <v>0</v>
      </c>
      <c r="O11984" t="str">
        <f t="shared" si="1309"/>
        <v>SNAP29</v>
      </c>
      <c r="P11984">
        <f>IF(ISERROR(VLOOKUP(G11984,Genes!$A$2:$A$749,1,0)),0,1)</f>
        <v>1</v>
      </c>
      <c r="Q11984">
        <f t="shared" si="1310"/>
        <v>0</v>
      </c>
      <c r="R11984">
        <f t="shared" si="1311"/>
        <v>1</v>
      </c>
      <c r="S11984">
        <f t="shared" si="1312"/>
        <v>5</v>
      </c>
      <c r="T11984">
        <f t="shared" si="1313"/>
        <v>5</v>
      </c>
      <c r="U11984">
        <f t="shared" si="1314"/>
        <v>1</v>
      </c>
      <c r="V11984">
        <f t="shared" si="1315"/>
        <v>1</v>
      </c>
    </row>
    <row r="11985" spans="1:22" x14ac:dyDescent="0.2">
      <c r="A11985" t="s">
        <v>30771</v>
      </c>
      <c r="B11985" t="s">
        <v>183</v>
      </c>
      <c r="C11985">
        <v>38019607</v>
      </c>
      <c r="D11985">
        <v>38019830</v>
      </c>
      <c r="E11985">
        <v>224</v>
      </c>
      <c r="F11985" t="s">
        <v>74</v>
      </c>
      <c r="G11985" t="s">
        <v>4473</v>
      </c>
      <c r="H11985" t="s">
        <v>30772</v>
      </c>
      <c r="I11985">
        <v>3</v>
      </c>
      <c r="J11985">
        <v>1</v>
      </c>
      <c r="K11985">
        <v>2</v>
      </c>
      <c r="L11985">
        <v>0</v>
      </c>
      <c r="M11985">
        <v>0</v>
      </c>
      <c r="N11985">
        <v>0</v>
      </c>
      <c r="O11985" t="str">
        <f t="shared" si="1309"/>
        <v/>
      </c>
      <c r="P11985">
        <f>IF(ISERROR(VLOOKUP(G11985,Genes!$A$2:$A$749,1,0)),0,1)</f>
        <v>1</v>
      </c>
      <c r="Q11985">
        <f t="shared" si="1310"/>
        <v>1</v>
      </c>
      <c r="R11985">
        <f t="shared" si="1311"/>
        <v>1</v>
      </c>
      <c r="S11985">
        <f t="shared" si="1312"/>
        <v>1</v>
      </c>
      <c r="T11985">
        <f t="shared" si="1313"/>
        <v>1</v>
      </c>
      <c r="U11985">
        <f t="shared" si="1314"/>
        <v>0</v>
      </c>
      <c r="V11985" t="str">
        <f t="shared" si="1315"/>
        <v/>
      </c>
    </row>
    <row r="11986" spans="1:22" x14ac:dyDescent="0.2">
      <c r="A11986" t="s">
        <v>30773</v>
      </c>
      <c r="B11986" t="s">
        <v>183</v>
      </c>
      <c r="C11986">
        <v>38018246</v>
      </c>
      <c r="D11986">
        <v>38018348</v>
      </c>
      <c r="E11986">
        <v>103</v>
      </c>
      <c r="F11986" t="s">
        <v>74</v>
      </c>
      <c r="G11986" t="s">
        <v>4473</v>
      </c>
      <c r="H11986" t="s">
        <v>30774</v>
      </c>
      <c r="I11986">
        <v>2</v>
      </c>
      <c r="J11986">
        <v>0</v>
      </c>
      <c r="K11986">
        <v>2</v>
      </c>
      <c r="L11986">
        <v>0</v>
      </c>
      <c r="M11986">
        <v>0</v>
      </c>
      <c r="N11986">
        <v>0</v>
      </c>
      <c r="O11986" t="str">
        <f t="shared" si="1309"/>
        <v/>
      </c>
      <c r="P11986">
        <f>IF(ISERROR(VLOOKUP(G11986,Genes!$A$2:$A$749,1,0)),0,1)</f>
        <v>1</v>
      </c>
      <c r="Q11986">
        <f t="shared" si="1310"/>
        <v>0</v>
      </c>
      <c r="R11986">
        <f t="shared" si="1311"/>
        <v>1</v>
      </c>
      <c r="S11986">
        <f t="shared" si="1312"/>
        <v>2</v>
      </c>
      <c r="T11986">
        <f t="shared" si="1313"/>
        <v>2</v>
      </c>
      <c r="U11986">
        <f t="shared" si="1314"/>
        <v>0</v>
      </c>
      <c r="V11986" t="str">
        <f t="shared" si="1315"/>
        <v/>
      </c>
    </row>
    <row r="11987" spans="1:22" x14ac:dyDescent="0.2">
      <c r="A11987" t="s">
        <v>30775</v>
      </c>
      <c r="B11987" t="s">
        <v>183</v>
      </c>
      <c r="C11987">
        <v>38005758</v>
      </c>
      <c r="D11987">
        <v>38006356</v>
      </c>
      <c r="E11987">
        <v>599</v>
      </c>
      <c r="F11987" t="s">
        <v>74</v>
      </c>
      <c r="G11987" t="s">
        <v>4473</v>
      </c>
      <c r="H11987" t="s">
        <v>30776</v>
      </c>
      <c r="I11987">
        <v>9</v>
      </c>
      <c r="J11987">
        <v>8</v>
      </c>
      <c r="K11987">
        <v>1</v>
      </c>
      <c r="L11987">
        <v>0</v>
      </c>
      <c r="M11987">
        <v>0</v>
      </c>
      <c r="N11987">
        <v>0</v>
      </c>
      <c r="O11987" t="str">
        <f t="shared" si="1309"/>
        <v/>
      </c>
      <c r="P11987">
        <f>IF(ISERROR(VLOOKUP(G11987,Genes!$A$2:$A$749,1,0)),0,1)</f>
        <v>1</v>
      </c>
      <c r="Q11987">
        <f t="shared" si="1310"/>
        <v>0</v>
      </c>
      <c r="R11987">
        <f t="shared" si="1311"/>
        <v>1</v>
      </c>
      <c r="S11987">
        <f t="shared" si="1312"/>
        <v>3</v>
      </c>
      <c r="T11987">
        <f t="shared" si="1313"/>
        <v>3</v>
      </c>
      <c r="U11987">
        <f t="shared" si="1314"/>
        <v>0</v>
      </c>
      <c r="V11987" t="str">
        <f t="shared" si="1315"/>
        <v/>
      </c>
    </row>
    <row r="11988" spans="1:22" x14ac:dyDescent="0.2">
      <c r="A11988" t="s">
        <v>30777</v>
      </c>
      <c r="B11988" t="s">
        <v>183</v>
      </c>
      <c r="C11988">
        <v>38003349</v>
      </c>
      <c r="D11988">
        <v>38003613</v>
      </c>
      <c r="E11988">
        <v>265</v>
      </c>
      <c r="F11988" t="s">
        <v>74</v>
      </c>
      <c r="G11988" t="s">
        <v>4473</v>
      </c>
      <c r="H11988" t="s">
        <v>30778</v>
      </c>
      <c r="I11988">
        <v>4</v>
      </c>
      <c r="J11988">
        <v>2</v>
      </c>
      <c r="K11988">
        <v>2</v>
      </c>
      <c r="L11988">
        <v>0</v>
      </c>
      <c r="M11988">
        <v>0</v>
      </c>
      <c r="N11988">
        <v>0</v>
      </c>
      <c r="O11988" t="str">
        <f t="shared" si="1309"/>
        <v>SNIP1</v>
      </c>
      <c r="P11988">
        <f>IF(ISERROR(VLOOKUP(G11988,Genes!$A$2:$A$749,1,0)),0,1)</f>
        <v>1</v>
      </c>
      <c r="Q11988">
        <f t="shared" si="1310"/>
        <v>0</v>
      </c>
      <c r="R11988">
        <f t="shared" si="1311"/>
        <v>1</v>
      </c>
      <c r="S11988">
        <f t="shared" si="1312"/>
        <v>4</v>
      </c>
      <c r="T11988">
        <f t="shared" si="1313"/>
        <v>4</v>
      </c>
      <c r="U11988">
        <f t="shared" si="1314"/>
        <v>1</v>
      </c>
      <c r="V11988">
        <f t="shared" si="1315"/>
        <v>1</v>
      </c>
    </row>
    <row r="11989" spans="1:22" x14ac:dyDescent="0.2">
      <c r="A11989" t="s">
        <v>30779</v>
      </c>
      <c r="B11989" t="s">
        <v>288</v>
      </c>
      <c r="C11989">
        <v>86303297</v>
      </c>
      <c r="D11989">
        <v>86303436</v>
      </c>
      <c r="E11989">
        <v>140</v>
      </c>
      <c r="F11989" t="s">
        <v>74</v>
      </c>
      <c r="G11989" t="s">
        <v>4480</v>
      </c>
      <c r="H11989" t="s">
        <v>30780</v>
      </c>
      <c r="I11989">
        <v>0</v>
      </c>
      <c r="J11989">
        <v>0</v>
      </c>
      <c r="K11989">
        <v>0</v>
      </c>
      <c r="L11989">
        <v>0</v>
      </c>
      <c r="M11989">
        <v>0</v>
      </c>
      <c r="N11989">
        <v>0</v>
      </c>
      <c r="O11989" t="str">
        <f t="shared" si="1309"/>
        <v/>
      </c>
      <c r="P11989">
        <f>IF(ISERROR(VLOOKUP(G11989,Genes!$A$2:$A$749,1,0)),0,1)</f>
        <v>1</v>
      </c>
      <c r="Q11989">
        <f t="shared" si="1310"/>
        <v>1</v>
      </c>
      <c r="R11989">
        <f t="shared" si="1311"/>
        <v>0</v>
      </c>
      <c r="S11989">
        <f t="shared" si="1312"/>
        <v>0</v>
      </c>
      <c r="T11989">
        <f t="shared" si="1313"/>
        <v>1</v>
      </c>
      <c r="U11989">
        <f t="shared" si="1314"/>
        <v>0</v>
      </c>
      <c r="V11989" t="str">
        <f t="shared" si="1315"/>
        <v/>
      </c>
    </row>
    <row r="11990" spans="1:22" x14ac:dyDescent="0.2">
      <c r="A11990" t="s">
        <v>30781</v>
      </c>
      <c r="B11990" t="s">
        <v>288</v>
      </c>
      <c r="C11990">
        <v>86259441</v>
      </c>
      <c r="D11990">
        <v>86259597</v>
      </c>
      <c r="E11990">
        <v>157</v>
      </c>
      <c r="F11990" t="s">
        <v>74</v>
      </c>
      <c r="G11990" t="s">
        <v>4480</v>
      </c>
      <c r="H11990" t="s">
        <v>30782</v>
      </c>
      <c r="I11990">
        <v>0</v>
      </c>
      <c r="J11990">
        <v>0</v>
      </c>
      <c r="K11990">
        <v>0</v>
      </c>
      <c r="L11990">
        <v>0</v>
      </c>
      <c r="M11990">
        <v>0</v>
      </c>
      <c r="N11990">
        <v>0</v>
      </c>
      <c r="O11990" t="str">
        <f t="shared" si="1309"/>
        <v/>
      </c>
      <c r="P11990">
        <f>IF(ISERROR(VLOOKUP(G11990,Genes!$A$2:$A$749,1,0)),0,1)</f>
        <v>1</v>
      </c>
      <c r="Q11990">
        <f t="shared" si="1310"/>
        <v>0</v>
      </c>
      <c r="R11990">
        <f t="shared" si="1311"/>
        <v>0</v>
      </c>
      <c r="S11990">
        <f t="shared" si="1312"/>
        <v>0</v>
      </c>
      <c r="T11990">
        <f t="shared" si="1313"/>
        <v>2</v>
      </c>
      <c r="U11990">
        <f t="shared" si="1314"/>
        <v>0</v>
      </c>
      <c r="V11990" t="str">
        <f t="shared" si="1315"/>
        <v/>
      </c>
    </row>
    <row r="11991" spans="1:22" x14ac:dyDescent="0.2">
      <c r="A11991" t="s">
        <v>30783</v>
      </c>
      <c r="B11991" t="s">
        <v>288</v>
      </c>
      <c r="C11991">
        <v>86258019</v>
      </c>
      <c r="D11991">
        <v>86258094</v>
      </c>
      <c r="E11991">
        <v>76</v>
      </c>
      <c r="F11991" t="s">
        <v>74</v>
      </c>
      <c r="G11991" t="s">
        <v>4480</v>
      </c>
      <c r="H11991" t="s">
        <v>30784</v>
      </c>
      <c r="I11991">
        <v>0</v>
      </c>
      <c r="J11991">
        <v>0</v>
      </c>
      <c r="K11991">
        <v>0</v>
      </c>
      <c r="L11991">
        <v>0</v>
      </c>
      <c r="M11991">
        <v>0</v>
      </c>
      <c r="N11991">
        <v>0</v>
      </c>
      <c r="O11991" t="str">
        <f t="shared" si="1309"/>
        <v/>
      </c>
      <c r="P11991">
        <f>IF(ISERROR(VLOOKUP(G11991,Genes!$A$2:$A$749,1,0)),0,1)</f>
        <v>1</v>
      </c>
      <c r="Q11991">
        <f t="shared" si="1310"/>
        <v>0</v>
      </c>
      <c r="R11991">
        <f t="shared" si="1311"/>
        <v>0</v>
      </c>
      <c r="S11991">
        <f t="shared" si="1312"/>
        <v>0</v>
      </c>
      <c r="T11991">
        <f t="shared" si="1313"/>
        <v>3</v>
      </c>
      <c r="U11991">
        <f t="shared" si="1314"/>
        <v>0</v>
      </c>
      <c r="V11991" t="str">
        <f t="shared" si="1315"/>
        <v/>
      </c>
    </row>
    <row r="11992" spans="1:22" x14ac:dyDescent="0.2">
      <c r="A11992" t="s">
        <v>30785</v>
      </c>
      <c r="B11992" t="s">
        <v>288</v>
      </c>
      <c r="C11992">
        <v>86257224</v>
      </c>
      <c r="D11992">
        <v>86257268</v>
      </c>
      <c r="E11992">
        <v>45</v>
      </c>
      <c r="F11992" t="s">
        <v>74</v>
      </c>
      <c r="G11992" t="s">
        <v>4480</v>
      </c>
      <c r="H11992" t="s">
        <v>30786</v>
      </c>
      <c r="I11992">
        <v>0</v>
      </c>
      <c r="J11992">
        <v>0</v>
      </c>
      <c r="K11992">
        <v>0</v>
      </c>
      <c r="L11992">
        <v>0</v>
      </c>
      <c r="M11992">
        <v>0</v>
      </c>
      <c r="N11992">
        <v>0</v>
      </c>
      <c r="O11992" t="str">
        <f t="shared" si="1309"/>
        <v/>
      </c>
      <c r="P11992">
        <f>IF(ISERROR(VLOOKUP(G11992,Genes!$A$2:$A$749,1,0)),0,1)</f>
        <v>1</v>
      </c>
      <c r="Q11992">
        <f t="shared" si="1310"/>
        <v>0</v>
      </c>
      <c r="R11992">
        <f t="shared" si="1311"/>
        <v>0</v>
      </c>
      <c r="S11992">
        <f t="shared" si="1312"/>
        <v>0</v>
      </c>
      <c r="T11992">
        <f t="shared" si="1313"/>
        <v>4</v>
      </c>
      <c r="U11992">
        <f t="shared" si="1314"/>
        <v>0</v>
      </c>
      <c r="V11992" t="str">
        <f t="shared" si="1315"/>
        <v/>
      </c>
    </row>
    <row r="11993" spans="1:22" x14ac:dyDescent="0.2">
      <c r="A11993" t="s">
        <v>30787</v>
      </c>
      <c r="B11993" t="s">
        <v>288</v>
      </c>
      <c r="C11993">
        <v>86257035</v>
      </c>
      <c r="D11993">
        <v>86257115</v>
      </c>
      <c r="E11993">
        <v>81</v>
      </c>
      <c r="F11993" t="s">
        <v>74</v>
      </c>
      <c r="G11993" t="s">
        <v>4480</v>
      </c>
      <c r="H11993" t="s">
        <v>30788</v>
      </c>
      <c r="I11993">
        <v>0</v>
      </c>
      <c r="J11993">
        <v>0</v>
      </c>
      <c r="K11993">
        <v>0</v>
      </c>
      <c r="L11993">
        <v>0</v>
      </c>
      <c r="M11993">
        <v>0</v>
      </c>
      <c r="N11993">
        <v>0</v>
      </c>
      <c r="O11993" t="str">
        <f t="shared" si="1309"/>
        <v/>
      </c>
      <c r="P11993">
        <f>IF(ISERROR(VLOOKUP(G11993,Genes!$A$2:$A$749,1,0)),0,1)</f>
        <v>1</v>
      </c>
      <c r="Q11993">
        <f t="shared" si="1310"/>
        <v>0</v>
      </c>
      <c r="R11993">
        <f t="shared" si="1311"/>
        <v>0</v>
      </c>
      <c r="S11993">
        <f t="shared" si="1312"/>
        <v>0</v>
      </c>
      <c r="T11993">
        <f t="shared" si="1313"/>
        <v>5</v>
      </c>
      <c r="U11993">
        <f t="shared" si="1314"/>
        <v>0</v>
      </c>
      <c r="V11993" t="str">
        <f t="shared" si="1315"/>
        <v/>
      </c>
    </row>
    <row r="11994" spans="1:22" x14ac:dyDescent="0.2">
      <c r="A11994" t="s">
        <v>30789</v>
      </c>
      <c r="B11994" t="s">
        <v>288</v>
      </c>
      <c r="C11994">
        <v>86256830</v>
      </c>
      <c r="D11994">
        <v>86256944</v>
      </c>
      <c r="E11994">
        <v>115</v>
      </c>
      <c r="F11994" t="s">
        <v>74</v>
      </c>
      <c r="G11994" t="s">
        <v>4480</v>
      </c>
      <c r="H11994" t="s">
        <v>30790</v>
      </c>
      <c r="I11994">
        <v>0</v>
      </c>
      <c r="J11994">
        <v>0</v>
      </c>
      <c r="K11994">
        <v>0</v>
      </c>
      <c r="L11994">
        <v>0</v>
      </c>
      <c r="M11994">
        <v>0</v>
      </c>
      <c r="N11994">
        <v>0</v>
      </c>
      <c r="O11994" t="str">
        <f t="shared" si="1309"/>
        <v/>
      </c>
      <c r="P11994">
        <f>IF(ISERROR(VLOOKUP(G11994,Genes!$A$2:$A$749,1,0)),0,1)</f>
        <v>1</v>
      </c>
      <c r="Q11994">
        <f t="shared" si="1310"/>
        <v>0</v>
      </c>
      <c r="R11994">
        <f t="shared" si="1311"/>
        <v>0</v>
      </c>
      <c r="S11994">
        <f t="shared" si="1312"/>
        <v>0</v>
      </c>
      <c r="T11994">
        <f t="shared" si="1313"/>
        <v>6</v>
      </c>
      <c r="U11994">
        <f t="shared" si="1314"/>
        <v>0</v>
      </c>
      <c r="V11994" t="str">
        <f t="shared" si="1315"/>
        <v/>
      </c>
    </row>
    <row r="11995" spans="1:22" x14ac:dyDescent="0.2">
      <c r="A11995" t="s">
        <v>30791</v>
      </c>
      <c r="B11995" t="s">
        <v>288</v>
      </c>
      <c r="C11995">
        <v>86256830</v>
      </c>
      <c r="D11995">
        <v>86256887</v>
      </c>
      <c r="E11995">
        <v>58</v>
      </c>
      <c r="F11995" t="s">
        <v>74</v>
      </c>
      <c r="G11995" t="s">
        <v>4480</v>
      </c>
      <c r="H11995" t="s">
        <v>30792</v>
      </c>
      <c r="I11995">
        <v>0</v>
      </c>
      <c r="J11995">
        <v>0</v>
      </c>
      <c r="K11995">
        <v>0</v>
      </c>
      <c r="L11995">
        <v>0</v>
      </c>
      <c r="M11995">
        <v>0</v>
      </c>
      <c r="N11995">
        <v>0</v>
      </c>
      <c r="O11995" t="str">
        <f t="shared" si="1309"/>
        <v/>
      </c>
      <c r="P11995">
        <f>IF(ISERROR(VLOOKUP(G11995,Genes!$A$2:$A$749,1,0)),0,1)</f>
        <v>1</v>
      </c>
      <c r="Q11995">
        <f t="shared" si="1310"/>
        <v>0</v>
      </c>
      <c r="R11995">
        <f t="shared" si="1311"/>
        <v>0</v>
      </c>
      <c r="S11995">
        <f t="shared" si="1312"/>
        <v>0</v>
      </c>
      <c r="T11995">
        <f t="shared" si="1313"/>
        <v>7</v>
      </c>
      <c r="U11995">
        <f t="shared" si="1314"/>
        <v>0</v>
      </c>
      <c r="V11995" t="str">
        <f t="shared" si="1315"/>
        <v/>
      </c>
    </row>
    <row r="11996" spans="1:22" x14ac:dyDescent="0.2">
      <c r="A11996" t="s">
        <v>30793</v>
      </c>
      <c r="B11996" t="s">
        <v>288</v>
      </c>
      <c r="C11996">
        <v>86253323</v>
      </c>
      <c r="D11996">
        <v>86253478</v>
      </c>
      <c r="E11996">
        <v>156</v>
      </c>
      <c r="F11996" t="s">
        <v>74</v>
      </c>
      <c r="G11996" t="s">
        <v>4480</v>
      </c>
      <c r="H11996" t="s">
        <v>30794</v>
      </c>
      <c r="I11996">
        <v>0</v>
      </c>
      <c r="J11996">
        <v>0</v>
      </c>
      <c r="K11996">
        <v>0</v>
      </c>
      <c r="L11996">
        <v>0</v>
      </c>
      <c r="M11996">
        <v>0</v>
      </c>
      <c r="N11996">
        <v>0</v>
      </c>
      <c r="O11996" t="str">
        <f t="shared" si="1309"/>
        <v/>
      </c>
      <c r="P11996">
        <f>IF(ISERROR(VLOOKUP(G11996,Genes!$A$2:$A$749,1,0)),0,1)</f>
        <v>1</v>
      </c>
      <c r="Q11996">
        <f t="shared" si="1310"/>
        <v>0</v>
      </c>
      <c r="R11996">
        <f t="shared" si="1311"/>
        <v>0</v>
      </c>
      <c r="S11996">
        <f t="shared" si="1312"/>
        <v>0</v>
      </c>
      <c r="T11996">
        <f t="shared" si="1313"/>
        <v>8</v>
      </c>
      <c r="U11996">
        <f t="shared" si="1314"/>
        <v>0</v>
      </c>
      <c r="V11996" t="str">
        <f t="shared" si="1315"/>
        <v/>
      </c>
    </row>
    <row r="11997" spans="1:22" x14ac:dyDescent="0.2">
      <c r="A11997" t="s">
        <v>30795</v>
      </c>
      <c r="B11997" t="s">
        <v>288</v>
      </c>
      <c r="C11997">
        <v>86253323</v>
      </c>
      <c r="D11997">
        <v>86253431</v>
      </c>
      <c r="E11997">
        <v>109</v>
      </c>
      <c r="F11997" t="s">
        <v>74</v>
      </c>
      <c r="G11997" t="s">
        <v>4480</v>
      </c>
      <c r="H11997" t="s">
        <v>30796</v>
      </c>
      <c r="I11997">
        <v>0</v>
      </c>
      <c r="J11997">
        <v>0</v>
      </c>
      <c r="K11997">
        <v>0</v>
      </c>
      <c r="L11997">
        <v>0</v>
      </c>
      <c r="M11997">
        <v>0</v>
      </c>
      <c r="N11997">
        <v>0</v>
      </c>
      <c r="O11997" t="str">
        <f t="shared" si="1309"/>
        <v/>
      </c>
      <c r="P11997">
        <f>IF(ISERROR(VLOOKUP(G11997,Genes!$A$2:$A$749,1,0)),0,1)</f>
        <v>1</v>
      </c>
      <c r="Q11997">
        <f t="shared" si="1310"/>
        <v>0</v>
      </c>
      <c r="R11997">
        <f t="shared" si="1311"/>
        <v>0</v>
      </c>
      <c r="S11997">
        <f t="shared" si="1312"/>
        <v>0</v>
      </c>
      <c r="T11997">
        <f t="shared" si="1313"/>
        <v>9</v>
      </c>
      <c r="U11997">
        <f t="shared" si="1314"/>
        <v>0</v>
      </c>
      <c r="V11997" t="str">
        <f t="shared" si="1315"/>
        <v/>
      </c>
    </row>
    <row r="11998" spans="1:22" x14ac:dyDescent="0.2">
      <c r="A11998" t="s">
        <v>30797</v>
      </c>
      <c r="B11998" t="s">
        <v>288</v>
      </c>
      <c r="C11998">
        <v>86252900</v>
      </c>
      <c r="D11998">
        <v>86253024</v>
      </c>
      <c r="E11998">
        <v>125</v>
      </c>
      <c r="F11998" t="s">
        <v>74</v>
      </c>
      <c r="G11998" t="s">
        <v>4480</v>
      </c>
      <c r="H11998" t="s">
        <v>30798</v>
      </c>
      <c r="I11998">
        <v>0</v>
      </c>
      <c r="J11998">
        <v>0</v>
      </c>
      <c r="K11998">
        <v>0</v>
      </c>
      <c r="L11998">
        <v>0</v>
      </c>
      <c r="M11998">
        <v>0</v>
      </c>
      <c r="N11998">
        <v>0</v>
      </c>
      <c r="O11998" t="str">
        <f t="shared" si="1309"/>
        <v/>
      </c>
      <c r="P11998">
        <f>IF(ISERROR(VLOOKUP(G11998,Genes!$A$2:$A$749,1,0)),0,1)</f>
        <v>1</v>
      </c>
      <c r="Q11998">
        <f t="shared" si="1310"/>
        <v>0</v>
      </c>
      <c r="R11998">
        <f t="shared" si="1311"/>
        <v>0</v>
      </c>
      <c r="S11998">
        <f t="shared" si="1312"/>
        <v>0</v>
      </c>
      <c r="T11998">
        <f t="shared" si="1313"/>
        <v>10</v>
      </c>
      <c r="U11998">
        <f t="shared" si="1314"/>
        <v>0</v>
      </c>
      <c r="V11998" t="str">
        <f t="shared" si="1315"/>
        <v/>
      </c>
    </row>
    <row r="11999" spans="1:22" x14ac:dyDescent="0.2">
      <c r="A11999" t="s">
        <v>30799</v>
      </c>
      <c r="B11999" t="s">
        <v>288</v>
      </c>
      <c r="C11999">
        <v>86251703</v>
      </c>
      <c r="D11999">
        <v>86251761</v>
      </c>
      <c r="E11999">
        <v>59</v>
      </c>
      <c r="F11999" t="s">
        <v>74</v>
      </c>
      <c r="G11999" t="s">
        <v>4480</v>
      </c>
      <c r="H11999" t="s">
        <v>30800</v>
      </c>
      <c r="I11999">
        <v>0</v>
      </c>
      <c r="J11999">
        <v>0</v>
      </c>
      <c r="K11999">
        <v>0</v>
      </c>
      <c r="L11999">
        <v>0</v>
      </c>
      <c r="M11999">
        <v>0</v>
      </c>
      <c r="N11999">
        <v>0</v>
      </c>
      <c r="O11999" t="str">
        <f t="shared" si="1309"/>
        <v/>
      </c>
      <c r="P11999">
        <f>IF(ISERROR(VLOOKUP(G11999,Genes!$A$2:$A$749,1,0)),0,1)</f>
        <v>1</v>
      </c>
      <c r="Q11999">
        <f t="shared" si="1310"/>
        <v>0</v>
      </c>
      <c r="R11999">
        <f t="shared" si="1311"/>
        <v>0</v>
      </c>
      <c r="S11999">
        <f t="shared" si="1312"/>
        <v>0</v>
      </c>
      <c r="T11999">
        <f t="shared" si="1313"/>
        <v>11</v>
      </c>
      <c r="U11999">
        <f t="shared" si="1314"/>
        <v>0</v>
      </c>
      <c r="V11999" t="str">
        <f t="shared" si="1315"/>
        <v/>
      </c>
    </row>
    <row r="12000" spans="1:22" x14ac:dyDescent="0.2">
      <c r="A12000" t="s">
        <v>30801</v>
      </c>
      <c r="B12000" t="s">
        <v>288</v>
      </c>
      <c r="C12000">
        <v>86283976</v>
      </c>
      <c r="D12000">
        <v>86284096</v>
      </c>
      <c r="E12000">
        <v>121</v>
      </c>
      <c r="F12000" t="s">
        <v>74</v>
      </c>
      <c r="G12000" t="s">
        <v>4480</v>
      </c>
      <c r="H12000" t="s">
        <v>30802</v>
      </c>
      <c r="I12000">
        <v>0</v>
      </c>
      <c r="J12000">
        <v>0</v>
      </c>
      <c r="K12000">
        <v>0</v>
      </c>
      <c r="L12000">
        <v>0</v>
      </c>
      <c r="M12000">
        <v>0</v>
      </c>
      <c r="N12000">
        <v>0</v>
      </c>
      <c r="O12000" t="str">
        <f t="shared" si="1309"/>
        <v/>
      </c>
      <c r="P12000">
        <f>IF(ISERROR(VLOOKUP(G12000,Genes!$A$2:$A$749,1,0)),0,1)</f>
        <v>1</v>
      </c>
      <c r="Q12000">
        <f t="shared" si="1310"/>
        <v>0</v>
      </c>
      <c r="R12000">
        <f t="shared" si="1311"/>
        <v>0</v>
      </c>
      <c r="S12000">
        <f t="shared" si="1312"/>
        <v>0</v>
      </c>
      <c r="T12000">
        <f t="shared" si="1313"/>
        <v>12</v>
      </c>
      <c r="U12000">
        <f t="shared" si="1314"/>
        <v>0</v>
      </c>
      <c r="V12000" t="str">
        <f t="shared" si="1315"/>
        <v/>
      </c>
    </row>
    <row r="12001" spans="1:22" x14ac:dyDescent="0.2">
      <c r="A12001" t="s">
        <v>30803</v>
      </c>
      <c r="B12001" t="s">
        <v>288</v>
      </c>
      <c r="C12001">
        <v>86248556</v>
      </c>
      <c r="D12001">
        <v>86248582</v>
      </c>
      <c r="E12001">
        <v>27</v>
      </c>
      <c r="F12001" t="s">
        <v>74</v>
      </c>
      <c r="G12001" t="s">
        <v>4480</v>
      </c>
      <c r="H12001" t="s">
        <v>30804</v>
      </c>
      <c r="I12001">
        <v>0</v>
      </c>
      <c r="J12001">
        <v>0</v>
      </c>
      <c r="K12001">
        <v>0</v>
      </c>
      <c r="L12001">
        <v>0</v>
      </c>
      <c r="M12001">
        <v>0</v>
      </c>
      <c r="N12001">
        <v>0</v>
      </c>
      <c r="O12001" t="str">
        <f t="shared" si="1309"/>
        <v/>
      </c>
      <c r="P12001">
        <f>IF(ISERROR(VLOOKUP(G12001,Genes!$A$2:$A$749,1,0)),0,1)</f>
        <v>1</v>
      </c>
      <c r="Q12001">
        <f t="shared" si="1310"/>
        <v>0</v>
      </c>
      <c r="R12001">
        <f t="shared" si="1311"/>
        <v>0</v>
      </c>
      <c r="S12001">
        <f t="shared" si="1312"/>
        <v>0</v>
      </c>
      <c r="T12001">
        <f t="shared" si="1313"/>
        <v>13</v>
      </c>
      <c r="U12001">
        <f t="shared" si="1314"/>
        <v>0</v>
      </c>
      <c r="V12001" t="str">
        <f t="shared" si="1315"/>
        <v/>
      </c>
    </row>
    <row r="12002" spans="1:22" x14ac:dyDescent="0.2">
      <c r="A12002" t="s">
        <v>30805</v>
      </c>
      <c r="B12002" t="s">
        <v>288</v>
      </c>
      <c r="C12002">
        <v>86246510</v>
      </c>
      <c r="D12002">
        <v>86246642</v>
      </c>
      <c r="E12002">
        <v>133</v>
      </c>
      <c r="F12002" t="s">
        <v>74</v>
      </c>
      <c r="G12002" t="s">
        <v>4480</v>
      </c>
      <c r="H12002" t="s">
        <v>30806</v>
      </c>
      <c r="I12002">
        <v>0</v>
      </c>
      <c r="J12002">
        <v>0</v>
      </c>
      <c r="K12002">
        <v>0</v>
      </c>
      <c r="L12002">
        <v>0</v>
      </c>
      <c r="M12002">
        <v>0</v>
      </c>
      <c r="N12002">
        <v>0</v>
      </c>
      <c r="O12002" t="str">
        <f t="shared" si="1309"/>
        <v/>
      </c>
      <c r="P12002">
        <f>IF(ISERROR(VLOOKUP(G12002,Genes!$A$2:$A$749,1,0)),0,1)</f>
        <v>1</v>
      </c>
      <c r="Q12002">
        <f t="shared" si="1310"/>
        <v>0</v>
      </c>
      <c r="R12002">
        <f t="shared" si="1311"/>
        <v>0</v>
      </c>
      <c r="S12002">
        <f t="shared" si="1312"/>
        <v>0</v>
      </c>
      <c r="T12002">
        <f t="shared" si="1313"/>
        <v>14</v>
      </c>
      <c r="U12002">
        <f t="shared" si="1314"/>
        <v>0</v>
      </c>
      <c r="V12002" t="str">
        <f t="shared" si="1315"/>
        <v/>
      </c>
    </row>
    <row r="12003" spans="1:22" x14ac:dyDescent="0.2">
      <c r="A12003" t="s">
        <v>30807</v>
      </c>
      <c r="B12003" t="s">
        <v>288</v>
      </c>
      <c r="C12003">
        <v>86243317</v>
      </c>
      <c r="D12003">
        <v>86243518</v>
      </c>
      <c r="E12003">
        <v>202</v>
      </c>
      <c r="F12003" t="s">
        <v>74</v>
      </c>
      <c r="G12003" t="s">
        <v>4480</v>
      </c>
      <c r="H12003" t="s">
        <v>30808</v>
      </c>
      <c r="I12003">
        <v>0</v>
      </c>
      <c r="J12003">
        <v>0</v>
      </c>
      <c r="K12003">
        <v>0</v>
      </c>
      <c r="L12003">
        <v>0</v>
      </c>
      <c r="M12003">
        <v>0</v>
      </c>
      <c r="N12003">
        <v>0</v>
      </c>
      <c r="O12003" t="str">
        <f t="shared" si="1309"/>
        <v/>
      </c>
      <c r="P12003">
        <f>IF(ISERROR(VLOOKUP(G12003,Genes!$A$2:$A$749,1,0)),0,1)</f>
        <v>1</v>
      </c>
      <c r="Q12003">
        <f t="shared" si="1310"/>
        <v>0</v>
      </c>
      <c r="R12003">
        <f t="shared" si="1311"/>
        <v>0</v>
      </c>
      <c r="S12003">
        <f t="shared" si="1312"/>
        <v>0</v>
      </c>
      <c r="T12003">
        <f t="shared" si="1313"/>
        <v>15</v>
      </c>
      <c r="U12003">
        <f t="shared" si="1314"/>
        <v>0</v>
      </c>
      <c r="V12003" t="str">
        <f t="shared" si="1315"/>
        <v/>
      </c>
    </row>
    <row r="12004" spans="1:22" x14ac:dyDescent="0.2">
      <c r="A12004" t="s">
        <v>30809</v>
      </c>
      <c r="B12004" t="s">
        <v>288</v>
      </c>
      <c r="C12004">
        <v>86239910</v>
      </c>
      <c r="D12004">
        <v>86239993</v>
      </c>
      <c r="E12004">
        <v>84</v>
      </c>
      <c r="F12004" t="s">
        <v>74</v>
      </c>
      <c r="G12004" t="s">
        <v>4480</v>
      </c>
      <c r="H12004" t="s">
        <v>30810</v>
      </c>
      <c r="I12004">
        <v>0</v>
      </c>
      <c r="J12004">
        <v>0</v>
      </c>
      <c r="K12004">
        <v>0</v>
      </c>
      <c r="L12004">
        <v>0</v>
      </c>
      <c r="M12004">
        <v>0</v>
      </c>
      <c r="N12004">
        <v>0</v>
      </c>
      <c r="O12004" t="str">
        <f t="shared" si="1309"/>
        <v/>
      </c>
      <c r="P12004">
        <f>IF(ISERROR(VLOOKUP(G12004,Genes!$A$2:$A$749,1,0)),0,1)</f>
        <v>1</v>
      </c>
      <c r="Q12004">
        <f t="shared" si="1310"/>
        <v>0</v>
      </c>
      <c r="R12004">
        <f t="shared" si="1311"/>
        <v>0</v>
      </c>
      <c r="S12004">
        <f t="shared" si="1312"/>
        <v>0</v>
      </c>
      <c r="T12004">
        <f t="shared" si="1313"/>
        <v>16</v>
      </c>
      <c r="U12004">
        <f t="shared" si="1314"/>
        <v>0</v>
      </c>
      <c r="V12004" t="str">
        <f t="shared" si="1315"/>
        <v/>
      </c>
    </row>
    <row r="12005" spans="1:22" x14ac:dyDescent="0.2">
      <c r="A12005" t="s">
        <v>30811</v>
      </c>
      <c r="B12005" t="s">
        <v>288</v>
      </c>
      <c r="C12005">
        <v>86237980</v>
      </c>
      <c r="D12005">
        <v>86238080</v>
      </c>
      <c r="E12005">
        <v>101</v>
      </c>
      <c r="F12005" t="s">
        <v>74</v>
      </c>
      <c r="G12005" t="s">
        <v>4480</v>
      </c>
      <c r="H12005" t="s">
        <v>30812</v>
      </c>
      <c r="I12005">
        <v>0</v>
      </c>
      <c r="J12005">
        <v>0</v>
      </c>
      <c r="K12005">
        <v>0</v>
      </c>
      <c r="L12005">
        <v>0</v>
      </c>
      <c r="M12005">
        <v>0</v>
      </c>
      <c r="N12005">
        <v>0</v>
      </c>
      <c r="O12005" t="str">
        <f t="shared" si="1309"/>
        <v/>
      </c>
      <c r="P12005">
        <f>IF(ISERROR(VLOOKUP(G12005,Genes!$A$2:$A$749,1,0)),0,1)</f>
        <v>1</v>
      </c>
      <c r="Q12005">
        <f t="shared" si="1310"/>
        <v>0</v>
      </c>
      <c r="R12005">
        <f t="shared" si="1311"/>
        <v>0</v>
      </c>
      <c r="S12005">
        <f t="shared" si="1312"/>
        <v>0</v>
      </c>
      <c r="T12005">
        <f t="shared" si="1313"/>
        <v>17</v>
      </c>
      <c r="U12005">
        <f t="shared" si="1314"/>
        <v>0</v>
      </c>
      <c r="V12005" t="str">
        <f t="shared" si="1315"/>
        <v/>
      </c>
    </row>
    <row r="12006" spans="1:22" x14ac:dyDescent="0.2">
      <c r="A12006" t="s">
        <v>30813</v>
      </c>
      <c r="B12006" t="s">
        <v>288</v>
      </c>
      <c r="C12006">
        <v>86235844</v>
      </c>
      <c r="D12006">
        <v>86235955</v>
      </c>
      <c r="E12006">
        <v>112</v>
      </c>
      <c r="F12006" t="s">
        <v>74</v>
      </c>
      <c r="G12006" t="s">
        <v>4480</v>
      </c>
      <c r="H12006" t="s">
        <v>30814</v>
      </c>
      <c r="I12006">
        <v>0</v>
      </c>
      <c r="J12006">
        <v>0</v>
      </c>
      <c r="K12006">
        <v>0</v>
      </c>
      <c r="L12006">
        <v>0</v>
      </c>
      <c r="M12006">
        <v>0</v>
      </c>
      <c r="N12006">
        <v>0</v>
      </c>
      <c r="O12006" t="str">
        <f t="shared" si="1309"/>
        <v/>
      </c>
      <c r="P12006">
        <f>IF(ISERROR(VLOOKUP(G12006,Genes!$A$2:$A$749,1,0)),0,1)</f>
        <v>1</v>
      </c>
      <c r="Q12006">
        <f t="shared" si="1310"/>
        <v>0</v>
      </c>
      <c r="R12006">
        <f t="shared" si="1311"/>
        <v>0</v>
      </c>
      <c r="S12006">
        <f t="shared" si="1312"/>
        <v>0</v>
      </c>
      <c r="T12006">
        <f t="shared" si="1313"/>
        <v>18</v>
      </c>
      <c r="U12006">
        <f t="shared" si="1314"/>
        <v>0</v>
      </c>
      <c r="V12006" t="str">
        <f t="shared" si="1315"/>
        <v/>
      </c>
    </row>
    <row r="12007" spans="1:22" x14ac:dyDescent="0.2">
      <c r="A12007" t="s">
        <v>30815</v>
      </c>
      <c r="B12007" t="s">
        <v>288</v>
      </c>
      <c r="C12007">
        <v>86227726</v>
      </c>
      <c r="D12007">
        <v>86227766</v>
      </c>
      <c r="E12007">
        <v>41</v>
      </c>
      <c r="F12007" t="s">
        <v>74</v>
      </c>
      <c r="G12007" t="s">
        <v>4480</v>
      </c>
      <c r="H12007" t="s">
        <v>30816</v>
      </c>
      <c r="I12007">
        <v>0</v>
      </c>
      <c r="J12007">
        <v>0</v>
      </c>
      <c r="K12007">
        <v>0</v>
      </c>
      <c r="L12007">
        <v>0</v>
      </c>
      <c r="M12007">
        <v>0</v>
      </c>
      <c r="N12007">
        <v>0</v>
      </c>
      <c r="O12007" t="str">
        <f t="shared" si="1309"/>
        <v/>
      </c>
      <c r="P12007">
        <f>IF(ISERROR(VLOOKUP(G12007,Genes!$A$2:$A$749,1,0)),0,1)</f>
        <v>1</v>
      </c>
      <c r="Q12007">
        <f t="shared" si="1310"/>
        <v>0</v>
      </c>
      <c r="R12007">
        <f t="shared" si="1311"/>
        <v>0</v>
      </c>
      <c r="S12007">
        <f t="shared" si="1312"/>
        <v>0</v>
      </c>
      <c r="T12007">
        <f t="shared" si="1313"/>
        <v>19</v>
      </c>
      <c r="U12007">
        <f t="shared" si="1314"/>
        <v>0</v>
      </c>
      <c r="V12007" t="str">
        <f t="shared" si="1315"/>
        <v/>
      </c>
    </row>
    <row r="12008" spans="1:22" x14ac:dyDescent="0.2">
      <c r="A12008" t="s">
        <v>30817</v>
      </c>
      <c r="B12008" t="s">
        <v>288</v>
      </c>
      <c r="C12008">
        <v>86227474</v>
      </c>
      <c r="D12008">
        <v>86227593</v>
      </c>
      <c r="E12008">
        <v>120</v>
      </c>
      <c r="F12008" t="s">
        <v>74</v>
      </c>
      <c r="G12008" t="s">
        <v>4480</v>
      </c>
      <c r="H12008" t="s">
        <v>30818</v>
      </c>
      <c r="I12008">
        <v>0</v>
      </c>
      <c r="J12008">
        <v>0</v>
      </c>
      <c r="K12008">
        <v>0</v>
      </c>
      <c r="L12008">
        <v>0</v>
      </c>
      <c r="M12008">
        <v>0</v>
      </c>
      <c r="N12008">
        <v>0</v>
      </c>
      <c r="O12008" t="str">
        <f t="shared" si="1309"/>
        <v/>
      </c>
      <c r="P12008">
        <f>IF(ISERROR(VLOOKUP(G12008,Genes!$A$2:$A$749,1,0)),0,1)</f>
        <v>1</v>
      </c>
      <c r="Q12008">
        <f t="shared" si="1310"/>
        <v>0</v>
      </c>
      <c r="R12008">
        <f t="shared" si="1311"/>
        <v>0</v>
      </c>
      <c r="S12008">
        <f t="shared" si="1312"/>
        <v>0</v>
      </c>
      <c r="T12008">
        <f t="shared" si="1313"/>
        <v>20</v>
      </c>
      <c r="U12008">
        <f t="shared" si="1314"/>
        <v>0</v>
      </c>
      <c r="V12008" t="str">
        <f t="shared" si="1315"/>
        <v/>
      </c>
    </row>
    <row r="12009" spans="1:22" x14ac:dyDescent="0.2">
      <c r="A12009" t="s">
        <v>30819</v>
      </c>
      <c r="B12009" t="s">
        <v>288</v>
      </c>
      <c r="C12009">
        <v>86224224</v>
      </c>
      <c r="D12009">
        <v>86224347</v>
      </c>
      <c r="E12009">
        <v>124</v>
      </c>
      <c r="F12009" t="s">
        <v>74</v>
      </c>
      <c r="G12009" t="s">
        <v>4480</v>
      </c>
      <c r="H12009" t="s">
        <v>30820</v>
      </c>
      <c r="I12009">
        <v>0</v>
      </c>
      <c r="J12009">
        <v>0</v>
      </c>
      <c r="K12009">
        <v>0</v>
      </c>
      <c r="L12009">
        <v>0</v>
      </c>
      <c r="M12009">
        <v>0</v>
      </c>
      <c r="N12009">
        <v>0</v>
      </c>
      <c r="O12009" t="str">
        <f t="shared" si="1309"/>
        <v/>
      </c>
      <c r="P12009">
        <f>IF(ISERROR(VLOOKUP(G12009,Genes!$A$2:$A$749,1,0)),0,1)</f>
        <v>1</v>
      </c>
      <c r="Q12009">
        <f t="shared" si="1310"/>
        <v>0</v>
      </c>
      <c r="R12009">
        <f t="shared" si="1311"/>
        <v>0</v>
      </c>
      <c r="S12009">
        <f t="shared" si="1312"/>
        <v>0</v>
      </c>
      <c r="T12009">
        <f t="shared" si="1313"/>
        <v>21</v>
      </c>
      <c r="U12009">
        <f t="shared" si="1314"/>
        <v>0</v>
      </c>
      <c r="V12009" t="str">
        <f t="shared" si="1315"/>
        <v/>
      </c>
    </row>
    <row r="12010" spans="1:22" x14ac:dyDescent="0.2">
      <c r="A12010" t="s">
        <v>30821</v>
      </c>
      <c r="B12010" t="s">
        <v>288</v>
      </c>
      <c r="C12010">
        <v>86223788</v>
      </c>
      <c r="D12010">
        <v>86223952</v>
      </c>
      <c r="E12010">
        <v>165</v>
      </c>
      <c r="F12010" t="s">
        <v>74</v>
      </c>
      <c r="G12010" t="s">
        <v>4480</v>
      </c>
      <c r="H12010" t="s">
        <v>30822</v>
      </c>
      <c r="I12010">
        <v>0</v>
      </c>
      <c r="J12010">
        <v>0</v>
      </c>
      <c r="K12010">
        <v>0</v>
      </c>
      <c r="L12010">
        <v>0</v>
      </c>
      <c r="M12010">
        <v>0</v>
      </c>
      <c r="N12010">
        <v>0</v>
      </c>
      <c r="O12010" t="str">
        <f t="shared" si="1309"/>
        <v/>
      </c>
      <c r="P12010">
        <f>IF(ISERROR(VLOOKUP(G12010,Genes!$A$2:$A$749,1,0)),0,1)</f>
        <v>1</v>
      </c>
      <c r="Q12010">
        <f t="shared" si="1310"/>
        <v>0</v>
      </c>
      <c r="R12010">
        <f t="shared" si="1311"/>
        <v>0</v>
      </c>
      <c r="S12010">
        <f t="shared" si="1312"/>
        <v>0</v>
      </c>
      <c r="T12010">
        <f t="shared" si="1313"/>
        <v>22</v>
      </c>
      <c r="U12010">
        <f t="shared" si="1314"/>
        <v>0</v>
      </c>
      <c r="V12010" t="str">
        <f t="shared" si="1315"/>
        <v/>
      </c>
    </row>
    <row r="12011" spans="1:22" x14ac:dyDescent="0.2">
      <c r="A12011" t="s">
        <v>30823</v>
      </c>
      <c r="B12011" t="s">
        <v>288</v>
      </c>
      <c r="C12011">
        <v>86283976</v>
      </c>
      <c r="D12011">
        <v>86284080</v>
      </c>
      <c r="E12011">
        <v>105</v>
      </c>
      <c r="F12011" t="s">
        <v>74</v>
      </c>
      <c r="G12011" t="s">
        <v>4480</v>
      </c>
      <c r="H12011" t="s">
        <v>30824</v>
      </c>
      <c r="I12011">
        <v>0</v>
      </c>
      <c r="J12011">
        <v>0</v>
      </c>
      <c r="K12011">
        <v>0</v>
      </c>
      <c r="L12011">
        <v>0</v>
      </c>
      <c r="M12011">
        <v>0</v>
      </c>
      <c r="N12011">
        <v>0</v>
      </c>
      <c r="O12011" t="str">
        <f t="shared" si="1309"/>
        <v/>
      </c>
      <c r="P12011">
        <f>IF(ISERROR(VLOOKUP(G12011,Genes!$A$2:$A$749,1,0)),0,1)</f>
        <v>1</v>
      </c>
      <c r="Q12011">
        <f t="shared" si="1310"/>
        <v>0</v>
      </c>
      <c r="R12011">
        <f t="shared" si="1311"/>
        <v>0</v>
      </c>
      <c r="S12011">
        <f t="shared" si="1312"/>
        <v>0</v>
      </c>
      <c r="T12011">
        <f t="shared" si="1313"/>
        <v>23</v>
      </c>
      <c r="U12011">
        <f t="shared" si="1314"/>
        <v>0</v>
      </c>
      <c r="V12011" t="str">
        <f t="shared" si="1315"/>
        <v/>
      </c>
    </row>
    <row r="12012" spans="1:22" x14ac:dyDescent="0.2">
      <c r="A12012" t="s">
        <v>30825</v>
      </c>
      <c r="B12012" t="s">
        <v>288</v>
      </c>
      <c r="C12012">
        <v>86223518</v>
      </c>
      <c r="D12012">
        <v>86223613</v>
      </c>
      <c r="E12012">
        <v>96</v>
      </c>
      <c r="F12012" t="s">
        <v>74</v>
      </c>
      <c r="G12012" t="s">
        <v>4480</v>
      </c>
      <c r="H12012" t="s">
        <v>30826</v>
      </c>
      <c r="I12012">
        <v>0</v>
      </c>
      <c r="J12012">
        <v>0</v>
      </c>
      <c r="K12012">
        <v>0</v>
      </c>
      <c r="L12012">
        <v>0</v>
      </c>
      <c r="M12012">
        <v>0</v>
      </c>
      <c r="N12012">
        <v>0</v>
      </c>
      <c r="O12012" t="str">
        <f t="shared" si="1309"/>
        <v/>
      </c>
      <c r="P12012">
        <f>IF(ISERROR(VLOOKUP(G12012,Genes!$A$2:$A$749,1,0)),0,1)</f>
        <v>1</v>
      </c>
      <c r="Q12012">
        <f t="shared" si="1310"/>
        <v>0</v>
      </c>
      <c r="R12012">
        <f t="shared" si="1311"/>
        <v>0</v>
      </c>
      <c r="S12012">
        <f t="shared" si="1312"/>
        <v>0</v>
      </c>
      <c r="T12012">
        <f t="shared" si="1313"/>
        <v>24</v>
      </c>
      <c r="U12012">
        <f t="shared" si="1314"/>
        <v>0</v>
      </c>
      <c r="V12012" t="str">
        <f t="shared" si="1315"/>
        <v/>
      </c>
    </row>
    <row r="12013" spans="1:22" x14ac:dyDescent="0.2">
      <c r="A12013" t="s">
        <v>30827</v>
      </c>
      <c r="B12013" t="s">
        <v>288</v>
      </c>
      <c r="C12013">
        <v>86218488</v>
      </c>
      <c r="D12013">
        <v>86218534</v>
      </c>
      <c r="E12013">
        <v>47</v>
      </c>
      <c r="F12013" t="s">
        <v>74</v>
      </c>
      <c r="G12013" t="s">
        <v>4480</v>
      </c>
      <c r="H12013" t="s">
        <v>30828</v>
      </c>
      <c r="I12013">
        <v>0</v>
      </c>
      <c r="J12013">
        <v>0</v>
      </c>
      <c r="K12013">
        <v>0</v>
      </c>
      <c r="L12013">
        <v>0</v>
      </c>
      <c r="M12013">
        <v>0</v>
      </c>
      <c r="N12013">
        <v>0</v>
      </c>
      <c r="O12013" t="str">
        <f t="shared" si="1309"/>
        <v/>
      </c>
      <c r="P12013">
        <f>IF(ISERROR(VLOOKUP(G12013,Genes!$A$2:$A$749,1,0)),0,1)</f>
        <v>1</v>
      </c>
      <c r="Q12013">
        <f t="shared" si="1310"/>
        <v>0</v>
      </c>
      <c r="R12013">
        <f t="shared" si="1311"/>
        <v>0</v>
      </c>
      <c r="S12013">
        <f t="shared" si="1312"/>
        <v>0</v>
      </c>
      <c r="T12013">
        <f t="shared" si="1313"/>
        <v>25</v>
      </c>
      <c r="U12013">
        <f t="shared" si="1314"/>
        <v>0</v>
      </c>
      <c r="V12013" t="str">
        <f t="shared" si="1315"/>
        <v/>
      </c>
    </row>
    <row r="12014" spans="1:22" x14ac:dyDescent="0.2">
      <c r="A12014" t="s">
        <v>30829</v>
      </c>
      <c r="B12014" t="s">
        <v>288</v>
      </c>
      <c r="C12014">
        <v>86217686</v>
      </c>
      <c r="D12014">
        <v>86217777</v>
      </c>
      <c r="E12014">
        <v>92</v>
      </c>
      <c r="F12014" t="s">
        <v>74</v>
      </c>
      <c r="G12014" t="s">
        <v>4480</v>
      </c>
      <c r="H12014" t="s">
        <v>30830</v>
      </c>
      <c r="I12014">
        <v>0</v>
      </c>
      <c r="J12014">
        <v>0</v>
      </c>
      <c r="K12014">
        <v>0</v>
      </c>
      <c r="L12014">
        <v>0</v>
      </c>
      <c r="M12014">
        <v>0</v>
      </c>
      <c r="N12014">
        <v>0</v>
      </c>
      <c r="O12014" t="str">
        <f t="shared" si="1309"/>
        <v/>
      </c>
      <c r="P12014">
        <f>IF(ISERROR(VLOOKUP(G12014,Genes!$A$2:$A$749,1,0)),0,1)</f>
        <v>1</v>
      </c>
      <c r="Q12014">
        <f t="shared" si="1310"/>
        <v>0</v>
      </c>
      <c r="R12014">
        <f t="shared" si="1311"/>
        <v>0</v>
      </c>
      <c r="S12014">
        <f t="shared" si="1312"/>
        <v>0</v>
      </c>
      <c r="T12014">
        <f t="shared" si="1313"/>
        <v>26</v>
      </c>
      <c r="U12014">
        <f t="shared" si="1314"/>
        <v>0</v>
      </c>
      <c r="V12014" t="str">
        <f t="shared" si="1315"/>
        <v/>
      </c>
    </row>
    <row r="12015" spans="1:22" x14ac:dyDescent="0.2">
      <c r="A12015" t="s">
        <v>30831</v>
      </c>
      <c r="B12015" t="s">
        <v>288</v>
      </c>
      <c r="C12015">
        <v>86216951</v>
      </c>
      <c r="D12015">
        <v>86217007</v>
      </c>
      <c r="E12015">
        <v>57</v>
      </c>
      <c r="F12015" t="s">
        <v>74</v>
      </c>
      <c r="G12015" t="s">
        <v>4480</v>
      </c>
      <c r="H12015" t="s">
        <v>30832</v>
      </c>
      <c r="I12015">
        <v>0</v>
      </c>
      <c r="J12015">
        <v>0</v>
      </c>
      <c r="K12015">
        <v>0</v>
      </c>
      <c r="L12015">
        <v>0</v>
      </c>
      <c r="M12015">
        <v>0</v>
      </c>
      <c r="N12015">
        <v>0</v>
      </c>
      <c r="O12015" t="str">
        <f t="shared" si="1309"/>
        <v/>
      </c>
      <c r="P12015">
        <f>IF(ISERROR(VLOOKUP(G12015,Genes!$A$2:$A$749,1,0)),0,1)</f>
        <v>1</v>
      </c>
      <c r="Q12015">
        <f t="shared" si="1310"/>
        <v>0</v>
      </c>
      <c r="R12015">
        <f t="shared" si="1311"/>
        <v>0</v>
      </c>
      <c r="S12015">
        <f t="shared" si="1312"/>
        <v>0</v>
      </c>
      <c r="T12015">
        <f t="shared" si="1313"/>
        <v>27</v>
      </c>
      <c r="U12015">
        <f t="shared" si="1314"/>
        <v>0</v>
      </c>
      <c r="V12015" t="str">
        <f t="shared" si="1315"/>
        <v/>
      </c>
    </row>
    <row r="12016" spans="1:22" x14ac:dyDescent="0.2">
      <c r="A12016" t="s">
        <v>30833</v>
      </c>
      <c r="B12016" t="s">
        <v>288</v>
      </c>
      <c r="C12016">
        <v>86215685</v>
      </c>
      <c r="D12016">
        <v>86215723</v>
      </c>
      <c r="E12016">
        <v>39</v>
      </c>
      <c r="F12016" t="s">
        <v>74</v>
      </c>
      <c r="G12016" t="s">
        <v>4480</v>
      </c>
      <c r="H12016" t="s">
        <v>30834</v>
      </c>
      <c r="I12016">
        <v>0</v>
      </c>
      <c r="J12016">
        <v>0</v>
      </c>
      <c r="K12016">
        <v>0</v>
      </c>
      <c r="L12016">
        <v>0</v>
      </c>
      <c r="M12016">
        <v>0</v>
      </c>
      <c r="N12016">
        <v>0</v>
      </c>
      <c r="O12016" t="str">
        <f t="shared" si="1309"/>
        <v/>
      </c>
      <c r="P12016">
        <f>IF(ISERROR(VLOOKUP(G12016,Genes!$A$2:$A$749,1,0)),0,1)</f>
        <v>1</v>
      </c>
      <c r="Q12016">
        <f t="shared" si="1310"/>
        <v>0</v>
      </c>
      <c r="R12016">
        <f t="shared" si="1311"/>
        <v>0</v>
      </c>
      <c r="S12016">
        <f t="shared" si="1312"/>
        <v>0</v>
      </c>
      <c r="T12016">
        <f t="shared" si="1313"/>
        <v>28</v>
      </c>
      <c r="U12016">
        <f t="shared" si="1314"/>
        <v>0</v>
      </c>
      <c r="V12016" t="str">
        <f t="shared" si="1315"/>
        <v/>
      </c>
    </row>
    <row r="12017" spans="1:22" x14ac:dyDescent="0.2">
      <c r="A12017" t="s">
        <v>30835</v>
      </c>
      <c r="B12017" t="s">
        <v>288</v>
      </c>
      <c r="C12017">
        <v>86282016</v>
      </c>
      <c r="D12017">
        <v>86282092</v>
      </c>
      <c r="E12017">
        <v>77</v>
      </c>
      <c r="F12017" t="s">
        <v>74</v>
      </c>
      <c r="G12017" t="s">
        <v>4480</v>
      </c>
      <c r="H12017" t="s">
        <v>30836</v>
      </c>
      <c r="I12017">
        <v>0</v>
      </c>
      <c r="J12017">
        <v>0</v>
      </c>
      <c r="K12017">
        <v>0</v>
      </c>
      <c r="L12017">
        <v>0</v>
      </c>
      <c r="M12017">
        <v>0</v>
      </c>
      <c r="N12017">
        <v>0</v>
      </c>
      <c r="O12017" t="str">
        <f t="shared" si="1309"/>
        <v/>
      </c>
      <c r="P12017">
        <f>IF(ISERROR(VLOOKUP(G12017,Genes!$A$2:$A$749,1,0)),0,1)</f>
        <v>1</v>
      </c>
      <c r="Q12017">
        <f t="shared" si="1310"/>
        <v>0</v>
      </c>
      <c r="R12017">
        <f t="shared" si="1311"/>
        <v>0</v>
      </c>
      <c r="S12017">
        <f t="shared" si="1312"/>
        <v>0</v>
      </c>
      <c r="T12017">
        <f t="shared" si="1313"/>
        <v>29</v>
      </c>
      <c r="U12017">
        <f t="shared" si="1314"/>
        <v>0</v>
      </c>
      <c r="V12017" t="str">
        <f t="shared" si="1315"/>
        <v/>
      </c>
    </row>
    <row r="12018" spans="1:22" x14ac:dyDescent="0.2">
      <c r="A12018" t="s">
        <v>30837</v>
      </c>
      <c r="B12018" t="s">
        <v>288</v>
      </c>
      <c r="C12018">
        <v>86282016</v>
      </c>
      <c r="D12018">
        <v>86282089</v>
      </c>
      <c r="E12018">
        <v>74</v>
      </c>
      <c r="F12018" t="s">
        <v>74</v>
      </c>
      <c r="G12018" t="s">
        <v>4480</v>
      </c>
      <c r="H12018" t="s">
        <v>30838</v>
      </c>
      <c r="I12018">
        <v>0</v>
      </c>
      <c r="J12018">
        <v>0</v>
      </c>
      <c r="K12018">
        <v>0</v>
      </c>
      <c r="L12018">
        <v>0</v>
      </c>
      <c r="M12018">
        <v>0</v>
      </c>
      <c r="N12018">
        <v>0</v>
      </c>
      <c r="O12018" t="str">
        <f t="shared" si="1309"/>
        <v/>
      </c>
      <c r="P12018">
        <f>IF(ISERROR(VLOOKUP(G12018,Genes!$A$2:$A$749,1,0)),0,1)</f>
        <v>1</v>
      </c>
      <c r="Q12018">
        <f t="shared" si="1310"/>
        <v>0</v>
      </c>
      <c r="R12018">
        <f t="shared" si="1311"/>
        <v>0</v>
      </c>
      <c r="S12018">
        <f t="shared" si="1312"/>
        <v>0</v>
      </c>
      <c r="T12018">
        <f t="shared" si="1313"/>
        <v>30</v>
      </c>
      <c r="U12018">
        <f t="shared" si="1314"/>
        <v>0</v>
      </c>
      <c r="V12018" t="str">
        <f t="shared" si="1315"/>
        <v/>
      </c>
    </row>
    <row r="12019" spans="1:22" x14ac:dyDescent="0.2">
      <c r="A12019" t="s">
        <v>30839</v>
      </c>
      <c r="B12019" t="s">
        <v>288</v>
      </c>
      <c r="C12019">
        <v>86281855</v>
      </c>
      <c r="D12019">
        <v>86281933</v>
      </c>
      <c r="E12019">
        <v>79</v>
      </c>
      <c r="F12019" t="s">
        <v>74</v>
      </c>
      <c r="G12019" t="s">
        <v>4480</v>
      </c>
      <c r="H12019" t="s">
        <v>30840</v>
      </c>
      <c r="I12019">
        <v>0</v>
      </c>
      <c r="J12019">
        <v>0</v>
      </c>
      <c r="K12019">
        <v>0</v>
      </c>
      <c r="L12019">
        <v>0</v>
      </c>
      <c r="M12019">
        <v>0</v>
      </c>
      <c r="N12019">
        <v>0</v>
      </c>
      <c r="O12019" t="str">
        <f t="shared" si="1309"/>
        <v/>
      </c>
      <c r="P12019">
        <f>IF(ISERROR(VLOOKUP(G12019,Genes!$A$2:$A$749,1,0)),0,1)</f>
        <v>1</v>
      </c>
      <c r="Q12019">
        <f t="shared" si="1310"/>
        <v>0</v>
      </c>
      <c r="R12019">
        <f t="shared" si="1311"/>
        <v>0</v>
      </c>
      <c r="S12019">
        <f t="shared" si="1312"/>
        <v>0</v>
      </c>
      <c r="T12019">
        <f t="shared" si="1313"/>
        <v>31</v>
      </c>
      <c r="U12019">
        <f t="shared" si="1314"/>
        <v>0</v>
      </c>
      <c r="V12019" t="str">
        <f t="shared" si="1315"/>
        <v/>
      </c>
    </row>
    <row r="12020" spans="1:22" x14ac:dyDescent="0.2">
      <c r="A12020" t="s">
        <v>30841</v>
      </c>
      <c r="B12020" t="s">
        <v>288</v>
      </c>
      <c r="C12020">
        <v>86277252</v>
      </c>
      <c r="D12020">
        <v>86277295</v>
      </c>
      <c r="E12020">
        <v>44</v>
      </c>
      <c r="F12020" t="s">
        <v>74</v>
      </c>
      <c r="G12020" t="s">
        <v>4480</v>
      </c>
      <c r="H12020" t="s">
        <v>30842</v>
      </c>
      <c r="I12020">
        <v>0</v>
      </c>
      <c r="J12020">
        <v>0</v>
      </c>
      <c r="K12020">
        <v>0</v>
      </c>
      <c r="L12020">
        <v>0</v>
      </c>
      <c r="M12020">
        <v>0</v>
      </c>
      <c r="N12020">
        <v>0</v>
      </c>
      <c r="O12020" t="str">
        <f t="shared" si="1309"/>
        <v/>
      </c>
      <c r="P12020">
        <f>IF(ISERROR(VLOOKUP(G12020,Genes!$A$2:$A$749,1,0)),0,1)</f>
        <v>1</v>
      </c>
      <c r="Q12020">
        <f t="shared" si="1310"/>
        <v>0</v>
      </c>
      <c r="R12020">
        <f t="shared" si="1311"/>
        <v>0</v>
      </c>
      <c r="S12020">
        <f t="shared" si="1312"/>
        <v>0</v>
      </c>
      <c r="T12020">
        <f t="shared" si="1313"/>
        <v>32</v>
      </c>
      <c r="U12020">
        <f t="shared" si="1314"/>
        <v>0</v>
      </c>
      <c r="V12020" t="str">
        <f t="shared" si="1315"/>
        <v/>
      </c>
    </row>
    <row r="12021" spans="1:22" x14ac:dyDescent="0.2">
      <c r="A12021" t="s">
        <v>30843</v>
      </c>
      <c r="B12021" t="s">
        <v>288</v>
      </c>
      <c r="C12021">
        <v>86275050</v>
      </c>
      <c r="D12021">
        <v>86275137</v>
      </c>
      <c r="E12021">
        <v>88</v>
      </c>
      <c r="F12021" t="s">
        <v>74</v>
      </c>
      <c r="G12021" t="s">
        <v>4480</v>
      </c>
      <c r="H12021" t="s">
        <v>30844</v>
      </c>
      <c r="I12021">
        <v>0</v>
      </c>
      <c r="J12021">
        <v>0</v>
      </c>
      <c r="K12021">
        <v>0</v>
      </c>
      <c r="L12021">
        <v>0</v>
      </c>
      <c r="M12021">
        <v>0</v>
      </c>
      <c r="N12021">
        <v>0</v>
      </c>
      <c r="O12021" t="str">
        <f t="shared" si="1309"/>
        <v/>
      </c>
      <c r="P12021">
        <f>IF(ISERROR(VLOOKUP(G12021,Genes!$A$2:$A$749,1,0)),0,1)</f>
        <v>1</v>
      </c>
      <c r="Q12021">
        <f t="shared" si="1310"/>
        <v>0</v>
      </c>
      <c r="R12021">
        <f t="shared" si="1311"/>
        <v>0</v>
      </c>
      <c r="S12021">
        <f t="shared" si="1312"/>
        <v>0</v>
      </c>
      <c r="T12021">
        <f t="shared" si="1313"/>
        <v>33</v>
      </c>
      <c r="U12021">
        <f t="shared" si="1314"/>
        <v>0</v>
      </c>
      <c r="V12021" t="str">
        <f t="shared" si="1315"/>
        <v/>
      </c>
    </row>
    <row r="12022" spans="1:22" x14ac:dyDescent="0.2">
      <c r="A12022" t="s">
        <v>30845</v>
      </c>
      <c r="B12022" t="s">
        <v>288</v>
      </c>
      <c r="C12022">
        <v>86267694</v>
      </c>
      <c r="D12022">
        <v>86267778</v>
      </c>
      <c r="E12022">
        <v>85</v>
      </c>
      <c r="F12022" t="s">
        <v>74</v>
      </c>
      <c r="G12022" t="s">
        <v>4480</v>
      </c>
      <c r="H12022" t="s">
        <v>30846</v>
      </c>
      <c r="I12022">
        <v>0</v>
      </c>
      <c r="J12022">
        <v>0</v>
      </c>
      <c r="K12022">
        <v>0</v>
      </c>
      <c r="L12022">
        <v>0</v>
      </c>
      <c r="M12022">
        <v>0</v>
      </c>
      <c r="N12022">
        <v>0</v>
      </c>
      <c r="O12022" t="str">
        <f t="shared" si="1309"/>
        <v>SNX14</v>
      </c>
      <c r="P12022">
        <f>IF(ISERROR(VLOOKUP(G12022,Genes!$A$2:$A$749,1,0)),0,1)</f>
        <v>1</v>
      </c>
      <c r="Q12022">
        <f t="shared" si="1310"/>
        <v>0</v>
      </c>
      <c r="R12022">
        <f t="shared" si="1311"/>
        <v>0</v>
      </c>
      <c r="S12022">
        <f t="shared" si="1312"/>
        <v>0</v>
      </c>
      <c r="T12022">
        <f t="shared" si="1313"/>
        <v>34</v>
      </c>
      <c r="U12022">
        <f t="shared" si="1314"/>
        <v>1</v>
      </c>
      <c r="V12022">
        <f t="shared" si="1315"/>
        <v>0</v>
      </c>
    </row>
    <row r="12023" spans="1:22" x14ac:dyDescent="0.2">
      <c r="A12023" t="s">
        <v>30847</v>
      </c>
      <c r="B12023" t="s">
        <v>288</v>
      </c>
      <c r="C12023">
        <v>107811821</v>
      </c>
      <c r="D12023">
        <v>107811916</v>
      </c>
      <c r="E12023">
        <v>96</v>
      </c>
      <c r="F12023" t="s">
        <v>66</v>
      </c>
      <c r="G12023" t="s">
        <v>4487</v>
      </c>
      <c r="H12023" t="s">
        <v>30848</v>
      </c>
      <c r="I12023">
        <v>2</v>
      </c>
      <c r="J12023">
        <v>0</v>
      </c>
      <c r="K12023">
        <v>2</v>
      </c>
      <c r="L12023">
        <v>0</v>
      </c>
      <c r="M12023">
        <v>0</v>
      </c>
      <c r="N12023">
        <v>0</v>
      </c>
      <c r="O12023" t="str">
        <f t="shared" si="1309"/>
        <v/>
      </c>
      <c r="P12023">
        <f>IF(ISERROR(VLOOKUP(G12023,Genes!$A$2:$A$749,1,0)),0,1)</f>
        <v>1</v>
      </c>
      <c r="Q12023">
        <f t="shared" si="1310"/>
        <v>1</v>
      </c>
      <c r="R12023">
        <f t="shared" si="1311"/>
        <v>1</v>
      </c>
      <c r="S12023">
        <f t="shared" si="1312"/>
        <v>1</v>
      </c>
      <c r="T12023">
        <f t="shared" si="1313"/>
        <v>1</v>
      </c>
      <c r="U12023">
        <f t="shared" si="1314"/>
        <v>0</v>
      </c>
      <c r="V12023" t="str">
        <f t="shared" si="1315"/>
        <v/>
      </c>
    </row>
    <row r="12024" spans="1:22" x14ac:dyDescent="0.2">
      <c r="A12024" t="s">
        <v>30849</v>
      </c>
      <c r="B12024" t="s">
        <v>288</v>
      </c>
      <c r="C12024">
        <v>107954826</v>
      </c>
      <c r="D12024">
        <v>107956670</v>
      </c>
      <c r="E12024">
        <v>1845</v>
      </c>
      <c r="F12024" t="s">
        <v>66</v>
      </c>
      <c r="G12024" t="s">
        <v>4487</v>
      </c>
      <c r="H12024" t="s">
        <v>30850</v>
      </c>
      <c r="I12024">
        <v>29</v>
      </c>
      <c r="J12024">
        <v>26</v>
      </c>
      <c r="K12024">
        <v>2</v>
      </c>
      <c r="L12024">
        <v>1</v>
      </c>
      <c r="M12024">
        <v>0</v>
      </c>
      <c r="N12024">
        <v>0</v>
      </c>
      <c r="O12024" t="str">
        <f t="shared" si="1309"/>
        <v/>
      </c>
      <c r="P12024">
        <f>IF(ISERROR(VLOOKUP(G12024,Genes!$A$2:$A$749,1,0)),0,1)</f>
        <v>1</v>
      </c>
      <c r="Q12024">
        <f t="shared" si="1310"/>
        <v>0</v>
      </c>
      <c r="R12024">
        <f t="shared" si="1311"/>
        <v>1</v>
      </c>
      <c r="S12024">
        <f t="shared" si="1312"/>
        <v>2</v>
      </c>
      <c r="T12024">
        <f t="shared" si="1313"/>
        <v>2</v>
      </c>
      <c r="U12024">
        <f t="shared" si="1314"/>
        <v>0</v>
      </c>
      <c r="V12024" t="str">
        <f t="shared" si="1315"/>
        <v/>
      </c>
    </row>
    <row r="12025" spans="1:22" x14ac:dyDescent="0.2">
      <c r="A12025" t="s">
        <v>30851</v>
      </c>
      <c r="B12025" t="s">
        <v>288</v>
      </c>
      <c r="C12025">
        <v>107824861</v>
      </c>
      <c r="D12025">
        <v>107824999</v>
      </c>
      <c r="E12025">
        <v>139</v>
      </c>
      <c r="F12025" t="s">
        <v>66</v>
      </c>
      <c r="G12025" t="s">
        <v>4487</v>
      </c>
      <c r="H12025" t="s">
        <v>30852</v>
      </c>
      <c r="I12025">
        <v>3</v>
      </c>
      <c r="J12025">
        <v>1</v>
      </c>
      <c r="K12025">
        <v>2</v>
      </c>
      <c r="L12025">
        <v>0</v>
      </c>
      <c r="M12025">
        <v>0</v>
      </c>
      <c r="N12025">
        <v>0</v>
      </c>
      <c r="O12025" t="str">
        <f t="shared" si="1309"/>
        <v/>
      </c>
      <c r="P12025">
        <f>IF(ISERROR(VLOOKUP(G12025,Genes!$A$2:$A$749,1,0)),0,1)</f>
        <v>1</v>
      </c>
      <c r="Q12025">
        <f t="shared" si="1310"/>
        <v>0</v>
      </c>
      <c r="R12025">
        <f t="shared" si="1311"/>
        <v>1</v>
      </c>
      <c r="S12025">
        <f t="shared" si="1312"/>
        <v>3</v>
      </c>
      <c r="T12025">
        <f t="shared" si="1313"/>
        <v>3</v>
      </c>
      <c r="U12025">
        <f t="shared" si="1314"/>
        <v>0</v>
      </c>
      <c r="V12025" t="str">
        <f t="shared" si="1315"/>
        <v/>
      </c>
    </row>
    <row r="12026" spans="1:22" x14ac:dyDescent="0.2">
      <c r="A12026" t="s">
        <v>30853</v>
      </c>
      <c r="B12026" t="s">
        <v>288</v>
      </c>
      <c r="C12026">
        <v>107824879</v>
      </c>
      <c r="D12026">
        <v>107824999</v>
      </c>
      <c r="E12026">
        <v>121</v>
      </c>
      <c r="F12026" t="s">
        <v>66</v>
      </c>
      <c r="G12026" t="s">
        <v>4487</v>
      </c>
      <c r="H12026" t="s">
        <v>30854</v>
      </c>
      <c r="I12026">
        <v>3</v>
      </c>
      <c r="J12026">
        <v>0</v>
      </c>
      <c r="K12026">
        <v>2</v>
      </c>
      <c r="L12026">
        <v>1</v>
      </c>
      <c r="M12026">
        <v>0</v>
      </c>
      <c r="N12026">
        <v>0</v>
      </c>
      <c r="O12026" t="str">
        <f t="shared" si="1309"/>
        <v/>
      </c>
      <c r="P12026">
        <f>IF(ISERROR(VLOOKUP(G12026,Genes!$A$2:$A$749,1,0)),0,1)</f>
        <v>1</v>
      </c>
      <c r="Q12026">
        <f t="shared" si="1310"/>
        <v>0</v>
      </c>
      <c r="R12026">
        <f t="shared" si="1311"/>
        <v>1</v>
      </c>
      <c r="S12026">
        <f t="shared" si="1312"/>
        <v>4</v>
      </c>
      <c r="T12026">
        <f t="shared" si="1313"/>
        <v>4</v>
      </c>
      <c r="U12026">
        <f t="shared" si="1314"/>
        <v>0</v>
      </c>
      <c r="V12026" t="str">
        <f t="shared" si="1315"/>
        <v/>
      </c>
    </row>
    <row r="12027" spans="1:22" x14ac:dyDescent="0.2">
      <c r="A12027" t="s">
        <v>30855</v>
      </c>
      <c r="B12027" t="s">
        <v>288</v>
      </c>
      <c r="C12027">
        <v>107827446</v>
      </c>
      <c r="D12027">
        <v>107827631</v>
      </c>
      <c r="E12027">
        <v>186</v>
      </c>
      <c r="F12027" t="s">
        <v>66</v>
      </c>
      <c r="G12027" t="s">
        <v>4487</v>
      </c>
      <c r="H12027" t="s">
        <v>30856</v>
      </c>
      <c r="I12027">
        <v>3</v>
      </c>
      <c r="J12027">
        <v>1</v>
      </c>
      <c r="K12027">
        <v>2</v>
      </c>
      <c r="L12027">
        <v>0</v>
      </c>
      <c r="M12027">
        <v>0</v>
      </c>
      <c r="N12027">
        <v>0</v>
      </c>
      <c r="O12027" t="str">
        <f t="shared" si="1309"/>
        <v/>
      </c>
      <c r="P12027">
        <f>IF(ISERROR(VLOOKUP(G12027,Genes!$A$2:$A$749,1,0)),0,1)</f>
        <v>1</v>
      </c>
      <c r="Q12027">
        <f t="shared" si="1310"/>
        <v>0</v>
      </c>
      <c r="R12027">
        <f t="shared" si="1311"/>
        <v>1</v>
      </c>
      <c r="S12027">
        <f t="shared" si="1312"/>
        <v>5</v>
      </c>
      <c r="T12027">
        <f t="shared" si="1313"/>
        <v>5</v>
      </c>
      <c r="U12027">
        <f t="shared" si="1314"/>
        <v>0</v>
      </c>
      <c r="V12027" t="str">
        <f t="shared" si="1315"/>
        <v/>
      </c>
    </row>
    <row r="12028" spans="1:22" x14ac:dyDescent="0.2">
      <c r="A12028" t="s">
        <v>30857</v>
      </c>
      <c r="B12028" t="s">
        <v>288</v>
      </c>
      <c r="C12028">
        <v>107850663</v>
      </c>
      <c r="D12028">
        <v>107850815</v>
      </c>
      <c r="E12028">
        <v>153</v>
      </c>
      <c r="F12028" t="s">
        <v>66</v>
      </c>
      <c r="G12028" t="s">
        <v>4487</v>
      </c>
      <c r="H12028" t="s">
        <v>30858</v>
      </c>
      <c r="I12028">
        <v>0</v>
      </c>
      <c r="J12028">
        <v>0</v>
      </c>
      <c r="K12028">
        <v>0</v>
      </c>
      <c r="L12028">
        <v>0</v>
      </c>
      <c r="M12028">
        <v>0</v>
      </c>
      <c r="N12028">
        <v>0</v>
      </c>
      <c r="O12028" t="str">
        <f t="shared" si="1309"/>
        <v/>
      </c>
      <c r="P12028">
        <f>IF(ISERROR(VLOOKUP(G12028,Genes!$A$2:$A$749,1,0)),0,1)</f>
        <v>1</v>
      </c>
      <c r="Q12028">
        <f t="shared" si="1310"/>
        <v>0</v>
      </c>
      <c r="R12028">
        <f t="shared" si="1311"/>
        <v>0</v>
      </c>
      <c r="S12028">
        <f t="shared" si="1312"/>
        <v>5</v>
      </c>
      <c r="T12028">
        <f t="shared" si="1313"/>
        <v>6</v>
      </c>
      <c r="U12028">
        <f t="shared" si="1314"/>
        <v>0</v>
      </c>
      <c r="V12028" t="str">
        <f t="shared" si="1315"/>
        <v/>
      </c>
    </row>
    <row r="12029" spans="1:22" x14ac:dyDescent="0.2">
      <c r="A12029" t="s">
        <v>30859</v>
      </c>
      <c r="B12029" t="s">
        <v>288</v>
      </c>
      <c r="C12029">
        <v>107854663</v>
      </c>
      <c r="D12029">
        <v>107854814</v>
      </c>
      <c r="E12029">
        <v>152</v>
      </c>
      <c r="F12029" t="s">
        <v>66</v>
      </c>
      <c r="G12029" t="s">
        <v>4487</v>
      </c>
      <c r="H12029" t="s">
        <v>30860</v>
      </c>
      <c r="I12029">
        <v>3</v>
      </c>
      <c r="J12029">
        <v>1</v>
      </c>
      <c r="K12029">
        <v>2</v>
      </c>
      <c r="L12029">
        <v>0</v>
      </c>
      <c r="M12029">
        <v>0</v>
      </c>
      <c r="N12029">
        <v>0</v>
      </c>
      <c r="O12029" t="str">
        <f t="shared" si="1309"/>
        <v/>
      </c>
      <c r="P12029">
        <f>IF(ISERROR(VLOOKUP(G12029,Genes!$A$2:$A$749,1,0)),0,1)</f>
        <v>1</v>
      </c>
      <c r="Q12029">
        <f t="shared" si="1310"/>
        <v>0</v>
      </c>
      <c r="R12029">
        <f t="shared" si="1311"/>
        <v>1</v>
      </c>
      <c r="S12029">
        <f t="shared" si="1312"/>
        <v>6</v>
      </c>
      <c r="T12029">
        <f t="shared" si="1313"/>
        <v>7</v>
      </c>
      <c r="U12029">
        <f t="shared" si="1314"/>
        <v>0</v>
      </c>
      <c r="V12029" t="str">
        <f t="shared" si="1315"/>
        <v/>
      </c>
    </row>
    <row r="12030" spans="1:22" x14ac:dyDescent="0.2">
      <c r="A12030" t="s">
        <v>30861</v>
      </c>
      <c r="B12030" t="s">
        <v>288</v>
      </c>
      <c r="C12030">
        <v>107854689</v>
      </c>
      <c r="D12030">
        <v>107854814</v>
      </c>
      <c r="E12030">
        <v>126</v>
      </c>
      <c r="F12030" t="s">
        <v>66</v>
      </c>
      <c r="G12030" t="s">
        <v>4487</v>
      </c>
      <c r="H12030" t="s">
        <v>30862</v>
      </c>
      <c r="I12030">
        <v>3</v>
      </c>
      <c r="J12030">
        <v>0</v>
      </c>
      <c r="K12030">
        <v>2</v>
      </c>
      <c r="L12030">
        <v>1</v>
      </c>
      <c r="M12030">
        <v>0</v>
      </c>
      <c r="N12030">
        <v>0</v>
      </c>
      <c r="O12030" t="str">
        <f t="shared" si="1309"/>
        <v/>
      </c>
      <c r="P12030">
        <f>IF(ISERROR(VLOOKUP(G12030,Genes!$A$2:$A$749,1,0)),0,1)</f>
        <v>1</v>
      </c>
      <c r="Q12030">
        <f t="shared" si="1310"/>
        <v>0</v>
      </c>
      <c r="R12030">
        <f t="shared" si="1311"/>
        <v>1</v>
      </c>
      <c r="S12030">
        <f t="shared" si="1312"/>
        <v>7</v>
      </c>
      <c r="T12030">
        <f t="shared" si="1313"/>
        <v>8</v>
      </c>
      <c r="U12030">
        <f t="shared" si="1314"/>
        <v>0</v>
      </c>
      <c r="V12030" t="str">
        <f t="shared" si="1315"/>
        <v/>
      </c>
    </row>
    <row r="12031" spans="1:22" x14ac:dyDescent="0.2">
      <c r="A12031" t="s">
        <v>30863</v>
      </c>
      <c r="B12031" t="s">
        <v>288</v>
      </c>
      <c r="C12031">
        <v>107908284</v>
      </c>
      <c r="D12031">
        <v>107908379</v>
      </c>
      <c r="E12031">
        <v>96</v>
      </c>
      <c r="F12031" t="s">
        <v>66</v>
      </c>
      <c r="G12031" t="s">
        <v>4487</v>
      </c>
      <c r="H12031" t="s">
        <v>30864</v>
      </c>
      <c r="I12031">
        <v>2</v>
      </c>
      <c r="J12031">
        <v>0</v>
      </c>
      <c r="K12031">
        <v>2</v>
      </c>
      <c r="L12031">
        <v>0</v>
      </c>
      <c r="M12031">
        <v>0</v>
      </c>
      <c r="N12031">
        <v>0</v>
      </c>
      <c r="O12031" t="str">
        <f t="shared" si="1309"/>
        <v/>
      </c>
      <c r="P12031">
        <f>IF(ISERROR(VLOOKUP(G12031,Genes!$A$2:$A$749,1,0)),0,1)</f>
        <v>1</v>
      </c>
      <c r="Q12031">
        <f t="shared" si="1310"/>
        <v>0</v>
      </c>
      <c r="R12031">
        <f t="shared" si="1311"/>
        <v>1</v>
      </c>
      <c r="S12031">
        <f t="shared" si="1312"/>
        <v>8</v>
      </c>
      <c r="T12031">
        <f t="shared" si="1313"/>
        <v>9</v>
      </c>
      <c r="U12031">
        <f t="shared" si="1314"/>
        <v>0</v>
      </c>
      <c r="V12031" t="str">
        <f t="shared" si="1315"/>
        <v/>
      </c>
    </row>
    <row r="12032" spans="1:22" x14ac:dyDescent="0.2">
      <c r="A12032" t="s">
        <v>30865</v>
      </c>
      <c r="B12032" t="s">
        <v>288</v>
      </c>
      <c r="C12032">
        <v>107954718</v>
      </c>
      <c r="D12032">
        <v>107956670</v>
      </c>
      <c r="E12032">
        <v>1953</v>
      </c>
      <c r="F12032" t="s">
        <v>66</v>
      </c>
      <c r="G12032" t="s">
        <v>4487</v>
      </c>
      <c r="H12032" t="s">
        <v>30866</v>
      </c>
      <c r="I12032">
        <v>29</v>
      </c>
      <c r="J12032">
        <v>27</v>
      </c>
      <c r="K12032">
        <v>2</v>
      </c>
      <c r="L12032">
        <v>0</v>
      </c>
      <c r="M12032">
        <v>0</v>
      </c>
      <c r="N12032">
        <v>0</v>
      </c>
      <c r="O12032" t="str">
        <f t="shared" si="1309"/>
        <v>SOBP</v>
      </c>
      <c r="P12032">
        <f>IF(ISERROR(VLOOKUP(G12032,Genes!$A$2:$A$749,1,0)),0,1)</f>
        <v>1</v>
      </c>
      <c r="Q12032">
        <f t="shared" si="1310"/>
        <v>0</v>
      </c>
      <c r="R12032">
        <f t="shared" si="1311"/>
        <v>1</v>
      </c>
      <c r="S12032">
        <f t="shared" si="1312"/>
        <v>9</v>
      </c>
      <c r="T12032">
        <f t="shared" si="1313"/>
        <v>10</v>
      </c>
      <c r="U12032">
        <f t="shared" si="1314"/>
        <v>1</v>
      </c>
      <c r="V12032">
        <f t="shared" si="1315"/>
        <v>0.9</v>
      </c>
    </row>
    <row r="12033" spans="1:22" x14ac:dyDescent="0.2">
      <c r="A12033" t="s">
        <v>30867</v>
      </c>
      <c r="B12033" t="s">
        <v>939</v>
      </c>
      <c r="C12033">
        <v>34915399</v>
      </c>
      <c r="D12033">
        <v>34915475</v>
      </c>
      <c r="E12033">
        <v>77</v>
      </c>
      <c r="F12033" t="s">
        <v>66</v>
      </c>
      <c r="G12033" t="s">
        <v>4494</v>
      </c>
      <c r="H12033" t="s">
        <v>30868</v>
      </c>
      <c r="I12033">
        <v>0</v>
      </c>
      <c r="J12033">
        <v>0</v>
      </c>
      <c r="K12033">
        <v>0</v>
      </c>
      <c r="L12033">
        <v>0</v>
      </c>
      <c r="M12033">
        <v>0</v>
      </c>
      <c r="N12033">
        <v>0</v>
      </c>
      <c r="O12033" t="str">
        <f t="shared" si="1309"/>
        <v/>
      </c>
      <c r="P12033">
        <f>IF(ISERROR(VLOOKUP(G12033,Genes!$A$2:$A$749,1,0)),0,1)</f>
        <v>1</v>
      </c>
      <c r="Q12033">
        <f t="shared" si="1310"/>
        <v>1</v>
      </c>
      <c r="R12033">
        <f t="shared" si="1311"/>
        <v>0</v>
      </c>
      <c r="S12033">
        <f t="shared" si="1312"/>
        <v>0</v>
      </c>
      <c r="T12033">
        <f t="shared" si="1313"/>
        <v>1</v>
      </c>
      <c r="U12033">
        <f t="shared" si="1314"/>
        <v>0</v>
      </c>
      <c r="V12033" t="str">
        <f t="shared" si="1315"/>
        <v/>
      </c>
    </row>
    <row r="12034" spans="1:22" x14ac:dyDescent="0.2">
      <c r="A12034" t="s">
        <v>30869</v>
      </c>
      <c r="B12034" t="s">
        <v>939</v>
      </c>
      <c r="C12034">
        <v>34941277</v>
      </c>
      <c r="D12034">
        <v>34941393</v>
      </c>
      <c r="E12034">
        <v>117</v>
      </c>
      <c r="F12034" t="s">
        <v>66</v>
      </c>
      <c r="G12034" t="s">
        <v>4494</v>
      </c>
      <c r="H12034" t="s">
        <v>30870</v>
      </c>
      <c r="I12034">
        <v>0</v>
      </c>
      <c r="J12034">
        <v>0</v>
      </c>
      <c r="K12034">
        <v>0</v>
      </c>
      <c r="L12034">
        <v>0</v>
      </c>
      <c r="M12034">
        <v>0</v>
      </c>
      <c r="N12034">
        <v>0</v>
      </c>
      <c r="O12034" t="str">
        <f t="shared" ref="O12034:O12097" si="1316">IF(U12034=1,G12034,"")</f>
        <v/>
      </c>
      <c r="P12034">
        <f>IF(ISERROR(VLOOKUP(G12034,Genes!$A$2:$A$749,1,0)),0,1)</f>
        <v>1</v>
      </c>
      <c r="Q12034">
        <f t="shared" ref="Q12034:Q12097" si="1317">IF(G12034&lt;&gt;G12033,1,0)</f>
        <v>0</v>
      </c>
      <c r="R12034">
        <f t="shared" ref="R12034:R12097" si="1318">IF(I12034=0,0,1)</f>
        <v>0</v>
      </c>
      <c r="S12034">
        <f t="shared" ref="S12034:S12097" si="1319">IF(Q12034=1,R12034,S12033+R12034)</f>
        <v>0</v>
      </c>
      <c r="T12034">
        <f t="shared" ref="T12034:T12097" si="1320">IF(Q12034=1,1,T12033+1)</f>
        <v>2</v>
      </c>
      <c r="U12034">
        <f t="shared" ref="U12034:U12097" si="1321">IF(G12034&lt;&gt;G12035,1,0)</f>
        <v>0</v>
      </c>
      <c r="V12034" t="str">
        <f t="shared" ref="V12034:V12097" si="1322">IF(U12034=1,S12034/T12034,"")</f>
        <v/>
      </c>
    </row>
    <row r="12035" spans="1:22" x14ac:dyDescent="0.2">
      <c r="A12035" t="s">
        <v>30871</v>
      </c>
      <c r="B12035" t="s">
        <v>939</v>
      </c>
      <c r="C12035">
        <v>34945614</v>
      </c>
      <c r="D12035">
        <v>34945761</v>
      </c>
      <c r="E12035">
        <v>148</v>
      </c>
      <c r="F12035" t="s">
        <v>66</v>
      </c>
      <c r="G12035" t="s">
        <v>4494</v>
      </c>
      <c r="H12035" t="s">
        <v>30872</v>
      </c>
      <c r="I12035">
        <v>0</v>
      </c>
      <c r="J12035">
        <v>0</v>
      </c>
      <c r="K12035">
        <v>0</v>
      </c>
      <c r="L12035">
        <v>0</v>
      </c>
      <c r="M12035">
        <v>0</v>
      </c>
      <c r="N12035">
        <v>0</v>
      </c>
      <c r="O12035" t="str">
        <f t="shared" si="1316"/>
        <v/>
      </c>
      <c r="P12035">
        <f>IF(ISERROR(VLOOKUP(G12035,Genes!$A$2:$A$749,1,0)),0,1)</f>
        <v>1</v>
      </c>
      <c r="Q12035">
        <f t="shared" si="1317"/>
        <v>0</v>
      </c>
      <c r="R12035">
        <f t="shared" si="1318"/>
        <v>0</v>
      </c>
      <c r="S12035">
        <f t="shared" si="1319"/>
        <v>0</v>
      </c>
      <c r="T12035">
        <f t="shared" si="1320"/>
        <v>3</v>
      </c>
      <c r="U12035">
        <f t="shared" si="1321"/>
        <v>0</v>
      </c>
      <c r="V12035" t="str">
        <f t="shared" si="1322"/>
        <v/>
      </c>
    </row>
    <row r="12036" spans="1:22" x14ac:dyDescent="0.2">
      <c r="A12036" t="s">
        <v>30873</v>
      </c>
      <c r="B12036" t="s">
        <v>939</v>
      </c>
      <c r="C12036">
        <v>34947902</v>
      </c>
      <c r="D12036">
        <v>34947973</v>
      </c>
      <c r="E12036">
        <v>72</v>
      </c>
      <c r="F12036" t="s">
        <v>66</v>
      </c>
      <c r="G12036" t="s">
        <v>4494</v>
      </c>
      <c r="H12036" t="s">
        <v>30874</v>
      </c>
      <c r="I12036">
        <v>0</v>
      </c>
      <c r="J12036">
        <v>0</v>
      </c>
      <c r="K12036">
        <v>0</v>
      </c>
      <c r="L12036">
        <v>0</v>
      </c>
      <c r="M12036">
        <v>0</v>
      </c>
      <c r="N12036">
        <v>0</v>
      </c>
      <c r="O12036" t="str">
        <f t="shared" si="1316"/>
        <v/>
      </c>
      <c r="P12036">
        <f>IF(ISERROR(VLOOKUP(G12036,Genes!$A$2:$A$749,1,0)),0,1)</f>
        <v>1</v>
      </c>
      <c r="Q12036">
        <f t="shared" si="1317"/>
        <v>0</v>
      </c>
      <c r="R12036">
        <f t="shared" si="1318"/>
        <v>0</v>
      </c>
      <c r="S12036">
        <f t="shared" si="1319"/>
        <v>0</v>
      </c>
      <c r="T12036">
        <f t="shared" si="1320"/>
        <v>4</v>
      </c>
      <c r="U12036">
        <f t="shared" si="1321"/>
        <v>0</v>
      </c>
      <c r="V12036" t="str">
        <f t="shared" si="1322"/>
        <v/>
      </c>
    </row>
    <row r="12037" spans="1:22" x14ac:dyDescent="0.2">
      <c r="A12037" t="s">
        <v>30875</v>
      </c>
      <c r="B12037" t="s">
        <v>939</v>
      </c>
      <c r="C12037">
        <v>34948084</v>
      </c>
      <c r="D12037">
        <v>34948199</v>
      </c>
      <c r="E12037">
        <v>116</v>
      </c>
      <c r="F12037" t="s">
        <v>66</v>
      </c>
      <c r="G12037" t="s">
        <v>4494</v>
      </c>
      <c r="H12037" t="s">
        <v>30876</v>
      </c>
      <c r="I12037">
        <v>0</v>
      </c>
      <c r="J12037">
        <v>0</v>
      </c>
      <c r="K12037">
        <v>0</v>
      </c>
      <c r="L12037">
        <v>0</v>
      </c>
      <c r="M12037">
        <v>0</v>
      </c>
      <c r="N12037">
        <v>0</v>
      </c>
      <c r="O12037" t="str">
        <f t="shared" si="1316"/>
        <v/>
      </c>
      <c r="P12037">
        <f>IF(ISERROR(VLOOKUP(G12037,Genes!$A$2:$A$749,1,0)),0,1)</f>
        <v>1</v>
      </c>
      <c r="Q12037">
        <f t="shared" si="1317"/>
        <v>0</v>
      </c>
      <c r="R12037">
        <f t="shared" si="1318"/>
        <v>0</v>
      </c>
      <c r="S12037">
        <f t="shared" si="1319"/>
        <v>0</v>
      </c>
      <c r="T12037">
        <f t="shared" si="1320"/>
        <v>5</v>
      </c>
      <c r="U12037">
        <f t="shared" si="1321"/>
        <v>0</v>
      </c>
      <c r="V12037" t="str">
        <f t="shared" si="1322"/>
        <v/>
      </c>
    </row>
    <row r="12038" spans="1:22" x14ac:dyDescent="0.2">
      <c r="A12038" t="s">
        <v>30877</v>
      </c>
      <c r="B12038" t="s">
        <v>939</v>
      </c>
      <c r="C12038">
        <v>34948671</v>
      </c>
      <c r="D12038">
        <v>34948730</v>
      </c>
      <c r="E12038">
        <v>60</v>
      </c>
      <c r="F12038" t="s">
        <v>66</v>
      </c>
      <c r="G12038" t="s">
        <v>4494</v>
      </c>
      <c r="H12038" t="s">
        <v>30878</v>
      </c>
      <c r="I12038">
        <v>0</v>
      </c>
      <c r="J12038">
        <v>0</v>
      </c>
      <c r="K12038">
        <v>0</v>
      </c>
      <c r="L12038">
        <v>0</v>
      </c>
      <c r="M12038">
        <v>0</v>
      </c>
      <c r="N12038">
        <v>0</v>
      </c>
      <c r="O12038" t="str">
        <f t="shared" si="1316"/>
        <v/>
      </c>
      <c r="P12038">
        <f>IF(ISERROR(VLOOKUP(G12038,Genes!$A$2:$A$749,1,0)),0,1)</f>
        <v>1</v>
      </c>
      <c r="Q12038">
        <f t="shared" si="1317"/>
        <v>0</v>
      </c>
      <c r="R12038">
        <f t="shared" si="1318"/>
        <v>0</v>
      </c>
      <c r="S12038">
        <f t="shared" si="1319"/>
        <v>0</v>
      </c>
      <c r="T12038">
        <f t="shared" si="1320"/>
        <v>6</v>
      </c>
      <c r="U12038">
        <f t="shared" si="1321"/>
        <v>0</v>
      </c>
      <c r="V12038" t="str">
        <f t="shared" si="1322"/>
        <v/>
      </c>
    </row>
    <row r="12039" spans="1:22" x14ac:dyDescent="0.2">
      <c r="A12039" t="s">
        <v>30879</v>
      </c>
      <c r="B12039" t="s">
        <v>939</v>
      </c>
      <c r="C12039">
        <v>34918519</v>
      </c>
      <c r="D12039">
        <v>34918685</v>
      </c>
      <c r="E12039">
        <v>167</v>
      </c>
      <c r="F12039" t="s">
        <v>66</v>
      </c>
      <c r="G12039" t="s">
        <v>4494</v>
      </c>
      <c r="H12039" t="s">
        <v>30880</v>
      </c>
      <c r="I12039">
        <v>0</v>
      </c>
      <c r="J12039">
        <v>0</v>
      </c>
      <c r="K12039">
        <v>0</v>
      </c>
      <c r="L12039">
        <v>0</v>
      </c>
      <c r="M12039">
        <v>0</v>
      </c>
      <c r="N12039">
        <v>0</v>
      </c>
      <c r="O12039" t="str">
        <f t="shared" si="1316"/>
        <v/>
      </c>
      <c r="P12039">
        <f>IF(ISERROR(VLOOKUP(G12039,Genes!$A$2:$A$749,1,0)),0,1)</f>
        <v>1</v>
      </c>
      <c r="Q12039">
        <f t="shared" si="1317"/>
        <v>0</v>
      </c>
      <c r="R12039">
        <f t="shared" si="1318"/>
        <v>0</v>
      </c>
      <c r="S12039">
        <f t="shared" si="1319"/>
        <v>0</v>
      </c>
      <c r="T12039">
        <f t="shared" si="1320"/>
        <v>7</v>
      </c>
      <c r="U12039">
        <f t="shared" si="1321"/>
        <v>0</v>
      </c>
      <c r="V12039" t="str">
        <f t="shared" si="1322"/>
        <v/>
      </c>
    </row>
    <row r="12040" spans="1:22" x14ac:dyDescent="0.2">
      <c r="A12040" t="s">
        <v>30881</v>
      </c>
      <c r="B12040" t="s">
        <v>939</v>
      </c>
      <c r="C12040">
        <v>34921782</v>
      </c>
      <c r="D12040">
        <v>34927697</v>
      </c>
      <c r="E12040">
        <v>5916</v>
      </c>
      <c r="F12040" t="s">
        <v>66</v>
      </c>
      <c r="G12040" t="s">
        <v>4494</v>
      </c>
      <c r="H12040" t="s">
        <v>30882</v>
      </c>
      <c r="I12040">
        <v>0</v>
      </c>
      <c r="J12040">
        <v>0</v>
      </c>
      <c r="K12040">
        <v>0</v>
      </c>
      <c r="L12040">
        <v>0</v>
      </c>
      <c r="M12040">
        <v>0</v>
      </c>
      <c r="N12040">
        <v>0</v>
      </c>
      <c r="O12040" t="str">
        <f t="shared" si="1316"/>
        <v/>
      </c>
      <c r="P12040">
        <f>IF(ISERROR(VLOOKUP(G12040,Genes!$A$2:$A$749,1,0)),0,1)</f>
        <v>1</v>
      </c>
      <c r="Q12040">
        <f t="shared" si="1317"/>
        <v>0</v>
      </c>
      <c r="R12040">
        <f t="shared" si="1318"/>
        <v>0</v>
      </c>
      <c r="S12040">
        <f t="shared" si="1319"/>
        <v>0</v>
      </c>
      <c r="T12040">
        <f t="shared" si="1320"/>
        <v>8</v>
      </c>
      <c r="U12040">
        <f t="shared" si="1321"/>
        <v>0</v>
      </c>
      <c r="V12040" t="str">
        <f t="shared" si="1322"/>
        <v/>
      </c>
    </row>
    <row r="12041" spans="1:22" x14ac:dyDescent="0.2">
      <c r="A12041" t="s">
        <v>30883</v>
      </c>
      <c r="B12041" t="s">
        <v>939</v>
      </c>
      <c r="C12041">
        <v>34929462</v>
      </c>
      <c r="D12041">
        <v>34929622</v>
      </c>
      <c r="E12041">
        <v>161</v>
      </c>
      <c r="F12041" t="s">
        <v>66</v>
      </c>
      <c r="G12041" t="s">
        <v>4494</v>
      </c>
      <c r="H12041" t="s">
        <v>30884</v>
      </c>
      <c r="I12041">
        <v>0</v>
      </c>
      <c r="J12041">
        <v>0</v>
      </c>
      <c r="K12041">
        <v>0</v>
      </c>
      <c r="L12041">
        <v>0</v>
      </c>
      <c r="M12041">
        <v>0</v>
      </c>
      <c r="N12041">
        <v>0</v>
      </c>
      <c r="O12041" t="str">
        <f t="shared" si="1316"/>
        <v/>
      </c>
      <c r="P12041">
        <f>IF(ISERROR(VLOOKUP(G12041,Genes!$A$2:$A$749,1,0)),0,1)</f>
        <v>1</v>
      </c>
      <c r="Q12041">
        <f t="shared" si="1317"/>
        <v>0</v>
      </c>
      <c r="R12041">
        <f t="shared" si="1318"/>
        <v>0</v>
      </c>
      <c r="S12041">
        <f t="shared" si="1319"/>
        <v>0</v>
      </c>
      <c r="T12041">
        <f t="shared" si="1320"/>
        <v>9</v>
      </c>
      <c r="U12041">
        <f t="shared" si="1321"/>
        <v>0</v>
      </c>
      <c r="V12041" t="str">
        <f t="shared" si="1322"/>
        <v/>
      </c>
    </row>
    <row r="12042" spans="1:22" x14ac:dyDescent="0.2">
      <c r="A12042" t="s">
        <v>30885</v>
      </c>
      <c r="B12042" t="s">
        <v>939</v>
      </c>
      <c r="C12042">
        <v>34929852</v>
      </c>
      <c r="D12042">
        <v>34929857</v>
      </c>
      <c r="E12042">
        <v>6</v>
      </c>
      <c r="F12042" t="s">
        <v>66</v>
      </c>
      <c r="G12042" t="s">
        <v>4494</v>
      </c>
      <c r="H12042" t="s">
        <v>30886</v>
      </c>
      <c r="I12042">
        <v>0</v>
      </c>
      <c r="J12042">
        <v>0</v>
      </c>
      <c r="K12042">
        <v>0</v>
      </c>
      <c r="L12042">
        <v>0</v>
      </c>
      <c r="M12042">
        <v>0</v>
      </c>
      <c r="N12042">
        <v>0</v>
      </c>
      <c r="O12042" t="str">
        <f t="shared" si="1316"/>
        <v/>
      </c>
      <c r="P12042">
        <f>IF(ISERROR(VLOOKUP(G12042,Genes!$A$2:$A$749,1,0)),0,1)</f>
        <v>1</v>
      </c>
      <c r="Q12042">
        <f t="shared" si="1317"/>
        <v>0</v>
      </c>
      <c r="R12042">
        <f t="shared" si="1318"/>
        <v>0</v>
      </c>
      <c r="S12042">
        <f t="shared" si="1319"/>
        <v>0</v>
      </c>
      <c r="T12042">
        <f t="shared" si="1320"/>
        <v>10</v>
      </c>
      <c r="U12042">
        <f t="shared" si="1321"/>
        <v>0</v>
      </c>
      <c r="V12042" t="str">
        <f t="shared" si="1322"/>
        <v/>
      </c>
    </row>
    <row r="12043" spans="1:22" x14ac:dyDescent="0.2">
      <c r="A12043" t="s">
        <v>30887</v>
      </c>
      <c r="B12043" t="s">
        <v>939</v>
      </c>
      <c r="C12043">
        <v>34931536</v>
      </c>
      <c r="D12043">
        <v>34931682</v>
      </c>
      <c r="E12043">
        <v>147</v>
      </c>
      <c r="F12043" t="s">
        <v>66</v>
      </c>
      <c r="G12043" t="s">
        <v>4494</v>
      </c>
      <c r="H12043" t="s">
        <v>30888</v>
      </c>
      <c r="I12043">
        <v>0</v>
      </c>
      <c r="J12043">
        <v>0</v>
      </c>
      <c r="K12043">
        <v>0</v>
      </c>
      <c r="L12043">
        <v>0</v>
      </c>
      <c r="M12043">
        <v>0</v>
      </c>
      <c r="N12043">
        <v>0</v>
      </c>
      <c r="O12043" t="str">
        <f t="shared" si="1316"/>
        <v/>
      </c>
      <c r="P12043">
        <f>IF(ISERROR(VLOOKUP(G12043,Genes!$A$2:$A$749,1,0)),0,1)</f>
        <v>1</v>
      </c>
      <c r="Q12043">
        <f t="shared" si="1317"/>
        <v>0</v>
      </c>
      <c r="R12043">
        <f t="shared" si="1318"/>
        <v>0</v>
      </c>
      <c r="S12043">
        <f t="shared" si="1319"/>
        <v>0</v>
      </c>
      <c r="T12043">
        <f t="shared" si="1320"/>
        <v>11</v>
      </c>
      <c r="U12043">
        <f t="shared" si="1321"/>
        <v>0</v>
      </c>
      <c r="V12043" t="str">
        <f t="shared" si="1322"/>
        <v/>
      </c>
    </row>
    <row r="12044" spans="1:22" x14ac:dyDescent="0.2">
      <c r="A12044" t="s">
        <v>30889</v>
      </c>
      <c r="B12044" t="s">
        <v>939</v>
      </c>
      <c r="C12044">
        <v>34931893</v>
      </c>
      <c r="D12044">
        <v>34932081</v>
      </c>
      <c r="E12044">
        <v>189</v>
      </c>
      <c r="F12044" t="s">
        <v>66</v>
      </c>
      <c r="G12044" t="s">
        <v>4494</v>
      </c>
      <c r="H12044" t="s">
        <v>30890</v>
      </c>
      <c r="I12044">
        <v>0</v>
      </c>
      <c r="J12044">
        <v>0</v>
      </c>
      <c r="K12044">
        <v>0</v>
      </c>
      <c r="L12044">
        <v>0</v>
      </c>
      <c r="M12044">
        <v>0</v>
      </c>
      <c r="N12044">
        <v>0</v>
      </c>
      <c r="O12044" t="str">
        <f t="shared" si="1316"/>
        <v/>
      </c>
      <c r="P12044">
        <f>IF(ISERROR(VLOOKUP(G12044,Genes!$A$2:$A$749,1,0)),0,1)</f>
        <v>1</v>
      </c>
      <c r="Q12044">
        <f t="shared" si="1317"/>
        <v>0</v>
      </c>
      <c r="R12044">
        <f t="shared" si="1318"/>
        <v>0</v>
      </c>
      <c r="S12044">
        <f t="shared" si="1319"/>
        <v>0</v>
      </c>
      <c r="T12044">
        <f t="shared" si="1320"/>
        <v>12</v>
      </c>
      <c r="U12044">
        <f t="shared" si="1321"/>
        <v>0</v>
      </c>
      <c r="V12044" t="str">
        <f t="shared" si="1322"/>
        <v/>
      </c>
    </row>
    <row r="12045" spans="1:22" x14ac:dyDescent="0.2">
      <c r="A12045" t="s">
        <v>30891</v>
      </c>
      <c r="B12045" t="s">
        <v>939</v>
      </c>
      <c r="C12045">
        <v>34932183</v>
      </c>
      <c r="D12045">
        <v>34932437</v>
      </c>
      <c r="E12045">
        <v>255</v>
      </c>
      <c r="F12045" t="s">
        <v>66</v>
      </c>
      <c r="G12045" t="s">
        <v>4494</v>
      </c>
      <c r="H12045" t="s">
        <v>30892</v>
      </c>
      <c r="I12045">
        <v>0</v>
      </c>
      <c r="J12045">
        <v>0</v>
      </c>
      <c r="K12045">
        <v>0</v>
      </c>
      <c r="L12045">
        <v>0</v>
      </c>
      <c r="M12045">
        <v>0</v>
      </c>
      <c r="N12045">
        <v>0</v>
      </c>
      <c r="O12045" t="str">
        <f t="shared" si="1316"/>
        <v/>
      </c>
      <c r="P12045">
        <f>IF(ISERROR(VLOOKUP(G12045,Genes!$A$2:$A$749,1,0)),0,1)</f>
        <v>1</v>
      </c>
      <c r="Q12045">
        <f t="shared" si="1317"/>
        <v>0</v>
      </c>
      <c r="R12045">
        <f t="shared" si="1318"/>
        <v>0</v>
      </c>
      <c r="S12045">
        <f t="shared" si="1319"/>
        <v>0</v>
      </c>
      <c r="T12045">
        <f t="shared" si="1320"/>
        <v>13</v>
      </c>
      <c r="U12045">
        <f t="shared" si="1321"/>
        <v>0</v>
      </c>
      <c r="V12045" t="str">
        <f t="shared" si="1322"/>
        <v/>
      </c>
    </row>
    <row r="12046" spans="1:22" x14ac:dyDescent="0.2">
      <c r="A12046" t="s">
        <v>30893</v>
      </c>
      <c r="B12046" t="s">
        <v>939</v>
      </c>
      <c r="C12046">
        <v>34939463</v>
      </c>
      <c r="D12046">
        <v>34939573</v>
      </c>
      <c r="E12046">
        <v>111</v>
      </c>
      <c r="F12046" t="s">
        <v>66</v>
      </c>
      <c r="G12046" t="s">
        <v>4494</v>
      </c>
      <c r="H12046" t="s">
        <v>30894</v>
      </c>
      <c r="I12046">
        <v>0</v>
      </c>
      <c r="J12046">
        <v>0</v>
      </c>
      <c r="K12046">
        <v>0</v>
      </c>
      <c r="L12046">
        <v>0</v>
      </c>
      <c r="M12046">
        <v>0</v>
      </c>
      <c r="N12046">
        <v>0</v>
      </c>
      <c r="O12046" t="str">
        <f t="shared" si="1316"/>
        <v>SON</v>
      </c>
      <c r="P12046">
        <f>IF(ISERROR(VLOOKUP(G12046,Genes!$A$2:$A$749,1,0)),0,1)</f>
        <v>1</v>
      </c>
      <c r="Q12046">
        <f t="shared" si="1317"/>
        <v>0</v>
      </c>
      <c r="R12046">
        <f t="shared" si="1318"/>
        <v>0</v>
      </c>
      <c r="S12046">
        <f t="shared" si="1319"/>
        <v>0</v>
      </c>
      <c r="T12046">
        <f t="shared" si="1320"/>
        <v>14</v>
      </c>
      <c r="U12046">
        <f t="shared" si="1321"/>
        <v>1</v>
      </c>
      <c r="V12046">
        <f t="shared" si="1322"/>
        <v>0</v>
      </c>
    </row>
    <row r="12047" spans="1:22" x14ac:dyDescent="0.2">
      <c r="A12047" t="s">
        <v>30895</v>
      </c>
      <c r="B12047" t="s">
        <v>167</v>
      </c>
      <c r="C12047">
        <v>39351805</v>
      </c>
      <c r="D12047">
        <v>39351870</v>
      </c>
      <c r="E12047">
        <v>66</v>
      </c>
      <c r="F12047" t="s">
        <v>74</v>
      </c>
      <c r="G12047" t="s">
        <v>4501</v>
      </c>
      <c r="H12047" t="s">
        <v>30896</v>
      </c>
      <c r="I12047">
        <v>0</v>
      </c>
      <c r="J12047">
        <v>0</v>
      </c>
      <c r="K12047">
        <v>0</v>
      </c>
      <c r="L12047">
        <v>0</v>
      </c>
      <c r="M12047">
        <v>0</v>
      </c>
      <c r="N12047">
        <v>0</v>
      </c>
      <c r="O12047" t="str">
        <f t="shared" si="1316"/>
        <v/>
      </c>
      <c r="P12047">
        <f>IF(ISERROR(VLOOKUP(G12047,Genes!$A$2:$A$749,1,0)),0,1)</f>
        <v>1</v>
      </c>
      <c r="Q12047">
        <f t="shared" si="1317"/>
        <v>1</v>
      </c>
      <c r="R12047">
        <f t="shared" si="1318"/>
        <v>0</v>
      </c>
      <c r="S12047">
        <f t="shared" si="1319"/>
        <v>0</v>
      </c>
      <c r="T12047">
        <f t="shared" si="1320"/>
        <v>1</v>
      </c>
      <c r="U12047">
        <f t="shared" si="1321"/>
        <v>0</v>
      </c>
      <c r="V12047" t="str">
        <f t="shared" si="1322"/>
        <v/>
      </c>
    </row>
    <row r="12048" spans="1:22" x14ac:dyDescent="0.2">
      <c r="A12048" t="s">
        <v>30897</v>
      </c>
      <c r="B12048" t="s">
        <v>167</v>
      </c>
      <c r="C12048">
        <v>39262353</v>
      </c>
      <c r="D12048">
        <v>39262451</v>
      </c>
      <c r="E12048">
        <v>99</v>
      </c>
      <c r="F12048" t="s">
        <v>74</v>
      </c>
      <c r="G12048" t="s">
        <v>4501</v>
      </c>
      <c r="H12048" t="s">
        <v>30898</v>
      </c>
      <c r="I12048">
        <v>4</v>
      </c>
      <c r="J12048">
        <v>0</v>
      </c>
      <c r="K12048">
        <v>2</v>
      </c>
      <c r="L12048">
        <v>0</v>
      </c>
      <c r="M12048">
        <v>1</v>
      </c>
      <c r="N12048">
        <v>1</v>
      </c>
      <c r="O12048" t="str">
        <f t="shared" si="1316"/>
        <v/>
      </c>
      <c r="P12048">
        <f>IF(ISERROR(VLOOKUP(G12048,Genes!$A$2:$A$749,1,0)),0,1)</f>
        <v>1</v>
      </c>
      <c r="Q12048">
        <f t="shared" si="1317"/>
        <v>0</v>
      </c>
      <c r="R12048">
        <f t="shared" si="1318"/>
        <v>1</v>
      </c>
      <c r="S12048">
        <f t="shared" si="1319"/>
        <v>1</v>
      </c>
      <c r="T12048">
        <f t="shared" si="1320"/>
        <v>2</v>
      </c>
      <c r="U12048">
        <f t="shared" si="1321"/>
        <v>0</v>
      </c>
      <c r="V12048" t="str">
        <f t="shared" si="1322"/>
        <v/>
      </c>
    </row>
    <row r="12049" spans="1:22" x14ac:dyDescent="0.2">
      <c r="A12049" t="s">
        <v>30899</v>
      </c>
      <c r="B12049" t="s">
        <v>167</v>
      </c>
      <c r="C12049">
        <v>39261913</v>
      </c>
      <c r="D12049">
        <v>39261921</v>
      </c>
      <c r="E12049">
        <v>9</v>
      </c>
      <c r="F12049" t="s">
        <v>74</v>
      </c>
      <c r="G12049" t="s">
        <v>4501</v>
      </c>
      <c r="H12049" t="s">
        <v>30900</v>
      </c>
      <c r="I12049">
        <v>2</v>
      </c>
      <c r="J12049">
        <v>1</v>
      </c>
      <c r="K12049">
        <v>0</v>
      </c>
      <c r="L12049">
        <v>0</v>
      </c>
      <c r="M12049">
        <v>1</v>
      </c>
      <c r="N12049">
        <v>0</v>
      </c>
      <c r="O12049" t="str">
        <f t="shared" si="1316"/>
        <v/>
      </c>
      <c r="P12049">
        <f>IF(ISERROR(VLOOKUP(G12049,Genes!$A$2:$A$749,1,0)),0,1)</f>
        <v>1</v>
      </c>
      <c r="Q12049">
        <f t="shared" si="1317"/>
        <v>0</v>
      </c>
      <c r="R12049">
        <f t="shared" si="1318"/>
        <v>1</v>
      </c>
      <c r="S12049">
        <f t="shared" si="1319"/>
        <v>2</v>
      </c>
      <c r="T12049">
        <f t="shared" si="1320"/>
        <v>3</v>
      </c>
      <c r="U12049">
        <f t="shared" si="1321"/>
        <v>0</v>
      </c>
      <c r="V12049" t="str">
        <f t="shared" si="1322"/>
        <v/>
      </c>
    </row>
    <row r="12050" spans="1:22" x14ac:dyDescent="0.2">
      <c r="A12050" t="s">
        <v>30901</v>
      </c>
      <c r="B12050" t="s">
        <v>167</v>
      </c>
      <c r="C12050">
        <v>39251151</v>
      </c>
      <c r="D12050">
        <v>39251278</v>
      </c>
      <c r="E12050">
        <v>128</v>
      </c>
      <c r="F12050" t="s">
        <v>74</v>
      </c>
      <c r="G12050" t="s">
        <v>4501</v>
      </c>
      <c r="H12050" t="s">
        <v>30902</v>
      </c>
      <c r="I12050">
        <v>3</v>
      </c>
      <c r="J12050">
        <v>1</v>
      </c>
      <c r="K12050">
        <v>2</v>
      </c>
      <c r="L12050">
        <v>0</v>
      </c>
      <c r="M12050">
        <v>0</v>
      </c>
      <c r="N12050">
        <v>0</v>
      </c>
      <c r="O12050" t="str">
        <f t="shared" si="1316"/>
        <v/>
      </c>
      <c r="P12050">
        <f>IF(ISERROR(VLOOKUP(G12050,Genes!$A$2:$A$749,1,0)),0,1)</f>
        <v>1</v>
      </c>
      <c r="Q12050">
        <f t="shared" si="1317"/>
        <v>0</v>
      </c>
      <c r="R12050">
        <f t="shared" si="1318"/>
        <v>1</v>
      </c>
      <c r="S12050">
        <f t="shared" si="1319"/>
        <v>3</v>
      </c>
      <c r="T12050">
        <f t="shared" si="1320"/>
        <v>4</v>
      </c>
      <c r="U12050">
        <f t="shared" si="1321"/>
        <v>0</v>
      </c>
      <c r="V12050" t="str">
        <f t="shared" si="1322"/>
        <v/>
      </c>
    </row>
    <row r="12051" spans="1:22" x14ac:dyDescent="0.2">
      <c r="A12051" t="s">
        <v>30903</v>
      </c>
      <c r="B12051" t="s">
        <v>167</v>
      </c>
      <c r="C12051">
        <v>39249711</v>
      </c>
      <c r="D12051">
        <v>39250366</v>
      </c>
      <c r="E12051">
        <v>656</v>
      </c>
      <c r="F12051" t="s">
        <v>74</v>
      </c>
      <c r="G12051" t="s">
        <v>4501</v>
      </c>
      <c r="H12051" t="s">
        <v>30904</v>
      </c>
      <c r="I12051">
        <v>10</v>
      </c>
      <c r="J12051">
        <v>8</v>
      </c>
      <c r="K12051">
        <v>2</v>
      </c>
      <c r="L12051">
        <v>0</v>
      </c>
      <c r="M12051">
        <v>0</v>
      </c>
      <c r="N12051">
        <v>0</v>
      </c>
      <c r="O12051" t="str">
        <f t="shared" si="1316"/>
        <v/>
      </c>
      <c r="P12051">
        <f>IF(ISERROR(VLOOKUP(G12051,Genes!$A$2:$A$749,1,0)),0,1)</f>
        <v>1</v>
      </c>
      <c r="Q12051">
        <f t="shared" si="1317"/>
        <v>0</v>
      </c>
      <c r="R12051">
        <f t="shared" si="1318"/>
        <v>1</v>
      </c>
      <c r="S12051">
        <f t="shared" si="1319"/>
        <v>4</v>
      </c>
      <c r="T12051">
        <f t="shared" si="1320"/>
        <v>5</v>
      </c>
      <c r="U12051">
        <f t="shared" si="1321"/>
        <v>0</v>
      </c>
      <c r="V12051" t="str">
        <f t="shared" si="1322"/>
        <v/>
      </c>
    </row>
    <row r="12052" spans="1:22" x14ac:dyDescent="0.2">
      <c r="A12052" t="s">
        <v>30905</v>
      </c>
      <c r="B12052" t="s">
        <v>167</v>
      </c>
      <c r="C12052">
        <v>39241906</v>
      </c>
      <c r="D12052">
        <v>39241987</v>
      </c>
      <c r="E12052">
        <v>82</v>
      </c>
      <c r="F12052" t="s">
        <v>74</v>
      </c>
      <c r="G12052" t="s">
        <v>4501</v>
      </c>
      <c r="H12052" t="s">
        <v>30906</v>
      </c>
      <c r="I12052">
        <v>2</v>
      </c>
      <c r="J12052">
        <v>1</v>
      </c>
      <c r="K12052">
        <v>0</v>
      </c>
      <c r="L12052">
        <v>1</v>
      </c>
      <c r="M12052">
        <v>0</v>
      </c>
      <c r="N12052">
        <v>0</v>
      </c>
      <c r="O12052" t="str">
        <f t="shared" si="1316"/>
        <v/>
      </c>
      <c r="P12052">
        <f>IF(ISERROR(VLOOKUP(G12052,Genes!$A$2:$A$749,1,0)),0,1)</f>
        <v>1</v>
      </c>
      <c r="Q12052">
        <f t="shared" si="1317"/>
        <v>0</v>
      </c>
      <c r="R12052">
        <f t="shared" si="1318"/>
        <v>1</v>
      </c>
      <c r="S12052">
        <f t="shared" si="1319"/>
        <v>5</v>
      </c>
      <c r="T12052">
        <f t="shared" si="1320"/>
        <v>6</v>
      </c>
      <c r="U12052">
        <f t="shared" si="1321"/>
        <v>0</v>
      </c>
      <c r="V12052" t="str">
        <f t="shared" si="1322"/>
        <v/>
      </c>
    </row>
    <row r="12053" spans="1:22" x14ac:dyDescent="0.2">
      <c r="A12053" t="s">
        <v>30907</v>
      </c>
      <c r="B12053" t="s">
        <v>167</v>
      </c>
      <c r="C12053">
        <v>39241008</v>
      </c>
      <c r="D12053">
        <v>39241130</v>
      </c>
      <c r="E12053">
        <v>123</v>
      </c>
      <c r="F12053" t="s">
        <v>74</v>
      </c>
      <c r="G12053" t="s">
        <v>4501</v>
      </c>
      <c r="H12053" t="s">
        <v>30908</v>
      </c>
      <c r="I12053">
        <v>3</v>
      </c>
      <c r="J12053">
        <v>1</v>
      </c>
      <c r="K12053">
        <v>2</v>
      </c>
      <c r="L12053">
        <v>0</v>
      </c>
      <c r="M12053">
        <v>0</v>
      </c>
      <c r="N12053">
        <v>0</v>
      </c>
      <c r="O12053" t="str">
        <f t="shared" si="1316"/>
        <v/>
      </c>
      <c r="P12053">
        <f>IF(ISERROR(VLOOKUP(G12053,Genes!$A$2:$A$749,1,0)),0,1)</f>
        <v>1</v>
      </c>
      <c r="Q12053">
        <f t="shared" si="1317"/>
        <v>0</v>
      </c>
      <c r="R12053">
        <f t="shared" si="1318"/>
        <v>1</v>
      </c>
      <c r="S12053">
        <f t="shared" si="1319"/>
        <v>6</v>
      </c>
      <c r="T12053">
        <f t="shared" si="1320"/>
        <v>7</v>
      </c>
      <c r="U12053">
        <f t="shared" si="1321"/>
        <v>0</v>
      </c>
      <c r="V12053" t="str">
        <f t="shared" si="1322"/>
        <v/>
      </c>
    </row>
    <row r="12054" spans="1:22" x14ac:dyDescent="0.2">
      <c r="A12054" t="s">
        <v>30909</v>
      </c>
      <c r="B12054" t="s">
        <v>167</v>
      </c>
      <c r="C12054">
        <v>39240601</v>
      </c>
      <c r="D12054">
        <v>39240704</v>
      </c>
      <c r="E12054">
        <v>104</v>
      </c>
      <c r="F12054" t="s">
        <v>74</v>
      </c>
      <c r="G12054" t="s">
        <v>4501</v>
      </c>
      <c r="H12054" t="s">
        <v>30910</v>
      </c>
      <c r="I12054">
        <v>2</v>
      </c>
      <c r="J12054">
        <v>0</v>
      </c>
      <c r="K12054">
        <v>2</v>
      </c>
      <c r="L12054">
        <v>0</v>
      </c>
      <c r="M12054">
        <v>0</v>
      </c>
      <c r="N12054">
        <v>0</v>
      </c>
      <c r="O12054" t="str">
        <f t="shared" si="1316"/>
        <v/>
      </c>
      <c r="P12054">
        <f>IF(ISERROR(VLOOKUP(G12054,Genes!$A$2:$A$749,1,0)),0,1)</f>
        <v>1</v>
      </c>
      <c r="Q12054">
        <f t="shared" si="1317"/>
        <v>0</v>
      </c>
      <c r="R12054">
        <f t="shared" si="1318"/>
        <v>1</v>
      </c>
      <c r="S12054">
        <f t="shared" si="1319"/>
        <v>7</v>
      </c>
      <c r="T12054">
        <f t="shared" si="1320"/>
        <v>8</v>
      </c>
      <c r="U12054">
        <f t="shared" si="1321"/>
        <v>0</v>
      </c>
      <c r="V12054" t="str">
        <f t="shared" si="1322"/>
        <v/>
      </c>
    </row>
    <row r="12055" spans="1:22" x14ac:dyDescent="0.2">
      <c r="A12055" t="s">
        <v>30911</v>
      </c>
      <c r="B12055" t="s">
        <v>167</v>
      </c>
      <c r="C12055">
        <v>39239267</v>
      </c>
      <c r="D12055">
        <v>39239489</v>
      </c>
      <c r="E12055">
        <v>223</v>
      </c>
      <c r="F12055" t="s">
        <v>74</v>
      </c>
      <c r="G12055" t="s">
        <v>4501</v>
      </c>
      <c r="H12055" t="s">
        <v>30912</v>
      </c>
      <c r="I12055">
        <v>3</v>
      </c>
      <c r="J12055">
        <v>1</v>
      </c>
      <c r="K12055">
        <v>2</v>
      </c>
      <c r="L12055">
        <v>0</v>
      </c>
      <c r="M12055">
        <v>0</v>
      </c>
      <c r="N12055">
        <v>0</v>
      </c>
      <c r="O12055" t="str">
        <f t="shared" si="1316"/>
        <v/>
      </c>
      <c r="P12055">
        <f>IF(ISERROR(VLOOKUP(G12055,Genes!$A$2:$A$749,1,0)),0,1)</f>
        <v>1</v>
      </c>
      <c r="Q12055">
        <f t="shared" si="1317"/>
        <v>0</v>
      </c>
      <c r="R12055">
        <f t="shared" si="1318"/>
        <v>1</v>
      </c>
      <c r="S12055">
        <f t="shared" si="1319"/>
        <v>8</v>
      </c>
      <c r="T12055">
        <f t="shared" si="1320"/>
        <v>9</v>
      </c>
      <c r="U12055">
        <f t="shared" si="1321"/>
        <v>0</v>
      </c>
      <c r="V12055" t="str">
        <f t="shared" si="1322"/>
        <v/>
      </c>
    </row>
    <row r="12056" spans="1:22" x14ac:dyDescent="0.2">
      <c r="A12056" t="s">
        <v>30913</v>
      </c>
      <c r="B12056" t="s">
        <v>167</v>
      </c>
      <c r="C12056">
        <v>39237725</v>
      </c>
      <c r="D12056">
        <v>39237844</v>
      </c>
      <c r="E12056">
        <v>120</v>
      </c>
      <c r="F12056" t="s">
        <v>74</v>
      </c>
      <c r="G12056" t="s">
        <v>4501</v>
      </c>
      <c r="H12056" t="s">
        <v>30914</v>
      </c>
      <c r="I12056">
        <v>2</v>
      </c>
      <c r="J12056">
        <v>0</v>
      </c>
      <c r="K12056">
        <v>2</v>
      </c>
      <c r="L12056">
        <v>0</v>
      </c>
      <c r="M12056">
        <v>0</v>
      </c>
      <c r="N12056">
        <v>0</v>
      </c>
      <c r="O12056" t="str">
        <f t="shared" si="1316"/>
        <v/>
      </c>
      <c r="P12056">
        <f>IF(ISERROR(VLOOKUP(G12056,Genes!$A$2:$A$749,1,0)),0,1)</f>
        <v>1</v>
      </c>
      <c r="Q12056">
        <f t="shared" si="1317"/>
        <v>0</v>
      </c>
      <c r="R12056">
        <f t="shared" si="1318"/>
        <v>1</v>
      </c>
      <c r="S12056">
        <f t="shared" si="1319"/>
        <v>9</v>
      </c>
      <c r="T12056">
        <f t="shared" si="1320"/>
        <v>10</v>
      </c>
      <c r="U12056">
        <f t="shared" si="1321"/>
        <v>0</v>
      </c>
      <c r="V12056" t="str">
        <f t="shared" si="1322"/>
        <v/>
      </c>
    </row>
    <row r="12057" spans="1:22" x14ac:dyDescent="0.2">
      <c r="A12057" t="s">
        <v>30915</v>
      </c>
      <c r="B12057" t="s">
        <v>167</v>
      </c>
      <c r="C12057">
        <v>39234172</v>
      </c>
      <c r="D12057">
        <v>39234334</v>
      </c>
      <c r="E12057">
        <v>163</v>
      </c>
      <c r="F12057" t="s">
        <v>74</v>
      </c>
      <c r="G12057" t="s">
        <v>4501</v>
      </c>
      <c r="H12057" t="s">
        <v>30916</v>
      </c>
      <c r="I12057">
        <v>3</v>
      </c>
      <c r="J12057">
        <v>1</v>
      </c>
      <c r="K12057">
        <v>2</v>
      </c>
      <c r="L12057">
        <v>0</v>
      </c>
      <c r="M12057">
        <v>0</v>
      </c>
      <c r="N12057">
        <v>0</v>
      </c>
      <c r="O12057" t="str">
        <f t="shared" si="1316"/>
        <v/>
      </c>
      <c r="P12057">
        <f>IF(ISERROR(VLOOKUP(G12057,Genes!$A$2:$A$749,1,0)),0,1)</f>
        <v>1</v>
      </c>
      <c r="Q12057">
        <f t="shared" si="1317"/>
        <v>0</v>
      </c>
      <c r="R12057">
        <f t="shared" si="1318"/>
        <v>1</v>
      </c>
      <c r="S12057">
        <f t="shared" si="1319"/>
        <v>10</v>
      </c>
      <c r="T12057">
        <f t="shared" si="1320"/>
        <v>11</v>
      </c>
      <c r="U12057">
        <f t="shared" si="1321"/>
        <v>0</v>
      </c>
      <c r="V12057" t="str">
        <f t="shared" si="1322"/>
        <v/>
      </c>
    </row>
    <row r="12058" spans="1:22" x14ac:dyDescent="0.2">
      <c r="A12058" t="s">
        <v>30917</v>
      </c>
      <c r="B12058" t="s">
        <v>167</v>
      </c>
      <c r="C12058">
        <v>39347477</v>
      </c>
      <c r="D12058">
        <v>39347563</v>
      </c>
      <c r="E12058">
        <v>87</v>
      </c>
      <c r="F12058" t="s">
        <v>74</v>
      </c>
      <c r="G12058" t="s">
        <v>4501</v>
      </c>
      <c r="H12058" t="s">
        <v>30918</v>
      </c>
      <c r="I12058">
        <v>2</v>
      </c>
      <c r="J12058">
        <v>0</v>
      </c>
      <c r="K12058">
        <v>2</v>
      </c>
      <c r="L12058">
        <v>0</v>
      </c>
      <c r="M12058">
        <v>0</v>
      </c>
      <c r="N12058">
        <v>0</v>
      </c>
      <c r="O12058" t="str">
        <f t="shared" si="1316"/>
        <v/>
      </c>
      <c r="P12058">
        <f>IF(ISERROR(VLOOKUP(G12058,Genes!$A$2:$A$749,1,0)),0,1)</f>
        <v>1</v>
      </c>
      <c r="Q12058">
        <f t="shared" si="1317"/>
        <v>0</v>
      </c>
      <c r="R12058">
        <f t="shared" si="1318"/>
        <v>1</v>
      </c>
      <c r="S12058">
        <f t="shared" si="1319"/>
        <v>11</v>
      </c>
      <c r="T12058">
        <f t="shared" si="1320"/>
        <v>12</v>
      </c>
      <c r="U12058">
        <f t="shared" si="1321"/>
        <v>0</v>
      </c>
      <c r="V12058" t="str">
        <f t="shared" si="1322"/>
        <v/>
      </c>
    </row>
    <row r="12059" spans="1:22" x14ac:dyDescent="0.2">
      <c r="A12059" t="s">
        <v>30919</v>
      </c>
      <c r="B12059" t="s">
        <v>167</v>
      </c>
      <c r="C12059">
        <v>39233553</v>
      </c>
      <c r="D12059">
        <v>39233670</v>
      </c>
      <c r="E12059">
        <v>118</v>
      </c>
      <c r="F12059" t="s">
        <v>74</v>
      </c>
      <c r="G12059" t="s">
        <v>4501</v>
      </c>
      <c r="H12059" t="s">
        <v>30920</v>
      </c>
      <c r="I12059">
        <v>2</v>
      </c>
      <c r="J12059">
        <v>0</v>
      </c>
      <c r="K12059">
        <v>2</v>
      </c>
      <c r="L12059">
        <v>0</v>
      </c>
      <c r="M12059">
        <v>0</v>
      </c>
      <c r="N12059">
        <v>0</v>
      </c>
      <c r="O12059" t="str">
        <f t="shared" si="1316"/>
        <v/>
      </c>
      <c r="P12059">
        <f>IF(ISERROR(VLOOKUP(G12059,Genes!$A$2:$A$749,1,0)),0,1)</f>
        <v>1</v>
      </c>
      <c r="Q12059">
        <f t="shared" si="1317"/>
        <v>0</v>
      </c>
      <c r="R12059">
        <f t="shared" si="1318"/>
        <v>1</v>
      </c>
      <c r="S12059">
        <f t="shared" si="1319"/>
        <v>12</v>
      </c>
      <c r="T12059">
        <f t="shared" si="1320"/>
        <v>13</v>
      </c>
      <c r="U12059">
        <f t="shared" si="1321"/>
        <v>0</v>
      </c>
      <c r="V12059" t="str">
        <f t="shared" si="1322"/>
        <v/>
      </c>
    </row>
    <row r="12060" spans="1:22" x14ac:dyDescent="0.2">
      <c r="A12060" t="s">
        <v>30921</v>
      </c>
      <c r="B12060" t="s">
        <v>167</v>
      </c>
      <c r="C12060">
        <v>39224394</v>
      </c>
      <c r="D12060">
        <v>39224566</v>
      </c>
      <c r="E12060">
        <v>173</v>
      </c>
      <c r="F12060" t="s">
        <v>74</v>
      </c>
      <c r="G12060" t="s">
        <v>4501</v>
      </c>
      <c r="H12060" t="s">
        <v>30922</v>
      </c>
      <c r="I12060">
        <v>3</v>
      </c>
      <c r="J12060">
        <v>1</v>
      </c>
      <c r="K12060">
        <v>2</v>
      </c>
      <c r="L12060">
        <v>0</v>
      </c>
      <c r="M12060">
        <v>0</v>
      </c>
      <c r="N12060">
        <v>0</v>
      </c>
      <c r="O12060" t="str">
        <f t="shared" si="1316"/>
        <v/>
      </c>
      <c r="P12060">
        <f>IF(ISERROR(VLOOKUP(G12060,Genes!$A$2:$A$749,1,0)),0,1)</f>
        <v>1</v>
      </c>
      <c r="Q12060">
        <f t="shared" si="1317"/>
        <v>0</v>
      </c>
      <c r="R12060">
        <f t="shared" si="1318"/>
        <v>1</v>
      </c>
      <c r="S12060">
        <f t="shared" si="1319"/>
        <v>13</v>
      </c>
      <c r="T12060">
        <f t="shared" si="1320"/>
        <v>14</v>
      </c>
      <c r="U12060">
        <f t="shared" si="1321"/>
        <v>0</v>
      </c>
      <c r="V12060" t="str">
        <f t="shared" si="1322"/>
        <v/>
      </c>
    </row>
    <row r="12061" spans="1:22" x14ac:dyDescent="0.2">
      <c r="A12061" t="s">
        <v>30923</v>
      </c>
      <c r="B12061" t="s">
        <v>167</v>
      </c>
      <c r="C12061">
        <v>39224063</v>
      </c>
      <c r="D12061">
        <v>39224179</v>
      </c>
      <c r="E12061">
        <v>117</v>
      </c>
      <c r="F12061" t="s">
        <v>74</v>
      </c>
      <c r="G12061" t="s">
        <v>4501</v>
      </c>
      <c r="H12061" t="s">
        <v>30924</v>
      </c>
      <c r="I12061">
        <v>2</v>
      </c>
      <c r="J12061">
        <v>0</v>
      </c>
      <c r="K12061">
        <v>2</v>
      </c>
      <c r="L12061">
        <v>0</v>
      </c>
      <c r="M12061">
        <v>0</v>
      </c>
      <c r="N12061">
        <v>0</v>
      </c>
      <c r="O12061" t="str">
        <f t="shared" si="1316"/>
        <v/>
      </c>
      <c r="P12061">
        <f>IF(ISERROR(VLOOKUP(G12061,Genes!$A$2:$A$749,1,0)),0,1)</f>
        <v>1</v>
      </c>
      <c r="Q12061">
        <f t="shared" si="1317"/>
        <v>0</v>
      </c>
      <c r="R12061">
        <f t="shared" si="1318"/>
        <v>1</v>
      </c>
      <c r="S12061">
        <f t="shared" si="1319"/>
        <v>14</v>
      </c>
      <c r="T12061">
        <f t="shared" si="1320"/>
        <v>15</v>
      </c>
      <c r="U12061">
        <f t="shared" si="1321"/>
        <v>0</v>
      </c>
      <c r="V12061" t="str">
        <f t="shared" si="1322"/>
        <v/>
      </c>
    </row>
    <row r="12062" spans="1:22" x14ac:dyDescent="0.2">
      <c r="A12062" t="s">
        <v>30925</v>
      </c>
      <c r="B12062" t="s">
        <v>167</v>
      </c>
      <c r="C12062">
        <v>39222264</v>
      </c>
      <c r="D12062">
        <v>39222528</v>
      </c>
      <c r="E12062">
        <v>265</v>
      </c>
      <c r="F12062" t="s">
        <v>74</v>
      </c>
      <c r="G12062" t="s">
        <v>4501</v>
      </c>
      <c r="H12062" t="s">
        <v>30926</v>
      </c>
      <c r="I12062">
        <v>4</v>
      </c>
      <c r="J12062">
        <v>2</v>
      </c>
      <c r="K12062">
        <v>2</v>
      </c>
      <c r="L12062">
        <v>0</v>
      </c>
      <c r="M12062">
        <v>0</v>
      </c>
      <c r="N12062">
        <v>0</v>
      </c>
      <c r="O12062" t="str">
        <f t="shared" si="1316"/>
        <v/>
      </c>
      <c r="P12062">
        <f>IF(ISERROR(VLOOKUP(G12062,Genes!$A$2:$A$749,1,0)),0,1)</f>
        <v>1</v>
      </c>
      <c r="Q12062">
        <f t="shared" si="1317"/>
        <v>0</v>
      </c>
      <c r="R12062">
        <f t="shared" si="1318"/>
        <v>1</v>
      </c>
      <c r="S12062">
        <f t="shared" si="1319"/>
        <v>15</v>
      </c>
      <c r="T12062">
        <f t="shared" si="1320"/>
        <v>16</v>
      </c>
      <c r="U12062">
        <f t="shared" si="1321"/>
        <v>0</v>
      </c>
      <c r="V12062" t="str">
        <f t="shared" si="1322"/>
        <v/>
      </c>
    </row>
    <row r="12063" spans="1:22" x14ac:dyDescent="0.2">
      <c r="A12063" t="s">
        <v>30927</v>
      </c>
      <c r="B12063" t="s">
        <v>167</v>
      </c>
      <c r="C12063">
        <v>39216411</v>
      </c>
      <c r="D12063">
        <v>39216455</v>
      </c>
      <c r="E12063">
        <v>45</v>
      </c>
      <c r="F12063" t="s">
        <v>74</v>
      </c>
      <c r="G12063" t="s">
        <v>4501</v>
      </c>
      <c r="H12063" t="s">
        <v>30928</v>
      </c>
      <c r="I12063">
        <v>2</v>
      </c>
      <c r="J12063">
        <v>2</v>
      </c>
      <c r="K12063">
        <v>0</v>
      </c>
      <c r="L12063">
        <v>0</v>
      </c>
      <c r="M12063">
        <v>0</v>
      </c>
      <c r="N12063">
        <v>0</v>
      </c>
      <c r="O12063" t="str">
        <f t="shared" si="1316"/>
        <v/>
      </c>
      <c r="P12063">
        <f>IF(ISERROR(VLOOKUP(G12063,Genes!$A$2:$A$749,1,0)),0,1)</f>
        <v>1</v>
      </c>
      <c r="Q12063">
        <f t="shared" si="1317"/>
        <v>0</v>
      </c>
      <c r="R12063">
        <f t="shared" si="1318"/>
        <v>1</v>
      </c>
      <c r="S12063">
        <f t="shared" si="1319"/>
        <v>16</v>
      </c>
      <c r="T12063">
        <f t="shared" si="1320"/>
        <v>17</v>
      </c>
      <c r="U12063">
        <f t="shared" si="1321"/>
        <v>0</v>
      </c>
      <c r="V12063" t="str">
        <f t="shared" si="1322"/>
        <v/>
      </c>
    </row>
    <row r="12064" spans="1:22" x14ac:dyDescent="0.2">
      <c r="A12064" t="s">
        <v>30929</v>
      </c>
      <c r="B12064" t="s">
        <v>167</v>
      </c>
      <c r="C12064">
        <v>39214614</v>
      </c>
      <c r="D12064">
        <v>39214732</v>
      </c>
      <c r="E12064">
        <v>119</v>
      </c>
      <c r="F12064" t="s">
        <v>74</v>
      </c>
      <c r="G12064" t="s">
        <v>4501</v>
      </c>
      <c r="H12064" t="s">
        <v>30930</v>
      </c>
      <c r="I12064">
        <v>2</v>
      </c>
      <c r="J12064">
        <v>0</v>
      </c>
      <c r="K12064">
        <v>2</v>
      </c>
      <c r="L12064">
        <v>0</v>
      </c>
      <c r="M12064">
        <v>0</v>
      </c>
      <c r="N12064">
        <v>0</v>
      </c>
      <c r="O12064" t="str">
        <f t="shared" si="1316"/>
        <v/>
      </c>
      <c r="P12064">
        <f>IF(ISERROR(VLOOKUP(G12064,Genes!$A$2:$A$749,1,0)),0,1)</f>
        <v>1</v>
      </c>
      <c r="Q12064">
        <f t="shared" si="1317"/>
        <v>0</v>
      </c>
      <c r="R12064">
        <f t="shared" si="1318"/>
        <v>1</v>
      </c>
      <c r="S12064">
        <f t="shared" si="1319"/>
        <v>17</v>
      </c>
      <c r="T12064">
        <f t="shared" si="1320"/>
        <v>18</v>
      </c>
      <c r="U12064">
        <f t="shared" si="1321"/>
        <v>0</v>
      </c>
      <c r="V12064" t="str">
        <f t="shared" si="1322"/>
        <v/>
      </c>
    </row>
    <row r="12065" spans="1:22" x14ac:dyDescent="0.2">
      <c r="A12065" t="s">
        <v>30931</v>
      </c>
      <c r="B12065" t="s">
        <v>167</v>
      </c>
      <c r="C12065">
        <v>39212965</v>
      </c>
      <c r="D12065">
        <v>39213456</v>
      </c>
      <c r="E12065">
        <v>492</v>
      </c>
      <c r="F12065" t="s">
        <v>74</v>
      </c>
      <c r="G12065" t="s">
        <v>4501</v>
      </c>
      <c r="H12065" t="s">
        <v>30932</v>
      </c>
      <c r="I12065">
        <v>8</v>
      </c>
      <c r="J12065">
        <v>6</v>
      </c>
      <c r="K12065">
        <v>2</v>
      </c>
      <c r="L12065">
        <v>0</v>
      </c>
      <c r="M12065">
        <v>0</v>
      </c>
      <c r="N12065">
        <v>0</v>
      </c>
      <c r="O12065" t="str">
        <f t="shared" si="1316"/>
        <v/>
      </c>
      <c r="P12065">
        <f>IF(ISERROR(VLOOKUP(G12065,Genes!$A$2:$A$749,1,0)),0,1)</f>
        <v>1</v>
      </c>
      <c r="Q12065">
        <f t="shared" si="1317"/>
        <v>0</v>
      </c>
      <c r="R12065">
        <f t="shared" si="1318"/>
        <v>1</v>
      </c>
      <c r="S12065">
        <f t="shared" si="1319"/>
        <v>18</v>
      </c>
      <c r="T12065">
        <f t="shared" si="1320"/>
        <v>19</v>
      </c>
      <c r="U12065">
        <f t="shared" si="1321"/>
        <v>0</v>
      </c>
      <c r="V12065" t="str">
        <f t="shared" si="1322"/>
        <v/>
      </c>
    </row>
    <row r="12066" spans="1:22" x14ac:dyDescent="0.2">
      <c r="A12066" t="s">
        <v>30933</v>
      </c>
      <c r="B12066" t="s">
        <v>167</v>
      </c>
      <c r="C12066">
        <v>39294769</v>
      </c>
      <c r="D12066">
        <v>39294894</v>
      </c>
      <c r="E12066">
        <v>126</v>
      </c>
      <c r="F12066" t="s">
        <v>74</v>
      </c>
      <c r="G12066" t="s">
        <v>4501</v>
      </c>
      <c r="H12066" t="s">
        <v>30934</v>
      </c>
      <c r="I12066">
        <v>3</v>
      </c>
      <c r="J12066">
        <v>1</v>
      </c>
      <c r="K12066">
        <v>2</v>
      </c>
      <c r="L12066">
        <v>0</v>
      </c>
      <c r="M12066">
        <v>0</v>
      </c>
      <c r="N12066">
        <v>0</v>
      </c>
      <c r="O12066" t="str">
        <f t="shared" si="1316"/>
        <v/>
      </c>
      <c r="P12066">
        <f>IF(ISERROR(VLOOKUP(G12066,Genes!$A$2:$A$749,1,0)),0,1)</f>
        <v>1</v>
      </c>
      <c r="Q12066">
        <f t="shared" si="1317"/>
        <v>0</v>
      </c>
      <c r="R12066">
        <f t="shared" si="1318"/>
        <v>1</v>
      </c>
      <c r="S12066">
        <f t="shared" si="1319"/>
        <v>19</v>
      </c>
      <c r="T12066">
        <f t="shared" si="1320"/>
        <v>20</v>
      </c>
      <c r="U12066">
        <f t="shared" si="1321"/>
        <v>0</v>
      </c>
      <c r="V12066" t="str">
        <f t="shared" si="1322"/>
        <v/>
      </c>
    </row>
    <row r="12067" spans="1:22" x14ac:dyDescent="0.2">
      <c r="A12067" t="s">
        <v>30935</v>
      </c>
      <c r="B12067" t="s">
        <v>167</v>
      </c>
      <c r="C12067">
        <v>39294769</v>
      </c>
      <c r="D12067">
        <v>39294810</v>
      </c>
      <c r="E12067">
        <v>42</v>
      </c>
      <c r="F12067" t="s">
        <v>74</v>
      </c>
      <c r="G12067" t="s">
        <v>4501</v>
      </c>
      <c r="H12067" t="s">
        <v>30936</v>
      </c>
      <c r="I12067">
        <v>3</v>
      </c>
      <c r="J12067">
        <v>1</v>
      </c>
      <c r="K12067">
        <v>0</v>
      </c>
      <c r="L12067">
        <v>1</v>
      </c>
      <c r="M12067">
        <v>1</v>
      </c>
      <c r="N12067">
        <v>0</v>
      </c>
      <c r="O12067" t="str">
        <f t="shared" si="1316"/>
        <v/>
      </c>
      <c r="P12067">
        <f>IF(ISERROR(VLOOKUP(G12067,Genes!$A$2:$A$749,1,0)),0,1)</f>
        <v>1</v>
      </c>
      <c r="Q12067">
        <f t="shared" si="1317"/>
        <v>0</v>
      </c>
      <c r="R12067">
        <f t="shared" si="1318"/>
        <v>1</v>
      </c>
      <c r="S12067">
        <f t="shared" si="1319"/>
        <v>20</v>
      </c>
      <c r="T12067">
        <f t="shared" si="1320"/>
        <v>21</v>
      </c>
      <c r="U12067">
        <f t="shared" si="1321"/>
        <v>0</v>
      </c>
      <c r="V12067" t="str">
        <f t="shared" si="1322"/>
        <v/>
      </c>
    </row>
    <row r="12068" spans="1:22" x14ac:dyDescent="0.2">
      <c r="A12068" t="s">
        <v>30937</v>
      </c>
      <c r="B12068" t="s">
        <v>167</v>
      </c>
      <c r="C12068">
        <v>39285814</v>
      </c>
      <c r="D12068">
        <v>39285945</v>
      </c>
      <c r="E12068">
        <v>132</v>
      </c>
      <c r="F12068" t="s">
        <v>74</v>
      </c>
      <c r="G12068" t="s">
        <v>4501</v>
      </c>
      <c r="H12068" t="s">
        <v>30938</v>
      </c>
      <c r="I12068">
        <v>3</v>
      </c>
      <c r="J12068">
        <v>1</v>
      </c>
      <c r="K12068">
        <v>2</v>
      </c>
      <c r="L12068">
        <v>0</v>
      </c>
      <c r="M12068">
        <v>0</v>
      </c>
      <c r="N12068">
        <v>0</v>
      </c>
      <c r="O12068" t="str">
        <f t="shared" si="1316"/>
        <v/>
      </c>
      <c r="P12068">
        <f>IF(ISERROR(VLOOKUP(G12068,Genes!$A$2:$A$749,1,0)),0,1)</f>
        <v>1</v>
      </c>
      <c r="Q12068">
        <f t="shared" si="1317"/>
        <v>0</v>
      </c>
      <c r="R12068">
        <f t="shared" si="1318"/>
        <v>1</v>
      </c>
      <c r="S12068">
        <f t="shared" si="1319"/>
        <v>21</v>
      </c>
      <c r="T12068">
        <f t="shared" si="1320"/>
        <v>22</v>
      </c>
      <c r="U12068">
        <f t="shared" si="1321"/>
        <v>0</v>
      </c>
      <c r="V12068" t="str">
        <f t="shared" si="1322"/>
        <v/>
      </c>
    </row>
    <row r="12069" spans="1:22" x14ac:dyDescent="0.2">
      <c r="A12069" t="s">
        <v>30939</v>
      </c>
      <c r="B12069" t="s">
        <v>167</v>
      </c>
      <c r="C12069">
        <v>39283843</v>
      </c>
      <c r="D12069">
        <v>39284007</v>
      </c>
      <c r="E12069">
        <v>165</v>
      </c>
      <c r="F12069" t="s">
        <v>74</v>
      </c>
      <c r="G12069" t="s">
        <v>4501</v>
      </c>
      <c r="H12069" t="s">
        <v>30940</v>
      </c>
      <c r="I12069">
        <v>3</v>
      </c>
      <c r="J12069">
        <v>1</v>
      </c>
      <c r="K12069">
        <v>2</v>
      </c>
      <c r="L12069">
        <v>0</v>
      </c>
      <c r="M12069">
        <v>0</v>
      </c>
      <c r="N12069">
        <v>0</v>
      </c>
      <c r="O12069" t="str">
        <f t="shared" si="1316"/>
        <v/>
      </c>
      <c r="P12069">
        <f>IF(ISERROR(VLOOKUP(G12069,Genes!$A$2:$A$749,1,0)),0,1)</f>
        <v>1</v>
      </c>
      <c r="Q12069">
        <f t="shared" si="1317"/>
        <v>0</v>
      </c>
      <c r="R12069">
        <f t="shared" si="1318"/>
        <v>1</v>
      </c>
      <c r="S12069">
        <f t="shared" si="1319"/>
        <v>22</v>
      </c>
      <c r="T12069">
        <f t="shared" si="1320"/>
        <v>23</v>
      </c>
      <c r="U12069">
        <f t="shared" si="1321"/>
        <v>0</v>
      </c>
      <c r="V12069" t="str">
        <f t="shared" si="1322"/>
        <v/>
      </c>
    </row>
    <row r="12070" spans="1:22" x14ac:dyDescent="0.2">
      <c r="A12070" t="s">
        <v>30941</v>
      </c>
      <c r="B12070" t="s">
        <v>167</v>
      </c>
      <c r="C12070">
        <v>39281755</v>
      </c>
      <c r="D12070">
        <v>39281964</v>
      </c>
      <c r="E12070">
        <v>210</v>
      </c>
      <c r="F12070" t="s">
        <v>74</v>
      </c>
      <c r="G12070" t="s">
        <v>4501</v>
      </c>
      <c r="H12070" t="s">
        <v>30942</v>
      </c>
      <c r="I12070">
        <v>3</v>
      </c>
      <c r="J12070">
        <v>1</v>
      </c>
      <c r="K12070">
        <v>2</v>
      </c>
      <c r="L12070">
        <v>0</v>
      </c>
      <c r="M12070">
        <v>0</v>
      </c>
      <c r="N12070">
        <v>0</v>
      </c>
      <c r="O12070" t="str">
        <f t="shared" si="1316"/>
        <v/>
      </c>
      <c r="P12070">
        <f>IF(ISERROR(VLOOKUP(G12070,Genes!$A$2:$A$749,1,0)),0,1)</f>
        <v>1</v>
      </c>
      <c r="Q12070">
        <f t="shared" si="1317"/>
        <v>0</v>
      </c>
      <c r="R12070">
        <f t="shared" si="1318"/>
        <v>1</v>
      </c>
      <c r="S12070">
        <f t="shared" si="1319"/>
        <v>23</v>
      </c>
      <c r="T12070">
        <f t="shared" si="1320"/>
        <v>24</v>
      </c>
      <c r="U12070">
        <f t="shared" si="1321"/>
        <v>0</v>
      </c>
      <c r="V12070" t="str">
        <f t="shared" si="1322"/>
        <v/>
      </c>
    </row>
    <row r="12071" spans="1:22" x14ac:dyDescent="0.2">
      <c r="A12071" t="s">
        <v>30943</v>
      </c>
      <c r="B12071" t="s">
        <v>167</v>
      </c>
      <c r="C12071">
        <v>39278285</v>
      </c>
      <c r="D12071">
        <v>39278428</v>
      </c>
      <c r="E12071">
        <v>144</v>
      </c>
      <c r="F12071" t="s">
        <v>74</v>
      </c>
      <c r="G12071" t="s">
        <v>4501</v>
      </c>
      <c r="H12071" t="s">
        <v>30944</v>
      </c>
      <c r="I12071">
        <v>3</v>
      </c>
      <c r="J12071">
        <v>1</v>
      </c>
      <c r="K12071">
        <v>2</v>
      </c>
      <c r="L12071">
        <v>0</v>
      </c>
      <c r="M12071">
        <v>0</v>
      </c>
      <c r="N12071">
        <v>0</v>
      </c>
      <c r="O12071" t="str">
        <f t="shared" si="1316"/>
        <v/>
      </c>
      <c r="P12071">
        <f>IF(ISERROR(VLOOKUP(G12071,Genes!$A$2:$A$749,1,0)),0,1)</f>
        <v>1</v>
      </c>
      <c r="Q12071">
        <f t="shared" si="1317"/>
        <v>0</v>
      </c>
      <c r="R12071">
        <f t="shared" si="1318"/>
        <v>1</v>
      </c>
      <c r="S12071">
        <f t="shared" si="1319"/>
        <v>24</v>
      </c>
      <c r="T12071">
        <f t="shared" si="1320"/>
        <v>25</v>
      </c>
      <c r="U12071">
        <f t="shared" si="1321"/>
        <v>0</v>
      </c>
      <c r="V12071" t="str">
        <f t="shared" si="1322"/>
        <v/>
      </c>
    </row>
    <row r="12072" spans="1:22" x14ac:dyDescent="0.2">
      <c r="A12072" t="s">
        <v>30945</v>
      </c>
      <c r="B12072" t="s">
        <v>167</v>
      </c>
      <c r="C12072">
        <v>39262531</v>
      </c>
      <c r="D12072">
        <v>39262641</v>
      </c>
      <c r="E12072">
        <v>111</v>
      </c>
      <c r="F12072" t="s">
        <v>74</v>
      </c>
      <c r="G12072" t="s">
        <v>4501</v>
      </c>
      <c r="H12072" t="s">
        <v>30946</v>
      </c>
      <c r="I12072">
        <v>4</v>
      </c>
      <c r="J12072">
        <v>0</v>
      </c>
      <c r="K12072">
        <v>2</v>
      </c>
      <c r="L12072">
        <v>0</v>
      </c>
      <c r="M12072">
        <v>1</v>
      </c>
      <c r="N12072">
        <v>1</v>
      </c>
      <c r="O12072" t="str">
        <f t="shared" si="1316"/>
        <v>SOS1</v>
      </c>
      <c r="P12072">
        <f>IF(ISERROR(VLOOKUP(G12072,Genes!$A$2:$A$749,1,0)),0,1)</f>
        <v>1</v>
      </c>
      <c r="Q12072">
        <f t="shared" si="1317"/>
        <v>0</v>
      </c>
      <c r="R12072">
        <f t="shared" si="1318"/>
        <v>1</v>
      </c>
      <c r="S12072">
        <f t="shared" si="1319"/>
        <v>25</v>
      </c>
      <c r="T12072">
        <f t="shared" si="1320"/>
        <v>26</v>
      </c>
      <c r="U12072">
        <f t="shared" si="1321"/>
        <v>1</v>
      </c>
      <c r="V12072">
        <f t="shared" si="1322"/>
        <v>0.96153846153846156</v>
      </c>
    </row>
    <row r="12073" spans="1:22" x14ac:dyDescent="0.2">
      <c r="A12073" t="s">
        <v>30947</v>
      </c>
      <c r="B12073" t="s">
        <v>117</v>
      </c>
      <c r="C12073">
        <v>38379364</v>
      </c>
      <c r="D12073">
        <v>38379791</v>
      </c>
      <c r="E12073">
        <v>428</v>
      </c>
      <c r="F12073" t="s">
        <v>74</v>
      </c>
      <c r="G12073" t="s">
        <v>4508</v>
      </c>
      <c r="H12073" t="s">
        <v>30948</v>
      </c>
      <c r="I12073">
        <v>7</v>
      </c>
      <c r="J12073">
        <v>5</v>
      </c>
      <c r="K12073">
        <v>2</v>
      </c>
      <c r="L12073">
        <v>0</v>
      </c>
      <c r="M12073">
        <v>0</v>
      </c>
      <c r="N12073">
        <v>0</v>
      </c>
      <c r="O12073" t="str">
        <f t="shared" si="1316"/>
        <v/>
      </c>
      <c r="P12073">
        <f>IF(ISERROR(VLOOKUP(G12073,Genes!$A$2:$A$749,1,0)),0,1)</f>
        <v>1</v>
      </c>
      <c r="Q12073">
        <f t="shared" si="1317"/>
        <v>1</v>
      </c>
      <c r="R12073">
        <f t="shared" si="1318"/>
        <v>1</v>
      </c>
      <c r="S12073">
        <f t="shared" si="1319"/>
        <v>1</v>
      </c>
      <c r="T12073">
        <f t="shared" si="1320"/>
        <v>1</v>
      </c>
      <c r="U12073">
        <f t="shared" si="1321"/>
        <v>0</v>
      </c>
      <c r="V12073" t="str">
        <f t="shared" si="1322"/>
        <v/>
      </c>
    </row>
    <row r="12074" spans="1:22" x14ac:dyDescent="0.2">
      <c r="A12074" t="s">
        <v>30949</v>
      </c>
      <c r="B12074" t="s">
        <v>117</v>
      </c>
      <c r="C12074">
        <v>38373874</v>
      </c>
      <c r="D12074">
        <v>38374142</v>
      </c>
      <c r="E12074">
        <v>269</v>
      </c>
      <c r="F12074" t="s">
        <v>74</v>
      </c>
      <c r="G12074" t="s">
        <v>4508</v>
      </c>
      <c r="H12074" t="s">
        <v>30950</v>
      </c>
      <c r="I12074">
        <v>4</v>
      </c>
      <c r="J12074">
        <v>2</v>
      </c>
      <c r="K12074">
        <v>2</v>
      </c>
      <c r="L12074">
        <v>0</v>
      </c>
      <c r="M12074">
        <v>0</v>
      </c>
      <c r="N12074">
        <v>0</v>
      </c>
      <c r="O12074" t="str">
        <f t="shared" si="1316"/>
        <v/>
      </c>
      <c r="P12074">
        <f>IF(ISERROR(VLOOKUP(G12074,Genes!$A$2:$A$749,1,0)),0,1)</f>
        <v>1</v>
      </c>
      <c r="Q12074">
        <f t="shared" si="1317"/>
        <v>0</v>
      </c>
      <c r="R12074">
        <f t="shared" si="1318"/>
        <v>1</v>
      </c>
      <c r="S12074">
        <f t="shared" si="1319"/>
        <v>2</v>
      </c>
      <c r="T12074">
        <f t="shared" si="1320"/>
        <v>2</v>
      </c>
      <c r="U12074">
        <f t="shared" si="1321"/>
        <v>0</v>
      </c>
      <c r="V12074" t="str">
        <f t="shared" si="1322"/>
        <v/>
      </c>
    </row>
    <row r="12075" spans="1:22" x14ac:dyDescent="0.2">
      <c r="A12075" t="s">
        <v>30951</v>
      </c>
      <c r="B12075" t="s">
        <v>117</v>
      </c>
      <c r="C12075">
        <v>38369502</v>
      </c>
      <c r="D12075">
        <v>38370205</v>
      </c>
      <c r="E12075">
        <v>704</v>
      </c>
      <c r="F12075" t="s">
        <v>74</v>
      </c>
      <c r="G12075" t="s">
        <v>4508</v>
      </c>
      <c r="H12075" t="s">
        <v>30952</v>
      </c>
      <c r="I12075">
        <v>11</v>
      </c>
      <c r="J12075">
        <v>9</v>
      </c>
      <c r="K12075">
        <v>2</v>
      </c>
      <c r="L12075">
        <v>0</v>
      </c>
      <c r="M12075">
        <v>0</v>
      </c>
      <c r="N12075">
        <v>0</v>
      </c>
      <c r="O12075" t="str">
        <f t="shared" si="1316"/>
        <v>SOX10</v>
      </c>
      <c r="P12075">
        <f>IF(ISERROR(VLOOKUP(G12075,Genes!$A$2:$A$749,1,0)),0,1)</f>
        <v>1</v>
      </c>
      <c r="Q12075">
        <f t="shared" si="1317"/>
        <v>0</v>
      </c>
      <c r="R12075">
        <f t="shared" si="1318"/>
        <v>1</v>
      </c>
      <c r="S12075">
        <f t="shared" si="1319"/>
        <v>3</v>
      </c>
      <c r="T12075">
        <f t="shared" si="1320"/>
        <v>3</v>
      </c>
      <c r="U12075">
        <f t="shared" si="1321"/>
        <v>1</v>
      </c>
      <c r="V12075">
        <f t="shared" si="1322"/>
        <v>1</v>
      </c>
    </row>
    <row r="12076" spans="1:22" x14ac:dyDescent="0.2">
      <c r="A12076" t="s">
        <v>30953</v>
      </c>
      <c r="B12076" t="s">
        <v>167</v>
      </c>
      <c r="C12076">
        <v>5832854</v>
      </c>
      <c r="D12076">
        <v>5834179</v>
      </c>
      <c r="E12076">
        <v>1326</v>
      </c>
      <c r="F12076" t="s">
        <v>66</v>
      </c>
      <c r="G12076" t="s">
        <v>4515</v>
      </c>
      <c r="H12076" t="s">
        <v>30954</v>
      </c>
      <c r="I12076">
        <v>0</v>
      </c>
      <c r="J12076">
        <v>0</v>
      </c>
      <c r="K12076">
        <v>0</v>
      </c>
      <c r="L12076">
        <v>0</v>
      </c>
      <c r="M12076">
        <v>0</v>
      </c>
      <c r="N12076">
        <v>0</v>
      </c>
      <c r="O12076" t="str">
        <f t="shared" si="1316"/>
        <v>SOX11</v>
      </c>
      <c r="P12076">
        <f>IF(ISERROR(VLOOKUP(G12076,Genes!$A$2:$A$749,1,0)),0,1)</f>
        <v>1</v>
      </c>
      <c r="Q12076">
        <f t="shared" si="1317"/>
        <v>1</v>
      </c>
      <c r="R12076">
        <f t="shared" si="1318"/>
        <v>0</v>
      </c>
      <c r="S12076">
        <f t="shared" si="1319"/>
        <v>0</v>
      </c>
      <c r="T12076">
        <f t="shared" si="1320"/>
        <v>1</v>
      </c>
      <c r="U12076">
        <f t="shared" si="1321"/>
        <v>1</v>
      </c>
      <c r="V12076">
        <f t="shared" si="1322"/>
        <v>0</v>
      </c>
    </row>
    <row r="12077" spans="1:22" x14ac:dyDescent="0.2">
      <c r="A12077" t="s">
        <v>30955</v>
      </c>
      <c r="B12077" t="s">
        <v>101</v>
      </c>
      <c r="C12077">
        <v>181430149</v>
      </c>
      <c r="D12077">
        <v>181431102</v>
      </c>
      <c r="E12077">
        <v>954</v>
      </c>
      <c r="F12077" t="s">
        <v>66</v>
      </c>
      <c r="G12077" t="s">
        <v>4522</v>
      </c>
      <c r="H12077" t="s">
        <v>30956</v>
      </c>
      <c r="I12077">
        <v>15</v>
      </c>
      <c r="J12077">
        <v>13</v>
      </c>
      <c r="K12077">
        <v>2</v>
      </c>
      <c r="L12077">
        <v>0</v>
      </c>
      <c r="M12077">
        <v>0</v>
      </c>
      <c r="N12077">
        <v>0</v>
      </c>
      <c r="O12077" t="str">
        <f t="shared" si="1316"/>
        <v>SOX2</v>
      </c>
      <c r="P12077">
        <f>IF(ISERROR(VLOOKUP(G12077,Genes!$A$2:$A$749,1,0)),0,1)</f>
        <v>1</v>
      </c>
      <c r="Q12077">
        <f t="shared" si="1317"/>
        <v>1</v>
      </c>
      <c r="R12077">
        <f t="shared" si="1318"/>
        <v>1</v>
      </c>
      <c r="S12077">
        <f t="shared" si="1319"/>
        <v>1</v>
      </c>
      <c r="T12077">
        <f t="shared" si="1320"/>
        <v>1</v>
      </c>
      <c r="U12077">
        <f t="shared" si="1321"/>
        <v>1</v>
      </c>
      <c r="V12077">
        <f t="shared" si="1322"/>
        <v>1</v>
      </c>
    </row>
    <row r="12078" spans="1:22" x14ac:dyDescent="0.2">
      <c r="A12078" t="s">
        <v>30957</v>
      </c>
      <c r="B12078" t="s">
        <v>83</v>
      </c>
      <c r="C12078">
        <v>139585885</v>
      </c>
      <c r="D12078">
        <v>139587225</v>
      </c>
      <c r="E12078">
        <v>1341</v>
      </c>
      <c r="F12078" t="s">
        <v>74</v>
      </c>
      <c r="G12078" t="s">
        <v>4529</v>
      </c>
      <c r="H12078" t="s">
        <v>30958</v>
      </c>
      <c r="I12078">
        <v>16</v>
      </c>
      <c r="J12078">
        <v>14</v>
      </c>
      <c r="K12078">
        <v>2</v>
      </c>
      <c r="L12078">
        <v>0</v>
      </c>
      <c r="M12078">
        <v>0</v>
      </c>
      <c r="N12078">
        <v>0</v>
      </c>
      <c r="O12078" t="str">
        <f t="shared" si="1316"/>
        <v>SOX3</v>
      </c>
      <c r="P12078">
        <f>IF(ISERROR(VLOOKUP(G12078,Genes!$A$2:$A$749,1,0)),0,1)</f>
        <v>1</v>
      </c>
      <c r="Q12078">
        <f t="shared" si="1317"/>
        <v>1</v>
      </c>
      <c r="R12078">
        <f t="shared" si="1318"/>
        <v>1</v>
      </c>
      <c r="S12078">
        <f t="shared" si="1319"/>
        <v>1</v>
      </c>
      <c r="T12078">
        <f t="shared" si="1320"/>
        <v>1</v>
      </c>
      <c r="U12078">
        <f t="shared" si="1321"/>
        <v>1</v>
      </c>
      <c r="V12078">
        <f t="shared" si="1322"/>
        <v>1</v>
      </c>
    </row>
    <row r="12079" spans="1:22" x14ac:dyDescent="0.2">
      <c r="A12079" t="s">
        <v>30959</v>
      </c>
      <c r="B12079" t="s">
        <v>65</v>
      </c>
      <c r="C12079">
        <v>24103803</v>
      </c>
      <c r="D12079">
        <v>24103810</v>
      </c>
      <c r="E12079">
        <v>8</v>
      </c>
      <c r="F12079" t="s">
        <v>74</v>
      </c>
      <c r="G12079" t="s">
        <v>4536</v>
      </c>
      <c r="H12079" t="s">
        <v>30960</v>
      </c>
      <c r="I12079">
        <v>0</v>
      </c>
      <c r="J12079">
        <v>0</v>
      </c>
      <c r="K12079">
        <v>0</v>
      </c>
      <c r="L12079">
        <v>0</v>
      </c>
      <c r="M12079">
        <v>0</v>
      </c>
      <c r="N12079">
        <v>0</v>
      </c>
      <c r="O12079" t="str">
        <f t="shared" si="1316"/>
        <v/>
      </c>
      <c r="P12079">
        <f>IF(ISERROR(VLOOKUP(G12079,Genes!$A$2:$A$749,1,0)),0,1)</f>
        <v>1</v>
      </c>
      <c r="Q12079">
        <f t="shared" si="1317"/>
        <v>1</v>
      </c>
      <c r="R12079">
        <f t="shared" si="1318"/>
        <v>0</v>
      </c>
      <c r="S12079">
        <f t="shared" si="1319"/>
        <v>0</v>
      </c>
      <c r="T12079">
        <f t="shared" si="1320"/>
        <v>1</v>
      </c>
      <c r="U12079">
        <f t="shared" si="1321"/>
        <v>0</v>
      </c>
      <c r="V12079" t="str">
        <f t="shared" si="1322"/>
        <v/>
      </c>
    </row>
    <row r="12080" spans="1:22" x14ac:dyDescent="0.2">
      <c r="A12080" t="s">
        <v>30961</v>
      </c>
      <c r="B12080" t="s">
        <v>65</v>
      </c>
      <c r="C12080">
        <v>23908572</v>
      </c>
      <c r="D12080">
        <v>23908658</v>
      </c>
      <c r="E12080">
        <v>87</v>
      </c>
      <c r="F12080" t="s">
        <v>74</v>
      </c>
      <c r="G12080" t="s">
        <v>4536</v>
      </c>
      <c r="H12080" t="s">
        <v>30962</v>
      </c>
      <c r="I12080">
        <v>0</v>
      </c>
      <c r="J12080">
        <v>0</v>
      </c>
      <c r="K12080">
        <v>0</v>
      </c>
      <c r="L12080">
        <v>0</v>
      </c>
      <c r="M12080">
        <v>0</v>
      </c>
      <c r="N12080">
        <v>0</v>
      </c>
      <c r="O12080" t="str">
        <f t="shared" si="1316"/>
        <v/>
      </c>
      <c r="P12080">
        <f>IF(ISERROR(VLOOKUP(G12080,Genes!$A$2:$A$749,1,0)),0,1)</f>
        <v>1</v>
      </c>
      <c r="Q12080">
        <f t="shared" si="1317"/>
        <v>0</v>
      </c>
      <c r="R12080">
        <f t="shared" si="1318"/>
        <v>0</v>
      </c>
      <c r="S12080">
        <f t="shared" si="1319"/>
        <v>0</v>
      </c>
      <c r="T12080">
        <f t="shared" si="1320"/>
        <v>2</v>
      </c>
      <c r="U12080">
        <f t="shared" si="1321"/>
        <v>0</v>
      </c>
      <c r="V12080" t="str">
        <f t="shared" si="1322"/>
        <v/>
      </c>
    </row>
    <row r="12081" spans="1:22" x14ac:dyDescent="0.2">
      <c r="A12081" t="s">
        <v>30963</v>
      </c>
      <c r="B12081" t="s">
        <v>65</v>
      </c>
      <c r="C12081">
        <v>23893801</v>
      </c>
      <c r="D12081">
        <v>23893973</v>
      </c>
      <c r="E12081">
        <v>173</v>
      </c>
      <c r="F12081" t="s">
        <v>74</v>
      </c>
      <c r="G12081" t="s">
        <v>4536</v>
      </c>
      <c r="H12081" t="s">
        <v>30964</v>
      </c>
      <c r="I12081">
        <v>0</v>
      </c>
      <c r="J12081">
        <v>0</v>
      </c>
      <c r="K12081">
        <v>0</v>
      </c>
      <c r="L12081">
        <v>0</v>
      </c>
      <c r="M12081">
        <v>0</v>
      </c>
      <c r="N12081">
        <v>0</v>
      </c>
      <c r="O12081" t="str">
        <f t="shared" si="1316"/>
        <v/>
      </c>
      <c r="P12081">
        <f>IF(ISERROR(VLOOKUP(G12081,Genes!$A$2:$A$749,1,0)),0,1)</f>
        <v>1</v>
      </c>
      <c r="Q12081">
        <f t="shared" si="1317"/>
        <v>0</v>
      </c>
      <c r="R12081">
        <f t="shared" si="1318"/>
        <v>0</v>
      </c>
      <c r="S12081">
        <f t="shared" si="1319"/>
        <v>0</v>
      </c>
      <c r="T12081">
        <f t="shared" si="1320"/>
        <v>3</v>
      </c>
      <c r="U12081">
        <f t="shared" si="1321"/>
        <v>0</v>
      </c>
      <c r="V12081" t="str">
        <f t="shared" si="1322"/>
        <v/>
      </c>
    </row>
    <row r="12082" spans="1:22" x14ac:dyDescent="0.2">
      <c r="A12082" t="s">
        <v>30965</v>
      </c>
      <c r="B12082" t="s">
        <v>65</v>
      </c>
      <c r="C12082">
        <v>23887618</v>
      </c>
      <c r="D12082">
        <v>23887686</v>
      </c>
      <c r="E12082">
        <v>69</v>
      </c>
      <c r="F12082" t="s">
        <v>74</v>
      </c>
      <c r="G12082" t="s">
        <v>4536</v>
      </c>
      <c r="H12082" t="s">
        <v>30966</v>
      </c>
      <c r="I12082">
        <v>0</v>
      </c>
      <c r="J12082">
        <v>0</v>
      </c>
      <c r="K12082">
        <v>0</v>
      </c>
      <c r="L12082">
        <v>0</v>
      </c>
      <c r="M12082">
        <v>0</v>
      </c>
      <c r="N12082">
        <v>0</v>
      </c>
      <c r="O12082" t="str">
        <f t="shared" si="1316"/>
        <v/>
      </c>
      <c r="P12082">
        <f>IF(ISERROR(VLOOKUP(G12082,Genes!$A$2:$A$749,1,0)),0,1)</f>
        <v>1</v>
      </c>
      <c r="Q12082">
        <f t="shared" si="1317"/>
        <v>0</v>
      </c>
      <c r="R12082">
        <f t="shared" si="1318"/>
        <v>0</v>
      </c>
      <c r="S12082">
        <f t="shared" si="1319"/>
        <v>0</v>
      </c>
      <c r="T12082">
        <f t="shared" si="1320"/>
        <v>4</v>
      </c>
      <c r="U12082">
        <f t="shared" si="1321"/>
        <v>0</v>
      </c>
      <c r="V12082" t="str">
        <f t="shared" si="1322"/>
        <v/>
      </c>
    </row>
    <row r="12083" spans="1:22" x14ac:dyDescent="0.2">
      <c r="A12083" t="s">
        <v>30967</v>
      </c>
      <c r="B12083" t="s">
        <v>65</v>
      </c>
      <c r="C12083">
        <v>23818378</v>
      </c>
      <c r="D12083">
        <v>23818501</v>
      </c>
      <c r="E12083">
        <v>124</v>
      </c>
      <c r="F12083" t="s">
        <v>74</v>
      </c>
      <c r="G12083" t="s">
        <v>4536</v>
      </c>
      <c r="H12083" t="s">
        <v>30968</v>
      </c>
      <c r="I12083">
        <v>0</v>
      </c>
      <c r="J12083">
        <v>0</v>
      </c>
      <c r="K12083">
        <v>0</v>
      </c>
      <c r="L12083">
        <v>0</v>
      </c>
      <c r="M12083">
        <v>0</v>
      </c>
      <c r="N12083">
        <v>0</v>
      </c>
      <c r="O12083" t="str">
        <f t="shared" si="1316"/>
        <v/>
      </c>
      <c r="P12083">
        <f>IF(ISERROR(VLOOKUP(G12083,Genes!$A$2:$A$749,1,0)),0,1)</f>
        <v>1</v>
      </c>
      <c r="Q12083">
        <f t="shared" si="1317"/>
        <v>0</v>
      </c>
      <c r="R12083">
        <f t="shared" si="1318"/>
        <v>0</v>
      </c>
      <c r="S12083">
        <f t="shared" si="1319"/>
        <v>0</v>
      </c>
      <c r="T12083">
        <f t="shared" si="1320"/>
        <v>5</v>
      </c>
      <c r="U12083">
        <f t="shared" si="1321"/>
        <v>0</v>
      </c>
      <c r="V12083" t="str">
        <f t="shared" si="1322"/>
        <v/>
      </c>
    </row>
    <row r="12084" spans="1:22" x14ac:dyDescent="0.2">
      <c r="A12084" t="s">
        <v>30969</v>
      </c>
      <c r="B12084" t="s">
        <v>65</v>
      </c>
      <c r="C12084">
        <v>23818378</v>
      </c>
      <c r="D12084">
        <v>23818498</v>
      </c>
      <c r="E12084">
        <v>121</v>
      </c>
      <c r="F12084" t="s">
        <v>74</v>
      </c>
      <c r="G12084" t="s">
        <v>4536</v>
      </c>
      <c r="H12084" t="s">
        <v>30970</v>
      </c>
      <c r="I12084">
        <v>0</v>
      </c>
      <c r="J12084">
        <v>0</v>
      </c>
      <c r="K12084">
        <v>0</v>
      </c>
      <c r="L12084">
        <v>0</v>
      </c>
      <c r="M12084">
        <v>0</v>
      </c>
      <c r="N12084">
        <v>0</v>
      </c>
      <c r="O12084" t="str">
        <f t="shared" si="1316"/>
        <v/>
      </c>
      <c r="P12084">
        <f>IF(ISERROR(VLOOKUP(G12084,Genes!$A$2:$A$749,1,0)),0,1)</f>
        <v>1</v>
      </c>
      <c r="Q12084">
        <f t="shared" si="1317"/>
        <v>0</v>
      </c>
      <c r="R12084">
        <f t="shared" si="1318"/>
        <v>0</v>
      </c>
      <c r="S12084">
        <f t="shared" si="1319"/>
        <v>0</v>
      </c>
      <c r="T12084">
        <f t="shared" si="1320"/>
        <v>6</v>
      </c>
      <c r="U12084">
        <f t="shared" si="1321"/>
        <v>0</v>
      </c>
      <c r="V12084" t="str">
        <f t="shared" si="1322"/>
        <v/>
      </c>
    </row>
    <row r="12085" spans="1:22" x14ac:dyDescent="0.2">
      <c r="A12085" t="s">
        <v>30971</v>
      </c>
      <c r="B12085" t="s">
        <v>65</v>
      </c>
      <c r="C12085">
        <v>23793746</v>
      </c>
      <c r="D12085">
        <v>23793831</v>
      </c>
      <c r="E12085">
        <v>86</v>
      </c>
      <c r="F12085" t="s">
        <v>74</v>
      </c>
      <c r="G12085" t="s">
        <v>4536</v>
      </c>
      <c r="H12085" t="s">
        <v>30972</v>
      </c>
      <c r="I12085">
        <v>0</v>
      </c>
      <c r="J12085">
        <v>0</v>
      </c>
      <c r="K12085">
        <v>0</v>
      </c>
      <c r="L12085">
        <v>0</v>
      </c>
      <c r="M12085">
        <v>0</v>
      </c>
      <c r="N12085">
        <v>0</v>
      </c>
      <c r="O12085" t="str">
        <f t="shared" si="1316"/>
        <v/>
      </c>
      <c r="P12085">
        <f>IF(ISERROR(VLOOKUP(G12085,Genes!$A$2:$A$749,1,0)),0,1)</f>
        <v>1</v>
      </c>
      <c r="Q12085">
        <f t="shared" si="1317"/>
        <v>0</v>
      </c>
      <c r="R12085">
        <f t="shared" si="1318"/>
        <v>0</v>
      </c>
      <c r="S12085">
        <f t="shared" si="1319"/>
        <v>0</v>
      </c>
      <c r="T12085">
        <f t="shared" si="1320"/>
        <v>7</v>
      </c>
      <c r="U12085">
        <f t="shared" si="1321"/>
        <v>0</v>
      </c>
      <c r="V12085" t="str">
        <f t="shared" si="1322"/>
        <v/>
      </c>
    </row>
    <row r="12086" spans="1:22" x14ac:dyDescent="0.2">
      <c r="A12086" t="s">
        <v>30973</v>
      </c>
      <c r="B12086" t="s">
        <v>65</v>
      </c>
      <c r="C12086">
        <v>23757321</v>
      </c>
      <c r="D12086">
        <v>23757467</v>
      </c>
      <c r="E12086">
        <v>147</v>
      </c>
      <c r="F12086" t="s">
        <v>74</v>
      </c>
      <c r="G12086" t="s">
        <v>4536</v>
      </c>
      <c r="H12086" t="s">
        <v>30974</v>
      </c>
      <c r="I12086">
        <v>0</v>
      </c>
      <c r="J12086">
        <v>0</v>
      </c>
      <c r="K12086">
        <v>0</v>
      </c>
      <c r="L12086">
        <v>0</v>
      </c>
      <c r="M12086">
        <v>0</v>
      </c>
      <c r="N12086">
        <v>0</v>
      </c>
      <c r="O12086" t="str">
        <f t="shared" si="1316"/>
        <v/>
      </c>
      <c r="P12086">
        <f>IF(ISERROR(VLOOKUP(G12086,Genes!$A$2:$A$749,1,0)),0,1)</f>
        <v>1</v>
      </c>
      <c r="Q12086">
        <f t="shared" si="1317"/>
        <v>0</v>
      </c>
      <c r="R12086">
        <f t="shared" si="1318"/>
        <v>0</v>
      </c>
      <c r="S12086">
        <f t="shared" si="1319"/>
        <v>0</v>
      </c>
      <c r="T12086">
        <f t="shared" si="1320"/>
        <v>8</v>
      </c>
      <c r="U12086">
        <f t="shared" si="1321"/>
        <v>0</v>
      </c>
      <c r="V12086" t="str">
        <f t="shared" si="1322"/>
        <v/>
      </c>
    </row>
    <row r="12087" spans="1:22" x14ac:dyDescent="0.2">
      <c r="A12087" t="s">
        <v>30975</v>
      </c>
      <c r="B12087" t="s">
        <v>65</v>
      </c>
      <c r="C12087">
        <v>23757321</v>
      </c>
      <c r="D12087">
        <v>23757440</v>
      </c>
      <c r="E12087">
        <v>120</v>
      </c>
      <c r="F12087" t="s">
        <v>74</v>
      </c>
      <c r="G12087" t="s">
        <v>4536</v>
      </c>
      <c r="H12087" t="s">
        <v>30976</v>
      </c>
      <c r="I12087">
        <v>0</v>
      </c>
      <c r="J12087">
        <v>0</v>
      </c>
      <c r="K12087">
        <v>0</v>
      </c>
      <c r="L12087">
        <v>0</v>
      </c>
      <c r="M12087">
        <v>0</v>
      </c>
      <c r="N12087">
        <v>0</v>
      </c>
      <c r="O12087" t="str">
        <f t="shared" si="1316"/>
        <v/>
      </c>
      <c r="P12087">
        <f>IF(ISERROR(VLOOKUP(G12087,Genes!$A$2:$A$749,1,0)),0,1)</f>
        <v>1</v>
      </c>
      <c r="Q12087">
        <f t="shared" si="1317"/>
        <v>0</v>
      </c>
      <c r="R12087">
        <f t="shared" si="1318"/>
        <v>0</v>
      </c>
      <c r="S12087">
        <f t="shared" si="1319"/>
        <v>0</v>
      </c>
      <c r="T12087">
        <f t="shared" si="1320"/>
        <v>9</v>
      </c>
      <c r="U12087">
        <f t="shared" si="1321"/>
        <v>0</v>
      </c>
      <c r="V12087" t="str">
        <f t="shared" si="1322"/>
        <v/>
      </c>
    </row>
    <row r="12088" spans="1:22" x14ac:dyDescent="0.2">
      <c r="A12088" t="s">
        <v>30977</v>
      </c>
      <c r="B12088" t="s">
        <v>65</v>
      </c>
      <c r="C12088">
        <v>23737481</v>
      </c>
      <c r="D12088">
        <v>23737486</v>
      </c>
      <c r="E12088">
        <v>6</v>
      </c>
      <c r="F12088" t="s">
        <v>74</v>
      </c>
      <c r="G12088" t="s">
        <v>4536</v>
      </c>
      <c r="H12088" t="s">
        <v>30978</v>
      </c>
      <c r="I12088">
        <v>0</v>
      </c>
      <c r="J12088">
        <v>0</v>
      </c>
      <c r="K12088">
        <v>0</v>
      </c>
      <c r="L12088">
        <v>0</v>
      </c>
      <c r="M12088">
        <v>0</v>
      </c>
      <c r="N12088">
        <v>0</v>
      </c>
      <c r="O12088" t="str">
        <f t="shared" si="1316"/>
        <v/>
      </c>
      <c r="P12088">
        <f>IF(ISERROR(VLOOKUP(G12088,Genes!$A$2:$A$749,1,0)),0,1)</f>
        <v>1</v>
      </c>
      <c r="Q12088">
        <f t="shared" si="1317"/>
        <v>0</v>
      </c>
      <c r="R12088">
        <f t="shared" si="1318"/>
        <v>0</v>
      </c>
      <c r="S12088">
        <f t="shared" si="1319"/>
        <v>0</v>
      </c>
      <c r="T12088">
        <f t="shared" si="1320"/>
        <v>10</v>
      </c>
      <c r="U12088">
        <f t="shared" si="1321"/>
        <v>0</v>
      </c>
      <c r="V12088" t="str">
        <f t="shared" si="1322"/>
        <v/>
      </c>
    </row>
    <row r="12089" spans="1:22" x14ac:dyDescent="0.2">
      <c r="A12089" t="s">
        <v>30979</v>
      </c>
      <c r="B12089" t="s">
        <v>65</v>
      </c>
      <c r="C12089">
        <v>23728595</v>
      </c>
      <c r="D12089">
        <v>23728772</v>
      </c>
      <c r="E12089">
        <v>178</v>
      </c>
      <c r="F12089" t="s">
        <v>74</v>
      </c>
      <c r="G12089" t="s">
        <v>4536</v>
      </c>
      <c r="H12089" t="s">
        <v>30980</v>
      </c>
      <c r="I12089">
        <v>0</v>
      </c>
      <c r="J12089">
        <v>0</v>
      </c>
      <c r="K12089">
        <v>0</v>
      </c>
      <c r="L12089">
        <v>0</v>
      </c>
      <c r="M12089">
        <v>0</v>
      </c>
      <c r="N12089">
        <v>0</v>
      </c>
      <c r="O12089" t="str">
        <f t="shared" si="1316"/>
        <v/>
      </c>
      <c r="P12089">
        <f>IF(ISERROR(VLOOKUP(G12089,Genes!$A$2:$A$749,1,0)),0,1)</f>
        <v>1</v>
      </c>
      <c r="Q12089">
        <f t="shared" si="1317"/>
        <v>0</v>
      </c>
      <c r="R12089">
        <f t="shared" si="1318"/>
        <v>0</v>
      </c>
      <c r="S12089">
        <f t="shared" si="1319"/>
        <v>0</v>
      </c>
      <c r="T12089">
        <f t="shared" si="1320"/>
        <v>11</v>
      </c>
      <c r="U12089">
        <f t="shared" si="1321"/>
        <v>0</v>
      </c>
      <c r="V12089" t="str">
        <f t="shared" si="1322"/>
        <v/>
      </c>
    </row>
    <row r="12090" spans="1:22" x14ac:dyDescent="0.2">
      <c r="A12090" t="s">
        <v>30981</v>
      </c>
      <c r="B12090" t="s">
        <v>65</v>
      </c>
      <c r="C12090">
        <v>24103327</v>
      </c>
      <c r="D12090">
        <v>24103458</v>
      </c>
      <c r="E12090">
        <v>132</v>
      </c>
      <c r="F12090" t="s">
        <v>74</v>
      </c>
      <c r="G12090" t="s">
        <v>4536</v>
      </c>
      <c r="H12090" t="s">
        <v>30982</v>
      </c>
      <c r="I12090">
        <v>0</v>
      </c>
      <c r="J12090">
        <v>0</v>
      </c>
      <c r="K12090">
        <v>0</v>
      </c>
      <c r="L12090">
        <v>0</v>
      </c>
      <c r="M12090">
        <v>0</v>
      </c>
      <c r="N12090">
        <v>0</v>
      </c>
      <c r="O12090" t="str">
        <f t="shared" si="1316"/>
        <v/>
      </c>
      <c r="P12090">
        <f>IF(ISERROR(VLOOKUP(G12090,Genes!$A$2:$A$749,1,0)),0,1)</f>
        <v>1</v>
      </c>
      <c r="Q12090">
        <f t="shared" si="1317"/>
        <v>0</v>
      </c>
      <c r="R12090">
        <f t="shared" si="1318"/>
        <v>0</v>
      </c>
      <c r="S12090">
        <f t="shared" si="1319"/>
        <v>0</v>
      </c>
      <c r="T12090">
        <f t="shared" si="1320"/>
        <v>12</v>
      </c>
      <c r="U12090">
        <f t="shared" si="1321"/>
        <v>0</v>
      </c>
      <c r="V12090" t="str">
        <f t="shared" si="1322"/>
        <v/>
      </c>
    </row>
    <row r="12091" spans="1:22" x14ac:dyDescent="0.2">
      <c r="A12091" t="s">
        <v>30983</v>
      </c>
      <c r="B12091" t="s">
        <v>65</v>
      </c>
      <c r="C12091">
        <v>23716329</v>
      </c>
      <c r="D12091">
        <v>23716337</v>
      </c>
      <c r="E12091">
        <v>9</v>
      </c>
      <c r="F12091" t="s">
        <v>74</v>
      </c>
      <c r="G12091" t="s">
        <v>4536</v>
      </c>
      <c r="H12091" t="s">
        <v>30984</v>
      </c>
      <c r="I12091">
        <v>0</v>
      </c>
      <c r="J12091">
        <v>0</v>
      </c>
      <c r="K12091">
        <v>0</v>
      </c>
      <c r="L12091">
        <v>0</v>
      </c>
      <c r="M12091">
        <v>0</v>
      </c>
      <c r="N12091">
        <v>0</v>
      </c>
      <c r="O12091" t="str">
        <f t="shared" si="1316"/>
        <v/>
      </c>
      <c r="P12091">
        <f>IF(ISERROR(VLOOKUP(G12091,Genes!$A$2:$A$749,1,0)),0,1)</f>
        <v>1</v>
      </c>
      <c r="Q12091">
        <f t="shared" si="1317"/>
        <v>0</v>
      </c>
      <c r="R12091">
        <f t="shared" si="1318"/>
        <v>0</v>
      </c>
      <c r="S12091">
        <f t="shared" si="1319"/>
        <v>0</v>
      </c>
      <c r="T12091">
        <f t="shared" si="1320"/>
        <v>13</v>
      </c>
      <c r="U12091">
        <f t="shared" si="1321"/>
        <v>0</v>
      </c>
      <c r="V12091" t="str">
        <f t="shared" si="1322"/>
        <v/>
      </c>
    </row>
    <row r="12092" spans="1:22" x14ac:dyDescent="0.2">
      <c r="A12092" t="s">
        <v>30985</v>
      </c>
      <c r="B12092" t="s">
        <v>65</v>
      </c>
      <c r="C12092">
        <v>23716192</v>
      </c>
      <c r="D12092">
        <v>23716337</v>
      </c>
      <c r="E12092">
        <v>146</v>
      </c>
      <c r="F12092" t="s">
        <v>74</v>
      </c>
      <c r="G12092" t="s">
        <v>4536</v>
      </c>
      <c r="H12092" t="s">
        <v>30986</v>
      </c>
      <c r="I12092">
        <v>0</v>
      </c>
      <c r="J12092">
        <v>0</v>
      </c>
      <c r="K12092">
        <v>0</v>
      </c>
      <c r="L12092">
        <v>0</v>
      </c>
      <c r="M12092">
        <v>0</v>
      </c>
      <c r="N12092">
        <v>0</v>
      </c>
      <c r="O12092" t="str">
        <f t="shared" si="1316"/>
        <v/>
      </c>
      <c r="P12092">
        <f>IF(ISERROR(VLOOKUP(G12092,Genes!$A$2:$A$749,1,0)),0,1)</f>
        <v>1</v>
      </c>
      <c r="Q12092">
        <f t="shared" si="1317"/>
        <v>0</v>
      </c>
      <c r="R12092">
        <f t="shared" si="1318"/>
        <v>0</v>
      </c>
      <c r="S12092">
        <f t="shared" si="1319"/>
        <v>0</v>
      </c>
      <c r="T12092">
        <f t="shared" si="1320"/>
        <v>14</v>
      </c>
      <c r="U12092">
        <f t="shared" si="1321"/>
        <v>0</v>
      </c>
      <c r="V12092" t="str">
        <f t="shared" si="1322"/>
        <v/>
      </c>
    </row>
    <row r="12093" spans="1:22" x14ac:dyDescent="0.2">
      <c r="A12093" t="s">
        <v>30987</v>
      </c>
      <c r="B12093" t="s">
        <v>65</v>
      </c>
      <c r="C12093">
        <v>23699250</v>
      </c>
      <c r="D12093">
        <v>23699358</v>
      </c>
      <c r="E12093">
        <v>109</v>
      </c>
      <c r="F12093" t="s">
        <v>74</v>
      </c>
      <c r="G12093" t="s">
        <v>4536</v>
      </c>
      <c r="H12093" t="s">
        <v>30988</v>
      </c>
      <c r="I12093">
        <v>0</v>
      </c>
      <c r="J12093">
        <v>0</v>
      </c>
      <c r="K12093">
        <v>0</v>
      </c>
      <c r="L12093">
        <v>0</v>
      </c>
      <c r="M12093">
        <v>0</v>
      </c>
      <c r="N12093">
        <v>0</v>
      </c>
      <c r="O12093" t="str">
        <f t="shared" si="1316"/>
        <v/>
      </c>
      <c r="P12093">
        <f>IF(ISERROR(VLOOKUP(G12093,Genes!$A$2:$A$749,1,0)),0,1)</f>
        <v>1</v>
      </c>
      <c r="Q12093">
        <f t="shared" si="1317"/>
        <v>0</v>
      </c>
      <c r="R12093">
        <f t="shared" si="1318"/>
        <v>0</v>
      </c>
      <c r="S12093">
        <f t="shared" si="1319"/>
        <v>0</v>
      </c>
      <c r="T12093">
        <f t="shared" si="1320"/>
        <v>15</v>
      </c>
      <c r="U12093">
        <f t="shared" si="1321"/>
        <v>0</v>
      </c>
      <c r="V12093" t="str">
        <f t="shared" si="1322"/>
        <v/>
      </c>
    </row>
    <row r="12094" spans="1:22" x14ac:dyDescent="0.2">
      <c r="A12094" t="s">
        <v>30989</v>
      </c>
      <c r="B12094" t="s">
        <v>65</v>
      </c>
      <c r="C12094">
        <v>23696145</v>
      </c>
      <c r="D12094">
        <v>23696318</v>
      </c>
      <c r="E12094">
        <v>174</v>
      </c>
      <c r="F12094" t="s">
        <v>74</v>
      </c>
      <c r="G12094" t="s">
        <v>4536</v>
      </c>
      <c r="H12094" t="s">
        <v>30990</v>
      </c>
      <c r="I12094">
        <v>0</v>
      </c>
      <c r="J12094">
        <v>0</v>
      </c>
      <c r="K12094">
        <v>0</v>
      </c>
      <c r="L12094">
        <v>0</v>
      </c>
      <c r="M12094">
        <v>0</v>
      </c>
      <c r="N12094">
        <v>0</v>
      </c>
      <c r="O12094" t="str">
        <f t="shared" si="1316"/>
        <v/>
      </c>
      <c r="P12094">
        <f>IF(ISERROR(VLOOKUP(G12094,Genes!$A$2:$A$749,1,0)),0,1)</f>
        <v>1</v>
      </c>
      <c r="Q12094">
        <f t="shared" si="1317"/>
        <v>0</v>
      </c>
      <c r="R12094">
        <f t="shared" si="1318"/>
        <v>0</v>
      </c>
      <c r="S12094">
        <f t="shared" si="1319"/>
        <v>0</v>
      </c>
      <c r="T12094">
        <f t="shared" si="1320"/>
        <v>16</v>
      </c>
      <c r="U12094">
        <f t="shared" si="1321"/>
        <v>0</v>
      </c>
      <c r="V12094" t="str">
        <f t="shared" si="1322"/>
        <v/>
      </c>
    </row>
    <row r="12095" spans="1:22" x14ac:dyDescent="0.2">
      <c r="A12095" t="s">
        <v>30991</v>
      </c>
      <c r="B12095" t="s">
        <v>65</v>
      </c>
      <c r="C12095">
        <v>23689387</v>
      </c>
      <c r="D12095">
        <v>23689603</v>
      </c>
      <c r="E12095">
        <v>217</v>
      </c>
      <c r="F12095" t="s">
        <v>74</v>
      </c>
      <c r="G12095" t="s">
        <v>4536</v>
      </c>
      <c r="H12095" t="s">
        <v>30992</v>
      </c>
      <c r="I12095">
        <v>0</v>
      </c>
      <c r="J12095">
        <v>0</v>
      </c>
      <c r="K12095">
        <v>0</v>
      </c>
      <c r="L12095">
        <v>0</v>
      </c>
      <c r="M12095">
        <v>0</v>
      </c>
      <c r="N12095">
        <v>0</v>
      </c>
      <c r="O12095" t="str">
        <f t="shared" si="1316"/>
        <v/>
      </c>
      <c r="P12095">
        <f>IF(ISERROR(VLOOKUP(G12095,Genes!$A$2:$A$749,1,0)),0,1)</f>
        <v>1</v>
      </c>
      <c r="Q12095">
        <f t="shared" si="1317"/>
        <v>0</v>
      </c>
      <c r="R12095">
        <f t="shared" si="1318"/>
        <v>0</v>
      </c>
      <c r="S12095">
        <f t="shared" si="1319"/>
        <v>0</v>
      </c>
      <c r="T12095">
        <f t="shared" si="1320"/>
        <v>17</v>
      </c>
      <c r="U12095">
        <f t="shared" si="1321"/>
        <v>0</v>
      </c>
      <c r="V12095" t="str">
        <f t="shared" si="1322"/>
        <v/>
      </c>
    </row>
    <row r="12096" spans="1:22" x14ac:dyDescent="0.2">
      <c r="A12096" t="s">
        <v>30993</v>
      </c>
      <c r="B12096" t="s">
        <v>65</v>
      </c>
      <c r="C12096">
        <v>23687153</v>
      </c>
      <c r="D12096">
        <v>23687456</v>
      </c>
      <c r="E12096">
        <v>304</v>
      </c>
      <c r="F12096" t="s">
        <v>74</v>
      </c>
      <c r="G12096" t="s">
        <v>4536</v>
      </c>
      <c r="H12096" t="s">
        <v>30994</v>
      </c>
      <c r="I12096">
        <v>0</v>
      </c>
      <c r="J12096">
        <v>0</v>
      </c>
      <c r="K12096">
        <v>0</v>
      </c>
      <c r="L12096">
        <v>0</v>
      </c>
      <c r="M12096">
        <v>0</v>
      </c>
      <c r="N12096">
        <v>0</v>
      </c>
      <c r="O12096" t="str">
        <f t="shared" si="1316"/>
        <v/>
      </c>
      <c r="P12096">
        <f>IF(ISERROR(VLOOKUP(G12096,Genes!$A$2:$A$749,1,0)),0,1)</f>
        <v>1</v>
      </c>
      <c r="Q12096">
        <f t="shared" si="1317"/>
        <v>0</v>
      </c>
      <c r="R12096">
        <f t="shared" si="1318"/>
        <v>0</v>
      </c>
      <c r="S12096">
        <f t="shared" si="1319"/>
        <v>0</v>
      </c>
      <c r="T12096">
        <f t="shared" si="1320"/>
        <v>18</v>
      </c>
      <c r="U12096">
        <f t="shared" si="1321"/>
        <v>0</v>
      </c>
      <c r="V12096" t="str">
        <f t="shared" si="1322"/>
        <v/>
      </c>
    </row>
    <row r="12097" spans="1:22" x14ac:dyDescent="0.2">
      <c r="A12097" t="s">
        <v>30995</v>
      </c>
      <c r="B12097" t="s">
        <v>65</v>
      </c>
      <c r="C12097">
        <v>24102498</v>
      </c>
      <c r="D12097">
        <v>24102595</v>
      </c>
      <c r="E12097">
        <v>98</v>
      </c>
      <c r="F12097" t="s">
        <v>74</v>
      </c>
      <c r="G12097" t="s">
        <v>4536</v>
      </c>
      <c r="H12097" t="s">
        <v>30996</v>
      </c>
      <c r="I12097">
        <v>0</v>
      </c>
      <c r="J12097">
        <v>0</v>
      </c>
      <c r="K12097">
        <v>0</v>
      </c>
      <c r="L12097">
        <v>0</v>
      </c>
      <c r="M12097">
        <v>0</v>
      </c>
      <c r="N12097">
        <v>0</v>
      </c>
      <c r="O12097" t="str">
        <f t="shared" si="1316"/>
        <v/>
      </c>
      <c r="P12097">
        <f>IF(ISERROR(VLOOKUP(G12097,Genes!$A$2:$A$749,1,0)),0,1)</f>
        <v>1</v>
      </c>
      <c r="Q12097">
        <f t="shared" si="1317"/>
        <v>0</v>
      </c>
      <c r="R12097">
        <f t="shared" si="1318"/>
        <v>0</v>
      </c>
      <c r="S12097">
        <f t="shared" si="1319"/>
        <v>0</v>
      </c>
      <c r="T12097">
        <f t="shared" si="1320"/>
        <v>19</v>
      </c>
      <c r="U12097">
        <f t="shared" si="1321"/>
        <v>0</v>
      </c>
      <c r="V12097" t="str">
        <f t="shared" si="1322"/>
        <v/>
      </c>
    </row>
    <row r="12098" spans="1:22" x14ac:dyDescent="0.2">
      <c r="A12098" t="s">
        <v>30997</v>
      </c>
      <c r="B12098" t="s">
        <v>65</v>
      </c>
      <c r="C12098">
        <v>24102498</v>
      </c>
      <c r="D12098">
        <v>24102535</v>
      </c>
      <c r="E12098">
        <v>38</v>
      </c>
      <c r="F12098" t="s">
        <v>74</v>
      </c>
      <c r="G12098" t="s">
        <v>4536</v>
      </c>
      <c r="H12098" t="s">
        <v>30998</v>
      </c>
      <c r="I12098">
        <v>0</v>
      </c>
      <c r="J12098">
        <v>0</v>
      </c>
      <c r="K12098">
        <v>0</v>
      </c>
      <c r="L12098">
        <v>0</v>
      </c>
      <c r="M12098">
        <v>0</v>
      </c>
      <c r="N12098">
        <v>0</v>
      </c>
      <c r="O12098" t="str">
        <f t="shared" ref="O12098:O12161" si="1323">IF(U12098=1,G12098,"")</f>
        <v/>
      </c>
      <c r="P12098">
        <f>IF(ISERROR(VLOOKUP(G12098,Genes!$A$2:$A$749,1,0)),0,1)</f>
        <v>1</v>
      </c>
      <c r="Q12098">
        <f t="shared" ref="Q12098:Q12161" si="1324">IF(G12098&lt;&gt;G12097,1,0)</f>
        <v>0</v>
      </c>
      <c r="R12098">
        <f t="shared" ref="R12098:R12161" si="1325">IF(I12098=0,0,1)</f>
        <v>0</v>
      </c>
      <c r="S12098">
        <f t="shared" ref="S12098:S12161" si="1326">IF(Q12098=1,R12098,S12097+R12098)</f>
        <v>0</v>
      </c>
      <c r="T12098">
        <f t="shared" ref="T12098:T12161" si="1327">IF(Q12098=1,1,T12097+1)</f>
        <v>20</v>
      </c>
      <c r="U12098">
        <f t="shared" ref="U12098:U12161" si="1328">IF(G12098&lt;&gt;G12099,1,0)</f>
        <v>0</v>
      </c>
      <c r="V12098" t="str">
        <f t="shared" ref="V12098:V12161" si="1329">IF(U12098=1,S12098/T12098,"")</f>
        <v/>
      </c>
    </row>
    <row r="12099" spans="1:22" x14ac:dyDescent="0.2">
      <c r="A12099" t="s">
        <v>30999</v>
      </c>
      <c r="B12099" t="s">
        <v>65</v>
      </c>
      <c r="C12099">
        <v>24048832</v>
      </c>
      <c r="D12099">
        <v>24048958</v>
      </c>
      <c r="E12099">
        <v>127</v>
      </c>
      <c r="F12099" t="s">
        <v>74</v>
      </c>
      <c r="G12099" t="s">
        <v>4536</v>
      </c>
      <c r="H12099" t="s">
        <v>31000</v>
      </c>
      <c r="I12099">
        <v>0</v>
      </c>
      <c r="J12099">
        <v>0</v>
      </c>
      <c r="K12099">
        <v>0</v>
      </c>
      <c r="L12099">
        <v>0</v>
      </c>
      <c r="M12099">
        <v>0</v>
      </c>
      <c r="N12099">
        <v>0</v>
      </c>
      <c r="O12099" t="str">
        <f t="shared" si="1323"/>
        <v/>
      </c>
      <c r="P12099">
        <f>IF(ISERROR(VLOOKUP(G12099,Genes!$A$2:$A$749,1,0)),0,1)</f>
        <v>1</v>
      </c>
      <c r="Q12099">
        <f t="shared" si="1324"/>
        <v>0</v>
      </c>
      <c r="R12099">
        <f t="shared" si="1325"/>
        <v>0</v>
      </c>
      <c r="S12099">
        <f t="shared" si="1326"/>
        <v>0</v>
      </c>
      <c r="T12099">
        <f t="shared" si="1327"/>
        <v>21</v>
      </c>
      <c r="U12099">
        <f t="shared" si="1328"/>
        <v>0</v>
      </c>
      <c r="V12099" t="str">
        <f t="shared" si="1329"/>
        <v/>
      </c>
    </row>
    <row r="12100" spans="1:22" x14ac:dyDescent="0.2">
      <c r="A12100" t="s">
        <v>31001</v>
      </c>
      <c r="B12100" t="s">
        <v>65</v>
      </c>
      <c r="C12100">
        <v>24048727</v>
      </c>
      <c r="D12100">
        <v>24048958</v>
      </c>
      <c r="E12100">
        <v>232</v>
      </c>
      <c r="F12100" t="s">
        <v>74</v>
      </c>
      <c r="G12100" t="s">
        <v>4536</v>
      </c>
      <c r="H12100" t="s">
        <v>31002</v>
      </c>
      <c r="I12100">
        <v>0</v>
      </c>
      <c r="J12100">
        <v>0</v>
      </c>
      <c r="K12100">
        <v>0</v>
      </c>
      <c r="L12100">
        <v>0</v>
      </c>
      <c r="M12100">
        <v>0</v>
      </c>
      <c r="N12100">
        <v>0</v>
      </c>
      <c r="O12100" t="str">
        <f t="shared" si="1323"/>
        <v/>
      </c>
      <c r="P12100">
        <f>IF(ISERROR(VLOOKUP(G12100,Genes!$A$2:$A$749,1,0)),0,1)</f>
        <v>1</v>
      </c>
      <c r="Q12100">
        <f t="shared" si="1324"/>
        <v>0</v>
      </c>
      <c r="R12100">
        <f t="shared" si="1325"/>
        <v>0</v>
      </c>
      <c r="S12100">
        <f t="shared" si="1326"/>
        <v>0</v>
      </c>
      <c r="T12100">
        <f t="shared" si="1327"/>
        <v>22</v>
      </c>
      <c r="U12100">
        <f t="shared" si="1328"/>
        <v>0</v>
      </c>
      <c r="V12100" t="str">
        <f t="shared" si="1329"/>
        <v/>
      </c>
    </row>
    <row r="12101" spans="1:22" x14ac:dyDescent="0.2">
      <c r="A12101" t="s">
        <v>31003</v>
      </c>
      <c r="B12101" t="s">
        <v>65</v>
      </c>
      <c r="C12101">
        <v>24048832</v>
      </c>
      <c r="D12101">
        <v>24048957</v>
      </c>
      <c r="E12101">
        <v>126</v>
      </c>
      <c r="F12101" t="s">
        <v>74</v>
      </c>
      <c r="G12101" t="s">
        <v>4536</v>
      </c>
      <c r="H12101" t="s">
        <v>31004</v>
      </c>
      <c r="I12101">
        <v>0</v>
      </c>
      <c r="J12101">
        <v>0</v>
      </c>
      <c r="K12101">
        <v>0</v>
      </c>
      <c r="L12101">
        <v>0</v>
      </c>
      <c r="M12101">
        <v>0</v>
      </c>
      <c r="N12101">
        <v>0</v>
      </c>
      <c r="O12101" t="str">
        <f t="shared" si="1323"/>
        <v/>
      </c>
      <c r="P12101">
        <f>IF(ISERROR(VLOOKUP(G12101,Genes!$A$2:$A$749,1,0)),0,1)</f>
        <v>1</v>
      </c>
      <c r="Q12101">
        <f t="shared" si="1324"/>
        <v>0</v>
      </c>
      <c r="R12101">
        <f t="shared" si="1325"/>
        <v>0</v>
      </c>
      <c r="S12101">
        <f t="shared" si="1326"/>
        <v>0</v>
      </c>
      <c r="T12101">
        <f t="shared" si="1327"/>
        <v>23</v>
      </c>
      <c r="U12101">
        <f t="shared" si="1328"/>
        <v>0</v>
      </c>
      <c r="V12101" t="str">
        <f t="shared" si="1329"/>
        <v/>
      </c>
    </row>
    <row r="12102" spans="1:22" x14ac:dyDescent="0.2">
      <c r="A12102" t="s">
        <v>31005</v>
      </c>
      <c r="B12102" t="s">
        <v>65</v>
      </c>
      <c r="C12102">
        <v>24048727</v>
      </c>
      <c r="D12102">
        <v>24048957</v>
      </c>
      <c r="E12102">
        <v>231</v>
      </c>
      <c r="F12102" t="s">
        <v>74</v>
      </c>
      <c r="G12102" t="s">
        <v>4536</v>
      </c>
      <c r="H12102" t="s">
        <v>31006</v>
      </c>
      <c r="I12102">
        <v>0</v>
      </c>
      <c r="J12102">
        <v>0</v>
      </c>
      <c r="K12102">
        <v>0</v>
      </c>
      <c r="L12102">
        <v>0</v>
      </c>
      <c r="M12102">
        <v>0</v>
      </c>
      <c r="N12102">
        <v>0</v>
      </c>
      <c r="O12102" t="str">
        <f t="shared" si="1323"/>
        <v/>
      </c>
      <c r="P12102">
        <f>IF(ISERROR(VLOOKUP(G12102,Genes!$A$2:$A$749,1,0)),0,1)</f>
        <v>1</v>
      </c>
      <c r="Q12102">
        <f t="shared" si="1324"/>
        <v>0</v>
      </c>
      <c r="R12102">
        <f t="shared" si="1325"/>
        <v>0</v>
      </c>
      <c r="S12102">
        <f t="shared" si="1326"/>
        <v>0</v>
      </c>
      <c r="T12102">
        <f t="shared" si="1327"/>
        <v>24</v>
      </c>
      <c r="U12102">
        <f t="shared" si="1328"/>
        <v>0</v>
      </c>
      <c r="V12102" t="str">
        <f t="shared" si="1329"/>
        <v/>
      </c>
    </row>
    <row r="12103" spans="1:22" x14ac:dyDescent="0.2">
      <c r="A12103" t="s">
        <v>31007</v>
      </c>
      <c r="B12103" t="s">
        <v>65</v>
      </c>
      <c r="C12103">
        <v>23998917</v>
      </c>
      <c r="D12103">
        <v>23999127</v>
      </c>
      <c r="E12103">
        <v>211</v>
      </c>
      <c r="F12103" t="s">
        <v>74</v>
      </c>
      <c r="G12103" t="s">
        <v>4536</v>
      </c>
      <c r="H12103" t="s">
        <v>31008</v>
      </c>
      <c r="I12103">
        <v>0</v>
      </c>
      <c r="J12103">
        <v>0</v>
      </c>
      <c r="K12103">
        <v>0</v>
      </c>
      <c r="L12103">
        <v>0</v>
      </c>
      <c r="M12103">
        <v>0</v>
      </c>
      <c r="N12103">
        <v>0</v>
      </c>
      <c r="O12103" t="str">
        <f t="shared" si="1323"/>
        <v>SOX5</v>
      </c>
      <c r="P12103">
        <f>IF(ISERROR(VLOOKUP(G12103,Genes!$A$2:$A$749,1,0)),0,1)</f>
        <v>1</v>
      </c>
      <c r="Q12103">
        <f t="shared" si="1324"/>
        <v>0</v>
      </c>
      <c r="R12103">
        <f t="shared" si="1325"/>
        <v>0</v>
      </c>
      <c r="S12103">
        <f t="shared" si="1326"/>
        <v>0</v>
      </c>
      <c r="T12103">
        <f t="shared" si="1327"/>
        <v>25</v>
      </c>
      <c r="U12103">
        <f t="shared" si="1328"/>
        <v>1</v>
      </c>
      <c r="V12103">
        <f t="shared" si="1329"/>
        <v>0</v>
      </c>
    </row>
    <row r="12104" spans="1:22" x14ac:dyDescent="0.2">
      <c r="A12104" t="s">
        <v>31009</v>
      </c>
      <c r="B12104" t="s">
        <v>490</v>
      </c>
      <c r="C12104">
        <v>44955589</v>
      </c>
      <c r="D12104">
        <v>44955845</v>
      </c>
      <c r="E12104">
        <v>257</v>
      </c>
      <c r="F12104" t="s">
        <v>74</v>
      </c>
      <c r="G12104" t="s">
        <v>4543</v>
      </c>
      <c r="H12104" t="s">
        <v>31010</v>
      </c>
      <c r="I12104">
        <v>4</v>
      </c>
      <c r="J12104">
        <v>2</v>
      </c>
      <c r="K12104">
        <v>2</v>
      </c>
      <c r="L12104">
        <v>0</v>
      </c>
      <c r="M12104">
        <v>0</v>
      </c>
      <c r="N12104">
        <v>0</v>
      </c>
      <c r="O12104" t="str">
        <f t="shared" si="1323"/>
        <v/>
      </c>
      <c r="P12104">
        <f>IF(ISERROR(VLOOKUP(G12104,Genes!$A$2:$A$749,1,0)),0,1)</f>
        <v>1</v>
      </c>
      <c r="Q12104">
        <f t="shared" si="1324"/>
        <v>1</v>
      </c>
      <c r="R12104">
        <f t="shared" si="1325"/>
        <v>1</v>
      </c>
      <c r="S12104">
        <f t="shared" si="1326"/>
        <v>1</v>
      </c>
      <c r="T12104">
        <f t="shared" si="1327"/>
        <v>1</v>
      </c>
      <c r="U12104">
        <f t="shared" si="1328"/>
        <v>0</v>
      </c>
      <c r="V12104" t="str">
        <f t="shared" si="1329"/>
        <v/>
      </c>
    </row>
    <row r="12105" spans="1:22" x14ac:dyDescent="0.2">
      <c r="A12105" t="s">
        <v>31011</v>
      </c>
      <c r="B12105" t="s">
        <v>490</v>
      </c>
      <c r="C12105">
        <v>44920867</v>
      </c>
      <c r="D12105">
        <v>44921042</v>
      </c>
      <c r="E12105">
        <v>176</v>
      </c>
      <c r="F12105" t="s">
        <v>74</v>
      </c>
      <c r="G12105" t="s">
        <v>4543</v>
      </c>
      <c r="H12105" t="s">
        <v>31012</v>
      </c>
      <c r="I12105">
        <v>3</v>
      </c>
      <c r="J12105">
        <v>1</v>
      </c>
      <c r="K12105">
        <v>2</v>
      </c>
      <c r="L12105">
        <v>0</v>
      </c>
      <c r="M12105">
        <v>0</v>
      </c>
      <c r="N12105">
        <v>0</v>
      </c>
      <c r="O12105" t="str">
        <f t="shared" si="1323"/>
        <v/>
      </c>
      <c r="P12105">
        <f>IF(ISERROR(VLOOKUP(G12105,Genes!$A$2:$A$749,1,0)),0,1)</f>
        <v>1</v>
      </c>
      <c r="Q12105">
        <f t="shared" si="1324"/>
        <v>0</v>
      </c>
      <c r="R12105">
        <f t="shared" si="1325"/>
        <v>1</v>
      </c>
      <c r="S12105">
        <f t="shared" si="1326"/>
        <v>2</v>
      </c>
      <c r="T12105">
        <f t="shared" si="1327"/>
        <v>2</v>
      </c>
      <c r="U12105">
        <f t="shared" si="1328"/>
        <v>0</v>
      </c>
      <c r="V12105" t="str">
        <f t="shared" si="1329"/>
        <v/>
      </c>
    </row>
    <row r="12106" spans="1:22" x14ac:dyDescent="0.2">
      <c r="A12106" t="s">
        <v>31013</v>
      </c>
      <c r="B12106" t="s">
        <v>490</v>
      </c>
      <c r="C12106">
        <v>44918529</v>
      </c>
      <c r="D12106">
        <v>44918705</v>
      </c>
      <c r="E12106">
        <v>177</v>
      </c>
      <c r="F12106" t="s">
        <v>74</v>
      </c>
      <c r="G12106" t="s">
        <v>4543</v>
      </c>
      <c r="H12106" t="s">
        <v>31014</v>
      </c>
      <c r="I12106">
        <v>3</v>
      </c>
      <c r="J12106">
        <v>1</v>
      </c>
      <c r="K12106">
        <v>2</v>
      </c>
      <c r="L12106">
        <v>0</v>
      </c>
      <c r="M12106">
        <v>0</v>
      </c>
      <c r="N12106">
        <v>0</v>
      </c>
      <c r="O12106" t="str">
        <f t="shared" si="1323"/>
        <v/>
      </c>
      <c r="P12106">
        <f>IF(ISERROR(VLOOKUP(G12106,Genes!$A$2:$A$749,1,0)),0,1)</f>
        <v>1</v>
      </c>
      <c r="Q12106">
        <f t="shared" si="1324"/>
        <v>0</v>
      </c>
      <c r="R12106">
        <f t="shared" si="1325"/>
        <v>1</v>
      </c>
      <c r="S12106">
        <f t="shared" si="1326"/>
        <v>3</v>
      </c>
      <c r="T12106">
        <f t="shared" si="1327"/>
        <v>3</v>
      </c>
      <c r="U12106">
        <f t="shared" si="1328"/>
        <v>0</v>
      </c>
      <c r="V12106" t="str">
        <f t="shared" si="1329"/>
        <v/>
      </c>
    </row>
    <row r="12107" spans="1:22" x14ac:dyDescent="0.2">
      <c r="A12107" t="s">
        <v>31015</v>
      </c>
      <c r="B12107" t="s">
        <v>490</v>
      </c>
      <c r="C12107">
        <v>44914926</v>
      </c>
      <c r="D12107">
        <v>44914997</v>
      </c>
      <c r="E12107">
        <v>72</v>
      </c>
      <c r="F12107" t="s">
        <v>74</v>
      </c>
      <c r="G12107" t="s">
        <v>4543</v>
      </c>
      <c r="H12107" t="s">
        <v>31016</v>
      </c>
      <c r="I12107">
        <v>2</v>
      </c>
      <c r="J12107">
        <v>1</v>
      </c>
      <c r="K12107">
        <v>0</v>
      </c>
      <c r="L12107">
        <v>1</v>
      </c>
      <c r="M12107">
        <v>0</v>
      </c>
      <c r="N12107">
        <v>0</v>
      </c>
      <c r="O12107" t="str">
        <f t="shared" si="1323"/>
        <v/>
      </c>
      <c r="P12107">
        <f>IF(ISERROR(VLOOKUP(G12107,Genes!$A$2:$A$749,1,0)),0,1)</f>
        <v>1</v>
      </c>
      <c r="Q12107">
        <f t="shared" si="1324"/>
        <v>0</v>
      </c>
      <c r="R12107">
        <f t="shared" si="1325"/>
        <v>1</v>
      </c>
      <c r="S12107">
        <f t="shared" si="1326"/>
        <v>4</v>
      </c>
      <c r="T12107">
        <f t="shared" si="1327"/>
        <v>4</v>
      </c>
      <c r="U12107">
        <f t="shared" si="1328"/>
        <v>0</v>
      </c>
      <c r="V12107" t="str">
        <f t="shared" si="1329"/>
        <v/>
      </c>
    </row>
    <row r="12108" spans="1:22" x14ac:dyDescent="0.2">
      <c r="A12108" t="s">
        <v>31017</v>
      </c>
      <c r="B12108" t="s">
        <v>490</v>
      </c>
      <c r="C12108">
        <v>44914418</v>
      </c>
      <c r="D12108">
        <v>44914545</v>
      </c>
      <c r="E12108">
        <v>128</v>
      </c>
      <c r="F12108" t="s">
        <v>74</v>
      </c>
      <c r="G12108" t="s">
        <v>4543</v>
      </c>
      <c r="H12108" t="s">
        <v>31018</v>
      </c>
      <c r="I12108">
        <v>3</v>
      </c>
      <c r="J12108">
        <v>1</v>
      </c>
      <c r="K12108">
        <v>2</v>
      </c>
      <c r="L12108">
        <v>0</v>
      </c>
      <c r="M12108">
        <v>0</v>
      </c>
      <c r="N12108">
        <v>0</v>
      </c>
      <c r="O12108" t="str">
        <f t="shared" si="1323"/>
        <v/>
      </c>
      <c r="P12108">
        <f>IF(ISERROR(VLOOKUP(G12108,Genes!$A$2:$A$749,1,0)),0,1)</f>
        <v>1</v>
      </c>
      <c r="Q12108">
        <f t="shared" si="1324"/>
        <v>0</v>
      </c>
      <c r="R12108">
        <f t="shared" si="1325"/>
        <v>1</v>
      </c>
      <c r="S12108">
        <f t="shared" si="1326"/>
        <v>5</v>
      </c>
      <c r="T12108">
        <f t="shared" si="1327"/>
        <v>5</v>
      </c>
      <c r="U12108">
        <f t="shared" si="1328"/>
        <v>0</v>
      </c>
      <c r="V12108" t="str">
        <f t="shared" si="1329"/>
        <v/>
      </c>
    </row>
    <row r="12109" spans="1:22" x14ac:dyDescent="0.2">
      <c r="A12109" t="s">
        <v>31019</v>
      </c>
      <c r="B12109" t="s">
        <v>490</v>
      </c>
      <c r="C12109">
        <v>44913957</v>
      </c>
      <c r="D12109">
        <v>44914132</v>
      </c>
      <c r="E12109">
        <v>176</v>
      </c>
      <c r="F12109" t="s">
        <v>74</v>
      </c>
      <c r="G12109" t="s">
        <v>4543</v>
      </c>
      <c r="H12109" t="s">
        <v>31020</v>
      </c>
      <c r="I12109">
        <v>3</v>
      </c>
      <c r="J12109">
        <v>1</v>
      </c>
      <c r="K12109">
        <v>2</v>
      </c>
      <c r="L12109">
        <v>0</v>
      </c>
      <c r="M12109">
        <v>0</v>
      </c>
      <c r="N12109">
        <v>0</v>
      </c>
      <c r="O12109" t="str">
        <f t="shared" si="1323"/>
        <v/>
      </c>
      <c r="P12109">
        <f>IF(ISERROR(VLOOKUP(G12109,Genes!$A$2:$A$749,1,0)),0,1)</f>
        <v>1</v>
      </c>
      <c r="Q12109">
        <f t="shared" si="1324"/>
        <v>0</v>
      </c>
      <c r="R12109">
        <f t="shared" si="1325"/>
        <v>1</v>
      </c>
      <c r="S12109">
        <f t="shared" si="1326"/>
        <v>6</v>
      </c>
      <c r="T12109">
        <f t="shared" si="1327"/>
        <v>6</v>
      </c>
      <c r="U12109">
        <f t="shared" si="1328"/>
        <v>0</v>
      </c>
      <c r="V12109" t="str">
        <f t="shared" si="1329"/>
        <v/>
      </c>
    </row>
    <row r="12110" spans="1:22" x14ac:dyDescent="0.2">
      <c r="A12110" t="s">
        <v>31021</v>
      </c>
      <c r="B12110" t="s">
        <v>490</v>
      </c>
      <c r="C12110">
        <v>44912388</v>
      </c>
      <c r="D12110">
        <v>44912601</v>
      </c>
      <c r="E12110">
        <v>214</v>
      </c>
      <c r="F12110" t="s">
        <v>74</v>
      </c>
      <c r="G12110" t="s">
        <v>4543</v>
      </c>
      <c r="H12110" t="s">
        <v>31022</v>
      </c>
      <c r="I12110">
        <v>3</v>
      </c>
      <c r="J12110">
        <v>1</v>
      </c>
      <c r="K12110">
        <v>2</v>
      </c>
      <c r="L12110">
        <v>0</v>
      </c>
      <c r="M12110">
        <v>0</v>
      </c>
      <c r="N12110">
        <v>0</v>
      </c>
      <c r="O12110" t="str">
        <f t="shared" si="1323"/>
        <v/>
      </c>
      <c r="P12110">
        <f>IF(ISERROR(VLOOKUP(G12110,Genes!$A$2:$A$749,1,0)),0,1)</f>
        <v>1</v>
      </c>
      <c r="Q12110">
        <f t="shared" si="1324"/>
        <v>0</v>
      </c>
      <c r="R12110">
        <f t="shared" si="1325"/>
        <v>1</v>
      </c>
      <c r="S12110">
        <f t="shared" si="1326"/>
        <v>7</v>
      </c>
      <c r="T12110">
        <f t="shared" si="1327"/>
        <v>7</v>
      </c>
      <c r="U12110">
        <f t="shared" si="1328"/>
        <v>0</v>
      </c>
      <c r="V12110" t="str">
        <f t="shared" si="1329"/>
        <v/>
      </c>
    </row>
    <row r="12111" spans="1:22" x14ac:dyDescent="0.2">
      <c r="A12111" t="s">
        <v>31023</v>
      </c>
      <c r="B12111" t="s">
        <v>490</v>
      </c>
      <c r="C12111">
        <v>44907561</v>
      </c>
      <c r="D12111">
        <v>44907764</v>
      </c>
      <c r="E12111">
        <v>204</v>
      </c>
      <c r="F12111" t="s">
        <v>74</v>
      </c>
      <c r="G12111" t="s">
        <v>4543</v>
      </c>
      <c r="H12111" t="s">
        <v>31024</v>
      </c>
      <c r="I12111">
        <v>3</v>
      </c>
      <c r="J12111">
        <v>1</v>
      </c>
      <c r="K12111">
        <v>2</v>
      </c>
      <c r="L12111">
        <v>0</v>
      </c>
      <c r="M12111">
        <v>0</v>
      </c>
      <c r="N12111">
        <v>0</v>
      </c>
      <c r="O12111" t="str">
        <f t="shared" si="1323"/>
        <v/>
      </c>
      <c r="P12111">
        <f>IF(ISERROR(VLOOKUP(G12111,Genes!$A$2:$A$749,1,0)),0,1)</f>
        <v>1</v>
      </c>
      <c r="Q12111">
        <f t="shared" si="1324"/>
        <v>0</v>
      </c>
      <c r="R12111">
        <f t="shared" si="1325"/>
        <v>1</v>
      </c>
      <c r="S12111">
        <f t="shared" si="1326"/>
        <v>8</v>
      </c>
      <c r="T12111">
        <f t="shared" si="1327"/>
        <v>8</v>
      </c>
      <c r="U12111">
        <f t="shared" si="1328"/>
        <v>0</v>
      </c>
      <c r="V12111" t="str">
        <f t="shared" si="1329"/>
        <v/>
      </c>
    </row>
    <row r="12112" spans="1:22" x14ac:dyDescent="0.2">
      <c r="A12112" t="s">
        <v>31025</v>
      </c>
      <c r="B12112" t="s">
        <v>490</v>
      </c>
      <c r="C12112">
        <v>44907561</v>
      </c>
      <c r="D12112">
        <v>44907582</v>
      </c>
      <c r="E12112">
        <v>22</v>
      </c>
      <c r="F12112" t="s">
        <v>74</v>
      </c>
      <c r="G12112" t="s">
        <v>4543</v>
      </c>
      <c r="H12112" t="s">
        <v>31026</v>
      </c>
      <c r="I12112">
        <v>3</v>
      </c>
      <c r="J12112">
        <v>1</v>
      </c>
      <c r="K12112">
        <v>0</v>
      </c>
      <c r="L12112">
        <v>0</v>
      </c>
      <c r="M12112">
        <v>1</v>
      </c>
      <c r="N12112">
        <v>1</v>
      </c>
      <c r="O12112" t="str">
        <f t="shared" si="1323"/>
        <v/>
      </c>
      <c r="P12112">
        <f>IF(ISERROR(VLOOKUP(G12112,Genes!$A$2:$A$749,1,0)),0,1)</f>
        <v>1</v>
      </c>
      <c r="Q12112">
        <f t="shared" si="1324"/>
        <v>0</v>
      </c>
      <c r="R12112">
        <f t="shared" si="1325"/>
        <v>1</v>
      </c>
      <c r="S12112">
        <f t="shared" si="1326"/>
        <v>9</v>
      </c>
      <c r="T12112">
        <f t="shared" si="1327"/>
        <v>9</v>
      </c>
      <c r="U12112">
        <f t="shared" si="1328"/>
        <v>0</v>
      </c>
      <c r="V12112" t="str">
        <f t="shared" si="1329"/>
        <v/>
      </c>
    </row>
    <row r="12113" spans="1:22" x14ac:dyDescent="0.2">
      <c r="A12113" t="s">
        <v>31027</v>
      </c>
      <c r="B12113" t="s">
        <v>490</v>
      </c>
      <c r="C12113">
        <v>44905628</v>
      </c>
      <c r="D12113">
        <v>44905734</v>
      </c>
      <c r="E12113">
        <v>107</v>
      </c>
      <c r="F12113" t="s">
        <v>74</v>
      </c>
      <c r="G12113" t="s">
        <v>4543</v>
      </c>
      <c r="H12113" t="s">
        <v>31028</v>
      </c>
      <c r="I12113">
        <v>2</v>
      </c>
      <c r="J12113">
        <v>0</v>
      </c>
      <c r="K12113">
        <v>2</v>
      </c>
      <c r="L12113">
        <v>0</v>
      </c>
      <c r="M12113">
        <v>0</v>
      </c>
      <c r="N12113">
        <v>0</v>
      </c>
      <c r="O12113" t="str">
        <f t="shared" si="1323"/>
        <v/>
      </c>
      <c r="P12113">
        <f>IF(ISERROR(VLOOKUP(G12113,Genes!$A$2:$A$749,1,0)),0,1)</f>
        <v>1</v>
      </c>
      <c r="Q12113">
        <f t="shared" si="1324"/>
        <v>0</v>
      </c>
      <c r="R12113">
        <f t="shared" si="1325"/>
        <v>1</v>
      </c>
      <c r="S12113">
        <f t="shared" si="1326"/>
        <v>10</v>
      </c>
      <c r="T12113">
        <f t="shared" si="1327"/>
        <v>10</v>
      </c>
      <c r="U12113">
        <f t="shared" si="1328"/>
        <v>0</v>
      </c>
      <c r="V12113" t="str">
        <f t="shared" si="1329"/>
        <v/>
      </c>
    </row>
    <row r="12114" spans="1:22" x14ac:dyDescent="0.2">
      <c r="A12114" t="s">
        <v>31029</v>
      </c>
      <c r="B12114" t="s">
        <v>490</v>
      </c>
      <c r="C12114">
        <v>44903038</v>
      </c>
      <c r="D12114">
        <v>44903183</v>
      </c>
      <c r="E12114">
        <v>146</v>
      </c>
      <c r="F12114" t="s">
        <v>74</v>
      </c>
      <c r="G12114" t="s">
        <v>4543</v>
      </c>
      <c r="H12114" t="s">
        <v>31030</v>
      </c>
      <c r="I12114">
        <v>3</v>
      </c>
      <c r="J12114">
        <v>1</v>
      </c>
      <c r="K12114">
        <v>2</v>
      </c>
      <c r="L12114">
        <v>0</v>
      </c>
      <c r="M12114">
        <v>0</v>
      </c>
      <c r="N12114">
        <v>0</v>
      </c>
      <c r="O12114" t="str">
        <f t="shared" si="1323"/>
        <v/>
      </c>
      <c r="P12114">
        <f>IF(ISERROR(VLOOKUP(G12114,Genes!$A$2:$A$749,1,0)),0,1)</f>
        <v>1</v>
      </c>
      <c r="Q12114">
        <f t="shared" si="1324"/>
        <v>0</v>
      </c>
      <c r="R12114">
        <f t="shared" si="1325"/>
        <v>1</v>
      </c>
      <c r="S12114">
        <f t="shared" si="1326"/>
        <v>11</v>
      </c>
      <c r="T12114">
        <f t="shared" si="1327"/>
        <v>11</v>
      </c>
      <c r="U12114">
        <f t="shared" si="1328"/>
        <v>0</v>
      </c>
      <c r="V12114" t="str">
        <f t="shared" si="1329"/>
        <v/>
      </c>
    </row>
    <row r="12115" spans="1:22" x14ac:dyDescent="0.2">
      <c r="A12115" t="s">
        <v>31031</v>
      </c>
      <c r="B12115" t="s">
        <v>490</v>
      </c>
      <c r="C12115">
        <v>44952630</v>
      </c>
      <c r="D12115">
        <v>44952814</v>
      </c>
      <c r="E12115">
        <v>185</v>
      </c>
      <c r="F12115" t="s">
        <v>74</v>
      </c>
      <c r="G12115" t="s">
        <v>4543</v>
      </c>
      <c r="H12115" t="s">
        <v>31032</v>
      </c>
      <c r="I12115">
        <v>3</v>
      </c>
      <c r="J12115">
        <v>1</v>
      </c>
      <c r="K12115">
        <v>2</v>
      </c>
      <c r="L12115">
        <v>0</v>
      </c>
      <c r="M12115">
        <v>0</v>
      </c>
      <c r="N12115">
        <v>0</v>
      </c>
      <c r="O12115" t="str">
        <f t="shared" si="1323"/>
        <v/>
      </c>
      <c r="P12115">
        <f>IF(ISERROR(VLOOKUP(G12115,Genes!$A$2:$A$749,1,0)),0,1)</f>
        <v>1</v>
      </c>
      <c r="Q12115">
        <f t="shared" si="1324"/>
        <v>0</v>
      </c>
      <c r="R12115">
        <f t="shared" si="1325"/>
        <v>1</v>
      </c>
      <c r="S12115">
        <f t="shared" si="1326"/>
        <v>12</v>
      </c>
      <c r="T12115">
        <f t="shared" si="1327"/>
        <v>12</v>
      </c>
      <c r="U12115">
        <f t="shared" si="1328"/>
        <v>0</v>
      </c>
      <c r="V12115" t="str">
        <f t="shared" si="1329"/>
        <v/>
      </c>
    </row>
    <row r="12116" spans="1:22" x14ac:dyDescent="0.2">
      <c r="A12116" t="s">
        <v>31033</v>
      </c>
      <c r="B12116" t="s">
        <v>490</v>
      </c>
      <c r="C12116">
        <v>44900642</v>
      </c>
      <c r="D12116">
        <v>44900803</v>
      </c>
      <c r="E12116">
        <v>162</v>
      </c>
      <c r="F12116" t="s">
        <v>74</v>
      </c>
      <c r="G12116" t="s">
        <v>4543</v>
      </c>
      <c r="H12116" t="s">
        <v>31034</v>
      </c>
      <c r="I12116">
        <v>3</v>
      </c>
      <c r="J12116">
        <v>1</v>
      </c>
      <c r="K12116">
        <v>2</v>
      </c>
      <c r="L12116">
        <v>0</v>
      </c>
      <c r="M12116">
        <v>0</v>
      </c>
      <c r="N12116">
        <v>0</v>
      </c>
      <c r="O12116" t="str">
        <f t="shared" si="1323"/>
        <v/>
      </c>
      <c r="P12116">
        <f>IF(ISERROR(VLOOKUP(G12116,Genes!$A$2:$A$749,1,0)),0,1)</f>
        <v>1</v>
      </c>
      <c r="Q12116">
        <f t="shared" si="1324"/>
        <v>0</v>
      </c>
      <c r="R12116">
        <f t="shared" si="1325"/>
        <v>1</v>
      </c>
      <c r="S12116">
        <f t="shared" si="1326"/>
        <v>13</v>
      </c>
      <c r="T12116">
        <f t="shared" si="1327"/>
        <v>13</v>
      </c>
      <c r="U12116">
        <f t="shared" si="1328"/>
        <v>0</v>
      </c>
      <c r="V12116" t="str">
        <f t="shared" si="1329"/>
        <v/>
      </c>
    </row>
    <row r="12117" spans="1:22" x14ac:dyDescent="0.2">
      <c r="A12117" t="s">
        <v>31035</v>
      </c>
      <c r="B12117" t="s">
        <v>490</v>
      </c>
      <c r="C12117">
        <v>44898223</v>
      </c>
      <c r="D12117">
        <v>44898289</v>
      </c>
      <c r="E12117">
        <v>67</v>
      </c>
      <c r="F12117" t="s">
        <v>74</v>
      </c>
      <c r="G12117" t="s">
        <v>4543</v>
      </c>
      <c r="H12117" t="s">
        <v>31036</v>
      </c>
      <c r="I12117">
        <v>2</v>
      </c>
      <c r="J12117">
        <v>0</v>
      </c>
      <c r="K12117">
        <v>2</v>
      </c>
      <c r="L12117">
        <v>0</v>
      </c>
      <c r="M12117">
        <v>0</v>
      </c>
      <c r="N12117">
        <v>0</v>
      </c>
      <c r="O12117" t="str">
        <f t="shared" si="1323"/>
        <v/>
      </c>
      <c r="P12117">
        <f>IF(ISERROR(VLOOKUP(G12117,Genes!$A$2:$A$749,1,0)),0,1)</f>
        <v>1</v>
      </c>
      <c r="Q12117">
        <f t="shared" si="1324"/>
        <v>0</v>
      </c>
      <c r="R12117">
        <f t="shared" si="1325"/>
        <v>1</v>
      </c>
      <c r="S12117">
        <f t="shared" si="1326"/>
        <v>14</v>
      </c>
      <c r="T12117">
        <f t="shared" si="1327"/>
        <v>14</v>
      </c>
      <c r="U12117">
        <f t="shared" si="1328"/>
        <v>0</v>
      </c>
      <c r="V12117" t="str">
        <f t="shared" si="1329"/>
        <v/>
      </c>
    </row>
    <row r="12118" spans="1:22" x14ac:dyDescent="0.2">
      <c r="A12118" t="s">
        <v>31037</v>
      </c>
      <c r="B12118" t="s">
        <v>490</v>
      </c>
      <c r="C12118">
        <v>44892665</v>
      </c>
      <c r="D12118">
        <v>44892830</v>
      </c>
      <c r="E12118">
        <v>166</v>
      </c>
      <c r="F12118" t="s">
        <v>74</v>
      </c>
      <c r="G12118" t="s">
        <v>4543</v>
      </c>
      <c r="H12118" t="s">
        <v>31038</v>
      </c>
      <c r="I12118">
        <v>3</v>
      </c>
      <c r="J12118">
        <v>1</v>
      </c>
      <c r="K12118">
        <v>2</v>
      </c>
      <c r="L12118">
        <v>0</v>
      </c>
      <c r="M12118">
        <v>0</v>
      </c>
      <c r="N12118">
        <v>0</v>
      </c>
      <c r="O12118" t="str">
        <f t="shared" si="1323"/>
        <v/>
      </c>
      <c r="P12118">
        <f>IF(ISERROR(VLOOKUP(G12118,Genes!$A$2:$A$749,1,0)),0,1)</f>
        <v>1</v>
      </c>
      <c r="Q12118">
        <f t="shared" si="1324"/>
        <v>0</v>
      </c>
      <c r="R12118">
        <f t="shared" si="1325"/>
        <v>1</v>
      </c>
      <c r="S12118">
        <f t="shared" si="1326"/>
        <v>15</v>
      </c>
      <c r="T12118">
        <f t="shared" si="1327"/>
        <v>15</v>
      </c>
      <c r="U12118">
        <f t="shared" si="1328"/>
        <v>0</v>
      </c>
      <c r="V12118" t="str">
        <f t="shared" si="1329"/>
        <v/>
      </c>
    </row>
    <row r="12119" spans="1:22" x14ac:dyDescent="0.2">
      <c r="A12119" t="s">
        <v>31039</v>
      </c>
      <c r="B12119" t="s">
        <v>490</v>
      </c>
      <c r="C12119">
        <v>44890829</v>
      </c>
      <c r="D12119">
        <v>44891034</v>
      </c>
      <c r="E12119">
        <v>206</v>
      </c>
      <c r="F12119" t="s">
        <v>74</v>
      </c>
      <c r="G12119" t="s">
        <v>4543</v>
      </c>
      <c r="H12119" t="s">
        <v>31040</v>
      </c>
      <c r="I12119">
        <v>3</v>
      </c>
      <c r="J12119">
        <v>1</v>
      </c>
      <c r="K12119">
        <v>2</v>
      </c>
      <c r="L12119">
        <v>0</v>
      </c>
      <c r="M12119">
        <v>0</v>
      </c>
      <c r="N12119">
        <v>0</v>
      </c>
      <c r="O12119" t="str">
        <f t="shared" si="1323"/>
        <v/>
      </c>
      <c r="P12119">
        <f>IF(ISERROR(VLOOKUP(G12119,Genes!$A$2:$A$749,1,0)),0,1)</f>
        <v>1</v>
      </c>
      <c r="Q12119">
        <f t="shared" si="1324"/>
        <v>0</v>
      </c>
      <c r="R12119">
        <f t="shared" si="1325"/>
        <v>1</v>
      </c>
      <c r="S12119">
        <f t="shared" si="1326"/>
        <v>16</v>
      </c>
      <c r="T12119">
        <f t="shared" si="1327"/>
        <v>16</v>
      </c>
      <c r="U12119">
        <f t="shared" si="1328"/>
        <v>0</v>
      </c>
      <c r="V12119" t="str">
        <f t="shared" si="1329"/>
        <v/>
      </c>
    </row>
    <row r="12120" spans="1:22" x14ac:dyDescent="0.2">
      <c r="A12120" t="s">
        <v>31041</v>
      </c>
      <c r="B12120" t="s">
        <v>490</v>
      </c>
      <c r="C12120">
        <v>44890463</v>
      </c>
      <c r="D12120">
        <v>44890571</v>
      </c>
      <c r="E12120">
        <v>109</v>
      </c>
      <c r="F12120" t="s">
        <v>74</v>
      </c>
      <c r="G12120" t="s">
        <v>4543</v>
      </c>
      <c r="H12120" t="s">
        <v>31042</v>
      </c>
      <c r="I12120">
        <v>2</v>
      </c>
      <c r="J12120">
        <v>0</v>
      </c>
      <c r="K12120">
        <v>2</v>
      </c>
      <c r="L12120">
        <v>0</v>
      </c>
      <c r="M12120">
        <v>0</v>
      </c>
      <c r="N12120">
        <v>0</v>
      </c>
      <c r="O12120" t="str">
        <f t="shared" si="1323"/>
        <v/>
      </c>
      <c r="P12120">
        <f>IF(ISERROR(VLOOKUP(G12120,Genes!$A$2:$A$749,1,0)),0,1)</f>
        <v>1</v>
      </c>
      <c r="Q12120">
        <f t="shared" si="1324"/>
        <v>0</v>
      </c>
      <c r="R12120">
        <f t="shared" si="1325"/>
        <v>1</v>
      </c>
      <c r="S12120">
        <f t="shared" si="1326"/>
        <v>17</v>
      </c>
      <c r="T12120">
        <f t="shared" si="1327"/>
        <v>17</v>
      </c>
      <c r="U12120">
        <f t="shared" si="1328"/>
        <v>0</v>
      </c>
      <c r="V12120" t="str">
        <f t="shared" si="1329"/>
        <v/>
      </c>
    </row>
    <row r="12121" spans="1:22" x14ac:dyDescent="0.2">
      <c r="A12121" t="s">
        <v>31043</v>
      </c>
      <c r="B12121" t="s">
        <v>490</v>
      </c>
      <c r="C12121">
        <v>44888982</v>
      </c>
      <c r="D12121">
        <v>44889141</v>
      </c>
      <c r="E12121">
        <v>160</v>
      </c>
      <c r="F12121" t="s">
        <v>74</v>
      </c>
      <c r="G12121" t="s">
        <v>4543</v>
      </c>
      <c r="H12121" t="s">
        <v>31044</v>
      </c>
      <c r="I12121">
        <v>3</v>
      </c>
      <c r="J12121">
        <v>1</v>
      </c>
      <c r="K12121">
        <v>2</v>
      </c>
      <c r="L12121">
        <v>0</v>
      </c>
      <c r="M12121">
        <v>0</v>
      </c>
      <c r="N12121">
        <v>0</v>
      </c>
      <c r="O12121" t="str">
        <f t="shared" si="1323"/>
        <v/>
      </c>
      <c r="P12121">
        <f>IF(ISERROR(VLOOKUP(G12121,Genes!$A$2:$A$749,1,0)),0,1)</f>
        <v>1</v>
      </c>
      <c r="Q12121">
        <f t="shared" si="1324"/>
        <v>0</v>
      </c>
      <c r="R12121">
        <f t="shared" si="1325"/>
        <v>1</v>
      </c>
      <c r="S12121">
        <f t="shared" si="1326"/>
        <v>18</v>
      </c>
      <c r="T12121">
        <f t="shared" si="1327"/>
        <v>18</v>
      </c>
      <c r="U12121">
        <f t="shared" si="1328"/>
        <v>0</v>
      </c>
      <c r="V12121" t="str">
        <f t="shared" si="1329"/>
        <v/>
      </c>
    </row>
    <row r="12122" spans="1:22" x14ac:dyDescent="0.2">
      <c r="A12122" t="s">
        <v>31045</v>
      </c>
      <c r="B12122" t="s">
        <v>490</v>
      </c>
      <c r="C12122">
        <v>44888281</v>
      </c>
      <c r="D12122">
        <v>44888553</v>
      </c>
      <c r="E12122">
        <v>273</v>
      </c>
      <c r="F12122" t="s">
        <v>74</v>
      </c>
      <c r="G12122" t="s">
        <v>4543</v>
      </c>
      <c r="H12122" t="s">
        <v>31046</v>
      </c>
      <c r="I12122">
        <v>4</v>
      </c>
      <c r="J12122">
        <v>2</v>
      </c>
      <c r="K12122">
        <v>2</v>
      </c>
      <c r="L12122">
        <v>0</v>
      </c>
      <c r="M12122">
        <v>0</v>
      </c>
      <c r="N12122">
        <v>0</v>
      </c>
      <c r="O12122" t="str">
        <f t="shared" si="1323"/>
        <v/>
      </c>
      <c r="P12122">
        <f>IF(ISERROR(VLOOKUP(G12122,Genes!$A$2:$A$749,1,0)),0,1)</f>
        <v>1</v>
      </c>
      <c r="Q12122">
        <f t="shared" si="1324"/>
        <v>0</v>
      </c>
      <c r="R12122">
        <f t="shared" si="1325"/>
        <v>1</v>
      </c>
      <c r="S12122">
        <f t="shared" si="1326"/>
        <v>19</v>
      </c>
      <c r="T12122">
        <f t="shared" si="1327"/>
        <v>19</v>
      </c>
      <c r="U12122">
        <f t="shared" si="1328"/>
        <v>0</v>
      </c>
      <c r="V12122" t="str">
        <f t="shared" si="1329"/>
        <v/>
      </c>
    </row>
    <row r="12123" spans="1:22" x14ac:dyDescent="0.2">
      <c r="A12123" t="s">
        <v>31047</v>
      </c>
      <c r="B12123" t="s">
        <v>490</v>
      </c>
      <c r="C12123">
        <v>44887457</v>
      </c>
      <c r="D12123">
        <v>44887657</v>
      </c>
      <c r="E12123">
        <v>201</v>
      </c>
      <c r="F12123" t="s">
        <v>74</v>
      </c>
      <c r="G12123" t="s">
        <v>4543</v>
      </c>
      <c r="H12123" t="s">
        <v>31048</v>
      </c>
      <c r="I12123">
        <v>3</v>
      </c>
      <c r="J12123">
        <v>1</v>
      </c>
      <c r="K12123">
        <v>2</v>
      </c>
      <c r="L12123">
        <v>0</v>
      </c>
      <c r="M12123">
        <v>0</v>
      </c>
      <c r="N12123">
        <v>0</v>
      </c>
      <c r="O12123" t="str">
        <f t="shared" si="1323"/>
        <v/>
      </c>
      <c r="P12123">
        <f>IF(ISERROR(VLOOKUP(G12123,Genes!$A$2:$A$749,1,0)),0,1)</f>
        <v>1</v>
      </c>
      <c r="Q12123">
        <f t="shared" si="1324"/>
        <v>0</v>
      </c>
      <c r="R12123">
        <f t="shared" si="1325"/>
        <v>1</v>
      </c>
      <c r="S12123">
        <f t="shared" si="1326"/>
        <v>20</v>
      </c>
      <c r="T12123">
        <f t="shared" si="1327"/>
        <v>20</v>
      </c>
      <c r="U12123">
        <f t="shared" si="1328"/>
        <v>0</v>
      </c>
      <c r="V12123" t="str">
        <f t="shared" si="1329"/>
        <v/>
      </c>
    </row>
    <row r="12124" spans="1:22" x14ac:dyDescent="0.2">
      <c r="A12124" t="s">
        <v>31049</v>
      </c>
      <c r="B12124" t="s">
        <v>490</v>
      </c>
      <c r="C12124">
        <v>44884529</v>
      </c>
      <c r="D12124">
        <v>44884636</v>
      </c>
      <c r="E12124">
        <v>108</v>
      </c>
      <c r="F12124" t="s">
        <v>74</v>
      </c>
      <c r="G12124" t="s">
        <v>4543</v>
      </c>
      <c r="H12124" t="s">
        <v>31050</v>
      </c>
      <c r="I12124">
        <v>2</v>
      </c>
      <c r="J12124">
        <v>0</v>
      </c>
      <c r="K12124">
        <v>2</v>
      </c>
      <c r="L12124">
        <v>0</v>
      </c>
      <c r="M12124">
        <v>0</v>
      </c>
      <c r="N12124">
        <v>0</v>
      </c>
      <c r="O12124" t="str">
        <f t="shared" si="1323"/>
        <v/>
      </c>
      <c r="P12124">
        <f>IF(ISERROR(VLOOKUP(G12124,Genes!$A$2:$A$749,1,0)),0,1)</f>
        <v>1</v>
      </c>
      <c r="Q12124">
        <f t="shared" si="1324"/>
        <v>0</v>
      </c>
      <c r="R12124">
        <f t="shared" si="1325"/>
        <v>1</v>
      </c>
      <c r="S12124">
        <f t="shared" si="1326"/>
        <v>21</v>
      </c>
      <c r="T12124">
        <f t="shared" si="1327"/>
        <v>21</v>
      </c>
      <c r="U12124">
        <f t="shared" si="1328"/>
        <v>0</v>
      </c>
      <c r="V12124" t="str">
        <f t="shared" si="1329"/>
        <v/>
      </c>
    </row>
    <row r="12125" spans="1:22" x14ac:dyDescent="0.2">
      <c r="A12125" t="s">
        <v>31051</v>
      </c>
      <c r="B12125" t="s">
        <v>490</v>
      </c>
      <c r="C12125">
        <v>44882826</v>
      </c>
      <c r="D12125">
        <v>44882885</v>
      </c>
      <c r="E12125">
        <v>60</v>
      </c>
      <c r="F12125" t="s">
        <v>74</v>
      </c>
      <c r="G12125" t="s">
        <v>4543</v>
      </c>
      <c r="H12125" t="s">
        <v>31052</v>
      </c>
      <c r="I12125">
        <v>0</v>
      </c>
      <c r="J12125">
        <v>0</v>
      </c>
      <c r="K12125">
        <v>0</v>
      </c>
      <c r="L12125">
        <v>0</v>
      </c>
      <c r="M12125">
        <v>0</v>
      </c>
      <c r="N12125">
        <v>0</v>
      </c>
      <c r="O12125" t="str">
        <f t="shared" si="1323"/>
        <v/>
      </c>
      <c r="P12125">
        <f>IF(ISERROR(VLOOKUP(G12125,Genes!$A$2:$A$749,1,0)),0,1)</f>
        <v>1</v>
      </c>
      <c r="Q12125">
        <f t="shared" si="1324"/>
        <v>0</v>
      </c>
      <c r="R12125">
        <f t="shared" si="1325"/>
        <v>0</v>
      </c>
      <c r="S12125">
        <f t="shared" si="1326"/>
        <v>21</v>
      </c>
      <c r="T12125">
        <f t="shared" si="1327"/>
        <v>22</v>
      </c>
      <c r="U12125">
        <f t="shared" si="1328"/>
        <v>0</v>
      </c>
      <c r="V12125" t="str">
        <f t="shared" si="1329"/>
        <v/>
      </c>
    </row>
    <row r="12126" spans="1:22" x14ac:dyDescent="0.2">
      <c r="A12126" t="s">
        <v>31053</v>
      </c>
      <c r="B12126" t="s">
        <v>490</v>
      </c>
      <c r="C12126">
        <v>44951277</v>
      </c>
      <c r="D12126">
        <v>44951501</v>
      </c>
      <c r="E12126">
        <v>225</v>
      </c>
      <c r="F12126" t="s">
        <v>74</v>
      </c>
      <c r="G12126" t="s">
        <v>4543</v>
      </c>
      <c r="H12126" t="s">
        <v>31054</v>
      </c>
      <c r="I12126">
        <v>3</v>
      </c>
      <c r="J12126">
        <v>1</v>
      </c>
      <c r="K12126">
        <v>2</v>
      </c>
      <c r="L12126">
        <v>0</v>
      </c>
      <c r="M12126">
        <v>0</v>
      </c>
      <c r="N12126">
        <v>0</v>
      </c>
      <c r="O12126" t="str">
        <f t="shared" si="1323"/>
        <v/>
      </c>
      <c r="P12126">
        <f>IF(ISERROR(VLOOKUP(G12126,Genes!$A$2:$A$749,1,0)),0,1)</f>
        <v>1</v>
      </c>
      <c r="Q12126">
        <f t="shared" si="1324"/>
        <v>0</v>
      </c>
      <c r="R12126">
        <f t="shared" si="1325"/>
        <v>1</v>
      </c>
      <c r="S12126">
        <f t="shared" si="1326"/>
        <v>22</v>
      </c>
      <c r="T12126">
        <f t="shared" si="1327"/>
        <v>23</v>
      </c>
      <c r="U12126">
        <f t="shared" si="1328"/>
        <v>0</v>
      </c>
      <c r="V12126" t="str">
        <f t="shared" si="1329"/>
        <v/>
      </c>
    </row>
    <row r="12127" spans="1:22" x14ac:dyDescent="0.2">
      <c r="A12127" t="s">
        <v>31055</v>
      </c>
      <c r="B12127" t="s">
        <v>490</v>
      </c>
      <c r="C12127">
        <v>44881450</v>
      </c>
      <c r="D12127">
        <v>44881612</v>
      </c>
      <c r="E12127">
        <v>163</v>
      </c>
      <c r="F12127" t="s">
        <v>74</v>
      </c>
      <c r="G12127" t="s">
        <v>4543</v>
      </c>
      <c r="H12127" t="s">
        <v>31056</v>
      </c>
      <c r="I12127">
        <v>3</v>
      </c>
      <c r="J12127">
        <v>1</v>
      </c>
      <c r="K12127">
        <v>2</v>
      </c>
      <c r="L12127">
        <v>0</v>
      </c>
      <c r="M12127">
        <v>0</v>
      </c>
      <c r="N12127">
        <v>0</v>
      </c>
      <c r="O12127" t="str">
        <f t="shared" si="1323"/>
        <v/>
      </c>
      <c r="P12127">
        <f>IF(ISERROR(VLOOKUP(G12127,Genes!$A$2:$A$749,1,0)),0,1)</f>
        <v>1</v>
      </c>
      <c r="Q12127">
        <f t="shared" si="1324"/>
        <v>0</v>
      </c>
      <c r="R12127">
        <f t="shared" si="1325"/>
        <v>1</v>
      </c>
      <c r="S12127">
        <f t="shared" si="1326"/>
        <v>23</v>
      </c>
      <c r="T12127">
        <f t="shared" si="1327"/>
        <v>24</v>
      </c>
      <c r="U12127">
        <f t="shared" si="1328"/>
        <v>0</v>
      </c>
      <c r="V12127" t="str">
        <f t="shared" si="1329"/>
        <v/>
      </c>
    </row>
    <row r="12128" spans="1:22" x14ac:dyDescent="0.2">
      <c r="A12128" t="s">
        <v>31057</v>
      </c>
      <c r="B12128" t="s">
        <v>490</v>
      </c>
      <c r="C12128">
        <v>44878037</v>
      </c>
      <c r="D12128">
        <v>44878048</v>
      </c>
      <c r="E12128">
        <v>12</v>
      </c>
      <c r="F12128" t="s">
        <v>74</v>
      </c>
      <c r="G12128" t="s">
        <v>4543</v>
      </c>
      <c r="H12128" t="s">
        <v>31058</v>
      </c>
      <c r="I12128">
        <v>3</v>
      </c>
      <c r="J12128">
        <v>1</v>
      </c>
      <c r="K12128">
        <v>0</v>
      </c>
      <c r="L12128">
        <v>0</v>
      </c>
      <c r="M12128">
        <v>1</v>
      </c>
      <c r="N12128">
        <v>1</v>
      </c>
      <c r="O12128" t="str">
        <f t="shared" si="1323"/>
        <v/>
      </c>
      <c r="P12128">
        <f>IF(ISERROR(VLOOKUP(G12128,Genes!$A$2:$A$749,1,0)),0,1)</f>
        <v>1</v>
      </c>
      <c r="Q12128">
        <f t="shared" si="1324"/>
        <v>0</v>
      </c>
      <c r="R12128">
        <f t="shared" si="1325"/>
        <v>1</v>
      </c>
      <c r="S12128">
        <f t="shared" si="1326"/>
        <v>24</v>
      </c>
      <c r="T12128">
        <f t="shared" si="1327"/>
        <v>25</v>
      </c>
      <c r="U12128">
        <f t="shared" si="1328"/>
        <v>0</v>
      </c>
      <c r="V12128" t="str">
        <f t="shared" si="1329"/>
        <v/>
      </c>
    </row>
    <row r="12129" spans="1:22" x14ac:dyDescent="0.2">
      <c r="A12129" t="s">
        <v>31059</v>
      </c>
      <c r="B12129" t="s">
        <v>490</v>
      </c>
      <c r="C12129">
        <v>44877834</v>
      </c>
      <c r="D12129">
        <v>44878048</v>
      </c>
      <c r="E12129">
        <v>215</v>
      </c>
      <c r="F12129" t="s">
        <v>74</v>
      </c>
      <c r="G12129" t="s">
        <v>4543</v>
      </c>
      <c r="H12129" t="s">
        <v>31060</v>
      </c>
      <c r="I12129">
        <v>3</v>
      </c>
      <c r="J12129">
        <v>1</v>
      </c>
      <c r="K12129">
        <v>2</v>
      </c>
      <c r="L12129">
        <v>0</v>
      </c>
      <c r="M12129">
        <v>0</v>
      </c>
      <c r="N12129">
        <v>0</v>
      </c>
      <c r="O12129" t="str">
        <f t="shared" si="1323"/>
        <v/>
      </c>
      <c r="P12129">
        <f>IF(ISERROR(VLOOKUP(G12129,Genes!$A$2:$A$749,1,0)),0,1)</f>
        <v>1</v>
      </c>
      <c r="Q12129">
        <f t="shared" si="1324"/>
        <v>0</v>
      </c>
      <c r="R12129">
        <f t="shared" si="1325"/>
        <v>1</v>
      </c>
      <c r="S12129">
        <f t="shared" si="1326"/>
        <v>25</v>
      </c>
      <c r="T12129">
        <f t="shared" si="1327"/>
        <v>26</v>
      </c>
      <c r="U12129">
        <f t="shared" si="1328"/>
        <v>0</v>
      </c>
      <c r="V12129" t="str">
        <f t="shared" si="1329"/>
        <v/>
      </c>
    </row>
    <row r="12130" spans="1:22" x14ac:dyDescent="0.2">
      <c r="A12130" t="s">
        <v>31061</v>
      </c>
      <c r="B12130" t="s">
        <v>490</v>
      </c>
      <c r="C12130">
        <v>44876012</v>
      </c>
      <c r="D12130">
        <v>44876756</v>
      </c>
      <c r="E12130">
        <v>745</v>
      </c>
      <c r="F12130" t="s">
        <v>74</v>
      </c>
      <c r="G12130" t="s">
        <v>4543</v>
      </c>
      <c r="H12130" t="s">
        <v>31062</v>
      </c>
      <c r="I12130">
        <v>12</v>
      </c>
      <c r="J12130">
        <v>10</v>
      </c>
      <c r="K12130">
        <v>2</v>
      </c>
      <c r="L12130">
        <v>0</v>
      </c>
      <c r="M12130">
        <v>0</v>
      </c>
      <c r="N12130">
        <v>0</v>
      </c>
      <c r="O12130" t="str">
        <f t="shared" si="1323"/>
        <v/>
      </c>
      <c r="P12130">
        <f>IF(ISERROR(VLOOKUP(G12130,Genes!$A$2:$A$749,1,0)),0,1)</f>
        <v>1</v>
      </c>
      <c r="Q12130">
        <f t="shared" si="1324"/>
        <v>0</v>
      </c>
      <c r="R12130">
        <f t="shared" si="1325"/>
        <v>1</v>
      </c>
      <c r="S12130">
        <f t="shared" si="1326"/>
        <v>26</v>
      </c>
      <c r="T12130">
        <f t="shared" si="1327"/>
        <v>27</v>
      </c>
      <c r="U12130">
        <f t="shared" si="1328"/>
        <v>0</v>
      </c>
      <c r="V12130" t="str">
        <f t="shared" si="1329"/>
        <v/>
      </c>
    </row>
    <row r="12131" spans="1:22" x14ac:dyDescent="0.2">
      <c r="A12131" t="s">
        <v>31063</v>
      </c>
      <c r="B12131" t="s">
        <v>490</v>
      </c>
      <c r="C12131">
        <v>44876012</v>
      </c>
      <c r="D12131">
        <v>44876612</v>
      </c>
      <c r="E12131">
        <v>601</v>
      </c>
      <c r="F12131" t="s">
        <v>74</v>
      </c>
      <c r="G12131" t="s">
        <v>4543</v>
      </c>
      <c r="H12131" t="s">
        <v>31064</v>
      </c>
      <c r="I12131">
        <v>12</v>
      </c>
      <c r="J12131">
        <v>8</v>
      </c>
      <c r="K12131">
        <v>2</v>
      </c>
      <c r="L12131">
        <v>1</v>
      </c>
      <c r="M12131">
        <v>1</v>
      </c>
      <c r="N12131">
        <v>0</v>
      </c>
      <c r="O12131" t="str">
        <f t="shared" si="1323"/>
        <v/>
      </c>
      <c r="P12131">
        <f>IF(ISERROR(VLOOKUP(G12131,Genes!$A$2:$A$749,1,0)),0,1)</f>
        <v>1</v>
      </c>
      <c r="Q12131">
        <f t="shared" si="1324"/>
        <v>0</v>
      </c>
      <c r="R12131">
        <f t="shared" si="1325"/>
        <v>1</v>
      </c>
      <c r="S12131">
        <f t="shared" si="1326"/>
        <v>27</v>
      </c>
      <c r="T12131">
        <f t="shared" si="1327"/>
        <v>28</v>
      </c>
      <c r="U12131">
        <f t="shared" si="1328"/>
        <v>0</v>
      </c>
      <c r="V12131" t="str">
        <f t="shared" si="1329"/>
        <v/>
      </c>
    </row>
    <row r="12132" spans="1:22" x14ac:dyDescent="0.2">
      <c r="A12132" t="s">
        <v>31065</v>
      </c>
      <c r="B12132" t="s">
        <v>490</v>
      </c>
      <c r="C12132">
        <v>44867100</v>
      </c>
      <c r="D12132">
        <v>44867239</v>
      </c>
      <c r="E12132">
        <v>140</v>
      </c>
      <c r="F12132" t="s">
        <v>74</v>
      </c>
      <c r="G12132" t="s">
        <v>4543</v>
      </c>
      <c r="H12132" t="s">
        <v>31066</v>
      </c>
      <c r="I12132">
        <v>3</v>
      </c>
      <c r="J12132">
        <v>1</v>
      </c>
      <c r="K12132">
        <v>2</v>
      </c>
      <c r="L12132">
        <v>0</v>
      </c>
      <c r="M12132">
        <v>0</v>
      </c>
      <c r="N12132">
        <v>0</v>
      </c>
      <c r="O12132" t="str">
        <f t="shared" si="1323"/>
        <v/>
      </c>
      <c r="P12132">
        <f>IF(ISERROR(VLOOKUP(G12132,Genes!$A$2:$A$749,1,0)),0,1)</f>
        <v>1</v>
      </c>
      <c r="Q12132">
        <f t="shared" si="1324"/>
        <v>0</v>
      </c>
      <c r="R12132">
        <f t="shared" si="1325"/>
        <v>1</v>
      </c>
      <c r="S12132">
        <f t="shared" si="1326"/>
        <v>28</v>
      </c>
      <c r="T12132">
        <f t="shared" si="1327"/>
        <v>29</v>
      </c>
      <c r="U12132">
        <f t="shared" si="1328"/>
        <v>0</v>
      </c>
      <c r="V12132" t="str">
        <f t="shared" si="1329"/>
        <v/>
      </c>
    </row>
    <row r="12133" spans="1:22" x14ac:dyDescent="0.2">
      <c r="A12133" t="s">
        <v>31067</v>
      </c>
      <c r="B12133" t="s">
        <v>490</v>
      </c>
      <c r="C12133">
        <v>44865745</v>
      </c>
      <c r="D12133">
        <v>44865943</v>
      </c>
      <c r="E12133">
        <v>199</v>
      </c>
      <c r="F12133" t="s">
        <v>74</v>
      </c>
      <c r="G12133" t="s">
        <v>4543</v>
      </c>
      <c r="H12133" t="s">
        <v>31068</v>
      </c>
      <c r="I12133">
        <v>3</v>
      </c>
      <c r="J12133">
        <v>1</v>
      </c>
      <c r="K12133">
        <v>2</v>
      </c>
      <c r="L12133">
        <v>0</v>
      </c>
      <c r="M12133">
        <v>0</v>
      </c>
      <c r="N12133">
        <v>0</v>
      </c>
      <c r="O12133" t="str">
        <f t="shared" si="1323"/>
        <v/>
      </c>
      <c r="P12133">
        <f>IF(ISERROR(VLOOKUP(G12133,Genes!$A$2:$A$749,1,0)),0,1)</f>
        <v>1</v>
      </c>
      <c r="Q12133">
        <f t="shared" si="1324"/>
        <v>0</v>
      </c>
      <c r="R12133">
        <f t="shared" si="1325"/>
        <v>1</v>
      </c>
      <c r="S12133">
        <f t="shared" si="1326"/>
        <v>29</v>
      </c>
      <c r="T12133">
        <f t="shared" si="1327"/>
        <v>30</v>
      </c>
      <c r="U12133">
        <f t="shared" si="1328"/>
        <v>0</v>
      </c>
      <c r="V12133" t="str">
        <f t="shared" si="1329"/>
        <v/>
      </c>
    </row>
    <row r="12134" spans="1:22" x14ac:dyDescent="0.2">
      <c r="A12134" t="s">
        <v>31069</v>
      </c>
      <c r="B12134" t="s">
        <v>490</v>
      </c>
      <c r="C12134">
        <v>44864881</v>
      </c>
      <c r="D12134">
        <v>44865018</v>
      </c>
      <c r="E12134">
        <v>138</v>
      </c>
      <c r="F12134" t="s">
        <v>74</v>
      </c>
      <c r="G12134" t="s">
        <v>4543</v>
      </c>
      <c r="H12134" t="s">
        <v>31070</v>
      </c>
      <c r="I12134">
        <v>3</v>
      </c>
      <c r="J12134">
        <v>1</v>
      </c>
      <c r="K12134">
        <v>2</v>
      </c>
      <c r="L12134">
        <v>0</v>
      </c>
      <c r="M12134">
        <v>0</v>
      </c>
      <c r="N12134">
        <v>0</v>
      </c>
      <c r="O12134" t="str">
        <f t="shared" si="1323"/>
        <v/>
      </c>
      <c r="P12134">
        <f>IF(ISERROR(VLOOKUP(G12134,Genes!$A$2:$A$749,1,0)),0,1)</f>
        <v>1</v>
      </c>
      <c r="Q12134">
        <f t="shared" si="1324"/>
        <v>0</v>
      </c>
      <c r="R12134">
        <f t="shared" si="1325"/>
        <v>1</v>
      </c>
      <c r="S12134">
        <f t="shared" si="1326"/>
        <v>30</v>
      </c>
      <c r="T12134">
        <f t="shared" si="1327"/>
        <v>31</v>
      </c>
      <c r="U12134">
        <f t="shared" si="1328"/>
        <v>0</v>
      </c>
      <c r="V12134" t="str">
        <f t="shared" si="1329"/>
        <v/>
      </c>
    </row>
    <row r="12135" spans="1:22" x14ac:dyDescent="0.2">
      <c r="A12135" t="s">
        <v>31071</v>
      </c>
      <c r="B12135" t="s">
        <v>490</v>
      </c>
      <c r="C12135">
        <v>44862723</v>
      </c>
      <c r="D12135">
        <v>44862856</v>
      </c>
      <c r="E12135">
        <v>134</v>
      </c>
      <c r="F12135" t="s">
        <v>74</v>
      </c>
      <c r="G12135" t="s">
        <v>4543</v>
      </c>
      <c r="H12135" t="s">
        <v>31072</v>
      </c>
      <c r="I12135">
        <v>3</v>
      </c>
      <c r="J12135">
        <v>1</v>
      </c>
      <c r="K12135">
        <v>2</v>
      </c>
      <c r="L12135">
        <v>0</v>
      </c>
      <c r="M12135">
        <v>0</v>
      </c>
      <c r="N12135">
        <v>0</v>
      </c>
      <c r="O12135" t="str">
        <f t="shared" si="1323"/>
        <v/>
      </c>
      <c r="P12135">
        <f>IF(ISERROR(VLOOKUP(G12135,Genes!$A$2:$A$749,1,0)),0,1)</f>
        <v>1</v>
      </c>
      <c r="Q12135">
        <f t="shared" si="1324"/>
        <v>0</v>
      </c>
      <c r="R12135">
        <f t="shared" si="1325"/>
        <v>1</v>
      </c>
      <c r="S12135">
        <f t="shared" si="1326"/>
        <v>31</v>
      </c>
      <c r="T12135">
        <f t="shared" si="1327"/>
        <v>32</v>
      </c>
      <c r="U12135">
        <f t="shared" si="1328"/>
        <v>0</v>
      </c>
      <c r="V12135" t="str">
        <f t="shared" si="1329"/>
        <v/>
      </c>
    </row>
    <row r="12136" spans="1:22" x14ac:dyDescent="0.2">
      <c r="A12136" t="s">
        <v>31073</v>
      </c>
      <c r="B12136" t="s">
        <v>490</v>
      </c>
      <c r="C12136">
        <v>44861596</v>
      </c>
      <c r="D12136">
        <v>44861703</v>
      </c>
      <c r="E12136">
        <v>108</v>
      </c>
      <c r="F12136" t="s">
        <v>74</v>
      </c>
      <c r="G12136" t="s">
        <v>4543</v>
      </c>
      <c r="H12136" t="s">
        <v>31074</v>
      </c>
      <c r="I12136">
        <v>2</v>
      </c>
      <c r="J12136">
        <v>0</v>
      </c>
      <c r="K12136">
        <v>2</v>
      </c>
      <c r="L12136">
        <v>0</v>
      </c>
      <c r="M12136">
        <v>0</v>
      </c>
      <c r="N12136">
        <v>0</v>
      </c>
      <c r="O12136" t="str">
        <f t="shared" si="1323"/>
        <v/>
      </c>
      <c r="P12136">
        <f>IF(ISERROR(VLOOKUP(G12136,Genes!$A$2:$A$749,1,0)),0,1)</f>
        <v>1</v>
      </c>
      <c r="Q12136">
        <f t="shared" si="1324"/>
        <v>0</v>
      </c>
      <c r="R12136">
        <f t="shared" si="1325"/>
        <v>1</v>
      </c>
      <c r="S12136">
        <f t="shared" si="1326"/>
        <v>32</v>
      </c>
      <c r="T12136">
        <f t="shared" si="1327"/>
        <v>33</v>
      </c>
      <c r="U12136">
        <f t="shared" si="1328"/>
        <v>0</v>
      </c>
      <c r="V12136" t="str">
        <f t="shared" si="1329"/>
        <v/>
      </c>
    </row>
    <row r="12137" spans="1:22" x14ac:dyDescent="0.2">
      <c r="A12137" t="s">
        <v>31075</v>
      </c>
      <c r="B12137" t="s">
        <v>490</v>
      </c>
      <c r="C12137">
        <v>44949293</v>
      </c>
      <c r="D12137">
        <v>44949494</v>
      </c>
      <c r="E12137">
        <v>202</v>
      </c>
      <c r="F12137" t="s">
        <v>74</v>
      </c>
      <c r="G12137" t="s">
        <v>4543</v>
      </c>
      <c r="H12137" t="s">
        <v>31076</v>
      </c>
      <c r="I12137">
        <v>3</v>
      </c>
      <c r="J12137">
        <v>1</v>
      </c>
      <c r="K12137">
        <v>2</v>
      </c>
      <c r="L12137">
        <v>0</v>
      </c>
      <c r="M12137">
        <v>0</v>
      </c>
      <c r="N12137">
        <v>0</v>
      </c>
      <c r="O12137" t="str">
        <f t="shared" si="1323"/>
        <v/>
      </c>
      <c r="P12137">
        <f>IF(ISERROR(VLOOKUP(G12137,Genes!$A$2:$A$749,1,0)),0,1)</f>
        <v>1</v>
      </c>
      <c r="Q12137">
        <f t="shared" si="1324"/>
        <v>0</v>
      </c>
      <c r="R12137">
        <f t="shared" si="1325"/>
        <v>1</v>
      </c>
      <c r="S12137">
        <f t="shared" si="1326"/>
        <v>33</v>
      </c>
      <c r="T12137">
        <f t="shared" si="1327"/>
        <v>34</v>
      </c>
      <c r="U12137">
        <f t="shared" si="1328"/>
        <v>0</v>
      </c>
      <c r="V12137" t="str">
        <f t="shared" si="1329"/>
        <v/>
      </c>
    </row>
    <row r="12138" spans="1:22" x14ac:dyDescent="0.2">
      <c r="A12138" t="s">
        <v>31077</v>
      </c>
      <c r="B12138" t="s">
        <v>490</v>
      </c>
      <c r="C12138">
        <v>44859622</v>
      </c>
      <c r="D12138">
        <v>44859790</v>
      </c>
      <c r="E12138">
        <v>169</v>
      </c>
      <c r="F12138" t="s">
        <v>74</v>
      </c>
      <c r="G12138" t="s">
        <v>4543</v>
      </c>
      <c r="H12138" t="s">
        <v>31078</v>
      </c>
      <c r="I12138">
        <v>3</v>
      </c>
      <c r="J12138">
        <v>1</v>
      </c>
      <c r="K12138">
        <v>2</v>
      </c>
      <c r="L12138">
        <v>0</v>
      </c>
      <c r="M12138">
        <v>0</v>
      </c>
      <c r="N12138">
        <v>0</v>
      </c>
      <c r="O12138" t="str">
        <f t="shared" si="1323"/>
        <v/>
      </c>
      <c r="P12138">
        <f>IF(ISERROR(VLOOKUP(G12138,Genes!$A$2:$A$749,1,0)),0,1)</f>
        <v>1</v>
      </c>
      <c r="Q12138">
        <f t="shared" si="1324"/>
        <v>0</v>
      </c>
      <c r="R12138">
        <f t="shared" si="1325"/>
        <v>1</v>
      </c>
      <c r="S12138">
        <f t="shared" si="1326"/>
        <v>34</v>
      </c>
      <c r="T12138">
        <f t="shared" si="1327"/>
        <v>35</v>
      </c>
      <c r="U12138">
        <f t="shared" si="1328"/>
        <v>0</v>
      </c>
      <c r="V12138" t="str">
        <f t="shared" si="1329"/>
        <v/>
      </c>
    </row>
    <row r="12139" spans="1:22" x14ac:dyDescent="0.2">
      <c r="A12139" t="s">
        <v>31079</v>
      </c>
      <c r="B12139" t="s">
        <v>490</v>
      </c>
      <c r="C12139">
        <v>44858415</v>
      </c>
      <c r="D12139">
        <v>44858503</v>
      </c>
      <c r="E12139">
        <v>89</v>
      </c>
      <c r="F12139" t="s">
        <v>74</v>
      </c>
      <c r="G12139" t="s">
        <v>4543</v>
      </c>
      <c r="H12139" t="s">
        <v>31080</v>
      </c>
      <c r="I12139">
        <v>2</v>
      </c>
      <c r="J12139">
        <v>0</v>
      </c>
      <c r="K12139">
        <v>2</v>
      </c>
      <c r="L12139">
        <v>0</v>
      </c>
      <c r="M12139">
        <v>0</v>
      </c>
      <c r="N12139">
        <v>0</v>
      </c>
      <c r="O12139" t="str">
        <f t="shared" si="1323"/>
        <v/>
      </c>
      <c r="P12139">
        <f>IF(ISERROR(VLOOKUP(G12139,Genes!$A$2:$A$749,1,0)),0,1)</f>
        <v>1</v>
      </c>
      <c r="Q12139">
        <f t="shared" si="1324"/>
        <v>0</v>
      </c>
      <c r="R12139">
        <f t="shared" si="1325"/>
        <v>1</v>
      </c>
      <c r="S12139">
        <f t="shared" si="1326"/>
        <v>35</v>
      </c>
      <c r="T12139">
        <f t="shared" si="1327"/>
        <v>36</v>
      </c>
      <c r="U12139">
        <f t="shared" si="1328"/>
        <v>0</v>
      </c>
      <c r="V12139" t="str">
        <f t="shared" si="1329"/>
        <v/>
      </c>
    </row>
    <row r="12140" spans="1:22" x14ac:dyDescent="0.2">
      <c r="A12140" t="s">
        <v>31081</v>
      </c>
      <c r="B12140" t="s">
        <v>490</v>
      </c>
      <c r="C12140">
        <v>44858052</v>
      </c>
      <c r="D12140">
        <v>44858207</v>
      </c>
      <c r="E12140">
        <v>156</v>
      </c>
      <c r="F12140" t="s">
        <v>74</v>
      </c>
      <c r="G12140" t="s">
        <v>4543</v>
      </c>
      <c r="H12140" t="s">
        <v>31082</v>
      </c>
      <c r="I12140">
        <v>3</v>
      </c>
      <c r="J12140">
        <v>1</v>
      </c>
      <c r="K12140">
        <v>2</v>
      </c>
      <c r="L12140">
        <v>0</v>
      </c>
      <c r="M12140">
        <v>0</v>
      </c>
      <c r="N12140">
        <v>0</v>
      </c>
      <c r="O12140" t="str">
        <f t="shared" si="1323"/>
        <v/>
      </c>
      <c r="P12140">
        <f>IF(ISERROR(VLOOKUP(G12140,Genes!$A$2:$A$749,1,0)),0,1)</f>
        <v>1</v>
      </c>
      <c r="Q12140">
        <f t="shared" si="1324"/>
        <v>0</v>
      </c>
      <c r="R12140">
        <f t="shared" si="1325"/>
        <v>1</v>
      </c>
      <c r="S12140">
        <f t="shared" si="1326"/>
        <v>36</v>
      </c>
      <c r="T12140">
        <f t="shared" si="1327"/>
        <v>37</v>
      </c>
      <c r="U12140">
        <f t="shared" si="1328"/>
        <v>0</v>
      </c>
      <c r="V12140" t="str">
        <f t="shared" si="1329"/>
        <v/>
      </c>
    </row>
    <row r="12141" spans="1:22" x14ac:dyDescent="0.2">
      <c r="A12141" t="s">
        <v>31083</v>
      </c>
      <c r="B12141" t="s">
        <v>490</v>
      </c>
      <c r="C12141">
        <v>44856745</v>
      </c>
      <c r="D12141">
        <v>44856896</v>
      </c>
      <c r="E12141">
        <v>152</v>
      </c>
      <c r="F12141" t="s">
        <v>74</v>
      </c>
      <c r="G12141" t="s">
        <v>4543</v>
      </c>
      <c r="H12141" t="s">
        <v>31084</v>
      </c>
      <c r="I12141">
        <v>3</v>
      </c>
      <c r="J12141">
        <v>1</v>
      </c>
      <c r="K12141">
        <v>2</v>
      </c>
      <c r="L12141">
        <v>0</v>
      </c>
      <c r="M12141">
        <v>0</v>
      </c>
      <c r="N12141">
        <v>0</v>
      </c>
      <c r="O12141" t="str">
        <f t="shared" si="1323"/>
        <v/>
      </c>
      <c r="P12141">
        <f>IF(ISERROR(VLOOKUP(G12141,Genes!$A$2:$A$749,1,0)),0,1)</f>
        <v>1</v>
      </c>
      <c r="Q12141">
        <f t="shared" si="1324"/>
        <v>0</v>
      </c>
      <c r="R12141">
        <f t="shared" si="1325"/>
        <v>1</v>
      </c>
      <c r="S12141">
        <f t="shared" si="1326"/>
        <v>37</v>
      </c>
      <c r="T12141">
        <f t="shared" si="1327"/>
        <v>38</v>
      </c>
      <c r="U12141">
        <f t="shared" si="1328"/>
        <v>0</v>
      </c>
      <c r="V12141" t="str">
        <f t="shared" si="1329"/>
        <v/>
      </c>
    </row>
    <row r="12142" spans="1:22" x14ac:dyDescent="0.2">
      <c r="A12142" t="s">
        <v>31085</v>
      </c>
      <c r="B12142" t="s">
        <v>490</v>
      </c>
      <c r="C12142">
        <v>44855319</v>
      </c>
      <c r="D12142">
        <v>44855499</v>
      </c>
      <c r="E12142">
        <v>181</v>
      </c>
      <c r="F12142" t="s">
        <v>74</v>
      </c>
      <c r="G12142" t="s">
        <v>4543</v>
      </c>
      <c r="H12142" t="s">
        <v>31086</v>
      </c>
      <c r="I12142">
        <v>3</v>
      </c>
      <c r="J12142">
        <v>1</v>
      </c>
      <c r="K12142">
        <v>2</v>
      </c>
      <c r="L12142">
        <v>0</v>
      </c>
      <c r="M12142">
        <v>0</v>
      </c>
      <c r="N12142">
        <v>0</v>
      </c>
      <c r="O12142" t="str">
        <f t="shared" si="1323"/>
        <v/>
      </c>
      <c r="P12142">
        <f>IF(ISERROR(VLOOKUP(G12142,Genes!$A$2:$A$749,1,0)),0,1)</f>
        <v>1</v>
      </c>
      <c r="Q12142">
        <f t="shared" si="1324"/>
        <v>0</v>
      </c>
      <c r="R12142">
        <f t="shared" si="1325"/>
        <v>1</v>
      </c>
      <c r="S12142">
        <f t="shared" si="1326"/>
        <v>38</v>
      </c>
      <c r="T12142">
        <f t="shared" si="1327"/>
        <v>39</v>
      </c>
      <c r="U12142">
        <f t="shared" si="1328"/>
        <v>0</v>
      </c>
      <c r="V12142" t="str">
        <f t="shared" si="1329"/>
        <v/>
      </c>
    </row>
    <row r="12143" spans="1:22" x14ac:dyDescent="0.2">
      <c r="A12143" t="s">
        <v>31087</v>
      </c>
      <c r="B12143" t="s">
        <v>490</v>
      </c>
      <c r="C12143">
        <v>44944327</v>
      </c>
      <c r="D12143">
        <v>44944464</v>
      </c>
      <c r="E12143">
        <v>138</v>
      </c>
      <c r="F12143" t="s">
        <v>74</v>
      </c>
      <c r="G12143" t="s">
        <v>4543</v>
      </c>
      <c r="H12143" t="s">
        <v>31088</v>
      </c>
      <c r="I12143">
        <v>3</v>
      </c>
      <c r="J12143">
        <v>1</v>
      </c>
      <c r="K12143">
        <v>2</v>
      </c>
      <c r="L12143">
        <v>0</v>
      </c>
      <c r="M12143">
        <v>0</v>
      </c>
      <c r="N12143">
        <v>0</v>
      </c>
      <c r="O12143" t="str">
        <f t="shared" si="1323"/>
        <v/>
      </c>
      <c r="P12143">
        <f>IF(ISERROR(VLOOKUP(G12143,Genes!$A$2:$A$749,1,0)),0,1)</f>
        <v>1</v>
      </c>
      <c r="Q12143">
        <f t="shared" si="1324"/>
        <v>0</v>
      </c>
      <c r="R12143">
        <f t="shared" si="1325"/>
        <v>1</v>
      </c>
      <c r="S12143">
        <f t="shared" si="1326"/>
        <v>39</v>
      </c>
      <c r="T12143">
        <f t="shared" si="1327"/>
        <v>40</v>
      </c>
      <c r="U12143">
        <f t="shared" si="1328"/>
        <v>0</v>
      </c>
      <c r="V12143" t="str">
        <f t="shared" si="1329"/>
        <v/>
      </c>
    </row>
    <row r="12144" spans="1:22" x14ac:dyDescent="0.2">
      <c r="A12144" t="s">
        <v>31089</v>
      </c>
      <c r="B12144" t="s">
        <v>490</v>
      </c>
      <c r="C12144">
        <v>44943689</v>
      </c>
      <c r="D12144">
        <v>44944137</v>
      </c>
      <c r="E12144">
        <v>449</v>
      </c>
      <c r="F12144" t="s">
        <v>74</v>
      </c>
      <c r="G12144" t="s">
        <v>4543</v>
      </c>
      <c r="H12144" t="s">
        <v>31090</v>
      </c>
      <c r="I12144">
        <v>7</v>
      </c>
      <c r="J12144">
        <v>5</v>
      </c>
      <c r="K12144">
        <v>2</v>
      </c>
      <c r="L12144">
        <v>0</v>
      </c>
      <c r="M12144">
        <v>0</v>
      </c>
      <c r="N12144">
        <v>0</v>
      </c>
      <c r="O12144" t="str">
        <f t="shared" si="1323"/>
        <v/>
      </c>
      <c r="P12144">
        <f>IF(ISERROR(VLOOKUP(G12144,Genes!$A$2:$A$749,1,0)),0,1)</f>
        <v>1</v>
      </c>
      <c r="Q12144">
        <f t="shared" si="1324"/>
        <v>0</v>
      </c>
      <c r="R12144">
        <f t="shared" si="1325"/>
        <v>1</v>
      </c>
      <c r="S12144">
        <f t="shared" si="1326"/>
        <v>40</v>
      </c>
      <c r="T12144">
        <f t="shared" si="1327"/>
        <v>41</v>
      </c>
      <c r="U12144">
        <f t="shared" si="1328"/>
        <v>0</v>
      </c>
      <c r="V12144" t="str">
        <f t="shared" si="1329"/>
        <v/>
      </c>
    </row>
    <row r="12145" spans="1:22" x14ac:dyDescent="0.2">
      <c r="A12145" t="s">
        <v>31091</v>
      </c>
      <c r="B12145" t="s">
        <v>490</v>
      </c>
      <c r="C12145">
        <v>44941064</v>
      </c>
      <c r="D12145">
        <v>44941209</v>
      </c>
      <c r="E12145">
        <v>146</v>
      </c>
      <c r="F12145" t="s">
        <v>74</v>
      </c>
      <c r="G12145" t="s">
        <v>4543</v>
      </c>
      <c r="H12145" t="s">
        <v>31092</v>
      </c>
      <c r="I12145">
        <v>3</v>
      </c>
      <c r="J12145">
        <v>1</v>
      </c>
      <c r="K12145">
        <v>2</v>
      </c>
      <c r="L12145">
        <v>0</v>
      </c>
      <c r="M12145">
        <v>0</v>
      </c>
      <c r="N12145">
        <v>0</v>
      </c>
      <c r="O12145" t="str">
        <f t="shared" si="1323"/>
        <v/>
      </c>
      <c r="P12145">
        <f>IF(ISERROR(VLOOKUP(G12145,Genes!$A$2:$A$749,1,0)),0,1)</f>
        <v>1</v>
      </c>
      <c r="Q12145">
        <f t="shared" si="1324"/>
        <v>0</v>
      </c>
      <c r="R12145">
        <f t="shared" si="1325"/>
        <v>1</v>
      </c>
      <c r="S12145">
        <f t="shared" si="1326"/>
        <v>41</v>
      </c>
      <c r="T12145">
        <f t="shared" si="1327"/>
        <v>42</v>
      </c>
      <c r="U12145">
        <f t="shared" si="1328"/>
        <v>0</v>
      </c>
      <c r="V12145" t="str">
        <f t="shared" si="1329"/>
        <v/>
      </c>
    </row>
    <row r="12146" spans="1:22" x14ac:dyDescent="0.2">
      <c r="A12146" t="s">
        <v>31093</v>
      </c>
      <c r="B12146" t="s">
        <v>490</v>
      </c>
      <c r="C12146">
        <v>44925703</v>
      </c>
      <c r="D12146">
        <v>44925835</v>
      </c>
      <c r="E12146">
        <v>133</v>
      </c>
      <c r="F12146" t="s">
        <v>74</v>
      </c>
      <c r="G12146" t="s">
        <v>4543</v>
      </c>
      <c r="H12146" t="s">
        <v>31094</v>
      </c>
      <c r="I12146">
        <v>3</v>
      </c>
      <c r="J12146">
        <v>0</v>
      </c>
      <c r="K12146">
        <v>2</v>
      </c>
      <c r="L12146">
        <v>1</v>
      </c>
      <c r="M12146">
        <v>0</v>
      </c>
      <c r="N12146">
        <v>0</v>
      </c>
      <c r="O12146" t="str">
        <f t="shared" si="1323"/>
        <v/>
      </c>
      <c r="P12146">
        <f>IF(ISERROR(VLOOKUP(G12146,Genes!$A$2:$A$749,1,0)),0,1)</f>
        <v>1</v>
      </c>
      <c r="Q12146">
        <f t="shared" si="1324"/>
        <v>0</v>
      </c>
      <c r="R12146">
        <f t="shared" si="1325"/>
        <v>1</v>
      </c>
      <c r="S12146">
        <f t="shared" si="1326"/>
        <v>42</v>
      </c>
      <c r="T12146">
        <f t="shared" si="1327"/>
        <v>43</v>
      </c>
      <c r="U12146">
        <f t="shared" si="1328"/>
        <v>0</v>
      </c>
      <c r="V12146" t="str">
        <f t="shared" si="1329"/>
        <v/>
      </c>
    </row>
    <row r="12147" spans="1:22" x14ac:dyDescent="0.2">
      <c r="A12147" t="s">
        <v>31095</v>
      </c>
      <c r="B12147" t="s">
        <v>490</v>
      </c>
      <c r="C12147">
        <v>44921431</v>
      </c>
      <c r="D12147">
        <v>44921586</v>
      </c>
      <c r="E12147">
        <v>156</v>
      </c>
      <c r="F12147" t="s">
        <v>74</v>
      </c>
      <c r="G12147" t="s">
        <v>4543</v>
      </c>
      <c r="H12147" t="s">
        <v>31096</v>
      </c>
      <c r="I12147">
        <v>3</v>
      </c>
      <c r="J12147">
        <v>1</v>
      </c>
      <c r="K12147">
        <v>2</v>
      </c>
      <c r="L12147">
        <v>0</v>
      </c>
      <c r="M12147">
        <v>0</v>
      </c>
      <c r="N12147">
        <v>0</v>
      </c>
      <c r="O12147" t="str">
        <f t="shared" si="1323"/>
        <v>SPG11</v>
      </c>
      <c r="P12147">
        <f>IF(ISERROR(VLOOKUP(G12147,Genes!$A$2:$A$749,1,0)),0,1)</f>
        <v>1</v>
      </c>
      <c r="Q12147">
        <f t="shared" si="1324"/>
        <v>0</v>
      </c>
      <c r="R12147">
        <f t="shared" si="1325"/>
        <v>1</v>
      </c>
      <c r="S12147">
        <f t="shared" si="1326"/>
        <v>43</v>
      </c>
      <c r="T12147">
        <f t="shared" si="1327"/>
        <v>44</v>
      </c>
      <c r="U12147">
        <f t="shared" si="1328"/>
        <v>1</v>
      </c>
      <c r="V12147">
        <f t="shared" si="1329"/>
        <v>0.97727272727272729</v>
      </c>
    </row>
    <row r="12148" spans="1:22" x14ac:dyDescent="0.2">
      <c r="A12148" t="s">
        <v>31097</v>
      </c>
      <c r="B12148" t="s">
        <v>490</v>
      </c>
      <c r="C12148">
        <v>38545387</v>
      </c>
      <c r="D12148">
        <v>38545418</v>
      </c>
      <c r="E12148">
        <v>32</v>
      </c>
      <c r="F12148" t="s">
        <v>66</v>
      </c>
      <c r="G12148" t="s">
        <v>4550</v>
      </c>
      <c r="H12148" t="s">
        <v>31098</v>
      </c>
      <c r="I12148">
        <v>2</v>
      </c>
      <c r="J12148">
        <v>2</v>
      </c>
      <c r="K12148">
        <v>0</v>
      </c>
      <c r="L12148">
        <v>0</v>
      </c>
      <c r="M12148">
        <v>0</v>
      </c>
      <c r="N12148">
        <v>0</v>
      </c>
      <c r="O12148" t="str">
        <f t="shared" si="1323"/>
        <v/>
      </c>
      <c r="P12148">
        <f>IF(ISERROR(VLOOKUP(G12148,Genes!$A$2:$A$749,1,0)),0,1)</f>
        <v>1</v>
      </c>
      <c r="Q12148">
        <f t="shared" si="1324"/>
        <v>1</v>
      </c>
      <c r="R12148">
        <f t="shared" si="1325"/>
        <v>1</v>
      </c>
      <c r="S12148">
        <f t="shared" si="1326"/>
        <v>1</v>
      </c>
      <c r="T12148">
        <f t="shared" si="1327"/>
        <v>1</v>
      </c>
      <c r="U12148">
        <f t="shared" si="1328"/>
        <v>0</v>
      </c>
      <c r="V12148" t="str">
        <f t="shared" si="1329"/>
        <v/>
      </c>
    </row>
    <row r="12149" spans="1:22" x14ac:dyDescent="0.2">
      <c r="A12149" t="s">
        <v>31099</v>
      </c>
      <c r="B12149" t="s">
        <v>490</v>
      </c>
      <c r="C12149">
        <v>38575698</v>
      </c>
      <c r="D12149">
        <v>38575733</v>
      </c>
      <c r="E12149">
        <v>36</v>
      </c>
      <c r="F12149" t="s">
        <v>66</v>
      </c>
      <c r="G12149" t="s">
        <v>4550</v>
      </c>
      <c r="H12149" t="s">
        <v>31100</v>
      </c>
      <c r="I12149">
        <v>0</v>
      </c>
      <c r="J12149">
        <v>0</v>
      </c>
      <c r="K12149">
        <v>0</v>
      </c>
      <c r="L12149">
        <v>0</v>
      </c>
      <c r="M12149">
        <v>0</v>
      </c>
      <c r="N12149">
        <v>0</v>
      </c>
      <c r="O12149" t="str">
        <f t="shared" si="1323"/>
        <v/>
      </c>
      <c r="P12149">
        <f>IF(ISERROR(VLOOKUP(G12149,Genes!$A$2:$A$749,1,0)),0,1)</f>
        <v>1</v>
      </c>
      <c r="Q12149">
        <f t="shared" si="1324"/>
        <v>0</v>
      </c>
      <c r="R12149">
        <f t="shared" si="1325"/>
        <v>0</v>
      </c>
      <c r="S12149">
        <f t="shared" si="1326"/>
        <v>1</v>
      </c>
      <c r="T12149">
        <f t="shared" si="1327"/>
        <v>2</v>
      </c>
      <c r="U12149">
        <f t="shared" si="1328"/>
        <v>0</v>
      </c>
      <c r="V12149" t="str">
        <f t="shared" si="1329"/>
        <v/>
      </c>
    </row>
    <row r="12150" spans="1:22" x14ac:dyDescent="0.2">
      <c r="A12150" t="s">
        <v>31101</v>
      </c>
      <c r="B12150" t="s">
        <v>490</v>
      </c>
      <c r="C12150">
        <v>38591574</v>
      </c>
      <c r="D12150">
        <v>38591748</v>
      </c>
      <c r="E12150">
        <v>175</v>
      </c>
      <c r="F12150" t="s">
        <v>66</v>
      </c>
      <c r="G12150" t="s">
        <v>4550</v>
      </c>
      <c r="H12150" t="s">
        <v>31102</v>
      </c>
      <c r="I12150">
        <v>3</v>
      </c>
      <c r="J12150">
        <v>1</v>
      </c>
      <c r="K12150">
        <v>2</v>
      </c>
      <c r="L12150">
        <v>0</v>
      </c>
      <c r="M12150">
        <v>0</v>
      </c>
      <c r="N12150">
        <v>0</v>
      </c>
      <c r="O12150" t="str">
        <f t="shared" si="1323"/>
        <v/>
      </c>
      <c r="P12150">
        <f>IF(ISERROR(VLOOKUP(G12150,Genes!$A$2:$A$749,1,0)),0,1)</f>
        <v>1</v>
      </c>
      <c r="Q12150">
        <f t="shared" si="1324"/>
        <v>0</v>
      </c>
      <c r="R12150">
        <f t="shared" si="1325"/>
        <v>1</v>
      </c>
      <c r="S12150">
        <f t="shared" si="1326"/>
        <v>2</v>
      </c>
      <c r="T12150">
        <f t="shared" si="1327"/>
        <v>3</v>
      </c>
      <c r="U12150">
        <f t="shared" si="1328"/>
        <v>0</v>
      </c>
      <c r="V12150" t="str">
        <f t="shared" si="1329"/>
        <v/>
      </c>
    </row>
    <row r="12151" spans="1:22" x14ac:dyDescent="0.2">
      <c r="A12151" t="s">
        <v>31103</v>
      </c>
      <c r="B12151" t="s">
        <v>490</v>
      </c>
      <c r="C12151">
        <v>38591605</v>
      </c>
      <c r="D12151">
        <v>38591748</v>
      </c>
      <c r="E12151">
        <v>144</v>
      </c>
      <c r="F12151" t="s">
        <v>66</v>
      </c>
      <c r="G12151" t="s">
        <v>4550</v>
      </c>
      <c r="H12151" t="s">
        <v>31104</v>
      </c>
      <c r="I12151">
        <v>3</v>
      </c>
      <c r="J12151">
        <v>0</v>
      </c>
      <c r="K12151">
        <v>2</v>
      </c>
      <c r="L12151">
        <v>1</v>
      </c>
      <c r="M12151">
        <v>0</v>
      </c>
      <c r="N12151">
        <v>0</v>
      </c>
      <c r="O12151" t="str">
        <f t="shared" si="1323"/>
        <v/>
      </c>
      <c r="P12151">
        <f>IF(ISERROR(VLOOKUP(G12151,Genes!$A$2:$A$749,1,0)),0,1)</f>
        <v>1</v>
      </c>
      <c r="Q12151">
        <f t="shared" si="1324"/>
        <v>0</v>
      </c>
      <c r="R12151">
        <f t="shared" si="1325"/>
        <v>1</v>
      </c>
      <c r="S12151">
        <f t="shared" si="1326"/>
        <v>3</v>
      </c>
      <c r="T12151">
        <f t="shared" si="1327"/>
        <v>4</v>
      </c>
      <c r="U12151">
        <f t="shared" si="1328"/>
        <v>0</v>
      </c>
      <c r="V12151" t="str">
        <f t="shared" si="1329"/>
        <v/>
      </c>
    </row>
    <row r="12152" spans="1:22" x14ac:dyDescent="0.2">
      <c r="A12152" t="s">
        <v>31105</v>
      </c>
      <c r="B12152" t="s">
        <v>490</v>
      </c>
      <c r="C12152">
        <v>38614442</v>
      </c>
      <c r="D12152">
        <v>38614610</v>
      </c>
      <c r="E12152">
        <v>169</v>
      </c>
      <c r="F12152" t="s">
        <v>66</v>
      </c>
      <c r="G12152" t="s">
        <v>4550</v>
      </c>
      <c r="H12152" t="s">
        <v>31106</v>
      </c>
      <c r="I12152">
        <v>3</v>
      </c>
      <c r="J12152">
        <v>1</v>
      </c>
      <c r="K12152">
        <v>2</v>
      </c>
      <c r="L12152">
        <v>0</v>
      </c>
      <c r="M12152">
        <v>0</v>
      </c>
      <c r="N12152">
        <v>0</v>
      </c>
      <c r="O12152" t="str">
        <f t="shared" si="1323"/>
        <v/>
      </c>
      <c r="P12152">
        <f>IF(ISERROR(VLOOKUP(G12152,Genes!$A$2:$A$749,1,0)),0,1)</f>
        <v>1</v>
      </c>
      <c r="Q12152">
        <f t="shared" si="1324"/>
        <v>0</v>
      </c>
      <c r="R12152">
        <f t="shared" si="1325"/>
        <v>1</v>
      </c>
      <c r="S12152">
        <f t="shared" si="1326"/>
        <v>4</v>
      </c>
      <c r="T12152">
        <f t="shared" si="1327"/>
        <v>5</v>
      </c>
      <c r="U12152">
        <f t="shared" si="1328"/>
        <v>0</v>
      </c>
      <c r="V12152" t="str">
        <f t="shared" si="1329"/>
        <v/>
      </c>
    </row>
    <row r="12153" spans="1:22" x14ac:dyDescent="0.2">
      <c r="A12153" t="s">
        <v>31107</v>
      </c>
      <c r="B12153" t="s">
        <v>490</v>
      </c>
      <c r="C12153">
        <v>38616964</v>
      </c>
      <c r="D12153">
        <v>38617010</v>
      </c>
      <c r="E12153">
        <v>47</v>
      </c>
      <c r="F12153" t="s">
        <v>66</v>
      </c>
      <c r="G12153" t="s">
        <v>4550</v>
      </c>
      <c r="H12153" t="s">
        <v>31108</v>
      </c>
      <c r="I12153">
        <v>2</v>
      </c>
      <c r="J12153">
        <v>2</v>
      </c>
      <c r="K12153">
        <v>0</v>
      </c>
      <c r="L12153">
        <v>0</v>
      </c>
      <c r="M12153">
        <v>0</v>
      </c>
      <c r="N12153">
        <v>0</v>
      </c>
      <c r="O12153" t="str">
        <f t="shared" si="1323"/>
        <v/>
      </c>
      <c r="P12153">
        <f>IF(ISERROR(VLOOKUP(G12153,Genes!$A$2:$A$749,1,0)),0,1)</f>
        <v>1</v>
      </c>
      <c r="Q12153">
        <f t="shared" si="1324"/>
        <v>0</v>
      </c>
      <c r="R12153">
        <f t="shared" si="1325"/>
        <v>1</v>
      </c>
      <c r="S12153">
        <f t="shared" si="1326"/>
        <v>5</v>
      </c>
      <c r="T12153">
        <f t="shared" si="1327"/>
        <v>6</v>
      </c>
      <c r="U12153">
        <f t="shared" si="1328"/>
        <v>0</v>
      </c>
      <c r="V12153" t="str">
        <f t="shared" si="1329"/>
        <v/>
      </c>
    </row>
    <row r="12154" spans="1:22" x14ac:dyDescent="0.2">
      <c r="A12154" t="s">
        <v>31109</v>
      </c>
      <c r="B12154" t="s">
        <v>490</v>
      </c>
      <c r="C12154">
        <v>38631938</v>
      </c>
      <c r="D12154">
        <v>38632096</v>
      </c>
      <c r="E12154">
        <v>159</v>
      </c>
      <c r="F12154" t="s">
        <v>66</v>
      </c>
      <c r="G12154" t="s">
        <v>4550</v>
      </c>
      <c r="H12154" t="s">
        <v>31110</v>
      </c>
      <c r="I12154">
        <v>3</v>
      </c>
      <c r="J12154">
        <v>1</v>
      </c>
      <c r="K12154">
        <v>2</v>
      </c>
      <c r="L12154">
        <v>0</v>
      </c>
      <c r="M12154">
        <v>0</v>
      </c>
      <c r="N12154">
        <v>0</v>
      </c>
      <c r="O12154" t="str">
        <f t="shared" si="1323"/>
        <v/>
      </c>
      <c r="P12154">
        <f>IF(ISERROR(VLOOKUP(G12154,Genes!$A$2:$A$749,1,0)),0,1)</f>
        <v>1</v>
      </c>
      <c r="Q12154">
        <f t="shared" si="1324"/>
        <v>0</v>
      </c>
      <c r="R12154">
        <f t="shared" si="1325"/>
        <v>1</v>
      </c>
      <c r="S12154">
        <f t="shared" si="1326"/>
        <v>6</v>
      </c>
      <c r="T12154">
        <f t="shared" si="1327"/>
        <v>7</v>
      </c>
      <c r="U12154">
        <f t="shared" si="1328"/>
        <v>0</v>
      </c>
      <c r="V12154" t="str">
        <f t="shared" si="1329"/>
        <v/>
      </c>
    </row>
    <row r="12155" spans="1:22" x14ac:dyDescent="0.2">
      <c r="A12155" t="s">
        <v>31111</v>
      </c>
      <c r="B12155" t="s">
        <v>490</v>
      </c>
      <c r="C12155">
        <v>38641623</v>
      </c>
      <c r="D12155">
        <v>38641724</v>
      </c>
      <c r="E12155">
        <v>102</v>
      </c>
      <c r="F12155" t="s">
        <v>66</v>
      </c>
      <c r="G12155" t="s">
        <v>4550</v>
      </c>
      <c r="H12155" t="s">
        <v>31112</v>
      </c>
      <c r="I12155">
        <v>2</v>
      </c>
      <c r="J12155">
        <v>0</v>
      </c>
      <c r="K12155">
        <v>2</v>
      </c>
      <c r="L12155">
        <v>0</v>
      </c>
      <c r="M12155">
        <v>0</v>
      </c>
      <c r="N12155">
        <v>0</v>
      </c>
      <c r="O12155" t="str">
        <f t="shared" si="1323"/>
        <v/>
      </c>
      <c r="P12155">
        <f>IF(ISERROR(VLOOKUP(G12155,Genes!$A$2:$A$749,1,0)),0,1)</f>
        <v>1</v>
      </c>
      <c r="Q12155">
        <f t="shared" si="1324"/>
        <v>0</v>
      </c>
      <c r="R12155">
        <f t="shared" si="1325"/>
        <v>1</v>
      </c>
      <c r="S12155">
        <f t="shared" si="1326"/>
        <v>7</v>
      </c>
      <c r="T12155">
        <f t="shared" si="1327"/>
        <v>8</v>
      </c>
      <c r="U12155">
        <f t="shared" si="1328"/>
        <v>0</v>
      </c>
      <c r="V12155" t="str">
        <f t="shared" si="1329"/>
        <v/>
      </c>
    </row>
    <row r="12156" spans="1:22" x14ac:dyDescent="0.2">
      <c r="A12156" t="s">
        <v>31113</v>
      </c>
      <c r="B12156" t="s">
        <v>490</v>
      </c>
      <c r="C12156">
        <v>38643215</v>
      </c>
      <c r="D12156">
        <v>38643865</v>
      </c>
      <c r="E12156">
        <v>651</v>
      </c>
      <c r="F12156" t="s">
        <v>66</v>
      </c>
      <c r="G12156" t="s">
        <v>4550</v>
      </c>
      <c r="H12156" t="s">
        <v>31114</v>
      </c>
      <c r="I12156">
        <v>10</v>
      </c>
      <c r="J12156">
        <v>8</v>
      </c>
      <c r="K12156">
        <v>2</v>
      </c>
      <c r="L12156">
        <v>0</v>
      </c>
      <c r="M12156">
        <v>0</v>
      </c>
      <c r="N12156">
        <v>0</v>
      </c>
      <c r="O12156" t="str">
        <f t="shared" si="1323"/>
        <v>SPRED1</v>
      </c>
      <c r="P12156">
        <f>IF(ISERROR(VLOOKUP(G12156,Genes!$A$2:$A$749,1,0)),0,1)</f>
        <v>1</v>
      </c>
      <c r="Q12156">
        <f t="shared" si="1324"/>
        <v>0</v>
      </c>
      <c r="R12156">
        <f t="shared" si="1325"/>
        <v>1</v>
      </c>
      <c r="S12156">
        <f t="shared" si="1326"/>
        <v>8</v>
      </c>
      <c r="T12156">
        <f t="shared" si="1327"/>
        <v>9</v>
      </c>
      <c r="U12156">
        <f t="shared" si="1328"/>
        <v>1</v>
      </c>
      <c r="V12156">
        <f t="shared" si="1329"/>
        <v>0.88888888888888884</v>
      </c>
    </row>
    <row r="12157" spans="1:22" x14ac:dyDescent="0.2">
      <c r="A12157" t="s">
        <v>31115</v>
      </c>
      <c r="B12157" t="s">
        <v>265</v>
      </c>
      <c r="C12157">
        <v>131317646</v>
      </c>
      <c r="D12157">
        <v>131317678</v>
      </c>
      <c r="E12157">
        <v>33</v>
      </c>
      <c r="F12157" t="s">
        <v>66</v>
      </c>
      <c r="G12157" t="s">
        <v>4557</v>
      </c>
      <c r="H12157" t="s">
        <v>31116</v>
      </c>
      <c r="I12157">
        <v>0</v>
      </c>
      <c r="J12157">
        <v>0</v>
      </c>
      <c r="K12157">
        <v>0</v>
      </c>
      <c r="L12157">
        <v>0</v>
      </c>
      <c r="M12157">
        <v>0</v>
      </c>
      <c r="N12157">
        <v>0</v>
      </c>
      <c r="O12157" t="str">
        <f t="shared" si="1323"/>
        <v/>
      </c>
      <c r="P12157">
        <f>IF(ISERROR(VLOOKUP(G12157,Genes!$A$2:$A$749,1,0)),0,1)</f>
        <v>1</v>
      </c>
      <c r="Q12157">
        <f t="shared" si="1324"/>
        <v>1</v>
      </c>
      <c r="R12157">
        <f t="shared" si="1325"/>
        <v>0</v>
      </c>
      <c r="S12157">
        <f t="shared" si="1326"/>
        <v>0</v>
      </c>
      <c r="T12157">
        <f t="shared" si="1327"/>
        <v>1</v>
      </c>
      <c r="U12157">
        <f t="shared" si="1328"/>
        <v>0</v>
      </c>
      <c r="V12157" t="str">
        <f t="shared" si="1329"/>
        <v/>
      </c>
    </row>
    <row r="12158" spans="1:22" x14ac:dyDescent="0.2">
      <c r="A12158" t="s">
        <v>31117</v>
      </c>
      <c r="B12158" t="s">
        <v>265</v>
      </c>
      <c r="C12158">
        <v>131340389</v>
      </c>
      <c r="D12158">
        <v>131340524</v>
      </c>
      <c r="E12158">
        <v>136</v>
      </c>
      <c r="F12158" t="s">
        <v>66</v>
      </c>
      <c r="G12158" t="s">
        <v>4557</v>
      </c>
      <c r="H12158" t="s">
        <v>31118</v>
      </c>
      <c r="I12158">
        <v>3</v>
      </c>
      <c r="J12158">
        <v>1</v>
      </c>
      <c r="K12158">
        <v>2</v>
      </c>
      <c r="L12158">
        <v>0</v>
      </c>
      <c r="M12158">
        <v>0</v>
      </c>
      <c r="N12158">
        <v>0</v>
      </c>
      <c r="O12158" t="str">
        <f t="shared" si="1323"/>
        <v/>
      </c>
      <c r="P12158">
        <f>IF(ISERROR(VLOOKUP(G12158,Genes!$A$2:$A$749,1,0)),0,1)</f>
        <v>1</v>
      </c>
      <c r="Q12158">
        <f t="shared" si="1324"/>
        <v>0</v>
      </c>
      <c r="R12158">
        <f t="shared" si="1325"/>
        <v>1</v>
      </c>
      <c r="S12158">
        <f t="shared" si="1326"/>
        <v>1</v>
      </c>
      <c r="T12158">
        <f t="shared" si="1327"/>
        <v>2</v>
      </c>
      <c r="U12158">
        <f t="shared" si="1328"/>
        <v>0</v>
      </c>
      <c r="V12158" t="str">
        <f t="shared" si="1329"/>
        <v/>
      </c>
    </row>
    <row r="12159" spans="1:22" x14ac:dyDescent="0.2">
      <c r="A12159" t="s">
        <v>31119</v>
      </c>
      <c r="B12159" t="s">
        <v>265</v>
      </c>
      <c r="C12159">
        <v>131341916</v>
      </c>
      <c r="D12159">
        <v>131342017</v>
      </c>
      <c r="E12159">
        <v>102</v>
      </c>
      <c r="F12159" t="s">
        <v>66</v>
      </c>
      <c r="G12159" t="s">
        <v>4557</v>
      </c>
      <c r="H12159" t="s">
        <v>31120</v>
      </c>
      <c r="I12159">
        <v>2</v>
      </c>
      <c r="J12159">
        <v>0</v>
      </c>
      <c r="K12159">
        <v>2</v>
      </c>
      <c r="L12159">
        <v>0</v>
      </c>
      <c r="M12159">
        <v>0</v>
      </c>
      <c r="N12159">
        <v>0</v>
      </c>
      <c r="O12159" t="str">
        <f t="shared" si="1323"/>
        <v/>
      </c>
      <c r="P12159">
        <f>IF(ISERROR(VLOOKUP(G12159,Genes!$A$2:$A$749,1,0)),0,1)</f>
        <v>1</v>
      </c>
      <c r="Q12159">
        <f t="shared" si="1324"/>
        <v>0</v>
      </c>
      <c r="R12159">
        <f t="shared" si="1325"/>
        <v>1</v>
      </c>
      <c r="S12159">
        <f t="shared" si="1326"/>
        <v>2</v>
      </c>
      <c r="T12159">
        <f t="shared" si="1327"/>
        <v>3</v>
      </c>
      <c r="U12159">
        <f t="shared" si="1328"/>
        <v>0</v>
      </c>
      <c r="V12159" t="str">
        <f t="shared" si="1329"/>
        <v/>
      </c>
    </row>
    <row r="12160" spans="1:22" x14ac:dyDescent="0.2">
      <c r="A12160" t="s">
        <v>31121</v>
      </c>
      <c r="B12160" t="s">
        <v>265</v>
      </c>
      <c r="C12160">
        <v>131343201</v>
      </c>
      <c r="D12160">
        <v>131343338</v>
      </c>
      <c r="E12160">
        <v>138</v>
      </c>
      <c r="F12160" t="s">
        <v>66</v>
      </c>
      <c r="G12160" t="s">
        <v>4557</v>
      </c>
      <c r="H12160" t="s">
        <v>31122</v>
      </c>
      <c r="I12160">
        <v>3</v>
      </c>
      <c r="J12160">
        <v>1</v>
      </c>
      <c r="K12160">
        <v>2</v>
      </c>
      <c r="L12160">
        <v>0</v>
      </c>
      <c r="M12160">
        <v>0</v>
      </c>
      <c r="N12160">
        <v>0</v>
      </c>
      <c r="O12160" t="str">
        <f t="shared" si="1323"/>
        <v/>
      </c>
      <c r="P12160">
        <f>IF(ISERROR(VLOOKUP(G12160,Genes!$A$2:$A$749,1,0)),0,1)</f>
        <v>1</v>
      </c>
      <c r="Q12160">
        <f t="shared" si="1324"/>
        <v>0</v>
      </c>
      <c r="R12160">
        <f t="shared" si="1325"/>
        <v>1</v>
      </c>
      <c r="S12160">
        <f t="shared" si="1326"/>
        <v>3</v>
      </c>
      <c r="T12160">
        <f t="shared" si="1327"/>
        <v>4</v>
      </c>
      <c r="U12160">
        <f t="shared" si="1328"/>
        <v>0</v>
      </c>
      <c r="V12160" t="str">
        <f t="shared" si="1329"/>
        <v/>
      </c>
    </row>
    <row r="12161" spans="1:22" x14ac:dyDescent="0.2">
      <c r="A12161" t="s">
        <v>31123</v>
      </c>
      <c r="B12161" t="s">
        <v>265</v>
      </c>
      <c r="C12161">
        <v>131344061</v>
      </c>
      <c r="D12161">
        <v>131344171</v>
      </c>
      <c r="E12161">
        <v>111</v>
      </c>
      <c r="F12161" t="s">
        <v>66</v>
      </c>
      <c r="G12161" t="s">
        <v>4557</v>
      </c>
      <c r="H12161" t="s">
        <v>31124</v>
      </c>
      <c r="I12161">
        <v>2</v>
      </c>
      <c r="J12161">
        <v>0</v>
      </c>
      <c r="K12161">
        <v>2</v>
      </c>
      <c r="L12161">
        <v>0</v>
      </c>
      <c r="M12161">
        <v>0</v>
      </c>
      <c r="N12161">
        <v>0</v>
      </c>
      <c r="O12161" t="str">
        <f t="shared" si="1323"/>
        <v/>
      </c>
      <c r="P12161">
        <f>IF(ISERROR(VLOOKUP(G12161,Genes!$A$2:$A$749,1,0)),0,1)</f>
        <v>1</v>
      </c>
      <c r="Q12161">
        <f t="shared" si="1324"/>
        <v>0</v>
      </c>
      <c r="R12161">
        <f t="shared" si="1325"/>
        <v>1</v>
      </c>
      <c r="S12161">
        <f t="shared" si="1326"/>
        <v>4</v>
      </c>
      <c r="T12161">
        <f t="shared" si="1327"/>
        <v>5</v>
      </c>
      <c r="U12161">
        <f t="shared" si="1328"/>
        <v>0</v>
      </c>
      <c r="V12161" t="str">
        <f t="shared" si="1329"/>
        <v/>
      </c>
    </row>
    <row r="12162" spans="1:22" x14ac:dyDescent="0.2">
      <c r="A12162" t="s">
        <v>31125</v>
      </c>
      <c r="B12162" t="s">
        <v>265</v>
      </c>
      <c r="C12162">
        <v>131344758</v>
      </c>
      <c r="D12162">
        <v>131344835</v>
      </c>
      <c r="E12162">
        <v>78</v>
      </c>
      <c r="F12162" t="s">
        <v>66</v>
      </c>
      <c r="G12162" t="s">
        <v>4557</v>
      </c>
      <c r="H12162" t="s">
        <v>31126</v>
      </c>
      <c r="I12162">
        <v>3</v>
      </c>
      <c r="J12162">
        <v>0</v>
      </c>
      <c r="K12162">
        <v>2</v>
      </c>
      <c r="L12162">
        <v>0</v>
      </c>
      <c r="M12162">
        <v>0</v>
      </c>
      <c r="N12162">
        <v>1</v>
      </c>
      <c r="O12162" t="str">
        <f t="shared" ref="O12162:O12225" si="1330">IF(U12162=1,G12162,"")</f>
        <v/>
      </c>
      <c r="P12162">
        <f>IF(ISERROR(VLOOKUP(G12162,Genes!$A$2:$A$749,1,0)),0,1)</f>
        <v>1</v>
      </c>
      <c r="Q12162">
        <f t="shared" ref="Q12162:Q12225" si="1331">IF(G12162&lt;&gt;G12161,1,0)</f>
        <v>0</v>
      </c>
      <c r="R12162">
        <f t="shared" ref="R12162:R12225" si="1332">IF(I12162=0,0,1)</f>
        <v>1</v>
      </c>
      <c r="S12162">
        <f t="shared" ref="S12162:S12225" si="1333">IF(Q12162=1,R12162,S12161+R12162)</f>
        <v>5</v>
      </c>
      <c r="T12162">
        <f t="shared" ref="T12162:T12225" si="1334">IF(Q12162=1,1,T12161+1)</f>
        <v>6</v>
      </c>
      <c r="U12162">
        <f t="shared" ref="U12162:U12225" si="1335">IF(G12162&lt;&gt;G12163,1,0)</f>
        <v>0</v>
      </c>
      <c r="V12162" t="str">
        <f t="shared" ref="V12162:V12225" si="1336">IF(U12162=1,S12162/T12162,"")</f>
        <v/>
      </c>
    </row>
    <row r="12163" spans="1:22" x14ac:dyDescent="0.2">
      <c r="A12163" t="s">
        <v>31127</v>
      </c>
      <c r="B12163" t="s">
        <v>265</v>
      </c>
      <c r="C12163">
        <v>131344973</v>
      </c>
      <c r="D12163">
        <v>131345128</v>
      </c>
      <c r="E12163">
        <v>156</v>
      </c>
      <c r="F12163" t="s">
        <v>66</v>
      </c>
      <c r="G12163" t="s">
        <v>4557</v>
      </c>
      <c r="H12163" t="s">
        <v>31128</v>
      </c>
      <c r="I12163">
        <v>4</v>
      </c>
      <c r="J12163">
        <v>1</v>
      </c>
      <c r="K12163">
        <v>2</v>
      </c>
      <c r="L12163">
        <v>0</v>
      </c>
      <c r="M12163">
        <v>0</v>
      </c>
      <c r="N12163">
        <v>1</v>
      </c>
      <c r="O12163" t="str">
        <f t="shared" si="1330"/>
        <v/>
      </c>
      <c r="P12163">
        <f>IF(ISERROR(VLOOKUP(G12163,Genes!$A$2:$A$749,1,0)),0,1)</f>
        <v>1</v>
      </c>
      <c r="Q12163">
        <f t="shared" si="1331"/>
        <v>0</v>
      </c>
      <c r="R12163">
        <f t="shared" si="1332"/>
        <v>1</v>
      </c>
      <c r="S12163">
        <f t="shared" si="1333"/>
        <v>6</v>
      </c>
      <c r="T12163">
        <f t="shared" si="1334"/>
        <v>7</v>
      </c>
      <c r="U12163">
        <f t="shared" si="1335"/>
        <v>0</v>
      </c>
      <c r="V12163" t="str">
        <f t="shared" si="1336"/>
        <v/>
      </c>
    </row>
    <row r="12164" spans="1:22" x14ac:dyDescent="0.2">
      <c r="A12164" t="s">
        <v>31129</v>
      </c>
      <c r="B12164" t="s">
        <v>265</v>
      </c>
      <c r="C12164">
        <v>131345356</v>
      </c>
      <c r="D12164">
        <v>131345560</v>
      </c>
      <c r="E12164">
        <v>205</v>
      </c>
      <c r="F12164" t="s">
        <v>66</v>
      </c>
      <c r="G12164" t="s">
        <v>4557</v>
      </c>
      <c r="H12164" t="s">
        <v>31130</v>
      </c>
      <c r="I12164">
        <v>3</v>
      </c>
      <c r="J12164">
        <v>1</v>
      </c>
      <c r="K12164">
        <v>2</v>
      </c>
      <c r="L12164">
        <v>0</v>
      </c>
      <c r="M12164">
        <v>0</v>
      </c>
      <c r="N12164">
        <v>0</v>
      </c>
      <c r="O12164" t="str">
        <f t="shared" si="1330"/>
        <v/>
      </c>
      <c r="P12164">
        <f>IF(ISERROR(VLOOKUP(G12164,Genes!$A$2:$A$749,1,0)),0,1)</f>
        <v>1</v>
      </c>
      <c r="Q12164">
        <f t="shared" si="1331"/>
        <v>0</v>
      </c>
      <c r="R12164">
        <f t="shared" si="1332"/>
        <v>1</v>
      </c>
      <c r="S12164">
        <f t="shared" si="1333"/>
        <v>7</v>
      </c>
      <c r="T12164">
        <f t="shared" si="1334"/>
        <v>8</v>
      </c>
      <c r="U12164">
        <f t="shared" si="1335"/>
        <v>0</v>
      </c>
      <c r="V12164" t="str">
        <f t="shared" si="1336"/>
        <v/>
      </c>
    </row>
    <row r="12165" spans="1:22" x14ac:dyDescent="0.2">
      <c r="A12165" t="s">
        <v>31131</v>
      </c>
      <c r="B12165" t="s">
        <v>265</v>
      </c>
      <c r="C12165">
        <v>131346067</v>
      </c>
      <c r="D12165">
        <v>131346248</v>
      </c>
      <c r="E12165">
        <v>182</v>
      </c>
      <c r="F12165" t="s">
        <v>66</v>
      </c>
      <c r="G12165" t="s">
        <v>4557</v>
      </c>
      <c r="H12165" t="s">
        <v>31132</v>
      </c>
      <c r="I12165">
        <v>3</v>
      </c>
      <c r="J12165">
        <v>1</v>
      </c>
      <c r="K12165">
        <v>2</v>
      </c>
      <c r="L12165">
        <v>0</v>
      </c>
      <c r="M12165">
        <v>0</v>
      </c>
      <c r="N12165">
        <v>0</v>
      </c>
      <c r="O12165" t="str">
        <f t="shared" si="1330"/>
        <v/>
      </c>
      <c r="P12165">
        <f>IF(ISERROR(VLOOKUP(G12165,Genes!$A$2:$A$749,1,0)),0,1)</f>
        <v>1</v>
      </c>
      <c r="Q12165">
        <f t="shared" si="1331"/>
        <v>0</v>
      </c>
      <c r="R12165">
        <f t="shared" si="1332"/>
        <v>1</v>
      </c>
      <c r="S12165">
        <f t="shared" si="1333"/>
        <v>8</v>
      </c>
      <c r="T12165">
        <f t="shared" si="1334"/>
        <v>9</v>
      </c>
      <c r="U12165">
        <f t="shared" si="1335"/>
        <v>0</v>
      </c>
      <c r="V12165" t="str">
        <f t="shared" si="1336"/>
        <v/>
      </c>
    </row>
    <row r="12166" spans="1:22" x14ac:dyDescent="0.2">
      <c r="A12166" t="s">
        <v>31133</v>
      </c>
      <c r="B12166" t="s">
        <v>265</v>
      </c>
      <c r="C12166">
        <v>131346561</v>
      </c>
      <c r="D12166">
        <v>131346804</v>
      </c>
      <c r="E12166">
        <v>244</v>
      </c>
      <c r="F12166" t="s">
        <v>66</v>
      </c>
      <c r="G12166" t="s">
        <v>4557</v>
      </c>
      <c r="H12166" t="s">
        <v>31134</v>
      </c>
      <c r="I12166">
        <v>4</v>
      </c>
      <c r="J12166">
        <v>2</v>
      </c>
      <c r="K12166">
        <v>2</v>
      </c>
      <c r="L12166">
        <v>0</v>
      </c>
      <c r="M12166">
        <v>0</v>
      </c>
      <c r="N12166">
        <v>0</v>
      </c>
      <c r="O12166" t="str">
        <f t="shared" si="1330"/>
        <v/>
      </c>
      <c r="P12166">
        <f>IF(ISERROR(VLOOKUP(G12166,Genes!$A$2:$A$749,1,0)),0,1)</f>
        <v>1</v>
      </c>
      <c r="Q12166">
        <f t="shared" si="1331"/>
        <v>0</v>
      </c>
      <c r="R12166">
        <f t="shared" si="1332"/>
        <v>1</v>
      </c>
      <c r="S12166">
        <f t="shared" si="1333"/>
        <v>9</v>
      </c>
      <c r="T12166">
        <f t="shared" si="1334"/>
        <v>10</v>
      </c>
      <c r="U12166">
        <f t="shared" si="1335"/>
        <v>0</v>
      </c>
      <c r="V12166" t="str">
        <f t="shared" si="1336"/>
        <v/>
      </c>
    </row>
    <row r="12167" spans="1:22" x14ac:dyDescent="0.2">
      <c r="A12167" t="s">
        <v>31135</v>
      </c>
      <c r="B12167" t="s">
        <v>265</v>
      </c>
      <c r="C12167">
        <v>131347000</v>
      </c>
      <c r="D12167">
        <v>131347122</v>
      </c>
      <c r="E12167">
        <v>123</v>
      </c>
      <c r="F12167" t="s">
        <v>66</v>
      </c>
      <c r="G12167" t="s">
        <v>4557</v>
      </c>
      <c r="H12167" t="s">
        <v>31136</v>
      </c>
      <c r="I12167">
        <v>3</v>
      </c>
      <c r="J12167">
        <v>1</v>
      </c>
      <c r="K12167">
        <v>2</v>
      </c>
      <c r="L12167">
        <v>0</v>
      </c>
      <c r="M12167">
        <v>0</v>
      </c>
      <c r="N12167">
        <v>0</v>
      </c>
      <c r="O12167" t="str">
        <f t="shared" si="1330"/>
        <v/>
      </c>
      <c r="P12167">
        <f>IF(ISERROR(VLOOKUP(G12167,Genes!$A$2:$A$749,1,0)),0,1)</f>
        <v>1</v>
      </c>
      <c r="Q12167">
        <f t="shared" si="1331"/>
        <v>0</v>
      </c>
      <c r="R12167">
        <f t="shared" si="1332"/>
        <v>1</v>
      </c>
      <c r="S12167">
        <f t="shared" si="1333"/>
        <v>10</v>
      </c>
      <c r="T12167">
        <f t="shared" si="1334"/>
        <v>11</v>
      </c>
      <c r="U12167">
        <f t="shared" si="1335"/>
        <v>0</v>
      </c>
      <c r="V12167" t="str">
        <f t="shared" si="1336"/>
        <v/>
      </c>
    </row>
    <row r="12168" spans="1:22" x14ac:dyDescent="0.2">
      <c r="A12168" t="s">
        <v>31137</v>
      </c>
      <c r="B12168" t="s">
        <v>265</v>
      </c>
      <c r="C12168">
        <v>131329017</v>
      </c>
      <c r="D12168">
        <v>131329256</v>
      </c>
      <c r="E12168">
        <v>240</v>
      </c>
      <c r="F12168" t="s">
        <v>66</v>
      </c>
      <c r="G12168" t="s">
        <v>4557</v>
      </c>
      <c r="H12168" t="s">
        <v>31138</v>
      </c>
      <c r="I12168">
        <v>3</v>
      </c>
      <c r="J12168">
        <v>2</v>
      </c>
      <c r="K12168">
        <v>1</v>
      </c>
      <c r="L12168">
        <v>0</v>
      </c>
      <c r="M12168">
        <v>0</v>
      </c>
      <c r="N12168">
        <v>0</v>
      </c>
      <c r="O12168" t="str">
        <f t="shared" si="1330"/>
        <v/>
      </c>
      <c r="P12168">
        <f>IF(ISERROR(VLOOKUP(G12168,Genes!$A$2:$A$749,1,0)),0,1)</f>
        <v>1</v>
      </c>
      <c r="Q12168">
        <f t="shared" si="1331"/>
        <v>0</v>
      </c>
      <c r="R12168">
        <f t="shared" si="1332"/>
        <v>1</v>
      </c>
      <c r="S12168">
        <f t="shared" si="1333"/>
        <v>11</v>
      </c>
      <c r="T12168">
        <f t="shared" si="1334"/>
        <v>12</v>
      </c>
      <c r="U12168">
        <f t="shared" si="1335"/>
        <v>0</v>
      </c>
      <c r="V12168" t="str">
        <f t="shared" si="1336"/>
        <v/>
      </c>
    </row>
    <row r="12169" spans="1:22" x14ac:dyDescent="0.2">
      <c r="A12169" t="s">
        <v>31139</v>
      </c>
      <c r="B12169" t="s">
        <v>265</v>
      </c>
      <c r="C12169">
        <v>131348027</v>
      </c>
      <c r="D12169">
        <v>131348244</v>
      </c>
      <c r="E12169">
        <v>218</v>
      </c>
      <c r="F12169" t="s">
        <v>66</v>
      </c>
      <c r="G12169" t="s">
        <v>4557</v>
      </c>
      <c r="H12169" t="s">
        <v>31140</v>
      </c>
      <c r="I12169">
        <v>3</v>
      </c>
      <c r="J12169">
        <v>1</v>
      </c>
      <c r="K12169">
        <v>2</v>
      </c>
      <c r="L12169">
        <v>0</v>
      </c>
      <c r="M12169">
        <v>0</v>
      </c>
      <c r="N12169">
        <v>0</v>
      </c>
      <c r="O12169" t="str">
        <f t="shared" si="1330"/>
        <v/>
      </c>
      <c r="P12169">
        <f>IF(ISERROR(VLOOKUP(G12169,Genes!$A$2:$A$749,1,0)),0,1)</f>
        <v>1</v>
      </c>
      <c r="Q12169">
        <f t="shared" si="1331"/>
        <v>0</v>
      </c>
      <c r="R12169">
        <f t="shared" si="1332"/>
        <v>1</v>
      </c>
      <c r="S12169">
        <f t="shared" si="1333"/>
        <v>12</v>
      </c>
      <c r="T12169">
        <f t="shared" si="1334"/>
        <v>13</v>
      </c>
      <c r="U12169">
        <f t="shared" si="1335"/>
        <v>0</v>
      </c>
      <c r="V12169" t="str">
        <f t="shared" si="1336"/>
        <v/>
      </c>
    </row>
    <row r="12170" spans="1:22" x14ac:dyDescent="0.2">
      <c r="A12170" t="s">
        <v>31141</v>
      </c>
      <c r="B12170" t="s">
        <v>265</v>
      </c>
      <c r="C12170">
        <v>131349885</v>
      </c>
      <c r="D12170">
        <v>131349977</v>
      </c>
      <c r="E12170">
        <v>93</v>
      </c>
      <c r="F12170" t="s">
        <v>66</v>
      </c>
      <c r="G12170" t="s">
        <v>4557</v>
      </c>
      <c r="H12170" t="s">
        <v>31142</v>
      </c>
      <c r="I12170">
        <v>2</v>
      </c>
      <c r="J12170">
        <v>0</v>
      </c>
      <c r="K12170">
        <v>2</v>
      </c>
      <c r="L12170">
        <v>0</v>
      </c>
      <c r="M12170">
        <v>0</v>
      </c>
      <c r="N12170">
        <v>0</v>
      </c>
      <c r="O12170" t="str">
        <f t="shared" si="1330"/>
        <v/>
      </c>
      <c r="P12170">
        <f>IF(ISERROR(VLOOKUP(G12170,Genes!$A$2:$A$749,1,0)),0,1)</f>
        <v>1</v>
      </c>
      <c r="Q12170">
        <f t="shared" si="1331"/>
        <v>0</v>
      </c>
      <c r="R12170">
        <f t="shared" si="1332"/>
        <v>1</v>
      </c>
      <c r="S12170">
        <f t="shared" si="1333"/>
        <v>13</v>
      </c>
      <c r="T12170">
        <f t="shared" si="1334"/>
        <v>14</v>
      </c>
      <c r="U12170">
        <f t="shared" si="1335"/>
        <v>0</v>
      </c>
      <c r="V12170" t="str">
        <f t="shared" si="1336"/>
        <v/>
      </c>
    </row>
    <row r="12171" spans="1:22" x14ac:dyDescent="0.2">
      <c r="A12171" t="s">
        <v>31143</v>
      </c>
      <c r="B12171" t="s">
        <v>265</v>
      </c>
      <c r="C12171">
        <v>131351088</v>
      </c>
      <c r="D12171">
        <v>131351222</v>
      </c>
      <c r="E12171">
        <v>135</v>
      </c>
      <c r="F12171" t="s">
        <v>66</v>
      </c>
      <c r="G12171" t="s">
        <v>4557</v>
      </c>
      <c r="H12171" t="s">
        <v>31144</v>
      </c>
      <c r="I12171">
        <v>3</v>
      </c>
      <c r="J12171">
        <v>1</v>
      </c>
      <c r="K12171">
        <v>2</v>
      </c>
      <c r="L12171">
        <v>0</v>
      </c>
      <c r="M12171">
        <v>0</v>
      </c>
      <c r="N12171">
        <v>0</v>
      </c>
      <c r="O12171" t="str">
        <f t="shared" si="1330"/>
        <v/>
      </c>
      <c r="P12171">
        <f>IF(ISERROR(VLOOKUP(G12171,Genes!$A$2:$A$749,1,0)),0,1)</f>
        <v>1</v>
      </c>
      <c r="Q12171">
        <f t="shared" si="1331"/>
        <v>0</v>
      </c>
      <c r="R12171">
        <f t="shared" si="1332"/>
        <v>1</v>
      </c>
      <c r="S12171">
        <f t="shared" si="1333"/>
        <v>14</v>
      </c>
      <c r="T12171">
        <f t="shared" si="1334"/>
        <v>15</v>
      </c>
      <c r="U12171">
        <f t="shared" si="1335"/>
        <v>0</v>
      </c>
      <c r="V12171" t="str">
        <f t="shared" si="1336"/>
        <v/>
      </c>
    </row>
    <row r="12172" spans="1:22" x14ac:dyDescent="0.2">
      <c r="A12172" t="s">
        <v>31145</v>
      </c>
      <c r="B12172" t="s">
        <v>265</v>
      </c>
      <c r="C12172">
        <v>131353756</v>
      </c>
      <c r="D12172">
        <v>131353904</v>
      </c>
      <c r="E12172">
        <v>149</v>
      </c>
      <c r="F12172" t="s">
        <v>66</v>
      </c>
      <c r="G12172" t="s">
        <v>4557</v>
      </c>
      <c r="H12172" t="s">
        <v>31146</v>
      </c>
      <c r="I12172">
        <v>3</v>
      </c>
      <c r="J12172">
        <v>1</v>
      </c>
      <c r="K12172">
        <v>2</v>
      </c>
      <c r="L12172">
        <v>0</v>
      </c>
      <c r="M12172">
        <v>0</v>
      </c>
      <c r="N12172">
        <v>0</v>
      </c>
      <c r="O12172" t="str">
        <f t="shared" si="1330"/>
        <v/>
      </c>
      <c r="P12172">
        <f>IF(ISERROR(VLOOKUP(G12172,Genes!$A$2:$A$749,1,0)),0,1)</f>
        <v>1</v>
      </c>
      <c r="Q12172">
        <f t="shared" si="1331"/>
        <v>0</v>
      </c>
      <c r="R12172">
        <f t="shared" si="1332"/>
        <v>1</v>
      </c>
      <c r="S12172">
        <f t="shared" si="1333"/>
        <v>15</v>
      </c>
      <c r="T12172">
        <f t="shared" si="1334"/>
        <v>16</v>
      </c>
      <c r="U12172">
        <f t="shared" si="1335"/>
        <v>0</v>
      </c>
      <c r="V12172" t="str">
        <f t="shared" si="1336"/>
        <v/>
      </c>
    </row>
    <row r="12173" spans="1:22" x14ac:dyDescent="0.2">
      <c r="A12173" t="s">
        <v>31147</v>
      </c>
      <c r="B12173" t="s">
        <v>265</v>
      </c>
      <c r="C12173">
        <v>131355262</v>
      </c>
      <c r="D12173">
        <v>131355321</v>
      </c>
      <c r="E12173">
        <v>60</v>
      </c>
      <c r="F12173" t="s">
        <v>66</v>
      </c>
      <c r="G12173" t="s">
        <v>4557</v>
      </c>
      <c r="H12173" t="s">
        <v>31148</v>
      </c>
      <c r="I12173">
        <v>2</v>
      </c>
      <c r="J12173">
        <v>2</v>
      </c>
      <c r="K12173">
        <v>0</v>
      </c>
      <c r="L12173">
        <v>0</v>
      </c>
      <c r="M12173">
        <v>0</v>
      </c>
      <c r="N12173">
        <v>0</v>
      </c>
      <c r="O12173" t="str">
        <f t="shared" si="1330"/>
        <v/>
      </c>
      <c r="P12173">
        <f>IF(ISERROR(VLOOKUP(G12173,Genes!$A$2:$A$749,1,0)),0,1)</f>
        <v>1</v>
      </c>
      <c r="Q12173">
        <f t="shared" si="1331"/>
        <v>0</v>
      </c>
      <c r="R12173">
        <f t="shared" si="1332"/>
        <v>1</v>
      </c>
      <c r="S12173">
        <f t="shared" si="1333"/>
        <v>16</v>
      </c>
      <c r="T12173">
        <f t="shared" si="1334"/>
        <v>17</v>
      </c>
      <c r="U12173">
        <f t="shared" si="1335"/>
        <v>0</v>
      </c>
      <c r="V12173" t="str">
        <f t="shared" si="1336"/>
        <v/>
      </c>
    </row>
    <row r="12174" spans="1:22" x14ac:dyDescent="0.2">
      <c r="A12174" t="s">
        <v>31149</v>
      </c>
      <c r="B12174" t="s">
        <v>265</v>
      </c>
      <c r="C12174">
        <v>131356454</v>
      </c>
      <c r="D12174">
        <v>131356652</v>
      </c>
      <c r="E12174">
        <v>199</v>
      </c>
      <c r="F12174" t="s">
        <v>66</v>
      </c>
      <c r="G12174" t="s">
        <v>4557</v>
      </c>
      <c r="H12174" t="s">
        <v>31150</v>
      </c>
      <c r="I12174">
        <v>3</v>
      </c>
      <c r="J12174">
        <v>1</v>
      </c>
      <c r="K12174">
        <v>2</v>
      </c>
      <c r="L12174">
        <v>0</v>
      </c>
      <c r="M12174">
        <v>0</v>
      </c>
      <c r="N12174">
        <v>0</v>
      </c>
      <c r="O12174" t="str">
        <f t="shared" si="1330"/>
        <v/>
      </c>
      <c r="P12174">
        <f>IF(ISERROR(VLOOKUP(G12174,Genes!$A$2:$A$749,1,0)),0,1)</f>
        <v>1</v>
      </c>
      <c r="Q12174">
        <f t="shared" si="1331"/>
        <v>0</v>
      </c>
      <c r="R12174">
        <f t="shared" si="1332"/>
        <v>1</v>
      </c>
      <c r="S12174">
        <f t="shared" si="1333"/>
        <v>17</v>
      </c>
      <c r="T12174">
        <f t="shared" si="1334"/>
        <v>18</v>
      </c>
      <c r="U12174">
        <f t="shared" si="1335"/>
        <v>0</v>
      </c>
      <c r="V12174" t="str">
        <f t="shared" si="1336"/>
        <v/>
      </c>
    </row>
    <row r="12175" spans="1:22" x14ac:dyDescent="0.2">
      <c r="A12175" t="s">
        <v>31151</v>
      </c>
      <c r="B12175" t="s">
        <v>265</v>
      </c>
      <c r="C12175">
        <v>131360679</v>
      </c>
      <c r="D12175">
        <v>131360783</v>
      </c>
      <c r="E12175">
        <v>105</v>
      </c>
      <c r="F12175" t="s">
        <v>66</v>
      </c>
      <c r="G12175" t="s">
        <v>4557</v>
      </c>
      <c r="H12175" t="s">
        <v>31152</v>
      </c>
      <c r="I12175">
        <v>2</v>
      </c>
      <c r="J12175">
        <v>0</v>
      </c>
      <c r="K12175">
        <v>2</v>
      </c>
      <c r="L12175">
        <v>0</v>
      </c>
      <c r="M12175">
        <v>0</v>
      </c>
      <c r="N12175">
        <v>0</v>
      </c>
      <c r="O12175" t="str">
        <f t="shared" si="1330"/>
        <v/>
      </c>
      <c r="P12175">
        <f>IF(ISERROR(VLOOKUP(G12175,Genes!$A$2:$A$749,1,0)),0,1)</f>
        <v>1</v>
      </c>
      <c r="Q12175">
        <f t="shared" si="1331"/>
        <v>0</v>
      </c>
      <c r="R12175">
        <f t="shared" si="1332"/>
        <v>1</v>
      </c>
      <c r="S12175">
        <f t="shared" si="1333"/>
        <v>18</v>
      </c>
      <c r="T12175">
        <f t="shared" si="1334"/>
        <v>19</v>
      </c>
      <c r="U12175">
        <f t="shared" si="1335"/>
        <v>0</v>
      </c>
      <c r="V12175" t="str">
        <f t="shared" si="1336"/>
        <v/>
      </c>
    </row>
    <row r="12176" spans="1:22" x14ac:dyDescent="0.2">
      <c r="A12176" t="s">
        <v>31153</v>
      </c>
      <c r="B12176" t="s">
        <v>265</v>
      </c>
      <c r="C12176">
        <v>131361242</v>
      </c>
      <c r="D12176">
        <v>131361265</v>
      </c>
      <c r="E12176">
        <v>24</v>
      </c>
      <c r="F12176" t="s">
        <v>66</v>
      </c>
      <c r="G12176" t="s">
        <v>4557</v>
      </c>
      <c r="H12176" t="s">
        <v>31154</v>
      </c>
      <c r="I12176">
        <v>2</v>
      </c>
      <c r="J12176">
        <v>2</v>
      </c>
      <c r="K12176">
        <v>0</v>
      </c>
      <c r="L12176">
        <v>0</v>
      </c>
      <c r="M12176">
        <v>0</v>
      </c>
      <c r="N12176">
        <v>0</v>
      </c>
      <c r="O12176" t="str">
        <f t="shared" si="1330"/>
        <v/>
      </c>
      <c r="P12176">
        <f>IF(ISERROR(VLOOKUP(G12176,Genes!$A$2:$A$749,1,0)),0,1)</f>
        <v>1</v>
      </c>
      <c r="Q12176">
        <f t="shared" si="1331"/>
        <v>0</v>
      </c>
      <c r="R12176">
        <f t="shared" si="1332"/>
        <v>1</v>
      </c>
      <c r="S12176">
        <f t="shared" si="1333"/>
        <v>19</v>
      </c>
      <c r="T12176">
        <f t="shared" si="1334"/>
        <v>20</v>
      </c>
      <c r="U12176">
        <f t="shared" si="1335"/>
        <v>0</v>
      </c>
      <c r="V12176" t="str">
        <f t="shared" si="1336"/>
        <v/>
      </c>
    </row>
    <row r="12177" spans="1:22" x14ac:dyDescent="0.2">
      <c r="A12177" t="s">
        <v>31155</v>
      </c>
      <c r="B12177" t="s">
        <v>265</v>
      </c>
      <c r="C12177">
        <v>131362359</v>
      </c>
      <c r="D12177">
        <v>131362394</v>
      </c>
      <c r="E12177">
        <v>36</v>
      </c>
      <c r="F12177" t="s">
        <v>66</v>
      </c>
      <c r="G12177" t="s">
        <v>4557</v>
      </c>
      <c r="H12177" t="s">
        <v>31156</v>
      </c>
      <c r="I12177">
        <v>2</v>
      </c>
      <c r="J12177">
        <v>2</v>
      </c>
      <c r="K12177">
        <v>0</v>
      </c>
      <c r="L12177">
        <v>0</v>
      </c>
      <c r="M12177">
        <v>0</v>
      </c>
      <c r="N12177">
        <v>0</v>
      </c>
      <c r="O12177" t="str">
        <f t="shared" si="1330"/>
        <v/>
      </c>
      <c r="P12177">
        <f>IF(ISERROR(VLOOKUP(G12177,Genes!$A$2:$A$749,1,0)),0,1)</f>
        <v>1</v>
      </c>
      <c r="Q12177">
        <f t="shared" si="1331"/>
        <v>0</v>
      </c>
      <c r="R12177">
        <f t="shared" si="1332"/>
        <v>1</v>
      </c>
      <c r="S12177">
        <f t="shared" si="1333"/>
        <v>20</v>
      </c>
      <c r="T12177">
        <f t="shared" si="1334"/>
        <v>21</v>
      </c>
      <c r="U12177">
        <f t="shared" si="1335"/>
        <v>0</v>
      </c>
      <c r="V12177" t="str">
        <f t="shared" si="1336"/>
        <v/>
      </c>
    </row>
    <row r="12178" spans="1:22" x14ac:dyDescent="0.2">
      <c r="A12178" t="s">
        <v>31157</v>
      </c>
      <c r="B12178" t="s">
        <v>265</v>
      </c>
      <c r="C12178">
        <v>131365822</v>
      </c>
      <c r="D12178">
        <v>131365869</v>
      </c>
      <c r="E12178">
        <v>48</v>
      </c>
      <c r="F12178" t="s">
        <v>66</v>
      </c>
      <c r="G12178" t="s">
        <v>4557</v>
      </c>
      <c r="H12178" t="s">
        <v>31158</v>
      </c>
      <c r="I12178">
        <v>2</v>
      </c>
      <c r="J12178">
        <v>2</v>
      </c>
      <c r="K12178">
        <v>0</v>
      </c>
      <c r="L12178">
        <v>0</v>
      </c>
      <c r="M12178">
        <v>0</v>
      </c>
      <c r="N12178">
        <v>0</v>
      </c>
      <c r="O12178" t="str">
        <f t="shared" si="1330"/>
        <v/>
      </c>
      <c r="P12178">
        <f>IF(ISERROR(VLOOKUP(G12178,Genes!$A$2:$A$749,1,0)),0,1)</f>
        <v>1</v>
      </c>
      <c r="Q12178">
        <f t="shared" si="1331"/>
        <v>0</v>
      </c>
      <c r="R12178">
        <f t="shared" si="1332"/>
        <v>1</v>
      </c>
      <c r="S12178">
        <f t="shared" si="1333"/>
        <v>21</v>
      </c>
      <c r="T12178">
        <f t="shared" si="1334"/>
        <v>22</v>
      </c>
      <c r="U12178">
        <f t="shared" si="1335"/>
        <v>0</v>
      </c>
      <c r="V12178" t="str">
        <f t="shared" si="1336"/>
        <v/>
      </c>
    </row>
    <row r="12179" spans="1:22" x14ac:dyDescent="0.2">
      <c r="A12179" t="s">
        <v>31159</v>
      </c>
      <c r="B12179" t="s">
        <v>265</v>
      </c>
      <c r="C12179">
        <v>131329020</v>
      </c>
      <c r="D12179">
        <v>131329256</v>
      </c>
      <c r="E12179">
        <v>237</v>
      </c>
      <c r="F12179" t="s">
        <v>66</v>
      </c>
      <c r="G12179" t="s">
        <v>4557</v>
      </c>
      <c r="H12179" t="s">
        <v>31160</v>
      </c>
      <c r="I12179">
        <v>3</v>
      </c>
      <c r="J12179">
        <v>1</v>
      </c>
      <c r="K12179">
        <v>2</v>
      </c>
      <c r="L12179">
        <v>0</v>
      </c>
      <c r="M12179">
        <v>0</v>
      </c>
      <c r="N12179">
        <v>0</v>
      </c>
      <c r="O12179" t="str">
        <f t="shared" si="1330"/>
        <v/>
      </c>
      <c r="P12179">
        <f>IF(ISERROR(VLOOKUP(G12179,Genes!$A$2:$A$749,1,0)),0,1)</f>
        <v>1</v>
      </c>
      <c r="Q12179">
        <f t="shared" si="1331"/>
        <v>0</v>
      </c>
      <c r="R12179">
        <f t="shared" si="1332"/>
        <v>1</v>
      </c>
      <c r="S12179">
        <f t="shared" si="1333"/>
        <v>22</v>
      </c>
      <c r="T12179">
        <f t="shared" si="1334"/>
        <v>23</v>
      </c>
      <c r="U12179">
        <f t="shared" si="1335"/>
        <v>0</v>
      </c>
      <c r="V12179" t="str">
        <f t="shared" si="1336"/>
        <v/>
      </c>
    </row>
    <row r="12180" spans="1:22" x14ac:dyDescent="0.2">
      <c r="A12180" t="s">
        <v>31161</v>
      </c>
      <c r="B12180" t="s">
        <v>265</v>
      </c>
      <c r="C12180">
        <v>131366605</v>
      </c>
      <c r="D12180">
        <v>131366696</v>
      </c>
      <c r="E12180">
        <v>92</v>
      </c>
      <c r="F12180" t="s">
        <v>66</v>
      </c>
      <c r="G12180" t="s">
        <v>4557</v>
      </c>
      <c r="H12180" t="s">
        <v>31162</v>
      </c>
      <c r="I12180">
        <v>2</v>
      </c>
      <c r="J12180">
        <v>0</v>
      </c>
      <c r="K12180">
        <v>2</v>
      </c>
      <c r="L12180">
        <v>0</v>
      </c>
      <c r="M12180">
        <v>0</v>
      </c>
      <c r="N12180">
        <v>0</v>
      </c>
      <c r="O12180" t="str">
        <f t="shared" si="1330"/>
        <v/>
      </c>
      <c r="P12180">
        <f>IF(ISERROR(VLOOKUP(G12180,Genes!$A$2:$A$749,1,0)),0,1)</f>
        <v>1</v>
      </c>
      <c r="Q12180">
        <f t="shared" si="1331"/>
        <v>0</v>
      </c>
      <c r="R12180">
        <f t="shared" si="1332"/>
        <v>1</v>
      </c>
      <c r="S12180">
        <f t="shared" si="1333"/>
        <v>23</v>
      </c>
      <c r="T12180">
        <f t="shared" si="1334"/>
        <v>24</v>
      </c>
      <c r="U12180">
        <f t="shared" si="1335"/>
        <v>0</v>
      </c>
      <c r="V12180" t="str">
        <f t="shared" si="1336"/>
        <v/>
      </c>
    </row>
    <row r="12181" spans="1:22" x14ac:dyDescent="0.2">
      <c r="A12181" t="s">
        <v>31163</v>
      </c>
      <c r="B12181" t="s">
        <v>265</v>
      </c>
      <c r="C12181">
        <v>131367313</v>
      </c>
      <c r="D12181">
        <v>131367457</v>
      </c>
      <c r="E12181">
        <v>145</v>
      </c>
      <c r="F12181" t="s">
        <v>66</v>
      </c>
      <c r="G12181" t="s">
        <v>4557</v>
      </c>
      <c r="H12181" t="s">
        <v>31164</v>
      </c>
      <c r="I12181">
        <v>4</v>
      </c>
      <c r="J12181">
        <v>1</v>
      </c>
      <c r="K12181">
        <v>2</v>
      </c>
      <c r="L12181">
        <v>0</v>
      </c>
      <c r="M12181">
        <v>0</v>
      </c>
      <c r="N12181">
        <v>1</v>
      </c>
      <c r="O12181" t="str">
        <f t="shared" si="1330"/>
        <v/>
      </c>
      <c r="P12181">
        <f>IF(ISERROR(VLOOKUP(G12181,Genes!$A$2:$A$749,1,0)),0,1)</f>
        <v>1</v>
      </c>
      <c r="Q12181">
        <f t="shared" si="1331"/>
        <v>0</v>
      </c>
      <c r="R12181">
        <f t="shared" si="1332"/>
        <v>1</v>
      </c>
      <c r="S12181">
        <f t="shared" si="1333"/>
        <v>24</v>
      </c>
      <c r="T12181">
        <f t="shared" si="1334"/>
        <v>25</v>
      </c>
      <c r="U12181">
        <f t="shared" si="1335"/>
        <v>0</v>
      </c>
      <c r="V12181" t="str">
        <f t="shared" si="1336"/>
        <v/>
      </c>
    </row>
    <row r="12182" spans="1:22" x14ac:dyDescent="0.2">
      <c r="A12182" t="s">
        <v>31165</v>
      </c>
      <c r="B12182" t="s">
        <v>265</v>
      </c>
      <c r="C12182">
        <v>131367575</v>
      </c>
      <c r="D12182">
        <v>131367756</v>
      </c>
      <c r="E12182">
        <v>182</v>
      </c>
      <c r="F12182" t="s">
        <v>66</v>
      </c>
      <c r="G12182" t="s">
        <v>4557</v>
      </c>
      <c r="H12182" t="s">
        <v>31166</v>
      </c>
      <c r="I12182">
        <v>4</v>
      </c>
      <c r="J12182">
        <v>1</v>
      </c>
      <c r="K12182">
        <v>2</v>
      </c>
      <c r="L12182">
        <v>0</v>
      </c>
      <c r="M12182">
        <v>0</v>
      </c>
      <c r="N12182">
        <v>1</v>
      </c>
      <c r="O12182" t="str">
        <f t="shared" si="1330"/>
        <v/>
      </c>
      <c r="P12182">
        <f>IF(ISERROR(VLOOKUP(G12182,Genes!$A$2:$A$749,1,0)),0,1)</f>
        <v>1</v>
      </c>
      <c r="Q12182">
        <f t="shared" si="1331"/>
        <v>0</v>
      </c>
      <c r="R12182">
        <f t="shared" si="1332"/>
        <v>1</v>
      </c>
      <c r="S12182">
        <f t="shared" si="1333"/>
        <v>25</v>
      </c>
      <c r="T12182">
        <f t="shared" si="1334"/>
        <v>26</v>
      </c>
      <c r="U12182">
        <f t="shared" si="1335"/>
        <v>0</v>
      </c>
      <c r="V12182" t="str">
        <f t="shared" si="1336"/>
        <v/>
      </c>
    </row>
    <row r="12183" spans="1:22" x14ac:dyDescent="0.2">
      <c r="A12183" t="s">
        <v>31167</v>
      </c>
      <c r="B12183" t="s">
        <v>265</v>
      </c>
      <c r="C12183">
        <v>131369883</v>
      </c>
      <c r="D12183">
        <v>131369982</v>
      </c>
      <c r="E12183">
        <v>100</v>
      </c>
      <c r="F12183" t="s">
        <v>66</v>
      </c>
      <c r="G12183" t="s">
        <v>4557</v>
      </c>
      <c r="H12183" t="s">
        <v>31168</v>
      </c>
      <c r="I12183">
        <v>2</v>
      </c>
      <c r="J12183">
        <v>0</v>
      </c>
      <c r="K12183">
        <v>2</v>
      </c>
      <c r="L12183">
        <v>0</v>
      </c>
      <c r="M12183">
        <v>0</v>
      </c>
      <c r="N12183">
        <v>0</v>
      </c>
      <c r="O12183" t="str">
        <f t="shared" si="1330"/>
        <v/>
      </c>
      <c r="P12183">
        <f>IF(ISERROR(VLOOKUP(G12183,Genes!$A$2:$A$749,1,0)),0,1)</f>
        <v>1</v>
      </c>
      <c r="Q12183">
        <f t="shared" si="1331"/>
        <v>0</v>
      </c>
      <c r="R12183">
        <f t="shared" si="1332"/>
        <v>1</v>
      </c>
      <c r="S12183">
        <f t="shared" si="1333"/>
        <v>26</v>
      </c>
      <c r="T12183">
        <f t="shared" si="1334"/>
        <v>27</v>
      </c>
      <c r="U12183">
        <f t="shared" si="1335"/>
        <v>0</v>
      </c>
      <c r="V12183" t="str">
        <f t="shared" si="1336"/>
        <v/>
      </c>
    </row>
    <row r="12184" spans="1:22" x14ac:dyDescent="0.2">
      <c r="A12184" t="s">
        <v>31169</v>
      </c>
      <c r="B12184" t="s">
        <v>265</v>
      </c>
      <c r="C12184">
        <v>131370131</v>
      </c>
      <c r="D12184">
        <v>131370328</v>
      </c>
      <c r="E12184">
        <v>198</v>
      </c>
      <c r="F12184" t="s">
        <v>66</v>
      </c>
      <c r="G12184" t="s">
        <v>4557</v>
      </c>
      <c r="H12184" t="s">
        <v>31170</v>
      </c>
      <c r="I12184">
        <v>6</v>
      </c>
      <c r="J12184">
        <v>1</v>
      </c>
      <c r="K12184">
        <v>2</v>
      </c>
      <c r="L12184">
        <v>0</v>
      </c>
      <c r="M12184">
        <v>1</v>
      </c>
      <c r="N12184">
        <v>2</v>
      </c>
      <c r="O12184" t="str">
        <f t="shared" si="1330"/>
        <v/>
      </c>
      <c r="P12184">
        <f>IF(ISERROR(VLOOKUP(G12184,Genes!$A$2:$A$749,1,0)),0,1)</f>
        <v>1</v>
      </c>
      <c r="Q12184">
        <f t="shared" si="1331"/>
        <v>0</v>
      </c>
      <c r="R12184">
        <f t="shared" si="1332"/>
        <v>1</v>
      </c>
      <c r="S12184">
        <f t="shared" si="1333"/>
        <v>27</v>
      </c>
      <c r="T12184">
        <f t="shared" si="1334"/>
        <v>28</v>
      </c>
      <c r="U12184">
        <f t="shared" si="1335"/>
        <v>0</v>
      </c>
      <c r="V12184" t="str">
        <f t="shared" si="1336"/>
        <v/>
      </c>
    </row>
    <row r="12185" spans="1:22" x14ac:dyDescent="0.2">
      <c r="A12185" t="s">
        <v>31171</v>
      </c>
      <c r="B12185" t="s">
        <v>265</v>
      </c>
      <c r="C12185">
        <v>131370409</v>
      </c>
      <c r="D12185">
        <v>131370555</v>
      </c>
      <c r="E12185">
        <v>147</v>
      </c>
      <c r="F12185" t="s">
        <v>66</v>
      </c>
      <c r="G12185" t="s">
        <v>4557</v>
      </c>
      <c r="H12185" t="s">
        <v>31172</v>
      </c>
      <c r="I12185">
        <v>5</v>
      </c>
      <c r="J12185">
        <v>1</v>
      </c>
      <c r="K12185">
        <v>2</v>
      </c>
      <c r="L12185">
        <v>0</v>
      </c>
      <c r="M12185">
        <v>1</v>
      </c>
      <c r="N12185">
        <v>1</v>
      </c>
      <c r="O12185" t="str">
        <f t="shared" si="1330"/>
        <v/>
      </c>
      <c r="P12185">
        <f>IF(ISERROR(VLOOKUP(G12185,Genes!$A$2:$A$749,1,0)),0,1)</f>
        <v>1</v>
      </c>
      <c r="Q12185">
        <f t="shared" si="1331"/>
        <v>0</v>
      </c>
      <c r="R12185">
        <f t="shared" si="1332"/>
        <v>1</v>
      </c>
      <c r="S12185">
        <f t="shared" si="1333"/>
        <v>28</v>
      </c>
      <c r="T12185">
        <f t="shared" si="1334"/>
        <v>29</v>
      </c>
      <c r="U12185">
        <f t="shared" si="1335"/>
        <v>0</v>
      </c>
      <c r="V12185" t="str">
        <f t="shared" si="1336"/>
        <v/>
      </c>
    </row>
    <row r="12186" spans="1:22" x14ac:dyDescent="0.2">
      <c r="A12186" t="s">
        <v>31173</v>
      </c>
      <c r="B12186" t="s">
        <v>265</v>
      </c>
      <c r="C12186">
        <v>131371153</v>
      </c>
      <c r="D12186">
        <v>131371256</v>
      </c>
      <c r="E12186">
        <v>104</v>
      </c>
      <c r="F12186" t="s">
        <v>66</v>
      </c>
      <c r="G12186" t="s">
        <v>4557</v>
      </c>
      <c r="H12186" t="s">
        <v>31174</v>
      </c>
      <c r="I12186">
        <v>3</v>
      </c>
      <c r="J12186">
        <v>0</v>
      </c>
      <c r="K12186">
        <v>2</v>
      </c>
      <c r="L12186">
        <v>0</v>
      </c>
      <c r="M12186">
        <v>0</v>
      </c>
      <c r="N12186">
        <v>1</v>
      </c>
      <c r="O12186" t="str">
        <f t="shared" si="1330"/>
        <v/>
      </c>
      <c r="P12186">
        <f>IF(ISERROR(VLOOKUP(G12186,Genes!$A$2:$A$749,1,0)),0,1)</f>
        <v>1</v>
      </c>
      <c r="Q12186">
        <f t="shared" si="1331"/>
        <v>0</v>
      </c>
      <c r="R12186">
        <f t="shared" si="1332"/>
        <v>1</v>
      </c>
      <c r="S12186">
        <f t="shared" si="1333"/>
        <v>29</v>
      </c>
      <c r="T12186">
        <f t="shared" si="1334"/>
        <v>30</v>
      </c>
      <c r="U12186">
        <f t="shared" si="1335"/>
        <v>0</v>
      </c>
      <c r="V12186" t="str">
        <f t="shared" si="1336"/>
        <v/>
      </c>
    </row>
    <row r="12187" spans="1:22" x14ac:dyDescent="0.2">
      <c r="A12187" t="s">
        <v>31175</v>
      </c>
      <c r="B12187" t="s">
        <v>265</v>
      </c>
      <c r="C12187">
        <v>131371401</v>
      </c>
      <c r="D12187">
        <v>131371563</v>
      </c>
      <c r="E12187">
        <v>163</v>
      </c>
      <c r="F12187" t="s">
        <v>66</v>
      </c>
      <c r="G12187" t="s">
        <v>4557</v>
      </c>
      <c r="H12187" t="s">
        <v>31176</v>
      </c>
      <c r="I12187">
        <v>6</v>
      </c>
      <c r="J12187">
        <v>1</v>
      </c>
      <c r="K12187">
        <v>2</v>
      </c>
      <c r="L12187">
        <v>1</v>
      </c>
      <c r="M12187">
        <v>1</v>
      </c>
      <c r="N12187">
        <v>1</v>
      </c>
      <c r="O12187" t="str">
        <f t="shared" si="1330"/>
        <v/>
      </c>
      <c r="P12187">
        <f>IF(ISERROR(VLOOKUP(G12187,Genes!$A$2:$A$749,1,0)),0,1)</f>
        <v>1</v>
      </c>
      <c r="Q12187">
        <f t="shared" si="1331"/>
        <v>0</v>
      </c>
      <c r="R12187">
        <f t="shared" si="1332"/>
        <v>1</v>
      </c>
      <c r="S12187">
        <f t="shared" si="1333"/>
        <v>30</v>
      </c>
      <c r="T12187">
        <f t="shared" si="1334"/>
        <v>31</v>
      </c>
      <c r="U12187">
        <f t="shared" si="1335"/>
        <v>0</v>
      </c>
      <c r="V12187" t="str">
        <f t="shared" si="1336"/>
        <v/>
      </c>
    </row>
    <row r="12188" spans="1:22" x14ac:dyDescent="0.2">
      <c r="A12188" t="s">
        <v>31177</v>
      </c>
      <c r="B12188" t="s">
        <v>265</v>
      </c>
      <c r="C12188">
        <v>131371930</v>
      </c>
      <c r="D12188">
        <v>131371944</v>
      </c>
      <c r="E12188">
        <v>15</v>
      </c>
      <c r="F12188" t="s">
        <v>66</v>
      </c>
      <c r="G12188" t="s">
        <v>4557</v>
      </c>
      <c r="H12188" t="s">
        <v>31178</v>
      </c>
      <c r="I12188">
        <v>2</v>
      </c>
      <c r="J12188">
        <v>2</v>
      </c>
      <c r="K12188">
        <v>0</v>
      </c>
      <c r="L12188">
        <v>0</v>
      </c>
      <c r="M12188">
        <v>0</v>
      </c>
      <c r="N12188">
        <v>0</v>
      </c>
      <c r="O12188" t="str">
        <f t="shared" si="1330"/>
        <v/>
      </c>
      <c r="P12188">
        <f>IF(ISERROR(VLOOKUP(G12188,Genes!$A$2:$A$749,1,0)),0,1)</f>
        <v>1</v>
      </c>
      <c r="Q12188">
        <f t="shared" si="1331"/>
        <v>0</v>
      </c>
      <c r="R12188">
        <f t="shared" si="1332"/>
        <v>1</v>
      </c>
      <c r="S12188">
        <f t="shared" si="1333"/>
        <v>31</v>
      </c>
      <c r="T12188">
        <f t="shared" si="1334"/>
        <v>32</v>
      </c>
      <c r="U12188">
        <f t="shared" si="1335"/>
        <v>0</v>
      </c>
      <c r="V12188" t="str">
        <f t="shared" si="1336"/>
        <v/>
      </c>
    </row>
    <row r="12189" spans="1:22" x14ac:dyDescent="0.2">
      <c r="A12189" t="s">
        <v>31179</v>
      </c>
      <c r="B12189" t="s">
        <v>265</v>
      </c>
      <c r="C12189">
        <v>131373993</v>
      </c>
      <c r="D12189">
        <v>131374124</v>
      </c>
      <c r="E12189">
        <v>132</v>
      </c>
      <c r="F12189" t="s">
        <v>66</v>
      </c>
      <c r="G12189" t="s">
        <v>4557</v>
      </c>
      <c r="H12189" t="s">
        <v>31180</v>
      </c>
      <c r="I12189">
        <v>3</v>
      </c>
      <c r="J12189">
        <v>1</v>
      </c>
      <c r="K12189">
        <v>2</v>
      </c>
      <c r="L12189">
        <v>0</v>
      </c>
      <c r="M12189">
        <v>0</v>
      </c>
      <c r="N12189">
        <v>0</v>
      </c>
      <c r="O12189" t="str">
        <f t="shared" si="1330"/>
        <v/>
      </c>
      <c r="P12189">
        <f>IF(ISERROR(VLOOKUP(G12189,Genes!$A$2:$A$749,1,0)),0,1)</f>
        <v>1</v>
      </c>
      <c r="Q12189">
        <f t="shared" si="1331"/>
        <v>0</v>
      </c>
      <c r="R12189">
        <f t="shared" si="1332"/>
        <v>1</v>
      </c>
      <c r="S12189">
        <f t="shared" si="1333"/>
        <v>32</v>
      </c>
      <c r="T12189">
        <f t="shared" si="1334"/>
        <v>33</v>
      </c>
      <c r="U12189">
        <f t="shared" si="1335"/>
        <v>0</v>
      </c>
      <c r="V12189" t="str">
        <f t="shared" si="1336"/>
        <v/>
      </c>
    </row>
    <row r="12190" spans="1:22" x14ac:dyDescent="0.2">
      <c r="A12190" t="s">
        <v>31181</v>
      </c>
      <c r="B12190" t="s">
        <v>265</v>
      </c>
      <c r="C12190">
        <v>131331051</v>
      </c>
      <c r="D12190">
        <v>131331176</v>
      </c>
      <c r="E12190">
        <v>126</v>
      </c>
      <c r="F12190" t="s">
        <v>66</v>
      </c>
      <c r="G12190" t="s">
        <v>4557</v>
      </c>
      <c r="H12190" t="s">
        <v>31182</v>
      </c>
      <c r="I12190">
        <v>3</v>
      </c>
      <c r="J12190">
        <v>1</v>
      </c>
      <c r="K12190">
        <v>2</v>
      </c>
      <c r="L12190">
        <v>0</v>
      </c>
      <c r="M12190">
        <v>0</v>
      </c>
      <c r="N12190">
        <v>0</v>
      </c>
      <c r="O12190" t="str">
        <f t="shared" si="1330"/>
        <v/>
      </c>
      <c r="P12190">
        <f>IF(ISERROR(VLOOKUP(G12190,Genes!$A$2:$A$749,1,0)),0,1)</f>
        <v>1</v>
      </c>
      <c r="Q12190">
        <f t="shared" si="1331"/>
        <v>0</v>
      </c>
      <c r="R12190">
        <f t="shared" si="1332"/>
        <v>1</v>
      </c>
      <c r="S12190">
        <f t="shared" si="1333"/>
        <v>33</v>
      </c>
      <c r="T12190">
        <f t="shared" si="1334"/>
        <v>34</v>
      </c>
      <c r="U12190">
        <f t="shared" si="1335"/>
        <v>0</v>
      </c>
      <c r="V12190" t="str">
        <f t="shared" si="1336"/>
        <v/>
      </c>
    </row>
    <row r="12191" spans="1:22" x14ac:dyDescent="0.2">
      <c r="A12191" t="s">
        <v>31183</v>
      </c>
      <c r="B12191" t="s">
        <v>265</v>
      </c>
      <c r="C12191">
        <v>131374388</v>
      </c>
      <c r="D12191">
        <v>131374525</v>
      </c>
      <c r="E12191">
        <v>138</v>
      </c>
      <c r="F12191" t="s">
        <v>66</v>
      </c>
      <c r="G12191" t="s">
        <v>4557</v>
      </c>
      <c r="H12191" t="s">
        <v>31184</v>
      </c>
      <c r="I12191">
        <v>3</v>
      </c>
      <c r="J12191">
        <v>1</v>
      </c>
      <c r="K12191">
        <v>2</v>
      </c>
      <c r="L12191">
        <v>0</v>
      </c>
      <c r="M12191">
        <v>0</v>
      </c>
      <c r="N12191">
        <v>0</v>
      </c>
      <c r="O12191" t="str">
        <f t="shared" si="1330"/>
        <v/>
      </c>
      <c r="P12191">
        <f>IF(ISERROR(VLOOKUP(G12191,Genes!$A$2:$A$749,1,0)),0,1)</f>
        <v>1</v>
      </c>
      <c r="Q12191">
        <f t="shared" si="1331"/>
        <v>0</v>
      </c>
      <c r="R12191">
        <f t="shared" si="1332"/>
        <v>1</v>
      </c>
      <c r="S12191">
        <f t="shared" si="1333"/>
        <v>34</v>
      </c>
      <c r="T12191">
        <f t="shared" si="1334"/>
        <v>35</v>
      </c>
      <c r="U12191">
        <f t="shared" si="1335"/>
        <v>0</v>
      </c>
      <c r="V12191" t="str">
        <f t="shared" si="1336"/>
        <v/>
      </c>
    </row>
    <row r="12192" spans="1:22" x14ac:dyDescent="0.2">
      <c r="A12192" t="s">
        <v>31185</v>
      </c>
      <c r="B12192" t="s">
        <v>265</v>
      </c>
      <c r="C12192">
        <v>131375660</v>
      </c>
      <c r="D12192">
        <v>131375764</v>
      </c>
      <c r="E12192">
        <v>105</v>
      </c>
      <c r="F12192" t="s">
        <v>66</v>
      </c>
      <c r="G12192" t="s">
        <v>4557</v>
      </c>
      <c r="H12192" t="s">
        <v>31186</v>
      </c>
      <c r="I12192">
        <v>2</v>
      </c>
      <c r="J12192">
        <v>0</v>
      </c>
      <c r="K12192">
        <v>2</v>
      </c>
      <c r="L12192">
        <v>0</v>
      </c>
      <c r="M12192">
        <v>0</v>
      </c>
      <c r="N12192">
        <v>0</v>
      </c>
      <c r="O12192" t="str">
        <f t="shared" si="1330"/>
        <v/>
      </c>
      <c r="P12192">
        <f>IF(ISERROR(VLOOKUP(G12192,Genes!$A$2:$A$749,1,0)),0,1)</f>
        <v>1</v>
      </c>
      <c r="Q12192">
        <f t="shared" si="1331"/>
        <v>0</v>
      </c>
      <c r="R12192">
        <f t="shared" si="1332"/>
        <v>1</v>
      </c>
      <c r="S12192">
        <f t="shared" si="1333"/>
        <v>35</v>
      </c>
      <c r="T12192">
        <f t="shared" si="1334"/>
        <v>36</v>
      </c>
      <c r="U12192">
        <f t="shared" si="1335"/>
        <v>0</v>
      </c>
      <c r="V12192" t="str">
        <f t="shared" si="1336"/>
        <v/>
      </c>
    </row>
    <row r="12193" spans="1:22" x14ac:dyDescent="0.2">
      <c r="A12193" t="s">
        <v>31187</v>
      </c>
      <c r="B12193" t="s">
        <v>265</v>
      </c>
      <c r="C12193">
        <v>131377911</v>
      </c>
      <c r="D12193">
        <v>131378119</v>
      </c>
      <c r="E12193">
        <v>209</v>
      </c>
      <c r="F12193" t="s">
        <v>66</v>
      </c>
      <c r="G12193" t="s">
        <v>4557</v>
      </c>
      <c r="H12193" t="s">
        <v>31188</v>
      </c>
      <c r="I12193">
        <v>3</v>
      </c>
      <c r="J12193">
        <v>1</v>
      </c>
      <c r="K12193">
        <v>2</v>
      </c>
      <c r="L12193">
        <v>0</v>
      </c>
      <c r="M12193">
        <v>0</v>
      </c>
      <c r="N12193">
        <v>0</v>
      </c>
      <c r="O12193" t="str">
        <f t="shared" si="1330"/>
        <v/>
      </c>
      <c r="P12193">
        <f>IF(ISERROR(VLOOKUP(G12193,Genes!$A$2:$A$749,1,0)),0,1)</f>
        <v>1</v>
      </c>
      <c r="Q12193">
        <f t="shared" si="1331"/>
        <v>0</v>
      </c>
      <c r="R12193">
        <f t="shared" si="1332"/>
        <v>1</v>
      </c>
      <c r="S12193">
        <f t="shared" si="1333"/>
        <v>36</v>
      </c>
      <c r="T12193">
        <f t="shared" si="1334"/>
        <v>37</v>
      </c>
      <c r="U12193">
        <f t="shared" si="1335"/>
        <v>0</v>
      </c>
      <c r="V12193" t="str">
        <f t="shared" si="1336"/>
        <v/>
      </c>
    </row>
    <row r="12194" spans="1:22" x14ac:dyDescent="0.2">
      <c r="A12194" t="s">
        <v>31189</v>
      </c>
      <c r="B12194" t="s">
        <v>265</v>
      </c>
      <c r="C12194">
        <v>131379919</v>
      </c>
      <c r="D12194">
        <v>131380039</v>
      </c>
      <c r="E12194">
        <v>121</v>
      </c>
      <c r="F12194" t="s">
        <v>66</v>
      </c>
      <c r="G12194" t="s">
        <v>4557</v>
      </c>
      <c r="H12194" t="s">
        <v>31190</v>
      </c>
      <c r="I12194">
        <v>3</v>
      </c>
      <c r="J12194">
        <v>1</v>
      </c>
      <c r="K12194">
        <v>1</v>
      </c>
      <c r="L12194">
        <v>1</v>
      </c>
      <c r="M12194">
        <v>0</v>
      </c>
      <c r="N12194">
        <v>0</v>
      </c>
      <c r="O12194" t="str">
        <f t="shared" si="1330"/>
        <v/>
      </c>
      <c r="P12194">
        <f>IF(ISERROR(VLOOKUP(G12194,Genes!$A$2:$A$749,1,0)),0,1)</f>
        <v>1</v>
      </c>
      <c r="Q12194">
        <f t="shared" si="1331"/>
        <v>0</v>
      </c>
      <c r="R12194">
        <f t="shared" si="1332"/>
        <v>1</v>
      </c>
      <c r="S12194">
        <f t="shared" si="1333"/>
        <v>37</v>
      </c>
      <c r="T12194">
        <f t="shared" si="1334"/>
        <v>38</v>
      </c>
      <c r="U12194">
        <f t="shared" si="1335"/>
        <v>0</v>
      </c>
      <c r="V12194" t="str">
        <f t="shared" si="1336"/>
        <v/>
      </c>
    </row>
    <row r="12195" spans="1:22" x14ac:dyDescent="0.2">
      <c r="A12195" t="s">
        <v>31191</v>
      </c>
      <c r="B12195" t="s">
        <v>265</v>
      </c>
      <c r="C12195">
        <v>131380266</v>
      </c>
      <c r="D12195">
        <v>131380387</v>
      </c>
      <c r="E12195">
        <v>122</v>
      </c>
      <c r="F12195" t="s">
        <v>66</v>
      </c>
      <c r="G12195" t="s">
        <v>4557</v>
      </c>
      <c r="H12195" t="s">
        <v>31192</v>
      </c>
      <c r="I12195">
        <v>3</v>
      </c>
      <c r="J12195">
        <v>1</v>
      </c>
      <c r="K12195">
        <v>2</v>
      </c>
      <c r="L12195">
        <v>0</v>
      </c>
      <c r="M12195">
        <v>0</v>
      </c>
      <c r="N12195">
        <v>0</v>
      </c>
      <c r="O12195" t="str">
        <f t="shared" si="1330"/>
        <v/>
      </c>
      <c r="P12195">
        <f>IF(ISERROR(VLOOKUP(G12195,Genes!$A$2:$A$749,1,0)),0,1)</f>
        <v>1</v>
      </c>
      <c r="Q12195">
        <f t="shared" si="1331"/>
        <v>0</v>
      </c>
      <c r="R12195">
        <f t="shared" si="1332"/>
        <v>1</v>
      </c>
      <c r="S12195">
        <f t="shared" si="1333"/>
        <v>38</v>
      </c>
      <c r="T12195">
        <f t="shared" si="1334"/>
        <v>39</v>
      </c>
      <c r="U12195">
        <f t="shared" si="1335"/>
        <v>0</v>
      </c>
      <c r="V12195" t="str">
        <f t="shared" si="1336"/>
        <v/>
      </c>
    </row>
    <row r="12196" spans="1:22" x14ac:dyDescent="0.2">
      <c r="A12196" t="s">
        <v>31193</v>
      </c>
      <c r="B12196" t="s">
        <v>265</v>
      </c>
      <c r="C12196">
        <v>131381150</v>
      </c>
      <c r="D12196">
        <v>131381282</v>
      </c>
      <c r="E12196">
        <v>133</v>
      </c>
      <c r="F12196" t="s">
        <v>66</v>
      </c>
      <c r="G12196" t="s">
        <v>4557</v>
      </c>
      <c r="H12196" t="s">
        <v>31194</v>
      </c>
      <c r="I12196">
        <v>3</v>
      </c>
      <c r="J12196">
        <v>1</v>
      </c>
      <c r="K12196">
        <v>2</v>
      </c>
      <c r="L12196">
        <v>0</v>
      </c>
      <c r="M12196">
        <v>0</v>
      </c>
      <c r="N12196">
        <v>0</v>
      </c>
      <c r="O12196" t="str">
        <f t="shared" si="1330"/>
        <v/>
      </c>
      <c r="P12196">
        <f>IF(ISERROR(VLOOKUP(G12196,Genes!$A$2:$A$749,1,0)),0,1)</f>
        <v>1</v>
      </c>
      <c r="Q12196">
        <f t="shared" si="1331"/>
        <v>0</v>
      </c>
      <c r="R12196">
        <f t="shared" si="1332"/>
        <v>1</v>
      </c>
      <c r="S12196">
        <f t="shared" si="1333"/>
        <v>39</v>
      </c>
      <c r="T12196">
        <f t="shared" si="1334"/>
        <v>40</v>
      </c>
      <c r="U12196">
        <f t="shared" si="1335"/>
        <v>0</v>
      </c>
      <c r="V12196" t="str">
        <f t="shared" si="1336"/>
        <v/>
      </c>
    </row>
    <row r="12197" spans="1:22" x14ac:dyDescent="0.2">
      <c r="A12197" t="s">
        <v>31195</v>
      </c>
      <c r="B12197" t="s">
        <v>265</v>
      </c>
      <c r="C12197">
        <v>131383437</v>
      </c>
      <c r="D12197">
        <v>131383535</v>
      </c>
      <c r="E12197">
        <v>99</v>
      </c>
      <c r="F12197" t="s">
        <v>66</v>
      </c>
      <c r="G12197" t="s">
        <v>4557</v>
      </c>
      <c r="H12197" t="s">
        <v>31196</v>
      </c>
      <c r="I12197">
        <v>2</v>
      </c>
      <c r="J12197">
        <v>0</v>
      </c>
      <c r="K12197">
        <v>2</v>
      </c>
      <c r="L12197">
        <v>0</v>
      </c>
      <c r="M12197">
        <v>0</v>
      </c>
      <c r="N12197">
        <v>0</v>
      </c>
      <c r="O12197" t="str">
        <f t="shared" si="1330"/>
        <v/>
      </c>
      <c r="P12197">
        <f>IF(ISERROR(VLOOKUP(G12197,Genes!$A$2:$A$749,1,0)),0,1)</f>
        <v>1</v>
      </c>
      <c r="Q12197">
        <f t="shared" si="1331"/>
        <v>0</v>
      </c>
      <c r="R12197">
        <f t="shared" si="1332"/>
        <v>1</v>
      </c>
      <c r="S12197">
        <f t="shared" si="1333"/>
        <v>40</v>
      </c>
      <c r="T12197">
        <f t="shared" si="1334"/>
        <v>41</v>
      </c>
      <c r="U12197">
        <f t="shared" si="1335"/>
        <v>0</v>
      </c>
      <c r="V12197" t="str">
        <f t="shared" si="1336"/>
        <v/>
      </c>
    </row>
    <row r="12198" spans="1:22" x14ac:dyDescent="0.2">
      <c r="A12198" t="s">
        <v>31197</v>
      </c>
      <c r="B12198" t="s">
        <v>265</v>
      </c>
      <c r="C12198">
        <v>131386607</v>
      </c>
      <c r="D12198">
        <v>131386766</v>
      </c>
      <c r="E12198">
        <v>160</v>
      </c>
      <c r="F12198" t="s">
        <v>66</v>
      </c>
      <c r="G12198" t="s">
        <v>4557</v>
      </c>
      <c r="H12198" t="s">
        <v>31198</v>
      </c>
      <c r="I12198">
        <v>3</v>
      </c>
      <c r="J12198">
        <v>1</v>
      </c>
      <c r="K12198">
        <v>2</v>
      </c>
      <c r="L12198">
        <v>0</v>
      </c>
      <c r="M12198">
        <v>0</v>
      </c>
      <c r="N12198">
        <v>0</v>
      </c>
      <c r="O12198" t="str">
        <f t="shared" si="1330"/>
        <v/>
      </c>
      <c r="P12198">
        <f>IF(ISERROR(VLOOKUP(G12198,Genes!$A$2:$A$749,1,0)),0,1)</f>
        <v>1</v>
      </c>
      <c r="Q12198">
        <f t="shared" si="1331"/>
        <v>0</v>
      </c>
      <c r="R12198">
        <f t="shared" si="1332"/>
        <v>1</v>
      </c>
      <c r="S12198">
        <f t="shared" si="1333"/>
        <v>41</v>
      </c>
      <c r="T12198">
        <f t="shared" si="1334"/>
        <v>42</v>
      </c>
      <c r="U12198">
        <f t="shared" si="1335"/>
        <v>0</v>
      </c>
      <c r="V12198" t="str">
        <f t="shared" si="1336"/>
        <v/>
      </c>
    </row>
    <row r="12199" spans="1:22" x14ac:dyDescent="0.2">
      <c r="A12199" t="s">
        <v>31199</v>
      </c>
      <c r="B12199" t="s">
        <v>265</v>
      </c>
      <c r="C12199">
        <v>131387382</v>
      </c>
      <c r="D12199">
        <v>131387458</v>
      </c>
      <c r="E12199">
        <v>77</v>
      </c>
      <c r="F12199" t="s">
        <v>66</v>
      </c>
      <c r="G12199" t="s">
        <v>4557</v>
      </c>
      <c r="H12199" t="s">
        <v>31200</v>
      </c>
      <c r="I12199">
        <v>2</v>
      </c>
      <c r="J12199">
        <v>0</v>
      </c>
      <c r="K12199">
        <v>2</v>
      </c>
      <c r="L12199">
        <v>0</v>
      </c>
      <c r="M12199">
        <v>0</v>
      </c>
      <c r="N12199">
        <v>0</v>
      </c>
      <c r="O12199" t="str">
        <f t="shared" si="1330"/>
        <v/>
      </c>
      <c r="P12199">
        <f>IF(ISERROR(VLOOKUP(G12199,Genes!$A$2:$A$749,1,0)),0,1)</f>
        <v>1</v>
      </c>
      <c r="Q12199">
        <f t="shared" si="1331"/>
        <v>0</v>
      </c>
      <c r="R12199">
        <f t="shared" si="1332"/>
        <v>1</v>
      </c>
      <c r="S12199">
        <f t="shared" si="1333"/>
        <v>42</v>
      </c>
      <c r="T12199">
        <f t="shared" si="1334"/>
        <v>43</v>
      </c>
      <c r="U12199">
        <f t="shared" si="1335"/>
        <v>0</v>
      </c>
      <c r="V12199" t="str">
        <f t="shared" si="1336"/>
        <v/>
      </c>
    </row>
    <row r="12200" spans="1:22" x14ac:dyDescent="0.2">
      <c r="A12200" t="s">
        <v>31201</v>
      </c>
      <c r="B12200" t="s">
        <v>265</v>
      </c>
      <c r="C12200">
        <v>131388048</v>
      </c>
      <c r="D12200">
        <v>131388257</v>
      </c>
      <c r="E12200">
        <v>210</v>
      </c>
      <c r="F12200" t="s">
        <v>66</v>
      </c>
      <c r="G12200" t="s">
        <v>4557</v>
      </c>
      <c r="H12200" t="s">
        <v>31202</v>
      </c>
      <c r="I12200">
        <v>3</v>
      </c>
      <c r="J12200">
        <v>1</v>
      </c>
      <c r="K12200">
        <v>2</v>
      </c>
      <c r="L12200">
        <v>0</v>
      </c>
      <c r="M12200">
        <v>0</v>
      </c>
      <c r="N12200">
        <v>0</v>
      </c>
      <c r="O12200" t="str">
        <f t="shared" si="1330"/>
        <v/>
      </c>
      <c r="P12200">
        <f>IF(ISERROR(VLOOKUP(G12200,Genes!$A$2:$A$749,1,0)),0,1)</f>
        <v>1</v>
      </c>
      <c r="Q12200">
        <f t="shared" si="1331"/>
        <v>0</v>
      </c>
      <c r="R12200">
        <f t="shared" si="1332"/>
        <v>1</v>
      </c>
      <c r="S12200">
        <f t="shared" si="1333"/>
        <v>43</v>
      </c>
      <c r="T12200">
        <f t="shared" si="1334"/>
        <v>44</v>
      </c>
      <c r="U12200">
        <f t="shared" si="1335"/>
        <v>0</v>
      </c>
      <c r="V12200" t="str">
        <f t="shared" si="1336"/>
        <v/>
      </c>
    </row>
    <row r="12201" spans="1:22" x14ac:dyDescent="0.2">
      <c r="A12201" t="s">
        <v>31203</v>
      </c>
      <c r="B12201" t="s">
        <v>265</v>
      </c>
      <c r="C12201">
        <v>131336954</v>
      </c>
      <c r="D12201">
        <v>131337094</v>
      </c>
      <c r="E12201">
        <v>141</v>
      </c>
      <c r="F12201" t="s">
        <v>66</v>
      </c>
      <c r="G12201" t="s">
        <v>4557</v>
      </c>
      <c r="H12201" t="s">
        <v>31204</v>
      </c>
      <c r="I12201">
        <v>3</v>
      </c>
      <c r="J12201">
        <v>1</v>
      </c>
      <c r="K12201">
        <v>2</v>
      </c>
      <c r="L12201">
        <v>0</v>
      </c>
      <c r="M12201">
        <v>0</v>
      </c>
      <c r="N12201">
        <v>0</v>
      </c>
      <c r="O12201" t="str">
        <f t="shared" si="1330"/>
        <v/>
      </c>
      <c r="P12201">
        <f>IF(ISERROR(VLOOKUP(G12201,Genes!$A$2:$A$749,1,0)),0,1)</f>
        <v>1</v>
      </c>
      <c r="Q12201">
        <f t="shared" si="1331"/>
        <v>0</v>
      </c>
      <c r="R12201">
        <f t="shared" si="1332"/>
        <v>1</v>
      </c>
      <c r="S12201">
        <f t="shared" si="1333"/>
        <v>44</v>
      </c>
      <c r="T12201">
        <f t="shared" si="1334"/>
        <v>45</v>
      </c>
      <c r="U12201">
        <f t="shared" si="1335"/>
        <v>0</v>
      </c>
      <c r="V12201" t="str">
        <f t="shared" si="1336"/>
        <v/>
      </c>
    </row>
    <row r="12202" spans="1:22" x14ac:dyDescent="0.2">
      <c r="A12202" t="s">
        <v>31205</v>
      </c>
      <c r="B12202" t="s">
        <v>265</v>
      </c>
      <c r="C12202">
        <v>131388670</v>
      </c>
      <c r="D12202">
        <v>131388966</v>
      </c>
      <c r="E12202">
        <v>297</v>
      </c>
      <c r="F12202" t="s">
        <v>66</v>
      </c>
      <c r="G12202" t="s">
        <v>4557</v>
      </c>
      <c r="H12202" t="s">
        <v>31206</v>
      </c>
      <c r="I12202">
        <v>4</v>
      </c>
      <c r="J12202">
        <v>2</v>
      </c>
      <c r="K12202">
        <v>2</v>
      </c>
      <c r="L12202">
        <v>0</v>
      </c>
      <c r="M12202">
        <v>0</v>
      </c>
      <c r="N12202">
        <v>0</v>
      </c>
      <c r="O12202" t="str">
        <f t="shared" si="1330"/>
        <v/>
      </c>
      <c r="P12202">
        <f>IF(ISERROR(VLOOKUP(G12202,Genes!$A$2:$A$749,1,0)),0,1)</f>
        <v>1</v>
      </c>
      <c r="Q12202">
        <f t="shared" si="1331"/>
        <v>0</v>
      </c>
      <c r="R12202">
        <f t="shared" si="1332"/>
        <v>1</v>
      </c>
      <c r="S12202">
        <f t="shared" si="1333"/>
        <v>45</v>
      </c>
      <c r="T12202">
        <f t="shared" si="1334"/>
        <v>46</v>
      </c>
      <c r="U12202">
        <f t="shared" si="1335"/>
        <v>0</v>
      </c>
      <c r="V12202" t="str">
        <f t="shared" si="1336"/>
        <v/>
      </c>
    </row>
    <row r="12203" spans="1:22" x14ac:dyDescent="0.2">
      <c r="A12203" t="s">
        <v>31207</v>
      </c>
      <c r="B12203" t="s">
        <v>265</v>
      </c>
      <c r="C12203">
        <v>131389665</v>
      </c>
      <c r="D12203">
        <v>131389777</v>
      </c>
      <c r="E12203">
        <v>113</v>
      </c>
      <c r="F12203" t="s">
        <v>66</v>
      </c>
      <c r="G12203" t="s">
        <v>4557</v>
      </c>
      <c r="H12203" t="s">
        <v>31208</v>
      </c>
      <c r="I12203">
        <v>3</v>
      </c>
      <c r="J12203">
        <v>0</v>
      </c>
      <c r="K12203">
        <v>2</v>
      </c>
      <c r="L12203">
        <v>1</v>
      </c>
      <c r="M12203">
        <v>0</v>
      </c>
      <c r="N12203">
        <v>0</v>
      </c>
      <c r="O12203" t="str">
        <f t="shared" si="1330"/>
        <v/>
      </c>
      <c r="P12203">
        <f>IF(ISERROR(VLOOKUP(G12203,Genes!$A$2:$A$749,1,0)),0,1)</f>
        <v>1</v>
      </c>
      <c r="Q12203">
        <f t="shared" si="1331"/>
        <v>0</v>
      </c>
      <c r="R12203">
        <f t="shared" si="1332"/>
        <v>1</v>
      </c>
      <c r="S12203">
        <f t="shared" si="1333"/>
        <v>46</v>
      </c>
      <c r="T12203">
        <f t="shared" si="1334"/>
        <v>47</v>
      </c>
      <c r="U12203">
        <f t="shared" si="1335"/>
        <v>0</v>
      </c>
      <c r="V12203" t="str">
        <f t="shared" si="1336"/>
        <v/>
      </c>
    </row>
    <row r="12204" spans="1:22" x14ac:dyDescent="0.2">
      <c r="A12204" t="s">
        <v>31209</v>
      </c>
      <c r="B12204" t="s">
        <v>265</v>
      </c>
      <c r="C12204">
        <v>131390204</v>
      </c>
      <c r="D12204">
        <v>131390221</v>
      </c>
      <c r="E12204">
        <v>18</v>
      </c>
      <c r="F12204" t="s">
        <v>66</v>
      </c>
      <c r="G12204" t="s">
        <v>4557</v>
      </c>
      <c r="H12204" t="s">
        <v>31210</v>
      </c>
      <c r="I12204">
        <v>2</v>
      </c>
      <c r="J12204">
        <v>2</v>
      </c>
      <c r="K12204">
        <v>0</v>
      </c>
      <c r="L12204">
        <v>0</v>
      </c>
      <c r="M12204">
        <v>0</v>
      </c>
      <c r="N12204">
        <v>0</v>
      </c>
      <c r="O12204" t="str">
        <f t="shared" si="1330"/>
        <v/>
      </c>
      <c r="P12204">
        <f>IF(ISERROR(VLOOKUP(G12204,Genes!$A$2:$A$749,1,0)),0,1)</f>
        <v>1</v>
      </c>
      <c r="Q12204">
        <f t="shared" si="1331"/>
        <v>0</v>
      </c>
      <c r="R12204">
        <f t="shared" si="1332"/>
        <v>1</v>
      </c>
      <c r="S12204">
        <f t="shared" si="1333"/>
        <v>47</v>
      </c>
      <c r="T12204">
        <f t="shared" si="1334"/>
        <v>48</v>
      </c>
      <c r="U12204">
        <f t="shared" si="1335"/>
        <v>0</v>
      </c>
      <c r="V12204" t="str">
        <f t="shared" si="1336"/>
        <v/>
      </c>
    </row>
    <row r="12205" spans="1:22" x14ac:dyDescent="0.2">
      <c r="A12205" t="s">
        <v>31211</v>
      </c>
      <c r="B12205" t="s">
        <v>265</v>
      </c>
      <c r="C12205">
        <v>131391404</v>
      </c>
      <c r="D12205">
        <v>131391466</v>
      </c>
      <c r="E12205">
        <v>63</v>
      </c>
      <c r="F12205" t="s">
        <v>66</v>
      </c>
      <c r="G12205" t="s">
        <v>4557</v>
      </c>
      <c r="H12205" t="s">
        <v>31212</v>
      </c>
      <c r="I12205">
        <v>0</v>
      </c>
      <c r="J12205">
        <v>0</v>
      </c>
      <c r="K12205">
        <v>0</v>
      </c>
      <c r="L12205">
        <v>0</v>
      </c>
      <c r="M12205">
        <v>0</v>
      </c>
      <c r="N12205">
        <v>0</v>
      </c>
      <c r="O12205" t="str">
        <f t="shared" si="1330"/>
        <v/>
      </c>
      <c r="P12205">
        <f>IF(ISERROR(VLOOKUP(G12205,Genes!$A$2:$A$749,1,0)),0,1)</f>
        <v>1</v>
      </c>
      <c r="Q12205">
        <f t="shared" si="1331"/>
        <v>0</v>
      </c>
      <c r="R12205">
        <f t="shared" si="1332"/>
        <v>0</v>
      </c>
      <c r="S12205">
        <f t="shared" si="1333"/>
        <v>47</v>
      </c>
      <c r="T12205">
        <f t="shared" si="1334"/>
        <v>49</v>
      </c>
      <c r="U12205">
        <f t="shared" si="1335"/>
        <v>0</v>
      </c>
      <c r="V12205" t="str">
        <f t="shared" si="1336"/>
        <v/>
      </c>
    </row>
    <row r="12206" spans="1:22" x14ac:dyDescent="0.2">
      <c r="A12206" t="s">
        <v>31213</v>
      </c>
      <c r="B12206" t="s">
        <v>265</v>
      </c>
      <c r="C12206">
        <v>131392600</v>
      </c>
      <c r="D12206">
        <v>131392654</v>
      </c>
      <c r="E12206">
        <v>55</v>
      </c>
      <c r="F12206" t="s">
        <v>66</v>
      </c>
      <c r="G12206" t="s">
        <v>4557</v>
      </c>
      <c r="H12206" t="s">
        <v>31214</v>
      </c>
      <c r="I12206">
        <v>4</v>
      </c>
      <c r="J12206">
        <v>2</v>
      </c>
      <c r="K12206">
        <v>0</v>
      </c>
      <c r="L12206">
        <v>0</v>
      </c>
      <c r="M12206">
        <v>1</v>
      </c>
      <c r="N12206">
        <v>1</v>
      </c>
      <c r="O12206" t="str">
        <f t="shared" si="1330"/>
        <v/>
      </c>
      <c r="P12206">
        <f>IF(ISERROR(VLOOKUP(G12206,Genes!$A$2:$A$749,1,0)),0,1)</f>
        <v>1</v>
      </c>
      <c r="Q12206">
        <f t="shared" si="1331"/>
        <v>0</v>
      </c>
      <c r="R12206">
        <f t="shared" si="1332"/>
        <v>1</v>
      </c>
      <c r="S12206">
        <f t="shared" si="1333"/>
        <v>48</v>
      </c>
      <c r="T12206">
        <f t="shared" si="1334"/>
        <v>50</v>
      </c>
      <c r="U12206">
        <f t="shared" si="1335"/>
        <v>0</v>
      </c>
      <c r="V12206" t="str">
        <f t="shared" si="1336"/>
        <v/>
      </c>
    </row>
    <row r="12207" spans="1:22" x14ac:dyDescent="0.2">
      <c r="A12207" t="s">
        <v>31215</v>
      </c>
      <c r="B12207" t="s">
        <v>265</v>
      </c>
      <c r="C12207">
        <v>131394406</v>
      </c>
      <c r="D12207">
        <v>131394602</v>
      </c>
      <c r="E12207">
        <v>197</v>
      </c>
      <c r="F12207" t="s">
        <v>66</v>
      </c>
      <c r="G12207" t="s">
        <v>4557</v>
      </c>
      <c r="H12207" t="s">
        <v>31216</v>
      </c>
      <c r="I12207">
        <v>5</v>
      </c>
      <c r="J12207">
        <v>1</v>
      </c>
      <c r="K12207">
        <v>2</v>
      </c>
      <c r="L12207">
        <v>0</v>
      </c>
      <c r="M12207">
        <v>1</v>
      </c>
      <c r="N12207">
        <v>1</v>
      </c>
      <c r="O12207" t="str">
        <f t="shared" si="1330"/>
        <v/>
      </c>
      <c r="P12207">
        <f>IF(ISERROR(VLOOKUP(G12207,Genes!$A$2:$A$749,1,0)),0,1)</f>
        <v>1</v>
      </c>
      <c r="Q12207">
        <f t="shared" si="1331"/>
        <v>0</v>
      </c>
      <c r="R12207">
        <f t="shared" si="1332"/>
        <v>1</v>
      </c>
      <c r="S12207">
        <f t="shared" si="1333"/>
        <v>49</v>
      </c>
      <c r="T12207">
        <f t="shared" si="1334"/>
        <v>51</v>
      </c>
      <c r="U12207">
        <f t="shared" si="1335"/>
        <v>0</v>
      </c>
      <c r="V12207" t="str">
        <f t="shared" si="1336"/>
        <v/>
      </c>
    </row>
    <row r="12208" spans="1:22" x14ac:dyDescent="0.2">
      <c r="A12208" t="s">
        <v>31217</v>
      </c>
      <c r="B12208" t="s">
        <v>265</v>
      </c>
      <c r="C12208">
        <v>131394710</v>
      </c>
      <c r="D12208">
        <v>131394763</v>
      </c>
      <c r="E12208">
        <v>54</v>
      </c>
      <c r="F12208" t="s">
        <v>66</v>
      </c>
      <c r="G12208" t="s">
        <v>4557</v>
      </c>
      <c r="H12208" t="s">
        <v>31218</v>
      </c>
      <c r="I12208">
        <v>5</v>
      </c>
      <c r="J12208">
        <v>2</v>
      </c>
      <c r="K12208">
        <v>0</v>
      </c>
      <c r="L12208">
        <v>0</v>
      </c>
      <c r="M12208">
        <v>1</v>
      </c>
      <c r="N12208">
        <v>2</v>
      </c>
      <c r="O12208" t="str">
        <f t="shared" si="1330"/>
        <v/>
      </c>
      <c r="P12208">
        <f>IF(ISERROR(VLOOKUP(G12208,Genes!$A$2:$A$749,1,0)),0,1)</f>
        <v>1</v>
      </c>
      <c r="Q12208">
        <f t="shared" si="1331"/>
        <v>0</v>
      </c>
      <c r="R12208">
        <f t="shared" si="1332"/>
        <v>1</v>
      </c>
      <c r="S12208">
        <f t="shared" si="1333"/>
        <v>50</v>
      </c>
      <c r="T12208">
        <f t="shared" si="1334"/>
        <v>52</v>
      </c>
      <c r="U12208">
        <f t="shared" si="1335"/>
        <v>0</v>
      </c>
      <c r="V12208" t="str">
        <f t="shared" si="1336"/>
        <v/>
      </c>
    </row>
    <row r="12209" spans="1:22" x14ac:dyDescent="0.2">
      <c r="A12209" t="s">
        <v>31219</v>
      </c>
      <c r="B12209" t="s">
        <v>265</v>
      </c>
      <c r="C12209">
        <v>131394851</v>
      </c>
      <c r="D12209">
        <v>131394997</v>
      </c>
      <c r="E12209">
        <v>147</v>
      </c>
      <c r="F12209" t="s">
        <v>66</v>
      </c>
      <c r="G12209" t="s">
        <v>4557</v>
      </c>
      <c r="H12209" t="s">
        <v>31220</v>
      </c>
      <c r="I12209">
        <v>7</v>
      </c>
      <c r="J12209">
        <v>1</v>
      </c>
      <c r="K12209">
        <v>2</v>
      </c>
      <c r="L12209">
        <v>0</v>
      </c>
      <c r="M12209">
        <v>2</v>
      </c>
      <c r="N12209">
        <v>2</v>
      </c>
      <c r="O12209" t="str">
        <f t="shared" si="1330"/>
        <v/>
      </c>
      <c r="P12209">
        <f>IF(ISERROR(VLOOKUP(G12209,Genes!$A$2:$A$749,1,0)),0,1)</f>
        <v>1</v>
      </c>
      <c r="Q12209">
        <f t="shared" si="1331"/>
        <v>0</v>
      </c>
      <c r="R12209">
        <f t="shared" si="1332"/>
        <v>1</v>
      </c>
      <c r="S12209">
        <f t="shared" si="1333"/>
        <v>51</v>
      </c>
      <c r="T12209">
        <f t="shared" si="1334"/>
        <v>53</v>
      </c>
      <c r="U12209">
        <f t="shared" si="1335"/>
        <v>0</v>
      </c>
      <c r="V12209" t="str">
        <f t="shared" si="1336"/>
        <v/>
      </c>
    </row>
    <row r="12210" spans="1:22" x14ac:dyDescent="0.2">
      <c r="A12210" t="s">
        <v>31221</v>
      </c>
      <c r="B12210" t="s">
        <v>265</v>
      </c>
      <c r="C12210">
        <v>131395087</v>
      </c>
      <c r="D12210">
        <v>131395234</v>
      </c>
      <c r="E12210">
        <v>148</v>
      </c>
      <c r="F12210" t="s">
        <v>66</v>
      </c>
      <c r="G12210" t="s">
        <v>4557</v>
      </c>
      <c r="H12210" t="s">
        <v>31222</v>
      </c>
      <c r="I12210">
        <v>5</v>
      </c>
      <c r="J12210">
        <v>1</v>
      </c>
      <c r="K12210">
        <v>2</v>
      </c>
      <c r="L12210">
        <v>0</v>
      </c>
      <c r="M12210">
        <v>1</v>
      </c>
      <c r="N12210">
        <v>1</v>
      </c>
      <c r="O12210" t="str">
        <f t="shared" si="1330"/>
        <v/>
      </c>
      <c r="P12210">
        <f>IF(ISERROR(VLOOKUP(G12210,Genes!$A$2:$A$749,1,0)),0,1)</f>
        <v>1</v>
      </c>
      <c r="Q12210">
        <f t="shared" si="1331"/>
        <v>0</v>
      </c>
      <c r="R12210">
        <f t="shared" si="1332"/>
        <v>1</v>
      </c>
      <c r="S12210">
        <f t="shared" si="1333"/>
        <v>52</v>
      </c>
      <c r="T12210">
        <f t="shared" si="1334"/>
        <v>54</v>
      </c>
      <c r="U12210">
        <f t="shared" si="1335"/>
        <v>0</v>
      </c>
      <c r="V12210" t="str">
        <f t="shared" si="1336"/>
        <v/>
      </c>
    </row>
    <row r="12211" spans="1:22" x14ac:dyDescent="0.2">
      <c r="A12211" t="s">
        <v>31223</v>
      </c>
      <c r="B12211" t="s">
        <v>265</v>
      </c>
      <c r="C12211">
        <v>131395488</v>
      </c>
      <c r="D12211">
        <v>131395613</v>
      </c>
      <c r="E12211">
        <v>126</v>
      </c>
      <c r="F12211" t="s">
        <v>66</v>
      </c>
      <c r="G12211" t="s">
        <v>4557</v>
      </c>
      <c r="H12211" t="s">
        <v>31224</v>
      </c>
      <c r="I12211">
        <v>3</v>
      </c>
      <c r="J12211">
        <v>1</v>
      </c>
      <c r="K12211">
        <v>2</v>
      </c>
      <c r="L12211">
        <v>0</v>
      </c>
      <c r="M12211">
        <v>0</v>
      </c>
      <c r="N12211">
        <v>0</v>
      </c>
      <c r="O12211" t="str">
        <f t="shared" si="1330"/>
        <v/>
      </c>
      <c r="P12211">
        <f>IF(ISERROR(VLOOKUP(G12211,Genes!$A$2:$A$749,1,0)),0,1)</f>
        <v>1</v>
      </c>
      <c r="Q12211">
        <f t="shared" si="1331"/>
        <v>0</v>
      </c>
      <c r="R12211">
        <f t="shared" si="1332"/>
        <v>1</v>
      </c>
      <c r="S12211">
        <f t="shared" si="1333"/>
        <v>53</v>
      </c>
      <c r="T12211">
        <f t="shared" si="1334"/>
        <v>55</v>
      </c>
      <c r="U12211">
        <f t="shared" si="1335"/>
        <v>0</v>
      </c>
      <c r="V12211" t="str">
        <f t="shared" si="1336"/>
        <v/>
      </c>
    </row>
    <row r="12212" spans="1:22" x14ac:dyDescent="0.2">
      <c r="A12212" t="s">
        <v>31225</v>
      </c>
      <c r="B12212" t="s">
        <v>265</v>
      </c>
      <c r="C12212">
        <v>131337478</v>
      </c>
      <c r="D12212">
        <v>131337624</v>
      </c>
      <c r="E12212">
        <v>147</v>
      </c>
      <c r="F12212" t="s">
        <v>66</v>
      </c>
      <c r="G12212" t="s">
        <v>4557</v>
      </c>
      <c r="H12212" t="s">
        <v>31226</v>
      </c>
      <c r="I12212">
        <v>3</v>
      </c>
      <c r="J12212">
        <v>1</v>
      </c>
      <c r="K12212">
        <v>2</v>
      </c>
      <c r="L12212">
        <v>0</v>
      </c>
      <c r="M12212">
        <v>0</v>
      </c>
      <c r="N12212">
        <v>0</v>
      </c>
      <c r="O12212" t="str">
        <f t="shared" si="1330"/>
        <v/>
      </c>
      <c r="P12212">
        <f>IF(ISERROR(VLOOKUP(G12212,Genes!$A$2:$A$749,1,0)),0,1)</f>
        <v>1</v>
      </c>
      <c r="Q12212">
        <f t="shared" si="1331"/>
        <v>0</v>
      </c>
      <c r="R12212">
        <f t="shared" si="1332"/>
        <v>1</v>
      </c>
      <c r="S12212">
        <f t="shared" si="1333"/>
        <v>54</v>
      </c>
      <c r="T12212">
        <f t="shared" si="1334"/>
        <v>56</v>
      </c>
      <c r="U12212">
        <f t="shared" si="1335"/>
        <v>0</v>
      </c>
      <c r="V12212" t="str">
        <f t="shared" si="1336"/>
        <v/>
      </c>
    </row>
    <row r="12213" spans="1:22" x14ac:dyDescent="0.2">
      <c r="A12213" t="s">
        <v>31227</v>
      </c>
      <c r="B12213" t="s">
        <v>265</v>
      </c>
      <c r="C12213">
        <v>131339102</v>
      </c>
      <c r="D12213">
        <v>131339235</v>
      </c>
      <c r="E12213">
        <v>134</v>
      </c>
      <c r="F12213" t="s">
        <v>66</v>
      </c>
      <c r="G12213" t="s">
        <v>4557</v>
      </c>
      <c r="H12213" t="s">
        <v>31228</v>
      </c>
      <c r="I12213">
        <v>3</v>
      </c>
      <c r="J12213">
        <v>1</v>
      </c>
      <c r="K12213">
        <v>2</v>
      </c>
      <c r="L12213">
        <v>0</v>
      </c>
      <c r="M12213">
        <v>0</v>
      </c>
      <c r="N12213">
        <v>0</v>
      </c>
      <c r="O12213" t="str">
        <f t="shared" si="1330"/>
        <v/>
      </c>
      <c r="P12213">
        <f>IF(ISERROR(VLOOKUP(G12213,Genes!$A$2:$A$749,1,0)),0,1)</f>
        <v>1</v>
      </c>
      <c r="Q12213">
        <f t="shared" si="1331"/>
        <v>0</v>
      </c>
      <c r="R12213">
        <f t="shared" si="1332"/>
        <v>1</v>
      </c>
      <c r="S12213">
        <f t="shared" si="1333"/>
        <v>55</v>
      </c>
      <c r="T12213">
        <f t="shared" si="1334"/>
        <v>57</v>
      </c>
      <c r="U12213">
        <f t="shared" si="1335"/>
        <v>0</v>
      </c>
      <c r="V12213" t="str">
        <f t="shared" si="1336"/>
        <v/>
      </c>
    </row>
    <row r="12214" spans="1:22" x14ac:dyDescent="0.2">
      <c r="A12214" t="s">
        <v>31229</v>
      </c>
      <c r="B12214" t="s">
        <v>265</v>
      </c>
      <c r="C12214">
        <v>131339408</v>
      </c>
      <c r="D12214">
        <v>131339552</v>
      </c>
      <c r="E12214">
        <v>145</v>
      </c>
      <c r="F12214" t="s">
        <v>66</v>
      </c>
      <c r="G12214" t="s">
        <v>4557</v>
      </c>
      <c r="H12214" t="s">
        <v>31230</v>
      </c>
      <c r="I12214">
        <v>6</v>
      </c>
      <c r="J12214">
        <v>1</v>
      </c>
      <c r="K12214">
        <v>2</v>
      </c>
      <c r="L12214">
        <v>0</v>
      </c>
      <c r="M12214">
        <v>1</v>
      </c>
      <c r="N12214">
        <v>2</v>
      </c>
      <c r="O12214" t="str">
        <f t="shared" si="1330"/>
        <v/>
      </c>
      <c r="P12214">
        <f>IF(ISERROR(VLOOKUP(G12214,Genes!$A$2:$A$749,1,0)),0,1)</f>
        <v>1</v>
      </c>
      <c r="Q12214">
        <f t="shared" si="1331"/>
        <v>0</v>
      </c>
      <c r="R12214">
        <f t="shared" si="1332"/>
        <v>1</v>
      </c>
      <c r="S12214">
        <f t="shared" si="1333"/>
        <v>56</v>
      </c>
      <c r="T12214">
        <f t="shared" si="1334"/>
        <v>58</v>
      </c>
      <c r="U12214">
        <f t="shared" si="1335"/>
        <v>0</v>
      </c>
      <c r="V12214" t="str">
        <f t="shared" si="1336"/>
        <v/>
      </c>
    </row>
    <row r="12215" spans="1:22" x14ac:dyDescent="0.2">
      <c r="A12215" t="s">
        <v>31231</v>
      </c>
      <c r="B12215" t="s">
        <v>265</v>
      </c>
      <c r="C12215">
        <v>131339631</v>
      </c>
      <c r="D12215">
        <v>131339785</v>
      </c>
      <c r="E12215">
        <v>155</v>
      </c>
      <c r="F12215" t="s">
        <v>66</v>
      </c>
      <c r="G12215" t="s">
        <v>4557</v>
      </c>
      <c r="H12215" t="s">
        <v>31232</v>
      </c>
      <c r="I12215">
        <v>5</v>
      </c>
      <c r="J12215">
        <v>1</v>
      </c>
      <c r="K12215">
        <v>2</v>
      </c>
      <c r="L12215">
        <v>0</v>
      </c>
      <c r="M12215">
        <v>1</v>
      </c>
      <c r="N12215">
        <v>1</v>
      </c>
      <c r="O12215" t="str">
        <f t="shared" si="1330"/>
        <v>SPTAN1</v>
      </c>
      <c r="P12215">
        <f>IF(ISERROR(VLOOKUP(G12215,Genes!$A$2:$A$749,1,0)),0,1)</f>
        <v>1</v>
      </c>
      <c r="Q12215">
        <f t="shared" si="1331"/>
        <v>0</v>
      </c>
      <c r="R12215">
        <f t="shared" si="1332"/>
        <v>1</v>
      </c>
      <c r="S12215">
        <f t="shared" si="1333"/>
        <v>57</v>
      </c>
      <c r="T12215">
        <f t="shared" si="1334"/>
        <v>59</v>
      </c>
      <c r="U12215">
        <f t="shared" si="1335"/>
        <v>1</v>
      </c>
      <c r="V12215">
        <f t="shared" si="1336"/>
        <v>0.96610169491525422</v>
      </c>
    </row>
    <row r="12216" spans="1:22" x14ac:dyDescent="0.2">
      <c r="A12216" t="s">
        <v>31233</v>
      </c>
      <c r="B12216" t="s">
        <v>135</v>
      </c>
      <c r="C12216">
        <v>30712146</v>
      </c>
      <c r="D12216">
        <v>30712199</v>
      </c>
      <c r="E12216">
        <v>54</v>
      </c>
      <c r="F12216" t="s">
        <v>66</v>
      </c>
      <c r="G12216" t="s">
        <v>4564</v>
      </c>
      <c r="H12216" t="s">
        <v>31234</v>
      </c>
      <c r="I12216">
        <v>2</v>
      </c>
      <c r="J12216">
        <v>2</v>
      </c>
      <c r="K12216">
        <v>0</v>
      </c>
      <c r="L12216">
        <v>0</v>
      </c>
      <c r="M12216">
        <v>0</v>
      </c>
      <c r="N12216">
        <v>0</v>
      </c>
      <c r="O12216" t="str">
        <f t="shared" si="1330"/>
        <v/>
      </c>
      <c r="P12216">
        <f>IF(ISERROR(VLOOKUP(G12216,Genes!$A$2:$A$749,1,0)),0,1)</f>
        <v>1</v>
      </c>
      <c r="Q12216">
        <f t="shared" si="1331"/>
        <v>1</v>
      </c>
      <c r="R12216">
        <f t="shared" si="1332"/>
        <v>1</v>
      </c>
      <c r="S12216">
        <f t="shared" si="1333"/>
        <v>1</v>
      </c>
      <c r="T12216">
        <f t="shared" si="1334"/>
        <v>1</v>
      </c>
      <c r="U12216">
        <f t="shared" si="1335"/>
        <v>0</v>
      </c>
      <c r="V12216" t="str">
        <f t="shared" si="1336"/>
        <v/>
      </c>
    </row>
    <row r="12217" spans="1:22" x14ac:dyDescent="0.2">
      <c r="A12217" t="s">
        <v>31235</v>
      </c>
      <c r="B12217" t="s">
        <v>135</v>
      </c>
      <c r="C12217">
        <v>30723156</v>
      </c>
      <c r="D12217">
        <v>30723478</v>
      </c>
      <c r="E12217">
        <v>323</v>
      </c>
      <c r="F12217" t="s">
        <v>66</v>
      </c>
      <c r="G12217" t="s">
        <v>4564</v>
      </c>
      <c r="H12217" t="s">
        <v>31236</v>
      </c>
      <c r="I12217">
        <v>8</v>
      </c>
      <c r="J12217">
        <v>3</v>
      </c>
      <c r="K12217">
        <v>2</v>
      </c>
      <c r="L12217">
        <v>0</v>
      </c>
      <c r="M12217">
        <v>1</v>
      </c>
      <c r="N12217">
        <v>2</v>
      </c>
      <c r="O12217" t="str">
        <f t="shared" si="1330"/>
        <v/>
      </c>
      <c r="P12217">
        <f>IF(ISERROR(VLOOKUP(G12217,Genes!$A$2:$A$749,1,0)),0,1)</f>
        <v>1</v>
      </c>
      <c r="Q12217">
        <f t="shared" si="1331"/>
        <v>0</v>
      </c>
      <c r="R12217">
        <f t="shared" si="1332"/>
        <v>1</v>
      </c>
      <c r="S12217">
        <f t="shared" si="1333"/>
        <v>2</v>
      </c>
      <c r="T12217">
        <f t="shared" si="1334"/>
        <v>2</v>
      </c>
      <c r="U12217">
        <f t="shared" si="1335"/>
        <v>0</v>
      </c>
      <c r="V12217" t="str">
        <f t="shared" si="1336"/>
        <v/>
      </c>
    </row>
    <row r="12218" spans="1:22" x14ac:dyDescent="0.2">
      <c r="A12218" t="s">
        <v>31237</v>
      </c>
      <c r="B12218" t="s">
        <v>135</v>
      </c>
      <c r="C12218">
        <v>30723583</v>
      </c>
      <c r="D12218">
        <v>30723760</v>
      </c>
      <c r="E12218">
        <v>178</v>
      </c>
      <c r="F12218" t="s">
        <v>66</v>
      </c>
      <c r="G12218" t="s">
        <v>4564</v>
      </c>
      <c r="H12218" t="s">
        <v>31238</v>
      </c>
      <c r="I12218">
        <v>4</v>
      </c>
      <c r="J12218">
        <v>1</v>
      </c>
      <c r="K12218">
        <v>2</v>
      </c>
      <c r="L12218">
        <v>0</v>
      </c>
      <c r="M12218">
        <v>0</v>
      </c>
      <c r="N12218">
        <v>1</v>
      </c>
      <c r="O12218" t="str">
        <f t="shared" si="1330"/>
        <v/>
      </c>
      <c r="P12218">
        <f>IF(ISERROR(VLOOKUP(G12218,Genes!$A$2:$A$749,1,0)),0,1)</f>
        <v>1</v>
      </c>
      <c r="Q12218">
        <f t="shared" si="1331"/>
        <v>0</v>
      </c>
      <c r="R12218">
        <f t="shared" si="1332"/>
        <v>1</v>
      </c>
      <c r="S12218">
        <f t="shared" si="1333"/>
        <v>3</v>
      </c>
      <c r="T12218">
        <f t="shared" si="1334"/>
        <v>3</v>
      </c>
      <c r="U12218">
        <f t="shared" si="1335"/>
        <v>0</v>
      </c>
      <c r="V12218" t="str">
        <f t="shared" si="1336"/>
        <v/>
      </c>
    </row>
    <row r="12219" spans="1:22" x14ac:dyDescent="0.2">
      <c r="A12219" t="s">
        <v>31239</v>
      </c>
      <c r="B12219" t="s">
        <v>135</v>
      </c>
      <c r="C12219">
        <v>30724000</v>
      </c>
      <c r="D12219">
        <v>30724136</v>
      </c>
      <c r="E12219">
        <v>137</v>
      </c>
      <c r="F12219" t="s">
        <v>66</v>
      </c>
      <c r="G12219" t="s">
        <v>4564</v>
      </c>
      <c r="H12219" t="s">
        <v>31240</v>
      </c>
      <c r="I12219">
        <v>3</v>
      </c>
      <c r="J12219">
        <v>1</v>
      </c>
      <c r="K12219">
        <v>2</v>
      </c>
      <c r="L12219">
        <v>0</v>
      </c>
      <c r="M12219">
        <v>0</v>
      </c>
      <c r="N12219">
        <v>0</v>
      </c>
      <c r="O12219" t="str">
        <f t="shared" si="1330"/>
        <v/>
      </c>
      <c r="P12219">
        <f>IF(ISERROR(VLOOKUP(G12219,Genes!$A$2:$A$749,1,0)),0,1)</f>
        <v>1</v>
      </c>
      <c r="Q12219">
        <f t="shared" si="1331"/>
        <v>0</v>
      </c>
      <c r="R12219">
        <f t="shared" si="1332"/>
        <v>1</v>
      </c>
      <c r="S12219">
        <f t="shared" si="1333"/>
        <v>4</v>
      </c>
      <c r="T12219">
        <f t="shared" si="1334"/>
        <v>4</v>
      </c>
      <c r="U12219">
        <f t="shared" si="1335"/>
        <v>0</v>
      </c>
      <c r="V12219" t="str">
        <f t="shared" si="1336"/>
        <v/>
      </c>
    </row>
    <row r="12220" spans="1:22" x14ac:dyDescent="0.2">
      <c r="A12220" t="s">
        <v>31241</v>
      </c>
      <c r="B12220" t="s">
        <v>135</v>
      </c>
      <c r="C12220">
        <v>30724529</v>
      </c>
      <c r="D12220">
        <v>30724698</v>
      </c>
      <c r="E12220">
        <v>170</v>
      </c>
      <c r="F12220" t="s">
        <v>66</v>
      </c>
      <c r="G12220" t="s">
        <v>4564</v>
      </c>
      <c r="H12220" t="s">
        <v>31242</v>
      </c>
      <c r="I12220">
        <v>4</v>
      </c>
      <c r="J12220">
        <v>1</v>
      </c>
      <c r="K12220">
        <v>2</v>
      </c>
      <c r="L12220">
        <v>0</v>
      </c>
      <c r="M12220">
        <v>0</v>
      </c>
      <c r="N12220">
        <v>1</v>
      </c>
      <c r="O12220" t="str">
        <f t="shared" si="1330"/>
        <v/>
      </c>
      <c r="P12220">
        <f>IF(ISERROR(VLOOKUP(G12220,Genes!$A$2:$A$749,1,0)),0,1)</f>
        <v>1</v>
      </c>
      <c r="Q12220">
        <f t="shared" si="1331"/>
        <v>0</v>
      </c>
      <c r="R12220">
        <f t="shared" si="1332"/>
        <v>1</v>
      </c>
      <c r="S12220">
        <f t="shared" si="1333"/>
        <v>5</v>
      </c>
      <c r="T12220">
        <f t="shared" si="1334"/>
        <v>5</v>
      </c>
      <c r="U12220">
        <f t="shared" si="1335"/>
        <v>0</v>
      </c>
      <c r="V12220" t="str">
        <f t="shared" si="1336"/>
        <v/>
      </c>
    </row>
    <row r="12221" spans="1:22" x14ac:dyDescent="0.2">
      <c r="A12221" t="s">
        <v>31243</v>
      </c>
      <c r="B12221" t="s">
        <v>135</v>
      </c>
      <c r="C12221">
        <v>30724840</v>
      </c>
      <c r="D12221">
        <v>30725032</v>
      </c>
      <c r="E12221">
        <v>193</v>
      </c>
      <c r="F12221" t="s">
        <v>66</v>
      </c>
      <c r="G12221" t="s">
        <v>4564</v>
      </c>
      <c r="H12221" t="s">
        <v>31244</v>
      </c>
      <c r="I12221">
        <v>4</v>
      </c>
      <c r="J12221">
        <v>1</v>
      </c>
      <c r="K12221">
        <v>2</v>
      </c>
      <c r="L12221">
        <v>0</v>
      </c>
      <c r="M12221">
        <v>0</v>
      </c>
      <c r="N12221">
        <v>1</v>
      </c>
      <c r="O12221" t="str">
        <f t="shared" si="1330"/>
        <v/>
      </c>
      <c r="P12221">
        <f>IF(ISERROR(VLOOKUP(G12221,Genes!$A$2:$A$749,1,0)),0,1)</f>
        <v>1</v>
      </c>
      <c r="Q12221">
        <f t="shared" si="1331"/>
        <v>0</v>
      </c>
      <c r="R12221">
        <f t="shared" si="1332"/>
        <v>1</v>
      </c>
      <c r="S12221">
        <f t="shared" si="1333"/>
        <v>6</v>
      </c>
      <c r="T12221">
        <f t="shared" si="1334"/>
        <v>6</v>
      </c>
      <c r="U12221">
        <f t="shared" si="1335"/>
        <v>0</v>
      </c>
      <c r="V12221" t="str">
        <f t="shared" si="1336"/>
        <v/>
      </c>
    </row>
    <row r="12222" spans="1:22" x14ac:dyDescent="0.2">
      <c r="A12222" t="s">
        <v>31245</v>
      </c>
      <c r="B12222" t="s">
        <v>135</v>
      </c>
      <c r="C12222">
        <v>30727387</v>
      </c>
      <c r="D12222">
        <v>30727523</v>
      </c>
      <c r="E12222">
        <v>137</v>
      </c>
      <c r="F12222" t="s">
        <v>66</v>
      </c>
      <c r="G12222" t="s">
        <v>4564</v>
      </c>
      <c r="H12222" t="s">
        <v>31246</v>
      </c>
      <c r="I12222">
        <v>4</v>
      </c>
      <c r="J12222">
        <v>1</v>
      </c>
      <c r="K12222">
        <v>2</v>
      </c>
      <c r="L12222">
        <v>0</v>
      </c>
      <c r="M12222">
        <v>0</v>
      </c>
      <c r="N12222">
        <v>1</v>
      </c>
      <c r="O12222" t="str">
        <f t="shared" si="1330"/>
        <v/>
      </c>
      <c r="P12222">
        <f>IF(ISERROR(VLOOKUP(G12222,Genes!$A$2:$A$749,1,0)),0,1)</f>
        <v>1</v>
      </c>
      <c r="Q12222">
        <f t="shared" si="1331"/>
        <v>0</v>
      </c>
      <c r="R12222">
        <f t="shared" si="1332"/>
        <v>1</v>
      </c>
      <c r="S12222">
        <f t="shared" si="1333"/>
        <v>7</v>
      </c>
      <c r="T12222">
        <f t="shared" si="1334"/>
        <v>7</v>
      </c>
      <c r="U12222">
        <f t="shared" si="1335"/>
        <v>0</v>
      </c>
      <c r="V12222" t="str">
        <f t="shared" si="1336"/>
        <v/>
      </c>
    </row>
    <row r="12223" spans="1:22" x14ac:dyDescent="0.2">
      <c r="A12223" t="s">
        <v>31247</v>
      </c>
      <c r="B12223" t="s">
        <v>135</v>
      </c>
      <c r="C12223">
        <v>30727614</v>
      </c>
      <c r="D12223">
        <v>30727800</v>
      </c>
      <c r="E12223">
        <v>187</v>
      </c>
      <c r="F12223" t="s">
        <v>66</v>
      </c>
      <c r="G12223" t="s">
        <v>4564</v>
      </c>
      <c r="H12223" t="s">
        <v>31248</v>
      </c>
      <c r="I12223">
        <v>5</v>
      </c>
      <c r="J12223">
        <v>1</v>
      </c>
      <c r="K12223">
        <v>2</v>
      </c>
      <c r="L12223">
        <v>0</v>
      </c>
      <c r="M12223">
        <v>1</v>
      </c>
      <c r="N12223">
        <v>1</v>
      </c>
      <c r="O12223" t="str">
        <f t="shared" si="1330"/>
        <v/>
      </c>
      <c r="P12223">
        <f>IF(ISERROR(VLOOKUP(G12223,Genes!$A$2:$A$749,1,0)),0,1)</f>
        <v>1</v>
      </c>
      <c r="Q12223">
        <f t="shared" si="1331"/>
        <v>0</v>
      </c>
      <c r="R12223">
        <f t="shared" si="1332"/>
        <v>1</v>
      </c>
      <c r="S12223">
        <f t="shared" si="1333"/>
        <v>8</v>
      </c>
      <c r="T12223">
        <f t="shared" si="1334"/>
        <v>8</v>
      </c>
      <c r="U12223">
        <f t="shared" si="1335"/>
        <v>0</v>
      </c>
      <c r="V12223" t="str">
        <f t="shared" si="1336"/>
        <v/>
      </c>
    </row>
    <row r="12224" spans="1:22" x14ac:dyDescent="0.2">
      <c r="A12224" t="s">
        <v>31249</v>
      </c>
      <c r="B12224" t="s">
        <v>135</v>
      </c>
      <c r="C12224">
        <v>30731483</v>
      </c>
      <c r="D12224">
        <v>30731652</v>
      </c>
      <c r="E12224">
        <v>170</v>
      </c>
      <c r="F12224" t="s">
        <v>66</v>
      </c>
      <c r="G12224" t="s">
        <v>4564</v>
      </c>
      <c r="H12224" t="s">
        <v>31250</v>
      </c>
      <c r="I12224">
        <v>3</v>
      </c>
      <c r="J12224">
        <v>1</v>
      </c>
      <c r="K12224">
        <v>2</v>
      </c>
      <c r="L12224">
        <v>0</v>
      </c>
      <c r="M12224">
        <v>0</v>
      </c>
      <c r="N12224">
        <v>0</v>
      </c>
      <c r="O12224" t="str">
        <f t="shared" si="1330"/>
        <v/>
      </c>
      <c r="P12224">
        <f>IF(ISERROR(VLOOKUP(G12224,Genes!$A$2:$A$749,1,0)),0,1)</f>
        <v>1</v>
      </c>
      <c r="Q12224">
        <f t="shared" si="1331"/>
        <v>0</v>
      </c>
      <c r="R12224">
        <f t="shared" si="1332"/>
        <v>1</v>
      </c>
      <c r="S12224">
        <f t="shared" si="1333"/>
        <v>9</v>
      </c>
      <c r="T12224">
        <f t="shared" si="1334"/>
        <v>9</v>
      </c>
      <c r="U12224">
        <f t="shared" si="1335"/>
        <v>0</v>
      </c>
      <c r="V12224" t="str">
        <f t="shared" si="1336"/>
        <v/>
      </c>
    </row>
    <row r="12225" spans="1:22" x14ac:dyDescent="0.2">
      <c r="A12225" t="s">
        <v>31251</v>
      </c>
      <c r="B12225" t="s">
        <v>135</v>
      </c>
      <c r="C12225">
        <v>30732034</v>
      </c>
      <c r="D12225">
        <v>30732299</v>
      </c>
      <c r="E12225">
        <v>266</v>
      </c>
      <c r="F12225" t="s">
        <v>66</v>
      </c>
      <c r="G12225" t="s">
        <v>4564</v>
      </c>
      <c r="H12225" t="s">
        <v>31252</v>
      </c>
      <c r="I12225">
        <v>4</v>
      </c>
      <c r="J12225">
        <v>2</v>
      </c>
      <c r="K12225">
        <v>2</v>
      </c>
      <c r="L12225">
        <v>0</v>
      </c>
      <c r="M12225">
        <v>0</v>
      </c>
      <c r="N12225">
        <v>0</v>
      </c>
      <c r="O12225" t="str">
        <f t="shared" si="1330"/>
        <v/>
      </c>
      <c r="P12225">
        <f>IF(ISERROR(VLOOKUP(G12225,Genes!$A$2:$A$749,1,0)),0,1)</f>
        <v>1</v>
      </c>
      <c r="Q12225">
        <f t="shared" si="1331"/>
        <v>0</v>
      </c>
      <c r="R12225">
        <f t="shared" si="1332"/>
        <v>1</v>
      </c>
      <c r="S12225">
        <f t="shared" si="1333"/>
        <v>10</v>
      </c>
      <c r="T12225">
        <f t="shared" si="1334"/>
        <v>10</v>
      </c>
      <c r="U12225">
        <f t="shared" si="1335"/>
        <v>0</v>
      </c>
      <c r="V12225" t="str">
        <f t="shared" si="1336"/>
        <v/>
      </c>
    </row>
    <row r="12226" spans="1:22" x14ac:dyDescent="0.2">
      <c r="A12226" t="s">
        <v>31253</v>
      </c>
      <c r="B12226" t="s">
        <v>135</v>
      </c>
      <c r="C12226">
        <v>30732510</v>
      </c>
      <c r="D12226">
        <v>30732797</v>
      </c>
      <c r="E12226">
        <v>288</v>
      </c>
      <c r="F12226" t="s">
        <v>66</v>
      </c>
      <c r="G12226" t="s">
        <v>4564</v>
      </c>
      <c r="H12226" t="s">
        <v>31254</v>
      </c>
      <c r="I12226">
        <v>4</v>
      </c>
      <c r="J12226">
        <v>2</v>
      </c>
      <c r="K12226">
        <v>2</v>
      </c>
      <c r="L12226">
        <v>0</v>
      </c>
      <c r="M12226">
        <v>0</v>
      </c>
      <c r="N12226">
        <v>0</v>
      </c>
      <c r="O12226" t="str">
        <f t="shared" ref="O12226:O12289" si="1337">IF(U12226=1,G12226,"")</f>
        <v/>
      </c>
      <c r="P12226">
        <f>IF(ISERROR(VLOOKUP(G12226,Genes!$A$2:$A$749,1,0)),0,1)</f>
        <v>1</v>
      </c>
      <c r="Q12226">
        <f t="shared" ref="Q12226:Q12289" si="1338">IF(G12226&lt;&gt;G12225,1,0)</f>
        <v>0</v>
      </c>
      <c r="R12226">
        <f t="shared" ref="R12226:R12289" si="1339">IF(I12226=0,0,1)</f>
        <v>1</v>
      </c>
      <c r="S12226">
        <f t="shared" ref="S12226:S12289" si="1340">IF(Q12226=1,R12226,S12225+R12226)</f>
        <v>11</v>
      </c>
      <c r="T12226">
        <f t="shared" ref="T12226:T12289" si="1341">IF(Q12226=1,1,T12225+1)</f>
        <v>11</v>
      </c>
      <c r="U12226">
        <f t="shared" ref="U12226:U12289" si="1342">IF(G12226&lt;&gt;G12227,1,0)</f>
        <v>0</v>
      </c>
      <c r="V12226" t="str">
        <f t="shared" ref="V12226:V12289" si="1343">IF(U12226=1,S12226/T12226,"")</f>
        <v/>
      </c>
    </row>
    <row r="12227" spans="1:22" x14ac:dyDescent="0.2">
      <c r="A12227" t="s">
        <v>31255</v>
      </c>
      <c r="B12227" t="s">
        <v>135</v>
      </c>
      <c r="C12227">
        <v>30715385</v>
      </c>
      <c r="D12227">
        <v>30715636</v>
      </c>
      <c r="E12227">
        <v>252</v>
      </c>
      <c r="F12227" t="s">
        <v>66</v>
      </c>
      <c r="G12227" t="s">
        <v>4564</v>
      </c>
      <c r="H12227" t="s">
        <v>31256</v>
      </c>
      <c r="I12227">
        <v>4</v>
      </c>
      <c r="J12227">
        <v>2</v>
      </c>
      <c r="K12227">
        <v>2</v>
      </c>
      <c r="L12227">
        <v>0</v>
      </c>
      <c r="M12227">
        <v>0</v>
      </c>
      <c r="N12227">
        <v>0</v>
      </c>
      <c r="O12227" t="str">
        <f t="shared" si="1337"/>
        <v/>
      </c>
      <c r="P12227">
        <f>IF(ISERROR(VLOOKUP(G12227,Genes!$A$2:$A$749,1,0)),0,1)</f>
        <v>1</v>
      </c>
      <c r="Q12227">
        <f t="shared" si="1338"/>
        <v>0</v>
      </c>
      <c r="R12227">
        <f t="shared" si="1339"/>
        <v>1</v>
      </c>
      <c r="S12227">
        <f t="shared" si="1340"/>
        <v>12</v>
      </c>
      <c r="T12227">
        <f t="shared" si="1341"/>
        <v>12</v>
      </c>
      <c r="U12227">
        <f t="shared" si="1342"/>
        <v>0</v>
      </c>
      <c r="V12227" t="str">
        <f t="shared" si="1343"/>
        <v/>
      </c>
    </row>
    <row r="12228" spans="1:22" x14ac:dyDescent="0.2">
      <c r="A12228" t="s">
        <v>31257</v>
      </c>
      <c r="B12228" t="s">
        <v>135</v>
      </c>
      <c r="C12228">
        <v>30733443</v>
      </c>
      <c r="D12228">
        <v>30733607</v>
      </c>
      <c r="E12228">
        <v>165</v>
      </c>
      <c r="F12228" t="s">
        <v>66</v>
      </c>
      <c r="G12228" t="s">
        <v>4564</v>
      </c>
      <c r="H12228" t="s">
        <v>31258</v>
      </c>
      <c r="I12228">
        <v>3</v>
      </c>
      <c r="J12228">
        <v>1</v>
      </c>
      <c r="K12228">
        <v>2</v>
      </c>
      <c r="L12228">
        <v>0</v>
      </c>
      <c r="M12228">
        <v>0</v>
      </c>
      <c r="N12228">
        <v>0</v>
      </c>
      <c r="O12228" t="str">
        <f t="shared" si="1337"/>
        <v/>
      </c>
      <c r="P12228">
        <f>IF(ISERROR(VLOOKUP(G12228,Genes!$A$2:$A$749,1,0)),0,1)</f>
        <v>1</v>
      </c>
      <c r="Q12228">
        <f t="shared" si="1338"/>
        <v>0</v>
      </c>
      <c r="R12228">
        <f t="shared" si="1339"/>
        <v>1</v>
      </c>
      <c r="S12228">
        <f t="shared" si="1340"/>
        <v>13</v>
      </c>
      <c r="T12228">
        <f t="shared" si="1341"/>
        <v>13</v>
      </c>
      <c r="U12228">
        <f t="shared" si="1342"/>
        <v>0</v>
      </c>
      <c r="V12228" t="str">
        <f t="shared" si="1343"/>
        <v/>
      </c>
    </row>
    <row r="12229" spans="1:22" x14ac:dyDescent="0.2">
      <c r="A12229" t="s">
        <v>31259</v>
      </c>
      <c r="B12229" t="s">
        <v>135</v>
      </c>
      <c r="C12229">
        <v>30733884</v>
      </c>
      <c r="D12229">
        <v>30734069</v>
      </c>
      <c r="E12229">
        <v>186</v>
      </c>
      <c r="F12229" t="s">
        <v>66</v>
      </c>
      <c r="G12229" t="s">
        <v>4564</v>
      </c>
      <c r="H12229" t="s">
        <v>31260</v>
      </c>
      <c r="I12229">
        <v>3</v>
      </c>
      <c r="J12229">
        <v>1</v>
      </c>
      <c r="K12229">
        <v>2</v>
      </c>
      <c r="L12229">
        <v>0</v>
      </c>
      <c r="M12229">
        <v>0</v>
      </c>
      <c r="N12229">
        <v>0</v>
      </c>
      <c r="O12229" t="str">
        <f t="shared" si="1337"/>
        <v/>
      </c>
      <c r="P12229">
        <f>IF(ISERROR(VLOOKUP(G12229,Genes!$A$2:$A$749,1,0)),0,1)</f>
        <v>1</v>
      </c>
      <c r="Q12229">
        <f t="shared" si="1338"/>
        <v>0</v>
      </c>
      <c r="R12229">
        <f t="shared" si="1339"/>
        <v>1</v>
      </c>
      <c r="S12229">
        <f t="shared" si="1340"/>
        <v>14</v>
      </c>
      <c r="T12229">
        <f t="shared" si="1341"/>
        <v>14</v>
      </c>
      <c r="U12229">
        <f t="shared" si="1342"/>
        <v>0</v>
      </c>
      <c r="V12229" t="str">
        <f t="shared" si="1343"/>
        <v/>
      </c>
    </row>
    <row r="12230" spans="1:22" x14ac:dyDescent="0.2">
      <c r="A12230" t="s">
        <v>31261</v>
      </c>
      <c r="B12230" t="s">
        <v>135</v>
      </c>
      <c r="C12230">
        <v>30734284</v>
      </c>
      <c r="D12230">
        <v>30734550</v>
      </c>
      <c r="E12230">
        <v>267</v>
      </c>
      <c r="F12230" t="s">
        <v>66</v>
      </c>
      <c r="G12230" t="s">
        <v>4564</v>
      </c>
      <c r="H12230" t="s">
        <v>31262</v>
      </c>
      <c r="I12230">
        <v>4</v>
      </c>
      <c r="J12230">
        <v>2</v>
      </c>
      <c r="K12230">
        <v>2</v>
      </c>
      <c r="L12230">
        <v>0</v>
      </c>
      <c r="M12230">
        <v>0</v>
      </c>
      <c r="N12230">
        <v>0</v>
      </c>
      <c r="O12230" t="str">
        <f t="shared" si="1337"/>
        <v/>
      </c>
      <c r="P12230">
        <f>IF(ISERROR(VLOOKUP(G12230,Genes!$A$2:$A$749,1,0)),0,1)</f>
        <v>1</v>
      </c>
      <c r="Q12230">
        <f t="shared" si="1338"/>
        <v>0</v>
      </c>
      <c r="R12230">
        <f t="shared" si="1339"/>
        <v>1</v>
      </c>
      <c r="S12230">
        <f t="shared" si="1340"/>
        <v>15</v>
      </c>
      <c r="T12230">
        <f t="shared" si="1341"/>
        <v>15</v>
      </c>
      <c r="U12230">
        <f t="shared" si="1342"/>
        <v>0</v>
      </c>
      <c r="V12230" t="str">
        <f t="shared" si="1343"/>
        <v/>
      </c>
    </row>
    <row r="12231" spans="1:22" x14ac:dyDescent="0.2">
      <c r="A12231" t="s">
        <v>31263</v>
      </c>
      <c r="B12231" t="s">
        <v>135</v>
      </c>
      <c r="C12231">
        <v>30734905</v>
      </c>
      <c r="D12231">
        <v>30736403</v>
      </c>
      <c r="E12231">
        <v>1499</v>
      </c>
      <c r="F12231" t="s">
        <v>66</v>
      </c>
      <c r="G12231" t="s">
        <v>4564</v>
      </c>
      <c r="H12231" t="s">
        <v>31264</v>
      </c>
      <c r="I12231">
        <v>24</v>
      </c>
      <c r="J12231">
        <v>23</v>
      </c>
      <c r="K12231">
        <v>1</v>
      </c>
      <c r="L12231">
        <v>0</v>
      </c>
      <c r="M12231">
        <v>0</v>
      </c>
      <c r="N12231">
        <v>0</v>
      </c>
      <c r="O12231" t="str">
        <f t="shared" si="1337"/>
        <v/>
      </c>
      <c r="P12231">
        <f>IF(ISERROR(VLOOKUP(G12231,Genes!$A$2:$A$749,1,0)),0,1)</f>
        <v>1</v>
      </c>
      <c r="Q12231">
        <f t="shared" si="1338"/>
        <v>0</v>
      </c>
      <c r="R12231">
        <f t="shared" si="1339"/>
        <v>1</v>
      </c>
      <c r="S12231">
        <f t="shared" si="1340"/>
        <v>16</v>
      </c>
      <c r="T12231">
        <f t="shared" si="1341"/>
        <v>16</v>
      </c>
      <c r="U12231">
        <f t="shared" si="1342"/>
        <v>0</v>
      </c>
      <c r="V12231" t="str">
        <f t="shared" si="1343"/>
        <v/>
      </c>
    </row>
    <row r="12232" spans="1:22" x14ac:dyDescent="0.2">
      <c r="A12232" t="s">
        <v>31265</v>
      </c>
      <c r="B12232" t="s">
        <v>135</v>
      </c>
      <c r="C12232">
        <v>30740287</v>
      </c>
      <c r="D12232">
        <v>30740552</v>
      </c>
      <c r="E12232">
        <v>266</v>
      </c>
      <c r="F12232" t="s">
        <v>66</v>
      </c>
      <c r="G12232" t="s">
        <v>4564</v>
      </c>
      <c r="H12232" t="s">
        <v>31266</v>
      </c>
      <c r="I12232">
        <v>5</v>
      </c>
      <c r="J12232">
        <v>2</v>
      </c>
      <c r="K12232">
        <v>2</v>
      </c>
      <c r="L12232">
        <v>0</v>
      </c>
      <c r="M12232">
        <v>0</v>
      </c>
      <c r="N12232">
        <v>1</v>
      </c>
      <c r="O12232" t="str">
        <f t="shared" si="1337"/>
        <v/>
      </c>
      <c r="P12232">
        <f>IF(ISERROR(VLOOKUP(G12232,Genes!$A$2:$A$749,1,0)),0,1)</f>
        <v>1</v>
      </c>
      <c r="Q12232">
        <f t="shared" si="1338"/>
        <v>0</v>
      </c>
      <c r="R12232">
        <f t="shared" si="1339"/>
        <v>1</v>
      </c>
      <c r="S12232">
        <f t="shared" si="1340"/>
        <v>17</v>
      </c>
      <c r="T12232">
        <f t="shared" si="1341"/>
        <v>17</v>
      </c>
      <c r="U12232">
        <f t="shared" si="1342"/>
        <v>0</v>
      </c>
      <c r="V12232" t="str">
        <f t="shared" si="1343"/>
        <v/>
      </c>
    </row>
    <row r="12233" spans="1:22" x14ac:dyDescent="0.2">
      <c r="A12233" t="s">
        <v>31267</v>
      </c>
      <c r="B12233" t="s">
        <v>135</v>
      </c>
      <c r="C12233">
        <v>30740691</v>
      </c>
      <c r="D12233">
        <v>30740893</v>
      </c>
      <c r="E12233">
        <v>203</v>
      </c>
      <c r="F12233" t="s">
        <v>66</v>
      </c>
      <c r="G12233" t="s">
        <v>4564</v>
      </c>
      <c r="H12233" t="s">
        <v>31268</v>
      </c>
      <c r="I12233">
        <v>3</v>
      </c>
      <c r="J12233">
        <v>1</v>
      </c>
      <c r="K12233">
        <v>2</v>
      </c>
      <c r="L12233">
        <v>0</v>
      </c>
      <c r="M12233">
        <v>0</v>
      </c>
      <c r="N12233">
        <v>0</v>
      </c>
      <c r="O12233" t="str">
        <f t="shared" si="1337"/>
        <v/>
      </c>
      <c r="P12233">
        <f>IF(ISERROR(VLOOKUP(G12233,Genes!$A$2:$A$749,1,0)),0,1)</f>
        <v>1</v>
      </c>
      <c r="Q12233">
        <f t="shared" si="1338"/>
        <v>0</v>
      </c>
      <c r="R12233">
        <f t="shared" si="1339"/>
        <v>1</v>
      </c>
      <c r="S12233">
        <f t="shared" si="1340"/>
        <v>18</v>
      </c>
      <c r="T12233">
        <f t="shared" si="1341"/>
        <v>18</v>
      </c>
      <c r="U12233">
        <f t="shared" si="1342"/>
        <v>0</v>
      </c>
      <c r="V12233" t="str">
        <f t="shared" si="1343"/>
        <v/>
      </c>
    </row>
    <row r="12234" spans="1:22" x14ac:dyDescent="0.2">
      <c r="A12234" t="s">
        <v>31269</v>
      </c>
      <c r="B12234" t="s">
        <v>135</v>
      </c>
      <c r="C12234">
        <v>30744601</v>
      </c>
      <c r="D12234">
        <v>30744770</v>
      </c>
      <c r="E12234">
        <v>170</v>
      </c>
      <c r="F12234" t="s">
        <v>66</v>
      </c>
      <c r="G12234" t="s">
        <v>4564</v>
      </c>
      <c r="H12234" t="s">
        <v>31270</v>
      </c>
      <c r="I12234">
        <v>3</v>
      </c>
      <c r="J12234">
        <v>1</v>
      </c>
      <c r="K12234">
        <v>2</v>
      </c>
      <c r="L12234">
        <v>0</v>
      </c>
      <c r="M12234">
        <v>0</v>
      </c>
      <c r="N12234">
        <v>0</v>
      </c>
      <c r="O12234" t="str">
        <f t="shared" si="1337"/>
        <v/>
      </c>
      <c r="P12234">
        <f>IF(ISERROR(VLOOKUP(G12234,Genes!$A$2:$A$749,1,0)),0,1)</f>
        <v>1</v>
      </c>
      <c r="Q12234">
        <f t="shared" si="1338"/>
        <v>0</v>
      </c>
      <c r="R12234">
        <f t="shared" si="1339"/>
        <v>1</v>
      </c>
      <c r="S12234">
        <f t="shared" si="1340"/>
        <v>19</v>
      </c>
      <c r="T12234">
        <f t="shared" si="1341"/>
        <v>19</v>
      </c>
      <c r="U12234">
        <f t="shared" si="1342"/>
        <v>0</v>
      </c>
      <c r="V12234" t="str">
        <f t="shared" si="1343"/>
        <v/>
      </c>
    </row>
    <row r="12235" spans="1:22" x14ac:dyDescent="0.2">
      <c r="A12235" t="s">
        <v>31271</v>
      </c>
      <c r="B12235" t="s">
        <v>135</v>
      </c>
      <c r="C12235">
        <v>30744923</v>
      </c>
      <c r="D12235">
        <v>30745119</v>
      </c>
      <c r="E12235">
        <v>197</v>
      </c>
      <c r="F12235" t="s">
        <v>66</v>
      </c>
      <c r="G12235" t="s">
        <v>4564</v>
      </c>
      <c r="H12235" t="s">
        <v>31272</v>
      </c>
      <c r="I12235">
        <v>5</v>
      </c>
      <c r="J12235">
        <v>1</v>
      </c>
      <c r="K12235">
        <v>2</v>
      </c>
      <c r="L12235">
        <v>0</v>
      </c>
      <c r="M12235">
        <v>0</v>
      </c>
      <c r="N12235">
        <v>2</v>
      </c>
      <c r="O12235" t="str">
        <f t="shared" si="1337"/>
        <v/>
      </c>
      <c r="P12235">
        <f>IF(ISERROR(VLOOKUP(G12235,Genes!$A$2:$A$749,1,0)),0,1)</f>
        <v>1</v>
      </c>
      <c r="Q12235">
        <f t="shared" si="1338"/>
        <v>0</v>
      </c>
      <c r="R12235">
        <f t="shared" si="1339"/>
        <v>1</v>
      </c>
      <c r="S12235">
        <f t="shared" si="1340"/>
        <v>20</v>
      </c>
      <c r="T12235">
        <f t="shared" si="1341"/>
        <v>20</v>
      </c>
      <c r="U12235">
        <f t="shared" si="1342"/>
        <v>0</v>
      </c>
      <c r="V12235" t="str">
        <f t="shared" si="1343"/>
        <v/>
      </c>
    </row>
    <row r="12236" spans="1:22" x14ac:dyDescent="0.2">
      <c r="A12236" t="s">
        <v>31273</v>
      </c>
      <c r="B12236" t="s">
        <v>135</v>
      </c>
      <c r="C12236">
        <v>30745215</v>
      </c>
      <c r="D12236">
        <v>30745329</v>
      </c>
      <c r="E12236">
        <v>115</v>
      </c>
      <c r="F12236" t="s">
        <v>66</v>
      </c>
      <c r="G12236" t="s">
        <v>4564</v>
      </c>
      <c r="H12236" t="s">
        <v>31274</v>
      </c>
      <c r="I12236">
        <v>3</v>
      </c>
      <c r="J12236">
        <v>0</v>
      </c>
      <c r="K12236">
        <v>2</v>
      </c>
      <c r="L12236">
        <v>0</v>
      </c>
      <c r="M12236">
        <v>0</v>
      </c>
      <c r="N12236">
        <v>1</v>
      </c>
      <c r="O12236" t="str">
        <f t="shared" si="1337"/>
        <v/>
      </c>
      <c r="P12236">
        <f>IF(ISERROR(VLOOKUP(G12236,Genes!$A$2:$A$749,1,0)),0,1)</f>
        <v>1</v>
      </c>
      <c r="Q12236">
        <f t="shared" si="1338"/>
        <v>0</v>
      </c>
      <c r="R12236">
        <f t="shared" si="1339"/>
        <v>1</v>
      </c>
      <c r="S12236">
        <f t="shared" si="1340"/>
        <v>21</v>
      </c>
      <c r="T12236">
        <f t="shared" si="1341"/>
        <v>21</v>
      </c>
      <c r="U12236">
        <f t="shared" si="1342"/>
        <v>0</v>
      </c>
      <c r="V12236" t="str">
        <f t="shared" si="1343"/>
        <v/>
      </c>
    </row>
    <row r="12237" spans="1:22" x14ac:dyDescent="0.2">
      <c r="A12237" t="s">
        <v>31275</v>
      </c>
      <c r="B12237" t="s">
        <v>135</v>
      </c>
      <c r="C12237">
        <v>30745817</v>
      </c>
      <c r="D12237">
        <v>30745936</v>
      </c>
      <c r="E12237">
        <v>120</v>
      </c>
      <c r="F12237" t="s">
        <v>66</v>
      </c>
      <c r="G12237" t="s">
        <v>4564</v>
      </c>
      <c r="H12237" t="s">
        <v>31276</v>
      </c>
      <c r="I12237">
        <v>2</v>
      </c>
      <c r="J12237">
        <v>0</v>
      </c>
      <c r="K12237">
        <v>2</v>
      </c>
      <c r="L12237">
        <v>0</v>
      </c>
      <c r="M12237">
        <v>0</v>
      </c>
      <c r="N12237">
        <v>0</v>
      </c>
      <c r="O12237" t="str">
        <f t="shared" si="1337"/>
        <v/>
      </c>
      <c r="P12237">
        <f>IF(ISERROR(VLOOKUP(G12237,Genes!$A$2:$A$749,1,0)),0,1)</f>
        <v>1</v>
      </c>
      <c r="Q12237">
        <f t="shared" si="1338"/>
        <v>0</v>
      </c>
      <c r="R12237">
        <f t="shared" si="1339"/>
        <v>1</v>
      </c>
      <c r="S12237">
        <f t="shared" si="1340"/>
        <v>22</v>
      </c>
      <c r="T12237">
        <f t="shared" si="1341"/>
        <v>22</v>
      </c>
      <c r="U12237">
        <f t="shared" si="1342"/>
        <v>0</v>
      </c>
      <c r="V12237" t="str">
        <f t="shared" si="1343"/>
        <v/>
      </c>
    </row>
    <row r="12238" spans="1:22" x14ac:dyDescent="0.2">
      <c r="A12238" t="s">
        <v>31277</v>
      </c>
      <c r="B12238" t="s">
        <v>135</v>
      </c>
      <c r="C12238">
        <v>30718504</v>
      </c>
      <c r="D12238">
        <v>30718689</v>
      </c>
      <c r="E12238">
        <v>186</v>
      </c>
      <c r="F12238" t="s">
        <v>66</v>
      </c>
      <c r="G12238" t="s">
        <v>4564</v>
      </c>
      <c r="H12238" t="s">
        <v>31278</v>
      </c>
      <c r="I12238">
        <v>3</v>
      </c>
      <c r="J12238">
        <v>1</v>
      </c>
      <c r="K12238">
        <v>2</v>
      </c>
      <c r="L12238">
        <v>0</v>
      </c>
      <c r="M12238">
        <v>0</v>
      </c>
      <c r="N12238">
        <v>0</v>
      </c>
      <c r="O12238" t="str">
        <f t="shared" si="1337"/>
        <v/>
      </c>
      <c r="P12238">
        <f>IF(ISERROR(VLOOKUP(G12238,Genes!$A$2:$A$749,1,0)),0,1)</f>
        <v>1</v>
      </c>
      <c r="Q12238">
        <f t="shared" si="1338"/>
        <v>0</v>
      </c>
      <c r="R12238">
        <f t="shared" si="1339"/>
        <v>1</v>
      </c>
      <c r="S12238">
        <f t="shared" si="1340"/>
        <v>23</v>
      </c>
      <c r="T12238">
        <f t="shared" si="1341"/>
        <v>23</v>
      </c>
      <c r="U12238">
        <f t="shared" si="1342"/>
        <v>0</v>
      </c>
      <c r="V12238" t="str">
        <f t="shared" si="1343"/>
        <v/>
      </c>
    </row>
    <row r="12239" spans="1:22" x14ac:dyDescent="0.2">
      <c r="A12239" t="s">
        <v>31279</v>
      </c>
      <c r="B12239" t="s">
        <v>135</v>
      </c>
      <c r="C12239">
        <v>30747521</v>
      </c>
      <c r="D12239">
        <v>30747715</v>
      </c>
      <c r="E12239">
        <v>195</v>
      </c>
      <c r="F12239" t="s">
        <v>66</v>
      </c>
      <c r="G12239" t="s">
        <v>4564</v>
      </c>
      <c r="H12239" t="s">
        <v>31280</v>
      </c>
      <c r="I12239">
        <v>4</v>
      </c>
      <c r="J12239">
        <v>1</v>
      </c>
      <c r="K12239">
        <v>2</v>
      </c>
      <c r="L12239">
        <v>0</v>
      </c>
      <c r="M12239">
        <v>0</v>
      </c>
      <c r="N12239">
        <v>1</v>
      </c>
      <c r="O12239" t="str">
        <f t="shared" si="1337"/>
        <v/>
      </c>
      <c r="P12239">
        <f>IF(ISERROR(VLOOKUP(G12239,Genes!$A$2:$A$749,1,0)),0,1)</f>
        <v>1</v>
      </c>
      <c r="Q12239">
        <f t="shared" si="1338"/>
        <v>0</v>
      </c>
      <c r="R12239">
        <f t="shared" si="1339"/>
        <v>1</v>
      </c>
      <c r="S12239">
        <f t="shared" si="1340"/>
        <v>24</v>
      </c>
      <c r="T12239">
        <f t="shared" si="1341"/>
        <v>24</v>
      </c>
      <c r="U12239">
        <f t="shared" si="1342"/>
        <v>0</v>
      </c>
      <c r="V12239" t="str">
        <f t="shared" si="1343"/>
        <v/>
      </c>
    </row>
    <row r="12240" spans="1:22" x14ac:dyDescent="0.2">
      <c r="A12240" t="s">
        <v>31281</v>
      </c>
      <c r="B12240" t="s">
        <v>135</v>
      </c>
      <c r="C12240">
        <v>30747862</v>
      </c>
      <c r="D12240">
        <v>30747945</v>
      </c>
      <c r="E12240">
        <v>84</v>
      </c>
      <c r="F12240" t="s">
        <v>66</v>
      </c>
      <c r="G12240" t="s">
        <v>4564</v>
      </c>
      <c r="H12240" t="s">
        <v>31282</v>
      </c>
      <c r="I12240">
        <v>2</v>
      </c>
      <c r="J12240">
        <v>0</v>
      </c>
      <c r="K12240">
        <v>2</v>
      </c>
      <c r="L12240">
        <v>0</v>
      </c>
      <c r="M12240">
        <v>0</v>
      </c>
      <c r="N12240">
        <v>0</v>
      </c>
      <c r="O12240" t="str">
        <f t="shared" si="1337"/>
        <v/>
      </c>
      <c r="P12240">
        <f>IF(ISERROR(VLOOKUP(G12240,Genes!$A$2:$A$749,1,0)),0,1)</f>
        <v>1</v>
      </c>
      <c r="Q12240">
        <f t="shared" si="1338"/>
        <v>0</v>
      </c>
      <c r="R12240">
        <f t="shared" si="1339"/>
        <v>1</v>
      </c>
      <c r="S12240">
        <f t="shared" si="1340"/>
        <v>25</v>
      </c>
      <c r="T12240">
        <f t="shared" si="1341"/>
        <v>25</v>
      </c>
      <c r="U12240">
        <f t="shared" si="1342"/>
        <v>0</v>
      </c>
      <c r="V12240" t="str">
        <f t="shared" si="1343"/>
        <v/>
      </c>
    </row>
    <row r="12241" spans="1:22" x14ac:dyDescent="0.2">
      <c r="A12241" t="s">
        <v>31283</v>
      </c>
      <c r="B12241" t="s">
        <v>135</v>
      </c>
      <c r="C12241">
        <v>30748370</v>
      </c>
      <c r="D12241">
        <v>30751054</v>
      </c>
      <c r="E12241">
        <v>2685</v>
      </c>
      <c r="F12241" t="s">
        <v>66</v>
      </c>
      <c r="G12241" t="s">
        <v>4564</v>
      </c>
      <c r="H12241" t="s">
        <v>31284</v>
      </c>
      <c r="I12241">
        <v>43</v>
      </c>
      <c r="J12241">
        <v>41</v>
      </c>
      <c r="K12241">
        <v>2</v>
      </c>
      <c r="L12241">
        <v>0</v>
      </c>
      <c r="M12241">
        <v>0</v>
      </c>
      <c r="N12241">
        <v>0</v>
      </c>
      <c r="O12241" t="str">
        <f t="shared" si="1337"/>
        <v/>
      </c>
      <c r="P12241">
        <f>IF(ISERROR(VLOOKUP(G12241,Genes!$A$2:$A$749,1,0)),0,1)</f>
        <v>1</v>
      </c>
      <c r="Q12241">
        <f t="shared" si="1338"/>
        <v>0</v>
      </c>
      <c r="R12241">
        <f t="shared" si="1339"/>
        <v>1</v>
      </c>
      <c r="S12241">
        <f t="shared" si="1340"/>
        <v>26</v>
      </c>
      <c r="T12241">
        <f t="shared" si="1341"/>
        <v>26</v>
      </c>
      <c r="U12241">
        <f t="shared" si="1342"/>
        <v>0</v>
      </c>
      <c r="V12241" t="str">
        <f t="shared" si="1343"/>
        <v/>
      </c>
    </row>
    <row r="12242" spans="1:22" x14ac:dyDescent="0.2">
      <c r="A12242" t="s">
        <v>31285</v>
      </c>
      <c r="B12242" t="s">
        <v>135</v>
      </c>
      <c r="C12242">
        <v>30718893</v>
      </c>
      <c r="D12242">
        <v>30719033</v>
      </c>
      <c r="E12242">
        <v>141</v>
      </c>
      <c r="F12242" t="s">
        <v>66</v>
      </c>
      <c r="G12242" t="s">
        <v>4564</v>
      </c>
      <c r="H12242" t="s">
        <v>31286</v>
      </c>
      <c r="I12242">
        <v>3</v>
      </c>
      <c r="J12242">
        <v>1</v>
      </c>
      <c r="K12242">
        <v>2</v>
      </c>
      <c r="L12242">
        <v>0</v>
      </c>
      <c r="M12242">
        <v>0</v>
      </c>
      <c r="N12242">
        <v>0</v>
      </c>
      <c r="O12242" t="str">
        <f t="shared" si="1337"/>
        <v/>
      </c>
      <c r="P12242">
        <f>IF(ISERROR(VLOOKUP(G12242,Genes!$A$2:$A$749,1,0)),0,1)</f>
        <v>1</v>
      </c>
      <c r="Q12242">
        <f t="shared" si="1338"/>
        <v>0</v>
      </c>
      <c r="R12242">
        <f t="shared" si="1339"/>
        <v>1</v>
      </c>
      <c r="S12242">
        <f t="shared" si="1340"/>
        <v>27</v>
      </c>
      <c r="T12242">
        <f t="shared" si="1341"/>
        <v>27</v>
      </c>
      <c r="U12242">
        <f t="shared" si="1342"/>
        <v>0</v>
      </c>
      <c r="V12242" t="str">
        <f t="shared" si="1343"/>
        <v/>
      </c>
    </row>
    <row r="12243" spans="1:22" x14ac:dyDescent="0.2">
      <c r="A12243" t="s">
        <v>31287</v>
      </c>
      <c r="B12243" t="s">
        <v>135</v>
      </c>
      <c r="C12243">
        <v>30720834</v>
      </c>
      <c r="D12243">
        <v>30721056</v>
      </c>
      <c r="E12243">
        <v>223</v>
      </c>
      <c r="F12243" t="s">
        <v>66</v>
      </c>
      <c r="G12243" t="s">
        <v>4564</v>
      </c>
      <c r="H12243" t="s">
        <v>31288</v>
      </c>
      <c r="I12243">
        <v>4</v>
      </c>
      <c r="J12243">
        <v>1</v>
      </c>
      <c r="K12243">
        <v>2</v>
      </c>
      <c r="L12243">
        <v>0</v>
      </c>
      <c r="M12243">
        <v>0</v>
      </c>
      <c r="N12243">
        <v>1</v>
      </c>
      <c r="O12243" t="str">
        <f t="shared" si="1337"/>
        <v/>
      </c>
      <c r="P12243">
        <f>IF(ISERROR(VLOOKUP(G12243,Genes!$A$2:$A$749,1,0)),0,1)</f>
        <v>1</v>
      </c>
      <c r="Q12243">
        <f t="shared" si="1338"/>
        <v>0</v>
      </c>
      <c r="R12243">
        <f t="shared" si="1339"/>
        <v>1</v>
      </c>
      <c r="S12243">
        <f t="shared" si="1340"/>
        <v>28</v>
      </c>
      <c r="T12243">
        <f t="shared" si="1341"/>
        <v>28</v>
      </c>
      <c r="U12243">
        <f t="shared" si="1342"/>
        <v>0</v>
      </c>
      <c r="V12243" t="str">
        <f t="shared" si="1343"/>
        <v/>
      </c>
    </row>
    <row r="12244" spans="1:22" x14ac:dyDescent="0.2">
      <c r="A12244" t="s">
        <v>31289</v>
      </c>
      <c r="B12244" t="s">
        <v>135</v>
      </c>
      <c r="C12244">
        <v>30721172</v>
      </c>
      <c r="D12244">
        <v>30721449</v>
      </c>
      <c r="E12244">
        <v>278</v>
      </c>
      <c r="F12244" t="s">
        <v>66</v>
      </c>
      <c r="G12244" t="s">
        <v>4564</v>
      </c>
      <c r="H12244" t="s">
        <v>31290</v>
      </c>
      <c r="I12244">
        <v>5</v>
      </c>
      <c r="J12244">
        <v>2</v>
      </c>
      <c r="K12244">
        <v>2</v>
      </c>
      <c r="L12244">
        <v>0</v>
      </c>
      <c r="M12244">
        <v>0</v>
      </c>
      <c r="N12244">
        <v>1</v>
      </c>
      <c r="O12244" t="str">
        <f t="shared" si="1337"/>
        <v/>
      </c>
      <c r="P12244">
        <f>IF(ISERROR(VLOOKUP(G12244,Genes!$A$2:$A$749,1,0)),0,1)</f>
        <v>1</v>
      </c>
      <c r="Q12244">
        <f t="shared" si="1338"/>
        <v>0</v>
      </c>
      <c r="R12244">
        <f t="shared" si="1339"/>
        <v>1</v>
      </c>
      <c r="S12244">
        <f t="shared" si="1340"/>
        <v>29</v>
      </c>
      <c r="T12244">
        <f t="shared" si="1341"/>
        <v>29</v>
      </c>
      <c r="U12244">
        <f t="shared" si="1342"/>
        <v>0</v>
      </c>
      <c r="V12244" t="str">
        <f t="shared" si="1343"/>
        <v/>
      </c>
    </row>
    <row r="12245" spans="1:22" x14ac:dyDescent="0.2">
      <c r="A12245" t="s">
        <v>31291</v>
      </c>
      <c r="B12245" t="s">
        <v>135</v>
      </c>
      <c r="C12245">
        <v>30722075</v>
      </c>
      <c r="D12245">
        <v>30722168</v>
      </c>
      <c r="E12245">
        <v>94</v>
      </c>
      <c r="F12245" t="s">
        <v>66</v>
      </c>
      <c r="G12245" t="s">
        <v>4564</v>
      </c>
      <c r="H12245" t="s">
        <v>31292</v>
      </c>
      <c r="I12245">
        <v>3</v>
      </c>
      <c r="J12245">
        <v>0</v>
      </c>
      <c r="K12245">
        <v>2</v>
      </c>
      <c r="L12245">
        <v>0</v>
      </c>
      <c r="M12245">
        <v>0</v>
      </c>
      <c r="N12245">
        <v>1</v>
      </c>
      <c r="O12245" t="str">
        <f t="shared" si="1337"/>
        <v/>
      </c>
      <c r="P12245">
        <f>IF(ISERROR(VLOOKUP(G12245,Genes!$A$2:$A$749,1,0)),0,1)</f>
        <v>1</v>
      </c>
      <c r="Q12245">
        <f t="shared" si="1338"/>
        <v>0</v>
      </c>
      <c r="R12245">
        <f t="shared" si="1339"/>
        <v>1</v>
      </c>
      <c r="S12245">
        <f t="shared" si="1340"/>
        <v>30</v>
      </c>
      <c r="T12245">
        <f t="shared" si="1341"/>
        <v>30</v>
      </c>
      <c r="U12245">
        <f t="shared" si="1342"/>
        <v>0</v>
      </c>
      <c r="V12245" t="str">
        <f t="shared" si="1343"/>
        <v/>
      </c>
    </row>
    <row r="12246" spans="1:22" x14ac:dyDescent="0.2">
      <c r="A12246" t="s">
        <v>31293</v>
      </c>
      <c r="B12246" t="s">
        <v>135</v>
      </c>
      <c r="C12246">
        <v>30722320</v>
      </c>
      <c r="D12246">
        <v>30722409</v>
      </c>
      <c r="E12246">
        <v>90</v>
      </c>
      <c r="F12246" t="s">
        <v>66</v>
      </c>
      <c r="G12246" t="s">
        <v>4564</v>
      </c>
      <c r="H12246" t="s">
        <v>31294</v>
      </c>
      <c r="I12246">
        <v>3</v>
      </c>
      <c r="J12246">
        <v>0</v>
      </c>
      <c r="K12246">
        <v>2</v>
      </c>
      <c r="L12246">
        <v>0</v>
      </c>
      <c r="M12246">
        <v>0</v>
      </c>
      <c r="N12246">
        <v>1</v>
      </c>
      <c r="O12246" t="str">
        <f t="shared" si="1337"/>
        <v/>
      </c>
      <c r="P12246">
        <f>IF(ISERROR(VLOOKUP(G12246,Genes!$A$2:$A$749,1,0)),0,1)</f>
        <v>1</v>
      </c>
      <c r="Q12246">
        <f t="shared" si="1338"/>
        <v>0</v>
      </c>
      <c r="R12246">
        <f t="shared" si="1339"/>
        <v>1</v>
      </c>
      <c r="S12246">
        <f t="shared" si="1340"/>
        <v>31</v>
      </c>
      <c r="T12246">
        <f t="shared" si="1341"/>
        <v>31</v>
      </c>
      <c r="U12246">
        <f t="shared" si="1342"/>
        <v>0</v>
      </c>
      <c r="V12246" t="str">
        <f t="shared" si="1343"/>
        <v/>
      </c>
    </row>
    <row r="12247" spans="1:22" x14ac:dyDescent="0.2">
      <c r="A12247" t="s">
        <v>31295</v>
      </c>
      <c r="B12247" t="s">
        <v>135</v>
      </c>
      <c r="C12247">
        <v>30722892</v>
      </c>
      <c r="D12247">
        <v>30723065</v>
      </c>
      <c r="E12247">
        <v>174</v>
      </c>
      <c r="F12247" t="s">
        <v>66</v>
      </c>
      <c r="G12247" t="s">
        <v>4564</v>
      </c>
      <c r="H12247" t="s">
        <v>31296</v>
      </c>
      <c r="I12247">
        <v>4</v>
      </c>
      <c r="J12247">
        <v>1</v>
      </c>
      <c r="K12247">
        <v>2</v>
      </c>
      <c r="L12247">
        <v>0</v>
      </c>
      <c r="M12247">
        <v>0</v>
      </c>
      <c r="N12247">
        <v>1</v>
      </c>
      <c r="O12247" t="str">
        <f t="shared" si="1337"/>
        <v>SRCAP</v>
      </c>
      <c r="P12247">
        <f>IF(ISERROR(VLOOKUP(G12247,Genes!$A$2:$A$749,1,0)),0,1)</f>
        <v>1</v>
      </c>
      <c r="Q12247">
        <f t="shared" si="1338"/>
        <v>0</v>
      </c>
      <c r="R12247">
        <f t="shared" si="1339"/>
        <v>1</v>
      </c>
      <c r="S12247">
        <f t="shared" si="1340"/>
        <v>32</v>
      </c>
      <c r="T12247">
        <f t="shared" si="1341"/>
        <v>32</v>
      </c>
      <c r="U12247">
        <f t="shared" si="1342"/>
        <v>1</v>
      </c>
      <c r="V12247">
        <f t="shared" si="1343"/>
        <v>1</v>
      </c>
    </row>
    <row r="12248" spans="1:22" x14ac:dyDescent="0.2">
      <c r="A12248" t="s">
        <v>31297</v>
      </c>
      <c r="B12248" t="s">
        <v>247</v>
      </c>
      <c r="C12248">
        <v>56212504</v>
      </c>
      <c r="D12248">
        <v>56212724</v>
      </c>
      <c r="E12248">
        <v>221</v>
      </c>
      <c r="F12248" t="s">
        <v>66</v>
      </c>
      <c r="G12248" t="s">
        <v>4571</v>
      </c>
      <c r="H12248" t="s">
        <v>31298</v>
      </c>
      <c r="I12248">
        <v>3</v>
      </c>
      <c r="J12248">
        <v>1</v>
      </c>
      <c r="K12248">
        <v>2</v>
      </c>
      <c r="L12248">
        <v>0</v>
      </c>
      <c r="M12248">
        <v>0</v>
      </c>
      <c r="N12248">
        <v>0</v>
      </c>
      <c r="O12248" t="str">
        <f t="shared" si="1337"/>
        <v/>
      </c>
      <c r="P12248">
        <f>IF(ISERROR(VLOOKUP(G12248,Genes!$A$2:$A$749,1,0)),0,1)</f>
        <v>1</v>
      </c>
      <c r="Q12248">
        <f t="shared" si="1338"/>
        <v>1</v>
      </c>
      <c r="R12248">
        <f t="shared" si="1339"/>
        <v>1</v>
      </c>
      <c r="S12248">
        <f t="shared" si="1340"/>
        <v>1</v>
      </c>
      <c r="T12248">
        <f t="shared" si="1341"/>
        <v>1</v>
      </c>
      <c r="U12248">
        <f t="shared" si="1342"/>
        <v>0</v>
      </c>
      <c r="V12248" t="str">
        <f t="shared" si="1343"/>
        <v/>
      </c>
    </row>
    <row r="12249" spans="1:22" x14ac:dyDescent="0.2">
      <c r="A12249" t="s">
        <v>31299</v>
      </c>
      <c r="B12249" t="s">
        <v>247</v>
      </c>
      <c r="C12249">
        <v>56217296</v>
      </c>
      <c r="D12249">
        <v>56217381</v>
      </c>
      <c r="E12249">
        <v>86</v>
      </c>
      <c r="F12249" t="s">
        <v>66</v>
      </c>
      <c r="G12249" t="s">
        <v>4571</v>
      </c>
      <c r="H12249" t="s">
        <v>31300</v>
      </c>
      <c r="I12249">
        <v>0</v>
      </c>
      <c r="J12249">
        <v>0</v>
      </c>
      <c r="K12249">
        <v>0</v>
      </c>
      <c r="L12249">
        <v>0</v>
      </c>
      <c r="M12249">
        <v>0</v>
      </c>
      <c r="N12249">
        <v>0</v>
      </c>
      <c r="O12249" t="str">
        <f t="shared" si="1337"/>
        <v/>
      </c>
      <c r="P12249">
        <f>IF(ISERROR(VLOOKUP(G12249,Genes!$A$2:$A$749,1,0)),0,1)</f>
        <v>1</v>
      </c>
      <c r="Q12249">
        <f t="shared" si="1338"/>
        <v>0</v>
      </c>
      <c r="R12249">
        <f t="shared" si="1339"/>
        <v>0</v>
      </c>
      <c r="S12249">
        <f t="shared" si="1340"/>
        <v>1</v>
      </c>
      <c r="T12249">
        <f t="shared" si="1341"/>
        <v>2</v>
      </c>
      <c r="U12249">
        <f t="shared" si="1342"/>
        <v>0</v>
      </c>
      <c r="V12249" t="str">
        <f t="shared" si="1343"/>
        <v/>
      </c>
    </row>
    <row r="12250" spans="1:22" x14ac:dyDescent="0.2">
      <c r="A12250" t="s">
        <v>31301</v>
      </c>
      <c r="B12250" t="s">
        <v>247</v>
      </c>
      <c r="C12250">
        <v>56225513</v>
      </c>
      <c r="D12250">
        <v>56225655</v>
      </c>
      <c r="E12250">
        <v>143</v>
      </c>
      <c r="F12250" t="s">
        <v>66</v>
      </c>
      <c r="G12250" t="s">
        <v>4571</v>
      </c>
      <c r="H12250" t="s">
        <v>31302</v>
      </c>
      <c r="I12250">
        <v>3</v>
      </c>
      <c r="J12250">
        <v>1</v>
      </c>
      <c r="K12250">
        <v>2</v>
      </c>
      <c r="L12250">
        <v>0</v>
      </c>
      <c r="M12250">
        <v>0</v>
      </c>
      <c r="N12250">
        <v>0</v>
      </c>
      <c r="O12250" t="str">
        <f t="shared" si="1337"/>
        <v/>
      </c>
      <c r="P12250">
        <f>IF(ISERROR(VLOOKUP(G12250,Genes!$A$2:$A$749,1,0)),0,1)</f>
        <v>1</v>
      </c>
      <c r="Q12250">
        <f t="shared" si="1338"/>
        <v>0</v>
      </c>
      <c r="R12250">
        <f t="shared" si="1339"/>
        <v>1</v>
      </c>
      <c r="S12250">
        <f t="shared" si="1340"/>
        <v>2</v>
      </c>
      <c r="T12250">
        <f t="shared" si="1341"/>
        <v>3</v>
      </c>
      <c r="U12250">
        <f t="shared" si="1342"/>
        <v>0</v>
      </c>
      <c r="V12250" t="str">
        <f t="shared" si="1343"/>
        <v/>
      </c>
    </row>
    <row r="12251" spans="1:22" x14ac:dyDescent="0.2">
      <c r="A12251" t="s">
        <v>31303</v>
      </c>
      <c r="B12251" t="s">
        <v>247</v>
      </c>
      <c r="C12251">
        <v>56230241</v>
      </c>
      <c r="D12251">
        <v>56230438</v>
      </c>
      <c r="E12251">
        <v>198</v>
      </c>
      <c r="F12251" t="s">
        <v>66</v>
      </c>
      <c r="G12251" t="s">
        <v>4571</v>
      </c>
      <c r="H12251" t="s">
        <v>31304</v>
      </c>
      <c r="I12251">
        <v>3</v>
      </c>
      <c r="J12251">
        <v>1</v>
      </c>
      <c r="K12251">
        <v>2</v>
      </c>
      <c r="L12251">
        <v>0</v>
      </c>
      <c r="M12251">
        <v>0</v>
      </c>
      <c r="N12251">
        <v>0</v>
      </c>
      <c r="O12251" t="str">
        <f t="shared" si="1337"/>
        <v/>
      </c>
      <c r="P12251">
        <f>IF(ISERROR(VLOOKUP(G12251,Genes!$A$2:$A$749,1,0)),0,1)</f>
        <v>1</v>
      </c>
      <c r="Q12251">
        <f t="shared" si="1338"/>
        <v>0</v>
      </c>
      <c r="R12251">
        <f t="shared" si="1339"/>
        <v>1</v>
      </c>
      <c r="S12251">
        <f t="shared" si="1340"/>
        <v>3</v>
      </c>
      <c r="T12251">
        <f t="shared" si="1341"/>
        <v>4</v>
      </c>
      <c r="U12251">
        <f t="shared" si="1342"/>
        <v>0</v>
      </c>
      <c r="V12251" t="str">
        <f t="shared" si="1343"/>
        <v/>
      </c>
    </row>
    <row r="12252" spans="1:22" x14ac:dyDescent="0.2">
      <c r="A12252" t="s">
        <v>31305</v>
      </c>
      <c r="B12252" t="s">
        <v>247</v>
      </c>
      <c r="C12252">
        <v>56233755</v>
      </c>
      <c r="D12252">
        <v>56233889</v>
      </c>
      <c r="E12252">
        <v>135</v>
      </c>
      <c r="F12252" t="s">
        <v>66</v>
      </c>
      <c r="G12252" t="s">
        <v>4571</v>
      </c>
      <c r="H12252" t="s">
        <v>31306</v>
      </c>
      <c r="I12252">
        <v>3</v>
      </c>
      <c r="J12252">
        <v>1</v>
      </c>
      <c r="K12252">
        <v>2</v>
      </c>
      <c r="L12252">
        <v>0</v>
      </c>
      <c r="M12252">
        <v>0</v>
      </c>
      <c r="N12252">
        <v>0</v>
      </c>
      <c r="O12252" t="str">
        <f t="shared" si="1337"/>
        <v/>
      </c>
      <c r="P12252">
        <f>IF(ISERROR(VLOOKUP(G12252,Genes!$A$2:$A$749,1,0)),0,1)</f>
        <v>1</v>
      </c>
      <c r="Q12252">
        <f t="shared" si="1338"/>
        <v>0</v>
      </c>
      <c r="R12252">
        <f t="shared" si="1339"/>
        <v>1</v>
      </c>
      <c r="S12252">
        <f t="shared" si="1340"/>
        <v>4</v>
      </c>
      <c r="T12252">
        <f t="shared" si="1341"/>
        <v>5</v>
      </c>
      <c r="U12252">
        <f t="shared" si="1342"/>
        <v>0</v>
      </c>
      <c r="V12252" t="str">
        <f t="shared" si="1343"/>
        <v/>
      </c>
    </row>
    <row r="12253" spans="1:22" x14ac:dyDescent="0.2">
      <c r="A12253" t="s">
        <v>31307</v>
      </c>
      <c r="B12253" t="s">
        <v>247</v>
      </c>
      <c r="C12253">
        <v>56235999</v>
      </c>
      <c r="D12253">
        <v>56236258</v>
      </c>
      <c r="E12253">
        <v>260</v>
      </c>
      <c r="F12253" t="s">
        <v>66</v>
      </c>
      <c r="G12253" t="s">
        <v>4571</v>
      </c>
      <c r="H12253" t="s">
        <v>31308</v>
      </c>
      <c r="I12253">
        <v>4</v>
      </c>
      <c r="J12253">
        <v>2</v>
      </c>
      <c r="K12253">
        <v>2</v>
      </c>
      <c r="L12253">
        <v>0</v>
      </c>
      <c r="M12253">
        <v>0</v>
      </c>
      <c r="N12253">
        <v>0</v>
      </c>
      <c r="O12253" t="str">
        <f t="shared" si="1337"/>
        <v>SRD5A3</v>
      </c>
      <c r="P12253">
        <f>IF(ISERROR(VLOOKUP(G12253,Genes!$A$2:$A$749,1,0)),0,1)</f>
        <v>1</v>
      </c>
      <c r="Q12253">
        <f t="shared" si="1338"/>
        <v>0</v>
      </c>
      <c r="R12253">
        <f t="shared" si="1339"/>
        <v>1</v>
      </c>
      <c r="S12253">
        <f t="shared" si="1340"/>
        <v>5</v>
      </c>
      <c r="T12253">
        <f t="shared" si="1341"/>
        <v>6</v>
      </c>
      <c r="U12253">
        <f t="shared" si="1342"/>
        <v>1</v>
      </c>
      <c r="V12253">
        <f t="shared" si="1343"/>
        <v>0.83333333333333337</v>
      </c>
    </row>
    <row r="12254" spans="1:22" x14ac:dyDescent="0.2">
      <c r="A12254" t="s">
        <v>31309</v>
      </c>
      <c r="B12254" t="s">
        <v>83</v>
      </c>
      <c r="C12254">
        <v>99901320</v>
      </c>
      <c r="D12254">
        <v>99901401</v>
      </c>
      <c r="E12254">
        <v>82</v>
      </c>
      <c r="F12254" t="s">
        <v>66</v>
      </c>
      <c r="G12254" t="s">
        <v>4578</v>
      </c>
      <c r="H12254" t="s">
        <v>31310</v>
      </c>
      <c r="I12254">
        <v>2</v>
      </c>
      <c r="J12254">
        <v>0</v>
      </c>
      <c r="K12254">
        <v>2</v>
      </c>
      <c r="L12254">
        <v>0</v>
      </c>
      <c r="M12254">
        <v>0</v>
      </c>
      <c r="N12254">
        <v>0</v>
      </c>
      <c r="O12254" t="str">
        <f t="shared" si="1337"/>
        <v/>
      </c>
      <c r="P12254">
        <f>IF(ISERROR(VLOOKUP(G12254,Genes!$A$2:$A$749,1,0)),0,1)</f>
        <v>1</v>
      </c>
      <c r="Q12254">
        <f t="shared" si="1338"/>
        <v>1</v>
      </c>
      <c r="R12254">
        <f t="shared" si="1339"/>
        <v>1</v>
      </c>
      <c r="S12254">
        <f t="shared" si="1340"/>
        <v>1</v>
      </c>
      <c r="T12254">
        <f t="shared" si="1341"/>
        <v>1</v>
      </c>
      <c r="U12254">
        <f t="shared" si="1342"/>
        <v>0</v>
      </c>
      <c r="V12254" t="str">
        <f t="shared" si="1343"/>
        <v/>
      </c>
    </row>
    <row r="12255" spans="1:22" x14ac:dyDescent="0.2">
      <c r="A12255" t="s">
        <v>31311</v>
      </c>
      <c r="B12255" t="s">
        <v>83</v>
      </c>
      <c r="C12255">
        <v>99925804</v>
      </c>
      <c r="D12255">
        <v>99925984</v>
      </c>
      <c r="E12255">
        <v>181</v>
      </c>
      <c r="F12255" t="s">
        <v>66</v>
      </c>
      <c r="G12255" t="s">
        <v>4578</v>
      </c>
      <c r="H12255" t="s">
        <v>31312</v>
      </c>
      <c r="I12255">
        <v>3</v>
      </c>
      <c r="J12255">
        <v>1</v>
      </c>
      <c r="K12255">
        <v>2</v>
      </c>
      <c r="L12255">
        <v>0</v>
      </c>
      <c r="M12255">
        <v>0</v>
      </c>
      <c r="N12255">
        <v>0</v>
      </c>
      <c r="O12255" t="str">
        <f t="shared" si="1337"/>
        <v/>
      </c>
      <c r="P12255">
        <f>IF(ISERROR(VLOOKUP(G12255,Genes!$A$2:$A$749,1,0)),0,1)</f>
        <v>1</v>
      </c>
      <c r="Q12255">
        <f t="shared" si="1338"/>
        <v>0</v>
      </c>
      <c r="R12255">
        <f t="shared" si="1339"/>
        <v>1</v>
      </c>
      <c r="S12255">
        <f t="shared" si="1340"/>
        <v>2</v>
      </c>
      <c r="T12255">
        <f t="shared" si="1341"/>
        <v>2</v>
      </c>
      <c r="U12255">
        <f t="shared" si="1342"/>
        <v>0</v>
      </c>
      <c r="V12255" t="str">
        <f t="shared" si="1343"/>
        <v/>
      </c>
    </row>
    <row r="12256" spans="1:22" x14ac:dyDescent="0.2">
      <c r="A12256" t="s">
        <v>31313</v>
      </c>
      <c r="B12256" t="s">
        <v>83</v>
      </c>
      <c r="C12256">
        <v>99905782</v>
      </c>
      <c r="D12256">
        <v>99905862</v>
      </c>
      <c r="E12256">
        <v>81</v>
      </c>
      <c r="F12256" t="s">
        <v>66</v>
      </c>
      <c r="G12256" t="s">
        <v>4578</v>
      </c>
      <c r="H12256" t="s">
        <v>31314</v>
      </c>
      <c r="I12256">
        <v>2</v>
      </c>
      <c r="J12256">
        <v>0</v>
      </c>
      <c r="K12256">
        <v>2</v>
      </c>
      <c r="L12256">
        <v>0</v>
      </c>
      <c r="M12256">
        <v>0</v>
      </c>
      <c r="N12256">
        <v>0</v>
      </c>
      <c r="O12256" t="str">
        <f t="shared" si="1337"/>
        <v/>
      </c>
      <c r="P12256">
        <f>IF(ISERROR(VLOOKUP(G12256,Genes!$A$2:$A$749,1,0)),0,1)</f>
        <v>1</v>
      </c>
      <c r="Q12256">
        <f t="shared" si="1338"/>
        <v>0</v>
      </c>
      <c r="R12256">
        <f t="shared" si="1339"/>
        <v>1</v>
      </c>
      <c r="S12256">
        <f t="shared" si="1340"/>
        <v>3</v>
      </c>
      <c r="T12256">
        <f t="shared" si="1341"/>
        <v>3</v>
      </c>
      <c r="U12256">
        <f t="shared" si="1342"/>
        <v>0</v>
      </c>
      <c r="V12256" t="str">
        <f t="shared" si="1343"/>
        <v/>
      </c>
    </row>
    <row r="12257" spans="1:22" x14ac:dyDescent="0.2">
      <c r="A12257" t="s">
        <v>31315</v>
      </c>
      <c r="B12257" t="s">
        <v>83</v>
      </c>
      <c r="C12257">
        <v>99917173</v>
      </c>
      <c r="D12257">
        <v>99917364</v>
      </c>
      <c r="E12257">
        <v>192</v>
      </c>
      <c r="F12257" t="s">
        <v>66</v>
      </c>
      <c r="G12257" t="s">
        <v>4578</v>
      </c>
      <c r="H12257" t="s">
        <v>31316</v>
      </c>
      <c r="I12257">
        <v>3</v>
      </c>
      <c r="J12257">
        <v>1</v>
      </c>
      <c r="K12257">
        <v>2</v>
      </c>
      <c r="L12257">
        <v>0</v>
      </c>
      <c r="M12257">
        <v>0</v>
      </c>
      <c r="N12257">
        <v>0</v>
      </c>
      <c r="O12257" t="str">
        <f t="shared" si="1337"/>
        <v/>
      </c>
      <c r="P12257">
        <f>IF(ISERROR(VLOOKUP(G12257,Genes!$A$2:$A$749,1,0)),0,1)</f>
        <v>1</v>
      </c>
      <c r="Q12257">
        <f t="shared" si="1338"/>
        <v>0</v>
      </c>
      <c r="R12257">
        <f t="shared" si="1339"/>
        <v>1</v>
      </c>
      <c r="S12257">
        <f t="shared" si="1340"/>
        <v>4</v>
      </c>
      <c r="T12257">
        <f t="shared" si="1341"/>
        <v>4</v>
      </c>
      <c r="U12257">
        <f t="shared" si="1342"/>
        <v>0</v>
      </c>
      <c r="V12257" t="str">
        <f t="shared" si="1343"/>
        <v/>
      </c>
    </row>
    <row r="12258" spans="1:22" x14ac:dyDescent="0.2">
      <c r="A12258" t="s">
        <v>31317</v>
      </c>
      <c r="B12258" t="s">
        <v>83</v>
      </c>
      <c r="C12258">
        <v>99919771</v>
      </c>
      <c r="D12258">
        <v>99919947</v>
      </c>
      <c r="E12258">
        <v>177</v>
      </c>
      <c r="F12258" t="s">
        <v>66</v>
      </c>
      <c r="G12258" t="s">
        <v>4578</v>
      </c>
      <c r="H12258" t="s">
        <v>31318</v>
      </c>
      <c r="I12258">
        <v>3</v>
      </c>
      <c r="J12258">
        <v>1</v>
      </c>
      <c r="K12258">
        <v>2</v>
      </c>
      <c r="L12258">
        <v>0</v>
      </c>
      <c r="M12258">
        <v>0</v>
      </c>
      <c r="N12258">
        <v>0</v>
      </c>
      <c r="O12258" t="str">
        <f t="shared" si="1337"/>
        <v/>
      </c>
      <c r="P12258">
        <f>IF(ISERROR(VLOOKUP(G12258,Genes!$A$2:$A$749,1,0)),0,1)</f>
        <v>1</v>
      </c>
      <c r="Q12258">
        <f t="shared" si="1338"/>
        <v>0</v>
      </c>
      <c r="R12258">
        <f t="shared" si="1339"/>
        <v>1</v>
      </c>
      <c r="S12258">
        <f t="shared" si="1340"/>
        <v>5</v>
      </c>
      <c r="T12258">
        <f t="shared" si="1341"/>
        <v>5</v>
      </c>
      <c r="U12258">
        <f t="shared" si="1342"/>
        <v>0</v>
      </c>
      <c r="V12258" t="str">
        <f t="shared" si="1343"/>
        <v/>
      </c>
    </row>
    <row r="12259" spans="1:22" x14ac:dyDescent="0.2">
      <c r="A12259" t="s">
        <v>31319</v>
      </c>
      <c r="B12259" t="s">
        <v>83</v>
      </c>
      <c r="C12259">
        <v>99920240</v>
      </c>
      <c r="D12259">
        <v>99920366</v>
      </c>
      <c r="E12259">
        <v>127</v>
      </c>
      <c r="F12259" t="s">
        <v>66</v>
      </c>
      <c r="G12259" t="s">
        <v>4578</v>
      </c>
      <c r="H12259" t="s">
        <v>31320</v>
      </c>
      <c r="I12259">
        <v>4</v>
      </c>
      <c r="J12259">
        <v>1</v>
      </c>
      <c r="K12259">
        <v>2</v>
      </c>
      <c r="L12259">
        <v>0</v>
      </c>
      <c r="M12259">
        <v>0</v>
      </c>
      <c r="N12259">
        <v>1</v>
      </c>
      <c r="O12259" t="str">
        <f t="shared" si="1337"/>
        <v/>
      </c>
      <c r="P12259">
        <f>IF(ISERROR(VLOOKUP(G12259,Genes!$A$2:$A$749,1,0)),0,1)</f>
        <v>1</v>
      </c>
      <c r="Q12259">
        <f t="shared" si="1338"/>
        <v>0</v>
      </c>
      <c r="R12259">
        <f t="shared" si="1339"/>
        <v>1</v>
      </c>
      <c r="S12259">
        <f t="shared" si="1340"/>
        <v>6</v>
      </c>
      <c r="T12259">
        <f t="shared" si="1341"/>
        <v>6</v>
      </c>
      <c r="U12259">
        <f t="shared" si="1342"/>
        <v>0</v>
      </c>
      <c r="V12259" t="str">
        <f t="shared" si="1343"/>
        <v/>
      </c>
    </row>
    <row r="12260" spans="1:22" x14ac:dyDescent="0.2">
      <c r="A12260" t="s">
        <v>31321</v>
      </c>
      <c r="B12260" t="s">
        <v>83</v>
      </c>
      <c r="C12260">
        <v>99920533</v>
      </c>
      <c r="D12260">
        <v>99920654</v>
      </c>
      <c r="E12260">
        <v>122</v>
      </c>
      <c r="F12260" t="s">
        <v>66</v>
      </c>
      <c r="G12260" t="s">
        <v>4578</v>
      </c>
      <c r="H12260" t="s">
        <v>31322</v>
      </c>
      <c r="I12260">
        <v>4</v>
      </c>
      <c r="J12260">
        <v>1</v>
      </c>
      <c r="K12260">
        <v>2</v>
      </c>
      <c r="L12260">
        <v>0</v>
      </c>
      <c r="M12260">
        <v>0</v>
      </c>
      <c r="N12260">
        <v>1</v>
      </c>
      <c r="O12260" t="str">
        <f t="shared" si="1337"/>
        <v/>
      </c>
      <c r="P12260">
        <f>IF(ISERROR(VLOOKUP(G12260,Genes!$A$2:$A$749,1,0)),0,1)</f>
        <v>1</v>
      </c>
      <c r="Q12260">
        <f t="shared" si="1338"/>
        <v>0</v>
      </c>
      <c r="R12260">
        <f t="shared" si="1339"/>
        <v>1</v>
      </c>
      <c r="S12260">
        <f t="shared" si="1340"/>
        <v>7</v>
      </c>
      <c r="T12260">
        <f t="shared" si="1341"/>
        <v>7</v>
      </c>
      <c r="U12260">
        <f t="shared" si="1342"/>
        <v>0</v>
      </c>
      <c r="V12260" t="str">
        <f t="shared" si="1343"/>
        <v/>
      </c>
    </row>
    <row r="12261" spans="1:22" x14ac:dyDescent="0.2">
      <c r="A12261" t="s">
        <v>31323</v>
      </c>
      <c r="B12261" t="s">
        <v>83</v>
      </c>
      <c r="C12261">
        <v>99921751</v>
      </c>
      <c r="D12261">
        <v>99921930</v>
      </c>
      <c r="E12261">
        <v>180</v>
      </c>
      <c r="F12261" t="s">
        <v>66</v>
      </c>
      <c r="G12261" t="s">
        <v>4578</v>
      </c>
      <c r="H12261" t="s">
        <v>31324</v>
      </c>
      <c r="I12261">
        <v>3</v>
      </c>
      <c r="J12261">
        <v>1</v>
      </c>
      <c r="K12261">
        <v>2</v>
      </c>
      <c r="L12261">
        <v>0</v>
      </c>
      <c r="M12261">
        <v>0</v>
      </c>
      <c r="N12261">
        <v>0</v>
      </c>
      <c r="O12261" t="str">
        <f t="shared" si="1337"/>
        <v/>
      </c>
      <c r="P12261">
        <f>IF(ISERROR(VLOOKUP(G12261,Genes!$A$2:$A$749,1,0)),0,1)</f>
        <v>1</v>
      </c>
      <c r="Q12261">
        <f t="shared" si="1338"/>
        <v>0</v>
      </c>
      <c r="R12261">
        <f t="shared" si="1339"/>
        <v>1</v>
      </c>
      <c r="S12261">
        <f t="shared" si="1340"/>
        <v>8</v>
      </c>
      <c r="T12261">
        <f t="shared" si="1341"/>
        <v>8</v>
      </c>
      <c r="U12261">
        <f t="shared" si="1342"/>
        <v>0</v>
      </c>
      <c r="V12261" t="str">
        <f t="shared" si="1343"/>
        <v/>
      </c>
    </row>
    <row r="12262" spans="1:22" x14ac:dyDescent="0.2">
      <c r="A12262" t="s">
        <v>31325</v>
      </c>
      <c r="B12262" t="s">
        <v>83</v>
      </c>
      <c r="C12262">
        <v>99922271</v>
      </c>
      <c r="D12262">
        <v>99922404</v>
      </c>
      <c r="E12262">
        <v>134</v>
      </c>
      <c r="F12262" t="s">
        <v>66</v>
      </c>
      <c r="G12262" t="s">
        <v>4578</v>
      </c>
      <c r="H12262" t="s">
        <v>31326</v>
      </c>
      <c r="I12262">
        <v>3</v>
      </c>
      <c r="J12262">
        <v>1</v>
      </c>
      <c r="K12262">
        <v>2</v>
      </c>
      <c r="L12262">
        <v>0</v>
      </c>
      <c r="M12262">
        <v>0</v>
      </c>
      <c r="N12262">
        <v>0</v>
      </c>
      <c r="O12262" t="str">
        <f t="shared" si="1337"/>
        <v/>
      </c>
      <c r="P12262">
        <f>IF(ISERROR(VLOOKUP(G12262,Genes!$A$2:$A$749,1,0)),0,1)</f>
        <v>1</v>
      </c>
      <c r="Q12262">
        <f t="shared" si="1338"/>
        <v>0</v>
      </c>
      <c r="R12262">
        <f t="shared" si="1339"/>
        <v>1</v>
      </c>
      <c r="S12262">
        <f t="shared" si="1340"/>
        <v>9</v>
      </c>
      <c r="T12262">
        <f t="shared" si="1341"/>
        <v>9</v>
      </c>
      <c r="U12262">
        <f t="shared" si="1342"/>
        <v>0</v>
      </c>
      <c r="V12262" t="str">
        <f t="shared" si="1343"/>
        <v/>
      </c>
    </row>
    <row r="12263" spans="1:22" x14ac:dyDescent="0.2">
      <c r="A12263" t="s">
        <v>31327</v>
      </c>
      <c r="B12263" t="s">
        <v>83</v>
      </c>
      <c r="C12263">
        <v>99924245</v>
      </c>
      <c r="D12263">
        <v>99924366</v>
      </c>
      <c r="E12263">
        <v>122</v>
      </c>
      <c r="F12263" t="s">
        <v>66</v>
      </c>
      <c r="G12263" t="s">
        <v>4578</v>
      </c>
      <c r="H12263" t="s">
        <v>31328</v>
      </c>
      <c r="I12263">
        <v>3</v>
      </c>
      <c r="J12263">
        <v>1</v>
      </c>
      <c r="K12263">
        <v>2</v>
      </c>
      <c r="L12263">
        <v>0</v>
      </c>
      <c r="M12263">
        <v>0</v>
      </c>
      <c r="N12263">
        <v>0</v>
      </c>
      <c r="O12263" t="str">
        <f t="shared" si="1337"/>
        <v>SRPX2</v>
      </c>
      <c r="P12263">
        <f>IF(ISERROR(VLOOKUP(G12263,Genes!$A$2:$A$749,1,0)),0,1)</f>
        <v>1</v>
      </c>
      <c r="Q12263">
        <f t="shared" si="1338"/>
        <v>0</v>
      </c>
      <c r="R12263">
        <f t="shared" si="1339"/>
        <v>1</v>
      </c>
      <c r="S12263">
        <f t="shared" si="1340"/>
        <v>10</v>
      </c>
      <c r="T12263">
        <f t="shared" si="1341"/>
        <v>10</v>
      </c>
      <c r="U12263">
        <f t="shared" si="1342"/>
        <v>1</v>
      </c>
      <c r="V12263">
        <f t="shared" si="1343"/>
        <v>1</v>
      </c>
    </row>
    <row r="12264" spans="1:22" x14ac:dyDescent="0.2">
      <c r="A12264" t="s">
        <v>31329</v>
      </c>
      <c r="B12264" t="s">
        <v>183</v>
      </c>
      <c r="C12264">
        <v>44201934</v>
      </c>
      <c r="D12264">
        <v>44202051</v>
      </c>
      <c r="E12264">
        <v>118</v>
      </c>
      <c r="F12264" t="s">
        <v>66</v>
      </c>
      <c r="G12264" t="s">
        <v>4585</v>
      </c>
      <c r="H12264" t="s">
        <v>31330</v>
      </c>
      <c r="I12264">
        <v>3</v>
      </c>
      <c r="J12264">
        <v>0</v>
      </c>
      <c r="K12264">
        <v>2</v>
      </c>
      <c r="L12264">
        <v>1</v>
      </c>
      <c r="M12264">
        <v>0</v>
      </c>
      <c r="N12264">
        <v>0</v>
      </c>
      <c r="O12264" t="str">
        <f t="shared" si="1337"/>
        <v/>
      </c>
      <c r="P12264">
        <f>IF(ISERROR(VLOOKUP(G12264,Genes!$A$2:$A$749,1,0)),0,1)</f>
        <v>1</v>
      </c>
      <c r="Q12264">
        <f t="shared" si="1338"/>
        <v>1</v>
      </c>
      <c r="R12264">
        <f t="shared" si="1339"/>
        <v>1</v>
      </c>
      <c r="S12264">
        <f t="shared" si="1340"/>
        <v>1</v>
      </c>
      <c r="T12264">
        <f t="shared" si="1341"/>
        <v>1</v>
      </c>
      <c r="U12264">
        <f t="shared" si="1342"/>
        <v>0</v>
      </c>
      <c r="V12264" t="str">
        <f t="shared" si="1343"/>
        <v/>
      </c>
    </row>
    <row r="12265" spans="1:22" x14ac:dyDescent="0.2">
      <c r="A12265" t="s">
        <v>31331</v>
      </c>
      <c r="B12265" t="s">
        <v>183</v>
      </c>
      <c r="C12265">
        <v>44323958</v>
      </c>
      <c r="D12265">
        <v>44323980</v>
      </c>
      <c r="E12265">
        <v>23</v>
      </c>
      <c r="F12265" t="s">
        <v>66</v>
      </c>
      <c r="G12265" t="s">
        <v>4585</v>
      </c>
      <c r="H12265" t="s">
        <v>31332</v>
      </c>
      <c r="I12265">
        <v>2</v>
      </c>
      <c r="J12265">
        <v>0</v>
      </c>
      <c r="K12265">
        <v>0</v>
      </c>
      <c r="L12265">
        <v>0</v>
      </c>
      <c r="M12265">
        <v>1</v>
      </c>
      <c r="N12265">
        <v>1</v>
      </c>
      <c r="O12265" t="str">
        <f t="shared" si="1337"/>
        <v/>
      </c>
      <c r="P12265">
        <f>IF(ISERROR(VLOOKUP(G12265,Genes!$A$2:$A$749,1,0)),0,1)</f>
        <v>1</v>
      </c>
      <c r="Q12265">
        <f t="shared" si="1338"/>
        <v>0</v>
      </c>
      <c r="R12265">
        <f t="shared" si="1339"/>
        <v>1</v>
      </c>
      <c r="S12265">
        <f t="shared" si="1340"/>
        <v>2</v>
      </c>
      <c r="T12265">
        <f t="shared" si="1341"/>
        <v>2</v>
      </c>
      <c r="U12265">
        <f t="shared" si="1342"/>
        <v>0</v>
      </c>
      <c r="V12265" t="str">
        <f t="shared" si="1343"/>
        <v/>
      </c>
    </row>
    <row r="12266" spans="1:22" x14ac:dyDescent="0.2">
      <c r="A12266" t="s">
        <v>31333</v>
      </c>
      <c r="B12266" t="s">
        <v>183</v>
      </c>
      <c r="C12266">
        <v>44360055</v>
      </c>
      <c r="D12266">
        <v>44360149</v>
      </c>
      <c r="E12266">
        <v>95</v>
      </c>
      <c r="F12266" t="s">
        <v>66</v>
      </c>
      <c r="G12266" t="s">
        <v>4585</v>
      </c>
      <c r="H12266" t="s">
        <v>31334</v>
      </c>
      <c r="I12266">
        <v>2</v>
      </c>
      <c r="J12266">
        <v>0</v>
      </c>
      <c r="K12266">
        <v>2</v>
      </c>
      <c r="L12266">
        <v>0</v>
      </c>
      <c r="M12266">
        <v>0</v>
      </c>
      <c r="N12266">
        <v>0</v>
      </c>
      <c r="O12266" t="str">
        <f t="shared" si="1337"/>
        <v/>
      </c>
      <c r="P12266">
        <f>IF(ISERROR(VLOOKUP(G12266,Genes!$A$2:$A$749,1,0)),0,1)</f>
        <v>1</v>
      </c>
      <c r="Q12266">
        <f t="shared" si="1338"/>
        <v>0</v>
      </c>
      <c r="R12266">
        <f t="shared" si="1339"/>
        <v>1</v>
      </c>
      <c r="S12266">
        <f t="shared" si="1340"/>
        <v>3</v>
      </c>
      <c r="T12266">
        <f t="shared" si="1341"/>
        <v>3</v>
      </c>
      <c r="U12266">
        <f t="shared" si="1342"/>
        <v>0</v>
      </c>
      <c r="V12266" t="str">
        <f t="shared" si="1343"/>
        <v/>
      </c>
    </row>
    <row r="12267" spans="1:22" x14ac:dyDescent="0.2">
      <c r="A12267" t="s">
        <v>31335</v>
      </c>
      <c r="B12267" t="s">
        <v>183</v>
      </c>
      <c r="C12267">
        <v>44360074</v>
      </c>
      <c r="D12267">
        <v>44360149</v>
      </c>
      <c r="E12267">
        <v>76</v>
      </c>
      <c r="F12267" t="s">
        <v>66</v>
      </c>
      <c r="G12267" t="s">
        <v>4585</v>
      </c>
      <c r="H12267" t="s">
        <v>31336</v>
      </c>
      <c r="I12267">
        <v>2</v>
      </c>
      <c r="J12267">
        <v>1</v>
      </c>
      <c r="K12267">
        <v>0</v>
      </c>
      <c r="L12267">
        <v>1</v>
      </c>
      <c r="M12267">
        <v>0</v>
      </c>
      <c r="N12267">
        <v>0</v>
      </c>
      <c r="O12267" t="str">
        <f t="shared" si="1337"/>
        <v/>
      </c>
      <c r="P12267">
        <f>IF(ISERROR(VLOOKUP(G12267,Genes!$A$2:$A$749,1,0)),0,1)</f>
        <v>1</v>
      </c>
      <c r="Q12267">
        <f t="shared" si="1338"/>
        <v>0</v>
      </c>
      <c r="R12267">
        <f t="shared" si="1339"/>
        <v>1</v>
      </c>
      <c r="S12267">
        <f t="shared" si="1340"/>
        <v>4</v>
      </c>
      <c r="T12267">
        <f t="shared" si="1341"/>
        <v>4</v>
      </c>
      <c r="U12267">
        <f t="shared" si="1342"/>
        <v>0</v>
      </c>
      <c r="V12267" t="str">
        <f t="shared" si="1343"/>
        <v/>
      </c>
    </row>
    <row r="12268" spans="1:22" x14ac:dyDescent="0.2">
      <c r="A12268" t="s">
        <v>31337</v>
      </c>
      <c r="B12268" t="s">
        <v>183</v>
      </c>
      <c r="C12268">
        <v>44363907</v>
      </c>
      <c r="D12268">
        <v>44363970</v>
      </c>
      <c r="E12268">
        <v>64</v>
      </c>
      <c r="F12268" t="s">
        <v>66</v>
      </c>
      <c r="G12268" t="s">
        <v>4585</v>
      </c>
      <c r="H12268" t="s">
        <v>31338</v>
      </c>
      <c r="I12268">
        <v>2</v>
      </c>
      <c r="J12268">
        <v>0</v>
      </c>
      <c r="K12268">
        <v>2</v>
      </c>
      <c r="L12268">
        <v>0</v>
      </c>
      <c r="M12268">
        <v>0</v>
      </c>
      <c r="N12268">
        <v>0</v>
      </c>
      <c r="O12268" t="str">
        <f t="shared" si="1337"/>
        <v/>
      </c>
      <c r="P12268">
        <f>IF(ISERROR(VLOOKUP(G12268,Genes!$A$2:$A$749,1,0)),0,1)</f>
        <v>1</v>
      </c>
      <c r="Q12268">
        <f t="shared" si="1338"/>
        <v>0</v>
      </c>
      <c r="R12268">
        <f t="shared" si="1339"/>
        <v>1</v>
      </c>
      <c r="S12268">
        <f t="shared" si="1340"/>
        <v>5</v>
      </c>
      <c r="T12268">
        <f t="shared" si="1341"/>
        <v>5</v>
      </c>
      <c r="U12268">
        <f t="shared" si="1342"/>
        <v>0</v>
      </c>
      <c r="V12268" t="str">
        <f t="shared" si="1343"/>
        <v/>
      </c>
    </row>
    <row r="12269" spans="1:22" x14ac:dyDescent="0.2">
      <c r="A12269" t="s">
        <v>31339</v>
      </c>
      <c r="B12269" t="s">
        <v>183</v>
      </c>
      <c r="C12269">
        <v>44364840</v>
      </c>
      <c r="D12269">
        <v>44364935</v>
      </c>
      <c r="E12269">
        <v>96</v>
      </c>
      <c r="F12269" t="s">
        <v>66</v>
      </c>
      <c r="G12269" t="s">
        <v>4585</v>
      </c>
      <c r="H12269" t="s">
        <v>31340</v>
      </c>
      <c r="I12269">
        <v>2</v>
      </c>
      <c r="J12269">
        <v>0</v>
      </c>
      <c r="K12269">
        <v>2</v>
      </c>
      <c r="L12269">
        <v>0</v>
      </c>
      <c r="M12269">
        <v>0</v>
      </c>
      <c r="N12269">
        <v>0</v>
      </c>
      <c r="O12269" t="str">
        <f t="shared" si="1337"/>
        <v/>
      </c>
      <c r="P12269">
        <f>IF(ISERROR(VLOOKUP(G12269,Genes!$A$2:$A$749,1,0)),0,1)</f>
        <v>1</v>
      </c>
      <c r="Q12269">
        <f t="shared" si="1338"/>
        <v>0</v>
      </c>
      <c r="R12269">
        <f t="shared" si="1339"/>
        <v>1</v>
      </c>
      <c r="S12269">
        <f t="shared" si="1340"/>
        <v>6</v>
      </c>
      <c r="T12269">
        <f t="shared" si="1341"/>
        <v>6</v>
      </c>
      <c r="U12269">
        <f t="shared" si="1342"/>
        <v>0</v>
      </c>
      <c r="V12269" t="str">
        <f t="shared" si="1343"/>
        <v/>
      </c>
    </row>
    <row r="12270" spans="1:22" x14ac:dyDescent="0.2">
      <c r="A12270" t="s">
        <v>31341</v>
      </c>
      <c r="B12270" t="s">
        <v>183</v>
      </c>
      <c r="C12270">
        <v>44364840</v>
      </c>
      <c r="D12270">
        <v>44364939</v>
      </c>
      <c r="E12270">
        <v>100</v>
      </c>
      <c r="F12270" t="s">
        <v>66</v>
      </c>
      <c r="G12270" t="s">
        <v>4585</v>
      </c>
      <c r="H12270" t="s">
        <v>31342</v>
      </c>
      <c r="I12270">
        <v>2</v>
      </c>
      <c r="J12270">
        <v>0</v>
      </c>
      <c r="K12270">
        <v>2</v>
      </c>
      <c r="L12270">
        <v>0</v>
      </c>
      <c r="M12270">
        <v>0</v>
      </c>
      <c r="N12270">
        <v>0</v>
      </c>
      <c r="O12270" t="str">
        <f t="shared" si="1337"/>
        <v/>
      </c>
      <c r="P12270">
        <f>IF(ISERROR(VLOOKUP(G12270,Genes!$A$2:$A$749,1,0)),0,1)</f>
        <v>1</v>
      </c>
      <c r="Q12270">
        <f t="shared" si="1338"/>
        <v>0</v>
      </c>
      <c r="R12270">
        <f t="shared" si="1339"/>
        <v>1</v>
      </c>
      <c r="S12270">
        <f t="shared" si="1340"/>
        <v>7</v>
      </c>
      <c r="T12270">
        <f t="shared" si="1341"/>
        <v>7</v>
      </c>
      <c r="U12270">
        <f t="shared" si="1342"/>
        <v>0</v>
      </c>
      <c r="V12270" t="str">
        <f t="shared" si="1343"/>
        <v/>
      </c>
    </row>
    <row r="12271" spans="1:22" x14ac:dyDescent="0.2">
      <c r="A12271" t="s">
        <v>31343</v>
      </c>
      <c r="B12271" t="s">
        <v>183</v>
      </c>
      <c r="C12271">
        <v>44365213</v>
      </c>
      <c r="D12271">
        <v>44365399</v>
      </c>
      <c r="E12271">
        <v>187</v>
      </c>
      <c r="F12271" t="s">
        <v>66</v>
      </c>
      <c r="G12271" t="s">
        <v>4585</v>
      </c>
      <c r="H12271" t="s">
        <v>31344</v>
      </c>
      <c r="I12271">
        <v>5</v>
      </c>
      <c r="J12271">
        <v>1</v>
      </c>
      <c r="K12271">
        <v>3</v>
      </c>
      <c r="L12271">
        <v>1</v>
      </c>
      <c r="M12271">
        <v>0</v>
      </c>
      <c r="N12271">
        <v>0</v>
      </c>
      <c r="O12271" t="str">
        <f t="shared" si="1337"/>
        <v/>
      </c>
      <c r="P12271">
        <f>IF(ISERROR(VLOOKUP(G12271,Genes!$A$2:$A$749,1,0)),0,1)</f>
        <v>1</v>
      </c>
      <c r="Q12271">
        <f t="shared" si="1338"/>
        <v>0</v>
      </c>
      <c r="R12271">
        <f t="shared" si="1339"/>
        <v>1</v>
      </c>
      <c r="S12271">
        <f t="shared" si="1340"/>
        <v>8</v>
      </c>
      <c r="T12271">
        <f t="shared" si="1341"/>
        <v>8</v>
      </c>
      <c r="U12271">
        <f t="shared" si="1342"/>
        <v>0</v>
      </c>
      <c r="V12271" t="str">
        <f t="shared" si="1343"/>
        <v/>
      </c>
    </row>
    <row r="12272" spans="1:22" x14ac:dyDescent="0.2">
      <c r="A12272" t="s">
        <v>31345</v>
      </c>
      <c r="B12272" t="s">
        <v>183</v>
      </c>
      <c r="C12272">
        <v>44365295</v>
      </c>
      <c r="D12272">
        <v>44365399</v>
      </c>
      <c r="E12272">
        <v>105</v>
      </c>
      <c r="F12272" t="s">
        <v>66</v>
      </c>
      <c r="G12272" t="s">
        <v>4585</v>
      </c>
      <c r="H12272" t="s">
        <v>31346</v>
      </c>
      <c r="I12272">
        <v>5</v>
      </c>
      <c r="J12272">
        <v>0</v>
      </c>
      <c r="K12272">
        <v>2</v>
      </c>
      <c r="L12272">
        <v>1</v>
      </c>
      <c r="M12272">
        <v>1</v>
      </c>
      <c r="N12272">
        <v>1</v>
      </c>
      <c r="O12272" t="str">
        <f t="shared" si="1337"/>
        <v/>
      </c>
      <c r="P12272">
        <f>IF(ISERROR(VLOOKUP(G12272,Genes!$A$2:$A$749,1,0)),0,1)</f>
        <v>1</v>
      </c>
      <c r="Q12272">
        <f t="shared" si="1338"/>
        <v>0</v>
      </c>
      <c r="R12272">
        <f t="shared" si="1339"/>
        <v>1</v>
      </c>
      <c r="S12272">
        <f t="shared" si="1340"/>
        <v>9</v>
      </c>
      <c r="T12272">
        <f t="shared" si="1341"/>
        <v>9</v>
      </c>
      <c r="U12272">
        <f t="shared" si="1342"/>
        <v>0</v>
      </c>
      <c r="V12272" t="str">
        <f t="shared" si="1343"/>
        <v/>
      </c>
    </row>
    <row r="12273" spans="1:22" x14ac:dyDescent="0.2">
      <c r="A12273" t="s">
        <v>31347</v>
      </c>
      <c r="B12273" t="s">
        <v>183</v>
      </c>
      <c r="C12273">
        <v>44366421</v>
      </c>
      <c r="D12273">
        <v>44366465</v>
      </c>
      <c r="E12273">
        <v>45</v>
      </c>
      <c r="F12273" t="s">
        <v>66</v>
      </c>
      <c r="G12273" t="s">
        <v>4585</v>
      </c>
      <c r="H12273" t="s">
        <v>31348</v>
      </c>
      <c r="I12273">
        <v>0</v>
      </c>
      <c r="J12273">
        <v>0</v>
      </c>
      <c r="K12273">
        <v>0</v>
      </c>
      <c r="L12273">
        <v>0</v>
      </c>
      <c r="M12273">
        <v>0</v>
      </c>
      <c r="N12273">
        <v>0</v>
      </c>
      <c r="O12273" t="str">
        <f t="shared" si="1337"/>
        <v/>
      </c>
      <c r="P12273">
        <f>IF(ISERROR(VLOOKUP(G12273,Genes!$A$2:$A$749,1,0)),0,1)</f>
        <v>1</v>
      </c>
      <c r="Q12273">
        <f t="shared" si="1338"/>
        <v>0</v>
      </c>
      <c r="R12273">
        <f t="shared" si="1339"/>
        <v>0</v>
      </c>
      <c r="S12273">
        <f t="shared" si="1340"/>
        <v>9</v>
      </c>
      <c r="T12273">
        <f t="shared" si="1341"/>
        <v>10</v>
      </c>
      <c r="U12273">
        <f t="shared" si="1342"/>
        <v>0</v>
      </c>
      <c r="V12273" t="str">
        <f t="shared" si="1343"/>
        <v/>
      </c>
    </row>
    <row r="12274" spans="1:22" x14ac:dyDescent="0.2">
      <c r="A12274" t="s">
        <v>31349</v>
      </c>
      <c r="B12274" t="s">
        <v>183</v>
      </c>
      <c r="C12274">
        <v>44385604</v>
      </c>
      <c r="D12274">
        <v>44386023</v>
      </c>
      <c r="E12274">
        <v>420</v>
      </c>
      <c r="F12274" t="s">
        <v>66</v>
      </c>
      <c r="G12274" t="s">
        <v>4585</v>
      </c>
      <c r="H12274" t="s">
        <v>31350</v>
      </c>
      <c r="I12274">
        <v>2</v>
      </c>
      <c r="J12274">
        <v>0</v>
      </c>
      <c r="K12274">
        <v>0</v>
      </c>
      <c r="L12274">
        <v>0</v>
      </c>
      <c r="M12274">
        <v>1</v>
      </c>
      <c r="N12274">
        <v>1</v>
      </c>
      <c r="O12274" t="str">
        <f t="shared" si="1337"/>
        <v/>
      </c>
      <c r="P12274">
        <f>IF(ISERROR(VLOOKUP(G12274,Genes!$A$2:$A$749,1,0)),0,1)</f>
        <v>1</v>
      </c>
      <c r="Q12274">
        <f t="shared" si="1338"/>
        <v>0</v>
      </c>
      <c r="R12274">
        <f t="shared" si="1339"/>
        <v>1</v>
      </c>
      <c r="S12274">
        <f t="shared" si="1340"/>
        <v>10</v>
      </c>
      <c r="T12274">
        <f t="shared" si="1341"/>
        <v>11</v>
      </c>
      <c r="U12274">
        <f t="shared" si="1342"/>
        <v>0</v>
      </c>
      <c r="V12274" t="str">
        <f t="shared" si="1343"/>
        <v/>
      </c>
    </row>
    <row r="12275" spans="1:22" x14ac:dyDescent="0.2">
      <c r="A12275" t="s">
        <v>31351</v>
      </c>
      <c r="B12275" t="s">
        <v>183</v>
      </c>
      <c r="C12275">
        <v>44201934</v>
      </c>
      <c r="D12275">
        <v>44202096</v>
      </c>
      <c r="E12275">
        <v>163</v>
      </c>
      <c r="F12275" t="s">
        <v>66</v>
      </c>
      <c r="G12275" t="s">
        <v>4585</v>
      </c>
      <c r="H12275" t="s">
        <v>31352</v>
      </c>
      <c r="I12275">
        <v>3</v>
      </c>
      <c r="J12275">
        <v>1</v>
      </c>
      <c r="K12275">
        <v>2</v>
      </c>
      <c r="L12275">
        <v>0</v>
      </c>
      <c r="M12275">
        <v>0</v>
      </c>
      <c r="N12275">
        <v>0</v>
      </c>
      <c r="O12275" t="str">
        <f t="shared" si="1337"/>
        <v/>
      </c>
      <c r="P12275">
        <f>IF(ISERROR(VLOOKUP(G12275,Genes!$A$2:$A$749,1,0)),0,1)</f>
        <v>1</v>
      </c>
      <c r="Q12275">
        <f t="shared" si="1338"/>
        <v>0</v>
      </c>
      <c r="R12275">
        <f t="shared" si="1339"/>
        <v>1</v>
      </c>
      <c r="S12275">
        <f t="shared" si="1340"/>
        <v>11</v>
      </c>
      <c r="T12275">
        <f t="shared" si="1341"/>
        <v>12</v>
      </c>
      <c r="U12275">
        <f t="shared" si="1342"/>
        <v>0</v>
      </c>
      <c r="V12275" t="str">
        <f t="shared" si="1343"/>
        <v/>
      </c>
    </row>
    <row r="12276" spans="1:22" x14ac:dyDescent="0.2">
      <c r="A12276" t="s">
        <v>31353</v>
      </c>
      <c r="B12276" t="s">
        <v>183</v>
      </c>
      <c r="C12276">
        <v>44386076</v>
      </c>
      <c r="D12276">
        <v>44386222</v>
      </c>
      <c r="E12276">
        <v>147</v>
      </c>
      <c r="F12276" t="s">
        <v>66</v>
      </c>
      <c r="G12276" t="s">
        <v>4585</v>
      </c>
      <c r="H12276" t="s">
        <v>31354</v>
      </c>
      <c r="I12276">
        <v>3</v>
      </c>
      <c r="J12276">
        <v>1</v>
      </c>
      <c r="K12276">
        <v>2</v>
      </c>
      <c r="L12276">
        <v>0</v>
      </c>
      <c r="M12276">
        <v>0</v>
      </c>
      <c r="N12276">
        <v>0</v>
      </c>
      <c r="O12276" t="str">
        <f t="shared" si="1337"/>
        <v/>
      </c>
      <c r="P12276">
        <f>IF(ISERROR(VLOOKUP(G12276,Genes!$A$2:$A$749,1,0)),0,1)</f>
        <v>1</v>
      </c>
      <c r="Q12276">
        <f t="shared" si="1338"/>
        <v>0</v>
      </c>
      <c r="R12276">
        <f t="shared" si="1339"/>
        <v>1</v>
      </c>
      <c r="S12276">
        <f t="shared" si="1340"/>
        <v>12</v>
      </c>
      <c r="T12276">
        <f t="shared" si="1341"/>
        <v>13</v>
      </c>
      <c r="U12276">
        <f t="shared" si="1342"/>
        <v>0</v>
      </c>
      <c r="V12276" t="str">
        <f t="shared" si="1343"/>
        <v/>
      </c>
    </row>
    <row r="12277" spans="1:22" x14ac:dyDescent="0.2">
      <c r="A12277" t="s">
        <v>31355</v>
      </c>
      <c r="B12277" t="s">
        <v>183</v>
      </c>
      <c r="C12277">
        <v>44386166</v>
      </c>
      <c r="D12277">
        <v>44386222</v>
      </c>
      <c r="E12277">
        <v>57</v>
      </c>
      <c r="F12277" t="s">
        <v>66</v>
      </c>
      <c r="G12277" t="s">
        <v>4585</v>
      </c>
      <c r="H12277" t="s">
        <v>31356</v>
      </c>
      <c r="I12277">
        <v>3</v>
      </c>
      <c r="J12277">
        <v>1</v>
      </c>
      <c r="K12277">
        <v>0</v>
      </c>
      <c r="L12277">
        <v>1</v>
      </c>
      <c r="M12277">
        <v>1</v>
      </c>
      <c r="N12277">
        <v>0</v>
      </c>
      <c r="O12277" t="str">
        <f t="shared" si="1337"/>
        <v/>
      </c>
      <c r="P12277">
        <f>IF(ISERROR(VLOOKUP(G12277,Genes!$A$2:$A$749,1,0)),0,1)</f>
        <v>1</v>
      </c>
      <c r="Q12277">
        <f t="shared" si="1338"/>
        <v>0</v>
      </c>
      <c r="R12277">
        <f t="shared" si="1339"/>
        <v>1</v>
      </c>
      <c r="S12277">
        <f t="shared" si="1340"/>
        <v>13</v>
      </c>
      <c r="T12277">
        <f t="shared" si="1341"/>
        <v>14</v>
      </c>
      <c r="U12277">
        <f t="shared" si="1342"/>
        <v>0</v>
      </c>
      <c r="V12277" t="str">
        <f t="shared" si="1343"/>
        <v/>
      </c>
    </row>
    <row r="12278" spans="1:22" x14ac:dyDescent="0.2">
      <c r="A12278" t="s">
        <v>31357</v>
      </c>
      <c r="B12278" t="s">
        <v>183</v>
      </c>
      <c r="C12278">
        <v>44386454</v>
      </c>
      <c r="D12278">
        <v>44386600</v>
      </c>
      <c r="E12278">
        <v>147</v>
      </c>
      <c r="F12278" t="s">
        <v>66</v>
      </c>
      <c r="G12278" t="s">
        <v>4585</v>
      </c>
      <c r="H12278" t="s">
        <v>31358</v>
      </c>
      <c r="I12278">
        <v>3</v>
      </c>
      <c r="J12278">
        <v>1</v>
      </c>
      <c r="K12278">
        <v>2</v>
      </c>
      <c r="L12278">
        <v>0</v>
      </c>
      <c r="M12278">
        <v>0</v>
      </c>
      <c r="N12278">
        <v>0</v>
      </c>
      <c r="O12278" t="str">
        <f t="shared" si="1337"/>
        <v/>
      </c>
      <c r="P12278">
        <f>IF(ISERROR(VLOOKUP(G12278,Genes!$A$2:$A$749,1,0)),0,1)</f>
        <v>1</v>
      </c>
      <c r="Q12278">
        <f t="shared" si="1338"/>
        <v>0</v>
      </c>
      <c r="R12278">
        <f t="shared" si="1339"/>
        <v>1</v>
      </c>
      <c r="S12278">
        <f t="shared" si="1340"/>
        <v>14</v>
      </c>
      <c r="T12278">
        <f t="shared" si="1341"/>
        <v>15</v>
      </c>
      <c r="U12278">
        <f t="shared" si="1342"/>
        <v>0</v>
      </c>
      <c r="V12278" t="str">
        <f t="shared" si="1343"/>
        <v/>
      </c>
    </row>
    <row r="12279" spans="1:22" x14ac:dyDescent="0.2">
      <c r="A12279" t="s">
        <v>31359</v>
      </c>
      <c r="B12279" t="s">
        <v>183</v>
      </c>
      <c r="C12279">
        <v>44387115</v>
      </c>
      <c r="D12279">
        <v>44387310</v>
      </c>
      <c r="E12279">
        <v>196</v>
      </c>
      <c r="F12279" t="s">
        <v>66</v>
      </c>
      <c r="G12279" t="s">
        <v>4585</v>
      </c>
      <c r="H12279" t="s">
        <v>31360</v>
      </c>
      <c r="I12279">
        <v>0</v>
      </c>
      <c r="J12279">
        <v>0</v>
      </c>
      <c r="K12279">
        <v>0</v>
      </c>
      <c r="L12279">
        <v>0</v>
      </c>
      <c r="M12279">
        <v>0</v>
      </c>
      <c r="N12279">
        <v>0</v>
      </c>
      <c r="O12279" t="str">
        <f t="shared" si="1337"/>
        <v/>
      </c>
      <c r="P12279">
        <f>IF(ISERROR(VLOOKUP(G12279,Genes!$A$2:$A$749,1,0)),0,1)</f>
        <v>1</v>
      </c>
      <c r="Q12279">
        <f t="shared" si="1338"/>
        <v>0</v>
      </c>
      <c r="R12279">
        <f t="shared" si="1339"/>
        <v>0</v>
      </c>
      <c r="S12279">
        <f t="shared" si="1340"/>
        <v>14</v>
      </c>
      <c r="T12279">
        <f t="shared" si="1341"/>
        <v>16</v>
      </c>
      <c r="U12279">
        <f t="shared" si="1342"/>
        <v>0</v>
      </c>
      <c r="V12279" t="str">
        <f t="shared" si="1343"/>
        <v/>
      </c>
    </row>
    <row r="12280" spans="1:22" x14ac:dyDescent="0.2">
      <c r="A12280" t="s">
        <v>31361</v>
      </c>
      <c r="B12280" t="s">
        <v>183</v>
      </c>
      <c r="C12280">
        <v>44395691</v>
      </c>
      <c r="D12280">
        <v>44395758</v>
      </c>
      <c r="E12280">
        <v>68</v>
      </c>
      <c r="F12280" t="s">
        <v>66</v>
      </c>
      <c r="G12280" t="s">
        <v>4585</v>
      </c>
      <c r="H12280" t="s">
        <v>31362</v>
      </c>
      <c r="I12280">
        <v>3</v>
      </c>
      <c r="J12280">
        <v>1</v>
      </c>
      <c r="K12280">
        <v>0</v>
      </c>
      <c r="L12280">
        <v>1</v>
      </c>
      <c r="M12280">
        <v>1</v>
      </c>
      <c r="N12280">
        <v>0</v>
      </c>
      <c r="O12280" t="str">
        <f t="shared" si="1337"/>
        <v/>
      </c>
      <c r="P12280">
        <f>IF(ISERROR(VLOOKUP(G12280,Genes!$A$2:$A$749,1,0)),0,1)</f>
        <v>1</v>
      </c>
      <c r="Q12280">
        <f t="shared" si="1338"/>
        <v>0</v>
      </c>
      <c r="R12280">
        <f t="shared" si="1339"/>
        <v>1</v>
      </c>
      <c r="S12280">
        <f t="shared" si="1340"/>
        <v>15</v>
      </c>
      <c r="T12280">
        <f t="shared" si="1341"/>
        <v>17</v>
      </c>
      <c r="U12280">
        <f t="shared" si="1342"/>
        <v>0</v>
      </c>
      <c r="V12280" t="str">
        <f t="shared" si="1343"/>
        <v/>
      </c>
    </row>
    <row r="12281" spans="1:22" x14ac:dyDescent="0.2">
      <c r="A12281" t="s">
        <v>31363</v>
      </c>
      <c r="B12281" t="s">
        <v>183</v>
      </c>
      <c r="C12281">
        <v>44395804</v>
      </c>
      <c r="D12281">
        <v>44395855</v>
      </c>
      <c r="E12281">
        <v>52</v>
      </c>
      <c r="F12281" t="s">
        <v>66</v>
      </c>
      <c r="G12281" t="s">
        <v>4585</v>
      </c>
      <c r="H12281" t="s">
        <v>31364</v>
      </c>
      <c r="I12281">
        <v>3</v>
      </c>
      <c r="J12281">
        <v>1</v>
      </c>
      <c r="K12281">
        <v>0</v>
      </c>
      <c r="L12281">
        <v>1</v>
      </c>
      <c r="M12281">
        <v>1</v>
      </c>
      <c r="N12281">
        <v>0</v>
      </c>
      <c r="O12281" t="str">
        <f t="shared" si="1337"/>
        <v/>
      </c>
      <c r="P12281">
        <f>IF(ISERROR(VLOOKUP(G12281,Genes!$A$2:$A$749,1,0)),0,1)</f>
        <v>1</v>
      </c>
      <c r="Q12281">
        <f t="shared" si="1338"/>
        <v>0</v>
      </c>
      <c r="R12281">
        <f t="shared" si="1339"/>
        <v>1</v>
      </c>
      <c r="S12281">
        <f t="shared" si="1340"/>
        <v>16</v>
      </c>
      <c r="T12281">
        <f t="shared" si="1341"/>
        <v>18</v>
      </c>
      <c r="U12281">
        <f t="shared" si="1342"/>
        <v>0</v>
      </c>
      <c r="V12281" t="str">
        <f t="shared" si="1343"/>
        <v/>
      </c>
    </row>
    <row r="12282" spans="1:22" x14ac:dyDescent="0.2">
      <c r="A12282" t="s">
        <v>31365</v>
      </c>
      <c r="B12282" t="s">
        <v>183</v>
      </c>
      <c r="C12282">
        <v>44395804</v>
      </c>
      <c r="D12282">
        <v>44395874</v>
      </c>
      <c r="E12282">
        <v>71</v>
      </c>
      <c r="F12282" t="s">
        <v>66</v>
      </c>
      <c r="G12282" t="s">
        <v>4585</v>
      </c>
      <c r="H12282" t="s">
        <v>31366</v>
      </c>
      <c r="I12282">
        <v>3</v>
      </c>
      <c r="J12282">
        <v>1</v>
      </c>
      <c r="K12282">
        <v>0</v>
      </c>
      <c r="L12282">
        <v>1</v>
      </c>
      <c r="M12282">
        <v>1</v>
      </c>
      <c r="N12282">
        <v>0</v>
      </c>
      <c r="O12282" t="str">
        <f t="shared" si="1337"/>
        <v/>
      </c>
      <c r="P12282">
        <f>IF(ISERROR(VLOOKUP(G12282,Genes!$A$2:$A$749,1,0)),0,1)</f>
        <v>1</v>
      </c>
      <c r="Q12282">
        <f t="shared" si="1338"/>
        <v>0</v>
      </c>
      <c r="R12282">
        <f t="shared" si="1339"/>
        <v>1</v>
      </c>
      <c r="S12282">
        <f t="shared" si="1340"/>
        <v>17</v>
      </c>
      <c r="T12282">
        <f t="shared" si="1341"/>
        <v>19</v>
      </c>
      <c r="U12282">
        <f t="shared" si="1342"/>
        <v>0</v>
      </c>
      <c r="V12282" t="str">
        <f t="shared" si="1343"/>
        <v/>
      </c>
    </row>
    <row r="12283" spans="1:22" x14ac:dyDescent="0.2">
      <c r="A12283" t="s">
        <v>31367</v>
      </c>
      <c r="B12283" t="s">
        <v>183</v>
      </c>
      <c r="C12283">
        <v>44395804</v>
      </c>
      <c r="D12283">
        <v>44395893</v>
      </c>
      <c r="E12283">
        <v>90</v>
      </c>
      <c r="F12283" t="s">
        <v>66</v>
      </c>
      <c r="G12283" t="s">
        <v>4585</v>
      </c>
      <c r="H12283" t="s">
        <v>31368</v>
      </c>
      <c r="I12283">
        <v>3</v>
      </c>
      <c r="J12283">
        <v>1</v>
      </c>
      <c r="K12283">
        <v>0</v>
      </c>
      <c r="L12283">
        <v>1</v>
      </c>
      <c r="M12283">
        <v>1</v>
      </c>
      <c r="N12283">
        <v>0</v>
      </c>
      <c r="O12283" t="str">
        <f t="shared" si="1337"/>
        <v/>
      </c>
      <c r="P12283">
        <f>IF(ISERROR(VLOOKUP(G12283,Genes!$A$2:$A$749,1,0)),0,1)</f>
        <v>1</v>
      </c>
      <c r="Q12283">
        <f t="shared" si="1338"/>
        <v>0</v>
      </c>
      <c r="R12283">
        <f t="shared" si="1339"/>
        <v>1</v>
      </c>
      <c r="S12283">
        <f t="shared" si="1340"/>
        <v>18</v>
      </c>
      <c r="T12283">
        <f t="shared" si="1341"/>
        <v>20</v>
      </c>
      <c r="U12283">
        <f t="shared" si="1342"/>
        <v>0</v>
      </c>
      <c r="V12283" t="str">
        <f t="shared" si="1343"/>
        <v/>
      </c>
    </row>
    <row r="12284" spans="1:22" x14ac:dyDescent="0.2">
      <c r="A12284" t="s">
        <v>31369</v>
      </c>
      <c r="B12284" t="s">
        <v>183</v>
      </c>
      <c r="C12284">
        <v>44257773</v>
      </c>
      <c r="D12284">
        <v>44257820</v>
      </c>
      <c r="E12284">
        <v>48</v>
      </c>
      <c r="F12284" t="s">
        <v>66</v>
      </c>
      <c r="G12284" t="s">
        <v>4585</v>
      </c>
      <c r="H12284" t="s">
        <v>31370</v>
      </c>
      <c r="I12284">
        <v>2</v>
      </c>
      <c r="J12284">
        <v>2</v>
      </c>
      <c r="K12284">
        <v>0</v>
      </c>
      <c r="L12284">
        <v>0</v>
      </c>
      <c r="M12284">
        <v>0</v>
      </c>
      <c r="N12284">
        <v>0</v>
      </c>
      <c r="O12284" t="str">
        <f t="shared" si="1337"/>
        <v/>
      </c>
      <c r="P12284">
        <f>IF(ISERROR(VLOOKUP(G12284,Genes!$A$2:$A$749,1,0)),0,1)</f>
        <v>1</v>
      </c>
      <c r="Q12284">
        <f t="shared" si="1338"/>
        <v>0</v>
      </c>
      <c r="R12284">
        <f t="shared" si="1339"/>
        <v>1</v>
      </c>
      <c r="S12284">
        <f t="shared" si="1340"/>
        <v>19</v>
      </c>
      <c r="T12284">
        <f t="shared" si="1341"/>
        <v>21</v>
      </c>
      <c r="U12284">
        <f t="shared" si="1342"/>
        <v>0</v>
      </c>
      <c r="V12284" t="str">
        <f t="shared" si="1343"/>
        <v/>
      </c>
    </row>
    <row r="12285" spans="1:22" x14ac:dyDescent="0.2">
      <c r="A12285" t="s">
        <v>31371</v>
      </c>
      <c r="B12285" t="s">
        <v>183</v>
      </c>
      <c r="C12285">
        <v>44280563</v>
      </c>
      <c r="D12285">
        <v>44280605</v>
      </c>
      <c r="E12285">
        <v>43</v>
      </c>
      <c r="F12285" t="s">
        <v>66</v>
      </c>
      <c r="G12285" t="s">
        <v>4585</v>
      </c>
      <c r="H12285" t="s">
        <v>31372</v>
      </c>
      <c r="I12285">
        <v>2</v>
      </c>
      <c r="J12285">
        <v>2</v>
      </c>
      <c r="K12285">
        <v>0</v>
      </c>
      <c r="L12285">
        <v>0</v>
      </c>
      <c r="M12285">
        <v>0</v>
      </c>
      <c r="N12285">
        <v>0</v>
      </c>
      <c r="O12285" t="str">
        <f t="shared" si="1337"/>
        <v/>
      </c>
      <c r="P12285">
        <f>IF(ISERROR(VLOOKUP(G12285,Genes!$A$2:$A$749,1,0)),0,1)</f>
        <v>1</v>
      </c>
      <c r="Q12285">
        <f t="shared" si="1338"/>
        <v>0</v>
      </c>
      <c r="R12285">
        <f t="shared" si="1339"/>
        <v>1</v>
      </c>
      <c r="S12285">
        <f t="shared" si="1340"/>
        <v>20</v>
      </c>
      <c r="T12285">
        <f t="shared" si="1341"/>
        <v>22</v>
      </c>
      <c r="U12285">
        <f t="shared" si="1342"/>
        <v>0</v>
      </c>
      <c r="V12285" t="str">
        <f t="shared" si="1343"/>
        <v/>
      </c>
    </row>
    <row r="12286" spans="1:22" x14ac:dyDescent="0.2">
      <c r="A12286" t="s">
        <v>31373</v>
      </c>
      <c r="B12286" t="s">
        <v>183</v>
      </c>
      <c r="C12286">
        <v>44290403</v>
      </c>
      <c r="D12286">
        <v>44290564</v>
      </c>
      <c r="E12286">
        <v>162</v>
      </c>
      <c r="F12286" t="s">
        <v>66</v>
      </c>
      <c r="G12286" t="s">
        <v>4585</v>
      </c>
      <c r="H12286" t="s">
        <v>31374</v>
      </c>
      <c r="I12286">
        <v>4</v>
      </c>
      <c r="J12286">
        <v>0</v>
      </c>
      <c r="K12286">
        <v>2</v>
      </c>
      <c r="L12286">
        <v>2</v>
      </c>
      <c r="M12286">
        <v>0</v>
      </c>
      <c r="N12286">
        <v>0</v>
      </c>
      <c r="O12286" t="str">
        <f t="shared" si="1337"/>
        <v/>
      </c>
      <c r="P12286">
        <f>IF(ISERROR(VLOOKUP(G12286,Genes!$A$2:$A$749,1,0)),0,1)</f>
        <v>1</v>
      </c>
      <c r="Q12286">
        <f t="shared" si="1338"/>
        <v>0</v>
      </c>
      <c r="R12286">
        <f t="shared" si="1339"/>
        <v>1</v>
      </c>
      <c r="S12286">
        <f t="shared" si="1340"/>
        <v>21</v>
      </c>
      <c r="T12286">
        <f t="shared" si="1341"/>
        <v>23</v>
      </c>
      <c r="U12286">
        <f t="shared" si="1342"/>
        <v>0</v>
      </c>
      <c r="V12286" t="str">
        <f t="shared" si="1343"/>
        <v/>
      </c>
    </row>
    <row r="12287" spans="1:22" x14ac:dyDescent="0.2">
      <c r="A12287" t="s">
        <v>31375</v>
      </c>
      <c r="B12287" t="s">
        <v>183</v>
      </c>
      <c r="C12287">
        <v>44290482</v>
      </c>
      <c r="D12287">
        <v>44290564</v>
      </c>
      <c r="E12287">
        <v>83</v>
      </c>
      <c r="F12287" t="s">
        <v>66</v>
      </c>
      <c r="G12287" t="s">
        <v>4585</v>
      </c>
      <c r="H12287" t="s">
        <v>31376</v>
      </c>
      <c r="I12287">
        <v>4</v>
      </c>
      <c r="J12287">
        <v>1</v>
      </c>
      <c r="K12287">
        <v>0</v>
      </c>
      <c r="L12287">
        <v>1</v>
      </c>
      <c r="M12287">
        <v>1</v>
      </c>
      <c r="N12287">
        <v>1</v>
      </c>
      <c r="O12287" t="str">
        <f t="shared" si="1337"/>
        <v/>
      </c>
      <c r="P12287">
        <f>IF(ISERROR(VLOOKUP(G12287,Genes!$A$2:$A$749,1,0)),0,1)</f>
        <v>1</v>
      </c>
      <c r="Q12287">
        <f t="shared" si="1338"/>
        <v>0</v>
      </c>
      <c r="R12287">
        <f t="shared" si="1339"/>
        <v>1</v>
      </c>
      <c r="S12287">
        <f t="shared" si="1340"/>
        <v>22</v>
      </c>
      <c r="T12287">
        <f t="shared" si="1341"/>
        <v>24</v>
      </c>
      <c r="U12287">
        <f t="shared" si="1342"/>
        <v>0</v>
      </c>
      <c r="V12287" t="str">
        <f t="shared" si="1343"/>
        <v/>
      </c>
    </row>
    <row r="12288" spans="1:22" x14ac:dyDescent="0.2">
      <c r="A12288" t="s">
        <v>31377</v>
      </c>
      <c r="B12288" t="s">
        <v>183</v>
      </c>
      <c r="C12288">
        <v>44297423</v>
      </c>
      <c r="D12288">
        <v>44297466</v>
      </c>
      <c r="E12288">
        <v>44</v>
      </c>
      <c r="F12288" t="s">
        <v>66</v>
      </c>
      <c r="G12288" t="s">
        <v>4585</v>
      </c>
      <c r="H12288" t="s">
        <v>31378</v>
      </c>
      <c r="I12288">
        <v>0</v>
      </c>
      <c r="J12288">
        <v>0</v>
      </c>
      <c r="K12288">
        <v>0</v>
      </c>
      <c r="L12288">
        <v>0</v>
      </c>
      <c r="M12288">
        <v>0</v>
      </c>
      <c r="N12288">
        <v>0</v>
      </c>
      <c r="O12288" t="str">
        <f t="shared" si="1337"/>
        <v/>
      </c>
      <c r="P12288">
        <f>IF(ISERROR(VLOOKUP(G12288,Genes!$A$2:$A$749,1,0)),0,1)</f>
        <v>1</v>
      </c>
      <c r="Q12288">
        <f t="shared" si="1338"/>
        <v>0</v>
      </c>
      <c r="R12288">
        <f t="shared" si="1339"/>
        <v>0</v>
      </c>
      <c r="S12288">
        <f t="shared" si="1340"/>
        <v>22</v>
      </c>
      <c r="T12288">
        <f t="shared" si="1341"/>
        <v>25</v>
      </c>
      <c r="U12288">
        <f t="shared" si="1342"/>
        <v>0</v>
      </c>
      <c r="V12288" t="str">
        <f t="shared" si="1343"/>
        <v/>
      </c>
    </row>
    <row r="12289" spans="1:22" x14ac:dyDescent="0.2">
      <c r="A12289" t="s">
        <v>31379</v>
      </c>
      <c r="B12289" t="s">
        <v>183</v>
      </c>
      <c r="C12289">
        <v>44303891</v>
      </c>
      <c r="D12289">
        <v>44303983</v>
      </c>
      <c r="E12289">
        <v>93</v>
      </c>
      <c r="F12289" t="s">
        <v>66</v>
      </c>
      <c r="G12289" t="s">
        <v>4585</v>
      </c>
      <c r="H12289" t="s">
        <v>31380</v>
      </c>
      <c r="I12289">
        <v>2</v>
      </c>
      <c r="J12289">
        <v>0</v>
      </c>
      <c r="K12289">
        <v>2</v>
      </c>
      <c r="L12289">
        <v>0</v>
      </c>
      <c r="M12289">
        <v>0</v>
      </c>
      <c r="N12289">
        <v>0</v>
      </c>
      <c r="O12289" t="str">
        <f t="shared" si="1337"/>
        <v/>
      </c>
      <c r="P12289">
        <f>IF(ISERROR(VLOOKUP(G12289,Genes!$A$2:$A$749,1,0)),0,1)</f>
        <v>1</v>
      </c>
      <c r="Q12289">
        <f t="shared" si="1338"/>
        <v>0</v>
      </c>
      <c r="R12289">
        <f t="shared" si="1339"/>
        <v>1</v>
      </c>
      <c r="S12289">
        <f t="shared" si="1340"/>
        <v>23</v>
      </c>
      <c r="T12289">
        <f t="shared" si="1341"/>
        <v>26</v>
      </c>
      <c r="U12289">
        <f t="shared" si="1342"/>
        <v>0</v>
      </c>
      <c r="V12289" t="str">
        <f t="shared" si="1343"/>
        <v/>
      </c>
    </row>
    <row r="12290" spans="1:22" x14ac:dyDescent="0.2">
      <c r="A12290" t="s">
        <v>31381</v>
      </c>
      <c r="B12290" t="s">
        <v>183</v>
      </c>
      <c r="C12290">
        <v>44303964</v>
      </c>
      <c r="D12290">
        <v>44303983</v>
      </c>
      <c r="E12290">
        <v>20</v>
      </c>
      <c r="F12290" t="s">
        <v>66</v>
      </c>
      <c r="G12290" t="s">
        <v>4585</v>
      </c>
      <c r="H12290" t="s">
        <v>31382</v>
      </c>
      <c r="I12290">
        <v>2</v>
      </c>
      <c r="J12290">
        <v>1</v>
      </c>
      <c r="K12290">
        <v>0</v>
      </c>
      <c r="L12290">
        <v>1</v>
      </c>
      <c r="M12290">
        <v>0</v>
      </c>
      <c r="N12290">
        <v>0</v>
      </c>
      <c r="O12290" t="str">
        <f t="shared" ref="O12290:O12353" si="1344">IF(U12290=1,G12290,"")</f>
        <v>ST3GAL3</v>
      </c>
      <c r="P12290">
        <f>IF(ISERROR(VLOOKUP(G12290,Genes!$A$2:$A$749,1,0)),0,1)</f>
        <v>1</v>
      </c>
      <c r="Q12290">
        <f t="shared" ref="Q12290:Q12353" si="1345">IF(G12290&lt;&gt;G12289,1,0)</f>
        <v>0</v>
      </c>
      <c r="R12290">
        <f t="shared" ref="R12290:R12353" si="1346">IF(I12290=0,0,1)</f>
        <v>1</v>
      </c>
      <c r="S12290">
        <f t="shared" ref="S12290:S12353" si="1347">IF(Q12290=1,R12290,S12289+R12290)</f>
        <v>24</v>
      </c>
      <c r="T12290">
        <f t="shared" ref="T12290:T12353" si="1348">IF(Q12290=1,1,T12289+1)</f>
        <v>27</v>
      </c>
      <c r="U12290">
        <f t="shared" ref="U12290:U12353" si="1349">IF(G12290&lt;&gt;G12291,1,0)</f>
        <v>1</v>
      </c>
      <c r="V12290">
        <f t="shared" ref="V12290:V12353" si="1350">IF(U12290=1,S12290/T12290,"")</f>
        <v>0.88888888888888884</v>
      </c>
    </row>
    <row r="12291" spans="1:22" x14ac:dyDescent="0.2">
      <c r="A12291" t="s">
        <v>31383</v>
      </c>
      <c r="B12291" t="s">
        <v>167</v>
      </c>
      <c r="C12291">
        <v>86115947</v>
      </c>
      <c r="D12291">
        <v>86116028</v>
      </c>
      <c r="E12291">
        <v>82</v>
      </c>
      <c r="F12291" t="s">
        <v>74</v>
      </c>
      <c r="G12291" t="s">
        <v>4592</v>
      </c>
      <c r="H12291" t="s">
        <v>31384</v>
      </c>
      <c r="I12291">
        <v>2</v>
      </c>
      <c r="J12291">
        <v>1</v>
      </c>
      <c r="K12291">
        <v>0</v>
      </c>
      <c r="L12291">
        <v>1</v>
      </c>
      <c r="M12291">
        <v>0</v>
      </c>
      <c r="N12291">
        <v>0</v>
      </c>
      <c r="O12291" t="str">
        <f t="shared" si="1344"/>
        <v/>
      </c>
      <c r="P12291">
        <f>IF(ISERROR(VLOOKUP(G12291,Genes!$A$2:$A$749,1,0)),0,1)</f>
        <v>1</v>
      </c>
      <c r="Q12291">
        <f t="shared" si="1345"/>
        <v>1</v>
      </c>
      <c r="R12291">
        <f t="shared" si="1346"/>
        <v>1</v>
      </c>
      <c r="S12291">
        <f t="shared" si="1347"/>
        <v>1</v>
      </c>
      <c r="T12291">
        <f t="shared" si="1348"/>
        <v>1</v>
      </c>
      <c r="U12291">
        <f t="shared" si="1349"/>
        <v>0</v>
      </c>
      <c r="V12291" t="str">
        <f t="shared" si="1350"/>
        <v/>
      </c>
    </row>
    <row r="12292" spans="1:22" x14ac:dyDescent="0.2">
      <c r="A12292" t="s">
        <v>31385</v>
      </c>
      <c r="B12292" t="s">
        <v>167</v>
      </c>
      <c r="C12292">
        <v>86067267</v>
      </c>
      <c r="D12292">
        <v>86067515</v>
      </c>
      <c r="E12292">
        <v>249</v>
      </c>
      <c r="F12292" t="s">
        <v>74</v>
      </c>
      <c r="G12292" t="s">
        <v>4592</v>
      </c>
      <c r="H12292" t="s">
        <v>31386</v>
      </c>
      <c r="I12292">
        <v>6</v>
      </c>
      <c r="J12292">
        <v>2</v>
      </c>
      <c r="K12292">
        <v>2</v>
      </c>
      <c r="L12292">
        <v>1</v>
      </c>
      <c r="M12292">
        <v>1</v>
      </c>
      <c r="N12292">
        <v>0</v>
      </c>
      <c r="O12292" t="str">
        <f t="shared" si="1344"/>
        <v/>
      </c>
      <c r="P12292">
        <f>IF(ISERROR(VLOOKUP(G12292,Genes!$A$2:$A$749,1,0)),0,1)</f>
        <v>1</v>
      </c>
      <c r="Q12292">
        <f t="shared" si="1345"/>
        <v>0</v>
      </c>
      <c r="R12292">
        <f t="shared" si="1346"/>
        <v>1</v>
      </c>
      <c r="S12292">
        <f t="shared" si="1347"/>
        <v>2</v>
      </c>
      <c r="T12292">
        <f t="shared" si="1348"/>
        <v>2</v>
      </c>
      <c r="U12292">
        <f t="shared" si="1349"/>
        <v>0</v>
      </c>
      <c r="V12292" t="str">
        <f t="shared" si="1350"/>
        <v/>
      </c>
    </row>
    <row r="12293" spans="1:22" x14ac:dyDescent="0.2">
      <c r="A12293" t="s">
        <v>31387</v>
      </c>
      <c r="B12293" t="s">
        <v>167</v>
      </c>
      <c r="C12293">
        <v>86094728</v>
      </c>
      <c r="D12293">
        <v>86094740</v>
      </c>
      <c r="E12293">
        <v>13</v>
      </c>
      <c r="F12293" t="s">
        <v>74</v>
      </c>
      <c r="G12293" t="s">
        <v>4592</v>
      </c>
      <c r="H12293" t="s">
        <v>31388</v>
      </c>
      <c r="I12293">
        <v>2</v>
      </c>
      <c r="J12293">
        <v>1</v>
      </c>
      <c r="K12293">
        <v>0</v>
      </c>
      <c r="L12293">
        <v>0</v>
      </c>
      <c r="M12293">
        <v>1</v>
      </c>
      <c r="N12293">
        <v>0</v>
      </c>
      <c r="O12293" t="str">
        <f t="shared" si="1344"/>
        <v/>
      </c>
      <c r="P12293">
        <f>IF(ISERROR(VLOOKUP(G12293,Genes!$A$2:$A$749,1,0)),0,1)</f>
        <v>1</v>
      </c>
      <c r="Q12293">
        <f t="shared" si="1345"/>
        <v>0</v>
      </c>
      <c r="R12293">
        <f t="shared" si="1346"/>
        <v>1</v>
      </c>
      <c r="S12293">
        <f t="shared" si="1347"/>
        <v>3</v>
      </c>
      <c r="T12293">
        <f t="shared" si="1348"/>
        <v>3</v>
      </c>
      <c r="U12293">
        <f t="shared" si="1349"/>
        <v>0</v>
      </c>
      <c r="V12293" t="str">
        <f t="shared" si="1350"/>
        <v/>
      </c>
    </row>
    <row r="12294" spans="1:22" x14ac:dyDescent="0.2">
      <c r="A12294" t="s">
        <v>31389</v>
      </c>
      <c r="B12294" t="s">
        <v>167</v>
      </c>
      <c r="C12294">
        <v>86090485</v>
      </c>
      <c r="D12294">
        <v>86090608</v>
      </c>
      <c r="E12294">
        <v>124</v>
      </c>
      <c r="F12294" t="s">
        <v>74</v>
      </c>
      <c r="G12294" t="s">
        <v>4592</v>
      </c>
      <c r="H12294" t="s">
        <v>31390</v>
      </c>
      <c r="I12294">
        <v>3</v>
      </c>
      <c r="J12294">
        <v>1</v>
      </c>
      <c r="K12294">
        <v>2</v>
      </c>
      <c r="L12294">
        <v>0</v>
      </c>
      <c r="M12294">
        <v>0</v>
      </c>
      <c r="N12294">
        <v>0</v>
      </c>
      <c r="O12294" t="str">
        <f t="shared" si="1344"/>
        <v/>
      </c>
      <c r="P12294">
        <f>IF(ISERROR(VLOOKUP(G12294,Genes!$A$2:$A$749,1,0)),0,1)</f>
        <v>1</v>
      </c>
      <c r="Q12294">
        <f t="shared" si="1345"/>
        <v>0</v>
      </c>
      <c r="R12294">
        <f t="shared" si="1346"/>
        <v>1</v>
      </c>
      <c r="S12294">
        <f t="shared" si="1347"/>
        <v>4</v>
      </c>
      <c r="T12294">
        <f t="shared" si="1348"/>
        <v>4</v>
      </c>
      <c r="U12294">
        <f t="shared" si="1349"/>
        <v>0</v>
      </c>
      <c r="V12294" t="str">
        <f t="shared" si="1350"/>
        <v/>
      </c>
    </row>
    <row r="12295" spans="1:22" x14ac:dyDescent="0.2">
      <c r="A12295" t="s">
        <v>31391</v>
      </c>
      <c r="B12295" t="s">
        <v>167</v>
      </c>
      <c r="C12295">
        <v>86090485</v>
      </c>
      <c r="D12295">
        <v>86090606</v>
      </c>
      <c r="E12295">
        <v>122</v>
      </c>
      <c r="F12295" t="s">
        <v>74</v>
      </c>
      <c r="G12295" t="s">
        <v>4592</v>
      </c>
      <c r="H12295" t="s">
        <v>31392</v>
      </c>
      <c r="I12295">
        <v>3</v>
      </c>
      <c r="J12295">
        <v>1</v>
      </c>
      <c r="K12295">
        <v>1</v>
      </c>
      <c r="L12295">
        <v>1</v>
      </c>
      <c r="M12295">
        <v>0</v>
      </c>
      <c r="N12295">
        <v>0</v>
      </c>
      <c r="O12295" t="str">
        <f t="shared" si="1344"/>
        <v/>
      </c>
      <c r="P12295">
        <f>IF(ISERROR(VLOOKUP(G12295,Genes!$A$2:$A$749,1,0)),0,1)</f>
        <v>1</v>
      </c>
      <c r="Q12295">
        <f t="shared" si="1345"/>
        <v>0</v>
      </c>
      <c r="R12295">
        <f t="shared" si="1346"/>
        <v>1</v>
      </c>
      <c r="S12295">
        <f t="shared" si="1347"/>
        <v>5</v>
      </c>
      <c r="T12295">
        <f t="shared" si="1348"/>
        <v>5</v>
      </c>
      <c r="U12295">
        <f t="shared" si="1349"/>
        <v>0</v>
      </c>
      <c r="V12295" t="str">
        <f t="shared" si="1350"/>
        <v/>
      </c>
    </row>
    <row r="12296" spans="1:22" x14ac:dyDescent="0.2">
      <c r="A12296" t="s">
        <v>31393</v>
      </c>
      <c r="B12296" t="s">
        <v>167</v>
      </c>
      <c r="C12296">
        <v>86088304</v>
      </c>
      <c r="D12296">
        <v>86088415</v>
      </c>
      <c r="E12296">
        <v>112</v>
      </c>
      <c r="F12296" t="s">
        <v>74</v>
      </c>
      <c r="G12296" t="s">
        <v>4592</v>
      </c>
      <c r="H12296" t="s">
        <v>31394</v>
      </c>
      <c r="I12296">
        <v>2</v>
      </c>
      <c r="J12296">
        <v>0</v>
      </c>
      <c r="K12296">
        <v>2</v>
      </c>
      <c r="L12296">
        <v>0</v>
      </c>
      <c r="M12296">
        <v>0</v>
      </c>
      <c r="N12296">
        <v>0</v>
      </c>
      <c r="O12296" t="str">
        <f t="shared" si="1344"/>
        <v/>
      </c>
      <c r="P12296">
        <f>IF(ISERROR(VLOOKUP(G12296,Genes!$A$2:$A$749,1,0)),0,1)</f>
        <v>1</v>
      </c>
      <c r="Q12296">
        <f t="shared" si="1345"/>
        <v>0</v>
      </c>
      <c r="R12296">
        <f t="shared" si="1346"/>
        <v>1</v>
      </c>
      <c r="S12296">
        <f t="shared" si="1347"/>
        <v>6</v>
      </c>
      <c r="T12296">
        <f t="shared" si="1348"/>
        <v>6</v>
      </c>
      <c r="U12296">
        <f t="shared" si="1349"/>
        <v>0</v>
      </c>
      <c r="V12296" t="str">
        <f t="shared" si="1350"/>
        <v/>
      </c>
    </row>
    <row r="12297" spans="1:22" x14ac:dyDescent="0.2">
      <c r="A12297" t="s">
        <v>31395</v>
      </c>
      <c r="B12297" t="s">
        <v>167</v>
      </c>
      <c r="C12297">
        <v>86074984</v>
      </c>
      <c r="D12297">
        <v>86075327</v>
      </c>
      <c r="E12297">
        <v>344</v>
      </c>
      <c r="F12297" t="s">
        <v>74</v>
      </c>
      <c r="G12297" t="s">
        <v>4592</v>
      </c>
      <c r="H12297" t="s">
        <v>31396</v>
      </c>
      <c r="I12297">
        <v>6</v>
      </c>
      <c r="J12297">
        <v>3</v>
      </c>
      <c r="K12297">
        <v>2</v>
      </c>
      <c r="L12297">
        <v>0</v>
      </c>
      <c r="M12297">
        <v>0</v>
      </c>
      <c r="N12297">
        <v>1</v>
      </c>
      <c r="O12297" t="str">
        <f t="shared" si="1344"/>
        <v/>
      </c>
      <c r="P12297">
        <f>IF(ISERROR(VLOOKUP(G12297,Genes!$A$2:$A$749,1,0)),0,1)</f>
        <v>1</v>
      </c>
      <c r="Q12297">
        <f t="shared" si="1345"/>
        <v>0</v>
      </c>
      <c r="R12297">
        <f t="shared" si="1346"/>
        <v>1</v>
      </c>
      <c r="S12297">
        <f t="shared" si="1347"/>
        <v>7</v>
      </c>
      <c r="T12297">
        <f t="shared" si="1348"/>
        <v>7</v>
      </c>
      <c r="U12297">
        <f t="shared" si="1349"/>
        <v>0</v>
      </c>
      <c r="V12297" t="str">
        <f t="shared" si="1350"/>
        <v/>
      </c>
    </row>
    <row r="12298" spans="1:22" x14ac:dyDescent="0.2">
      <c r="A12298" t="s">
        <v>31397</v>
      </c>
      <c r="B12298" t="s">
        <v>167</v>
      </c>
      <c r="C12298">
        <v>86074984</v>
      </c>
      <c r="D12298">
        <v>86075261</v>
      </c>
      <c r="E12298">
        <v>278</v>
      </c>
      <c r="F12298" t="s">
        <v>74</v>
      </c>
      <c r="G12298" t="s">
        <v>4592</v>
      </c>
      <c r="H12298" t="s">
        <v>31398</v>
      </c>
      <c r="I12298">
        <v>5</v>
      </c>
      <c r="J12298">
        <v>2</v>
      </c>
      <c r="K12298">
        <v>2</v>
      </c>
      <c r="L12298">
        <v>1</v>
      </c>
      <c r="M12298">
        <v>0</v>
      </c>
      <c r="N12298">
        <v>0</v>
      </c>
      <c r="O12298" t="str">
        <f t="shared" si="1344"/>
        <v/>
      </c>
      <c r="P12298">
        <f>IF(ISERROR(VLOOKUP(G12298,Genes!$A$2:$A$749,1,0)),0,1)</f>
        <v>1</v>
      </c>
      <c r="Q12298">
        <f t="shared" si="1345"/>
        <v>0</v>
      </c>
      <c r="R12298">
        <f t="shared" si="1346"/>
        <v>1</v>
      </c>
      <c r="S12298">
        <f t="shared" si="1347"/>
        <v>8</v>
      </c>
      <c r="T12298">
        <f t="shared" si="1348"/>
        <v>8</v>
      </c>
      <c r="U12298">
        <f t="shared" si="1349"/>
        <v>0</v>
      </c>
      <c r="V12298" t="str">
        <f t="shared" si="1350"/>
        <v/>
      </c>
    </row>
    <row r="12299" spans="1:22" x14ac:dyDescent="0.2">
      <c r="A12299" t="s">
        <v>31399</v>
      </c>
      <c r="B12299" t="s">
        <v>167</v>
      </c>
      <c r="C12299">
        <v>86073500</v>
      </c>
      <c r="D12299">
        <v>86073686</v>
      </c>
      <c r="E12299">
        <v>187</v>
      </c>
      <c r="F12299" t="s">
        <v>74</v>
      </c>
      <c r="G12299" t="s">
        <v>4592</v>
      </c>
      <c r="H12299" t="s">
        <v>31400</v>
      </c>
      <c r="I12299">
        <v>3</v>
      </c>
      <c r="J12299">
        <v>1</v>
      </c>
      <c r="K12299">
        <v>2</v>
      </c>
      <c r="L12299">
        <v>0</v>
      </c>
      <c r="M12299">
        <v>0</v>
      </c>
      <c r="N12299">
        <v>0</v>
      </c>
      <c r="O12299" t="str">
        <f t="shared" si="1344"/>
        <v/>
      </c>
      <c r="P12299">
        <f>IF(ISERROR(VLOOKUP(G12299,Genes!$A$2:$A$749,1,0)),0,1)</f>
        <v>1</v>
      </c>
      <c r="Q12299">
        <f t="shared" si="1345"/>
        <v>0</v>
      </c>
      <c r="R12299">
        <f t="shared" si="1346"/>
        <v>1</v>
      </c>
      <c r="S12299">
        <f t="shared" si="1347"/>
        <v>9</v>
      </c>
      <c r="T12299">
        <f t="shared" si="1348"/>
        <v>9</v>
      </c>
      <c r="U12299">
        <f t="shared" si="1349"/>
        <v>0</v>
      </c>
      <c r="V12299" t="str">
        <f t="shared" si="1350"/>
        <v/>
      </c>
    </row>
    <row r="12300" spans="1:22" x14ac:dyDescent="0.2">
      <c r="A12300" t="s">
        <v>31401</v>
      </c>
      <c r="B12300" t="s">
        <v>167</v>
      </c>
      <c r="C12300">
        <v>86071519</v>
      </c>
      <c r="D12300">
        <v>86071677</v>
      </c>
      <c r="E12300">
        <v>159</v>
      </c>
      <c r="F12300" t="s">
        <v>74</v>
      </c>
      <c r="G12300" t="s">
        <v>4592</v>
      </c>
      <c r="H12300" t="s">
        <v>31402</v>
      </c>
      <c r="I12300">
        <v>3</v>
      </c>
      <c r="J12300">
        <v>1</v>
      </c>
      <c r="K12300">
        <v>2</v>
      </c>
      <c r="L12300">
        <v>0</v>
      </c>
      <c r="M12300">
        <v>0</v>
      </c>
      <c r="N12300">
        <v>0</v>
      </c>
      <c r="O12300" t="str">
        <f t="shared" si="1344"/>
        <v>ST3GAL5</v>
      </c>
      <c r="P12300">
        <f>IF(ISERROR(VLOOKUP(G12300,Genes!$A$2:$A$749,1,0)),0,1)</f>
        <v>1</v>
      </c>
      <c r="Q12300">
        <f t="shared" si="1345"/>
        <v>0</v>
      </c>
      <c r="R12300">
        <f t="shared" si="1346"/>
        <v>1</v>
      </c>
      <c r="S12300">
        <f t="shared" si="1347"/>
        <v>10</v>
      </c>
      <c r="T12300">
        <f t="shared" si="1348"/>
        <v>10</v>
      </c>
      <c r="U12300">
        <f t="shared" si="1349"/>
        <v>1</v>
      </c>
      <c r="V12300">
        <f t="shared" si="1350"/>
        <v>1</v>
      </c>
    </row>
    <row r="12301" spans="1:22" x14ac:dyDescent="0.2">
      <c r="A12301" t="s">
        <v>31403</v>
      </c>
      <c r="B12301" t="s">
        <v>101</v>
      </c>
      <c r="C12301">
        <v>136349712</v>
      </c>
      <c r="D12301">
        <v>136349740</v>
      </c>
      <c r="E12301">
        <v>29</v>
      </c>
      <c r="F12301" t="s">
        <v>74</v>
      </c>
      <c r="G12301" t="s">
        <v>4599</v>
      </c>
      <c r="H12301" t="s">
        <v>31404</v>
      </c>
      <c r="I12301">
        <v>2</v>
      </c>
      <c r="J12301">
        <v>2</v>
      </c>
      <c r="K12301">
        <v>0</v>
      </c>
      <c r="L12301">
        <v>0</v>
      </c>
      <c r="M12301">
        <v>0</v>
      </c>
      <c r="N12301">
        <v>0</v>
      </c>
      <c r="O12301" t="str">
        <f t="shared" si="1344"/>
        <v/>
      </c>
      <c r="P12301">
        <f>IF(ISERROR(VLOOKUP(G12301,Genes!$A$2:$A$749,1,0)),0,1)</f>
        <v>1</v>
      </c>
      <c r="Q12301">
        <f t="shared" si="1345"/>
        <v>1</v>
      </c>
      <c r="R12301">
        <f t="shared" si="1346"/>
        <v>1</v>
      </c>
      <c r="S12301">
        <f t="shared" si="1347"/>
        <v>1</v>
      </c>
      <c r="T12301">
        <f t="shared" si="1348"/>
        <v>1</v>
      </c>
      <c r="U12301">
        <f t="shared" si="1349"/>
        <v>0</v>
      </c>
      <c r="V12301" t="str">
        <f t="shared" si="1350"/>
        <v/>
      </c>
    </row>
    <row r="12302" spans="1:22" x14ac:dyDescent="0.2">
      <c r="A12302" t="s">
        <v>31405</v>
      </c>
      <c r="B12302" t="s">
        <v>101</v>
      </c>
      <c r="C12302">
        <v>136219065</v>
      </c>
      <c r="D12302">
        <v>136219138</v>
      </c>
      <c r="E12302">
        <v>74</v>
      </c>
      <c r="F12302" t="s">
        <v>74</v>
      </c>
      <c r="G12302" t="s">
        <v>4599</v>
      </c>
      <c r="H12302" t="s">
        <v>31406</v>
      </c>
      <c r="I12302">
        <v>2</v>
      </c>
      <c r="J12302">
        <v>0</v>
      </c>
      <c r="K12302">
        <v>2</v>
      </c>
      <c r="L12302">
        <v>0</v>
      </c>
      <c r="M12302">
        <v>0</v>
      </c>
      <c r="N12302">
        <v>0</v>
      </c>
      <c r="O12302" t="str">
        <f t="shared" si="1344"/>
        <v/>
      </c>
      <c r="P12302">
        <f>IF(ISERROR(VLOOKUP(G12302,Genes!$A$2:$A$749,1,0)),0,1)</f>
        <v>1</v>
      </c>
      <c r="Q12302">
        <f t="shared" si="1345"/>
        <v>0</v>
      </c>
      <c r="R12302">
        <f t="shared" si="1346"/>
        <v>1</v>
      </c>
      <c r="S12302">
        <f t="shared" si="1347"/>
        <v>2</v>
      </c>
      <c r="T12302">
        <f t="shared" si="1348"/>
        <v>2</v>
      </c>
      <c r="U12302">
        <f t="shared" si="1349"/>
        <v>0</v>
      </c>
      <c r="V12302" t="str">
        <f t="shared" si="1350"/>
        <v/>
      </c>
    </row>
    <row r="12303" spans="1:22" x14ac:dyDescent="0.2">
      <c r="A12303" t="s">
        <v>31407</v>
      </c>
      <c r="B12303" t="s">
        <v>101</v>
      </c>
      <c r="C12303">
        <v>136196131</v>
      </c>
      <c r="D12303">
        <v>136196254</v>
      </c>
      <c r="E12303">
        <v>124</v>
      </c>
      <c r="F12303" t="s">
        <v>74</v>
      </c>
      <c r="G12303" t="s">
        <v>4599</v>
      </c>
      <c r="H12303" t="s">
        <v>31408</v>
      </c>
      <c r="I12303">
        <v>3</v>
      </c>
      <c r="J12303">
        <v>1</v>
      </c>
      <c r="K12303">
        <v>2</v>
      </c>
      <c r="L12303">
        <v>0</v>
      </c>
      <c r="M12303">
        <v>0</v>
      </c>
      <c r="N12303">
        <v>0</v>
      </c>
      <c r="O12303" t="str">
        <f t="shared" si="1344"/>
        <v/>
      </c>
      <c r="P12303">
        <f>IF(ISERROR(VLOOKUP(G12303,Genes!$A$2:$A$749,1,0)),0,1)</f>
        <v>1</v>
      </c>
      <c r="Q12303">
        <f t="shared" si="1345"/>
        <v>0</v>
      </c>
      <c r="R12303">
        <f t="shared" si="1346"/>
        <v>1</v>
      </c>
      <c r="S12303">
        <f t="shared" si="1347"/>
        <v>3</v>
      </c>
      <c r="T12303">
        <f t="shared" si="1348"/>
        <v>3</v>
      </c>
      <c r="U12303">
        <f t="shared" si="1349"/>
        <v>0</v>
      </c>
      <c r="V12303" t="str">
        <f t="shared" si="1350"/>
        <v/>
      </c>
    </row>
    <row r="12304" spans="1:22" x14ac:dyDescent="0.2">
      <c r="A12304" t="s">
        <v>31409</v>
      </c>
      <c r="B12304" t="s">
        <v>101</v>
      </c>
      <c r="C12304">
        <v>136192381</v>
      </c>
      <c r="D12304">
        <v>136192479</v>
      </c>
      <c r="E12304">
        <v>99</v>
      </c>
      <c r="F12304" t="s">
        <v>74</v>
      </c>
      <c r="G12304" t="s">
        <v>4599</v>
      </c>
      <c r="H12304" t="s">
        <v>31410</v>
      </c>
      <c r="I12304">
        <v>2</v>
      </c>
      <c r="J12304">
        <v>0</v>
      </c>
      <c r="K12304">
        <v>2</v>
      </c>
      <c r="L12304">
        <v>0</v>
      </c>
      <c r="M12304">
        <v>0</v>
      </c>
      <c r="N12304">
        <v>0</v>
      </c>
      <c r="O12304" t="str">
        <f t="shared" si="1344"/>
        <v/>
      </c>
      <c r="P12304">
        <f>IF(ISERROR(VLOOKUP(G12304,Genes!$A$2:$A$749,1,0)),0,1)</f>
        <v>1</v>
      </c>
      <c r="Q12304">
        <f t="shared" si="1345"/>
        <v>0</v>
      </c>
      <c r="R12304">
        <f t="shared" si="1346"/>
        <v>1</v>
      </c>
      <c r="S12304">
        <f t="shared" si="1347"/>
        <v>4</v>
      </c>
      <c r="T12304">
        <f t="shared" si="1348"/>
        <v>4</v>
      </c>
      <c r="U12304">
        <f t="shared" si="1349"/>
        <v>0</v>
      </c>
      <c r="V12304" t="str">
        <f t="shared" si="1350"/>
        <v/>
      </c>
    </row>
    <row r="12305" spans="1:22" x14ac:dyDescent="0.2">
      <c r="A12305" t="s">
        <v>31411</v>
      </c>
      <c r="B12305" t="s">
        <v>101</v>
      </c>
      <c r="C12305">
        <v>136191255</v>
      </c>
      <c r="D12305">
        <v>136191334</v>
      </c>
      <c r="E12305">
        <v>80</v>
      </c>
      <c r="F12305" t="s">
        <v>74</v>
      </c>
      <c r="G12305" t="s">
        <v>4599</v>
      </c>
      <c r="H12305" t="s">
        <v>31412</v>
      </c>
      <c r="I12305">
        <v>2</v>
      </c>
      <c r="J12305">
        <v>0</v>
      </c>
      <c r="K12305">
        <v>2</v>
      </c>
      <c r="L12305">
        <v>0</v>
      </c>
      <c r="M12305">
        <v>0</v>
      </c>
      <c r="N12305">
        <v>0</v>
      </c>
      <c r="O12305" t="str">
        <f t="shared" si="1344"/>
        <v/>
      </c>
      <c r="P12305">
        <f>IF(ISERROR(VLOOKUP(G12305,Genes!$A$2:$A$749,1,0)),0,1)</f>
        <v>1</v>
      </c>
      <c r="Q12305">
        <f t="shared" si="1345"/>
        <v>0</v>
      </c>
      <c r="R12305">
        <f t="shared" si="1346"/>
        <v>1</v>
      </c>
      <c r="S12305">
        <f t="shared" si="1347"/>
        <v>5</v>
      </c>
      <c r="T12305">
        <f t="shared" si="1348"/>
        <v>5</v>
      </c>
      <c r="U12305">
        <f t="shared" si="1349"/>
        <v>0</v>
      </c>
      <c r="V12305" t="str">
        <f t="shared" si="1350"/>
        <v/>
      </c>
    </row>
    <row r="12306" spans="1:22" x14ac:dyDescent="0.2">
      <c r="A12306" t="s">
        <v>31413</v>
      </c>
      <c r="B12306" t="s">
        <v>101</v>
      </c>
      <c r="C12306">
        <v>136183723</v>
      </c>
      <c r="D12306">
        <v>136183830</v>
      </c>
      <c r="E12306">
        <v>108</v>
      </c>
      <c r="F12306" t="s">
        <v>74</v>
      </c>
      <c r="G12306" t="s">
        <v>4599</v>
      </c>
      <c r="H12306" t="s">
        <v>31414</v>
      </c>
      <c r="I12306">
        <v>2</v>
      </c>
      <c r="J12306">
        <v>0</v>
      </c>
      <c r="K12306">
        <v>2</v>
      </c>
      <c r="L12306">
        <v>0</v>
      </c>
      <c r="M12306">
        <v>0</v>
      </c>
      <c r="N12306">
        <v>0</v>
      </c>
      <c r="O12306" t="str">
        <f t="shared" si="1344"/>
        <v/>
      </c>
      <c r="P12306">
        <f>IF(ISERROR(VLOOKUP(G12306,Genes!$A$2:$A$749,1,0)),0,1)</f>
        <v>1</v>
      </c>
      <c r="Q12306">
        <f t="shared" si="1345"/>
        <v>0</v>
      </c>
      <c r="R12306">
        <f t="shared" si="1346"/>
        <v>1</v>
      </c>
      <c r="S12306">
        <f t="shared" si="1347"/>
        <v>6</v>
      </c>
      <c r="T12306">
        <f t="shared" si="1348"/>
        <v>6</v>
      </c>
      <c r="U12306">
        <f t="shared" si="1349"/>
        <v>0</v>
      </c>
      <c r="V12306" t="str">
        <f t="shared" si="1350"/>
        <v/>
      </c>
    </row>
    <row r="12307" spans="1:22" x14ac:dyDescent="0.2">
      <c r="A12307" t="s">
        <v>31415</v>
      </c>
      <c r="B12307" t="s">
        <v>101</v>
      </c>
      <c r="C12307">
        <v>136183484</v>
      </c>
      <c r="D12307">
        <v>136183485</v>
      </c>
      <c r="E12307">
        <v>2</v>
      </c>
      <c r="F12307" t="s">
        <v>74</v>
      </c>
      <c r="G12307" t="s">
        <v>4599</v>
      </c>
      <c r="H12307" t="s">
        <v>31416</v>
      </c>
      <c r="I12307">
        <v>0</v>
      </c>
      <c r="J12307">
        <v>0</v>
      </c>
      <c r="K12307">
        <v>0</v>
      </c>
      <c r="L12307">
        <v>0</v>
      </c>
      <c r="M12307">
        <v>0</v>
      </c>
      <c r="N12307">
        <v>0</v>
      </c>
      <c r="O12307" t="str">
        <f t="shared" si="1344"/>
        <v/>
      </c>
      <c r="P12307">
        <f>IF(ISERROR(VLOOKUP(G12307,Genes!$A$2:$A$749,1,0)),0,1)</f>
        <v>1</v>
      </c>
      <c r="Q12307">
        <f t="shared" si="1345"/>
        <v>0</v>
      </c>
      <c r="R12307">
        <f t="shared" si="1346"/>
        <v>0</v>
      </c>
      <c r="S12307">
        <f t="shared" si="1347"/>
        <v>6</v>
      </c>
      <c r="T12307">
        <f t="shared" si="1348"/>
        <v>7</v>
      </c>
      <c r="U12307">
        <f t="shared" si="1349"/>
        <v>0</v>
      </c>
      <c r="V12307" t="str">
        <f t="shared" si="1350"/>
        <v/>
      </c>
    </row>
    <row r="12308" spans="1:22" x14ac:dyDescent="0.2">
      <c r="A12308" t="s">
        <v>31417</v>
      </c>
      <c r="B12308" t="s">
        <v>101</v>
      </c>
      <c r="C12308">
        <v>136170875</v>
      </c>
      <c r="D12308">
        <v>136170989</v>
      </c>
      <c r="E12308">
        <v>115</v>
      </c>
      <c r="F12308" t="s">
        <v>74</v>
      </c>
      <c r="G12308" t="s">
        <v>4599</v>
      </c>
      <c r="H12308" t="s">
        <v>31418</v>
      </c>
      <c r="I12308">
        <v>2</v>
      </c>
      <c r="J12308">
        <v>0</v>
      </c>
      <c r="K12308">
        <v>2</v>
      </c>
      <c r="L12308">
        <v>0</v>
      </c>
      <c r="M12308">
        <v>0</v>
      </c>
      <c r="N12308">
        <v>0</v>
      </c>
      <c r="O12308" t="str">
        <f t="shared" si="1344"/>
        <v/>
      </c>
      <c r="P12308">
        <f>IF(ISERROR(VLOOKUP(G12308,Genes!$A$2:$A$749,1,0)),0,1)</f>
        <v>1</v>
      </c>
      <c r="Q12308">
        <f t="shared" si="1345"/>
        <v>0</v>
      </c>
      <c r="R12308">
        <f t="shared" si="1346"/>
        <v>1</v>
      </c>
      <c r="S12308">
        <f t="shared" si="1347"/>
        <v>7</v>
      </c>
      <c r="T12308">
        <f t="shared" si="1348"/>
        <v>8</v>
      </c>
      <c r="U12308">
        <f t="shared" si="1349"/>
        <v>0</v>
      </c>
      <c r="V12308" t="str">
        <f t="shared" si="1350"/>
        <v/>
      </c>
    </row>
    <row r="12309" spans="1:22" x14ac:dyDescent="0.2">
      <c r="A12309" t="s">
        <v>31419</v>
      </c>
      <c r="B12309" t="s">
        <v>101</v>
      </c>
      <c r="C12309">
        <v>136162129</v>
      </c>
      <c r="D12309">
        <v>136162246</v>
      </c>
      <c r="E12309">
        <v>118</v>
      </c>
      <c r="F12309" t="s">
        <v>74</v>
      </c>
      <c r="G12309" t="s">
        <v>4599</v>
      </c>
      <c r="H12309" t="s">
        <v>31420</v>
      </c>
      <c r="I12309">
        <v>2</v>
      </c>
      <c r="J12309">
        <v>0</v>
      </c>
      <c r="K12309">
        <v>2</v>
      </c>
      <c r="L12309">
        <v>0</v>
      </c>
      <c r="M12309">
        <v>0</v>
      </c>
      <c r="N12309">
        <v>0</v>
      </c>
      <c r="O12309" t="str">
        <f t="shared" si="1344"/>
        <v/>
      </c>
      <c r="P12309">
        <f>IF(ISERROR(VLOOKUP(G12309,Genes!$A$2:$A$749,1,0)),0,1)</f>
        <v>1</v>
      </c>
      <c r="Q12309">
        <f t="shared" si="1345"/>
        <v>0</v>
      </c>
      <c r="R12309">
        <f t="shared" si="1346"/>
        <v>1</v>
      </c>
      <c r="S12309">
        <f t="shared" si="1347"/>
        <v>8</v>
      </c>
      <c r="T12309">
        <f t="shared" si="1348"/>
        <v>9</v>
      </c>
      <c r="U12309">
        <f t="shared" si="1349"/>
        <v>0</v>
      </c>
      <c r="V12309" t="str">
        <f t="shared" si="1350"/>
        <v/>
      </c>
    </row>
    <row r="12310" spans="1:22" x14ac:dyDescent="0.2">
      <c r="A12310" t="s">
        <v>31421</v>
      </c>
      <c r="B12310" t="s">
        <v>101</v>
      </c>
      <c r="C12310">
        <v>136152398</v>
      </c>
      <c r="D12310">
        <v>136152501</v>
      </c>
      <c r="E12310">
        <v>104</v>
      </c>
      <c r="F12310" t="s">
        <v>74</v>
      </c>
      <c r="G12310" t="s">
        <v>4599</v>
      </c>
      <c r="H12310" t="s">
        <v>31422</v>
      </c>
      <c r="I12310">
        <v>2</v>
      </c>
      <c r="J12310">
        <v>0</v>
      </c>
      <c r="K12310">
        <v>2</v>
      </c>
      <c r="L12310">
        <v>0</v>
      </c>
      <c r="M12310">
        <v>0</v>
      </c>
      <c r="N12310">
        <v>0</v>
      </c>
      <c r="O12310" t="str">
        <f t="shared" si="1344"/>
        <v/>
      </c>
      <c r="P12310">
        <f>IF(ISERROR(VLOOKUP(G12310,Genes!$A$2:$A$749,1,0)),0,1)</f>
        <v>1</v>
      </c>
      <c r="Q12310">
        <f t="shared" si="1345"/>
        <v>0</v>
      </c>
      <c r="R12310">
        <f t="shared" si="1346"/>
        <v>1</v>
      </c>
      <c r="S12310">
        <f t="shared" si="1347"/>
        <v>9</v>
      </c>
      <c r="T12310">
        <f t="shared" si="1348"/>
        <v>10</v>
      </c>
      <c r="U12310">
        <f t="shared" si="1349"/>
        <v>0</v>
      </c>
      <c r="V12310" t="str">
        <f t="shared" si="1350"/>
        <v/>
      </c>
    </row>
    <row r="12311" spans="1:22" x14ac:dyDescent="0.2">
      <c r="A12311" t="s">
        <v>31423</v>
      </c>
      <c r="B12311" t="s">
        <v>101</v>
      </c>
      <c r="C12311">
        <v>136141794</v>
      </c>
      <c r="D12311">
        <v>136141886</v>
      </c>
      <c r="E12311">
        <v>93</v>
      </c>
      <c r="F12311" t="s">
        <v>74</v>
      </c>
      <c r="G12311" t="s">
        <v>4599</v>
      </c>
      <c r="H12311" t="s">
        <v>31424</v>
      </c>
      <c r="I12311">
        <v>4</v>
      </c>
      <c r="J12311">
        <v>0</v>
      </c>
      <c r="K12311">
        <v>2</v>
      </c>
      <c r="L12311">
        <v>0</v>
      </c>
      <c r="M12311">
        <v>1</v>
      </c>
      <c r="N12311">
        <v>1</v>
      </c>
      <c r="O12311" t="str">
        <f t="shared" si="1344"/>
        <v/>
      </c>
      <c r="P12311">
        <f>IF(ISERROR(VLOOKUP(G12311,Genes!$A$2:$A$749,1,0)),0,1)</f>
        <v>1</v>
      </c>
      <c r="Q12311">
        <f t="shared" si="1345"/>
        <v>0</v>
      </c>
      <c r="R12311">
        <f t="shared" si="1346"/>
        <v>1</v>
      </c>
      <c r="S12311">
        <f t="shared" si="1347"/>
        <v>10</v>
      </c>
      <c r="T12311">
        <f t="shared" si="1348"/>
        <v>11</v>
      </c>
      <c r="U12311">
        <f t="shared" si="1349"/>
        <v>0</v>
      </c>
      <c r="V12311" t="str">
        <f t="shared" si="1350"/>
        <v/>
      </c>
    </row>
    <row r="12312" spans="1:22" x14ac:dyDescent="0.2">
      <c r="A12312" t="s">
        <v>31425</v>
      </c>
      <c r="B12312" t="s">
        <v>101</v>
      </c>
      <c r="C12312">
        <v>136341988</v>
      </c>
      <c r="D12312">
        <v>136342090</v>
      </c>
      <c r="E12312">
        <v>103</v>
      </c>
      <c r="F12312" t="s">
        <v>74</v>
      </c>
      <c r="G12312" t="s">
        <v>4599</v>
      </c>
      <c r="H12312" t="s">
        <v>31426</v>
      </c>
      <c r="I12312">
        <v>2</v>
      </c>
      <c r="J12312">
        <v>0</v>
      </c>
      <c r="K12312">
        <v>2</v>
      </c>
      <c r="L12312">
        <v>0</v>
      </c>
      <c r="M12312">
        <v>0</v>
      </c>
      <c r="N12312">
        <v>0</v>
      </c>
      <c r="O12312" t="str">
        <f t="shared" si="1344"/>
        <v/>
      </c>
      <c r="P12312">
        <f>IF(ISERROR(VLOOKUP(G12312,Genes!$A$2:$A$749,1,0)),0,1)</f>
        <v>1</v>
      </c>
      <c r="Q12312">
        <f t="shared" si="1345"/>
        <v>0</v>
      </c>
      <c r="R12312">
        <f t="shared" si="1346"/>
        <v>1</v>
      </c>
      <c r="S12312">
        <f t="shared" si="1347"/>
        <v>11</v>
      </c>
      <c r="T12312">
        <f t="shared" si="1348"/>
        <v>12</v>
      </c>
      <c r="U12312">
        <f t="shared" si="1349"/>
        <v>0</v>
      </c>
      <c r="V12312" t="str">
        <f t="shared" si="1350"/>
        <v/>
      </c>
    </row>
    <row r="12313" spans="1:22" x14ac:dyDescent="0.2">
      <c r="A12313" t="s">
        <v>31427</v>
      </c>
      <c r="B12313" t="s">
        <v>101</v>
      </c>
      <c r="C12313">
        <v>136141610</v>
      </c>
      <c r="D12313">
        <v>136141699</v>
      </c>
      <c r="E12313">
        <v>90</v>
      </c>
      <c r="F12313" t="s">
        <v>74</v>
      </c>
      <c r="G12313" t="s">
        <v>4599</v>
      </c>
      <c r="H12313" t="s">
        <v>31428</v>
      </c>
      <c r="I12313">
        <v>4</v>
      </c>
      <c r="J12313">
        <v>0</v>
      </c>
      <c r="K12313">
        <v>2</v>
      </c>
      <c r="L12313">
        <v>0</v>
      </c>
      <c r="M12313">
        <v>1</v>
      </c>
      <c r="N12313">
        <v>1</v>
      </c>
      <c r="O12313" t="str">
        <f t="shared" si="1344"/>
        <v/>
      </c>
      <c r="P12313">
        <f>IF(ISERROR(VLOOKUP(G12313,Genes!$A$2:$A$749,1,0)),0,1)</f>
        <v>1</v>
      </c>
      <c r="Q12313">
        <f t="shared" si="1345"/>
        <v>0</v>
      </c>
      <c r="R12313">
        <f t="shared" si="1346"/>
        <v>1</v>
      </c>
      <c r="S12313">
        <f t="shared" si="1347"/>
        <v>12</v>
      </c>
      <c r="T12313">
        <f t="shared" si="1348"/>
        <v>13</v>
      </c>
      <c r="U12313">
        <f t="shared" si="1349"/>
        <v>0</v>
      </c>
      <c r="V12313" t="str">
        <f t="shared" si="1350"/>
        <v/>
      </c>
    </row>
    <row r="12314" spans="1:22" x14ac:dyDescent="0.2">
      <c r="A12314" t="s">
        <v>31429</v>
      </c>
      <c r="B12314" t="s">
        <v>101</v>
      </c>
      <c r="C12314">
        <v>136141252</v>
      </c>
      <c r="D12314">
        <v>136141455</v>
      </c>
      <c r="E12314">
        <v>204</v>
      </c>
      <c r="F12314" t="s">
        <v>74</v>
      </c>
      <c r="G12314" t="s">
        <v>4599</v>
      </c>
      <c r="H12314" t="s">
        <v>31430</v>
      </c>
      <c r="I12314">
        <v>4</v>
      </c>
      <c r="J12314">
        <v>1</v>
      </c>
      <c r="K12314">
        <v>2</v>
      </c>
      <c r="L12314">
        <v>0</v>
      </c>
      <c r="M12314">
        <v>0</v>
      </c>
      <c r="N12314">
        <v>1</v>
      </c>
      <c r="O12314" t="str">
        <f t="shared" si="1344"/>
        <v/>
      </c>
      <c r="P12314">
        <f>IF(ISERROR(VLOOKUP(G12314,Genes!$A$2:$A$749,1,0)),0,1)</f>
        <v>1</v>
      </c>
      <c r="Q12314">
        <f t="shared" si="1345"/>
        <v>0</v>
      </c>
      <c r="R12314">
        <f t="shared" si="1346"/>
        <v>1</v>
      </c>
      <c r="S12314">
        <f t="shared" si="1347"/>
        <v>13</v>
      </c>
      <c r="T12314">
        <f t="shared" si="1348"/>
        <v>14</v>
      </c>
      <c r="U12314">
        <f t="shared" si="1349"/>
        <v>0</v>
      </c>
      <c r="V12314" t="str">
        <f t="shared" si="1350"/>
        <v/>
      </c>
    </row>
    <row r="12315" spans="1:22" x14ac:dyDescent="0.2">
      <c r="A12315" t="s">
        <v>31431</v>
      </c>
      <c r="B12315" t="s">
        <v>101</v>
      </c>
      <c r="C12315">
        <v>136139935</v>
      </c>
      <c r="D12315">
        <v>136140005</v>
      </c>
      <c r="E12315">
        <v>71</v>
      </c>
      <c r="F12315" t="s">
        <v>74</v>
      </c>
      <c r="G12315" t="s">
        <v>4599</v>
      </c>
      <c r="H12315" t="s">
        <v>31432</v>
      </c>
      <c r="I12315">
        <v>2</v>
      </c>
      <c r="J12315">
        <v>1</v>
      </c>
      <c r="K12315">
        <v>0</v>
      </c>
      <c r="L12315">
        <v>1</v>
      </c>
      <c r="M12315">
        <v>0</v>
      </c>
      <c r="N12315">
        <v>0</v>
      </c>
      <c r="O12315" t="str">
        <f t="shared" si="1344"/>
        <v/>
      </c>
      <c r="P12315">
        <f>IF(ISERROR(VLOOKUP(G12315,Genes!$A$2:$A$749,1,0)),0,1)</f>
        <v>1</v>
      </c>
      <c r="Q12315">
        <f t="shared" si="1345"/>
        <v>0</v>
      </c>
      <c r="R12315">
        <f t="shared" si="1346"/>
        <v>1</v>
      </c>
      <c r="S12315">
        <f t="shared" si="1347"/>
        <v>14</v>
      </c>
      <c r="T12315">
        <f t="shared" si="1348"/>
        <v>15</v>
      </c>
      <c r="U12315">
        <f t="shared" si="1349"/>
        <v>0</v>
      </c>
      <c r="V12315" t="str">
        <f t="shared" si="1350"/>
        <v/>
      </c>
    </row>
    <row r="12316" spans="1:22" x14ac:dyDescent="0.2">
      <c r="A12316" t="s">
        <v>31433</v>
      </c>
      <c r="B12316" t="s">
        <v>101</v>
      </c>
      <c r="C12316">
        <v>136136727</v>
      </c>
      <c r="D12316">
        <v>136136814</v>
      </c>
      <c r="E12316">
        <v>88</v>
      </c>
      <c r="F12316" t="s">
        <v>74</v>
      </c>
      <c r="G12316" t="s">
        <v>4599</v>
      </c>
      <c r="H12316" t="s">
        <v>31434</v>
      </c>
      <c r="I12316">
        <v>2</v>
      </c>
      <c r="J12316">
        <v>0</v>
      </c>
      <c r="K12316">
        <v>2</v>
      </c>
      <c r="L12316">
        <v>0</v>
      </c>
      <c r="M12316">
        <v>0</v>
      </c>
      <c r="N12316">
        <v>0</v>
      </c>
      <c r="O12316" t="str">
        <f t="shared" si="1344"/>
        <v/>
      </c>
      <c r="P12316">
        <f>IF(ISERROR(VLOOKUP(G12316,Genes!$A$2:$A$749,1,0)),0,1)</f>
        <v>1</v>
      </c>
      <c r="Q12316">
        <f t="shared" si="1345"/>
        <v>0</v>
      </c>
      <c r="R12316">
        <f t="shared" si="1346"/>
        <v>1</v>
      </c>
      <c r="S12316">
        <f t="shared" si="1347"/>
        <v>15</v>
      </c>
      <c r="T12316">
        <f t="shared" si="1348"/>
        <v>16</v>
      </c>
      <c r="U12316">
        <f t="shared" si="1349"/>
        <v>0</v>
      </c>
      <c r="V12316" t="str">
        <f t="shared" si="1350"/>
        <v/>
      </c>
    </row>
    <row r="12317" spans="1:22" x14ac:dyDescent="0.2">
      <c r="A12317" t="s">
        <v>31435</v>
      </c>
      <c r="B12317" t="s">
        <v>101</v>
      </c>
      <c r="C12317">
        <v>136117591</v>
      </c>
      <c r="D12317">
        <v>136117671</v>
      </c>
      <c r="E12317">
        <v>81</v>
      </c>
      <c r="F12317" t="s">
        <v>74</v>
      </c>
      <c r="G12317" t="s">
        <v>4599</v>
      </c>
      <c r="H12317" t="s">
        <v>31436</v>
      </c>
      <c r="I12317">
        <v>2</v>
      </c>
      <c r="J12317">
        <v>1</v>
      </c>
      <c r="K12317">
        <v>0</v>
      </c>
      <c r="L12317">
        <v>1</v>
      </c>
      <c r="M12317">
        <v>0</v>
      </c>
      <c r="N12317">
        <v>0</v>
      </c>
      <c r="O12317" t="str">
        <f t="shared" si="1344"/>
        <v/>
      </c>
      <c r="P12317">
        <f>IF(ISERROR(VLOOKUP(G12317,Genes!$A$2:$A$749,1,0)),0,1)</f>
        <v>1</v>
      </c>
      <c r="Q12317">
        <f t="shared" si="1345"/>
        <v>0</v>
      </c>
      <c r="R12317">
        <f t="shared" si="1346"/>
        <v>1</v>
      </c>
      <c r="S12317">
        <f t="shared" si="1347"/>
        <v>16</v>
      </c>
      <c r="T12317">
        <f t="shared" si="1348"/>
        <v>17</v>
      </c>
      <c r="U12317">
        <f t="shared" si="1349"/>
        <v>0</v>
      </c>
      <c r="V12317" t="str">
        <f t="shared" si="1350"/>
        <v/>
      </c>
    </row>
    <row r="12318" spans="1:22" x14ac:dyDescent="0.2">
      <c r="A12318" t="s">
        <v>31437</v>
      </c>
      <c r="B12318" t="s">
        <v>101</v>
      </c>
      <c r="C12318">
        <v>136096502</v>
      </c>
      <c r="D12318">
        <v>136096594</v>
      </c>
      <c r="E12318">
        <v>93</v>
      </c>
      <c r="F12318" t="s">
        <v>74</v>
      </c>
      <c r="G12318" t="s">
        <v>4599</v>
      </c>
      <c r="H12318" t="s">
        <v>31438</v>
      </c>
      <c r="I12318">
        <v>2</v>
      </c>
      <c r="J12318">
        <v>0</v>
      </c>
      <c r="K12318">
        <v>2</v>
      </c>
      <c r="L12318">
        <v>0</v>
      </c>
      <c r="M12318">
        <v>0</v>
      </c>
      <c r="N12318">
        <v>0</v>
      </c>
      <c r="O12318" t="str">
        <f t="shared" si="1344"/>
        <v/>
      </c>
      <c r="P12318">
        <f>IF(ISERROR(VLOOKUP(G12318,Genes!$A$2:$A$749,1,0)),0,1)</f>
        <v>1</v>
      </c>
      <c r="Q12318">
        <f t="shared" si="1345"/>
        <v>0</v>
      </c>
      <c r="R12318">
        <f t="shared" si="1346"/>
        <v>1</v>
      </c>
      <c r="S12318">
        <f t="shared" si="1347"/>
        <v>17</v>
      </c>
      <c r="T12318">
        <f t="shared" si="1348"/>
        <v>18</v>
      </c>
      <c r="U12318">
        <f t="shared" si="1349"/>
        <v>0</v>
      </c>
      <c r="V12318" t="str">
        <f t="shared" si="1350"/>
        <v/>
      </c>
    </row>
    <row r="12319" spans="1:22" x14ac:dyDescent="0.2">
      <c r="A12319" t="s">
        <v>31439</v>
      </c>
      <c r="B12319" t="s">
        <v>101</v>
      </c>
      <c r="C12319">
        <v>136087950</v>
      </c>
      <c r="D12319">
        <v>136088124</v>
      </c>
      <c r="E12319">
        <v>175</v>
      </c>
      <c r="F12319" t="s">
        <v>74</v>
      </c>
      <c r="G12319" t="s">
        <v>4599</v>
      </c>
      <c r="H12319" t="s">
        <v>31440</v>
      </c>
      <c r="I12319">
        <v>3</v>
      </c>
      <c r="J12319">
        <v>1</v>
      </c>
      <c r="K12319">
        <v>2</v>
      </c>
      <c r="L12319">
        <v>0</v>
      </c>
      <c r="M12319">
        <v>0</v>
      </c>
      <c r="N12319">
        <v>0</v>
      </c>
      <c r="O12319" t="str">
        <f t="shared" si="1344"/>
        <v/>
      </c>
      <c r="P12319">
        <f>IF(ISERROR(VLOOKUP(G12319,Genes!$A$2:$A$749,1,0)),0,1)</f>
        <v>1</v>
      </c>
      <c r="Q12319">
        <f t="shared" si="1345"/>
        <v>0</v>
      </c>
      <c r="R12319">
        <f t="shared" si="1346"/>
        <v>1</v>
      </c>
      <c r="S12319">
        <f t="shared" si="1347"/>
        <v>18</v>
      </c>
      <c r="T12319">
        <f t="shared" si="1348"/>
        <v>19</v>
      </c>
      <c r="U12319">
        <f t="shared" si="1349"/>
        <v>0</v>
      </c>
      <c r="V12319" t="str">
        <f t="shared" si="1350"/>
        <v/>
      </c>
    </row>
    <row r="12320" spans="1:22" x14ac:dyDescent="0.2">
      <c r="A12320" t="s">
        <v>31441</v>
      </c>
      <c r="B12320" t="s">
        <v>101</v>
      </c>
      <c r="C12320">
        <v>136085785</v>
      </c>
      <c r="D12320">
        <v>136085924</v>
      </c>
      <c r="E12320">
        <v>140</v>
      </c>
      <c r="F12320" t="s">
        <v>74</v>
      </c>
      <c r="G12320" t="s">
        <v>4599</v>
      </c>
      <c r="H12320" t="s">
        <v>31442</v>
      </c>
      <c r="I12320">
        <v>3</v>
      </c>
      <c r="J12320">
        <v>1</v>
      </c>
      <c r="K12320">
        <v>2</v>
      </c>
      <c r="L12320">
        <v>0</v>
      </c>
      <c r="M12320">
        <v>0</v>
      </c>
      <c r="N12320">
        <v>0</v>
      </c>
      <c r="O12320" t="str">
        <f t="shared" si="1344"/>
        <v/>
      </c>
      <c r="P12320">
        <f>IF(ISERROR(VLOOKUP(G12320,Genes!$A$2:$A$749,1,0)),0,1)</f>
        <v>1</v>
      </c>
      <c r="Q12320">
        <f t="shared" si="1345"/>
        <v>0</v>
      </c>
      <c r="R12320">
        <f t="shared" si="1346"/>
        <v>1</v>
      </c>
      <c r="S12320">
        <f t="shared" si="1347"/>
        <v>19</v>
      </c>
      <c r="T12320">
        <f t="shared" si="1348"/>
        <v>20</v>
      </c>
      <c r="U12320">
        <f t="shared" si="1349"/>
        <v>0</v>
      </c>
      <c r="V12320" t="str">
        <f t="shared" si="1350"/>
        <v/>
      </c>
    </row>
    <row r="12321" spans="1:22" x14ac:dyDescent="0.2">
      <c r="A12321" t="s">
        <v>31443</v>
      </c>
      <c r="B12321" t="s">
        <v>101</v>
      </c>
      <c r="C12321">
        <v>136082208</v>
      </c>
      <c r="D12321">
        <v>136082309</v>
      </c>
      <c r="E12321">
        <v>102</v>
      </c>
      <c r="F12321" t="s">
        <v>74</v>
      </c>
      <c r="G12321" t="s">
        <v>4599</v>
      </c>
      <c r="H12321" t="s">
        <v>31444</v>
      </c>
      <c r="I12321">
        <v>2</v>
      </c>
      <c r="J12321">
        <v>0</v>
      </c>
      <c r="K12321">
        <v>2</v>
      </c>
      <c r="L12321">
        <v>0</v>
      </c>
      <c r="M12321">
        <v>0</v>
      </c>
      <c r="N12321">
        <v>0</v>
      </c>
      <c r="O12321" t="str">
        <f t="shared" si="1344"/>
        <v/>
      </c>
      <c r="P12321">
        <f>IF(ISERROR(VLOOKUP(G12321,Genes!$A$2:$A$749,1,0)),0,1)</f>
        <v>1</v>
      </c>
      <c r="Q12321">
        <f t="shared" si="1345"/>
        <v>0</v>
      </c>
      <c r="R12321">
        <f t="shared" si="1346"/>
        <v>1</v>
      </c>
      <c r="S12321">
        <f t="shared" si="1347"/>
        <v>20</v>
      </c>
      <c r="T12321">
        <f t="shared" si="1348"/>
        <v>21</v>
      </c>
      <c r="U12321">
        <f t="shared" si="1349"/>
        <v>0</v>
      </c>
      <c r="V12321" t="str">
        <f t="shared" si="1350"/>
        <v/>
      </c>
    </row>
    <row r="12322" spans="1:22" x14ac:dyDescent="0.2">
      <c r="A12322" t="s">
        <v>31445</v>
      </c>
      <c r="B12322" t="s">
        <v>101</v>
      </c>
      <c r="C12322">
        <v>136077990</v>
      </c>
      <c r="D12322">
        <v>136078138</v>
      </c>
      <c r="E12322">
        <v>149</v>
      </c>
      <c r="F12322" t="s">
        <v>74</v>
      </c>
      <c r="G12322" t="s">
        <v>4599</v>
      </c>
      <c r="H12322" t="s">
        <v>31446</v>
      </c>
      <c r="I12322">
        <v>3</v>
      </c>
      <c r="J12322">
        <v>1</v>
      </c>
      <c r="K12322">
        <v>2</v>
      </c>
      <c r="L12322">
        <v>0</v>
      </c>
      <c r="M12322">
        <v>0</v>
      </c>
      <c r="N12322">
        <v>0</v>
      </c>
      <c r="O12322" t="str">
        <f t="shared" si="1344"/>
        <v/>
      </c>
      <c r="P12322">
        <f>IF(ISERROR(VLOOKUP(G12322,Genes!$A$2:$A$749,1,0)),0,1)</f>
        <v>1</v>
      </c>
      <c r="Q12322">
        <f t="shared" si="1345"/>
        <v>0</v>
      </c>
      <c r="R12322">
        <f t="shared" si="1346"/>
        <v>1</v>
      </c>
      <c r="S12322">
        <f t="shared" si="1347"/>
        <v>21</v>
      </c>
      <c r="T12322">
        <f t="shared" si="1348"/>
        <v>22</v>
      </c>
      <c r="U12322">
        <f t="shared" si="1349"/>
        <v>0</v>
      </c>
      <c r="V12322" t="str">
        <f t="shared" si="1350"/>
        <v/>
      </c>
    </row>
    <row r="12323" spans="1:22" x14ac:dyDescent="0.2">
      <c r="A12323" t="s">
        <v>31447</v>
      </c>
      <c r="B12323" t="s">
        <v>101</v>
      </c>
      <c r="C12323">
        <v>136323151</v>
      </c>
      <c r="D12323">
        <v>136323315</v>
      </c>
      <c r="E12323">
        <v>165</v>
      </c>
      <c r="F12323" t="s">
        <v>74</v>
      </c>
      <c r="G12323" t="s">
        <v>4599</v>
      </c>
      <c r="H12323" t="s">
        <v>31448</v>
      </c>
      <c r="I12323">
        <v>3</v>
      </c>
      <c r="J12323">
        <v>1</v>
      </c>
      <c r="K12323">
        <v>2</v>
      </c>
      <c r="L12323">
        <v>0</v>
      </c>
      <c r="M12323">
        <v>0</v>
      </c>
      <c r="N12323">
        <v>0</v>
      </c>
      <c r="O12323" t="str">
        <f t="shared" si="1344"/>
        <v/>
      </c>
      <c r="P12323">
        <f>IF(ISERROR(VLOOKUP(G12323,Genes!$A$2:$A$749,1,0)),0,1)</f>
        <v>1</v>
      </c>
      <c r="Q12323">
        <f t="shared" si="1345"/>
        <v>0</v>
      </c>
      <c r="R12323">
        <f t="shared" si="1346"/>
        <v>1</v>
      </c>
      <c r="S12323">
        <f t="shared" si="1347"/>
        <v>22</v>
      </c>
      <c r="T12323">
        <f t="shared" si="1348"/>
        <v>23</v>
      </c>
      <c r="U12323">
        <f t="shared" si="1349"/>
        <v>0</v>
      </c>
      <c r="V12323" t="str">
        <f t="shared" si="1350"/>
        <v/>
      </c>
    </row>
    <row r="12324" spans="1:22" x14ac:dyDescent="0.2">
      <c r="A12324" t="s">
        <v>31449</v>
      </c>
      <c r="B12324" t="s">
        <v>101</v>
      </c>
      <c r="C12324">
        <v>136076562</v>
      </c>
      <c r="D12324">
        <v>136076690</v>
      </c>
      <c r="E12324">
        <v>129</v>
      </c>
      <c r="F12324" t="s">
        <v>74</v>
      </c>
      <c r="G12324" t="s">
        <v>4599</v>
      </c>
      <c r="H12324" t="s">
        <v>31450</v>
      </c>
      <c r="I12324">
        <v>3</v>
      </c>
      <c r="J12324">
        <v>1</v>
      </c>
      <c r="K12324">
        <v>2</v>
      </c>
      <c r="L12324">
        <v>0</v>
      </c>
      <c r="M12324">
        <v>0</v>
      </c>
      <c r="N12324">
        <v>0</v>
      </c>
      <c r="O12324" t="str">
        <f t="shared" si="1344"/>
        <v/>
      </c>
      <c r="P12324">
        <f>IF(ISERROR(VLOOKUP(G12324,Genes!$A$2:$A$749,1,0)),0,1)</f>
        <v>1</v>
      </c>
      <c r="Q12324">
        <f t="shared" si="1345"/>
        <v>0</v>
      </c>
      <c r="R12324">
        <f t="shared" si="1346"/>
        <v>1</v>
      </c>
      <c r="S12324">
        <f t="shared" si="1347"/>
        <v>23</v>
      </c>
      <c r="T12324">
        <f t="shared" si="1348"/>
        <v>24</v>
      </c>
      <c r="U12324">
        <f t="shared" si="1349"/>
        <v>0</v>
      </c>
      <c r="V12324" t="str">
        <f t="shared" si="1350"/>
        <v/>
      </c>
    </row>
    <row r="12325" spans="1:22" x14ac:dyDescent="0.2">
      <c r="A12325" t="s">
        <v>31451</v>
      </c>
      <c r="B12325" t="s">
        <v>101</v>
      </c>
      <c r="C12325">
        <v>136068000</v>
      </c>
      <c r="D12325">
        <v>136068205</v>
      </c>
      <c r="E12325">
        <v>206</v>
      </c>
      <c r="F12325" t="s">
        <v>74</v>
      </c>
      <c r="G12325" t="s">
        <v>4599</v>
      </c>
      <c r="H12325" t="s">
        <v>31452</v>
      </c>
      <c r="I12325">
        <v>3</v>
      </c>
      <c r="J12325">
        <v>1</v>
      </c>
      <c r="K12325">
        <v>2</v>
      </c>
      <c r="L12325">
        <v>0</v>
      </c>
      <c r="M12325">
        <v>0</v>
      </c>
      <c r="N12325">
        <v>0</v>
      </c>
      <c r="O12325" t="str">
        <f t="shared" si="1344"/>
        <v/>
      </c>
      <c r="P12325">
        <f>IF(ISERROR(VLOOKUP(G12325,Genes!$A$2:$A$749,1,0)),0,1)</f>
        <v>1</v>
      </c>
      <c r="Q12325">
        <f t="shared" si="1345"/>
        <v>0</v>
      </c>
      <c r="R12325">
        <f t="shared" si="1346"/>
        <v>1</v>
      </c>
      <c r="S12325">
        <f t="shared" si="1347"/>
        <v>24</v>
      </c>
      <c r="T12325">
        <f t="shared" si="1348"/>
        <v>25</v>
      </c>
      <c r="U12325">
        <f t="shared" si="1349"/>
        <v>0</v>
      </c>
      <c r="V12325" t="str">
        <f t="shared" si="1350"/>
        <v/>
      </c>
    </row>
    <row r="12326" spans="1:22" x14ac:dyDescent="0.2">
      <c r="A12326" t="s">
        <v>31453</v>
      </c>
      <c r="B12326" t="s">
        <v>101</v>
      </c>
      <c r="C12326">
        <v>136062674</v>
      </c>
      <c r="D12326">
        <v>136062848</v>
      </c>
      <c r="E12326">
        <v>175</v>
      </c>
      <c r="F12326" t="s">
        <v>74</v>
      </c>
      <c r="G12326" t="s">
        <v>4599</v>
      </c>
      <c r="H12326" t="s">
        <v>31454</v>
      </c>
      <c r="I12326">
        <v>3</v>
      </c>
      <c r="J12326">
        <v>1</v>
      </c>
      <c r="K12326">
        <v>2</v>
      </c>
      <c r="L12326">
        <v>0</v>
      </c>
      <c r="M12326">
        <v>0</v>
      </c>
      <c r="N12326">
        <v>0</v>
      </c>
      <c r="O12326" t="str">
        <f t="shared" si="1344"/>
        <v/>
      </c>
      <c r="P12326">
        <f>IF(ISERROR(VLOOKUP(G12326,Genes!$A$2:$A$749,1,0)),0,1)</f>
        <v>1</v>
      </c>
      <c r="Q12326">
        <f t="shared" si="1345"/>
        <v>0</v>
      </c>
      <c r="R12326">
        <f t="shared" si="1346"/>
        <v>1</v>
      </c>
      <c r="S12326">
        <f t="shared" si="1347"/>
        <v>25</v>
      </c>
      <c r="T12326">
        <f t="shared" si="1348"/>
        <v>26</v>
      </c>
      <c r="U12326">
        <f t="shared" si="1349"/>
        <v>0</v>
      </c>
      <c r="V12326" t="str">
        <f t="shared" si="1350"/>
        <v/>
      </c>
    </row>
    <row r="12327" spans="1:22" x14ac:dyDescent="0.2">
      <c r="A12327" t="s">
        <v>31455</v>
      </c>
      <c r="B12327" t="s">
        <v>101</v>
      </c>
      <c r="C12327">
        <v>136060283</v>
      </c>
      <c r="D12327">
        <v>136060393</v>
      </c>
      <c r="E12327">
        <v>111</v>
      </c>
      <c r="F12327" t="s">
        <v>74</v>
      </c>
      <c r="G12327" t="s">
        <v>4599</v>
      </c>
      <c r="H12327" t="s">
        <v>31456</v>
      </c>
      <c r="I12327">
        <v>2</v>
      </c>
      <c r="J12327">
        <v>0</v>
      </c>
      <c r="K12327">
        <v>2</v>
      </c>
      <c r="L12327">
        <v>0</v>
      </c>
      <c r="M12327">
        <v>0</v>
      </c>
      <c r="N12327">
        <v>0</v>
      </c>
      <c r="O12327" t="str">
        <f t="shared" si="1344"/>
        <v/>
      </c>
      <c r="P12327">
        <f>IF(ISERROR(VLOOKUP(G12327,Genes!$A$2:$A$749,1,0)),0,1)</f>
        <v>1</v>
      </c>
      <c r="Q12327">
        <f t="shared" si="1345"/>
        <v>0</v>
      </c>
      <c r="R12327">
        <f t="shared" si="1346"/>
        <v>1</v>
      </c>
      <c r="S12327">
        <f t="shared" si="1347"/>
        <v>26</v>
      </c>
      <c r="T12327">
        <f t="shared" si="1348"/>
        <v>27</v>
      </c>
      <c r="U12327">
        <f t="shared" si="1349"/>
        <v>0</v>
      </c>
      <c r="V12327" t="str">
        <f t="shared" si="1350"/>
        <v/>
      </c>
    </row>
    <row r="12328" spans="1:22" x14ac:dyDescent="0.2">
      <c r="A12328" t="s">
        <v>31457</v>
      </c>
      <c r="B12328" t="s">
        <v>101</v>
      </c>
      <c r="C12328">
        <v>136059333</v>
      </c>
      <c r="D12328">
        <v>136059447</v>
      </c>
      <c r="E12328">
        <v>115</v>
      </c>
      <c r="F12328" t="s">
        <v>74</v>
      </c>
      <c r="G12328" t="s">
        <v>4599</v>
      </c>
      <c r="H12328" t="s">
        <v>31458</v>
      </c>
      <c r="I12328">
        <v>2</v>
      </c>
      <c r="J12328">
        <v>0</v>
      </c>
      <c r="K12328">
        <v>2</v>
      </c>
      <c r="L12328">
        <v>0</v>
      </c>
      <c r="M12328">
        <v>0</v>
      </c>
      <c r="N12328">
        <v>0</v>
      </c>
      <c r="O12328" t="str">
        <f t="shared" si="1344"/>
        <v/>
      </c>
      <c r="P12328">
        <f>IF(ISERROR(VLOOKUP(G12328,Genes!$A$2:$A$749,1,0)),0,1)</f>
        <v>1</v>
      </c>
      <c r="Q12328">
        <f t="shared" si="1345"/>
        <v>0</v>
      </c>
      <c r="R12328">
        <f t="shared" si="1346"/>
        <v>1</v>
      </c>
      <c r="S12328">
        <f t="shared" si="1347"/>
        <v>27</v>
      </c>
      <c r="T12328">
        <f t="shared" si="1348"/>
        <v>28</v>
      </c>
      <c r="U12328">
        <f t="shared" si="1349"/>
        <v>0</v>
      </c>
      <c r="V12328" t="str">
        <f t="shared" si="1350"/>
        <v/>
      </c>
    </row>
    <row r="12329" spans="1:22" x14ac:dyDescent="0.2">
      <c r="A12329" t="s">
        <v>31459</v>
      </c>
      <c r="B12329" t="s">
        <v>101</v>
      </c>
      <c r="C12329">
        <v>136057212</v>
      </c>
      <c r="D12329">
        <v>136057292</v>
      </c>
      <c r="E12329">
        <v>81</v>
      </c>
      <c r="F12329" t="s">
        <v>74</v>
      </c>
      <c r="G12329" t="s">
        <v>4599</v>
      </c>
      <c r="H12329" t="s">
        <v>31460</v>
      </c>
      <c r="I12329">
        <v>4</v>
      </c>
      <c r="J12329">
        <v>0</v>
      </c>
      <c r="K12329">
        <v>2</v>
      </c>
      <c r="L12329">
        <v>0</v>
      </c>
      <c r="M12329">
        <v>1</v>
      </c>
      <c r="N12329">
        <v>1</v>
      </c>
      <c r="O12329" t="str">
        <f t="shared" si="1344"/>
        <v/>
      </c>
      <c r="P12329">
        <f>IF(ISERROR(VLOOKUP(G12329,Genes!$A$2:$A$749,1,0)),0,1)</f>
        <v>1</v>
      </c>
      <c r="Q12329">
        <f t="shared" si="1345"/>
        <v>0</v>
      </c>
      <c r="R12329">
        <f t="shared" si="1346"/>
        <v>1</v>
      </c>
      <c r="S12329">
        <f t="shared" si="1347"/>
        <v>28</v>
      </c>
      <c r="T12329">
        <f t="shared" si="1348"/>
        <v>29</v>
      </c>
      <c r="U12329">
        <f t="shared" si="1349"/>
        <v>0</v>
      </c>
      <c r="V12329" t="str">
        <f t="shared" si="1350"/>
        <v/>
      </c>
    </row>
    <row r="12330" spans="1:22" x14ac:dyDescent="0.2">
      <c r="A12330" t="s">
        <v>31461</v>
      </c>
      <c r="B12330" t="s">
        <v>101</v>
      </c>
      <c r="C12330">
        <v>136057096</v>
      </c>
      <c r="D12330">
        <v>136057119</v>
      </c>
      <c r="E12330">
        <v>24</v>
      </c>
      <c r="F12330" t="s">
        <v>74</v>
      </c>
      <c r="G12330" t="s">
        <v>4599</v>
      </c>
      <c r="H12330" t="s">
        <v>31462</v>
      </c>
      <c r="I12330">
        <v>4</v>
      </c>
      <c r="J12330">
        <v>2</v>
      </c>
      <c r="K12330">
        <v>0</v>
      </c>
      <c r="L12330">
        <v>0</v>
      </c>
      <c r="M12330">
        <v>1</v>
      </c>
      <c r="N12330">
        <v>1</v>
      </c>
      <c r="O12330" t="str">
        <f t="shared" si="1344"/>
        <v/>
      </c>
      <c r="P12330">
        <f>IF(ISERROR(VLOOKUP(G12330,Genes!$A$2:$A$749,1,0)),0,1)</f>
        <v>1</v>
      </c>
      <c r="Q12330">
        <f t="shared" si="1345"/>
        <v>0</v>
      </c>
      <c r="R12330">
        <f t="shared" si="1346"/>
        <v>1</v>
      </c>
      <c r="S12330">
        <f t="shared" si="1347"/>
        <v>29</v>
      </c>
      <c r="T12330">
        <f t="shared" si="1348"/>
        <v>30</v>
      </c>
      <c r="U12330">
        <f t="shared" si="1349"/>
        <v>0</v>
      </c>
      <c r="V12330" t="str">
        <f t="shared" si="1350"/>
        <v/>
      </c>
    </row>
    <row r="12331" spans="1:22" x14ac:dyDescent="0.2">
      <c r="A12331" t="s">
        <v>31463</v>
      </c>
      <c r="B12331" t="s">
        <v>101</v>
      </c>
      <c r="C12331">
        <v>136287607</v>
      </c>
      <c r="D12331">
        <v>136287703</v>
      </c>
      <c r="E12331">
        <v>97</v>
      </c>
      <c r="F12331" t="s">
        <v>74</v>
      </c>
      <c r="G12331" t="s">
        <v>4599</v>
      </c>
      <c r="H12331" t="s">
        <v>31464</v>
      </c>
      <c r="I12331">
        <v>2</v>
      </c>
      <c r="J12331">
        <v>0</v>
      </c>
      <c r="K12331">
        <v>2</v>
      </c>
      <c r="L12331">
        <v>0</v>
      </c>
      <c r="M12331">
        <v>0</v>
      </c>
      <c r="N12331">
        <v>0</v>
      </c>
      <c r="O12331" t="str">
        <f t="shared" si="1344"/>
        <v/>
      </c>
      <c r="P12331">
        <f>IF(ISERROR(VLOOKUP(G12331,Genes!$A$2:$A$749,1,0)),0,1)</f>
        <v>1</v>
      </c>
      <c r="Q12331">
        <f t="shared" si="1345"/>
        <v>0</v>
      </c>
      <c r="R12331">
        <f t="shared" si="1346"/>
        <v>1</v>
      </c>
      <c r="S12331">
        <f t="shared" si="1347"/>
        <v>30</v>
      </c>
      <c r="T12331">
        <f t="shared" si="1348"/>
        <v>31</v>
      </c>
      <c r="U12331">
        <f t="shared" si="1349"/>
        <v>0</v>
      </c>
      <c r="V12331" t="str">
        <f t="shared" si="1350"/>
        <v/>
      </c>
    </row>
    <row r="12332" spans="1:22" x14ac:dyDescent="0.2">
      <c r="A12332" t="s">
        <v>31465</v>
      </c>
      <c r="B12332" t="s">
        <v>101</v>
      </c>
      <c r="C12332">
        <v>136260961</v>
      </c>
      <c r="D12332">
        <v>136261037</v>
      </c>
      <c r="E12332">
        <v>77</v>
      </c>
      <c r="F12332" t="s">
        <v>74</v>
      </c>
      <c r="G12332" t="s">
        <v>4599</v>
      </c>
      <c r="H12332" t="s">
        <v>31466</v>
      </c>
      <c r="I12332">
        <v>2</v>
      </c>
      <c r="J12332">
        <v>0</v>
      </c>
      <c r="K12332">
        <v>2</v>
      </c>
      <c r="L12332">
        <v>0</v>
      </c>
      <c r="M12332">
        <v>0</v>
      </c>
      <c r="N12332">
        <v>0</v>
      </c>
      <c r="O12332" t="str">
        <f t="shared" si="1344"/>
        <v/>
      </c>
      <c r="P12332">
        <f>IF(ISERROR(VLOOKUP(G12332,Genes!$A$2:$A$749,1,0)),0,1)</f>
        <v>1</v>
      </c>
      <c r="Q12332">
        <f t="shared" si="1345"/>
        <v>0</v>
      </c>
      <c r="R12332">
        <f t="shared" si="1346"/>
        <v>1</v>
      </c>
      <c r="S12332">
        <f t="shared" si="1347"/>
        <v>31</v>
      </c>
      <c r="T12332">
        <f t="shared" si="1348"/>
        <v>32</v>
      </c>
      <c r="U12332">
        <f t="shared" si="1349"/>
        <v>0</v>
      </c>
      <c r="V12332" t="str">
        <f t="shared" si="1350"/>
        <v/>
      </c>
    </row>
    <row r="12333" spans="1:22" x14ac:dyDescent="0.2">
      <c r="A12333" t="s">
        <v>31467</v>
      </c>
      <c r="B12333" t="s">
        <v>101</v>
      </c>
      <c r="C12333">
        <v>136260961</v>
      </c>
      <c r="D12333">
        <v>136261020</v>
      </c>
      <c r="E12333">
        <v>60</v>
      </c>
      <c r="F12333" t="s">
        <v>74</v>
      </c>
      <c r="G12333" t="s">
        <v>4599</v>
      </c>
      <c r="H12333" t="s">
        <v>31468</v>
      </c>
      <c r="I12333">
        <v>2</v>
      </c>
      <c r="J12333">
        <v>1</v>
      </c>
      <c r="K12333">
        <v>0</v>
      </c>
      <c r="L12333">
        <v>1</v>
      </c>
      <c r="M12333">
        <v>0</v>
      </c>
      <c r="N12333">
        <v>0</v>
      </c>
      <c r="O12333" t="str">
        <f t="shared" si="1344"/>
        <v/>
      </c>
      <c r="P12333">
        <f>IF(ISERROR(VLOOKUP(G12333,Genes!$A$2:$A$749,1,0)),0,1)</f>
        <v>1</v>
      </c>
      <c r="Q12333">
        <f t="shared" si="1345"/>
        <v>0</v>
      </c>
      <c r="R12333">
        <f t="shared" si="1346"/>
        <v>1</v>
      </c>
      <c r="S12333">
        <f t="shared" si="1347"/>
        <v>32</v>
      </c>
      <c r="T12333">
        <f t="shared" si="1348"/>
        <v>33</v>
      </c>
      <c r="U12333">
        <f t="shared" si="1349"/>
        <v>0</v>
      </c>
      <c r="V12333" t="str">
        <f t="shared" si="1350"/>
        <v/>
      </c>
    </row>
    <row r="12334" spans="1:22" x14ac:dyDescent="0.2">
      <c r="A12334" t="s">
        <v>31469</v>
      </c>
      <c r="B12334" t="s">
        <v>101</v>
      </c>
      <c r="C12334">
        <v>136240055</v>
      </c>
      <c r="D12334">
        <v>136240259</v>
      </c>
      <c r="E12334">
        <v>205</v>
      </c>
      <c r="F12334" t="s">
        <v>74</v>
      </c>
      <c r="G12334" t="s">
        <v>4599</v>
      </c>
      <c r="H12334" t="s">
        <v>31470</v>
      </c>
      <c r="I12334">
        <v>3</v>
      </c>
      <c r="J12334">
        <v>1</v>
      </c>
      <c r="K12334">
        <v>2</v>
      </c>
      <c r="L12334">
        <v>0</v>
      </c>
      <c r="M12334">
        <v>0</v>
      </c>
      <c r="N12334">
        <v>0</v>
      </c>
      <c r="O12334" t="str">
        <f t="shared" si="1344"/>
        <v/>
      </c>
      <c r="P12334">
        <f>IF(ISERROR(VLOOKUP(G12334,Genes!$A$2:$A$749,1,0)),0,1)</f>
        <v>1</v>
      </c>
      <c r="Q12334">
        <f t="shared" si="1345"/>
        <v>0</v>
      </c>
      <c r="R12334">
        <f t="shared" si="1346"/>
        <v>1</v>
      </c>
      <c r="S12334">
        <f t="shared" si="1347"/>
        <v>33</v>
      </c>
      <c r="T12334">
        <f t="shared" si="1348"/>
        <v>34</v>
      </c>
      <c r="U12334">
        <f t="shared" si="1349"/>
        <v>0</v>
      </c>
      <c r="V12334" t="str">
        <f t="shared" si="1350"/>
        <v/>
      </c>
    </row>
    <row r="12335" spans="1:22" x14ac:dyDescent="0.2">
      <c r="A12335" t="s">
        <v>31471</v>
      </c>
      <c r="B12335" t="s">
        <v>101</v>
      </c>
      <c r="C12335">
        <v>136221470</v>
      </c>
      <c r="D12335">
        <v>136221621</v>
      </c>
      <c r="E12335">
        <v>152</v>
      </c>
      <c r="F12335" t="s">
        <v>74</v>
      </c>
      <c r="G12335" t="s">
        <v>4599</v>
      </c>
      <c r="H12335" t="s">
        <v>31472</v>
      </c>
      <c r="I12335">
        <v>3</v>
      </c>
      <c r="J12335">
        <v>1</v>
      </c>
      <c r="K12335">
        <v>2</v>
      </c>
      <c r="L12335">
        <v>0</v>
      </c>
      <c r="M12335">
        <v>0</v>
      </c>
      <c r="N12335">
        <v>0</v>
      </c>
      <c r="O12335" t="str">
        <f t="shared" si="1344"/>
        <v/>
      </c>
      <c r="P12335">
        <f>IF(ISERROR(VLOOKUP(G12335,Genes!$A$2:$A$749,1,0)),0,1)</f>
        <v>1</v>
      </c>
      <c r="Q12335">
        <f t="shared" si="1345"/>
        <v>0</v>
      </c>
      <c r="R12335">
        <f t="shared" si="1346"/>
        <v>1</v>
      </c>
      <c r="S12335">
        <f t="shared" si="1347"/>
        <v>34</v>
      </c>
      <c r="T12335">
        <f t="shared" si="1348"/>
        <v>35</v>
      </c>
      <c r="U12335">
        <f t="shared" si="1349"/>
        <v>0</v>
      </c>
      <c r="V12335" t="str">
        <f t="shared" si="1350"/>
        <v/>
      </c>
    </row>
    <row r="12336" spans="1:22" x14ac:dyDescent="0.2">
      <c r="A12336" t="s">
        <v>31473</v>
      </c>
      <c r="B12336" t="s">
        <v>101</v>
      </c>
      <c r="C12336">
        <v>136221470</v>
      </c>
      <c r="D12336">
        <v>136221619</v>
      </c>
      <c r="E12336">
        <v>150</v>
      </c>
      <c r="F12336" t="s">
        <v>74</v>
      </c>
      <c r="G12336" t="s">
        <v>4599</v>
      </c>
      <c r="H12336" t="s">
        <v>31474</v>
      </c>
      <c r="I12336">
        <v>3</v>
      </c>
      <c r="J12336">
        <v>1</v>
      </c>
      <c r="K12336">
        <v>2</v>
      </c>
      <c r="L12336">
        <v>0</v>
      </c>
      <c r="M12336">
        <v>0</v>
      </c>
      <c r="N12336">
        <v>0</v>
      </c>
      <c r="O12336" t="str">
        <f t="shared" si="1344"/>
        <v>STAG1</v>
      </c>
      <c r="P12336">
        <f>IF(ISERROR(VLOOKUP(G12336,Genes!$A$2:$A$749,1,0)),0,1)</f>
        <v>1</v>
      </c>
      <c r="Q12336">
        <f t="shared" si="1345"/>
        <v>0</v>
      </c>
      <c r="R12336">
        <f t="shared" si="1346"/>
        <v>1</v>
      </c>
      <c r="S12336">
        <f t="shared" si="1347"/>
        <v>35</v>
      </c>
      <c r="T12336">
        <f t="shared" si="1348"/>
        <v>36</v>
      </c>
      <c r="U12336">
        <f t="shared" si="1349"/>
        <v>1</v>
      </c>
      <c r="V12336">
        <f t="shared" si="1350"/>
        <v>0.97222222222222221</v>
      </c>
    </row>
    <row r="12337" spans="1:22" x14ac:dyDescent="0.2">
      <c r="A12337" t="s">
        <v>31475</v>
      </c>
      <c r="B12337" t="s">
        <v>183</v>
      </c>
      <c r="C12337">
        <v>47775948</v>
      </c>
      <c r="D12337">
        <v>47775991</v>
      </c>
      <c r="E12337">
        <v>44</v>
      </c>
      <c r="F12337" t="s">
        <v>74</v>
      </c>
      <c r="G12337" t="s">
        <v>4605</v>
      </c>
      <c r="H12337" t="s">
        <v>31476</v>
      </c>
      <c r="I12337">
        <v>2</v>
      </c>
      <c r="J12337">
        <v>2</v>
      </c>
      <c r="K12337">
        <v>0</v>
      </c>
      <c r="L12337">
        <v>0</v>
      </c>
      <c r="M12337">
        <v>0</v>
      </c>
      <c r="N12337">
        <v>0</v>
      </c>
      <c r="O12337" t="str">
        <f t="shared" si="1344"/>
        <v/>
      </c>
      <c r="P12337">
        <f>IF(ISERROR(VLOOKUP(G12337,Genes!$A$2:$A$749,1,0)),0,1)</f>
        <v>1</v>
      </c>
      <c r="Q12337">
        <f t="shared" si="1345"/>
        <v>1</v>
      </c>
      <c r="R12337">
        <f t="shared" si="1346"/>
        <v>1</v>
      </c>
      <c r="S12337">
        <f t="shared" si="1347"/>
        <v>1</v>
      </c>
      <c r="T12337">
        <f t="shared" si="1348"/>
        <v>1</v>
      </c>
      <c r="U12337">
        <f t="shared" si="1349"/>
        <v>0</v>
      </c>
      <c r="V12337" t="str">
        <f t="shared" si="1350"/>
        <v/>
      </c>
    </row>
    <row r="12338" spans="1:22" x14ac:dyDescent="0.2">
      <c r="A12338" t="s">
        <v>31477</v>
      </c>
      <c r="B12338" t="s">
        <v>183</v>
      </c>
      <c r="C12338">
        <v>47759130</v>
      </c>
      <c r="D12338">
        <v>47759216</v>
      </c>
      <c r="E12338">
        <v>87</v>
      </c>
      <c r="F12338" t="s">
        <v>74</v>
      </c>
      <c r="G12338" t="s">
        <v>4605</v>
      </c>
      <c r="H12338" t="s">
        <v>31478</v>
      </c>
      <c r="I12338">
        <v>2</v>
      </c>
      <c r="J12338">
        <v>0</v>
      </c>
      <c r="K12338">
        <v>2</v>
      </c>
      <c r="L12338">
        <v>0</v>
      </c>
      <c r="M12338">
        <v>0</v>
      </c>
      <c r="N12338">
        <v>0</v>
      </c>
      <c r="O12338" t="str">
        <f t="shared" si="1344"/>
        <v/>
      </c>
      <c r="P12338">
        <f>IF(ISERROR(VLOOKUP(G12338,Genes!$A$2:$A$749,1,0)),0,1)</f>
        <v>1</v>
      </c>
      <c r="Q12338">
        <f t="shared" si="1345"/>
        <v>0</v>
      </c>
      <c r="R12338">
        <f t="shared" si="1346"/>
        <v>1</v>
      </c>
      <c r="S12338">
        <f t="shared" si="1347"/>
        <v>2</v>
      </c>
      <c r="T12338">
        <f t="shared" si="1348"/>
        <v>2</v>
      </c>
      <c r="U12338">
        <f t="shared" si="1349"/>
        <v>0</v>
      </c>
      <c r="V12338" t="str">
        <f t="shared" si="1350"/>
        <v/>
      </c>
    </row>
    <row r="12339" spans="1:22" x14ac:dyDescent="0.2">
      <c r="A12339" t="s">
        <v>31479</v>
      </c>
      <c r="B12339" t="s">
        <v>183</v>
      </c>
      <c r="C12339">
        <v>47755107</v>
      </c>
      <c r="D12339">
        <v>47755257</v>
      </c>
      <c r="E12339">
        <v>151</v>
      </c>
      <c r="F12339" t="s">
        <v>74</v>
      </c>
      <c r="G12339" t="s">
        <v>4605</v>
      </c>
      <c r="H12339" t="s">
        <v>31480</v>
      </c>
      <c r="I12339">
        <v>3</v>
      </c>
      <c r="J12339">
        <v>1</v>
      </c>
      <c r="K12339">
        <v>2</v>
      </c>
      <c r="L12339">
        <v>0</v>
      </c>
      <c r="M12339">
        <v>0</v>
      </c>
      <c r="N12339">
        <v>0</v>
      </c>
      <c r="O12339" t="str">
        <f t="shared" si="1344"/>
        <v/>
      </c>
      <c r="P12339">
        <f>IF(ISERROR(VLOOKUP(G12339,Genes!$A$2:$A$749,1,0)),0,1)</f>
        <v>1</v>
      </c>
      <c r="Q12339">
        <f t="shared" si="1345"/>
        <v>0</v>
      </c>
      <c r="R12339">
        <f t="shared" si="1346"/>
        <v>1</v>
      </c>
      <c r="S12339">
        <f t="shared" si="1347"/>
        <v>3</v>
      </c>
      <c r="T12339">
        <f t="shared" si="1348"/>
        <v>3</v>
      </c>
      <c r="U12339">
        <f t="shared" si="1349"/>
        <v>0</v>
      </c>
      <c r="V12339" t="str">
        <f t="shared" si="1350"/>
        <v/>
      </c>
    </row>
    <row r="12340" spans="1:22" x14ac:dyDescent="0.2">
      <c r="A12340" t="s">
        <v>31481</v>
      </c>
      <c r="B12340" t="s">
        <v>183</v>
      </c>
      <c r="C12340">
        <v>47753223</v>
      </c>
      <c r="D12340">
        <v>47753332</v>
      </c>
      <c r="E12340">
        <v>110</v>
      </c>
      <c r="F12340" t="s">
        <v>74</v>
      </c>
      <c r="G12340" t="s">
        <v>4605</v>
      </c>
      <c r="H12340" t="s">
        <v>31482</v>
      </c>
      <c r="I12340">
        <v>2</v>
      </c>
      <c r="J12340">
        <v>0</v>
      </c>
      <c r="K12340">
        <v>2</v>
      </c>
      <c r="L12340">
        <v>0</v>
      </c>
      <c r="M12340">
        <v>0</v>
      </c>
      <c r="N12340">
        <v>0</v>
      </c>
      <c r="O12340" t="str">
        <f t="shared" si="1344"/>
        <v/>
      </c>
      <c r="P12340">
        <f>IF(ISERROR(VLOOKUP(G12340,Genes!$A$2:$A$749,1,0)),0,1)</f>
        <v>1</v>
      </c>
      <c r="Q12340">
        <f t="shared" si="1345"/>
        <v>0</v>
      </c>
      <c r="R12340">
        <f t="shared" si="1346"/>
        <v>1</v>
      </c>
      <c r="S12340">
        <f t="shared" si="1347"/>
        <v>4</v>
      </c>
      <c r="T12340">
        <f t="shared" si="1348"/>
        <v>4</v>
      </c>
      <c r="U12340">
        <f t="shared" si="1349"/>
        <v>0</v>
      </c>
      <c r="V12340" t="str">
        <f t="shared" si="1350"/>
        <v/>
      </c>
    </row>
    <row r="12341" spans="1:22" x14ac:dyDescent="0.2">
      <c r="A12341" t="s">
        <v>31483</v>
      </c>
      <c r="B12341" t="s">
        <v>183</v>
      </c>
      <c r="C12341">
        <v>47748017</v>
      </c>
      <c r="D12341">
        <v>47748131</v>
      </c>
      <c r="E12341">
        <v>115</v>
      </c>
      <c r="F12341" t="s">
        <v>74</v>
      </c>
      <c r="G12341" t="s">
        <v>4605</v>
      </c>
      <c r="H12341" t="s">
        <v>31484</v>
      </c>
      <c r="I12341">
        <v>2</v>
      </c>
      <c r="J12341">
        <v>0</v>
      </c>
      <c r="K12341">
        <v>2</v>
      </c>
      <c r="L12341">
        <v>0</v>
      </c>
      <c r="M12341">
        <v>0</v>
      </c>
      <c r="N12341">
        <v>0</v>
      </c>
      <c r="O12341" t="str">
        <f t="shared" si="1344"/>
        <v/>
      </c>
      <c r="P12341">
        <f>IF(ISERROR(VLOOKUP(G12341,Genes!$A$2:$A$749,1,0)),0,1)</f>
        <v>1</v>
      </c>
      <c r="Q12341">
        <f t="shared" si="1345"/>
        <v>0</v>
      </c>
      <c r="R12341">
        <f t="shared" si="1346"/>
        <v>1</v>
      </c>
      <c r="S12341">
        <f t="shared" si="1347"/>
        <v>5</v>
      </c>
      <c r="T12341">
        <f t="shared" si="1348"/>
        <v>5</v>
      </c>
      <c r="U12341">
        <f t="shared" si="1349"/>
        <v>0</v>
      </c>
      <c r="V12341" t="str">
        <f t="shared" si="1350"/>
        <v/>
      </c>
    </row>
    <row r="12342" spans="1:22" x14ac:dyDescent="0.2">
      <c r="A12342" t="s">
        <v>31485</v>
      </c>
      <c r="B12342" t="s">
        <v>183</v>
      </c>
      <c r="C12342">
        <v>47745913</v>
      </c>
      <c r="D12342">
        <v>47746881</v>
      </c>
      <c r="E12342">
        <v>969</v>
      </c>
      <c r="F12342" t="s">
        <v>74</v>
      </c>
      <c r="G12342" t="s">
        <v>4605</v>
      </c>
      <c r="H12342" t="s">
        <v>31486</v>
      </c>
      <c r="I12342">
        <v>16</v>
      </c>
      <c r="J12342">
        <v>14</v>
      </c>
      <c r="K12342">
        <v>2</v>
      </c>
      <c r="L12342">
        <v>0</v>
      </c>
      <c r="M12342">
        <v>0</v>
      </c>
      <c r="N12342">
        <v>0</v>
      </c>
      <c r="O12342" t="str">
        <f t="shared" si="1344"/>
        <v/>
      </c>
      <c r="P12342">
        <f>IF(ISERROR(VLOOKUP(G12342,Genes!$A$2:$A$749,1,0)),0,1)</f>
        <v>1</v>
      </c>
      <c r="Q12342">
        <f t="shared" si="1345"/>
        <v>0</v>
      </c>
      <c r="R12342">
        <f t="shared" si="1346"/>
        <v>1</v>
      </c>
      <c r="S12342">
        <f t="shared" si="1347"/>
        <v>6</v>
      </c>
      <c r="T12342">
        <f t="shared" si="1348"/>
        <v>6</v>
      </c>
      <c r="U12342">
        <f t="shared" si="1349"/>
        <v>0</v>
      </c>
      <c r="V12342" t="str">
        <f t="shared" si="1350"/>
        <v/>
      </c>
    </row>
    <row r="12343" spans="1:22" x14ac:dyDescent="0.2">
      <c r="A12343" t="s">
        <v>31487</v>
      </c>
      <c r="B12343" t="s">
        <v>183</v>
      </c>
      <c r="C12343">
        <v>47737748</v>
      </c>
      <c r="D12343">
        <v>47737913</v>
      </c>
      <c r="E12343">
        <v>166</v>
      </c>
      <c r="F12343" t="s">
        <v>74</v>
      </c>
      <c r="G12343" t="s">
        <v>4605</v>
      </c>
      <c r="H12343" t="s">
        <v>31488</v>
      </c>
      <c r="I12343">
        <v>3</v>
      </c>
      <c r="J12343">
        <v>1</v>
      </c>
      <c r="K12343">
        <v>2</v>
      </c>
      <c r="L12343">
        <v>0</v>
      </c>
      <c r="M12343">
        <v>0</v>
      </c>
      <c r="N12343">
        <v>0</v>
      </c>
      <c r="O12343" t="str">
        <f t="shared" si="1344"/>
        <v/>
      </c>
      <c r="P12343">
        <f>IF(ISERROR(VLOOKUP(G12343,Genes!$A$2:$A$749,1,0)),0,1)</f>
        <v>1</v>
      </c>
      <c r="Q12343">
        <f t="shared" si="1345"/>
        <v>0</v>
      </c>
      <c r="R12343">
        <f t="shared" si="1346"/>
        <v>1</v>
      </c>
      <c r="S12343">
        <f t="shared" si="1347"/>
        <v>7</v>
      </c>
      <c r="T12343">
        <f t="shared" si="1348"/>
        <v>7</v>
      </c>
      <c r="U12343">
        <f t="shared" si="1349"/>
        <v>0</v>
      </c>
      <c r="V12343" t="str">
        <f t="shared" si="1350"/>
        <v/>
      </c>
    </row>
    <row r="12344" spans="1:22" x14ac:dyDescent="0.2">
      <c r="A12344" t="s">
        <v>31489</v>
      </c>
      <c r="B12344" t="s">
        <v>183</v>
      </c>
      <c r="C12344">
        <v>47735307</v>
      </c>
      <c r="D12344">
        <v>47735538</v>
      </c>
      <c r="E12344">
        <v>232</v>
      </c>
      <c r="F12344" t="s">
        <v>74</v>
      </c>
      <c r="G12344" t="s">
        <v>4605</v>
      </c>
      <c r="H12344" t="s">
        <v>31490</v>
      </c>
      <c r="I12344">
        <v>3</v>
      </c>
      <c r="J12344">
        <v>1</v>
      </c>
      <c r="K12344">
        <v>2</v>
      </c>
      <c r="L12344">
        <v>0</v>
      </c>
      <c r="M12344">
        <v>0</v>
      </c>
      <c r="N12344">
        <v>0</v>
      </c>
      <c r="O12344" t="str">
        <f t="shared" si="1344"/>
        <v/>
      </c>
      <c r="P12344">
        <f>IF(ISERROR(VLOOKUP(G12344,Genes!$A$2:$A$749,1,0)),0,1)</f>
        <v>1</v>
      </c>
      <c r="Q12344">
        <f t="shared" si="1345"/>
        <v>0</v>
      </c>
      <c r="R12344">
        <f t="shared" si="1346"/>
        <v>1</v>
      </c>
      <c r="S12344">
        <f t="shared" si="1347"/>
        <v>8</v>
      </c>
      <c r="T12344">
        <f t="shared" si="1348"/>
        <v>8</v>
      </c>
      <c r="U12344">
        <f t="shared" si="1349"/>
        <v>0</v>
      </c>
      <c r="V12344" t="str">
        <f t="shared" si="1350"/>
        <v/>
      </c>
    </row>
    <row r="12345" spans="1:22" x14ac:dyDescent="0.2">
      <c r="A12345" t="s">
        <v>31491</v>
      </c>
      <c r="B12345" t="s">
        <v>183</v>
      </c>
      <c r="C12345">
        <v>47732473</v>
      </c>
      <c r="D12345">
        <v>47732482</v>
      </c>
      <c r="E12345">
        <v>10</v>
      </c>
      <c r="F12345" t="s">
        <v>74</v>
      </c>
      <c r="G12345" t="s">
        <v>4605</v>
      </c>
      <c r="H12345" t="s">
        <v>31492</v>
      </c>
      <c r="I12345">
        <v>0</v>
      </c>
      <c r="J12345">
        <v>0</v>
      </c>
      <c r="K12345">
        <v>0</v>
      </c>
      <c r="L12345">
        <v>0</v>
      </c>
      <c r="M12345">
        <v>0</v>
      </c>
      <c r="N12345">
        <v>0</v>
      </c>
      <c r="O12345" t="str">
        <f t="shared" si="1344"/>
        <v/>
      </c>
      <c r="P12345">
        <f>IF(ISERROR(VLOOKUP(G12345,Genes!$A$2:$A$749,1,0)),0,1)</f>
        <v>1</v>
      </c>
      <c r="Q12345">
        <f t="shared" si="1345"/>
        <v>0</v>
      </c>
      <c r="R12345">
        <f t="shared" si="1346"/>
        <v>0</v>
      </c>
      <c r="S12345">
        <f t="shared" si="1347"/>
        <v>8</v>
      </c>
      <c r="T12345">
        <f t="shared" si="1348"/>
        <v>9</v>
      </c>
      <c r="U12345">
        <f t="shared" si="1349"/>
        <v>0</v>
      </c>
      <c r="V12345" t="str">
        <f t="shared" si="1350"/>
        <v/>
      </c>
    </row>
    <row r="12346" spans="1:22" x14ac:dyDescent="0.2">
      <c r="A12346" t="s">
        <v>31493</v>
      </c>
      <c r="B12346" t="s">
        <v>183</v>
      </c>
      <c r="C12346">
        <v>47728575</v>
      </c>
      <c r="D12346">
        <v>47728788</v>
      </c>
      <c r="E12346">
        <v>214</v>
      </c>
      <c r="F12346" t="s">
        <v>74</v>
      </c>
      <c r="G12346" t="s">
        <v>4605</v>
      </c>
      <c r="H12346" t="s">
        <v>31494</v>
      </c>
      <c r="I12346">
        <v>3</v>
      </c>
      <c r="J12346">
        <v>1</v>
      </c>
      <c r="K12346">
        <v>2</v>
      </c>
      <c r="L12346">
        <v>0</v>
      </c>
      <c r="M12346">
        <v>0</v>
      </c>
      <c r="N12346">
        <v>0</v>
      </c>
      <c r="O12346" t="str">
        <f t="shared" si="1344"/>
        <v/>
      </c>
      <c r="P12346">
        <f>IF(ISERROR(VLOOKUP(G12346,Genes!$A$2:$A$749,1,0)),0,1)</f>
        <v>1</v>
      </c>
      <c r="Q12346">
        <f t="shared" si="1345"/>
        <v>0</v>
      </c>
      <c r="R12346">
        <f t="shared" si="1346"/>
        <v>1</v>
      </c>
      <c r="S12346">
        <f t="shared" si="1347"/>
        <v>9</v>
      </c>
      <c r="T12346">
        <f t="shared" si="1348"/>
        <v>10</v>
      </c>
      <c r="U12346">
        <f t="shared" si="1349"/>
        <v>0</v>
      </c>
      <c r="V12346" t="str">
        <f t="shared" si="1350"/>
        <v/>
      </c>
    </row>
    <row r="12347" spans="1:22" x14ac:dyDescent="0.2">
      <c r="A12347" t="s">
        <v>31495</v>
      </c>
      <c r="B12347" t="s">
        <v>183</v>
      </c>
      <c r="C12347">
        <v>47728575</v>
      </c>
      <c r="D12347">
        <v>47728785</v>
      </c>
      <c r="E12347">
        <v>211</v>
      </c>
      <c r="F12347" t="s">
        <v>74</v>
      </c>
      <c r="G12347" t="s">
        <v>4605</v>
      </c>
      <c r="H12347" t="s">
        <v>31496</v>
      </c>
      <c r="I12347">
        <v>3</v>
      </c>
      <c r="J12347">
        <v>1</v>
      </c>
      <c r="K12347">
        <v>2</v>
      </c>
      <c r="L12347">
        <v>0</v>
      </c>
      <c r="M12347">
        <v>0</v>
      </c>
      <c r="N12347">
        <v>0</v>
      </c>
      <c r="O12347" t="str">
        <f t="shared" si="1344"/>
        <v/>
      </c>
      <c r="P12347">
        <f>IF(ISERROR(VLOOKUP(G12347,Genes!$A$2:$A$749,1,0)),0,1)</f>
        <v>1</v>
      </c>
      <c r="Q12347">
        <f t="shared" si="1345"/>
        <v>0</v>
      </c>
      <c r="R12347">
        <f t="shared" si="1346"/>
        <v>1</v>
      </c>
      <c r="S12347">
        <f t="shared" si="1347"/>
        <v>10</v>
      </c>
      <c r="T12347">
        <f t="shared" si="1348"/>
        <v>11</v>
      </c>
      <c r="U12347">
        <f t="shared" si="1349"/>
        <v>0</v>
      </c>
      <c r="V12347" t="str">
        <f t="shared" si="1350"/>
        <v/>
      </c>
    </row>
    <row r="12348" spans="1:22" x14ac:dyDescent="0.2">
      <c r="A12348" t="s">
        <v>31497</v>
      </c>
      <c r="B12348" t="s">
        <v>183</v>
      </c>
      <c r="C12348">
        <v>47770561</v>
      </c>
      <c r="D12348">
        <v>47770668</v>
      </c>
      <c r="E12348">
        <v>108</v>
      </c>
      <c r="F12348" t="s">
        <v>74</v>
      </c>
      <c r="G12348" t="s">
        <v>4605</v>
      </c>
      <c r="H12348" t="s">
        <v>31498</v>
      </c>
      <c r="I12348">
        <v>3</v>
      </c>
      <c r="J12348">
        <v>0</v>
      </c>
      <c r="K12348">
        <v>2</v>
      </c>
      <c r="L12348">
        <v>1</v>
      </c>
      <c r="M12348">
        <v>0</v>
      </c>
      <c r="N12348">
        <v>0</v>
      </c>
      <c r="O12348" t="str">
        <f t="shared" si="1344"/>
        <v/>
      </c>
      <c r="P12348">
        <f>IF(ISERROR(VLOOKUP(G12348,Genes!$A$2:$A$749,1,0)),0,1)</f>
        <v>1</v>
      </c>
      <c r="Q12348">
        <f t="shared" si="1345"/>
        <v>0</v>
      </c>
      <c r="R12348">
        <f t="shared" si="1346"/>
        <v>1</v>
      </c>
      <c r="S12348">
        <f t="shared" si="1347"/>
        <v>11</v>
      </c>
      <c r="T12348">
        <f t="shared" si="1348"/>
        <v>12</v>
      </c>
      <c r="U12348">
        <f t="shared" si="1349"/>
        <v>0</v>
      </c>
      <c r="V12348" t="str">
        <f t="shared" si="1350"/>
        <v/>
      </c>
    </row>
    <row r="12349" spans="1:22" x14ac:dyDescent="0.2">
      <c r="A12349" t="s">
        <v>31499</v>
      </c>
      <c r="B12349" t="s">
        <v>183</v>
      </c>
      <c r="C12349">
        <v>47728575</v>
      </c>
      <c r="D12349">
        <v>47728734</v>
      </c>
      <c r="E12349">
        <v>160</v>
      </c>
      <c r="F12349" t="s">
        <v>74</v>
      </c>
      <c r="G12349" t="s">
        <v>4605</v>
      </c>
      <c r="H12349" t="s">
        <v>31500</v>
      </c>
      <c r="I12349">
        <v>3</v>
      </c>
      <c r="J12349">
        <v>0</v>
      </c>
      <c r="K12349">
        <v>2</v>
      </c>
      <c r="L12349">
        <v>1</v>
      </c>
      <c r="M12349">
        <v>0</v>
      </c>
      <c r="N12349">
        <v>0</v>
      </c>
      <c r="O12349" t="str">
        <f t="shared" si="1344"/>
        <v/>
      </c>
      <c r="P12349">
        <f>IF(ISERROR(VLOOKUP(G12349,Genes!$A$2:$A$749,1,0)),0,1)</f>
        <v>1</v>
      </c>
      <c r="Q12349">
        <f t="shared" si="1345"/>
        <v>0</v>
      </c>
      <c r="R12349">
        <f t="shared" si="1346"/>
        <v>1</v>
      </c>
      <c r="S12349">
        <f t="shared" si="1347"/>
        <v>12</v>
      </c>
      <c r="T12349">
        <f t="shared" si="1348"/>
        <v>13</v>
      </c>
      <c r="U12349">
        <f t="shared" si="1349"/>
        <v>0</v>
      </c>
      <c r="V12349" t="str">
        <f t="shared" si="1350"/>
        <v/>
      </c>
    </row>
    <row r="12350" spans="1:22" x14ac:dyDescent="0.2">
      <c r="A12350" t="s">
        <v>31501</v>
      </c>
      <c r="B12350" t="s">
        <v>183</v>
      </c>
      <c r="C12350">
        <v>47725961</v>
      </c>
      <c r="D12350">
        <v>47726211</v>
      </c>
      <c r="E12350">
        <v>251</v>
      </c>
      <c r="F12350" t="s">
        <v>74</v>
      </c>
      <c r="G12350" t="s">
        <v>4605</v>
      </c>
      <c r="H12350" t="s">
        <v>31502</v>
      </c>
      <c r="I12350">
        <v>4</v>
      </c>
      <c r="J12350">
        <v>2</v>
      </c>
      <c r="K12350">
        <v>2</v>
      </c>
      <c r="L12350">
        <v>0</v>
      </c>
      <c r="M12350">
        <v>0</v>
      </c>
      <c r="N12350">
        <v>0</v>
      </c>
      <c r="O12350" t="str">
        <f t="shared" si="1344"/>
        <v/>
      </c>
      <c r="P12350">
        <f>IF(ISERROR(VLOOKUP(G12350,Genes!$A$2:$A$749,1,0)),0,1)</f>
        <v>1</v>
      </c>
      <c r="Q12350">
        <f t="shared" si="1345"/>
        <v>0</v>
      </c>
      <c r="R12350">
        <f t="shared" si="1346"/>
        <v>1</v>
      </c>
      <c r="S12350">
        <f t="shared" si="1347"/>
        <v>13</v>
      </c>
      <c r="T12350">
        <f t="shared" si="1348"/>
        <v>14</v>
      </c>
      <c r="U12350">
        <f t="shared" si="1349"/>
        <v>0</v>
      </c>
      <c r="V12350" t="str">
        <f t="shared" si="1350"/>
        <v/>
      </c>
    </row>
    <row r="12351" spans="1:22" x14ac:dyDescent="0.2">
      <c r="A12351" t="s">
        <v>31503</v>
      </c>
      <c r="B12351" t="s">
        <v>183</v>
      </c>
      <c r="C12351">
        <v>47717532</v>
      </c>
      <c r="D12351">
        <v>47717594</v>
      </c>
      <c r="E12351">
        <v>63</v>
      </c>
      <c r="F12351" t="s">
        <v>74</v>
      </c>
      <c r="G12351" t="s">
        <v>4605</v>
      </c>
      <c r="H12351" t="s">
        <v>31504</v>
      </c>
      <c r="I12351">
        <v>4</v>
      </c>
      <c r="J12351">
        <v>1</v>
      </c>
      <c r="K12351">
        <v>0</v>
      </c>
      <c r="L12351">
        <v>1</v>
      </c>
      <c r="M12351">
        <v>1</v>
      </c>
      <c r="N12351">
        <v>1</v>
      </c>
      <c r="O12351" t="str">
        <f t="shared" si="1344"/>
        <v/>
      </c>
      <c r="P12351">
        <f>IF(ISERROR(VLOOKUP(G12351,Genes!$A$2:$A$749,1,0)),0,1)</f>
        <v>1</v>
      </c>
      <c r="Q12351">
        <f t="shared" si="1345"/>
        <v>0</v>
      </c>
      <c r="R12351">
        <f t="shared" si="1346"/>
        <v>1</v>
      </c>
      <c r="S12351">
        <f t="shared" si="1347"/>
        <v>14</v>
      </c>
      <c r="T12351">
        <f t="shared" si="1348"/>
        <v>15</v>
      </c>
      <c r="U12351">
        <f t="shared" si="1349"/>
        <v>0</v>
      </c>
      <c r="V12351" t="str">
        <f t="shared" si="1350"/>
        <v/>
      </c>
    </row>
    <row r="12352" spans="1:22" x14ac:dyDescent="0.2">
      <c r="A12352" t="s">
        <v>31505</v>
      </c>
      <c r="B12352" t="s">
        <v>183</v>
      </c>
      <c r="C12352">
        <v>47716808</v>
      </c>
      <c r="D12352">
        <v>47717594</v>
      </c>
      <c r="E12352">
        <v>787</v>
      </c>
      <c r="F12352" t="s">
        <v>74</v>
      </c>
      <c r="G12352" t="s">
        <v>4605</v>
      </c>
      <c r="H12352" t="s">
        <v>31506</v>
      </c>
      <c r="I12352">
        <v>13</v>
      </c>
      <c r="J12352">
        <v>11</v>
      </c>
      <c r="K12352">
        <v>2</v>
      </c>
      <c r="L12352">
        <v>0</v>
      </c>
      <c r="M12352">
        <v>0</v>
      </c>
      <c r="N12352">
        <v>0</v>
      </c>
      <c r="O12352" t="str">
        <f t="shared" si="1344"/>
        <v/>
      </c>
      <c r="P12352">
        <f>IF(ISERROR(VLOOKUP(G12352,Genes!$A$2:$A$749,1,0)),0,1)</f>
        <v>1</v>
      </c>
      <c r="Q12352">
        <f t="shared" si="1345"/>
        <v>0</v>
      </c>
      <c r="R12352">
        <f t="shared" si="1346"/>
        <v>1</v>
      </c>
      <c r="S12352">
        <f t="shared" si="1347"/>
        <v>15</v>
      </c>
      <c r="T12352">
        <f t="shared" si="1348"/>
        <v>16</v>
      </c>
      <c r="U12352">
        <f t="shared" si="1349"/>
        <v>0</v>
      </c>
      <c r="V12352" t="str">
        <f t="shared" si="1350"/>
        <v/>
      </c>
    </row>
    <row r="12353" spans="1:22" x14ac:dyDescent="0.2">
      <c r="A12353" t="s">
        <v>31507</v>
      </c>
      <c r="B12353" t="s">
        <v>183</v>
      </c>
      <c r="C12353">
        <v>47767906</v>
      </c>
      <c r="D12353">
        <v>47768018</v>
      </c>
      <c r="E12353">
        <v>113</v>
      </c>
      <c r="F12353" t="s">
        <v>74</v>
      </c>
      <c r="G12353" t="s">
        <v>4605</v>
      </c>
      <c r="H12353" t="s">
        <v>31508</v>
      </c>
      <c r="I12353">
        <v>2</v>
      </c>
      <c r="J12353">
        <v>0</v>
      </c>
      <c r="K12353">
        <v>2</v>
      </c>
      <c r="L12353">
        <v>0</v>
      </c>
      <c r="M12353">
        <v>0</v>
      </c>
      <c r="N12353">
        <v>0</v>
      </c>
      <c r="O12353" t="str">
        <f t="shared" si="1344"/>
        <v/>
      </c>
      <c r="P12353">
        <f>IF(ISERROR(VLOOKUP(G12353,Genes!$A$2:$A$749,1,0)),0,1)</f>
        <v>1</v>
      </c>
      <c r="Q12353">
        <f t="shared" si="1345"/>
        <v>0</v>
      </c>
      <c r="R12353">
        <f t="shared" si="1346"/>
        <v>1</v>
      </c>
      <c r="S12353">
        <f t="shared" si="1347"/>
        <v>16</v>
      </c>
      <c r="T12353">
        <f t="shared" si="1348"/>
        <v>17</v>
      </c>
      <c r="U12353">
        <f t="shared" si="1349"/>
        <v>0</v>
      </c>
      <c r="V12353" t="str">
        <f t="shared" si="1350"/>
        <v/>
      </c>
    </row>
    <row r="12354" spans="1:22" x14ac:dyDescent="0.2">
      <c r="A12354" t="s">
        <v>31509</v>
      </c>
      <c r="B12354" t="s">
        <v>183</v>
      </c>
      <c r="C12354">
        <v>47767233</v>
      </c>
      <c r="D12354">
        <v>47767420</v>
      </c>
      <c r="E12354">
        <v>188</v>
      </c>
      <c r="F12354" t="s">
        <v>74</v>
      </c>
      <c r="G12354" t="s">
        <v>4605</v>
      </c>
      <c r="H12354" t="s">
        <v>31510</v>
      </c>
      <c r="I12354">
        <v>3</v>
      </c>
      <c r="J12354">
        <v>1</v>
      </c>
      <c r="K12354">
        <v>2</v>
      </c>
      <c r="L12354">
        <v>0</v>
      </c>
      <c r="M12354">
        <v>0</v>
      </c>
      <c r="N12354">
        <v>0</v>
      </c>
      <c r="O12354" t="str">
        <f t="shared" ref="O12354:O12417" si="1351">IF(U12354=1,G12354,"")</f>
        <v/>
      </c>
      <c r="P12354">
        <f>IF(ISERROR(VLOOKUP(G12354,Genes!$A$2:$A$749,1,0)),0,1)</f>
        <v>1</v>
      </c>
      <c r="Q12354">
        <f t="shared" ref="Q12354:Q12417" si="1352">IF(G12354&lt;&gt;G12353,1,0)</f>
        <v>0</v>
      </c>
      <c r="R12354">
        <f t="shared" ref="R12354:R12417" si="1353">IF(I12354=0,0,1)</f>
        <v>1</v>
      </c>
      <c r="S12354">
        <f t="shared" ref="S12354:S12417" si="1354">IF(Q12354=1,R12354,S12353+R12354)</f>
        <v>17</v>
      </c>
      <c r="T12354">
        <f t="shared" ref="T12354:T12417" si="1355">IF(Q12354=1,1,T12353+1)</f>
        <v>18</v>
      </c>
      <c r="U12354">
        <f t="shared" ref="U12354:U12417" si="1356">IF(G12354&lt;&gt;G12355,1,0)</f>
        <v>0</v>
      </c>
      <c r="V12354" t="str">
        <f t="shared" ref="V12354:V12417" si="1357">IF(U12354=1,S12354/T12354,"")</f>
        <v/>
      </c>
    </row>
    <row r="12355" spans="1:22" x14ac:dyDescent="0.2">
      <c r="A12355" t="s">
        <v>31511</v>
      </c>
      <c r="B12355" t="s">
        <v>183</v>
      </c>
      <c r="C12355">
        <v>47765782</v>
      </c>
      <c r="D12355">
        <v>47765824</v>
      </c>
      <c r="E12355">
        <v>43</v>
      </c>
      <c r="F12355" t="s">
        <v>74</v>
      </c>
      <c r="G12355" t="s">
        <v>4605</v>
      </c>
      <c r="H12355" t="s">
        <v>31512</v>
      </c>
      <c r="I12355">
        <v>4</v>
      </c>
      <c r="J12355">
        <v>1</v>
      </c>
      <c r="K12355">
        <v>0</v>
      </c>
      <c r="L12355">
        <v>1</v>
      </c>
      <c r="M12355">
        <v>1</v>
      </c>
      <c r="N12355">
        <v>1</v>
      </c>
      <c r="O12355" t="str">
        <f t="shared" si="1351"/>
        <v/>
      </c>
      <c r="P12355">
        <f>IF(ISERROR(VLOOKUP(G12355,Genes!$A$2:$A$749,1,0)),0,1)</f>
        <v>1</v>
      </c>
      <c r="Q12355">
        <f t="shared" si="1352"/>
        <v>0</v>
      </c>
      <c r="R12355">
        <f t="shared" si="1353"/>
        <v>1</v>
      </c>
      <c r="S12355">
        <f t="shared" si="1354"/>
        <v>18</v>
      </c>
      <c r="T12355">
        <f t="shared" si="1355"/>
        <v>19</v>
      </c>
      <c r="U12355">
        <f t="shared" si="1356"/>
        <v>0</v>
      </c>
      <c r="V12355" t="str">
        <f t="shared" si="1357"/>
        <v/>
      </c>
    </row>
    <row r="12356" spans="1:22" x14ac:dyDescent="0.2">
      <c r="A12356" t="s">
        <v>31513</v>
      </c>
      <c r="B12356" t="s">
        <v>183</v>
      </c>
      <c r="C12356">
        <v>47765577</v>
      </c>
      <c r="D12356">
        <v>47765824</v>
      </c>
      <c r="E12356">
        <v>248</v>
      </c>
      <c r="F12356" t="s">
        <v>74</v>
      </c>
      <c r="G12356" t="s">
        <v>4605</v>
      </c>
      <c r="H12356" t="s">
        <v>31514</v>
      </c>
      <c r="I12356">
        <v>4</v>
      </c>
      <c r="J12356">
        <v>2</v>
      </c>
      <c r="K12356">
        <v>2</v>
      </c>
      <c r="L12356">
        <v>0</v>
      </c>
      <c r="M12356">
        <v>0</v>
      </c>
      <c r="N12356">
        <v>0</v>
      </c>
      <c r="O12356" t="str">
        <f t="shared" si="1351"/>
        <v/>
      </c>
      <c r="P12356">
        <f>IF(ISERROR(VLOOKUP(G12356,Genes!$A$2:$A$749,1,0)),0,1)</f>
        <v>1</v>
      </c>
      <c r="Q12356">
        <f t="shared" si="1352"/>
        <v>0</v>
      </c>
      <c r="R12356">
        <f t="shared" si="1353"/>
        <v>1</v>
      </c>
      <c r="S12356">
        <f t="shared" si="1354"/>
        <v>19</v>
      </c>
      <c r="T12356">
        <f t="shared" si="1355"/>
        <v>20</v>
      </c>
      <c r="U12356">
        <f t="shared" si="1356"/>
        <v>0</v>
      </c>
      <c r="V12356" t="str">
        <f t="shared" si="1357"/>
        <v/>
      </c>
    </row>
    <row r="12357" spans="1:22" x14ac:dyDescent="0.2">
      <c r="A12357" t="s">
        <v>31515</v>
      </c>
      <c r="B12357" t="s">
        <v>183</v>
      </c>
      <c r="C12357">
        <v>47765577</v>
      </c>
      <c r="D12357">
        <v>47765640</v>
      </c>
      <c r="E12357">
        <v>64</v>
      </c>
      <c r="F12357" t="s">
        <v>74</v>
      </c>
      <c r="G12357" t="s">
        <v>4605</v>
      </c>
      <c r="H12357" t="s">
        <v>31516</v>
      </c>
      <c r="I12357">
        <v>4</v>
      </c>
      <c r="J12357">
        <v>1</v>
      </c>
      <c r="K12357">
        <v>0</v>
      </c>
      <c r="L12357">
        <v>1</v>
      </c>
      <c r="M12357">
        <v>1</v>
      </c>
      <c r="N12357">
        <v>1</v>
      </c>
      <c r="O12357" t="str">
        <f t="shared" si="1351"/>
        <v/>
      </c>
      <c r="P12357">
        <f>IF(ISERROR(VLOOKUP(G12357,Genes!$A$2:$A$749,1,0)),0,1)</f>
        <v>1</v>
      </c>
      <c r="Q12357">
        <f t="shared" si="1352"/>
        <v>0</v>
      </c>
      <c r="R12357">
        <f t="shared" si="1353"/>
        <v>1</v>
      </c>
      <c r="S12357">
        <f t="shared" si="1354"/>
        <v>20</v>
      </c>
      <c r="T12357">
        <f t="shared" si="1355"/>
        <v>21</v>
      </c>
      <c r="U12357">
        <f t="shared" si="1356"/>
        <v>0</v>
      </c>
      <c r="V12357" t="str">
        <f t="shared" si="1357"/>
        <v/>
      </c>
    </row>
    <row r="12358" spans="1:22" x14ac:dyDescent="0.2">
      <c r="A12358" t="s">
        <v>31517</v>
      </c>
      <c r="B12358" t="s">
        <v>183</v>
      </c>
      <c r="C12358">
        <v>47761437</v>
      </c>
      <c r="D12358">
        <v>47761520</v>
      </c>
      <c r="E12358">
        <v>84</v>
      </c>
      <c r="F12358" t="s">
        <v>74</v>
      </c>
      <c r="G12358" t="s">
        <v>4605</v>
      </c>
      <c r="H12358" t="s">
        <v>31518</v>
      </c>
      <c r="I12358">
        <v>2</v>
      </c>
      <c r="J12358">
        <v>0</v>
      </c>
      <c r="K12358">
        <v>2</v>
      </c>
      <c r="L12358">
        <v>0</v>
      </c>
      <c r="M12358">
        <v>0</v>
      </c>
      <c r="N12358">
        <v>0</v>
      </c>
      <c r="O12358" t="str">
        <f t="shared" si="1351"/>
        <v/>
      </c>
      <c r="P12358">
        <f>IF(ISERROR(VLOOKUP(G12358,Genes!$A$2:$A$749,1,0)),0,1)</f>
        <v>1</v>
      </c>
      <c r="Q12358">
        <f t="shared" si="1352"/>
        <v>0</v>
      </c>
      <c r="R12358">
        <f t="shared" si="1353"/>
        <v>1</v>
      </c>
      <c r="S12358">
        <f t="shared" si="1354"/>
        <v>21</v>
      </c>
      <c r="T12358">
        <f t="shared" si="1355"/>
        <v>22</v>
      </c>
      <c r="U12358">
        <f t="shared" si="1356"/>
        <v>0</v>
      </c>
      <c r="V12358" t="str">
        <f t="shared" si="1357"/>
        <v/>
      </c>
    </row>
    <row r="12359" spans="1:22" x14ac:dyDescent="0.2">
      <c r="A12359" t="s">
        <v>31519</v>
      </c>
      <c r="B12359" t="s">
        <v>183</v>
      </c>
      <c r="C12359">
        <v>47761437</v>
      </c>
      <c r="D12359">
        <v>47761510</v>
      </c>
      <c r="E12359">
        <v>74</v>
      </c>
      <c r="F12359" t="s">
        <v>74</v>
      </c>
      <c r="G12359" t="s">
        <v>4605</v>
      </c>
      <c r="H12359" t="s">
        <v>31520</v>
      </c>
      <c r="I12359">
        <v>2</v>
      </c>
      <c r="J12359">
        <v>0</v>
      </c>
      <c r="K12359">
        <v>2</v>
      </c>
      <c r="L12359">
        <v>0</v>
      </c>
      <c r="M12359">
        <v>0</v>
      </c>
      <c r="N12359">
        <v>0</v>
      </c>
      <c r="O12359" t="str">
        <f t="shared" si="1351"/>
        <v>STIL</v>
      </c>
      <c r="P12359">
        <f>IF(ISERROR(VLOOKUP(G12359,Genes!$A$2:$A$749,1,0)),0,1)</f>
        <v>1</v>
      </c>
      <c r="Q12359">
        <f t="shared" si="1352"/>
        <v>0</v>
      </c>
      <c r="R12359">
        <f t="shared" si="1353"/>
        <v>1</v>
      </c>
      <c r="S12359">
        <f t="shared" si="1354"/>
        <v>22</v>
      </c>
      <c r="T12359">
        <f t="shared" si="1355"/>
        <v>23</v>
      </c>
      <c r="U12359">
        <f t="shared" si="1356"/>
        <v>1</v>
      </c>
      <c r="V12359">
        <f t="shared" si="1357"/>
        <v>0.95652173913043481</v>
      </c>
    </row>
    <row r="12360" spans="1:22" x14ac:dyDescent="0.2">
      <c r="A12360" t="s">
        <v>31521</v>
      </c>
      <c r="B12360" t="s">
        <v>490</v>
      </c>
      <c r="C12360">
        <v>74501700</v>
      </c>
      <c r="D12360">
        <v>74501795</v>
      </c>
      <c r="E12360">
        <v>96</v>
      </c>
      <c r="F12360" t="s">
        <v>74</v>
      </c>
      <c r="G12360" t="s">
        <v>4612</v>
      </c>
      <c r="H12360" t="s">
        <v>31522</v>
      </c>
      <c r="I12360">
        <v>2</v>
      </c>
      <c r="J12360">
        <v>0</v>
      </c>
      <c r="K12360">
        <v>2</v>
      </c>
      <c r="L12360">
        <v>0</v>
      </c>
      <c r="M12360">
        <v>0</v>
      </c>
      <c r="N12360">
        <v>0</v>
      </c>
      <c r="O12360" t="str">
        <f t="shared" si="1351"/>
        <v/>
      </c>
      <c r="P12360">
        <f>IF(ISERROR(VLOOKUP(G12360,Genes!$A$2:$A$749,1,0)),0,1)</f>
        <v>1</v>
      </c>
      <c r="Q12360">
        <f t="shared" si="1352"/>
        <v>1</v>
      </c>
      <c r="R12360">
        <f t="shared" si="1353"/>
        <v>1</v>
      </c>
      <c r="S12360">
        <f t="shared" si="1354"/>
        <v>1</v>
      </c>
      <c r="T12360">
        <f t="shared" si="1355"/>
        <v>1</v>
      </c>
      <c r="U12360">
        <f t="shared" si="1356"/>
        <v>0</v>
      </c>
      <c r="V12360" t="str">
        <f t="shared" si="1357"/>
        <v/>
      </c>
    </row>
    <row r="12361" spans="1:22" x14ac:dyDescent="0.2">
      <c r="A12361" t="s">
        <v>31523</v>
      </c>
      <c r="B12361" t="s">
        <v>490</v>
      </c>
      <c r="C12361">
        <v>74488349</v>
      </c>
      <c r="D12361">
        <v>74488565</v>
      </c>
      <c r="E12361">
        <v>217</v>
      </c>
      <c r="F12361" t="s">
        <v>74</v>
      </c>
      <c r="G12361" t="s">
        <v>4612</v>
      </c>
      <c r="H12361" t="s">
        <v>31524</v>
      </c>
      <c r="I12361">
        <v>3</v>
      </c>
      <c r="J12361">
        <v>2</v>
      </c>
      <c r="K12361">
        <v>1</v>
      </c>
      <c r="L12361">
        <v>0</v>
      </c>
      <c r="M12361">
        <v>0</v>
      </c>
      <c r="N12361">
        <v>0</v>
      </c>
      <c r="O12361" t="str">
        <f t="shared" si="1351"/>
        <v/>
      </c>
      <c r="P12361">
        <f>IF(ISERROR(VLOOKUP(G12361,Genes!$A$2:$A$749,1,0)),0,1)</f>
        <v>1</v>
      </c>
      <c r="Q12361">
        <f t="shared" si="1352"/>
        <v>0</v>
      </c>
      <c r="R12361">
        <f t="shared" si="1353"/>
        <v>1</v>
      </c>
      <c r="S12361">
        <f t="shared" si="1354"/>
        <v>2</v>
      </c>
      <c r="T12361">
        <f t="shared" si="1355"/>
        <v>2</v>
      </c>
      <c r="U12361">
        <f t="shared" si="1356"/>
        <v>0</v>
      </c>
      <c r="V12361" t="str">
        <f t="shared" si="1357"/>
        <v/>
      </c>
    </row>
    <row r="12362" spans="1:22" x14ac:dyDescent="0.2">
      <c r="A12362" t="s">
        <v>31525</v>
      </c>
      <c r="B12362" t="s">
        <v>490</v>
      </c>
      <c r="C12362">
        <v>74488349</v>
      </c>
      <c r="D12362">
        <v>74488488</v>
      </c>
      <c r="E12362">
        <v>140</v>
      </c>
      <c r="F12362" t="s">
        <v>74</v>
      </c>
      <c r="G12362" t="s">
        <v>4612</v>
      </c>
      <c r="H12362" t="s">
        <v>31526</v>
      </c>
      <c r="I12362">
        <v>3</v>
      </c>
      <c r="J12362">
        <v>1</v>
      </c>
      <c r="K12362">
        <v>2</v>
      </c>
      <c r="L12362">
        <v>0</v>
      </c>
      <c r="M12362">
        <v>0</v>
      </c>
      <c r="N12362">
        <v>0</v>
      </c>
      <c r="O12362" t="str">
        <f t="shared" si="1351"/>
        <v/>
      </c>
      <c r="P12362">
        <f>IF(ISERROR(VLOOKUP(G12362,Genes!$A$2:$A$749,1,0)),0,1)</f>
        <v>1</v>
      </c>
      <c r="Q12362">
        <f t="shared" si="1352"/>
        <v>0</v>
      </c>
      <c r="R12362">
        <f t="shared" si="1353"/>
        <v>1</v>
      </c>
      <c r="S12362">
        <f t="shared" si="1354"/>
        <v>3</v>
      </c>
      <c r="T12362">
        <f t="shared" si="1355"/>
        <v>3</v>
      </c>
      <c r="U12362">
        <f t="shared" si="1356"/>
        <v>0</v>
      </c>
      <c r="V12362" t="str">
        <f t="shared" si="1357"/>
        <v/>
      </c>
    </row>
    <row r="12363" spans="1:22" x14ac:dyDescent="0.2">
      <c r="A12363" t="s">
        <v>31527</v>
      </c>
      <c r="B12363" t="s">
        <v>490</v>
      </c>
      <c r="C12363">
        <v>74488349</v>
      </c>
      <c r="D12363">
        <v>74488461</v>
      </c>
      <c r="E12363">
        <v>113</v>
      </c>
      <c r="F12363" t="s">
        <v>74</v>
      </c>
      <c r="G12363" t="s">
        <v>4612</v>
      </c>
      <c r="H12363" t="s">
        <v>31528</v>
      </c>
      <c r="I12363">
        <v>3</v>
      </c>
      <c r="J12363">
        <v>0</v>
      </c>
      <c r="K12363">
        <v>2</v>
      </c>
      <c r="L12363">
        <v>1</v>
      </c>
      <c r="M12363">
        <v>0</v>
      </c>
      <c r="N12363">
        <v>0</v>
      </c>
      <c r="O12363" t="str">
        <f t="shared" si="1351"/>
        <v/>
      </c>
      <c r="P12363">
        <f>IF(ISERROR(VLOOKUP(G12363,Genes!$A$2:$A$749,1,0)),0,1)</f>
        <v>1</v>
      </c>
      <c r="Q12363">
        <f t="shared" si="1352"/>
        <v>0</v>
      </c>
      <c r="R12363">
        <f t="shared" si="1353"/>
        <v>1</v>
      </c>
      <c r="S12363">
        <f t="shared" si="1354"/>
        <v>4</v>
      </c>
      <c r="T12363">
        <f t="shared" si="1355"/>
        <v>4</v>
      </c>
      <c r="U12363">
        <f t="shared" si="1356"/>
        <v>0</v>
      </c>
      <c r="V12363" t="str">
        <f t="shared" si="1357"/>
        <v/>
      </c>
    </row>
    <row r="12364" spans="1:22" x14ac:dyDescent="0.2">
      <c r="A12364" t="s">
        <v>31529</v>
      </c>
      <c r="B12364" t="s">
        <v>490</v>
      </c>
      <c r="C12364">
        <v>74487993</v>
      </c>
      <c r="D12364">
        <v>74488016</v>
      </c>
      <c r="E12364">
        <v>24</v>
      </c>
      <c r="F12364" t="s">
        <v>74</v>
      </c>
      <c r="G12364" t="s">
        <v>4612</v>
      </c>
      <c r="H12364" t="s">
        <v>31530</v>
      </c>
      <c r="I12364">
        <v>0</v>
      </c>
      <c r="J12364">
        <v>0</v>
      </c>
      <c r="K12364">
        <v>0</v>
      </c>
      <c r="L12364">
        <v>0</v>
      </c>
      <c r="M12364">
        <v>0</v>
      </c>
      <c r="N12364">
        <v>0</v>
      </c>
      <c r="O12364" t="str">
        <f t="shared" si="1351"/>
        <v/>
      </c>
      <c r="P12364">
        <f>IF(ISERROR(VLOOKUP(G12364,Genes!$A$2:$A$749,1,0)),0,1)</f>
        <v>1</v>
      </c>
      <c r="Q12364">
        <f t="shared" si="1352"/>
        <v>0</v>
      </c>
      <c r="R12364">
        <f t="shared" si="1353"/>
        <v>0</v>
      </c>
      <c r="S12364">
        <f t="shared" si="1354"/>
        <v>4</v>
      </c>
      <c r="T12364">
        <f t="shared" si="1355"/>
        <v>5</v>
      </c>
      <c r="U12364">
        <f t="shared" si="1356"/>
        <v>0</v>
      </c>
      <c r="V12364" t="str">
        <f t="shared" si="1357"/>
        <v/>
      </c>
    </row>
    <row r="12365" spans="1:22" x14ac:dyDescent="0.2">
      <c r="A12365" t="s">
        <v>31531</v>
      </c>
      <c r="B12365" t="s">
        <v>490</v>
      </c>
      <c r="C12365">
        <v>74487943</v>
      </c>
      <c r="D12365">
        <v>74488016</v>
      </c>
      <c r="E12365">
        <v>74</v>
      </c>
      <c r="F12365" t="s">
        <v>74</v>
      </c>
      <c r="G12365" t="s">
        <v>4612</v>
      </c>
      <c r="H12365" t="s">
        <v>31532</v>
      </c>
      <c r="I12365">
        <v>1</v>
      </c>
      <c r="J12365">
        <v>0</v>
      </c>
      <c r="K12365">
        <v>0</v>
      </c>
      <c r="L12365">
        <v>0</v>
      </c>
      <c r="M12365">
        <v>0</v>
      </c>
      <c r="N12365">
        <v>1</v>
      </c>
      <c r="O12365" t="str">
        <f t="shared" si="1351"/>
        <v/>
      </c>
      <c r="P12365">
        <f>IF(ISERROR(VLOOKUP(G12365,Genes!$A$2:$A$749,1,0)),0,1)</f>
        <v>1</v>
      </c>
      <c r="Q12365">
        <f t="shared" si="1352"/>
        <v>0</v>
      </c>
      <c r="R12365">
        <f t="shared" si="1353"/>
        <v>1</v>
      </c>
      <c r="S12365">
        <f t="shared" si="1354"/>
        <v>5</v>
      </c>
      <c r="T12365">
        <f t="shared" si="1355"/>
        <v>6</v>
      </c>
      <c r="U12365">
        <f t="shared" si="1356"/>
        <v>0</v>
      </c>
      <c r="V12365" t="str">
        <f t="shared" si="1357"/>
        <v/>
      </c>
    </row>
    <row r="12366" spans="1:22" x14ac:dyDescent="0.2">
      <c r="A12366" t="s">
        <v>31533</v>
      </c>
      <c r="B12366" t="s">
        <v>490</v>
      </c>
      <c r="C12366">
        <v>74487643</v>
      </c>
      <c r="D12366">
        <v>74487809</v>
      </c>
      <c r="E12366">
        <v>167</v>
      </c>
      <c r="F12366" t="s">
        <v>74</v>
      </c>
      <c r="G12366" t="s">
        <v>4612</v>
      </c>
      <c r="H12366" t="s">
        <v>31534</v>
      </c>
      <c r="I12366">
        <v>3</v>
      </c>
      <c r="J12366">
        <v>1</v>
      </c>
      <c r="K12366">
        <v>2</v>
      </c>
      <c r="L12366">
        <v>0</v>
      </c>
      <c r="M12366">
        <v>0</v>
      </c>
      <c r="N12366">
        <v>0</v>
      </c>
      <c r="O12366" t="str">
        <f t="shared" si="1351"/>
        <v/>
      </c>
      <c r="P12366">
        <f>IF(ISERROR(VLOOKUP(G12366,Genes!$A$2:$A$749,1,0)),0,1)</f>
        <v>1</v>
      </c>
      <c r="Q12366">
        <f t="shared" si="1352"/>
        <v>0</v>
      </c>
      <c r="R12366">
        <f t="shared" si="1353"/>
        <v>1</v>
      </c>
      <c r="S12366">
        <f t="shared" si="1354"/>
        <v>6</v>
      </c>
      <c r="T12366">
        <f t="shared" si="1355"/>
        <v>7</v>
      </c>
      <c r="U12366">
        <f t="shared" si="1356"/>
        <v>0</v>
      </c>
      <c r="V12366" t="str">
        <f t="shared" si="1357"/>
        <v/>
      </c>
    </row>
    <row r="12367" spans="1:22" x14ac:dyDescent="0.2">
      <c r="A12367" t="s">
        <v>31535</v>
      </c>
      <c r="B12367" t="s">
        <v>490</v>
      </c>
      <c r="C12367">
        <v>74486141</v>
      </c>
      <c r="D12367">
        <v>74486263</v>
      </c>
      <c r="E12367">
        <v>123</v>
      </c>
      <c r="F12367" t="s">
        <v>74</v>
      </c>
      <c r="G12367" t="s">
        <v>4612</v>
      </c>
      <c r="H12367" t="s">
        <v>31536</v>
      </c>
      <c r="I12367">
        <v>3</v>
      </c>
      <c r="J12367">
        <v>1</v>
      </c>
      <c r="K12367">
        <v>2</v>
      </c>
      <c r="L12367">
        <v>0</v>
      </c>
      <c r="M12367">
        <v>0</v>
      </c>
      <c r="N12367">
        <v>0</v>
      </c>
      <c r="O12367" t="str">
        <f t="shared" si="1351"/>
        <v/>
      </c>
      <c r="P12367">
        <f>IF(ISERROR(VLOOKUP(G12367,Genes!$A$2:$A$749,1,0)),0,1)</f>
        <v>1</v>
      </c>
      <c r="Q12367">
        <f t="shared" si="1352"/>
        <v>0</v>
      </c>
      <c r="R12367">
        <f t="shared" si="1353"/>
        <v>1</v>
      </c>
      <c r="S12367">
        <f t="shared" si="1354"/>
        <v>7</v>
      </c>
      <c r="T12367">
        <f t="shared" si="1355"/>
        <v>8</v>
      </c>
      <c r="U12367">
        <f t="shared" si="1356"/>
        <v>0</v>
      </c>
      <c r="V12367" t="str">
        <f t="shared" si="1357"/>
        <v/>
      </c>
    </row>
    <row r="12368" spans="1:22" x14ac:dyDescent="0.2">
      <c r="A12368" t="s">
        <v>31537</v>
      </c>
      <c r="B12368" t="s">
        <v>490</v>
      </c>
      <c r="C12368">
        <v>74483765</v>
      </c>
      <c r="D12368">
        <v>74483832</v>
      </c>
      <c r="E12368">
        <v>68</v>
      </c>
      <c r="F12368" t="s">
        <v>74</v>
      </c>
      <c r="G12368" t="s">
        <v>4612</v>
      </c>
      <c r="H12368" t="s">
        <v>31538</v>
      </c>
      <c r="I12368">
        <v>2</v>
      </c>
      <c r="J12368">
        <v>0</v>
      </c>
      <c r="K12368">
        <v>2</v>
      </c>
      <c r="L12368">
        <v>0</v>
      </c>
      <c r="M12368">
        <v>0</v>
      </c>
      <c r="N12368">
        <v>0</v>
      </c>
      <c r="O12368" t="str">
        <f t="shared" si="1351"/>
        <v/>
      </c>
      <c r="P12368">
        <f>IF(ISERROR(VLOOKUP(G12368,Genes!$A$2:$A$749,1,0)),0,1)</f>
        <v>1</v>
      </c>
      <c r="Q12368">
        <f t="shared" si="1352"/>
        <v>0</v>
      </c>
      <c r="R12368">
        <f t="shared" si="1353"/>
        <v>1</v>
      </c>
      <c r="S12368">
        <f t="shared" si="1354"/>
        <v>8</v>
      </c>
      <c r="T12368">
        <f t="shared" si="1355"/>
        <v>9</v>
      </c>
      <c r="U12368">
        <f t="shared" si="1356"/>
        <v>0</v>
      </c>
      <c r="V12368" t="str">
        <f t="shared" si="1357"/>
        <v/>
      </c>
    </row>
    <row r="12369" spans="1:22" x14ac:dyDescent="0.2">
      <c r="A12369" t="s">
        <v>31539</v>
      </c>
      <c r="B12369" t="s">
        <v>490</v>
      </c>
      <c r="C12369">
        <v>74483508</v>
      </c>
      <c r="D12369">
        <v>74483584</v>
      </c>
      <c r="E12369">
        <v>77</v>
      </c>
      <c r="F12369" t="s">
        <v>74</v>
      </c>
      <c r="G12369" t="s">
        <v>4612</v>
      </c>
      <c r="H12369" t="s">
        <v>31540</v>
      </c>
      <c r="I12369">
        <v>4</v>
      </c>
      <c r="J12369">
        <v>0</v>
      </c>
      <c r="K12369">
        <v>2</v>
      </c>
      <c r="L12369">
        <v>0</v>
      </c>
      <c r="M12369">
        <v>1</v>
      </c>
      <c r="N12369">
        <v>1</v>
      </c>
      <c r="O12369" t="str">
        <f t="shared" si="1351"/>
        <v/>
      </c>
      <c r="P12369">
        <f>IF(ISERROR(VLOOKUP(G12369,Genes!$A$2:$A$749,1,0)),0,1)</f>
        <v>1</v>
      </c>
      <c r="Q12369">
        <f t="shared" si="1352"/>
        <v>0</v>
      </c>
      <c r="R12369">
        <f t="shared" si="1353"/>
        <v>1</v>
      </c>
      <c r="S12369">
        <f t="shared" si="1354"/>
        <v>9</v>
      </c>
      <c r="T12369">
        <f t="shared" si="1355"/>
        <v>10</v>
      </c>
      <c r="U12369">
        <f t="shared" si="1356"/>
        <v>0</v>
      </c>
      <c r="V12369" t="str">
        <f t="shared" si="1357"/>
        <v/>
      </c>
    </row>
    <row r="12370" spans="1:22" x14ac:dyDescent="0.2">
      <c r="A12370" t="s">
        <v>31541</v>
      </c>
      <c r="B12370" t="s">
        <v>490</v>
      </c>
      <c r="C12370">
        <v>74483181</v>
      </c>
      <c r="D12370">
        <v>74483242</v>
      </c>
      <c r="E12370">
        <v>62</v>
      </c>
      <c r="F12370" t="s">
        <v>74</v>
      </c>
      <c r="G12370" t="s">
        <v>4612</v>
      </c>
      <c r="H12370" t="s">
        <v>31542</v>
      </c>
      <c r="I12370">
        <v>4</v>
      </c>
      <c r="J12370">
        <v>1</v>
      </c>
      <c r="K12370">
        <v>0</v>
      </c>
      <c r="L12370">
        <v>1</v>
      </c>
      <c r="M12370">
        <v>1</v>
      </c>
      <c r="N12370">
        <v>1</v>
      </c>
      <c r="O12370" t="str">
        <f t="shared" si="1351"/>
        <v/>
      </c>
      <c r="P12370">
        <f>IF(ISERROR(VLOOKUP(G12370,Genes!$A$2:$A$749,1,0)),0,1)</f>
        <v>1</v>
      </c>
      <c r="Q12370">
        <f t="shared" si="1352"/>
        <v>0</v>
      </c>
      <c r="R12370">
        <f t="shared" si="1353"/>
        <v>1</v>
      </c>
      <c r="S12370">
        <f t="shared" si="1354"/>
        <v>10</v>
      </c>
      <c r="T12370">
        <f t="shared" si="1355"/>
        <v>11</v>
      </c>
      <c r="U12370">
        <f t="shared" si="1356"/>
        <v>0</v>
      </c>
      <c r="V12370" t="str">
        <f t="shared" si="1357"/>
        <v/>
      </c>
    </row>
    <row r="12371" spans="1:22" x14ac:dyDescent="0.2">
      <c r="A12371" t="s">
        <v>31543</v>
      </c>
      <c r="B12371" t="s">
        <v>490</v>
      </c>
      <c r="C12371">
        <v>74500038</v>
      </c>
      <c r="D12371">
        <v>74500067</v>
      </c>
      <c r="E12371">
        <v>30</v>
      </c>
      <c r="F12371" t="s">
        <v>74</v>
      </c>
      <c r="G12371" t="s">
        <v>4612</v>
      </c>
      <c r="H12371" t="s">
        <v>31544</v>
      </c>
      <c r="I12371">
        <v>2</v>
      </c>
      <c r="J12371">
        <v>2</v>
      </c>
      <c r="K12371">
        <v>0</v>
      </c>
      <c r="L12371">
        <v>0</v>
      </c>
      <c r="M12371">
        <v>0</v>
      </c>
      <c r="N12371">
        <v>0</v>
      </c>
      <c r="O12371" t="str">
        <f t="shared" si="1351"/>
        <v/>
      </c>
      <c r="P12371">
        <f>IF(ISERROR(VLOOKUP(G12371,Genes!$A$2:$A$749,1,0)),0,1)</f>
        <v>1</v>
      </c>
      <c r="Q12371">
        <f t="shared" si="1352"/>
        <v>0</v>
      </c>
      <c r="R12371">
        <f t="shared" si="1353"/>
        <v>1</v>
      </c>
      <c r="S12371">
        <f t="shared" si="1354"/>
        <v>11</v>
      </c>
      <c r="T12371">
        <f t="shared" si="1355"/>
        <v>12</v>
      </c>
      <c r="U12371">
        <f t="shared" si="1356"/>
        <v>0</v>
      </c>
      <c r="V12371" t="str">
        <f t="shared" si="1357"/>
        <v/>
      </c>
    </row>
    <row r="12372" spans="1:22" x14ac:dyDescent="0.2">
      <c r="A12372" t="s">
        <v>31545</v>
      </c>
      <c r="B12372" t="s">
        <v>490</v>
      </c>
      <c r="C12372">
        <v>74481456</v>
      </c>
      <c r="D12372">
        <v>74481618</v>
      </c>
      <c r="E12372">
        <v>163</v>
      </c>
      <c r="F12372" t="s">
        <v>74</v>
      </c>
      <c r="G12372" t="s">
        <v>4612</v>
      </c>
      <c r="H12372" t="s">
        <v>31546</v>
      </c>
      <c r="I12372">
        <v>3</v>
      </c>
      <c r="J12372">
        <v>1</v>
      </c>
      <c r="K12372">
        <v>2</v>
      </c>
      <c r="L12372">
        <v>0</v>
      </c>
      <c r="M12372">
        <v>0</v>
      </c>
      <c r="N12372">
        <v>0</v>
      </c>
      <c r="O12372" t="str">
        <f t="shared" si="1351"/>
        <v/>
      </c>
      <c r="P12372">
        <f>IF(ISERROR(VLOOKUP(G12372,Genes!$A$2:$A$749,1,0)),0,1)</f>
        <v>1</v>
      </c>
      <c r="Q12372">
        <f t="shared" si="1352"/>
        <v>0</v>
      </c>
      <c r="R12372">
        <f t="shared" si="1353"/>
        <v>1</v>
      </c>
      <c r="S12372">
        <f t="shared" si="1354"/>
        <v>12</v>
      </c>
      <c r="T12372">
        <f t="shared" si="1355"/>
        <v>13</v>
      </c>
      <c r="U12372">
        <f t="shared" si="1356"/>
        <v>0</v>
      </c>
      <c r="V12372" t="str">
        <f t="shared" si="1357"/>
        <v/>
      </c>
    </row>
    <row r="12373" spans="1:22" x14ac:dyDescent="0.2">
      <c r="A12373" t="s">
        <v>31547</v>
      </c>
      <c r="B12373" t="s">
        <v>490</v>
      </c>
      <c r="C12373">
        <v>74477796</v>
      </c>
      <c r="D12373">
        <v>74477902</v>
      </c>
      <c r="E12373">
        <v>107</v>
      </c>
      <c r="F12373" t="s">
        <v>74</v>
      </c>
      <c r="G12373" t="s">
        <v>4612</v>
      </c>
      <c r="H12373" t="s">
        <v>31548</v>
      </c>
      <c r="I12373">
        <v>0</v>
      </c>
      <c r="J12373">
        <v>0</v>
      </c>
      <c r="K12373">
        <v>0</v>
      </c>
      <c r="L12373">
        <v>0</v>
      </c>
      <c r="M12373">
        <v>0</v>
      </c>
      <c r="N12373">
        <v>0</v>
      </c>
      <c r="O12373" t="str">
        <f t="shared" si="1351"/>
        <v/>
      </c>
      <c r="P12373">
        <f>IF(ISERROR(VLOOKUP(G12373,Genes!$A$2:$A$749,1,0)),0,1)</f>
        <v>1</v>
      </c>
      <c r="Q12373">
        <f t="shared" si="1352"/>
        <v>0</v>
      </c>
      <c r="R12373">
        <f t="shared" si="1353"/>
        <v>0</v>
      </c>
      <c r="S12373">
        <f t="shared" si="1354"/>
        <v>12</v>
      </c>
      <c r="T12373">
        <f t="shared" si="1355"/>
        <v>14</v>
      </c>
      <c r="U12373">
        <f t="shared" si="1356"/>
        <v>0</v>
      </c>
      <c r="V12373" t="str">
        <f t="shared" si="1357"/>
        <v/>
      </c>
    </row>
    <row r="12374" spans="1:22" x14ac:dyDescent="0.2">
      <c r="A12374" t="s">
        <v>31549</v>
      </c>
      <c r="B12374" t="s">
        <v>490</v>
      </c>
      <c r="C12374">
        <v>74477321</v>
      </c>
      <c r="D12374">
        <v>74477396</v>
      </c>
      <c r="E12374">
        <v>76</v>
      </c>
      <c r="F12374" t="s">
        <v>74</v>
      </c>
      <c r="G12374" t="s">
        <v>4612</v>
      </c>
      <c r="H12374" t="s">
        <v>31550</v>
      </c>
      <c r="I12374">
        <v>2</v>
      </c>
      <c r="J12374">
        <v>0</v>
      </c>
      <c r="K12374">
        <v>2</v>
      </c>
      <c r="L12374">
        <v>0</v>
      </c>
      <c r="M12374">
        <v>0</v>
      </c>
      <c r="N12374">
        <v>0</v>
      </c>
      <c r="O12374" t="str">
        <f t="shared" si="1351"/>
        <v/>
      </c>
      <c r="P12374">
        <f>IF(ISERROR(VLOOKUP(G12374,Genes!$A$2:$A$749,1,0)),0,1)</f>
        <v>1</v>
      </c>
      <c r="Q12374">
        <f t="shared" si="1352"/>
        <v>0</v>
      </c>
      <c r="R12374">
        <f t="shared" si="1353"/>
        <v>1</v>
      </c>
      <c r="S12374">
        <f t="shared" si="1354"/>
        <v>13</v>
      </c>
      <c r="T12374">
        <f t="shared" si="1355"/>
        <v>15</v>
      </c>
      <c r="U12374">
        <f t="shared" si="1356"/>
        <v>0</v>
      </c>
      <c r="V12374" t="str">
        <f t="shared" si="1357"/>
        <v/>
      </c>
    </row>
    <row r="12375" spans="1:22" x14ac:dyDescent="0.2">
      <c r="A12375" t="s">
        <v>31551</v>
      </c>
      <c r="B12375" t="s">
        <v>490</v>
      </c>
      <c r="C12375">
        <v>74476197</v>
      </c>
      <c r="D12375">
        <v>74476330</v>
      </c>
      <c r="E12375">
        <v>134</v>
      </c>
      <c r="F12375" t="s">
        <v>74</v>
      </c>
      <c r="G12375" t="s">
        <v>4612</v>
      </c>
      <c r="H12375" t="s">
        <v>31552</v>
      </c>
      <c r="I12375">
        <v>3</v>
      </c>
      <c r="J12375">
        <v>1</v>
      </c>
      <c r="K12375">
        <v>2</v>
      </c>
      <c r="L12375">
        <v>0</v>
      </c>
      <c r="M12375">
        <v>0</v>
      </c>
      <c r="N12375">
        <v>0</v>
      </c>
      <c r="O12375" t="str">
        <f t="shared" si="1351"/>
        <v/>
      </c>
      <c r="P12375">
        <f>IF(ISERROR(VLOOKUP(G12375,Genes!$A$2:$A$749,1,0)),0,1)</f>
        <v>1</v>
      </c>
      <c r="Q12375">
        <f t="shared" si="1352"/>
        <v>0</v>
      </c>
      <c r="R12375">
        <f t="shared" si="1353"/>
        <v>1</v>
      </c>
      <c r="S12375">
        <f t="shared" si="1354"/>
        <v>14</v>
      </c>
      <c r="T12375">
        <f t="shared" si="1355"/>
        <v>16</v>
      </c>
      <c r="U12375">
        <f t="shared" si="1356"/>
        <v>0</v>
      </c>
      <c r="V12375" t="str">
        <f t="shared" si="1357"/>
        <v/>
      </c>
    </row>
    <row r="12376" spans="1:22" x14ac:dyDescent="0.2">
      <c r="A12376" t="s">
        <v>31553</v>
      </c>
      <c r="B12376" t="s">
        <v>490</v>
      </c>
      <c r="C12376">
        <v>74474684</v>
      </c>
      <c r="D12376">
        <v>74474801</v>
      </c>
      <c r="E12376">
        <v>118</v>
      </c>
      <c r="F12376" t="s">
        <v>74</v>
      </c>
      <c r="G12376" t="s">
        <v>4612</v>
      </c>
      <c r="H12376" t="s">
        <v>31554</v>
      </c>
      <c r="I12376">
        <v>4</v>
      </c>
      <c r="J12376">
        <v>0</v>
      </c>
      <c r="K12376">
        <v>2</v>
      </c>
      <c r="L12376">
        <v>0</v>
      </c>
      <c r="M12376">
        <v>1</v>
      </c>
      <c r="N12376">
        <v>1</v>
      </c>
      <c r="O12376" t="str">
        <f t="shared" si="1351"/>
        <v/>
      </c>
      <c r="P12376">
        <f>IF(ISERROR(VLOOKUP(G12376,Genes!$A$2:$A$749,1,0)),0,1)</f>
        <v>1</v>
      </c>
      <c r="Q12376">
        <f t="shared" si="1352"/>
        <v>0</v>
      </c>
      <c r="R12376">
        <f t="shared" si="1353"/>
        <v>1</v>
      </c>
      <c r="S12376">
        <f t="shared" si="1354"/>
        <v>15</v>
      </c>
      <c r="T12376">
        <f t="shared" si="1355"/>
        <v>17</v>
      </c>
      <c r="U12376">
        <f t="shared" si="1356"/>
        <v>0</v>
      </c>
      <c r="V12376" t="str">
        <f t="shared" si="1357"/>
        <v/>
      </c>
    </row>
    <row r="12377" spans="1:22" x14ac:dyDescent="0.2">
      <c r="A12377" t="s">
        <v>31555</v>
      </c>
      <c r="B12377" t="s">
        <v>490</v>
      </c>
      <c r="C12377">
        <v>74474502</v>
      </c>
      <c r="D12377">
        <v>74474603</v>
      </c>
      <c r="E12377">
        <v>102</v>
      </c>
      <c r="F12377" t="s">
        <v>74</v>
      </c>
      <c r="G12377" t="s">
        <v>4612</v>
      </c>
      <c r="H12377" t="s">
        <v>31556</v>
      </c>
      <c r="I12377">
        <v>4</v>
      </c>
      <c r="J12377">
        <v>0</v>
      </c>
      <c r="K12377">
        <v>2</v>
      </c>
      <c r="L12377">
        <v>0</v>
      </c>
      <c r="M12377">
        <v>1</v>
      </c>
      <c r="N12377">
        <v>1</v>
      </c>
      <c r="O12377" t="str">
        <f t="shared" si="1351"/>
        <v/>
      </c>
      <c r="P12377">
        <f>IF(ISERROR(VLOOKUP(G12377,Genes!$A$2:$A$749,1,0)),0,1)</f>
        <v>1</v>
      </c>
      <c r="Q12377">
        <f t="shared" si="1352"/>
        <v>0</v>
      </c>
      <c r="R12377">
        <f t="shared" si="1353"/>
        <v>1</v>
      </c>
      <c r="S12377">
        <f t="shared" si="1354"/>
        <v>16</v>
      </c>
      <c r="T12377">
        <f t="shared" si="1355"/>
        <v>18</v>
      </c>
      <c r="U12377">
        <f t="shared" si="1356"/>
        <v>0</v>
      </c>
      <c r="V12377" t="str">
        <f t="shared" si="1357"/>
        <v/>
      </c>
    </row>
    <row r="12378" spans="1:22" x14ac:dyDescent="0.2">
      <c r="A12378" t="s">
        <v>31557</v>
      </c>
      <c r="B12378" t="s">
        <v>490</v>
      </c>
      <c r="C12378">
        <v>74473636</v>
      </c>
      <c r="D12378">
        <v>74473799</v>
      </c>
      <c r="E12378">
        <v>164</v>
      </c>
      <c r="F12378" t="s">
        <v>74</v>
      </c>
      <c r="G12378" t="s">
        <v>4612</v>
      </c>
      <c r="H12378" t="s">
        <v>31558</v>
      </c>
      <c r="I12378">
        <v>3</v>
      </c>
      <c r="J12378">
        <v>1</v>
      </c>
      <c r="K12378">
        <v>2</v>
      </c>
      <c r="L12378">
        <v>0</v>
      </c>
      <c r="M12378">
        <v>0</v>
      </c>
      <c r="N12378">
        <v>0</v>
      </c>
      <c r="O12378" t="str">
        <f t="shared" si="1351"/>
        <v/>
      </c>
      <c r="P12378">
        <f>IF(ISERROR(VLOOKUP(G12378,Genes!$A$2:$A$749,1,0)),0,1)</f>
        <v>1</v>
      </c>
      <c r="Q12378">
        <f t="shared" si="1352"/>
        <v>0</v>
      </c>
      <c r="R12378">
        <f t="shared" si="1353"/>
        <v>1</v>
      </c>
      <c r="S12378">
        <f t="shared" si="1354"/>
        <v>17</v>
      </c>
      <c r="T12378">
        <f t="shared" si="1355"/>
        <v>19</v>
      </c>
      <c r="U12378">
        <f t="shared" si="1356"/>
        <v>0</v>
      </c>
      <c r="V12378" t="str">
        <f t="shared" si="1357"/>
        <v/>
      </c>
    </row>
    <row r="12379" spans="1:22" x14ac:dyDescent="0.2">
      <c r="A12379" t="s">
        <v>31559</v>
      </c>
      <c r="B12379" t="s">
        <v>490</v>
      </c>
      <c r="C12379">
        <v>74473123</v>
      </c>
      <c r="D12379">
        <v>74473278</v>
      </c>
      <c r="E12379">
        <v>156</v>
      </c>
      <c r="F12379" t="s">
        <v>74</v>
      </c>
      <c r="G12379" t="s">
        <v>4612</v>
      </c>
      <c r="H12379" t="s">
        <v>31560</v>
      </c>
      <c r="I12379">
        <v>3</v>
      </c>
      <c r="J12379">
        <v>1</v>
      </c>
      <c r="K12379">
        <v>2</v>
      </c>
      <c r="L12379">
        <v>0</v>
      </c>
      <c r="M12379">
        <v>0</v>
      </c>
      <c r="N12379">
        <v>0</v>
      </c>
      <c r="O12379" t="str">
        <f t="shared" si="1351"/>
        <v/>
      </c>
      <c r="P12379">
        <f>IF(ISERROR(VLOOKUP(G12379,Genes!$A$2:$A$749,1,0)),0,1)</f>
        <v>1</v>
      </c>
      <c r="Q12379">
        <f t="shared" si="1352"/>
        <v>0</v>
      </c>
      <c r="R12379">
        <f t="shared" si="1353"/>
        <v>1</v>
      </c>
      <c r="S12379">
        <f t="shared" si="1354"/>
        <v>18</v>
      </c>
      <c r="T12379">
        <f t="shared" si="1355"/>
        <v>20</v>
      </c>
      <c r="U12379">
        <f t="shared" si="1356"/>
        <v>0</v>
      </c>
      <c r="V12379" t="str">
        <f t="shared" si="1357"/>
        <v/>
      </c>
    </row>
    <row r="12380" spans="1:22" x14ac:dyDescent="0.2">
      <c r="A12380" t="s">
        <v>31561</v>
      </c>
      <c r="B12380" t="s">
        <v>490</v>
      </c>
      <c r="C12380">
        <v>74472421</v>
      </c>
      <c r="D12380">
        <v>74472584</v>
      </c>
      <c r="E12380">
        <v>164</v>
      </c>
      <c r="F12380" t="s">
        <v>74</v>
      </c>
      <c r="G12380" t="s">
        <v>4612</v>
      </c>
      <c r="H12380" t="s">
        <v>31562</v>
      </c>
      <c r="I12380">
        <v>3</v>
      </c>
      <c r="J12380">
        <v>1</v>
      </c>
      <c r="K12380">
        <v>2</v>
      </c>
      <c r="L12380">
        <v>0</v>
      </c>
      <c r="M12380">
        <v>0</v>
      </c>
      <c r="N12380">
        <v>0</v>
      </c>
      <c r="O12380" t="str">
        <f t="shared" si="1351"/>
        <v/>
      </c>
      <c r="P12380">
        <f>IF(ISERROR(VLOOKUP(G12380,Genes!$A$2:$A$749,1,0)),0,1)</f>
        <v>1</v>
      </c>
      <c r="Q12380">
        <f t="shared" si="1352"/>
        <v>0</v>
      </c>
      <c r="R12380">
        <f t="shared" si="1353"/>
        <v>1</v>
      </c>
      <c r="S12380">
        <f t="shared" si="1354"/>
        <v>19</v>
      </c>
      <c r="T12380">
        <f t="shared" si="1355"/>
        <v>21</v>
      </c>
      <c r="U12380">
        <f t="shared" si="1356"/>
        <v>0</v>
      </c>
      <c r="V12380" t="str">
        <f t="shared" si="1357"/>
        <v/>
      </c>
    </row>
    <row r="12381" spans="1:22" x14ac:dyDescent="0.2">
      <c r="A12381" t="s">
        <v>31563</v>
      </c>
      <c r="B12381" t="s">
        <v>490</v>
      </c>
      <c r="C12381">
        <v>74494759</v>
      </c>
      <c r="D12381">
        <v>74494860</v>
      </c>
      <c r="E12381">
        <v>102</v>
      </c>
      <c r="F12381" t="s">
        <v>74</v>
      </c>
      <c r="G12381" t="s">
        <v>4612</v>
      </c>
      <c r="H12381" t="s">
        <v>31564</v>
      </c>
      <c r="I12381">
        <v>3</v>
      </c>
      <c r="J12381">
        <v>0</v>
      </c>
      <c r="K12381">
        <v>2</v>
      </c>
      <c r="L12381">
        <v>0</v>
      </c>
      <c r="M12381">
        <v>0</v>
      </c>
      <c r="N12381">
        <v>1</v>
      </c>
      <c r="O12381" t="str">
        <f t="shared" si="1351"/>
        <v/>
      </c>
      <c r="P12381">
        <f>IF(ISERROR(VLOOKUP(G12381,Genes!$A$2:$A$749,1,0)),0,1)</f>
        <v>1</v>
      </c>
      <c r="Q12381">
        <f t="shared" si="1352"/>
        <v>0</v>
      </c>
      <c r="R12381">
        <f t="shared" si="1353"/>
        <v>1</v>
      </c>
      <c r="S12381">
        <f t="shared" si="1354"/>
        <v>20</v>
      </c>
      <c r="T12381">
        <f t="shared" si="1355"/>
        <v>22</v>
      </c>
      <c r="U12381">
        <f t="shared" si="1356"/>
        <v>0</v>
      </c>
      <c r="V12381" t="str">
        <f t="shared" si="1357"/>
        <v/>
      </c>
    </row>
    <row r="12382" spans="1:22" x14ac:dyDescent="0.2">
      <c r="A12382" t="s">
        <v>31565</v>
      </c>
      <c r="B12382" t="s">
        <v>490</v>
      </c>
      <c r="C12382">
        <v>74494496</v>
      </c>
      <c r="D12382">
        <v>74494655</v>
      </c>
      <c r="E12382">
        <v>160</v>
      </c>
      <c r="F12382" t="s">
        <v>74</v>
      </c>
      <c r="G12382" t="s">
        <v>4612</v>
      </c>
      <c r="H12382" t="s">
        <v>31566</v>
      </c>
      <c r="I12382">
        <v>4</v>
      </c>
      <c r="J12382">
        <v>1</v>
      </c>
      <c r="K12382">
        <v>2</v>
      </c>
      <c r="L12382">
        <v>0</v>
      </c>
      <c r="M12382">
        <v>0</v>
      </c>
      <c r="N12382">
        <v>1</v>
      </c>
      <c r="O12382" t="str">
        <f t="shared" si="1351"/>
        <v/>
      </c>
      <c r="P12382">
        <f>IF(ISERROR(VLOOKUP(G12382,Genes!$A$2:$A$749,1,0)),0,1)</f>
        <v>1</v>
      </c>
      <c r="Q12382">
        <f t="shared" si="1352"/>
        <v>0</v>
      </c>
      <c r="R12382">
        <f t="shared" si="1353"/>
        <v>1</v>
      </c>
      <c r="S12382">
        <f t="shared" si="1354"/>
        <v>21</v>
      </c>
      <c r="T12382">
        <f t="shared" si="1355"/>
        <v>23</v>
      </c>
      <c r="U12382">
        <f t="shared" si="1356"/>
        <v>0</v>
      </c>
      <c r="V12382" t="str">
        <f t="shared" si="1357"/>
        <v/>
      </c>
    </row>
    <row r="12383" spans="1:22" x14ac:dyDescent="0.2">
      <c r="A12383" t="s">
        <v>31567</v>
      </c>
      <c r="B12383" t="s">
        <v>490</v>
      </c>
      <c r="C12383">
        <v>74494496</v>
      </c>
      <c r="D12383">
        <v>74494623</v>
      </c>
      <c r="E12383">
        <v>128</v>
      </c>
      <c r="F12383" t="s">
        <v>74</v>
      </c>
      <c r="G12383" t="s">
        <v>4612</v>
      </c>
      <c r="H12383" t="s">
        <v>31568</v>
      </c>
      <c r="I12383">
        <v>4</v>
      </c>
      <c r="J12383">
        <v>1</v>
      </c>
      <c r="K12383">
        <v>2</v>
      </c>
      <c r="L12383">
        <v>0</v>
      </c>
      <c r="M12383">
        <v>0</v>
      </c>
      <c r="N12383">
        <v>1</v>
      </c>
      <c r="O12383" t="str">
        <f t="shared" si="1351"/>
        <v/>
      </c>
      <c r="P12383">
        <f>IF(ISERROR(VLOOKUP(G12383,Genes!$A$2:$A$749,1,0)),0,1)</f>
        <v>1</v>
      </c>
      <c r="Q12383">
        <f t="shared" si="1352"/>
        <v>0</v>
      </c>
      <c r="R12383">
        <f t="shared" si="1353"/>
        <v>1</v>
      </c>
      <c r="S12383">
        <f t="shared" si="1354"/>
        <v>22</v>
      </c>
      <c r="T12383">
        <f t="shared" si="1355"/>
        <v>24</v>
      </c>
      <c r="U12383">
        <f t="shared" si="1356"/>
        <v>0</v>
      </c>
      <c r="V12383" t="str">
        <f t="shared" si="1357"/>
        <v/>
      </c>
    </row>
    <row r="12384" spans="1:22" x14ac:dyDescent="0.2">
      <c r="A12384" t="s">
        <v>31569</v>
      </c>
      <c r="B12384" t="s">
        <v>490</v>
      </c>
      <c r="C12384">
        <v>74494496</v>
      </c>
      <c r="D12384">
        <v>74494608</v>
      </c>
      <c r="E12384">
        <v>113</v>
      </c>
      <c r="F12384" t="s">
        <v>74</v>
      </c>
      <c r="G12384" t="s">
        <v>4612</v>
      </c>
      <c r="H12384" t="s">
        <v>31570</v>
      </c>
      <c r="I12384">
        <v>4</v>
      </c>
      <c r="J12384">
        <v>0</v>
      </c>
      <c r="K12384">
        <v>2</v>
      </c>
      <c r="L12384">
        <v>1</v>
      </c>
      <c r="M12384">
        <v>0</v>
      </c>
      <c r="N12384">
        <v>1</v>
      </c>
      <c r="O12384" t="str">
        <f t="shared" si="1351"/>
        <v/>
      </c>
      <c r="P12384">
        <f>IF(ISERROR(VLOOKUP(G12384,Genes!$A$2:$A$749,1,0)),0,1)</f>
        <v>1</v>
      </c>
      <c r="Q12384">
        <f t="shared" si="1352"/>
        <v>0</v>
      </c>
      <c r="R12384">
        <f t="shared" si="1353"/>
        <v>1</v>
      </c>
      <c r="S12384">
        <f t="shared" si="1354"/>
        <v>23</v>
      </c>
      <c r="T12384">
        <f t="shared" si="1355"/>
        <v>25</v>
      </c>
      <c r="U12384">
        <f t="shared" si="1356"/>
        <v>0</v>
      </c>
      <c r="V12384" t="str">
        <f t="shared" si="1357"/>
        <v/>
      </c>
    </row>
    <row r="12385" spans="1:22" x14ac:dyDescent="0.2">
      <c r="A12385" t="s">
        <v>31571</v>
      </c>
      <c r="B12385" t="s">
        <v>490</v>
      </c>
      <c r="C12385">
        <v>74490093</v>
      </c>
      <c r="D12385">
        <v>74490159</v>
      </c>
      <c r="E12385">
        <v>67</v>
      </c>
      <c r="F12385" t="s">
        <v>74</v>
      </c>
      <c r="G12385" t="s">
        <v>4612</v>
      </c>
      <c r="H12385" t="s">
        <v>31572</v>
      </c>
      <c r="I12385">
        <v>3</v>
      </c>
      <c r="J12385">
        <v>1</v>
      </c>
      <c r="K12385">
        <v>0</v>
      </c>
      <c r="L12385">
        <v>1</v>
      </c>
      <c r="M12385">
        <v>1</v>
      </c>
      <c r="N12385">
        <v>0</v>
      </c>
      <c r="O12385" t="str">
        <f t="shared" si="1351"/>
        <v/>
      </c>
      <c r="P12385">
        <f>IF(ISERROR(VLOOKUP(G12385,Genes!$A$2:$A$749,1,0)),0,1)</f>
        <v>1</v>
      </c>
      <c r="Q12385">
        <f t="shared" si="1352"/>
        <v>0</v>
      </c>
      <c r="R12385">
        <f t="shared" si="1353"/>
        <v>1</v>
      </c>
      <c r="S12385">
        <f t="shared" si="1354"/>
        <v>24</v>
      </c>
      <c r="T12385">
        <f t="shared" si="1355"/>
        <v>26</v>
      </c>
      <c r="U12385">
        <f t="shared" si="1356"/>
        <v>0</v>
      </c>
      <c r="V12385" t="str">
        <f t="shared" si="1357"/>
        <v/>
      </c>
    </row>
    <row r="12386" spans="1:22" x14ac:dyDescent="0.2">
      <c r="A12386" t="s">
        <v>31573</v>
      </c>
      <c r="B12386" t="s">
        <v>490</v>
      </c>
      <c r="C12386">
        <v>74489679</v>
      </c>
      <c r="D12386">
        <v>74489764</v>
      </c>
      <c r="E12386">
        <v>86</v>
      </c>
      <c r="F12386" t="s">
        <v>74</v>
      </c>
      <c r="G12386" t="s">
        <v>4612</v>
      </c>
      <c r="H12386" t="s">
        <v>31574</v>
      </c>
      <c r="I12386">
        <v>2</v>
      </c>
      <c r="J12386">
        <v>0</v>
      </c>
      <c r="K12386">
        <v>2</v>
      </c>
      <c r="L12386">
        <v>0</v>
      </c>
      <c r="M12386">
        <v>0</v>
      </c>
      <c r="N12386">
        <v>0</v>
      </c>
      <c r="O12386" t="str">
        <f t="shared" si="1351"/>
        <v>STRA6</v>
      </c>
      <c r="P12386">
        <f>IF(ISERROR(VLOOKUP(G12386,Genes!$A$2:$A$749,1,0)),0,1)</f>
        <v>1</v>
      </c>
      <c r="Q12386">
        <f t="shared" si="1352"/>
        <v>0</v>
      </c>
      <c r="R12386">
        <f t="shared" si="1353"/>
        <v>1</v>
      </c>
      <c r="S12386">
        <f t="shared" si="1354"/>
        <v>25</v>
      </c>
      <c r="T12386">
        <f t="shared" si="1355"/>
        <v>27</v>
      </c>
      <c r="U12386">
        <f t="shared" si="1356"/>
        <v>1</v>
      </c>
      <c r="V12386">
        <f t="shared" si="1357"/>
        <v>0.92592592592592593</v>
      </c>
    </row>
    <row r="12387" spans="1:22" x14ac:dyDescent="0.2">
      <c r="A12387" t="s">
        <v>31575</v>
      </c>
      <c r="B12387" t="s">
        <v>395</v>
      </c>
      <c r="C12387">
        <v>125465811</v>
      </c>
      <c r="D12387">
        <v>125465898</v>
      </c>
      <c r="E12387">
        <v>88</v>
      </c>
      <c r="F12387" t="s">
        <v>66</v>
      </c>
      <c r="G12387" t="s">
        <v>4619</v>
      </c>
      <c r="H12387" t="s">
        <v>31576</v>
      </c>
      <c r="I12387">
        <v>0</v>
      </c>
      <c r="J12387">
        <v>0</v>
      </c>
      <c r="K12387">
        <v>0</v>
      </c>
      <c r="L12387">
        <v>0</v>
      </c>
      <c r="M12387">
        <v>0</v>
      </c>
      <c r="N12387">
        <v>0</v>
      </c>
      <c r="O12387" t="str">
        <f t="shared" si="1351"/>
        <v/>
      </c>
      <c r="P12387">
        <f>IF(ISERROR(VLOOKUP(G12387,Genes!$A$2:$A$749,1,0)),0,1)</f>
        <v>1</v>
      </c>
      <c r="Q12387">
        <f t="shared" si="1352"/>
        <v>1</v>
      </c>
      <c r="R12387">
        <f t="shared" si="1353"/>
        <v>0</v>
      </c>
      <c r="S12387">
        <f t="shared" si="1354"/>
        <v>0</v>
      </c>
      <c r="T12387">
        <f t="shared" si="1355"/>
        <v>1</v>
      </c>
      <c r="U12387">
        <f t="shared" si="1356"/>
        <v>0</v>
      </c>
      <c r="V12387" t="str">
        <f t="shared" si="1357"/>
        <v/>
      </c>
    </row>
    <row r="12388" spans="1:22" x14ac:dyDescent="0.2">
      <c r="A12388" t="s">
        <v>31577</v>
      </c>
      <c r="B12388" t="s">
        <v>395</v>
      </c>
      <c r="C12388">
        <v>125479329</v>
      </c>
      <c r="D12388">
        <v>125479484</v>
      </c>
      <c r="E12388">
        <v>156</v>
      </c>
      <c r="F12388" t="s">
        <v>66</v>
      </c>
      <c r="G12388" t="s">
        <v>4619</v>
      </c>
      <c r="H12388" t="s">
        <v>31578</v>
      </c>
      <c r="I12388">
        <v>0</v>
      </c>
      <c r="J12388">
        <v>0</v>
      </c>
      <c r="K12388">
        <v>0</v>
      </c>
      <c r="L12388">
        <v>0</v>
      </c>
      <c r="M12388">
        <v>0</v>
      </c>
      <c r="N12388">
        <v>0</v>
      </c>
      <c r="O12388" t="str">
        <f t="shared" si="1351"/>
        <v/>
      </c>
      <c r="P12388">
        <f>IF(ISERROR(VLOOKUP(G12388,Genes!$A$2:$A$749,1,0)),0,1)</f>
        <v>1</v>
      </c>
      <c r="Q12388">
        <f t="shared" si="1352"/>
        <v>0</v>
      </c>
      <c r="R12388">
        <f t="shared" si="1353"/>
        <v>0</v>
      </c>
      <c r="S12388">
        <f t="shared" si="1354"/>
        <v>0</v>
      </c>
      <c r="T12388">
        <f t="shared" si="1355"/>
        <v>2</v>
      </c>
      <c r="U12388">
        <f t="shared" si="1356"/>
        <v>0</v>
      </c>
      <c r="V12388" t="str">
        <f t="shared" si="1357"/>
        <v/>
      </c>
    </row>
    <row r="12389" spans="1:22" x14ac:dyDescent="0.2">
      <c r="A12389" t="s">
        <v>31579</v>
      </c>
      <c r="B12389" t="s">
        <v>395</v>
      </c>
      <c r="C12389">
        <v>125481323</v>
      </c>
      <c r="D12389">
        <v>125481414</v>
      </c>
      <c r="E12389">
        <v>92</v>
      </c>
      <c r="F12389" t="s">
        <v>66</v>
      </c>
      <c r="G12389" t="s">
        <v>4619</v>
      </c>
      <c r="H12389" t="s">
        <v>31580</v>
      </c>
      <c r="I12389">
        <v>0</v>
      </c>
      <c r="J12389">
        <v>0</v>
      </c>
      <c r="K12389">
        <v>0</v>
      </c>
      <c r="L12389">
        <v>0</v>
      </c>
      <c r="M12389">
        <v>0</v>
      </c>
      <c r="N12389">
        <v>0</v>
      </c>
      <c r="O12389" t="str">
        <f t="shared" si="1351"/>
        <v/>
      </c>
      <c r="P12389">
        <f>IF(ISERROR(VLOOKUP(G12389,Genes!$A$2:$A$749,1,0)),0,1)</f>
        <v>1</v>
      </c>
      <c r="Q12389">
        <f t="shared" si="1352"/>
        <v>0</v>
      </c>
      <c r="R12389">
        <f t="shared" si="1353"/>
        <v>0</v>
      </c>
      <c r="S12389">
        <f t="shared" si="1354"/>
        <v>0</v>
      </c>
      <c r="T12389">
        <f t="shared" si="1355"/>
        <v>3</v>
      </c>
      <c r="U12389">
        <f t="shared" si="1356"/>
        <v>0</v>
      </c>
      <c r="V12389" t="str">
        <f t="shared" si="1357"/>
        <v/>
      </c>
    </row>
    <row r="12390" spans="1:22" x14ac:dyDescent="0.2">
      <c r="A12390" t="s">
        <v>31581</v>
      </c>
      <c r="B12390" t="s">
        <v>395</v>
      </c>
      <c r="C12390">
        <v>125482487</v>
      </c>
      <c r="D12390">
        <v>125482642</v>
      </c>
      <c r="E12390">
        <v>156</v>
      </c>
      <c r="F12390" t="s">
        <v>66</v>
      </c>
      <c r="G12390" t="s">
        <v>4619</v>
      </c>
      <c r="H12390" t="s">
        <v>31582</v>
      </c>
      <c r="I12390">
        <v>0</v>
      </c>
      <c r="J12390">
        <v>0</v>
      </c>
      <c r="K12390">
        <v>0</v>
      </c>
      <c r="L12390">
        <v>0</v>
      </c>
      <c r="M12390">
        <v>0</v>
      </c>
      <c r="N12390">
        <v>0</v>
      </c>
      <c r="O12390" t="str">
        <f t="shared" si="1351"/>
        <v/>
      </c>
      <c r="P12390">
        <f>IF(ISERROR(VLOOKUP(G12390,Genes!$A$2:$A$749,1,0)),0,1)</f>
        <v>1</v>
      </c>
      <c r="Q12390">
        <f t="shared" si="1352"/>
        <v>0</v>
      </c>
      <c r="R12390">
        <f t="shared" si="1353"/>
        <v>0</v>
      </c>
      <c r="S12390">
        <f t="shared" si="1354"/>
        <v>0</v>
      </c>
      <c r="T12390">
        <f t="shared" si="1355"/>
        <v>4</v>
      </c>
      <c r="U12390">
        <f t="shared" si="1356"/>
        <v>0</v>
      </c>
      <c r="V12390" t="str">
        <f t="shared" si="1357"/>
        <v/>
      </c>
    </row>
    <row r="12391" spans="1:22" x14ac:dyDescent="0.2">
      <c r="A12391" t="s">
        <v>31583</v>
      </c>
      <c r="B12391" t="s">
        <v>395</v>
      </c>
      <c r="C12391">
        <v>125482884</v>
      </c>
      <c r="D12391">
        <v>125483072</v>
      </c>
      <c r="E12391">
        <v>189</v>
      </c>
      <c r="F12391" t="s">
        <v>66</v>
      </c>
      <c r="G12391" t="s">
        <v>4619</v>
      </c>
      <c r="H12391" t="s">
        <v>31584</v>
      </c>
      <c r="I12391">
        <v>0</v>
      </c>
      <c r="J12391">
        <v>0</v>
      </c>
      <c r="K12391">
        <v>0</v>
      </c>
      <c r="L12391">
        <v>0</v>
      </c>
      <c r="M12391">
        <v>0</v>
      </c>
      <c r="N12391">
        <v>0</v>
      </c>
      <c r="O12391" t="str">
        <f t="shared" si="1351"/>
        <v/>
      </c>
      <c r="P12391">
        <f>IF(ISERROR(VLOOKUP(G12391,Genes!$A$2:$A$749,1,0)),0,1)</f>
        <v>1</v>
      </c>
      <c r="Q12391">
        <f t="shared" si="1352"/>
        <v>0</v>
      </c>
      <c r="R12391">
        <f t="shared" si="1353"/>
        <v>0</v>
      </c>
      <c r="S12391">
        <f t="shared" si="1354"/>
        <v>0</v>
      </c>
      <c r="T12391">
        <f t="shared" si="1355"/>
        <v>5</v>
      </c>
      <c r="U12391">
        <f t="shared" si="1356"/>
        <v>0</v>
      </c>
      <c r="V12391" t="str">
        <f t="shared" si="1357"/>
        <v/>
      </c>
    </row>
    <row r="12392" spans="1:22" x14ac:dyDescent="0.2">
      <c r="A12392" t="s">
        <v>31585</v>
      </c>
      <c r="B12392" t="s">
        <v>395</v>
      </c>
      <c r="C12392">
        <v>125483982</v>
      </c>
      <c r="D12392">
        <v>125484098</v>
      </c>
      <c r="E12392">
        <v>117</v>
      </c>
      <c r="F12392" t="s">
        <v>66</v>
      </c>
      <c r="G12392" t="s">
        <v>4619</v>
      </c>
      <c r="H12392" t="s">
        <v>31586</v>
      </c>
      <c r="I12392">
        <v>0</v>
      </c>
      <c r="J12392">
        <v>0</v>
      </c>
      <c r="K12392">
        <v>0</v>
      </c>
      <c r="L12392">
        <v>0</v>
      </c>
      <c r="M12392">
        <v>0</v>
      </c>
      <c r="N12392">
        <v>0</v>
      </c>
      <c r="O12392" t="str">
        <f t="shared" si="1351"/>
        <v/>
      </c>
      <c r="P12392">
        <f>IF(ISERROR(VLOOKUP(G12392,Genes!$A$2:$A$749,1,0)),0,1)</f>
        <v>1</v>
      </c>
      <c r="Q12392">
        <f t="shared" si="1352"/>
        <v>0</v>
      </c>
      <c r="R12392">
        <f t="shared" si="1353"/>
        <v>0</v>
      </c>
      <c r="S12392">
        <f t="shared" si="1354"/>
        <v>0</v>
      </c>
      <c r="T12392">
        <f t="shared" si="1355"/>
        <v>6</v>
      </c>
      <c r="U12392">
        <f t="shared" si="1356"/>
        <v>0</v>
      </c>
      <c r="V12392" t="str">
        <f t="shared" si="1357"/>
        <v/>
      </c>
    </row>
    <row r="12393" spans="1:22" x14ac:dyDescent="0.2">
      <c r="A12393" t="s">
        <v>31587</v>
      </c>
      <c r="B12393" t="s">
        <v>395</v>
      </c>
      <c r="C12393">
        <v>125484219</v>
      </c>
      <c r="D12393">
        <v>125484321</v>
      </c>
      <c r="E12393">
        <v>103</v>
      </c>
      <c r="F12393" t="s">
        <v>66</v>
      </c>
      <c r="G12393" t="s">
        <v>4619</v>
      </c>
      <c r="H12393" t="s">
        <v>31588</v>
      </c>
      <c r="I12393">
        <v>0</v>
      </c>
      <c r="J12393">
        <v>0</v>
      </c>
      <c r="K12393">
        <v>0</v>
      </c>
      <c r="L12393">
        <v>0</v>
      </c>
      <c r="M12393">
        <v>0</v>
      </c>
      <c r="N12393">
        <v>0</v>
      </c>
      <c r="O12393" t="str">
        <f t="shared" si="1351"/>
        <v/>
      </c>
      <c r="P12393">
        <f>IF(ISERROR(VLOOKUP(G12393,Genes!$A$2:$A$749,1,0)),0,1)</f>
        <v>1</v>
      </c>
      <c r="Q12393">
        <f t="shared" si="1352"/>
        <v>0</v>
      </c>
      <c r="R12393">
        <f t="shared" si="1353"/>
        <v>0</v>
      </c>
      <c r="S12393">
        <f t="shared" si="1354"/>
        <v>0</v>
      </c>
      <c r="T12393">
        <f t="shared" si="1355"/>
        <v>7</v>
      </c>
      <c r="U12393">
        <f t="shared" si="1356"/>
        <v>0</v>
      </c>
      <c r="V12393" t="str">
        <f t="shared" si="1357"/>
        <v/>
      </c>
    </row>
    <row r="12394" spans="1:22" x14ac:dyDescent="0.2">
      <c r="A12394" t="s">
        <v>31589</v>
      </c>
      <c r="B12394" t="s">
        <v>395</v>
      </c>
      <c r="C12394">
        <v>125488268</v>
      </c>
      <c r="D12394">
        <v>125488456</v>
      </c>
      <c r="E12394">
        <v>189</v>
      </c>
      <c r="F12394" t="s">
        <v>66</v>
      </c>
      <c r="G12394" t="s">
        <v>4619</v>
      </c>
      <c r="H12394" t="s">
        <v>31590</v>
      </c>
      <c r="I12394">
        <v>0</v>
      </c>
      <c r="J12394">
        <v>0</v>
      </c>
      <c r="K12394">
        <v>0</v>
      </c>
      <c r="L12394">
        <v>0</v>
      </c>
      <c r="M12394">
        <v>0</v>
      </c>
      <c r="N12394">
        <v>0</v>
      </c>
      <c r="O12394" t="str">
        <f t="shared" si="1351"/>
        <v/>
      </c>
      <c r="P12394">
        <f>IF(ISERROR(VLOOKUP(G12394,Genes!$A$2:$A$749,1,0)),0,1)</f>
        <v>1</v>
      </c>
      <c r="Q12394">
        <f t="shared" si="1352"/>
        <v>0</v>
      </c>
      <c r="R12394">
        <f t="shared" si="1353"/>
        <v>0</v>
      </c>
      <c r="S12394">
        <f t="shared" si="1354"/>
        <v>0</v>
      </c>
      <c r="T12394">
        <f t="shared" si="1355"/>
        <v>8</v>
      </c>
      <c r="U12394">
        <f t="shared" si="1356"/>
        <v>0</v>
      </c>
      <c r="V12394" t="str">
        <f t="shared" si="1357"/>
        <v/>
      </c>
    </row>
    <row r="12395" spans="1:22" x14ac:dyDescent="0.2">
      <c r="A12395" t="s">
        <v>31591</v>
      </c>
      <c r="B12395" t="s">
        <v>395</v>
      </c>
      <c r="C12395">
        <v>125489906</v>
      </c>
      <c r="D12395">
        <v>125490021</v>
      </c>
      <c r="E12395">
        <v>116</v>
      </c>
      <c r="F12395" t="s">
        <v>66</v>
      </c>
      <c r="G12395" t="s">
        <v>4619</v>
      </c>
      <c r="H12395" t="s">
        <v>31592</v>
      </c>
      <c r="I12395">
        <v>0</v>
      </c>
      <c r="J12395">
        <v>0</v>
      </c>
      <c r="K12395">
        <v>0</v>
      </c>
      <c r="L12395">
        <v>0</v>
      </c>
      <c r="M12395">
        <v>0</v>
      </c>
      <c r="N12395">
        <v>0</v>
      </c>
      <c r="O12395" t="str">
        <f t="shared" si="1351"/>
        <v/>
      </c>
      <c r="P12395">
        <f>IF(ISERROR(VLOOKUP(G12395,Genes!$A$2:$A$749,1,0)),0,1)</f>
        <v>1</v>
      </c>
      <c r="Q12395">
        <f t="shared" si="1352"/>
        <v>0</v>
      </c>
      <c r="R12395">
        <f t="shared" si="1353"/>
        <v>0</v>
      </c>
      <c r="S12395">
        <f t="shared" si="1354"/>
        <v>0</v>
      </c>
      <c r="T12395">
        <f t="shared" si="1355"/>
        <v>9</v>
      </c>
      <c r="U12395">
        <f t="shared" si="1356"/>
        <v>0</v>
      </c>
      <c r="V12395" t="str">
        <f t="shared" si="1357"/>
        <v/>
      </c>
    </row>
    <row r="12396" spans="1:22" x14ac:dyDescent="0.2">
      <c r="A12396" t="s">
        <v>31593</v>
      </c>
      <c r="B12396" t="s">
        <v>395</v>
      </c>
      <c r="C12396">
        <v>125490667</v>
      </c>
      <c r="D12396">
        <v>125490705</v>
      </c>
      <c r="E12396">
        <v>39</v>
      </c>
      <c r="F12396" t="s">
        <v>66</v>
      </c>
      <c r="G12396" t="s">
        <v>4619</v>
      </c>
      <c r="H12396" t="s">
        <v>31594</v>
      </c>
      <c r="I12396">
        <v>0</v>
      </c>
      <c r="J12396">
        <v>0</v>
      </c>
      <c r="K12396">
        <v>0</v>
      </c>
      <c r="L12396">
        <v>0</v>
      </c>
      <c r="M12396">
        <v>0</v>
      </c>
      <c r="N12396">
        <v>0</v>
      </c>
      <c r="O12396" t="str">
        <f t="shared" si="1351"/>
        <v/>
      </c>
      <c r="P12396">
        <f>IF(ISERROR(VLOOKUP(G12396,Genes!$A$2:$A$749,1,0)),0,1)</f>
        <v>1</v>
      </c>
      <c r="Q12396">
        <f t="shared" si="1352"/>
        <v>0</v>
      </c>
      <c r="R12396">
        <f t="shared" si="1353"/>
        <v>0</v>
      </c>
      <c r="S12396">
        <f t="shared" si="1354"/>
        <v>0</v>
      </c>
      <c r="T12396">
        <f t="shared" si="1355"/>
        <v>10</v>
      </c>
      <c r="U12396">
        <f t="shared" si="1356"/>
        <v>0</v>
      </c>
      <c r="V12396" t="str">
        <f t="shared" si="1357"/>
        <v/>
      </c>
    </row>
    <row r="12397" spans="1:22" x14ac:dyDescent="0.2">
      <c r="A12397" t="s">
        <v>31595</v>
      </c>
      <c r="B12397" t="s">
        <v>395</v>
      </c>
      <c r="C12397">
        <v>125466954</v>
      </c>
      <c r="D12397">
        <v>125467014</v>
      </c>
      <c r="E12397">
        <v>61</v>
      </c>
      <c r="F12397" t="s">
        <v>66</v>
      </c>
      <c r="G12397" t="s">
        <v>4619</v>
      </c>
      <c r="H12397" t="s">
        <v>31596</v>
      </c>
      <c r="I12397">
        <v>0</v>
      </c>
      <c r="J12397">
        <v>0</v>
      </c>
      <c r="K12397">
        <v>0</v>
      </c>
      <c r="L12397">
        <v>0</v>
      </c>
      <c r="M12397">
        <v>0</v>
      </c>
      <c r="N12397">
        <v>0</v>
      </c>
      <c r="O12397" t="str">
        <f t="shared" si="1351"/>
        <v/>
      </c>
      <c r="P12397">
        <f>IF(ISERROR(VLOOKUP(G12397,Genes!$A$2:$A$749,1,0)),0,1)</f>
        <v>1</v>
      </c>
      <c r="Q12397">
        <f t="shared" si="1352"/>
        <v>0</v>
      </c>
      <c r="R12397">
        <f t="shared" si="1353"/>
        <v>0</v>
      </c>
      <c r="S12397">
        <f t="shared" si="1354"/>
        <v>0</v>
      </c>
      <c r="T12397">
        <f t="shared" si="1355"/>
        <v>11</v>
      </c>
      <c r="U12397">
        <f t="shared" si="1356"/>
        <v>0</v>
      </c>
      <c r="V12397" t="str">
        <f t="shared" si="1357"/>
        <v/>
      </c>
    </row>
    <row r="12398" spans="1:22" x14ac:dyDescent="0.2">
      <c r="A12398" t="s">
        <v>31597</v>
      </c>
      <c r="B12398" t="s">
        <v>395</v>
      </c>
      <c r="C12398">
        <v>125472198</v>
      </c>
      <c r="D12398">
        <v>125472319</v>
      </c>
      <c r="E12398">
        <v>122</v>
      </c>
      <c r="F12398" t="s">
        <v>66</v>
      </c>
      <c r="G12398" t="s">
        <v>4619</v>
      </c>
      <c r="H12398" t="s">
        <v>31598</v>
      </c>
      <c r="I12398">
        <v>0</v>
      </c>
      <c r="J12398">
        <v>0</v>
      </c>
      <c r="K12398">
        <v>0</v>
      </c>
      <c r="L12398">
        <v>0</v>
      </c>
      <c r="M12398">
        <v>0</v>
      </c>
      <c r="N12398">
        <v>0</v>
      </c>
      <c r="O12398" t="str">
        <f t="shared" si="1351"/>
        <v/>
      </c>
      <c r="P12398">
        <f>IF(ISERROR(VLOOKUP(G12398,Genes!$A$2:$A$749,1,0)),0,1)</f>
        <v>1</v>
      </c>
      <c r="Q12398">
        <f t="shared" si="1352"/>
        <v>0</v>
      </c>
      <c r="R12398">
        <f t="shared" si="1353"/>
        <v>0</v>
      </c>
      <c r="S12398">
        <f t="shared" si="1354"/>
        <v>0</v>
      </c>
      <c r="T12398">
        <f t="shared" si="1355"/>
        <v>12</v>
      </c>
      <c r="U12398">
        <f t="shared" si="1356"/>
        <v>0</v>
      </c>
      <c r="V12398" t="str">
        <f t="shared" si="1357"/>
        <v/>
      </c>
    </row>
    <row r="12399" spans="1:22" x14ac:dyDescent="0.2">
      <c r="A12399" t="s">
        <v>31599</v>
      </c>
      <c r="B12399" t="s">
        <v>395</v>
      </c>
      <c r="C12399">
        <v>125472698</v>
      </c>
      <c r="D12399">
        <v>125472843</v>
      </c>
      <c r="E12399">
        <v>146</v>
      </c>
      <c r="F12399" t="s">
        <v>66</v>
      </c>
      <c r="G12399" t="s">
        <v>4619</v>
      </c>
      <c r="H12399" t="s">
        <v>31600</v>
      </c>
      <c r="I12399">
        <v>0</v>
      </c>
      <c r="J12399">
        <v>0</v>
      </c>
      <c r="K12399">
        <v>0</v>
      </c>
      <c r="L12399">
        <v>0</v>
      </c>
      <c r="M12399">
        <v>0</v>
      </c>
      <c r="N12399">
        <v>0</v>
      </c>
      <c r="O12399" t="str">
        <f t="shared" si="1351"/>
        <v/>
      </c>
      <c r="P12399">
        <f>IF(ISERROR(VLOOKUP(G12399,Genes!$A$2:$A$749,1,0)),0,1)</f>
        <v>1</v>
      </c>
      <c r="Q12399">
        <f t="shared" si="1352"/>
        <v>0</v>
      </c>
      <c r="R12399">
        <f t="shared" si="1353"/>
        <v>0</v>
      </c>
      <c r="S12399">
        <f t="shared" si="1354"/>
        <v>0</v>
      </c>
      <c r="T12399">
        <f t="shared" si="1355"/>
        <v>13</v>
      </c>
      <c r="U12399">
        <f t="shared" si="1356"/>
        <v>0</v>
      </c>
      <c r="V12399" t="str">
        <f t="shared" si="1357"/>
        <v/>
      </c>
    </row>
    <row r="12400" spans="1:22" x14ac:dyDescent="0.2">
      <c r="A12400" t="s">
        <v>31601</v>
      </c>
      <c r="B12400" t="s">
        <v>395</v>
      </c>
      <c r="C12400">
        <v>125472703</v>
      </c>
      <c r="D12400">
        <v>125472843</v>
      </c>
      <c r="E12400">
        <v>141</v>
      </c>
      <c r="F12400" t="s">
        <v>66</v>
      </c>
      <c r="G12400" t="s">
        <v>4619</v>
      </c>
      <c r="H12400" t="s">
        <v>31602</v>
      </c>
      <c r="I12400">
        <v>0</v>
      </c>
      <c r="J12400">
        <v>0</v>
      </c>
      <c r="K12400">
        <v>0</v>
      </c>
      <c r="L12400">
        <v>0</v>
      </c>
      <c r="M12400">
        <v>0</v>
      </c>
      <c r="N12400">
        <v>0</v>
      </c>
      <c r="O12400" t="str">
        <f t="shared" si="1351"/>
        <v/>
      </c>
      <c r="P12400">
        <f>IF(ISERROR(VLOOKUP(G12400,Genes!$A$2:$A$749,1,0)),0,1)</f>
        <v>1</v>
      </c>
      <c r="Q12400">
        <f t="shared" si="1352"/>
        <v>0</v>
      </c>
      <c r="R12400">
        <f t="shared" si="1353"/>
        <v>0</v>
      </c>
      <c r="S12400">
        <f t="shared" si="1354"/>
        <v>0</v>
      </c>
      <c r="T12400">
        <f t="shared" si="1355"/>
        <v>14</v>
      </c>
      <c r="U12400">
        <f t="shared" si="1356"/>
        <v>0</v>
      </c>
      <c r="V12400" t="str">
        <f t="shared" si="1357"/>
        <v/>
      </c>
    </row>
    <row r="12401" spans="1:22" x14ac:dyDescent="0.2">
      <c r="A12401" t="s">
        <v>31603</v>
      </c>
      <c r="B12401" t="s">
        <v>395</v>
      </c>
      <c r="C12401">
        <v>125474052</v>
      </c>
      <c r="D12401">
        <v>125474142</v>
      </c>
      <c r="E12401">
        <v>91</v>
      </c>
      <c r="F12401" t="s">
        <v>66</v>
      </c>
      <c r="G12401" t="s">
        <v>4619</v>
      </c>
      <c r="H12401" t="s">
        <v>31604</v>
      </c>
      <c r="I12401">
        <v>0</v>
      </c>
      <c r="J12401">
        <v>0</v>
      </c>
      <c r="K12401">
        <v>0</v>
      </c>
      <c r="L12401">
        <v>0</v>
      </c>
      <c r="M12401">
        <v>0</v>
      </c>
      <c r="N12401">
        <v>0</v>
      </c>
      <c r="O12401" t="str">
        <f t="shared" si="1351"/>
        <v/>
      </c>
      <c r="P12401">
        <f>IF(ISERROR(VLOOKUP(G12401,Genes!$A$2:$A$749,1,0)),0,1)</f>
        <v>1</v>
      </c>
      <c r="Q12401">
        <f t="shared" si="1352"/>
        <v>0</v>
      </c>
      <c r="R12401">
        <f t="shared" si="1353"/>
        <v>0</v>
      </c>
      <c r="S12401">
        <f t="shared" si="1354"/>
        <v>0</v>
      </c>
      <c r="T12401">
        <f t="shared" si="1355"/>
        <v>15</v>
      </c>
      <c r="U12401">
        <f t="shared" si="1356"/>
        <v>0</v>
      </c>
      <c r="V12401" t="str">
        <f t="shared" si="1357"/>
        <v/>
      </c>
    </row>
    <row r="12402" spans="1:22" x14ac:dyDescent="0.2">
      <c r="A12402" t="s">
        <v>31605</v>
      </c>
      <c r="B12402" t="s">
        <v>395</v>
      </c>
      <c r="C12402">
        <v>125475524</v>
      </c>
      <c r="D12402">
        <v>125475630</v>
      </c>
      <c r="E12402">
        <v>107</v>
      </c>
      <c r="F12402" t="s">
        <v>66</v>
      </c>
      <c r="G12402" t="s">
        <v>4619</v>
      </c>
      <c r="H12402" t="s">
        <v>31606</v>
      </c>
      <c r="I12402">
        <v>0</v>
      </c>
      <c r="J12402">
        <v>0</v>
      </c>
      <c r="K12402">
        <v>0</v>
      </c>
      <c r="L12402">
        <v>0</v>
      </c>
      <c r="M12402">
        <v>0</v>
      </c>
      <c r="N12402">
        <v>0</v>
      </c>
      <c r="O12402" t="str">
        <f t="shared" si="1351"/>
        <v/>
      </c>
      <c r="P12402">
        <f>IF(ISERROR(VLOOKUP(G12402,Genes!$A$2:$A$749,1,0)),0,1)</f>
        <v>1</v>
      </c>
      <c r="Q12402">
        <f t="shared" si="1352"/>
        <v>0</v>
      </c>
      <c r="R12402">
        <f t="shared" si="1353"/>
        <v>0</v>
      </c>
      <c r="S12402">
        <f t="shared" si="1354"/>
        <v>0</v>
      </c>
      <c r="T12402">
        <f t="shared" si="1355"/>
        <v>16</v>
      </c>
      <c r="U12402">
        <f t="shared" si="1356"/>
        <v>0</v>
      </c>
      <c r="V12402" t="str">
        <f t="shared" si="1357"/>
        <v/>
      </c>
    </row>
    <row r="12403" spans="1:22" x14ac:dyDescent="0.2">
      <c r="A12403" t="s">
        <v>31607</v>
      </c>
      <c r="B12403" t="s">
        <v>395</v>
      </c>
      <c r="C12403">
        <v>125476196</v>
      </c>
      <c r="D12403">
        <v>125476360</v>
      </c>
      <c r="E12403">
        <v>165</v>
      </c>
      <c r="F12403" t="s">
        <v>66</v>
      </c>
      <c r="G12403" t="s">
        <v>4619</v>
      </c>
      <c r="H12403" t="s">
        <v>31608</v>
      </c>
      <c r="I12403">
        <v>0</v>
      </c>
      <c r="J12403">
        <v>0</v>
      </c>
      <c r="K12403">
        <v>0</v>
      </c>
      <c r="L12403">
        <v>0</v>
      </c>
      <c r="M12403">
        <v>0</v>
      </c>
      <c r="N12403">
        <v>0</v>
      </c>
      <c r="O12403" t="str">
        <f t="shared" si="1351"/>
        <v/>
      </c>
      <c r="P12403">
        <f>IF(ISERROR(VLOOKUP(G12403,Genes!$A$2:$A$749,1,0)),0,1)</f>
        <v>1</v>
      </c>
      <c r="Q12403">
        <f t="shared" si="1352"/>
        <v>0</v>
      </c>
      <c r="R12403">
        <f t="shared" si="1353"/>
        <v>0</v>
      </c>
      <c r="S12403">
        <f t="shared" si="1354"/>
        <v>0</v>
      </c>
      <c r="T12403">
        <f t="shared" si="1355"/>
        <v>17</v>
      </c>
      <c r="U12403">
        <f t="shared" si="1356"/>
        <v>0</v>
      </c>
      <c r="V12403" t="str">
        <f t="shared" si="1357"/>
        <v/>
      </c>
    </row>
    <row r="12404" spans="1:22" x14ac:dyDescent="0.2">
      <c r="A12404" t="s">
        <v>31609</v>
      </c>
      <c r="B12404" t="s">
        <v>395</v>
      </c>
      <c r="C12404">
        <v>125478004</v>
      </c>
      <c r="D12404">
        <v>125478184</v>
      </c>
      <c r="E12404">
        <v>181</v>
      </c>
      <c r="F12404" t="s">
        <v>66</v>
      </c>
      <c r="G12404" t="s">
        <v>4619</v>
      </c>
      <c r="H12404" t="s">
        <v>31610</v>
      </c>
      <c r="I12404">
        <v>0</v>
      </c>
      <c r="J12404">
        <v>0</v>
      </c>
      <c r="K12404">
        <v>0</v>
      </c>
      <c r="L12404">
        <v>0</v>
      </c>
      <c r="M12404">
        <v>0</v>
      </c>
      <c r="N12404">
        <v>0</v>
      </c>
      <c r="O12404" t="str">
        <f t="shared" si="1351"/>
        <v>STT3A</v>
      </c>
      <c r="P12404">
        <f>IF(ISERROR(VLOOKUP(G12404,Genes!$A$2:$A$749,1,0)),0,1)</f>
        <v>1</v>
      </c>
      <c r="Q12404">
        <f t="shared" si="1352"/>
        <v>0</v>
      </c>
      <c r="R12404">
        <f t="shared" si="1353"/>
        <v>0</v>
      </c>
      <c r="S12404">
        <f t="shared" si="1354"/>
        <v>0</v>
      </c>
      <c r="T12404">
        <f t="shared" si="1355"/>
        <v>18</v>
      </c>
      <c r="U12404">
        <f t="shared" si="1356"/>
        <v>1</v>
      </c>
      <c r="V12404">
        <f t="shared" si="1357"/>
        <v>0</v>
      </c>
    </row>
    <row r="12405" spans="1:22" x14ac:dyDescent="0.2">
      <c r="A12405" t="s">
        <v>31611</v>
      </c>
      <c r="B12405" t="s">
        <v>101</v>
      </c>
      <c r="C12405">
        <v>31574491</v>
      </c>
      <c r="D12405">
        <v>31574804</v>
      </c>
      <c r="E12405">
        <v>314</v>
      </c>
      <c r="F12405" t="s">
        <v>66</v>
      </c>
      <c r="G12405" t="s">
        <v>4626</v>
      </c>
      <c r="H12405" t="s">
        <v>31612</v>
      </c>
      <c r="I12405">
        <v>0</v>
      </c>
      <c r="J12405">
        <v>0</v>
      </c>
      <c r="K12405">
        <v>0</v>
      </c>
      <c r="L12405">
        <v>0</v>
      </c>
      <c r="M12405">
        <v>0</v>
      </c>
      <c r="N12405">
        <v>0</v>
      </c>
      <c r="O12405" t="str">
        <f t="shared" si="1351"/>
        <v/>
      </c>
      <c r="P12405">
        <f>IF(ISERROR(VLOOKUP(G12405,Genes!$A$2:$A$749,1,0)),0,1)</f>
        <v>1</v>
      </c>
      <c r="Q12405">
        <f t="shared" si="1352"/>
        <v>1</v>
      </c>
      <c r="R12405">
        <f t="shared" si="1353"/>
        <v>0</v>
      </c>
      <c r="S12405">
        <f t="shared" si="1354"/>
        <v>0</v>
      </c>
      <c r="T12405">
        <f t="shared" si="1355"/>
        <v>1</v>
      </c>
      <c r="U12405">
        <f t="shared" si="1356"/>
        <v>0</v>
      </c>
      <c r="V12405" t="str">
        <f t="shared" si="1357"/>
        <v/>
      </c>
    </row>
    <row r="12406" spans="1:22" x14ac:dyDescent="0.2">
      <c r="A12406" t="s">
        <v>31613</v>
      </c>
      <c r="B12406" t="s">
        <v>101</v>
      </c>
      <c r="C12406">
        <v>31661168</v>
      </c>
      <c r="D12406">
        <v>31661322</v>
      </c>
      <c r="E12406">
        <v>155</v>
      </c>
      <c r="F12406" t="s">
        <v>66</v>
      </c>
      <c r="G12406" t="s">
        <v>4626</v>
      </c>
      <c r="H12406" t="s">
        <v>31614</v>
      </c>
      <c r="I12406">
        <v>0</v>
      </c>
      <c r="J12406">
        <v>0</v>
      </c>
      <c r="K12406">
        <v>0</v>
      </c>
      <c r="L12406">
        <v>0</v>
      </c>
      <c r="M12406">
        <v>0</v>
      </c>
      <c r="N12406">
        <v>0</v>
      </c>
      <c r="O12406" t="str">
        <f t="shared" si="1351"/>
        <v/>
      </c>
      <c r="P12406">
        <f>IF(ISERROR(VLOOKUP(G12406,Genes!$A$2:$A$749,1,0)),0,1)</f>
        <v>1</v>
      </c>
      <c r="Q12406">
        <f t="shared" si="1352"/>
        <v>0</v>
      </c>
      <c r="R12406">
        <f t="shared" si="1353"/>
        <v>0</v>
      </c>
      <c r="S12406">
        <f t="shared" si="1354"/>
        <v>0</v>
      </c>
      <c r="T12406">
        <f t="shared" si="1355"/>
        <v>2</v>
      </c>
      <c r="U12406">
        <f t="shared" si="1356"/>
        <v>0</v>
      </c>
      <c r="V12406" t="str">
        <f t="shared" si="1357"/>
        <v/>
      </c>
    </row>
    <row r="12407" spans="1:22" x14ac:dyDescent="0.2">
      <c r="A12407" t="s">
        <v>31615</v>
      </c>
      <c r="B12407" t="s">
        <v>101</v>
      </c>
      <c r="C12407">
        <v>31661457</v>
      </c>
      <c r="D12407">
        <v>31661464</v>
      </c>
      <c r="E12407">
        <v>8</v>
      </c>
      <c r="F12407" t="s">
        <v>66</v>
      </c>
      <c r="G12407" t="s">
        <v>4626</v>
      </c>
      <c r="H12407" t="s">
        <v>31616</v>
      </c>
      <c r="I12407">
        <v>0</v>
      </c>
      <c r="J12407">
        <v>0</v>
      </c>
      <c r="K12407">
        <v>0</v>
      </c>
      <c r="L12407">
        <v>0</v>
      </c>
      <c r="M12407">
        <v>0</v>
      </c>
      <c r="N12407">
        <v>0</v>
      </c>
      <c r="O12407" t="str">
        <f t="shared" si="1351"/>
        <v/>
      </c>
      <c r="P12407">
        <f>IF(ISERROR(VLOOKUP(G12407,Genes!$A$2:$A$749,1,0)),0,1)</f>
        <v>1</v>
      </c>
      <c r="Q12407">
        <f t="shared" si="1352"/>
        <v>0</v>
      </c>
      <c r="R12407">
        <f t="shared" si="1353"/>
        <v>0</v>
      </c>
      <c r="S12407">
        <f t="shared" si="1354"/>
        <v>0</v>
      </c>
      <c r="T12407">
        <f t="shared" si="1355"/>
        <v>3</v>
      </c>
      <c r="U12407">
        <f t="shared" si="1356"/>
        <v>0</v>
      </c>
      <c r="V12407" t="str">
        <f t="shared" si="1357"/>
        <v/>
      </c>
    </row>
    <row r="12408" spans="1:22" x14ac:dyDescent="0.2">
      <c r="A12408" t="s">
        <v>31617</v>
      </c>
      <c r="B12408" t="s">
        <v>101</v>
      </c>
      <c r="C12408">
        <v>31663589</v>
      </c>
      <c r="D12408">
        <v>31663800</v>
      </c>
      <c r="E12408">
        <v>212</v>
      </c>
      <c r="F12408" t="s">
        <v>66</v>
      </c>
      <c r="G12408" t="s">
        <v>4626</v>
      </c>
      <c r="H12408" t="s">
        <v>31618</v>
      </c>
      <c r="I12408">
        <v>0</v>
      </c>
      <c r="J12408">
        <v>0</v>
      </c>
      <c r="K12408">
        <v>0</v>
      </c>
      <c r="L12408">
        <v>0</v>
      </c>
      <c r="M12408">
        <v>0</v>
      </c>
      <c r="N12408">
        <v>0</v>
      </c>
      <c r="O12408" t="str">
        <f t="shared" si="1351"/>
        <v/>
      </c>
      <c r="P12408">
        <f>IF(ISERROR(VLOOKUP(G12408,Genes!$A$2:$A$749,1,0)),0,1)</f>
        <v>1</v>
      </c>
      <c r="Q12408">
        <f t="shared" si="1352"/>
        <v>0</v>
      </c>
      <c r="R12408">
        <f t="shared" si="1353"/>
        <v>0</v>
      </c>
      <c r="S12408">
        <f t="shared" si="1354"/>
        <v>0</v>
      </c>
      <c r="T12408">
        <f t="shared" si="1355"/>
        <v>4</v>
      </c>
      <c r="U12408">
        <f t="shared" si="1356"/>
        <v>0</v>
      </c>
      <c r="V12408" t="str">
        <f t="shared" si="1357"/>
        <v/>
      </c>
    </row>
    <row r="12409" spans="1:22" x14ac:dyDescent="0.2">
      <c r="A12409" t="s">
        <v>31619</v>
      </c>
      <c r="B12409" t="s">
        <v>101</v>
      </c>
      <c r="C12409">
        <v>31665166</v>
      </c>
      <c r="D12409">
        <v>31665353</v>
      </c>
      <c r="E12409">
        <v>188</v>
      </c>
      <c r="F12409" t="s">
        <v>66</v>
      </c>
      <c r="G12409" t="s">
        <v>4626</v>
      </c>
      <c r="H12409" t="s">
        <v>31620</v>
      </c>
      <c r="I12409">
        <v>0</v>
      </c>
      <c r="J12409">
        <v>0</v>
      </c>
      <c r="K12409">
        <v>0</v>
      </c>
      <c r="L12409">
        <v>0</v>
      </c>
      <c r="M12409">
        <v>0</v>
      </c>
      <c r="N12409">
        <v>0</v>
      </c>
      <c r="O12409" t="str">
        <f t="shared" si="1351"/>
        <v/>
      </c>
      <c r="P12409">
        <f>IF(ISERROR(VLOOKUP(G12409,Genes!$A$2:$A$749,1,0)),0,1)</f>
        <v>1</v>
      </c>
      <c r="Q12409">
        <f t="shared" si="1352"/>
        <v>0</v>
      </c>
      <c r="R12409">
        <f t="shared" si="1353"/>
        <v>0</v>
      </c>
      <c r="S12409">
        <f t="shared" si="1354"/>
        <v>0</v>
      </c>
      <c r="T12409">
        <f t="shared" si="1355"/>
        <v>5</v>
      </c>
      <c r="U12409">
        <f t="shared" si="1356"/>
        <v>0</v>
      </c>
      <c r="V12409" t="str">
        <f t="shared" si="1357"/>
        <v/>
      </c>
    </row>
    <row r="12410" spans="1:22" x14ac:dyDescent="0.2">
      <c r="A12410" t="s">
        <v>31621</v>
      </c>
      <c r="B12410" t="s">
        <v>101</v>
      </c>
      <c r="C12410">
        <v>31666406</v>
      </c>
      <c r="D12410">
        <v>31666577</v>
      </c>
      <c r="E12410">
        <v>172</v>
      </c>
      <c r="F12410" t="s">
        <v>66</v>
      </c>
      <c r="G12410" t="s">
        <v>4626</v>
      </c>
      <c r="H12410" t="s">
        <v>31622</v>
      </c>
      <c r="I12410">
        <v>0</v>
      </c>
      <c r="J12410">
        <v>0</v>
      </c>
      <c r="K12410">
        <v>0</v>
      </c>
      <c r="L12410">
        <v>0</v>
      </c>
      <c r="M12410">
        <v>0</v>
      </c>
      <c r="N12410">
        <v>0</v>
      </c>
      <c r="O12410" t="str">
        <f t="shared" si="1351"/>
        <v/>
      </c>
      <c r="P12410">
        <f>IF(ISERROR(VLOOKUP(G12410,Genes!$A$2:$A$749,1,0)),0,1)</f>
        <v>1</v>
      </c>
      <c r="Q12410">
        <f t="shared" si="1352"/>
        <v>0</v>
      </c>
      <c r="R12410">
        <f t="shared" si="1353"/>
        <v>0</v>
      </c>
      <c r="S12410">
        <f t="shared" si="1354"/>
        <v>0</v>
      </c>
      <c r="T12410">
        <f t="shared" si="1355"/>
        <v>6</v>
      </c>
      <c r="U12410">
        <f t="shared" si="1356"/>
        <v>0</v>
      </c>
      <c r="V12410" t="str">
        <f t="shared" si="1357"/>
        <v/>
      </c>
    </row>
    <row r="12411" spans="1:22" x14ac:dyDescent="0.2">
      <c r="A12411" t="s">
        <v>31623</v>
      </c>
      <c r="B12411" t="s">
        <v>101</v>
      </c>
      <c r="C12411">
        <v>31667446</v>
      </c>
      <c r="D12411">
        <v>31667619</v>
      </c>
      <c r="E12411">
        <v>174</v>
      </c>
      <c r="F12411" t="s">
        <v>66</v>
      </c>
      <c r="G12411" t="s">
        <v>4626</v>
      </c>
      <c r="H12411" t="s">
        <v>31624</v>
      </c>
      <c r="I12411">
        <v>0</v>
      </c>
      <c r="J12411">
        <v>0</v>
      </c>
      <c r="K12411">
        <v>0</v>
      </c>
      <c r="L12411">
        <v>0</v>
      </c>
      <c r="M12411">
        <v>0</v>
      </c>
      <c r="N12411">
        <v>0</v>
      </c>
      <c r="O12411" t="str">
        <f t="shared" si="1351"/>
        <v/>
      </c>
      <c r="P12411">
        <f>IF(ISERROR(VLOOKUP(G12411,Genes!$A$2:$A$749,1,0)),0,1)</f>
        <v>1</v>
      </c>
      <c r="Q12411">
        <f t="shared" si="1352"/>
        <v>0</v>
      </c>
      <c r="R12411">
        <f t="shared" si="1353"/>
        <v>0</v>
      </c>
      <c r="S12411">
        <f t="shared" si="1354"/>
        <v>0</v>
      </c>
      <c r="T12411">
        <f t="shared" si="1355"/>
        <v>7</v>
      </c>
      <c r="U12411">
        <f t="shared" si="1356"/>
        <v>0</v>
      </c>
      <c r="V12411" t="str">
        <f t="shared" si="1357"/>
        <v/>
      </c>
    </row>
    <row r="12412" spans="1:22" x14ac:dyDescent="0.2">
      <c r="A12412" t="s">
        <v>31625</v>
      </c>
      <c r="B12412" t="s">
        <v>101</v>
      </c>
      <c r="C12412">
        <v>31670790</v>
      </c>
      <c r="D12412">
        <v>31670903</v>
      </c>
      <c r="E12412">
        <v>114</v>
      </c>
      <c r="F12412" t="s">
        <v>66</v>
      </c>
      <c r="G12412" t="s">
        <v>4626</v>
      </c>
      <c r="H12412" t="s">
        <v>31626</v>
      </c>
      <c r="I12412">
        <v>0</v>
      </c>
      <c r="J12412">
        <v>0</v>
      </c>
      <c r="K12412">
        <v>0</v>
      </c>
      <c r="L12412">
        <v>0</v>
      </c>
      <c r="M12412">
        <v>0</v>
      </c>
      <c r="N12412">
        <v>0</v>
      </c>
      <c r="O12412" t="str">
        <f t="shared" si="1351"/>
        <v/>
      </c>
      <c r="P12412">
        <f>IF(ISERROR(VLOOKUP(G12412,Genes!$A$2:$A$749,1,0)),0,1)</f>
        <v>1</v>
      </c>
      <c r="Q12412">
        <f t="shared" si="1352"/>
        <v>0</v>
      </c>
      <c r="R12412">
        <f t="shared" si="1353"/>
        <v>0</v>
      </c>
      <c r="S12412">
        <f t="shared" si="1354"/>
        <v>0</v>
      </c>
      <c r="T12412">
        <f t="shared" si="1355"/>
        <v>8</v>
      </c>
      <c r="U12412">
        <f t="shared" si="1356"/>
        <v>0</v>
      </c>
      <c r="V12412" t="str">
        <f t="shared" si="1357"/>
        <v/>
      </c>
    </row>
    <row r="12413" spans="1:22" x14ac:dyDescent="0.2">
      <c r="A12413" t="s">
        <v>31627</v>
      </c>
      <c r="B12413" t="s">
        <v>101</v>
      </c>
      <c r="C12413">
        <v>31674427</v>
      </c>
      <c r="D12413">
        <v>31674639</v>
      </c>
      <c r="E12413">
        <v>213</v>
      </c>
      <c r="F12413" t="s">
        <v>66</v>
      </c>
      <c r="G12413" t="s">
        <v>4626</v>
      </c>
      <c r="H12413" t="s">
        <v>31628</v>
      </c>
      <c r="I12413">
        <v>0</v>
      </c>
      <c r="J12413">
        <v>0</v>
      </c>
      <c r="K12413">
        <v>0</v>
      </c>
      <c r="L12413">
        <v>0</v>
      </c>
      <c r="M12413">
        <v>0</v>
      </c>
      <c r="N12413">
        <v>0</v>
      </c>
      <c r="O12413" t="str">
        <f t="shared" si="1351"/>
        <v/>
      </c>
      <c r="P12413">
        <f>IF(ISERROR(VLOOKUP(G12413,Genes!$A$2:$A$749,1,0)),0,1)</f>
        <v>1</v>
      </c>
      <c r="Q12413">
        <f t="shared" si="1352"/>
        <v>0</v>
      </c>
      <c r="R12413">
        <f t="shared" si="1353"/>
        <v>0</v>
      </c>
      <c r="S12413">
        <f t="shared" si="1354"/>
        <v>0</v>
      </c>
      <c r="T12413">
        <f t="shared" si="1355"/>
        <v>9</v>
      </c>
      <c r="U12413">
        <f t="shared" si="1356"/>
        <v>0</v>
      </c>
      <c r="V12413" t="str">
        <f t="shared" si="1357"/>
        <v/>
      </c>
    </row>
    <row r="12414" spans="1:22" x14ac:dyDescent="0.2">
      <c r="A12414" t="s">
        <v>31629</v>
      </c>
      <c r="B12414" t="s">
        <v>101</v>
      </c>
      <c r="C12414">
        <v>31674427</v>
      </c>
      <c r="D12414">
        <v>31674654</v>
      </c>
      <c r="E12414">
        <v>228</v>
      </c>
      <c r="F12414" t="s">
        <v>66</v>
      </c>
      <c r="G12414" t="s">
        <v>4626</v>
      </c>
      <c r="H12414" t="s">
        <v>31630</v>
      </c>
      <c r="I12414">
        <v>0</v>
      </c>
      <c r="J12414">
        <v>0</v>
      </c>
      <c r="K12414">
        <v>0</v>
      </c>
      <c r="L12414">
        <v>0</v>
      </c>
      <c r="M12414">
        <v>0</v>
      </c>
      <c r="N12414">
        <v>0</v>
      </c>
      <c r="O12414" t="str">
        <f t="shared" si="1351"/>
        <v/>
      </c>
      <c r="P12414">
        <f>IF(ISERROR(VLOOKUP(G12414,Genes!$A$2:$A$749,1,0)),0,1)</f>
        <v>1</v>
      </c>
      <c r="Q12414">
        <f t="shared" si="1352"/>
        <v>0</v>
      </c>
      <c r="R12414">
        <f t="shared" si="1353"/>
        <v>0</v>
      </c>
      <c r="S12414">
        <f t="shared" si="1354"/>
        <v>0</v>
      </c>
      <c r="T12414">
        <f t="shared" si="1355"/>
        <v>10</v>
      </c>
      <c r="U12414">
        <f t="shared" si="1356"/>
        <v>0</v>
      </c>
      <c r="V12414" t="str">
        <f t="shared" si="1357"/>
        <v/>
      </c>
    </row>
    <row r="12415" spans="1:22" x14ac:dyDescent="0.2">
      <c r="A12415" t="s">
        <v>31631</v>
      </c>
      <c r="B12415" t="s">
        <v>101</v>
      </c>
      <c r="C12415">
        <v>31677476</v>
      </c>
      <c r="D12415">
        <v>31677556</v>
      </c>
      <c r="E12415">
        <v>81</v>
      </c>
      <c r="F12415" t="s">
        <v>66</v>
      </c>
      <c r="G12415" t="s">
        <v>4626</v>
      </c>
      <c r="H12415" t="s">
        <v>31632</v>
      </c>
      <c r="I12415">
        <v>0</v>
      </c>
      <c r="J12415">
        <v>0</v>
      </c>
      <c r="K12415">
        <v>0</v>
      </c>
      <c r="L12415">
        <v>0</v>
      </c>
      <c r="M12415">
        <v>0</v>
      </c>
      <c r="N12415">
        <v>0</v>
      </c>
      <c r="O12415" t="str">
        <f t="shared" si="1351"/>
        <v/>
      </c>
      <c r="P12415">
        <f>IF(ISERROR(VLOOKUP(G12415,Genes!$A$2:$A$749,1,0)),0,1)</f>
        <v>1</v>
      </c>
      <c r="Q12415">
        <f t="shared" si="1352"/>
        <v>0</v>
      </c>
      <c r="R12415">
        <f t="shared" si="1353"/>
        <v>0</v>
      </c>
      <c r="S12415">
        <f t="shared" si="1354"/>
        <v>0</v>
      </c>
      <c r="T12415">
        <f t="shared" si="1355"/>
        <v>11</v>
      </c>
      <c r="U12415">
        <f t="shared" si="1356"/>
        <v>0</v>
      </c>
      <c r="V12415" t="str">
        <f t="shared" si="1357"/>
        <v/>
      </c>
    </row>
    <row r="12416" spans="1:22" x14ac:dyDescent="0.2">
      <c r="A12416" t="s">
        <v>31633</v>
      </c>
      <c r="B12416" t="s">
        <v>101</v>
      </c>
      <c r="C12416">
        <v>31617888</v>
      </c>
      <c r="D12416">
        <v>31617996</v>
      </c>
      <c r="E12416">
        <v>109</v>
      </c>
      <c r="F12416" t="s">
        <v>66</v>
      </c>
      <c r="G12416" t="s">
        <v>4626</v>
      </c>
      <c r="H12416" t="s">
        <v>31634</v>
      </c>
      <c r="I12416">
        <v>0</v>
      </c>
      <c r="J12416">
        <v>0</v>
      </c>
      <c r="K12416">
        <v>0</v>
      </c>
      <c r="L12416">
        <v>0</v>
      </c>
      <c r="M12416">
        <v>0</v>
      </c>
      <c r="N12416">
        <v>0</v>
      </c>
      <c r="O12416" t="str">
        <f t="shared" si="1351"/>
        <v/>
      </c>
      <c r="P12416">
        <f>IF(ISERROR(VLOOKUP(G12416,Genes!$A$2:$A$749,1,0)),0,1)</f>
        <v>1</v>
      </c>
      <c r="Q12416">
        <f t="shared" si="1352"/>
        <v>0</v>
      </c>
      <c r="R12416">
        <f t="shared" si="1353"/>
        <v>0</v>
      </c>
      <c r="S12416">
        <f t="shared" si="1354"/>
        <v>0</v>
      </c>
      <c r="T12416">
        <f t="shared" si="1355"/>
        <v>12</v>
      </c>
      <c r="U12416">
        <f t="shared" si="1356"/>
        <v>0</v>
      </c>
      <c r="V12416" t="str">
        <f t="shared" si="1357"/>
        <v/>
      </c>
    </row>
    <row r="12417" spans="1:22" x14ac:dyDescent="0.2">
      <c r="A12417" t="s">
        <v>31635</v>
      </c>
      <c r="B12417" t="s">
        <v>101</v>
      </c>
      <c r="C12417">
        <v>31621301</v>
      </c>
      <c r="D12417">
        <v>31621588</v>
      </c>
      <c r="E12417">
        <v>288</v>
      </c>
      <c r="F12417" t="s">
        <v>66</v>
      </c>
      <c r="G12417" t="s">
        <v>4626</v>
      </c>
      <c r="H12417" t="s">
        <v>31636</v>
      </c>
      <c r="I12417">
        <v>0</v>
      </c>
      <c r="J12417">
        <v>0</v>
      </c>
      <c r="K12417">
        <v>0</v>
      </c>
      <c r="L12417">
        <v>0</v>
      </c>
      <c r="M12417">
        <v>0</v>
      </c>
      <c r="N12417">
        <v>0</v>
      </c>
      <c r="O12417" t="str">
        <f t="shared" si="1351"/>
        <v/>
      </c>
      <c r="P12417">
        <f>IF(ISERROR(VLOOKUP(G12417,Genes!$A$2:$A$749,1,0)),0,1)</f>
        <v>1</v>
      </c>
      <c r="Q12417">
        <f t="shared" si="1352"/>
        <v>0</v>
      </c>
      <c r="R12417">
        <f t="shared" si="1353"/>
        <v>0</v>
      </c>
      <c r="S12417">
        <f t="shared" si="1354"/>
        <v>0</v>
      </c>
      <c r="T12417">
        <f t="shared" si="1355"/>
        <v>13</v>
      </c>
      <c r="U12417">
        <f t="shared" si="1356"/>
        <v>0</v>
      </c>
      <c r="V12417" t="str">
        <f t="shared" si="1357"/>
        <v/>
      </c>
    </row>
    <row r="12418" spans="1:22" x14ac:dyDescent="0.2">
      <c r="A12418" t="s">
        <v>31637</v>
      </c>
      <c r="B12418" t="s">
        <v>101</v>
      </c>
      <c r="C12418">
        <v>31621316</v>
      </c>
      <c r="D12418">
        <v>31621588</v>
      </c>
      <c r="E12418">
        <v>273</v>
      </c>
      <c r="F12418" t="s">
        <v>66</v>
      </c>
      <c r="G12418" t="s">
        <v>4626</v>
      </c>
      <c r="H12418" t="s">
        <v>31638</v>
      </c>
      <c r="I12418">
        <v>0</v>
      </c>
      <c r="J12418">
        <v>0</v>
      </c>
      <c r="K12418">
        <v>0</v>
      </c>
      <c r="L12418">
        <v>0</v>
      </c>
      <c r="M12418">
        <v>0</v>
      </c>
      <c r="N12418">
        <v>0</v>
      </c>
      <c r="O12418" t="str">
        <f t="shared" ref="O12418:O12481" si="1358">IF(U12418=1,G12418,"")</f>
        <v/>
      </c>
      <c r="P12418">
        <f>IF(ISERROR(VLOOKUP(G12418,Genes!$A$2:$A$749,1,0)),0,1)</f>
        <v>1</v>
      </c>
      <c r="Q12418">
        <f t="shared" ref="Q12418:Q12481" si="1359">IF(G12418&lt;&gt;G12417,1,0)</f>
        <v>0</v>
      </c>
      <c r="R12418">
        <f t="shared" ref="R12418:R12481" si="1360">IF(I12418=0,0,1)</f>
        <v>0</v>
      </c>
      <c r="S12418">
        <f t="shared" ref="S12418:S12481" si="1361">IF(Q12418=1,R12418,S12417+R12418)</f>
        <v>0</v>
      </c>
      <c r="T12418">
        <f t="shared" ref="T12418:T12481" si="1362">IF(Q12418=1,1,T12417+1)</f>
        <v>14</v>
      </c>
      <c r="U12418">
        <f t="shared" ref="U12418:U12481" si="1363">IF(G12418&lt;&gt;G12419,1,0)</f>
        <v>0</v>
      </c>
      <c r="V12418" t="str">
        <f t="shared" ref="V12418:V12481" si="1364">IF(U12418=1,S12418/T12418,"")</f>
        <v/>
      </c>
    </row>
    <row r="12419" spans="1:22" x14ac:dyDescent="0.2">
      <c r="A12419" t="s">
        <v>31639</v>
      </c>
      <c r="B12419" t="s">
        <v>101</v>
      </c>
      <c r="C12419">
        <v>31638290</v>
      </c>
      <c r="D12419">
        <v>31638355</v>
      </c>
      <c r="E12419">
        <v>66</v>
      </c>
      <c r="F12419" t="s">
        <v>66</v>
      </c>
      <c r="G12419" t="s">
        <v>4626</v>
      </c>
      <c r="H12419" t="s">
        <v>31640</v>
      </c>
      <c r="I12419">
        <v>0</v>
      </c>
      <c r="J12419">
        <v>0</v>
      </c>
      <c r="K12419">
        <v>0</v>
      </c>
      <c r="L12419">
        <v>0</v>
      </c>
      <c r="M12419">
        <v>0</v>
      </c>
      <c r="N12419">
        <v>0</v>
      </c>
      <c r="O12419" t="str">
        <f t="shared" si="1358"/>
        <v/>
      </c>
      <c r="P12419">
        <f>IF(ISERROR(VLOOKUP(G12419,Genes!$A$2:$A$749,1,0)),0,1)</f>
        <v>1</v>
      </c>
      <c r="Q12419">
        <f t="shared" si="1359"/>
        <v>0</v>
      </c>
      <c r="R12419">
        <f t="shared" si="1360"/>
        <v>0</v>
      </c>
      <c r="S12419">
        <f t="shared" si="1361"/>
        <v>0</v>
      </c>
      <c r="T12419">
        <f t="shared" si="1362"/>
        <v>15</v>
      </c>
      <c r="U12419">
        <f t="shared" si="1363"/>
        <v>0</v>
      </c>
      <c r="V12419" t="str">
        <f t="shared" si="1364"/>
        <v/>
      </c>
    </row>
    <row r="12420" spans="1:22" x14ac:dyDescent="0.2">
      <c r="A12420" t="s">
        <v>31641</v>
      </c>
      <c r="B12420" t="s">
        <v>101</v>
      </c>
      <c r="C12420">
        <v>31641852</v>
      </c>
      <c r="D12420">
        <v>31641951</v>
      </c>
      <c r="E12420">
        <v>100</v>
      </c>
      <c r="F12420" t="s">
        <v>66</v>
      </c>
      <c r="G12420" t="s">
        <v>4626</v>
      </c>
      <c r="H12420" t="s">
        <v>31642</v>
      </c>
      <c r="I12420">
        <v>0</v>
      </c>
      <c r="J12420">
        <v>0</v>
      </c>
      <c r="K12420">
        <v>0</v>
      </c>
      <c r="L12420">
        <v>0</v>
      </c>
      <c r="M12420">
        <v>0</v>
      </c>
      <c r="N12420">
        <v>0</v>
      </c>
      <c r="O12420" t="str">
        <f t="shared" si="1358"/>
        <v/>
      </c>
      <c r="P12420">
        <f>IF(ISERROR(VLOOKUP(G12420,Genes!$A$2:$A$749,1,0)),0,1)</f>
        <v>1</v>
      </c>
      <c r="Q12420">
        <f t="shared" si="1359"/>
        <v>0</v>
      </c>
      <c r="R12420">
        <f t="shared" si="1360"/>
        <v>0</v>
      </c>
      <c r="S12420">
        <f t="shared" si="1361"/>
        <v>0</v>
      </c>
      <c r="T12420">
        <f t="shared" si="1362"/>
        <v>16</v>
      </c>
      <c r="U12420">
        <f t="shared" si="1363"/>
        <v>0</v>
      </c>
      <c r="V12420" t="str">
        <f t="shared" si="1364"/>
        <v/>
      </c>
    </row>
    <row r="12421" spans="1:22" x14ac:dyDescent="0.2">
      <c r="A12421" t="s">
        <v>31643</v>
      </c>
      <c r="B12421" t="s">
        <v>101</v>
      </c>
      <c r="C12421">
        <v>31656597</v>
      </c>
      <c r="D12421">
        <v>31656695</v>
      </c>
      <c r="E12421">
        <v>99</v>
      </c>
      <c r="F12421" t="s">
        <v>66</v>
      </c>
      <c r="G12421" t="s">
        <v>4626</v>
      </c>
      <c r="H12421" t="s">
        <v>31644</v>
      </c>
      <c r="I12421">
        <v>0</v>
      </c>
      <c r="J12421">
        <v>0</v>
      </c>
      <c r="K12421">
        <v>0</v>
      </c>
      <c r="L12421">
        <v>0</v>
      </c>
      <c r="M12421">
        <v>0</v>
      </c>
      <c r="N12421">
        <v>0</v>
      </c>
      <c r="O12421" t="str">
        <f t="shared" si="1358"/>
        <v/>
      </c>
      <c r="P12421">
        <f>IF(ISERROR(VLOOKUP(G12421,Genes!$A$2:$A$749,1,0)),0,1)</f>
        <v>1</v>
      </c>
      <c r="Q12421">
        <f t="shared" si="1359"/>
        <v>0</v>
      </c>
      <c r="R12421">
        <f t="shared" si="1360"/>
        <v>0</v>
      </c>
      <c r="S12421">
        <f t="shared" si="1361"/>
        <v>0</v>
      </c>
      <c r="T12421">
        <f t="shared" si="1362"/>
        <v>17</v>
      </c>
      <c r="U12421">
        <f t="shared" si="1363"/>
        <v>0</v>
      </c>
      <c r="V12421" t="str">
        <f t="shared" si="1364"/>
        <v/>
      </c>
    </row>
    <row r="12422" spans="1:22" x14ac:dyDescent="0.2">
      <c r="A12422" t="s">
        <v>31645</v>
      </c>
      <c r="B12422" t="s">
        <v>101</v>
      </c>
      <c r="C12422">
        <v>31658421</v>
      </c>
      <c r="D12422">
        <v>31658567</v>
      </c>
      <c r="E12422">
        <v>147</v>
      </c>
      <c r="F12422" t="s">
        <v>66</v>
      </c>
      <c r="G12422" t="s">
        <v>4626</v>
      </c>
      <c r="H12422" t="s">
        <v>31646</v>
      </c>
      <c r="I12422">
        <v>0</v>
      </c>
      <c r="J12422">
        <v>0</v>
      </c>
      <c r="K12422">
        <v>0</v>
      </c>
      <c r="L12422">
        <v>0</v>
      </c>
      <c r="M12422">
        <v>0</v>
      </c>
      <c r="N12422">
        <v>0</v>
      </c>
      <c r="O12422" t="str">
        <f t="shared" si="1358"/>
        <v/>
      </c>
      <c r="P12422">
        <f>IF(ISERROR(VLOOKUP(G12422,Genes!$A$2:$A$749,1,0)),0,1)</f>
        <v>1</v>
      </c>
      <c r="Q12422">
        <f t="shared" si="1359"/>
        <v>0</v>
      </c>
      <c r="R12422">
        <f t="shared" si="1360"/>
        <v>0</v>
      </c>
      <c r="S12422">
        <f t="shared" si="1361"/>
        <v>0</v>
      </c>
      <c r="T12422">
        <f t="shared" si="1362"/>
        <v>18</v>
      </c>
      <c r="U12422">
        <f t="shared" si="1363"/>
        <v>0</v>
      </c>
      <c r="V12422" t="str">
        <f t="shared" si="1364"/>
        <v/>
      </c>
    </row>
    <row r="12423" spans="1:22" x14ac:dyDescent="0.2">
      <c r="A12423" t="s">
        <v>31647</v>
      </c>
      <c r="B12423" t="s">
        <v>101</v>
      </c>
      <c r="C12423">
        <v>31659432</v>
      </c>
      <c r="D12423">
        <v>31659480</v>
      </c>
      <c r="E12423">
        <v>49</v>
      </c>
      <c r="F12423" t="s">
        <v>66</v>
      </c>
      <c r="G12423" t="s">
        <v>4626</v>
      </c>
      <c r="H12423" t="s">
        <v>31648</v>
      </c>
      <c r="I12423">
        <v>0</v>
      </c>
      <c r="J12423">
        <v>0</v>
      </c>
      <c r="K12423">
        <v>0</v>
      </c>
      <c r="L12423">
        <v>0</v>
      </c>
      <c r="M12423">
        <v>0</v>
      </c>
      <c r="N12423">
        <v>0</v>
      </c>
      <c r="O12423" t="str">
        <f t="shared" si="1358"/>
        <v>STT3B</v>
      </c>
      <c r="P12423">
        <f>IF(ISERROR(VLOOKUP(G12423,Genes!$A$2:$A$749,1,0)),0,1)</f>
        <v>1</v>
      </c>
      <c r="Q12423">
        <f t="shared" si="1359"/>
        <v>0</v>
      </c>
      <c r="R12423">
        <f t="shared" si="1360"/>
        <v>0</v>
      </c>
      <c r="S12423">
        <f t="shared" si="1361"/>
        <v>0</v>
      </c>
      <c r="T12423">
        <f t="shared" si="1362"/>
        <v>19</v>
      </c>
      <c r="U12423">
        <f t="shared" si="1363"/>
        <v>1</v>
      </c>
      <c r="V12423">
        <f t="shared" si="1364"/>
        <v>0</v>
      </c>
    </row>
    <row r="12424" spans="1:22" x14ac:dyDescent="0.2">
      <c r="A12424" t="s">
        <v>31649</v>
      </c>
      <c r="B12424" t="s">
        <v>135</v>
      </c>
      <c r="C12424">
        <v>31021688</v>
      </c>
      <c r="D12424">
        <v>31021717</v>
      </c>
      <c r="E12424">
        <v>30</v>
      </c>
      <c r="F12424" t="s">
        <v>74</v>
      </c>
      <c r="G12424" t="s">
        <v>4633</v>
      </c>
      <c r="H12424" t="s">
        <v>31650</v>
      </c>
      <c r="I12424">
        <v>0</v>
      </c>
      <c r="J12424">
        <v>0</v>
      </c>
      <c r="K12424">
        <v>0</v>
      </c>
      <c r="L12424">
        <v>0</v>
      </c>
      <c r="M12424">
        <v>0</v>
      </c>
      <c r="N12424">
        <v>0</v>
      </c>
      <c r="O12424" t="str">
        <f t="shared" si="1358"/>
        <v/>
      </c>
      <c r="P12424">
        <f>IF(ISERROR(VLOOKUP(G12424,Genes!$A$2:$A$749,1,0)),0,1)</f>
        <v>1</v>
      </c>
      <c r="Q12424">
        <f t="shared" si="1359"/>
        <v>1</v>
      </c>
      <c r="R12424">
        <f t="shared" si="1360"/>
        <v>0</v>
      </c>
      <c r="S12424">
        <f t="shared" si="1361"/>
        <v>0</v>
      </c>
      <c r="T12424">
        <f t="shared" si="1362"/>
        <v>1</v>
      </c>
      <c r="U12424">
        <f t="shared" si="1363"/>
        <v>0</v>
      </c>
      <c r="V12424" t="str">
        <f t="shared" si="1364"/>
        <v/>
      </c>
    </row>
    <row r="12425" spans="1:22" x14ac:dyDescent="0.2">
      <c r="A12425" t="s">
        <v>31651</v>
      </c>
      <c r="B12425" t="s">
        <v>135</v>
      </c>
      <c r="C12425">
        <v>31004451</v>
      </c>
      <c r="D12425">
        <v>31004561</v>
      </c>
      <c r="E12425">
        <v>111</v>
      </c>
      <c r="F12425" t="s">
        <v>74</v>
      </c>
      <c r="G12425" t="s">
        <v>4633</v>
      </c>
      <c r="H12425" t="s">
        <v>31652</v>
      </c>
      <c r="I12425">
        <v>0</v>
      </c>
      <c r="J12425">
        <v>0</v>
      </c>
      <c r="K12425">
        <v>0</v>
      </c>
      <c r="L12425">
        <v>0</v>
      </c>
      <c r="M12425">
        <v>0</v>
      </c>
      <c r="N12425">
        <v>0</v>
      </c>
      <c r="O12425" t="str">
        <f t="shared" si="1358"/>
        <v/>
      </c>
      <c r="P12425">
        <f>IF(ISERROR(VLOOKUP(G12425,Genes!$A$2:$A$749,1,0)),0,1)</f>
        <v>1</v>
      </c>
      <c r="Q12425">
        <f t="shared" si="1359"/>
        <v>0</v>
      </c>
      <c r="R12425">
        <f t="shared" si="1360"/>
        <v>0</v>
      </c>
      <c r="S12425">
        <f t="shared" si="1361"/>
        <v>0</v>
      </c>
      <c r="T12425">
        <f t="shared" si="1362"/>
        <v>2</v>
      </c>
      <c r="U12425">
        <f t="shared" si="1363"/>
        <v>0</v>
      </c>
      <c r="V12425" t="str">
        <f t="shared" si="1364"/>
        <v/>
      </c>
    </row>
    <row r="12426" spans="1:22" x14ac:dyDescent="0.2">
      <c r="A12426" t="s">
        <v>31653</v>
      </c>
      <c r="B12426" t="s">
        <v>135</v>
      </c>
      <c r="C12426">
        <v>31004142</v>
      </c>
      <c r="D12426">
        <v>31004222</v>
      </c>
      <c r="E12426">
        <v>81</v>
      </c>
      <c r="F12426" t="s">
        <v>74</v>
      </c>
      <c r="G12426" t="s">
        <v>4633</v>
      </c>
      <c r="H12426" t="s">
        <v>31654</v>
      </c>
      <c r="I12426">
        <v>0</v>
      </c>
      <c r="J12426">
        <v>0</v>
      </c>
      <c r="K12426">
        <v>0</v>
      </c>
      <c r="L12426">
        <v>0</v>
      </c>
      <c r="M12426">
        <v>0</v>
      </c>
      <c r="N12426">
        <v>0</v>
      </c>
      <c r="O12426" t="str">
        <f t="shared" si="1358"/>
        <v/>
      </c>
      <c r="P12426">
        <f>IF(ISERROR(VLOOKUP(G12426,Genes!$A$2:$A$749,1,0)),0,1)</f>
        <v>1</v>
      </c>
      <c r="Q12426">
        <f t="shared" si="1359"/>
        <v>0</v>
      </c>
      <c r="R12426">
        <f t="shared" si="1360"/>
        <v>0</v>
      </c>
      <c r="S12426">
        <f t="shared" si="1361"/>
        <v>0</v>
      </c>
      <c r="T12426">
        <f t="shared" si="1362"/>
        <v>3</v>
      </c>
      <c r="U12426">
        <f t="shared" si="1363"/>
        <v>0</v>
      </c>
      <c r="V12426" t="str">
        <f t="shared" si="1364"/>
        <v/>
      </c>
    </row>
    <row r="12427" spans="1:22" x14ac:dyDescent="0.2">
      <c r="A12427" t="s">
        <v>31655</v>
      </c>
      <c r="B12427" t="s">
        <v>135</v>
      </c>
      <c r="C12427">
        <v>31013255</v>
      </c>
      <c r="D12427">
        <v>31013266</v>
      </c>
      <c r="E12427">
        <v>12</v>
      </c>
      <c r="F12427" t="s">
        <v>74</v>
      </c>
      <c r="G12427" t="s">
        <v>4633</v>
      </c>
      <c r="H12427" t="s">
        <v>31656</v>
      </c>
      <c r="I12427">
        <v>0</v>
      </c>
      <c r="J12427">
        <v>0</v>
      </c>
      <c r="K12427">
        <v>0</v>
      </c>
      <c r="L12427">
        <v>0</v>
      </c>
      <c r="M12427">
        <v>0</v>
      </c>
      <c r="N12427">
        <v>0</v>
      </c>
      <c r="O12427" t="str">
        <f t="shared" si="1358"/>
        <v/>
      </c>
      <c r="P12427">
        <f>IF(ISERROR(VLOOKUP(G12427,Genes!$A$2:$A$749,1,0)),0,1)</f>
        <v>1</v>
      </c>
      <c r="Q12427">
        <f t="shared" si="1359"/>
        <v>0</v>
      </c>
      <c r="R12427">
        <f t="shared" si="1360"/>
        <v>0</v>
      </c>
      <c r="S12427">
        <f t="shared" si="1361"/>
        <v>0</v>
      </c>
      <c r="T12427">
        <f t="shared" si="1362"/>
        <v>4</v>
      </c>
      <c r="U12427">
        <f t="shared" si="1363"/>
        <v>0</v>
      </c>
      <c r="V12427" t="str">
        <f t="shared" si="1364"/>
        <v/>
      </c>
    </row>
    <row r="12428" spans="1:22" x14ac:dyDescent="0.2">
      <c r="A12428" t="s">
        <v>31657</v>
      </c>
      <c r="B12428" t="s">
        <v>135</v>
      </c>
      <c r="C12428">
        <v>31012850</v>
      </c>
      <c r="D12428">
        <v>31012924</v>
      </c>
      <c r="E12428">
        <v>75</v>
      </c>
      <c r="F12428" t="s">
        <v>74</v>
      </c>
      <c r="G12428" t="s">
        <v>4633</v>
      </c>
      <c r="H12428" t="s">
        <v>31658</v>
      </c>
      <c r="I12428">
        <v>0</v>
      </c>
      <c r="J12428">
        <v>0</v>
      </c>
      <c r="K12428">
        <v>0</v>
      </c>
      <c r="L12428">
        <v>0</v>
      </c>
      <c r="M12428">
        <v>0</v>
      </c>
      <c r="N12428">
        <v>0</v>
      </c>
      <c r="O12428" t="str">
        <f t="shared" si="1358"/>
        <v/>
      </c>
      <c r="P12428">
        <f>IF(ISERROR(VLOOKUP(G12428,Genes!$A$2:$A$749,1,0)),0,1)</f>
        <v>1</v>
      </c>
      <c r="Q12428">
        <f t="shared" si="1359"/>
        <v>0</v>
      </c>
      <c r="R12428">
        <f t="shared" si="1360"/>
        <v>0</v>
      </c>
      <c r="S12428">
        <f t="shared" si="1361"/>
        <v>0</v>
      </c>
      <c r="T12428">
        <f t="shared" si="1362"/>
        <v>5</v>
      </c>
      <c r="U12428">
        <f t="shared" si="1363"/>
        <v>0</v>
      </c>
      <c r="V12428" t="str">
        <f t="shared" si="1364"/>
        <v/>
      </c>
    </row>
    <row r="12429" spans="1:22" x14ac:dyDescent="0.2">
      <c r="A12429" t="s">
        <v>31659</v>
      </c>
      <c r="B12429" t="s">
        <v>135</v>
      </c>
      <c r="C12429">
        <v>31012415</v>
      </c>
      <c r="D12429">
        <v>31012514</v>
      </c>
      <c r="E12429">
        <v>100</v>
      </c>
      <c r="F12429" t="s">
        <v>74</v>
      </c>
      <c r="G12429" t="s">
        <v>4633</v>
      </c>
      <c r="H12429" t="s">
        <v>31660</v>
      </c>
      <c r="I12429">
        <v>0</v>
      </c>
      <c r="J12429">
        <v>0</v>
      </c>
      <c r="K12429">
        <v>0</v>
      </c>
      <c r="L12429">
        <v>0</v>
      </c>
      <c r="M12429">
        <v>0</v>
      </c>
      <c r="N12429">
        <v>0</v>
      </c>
      <c r="O12429" t="str">
        <f t="shared" si="1358"/>
        <v/>
      </c>
      <c r="P12429">
        <f>IF(ISERROR(VLOOKUP(G12429,Genes!$A$2:$A$749,1,0)),0,1)</f>
        <v>1</v>
      </c>
      <c r="Q12429">
        <f t="shared" si="1359"/>
        <v>0</v>
      </c>
      <c r="R12429">
        <f t="shared" si="1360"/>
        <v>0</v>
      </c>
      <c r="S12429">
        <f t="shared" si="1361"/>
        <v>0</v>
      </c>
      <c r="T12429">
        <f t="shared" si="1362"/>
        <v>6</v>
      </c>
      <c r="U12429">
        <f t="shared" si="1363"/>
        <v>0</v>
      </c>
      <c r="V12429" t="str">
        <f t="shared" si="1364"/>
        <v/>
      </c>
    </row>
    <row r="12430" spans="1:22" x14ac:dyDescent="0.2">
      <c r="A12430" t="s">
        <v>31661</v>
      </c>
      <c r="B12430" t="s">
        <v>135</v>
      </c>
      <c r="C12430">
        <v>31012249</v>
      </c>
      <c r="D12430">
        <v>31012323</v>
      </c>
      <c r="E12430">
        <v>75</v>
      </c>
      <c r="F12430" t="s">
        <v>74</v>
      </c>
      <c r="G12430" t="s">
        <v>4633</v>
      </c>
      <c r="H12430" t="s">
        <v>31662</v>
      </c>
      <c r="I12430">
        <v>0</v>
      </c>
      <c r="J12430">
        <v>0</v>
      </c>
      <c r="K12430">
        <v>0</v>
      </c>
      <c r="L12430">
        <v>0</v>
      </c>
      <c r="M12430">
        <v>0</v>
      </c>
      <c r="N12430">
        <v>0</v>
      </c>
      <c r="O12430" t="str">
        <f t="shared" si="1358"/>
        <v/>
      </c>
      <c r="P12430">
        <f>IF(ISERROR(VLOOKUP(G12430,Genes!$A$2:$A$749,1,0)),0,1)</f>
        <v>1</v>
      </c>
      <c r="Q12430">
        <f t="shared" si="1359"/>
        <v>0</v>
      </c>
      <c r="R12430">
        <f t="shared" si="1360"/>
        <v>0</v>
      </c>
      <c r="S12430">
        <f t="shared" si="1361"/>
        <v>0</v>
      </c>
      <c r="T12430">
        <f t="shared" si="1362"/>
        <v>7</v>
      </c>
      <c r="U12430">
        <f t="shared" si="1363"/>
        <v>0</v>
      </c>
      <c r="V12430" t="str">
        <f t="shared" si="1364"/>
        <v/>
      </c>
    </row>
    <row r="12431" spans="1:22" x14ac:dyDescent="0.2">
      <c r="A12431" t="s">
        <v>31663</v>
      </c>
      <c r="B12431" t="s">
        <v>135</v>
      </c>
      <c r="C12431">
        <v>31008823</v>
      </c>
      <c r="D12431">
        <v>31008896</v>
      </c>
      <c r="E12431">
        <v>74</v>
      </c>
      <c r="F12431" t="s">
        <v>74</v>
      </c>
      <c r="G12431" t="s">
        <v>4633</v>
      </c>
      <c r="H12431" t="s">
        <v>31664</v>
      </c>
      <c r="I12431">
        <v>0</v>
      </c>
      <c r="J12431">
        <v>0</v>
      </c>
      <c r="K12431">
        <v>0</v>
      </c>
      <c r="L12431">
        <v>0</v>
      </c>
      <c r="M12431">
        <v>0</v>
      </c>
      <c r="N12431">
        <v>0</v>
      </c>
      <c r="O12431" t="str">
        <f t="shared" si="1358"/>
        <v/>
      </c>
      <c r="P12431">
        <f>IF(ISERROR(VLOOKUP(G12431,Genes!$A$2:$A$749,1,0)),0,1)</f>
        <v>1</v>
      </c>
      <c r="Q12431">
        <f t="shared" si="1359"/>
        <v>0</v>
      </c>
      <c r="R12431">
        <f t="shared" si="1360"/>
        <v>0</v>
      </c>
      <c r="S12431">
        <f t="shared" si="1361"/>
        <v>0</v>
      </c>
      <c r="T12431">
        <f t="shared" si="1362"/>
        <v>8</v>
      </c>
      <c r="U12431">
        <f t="shared" si="1363"/>
        <v>0</v>
      </c>
      <c r="V12431" t="str">
        <f t="shared" si="1364"/>
        <v/>
      </c>
    </row>
    <row r="12432" spans="1:22" x14ac:dyDescent="0.2">
      <c r="A12432" t="s">
        <v>31665</v>
      </c>
      <c r="B12432" t="s">
        <v>135</v>
      </c>
      <c r="C12432">
        <v>31008272</v>
      </c>
      <c r="D12432">
        <v>31008380</v>
      </c>
      <c r="E12432">
        <v>109</v>
      </c>
      <c r="F12432" t="s">
        <v>74</v>
      </c>
      <c r="G12432" t="s">
        <v>4633</v>
      </c>
      <c r="H12432" t="s">
        <v>31666</v>
      </c>
      <c r="I12432">
        <v>0</v>
      </c>
      <c r="J12432">
        <v>0</v>
      </c>
      <c r="K12432">
        <v>0</v>
      </c>
      <c r="L12432">
        <v>0</v>
      </c>
      <c r="M12432">
        <v>0</v>
      </c>
      <c r="N12432">
        <v>0</v>
      </c>
      <c r="O12432" t="str">
        <f t="shared" si="1358"/>
        <v/>
      </c>
      <c r="P12432">
        <f>IF(ISERROR(VLOOKUP(G12432,Genes!$A$2:$A$749,1,0)),0,1)</f>
        <v>1</v>
      </c>
      <c r="Q12432">
        <f t="shared" si="1359"/>
        <v>0</v>
      </c>
      <c r="R12432">
        <f t="shared" si="1360"/>
        <v>0</v>
      </c>
      <c r="S12432">
        <f t="shared" si="1361"/>
        <v>0</v>
      </c>
      <c r="T12432">
        <f t="shared" si="1362"/>
        <v>9</v>
      </c>
      <c r="U12432">
        <f t="shared" si="1363"/>
        <v>0</v>
      </c>
      <c r="V12432" t="str">
        <f t="shared" si="1364"/>
        <v/>
      </c>
    </row>
    <row r="12433" spans="1:22" x14ac:dyDescent="0.2">
      <c r="A12433" t="s">
        <v>31667</v>
      </c>
      <c r="B12433" t="s">
        <v>135</v>
      </c>
      <c r="C12433">
        <v>31008004</v>
      </c>
      <c r="D12433">
        <v>31008077</v>
      </c>
      <c r="E12433">
        <v>74</v>
      </c>
      <c r="F12433" t="s">
        <v>74</v>
      </c>
      <c r="G12433" t="s">
        <v>4633</v>
      </c>
      <c r="H12433" t="s">
        <v>31668</v>
      </c>
      <c r="I12433">
        <v>0</v>
      </c>
      <c r="J12433">
        <v>0</v>
      </c>
      <c r="K12433">
        <v>0</v>
      </c>
      <c r="L12433">
        <v>0</v>
      </c>
      <c r="M12433">
        <v>0</v>
      </c>
      <c r="N12433">
        <v>0</v>
      </c>
      <c r="O12433" t="str">
        <f t="shared" si="1358"/>
        <v/>
      </c>
      <c r="P12433">
        <f>IF(ISERROR(VLOOKUP(G12433,Genes!$A$2:$A$749,1,0)),0,1)</f>
        <v>1</v>
      </c>
      <c r="Q12433">
        <f t="shared" si="1359"/>
        <v>0</v>
      </c>
      <c r="R12433">
        <f t="shared" si="1360"/>
        <v>0</v>
      </c>
      <c r="S12433">
        <f t="shared" si="1361"/>
        <v>0</v>
      </c>
      <c r="T12433">
        <f t="shared" si="1362"/>
        <v>10</v>
      </c>
      <c r="U12433">
        <f t="shared" si="1363"/>
        <v>0</v>
      </c>
      <c r="V12433" t="str">
        <f t="shared" si="1364"/>
        <v/>
      </c>
    </row>
    <row r="12434" spans="1:22" x14ac:dyDescent="0.2">
      <c r="A12434" t="s">
        <v>31669</v>
      </c>
      <c r="B12434" t="s">
        <v>135</v>
      </c>
      <c r="C12434">
        <v>31004668</v>
      </c>
      <c r="D12434">
        <v>31004805</v>
      </c>
      <c r="E12434">
        <v>138</v>
      </c>
      <c r="F12434" t="s">
        <v>74</v>
      </c>
      <c r="G12434" t="s">
        <v>4633</v>
      </c>
      <c r="H12434" t="s">
        <v>31670</v>
      </c>
      <c r="I12434">
        <v>0</v>
      </c>
      <c r="J12434">
        <v>0</v>
      </c>
      <c r="K12434">
        <v>0</v>
      </c>
      <c r="L12434">
        <v>0</v>
      </c>
      <c r="M12434">
        <v>0</v>
      </c>
      <c r="N12434">
        <v>0</v>
      </c>
      <c r="O12434" t="str">
        <f t="shared" si="1358"/>
        <v>STX1B</v>
      </c>
      <c r="P12434">
        <f>IF(ISERROR(VLOOKUP(G12434,Genes!$A$2:$A$749,1,0)),0,1)</f>
        <v>1</v>
      </c>
      <c r="Q12434">
        <f t="shared" si="1359"/>
        <v>0</v>
      </c>
      <c r="R12434">
        <f t="shared" si="1360"/>
        <v>0</v>
      </c>
      <c r="S12434">
        <f t="shared" si="1361"/>
        <v>0</v>
      </c>
      <c r="T12434">
        <f t="shared" si="1362"/>
        <v>11</v>
      </c>
      <c r="U12434">
        <f t="shared" si="1363"/>
        <v>1</v>
      </c>
      <c r="V12434">
        <f t="shared" si="1364"/>
        <v>0</v>
      </c>
    </row>
    <row r="12435" spans="1:22" x14ac:dyDescent="0.2">
      <c r="A12435" t="s">
        <v>31671</v>
      </c>
      <c r="B12435" t="s">
        <v>265</v>
      </c>
      <c r="C12435">
        <v>130374683</v>
      </c>
      <c r="D12435">
        <v>130374719</v>
      </c>
      <c r="E12435">
        <v>37</v>
      </c>
      <c r="F12435" t="s">
        <v>66</v>
      </c>
      <c r="G12435" t="s">
        <v>4640</v>
      </c>
      <c r="H12435" t="s">
        <v>31672</v>
      </c>
      <c r="I12435">
        <v>2</v>
      </c>
      <c r="J12435">
        <v>2</v>
      </c>
      <c r="K12435">
        <v>0</v>
      </c>
      <c r="L12435">
        <v>0</v>
      </c>
      <c r="M12435">
        <v>0</v>
      </c>
      <c r="N12435">
        <v>0</v>
      </c>
      <c r="O12435" t="str">
        <f t="shared" si="1358"/>
        <v/>
      </c>
      <c r="P12435">
        <f>IF(ISERROR(VLOOKUP(G12435,Genes!$A$2:$A$749,1,0)),0,1)</f>
        <v>1</v>
      </c>
      <c r="Q12435">
        <f t="shared" si="1359"/>
        <v>1</v>
      </c>
      <c r="R12435">
        <f t="shared" si="1360"/>
        <v>1</v>
      </c>
      <c r="S12435">
        <f t="shared" si="1361"/>
        <v>1</v>
      </c>
      <c r="T12435">
        <f t="shared" si="1362"/>
        <v>1</v>
      </c>
      <c r="U12435">
        <f t="shared" si="1363"/>
        <v>0</v>
      </c>
      <c r="V12435" t="str">
        <f t="shared" si="1364"/>
        <v/>
      </c>
    </row>
    <row r="12436" spans="1:22" x14ac:dyDescent="0.2">
      <c r="A12436" t="s">
        <v>31673</v>
      </c>
      <c r="B12436" t="s">
        <v>265</v>
      </c>
      <c r="C12436">
        <v>130430359</v>
      </c>
      <c r="D12436">
        <v>130430466</v>
      </c>
      <c r="E12436">
        <v>108</v>
      </c>
      <c r="F12436" t="s">
        <v>66</v>
      </c>
      <c r="G12436" t="s">
        <v>4640</v>
      </c>
      <c r="H12436" t="s">
        <v>31674</v>
      </c>
      <c r="I12436">
        <v>2</v>
      </c>
      <c r="J12436">
        <v>0</v>
      </c>
      <c r="K12436">
        <v>2</v>
      </c>
      <c r="L12436">
        <v>0</v>
      </c>
      <c r="M12436">
        <v>0</v>
      </c>
      <c r="N12436">
        <v>0</v>
      </c>
      <c r="O12436" t="str">
        <f t="shared" si="1358"/>
        <v/>
      </c>
      <c r="P12436">
        <f>IF(ISERROR(VLOOKUP(G12436,Genes!$A$2:$A$749,1,0)),0,1)</f>
        <v>1</v>
      </c>
      <c r="Q12436">
        <f t="shared" si="1359"/>
        <v>0</v>
      </c>
      <c r="R12436">
        <f t="shared" si="1360"/>
        <v>1</v>
      </c>
      <c r="S12436">
        <f t="shared" si="1361"/>
        <v>2</v>
      </c>
      <c r="T12436">
        <f t="shared" si="1362"/>
        <v>2</v>
      </c>
      <c r="U12436">
        <f t="shared" si="1363"/>
        <v>0</v>
      </c>
      <c r="V12436" t="str">
        <f t="shared" si="1364"/>
        <v/>
      </c>
    </row>
    <row r="12437" spans="1:22" x14ac:dyDescent="0.2">
      <c r="A12437" t="s">
        <v>31675</v>
      </c>
      <c r="B12437" t="s">
        <v>265</v>
      </c>
      <c r="C12437">
        <v>130432177</v>
      </c>
      <c r="D12437">
        <v>130432237</v>
      </c>
      <c r="E12437">
        <v>61</v>
      </c>
      <c r="F12437" t="s">
        <v>66</v>
      </c>
      <c r="G12437" t="s">
        <v>4640</v>
      </c>
      <c r="H12437" t="s">
        <v>31676</v>
      </c>
      <c r="I12437">
        <v>2</v>
      </c>
      <c r="J12437">
        <v>1</v>
      </c>
      <c r="K12437">
        <v>0</v>
      </c>
      <c r="L12437">
        <v>1</v>
      </c>
      <c r="M12437">
        <v>0</v>
      </c>
      <c r="N12437">
        <v>0</v>
      </c>
      <c r="O12437" t="str">
        <f t="shared" si="1358"/>
        <v/>
      </c>
      <c r="P12437">
        <f>IF(ISERROR(VLOOKUP(G12437,Genes!$A$2:$A$749,1,0)),0,1)</f>
        <v>1</v>
      </c>
      <c r="Q12437">
        <f t="shared" si="1359"/>
        <v>0</v>
      </c>
      <c r="R12437">
        <f t="shared" si="1360"/>
        <v>1</v>
      </c>
      <c r="S12437">
        <f t="shared" si="1361"/>
        <v>3</v>
      </c>
      <c r="T12437">
        <f t="shared" si="1362"/>
        <v>3</v>
      </c>
      <c r="U12437">
        <f t="shared" si="1363"/>
        <v>0</v>
      </c>
      <c r="V12437" t="str">
        <f t="shared" si="1364"/>
        <v/>
      </c>
    </row>
    <row r="12438" spans="1:22" x14ac:dyDescent="0.2">
      <c r="A12438" t="s">
        <v>31677</v>
      </c>
      <c r="B12438" t="s">
        <v>265</v>
      </c>
      <c r="C12438">
        <v>130434330</v>
      </c>
      <c r="D12438">
        <v>130434395</v>
      </c>
      <c r="E12438">
        <v>66</v>
      </c>
      <c r="F12438" t="s">
        <v>66</v>
      </c>
      <c r="G12438" t="s">
        <v>4640</v>
      </c>
      <c r="H12438" t="s">
        <v>31678</v>
      </c>
      <c r="I12438">
        <v>2</v>
      </c>
      <c r="J12438">
        <v>0</v>
      </c>
      <c r="K12438">
        <v>2</v>
      </c>
      <c r="L12438">
        <v>0</v>
      </c>
      <c r="M12438">
        <v>0</v>
      </c>
      <c r="N12438">
        <v>0</v>
      </c>
      <c r="O12438" t="str">
        <f t="shared" si="1358"/>
        <v/>
      </c>
      <c r="P12438">
        <f>IF(ISERROR(VLOOKUP(G12438,Genes!$A$2:$A$749,1,0)),0,1)</f>
        <v>1</v>
      </c>
      <c r="Q12438">
        <f t="shared" si="1359"/>
        <v>0</v>
      </c>
      <c r="R12438">
        <f t="shared" si="1360"/>
        <v>1</v>
      </c>
      <c r="S12438">
        <f t="shared" si="1361"/>
        <v>4</v>
      </c>
      <c r="T12438">
        <f t="shared" si="1362"/>
        <v>4</v>
      </c>
      <c r="U12438">
        <f t="shared" si="1363"/>
        <v>0</v>
      </c>
      <c r="V12438" t="str">
        <f t="shared" si="1364"/>
        <v/>
      </c>
    </row>
    <row r="12439" spans="1:22" x14ac:dyDescent="0.2">
      <c r="A12439" t="s">
        <v>31679</v>
      </c>
      <c r="B12439" t="s">
        <v>265</v>
      </c>
      <c r="C12439">
        <v>130435460</v>
      </c>
      <c r="D12439">
        <v>130435540</v>
      </c>
      <c r="E12439">
        <v>81</v>
      </c>
      <c r="F12439" t="s">
        <v>66</v>
      </c>
      <c r="G12439" t="s">
        <v>4640</v>
      </c>
      <c r="H12439" t="s">
        <v>31680</v>
      </c>
      <c r="I12439">
        <v>2</v>
      </c>
      <c r="J12439">
        <v>0</v>
      </c>
      <c r="K12439">
        <v>2</v>
      </c>
      <c r="L12439">
        <v>0</v>
      </c>
      <c r="M12439">
        <v>0</v>
      </c>
      <c r="N12439">
        <v>0</v>
      </c>
      <c r="O12439" t="str">
        <f t="shared" si="1358"/>
        <v/>
      </c>
      <c r="P12439">
        <f>IF(ISERROR(VLOOKUP(G12439,Genes!$A$2:$A$749,1,0)),0,1)</f>
        <v>1</v>
      </c>
      <c r="Q12439">
        <f t="shared" si="1359"/>
        <v>0</v>
      </c>
      <c r="R12439">
        <f t="shared" si="1360"/>
        <v>1</v>
      </c>
      <c r="S12439">
        <f t="shared" si="1361"/>
        <v>5</v>
      </c>
      <c r="T12439">
        <f t="shared" si="1362"/>
        <v>5</v>
      </c>
      <c r="U12439">
        <f t="shared" si="1363"/>
        <v>0</v>
      </c>
      <c r="V12439" t="str">
        <f t="shared" si="1364"/>
        <v/>
      </c>
    </row>
    <row r="12440" spans="1:22" x14ac:dyDescent="0.2">
      <c r="A12440" t="s">
        <v>31681</v>
      </c>
      <c r="B12440" t="s">
        <v>265</v>
      </c>
      <c r="C12440">
        <v>130438083</v>
      </c>
      <c r="D12440">
        <v>130438221</v>
      </c>
      <c r="E12440">
        <v>139</v>
      </c>
      <c r="F12440" t="s">
        <v>66</v>
      </c>
      <c r="G12440" t="s">
        <v>4640</v>
      </c>
      <c r="H12440" t="s">
        <v>31682</v>
      </c>
      <c r="I12440">
        <v>3</v>
      </c>
      <c r="J12440">
        <v>1</v>
      </c>
      <c r="K12440">
        <v>2</v>
      </c>
      <c r="L12440">
        <v>0</v>
      </c>
      <c r="M12440">
        <v>0</v>
      </c>
      <c r="N12440">
        <v>0</v>
      </c>
      <c r="O12440" t="str">
        <f t="shared" si="1358"/>
        <v/>
      </c>
      <c r="P12440">
        <f>IF(ISERROR(VLOOKUP(G12440,Genes!$A$2:$A$749,1,0)),0,1)</f>
        <v>1</v>
      </c>
      <c r="Q12440">
        <f t="shared" si="1359"/>
        <v>0</v>
      </c>
      <c r="R12440">
        <f t="shared" si="1360"/>
        <v>1</v>
      </c>
      <c r="S12440">
        <f t="shared" si="1361"/>
        <v>6</v>
      </c>
      <c r="T12440">
        <f t="shared" si="1362"/>
        <v>6</v>
      </c>
      <c r="U12440">
        <f t="shared" si="1363"/>
        <v>0</v>
      </c>
      <c r="V12440" t="str">
        <f t="shared" si="1364"/>
        <v/>
      </c>
    </row>
    <row r="12441" spans="1:22" x14ac:dyDescent="0.2">
      <c r="A12441" t="s">
        <v>31683</v>
      </c>
      <c r="B12441" t="s">
        <v>265</v>
      </c>
      <c r="C12441">
        <v>130438923</v>
      </c>
      <c r="D12441">
        <v>130439032</v>
      </c>
      <c r="E12441">
        <v>110</v>
      </c>
      <c r="F12441" t="s">
        <v>66</v>
      </c>
      <c r="G12441" t="s">
        <v>4640</v>
      </c>
      <c r="H12441" t="s">
        <v>31684</v>
      </c>
      <c r="I12441">
        <v>2</v>
      </c>
      <c r="J12441">
        <v>0</v>
      </c>
      <c r="K12441">
        <v>2</v>
      </c>
      <c r="L12441">
        <v>0</v>
      </c>
      <c r="M12441">
        <v>0</v>
      </c>
      <c r="N12441">
        <v>0</v>
      </c>
      <c r="O12441" t="str">
        <f t="shared" si="1358"/>
        <v/>
      </c>
      <c r="P12441">
        <f>IF(ISERROR(VLOOKUP(G12441,Genes!$A$2:$A$749,1,0)),0,1)</f>
        <v>1</v>
      </c>
      <c r="Q12441">
        <f t="shared" si="1359"/>
        <v>0</v>
      </c>
      <c r="R12441">
        <f t="shared" si="1360"/>
        <v>1</v>
      </c>
      <c r="S12441">
        <f t="shared" si="1361"/>
        <v>7</v>
      </c>
      <c r="T12441">
        <f t="shared" si="1362"/>
        <v>7</v>
      </c>
      <c r="U12441">
        <f t="shared" si="1363"/>
        <v>0</v>
      </c>
      <c r="V12441" t="str">
        <f t="shared" si="1364"/>
        <v/>
      </c>
    </row>
    <row r="12442" spans="1:22" x14ac:dyDescent="0.2">
      <c r="A12442" t="s">
        <v>31685</v>
      </c>
      <c r="B12442" t="s">
        <v>265</v>
      </c>
      <c r="C12442">
        <v>130440710</v>
      </c>
      <c r="D12442">
        <v>130440811</v>
      </c>
      <c r="E12442">
        <v>102</v>
      </c>
      <c r="F12442" t="s">
        <v>66</v>
      </c>
      <c r="G12442" t="s">
        <v>4640</v>
      </c>
      <c r="H12442" t="s">
        <v>31686</v>
      </c>
      <c r="I12442">
        <v>2</v>
      </c>
      <c r="J12442">
        <v>0</v>
      </c>
      <c r="K12442">
        <v>2</v>
      </c>
      <c r="L12442">
        <v>0</v>
      </c>
      <c r="M12442">
        <v>0</v>
      </c>
      <c r="N12442">
        <v>0</v>
      </c>
      <c r="O12442" t="str">
        <f t="shared" si="1358"/>
        <v/>
      </c>
      <c r="P12442">
        <f>IF(ISERROR(VLOOKUP(G12442,Genes!$A$2:$A$749,1,0)),0,1)</f>
        <v>1</v>
      </c>
      <c r="Q12442">
        <f t="shared" si="1359"/>
        <v>0</v>
      </c>
      <c r="R12442">
        <f t="shared" si="1360"/>
        <v>1</v>
      </c>
      <c r="S12442">
        <f t="shared" si="1361"/>
        <v>8</v>
      </c>
      <c r="T12442">
        <f t="shared" si="1362"/>
        <v>8</v>
      </c>
      <c r="U12442">
        <f t="shared" si="1363"/>
        <v>0</v>
      </c>
      <c r="V12442" t="str">
        <f t="shared" si="1364"/>
        <v/>
      </c>
    </row>
    <row r="12443" spans="1:22" x14ac:dyDescent="0.2">
      <c r="A12443" t="s">
        <v>31687</v>
      </c>
      <c r="B12443" t="s">
        <v>265</v>
      </c>
      <c r="C12443">
        <v>130442436</v>
      </c>
      <c r="D12443">
        <v>130442521</v>
      </c>
      <c r="E12443">
        <v>86</v>
      </c>
      <c r="F12443" t="s">
        <v>66</v>
      </c>
      <c r="G12443" t="s">
        <v>4640</v>
      </c>
      <c r="H12443" t="s">
        <v>31688</v>
      </c>
      <c r="I12443">
        <v>2</v>
      </c>
      <c r="J12443">
        <v>0</v>
      </c>
      <c r="K12443">
        <v>2</v>
      </c>
      <c r="L12443">
        <v>0</v>
      </c>
      <c r="M12443">
        <v>0</v>
      </c>
      <c r="N12443">
        <v>0</v>
      </c>
      <c r="O12443" t="str">
        <f t="shared" si="1358"/>
        <v/>
      </c>
      <c r="P12443">
        <f>IF(ISERROR(VLOOKUP(G12443,Genes!$A$2:$A$749,1,0)),0,1)</f>
        <v>1</v>
      </c>
      <c r="Q12443">
        <f t="shared" si="1359"/>
        <v>0</v>
      </c>
      <c r="R12443">
        <f t="shared" si="1360"/>
        <v>1</v>
      </c>
      <c r="S12443">
        <f t="shared" si="1361"/>
        <v>9</v>
      </c>
      <c r="T12443">
        <f t="shared" si="1362"/>
        <v>9</v>
      </c>
      <c r="U12443">
        <f t="shared" si="1363"/>
        <v>0</v>
      </c>
      <c r="V12443" t="str">
        <f t="shared" si="1364"/>
        <v/>
      </c>
    </row>
    <row r="12444" spans="1:22" x14ac:dyDescent="0.2">
      <c r="A12444" t="s">
        <v>31689</v>
      </c>
      <c r="B12444" t="s">
        <v>265</v>
      </c>
      <c r="C12444">
        <v>130444685</v>
      </c>
      <c r="D12444">
        <v>130444839</v>
      </c>
      <c r="E12444">
        <v>155</v>
      </c>
      <c r="F12444" t="s">
        <v>66</v>
      </c>
      <c r="G12444" t="s">
        <v>4640</v>
      </c>
      <c r="H12444" t="s">
        <v>31690</v>
      </c>
      <c r="I12444">
        <v>3</v>
      </c>
      <c r="J12444">
        <v>1</v>
      </c>
      <c r="K12444">
        <v>2</v>
      </c>
      <c r="L12444">
        <v>0</v>
      </c>
      <c r="M12444">
        <v>0</v>
      </c>
      <c r="N12444">
        <v>0</v>
      </c>
      <c r="O12444" t="str">
        <f t="shared" si="1358"/>
        <v/>
      </c>
      <c r="P12444">
        <f>IF(ISERROR(VLOOKUP(G12444,Genes!$A$2:$A$749,1,0)),0,1)</f>
        <v>1</v>
      </c>
      <c r="Q12444">
        <f t="shared" si="1359"/>
        <v>0</v>
      </c>
      <c r="R12444">
        <f t="shared" si="1360"/>
        <v>1</v>
      </c>
      <c r="S12444">
        <f t="shared" si="1361"/>
        <v>10</v>
      </c>
      <c r="T12444">
        <f t="shared" si="1362"/>
        <v>10</v>
      </c>
      <c r="U12444">
        <f t="shared" si="1363"/>
        <v>0</v>
      </c>
      <c r="V12444" t="str">
        <f t="shared" si="1364"/>
        <v/>
      </c>
    </row>
    <row r="12445" spans="1:22" x14ac:dyDescent="0.2">
      <c r="A12445" t="s">
        <v>31691</v>
      </c>
      <c r="B12445" t="s">
        <v>265</v>
      </c>
      <c r="C12445">
        <v>130446647</v>
      </c>
      <c r="D12445">
        <v>130446756</v>
      </c>
      <c r="E12445">
        <v>110</v>
      </c>
      <c r="F12445" t="s">
        <v>66</v>
      </c>
      <c r="G12445" t="s">
        <v>4640</v>
      </c>
      <c r="H12445" t="s">
        <v>31692</v>
      </c>
      <c r="I12445">
        <v>2</v>
      </c>
      <c r="J12445">
        <v>0</v>
      </c>
      <c r="K12445">
        <v>2</v>
      </c>
      <c r="L12445">
        <v>0</v>
      </c>
      <c r="M12445">
        <v>0</v>
      </c>
      <c r="N12445">
        <v>0</v>
      </c>
      <c r="O12445" t="str">
        <f t="shared" si="1358"/>
        <v/>
      </c>
      <c r="P12445">
        <f>IF(ISERROR(VLOOKUP(G12445,Genes!$A$2:$A$749,1,0)),0,1)</f>
        <v>1</v>
      </c>
      <c r="Q12445">
        <f t="shared" si="1359"/>
        <v>0</v>
      </c>
      <c r="R12445">
        <f t="shared" si="1360"/>
        <v>1</v>
      </c>
      <c r="S12445">
        <f t="shared" si="1361"/>
        <v>11</v>
      </c>
      <c r="T12445">
        <f t="shared" si="1362"/>
        <v>11</v>
      </c>
      <c r="U12445">
        <f t="shared" si="1363"/>
        <v>0</v>
      </c>
      <c r="V12445" t="str">
        <f t="shared" si="1364"/>
        <v/>
      </c>
    </row>
    <row r="12446" spans="1:22" x14ac:dyDescent="0.2">
      <c r="A12446" t="s">
        <v>31693</v>
      </c>
      <c r="B12446" t="s">
        <v>265</v>
      </c>
      <c r="C12446">
        <v>130413882</v>
      </c>
      <c r="D12446">
        <v>130413931</v>
      </c>
      <c r="E12446">
        <v>50</v>
      </c>
      <c r="F12446" t="s">
        <v>66</v>
      </c>
      <c r="G12446" t="s">
        <v>4640</v>
      </c>
      <c r="H12446" t="s">
        <v>31694</v>
      </c>
      <c r="I12446">
        <v>2</v>
      </c>
      <c r="J12446">
        <v>2</v>
      </c>
      <c r="K12446">
        <v>0</v>
      </c>
      <c r="L12446">
        <v>0</v>
      </c>
      <c r="M12446">
        <v>0</v>
      </c>
      <c r="N12446">
        <v>0</v>
      </c>
      <c r="O12446" t="str">
        <f t="shared" si="1358"/>
        <v/>
      </c>
      <c r="P12446">
        <f>IF(ISERROR(VLOOKUP(G12446,Genes!$A$2:$A$749,1,0)),0,1)</f>
        <v>1</v>
      </c>
      <c r="Q12446">
        <f t="shared" si="1359"/>
        <v>0</v>
      </c>
      <c r="R12446">
        <f t="shared" si="1360"/>
        <v>1</v>
      </c>
      <c r="S12446">
        <f t="shared" si="1361"/>
        <v>12</v>
      </c>
      <c r="T12446">
        <f t="shared" si="1362"/>
        <v>12</v>
      </c>
      <c r="U12446">
        <f t="shared" si="1363"/>
        <v>0</v>
      </c>
      <c r="V12446" t="str">
        <f t="shared" si="1364"/>
        <v/>
      </c>
    </row>
    <row r="12447" spans="1:22" x14ac:dyDescent="0.2">
      <c r="A12447" t="s">
        <v>31695</v>
      </c>
      <c r="B12447" t="s">
        <v>265</v>
      </c>
      <c r="C12447">
        <v>130453054</v>
      </c>
      <c r="D12447">
        <v>130453136</v>
      </c>
      <c r="E12447">
        <v>83</v>
      </c>
      <c r="F12447" t="s">
        <v>66</v>
      </c>
      <c r="G12447" t="s">
        <v>4640</v>
      </c>
      <c r="H12447" t="s">
        <v>31696</v>
      </c>
      <c r="I12447">
        <v>2</v>
      </c>
      <c r="J12447">
        <v>0</v>
      </c>
      <c r="K12447">
        <v>2</v>
      </c>
      <c r="L12447">
        <v>0</v>
      </c>
      <c r="M12447">
        <v>0</v>
      </c>
      <c r="N12447">
        <v>0</v>
      </c>
      <c r="O12447" t="str">
        <f t="shared" si="1358"/>
        <v/>
      </c>
      <c r="P12447">
        <f>IF(ISERROR(VLOOKUP(G12447,Genes!$A$2:$A$749,1,0)),0,1)</f>
        <v>1</v>
      </c>
      <c r="Q12447">
        <f t="shared" si="1359"/>
        <v>0</v>
      </c>
      <c r="R12447">
        <f t="shared" si="1360"/>
        <v>1</v>
      </c>
      <c r="S12447">
        <f t="shared" si="1361"/>
        <v>13</v>
      </c>
      <c r="T12447">
        <f t="shared" si="1362"/>
        <v>13</v>
      </c>
      <c r="U12447">
        <f t="shared" si="1363"/>
        <v>0</v>
      </c>
      <c r="V12447" t="str">
        <f t="shared" si="1364"/>
        <v/>
      </c>
    </row>
    <row r="12448" spans="1:22" x14ac:dyDescent="0.2">
      <c r="A12448" t="s">
        <v>31697</v>
      </c>
      <c r="B12448" t="s">
        <v>265</v>
      </c>
      <c r="C12448">
        <v>130415994</v>
      </c>
      <c r="D12448">
        <v>130416075</v>
      </c>
      <c r="E12448">
        <v>82</v>
      </c>
      <c r="F12448" t="s">
        <v>66</v>
      </c>
      <c r="G12448" t="s">
        <v>4640</v>
      </c>
      <c r="H12448" t="s">
        <v>31698</v>
      </c>
      <c r="I12448">
        <v>2</v>
      </c>
      <c r="J12448">
        <v>0</v>
      </c>
      <c r="K12448">
        <v>2</v>
      </c>
      <c r="L12448">
        <v>0</v>
      </c>
      <c r="M12448">
        <v>0</v>
      </c>
      <c r="N12448">
        <v>0</v>
      </c>
      <c r="O12448" t="str">
        <f t="shared" si="1358"/>
        <v/>
      </c>
      <c r="P12448">
        <f>IF(ISERROR(VLOOKUP(G12448,Genes!$A$2:$A$749,1,0)),0,1)</f>
        <v>1</v>
      </c>
      <c r="Q12448">
        <f t="shared" si="1359"/>
        <v>0</v>
      </c>
      <c r="R12448">
        <f t="shared" si="1360"/>
        <v>1</v>
      </c>
      <c r="S12448">
        <f t="shared" si="1361"/>
        <v>14</v>
      </c>
      <c r="T12448">
        <f t="shared" si="1362"/>
        <v>14</v>
      </c>
      <c r="U12448">
        <f t="shared" si="1363"/>
        <v>0</v>
      </c>
      <c r="V12448" t="str">
        <f t="shared" si="1364"/>
        <v/>
      </c>
    </row>
    <row r="12449" spans="1:22" x14ac:dyDescent="0.2">
      <c r="A12449" t="s">
        <v>31699</v>
      </c>
      <c r="B12449" t="s">
        <v>265</v>
      </c>
      <c r="C12449">
        <v>130420654</v>
      </c>
      <c r="D12449">
        <v>130420730</v>
      </c>
      <c r="E12449">
        <v>77</v>
      </c>
      <c r="F12449" t="s">
        <v>66</v>
      </c>
      <c r="G12449" t="s">
        <v>4640</v>
      </c>
      <c r="H12449" t="s">
        <v>31700</v>
      </c>
      <c r="I12449">
        <v>2</v>
      </c>
      <c r="J12449">
        <v>0</v>
      </c>
      <c r="K12449">
        <v>2</v>
      </c>
      <c r="L12449">
        <v>0</v>
      </c>
      <c r="M12449">
        <v>0</v>
      </c>
      <c r="N12449">
        <v>0</v>
      </c>
      <c r="O12449" t="str">
        <f t="shared" si="1358"/>
        <v/>
      </c>
      <c r="P12449">
        <f>IF(ISERROR(VLOOKUP(G12449,Genes!$A$2:$A$749,1,0)),0,1)</f>
        <v>1</v>
      </c>
      <c r="Q12449">
        <f t="shared" si="1359"/>
        <v>0</v>
      </c>
      <c r="R12449">
        <f t="shared" si="1360"/>
        <v>1</v>
      </c>
      <c r="S12449">
        <f t="shared" si="1361"/>
        <v>15</v>
      </c>
      <c r="T12449">
        <f t="shared" si="1362"/>
        <v>15</v>
      </c>
      <c r="U12449">
        <f t="shared" si="1363"/>
        <v>0</v>
      </c>
      <c r="V12449" t="str">
        <f t="shared" si="1364"/>
        <v/>
      </c>
    </row>
    <row r="12450" spans="1:22" x14ac:dyDescent="0.2">
      <c r="A12450" t="s">
        <v>31701</v>
      </c>
      <c r="B12450" t="s">
        <v>265</v>
      </c>
      <c r="C12450">
        <v>130422309</v>
      </c>
      <c r="D12450">
        <v>130422387</v>
      </c>
      <c r="E12450">
        <v>79</v>
      </c>
      <c r="F12450" t="s">
        <v>66</v>
      </c>
      <c r="G12450" t="s">
        <v>4640</v>
      </c>
      <c r="H12450" t="s">
        <v>31702</v>
      </c>
      <c r="I12450">
        <v>2</v>
      </c>
      <c r="J12450">
        <v>0</v>
      </c>
      <c r="K12450">
        <v>2</v>
      </c>
      <c r="L12450">
        <v>0</v>
      </c>
      <c r="M12450">
        <v>0</v>
      </c>
      <c r="N12450">
        <v>0</v>
      </c>
      <c r="O12450" t="str">
        <f t="shared" si="1358"/>
        <v/>
      </c>
      <c r="P12450">
        <f>IF(ISERROR(VLOOKUP(G12450,Genes!$A$2:$A$749,1,0)),0,1)</f>
        <v>1</v>
      </c>
      <c r="Q12450">
        <f t="shared" si="1359"/>
        <v>0</v>
      </c>
      <c r="R12450">
        <f t="shared" si="1360"/>
        <v>1</v>
      </c>
      <c r="S12450">
        <f t="shared" si="1361"/>
        <v>16</v>
      </c>
      <c r="T12450">
        <f t="shared" si="1362"/>
        <v>16</v>
      </c>
      <c r="U12450">
        <f t="shared" si="1363"/>
        <v>0</v>
      </c>
      <c r="V12450" t="str">
        <f t="shared" si="1364"/>
        <v/>
      </c>
    </row>
    <row r="12451" spans="1:22" x14ac:dyDescent="0.2">
      <c r="A12451" t="s">
        <v>31703</v>
      </c>
      <c r="B12451" t="s">
        <v>265</v>
      </c>
      <c r="C12451">
        <v>130423381</v>
      </c>
      <c r="D12451">
        <v>130423484</v>
      </c>
      <c r="E12451">
        <v>104</v>
      </c>
      <c r="F12451" t="s">
        <v>66</v>
      </c>
      <c r="G12451" t="s">
        <v>4640</v>
      </c>
      <c r="H12451" t="s">
        <v>31704</v>
      </c>
      <c r="I12451">
        <v>2</v>
      </c>
      <c r="J12451">
        <v>0</v>
      </c>
      <c r="K12451">
        <v>2</v>
      </c>
      <c r="L12451">
        <v>0</v>
      </c>
      <c r="M12451">
        <v>0</v>
      </c>
      <c r="N12451">
        <v>0</v>
      </c>
      <c r="O12451" t="str">
        <f t="shared" si="1358"/>
        <v/>
      </c>
      <c r="P12451">
        <f>IF(ISERROR(VLOOKUP(G12451,Genes!$A$2:$A$749,1,0)),0,1)</f>
        <v>1</v>
      </c>
      <c r="Q12451">
        <f t="shared" si="1359"/>
        <v>0</v>
      </c>
      <c r="R12451">
        <f t="shared" si="1360"/>
        <v>1</v>
      </c>
      <c r="S12451">
        <f t="shared" si="1361"/>
        <v>17</v>
      </c>
      <c r="T12451">
        <f t="shared" si="1362"/>
        <v>17</v>
      </c>
      <c r="U12451">
        <f t="shared" si="1363"/>
        <v>0</v>
      </c>
      <c r="V12451" t="str">
        <f t="shared" si="1364"/>
        <v/>
      </c>
    </row>
    <row r="12452" spans="1:22" x14ac:dyDescent="0.2">
      <c r="A12452" t="s">
        <v>31705</v>
      </c>
      <c r="B12452" t="s">
        <v>265</v>
      </c>
      <c r="C12452">
        <v>130425484</v>
      </c>
      <c r="D12452">
        <v>130425632</v>
      </c>
      <c r="E12452">
        <v>149</v>
      </c>
      <c r="F12452" t="s">
        <v>66</v>
      </c>
      <c r="G12452" t="s">
        <v>4640</v>
      </c>
      <c r="H12452" t="s">
        <v>31706</v>
      </c>
      <c r="I12452">
        <v>3</v>
      </c>
      <c r="J12452">
        <v>1</v>
      </c>
      <c r="K12452">
        <v>2</v>
      </c>
      <c r="L12452">
        <v>0</v>
      </c>
      <c r="M12452">
        <v>0</v>
      </c>
      <c r="N12452">
        <v>0</v>
      </c>
      <c r="O12452" t="str">
        <f t="shared" si="1358"/>
        <v/>
      </c>
      <c r="P12452">
        <f>IF(ISERROR(VLOOKUP(G12452,Genes!$A$2:$A$749,1,0)),0,1)</f>
        <v>1</v>
      </c>
      <c r="Q12452">
        <f t="shared" si="1359"/>
        <v>0</v>
      </c>
      <c r="R12452">
        <f t="shared" si="1360"/>
        <v>1</v>
      </c>
      <c r="S12452">
        <f t="shared" si="1361"/>
        <v>18</v>
      </c>
      <c r="T12452">
        <f t="shared" si="1362"/>
        <v>18</v>
      </c>
      <c r="U12452">
        <f t="shared" si="1363"/>
        <v>0</v>
      </c>
      <c r="V12452" t="str">
        <f t="shared" si="1364"/>
        <v/>
      </c>
    </row>
    <row r="12453" spans="1:22" x14ac:dyDescent="0.2">
      <c r="A12453" t="s">
        <v>31707</v>
      </c>
      <c r="B12453" t="s">
        <v>265</v>
      </c>
      <c r="C12453">
        <v>130427526</v>
      </c>
      <c r="D12453">
        <v>130427610</v>
      </c>
      <c r="E12453">
        <v>85</v>
      </c>
      <c r="F12453" t="s">
        <v>66</v>
      </c>
      <c r="G12453" t="s">
        <v>4640</v>
      </c>
      <c r="H12453" t="s">
        <v>31708</v>
      </c>
      <c r="I12453">
        <v>2</v>
      </c>
      <c r="J12453">
        <v>0</v>
      </c>
      <c r="K12453">
        <v>2</v>
      </c>
      <c r="L12453">
        <v>0</v>
      </c>
      <c r="M12453">
        <v>0</v>
      </c>
      <c r="N12453">
        <v>0</v>
      </c>
      <c r="O12453" t="str">
        <f t="shared" si="1358"/>
        <v/>
      </c>
      <c r="P12453">
        <f>IF(ISERROR(VLOOKUP(G12453,Genes!$A$2:$A$749,1,0)),0,1)</f>
        <v>1</v>
      </c>
      <c r="Q12453">
        <f t="shared" si="1359"/>
        <v>0</v>
      </c>
      <c r="R12453">
        <f t="shared" si="1360"/>
        <v>1</v>
      </c>
      <c r="S12453">
        <f t="shared" si="1361"/>
        <v>19</v>
      </c>
      <c r="T12453">
        <f t="shared" si="1362"/>
        <v>19</v>
      </c>
      <c r="U12453">
        <f t="shared" si="1363"/>
        <v>0</v>
      </c>
      <c r="V12453" t="str">
        <f t="shared" si="1364"/>
        <v/>
      </c>
    </row>
    <row r="12454" spans="1:22" x14ac:dyDescent="0.2">
      <c r="A12454" t="s">
        <v>31709</v>
      </c>
      <c r="B12454" t="s">
        <v>265</v>
      </c>
      <c r="C12454">
        <v>130428445</v>
      </c>
      <c r="D12454">
        <v>130428575</v>
      </c>
      <c r="E12454">
        <v>131</v>
      </c>
      <c r="F12454" t="s">
        <v>66</v>
      </c>
      <c r="G12454" t="s">
        <v>4640</v>
      </c>
      <c r="H12454" t="s">
        <v>31710</v>
      </c>
      <c r="I12454">
        <v>3</v>
      </c>
      <c r="J12454">
        <v>1</v>
      </c>
      <c r="K12454">
        <v>2</v>
      </c>
      <c r="L12454">
        <v>0</v>
      </c>
      <c r="M12454">
        <v>0</v>
      </c>
      <c r="N12454">
        <v>0</v>
      </c>
      <c r="O12454" t="str">
        <f t="shared" si="1358"/>
        <v>STXBP1</v>
      </c>
      <c r="P12454">
        <f>IF(ISERROR(VLOOKUP(G12454,Genes!$A$2:$A$749,1,0)),0,1)</f>
        <v>1</v>
      </c>
      <c r="Q12454">
        <f t="shared" si="1359"/>
        <v>0</v>
      </c>
      <c r="R12454">
        <f t="shared" si="1360"/>
        <v>1</v>
      </c>
      <c r="S12454">
        <f t="shared" si="1361"/>
        <v>20</v>
      </c>
      <c r="T12454">
        <f t="shared" si="1362"/>
        <v>20</v>
      </c>
      <c r="U12454">
        <f t="shared" si="1363"/>
        <v>1</v>
      </c>
      <c r="V12454">
        <f t="shared" si="1364"/>
        <v>1</v>
      </c>
    </row>
    <row r="12455" spans="1:22" x14ac:dyDescent="0.2">
      <c r="A12455" t="s">
        <v>31711</v>
      </c>
      <c r="B12455" t="s">
        <v>682</v>
      </c>
      <c r="C12455">
        <v>48575316</v>
      </c>
      <c r="D12455">
        <v>48575405</v>
      </c>
      <c r="E12455">
        <v>90</v>
      </c>
      <c r="F12455" t="s">
        <v>74</v>
      </c>
      <c r="G12455" t="s">
        <v>4647</v>
      </c>
      <c r="H12455" t="s">
        <v>31712</v>
      </c>
      <c r="I12455">
        <v>2</v>
      </c>
      <c r="J12455">
        <v>0</v>
      </c>
      <c r="K12455">
        <v>2</v>
      </c>
      <c r="L12455">
        <v>0</v>
      </c>
      <c r="M12455">
        <v>0</v>
      </c>
      <c r="N12455">
        <v>0</v>
      </c>
      <c r="O12455" t="str">
        <f t="shared" si="1358"/>
        <v/>
      </c>
      <c r="P12455">
        <f>IF(ISERROR(VLOOKUP(G12455,Genes!$A$2:$A$749,1,0)),0,1)</f>
        <v>1</v>
      </c>
      <c r="Q12455">
        <f t="shared" si="1359"/>
        <v>1</v>
      </c>
      <c r="R12455">
        <f t="shared" si="1360"/>
        <v>1</v>
      </c>
      <c r="S12455">
        <f t="shared" si="1361"/>
        <v>1</v>
      </c>
      <c r="T12455">
        <f t="shared" si="1362"/>
        <v>1</v>
      </c>
      <c r="U12455">
        <f t="shared" si="1363"/>
        <v>0</v>
      </c>
      <c r="V12455" t="str">
        <f t="shared" si="1364"/>
        <v/>
      </c>
    </row>
    <row r="12456" spans="1:22" x14ac:dyDescent="0.2">
      <c r="A12456" t="s">
        <v>31713</v>
      </c>
      <c r="B12456" t="s">
        <v>682</v>
      </c>
      <c r="C12456">
        <v>48539543</v>
      </c>
      <c r="D12456">
        <v>48539775</v>
      </c>
      <c r="E12456">
        <v>233</v>
      </c>
      <c r="F12456" t="s">
        <v>74</v>
      </c>
      <c r="G12456" t="s">
        <v>4647</v>
      </c>
      <c r="H12456" t="s">
        <v>31714</v>
      </c>
      <c r="I12456">
        <v>0</v>
      </c>
      <c r="J12456">
        <v>0</v>
      </c>
      <c r="K12456">
        <v>0</v>
      </c>
      <c r="L12456">
        <v>0</v>
      </c>
      <c r="M12456">
        <v>0</v>
      </c>
      <c r="N12456">
        <v>0</v>
      </c>
      <c r="O12456" t="str">
        <f t="shared" si="1358"/>
        <v/>
      </c>
      <c r="P12456">
        <f>IF(ISERROR(VLOOKUP(G12456,Genes!$A$2:$A$749,1,0)),0,1)</f>
        <v>1</v>
      </c>
      <c r="Q12456">
        <f t="shared" si="1359"/>
        <v>0</v>
      </c>
      <c r="R12456">
        <f t="shared" si="1360"/>
        <v>0</v>
      </c>
      <c r="S12456">
        <f t="shared" si="1361"/>
        <v>1</v>
      </c>
      <c r="T12456">
        <f t="shared" si="1362"/>
        <v>2</v>
      </c>
      <c r="U12456">
        <f t="shared" si="1363"/>
        <v>0</v>
      </c>
      <c r="V12456" t="str">
        <f t="shared" si="1364"/>
        <v/>
      </c>
    </row>
    <row r="12457" spans="1:22" x14ac:dyDescent="0.2">
      <c r="A12457" t="s">
        <v>31715</v>
      </c>
      <c r="B12457" t="s">
        <v>682</v>
      </c>
      <c r="C12457">
        <v>48528531</v>
      </c>
      <c r="D12457">
        <v>48528692</v>
      </c>
      <c r="E12457">
        <v>162</v>
      </c>
      <c r="F12457" t="s">
        <v>74</v>
      </c>
      <c r="G12457" t="s">
        <v>4647</v>
      </c>
      <c r="H12457" t="s">
        <v>31716</v>
      </c>
      <c r="I12457">
        <v>5</v>
      </c>
      <c r="J12457">
        <v>1</v>
      </c>
      <c r="K12457">
        <v>2</v>
      </c>
      <c r="L12457">
        <v>0</v>
      </c>
      <c r="M12457">
        <v>1</v>
      </c>
      <c r="N12457">
        <v>1</v>
      </c>
      <c r="O12457" t="str">
        <f t="shared" si="1358"/>
        <v/>
      </c>
      <c r="P12457">
        <f>IF(ISERROR(VLOOKUP(G12457,Genes!$A$2:$A$749,1,0)),0,1)</f>
        <v>1</v>
      </c>
      <c r="Q12457">
        <f t="shared" si="1359"/>
        <v>0</v>
      </c>
      <c r="R12457">
        <f t="shared" si="1360"/>
        <v>1</v>
      </c>
      <c r="S12457">
        <f t="shared" si="1361"/>
        <v>2</v>
      </c>
      <c r="T12457">
        <f t="shared" si="1362"/>
        <v>3</v>
      </c>
      <c r="U12457">
        <f t="shared" si="1363"/>
        <v>0</v>
      </c>
      <c r="V12457" t="str">
        <f t="shared" si="1364"/>
        <v/>
      </c>
    </row>
    <row r="12458" spans="1:22" x14ac:dyDescent="0.2">
      <c r="A12458" t="s">
        <v>31717</v>
      </c>
      <c r="B12458" t="s">
        <v>682</v>
      </c>
      <c r="C12458">
        <v>48528275</v>
      </c>
      <c r="D12458">
        <v>48528417</v>
      </c>
      <c r="E12458">
        <v>143</v>
      </c>
      <c r="F12458" t="s">
        <v>74</v>
      </c>
      <c r="G12458" t="s">
        <v>4647</v>
      </c>
      <c r="H12458" t="s">
        <v>31718</v>
      </c>
      <c r="I12458">
        <v>4</v>
      </c>
      <c r="J12458">
        <v>0</v>
      </c>
      <c r="K12458">
        <v>2</v>
      </c>
      <c r="L12458">
        <v>1</v>
      </c>
      <c r="M12458">
        <v>0</v>
      </c>
      <c r="N12458">
        <v>1</v>
      </c>
      <c r="O12458" t="str">
        <f t="shared" si="1358"/>
        <v/>
      </c>
      <c r="P12458">
        <f>IF(ISERROR(VLOOKUP(G12458,Genes!$A$2:$A$749,1,0)),0,1)</f>
        <v>1</v>
      </c>
      <c r="Q12458">
        <f t="shared" si="1359"/>
        <v>0</v>
      </c>
      <c r="R12458">
        <f t="shared" si="1360"/>
        <v>1</v>
      </c>
      <c r="S12458">
        <f t="shared" si="1361"/>
        <v>3</v>
      </c>
      <c r="T12458">
        <f t="shared" si="1362"/>
        <v>4</v>
      </c>
      <c r="U12458">
        <f t="shared" si="1363"/>
        <v>0</v>
      </c>
      <c r="V12458" t="str">
        <f t="shared" si="1364"/>
        <v/>
      </c>
    </row>
    <row r="12459" spans="1:22" x14ac:dyDescent="0.2">
      <c r="A12459" t="s">
        <v>31719</v>
      </c>
      <c r="B12459" t="s">
        <v>682</v>
      </c>
      <c r="C12459">
        <v>48523618</v>
      </c>
      <c r="D12459">
        <v>48523738</v>
      </c>
      <c r="E12459">
        <v>121</v>
      </c>
      <c r="F12459" t="s">
        <v>74</v>
      </c>
      <c r="G12459" t="s">
        <v>4647</v>
      </c>
      <c r="H12459" t="s">
        <v>31720</v>
      </c>
      <c r="I12459">
        <v>3</v>
      </c>
      <c r="J12459">
        <v>1</v>
      </c>
      <c r="K12459">
        <v>1</v>
      </c>
      <c r="L12459">
        <v>1</v>
      </c>
      <c r="M12459">
        <v>0</v>
      </c>
      <c r="N12459">
        <v>0</v>
      </c>
      <c r="O12459" t="str">
        <f t="shared" si="1358"/>
        <v/>
      </c>
      <c r="P12459">
        <f>IF(ISERROR(VLOOKUP(G12459,Genes!$A$2:$A$749,1,0)),0,1)</f>
        <v>1</v>
      </c>
      <c r="Q12459">
        <f t="shared" si="1359"/>
        <v>0</v>
      </c>
      <c r="R12459">
        <f t="shared" si="1360"/>
        <v>1</v>
      </c>
      <c r="S12459">
        <f t="shared" si="1361"/>
        <v>4</v>
      </c>
      <c r="T12459">
        <f t="shared" si="1362"/>
        <v>5</v>
      </c>
      <c r="U12459">
        <f t="shared" si="1363"/>
        <v>0</v>
      </c>
      <c r="V12459" t="str">
        <f t="shared" si="1364"/>
        <v/>
      </c>
    </row>
    <row r="12460" spans="1:22" x14ac:dyDescent="0.2">
      <c r="A12460" t="s">
        <v>31721</v>
      </c>
      <c r="B12460" t="s">
        <v>682</v>
      </c>
      <c r="C12460">
        <v>48523075</v>
      </c>
      <c r="D12460">
        <v>48523163</v>
      </c>
      <c r="E12460">
        <v>89</v>
      </c>
      <c r="F12460" t="s">
        <v>74</v>
      </c>
      <c r="G12460" t="s">
        <v>4647</v>
      </c>
      <c r="H12460" t="s">
        <v>31722</v>
      </c>
      <c r="I12460">
        <v>2</v>
      </c>
      <c r="J12460">
        <v>0</v>
      </c>
      <c r="K12460">
        <v>2</v>
      </c>
      <c r="L12460">
        <v>0</v>
      </c>
      <c r="M12460">
        <v>0</v>
      </c>
      <c r="N12460">
        <v>0</v>
      </c>
      <c r="O12460" t="str">
        <f t="shared" si="1358"/>
        <v/>
      </c>
      <c r="P12460">
        <f>IF(ISERROR(VLOOKUP(G12460,Genes!$A$2:$A$749,1,0)),0,1)</f>
        <v>1</v>
      </c>
      <c r="Q12460">
        <f t="shared" si="1359"/>
        <v>0</v>
      </c>
      <c r="R12460">
        <f t="shared" si="1360"/>
        <v>1</v>
      </c>
      <c r="S12460">
        <f t="shared" si="1361"/>
        <v>5</v>
      </c>
      <c r="T12460">
        <f t="shared" si="1362"/>
        <v>6</v>
      </c>
      <c r="U12460">
        <f t="shared" si="1363"/>
        <v>0</v>
      </c>
      <c r="V12460" t="str">
        <f t="shared" si="1364"/>
        <v/>
      </c>
    </row>
    <row r="12461" spans="1:22" x14ac:dyDescent="0.2">
      <c r="A12461" t="s">
        <v>31723</v>
      </c>
      <c r="B12461" t="s">
        <v>682</v>
      </c>
      <c r="C12461">
        <v>48517506</v>
      </c>
      <c r="D12461">
        <v>48517580</v>
      </c>
      <c r="E12461">
        <v>75</v>
      </c>
      <c r="F12461" t="s">
        <v>74</v>
      </c>
      <c r="G12461" t="s">
        <v>4647</v>
      </c>
      <c r="H12461" t="s">
        <v>31724</v>
      </c>
      <c r="I12461">
        <v>2</v>
      </c>
      <c r="J12461">
        <v>0</v>
      </c>
      <c r="K12461">
        <v>2</v>
      </c>
      <c r="L12461">
        <v>0</v>
      </c>
      <c r="M12461">
        <v>0</v>
      </c>
      <c r="N12461">
        <v>0</v>
      </c>
      <c r="O12461" t="str">
        <f t="shared" si="1358"/>
        <v/>
      </c>
      <c r="P12461">
        <f>IF(ISERROR(VLOOKUP(G12461,Genes!$A$2:$A$749,1,0)),0,1)</f>
        <v>1</v>
      </c>
      <c r="Q12461">
        <f t="shared" si="1359"/>
        <v>0</v>
      </c>
      <c r="R12461">
        <f t="shared" si="1360"/>
        <v>1</v>
      </c>
      <c r="S12461">
        <f t="shared" si="1361"/>
        <v>6</v>
      </c>
      <c r="T12461">
        <f t="shared" si="1362"/>
        <v>7</v>
      </c>
      <c r="U12461">
        <f t="shared" si="1363"/>
        <v>0</v>
      </c>
      <c r="V12461" t="str">
        <f t="shared" si="1364"/>
        <v/>
      </c>
    </row>
    <row r="12462" spans="1:22" x14ac:dyDescent="0.2">
      <c r="A12462" t="s">
        <v>31725</v>
      </c>
      <c r="B12462" t="s">
        <v>682</v>
      </c>
      <c r="C12462">
        <v>48570978</v>
      </c>
      <c r="D12462">
        <v>48571158</v>
      </c>
      <c r="E12462">
        <v>181</v>
      </c>
      <c r="F12462" t="s">
        <v>74</v>
      </c>
      <c r="G12462" t="s">
        <v>4647</v>
      </c>
      <c r="H12462" t="s">
        <v>31726</v>
      </c>
      <c r="I12462">
        <v>3</v>
      </c>
      <c r="J12462">
        <v>1</v>
      </c>
      <c r="K12462">
        <v>2</v>
      </c>
      <c r="L12462">
        <v>0</v>
      </c>
      <c r="M12462">
        <v>0</v>
      </c>
      <c r="N12462">
        <v>0</v>
      </c>
      <c r="O12462" t="str">
        <f t="shared" si="1358"/>
        <v/>
      </c>
      <c r="P12462">
        <f>IF(ISERROR(VLOOKUP(G12462,Genes!$A$2:$A$749,1,0)),0,1)</f>
        <v>1</v>
      </c>
      <c r="Q12462">
        <f t="shared" si="1359"/>
        <v>0</v>
      </c>
      <c r="R12462">
        <f t="shared" si="1360"/>
        <v>1</v>
      </c>
      <c r="S12462">
        <f t="shared" si="1361"/>
        <v>7</v>
      </c>
      <c r="T12462">
        <f t="shared" si="1362"/>
        <v>8</v>
      </c>
      <c r="U12462">
        <f t="shared" si="1363"/>
        <v>0</v>
      </c>
      <c r="V12462" t="str">
        <f t="shared" si="1364"/>
        <v/>
      </c>
    </row>
    <row r="12463" spans="1:22" x14ac:dyDescent="0.2">
      <c r="A12463" t="s">
        <v>31727</v>
      </c>
      <c r="B12463" t="s">
        <v>682</v>
      </c>
      <c r="C12463">
        <v>48570978</v>
      </c>
      <c r="D12463">
        <v>48571074</v>
      </c>
      <c r="E12463">
        <v>97</v>
      </c>
      <c r="F12463" t="s">
        <v>74</v>
      </c>
      <c r="G12463" t="s">
        <v>4647</v>
      </c>
      <c r="H12463" t="s">
        <v>31728</v>
      </c>
      <c r="I12463">
        <v>3</v>
      </c>
      <c r="J12463">
        <v>0</v>
      </c>
      <c r="K12463">
        <v>2</v>
      </c>
      <c r="L12463">
        <v>1</v>
      </c>
      <c r="M12463">
        <v>0</v>
      </c>
      <c r="N12463">
        <v>0</v>
      </c>
      <c r="O12463" t="str">
        <f t="shared" si="1358"/>
        <v/>
      </c>
      <c r="P12463">
        <f>IF(ISERROR(VLOOKUP(G12463,Genes!$A$2:$A$749,1,0)),0,1)</f>
        <v>1</v>
      </c>
      <c r="Q12463">
        <f t="shared" si="1359"/>
        <v>0</v>
      </c>
      <c r="R12463">
        <f t="shared" si="1360"/>
        <v>1</v>
      </c>
      <c r="S12463">
        <f t="shared" si="1361"/>
        <v>8</v>
      </c>
      <c r="T12463">
        <f t="shared" si="1362"/>
        <v>9</v>
      </c>
      <c r="U12463">
        <f t="shared" si="1363"/>
        <v>0</v>
      </c>
      <c r="V12463" t="str">
        <f t="shared" si="1364"/>
        <v/>
      </c>
    </row>
    <row r="12464" spans="1:22" x14ac:dyDescent="0.2">
      <c r="A12464" t="s">
        <v>31729</v>
      </c>
      <c r="B12464" t="s">
        <v>682</v>
      </c>
      <c r="C12464">
        <v>48565638</v>
      </c>
      <c r="D12464">
        <v>48565671</v>
      </c>
      <c r="E12464">
        <v>34</v>
      </c>
      <c r="F12464" t="s">
        <v>74</v>
      </c>
      <c r="G12464" t="s">
        <v>4647</v>
      </c>
      <c r="H12464" t="s">
        <v>31730</v>
      </c>
      <c r="I12464">
        <v>0</v>
      </c>
      <c r="J12464">
        <v>0</v>
      </c>
      <c r="K12464">
        <v>0</v>
      </c>
      <c r="L12464">
        <v>0</v>
      </c>
      <c r="M12464">
        <v>0</v>
      </c>
      <c r="N12464">
        <v>0</v>
      </c>
      <c r="O12464" t="str">
        <f t="shared" si="1358"/>
        <v/>
      </c>
      <c r="P12464">
        <f>IF(ISERROR(VLOOKUP(G12464,Genes!$A$2:$A$749,1,0)),0,1)</f>
        <v>1</v>
      </c>
      <c r="Q12464">
        <f t="shared" si="1359"/>
        <v>0</v>
      </c>
      <c r="R12464">
        <f t="shared" si="1360"/>
        <v>0</v>
      </c>
      <c r="S12464">
        <f t="shared" si="1361"/>
        <v>8</v>
      </c>
      <c r="T12464">
        <f t="shared" si="1362"/>
        <v>10</v>
      </c>
      <c r="U12464">
        <f t="shared" si="1363"/>
        <v>0</v>
      </c>
      <c r="V12464" t="str">
        <f t="shared" si="1364"/>
        <v/>
      </c>
    </row>
    <row r="12465" spans="1:22" x14ac:dyDescent="0.2">
      <c r="A12465" t="s">
        <v>31731</v>
      </c>
      <c r="B12465" t="s">
        <v>682</v>
      </c>
      <c r="C12465">
        <v>48563017</v>
      </c>
      <c r="D12465">
        <v>48563116</v>
      </c>
      <c r="E12465">
        <v>100</v>
      </c>
      <c r="F12465" t="s">
        <v>74</v>
      </c>
      <c r="G12465" t="s">
        <v>4647</v>
      </c>
      <c r="H12465" t="s">
        <v>31732</v>
      </c>
      <c r="I12465">
        <v>2</v>
      </c>
      <c r="J12465">
        <v>0</v>
      </c>
      <c r="K12465">
        <v>2</v>
      </c>
      <c r="L12465">
        <v>0</v>
      </c>
      <c r="M12465">
        <v>0</v>
      </c>
      <c r="N12465">
        <v>0</v>
      </c>
      <c r="O12465" t="str">
        <f t="shared" si="1358"/>
        <v/>
      </c>
      <c r="P12465">
        <f>IF(ISERROR(VLOOKUP(G12465,Genes!$A$2:$A$749,1,0)),0,1)</f>
        <v>1</v>
      </c>
      <c r="Q12465">
        <f t="shared" si="1359"/>
        <v>0</v>
      </c>
      <c r="R12465">
        <f t="shared" si="1360"/>
        <v>1</v>
      </c>
      <c r="S12465">
        <f t="shared" si="1361"/>
        <v>9</v>
      </c>
      <c r="T12465">
        <f t="shared" si="1362"/>
        <v>11</v>
      </c>
      <c r="U12465">
        <f t="shared" si="1363"/>
        <v>0</v>
      </c>
      <c r="V12465" t="str">
        <f t="shared" si="1364"/>
        <v/>
      </c>
    </row>
    <row r="12466" spans="1:22" x14ac:dyDescent="0.2">
      <c r="A12466" t="s">
        <v>31733</v>
      </c>
      <c r="B12466" t="s">
        <v>682</v>
      </c>
      <c r="C12466">
        <v>48562676</v>
      </c>
      <c r="D12466">
        <v>48562838</v>
      </c>
      <c r="E12466">
        <v>163</v>
      </c>
      <c r="F12466" t="s">
        <v>74</v>
      </c>
      <c r="G12466" t="s">
        <v>4647</v>
      </c>
      <c r="H12466" t="s">
        <v>31734</v>
      </c>
      <c r="I12466">
        <v>3</v>
      </c>
      <c r="J12466">
        <v>1</v>
      </c>
      <c r="K12466">
        <v>2</v>
      </c>
      <c r="L12466">
        <v>0</v>
      </c>
      <c r="M12466">
        <v>0</v>
      </c>
      <c r="N12466">
        <v>0</v>
      </c>
      <c r="O12466" t="str">
        <f t="shared" si="1358"/>
        <v/>
      </c>
      <c r="P12466">
        <f>IF(ISERROR(VLOOKUP(G12466,Genes!$A$2:$A$749,1,0)),0,1)</f>
        <v>1</v>
      </c>
      <c r="Q12466">
        <f t="shared" si="1359"/>
        <v>0</v>
      </c>
      <c r="R12466">
        <f t="shared" si="1360"/>
        <v>1</v>
      </c>
      <c r="S12466">
        <f t="shared" si="1361"/>
        <v>10</v>
      </c>
      <c r="T12466">
        <f t="shared" si="1362"/>
        <v>12</v>
      </c>
      <c r="U12466">
        <f t="shared" si="1363"/>
        <v>0</v>
      </c>
      <c r="V12466" t="str">
        <f t="shared" si="1364"/>
        <v/>
      </c>
    </row>
    <row r="12467" spans="1:22" x14ac:dyDescent="0.2">
      <c r="A12467" t="s">
        <v>31735</v>
      </c>
      <c r="B12467" t="s">
        <v>682</v>
      </c>
      <c r="C12467">
        <v>48562676</v>
      </c>
      <c r="D12467">
        <v>48562807</v>
      </c>
      <c r="E12467">
        <v>132</v>
      </c>
      <c r="F12467" t="s">
        <v>74</v>
      </c>
      <c r="G12467" t="s">
        <v>4647</v>
      </c>
      <c r="H12467" t="s">
        <v>31736</v>
      </c>
      <c r="I12467">
        <v>3</v>
      </c>
      <c r="J12467">
        <v>0</v>
      </c>
      <c r="K12467">
        <v>2</v>
      </c>
      <c r="L12467">
        <v>1</v>
      </c>
      <c r="M12467">
        <v>0</v>
      </c>
      <c r="N12467">
        <v>0</v>
      </c>
      <c r="O12467" t="str">
        <f t="shared" si="1358"/>
        <v/>
      </c>
      <c r="P12467">
        <f>IF(ISERROR(VLOOKUP(G12467,Genes!$A$2:$A$749,1,0)),0,1)</f>
        <v>1</v>
      </c>
      <c r="Q12467">
        <f t="shared" si="1359"/>
        <v>0</v>
      </c>
      <c r="R12467">
        <f t="shared" si="1360"/>
        <v>1</v>
      </c>
      <c r="S12467">
        <f t="shared" si="1361"/>
        <v>11</v>
      </c>
      <c r="T12467">
        <f t="shared" si="1362"/>
        <v>13</v>
      </c>
      <c r="U12467">
        <f t="shared" si="1363"/>
        <v>0</v>
      </c>
      <c r="V12467" t="str">
        <f t="shared" si="1364"/>
        <v/>
      </c>
    </row>
    <row r="12468" spans="1:22" x14ac:dyDescent="0.2">
      <c r="A12468" t="s">
        <v>31737</v>
      </c>
      <c r="B12468" t="s">
        <v>682</v>
      </c>
      <c r="C12468">
        <v>48547399</v>
      </c>
      <c r="D12468">
        <v>48547527</v>
      </c>
      <c r="E12468">
        <v>129</v>
      </c>
      <c r="F12468" t="s">
        <v>74</v>
      </c>
      <c r="G12468" t="s">
        <v>4647</v>
      </c>
      <c r="H12468" t="s">
        <v>31738</v>
      </c>
      <c r="I12468">
        <v>3</v>
      </c>
      <c r="J12468">
        <v>1</v>
      </c>
      <c r="K12468">
        <v>2</v>
      </c>
      <c r="L12468">
        <v>0</v>
      </c>
      <c r="M12468">
        <v>0</v>
      </c>
      <c r="N12468">
        <v>0</v>
      </c>
      <c r="O12468" t="str">
        <f t="shared" si="1358"/>
        <v/>
      </c>
      <c r="P12468">
        <f>IF(ISERROR(VLOOKUP(G12468,Genes!$A$2:$A$749,1,0)),0,1)</f>
        <v>1</v>
      </c>
      <c r="Q12468">
        <f t="shared" si="1359"/>
        <v>0</v>
      </c>
      <c r="R12468">
        <f t="shared" si="1360"/>
        <v>1</v>
      </c>
      <c r="S12468">
        <f t="shared" si="1361"/>
        <v>12</v>
      </c>
      <c r="T12468">
        <f t="shared" si="1362"/>
        <v>14</v>
      </c>
      <c r="U12468">
        <f t="shared" si="1363"/>
        <v>0</v>
      </c>
      <c r="V12468" t="str">
        <f t="shared" si="1364"/>
        <v/>
      </c>
    </row>
    <row r="12469" spans="1:22" x14ac:dyDescent="0.2">
      <c r="A12469" t="s">
        <v>31739</v>
      </c>
      <c r="B12469" t="s">
        <v>682</v>
      </c>
      <c r="C12469">
        <v>48542730</v>
      </c>
      <c r="D12469">
        <v>48542868</v>
      </c>
      <c r="E12469">
        <v>139</v>
      </c>
      <c r="F12469" t="s">
        <v>74</v>
      </c>
      <c r="G12469" t="s">
        <v>4647</v>
      </c>
      <c r="H12469" t="s">
        <v>31740</v>
      </c>
      <c r="I12469">
        <v>3</v>
      </c>
      <c r="J12469">
        <v>1</v>
      </c>
      <c r="K12469">
        <v>2</v>
      </c>
      <c r="L12469">
        <v>0</v>
      </c>
      <c r="M12469">
        <v>0</v>
      </c>
      <c r="N12469">
        <v>0</v>
      </c>
      <c r="O12469" t="str">
        <f t="shared" si="1358"/>
        <v>SUCLA2</v>
      </c>
      <c r="P12469">
        <f>IF(ISERROR(VLOOKUP(G12469,Genes!$A$2:$A$749,1,0)),0,1)</f>
        <v>1</v>
      </c>
      <c r="Q12469">
        <f t="shared" si="1359"/>
        <v>0</v>
      </c>
      <c r="R12469">
        <f t="shared" si="1360"/>
        <v>1</v>
      </c>
      <c r="S12469">
        <f t="shared" si="1361"/>
        <v>13</v>
      </c>
      <c r="T12469">
        <f t="shared" si="1362"/>
        <v>15</v>
      </c>
      <c r="U12469">
        <f t="shared" si="1363"/>
        <v>1</v>
      </c>
      <c r="V12469">
        <f t="shared" si="1364"/>
        <v>0.8666666666666667</v>
      </c>
    </row>
    <row r="12470" spans="1:22" x14ac:dyDescent="0.2">
      <c r="A12470" t="s">
        <v>31741</v>
      </c>
      <c r="B12470" t="s">
        <v>65</v>
      </c>
      <c r="C12470">
        <v>56395722</v>
      </c>
      <c r="D12470">
        <v>56395732</v>
      </c>
      <c r="E12470">
        <v>11</v>
      </c>
      <c r="F12470" t="s">
        <v>66</v>
      </c>
      <c r="G12470" t="s">
        <v>4654</v>
      </c>
      <c r="H12470" t="s">
        <v>31742</v>
      </c>
      <c r="I12470">
        <v>0</v>
      </c>
      <c r="J12470">
        <v>0</v>
      </c>
      <c r="K12470">
        <v>0</v>
      </c>
      <c r="L12470">
        <v>0</v>
      </c>
      <c r="M12470">
        <v>0</v>
      </c>
      <c r="N12470">
        <v>0</v>
      </c>
      <c r="O12470" t="str">
        <f t="shared" si="1358"/>
        <v/>
      </c>
      <c r="P12470">
        <f>IF(ISERROR(VLOOKUP(G12470,Genes!$A$2:$A$749,1,0)),0,1)</f>
        <v>1</v>
      </c>
      <c r="Q12470">
        <f t="shared" si="1359"/>
        <v>1</v>
      </c>
      <c r="R12470">
        <f t="shared" si="1360"/>
        <v>0</v>
      </c>
      <c r="S12470">
        <f t="shared" si="1361"/>
        <v>0</v>
      </c>
      <c r="T12470">
        <f t="shared" si="1362"/>
        <v>1</v>
      </c>
      <c r="U12470">
        <f t="shared" si="1363"/>
        <v>0</v>
      </c>
      <c r="V12470" t="str">
        <f t="shared" si="1364"/>
        <v/>
      </c>
    </row>
    <row r="12471" spans="1:22" x14ac:dyDescent="0.2">
      <c r="A12471" t="s">
        <v>31743</v>
      </c>
      <c r="B12471" t="s">
        <v>65</v>
      </c>
      <c r="C12471">
        <v>56395996</v>
      </c>
      <c r="D12471">
        <v>56396055</v>
      </c>
      <c r="E12471">
        <v>60</v>
      </c>
      <c r="F12471" t="s">
        <v>66</v>
      </c>
      <c r="G12471" t="s">
        <v>4654</v>
      </c>
      <c r="H12471" t="s">
        <v>31744</v>
      </c>
      <c r="I12471">
        <v>2</v>
      </c>
      <c r="J12471">
        <v>1</v>
      </c>
      <c r="K12471">
        <v>0</v>
      </c>
      <c r="L12471">
        <v>1</v>
      </c>
      <c r="M12471">
        <v>0</v>
      </c>
      <c r="N12471">
        <v>0</v>
      </c>
      <c r="O12471" t="str">
        <f t="shared" si="1358"/>
        <v/>
      </c>
      <c r="P12471">
        <f>IF(ISERROR(VLOOKUP(G12471,Genes!$A$2:$A$749,1,0)),0,1)</f>
        <v>1</v>
      </c>
      <c r="Q12471">
        <f t="shared" si="1359"/>
        <v>0</v>
      </c>
      <c r="R12471">
        <f t="shared" si="1360"/>
        <v>1</v>
      </c>
      <c r="S12471">
        <f t="shared" si="1361"/>
        <v>1</v>
      </c>
      <c r="T12471">
        <f t="shared" si="1362"/>
        <v>2</v>
      </c>
      <c r="U12471">
        <f t="shared" si="1363"/>
        <v>0</v>
      </c>
      <c r="V12471" t="str">
        <f t="shared" si="1364"/>
        <v/>
      </c>
    </row>
    <row r="12472" spans="1:22" x14ac:dyDescent="0.2">
      <c r="A12472" t="s">
        <v>31745</v>
      </c>
      <c r="B12472" t="s">
        <v>65</v>
      </c>
      <c r="C12472">
        <v>56396006</v>
      </c>
      <c r="D12472">
        <v>56396055</v>
      </c>
      <c r="E12472">
        <v>50</v>
      </c>
      <c r="F12472" t="s">
        <v>66</v>
      </c>
      <c r="G12472" t="s">
        <v>4654</v>
      </c>
      <c r="H12472" t="s">
        <v>31746</v>
      </c>
      <c r="I12472">
        <v>2</v>
      </c>
      <c r="J12472">
        <v>2</v>
      </c>
      <c r="K12472">
        <v>0</v>
      </c>
      <c r="L12472">
        <v>0</v>
      </c>
      <c r="M12472">
        <v>0</v>
      </c>
      <c r="N12472">
        <v>0</v>
      </c>
      <c r="O12472" t="str">
        <f t="shared" si="1358"/>
        <v/>
      </c>
      <c r="P12472">
        <f>IF(ISERROR(VLOOKUP(G12472,Genes!$A$2:$A$749,1,0)),0,1)</f>
        <v>1</v>
      </c>
      <c r="Q12472">
        <f t="shared" si="1359"/>
        <v>0</v>
      </c>
      <c r="R12472">
        <f t="shared" si="1360"/>
        <v>1</v>
      </c>
      <c r="S12472">
        <f t="shared" si="1361"/>
        <v>2</v>
      </c>
      <c r="T12472">
        <f t="shared" si="1362"/>
        <v>3</v>
      </c>
      <c r="U12472">
        <f t="shared" si="1363"/>
        <v>0</v>
      </c>
      <c r="V12472" t="str">
        <f t="shared" si="1364"/>
        <v/>
      </c>
    </row>
    <row r="12473" spans="1:22" x14ac:dyDescent="0.2">
      <c r="A12473" t="s">
        <v>31747</v>
      </c>
      <c r="B12473" t="s">
        <v>65</v>
      </c>
      <c r="C12473">
        <v>56396327</v>
      </c>
      <c r="D12473">
        <v>56396504</v>
      </c>
      <c r="E12473">
        <v>178</v>
      </c>
      <c r="F12473" t="s">
        <v>66</v>
      </c>
      <c r="G12473" t="s">
        <v>4654</v>
      </c>
      <c r="H12473" t="s">
        <v>31748</v>
      </c>
      <c r="I12473">
        <v>3</v>
      </c>
      <c r="J12473">
        <v>1</v>
      </c>
      <c r="K12473">
        <v>2</v>
      </c>
      <c r="L12473">
        <v>0</v>
      </c>
      <c r="M12473">
        <v>0</v>
      </c>
      <c r="N12473">
        <v>0</v>
      </c>
      <c r="O12473" t="str">
        <f t="shared" si="1358"/>
        <v/>
      </c>
      <c r="P12473">
        <f>IF(ISERROR(VLOOKUP(G12473,Genes!$A$2:$A$749,1,0)),0,1)</f>
        <v>1</v>
      </c>
      <c r="Q12473">
        <f t="shared" si="1359"/>
        <v>0</v>
      </c>
      <c r="R12473">
        <f t="shared" si="1360"/>
        <v>1</v>
      </c>
      <c r="S12473">
        <f t="shared" si="1361"/>
        <v>3</v>
      </c>
      <c r="T12473">
        <f t="shared" si="1362"/>
        <v>4</v>
      </c>
      <c r="U12473">
        <f t="shared" si="1363"/>
        <v>0</v>
      </c>
      <c r="V12473" t="str">
        <f t="shared" si="1364"/>
        <v/>
      </c>
    </row>
    <row r="12474" spans="1:22" x14ac:dyDescent="0.2">
      <c r="A12474" t="s">
        <v>31749</v>
      </c>
      <c r="B12474" t="s">
        <v>65</v>
      </c>
      <c r="C12474">
        <v>56397402</v>
      </c>
      <c r="D12474">
        <v>56398811</v>
      </c>
      <c r="E12474">
        <v>1410</v>
      </c>
      <c r="F12474" t="s">
        <v>66</v>
      </c>
      <c r="G12474" t="s">
        <v>4654</v>
      </c>
      <c r="H12474" t="s">
        <v>31750</v>
      </c>
      <c r="I12474">
        <v>23</v>
      </c>
      <c r="J12474">
        <v>21</v>
      </c>
      <c r="K12474">
        <v>2</v>
      </c>
      <c r="L12474">
        <v>0</v>
      </c>
      <c r="M12474">
        <v>0</v>
      </c>
      <c r="N12474">
        <v>0</v>
      </c>
      <c r="O12474" t="str">
        <f t="shared" si="1358"/>
        <v>SUOX</v>
      </c>
      <c r="P12474">
        <f>IF(ISERROR(VLOOKUP(G12474,Genes!$A$2:$A$749,1,0)),0,1)</f>
        <v>1</v>
      </c>
      <c r="Q12474">
        <f t="shared" si="1359"/>
        <v>0</v>
      </c>
      <c r="R12474">
        <f t="shared" si="1360"/>
        <v>1</v>
      </c>
      <c r="S12474">
        <f t="shared" si="1361"/>
        <v>4</v>
      </c>
      <c r="T12474">
        <f t="shared" si="1362"/>
        <v>5</v>
      </c>
      <c r="U12474">
        <f t="shared" si="1363"/>
        <v>1</v>
      </c>
      <c r="V12474">
        <f t="shared" si="1364"/>
        <v>0.8</v>
      </c>
    </row>
    <row r="12475" spans="1:22" x14ac:dyDescent="0.2">
      <c r="A12475" t="s">
        <v>31751</v>
      </c>
      <c r="B12475" t="s">
        <v>265</v>
      </c>
      <c r="C12475">
        <v>136223276</v>
      </c>
      <c r="D12475">
        <v>136223329</v>
      </c>
      <c r="E12475">
        <v>54</v>
      </c>
      <c r="F12475" t="s">
        <v>74</v>
      </c>
      <c r="G12475" t="s">
        <v>4660</v>
      </c>
      <c r="H12475" t="s">
        <v>31752</v>
      </c>
      <c r="I12475">
        <v>2</v>
      </c>
      <c r="J12475">
        <v>0</v>
      </c>
      <c r="K12475">
        <v>0</v>
      </c>
      <c r="L12475">
        <v>0</v>
      </c>
      <c r="M12475">
        <v>1</v>
      </c>
      <c r="N12475">
        <v>1</v>
      </c>
      <c r="O12475" t="str">
        <f t="shared" si="1358"/>
        <v/>
      </c>
      <c r="P12475">
        <f>IF(ISERROR(VLOOKUP(G12475,Genes!$A$2:$A$749,1,0)),0,1)</f>
        <v>1</v>
      </c>
      <c r="Q12475">
        <f t="shared" si="1359"/>
        <v>1</v>
      </c>
      <c r="R12475">
        <f t="shared" si="1360"/>
        <v>1</v>
      </c>
      <c r="S12475">
        <f t="shared" si="1361"/>
        <v>1</v>
      </c>
      <c r="T12475">
        <f t="shared" si="1362"/>
        <v>1</v>
      </c>
      <c r="U12475">
        <f t="shared" si="1363"/>
        <v>0</v>
      </c>
      <c r="V12475" t="str">
        <f t="shared" si="1364"/>
        <v/>
      </c>
    </row>
    <row r="12476" spans="1:22" x14ac:dyDescent="0.2">
      <c r="A12476" t="s">
        <v>31753</v>
      </c>
      <c r="B12476" t="s">
        <v>265</v>
      </c>
      <c r="C12476">
        <v>136218768</v>
      </c>
      <c r="D12476">
        <v>136218837</v>
      </c>
      <c r="E12476">
        <v>70</v>
      </c>
      <c r="F12476" t="s">
        <v>74</v>
      </c>
      <c r="G12476" t="s">
        <v>4660</v>
      </c>
      <c r="H12476" t="s">
        <v>31754</v>
      </c>
      <c r="I12476">
        <v>4</v>
      </c>
      <c r="J12476">
        <v>0</v>
      </c>
      <c r="K12476">
        <v>2</v>
      </c>
      <c r="L12476">
        <v>0</v>
      </c>
      <c r="M12476">
        <v>1</v>
      </c>
      <c r="N12476">
        <v>1</v>
      </c>
      <c r="O12476" t="str">
        <f t="shared" si="1358"/>
        <v/>
      </c>
      <c r="P12476">
        <f>IF(ISERROR(VLOOKUP(G12476,Genes!$A$2:$A$749,1,0)),0,1)</f>
        <v>1</v>
      </c>
      <c r="Q12476">
        <f t="shared" si="1359"/>
        <v>0</v>
      </c>
      <c r="R12476">
        <f t="shared" si="1360"/>
        <v>1</v>
      </c>
      <c r="S12476">
        <f t="shared" si="1361"/>
        <v>2</v>
      </c>
      <c r="T12476">
        <f t="shared" si="1362"/>
        <v>2</v>
      </c>
      <c r="U12476">
        <f t="shared" si="1363"/>
        <v>0</v>
      </c>
      <c r="V12476" t="str">
        <f t="shared" si="1364"/>
        <v/>
      </c>
    </row>
    <row r="12477" spans="1:22" x14ac:dyDescent="0.2">
      <c r="A12477" t="s">
        <v>31755</v>
      </c>
      <c r="B12477" t="s">
        <v>265</v>
      </c>
      <c r="C12477">
        <v>136223124</v>
      </c>
      <c r="D12477">
        <v>136223175</v>
      </c>
      <c r="E12477">
        <v>52</v>
      </c>
      <c r="F12477" t="s">
        <v>74</v>
      </c>
      <c r="G12477" t="s">
        <v>4660</v>
      </c>
      <c r="H12477" t="s">
        <v>31756</v>
      </c>
      <c r="I12477">
        <v>2</v>
      </c>
      <c r="J12477">
        <v>1</v>
      </c>
      <c r="K12477">
        <v>0</v>
      </c>
      <c r="L12477">
        <v>1</v>
      </c>
      <c r="M12477">
        <v>0</v>
      </c>
      <c r="N12477">
        <v>0</v>
      </c>
      <c r="O12477" t="str">
        <f t="shared" si="1358"/>
        <v/>
      </c>
      <c r="P12477">
        <f>IF(ISERROR(VLOOKUP(G12477,Genes!$A$2:$A$749,1,0)),0,1)</f>
        <v>1</v>
      </c>
      <c r="Q12477">
        <f t="shared" si="1359"/>
        <v>0</v>
      </c>
      <c r="R12477">
        <f t="shared" si="1360"/>
        <v>1</v>
      </c>
      <c r="S12477">
        <f t="shared" si="1361"/>
        <v>3</v>
      </c>
      <c r="T12477">
        <f t="shared" si="1362"/>
        <v>3</v>
      </c>
      <c r="U12477">
        <f t="shared" si="1363"/>
        <v>0</v>
      </c>
      <c r="V12477" t="str">
        <f t="shared" si="1364"/>
        <v/>
      </c>
    </row>
    <row r="12478" spans="1:22" x14ac:dyDescent="0.2">
      <c r="A12478" t="s">
        <v>31757</v>
      </c>
      <c r="B12478" t="s">
        <v>265</v>
      </c>
      <c r="C12478">
        <v>136221679</v>
      </c>
      <c r="D12478">
        <v>136221812</v>
      </c>
      <c r="E12478">
        <v>134</v>
      </c>
      <c r="F12478" t="s">
        <v>74</v>
      </c>
      <c r="G12478" t="s">
        <v>4660</v>
      </c>
      <c r="H12478" t="s">
        <v>31758</v>
      </c>
      <c r="I12478">
        <v>5</v>
      </c>
      <c r="J12478">
        <v>1</v>
      </c>
      <c r="K12478">
        <v>2</v>
      </c>
      <c r="L12478">
        <v>0</v>
      </c>
      <c r="M12478">
        <v>1</v>
      </c>
      <c r="N12478">
        <v>1</v>
      </c>
      <c r="O12478" t="str">
        <f t="shared" si="1358"/>
        <v/>
      </c>
      <c r="P12478">
        <f>IF(ISERROR(VLOOKUP(G12478,Genes!$A$2:$A$749,1,0)),0,1)</f>
        <v>1</v>
      </c>
      <c r="Q12478">
        <f t="shared" si="1359"/>
        <v>0</v>
      </c>
      <c r="R12478">
        <f t="shared" si="1360"/>
        <v>1</v>
      </c>
      <c r="S12478">
        <f t="shared" si="1361"/>
        <v>4</v>
      </c>
      <c r="T12478">
        <f t="shared" si="1362"/>
        <v>4</v>
      </c>
      <c r="U12478">
        <f t="shared" si="1363"/>
        <v>0</v>
      </c>
      <c r="V12478" t="str">
        <f t="shared" si="1364"/>
        <v/>
      </c>
    </row>
    <row r="12479" spans="1:22" x14ac:dyDescent="0.2">
      <c r="A12479" t="s">
        <v>31759</v>
      </c>
      <c r="B12479" t="s">
        <v>265</v>
      </c>
      <c r="C12479">
        <v>136221514</v>
      </c>
      <c r="D12479">
        <v>136221596</v>
      </c>
      <c r="E12479">
        <v>83</v>
      </c>
      <c r="F12479" t="s">
        <v>74</v>
      </c>
      <c r="G12479" t="s">
        <v>4660</v>
      </c>
      <c r="H12479" t="s">
        <v>31760</v>
      </c>
      <c r="I12479">
        <v>4</v>
      </c>
      <c r="J12479">
        <v>0</v>
      </c>
      <c r="K12479">
        <v>2</v>
      </c>
      <c r="L12479">
        <v>0</v>
      </c>
      <c r="M12479">
        <v>1</v>
      </c>
      <c r="N12479">
        <v>1</v>
      </c>
      <c r="O12479" t="str">
        <f t="shared" si="1358"/>
        <v/>
      </c>
      <c r="P12479">
        <f>IF(ISERROR(VLOOKUP(G12479,Genes!$A$2:$A$749,1,0)),0,1)</f>
        <v>1</v>
      </c>
      <c r="Q12479">
        <f t="shared" si="1359"/>
        <v>0</v>
      </c>
      <c r="R12479">
        <f t="shared" si="1360"/>
        <v>1</v>
      </c>
      <c r="S12479">
        <f t="shared" si="1361"/>
        <v>5</v>
      </c>
      <c r="T12479">
        <f t="shared" si="1362"/>
        <v>5</v>
      </c>
      <c r="U12479">
        <f t="shared" si="1363"/>
        <v>0</v>
      </c>
      <c r="V12479" t="str">
        <f t="shared" si="1364"/>
        <v/>
      </c>
    </row>
    <row r="12480" spans="1:22" x14ac:dyDescent="0.2">
      <c r="A12480" t="s">
        <v>31761</v>
      </c>
      <c r="B12480" t="s">
        <v>265</v>
      </c>
      <c r="C12480">
        <v>136220604</v>
      </c>
      <c r="D12480">
        <v>136220795</v>
      </c>
      <c r="E12480">
        <v>192</v>
      </c>
      <c r="F12480" t="s">
        <v>74</v>
      </c>
      <c r="G12480" t="s">
        <v>4660</v>
      </c>
      <c r="H12480" t="s">
        <v>31762</v>
      </c>
      <c r="I12480">
        <v>3</v>
      </c>
      <c r="J12480">
        <v>1</v>
      </c>
      <c r="K12480">
        <v>2</v>
      </c>
      <c r="L12480">
        <v>0</v>
      </c>
      <c r="M12480">
        <v>0</v>
      </c>
      <c r="N12480">
        <v>0</v>
      </c>
      <c r="O12480" t="str">
        <f t="shared" si="1358"/>
        <v/>
      </c>
      <c r="P12480">
        <f>IF(ISERROR(VLOOKUP(G12480,Genes!$A$2:$A$749,1,0)),0,1)</f>
        <v>1</v>
      </c>
      <c r="Q12480">
        <f t="shared" si="1359"/>
        <v>0</v>
      </c>
      <c r="R12480">
        <f t="shared" si="1360"/>
        <v>1</v>
      </c>
      <c r="S12480">
        <f t="shared" si="1361"/>
        <v>6</v>
      </c>
      <c r="T12480">
        <f t="shared" si="1362"/>
        <v>6</v>
      </c>
      <c r="U12480">
        <f t="shared" si="1363"/>
        <v>0</v>
      </c>
      <c r="V12480" t="str">
        <f t="shared" si="1364"/>
        <v/>
      </c>
    </row>
    <row r="12481" spans="1:22" x14ac:dyDescent="0.2">
      <c r="A12481" t="s">
        <v>31763</v>
      </c>
      <c r="B12481" t="s">
        <v>265</v>
      </c>
      <c r="C12481">
        <v>136220604</v>
      </c>
      <c r="D12481">
        <v>136220791</v>
      </c>
      <c r="E12481">
        <v>188</v>
      </c>
      <c r="F12481" t="s">
        <v>74</v>
      </c>
      <c r="G12481" t="s">
        <v>4660</v>
      </c>
      <c r="H12481" t="s">
        <v>31764</v>
      </c>
      <c r="I12481">
        <v>3</v>
      </c>
      <c r="J12481">
        <v>1</v>
      </c>
      <c r="K12481">
        <v>2</v>
      </c>
      <c r="L12481">
        <v>0</v>
      </c>
      <c r="M12481">
        <v>0</v>
      </c>
      <c r="N12481">
        <v>0</v>
      </c>
      <c r="O12481" t="str">
        <f t="shared" si="1358"/>
        <v/>
      </c>
      <c r="P12481">
        <f>IF(ISERROR(VLOOKUP(G12481,Genes!$A$2:$A$749,1,0)),0,1)</f>
        <v>1</v>
      </c>
      <c r="Q12481">
        <f t="shared" si="1359"/>
        <v>0</v>
      </c>
      <c r="R12481">
        <f t="shared" si="1360"/>
        <v>1</v>
      </c>
      <c r="S12481">
        <f t="shared" si="1361"/>
        <v>7</v>
      </c>
      <c r="T12481">
        <f t="shared" si="1362"/>
        <v>7</v>
      </c>
      <c r="U12481">
        <f t="shared" si="1363"/>
        <v>0</v>
      </c>
      <c r="V12481" t="str">
        <f t="shared" si="1364"/>
        <v/>
      </c>
    </row>
    <row r="12482" spans="1:22" x14ac:dyDescent="0.2">
      <c r="A12482" t="s">
        <v>31765</v>
      </c>
      <c r="B12482" t="s">
        <v>265</v>
      </c>
      <c r="C12482">
        <v>136219549</v>
      </c>
      <c r="D12482">
        <v>136219621</v>
      </c>
      <c r="E12482">
        <v>73</v>
      </c>
      <c r="F12482" t="s">
        <v>74</v>
      </c>
      <c r="G12482" t="s">
        <v>4660</v>
      </c>
      <c r="H12482" t="s">
        <v>31766</v>
      </c>
      <c r="I12482">
        <v>4</v>
      </c>
      <c r="J12482">
        <v>0</v>
      </c>
      <c r="K12482">
        <v>2</v>
      </c>
      <c r="L12482">
        <v>0</v>
      </c>
      <c r="M12482">
        <v>1</v>
      </c>
      <c r="N12482">
        <v>1</v>
      </c>
      <c r="O12482" t="str">
        <f t="shared" ref="O12482:O12545" si="1365">IF(U12482=1,G12482,"")</f>
        <v/>
      </c>
      <c r="P12482">
        <f>IF(ISERROR(VLOOKUP(G12482,Genes!$A$2:$A$749,1,0)),0,1)</f>
        <v>1</v>
      </c>
      <c r="Q12482">
        <f t="shared" ref="Q12482:Q12545" si="1366">IF(G12482&lt;&gt;G12481,1,0)</f>
        <v>0</v>
      </c>
      <c r="R12482">
        <f t="shared" ref="R12482:R12545" si="1367">IF(I12482=0,0,1)</f>
        <v>1</v>
      </c>
      <c r="S12482">
        <f t="shared" ref="S12482:S12545" si="1368">IF(Q12482=1,R12482,S12481+R12482)</f>
        <v>8</v>
      </c>
      <c r="T12482">
        <f t="shared" ref="T12482:T12545" si="1369">IF(Q12482=1,1,T12481+1)</f>
        <v>8</v>
      </c>
      <c r="U12482">
        <f t="shared" ref="U12482:U12545" si="1370">IF(G12482&lt;&gt;G12483,1,0)</f>
        <v>0</v>
      </c>
      <c r="V12482" t="str">
        <f t="shared" ref="V12482:V12545" si="1371">IF(U12482=1,S12482/T12482,"")</f>
        <v/>
      </c>
    </row>
    <row r="12483" spans="1:22" x14ac:dyDescent="0.2">
      <c r="A12483" t="s">
        <v>31767</v>
      </c>
      <c r="B12483" t="s">
        <v>265</v>
      </c>
      <c r="C12483">
        <v>136219301</v>
      </c>
      <c r="D12483">
        <v>136219463</v>
      </c>
      <c r="E12483">
        <v>163</v>
      </c>
      <c r="F12483" t="s">
        <v>74</v>
      </c>
      <c r="G12483" t="s">
        <v>4660</v>
      </c>
      <c r="H12483" t="s">
        <v>31768</v>
      </c>
      <c r="I12483">
        <v>5</v>
      </c>
      <c r="J12483">
        <v>1</v>
      </c>
      <c r="K12483">
        <v>2</v>
      </c>
      <c r="L12483">
        <v>0</v>
      </c>
      <c r="M12483">
        <v>1</v>
      </c>
      <c r="N12483">
        <v>1</v>
      </c>
      <c r="O12483" t="str">
        <f t="shared" si="1365"/>
        <v/>
      </c>
      <c r="P12483">
        <f>IF(ISERROR(VLOOKUP(G12483,Genes!$A$2:$A$749,1,0)),0,1)</f>
        <v>1</v>
      </c>
      <c r="Q12483">
        <f t="shared" si="1366"/>
        <v>0</v>
      </c>
      <c r="R12483">
        <f t="shared" si="1367"/>
        <v>1</v>
      </c>
      <c r="S12483">
        <f t="shared" si="1368"/>
        <v>9</v>
      </c>
      <c r="T12483">
        <f t="shared" si="1369"/>
        <v>9</v>
      </c>
      <c r="U12483">
        <f t="shared" si="1370"/>
        <v>0</v>
      </c>
      <c r="V12483" t="str">
        <f t="shared" si="1371"/>
        <v/>
      </c>
    </row>
    <row r="12484" spans="1:22" x14ac:dyDescent="0.2">
      <c r="A12484" t="s">
        <v>31769</v>
      </c>
      <c r="B12484" t="s">
        <v>265</v>
      </c>
      <c r="C12484">
        <v>136218916</v>
      </c>
      <c r="D12484">
        <v>136218997</v>
      </c>
      <c r="E12484">
        <v>82</v>
      </c>
      <c r="F12484" t="s">
        <v>74</v>
      </c>
      <c r="G12484" t="s">
        <v>4660</v>
      </c>
      <c r="H12484" t="s">
        <v>31770</v>
      </c>
      <c r="I12484">
        <v>4</v>
      </c>
      <c r="J12484">
        <v>0</v>
      </c>
      <c r="K12484">
        <v>2</v>
      </c>
      <c r="L12484">
        <v>0</v>
      </c>
      <c r="M12484">
        <v>1</v>
      </c>
      <c r="N12484">
        <v>1</v>
      </c>
      <c r="O12484" t="str">
        <f t="shared" si="1365"/>
        <v>SURF1</v>
      </c>
      <c r="P12484">
        <f>IF(ISERROR(VLOOKUP(G12484,Genes!$A$2:$A$749,1,0)),0,1)</f>
        <v>1</v>
      </c>
      <c r="Q12484">
        <f t="shared" si="1366"/>
        <v>0</v>
      </c>
      <c r="R12484">
        <f t="shared" si="1367"/>
        <v>1</v>
      </c>
      <c r="S12484">
        <f t="shared" si="1368"/>
        <v>10</v>
      </c>
      <c r="T12484">
        <f t="shared" si="1369"/>
        <v>10</v>
      </c>
      <c r="U12484">
        <f t="shared" si="1370"/>
        <v>1</v>
      </c>
      <c r="V12484">
        <f t="shared" si="1371"/>
        <v>1</v>
      </c>
    </row>
    <row r="12485" spans="1:22" x14ac:dyDescent="0.2">
      <c r="A12485" t="s">
        <v>31771</v>
      </c>
      <c r="B12485" t="s">
        <v>83</v>
      </c>
      <c r="C12485">
        <v>47478751</v>
      </c>
      <c r="D12485">
        <v>47479127</v>
      </c>
      <c r="E12485">
        <v>377</v>
      </c>
      <c r="F12485" t="s">
        <v>74</v>
      </c>
      <c r="G12485" t="s">
        <v>4667</v>
      </c>
      <c r="H12485" t="s">
        <v>31772</v>
      </c>
      <c r="I12485">
        <v>6</v>
      </c>
      <c r="J12485">
        <v>4</v>
      </c>
      <c r="K12485">
        <v>2</v>
      </c>
      <c r="L12485">
        <v>0</v>
      </c>
      <c r="M12485">
        <v>0</v>
      </c>
      <c r="N12485">
        <v>0</v>
      </c>
      <c r="O12485" t="str">
        <f t="shared" si="1365"/>
        <v/>
      </c>
      <c r="P12485">
        <f>IF(ISERROR(VLOOKUP(G12485,Genes!$A$2:$A$749,1,0)),0,1)</f>
        <v>1</v>
      </c>
      <c r="Q12485">
        <f t="shared" si="1366"/>
        <v>1</v>
      </c>
      <c r="R12485">
        <f t="shared" si="1367"/>
        <v>1</v>
      </c>
      <c r="S12485">
        <f t="shared" si="1368"/>
        <v>1</v>
      </c>
      <c r="T12485">
        <f t="shared" si="1369"/>
        <v>1</v>
      </c>
      <c r="U12485">
        <f t="shared" si="1370"/>
        <v>0</v>
      </c>
      <c r="V12485" t="str">
        <f t="shared" si="1371"/>
        <v/>
      </c>
    </row>
    <row r="12486" spans="1:22" x14ac:dyDescent="0.2">
      <c r="A12486" t="s">
        <v>31773</v>
      </c>
      <c r="B12486" t="s">
        <v>83</v>
      </c>
      <c r="C12486">
        <v>47434527</v>
      </c>
      <c r="D12486">
        <v>47434673</v>
      </c>
      <c r="E12486">
        <v>147</v>
      </c>
      <c r="F12486" t="s">
        <v>74</v>
      </c>
      <c r="G12486" t="s">
        <v>4667</v>
      </c>
      <c r="H12486" t="s">
        <v>31774</v>
      </c>
      <c r="I12486">
        <v>3</v>
      </c>
      <c r="J12486">
        <v>1</v>
      </c>
      <c r="K12486">
        <v>2</v>
      </c>
      <c r="L12486">
        <v>0</v>
      </c>
      <c r="M12486">
        <v>0</v>
      </c>
      <c r="N12486">
        <v>0</v>
      </c>
      <c r="O12486" t="str">
        <f t="shared" si="1365"/>
        <v/>
      </c>
      <c r="P12486">
        <f>IF(ISERROR(VLOOKUP(G12486,Genes!$A$2:$A$749,1,0)),0,1)</f>
        <v>1</v>
      </c>
      <c r="Q12486">
        <f t="shared" si="1366"/>
        <v>0</v>
      </c>
      <c r="R12486">
        <f t="shared" si="1367"/>
        <v>1</v>
      </c>
      <c r="S12486">
        <f t="shared" si="1368"/>
        <v>2</v>
      </c>
      <c r="T12486">
        <f t="shared" si="1369"/>
        <v>2</v>
      </c>
      <c r="U12486">
        <f t="shared" si="1370"/>
        <v>0</v>
      </c>
      <c r="V12486" t="str">
        <f t="shared" si="1371"/>
        <v/>
      </c>
    </row>
    <row r="12487" spans="1:22" x14ac:dyDescent="0.2">
      <c r="A12487" t="s">
        <v>31775</v>
      </c>
      <c r="B12487" t="s">
        <v>83</v>
      </c>
      <c r="C12487">
        <v>47434087</v>
      </c>
      <c r="D12487">
        <v>47434174</v>
      </c>
      <c r="E12487">
        <v>88</v>
      </c>
      <c r="F12487" t="s">
        <v>74</v>
      </c>
      <c r="G12487" t="s">
        <v>4667</v>
      </c>
      <c r="H12487" t="s">
        <v>31776</v>
      </c>
      <c r="I12487">
        <v>3</v>
      </c>
      <c r="J12487">
        <v>0</v>
      </c>
      <c r="K12487">
        <v>2</v>
      </c>
      <c r="L12487">
        <v>0</v>
      </c>
      <c r="M12487">
        <v>0</v>
      </c>
      <c r="N12487">
        <v>1</v>
      </c>
      <c r="O12487" t="str">
        <f t="shared" si="1365"/>
        <v/>
      </c>
      <c r="P12487">
        <f>IF(ISERROR(VLOOKUP(G12487,Genes!$A$2:$A$749,1,0)),0,1)</f>
        <v>1</v>
      </c>
      <c r="Q12487">
        <f t="shared" si="1366"/>
        <v>0</v>
      </c>
      <c r="R12487">
        <f t="shared" si="1367"/>
        <v>1</v>
      </c>
      <c r="S12487">
        <f t="shared" si="1368"/>
        <v>3</v>
      </c>
      <c r="T12487">
        <f t="shared" si="1369"/>
        <v>3</v>
      </c>
      <c r="U12487">
        <f t="shared" si="1370"/>
        <v>0</v>
      </c>
      <c r="V12487" t="str">
        <f t="shared" si="1371"/>
        <v/>
      </c>
    </row>
    <row r="12488" spans="1:22" x14ac:dyDescent="0.2">
      <c r="A12488" t="s">
        <v>31777</v>
      </c>
      <c r="B12488" t="s">
        <v>83</v>
      </c>
      <c r="C12488">
        <v>47433401</v>
      </c>
      <c r="D12488">
        <v>47433989</v>
      </c>
      <c r="E12488">
        <v>589</v>
      </c>
      <c r="F12488" t="s">
        <v>74</v>
      </c>
      <c r="G12488" t="s">
        <v>4667</v>
      </c>
      <c r="H12488" t="s">
        <v>31778</v>
      </c>
      <c r="I12488">
        <v>11</v>
      </c>
      <c r="J12488">
        <v>7</v>
      </c>
      <c r="K12488">
        <v>2</v>
      </c>
      <c r="L12488">
        <v>0</v>
      </c>
      <c r="M12488">
        <v>1</v>
      </c>
      <c r="N12488">
        <v>1</v>
      </c>
      <c r="O12488" t="str">
        <f t="shared" si="1365"/>
        <v/>
      </c>
      <c r="P12488">
        <f>IF(ISERROR(VLOOKUP(G12488,Genes!$A$2:$A$749,1,0)),0,1)</f>
        <v>1</v>
      </c>
      <c r="Q12488">
        <f t="shared" si="1366"/>
        <v>0</v>
      </c>
      <c r="R12488">
        <f t="shared" si="1367"/>
        <v>1</v>
      </c>
      <c r="S12488">
        <f t="shared" si="1368"/>
        <v>4</v>
      </c>
      <c r="T12488">
        <f t="shared" si="1369"/>
        <v>4</v>
      </c>
      <c r="U12488">
        <f t="shared" si="1370"/>
        <v>0</v>
      </c>
      <c r="V12488" t="str">
        <f t="shared" si="1371"/>
        <v/>
      </c>
    </row>
    <row r="12489" spans="1:22" x14ac:dyDescent="0.2">
      <c r="A12489" t="s">
        <v>31779</v>
      </c>
      <c r="B12489" t="s">
        <v>83</v>
      </c>
      <c r="C12489">
        <v>47432263</v>
      </c>
      <c r="D12489">
        <v>47432398</v>
      </c>
      <c r="E12489">
        <v>136</v>
      </c>
      <c r="F12489" t="s">
        <v>74</v>
      </c>
      <c r="G12489" t="s">
        <v>4667</v>
      </c>
      <c r="H12489" t="s">
        <v>31780</v>
      </c>
      <c r="I12489">
        <v>3</v>
      </c>
      <c r="J12489">
        <v>0</v>
      </c>
      <c r="K12489">
        <v>2</v>
      </c>
      <c r="L12489">
        <v>1</v>
      </c>
      <c r="M12489">
        <v>0</v>
      </c>
      <c r="N12489">
        <v>0</v>
      </c>
      <c r="O12489" t="str">
        <f t="shared" si="1365"/>
        <v/>
      </c>
      <c r="P12489">
        <f>IF(ISERROR(VLOOKUP(G12489,Genes!$A$2:$A$749,1,0)),0,1)</f>
        <v>1</v>
      </c>
      <c r="Q12489">
        <f t="shared" si="1366"/>
        <v>0</v>
      </c>
      <c r="R12489">
        <f t="shared" si="1367"/>
        <v>1</v>
      </c>
      <c r="S12489">
        <f t="shared" si="1368"/>
        <v>5</v>
      </c>
      <c r="T12489">
        <f t="shared" si="1369"/>
        <v>5</v>
      </c>
      <c r="U12489">
        <f t="shared" si="1370"/>
        <v>0</v>
      </c>
      <c r="V12489" t="str">
        <f t="shared" si="1371"/>
        <v/>
      </c>
    </row>
    <row r="12490" spans="1:22" x14ac:dyDescent="0.2">
      <c r="A12490" t="s">
        <v>31781</v>
      </c>
      <c r="B12490" t="s">
        <v>83</v>
      </c>
      <c r="C12490">
        <v>47432333</v>
      </c>
      <c r="D12490">
        <v>47432360</v>
      </c>
      <c r="E12490">
        <v>28</v>
      </c>
      <c r="F12490" t="s">
        <v>74</v>
      </c>
      <c r="G12490" t="s">
        <v>4667</v>
      </c>
      <c r="H12490" t="s">
        <v>31782</v>
      </c>
      <c r="I12490">
        <v>3</v>
      </c>
      <c r="J12490">
        <v>2</v>
      </c>
      <c r="K12490">
        <v>0</v>
      </c>
      <c r="L12490">
        <v>0</v>
      </c>
      <c r="M12490">
        <v>1</v>
      </c>
      <c r="N12490">
        <v>0</v>
      </c>
      <c r="O12490" t="str">
        <f t="shared" si="1365"/>
        <v/>
      </c>
      <c r="P12490">
        <f>IF(ISERROR(VLOOKUP(G12490,Genes!$A$2:$A$749,1,0)),0,1)</f>
        <v>1</v>
      </c>
      <c r="Q12490">
        <f t="shared" si="1366"/>
        <v>0</v>
      </c>
      <c r="R12490">
        <f t="shared" si="1367"/>
        <v>1</v>
      </c>
      <c r="S12490">
        <f t="shared" si="1368"/>
        <v>6</v>
      </c>
      <c r="T12490">
        <f t="shared" si="1369"/>
        <v>6</v>
      </c>
      <c r="U12490">
        <f t="shared" si="1370"/>
        <v>0</v>
      </c>
      <c r="V12490" t="str">
        <f t="shared" si="1371"/>
        <v/>
      </c>
    </row>
    <row r="12491" spans="1:22" x14ac:dyDescent="0.2">
      <c r="A12491" t="s">
        <v>31783</v>
      </c>
      <c r="B12491" t="s">
        <v>83</v>
      </c>
      <c r="C12491">
        <v>47466540</v>
      </c>
      <c r="D12491">
        <v>47466597</v>
      </c>
      <c r="E12491">
        <v>58</v>
      </c>
      <c r="F12491" t="s">
        <v>74</v>
      </c>
      <c r="G12491" t="s">
        <v>4667</v>
      </c>
      <c r="H12491" t="s">
        <v>31784</v>
      </c>
      <c r="I12491">
        <v>3</v>
      </c>
      <c r="J12491">
        <v>2</v>
      </c>
      <c r="K12491">
        <v>0</v>
      </c>
      <c r="L12491">
        <v>0</v>
      </c>
      <c r="M12491">
        <v>0</v>
      </c>
      <c r="N12491">
        <v>1</v>
      </c>
      <c r="O12491" t="str">
        <f t="shared" si="1365"/>
        <v/>
      </c>
      <c r="P12491">
        <f>IF(ISERROR(VLOOKUP(G12491,Genes!$A$2:$A$749,1,0)),0,1)</f>
        <v>1</v>
      </c>
      <c r="Q12491">
        <f t="shared" si="1366"/>
        <v>0</v>
      </c>
      <c r="R12491">
        <f t="shared" si="1367"/>
        <v>1</v>
      </c>
      <c r="S12491">
        <f t="shared" si="1368"/>
        <v>7</v>
      </c>
      <c r="T12491">
        <f t="shared" si="1369"/>
        <v>7</v>
      </c>
      <c r="U12491">
        <f t="shared" si="1370"/>
        <v>0</v>
      </c>
      <c r="V12491" t="str">
        <f t="shared" si="1371"/>
        <v/>
      </c>
    </row>
    <row r="12492" spans="1:22" x14ac:dyDescent="0.2">
      <c r="A12492" t="s">
        <v>31785</v>
      </c>
      <c r="B12492" t="s">
        <v>83</v>
      </c>
      <c r="C12492">
        <v>47466344</v>
      </c>
      <c r="D12492">
        <v>47466435</v>
      </c>
      <c r="E12492">
        <v>92</v>
      </c>
      <c r="F12492" t="s">
        <v>74</v>
      </c>
      <c r="G12492" t="s">
        <v>4667</v>
      </c>
      <c r="H12492" t="s">
        <v>31786</v>
      </c>
      <c r="I12492">
        <v>4</v>
      </c>
      <c r="J12492">
        <v>0</v>
      </c>
      <c r="K12492">
        <v>2</v>
      </c>
      <c r="L12492">
        <v>0</v>
      </c>
      <c r="M12492">
        <v>1</v>
      </c>
      <c r="N12492">
        <v>1</v>
      </c>
      <c r="O12492" t="str">
        <f t="shared" si="1365"/>
        <v/>
      </c>
      <c r="P12492">
        <f>IF(ISERROR(VLOOKUP(G12492,Genes!$A$2:$A$749,1,0)),0,1)</f>
        <v>1</v>
      </c>
      <c r="Q12492">
        <f t="shared" si="1366"/>
        <v>0</v>
      </c>
      <c r="R12492">
        <f t="shared" si="1367"/>
        <v>1</v>
      </c>
      <c r="S12492">
        <f t="shared" si="1368"/>
        <v>8</v>
      </c>
      <c r="T12492">
        <f t="shared" si="1369"/>
        <v>8</v>
      </c>
      <c r="U12492">
        <f t="shared" si="1370"/>
        <v>0</v>
      </c>
      <c r="V12492" t="str">
        <f t="shared" si="1371"/>
        <v/>
      </c>
    </row>
    <row r="12493" spans="1:22" x14ac:dyDescent="0.2">
      <c r="A12493" t="s">
        <v>31787</v>
      </c>
      <c r="B12493" t="s">
        <v>83</v>
      </c>
      <c r="C12493">
        <v>47464622</v>
      </c>
      <c r="D12493">
        <v>47464778</v>
      </c>
      <c r="E12493">
        <v>157</v>
      </c>
      <c r="F12493" t="s">
        <v>74</v>
      </c>
      <c r="G12493" t="s">
        <v>4667</v>
      </c>
      <c r="H12493" t="s">
        <v>31788</v>
      </c>
      <c r="I12493">
        <v>4</v>
      </c>
      <c r="J12493">
        <v>1</v>
      </c>
      <c r="K12493">
        <v>2</v>
      </c>
      <c r="L12493">
        <v>0</v>
      </c>
      <c r="M12493">
        <v>0</v>
      </c>
      <c r="N12493">
        <v>1</v>
      </c>
      <c r="O12493" t="str">
        <f t="shared" si="1365"/>
        <v/>
      </c>
      <c r="P12493">
        <f>IF(ISERROR(VLOOKUP(G12493,Genes!$A$2:$A$749,1,0)),0,1)</f>
        <v>1</v>
      </c>
      <c r="Q12493">
        <f t="shared" si="1366"/>
        <v>0</v>
      </c>
      <c r="R12493">
        <f t="shared" si="1367"/>
        <v>1</v>
      </c>
      <c r="S12493">
        <f t="shared" si="1368"/>
        <v>9</v>
      </c>
      <c r="T12493">
        <f t="shared" si="1369"/>
        <v>9</v>
      </c>
      <c r="U12493">
        <f t="shared" si="1370"/>
        <v>0</v>
      </c>
      <c r="V12493" t="str">
        <f t="shared" si="1371"/>
        <v/>
      </c>
    </row>
    <row r="12494" spans="1:22" x14ac:dyDescent="0.2">
      <c r="A12494" t="s">
        <v>31789</v>
      </c>
      <c r="B12494" t="s">
        <v>83</v>
      </c>
      <c r="C12494">
        <v>47464377</v>
      </c>
      <c r="D12494">
        <v>47464466</v>
      </c>
      <c r="E12494">
        <v>90</v>
      </c>
      <c r="F12494" t="s">
        <v>74</v>
      </c>
      <c r="G12494" t="s">
        <v>4667</v>
      </c>
      <c r="H12494" t="s">
        <v>31790</v>
      </c>
      <c r="I12494">
        <v>3</v>
      </c>
      <c r="J12494">
        <v>0</v>
      </c>
      <c r="K12494">
        <v>2</v>
      </c>
      <c r="L12494">
        <v>0</v>
      </c>
      <c r="M12494">
        <v>0</v>
      </c>
      <c r="N12494">
        <v>1</v>
      </c>
      <c r="O12494" t="str">
        <f t="shared" si="1365"/>
        <v/>
      </c>
      <c r="P12494">
        <f>IF(ISERROR(VLOOKUP(G12494,Genes!$A$2:$A$749,1,0)),0,1)</f>
        <v>1</v>
      </c>
      <c r="Q12494">
        <f t="shared" si="1366"/>
        <v>0</v>
      </c>
      <c r="R12494">
        <f t="shared" si="1367"/>
        <v>1</v>
      </c>
      <c r="S12494">
        <f t="shared" si="1368"/>
        <v>10</v>
      </c>
      <c r="T12494">
        <f t="shared" si="1369"/>
        <v>10</v>
      </c>
      <c r="U12494">
        <f t="shared" si="1370"/>
        <v>0</v>
      </c>
      <c r="V12494" t="str">
        <f t="shared" si="1371"/>
        <v/>
      </c>
    </row>
    <row r="12495" spans="1:22" x14ac:dyDescent="0.2">
      <c r="A12495" t="s">
        <v>31791</v>
      </c>
      <c r="B12495" t="s">
        <v>83</v>
      </c>
      <c r="C12495">
        <v>47436838</v>
      </c>
      <c r="D12495">
        <v>47436900</v>
      </c>
      <c r="E12495">
        <v>63</v>
      </c>
      <c r="F12495" t="s">
        <v>74</v>
      </c>
      <c r="G12495" t="s">
        <v>4667</v>
      </c>
      <c r="H12495" t="s">
        <v>31792</v>
      </c>
      <c r="I12495">
        <v>2</v>
      </c>
      <c r="J12495">
        <v>0</v>
      </c>
      <c r="K12495">
        <v>2</v>
      </c>
      <c r="L12495">
        <v>0</v>
      </c>
      <c r="M12495">
        <v>0</v>
      </c>
      <c r="N12495">
        <v>0</v>
      </c>
      <c r="O12495" t="str">
        <f t="shared" si="1365"/>
        <v/>
      </c>
      <c r="P12495">
        <f>IF(ISERROR(VLOOKUP(G12495,Genes!$A$2:$A$749,1,0)),0,1)</f>
        <v>1</v>
      </c>
      <c r="Q12495">
        <f t="shared" si="1366"/>
        <v>0</v>
      </c>
      <c r="R12495">
        <f t="shared" si="1367"/>
        <v>1</v>
      </c>
      <c r="S12495">
        <f t="shared" si="1368"/>
        <v>11</v>
      </c>
      <c r="T12495">
        <f t="shared" si="1369"/>
        <v>11</v>
      </c>
      <c r="U12495">
        <f t="shared" si="1370"/>
        <v>0</v>
      </c>
      <c r="V12495" t="str">
        <f t="shared" si="1371"/>
        <v/>
      </c>
    </row>
    <row r="12496" spans="1:22" x14ac:dyDescent="0.2">
      <c r="A12496" t="s">
        <v>31793</v>
      </c>
      <c r="B12496" t="s">
        <v>83</v>
      </c>
      <c r="C12496">
        <v>47435897</v>
      </c>
      <c r="D12496">
        <v>47436039</v>
      </c>
      <c r="E12496">
        <v>143</v>
      </c>
      <c r="F12496" t="s">
        <v>74</v>
      </c>
      <c r="G12496" t="s">
        <v>4667</v>
      </c>
      <c r="H12496" t="s">
        <v>31794</v>
      </c>
      <c r="I12496">
        <v>5</v>
      </c>
      <c r="J12496">
        <v>1</v>
      </c>
      <c r="K12496">
        <v>2</v>
      </c>
      <c r="L12496">
        <v>0</v>
      </c>
      <c r="M12496">
        <v>1</v>
      </c>
      <c r="N12496">
        <v>1</v>
      </c>
      <c r="O12496" t="str">
        <f t="shared" si="1365"/>
        <v/>
      </c>
      <c r="P12496">
        <f>IF(ISERROR(VLOOKUP(G12496,Genes!$A$2:$A$749,1,0)),0,1)</f>
        <v>1</v>
      </c>
      <c r="Q12496">
        <f t="shared" si="1366"/>
        <v>0</v>
      </c>
      <c r="R12496">
        <f t="shared" si="1367"/>
        <v>1</v>
      </c>
      <c r="S12496">
        <f t="shared" si="1368"/>
        <v>12</v>
      </c>
      <c r="T12496">
        <f t="shared" si="1369"/>
        <v>12</v>
      </c>
      <c r="U12496">
        <f t="shared" si="1370"/>
        <v>0</v>
      </c>
      <c r="V12496" t="str">
        <f t="shared" si="1371"/>
        <v/>
      </c>
    </row>
    <row r="12497" spans="1:22" x14ac:dyDescent="0.2">
      <c r="A12497" t="s">
        <v>31795</v>
      </c>
      <c r="B12497" t="s">
        <v>83</v>
      </c>
      <c r="C12497">
        <v>47435731</v>
      </c>
      <c r="D12497">
        <v>47435805</v>
      </c>
      <c r="E12497">
        <v>75</v>
      </c>
      <c r="F12497" t="s">
        <v>74</v>
      </c>
      <c r="G12497" t="s">
        <v>4667</v>
      </c>
      <c r="H12497" t="s">
        <v>31796</v>
      </c>
      <c r="I12497">
        <v>5</v>
      </c>
      <c r="J12497">
        <v>0</v>
      </c>
      <c r="K12497">
        <v>2</v>
      </c>
      <c r="L12497">
        <v>0</v>
      </c>
      <c r="M12497">
        <v>1</v>
      </c>
      <c r="N12497">
        <v>2</v>
      </c>
      <c r="O12497" t="str">
        <f t="shared" si="1365"/>
        <v/>
      </c>
      <c r="P12497">
        <f>IF(ISERROR(VLOOKUP(G12497,Genes!$A$2:$A$749,1,0)),0,1)</f>
        <v>1</v>
      </c>
      <c r="Q12497">
        <f t="shared" si="1366"/>
        <v>0</v>
      </c>
      <c r="R12497">
        <f t="shared" si="1367"/>
        <v>1</v>
      </c>
      <c r="S12497">
        <f t="shared" si="1368"/>
        <v>13</v>
      </c>
      <c r="T12497">
        <f t="shared" si="1369"/>
        <v>13</v>
      </c>
      <c r="U12497">
        <f t="shared" si="1370"/>
        <v>0</v>
      </c>
      <c r="V12497" t="str">
        <f t="shared" si="1371"/>
        <v/>
      </c>
    </row>
    <row r="12498" spans="1:22" x14ac:dyDescent="0.2">
      <c r="A12498" t="s">
        <v>31797</v>
      </c>
      <c r="B12498" t="s">
        <v>83</v>
      </c>
      <c r="C12498">
        <v>47435530</v>
      </c>
      <c r="D12498">
        <v>47435632</v>
      </c>
      <c r="E12498">
        <v>103</v>
      </c>
      <c r="F12498" t="s">
        <v>74</v>
      </c>
      <c r="G12498" t="s">
        <v>4667</v>
      </c>
      <c r="H12498" t="s">
        <v>31798</v>
      </c>
      <c r="I12498">
        <v>4</v>
      </c>
      <c r="J12498">
        <v>0</v>
      </c>
      <c r="K12498">
        <v>2</v>
      </c>
      <c r="L12498">
        <v>0</v>
      </c>
      <c r="M12498">
        <v>1</v>
      </c>
      <c r="N12498">
        <v>1</v>
      </c>
      <c r="O12498" t="str">
        <f t="shared" si="1365"/>
        <v>SYN1</v>
      </c>
      <c r="P12498">
        <f>IF(ISERROR(VLOOKUP(G12498,Genes!$A$2:$A$749,1,0)),0,1)</f>
        <v>1</v>
      </c>
      <c r="Q12498">
        <f t="shared" si="1366"/>
        <v>0</v>
      </c>
      <c r="R12498">
        <f t="shared" si="1367"/>
        <v>1</v>
      </c>
      <c r="S12498">
        <f t="shared" si="1368"/>
        <v>14</v>
      </c>
      <c r="T12498">
        <f t="shared" si="1369"/>
        <v>14</v>
      </c>
      <c r="U12498">
        <f t="shared" si="1370"/>
        <v>1</v>
      </c>
      <c r="V12498">
        <f t="shared" si="1371"/>
        <v>1</v>
      </c>
    </row>
    <row r="12499" spans="1:22" x14ac:dyDescent="0.2">
      <c r="A12499" t="s">
        <v>31799</v>
      </c>
      <c r="B12499" t="s">
        <v>288</v>
      </c>
      <c r="C12499">
        <v>86351010</v>
      </c>
      <c r="D12499">
        <v>86351157</v>
      </c>
      <c r="E12499">
        <v>148</v>
      </c>
      <c r="F12499" t="s">
        <v>74</v>
      </c>
      <c r="G12499" t="s">
        <v>4674</v>
      </c>
      <c r="H12499" t="s">
        <v>31800</v>
      </c>
      <c r="I12499">
        <v>3</v>
      </c>
      <c r="J12499">
        <v>1</v>
      </c>
      <c r="K12499">
        <v>2</v>
      </c>
      <c r="L12499">
        <v>0</v>
      </c>
      <c r="M12499">
        <v>0</v>
      </c>
      <c r="N12499">
        <v>0</v>
      </c>
      <c r="O12499" t="str">
        <f t="shared" si="1365"/>
        <v/>
      </c>
      <c r="P12499">
        <f>IF(ISERROR(VLOOKUP(G12499,Genes!$A$2:$A$749,1,0)),0,1)</f>
        <v>1</v>
      </c>
      <c r="Q12499">
        <f t="shared" si="1366"/>
        <v>1</v>
      </c>
      <c r="R12499">
        <f t="shared" si="1367"/>
        <v>1</v>
      </c>
      <c r="S12499">
        <f t="shared" si="1368"/>
        <v>1</v>
      </c>
      <c r="T12499">
        <f t="shared" si="1369"/>
        <v>1</v>
      </c>
      <c r="U12499">
        <f t="shared" si="1370"/>
        <v>0</v>
      </c>
      <c r="V12499" t="str">
        <f t="shared" si="1371"/>
        <v/>
      </c>
    </row>
    <row r="12500" spans="1:22" x14ac:dyDescent="0.2">
      <c r="A12500" t="s">
        <v>31801</v>
      </c>
      <c r="B12500" t="s">
        <v>288</v>
      </c>
      <c r="C12500">
        <v>86332200</v>
      </c>
      <c r="D12500">
        <v>86332405</v>
      </c>
      <c r="E12500">
        <v>206</v>
      </c>
      <c r="F12500" t="s">
        <v>74</v>
      </c>
      <c r="G12500" t="s">
        <v>4674</v>
      </c>
      <c r="H12500" t="s">
        <v>31802</v>
      </c>
      <c r="I12500">
        <v>3</v>
      </c>
      <c r="J12500">
        <v>1</v>
      </c>
      <c r="K12500">
        <v>2</v>
      </c>
      <c r="L12500">
        <v>0</v>
      </c>
      <c r="M12500">
        <v>0</v>
      </c>
      <c r="N12500">
        <v>0</v>
      </c>
      <c r="O12500" t="str">
        <f t="shared" si="1365"/>
        <v/>
      </c>
      <c r="P12500">
        <f>IF(ISERROR(VLOOKUP(G12500,Genes!$A$2:$A$749,1,0)),0,1)</f>
        <v>1</v>
      </c>
      <c r="Q12500">
        <f t="shared" si="1366"/>
        <v>0</v>
      </c>
      <c r="R12500">
        <f t="shared" si="1367"/>
        <v>1</v>
      </c>
      <c r="S12500">
        <f t="shared" si="1368"/>
        <v>2</v>
      </c>
      <c r="T12500">
        <f t="shared" si="1369"/>
        <v>2</v>
      </c>
      <c r="U12500">
        <f t="shared" si="1370"/>
        <v>0</v>
      </c>
      <c r="V12500" t="str">
        <f t="shared" si="1371"/>
        <v/>
      </c>
    </row>
    <row r="12501" spans="1:22" x14ac:dyDescent="0.2">
      <c r="A12501" t="s">
        <v>31803</v>
      </c>
      <c r="B12501" t="s">
        <v>288</v>
      </c>
      <c r="C12501">
        <v>86328986</v>
      </c>
      <c r="D12501">
        <v>86329135</v>
      </c>
      <c r="E12501">
        <v>150</v>
      </c>
      <c r="F12501" t="s">
        <v>74</v>
      </c>
      <c r="G12501" t="s">
        <v>4674</v>
      </c>
      <c r="H12501" t="s">
        <v>31804</v>
      </c>
      <c r="I12501">
        <v>3</v>
      </c>
      <c r="J12501">
        <v>1</v>
      </c>
      <c r="K12501">
        <v>2</v>
      </c>
      <c r="L12501">
        <v>0</v>
      </c>
      <c r="M12501">
        <v>0</v>
      </c>
      <c r="N12501">
        <v>0</v>
      </c>
      <c r="O12501" t="str">
        <f t="shared" si="1365"/>
        <v/>
      </c>
      <c r="P12501">
        <f>IF(ISERROR(VLOOKUP(G12501,Genes!$A$2:$A$749,1,0)),0,1)</f>
        <v>1</v>
      </c>
      <c r="Q12501">
        <f t="shared" si="1366"/>
        <v>0</v>
      </c>
      <c r="R12501">
        <f t="shared" si="1367"/>
        <v>1</v>
      </c>
      <c r="S12501">
        <f t="shared" si="1368"/>
        <v>3</v>
      </c>
      <c r="T12501">
        <f t="shared" si="1369"/>
        <v>3</v>
      </c>
      <c r="U12501">
        <f t="shared" si="1370"/>
        <v>0</v>
      </c>
      <c r="V12501" t="str">
        <f t="shared" si="1371"/>
        <v/>
      </c>
    </row>
    <row r="12502" spans="1:22" x14ac:dyDescent="0.2">
      <c r="A12502" t="s">
        <v>31805</v>
      </c>
      <c r="B12502" t="s">
        <v>288</v>
      </c>
      <c r="C12502">
        <v>86328536</v>
      </c>
      <c r="D12502">
        <v>86328657</v>
      </c>
      <c r="E12502">
        <v>122</v>
      </c>
      <c r="F12502" t="s">
        <v>74</v>
      </c>
      <c r="G12502" t="s">
        <v>4674</v>
      </c>
      <c r="H12502" t="s">
        <v>31806</v>
      </c>
      <c r="I12502">
        <v>3</v>
      </c>
      <c r="J12502">
        <v>0</v>
      </c>
      <c r="K12502">
        <v>2</v>
      </c>
      <c r="L12502">
        <v>1</v>
      </c>
      <c r="M12502">
        <v>0</v>
      </c>
      <c r="N12502">
        <v>0</v>
      </c>
      <c r="O12502" t="str">
        <f t="shared" si="1365"/>
        <v/>
      </c>
      <c r="P12502">
        <f>IF(ISERROR(VLOOKUP(G12502,Genes!$A$2:$A$749,1,0)),0,1)</f>
        <v>1</v>
      </c>
      <c r="Q12502">
        <f t="shared" si="1366"/>
        <v>0</v>
      </c>
      <c r="R12502">
        <f t="shared" si="1367"/>
        <v>1</v>
      </c>
      <c r="S12502">
        <f t="shared" si="1368"/>
        <v>4</v>
      </c>
      <c r="T12502">
        <f t="shared" si="1369"/>
        <v>4</v>
      </c>
      <c r="U12502">
        <f t="shared" si="1370"/>
        <v>0</v>
      </c>
      <c r="V12502" t="str">
        <f t="shared" si="1371"/>
        <v/>
      </c>
    </row>
    <row r="12503" spans="1:22" x14ac:dyDescent="0.2">
      <c r="A12503" t="s">
        <v>31807</v>
      </c>
      <c r="B12503" t="s">
        <v>288</v>
      </c>
      <c r="C12503">
        <v>86324699</v>
      </c>
      <c r="D12503">
        <v>86325065</v>
      </c>
      <c r="E12503">
        <v>367</v>
      </c>
      <c r="F12503" t="s">
        <v>74</v>
      </c>
      <c r="G12503" t="s">
        <v>4674</v>
      </c>
      <c r="H12503" t="s">
        <v>31808</v>
      </c>
      <c r="I12503">
        <v>9</v>
      </c>
      <c r="J12503">
        <v>4</v>
      </c>
      <c r="K12503">
        <v>2</v>
      </c>
      <c r="L12503">
        <v>1</v>
      </c>
      <c r="M12503">
        <v>1</v>
      </c>
      <c r="N12503">
        <v>1</v>
      </c>
      <c r="O12503" t="str">
        <f t="shared" si="1365"/>
        <v/>
      </c>
      <c r="P12503">
        <f>IF(ISERROR(VLOOKUP(G12503,Genes!$A$2:$A$749,1,0)),0,1)</f>
        <v>1</v>
      </c>
      <c r="Q12503">
        <f t="shared" si="1366"/>
        <v>0</v>
      </c>
      <c r="R12503">
        <f t="shared" si="1367"/>
        <v>1</v>
      </c>
      <c r="S12503">
        <f t="shared" si="1368"/>
        <v>5</v>
      </c>
      <c r="T12503">
        <f t="shared" si="1369"/>
        <v>5</v>
      </c>
      <c r="U12503">
        <f t="shared" si="1370"/>
        <v>0</v>
      </c>
      <c r="V12503" t="str">
        <f t="shared" si="1371"/>
        <v/>
      </c>
    </row>
    <row r="12504" spans="1:22" x14ac:dyDescent="0.2">
      <c r="A12504" t="s">
        <v>31809</v>
      </c>
      <c r="B12504" t="s">
        <v>288</v>
      </c>
      <c r="C12504">
        <v>86324557</v>
      </c>
      <c r="D12504">
        <v>86325065</v>
      </c>
      <c r="E12504">
        <v>509</v>
      </c>
      <c r="F12504" t="s">
        <v>74</v>
      </c>
      <c r="G12504" t="s">
        <v>4674</v>
      </c>
      <c r="H12504" t="s">
        <v>31810</v>
      </c>
      <c r="I12504">
        <v>9</v>
      </c>
      <c r="J12504">
        <v>6</v>
      </c>
      <c r="K12504">
        <v>2</v>
      </c>
      <c r="L12504">
        <v>1</v>
      </c>
      <c r="M12504">
        <v>0</v>
      </c>
      <c r="N12504">
        <v>0</v>
      </c>
      <c r="O12504" t="str">
        <f t="shared" si="1365"/>
        <v/>
      </c>
      <c r="P12504">
        <f>IF(ISERROR(VLOOKUP(G12504,Genes!$A$2:$A$749,1,0)),0,1)</f>
        <v>1</v>
      </c>
      <c r="Q12504">
        <f t="shared" si="1366"/>
        <v>0</v>
      </c>
      <c r="R12504">
        <f t="shared" si="1367"/>
        <v>1</v>
      </c>
      <c r="S12504">
        <f t="shared" si="1368"/>
        <v>6</v>
      </c>
      <c r="T12504">
        <f t="shared" si="1369"/>
        <v>6</v>
      </c>
      <c r="U12504">
        <f t="shared" si="1370"/>
        <v>0</v>
      </c>
      <c r="V12504" t="str">
        <f t="shared" si="1371"/>
        <v/>
      </c>
    </row>
    <row r="12505" spans="1:22" x14ac:dyDescent="0.2">
      <c r="A12505" t="s">
        <v>31811</v>
      </c>
      <c r="B12505" t="s">
        <v>288</v>
      </c>
      <c r="C12505">
        <v>86324474</v>
      </c>
      <c r="D12505">
        <v>86325065</v>
      </c>
      <c r="E12505">
        <v>592</v>
      </c>
      <c r="F12505" t="s">
        <v>74</v>
      </c>
      <c r="G12505" t="s">
        <v>4674</v>
      </c>
      <c r="H12505" t="s">
        <v>31812</v>
      </c>
      <c r="I12505">
        <v>9</v>
      </c>
      <c r="J12505">
        <v>7</v>
      </c>
      <c r="K12505">
        <v>2</v>
      </c>
      <c r="L12505">
        <v>0</v>
      </c>
      <c r="M12505">
        <v>0</v>
      </c>
      <c r="N12505">
        <v>0</v>
      </c>
      <c r="O12505" t="str">
        <f t="shared" si="1365"/>
        <v/>
      </c>
      <c r="P12505">
        <f>IF(ISERROR(VLOOKUP(G12505,Genes!$A$2:$A$749,1,0)),0,1)</f>
        <v>1</v>
      </c>
      <c r="Q12505">
        <f t="shared" si="1366"/>
        <v>0</v>
      </c>
      <c r="R12505">
        <f t="shared" si="1367"/>
        <v>1</v>
      </c>
      <c r="S12505">
        <f t="shared" si="1368"/>
        <v>7</v>
      </c>
      <c r="T12505">
        <f t="shared" si="1369"/>
        <v>7</v>
      </c>
      <c r="U12505">
        <f t="shared" si="1370"/>
        <v>0</v>
      </c>
      <c r="V12505" t="str">
        <f t="shared" si="1371"/>
        <v/>
      </c>
    </row>
    <row r="12506" spans="1:22" x14ac:dyDescent="0.2">
      <c r="A12506" t="s">
        <v>31813</v>
      </c>
      <c r="B12506" t="s">
        <v>288</v>
      </c>
      <c r="C12506">
        <v>86322613</v>
      </c>
      <c r="D12506">
        <v>86322641</v>
      </c>
      <c r="E12506">
        <v>29</v>
      </c>
      <c r="F12506" t="s">
        <v>74</v>
      </c>
      <c r="G12506" t="s">
        <v>4674</v>
      </c>
      <c r="H12506" t="s">
        <v>31814</v>
      </c>
      <c r="I12506">
        <v>2</v>
      </c>
      <c r="J12506">
        <v>2</v>
      </c>
      <c r="K12506">
        <v>0</v>
      </c>
      <c r="L12506">
        <v>0</v>
      </c>
      <c r="M12506">
        <v>0</v>
      </c>
      <c r="N12506">
        <v>0</v>
      </c>
      <c r="O12506" t="str">
        <f t="shared" si="1365"/>
        <v/>
      </c>
      <c r="P12506">
        <f>IF(ISERROR(VLOOKUP(G12506,Genes!$A$2:$A$749,1,0)),0,1)</f>
        <v>1</v>
      </c>
      <c r="Q12506">
        <f t="shared" si="1366"/>
        <v>0</v>
      </c>
      <c r="R12506">
        <f t="shared" si="1367"/>
        <v>1</v>
      </c>
      <c r="S12506">
        <f t="shared" si="1368"/>
        <v>8</v>
      </c>
      <c r="T12506">
        <f t="shared" si="1369"/>
        <v>8</v>
      </c>
      <c r="U12506">
        <f t="shared" si="1370"/>
        <v>0</v>
      </c>
      <c r="V12506" t="str">
        <f t="shared" si="1371"/>
        <v/>
      </c>
    </row>
    <row r="12507" spans="1:22" x14ac:dyDescent="0.2">
      <c r="A12507" t="s">
        <v>31815</v>
      </c>
      <c r="B12507" t="s">
        <v>288</v>
      </c>
      <c r="C12507">
        <v>86322600</v>
      </c>
      <c r="D12507">
        <v>86322641</v>
      </c>
      <c r="E12507">
        <v>42</v>
      </c>
      <c r="F12507" t="s">
        <v>74</v>
      </c>
      <c r="G12507" t="s">
        <v>4674</v>
      </c>
      <c r="H12507" t="s">
        <v>31816</v>
      </c>
      <c r="I12507">
        <v>2</v>
      </c>
      <c r="J12507">
        <v>2</v>
      </c>
      <c r="K12507">
        <v>0</v>
      </c>
      <c r="L12507">
        <v>0</v>
      </c>
      <c r="M12507">
        <v>0</v>
      </c>
      <c r="N12507">
        <v>0</v>
      </c>
      <c r="O12507" t="str">
        <f t="shared" si="1365"/>
        <v/>
      </c>
      <c r="P12507">
        <f>IF(ISERROR(VLOOKUP(G12507,Genes!$A$2:$A$749,1,0)),0,1)</f>
        <v>1</v>
      </c>
      <c r="Q12507">
        <f t="shared" si="1366"/>
        <v>0</v>
      </c>
      <c r="R12507">
        <f t="shared" si="1367"/>
        <v>1</v>
      </c>
      <c r="S12507">
        <f t="shared" si="1368"/>
        <v>9</v>
      </c>
      <c r="T12507">
        <f t="shared" si="1369"/>
        <v>9</v>
      </c>
      <c r="U12507">
        <f t="shared" si="1370"/>
        <v>0</v>
      </c>
      <c r="V12507" t="str">
        <f t="shared" si="1371"/>
        <v/>
      </c>
    </row>
    <row r="12508" spans="1:22" x14ac:dyDescent="0.2">
      <c r="A12508" t="s">
        <v>31817</v>
      </c>
      <c r="B12508" t="s">
        <v>288</v>
      </c>
      <c r="C12508">
        <v>86322613</v>
      </c>
      <c r="D12508">
        <v>86322638</v>
      </c>
      <c r="E12508">
        <v>26</v>
      </c>
      <c r="F12508" t="s">
        <v>74</v>
      </c>
      <c r="G12508" t="s">
        <v>4674</v>
      </c>
      <c r="H12508" t="s">
        <v>31818</v>
      </c>
      <c r="I12508">
        <v>2</v>
      </c>
      <c r="J12508">
        <v>2</v>
      </c>
      <c r="K12508">
        <v>0</v>
      </c>
      <c r="L12508">
        <v>0</v>
      </c>
      <c r="M12508">
        <v>0</v>
      </c>
      <c r="N12508">
        <v>0</v>
      </c>
      <c r="O12508" t="str">
        <f t="shared" si="1365"/>
        <v/>
      </c>
      <c r="P12508">
        <f>IF(ISERROR(VLOOKUP(G12508,Genes!$A$2:$A$749,1,0)),0,1)</f>
        <v>1</v>
      </c>
      <c r="Q12508">
        <f t="shared" si="1366"/>
        <v>0</v>
      </c>
      <c r="R12508">
        <f t="shared" si="1367"/>
        <v>1</v>
      </c>
      <c r="S12508">
        <f t="shared" si="1368"/>
        <v>10</v>
      </c>
      <c r="T12508">
        <f t="shared" si="1369"/>
        <v>10</v>
      </c>
      <c r="U12508">
        <f t="shared" si="1370"/>
        <v>0</v>
      </c>
      <c r="V12508" t="str">
        <f t="shared" si="1371"/>
        <v/>
      </c>
    </row>
    <row r="12509" spans="1:22" x14ac:dyDescent="0.2">
      <c r="A12509" t="s">
        <v>31819</v>
      </c>
      <c r="B12509" t="s">
        <v>288</v>
      </c>
      <c r="C12509">
        <v>86322600</v>
      </c>
      <c r="D12509">
        <v>86322638</v>
      </c>
      <c r="E12509">
        <v>39</v>
      </c>
      <c r="F12509" t="s">
        <v>74</v>
      </c>
      <c r="G12509" t="s">
        <v>4674</v>
      </c>
      <c r="H12509" t="s">
        <v>31820</v>
      </c>
      <c r="I12509">
        <v>2</v>
      </c>
      <c r="J12509">
        <v>2</v>
      </c>
      <c r="K12509">
        <v>0</v>
      </c>
      <c r="L12509">
        <v>0</v>
      </c>
      <c r="M12509">
        <v>0</v>
      </c>
      <c r="N12509">
        <v>0</v>
      </c>
      <c r="O12509" t="str">
        <f t="shared" si="1365"/>
        <v/>
      </c>
      <c r="P12509">
        <f>IF(ISERROR(VLOOKUP(G12509,Genes!$A$2:$A$749,1,0)),0,1)</f>
        <v>1</v>
      </c>
      <c r="Q12509">
        <f t="shared" si="1366"/>
        <v>0</v>
      </c>
      <c r="R12509">
        <f t="shared" si="1367"/>
        <v>1</v>
      </c>
      <c r="S12509">
        <f t="shared" si="1368"/>
        <v>11</v>
      </c>
      <c r="T12509">
        <f t="shared" si="1369"/>
        <v>11</v>
      </c>
      <c r="U12509">
        <f t="shared" si="1370"/>
        <v>0</v>
      </c>
      <c r="V12509" t="str">
        <f t="shared" si="1371"/>
        <v/>
      </c>
    </row>
    <row r="12510" spans="1:22" x14ac:dyDescent="0.2">
      <c r="A12510" t="s">
        <v>31821</v>
      </c>
      <c r="B12510" t="s">
        <v>288</v>
      </c>
      <c r="C12510">
        <v>86350164</v>
      </c>
      <c r="D12510">
        <v>86350282</v>
      </c>
      <c r="E12510">
        <v>119</v>
      </c>
      <c r="F12510" t="s">
        <v>74</v>
      </c>
      <c r="G12510" t="s">
        <v>4674</v>
      </c>
      <c r="H12510" t="s">
        <v>31822</v>
      </c>
      <c r="I12510">
        <v>3</v>
      </c>
      <c r="J12510">
        <v>0</v>
      </c>
      <c r="K12510">
        <v>2</v>
      </c>
      <c r="L12510">
        <v>0</v>
      </c>
      <c r="M12510">
        <v>0</v>
      </c>
      <c r="N12510">
        <v>1</v>
      </c>
      <c r="O12510" t="str">
        <f t="shared" si="1365"/>
        <v/>
      </c>
      <c r="P12510">
        <f>IF(ISERROR(VLOOKUP(G12510,Genes!$A$2:$A$749,1,0)),0,1)</f>
        <v>1</v>
      </c>
      <c r="Q12510">
        <f t="shared" si="1366"/>
        <v>0</v>
      </c>
      <c r="R12510">
        <f t="shared" si="1367"/>
        <v>1</v>
      </c>
      <c r="S12510">
        <f t="shared" si="1368"/>
        <v>12</v>
      </c>
      <c r="T12510">
        <f t="shared" si="1369"/>
        <v>12</v>
      </c>
      <c r="U12510">
        <f t="shared" si="1370"/>
        <v>0</v>
      </c>
      <c r="V12510" t="str">
        <f t="shared" si="1371"/>
        <v/>
      </c>
    </row>
    <row r="12511" spans="1:22" x14ac:dyDescent="0.2">
      <c r="A12511" t="s">
        <v>31823</v>
      </c>
      <c r="B12511" t="s">
        <v>288</v>
      </c>
      <c r="C12511">
        <v>86349939</v>
      </c>
      <c r="D12511">
        <v>86350046</v>
      </c>
      <c r="E12511">
        <v>108</v>
      </c>
      <c r="F12511" t="s">
        <v>74</v>
      </c>
      <c r="G12511" t="s">
        <v>4674</v>
      </c>
      <c r="H12511" t="s">
        <v>31824</v>
      </c>
      <c r="I12511">
        <v>3</v>
      </c>
      <c r="J12511">
        <v>0</v>
      </c>
      <c r="K12511">
        <v>2</v>
      </c>
      <c r="L12511">
        <v>0</v>
      </c>
      <c r="M12511">
        <v>0</v>
      </c>
      <c r="N12511">
        <v>1</v>
      </c>
      <c r="O12511" t="str">
        <f t="shared" si="1365"/>
        <v/>
      </c>
      <c r="P12511">
        <f>IF(ISERROR(VLOOKUP(G12511,Genes!$A$2:$A$749,1,0)),0,1)</f>
        <v>1</v>
      </c>
      <c r="Q12511">
        <f t="shared" si="1366"/>
        <v>0</v>
      </c>
      <c r="R12511">
        <f t="shared" si="1367"/>
        <v>1</v>
      </c>
      <c r="S12511">
        <f t="shared" si="1368"/>
        <v>13</v>
      </c>
      <c r="T12511">
        <f t="shared" si="1369"/>
        <v>13</v>
      </c>
      <c r="U12511">
        <f t="shared" si="1370"/>
        <v>0</v>
      </c>
      <c r="V12511" t="str">
        <f t="shared" si="1371"/>
        <v/>
      </c>
    </row>
    <row r="12512" spans="1:22" x14ac:dyDescent="0.2">
      <c r="A12512" t="s">
        <v>31825</v>
      </c>
      <c r="B12512" t="s">
        <v>288</v>
      </c>
      <c r="C12512">
        <v>86349939</v>
      </c>
      <c r="D12512">
        <v>86350019</v>
      </c>
      <c r="E12512">
        <v>81</v>
      </c>
      <c r="F12512" t="s">
        <v>74</v>
      </c>
      <c r="G12512" t="s">
        <v>4674</v>
      </c>
      <c r="H12512" t="s">
        <v>31826</v>
      </c>
      <c r="I12512">
        <v>3</v>
      </c>
      <c r="J12512">
        <v>1</v>
      </c>
      <c r="K12512">
        <v>0</v>
      </c>
      <c r="L12512">
        <v>1</v>
      </c>
      <c r="M12512">
        <v>0</v>
      </c>
      <c r="N12512">
        <v>1</v>
      </c>
      <c r="O12512" t="str">
        <f t="shared" si="1365"/>
        <v/>
      </c>
      <c r="P12512">
        <f>IF(ISERROR(VLOOKUP(G12512,Genes!$A$2:$A$749,1,0)),0,1)</f>
        <v>1</v>
      </c>
      <c r="Q12512">
        <f t="shared" si="1366"/>
        <v>0</v>
      </c>
      <c r="R12512">
        <f t="shared" si="1367"/>
        <v>1</v>
      </c>
      <c r="S12512">
        <f t="shared" si="1368"/>
        <v>14</v>
      </c>
      <c r="T12512">
        <f t="shared" si="1369"/>
        <v>14</v>
      </c>
      <c r="U12512">
        <f t="shared" si="1370"/>
        <v>0</v>
      </c>
      <c r="V12512" t="str">
        <f t="shared" si="1371"/>
        <v/>
      </c>
    </row>
    <row r="12513" spans="1:22" x14ac:dyDescent="0.2">
      <c r="A12513" t="s">
        <v>31827</v>
      </c>
      <c r="B12513" t="s">
        <v>288</v>
      </c>
      <c r="C12513">
        <v>86346961</v>
      </c>
      <c r="D12513">
        <v>86347074</v>
      </c>
      <c r="E12513">
        <v>114</v>
      </c>
      <c r="F12513" t="s">
        <v>74</v>
      </c>
      <c r="G12513" t="s">
        <v>4674</v>
      </c>
      <c r="H12513" t="s">
        <v>31828</v>
      </c>
      <c r="I12513">
        <v>3</v>
      </c>
      <c r="J12513">
        <v>0</v>
      </c>
      <c r="K12513">
        <v>2</v>
      </c>
      <c r="L12513">
        <v>0</v>
      </c>
      <c r="M12513">
        <v>0</v>
      </c>
      <c r="N12513">
        <v>1</v>
      </c>
      <c r="O12513" t="str">
        <f t="shared" si="1365"/>
        <v/>
      </c>
      <c r="P12513">
        <f>IF(ISERROR(VLOOKUP(G12513,Genes!$A$2:$A$749,1,0)),0,1)</f>
        <v>1</v>
      </c>
      <c r="Q12513">
        <f t="shared" si="1366"/>
        <v>0</v>
      </c>
      <c r="R12513">
        <f t="shared" si="1367"/>
        <v>1</v>
      </c>
      <c r="S12513">
        <f t="shared" si="1368"/>
        <v>15</v>
      </c>
      <c r="T12513">
        <f t="shared" si="1369"/>
        <v>15</v>
      </c>
      <c r="U12513">
        <f t="shared" si="1370"/>
        <v>0</v>
      </c>
      <c r="V12513" t="str">
        <f t="shared" si="1371"/>
        <v/>
      </c>
    </row>
    <row r="12514" spans="1:22" x14ac:dyDescent="0.2">
      <c r="A12514" t="s">
        <v>31829</v>
      </c>
      <c r="B12514" t="s">
        <v>288</v>
      </c>
      <c r="C12514">
        <v>86346987</v>
      </c>
      <c r="D12514">
        <v>86347019</v>
      </c>
      <c r="E12514">
        <v>33</v>
      </c>
      <c r="F12514" t="s">
        <v>74</v>
      </c>
      <c r="G12514" t="s">
        <v>4674</v>
      </c>
      <c r="H12514" t="s">
        <v>31830</v>
      </c>
      <c r="I12514">
        <v>3</v>
      </c>
      <c r="J12514">
        <v>1</v>
      </c>
      <c r="K12514">
        <v>0</v>
      </c>
      <c r="L12514">
        <v>1</v>
      </c>
      <c r="M12514">
        <v>0</v>
      </c>
      <c r="N12514">
        <v>1</v>
      </c>
      <c r="O12514" t="str">
        <f t="shared" si="1365"/>
        <v/>
      </c>
      <c r="P12514">
        <f>IF(ISERROR(VLOOKUP(G12514,Genes!$A$2:$A$749,1,0)),0,1)</f>
        <v>1</v>
      </c>
      <c r="Q12514">
        <f t="shared" si="1366"/>
        <v>0</v>
      </c>
      <c r="R12514">
        <f t="shared" si="1367"/>
        <v>1</v>
      </c>
      <c r="S12514">
        <f t="shared" si="1368"/>
        <v>16</v>
      </c>
      <c r="T12514">
        <f t="shared" si="1369"/>
        <v>16</v>
      </c>
      <c r="U12514">
        <f t="shared" si="1370"/>
        <v>0</v>
      </c>
      <c r="V12514" t="str">
        <f t="shared" si="1371"/>
        <v/>
      </c>
    </row>
    <row r="12515" spans="1:22" x14ac:dyDescent="0.2">
      <c r="A12515" t="s">
        <v>31831</v>
      </c>
      <c r="B12515" t="s">
        <v>288</v>
      </c>
      <c r="C12515">
        <v>86346685</v>
      </c>
      <c r="D12515">
        <v>86346861</v>
      </c>
      <c r="E12515">
        <v>177</v>
      </c>
      <c r="F12515" t="s">
        <v>74</v>
      </c>
      <c r="G12515" t="s">
        <v>4674</v>
      </c>
      <c r="H12515" t="s">
        <v>31832</v>
      </c>
      <c r="I12515">
        <v>4</v>
      </c>
      <c r="J12515">
        <v>1</v>
      </c>
      <c r="K12515">
        <v>2</v>
      </c>
      <c r="L12515">
        <v>0</v>
      </c>
      <c r="M12515">
        <v>0</v>
      </c>
      <c r="N12515">
        <v>1</v>
      </c>
      <c r="O12515" t="str">
        <f t="shared" si="1365"/>
        <v/>
      </c>
      <c r="P12515">
        <f>IF(ISERROR(VLOOKUP(G12515,Genes!$A$2:$A$749,1,0)),0,1)</f>
        <v>1</v>
      </c>
      <c r="Q12515">
        <f t="shared" si="1366"/>
        <v>0</v>
      </c>
      <c r="R12515">
        <f t="shared" si="1367"/>
        <v>1</v>
      </c>
      <c r="S12515">
        <f t="shared" si="1368"/>
        <v>17</v>
      </c>
      <c r="T12515">
        <f t="shared" si="1369"/>
        <v>17</v>
      </c>
      <c r="U12515">
        <f t="shared" si="1370"/>
        <v>0</v>
      </c>
      <c r="V12515" t="str">
        <f t="shared" si="1371"/>
        <v/>
      </c>
    </row>
    <row r="12516" spans="1:22" x14ac:dyDescent="0.2">
      <c r="A12516" t="s">
        <v>31833</v>
      </c>
      <c r="B12516" t="s">
        <v>288</v>
      </c>
      <c r="C12516">
        <v>86333695</v>
      </c>
      <c r="D12516">
        <v>86333830</v>
      </c>
      <c r="E12516">
        <v>136</v>
      </c>
      <c r="F12516" t="s">
        <v>74</v>
      </c>
      <c r="G12516" t="s">
        <v>4674</v>
      </c>
      <c r="H12516" t="s">
        <v>31834</v>
      </c>
      <c r="I12516">
        <v>3</v>
      </c>
      <c r="J12516">
        <v>1</v>
      </c>
      <c r="K12516">
        <v>2</v>
      </c>
      <c r="L12516">
        <v>0</v>
      </c>
      <c r="M12516">
        <v>0</v>
      </c>
      <c r="N12516">
        <v>0</v>
      </c>
      <c r="O12516" t="str">
        <f t="shared" si="1365"/>
        <v/>
      </c>
      <c r="P12516">
        <f>IF(ISERROR(VLOOKUP(G12516,Genes!$A$2:$A$749,1,0)),0,1)</f>
        <v>1</v>
      </c>
      <c r="Q12516">
        <f t="shared" si="1366"/>
        <v>0</v>
      </c>
      <c r="R12516">
        <f t="shared" si="1367"/>
        <v>1</v>
      </c>
      <c r="S12516">
        <f t="shared" si="1368"/>
        <v>18</v>
      </c>
      <c r="T12516">
        <f t="shared" si="1369"/>
        <v>18</v>
      </c>
      <c r="U12516">
        <f t="shared" si="1370"/>
        <v>0</v>
      </c>
      <c r="V12516" t="str">
        <f t="shared" si="1371"/>
        <v/>
      </c>
    </row>
    <row r="12517" spans="1:22" x14ac:dyDescent="0.2">
      <c r="A12517" t="s">
        <v>31835</v>
      </c>
      <c r="B12517" t="s">
        <v>288</v>
      </c>
      <c r="C12517">
        <v>86332305</v>
      </c>
      <c r="D12517">
        <v>86332405</v>
      </c>
      <c r="E12517">
        <v>101</v>
      </c>
      <c r="F12517" t="s">
        <v>74</v>
      </c>
      <c r="G12517" t="s">
        <v>4674</v>
      </c>
      <c r="H12517" t="s">
        <v>31836</v>
      </c>
      <c r="I12517">
        <v>3</v>
      </c>
      <c r="J12517">
        <v>1</v>
      </c>
      <c r="K12517">
        <v>0</v>
      </c>
      <c r="L12517">
        <v>1</v>
      </c>
      <c r="M12517">
        <v>1</v>
      </c>
      <c r="N12517">
        <v>0</v>
      </c>
      <c r="O12517" t="str">
        <f t="shared" si="1365"/>
        <v>SYNCRIP</v>
      </c>
      <c r="P12517">
        <f>IF(ISERROR(VLOOKUP(G12517,Genes!$A$2:$A$749,1,0)),0,1)</f>
        <v>1</v>
      </c>
      <c r="Q12517">
        <f t="shared" si="1366"/>
        <v>0</v>
      </c>
      <c r="R12517">
        <f t="shared" si="1367"/>
        <v>1</v>
      </c>
      <c r="S12517">
        <f t="shared" si="1368"/>
        <v>19</v>
      </c>
      <c r="T12517">
        <f t="shared" si="1369"/>
        <v>19</v>
      </c>
      <c r="U12517">
        <f t="shared" si="1370"/>
        <v>1</v>
      </c>
      <c r="V12517">
        <f t="shared" si="1371"/>
        <v>1</v>
      </c>
    </row>
    <row r="12518" spans="1:22" x14ac:dyDescent="0.2">
      <c r="A12518" t="s">
        <v>31837</v>
      </c>
      <c r="B12518" t="s">
        <v>288</v>
      </c>
      <c r="C12518">
        <v>152949400</v>
      </c>
      <c r="D12518">
        <v>152949466</v>
      </c>
      <c r="E12518">
        <v>67</v>
      </c>
      <c r="F12518" t="s">
        <v>74</v>
      </c>
      <c r="G12518" t="s">
        <v>4680</v>
      </c>
      <c r="H12518" t="s">
        <v>31838</v>
      </c>
      <c r="I12518">
        <v>2</v>
      </c>
      <c r="J12518">
        <v>0</v>
      </c>
      <c r="K12518">
        <v>2</v>
      </c>
      <c r="L12518">
        <v>0</v>
      </c>
      <c r="M12518">
        <v>0</v>
      </c>
      <c r="N12518">
        <v>0</v>
      </c>
      <c r="O12518" t="str">
        <f t="shared" si="1365"/>
        <v/>
      </c>
      <c r="P12518">
        <f>IF(ISERROR(VLOOKUP(G12518,Genes!$A$2:$A$749,1,0)),0,1)</f>
        <v>1</v>
      </c>
      <c r="Q12518">
        <f t="shared" si="1366"/>
        <v>1</v>
      </c>
      <c r="R12518">
        <f t="shared" si="1367"/>
        <v>1</v>
      </c>
      <c r="S12518">
        <f t="shared" si="1368"/>
        <v>1</v>
      </c>
      <c r="T12518">
        <f t="shared" si="1369"/>
        <v>1</v>
      </c>
      <c r="U12518">
        <f t="shared" si="1370"/>
        <v>0</v>
      </c>
      <c r="V12518" t="str">
        <f t="shared" si="1371"/>
        <v/>
      </c>
    </row>
    <row r="12519" spans="1:22" x14ac:dyDescent="0.2">
      <c r="A12519" t="s">
        <v>31839</v>
      </c>
      <c r="B12519" t="s">
        <v>288</v>
      </c>
      <c r="C12519">
        <v>152823768</v>
      </c>
      <c r="D12519">
        <v>152823877</v>
      </c>
      <c r="E12519">
        <v>110</v>
      </c>
      <c r="F12519" t="s">
        <v>74</v>
      </c>
      <c r="G12519" t="s">
        <v>4680</v>
      </c>
      <c r="H12519" t="s">
        <v>31840</v>
      </c>
      <c r="I12519">
        <v>2</v>
      </c>
      <c r="J12519">
        <v>0</v>
      </c>
      <c r="K12519">
        <v>2</v>
      </c>
      <c r="L12519">
        <v>0</v>
      </c>
      <c r="M12519">
        <v>0</v>
      </c>
      <c r="N12519">
        <v>0</v>
      </c>
      <c r="O12519" t="str">
        <f t="shared" si="1365"/>
        <v/>
      </c>
      <c r="P12519">
        <f>IF(ISERROR(VLOOKUP(G12519,Genes!$A$2:$A$749,1,0)),0,1)</f>
        <v>1</v>
      </c>
      <c r="Q12519">
        <f t="shared" si="1366"/>
        <v>0</v>
      </c>
      <c r="R12519">
        <f t="shared" si="1367"/>
        <v>1</v>
      </c>
      <c r="S12519">
        <f t="shared" si="1368"/>
        <v>2</v>
      </c>
      <c r="T12519">
        <f t="shared" si="1369"/>
        <v>2</v>
      </c>
      <c r="U12519">
        <f t="shared" si="1370"/>
        <v>0</v>
      </c>
      <c r="V12519" t="str">
        <f t="shared" si="1371"/>
        <v/>
      </c>
    </row>
    <row r="12520" spans="1:22" x14ac:dyDescent="0.2">
      <c r="A12520" t="s">
        <v>31841</v>
      </c>
      <c r="B12520" t="s">
        <v>288</v>
      </c>
      <c r="C12520">
        <v>152614723</v>
      </c>
      <c r="D12520">
        <v>152614884</v>
      </c>
      <c r="E12520">
        <v>162</v>
      </c>
      <c r="F12520" t="s">
        <v>74</v>
      </c>
      <c r="G12520" t="s">
        <v>4680</v>
      </c>
      <c r="H12520" t="s">
        <v>31842</v>
      </c>
      <c r="I12520">
        <v>3</v>
      </c>
      <c r="J12520">
        <v>1</v>
      </c>
      <c r="K12520">
        <v>2</v>
      </c>
      <c r="L12520">
        <v>0</v>
      </c>
      <c r="M12520">
        <v>0</v>
      </c>
      <c r="N12520">
        <v>0</v>
      </c>
      <c r="O12520" t="str">
        <f t="shared" si="1365"/>
        <v/>
      </c>
      <c r="P12520">
        <f>IF(ISERROR(VLOOKUP(G12520,Genes!$A$2:$A$749,1,0)),0,1)</f>
        <v>1</v>
      </c>
      <c r="Q12520">
        <f t="shared" si="1366"/>
        <v>0</v>
      </c>
      <c r="R12520">
        <f t="shared" si="1367"/>
        <v>1</v>
      </c>
      <c r="S12520">
        <f t="shared" si="1368"/>
        <v>3</v>
      </c>
      <c r="T12520">
        <f t="shared" si="1369"/>
        <v>3</v>
      </c>
      <c r="U12520">
        <f t="shared" si="1370"/>
        <v>0</v>
      </c>
      <c r="V12520" t="str">
        <f t="shared" si="1371"/>
        <v/>
      </c>
    </row>
    <row r="12521" spans="1:22" x14ac:dyDescent="0.2">
      <c r="A12521" t="s">
        <v>31843</v>
      </c>
      <c r="B12521" t="s">
        <v>288</v>
      </c>
      <c r="C12521">
        <v>152605113</v>
      </c>
      <c r="D12521">
        <v>152605319</v>
      </c>
      <c r="E12521">
        <v>207</v>
      </c>
      <c r="F12521" t="s">
        <v>74</v>
      </c>
      <c r="G12521" t="s">
        <v>4680</v>
      </c>
      <c r="H12521" t="s">
        <v>31844</v>
      </c>
      <c r="I12521">
        <v>3</v>
      </c>
      <c r="J12521">
        <v>1</v>
      </c>
      <c r="K12521">
        <v>2</v>
      </c>
      <c r="L12521">
        <v>0</v>
      </c>
      <c r="M12521">
        <v>0</v>
      </c>
      <c r="N12521">
        <v>0</v>
      </c>
      <c r="O12521" t="str">
        <f t="shared" si="1365"/>
        <v/>
      </c>
      <c r="P12521">
        <f>IF(ISERROR(VLOOKUP(G12521,Genes!$A$2:$A$749,1,0)),0,1)</f>
        <v>1</v>
      </c>
      <c r="Q12521">
        <f t="shared" si="1366"/>
        <v>0</v>
      </c>
      <c r="R12521">
        <f t="shared" si="1367"/>
        <v>1</v>
      </c>
      <c r="S12521">
        <f t="shared" si="1368"/>
        <v>4</v>
      </c>
      <c r="T12521">
        <f t="shared" si="1369"/>
        <v>4</v>
      </c>
      <c r="U12521">
        <f t="shared" si="1370"/>
        <v>0</v>
      </c>
      <c r="V12521" t="str">
        <f t="shared" si="1371"/>
        <v/>
      </c>
    </row>
    <row r="12522" spans="1:22" x14ac:dyDescent="0.2">
      <c r="A12522" t="s">
        <v>31845</v>
      </c>
      <c r="B12522" t="s">
        <v>288</v>
      </c>
      <c r="C12522">
        <v>152605113</v>
      </c>
      <c r="D12522">
        <v>152605307</v>
      </c>
      <c r="E12522">
        <v>195</v>
      </c>
      <c r="F12522" t="s">
        <v>74</v>
      </c>
      <c r="G12522" t="s">
        <v>4680</v>
      </c>
      <c r="H12522" t="s">
        <v>31846</v>
      </c>
      <c r="I12522">
        <v>3</v>
      </c>
      <c r="J12522">
        <v>1</v>
      </c>
      <c r="K12522">
        <v>2</v>
      </c>
      <c r="L12522">
        <v>0</v>
      </c>
      <c r="M12522">
        <v>0</v>
      </c>
      <c r="N12522">
        <v>0</v>
      </c>
      <c r="O12522" t="str">
        <f t="shared" si="1365"/>
        <v/>
      </c>
      <c r="P12522">
        <f>IF(ISERROR(VLOOKUP(G12522,Genes!$A$2:$A$749,1,0)),0,1)</f>
        <v>1</v>
      </c>
      <c r="Q12522">
        <f t="shared" si="1366"/>
        <v>0</v>
      </c>
      <c r="R12522">
        <f t="shared" si="1367"/>
        <v>1</v>
      </c>
      <c r="S12522">
        <f t="shared" si="1368"/>
        <v>5</v>
      </c>
      <c r="T12522">
        <f t="shared" si="1369"/>
        <v>5</v>
      </c>
      <c r="U12522">
        <f t="shared" si="1370"/>
        <v>0</v>
      </c>
      <c r="V12522" t="str">
        <f t="shared" si="1371"/>
        <v/>
      </c>
    </row>
    <row r="12523" spans="1:22" x14ac:dyDescent="0.2">
      <c r="A12523" t="s">
        <v>31847</v>
      </c>
      <c r="B12523" t="s">
        <v>288</v>
      </c>
      <c r="C12523">
        <v>152602942</v>
      </c>
      <c r="D12523">
        <v>152603115</v>
      </c>
      <c r="E12523">
        <v>174</v>
      </c>
      <c r="F12523" t="s">
        <v>74</v>
      </c>
      <c r="G12523" t="s">
        <v>4680</v>
      </c>
      <c r="H12523" t="s">
        <v>31848</v>
      </c>
      <c r="I12523">
        <v>3</v>
      </c>
      <c r="J12523">
        <v>1</v>
      </c>
      <c r="K12523">
        <v>2</v>
      </c>
      <c r="L12523">
        <v>0</v>
      </c>
      <c r="M12523">
        <v>0</v>
      </c>
      <c r="N12523">
        <v>0</v>
      </c>
      <c r="O12523" t="str">
        <f t="shared" si="1365"/>
        <v/>
      </c>
      <c r="P12523">
        <f>IF(ISERROR(VLOOKUP(G12523,Genes!$A$2:$A$749,1,0)),0,1)</f>
        <v>1</v>
      </c>
      <c r="Q12523">
        <f t="shared" si="1366"/>
        <v>0</v>
      </c>
      <c r="R12523">
        <f t="shared" si="1367"/>
        <v>1</v>
      </c>
      <c r="S12523">
        <f t="shared" si="1368"/>
        <v>6</v>
      </c>
      <c r="T12523">
        <f t="shared" si="1369"/>
        <v>6</v>
      </c>
      <c r="U12523">
        <f t="shared" si="1370"/>
        <v>0</v>
      </c>
      <c r="V12523" t="str">
        <f t="shared" si="1371"/>
        <v/>
      </c>
    </row>
    <row r="12524" spans="1:22" x14ac:dyDescent="0.2">
      <c r="A12524" t="s">
        <v>31849</v>
      </c>
      <c r="B12524" t="s">
        <v>288</v>
      </c>
      <c r="C12524">
        <v>152599224</v>
      </c>
      <c r="D12524">
        <v>152599415</v>
      </c>
      <c r="E12524">
        <v>192</v>
      </c>
      <c r="F12524" t="s">
        <v>74</v>
      </c>
      <c r="G12524" t="s">
        <v>4680</v>
      </c>
      <c r="H12524" t="s">
        <v>31850</v>
      </c>
      <c r="I12524">
        <v>3</v>
      </c>
      <c r="J12524">
        <v>1</v>
      </c>
      <c r="K12524">
        <v>2</v>
      </c>
      <c r="L12524">
        <v>0</v>
      </c>
      <c r="M12524">
        <v>0</v>
      </c>
      <c r="N12524">
        <v>0</v>
      </c>
      <c r="O12524" t="str">
        <f t="shared" si="1365"/>
        <v/>
      </c>
      <c r="P12524">
        <f>IF(ISERROR(VLOOKUP(G12524,Genes!$A$2:$A$749,1,0)),0,1)</f>
        <v>1</v>
      </c>
      <c r="Q12524">
        <f t="shared" si="1366"/>
        <v>0</v>
      </c>
      <c r="R12524">
        <f t="shared" si="1367"/>
        <v>1</v>
      </c>
      <c r="S12524">
        <f t="shared" si="1368"/>
        <v>7</v>
      </c>
      <c r="T12524">
        <f t="shared" si="1369"/>
        <v>7</v>
      </c>
      <c r="U12524">
        <f t="shared" si="1370"/>
        <v>0</v>
      </c>
      <c r="V12524" t="str">
        <f t="shared" si="1371"/>
        <v/>
      </c>
    </row>
    <row r="12525" spans="1:22" x14ac:dyDescent="0.2">
      <c r="A12525" t="s">
        <v>31851</v>
      </c>
      <c r="B12525" t="s">
        <v>288</v>
      </c>
      <c r="C12525">
        <v>152590290</v>
      </c>
      <c r="D12525">
        <v>152590424</v>
      </c>
      <c r="E12525">
        <v>135</v>
      </c>
      <c r="F12525" t="s">
        <v>74</v>
      </c>
      <c r="G12525" t="s">
        <v>4680</v>
      </c>
      <c r="H12525" t="s">
        <v>31852</v>
      </c>
      <c r="I12525">
        <v>3</v>
      </c>
      <c r="J12525">
        <v>1</v>
      </c>
      <c r="K12525">
        <v>2</v>
      </c>
      <c r="L12525">
        <v>0</v>
      </c>
      <c r="M12525">
        <v>0</v>
      </c>
      <c r="N12525">
        <v>0</v>
      </c>
      <c r="O12525" t="str">
        <f t="shared" si="1365"/>
        <v/>
      </c>
      <c r="P12525">
        <f>IF(ISERROR(VLOOKUP(G12525,Genes!$A$2:$A$749,1,0)),0,1)</f>
        <v>1</v>
      </c>
      <c r="Q12525">
        <f t="shared" si="1366"/>
        <v>0</v>
      </c>
      <c r="R12525">
        <f t="shared" si="1367"/>
        <v>1</v>
      </c>
      <c r="S12525">
        <f t="shared" si="1368"/>
        <v>8</v>
      </c>
      <c r="T12525">
        <f t="shared" si="1369"/>
        <v>8</v>
      </c>
      <c r="U12525">
        <f t="shared" si="1370"/>
        <v>0</v>
      </c>
      <c r="V12525" t="str">
        <f t="shared" si="1371"/>
        <v/>
      </c>
    </row>
    <row r="12526" spans="1:22" x14ac:dyDescent="0.2">
      <c r="A12526" t="s">
        <v>31853</v>
      </c>
      <c r="B12526" t="s">
        <v>288</v>
      </c>
      <c r="C12526">
        <v>152590290</v>
      </c>
      <c r="D12526">
        <v>152590421</v>
      </c>
      <c r="E12526">
        <v>132</v>
      </c>
      <c r="F12526" t="s">
        <v>74</v>
      </c>
      <c r="G12526" t="s">
        <v>4680</v>
      </c>
      <c r="H12526" t="s">
        <v>31854</v>
      </c>
      <c r="I12526">
        <v>3</v>
      </c>
      <c r="J12526">
        <v>1</v>
      </c>
      <c r="K12526">
        <v>2</v>
      </c>
      <c r="L12526">
        <v>0</v>
      </c>
      <c r="M12526">
        <v>0</v>
      </c>
      <c r="N12526">
        <v>0</v>
      </c>
      <c r="O12526" t="str">
        <f t="shared" si="1365"/>
        <v/>
      </c>
      <c r="P12526">
        <f>IF(ISERROR(VLOOKUP(G12526,Genes!$A$2:$A$749,1,0)),0,1)</f>
        <v>1</v>
      </c>
      <c r="Q12526">
        <f t="shared" si="1366"/>
        <v>0</v>
      </c>
      <c r="R12526">
        <f t="shared" si="1367"/>
        <v>1</v>
      </c>
      <c r="S12526">
        <f t="shared" si="1368"/>
        <v>9</v>
      </c>
      <c r="T12526">
        <f t="shared" si="1369"/>
        <v>9</v>
      </c>
      <c r="U12526">
        <f t="shared" si="1370"/>
        <v>0</v>
      </c>
      <c r="V12526" t="str">
        <f t="shared" si="1371"/>
        <v/>
      </c>
    </row>
    <row r="12527" spans="1:22" x14ac:dyDescent="0.2">
      <c r="A12527" t="s">
        <v>31855</v>
      </c>
      <c r="B12527" t="s">
        <v>288</v>
      </c>
      <c r="C12527">
        <v>152589191</v>
      </c>
      <c r="D12527">
        <v>152589300</v>
      </c>
      <c r="E12527">
        <v>110</v>
      </c>
      <c r="F12527" t="s">
        <v>74</v>
      </c>
      <c r="G12527" t="s">
        <v>4680</v>
      </c>
      <c r="H12527" t="s">
        <v>31856</v>
      </c>
      <c r="I12527">
        <v>2</v>
      </c>
      <c r="J12527">
        <v>0</v>
      </c>
      <c r="K12527">
        <v>2</v>
      </c>
      <c r="L12527">
        <v>0</v>
      </c>
      <c r="M12527">
        <v>0</v>
      </c>
      <c r="N12527">
        <v>0</v>
      </c>
      <c r="O12527" t="str">
        <f t="shared" si="1365"/>
        <v/>
      </c>
      <c r="P12527">
        <f>IF(ISERROR(VLOOKUP(G12527,Genes!$A$2:$A$749,1,0)),0,1)</f>
        <v>1</v>
      </c>
      <c r="Q12527">
        <f t="shared" si="1366"/>
        <v>0</v>
      </c>
      <c r="R12527">
        <f t="shared" si="1367"/>
        <v>1</v>
      </c>
      <c r="S12527">
        <f t="shared" si="1368"/>
        <v>10</v>
      </c>
      <c r="T12527">
        <f t="shared" si="1369"/>
        <v>10</v>
      </c>
      <c r="U12527">
        <f t="shared" si="1370"/>
        <v>0</v>
      </c>
      <c r="V12527" t="str">
        <f t="shared" si="1371"/>
        <v/>
      </c>
    </row>
    <row r="12528" spans="1:22" x14ac:dyDescent="0.2">
      <c r="A12528" t="s">
        <v>31857</v>
      </c>
      <c r="B12528" t="s">
        <v>288</v>
      </c>
      <c r="C12528">
        <v>152583167</v>
      </c>
      <c r="D12528">
        <v>152583323</v>
      </c>
      <c r="E12528">
        <v>157</v>
      </c>
      <c r="F12528" t="s">
        <v>74</v>
      </c>
      <c r="G12528" t="s">
        <v>4680</v>
      </c>
      <c r="H12528" t="s">
        <v>31858</v>
      </c>
      <c r="I12528">
        <v>3</v>
      </c>
      <c r="J12528">
        <v>1</v>
      </c>
      <c r="K12528">
        <v>2</v>
      </c>
      <c r="L12528">
        <v>0</v>
      </c>
      <c r="M12528">
        <v>0</v>
      </c>
      <c r="N12528">
        <v>0</v>
      </c>
      <c r="O12528" t="str">
        <f t="shared" si="1365"/>
        <v/>
      </c>
      <c r="P12528">
        <f>IF(ISERROR(VLOOKUP(G12528,Genes!$A$2:$A$749,1,0)),0,1)</f>
        <v>1</v>
      </c>
      <c r="Q12528">
        <f t="shared" si="1366"/>
        <v>0</v>
      </c>
      <c r="R12528">
        <f t="shared" si="1367"/>
        <v>1</v>
      </c>
      <c r="S12528">
        <f t="shared" si="1368"/>
        <v>11</v>
      </c>
      <c r="T12528">
        <f t="shared" si="1369"/>
        <v>11</v>
      </c>
      <c r="U12528">
        <f t="shared" si="1370"/>
        <v>0</v>
      </c>
      <c r="V12528" t="str">
        <f t="shared" si="1371"/>
        <v/>
      </c>
    </row>
    <row r="12529" spans="1:22" x14ac:dyDescent="0.2">
      <c r="A12529" t="s">
        <v>31859</v>
      </c>
      <c r="B12529" t="s">
        <v>288</v>
      </c>
      <c r="C12529">
        <v>152577769</v>
      </c>
      <c r="D12529">
        <v>152577900</v>
      </c>
      <c r="E12529">
        <v>132</v>
      </c>
      <c r="F12529" t="s">
        <v>74</v>
      </c>
      <c r="G12529" t="s">
        <v>4680</v>
      </c>
      <c r="H12529" t="s">
        <v>31860</v>
      </c>
      <c r="I12529">
        <v>3</v>
      </c>
      <c r="J12529">
        <v>1</v>
      </c>
      <c r="K12529">
        <v>2</v>
      </c>
      <c r="L12529">
        <v>0</v>
      </c>
      <c r="M12529">
        <v>0</v>
      </c>
      <c r="N12529">
        <v>0</v>
      </c>
      <c r="O12529" t="str">
        <f t="shared" si="1365"/>
        <v/>
      </c>
      <c r="P12529">
        <f>IF(ISERROR(VLOOKUP(G12529,Genes!$A$2:$A$749,1,0)),0,1)</f>
        <v>1</v>
      </c>
      <c r="Q12529">
        <f t="shared" si="1366"/>
        <v>0</v>
      </c>
      <c r="R12529">
        <f t="shared" si="1367"/>
        <v>1</v>
      </c>
      <c r="S12529">
        <f t="shared" si="1368"/>
        <v>12</v>
      </c>
      <c r="T12529">
        <f t="shared" si="1369"/>
        <v>12</v>
      </c>
      <c r="U12529">
        <f t="shared" si="1370"/>
        <v>0</v>
      </c>
      <c r="V12529" t="str">
        <f t="shared" si="1371"/>
        <v/>
      </c>
    </row>
    <row r="12530" spans="1:22" x14ac:dyDescent="0.2">
      <c r="A12530" t="s">
        <v>31861</v>
      </c>
      <c r="B12530" t="s">
        <v>288</v>
      </c>
      <c r="C12530">
        <v>152819877</v>
      </c>
      <c r="D12530">
        <v>152819927</v>
      </c>
      <c r="E12530">
        <v>51</v>
      </c>
      <c r="F12530" t="s">
        <v>74</v>
      </c>
      <c r="G12530" t="s">
        <v>4680</v>
      </c>
      <c r="H12530" t="s">
        <v>31862</v>
      </c>
      <c r="I12530">
        <v>2</v>
      </c>
      <c r="J12530">
        <v>2</v>
      </c>
      <c r="K12530">
        <v>0</v>
      </c>
      <c r="L12530">
        <v>0</v>
      </c>
      <c r="M12530">
        <v>0</v>
      </c>
      <c r="N12530">
        <v>0</v>
      </c>
      <c r="O12530" t="str">
        <f t="shared" si="1365"/>
        <v/>
      </c>
      <c r="P12530">
        <f>IF(ISERROR(VLOOKUP(G12530,Genes!$A$2:$A$749,1,0)),0,1)</f>
        <v>1</v>
      </c>
      <c r="Q12530">
        <f t="shared" si="1366"/>
        <v>0</v>
      </c>
      <c r="R12530">
        <f t="shared" si="1367"/>
        <v>1</v>
      </c>
      <c r="S12530">
        <f t="shared" si="1368"/>
        <v>13</v>
      </c>
      <c r="T12530">
        <f t="shared" si="1369"/>
        <v>13</v>
      </c>
      <c r="U12530">
        <f t="shared" si="1370"/>
        <v>0</v>
      </c>
      <c r="V12530" t="str">
        <f t="shared" si="1371"/>
        <v/>
      </c>
    </row>
    <row r="12531" spans="1:22" x14ac:dyDescent="0.2">
      <c r="A12531" t="s">
        <v>31863</v>
      </c>
      <c r="B12531" t="s">
        <v>288</v>
      </c>
      <c r="C12531">
        <v>152576726</v>
      </c>
      <c r="D12531">
        <v>152576881</v>
      </c>
      <c r="E12531">
        <v>156</v>
      </c>
      <c r="F12531" t="s">
        <v>74</v>
      </c>
      <c r="G12531" t="s">
        <v>4680</v>
      </c>
      <c r="H12531" t="s">
        <v>31864</v>
      </c>
      <c r="I12531">
        <v>3</v>
      </c>
      <c r="J12531">
        <v>1</v>
      </c>
      <c r="K12531">
        <v>2</v>
      </c>
      <c r="L12531">
        <v>0</v>
      </c>
      <c r="M12531">
        <v>0</v>
      </c>
      <c r="N12531">
        <v>0</v>
      </c>
      <c r="O12531" t="str">
        <f t="shared" si="1365"/>
        <v/>
      </c>
      <c r="P12531">
        <f>IF(ISERROR(VLOOKUP(G12531,Genes!$A$2:$A$749,1,0)),0,1)</f>
        <v>1</v>
      </c>
      <c r="Q12531">
        <f t="shared" si="1366"/>
        <v>0</v>
      </c>
      <c r="R12531">
        <f t="shared" si="1367"/>
        <v>1</v>
      </c>
      <c r="S12531">
        <f t="shared" si="1368"/>
        <v>14</v>
      </c>
      <c r="T12531">
        <f t="shared" si="1369"/>
        <v>14</v>
      </c>
      <c r="U12531">
        <f t="shared" si="1370"/>
        <v>0</v>
      </c>
      <c r="V12531" t="str">
        <f t="shared" si="1371"/>
        <v/>
      </c>
    </row>
    <row r="12532" spans="1:22" x14ac:dyDescent="0.2">
      <c r="A12532" t="s">
        <v>31865</v>
      </c>
      <c r="B12532" t="s">
        <v>288</v>
      </c>
      <c r="C12532">
        <v>152576015</v>
      </c>
      <c r="D12532">
        <v>152576224</v>
      </c>
      <c r="E12532">
        <v>210</v>
      </c>
      <c r="F12532" t="s">
        <v>74</v>
      </c>
      <c r="G12532" t="s">
        <v>4680</v>
      </c>
      <c r="H12532" t="s">
        <v>31866</v>
      </c>
      <c r="I12532">
        <v>3</v>
      </c>
      <c r="J12532">
        <v>1</v>
      </c>
      <c r="K12532">
        <v>2</v>
      </c>
      <c r="L12532">
        <v>0</v>
      </c>
      <c r="M12532">
        <v>0</v>
      </c>
      <c r="N12532">
        <v>0</v>
      </c>
      <c r="O12532" t="str">
        <f t="shared" si="1365"/>
        <v/>
      </c>
      <c r="P12532">
        <f>IF(ISERROR(VLOOKUP(G12532,Genes!$A$2:$A$749,1,0)),0,1)</f>
        <v>1</v>
      </c>
      <c r="Q12532">
        <f t="shared" si="1366"/>
        <v>0</v>
      </c>
      <c r="R12532">
        <f t="shared" si="1367"/>
        <v>1</v>
      </c>
      <c r="S12532">
        <f t="shared" si="1368"/>
        <v>15</v>
      </c>
      <c r="T12532">
        <f t="shared" si="1369"/>
        <v>15</v>
      </c>
      <c r="U12532">
        <f t="shared" si="1370"/>
        <v>0</v>
      </c>
      <c r="V12532" t="str">
        <f t="shared" si="1371"/>
        <v/>
      </c>
    </row>
    <row r="12533" spans="1:22" x14ac:dyDescent="0.2">
      <c r="A12533" t="s">
        <v>31867</v>
      </c>
      <c r="B12533" t="s">
        <v>288</v>
      </c>
      <c r="C12533">
        <v>152570296</v>
      </c>
      <c r="D12533">
        <v>152570397</v>
      </c>
      <c r="E12533">
        <v>102</v>
      </c>
      <c r="F12533" t="s">
        <v>74</v>
      </c>
      <c r="G12533" t="s">
        <v>4680</v>
      </c>
      <c r="H12533" t="s">
        <v>31868</v>
      </c>
      <c r="I12533">
        <v>2</v>
      </c>
      <c r="J12533">
        <v>0</v>
      </c>
      <c r="K12533">
        <v>2</v>
      </c>
      <c r="L12533">
        <v>0</v>
      </c>
      <c r="M12533">
        <v>0</v>
      </c>
      <c r="N12533">
        <v>0</v>
      </c>
      <c r="O12533" t="str">
        <f t="shared" si="1365"/>
        <v/>
      </c>
      <c r="P12533">
        <f>IF(ISERROR(VLOOKUP(G12533,Genes!$A$2:$A$749,1,0)),0,1)</f>
        <v>1</v>
      </c>
      <c r="Q12533">
        <f t="shared" si="1366"/>
        <v>0</v>
      </c>
      <c r="R12533">
        <f t="shared" si="1367"/>
        <v>1</v>
      </c>
      <c r="S12533">
        <f t="shared" si="1368"/>
        <v>16</v>
      </c>
      <c r="T12533">
        <f t="shared" si="1369"/>
        <v>16</v>
      </c>
      <c r="U12533">
        <f t="shared" si="1370"/>
        <v>0</v>
      </c>
      <c r="V12533" t="str">
        <f t="shared" si="1371"/>
        <v/>
      </c>
    </row>
    <row r="12534" spans="1:22" x14ac:dyDescent="0.2">
      <c r="A12534" t="s">
        <v>31869</v>
      </c>
      <c r="B12534" t="s">
        <v>288</v>
      </c>
      <c r="C12534">
        <v>152565672</v>
      </c>
      <c r="D12534">
        <v>152565791</v>
      </c>
      <c r="E12534">
        <v>120</v>
      </c>
      <c r="F12534" t="s">
        <v>74</v>
      </c>
      <c r="G12534" t="s">
        <v>4680</v>
      </c>
      <c r="H12534" t="s">
        <v>31870</v>
      </c>
      <c r="I12534">
        <v>2</v>
      </c>
      <c r="J12534">
        <v>0</v>
      </c>
      <c r="K12534">
        <v>2</v>
      </c>
      <c r="L12534">
        <v>0</v>
      </c>
      <c r="M12534">
        <v>0</v>
      </c>
      <c r="N12534">
        <v>0</v>
      </c>
      <c r="O12534" t="str">
        <f t="shared" si="1365"/>
        <v/>
      </c>
      <c r="P12534">
        <f>IF(ISERROR(VLOOKUP(G12534,Genes!$A$2:$A$749,1,0)),0,1)</f>
        <v>1</v>
      </c>
      <c r="Q12534">
        <f t="shared" si="1366"/>
        <v>0</v>
      </c>
      <c r="R12534">
        <f t="shared" si="1367"/>
        <v>1</v>
      </c>
      <c r="S12534">
        <f t="shared" si="1368"/>
        <v>17</v>
      </c>
      <c r="T12534">
        <f t="shared" si="1369"/>
        <v>17</v>
      </c>
      <c r="U12534">
        <f t="shared" si="1370"/>
        <v>0</v>
      </c>
      <c r="V12534" t="str">
        <f t="shared" si="1371"/>
        <v/>
      </c>
    </row>
    <row r="12535" spans="1:22" x14ac:dyDescent="0.2">
      <c r="A12535" t="s">
        <v>31871</v>
      </c>
      <c r="B12535" t="s">
        <v>288</v>
      </c>
      <c r="C12535">
        <v>152563375</v>
      </c>
      <c r="D12535">
        <v>152563575</v>
      </c>
      <c r="E12535">
        <v>201</v>
      </c>
      <c r="F12535" t="s">
        <v>74</v>
      </c>
      <c r="G12535" t="s">
        <v>4680</v>
      </c>
      <c r="H12535" t="s">
        <v>31872</v>
      </c>
      <c r="I12535">
        <v>3</v>
      </c>
      <c r="J12535">
        <v>1</v>
      </c>
      <c r="K12535">
        <v>2</v>
      </c>
      <c r="L12535">
        <v>0</v>
      </c>
      <c r="M12535">
        <v>0</v>
      </c>
      <c r="N12535">
        <v>0</v>
      </c>
      <c r="O12535" t="str">
        <f t="shared" si="1365"/>
        <v/>
      </c>
      <c r="P12535">
        <f>IF(ISERROR(VLOOKUP(G12535,Genes!$A$2:$A$749,1,0)),0,1)</f>
        <v>1</v>
      </c>
      <c r="Q12535">
        <f t="shared" si="1366"/>
        <v>0</v>
      </c>
      <c r="R12535">
        <f t="shared" si="1367"/>
        <v>1</v>
      </c>
      <c r="S12535">
        <f t="shared" si="1368"/>
        <v>18</v>
      </c>
      <c r="T12535">
        <f t="shared" si="1369"/>
        <v>18</v>
      </c>
      <c r="U12535">
        <f t="shared" si="1370"/>
        <v>0</v>
      </c>
      <c r="V12535" t="str">
        <f t="shared" si="1371"/>
        <v/>
      </c>
    </row>
    <row r="12536" spans="1:22" x14ac:dyDescent="0.2">
      <c r="A12536" t="s">
        <v>31873</v>
      </c>
      <c r="B12536" t="s">
        <v>288</v>
      </c>
      <c r="C12536">
        <v>152560668</v>
      </c>
      <c r="D12536">
        <v>152560841</v>
      </c>
      <c r="E12536">
        <v>174</v>
      </c>
      <c r="F12536" t="s">
        <v>74</v>
      </c>
      <c r="G12536" t="s">
        <v>4680</v>
      </c>
      <c r="H12536" t="s">
        <v>31874</v>
      </c>
      <c r="I12536">
        <v>3</v>
      </c>
      <c r="J12536">
        <v>1</v>
      </c>
      <c r="K12536">
        <v>2</v>
      </c>
      <c r="L12536">
        <v>0</v>
      </c>
      <c r="M12536">
        <v>0</v>
      </c>
      <c r="N12536">
        <v>0</v>
      </c>
      <c r="O12536" t="str">
        <f t="shared" si="1365"/>
        <v/>
      </c>
      <c r="P12536">
        <f>IF(ISERROR(VLOOKUP(G12536,Genes!$A$2:$A$749,1,0)),0,1)</f>
        <v>1</v>
      </c>
      <c r="Q12536">
        <f t="shared" si="1366"/>
        <v>0</v>
      </c>
      <c r="R12536">
        <f t="shared" si="1367"/>
        <v>1</v>
      </c>
      <c r="S12536">
        <f t="shared" si="1368"/>
        <v>19</v>
      </c>
      <c r="T12536">
        <f t="shared" si="1369"/>
        <v>19</v>
      </c>
      <c r="U12536">
        <f t="shared" si="1370"/>
        <v>0</v>
      </c>
      <c r="V12536" t="str">
        <f t="shared" si="1371"/>
        <v/>
      </c>
    </row>
    <row r="12537" spans="1:22" x14ac:dyDescent="0.2">
      <c r="A12537" t="s">
        <v>31875</v>
      </c>
      <c r="B12537" t="s">
        <v>288</v>
      </c>
      <c r="C12537">
        <v>152557952</v>
      </c>
      <c r="D12537">
        <v>152558083</v>
      </c>
      <c r="E12537">
        <v>132</v>
      </c>
      <c r="F12537" t="s">
        <v>74</v>
      </c>
      <c r="G12537" t="s">
        <v>4680</v>
      </c>
      <c r="H12537" t="s">
        <v>31876</v>
      </c>
      <c r="I12537">
        <v>3</v>
      </c>
      <c r="J12537">
        <v>1</v>
      </c>
      <c r="K12537">
        <v>2</v>
      </c>
      <c r="L12537">
        <v>0</v>
      </c>
      <c r="M12537">
        <v>0</v>
      </c>
      <c r="N12537">
        <v>0</v>
      </c>
      <c r="O12537" t="str">
        <f t="shared" si="1365"/>
        <v/>
      </c>
      <c r="P12537">
        <f>IF(ISERROR(VLOOKUP(G12537,Genes!$A$2:$A$749,1,0)),0,1)</f>
        <v>1</v>
      </c>
      <c r="Q12537">
        <f t="shared" si="1366"/>
        <v>0</v>
      </c>
      <c r="R12537">
        <f t="shared" si="1367"/>
        <v>1</v>
      </c>
      <c r="S12537">
        <f t="shared" si="1368"/>
        <v>20</v>
      </c>
      <c r="T12537">
        <f t="shared" si="1369"/>
        <v>20</v>
      </c>
      <c r="U12537">
        <f t="shared" si="1370"/>
        <v>0</v>
      </c>
      <c r="V12537" t="str">
        <f t="shared" si="1371"/>
        <v/>
      </c>
    </row>
    <row r="12538" spans="1:22" x14ac:dyDescent="0.2">
      <c r="A12538" t="s">
        <v>31877</v>
      </c>
      <c r="B12538" t="s">
        <v>288</v>
      </c>
      <c r="C12538">
        <v>152557242</v>
      </c>
      <c r="D12538">
        <v>152557438</v>
      </c>
      <c r="E12538">
        <v>197</v>
      </c>
      <c r="F12538" t="s">
        <v>74</v>
      </c>
      <c r="G12538" t="s">
        <v>4680</v>
      </c>
      <c r="H12538" t="s">
        <v>31878</v>
      </c>
      <c r="I12538">
        <v>3</v>
      </c>
      <c r="J12538">
        <v>1</v>
      </c>
      <c r="K12538">
        <v>2</v>
      </c>
      <c r="L12538">
        <v>0</v>
      </c>
      <c r="M12538">
        <v>0</v>
      </c>
      <c r="N12538">
        <v>0</v>
      </c>
      <c r="O12538" t="str">
        <f t="shared" si="1365"/>
        <v/>
      </c>
      <c r="P12538">
        <f>IF(ISERROR(VLOOKUP(G12538,Genes!$A$2:$A$749,1,0)),0,1)</f>
        <v>1</v>
      </c>
      <c r="Q12538">
        <f t="shared" si="1366"/>
        <v>0</v>
      </c>
      <c r="R12538">
        <f t="shared" si="1367"/>
        <v>1</v>
      </c>
      <c r="S12538">
        <f t="shared" si="1368"/>
        <v>21</v>
      </c>
      <c r="T12538">
        <f t="shared" si="1369"/>
        <v>21</v>
      </c>
      <c r="U12538">
        <f t="shared" si="1370"/>
        <v>0</v>
      </c>
      <c r="V12538" t="str">
        <f t="shared" si="1371"/>
        <v/>
      </c>
    </row>
    <row r="12539" spans="1:22" x14ac:dyDescent="0.2">
      <c r="A12539" t="s">
        <v>31879</v>
      </c>
      <c r="B12539" t="s">
        <v>288</v>
      </c>
      <c r="C12539">
        <v>152555803</v>
      </c>
      <c r="D12539">
        <v>152555935</v>
      </c>
      <c r="E12539">
        <v>133</v>
      </c>
      <c r="F12539" t="s">
        <v>74</v>
      </c>
      <c r="G12539" t="s">
        <v>4680</v>
      </c>
      <c r="H12539" t="s">
        <v>31880</v>
      </c>
      <c r="I12539">
        <v>3</v>
      </c>
      <c r="J12539">
        <v>1</v>
      </c>
      <c r="K12539">
        <v>2</v>
      </c>
      <c r="L12539">
        <v>0</v>
      </c>
      <c r="M12539">
        <v>0</v>
      </c>
      <c r="N12539">
        <v>0</v>
      </c>
      <c r="O12539" t="str">
        <f t="shared" si="1365"/>
        <v/>
      </c>
      <c r="P12539">
        <f>IF(ISERROR(VLOOKUP(G12539,Genes!$A$2:$A$749,1,0)),0,1)</f>
        <v>1</v>
      </c>
      <c r="Q12539">
        <f t="shared" si="1366"/>
        <v>0</v>
      </c>
      <c r="R12539">
        <f t="shared" si="1367"/>
        <v>1</v>
      </c>
      <c r="S12539">
        <f t="shared" si="1368"/>
        <v>22</v>
      </c>
      <c r="T12539">
        <f t="shared" si="1369"/>
        <v>22</v>
      </c>
      <c r="U12539">
        <f t="shared" si="1370"/>
        <v>0</v>
      </c>
      <c r="V12539" t="str">
        <f t="shared" si="1371"/>
        <v/>
      </c>
    </row>
    <row r="12540" spans="1:22" x14ac:dyDescent="0.2">
      <c r="A12540" t="s">
        <v>31881</v>
      </c>
      <c r="B12540" t="s">
        <v>288</v>
      </c>
      <c r="C12540">
        <v>152554916</v>
      </c>
      <c r="D12540">
        <v>152555098</v>
      </c>
      <c r="E12540">
        <v>183</v>
      </c>
      <c r="F12540" t="s">
        <v>74</v>
      </c>
      <c r="G12540" t="s">
        <v>4680</v>
      </c>
      <c r="H12540" t="s">
        <v>31882</v>
      </c>
      <c r="I12540">
        <v>3</v>
      </c>
      <c r="J12540">
        <v>1</v>
      </c>
      <c r="K12540">
        <v>2</v>
      </c>
      <c r="L12540">
        <v>0</v>
      </c>
      <c r="M12540">
        <v>0</v>
      </c>
      <c r="N12540">
        <v>0</v>
      </c>
      <c r="O12540" t="str">
        <f t="shared" si="1365"/>
        <v/>
      </c>
      <c r="P12540">
        <f>IF(ISERROR(VLOOKUP(G12540,Genes!$A$2:$A$749,1,0)),0,1)</f>
        <v>1</v>
      </c>
      <c r="Q12540">
        <f t="shared" si="1366"/>
        <v>0</v>
      </c>
      <c r="R12540">
        <f t="shared" si="1367"/>
        <v>1</v>
      </c>
      <c r="S12540">
        <f t="shared" si="1368"/>
        <v>23</v>
      </c>
      <c r="T12540">
        <f t="shared" si="1369"/>
        <v>23</v>
      </c>
      <c r="U12540">
        <f t="shared" si="1370"/>
        <v>0</v>
      </c>
      <c r="V12540" t="str">
        <f t="shared" si="1371"/>
        <v/>
      </c>
    </row>
    <row r="12541" spans="1:22" x14ac:dyDescent="0.2">
      <c r="A12541" t="s">
        <v>31883</v>
      </c>
      <c r="B12541" t="s">
        <v>288</v>
      </c>
      <c r="C12541">
        <v>152809531</v>
      </c>
      <c r="D12541">
        <v>152809638</v>
      </c>
      <c r="E12541">
        <v>108</v>
      </c>
      <c r="F12541" t="s">
        <v>74</v>
      </c>
      <c r="G12541" t="s">
        <v>4680</v>
      </c>
      <c r="H12541" t="s">
        <v>31884</v>
      </c>
      <c r="I12541">
        <v>2</v>
      </c>
      <c r="J12541">
        <v>0</v>
      </c>
      <c r="K12541">
        <v>2</v>
      </c>
      <c r="L12541">
        <v>0</v>
      </c>
      <c r="M12541">
        <v>0</v>
      </c>
      <c r="N12541">
        <v>0</v>
      </c>
      <c r="O12541" t="str">
        <f t="shared" si="1365"/>
        <v/>
      </c>
      <c r="P12541">
        <f>IF(ISERROR(VLOOKUP(G12541,Genes!$A$2:$A$749,1,0)),0,1)</f>
        <v>1</v>
      </c>
      <c r="Q12541">
        <f t="shared" si="1366"/>
        <v>0</v>
      </c>
      <c r="R12541">
        <f t="shared" si="1367"/>
        <v>1</v>
      </c>
      <c r="S12541">
        <f t="shared" si="1368"/>
        <v>24</v>
      </c>
      <c r="T12541">
        <f t="shared" si="1369"/>
        <v>24</v>
      </c>
      <c r="U12541">
        <f t="shared" si="1370"/>
        <v>0</v>
      </c>
      <c r="V12541" t="str">
        <f t="shared" si="1371"/>
        <v/>
      </c>
    </row>
    <row r="12542" spans="1:22" x14ac:dyDescent="0.2">
      <c r="A12542" t="s">
        <v>31885</v>
      </c>
      <c r="B12542" t="s">
        <v>288</v>
      </c>
      <c r="C12542">
        <v>152553251</v>
      </c>
      <c r="D12542">
        <v>152553400</v>
      </c>
      <c r="E12542">
        <v>150</v>
      </c>
      <c r="F12542" t="s">
        <v>74</v>
      </c>
      <c r="G12542" t="s">
        <v>4680</v>
      </c>
      <c r="H12542" t="s">
        <v>31886</v>
      </c>
      <c r="I12542">
        <v>3</v>
      </c>
      <c r="J12542">
        <v>1</v>
      </c>
      <c r="K12542">
        <v>2</v>
      </c>
      <c r="L12542">
        <v>0</v>
      </c>
      <c r="M12542">
        <v>0</v>
      </c>
      <c r="N12542">
        <v>0</v>
      </c>
      <c r="O12542" t="str">
        <f t="shared" si="1365"/>
        <v/>
      </c>
      <c r="P12542">
        <f>IF(ISERROR(VLOOKUP(G12542,Genes!$A$2:$A$749,1,0)),0,1)</f>
        <v>1</v>
      </c>
      <c r="Q12542">
        <f t="shared" si="1366"/>
        <v>0</v>
      </c>
      <c r="R12542">
        <f t="shared" si="1367"/>
        <v>1</v>
      </c>
      <c r="S12542">
        <f t="shared" si="1368"/>
        <v>25</v>
      </c>
      <c r="T12542">
        <f t="shared" si="1369"/>
        <v>25</v>
      </c>
      <c r="U12542">
        <f t="shared" si="1370"/>
        <v>0</v>
      </c>
      <c r="V12542" t="str">
        <f t="shared" si="1371"/>
        <v/>
      </c>
    </row>
    <row r="12543" spans="1:22" x14ac:dyDescent="0.2">
      <c r="A12543" t="s">
        <v>31887</v>
      </c>
      <c r="B12543" t="s">
        <v>288</v>
      </c>
      <c r="C12543">
        <v>152552526</v>
      </c>
      <c r="D12543">
        <v>152552702</v>
      </c>
      <c r="E12543">
        <v>177</v>
      </c>
      <c r="F12543" t="s">
        <v>74</v>
      </c>
      <c r="G12543" t="s">
        <v>4680</v>
      </c>
      <c r="H12543" t="s">
        <v>31888</v>
      </c>
      <c r="I12543">
        <v>3</v>
      </c>
      <c r="J12543">
        <v>1</v>
      </c>
      <c r="K12543">
        <v>2</v>
      </c>
      <c r="L12543">
        <v>0</v>
      </c>
      <c r="M12543">
        <v>0</v>
      </c>
      <c r="N12543">
        <v>0</v>
      </c>
      <c r="O12543" t="str">
        <f t="shared" si="1365"/>
        <v/>
      </c>
      <c r="P12543">
        <f>IF(ISERROR(VLOOKUP(G12543,Genes!$A$2:$A$749,1,0)),0,1)</f>
        <v>1</v>
      </c>
      <c r="Q12543">
        <f t="shared" si="1366"/>
        <v>0</v>
      </c>
      <c r="R12543">
        <f t="shared" si="1367"/>
        <v>1</v>
      </c>
      <c r="S12543">
        <f t="shared" si="1368"/>
        <v>26</v>
      </c>
      <c r="T12543">
        <f t="shared" si="1369"/>
        <v>26</v>
      </c>
      <c r="U12543">
        <f t="shared" si="1370"/>
        <v>0</v>
      </c>
      <c r="V12543" t="str">
        <f t="shared" si="1371"/>
        <v/>
      </c>
    </row>
    <row r="12544" spans="1:22" x14ac:dyDescent="0.2">
      <c r="A12544" t="s">
        <v>31889</v>
      </c>
      <c r="B12544" t="s">
        <v>288</v>
      </c>
      <c r="C12544">
        <v>152551682</v>
      </c>
      <c r="D12544">
        <v>152551837</v>
      </c>
      <c r="E12544">
        <v>156</v>
      </c>
      <c r="F12544" t="s">
        <v>74</v>
      </c>
      <c r="G12544" t="s">
        <v>4680</v>
      </c>
      <c r="H12544" t="s">
        <v>31890</v>
      </c>
      <c r="I12544">
        <v>3</v>
      </c>
      <c r="J12544">
        <v>1</v>
      </c>
      <c r="K12544">
        <v>2</v>
      </c>
      <c r="L12544">
        <v>0</v>
      </c>
      <c r="M12544">
        <v>0</v>
      </c>
      <c r="N12544">
        <v>0</v>
      </c>
      <c r="O12544" t="str">
        <f t="shared" si="1365"/>
        <v/>
      </c>
      <c r="P12544">
        <f>IF(ISERROR(VLOOKUP(G12544,Genes!$A$2:$A$749,1,0)),0,1)</f>
        <v>1</v>
      </c>
      <c r="Q12544">
        <f t="shared" si="1366"/>
        <v>0</v>
      </c>
      <c r="R12544">
        <f t="shared" si="1367"/>
        <v>1</v>
      </c>
      <c r="S12544">
        <f t="shared" si="1368"/>
        <v>27</v>
      </c>
      <c r="T12544">
        <f t="shared" si="1369"/>
        <v>27</v>
      </c>
      <c r="U12544">
        <f t="shared" si="1370"/>
        <v>0</v>
      </c>
      <c r="V12544" t="str">
        <f t="shared" si="1371"/>
        <v/>
      </c>
    </row>
    <row r="12545" spans="1:22" x14ac:dyDescent="0.2">
      <c r="A12545" t="s">
        <v>31891</v>
      </c>
      <c r="B12545" t="s">
        <v>288</v>
      </c>
      <c r="C12545">
        <v>152546856</v>
      </c>
      <c r="D12545">
        <v>152547011</v>
      </c>
      <c r="E12545">
        <v>156</v>
      </c>
      <c r="F12545" t="s">
        <v>74</v>
      </c>
      <c r="G12545" t="s">
        <v>4680</v>
      </c>
      <c r="H12545" t="s">
        <v>31892</v>
      </c>
      <c r="I12545">
        <v>3</v>
      </c>
      <c r="J12545">
        <v>1</v>
      </c>
      <c r="K12545">
        <v>2</v>
      </c>
      <c r="L12545">
        <v>0</v>
      </c>
      <c r="M12545">
        <v>0</v>
      </c>
      <c r="N12545">
        <v>0</v>
      </c>
      <c r="O12545" t="str">
        <f t="shared" si="1365"/>
        <v/>
      </c>
      <c r="P12545">
        <f>IF(ISERROR(VLOOKUP(G12545,Genes!$A$2:$A$749,1,0)),0,1)</f>
        <v>1</v>
      </c>
      <c r="Q12545">
        <f t="shared" si="1366"/>
        <v>0</v>
      </c>
      <c r="R12545">
        <f t="shared" si="1367"/>
        <v>1</v>
      </c>
      <c r="S12545">
        <f t="shared" si="1368"/>
        <v>28</v>
      </c>
      <c r="T12545">
        <f t="shared" si="1369"/>
        <v>28</v>
      </c>
      <c r="U12545">
        <f t="shared" si="1370"/>
        <v>0</v>
      </c>
      <c r="V12545" t="str">
        <f t="shared" si="1371"/>
        <v/>
      </c>
    </row>
    <row r="12546" spans="1:22" x14ac:dyDescent="0.2">
      <c r="A12546" t="s">
        <v>31893</v>
      </c>
      <c r="B12546" t="s">
        <v>288</v>
      </c>
      <c r="C12546">
        <v>152545629</v>
      </c>
      <c r="D12546">
        <v>152545799</v>
      </c>
      <c r="E12546">
        <v>171</v>
      </c>
      <c r="F12546" t="s">
        <v>74</v>
      </c>
      <c r="G12546" t="s">
        <v>4680</v>
      </c>
      <c r="H12546" t="s">
        <v>31894</v>
      </c>
      <c r="I12546">
        <v>3</v>
      </c>
      <c r="J12546">
        <v>1</v>
      </c>
      <c r="K12546">
        <v>2</v>
      </c>
      <c r="L12546">
        <v>0</v>
      </c>
      <c r="M12546">
        <v>0</v>
      </c>
      <c r="N12546">
        <v>0</v>
      </c>
      <c r="O12546" t="str">
        <f t="shared" ref="O12546:O12609" si="1372">IF(U12546=1,G12546,"")</f>
        <v/>
      </c>
      <c r="P12546">
        <f>IF(ISERROR(VLOOKUP(G12546,Genes!$A$2:$A$749,1,0)),0,1)</f>
        <v>1</v>
      </c>
      <c r="Q12546">
        <f t="shared" ref="Q12546:Q12609" si="1373">IF(G12546&lt;&gt;G12545,1,0)</f>
        <v>0</v>
      </c>
      <c r="R12546">
        <f t="shared" ref="R12546:R12609" si="1374">IF(I12546=0,0,1)</f>
        <v>1</v>
      </c>
      <c r="S12546">
        <f t="shared" ref="S12546:S12609" si="1375">IF(Q12546=1,R12546,S12545+R12546)</f>
        <v>29</v>
      </c>
      <c r="T12546">
        <f t="shared" ref="T12546:T12609" si="1376">IF(Q12546=1,1,T12545+1)</f>
        <v>29</v>
      </c>
      <c r="U12546">
        <f t="shared" ref="U12546:U12609" si="1377">IF(G12546&lt;&gt;G12547,1,0)</f>
        <v>0</v>
      </c>
      <c r="V12546" t="str">
        <f t="shared" ref="V12546:V12609" si="1378">IF(U12546=1,S12546/T12546,"")</f>
        <v/>
      </c>
    </row>
    <row r="12547" spans="1:22" x14ac:dyDescent="0.2">
      <c r="A12547" t="s">
        <v>31895</v>
      </c>
      <c r="B12547" t="s">
        <v>288</v>
      </c>
      <c r="C12547">
        <v>152542561</v>
      </c>
      <c r="D12547">
        <v>152542694</v>
      </c>
      <c r="E12547">
        <v>134</v>
      </c>
      <c r="F12547" t="s">
        <v>74</v>
      </c>
      <c r="G12547" t="s">
        <v>4680</v>
      </c>
      <c r="H12547" t="s">
        <v>31896</v>
      </c>
      <c r="I12547">
        <v>3</v>
      </c>
      <c r="J12547">
        <v>1</v>
      </c>
      <c r="K12547">
        <v>2</v>
      </c>
      <c r="L12547">
        <v>0</v>
      </c>
      <c r="M12547">
        <v>0</v>
      </c>
      <c r="N12547">
        <v>0</v>
      </c>
      <c r="O12547" t="str">
        <f t="shared" si="1372"/>
        <v/>
      </c>
      <c r="P12547">
        <f>IF(ISERROR(VLOOKUP(G12547,Genes!$A$2:$A$749,1,0)),0,1)</f>
        <v>1</v>
      </c>
      <c r="Q12547">
        <f t="shared" si="1373"/>
        <v>0</v>
      </c>
      <c r="R12547">
        <f t="shared" si="1374"/>
        <v>1</v>
      </c>
      <c r="S12547">
        <f t="shared" si="1375"/>
        <v>30</v>
      </c>
      <c r="T12547">
        <f t="shared" si="1376"/>
        <v>30</v>
      </c>
      <c r="U12547">
        <f t="shared" si="1377"/>
        <v>0</v>
      </c>
      <c r="V12547" t="str">
        <f t="shared" si="1378"/>
        <v/>
      </c>
    </row>
    <row r="12548" spans="1:22" x14ac:dyDescent="0.2">
      <c r="A12548" t="s">
        <v>31897</v>
      </c>
      <c r="B12548" t="s">
        <v>288</v>
      </c>
      <c r="C12548">
        <v>152541977</v>
      </c>
      <c r="D12548">
        <v>152542181</v>
      </c>
      <c r="E12548">
        <v>205</v>
      </c>
      <c r="F12548" t="s">
        <v>74</v>
      </c>
      <c r="G12548" t="s">
        <v>4680</v>
      </c>
      <c r="H12548" t="s">
        <v>31898</v>
      </c>
      <c r="I12548">
        <v>3</v>
      </c>
      <c r="J12548">
        <v>1</v>
      </c>
      <c r="K12548">
        <v>2</v>
      </c>
      <c r="L12548">
        <v>0</v>
      </c>
      <c r="M12548">
        <v>0</v>
      </c>
      <c r="N12548">
        <v>0</v>
      </c>
      <c r="O12548" t="str">
        <f t="shared" si="1372"/>
        <v/>
      </c>
      <c r="P12548">
        <f>IF(ISERROR(VLOOKUP(G12548,Genes!$A$2:$A$749,1,0)),0,1)</f>
        <v>1</v>
      </c>
      <c r="Q12548">
        <f t="shared" si="1373"/>
        <v>0</v>
      </c>
      <c r="R12548">
        <f t="shared" si="1374"/>
        <v>1</v>
      </c>
      <c r="S12548">
        <f t="shared" si="1375"/>
        <v>31</v>
      </c>
      <c r="T12548">
        <f t="shared" si="1376"/>
        <v>31</v>
      </c>
      <c r="U12548">
        <f t="shared" si="1377"/>
        <v>0</v>
      </c>
      <c r="V12548" t="str">
        <f t="shared" si="1378"/>
        <v/>
      </c>
    </row>
    <row r="12549" spans="1:22" x14ac:dyDescent="0.2">
      <c r="A12549" t="s">
        <v>31899</v>
      </c>
      <c r="B12549" t="s">
        <v>288</v>
      </c>
      <c r="C12549">
        <v>152540138</v>
      </c>
      <c r="D12549">
        <v>152540320</v>
      </c>
      <c r="E12549">
        <v>183</v>
      </c>
      <c r="F12549" t="s">
        <v>74</v>
      </c>
      <c r="G12549" t="s">
        <v>4680</v>
      </c>
      <c r="H12549" t="s">
        <v>31900</v>
      </c>
      <c r="I12549">
        <v>3</v>
      </c>
      <c r="J12549">
        <v>1</v>
      </c>
      <c r="K12549">
        <v>2</v>
      </c>
      <c r="L12549">
        <v>0</v>
      </c>
      <c r="M12549">
        <v>0</v>
      </c>
      <c r="N12549">
        <v>0</v>
      </c>
      <c r="O12549" t="str">
        <f t="shared" si="1372"/>
        <v/>
      </c>
      <c r="P12549">
        <f>IF(ISERROR(VLOOKUP(G12549,Genes!$A$2:$A$749,1,0)),0,1)</f>
        <v>1</v>
      </c>
      <c r="Q12549">
        <f t="shared" si="1373"/>
        <v>0</v>
      </c>
      <c r="R12549">
        <f t="shared" si="1374"/>
        <v>1</v>
      </c>
      <c r="S12549">
        <f t="shared" si="1375"/>
        <v>32</v>
      </c>
      <c r="T12549">
        <f t="shared" si="1376"/>
        <v>32</v>
      </c>
      <c r="U12549">
        <f t="shared" si="1377"/>
        <v>0</v>
      </c>
      <c r="V12549" t="str">
        <f t="shared" si="1378"/>
        <v/>
      </c>
    </row>
    <row r="12550" spans="1:22" x14ac:dyDescent="0.2">
      <c r="A12550" t="s">
        <v>31901</v>
      </c>
      <c r="B12550" t="s">
        <v>288</v>
      </c>
      <c r="C12550">
        <v>152539392</v>
      </c>
      <c r="D12550">
        <v>152539538</v>
      </c>
      <c r="E12550">
        <v>147</v>
      </c>
      <c r="F12550" t="s">
        <v>74</v>
      </c>
      <c r="G12550" t="s">
        <v>4680</v>
      </c>
      <c r="H12550" t="s">
        <v>31902</v>
      </c>
      <c r="I12550">
        <v>3</v>
      </c>
      <c r="J12550">
        <v>1</v>
      </c>
      <c r="K12550">
        <v>2</v>
      </c>
      <c r="L12550">
        <v>0</v>
      </c>
      <c r="M12550">
        <v>0</v>
      </c>
      <c r="N12550">
        <v>0</v>
      </c>
      <c r="O12550" t="str">
        <f t="shared" si="1372"/>
        <v/>
      </c>
      <c r="P12550">
        <f>IF(ISERROR(VLOOKUP(G12550,Genes!$A$2:$A$749,1,0)),0,1)</f>
        <v>1</v>
      </c>
      <c r="Q12550">
        <f t="shared" si="1373"/>
        <v>0</v>
      </c>
      <c r="R12550">
        <f t="shared" si="1374"/>
        <v>1</v>
      </c>
      <c r="S12550">
        <f t="shared" si="1375"/>
        <v>33</v>
      </c>
      <c r="T12550">
        <f t="shared" si="1376"/>
        <v>33</v>
      </c>
      <c r="U12550">
        <f t="shared" si="1377"/>
        <v>0</v>
      </c>
      <c r="V12550" t="str">
        <f t="shared" si="1378"/>
        <v/>
      </c>
    </row>
    <row r="12551" spans="1:22" x14ac:dyDescent="0.2">
      <c r="A12551" t="s">
        <v>31903</v>
      </c>
      <c r="B12551" t="s">
        <v>288</v>
      </c>
      <c r="C12551">
        <v>152536041</v>
      </c>
      <c r="D12551">
        <v>152536195</v>
      </c>
      <c r="E12551">
        <v>155</v>
      </c>
      <c r="F12551" t="s">
        <v>74</v>
      </c>
      <c r="G12551" t="s">
        <v>4680</v>
      </c>
      <c r="H12551" t="s">
        <v>31904</v>
      </c>
      <c r="I12551">
        <v>3</v>
      </c>
      <c r="J12551">
        <v>1</v>
      </c>
      <c r="K12551">
        <v>2</v>
      </c>
      <c r="L12551">
        <v>0</v>
      </c>
      <c r="M12551">
        <v>0</v>
      </c>
      <c r="N12551">
        <v>0</v>
      </c>
      <c r="O12551" t="str">
        <f t="shared" si="1372"/>
        <v/>
      </c>
      <c r="P12551">
        <f>IF(ISERROR(VLOOKUP(G12551,Genes!$A$2:$A$749,1,0)),0,1)</f>
        <v>1</v>
      </c>
      <c r="Q12551">
        <f t="shared" si="1373"/>
        <v>0</v>
      </c>
      <c r="R12551">
        <f t="shared" si="1374"/>
        <v>1</v>
      </c>
      <c r="S12551">
        <f t="shared" si="1375"/>
        <v>34</v>
      </c>
      <c r="T12551">
        <f t="shared" si="1376"/>
        <v>34</v>
      </c>
      <c r="U12551">
        <f t="shared" si="1377"/>
        <v>0</v>
      </c>
      <c r="V12551" t="str">
        <f t="shared" si="1378"/>
        <v/>
      </c>
    </row>
    <row r="12552" spans="1:22" x14ac:dyDescent="0.2">
      <c r="A12552" t="s">
        <v>31905</v>
      </c>
      <c r="B12552" t="s">
        <v>288</v>
      </c>
      <c r="C12552">
        <v>152805970</v>
      </c>
      <c r="D12552">
        <v>152806107</v>
      </c>
      <c r="E12552">
        <v>138</v>
      </c>
      <c r="F12552" t="s">
        <v>74</v>
      </c>
      <c r="G12552" t="s">
        <v>4680</v>
      </c>
      <c r="H12552" t="s">
        <v>31906</v>
      </c>
      <c r="I12552">
        <v>3</v>
      </c>
      <c r="J12552">
        <v>1</v>
      </c>
      <c r="K12552">
        <v>2</v>
      </c>
      <c r="L12552">
        <v>0</v>
      </c>
      <c r="M12552">
        <v>0</v>
      </c>
      <c r="N12552">
        <v>0</v>
      </c>
      <c r="O12552" t="str">
        <f t="shared" si="1372"/>
        <v/>
      </c>
      <c r="P12552">
        <f>IF(ISERROR(VLOOKUP(G12552,Genes!$A$2:$A$749,1,0)),0,1)</f>
        <v>1</v>
      </c>
      <c r="Q12552">
        <f t="shared" si="1373"/>
        <v>0</v>
      </c>
      <c r="R12552">
        <f t="shared" si="1374"/>
        <v>1</v>
      </c>
      <c r="S12552">
        <f t="shared" si="1375"/>
        <v>35</v>
      </c>
      <c r="T12552">
        <f t="shared" si="1376"/>
        <v>35</v>
      </c>
      <c r="U12552">
        <f t="shared" si="1377"/>
        <v>0</v>
      </c>
      <c r="V12552" t="str">
        <f t="shared" si="1378"/>
        <v/>
      </c>
    </row>
    <row r="12553" spans="1:22" x14ac:dyDescent="0.2">
      <c r="A12553" t="s">
        <v>31907</v>
      </c>
      <c r="B12553" t="s">
        <v>288</v>
      </c>
      <c r="C12553">
        <v>152534747</v>
      </c>
      <c r="D12553">
        <v>152534894</v>
      </c>
      <c r="E12553">
        <v>148</v>
      </c>
      <c r="F12553" t="s">
        <v>74</v>
      </c>
      <c r="G12553" t="s">
        <v>4680</v>
      </c>
      <c r="H12553" t="s">
        <v>31908</v>
      </c>
      <c r="I12553">
        <v>3</v>
      </c>
      <c r="J12553">
        <v>1</v>
      </c>
      <c r="K12553">
        <v>2</v>
      </c>
      <c r="L12553">
        <v>0</v>
      </c>
      <c r="M12553">
        <v>0</v>
      </c>
      <c r="N12553">
        <v>0</v>
      </c>
      <c r="O12553" t="str">
        <f t="shared" si="1372"/>
        <v/>
      </c>
      <c r="P12553">
        <f>IF(ISERROR(VLOOKUP(G12553,Genes!$A$2:$A$749,1,0)),0,1)</f>
        <v>1</v>
      </c>
      <c r="Q12553">
        <f t="shared" si="1373"/>
        <v>0</v>
      </c>
      <c r="R12553">
        <f t="shared" si="1374"/>
        <v>1</v>
      </c>
      <c r="S12553">
        <f t="shared" si="1375"/>
        <v>36</v>
      </c>
      <c r="T12553">
        <f t="shared" si="1376"/>
        <v>36</v>
      </c>
      <c r="U12553">
        <f t="shared" si="1377"/>
        <v>0</v>
      </c>
      <c r="V12553" t="str">
        <f t="shared" si="1378"/>
        <v/>
      </c>
    </row>
    <row r="12554" spans="1:22" x14ac:dyDescent="0.2">
      <c r="A12554" t="s">
        <v>31909</v>
      </c>
      <c r="B12554" t="s">
        <v>288</v>
      </c>
      <c r="C12554">
        <v>152532629</v>
      </c>
      <c r="D12554">
        <v>152532723</v>
      </c>
      <c r="E12554">
        <v>95</v>
      </c>
      <c r="F12554" t="s">
        <v>74</v>
      </c>
      <c r="G12554" t="s">
        <v>4680</v>
      </c>
      <c r="H12554" t="s">
        <v>31910</v>
      </c>
      <c r="I12554">
        <v>2</v>
      </c>
      <c r="J12554">
        <v>0</v>
      </c>
      <c r="K12554">
        <v>2</v>
      </c>
      <c r="L12554">
        <v>0</v>
      </c>
      <c r="M12554">
        <v>0</v>
      </c>
      <c r="N12554">
        <v>0</v>
      </c>
      <c r="O12554" t="str">
        <f t="shared" si="1372"/>
        <v/>
      </c>
      <c r="P12554">
        <f>IF(ISERROR(VLOOKUP(G12554,Genes!$A$2:$A$749,1,0)),0,1)</f>
        <v>1</v>
      </c>
      <c r="Q12554">
        <f t="shared" si="1373"/>
        <v>0</v>
      </c>
      <c r="R12554">
        <f t="shared" si="1374"/>
        <v>1</v>
      </c>
      <c r="S12554">
        <f t="shared" si="1375"/>
        <v>37</v>
      </c>
      <c r="T12554">
        <f t="shared" si="1376"/>
        <v>37</v>
      </c>
      <c r="U12554">
        <f t="shared" si="1377"/>
        <v>0</v>
      </c>
      <c r="V12554" t="str">
        <f t="shared" si="1378"/>
        <v/>
      </c>
    </row>
    <row r="12555" spans="1:22" x14ac:dyDescent="0.2">
      <c r="A12555" t="s">
        <v>31911</v>
      </c>
      <c r="B12555" t="s">
        <v>288</v>
      </c>
      <c r="C12555">
        <v>152529107</v>
      </c>
      <c r="D12555">
        <v>152529341</v>
      </c>
      <c r="E12555">
        <v>235</v>
      </c>
      <c r="F12555" t="s">
        <v>74</v>
      </c>
      <c r="G12555" t="s">
        <v>4680</v>
      </c>
      <c r="H12555" t="s">
        <v>31912</v>
      </c>
      <c r="I12555">
        <v>3</v>
      </c>
      <c r="J12555">
        <v>1</v>
      </c>
      <c r="K12555">
        <v>2</v>
      </c>
      <c r="L12555">
        <v>0</v>
      </c>
      <c r="M12555">
        <v>0</v>
      </c>
      <c r="N12555">
        <v>0</v>
      </c>
      <c r="O12555" t="str">
        <f t="shared" si="1372"/>
        <v/>
      </c>
      <c r="P12555">
        <f>IF(ISERROR(VLOOKUP(G12555,Genes!$A$2:$A$749,1,0)),0,1)</f>
        <v>1</v>
      </c>
      <c r="Q12555">
        <f t="shared" si="1373"/>
        <v>0</v>
      </c>
      <c r="R12555">
        <f t="shared" si="1374"/>
        <v>1</v>
      </c>
      <c r="S12555">
        <f t="shared" si="1375"/>
        <v>38</v>
      </c>
      <c r="T12555">
        <f t="shared" si="1376"/>
        <v>38</v>
      </c>
      <c r="U12555">
        <f t="shared" si="1377"/>
        <v>0</v>
      </c>
      <c r="V12555" t="str">
        <f t="shared" si="1378"/>
        <v/>
      </c>
    </row>
    <row r="12556" spans="1:22" x14ac:dyDescent="0.2">
      <c r="A12556" t="s">
        <v>31913</v>
      </c>
      <c r="B12556" t="s">
        <v>288</v>
      </c>
      <c r="C12556">
        <v>152527303</v>
      </c>
      <c r="D12556">
        <v>152527497</v>
      </c>
      <c r="E12556">
        <v>195</v>
      </c>
      <c r="F12556" t="s">
        <v>74</v>
      </c>
      <c r="G12556" t="s">
        <v>4680</v>
      </c>
      <c r="H12556" t="s">
        <v>31914</v>
      </c>
      <c r="I12556">
        <v>3</v>
      </c>
      <c r="J12556">
        <v>1</v>
      </c>
      <c r="K12556">
        <v>2</v>
      </c>
      <c r="L12556">
        <v>0</v>
      </c>
      <c r="M12556">
        <v>0</v>
      </c>
      <c r="N12556">
        <v>0</v>
      </c>
      <c r="O12556" t="str">
        <f t="shared" si="1372"/>
        <v/>
      </c>
      <c r="P12556">
        <f>IF(ISERROR(VLOOKUP(G12556,Genes!$A$2:$A$749,1,0)),0,1)</f>
        <v>1</v>
      </c>
      <c r="Q12556">
        <f t="shared" si="1373"/>
        <v>0</v>
      </c>
      <c r="R12556">
        <f t="shared" si="1374"/>
        <v>1</v>
      </c>
      <c r="S12556">
        <f t="shared" si="1375"/>
        <v>39</v>
      </c>
      <c r="T12556">
        <f t="shared" si="1376"/>
        <v>39</v>
      </c>
      <c r="U12556">
        <f t="shared" si="1377"/>
        <v>0</v>
      </c>
      <c r="V12556" t="str">
        <f t="shared" si="1378"/>
        <v/>
      </c>
    </row>
    <row r="12557" spans="1:22" x14ac:dyDescent="0.2">
      <c r="A12557" t="s">
        <v>31915</v>
      </c>
      <c r="B12557" t="s">
        <v>288</v>
      </c>
      <c r="C12557">
        <v>152522959</v>
      </c>
      <c r="D12557">
        <v>152523084</v>
      </c>
      <c r="E12557">
        <v>126</v>
      </c>
      <c r="F12557" t="s">
        <v>74</v>
      </c>
      <c r="G12557" t="s">
        <v>4680</v>
      </c>
      <c r="H12557" t="s">
        <v>31916</v>
      </c>
      <c r="I12557">
        <v>3</v>
      </c>
      <c r="J12557">
        <v>1</v>
      </c>
      <c r="K12557">
        <v>2</v>
      </c>
      <c r="L12557">
        <v>0</v>
      </c>
      <c r="M12557">
        <v>0</v>
      </c>
      <c r="N12557">
        <v>0</v>
      </c>
      <c r="O12557" t="str">
        <f t="shared" si="1372"/>
        <v/>
      </c>
      <c r="P12557">
        <f>IF(ISERROR(VLOOKUP(G12557,Genes!$A$2:$A$749,1,0)),0,1)</f>
        <v>1</v>
      </c>
      <c r="Q12557">
        <f t="shared" si="1373"/>
        <v>0</v>
      </c>
      <c r="R12557">
        <f t="shared" si="1374"/>
        <v>1</v>
      </c>
      <c r="S12557">
        <f t="shared" si="1375"/>
        <v>40</v>
      </c>
      <c r="T12557">
        <f t="shared" si="1376"/>
        <v>40</v>
      </c>
      <c r="U12557">
        <f t="shared" si="1377"/>
        <v>0</v>
      </c>
      <c r="V12557" t="str">
        <f t="shared" si="1378"/>
        <v/>
      </c>
    </row>
    <row r="12558" spans="1:22" x14ac:dyDescent="0.2">
      <c r="A12558" t="s">
        <v>31917</v>
      </c>
      <c r="B12558" t="s">
        <v>288</v>
      </c>
      <c r="C12558">
        <v>152510387</v>
      </c>
      <c r="D12558">
        <v>152510542</v>
      </c>
      <c r="E12558">
        <v>156</v>
      </c>
      <c r="F12558" t="s">
        <v>74</v>
      </c>
      <c r="G12558" t="s">
        <v>4680</v>
      </c>
      <c r="H12558" t="s">
        <v>31918</v>
      </c>
      <c r="I12558">
        <v>3</v>
      </c>
      <c r="J12558">
        <v>1</v>
      </c>
      <c r="K12558">
        <v>2</v>
      </c>
      <c r="L12558">
        <v>0</v>
      </c>
      <c r="M12558">
        <v>0</v>
      </c>
      <c r="N12558">
        <v>0</v>
      </c>
      <c r="O12558" t="str">
        <f t="shared" si="1372"/>
        <v/>
      </c>
      <c r="P12558">
        <f>IF(ISERROR(VLOOKUP(G12558,Genes!$A$2:$A$749,1,0)),0,1)</f>
        <v>1</v>
      </c>
      <c r="Q12558">
        <f t="shared" si="1373"/>
        <v>0</v>
      </c>
      <c r="R12558">
        <f t="shared" si="1374"/>
        <v>1</v>
      </c>
      <c r="S12558">
        <f t="shared" si="1375"/>
        <v>41</v>
      </c>
      <c r="T12558">
        <f t="shared" si="1376"/>
        <v>41</v>
      </c>
      <c r="U12558">
        <f t="shared" si="1377"/>
        <v>0</v>
      </c>
      <c r="V12558" t="str">
        <f t="shared" si="1378"/>
        <v/>
      </c>
    </row>
    <row r="12559" spans="1:22" x14ac:dyDescent="0.2">
      <c r="A12559" t="s">
        <v>31919</v>
      </c>
      <c r="B12559" t="s">
        <v>288</v>
      </c>
      <c r="C12559">
        <v>152501271</v>
      </c>
      <c r="D12559">
        <v>152501429</v>
      </c>
      <c r="E12559">
        <v>159</v>
      </c>
      <c r="F12559" t="s">
        <v>74</v>
      </c>
      <c r="G12559" t="s">
        <v>4680</v>
      </c>
      <c r="H12559" t="s">
        <v>31920</v>
      </c>
      <c r="I12559">
        <v>3</v>
      </c>
      <c r="J12559">
        <v>1</v>
      </c>
      <c r="K12559">
        <v>2</v>
      </c>
      <c r="L12559">
        <v>0</v>
      </c>
      <c r="M12559">
        <v>0</v>
      </c>
      <c r="N12559">
        <v>0</v>
      </c>
      <c r="O12559" t="str">
        <f t="shared" si="1372"/>
        <v/>
      </c>
      <c r="P12559">
        <f>IF(ISERROR(VLOOKUP(G12559,Genes!$A$2:$A$749,1,0)),0,1)</f>
        <v>1</v>
      </c>
      <c r="Q12559">
        <f t="shared" si="1373"/>
        <v>0</v>
      </c>
      <c r="R12559">
        <f t="shared" si="1374"/>
        <v>1</v>
      </c>
      <c r="S12559">
        <f t="shared" si="1375"/>
        <v>42</v>
      </c>
      <c r="T12559">
        <f t="shared" si="1376"/>
        <v>42</v>
      </c>
      <c r="U12559">
        <f t="shared" si="1377"/>
        <v>0</v>
      </c>
      <c r="V12559" t="str">
        <f t="shared" si="1378"/>
        <v/>
      </c>
    </row>
    <row r="12560" spans="1:22" x14ac:dyDescent="0.2">
      <c r="A12560" t="s">
        <v>31921</v>
      </c>
      <c r="B12560" t="s">
        <v>288</v>
      </c>
      <c r="C12560">
        <v>152497529</v>
      </c>
      <c r="D12560">
        <v>152497695</v>
      </c>
      <c r="E12560">
        <v>167</v>
      </c>
      <c r="F12560" t="s">
        <v>74</v>
      </c>
      <c r="G12560" t="s">
        <v>4680</v>
      </c>
      <c r="H12560" t="s">
        <v>31922</v>
      </c>
      <c r="I12560">
        <v>3</v>
      </c>
      <c r="J12560">
        <v>1</v>
      </c>
      <c r="K12560">
        <v>2</v>
      </c>
      <c r="L12560">
        <v>0</v>
      </c>
      <c r="M12560">
        <v>0</v>
      </c>
      <c r="N12560">
        <v>0</v>
      </c>
      <c r="O12560" t="str">
        <f t="shared" si="1372"/>
        <v/>
      </c>
      <c r="P12560">
        <f>IF(ISERROR(VLOOKUP(G12560,Genes!$A$2:$A$749,1,0)),0,1)</f>
        <v>1</v>
      </c>
      <c r="Q12560">
        <f t="shared" si="1373"/>
        <v>0</v>
      </c>
      <c r="R12560">
        <f t="shared" si="1374"/>
        <v>1</v>
      </c>
      <c r="S12560">
        <f t="shared" si="1375"/>
        <v>43</v>
      </c>
      <c r="T12560">
        <f t="shared" si="1376"/>
        <v>43</v>
      </c>
      <c r="U12560">
        <f t="shared" si="1377"/>
        <v>0</v>
      </c>
      <c r="V12560" t="str">
        <f t="shared" si="1378"/>
        <v/>
      </c>
    </row>
    <row r="12561" spans="1:22" x14ac:dyDescent="0.2">
      <c r="A12561" t="s">
        <v>31923</v>
      </c>
      <c r="B12561" t="s">
        <v>288</v>
      </c>
      <c r="C12561">
        <v>152485298</v>
      </c>
      <c r="D12561">
        <v>152485460</v>
      </c>
      <c r="E12561">
        <v>163</v>
      </c>
      <c r="F12561" t="s">
        <v>74</v>
      </c>
      <c r="G12561" t="s">
        <v>4680</v>
      </c>
      <c r="H12561" t="s">
        <v>31924</v>
      </c>
      <c r="I12561">
        <v>3</v>
      </c>
      <c r="J12561">
        <v>1</v>
      </c>
      <c r="K12561">
        <v>2</v>
      </c>
      <c r="L12561">
        <v>0</v>
      </c>
      <c r="M12561">
        <v>0</v>
      </c>
      <c r="N12561">
        <v>0</v>
      </c>
      <c r="O12561" t="str">
        <f t="shared" si="1372"/>
        <v/>
      </c>
      <c r="P12561">
        <f>IF(ISERROR(VLOOKUP(G12561,Genes!$A$2:$A$749,1,0)),0,1)</f>
        <v>1</v>
      </c>
      <c r="Q12561">
        <f t="shared" si="1373"/>
        <v>0</v>
      </c>
      <c r="R12561">
        <f t="shared" si="1374"/>
        <v>1</v>
      </c>
      <c r="S12561">
        <f t="shared" si="1375"/>
        <v>44</v>
      </c>
      <c r="T12561">
        <f t="shared" si="1376"/>
        <v>44</v>
      </c>
      <c r="U12561">
        <f t="shared" si="1377"/>
        <v>0</v>
      </c>
      <c r="V12561" t="str">
        <f t="shared" si="1378"/>
        <v/>
      </c>
    </row>
    <row r="12562" spans="1:22" x14ac:dyDescent="0.2">
      <c r="A12562" t="s">
        <v>31925</v>
      </c>
      <c r="B12562" t="s">
        <v>288</v>
      </c>
      <c r="C12562">
        <v>152477045</v>
      </c>
      <c r="D12562">
        <v>152477232</v>
      </c>
      <c r="E12562">
        <v>188</v>
      </c>
      <c r="F12562" t="s">
        <v>74</v>
      </c>
      <c r="G12562" t="s">
        <v>4680</v>
      </c>
      <c r="H12562" t="s">
        <v>31926</v>
      </c>
      <c r="I12562">
        <v>3</v>
      </c>
      <c r="J12562">
        <v>1</v>
      </c>
      <c r="K12562">
        <v>2</v>
      </c>
      <c r="L12562">
        <v>0</v>
      </c>
      <c r="M12562">
        <v>0</v>
      </c>
      <c r="N12562">
        <v>0</v>
      </c>
      <c r="O12562" t="str">
        <f t="shared" si="1372"/>
        <v/>
      </c>
      <c r="P12562">
        <f>IF(ISERROR(VLOOKUP(G12562,Genes!$A$2:$A$749,1,0)),0,1)</f>
        <v>1</v>
      </c>
      <c r="Q12562">
        <f t="shared" si="1373"/>
        <v>0</v>
      </c>
      <c r="R12562">
        <f t="shared" si="1374"/>
        <v>1</v>
      </c>
      <c r="S12562">
        <f t="shared" si="1375"/>
        <v>45</v>
      </c>
      <c r="T12562">
        <f t="shared" si="1376"/>
        <v>45</v>
      </c>
      <c r="U12562">
        <f t="shared" si="1377"/>
        <v>0</v>
      </c>
      <c r="V12562" t="str">
        <f t="shared" si="1378"/>
        <v/>
      </c>
    </row>
    <row r="12563" spans="1:22" x14ac:dyDescent="0.2">
      <c r="A12563" t="s">
        <v>31927</v>
      </c>
      <c r="B12563" t="s">
        <v>288</v>
      </c>
      <c r="C12563">
        <v>152804220</v>
      </c>
      <c r="D12563">
        <v>152804384</v>
      </c>
      <c r="E12563">
        <v>165</v>
      </c>
      <c r="F12563" t="s">
        <v>74</v>
      </c>
      <c r="G12563" t="s">
        <v>4680</v>
      </c>
      <c r="H12563" t="s">
        <v>31928</v>
      </c>
      <c r="I12563">
        <v>3</v>
      </c>
      <c r="J12563">
        <v>1</v>
      </c>
      <c r="K12563">
        <v>2</v>
      </c>
      <c r="L12563">
        <v>0</v>
      </c>
      <c r="M12563">
        <v>0</v>
      </c>
      <c r="N12563">
        <v>0</v>
      </c>
      <c r="O12563" t="str">
        <f t="shared" si="1372"/>
        <v/>
      </c>
      <c r="P12563">
        <f>IF(ISERROR(VLOOKUP(G12563,Genes!$A$2:$A$749,1,0)),0,1)</f>
        <v>1</v>
      </c>
      <c r="Q12563">
        <f t="shared" si="1373"/>
        <v>0</v>
      </c>
      <c r="R12563">
        <f t="shared" si="1374"/>
        <v>1</v>
      </c>
      <c r="S12563">
        <f t="shared" si="1375"/>
        <v>46</v>
      </c>
      <c r="T12563">
        <f t="shared" si="1376"/>
        <v>46</v>
      </c>
      <c r="U12563">
        <f t="shared" si="1377"/>
        <v>0</v>
      </c>
      <c r="V12563" t="str">
        <f t="shared" si="1378"/>
        <v/>
      </c>
    </row>
    <row r="12564" spans="1:22" x14ac:dyDescent="0.2">
      <c r="A12564" t="s">
        <v>31929</v>
      </c>
      <c r="B12564" t="s">
        <v>288</v>
      </c>
      <c r="C12564">
        <v>152476027</v>
      </c>
      <c r="D12564">
        <v>152476177</v>
      </c>
      <c r="E12564">
        <v>151</v>
      </c>
      <c r="F12564" t="s">
        <v>74</v>
      </c>
      <c r="G12564" t="s">
        <v>4680</v>
      </c>
      <c r="H12564" t="s">
        <v>31930</v>
      </c>
      <c r="I12564">
        <v>3</v>
      </c>
      <c r="J12564">
        <v>1</v>
      </c>
      <c r="K12564">
        <v>2</v>
      </c>
      <c r="L12564">
        <v>0</v>
      </c>
      <c r="M12564">
        <v>0</v>
      </c>
      <c r="N12564">
        <v>0</v>
      </c>
      <c r="O12564" t="str">
        <f t="shared" si="1372"/>
        <v/>
      </c>
      <c r="P12564">
        <f>IF(ISERROR(VLOOKUP(G12564,Genes!$A$2:$A$749,1,0)),0,1)</f>
        <v>1</v>
      </c>
      <c r="Q12564">
        <f t="shared" si="1373"/>
        <v>0</v>
      </c>
      <c r="R12564">
        <f t="shared" si="1374"/>
        <v>1</v>
      </c>
      <c r="S12564">
        <f t="shared" si="1375"/>
        <v>47</v>
      </c>
      <c r="T12564">
        <f t="shared" si="1376"/>
        <v>47</v>
      </c>
      <c r="U12564">
        <f t="shared" si="1377"/>
        <v>0</v>
      </c>
      <c r="V12564" t="str">
        <f t="shared" si="1378"/>
        <v/>
      </c>
    </row>
    <row r="12565" spans="1:22" x14ac:dyDescent="0.2">
      <c r="A12565" t="s">
        <v>31931</v>
      </c>
      <c r="B12565" t="s">
        <v>288</v>
      </c>
      <c r="C12565">
        <v>152473094</v>
      </c>
      <c r="D12565">
        <v>152473276</v>
      </c>
      <c r="E12565">
        <v>183</v>
      </c>
      <c r="F12565" t="s">
        <v>74</v>
      </c>
      <c r="G12565" t="s">
        <v>4680</v>
      </c>
      <c r="H12565" t="s">
        <v>31932</v>
      </c>
      <c r="I12565">
        <v>3</v>
      </c>
      <c r="J12565">
        <v>1</v>
      </c>
      <c r="K12565">
        <v>2</v>
      </c>
      <c r="L12565">
        <v>0</v>
      </c>
      <c r="M12565">
        <v>0</v>
      </c>
      <c r="N12565">
        <v>0</v>
      </c>
      <c r="O12565" t="str">
        <f t="shared" si="1372"/>
        <v/>
      </c>
      <c r="P12565">
        <f>IF(ISERROR(VLOOKUP(G12565,Genes!$A$2:$A$749,1,0)),0,1)</f>
        <v>1</v>
      </c>
      <c r="Q12565">
        <f t="shared" si="1373"/>
        <v>0</v>
      </c>
      <c r="R12565">
        <f t="shared" si="1374"/>
        <v>1</v>
      </c>
      <c r="S12565">
        <f t="shared" si="1375"/>
        <v>48</v>
      </c>
      <c r="T12565">
        <f t="shared" si="1376"/>
        <v>48</v>
      </c>
      <c r="U12565">
        <f t="shared" si="1377"/>
        <v>0</v>
      </c>
      <c r="V12565" t="str">
        <f t="shared" si="1378"/>
        <v/>
      </c>
    </row>
    <row r="12566" spans="1:22" x14ac:dyDescent="0.2">
      <c r="A12566" t="s">
        <v>31933</v>
      </c>
      <c r="B12566" t="s">
        <v>288</v>
      </c>
      <c r="C12566">
        <v>152472688</v>
      </c>
      <c r="D12566">
        <v>152472825</v>
      </c>
      <c r="E12566">
        <v>138</v>
      </c>
      <c r="F12566" t="s">
        <v>74</v>
      </c>
      <c r="G12566" t="s">
        <v>4680</v>
      </c>
      <c r="H12566" t="s">
        <v>31934</v>
      </c>
      <c r="I12566">
        <v>3</v>
      </c>
      <c r="J12566">
        <v>1</v>
      </c>
      <c r="K12566">
        <v>2</v>
      </c>
      <c r="L12566">
        <v>0</v>
      </c>
      <c r="M12566">
        <v>0</v>
      </c>
      <c r="N12566">
        <v>0</v>
      </c>
      <c r="O12566" t="str">
        <f t="shared" si="1372"/>
        <v/>
      </c>
      <c r="P12566">
        <f>IF(ISERROR(VLOOKUP(G12566,Genes!$A$2:$A$749,1,0)),0,1)</f>
        <v>1</v>
      </c>
      <c r="Q12566">
        <f t="shared" si="1373"/>
        <v>0</v>
      </c>
      <c r="R12566">
        <f t="shared" si="1374"/>
        <v>1</v>
      </c>
      <c r="S12566">
        <f t="shared" si="1375"/>
        <v>49</v>
      </c>
      <c r="T12566">
        <f t="shared" si="1376"/>
        <v>49</v>
      </c>
      <c r="U12566">
        <f t="shared" si="1377"/>
        <v>0</v>
      </c>
      <c r="V12566" t="str">
        <f t="shared" si="1378"/>
        <v/>
      </c>
    </row>
    <row r="12567" spans="1:22" x14ac:dyDescent="0.2">
      <c r="A12567" t="s">
        <v>31935</v>
      </c>
      <c r="B12567" t="s">
        <v>288</v>
      </c>
      <c r="C12567">
        <v>152470612</v>
      </c>
      <c r="D12567">
        <v>152470803</v>
      </c>
      <c r="E12567">
        <v>192</v>
      </c>
      <c r="F12567" t="s">
        <v>74</v>
      </c>
      <c r="G12567" t="s">
        <v>4680</v>
      </c>
      <c r="H12567" t="s">
        <v>31936</v>
      </c>
      <c r="I12567">
        <v>3</v>
      </c>
      <c r="J12567">
        <v>1</v>
      </c>
      <c r="K12567">
        <v>2</v>
      </c>
      <c r="L12567">
        <v>0</v>
      </c>
      <c r="M12567">
        <v>0</v>
      </c>
      <c r="N12567">
        <v>0</v>
      </c>
      <c r="O12567" t="str">
        <f t="shared" si="1372"/>
        <v/>
      </c>
      <c r="P12567">
        <f>IF(ISERROR(VLOOKUP(G12567,Genes!$A$2:$A$749,1,0)),0,1)</f>
        <v>1</v>
      </c>
      <c r="Q12567">
        <f t="shared" si="1373"/>
        <v>0</v>
      </c>
      <c r="R12567">
        <f t="shared" si="1374"/>
        <v>1</v>
      </c>
      <c r="S12567">
        <f t="shared" si="1375"/>
        <v>50</v>
      </c>
      <c r="T12567">
        <f t="shared" si="1376"/>
        <v>50</v>
      </c>
      <c r="U12567">
        <f t="shared" si="1377"/>
        <v>0</v>
      </c>
      <c r="V12567" t="str">
        <f t="shared" si="1378"/>
        <v/>
      </c>
    </row>
    <row r="12568" spans="1:22" x14ac:dyDescent="0.2">
      <c r="A12568" t="s">
        <v>31937</v>
      </c>
      <c r="B12568" t="s">
        <v>288</v>
      </c>
      <c r="C12568">
        <v>152469180</v>
      </c>
      <c r="D12568">
        <v>152469513</v>
      </c>
      <c r="E12568">
        <v>334</v>
      </c>
      <c r="F12568" t="s">
        <v>74</v>
      </c>
      <c r="G12568" t="s">
        <v>4680</v>
      </c>
      <c r="H12568" t="s">
        <v>31938</v>
      </c>
      <c r="I12568">
        <v>5</v>
      </c>
      <c r="J12568">
        <v>3</v>
      </c>
      <c r="K12568">
        <v>2</v>
      </c>
      <c r="L12568">
        <v>0</v>
      </c>
      <c r="M12568">
        <v>0</v>
      </c>
      <c r="N12568">
        <v>0</v>
      </c>
      <c r="O12568" t="str">
        <f t="shared" si="1372"/>
        <v/>
      </c>
      <c r="P12568">
        <f>IF(ISERROR(VLOOKUP(G12568,Genes!$A$2:$A$749,1,0)),0,1)</f>
        <v>1</v>
      </c>
      <c r="Q12568">
        <f t="shared" si="1373"/>
        <v>0</v>
      </c>
      <c r="R12568">
        <f t="shared" si="1374"/>
        <v>1</v>
      </c>
      <c r="S12568">
        <f t="shared" si="1375"/>
        <v>51</v>
      </c>
      <c r="T12568">
        <f t="shared" si="1376"/>
        <v>51</v>
      </c>
      <c r="U12568">
        <f t="shared" si="1377"/>
        <v>0</v>
      </c>
      <c r="V12568" t="str">
        <f t="shared" si="1378"/>
        <v/>
      </c>
    </row>
    <row r="12569" spans="1:22" x14ac:dyDescent="0.2">
      <c r="A12569" t="s">
        <v>31939</v>
      </c>
      <c r="B12569" t="s">
        <v>288</v>
      </c>
      <c r="C12569">
        <v>152466622</v>
      </c>
      <c r="D12569">
        <v>152466690</v>
      </c>
      <c r="E12569">
        <v>69</v>
      </c>
      <c r="F12569" t="s">
        <v>74</v>
      </c>
      <c r="G12569" t="s">
        <v>4680</v>
      </c>
      <c r="H12569" t="s">
        <v>31940</v>
      </c>
      <c r="I12569">
        <v>2</v>
      </c>
      <c r="J12569">
        <v>0</v>
      </c>
      <c r="K12569">
        <v>2</v>
      </c>
      <c r="L12569">
        <v>0</v>
      </c>
      <c r="M12569">
        <v>0</v>
      </c>
      <c r="N12569">
        <v>0</v>
      </c>
      <c r="O12569" t="str">
        <f t="shared" si="1372"/>
        <v/>
      </c>
      <c r="P12569">
        <f>IF(ISERROR(VLOOKUP(G12569,Genes!$A$2:$A$749,1,0)),0,1)</f>
        <v>1</v>
      </c>
      <c r="Q12569">
        <f t="shared" si="1373"/>
        <v>0</v>
      </c>
      <c r="R12569">
        <f t="shared" si="1374"/>
        <v>1</v>
      </c>
      <c r="S12569">
        <f t="shared" si="1375"/>
        <v>52</v>
      </c>
      <c r="T12569">
        <f t="shared" si="1376"/>
        <v>52</v>
      </c>
      <c r="U12569">
        <f t="shared" si="1377"/>
        <v>0</v>
      </c>
      <c r="V12569" t="str">
        <f t="shared" si="1378"/>
        <v/>
      </c>
    </row>
    <row r="12570" spans="1:22" x14ac:dyDescent="0.2">
      <c r="A12570" t="s">
        <v>31941</v>
      </c>
      <c r="B12570" t="s">
        <v>288</v>
      </c>
      <c r="C12570">
        <v>152464758</v>
      </c>
      <c r="D12570">
        <v>152464900</v>
      </c>
      <c r="E12570">
        <v>143</v>
      </c>
      <c r="F12570" t="s">
        <v>74</v>
      </c>
      <c r="G12570" t="s">
        <v>4680</v>
      </c>
      <c r="H12570" t="s">
        <v>31942</v>
      </c>
      <c r="I12570">
        <v>3</v>
      </c>
      <c r="J12570">
        <v>1</v>
      </c>
      <c r="K12570">
        <v>2</v>
      </c>
      <c r="L12570">
        <v>0</v>
      </c>
      <c r="M12570">
        <v>0</v>
      </c>
      <c r="N12570">
        <v>0</v>
      </c>
      <c r="O12570" t="str">
        <f t="shared" si="1372"/>
        <v/>
      </c>
      <c r="P12570">
        <f>IF(ISERROR(VLOOKUP(G12570,Genes!$A$2:$A$749,1,0)),0,1)</f>
        <v>1</v>
      </c>
      <c r="Q12570">
        <f t="shared" si="1373"/>
        <v>0</v>
      </c>
      <c r="R12570">
        <f t="shared" si="1374"/>
        <v>1</v>
      </c>
      <c r="S12570">
        <f t="shared" si="1375"/>
        <v>53</v>
      </c>
      <c r="T12570">
        <f t="shared" si="1376"/>
        <v>53</v>
      </c>
      <c r="U12570">
        <f t="shared" si="1377"/>
        <v>0</v>
      </c>
      <c r="V12570" t="str">
        <f t="shared" si="1378"/>
        <v/>
      </c>
    </row>
    <row r="12571" spans="1:22" x14ac:dyDescent="0.2">
      <c r="A12571" t="s">
        <v>31943</v>
      </c>
      <c r="B12571" t="s">
        <v>288</v>
      </c>
      <c r="C12571">
        <v>152462338</v>
      </c>
      <c r="D12571">
        <v>152462464</v>
      </c>
      <c r="E12571">
        <v>127</v>
      </c>
      <c r="F12571" t="s">
        <v>74</v>
      </c>
      <c r="G12571" t="s">
        <v>4680</v>
      </c>
      <c r="H12571" t="s">
        <v>31944</v>
      </c>
      <c r="I12571">
        <v>3</v>
      </c>
      <c r="J12571">
        <v>1</v>
      </c>
      <c r="K12571">
        <v>2</v>
      </c>
      <c r="L12571">
        <v>0</v>
      </c>
      <c r="M12571">
        <v>0</v>
      </c>
      <c r="N12571">
        <v>0</v>
      </c>
      <c r="O12571" t="str">
        <f t="shared" si="1372"/>
        <v/>
      </c>
      <c r="P12571">
        <f>IF(ISERROR(VLOOKUP(G12571,Genes!$A$2:$A$749,1,0)),0,1)</f>
        <v>1</v>
      </c>
      <c r="Q12571">
        <f t="shared" si="1373"/>
        <v>0</v>
      </c>
      <c r="R12571">
        <f t="shared" si="1374"/>
        <v>1</v>
      </c>
      <c r="S12571">
        <f t="shared" si="1375"/>
        <v>54</v>
      </c>
      <c r="T12571">
        <f t="shared" si="1376"/>
        <v>54</v>
      </c>
      <c r="U12571">
        <f t="shared" si="1377"/>
        <v>0</v>
      </c>
      <c r="V12571" t="str">
        <f t="shared" si="1378"/>
        <v/>
      </c>
    </row>
    <row r="12572" spans="1:22" x14ac:dyDescent="0.2">
      <c r="A12572" t="s">
        <v>31945</v>
      </c>
      <c r="B12572" t="s">
        <v>288</v>
      </c>
      <c r="C12572">
        <v>152461085</v>
      </c>
      <c r="D12572">
        <v>152461296</v>
      </c>
      <c r="E12572">
        <v>212</v>
      </c>
      <c r="F12572" t="s">
        <v>74</v>
      </c>
      <c r="G12572" t="s">
        <v>4680</v>
      </c>
      <c r="H12572" t="s">
        <v>31946</v>
      </c>
      <c r="I12572">
        <v>3</v>
      </c>
      <c r="J12572">
        <v>1</v>
      </c>
      <c r="K12572">
        <v>2</v>
      </c>
      <c r="L12572">
        <v>0</v>
      </c>
      <c r="M12572">
        <v>0</v>
      </c>
      <c r="N12572">
        <v>0</v>
      </c>
      <c r="O12572" t="str">
        <f t="shared" si="1372"/>
        <v/>
      </c>
      <c r="P12572">
        <f>IF(ISERROR(VLOOKUP(G12572,Genes!$A$2:$A$749,1,0)),0,1)</f>
        <v>1</v>
      </c>
      <c r="Q12572">
        <f t="shared" si="1373"/>
        <v>0</v>
      </c>
      <c r="R12572">
        <f t="shared" si="1374"/>
        <v>1</v>
      </c>
      <c r="S12572">
        <f t="shared" si="1375"/>
        <v>55</v>
      </c>
      <c r="T12572">
        <f t="shared" si="1376"/>
        <v>55</v>
      </c>
      <c r="U12572">
        <f t="shared" si="1377"/>
        <v>0</v>
      </c>
      <c r="V12572" t="str">
        <f t="shared" si="1378"/>
        <v/>
      </c>
    </row>
    <row r="12573" spans="1:22" x14ac:dyDescent="0.2">
      <c r="A12573" t="s">
        <v>31947</v>
      </c>
      <c r="B12573" t="s">
        <v>288</v>
      </c>
      <c r="C12573">
        <v>152457753</v>
      </c>
      <c r="D12573">
        <v>152457953</v>
      </c>
      <c r="E12573">
        <v>201</v>
      </c>
      <c r="F12573" t="s">
        <v>74</v>
      </c>
      <c r="G12573" t="s">
        <v>4680</v>
      </c>
      <c r="H12573" t="s">
        <v>31948</v>
      </c>
      <c r="I12573">
        <v>3</v>
      </c>
      <c r="J12573">
        <v>1</v>
      </c>
      <c r="K12573">
        <v>2</v>
      </c>
      <c r="L12573">
        <v>0</v>
      </c>
      <c r="M12573">
        <v>0</v>
      </c>
      <c r="N12573">
        <v>0</v>
      </c>
      <c r="O12573" t="str">
        <f t="shared" si="1372"/>
        <v/>
      </c>
      <c r="P12573">
        <f>IF(ISERROR(VLOOKUP(G12573,Genes!$A$2:$A$749,1,0)),0,1)</f>
        <v>1</v>
      </c>
      <c r="Q12573">
        <f t="shared" si="1373"/>
        <v>0</v>
      </c>
      <c r="R12573">
        <f t="shared" si="1374"/>
        <v>1</v>
      </c>
      <c r="S12573">
        <f t="shared" si="1375"/>
        <v>56</v>
      </c>
      <c r="T12573">
        <f t="shared" si="1376"/>
        <v>56</v>
      </c>
      <c r="U12573">
        <f t="shared" si="1377"/>
        <v>0</v>
      </c>
      <c r="V12573" t="str">
        <f t="shared" si="1378"/>
        <v/>
      </c>
    </row>
    <row r="12574" spans="1:22" x14ac:dyDescent="0.2">
      <c r="A12574" t="s">
        <v>31949</v>
      </c>
      <c r="B12574" t="s">
        <v>288</v>
      </c>
      <c r="C12574">
        <v>152793436</v>
      </c>
      <c r="D12574">
        <v>152793548</v>
      </c>
      <c r="E12574">
        <v>113</v>
      </c>
      <c r="F12574" t="s">
        <v>74</v>
      </c>
      <c r="G12574" t="s">
        <v>4680</v>
      </c>
      <c r="H12574" t="s">
        <v>31950</v>
      </c>
      <c r="I12574">
        <v>3</v>
      </c>
      <c r="J12574">
        <v>0</v>
      </c>
      <c r="K12574">
        <v>2</v>
      </c>
      <c r="L12574">
        <v>0</v>
      </c>
      <c r="M12574">
        <v>0</v>
      </c>
      <c r="N12574">
        <v>1</v>
      </c>
      <c r="O12574" t="str">
        <f t="shared" si="1372"/>
        <v/>
      </c>
      <c r="P12574">
        <f>IF(ISERROR(VLOOKUP(G12574,Genes!$A$2:$A$749,1,0)),0,1)</f>
        <v>1</v>
      </c>
      <c r="Q12574">
        <f t="shared" si="1373"/>
        <v>0</v>
      </c>
      <c r="R12574">
        <f t="shared" si="1374"/>
        <v>1</v>
      </c>
      <c r="S12574">
        <f t="shared" si="1375"/>
        <v>57</v>
      </c>
      <c r="T12574">
        <f t="shared" si="1376"/>
        <v>57</v>
      </c>
      <c r="U12574">
        <f t="shared" si="1377"/>
        <v>0</v>
      </c>
      <c r="V12574" t="str">
        <f t="shared" si="1378"/>
        <v/>
      </c>
    </row>
    <row r="12575" spans="1:22" x14ac:dyDescent="0.2">
      <c r="A12575" t="s">
        <v>31951</v>
      </c>
      <c r="B12575" t="s">
        <v>288</v>
      </c>
      <c r="C12575">
        <v>152457408</v>
      </c>
      <c r="D12575">
        <v>152457449</v>
      </c>
      <c r="E12575">
        <v>42</v>
      </c>
      <c r="F12575" t="s">
        <v>74</v>
      </c>
      <c r="G12575" t="s">
        <v>4680</v>
      </c>
      <c r="H12575" t="s">
        <v>31952</v>
      </c>
      <c r="I12575">
        <v>0</v>
      </c>
      <c r="J12575">
        <v>0</v>
      </c>
      <c r="K12575">
        <v>0</v>
      </c>
      <c r="L12575">
        <v>0</v>
      </c>
      <c r="M12575">
        <v>0</v>
      </c>
      <c r="N12575">
        <v>0</v>
      </c>
      <c r="O12575" t="str">
        <f t="shared" si="1372"/>
        <v/>
      </c>
      <c r="P12575">
        <f>IF(ISERROR(VLOOKUP(G12575,Genes!$A$2:$A$749,1,0)),0,1)</f>
        <v>1</v>
      </c>
      <c r="Q12575">
        <f t="shared" si="1373"/>
        <v>0</v>
      </c>
      <c r="R12575">
        <f t="shared" si="1374"/>
        <v>0</v>
      </c>
      <c r="S12575">
        <f t="shared" si="1375"/>
        <v>57</v>
      </c>
      <c r="T12575">
        <f t="shared" si="1376"/>
        <v>58</v>
      </c>
      <c r="U12575">
        <f t="shared" si="1377"/>
        <v>0</v>
      </c>
      <c r="V12575" t="str">
        <f t="shared" si="1378"/>
        <v/>
      </c>
    </row>
    <row r="12576" spans="1:22" x14ac:dyDescent="0.2">
      <c r="A12576" t="s">
        <v>31953</v>
      </c>
      <c r="B12576" t="s">
        <v>288</v>
      </c>
      <c r="C12576">
        <v>152456239</v>
      </c>
      <c r="D12576">
        <v>152456367</v>
      </c>
      <c r="E12576">
        <v>129</v>
      </c>
      <c r="F12576" t="s">
        <v>74</v>
      </c>
      <c r="G12576" t="s">
        <v>4680</v>
      </c>
      <c r="H12576" t="s">
        <v>31954</v>
      </c>
      <c r="I12576">
        <v>3</v>
      </c>
      <c r="J12576">
        <v>1</v>
      </c>
      <c r="K12576">
        <v>2</v>
      </c>
      <c r="L12576">
        <v>0</v>
      </c>
      <c r="M12576">
        <v>0</v>
      </c>
      <c r="N12576">
        <v>0</v>
      </c>
      <c r="O12576" t="str">
        <f t="shared" si="1372"/>
        <v/>
      </c>
      <c r="P12576">
        <f>IF(ISERROR(VLOOKUP(G12576,Genes!$A$2:$A$749,1,0)),0,1)</f>
        <v>1</v>
      </c>
      <c r="Q12576">
        <f t="shared" si="1373"/>
        <v>0</v>
      </c>
      <c r="R12576">
        <f t="shared" si="1374"/>
        <v>1</v>
      </c>
      <c r="S12576">
        <f t="shared" si="1375"/>
        <v>58</v>
      </c>
      <c r="T12576">
        <f t="shared" si="1376"/>
        <v>59</v>
      </c>
      <c r="U12576">
        <f t="shared" si="1377"/>
        <v>0</v>
      </c>
      <c r="V12576" t="str">
        <f t="shared" si="1378"/>
        <v/>
      </c>
    </row>
    <row r="12577" spans="1:22" x14ac:dyDescent="0.2">
      <c r="A12577" t="s">
        <v>31955</v>
      </c>
      <c r="B12577" t="s">
        <v>288</v>
      </c>
      <c r="C12577">
        <v>152454411</v>
      </c>
      <c r="D12577">
        <v>152454623</v>
      </c>
      <c r="E12577">
        <v>213</v>
      </c>
      <c r="F12577" t="s">
        <v>74</v>
      </c>
      <c r="G12577" t="s">
        <v>4680</v>
      </c>
      <c r="H12577" t="s">
        <v>31956</v>
      </c>
      <c r="I12577">
        <v>3</v>
      </c>
      <c r="J12577">
        <v>1</v>
      </c>
      <c r="K12577">
        <v>2</v>
      </c>
      <c r="L12577">
        <v>0</v>
      </c>
      <c r="M12577">
        <v>0</v>
      </c>
      <c r="N12577">
        <v>0</v>
      </c>
      <c r="O12577" t="str">
        <f t="shared" si="1372"/>
        <v/>
      </c>
      <c r="P12577">
        <f>IF(ISERROR(VLOOKUP(G12577,Genes!$A$2:$A$749,1,0)),0,1)</f>
        <v>1</v>
      </c>
      <c r="Q12577">
        <f t="shared" si="1373"/>
        <v>0</v>
      </c>
      <c r="R12577">
        <f t="shared" si="1374"/>
        <v>1</v>
      </c>
      <c r="S12577">
        <f t="shared" si="1375"/>
        <v>59</v>
      </c>
      <c r="T12577">
        <f t="shared" si="1376"/>
        <v>60</v>
      </c>
      <c r="U12577">
        <f t="shared" si="1377"/>
        <v>0</v>
      </c>
      <c r="V12577" t="str">
        <f t="shared" si="1378"/>
        <v/>
      </c>
    </row>
    <row r="12578" spans="1:22" x14ac:dyDescent="0.2">
      <c r="A12578" t="s">
        <v>31957</v>
      </c>
      <c r="B12578" t="s">
        <v>288</v>
      </c>
      <c r="C12578">
        <v>152453257</v>
      </c>
      <c r="D12578">
        <v>152453349</v>
      </c>
      <c r="E12578">
        <v>93</v>
      </c>
      <c r="F12578" t="s">
        <v>74</v>
      </c>
      <c r="G12578" t="s">
        <v>4680</v>
      </c>
      <c r="H12578" t="s">
        <v>31958</v>
      </c>
      <c r="I12578">
        <v>2</v>
      </c>
      <c r="J12578">
        <v>0</v>
      </c>
      <c r="K12578">
        <v>2</v>
      </c>
      <c r="L12578">
        <v>0</v>
      </c>
      <c r="M12578">
        <v>0</v>
      </c>
      <c r="N12578">
        <v>0</v>
      </c>
      <c r="O12578" t="str">
        <f t="shared" si="1372"/>
        <v/>
      </c>
      <c r="P12578">
        <f>IF(ISERROR(VLOOKUP(G12578,Genes!$A$2:$A$749,1,0)),0,1)</f>
        <v>1</v>
      </c>
      <c r="Q12578">
        <f t="shared" si="1373"/>
        <v>0</v>
      </c>
      <c r="R12578">
        <f t="shared" si="1374"/>
        <v>1</v>
      </c>
      <c r="S12578">
        <f t="shared" si="1375"/>
        <v>60</v>
      </c>
      <c r="T12578">
        <f t="shared" si="1376"/>
        <v>61</v>
      </c>
      <c r="U12578">
        <f t="shared" si="1377"/>
        <v>0</v>
      </c>
      <c r="V12578" t="str">
        <f t="shared" si="1378"/>
        <v/>
      </c>
    </row>
    <row r="12579" spans="1:22" x14ac:dyDescent="0.2">
      <c r="A12579" t="s">
        <v>31959</v>
      </c>
      <c r="B12579" t="s">
        <v>288</v>
      </c>
      <c r="C12579">
        <v>152451855</v>
      </c>
      <c r="D12579">
        <v>152451913</v>
      </c>
      <c r="E12579">
        <v>59</v>
      </c>
      <c r="F12579" t="s">
        <v>74</v>
      </c>
      <c r="G12579" t="s">
        <v>4680</v>
      </c>
      <c r="H12579" t="s">
        <v>31960</v>
      </c>
      <c r="I12579">
        <v>2</v>
      </c>
      <c r="J12579">
        <v>2</v>
      </c>
      <c r="K12579">
        <v>0</v>
      </c>
      <c r="L12579">
        <v>0</v>
      </c>
      <c r="M12579">
        <v>0</v>
      </c>
      <c r="N12579">
        <v>0</v>
      </c>
      <c r="O12579" t="str">
        <f t="shared" si="1372"/>
        <v/>
      </c>
      <c r="P12579">
        <f>IF(ISERROR(VLOOKUP(G12579,Genes!$A$2:$A$749,1,0)),0,1)</f>
        <v>1</v>
      </c>
      <c r="Q12579">
        <f t="shared" si="1373"/>
        <v>0</v>
      </c>
      <c r="R12579">
        <f t="shared" si="1374"/>
        <v>1</v>
      </c>
      <c r="S12579">
        <f t="shared" si="1375"/>
        <v>61</v>
      </c>
      <c r="T12579">
        <f t="shared" si="1376"/>
        <v>62</v>
      </c>
      <c r="U12579">
        <f t="shared" si="1377"/>
        <v>0</v>
      </c>
      <c r="V12579" t="str">
        <f t="shared" si="1378"/>
        <v/>
      </c>
    </row>
    <row r="12580" spans="1:22" x14ac:dyDescent="0.2">
      <c r="A12580" t="s">
        <v>31961</v>
      </c>
      <c r="B12580" t="s">
        <v>288</v>
      </c>
      <c r="C12580">
        <v>152443776</v>
      </c>
      <c r="D12580">
        <v>152443811</v>
      </c>
      <c r="E12580">
        <v>36</v>
      </c>
      <c r="F12580" t="s">
        <v>74</v>
      </c>
      <c r="G12580" t="s">
        <v>4680</v>
      </c>
      <c r="H12580" t="s">
        <v>31962</v>
      </c>
      <c r="I12580">
        <v>4</v>
      </c>
      <c r="J12580">
        <v>1</v>
      </c>
      <c r="K12580">
        <v>0</v>
      </c>
      <c r="L12580">
        <v>1</v>
      </c>
      <c r="M12580">
        <v>1</v>
      </c>
      <c r="N12580">
        <v>1</v>
      </c>
      <c r="O12580" t="str">
        <f t="shared" si="1372"/>
        <v/>
      </c>
      <c r="P12580">
        <f>IF(ISERROR(VLOOKUP(G12580,Genes!$A$2:$A$749,1,0)),0,1)</f>
        <v>1</v>
      </c>
      <c r="Q12580">
        <f t="shared" si="1373"/>
        <v>0</v>
      </c>
      <c r="R12580">
        <f t="shared" si="1374"/>
        <v>1</v>
      </c>
      <c r="S12580">
        <f t="shared" si="1375"/>
        <v>62</v>
      </c>
      <c r="T12580">
        <f t="shared" si="1376"/>
        <v>63</v>
      </c>
      <c r="U12580">
        <f t="shared" si="1377"/>
        <v>0</v>
      </c>
      <c r="V12580" t="str">
        <f t="shared" si="1378"/>
        <v/>
      </c>
    </row>
    <row r="12581" spans="1:22" x14ac:dyDescent="0.2">
      <c r="A12581" t="s">
        <v>31963</v>
      </c>
      <c r="B12581" t="s">
        <v>288</v>
      </c>
      <c r="C12581">
        <v>152443571</v>
      </c>
      <c r="D12581">
        <v>152443811</v>
      </c>
      <c r="E12581">
        <v>241</v>
      </c>
      <c r="F12581" t="s">
        <v>74</v>
      </c>
      <c r="G12581" t="s">
        <v>4680</v>
      </c>
      <c r="H12581" t="s">
        <v>31964</v>
      </c>
      <c r="I12581">
        <v>4</v>
      </c>
      <c r="J12581">
        <v>2</v>
      </c>
      <c r="K12581">
        <v>2</v>
      </c>
      <c r="L12581">
        <v>0</v>
      </c>
      <c r="M12581">
        <v>0</v>
      </c>
      <c r="N12581">
        <v>0</v>
      </c>
      <c r="O12581" t="str">
        <f t="shared" si="1372"/>
        <v/>
      </c>
      <c r="P12581">
        <f>IF(ISERROR(VLOOKUP(G12581,Genes!$A$2:$A$749,1,0)),0,1)</f>
        <v>1</v>
      </c>
      <c r="Q12581">
        <f t="shared" si="1373"/>
        <v>0</v>
      </c>
      <c r="R12581">
        <f t="shared" si="1374"/>
        <v>1</v>
      </c>
      <c r="S12581">
        <f t="shared" si="1375"/>
        <v>63</v>
      </c>
      <c r="T12581">
        <f t="shared" si="1376"/>
        <v>64</v>
      </c>
      <c r="U12581">
        <f t="shared" si="1377"/>
        <v>0</v>
      </c>
      <c r="V12581" t="str">
        <f t="shared" si="1378"/>
        <v/>
      </c>
    </row>
    <row r="12582" spans="1:22" x14ac:dyDescent="0.2">
      <c r="A12582" t="s">
        <v>31965</v>
      </c>
      <c r="B12582" t="s">
        <v>288</v>
      </c>
      <c r="C12582">
        <v>152792732</v>
      </c>
      <c r="D12582">
        <v>152792900</v>
      </c>
      <c r="E12582">
        <v>169</v>
      </c>
      <c r="F12582" t="s">
        <v>74</v>
      </c>
      <c r="G12582" t="s">
        <v>4680</v>
      </c>
      <c r="H12582" t="s">
        <v>31966</v>
      </c>
      <c r="I12582">
        <v>3</v>
      </c>
      <c r="J12582">
        <v>1</v>
      </c>
      <c r="K12582">
        <v>2</v>
      </c>
      <c r="L12582">
        <v>0</v>
      </c>
      <c r="M12582">
        <v>0</v>
      </c>
      <c r="N12582">
        <v>0</v>
      </c>
      <c r="O12582" t="str">
        <f t="shared" si="1372"/>
        <v/>
      </c>
      <c r="P12582">
        <f>IF(ISERROR(VLOOKUP(G12582,Genes!$A$2:$A$749,1,0)),0,1)</f>
        <v>1</v>
      </c>
      <c r="Q12582">
        <f t="shared" si="1373"/>
        <v>0</v>
      </c>
      <c r="R12582">
        <f t="shared" si="1374"/>
        <v>1</v>
      </c>
      <c r="S12582">
        <f t="shared" si="1375"/>
        <v>64</v>
      </c>
      <c r="T12582">
        <f t="shared" si="1376"/>
        <v>65</v>
      </c>
      <c r="U12582">
        <f t="shared" si="1377"/>
        <v>0</v>
      </c>
      <c r="V12582" t="str">
        <f t="shared" si="1378"/>
        <v/>
      </c>
    </row>
    <row r="12583" spans="1:22" x14ac:dyDescent="0.2">
      <c r="A12583" t="s">
        <v>31967</v>
      </c>
      <c r="B12583" t="s">
        <v>288</v>
      </c>
      <c r="C12583">
        <v>152787117</v>
      </c>
      <c r="D12583">
        <v>152787213</v>
      </c>
      <c r="E12583">
        <v>97</v>
      </c>
      <c r="F12583" t="s">
        <v>74</v>
      </c>
      <c r="G12583" t="s">
        <v>4680</v>
      </c>
      <c r="H12583" t="s">
        <v>31968</v>
      </c>
      <c r="I12583">
        <v>2</v>
      </c>
      <c r="J12583">
        <v>0</v>
      </c>
      <c r="K12583">
        <v>2</v>
      </c>
      <c r="L12583">
        <v>0</v>
      </c>
      <c r="M12583">
        <v>0</v>
      </c>
      <c r="N12583">
        <v>0</v>
      </c>
      <c r="O12583" t="str">
        <f t="shared" si="1372"/>
        <v/>
      </c>
      <c r="P12583">
        <f>IF(ISERROR(VLOOKUP(G12583,Genes!$A$2:$A$749,1,0)),0,1)</f>
        <v>1</v>
      </c>
      <c r="Q12583">
        <f t="shared" si="1373"/>
        <v>0</v>
      </c>
      <c r="R12583">
        <f t="shared" si="1374"/>
        <v>1</v>
      </c>
      <c r="S12583">
        <f t="shared" si="1375"/>
        <v>65</v>
      </c>
      <c r="T12583">
        <f t="shared" si="1376"/>
        <v>66</v>
      </c>
      <c r="U12583">
        <f t="shared" si="1377"/>
        <v>0</v>
      </c>
      <c r="V12583" t="str">
        <f t="shared" si="1378"/>
        <v/>
      </c>
    </row>
    <row r="12584" spans="1:22" x14ac:dyDescent="0.2">
      <c r="A12584" t="s">
        <v>31969</v>
      </c>
      <c r="B12584" t="s">
        <v>288</v>
      </c>
      <c r="C12584">
        <v>152787117</v>
      </c>
      <c r="D12584">
        <v>152787141</v>
      </c>
      <c r="E12584">
        <v>25</v>
      </c>
      <c r="F12584" t="s">
        <v>74</v>
      </c>
      <c r="G12584" t="s">
        <v>4680</v>
      </c>
      <c r="H12584" t="s">
        <v>31970</v>
      </c>
      <c r="I12584">
        <v>2</v>
      </c>
      <c r="J12584">
        <v>1</v>
      </c>
      <c r="K12584">
        <v>0</v>
      </c>
      <c r="L12584">
        <v>1</v>
      </c>
      <c r="M12584">
        <v>0</v>
      </c>
      <c r="N12584">
        <v>0</v>
      </c>
      <c r="O12584" t="str">
        <f t="shared" si="1372"/>
        <v/>
      </c>
      <c r="P12584">
        <f>IF(ISERROR(VLOOKUP(G12584,Genes!$A$2:$A$749,1,0)),0,1)</f>
        <v>1</v>
      </c>
      <c r="Q12584">
        <f t="shared" si="1373"/>
        <v>0</v>
      </c>
      <c r="R12584">
        <f t="shared" si="1374"/>
        <v>1</v>
      </c>
      <c r="S12584">
        <f t="shared" si="1375"/>
        <v>66</v>
      </c>
      <c r="T12584">
        <f t="shared" si="1376"/>
        <v>67</v>
      </c>
      <c r="U12584">
        <f t="shared" si="1377"/>
        <v>0</v>
      </c>
      <c r="V12584" t="str">
        <f t="shared" si="1378"/>
        <v/>
      </c>
    </row>
    <row r="12585" spans="1:22" x14ac:dyDescent="0.2">
      <c r="A12585" t="s">
        <v>31971</v>
      </c>
      <c r="B12585" t="s">
        <v>288</v>
      </c>
      <c r="C12585">
        <v>152786393</v>
      </c>
      <c r="D12585">
        <v>152786595</v>
      </c>
      <c r="E12585">
        <v>203</v>
      </c>
      <c r="F12585" t="s">
        <v>74</v>
      </c>
      <c r="G12585" t="s">
        <v>4680</v>
      </c>
      <c r="H12585" t="s">
        <v>31972</v>
      </c>
      <c r="I12585">
        <v>3</v>
      </c>
      <c r="J12585">
        <v>1</v>
      </c>
      <c r="K12585">
        <v>2</v>
      </c>
      <c r="L12585">
        <v>0</v>
      </c>
      <c r="M12585">
        <v>0</v>
      </c>
      <c r="N12585">
        <v>0</v>
      </c>
      <c r="O12585" t="str">
        <f t="shared" si="1372"/>
        <v/>
      </c>
      <c r="P12585">
        <f>IF(ISERROR(VLOOKUP(G12585,Genes!$A$2:$A$749,1,0)),0,1)</f>
        <v>1</v>
      </c>
      <c r="Q12585">
        <f t="shared" si="1373"/>
        <v>0</v>
      </c>
      <c r="R12585">
        <f t="shared" si="1374"/>
        <v>1</v>
      </c>
      <c r="S12585">
        <f t="shared" si="1375"/>
        <v>67</v>
      </c>
      <c r="T12585">
        <f t="shared" si="1376"/>
        <v>68</v>
      </c>
      <c r="U12585">
        <f t="shared" si="1377"/>
        <v>0</v>
      </c>
      <c r="V12585" t="str">
        <f t="shared" si="1378"/>
        <v/>
      </c>
    </row>
    <row r="12586" spans="1:22" x14ac:dyDescent="0.2">
      <c r="A12586" t="s">
        <v>31973</v>
      </c>
      <c r="B12586" t="s">
        <v>288</v>
      </c>
      <c r="C12586">
        <v>152884266</v>
      </c>
      <c r="D12586">
        <v>152884305</v>
      </c>
      <c r="E12586">
        <v>40</v>
      </c>
      <c r="F12586" t="s">
        <v>74</v>
      </c>
      <c r="G12586" t="s">
        <v>4680</v>
      </c>
      <c r="H12586" t="s">
        <v>31974</v>
      </c>
      <c r="I12586">
        <v>0</v>
      </c>
      <c r="J12586">
        <v>0</v>
      </c>
      <c r="K12586">
        <v>0</v>
      </c>
      <c r="L12586">
        <v>0</v>
      </c>
      <c r="M12586">
        <v>0</v>
      </c>
      <c r="N12586">
        <v>0</v>
      </c>
      <c r="O12586" t="str">
        <f t="shared" si="1372"/>
        <v/>
      </c>
      <c r="P12586">
        <f>IF(ISERROR(VLOOKUP(G12586,Genes!$A$2:$A$749,1,0)),0,1)</f>
        <v>1</v>
      </c>
      <c r="Q12586">
        <f t="shared" si="1373"/>
        <v>0</v>
      </c>
      <c r="R12586">
        <f t="shared" si="1374"/>
        <v>0</v>
      </c>
      <c r="S12586">
        <f t="shared" si="1375"/>
        <v>67</v>
      </c>
      <c r="T12586">
        <f t="shared" si="1376"/>
        <v>69</v>
      </c>
      <c r="U12586">
        <f t="shared" si="1377"/>
        <v>0</v>
      </c>
      <c r="V12586" t="str">
        <f t="shared" si="1378"/>
        <v/>
      </c>
    </row>
    <row r="12587" spans="1:22" x14ac:dyDescent="0.2">
      <c r="A12587" t="s">
        <v>31975</v>
      </c>
      <c r="B12587" t="s">
        <v>288</v>
      </c>
      <c r="C12587">
        <v>152784488</v>
      </c>
      <c r="D12587">
        <v>152784652</v>
      </c>
      <c r="E12587">
        <v>165</v>
      </c>
      <c r="F12587" t="s">
        <v>74</v>
      </c>
      <c r="G12587" t="s">
        <v>4680</v>
      </c>
      <c r="H12587" t="s">
        <v>31976</v>
      </c>
      <c r="I12587">
        <v>3</v>
      </c>
      <c r="J12587">
        <v>1</v>
      </c>
      <c r="K12587">
        <v>2</v>
      </c>
      <c r="L12587">
        <v>0</v>
      </c>
      <c r="M12587">
        <v>0</v>
      </c>
      <c r="N12587">
        <v>0</v>
      </c>
      <c r="O12587" t="str">
        <f t="shared" si="1372"/>
        <v/>
      </c>
      <c r="P12587">
        <f>IF(ISERROR(VLOOKUP(G12587,Genes!$A$2:$A$749,1,0)),0,1)</f>
        <v>1</v>
      </c>
      <c r="Q12587">
        <f t="shared" si="1373"/>
        <v>0</v>
      </c>
      <c r="R12587">
        <f t="shared" si="1374"/>
        <v>1</v>
      </c>
      <c r="S12587">
        <f t="shared" si="1375"/>
        <v>68</v>
      </c>
      <c r="T12587">
        <f t="shared" si="1376"/>
        <v>70</v>
      </c>
      <c r="U12587">
        <f t="shared" si="1377"/>
        <v>0</v>
      </c>
      <c r="V12587" t="str">
        <f t="shared" si="1378"/>
        <v/>
      </c>
    </row>
    <row r="12588" spans="1:22" x14ac:dyDescent="0.2">
      <c r="A12588" t="s">
        <v>31977</v>
      </c>
      <c r="B12588" t="s">
        <v>288</v>
      </c>
      <c r="C12588">
        <v>152783873</v>
      </c>
      <c r="D12588">
        <v>152784025</v>
      </c>
      <c r="E12588">
        <v>153</v>
      </c>
      <c r="F12588" t="s">
        <v>74</v>
      </c>
      <c r="G12588" t="s">
        <v>4680</v>
      </c>
      <c r="H12588" t="s">
        <v>31978</v>
      </c>
      <c r="I12588">
        <v>3</v>
      </c>
      <c r="J12588">
        <v>1</v>
      </c>
      <c r="K12588">
        <v>2</v>
      </c>
      <c r="L12588">
        <v>0</v>
      </c>
      <c r="M12588">
        <v>0</v>
      </c>
      <c r="N12588">
        <v>0</v>
      </c>
      <c r="O12588" t="str">
        <f t="shared" si="1372"/>
        <v/>
      </c>
      <c r="P12588">
        <f>IF(ISERROR(VLOOKUP(G12588,Genes!$A$2:$A$749,1,0)),0,1)</f>
        <v>1</v>
      </c>
      <c r="Q12588">
        <f t="shared" si="1373"/>
        <v>0</v>
      </c>
      <c r="R12588">
        <f t="shared" si="1374"/>
        <v>1</v>
      </c>
      <c r="S12588">
        <f t="shared" si="1375"/>
        <v>69</v>
      </c>
      <c r="T12588">
        <f t="shared" si="1376"/>
        <v>71</v>
      </c>
      <c r="U12588">
        <f t="shared" si="1377"/>
        <v>0</v>
      </c>
      <c r="V12588" t="str">
        <f t="shared" si="1378"/>
        <v/>
      </c>
    </row>
    <row r="12589" spans="1:22" x14ac:dyDescent="0.2">
      <c r="A12589" t="s">
        <v>31979</v>
      </c>
      <c r="B12589" t="s">
        <v>288</v>
      </c>
      <c r="C12589">
        <v>152782991</v>
      </c>
      <c r="D12589">
        <v>152783029</v>
      </c>
      <c r="E12589">
        <v>39</v>
      </c>
      <c r="F12589" t="s">
        <v>74</v>
      </c>
      <c r="G12589" t="s">
        <v>4680</v>
      </c>
      <c r="H12589" t="s">
        <v>31980</v>
      </c>
      <c r="I12589">
        <v>1</v>
      </c>
      <c r="J12589">
        <v>0</v>
      </c>
      <c r="K12589">
        <v>0</v>
      </c>
      <c r="L12589">
        <v>0</v>
      </c>
      <c r="M12589">
        <v>0</v>
      </c>
      <c r="N12589">
        <v>1</v>
      </c>
      <c r="O12589" t="str">
        <f t="shared" si="1372"/>
        <v/>
      </c>
      <c r="P12589">
        <f>IF(ISERROR(VLOOKUP(G12589,Genes!$A$2:$A$749,1,0)),0,1)</f>
        <v>1</v>
      </c>
      <c r="Q12589">
        <f t="shared" si="1373"/>
        <v>0</v>
      </c>
      <c r="R12589">
        <f t="shared" si="1374"/>
        <v>1</v>
      </c>
      <c r="S12589">
        <f t="shared" si="1375"/>
        <v>70</v>
      </c>
      <c r="T12589">
        <f t="shared" si="1376"/>
        <v>72</v>
      </c>
      <c r="U12589">
        <f t="shared" si="1377"/>
        <v>0</v>
      </c>
      <c r="V12589" t="str">
        <f t="shared" si="1378"/>
        <v/>
      </c>
    </row>
    <row r="12590" spans="1:22" x14ac:dyDescent="0.2">
      <c r="A12590" t="s">
        <v>31981</v>
      </c>
      <c r="B12590" t="s">
        <v>288</v>
      </c>
      <c r="C12590">
        <v>152782732</v>
      </c>
      <c r="D12590">
        <v>152782875</v>
      </c>
      <c r="E12590">
        <v>144</v>
      </c>
      <c r="F12590" t="s">
        <v>74</v>
      </c>
      <c r="G12590" t="s">
        <v>4680</v>
      </c>
      <c r="H12590" t="s">
        <v>31982</v>
      </c>
      <c r="I12590">
        <v>3</v>
      </c>
      <c r="J12590">
        <v>1</v>
      </c>
      <c r="K12590">
        <v>2</v>
      </c>
      <c r="L12590">
        <v>0</v>
      </c>
      <c r="M12590">
        <v>0</v>
      </c>
      <c r="N12590">
        <v>0</v>
      </c>
      <c r="O12590" t="str">
        <f t="shared" si="1372"/>
        <v/>
      </c>
      <c r="P12590">
        <f>IF(ISERROR(VLOOKUP(G12590,Genes!$A$2:$A$749,1,0)),0,1)</f>
        <v>1</v>
      </c>
      <c r="Q12590">
        <f t="shared" si="1373"/>
        <v>0</v>
      </c>
      <c r="R12590">
        <f t="shared" si="1374"/>
        <v>1</v>
      </c>
      <c r="S12590">
        <f t="shared" si="1375"/>
        <v>71</v>
      </c>
      <c r="T12590">
        <f t="shared" si="1376"/>
        <v>73</v>
      </c>
      <c r="U12590">
        <f t="shared" si="1377"/>
        <v>0</v>
      </c>
      <c r="V12590" t="str">
        <f t="shared" si="1378"/>
        <v/>
      </c>
    </row>
    <row r="12591" spans="1:22" x14ac:dyDescent="0.2">
      <c r="A12591" t="s">
        <v>31983</v>
      </c>
      <c r="B12591" t="s">
        <v>288</v>
      </c>
      <c r="C12591">
        <v>152779892</v>
      </c>
      <c r="D12591">
        <v>152780065</v>
      </c>
      <c r="E12591">
        <v>174</v>
      </c>
      <c r="F12591" t="s">
        <v>74</v>
      </c>
      <c r="G12591" t="s">
        <v>4680</v>
      </c>
      <c r="H12591" t="s">
        <v>31984</v>
      </c>
      <c r="I12591">
        <v>3</v>
      </c>
      <c r="J12591">
        <v>1</v>
      </c>
      <c r="K12591">
        <v>2</v>
      </c>
      <c r="L12591">
        <v>0</v>
      </c>
      <c r="M12591">
        <v>0</v>
      </c>
      <c r="N12591">
        <v>0</v>
      </c>
      <c r="O12591" t="str">
        <f t="shared" si="1372"/>
        <v/>
      </c>
      <c r="P12591">
        <f>IF(ISERROR(VLOOKUP(G12591,Genes!$A$2:$A$749,1,0)),0,1)</f>
        <v>1</v>
      </c>
      <c r="Q12591">
        <f t="shared" si="1373"/>
        <v>0</v>
      </c>
      <c r="R12591">
        <f t="shared" si="1374"/>
        <v>1</v>
      </c>
      <c r="S12591">
        <f t="shared" si="1375"/>
        <v>72</v>
      </c>
      <c r="T12591">
        <f t="shared" si="1376"/>
        <v>74</v>
      </c>
      <c r="U12591">
        <f t="shared" si="1377"/>
        <v>0</v>
      </c>
      <c r="V12591" t="str">
        <f t="shared" si="1378"/>
        <v/>
      </c>
    </row>
    <row r="12592" spans="1:22" x14ac:dyDescent="0.2">
      <c r="A12592" t="s">
        <v>31985</v>
      </c>
      <c r="B12592" t="s">
        <v>288</v>
      </c>
      <c r="C12592">
        <v>152777021</v>
      </c>
      <c r="D12592">
        <v>152777179</v>
      </c>
      <c r="E12592">
        <v>159</v>
      </c>
      <c r="F12592" t="s">
        <v>74</v>
      </c>
      <c r="G12592" t="s">
        <v>4680</v>
      </c>
      <c r="H12592" t="s">
        <v>31986</v>
      </c>
      <c r="I12592">
        <v>3</v>
      </c>
      <c r="J12592">
        <v>1</v>
      </c>
      <c r="K12592">
        <v>2</v>
      </c>
      <c r="L12592">
        <v>0</v>
      </c>
      <c r="M12592">
        <v>0</v>
      </c>
      <c r="N12592">
        <v>0</v>
      </c>
      <c r="O12592" t="str">
        <f t="shared" si="1372"/>
        <v/>
      </c>
      <c r="P12592">
        <f>IF(ISERROR(VLOOKUP(G12592,Genes!$A$2:$A$749,1,0)),0,1)</f>
        <v>1</v>
      </c>
      <c r="Q12592">
        <f t="shared" si="1373"/>
        <v>0</v>
      </c>
      <c r="R12592">
        <f t="shared" si="1374"/>
        <v>1</v>
      </c>
      <c r="S12592">
        <f t="shared" si="1375"/>
        <v>73</v>
      </c>
      <c r="T12592">
        <f t="shared" si="1376"/>
        <v>75</v>
      </c>
      <c r="U12592">
        <f t="shared" si="1377"/>
        <v>0</v>
      </c>
      <c r="V12592" t="str">
        <f t="shared" si="1378"/>
        <v/>
      </c>
    </row>
    <row r="12593" spans="1:22" x14ac:dyDescent="0.2">
      <c r="A12593" t="s">
        <v>31987</v>
      </c>
      <c r="B12593" t="s">
        <v>288</v>
      </c>
      <c r="C12593">
        <v>152776561</v>
      </c>
      <c r="D12593">
        <v>152776725</v>
      </c>
      <c r="E12593">
        <v>165</v>
      </c>
      <c r="F12593" t="s">
        <v>74</v>
      </c>
      <c r="G12593" t="s">
        <v>4680</v>
      </c>
      <c r="H12593" t="s">
        <v>31988</v>
      </c>
      <c r="I12593">
        <v>3</v>
      </c>
      <c r="J12593">
        <v>1</v>
      </c>
      <c r="K12593">
        <v>2</v>
      </c>
      <c r="L12593">
        <v>0</v>
      </c>
      <c r="M12593">
        <v>0</v>
      </c>
      <c r="N12593">
        <v>0</v>
      </c>
      <c r="O12593" t="str">
        <f t="shared" si="1372"/>
        <v/>
      </c>
      <c r="P12593">
        <f>IF(ISERROR(VLOOKUP(G12593,Genes!$A$2:$A$749,1,0)),0,1)</f>
        <v>1</v>
      </c>
      <c r="Q12593">
        <f t="shared" si="1373"/>
        <v>0</v>
      </c>
      <c r="R12593">
        <f t="shared" si="1374"/>
        <v>1</v>
      </c>
      <c r="S12593">
        <f t="shared" si="1375"/>
        <v>74</v>
      </c>
      <c r="T12593">
        <f t="shared" si="1376"/>
        <v>76</v>
      </c>
      <c r="U12593">
        <f t="shared" si="1377"/>
        <v>0</v>
      </c>
      <c r="V12593" t="str">
        <f t="shared" si="1378"/>
        <v/>
      </c>
    </row>
    <row r="12594" spans="1:22" x14ac:dyDescent="0.2">
      <c r="A12594" t="s">
        <v>31989</v>
      </c>
      <c r="B12594" t="s">
        <v>288</v>
      </c>
      <c r="C12594">
        <v>152774721</v>
      </c>
      <c r="D12594">
        <v>152774855</v>
      </c>
      <c r="E12594">
        <v>135</v>
      </c>
      <c r="F12594" t="s">
        <v>74</v>
      </c>
      <c r="G12594" t="s">
        <v>4680</v>
      </c>
      <c r="H12594" t="s">
        <v>31990</v>
      </c>
      <c r="I12594">
        <v>4</v>
      </c>
      <c r="J12594">
        <v>0</v>
      </c>
      <c r="K12594">
        <v>2</v>
      </c>
      <c r="L12594">
        <v>1</v>
      </c>
      <c r="M12594">
        <v>1</v>
      </c>
      <c r="N12594">
        <v>0</v>
      </c>
      <c r="O12594" t="str">
        <f t="shared" si="1372"/>
        <v/>
      </c>
      <c r="P12594">
        <f>IF(ISERROR(VLOOKUP(G12594,Genes!$A$2:$A$749,1,0)),0,1)</f>
        <v>1</v>
      </c>
      <c r="Q12594">
        <f t="shared" si="1373"/>
        <v>0</v>
      </c>
      <c r="R12594">
        <f t="shared" si="1374"/>
        <v>1</v>
      </c>
      <c r="S12594">
        <f t="shared" si="1375"/>
        <v>75</v>
      </c>
      <c r="T12594">
        <f t="shared" si="1376"/>
        <v>77</v>
      </c>
      <c r="U12594">
        <f t="shared" si="1377"/>
        <v>0</v>
      </c>
      <c r="V12594" t="str">
        <f t="shared" si="1378"/>
        <v/>
      </c>
    </row>
    <row r="12595" spans="1:22" x14ac:dyDescent="0.2">
      <c r="A12595" t="s">
        <v>31991</v>
      </c>
      <c r="B12595" t="s">
        <v>288</v>
      </c>
      <c r="C12595">
        <v>152772182</v>
      </c>
      <c r="D12595">
        <v>152772340</v>
      </c>
      <c r="E12595">
        <v>159</v>
      </c>
      <c r="F12595" t="s">
        <v>74</v>
      </c>
      <c r="G12595" t="s">
        <v>4680</v>
      </c>
      <c r="H12595" t="s">
        <v>31992</v>
      </c>
      <c r="I12595">
        <v>3</v>
      </c>
      <c r="J12595">
        <v>1</v>
      </c>
      <c r="K12595">
        <v>2</v>
      </c>
      <c r="L12595">
        <v>0</v>
      </c>
      <c r="M12595">
        <v>0</v>
      </c>
      <c r="N12595">
        <v>0</v>
      </c>
      <c r="O12595" t="str">
        <f t="shared" si="1372"/>
        <v/>
      </c>
      <c r="P12595">
        <f>IF(ISERROR(VLOOKUP(G12595,Genes!$A$2:$A$749,1,0)),0,1)</f>
        <v>1</v>
      </c>
      <c r="Q12595">
        <f t="shared" si="1373"/>
        <v>0</v>
      </c>
      <c r="R12595">
        <f t="shared" si="1374"/>
        <v>1</v>
      </c>
      <c r="S12595">
        <f t="shared" si="1375"/>
        <v>76</v>
      </c>
      <c r="T12595">
        <f t="shared" si="1376"/>
        <v>78</v>
      </c>
      <c r="U12595">
        <f t="shared" si="1377"/>
        <v>0</v>
      </c>
      <c r="V12595" t="str">
        <f t="shared" si="1378"/>
        <v/>
      </c>
    </row>
    <row r="12596" spans="1:22" x14ac:dyDescent="0.2">
      <c r="A12596" t="s">
        <v>31993</v>
      </c>
      <c r="B12596" t="s">
        <v>288</v>
      </c>
      <c r="C12596">
        <v>152771760</v>
      </c>
      <c r="D12596">
        <v>152771968</v>
      </c>
      <c r="E12596">
        <v>209</v>
      </c>
      <c r="F12596" t="s">
        <v>74</v>
      </c>
      <c r="G12596" t="s">
        <v>4680</v>
      </c>
      <c r="H12596" t="s">
        <v>31994</v>
      </c>
      <c r="I12596">
        <v>3</v>
      </c>
      <c r="J12596">
        <v>1</v>
      </c>
      <c r="K12596">
        <v>2</v>
      </c>
      <c r="L12596">
        <v>0</v>
      </c>
      <c r="M12596">
        <v>0</v>
      </c>
      <c r="N12596">
        <v>0</v>
      </c>
      <c r="O12596" t="str">
        <f t="shared" si="1372"/>
        <v/>
      </c>
      <c r="P12596">
        <f>IF(ISERROR(VLOOKUP(G12596,Genes!$A$2:$A$749,1,0)),0,1)</f>
        <v>1</v>
      </c>
      <c r="Q12596">
        <f t="shared" si="1373"/>
        <v>0</v>
      </c>
      <c r="R12596">
        <f t="shared" si="1374"/>
        <v>1</v>
      </c>
      <c r="S12596">
        <f t="shared" si="1375"/>
        <v>77</v>
      </c>
      <c r="T12596">
        <f t="shared" si="1376"/>
        <v>79</v>
      </c>
      <c r="U12596">
        <f t="shared" si="1377"/>
        <v>0</v>
      </c>
      <c r="V12596" t="str">
        <f t="shared" si="1378"/>
        <v/>
      </c>
    </row>
    <row r="12597" spans="1:22" x14ac:dyDescent="0.2">
      <c r="A12597" t="s">
        <v>31995</v>
      </c>
      <c r="B12597" t="s">
        <v>288</v>
      </c>
      <c r="C12597">
        <v>152861095</v>
      </c>
      <c r="D12597">
        <v>152861156</v>
      </c>
      <c r="E12597">
        <v>62</v>
      </c>
      <c r="F12597" t="s">
        <v>74</v>
      </c>
      <c r="G12597" t="s">
        <v>4680</v>
      </c>
      <c r="H12597" t="s">
        <v>31996</v>
      </c>
      <c r="I12597">
        <v>2</v>
      </c>
      <c r="J12597">
        <v>0</v>
      </c>
      <c r="K12597">
        <v>2</v>
      </c>
      <c r="L12597">
        <v>0</v>
      </c>
      <c r="M12597">
        <v>0</v>
      </c>
      <c r="N12597">
        <v>0</v>
      </c>
      <c r="O12597" t="str">
        <f t="shared" si="1372"/>
        <v/>
      </c>
      <c r="P12597">
        <f>IF(ISERROR(VLOOKUP(G12597,Genes!$A$2:$A$749,1,0)),0,1)</f>
        <v>1</v>
      </c>
      <c r="Q12597">
        <f t="shared" si="1373"/>
        <v>0</v>
      </c>
      <c r="R12597">
        <f t="shared" si="1374"/>
        <v>1</v>
      </c>
      <c r="S12597">
        <f t="shared" si="1375"/>
        <v>78</v>
      </c>
      <c r="T12597">
        <f t="shared" si="1376"/>
        <v>80</v>
      </c>
      <c r="U12597">
        <f t="shared" si="1377"/>
        <v>0</v>
      </c>
      <c r="V12597" t="str">
        <f t="shared" si="1378"/>
        <v/>
      </c>
    </row>
    <row r="12598" spans="1:22" x14ac:dyDescent="0.2">
      <c r="A12598" t="s">
        <v>31997</v>
      </c>
      <c r="B12598" t="s">
        <v>288</v>
      </c>
      <c r="C12598">
        <v>152770668</v>
      </c>
      <c r="D12598">
        <v>152770776</v>
      </c>
      <c r="E12598">
        <v>109</v>
      </c>
      <c r="F12598" t="s">
        <v>74</v>
      </c>
      <c r="G12598" t="s">
        <v>4680</v>
      </c>
      <c r="H12598" t="s">
        <v>31998</v>
      </c>
      <c r="I12598">
        <v>2</v>
      </c>
      <c r="J12598">
        <v>0</v>
      </c>
      <c r="K12598">
        <v>2</v>
      </c>
      <c r="L12598">
        <v>0</v>
      </c>
      <c r="M12598">
        <v>0</v>
      </c>
      <c r="N12598">
        <v>0</v>
      </c>
      <c r="O12598" t="str">
        <f t="shared" si="1372"/>
        <v/>
      </c>
      <c r="P12598">
        <f>IF(ISERROR(VLOOKUP(G12598,Genes!$A$2:$A$749,1,0)),0,1)</f>
        <v>1</v>
      </c>
      <c r="Q12598">
        <f t="shared" si="1373"/>
        <v>0</v>
      </c>
      <c r="R12598">
        <f t="shared" si="1374"/>
        <v>1</v>
      </c>
      <c r="S12598">
        <f t="shared" si="1375"/>
        <v>79</v>
      </c>
      <c r="T12598">
        <f t="shared" si="1376"/>
        <v>81</v>
      </c>
      <c r="U12598">
        <f t="shared" si="1377"/>
        <v>0</v>
      </c>
      <c r="V12598" t="str">
        <f t="shared" si="1378"/>
        <v/>
      </c>
    </row>
    <row r="12599" spans="1:22" x14ac:dyDescent="0.2">
      <c r="A12599" t="s">
        <v>31999</v>
      </c>
      <c r="B12599" t="s">
        <v>288</v>
      </c>
      <c r="C12599">
        <v>152768593</v>
      </c>
      <c r="D12599">
        <v>152768757</v>
      </c>
      <c r="E12599">
        <v>165</v>
      </c>
      <c r="F12599" t="s">
        <v>74</v>
      </c>
      <c r="G12599" t="s">
        <v>4680</v>
      </c>
      <c r="H12599" t="s">
        <v>32000</v>
      </c>
      <c r="I12599">
        <v>3</v>
      </c>
      <c r="J12599">
        <v>1</v>
      </c>
      <c r="K12599">
        <v>2</v>
      </c>
      <c r="L12599">
        <v>0</v>
      </c>
      <c r="M12599">
        <v>0</v>
      </c>
      <c r="N12599">
        <v>0</v>
      </c>
      <c r="O12599" t="str">
        <f t="shared" si="1372"/>
        <v/>
      </c>
      <c r="P12599">
        <f>IF(ISERROR(VLOOKUP(G12599,Genes!$A$2:$A$749,1,0)),0,1)</f>
        <v>1</v>
      </c>
      <c r="Q12599">
        <f t="shared" si="1373"/>
        <v>0</v>
      </c>
      <c r="R12599">
        <f t="shared" si="1374"/>
        <v>1</v>
      </c>
      <c r="S12599">
        <f t="shared" si="1375"/>
        <v>80</v>
      </c>
      <c r="T12599">
        <f t="shared" si="1376"/>
        <v>82</v>
      </c>
      <c r="U12599">
        <f t="shared" si="1377"/>
        <v>0</v>
      </c>
      <c r="V12599" t="str">
        <f t="shared" si="1378"/>
        <v/>
      </c>
    </row>
    <row r="12600" spans="1:22" x14ac:dyDescent="0.2">
      <c r="A12600" t="s">
        <v>32001</v>
      </c>
      <c r="B12600" t="s">
        <v>288</v>
      </c>
      <c r="C12600">
        <v>152765546</v>
      </c>
      <c r="D12600">
        <v>152765713</v>
      </c>
      <c r="E12600">
        <v>168</v>
      </c>
      <c r="F12600" t="s">
        <v>74</v>
      </c>
      <c r="G12600" t="s">
        <v>4680</v>
      </c>
      <c r="H12600" t="s">
        <v>32002</v>
      </c>
      <c r="I12600">
        <v>3</v>
      </c>
      <c r="J12600">
        <v>1</v>
      </c>
      <c r="K12600">
        <v>2</v>
      </c>
      <c r="L12600">
        <v>0</v>
      </c>
      <c r="M12600">
        <v>0</v>
      </c>
      <c r="N12600">
        <v>0</v>
      </c>
      <c r="O12600" t="str">
        <f t="shared" si="1372"/>
        <v/>
      </c>
      <c r="P12600">
        <f>IF(ISERROR(VLOOKUP(G12600,Genes!$A$2:$A$749,1,0)),0,1)</f>
        <v>1</v>
      </c>
      <c r="Q12600">
        <f t="shared" si="1373"/>
        <v>0</v>
      </c>
      <c r="R12600">
        <f t="shared" si="1374"/>
        <v>1</v>
      </c>
      <c r="S12600">
        <f t="shared" si="1375"/>
        <v>81</v>
      </c>
      <c r="T12600">
        <f t="shared" si="1376"/>
        <v>83</v>
      </c>
      <c r="U12600">
        <f t="shared" si="1377"/>
        <v>0</v>
      </c>
      <c r="V12600" t="str">
        <f t="shared" si="1378"/>
        <v/>
      </c>
    </row>
    <row r="12601" spans="1:22" x14ac:dyDescent="0.2">
      <c r="A12601" t="s">
        <v>32003</v>
      </c>
      <c r="B12601" t="s">
        <v>288</v>
      </c>
      <c r="C12601">
        <v>152763210</v>
      </c>
      <c r="D12601">
        <v>152763380</v>
      </c>
      <c r="E12601">
        <v>171</v>
      </c>
      <c r="F12601" t="s">
        <v>74</v>
      </c>
      <c r="G12601" t="s">
        <v>4680</v>
      </c>
      <c r="H12601" t="s">
        <v>32004</v>
      </c>
      <c r="I12601">
        <v>3</v>
      </c>
      <c r="J12601">
        <v>1</v>
      </c>
      <c r="K12601">
        <v>2</v>
      </c>
      <c r="L12601">
        <v>0</v>
      </c>
      <c r="M12601">
        <v>0</v>
      </c>
      <c r="N12601">
        <v>0</v>
      </c>
      <c r="O12601" t="str">
        <f t="shared" si="1372"/>
        <v/>
      </c>
      <c r="P12601">
        <f>IF(ISERROR(VLOOKUP(G12601,Genes!$A$2:$A$749,1,0)),0,1)</f>
        <v>1</v>
      </c>
      <c r="Q12601">
        <f t="shared" si="1373"/>
        <v>0</v>
      </c>
      <c r="R12601">
        <f t="shared" si="1374"/>
        <v>1</v>
      </c>
      <c r="S12601">
        <f t="shared" si="1375"/>
        <v>82</v>
      </c>
      <c r="T12601">
        <f t="shared" si="1376"/>
        <v>84</v>
      </c>
      <c r="U12601">
        <f t="shared" si="1377"/>
        <v>0</v>
      </c>
      <c r="V12601" t="str">
        <f t="shared" si="1378"/>
        <v/>
      </c>
    </row>
    <row r="12602" spans="1:22" x14ac:dyDescent="0.2">
      <c r="A12602" t="s">
        <v>32005</v>
      </c>
      <c r="B12602" t="s">
        <v>288</v>
      </c>
      <c r="C12602">
        <v>152762265</v>
      </c>
      <c r="D12602">
        <v>152762405</v>
      </c>
      <c r="E12602">
        <v>141</v>
      </c>
      <c r="F12602" t="s">
        <v>74</v>
      </c>
      <c r="G12602" t="s">
        <v>4680</v>
      </c>
      <c r="H12602" t="s">
        <v>32006</v>
      </c>
      <c r="I12602">
        <v>3</v>
      </c>
      <c r="J12602">
        <v>1</v>
      </c>
      <c r="K12602">
        <v>2</v>
      </c>
      <c r="L12602">
        <v>0</v>
      </c>
      <c r="M12602">
        <v>0</v>
      </c>
      <c r="N12602">
        <v>0</v>
      </c>
      <c r="O12602" t="str">
        <f t="shared" si="1372"/>
        <v/>
      </c>
      <c r="P12602">
        <f>IF(ISERROR(VLOOKUP(G12602,Genes!$A$2:$A$749,1,0)),0,1)</f>
        <v>1</v>
      </c>
      <c r="Q12602">
        <f t="shared" si="1373"/>
        <v>0</v>
      </c>
      <c r="R12602">
        <f t="shared" si="1374"/>
        <v>1</v>
      </c>
      <c r="S12602">
        <f t="shared" si="1375"/>
        <v>83</v>
      </c>
      <c r="T12602">
        <f t="shared" si="1376"/>
        <v>85</v>
      </c>
      <c r="U12602">
        <f t="shared" si="1377"/>
        <v>0</v>
      </c>
      <c r="V12602" t="str">
        <f t="shared" si="1378"/>
        <v/>
      </c>
    </row>
    <row r="12603" spans="1:22" x14ac:dyDescent="0.2">
      <c r="A12603" t="s">
        <v>32007</v>
      </c>
      <c r="B12603" t="s">
        <v>288</v>
      </c>
      <c r="C12603">
        <v>152757076</v>
      </c>
      <c r="D12603">
        <v>152757236</v>
      </c>
      <c r="E12603">
        <v>161</v>
      </c>
      <c r="F12603" t="s">
        <v>74</v>
      </c>
      <c r="G12603" t="s">
        <v>4680</v>
      </c>
      <c r="H12603" t="s">
        <v>32008</v>
      </c>
      <c r="I12603">
        <v>3</v>
      </c>
      <c r="J12603">
        <v>1</v>
      </c>
      <c r="K12603">
        <v>2</v>
      </c>
      <c r="L12603">
        <v>0</v>
      </c>
      <c r="M12603">
        <v>0</v>
      </c>
      <c r="N12603">
        <v>0</v>
      </c>
      <c r="O12603" t="str">
        <f t="shared" si="1372"/>
        <v/>
      </c>
      <c r="P12603">
        <f>IF(ISERROR(VLOOKUP(G12603,Genes!$A$2:$A$749,1,0)),0,1)</f>
        <v>1</v>
      </c>
      <c r="Q12603">
        <f t="shared" si="1373"/>
        <v>0</v>
      </c>
      <c r="R12603">
        <f t="shared" si="1374"/>
        <v>1</v>
      </c>
      <c r="S12603">
        <f t="shared" si="1375"/>
        <v>84</v>
      </c>
      <c r="T12603">
        <f t="shared" si="1376"/>
        <v>86</v>
      </c>
      <c r="U12603">
        <f t="shared" si="1377"/>
        <v>0</v>
      </c>
      <c r="V12603" t="str">
        <f t="shared" si="1378"/>
        <v/>
      </c>
    </row>
    <row r="12604" spans="1:22" x14ac:dyDescent="0.2">
      <c r="A12604" t="s">
        <v>32009</v>
      </c>
      <c r="B12604" t="s">
        <v>288</v>
      </c>
      <c r="C12604">
        <v>152754930</v>
      </c>
      <c r="D12604">
        <v>152755080</v>
      </c>
      <c r="E12604">
        <v>151</v>
      </c>
      <c r="F12604" t="s">
        <v>74</v>
      </c>
      <c r="G12604" t="s">
        <v>4680</v>
      </c>
      <c r="H12604" t="s">
        <v>32010</v>
      </c>
      <c r="I12604">
        <v>3</v>
      </c>
      <c r="J12604">
        <v>1</v>
      </c>
      <c r="K12604">
        <v>2</v>
      </c>
      <c r="L12604">
        <v>0</v>
      </c>
      <c r="M12604">
        <v>0</v>
      </c>
      <c r="N12604">
        <v>0</v>
      </c>
      <c r="O12604" t="str">
        <f t="shared" si="1372"/>
        <v/>
      </c>
      <c r="P12604">
        <f>IF(ISERROR(VLOOKUP(G12604,Genes!$A$2:$A$749,1,0)),0,1)</f>
        <v>1</v>
      </c>
      <c r="Q12604">
        <f t="shared" si="1373"/>
        <v>0</v>
      </c>
      <c r="R12604">
        <f t="shared" si="1374"/>
        <v>1</v>
      </c>
      <c r="S12604">
        <f t="shared" si="1375"/>
        <v>85</v>
      </c>
      <c r="T12604">
        <f t="shared" si="1376"/>
        <v>87</v>
      </c>
      <c r="U12604">
        <f t="shared" si="1377"/>
        <v>0</v>
      </c>
      <c r="V12604" t="str">
        <f t="shared" si="1378"/>
        <v/>
      </c>
    </row>
    <row r="12605" spans="1:22" x14ac:dyDescent="0.2">
      <c r="A12605" t="s">
        <v>32011</v>
      </c>
      <c r="B12605" t="s">
        <v>288</v>
      </c>
      <c r="C12605">
        <v>152751617</v>
      </c>
      <c r="D12605">
        <v>152751844</v>
      </c>
      <c r="E12605">
        <v>228</v>
      </c>
      <c r="F12605" t="s">
        <v>74</v>
      </c>
      <c r="G12605" t="s">
        <v>4680</v>
      </c>
      <c r="H12605" t="s">
        <v>32012</v>
      </c>
      <c r="I12605">
        <v>3</v>
      </c>
      <c r="J12605">
        <v>1</v>
      </c>
      <c r="K12605">
        <v>2</v>
      </c>
      <c r="L12605">
        <v>0</v>
      </c>
      <c r="M12605">
        <v>0</v>
      </c>
      <c r="N12605">
        <v>0</v>
      </c>
      <c r="O12605" t="str">
        <f t="shared" si="1372"/>
        <v/>
      </c>
      <c r="P12605">
        <f>IF(ISERROR(VLOOKUP(G12605,Genes!$A$2:$A$749,1,0)),0,1)</f>
        <v>1</v>
      </c>
      <c r="Q12605">
        <f t="shared" si="1373"/>
        <v>0</v>
      </c>
      <c r="R12605">
        <f t="shared" si="1374"/>
        <v>1</v>
      </c>
      <c r="S12605">
        <f t="shared" si="1375"/>
        <v>86</v>
      </c>
      <c r="T12605">
        <f t="shared" si="1376"/>
        <v>88</v>
      </c>
      <c r="U12605">
        <f t="shared" si="1377"/>
        <v>0</v>
      </c>
      <c r="V12605" t="str">
        <f t="shared" si="1378"/>
        <v/>
      </c>
    </row>
    <row r="12606" spans="1:22" x14ac:dyDescent="0.2">
      <c r="A12606" t="s">
        <v>32013</v>
      </c>
      <c r="B12606" t="s">
        <v>288</v>
      </c>
      <c r="C12606">
        <v>152751247</v>
      </c>
      <c r="D12606">
        <v>152751345</v>
      </c>
      <c r="E12606">
        <v>99</v>
      </c>
      <c r="F12606" t="s">
        <v>74</v>
      </c>
      <c r="G12606" t="s">
        <v>4680</v>
      </c>
      <c r="H12606" t="s">
        <v>32014</v>
      </c>
      <c r="I12606">
        <v>2</v>
      </c>
      <c r="J12606">
        <v>0</v>
      </c>
      <c r="K12606">
        <v>2</v>
      </c>
      <c r="L12606">
        <v>0</v>
      </c>
      <c r="M12606">
        <v>0</v>
      </c>
      <c r="N12606">
        <v>0</v>
      </c>
      <c r="O12606" t="str">
        <f t="shared" si="1372"/>
        <v/>
      </c>
      <c r="P12606">
        <f>IF(ISERROR(VLOOKUP(G12606,Genes!$A$2:$A$749,1,0)),0,1)</f>
        <v>1</v>
      </c>
      <c r="Q12606">
        <f t="shared" si="1373"/>
        <v>0</v>
      </c>
      <c r="R12606">
        <f t="shared" si="1374"/>
        <v>1</v>
      </c>
      <c r="S12606">
        <f t="shared" si="1375"/>
        <v>87</v>
      </c>
      <c r="T12606">
        <f t="shared" si="1376"/>
        <v>89</v>
      </c>
      <c r="U12606">
        <f t="shared" si="1377"/>
        <v>0</v>
      </c>
      <c r="V12606" t="str">
        <f t="shared" si="1378"/>
        <v/>
      </c>
    </row>
    <row r="12607" spans="1:22" x14ac:dyDescent="0.2">
      <c r="A12607" t="s">
        <v>32015</v>
      </c>
      <c r="B12607" t="s">
        <v>288</v>
      </c>
      <c r="C12607">
        <v>152749340</v>
      </c>
      <c r="D12607">
        <v>152749527</v>
      </c>
      <c r="E12607">
        <v>188</v>
      </c>
      <c r="F12607" t="s">
        <v>74</v>
      </c>
      <c r="G12607" t="s">
        <v>4680</v>
      </c>
      <c r="H12607" t="s">
        <v>32016</v>
      </c>
      <c r="I12607">
        <v>3</v>
      </c>
      <c r="J12607">
        <v>1</v>
      </c>
      <c r="K12607">
        <v>2</v>
      </c>
      <c r="L12607">
        <v>0</v>
      </c>
      <c r="M12607">
        <v>0</v>
      </c>
      <c r="N12607">
        <v>0</v>
      </c>
      <c r="O12607" t="str">
        <f t="shared" si="1372"/>
        <v/>
      </c>
      <c r="P12607">
        <f>IF(ISERROR(VLOOKUP(G12607,Genes!$A$2:$A$749,1,0)),0,1)</f>
        <v>1</v>
      </c>
      <c r="Q12607">
        <f t="shared" si="1373"/>
        <v>0</v>
      </c>
      <c r="R12607">
        <f t="shared" si="1374"/>
        <v>1</v>
      </c>
      <c r="S12607">
        <f t="shared" si="1375"/>
        <v>88</v>
      </c>
      <c r="T12607">
        <f t="shared" si="1376"/>
        <v>90</v>
      </c>
      <c r="U12607">
        <f t="shared" si="1377"/>
        <v>0</v>
      </c>
      <c r="V12607" t="str">
        <f t="shared" si="1378"/>
        <v/>
      </c>
    </row>
    <row r="12608" spans="1:22" x14ac:dyDescent="0.2">
      <c r="A12608" t="s">
        <v>32017</v>
      </c>
      <c r="B12608" t="s">
        <v>288</v>
      </c>
      <c r="C12608">
        <v>152847215</v>
      </c>
      <c r="D12608">
        <v>152847310</v>
      </c>
      <c r="E12608">
        <v>96</v>
      </c>
      <c r="F12608" t="s">
        <v>74</v>
      </c>
      <c r="G12608" t="s">
        <v>4680</v>
      </c>
      <c r="H12608" t="s">
        <v>32018</v>
      </c>
      <c r="I12608">
        <v>2</v>
      </c>
      <c r="J12608">
        <v>0</v>
      </c>
      <c r="K12608">
        <v>2</v>
      </c>
      <c r="L12608">
        <v>0</v>
      </c>
      <c r="M12608">
        <v>0</v>
      </c>
      <c r="N12608">
        <v>0</v>
      </c>
      <c r="O12608" t="str">
        <f t="shared" si="1372"/>
        <v/>
      </c>
      <c r="P12608">
        <f>IF(ISERROR(VLOOKUP(G12608,Genes!$A$2:$A$749,1,0)),0,1)</f>
        <v>1</v>
      </c>
      <c r="Q12608">
        <f t="shared" si="1373"/>
        <v>0</v>
      </c>
      <c r="R12608">
        <f t="shared" si="1374"/>
        <v>1</v>
      </c>
      <c r="S12608">
        <f t="shared" si="1375"/>
        <v>89</v>
      </c>
      <c r="T12608">
        <f t="shared" si="1376"/>
        <v>91</v>
      </c>
      <c r="U12608">
        <f t="shared" si="1377"/>
        <v>0</v>
      </c>
      <c r="V12608" t="str">
        <f t="shared" si="1378"/>
        <v/>
      </c>
    </row>
    <row r="12609" spans="1:22" x14ac:dyDescent="0.2">
      <c r="A12609" t="s">
        <v>32019</v>
      </c>
      <c r="B12609" t="s">
        <v>288</v>
      </c>
      <c r="C12609">
        <v>152748828</v>
      </c>
      <c r="D12609">
        <v>152748951</v>
      </c>
      <c r="E12609">
        <v>124</v>
      </c>
      <c r="F12609" t="s">
        <v>74</v>
      </c>
      <c r="G12609" t="s">
        <v>4680</v>
      </c>
      <c r="H12609" t="s">
        <v>32020</v>
      </c>
      <c r="I12609">
        <v>3</v>
      </c>
      <c r="J12609">
        <v>0</v>
      </c>
      <c r="K12609">
        <v>2</v>
      </c>
      <c r="L12609">
        <v>1</v>
      </c>
      <c r="M12609">
        <v>0</v>
      </c>
      <c r="N12609">
        <v>0</v>
      </c>
      <c r="O12609" t="str">
        <f t="shared" si="1372"/>
        <v/>
      </c>
      <c r="P12609">
        <f>IF(ISERROR(VLOOKUP(G12609,Genes!$A$2:$A$749,1,0)),0,1)</f>
        <v>1</v>
      </c>
      <c r="Q12609">
        <f t="shared" si="1373"/>
        <v>0</v>
      </c>
      <c r="R12609">
        <f t="shared" si="1374"/>
        <v>1</v>
      </c>
      <c r="S12609">
        <f t="shared" si="1375"/>
        <v>90</v>
      </c>
      <c r="T12609">
        <f t="shared" si="1376"/>
        <v>92</v>
      </c>
      <c r="U12609">
        <f t="shared" si="1377"/>
        <v>0</v>
      </c>
      <c r="V12609" t="str">
        <f t="shared" si="1378"/>
        <v/>
      </c>
    </row>
    <row r="12610" spans="1:22" x14ac:dyDescent="0.2">
      <c r="A12610" t="s">
        <v>32021</v>
      </c>
      <c r="B12610" t="s">
        <v>288</v>
      </c>
      <c r="C12610">
        <v>152746516</v>
      </c>
      <c r="D12610">
        <v>152746682</v>
      </c>
      <c r="E12610">
        <v>167</v>
      </c>
      <c r="F12610" t="s">
        <v>74</v>
      </c>
      <c r="G12610" t="s">
        <v>4680</v>
      </c>
      <c r="H12610" t="s">
        <v>32022</v>
      </c>
      <c r="I12610">
        <v>3</v>
      </c>
      <c r="J12610">
        <v>1</v>
      </c>
      <c r="K12610">
        <v>2</v>
      </c>
      <c r="L12610">
        <v>0</v>
      </c>
      <c r="M12610">
        <v>0</v>
      </c>
      <c r="N12610">
        <v>0</v>
      </c>
      <c r="O12610" t="str">
        <f t="shared" ref="O12610:O12673" si="1379">IF(U12610=1,G12610,"")</f>
        <v/>
      </c>
      <c r="P12610">
        <f>IF(ISERROR(VLOOKUP(G12610,Genes!$A$2:$A$749,1,0)),0,1)</f>
        <v>1</v>
      </c>
      <c r="Q12610">
        <f t="shared" ref="Q12610:Q12673" si="1380">IF(G12610&lt;&gt;G12609,1,0)</f>
        <v>0</v>
      </c>
      <c r="R12610">
        <f t="shared" ref="R12610:R12673" si="1381">IF(I12610=0,0,1)</f>
        <v>1</v>
      </c>
      <c r="S12610">
        <f t="shared" ref="S12610:S12673" si="1382">IF(Q12610=1,R12610,S12609+R12610)</f>
        <v>91</v>
      </c>
      <c r="T12610">
        <f t="shared" ref="T12610:T12673" si="1383">IF(Q12610=1,1,T12609+1)</f>
        <v>93</v>
      </c>
      <c r="U12610">
        <f t="shared" ref="U12610:U12673" si="1384">IF(G12610&lt;&gt;G12611,1,0)</f>
        <v>0</v>
      </c>
      <c r="V12610" t="str">
        <f t="shared" ref="V12610:V12673" si="1385">IF(U12610=1,S12610/T12610,"")</f>
        <v/>
      </c>
    </row>
    <row r="12611" spans="1:22" x14ac:dyDescent="0.2">
      <c r="A12611" t="s">
        <v>32023</v>
      </c>
      <c r="B12611" t="s">
        <v>288</v>
      </c>
      <c r="C12611">
        <v>152740704</v>
      </c>
      <c r="D12611">
        <v>152740857</v>
      </c>
      <c r="E12611">
        <v>154</v>
      </c>
      <c r="F12611" t="s">
        <v>74</v>
      </c>
      <c r="G12611" t="s">
        <v>4680</v>
      </c>
      <c r="H12611" t="s">
        <v>32024</v>
      </c>
      <c r="I12611">
        <v>3</v>
      </c>
      <c r="J12611">
        <v>1</v>
      </c>
      <c r="K12611">
        <v>2</v>
      </c>
      <c r="L12611">
        <v>0</v>
      </c>
      <c r="M12611">
        <v>0</v>
      </c>
      <c r="N12611">
        <v>0</v>
      </c>
      <c r="O12611" t="str">
        <f t="shared" si="1379"/>
        <v/>
      </c>
      <c r="P12611">
        <f>IF(ISERROR(VLOOKUP(G12611,Genes!$A$2:$A$749,1,0)),0,1)</f>
        <v>1</v>
      </c>
      <c r="Q12611">
        <f t="shared" si="1380"/>
        <v>0</v>
      </c>
      <c r="R12611">
        <f t="shared" si="1381"/>
        <v>1</v>
      </c>
      <c r="S12611">
        <f t="shared" si="1382"/>
        <v>92</v>
      </c>
      <c r="T12611">
        <f t="shared" si="1383"/>
        <v>94</v>
      </c>
      <c r="U12611">
        <f t="shared" si="1384"/>
        <v>0</v>
      </c>
      <c r="V12611" t="str">
        <f t="shared" si="1385"/>
        <v/>
      </c>
    </row>
    <row r="12612" spans="1:22" x14ac:dyDescent="0.2">
      <c r="A12612" t="s">
        <v>32025</v>
      </c>
      <c r="B12612" t="s">
        <v>288</v>
      </c>
      <c r="C12612">
        <v>152737522</v>
      </c>
      <c r="D12612">
        <v>152738150</v>
      </c>
      <c r="E12612">
        <v>629</v>
      </c>
      <c r="F12612" t="s">
        <v>74</v>
      </c>
      <c r="G12612" t="s">
        <v>4680</v>
      </c>
      <c r="H12612" t="s">
        <v>32026</v>
      </c>
      <c r="I12612">
        <v>10</v>
      </c>
      <c r="J12612">
        <v>8</v>
      </c>
      <c r="K12612">
        <v>2</v>
      </c>
      <c r="L12612">
        <v>0</v>
      </c>
      <c r="M12612">
        <v>0</v>
      </c>
      <c r="N12612">
        <v>0</v>
      </c>
      <c r="O12612" t="str">
        <f t="shared" si="1379"/>
        <v/>
      </c>
      <c r="P12612">
        <f>IF(ISERROR(VLOOKUP(G12612,Genes!$A$2:$A$749,1,0)),0,1)</f>
        <v>1</v>
      </c>
      <c r="Q12612">
        <f t="shared" si="1380"/>
        <v>0</v>
      </c>
      <c r="R12612">
        <f t="shared" si="1381"/>
        <v>1</v>
      </c>
      <c r="S12612">
        <f t="shared" si="1382"/>
        <v>93</v>
      </c>
      <c r="T12612">
        <f t="shared" si="1383"/>
        <v>95</v>
      </c>
      <c r="U12612">
        <f t="shared" si="1384"/>
        <v>0</v>
      </c>
      <c r="V12612" t="str">
        <f t="shared" si="1385"/>
        <v/>
      </c>
    </row>
    <row r="12613" spans="1:22" x14ac:dyDescent="0.2">
      <c r="A12613" t="s">
        <v>32027</v>
      </c>
      <c r="B12613" t="s">
        <v>288</v>
      </c>
      <c r="C12613">
        <v>152734487</v>
      </c>
      <c r="D12613">
        <v>152734666</v>
      </c>
      <c r="E12613">
        <v>180</v>
      </c>
      <c r="F12613" t="s">
        <v>74</v>
      </c>
      <c r="G12613" t="s">
        <v>4680</v>
      </c>
      <c r="H12613" t="s">
        <v>32028</v>
      </c>
      <c r="I12613">
        <v>3</v>
      </c>
      <c r="J12613">
        <v>1</v>
      </c>
      <c r="K12613">
        <v>2</v>
      </c>
      <c r="L12613">
        <v>0</v>
      </c>
      <c r="M12613">
        <v>0</v>
      </c>
      <c r="N12613">
        <v>0</v>
      </c>
      <c r="O12613" t="str">
        <f t="shared" si="1379"/>
        <v/>
      </c>
      <c r="P12613">
        <f>IF(ISERROR(VLOOKUP(G12613,Genes!$A$2:$A$749,1,0)),0,1)</f>
        <v>1</v>
      </c>
      <c r="Q12613">
        <f t="shared" si="1380"/>
        <v>0</v>
      </c>
      <c r="R12613">
        <f t="shared" si="1381"/>
        <v>1</v>
      </c>
      <c r="S12613">
        <f t="shared" si="1382"/>
        <v>94</v>
      </c>
      <c r="T12613">
        <f t="shared" si="1383"/>
        <v>96</v>
      </c>
      <c r="U12613">
        <f t="shared" si="1384"/>
        <v>0</v>
      </c>
      <c r="V12613" t="str">
        <f t="shared" si="1385"/>
        <v/>
      </c>
    </row>
    <row r="12614" spans="1:22" x14ac:dyDescent="0.2">
      <c r="A12614" t="s">
        <v>32029</v>
      </c>
      <c r="B12614" t="s">
        <v>288</v>
      </c>
      <c r="C12614">
        <v>152730694</v>
      </c>
      <c r="D12614">
        <v>152730844</v>
      </c>
      <c r="E12614">
        <v>151</v>
      </c>
      <c r="F12614" t="s">
        <v>74</v>
      </c>
      <c r="G12614" t="s">
        <v>4680</v>
      </c>
      <c r="H12614" t="s">
        <v>32030</v>
      </c>
      <c r="I12614">
        <v>3</v>
      </c>
      <c r="J12614">
        <v>1</v>
      </c>
      <c r="K12614">
        <v>2</v>
      </c>
      <c r="L12614">
        <v>0</v>
      </c>
      <c r="M12614">
        <v>0</v>
      </c>
      <c r="N12614">
        <v>0</v>
      </c>
      <c r="O12614" t="str">
        <f t="shared" si="1379"/>
        <v/>
      </c>
      <c r="P12614">
        <f>IF(ISERROR(VLOOKUP(G12614,Genes!$A$2:$A$749,1,0)),0,1)</f>
        <v>1</v>
      </c>
      <c r="Q12614">
        <f t="shared" si="1380"/>
        <v>0</v>
      </c>
      <c r="R12614">
        <f t="shared" si="1381"/>
        <v>1</v>
      </c>
      <c r="S12614">
        <f t="shared" si="1382"/>
        <v>95</v>
      </c>
      <c r="T12614">
        <f t="shared" si="1383"/>
        <v>97</v>
      </c>
      <c r="U12614">
        <f t="shared" si="1384"/>
        <v>0</v>
      </c>
      <c r="V12614" t="str">
        <f t="shared" si="1385"/>
        <v/>
      </c>
    </row>
    <row r="12615" spans="1:22" x14ac:dyDescent="0.2">
      <c r="A12615" t="s">
        <v>32031</v>
      </c>
      <c r="B12615" t="s">
        <v>288</v>
      </c>
      <c r="C12615">
        <v>152730203</v>
      </c>
      <c r="D12615">
        <v>152730361</v>
      </c>
      <c r="E12615">
        <v>159</v>
      </c>
      <c r="F12615" t="s">
        <v>74</v>
      </c>
      <c r="G12615" t="s">
        <v>4680</v>
      </c>
      <c r="H12615" t="s">
        <v>32032</v>
      </c>
      <c r="I12615">
        <v>3</v>
      </c>
      <c r="J12615">
        <v>1</v>
      </c>
      <c r="K12615">
        <v>2</v>
      </c>
      <c r="L12615">
        <v>0</v>
      </c>
      <c r="M12615">
        <v>0</v>
      </c>
      <c r="N12615">
        <v>0</v>
      </c>
      <c r="O12615" t="str">
        <f t="shared" si="1379"/>
        <v/>
      </c>
      <c r="P12615">
        <f>IF(ISERROR(VLOOKUP(G12615,Genes!$A$2:$A$749,1,0)),0,1)</f>
        <v>1</v>
      </c>
      <c r="Q12615">
        <f t="shared" si="1380"/>
        <v>0</v>
      </c>
      <c r="R12615">
        <f t="shared" si="1381"/>
        <v>1</v>
      </c>
      <c r="S12615">
        <f t="shared" si="1382"/>
        <v>96</v>
      </c>
      <c r="T12615">
        <f t="shared" si="1383"/>
        <v>98</v>
      </c>
      <c r="U12615">
        <f t="shared" si="1384"/>
        <v>0</v>
      </c>
      <c r="V12615" t="str">
        <f t="shared" si="1385"/>
        <v/>
      </c>
    </row>
    <row r="12616" spans="1:22" x14ac:dyDescent="0.2">
      <c r="A12616" t="s">
        <v>32033</v>
      </c>
      <c r="B12616" t="s">
        <v>288</v>
      </c>
      <c r="C12616">
        <v>152728149</v>
      </c>
      <c r="D12616">
        <v>152728331</v>
      </c>
      <c r="E12616">
        <v>183</v>
      </c>
      <c r="F12616" t="s">
        <v>74</v>
      </c>
      <c r="G12616" t="s">
        <v>4680</v>
      </c>
      <c r="H12616" t="s">
        <v>32034</v>
      </c>
      <c r="I12616">
        <v>3</v>
      </c>
      <c r="J12616">
        <v>1</v>
      </c>
      <c r="K12616">
        <v>2</v>
      </c>
      <c r="L12616">
        <v>0</v>
      </c>
      <c r="M12616">
        <v>0</v>
      </c>
      <c r="N12616">
        <v>0</v>
      </c>
      <c r="O12616" t="str">
        <f t="shared" si="1379"/>
        <v/>
      </c>
      <c r="P12616">
        <f>IF(ISERROR(VLOOKUP(G12616,Genes!$A$2:$A$749,1,0)),0,1)</f>
        <v>1</v>
      </c>
      <c r="Q12616">
        <f t="shared" si="1380"/>
        <v>0</v>
      </c>
      <c r="R12616">
        <f t="shared" si="1381"/>
        <v>1</v>
      </c>
      <c r="S12616">
        <f t="shared" si="1382"/>
        <v>97</v>
      </c>
      <c r="T12616">
        <f t="shared" si="1383"/>
        <v>99</v>
      </c>
      <c r="U12616">
        <f t="shared" si="1384"/>
        <v>0</v>
      </c>
      <c r="V12616" t="str">
        <f t="shared" si="1385"/>
        <v/>
      </c>
    </row>
    <row r="12617" spans="1:22" x14ac:dyDescent="0.2">
      <c r="A12617" t="s">
        <v>32035</v>
      </c>
      <c r="B12617" t="s">
        <v>288</v>
      </c>
      <c r="C12617">
        <v>152725348</v>
      </c>
      <c r="D12617">
        <v>152725449</v>
      </c>
      <c r="E12617">
        <v>102</v>
      </c>
      <c r="F12617" t="s">
        <v>74</v>
      </c>
      <c r="G12617" t="s">
        <v>4680</v>
      </c>
      <c r="H12617" t="s">
        <v>32036</v>
      </c>
      <c r="I12617">
        <v>2</v>
      </c>
      <c r="J12617">
        <v>0</v>
      </c>
      <c r="K12617">
        <v>2</v>
      </c>
      <c r="L12617">
        <v>0</v>
      </c>
      <c r="M12617">
        <v>0</v>
      </c>
      <c r="N12617">
        <v>0</v>
      </c>
      <c r="O12617" t="str">
        <f t="shared" si="1379"/>
        <v/>
      </c>
      <c r="P12617">
        <f>IF(ISERROR(VLOOKUP(G12617,Genes!$A$2:$A$749,1,0)),0,1)</f>
        <v>1</v>
      </c>
      <c r="Q12617">
        <f t="shared" si="1380"/>
        <v>0</v>
      </c>
      <c r="R12617">
        <f t="shared" si="1381"/>
        <v>1</v>
      </c>
      <c r="S12617">
        <f t="shared" si="1382"/>
        <v>98</v>
      </c>
      <c r="T12617">
        <f t="shared" si="1383"/>
        <v>100</v>
      </c>
      <c r="U12617">
        <f t="shared" si="1384"/>
        <v>0</v>
      </c>
      <c r="V12617" t="str">
        <f t="shared" si="1385"/>
        <v/>
      </c>
    </row>
    <row r="12618" spans="1:22" x14ac:dyDescent="0.2">
      <c r="A12618" t="s">
        <v>32037</v>
      </c>
      <c r="B12618" t="s">
        <v>288</v>
      </c>
      <c r="C12618">
        <v>152722273</v>
      </c>
      <c r="D12618">
        <v>152722476</v>
      </c>
      <c r="E12618">
        <v>204</v>
      </c>
      <c r="F12618" t="s">
        <v>74</v>
      </c>
      <c r="G12618" t="s">
        <v>4680</v>
      </c>
      <c r="H12618" t="s">
        <v>32038</v>
      </c>
      <c r="I12618">
        <v>3</v>
      </c>
      <c r="J12618">
        <v>1</v>
      </c>
      <c r="K12618">
        <v>2</v>
      </c>
      <c r="L12618">
        <v>0</v>
      </c>
      <c r="M12618">
        <v>0</v>
      </c>
      <c r="N12618">
        <v>0</v>
      </c>
      <c r="O12618" t="str">
        <f t="shared" si="1379"/>
        <v/>
      </c>
      <c r="P12618">
        <f>IF(ISERROR(VLOOKUP(G12618,Genes!$A$2:$A$749,1,0)),0,1)</f>
        <v>1</v>
      </c>
      <c r="Q12618">
        <f t="shared" si="1380"/>
        <v>0</v>
      </c>
      <c r="R12618">
        <f t="shared" si="1381"/>
        <v>1</v>
      </c>
      <c r="S12618">
        <f t="shared" si="1382"/>
        <v>99</v>
      </c>
      <c r="T12618">
        <f t="shared" si="1383"/>
        <v>101</v>
      </c>
      <c r="U12618">
        <f t="shared" si="1384"/>
        <v>0</v>
      </c>
      <c r="V12618" t="str">
        <f t="shared" si="1385"/>
        <v/>
      </c>
    </row>
    <row r="12619" spans="1:22" x14ac:dyDescent="0.2">
      <c r="A12619" t="s">
        <v>32039</v>
      </c>
      <c r="B12619" t="s">
        <v>288</v>
      </c>
      <c r="C12619">
        <v>152841594</v>
      </c>
      <c r="D12619">
        <v>152841677</v>
      </c>
      <c r="E12619">
        <v>84</v>
      </c>
      <c r="F12619" t="s">
        <v>74</v>
      </c>
      <c r="G12619" t="s">
        <v>4680</v>
      </c>
      <c r="H12619" t="s">
        <v>32040</v>
      </c>
      <c r="I12619">
        <v>2</v>
      </c>
      <c r="J12619">
        <v>0</v>
      </c>
      <c r="K12619">
        <v>2</v>
      </c>
      <c r="L12619">
        <v>0</v>
      </c>
      <c r="M12619">
        <v>0</v>
      </c>
      <c r="N12619">
        <v>0</v>
      </c>
      <c r="O12619" t="str">
        <f t="shared" si="1379"/>
        <v/>
      </c>
      <c r="P12619">
        <f>IF(ISERROR(VLOOKUP(G12619,Genes!$A$2:$A$749,1,0)),0,1)</f>
        <v>1</v>
      </c>
      <c r="Q12619">
        <f t="shared" si="1380"/>
        <v>0</v>
      </c>
      <c r="R12619">
        <f t="shared" si="1381"/>
        <v>1</v>
      </c>
      <c r="S12619">
        <f t="shared" si="1382"/>
        <v>100</v>
      </c>
      <c r="T12619">
        <f t="shared" si="1383"/>
        <v>102</v>
      </c>
      <c r="U12619">
        <f t="shared" si="1384"/>
        <v>0</v>
      </c>
      <c r="V12619" t="str">
        <f t="shared" si="1385"/>
        <v/>
      </c>
    </row>
    <row r="12620" spans="1:22" x14ac:dyDescent="0.2">
      <c r="A12620" t="s">
        <v>32041</v>
      </c>
      <c r="B12620" t="s">
        <v>288</v>
      </c>
      <c r="C12620">
        <v>152720751</v>
      </c>
      <c r="D12620">
        <v>152720958</v>
      </c>
      <c r="E12620">
        <v>208</v>
      </c>
      <c r="F12620" t="s">
        <v>74</v>
      </c>
      <c r="G12620" t="s">
        <v>4680</v>
      </c>
      <c r="H12620" t="s">
        <v>32042</v>
      </c>
      <c r="I12620">
        <v>3</v>
      </c>
      <c r="J12620">
        <v>1</v>
      </c>
      <c r="K12620">
        <v>2</v>
      </c>
      <c r="L12620">
        <v>0</v>
      </c>
      <c r="M12620">
        <v>0</v>
      </c>
      <c r="N12620">
        <v>0</v>
      </c>
      <c r="O12620" t="str">
        <f t="shared" si="1379"/>
        <v/>
      </c>
      <c r="P12620">
        <f>IF(ISERROR(VLOOKUP(G12620,Genes!$A$2:$A$749,1,0)),0,1)</f>
        <v>1</v>
      </c>
      <c r="Q12620">
        <f t="shared" si="1380"/>
        <v>0</v>
      </c>
      <c r="R12620">
        <f t="shared" si="1381"/>
        <v>1</v>
      </c>
      <c r="S12620">
        <f t="shared" si="1382"/>
        <v>101</v>
      </c>
      <c r="T12620">
        <f t="shared" si="1383"/>
        <v>103</v>
      </c>
      <c r="U12620">
        <f t="shared" si="1384"/>
        <v>0</v>
      </c>
      <c r="V12620" t="str">
        <f t="shared" si="1385"/>
        <v/>
      </c>
    </row>
    <row r="12621" spans="1:22" x14ac:dyDescent="0.2">
      <c r="A12621" t="s">
        <v>32043</v>
      </c>
      <c r="B12621" t="s">
        <v>288</v>
      </c>
      <c r="C12621">
        <v>152719754</v>
      </c>
      <c r="D12621">
        <v>152719866</v>
      </c>
      <c r="E12621">
        <v>113</v>
      </c>
      <c r="F12621" t="s">
        <v>74</v>
      </c>
      <c r="G12621" t="s">
        <v>4680</v>
      </c>
      <c r="H12621" t="s">
        <v>32044</v>
      </c>
      <c r="I12621">
        <v>2</v>
      </c>
      <c r="J12621">
        <v>0</v>
      </c>
      <c r="K12621">
        <v>2</v>
      </c>
      <c r="L12621">
        <v>0</v>
      </c>
      <c r="M12621">
        <v>0</v>
      </c>
      <c r="N12621">
        <v>0</v>
      </c>
      <c r="O12621" t="str">
        <f t="shared" si="1379"/>
        <v/>
      </c>
      <c r="P12621">
        <f>IF(ISERROR(VLOOKUP(G12621,Genes!$A$2:$A$749,1,0)),0,1)</f>
        <v>1</v>
      </c>
      <c r="Q12621">
        <f t="shared" si="1380"/>
        <v>0</v>
      </c>
      <c r="R12621">
        <f t="shared" si="1381"/>
        <v>1</v>
      </c>
      <c r="S12621">
        <f t="shared" si="1382"/>
        <v>102</v>
      </c>
      <c r="T12621">
        <f t="shared" si="1383"/>
        <v>104</v>
      </c>
      <c r="U12621">
        <f t="shared" si="1384"/>
        <v>0</v>
      </c>
      <c r="V12621" t="str">
        <f t="shared" si="1385"/>
        <v/>
      </c>
    </row>
    <row r="12622" spans="1:22" x14ac:dyDescent="0.2">
      <c r="A12622" t="s">
        <v>32045</v>
      </c>
      <c r="B12622" t="s">
        <v>288</v>
      </c>
      <c r="C12622">
        <v>152717910</v>
      </c>
      <c r="D12622">
        <v>152718115</v>
      </c>
      <c r="E12622">
        <v>206</v>
      </c>
      <c r="F12622" t="s">
        <v>74</v>
      </c>
      <c r="G12622" t="s">
        <v>4680</v>
      </c>
      <c r="H12622" t="s">
        <v>32046</v>
      </c>
      <c r="I12622">
        <v>3</v>
      </c>
      <c r="J12622">
        <v>1</v>
      </c>
      <c r="K12622">
        <v>2</v>
      </c>
      <c r="L12622">
        <v>0</v>
      </c>
      <c r="M12622">
        <v>0</v>
      </c>
      <c r="N12622">
        <v>0</v>
      </c>
      <c r="O12622" t="str">
        <f t="shared" si="1379"/>
        <v/>
      </c>
      <c r="P12622">
        <f>IF(ISERROR(VLOOKUP(G12622,Genes!$A$2:$A$749,1,0)),0,1)</f>
        <v>1</v>
      </c>
      <c r="Q12622">
        <f t="shared" si="1380"/>
        <v>0</v>
      </c>
      <c r="R12622">
        <f t="shared" si="1381"/>
        <v>1</v>
      </c>
      <c r="S12622">
        <f t="shared" si="1382"/>
        <v>103</v>
      </c>
      <c r="T12622">
        <f t="shared" si="1383"/>
        <v>105</v>
      </c>
      <c r="U12622">
        <f t="shared" si="1384"/>
        <v>0</v>
      </c>
      <c r="V12622" t="str">
        <f t="shared" si="1385"/>
        <v/>
      </c>
    </row>
    <row r="12623" spans="1:22" x14ac:dyDescent="0.2">
      <c r="A12623" t="s">
        <v>32047</v>
      </c>
      <c r="B12623" t="s">
        <v>288</v>
      </c>
      <c r="C12623">
        <v>152716651</v>
      </c>
      <c r="D12623">
        <v>152716806</v>
      </c>
      <c r="E12623">
        <v>156</v>
      </c>
      <c r="F12623" t="s">
        <v>74</v>
      </c>
      <c r="G12623" t="s">
        <v>4680</v>
      </c>
      <c r="H12623" t="s">
        <v>32048</v>
      </c>
      <c r="I12623">
        <v>3</v>
      </c>
      <c r="J12623">
        <v>1</v>
      </c>
      <c r="K12623">
        <v>2</v>
      </c>
      <c r="L12623">
        <v>0</v>
      </c>
      <c r="M12623">
        <v>0</v>
      </c>
      <c r="N12623">
        <v>0</v>
      </c>
      <c r="O12623" t="str">
        <f t="shared" si="1379"/>
        <v/>
      </c>
      <c r="P12623">
        <f>IF(ISERROR(VLOOKUP(G12623,Genes!$A$2:$A$749,1,0)),0,1)</f>
        <v>1</v>
      </c>
      <c r="Q12623">
        <f t="shared" si="1380"/>
        <v>0</v>
      </c>
      <c r="R12623">
        <f t="shared" si="1381"/>
        <v>1</v>
      </c>
      <c r="S12623">
        <f t="shared" si="1382"/>
        <v>104</v>
      </c>
      <c r="T12623">
        <f t="shared" si="1383"/>
        <v>106</v>
      </c>
      <c r="U12623">
        <f t="shared" si="1384"/>
        <v>0</v>
      </c>
      <c r="V12623" t="str">
        <f t="shared" si="1385"/>
        <v/>
      </c>
    </row>
    <row r="12624" spans="1:22" x14ac:dyDescent="0.2">
      <c r="A12624" t="s">
        <v>32049</v>
      </c>
      <c r="B12624" t="s">
        <v>288</v>
      </c>
      <c r="C12624">
        <v>152712412</v>
      </c>
      <c r="D12624">
        <v>152712703</v>
      </c>
      <c r="E12624">
        <v>292</v>
      </c>
      <c r="F12624" t="s">
        <v>74</v>
      </c>
      <c r="G12624" t="s">
        <v>4680</v>
      </c>
      <c r="H12624" t="s">
        <v>32050</v>
      </c>
      <c r="I12624">
        <v>4</v>
      </c>
      <c r="J12624">
        <v>2</v>
      </c>
      <c r="K12624">
        <v>2</v>
      </c>
      <c r="L12624">
        <v>0</v>
      </c>
      <c r="M12624">
        <v>0</v>
      </c>
      <c r="N12624">
        <v>0</v>
      </c>
      <c r="O12624" t="str">
        <f t="shared" si="1379"/>
        <v/>
      </c>
      <c r="P12624">
        <f>IF(ISERROR(VLOOKUP(G12624,Genes!$A$2:$A$749,1,0)),0,1)</f>
        <v>1</v>
      </c>
      <c r="Q12624">
        <f t="shared" si="1380"/>
        <v>0</v>
      </c>
      <c r="R12624">
        <f t="shared" si="1381"/>
        <v>1</v>
      </c>
      <c r="S12624">
        <f t="shared" si="1382"/>
        <v>105</v>
      </c>
      <c r="T12624">
        <f t="shared" si="1383"/>
        <v>107</v>
      </c>
      <c r="U12624">
        <f t="shared" si="1384"/>
        <v>0</v>
      </c>
      <c r="V12624" t="str">
        <f t="shared" si="1385"/>
        <v/>
      </c>
    </row>
    <row r="12625" spans="1:22" x14ac:dyDescent="0.2">
      <c r="A12625" t="s">
        <v>32051</v>
      </c>
      <c r="B12625" t="s">
        <v>288</v>
      </c>
      <c r="C12625">
        <v>152711415</v>
      </c>
      <c r="D12625">
        <v>152711587</v>
      </c>
      <c r="E12625">
        <v>173</v>
      </c>
      <c r="F12625" t="s">
        <v>74</v>
      </c>
      <c r="G12625" t="s">
        <v>4680</v>
      </c>
      <c r="H12625" t="s">
        <v>32052</v>
      </c>
      <c r="I12625">
        <v>3</v>
      </c>
      <c r="J12625">
        <v>1</v>
      </c>
      <c r="K12625">
        <v>2</v>
      </c>
      <c r="L12625">
        <v>0</v>
      </c>
      <c r="M12625">
        <v>0</v>
      </c>
      <c r="N12625">
        <v>0</v>
      </c>
      <c r="O12625" t="str">
        <f t="shared" si="1379"/>
        <v/>
      </c>
      <c r="P12625">
        <f>IF(ISERROR(VLOOKUP(G12625,Genes!$A$2:$A$749,1,0)),0,1)</f>
        <v>1</v>
      </c>
      <c r="Q12625">
        <f t="shared" si="1380"/>
        <v>0</v>
      </c>
      <c r="R12625">
        <f t="shared" si="1381"/>
        <v>1</v>
      </c>
      <c r="S12625">
        <f t="shared" si="1382"/>
        <v>106</v>
      </c>
      <c r="T12625">
        <f t="shared" si="1383"/>
        <v>108</v>
      </c>
      <c r="U12625">
        <f t="shared" si="1384"/>
        <v>0</v>
      </c>
      <c r="V12625" t="str">
        <f t="shared" si="1385"/>
        <v/>
      </c>
    </row>
    <row r="12626" spans="1:22" x14ac:dyDescent="0.2">
      <c r="A12626" t="s">
        <v>32053</v>
      </c>
      <c r="B12626" t="s">
        <v>288</v>
      </c>
      <c r="C12626">
        <v>152708207</v>
      </c>
      <c r="D12626">
        <v>152708516</v>
      </c>
      <c r="E12626">
        <v>310</v>
      </c>
      <c r="F12626" t="s">
        <v>74</v>
      </c>
      <c r="G12626" t="s">
        <v>4680</v>
      </c>
      <c r="H12626" t="s">
        <v>32054</v>
      </c>
      <c r="I12626">
        <v>5</v>
      </c>
      <c r="J12626">
        <v>3</v>
      </c>
      <c r="K12626">
        <v>2</v>
      </c>
      <c r="L12626">
        <v>0</v>
      </c>
      <c r="M12626">
        <v>0</v>
      </c>
      <c r="N12626">
        <v>0</v>
      </c>
      <c r="O12626" t="str">
        <f t="shared" si="1379"/>
        <v/>
      </c>
      <c r="P12626">
        <f>IF(ISERROR(VLOOKUP(G12626,Genes!$A$2:$A$749,1,0)),0,1)</f>
        <v>1</v>
      </c>
      <c r="Q12626">
        <f t="shared" si="1380"/>
        <v>0</v>
      </c>
      <c r="R12626">
        <f t="shared" si="1381"/>
        <v>1</v>
      </c>
      <c r="S12626">
        <f t="shared" si="1382"/>
        <v>107</v>
      </c>
      <c r="T12626">
        <f t="shared" si="1383"/>
        <v>109</v>
      </c>
      <c r="U12626">
        <f t="shared" si="1384"/>
        <v>0</v>
      </c>
      <c r="V12626" t="str">
        <f t="shared" si="1385"/>
        <v/>
      </c>
    </row>
    <row r="12627" spans="1:22" x14ac:dyDescent="0.2">
      <c r="A12627" t="s">
        <v>32055</v>
      </c>
      <c r="B12627" t="s">
        <v>288</v>
      </c>
      <c r="C12627">
        <v>152706809</v>
      </c>
      <c r="D12627">
        <v>152706973</v>
      </c>
      <c r="E12627">
        <v>165</v>
      </c>
      <c r="F12627" t="s">
        <v>74</v>
      </c>
      <c r="G12627" t="s">
        <v>4680</v>
      </c>
      <c r="H12627" t="s">
        <v>32056</v>
      </c>
      <c r="I12627">
        <v>3</v>
      </c>
      <c r="J12627">
        <v>1</v>
      </c>
      <c r="K12627">
        <v>2</v>
      </c>
      <c r="L12627">
        <v>0</v>
      </c>
      <c r="M12627">
        <v>0</v>
      </c>
      <c r="N12627">
        <v>0</v>
      </c>
      <c r="O12627" t="str">
        <f t="shared" si="1379"/>
        <v/>
      </c>
      <c r="P12627">
        <f>IF(ISERROR(VLOOKUP(G12627,Genes!$A$2:$A$749,1,0)),0,1)</f>
        <v>1</v>
      </c>
      <c r="Q12627">
        <f t="shared" si="1380"/>
        <v>0</v>
      </c>
      <c r="R12627">
        <f t="shared" si="1381"/>
        <v>1</v>
      </c>
      <c r="S12627">
        <f t="shared" si="1382"/>
        <v>108</v>
      </c>
      <c r="T12627">
        <f t="shared" si="1383"/>
        <v>110</v>
      </c>
      <c r="U12627">
        <f t="shared" si="1384"/>
        <v>0</v>
      </c>
      <c r="V12627" t="str">
        <f t="shared" si="1385"/>
        <v/>
      </c>
    </row>
    <row r="12628" spans="1:22" x14ac:dyDescent="0.2">
      <c r="A12628" t="s">
        <v>32057</v>
      </c>
      <c r="B12628" t="s">
        <v>288</v>
      </c>
      <c r="C12628">
        <v>152702141</v>
      </c>
      <c r="D12628">
        <v>152702497</v>
      </c>
      <c r="E12628">
        <v>357</v>
      </c>
      <c r="F12628" t="s">
        <v>74</v>
      </c>
      <c r="G12628" t="s">
        <v>4680</v>
      </c>
      <c r="H12628" t="s">
        <v>32058</v>
      </c>
      <c r="I12628">
        <v>5</v>
      </c>
      <c r="J12628">
        <v>3</v>
      </c>
      <c r="K12628">
        <v>2</v>
      </c>
      <c r="L12628">
        <v>0</v>
      </c>
      <c r="M12628">
        <v>0</v>
      </c>
      <c r="N12628">
        <v>0</v>
      </c>
      <c r="O12628" t="str">
        <f t="shared" si="1379"/>
        <v/>
      </c>
      <c r="P12628">
        <f>IF(ISERROR(VLOOKUP(G12628,Genes!$A$2:$A$749,1,0)),0,1)</f>
        <v>1</v>
      </c>
      <c r="Q12628">
        <f t="shared" si="1380"/>
        <v>0</v>
      </c>
      <c r="R12628">
        <f t="shared" si="1381"/>
        <v>1</v>
      </c>
      <c r="S12628">
        <f t="shared" si="1382"/>
        <v>109</v>
      </c>
      <c r="T12628">
        <f t="shared" si="1383"/>
        <v>111</v>
      </c>
      <c r="U12628">
        <f t="shared" si="1384"/>
        <v>0</v>
      </c>
      <c r="V12628" t="str">
        <f t="shared" si="1385"/>
        <v/>
      </c>
    </row>
    <row r="12629" spans="1:22" x14ac:dyDescent="0.2">
      <c r="A12629" t="s">
        <v>32059</v>
      </c>
      <c r="B12629" t="s">
        <v>288</v>
      </c>
      <c r="C12629">
        <v>152697911</v>
      </c>
      <c r="D12629">
        <v>152698047</v>
      </c>
      <c r="E12629">
        <v>137</v>
      </c>
      <c r="F12629" t="s">
        <v>74</v>
      </c>
      <c r="G12629" t="s">
        <v>4680</v>
      </c>
      <c r="H12629" t="s">
        <v>32060</v>
      </c>
      <c r="I12629">
        <v>3</v>
      </c>
      <c r="J12629">
        <v>1</v>
      </c>
      <c r="K12629">
        <v>2</v>
      </c>
      <c r="L12629">
        <v>0</v>
      </c>
      <c r="M12629">
        <v>0</v>
      </c>
      <c r="N12629">
        <v>0</v>
      </c>
      <c r="O12629" t="str">
        <f t="shared" si="1379"/>
        <v/>
      </c>
      <c r="P12629">
        <f>IF(ISERROR(VLOOKUP(G12629,Genes!$A$2:$A$749,1,0)),0,1)</f>
        <v>1</v>
      </c>
      <c r="Q12629">
        <f t="shared" si="1380"/>
        <v>0</v>
      </c>
      <c r="R12629">
        <f t="shared" si="1381"/>
        <v>1</v>
      </c>
      <c r="S12629">
        <f t="shared" si="1382"/>
        <v>110</v>
      </c>
      <c r="T12629">
        <f t="shared" si="1383"/>
        <v>112</v>
      </c>
      <c r="U12629">
        <f t="shared" si="1384"/>
        <v>0</v>
      </c>
      <c r="V12629" t="str">
        <f t="shared" si="1385"/>
        <v/>
      </c>
    </row>
    <row r="12630" spans="1:22" x14ac:dyDescent="0.2">
      <c r="A12630" t="s">
        <v>32061</v>
      </c>
      <c r="B12630" t="s">
        <v>288</v>
      </c>
      <c r="C12630">
        <v>152832706</v>
      </c>
      <c r="D12630">
        <v>152832726</v>
      </c>
      <c r="E12630">
        <v>21</v>
      </c>
      <c r="F12630" t="s">
        <v>74</v>
      </c>
      <c r="G12630" t="s">
        <v>4680</v>
      </c>
      <c r="H12630" t="s">
        <v>32062</v>
      </c>
      <c r="I12630">
        <v>2</v>
      </c>
      <c r="J12630">
        <v>2</v>
      </c>
      <c r="K12630">
        <v>0</v>
      </c>
      <c r="L12630">
        <v>0</v>
      </c>
      <c r="M12630">
        <v>0</v>
      </c>
      <c r="N12630">
        <v>0</v>
      </c>
      <c r="O12630" t="str">
        <f t="shared" si="1379"/>
        <v/>
      </c>
      <c r="P12630">
        <f>IF(ISERROR(VLOOKUP(G12630,Genes!$A$2:$A$749,1,0)),0,1)</f>
        <v>1</v>
      </c>
      <c r="Q12630">
        <f t="shared" si="1380"/>
        <v>0</v>
      </c>
      <c r="R12630">
        <f t="shared" si="1381"/>
        <v>1</v>
      </c>
      <c r="S12630">
        <f t="shared" si="1382"/>
        <v>111</v>
      </c>
      <c r="T12630">
        <f t="shared" si="1383"/>
        <v>113</v>
      </c>
      <c r="U12630">
        <f t="shared" si="1384"/>
        <v>0</v>
      </c>
      <c r="V12630" t="str">
        <f t="shared" si="1385"/>
        <v/>
      </c>
    </row>
    <row r="12631" spans="1:22" x14ac:dyDescent="0.2">
      <c r="A12631" t="s">
        <v>32063</v>
      </c>
      <c r="B12631" t="s">
        <v>288</v>
      </c>
      <c r="C12631">
        <v>152697516</v>
      </c>
      <c r="D12631">
        <v>152697693</v>
      </c>
      <c r="E12631">
        <v>178</v>
      </c>
      <c r="F12631" t="s">
        <v>74</v>
      </c>
      <c r="G12631" t="s">
        <v>4680</v>
      </c>
      <c r="H12631" t="s">
        <v>32064</v>
      </c>
      <c r="I12631">
        <v>3</v>
      </c>
      <c r="J12631">
        <v>1</v>
      </c>
      <c r="K12631">
        <v>2</v>
      </c>
      <c r="L12631">
        <v>0</v>
      </c>
      <c r="M12631">
        <v>0</v>
      </c>
      <c r="N12631">
        <v>0</v>
      </c>
      <c r="O12631" t="str">
        <f t="shared" si="1379"/>
        <v/>
      </c>
      <c r="P12631">
        <f>IF(ISERROR(VLOOKUP(G12631,Genes!$A$2:$A$749,1,0)),0,1)</f>
        <v>1</v>
      </c>
      <c r="Q12631">
        <f t="shared" si="1380"/>
        <v>0</v>
      </c>
      <c r="R12631">
        <f t="shared" si="1381"/>
        <v>1</v>
      </c>
      <c r="S12631">
        <f t="shared" si="1382"/>
        <v>112</v>
      </c>
      <c r="T12631">
        <f t="shared" si="1383"/>
        <v>114</v>
      </c>
      <c r="U12631">
        <f t="shared" si="1384"/>
        <v>0</v>
      </c>
      <c r="V12631" t="str">
        <f t="shared" si="1385"/>
        <v/>
      </c>
    </row>
    <row r="12632" spans="1:22" x14ac:dyDescent="0.2">
      <c r="A12632" t="s">
        <v>32065</v>
      </c>
      <c r="B12632" t="s">
        <v>288</v>
      </c>
      <c r="C12632">
        <v>152694172</v>
      </c>
      <c r="D12632">
        <v>152694354</v>
      </c>
      <c r="E12632">
        <v>183</v>
      </c>
      <c r="F12632" t="s">
        <v>74</v>
      </c>
      <c r="G12632" t="s">
        <v>4680</v>
      </c>
      <c r="H12632" t="s">
        <v>32066</v>
      </c>
      <c r="I12632">
        <v>3</v>
      </c>
      <c r="J12632">
        <v>1</v>
      </c>
      <c r="K12632">
        <v>2</v>
      </c>
      <c r="L12632">
        <v>0</v>
      </c>
      <c r="M12632">
        <v>0</v>
      </c>
      <c r="N12632">
        <v>0</v>
      </c>
      <c r="O12632" t="str">
        <f t="shared" si="1379"/>
        <v/>
      </c>
      <c r="P12632">
        <f>IF(ISERROR(VLOOKUP(G12632,Genes!$A$2:$A$749,1,0)),0,1)</f>
        <v>1</v>
      </c>
      <c r="Q12632">
        <f t="shared" si="1380"/>
        <v>0</v>
      </c>
      <c r="R12632">
        <f t="shared" si="1381"/>
        <v>1</v>
      </c>
      <c r="S12632">
        <f t="shared" si="1382"/>
        <v>113</v>
      </c>
      <c r="T12632">
        <f t="shared" si="1383"/>
        <v>115</v>
      </c>
      <c r="U12632">
        <f t="shared" si="1384"/>
        <v>0</v>
      </c>
      <c r="V12632" t="str">
        <f t="shared" si="1385"/>
        <v/>
      </c>
    </row>
    <row r="12633" spans="1:22" x14ac:dyDescent="0.2">
      <c r="A12633" t="s">
        <v>32067</v>
      </c>
      <c r="B12633" t="s">
        <v>288</v>
      </c>
      <c r="C12633">
        <v>152690606</v>
      </c>
      <c r="D12633">
        <v>152690749</v>
      </c>
      <c r="E12633">
        <v>144</v>
      </c>
      <c r="F12633" t="s">
        <v>74</v>
      </c>
      <c r="G12633" t="s">
        <v>4680</v>
      </c>
      <c r="H12633" t="s">
        <v>32068</v>
      </c>
      <c r="I12633">
        <v>3</v>
      </c>
      <c r="J12633">
        <v>1</v>
      </c>
      <c r="K12633">
        <v>2</v>
      </c>
      <c r="L12633">
        <v>0</v>
      </c>
      <c r="M12633">
        <v>0</v>
      </c>
      <c r="N12633">
        <v>0</v>
      </c>
      <c r="O12633" t="str">
        <f t="shared" si="1379"/>
        <v/>
      </c>
      <c r="P12633">
        <f>IF(ISERROR(VLOOKUP(G12633,Genes!$A$2:$A$749,1,0)),0,1)</f>
        <v>1</v>
      </c>
      <c r="Q12633">
        <f t="shared" si="1380"/>
        <v>0</v>
      </c>
      <c r="R12633">
        <f t="shared" si="1381"/>
        <v>1</v>
      </c>
      <c r="S12633">
        <f t="shared" si="1382"/>
        <v>114</v>
      </c>
      <c r="T12633">
        <f t="shared" si="1383"/>
        <v>116</v>
      </c>
      <c r="U12633">
        <f t="shared" si="1384"/>
        <v>0</v>
      </c>
      <c r="V12633" t="str">
        <f t="shared" si="1385"/>
        <v/>
      </c>
    </row>
    <row r="12634" spans="1:22" x14ac:dyDescent="0.2">
      <c r="A12634" t="s">
        <v>32069</v>
      </c>
      <c r="B12634" t="s">
        <v>288</v>
      </c>
      <c r="C12634">
        <v>152690107</v>
      </c>
      <c r="D12634">
        <v>152690262</v>
      </c>
      <c r="E12634">
        <v>156</v>
      </c>
      <c r="F12634" t="s">
        <v>74</v>
      </c>
      <c r="G12634" t="s">
        <v>4680</v>
      </c>
      <c r="H12634" t="s">
        <v>32070</v>
      </c>
      <c r="I12634">
        <v>3</v>
      </c>
      <c r="J12634">
        <v>1</v>
      </c>
      <c r="K12634">
        <v>2</v>
      </c>
      <c r="L12634">
        <v>0</v>
      </c>
      <c r="M12634">
        <v>0</v>
      </c>
      <c r="N12634">
        <v>0</v>
      </c>
      <c r="O12634" t="str">
        <f t="shared" si="1379"/>
        <v/>
      </c>
      <c r="P12634">
        <f>IF(ISERROR(VLOOKUP(G12634,Genes!$A$2:$A$749,1,0)),0,1)</f>
        <v>1</v>
      </c>
      <c r="Q12634">
        <f t="shared" si="1380"/>
        <v>0</v>
      </c>
      <c r="R12634">
        <f t="shared" si="1381"/>
        <v>1</v>
      </c>
      <c r="S12634">
        <f t="shared" si="1382"/>
        <v>115</v>
      </c>
      <c r="T12634">
        <f t="shared" si="1383"/>
        <v>117</v>
      </c>
      <c r="U12634">
        <f t="shared" si="1384"/>
        <v>0</v>
      </c>
      <c r="V12634" t="str">
        <f t="shared" si="1385"/>
        <v/>
      </c>
    </row>
    <row r="12635" spans="1:22" x14ac:dyDescent="0.2">
      <c r="A12635" t="s">
        <v>32071</v>
      </c>
      <c r="B12635" t="s">
        <v>288</v>
      </c>
      <c r="C12635">
        <v>152688353</v>
      </c>
      <c r="D12635">
        <v>152688517</v>
      </c>
      <c r="E12635">
        <v>165</v>
      </c>
      <c r="F12635" t="s">
        <v>74</v>
      </c>
      <c r="G12635" t="s">
        <v>4680</v>
      </c>
      <c r="H12635" t="s">
        <v>32072</v>
      </c>
      <c r="I12635">
        <v>6</v>
      </c>
      <c r="J12635">
        <v>1</v>
      </c>
      <c r="K12635">
        <v>2</v>
      </c>
      <c r="L12635">
        <v>1</v>
      </c>
      <c r="M12635">
        <v>1</v>
      </c>
      <c r="N12635">
        <v>1</v>
      </c>
      <c r="O12635" t="str">
        <f t="shared" si="1379"/>
        <v/>
      </c>
      <c r="P12635">
        <f>IF(ISERROR(VLOOKUP(G12635,Genes!$A$2:$A$749,1,0)),0,1)</f>
        <v>1</v>
      </c>
      <c r="Q12635">
        <f t="shared" si="1380"/>
        <v>0</v>
      </c>
      <c r="R12635">
        <f t="shared" si="1381"/>
        <v>1</v>
      </c>
      <c r="S12635">
        <f t="shared" si="1382"/>
        <v>116</v>
      </c>
      <c r="T12635">
        <f t="shared" si="1383"/>
        <v>118</v>
      </c>
      <c r="U12635">
        <f t="shared" si="1384"/>
        <v>0</v>
      </c>
      <c r="V12635" t="str">
        <f t="shared" si="1385"/>
        <v/>
      </c>
    </row>
    <row r="12636" spans="1:22" x14ac:dyDescent="0.2">
      <c r="A12636" t="s">
        <v>32073</v>
      </c>
      <c r="B12636" t="s">
        <v>288</v>
      </c>
      <c r="C12636">
        <v>152685982</v>
      </c>
      <c r="D12636">
        <v>152686154</v>
      </c>
      <c r="E12636">
        <v>173</v>
      </c>
      <c r="F12636" t="s">
        <v>74</v>
      </c>
      <c r="G12636" t="s">
        <v>4680</v>
      </c>
      <c r="H12636" t="s">
        <v>32074</v>
      </c>
      <c r="I12636">
        <v>3</v>
      </c>
      <c r="J12636">
        <v>1</v>
      </c>
      <c r="K12636">
        <v>2</v>
      </c>
      <c r="L12636">
        <v>0</v>
      </c>
      <c r="M12636">
        <v>0</v>
      </c>
      <c r="N12636">
        <v>0</v>
      </c>
      <c r="O12636" t="str">
        <f t="shared" si="1379"/>
        <v/>
      </c>
      <c r="P12636">
        <f>IF(ISERROR(VLOOKUP(G12636,Genes!$A$2:$A$749,1,0)),0,1)</f>
        <v>1</v>
      </c>
      <c r="Q12636">
        <f t="shared" si="1380"/>
        <v>0</v>
      </c>
      <c r="R12636">
        <f t="shared" si="1381"/>
        <v>1</v>
      </c>
      <c r="S12636">
        <f t="shared" si="1382"/>
        <v>117</v>
      </c>
      <c r="T12636">
        <f t="shared" si="1383"/>
        <v>119</v>
      </c>
      <c r="U12636">
        <f t="shared" si="1384"/>
        <v>0</v>
      </c>
      <c r="V12636" t="str">
        <f t="shared" si="1385"/>
        <v/>
      </c>
    </row>
    <row r="12637" spans="1:22" x14ac:dyDescent="0.2">
      <c r="A12637" t="s">
        <v>32075</v>
      </c>
      <c r="B12637" t="s">
        <v>288</v>
      </c>
      <c r="C12637">
        <v>152683305</v>
      </c>
      <c r="D12637">
        <v>152683458</v>
      </c>
      <c r="E12637">
        <v>154</v>
      </c>
      <c r="F12637" t="s">
        <v>74</v>
      </c>
      <c r="G12637" t="s">
        <v>4680</v>
      </c>
      <c r="H12637" t="s">
        <v>32076</v>
      </c>
      <c r="I12637">
        <v>3</v>
      </c>
      <c r="J12637">
        <v>1</v>
      </c>
      <c r="K12637">
        <v>2</v>
      </c>
      <c r="L12637">
        <v>0</v>
      </c>
      <c r="M12637">
        <v>0</v>
      </c>
      <c r="N12637">
        <v>0</v>
      </c>
      <c r="O12637" t="str">
        <f t="shared" si="1379"/>
        <v/>
      </c>
      <c r="P12637">
        <f>IF(ISERROR(VLOOKUP(G12637,Genes!$A$2:$A$749,1,0)),0,1)</f>
        <v>1</v>
      </c>
      <c r="Q12637">
        <f t="shared" si="1380"/>
        <v>0</v>
      </c>
      <c r="R12637">
        <f t="shared" si="1381"/>
        <v>1</v>
      </c>
      <c r="S12637">
        <f t="shared" si="1382"/>
        <v>118</v>
      </c>
      <c r="T12637">
        <f t="shared" si="1383"/>
        <v>120</v>
      </c>
      <c r="U12637">
        <f t="shared" si="1384"/>
        <v>0</v>
      </c>
      <c r="V12637" t="str">
        <f t="shared" si="1385"/>
        <v/>
      </c>
    </row>
    <row r="12638" spans="1:22" x14ac:dyDescent="0.2">
      <c r="A12638" t="s">
        <v>32077</v>
      </c>
      <c r="B12638" t="s">
        <v>288</v>
      </c>
      <c r="C12638">
        <v>152680450</v>
      </c>
      <c r="D12638">
        <v>152680593</v>
      </c>
      <c r="E12638">
        <v>144</v>
      </c>
      <c r="F12638" t="s">
        <v>74</v>
      </c>
      <c r="G12638" t="s">
        <v>4680</v>
      </c>
      <c r="H12638" t="s">
        <v>32078</v>
      </c>
      <c r="I12638">
        <v>3</v>
      </c>
      <c r="J12638">
        <v>1</v>
      </c>
      <c r="K12638">
        <v>2</v>
      </c>
      <c r="L12638">
        <v>0</v>
      </c>
      <c r="M12638">
        <v>0</v>
      </c>
      <c r="N12638">
        <v>0</v>
      </c>
      <c r="O12638" t="str">
        <f t="shared" si="1379"/>
        <v/>
      </c>
      <c r="P12638">
        <f>IF(ISERROR(VLOOKUP(G12638,Genes!$A$2:$A$749,1,0)),0,1)</f>
        <v>1</v>
      </c>
      <c r="Q12638">
        <f t="shared" si="1380"/>
        <v>0</v>
      </c>
      <c r="R12638">
        <f t="shared" si="1381"/>
        <v>1</v>
      </c>
      <c r="S12638">
        <f t="shared" si="1382"/>
        <v>119</v>
      </c>
      <c r="T12638">
        <f t="shared" si="1383"/>
        <v>121</v>
      </c>
      <c r="U12638">
        <f t="shared" si="1384"/>
        <v>0</v>
      </c>
      <c r="V12638" t="str">
        <f t="shared" si="1385"/>
        <v/>
      </c>
    </row>
    <row r="12639" spans="1:22" x14ac:dyDescent="0.2">
      <c r="A12639" t="s">
        <v>32079</v>
      </c>
      <c r="B12639" t="s">
        <v>288</v>
      </c>
      <c r="C12639">
        <v>152679508</v>
      </c>
      <c r="D12639">
        <v>152679672</v>
      </c>
      <c r="E12639">
        <v>165</v>
      </c>
      <c r="F12639" t="s">
        <v>74</v>
      </c>
      <c r="G12639" t="s">
        <v>4680</v>
      </c>
      <c r="H12639" t="s">
        <v>32080</v>
      </c>
      <c r="I12639">
        <v>3</v>
      </c>
      <c r="J12639">
        <v>1</v>
      </c>
      <c r="K12639">
        <v>2</v>
      </c>
      <c r="L12639">
        <v>0</v>
      </c>
      <c r="M12639">
        <v>0</v>
      </c>
      <c r="N12639">
        <v>0</v>
      </c>
      <c r="O12639" t="str">
        <f t="shared" si="1379"/>
        <v/>
      </c>
      <c r="P12639">
        <f>IF(ISERROR(VLOOKUP(G12639,Genes!$A$2:$A$749,1,0)),0,1)</f>
        <v>1</v>
      </c>
      <c r="Q12639">
        <f t="shared" si="1380"/>
        <v>0</v>
      </c>
      <c r="R12639">
        <f t="shared" si="1381"/>
        <v>1</v>
      </c>
      <c r="S12639">
        <f t="shared" si="1382"/>
        <v>120</v>
      </c>
      <c r="T12639">
        <f t="shared" si="1383"/>
        <v>122</v>
      </c>
      <c r="U12639">
        <f t="shared" si="1384"/>
        <v>0</v>
      </c>
      <c r="V12639" t="str">
        <f t="shared" si="1385"/>
        <v/>
      </c>
    </row>
    <row r="12640" spans="1:22" x14ac:dyDescent="0.2">
      <c r="A12640" t="s">
        <v>32081</v>
      </c>
      <c r="B12640" t="s">
        <v>288</v>
      </c>
      <c r="C12640">
        <v>152675860</v>
      </c>
      <c r="D12640">
        <v>152676111</v>
      </c>
      <c r="E12640">
        <v>252</v>
      </c>
      <c r="F12640" t="s">
        <v>74</v>
      </c>
      <c r="G12640" t="s">
        <v>4680</v>
      </c>
      <c r="H12640" t="s">
        <v>32082</v>
      </c>
      <c r="I12640">
        <v>5</v>
      </c>
      <c r="J12640">
        <v>2</v>
      </c>
      <c r="K12640">
        <v>2</v>
      </c>
      <c r="L12640">
        <v>1</v>
      </c>
      <c r="M12640">
        <v>0</v>
      </c>
      <c r="N12640">
        <v>0</v>
      </c>
      <c r="O12640" t="str">
        <f t="shared" si="1379"/>
        <v/>
      </c>
      <c r="P12640">
        <f>IF(ISERROR(VLOOKUP(G12640,Genes!$A$2:$A$749,1,0)),0,1)</f>
        <v>1</v>
      </c>
      <c r="Q12640">
        <f t="shared" si="1380"/>
        <v>0</v>
      </c>
      <c r="R12640">
        <f t="shared" si="1381"/>
        <v>1</v>
      </c>
      <c r="S12640">
        <f t="shared" si="1382"/>
        <v>121</v>
      </c>
      <c r="T12640">
        <f t="shared" si="1383"/>
        <v>123</v>
      </c>
      <c r="U12640">
        <f t="shared" si="1384"/>
        <v>0</v>
      </c>
      <c r="V12640" t="str">
        <f t="shared" si="1385"/>
        <v/>
      </c>
    </row>
    <row r="12641" spans="1:22" x14ac:dyDescent="0.2">
      <c r="A12641" t="s">
        <v>32083</v>
      </c>
      <c r="B12641" t="s">
        <v>288</v>
      </c>
      <c r="C12641">
        <v>152832146</v>
      </c>
      <c r="D12641">
        <v>152832238</v>
      </c>
      <c r="E12641">
        <v>93</v>
      </c>
      <c r="F12641" t="s">
        <v>74</v>
      </c>
      <c r="G12641" t="s">
        <v>4680</v>
      </c>
      <c r="H12641" t="s">
        <v>32084</v>
      </c>
      <c r="I12641">
        <v>2</v>
      </c>
      <c r="J12641">
        <v>0</v>
      </c>
      <c r="K12641">
        <v>2</v>
      </c>
      <c r="L12641">
        <v>0</v>
      </c>
      <c r="M12641">
        <v>0</v>
      </c>
      <c r="N12641">
        <v>0</v>
      </c>
      <c r="O12641" t="str">
        <f t="shared" si="1379"/>
        <v/>
      </c>
      <c r="P12641">
        <f>IF(ISERROR(VLOOKUP(G12641,Genes!$A$2:$A$749,1,0)),0,1)</f>
        <v>1</v>
      </c>
      <c r="Q12641">
        <f t="shared" si="1380"/>
        <v>0</v>
      </c>
      <c r="R12641">
        <f t="shared" si="1381"/>
        <v>1</v>
      </c>
      <c r="S12641">
        <f t="shared" si="1382"/>
        <v>122</v>
      </c>
      <c r="T12641">
        <f t="shared" si="1383"/>
        <v>124</v>
      </c>
      <c r="U12641">
        <f t="shared" si="1384"/>
        <v>0</v>
      </c>
      <c r="V12641" t="str">
        <f t="shared" si="1385"/>
        <v/>
      </c>
    </row>
    <row r="12642" spans="1:22" x14ac:dyDescent="0.2">
      <c r="A12642" t="s">
        <v>32085</v>
      </c>
      <c r="B12642" t="s">
        <v>288</v>
      </c>
      <c r="C12642">
        <v>152675794</v>
      </c>
      <c r="D12642">
        <v>152676111</v>
      </c>
      <c r="E12642">
        <v>318</v>
      </c>
      <c r="F12642" t="s">
        <v>74</v>
      </c>
      <c r="G12642" t="s">
        <v>4680</v>
      </c>
      <c r="H12642" t="s">
        <v>32086</v>
      </c>
      <c r="I12642">
        <v>5</v>
      </c>
      <c r="J12642">
        <v>3</v>
      </c>
      <c r="K12642">
        <v>2</v>
      </c>
      <c r="L12642">
        <v>0</v>
      </c>
      <c r="M12642">
        <v>0</v>
      </c>
      <c r="N12642">
        <v>0</v>
      </c>
      <c r="O12642" t="str">
        <f t="shared" si="1379"/>
        <v/>
      </c>
      <c r="P12642">
        <f>IF(ISERROR(VLOOKUP(G12642,Genes!$A$2:$A$749,1,0)),0,1)</f>
        <v>1</v>
      </c>
      <c r="Q12642">
        <f t="shared" si="1380"/>
        <v>0</v>
      </c>
      <c r="R12642">
        <f t="shared" si="1381"/>
        <v>1</v>
      </c>
      <c r="S12642">
        <f t="shared" si="1382"/>
        <v>123</v>
      </c>
      <c r="T12642">
        <f t="shared" si="1383"/>
        <v>125</v>
      </c>
      <c r="U12642">
        <f t="shared" si="1384"/>
        <v>0</v>
      </c>
      <c r="V12642" t="str">
        <f t="shared" si="1385"/>
        <v/>
      </c>
    </row>
    <row r="12643" spans="1:22" x14ac:dyDescent="0.2">
      <c r="A12643" t="s">
        <v>32087</v>
      </c>
      <c r="B12643" t="s">
        <v>288</v>
      </c>
      <c r="C12643">
        <v>152674724</v>
      </c>
      <c r="D12643">
        <v>152674879</v>
      </c>
      <c r="E12643">
        <v>156</v>
      </c>
      <c r="F12643" t="s">
        <v>74</v>
      </c>
      <c r="G12643" t="s">
        <v>4680</v>
      </c>
      <c r="H12643" t="s">
        <v>32088</v>
      </c>
      <c r="I12643">
        <v>3</v>
      </c>
      <c r="J12643">
        <v>1</v>
      </c>
      <c r="K12643">
        <v>2</v>
      </c>
      <c r="L12643">
        <v>0</v>
      </c>
      <c r="M12643">
        <v>0</v>
      </c>
      <c r="N12643">
        <v>0</v>
      </c>
      <c r="O12643" t="str">
        <f t="shared" si="1379"/>
        <v/>
      </c>
      <c r="P12643">
        <f>IF(ISERROR(VLOOKUP(G12643,Genes!$A$2:$A$749,1,0)),0,1)</f>
        <v>1</v>
      </c>
      <c r="Q12643">
        <f t="shared" si="1380"/>
        <v>0</v>
      </c>
      <c r="R12643">
        <f t="shared" si="1381"/>
        <v>1</v>
      </c>
      <c r="S12643">
        <f t="shared" si="1382"/>
        <v>124</v>
      </c>
      <c r="T12643">
        <f t="shared" si="1383"/>
        <v>126</v>
      </c>
      <c r="U12643">
        <f t="shared" si="1384"/>
        <v>0</v>
      </c>
      <c r="V12643" t="str">
        <f t="shared" si="1385"/>
        <v/>
      </c>
    </row>
    <row r="12644" spans="1:22" x14ac:dyDescent="0.2">
      <c r="A12644" t="s">
        <v>32089</v>
      </c>
      <c r="B12644" t="s">
        <v>288</v>
      </c>
      <c r="C12644">
        <v>152674398</v>
      </c>
      <c r="D12644">
        <v>152674568</v>
      </c>
      <c r="E12644">
        <v>171</v>
      </c>
      <c r="F12644" t="s">
        <v>74</v>
      </c>
      <c r="G12644" t="s">
        <v>4680</v>
      </c>
      <c r="H12644" t="s">
        <v>32090</v>
      </c>
      <c r="I12644">
        <v>4</v>
      </c>
      <c r="J12644">
        <v>1</v>
      </c>
      <c r="K12644">
        <v>2</v>
      </c>
      <c r="L12644">
        <v>0</v>
      </c>
      <c r="M12644">
        <v>0</v>
      </c>
      <c r="N12644">
        <v>1</v>
      </c>
      <c r="O12644" t="str">
        <f t="shared" si="1379"/>
        <v/>
      </c>
      <c r="P12644">
        <f>IF(ISERROR(VLOOKUP(G12644,Genes!$A$2:$A$749,1,0)),0,1)</f>
        <v>1</v>
      </c>
      <c r="Q12644">
        <f t="shared" si="1380"/>
        <v>0</v>
      </c>
      <c r="R12644">
        <f t="shared" si="1381"/>
        <v>1</v>
      </c>
      <c r="S12644">
        <f t="shared" si="1382"/>
        <v>125</v>
      </c>
      <c r="T12644">
        <f t="shared" si="1383"/>
        <v>127</v>
      </c>
      <c r="U12644">
        <f t="shared" si="1384"/>
        <v>0</v>
      </c>
      <c r="V12644" t="str">
        <f t="shared" si="1385"/>
        <v/>
      </c>
    </row>
    <row r="12645" spans="1:22" x14ac:dyDescent="0.2">
      <c r="A12645" t="s">
        <v>32091</v>
      </c>
      <c r="B12645" t="s">
        <v>288</v>
      </c>
      <c r="C12645">
        <v>152673162</v>
      </c>
      <c r="D12645">
        <v>152673488</v>
      </c>
      <c r="E12645">
        <v>327</v>
      </c>
      <c r="F12645" t="s">
        <v>74</v>
      </c>
      <c r="G12645" t="s">
        <v>4680</v>
      </c>
      <c r="H12645" t="s">
        <v>32092</v>
      </c>
      <c r="I12645">
        <v>5</v>
      </c>
      <c r="J12645">
        <v>3</v>
      </c>
      <c r="K12645">
        <v>2</v>
      </c>
      <c r="L12645">
        <v>0</v>
      </c>
      <c r="M12645">
        <v>0</v>
      </c>
      <c r="N12645">
        <v>0</v>
      </c>
      <c r="O12645" t="str">
        <f t="shared" si="1379"/>
        <v/>
      </c>
      <c r="P12645">
        <f>IF(ISERROR(VLOOKUP(G12645,Genes!$A$2:$A$749,1,0)),0,1)</f>
        <v>1</v>
      </c>
      <c r="Q12645">
        <f t="shared" si="1380"/>
        <v>0</v>
      </c>
      <c r="R12645">
        <f t="shared" si="1381"/>
        <v>1</v>
      </c>
      <c r="S12645">
        <f t="shared" si="1382"/>
        <v>126</v>
      </c>
      <c r="T12645">
        <f t="shared" si="1383"/>
        <v>128</v>
      </c>
      <c r="U12645">
        <f t="shared" si="1384"/>
        <v>0</v>
      </c>
      <c r="V12645" t="str">
        <f t="shared" si="1385"/>
        <v/>
      </c>
    </row>
    <row r="12646" spans="1:22" x14ac:dyDescent="0.2">
      <c r="A12646" t="s">
        <v>32093</v>
      </c>
      <c r="B12646" t="s">
        <v>288</v>
      </c>
      <c r="C12646">
        <v>152671753</v>
      </c>
      <c r="D12646">
        <v>152671905</v>
      </c>
      <c r="E12646">
        <v>153</v>
      </c>
      <c r="F12646" t="s">
        <v>74</v>
      </c>
      <c r="G12646" t="s">
        <v>4680</v>
      </c>
      <c r="H12646" t="s">
        <v>32094</v>
      </c>
      <c r="I12646">
        <v>3</v>
      </c>
      <c r="J12646">
        <v>1</v>
      </c>
      <c r="K12646">
        <v>2</v>
      </c>
      <c r="L12646">
        <v>0</v>
      </c>
      <c r="M12646">
        <v>0</v>
      </c>
      <c r="N12646">
        <v>0</v>
      </c>
      <c r="O12646" t="str">
        <f t="shared" si="1379"/>
        <v/>
      </c>
      <c r="P12646">
        <f>IF(ISERROR(VLOOKUP(G12646,Genes!$A$2:$A$749,1,0)),0,1)</f>
        <v>1</v>
      </c>
      <c r="Q12646">
        <f t="shared" si="1380"/>
        <v>0</v>
      </c>
      <c r="R12646">
        <f t="shared" si="1381"/>
        <v>1</v>
      </c>
      <c r="S12646">
        <f t="shared" si="1382"/>
        <v>127</v>
      </c>
      <c r="T12646">
        <f t="shared" si="1383"/>
        <v>129</v>
      </c>
      <c r="U12646">
        <f t="shared" si="1384"/>
        <v>0</v>
      </c>
      <c r="V12646" t="str">
        <f t="shared" si="1385"/>
        <v/>
      </c>
    </row>
    <row r="12647" spans="1:22" x14ac:dyDescent="0.2">
      <c r="A12647" t="s">
        <v>32095</v>
      </c>
      <c r="B12647" t="s">
        <v>288</v>
      </c>
      <c r="C12647">
        <v>152671303</v>
      </c>
      <c r="D12647">
        <v>152671470</v>
      </c>
      <c r="E12647">
        <v>168</v>
      </c>
      <c r="F12647" t="s">
        <v>74</v>
      </c>
      <c r="G12647" t="s">
        <v>4680</v>
      </c>
      <c r="H12647" t="s">
        <v>32096</v>
      </c>
      <c r="I12647">
        <v>3</v>
      </c>
      <c r="J12647">
        <v>1</v>
      </c>
      <c r="K12647">
        <v>2</v>
      </c>
      <c r="L12647">
        <v>0</v>
      </c>
      <c r="M12647">
        <v>0</v>
      </c>
      <c r="N12647">
        <v>0</v>
      </c>
      <c r="O12647" t="str">
        <f t="shared" si="1379"/>
        <v/>
      </c>
      <c r="P12647">
        <f>IF(ISERROR(VLOOKUP(G12647,Genes!$A$2:$A$749,1,0)),0,1)</f>
        <v>1</v>
      </c>
      <c r="Q12647">
        <f t="shared" si="1380"/>
        <v>0</v>
      </c>
      <c r="R12647">
        <f t="shared" si="1381"/>
        <v>1</v>
      </c>
      <c r="S12647">
        <f t="shared" si="1382"/>
        <v>128</v>
      </c>
      <c r="T12647">
        <f t="shared" si="1383"/>
        <v>130</v>
      </c>
      <c r="U12647">
        <f t="shared" si="1384"/>
        <v>0</v>
      </c>
      <c r="V12647" t="str">
        <f t="shared" si="1385"/>
        <v/>
      </c>
    </row>
    <row r="12648" spans="1:22" x14ac:dyDescent="0.2">
      <c r="A12648" t="s">
        <v>32097</v>
      </c>
      <c r="B12648" t="s">
        <v>288</v>
      </c>
      <c r="C12648">
        <v>152668194</v>
      </c>
      <c r="D12648">
        <v>152668370</v>
      </c>
      <c r="E12648">
        <v>177</v>
      </c>
      <c r="F12648" t="s">
        <v>74</v>
      </c>
      <c r="G12648" t="s">
        <v>4680</v>
      </c>
      <c r="H12648" t="s">
        <v>32098</v>
      </c>
      <c r="I12648">
        <v>3</v>
      </c>
      <c r="J12648">
        <v>1</v>
      </c>
      <c r="K12648">
        <v>2</v>
      </c>
      <c r="L12648">
        <v>0</v>
      </c>
      <c r="M12648">
        <v>0</v>
      </c>
      <c r="N12648">
        <v>0</v>
      </c>
      <c r="O12648" t="str">
        <f t="shared" si="1379"/>
        <v/>
      </c>
      <c r="P12648">
        <f>IF(ISERROR(VLOOKUP(G12648,Genes!$A$2:$A$749,1,0)),0,1)</f>
        <v>1</v>
      </c>
      <c r="Q12648">
        <f t="shared" si="1380"/>
        <v>0</v>
      </c>
      <c r="R12648">
        <f t="shared" si="1381"/>
        <v>1</v>
      </c>
      <c r="S12648">
        <f t="shared" si="1382"/>
        <v>129</v>
      </c>
      <c r="T12648">
        <f t="shared" si="1383"/>
        <v>131</v>
      </c>
      <c r="U12648">
        <f t="shared" si="1384"/>
        <v>0</v>
      </c>
      <c r="V12648" t="str">
        <f t="shared" si="1385"/>
        <v/>
      </c>
    </row>
    <row r="12649" spans="1:22" x14ac:dyDescent="0.2">
      <c r="A12649" t="s">
        <v>32099</v>
      </c>
      <c r="B12649" t="s">
        <v>288</v>
      </c>
      <c r="C12649">
        <v>152665216</v>
      </c>
      <c r="D12649">
        <v>152665362</v>
      </c>
      <c r="E12649">
        <v>147</v>
      </c>
      <c r="F12649" t="s">
        <v>74</v>
      </c>
      <c r="G12649" t="s">
        <v>4680</v>
      </c>
      <c r="H12649" t="s">
        <v>32100</v>
      </c>
      <c r="I12649">
        <v>3</v>
      </c>
      <c r="J12649">
        <v>1</v>
      </c>
      <c r="K12649">
        <v>2</v>
      </c>
      <c r="L12649">
        <v>0</v>
      </c>
      <c r="M12649">
        <v>0</v>
      </c>
      <c r="N12649">
        <v>0</v>
      </c>
      <c r="O12649" t="str">
        <f t="shared" si="1379"/>
        <v/>
      </c>
      <c r="P12649">
        <f>IF(ISERROR(VLOOKUP(G12649,Genes!$A$2:$A$749,1,0)),0,1)</f>
        <v>1</v>
      </c>
      <c r="Q12649">
        <f t="shared" si="1380"/>
        <v>0</v>
      </c>
      <c r="R12649">
        <f t="shared" si="1381"/>
        <v>1</v>
      </c>
      <c r="S12649">
        <f t="shared" si="1382"/>
        <v>130</v>
      </c>
      <c r="T12649">
        <f t="shared" si="1383"/>
        <v>132</v>
      </c>
      <c r="U12649">
        <f t="shared" si="1384"/>
        <v>0</v>
      </c>
      <c r="V12649" t="str">
        <f t="shared" si="1385"/>
        <v/>
      </c>
    </row>
    <row r="12650" spans="1:22" x14ac:dyDescent="0.2">
      <c r="A12650" t="s">
        <v>32101</v>
      </c>
      <c r="B12650" t="s">
        <v>288</v>
      </c>
      <c r="C12650">
        <v>152660376</v>
      </c>
      <c r="D12650">
        <v>152660501</v>
      </c>
      <c r="E12650">
        <v>126</v>
      </c>
      <c r="F12650" t="s">
        <v>74</v>
      </c>
      <c r="G12650" t="s">
        <v>4680</v>
      </c>
      <c r="H12650" t="s">
        <v>32102</v>
      </c>
      <c r="I12650">
        <v>3</v>
      </c>
      <c r="J12650">
        <v>1</v>
      </c>
      <c r="K12650">
        <v>2</v>
      </c>
      <c r="L12650">
        <v>0</v>
      </c>
      <c r="M12650">
        <v>0</v>
      </c>
      <c r="N12650">
        <v>0</v>
      </c>
      <c r="O12650" t="str">
        <f t="shared" si="1379"/>
        <v/>
      </c>
      <c r="P12650">
        <f>IF(ISERROR(VLOOKUP(G12650,Genes!$A$2:$A$749,1,0)),0,1)</f>
        <v>1</v>
      </c>
      <c r="Q12650">
        <f t="shared" si="1380"/>
        <v>0</v>
      </c>
      <c r="R12650">
        <f t="shared" si="1381"/>
        <v>1</v>
      </c>
      <c r="S12650">
        <f t="shared" si="1382"/>
        <v>131</v>
      </c>
      <c r="T12650">
        <f t="shared" si="1383"/>
        <v>133</v>
      </c>
      <c r="U12650">
        <f t="shared" si="1384"/>
        <v>0</v>
      </c>
      <c r="V12650" t="str">
        <f t="shared" si="1385"/>
        <v/>
      </c>
    </row>
    <row r="12651" spans="1:22" x14ac:dyDescent="0.2">
      <c r="A12651" t="s">
        <v>32103</v>
      </c>
      <c r="B12651" t="s">
        <v>288</v>
      </c>
      <c r="C12651">
        <v>152657976</v>
      </c>
      <c r="D12651">
        <v>152658152</v>
      </c>
      <c r="E12651">
        <v>177</v>
      </c>
      <c r="F12651" t="s">
        <v>74</v>
      </c>
      <c r="G12651" t="s">
        <v>4680</v>
      </c>
      <c r="H12651" t="s">
        <v>32104</v>
      </c>
      <c r="I12651">
        <v>3</v>
      </c>
      <c r="J12651">
        <v>1</v>
      </c>
      <c r="K12651">
        <v>2</v>
      </c>
      <c r="L12651">
        <v>0</v>
      </c>
      <c r="M12651">
        <v>0</v>
      </c>
      <c r="N12651">
        <v>0</v>
      </c>
      <c r="O12651" t="str">
        <f t="shared" si="1379"/>
        <v/>
      </c>
      <c r="P12651">
        <f>IF(ISERROR(VLOOKUP(G12651,Genes!$A$2:$A$749,1,0)),0,1)</f>
        <v>1</v>
      </c>
      <c r="Q12651">
        <f t="shared" si="1380"/>
        <v>0</v>
      </c>
      <c r="R12651">
        <f t="shared" si="1381"/>
        <v>1</v>
      </c>
      <c r="S12651">
        <f t="shared" si="1382"/>
        <v>132</v>
      </c>
      <c r="T12651">
        <f t="shared" si="1383"/>
        <v>134</v>
      </c>
      <c r="U12651">
        <f t="shared" si="1384"/>
        <v>0</v>
      </c>
      <c r="V12651" t="str">
        <f t="shared" si="1385"/>
        <v/>
      </c>
    </row>
    <row r="12652" spans="1:22" x14ac:dyDescent="0.2">
      <c r="A12652" t="s">
        <v>32105</v>
      </c>
      <c r="B12652" t="s">
        <v>288</v>
      </c>
      <c r="C12652">
        <v>152831328</v>
      </c>
      <c r="D12652">
        <v>152831506</v>
      </c>
      <c r="E12652">
        <v>179</v>
      </c>
      <c r="F12652" t="s">
        <v>74</v>
      </c>
      <c r="G12652" t="s">
        <v>4680</v>
      </c>
      <c r="H12652" t="s">
        <v>32106</v>
      </c>
      <c r="I12652">
        <v>3</v>
      </c>
      <c r="J12652">
        <v>1</v>
      </c>
      <c r="K12652">
        <v>2</v>
      </c>
      <c r="L12652">
        <v>0</v>
      </c>
      <c r="M12652">
        <v>0</v>
      </c>
      <c r="N12652">
        <v>0</v>
      </c>
      <c r="O12652" t="str">
        <f t="shared" si="1379"/>
        <v/>
      </c>
      <c r="P12652">
        <f>IF(ISERROR(VLOOKUP(G12652,Genes!$A$2:$A$749,1,0)),0,1)</f>
        <v>1</v>
      </c>
      <c r="Q12652">
        <f t="shared" si="1380"/>
        <v>0</v>
      </c>
      <c r="R12652">
        <f t="shared" si="1381"/>
        <v>1</v>
      </c>
      <c r="S12652">
        <f t="shared" si="1382"/>
        <v>133</v>
      </c>
      <c r="T12652">
        <f t="shared" si="1383"/>
        <v>135</v>
      </c>
      <c r="U12652">
        <f t="shared" si="1384"/>
        <v>0</v>
      </c>
      <c r="V12652" t="str">
        <f t="shared" si="1385"/>
        <v/>
      </c>
    </row>
    <row r="12653" spans="1:22" x14ac:dyDescent="0.2">
      <c r="A12653" t="s">
        <v>32107</v>
      </c>
      <c r="B12653" t="s">
        <v>288</v>
      </c>
      <c r="C12653">
        <v>152655143</v>
      </c>
      <c r="D12653">
        <v>152655408</v>
      </c>
      <c r="E12653">
        <v>266</v>
      </c>
      <c r="F12653" t="s">
        <v>74</v>
      </c>
      <c r="G12653" t="s">
        <v>4680</v>
      </c>
      <c r="H12653" t="s">
        <v>32108</v>
      </c>
      <c r="I12653">
        <v>4</v>
      </c>
      <c r="J12653">
        <v>2</v>
      </c>
      <c r="K12653">
        <v>2</v>
      </c>
      <c r="L12653">
        <v>0</v>
      </c>
      <c r="M12653">
        <v>0</v>
      </c>
      <c r="N12653">
        <v>0</v>
      </c>
      <c r="O12653" t="str">
        <f t="shared" si="1379"/>
        <v/>
      </c>
      <c r="P12653">
        <f>IF(ISERROR(VLOOKUP(G12653,Genes!$A$2:$A$749,1,0)),0,1)</f>
        <v>1</v>
      </c>
      <c r="Q12653">
        <f t="shared" si="1380"/>
        <v>0</v>
      </c>
      <c r="R12653">
        <f t="shared" si="1381"/>
        <v>1</v>
      </c>
      <c r="S12653">
        <f t="shared" si="1382"/>
        <v>134</v>
      </c>
      <c r="T12653">
        <f t="shared" si="1383"/>
        <v>136</v>
      </c>
      <c r="U12653">
        <f t="shared" si="1384"/>
        <v>0</v>
      </c>
      <c r="V12653" t="str">
        <f t="shared" si="1385"/>
        <v/>
      </c>
    </row>
    <row r="12654" spans="1:22" x14ac:dyDescent="0.2">
      <c r="A12654" t="s">
        <v>32109</v>
      </c>
      <c r="B12654" t="s">
        <v>288</v>
      </c>
      <c r="C12654">
        <v>152650865</v>
      </c>
      <c r="D12654">
        <v>152653025</v>
      </c>
      <c r="E12654">
        <v>2161</v>
      </c>
      <c r="F12654" t="s">
        <v>74</v>
      </c>
      <c r="G12654" t="s">
        <v>4680</v>
      </c>
      <c r="H12654" t="s">
        <v>32110</v>
      </c>
      <c r="I12654">
        <v>36</v>
      </c>
      <c r="J12654">
        <v>34</v>
      </c>
      <c r="K12654">
        <v>2</v>
      </c>
      <c r="L12654">
        <v>0</v>
      </c>
      <c r="M12654">
        <v>0</v>
      </c>
      <c r="N12654">
        <v>0</v>
      </c>
      <c r="O12654" t="str">
        <f t="shared" si="1379"/>
        <v/>
      </c>
      <c r="P12654">
        <f>IF(ISERROR(VLOOKUP(G12654,Genes!$A$2:$A$749,1,0)),0,1)</f>
        <v>1</v>
      </c>
      <c r="Q12654">
        <f t="shared" si="1380"/>
        <v>0</v>
      </c>
      <c r="R12654">
        <f t="shared" si="1381"/>
        <v>1</v>
      </c>
      <c r="S12654">
        <f t="shared" si="1382"/>
        <v>135</v>
      </c>
      <c r="T12654">
        <f t="shared" si="1383"/>
        <v>137</v>
      </c>
      <c r="U12654">
        <f t="shared" si="1384"/>
        <v>0</v>
      </c>
      <c r="V12654" t="str">
        <f t="shared" si="1385"/>
        <v/>
      </c>
    </row>
    <row r="12655" spans="1:22" x14ac:dyDescent="0.2">
      <c r="A12655" t="s">
        <v>32111</v>
      </c>
      <c r="B12655" t="s">
        <v>288</v>
      </c>
      <c r="C12655">
        <v>152647431</v>
      </c>
      <c r="D12655">
        <v>152647768</v>
      </c>
      <c r="E12655">
        <v>338</v>
      </c>
      <c r="F12655" t="s">
        <v>74</v>
      </c>
      <c r="G12655" t="s">
        <v>4680</v>
      </c>
      <c r="H12655" t="s">
        <v>32112</v>
      </c>
      <c r="I12655">
        <v>5</v>
      </c>
      <c r="J12655">
        <v>3</v>
      </c>
      <c r="K12655">
        <v>2</v>
      </c>
      <c r="L12655">
        <v>0</v>
      </c>
      <c r="M12655">
        <v>0</v>
      </c>
      <c r="N12655">
        <v>0</v>
      </c>
      <c r="O12655" t="str">
        <f t="shared" si="1379"/>
        <v/>
      </c>
      <c r="P12655">
        <f>IF(ISERROR(VLOOKUP(G12655,Genes!$A$2:$A$749,1,0)),0,1)</f>
        <v>1</v>
      </c>
      <c r="Q12655">
        <f t="shared" si="1380"/>
        <v>0</v>
      </c>
      <c r="R12655">
        <f t="shared" si="1381"/>
        <v>1</v>
      </c>
      <c r="S12655">
        <f t="shared" si="1382"/>
        <v>136</v>
      </c>
      <c r="T12655">
        <f t="shared" si="1383"/>
        <v>138</v>
      </c>
      <c r="U12655">
        <f t="shared" si="1384"/>
        <v>0</v>
      </c>
      <c r="V12655" t="str">
        <f t="shared" si="1385"/>
        <v/>
      </c>
    </row>
    <row r="12656" spans="1:22" x14ac:dyDescent="0.2">
      <c r="A12656" t="s">
        <v>32113</v>
      </c>
      <c r="B12656" t="s">
        <v>288</v>
      </c>
      <c r="C12656">
        <v>152647093</v>
      </c>
      <c r="D12656">
        <v>152647237</v>
      </c>
      <c r="E12656">
        <v>145</v>
      </c>
      <c r="F12656" t="s">
        <v>74</v>
      </c>
      <c r="G12656" t="s">
        <v>4680</v>
      </c>
      <c r="H12656" t="s">
        <v>32114</v>
      </c>
      <c r="I12656">
        <v>3</v>
      </c>
      <c r="J12656">
        <v>1</v>
      </c>
      <c r="K12656">
        <v>2</v>
      </c>
      <c r="L12656">
        <v>0</v>
      </c>
      <c r="M12656">
        <v>0</v>
      </c>
      <c r="N12656">
        <v>0</v>
      </c>
      <c r="O12656" t="str">
        <f t="shared" si="1379"/>
        <v/>
      </c>
      <c r="P12656">
        <f>IF(ISERROR(VLOOKUP(G12656,Genes!$A$2:$A$749,1,0)),0,1)</f>
        <v>1</v>
      </c>
      <c r="Q12656">
        <f t="shared" si="1380"/>
        <v>0</v>
      </c>
      <c r="R12656">
        <f t="shared" si="1381"/>
        <v>1</v>
      </c>
      <c r="S12656">
        <f t="shared" si="1382"/>
        <v>137</v>
      </c>
      <c r="T12656">
        <f t="shared" si="1383"/>
        <v>139</v>
      </c>
      <c r="U12656">
        <f t="shared" si="1384"/>
        <v>0</v>
      </c>
      <c r="V12656" t="str">
        <f t="shared" si="1385"/>
        <v/>
      </c>
    </row>
    <row r="12657" spans="1:22" x14ac:dyDescent="0.2">
      <c r="A12657" t="s">
        <v>32115</v>
      </c>
      <c r="B12657" t="s">
        <v>288</v>
      </c>
      <c r="C12657">
        <v>152646219</v>
      </c>
      <c r="D12657">
        <v>152646437</v>
      </c>
      <c r="E12657">
        <v>219</v>
      </c>
      <c r="F12657" t="s">
        <v>74</v>
      </c>
      <c r="G12657" t="s">
        <v>4680</v>
      </c>
      <c r="H12657" t="s">
        <v>32116</v>
      </c>
      <c r="I12657">
        <v>3</v>
      </c>
      <c r="J12657">
        <v>1</v>
      </c>
      <c r="K12657">
        <v>2</v>
      </c>
      <c r="L12657">
        <v>0</v>
      </c>
      <c r="M12657">
        <v>0</v>
      </c>
      <c r="N12657">
        <v>0</v>
      </c>
      <c r="O12657" t="str">
        <f t="shared" si="1379"/>
        <v/>
      </c>
      <c r="P12657">
        <f>IF(ISERROR(VLOOKUP(G12657,Genes!$A$2:$A$749,1,0)),0,1)</f>
        <v>1</v>
      </c>
      <c r="Q12657">
        <f t="shared" si="1380"/>
        <v>0</v>
      </c>
      <c r="R12657">
        <f t="shared" si="1381"/>
        <v>1</v>
      </c>
      <c r="S12657">
        <f t="shared" si="1382"/>
        <v>138</v>
      </c>
      <c r="T12657">
        <f t="shared" si="1383"/>
        <v>140</v>
      </c>
      <c r="U12657">
        <f t="shared" si="1384"/>
        <v>0</v>
      </c>
      <c r="V12657" t="str">
        <f t="shared" si="1385"/>
        <v/>
      </c>
    </row>
    <row r="12658" spans="1:22" x14ac:dyDescent="0.2">
      <c r="A12658" t="s">
        <v>32117</v>
      </c>
      <c r="B12658" t="s">
        <v>288</v>
      </c>
      <c r="C12658">
        <v>152644613</v>
      </c>
      <c r="D12658">
        <v>152644872</v>
      </c>
      <c r="E12658">
        <v>260</v>
      </c>
      <c r="F12658" t="s">
        <v>74</v>
      </c>
      <c r="G12658" t="s">
        <v>4680</v>
      </c>
      <c r="H12658" t="s">
        <v>32118</v>
      </c>
      <c r="I12658">
        <v>4</v>
      </c>
      <c r="J12658">
        <v>2</v>
      </c>
      <c r="K12658">
        <v>2</v>
      </c>
      <c r="L12658">
        <v>0</v>
      </c>
      <c r="M12658">
        <v>0</v>
      </c>
      <c r="N12658">
        <v>0</v>
      </c>
      <c r="O12658" t="str">
        <f t="shared" si="1379"/>
        <v/>
      </c>
      <c r="P12658">
        <f>IF(ISERROR(VLOOKUP(G12658,Genes!$A$2:$A$749,1,0)),0,1)</f>
        <v>1</v>
      </c>
      <c r="Q12658">
        <f t="shared" si="1380"/>
        <v>0</v>
      </c>
      <c r="R12658">
        <f t="shared" si="1381"/>
        <v>1</v>
      </c>
      <c r="S12658">
        <f t="shared" si="1382"/>
        <v>139</v>
      </c>
      <c r="T12658">
        <f t="shared" si="1383"/>
        <v>141</v>
      </c>
      <c r="U12658">
        <f t="shared" si="1384"/>
        <v>0</v>
      </c>
      <c r="V12658" t="str">
        <f t="shared" si="1385"/>
        <v/>
      </c>
    </row>
    <row r="12659" spans="1:22" x14ac:dyDescent="0.2">
      <c r="A12659" t="s">
        <v>32119</v>
      </c>
      <c r="B12659" t="s">
        <v>288</v>
      </c>
      <c r="C12659">
        <v>152642856</v>
      </c>
      <c r="D12659">
        <v>152643021</v>
      </c>
      <c r="E12659">
        <v>166</v>
      </c>
      <c r="F12659" t="s">
        <v>74</v>
      </c>
      <c r="G12659" t="s">
        <v>4680</v>
      </c>
      <c r="H12659" t="s">
        <v>32120</v>
      </c>
      <c r="I12659">
        <v>3</v>
      </c>
      <c r="J12659">
        <v>1</v>
      </c>
      <c r="K12659">
        <v>2</v>
      </c>
      <c r="L12659">
        <v>0</v>
      </c>
      <c r="M12659">
        <v>0</v>
      </c>
      <c r="N12659">
        <v>0</v>
      </c>
      <c r="O12659" t="str">
        <f t="shared" si="1379"/>
        <v/>
      </c>
      <c r="P12659">
        <f>IF(ISERROR(VLOOKUP(G12659,Genes!$A$2:$A$749,1,0)),0,1)</f>
        <v>1</v>
      </c>
      <c r="Q12659">
        <f t="shared" si="1380"/>
        <v>0</v>
      </c>
      <c r="R12659">
        <f t="shared" si="1381"/>
        <v>1</v>
      </c>
      <c r="S12659">
        <f t="shared" si="1382"/>
        <v>140</v>
      </c>
      <c r="T12659">
        <f t="shared" si="1383"/>
        <v>142</v>
      </c>
      <c r="U12659">
        <f t="shared" si="1384"/>
        <v>0</v>
      </c>
      <c r="V12659" t="str">
        <f t="shared" si="1385"/>
        <v/>
      </c>
    </row>
    <row r="12660" spans="1:22" x14ac:dyDescent="0.2">
      <c r="A12660" t="s">
        <v>32121</v>
      </c>
      <c r="B12660" t="s">
        <v>288</v>
      </c>
      <c r="C12660">
        <v>152642373</v>
      </c>
      <c r="D12660">
        <v>152642525</v>
      </c>
      <c r="E12660">
        <v>153</v>
      </c>
      <c r="F12660" t="s">
        <v>74</v>
      </c>
      <c r="G12660" t="s">
        <v>4680</v>
      </c>
      <c r="H12660" t="s">
        <v>32122</v>
      </c>
      <c r="I12660">
        <v>3</v>
      </c>
      <c r="J12660">
        <v>1</v>
      </c>
      <c r="K12660">
        <v>2</v>
      </c>
      <c r="L12660">
        <v>0</v>
      </c>
      <c r="M12660">
        <v>0</v>
      </c>
      <c r="N12660">
        <v>0</v>
      </c>
      <c r="O12660" t="str">
        <f t="shared" si="1379"/>
        <v/>
      </c>
      <c r="P12660">
        <f>IF(ISERROR(VLOOKUP(G12660,Genes!$A$2:$A$749,1,0)),0,1)</f>
        <v>1</v>
      </c>
      <c r="Q12660">
        <f t="shared" si="1380"/>
        <v>0</v>
      </c>
      <c r="R12660">
        <f t="shared" si="1381"/>
        <v>1</v>
      </c>
      <c r="S12660">
        <f t="shared" si="1382"/>
        <v>141</v>
      </c>
      <c r="T12660">
        <f t="shared" si="1383"/>
        <v>143</v>
      </c>
      <c r="U12660">
        <f t="shared" si="1384"/>
        <v>0</v>
      </c>
      <c r="V12660" t="str">
        <f t="shared" si="1385"/>
        <v/>
      </c>
    </row>
    <row r="12661" spans="1:22" x14ac:dyDescent="0.2">
      <c r="A12661" t="s">
        <v>32123</v>
      </c>
      <c r="B12661" t="s">
        <v>288</v>
      </c>
      <c r="C12661">
        <v>152639998</v>
      </c>
      <c r="D12661">
        <v>152640150</v>
      </c>
      <c r="E12661">
        <v>153</v>
      </c>
      <c r="F12661" t="s">
        <v>74</v>
      </c>
      <c r="G12661" t="s">
        <v>4680</v>
      </c>
      <c r="H12661" t="s">
        <v>32124</v>
      </c>
      <c r="I12661">
        <v>3</v>
      </c>
      <c r="J12661">
        <v>1</v>
      </c>
      <c r="K12661">
        <v>2</v>
      </c>
      <c r="L12661">
        <v>0</v>
      </c>
      <c r="M12661">
        <v>0</v>
      </c>
      <c r="N12661">
        <v>0</v>
      </c>
      <c r="O12661" t="str">
        <f t="shared" si="1379"/>
        <v/>
      </c>
      <c r="P12661">
        <f>IF(ISERROR(VLOOKUP(G12661,Genes!$A$2:$A$749,1,0)),0,1)</f>
        <v>1</v>
      </c>
      <c r="Q12661">
        <f t="shared" si="1380"/>
        <v>0</v>
      </c>
      <c r="R12661">
        <f t="shared" si="1381"/>
        <v>1</v>
      </c>
      <c r="S12661">
        <f t="shared" si="1382"/>
        <v>142</v>
      </c>
      <c r="T12661">
        <f t="shared" si="1383"/>
        <v>144</v>
      </c>
      <c r="U12661">
        <f t="shared" si="1384"/>
        <v>0</v>
      </c>
      <c r="V12661" t="str">
        <f t="shared" si="1385"/>
        <v/>
      </c>
    </row>
    <row r="12662" spans="1:22" x14ac:dyDescent="0.2">
      <c r="A12662" t="s">
        <v>32125</v>
      </c>
      <c r="B12662" t="s">
        <v>288</v>
      </c>
      <c r="C12662">
        <v>152639216</v>
      </c>
      <c r="D12662">
        <v>152639398</v>
      </c>
      <c r="E12662">
        <v>183</v>
      </c>
      <c r="F12662" t="s">
        <v>74</v>
      </c>
      <c r="G12662" t="s">
        <v>4680</v>
      </c>
      <c r="H12662" t="s">
        <v>32126</v>
      </c>
      <c r="I12662">
        <v>3</v>
      </c>
      <c r="J12662">
        <v>1</v>
      </c>
      <c r="K12662">
        <v>2</v>
      </c>
      <c r="L12662">
        <v>0</v>
      </c>
      <c r="M12662">
        <v>0</v>
      </c>
      <c r="N12662">
        <v>0</v>
      </c>
      <c r="O12662" t="str">
        <f t="shared" si="1379"/>
        <v/>
      </c>
      <c r="P12662">
        <f>IF(ISERROR(VLOOKUP(G12662,Genes!$A$2:$A$749,1,0)),0,1)</f>
        <v>1</v>
      </c>
      <c r="Q12662">
        <f t="shared" si="1380"/>
        <v>0</v>
      </c>
      <c r="R12662">
        <f t="shared" si="1381"/>
        <v>1</v>
      </c>
      <c r="S12662">
        <f t="shared" si="1382"/>
        <v>143</v>
      </c>
      <c r="T12662">
        <f t="shared" si="1383"/>
        <v>145</v>
      </c>
      <c r="U12662">
        <f t="shared" si="1384"/>
        <v>0</v>
      </c>
      <c r="V12662" t="str">
        <f t="shared" si="1385"/>
        <v/>
      </c>
    </row>
    <row r="12663" spans="1:22" x14ac:dyDescent="0.2">
      <c r="A12663" t="s">
        <v>32127</v>
      </c>
      <c r="B12663" t="s">
        <v>288</v>
      </c>
      <c r="C12663">
        <v>152826336</v>
      </c>
      <c r="D12663">
        <v>152826532</v>
      </c>
      <c r="E12663">
        <v>197</v>
      </c>
      <c r="F12663" t="s">
        <v>74</v>
      </c>
      <c r="G12663" t="s">
        <v>4680</v>
      </c>
      <c r="H12663" t="s">
        <v>32128</v>
      </c>
      <c r="I12663">
        <v>3</v>
      </c>
      <c r="J12663">
        <v>1</v>
      </c>
      <c r="K12663">
        <v>2</v>
      </c>
      <c r="L12663">
        <v>0</v>
      </c>
      <c r="M12663">
        <v>0</v>
      </c>
      <c r="N12663">
        <v>0</v>
      </c>
      <c r="O12663" t="str">
        <f t="shared" si="1379"/>
        <v/>
      </c>
      <c r="P12663">
        <f>IF(ISERROR(VLOOKUP(G12663,Genes!$A$2:$A$749,1,0)),0,1)</f>
        <v>1</v>
      </c>
      <c r="Q12663">
        <f t="shared" si="1380"/>
        <v>0</v>
      </c>
      <c r="R12663">
        <f t="shared" si="1381"/>
        <v>1</v>
      </c>
      <c r="S12663">
        <f t="shared" si="1382"/>
        <v>144</v>
      </c>
      <c r="T12663">
        <f t="shared" si="1383"/>
        <v>146</v>
      </c>
      <c r="U12663">
        <f t="shared" si="1384"/>
        <v>0</v>
      </c>
      <c r="V12663" t="str">
        <f t="shared" si="1385"/>
        <v/>
      </c>
    </row>
    <row r="12664" spans="1:22" x14ac:dyDescent="0.2">
      <c r="A12664" t="s">
        <v>32129</v>
      </c>
      <c r="B12664" t="s">
        <v>288</v>
      </c>
      <c r="C12664">
        <v>152637984</v>
      </c>
      <c r="D12664">
        <v>152638121</v>
      </c>
      <c r="E12664">
        <v>138</v>
      </c>
      <c r="F12664" t="s">
        <v>74</v>
      </c>
      <c r="G12664" t="s">
        <v>4680</v>
      </c>
      <c r="H12664" t="s">
        <v>32130</v>
      </c>
      <c r="I12664">
        <v>3</v>
      </c>
      <c r="J12664">
        <v>1</v>
      </c>
      <c r="K12664">
        <v>2</v>
      </c>
      <c r="L12664">
        <v>0</v>
      </c>
      <c r="M12664">
        <v>0</v>
      </c>
      <c r="N12664">
        <v>0</v>
      </c>
      <c r="O12664" t="str">
        <f t="shared" si="1379"/>
        <v/>
      </c>
      <c r="P12664">
        <f>IF(ISERROR(VLOOKUP(G12664,Genes!$A$2:$A$749,1,0)),0,1)</f>
        <v>1</v>
      </c>
      <c r="Q12664">
        <f t="shared" si="1380"/>
        <v>0</v>
      </c>
      <c r="R12664">
        <f t="shared" si="1381"/>
        <v>1</v>
      </c>
      <c r="S12664">
        <f t="shared" si="1382"/>
        <v>145</v>
      </c>
      <c r="T12664">
        <f t="shared" si="1383"/>
        <v>147</v>
      </c>
      <c r="U12664">
        <f t="shared" si="1384"/>
        <v>0</v>
      </c>
      <c r="V12664" t="str">
        <f t="shared" si="1385"/>
        <v/>
      </c>
    </row>
    <row r="12665" spans="1:22" x14ac:dyDescent="0.2">
      <c r="A12665" t="s">
        <v>32131</v>
      </c>
      <c r="B12665" t="s">
        <v>288</v>
      </c>
      <c r="C12665">
        <v>152631823</v>
      </c>
      <c r="D12665">
        <v>152632008</v>
      </c>
      <c r="E12665">
        <v>186</v>
      </c>
      <c r="F12665" t="s">
        <v>74</v>
      </c>
      <c r="G12665" t="s">
        <v>4680</v>
      </c>
      <c r="H12665" t="s">
        <v>32132</v>
      </c>
      <c r="I12665">
        <v>4</v>
      </c>
      <c r="J12665">
        <v>1</v>
      </c>
      <c r="K12665">
        <v>2</v>
      </c>
      <c r="L12665">
        <v>0</v>
      </c>
      <c r="M12665">
        <v>0</v>
      </c>
      <c r="N12665">
        <v>1</v>
      </c>
      <c r="O12665" t="str">
        <f t="shared" si="1379"/>
        <v/>
      </c>
      <c r="P12665">
        <f>IF(ISERROR(VLOOKUP(G12665,Genes!$A$2:$A$749,1,0)),0,1)</f>
        <v>1</v>
      </c>
      <c r="Q12665">
        <f t="shared" si="1380"/>
        <v>0</v>
      </c>
      <c r="R12665">
        <f t="shared" si="1381"/>
        <v>1</v>
      </c>
      <c r="S12665">
        <f t="shared" si="1382"/>
        <v>146</v>
      </c>
      <c r="T12665">
        <f t="shared" si="1383"/>
        <v>148</v>
      </c>
      <c r="U12665">
        <f t="shared" si="1384"/>
        <v>0</v>
      </c>
      <c r="V12665" t="str">
        <f t="shared" si="1385"/>
        <v/>
      </c>
    </row>
    <row r="12666" spans="1:22" x14ac:dyDescent="0.2">
      <c r="A12666" t="s">
        <v>32133</v>
      </c>
      <c r="B12666" t="s">
        <v>288</v>
      </c>
      <c r="C12666">
        <v>152631531</v>
      </c>
      <c r="D12666">
        <v>152631653</v>
      </c>
      <c r="E12666">
        <v>123</v>
      </c>
      <c r="F12666" t="s">
        <v>74</v>
      </c>
      <c r="G12666" t="s">
        <v>4680</v>
      </c>
      <c r="H12666" t="s">
        <v>32134</v>
      </c>
      <c r="I12666">
        <v>3</v>
      </c>
      <c r="J12666">
        <v>1</v>
      </c>
      <c r="K12666">
        <v>2</v>
      </c>
      <c r="L12666">
        <v>0</v>
      </c>
      <c r="M12666">
        <v>0</v>
      </c>
      <c r="N12666">
        <v>0</v>
      </c>
      <c r="O12666" t="str">
        <f t="shared" si="1379"/>
        <v/>
      </c>
      <c r="P12666">
        <f>IF(ISERROR(VLOOKUP(G12666,Genes!$A$2:$A$749,1,0)),0,1)</f>
        <v>1</v>
      </c>
      <c r="Q12666">
        <f t="shared" si="1380"/>
        <v>0</v>
      </c>
      <c r="R12666">
        <f t="shared" si="1381"/>
        <v>1</v>
      </c>
      <c r="S12666">
        <f t="shared" si="1382"/>
        <v>147</v>
      </c>
      <c r="T12666">
        <f t="shared" si="1383"/>
        <v>149</v>
      </c>
      <c r="U12666">
        <f t="shared" si="1384"/>
        <v>0</v>
      </c>
      <c r="V12666" t="str">
        <f t="shared" si="1385"/>
        <v/>
      </c>
    </row>
    <row r="12667" spans="1:22" x14ac:dyDescent="0.2">
      <c r="A12667" t="s">
        <v>32135</v>
      </c>
      <c r="B12667" t="s">
        <v>288</v>
      </c>
      <c r="C12667">
        <v>152630970</v>
      </c>
      <c r="D12667">
        <v>152631152</v>
      </c>
      <c r="E12667">
        <v>183</v>
      </c>
      <c r="F12667" t="s">
        <v>74</v>
      </c>
      <c r="G12667" t="s">
        <v>4680</v>
      </c>
      <c r="H12667" t="s">
        <v>32136</v>
      </c>
      <c r="I12667">
        <v>3</v>
      </c>
      <c r="J12667">
        <v>1</v>
      </c>
      <c r="K12667">
        <v>2</v>
      </c>
      <c r="L12667">
        <v>0</v>
      </c>
      <c r="M12667">
        <v>0</v>
      </c>
      <c r="N12667">
        <v>0</v>
      </c>
      <c r="O12667" t="str">
        <f t="shared" si="1379"/>
        <v/>
      </c>
      <c r="P12667">
        <f>IF(ISERROR(VLOOKUP(G12667,Genes!$A$2:$A$749,1,0)),0,1)</f>
        <v>1</v>
      </c>
      <c r="Q12667">
        <f t="shared" si="1380"/>
        <v>0</v>
      </c>
      <c r="R12667">
        <f t="shared" si="1381"/>
        <v>1</v>
      </c>
      <c r="S12667">
        <f t="shared" si="1382"/>
        <v>148</v>
      </c>
      <c r="T12667">
        <f t="shared" si="1383"/>
        <v>150</v>
      </c>
      <c r="U12667">
        <f t="shared" si="1384"/>
        <v>0</v>
      </c>
      <c r="V12667" t="str">
        <f t="shared" si="1385"/>
        <v/>
      </c>
    </row>
    <row r="12668" spans="1:22" x14ac:dyDescent="0.2">
      <c r="A12668" t="s">
        <v>32137</v>
      </c>
      <c r="B12668" t="s">
        <v>288</v>
      </c>
      <c r="C12668">
        <v>152630966</v>
      </c>
      <c r="D12668">
        <v>152631152</v>
      </c>
      <c r="E12668">
        <v>187</v>
      </c>
      <c r="F12668" t="s">
        <v>74</v>
      </c>
      <c r="G12668" t="s">
        <v>4680</v>
      </c>
      <c r="H12668" t="s">
        <v>32138</v>
      </c>
      <c r="I12668">
        <v>3</v>
      </c>
      <c r="J12668">
        <v>1</v>
      </c>
      <c r="K12668">
        <v>2</v>
      </c>
      <c r="L12668">
        <v>0</v>
      </c>
      <c r="M12668">
        <v>0</v>
      </c>
      <c r="N12668">
        <v>0</v>
      </c>
      <c r="O12668" t="str">
        <f t="shared" si="1379"/>
        <v/>
      </c>
      <c r="P12668">
        <f>IF(ISERROR(VLOOKUP(G12668,Genes!$A$2:$A$749,1,0)),0,1)</f>
        <v>1</v>
      </c>
      <c r="Q12668">
        <f t="shared" si="1380"/>
        <v>0</v>
      </c>
      <c r="R12668">
        <f t="shared" si="1381"/>
        <v>1</v>
      </c>
      <c r="S12668">
        <f t="shared" si="1382"/>
        <v>149</v>
      </c>
      <c r="T12668">
        <f t="shared" si="1383"/>
        <v>151</v>
      </c>
      <c r="U12668">
        <f t="shared" si="1384"/>
        <v>0</v>
      </c>
      <c r="V12668" t="str">
        <f t="shared" si="1385"/>
        <v/>
      </c>
    </row>
    <row r="12669" spans="1:22" x14ac:dyDescent="0.2">
      <c r="A12669" t="s">
        <v>32139</v>
      </c>
      <c r="B12669" t="s">
        <v>288</v>
      </c>
      <c r="C12669">
        <v>152629624</v>
      </c>
      <c r="D12669">
        <v>152629767</v>
      </c>
      <c r="E12669">
        <v>144</v>
      </c>
      <c r="F12669" t="s">
        <v>74</v>
      </c>
      <c r="G12669" t="s">
        <v>4680</v>
      </c>
      <c r="H12669" t="s">
        <v>32140</v>
      </c>
      <c r="I12669">
        <v>3</v>
      </c>
      <c r="J12669">
        <v>1</v>
      </c>
      <c r="K12669">
        <v>2</v>
      </c>
      <c r="L12669">
        <v>0</v>
      </c>
      <c r="M12669">
        <v>0</v>
      </c>
      <c r="N12669">
        <v>0</v>
      </c>
      <c r="O12669" t="str">
        <f t="shared" si="1379"/>
        <v/>
      </c>
      <c r="P12669">
        <f>IF(ISERROR(VLOOKUP(G12669,Genes!$A$2:$A$749,1,0)),0,1)</f>
        <v>1</v>
      </c>
      <c r="Q12669">
        <f t="shared" si="1380"/>
        <v>0</v>
      </c>
      <c r="R12669">
        <f t="shared" si="1381"/>
        <v>1</v>
      </c>
      <c r="S12669">
        <f t="shared" si="1382"/>
        <v>150</v>
      </c>
      <c r="T12669">
        <f t="shared" si="1383"/>
        <v>152</v>
      </c>
      <c r="U12669">
        <f t="shared" si="1384"/>
        <v>0</v>
      </c>
      <c r="V12669" t="str">
        <f t="shared" si="1385"/>
        <v/>
      </c>
    </row>
    <row r="12670" spans="1:22" x14ac:dyDescent="0.2">
      <c r="A12670" t="s">
        <v>32141</v>
      </c>
      <c r="B12670" t="s">
        <v>288</v>
      </c>
      <c r="C12670">
        <v>152629624</v>
      </c>
      <c r="D12670">
        <v>152629763</v>
      </c>
      <c r="E12670">
        <v>140</v>
      </c>
      <c r="F12670" t="s">
        <v>74</v>
      </c>
      <c r="G12670" t="s">
        <v>4680</v>
      </c>
      <c r="H12670" t="s">
        <v>32142</v>
      </c>
      <c r="I12670">
        <v>3</v>
      </c>
      <c r="J12670">
        <v>1</v>
      </c>
      <c r="K12670">
        <v>2</v>
      </c>
      <c r="L12670">
        <v>0</v>
      </c>
      <c r="M12670">
        <v>0</v>
      </c>
      <c r="N12670">
        <v>0</v>
      </c>
      <c r="O12670" t="str">
        <f t="shared" si="1379"/>
        <v/>
      </c>
      <c r="P12670">
        <f>IF(ISERROR(VLOOKUP(G12670,Genes!$A$2:$A$749,1,0)),0,1)</f>
        <v>1</v>
      </c>
      <c r="Q12670">
        <f t="shared" si="1380"/>
        <v>0</v>
      </c>
      <c r="R12670">
        <f t="shared" si="1381"/>
        <v>1</v>
      </c>
      <c r="S12670">
        <f t="shared" si="1382"/>
        <v>151</v>
      </c>
      <c r="T12670">
        <f t="shared" si="1383"/>
        <v>153</v>
      </c>
      <c r="U12670">
        <f t="shared" si="1384"/>
        <v>0</v>
      </c>
      <c r="V12670" t="str">
        <f t="shared" si="1385"/>
        <v/>
      </c>
    </row>
    <row r="12671" spans="1:22" x14ac:dyDescent="0.2">
      <c r="A12671" t="s">
        <v>32143</v>
      </c>
      <c r="B12671" t="s">
        <v>288</v>
      </c>
      <c r="C12671">
        <v>152623004</v>
      </c>
      <c r="D12671">
        <v>152623198</v>
      </c>
      <c r="E12671">
        <v>195</v>
      </c>
      <c r="F12671" t="s">
        <v>74</v>
      </c>
      <c r="G12671" t="s">
        <v>4680</v>
      </c>
      <c r="H12671" t="s">
        <v>32144</v>
      </c>
      <c r="I12671">
        <v>3</v>
      </c>
      <c r="J12671">
        <v>1</v>
      </c>
      <c r="K12671">
        <v>2</v>
      </c>
      <c r="L12671">
        <v>0</v>
      </c>
      <c r="M12671">
        <v>0</v>
      </c>
      <c r="N12671">
        <v>0</v>
      </c>
      <c r="O12671" t="str">
        <f t="shared" si="1379"/>
        <v/>
      </c>
      <c r="P12671">
        <f>IF(ISERROR(VLOOKUP(G12671,Genes!$A$2:$A$749,1,0)),0,1)</f>
        <v>1</v>
      </c>
      <c r="Q12671">
        <f t="shared" si="1380"/>
        <v>0</v>
      </c>
      <c r="R12671">
        <f t="shared" si="1381"/>
        <v>1</v>
      </c>
      <c r="S12671">
        <f t="shared" si="1382"/>
        <v>152</v>
      </c>
      <c r="T12671">
        <f t="shared" si="1383"/>
        <v>154</v>
      </c>
      <c r="U12671">
        <f t="shared" si="1384"/>
        <v>0</v>
      </c>
      <c r="V12671" t="str">
        <f t="shared" si="1385"/>
        <v/>
      </c>
    </row>
    <row r="12672" spans="1:22" x14ac:dyDescent="0.2">
      <c r="A12672" t="s">
        <v>32145</v>
      </c>
      <c r="B12672" t="s">
        <v>288</v>
      </c>
      <c r="C12672">
        <v>152621776</v>
      </c>
      <c r="D12672">
        <v>152621916</v>
      </c>
      <c r="E12672">
        <v>141</v>
      </c>
      <c r="F12672" t="s">
        <v>74</v>
      </c>
      <c r="G12672" t="s">
        <v>4680</v>
      </c>
      <c r="H12672" t="s">
        <v>32146</v>
      </c>
      <c r="I12672">
        <v>3</v>
      </c>
      <c r="J12672">
        <v>1</v>
      </c>
      <c r="K12672">
        <v>2</v>
      </c>
      <c r="L12672">
        <v>0</v>
      </c>
      <c r="M12672">
        <v>0</v>
      </c>
      <c r="N12672">
        <v>0</v>
      </c>
      <c r="O12672" t="str">
        <f t="shared" si="1379"/>
        <v/>
      </c>
      <c r="P12672">
        <f>IF(ISERROR(VLOOKUP(G12672,Genes!$A$2:$A$749,1,0)),0,1)</f>
        <v>1</v>
      </c>
      <c r="Q12672">
        <f t="shared" si="1380"/>
        <v>0</v>
      </c>
      <c r="R12672">
        <f t="shared" si="1381"/>
        <v>1</v>
      </c>
      <c r="S12672">
        <f t="shared" si="1382"/>
        <v>153</v>
      </c>
      <c r="T12672">
        <f t="shared" si="1383"/>
        <v>155</v>
      </c>
      <c r="U12672">
        <f t="shared" si="1384"/>
        <v>0</v>
      </c>
      <c r="V12672" t="str">
        <f t="shared" si="1385"/>
        <v/>
      </c>
    </row>
    <row r="12673" spans="1:22" x14ac:dyDescent="0.2">
      <c r="A12673" t="s">
        <v>32147</v>
      </c>
      <c r="B12673" t="s">
        <v>288</v>
      </c>
      <c r="C12673">
        <v>152615095</v>
      </c>
      <c r="D12673">
        <v>152615262</v>
      </c>
      <c r="E12673">
        <v>168</v>
      </c>
      <c r="F12673" t="s">
        <v>74</v>
      </c>
      <c r="G12673" t="s">
        <v>4680</v>
      </c>
      <c r="H12673" t="s">
        <v>32148</v>
      </c>
      <c r="I12673">
        <v>3</v>
      </c>
      <c r="J12673">
        <v>1</v>
      </c>
      <c r="K12673">
        <v>2</v>
      </c>
      <c r="L12673">
        <v>0</v>
      </c>
      <c r="M12673">
        <v>0</v>
      </c>
      <c r="N12673">
        <v>0</v>
      </c>
      <c r="O12673" t="str">
        <f t="shared" si="1379"/>
        <v>SYNE1</v>
      </c>
      <c r="P12673">
        <f>IF(ISERROR(VLOOKUP(G12673,Genes!$A$2:$A$749,1,0)),0,1)</f>
        <v>1</v>
      </c>
      <c r="Q12673">
        <f t="shared" si="1380"/>
        <v>0</v>
      </c>
      <c r="R12673">
        <f t="shared" si="1381"/>
        <v>1</v>
      </c>
      <c r="S12673">
        <f t="shared" si="1382"/>
        <v>154</v>
      </c>
      <c r="T12673">
        <f t="shared" si="1383"/>
        <v>156</v>
      </c>
      <c r="U12673">
        <f t="shared" si="1384"/>
        <v>1</v>
      </c>
      <c r="V12673">
        <f t="shared" si="1385"/>
        <v>0.98717948717948723</v>
      </c>
    </row>
    <row r="12674" spans="1:22" x14ac:dyDescent="0.2">
      <c r="A12674" t="s">
        <v>32149</v>
      </c>
      <c r="B12674" t="s">
        <v>288</v>
      </c>
      <c r="C12674">
        <v>33388042</v>
      </c>
      <c r="D12674">
        <v>33388108</v>
      </c>
      <c r="E12674">
        <v>67</v>
      </c>
      <c r="F12674" t="s">
        <v>66</v>
      </c>
      <c r="G12674" t="s">
        <v>4687</v>
      </c>
      <c r="H12674" t="s">
        <v>32150</v>
      </c>
      <c r="I12674">
        <v>0</v>
      </c>
      <c r="J12674">
        <v>0</v>
      </c>
      <c r="K12674">
        <v>0</v>
      </c>
      <c r="L12674">
        <v>0</v>
      </c>
      <c r="M12674">
        <v>0</v>
      </c>
      <c r="N12674">
        <v>0</v>
      </c>
      <c r="O12674" t="str">
        <f t="shared" ref="O12674:O12737" si="1386">IF(U12674=1,G12674,"")</f>
        <v/>
      </c>
      <c r="P12674">
        <f>IF(ISERROR(VLOOKUP(G12674,Genes!$A$2:$A$749,1,0)),0,1)</f>
        <v>1</v>
      </c>
      <c r="Q12674">
        <f t="shared" ref="Q12674:Q12737" si="1387">IF(G12674&lt;&gt;G12673,1,0)</f>
        <v>1</v>
      </c>
      <c r="R12674">
        <f t="shared" ref="R12674:R12737" si="1388">IF(I12674=0,0,1)</f>
        <v>0</v>
      </c>
      <c r="S12674">
        <f t="shared" ref="S12674:S12737" si="1389">IF(Q12674=1,R12674,S12673+R12674)</f>
        <v>0</v>
      </c>
      <c r="T12674">
        <f t="shared" ref="T12674:T12737" si="1390">IF(Q12674=1,1,T12673+1)</f>
        <v>1</v>
      </c>
      <c r="U12674">
        <f t="shared" ref="U12674:U12737" si="1391">IF(G12674&lt;&gt;G12675,1,0)</f>
        <v>0</v>
      </c>
      <c r="V12674" t="str">
        <f t="shared" ref="V12674:V12737" si="1392">IF(U12674=1,S12674/T12674,"")</f>
        <v/>
      </c>
    </row>
    <row r="12675" spans="1:22" x14ac:dyDescent="0.2">
      <c r="A12675" t="s">
        <v>32151</v>
      </c>
      <c r="B12675" t="s">
        <v>288</v>
      </c>
      <c r="C12675">
        <v>33406552</v>
      </c>
      <c r="D12675">
        <v>33406696</v>
      </c>
      <c r="E12675">
        <v>145</v>
      </c>
      <c r="F12675" t="s">
        <v>66</v>
      </c>
      <c r="G12675" t="s">
        <v>4687</v>
      </c>
      <c r="H12675" t="s">
        <v>32152</v>
      </c>
      <c r="I12675">
        <v>3</v>
      </c>
      <c r="J12675">
        <v>1</v>
      </c>
      <c r="K12675">
        <v>2</v>
      </c>
      <c r="L12675">
        <v>0</v>
      </c>
      <c r="M12675">
        <v>0</v>
      </c>
      <c r="N12675">
        <v>0</v>
      </c>
      <c r="O12675" t="str">
        <f t="shared" si="1386"/>
        <v/>
      </c>
      <c r="P12675">
        <f>IF(ISERROR(VLOOKUP(G12675,Genes!$A$2:$A$749,1,0)),0,1)</f>
        <v>1</v>
      </c>
      <c r="Q12675">
        <f t="shared" si="1387"/>
        <v>0</v>
      </c>
      <c r="R12675">
        <f t="shared" si="1388"/>
        <v>1</v>
      </c>
      <c r="S12675">
        <f t="shared" si="1389"/>
        <v>1</v>
      </c>
      <c r="T12675">
        <f t="shared" si="1390"/>
        <v>2</v>
      </c>
      <c r="U12675">
        <f t="shared" si="1391"/>
        <v>0</v>
      </c>
      <c r="V12675" t="str">
        <f t="shared" si="1392"/>
        <v/>
      </c>
    </row>
    <row r="12676" spans="1:22" x14ac:dyDescent="0.2">
      <c r="A12676" t="s">
        <v>32153</v>
      </c>
      <c r="B12676" t="s">
        <v>288</v>
      </c>
      <c r="C12676">
        <v>33408506</v>
      </c>
      <c r="D12676">
        <v>33408742</v>
      </c>
      <c r="E12676">
        <v>237</v>
      </c>
      <c r="F12676" t="s">
        <v>66</v>
      </c>
      <c r="G12676" t="s">
        <v>4687</v>
      </c>
      <c r="H12676" t="s">
        <v>32154</v>
      </c>
      <c r="I12676">
        <v>3</v>
      </c>
      <c r="J12676">
        <v>1</v>
      </c>
      <c r="K12676">
        <v>2</v>
      </c>
      <c r="L12676">
        <v>0</v>
      </c>
      <c r="M12676">
        <v>0</v>
      </c>
      <c r="N12676">
        <v>0</v>
      </c>
      <c r="O12676" t="str">
        <f t="shared" si="1386"/>
        <v/>
      </c>
      <c r="P12676">
        <f>IF(ISERROR(VLOOKUP(G12676,Genes!$A$2:$A$749,1,0)),0,1)</f>
        <v>1</v>
      </c>
      <c r="Q12676">
        <f t="shared" si="1387"/>
        <v>0</v>
      </c>
      <c r="R12676">
        <f t="shared" si="1388"/>
        <v>1</v>
      </c>
      <c r="S12676">
        <f t="shared" si="1389"/>
        <v>2</v>
      </c>
      <c r="T12676">
        <f t="shared" si="1390"/>
        <v>3</v>
      </c>
      <c r="U12676">
        <f t="shared" si="1391"/>
        <v>0</v>
      </c>
      <c r="V12676" t="str">
        <f t="shared" si="1392"/>
        <v/>
      </c>
    </row>
    <row r="12677" spans="1:22" x14ac:dyDescent="0.2">
      <c r="A12677" t="s">
        <v>32155</v>
      </c>
      <c r="B12677" t="s">
        <v>288</v>
      </c>
      <c r="C12677">
        <v>33408950</v>
      </c>
      <c r="D12677">
        <v>33409151</v>
      </c>
      <c r="E12677">
        <v>202</v>
      </c>
      <c r="F12677" t="s">
        <v>66</v>
      </c>
      <c r="G12677" t="s">
        <v>4687</v>
      </c>
      <c r="H12677" t="s">
        <v>32156</v>
      </c>
      <c r="I12677">
        <v>3</v>
      </c>
      <c r="J12677">
        <v>1</v>
      </c>
      <c r="K12677">
        <v>2</v>
      </c>
      <c r="L12677">
        <v>0</v>
      </c>
      <c r="M12677">
        <v>0</v>
      </c>
      <c r="N12677">
        <v>0</v>
      </c>
      <c r="O12677" t="str">
        <f t="shared" si="1386"/>
        <v/>
      </c>
      <c r="P12677">
        <f>IF(ISERROR(VLOOKUP(G12677,Genes!$A$2:$A$749,1,0)),0,1)</f>
        <v>1</v>
      </c>
      <c r="Q12677">
        <f t="shared" si="1387"/>
        <v>0</v>
      </c>
      <c r="R12677">
        <f t="shared" si="1388"/>
        <v>1</v>
      </c>
      <c r="S12677">
        <f t="shared" si="1389"/>
        <v>3</v>
      </c>
      <c r="T12677">
        <f t="shared" si="1390"/>
        <v>4</v>
      </c>
      <c r="U12677">
        <f t="shared" si="1391"/>
        <v>0</v>
      </c>
      <c r="V12677" t="str">
        <f t="shared" si="1392"/>
        <v/>
      </c>
    </row>
    <row r="12678" spans="1:22" x14ac:dyDescent="0.2">
      <c r="A12678" t="s">
        <v>32157</v>
      </c>
      <c r="B12678" t="s">
        <v>288</v>
      </c>
      <c r="C12678">
        <v>33409358</v>
      </c>
      <c r="D12678">
        <v>33409536</v>
      </c>
      <c r="E12678">
        <v>179</v>
      </c>
      <c r="F12678" t="s">
        <v>66</v>
      </c>
      <c r="G12678" t="s">
        <v>4687</v>
      </c>
      <c r="H12678" t="s">
        <v>32158</v>
      </c>
      <c r="I12678">
        <v>3</v>
      </c>
      <c r="J12678">
        <v>1</v>
      </c>
      <c r="K12678">
        <v>2</v>
      </c>
      <c r="L12678">
        <v>0</v>
      </c>
      <c r="M12678">
        <v>0</v>
      </c>
      <c r="N12678">
        <v>0</v>
      </c>
      <c r="O12678" t="str">
        <f t="shared" si="1386"/>
        <v/>
      </c>
      <c r="P12678">
        <f>IF(ISERROR(VLOOKUP(G12678,Genes!$A$2:$A$749,1,0)),0,1)</f>
        <v>1</v>
      </c>
      <c r="Q12678">
        <f t="shared" si="1387"/>
        <v>0</v>
      </c>
      <c r="R12678">
        <f t="shared" si="1388"/>
        <v>1</v>
      </c>
      <c r="S12678">
        <f t="shared" si="1389"/>
        <v>4</v>
      </c>
      <c r="T12678">
        <f t="shared" si="1390"/>
        <v>5</v>
      </c>
      <c r="U12678">
        <f t="shared" si="1391"/>
        <v>0</v>
      </c>
      <c r="V12678" t="str">
        <f t="shared" si="1392"/>
        <v/>
      </c>
    </row>
    <row r="12679" spans="1:22" x14ac:dyDescent="0.2">
      <c r="A12679" t="s">
        <v>32159</v>
      </c>
      <c r="B12679" t="s">
        <v>288</v>
      </c>
      <c r="C12679">
        <v>33410230</v>
      </c>
      <c r="D12679">
        <v>33410271</v>
      </c>
      <c r="E12679">
        <v>42</v>
      </c>
      <c r="F12679" t="s">
        <v>66</v>
      </c>
      <c r="G12679" t="s">
        <v>4687</v>
      </c>
      <c r="H12679" t="s">
        <v>32160</v>
      </c>
      <c r="I12679">
        <v>2</v>
      </c>
      <c r="J12679">
        <v>1</v>
      </c>
      <c r="K12679">
        <v>0</v>
      </c>
      <c r="L12679">
        <v>1</v>
      </c>
      <c r="M12679">
        <v>0</v>
      </c>
      <c r="N12679">
        <v>0</v>
      </c>
      <c r="O12679" t="str">
        <f t="shared" si="1386"/>
        <v/>
      </c>
      <c r="P12679">
        <f>IF(ISERROR(VLOOKUP(G12679,Genes!$A$2:$A$749,1,0)),0,1)</f>
        <v>1</v>
      </c>
      <c r="Q12679">
        <f t="shared" si="1387"/>
        <v>0</v>
      </c>
      <c r="R12679">
        <f t="shared" si="1388"/>
        <v>1</v>
      </c>
      <c r="S12679">
        <f t="shared" si="1389"/>
        <v>5</v>
      </c>
      <c r="T12679">
        <f t="shared" si="1390"/>
        <v>6</v>
      </c>
      <c r="U12679">
        <f t="shared" si="1391"/>
        <v>0</v>
      </c>
      <c r="V12679" t="str">
        <f t="shared" si="1392"/>
        <v/>
      </c>
    </row>
    <row r="12680" spans="1:22" x14ac:dyDescent="0.2">
      <c r="A12680" t="s">
        <v>32161</v>
      </c>
      <c r="B12680" t="s">
        <v>288</v>
      </c>
      <c r="C12680">
        <v>33410666</v>
      </c>
      <c r="D12680">
        <v>33411737</v>
      </c>
      <c r="E12680">
        <v>1072</v>
      </c>
      <c r="F12680" t="s">
        <v>66</v>
      </c>
      <c r="G12680" t="s">
        <v>4687</v>
      </c>
      <c r="H12680" t="s">
        <v>32162</v>
      </c>
      <c r="I12680">
        <v>16</v>
      </c>
      <c r="J12680">
        <v>14</v>
      </c>
      <c r="K12680">
        <v>2</v>
      </c>
      <c r="L12680">
        <v>0</v>
      </c>
      <c r="M12680">
        <v>0</v>
      </c>
      <c r="N12680">
        <v>0</v>
      </c>
      <c r="O12680" t="str">
        <f t="shared" si="1386"/>
        <v/>
      </c>
      <c r="P12680">
        <f>IF(ISERROR(VLOOKUP(G12680,Genes!$A$2:$A$749,1,0)),0,1)</f>
        <v>1</v>
      </c>
      <c r="Q12680">
        <f t="shared" si="1387"/>
        <v>0</v>
      </c>
      <c r="R12680">
        <f t="shared" si="1388"/>
        <v>1</v>
      </c>
      <c r="S12680">
        <f t="shared" si="1389"/>
        <v>6</v>
      </c>
      <c r="T12680">
        <f t="shared" si="1390"/>
        <v>7</v>
      </c>
      <c r="U12680">
        <f t="shared" si="1391"/>
        <v>0</v>
      </c>
      <c r="V12680" t="str">
        <f t="shared" si="1392"/>
        <v/>
      </c>
    </row>
    <row r="12681" spans="1:22" x14ac:dyDescent="0.2">
      <c r="A12681" t="s">
        <v>32163</v>
      </c>
      <c r="B12681" t="s">
        <v>288</v>
      </c>
      <c r="C12681">
        <v>33412221</v>
      </c>
      <c r="D12681">
        <v>33412394</v>
      </c>
      <c r="E12681">
        <v>174</v>
      </c>
      <c r="F12681" t="s">
        <v>66</v>
      </c>
      <c r="G12681" t="s">
        <v>4687</v>
      </c>
      <c r="H12681" t="s">
        <v>32164</v>
      </c>
      <c r="I12681">
        <v>3</v>
      </c>
      <c r="J12681">
        <v>1</v>
      </c>
      <c r="K12681">
        <v>2</v>
      </c>
      <c r="L12681">
        <v>0</v>
      </c>
      <c r="M12681">
        <v>0</v>
      </c>
      <c r="N12681">
        <v>0</v>
      </c>
      <c r="O12681" t="str">
        <f t="shared" si="1386"/>
        <v/>
      </c>
      <c r="P12681">
        <f>IF(ISERROR(VLOOKUP(G12681,Genes!$A$2:$A$749,1,0)),0,1)</f>
        <v>1</v>
      </c>
      <c r="Q12681">
        <f t="shared" si="1387"/>
        <v>0</v>
      </c>
      <c r="R12681">
        <f t="shared" si="1388"/>
        <v>1</v>
      </c>
      <c r="S12681">
        <f t="shared" si="1389"/>
        <v>7</v>
      </c>
      <c r="T12681">
        <f t="shared" si="1390"/>
        <v>8</v>
      </c>
      <c r="U12681">
        <f t="shared" si="1391"/>
        <v>0</v>
      </c>
      <c r="V12681" t="str">
        <f t="shared" si="1392"/>
        <v/>
      </c>
    </row>
    <row r="12682" spans="1:22" x14ac:dyDescent="0.2">
      <c r="A12682" t="s">
        <v>32165</v>
      </c>
      <c r="B12682" t="s">
        <v>288</v>
      </c>
      <c r="C12682">
        <v>33414352</v>
      </c>
      <c r="D12682">
        <v>33414563</v>
      </c>
      <c r="E12682">
        <v>212</v>
      </c>
      <c r="F12682" t="s">
        <v>66</v>
      </c>
      <c r="G12682" t="s">
        <v>4687</v>
      </c>
      <c r="H12682" t="s">
        <v>32166</v>
      </c>
      <c r="I12682">
        <v>3</v>
      </c>
      <c r="J12682">
        <v>1</v>
      </c>
      <c r="K12682">
        <v>2</v>
      </c>
      <c r="L12682">
        <v>0</v>
      </c>
      <c r="M12682">
        <v>0</v>
      </c>
      <c r="N12682">
        <v>0</v>
      </c>
      <c r="O12682" t="str">
        <f t="shared" si="1386"/>
        <v/>
      </c>
      <c r="P12682">
        <f>IF(ISERROR(VLOOKUP(G12682,Genes!$A$2:$A$749,1,0)),0,1)</f>
        <v>1</v>
      </c>
      <c r="Q12682">
        <f t="shared" si="1387"/>
        <v>0</v>
      </c>
      <c r="R12682">
        <f t="shared" si="1388"/>
        <v>1</v>
      </c>
      <c r="S12682">
        <f t="shared" si="1389"/>
        <v>8</v>
      </c>
      <c r="T12682">
        <f t="shared" si="1390"/>
        <v>9</v>
      </c>
      <c r="U12682">
        <f t="shared" si="1391"/>
        <v>0</v>
      </c>
      <c r="V12682" t="str">
        <f t="shared" si="1392"/>
        <v/>
      </c>
    </row>
    <row r="12683" spans="1:22" x14ac:dyDescent="0.2">
      <c r="A12683" t="s">
        <v>32167</v>
      </c>
      <c r="B12683" t="s">
        <v>288</v>
      </c>
      <c r="C12683">
        <v>33415620</v>
      </c>
      <c r="D12683">
        <v>33415710</v>
      </c>
      <c r="E12683">
        <v>91</v>
      </c>
      <c r="F12683" t="s">
        <v>66</v>
      </c>
      <c r="G12683" t="s">
        <v>4687</v>
      </c>
      <c r="H12683" t="s">
        <v>32168</v>
      </c>
      <c r="I12683">
        <v>2</v>
      </c>
      <c r="J12683">
        <v>0</v>
      </c>
      <c r="K12683">
        <v>2</v>
      </c>
      <c r="L12683">
        <v>0</v>
      </c>
      <c r="M12683">
        <v>0</v>
      </c>
      <c r="N12683">
        <v>0</v>
      </c>
      <c r="O12683" t="str">
        <f t="shared" si="1386"/>
        <v/>
      </c>
      <c r="P12683">
        <f>IF(ISERROR(VLOOKUP(G12683,Genes!$A$2:$A$749,1,0)),0,1)</f>
        <v>1</v>
      </c>
      <c r="Q12683">
        <f t="shared" si="1387"/>
        <v>0</v>
      </c>
      <c r="R12683">
        <f t="shared" si="1388"/>
        <v>1</v>
      </c>
      <c r="S12683">
        <f t="shared" si="1389"/>
        <v>9</v>
      </c>
      <c r="T12683">
        <f t="shared" si="1390"/>
        <v>10</v>
      </c>
      <c r="U12683">
        <f t="shared" si="1391"/>
        <v>0</v>
      </c>
      <c r="V12683" t="str">
        <f t="shared" si="1392"/>
        <v/>
      </c>
    </row>
    <row r="12684" spans="1:22" x14ac:dyDescent="0.2">
      <c r="A12684" t="s">
        <v>32169</v>
      </c>
      <c r="B12684" t="s">
        <v>288</v>
      </c>
      <c r="C12684">
        <v>33419537</v>
      </c>
      <c r="D12684">
        <v>33419683</v>
      </c>
      <c r="E12684">
        <v>147</v>
      </c>
      <c r="F12684" t="s">
        <v>66</v>
      </c>
      <c r="G12684" t="s">
        <v>4687</v>
      </c>
      <c r="H12684" t="s">
        <v>32170</v>
      </c>
      <c r="I12684">
        <v>3</v>
      </c>
      <c r="J12684">
        <v>1</v>
      </c>
      <c r="K12684">
        <v>2</v>
      </c>
      <c r="L12684">
        <v>0</v>
      </c>
      <c r="M12684">
        <v>0</v>
      </c>
      <c r="N12684">
        <v>0</v>
      </c>
      <c r="O12684" t="str">
        <f t="shared" si="1386"/>
        <v/>
      </c>
      <c r="P12684">
        <f>IF(ISERROR(VLOOKUP(G12684,Genes!$A$2:$A$749,1,0)),0,1)</f>
        <v>1</v>
      </c>
      <c r="Q12684">
        <f t="shared" si="1387"/>
        <v>0</v>
      </c>
      <c r="R12684">
        <f t="shared" si="1388"/>
        <v>1</v>
      </c>
      <c r="S12684">
        <f t="shared" si="1389"/>
        <v>10</v>
      </c>
      <c r="T12684">
        <f t="shared" si="1390"/>
        <v>11</v>
      </c>
      <c r="U12684">
        <f t="shared" si="1391"/>
        <v>0</v>
      </c>
      <c r="V12684" t="str">
        <f t="shared" si="1392"/>
        <v/>
      </c>
    </row>
    <row r="12685" spans="1:22" x14ac:dyDescent="0.2">
      <c r="A12685" t="s">
        <v>32171</v>
      </c>
      <c r="B12685" t="s">
        <v>288</v>
      </c>
      <c r="C12685">
        <v>33391254</v>
      </c>
      <c r="D12685">
        <v>33391375</v>
      </c>
      <c r="E12685">
        <v>122</v>
      </c>
      <c r="F12685" t="s">
        <v>66</v>
      </c>
      <c r="G12685" t="s">
        <v>4687</v>
      </c>
      <c r="H12685" t="s">
        <v>32172</v>
      </c>
      <c r="I12685">
        <v>3</v>
      </c>
      <c r="J12685">
        <v>1</v>
      </c>
      <c r="K12685">
        <v>2</v>
      </c>
      <c r="L12685">
        <v>0</v>
      </c>
      <c r="M12685">
        <v>0</v>
      </c>
      <c r="N12685">
        <v>0</v>
      </c>
      <c r="O12685" t="str">
        <f t="shared" si="1386"/>
        <v/>
      </c>
      <c r="P12685">
        <f>IF(ISERROR(VLOOKUP(G12685,Genes!$A$2:$A$749,1,0)),0,1)</f>
        <v>1</v>
      </c>
      <c r="Q12685">
        <f t="shared" si="1387"/>
        <v>0</v>
      </c>
      <c r="R12685">
        <f t="shared" si="1388"/>
        <v>1</v>
      </c>
      <c r="S12685">
        <f t="shared" si="1389"/>
        <v>11</v>
      </c>
      <c r="T12685">
        <f t="shared" si="1390"/>
        <v>12</v>
      </c>
      <c r="U12685">
        <f t="shared" si="1391"/>
        <v>0</v>
      </c>
      <c r="V12685" t="str">
        <f t="shared" si="1392"/>
        <v/>
      </c>
    </row>
    <row r="12686" spans="1:22" x14ac:dyDescent="0.2">
      <c r="A12686" t="s">
        <v>32173</v>
      </c>
      <c r="B12686" t="s">
        <v>288</v>
      </c>
      <c r="C12686">
        <v>33393575</v>
      </c>
      <c r="D12686">
        <v>33393680</v>
      </c>
      <c r="E12686">
        <v>106</v>
      </c>
      <c r="F12686" t="s">
        <v>66</v>
      </c>
      <c r="G12686" t="s">
        <v>4687</v>
      </c>
      <c r="H12686" t="s">
        <v>32174</v>
      </c>
      <c r="I12686">
        <v>2</v>
      </c>
      <c r="J12686">
        <v>0</v>
      </c>
      <c r="K12686">
        <v>2</v>
      </c>
      <c r="L12686">
        <v>0</v>
      </c>
      <c r="M12686">
        <v>0</v>
      </c>
      <c r="N12686">
        <v>0</v>
      </c>
      <c r="O12686" t="str">
        <f t="shared" si="1386"/>
        <v/>
      </c>
      <c r="P12686">
        <f>IF(ISERROR(VLOOKUP(G12686,Genes!$A$2:$A$749,1,0)),0,1)</f>
        <v>1</v>
      </c>
      <c r="Q12686">
        <f t="shared" si="1387"/>
        <v>0</v>
      </c>
      <c r="R12686">
        <f t="shared" si="1388"/>
        <v>1</v>
      </c>
      <c r="S12686">
        <f t="shared" si="1389"/>
        <v>12</v>
      </c>
      <c r="T12686">
        <f t="shared" si="1390"/>
        <v>13</v>
      </c>
      <c r="U12686">
        <f t="shared" si="1391"/>
        <v>0</v>
      </c>
      <c r="V12686" t="str">
        <f t="shared" si="1392"/>
        <v/>
      </c>
    </row>
    <row r="12687" spans="1:22" x14ac:dyDescent="0.2">
      <c r="A12687" t="s">
        <v>32175</v>
      </c>
      <c r="B12687" t="s">
        <v>288</v>
      </c>
      <c r="C12687">
        <v>33399938</v>
      </c>
      <c r="D12687">
        <v>33400029</v>
      </c>
      <c r="E12687">
        <v>92</v>
      </c>
      <c r="F12687" t="s">
        <v>66</v>
      </c>
      <c r="G12687" t="s">
        <v>4687</v>
      </c>
      <c r="H12687" t="s">
        <v>32176</v>
      </c>
      <c r="I12687">
        <v>3</v>
      </c>
      <c r="J12687">
        <v>0</v>
      </c>
      <c r="K12687">
        <v>2</v>
      </c>
      <c r="L12687">
        <v>0</v>
      </c>
      <c r="M12687">
        <v>0</v>
      </c>
      <c r="N12687">
        <v>1</v>
      </c>
      <c r="O12687" t="str">
        <f t="shared" si="1386"/>
        <v/>
      </c>
      <c r="P12687">
        <f>IF(ISERROR(VLOOKUP(G12687,Genes!$A$2:$A$749,1,0)),0,1)</f>
        <v>1</v>
      </c>
      <c r="Q12687">
        <f t="shared" si="1387"/>
        <v>0</v>
      </c>
      <c r="R12687">
        <f t="shared" si="1388"/>
        <v>1</v>
      </c>
      <c r="S12687">
        <f t="shared" si="1389"/>
        <v>13</v>
      </c>
      <c r="T12687">
        <f t="shared" si="1390"/>
        <v>14</v>
      </c>
      <c r="U12687">
        <f t="shared" si="1391"/>
        <v>0</v>
      </c>
      <c r="V12687" t="str">
        <f t="shared" si="1392"/>
        <v/>
      </c>
    </row>
    <row r="12688" spans="1:22" x14ac:dyDescent="0.2">
      <c r="A12688" t="s">
        <v>32177</v>
      </c>
      <c r="B12688" t="s">
        <v>288</v>
      </c>
      <c r="C12688">
        <v>33400462</v>
      </c>
      <c r="D12688">
        <v>33400583</v>
      </c>
      <c r="E12688">
        <v>122</v>
      </c>
      <c r="F12688" t="s">
        <v>66</v>
      </c>
      <c r="G12688" t="s">
        <v>4687</v>
      </c>
      <c r="H12688" t="s">
        <v>32178</v>
      </c>
      <c r="I12688">
        <v>3</v>
      </c>
      <c r="J12688">
        <v>1</v>
      </c>
      <c r="K12688">
        <v>2</v>
      </c>
      <c r="L12688">
        <v>0</v>
      </c>
      <c r="M12688">
        <v>0</v>
      </c>
      <c r="N12688">
        <v>0</v>
      </c>
      <c r="O12688" t="str">
        <f t="shared" si="1386"/>
        <v/>
      </c>
      <c r="P12688">
        <f>IF(ISERROR(VLOOKUP(G12688,Genes!$A$2:$A$749,1,0)),0,1)</f>
        <v>1</v>
      </c>
      <c r="Q12688">
        <f t="shared" si="1387"/>
        <v>0</v>
      </c>
      <c r="R12688">
        <f t="shared" si="1388"/>
        <v>1</v>
      </c>
      <c r="S12688">
        <f t="shared" si="1389"/>
        <v>14</v>
      </c>
      <c r="T12688">
        <f t="shared" si="1390"/>
        <v>15</v>
      </c>
      <c r="U12688">
        <f t="shared" si="1391"/>
        <v>0</v>
      </c>
      <c r="V12688" t="str">
        <f t="shared" si="1392"/>
        <v/>
      </c>
    </row>
    <row r="12689" spans="1:22" x14ac:dyDescent="0.2">
      <c r="A12689" t="s">
        <v>32179</v>
      </c>
      <c r="B12689" t="s">
        <v>288</v>
      </c>
      <c r="C12689">
        <v>33402929</v>
      </c>
      <c r="D12689">
        <v>33403082</v>
      </c>
      <c r="E12689">
        <v>154</v>
      </c>
      <c r="F12689" t="s">
        <v>66</v>
      </c>
      <c r="G12689" t="s">
        <v>4687</v>
      </c>
      <c r="H12689" t="s">
        <v>32180</v>
      </c>
      <c r="I12689">
        <v>3</v>
      </c>
      <c r="J12689">
        <v>1</v>
      </c>
      <c r="K12689">
        <v>2</v>
      </c>
      <c r="L12689">
        <v>0</v>
      </c>
      <c r="M12689">
        <v>0</v>
      </c>
      <c r="N12689">
        <v>0</v>
      </c>
      <c r="O12689" t="str">
        <f t="shared" si="1386"/>
        <v/>
      </c>
      <c r="P12689">
        <f>IF(ISERROR(VLOOKUP(G12689,Genes!$A$2:$A$749,1,0)),0,1)</f>
        <v>1</v>
      </c>
      <c r="Q12689">
        <f t="shared" si="1387"/>
        <v>0</v>
      </c>
      <c r="R12689">
        <f t="shared" si="1388"/>
        <v>1</v>
      </c>
      <c r="S12689">
        <f t="shared" si="1389"/>
        <v>15</v>
      </c>
      <c r="T12689">
        <f t="shared" si="1390"/>
        <v>16</v>
      </c>
      <c r="U12689">
        <f t="shared" si="1391"/>
        <v>0</v>
      </c>
      <c r="V12689" t="str">
        <f t="shared" si="1392"/>
        <v/>
      </c>
    </row>
    <row r="12690" spans="1:22" x14ac:dyDescent="0.2">
      <c r="A12690" t="s">
        <v>32181</v>
      </c>
      <c r="B12690" t="s">
        <v>288</v>
      </c>
      <c r="C12690">
        <v>33403292</v>
      </c>
      <c r="D12690">
        <v>33403390</v>
      </c>
      <c r="E12690">
        <v>99</v>
      </c>
      <c r="F12690" t="s">
        <v>66</v>
      </c>
      <c r="G12690" t="s">
        <v>4687</v>
      </c>
      <c r="H12690" t="s">
        <v>32182</v>
      </c>
      <c r="I12690">
        <v>2</v>
      </c>
      <c r="J12690">
        <v>0</v>
      </c>
      <c r="K12690">
        <v>2</v>
      </c>
      <c r="L12690">
        <v>0</v>
      </c>
      <c r="M12690">
        <v>0</v>
      </c>
      <c r="N12690">
        <v>0</v>
      </c>
      <c r="O12690" t="str">
        <f t="shared" si="1386"/>
        <v/>
      </c>
      <c r="P12690">
        <f>IF(ISERROR(VLOOKUP(G12690,Genes!$A$2:$A$749,1,0)),0,1)</f>
        <v>1</v>
      </c>
      <c r="Q12690">
        <f t="shared" si="1387"/>
        <v>0</v>
      </c>
      <c r="R12690">
        <f t="shared" si="1388"/>
        <v>1</v>
      </c>
      <c r="S12690">
        <f t="shared" si="1389"/>
        <v>16</v>
      </c>
      <c r="T12690">
        <f t="shared" si="1390"/>
        <v>17</v>
      </c>
      <c r="U12690">
        <f t="shared" si="1391"/>
        <v>0</v>
      </c>
      <c r="V12690" t="str">
        <f t="shared" si="1392"/>
        <v/>
      </c>
    </row>
    <row r="12691" spans="1:22" x14ac:dyDescent="0.2">
      <c r="A12691" t="s">
        <v>32183</v>
      </c>
      <c r="B12691" t="s">
        <v>288</v>
      </c>
      <c r="C12691">
        <v>33405445</v>
      </c>
      <c r="D12691">
        <v>33406068</v>
      </c>
      <c r="E12691">
        <v>624</v>
      </c>
      <c r="F12691" t="s">
        <v>66</v>
      </c>
      <c r="G12691" t="s">
        <v>4687</v>
      </c>
      <c r="H12691" t="s">
        <v>32184</v>
      </c>
      <c r="I12691">
        <v>11</v>
      </c>
      <c r="J12691">
        <v>8</v>
      </c>
      <c r="K12691">
        <v>2</v>
      </c>
      <c r="L12691">
        <v>0</v>
      </c>
      <c r="M12691">
        <v>0</v>
      </c>
      <c r="N12691">
        <v>1</v>
      </c>
      <c r="O12691" t="str">
        <f t="shared" si="1386"/>
        <v/>
      </c>
      <c r="P12691">
        <f>IF(ISERROR(VLOOKUP(G12691,Genes!$A$2:$A$749,1,0)),0,1)</f>
        <v>1</v>
      </c>
      <c r="Q12691">
        <f t="shared" si="1387"/>
        <v>0</v>
      </c>
      <c r="R12691">
        <f t="shared" si="1388"/>
        <v>1</v>
      </c>
      <c r="S12691">
        <f t="shared" si="1389"/>
        <v>17</v>
      </c>
      <c r="T12691">
        <f t="shared" si="1390"/>
        <v>18</v>
      </c>
      <c r="U12691">
        <f t="shared" si="1391"/>
        <v>0</v>
      </c>
      <c r="V12691" t="str">
        <f t="shared" si="1392"/>
        <v/>
      </c>
    </row>
    <row r="12692" spans="1:22" x14ac:dyDescent="0.2">
      <c r="A12692" t="s">
        <v>32185</v>
      </c>
      <c r="B12692" t="s">
        <v>288</v>
      </c>
      <c r="C12692">
        <v>33406196</v>
      </c>
      <c r="D12692">
        <v>33406340</v>
      </c>
      <c r="E12692">
        <v>145</v>
      </c>
      <c r="F12692" t="s">
        <v>66</v>
      </c>
      <c r="G12692" t="s">
        <v>4687</v>
      </c>
      <c r="H12692" t="s">
        <v>32186</v>
      </c>
      <c r="I12692">
        <v>4</v>
      </c>
      <c r="J12692">
        <v>1</v>
      </c>
      <c r="K12692">
        <v>2</v>
      </c>
      <c r="L12692">
        <v>0</v>
      </c>
      <c r="M12692">
        <v>0</v>
      </c>
      <c r="N12692">
        <v>1</v>
      </c>
      <c r="O12692" t="str">
        <f t="shared" si="1386"/>
        <v>SYNGAP1</v>
      </c>
      <c r="P12692">
        <f>IF(ISERROR(VLOOKUP(G12692,Genes!$A$2:$A$749,1,0)),0,1)</f>
        <v>1</v>
      </c>
      <c r="Q12692">
        <f t="shared" si="1387"/>
        <v>0</v>
      </c>
      <c r="R12692">
        <f t="shared" si="1388"/>
        <v>1</v>
      </c>
      <c r="S12692">
        <f t="shared" si="1389"/>
        <v>18</v>
      </c>
      <c r="T12692">
        <f t="shared" si="1390"/>
        <v>19</v>
      </c>
      <c r="U12692">
        <f t="shared" si="1391"/>
        <v>1</v>
      </c>
      <c r="V12692">
        <f t="shared" si="1392"/>
        <v>0.94736842105263153</v>
      </c>
    </row>
    <row r="12693" spans="1:22" x14ac:dyDescent="0.2">
      <c r="A12693" t="s">
        <v>32187</v>
      </c>
      <c r="B12693" t="s">
        <v>83</v>
      </c>
      <c r="C12693">
        <v>49056610</v>
      </c>
      <c r="D12693">
        <v>49056645</v>
      </c>
      <c r="E12693">
        <v>36</v>
      </c>
      <c r="F12693" t="s">
        <v>74</v>
      </c>
      <c r="G12693" t="s">
        <v>4694</v>
      </c>
      <c r="H12693" t="s">
        <v>32188</v>
      </c>
      <c r="I12693">
        <v>2</v>
      </c>
      <c r="J12693">
        <v>1</v>
      </c>
      <c r="K12693">
        <v>0</v>
      </c>
      <c r="L12693">
        <v>1</v>
      </c>
      <c r="M12693">
        <v>0</v>
      </c>
      <c r="N12693">
        <v>0</v>
      </c>
      <c r="O12693" t="str">
        <f t="shared" si="1386"/>
        <v/>
      </c>
      <c r="P12693">
        <f>IF(ISERROR(VLOOKUP(G12693,Genes!$A$2:$A$749,1,0)),0,1)</f>
        <v>1</v>
      </c>
      <c r="Q12693">
        <f t="shared" si="1387"/>
        <v>1</v>
      </c>
      <c r="R12693">
        <f t="shared" si="1388"/>
        <v>1</v>
      </c>
      <c r="S12693">
        <f t="shared" si="1389"/>
        <v>1</v>
      </c>
      <c r="T12693">
        <f t="shared" si="1390"/>
        <v>1</v>
      </c>
      <c r="U12693">
        <f t="shared" si="1391"/>
        <v>0</v>
      </c>
      <c r="V12693" t="str">
        <f t="shared" si="1392"/>
        <v/>
      </c>
    </row>
    <row r="12694" spans="1:22" x14ac:dyDescent="0.2">
      <c r="A12694" t="s">
        <v>32189</v>
      </c>
      <c r="B12694" t="s">
        <v>83</v>
      </c>
      <c r="C12694">
        <v>49055427</v>
      </c>
      <c r="D12694">
        <v>49055492</v>
      </c>
      <c r="E12694">
        <v>66</v>
      </c>
      <c r="F12694" t="s">
        <v>74</v>
      </c>
      <c r="G12694" t="s">
        <v>4694</v>
      </c>
      <c r="H12694" t="s">
        <v>32190</v>
      </c>
      <c r="I12694">
        <v>2</v>
      </c>
      <c r="J12694">
        <v>0</v>
      </c>
      <c r="K12694">
        <v>2</v>
      </c>
      <c r="L12694">
        <v>0</v>
      </c>
      <c r="M12694">
        <v>0</v>
      </c>
      <c r="N12694">
        <v>0</v>
      </c>
      <c r="O12694" t="str">
        <f t="shared" si="1386"/>
        <v/>
      </c>
      <c r="P12694">
        <f>IF(ISERROR(VLOOKUP(G12694,Genes!$A$2:$A$749,1,0)),0,1)</f>
        <v>1</v>
      </c>
      <c r="Q12694">
        <f t="shared" si="1387"/>
        <v>0</v>
      </c>
      <c r="R12694">
        <f t="shared" si="1388"/>
        <v>1</v>
      </c>
      <c r="S12694">
        <f t="shared" si="1389"/>
        <v>2</v>
      </c>
      <c r="T12694">
        <f t="shared" si="1390"/>
        <v>2</v>
      </c>
      <c r="U12694">
        <f t="shared" si="1391"/>
        <v>0</v>
      </c>
      <c r="V12694" t="str">
        <f t="shared" si="1392"/>
        <v/>
      </c>
    </row>
    <row r="12695" spans="1:22" x14ac:dyDescent="0.2">
      <c r="A12695" t="s">
        <v>32191</v>
      </c>
      <c r="B12695" t="s">
        <v>83</v>
      </c>
      <c r="C12695">
        <v>49054174</v>
      </c>
      <c r="D12695">
        <v>49054298</v>
      </c>
      <c r="E12695">
        <v>125</v>
      </c>
      <c r="F12695" t="s">
        <v>74</v>
      </c>
      <c r="G12695" t="s">
        <v>4694</v>
      </c>
      <c r="H12695" t="s">
        <v>32192</v>
      </c>
      <c r="I12695">
        <v>4</v>
      </c>
      <c r="J12695">
        <v>0</v>
      </c>
      <c r="K12695">
        <v>2</v>
      </c>
      <c r="L12695">
        <v>1</v>
      </c>
      <c r="M12695">
        <v>1</v>
      </c>
      <c r="N12695">
        <v>0</v>
      </c>
      <c r="O12695" t="str">
        <f t="shared" si="1386"/>
        <v/>
      </c>
      <c r="P12695">
        <f>IF(ISERROR(VLOOKUP(G12695,Genes!$A$2:$A$749,1,0)),0,1)</f>
        <v>1</v>
      </c>
      <c r="Q12695">
        <f t="shared" si="1387"/>
        <v>0</v>
      </c>
      <c r="R12695">
        <f t="shared" si="1388"/>
        <v>1</v>
      </c>
      <c r="S12695">
        <f t="shared" si="1389"/>
        <v>3</v>
      </c>
      <c r="T12695">
        <f t="shared" si="1390"/>
        <v>3</v>
      </c>
      <c r="U12695">
        <f t="shared" si="1391"/>
        <v>0</v>
      </c>
      <c r="V12695" t="str">
        <f t="shared" si="1392"/>
        <v/>
      </c>
    </row>
    <row r="12696" spans="1:22" x14ac:dyDescent="0.2">
      <c r="A12696" t="s">
        <v>32193</v>
      </c>
      <c r="B12696" t="s">
        <v>83</v>
      </c>
      <c r="C12696">
        <v>49050623</v>
      </c>
      <c r="D12696">
        <v>49050818</v>
      </c>
      <c r="E12696">
        <v>196</v>
      </c>
      <c r="F12696" t="s">
        <v>74</v>
      </c>
      <c r="G12696" t="s">
        <v>4694</v>
      </c>
      <c r="H12696" t="s">
        <v>32194</v>
      </c>
      <c r="I12696">
        <v>3</v>
      </c>
      <c r="J12696">
        <v>1</v>
      </c>
      <c r="K12696">
        <v>2</v>
      </c>
      <c r="L12696">
        <v>0</v>
      </c>
      <c r="M12696">
        <v>0</v>
      </c>
      <c r="N12696">
        <v>0</v>
      </c>
      <c r="O12696" t="str">
        <f t="shared" si="1386"/>
        <v/>
      </c>
      <c r="P12696">
        <f>IF(ISERROR(VLOOKUP(G12696,Genes!$A$2:$A$749,1,0)),0,1)</f>
        <v>1</v>
      </c>
      <c r="Q12696">
        <f t="shared" si="1387"/>
        <v>0</v>
      </c>
      <c r="R12696">
        <f t="shared" si="1388"/>
        <v>1</v>
      </c>
      <c r="S12696">
        <f t="shared" si="1389"/>
        <v>4</v>
      </c>
      <c r="T12696">
        <f t="shared" si="1390"/>
        <v>4</v>
      </c>
      <c r="U12696">
        <f t="shared" si="1391"/>
        <v>0</v>
      </c>
      <c r="V12696" t="str">
        <f t="shared" si="1392"/>
        <v/>
      </c>
    </row>
    <row r="12697" spans="1:22" x14ac:dyDescent="0.2">
      <c r="A12697" t="s">
        <v>32195</v>
      </c>
      <c r="B12697" t="s">
        <v>83</v>
      </c>
      <c r="C12697">
        <v>49049729</v>
      </c>
      <c r="D12697">
        <v>49049920</v>
      </c>
      <c r="E12697">
        <v>192</v>
      </c>
      <c r="F12697" t="s">
        <v>74</v>
      </c>
      <c r="G12697" t="s">
        <v>4694</v>
      </c>
      <c r="H12697" t="s">
        <v>32196</v>
      </c>
      <c r="I12697">
        <v>3</v>
      </c>
      <c r="J12697">
        <v>1</v>
      </c>
      <c r="K12697">
        <v>2</v>
      </c>
      <c r="L12697">
        <v>0</v>
      </c>
      <c r="M12697">
        <v>0</v>
      </c>
      <c r="N12697">
        <v>0</v>
      </c>
      <c r="O12697" t="str">
        <f t="shared" si="1386"/>
        <v/>
      </c>
      <c r="P12697">
        <f>IF(ISERROR(VLOOKUP(G12697,Genes!$A$2:$A$749,1,0)),0,1)</f>
        <v>1</v>
      </c>
      <c r="Q12697">
        <f t="shared" si="1387"/>
        <v>0</v>
      </c>
      <c r="R12697">
        <f t="shared" si="1388"/>
        <v>1</v>
      </c>
      <c r="S12697">
        <f t="shared" si="1389"/>
        <v>5</v>
      </c>
      <c r="T12697">
        <f t="shared" si="1390"/>
        <v>5</v>
      </c>
      <c r="U12697">
        <f t="shared" si="1391"/>
        <v>0</v>
      </c>
      <c r="V12697" t="str">
        <f t="shared" si="1392"/>
        <v/>
      </c>
    </row>
    <row r="12698" spans="1:22" x14ac:dyDescent="0.2">
      <c r="A12698" t="s">
        <v>32197</v>
      </c>
      <c r="B12698" t="s">
        <v>83</v>
      </c>
      <c r="C12698">
        <v>49047894</v>
      </c>
      <c r="D12698">
        <v>49048220</v>
      </c>
      <c r="E12698">
        <v>327</v>
      </c>
      <c r="F12698" t="s">
        <v>74</v>
      </c>
      <c r="G12698" t="s">
        <v>4694</v>
      </c>
      <c r="H12698" t="s">
        <v>32198</v>
      </c>
      <c r="I12698">
        <v>5</v>
      </c>
      <c r="J12698">
        <v>3</v>
      </c>
      <c r="K12698">
        <v>2</v>
      </c>
      <c r="L12698">
        <v>0</v>
      </c>
      <c r="M12698">
        <v>0</v>
      </c>
      <c r="N12698">
        <v>0</v>
      </c>
      <c r="O12698" t="str">
        <f t="shared" si="1386"/>
        <v>SYP</v>
      </c>
      <c r="P12698">
        <f>IF(ISERROR(VLOOKUP(G12698,Genes!$A$2:$A$749,1,0)),0,1)</f>
        <v>1</v>
      </c>
      <c r="Q12698">
        <f t="shared" si="1387"/>
        <v>0</v>
      </c>
      <c r="R12698">
        <f t="shared" si="1388"/>
        <v>1</v>
      </c>
      <c r="S12698">
        <f t="shared" si="1389"/>
        <v>6</v>
      </c>
      <c r="T12698">
        <f t="shared" si="1390"/>
        <v>6</v>
      </c>
      <c r="U12698">
        <f t="shared" si="1391"/>
        <v>1</v>
      </c>
      <c r="V12698">
        <f t="shared" si="1392"/>
        <v>1</v>
      </c>
    </row>
    <row r="12699" spans="1:22" x14ac:dyDescent="0.2">
      <c r="A12699" t="s">
        <v>32199</v>
      </c>
      <c r="B12699" t="s">
        <v>183</v>
      </c>
      <c r="C12699">
        <v>210111596</v>
      </c>
      <c r="D12699">
        <v>210111622</v>
      </c>
      <c r="E12699">
        <v>27</v>
      </c>
      <c r="F12699" t="s">
        <v>66</v>
      </c>
      <c r="G12699" t="s">
        <v>4701</v>
      </c>
      <c r="H12699" t="s">
        <v>32200</v>
      </c>
      <c r="I12699">
        <v>2</v>
      </c>
      <c r="J12699">
        <v>2</v>
      </c>
      <c r="K12699">
        <v>0</v>
      </c>
      <c r="L12699">
        <v>0</v>
      </c>
      <c r="M12699">
        <v>0</v>
      </c>
      <c r="N12699">
        <v>0</v>
      </c>
      <c r="O12699" t="str">
        <f t="shared" si="1386"/>
        <v/>
      </c>
      <c r="P12699">
        <f>IF(ISERROR(VLOOKUP(G12699,Genes!$A$2:$A$749,1,0)),0,1)</f>
        <v>1</v>
      </c>
      <c r="Q12699">
        <f t="shared" si="1387"/>
        <v>1</v>
      </c>
      <c r="R12699">
        <f t="shared" si="1388"/>
        <v>1</v>
      </c>
      <c r="S12699">
        <f t="shared" si="1389"/>
        <v>1</v>
      </c>
      <c r="T12699">
        <f t="shared" si="1390"/>
        <v>1</v>
      </c>
      <c r="U12699">
        <f t="shared" si="1391"/>
        <v>0</v>
      </c>
      <c r="V12699" t="str">
        <f t="shared" si="1392"/>
        <v/>
      </c>
    </row>
    <row r="12700" spans="1:22" x14ac:dyDescent="0.2">
      <c r="A12700" t="s">
        <v>32201</v>
      </c>
      <c r="B12700" t="s">
        <v>183</v>
      </c>
      <c r="C12700">
        <v>210267667</v>
      </c>
      <c r="D12700">
        <v>210267938</v>
      </c>
      <c r="E12700">
        <v>272</v>
      </c>
      <c r="F12700" t="s">
        <v>66</v>
      </c>
      <c r="G12700" t="s">
        <v>4701</v>
      </c>
      <c r="H12700" t="s">
        <v>32202</v>
      </c>
      <c r="I12700">
        <v>4</v>
      </c>
      <c r="J12700">
        <v>2</v>
      </c>
      <c r="K12700">
        <v>2</v>
      </c>
      <c r="L12700">
        <v>0</v>
      </c>
      <c r="M12700">
        <v>0</v>
      </c>
      <c r="N12700">
        <v>0</v>
      </c>
      <c r="O12700" t="str">
        <f t="shared" si="1386"/>
        <v/>
      </c>
      <c r="P12700">
        <f>IF(ISERROR(VLOOKUP(G12700,Genes!$A$2:$A$749,1,0)),0,1)</f>
        <v>1</v>
      </c>
      <c r="Q12700">
        <f t="shared" si="1387"/>
        <v>0</v>
      </c>
      <c r="R12700">
        <f t="shared" si="1388"/>
        <v>1</v>
      </c>
      <c r="S12700">
        <f t="shared" si="1389"/>
        <v>2</v>
      </c>
      <c r="T12700">
        <f t="shared" si="1390"/>
        <v>2</v>
      </c>
      <c r="U12700">
        <f t="shared" si="1391"/>
        <v>0</v>
      </c>
      <c r="V12700" t="str">
        <f t="shared" si="1392"/>
        <v/>
      </c>
    </row>
    <row r="12701" spans="1:22" x14ac:dyDescent="0.2">
      <c r="A12701" t="s">
        <v>32203</v>
      </c>
      <c r="B12701" t="s">
        <v>183</v>
      </c>
      <c r="C12701">
        <v>210273357</v>
      </c>
      <c r="D12701">
        <v>210273806</v>
      </c>
      <c r="E12701">
        <v>450</v>
      </c>
      <c r="F12701" t="s">
        <v>66</v>
      </c>
      <c r="G12701" t="s">
        <v>4701</v>
      </c>
      <c r="H12701" t="s">
        <v>32204</v>
      </c>
      <c r="I12701">
        <v>7</v>
      </c>
      <c r="J12701">
        <v>5</v>
      </c>
      <c r="K12701">
        <v>2</v>
      </c>
      <c r="L12701">
        <v>0</v>
      </c>
      <c r="M12701">
        <v>0</v>
      </c>
      <c r="N12701">
        <v>0</v>
      </c>
      <c r="O12701" t="str">
        <f t="shared" si="1386"/>
        <v/>
      </c>
      <c r="P12701">
        <f>IF(ISERROR(VLOOKUP(G12701,Genes!$A$2:$A$749,1,0)),0,1)</f>
        <v>1</v>
      </c>
      <c r="Q12701">
        <f t="shared" si="1387"/>
        <v>0</v>
      </c>
      <c r="R12701">
        <f t="shared" si="1388"/>
        <v>1</v>
      </c>
      <c r="S12701">
        <f t="shared" si="1389"/>
        <v>3</v>
      </c>
      <c r="T12701">
        <f t="shared" si="1390"/>
        <v>3</v>
      </c>
      <c r="U12701">
        <f t="shared" si="1391"/>
        <v>0</v>
      </c>
      <c r="V12701" t="str">
        <f t="shared" si="1392"/>
        <v/>
      </c>
    </row>
    <row r="12702" spans="1:22" x14ac:dyDescent="0.2">
      <c r="A12702" t="s">
        <v>32205</v>
      </c>
      <c r="B12702" t="s">
        <v>183</v>
      </c>
      <c r="C12702">
        <v>210329066</v>
      </c>
      <c r="D12702">
        <v>210329255</v>
      </c>
      <c r="E12702">
        <v>190</v>
      </c>
      <c r="F12702" t="s">
        <v>66</v>
      </c>
      <c r="G12702" t="s">
        <v>4701</v>
      </c>
      <c r="H12702" t="s">
        <v>32206</v>
      </c>
      <c r="I12702">
        <v>3</v>
      </c>
      <c r="J12702">
        <v>1</v>
      </c>
      <c r="K12702">
        <v>2</v>
      </c>
      <c r="L12702">
        <v>0</v>
      </c>
      <c r="M12702">
        <v>0</v>
      </c>
      <c r="N12702">
        <v>0</v>
      </c>
      <c r="O12702" t="str">
        <f t="shared" si="1386"/>
        <v/>
      </c>
      <c r="P12702">
        <f>IF(ISERROR(VLOOKUP(G12702,Genes!$A$2:$A$749,1,0)),0,1)</f>
        <v>1</v>
      </c>
      <c r="Q12702">
        <f t="shared" si="1387"/>
        <v>0</v>
      </c>
      <c r="R12702">
        <f t="shared" si="1388"/>
        <v>1</v>
      </c>
      <c r="S12702">
        <f t="shared" si="1389"/>
        <v>4</v>
      </c>
      <c r="T12702">
        <f t="shared" si="1390"/>
        <v>4</v>
      </c>
      <c r="U12702">
        <f t="shared" si="1391"/>
        <v>0</v>
      </c>
      <c r="V12702" t="str">
        <f t="shared" si="1392"/>
        <v/>
      </c>
    </row>
    <row r="12703" spans="1:22" x14ac:dyDescent="0.2">
      <c r="A12703" t="s">
        <v>32207</v>
      </c>
      <c r="B12703" t="s">
        <v>183</v>
      </c>
      <c r="C12703">
        <v>210332766</v>
      </c>
      <c r="D12703">
        <v>210332822</v>
      </c>
      <c r="E12703">
        <v>57</v>
      </c>
      <c r="F12703" t="s">
        <v>66</v>
      </c>
      <c r="G12703" t="s">
        <v>4701</v>
      </c>
      <c r="H12703" t="s">
        <v>32208</v>
      </c>
      <c r="I12703">
        <v>2</v>
      </c>
      <c r="J12703">
        <v>1</v>
      </c>
      <c r="K12703">
        <v>0</v>
      </c>
      <c r="L12703">
        <v>1</v>
      </c>
      <c r="M12703">
        <v>0</v>
      </c>
      <c r="N12703">
        <v>0</v>
      </c>
      <c r="O12703" t="str">
        <f t="shared" si="1386"/>
        <v/>
      </c>
      <c r="P12703">
        <f>IF(ISERROR(VLOOKUP(G12703,Genes!$A$2:$A$749,1,0)),0,1)</f>
        <v>1</v>
      </c>
      <c r="Q12703">
        <f t="shared" si="1387"/>
        <v>0</v>
      </c>
      <c r="R12703">
        <f t="shared" si="1388"/>
        <v>1</v>
      </c>
      <c r="S12703">
        <f t="shared" si="1389"/>
        <v>5</v>
      </c>
      <c r="T12703">
        <f t="shared" si="1390"/>
        <v>5</v>
      </c>
      <c r="U12703">
        <f t="shared" si="1391"/>
        <v>0</v>
      </c>
      <c r="V12703" t="str">
        <f t="shared" si="1392"/>
        <v/>
      </c>
    </row>
    <row r="12704" spans="1:22" x14ac:dyDescent="0.2">
      <c r="A12704" t="s">
        <v>32209</v>
      </c>
      <c r="B12704" t="s">
        <v>183</v>
      </c>
      <c r="C12704">
        <v>210334074</v>
      </c>
      <c r="D12704">
        <v>210334387</v>
      </c>
      <c r="E12704">
        <v>314</v>
      </c>
      <c r="F12704" t="s">
        <v>66</v>
      </c>
      <c r="G12704" t="s">
        <v>4701</v>
      </c>
      <c r="H12704" t="s">
        <v>32210</v>
      </c>
      <c r="I12704">
        <v>5</v>
      </c>
      <c r="J12704">
        <v>3</v>
      </c>
      <c r="K12704">
        <v>2</v>
      </c>
      <c r="L12704">
        <v>0</v>
      </c>
      <c r="M12704">
        <v>0</v>
      </c>
      <c r="N12704">
        <v>0</v>
      </c>
      <c r="O12704" t="str">
        <f t="shared" si="1386"/>
        <v/>
      </c>
      <c r="P12704">
        <f>IF(ISERROR(VLOOKUP(G12704,Genes!$A$2:$A$749,1,0)),0,1)</f>
        <v>1</v>
      </c>
      <c r="Q12704">
        <f t="shared" si="1387"/>
        <v>0</v>
      </c>
      <c r="R12704">
        <f t="shared" si="1388"/>
        <v>1</v>
      </c>
      <c r="S12704">
        <f t="shared" si="1389"/>
        <v>6</v>
      </c>
      <c r="T12704">
        <f t="shared" si="1390"/>
        <v>6</v>
      </c>
      <c r="U12704">
        <f t="shared" si="1391"/>
        <v>0</v>
      </c>
      <c r="V12704" t="str">
        <f t="shared" si="1392"/>
        <v/>
      </c>
    </row>
    <row r="12705" spans="1:22" x14ac:dyDescent="0.2">
      <c r="A12705" t="s">
        <v>32211</v>
      </c>
      <c r="B12705" t="s">
        <v>183</v>
      </c>
      <c r="C12705">
        <v>210111610</v>
      </c>
      <c r="D12705">
        <v>210111622</v>
      </c>
      <c r="E12705">
        <v>13</v>
      </c>
      <c r="F12705" t="s">
        <v>66</v>
      </c>
      <c r="G12705" t="s">
        <v>4701</v>
      </c>
      <c r="H12705" t="s">
        <v>32212</v>
      </c>
      <c r="I12705">
        <v>2</v>
      </c>
      <c r="J12705">
        <v>2</v>
      </c>
      <c r="K12705">
        <v>0</v>
      </c>
      <c r="L12705">
        <v>0</v>
      </c>
      <c r="M12705">
        <v>0</v>
      </c>
      <c r="N12705">
        <v>0</v>
      </c>
      <c r="O12705" t="str">
        <f t="shared" si="1386"/>
        <v/>
      </c>
      <c r="P12705">
        <f>IF(ISERROR(VLOOKUP(G12705,Genes!$A$2:$A$749,1,0)),0,1)</f>
        <v>1</v>
      </c>
      <c r="Q12705">
        <f t="shared" si="1387"/>
        <v>0</v>
      </c>
      <c r="R12705">
        <f t="shared" si="1388"/>
        <v>1</v>
      </c>
      <c r="S12705">
        <f t="shared" si="1389"/>
        <v>7</v>
      </c>
      <c r="T12705">
        <f t="shared" si="1390"/>
        <v>7</v>
      </c>
      <c r="U12705">
        <f t="shared" si="1391"/>
        <v>0</v>
      </c>
      <c r="V12705" t="str">
        <f t="shared" si="1392"/>
        <v/>
      </c>
    </row>
    <row r="12706" spans="1:22" x14ac:dyDescent="0.2">
      <c r="A12706" t="s">
        <v>32213</v>
      </c>
      <c r="B12706" t="s">
        <v>183</v>
      </c>
      <c r="C12706">
        <v>210126054</v>
      </c>
      <c r="D12706">
        <v>210126101</v>
      </c>
      <c r="E12706">
        <v>48</v>
      </c>
      <c r="F12706" t="s">
        <v>66</v>
      </c>
      <c r="G12706" t="s">
        <v>4701</v>
      </c>
      <c r="H12706" t="s">
        <v>32214</v>
      </c>
      <c r="I12706">
        <v>2</v>
      </c>
      <c r="J12706">
        <v>2</v>
      </c>
      <c r="K12706">
        <v>0</v>
      </c>
      <c r="L12706">
        <v>0</v>
      </c>
      <c r="M12706">
        <v>0</v>
      </c>
      <c r="N12706">
        <v>0</v>
      </c>
      <c r="O12706" t="str">
        <f t="shared" si="1386"/>
        <v/>
      </c>
      <c r="P12706">
        <f>IF(ISERROR(VLOOKUP(G12706,Genes!$A$2:$A$749,1,0)),0,1)</f>
        <v>1</v>
      </c>
      <c r="Q12706">
        <f t="shared" si="1387"/>
        <v>0</v>
      </c>
      <c r="R12706">
        <f t="shared" si="1388"/>
        <v>1</v>
      </c>
      <c r="S12706">
        <f t="shared" si="1389"/>
        <v>8</v>
      </c>
      <c r="T12706">
        <f t="shared" si="1390"/>
        <v>8</v>
      </c>
      <c r="U12706">
        <f t="shared" si="1391"/>
        <v>0</v>
      </c>
      <c r="V12706" t="str">
        <f t="shared" si="1392"/>
        <v/>
      </c>
    </row>
    <row r="12707" spans="1:22" x14ac:dyDescent="0.2">
      <c r="A12707" t="s">
        <v>32215</v>
      </c>
      <c r="B12707" t="s">
        <v>183</v>
      </c>
      <c r="C12707">
        <v>210139238</v>
      </c>
      <c r="D12707">
        <v>210139358</v>
      </c>
      <c r="E12707">
        <v>121</v>
      </c>
      <c r="F12707" t="s">
        <v>66</v>
      </c>
      <c r="G12707" t="s">
        <v>4701</v>
      </c>
      <c r="H12707" t="s">
        <v>32216</v>
      </c>
      <c r="I12707">
        <v>0</v>
      </c>
      <c r="J12707">
        <v>0</v>
      </c>
      <c r="K12707">
        <v>0</v>
      </c>
      <c r="L12707">
        <v>0</v>
      </c>
      <c r="M12707">
        <v>0</v>
      </c>
      <c r="N12707">
        <v>0</v>
      </c>
      <c r="O12707" t="str">
        <f t="shared" si="1386"/>
        <v/>
      </c>
      <c r="P12707">
        <f>IF(ISERROR(VLOOKUP(G12707,Genes!$A$2:$A$749,1,0)),0,1)</f>
        <v>1</v>
      </c>
      <c r="Q12707">
        <f t="shared" si="1387"/>
        <v>0</v>
      </c>
      <c r="R12707">
        <f t="shared" si="1388"/>
        <v>0</v>
      </c>
      <c r="S12707">
        <f t="shared" si="1389"/>
        <v>8</v>
      </c>
      <c r="T12707">
        <f t="shared" si="1390"/>
        <v>9</v>
      </c>
      <c r="U12707">
        <f t="shared" si="1391"/>
        <v>0</v>
      </c>
      <c r="V12707" t="str">
        <f t="shared" si="1392"/>
        <v/>
      </c>
    </row>
    <row r="12708" spans="1:22" x14ac:dyDescent="0.2">
      <c r="A12708" t="s">
        <v>32217</v>
      </c>
      <c r="B12708" t="s">
        <v>183</v>
      </c>
      <c r="C12708">
        <v>210186978</v>
      </c>
      <c r="D12708">
        <v>210187142</v>
      </c>
      <c r="E12708">
        <v>165</v>
      </c>
      <c r="F12708" t="s">
        <v>66</v>
      </c>
      <c r="G12708" t="s">
        <v>4701</v>
      </c>
      <c r="H12708" t="s">
        <v>32218</v>
      </c>
      <c r="I12708">
        <v>3</v>
      </c>
      <c r="J12708">
        <v>1</v>
      </c>
      <c r="K12708">
        <v>2</v>
      </c>
      <c r="L12708">
        <v>0</v>
      </c>
      <c r="M12708">
        <v>0</v>
      </c>
      <c r="N12708">
        <v>0</v>
      </c>
      <c r="O12708" t="str">
        <f t="shared" si="1386"/>
        <v/>
      </c>
      <c r="P12708">
        <f>IF(ISERROR(VLOOKUP(G12708,Genes!$A$2:$A$749,1,0)),0,1)</f>
        <v>1</v>
      </c>
      <c r="Q12708">
        <f t="shared" si="1387"/>
        <v>0</v>
      </c>
      <c r="R12708">
        <f t="shared" si="1388"/>
        <v>1</v>
      </c>
      <c r="S12708">
        <f t="shared" si="1389"/>
        <v>9</v>
      </c>
      <c r="T12708">
        <f t="shared" si="1390"/>
        <v>10</v>
      </c>
      <c r="U12708">
        <f t="shared" si="1391"/>
        <v>0</v>
      </c>
      <c r="V12708" t="str">
        <f t="shared" si="1392"/>
        <v/>
      </c>
    </row>
    <row r="12709" spans="1:22" x14ac:dyDescent="0.2">
      <c r="A12709" t="s">
        <v>32219</v>
      </c>
      <c r="B12709" t="s">
        <v>183</v>
      </c>
      <c r="C12709">
        <v>210187031</v>
      </c>
      <c r="D12709">
        <v>210187142</v>
      </c>
      <c r="E12709">
        <v>112</v>
      </c>
      <c r="F12709" t="s">
        <v>66</v>
      </c>
      <c r="G12709" t="s">
        <v>4701</v>
      </c>
      <c r="H12709" t="s">
        <v>32220</v>
      </c>
      <c r="I12709">
        <v>3</v>
      </c>
      <c r="J12709">
        <v>0</v>
      </c>
      <c r="K12709">
        <v>2</v>
      </c>
      <c r="L12709">
        <v>1</v>
      </c>
      <c r="M12709">
        <v>0</v>
      </c>
      <c r="N12709">
        <v>0</v>
      </c>
      <c r="O12709" t="str">
        <f t="shared" si="1386"/>
        <v/>
      </c>
      <c r="P12709">
        <f>IF(ISERROR(VLOOKUP(G12709,Genes!$A$2:$A$749,1,0)),0,1)</f>
        <v>1</v>
      </c>
      <c r="Q12709">
        <f t="shared" si="1387"/>
        <v>0</v>
      </c>
      <c r="R12709">
        <f t="shared" si="1388"/>
        <v>1</v>
      </c>
      <c r="S12709">
        <f t="shared" si="1389"/>
        <v>10</v>
      </c>
      <c r="T12709">
        <f t="shared" si="1390"/>
        <v>11</v>
      </c>
      <c r="U12709">
        <f t="shared" si="1391"/>
        <v>0</v>
      </c>
      <c r="V12709" t="str">
        <f t="shared" si="1392"/>
        <v/>
      </c>
    </row>
    <row r="12710" spans="1:22" x14ac:dyDescent="0.2">
      <c r="A12710" t="s">
        <v>32221</v>
      </c>
      <c r="B12710" t="s">
        <v>183</v>
      </c>
      <c r="C12710">
        <v>210189349</v>
      </c>
      <c r="D12710">
        <v>210190444</v>
      </c>
      <c r="E12710">
        <v>1096</v>
      </c>
      <c r="F12710" t="s">
        <v>66</v>
      </c>
      <c r="G12710" t="s">
        <v>4701</v>
      </c>
      <c r="H12710" t="s">
        <v>32222</v>
      </c>
      <c r="I12710">
        <v>0</v>
      </c>
      <c r="J12710">
        <v>0</v>
      </c>
      <c r="K12710">
        <v>0</v>
      </c>
      <c r="L12710">
        <v>0</v>
      </c>
      <c r="M12710">
        <v>0</v>
      </c>
      <c r="N12710">
        <v>0</v>
      </c>
      <c r="O12710" t="str">
        <f t="shared" si="1386"/>
        <v/>
      </c>
      <c r="P12710">
        <f>IF(ISERROR(VLOOKUP(G12710,Genes!$A$2:$A$749,1,0)),0,1)</f>
        <v>1</v>
      </c>
      <c r="Q12710">
        <f t="shared" si="1387"/>
        <v>0</v>
      </c>
      <c r="R12710">
        <f t="shared" si="1388"/>
        <v>0</v>
      </c>
      <c r="S12710">
        <f t="shared" si="1389"/>
        <v>10</v>
      </c>
      <c r="T12710">
        <f t="shared" si="1390"/>
        <v>12</v>
      </c>
      <c r="U12710">
        <f t="shared" si="1391"/>
        <v>0</v>
      </c>
      <c r="V12710" t="str">
        <f t="shared" si="1392"/>
        <v/>
      </c>
    </row>
    <row r="12711" spans="1:22" x14ac:dyDescent="0.2">
      <c r="A12711" t="s">
        <v>32223</v>
      </c>
      <c r="B12711" t="s">
        <v>183</v>
      </c>
      <c r="C12711">
        <v>210194384</v>
      </c>
      <c r="D12711">
        <v>210194599</v>
      </c>
      <c r="E12711">
        <v>216</v>
      </c>
      <c r="F12711" t="s">
        <v>66</v>
      </c>
      <c r="G12711" t="s">
        <v>4701</v>
      </c>
      <c r="H12711" t="s">
        <v>32224</v>
      </c>
      <c r="I12711">
        <v>3</v>
      </c>
      <c r="J12711">
        <v>1</v>
      </c>
      <c r="K12711">
        <v>2</v>
      </c>
      <c r="L12711">
        <v>0</v>
      </c>
      <c r="M12711">
        <v>0</v>
      </c>
      <c r="N12711">
        <v>0</v>
      </c>
      <c r="O12711" t="str">
        <f t="shared" si="1386"/>
        <v/>
      </c>
      <c r="P12711">
        <f>IF(ISERROR(VLOOKUP(G12711,Genes!$A$2:$A$749,1,0)),0,1)</f>
        <v>1</v>
      </c>
      <c r="Q12711">
        <f t="shared" si="1387"/>
        <v>0</v>
      </c>
      <c r="R12711">
        <f t="shared" si="1388"/>
        <v>1</v>
      </c>
      <c r="S12711">
        <f t="shared" si="1389"/>
        <v>11</v>
      </c>
      <c r="T12711">
        <f t="shared" si="1390"/>
        <v>13</v>
      </c>
      <c r="U12711">
        <f t="shared" si="1391"/>
        <v>0</v>
      </c>
      <c r="V12711" t="str">
        <f t="shared" si="1392"/>
        <v/>
      </c>
    </row>
    <row r="12712" spans="1:22" x14ac:dyDescent="0.2">
      <c r="A12712" t="s">
        <v>32225</v>
      </c>
      <c r="B12712" t="s">
        <v>183</v>
      </c>
      <c r="C12712">
        <v>210194594</v>
      </c>
      <c r="D12712">
        <v>210194599</v>
      </c>
      <c r="E12712">
        <v>6</v>
      </c>
      <c r="F12712" t="s">
        <v>66</v>
      </c>
      <c r="G12712" t="s">
        <v>4701</v>
      </c>
      <c r="H12712" t="s">
        <v>32226</v>
      </c>
      <c r="I12712">
        <v>3</v>
      </c>
      <c r="J12712">
        <v>1</v>
      </c>
      <c r="K12712">
        <v>0</v>
      </c>
      <c r="L12712">
        <v>0</v>
      </c>
      <c r="M12712">
        <v>1</v>
      </c>
      <c r="N12712">
        <v>1</v>
      </c>
      <c r="O12712" t="str">
        <f t="shared" si="1386"/>
        <v>SYT14</v>
      </c>
      <c r="P12712">
        <f>IF(ISERROR(VLOOKUP(G12712,Genes!$A$2:$A$749,1,0)),0,1)</f>
        <v>1</v>
      </c>
      <c r="Q12712">
        <f t="shared" si="1387"/>
        <v>0</v>
      </c>
      <c r="R12712">
        <f t="shared" si="1388"/>
        <v>1</v>
      </c>
      <c r="S12712">
        <f t="shared" si="1389"/>
        <v>12</v>
      </c>
      <c r="T12712">
        <f t="shared" si="1390"/>
        <v>14</v>
      </c>
      <c r="U12712">
        <f t="shared" si="1391"/>
        <v>1</v>
      </c>
      <c r="V12712">
        <f t="shared" si="1392"/>
        <v>0.8571428571428571</v>
      </c>
    </row>
    <row r="12713" spans="1:22" x14ac:dyDescent="0.2">
      <c r="A12713" t="s">
        <v>32227</v>
      </c>
      <c r="B12713" t="s">
        <v>256</v>
      </c>
      <c r="C12713">
        <v>120844722</v>
      </c>
      <c r="D12713">
        <v>120844804</v>
      </c>
      <c r="E12713">
        <v>83</v>
      </c>
      <c r="F12713" t="s">
        <v>74</v>
      </c>
      <c r="G12713" t="s">
        <v>4708</v>
      </c>
      <c r="H12713" t="s">
        <v>32228</v>
      </c>
      <c r="I12713">
        <v>2</v>
      </c>
      <c r="J12713">
        <v>0</v>
      </c>
      <c r="K12713">
        <v>2</v>
      </c>
      <c r="L12713">
        <v>0</v>
      </c>
      <c r="M12713">
        <v>0</v>
      </c>
      <c r="N12713">
        <v>0</v>
      </c>
      <c r="O12713" t="str">
        <f t="shared" si="1386"/>
        <v/>
      </c>
      <c r="P12713">
        <f>IF(ISERROR(VLOOKUP(G12713,Genes!$A$2:$A$749,1,0)),0,1)</f>
        <v>1</v>
      </c>
      <c r="Q12713">
        <f t="shared" si="1387"/>
        <v>1</v>
      </c>
      <c r="R12713">
        <f t="shared" si="1388"/>
        <v>1</v>
      </c>
      <c r="S12713">
        <f t="shared" si="1389"/>
        <v>1</v>
      </c>
      <c r="T12713">
        <f t="shared" si="1390"/>
        <v>1</v>
      </c>
      <c r="U12713">
        <f t="shared" si="1391"/>
        <v>0</v>
      </c>
      <c r="V12713" t="str">
        <f t="shared" si="1392"/>
        <v/>
      </c>
    </row>
    <row r="12714" spans="1:22" x14ac:dyDescent="0.2">
      <c r="A12714" t="s">
        <v>32229</v>
      </c>
      <c r="B12714" t="s">
        <v>256</v>
      </c>
      <c r="C12714">
        <v>120809230</v>
      </c>
      <c r="D12714">
        <v>120809343</v>
      </c>
      <c r="E12714">
        <v>114</v>
      </c>
      <c r="F12714" t="s">
        <v>74</v>
      </c>
      <c r="G12714" t="s">
        <v>4708</v>
      </c>
      <c r="H12714" t="s">
        <v>32230</v>
      </c>
      <c r="I12714">
        <v>2</v>
      </c>
      <c r="J12714">
        <v>0</v>
      </c>
      <c r="K12714">
        <v>2</v>
      </c>
      <c r="L12714">
        <v>0</v>
      </c>
      <c r="M12714">
        <v>0</v>
      </c>
      <c r="N12714">
        <v>0</v>
      </c>
      <c r="O12714" t="str">
        <f t="shared" si="1386"/>
        <v/>
      </c>
      <c r="P12714">
        <f>IF(ISERROR(VLOOKUP(G12714,Genes!$A$2:$A$749,1,0)),0,1)</f>
        <v>1</v>
      </c>
      <c r="Q12714">
        <f t="shared" si="1387"/>
        <v>0</v>
      </c>
      <c r="R12714">
        <f t="shared" si="1388"/>
        <v>1</v>
      </c>
      <c r="S12714">
        <f t="shared" si="1389"/>
        <v>2</v>
      </c>
      <c r="T12714">
        <f t="shared" si="1390"/>
        <v>2</v>
      </c>
      <c r="U12714">
        <f t="shared" si="1391"/>
        <v>0</v>
      </c>
      <c r="V12714" t="str">
        <f t="shared" si="1392"/>
        <v/>
      </c>
    </row>
    <row r="12715" spans="1:22" x14ac:dyDescent="0.2">
      <c r="A12715" t="s">
        <v>32231</v>
      </c>
      <c r="B12715" t="s">
        <v>256</v>
      </c>
      <c r="C12715">
        <v>120807772</v>
      </c>
      <c r="D12715">
        <v>120807871</v>
      </c>
      <c r="E12715">
        <v>100</v>
      </c>
      <c r="F12715" t="s">
        <v>74</v>
      </c>
      <c r="G12715" t="s">
        <v>4708</v>
      </c>
      <c r="H12715" t="s">
        <v>32232</v>
      </c>
      <c r="I12715">
        <v>2</v>
      </c>
      <c r="J12715">
        <v>0</v>
      </c>
      <c r="K12715">
        <v>2</v>
      </c>
      <c r="L12715">
        <v>0</v>
      </c>
      <c r="M12715">
        <v>0</v>
      </c>
      <c r="N12715">
        <v>0</v>
      </c>
      <c r="O12715" t="str">
        <f t="shared" si="1386"/>
        <v/>
      </c>
      <c r="P12715">
        <f>IF(ISERROR(VLOOKUP(G12715,Genes!$A$2:$A$749,1,0)),0,1)</f>
        <v>1</v>
      </c>
      <c r="Q12715">
        <f t="shared" si="1387"/>
        <v>0</v>
      </c>
      <c r="R12715">
        <f t="shared" si="1388"/>
        <v>1</v>
      </c>
      <c r="S12715">
        <f t="shared" si="1389"/>
        <v>3</v>
      </c>
      <c r="T12715">
        <f t="shared" si="1390"/>
        <v>3</v>
      </c>
      <c r="U12715">
        <f t="shared" si="1391"/>
        <v>0</v>
      </c>
      <c r="V12715" t="str">
        <f t="shared" si="1392"/>
        <v/>
      </c>
    </row>
    <row r="12716" spans="1:22" x14ac:dyDescent="0.2">
      <c r="A12716" t="s">
        <v>32233</v>
      </c>
      <c r="B12716" t="s">
        <v>256</v>
      </c>
      <c r="C12716">
        <v>120807772</v>
      </c>
      <c r="D12716">
        <v>120807797</v>
      </c>
      <c r="E12716">
        <v>26</v>
      </c>
      <c r="F12716" t="s">
        <v>74</v>
      </c>
      <c r="G12716" t="s">
        <v>4708</v>
      </c>
      <c r="H12716" t="s">
        <v>32234</v>
      </c>
      <c r="I12716">
        <v>2</v>
      </c>
      <c r="J12716">
        <v>1</v>
      </c>
      <c r="K12716">
        <v>0</v>
      </c>
      <c r="L12716">
        <v>1</v>
      </c>
      <c r="M12716">
        <v>0</v>
      </c>
      <c r="N12716">
        <v>0</v>
      </c>
      <c r="O12716" t="str">
        <f t="shared" si="1386"/>
        <v/>
      </c>
      <c r="P12716">
        <f>IF(ISERROR(VLOOKUP(G12716,Genes!$A$2:$A$749,1,0)),0,1)</f>
        <v>1</v>
      </c>
      <c r="Q12716">
        <f t="shared" si="1387"/>
        <v>0</v>
      </c>
      <c r="R12716">
        <f t="shared" si="1388"/>
        <v>1</v>
      </c>
      <c r="S12716">
        <f t="shared" si="1389"/>
        <v>4</v>
      </c>
      <c r="T12716">
        <f t="shared" si="1390"/>
        <v>4</v>
      </c>
      <c r="U12716">
        <f t="shared" si="1391"/>
        <v>0</v>
      </c>
      <c r="V12716" t="str">
        <f t="shared" si="1392"/>
        <v/>
      </c>
    </row>
    <row r="12717" spans="1:22" x14ac:dyDescent="0.2">
      <c r="A12717" t="s">
        <v>32235</v>
      </c>
      <c r="B12717" t="s">
        <v>256</v>
      </c>
      <c r="C12717">
        <v>120805606</v>
      </c>
      <c r="D12717">
        <v>120805691</v>
      </c>
      <c r="E12717">
        <v>86</v>
      </c>
      <c r="F12717" t="s">
        <v>74</v>
      </c>
      <c r="G12717" t="s">
        <v>4708</v>
      </c>
      <c r="H12717" t="s">
        <v>32236</v>
      </c>
      <c r="I12717">
        <v>2</v>
      </c>
      <c r="J12717">
        <v>0</v>
      </c>
      <c r="K12717">
        <v>2</v>
      </c>
      <c r="L12717">
        <v>0</v>
      </c>
      <c r="M12717">
        <v>0</v>
      </c>
      <c r="N12717">
        <v>0</v>
      </c>
      <c r="O12717" t="str">
        <f t="shared" si="1386"/>
        <v/>
      </c>
      <c r="P12717">
        <f>IF(ISERROR(VLOOKUP(G12717,Genes!$A$2:$A$749,1,0)),0,1)</f>
        <v>1</v>
      </c>
      <c r="Q12717">
        <f t="shared" si="1387"/>
        <v>0</v>
      </c>
      <c r="R12717">
        <f t="shared" si="1388"/>
        <v>1</v>
      </c>
      <c r="S12717">
        <f t="shared" si="1389"/>
        <v>5</v>
      </c>
      <c r="T12717">
        <f t="shared" si="1390"/>
        <v>5</v>
      </c>
      <c r="U12717">
        <f t="shared" si="1391"/>
        <v>0</v>
      </c>
      <c r="V12717" t="str">
        <f t="shared" si="1392"/>
        <v/>
      </c>
    </row>
    <row r="12718" spans="1:22" x14ac:dyDescent="0.2">
      <c r="A12718" t="s">
        <v>32237</v>
      </c>
      <c r="B12718" t="s">
        <v>256</v>
      </c>
      <c r="C12718">
        <v>120803564</v>
      </c>
      <c r="D12718">
        <v>120803699</v>
      </c>
      <c r="E12718">
        <v>136</v>
      </c>
      <c r="F12718" t="s">
        <v>74</v>
      </c>
      <c r="G12718" t="s">
        <v>4708</v>
      </c>
      <c r="H12718" t="s">
        <v>32238</v>
      </c>
      <c r="I12718">
        <v>3</v>
      </c>
      <c r="J12718">
        <v>1</v>
      </c>
      <c r="K12718">
        <v>2</v>
      </c>
      <c r="L12718">
        <v>0</v>
      </c>
      <c r="M12718">
        <v>0</v>
      </c>
      <c r="N12718">
        <v>0</v>
      </c>
      <c r="O12718" t="str">
        <f t="shared" si="1386"/>
        <v/>
      </c>
      <c r="P12718">
        <f>IF(ISERROR(VLOOKUP(G12718,Genes!$A$2:$A$749,1,0)),0,1)</f>
        <v>1</v>
      </c>
      <c r="Q12718">
        <f t="shared" si="1387"/>
        <v>0</v>
      </c>
      <c r="R12718">
        <f t="shared" si="1388"/>
        <v>1</v>
      </c>
      <c r="S12718">
        <f t="shared" si="1389"/>
        <v>6</v>
      </c>
      <c r="T12718">
        <f t="shared" si="1390"/>
        <v>6</v>
      </c>
      <c r="U12718">
        <f t="shared" si="1391"/>
        <v>0</v>
      </c>
      <c r="V12718" t="str">
        <f t="shared" si="1392"/>
        <v/>
      </c>
    </row>
    <row r="12719" spans="1:22" x14ac:dyDescent="0.2">
      <c r="A12719" t="s">
        <v>32239</v>
      </c>
      <c r="B12719" t="s">
        <v>256</v>
      </c>
      <c r="C12719">
        <v>120803564</v>
      </c>
      <c r="D12719">
        <v>120803635</v>
      </c>
      <c r="E12719">
        <v>72</v>
      </c>
      <c r="F12719" t="s">
        <v>74</v>
      </c>
      <c r="G12719" t="s">
        <v>4708</v>
      </c>
      <c r="H12719" t="s">
        <v>32240</v>
      </c>
      <c r="I12719">
        <v>3</v>
      </c>
      <c r="J12719">
        <v>0</v>
      </c>
      <c r="K12719">
        <v>2</v>
      </c>
      <c r="L12719">
        <v>1</v>
      </c>
      <c r="M12719">
        <v>0</v>
      </c>
      <c r="N12719">
        <v>0</v>
      </c>
      <c r="O12719" t="str">
        <f t="shared" si="1386"/>
        <v/>
      </c>
      <c r="P12719">
        <f>IF(ISERROR(VLOOKUP(G12719,Genes!$A$2:$A$749,1,0)),0,1)</f>
        <v>1</v>
      </c>
      <c r="Q12719">
        <f t="shared" si="1387"/>
        <v>0</v>
      </c>
      <c r="R12719">
        <f t="shared" si="1388"/>
        <v>1</v>
      </c>
      <c r="S12719">
        <f t="shared" si="1389"/>
        <v>7</v>
      </c>
      <c r="T12719">
        <f t="shared" si="1390"/>
        <v>7</v>
      </c>
      <c r="U12719">
        <f t="shared" si="1391"/>
        <v>0</v>
      </c>
      <c r="V12719" t="str">
        <f t="shared" si="1392"/>
        <v/>
      </c>
    </row>
    <row r="12720" spans="1:22" x14ac:dyDescent="0.2">
      <c r="A12720" t="s">
        <v>32241</v>
      </c>
      <c r="B12720" t="s">
        <v>256</v>
      </c>
      <c r="C12720">
        <v>120801832</v>
      </c>
      <c r="D12720">
        <v>120801986</v>
      </c>
      <c r="E12720">
        <v>155</v>
      </c>
      <c r="F12720" t="s">
        <v>74</v>
      </c>
      <c r="G12720" t="s">
        <v>4708</v>
      </c>
      <c r="H12720" t="s">
        <v>32242</v>
      </c>
      <c r="I12720">
        <v>3</v>
      </c>
      <c r="J12720">
        <v>1</v>
      </c>
      <c r="K12720">
        <v>2</v>
      </c>
      <c r="L12720">
        <v>0</v>
      </c>
      <c r="M12720">
        <v>0</v>
      </c>
      <c r="N12720">
        <v>0</v>
      </c>
      <c r="O12720" t="str">
        <f t="shared" si="1386"/>
        <v/>
      </c>
      <c r="P12720">
        <f>IF(ISERROR(VLOOKUP(G12720,Genes!$A$2:$A$749,1,0)),0,1)</f>
        <v>1</v>
      </c>
      <c r="Q12720">
        <f t="shared" si="1387"/>
        <v>0</v>
      </c>
      <c r="R12720">
        <f t="shared" si="1388"/>
        <v>1</v>
      </c>
      <c r="S12720">
        <f t="shared" si="1389"/>
        <v>8</v>
      </c>
      <c r="T12720">
        <f t="shared" si="1390"/>
        <v>8</v>
      </c>
      <c r="U12720">
        <f t="shared" si="1391"/>
        <v>0</v>
      </c>
      <c r="V12720" t="str">
        <f t="shared" si="1392"/>
        <v/>
      </c>
    </row>
    <row r="12721" spans="1:22" x14ac:dyDescent="0.2">
      <c r="A12721" t="s">
        <v>32243</v>
      </c>
      <c r="B12721" t="s">
        <v>256</v>
      </c>
      <c r="C12721">
        <v>120801030</v>
      </c>
      <c r="D12721">
        <v>120801144</v>
      </c>
      <c r="E12721">
        <v>115</v>
      </c>
      <c r="F12721" t="s">
        <v>74</v>
      </c>
      <c r="G12721" t="s">
        <v>4708</v>
      </c>
      <c r="H12721" t="s">
        <v>32244</v>
      </c>
      <c r="I12721">
        <v>2</v>
      </c>
      <c r="J12721">
        <v>0</v>
      </c>
      <c r="K12721">
        <v>2</v>
      </c>
      <c r="L12721">
        <v>0</v>
      </c>
      <c r="M12721">
        <v>0</v>
      </c>
      <c r="N12721">
        <v>0</v>
      </c>
      <c r="O12721" t="str">
        <f t="shared" si="1386"/>
        <v/>
      </c>
      <c r="P12721">
        <f>IF(ISERROR(VLOOKUP(G12721,Genes!$A$2:$A$749,1,0)),0,1)</f>
        <v>1</v>
      </c>
      <c r="Q12721">
        <f t="shared" si="1387"/>
        <v>0</v>
      </c>
      <c r="R12721">
        <f t="shared" si="1388"/>
        <v>1</v>
      </c>
      <c r="S12721">
        <f t="shared" si="1389"/>
        <v>9</v>
      </c>
      <c r="T12721">
        <f t="shared" si="1390"/>
        <v>9</v>
      </c>
      <c r="U12721">
        <f t="shared" si="1391"/>
        <v>0</v>
      </c>
      <c r="V12721" t="str">
        <f t="shared" si="1392"/>
        <v/>
      </c>
    </row>
    <row r="12722" spans="1:22" x14ac:dyDescent="0.2">
      <c r="A12722" t="s">
        <v>32245</v>
      </c>
      <c r="B12722" t="s">
        <v>256</v>
      </c>
      <c r="C12722">
        <v>120800578</v>
      </c>
      <c r="D12722">
        <v>120800687</v>
      </c>
      <c r="E12722">
        <v>110</v>
      </c>
      <c r="F12722" t="s">
        <v>74</v>
      </c>
      <c r="G12722" t="s">
        <v>4708</v>
      </c>
      <c r="H12722" t="s">
        <v>32246</v>
      </c>
      <c r="I12722">
        <v>2</v>
      </c>
      <c r="J12722">
        <v>0</v>
      </c>
      <c r="K12722">
        <v>2</v>
      </c>
      <c r="L12722">
        <v>0</v>
      </c>
      <c r="M12722">
        <v>0</v>
      </c>
      <c r="N12722">
        <v>0</v>
      </c>
      <c r="O12722" t="str">
        <f t="shared" si="1386"/>
        <v/>
      </c>
      <c r="P12722">
        <f>IF(ISERROR(VLOOKUP(G12722,Genes!$A$2:$A$749,1,0)),0,1)</f>
        <v>1</v>
      </c>
      <c r="Q12722">
        <f t="shared" si="1387"/>
        <v>0</v>
      </c>
      <c r="R12722">
        <f t="shared" si="1388"/>
        <v>1</v>
      </c>
      <c r="S12722">
        <f t="shared" si="1389"/>
        <v>10</v>
      </c>
      <c r="T12722">
        <f t="shared" si="1390"/>
        <v>10</v>
      </c>
      <c r="U12722">
        <f t="shared" si="1391"/>
        <v>0</v>
      </c>
      <c r="V12722" t="str">
        <f t="shared" si="1392"/>
        <v/>
      </c>
    </row>
    <row r="12723" spans="1:22" x14ac:dyDescent="0.2">
      <c r="A12723" t="s">
        <v>32247</v>
      </c>
      <c r="B12723" t="s">
        <v>256</v>
      </c>
      <c r="C12723">
        <v>120797441</v>
      </c>
      <c r="D12723">
        <v>120797506</v>
      </c>
      <c r="E12723">
        <v>66</v>
      </c>
      <c r="F12723" t="s">
        <v>74</v>
      </c>
      <c r="G12723" t="s">
        <v>4708</v>
      </c>
      <c r="H12723" t="s">
        <v>32248</v>
      </c>
      <c r="I12723">
        <v>2</v>
      </c>
      <c r="J12723">
        <v>0</v>
      </c>
      <c r="K12723">
        <v>2</v>
      </c>
      <c r="L12723">
        <v>0</v>
      </c>
      <c r="M12723">
        <v>0</v>
      </c>
      <c r="N12723">
        <v>0</v>
      </c>
      <c r="O12723" t="str">
        <f t="shared" si="1386"/>
        <v/>
      </c>
      <c r="P12723">
        <f>IF(ISERROR(VLOOKUP(G12723,Genes!$A$2:$A$749,1,0)),0,1)</f>
        <v>1</v>
      </c>
      <c r="Q12723">
        <f t="shared" si="1387"/>
        <v>0</v>
      </c>
      <c r="R12723">
        <f t="shared" si="1388"/>
        <v>1</v>
      </c>
      <c r="S12723">
        <f t="shared" si="1389"/>
        <v>11</v>
      </c>
      <c r="T12723">
        <f t="shared" si="1390"/>
        <v>11</v>
      </c>
      <c r="U12723">
        <f t="shared" si="1391"/>
        <v>0</v>
      </c>
      <c r="V12723" t="str">
        <f t="shared" si="1392"/>
        <v/>
      </c>
    </row>
    <row r="12724" spans="1:22" x14ac:dyDescent="0.2">
      <c r="A12724" t="s">
        <v>32249</v>
      </c>
      <c r="B12724" t="s">
        <v>256</v>
      </c>
      <c r="C12724">
        <v>120843917</v>
      </c>
      <c r="D12724">
        <v>120843971</v>
      </c>
      <c r="E12724">
        <v>55</v>
      </c>
      <c r="F12724" t="s">
        <v>74</v>
      </c>
      <c r="G12724" t="s">
        <v>4708</v>
      </c>
      <c r="H12724" t="s">
        <v>32250</v>
      </c>
      <c r="I12724">
        <v>2</v>
      </c>
      <c r="J12724">
        <v>1</v>
      </c>
      <c r="K12724">
        <v>0</v>
      </c>
      <c r="L12724">
        <v>1</v>
      </c>
      <c r="M12724">
        <v>0</v>
      </c>
      <c r="N12724">
        <v>0</v>
      </c>
      <c r="O12724" t="str">
        <f t="shared" si="1386"/>
        <v/>
      </c>
      <c r="P12724">
        <f>IF(ISERROR(VLOOKUP(G12724,Genes!$A$2:$A$749,1,0)),0,1)</f>
        <v>1</v>
      </c>
      <c r="Q12724">
        <f t="shared" si="1387"/>
        <v>0</v>
      </c>
      <c r="R12724">
        <f t="shared" si="1388"/>
        <v>1</v>
      </c>
      <c r="S12724">
        <f t="shared" si="1389"/>
        <v>12</v>
      </c>
      <c r="T12724">
        <f t="shared" si="1390"/>
        <v>12</v>
      </c>
      <c r="U12724">
        <f t="shared" si="1391"/>
        <v>0</v>
      </c>
      <c r="V12724" t="str">
        <f t="shared" si="1392"/>
        <v/>
      </c>
    </row>
    <row r="12725" spans="1:22" x14ac:dyDescent="0.2">
      <c r="A12725" t="s">
        <v>32251</v>
      </c>
      <c r="B12725" t="s">
        <v>256</v>
      </c>
      <c r="C12725">
        <v>120795621</v>
      </c>
      <c r="D12725">
        <v>120795873</v>
      </c>
      <c r="E12725">
        <v>253</v>
      </c>
      <c r="F12725" t="s">
        <v>74</v>
      </c>
      <c r="G12725" t="s">
        <v>4708</v>
      </c>
      <c r="H12725" t="s">
        <v>32252</v>
      </c>
      <c r="I12725">
        <v>4</v>
      </c>
      <c r="J12725">
        <v>2</v>
      </c>
      <c r="K12725">
        <v>2</v>
      </c>
      <c r="L12725">
        <v>0</v>
      </c>
      <c r="M12725">
        <v>0</v>
      </c>
      <c r="N12725">
        <v>0</v>
      </c>
      <c r="O12725" t="str">
        <f t="shared" si="1386"/>
        <v/>
      </c>
      <c r="P12725">
        <f>IF(ISERROR(VLOOKUP(G12725,Genes!$A$2:$A$749,1,0)),0,1)</f>
        <v>1</v>
      </c>
      <c r="Q12725">
        <f t="shared" si="1387"/>
        <v>0</v>
      </c>
      <c r="R12725">
        <f t="shared" si="1388"/>
        <v>1</v>
      </c>
      <c r="S12725">
        <f t="shared" si="1389"/>
        <v>13</v>
      </c>
      <c r="T12725">
        <f t="shared" si="1390"/>
        <v>13</v>
      </c>
      <c r="U12725">
        <f t="shared" si="1391"/>
        <v>0</v>
      </c>
      <c r="V12725" t="str">
        <f t="shared" si="1392"/>
        <v/>
      </c>
    </row>
    <row r="12726" spans="1:22" x14ac:dyDescent="0.2">
      <c r="A12726" t="s">
        <v>32253</v>
      </c>
      <c r="B12726" t="s">
        <v>256</v>
      </c>
      <c r="C12726">
        <v>120793293</v>
      </c>
      <c r="D12726">
        <v>120793433</v>
      </c>
      <c r="E12726">
        <v>141</v>
      </c>
      <c r="F12726" t="s">
        <v>74</v>
      </c>
      <c r="G12726" t="s">
        <v>4708</v>
      </c>
      <c r="H12726" t="s">
        <v>32254</v>
      </c>
      <c r="I12726">
        <v>3</v>
      </c>
      <c r="J12726">
        <v>1</v>
      </c>
      <c r="K12726">
        <v>2</v>
      </c>
      <c r="L12726">
        <v>0</v>
      </c>
      <c r="M12726">
        <v>0</v>
      </c>
      <c r="N12726">
        <v>0</v>
      </c>
      <c r="O12726" t="str">
        <f t="shared" si="1386"/>
        <v/>
      </c>
      <c r="P12726">
        <f>IF(ISERROR(VLOOKUP(G12726,Genes!$A$2:$A$749,1,0)),0,1)</f>
        <v>1</v>
      </c>
      <c r="Q12726">
        <f t="shared" si="1387"/>
        <v>0</v>
      </c>
      <c r="R12726">
        <f t="shared" si="1388"/>
        <v>1</v>
      </c>
      <c r="S12726">
        <f t="shared" si="1389"/>
        <v>14</v>
      </c>
      <c r="T12726">
        <f t="shared" si="1390"/>
        <v>14</v>
      </c>
      <c r="U12726">
        <f t="shared" si="1391"/>
        <v>0</v>
      </c>
      <c r="V12726" t="str">
        <f t="shared" si="1392"/>
        <v/>
      </c>
    </row>
    <row r="12727" spans="1:22" x14ac:dyDescent="0.2">
      <c r="A12727" t="s">
        <v>32255</v>
      </c>
      <c r="B12727" t="s">
        <v>256</v>
      </c>
      <c r="C12727">
        <v>120790259</v>
      </c>
      <c r="D12727">
        <v>120790369</v>
      </c>
      <c r="E12727">
        <v>111</v>
      </c>
      <c r="F12727" t="s">
        <v>74</v>
      </c>
      <c r="G12727" t="s">
        <v>4708</v>
      </c>
      <c r="H12727" t="s">
        <v>32256</v>
      </c>
      <c r="I12727">
        <v>2</v>
      </c>
      <c r="J12727">
        <v>0</v>
      </c>
      <c r="K12727">
        <v>2</v>
      </c>
      <c r="L12727">
        <v>0</v>
      </c>
      <c r="M12727">
        <v>0</v>
      </c>
      <c r="N12727">
        <v>0</v>
      </c>
      <c r="O12727" t="str">
        <f t="shared" si="1386"/>
        <v/>
      </c>
      <c r="P12727">
        <f>IF(ISERROR(VLOOKUP(G12727,Genes!$A$2:$A$749,1,0)),0,1)</f>
        <v>1</v>
      </c>
      <c r="Q12727">
        <f t="shared" si="1387"/>
        <v>0</v>
      </c>
      <c r="R12727">
        <f t="shared" si="1388"/>
        <v>1</v>
      </c>
      <c r="S12727">
        <f t="shared" si="1389"/>
        <v>15</v>
      </c>
      <c r="T12727">
        <f t="shared" si="1390"/>
        <v>15</v>
      </c>
      <c r="U12727">
        <f t="shared" si="1391"/>
        <v>0</v>
      </c>
      <c r="V12727" t="str">
        <f t="shared" si="1392"/>
        <v/>
      </c>
    </row>
    <row r="12728" spans="1:22" x14ac:dyDescent="0.2">
      <c r="A12728" t="s">
        <v>32257</v>
      </c>
      <c r="B12728" t="s">
        <v>256</v>
      </c>
      <c r="C12728">
        <v>120774655</v>
      </c>
      <c r="D12728">
        <v>120774848</v>
      </c>
      <c r="E12728">
        <v>194</v>
      </c>
      <c r="F12728" t="s">
        <v>74</v>
      </c>
      <c r="G12728" t="s">
        <v>4708</v>
      </c>
      <c r="H12728" t="s">
        <v>32258</v>
      </c>
      <c r="I12728">
        <v>3</v>
      </c>
      <c r="J12728">
        <v>1</v>
      </c>
      <c r="K12728">
        <v>2</v>
      </c>
      <c r="L12728">
        <v>0</v>
      </c>
      <c r="M12728">
        <v>0</v>
      </c>
      <c r="N12728">
        <v>0</v>
      </c>
      <c r="O12728" t="str">
        <f t="shared" si="1386"/>
        <v/>
      </c>
      <c r="P12728">
        <f>IF(ISERROR(VLOOKUP(G12728,Genes!$A$2:$A$749,1,0)),0,1)</f>
        <v>1</v>
      </c>
      <c r="Q12728">
        <f t="shared" si="1387"/>
        <v>0</v>
      </c>
      <c r="R12728">
        <f t="shared" si="1388"/>
        <v>1</v>
      </c>
      <c r="S12728">
        <f t="shared" si="1389"/>
        <v>16</v>
      </c>
      <c r="T12728">
        <f t="shared" si="1390"/>
        <v>16</v>
      </c>
      <c r="U12728">
        <f t="shared" si="1391"/>
        <v>0</v>
      </c>
      <c r="V12728" t="str">
        <f t="shared" si="1392"/>
        <v/>
      </c>
    </row>
    <row r="12729" spans="1:22" x14ac:dyDescent="0.2">
      <c r="A12729" t="s">
        <v>32259</v>
      </c>
      <c r="B12729" t="s">
        <v>256</v>
      </c>
      <c r="C12729">
        <v>120772839</v>
      </c>
      <c r="D12729">
        <v>120772978</v>
      </c>
      <c r="E12729">
        <v>140</v>
      </c>
      <c r="F12729" t="s">
        <v>74</v>
      </c>
      <c r="G12729" t="s">
        <v>4708</v>
      </c>
      <c r="H12729" t="s">
        <v>32260</v>
      </c>
      <c r="I12729">
        <v>3</v>
      </c>
      <c r="J12729">
        <v>1</v>
      </c>
      <c r="K12729">
        <v>2</v>
      </c>
      <c r="L12729">
        <v>0</v>
      </c>
      <c r="M12729">
        <v>0</v>
      </c>
      <c r="N12729">
        <v>0</v>
      </c>
      <c r="O12729" t="str">
        <f t="shared" si="1386"/>
        <v/>
      </c>
      <c r="P12729">
        <f>IF(ISERROR(VLOOKUP(G12729,Genes!$A$2:$A$749,1,0)),0,1)</f>
        <v>1</v>
      </c>
      <c r="Q12729">
        <f t="shared" si="1387"/>
        <v>0</v>
      </c>
      <c r="R12729">
        <f t="shared" si="1388"/>
        <v>1</v>
      </c>
      <c r="S12729">
        <f t="shared" si="1389"/>
        <v>17</v>
      </c>
      <c r="T12729">
        <f t="shared" si="1390"/>
        <v>17</v>
      </c>
      <c r="U12729">
        <f t="shared" si="1391"/>
        <v>0</v>
      </c>
      <c r="V12729" t="str">
        <f t="shared" si="1392"/>
        <v/>
      </c>
    </row>
    <row r="12730" spans="1:22" x14ac:dyDescent="0.2">
      <c r="A12730" t="s">
        <v>32261</v>
      </c>
      <c r="B12730" t="s">
        <v>256</v>
      </c>
      <c r="C12730">
        <v>120770313</v>
      </c>
      <c r="D12730">
        <v>120770382</v>
      </c>
      <c r="E12730">
        <v>70</v>
      </c>
      <c r="F12730" t="s">
        <v>74</v>
      </c>
      <c r="G12730" t="s">
        <v>4708</v>
      </c>
      <c r="H12730" t="s">
        <v>32262</v>
      </c>
      <c r="I12730">
        <v>2</v>
      </c>
      <c r="J12730">
        <v>0</v>
      </c>
      <c r="K12730">
        <v>2</v>
      </c>
      <c r="L12730">
        <v>0</v>
      </c>
      <c r="M12730">
        <v>0</v>
      </c>
      <c r="N12730">
        <v>0</v>
      </c>
      <c r="O12730" t="str">
        <f t="shared" si="1386"/>
        <v/>
      </c>
      <c r="P12730">
        <f>IF(ISERROR(VLOOKUP(G12730,Genes!$A$2:$A$749,1,0)),0,1)</f>
        <v>1</v>
      </c>
      <c r="Q12730">
        <f t="shared" si="1387"/>
        <v>0</v>
      </c>
      <c r="R12730">
        <f t="shared" si="1388"/>
        <v>1</v>
      </c>
      <c r="S12730">
        <f t="shared" si="1389"/>
        <v>18</v>
      </c>
      <c r="T12730">
        <f t="shared" si="1390"/>
        <v>18</v>
      </c>
      <c r="U12730">
        <f t="shared" si="1391"/>
        <v>0</v>
      </c>
      <c r="V12730" t="str">
        <f t="shared" si="1392"/>
        <v/>
      </c>
    </row>
    <row r="12731" spans="1:22" x14ac:dyDescent="0.2">
      <c r="A12731" t="s">
        <v>32263</v>
      </c>
      <c r="B12731" t="s">
        <v>256</v>
      </c>
      <c r="C12731">
        <v>120768246</v>
      </c>
      <c r="D12731">
        <v>120768355</v>
      </c>
      <c r="E12731">
        <v>110</v>
      </c>
      <c r="F12731" t="s">
        <v>74</v>
      </c>
      <c r="G12731" t="s">
        <v>4708</v>
      </c>
      <c r="H12731" t="s">
        <v>32264</v>
      </c>
      <c r="I12731">
        <v>2</v>
      </c>
      <c r="J12731">
        <v>0</v>
      </c>
      <c r="K12731">
        <v>2</v>
      </c>
      <c r="L12731">
        <v>0</v>
      </c>
      <c r="M12731">
        <v>0</v>
      </c>
      <c r="N12731">
        <v>0</v>
      </c>
      <c r="O12731" t="str">
        <f t="shared" si="1386"/>
        <v/>
      </c>
      <c r="P12731">
        <f>IF(ISERROR(VLOOKUP(G12731,Genes!$A$2:$A$749,1,0)),0,1)</f>
        <v>1</v>
      </c>
      <c r="Q12731">
        <f t="shared" si="1387"/>
        <v>0</v>
      </c>
      <c r="R12731">
        <f t="shared" si="1388"/>
        <v>1</v>
      </c>
      <c r="S12731">
        <f t="shared" si="1389"/>
        <v>19</v>
      </c>
      <c r="T12731">
        <f t="shared" si="1390"/>
        <v>19</v>
      </c>
      <c r="U12731">
        <f t="shared" si="1391"/>
        <v>0</v>
      </c>
      <c r="V12731" t="str">
        <f t="shared" si="1392"/>
        <v/>
      </c>
    </row>
    <row r="12732" spans="1:22" x14ac:dyDescent="0.2">
      <c r="A12732" t="s">
        <v>32265</v>
      </c>
      <c r="B12732" t="s">
        <v>256</v>
      </c>
      <c r="C12732">
        <v>120758945</v>
      </c>
      <c r="D12732">
        <v>120759174</v>
      </c>
      <c r="E12732">
        <v>230</v>
      </c>
      <c r="F12732" t="s">
        <v>74</v>
      </c>
      <c r="G12732" t="s">
        <v>4708</v>
      </c>
      <c r="H12732" t="s">
        <v>32266</v>
      </c>
      <c r="I12732">
        <v>3</v>
      </c>
      <c r="J12732">
        <v>1</v>
      </c>
      <c r="K12732">
        <v>2</v>
      </c>
      <c r="L12732">
        <v>0</v>
      </c>
      <c r="M12732">
        <v>0</v>
      </c>
      <c r="N12732">
        <v>0</v>
      </c>
      <c r="O12732" t="str">
        <f t="shared" si="1386"/>
        <v/>
      </c>
      <c r="P12732">
        <f>IF(ISERROR(VLOOKUP(G12732,Genes!$A$2:$A$749,1,0)),0,1)</f>
        <v>1</v>
      </c>
      <c r="Q12732">
        <f t="shared" si="1387"/>
        <v>0</v>
      </c>
      <c r="R12732">
        <f t="shared" si="1388"/>
        <v>1</v>
      </c>
      <c r="S12732">
        <f t="shared" si="1389"/>
        <v>20</v>
      </c>
      <c r="T12732">
        <f t="shared" si="1390"/>
        <v>20</v>
      </c>
      <c r="U12732">
        <f t="shared" si="1391"/>
        <v>0</v>
      </c>
      <c r="V12732" t="str">
        <f t="shared" si="1392"/>
        <v/>
      </c>
    </row>
    <row r="12733" spans="1:22" x14ac:dyDescent="0.2">
      <c r="A12733" t="s">
        <v>32267</v>
      </c>
      <c r="B12733" t="s">
        <v>256</v>
      </c>
      <c r="C12733">
        <v>120757121</v>
      </c>
      <c r="D12733">
        <v>120757276</v>
      </c>
      <c r="E12733">
        <v>156</v>
      </c>
      <c r="F12733" t="s">
        <v>74</v>
      </c>
      <c r="G12733" t="s">
        <v>4708</v>
      </c>
      <c r="H12733" t="s">
        <v>32268</v>
      </c>
      <c r="I12733">
        <v>3</v>
      </c>
      <c r="J12733">
        <v>1</v>
      </c>
      <c r="K12733">
        <v>2</v>
      </c>
      <c r="L12733">
        <v>0</v>
      </c>
      <c r="M12733">
        <v>0</v>
      </c>
      <c r="N12733">
        <v>0</v>
      </c>
      <c r="O12733" t="str">
        <f t="shared" si="1386"/>
        <v/>
      </c>
      <c r="P12733">
        <f>IF(ISERROR(VLOOKUP(G12733,Genes!$A$2:$A$749,1,0)),0,1)</f>
        <v>1</v>
      </c>
      <c r="Q12733">
        <f t="shared" si="1387"/>
        <v>0</v>
      </c>
      <c r="R12733">
        <f t="shared" si="1388"/>
        <v>1</v>
      </c>
      <c r="S12733">
        <f t="shared" si="1389"/>
        <v>21</v>
      </c>
      <c r="T12733">
        <f t="shared" si="1390"/>
        <v>21</v>
      </c>
      <c r="U12733">
        <f t="shared" si="1391"/>
        <v>0</v>
      </c>
      <c r="V12733" t="str">
        <f t="shared" si="1392"/>
        <v/>
      </c>
    </row>
    <row r="12734" spans="1:22" x14ac:dyDescent="0.2">
      <c r="A12734" t="s">
        <v>32269</v>
      </c>
      <c r="B12734" t="s">
        <v>256</v>
      </c>
      <c r="C12734">
        <v>120756528</v>
      </c>
      <c r="D12734">
        <v>120756633</v>
      </c>
      <c r="E12734">
        <v>106</v>
      </c>
      <c r="F12734" t="s">
        <v>74</v>
      </c>
      <c r="G12734" t="s">
        <v>4708</v>
      </c>
      <c r="H12734" t="s">
        <v>32270</v>
      </c>
      <c r="I12734">
        <v>2</v>
      </c>
      <c r="J12734">
        <v>0</v>
      </c>
      <c r="K12734">
        <v>2</v>
      </c>
      <c r="L12734">
        <v>0</v>
      </c>
      <c r="M12734">
        <v>0</v>
      </c>
      <c r="N12734">
        <v>0</v>
      </c>
      <c r="O12734" t="str">
        <f t="shared" si="1386"/>
        <v/>
      </c>
      <c r="P12734">
        <f>IF(ISERROR(VLOOKUP(G12734,Genes!$A$2:$A$749,1,0)),0,1)</f>
        <v>1</v>
      </c>
      <c r="Q12734">
        <f t="shared" si="1387"/>
        <v>0</v>
      </c>
      <c r="R12734">
        <f t="shared" si="1388"/>
        <v>1</v>
      </c>
      <c r="S12734">
        <f t="shared" si="1389"/>
        <v>22</v>
      </c>
      <c r="T12734">
        <f t="shared" si="1390"/>
        <v>22</v>
      </c>
      <c r="U12734">
        <f t="shared" si="1391"/>
        <v>0</v>
      </c>
      <c r="V12734" t="str">
        <f t="shared" si="1392"/>
        <v/>
      </c>
    </row>
    <row r="12735" spans="1:22" x14ac:dyDescent="0.2">
      <c r="A12735" t="s">
        <v>32271</v>
      </c>
      <c r="B12735" t="s">
        <v>256</v>
      </c>
      <c r="C12735">
        <v>120831586</v>
      </c>
      <c r="D12735">
        <v>120831746</v>
      </c>
      <c r="E12735">
        <v>161</v>
      </c>
      <c r="F12735" t="s">
        <v>74</v>
      </c>
      <c r="G12735" t="s">
        <v>4708</v>
      </c>
      <c r="H12735" t="s">
        <v>32272</v>
      </c>
      <c r="I12735">
        <v>3</v>
      </c>
      <c r="J12735">
        <v>1</v>
      </c>
      <c r="K12735">
        <v>2</v>
      </c>
      <c r="L12735">
        <v>0</v>
      </c>
      <c r="M12735">
        <v>0</v>
      </c>
      <c r="N12735">
        <v>0</v>
      </c>
      <c r="O12735" t="str">
        <f t="shared" si="1386"/>
        <v/>
      </c>
      <c r="P12735">
        <f>IF(ISERROR(VLOOKUP(G12735,Genes!$A$2:$A$749,1,0)),0,1)</f>
        <v>1</v>
      </c>
      <c r="Q12735">
        <f t="shared" si="1387"/>
        <v>0</v>
      </c>
      <c r="R12735">
        <f t="shared" si="1388"/>
        <v>1</v>
      </c>
      <c r="S12735">
        <f t="shared" si="1389"/>
        <v>23</v>
      </c>
      <c r="T12735">
        <f t="shared" si="1390"/>
        <v>23</v>
      </c>
      <c r="U12735">
        <f t="shared" si="1391"/>
        <v>0</v>
      </c>
      <c r="V12735" t="str">
        <f t="shared" si="1392"/>
        <v/>
      </c>
    </row>
    <row r="12736" spans="1:22" x14ac:dyDescent="0.2">
      <c r="A12736" t="s">
        <v>32273</v>
      </c>
      <c r="B12736" t="s">
        <v>256</v>
      </c>
      <c r="C12736">
        <v>120754774</v>
      </c>
      <c r="D12736">
        <v>120754896</v>
      </c>
      <c r="E12736">
        <v>123</v>
      </c>
      <c r="F12736" t="s">
        <v>74</v>
      </c>
      <c r="G12736" t="s">
        <v>4708</v>
      </c>
      <c r="H12736" t="s">
        <v>32274</v>
      </c>
      <c r="I12736">
        <v>3</v>
      </c>
      <c r="J12736">
        <v>1</v>
      </c>
      <c r="K12736">
        <v>2</v>
      </c>
      <c r="L12736">
        <v>0</v>
      </c>
      <c r="M12736">
        <v>0</v>
      </c>
      <c r="N12736">
        <v>0</v>
      </c>
      <c r="O12736" t="str">
        <f t="shared" si="1386"/>
        <v/>
      </c>
      <c r="P12736">
        <f>IF(ISERROR(VLOOKUP(G12736,Genes!$A$2:$A$749,1,0)),0,1)</f>
        <v>1</v>
      </c>
      <c r="Q12736">
        <f t="shared" si="1387"/>
        <v>0</v>
      </c>
      <c r="R12736">
        <f t="shared" si="1388"/>
        <v>1</v>
      </c>
      <c r="S12736">
        <f t="shared" si="1389"/>
        <v>24</v>
      </c>
      <c r="T12736">
        <f t="shared" si="1390"/>
        <v>24</v>
      </c>
      <c r="U12736">
        <f t="shared" si="1391"/>
        <v>0</v>
      </c>
      <c r="V12736" t="str">
        <f t="shared" si="1392"/>
        <v/>
      </c>
    </row>
    <row r="12737" spans="1:22" x14ac:dyDescent="0.2">
      <c r="A12737" t="s">
        <v>32275</v>
      </c>
      <c r="B12737" t="s">
        <v>256</v>
      </c>
      <c r="C12737">
        <v>120744164</v>
      </c>
      <c r="D12737">
        <v>120744426</v>
      </c>
      <c r="E12737">
        <v>263</v>
      </c>
      <c r="F12737" t="s">
        <v>74</v>
      </c>
      <c r="G12737" t="s">
        <v>4708</v>
      </c>
      <c r="H12737" t="s">
        <v>32276</v>
      </c>
      <c r="I12737">
        <v>4</v>
      </c>
      <c r="J12737">
        <v>2</v>
      </c>
      <c r="K12737">
        <v>2</v>
      </c>
      <c r="L12737">
        <v>0</v>
      </c>
      <c r="M12737">
        <v>0</v>
      </c>
      <c r="N12737">
        <v>0</v>
      </c>
      <c r="O12737" t="str">
        <f t="shared" si="1386"/>
        <v/>
      </c>
      <c r="P12737">
        <f>IF(ISERROR(VLOOKUP(G12737,Genes!$A$2:$A$749,1,0)),0,1)</f>
        <v>1</v>
      </c>
      <c r="Q12737">
        <f t="shared" si="1387"/>
        <v>0</v>
      </c>
      <c r="R12737">
        <f t="shared" si="1388"/>
        <v>1</v>
      </c>
      <c r="S12737">
        <f t="shared" si="1389"/>
        <v>25</v>
      </c>
      <c r="T12737">
        <f t="shared" si="1390"/>
        <v>25</v>
      </c>
      <c r="U12737">
        <f t="shared" si="1391"/>
        <v>0</v>
      </c>
      <c r="V12737" t="str">
        <f t="shared" si="1392"/>
        <v/>
      </c>
    </row>
    <row r="12738" spans="1:22" x14ac:dyDescent="0.2">
      <c r="A12738" t="s">
        <v>32277</v>
      </c>
      <c r="B12738" t="s">
        <v>256</v>
      </c>
      <c r="C12738">
        <v>120818523</v>
      </c>
      <c r="D12738">
        <v>120818641</v>
      </c>
      <c r="E12738">
        <v>119</v>
      </c>
      <c r="F12738" t="s">
        <v>74</v>
      </c>
      <c r="G12738" t="s">
        <v>4708</v>
      </c>
      <c r="H12738" t="s">
        <v>32278</v>
      </c>
      <c r="I12738">
        <v>2</v>
      </c>
      <c r="J12738">
        <v>0</v>
      </c>
      <c r="K12738">
        <v>2</v>
      </c>
      <c r="L12738">
        <v>0</v>
      </c>
      <c r="M12738">
        <v>0</v>
      </c>
      <c r="N12738">
        <v>0</v>
      </c>
      <c r="O12738" t="str">
        <f t="shared" ref="O12738:O12801" si="1393">IF(U12738=1,G12738,"")</f>
        <v/>
      </c>
      <c r="P12738">
        <f>IF(ISERROR(VLOOKUP(G12738,Genes!$A$2:$A$749,1,0)),0,1)</f>
        <v>1</v>
      </c>
      <c r="Q12738">
        <f t="shared" ref="Q12738:Q12801" si="1394">IF(G12738&lt;&gt;G12737,1,0)</f>
        <v>0</v>
      </c>
      <c r="R12738">
        <f t="shared" ref="R12738:R12801" si="1395">IF(I12738=0,0,1)</f>
        <v>1</v>
      </c>
      <c r="S12738">
        <f t="shared" ref="S12738:S12801" si="1396">IF(Q12738=1,R12738,S12737+R12738)</f>
        <v>26</v>
      </c>
      <c r="T12738">
        <f t="shared" ref="T12738:T12801" si="1397">IF(Q12738=1,1,T12737+1)</f>
        <v>26</v>
      </c>
      <c r="U12738">
        <f t="shared" ref="U12738:U12801" si="1398">IF(G12738&lt;&gt;G12739,1,0)</f>
        <v>0</v>
      </c>
      <c r="V12738" t="str">
        <f t="shared" ref="V12738:V12801" si="1399">IF(U12738=1,S12738/T12738,"")</f>
        <v/>
      </c>
    </row>
    <row r="12739" spans="1:22" x14ac:dyDescent="0.2">
      <c r="A12739" t="s">
        <v>32279</v>
      </c>
      <c r="B12739" t="s">
        <v>256</v>
      </c>
      <c r="C12739">
        <v>120816118</v>
      </c>
      <c r="D12739">
        <v>120816259</v>
      </c>
      <c r="E12739">
        <v>142</v>
      </c>
      <c r="F12739" t="s">
        <v>74</v>
      </c>
      <c r="G12739" t="s">
        <v>4708</v>
      </c>
      <c r="H12739" t="s">
        <v>32280</v>
      </c>
      <c r="I12739">
        <v>3</v>
      </c>
      <c r="J12739">
        <v>1</v>
      </c>
      <c r="K12739">
        <v>2</v>
      </c>
      <c r="L12739">
        <v>0</v>
      </c>
      <c r="M12739">
        <v>0</v>
      </c>
      <c r="N12739">
        <v>0</v>
      </c>
      <c r="O12739" t="str">
        <f t="shared" si="1393"/>
        <v/>
      </c>
      <c r="P12739">
        <f>IF(ISERROR(VLOOKUP(G12739,Genes!$A$2:$A$749,1,0)),0,1)</f>
        <v>1</v>
      </c>
      <c r="Q12739">
        <f t="shared" si="1394"/>
        <v>0</v>
      </c>
      <c r="R12739">
        <f t="shared" si="1395"/>
        <v>1</v>
      </c>
      <c r="S12739">
        <f t="shared" si="1396"/>
        <v>27</v>
      </c>
      <c r="T12739">
        <f t="shared" si="1397"/>
        <v>27</v>
      </c>
      <c r="U12739">
        <f t="shared" si="1398"/>
        <v>0</v>
      </c>
      <c r="V12739" t="str">
        <f t="shared" si="1399"/>
        <v/>
      </c>
    </row>
    <row r="12740" spans="1:22" x14ac:dyDescent="0.2">
      <c r="A12740" t="s">
        <v>32281</v>
      </c>
      <c r="B12740" t="s">
        <v>256</v>
      </c>
      <c r="C12740">
        <v>120816118</v>
      </c>
      <c r="D12740">
        <v>120816170</v>
      </c>
      <c r="E12740">
        <v>53</v>
      </c>
      <c r="F12740" t="s">
        <v>74</v>
      </c>
      <c r="G12740" t="s">
        <v>4708</v>
      </c>
      <c r="H12740" t="s">
        <v>32282</v>
      </c>
      <c r="I12740">
        <v>3</v>
      </c>
      <c r="J12740">
        <v>1</v>
      </c>
      <c r="K12740">
        <v>0</v>
      </c>
      <c r="L12740">
        <v>1</v>
      </c>
      <c r="M12740">
        <v>1</v>
      </c>
      <c r="N12740">
        <v>0</v>
      </c>
      <c r="O12740" t="str">
        <f t="shared" si="1393"/>
        <v/>
      </c>
      <c r="P12740">
        <f>IF(ISERROR(VLOOKUP(G12740,Genes!$A$2:$A$749,1,0)),0,1)</f>
        <v>1</v>
      </c>
      <c r="Q12740">
        <f t="shared" si="1394"/>
        <v>0</v>
      </c>
      <c r="R12740">
        <f t="shared" si="1395"/>
        <v>1</v>
      </c>
      <c r="S12740">
        <f t="shared" si="1396"/>
        <v>28</v>
      </c>
      <c r="T12740">
        <f t="shared" si="1397"/>
        <v>28</v>
      </c>
      <c r="U12740">
        <f t="shared" si="1398"/>
        <v>0</v>
      </c>
      <c r="V12740" t="str">
        <f t="shared" si="1399"/>
        <v/>
      </c>
    </row>
    <row r="12741" spans="1:22" x14ac:dyDescent="0.2">
      <c r="A12741" t="s">
        <v>32283</v>
      </c>
      <c r="B12741" t="s">
        <v>256</v>
      </c>
      <c r="C12741">
        <v>120814034</v>
      </c>
      <c r="D12741">
        <v>120814265</v>
      </c>
      <c r="E12741">
        <v>232</v>
      </c>
      <c r="F12741" t="s">
        <v>74</v>
      </c>
      <c r="G12741" t="s">
        <v>4708</v>
      </c>
      <c r="H12741" t="s">
        <v>32284</v>
      </c>
      <c r="I12741">
        <v>3</v>
      </c>
      <c r="J12741">
        <v>1</v>
      </c>
      <c r="K12741">
        <v>2</v>
      </c>
      <c r="L12741">
        <v>0</v>
      </c>
      <c r="M12741">
        <v>0</v>
      </c>
      <c r="N12741">
        <v>0</v>
      </c>
      <c r="O12741" t="str">
        <f t="shared" si="1393"/>
        <v/>
      </c>
      <c r="P12741">
        <f>IF(ISERROR(VLOOKUP(G12741,Genes!$A$2:$A$749,1,0)),0,1)</f>
        <v>1</v>
      </c>
      <c r="Q12741">
        <f t="shared" si="1394"/>
        <v>0</v>
      </c>
      <c r="R12741">
        <f t="shared" si="1395"/>
        <v>1</v>
      </c>
      <c r="S12741">
        <f t="shared" si="1396"/>
        <v>29</v>
      </c>
      <c r="T12741">
        <f t="shared" si="1397"/>
        <v>29</v>
      </c>
      <c r="U12741">
        <f t="shared" si="1398"/>
        <v>0</v>
      </c>
      <c r="V12741" t="str">
        <f t="shared" si="1399"/>
        <v/>
      </c>
    </row>
    <row r="12742" spans="1:22" x14ac:dyDescent="0.2">
      <c r="A12742" t="s">
        <v>32285</v>
      </c>
      <c r="B12742" t="s">
        <v>256</v>
      </c>
      <c r="C12742">
        <v>120814034</v>
      </c>
      <c r="D12742">
        <v>120814192</v>
      </c>
      <c r="E12742">
        <v>159</v>
      </c>
      <c r="F12742" t="s">
        <v>74</v>
      </c>
      <c r="G12742" t="s">
        <v>4708</v>
      </c>
      <c r="H12742" t="s">
        <v>32286</v>
      </c>
      <c r="I12742">
        <v>3</v>
      </c>
      <c r="J12742">
        <v>0</v>
      </c>
      <c r="K12742">
        <v>2</v>
      </c>
      <c r="L12742">
        <v>1</v>
      </c>
      <c r="M12742">
        <v>0</v>
      </c>
      <c r="N12742">
        <v>0</v>
      </c>
      <c r="O12742" t="str">
        <f t="shared" si="1393"/>
        <v/>
      </c>
      <c r="P12742">
        <f>IF(ISERROR(VLOOKUP(G12742,Genes!$A$2:$A$749,1,0)),0,1)</f>
        <v>1</v>
      </c>
      <c r="Q12742">
        <f t="shared" si="1394"/>
        <v>0</v>
      </c>
      <c r="R12742">
        <f t="shared" si="1395"/>
        <v>1</v>
      </c>
      <c r="S12742">
        <f t="shared" si="1396"/>
        <v>30</v>
      </c>
      <c r="T12742">
        <f t="shared" si="1397"/>
        <v>30</v>
      </c>
      <c r="U12742">
        <f t="shared" si="1398"/>
        <v>0</v>
      </c>
      <c r="V12742" t="str">
        <f t="shared" si="1399"/>
        <v/>
      </c>
    </row>
    <row r="12743" spans="1:22" x14ac:dyDescent="0.2">
      <c r="A12743" t="s">
        <v>32287</v>
      </c>
      <c r="B12743" t="s">
        <v>256</v>
      </c>
      <c r="C12743">
        <v>120809902</v>
      </c>
      <c r="D12743">
        <v>120810086</v>
      </c>
      <c r="E12743">
        <v>185</v>
      </c>
      <c r="F12743" t="s">
        <v>74</v>
      </c>
      <c r="G12743" t="s">
        <v>4708</v>
      </c>
      <c r="H12743" t="s">
        <v>32288</v>
      </c>
      <c r="I12743">
        <v>3</v>
      </c>
      <c r="J12743">
        <v>1</v>
      </c>
      <c r="K12743">
        <v>2</v>
      </c>
      <c r="L12743">
        <v>0</v>
      </c>
      <c r="M12743">
        <v>0</v>
      </c>
      <c r="N12743">
        <v>0</v>
      </c>
      <c r="O12743" t="str">
        <f t="shared" si="1393"/>
        <v>TAF2</v>
      </c>
      <c r="P12743">
        <f>IF(ISERROR(VLOOKUP(G12743,Genes!$A$2:$A$749,1,0)),0,1)</f>
        <v>1</v>
      </c>
      <c r="Q12743">
        <f t="shared" si="1394"/>
        <v>0</v>
      </c>
      <c r="R12743">
        <f t="shared" si="1395"/>
        <v>1</v>
      </c>
      <c r="S12743">
        <f t="shared" si="1396"/>
        <v>31</v>
      </c>
      <c r="T12743">
        <f t="shared" si="1397"/>
        <v>31</v>
      </c>
      <c r="U12743">
        <f t="shared" si="1398"/>
        <v>1</v>
      </c>
      <c r="V12743">
        <f t="shared" si="1399"/>
        <v>1</v>
      </c>
    </row>
    <row r="12744" spans="1:22" x14ac:dyDescent="0.2">
      <c r="A12744" t="s">
        <v>32289</v>
      </c>
      <c r="B12744" t="s">
        <v>135</v>
      </c>
      <c r="C12744">
        <v>71610084</v>
      </c>
      <c r="D12744">
        <v>71610318</v>
      </c>
      <c r="E12744">
        <v>235</v>
      </c>
      <c r="F12744" t="s">
        <v>74</v>
      </c>
      <c r="G12744" t="s">
        <v>4715</v>
      </c>
      <c r="H12744" t="s">
        <v>32290</v>
      </c>
      <c r="I12744">
        <v>4</v>
      </c>
      <c r="J12744">
        <v>1</v>
      </c>
      <c r="K12744">
        <v>2</v>
      </c>
      <c r="L12744">
        <v>0</v>
      </c>
      <c r="M12744">
        <v>0</v>
      </c>
      <c r="N12744">
        <v>1</v>
      </c>
      <c r="O12744" t="str">
        <f t="shared" si="1393"/>
        <v/>
      </c>
      <c r="P12744">
        <f>IF(ISERROR(VLOOKUP(G12744,Genes!$A$2:$A$749,1,0)),0,1)</f>
        <v>1</v>
      </c>
      <c r="Q12744">
        <f t="shared" si="1394"/>
        <v>1</v>
      </c>
      <c r="R12744">
        <f t="shared" si="1395"/>
        <v>1</v>
      </c>
      <c r="S12744">
        <f t="shared" si="1396"/>
        <v>1</v>
      </c>
      <c r="T12744">
        <f t="shared" si="1397"/>
        <v>1</v>
      </c>
      <c r="U12744">
        <f t="shared" si="1398"/>
        <v>0</v>
      </c>
      <c r="V12744" t="str">
        <f t="shared" si="1399"/>
        <v/>
      </c>
    </row>
    <row r="12745" spans="1:22" x14ac:dyDescent="0.2">
      <c r="A12745" t="s">
        <v>32291</v>
      </c>
      <c r="B12745" t="s">
        <v>135</v>
      </c>
      <c r="C12745">
        <v>71602614</v>
      </c>
      <c r="D12745">
        <v>71602712</v>
      </c>
      <c r="E12745">
        <v>99</v>
      </c>
      <c r="F12745" t="s">
        <v>74</v>
      </c>
      <c r="G12745" t="s">
        <v>4715</v>
      </c>
      <c r="H12745" t="s">
        <v>32292</v>
      </c>
      <c r="I12745">
        <v>2</v>
      </c>
      <c r="J12745">
        <v>0</v>
      </c>
      <c r="K12745">
        <v>2</v>
      </c>
      <c r="L12745">
        <v>0</v>
      </c>
      <c r="M12745">
        <v>0</v>
      </c>
      <c r="N12745">
        <v>0</v>
      </c>
      <c r="O12745" t="str">
        <f t="shared" si="1393"/>
        <v/>
      </c>
      <c r="P12745">
        <f>IF(ISERROR(VLOOKUP(G12745,Genes!$A$2:$A$749,1,0)),0,1)</f>
        <v>1</v>
      </c>
      <c r="Q12745">
        <f t="shared" si="1394"/>
        <v>0</v>
      </c>
      <c r="R12745">
        <f t="shared" si="1395"/>
        <v>1</v>
      </c>
      <c r="S12745">
        <f t="shared" si="1396"/>
        <v>2</v>
      </c>
      <c r="T12745">
        <f t="shared" si="1397"/>
        <v>2</v>
      </c>
      <c r="U12745">
        <f t="shared" si="1398"/>
        <v>0</v>
      </c>
      <c r="V12745" t="str">
        <f t="shared" si="1399"/>
        <v/>
      </c>
    </row>
    <row r="12746" spans="1:22" x14ac:dyDescent="0.2">
      <c r="A12746" t="s">
        <v>32293</v>
      </c>
      <c r="B12746" t="s">
        <v>135</v>
      </c>
      <c r="C12746">
        <v>71602047</v>
      </c>
      <c r="D12746">
        <v>71602187</v>
      </c>
      <c r="E12746">
        <v>141</v>
      </c>
      <c r="F12746" t="s">
        <v>74</v>
      </c>
      <c r="G12746" t="s">
        <v>4715</v>
      </c>
      <c r="H12746" t="s">
        <v>32294</v>
      </c>
      <c r="I12746">
        <v>3</v>
      </c>
      <c r="J12746">
        <v>1</v>
      </c>
      <c r="K12746">
        <v>2</v>
      </c>
      <c r="L12746">
        <v>0</v>
      </c>
      <c r="M12746">
        <v>0</v>
      </c>
      <c r="N12746">
        <v>0</v>
      </c>
      <c r="O12746" t="str">
        <f t="shared" si="1393"/>
        <v/>
      </c>
      <c r="P12746">
        <f>IF(ISERROR(VLOOKUP(G12746,Genes!$A$2:$A$749,1,0)),0,1)</f>
        <v>1</v>
      </c>
      <c r="Q12746">
        <f t="shared" si="1394"/>
        <v>0</v>
      </c>
      <c r="R12746">
        <f t="shared" si="1395"/>
        <v>1</v>
      </c>
      <c r="S12746">
        <f t="shared" si="1396"/>
        <v>3</v>
      </c>
      <c r="T12746">
        <f t="shared" si="1397"/>
        <v>3</v>
      </c>
      <c r="U12746">
        <f t="shared" si="1398"/>
        <v>0</v>
      </c>
      <c r="V12746" t="str">
        <f t="shared" si="1399"/>
        <v/>
      </c>
    </row>
    <row r="12747" spans="1:22" x14ac:dyDescent="0.2">
      <c r="A12747" t="s">
        <v>32295</v>
      </c>
      <c r="B12747" t="s">
        <v>135</v>
      </c>
      <c r="C12747">
        <v>71609825</v>
      </c>
      <c r="D12747">
        <v>71609929</v>
      </c>
      <c r="E12747">
        <v>105</v>
      </c>
      <c r="F12747" t="s">
        <v>74</v>
      </c>
      <c r="G12747" t="s">
        <v>4715</v>
      </c>
      <c r="H12747" t="s">
        <v>32296</v>
      </c>
      <c r="I12747">
        <v>2</v>
      </c>
      <c r="J12747">
        <v>0</v>
      </c>
      <c r="K12747">
        <v>2</v>
      </c>
      <c r="L12747">
        <v>0</v>
      </c>
      <c r="M12747">
        <v>0</v>
      </c>
      <c r="N12747">
        <v>0</v>
      </c>
      <c r="O12747" t="str">
        <f t="shared" si="1393"/>
        <v/>
      </c>
      <c r="P12747">
        <f>IF(ISERROR(VLOOKUP(G12747,Genes!$A$2:$A$749,1,0)),0,1)</f>
        <v>1</v>
      </c>
      <c r="Q12747">
        <f t="shared" si="1394"/>
        <v>0</v>
      </c>
      <c r="R12747">
        <f t="shared" si="1395"/>
        <v>1</v>
      </c>
      <c r="S12747">
        <f t="shared" si="1396"/>
        <v>4</v>
      </c>
      <c r="T12747">
        <f t="shared" si="1397"/>
        <v>4</v>
      </c>
      <c r="U12747">
        <f t="shared" si="1398"/>
        <v>0</v>
      </c>
      <c r="V12747" t="str">
        <f t="shared" si="1399"/>
        <v/>
      </c>
    </row>
    <row r="12748" spans="1:22" x14ac:dyDescent="0.2">
      <c r="A12748" t="s">
        <v>32297</v>
      </c>
      <c r="B12748" t="s">
        <v>135</v>
      </c>
      <c r="C12748">
        <v>71607442</v>
      </c>
      <c r="D12748">
        <v>71607509</v>
      </c>
      <c r="E12748">
        <v>68</v>
      </c>
      <c r="F12748" t="s">
        <v>74</v>
      </c>
      <c r="G12748" t="s">
        <v>4715</v>
      </c>
      <c r="H12748" t="s">
        <v>32298</v>
      </c>
      <c r="I12748">
        <v>2</v>
      </c>
      <c r="J12748">
        <v>1</v>
      </c>
      <c r="K12748">
        <v>0</v>
      </c>
      <c r="L12748">
        <v>1</v>
      </c>
      <c r="M12748">
        <v>0</v>
      </c>
      <c r="N12748">
        <v>0</v>
      </c>
      <c r="O12748" t="str">
        <f t="shared" si="1393"/>
        <v/>
      </c>
      <c r="P12748">
        <f>IF(ISERROR(VLOOKUP(G12748,Genes!$A$2:$A$749,1,0)),0,1)</f>
        <v>1</v>
      </c>
      <c r="Q12748">
        <f t="shared" si="1394"/>
        <v>0</v>
      </c>
      <c r="R12748">
        <f t="shared" si="1395"/>
        <v>1</v>
      </c>
      <c r="S12748">
        <f t="shared" si="1396"/>
        <v>5</v>
      </c>
      <c r="T12748">
        <f t="shared" si="1397"/>
        <v>5</v>
      </c>
      <c r="U12748">
        <f t="shared" si="1398"/>
        <v>0</v>
      </c>
      <c r="V12748" t="str">
        <f t="shared" si="1399"/>
        <v/>
      </c>
    </row>
    <row r="12749" spans="1:22" x14ac:dyDescent="0.2">
      <c r="A12749" t="s">
        <v>32299</v>
      </c>
      <c r="B12749" t="s">
        <v>135</v>
      </c>
      <c r="C12749">
        <v>71606433</v>
      </c>
      <c r="D12749">
        <v>71606591</v>
      </c>
      <c r="E12749">
        <v>159</v>
      </c>
      <c r="F12749" t="s">
        <v>74</v>
      </c>
      <c r="G12749" t="s">
        <v>4715</v>
      </c>
      <c r="H12749" t="s">
        <v>32300</v>
      </c>
      <c r="I12749">
        <v>3</v>
      </c>
      <c r="J12749">
        <v>1</v>
      </c>
      <c r="K12749">
        <v>2</v>
      </c>
      <c r="L12749">
        <v>0</v>
      </c>
      <c r="M12749">
        <v>0</v>
      </c>
      <c r="N12749">
        <v>0</v>
      </c>
      <c r="O12749" t="str">
        <f t="shared" si="1393"/>
        <v/>
      </c>
      <c r="P12749">
        <f>IF(ISERROR(VLOOKUP(G12749,Genes!$A$2:$A$749,1,0)),0,1)</f>
        <v>1</v>
      </c>
      <c r="Q12749">
        <f t="shared" si="1394"/>
        <v>0</v>
      </c>
      <c r="R12749">
        <f t="shared" si="1395"/>
        <v>1</v>
      </c>
      <c r="S12749">
        <f t="shared" si="1396"/>
        <v>6</v>
      </c>
      <c r="T12749">
        <f t="shared" si="1397"/>
        <v>6</v>
      </c>
      <c r="U12749">
        <f t="shared" si="1398"/>
        <v>0</v>
      </c>
      <c r="V12749" t="str">
        <f t="shared" si="1399"/>
        <v/>
      </c>
    </row>
    <row r="12750" spans="1:22" x14ac:dyDescent="0.2">
      <c r="A12750" t="s">
        <v>32301</v>
      </c>
      <c r="B12750" t="s">
        <v>135</v>
      </c>
      <c r="C12750">
        <v>71606089</v>
      </c>
      <c r="D12750">
        <v>71606227</v>
      </c>
      <c r="E12750">
        <v>139</v>
      </c>
      <c r="F12750" t="s">
        <v>74</v>
      </c>
      <c r="G12750" t="s">
        <v>4715</v>
      </c>
      <c r="H12750" t="s">
        <v>32302</v>
      </c>
      <c r="I12750">
        <v>3</v>
      </c>
      <c r="J12750">
        <v>1</v>
      </c>
      <c r="K12750">
        <v>2</v>
      </c>
      <c r="L12750">
        <v>0</v>
      </c>
      <c r="M12750">
        <v>0</v>
      </c>
      <c r="N12750">
        <v>0</v>
      </c>
      <c r="O12750" t="str">
        <f t="shared" si="1393"/>
        <v/>
      </c>
      <c r="P12750">
        <f>IF(ISERROR(VLOOKUP(G12750,Genes!$A$2:$A$749,1,0)),0,1)</f>
        <v>1</v>
      </c>
      <c r="Q12750">
        <f t="shared" si="1394"/>
        <v>0</v>
      </c>
      <c r="R12750">
        <f t="shared" si="1395"/>
        <v>1</v>
      </c>
      <c r="S12750">
        <f t="shared" si="1396"/>
        <v>7</v>
      </c>
      <c r="T12750">
        <f t="shared" si="1397"/>
        <v>7</v>
      </c>
      <c r="U12750">
        <f t="shared" si="1398"/>
        <v>0</v>
      </c>
      <c r="V12750" t="str">
        <f t="shared" si="1399"/>
        <v/>
      </c>
    </row>
    <row r="12751" spans="1:22" x14ac:dyDescent="0.2">
      <c r="A12751" t="s">
        <v>32303</v>
      </c>
      <c r="B12751" t="s">
        <v>135</v>
      </c>
      <c r="C12751">
        <v>71605509</v>
      </c>
      <c r="D12751">
        <v>71605561</v>
      </c>
      <c r="E12751">
        <v>53</v>
      </c>
      <c r="F12751" t="s">
        <v>74</v>
      </c>
      <c r="G12751" t="s">
        <v>4715</v>
      </c>
      <c r="H12751" t="s">
        <v>32304</v>
      </c>
      <c r="I12751">
        <v>2</v>
      </c>
      <c r="J12751">
        <v>2</v>
      </c>
      <c r="K12751">
        <v>0</v>
      </c>
      <c r="L12751">
        <v>0</v>
      </c>
      <c r="M12751">
        <v>0</v>
      </c>
      <c r="N12751">
        <v>0</v>
      </c>
      <c r="O12751" t="str">
        <f t="shared" si="1393"/>
        <v/>
      </c>
      <c r="P12751">
        <f>IF(ISERROR(VLOOKUP(G12751,Genes!$A$2:$A$749,1,0)),0,1)</f>
        <v>1</v>
      </c>
      <c r="Q12751">
        <f t="shared" si="1394"/>
        <v>0</v>
      </c>
      <c r="R12751">
        <f t="shared" si="1395"/>
        <v>1</v>
      </c>
      <c r="S12751">
        <f t="shared" si="1396"/>
        <v>8</v>
      </c>
      <c r="T12751">
        <f t="shared" si="1397"/>
        <v>8</v>
      </c>
      <c r="U12751">
        <f t="shared" si="1398"/>
        <v>0</v>
      </c>
      <c r="V12751" t="str">
        <f t="shared" si="1399"/>
        <v/>
      </c>
    </row>
    <row r="12752" spans="1:22" x14ac:dyDescent="0.2">
      <c r="A12752" t="s">
        <v>32305</v>
      </c>
      <c r="B12752" t="s">
        <v>135</v>
      </c>
      <c r="C12752">
        <v>71604582</v>
      </c>
      <c r="D12752">
        <v>71604734</v>
      </c>
      <c r="E12752">
        <v>153</v>
      </c>
      <c r="F12752" t="s">
        <v>74</v>
      </c>
      <c r="G12752" t="s">
        <v>4715</v>
      </c>
      <c r="H12752" t="s">
        <v>32306</v>
      </c>
      <c r="I12752">
        <v>3</v>
      </c>
      <c r="J12752">
        <v>1</v>
      </c>
      <c r="K12752">
        <v>2</v>
      </c>
      <c r="L12752">
        <v>0</v>
      </c>
      <c r="M12752">
        <v>0</v>
      </c>
      <c r="N12752">
        <v>0</v>
      </c>
      <c r="O12752" t="str">
        <f t="shared" si="1393"/>
        <v/>
      </c>
      <c r="P12752">
        <f>IF(ISERROR(VLOOKUP(G12752,Genes!$A$2:$A$749,1,0)),0,1)</f>
        <v>1</v>
      </c>
      <c r="Q12752">
        <f t="shared" si="1394"/>
        <v>0</v>
      </c>
      <c r="R12752">
        <f t="shared" si="1395"/>
        <v>1</v>
      </c>
      <c r="S12752">
        <f t="shared" si="1396"/>
        <v>9</v>
      </c>
      <c r="T12752">
        <f t="shared" si="1397"/>
        <v>9</v>
      </c>
      <c r="U12752">
        <f t="shared" si="1398"/>
        <v>0</v>
      </c>
      <c r="V12752" t="str">
        <f t="shared" si="1399"/>
        <v/>
      </c>
    </row>
    <row r="12753" spans="1:22" x14ac:dyDescent="0.2">
      <c r="A12753" t="s">
        <v>32307</v>
      </c>
      <c r="B12753" t="s">
        <v>135</v>
      </c>
      <c r="C12753">
        <v>71604172</v>
      </c>
      <c r="D12753">
        <v>71604300</v>
      </c>
      <c r="E12753">
        <v>129</v>
      </c>
      <c r="F12753" t="s">
        <v>74</v>
      </c>
      <c r="G12753" t="s">
        <v>4715</v>
      </c>
      <c r="H12753" t="s">
        <v>32308</v>
      </c>
      <c r="I12753">
        <v>3</v>
      </c>
      <c r="J12753">
        <v>1</v>
      </c>
      <c r="K12753">
        <v>2</v>
      </c>
      <c r="L12753">
        <v>0</v>
      </c>
      <c r="M12753">
        <v>0</v>
      </c>
      <c r="N12753">
        <v>0</v>
      </c>
      <c r="O12753" t="str">
        <f t="shared" si="1393"/>
        <v/>
      </c>
      <c r="P12753">
        <f>IF(ISERROR(VLOOKUP(G12753,Genes!$A$2:$A$749,1,0)),0,1)</f>
        <v>1</v>
      </c>
      <c r="Q12753">
        <f t="shared" si="1394"/>
        <v>0</v>
      </c>
      <c r="R12753">
        <f t="shared" si="1395"/>
        <v>1</v>
      </c>
      <c r="S12753">
        <f t="shared" si="1396"/>
        <v>10</v>
      </c>
      <c r="T12753">
        <f t="shared" si="1397"/>
        <v>10</v>
      </c>
      <c r="U12753">
        <f t="shared" si="1398"/>
        <v>0</v>
      </c>
      <c r="V12753" t="str">
        <f t="shared" si="1399"/>
        <v/>
      </c>
    </row>
    <row r="12754" spans="1:22" x14ac:dyDescent="0.2">
      <c r="A12754" t="s">
        <v>32309</v>
      </c>
      <c r="B12754" t="s">
        <v>135</v>
      </c>
      <c r="C12754">
        <v>71603757</v>
      </c>
      <c r="D12754">
        <v>71603840</v>
      </c>
      <c r="E12754">
        <v>84</v>
      </c>
      <c r="F12754" t="s">
        <v>74</v>
      </c>
      <c r="G12754" t="s">
        <v>4715</v>
      </c>
      <c r="H12754" t="s">
        <v>32310</v>
      </c>
      <c r="I12754">
        <v>2</v>
      </c>
      <c r="J12754">
        <v>0</v>
      </c>
      <c r="K12754">
        <v>2</v>
      </c>
      <c r="L12754">
        <v>0</v>
      </c>
      <c r="M12754">
        <v>0</v>
      </c>
      <c r="N12754">
        <v>0</v>
      </c>
      <c r="O12754" t="str">
        <f t="shared" si="1393"/>
        <v>TAT</v>
      </c>
      <c r="P12754">
        <f>IF(ISERROR(VLOOKUP(G12754,Genes!$A$2:$A$749,1,0)),0,1)</f>
        <v>1</v>
      </c>
      <c r="Q12754">
        <f t="shared" si="1394"/>
        <v>0</v>
      </c>
      <c r="R12754">
        <f t="shared" si="1395"/>
        <v>1</v>
      </c>
      <c r="S12754">
        <f t="shared" si="1396"/>
        <v>11</v>
      </c>
      <c r="T12754">
        <f t="shared" si="1397"/>
        <v>11</v>
      </c>
      <c r="U12754">
        <f t="shared" si="1398"/>
        <v>1</v>
      </c>
      <c r="V12754">
        <f t="shared" si="1399"/>
        <v>1</v>
      </c>
    </row>
    <row r="12755" spans="1:22" x14ac:dyDescent="0.2">
      <c r="A12755" t="s">
        <v>32311</v>
      </c>
      <c r="B12755" t="s">
        <v>135</v>
      </c>
      <c r="C12755">
        <v>2546150</v>
      </c>
      <c r="D12755">
        <v>2547114</v>
      </c>
      <c r="E12755">
        <v>965</v>
      </c>
      <c r="F12755" t="s">
        <v>66</v>
      </c>
      <c r="G12755" t="s">
        <v>4721</v>
      </c>
      <c r="H12755" t="s">
        <v>32312</v>
      </c>
      <c r="I12755">
        <v>16</v>
      </c>
      <c r="J12755">
        <v>14</v>
      </c>
      <c r="K12755">
        <v>2</v>
      </c>
      <c r="L12755">
        <v>0</v>
      </c>
      <c r="M12755">
        <v>0</v>
      </c>
      <c r="N12755">
        <v>0</v>
      </c>
      <c r="O12755" t="str">
        <f t="shared" si="1393"/>
        <v/>
      </c>
      <c r="P12755">
        <f>IF(ISERROR(VLOOKUP(G12755,Genes!$A$2:$A$749,1,0)),0,1)</f>
        <v>1</v>
      </c>
      <c r="Q12755">
        <f t="shared" si="1394"/>
        <v>1</v>
      </c>
      <c r="R12755">
        <f t="shared" si="1395"/>
        <v>1</v>
      </c>
      <c r="S12755">
        <f t="shared" si="1396"/>
        <v>1</v>
      </c>
      <c r="T12755">
        <f t="shared" si="1397"/>
        <v>1</v>
      </c>
      <c r="U12755">
        <f t="shared" si="1398"/>
        <v>0</v>
      </c>
      <c r="V12755" t="str">
        <f t="shared" si="1399"/>
        <v/>
      </c>
    </row>
    <row r="12756" spans="1:22" x14ac:dyDescent="0.2">
      <c r="A12756" t="s">
        <v>32313</v>
      </c>
      <c r="B12756" t="s">
        <v>135</v>
      </c>
      <c r="C12756">
        <v>2547711</v>
      </c>
      <c r="D12756">
        <v>2547728</v>
      </c>
      <c r="E12756">
        <v>18</v>
      </c>
      <c r="F12756" t="s">
        <v>66</v>
      </c>
      <c r="G12756" t="s">
        <v>4721</v>
      </c>
      <c r="H12756" t="s">
        <v>32314</v>
      </c>
      <c r="I12756">
        <v>2</v>
      </c>
      <c r="J12756">
        <v>2</v>
      </c>
      <c r="K12756">
        <v>0</v>
      </c>
      <c r="L12756">
        <v>0</v>
      </c>
      <c r="M12756">
        <v>0</v>
      </c>
      <c r="N12756">
        <v>0</v>
      </c>
      <c r="O12756" t="str">
        <f t="shared" si="1393"/>
        <v/>
      </c>
      <c r="P12756">
        <f>IF(ISERROR(VLOOKUP(G12756,Genes!$A$2:$A$749,1,0)),0,1)</f>
        <v>1</v>
      </c>
      <c r="Q12756">
        <f t="shared" si="1394"/>
        <v>0</v>
      </c>
      <c r="R12756">
        <f t="shared" si="1395"/>
        <v>1</v>
      </c>
      <c r="S12756">
        <f t="shared" si="1396"/>
        <v>2</v>
      </c>
      <c r="T12756">
        <f t="shared" si="1397"/>
        <v>2</v>
      </c>
      <c r="U12756">
        <f t="shared" si="1398"/>
        <v>0</v>
      </c>
      <c r="V12756" t="str">
        <f t="shared" si="1399"/>
        <v/>
      </c>
    </row>
    <row r="12757" spans="1:22" x14ac:dyDescent="0.2">
      <c r="A12757" t="s">
        <v>32315</v>
      </c>
      <c r="B12757" t="s">
        <v>135</v>
      </c>
      <c r="C12757">
        <v>2548239</v>
      </c>
      <c r="D12757">
        <v>2548397</v>
      </c>
      <c r="E12757">
        <v>159</v>
      </c>
      <c r="F12757" t="s">
        <v>66</v>
      </c>
      <c r="G12757" t="s">
        <v>4721</v>
      </c>
      <c r="H12757" t="s">
        <v>32316</v>
      </c>
      <c r="I12757">
        <v>3</v>
      </c>
      <c r="J12757">
        <v>1</v>
      </c>
      <c r="K12757">
        <v>2</v>
      </c>
      <c r="L12757">
        <v>0</v>
      </c>
      <c r="M12757">
        <v>0</v>
      </c>
      <c r="N12757">
        <v>0</v>
      </c>
      <c r="O12757" t="str">
        <f t="shared" si="1393"/>
        <v/>
      </c>
      <c r="P12757">
        <f>IF(ISERROR(VLOOKUP(G12757,Genes!$A$2:$A$749,1,0)),0,1)</f>
        <v>1</v>
      </c>
      <c r="Q12757">
        <f t="shared" si="1394"/>
        <v>0</v>
      </c>
      <c r="R12757">
        <f t="shared" si="1395"/>
        <v>1</v>
      </c>
      <c r="S12757">
        <f t="shared" si="1396"/>
        <v>3</v>
      </c>
      <c r="T12757">
        <f t="shared" si="1397"/>
        <v>3</v>
      </c>
      <c r="U12757">
        <f t="shared" si="1398"/>
        <v>0</v>
      </c>
      <c r="V12757" t="str">
        <f t="shared" si="1399"/>
        <v/>
      </c>
    </row>
    <row r="12758" spans="1:22" x14ac:dyDescent="0.2">
      <c r="A12758" t="s">
        <v>32317</v>
      </c>
      <c r="B12758" t="s">
        <v>135</v>
      </c>
      <c r="C12758">
        <v>2549358</v>
      </c>
      <c r="D12758">
        <v>2549421</v>
      </c>
      <c r="E12758">
        <v>64</v>
      </c>
      <c r="F12758" t="s">
        <v>66</v>
      </c>
      <c r="G12758" t="s">
        <v>4721</v>
      </c>
      <c r="H12758" t="s">
        <v>32318</v>
      </c>
      <c r="I12758">
        <v>2</v>
      </c>
      <c r="J12758">
        <v>0</v>
      </c>
      <c r="K12758">
        <v>2</v>
      </c>
      <c r="L12758">
        <v>0</v>
      </c>
      <c r="M12758">
        <v>0</v>
      </c>
      <c r="N12758">
        <v>0</v>
      </c>
      <c r="O12758" t="str">
        <f t="shared" si="1393"/>
        <v/>
      </c>
      <c r="P12758">
        <f>IF(ISERROR(VLOOKUP(G12758,Genes!$A$2:$A$749,1,0)),0,1)</f>
        <v>1</v>
      </c>
      <c r="Q12758">
        <f t="shared" si="1394"/>
        <v>0</v>
      </c>
      <c r="R12758">
        <f t="shared" si="1395"/>
        <v>1</v>
      </c>
      <c r="S12758">
        <f t="shared" si="1396"/>
        <v>4</v>
      </c>
      <c r="T12758">
        <f t="shared" si="1397"/>
        <v>4</v>
      </c>
      <c r="U12758">
        <f t="shared" si="1398"/>
        <v>0</v>
      </c>
      <c r="V12758" t="str">
        <f t="shared" si="1399"/>
        <v/>
      </c>
    </row>
    <row r="12759" spans="1:22" x14ac:dyDescent="0.2">
      <c r="A12759" t="s">
        <v>32319</v>
      </c>
      <c r="B12759" t="s">
        <v>135</v>
      </c>
      <c r="C12759">
        <v>2549836</v>
      </c>
      <c r="D12759">
        <v>2549931</v>
      </c>
      <c r="E12759">
        <v>96</v>
      </c>
      <c r="F12759" t="s">
        <v>66</v>
      </c>
      <c r="G12759" t="s">
        <v>4721</v>
      </c>
      <c r="H12759" t="s">
        <v>32320</v>
      </c>
      <c r="I12759">
        <v>2</v>
      </c>
      <c r="J12759">
        <v>0</v>
      </c>
      <c r="K12759">
        <v>2</v>
      </c>
      <c r="L12759">
        <v>0</v>
      </c>
      <c r="M12759">
        <v>0</v>
      </c>
      <c r="N12759">
        <v>0</v>
      </c>
      <c r="O12759" t="str">
        <f t="shared" si="1393"/>
        <v/>
      </c>
      <c r="P12759">
        <f>IF(ISERROR(VLOOKUP(G12759,Genes!$A$2:$A$749,1,0)),0,1)</f>
        <v>1</v>
      </c>
      <c r="Q12759">
        <f t="shared" si="1394"/>
        <v>0</v>
      </c>
      <c r="R12759">
        <f t="shared" si="1395"/>
        <v>1</v>
      </c>
      <c r="S12759">
        <f t="shared" si="1396"/>
        <v>5</v>
      </c>
      <c r="T12759">
        <f t="shared" si="1397"/>
        <v>5</v>
      </c>
      <c r="U12759">
        <f t="shared" si="1398"/>
        <v>0</v>
      </c>
      <c r="V12759" t="str">
        <f t="shared" si="1399"/>
        <v/>
      </c>
    </row>
    <row r="12760" spans="1:22" x14ac:dyDescent="0.2">
      <c r="A12760" t="s">
        <v>32321</v>
      </c>
      <c r="B12760" t="s">
        <v>135</v>
      </c>
      <c r="C12760">
        <v>2550269</v>
      </c>
      <c r="D12760">
        <v>2550491</v>
      </c>
      <c r="E12760">
        <v>223</v>
      </c>
      <c r="F12760" t="s">
        <v>66</v>
      </c>
      <c r="G12760" t="s">
        <v>4721</v>
      </c>
      <c r="H12760" t="s">
        <v>32322</v>
      </c>
      <c r="I12760">
        <v>3</v>
      </c>
      <c r="J12760">
        <v>1</v>
      </c>
      <c r="K12760">
        <v>2</v>
      </c>
      <c r="L12760">
        <v>0</v>
      </c>
      <c r="M12760">
        <v>0</v>
      </c>
      <c r="N12760">
        <v>0</v>
      </c>
      <c r="O12760" t="str">
        <f t="shared" si="1393"/>
        <v/>
      </c>
      <c r="P12760">
        <f>IF(ISERROR(VLOOKUP(G12760,Genes!$A$2:$A$749,1,0)),0,1)</f>
        <v>1</v>
      </c>
      <c r="Q12760">
        <f t="shared" si="1394"/>
        <v>0</v>
      </c>
      <c r="R12760">
        <f t="shared" si="1395"/>
        <v>1</v>
      </c>
      <c r="S12760">
        <f t="shared" si="1396"/>
        <v>6</v>
      </c>
      <c r="T12760">
        <f t="shared" si="1397"/>
        <v>6</v>
      </c>
      <c r="U12760">
        <f t="shared" si="1398"/>
        <v>0</v>
      </c>
      <c r="V12760" t="str">
        <f t="shared" si="1399"/>
        <v/>
      </c>
    </row>
    <row r="12761" spans="1:22" x14ac:dyDescent="0.2">
      <c r="A12761" t="s">
        <v>32323</v>
      </c>
      <c r="B12761" t="s">
        <v>135</v>
      </c>
      <c r="C12761">
        <v>2550805</v>
      </c>
      <c r="D12761">
        <v>2550959</v>
      </c>
      <c r="E12761">
        <v>155</v>
      </c>
      <c r="F12761" t="s">
        <v>66</v>
      </c>
      <c r="G12761" t="s">
        <v>4721</v>
      </c>
      <c r="H12761" t="s">
        <v>32324</v>
      </c>
      <c r="I12761">
        <v>3</v>
      </c>
      <c r="J12761">
        <v>1</v>
      </c>
      <c r="K12761">
        <v>2</v>
      </c>
      <c r="L12761">
        <v>0</v>
      </c>
      <c r="M12761">
        <v>0</v>
      </c>
      <c r="N12761">
        <v>0</v>
      </c>
      <c r="O12761" t="str">
        <f t="shared" si="1393"/>
        <v>TBC1D24</v>
      </c>
      <c r="P12761">
        <f>IF(ISERROR(VLOOKUP(G12761,Genes!$A$2:$A$749,1,0)),0,1)</f>
        <v>1</v>
      </c>
      <c r="Q12761">
        <f t="shared" si="1394"/>
        <v>0</v>
      </c>
      <c r="R12761">
        <f t="shared" si="1395"/>
        <v>1</v>
      </c>
      <c r="S12761">
        <f t="shared" si="1396"/>
        <v>7</v>
      </c>
      <c r="T12761">
        <f t="shared" si="1397"/>
        <v>7</v>
      </c>
      <c r="U12761">
        <f t="shared" si="1398"/>
        <v>1</v>
      </c>
      <c r="V12761">
        <f t="shared" si="1399"/>
        <v>1</v>
      </c>
    </row>
    <row r="12762" spans="1:22" x14ac:dyDescent="0.2">
      <c r="A12762" t="s">
        <v>32325</v>
      </c>
      <c r="B12762" t="s">
        <v>288</v>
      </c>
      <c r="C12762">
        <v>13327019</v>
      </c>
      <c r="D12762">
        <v>13327130</v>
      </c>
      <c r="E12762">
        <v>112</v>
      </c>
      <c r="F12762" t="s">
        <v>74</v>
      </c>
      <c r="G12762" t="s">
        <v>4728</v>
      </c>
      <c r="H12762" t="s">
        <v>32326</v>
      </c>
      <c r="I12762">
        <v>0</v>
      </c>
      <c r="J12762">
        <v>0</v>
      </c>
      <c r="K12762">
        <v>0</v>
      </c>
      <c r="L12762">
        <v>0</v>
      </c>
      <c r="M12762">
        <v>0</v>
      </c>
      <c r="N12762">
        <v>0</v>
      </c>
      <c r="O12762" t="str">
        <f t="shared" si="1393"/>
        <v/>
      </c>
      <c r="P12762">
        <f>IF(ISERROR(VLOOKUP(G12762,Genes!$A$2:$A$749,1,0)),0,1)</f>
        <v>1</v>
      </c>
      <c r="Q12762">
        <f t="shared" si="1394"/>
        <v>1</v>
      </c>
      <c r="R12762">
        <f t="shared" si="1395"/>
        <v>0</v>
      </c>
      <c r="S12762">
        <f t="shared" si="1396"/>
        <v>0</v>
      </c>
      <c r="T12762">
        <f t="shared" si="1397"/>
        <v>1</v>
      </c>
      <c r="U12762">
        <f t="shared" si="1398"/>
        <v>0</v>
      </c>
      <c r="V12762" t="str">
        <f t="shared" si="1399"/>
        <v/>
      </c>
    </row>
    <row r="12763" spans="1:22" x14ac:dyDescent="0.2">
      <c r="A12763" t="s">
        <v>32327</v>
      </c>
      <c r="B12763" t="s">
        <v>288</v>
      </c>
      <c r="C12763">
        <v>13325326</v>
      </c>
      <c r="D12763">
        <v>13325406</v>
      </c>
      <c r="E12763">
        <v>81</v>
      </c>
      <c r="F12763" t="s">
        <v>74</v>
      </c>
      <c r="G12763" t="s">
        <v>4728</v>
      </c>
      <c r="H12763" t="s">
        <v>32328</v>
      </c>
      <c r="I12763">
        <v>0</v>
      </c>
      <c r="J12763">
        <v>0</v>
      </c>
      <c r="K12763">
        <v>0</v>
      </c>
      <c r="L12763">
        <v>0</v>
      </c>
      <c r="M12763">
        <v>0</v>
      </c>
      <c r="N12763">
        <v>0</v>
      </c>
      <c r="O12763" t="str">
        <f t="shared" si="1393"/>
        <v/>
      </c>
      <c r="P12763">
        <f>IF(ISERROR(VLOOKUP(G12763,Genes!$A$2:$A$749,1,0)),0,1)</f>
        <v>1</v>
      </c>
      <c r="Q12763">
        <f t="shared" si="1394"/>
        <v>0</v>
      </c>
      <c r="R12763">
        <f t="shared" si="1395"/>
        <v>0</v>
      </c>
      <c r="S12763">
        <f t="shared" si="1396"/>
        <v>0</v>
      </c>
      <c r="T12763">
        <f t="shared" si="1397"/>
        <v>2</v>
      </c>
      <c r="U12763">
        <f t="shared" si="1398"/>
        <v>0</v>
      </c>
      <c r="V12763" t="str">
        <f t="shared" si="1399"/>
        <v/>
      </c>
    </row>
    <row r="12764" spans="1:22" x14ac:dyDescent="0.2">
      <c r="A12764" t="s">
        <v>32329</v>
      </c>
      <c r="B12764" t="s">
        <v>288</v>
      </c>
      <c r="C12764">
        <v>13321140</v>
      </c>
      <c r="D12764">
        <v>13321327</v>
      </c>
      <c r="E12764">
        <v>188</v>
      </c>
      <c r="F12764" t="s">
        <v>74</v>
      </c>
      <c r="G12764" t="s">
        <v>4728</v>
      </c>
      <c r="H12764" t="s">
        <v>32330</v>
      </c>
      <c r="I12764">
        <v>0</v>
      </c>
      <c r="J12764">
        <v>0</v>
      </c>
      <c r="K12764">
        <v>0</v>
      </c>
      <c r="L12764">
        <v>0</v>
      </c>
      <c r="M12764">
        <v>0</v>
      </c>
      <c r="N12764">
        <v>0</v>
      </c>
      <c r="O12764" t="str">
        <f t="shared" si="1393"/>
        <v/>
      </c>
      <c r="P12764">
        <f>IF(ISERROR(VLOOKUP(G12764,Genes!$A$2:$A$749,1,0)),0,1)</f>
        <v>1</v>
      </c>
      <c r="Q12764">
        <f t="shared" si="1394"/>
        <v>0</v>
      </c>
      <c r="R12764">
        <f t="shared" si="1395"/>
        <v>0</v>
      </c>
      <c r="S12764">
        <f t="shared" si="1396"/>
        <v>0</v>
      </c>
      <c r="T12764">
        <f t="shared" si="1397"/>
        <v>3</v>
      </c>
      <c r="U12764">
        <f t="shared" si="1398"/>
        <v>0</v>
      </c>
      <c r="V12764" t="str">
        <f t="shared" si="1399"/>
        <v/>
      </c>
    </row>
    <row r="12765" spans="1:22" x14ac:dyDescent="0.2">
      <c r="A12765" t="s">
        <v>32331</v>
      </c>
      <c r="B12765" t="s">
        <v>288</v>
      </c>
      <c r="C12765">
        <v>13320945</v>
      </c>
      <c r="D12765">
        <v>13321327</v>
      </c>
      <c r="E12765">
        <v>383</v>
      </c>
      <c r="F12765" t="s">
        <v>74</v>
      </c>
      <c r="G12765" t="s">
        <v>4728</v>
      </c>
      <c r="H12765" t="s">
        <v>32332</v>
      </c>
      <c r="I12765">
        <v>0</v>
      </c>
      <c r="J12765">
        <v>0</v>
      </c>
      <c r="K12765">
        <v>0</v>
      </c>
      <c r="L12765">
        <v>0</v>
      </c>
      <c r="M12765">
        <v>0</v>
      </c>
      <c r="N12765">
        <v>0</v>
      </c>
      <c r="O12765" t="str">
        <f t="shared" si="1393"/>
        <v/>
      </c>
      <c r="P12765">
        <f>IF(ISERROR(VLOOKUP(G12765,Genes!$A$2:$A$749,1,0)),0,1)</f>
        <v>1</v>
      </c>
      <c r="Q12765">
        <f t="shared" si="1394"/>
        <v>0</v>
      </c>
      <c r="R12765">
        <f t="shared" si="1395"/>
        <v>0</v>
      </c>
      <c r="S12765">
        <f t="shared" si="1396"/>
        <v>0</v>
      </c>
      <c r="T12765">
        <f t="shared" si="1397"/>
        <v>4</v>
      </c>
      <c r="U12765">
        <f t="shared" si="1398"/>
        <v>0</v>
      </c>
      <c r="V12765" t="str">
        <f t="shared" si="1399"/>
        <v/>
      </c>
    </row>
    <row r="12766" spans="1:22" x14ac:dyDescent="0.2">
      <c r="A12766" t="s">
        <v>32333</v>
      </c>
      <c r="B12766" t="s">
        <v>288</v>
      </c>
      <c r="C12766">
        <v>13316803</v>
      </c>
      <c r="D12766">
        <v>13316940</v>
      </c>
      <c r="E12766">
        <v>138</v>
      </c>
      <c r="F12766" t="s">
        <v>74</v>
      </c>
      <c r="G12766" t="s">
        <v>4728</v>
      </c>
      <c r="H12766" t="s">
        <v>32334</v>
      </c>
      <c r="I12766">
        <v>0</v>
      </c>
      <c r="J12766">
        <v>0</v>
      </c>
      <c r="K12766">
        <v>0</v>
      </c>
      <c r="L12766">
        <v>0</v>
      </c>
      <c r="M12766">
        <v>0</v>
      </c>
      <c r="N12766">
        <v>0</v>
      </c>
      <c r="O12766" t="str">
        <f t="shared" si="1393"/>
        <v/>
      </c>
      <c r="P12766">
        <f>IF(ISERROR(VLOOKUP(G12766,Genes!$A$2:$A$749,1,0)),0,1)</f>
        <v>1</v>
      </c>
      <c r="Q12766">
        <f t="shared" si="1394"/>
        <v>0</v>
      </c>
      <c r="R12766">
        <f t="shared" si="1395"/>
        <v>0</v>
      </c>
      <c r="S12766">
        <f t="shared" si="1396"/>
        <v>0</v>
      </c>
      <c r="T12766">
        <f t="shared" si="1397"/>
        <v>5</v>
      </c>
      <c r="U12766">
        <f t="shared" si="1398"/>
        <v>0</v>
      </c>
      <c r="V12766" t="str">
        <f t="shared" si="1399"/>
        <v/>
      </c>
    </row>
    <row r="12767" spans="1:22" x14ac:dyDescent="0.2">
      <c r="A12767" t="s">
        <v>32335</v>
      </c>
      <c r="B12767" t="s">
        <v>288</v>
      </c>
      <c r="C12767">
        <v>13307832</v>
      </c>
      <c r="D12767">
        <v>13307977</v>
      </c>
      <c r="E12767">
        <v>146</v>
      </c>
      <c r="F12767" t="s">
        <v>74</v>
      </c>
      <c r="G12767" t="s">
        <v>4728</v>
      </c>
      <c r="H12767" t="s">
        <v>32336</v>
      </c>
      <c r="I12767">
        <v>0</v>
      </c>
      <c r="J12767">
        <v>0</v>
      </c>
      <c r="K12767">
        <v>0</v>
      </c>
      <c r="L12767">
        <v>0</v>
      </c>
      <c r="M12767">
        <v>0</v>
      </c>
      <c r="N12767">
        <v>0</v>
      </c>
      <c r="O12767" t="str">
        <f t="shared" si="1393"/>
        <v/>
      </c>
      <c r="P12767">
        <f>IF(ISERROR(VLOOKUP(G12767,Genes!$A$2:$A$749,1,0)),0,1)</f>
        <v>1</v>
      </c>
      <c r="Q12767">
        <f t="shared" si="1394"/>
        <v>0</v>
      </c>
      <c r="R12767">
        <f t="shared" si="1395"/>
        <v>0</v>
      </c>
      <c r="S12767">
        <f t="shared" si="1396"/>
        <v>0</v>
      </c>
      <c r="T12767">
        <f t="shared" si="1397"/>
        <v>6</v>
      </c>
      <c r="U12767">
        <f t="shared" si="1398"/>
        <v>0</v>
      </c>
      <c r="V12767" t="str">
        <f t="shared" si="1399"/>
        <v/>
      </c>
    </row>
    <row r="12768" spans="1:22" x14ac:dyDescent="0.2">
      <c r="A12768" t="s">
        <v>32337</v>
      </c>
      <c r="B12768" t="s">
        <v>288</v>
      </c>
      <c r="C12768">
        <v>13306630</v>
      </c>
      <c r="D12768">
        <v>13306759</v>
      </c>
      <c r="E12768">
        <v>130</v>
      </c>
      <c r="F12768" t="s">
        <v>74</v>
      </c>
      <c r="G12768" t="s">
        <v>4728</v>
      </c>
      <c r="H12768" t="s">
        <v>32338</v>
      </c>
      <c r="I12768">
        <v>0</v>
      </c>
      <c r="J12768">
        <v>0</v>
      </c>
      <c r="K12768">
        <v>0</v>
      </c>
      <c r="L12768">
        <v>0</v>
      </c>
      <c r="M12768">
        <v>0</v>
      </c>
      <c r="N12768">
        <v>0</v>
      </c>
      <c r="O12768" t="str">
        <f t="shared" si="1393"/>
        <v/>
      </c>
      <c r="P12768">
        <f>IF(ISERROR(VLOOKUP(G12768,Genes!$A$2:$A$749,1,0)),0,1)</f>
        <v>1</v>
      </c>
      <c r="Q12768">
        <f t="shared" si="1394"/>
        <v>0</v>
      </c>
      <c r="R12768">
        <f t="shared" si="1395"/>
        <v>0</v>
      </c>
      <c r="S12768">
        <f t="shared" si="1396"/>
        <v>0</v>
      </c>
      <c r="T12768">
        <f t="shared" si="1397"/>
        <v>7</v>
      </c>
      <c r="U12768">
        <f t="shared" si="1398"/>
        <v>0</v>
      </c>
      <c r="V12768" t="str">
        <f t="shared" si="1399"/>
        <v/>
      </c>
    </row>
    <row r="12769" spans="1:22" x14ac:dyDescent="0.2">
      <c r="A12769" t="s">
        <v>32339</v>
      </c>
      <c r="B12769" t="s">
        <v>288</v>
      </c>
      <c r="C12769">
        <v>13305333</v>
      </c>
      <c r="D12769">
        <v>13305419</v>
      </c>
      <c r="E12769">
        <v>87</v>
      </c>
      <c r="F12769" t="s">
        <v>74</v>
      </c>
      <c r="G12769" t="s">
        <v>4728</v>
      </c>
      <c r="H12769" t="s">
        <v>32340</v>
      </c>
      <c r="I12769">
        <v>0</v>
      </c>
      <c r="J12769">
        <v>0</v>
      </c>
      <c r="K12769">
        <v>0</v>
      </c>
      <c r="L12769">
        <v>0</v>
      </c>
      <c r="M12769">
        <v>0</v>
      </c>
      <c r="N12769">
        <v>0</v>
      </c>
      <c r="O12769" t="str">
        <f t="shared" si="1393"/>
        <v>TBC1D7</v>
      </c>
      <c r="P12769">
        <f>IF(ISERROR(VLOOKUP(G12769,Genes!$A$2:$A$749,1,0)),0,1)</f>
        <v>1</v>
      </c>
      <c r="Q12769">
        <f t="shared" si="1394"/>
        <v>0</v>
      </c>
      <c r="R12769">
        <f t="shared" si="1395"/>
        <v>0</v>
      </c>
      <c r="S12769">
        <f t="shared" si="1396"/>
        <v>0</v>
      </c>
      <c r="T12769">
        <f t="shared" si="1397"/>
        <v>8</v>
      </c>
      <c r="U12769">
        <f t="shared" si="1398"/>
        <v>1</v>
      </c>
      <c r="V12769">
        <f t="shared" si="1399"/>
        <v>0</v>
      </c>
    </row>
    <row r="12770" spans="1:22" x14ac:dyDescent="0.2">
      <c r="A12770" t="s">
        <v>32341</v>
      </c>
      <c r="B12770" t="s">
        <v>183</v>
      </c>
      <c r="C12770">
        <v>235543365</v>
      </c>
      <c r="D12770">
        <v>235543464</v>
      </c>
      <c r="E12770">
        <v>100</v>
      </c>
      <c r="F12770" t="s">
        <v>66</v>
      </c>
      <c r="G12770" t="s">
        <v>4735</v>
      </c>
      <c r="H12770" t="s">
        <v>32342</v>
      </c>
      <c r="I12770">
        <v>2</v>
      </c>
      <c r="J12770">
        <v>0</v>
      </c>
      <c r="K12770">
        <v>2</v>
      </c>
      <c r="L12770">
        <v>0</v>
      </c>
      <c r="M12770">
        <v>0</v>
      </c>
      <c r="N12770">
        <v>0</v>
      </c>
      <c r="O12770" t="str">
        <f t="shared" si="1393"/>
        <v/>
      </c>
      <c r="P12770">
        <f>IF(ISERROR(VLOOKUP(G12770,Genes!$A$2:$A$749,1,0)),0,1)</f>
        <v>1</v>
      </c>
      <c r="Q12770">
        <f t="shared" si="1394"/>
        <v>1</v>
      </c>
      <c r="R12770">
        <f t="shared" si="1395"/>
        <v>1</v>
      </c>
      <c r="S12770">
        <f t="shared" si="1396"/>
        <v>1</v>
      </c>
      <c r="T12770">
        <f t="shared" si="1397"/>
        <v>1</v>
      </c>
      <c r="U12770">
        <f t="shared" si="1398"/>
        <v>0</v>
      </c>
      <c r="V12770" t="str">
        <f t="shared" si="1399"/>
        <v/>
      </c>
    </row>
    <row r="12771" spans="1:22" x14ac:dyDescent="0.2">
      <c r="A12771" t="s">
        <v>32343</v>
      </c>
      <c r="B12771" t="s">
        <v>183</v>
      </c>
      <c r="C12771">
        <v>235599060</v>
      </c>
      <c r="D12771">
        <v>235599155</v>
      </c>
      <c r="E12771">
        <v>96</v>
      </c>
      <c r="F12771" t="s">
        <v>66</v>
      </c>
      <c r="G12771" t="s">
        <v>4735</v>
      </c>
      <c r="H12771" t="s">
        <v>32344</v>
      </c>
      <c r="I12771">
        <v>2</v>
      </c>
      <c r="J12771">
        <v>0</v>
      </c>
      <c r="K12771">
        <v>2</v>
      </c>
      <c r="L12771">
        <v>0</v>
      </c>
      <c r="M12771">
        <v>0</v>
      </c>
      <c r="N12771">
        <v>0</v>
      </c>
      <c r="O12771" t="str">
        <f t="shared" si="1393"/>
        <v/>
      </c>
      <c r="P12771">
        <f>IF(ISERROR(VLOOKUP(G12771,Genes!$A$2:$A$749,1,0)),0,1)</f>
        <v>1</v>
      </c>
      <c r="Q12771">
        <f t="shared" si="1394"/>
        <v>0</v>
      </c>
      <c r="R12771">
        <f t="shared" si="1395"/>
        <v>1</v>
      </c>
      <c r="S12771">
        <f t="shared" si="1396"/>
        <v>2</v>
      </c>
      <c r="T12771">
        <f t="shared" si="1397"/>
        <v>2</v>
      </c>
      <c r="U12771">
        <f t="shared" si="1398"/>
        <v>0</v>
      </c>
      <c r="V12771" t="str">
        <f t="shared" si="1399"/>
        <v/>
      </c>
    </row>
    <row r="12772" spans="1:22" x14ac:dyDescent="0.2">
      <c r="A12772" t="s">
        <v>32345</v>
      </c>
      <c r="B12772" t="s">
        <v>183</v>
      </c>
      <c r="C12772">
        <v>235599701</v>
      </c>
      <c r="D12772">
        <v>235599765</v>
      </c>
      <c r="E12772">
        <v>65</v>
      </c>
      <c r="F12772" t="s">
        <v>66</v>
      </c>
      <c r="G12772" t="s">
        <v>4735</v>
      </c>
      <c r="H12772" t="s">
        <v>32346</v>
      </c>
      <c r="I12772">
        <v>4</v>
      </c>
      <c r="J12772">
        <v>0</v>
      </c>
      <c r="K12772">
        <v>2</v>
      </c>
      <c r="L12772">
        <v>0</v>
      </c>
      <c r="M12772">
        <v>1</v>
      </c>
      <c r="N12772">
        <v>1</v>
      </c>
      <c r="O12772" t="str">
        <f t="shared" si="1393"/>
        <v/>
      </c>
      <c r="P12772">
        <f>IF(ISERROR(VLOOKUP(G12772,Genes!$A$2:$A$749,1,0)),0,1)</f>
        <v>1</v>
      </c>
      <c r="Q12772">
        <f t="shared" si="1394"/>
        <v>0</v>
      </c>
      <c r="R12772">
        <f t="shared" si="1395"/>
        <v>1</v>
      </c>
      <c r="S12772">
        <f t="shared" si="1396"/>
        <v>3</v>
      </c>
      <c r="T12772">
        <f t="shared" si="1397"/>
        <v>3</v>
      </c>
      <c r="U12772">
        <f t="shared" si="1398"/>
        <v>0</v>
      </c>
      <c r="V12772" t="str">
        <f t="shared" si="1399"/>
        <v/>
      </c>
    </row>
    <row r="12773" spans="1:22" x14ac:dyDescent="0.2">
      <c r="A12773" t="s">
        <v>32347</v>
      </c>
      <c r="B12773" t="s">
        <v>183</v>
      </c>
      <c r="C12773">
        <v>235599859</v>
      </c>
      <c r="D12773">
        <v>235599923</v>
      </c>
      <c r="E12773">
        <v>65</v>
      </c>
      <c r="F12773" t="s">
        <v>66</v>
      </c>
      <c r="G12773" t="s">
        <v>4735</v>
      </c>
      <c r="H12773" t="s">
        <v>32348</v>
      </c>
      <c r="I12773">
        <v>4</v>
      </c>
      <c r="J12773">
        <v>0</v>
      </c>
      <c r="K12773">
        <v>2</v>
      </c>
      <c r="L12773">
        <v>0</v>
      </c>
      <c r="M12773">
        <v>1</v>
      </c>
      <c r="N12773">
        <v>1</v>
      </c>
      <c r="O12773" t="str">
        <f t="shared" si="1393"/>
        <v/>
      </c>
      <c r="P12773">
        <f>IF(ISERROR(VLOOKUP(G12773,Genes!$A$2:$A$749,1,0)),0,1)</f>
        <v>1</v>
      </c>
      <c r="Q12773">
        <f t="shared" si="1394"/>
        <v>0</v>
      </c>
      <c r="R12773">
        <f t="shared" si="1395"/>
        <v>1</v>
      </c>
      <c r="S12773">
        <f t="shared" si="1396"/>
        <v>4</v>
      </c>
      <c r="T12773">
        <f t="shared" si="1397"/>
        <v>4</v>
      </c>
      <c r="U12773">
        <f t="shared" si="1398"/>
        <v>0</v>
      </c>
      <c r="V12773" t="str">
        <f t="shared" si="1399"/>
        <v/>
      </c>
    </row>
    <row r="12774" spans="1:22" x14ac:dyDescent="0.2">
      <c r="A12774" t="s">
        <v>32349</v>
      </c>
      <c r="B12774" t="s">
        <v>183</v>
      </c>
      <c r="C12774">
        <v>235600637</v>
      </c>
      <c r="D12774">
        <v>235600789</v>
      </c>
      <c r="E12774">
        <v>153</v>
      </c>
      <c r="F12774" t="s">
        <v>66</v>
      </c>
      <c r="G12774" t="s">
        <v>4735</v>
      </c>
      <c r="H12774" t="s">
        <v>32350</v>
      </c>
      <c r="I12774">
        <v>3</v>
      </c>
      <c r="J12774">
        <v>1</v>
      </c>
      <c r="K12774">
        <v>2</v>
      </c>
      <c r="L12774">
        <v>0</v>
      </c>
      <c r="M12774">
        <v>0</v>
      </c>
      <c r="N12774">
        <v>0</v>
      </c>
      <c r="O12774" t="str">
        <f t="shared" si="1393"/>
        <v/>
      </c>
      <c r="P12774">
        <f>IF(ISERROR(VLOOKUP(G12774,Genes!$A$2:$A$749,1,0)),0,1)</f>
        <v>1</v>
      </c>
      <c r="Q12774">
        <f t="shared" si="1394"/>
        <v>0</v>
      </c>
      <c r="R12774">
        <f t="shared" si="1395"/>
        <v>1</v>
      </c>
      <c r="S12774">
        <f t="shared" si="1396"/>
        <v>5</v>
      </c>
      <c r="T12774">
        <f t="shared" si="1397"/>
        <v>5</v>
      </c>
      <c r="U12774">
        <f t="shared" si="1398"/>
        <v>0</v>
      </c>
      <c r="V12774" t="str">
        <f t="shared" si="1399"/>
        <v/>
      </c>
    </row>
    <row r="12775" spans="1:22" x14ac:dyDescent="0.2">
      <c r="A12775" t="s">
        <v>32351</v>
      </c>
      <c r="B12775" t="s">
        <v>183</v>
      </c>
      <c r="C12775">
        <v>235602084</v>
      </c>
      <c r="D12775">
        <v>235602237</v>
      </c>
      <c r="E12775">
        <v>154</v>
      </c>
      <c r="F12775" t="s">
        <v>66</v>
      </c>
      <c r="G12775" t="s">
        <v>4735</v>
      </c>
      <c r="H12775" t="s">
        <v>32352</v>
      </c>
      <c r="I12775">
        <v>3</v>
      </c>
      <c r="J12775">
        <v>1</v>
      </c>
      <c r="K12775">
        <v>2</v>
      </c>
      <c r="L12775">
        <v>0</v>
      </c>
      <c r="M12775">
        <v>0</v>
      </c>
      <c r="N12775">
        <v>0</v>
      </c>
      <c r="O12775" t="str">
        <f t="shared" si="1393"/>
        <v/>
      </c>
      <c r="P12775">
        <f>IF(ISERROR(VLOOKUP(G12775,Genes!$A$2:$A$749,1,0)),0,1)</f>
        <v>1</v>
      </c>
      <c r="Q12775">
        <f t="shared" si="1394"/>
        <v>0</v>
      </c>
      <c r="R12775">
        <f t="shared" si="1395"/>
        <v>1</v>
      </c>
      <c r="S12775">
        <f t="shared" si="1396"/>
        <v>6</v>
      </c>
      <c r="T12775">
        <f t="shared" si="1397"/>
        <v>6</v>
      </c>
      <c r="U12775">
        <f t="shared" si="1398"/>
        <v>0</v>
      </c>
      <c r="V12775" t="str">
        <f t="shared" si="1399"/>
        <v/>
      </c>
    </row>
    <row r="12776" spans="1:22" x14ac:dyDescent="0.2">
      <c r="A12776" t="s">
        <v>32353</v>
      </c>
      <c r="B12776" t="s">
        <v>183</v>
      </c>
      <c r="C12776">
        <v>235605129</v>
      </c>
      <c r="D12776">
        <v>235605197</v>
      </c>
      <c r="E12776">
        <v>69</v>
      </c>
      <c r="F12776" t="s">
        <v>66</v>
      </c>
      <c r="G12776" t="s">
        <v>4735</v>
      </c>
      <c r="H12776" t="s">
        <v>32354</v>
      </c>
      <c r="I12776">
        <v>2</v>
      </c>
      <c r="J12776">
        <v>0</v>
      </c>
      <c r="K12776">
        <v>2</v>
      </c>
      <c r="L12776">
        <v>0</v>
      </c>
      <c r="M12776">
        <v>0</v>
      </c>
      <c r="N12776">
        <v>0</v>
      </c>
      <c r="O12776" t="str">
        <f t="shared" si="1393"/>
        <v/>
      </c>
      <c r="P12776">
        <f>IF(ISERROR(VLOOKUP(G12776,Genes!$A$2:$A$749,1,0)),0,1)</f>
        <v>1</v>
      </c>
      <c r="Q12776">
        <f t="shared" si="1394"/>
        <v>0</v>
      </c>
      <c r="R12776">
        <f t="shared" si="1395"/>
        <v>1</v>
      </c>
      <c r="S12776">
        <f t="shared" si="1396"/>
        <v>7</v>
      </c>
      <c r="T12776">
        <f t="shared" si="1397"/>
        <v>7</v>
      </c>
      <c r="U12776">
        <f t="shared" si="1398"/>
        <v>0</v>
      </c>
      <c r="V12776" t="str">
        <f t="shared" si="1399"/>
        <v/>
      </c>
    </row>
    <row r="12777" spans="1:22" x14ac:dyDescent="0.2">
      <c r="A12777" t="s">
        <v>32355</v>
      </c>
      <c r="B12777" t="s">
        <v>183</v>
      </c>
      <c r="C12777">
        <v>235606167</v>
      </c>
      <c r="D12777">
        <v>235606226</v>
      </c>
      <c r="E12777">
        <v>60</v>
      </c>
      <c r="F12777" t="s">
        <v>66</v>
      </c>
      <c r="G12777" t="s">
        <v>4735</v>
      </c>
      <c r="H12777" t="s">
        <v>32356</v>
      </c>
      <c r="I12777">
        <v>2</v>
      </c>
      <c r="J12777">
        <v>2</v>
      </c>
      <c r="K12777">
        <v>0</v>
      </c>
      <c r="L12777">
        <v>0</v>
      </c>
      <c r="M12777">
        <v>0</v>
      </c>
      <c r="N12777">
        <v>0</v>
      </c>
      <c r="O12777" t="str">
        <f t="shared" si="1393"/>
        <v/>
      </c>
      <c r="P12777">
        <f>IF(ISERROR(VLOOKUP(G12777,Genes!$A$2:$A$749,1,0)),0,1)</f>
        <v>1</v>
      </c>
      <c r="Q12777">
        <f t="shared" si="1394"/>
        <v>0</v>
      </c>
      <c r="R12777">
        <f t="shared" si="1395"/>
        <v>1</v>
      </c>
      <c r="S12777">
        <f t="shared" si="1396"/>
        <v>8</v>
      </c>
      <c r="T12777">
        <f t="shared" si="1397"/>
        <v>8</v>
      </c>
      <c r="U12777">
        <f t="shared" si="1398"/>
        <v>0</v>
      </c>
      <c r="V12777" t="str">
        <f t="shared" si="1399"/>
        <v/>
      </c>
    </row>
    <row r="12778" spans="1:22" x14ac:dyDescent="0.2">
      <c r="A12778" t="s">
        <v>32357</v>
      </c>
      <c r="B12778" t="s">
        <v>183</v>
      </c>
      <c r="C12778">
        <v>235611664</v>
      </c>
      <c r="D12778">
        <v>235611755</v>
      </c>
      <c r="E12778">
        <v>92</v>
      </c>
      <c r="F12778" t="s">
        <v>66</v>
      </c>
      <c r="G12778" t="s">
        <v>4735</v>
      </c>
      <c r="H12778" t="s">
        <v>32358</v>
      </c>
      <c r="I12778">
        <v>2</v>
      </c>
      <c r="J12778">
        <v>0</v>
      </c>
      <c r="K12778">
        <v>2</v>
      </c>
      <c r="L12778">
        <v>0</v>
      </c>
      <c r="M12778">
        <v>0</v>
      </c>
      <c r="N12778">
        <v>0</v>
      </c>
      <c r="O12778" t="str">
        <f t="shared" si="1393"/>
        <v/>
      </c>
      <c r="P12778">
        <f>IF(ISERROR(VLOOKUP(G12778,Genes!$A$2:$A$749,1,0)),0,1)</f>
        <v>1</v>
      </c>
      <c r="Q12778">
        <f t="shared" si="1394"/>
        <v>0</v>
      </c>
      <c r="R12778">
        <f t="shared" si="1395"/>
        <v>1</v>
      </c>
      <c r="S12778">
        <f t="shared" si="1396"/>
        <v>9</v>
      </c>
      <c r="T12778">
        <f t="shared" si="1397"/>
        <v>9</v>
      </c>
      <c r="U12778">
        <f t="shared" si="1398"/>
        <v>0</v>
      </c>
      <c r="V12778" t="str">
        <f t="shared" si="1399"/>
        <v/>
      </c>
    </row>
    <row r="12779" spans="1:22" x14ac:dyDescent="0.2">
      <c r="A12779" t="s">
        <v>32359</v>
      </c>
      <c r="B12779" t="s">
        <v>183</v>
      </c>
      <c r="C12779">
        <v>235611985</v>
      </c>
      <c r="D12779">
        <v>235612077</v>
      </c>
      <c r="E12779">
        <v>93</v>
      </c>
      <c r="F12779" t="s">
        <v>66</v>
      </c>
      <c r="G12779" t="s">
        <v>4735</v>
      </c>
      <c r="H12779" t="s">
        <v>32360</v>
      </c>
      <c r="I12779">
        <v>2</v>
      </c>
      <c r="J12779">
        <v>0</v>
      </c>
      <c r="K12779">
        <v>2</v>
      </c>
      <c r="L12779">
        <v>0</v>
      </c>
      <c r="M12779">
        <v>0</v>
      </c>
      <c r="N12779">
        <v>0</v>
      </c>
      <c r="O12779" t="str">
        <f t="shared" si="1393"/>
        <v/>
      </c>
      <c r="P12779">
        <f>IF(ISERROR(VLOOKUP(G12779,Genes!$A$2:$A$749,1,0)),0,1)</f>
        <v>1</v>
      </c>
      <c r="Q12779">
        <f t="shared" si="1394"/>
        <v>0</v>
      </c>
      <c r="R12779">
        <f t="shared" si="1395"/>
        <v>1</v>
      </c>
      <c r="S12779">
        <f t="shared" si="1396"/>
        <v>10</v>
      </c>
      <c r="T12779">
        <f t="shared" si="1397"/>
        <v>10</v>
      </c>
      <c r="U12779">
        <f t="shared" si="1398"/>
        <v>0</v>
      </c>
      <c r="V12779" t="str">
        <f t="shared" si="1399"/>
        <v/>
      </c>
    </row>
    <row r="12780" spans="1:22" x14ac:dyDescent="0.2">
      <c r="A12780" t="s">
        <v>32361</v>
      </c>
      <c r="B12780" t="s">
        <v>183</v>
      </c>
      <c r="C12780">
        <v>235564818</v>
      </c>
      <c r="D12780">
        <v>235564902</v>
      </c>
      <c r="E12780">
        <v>85</v>
      </c>
      <c r="F12780" t="s">
        <v>66</v>
      </c>
      <c r="G12780" t="s">
        <v>4735</v>
      </c>
      <c r="H12780" t="s">
        <v>32362</v>
      </c>
      <c r="I12780">
        <v>2</v>
      </c>
      <c r="J12780">
        <v>0</v>
      </c>
      <c r="K12780">
        <v>2</v>
      </c>
      <c r="L12780">
        <v>0</v>
      </c>
      <c r="M12780">
        <v>0</v>
      </c>
      <c r="N12780">
        <v>0</v>
      </c>
      <c r="O12780" t="str">
        <f t="shared" si="1393"/>
        <v/>
      </c>
      <c r="P12780">
        <f>IF(ISERROR(VLOOKUP(G12780,Genes!$A$2:$A$749,1,0)),0,1)</f>
        <v>1</v>
      </c>
      <c r="Q12780">
        <f t="shared" si="1394"/>
        <v>0</v>
      </c>
      <c r="R12780">
        <f t="shared" si="1395"/>
        <v>1</v>
      </c>
      <c r="S12780">
        <f t="shared" si="1396"/>
        <v>11</v>
      </c>
      <c r="T12780">
        <f t="shared" si="1397"/>
        <v>11</v>
      </c>
      <c r="U12780">
        <f t="shared" si="1398"/>
        <v>0</v>
      </c>
      <c r="V12780" t="str">
        <f t="shared" si="1399"/>
        <v/>
      </c>
    </row>
    <row r="12781" spans="1:22" x14ac:dyDescent="0.2">
      <c r="A12781" t="s">
        <v>32363</v>
      </c>
      <c r="B12781" t="s">
        <v>183</v>
      </c>
      <c r="C12781">
        <v>235577748</v>
      </c>
      <c r="D12781">
        <v>235577933</v>
      </c>
      <c r="E12781">
        <v>186</v>
      </c>
      <c r="F12781" t="s">
        <v>66</v>
      </c>
      <c r="G12781" t="s">
        <v>4735</v>
      </c>
      <c r="H12781" t="s">
        <v>32364</v>
      </c>
      <c r="I12781">
        <v>3</v>
      </c>
      <c r="J12781">
        <v>1</v>
      </c>
      <c r="K12781">
        <v>2</v>
      </c>
      <c r="L12781">
        <v>0</v>
      </c>
      <c r="M12781">
        <v>0</v>
      </c>
      <c r="N12781">
        <v>0</v>
      </c>
      <c r="O12781" t="str">
        <f t="shared" si="1393"/>
        <v/>
      </c>
      <c r="P12781">
        <f>IF(ISERROR(VLOOKUP(G12781,Genes!$A$2:$A$749,1,0)),0,1)</f>
        <v>1</v>
      </c>
      <c r="Q12781">
        <f t="shared" si="1394"/>
        <v>0</v>
      </c>
      <c r="R12781">
        <f t="shared" si="1395"/>
        <v>1</v>
      </c>
      <c r="S12781">
        <f t="shared" si="1396"/>
        <v>12</v>
      </c>
      <c r="T12781">
        <f t="shared" si="1397"/>
        <v>12</v>
      </c>
      <c r="U12781">
        <f t="shared" si="1398"/>
        <v>0</v>
      </c>
      <c r="V12781" t="str">
        <f t="shared" si="1399"/>
        <v/>
      </c>
    </row>
    <row r="12782" spans="1:22" x14ac:dyDescent="0.2">
      <c r="A12782" t="s">
        <v>32365</v>
      </c>
      <c r="B12782" t="s">
        <v>183</v>
      </c>
      <c r="C12782">
        <v>235582756</v>
      </c>
      <c r="D12782">
        <v>235582876</v>
      </c>
      <c r="E12782">
        <v>121</v>
      </c>
      <c r="F12782" t="s">
        <v>66</v>
      </c>
      <c r="G12782" t="s">
        <v>4735</v>
      </c>
      <c r="H12782" t="s">
        <v>32366</v>
      </c>
      <c r="I12782">
        <v>2</v>
      </c>
      <c r="J12782">
        <v>0</v>
      </c>
      <c r="K12782">
        <v>2</v>
      </c>
      <c r="L12782">
        <v>0</v>
      </c>
      <c r="M12782">
        <v>0</v>
      </c>
      <c r="N12782">
        <v>0</v>
      </c>
      <c r="O12782" t="str">
        <f t="shared" si="1393"/>
        <v/>
      </c>
      <c r="P12782">
        <f>IF(ISERROR(VLOOKUP(G12782,Genes!$A$2:$A$749,1,0)),0,1)</f>
        <v>1</v>
      </c>
      <c r="Q12782">
        <f t="shared" si="1394"/>
        <v>0</v>
      </c>
      <c r="R12782">
        <f t="shared" si="1395"/>
        <v>1</v>
      </c>
      <c r="S12782">
        <f t="shared" si="1396"/>
        <v>13</v>
      </c>
      <c r="T12782">
        <f t="shared" si="1397"/>
        <v>13</v>
      </c>
      <c r="U12782">
        <f t="shared" si="1398"/>
        <v>0</v>
      </c>
      <c r="V12782" t="str">
        <f t="shared" si="1399"/>
        <v/>
      </c>
    </row>
    <row r="12783" spans="1:22" x14ac:dyDescent="0.2">
      <c r="A12783" t="s">
        <v>32367</v>
      </c>
      <c r="B12783" t="s">
        <v>183</v>
      </c>
      <c r="C12783">
        <v>235582788</v>
      </c>
      <c r="D12783">
        <v>235582876</v>
      </c>
      <c r="E12783">
        <v>89</v>
      </c>
      <c r="F12783" t="s">
        <v>66</v>
      </c>
      <c r="G12783" t="s">
        <v>4735</v>
      </c>
      <c r="H12783" t="s">
        <v>32368</v>
      </c>
      <c r="I12783">
        <v>2</v>
      </c>
      <c r="J12783">
        <v>0</v>
      </c>
      <c r="K12783">
        <v>2</v>
      </c>
      <c r="L12783">
        <v>0</v>
      </c>
      <c r="M12783">
        <v>0</v>
      </c>
      <c r="N12783">
        <v>0</v>
      </c>
      <c r="O12783" t="str">
        <f t="shared" si="1393"/>
        <v/>
      </c>
      <c r="P12783">
        <f>IF(ISERROR(VLOOKUP(G12783,Genes!$A$2:$A$749,1,0)),0,1)</f>
        <v>1</v>
      </c>
      <c r="Q12783">
        <f t="shared" si="1394"/>
        <v>0</v>
      </c>
      <c r="R12783">
        <f t="shared" si="1395"/>
        <v>1</v>
      </c>
      <c r="S12783">
        <f t="shared" si="1396"/>
        <v>14</v>
      </c>
      <c r="T12783">
        <f t="shared" si="1397"/>
        <v>14</v>
      </c>
      <c r="U12783">
        <f t="shared" si="1398"/>
        <v>0</v>
      </c>
      <c r="V12783" t="str">
        <f t="shared" si="1399"/>
        <v/>
      </c>
    </row>
    <row r="12784" spans="1:22" x14ac:dyDescent="0.2">
      <c r="A12784" t="s">
        <v>32369</v>
      </c>
      <c r="B12784" t="s">
        <v>183</v>
      </c>
      <c r="C12784">
        <v>235590455</v>
      </c>
      <c r="D12784">
        <v>235590554</v>
      </c>
      <c r="E12784">
        <v>100</v>
      </c>
      <c r="F12784" t="s">
        <v>66</v>
      </c>
      <c r="G12784" t="s">
        <v>4735</v>
      </c>
      <c r="H12784" t="s">
        <v>32370</v>
      </c>
      <c r="I12784">
        <v>2</v>
      </c>
      <c r="J12784">
        <v>0</v>
      </c>
      <c r="K12784">
        <v>2</v>
      </c>
      <c r="L12784">
        <v>0</v>
      </c>
      <c r="M12784">
        <v>0</v>
      </c>
      <c r="N12784">
        <v>0</v>
      </c>
      <c r="O12784" t="str">
        <f t="shared" si="1393"/>
        <v/>
      </c>
      <c r="P12784">
        <f>IF(ISERROR(VLOOKUP(G12784,Genes!$A$2:$A$749,1,0)),0,1)</f>
        <v>1</v>
      </c>
      <c r="Q12784">
        <f t="shared" si="1394"/>
        <v>0</v>
      </c>
      <c r="R12784">
        <f t="shared" si="1395"/>
        <v>1</v>
      </c>
      <c r="S12784">
        <f t="shared" si="1396"/>
        <v>15</v>
      </c>
      <c r="T12784">
        <f t="shared" si="1397"/>
        <v>15</v>
      </c>
      <c r="U12784">
        <f t="shared" si="1398"/>
        <v>0</v>
      </c>
      <c r="V12784" t="str">
        <f t="shared" si="1399"/>
        <v/>
      </c>
    </row>
    <row r="12785" spans="1:22" x14ac:dyDescent="0.2">
      <c r="A12785" t="s">
        <v>32371</v>
      </c>
      <c r="B12785" t="s">
        <v>183</v>
      </c>
      <c r="C12785">
        <v>235594020</v>
      </c>
      <c r="D12785">
        <v>235594119</v>
      </c>
      <c r="E12785">
        <v>100</v>
      </c>
      <c r="F12785" t="s">
        <v>66</v>
      </c>
      <c r="G12785" t="s">
        <v>4735</v>
      </c>
      <c r="H12785" t="s">
        <v>32372</v>
      </c>
      <c r="I12785">
        <v>2</v>
      </c>
      <c r="J12785">
        <v>0</v>
      </c>
      <c r="K12785">
        <v>2</v>
      </c>
      <c r="L12785">
        <v>0</v>
      </c>
      <c r="M12785">
        <v>0</v>
      </c>
      <c r="N12785">
        <v>0</v>
      </c>
      <c r="O12785" t="str">
        <f t="shared" si="1393"/>
        <v/>
      </c>
      <c r="P12785">
        <f>IF(ISERROR(VLOOKUP(G12785,Genes!$A$2:$A$749,1,0)),0,1)</f>
        <v>1</v>
      </c>
      <c r="Q12785">
        <f t="shared" si="1394"/>
        <v>0</v>
      </c>
      <c r="R12785">
        <f t="shared" si="1395"/>
        <v>1</v>
      </c>
      <c r="S12785">
        <f t="shared" si="1396"/>
        <v>16</v>
      </c>
      <c r="T12785">
        <f t="shared" si="1397"/>
        <v>16</v>
      </c>
      <c r="U12785">
        <f t="shared" si="1398"/>
        <v>0</v>
      </c>
      <c r="V12785" t="str">
        <f t="shared" si="1399"/>
        <v/>
      </c>
    </row>
    <row r="12786" spans="1:22" x14ac:dyDescent="0.2">
      <c r="A12786" t="s">
        <v>32373</v>
      </c>
      <c r="B12786" t="s">
        <v>183</v>
      </c>
      <c r="C12786">
        <v>235596261</v>
      </c>
      <c r="D12786">
        <v>235596413</v>
      </c>
      <c r="E12786">
        <v>153</v>
      </c>
      <c r="F12786" t="s">
        <v>66</v>
      </c>
      <c r="G12786" t="s">
        <v>4735</v>
      </c>
      <c r="H12786" t="s">
        <v>32374</v>
      </c>
      <c r="I12786">
        <v>3</v>
      </c>
      <c r="J12786">
        <v>0</v>
      </c>
      <c r="K12786">
        <v>2</v>
      </c>
      <c r="L12786">
        <v>1</v>
      </c>
      <c r="M12786">
        <v>0</v>
      </c>
      <c r="N12786">
        <v>0</v>
      </c>
      <c r="O12786" t="str">
        <f t="shared" si="1393"/>
        <v/>
      </c>
      <c r="P12786">
        <f>IF(ISERROR(VLOOKUP(G12786,Genes!$A$2:$A$749,1,0)),0,1)</f>
        <v>1</v>
      </c>
      <c r="Q12786">
        <f t="shared" si="1394"/>
        <v>0</v>
      </c>
      <c r="R12786">
        <f t="shared" si="1395"/>
        <v>1</v>
      </c>
      <c r="S12786">
        <f t="shared" si="1396"/>
        <v>17</v>
      </c>
      <c r="T12786">
        <f t="shared" si="1397"/>
        <v>17</v>
      </c>
      <c r="U12786">
        <f t="shared" si="1398"/>
        <v>0</v>
      </c>
      <c r="V12786" t="str">
        <f t="shared" si="1399"/>
        <v/>
      </c>
    </row>
    <row r="12787" spans="1:22" x14ac:dyDescent="0.2">
      <c r="A12787" t="s">
        <v>32375</v>
      </c>
      <c r="B12787" t="s">
        <v>183</v>
      </c>
      <c r="C12787">
        <v>235597519</v>
      </c>
      <c r="D12787">
        <v>235597595</v>
      </c>
      <c r="E12787">
        <v>77</v>
      </c>
      <c r="F12787" t="s">
        <v>66</v>
      </c>
      <c r="G12787" t="s">
        <v>4735</v>
      </c>
      <c r="H12787" t="s">
        <v>32376</v>
      </c>
      <c r="I12787">
        <v>2</v>
      </c>
      <c r="J12787">
        <v>0</v>
      </c>
      <c r="K12787">
        <v>2</v>
      </c>
      <c r="L12787">
        <v>0</v>
      </c>
      <c r="M12787">
        <v>0</v>
      </c>
      <c r="N12787">
        <v>0</v>
      </c>
      <c r="O12787" t="str">
        <f t="shared" si="1393"/>
        <v>TBCE</v>
      </c>
      <c r="P12787">
        <f>IF(ISERROR(VLOOKUP(G12787,Genes!$A$2:$A$749,1,0)),0,1)</f>
        <v>1</v>
      </c>
      <c r="Q12787">
        <f t="shared" si="1394"/>
        <v>0</v>
      </c>
      <c r="R12787">
        <f t="shared" si="1395"/>
        <v>1</v>
      </c>
      <c r="S12787">
        <f t="shared" si="1396"/>
        <v>18</v>
      </c>
      <c r="T12787">
        <f t="shared" si="1397"/>
        <v>18</v>
      </c>
      <c r="U12787">
        <f t="shared" si="1398"/>
        <v>1</v>
      </c>
      <c r="V12787">
        <f t="shared" si="1399"/>
        <v>1</v>
      </c>
    </row>
    <row r="12788" spans="1:22" x14ac:dyDescent="0.2">
      <c r="A12788" t="s">
        <v>32377</v>
      </c>
      <c r="B12788" t="s">
        <v>167</v>
      </c>
      <c r="C12788">
        <v>162272922</v>
      </c>
      <c r="D12788">
        <v>162273613</v>
      </c>
      <c r="E12788">
        <v>692</v>
      </c>
      <c r="F12788" t="s">
        <v>66</v>
      </c>
      <c r="G12788" t="s">
        <v>4742</v>
      </c>
      <c r="H12788" t="s">
        <v>32378</v>
      </c>
      <c r="I12788">
        <v>0</v>
      </c>
      <c r="J12788">
        <v>0</v>
      </c>
      <c r="K12788">
        <v>0</v>
      </c>
      <c r="L12788">
        <v>0</v>
      </c>
      <c r="M12788">
        <v>0</v>
      </c>
      <c r="N12788">
        <v>0</v>
      </c>
      <c r="O12788" t="str">
        <f t="shared" si="1393"/>
        <v/>
      </c>
      <c r="P12788">
        <f>IF(ISERROR(VLOOKUP(G12788,Genes!$A$2:$A$749,1,0)),0,1)</f>
        <v>1</v>
      </c>
      <c r="Q12788">
        <f t="shared" si="1394"/>
        <v>1</v>
      </c>
      <c r="R12788">
        <f t="shared" si="1395"/>
        <v>0</v>
      </c>
      <c r="S12788">
        <f t="shared" si="1396"/>
        <v>0</v>
      </c>
      <c r="T12788">
        <f t="shared" si="1397"/>
        <v>1</v>
      </c>
      <c r="U12788">
        <f t="shared" si="1398"/>
        <v>0</v>
      </c>
      <c r="V12788" t="str">
        <f t="shared" si="1399"/>
        <v/>
      </c>
    </row>
    <row r="12789" spans="1:22" x14ac:dyDescent="0.2">
      <c r="A12789" t="s">
        <v>32379</v>
      </c>
      <c r="B12789" t="s">
        <v>167</v>
      </c>
      <c r="C12789">
        <v>162274187</v>
      </c>
      <c r="D12789">
        <v>162274341</v>
      </c>
      <c r="E12789">
        <v>155</v>
      </c>
      <c r="F12789" t="s">
        <v>66</v>
      </c>
      <c r="G12789" t="s">
        <v>4742</v>
      </c>
      <c r="H12789" t="s">
        <v>32380</v>
      </c>
      <c r="I12789">
        <v>0</v>
      </c>
      <c r="J12789">
        <v>0</v>
      </c>
      <c r="K12789">
        <v>0</v>
      </c>
      <c r="L12789">
        <v>0</v>
      </c>
      <c r="M12789">
        <v>0</v>
      </c>
      <c r="N12789">
        <v>0</v>
      </c>
      <c r="O12789" t="str">
        <f t="shared" si="1393"/>
        <v/>
      </c>
      <c r="P12789">
        <f>IF(ISERROR(VLOOKUP(G12789,Genes!$A$2:$A$749,1,0)),0,1)</f>
        <v>1</v>
      </c>
      <c r="Q12789">
        <f t="shared" si="1394"/>
        <v>0</v>
      </c>
      <c r="R12789">
        <f t="shared" si="1395"/>
        <v>0</v>
      </c>
      <c r="S12789">
        <f t="shared" si="1396"/>
        <v>0</v>
      </c>
      <c r="T12789">
        <f t="shared" si="1397"/>
        <v>2</v>
      </c>
      <c r="U12789">
        <f t="shared" si="1398"/>
        <v>0</v>
      </c>
      <c r="V12789" t="str">
        <f t="shared" si="1399"/>
        <v/>
      </c>
    </row>
    <row r="12790" spans="1:22" x14ac:dyDescent="0.2">
      <c r="A12790" t="s">
        <v>32381</v>
      </c>
      <c r="B12790" t="s">
        <v>167</v>
      </c>
      <c r="C12790">
        <v>162274712</v>
      </c>
      <c r="D12790">
        <v>162274833</v>
      </c>
      <c r="E12790">
        <v>122</v>
      </c>
      <c r="F12790" t="s">
        <v>66</v>
      </c>
      <c r="G12790" t="s">
        <v>4742</v>
      </c>
      <c r="H12790" t="s">
        <v>32382</v>
      </c>
      <c r="I12790">
        <v>0</v>
      </c>
      <c r="J12790">
        <v>0</v>
      </c>
      <c r="K12790">
        <v>0</v>
      </c>
      <c r="L12790">
        <v>0</v>
      </c>
      <c r="M12790">
        <v>0</v>
      </c>
      <c r="N12790">
        <v>0</v>
      </c>
      <c r="O12790" t="str">
        <f t="shared" si="1393"/>
        <v/>
      </c>
      <c r="P12790">
        <f>IF(ISERROR(VLOOKUP(G12790,Genes!$A$2:$A$749,1,0)),0,1)</f>
        <v>1</v>
      </c>
      <c r="Q12790">
        <f t="shared" si="1394"/>
        <v>0</v>
      </c>
      <c r="R12790">
        <f t="shared" si="1395"/>
        <v>0</v>
      </c>
      <c r="S12790">
        <f t="shared" si="1396"/>
        <v>0</v>
      </c>
      <c r="T12790">
        <f t="shared" si="1397"/>
        <v>3</v>
      </c>
      <c r="U12790">
        <f t="shared" si="1398"/>
        <v>0</v>
      </c>
      <c r="V12790" t="str">
        <f t="shared" si="1399"/>
        <v/>
      </c>
    </row>
    <row r="12791" spans="1:22" x14ac:dyDescent="0.2">
      <c r="A12791" t="s">
        <v>32383</v>
      </c>
      <c r="B12791" t="s">
        <v>167</v>
      </c>
      <c r="C12791">
        <v>162275403</v>
      </c>
      <c r="D12791">
        <v>162275561</v>
      </c>
      <c r="E12791">
        <v>159</v>
      </c>
      <c r="F12791" t="s">
        <v>66</v>
      </c>
      <c r="G12791" t="s">
        <v>4742</v>
      </c>
      <c r="H12791" t="s">
        <v>32384</v>
      </c>
      <c r="I12791">
        <v>0</v>
      </c>
      <c r="J12791">
        <v>0</v>
      </c>
      <c r="K12791">
        <v>0</v>
      </c>
      <c r="L12791">
        <v>0</v>
      </c>
      <c r="M12791">
        <v>0</v>
      </c>
      <c r="N12791">
        <v>0</v>
      </c>
      <c r="O12791" t="str">
        <f t="shared" si="1393"/>
        <v/>
      </c>
      <c r="P12791">
        <f>IF(ISERROR(VLOOKUP(G12791,Genes!$A$2:$A$749,1,0)),0,1)</f>
        <v>1</v>
      </c>
      <c r="Q12791">
        <f t="shared" si="1394"/>
        <v>0</v>
      </c>
      <c r="R12791">
        <f t="shared" si="1395"/>
        <v>0</v>
      </c>
      <c r="S12791">
        <f t="shared" si="1396"/>
        <v>0</v>
      </c>
      <c r="T12791">
        <f t="shared" si="1397"/>
        <v>4</v>
      </c>
      <c r="U12791">
        <f t="shared" si="1398"/>
        <v>0</v>
      </c>
      <c r="V12791" t="str">
        <f t="shared" si="1399"/>
        <v/>
      </c>
    </row>
    <row r="12792" spans="1:22" x14ac:dyDescent="0.2">
      <c r="A12792" t="s">
        <v>32385</v>
      </c>
      <c r="B12792" t="s">
        <v>167</v>
      </c>
      <c r="C12792">
        <v>162276707</v>
      </c>
      <c r="D12792">
        <v>162276768</v>
      </c>
      <c r="E12792">
        <v>62</v>
      </c>
      <c r="F12792" t="s">
        <v>66</v>
      </c>
      <c r="G12792" t="s">
        <v>4742</v>
      </c>
      <c r="H12792" t="s">
        <v>32386</v>
      </c>
      <c r="I12792">
        <v>0</v>
      </c>
      <c r="J12792">
        <v>0</v>
      </c>
      <c r="K12792">
        <v>0</v>
      </c>
      <c r="L12792">
        <v>0</v>
      </c>
      <c r="M12792">
        <v>0</v>
      </c>
      <c r="N12792">
        <v>0</v>
      </c>
      <c r="O12792" t="str">
        <f t="shared" si="1393"/>
        <v/>
      </c>
      <c r="P12792">
        <f>IF(ISERROR(VLOOKUP(G12792,Genes!$A$2:$A$749,1,0)),0,1)</f>
        <v>1</v>
      </c>
      <c r="Q12792">
        <f t="shared" si="1394"/>
        <v>0</v>
      </c>
      <c r="R12792">
        <f t="shared" si="1395"/>
        <v>0</v>
      </c>
      <c r="S12792">
        <f t="shared" si="1396"/>
        <v>0</v>
      </c>
      <c r="T12792">
        <f t="shared" si="1397"/>
        <v>5</v>
      </c>
      <c r="U12792">
        <f t="shared" si="1398"/>
        <v>0</v>
      </c>
      <c r="V12792" t="str">
        <f t="shared" si="1399"/>
        <v/>
      </c>
    </row>
    <row r="12793" spans="1:22" x14ac:dyDescent="0.2">
      <c r="A12793" t="s">
        <v>32387</v>
      </c>
      <c r="B12793" t="s">
        <v>167</v>
      </c>
      <c r="C12793">
        <v>162279880</v>
      </c>
      <c r="D12793">
        <v>162280738</v>
      </c>
      <c r="E12793">
        <v>859</v>
      </c>
      <c r="F12793" t="s">
        <v>66</v>
      </c>
      <c r="G12793" t="s">
        <v>4742</v>
      </c>
      <c r="H12793" t="s">
        <v>32388</v>
      </c>
      <c r="I12793">
        <v>0</v>
      </c>
      <c r="J12793">
        <v>0</v>
      </c>
      <c r="K12793">
        <v>0</v>
      </c>
      <c r="L12793">
        <v>0</v>
      </c>
      <c r="M12793">
        <v>0</v>
      </c>
      <c r="N12793">
        <v>0</v>
      </c>
      <c r="O12793" t="str">
        <f t="shared" si="1393"/>
        <v>TBR1</v>
      </c>
      <c r="P12793">
        <f>IF(ISERROR(VLOOKUP(G12793,Genes!$A$2:$A$749,1,0)),0,1)</f>
        <v>1</v>
      </c>
      <c r="Q12793">
        <f t="shared" si="1394"/>
        <v>0</v>
      </c>
      <c r="R12793">
        <f t="shared" si="1395"/>
        <v>0</v>
      </c>
      <c r="S12793">
        <f t="shared" si="1396"/>
        <v>0</v>
      </c>
      <c r="T12793">
        <f t="shared" si="1397"/>
        <v>6</v>
      </c>
      <c r="U12793">
        <f t="shared" si="1398"/>
        <v>1</v>
      </c>
      <c r="V12793">
        <f t="shared" si="1399"/>
        <v>0</v>
      </c>
    </row>
    <row r="12794" spans="1:22" x14ac:dyDescent="0.2">
      <c r="A12794" t="s">
        <v>32389</v>
      </c>
      <c r="B12794" t="s">
        <v>117</v>
      </c>
      <c r="C12794">
        <v>42605657</v>
      </c>
      <c r="D12794">
        <v>42611311</v>
      </c>
      <c r="E12794">
        <v>5655</v>
      </c>
      <c r="F12794" t="s">
        <v>74</v>
      </c>
      <c r="G12794" t="s">
        <v>4749</v>
      </c>
      <c r="H12794" t="s">
        <v>32390</v>
      </c>
      <c r="I12794">
        <v>0</v>
      </c>
      <c r="J12794">
        <v>0</v>
      </c>
      <c r="K12794">
        <v>0</v>
      </c>
      <c r="L12794">
        <v>0</v>
      </c>
      <c r="M12794">
        <v>0</v>
      </c>
      <c r="N12794">
        <v>0</v>
      </c>
      <c r="O12794" t="str">
        <f t="shared" si="1393"/>
        <v/>
      </c>
      <c r="P12794">
        <f>IF(ISERROR(VLOOKUP(G12794,Genes!$A$2:$A$749,1,0)),0,1)</f>
        <v>1</v>
      </c>
      <c r="Q12794">
        <f t="shared" si="1394"/>
        <v>1</v>
      </c>
      <c r="R12794">
        <f t="shared" si="1395"/>
        <v>0</v>
      </c>
      <c r="S12794">
        <f t="shared" si="1396"/>
        <v>0</v>
      </c>
      <c r="T12794">
        <f t="shared" si="1397"/>
        <v>1</v>
      </c>
      <c r="U12794">
        <f t="shared" si="1398"/>
        <v>0</v>
      </c>
      <c r="V12794" t="str">
        <f t="shared" si="1399"/>
        <v/>
      </c>
    </row>
    <row r="12795" spans="1:22" x14ac:dyDescent="0.2">
      <c r="A12795" t="s">
        <v>32391</v>
      </c>
      <c r="B12795" t="s">
        <v>117</v>
      </c>
      <c r="C12795">
        <v>42575615</v>
      </c>
      <c r="D12795">
        <v>42575708</v>
      </c>
      <c r="E12795">
        <v>94</v>
      </c>
      <c r="F12795" t="s">
        <v>74</v>
      </c>
      <c r="G12795" t="s">
        <v>4749</v>
      </c>
      <c r="H12795" t="s">
        <v>32392</v>
      </c>
      <c r="I12795">
        <v>0</v>
      </c>
      <c r="J12795">
        <v>0</v>
      </c>
      <c r="K12795">
        <v>0</v>
      </c>
      <c r="L12795">
        <v>0</v>
      </c>
      <c r="M12795">
        <v>0</v>
      </c>
      <c r="N12795">
        <v>0</v>
      </c>
      <c r="O12795" t="str">
        <f t="shared" si="1393"/>
        <v/>
      </c>
      <c r="P12795">
        <f>IF(ISERROR(VLOOKUP(G12795,Genes!$A$2:$A$749,1,0)),0,1)</f>
        <v>1</v>
      </c>
      <c r="Q12795">
        <f t="shared" si="1394"/>
        <v>0</v>
      </c>
      <c r="R12795">
        <f t="shared" si="1395"/>
        <v>0</v>
      </c>
      <c r="S12795">
        <f t="shared" si="1396"/>
        <v>0</v>
      </c>
      <c r="T12795">
        <f t="shared" si="1397"/>
        <v>2</v>
      </c>
      <c r="U12795">
        <f t="shared" si="1398"/>
        <v>0</v>
      </c>
      <c r="V12795" t="str">
        <f t="shared" si="1399"/>
        <v/>
      </c>
    </row>
    <row r="12796" spans="1:22" x14ac:dyDescent="0.2">
      <c r="A12796" t="s">
        <v>32393</v>
      </c>
      <c r="B12796" t="s">
        <v>117</v>
      </c>
      <c r="C12796">
        <v>42565853</v>
      </c>
      <c r="D12796">
        <v>42565902</v>
      </c>
      <c r="E12796">
        <v>50</v>
      </c>
      <c r="F12796" t="s">
        <v>74</v>
      </c>
      <c r="G12796" t="s">
        <v>4749</v>
      </c>
      <c r="H12796" t="s">
        <v>32394</v>
      </c>
      <c r="I12796">
        <v>0</v>
      </c>
      <c r="J12796">
        <v>0</v>
      </c>
      <c r="K12796">
        <v>0</v>
      </c>
      <c r="L12796">
        <v>0</v>
      </c>
      <c r="M12796">
        <v>0</v>
      </c>
      <c r="N12796">
        <v>0</v>
      </c>
      <c r="O12796" t="str">
        <f t="shared" si="1393"/>
        <v/>
      </c>
      <c r="P12796">
        <f>IF(ISERROR(VLOOKUP(G12796,Genes!$A$2:$A$749,1,0)),0,1)</f>
        <v>1</v>
      </c>
      <c r="Q12796">
        <f t="shared" si="1394"/>
        <v>0</v>
      </c>
      <c r="R12796">
        <f t="shared" si="1395"/>
        <v>0</v>
      </c>
      <c r="S12796">
        <f t="shared" si="1396"/>
        <v>0</v>
      </c>
      <c r="T12796">
        <f t="shared" si="1397"/>
        <v>3</v>
      </c>
      <c r="U12796">
        <f t="shared" si="1398"/>
        <v>0</v>
      </c>
      <c r="V12796" t="str">
        <f t="shared" si="1399"/>
        <v/>
      </c>
    </row>
    <row r="12797" spans="1:22" x14ac:dyDescent="0.2">
      <c r="A12797" t="s">
        <v>32395</v>
      </c>
      <c r="B12797" t="s">
        <v>117</v>
      </c>
      <c r="C12797">
        <v>42564659</v>
      </c>
      <c r="D12797">
        <v>42564742</v>
      </c>
      <c r="E12797">
        <v>84</v>
      </c>
      <c r="F12797" t="s">
        <v>74</v>
      </c>
      <c r="G12797" t="s">
        <v>4749</v>
      </c>
      <c r="H12797" t="s">
        <v>32396</v>
      </c>
      <c r="I12797">
        <v>0</v>
      </c>
      <c r="J12797">
        <v>0</v>
      </c>
      <c r="K12797">
        <v>0</v>
      </c>
      <c r="L12797">
        <v>0</v>
      </c>
      <c r="M12797">
        <v>0</v>
      </c>
      <c r="N12797">
        <v>0</v>
      </c>
      <c r="O12797" t="str">
        <f t="shared" si="1393"/>
        <v/>
      </c>
      <c r="P12797">
        <f>IF(ISERROR(VLOOKUP(G12797,Genes!$A$2:$A$749,1,0)),0,1)</f>
        <v>1</v>
      </c>
      <c r="Q12797">
        <f t="shared" si="1394"/>
        <v>0</v>
      </c>
      <c r="R12797">
        <f t="shared" si="1395"/>
        <v>0</v>
      </c>
      <c r="S12797">
        <f t="shared" si="1396"/>
        <v>0</v>
      </c>
      <c r="T12797">
        <f t="shared" si="1397"/>
        <v>4</v>
      </c>
      <c r="U12797">
        <f t="shared" si="1398"/>
        <v>0</v>
      </c>
      <c r="V12797" t="str">
        <f t="shared" si="1399"/>
        <v/>
      </c>
    </row>
    <row r="12798" spans="1:22" x14ac:dyDescent="0.2">
      <c r="A12798" t="s">
        <v>32397</v>
      </c>
      <c r="B12798" t="s">
        <v>117</v>
      </c>
      <c r="C12798">
        <v>42564659</v>
      </c>
      <c r="D12798">
        <v>42564709</v>
      </c>
      <c r="E12798">
        <v>51</v>
      </c>
      <c r="F12798" t="s">
        <v>74</v>
      </c>
      <c r="G12798" t="s">
        <v>4749</v>
      </c>
      <c r="H12798" t="s">
        <v>32398</v>
      </c>
      <c r="I12798">
        <v>0</v>
      </c>
      <c r="J12798">
        <v>0</v>
      </c>
      <c r="K12798">
        <v>0</v>
      </c>
      <c r="L12798">
        <v>0</v>
      </c>
      <c r="M12798">
        <v>0</v>
      </c>
      <c r="N12798">
        <v>0</v>
      </c>
      <c r="O12798" t="str">
        <f t="shared" si="1393"/>
        <v/>
      </c>
      <c r="P12798">
        <f>IF(ISERROR(VLOOKUP(G12798,Genes!$A$2:$A$749,1,0)),0,1)</f>
        <v>1</v>
      </c>
      <c r="Q12798">
        <f t="shared" si="1394"/>
        <v>0</v>
      </c>
      <c r="R12798">
        <f t="shared" si="1395"/>
        <v>0</v>
      </c>
      <c r="S12798">
        <f t="shared" si="1396"/>
        <v>0</v>
      </c>
      <c r="T12798">
        <f t="shared" si="1397"/>
        <v>5</v>
      </c>
      <c r="U12798">
        <f t="shared" si="1398"/>
        <v>0</v>
      </c>
      <c r="V12798" t="str">
        <f t="shared" si="1399"/>
        <v/>
      </c>
    </row>
    <row r="12799" spans="1:22" x14ac:dyDescent="0.2">
      <c r="A12799" t="s">
        <v>32399</v>
      </c>
      <c r="B12799" t="s">
        <v>117</v>
      </c>
      <c r="C12799">
        <v>42557347</v>
      </c>
      <c r="D12799">
        <v>42557364</v>
      </c>
      <c r="E12799">
        <v>18</v>
      </c>
      <c r="F12799" t="s">
        <v>74</v>
      </c>
      <c r="G12799" t="s">
        <v>4749</v>
      </c>
      <c r="H12799" t="s">
        <v>32400</v>
      </c>
      <c r="I12799">
        <v>0</v>
      </c>
      <c r="J12799">
        <v>0</v>
      </c>
      <c r="K12799">
        <v>0</v>
      </c>
      <c r="L12799">
        <v>0</v>
      </c>
      <c r="M12799">
        <v>0</v>
      </c>
      <c r="N12799">
        <v>0</v>
      </c>
      <c r="O12799" t="str">
        <f t="shared" si="1393"/>
        <v>TCF20</v>
      </c>
      <c r="P12799">
        <f>IF(ISERROR(VLOOKUP(G12799,Genes!$A$2:$A$749,1,0)),0,1)</f>
        <v>1</v>
      </c>
      <c r="Q12799">
        <f t="shared" si="1394"/>
        <v>0</v>
      </c>
      <c r="R12799">
        <f t="shared" si="1395"/>
        <v>0</v>
      </c>
      <c r="S12799">
        <f t="shared" si="1396"/>
        <v>0</v>
      </c>
      <c r="T12799">
        <f t="shared" si="1397"/>
        <v>6</v>
      </c>
      <c r="U12799">
        <f t="shared" si="1398"/>
        <v>1</v>
      </c>
      <c r="V12799">
        <f t="shared" si="1399"/>
        <v>0</v>
      </c>
    </row>
    <row r="12800" spans="1:22" x14ac:dyDescent="0.2">
      <c r="A12800" t="s">
        <v>32401</v>
      </c>
      <c r="B12800" t="s">
        <v>631</v>
      </c>
      <c r="C12800">
        <v>53302934</v>
      </c>
      <c r="D12800">
        <v>53303128</v>
      </c>
      <c r="E12800">
        <v>195</v>
      </c>
      <c r="F12800" t="s">
        <v>74</v>
      </c>
      <c r="G12800" t="s">
        <v>4756</v>
      </c>
      <c r="H12800" t="s">
        <v>32402</v>
      </c>
      <c r="I12800">
        <v>4</v>
      </c>
      <c r="J12800">
        <v>1</v>
      </c>
      <c r="K12800">
        <v>2</v>
      </c>
      <c r="L12800">
        <v>1</v>
      </c>
      <c r="M12800">
        <v>0</v>
      </c>
      <c r="N12800">
        <v>0</v>
      </c>
      <c r="O12800" t="str">
        <f t="shared" si="1393"/>
        <v/>
      </c>
      <c r="P12800">
        <f>IF(ISERROR(VLOOKUP(G12800,Genes!$A$2:$A$749,1,0)),0,1)</f>
        <v>1</v>
      </c>
      <c r="Q12800">
        <f t="shared" si="1394"/>
        <v>1</v>
      </c>
      <c r="R12800">
        <f t="shared" si="1395"/>
        <v>1</v>
      </c>
      <c r="S12800">
        <f t="shared" si="1396"/>
        <v>1</v>
      </c>
      <c r="T12800">
        <f t="shared" si="1397"/>
        <v>1</v>
      </c>
      <c r="U12800">
        <f t="shared" si="1398"/>
        <v>0</v>
      </c>
      <c r="V12800" t="str">
        <f t="shared" si="1399"/>
        <v/>
      </c>
    </row>
    <row r="12801" spans="1:22" x14ac:dyDescent="0.2">
      <c r="A12801" t="s">
        <v>32403</v>
      </c>
      <c r="B12801" t="s">
        <v>631</v>
      </c>
      <c r="C12801">
        <v>53070852</v>
      </c>
      <c r="D12801">
        <v>53070945</v>
      </c>
      <c r="E12801">
        <v>94</v>
      </c>
      <c r="F12801" t="s">
        <v>74</v>
      </c>
      <c r="G12801" t="s">
        <v>4756</v>
      </c>
      <c r="H12801" t="s">
        <v>32404</v>
      </c>
      <c r="I12801">
        <v>4</v>
      </c>
      <c r="J12801">
        <v>0</v>
      </c>
      <c r="K12801">
        <v>2</v>
      </c>
      <c r="L12801">
        <v>0</v>
      </c>
      <c r="M12801">
        <v>1</v>
      </c>
      <c r="N12801">
        <v>1</v>
      </c>
      <c r="O12801" t="str">
        <f t="shared" si="1393"/>
        <v/>
      </c>
      <c r="P12801">
        <f>IF(ISERROR(VLOOKUP(G12801,Genes!$A$2:$A$749,1,0)),0,1)</f>
        <v>1</v>
      </c>
      <c r="Q12801">
        <f t="shared" si="1394"/>
        <v>0</v>
      </c>
      <c r="R12801">
        <f t="shared" si="1395"/>
        <v>1</v>
      </c>
      <c r="S12801">
        <f t="shared" si="1396"/>
        <v>2</v>
      </c>
      <c r="T12801">
        <f t="shared" si="1397"/>
        <v>2</v>
      </c>
      <c r="U12801">
        <f t="shared" si="1398"/>
        <v>0</v>
      </c>
      <c r="V12801" t="str">
        <f t="shared" si="1399"/>
        <v/>
      </c>
    </row>
    <row r="12802" spans="1:22" x14ac:dyDescent="0.2">
      <c r="A12802" t="s">
        <v>32405</v>
      </c>
      <c r="B12802" t="s">
        <v>631</v>
      </c>
      <c r="C12802">
        <v>53070685</v>
      </c>
      <c r="D12802">
        <v>53070749</v>
      </c>
      <c r="E12802">
        <v>65</v>
      </c>
      <c r="F12802" t="s">
        <v>74</v>
      </c>
      <c r="G12802" t="s">
        <v>4756</v>
      </c>
      <c r="H12802" t="s">
        <v>32406</v>
      </c>
      <c r="I12802">
        <v>4</v>
      </c>
      <c r="J12802">
        <v>0</v>
      </c>
      <c r="K12802">
        <v>2</v>
      </c>
      <c r="L12802">
        <v>0</v>
      </c>
      <c r="M12802">
        <v>1</v>
      </c>
      <c r="N12802">
        <v>1</v>
      </c>
      <c r="O12802" t="str">
        <f t="shared" ref="O12802:O12865" si="1400">IF(U12802=1,G12802,"")</f>
        <v/>
      </c>
      <c r="P12802">
        <f>IF(ISERROR(VLOOKUP(G12802,Genes!$A$2:$A$749,1,0)),0,1)</f>
        <v>1</v>
      </c>
      <c r="Q12802">
        <f t="shared" ref="Q12802:Q12865" si="1401">IF(G12802&lt;&gt;G12801,1,0)</f>
        <v>0</v>
      </c>
      <c r="R12802">
        <f t="shared" ref="R12802:R12865" si="1402">IF(I12802=0,0,1)</f>
        <v>1</v>
      </c>
      <c r="S12802">
        <f t="shared" ref="S12802:S12865" si="1403">IF(Q12802=1,R12802,S12801+R12802)</f>
        <v>3</v>
      </c>
      <c r="T12802">
        <f t="shared" ref="T12802:T12865" si="1404">IF(Q12802=1,1,T12801+1)</f>
        <v>3</v>
      </c>
      <c r="U12802">
        <f t="shared" ref="U12802:U12865" si="1405">IF(G12802&lt;&gt;G12803,1,0)</f>
        <v>0</v>
      </c>
      <c r="V12802" t="str">
        <f t="shared" ref="V12802:V12865" si="1406">IF(U12802=1,S12802/T12802,"")</f>
        <v/>
      </c>
    </row>
    <row r="12803" spans="1:22" x14ac:dyDescent="0.2">
      <c r="A12803" t="s">
        <v>32407</v>
      </c>
      <c r="B12803" t="s">
        <v>631</v>
      </c>
      <c r="C12803">
        <v>53018105</v>
      </c>
      <c r="D12803">
        <v>53018234</v>
      </c>
      <c r="E12803">
        <v>130</v>
      </c>
      <c r="F12803" t="s">
        <v>74</v>
      </c>
      <c r="G12803" t="s">
        <v>4756</v>
      </c>
      <c r="H12803" t="s">
        <v>32408</v>
      </c>
      <c r="I12803">
        <v>3</v>
      </c>
      <c r="J12803">
        <v>1</v>
      </c>
      <c r="K12803">
        <v>2</v>
      </c>
      <c r="L12803">
        <v>0</v>
      </c>
      <c r="M12803">
        <v>0</v>
      </c>
      <c r="N12803">
        <v>0</v>
      </c>
      <c r="O12803" t="str">
        <f t="shared" si="1400"/>
        <v/>
      </c>
      <c r="P12803">
        <f>IF(ISERROR(VLOOKUP(G12803,Genes!$A$2:$A$749,1,0)),0,1)</f>
        <v>1</v>
      </c>
      <c r="Q12803">
        <f t="shared" si="1401"/>
        <v>0</v>
      </c>
      <c r="R12803">
        <f t="shared" si="1402"/>
        <v>1</v>
      </c>
      <c r="S12803">
        <f t="shared" si="1403"/>
        <v>4</v>
      </c>
      <c r="T12803">
        <f t="shared" si="1404"/>
        <v>4</v>
      </c>
      <c r="U12803">
        <f t="shared" si="1405"/>
        <v>0</v>
      </c>
      <c r="V12803" t="str">
        <f t="shared" si="1406"/>
        <v/>
      </c>
    </row>
    <row r="12804" spans="1:22" x14ac:dyDescent="0.2">
      <c r="A12804" t="s">
        <v>32409</v>
      </c>
      <c r="B12804" t="s">
        <v>631</v>
      </c>
      <c r="C12804">
        <v>53018105</v>
      </c>
      <c r="D12804">
        <v>53018231</v>
      </c>
      <c r="E12804">
        <v>127</v>
      </c>
      <c r="F12804" t="s">
        <v>74</v>
      </c>
      <c r="G12804" t="s">
        <v>4756</v>
      </c>
      <c r="H12804" t="s">
        <v>32410</v>
      </c>
      <c r="I12804">
        <v>3</v>
      </c>
      <c r="J12804">
        <v>1</v>
      </c>
      <c r="K12804">
        <v>2</v>
      </c>
      <c r="L12804">
        <v>0</v>
      </c>
      <c r="M12804">
        <v>0</v>
      </c>
      <c r="N12804">
        <v>0</v>
      </c>
      <c r="O12804" t="str">
        <f t="shared" si="1400"/>
        <v/>
      </c>
      <c r="P12804">
        <f>IF(ISERROR(VLOOKUP(G12804,Genes!$A$2:$A$749,1,0)),0,1)</f>
        <v>1</v>
      </c>
      <c r="Q12804">
        <f t="shared" si="1401"/>
        <v>0</v>
      </c>
      <c r="R12804">
        <f t="shared" si="1402"/>
        <v>1</v>
      </c>
      <c r="S12804">
        <f t="shared" si="1403"/>
        <v>5</v>
      </c>
      <c r="T12804">
        <f t="shared" si="1404"/>
        <v>5</v>
      </c>
      <c r="U12804">
        <f t="shared" si="1405"/>
        <v>0</v>
      </c>
      <c r="V12804" t="str">
        <f t="shared" si="1406"/>
        <v/>
      </c>
    </row>
    <row r="12805" spans="1:22" x14ac:dyDescent="0.2">
      <c r="A12805" t="s">
        <v>32411</v>
      </c>
      <c r="B12805" t="s">
        <v>631</v>
      </c>
      <c r="C12805">
        <v>53018105</v>
      </c>
      <c r="D12805">
        <v>53018213</v>
      </c>
      <c r="E12805">
        <v>109</v>
      </c>
      <c r="F12805" t="s">
        <v>74</v>
      </c>
      <c r="G12805" t="s">
        <v>4756</v>
      </c>
      <c r="H12805" t="s">
        <v>32412</v>
      </c>
      <c r="I12805">
        <v>3</v>
      </c>
      <c r="J12805">
        <v>0</v>
      </c>
      <c r="K12805">
        <v>2</v>
      </c>
      <c r="L12805">
        <v>1</v>
      </c>
      <c r="M12805">
        <v>0</v>
      </c>
      <c r="N12805">
        <v>0</v>
      </c>
      <c r="O12805" t="str">
        <f t="shared" si="1400"/>
        <v/>
      </c>
      <c r="P12805">
        <f>IF(ISERROR(VLOOKUP(G12805,Genes!$A$2:$A$749,1,0)),0,1)</f>
        <v>1</v>
      </c>
      <c r="Q12805">
        <f t="shared" si="1401"/>
        <v>0</v>
      </c>
      <c r="R12805">
        <f t="shared" si="1402"/>
        <v>1</v>
      </c>
      <c r="S12805">
        <f t="shared" si="1403"/>
        <v>6</v>
      </c>
      <c r="T12805">
        <f t="shared" si="1404"/>
        <v>6</v>
      </c>
      <c r="U12805">
        <f t="shared" si="1405"/>
        <v>0</v>
      </c>
      <c r="V12805" t="str">
        <f t="shared" si="1406"/>
        <v/>
      </c>
    </row>
    <row r="12806" spans="1:22" x14ac:dyDescent="0.2">
      <c r="A12806" t="s">
        <v>32413</v>
      </c>
      <c r="B12806" t="s">
        <v>631</v>
      </c>
      <c r="C12806">
        <v>53017590</v>
      </c>
      <c r="D12806">
        <v>53017639</v>
      </c>
      <c r="E12806">
        <v>50</v>
      </c>
      <c r="F12806" t="s">
        <v>74</v>
      </c>
      <c r="G12806" t="s">
        <v>4756</v>
      </c>
      <c r="H12806" t="s">
        <v>32414</v>
      </c>
      <c r="I12806">
        <v>2</v>
      </c>
      <c r="J12806">
        <v>2</v>
      </c>
      <c r="K12806">
        <v>0</v>
      </c>
      <c r="L12806">
        <v>0</v>
      </c>
      <c r="M12806">
        <v>0</v>
      </c>
      <c r="N12806">
        <v>0</v>
      </c>
      <c r="O12806" t="str">
        <f t="shared" si="1400"/>
        <v/>
      </c>
      <c r="P12806">
        <f>IF(ISERROR(VLOOKUP(G12806,Genes!$A$2:$A$749,1,0)),0,1)</f>
        <v>1</v>
      </c>
      <c r="Q12806">
        <f t="shared" si="1401"/>
        <v>0</v>
      </c>
      <c r="R12806">
        <f t="shared" si="1402"/>
        <v>1</v>
      </c>
      <c r="S12806">
        <f t="shared" si="1403"/>
        <v>7</v>
      </c>
      <c r="T12806">
        <f t="shared" si="1404"/>
        <v>7</v>
      </c>
      <c r="U12806">
        <f t="shared" si="1405"/>
        <v>0</v>
      </c>
      <c r="V12806" t="str">
        <f t="shared" si="1406"/>
        <v/>
      </c>
    </row>
    <row r="12807" spans="1:22" x14ac:dyDescent="0.2">
      <c r="A12807" t="s">
        <v>32415</v>
      </c>
      <c r="B12807" t="s">
        <v>631</v>
      </c>
      <c r="C12807">
        <v>52988901</v>
      </c>
      <c r="D12807">
        <v>52988969</v>
      </c>
      <c r="E12807">
        <v>69</v>
      </c>
      <c r="F12807" t="s">
        <v>74</v>
      </c>
      <c r="G12807" t="s">
        <v>4756</v>
      </c>
      <c r="H12807" t="s">
        <v>32416</v>
      </c>
      <c r="I12807">
        <v>2</v>
      </c>
      <c r="J12807">
        <v>0</v>
      </c>
      <c r="K12807">
        <v>2</v>
      </c>
      <c r="L12807">
        <v>0</v>
      </c>
      <c r="M12807">
        <v>0</v>
      </c>
      <c r="N12807">
        <v>0</v>
      </c>
      <c r="O12807" t="str">
        <f t="shared" si="1400"/>
        <v/>
      </c>
      <c r="P12807">
        <f>IF(ISERROR(VLOOKUP(G12807,Genes!$A$2:$A$749,1,0)),0,1)</f>
        <v>1</v>
      </c>
      <c r="Q12807">
        <f t="shared" si="1401"/>
        <v>0</v>
      </c>
      <c r="R12807">
        <f t="shared" si="1402"/>
        <v>1</v>
      </c>
      <c r="S12807">
        <f t="shared" si="1403"/>
        <v>8</v>
      </c>
      <c r="T12807">
        <f t="shared" si="1404"/>
        <v>8</v>
      </c>
      <c r="U12807">
        <f t="shared" si="1405"/>
        <v>0</v>
      </c>
      <c r="V12807" t="str">
        <f t="shared" si="1406"/>
        <v/>
      </c>
    </row>
    <row r="12808" spans="1:22" x14ac:dyDescent="0.2">
      <c r="A12808" t="s">
        <v>32417</v>
      </c>
      <c r="B12808" t="s">
        <v>631</v>
      </c>
      <c r="C12808">
        <v>52969647</v>
      </c>
      <c r="D12808">
        <v>52969715</v>
      </c>
      <c r="E12808">
        <v>69</v>
      </c>
      <c r="F12808" t="s">
        <v>74</v>
      </c>
      <c r="G12808" t="s">
        <v>4756</v>
      </c>
      <c r="H12808" t="s">
        <v>32418</v>
      </c>
      <c r="I12808">
        <v>2</v>
      </c>
      <c r="J12808">
        <v>0</v>
      </c>
      <c r="K12808">
        <v>2</v>
      </c>
      <c r="L12808">
        <v>0</v>
      </c>
      <c r="M12808">
        <v>0</v>
      </c>
      <c r="N12808">
        <v>0</v>
      </c>
      <c r="O12808" t="str">
        <f t="shared" si="1400"/>
        <v/>
      </c>
      <c r="P12808">
        <f>IF(ISERROR(VLOOKUP(G12808,Genes!$A$2:$A$749,1,0)),0,1)</f>
        <v>1</v>
      </c>
      <c r="Q12808">
        <f t="shared" si="1401"/>
        <v>0</v>
      </c>
      <c r="R12808">
        <f t="shared" si="1402"/>
        <v>1</v>
      </c>
      <c r="S12808">
        <f t="shared" si="1403"/>
        <v>9</v>
      </c>
      <c r="T12808">
        <f t="shared" si="1404"/>
        <v>9</v>
      </c>
      <c r="U12808">
        <f t="shared" si="1405"/>
        <v>0</v>
      </c>
      <c r="V12808" t="str">
        <f t="shared" si="1406"/>
        <v/>
      </c>
    </row>
    <row r="12809" spans="1:22" x14ac:dyDescent="0.2">
      <c r="A12809" t="s">
        <v>32419</v>
      </c>
      <c r="B12809" t="s">
        <v>631</v>
      </c>
      <c r="C12809">
        <v>52946782</v>
      </c>
      <c r="D12809">
        <v>52946905</v>
      </c>
      <c r="E12809">
        <v>124</v>
      </c>
      <c r="F12809" t="s">
        <v>74</v>
      </c>
      <c r="G12809" t="s">
        <v>4756</v>
      </c>
      <c r="H12809" t="s">
        <v>32420</v>
      </c>
      <c r="I12809">
        <v>3</v>
      </c>
      <c r="J12809">
        <v>1</v>
      </c>
      <c r="K12809">
        <v>2</v>
      </c>
      <c r="L12809">
        <v>0</v>
      </c>
      <c r="M12809">
        <v>0</v>
      </c>
      <c r="N12809">
        <v>0</v>
      </c>
      <c r="O12809" t="str">
        <f t="shared" si="1400"/>
        <v/>
      </c>
      <c r="P12809">
        <f>IF(ISERROR(VLOOKUP(G12809,Genes!$A$2:$A$749,1,0)),0,1)</f>
        <v>1</v>
      </c>
      <c r="Q12809">
        <f t="shared" si="1401"/>
        <v>0</v>
      </c>
      <c r="R12809">
        <f t="shared" si="1402"/>
        <v>1</v>
      </c>
      <c r="S12809">
        <f t="shared" si="1403"/>
        <v>10</v>
      </c>
      <c r="T12809">
        <f t="shared" si="1404"/>
        <v>10</v>
      </c>
      <c r="U12809">
        <f t="shared" si="1405"/>
        <v>0</v>
      </c>
      <c r="V12809" t="str">
        <f t="shared" si="1406"/>
        <v/>
      </c>
    </row>
    <row r="12810" spans="1:22" x14ac:dyDescent="0.2">
      <c r="A12810" t="s">
        <v>32421</v>
      </c>
      <c r="B12810" t="s">
        <v>631</v>
      </c>
      <c r="C12810">
        <v>52946782</v>
      </c>
      <c r="D12810">
        <v>52946887</v>
      </c>
      <c r="E12810">
        <v>106</v>
      </c>
      <c r="F12810" t="s">
        <v>74</v>
      </c>
      <c r="G12810" t="s">
        <v>4756</v>
      </c>
      <c r="H12810" t="s">
        <v>32422</v>
      </c>
      <c r="I12810">
        <v>3</v>
      </c>
      <c r="J12810">
        <v>0</v>
      </c>
      <c r="K12810">
        <v>2</v>
      </c>
      <c r="L12810">
        <v>1</v>
      </c>
      <c r="M12810">
        <v>0</v>
      </c>
      <c r="N12810">
        <v>0</v>
      </c>
      <c r="O12810" t="str">
        <f t="shared" si="1400"/>
        <v/>
      </c>
      <c r="P12810">
        <f>IF(ISERROR(VLOOKUP(G12810,Genes!$A$2:$A$749,1,0)),0,1)</f>
        <v>1</v>
      </c>
      <c r="Q12810">
        <f t="shared" si="1401"/>
        <v>0</v>
      </c>
      <c r="R12810">
        <f t="shared" si="1402"/>
        <v>1</v>
      </c>
      <c r="S12810">
        <f t="shared" si="1403"/>
        <v>11</v>
      </c>
      <c r="T12810">
        <f t="shared" si="1404"/>
        <v>11</v>
      </c>
      <c r="U12810">
        <f t="shared" si="1405"/>
        <v>0</v>
      </c>
      <c r="V12810" t="str">
        <f t="shared" si="1406"/>
        <v/>
      </c>
    </row>
    <row r="12811" spans="1:22" x14ac:dyDescent="0.2">
      <c r="A12811" t="s">
        <v>32423</v>
      </c>
      <c r="B12811" t="s">
        <v>631</v>
      </c>
      <c r="C12811">
        <v>53298529</v>
      </c>
      <c r="D12811">
        <v>53298619</v>
      </c>
      <c r="E12811">
        <v>91</v>
      </c>
      <c r="F12811" t="s">
        <v>74</v>
      </c>
      <c r="G12811" t="s">
        <v>4756</v>
      </c>
      <c r="H12811" t="s">
        <v>32424</v>
      </c>
      <c r="I12811">
        <v>2</v>
      </c>
      <c r="J12811">
        <v>0</v>
      </c>
      <c r="K12811">
        <v>0</v>
      </c>
      <c r="L12811">
        <v>1</v>
      </c>
      <c r="M12811">
        <v>1</v>
      </c>
      <c r="N12811">
        <v>0</v>
      </c>
      <c r="O12811" t="str">
        <f t="shared" si="1400"/>
        <v/>
      </c>
      <c r="P12811">
        <f>IF(ISERROR(VLOOKUP(G12811,Genes!$A$2:$A$749,1,0)),0,1)</f>
        <v>1</v>
      </c>
      <c r="Q12811">
        <f t="shared" si="1401"/>
        <v>0</v>
      </c>
      <c r="R12811">
        <f t="shared" si="1402"/>
        <v>1</v>
      </c>
      <c r="S12811">
        <f t="shared" si="1403"/>
        <v>12</v>
      </c>
      <c r="T12811">
        <f t="shared" si="1404"/>
        <v>12</v>
      </c>
      <c r="U12811">
        <f t="shared" si="1405"/>
        <v>0</v>
      </c>
      <c r="V12811" t="str">
        <f t="shared" si="1406"/>
        <v/>
      </c>
    </row>
    <row r="12812" spans="1:22" x14ac:dyDescent="0.2">
      <c r="A12812" t="s">
        <v>32425</v>
      </c>
      <c r="B12812" t="s">
        <v>631</v>
      </c>
      <c r="C12812">
        <v>52942850</v>
      </c>
      <c r="D12812">
        <v>52942983</v>
      </c>
      <c r="E12812">
        <v>134</v>
      </c>
      <c r="F12812" t="s">
        <v>74</v>
      </c>
      <c r="G12812" t="s">
        <v>4756</v>
      </c>
      <c r="H12812" t="s">
        <v>32426</v>
      </c>
      <c r="I12812">
        <v>3</v>
      </c>
      <c r="J12812">
        <v>1</v>
      </c>
      <c r="K12812">
        <v>2</v>
      </c>
      <c r="L12812">
        <v>0</v>
      </c>
      <c r="M12812">
        <v>0</v>
      </c>
      <c r="N12812">
        <v>0</v>
      </c>
      <c r="O12812" t="str">
        <f t="shared" si="1400"/>
        <v/>
      </c>
      <c r="P12812">
        <f>IF(ISERROR(VLOOKUP(G12812,Genes!$A$2:$A$749,1,0)),0,1)</f>
        <v>1</v>
      </c>
      <c r="Q12812">
        <f t="shared" si="1401"/>
        <v>0</v>
      </c>
      <c r="R12812">
        <f t="shared" si="1402"/>
        <v>1</v>
      </c>
      <c r="S12812">
        <f t="shared" si="1403"/>
        <v>13</v>
      </c>
      <c r="T12812">
        <f t="shared" si="1404"/>
        <v>13</v>
      </c>
      <c r="U12812">
        <f t="shared" si="1405"/>
        <v>0</v>
      </c>
      <c r="V12812" t="str">
        <f t="shared" si="1406"/>
        <v/>
      </c>
    </row>
    <row r="12813" spans="1:22" x14ac:dyDescent="0.2">
      <c r="A12813" t="s">
        <v>32427</v>
      </c>
      <c r="B12813" t="s">
        <v>631</v>
      </c>
      <c r="C12813">
        <v>52937062</v>
      </c>
      <c r="D12813">
        <v>52937194</v>
      </c>
      <c r="E12813">
        <v>133</v>
      </c>
      <c r="F12813" t="s">
        <v>74</v>
      </c>
      <c r="G12813" t="s">
        <v>4756</v>
      </c>
      <c r="H12813" t="s">
        <v>32428</v>
      </c>
      <c r="I12813">
        <v>3</v>
      </c>
      <c r="J12813">
        <v>1</v>
      </c>
      <c r="K12813">
        <v>2</v>
      </c>
      <c r="L12813">
        <v>0</v>
      </c>
      <c r="M12813">
        <v>0</v>
      </c>
      <c r="N12813">
        <v>0</v>
      </c>
      <c r="O12813" t="str">
        <f t="shared" si="1400"/>
        <v/>
      </c>
      <c r="P12813">
        <f>IF(ISERROR(VLOOKUP(G12813,Genes!$A$2:$A$749,1,0)),0,1)</f>
        <v>1</v>
      </c>
      <c r="Q12813">
        <f t="shared" si="1401"/>
        <v>0</v>
      </c>
      <c r="R12813">
        <f t="shared" si="1402"/>
        <v>1</v>
      </c>
      <c r="S12813">
        <f t="shared" si="1403"/>
        <v>14</v>
      </c>
      <c r="T12813">
        <f t="shared" si="1404"/>
        <v>14</v>
      </c>
      <c r="U12813">
        <f t="shared" si="1405"/>
        <v>0</v>
      </c>
      <c r="V12813" t="str">
        <f t="shared" si="1406"/>
        <v/>
      </c>
    </row>
    <row r="12814" spans="1:22" x14ac:dyDescent="0.2">
      <c r="A12814" t="s">
        <v>32429</v>
      </c>
      <c r="B12814" t="s">
        <v>631</v>
      </c>
      <c r="C12814">
        <v>52928697</v>
      </c>
      <c r="D12814">
        <v>52928764</v>
      </c>
      <c r="E12814">
        <v>68</v>
      </c>
      <c r="F12814" t="s">
        <v>74</v>
      </c>
      <c r="G12814" t="s">
        <v>4756</v>
      </c>
      <c r="H12814" t="s">
        <v>32430</v>
      </c>
      <c r="I12814">
        <v>2</v>
      </c>
      <c r="J12814">
        <v>0</v>
      </c>
      <c r="K12814">
        <v>2</v>
      </c>
      <c r="L12814">
        <v>0</v>
      </c>
      <c r="M12814">
        <v>0</v>
      </c>
      <c r="N12814">
        <v>0</v>
      </c>
      <c r="O12814" t="str">
        <f t="shared" si="1400"/>
        <v/>
      </c>
      <c r="P12814">
        <f>IF(ISERROR(VLOOKUP(G12814,Genes!$A$2:$A$749,1,0)),0,1)</f>
        <v>1</v>
      </c>
      <c r="Q12814">
        <f t="shared" si="1401"/>
        <v>0</v>
      </c>
      <c r="R12814">
        <f t="shared" si="1402"/>
        <v>1</v>
      </c>
      <c r="S12814">
        <f t="shared" si="1403"/>
        <v>15</v>
      </c>
      <c r="T12814">
        <f t="shared" si="1404"/>
        <v>15</v>
      </c>
      <c r="U12814">
        <f t="shared" si="1405"/>
        <v>0</v>
      </c>
      <c r="V12814" t="str">
        <f t="shared" si="1406"/>
        <v/>
      </c>
    </row>
    <row r="12815" spans="1:22" x14ac:dyDescent="0.2">
      <c r="A12815" t="s">
        <v>32431</v>
      </c>
      <c r="B12815" t="s">
        <v>631</v>
      </c>
      <c r="C12815">
        <v>52927180</v>
      </c>
      <c r="D12815">
        <v>52927258</v>
      </c>
      <c r="E12815">
        <v>79</v>
      </c>
      <c r="F12815" t="s">
        <v>74</v>
      </c>
      <c r="G12815" t="s">
        <v>4756</v>
      </c>
      <c r="H12815" t="s">
        <v>32432</v>
      </c>
      <c r="I12815">
        <v>2</v>
      </c>
      <c r="J12815">
        <v>0</v>
      </c>
      <c r="K12815">
        <v>2</v>
      </c>
      <c r="L12815">
        <v>0</v>
      </c>
      <c r="M12815">
        <v>0</v>
      </c>
      <c r="N12815">
        <v>0</v>
      </c>
      <c r="O12815" t="str">
        <f t="shared" si="1400"/>
        <v/>
      </c>
      <c r="P12815">
        <f>IF(ISERROR(VLOOKUP(G12815,Genes!$A$2:$A$749,1,0)),0,1)</f>
        <v>1</v>
      </c>
      <c r="Q12815">
        <f t="shared" si="1401"/>
        <v>0</v>
      </c>
      <c r="R12815">
        <f t="shared" si="1402"/>
        <v>1</v>
      </c>
      <c r="S12815">
        <f t="shared" si="1403"/>
        <v>16</v>
      </c>
      <c r="T12815">
        <f t="shared" si="1404"/>
        <v>16</v>
      </c>
      <c r="U12815">
        <f t="shared" si="1405"/>
        <v>0</v>
      </c>
      <c r="V12815" t="str">
        <f t="shared" si="1406"/>
        <v/>
      </c>
    </row>
    <row r="12816" spans="1:22" x14ac:dyDescent="0.2">
      <c r="A12816" t="s">
        <v>32433</v>
      </c>
      <c r="B12816" t="s">
        <v>631</v>
      </c>
      <c r="C12816">
        <v>52924546</v>
      </c>
      <c r="D12816">
        <v>52924622</v>
      </c>
      <c r="E12816">
        <v>77</v>
      </c>
      <c r="F12816" t="s">
        <v>74</v>
      </c>
      <c r="G12816" t="s">
        <v>4756</v>
      </c>
      <c r="H12816" t="s">
        <v>32434</v>
      </c>
      <c r="I12816">
        <v>2</v>
      </c>
      <c r="J12816">
        <v>0</v>
      </c>
      <c r="K12816">
        <v>2</v>
      </c>
      <c r="L12816">
        <v>0</v>
      </c>
      <c r="M12816">
        <v>0</v>
      </c>
      <c r="N12816">
        <v>0</v>
      </c>
      <c r="O12816" t="str">
        <f t="shared" si="1400"/>
        <v/>
      </c>
      <c r="P12816">
        <f>IF(ISERROR(VLOOKUP(G12816,Genes!$A$2:$A$749,1,0)),0,1)</f>
        <v>1</v>
      </c>
      <c r="Q12816">
        <f t="shared" si="1401"/>
        <v>0</v>
      </c>
      <c r="R12816">
        <f t="shared" si="1402"/>
        <v>1</v>
      </c>
      <c r="S12816">
        <f t="shared" si="1403"/>
        <v>17</v>
      </c>
      <c r="T12816">
        <f t="shared" si="1404"/>
        <v>17</v>
      </c>
      <c r="U12816">
        <f t="shared" si="1405"/>
        <v>0</v>
      </c>
      <c r="V12816" t="str">
        <f t="shared" si="1406"/>
        <v/>
      </c>
    </row>
    <row r="12817" spans="1:22" x14ac:dyDescent="0.2">
      <c r="A12817" t="s">
        <v>32435</v>
      </c>
      <c r="B12817" t="s">
        <v>631</v>
      </c>
      <c r="C12817">
        <v>52924546</v>
      </c>
      <c r="D12817">
        <v>52924619</v>
      </c>
      <c r="E12817">
        <v>74</v>
      </c>
      <c r="F12817" t="s">
        <v>74</v>
      </c>
      <c r="G12817" t="s">
        <v>4756</v>
      </c>
      <c r="H12817" t="s">
        <v>32436</v>
      </c>
      <c r="I12817">
        <v>2</v>
      </c>
      <c r="J12817">
        <v>0</v>
      </c>
      <c r="K12817">
        <v>2</v>
      </c>
      <c r="L12817">
        <v>0</v>
      </c>
      <c r="M12817">
        <v>0</v>
      </c>
      <c r="N12817">
        <v>0</v>
      </c>
      <c r="O12817" t="str">
        <f t="shared" si="1400"/>
        <v/>
      </c>
      <c r="P12817">
        <f>IF(ISERROR(VLOOKUP(G12817,Genes!$A$2:$A$749,1,0)),0,1)</f>
        <v>1</v>
      </c>
      <c r="Q12817">
        <f t="shared" si="1401"/>
        <v>0</v>
      </c>
      <c r="R12817">
        <f t="shared" si="1402"/>
        <v>1</v>
      </c>
      <c r="S12817">
        <f t="shared" si="1403"/>
        <v>18</v>
      </c>
      <c r="T12817">
        <f t="shared" si="1404"/>
        <v>18</v>
      </c>
      <c r="U12817">
        <f t="shared" si="1405"/>
        <v>0</v>
      </c>
      <c r="V12817" t="str">
        <f t="shared" si="1406"/>
        <v/>
      </c>
    </row>
    <row r="12818" spans="1:22" x14ac:dyDescent="0.2">
      <c r="A12818" t="s">
        <v>32437</v>
      </c>
      <c r="B12818" t="s">
        <v>631</v>
      </c>
      <c r="C12818">
        <v>52921728</v>
      </c>
      <c r="D12818">
        <v>52921931</v>
      </c>
      <c r="E12818">
        <v>204</v>
      </c>
      <c r="F12818" t="s">
        <v>74</v>
      </c>
      <c r="G12818" t="s">
        <v>4756</v>
      </c>
      <c r="H12818" t="s">
        <v>32438</v>
      </c>
      <c r="I12818">
        <v>3</v>
      </c>
      <c r="J12818">
        <v>1</v>
      </c>
      <c r="K12818">
        <v>2</v>
      </c>
      <c r="L12818">
        <v>0</v>
      </c>
      <c r="M12818">
        <v>0</v>
      </c>
      <c r="N12818">
        <v>0</v>
      </c>
      <c r="O12818" t="str">
        <f t="shared" si="1400"/>
        <v/>
      </c>
      <c r="P12818">
        <f>IF(ISERROR(VLOOKUP(G12818,Genes!$A$2:$A$749,1,0)),0,1)</f>
        <v>1</v>
      </c>
      <c r="Q12818">
        <f t="shared" si="1401"/>
        <v>0</v>
      </c>
      <c r="R12818">
        <f t="shared" si="1402"/>
        <v>1</v>
      </c>
      <c r="S12818">
        <f t="shared" si="1403"/>
        <v>19</v>
      </c>
      <c r="T12818">
        <f t="shared" si="1404"/>
        <v>19</v>
      </c>
      <c r="U12818">
        <f t="shared" si="1405"/>
        <v>0</v>
      </c>
      <c r="V12818" t="str">
        <f t="shared" si="1406"/>
        <v/>
      </c>
    </row>
    <row r="12819" spans="1:22" x14ac:dyDescent="0.2">
      <c r="A12819" t="s">
        <v>32439</v>
      </c>
      <c r="B12819" t="s">
        <v>631</v>
      </c>
      <c r="C12819">
        <v>52901779</v>
      </c>
      <c r="D12819">
        <v>52901914</v>
      </c>
      <c r="E12819">
        <v>136</v>
      </c>
      <c r="F12819" t="s">
        <v>74</v>
      </c>
      <c r="G12819" t="s">
        <v>4756</v>
      </c>
      <c r="H12819" t="s">
        <v>32440</v>
      </c>
      <c r="I12819">
        <v>3</v>
      </c>
      <c r="J12819">
        <v>1</v>
      </c>
      <c r="K12819">
        <v>2</v>
      </c>
      <c r="L12819">
        <v>0</v>
      </c>
      <c r="M12819">
        <v>0</v>
      </c>
      <c r="N12819">
        <v>0</v>
      </c>
      <c r="O12819" t="str">
        <f t="shared" si="1400"/>
        <v/>
      </c>
      <c r="P12819">
        <f>IF(ISERROR(VLOOKUP(G12819,Genes!$A$2:$A$749,1,0)),0,1)</f>
        <v>1</v>
      </c>
      <c r="Q12819">
        <f t="shared" si="1401"/>
        <v>0</v>
      </c>
      <c r="R12819">
        <f t="shared" si="1402"/>
        <v>1</v>
      </c>
      <c r="S12819">
        <f t="shared" si="1403"/>
        <v>20</v>
      </c>
      <c r="T12819">
        <f t="shared" si="1404"/>
        <v>20</v>
      </c>
      <c r="U12819">
        <f t="shared" si="1405"/>
        <v>0</v>
      </c>
      <c r="V12819" t="str">
        <f t="shared" si="1406"/>
        <v/>
      </c>
    </row>
    <row r="12820" spans="1:22" x14ac:dyDescent="0.2">
      <c r="A12820" t="s">
        <v>32441</v>
      </c>
      <c r="B12820" t="s">
        <v>631</v>
      </c>
      <c r="C12820">
        <v>52899752</v>
      </c>
      <c r="D12820">
        <v>52899902</v>
      </c>
      <c r="E12820">
        <v>151</v>
      </c>
      <c r="F12820" t="s">
        <v>74</v>
      </c>
      <c r="G12820" t="s">
        <v>4756</v>
      </c>
      <c r="H12820" t="s">
        <v>32442</v>
      </c>
      <c r="I12820">
        <v>3</v>
      </c>
      <c r="J12820">
        <v>1</v>
      </c>
      <c r="K12820">
        <v>2</v>
      </c>
      <c r="L12820">
        <v>0</v>
      </c>
      <c r="M12820">
        <v>0</v>
      </c>
      <c r="N12820">
        <v>0</v>
      </c>
      <c r="O12820" t="str">
        <f t="shared" si="1400"/>
        <v/>
      </c>
      <c r="P12820">
        <f>IF(ISERROR(VLOOKUP(G12820,Genes!$A$2:$A$749,1,0)),0,1)</f>
        <v>1</v>
      </c>
      <c r="Q12820">
        <f t="shared" si="1401"/>
        <v>0</v>
      </c>
      <c r="R12820">
        <f t="shared" si="1402"/>
        <v>1</v>
      </c>
      <c r="S12820">
        <f t="shared" si="1403"/>
        <v>21</v>
      </c>
      <c r="T12820">
        <f t="shared" si="1404"/>
        <v>21</v>
      </c>
      <c r="U12820">
        <f t="shared" si="1405"/>
        <v>0</v>
      </c>
      <c r="V12820" t="str">
        <f t="shared" si="1406"/>
        <v/>
      </c>
    </row>
    <row r="12821" spans="1:22" x14ac:dyDescent="0.2">
      <c r="A12821" t="s">
        <v>32443</v>
      </c>
      <c r="B12821" t="s">
        <v>631</v>
      </c>
      <c r="C12821">
        <v>52899740</v>
      </c>
      <c r="D12821">
        <v>52899902</v>
      </c>
      <c r="E12821">
        <v>163</v>
      </c>
      <c r="F12821" t="s">
        <v>74</v>
      </c>
      <c r="G12821" t="s">
        <v>4756</v>
      </c>
      <c r="H12821" t="s">
        <v>32444</v>
      </c>
      <c r="I12821">
        <v>3</v>
      </c>
      <c r="J12821">
        <v>1</v>
      </c>
      <c r="K12821">
        <v>2</v>
      </c>
      <c r="L12821">
        <v>0</v>
      </c>
      <c r="M12821">
        <v>0</v>
      </c>
      <c r="N12821">
        <v>0</v>
      </c>
      <c r="O12821" t="str">
        <f t="shared" si="1400"/>
        <v/>
      </c>
      <c r="P12821">
        <f>IF(ISERROR(VLOOKUP(G12821,Genes!$A$2:$A$749,1,0)),0,1)</f>
        <v>1</v>
      </c>
      <c r="Q12821">
        <f t="shared" si="1401"/>
        <v>0</v>
      </c>
      <c r="R12821">
        <f t="shared" si="1402"/>
        <v>1</v>
      </c>
      <c r="S12821">
        <f t="shared" si="1403"/>
        <v>22</v>
      </c>
      <c r="T12821">
        <f t="shared" si="1404"/>
        <v>22</v>
      </c>
      <c r="U12821">
        <f t="shared" si="1405"/>
        <v>0</v>
      </c>
      <c r="V12821" t="str">
        <f t="shared" si="1406"/>
        <v/>
      </c>
    </row>
    <row r="12822" spans="1:22" x14ac:dyDescent="0.2">
      <c r="A12822" t="s">
        <v>32445</v>
      </c>
      <c r="B12822" t="s">
        <v>631</v>
      </c>
      <c r="C12822">
        <v>53255701</v>
      </c>
      <c r="D12822">
        <v>53255766</v>
      </c>
      <c r="E12822">
        <v>66</v>
      </c>
      <c r="F12822" t="s">
        <v>74</v>
      </c>
      <c r="G12822" t="s">
        <v>4756</v>
      </c>
      <c r="H12822" t="s">
        <v>32446</v>
      </c>
      <c r="I12822">
        <v>2</v>
      </c>
      <c r="J12822">
        <v>0</v>
      </c>
      <c r="K12822">
        <v>2</v>
      </c>
      <c r="L12822">
        <v>0</v>
      </c>
      <c r="M12822">
        <v>0</v>
      </c>
      <c r="N12822">
        <v>0</v>
      </c>
      <c r="O12822" t="str">
        <f t="shared" si="1400"/>
        <v/>
      </c>
      <c r="P12822">
        <f>IF(ISERROR(VLOOKUP(G12822,Genes!$A$2:$A$749,1,0)),0,1)</f>
        <v>1</v>
      </c>
      <c r="Q12822">
        <f t="shared" si="1401"/>
        <v>0</v>
      </c>
      <c r="R12822">
        <f t="shared" si="1402"/>
        <v>1</v>
      </c>
      <c r="S12822">
        <f t="shared" si="1403"/>
        <v>23</v>
      </c>
      <c r="T12822">
        <f t="shared" si="1404"/>
        <v>23</v>
      </c>
      <c r="U12822">
        <f t="shared" si="1405"/>
        <v>0</v>
      </c>
      <c r="V12822" t="str">
        <f t="shared" si="1406"/>
        <v/>
      </c>
    </row>
    <row r="12823" spans="1:22" x14ac:dyDescent="0.2">
      <c r="A12823" t="s">
        <v>32447</v>
      </c>
      <c r="B12823" t="s">
        <v>631</v>
      </c>
      <c r="C12823">
        <v>52896078</v>
      </c>
      <c r="D12823">
        <v>52896307</v>
      </c>
      <c r="E12823">
        <v>230</v>
      </c>
      <c r="F12823" t="s">
        <v>74</v>
      </c>
      <c r="G12823" t="s">
        <v>4756</v>
      </c>
      <c r="H12823" t="s">
        <v>32448</v>
      </c>
      <c r="I12823">
        <v>3</v>
      </c>
      <c r="J12823">
        <v>1</v>
      </c>
      <c r="K12823">
        <v>2</v>
      </c>
      <c r="L12823">
        <v>0</v>
      </c>
      <c r="M12823">
        <v>0</v>
      </c>
      <c r="N12823">
        <v>0</v>
      </c>
      <c r="O12823" t="str">
        <f t="shared" si="1400"/>
        <v/>
      </c>
      <c r="P12823">
        <f>IF(ISERROR(VLOOKUP(G12823,Genes!$A$2:$A$749,1,0)),0,1)</f>
        <v>1</v>
      </c>
      <c r="Q12823">
        <f t="shared" si="1401"/>
        <v>0</v>
      </c>
      <c r="R12823">
        <f t="shared" si="1402"/>
        <v>1</v>
      </c>
      <c r="S12823">
        <f t="shared" si="1403"/>
        <v>24</v>
      </c>
      <c r="T12823">
        <f t="shared" si="1404"/>
        <v>24</v>
      </c>
      <c r="U12823">
        <f t="shared" si="1405"/>
        <v>0</v>
      </c>
      <c r="V12823" t="str">
        <f t="shared" si="1406"/>
        <v/>
      </c>
    </row>
    <row r="12824" spans="1:22" x14ac:dyDescent="0.2">
      <c r="A12824" t="s">
        <v>32449</v>
      </c>
      <c r="B12824" t="s">
        <v>631</v>
      </c>
      <c r="C12824">
        <v>52895456</v>
      </c>
      <c r="D12824">
        <v>52895592</v>
      </c>
      <c r="E12824">
        <v>137</v>
      </c>
      <c r="F12824" t="s">
        <v>74</v>
      </c>
      <c r="G12824" t="s">
        <v>4756</v>
      </c>
      <c r="H12824" t="s">
        <v>32450</v>
      </c>
      <c r="I12824">
        <v>3</v>
      </c>
      <c r="J12824">
        <v>1</v>
      </c>
      <c r="K12824">
        <v>2</v>
      </c>
      <c r="L12824">
        <v>0</v>
      </c>
      <c r="M12824">
        <v>0</v>
      </c>
      <c r="N12824">
        <v>0</v>
      </c>
      <c r="O12824" t="str">
        <f t="shared" si="1400"/>
        <v/>
      </c>
      <c r="P12824">
        <f>IF(ISERROR(VLOOKUP(G12824,Genes!$A$2:$A$749,1,0)),0,1)</f>
        <v>1</v>
      </c>
      <c r="Q12824">
        <f t="shared" si="1401"/>
        <v>0</v>
      </c>
      <c r="R12824">
        <f t="shared" si="1402"/>
        <v>1</v>
      </c>
      <c r="S12824">
        <f t="shared" si="1403"/>
        <v>25</v>
      </c>
      <c r="T12824">
        <f t="shared" si="1404"/>
        <v>25</v>
      </c>
      <c r="U12824">
        <f t="shared" si="1405"/>
        <v>0</v>
      </c>
      <c r="V12824" t="str">
        <f t="shared" si="1406"/>
        <v/>
      </c>
    </row>
    <row r="12825" spans="1:22" x14ac:dyDescent="0.2">
      <c r="A12825" t="s">
        <v>32451</v>
      </c>
      <c r="B12825" t="s">
        <v>631</v>
      </c>
      <c r="C12825">
        <v>53254276</v>
      </c>
      <c r="D12825">
        <v>53254367</v>
      </c>
      <c r="E12825">
        <v>92</v>
      </c>
      <c r="F12825" t="s">
        <v>74</v>
      </c>
      <c r="G12825" t="s">
        <v>4756</v>
      </c>
      <c r="H12825" t="s">
        <v>32452</v>
      </c>
      <c r="I12825">
        <v>2</v>
      </c>
      <c r="J12825">
        <v>0</v>
      </c>
      <c r="K12825">
        <v>2</v>
      </c>
      <c r="L12825">
        <v>0</v>
      </c>
      <c r="M12825">
        <v>0</v>
      </c>
      <c r="N12825">
        <v>0</v>
      </c>
      <c r="O12825" t="str">
        <f t="shared" si="1400"/>
        <v/>
      </c>
      <c r="P12825">
        <f>IF(ISERROR(VLOOKUP(G12825,Genes!$A$2:$A$749,1,0)),0,1)</f>
        <v>1</v>
      </c>
      <c r="Q12825">
        <f t="shared" si="1401"/>
        <v>0</v>
      </c>
      <c r="R12825">
        <f t="shared" si="1402"/>
        <v>1</v>
      </c>
      <c r="S12825">
        <f t="shared" si="1403"/>
        <v>26</v>
      </c>
      <c r="T12825">
        <f t="shared" si="1404"/>
        <v>26</v>
      </c>
      <c r="U12825">
        <f t="shared" si="1405"/>
        <v>0</v>
      </c>
      <c r="V12825" t="str">
        <f t="shared" si="1406"/>
        <v/>
      </c>
    </row>
    <row r="12826" spans="1:22" x14ac:dyDescent="0.2">
      <c r="A12826" t="s">
        <v>32453</v>
      </c>
      <c r="B12826" t="s">
        <v>631</v>
      </c>
      <c r="C12826">
        <v>53254276</v>
      </c>
      <c r="D12826">
        <v>53254347</v>
      </c>
      <c r="E12826">
        <v>72</v>
      </c>
      <c r="F12826" t="s">
        <v>74</v>
      </c>
      <c r="G12826" t="s">
        <v>4756</v>
      </c>
      <c r="H12826" t="s">
        <v>32454</v>
      </c>
      <c r="I12826">
        <v>2</v>
      </c>
      <c r="J12826">
        <v>1</v>
      </c>
      <c r="K12826">
        <v>0</v>
      </c>
      <c r="L12826">
        <v>1</v>
      </c>
      <c r="M12826">
        <v>0</v>
      </c>
      <c r="N12826">
        <v>0</v>
      </c>
      <c r="O12826" t="str">
        <f t="shared" si="1400"/>
        <v/>
      </c>
      <c r="P12826">
        <f>IF(ISERROR(VLOOKUP(G12826,Genes!$A$2:$A$749,1,0)),0,1)</f>
        <v>1</v>
      </c>
      <c r="Q12826">
        <f t="shared" si="1401"/>
        <v>0</v>
      </c>
      <c r="R12826">
        <f t="shared" si="1402"/>
        <v>1</v>
      </c>
      <c r="S12826">
        <f t="shared" si="1403"/>
        <v>27</v>
      </c>
      <c r="T12826">
        <f t="shared" si="1404"/>
        <v>27</v>
      </c>
      <c r="U12826">
        <f t="shared" si="1405"/>
        <v>0</v>
      </c>
      <c r="V12826" t="str">
        <f t="shared" si="1406"/>
        <v/>
      </c>
    </row>
    <row r="12827" spans="1:22" x14ac:dyDescent="0.2">
      <c r="A12827" t="s">
        <v>32455</v>
      </c>
      <c r="B12827" t="s">
        <v>631</v>
      </c>
      <c r="C12827">
        <v>53252511</v>
      </c>
      <c r="D12827">
        <v>53252583</v>
      </c>
      <c r="E12827">
        <v>73</v>
      </c>
      <c r="F12827" t="s">
        <v>74</v>
      </c>
      <c r="G12827" t="s">
        <v>4756</v>
      </c>
      <c r="H12827" t="s">
        <v>32456</v>
      </c>
      <c r="I12827">
        <v>2</v>
      </c>
      <c r="J12827">
        <v>0</v>
      </c>
      <c r="K12827">
        <v>2</v>
      </c>
      <c r="L12827">
        <v>0</v>
      </c>
      <c r="M12827">
        <v>0</v>
      </c>
      <c r="N12827">
        <v>0</v>
      </c>
      <c r="O12827" t="str">
        <f t="shared" si="1400"/>
        <v/>
      </c>
      <c r="P12827">
        <f>IF(ISERROR(VLOOKUP(G12827,Genes!$A$2:$A$749,1,0)),0,1)</f>
        <v>1</v>
      </c>
      <c r="Q12827">
        <f t="shared" si="1401"/>
        <v>0</v>
      </c>
      <c r="R12827">
        <f t="shared" si="1402"/>
        <v>1</v>
      </c>
      <c r="S12827">
        <f t="shared" si="1403"/>
        <v>28</v>
      </c>
      <c r="T12827">
        <f t="shared" si="1404"/>
        <v>28</v>
      </c>
      <c r="U12827">
        <f t="shared" si="1405"/>
        <v>0</v>
      </c>
      <c r="V12827" t="str">
        <f t="shared" si="1406"/>
        <v/>
      </c>
    </row>
    <row r="12828" spans="1:22" x14ac:dyDescent="0.2">
      <c r="A12828" t="s">
        <v>32457</v>
      </c>
      <c r="B12828" t="s">
        <v>631</v>
      </c>
      <c r="C12828">
        <v>53177810</v>
      </c>
      <c r="D12828">
        <v>53177828</v>
      </c>
      <c r="E12828">
        <v>19</v>
      </c>
      <c r="F12828" t="s">
        <v>74</v>
      </c>
      <c r="G12828" t="s">
        <v>4756</v>
      </c>
      <c r="H12828" t="s">
        <v>32458</v>
      </c>
      <c r="I12828">
        <v>2</v>
      </c>
      <c r="J12828">
        <v>2</v>
      </c>
      <c r="K12828">
        <v>0</v>
      </c>
      <c r="L12828">
        <v>0</v>
      </c>
      <c r="M12828">
        <v>0</v>
      </c>
      <c r="N12828">
        <v>0</v>
      </c>
      <c r="O12828" t="str">
        <f t="shared" si="1400"/>
        <v/>
      </c>
      <c r="P12828">
        <f>IF(ISERROR(VLOOKUP(G12828,Genes!$A$2:$A$749,1,0)),0,1)</f>
        <v>1</v>
      </c>
      <c r="Q12828">
        <f t="shared" si="1401"/>
        <v>0</v>
      </c>
      <c r="R12828">
        <f t="shared" si="1402"/>
        <v>1</v>
      </c>
      <c r="S12828">
        <f t="shared" si="1403"/>
        <v>29</v>
      </c>
      <c r="T12828">
        <f t="shared" si="1404"/>
        <v>29</v>
      </c>
      <c r="U12828">
        <f t="shared" si="1405"/>
        <v>0</v>
      </c>
      <c r="V12828" t="str">
        <f t="shared" si="1406"/>
        <v/>
      </c>
    </row>
    <row r="12829" spans="1:22" x14ac:dyDescent="0.2">
      <c r="A12829" t="s">
        <v>32459</v>
      </c>
      <c r="B12829" t="s">
        <v>631</v>
      </c>
      <c r="C12829">
        <v>53131307</v>
      </c>
      <c r="D12829">
        <v>53131368</v>
      </c>
      <c r="E12829">
        <v>62</v>
      </c>
      <c r="F12829" t="s">
        <v>74</v>
      </c>
      <c r="G12829" t="s">
        <v>4756</v>
      </c>
      <c r="H12829" t="s">
        <v>32460</v>
      </c>
      <c r="I12829">
        <v>2</v>
      </c>
      <c r="J12829">
        <v>0</v>
      </c>
      <c r="K12829">
        <v>2</v>
      </c>
      <c r="L12829">
        <v>0</v>
      </c>
      <c r="M12829">
        <v>0</v>
      </c>
      <c r="N12829">
        <v>0</v>
      </c>
      <c r="O12829" t="str">
        <f t="shared" si="1400"/>
        <v/>
      </c>
      <c r="P12829">
        <f>IF(ISERROR(VLOOKUP(G12829,Genes!$A$2:$A$749,1,0)),0,1)</f>
        <v>1</v>
      </c>
      <c r="Q12829">
        <f t="shared" si="1401"/>
        <v>0</v>
      </c>
      <c r="R12829">
        <f t="shared" si="1402"/>
        <v>1</v>
      </c>
      <c r="S12829">
        <f t="shared" si="1403"/>
        <v>30</v>
      </c>
      <c r="T12829">
        <f t="shared" si="1404"/>
        <v>30</v>
      </c>
      <c r="U12829">
        <f t="shared" si="1405"/>
        <v>0</v>
      </c>
      <c r="V12829" t="str">
        <f t="shared" si="1406"/>
        <v/>
      </c>
    </row>
    <row r="12830" spans="1:22" x14ac:dyDescent="0.2">
      <c r="A12830" t="s">
        <v>32461</v>
      </c>
      <c r="B12830" t="s">
        <v>631</v>
      </c>
      <c r="C12830">
        <v>53128250</v>
      </c>
      <c r="D12830">
        <v>53128346</v>
      </c>
      <c r="E12830">
        <v>97</v>
      </c>
      <c r="F12830" t="s">
        <v>74</v>
      </c>
      <c r="G12830" t="s">
        <v>4756</v>
      </c>
      <c r="H12830" t="s">
        <v>32462</v>
      </c>
      <c r="I12830">
        <v>2</v>
      </c>
      <c r="J12830">
        <v>0</v>
      </c>
      <c r="K12830">
        <v>2</v>
      </c>
      <c r="L12830">
        <v>0</v>
      </c>
      <c r="M12830">
        <v>0</v>
      </c>
      <c r="N12830">
        <v>0</v>
      </c>
      <c r="O12830" t="str">
        <f t="shared" si="1400"/>
        <v>TCF4</v>
      </c>
      <c r="P12830">
        <f>IF(ISERROR(VLOOKUP(G12830,Genes!$A$2:$A$749,1,0)),0,1)</f>
        <v>1</v>
      </c>
      <c r="Q12830">
        <f t="shared" si="1401"/>
        <v>0</v>
      </c>
      <c r="R12830">
        <f t="shared" si="1402"/>
        <v>1</v>
      </c>
      <c r="S12830">
        <f t="shared" si="1403"/>
        <v>31</v>
      </c>
      <c r="T12830">
        <f t="shared" si="1404"/>
        <v>31</v>
      </c>
      <c r="U12830">
        <f t="shared" si="1405"/>
        <v>1</v>
      </c>
      <c r="V12830">
        <f t="shared" si="1406"/>
        <v>1</v>
      </c>
    </row>
    <row r="12831" spans="1:22" x14ac:dyDescent="0.2">
      <c r="A12831" t="s">
        <v>32463</v>
      </c>
      <c r="B12831" t="s">
        <v>215</v>
      </c>
      <c r="C12831">
        <v>114710516</v>
      </c>
      <c r="D12831">
        <v>114710704</v>
      </c>
      <c r="E12831">
        <v>189</v>
      </c>
      <c r="F12831" t="s">
        <v>66</v>
      </c>
      <c r="G12831" t="s">
        <v>4763</v>
      </c>
      <c r="H12831" t="s">
        <v>32464</v>
      </c>
      <c r="I12831">
        <v>0</v>
      </c>
      <c r="J12831">
        <v>0</v>
      </c>
      <c r="K12831">
        <v>0</v>
      </c>
      <c r="L12831">
        <v>0</v>
      </c>
      <c r="M12831">
        <v>0</v>
      </c>
      <c r="N12831">
        <v>0</v>
      </c>
      <c r="O12831" t="str">
        <f t="shared" si="1400"/>
        <v/>
      </c>
      <c r="P12831">
        <f>IF(ISERROR(VLOOKUP(G12831,Genes!$A$2:$A$749,1,0)),0,1)</f>
        <v>1</v>
      </c>
      <c r="Q12831">
        <f t="shared" si="1401"/>
        <v>1</v>
      </c>
      <c r="R12831">
        <f t="shared" si="1402"/>
        <v>0</v>
      </c>
      <c r="S12831">
        <f t="shared" si="1403"/>
        <v>0</v>
      </c>
      <c r="T12831">
        <f t="shared" si="1404"/>
        <v>1</v>
      </c>
      <c r="U12831">
        <f t="shared" si="1405"/>
        <v>0</v>
      </c>
      <c r="V12831" t="str">
        <f t="shared" si="1406"/>
        <v/>
      </c>
    </row>
    <row r="12832" spans="1:22" x14ac:dyDescent="0.2">
      <c r="A12832" t="s">
        <v>32465</v>
      </c>
      <c r="B12832" t="s">
        <v>215</v>
      </c>
      <c r="C12832">
        <v>114903682</v>
      </c>
      <c r="D12832">
        <v>114903784</v>
      </c>
      <c r="E12832">
        <v>103</v>
      </c>
      <c r="F12832" t="s">
        <v>66</v>
      </c>
      <c r="G12832" t="s">
        <v>4763</v>
      </c>
      <c r="H12832" t="s">
        <v>32466</v>
      </c>
      <c r="I12832">
        <v>0</v>
      </c>
      <c r="J12832">
        <v>0</v>
      </c>
      <c r="K12832">
        <v>0</v>
      </c>
      <c r="L12832">
        <v>0</v>
      </c>
      <c r="M12832">
        <v>0</v>
      </c>
      <c r="N12832">
        <v>0</v>
      </c>
      <c r="O12832" t="str">
        <f t="shared" si="1400"/>
        <v/>
      </c>
      <c r="P12832">
        <f>IF(ISERROR(VLOOKUP(G12832,Genes!$A$2:$A$749,1,0)),0,1)</f>
        <v>1</v>
      </c>
      <c r="Q12832">
        <f t="shared" si="1401"/>
        <v>0</v>
      </c>
      <c r="R12832">
        <f t="shared" si="1402"/>
        <v>0</v>
      </c>
      <c r="S12832">
        <f t="shared" si="1403"/>
        <v>0</v>
      </c>
      <c r="T12832">
        <f t="shared" si="1404"/>
        <v>2</v>
      </c>
      <c r="U12832">
        <f t="shared" si="1405"/>
        <v>0</v>
      </c>
      <c r="V12832" t="str">
        <f t="shared" si="1406"/>
        <v/>
      </c>
    </row>
    <row r="12833" spans="1:22" x14ac:dyDescent="0.2">
      <c r="A12833" t="s">
        <v>32467</v>
      </c>
      <c r="B12833" t="s">
        <v>215</v>
      </c>
      <c r="C12833">
        <v>114905770</v>
      </c>
      <c r="D12833">
        <v>114905856</v>
      </c>
      <c r="E12833">
        <v>87</v>
      </c>
      <c r="F12833" t="s">
        <v>66</v>
      </c>
      <c r="G12833" t="s">
        <v>4763</v>
      </c>
      <c r="H12833" t="s">
        <v>32468</v>
      </c>
      <c r="I12833">
        <v>0</v>
      </c>
      <c r="J12833">
        <v>0</v>
      </c>
      <c r="K12833">
        <v>0</v>
      </c>
      <c r="L12833">
        <v>0</v>
      </c>
      <c r="M12833">
        <v>0</v>
      </c>
      <c r="N12833">
        <v>0</v>
      </c>
      <c r="O12833" t="str">
        <f t="shared" si="1400"/>
        <v/>
      </c>
      <c r="P12833">
        <f>IF(ISERROR(VLOOKUP(G12833,Genes!$A$2:$A$749,1,0)),0,1)</f>
        <v>1</v>
      </c>
      <c r="Q12833">
        <f t="shared" si="1401"/>
        <v>0</v>
      </c>
      <c r="R12833">
        <f t="shared" si="1402"/>
        <v>0</v>
      </c>
      <c r="S12833">
        <f t="shared" si="1403"/>
        <v>0</v>
      </c>
      <c r="T12833">
        <f t="shared" si="1404"/>
        <v>3</v>
      </c>
      <c r="U12833">
        <f t="shared" si="1405"/>
        <v>0</v>
      </c>
      <c r="V12833" t="str">
        <f t="shared" si="1406"/>
        <v/>
      </c>
    </row>
    <row r="12834" spans="1:22" x14ac:dyDescent="0.2">
      <c r="A12834" t="s">
        <v>32469</v>
      </c>
      <c r="B12834" t="s">
        <v>215</v>
      </c>
      <c r="C12834">
        <v>114910742</v>
      </c>
      <c r="D12834">
        <v>114910882</v>
      </c>
      <c r="E12834">
        <v>141</v>
      </c>
      <c r="F12834" t="s">
        <v>66</v>
      </c>
      <c r="G12834" t="s">
        <v>4763</v>
      </c>
      <c r="H12834" t="s">
        <v>32470</v>
      </c>
      <c r="I12834">
        <v>0</v>
      </c>
      <c r="J12834">
        <v>0</v>
      </c>
      <c r="K12834">
        <v>0</v>
      </c>
      <c r="L12834">
        <v>0</v>
      </c>
      <c r="M12834">
        <v>0</v>
      </c>
      <c r="N12834">
        <v>0</v>
      </c>
      <c r="O12834" t="str">
        <f t="shared" si="1400"/>
        <v/>
      </c>
      <c r="P12834">
        <f>IF(ISERROR(VLOOKUP(G12834,Genes!$A$2:$A$749,1,0)),0,1)</f>
        <v>1</v>
      </c>
      <c r="Q12834">
        <f t="shared" si="1401"/>
        <v>0</v>
      </c>
      <c r="R12834">
        <f t="shared" si="1402"/>
        <v>0</v>
      </c>
      <c r="S12834">
        <f t="shared" si="1403"/>
        <v>0</v>
      </c>
      <c r="T12834">
        <f t="shared" si="1404"/>
        <v>4</v>
      </c>
      <c r="U12834">
        <f t="shared" si="1405"/>
        <v>0</v>
      </c>
      <c r="V12834" t="str">
        <f t="shared" si="1406"/>
        <v/>
      </c>
    </row>
    <row r="12835" spans="1:22" x14ac:dyDescent="0.2">
      <c r="A12835" t="s">
        <v>32471</v>
      </c>
      <c r="B12835" t="s">
        <v>215</v>
      </c>
      <c r="C12835">
        <v>114910757</v>
      </c>
      <c r="D12835">
        <v>114910882</v>
      </c>
      <c r="E12835">
        <v>126</v>
      </c>
      <c r="F12835" t="s">
        <v>66</v>
      </c>
      <c r="G12835" t="s">
        <v>4763</v>
      </c>
      <c r="H12835" t="s">
        <v>32472</v>
      </c>
      <c r="I12835">
        <v>0</v>
      </c>
      <c r="J12835">
        <v>0</v>
      </c>
      <c r="K12835">
        <v>0</v>
      </c>
      <c r="L12835">
        <v>0</v>
      </c>
      <c r="M12835">
        <v>0</v>
      </c>
      <c r="N12835">
        <v>0</v>
      </c>
      <c r="O12835" t="str">
        <f t="shared" si="1400"/>
        <v/>
      </c>
      <c r="P12835">
        <f>IF(ISERROR(VLOOKUP(G12835,Genes!$A$2:$A$749,1,0)),0,1)</f>
        <v>1</v>
      </c>
      <c r="Q12835">
        <f t="shared" si="1401"/>
        <v>0</v>
      </c>
      <c r="R12835">
        <f t="shared" si="1402"/>
        <v>0</v>
      </c>
      <c r="S12835">
        <f t="shared" si="1403"/>
        <v>0</v>
      </c>
      <c r="T12835">
        <f t="shared" si="1404"/>
        <v>5</v>
      </c>
      <c r="U12835">
        <f t="shared" si="1405"/>
        <v>0</v>
      </c>
      <c r="V12835" t="str">
        <f t="shared" si="1406"/>
        <v/>
      </c>
    </row>
    <row r="12836" spans="1:22" x14ac:dyDescent="0.2">
      <c r="A12836" t="s">
        <v>32473</v>
      </c>
      <c r="B12836" t="s">
        <v>215</v>
      </c>
      <c r="C12836">
        <v>114911484</v>
      </c>
      <c r="D12836">
        <v>114911643</v>
      </c>
      <c r="E12836">
        <v>160</v>
      </c>
      <c r="F12836" t="s">
        <v>66</v>
      </c>
      <c r="G12836" t="s">
        <v>4763</v>
      </c>
      <c r="H12836" t="s">
        <v>32474</v>
      </c>
      <c r="I12836">
        <v>0</v>
      </c>
      <c r="J12836">
        <v>0</v>
      </c>
      <c r="K12836">
        <v>0</v>
      </c>
      <c r="L12836">
        <v>0</v>
      </c>
      <c r="M12836">
        <v>0</v>
      </c>
      <c r="N12836">
        <v>0</v>
      </c>
      <c r="O12836" t="str">
        <f t="shared" si="1400"/>
        <v/>
      </c>
      <c r="P12836">
        <f>IF(ISERROR(VLOOKUP(G12836,Genes!$A$2:$A$749,1,0)),0,1)</f>
        <v>1</v>
      </c>
      <c r="Q12836">
        <f t="shared" si="1401"/>
        <v>0</v>
      </c>
      <c r="R12836">
        <f t="shared" si="1402"/>
        <v>0</v>
      </c>
      <c r="S12836">
        <f t="shared" si="1403"/>
        <v>0</v>
      </c>
      <c r="T12836">
        <f t="shared" si="1404"/>
        <v>6</v>
      </c>
      <c r="U12836">
        <f t="shared" si="1405"/>
        <v>0</v>
      </c>
      <c r="V12836" t="str">
        <f t="shared" si="1406"/>
        <v/>
      </c>
    </row>
    <row r="12837" spans="1:22" x14ac:dyDescent="0.2">
      <c r="A12837" t="s">
        <v>32475</v>
      </c>
      <c r="B12837" t="s">
        <v>215</v>
      </c>
      <c r="C12837">
        <v>114912092</v>
      </c>
      <c r="D12837">
        <v>114912199</v>
      </c>
      <c r="E12837">
        <v>108</v>
      </c>
      <c r="F12837" t="s">
        <v>66</v>
      </c>
      <c r="G12837" t="s">
        <v>4763</v>
      </c>
      <c r="H12837" t="s">
        <v>32476</v>
      </c>
      <c r="I12837">
        <v>0</v>
      </c>
      <c r="J12837">
        <v>0</v>
      </c>
      <c r="K12837">
        <v>0</v>
      </c>
      <c r="L12837">
        <v>0</v>
      </c>
      <c r="M12837">
        <v>0</v>
      </c>
      <c r="N12837">
        <v>0</v>
      </c>
      <c r="O12837" t="str">
        <f t="shared" si="1400"/>
        <v/>
      </c>
      <c r="P12837">
        <f>IF(ISERROR(VLOOKUP(G12837,Genes!$A$2:$A$749,1,0)),0,1)</f>
        <v>1</v>
      </c>
      <c r="Q12837">
        <f t="shared" si="1401"/>
        <v>0</v>
      </c>
      <c r="R12837">
        <f t="shared" si="1402"/>
        <v>0</v>
      </c>
      <c r="S12837">
        <f t="shared" si="1403"/>
        <v>0</v>
      </c>
      <c r="T12837">
        <f t="shared" si="1404"/>
        <v>7</v>
      </c>
      <c r="U12837">
        <f t="shared" si="1405"/>
        <v>0</v>
      </c>
      <c r="V12837" t="str">
        <f t="shared" si="1406"/>
        <v/>
      </c>
    </row>
    <row r="12838" spans="1:22" x14ac:dyDescent="0.2">
      <c r="A12838" t="s">
        <v>32477</v>
      </c>
      <c r="B12838" t="s">
        <v>215</v>
      </c>
      <c r="C12838">
        <v>114917780</v>
      </c>
      <c r="D12838">
        <v>114917828</v>
      </c>
      <c r="E12838">
        <v>49</v>
      </c>
      <c r="F12838" t="s">
        <v>66</v>
      </c>
      <c r="G12838" t="s">
        <v>4763</v>
      </c>
      <c r="H12838" t="s">
        <v>32478</v>
      </c>
      <c r="I12838">
        <v>0</v>
      </c>
      <c r="J12838">
        <v>0</v>
      </c>
      <c r="K12838">
        <v>0</v>
      </c>
      <c r="L12838">
        <v>0</v>
      </c>
      <c r="M12838">
        <v>0</v>
      </c>
      <c r="N12838">
        <v>0</v>
      </c>
      <c r="O12838" t="str">
        <f t="shared" si="1400"/>
        <v/>
      </c>
      <c r="P12838">
        <f>IF(ISERROR(VLOOKUP(G12838,Genes!$A$2:$A$749,1,0)),0,1)</f>
        <v>1</v>
      </c>
      <c r="Q12838">
        <f t="shared" si="1401"/>
        <v>0</v>
      </c>
      <c r="R12838">
        <f t="shared" si="1402"/>
        <v>0</v>
      </c>
      <c r="S12838">
        <f t="shared" si="1403"/>
        <v>0</v>
      </c>
      <c r="T12838">
        <f t="shared" si="1404"/>
        <v>8</v>
      </c>
      <c r="U12838">
        <f t="shared" si="1405"/>
        <v>0</v>
      </c>
      <c r="V12838" t="str">
        <f t="shared" si="1406"/>
        <v/>
      </c>
    </row>
    <row r="12839" spans="1:22" x14ac:dyDescent="0.2">
      <c r="A12839" t="s">
        <v>32479</v>
      </c>
      <c r="B12839" t="s">
        <v>215</v>
      </c>
      <c r="C12839">
        <v>114917780</v>
      </c>
      <c r="D12839">
        <v>114917832</v>
      </c>
      <c r="E12839">
        <v>53</v>
      </c>
      <c r="F12839" t="s">
        <v>66</v>
      </c>
      <c r="G12839" t="s">
        <v>4763</v>
      </c>
      <c r="H12839" t="s">
        <v>32480</v>
      </c>
      <c r="I12839">
        <v>0</v>
      </c>
      <c r="J12839">
        <v>0</v>
      </c>
      <c r="K12839">
        <v>0</v>
      </c>
      <c r="L12839">
        <v>0</v>
      </c>
      <c r="M12839">
        <v>0</v>
      </c>
      <c r="N12839">
        <v>0</v>
      </c>
      <c r="O12839" t="str">
        <f t="shared" si="1400"/>
        <v/>
      </c>
      <c r="P12839">
        <f>IF(ISERROR(VLOOKUP(G12839,Genes!$A$2:$A$749,1,0)),0,1)</f>
        <v>1</v>
      </c>
      <c r="Q12839">
        <f t="shared" si="1401"/>
        <v>0</v>
      </c>
      <c r="R12839">
        <f t="shared" si="1402"/>
        <v>0</v>
      </c>
      <c r="S12839">
        <f t="shared" si="1403"/>
        <v>0</v>
      </c>
      <c r="T12839">
        <f t="shared" si="1404"/>
        <v>9</v>
      </c>
      <c r="U12839">
        <f t="shared" si="1405"/>
        <v>0</v>
      </c>
      <c r="V12839" t="str">
        <f t="shared" si="1406"/>
        <v/>
      </c>
    </row>
    <row r="12840" spans="1:22" x14ac:dyDescent="0.2">
      <c r="A12840" t="s">
        <v>32481</v>
      </c>
      <c r="B12840" t="s">
        <v>215</v>
      </c>
      <c r="C12840">
        <v>114918426</v>
      </c>
      <c r="D12840">
        <v>114918476</v>
      </c>
      <c r="E12840">
        <v>51</v>
      </c>
      <c r="F12840" t="s">
        <v>66</v>
      </c>
      <c r="G12840" t="s">
        <v>4763</v>
      </c>
      <c r="H12840" t="s">
        <v>32482</v>
      </c>
      <c r="I12840">
        <v>0</v>
      </c>
      <c r="J12840">
        <v>0</v>
      </c>
      <c r="K12840">
        <v>0</v>
      </c>
      <c r="L12840">
        <v>0</v>
      </c>
      <c r="M12840">
        <v>0</v>
      </c>
      <c r="N12840">
        <v>0</v>
      </c>
      <c r="O12840" t="str">
        <f t="shared" si="1400"/>
        <v/>
      </c>
      <c r="P12840">
        <f>IF(ISERROR(VLOOKUP(G12840,Genes!$A$2:$A$749,1,0)),0,1)</f>
        <v>1</v>
      </c>
      <c r="Q12840">
        <f t="shared" si="1401"/>
        <v>0</v>
      </c>
      <c r="R12840">
        <f t="shared" si="1402"/>
        <v>0</v>
      </c>
      <c r="S12840">
        <f t="shared" si="1403"/>
        <v>0</v>
      </c>
      <c r="T12840">
        <f t="shared" si="1404"/>
        <v>10</v>
      </c>
      <c r="U12840">
        <f t="shared" si="1405"/>
        <v>0</v>
      </c>
      <c r="V12840" t="str">
        <f t="shared" si="1406"/>
        <v/>
      </c>
    </row>
    <row r="12841" spans="1:22" x14ac:dyDescent="0.2">
      <c r="A12841" t="s">
        <v>32483</v>
      </c>
      <c r="B12841" t="s">
        <v>215</v>
      </c>
      <c r="C12841">
        <v>114919679</v>
      </c>
      <c r="D12841">
        <v>114919751</v>
      </c>
      <c r="E12841">
        <v>73</v>
      </c>
      <c r="F12841" t="s">
        <v>66</v>
      </c>
      <c r="G12841" t="s">
        <v>4763</v>
      </c>
      <c r="H12841" t="s">
        <v>32484</v>
      </c>
      <c r="I12841">
        <v>0</v>
      </c>
      <c r="J12841">
        <v>0</v>
      </c>
      <c r="K12841">
        <v>0</v>
      </c>
      <c r="L12841">
        <v>0</v>
      </c>
      <c r="M12841">
        <v>0</v>
      </c>
      <c r="N12841">
        <v>0</v>
      </c>
      <c r="O12841" t="str">
        <f t="shared" si="1400"/>
        <v/>
      </c>
      <c r="P12841">
        <f>IF(ISERROR(VLOOKUP(G12841,Genes!$A$2:$A$749,1,0)),0,1)</f>
        <v>1</v>
      </c>
      <c r="Q12841">
        <f t="shared" si="1401"/>
        <v>0</v>
      </c>
      <c r="R12841">
        <f t="shared" si="1402"/>
        <v>0</v>
      </c>
      <c r="S12841">
        <f t="shared" si="1403"/>
        <v>0</v>
      </c>
      <c r="T12841">
        <f t="shared" si="1404"/>
        <v>11</v>
      </c>
      <c r="U12841">
        <f t="shared" si="1405"/>
        <v>0</v>
      </c>
      <c r="V12841" t="str">
        <f t="shared" si="1406"/>
        <v/>
      </c>
    </row>
    <row r="12842" spans="1:22" x14ac:dyDescent="0.2">
      <c r="A12842" t="s">
        <v>32485</v>
      </c>
      <c r="B12842" t="s">
        <v>215</v>
      </c>
      <c r="C12842">
        <v>114710966</v>
      </c>
      <c r="D12842">
        <v>114711032</v>
      </c>
      <c r="E12842">
        <v>67</v>
      </c>
      <c r="F12842" t="s">
        <v>66</v>
      </c>
      <c r="G12842" t="s">
        <v>4763</v>
      </c>
      <c r="H12842" t="s">
        <v>32486</v>
      </c>
      <c r="I12842">
        <v>0</v>
      </c>
      <c r="J12842">
        <v>0</v>
      </c>
      <c r="K12842">
        <v>0</v>
      </c>
      <c r="L12842">
        <v>0</v>
      </c>
      <c r="M12842">
        <v>0</v>
      </c>
      <c r="N12842">
        <v>0</v>
      </c>
      <c r="O12842" t="str">
        <f t="shared" si="1400"/>
        <v/>
      </c>
      <c r="P12842">
        <f>IF(ISERROR(VLOOKUP(G12842,Genes!$A$2:$A$749,1,0)),0,1)</f>
        <v>1</v>
      </c>
      <c r="Q12842">
        <f t="shared" si="1401"/>
        <v>0</v>
      </c>
      <c r="R12842">
        <f t="shared" si="1402"/>
        <v>0</v>
      </c>
      <c r="S12842">
        <f t="shared" si="1403"/>
        <v>0</v>
      </c>
      <c r="T12842">
        <f t="shared" si="1404"/>
        <v>12</v>
      </c>
      <c r="U12842">
        <f t="shared" si="1405"/>
        <v>0</v>
      </c>
      <c r="V12842" t="str">
        <f t="shared" si="1406"/>
        <v/>
      </c>
    </row>
    <row r="12843" spans="1:22" x14ac:dyDescent="0.2">
      <c r="A12843" t="s">
        <v>32487</v>
      </c>
      <c r="B12843" t="s">
        <v>215</v>
      </c>
      <c r="C12843">
        <v>114920378</v>
      </c>
      <c r="D12843">
        <v>114920420</v>
      </c>
      <c r="E12843">
        <v>43</v>
      </c>
      <c r="F12843" t="s">
        <v>66</v>
      </c>
      <c r="G12843" t="s">
        <v>4763</v>
      </c>
      <c r="H12843" t="s">
        <v>32488</v>
      </c>
      <c r="I12843">
        <v>0</v>
      </c>
      <c r="J12843">
        <v>0</v>
      </c>
      <c r="K12843">
        <v>0</v>
      </c>
      <c r="L12843">
        <v>0</v>
      </c>
      <c r="M12843">
        <v>0</v>
      </c>
      <c r="N12843">
        <v>0</v>
      </c>
      <c r="O12843" t="str">
        <f t="shared" si="1400"/>
        <v/>
      </c>
      <c r="P12843">
        <f>IF(ISERROR(VLOOKUP(G12843,Genes!$A$2:$A$749,1,0)),0,1)</f>
        <v>1</v>
      </c>
      <c r="Q12843">
        <f t="shared" si="1401"/>
        <v>0</v>
      </c>
      <c r="R12843">
        <f t="shared" si="1402"/>
        <v>0</v>
      </c>
      <c r="S12843">
        <f t="shared" si="1403"/>
        <v>0</v>
      </c>
      <c r="T12843">
        <f t="shared" si="1404"/>
        <v>13</v>
      </c>
      <c r="U12843">
        <f t="shared" si="1405"/>
        <v>0</v>
      </c>
      <c r="V12843" t="str">
        <f t="shared" si="1406"/>
        <v/>
      </c>
    </row>
    <row r="12844" spans="1:22" x14ac:dyDescent="0.2">
      <c r="A12844" t="s">
        <v>32489</v>
      </c>
      <c r="B12844" t="s">
        <v>215</v>
      </c>
      <c r="C12844">
        <v>114920378</v>
      </c>
      <c r="D12844">
        <v>114920450</v>
      </c>
      <c r="E12844">
        <v>73</v>
      </c>
      <c r="F12844" t="s">
        <v>66</v>
      </c>
      <c r="G12844" t="s">
        <v>4763</v>
      </c>
      <c r="H12844" t="s">
        <v>32490</v>
      </c>
      <c r="I12844">
        <v>0</v>
      </c>
      <c r="J12844">
        <v>0</v>
      </c>
      <c r="K12844">
        <v>0</v>
      </c>
      <c r="L12844">
        <v>0</v>
      </c>
      <c r="M12844">
        <v>0</v>
      </c>
      <c r="N12844">
        <v>0</v>
      </c>
      <c r="O12844" t="str">
        <f t="shared" si="1400"/>
        <v/>
      </c>
      <c r="P12844">
        <f>IF(ISERROR(VLOOKUP(G12844,Genes!$A$2:$A$749,1,0)),0,1)</f>
        <v>1</v>
      </c>
      <c r="Q12844">
        <f t="shared" si="1401"/>
        <v>0</v>
      </c>
      <c r="R12844">
        <f t="shared" si="1402"/>
        <v>0</v>
      </c>
      <c r="S12844">
        <f t="shared" si="1403"/>
        <v>0</v>
      </c>
      <c r="T12844">
        <f t="shared" si="1404"/>
        <v>14</v>
      </c>
      <c r="U12844">
        <f t="shared" si="1405"/>
        <v>0</v>
      </c>
      <c r="V12844" t="str">
        <f t="shared" si="1406"/>
        <v/>
      </c>
    </row>
    <row r="12845" spans="1:22" x14ac:dyDescent="0.2">
      <c r="A12845" t="s">
        <v>32491</v>
      </c>
      <c r="B12845" t="s">
        <v>215</v>
      </c>
      <c r="C12845">
        <v>114921338</v>
      </c>
      <c r="D12845">
        <v>114921344</v>
      </c>
      <c r="E12845">
        <v>7</v>
      </c>
      <c r="F12845" t="s">
        <v>66</v>
      </c>
      <c r="G12845" t="s">
        <v>4763</v>
      </c>
      <c r="H12845" t="s">
        <v>32492</v>
      </c>
      <c r="I12845">
        <v>0</v>
      </c>
      <c r="J12845">
        <v>0</v>
      </c>
      <c r="K12845">
        <v>0</v>
      </c>
      <c r="L12845">
        <v>0</v>
      </c>
      <c r="M12845">
        <v>0</v>
      </c>
      <c r="N12845">
        <v>0</v>
      </c>
      <c r="O12845" t="str">
        <f t="shared" si="1400"/>
        <v/>
      </c>
      <c r="P12845">
        <f>IF(ISERROR(VLOOKUP(G12845,Genes!$A$2:$A$749,1,0)),0,1)</f>
        <v>1</v>
      </c>
      <c r="Q12845">
        <f t="shared" si="1401"/>
        <v>0</v>
      </c>
      <c r="R12845">
        <f t="shared" si="1402"/>
        <v>0</v>
      </c>
      <c r="S12845">
        <f t="shared" si="1403"/>
        <v>0</v>
      </c>
      <c r="T12845">
        <f t="shared" si="1404"/>
        <v>15</v>
      </c>
      <c r="U12845">
        <f t="shared" si="1405"/>
        <v>0</v>
      </c>
      <c r="V12845" t="str">
        <f t="shared" si="1406"/>
        <v/>
      </c>
    </row>
    <row r="12846" spans="1:22" x14ac:dyDescent="0.2">
      <c r="A12846" t="s">
        <v>32493</v>
      </c>
      <c r="B12846" t="s">
        <v>215</v>
      </c>
      <c r="C12846">
        <v>114925314</v>
      </c>
      <c r="D12846">
        <v>114925393</v>
      </c>
      <c r="E12846">
        <v>80</v>
      </c>
      <c r="F12846" t="s">
        <v>66</v>
      </c>
      <c r="G12846" t="s">
        <v>4763</v>
      </c>
      <c r="H12846" t="s">
        <v>32494</v>
      </c>
      <c r="I12846">
        <v>0</v>
      </c>
      <c r="J12846">
        <v>0</v>
      </c>
      <c r="K12846">
        <v>0</v>
      </c>
      <c r="L12846">
        <v>0</v>
      </c>
      <c r="M12846">
        <v>0</v>
      </c>
      <c r="N12846">
        <v>0</v>
      </c>
      <c r="O12846" t="str">
        <f t="shared" si="1400"/>
        <v/>
      </c>
      <c r="P12846">
        <f>IF(ISERROR(VLOOKUP(G12846,Genes!$A$2:$A$749,1,0)),0,1)</f>
        <v>1</v>
      </c>
      <c r="Q12846">
        <f t="shared" si="1401"/>
        <v>0</v>
      </c>
      <c r="R12846">
        <f t="shared" si="1402"/>
        <v>0</v>
      </c>
      <c r="S12846">
        <f t="shared" si="1403"/>
        <v>0</v>
      </c>
      <c r="T12846">
        <f t="shared" si="1404"/>
        <v>16</v>
      </c>
      <c r="U12846">
        <f t="shared" si="1405"/>
        <v>0</v>
      </c>
      <c r="V12846" t="str">
        <f t="shared" si="1406"/>
        <v/>
      </c>
    </row>
    <row r="12847" spans="1:22" x14ac:dyDescent="0.2">
      <c r="A12847" t="s">
        <v>32495</v>
      </c>
      <c r="B12847" t="s">
        <v>215</v>
      </c>
      <c r="C12847">
        <v>114925314</v>
      </c>
      <c r="D12847">
        <v>114925731</v>
      </c>
      <c r="E12847">
        <v>418</v>
      </c>
      <c r="F12847" t="s">
        <v>66</v>
      </c>
      <c r="G12847" t="s">
        <v>4763</v>
      </c>
      <c r="H12847" t="s">
        <v>32496</v>
      </c>
      <c r="I12847">
        <v>0</v>
      </c>
      <c r="J12847">
        <v>0</v>
      </c>
      <c r="K12847">
        <v>0</v>
      </c>
      <c r="L12847">
        <v>0</v>
      </c>
      <c r="M12847">
        <v>0</v>
      </c>
      <c r="N12847">
        <v>0</v>
      </c>
      <c r="O12847" t="str">
        <f t="shared" si="1400"/>
        <v/>
      </c>
      <c r="P12847">
        <f>IF(ISERROR(VLOOKUP(G12847,Genes!$A$2:$A$749,1,0)),0,1)</f>
        <v>1</v>
      </c>
      <c r="Q12847">
        <f t="shared" si="1401"/>
        <v>0</v>
      </c>
      <c r="R12847">
        <f t="shared" si="1402"/>
        <v>0</v>
      </c>
      <c r="S12847">
        <f t="shared" si="1403"/>
        <v>0</v>
      </c>
      <c r="T12847">
        <f t="shared" si="1404"/>
        <v>17</v>
      </c>
      <c r="U12847">
        <f t="shared" si="1405"/>
        <v>0</v>
      </c>
      <c r="V12847" t="str">
        <f t="shared" si="1406"/>
        <v/>
      </c>
    </row>
    <row r="12848" spans="1:22" x14ac:dyDescent="0.2">
      <c r="A12848" t="s">
        <v>32497</v>
      </c>
      <c r="B12848" t="s">
        <v>215</v>
      </c>
      <c r="C12848">
        <v>114925317</v>
      </c>
      <c r="D12848">
        <v>114925731</v>
      </c>
      <c r="E12848">
        <v>415</v>
      </c>
      <c r="F12848" t="s">
        <v>66</v>
      </c>
      <c r="G12848" t="s">
        <v>4763</v>
      </c>
      <c r="H12848" t="s">
        <v>32498</v>
      </c>
      <c r="I12848">
        <v>0</v>
      </c>
      <c r="J12848">
        <v>0</v>
      </c>
      <c r="K12848">
        <v>0</v>
      </c>
      <c r="L12848">
        <v>0</v>
      </c>
      <c r="M12848">
        <v>0</v>
      </c>
      <c r="N12848">
        <v>0</v>
      </c>
      <c r="O12848" t="str">
        <f t="shared" si="1400"/>
        <v/>
      </c>
      <c r="P12848">
        <f>IF(ISERROR(VLOOKUP(G12848,Genes!$A$2:$A$749,1,0)),0,1)</f>
        <v>1</v>
      </c>
      <c r="Q12848">
        <f t="shared" si="1401"/>
        <v>0</v>
      </c>
      <c r="R12848">
        <f t="shared" si="1402"/>
        <v>0</v>
      </c>
      <c r="S12848">
        <f t="shared" si="1403"/>
        <v>0</v>
      </c>
      <c r="T12848">
        <f t="shared" si="1404"/>
        <v>18</v>
      </c>
      <c r="U12848">
        <f t="shared" si="1405"/>
        <v>0</v>
      </c>
      <c r="V12848" t="str">
        <f t="shared" si="1406"/>
        <v/>
      </c>
    </row>
    <row r="12849" spans="1:22" x14ac:dyDescent="0.2">
      <c r="A12849" t="s">
        <v>32499</v>
      </c>
      <c r="B12849" t="s">
        <v>215</v>
      </c>
      <c r="C12849">
        <v>114711242</v>
      </c>
      <c r="D12849">
        <v>114711366</v>
      </c>
      <c r="E12849">
        <v>125</v>
      </c>
      <c r="F12849" t="s">
        <v>66</v>
      </c>
      <c r="G12849" t="s">
        <v>4763</v>
      </c>
      <c r="H12849" t="s">
        <v>32500</v>
      </c>
      <c r="I12849">
        <v>0</v>
      </c>
      <c r="J12849">
        <v>0</v>
      </c>
      <c r="K12849">
        <v>0</v>
      </c>
      <c r="L12849">
        <v>0</v>
      </c>
      <c r="M12849">
        <v>0</v>
      </c>
      <c r="N12849">
        <v>0</v>
      </c>
      <c r="O12849" t="str">
        <f t="shared" si="1400"/>
        <v/>
      </c>
      <c r="P12849">
        <f>IF(ISERROR(VLOOKUP(G12849,Genes!$A$2:$A$749,1,0)),0,1)</f>
        <v>1</v>
      </c>
      <c r="Q12849">
        <f t="shared" si="1401"/>
        <v>0</v>
      </c>
      <c r="R12849">
        <f t="shared" si="1402"/>
        <v>0</v>
      </c>
      <c r="S12849">
        <f t="shared" si="1403"/>
        <v>0</v>
      </c>
      <c r="T12849">
        <f t="shared" si="1404"/>
        <v>19</v>
      </c>
      <c r="U12849">
        <f t="shared" si="1405"/>
        <v>0</v>
      </c>
      <c r="V12849" t="str">
        <f t="shared" si="1406"/>
        <v/>
      </c>
    </row>
    <row r="12850" spans="1:22" x14ac:dyDescent="0.2">
      <c r="A12850" t="s">
        <v>32501</v>
      </c>
      <c r="B12850" t="s">
        <v>215</v>
      </c>
      <c r="C12850">
        <v>114724315</v>
      </c>
      <c r="D12850">
        <v>114724383</v>
      </c>
      <c r="E12850">
        <v>69</v>
      </c>
      <c r="F12850" t="s">
        <v>66</v>
      </c>
      <c r="G12850" t="s">
        <v>4763</v>
      </c>
      <c r="H12850" t="s">
        <v>32502</v>
      </c>
      <c r="I12850">
        <v>0</v>
      </c>
      <c r="J12850">
        <v>0</v>
      </c>
      <c r="K12850">
        <v>0</v>
      </c>
      <c r="L12850">
        <v>0</v>
      </c>
      <c r="M12850">
        <v>0</v>
      </c>
      <c r="N12850">
        <v>0</v>
      </c>
      <c r="O12850" t="str">
        <f t="shared" si="1400"/>
        <v/>
      </c>
      <c r="P12850">
        <f>IF(ISERROR(VLOOKUP(G12850,Genes!$A$2:$A$749,1,0)),0,1)</f>
        <v>1</v>
      </c>
      <c r="Q12850">
        <f t="shared" si="1401"/>
        <v>0</v>
      </c>
      <c r="R12850">
        <f t="shared" si="1402"/>
        <v>0</v>
      </c>
      <c r="S12850">
        <f t="shared" si="1403"/>
        <v>0</v>
      </c>
      <c r="T12850">
        <f t="shared" si="1404"/>
        <v>20</v>
      </c>
      <c r="U12850">
        <f t="shared" si="1405"/>
        <v>0</v>
      </c>
      <c r="V12850" t="str">
        <f t="shared" si="1406"/>
        <v/>
      </c>
    </row>
    <row r="12851" spans="1:22" x14ac:dyDescent="0.2">
      <c r="A12851" t="s">
        <v>32503</v>
      </c>
      <c r="B12851" t="s">
        <v>215</v>
      </c>
      <c r="C12851">
        <v>114799784</v>
      </c>
      <c r="D12851">
        <v>114799885</v>
      </c>
      <c r="E12851">
        <v>102</v>
      </c>
      <c r="F12851" t="s">
        <v>66</v>
      </c>
      <c r="G12851" t="s">
        <v>4763</v>
      </c>
      <c r="H12851" t="s">
        <v>32504</v>
      </c>
      <c r="I12851">
        <v>0</v>
      </c>
      <c r="J12851">
        <v>0</v>
      </c>
      <c r="K12851">
        <v>0</v>
      </c>
      <c r="L12851">
        <v>0</v>
      </c>
      <c r="M12851">
        <v>0</v>
      </c>
      <c r="N12851">
        <v>0</v>
      </c>
      <c r="O12851" t="str">
        <f t="shared" si="1400"/>
        <v/>
      </c>
      <c r="P12851">
        <f>IF(ISERROR(VLOOKUP(G12851,Genes!$A$2:$A$749,1,0)),0,1)</f>
        <v>1</v>
      </c>
      <c r="Q12851">
        <f t="shared" si="1401"/>
        <v>0</v>
      </c>
      <c r="R12851">
        <f t="shared" si="1402"/>
        <v>0</v>
      </c>
      <c r="S12851">
        <f t="shared" si="1403"/>
        <v>0</v>
      </c>
      <c r="T12851">
        <f t="shared" si="1404"/>
        <v>21</v>
      </c>
      <c r="U12851">
        <f t="shared" si="1405"/>
        <v>0</v>
      </c>
      <c r="V12851" t="str">
        <f t="shared" si="1406"/>
        <v/>
      </c>
    </row>
    <row r="12852" spans="1:22" x14ac:dyDescent="0.2">
      <c r="A12852" t="s">
        <v>32505</v>
      </c>
      <c r="B12852" t="s">
        <v>215</v>
      </c>
      <c r="C12852">
        <v>114849156</v>
      </c>
      <c r="D12852">
        <v>114849299</v>
      </c>
      <c r="E12852">
        <v>144</v>
      </c>
      <c r="F12852" t="s">
        <v>66</v>
      </c>
      <c r="G12852" t="s">
        <v>4763</v>
      </c>
      <c r="H12852" t="s">
        <v>32506</v>
      </c>
      <c r="I12852">
        <v>0</v>
      </c>
      <c r="J12852">
        <v>0</v>
      </c>
      <c r="K12852">
        <v>0</v>
      </c>
      <c r="L12852">
        <v>0</v>
      </c>
      <c r="M12852">
        <v>0</v>
      </c>
      <c r="N12852">
        <v>0</v>
      </c>
      <c r="O12852" t="str">
        <f t="shared" si="1400"/>
        <v/>
      </c>
      <c r="P12852">
        <f>IF(ISERROR(VLOOKUP(G12852,Genes!$A$2:$A$749,1,0)),0,1)</f>
        <v>1</v>
      </c>
      <c r="Q12852">
        <f t="shared" si="1401"/>
        <v>0</v>
      </c>
      <c r="R12852">
        <f t="shared" si="1402"/>
        <v>0</v>
      </c>
      <c r="S12852">
        <f t="shared" si="1403"/>
        <v>0</v>
      </c>
      <c r="T12852">
        <f t="shared" si="1404"/>
        <v>22</v>
      </c>
      <c r="U12852">
        <f t="shared" si="1405"/>
        <v>0</v>
      </c>
      <c r="V12852" t="str">
        <f t="shared" si="1406"/>
        <v/>
      </c>
    </row>
    <row r="12853" spans="1:22" x14ac:dyDescent="0.2">
      <c r="A12853" t="s">
        <v>32507</v>
      </c>
      <c r="B12853" t="s">
        <v>215</v>
      </c>
      <c r="C12853">
        <v>114849159</v>
      </c>
      <c r="D12853">
        <v>114849299</v>
      </c>
      <c r="E12853">
        <v>141</v>
      </c>
      <c r="F12853" t="s">
        <v>66</v>
      </c>
      <c r="G12853" t="s">
        <v>4763</v>
      </c>
      <c r="H12853" t="s">
        <v>32508</v>
      </c>
      <c r="I12853">
        <v>0</v>
      </c>
      <c r="J12853">
        <v>0</v>
      </c>
      <c r="K12853">
        <v>0</v>
      </c>
      <c r="L12853">
        <v>0</v>
      </c>
      <c r="M12853">
        <v>0</v>
      </c>
      <c r="N12853">
        <v>0</v>
      </c>
      <c r="O12853" t="str">
        <f t="shared" si="1400"/>
        <v/>
      </c>
      <c r="P12853">
        <f>IF(ISERROR(VLOOKUP(G12853,Genes!$A$2:$A$749,1,0)),0,1)</f>
        <v>1</v>
      </c>
      <c r="Q12853">
        <f t="shared" si="1401"/>
        <v>0</v>
      </c>
      <c r="R12853">
        <f t="shared" si="1402"/>
        <v>0</v>
      </c>
      <c r="S12853">
        <f t="shared" si="1403"/>
        <v>0</v>
      </c>
      <c r="T12853">
        <f t="shared" si="1404"/>
        <v>23</v>
      </c>
      <c r="U12853">
        <f t="shared" si="1405"/>
        <v>0</v>
      </c>
      <c r="V12853" t="str">
        <f t="shared" si="1406"/>
        <v/>
      </c>
    </row>
    <row r="12854" spans="1:22" x14ac:dyDescent="0.2">
      <c r="A12854" t="s">
        <v>32509</v>
      </c>
      <c r="B12854" t="s">
        <v>215</v>
      </c>
      <c r="C12854">
        <v>114900943</v>
      </c>
      <c r="D12854">
        <v>114901075</v>
      </c>
      <c r="E12854">
        <v>133</v>
      </c>
      <c r="F12854" t="s">
        <v>66</v>
      </c>
      <c r="G12854" t="s">
        <v>4763</v>
      </c>
      <c r="H12854" t="s">
        <v>32510</v>
      </c>
      <c r="I12854">
        <v>0</v>
      </c>
      <c r="J12854">
        <v>0</v>
      </c>
      <c r="K12854">
        <v>0</v>
      </c>
      <c r="L12854">
        <v>0</v>
      </c>
      <c r="M12854">
        <v>0</v>
      </c>
      <c r="N12854">
        <v>0</v>
      </c>
      <c r="O12854" t="str">
        <f t="shared" si="1400"/>
        <v/>
      </c>
      <c r="P12854">
        <f>IF(ISERROR(VLOOKUP(G12854,Genes!$A$2:$A$749,1,0)),0,1)</f>
        <v>1</v>
      </c>
      <c r="Q12854">
        <f t="shared" si="1401"/>
        <v>0</v>
      </c>
      <c r="R12854">
        <f t="shared" si="1402"/>
        <v>0</v>
      </c>
      <c r="S12854">
        <f t="shared" si="1403"/>
        <v>0</v>
      </c>
      <c r="T12854">
        <f t="shared" si="1404"/>
        <v>24</v>
      </c>
      <c r="U12854">
        <f t="shared" si="1405"/>
        <v>0</v>
      </c>
      <c r="V12854" t="str">
        <f t="shared" si="1406"/>
        <v/>
      </c>
    </row>
    <row r="12855" spans="1:22" x14ac:dyDescent="0.2">
      <c r="A12855" t="s">
        <v>32511</v>
      </c>
      <c r="B12855" t="s">
        <v>215</v>
      </c>
      <c r="C12855">
        <v>114903682</v>
      </c>
      <c r="D12855">
        <v>114903772</v>
      </c>
      <c r="E12855">
        <v>91</v>
      </c>
      <c r="F12855" t="s">
        <v>66</v>
      </c>
      <c r="G12855" t="s">
        <v>4763</v>
      </c>
      <c r="H12855" t="s">
        <v>32512</v>
      </c>
      <c r="I12855">
        <v>0</v>
      </c>
      <c r="J12855">
        <v>0</v>
      </c>
      <c r="K12855">
        <v>0</v>
      </c>
      <c r="L12855">
        <v>0</v>
      </c>
      <c r="M12855">
        <v>0</v>
      </c>
      <c r="N12855">
        <v>0</v>
      </c>
      <c r="O12855" t="str">
        <f t="shared" si="1400"/>
        <v>TCF7L2</v>
      </c>
      <c r="P12855">
        <f>IF(ISERROR(VLOOKUP(G12855,Genes!$A$2:$A$749,1,0)),0,1)</f>
        <v>1</v>
      </c>
      <c r="Q12855">
        <f t="shared" si="1401"/>
        <v>0</v>
      </c>
      <c r="R12855">
        <f t="shared" si="1402"/>
        <v>0</v>
      </c>
      <c r="S12855">
        <f t="shared" si="1403"/>
        <v>0</v>
      </c>
      <c r="T12855">
        <f t="shared" si="1404"/>
        <v>25</v>
      </c>
      <c r="U12855">
        <f t="shared" si="1405"/>
        <v>1</v>
      </c>
      <c r="V12855">
        <f t="shared" si="1406"/>
        <v>0</v>
      </c>
    </row>
    <row r="12856" spans="1:22" x14ac:dyDescent="0.2">
      <c r="A12856" t="s">
        <v>32513</v>
      </c>
      <c r="B12856" t="s">
        <v>192</v>
      </c>
      <c r="C12856">
        <v>14638587</v>
      </c>
      <c r="D12856">
        <v>14638664</v>
      </c>
      <c r="E12856">
        <v>78</v>
      </c>
      <c r="F12856" t="s">
        <v>66</v>
      </c>
      <c r="G12856" t="s">
        <v>4770</v>
      </c>
      <c r="H12856" t="s">
        <v>32514</v>
      </c>
      <c r="I12856">
        <v>0</v>
      </c>
      <c r="J12856">
        <v>0</v>
      </c>
      <c r="K12856">
        <v>0</v>
      </c>
      <c r="L12856">
        <v>0</v>
      </c>
      <c r="M12856">
        <v>0</v>
      </c>
      <c r="N12856">
        <v>0</v>
      </c>
      <c r="O12856" t="str">
        <f t="shared" si="1400"/>
        <v/>
      </c>
      <c r="P12856">
        <f>IF(ISERROR(VLOOKUP(G12856,Genes!$A$2:$A$749,1,0)),0,1)</f>
        <v>1</v>
      </c>
      <c r="Q12856">
        <f t="shared" si="1401"/>
        <v>1</v>
      </c>
      <c r="R12856">
        <f t="shared" si="1402"/>
        <v>0</v>
      </c>
      <c r="S12856">
        <f t="shared" si="1403"/>
        <v>0</v>
      </c>
      <c r="T12856">
        <f t="shared" si="1404"/>
        <v>1</v>
      </c>
      <c r="U12856">
        <f t="shared" si="1405"/>
        <v>0</v>
      </c>
      <c r="V12856" t="str">
        <f t="shared" si="1406"/>
        <v/>
      </c>
    </row>
    <row r="12857" spans="1:22" x14ac:dyDescent="0.2">
      <c r="A12857" t="s">
        <v>32515</v>
      </c>
      <c r="B12857" t="s">
        <v>192</v>
      </c>
      <c r="C12857">
        <v>14674794</v>
      </c>
      <c r="D12857">
        <v>14674909</v>
      </c>
      <c r="E12857">
        <v>116</v>
      </c>
      <c r="F12857" t="s">
        <v>66</v>
      </c>
      <c r="G12857" t="s">
        <v>4770</v>
      </c>
      <c r="H12857" t="s">
        <v>32516</v>
      </c>
      <c r="I12857">
        <v>6</v>
      </c>
      <c r="J12857">
        <v>0</v>
      </c>
      <c r="K12857">
        <v>2</v>
      </c>
      <c r="L12857">
        <v>0</v>
      </c>
      <c r="M12857">
        <v>2</v>
      </c>
      <c r="N12857">
        <v>2</v>
      </c>
      <c r="O12857" t="str">
        <f t="shared" si="1400"/>
        <v/>
      </c>
      <c r="P12857">
        <f>IF(ISERROR(VLOOKUP(G12857,Genes!$A$2:$A$749,1,0)),0,1)</f>
        <v>1</v>
      </c>
      <c r="Q12857">
        <f t="shared" si="1401"/>
        <v>0</v>
      </c>
      <c r="R12857">
        <f t="shared" si="1402"/>
        <v>1</v>
      </c>
      <c r="S12857">
        <f t="shared" si="1403"/>
        <v>1</v>
      </c>
      <c r="T12857">
        <f t="shared" si="1404"/>
        <v>2</v>
      </c>
      <c r="U12857">
        <f t="shared" si="1405"/>
        <v>0</v>
      </c>
      <c r="V12857" t="str">
        <f t="shared" si="1406"/>
        <v/>
      </c>
    </row>
    <row r="12858" spans="1:22" x14ac:dyDescent="0.2">
      <c r="A12858" t="s">
        <v>32517</v>
      </c>
      <c r="B12858" t="s">
        <v>192</v>
      </c>
      <c r="C12858">
        <v>14674994</v>
      </c>
      <c r="D12858">
        <v>14675099</v>
      </c>
      <c r="E12858">
        <v>106</v>
      </c>
      <c r="F12858" t="s">
        <v>66</v>
      </c>
      <c r="G12858" t="s">
        <v>4770</v>
      </c>
      <c r="H12858" t="s">
        <v>32518</v>
      </c>
      <c r="I12858">
        <v>4</v>
      </c>
      <c r="J12858">
        <v>0</v>
      </c>
      <c r="K12858">
        <v>2</v>
      </c>
      <c r="L12858">
        <v>0</v>
      </c>
      <c r="M12858">
        <v>1</v>
      </c>
      <c r="N12858">
        <v>1</v>
      </c>
      <c r="O12858" t="str">
        <f t="shared" si="1400"/>
        <v/>
      </c>
      <c r="P12858">
        <f>IF(ISERROR(VLOOKUP(G12858,Genes!$A$2:$A$749,1,0)),0,1)</f>
        <v>1</v>
      </c>
      <c r="Q12858">
        <f t="shared" si="1401"/>
        <v>0</v>
      </c>
      <c r="R12858">
        <f t="shared" si="1402"/>
        <v>1</v>
      </c>
      <c r="S12858">
        <f t="shared" si="1403"/>
        <v>2</v>
      </c>
      <c r="T12858">
        <f t="shared" si="1404"/>
        <v>3</v>
      </c>
      <c r="U12858">
        <f t="shared" si="1405"/>
        <v>0</v>
      </c>
      <c r="V12858" t="str">
        <f t="shared" si="1406"/>
        <v/>
      </c>
    </row>
    <row r="12859" spans="1:22" x14ac:dyDescent="0.2">
      <c r="A12859" t="s">
        <v>32519</v>
      </c>
      <c r="B12859" t="s">
        <v>192</v>
      </c>
      <c r="C12859">
        <v>14675598</v>
      </c>
      <c r="D12859">
        <v>14675670</v>
      </c>
      <c r="E12859">
        <v>73</v>
      </c>
      <c r="F12859" t="s">
        <v>66</v>
      </c>
      <c r="G12859" t="s">
        <v>4770</v>
      </c>
      <c r="H12859" t="s">
        <v>32520</v>
      </c>
      <c r="I12859">
        <v>4</v>
      </c>
      <c r="J12859">
        <v>0</v>
      </c>
      <c r="K12859">
        <v>2</v>
      </c>
      <c r="L12859">
        <v>0</v>
      </c>
      <c r="M12859">
        <v>1</v>
      </c>
      <c r="N12859">
        <v>1</v>
      </c>
      <c r="O12859" t="str">
        <f t="shared" si="1400"/>
        <v/>
      </c>
      <c r="P12859">
        <f>IF(ISERROR(VLOOKUP(G12859,Genes!$A$2:$A$749,1,0)),0,1)</f>
        <v>1</v>
      </c>
      <c r="Q12859">
        <f t="shared" si="1401"/>
        <v>0</v>
      </c>
      <c r="R12859">
        <f t="shared" si="1402"/>
        <v>1</v>
      </c>
      <c r="S12859">
        <f t="shared" si="1403"/>
        <v>3</v>
      </c>
      <c r="T12859">
        <f t="shared" si="1404"/>
        <v>4</v>
      </c>
      <c r="U12859">
        <f t="shared" si="1405"/>
        <v>0</v>
      </c>
      <c r="V12859" t="str">
        <f t="shared" si="1406"/>
        <v/>
      </c>
    </row>
    <row r="12860" spans="1:22" x14ac:dyDescent="0.2">
      <c r="A12860" t="s">
        <v>32521</v>
      </c>
      <c r="B12860" t="s">
        <v>192</v>
      </c>
      <c r="C12860">
        <v>14675761</v>
      </c>
      <c r="D12860">
        <v>14675804</v>
      </c>
      <c r="E12860">
        <v>44</v>
      </c>
      <c r="F12860" t="s">
        <v>66</v>
      </c>
      <c r="G12860" t="s">
        <v>4770</v>
      </c>
      <c r="H12860" t="s">
        <v>32522</v>
      </c>
      <c r="I12860">
        <v>6</v>
      </c>
      <c r="J12860">
        <v>2</v>
      </c>
      <c r="K12860">
        <v>0</v>
      </c>
      <c r="L12860">
        <v>0</v>
      </c>
      <c r="M12860">
        <v>2</v>
      </c>
      <c r="N12860">
        <v>2</v>
      </c>
      <c r="O12860" t="str">
        <f t="shared" si="1400"/>
        <v/>
      </c>
      <c r="P12860">
        <f>IF(ISERROR(VLOOKUP(G12860,Genes!$A$2:$A$749,1,0)),0,1)</f>
        <v>1</v>
      </c>
      <c r="Q12860">
        <f t="shared" si="1401"/>
        <v>0</v>
      </c>
      <c r="R12860">
        <f t="shared" si="1402"/>
        <v>1</v>
      </c>
      <c r="S12860">
        <f t="shared" si="1403"/>
        <v>4</v>
      </c>
      <c r="T12860">
        <f t="shared" si="1404"/>
        <v>5</v>
      </c>
      <c r="U12860">
        <f t="shared" si="1405"/>
        <v>0</v>
      </c>
      <c r="V12860" t="str">
        <f t="shared" si="1406"/>
        <v/>
      </c>
    </row>
    <row r="12861" spans="1:22" x14ac:dyDescent="0.2">
      <c r="A12861" t="s">
        <v>32523</v>
      </c>
      <c r="B12861" t="s">
        <v>192</v>
      </c>
      <c r="C12861">
        <v>14675878</v>
      </c>
      <c r="D12861">
        <v>14675935</v>
      </c>
      <c r="E12861">
        <v>58</v>
      </c>
      <c r="F12861" t="s">
        <v>66</v>
      </c>
      <c r="G12861" t="s">
        <v>4770</v>
      </c>
      <c r="H12861" t="s">
        <v>32524</v>
      </c>
      <c r="I12861">
        <v>6</v>
      </c>
      <c r="J12861">
        <v>2</v>
      </c>
      <c r="K12861">
        <v>0</v>
      </c>
      <c r="L12861">
        <v>0</v>
      </c>
      <c r="M12861">
        <v>2</v>
      </c>
      <c r="N12861">
        <v>2</v>
      </c>
      <c r="O12861" t="str">
        <f t="shared" si="1400"/>
        <v/>
      </c>
      <c r="P12861">
        <f>IF(ISERROR(VLOOKUP(G12861,Genes!$A$2:$A$749,1,0)),0,1)</f>
        <v>1</v>
      </c>
      <c r="Q12861">
        <f t="shared" si="1401"/>
        <v>0</v>
      </c>
      <c r="R12861">
        <f t="shared" si="1402"/>
        <v>1</v>
      </c>
      <c r="S12861">
        <f t="shared" si="1403"/>
        <v>5</v>
      </c>
      <c r="T12861">
        <f t="shared" si="1404"/>
        <v>6</v>
      </c>
      <c r="U12861">
        <f t="shared" si="1405"/>
        <v>0</v>
      </c>
      <c r="V12861" t="str">
        <f t="shared" si="1406"/>
        <v/>
      </c>
    </row>
    <row r="12862" spans="1:22" x14ac:dyDescent="0.2">
      <c r="A12862" t="s">
        <v>32525</v>
      </c>
      <c r="B12862" t="s">
        <v>192</v>
      </c>
      <c r="C12862">
        <v>14676014</v>
      </c>
      <c r="D12862">
        <v>14676102</v>
      </c>
      <c r="E12862">
        <v>89</v>
      </c>
      <c r="F12862" t="s">
        <v>66</v>
      </c>
      <c r="G12862" t="s">
        <v>4770</v>
      </c>
      <c r="H12862" t="s">
        <v>32526</v>
      </c>
      <c r="I12862">
        <v>4</v>
      </c>
      <c r="J12862">
        <v>0</v>
      </c>
      <c r="K12862">
        <v>2</v>
      </c>
      <c r="L12862">
        <v>0</v>
      </c>
      <c r="M12862">
        <v>1</v>
      </c>
      <c r="N12862">
        <v>1</v>
      </c>
      <c r="O12862" t="str">
        <f t="shared" si="1400"/>
        <v/>
      </c>
      <c r="P12862">
        <f>IF(ISERROR(VLOOKUP(G12862,Genes!$A$2:$A$749,1,0)),0,1)</f>
        <v>1</v>
      </c>
      <c r="Q12862">
        <f t="shared" si="1401"/>
        <v>0</v>
      </c>
      <c r="R12862">
        <f t="shared" si="1402"/>
        <v>1</v>
      </c>
      <c r="S12862">
        <f t="shared" si="1403"/>
        <v>6</v>
      </c>
      <c r="T12862">
        <f t="shared" si="1404"/>
        <v>7</v>
      </c>
      <c r="U12862">
        <f t="shared" si="1405"/>
        <v>0</v>
      </c>
      <c r="V12862" t="str">
        <f t="shared" si="1406"/>
        <v/>
      </c>
    </row>
    <row r="12863" spans="1:22" x14ac:dyDescent="0.2">
      <c r="A12863" t="s">
        <v>32527</v>
      </c>
      <c r="B12863" t="s">
        <v>192</v>
      </c>
      <c r="C12863">
        <v>14676430</v>
      </c>
      <c r="D12863">
        <v>14676475</v>
      </c>
      <c r="E12863">
        <v>46</v>
      </c>
      <c r="F12863" t="s">
        <v>66</v>
      </c>
      <c r="G12863" t="s">
        <v>4770</v>
      </c>
      <c r="H12863" t="s">
        <v>32528</v>
      </c>
      <c r="I12863">
        <v>4</v>
      </c>
      <c r="J12863">
        <v>2</v>
      </c>
      <c r="K12863">
        <v>0</v>
      </c>
      <c r="L12863">
        <v>0</v>
      </c>
      <c r="M12863">
        <v>1</v>
      </c>
      <c r="N12863">
        <v>1</v>
      </c>
      <c r="O12863" t="str">
        <f t="shared" si="1400"/>
        <v/>
      </c>
      <c r="P12863">
        <f>IF(ISERROR(VLOOKUP(G12863,Genes!$A$2:$A$749,1,0)),0,1)</f>
        <v>1</v>
      </c>
      <c r="Q12863">
        <f t="shared" si="1401"/>
        <v>0</v>
      </c>
      <c r="R12863">
        <f t="shared" si="1402"/>
        <v>1</v>
      </c>
      <c r="S12863">
        <f t="shared" si="1403"/>
        <v>7</v>
      </c>
      <c r="T12863">
        <f t="shared" si="1404"/>
        <v>8</v>
      </c>
      <c r="U12863">
        <f t="shared" si="1405"/>
        <v>0</v>
      </c>
      <c r="V12863" t="str">
        <f t="shared" si="1406"/>
        <v/>
      </c>
    </row>
    <row r="12864" spans="1:22" x14ac:dyDescent="0.2">
      <c r="A12864" t="s">
        <v>32529</v>
      </c>
      <c r="B12864" t="s">
        <v>192</v>
      </c>
      <c r="C12864">
        <v>14676556</v>
      </c>
      <c r="D12864">
        <v>14676683</v>
      </c>
      <c r="E12864">
        <v>128</v>
      </c>
      <c r="F12864" t="s">
        <v>66</v>
      </c>
      <c r="G12864" t="s">
        <v>4770</v>
      </c>
      <c r="H12864" t="s">
        <v>32530</v>
      </c>
      <c r="I12864">
        <v>5</v>
      </c>
      <c r="J12864">
        <v>1</v>
      </c>
      <c r="K12864">
        <v>2</v>
      </c>
      <c r="L12864">
        <v>0</v>
      </c>
      <c r="M12864">
        <v>1</v>
      </c>
      <c r="N12864">
        <v>1</v>
      </c>
      <c r="O12864" t="str">
        <f t="shared" si="1400"/>
        <v/>
      </c>
      <c r="P12864">
        <f>IF(ISERROR(VLOOKUP(G12864,Genes!$A$2:$A$749,1,0)),0,1)</f>
        <v>1</v>
      </c>
      <c r="Q12864">
        <f t="shared" si="1401"/>
        <v>0</v>
      </c>
      <c r="R12864">
        <f t="shared" si="1402"/>
        <v>1</v>
      </c>
      <c r="S12864">
        <f t="shared" si="1403"/>
        <v>8</v>
      </c>
      <c r="T12864">
        <f t="shared" si="1404"/>
        <v>9</v>
      </c>
      <c r="U12864">
        <f t="shared" si="1405"/>
        <v>0</v>
      </c>
      <c r="V12864" t="str">
        <f t="shared" si="1406"/>
        <v/>
      </c>
    </row>
    <row r="12865" spans="1:22" x14ac:dyDescent="0.2">
      <c r="A12865" t="s">
        <v>32531</v>
      </c>
      <c r="B12865" t="s">
        <v>192</v>
      </c>
      <c r="C12865">
        <v>14640509</v>
      </c>
      <c r="D12865">
        <v>14640523</v>
      </c>
      <c r="E12865">
        <v>15</v>
      </c>
      <c r="F12865" t="s">
        <v>66</v>
      </c>
      <c r="G12865" t="s">
        <v>4770</v>
      </c>
      <c r="H12865" t="s">
        <v>32532</v>
      </c>
      <c r="I12865">
        <v>2</v>
      </c>
      <c r="J12865">
        <v>2</v>
      </c>
      <c r="K12865">
        <v>0</v>
      </c>
      <c r="L12865">
        <v>0</v>
      </c>
      <c r="M12865">
        <v>0</v>
      </c>
      <c r="N12865">
        <v>0</v>
      </c>
      <c r="O12865" t="str">
        <f t="shared" si="1400"/>
        <v/>
      </c>
      <c r="P12865">
        <f>IF(ISERROR(VLOOKUP(G12865,Genes!$A$2:$A$749,1,0)),0,1)</f>
        <v>1</v>
      </c>
      <c r="Q12865">
        <f t="shared" si="1401"/>
        <v>0</v>
      </c>
      <c r="R12865">
        <f t="shared" si="1402"/>
        <v>1</v>
      </c>
      <c r="S12865">
        <f t="shared" si="1403"/>
        <v>9</v>
      </c>
      <c r="T12865">
        <f t="shared" si="1404"/>
        <v>10</v>
      </c>
      <c r="U12865">
        <f t="shared" si="1405"/>
        <v>0</v>
      </c>
      <c r="V12865" t="str">
        <f t="shared" si="1406"/>
        <v/>
      </c>
    </row>
    <row r="12866" spans="1:22" x14ac:dyDescent="0.2">
      <c r="A12866" t="s">
        <v>32533</v>
      </c>
      <c r="B12866" t="s">
        <v>192</v>
      </c>
      <c r="C12866">
        <v>14655926</v>
      </c>
      <c r="D12866">
        <v>14655992</v>
      </c>
      <c r="E12866">
        <v>67</v>
      </c>
      <c r="F12866" t="s">
        <v>66</v>
      </c>
      <c r="G12866" t="s">
        <v>4770</v>
      </c>
      <c r="H12866" t="s">
        <v>32534</v>
      </c>
      <c r="I12866">
        <v>2</v>
      </c>
      <c r="J12866">
        <v>1</v>
      </c>
      <c r="K12866">
        <v>0</v>
      </c>
      <c r="L12866">
        <v>1</v>
      </c>
      <c r="M12866">
        <v>0</v>
      </c>
      <c r="N12866">
        <v>0</v>
      </c>
      <c r="O12866" t="str">
        <f t="shared" ref="O12866:O12929" si="1407">IF(U12866=1,G12866,"")</f>
        <v/>
      </c>
      <c r="P12866">
        <f>IF(ISERROR(VLOOKUP(G12866,Genes!$A$2:$A$749,1,0)),0,1)</f>
        <v>1</v>
      </c>
      <c r="Q12866">
        <f t="shared" ref="Q12866:Q12929" si="1408">IF(G12866&lt;&gt;G12865,1,0)</f>
        <v>0</v>
      </c>
      <c r="R12866">
        <f t="shared" ref="R12866:R12929" si="1409">IF(I12866=0,0,1)</f>
        <v>1</v>
      </c>
      <c r="S12866">
        <f t="shared" ref="S12866:S12929" si="1410">IF(Q12866=1,R12866,S12865+R12866)</f>
        <v>10</v>
      </c>
      <c r="T12866">
        <f t="shared" ref="T12866:T12929" si="1411">IF(Q12866=1,1,T12865+1)</f>
        <v>11</v>
      </c>
      <c r="U12866">
        <f t="shared" ref="U12866:U12929" si="1412">IF(G12866&lt;&gt;G12867,1,0)</f>
        <v>0</v>
      </c>
      <c r="V12866" t="str">
        <f t="shared" ref="V12866:V12929" si="1413">IF(U12866=1,S12866/T12866,"")</f>
        <v/>
      </c>
    </row>
    <row r="12867" spans="1:22" x14ac:dyDescent="0.2">
      <c r="A12867" t="s">
        <v>32535</v>
      </c>
      <c r="B12867" t="s">
        <v>192</v>
      </c>
      <c r="C12867">
        <v>14655933</v>
      </c>
      <c r="D12867">
        <v>14655992</v>
      </c>
      <c r="E12867">
        <v>60</v>
      </c>
      <c r="F12867" t="s">
        <v>66</v>
      </c>
      <c r="G12867" t="s">
        <v>4770</v>
      </c>
      <c r="H12867" t="s">
        <v>32536</v>
      </c>
      <c r="I12867">
        <v>2</v>
      </c>
      <c r="J12867">
        <v>2</v>
      </c>
      <c r="K12867">
        <v>0</v>
      </c>
      <c r="L12867">
        <v>0</v>
      </c>
      <c r="M12867">
        <v>0</v>
      </c>
      <c r="N12867">
        <v>0</v>
      </c>
      <c r="O12867" t="str">
        <f t="shared" si="1407"/>
        <v/>
      </c>
      <c r="P12867">
        <f>IF(ISERROR(VLOOKUP(G12867,Genes!$A$2:$A$749,1,0)),0,1)</f>
        <v>1</v>
      </c>
      <c r="Q12867">
        <f t="shared" si="1408"/>
        <v>0</v>
      </c>
      <c r="R12867">
        <f t="shared" si="1409"/>
        <v>1</v>
      </c>
      <c r="S12867">
        <f t="shared" si="1410"/>
        <v>11</v>
      </c>
      <c r="T12867">
        <f t="shared" si="1411"/>
        <v>12</v>
      </c>
      <c r="U12867">
        <f t="shared" si="1412"/>
        <v>0</v>
      </c>
      <c r="V12867" t="str">
        <f t="shared" si="1413"/>
        <v/>
      </c>
    </row>
    <row r="12868" spans="1:22" x14ac:dyDescent="0.2">
      <c r="A12868" t="s">
        <v>32537</v>
      </c>
      <c r="B12868" t="s">
        <v>192</v>
      </c>
      <c r="C12868">
        <v>14673337</v>
      </c>
      <c r="D12868">
        <v>14673387</v>
      </c>
      <c r="E12868">
        <v>51</v>
      </c>
      <c r="F12868" t="s">
        <v>66</v>
      </c>
      <c r="G12868" t="s">
        <v>4770</v>
      </c>
      <c r="H12868" t="s">
        <v>32538</v>
      </c>
      <c r="I12868">
        <v>2</v>
      </c>
      <c r="J12868">
        <v>2</v>
      </c>
      <c r="K12868">
        <v>0</v>
      </c>
      <c r="L12868">
        <v>0</v>
      </c>
      <c r="M12868">
        <v>0</v>
      </c>
      <c r="N12868">
        <v>0</v>
      </c>
      <c r="O12868" t="str">
        <f t="shared" si="1407"/>
        <v/>
      </c>
      <c r="P12868">
        <f>IF(ISERROR(VLOOKUP(G12868,Genes!$A$2:$A$749,1,0)),0,1)</f>
        <v>1</v>
      </c>
      <c r="Q12868">
        <f t="shared" si="1408"/>
        <v>0</v>
      </c>
      <c r="R12868">
        <f t="shared" si="1409"/>
        <v>1</v>
      </c>
      <c r="S12868">
        <f t="shared" si="1410"/>
        <v>12</v>
      </c>
      <c r="T12868">
        <f t="shared" si="1411"/>
        <v>13</v>
      </c>
      <c r="U12868">
        <f t="shared" si="1412"/>
        <v>0</v>
      </c>
      <c r="V12868" t="str">
        <f t="shared" si="1413"/>
        <v/>
      </c>
    </row>
    <row r="12869" spans="1:22" x14ac:dyDescent="0.2">
      <c r="A12869" t="s">
        <v>32539</v>
      </c>
      <c r="B12869" t="s">
        <v>192</v>
      </c>
      <c r="C12869">
        <v>14673986</v>
      </c>
      <c r="D12869">
        <v>14674069</v>
      </c>
      <c r="E12869">
        <v>84</v>
      </c>
      <c r="F12869" t="s">
        <v>66</v>
      </c>
      <c r="G12869" t="s">
        <v>4770</v>
      </c>
      <c r="H12869" t="s">
        <v>32540</v>
      </c>
      <c r="I12869">
        <v>2</v>
      </c>
      <c r="J12869">
        <v>1</v>
      </c>
      <c r="K12869">
        <v>0</v>
      </c>
      <c r="L12869">
        <v>1</v>
      </c>
      <c r="M12869">
        <v>0</v>
      </c>
      <c r="N12869">
        <v>0</v>
      </c>
      <c r="O12869" t="str">
        <f t="shared" si="1407"/>
        <v/>
      </c>
      <c r="P12869">
        <f>IF(ISERROR(VLOOKUP(G12869,Genes!$A$2:$A$749,1,0)),0,1)</f>
        <v>1</v>
      </c>
      <c r="Q12869">
        <f t="shared" si="1408"/>
        <v>0</v>
      </c>
      <c r="R12869">
        <f t="shared" si="1409"/>
        <v>1</v>
      </c>
      <c r="S12869">
        <f t="shared" si="1410"/>
        <v>13</v>
      </c>
      <c r="T12869">
        <f t="shared" si="1411"/>
        <v>14</v>
      </c>
      <c r="U12869">
        <f t="shared" si="1412"/>
        <v>0</v>
      </c>
      <c r="V12869" t="str">
        <f t="shared" si="1413"/>
        <v/>
      </c>
    </row>
    <row r="12870" spans="1:22" x14ac:dyDescent="0.2">
      <c r="A12870" t="s">
        <v>32541</v>
      </c>
      <c r="B12870" t="s">
        <v>192</v>
      </c>
      <c r="C12870">
        <v>14674018</v>
      </c>
      <c r="D12870">
        <v>14674069</v>
      </c>
      <c r="E12870">
        <v>52</v>
      </c>
      <c r="F12870" t="s">
        <v>66</v>
      </c>
      <c r="G12870" t="s">
        <v>4770</v>
      </c>
      <c r="H12870" t="s">
        <v>32542</v>
      </c>
      <c r="I12870">
        <v>2</v>
      </c>
      <c r="J12870">
        <v>2</v>
      </c>
      <c r="K12870">
        <v>0</v>
      </c>
      <c r="L12870">
        <v>0</v>
      </c>
      <c r="M12870">
        <v>0</v>
      </c>
      <c r="N12870">
        <v>0</v>
      </c>
      <c r="O12870" t="str">
        <f t="shared" si="1407"/>
        <v/>
      </c>
      <c r="P12870">
        <f>IF(ISERROR(VLOOKUP(G12870,Genes!$A$2:$A$749,1,0)),0,1)</f>
        <v>1</v>
      </c>
      <c r="Q12870">
        <f t="shared" si="1408"/>
        <v>0</v>
      </c>
      <c r="R12870">
        <f t="shared" si="1409"/>
        <v>1</v>
      </c>
      <c r="S12870">
        <f t="shared" si="1410"/>
        <v>14</v>
      </c>
      <c r="T12870">
        <f t="shared" si="1411"/>
        <v>15</v>
      </c>
      <c r="U12870">
        <f t="shared" si="1412"/>
        <v>0</v>
      </c>
      <c r="V12870" t="str">
        <f t="shared" si="1413"/>
        <v/>
      </c>
    </row>
    <row r="12871" spans="1:22" x14ac:dyDescent="0.2">
      <c r="A12871" t="s">
        <v>32543</v>
      </c>
      <c r="B12871" t="s">
        <v>192</v>
      </c>
      <c r="C12871">
        <v>14674470</v>
      </c>
      <c r="D12871">
        <v>14674514</v>
      </c>
      <c r="E12871">
        <v>45</v>
      </c>
      <c r="F12871" t="s">
        <v>66</v>
      </c>
      <c r="G12871" t="s">
        <v>4770</v>
      </c>
      <c r="H12871" t="s">
        <v>32544</v>
      </c>
      <c r="I12871">
        <v>4</v>
      </c>
      <c r="J12871">
        <v>2</v>
      </c>
      <c r="K12871">
        <v>0</v>
      </c>
      <c r="L12871">
        <v>0</v>
      </c>
      <c r="M12871">
        <v>1</v>
      </c>
      <c r="N12871">
        <v>1</v>
      </c>
      <c r="O12871" t="str">
        <f t="shared" si="1407"/>
        <v/>
      </c>
      <c r="P12871">
        <f>IF(ISERROR(VLOOKUP(G12871,Genes!$A$2:$A$749,1,0)),0,1)</f>
        <v>1</v>
      </c>
      <c r="Q12871">
        <f t="shared" si="1408"/>
        <v>0</v>
      </c>
      <c r="R12871">
        <f t="shared" si="1409"/>
        <v>1</v>
      </c>
      <c r="S12871">
        <f t="shared" si="1410"/>
        <v>15</v>
      </c>
      <c r="T12871">
        <f t="shared" si="1411"/>
        <v>16</v>
      </c>
      <c r="U12871">
        <f t="shared" si="1412"/>
        <v>0</v>
      </c>
      <c r="V12871" t="str">
        <f t="shared" si="1413"/>
        <v/>
      </c>
    </row>
    <row r="12872" spans="1:22" x14ac:dyDescent="0.2">
      <c r="A12872" t="s">
        <v>32545</v>
      </c>
      <c r="B12872" t="s">
        <v>192</v>
      </c>
      <c r="C12872">
        <v>14674612</v>
      </c>
      <c r="D12872">
        <v>14674715</v>
      </c>
      <c r="E12872">
        <v>104</v>
      </c>
      <c r="F12872" t="s">
        <v>66</v>
      </c>
      <c r="G12872" t="s">
        <v>4770</v>
      </c>
      <c r="H12872" t="s">
        <v>32546</v>
      </c>
      <c r="I12872">
        <v>6</v>
      </c>
      <c r="J12872">
        <v>0</v>
      </c>
      <c r="K12872">
        <v>2</v>
      </c>
      <c r="L12872">
        <v>0</v>
      </c>
      <c r="M12872">
        <v>2</v>
      </c>
      <c r="N12872">
        <v>2</v>
      </c>
      <c r="O12872" t="str">
        <f t="shared" si="1407"/>
        <v>TECR</v>
      </c>
      <c r="P12872">
        <f>IF(ISERROR(VLOOKUP(G12872,Genes!$A$2:$A$749,1,0)),0,1)</f>
        <v>1</v>
      </c>
      <c r="Q12872">
        <f t="shared" si="1408"/>
        <v>0</v>
      </c>
      <c r="R12872">
        <f t="shared" si="1409"/>
        <v>1</v>
      </c>
      <c r="S12872">
        <f t="shared" si="1410"/>
        <v>16</v>
      </c>
      <c r="T12872">
        <f t="shared" si="1411"/>
        <v>17</v>
      </c>
      <c r="U12872">
        <f t="shared" si="1412"/>
        <v>1</v>
      </c>
      <c r="V12872">
        <f t="shared" si="1413"/>
        <v>0.94117647058823528</v>
      </c>
    </row>
    <row r="12873" spans="1:22" x14ac:dyDescent="0.2">
      <c r="A12873" t="s">
        <v>32547</v>
      </c>
      <c r="B12873" t="s">
        <v>288</v>
      </c>
      <c r="C12873">
        <v>10419805</v>
      </c>
      <c r="D12873">
        <v>10420095</v>
      </c>
      <c r="E12873">
        <v>291</v>
      </c>
      <c r="F12873" t="s">
        <v>74</v>
      </c>
      <c r="G12873" t="s">
        <v>4777</v>
      </c>
      <c r="H12873" t="s">
        <v>32548</v>
      </c>
      <c r="I12873">
        <v>2</v>
      </c>
      <c r="J12873">
        <v>0</v>
      </c>
      <c r="K12873">
        <v>0</v>
      </c>
      <c r="L12873">
        <v>0</v>
      </c>
      <c r="M12873">
        <v>1</v>
      </c>
      <c r="N12873">
        <v>1</v>
      </c>
      <c r="O12873" t="str">
        <f t="shared" si="1407"/>
        <v/>
      </c>
      <c r="P12873">
        <f>IF(ISERROR(VLOOKUP(G12873,Genes!$A$2:$A$749,1,0)),0,1)</f>
        <v>1</v>
      </c>
      <c r="Q12873">
        <f t="shared" si="1408"/>
        <v>1</v>
      </c>
      <c r="R12873">
        <f t="shared" si="1409"/>
        <v>1</v>
      </c>
      <c r="S12873">
        <f t="shared" si="1410"/>
        <v>1</v>
      </c>
      <c r="T12873">
        <f t="shared" si="1411"/>
        <v>1</v>
      </c>
      <c r="U12873">
        <f t="shared" si="1412"/>
        <v>0</v>
      </c>
      <c r="V12873" t="str">
        <f t="shared" si="1413"/>
        <v/>
      </c>
    </row>
    <row r="12874" spans="1:22" x14ac:dyDescent="0.2">
      <c r="A12874" t="s">
        <v>32549</v>
      </c>
      <c r="B12874" t="s">
        <v>288</v>
      </c>
      <c r="C12874">
        <v>10407026</v>
      </c>
      <c r="D12874">
        <v>10407077</v>
      </c>
      <c r="E12874">
        <v>52</v>
      </c>
      <c r="F12874" t="s">
        <v>74</v>
      </c>
      <c r="G12874" t="s">
        <v>4777</v>
      </c>
      <c r="H12874" t="s">
        <v>32550</v>
      </c>
      <c r="I12874">
        <v>2</v>
      </c>
      <c r="J12874">
        <v>2</v>
      </c>
      <c r="K12874">
        <v>0</v>
      </c>
      <c r="L12874">
        <v>0</v>
      </c>
      <c r="M12874">
        <v>0</v>
      </c>
      <c r="N12874">
        <v>0</v>
      </c>
      <c r="O12874" t="str">
        <f t="shared" si="1407"/>
        <v/>
      </c>
      <c r="P12874">
        <f>IF(ISERROR(VLOOKUP(G12874,Genes!$A$2:$A$749,1,0)),0,1)</f>
        <v>1</v>
      </c>
      <c r="Q12874">
        <f t="shared" si="1408"/>
        <v>0</v>
      </c>
      <c r="R12874">
        <f t="shared" si="1409"/>
        <v>1</v>
      </c>
      <c r="S12874">
        <f t="shared" si="1410"/>
        <v>2</v>
      </c>
      <c r="T12874">
        <f t="shared" si="1411"/>
        <v>2</v>
      </c>
      <c r="U12874">
        <f t="shared" si="1412"/>
        <v>0</v>
      </c>
      <c r="V12874" t="str">
        <f t="shared" si="1413"/>
        <v/>
      </c>
    </row>
    <row r="12875" spans="1:22" x14ac:dyDescent="0.2">
      <c r="A12875" t="s">
        <v>32551</v>
      </c>
      <c r="B12875" t="s">
        <v>288</v>
      </c>
      <c r="C12875">
        <v>10404741</v>
      </c>
      <c r="D12875">
        <v>10404972</v>
      </c>
      <c r="E12875">
        <v>232</v>
      </c>
      <c r="F12875" t="s">
        <v>74</v>
      </c>
      <c r="G12875" t="s">
        <v>4777</v>
      </c>
      <c r="H12875" t="s">
        <v>32552</v>
      </c>
      <c r="I12875">
        <v>3</v>
      </c>
      <c r="J12875">
        <v>1</v>
      </c>
      <c r="K12875">
        <v>2</v>
      </c>
      <c r="L12875">
        <v>0</v>
      </c>
      <c r="M12875">
        <v>0</v>
      </c>
      <c r="N12875">
        <v>0</v>
      </c>
      <c r="O12875" t="str">
        <f t="shared" si="1407"/>
        <v/>
      </c>
      <c r="P12875">
        <f>IF(ISERROR(VLOOKUP(G12875,Genes!$A$2:$A$749,1,0)),0,1)</f>
        <v>1</v>
      </c>
      <c r="Q12875">
        <f t="shared" si="1408"/>
        <v>0</v>
      </c>
      <c r="R12875">
        <f t="shared" si="1409"/>
        <v>1</v>
      </c>
      <c r="S12875">
        <f t="shared" si="1410"/>
        <v>3</v>
      </c>
      <c r="T12875">
        <f t="shared" si="1411"/>
        <v>3</v>
      </c>
      <c r="U12875">
        <f t="shared" si="1412"/>
        <v>0</v>
      </c>
      <c r="V12875" t="str">
        <f t="shared" si="1413"/>
        <v/>
      </c>
    </row>
    <row r="12876" spans="1:22" x14ac:dyDescent="0.2">
      <c r="A12876" t="s">
        <v>32553</v>
      </c>
      <c r="B12876" t="s">
        <v>288</v>
      </c>
      <c r="C12876">
        <v>10402725</v>
      </c>
      <c r="D12876">
        <v>10402843</v>
      </c>
      <c r="E12876">
        <v>119</v>
      </c>
      <c r="F12876" t="s">
        <v>74</v>
      </c>
      <c r="G12876" t="s">
        <v>4777</v>
      </c>
      <c r="H12876" t="s">
        <v>32554</v>
      </c>
      <c r="I12876">
        <v>2</v>
      </c>
      <c r="J12876">
        <v>0</v>
      </c>
      <c r="K12876">
        <v>2</v>
      </c>
      <c r="L12876">
        <v>0</v>
      </c>
      <c r="M12876">
        <v>0</v>
      </c>
      <c r="N12876">
        <v>0</v>
      </c>
      <c r="O12876" t="str">
        <f t="shared" si="1407"/>
        <v/>
      </c>
      <c r="P12876">
        <f>IF(ISERROR(VLOOKUP(G12876,Genes!$A$2:$A$749,1,0)),0,1)</f>
        <v>1</v>
      </c>
      <c r="Q12876">
        <f t="shared" si="1408"/>
        <v>0</v>
      </c>
      <c r="R12876">
        <f t="shared" si="1409"/>
        <v>1</v>
      </c>
      <c r="S12876">
        <f t="shared" si="1410"/>
        <v>4</v>
      </c>
      <c r="T12876">
        <f t="shared" si="1411"/>
        <v>4</v>
      </c>
      <c r="U12876">
        <f t="shared" si="1412"/>
        <v>0</v>
      </c>
      <c r="V12876" t="str">
        <f t="shared" si="1413"/>
        <v/>
      </c>
    </row>
    <row r="12877" spans="1:22" x14ac:dyDescent="0.2">
      <c r="A12877" t="s">
        <v>32555</v>
      </c>
      <c r="B12877" t="s">
        <v>288</v>
      </c>
      <c r="C12877">
        <v>10400681</v>
      </c>
      <c r="D12877">
        <v>10400822</v>
      </c>
      <c r="E12877">
        <v>142</v>
      </c>
      <c r="F12877" t="s">
        <v>74</v>
      </c>
      <c r="G12877" t="s">
        <v>4777</v>
      </c>
      <c r="H12877" t="s">
        <v>32556</v>
      </c>
      <c r="I12877">
        <v>4</v>
      </c>
      <c r="J12877">
        <v>1</v>
      </c>
      <c r="K12877">
        <v>2</v>
      </c>
      <c r="L12877">
        <v>0</v>
      </c>
      <c r="M12877">
        <v>0</v>
      </c>
      <c r="N12877">
        <v>1</v>
      </c>
      <c r="O12877" t="str">
        <f t="shared" si="1407"/>
        <v/>
      </c>
      <c r="P12877">
        <f>IF(ISERROR(VLOOKUP(G12877,Genes!$A$2:$A$749,1,0)),0,1)</f>
        <v>1</v>
      </c>
      <c r="Q12877">
        <f t="shared" si="1408"/>
        <v>0</v>
      </c>
      <c r="R12877">
        <f t="shared" si="1409"/>
        <v>1</v>
      </c>
      <c r="S12877">
        <f t="shared" si="1410"/>
        <v>5</v>
      </c>
      <c r="T12877">
        <f t="shared" si="1411"/>
        <v>5</v>
      </c>
      <c r="U12877">
        <f t="shared" si="1412"/>
        <v>0</v>
      </c>
      <c r="V12877" t="str">
        <f t="shared" si="1413"/>
        <v/>
      </c>
    </row>
    <row r="12878" spans="1:22" x14ac:dyDescent="0.2">
      <c r="A12878" t="s">
        <v>32557</v>
      </c>
      <c r="B12878" t="s">
        <v>288</v>
      </c>
      <c r="C12878">
        <v>10398650</v>
      </c>
      <c r="D12878">
        <v>10398938</v>
      </c>
      <c r="E12878">
        <v>289</v>
      </c>
      <c r="F12878" t="s">
        <v>74</v>
      </c>
      <c r="G12878" t="s">
        <v>4777</v>
      </c>
      <c r="H12878" t="s">
        <v>32558</v>
      </c>
      <c r="I12878">
        <v>4</v>
      </c>
      <c r="J12878">
        <v>2</v>
      </c>
      <c r="K12878">
        <v>2</v>
      </c>
      <c r="L12878">
        <v>0</v>
      </c>
      <c r="M12878">
        <v>0</v>
      </c>
      <c r="N12878">
        <v>0</v>
      </c>
      <c r="O12878" t="str">
        <f t="shared" si="1407"/>
        <v/>
      </c>
      <c r="P12878">
        <f>IF(ISERROR(VLOOKUP(G12878,Genes!$A$2:$A$749,1,0)),0,1)</f>
        <v>1</v>
      </c>
      <c r="Q12878">
        <f t="shared" si="1408"/>
        <v>0</v>
      </c>
      <c r="R12878">
        <f t="shared" si="1409"/>
        <v>1</v>
      </c>
      <c r="S12878">
        <f t="shared" si="1410"/>
        <v>6</v>
      </c>
      <c r="T12878">
        <f t="shared" si="1411"/>
        <v>6</v>
      </c>
      <c r="U12878">
        <f t="shared" si="1412"/>
        <v>0</v>
      </c>
      <c r="V12878" t="str">
        <f t="shared" si="1413"/>
        <v/>
      </c>
    </row>
    <row r="12879" spans="1:22" x14ac:dyDescent="0.2">
      <c r="A12879" t="s">
        <v>32559</v>
      </c>
      <c r="B12879" t="s">
        <v>288</v>
      </c>
      <c r="C12879">
        <v>10419805</v>
      </c>
      <c r="D12879">
        <v>10419842</v>
      </c>
      <c r="E12879">
        <v>38</v>
      </c>
      <c r="F12879" t="s">
        <v>74</v>
      </c>
      <c r="G12879" t="s">
        <v>4777</v>
      </c>
      <c r="H12879" t="s">
        <v>32560</v>
      </c>
      <c r="I12879">
        <v>2</v>
      </c>
      <c r="J12879">
        <v>0</v>
      </c>
      <c r="K12879">
        <v>0</v>
      </c>
      <c r="L12879">
        <v>0</v>
      </c>
      <c r="M12879">
        <v>1</v>
      </c>
      <c r="N12879">
        <v>1</v>
      </c>
      <c r="O12879" t="str">
        <f t="shared" si="1407"/>
        <v/>
      </c>
      <c r="P12879">
        <f>IF(ISERROR(VLOOKUP(G12879,Genes!$A$2:$A$749,1,0)),0,1)</f>
        <v>1</v>
      </c>
      <c r="Q12879">
        <f t="shared" si="1408"/>
        <v>0</v>
      </c>
      <c r="R12879">
        <f t="shared" si="1409"/>
        <v>1</v>
      </c>
      <c r="S12879">
        <f t="shared" si="1410"/>
        <v>7</v>
      </c>
      <c r="T12879">
        <f t="shared" si="1411"/>
        <v>7</v>
      </c>
      <c r="U12879">
        <f t="shared" si="1412"/>
        <v>0</v>
      </c>
      <c r="V12879" t="str">
        <f t="shared" si="1413"/>
        <v/>
      </c>
    </row>
    <row r="12880" spans="1:22" x14ac:dyDescent="0.2">
      <c r="A12880" t="s">
        <v>32561</v>
      </c>
      <c r="B12880" t="s">
        <v>288</v>
      </c>
      <c r="C12880">
        <v>10419651</v>
      </c>
      <c r="D12880">
        <v>10419683</v>
      </c>
      <c r="E12880">
        <v>33</v>
      </c>
      <c r="F12880" t="s">
        <v>74</v>
      </c>
      <c r="G12880" t="s">
        <v>4777</v>
      </c>
      <c r="H12880" t="s">
        <v>32562</v>
      </c>
      <c r="I12880">
        <v>2</v>
      </c>
      <c r="J12880">
        <v>2</v>
      </c>
      <c r="K12880">
        <v>0</v>
      </c>
      <c r="L12880">
        <v>0</v>
      </c>
      <c r="M12880">
        <v>0</v>
      </c>
      <c r="N12880">
        <v>0</v>
      </c>
      <c r="O12880" t="str">
        <f t="shared" si="1407"/>
        <v/>
      </c>
      <c r="P12880">
        <f>IF(ISERROR(VLOOKUP(G12880,Genes!$A$2:$A$749,1,0)),0,1)</f>
        <v>1</v>
      </c>
      <c r="Q12880">
        <f t="shared" si="1408"/>
        <v>0</v>
      </c>
      <c r="R12880">
        <f t="shared" si="1409"/>
        <v>1</v>
      </c>
      <c r="S12880">
        <f t="shared" si="1410"/>
        <v>8</v>
      </c>
      <c r="T12880">
        <f t="shared" si="1411"/>
        <v>8</v>
      </c>
      <c r="U12880">
        <f t="shared" si="1412"/>
        <v>0</v>
      </c>
      <c r="V12880" t="str">
        <f t="shared" si="1413"/>
        <v/>
      </c>
    </row>
    <row r="12881" spans="1:22" x14ac:dyDescent="0.2">
      <c r="A12881" t="s">
        <v>32563</v>
      </c>
      <c r="B12881" t="s">
        <v>288</v>
      </c>
      <c r="C12881">
        <v>10415174</v>
      </c>
      <c r="D12881">
        <v>10415218</v>
      </c>
      <c r="E12881">
        <v>45</v>
      </c>
      <c r="F12881" t="s">
        <v>74</v>
      </c>
      <c r="G12881" t="s">
        <v>4777</v>
      </c>
      <c r="H12881" t="s">
        <v>32564</v>
      </c>
      <c r="I12881">
        <v>2</v>
      </c>
      <c r="J12881">
        <v>2</v>
      </c>
      <c r="K12881">
        <v>0</v>
      </c>
      <c r="L12881">
        <v>0</v>
      </c>
      <c r="M12881">
        <v>0</v>
      </c>
      <c r="N12881">
        <v>0</v>
      </c>
      <c r="O12881" t="str">
        <f t="shared" si="1407"/>
        <v/>
      </c>
      <c r="P12881">
        <f>IF(ISERROR(VLOOKUP(G12881,Genes!$A$2:$A$749,1,0)),0,1)</f>
        <v>1</v>
      </c>
      <c r="Q12881">
        <f t="shared" si="1408"/>
        <v>0</v>
      </c>
      <c r="R12881">
        <f t="shared" si="1409"/>
        <v>1</v>
      </c>
      <c r="S12881">
        <f t="shared" si="1410"/>
        <v>9</v>
      </c>
      <c r="T12881">
        <f t="shared" si="1411"/>
        <v>9</v>
      </c>
      <c r="U12881">
        <f t="shared" si="1412"/>
        <v>0</v>
      </c>
      <c r="V12881" t="str">
        <f t="shared" si="1413"/>
        <v/>
      </c>
    </row>
    <row r="12882" spans="1:22" x14ac:dyDescent="0.2">
      <c r="A12882" t="s">
        <v>32565</v>
      </c>
      <c r="B12882" t="s">
        <v>288</v>
      </c>
      <c r="C12882">
        <v>10412835</v>
      </c>
      <c r="D12882">
        <v>10413014</v>
      </c>
      <c r="E12882">
        <v>180</v>
      </c>
      <c r="F12882" t="s">
        <v>74</v>
      </c>
      <c r="G12882" t="s">
        <v>4777</v>
      </c>
      <c r="H12882" t="s">
        <v>32566</v>
      </c>
      <c r="I12882">
        <v>3</v>
      </c>
      <c r="J12882">
        <v>1</v>
      </c>
      <c r="K12882">
        <v>2</v>
      </c>
      <c r="L12882">
        <v>0</v>
      </c>
      <c r="M12882">
        <v>0</v>
      </c>
      <c r="N12882">
        <v>0</v>
      </c>
      <c r="O12882" t="str">
        <f t="shared" si="1407"/>
        <v/>
      </c>
      <c r="P12882">
        <f>IF(ISERROR(VLOOKUP(G12882,Genes!$A$2:$A$749,1,0)),0,1)</f>
        <v>1</v>
      </c>
      <c r="Q12882">
        <f t="shared" si="1408"/>
        <v>0</v>
      </c>
      <c r="R12882">
        <f t="shared" si="1409"/>
        <v>1</v>
      </c>
      <c r="S12882">
        <f t="shared" si="1410"/>
        <v>10</v>
      </c>
      <c r="T12882">
        <f t="shared" si="1411"/>
        <v>10</v>
      </c>
      <c r="U12882">
        <f t="shared" si="1412"/>
        <v>0</v>
      </c>
      <c r="V12882" t="str">
        <f t="shared" si="1413"/>
        <v/>
      </c>
    </row>
    <row r="12883" spans="1:22" x14ac:dyDescent="0.2">
      <c r="A12883" t="s">
        <v>32567</v>
      </c>
      <c r="B12883" t="s">
        <v>288</v>
      </c>
      <c r="C12883">
        <v>10411803</v>
      </c>
      <c r="D12883">
        <v>10411829</v>
      </c>
      <c r="E12883">
        <v>27</v>
      </c>
      <c r="F12883" t="s">
        <v>74</v>
      </c>
      <c r="G12883" t="s">
        <v>4777</v>
      </c>
      <c r="H12883" t="s">
        <v>32568</v>
      </c>
      <c r="I12883">
        <v>2</v>
      </c>
      <c r="J12883">
        <v>2</v>
      </c>
      <c r="K12883">
        <v>0</v>
      </c>
      <c r="L12883">
        <v>0</v>
      </c>
      <c r="M12883">
        <v>0</v>
      </c>
      <c r="N12883">
        <v>0</v>
      </c>
      <c r="O12883" t="str">
        <f t="shared" si="1407"/>
        <v/>
      </c>
      <c r="P12883">
        <f>IF(ISERROR(VLOOKUP(G12883,Genes!$A$2:$A$749,1,0)),0,1)</f>
        <v>1</v>
      </c>
      <c r="Q12883">
        <f t="shared" si="1408"/>
        <v>0</v>
      </c>
      <c r="R12883">
        <f t="shared" si="1409"/>
        <v>1</v>
      </c>
      <c r="S12883">
        <f t="shared" si="1410"/>
        <v>11</v>
      </c>
      <c r="T12883">
        <f t="shared" si="1411"/>
        <v>11</v>
      </c>
      <c r="U12883">
        <f t="shared" si="1412"/>
        <v>0</v>
      </c>
      <c r="V12883" t="str">
        <f t="shared" si="1413"/>
        <v/>
      </c>
    </row>
    <row r="12884" spans="1:22" x14ac:dyDescent="0.2">
      <c r="A12884" t="s">
        <v>32569</v>
      </c>
      <c r="B12884" t="s">
        <v>288</v>
      </c>
      <c r="C12884">
        <v>10410515</v>
      </c>
      <c r="D12884">
        <v>10410568</v>
      </c>
      <c r="E12884">
        <v>54</v>
      </c>
      <c r="F12884" t="s">
        <v>74</v>
      </c>
      <c r="G12884" t="s">
        <v>4777</v>
      </c>
      <c r="H12884" t="s">
        <v>32570</v>
      </c>
      <c r="I12884">
        <v>4</v>
      </c>
      <c r="J12884">
        <v>1</v>
      </c>
      <c r="K12884">
        <v>0</v>
      </c>
      <c r="L12884">
        <v>1</v>
      </c>
      <c r="M12884">
        <v>1</v>
      </c>
      <c r="N12884">
        <v>1</v>
      </c>
      <c r="O12884" t="str">
        <f t="shared" si="1407"/>
        <v/>
      </c>
      <c r="P12884">
        <f>IF(ISERROR(VLOOKUP(G12884,Genes!$A$2:$A$749,1,0)),0,1)</f>
        <v>1</v>
      </c>
      <c r="Q12884">
        <f t="shared" si="1408"/>
        <v>0</v>
      </c>
      <c r="R12884">
        <f t="shared" si="1409"/>
        <v>1</v>
      </c>
      <c r="S12884">
        <f t="shared" si="1410"/>
        <v>12</v>
      </c>
      <c r="T12884">
        <f t="shared" si="1411"/>
        <v>12</v>
      </c>
      <c r="U12884">
        <f t="shared" si="1412"/>
        <v>0</v>
      </c>
      <c r="V12884" t="str">
        <f t="shared" si="1413"/>
        <v/>
      </c>
    </row>
    <row r="12885" spans="1:22" x14ac:dyDescent="0.2">
      <c r="A12885" t="s">
        <v>32571</v>
      </c>
      <c r="B12885" t="s">
        <v>288</v>
      </c>
      <c r="C12885">
        <v>10410134</v>
      </c>
      <c r="D12885">
        <v>10410568</v>
      </c>
      <c r="E12885">
        <v>435</v>
      </c>
      <c r="F12885" t="s">
        <v>74</v>
      </c>
      <c r="G12885" t="s">
        <v>4777</v>
      </c>
      <c r="H12885" t="s">
        <v>32572</v>
      </c>
      <c r="I12885">
        <v>7</v>
      </c>
      <c r="J12885">
        <v>5</v>
      </c>
      <c r="K12885">
        <v>2</v>
      </c>
      <c r="L12885">
        <v>0</v>
      </c>
      <c r="M12885">
        <v>0</v>
      </c>
      <c r="N12885">
        <v>0</v>
      </c>
      <c r="O12885" t="str">
        <f t="shared" si="1407"/>
        <v/>
      </c>
      <c r="P12885">
        <f>IF(ISERROR(VLOOKUP(G12885,Genes!$A$2:$A$749,1,0)),0,1)</f>
        <v>1</v>
      </c>
      <c r="Q12885">
        <f t="shared" si="1408"/>
        <v>0</v>
      </c>
      <c r="R12885">
        <f t="shared" si="1409"/>
        <v>1</v>
      </c>
      <c r="S12885">
        <f t="shared" si="1410"/>
        <v>13</v>
      </c>
      <c r="T12885">
        <f t="shared" si="1411"/>
        <v>13</v>
      </c>
      <c r="U12885">
        <f t="shared" si="1412"/>
        <v>0</v>
      </c>
      <c r="V12885" t="str">
        <f t="shared" si="1413"/>
        <v/>
      </c>
    </row>
    <row r="12886" spans="1:22" x14ac:dyDescent="0.2">
      <c r="A12886" t="s">
        <v>32573</v>
      </c>
      <c r="B12886" t="s">
        <v>288</v>
      </c>
      <c r="C12886">
        <v>10410134</v>
      </c>
      <c r="D12886">
        <v>10410371</v>
      </c>
      <c r="E12886">
        <v>238</v>
      </c>
      <c r="F12886" t="s">
        <v>74</v>
      </c>
      <c r="G12886" t="s">
        <v>4777</v>
      </c>
      <c r="H12886" t="s">
        <v>32574</v>
      </c>
      <c r="I12886">
        <v>7</v>
      </c>
      <c r="J12886">
        <v>2</v>
      </c>
      <c r="K12886">
        <v>2</v>
      </c>
      <c r="L12886">
        <v>1</v>
      </c>
      <c r="M12886">
        <v>1</v>
      </c>
      <c r="N12886">
        <v>1</v>
      </c>
      <c r="O12886" t="str">
        <f t="shared" si="1407"/>
        <v>TFAP2A</v>
      </c>
      <c r="P12886">
        <f>IF(ISERROR(VLOOKUP(G12886,Genes!$A$2:$A$749,1,0)),0,1)</f>
        <v>1</v>
      </c>
      <c r="Q12886">
        <f t="shared" si="1408"/>
        <v>0</v>
      </c>
      <c r="R12886">
        <f t="shared" si="1409"/>
        <v>1</v>
      </c>
      <c r="S12886">
        <f t="shared" si="1410"/>
        <v>14</v>
      </c>
      <c r="T12886">
        <f t="shared" si="1411"/>
        <v>14</v>
      </c>
      <c r="U12886">
        <f t="shared" si="1412"/>
        <v>1</v>
      </c>
      <c r="V12886">
        <f t="shared" si="1413"/>
        <v>1</v>
      </c>
    </row>
    <row r="12887" spans="1:22" x14ac:dyDescent="0.2">
      <c r="A12887" t="s">
        <v>32575</v>
      </c>
      <c r="B12887" t="s">
        <v>265</v>
      </c>
      <c r="C12887">
        <v>101867488</v>
      </c>
      <c r="D12887">
        <v>101867584</v>
      </c>
      <c r="E12887">
        <v>97</v>
      </c>
      <c r="F12887" t="s">
        <v>66</v>
      </c>
      <c r="G12887" t="s">
        <v>4784</v>
      </c>
      <c r="H12887" t="s">
        <v>32576</v>
      </c>
      <c r="I12887">
        <v>0</v>
      </c>
      <c r="J12887">
        <v>0</v>
      </c>
      <c r="K12887">
        <v>0</v>
      </c>
      <c r="L12887">
        <v>0</v>
      </c>
      <c r="M12887">
        <v>0</v>
      </c>
      <c r="N12887">
        <v>0</v>
      </c>
      <c r="O12887" t="str">
        <f t="shared" si="1407"/>
        <v/>
      </c>
      <c r="P12887">
        <f>IF(ISERROR(VLOOKUP(G12887,Genes!$A$2:$A$749,1,0)),0,1)</f>
        <v>1</v>
      </c>
      <c r="Q12887">
        <f t="shared" si="1408"/>
        <v>1</v>
      </c>
      <c r="R12887">
        <f t="shared" si="1409"/>
        <v>0</v>
      </c>
      <c r="S12887">
        <f t="shared" si="1410"/>
        <v>0</v>
      </c>
      <c r="T12887">
        <f t="shared" si="1411"/>
        <v>1</v>
      </c>
      <c r="U12887">
        <f t="shared" si="1412"/>
        <v>0</v>
      </c>
      <c r="V12887" t="str">
        <f t="shared" si="1413"/>
        <v/>
      </c>
    </row>
    <row r="12888" spans="1:22" x14ac:dyDescent="0.2">
      <c r="A12888" t="s">
        <v>32577</v>
      </c>
      <c r="B12888" t="s">
        <v>265</v>
      </c>
      <c r="C12888">
        <v>101909936</v>
      </c>
      <c r="D12888">
        <v>101910066</v>
      </c>
      <c r="E12888">
        <v>131</v>
      </c>
      <c r="F12888" t="s">
        <v>66</v>
      </c>
      <c r="G12888" t="s">
        <v>4784</v>
      </c>
      <c r="H12888" t="s">
        <v>32578</v>
      </c>
      <c r="I12888">
        <v>3</v>
      </c>
      <c r="J12888">
        <v>1</v>
      </c>
      <c r="K12888">
        <v>2</v>
      </c>
      <c r="L12888">
        <v>0</v>
      </c>
      <c r="M12888">
        <v>0</v>
      </c>
      <c r="N12888">
        <v>0</v>
      </c>
      <c r="O12888" t="str">
        <f t="shared" si="1407"/>
        <v/>
      </c>
      <c r="P12888">
        <f>IF(ISERROR(VLOOKUP(G12888,Genes!$A$2:$A$749,1,0)),0,1)</f>
        <v>1</v>
      </c>
      <c r="Q12888">
        <f t="shared" si="1408"/>
        <v>0</v>
      </c>
      <c r="R12888">
        <f t="shared" si="1409"/>
        <v>1</v>
      </c>
      <c r="S12888">
        <f t="shared" si="1410"/>
        <v>1</v>
      </c>
      <c r="T12888">
        <f t="shared" si="1411"/>
        <v>2</v>
      </c>
      <c r="U12888">
        <f t="shared" si="1412"/>
        <v>0</v>
      </c>
      <c r="V12888" t="str">
        <f t="shared" si="1413"/>
        <v/>
      </c>
    </row>
    <row r="12889" spans="1:22" x14ac:dyDescent="0.2">
      <c r="A12889" t="s">
        <v>32579</v>
      </c>
      <c r="B12889" t="s">
        <v>265</v>
      </c>
      <c r="C12889">
        <v>101911462</v>
      </c>
      <c r="D12889">
        <v>101911587</v>
      </c>
      <c r="E12889">
        <v>126</v>
      </c>
      <c r="F12889" t="s">
        <v>66</v>
      </c>
      <c r="G12889" t="s">
        <v>4784</v>
      </c>
      <c r="H12889" t="s">
        <v>32580</v>
      </c>
      <c r="I12889">
        <v>3</v>
      </c>
      <c r="J12889">
        <v>0</v>
      </c>
      <c r="K12889">
        <v>2</v>
      </c>
      <c r="L12889">
        <v>1</v>
      </c>
      <c r="M12889">
        <v>0</v>
      </c>
      <c r="N12889">
        <v>0</v>
      </c>
      <c r="O12889" t="str">
        <f t="shared" si="1407"/>
        <v/>
      </c>
      <c r="P12889">
        <f>IF(ISERROR(VLOOKUP(G12889,Genes!$A$2:$A$749,1,0)),0,1)</f>
        <v>1</v>
      </c>
      <c r="Q12889">
        <f t="shared" si="1408"/>
        <v>0</v>
      </c>
      <c r="R12889">
        <f t="shared" si="1409"/>
        <v>1</v>
      </c>
      <c r="S12889">
        <f t="shared" si="1410"/>
        <v>2</v>
      </c>
      <c r="T12889">
        <f t="shared" si="1411"/>
        <v>3</v>
      </c>
      <c r="U12889">
        <f t="shared" si="1412"/>
        <v>0</v>
      </c>
      <c r="V12889" t="str">
        <f t="shared" si="1413"/>
        <v/>
      </c>
    </row>
    <row r="12890" spans="1:22" x14ac:dyDescent="0.2">
      <c r="A12890" t="s">
        <v>32581</v>
      </c>
      <c r="B12890" t="s">
        <v>265</v>
      </c>
      <c r="C12890">
        <v>101891137</v>
      </c>
      <c r="D12890">
        <v>101891382</v>
      </c>
      <c r="E12890">
        <v>246</v>
      </c>
      <c r="F12890" t="s">
        <v>66</v>
      </c>
      <c r="G12890" t="s">
        <v>4784</v>
      </c>
      <c r="H12890" t="s">
        <v>32582</v>
      </c>
      <c r="I12890">
        <v>5</v>
      </c>
      <c r="J12890">
        <v>2</v>
      </c>
      <c r="K12890">
        <v>2</v>
      </c>
      <c r="L12890">
        <v>0</v>
      </c>
      <c r="M12890">
        <v>0</v>
      </c>
      <c r="N12890">
        <v>1</v>
      </c>
      <c r="O12890" t="str">
        <f t="shared" si="1407"/>
        <v/>
      </c>
      <c r="P12890">
        <f>IF(ISERROR(VLOOKUP(G12890,Genes!$A$2:$A$749,1,0)),0,1)</f>
        <v>1</v>
      </c>
      <c r="Q12890">
        <f t="shared" si="1408"/>
        <v>0</v>
      </c>
      <c r="R12890">
        <f t="shared" si="1409"/>
        <v>1</v>
      </c>
      <c r="S12890">
        <f t="shared" si="1410"/>
        <v>3</v>
      </c>
      <c r="T12890">
        <f t="shared" si="1411"/>
        <v>4</v>
      </c>
      <c r="U12890">
        <f t="shared" si="1412"/>
        <v>0</v>
      </c>
      <c r="V12890" t="str">
        <f t="shared" si="1413"/>
        <v/>
      </c>
    </row>
    <row r="12891" spans="1:22" x14ac:dyDescent="0.2">
      <c r="A12891" t="s">
        <v>32583</v>
      </c>
      <c r="B12891" t="s">
        <v>265</v>
      </c>
      <c r="C12891">
        <v>101891247</v>
      </c>
      <c r="D12891">
        <v>101891382</v>
      </c>
      <c r="E12891">
        <v>136</v>
      </c>
      <c r="F12891" t="s">
        <v>66</v>
      </c>
      <c r="G12891" t="s">
        <v>4784</v>
      </c>
      <c r="H12891" t="s">
        <v>32584</v>
      </c>
      <c r="I12891">
        <v>4</v>
      </c>
      <c r="J12891">
        <v>0</v>
      </c>
      <c r="K12891">
        <v>2</v>
      </c>
      <c r="L12891">
        <v>1</v>
      </c>
      <c r="M12891">
        <v>1</v>
      </c>
      <c r="N12891">
        <v>0</v>
      </c>
      <c r="O12891" t="str">
        <f t="shared" si="1407"/>
        <v/>
      </c>
      <c r="P12891">
        <f>IF(ISERROR(VLOOKUP(G12891,Genes!$A$2:$A$749,1,0)),0,1)</f>
        <v>1</v>
      </c>
      <c r="Q12891">
        <f t="shared" si="1408"/>
        <v>0</v>
      </c>
      <c r="R12891">
        <f t="shared" si="1409"/>
        <v>1</v>
      </c>
      <c r="S12891">
        <f t="shared" si="1410"/>
        <v>4</v>
      </c>
      <c r="T12891">
        <f t="shared" si="1411"/>
        <v>5</v>
      </c>
      <c r="U12891">
        <f t="shared" si="1412"/>
        <v>0</v>
      </c>
      <c r="V12891" t="str">
        <f t="shared" si="1413"/>
        <v/>
      </c>
    </row>
    <row r="12892" spans="1:22" x14ac:dyDescent="0.2">
      <c r="A12892" t="s">
        <v>32585</v>
      </c>
      <c r="B12892" t="s">
        <v>265</v>
      </c>
      <c r="C12892">
        <v>101894779</v>
      </c>
      <c r="D12892">
        <v>101895021</v>
      </c>
      <c r="E12892">
        <v>243</v>
      </c>
      <c r="F12892" t="s">
        <v>66</v>
      </c>
      <c r="G12892" t="s">
        <v>4784</v>
      </c>
      <c r="H12892" t="s">
        <v>32586</v>
      </c>
      <c r="I12892">
        <v>4</v>
      </c>
      <c r="J12892">
        <v>2</v>
      </c>
      <c r="K12892">
        <v>2</v>
      </c>
      <c r="L12892">
        <v>0</v>
      </c>
      <c r="M12892">
        <v>0</v>
      </c>
      <c r="N12892">
        <v>0</v>
      </c>
      <c r="O12892" t="str">
        <f t="shared" si="1407"/>
        <v/>
      </c>
      <c r="P12892">
        <f>IF(ISERROR(VLOOKUP(G12892,Genes!$A$2:$A$749,1,0)),0,1)</f>
        <v>1</v>
      </c>
      <c r="Q12892">
        <f t="shared" si="1408"/>
        <v>0</v>
      </c>
      <c r="R12892">
        <f t="shared" si="1409"/>
        <v>1</v>
      </c>
      <c r="S12892">
        <f t="shared" si="1410"/>
        <v>5</v>
      </c>
      <c r="T12892">
        <f t="shared" si="1411"/>
        <v>6</v>
      </c>
      <c r="U12892">
        <f t="shared" si="1412"/>
        <v>0</v>
      </c>
      <c r="V12892" t="str">
        <f t="shared" si="1413"/>
        <v/>
      </c>
    </row>
    <row r="12893" spans="1:22" x14ac:dyDescent="0.2">
      <c r="A12893" t="s">
        <v>32587</v>
      </c>
      <c r="B12893" t="s">
        <v>265</v>
      </c>
      <c r="C12893">
        <v>101894791</v>
      </c>
      <c r="D12893">
        <v>101895021</v>
      </c>
      <c r="E12893">
        <v>231</v>
      </c>
      <c r="F12893" t="s">
        <v>66</v>
      </c>
      <c r="G12893" t="s">
        <v>4784</v>
      </c>
      <c r="H12893" t="s">
        <v>32588</v>
      </c>
      <c r="I12893">
        <v>4</v>
      </c>
      <c r="J12893">
        <v>2</v>
      </c>
      <c r="K12893">
        <v>2</v>
      </c>
      <c r="L12893">
        <v>0</v>
      </c>
      <c r="M12893">
        <v>0</v>
      </c>
      <c r="N12893">
        <v>0</v>
      </c>
      <c r="O12893" t="str">
        <f t="shared" si="1407"/>
        <v/>
      </c>
      <c r="P12893">
        <f>IF(ISERROR(VLOOKUP(G12893,Genes!$A$2:$A$749,1,0)),0,1)</f>
        <v>1</v>
      </c>
      <c r="Q12893">
        <f t="shared" si="1408"/>
        <v>0</v>
      </c>
      <c r="R12893">
        <f t="shared" si="1409"/>
        <v>1</v>
      </c>
      <c r="S12893">
        <f t="shared" si="1410"/>
        <v>6</v>
      </c>
      <c r="T12893">
        <f t="shared" si="1411"/>
        <v>7</v>
      </c>
      <c r="U12893">
        <f t="shared" si="1412"/>
        <v>0</v>
      </c>
      <c r="V12893" t="str">
        <f t="shared" si="1413"/>
        <v/>
      </c>
    </row>
    <row r="12894" spans="1:22" x14ac:dyDescent="0.2">
      <c r="A12894" t="s">
        <v>32589</v>
      </c>
      <c r="B12894" t="s">
        <v>265</v>
      </c>
      <c r="C12894">
        <v>101900141</v>
      </c>
      <c r="D12894">
        <v>101900371</v>
      </c>
      <c r="E12894">
        <v>231</v>
      </c>
      <c r="F12894" t="s">
        <v>66</v>
      </c>
      <c r="G12894" t="s">
        <v>4784</v>
      </c>
      <c r="H12894" t="s">
        <v>32590</v>
      </c>
      <c r="I12894">
        <v>3</v>
      </c>
      <c r="J12894">
        <v>1</v>
      </c>
      <c r="K12894">
        <v>2</v>
      </c>
      <c r="L12894">
        <v>0</v>
      </c>
      <c r="M12894">
        <v>0</v>
      </c>
      <c r="N12894">
        <v>0</v>
      </c>
      <c r="O12894" t="str">
        <f t="shared" si="1407"/>
        <v/>
      </c>
      <c r="P12894">
        <f>IF(ISERROR(VLOOKUP(G12894,Genes!$A$2:$A$749,1,0)),0,1)</f>
        <v>1</v>
      </c>
      <c r="Q12894">
        <f t="shared" si="1408"/>
        <v>0</v>
      </c>
      <c r="R12894">
        <f t="shared" si="1409"/>
        <v>1</v>
      </c>
      <c r="S12894">
        <f t="shared" si="1410"/>
        <v>7</v>
      </c>
      <c r="T12894">
        <f t="shared" si="1411"/>
        <v>8</v>
      </c>
      <c r="U12894">
        <f t="shared" si="1412"/>
        <v>0</v>
      </c>
      <c r="V12894" t="str">
        <f t="shared" si="1413"/>
        <v/>
      </c>
    </row>
    <row r="12895" spans="1:22" x14ac:dyDescent="0.2">
      <c r="A12895" t="s">
        <v>32591</v>
      </c>
      <c r="B12895" t="s">
        <v>265</v>
      </c>
      <c r="C12895">
        <v>101904818</v>
      </c>
      <c r="D12895">
        <v>101904985</v>
      </c>
      <c r="E12895">
        <v>168</v>
      </c>
      <c r="F12895" t="s">
        <v>66</v>
      </c>
      <c r="G12895" t="s">
        <v>4784</v>
      </c>
      <c r="H12895" t="s">
        <v>32592</v>
      </c>
      <c r="I12895">
        <v>3</v>
      </c>
      <c r="J12895">
        <v>1</v>
      </c>
      <c r="K12895">
        <v>2</v>
      </c>
      <c r="L12895">
        <v>0</v>
      </c>
      <c r="M12895">
        <v>0</v>
      </c>
      <c r="N12895">
        <v>0</v>
      </c>
      <c r="O12895" t="str">
        <f t="shared" si="1407"/>
        <v/>
      </c>
      <c r="P12895">
        <f>IF(ISERROR(VLOOKUP(G12895,Genes!$A$2:$A$749,1,0)),0,1)</f>
        <v>1</v>
      </c>
      <c r="Q12895">
        <f t="shared" si="1408"/>
        <v>0</v>
      </c>
      <c r="R12895">
        <f t="shared" si="1409"/>
        <v>1</v>
      </c>
      <c r="S12895">
        <f t="shared" si="1410"/>
        <v>8</v>
      </c>
      <c r="T12895">
        <f t="shared" si="1411"/>
        <v>9</v>
      </c>
      <c r="U12895">
        <f t="shared" si="1412"/>
        <v>0</v>
      </c>
      <c r="V12895" t="str">
        <f t="shared" si="1413"/>
        <v/>
      </c>
    </row>
    <row r="12896" spans="1:22" x14ac:dyDescent="0.2">
      <c r="A12896" t="s">
        <v>32593</v>
      </c>
      <c r="B12896" t="s">
        <v>265</v>
      </c>
      <c r="C12896">
        <v>101907014</v>
      </c>
      <c r="D12896">
        <v>101907170</v>
      </c>
      <c r="E12896">
        <v>157</v>
      </c>
      <c r="F12896" t="s">
        <v>66</v>
      </c>
      <c r="G12896" t="s">
        <v>4784</v>
      </c>
      <c r="H12896" t="s">
        <v>32594</v>
      </c>
      <c r="I12896">
        <v>3</v>
      </c>
      <c r="J12896">
        <v>1</v>
      </c>
      <c r="K12896">
        <v>2</v>
      </c>
      <c r="L12896">
        <v>0</v>
      </c>
      <c r="M12896">
        <v>0</v>
      </c>
      <c r="N12896">
        <v>0</v>
      </c>
      <c r="O12896" t="str">
        <f t="shared" si="1407"/>
        <v/>
      </c>
      <c r="P12896">
        <f>IF(ISERROR(VLOOKUP(G12896,Genes!$A$2:$A$749,1,0)),0,1)</f>
        <v>1</v>
      </c>
      <c r="Q12896">
        <f t="shared" si="1408"/>
        <v>0</v>
      </c>
      <c r="R12896">
        <f t="shared" si="1409"/>
        <v>1</v>
      </c>
      <c r="S12896">
        <f t="shared" si="1410"/>
        <v>9</v>
      </c>
      <c r="T12896">
        <f t="shared" si="1411"/>
        <v>10</v>
      </c>
      <c r="U12896">
        <f t="shared" si="1412"/>
        <v>0</v>
      </c>
      <c r="V12896" t="str">
        <f t="shared" si="1413"/>
        <v/>
      </c>
    </row>
    <row r="12897" spans="1:22" x14ac:dyDescent="0.2">
      <c r="A12897" t="s">
        <v>32595</v>
      </c>
      <c r="B12897" t="s">
        <v>265</v>
      </c>
      <c r="C12897">
        <v>101908767</v>
      </c>
      <c r="D12897">
        <v>101908891</v>
      </c>
      <c r="E12897">
        <v>125</v>
      </c>
      <c r="F12897" t="s">
        <v>66</v>
      </c>
      <c r="G12897" t="s">
        <v>4784</v>
      </c>
      <c r="H12897" t="s">
        <v>32596</v>
      </c>
      <c r="I12897">
        <v>3</v>
      </c>
      <c r="J12897">
        <v>1</v>
      </c>
      <c r="K12897">
        <v>2</v>
      </c>
      <c r="L12897">
        <v>0</v>
      </c>
      <c r="M12897">
        <v>0</v>
      </c>
      <c r="N12897">
        <v>0</v>
      </c>
      <c r="O12897" t="str">
        <f t="shared" si="1407"/>
        <v>TGFBR1</v>
      </c>
      <c r="P12897">
        <f>IF(ISERROR(VLOOKUP(G12897,Genes!$A$2:$A$749,1,0)),0,1)</f>
        <v>1</v>
      </c>
      <c r="Q12897">
        <f t="shared" si="1408"/>
        <v>0</v>
      </c>
      <c r="R12897">
        <f t="shared" si="1409"/>
        <v>1</v>
      </c>
      <c r="S12897">
        <f t="shared" si="1410"/>
        <v>10</v>
      </c>
      <c r="T12897">
        <f t="shared" si="1411"/>
        <v>11</v>
      </c>
      <c r="U12897">
        <f t="shared" si="1412"/>
        <v>1</v>
      </c>
      <c r="V12897">
        <f t="shared" si="1413"/>
        <v>0.90909090909090906</v>
      </c>
    </row>
    <row r="12898" spans="1:22" x14ac:dyDescent="0.2">
      <c r="A12898" t="s">
        <v>32597</v>
      </c>
      <c r="B12898" t="s">
        <v>101</v>
      </c>
      <c r="C12898">
        <v>30648376</v>
      </c>
      <c r="D12898">
        <v>30648469</v>
      </c>
      <c r="E12898">
        <v>94</v>
      </c>
      <c r="F12898" t="s">
        <v>66</v>
      </c>
      <c r="G12898" t="s">
        <v>4791</v>
      </c>
      <c r="H12898" t="s">
        <v>32598</v>
      </c>
      <c r="I12898">
        <v>2</v>
      </c>
      <c r="J12898">
        <v>0</v>
      </c>
      <c r="K12898">
        <v>2</v>
      </c>
      <c r="L12898">
        <v>0</v>
      </c>
      <c r="M12898">
        <v>0</v>
      </c>
      <c r="N12898">
        <v>0</v>
      </c>
      <c r="O12898" t="str">
        <f t="shared" si="1407"/>
        <v/>
      </c>
      <c r="P12898">
        <f>IF(ISERROR(VLOOKUP(G12898,Genes!$A$2:$A$749,1,0)),0,1)</f>
        <v>1</v>
      </c>
      <c r="Q12898">
        <f t="shared" si="1408"/>
        <v>1</v>
      </c>
      <c r="R12898">
        <f t="shared" si="1409"/>
        <v>1</v>
      </c>
      <c r="S12898">
        <f t="shared" si="1410"/>
        <v>1</v>
      </c>
      <c r="T12898">
        <f t="shared" si="1411"/>
        <v>1</v>
      </c>
      <c r="U12898">
        <f t="shared" si="1412"/>
        <v>0</v>
      </c>
      <c r="V12898" t="str">
        <f t="shared" si="1413"/>
        <v/>
      </c>
    </row>
    <row r="12899" spans="1:22" x14ac:dyDescent="0.2">
      <c r="A12899" t="s">
        <v>32599</v>
      </c>
      <c r="B12899" t="s">
        <v>101</v>
      </c>
      <c r="C12899">
        <v>30732912</v>
      </c>
      <c r="D12899">
        <v>30733091</v>
      </c>
      <c r="E12899">
        <v>180</v>
      </c>
      <c r="F12899" t="s">
        <v>66</v>
      </c>
      <c r="G12899" t="s">
        <v>4791</v>
      </c>
      <c r="H12899" t="s">
        <v>32600</v>
      </c>
      <c r="I12899">
        <v>3</v>
      </c>
      <c r="J12899">
        <v>1</v>
      </c>
      <c r="K12899">
        <v>2</v>
      </c>
      <c r="L12899">
        <v>0</v>
      </c>
      <c r="M12899">
        <v>0</v>
      </c>
      <c r="N12899">
        <v>0</v>
      </c>
      <c r="O12899" t="str">
        <f t="shared" si="1407"/>
        <v/>
      </c>
      <c r="P12899">
        <f>IF(ISERROR(VLOOKUP(G12899,Genes!$A$2:$A$749,1,0)),0,1)</f>
        <v>1</v>
      </c>
      <c r="Q12899">
        <f t="shared" si="1408"/>
        <v>0</v>
      </c>
      <c r="R12899">
        <f t="shared" si="1409"/>
        <v>1</v>
      </c>
      <c r="S12899">
        <f t="shared" si="1410"/>
        <v>2</v>
      </c>
      <c r="T12899">
        <f t="shared" si="1411"/>
        <v>2</v>
      </c>
      <c r="U12899">
        <f t="shared" si="1412"/>
        <v>0</v>
      </c>
      <c r="V12899" t="str">
        <f t="shared" si="1413"/>
        <v/>
      </c>
    </row>
    <row r="12900" spans="1:22" x14ac:dyDescent="0.2">
      <c r="A12900" t="s">
        <v>32601</v>
      </c>
      <c r="B12900" t="s">
        <v>101</v>
      </c>
      <c r="C12900">
        <v>30656153</v>
      </c>
      <c r="D12900">
        <v>30656198</v>
      </c>
      <c r="E12900">
        <v>46</v>
      </c>
      <c r="F12900" t="s">
        <v>66</v>
      </c>
      <c r="G12900" t="s">
        <v>4791</v>
      </c>
      <c r="H12900" t="s">
        <v>32602</v>
      </c>
      <c r="I12900">
        <v>0</v>
      </c>
      <c r="J12900">
        <v>0</v>
      </c>
      <c r="K12900">
        <v>0</v>
      </c>
      <c r="L12900">
        <v>0</v>
      </c>
      <c r="M12900">
        <v>0</v>
      </c>
      <c r="N12900">
        <v>0</v>
      </c>
      <c r="O12900" t="str">
        <f t="shared" si="1407"/>
        <v/>
      </c>
      <c r="P12900">
        <f>IF(ISERROR(VLOOKUP(G12900,Genes!$A$2:$A$749,1,0)),0,1)</f>
        <v>1</v>
      </c>
      <c r="Q12900">
        <f t="shared" si="1408"/>
        <v>0</v>
      </c>
      <c r="R12900">
        <f t="shared" si="1409"/>
        <v>0</v>
      </c>
      <c r="S12900">
        <f t="shared" si="1410"/>
        <v>2</v>
      </c>
      <c r="T12900">
        <f t="shared" si="1411"/>
        <v>3</v>
      </c>
      <c r="U12900">
        <f t="shared" si="1412"/>
        <v>0</v>
      </c>
      <c r="V12900" t="str">
        <f t="shared" si="1413"/>
        <v/>
      </c>
    </row>
    <row r="12901" spans="1:22" x14ac:dyDescent="0.2">
      <c r="A12901" t="s">
        <v>32603</v>
      </c>
      <c r="B12901" t="s">
        <v>101</v>
      </c>
      <c r="C12901">
        <v>30664691</v>
      </c>
      <c r="D12901">
        <v>30664765</v>
      </c>
      <c r="E12901">
        <v>75</v>
      </c>
      <c r="F12901" t="s">
        <v>66</v>
      </c>
      <c r="G12901" t="s">
        <v>4791</v>
      </c>
      <c r="H12901" t="s">
        <v>32604</v>
      </c>
      <c r="I12901">
        <v>2</v>
      </c>
      <c r="J12901">
        <v>0</v>
      </c>
      <c r="K12901">
        <v>1</v>
      </c>
      <c r="L12901">
        <v>1</v>
      </c>
      <c r="M12901">
        <v>0</v>
      </c>
      <c r="N12901">
        <v>0</v>
      </c>
      <c r="O12901" t="str">
        <f t="shared" si="1407"/>
        <v/>
      </c>
      <c r="P12901">
        <f>IF(ISERROR(VLOOKUP(G12901,Genes!$A$2:$A$749,1,0)),0,1)</f>
        <v>1</v>
      </c>
      <c r="Q12901">
        <f t="shared" si="1408"/>
        <v>0</v>
      </c>
      <c r="R12901">
        <f t="shared" si="1409"/>
        <v>1</v>
      </c>
      <c r="S12901">
        <f t="shared" si="1410"/>
        <v>3</v>
      </c>
      <c r="T12901">
        <f t="shared" si="1411"/>
        <v>4</v>
      </c>
      <c r="U12901">
        <f t="shared" si="1412"/>
        <v>0</v>
      </c>
      <c r="V12901" t="str">
        <f t="shared" si="1413"/>
        <v/>
      </c>
    </row>
    <row r="12902" spans="1:22" x14ac:dyDescent="0.2">
      <c r="A12902" t="s">
        <v>32605</v>
      </c>
      <c r="B12902" t="s">
        <v>101</v>
      </c>
      <c r="C12902">
        <v>30686239</v>
      </c>
      <c r="D12902">
        <v>30686407</v>
      </c>
      <c r="E12902">
        <v>169</v>
      </c>
      <c r="F12902" t="s">
        <v>66</v>
      </c>
      <c r="G12902" t="s">
        <v>4791</v>
      </c>
      <c r="H12902" t="s">
        <v>32606</v>
      </c>
      <c r="I12902">
        <v>3</v>
      </c>
      <c r="J12902">
        <v>1</v>
      </c>
      <c r="K12902">
        <v>2</v>
      </c>
      <c r="L12902">
        <v>0</v>
      </c>
      <c r="M12902">
        <v>0</v>
      </c>
      <c r="N12902">
        <v>0</v>
      </c>
      <c r="O12902" t="str">
        <f t="shared" si="1407"/>
        <v/>
      </c>
      <c r="P12902">
        <f>IF(ISERROR(VLOOKUP(G12902,Genes!$A$2:$A$749,1,0)),0,1)</f>
        <v>1</v>
      </c>
      <c r="Q12902">
        <f t="shared" si="1408"/>
        <v>0</v>
      </c>
      <c r="R12902">
        <f t="shared" si="1409"/>
        <v>1</v>
      </c>
      <c r="S12902">
        <f t="shared" si="1410"/>
        <v>4</v>
      </c>
      <c r="T12902">
        <f t="shared" si="1411"/>
        <v>5</v>
      </c>
      <c r="U12902">
        <f t="shared" si="1412"/>
        <v>0</v>
      </c>
      <c r="V12902" t="str">
        <f t="shared" si="1413"/>
        <v/>
      </c>
    </row>
    <row r="12903" spans="1:22" x14ac:dyDescent="0.2">
      <c r="A12903" t="s">
        <v>32607</v>
      </c>
      <c r="B12903" t="s">
        <v>101</v>
      </c>
      <c r="C12903">
        <v>30686250</v>
      </c>
      <c r="D12903">
        <v>30686407</v>
      </c>
      <c r="E12903">
        <v>158</v>
      </c>
      <c r="F12903" t="s">
        <v>66</v>
      </c>
      <c r="G12903" t="s">
        <v>4791</v>
      </c>
      <c r="H12903" t="s">
        <v>32608</v>
      </c>
      <c r="I12903">
        <v>3</v>
      </c>
      <c r="J12903">
        <v>1</v>
      </c>
      <c r="K12903">
        <v>2</v>
      </c>
      <c r="L12903">
        <v>0</v>
      </c>
      <c r="M12903">
        <v>0</v>
      </c>
      <c r="N12903">
        <v>0</v>
      </c>
      <c r="O12903" t="str">
        <f t="shared" si="1407"/>
        <v/>
      </c>
      <c r="P12903">
        <f>IF(ISERROR(VLOOKUP(G12903,Genes!$A$2:$A$749,1,0)),0,1)</f>
        <v>1</v>
      </c>
      <c r="Q12903">
        <f t="shared" si="1408"/>
        <v>0</v>
      </c>
      <c r="R12903">
        <f t="shared" si="1409"/>
        <v>1</v>
      </c>
      <c r="S12903">
        <f t="shared" si="1410"/>
        <v>5</v>
      </c>
      <c r="T12903">
        <f t="shared" si="1411"/>
        <v>6</v>
      </c>
      <c r="U12903">
        <f t="shared" si="1412"/>
        <v>0</v>
      </c>
      <c r="V12903" t="str">
        <f t="shared" si="1413"/>
        <v/>
      </c>
    </row>
    <row r="12904" spans="1:22" x14ac:dyDescent="0.2">
      <c r="A12904" t="s">
        <v>32609</v>
      </c>
      <c r="B12904" t="s">
        <v>101</v>
      </c>
      <c r="C12904">
        <v>30691762</v>
      </c>
      <c r="D12904">
        <v>30691952</v>
      </c>
      <c r="E12904">
        <v>191</v>
      </c>
      <c r="F12904" t="s">
        <v>66</v>
      </c>
      <c r="G12904" t="s">
        <v>4791</v>
      </c>
      <c r="H12904" t="s">
        <v>32610</v>
      </c>
      <c r="I12904">
        <v>3</v>
      </c>
      <c r="J12904">
        <v>1</v>
      </c>
      <c r="K12904">
        <v>2</v>
      </c>
      <c r="L12904">
        <v>0</v>
      </c>
      <c r="M12904">
        <v>0</v>
      </c>
      <c r="N12904">
        <v>0</v>
      </c>
      <c r="O12904" t="str">
        <f t="shared" si="1407"/>
        <v/>
      </c>
      <c r="P12904">
        <f>IF(ISERROR(VLOOKUP(G12904,Genes!$A$2:$A$749,1,0)),0,1)</f>
        <v>1</v>
      </c>
      <c r="Q12904">
        <f t="shared" si="1408"/>
        <v>0</v>
      </c>
      <c r="R12904">
        <f t="shared" si="1409"/>
        <v>1</v>
      </c>
      <c r="S12904">
        <f t="shared" si="1410"/>
        <v>6</v>
      </c>
      <c r="T12904">
        <f t="shared" si="1411"/>
        <v>7</v>
      </c>
      <c r="U12904">
        <f t="shared" si="1412"/>
        <v>0</v>
      </c>
      <c r="V12904" t="str">
        <f t="shared" si="1413"/>
        <v/>
      </c>
    </row>
    <row r="12905" spans="1:22" x14ac:dyDescent="0.2">
      <c r="A12905" t="s">
        <v>32611</v>
      </c>
      <c r="B12905" t="s">
        <v>101</v>
      </c>
      <c r="C12905">
        <v>30713130</v>
      </c>
      <c r="D12905">
        <v>30713929</v>
      </c>
      <c r="E12905">
        <v>800</v>
      </c>
      <c r="F12905" t="s">
        <v>66</v>
      </c>
      <c r="G12905" t="s">
        <v>4791</v>
      </c>
      <c r="H12905" t="s">
        <v>32612</v>
      </c>
      <c r="I12905">
        <v>13</v>
      </c>
      <c r="J12905">
        <v>11</v>
      </c>
      <c r="K12905">
        <v>2</v>
      </c>
      <c r="L12905">
        <v>0</v>
      </c>
      <c r="M12905">
        <v>0</v>
      </c>
      <c r="N12905">
        <v>0</v>
      </c>
      <c r="O12905" t="str">
        <f t="shared" si="1407"/>
        <v/>
      </c>
      <c r="P12905">
        <f>IF(ISERROR(VLOOKUP(G12905,Genes!$A$2:$A$749,1,0)),0,1)</f>
        <v>1</v>
      </c>
      <c r="Q12905">
        <f t="shared" si="1408"/>
        <v>0</v>
      </c>
      <c r="R12905">
        <f t="shared" si="1409"/>
        <v>1</v>
      </c>
      <c r="S12905">
        <f t="shared" si="1410"/>
        <v>7</v>
      </c>
      <c r="T12905">
        <f t="shared" si="1411"/>
        <v>8</v>
      </c>
      <c r="U12905">
        <f t="shared" si="1412"/>
        <v>0</v>
      </c>
      <c r="V12905" t="str">
        <f t="shared" si="1413"/>
        <v/>
      </c>
    </row>
    <row r="12906" spans="1:22" x14ac:dyDescent="0.2">
      <c r="A12906" t="s">
        <v>32613</v>
      </c>
      <c r="B12906" t="s">
        <v>101</v>
      </c>
      <c r="C12906">
        <v>30715597</v>
      </c>
      <c r="D12906">
        <v>30715738</v>
      </c>
      <c r="E12906">
        <v>142</v>
      </c>
      <c r="F12906" t="s">
        <v>66</v>
      </c>
      <c r="G12906" t="s">
        <v>4791</v>
      </c>
      <c r="H12906" t="s">
        <v>32614</v>
      </c>
      <c r="I12906">
        <v>3</v>
      </c>
      <c r="J12906">
        <v>1</v>
      </c>
      <c r="K12906">
        <v>2</v>
      </c>
      <c r="L12906">
        <v>0</v>
      </c>
      <c r="M12906">
        <v>0</v>
      </c>
      <c r="N12906">
        <v>0</v>
      </c>
      <c r="O12906" t="str">
        <f t="shared" si="1407"/>
        <v/>
      </c>
      <c r="P12906">
        <f>IF(ISERROR(VLOOKUP(G12906,Genes!$A$2:$A$749,1,0)),0,1)</f>
        <v>1</v>
      </c>
      <c r="Q12906">
        <f t="shared" si="1408"/>
        <v>0</v>
      </c>
      <c r="R12906">
        <f t="shared" si="1409"/>
        <v>1</v>
      </c>
      <c r="S12906">
        <f t="shared" si="1410"/>
        <v>8</v>
      </c>
      <c r="T12906">
        <f t="shared" si="1411"/>
        <v>9</v>
      </c>
      <c r="U12906">
        <f t="shared" si="1412"/>
        <v>0</v>
      </c>
      <c r="V12906" t="str">
        <f t="shared" si="1413"/>
        <v/>
      </c>
    </row>
    <row r="12907" spans="1:22" x14ac:dyDescent="0.2">
      <c r="A12907" t="s">
        <v>32615</v>
      </c>
      <c r="B12907" t="s">
        <v>101</v>
      </c>
      <c r="C12907">
        <v>30729876</v>
      </c>
      <c r="D12907">
        <v>30730003</v>
      </c>
      <c r="E12907">
        <v>128</v>
      </c>
      <c r="F12907" t="s">
        <v>66</v>
      </c>
      <c r="G12907" t="s">
        <v>4791</v>
      </c>
      <c r="H12907" t="s">
        <v>32616</v>
      </c>
      <c r="I12907">
        <v>3</v>
      </c>
      <c r="J12907">
        <v>1</v>
      </c>
      <c r="K12907">
        <v>2</v>
      </c>
      <c r="L12907">
        <v>0</v>
      </c>
      <c r="M12907">
        <v>0</v>
      </c>
      <c r="N12907">
        <v>0</v>
      </c>
      <c r="O12907" t="str">
        <f t="shared" si="1407"/>
        <v>TGFBR2</v>
      </c>
      <c r="P12907">
        <f>IF(ISERROR(VLOOKUP(G12907,Genes!$A$2:$A$749,1,0)),0,1)</f>
        <v>1</v>
      </c>
      <c r="Q12907">
        <f t="shared" si="1408"/>
        <v>0</v>
      </c>
      <c r="R12907">
        <f t="shared" si="1409"/>
        <v>1</v>
      </c>
      <c r="S12907">
        <f t="shared" si="1410"/>
        <v>9</v>
      </c>
      <c r="T12907">
        <f t="shared" si="1411"/>
        <v>10</v>
      </c>
      <c r="U12907">
        <f t="shared" si="1412"/>
        <v>1</v>
      </c>
      <c r="V12907">
        <f t="shared" si="1413"/>
        <v>0.9</v>
      </c>
    </row>
    <row r="12908" spans="1:22" x14ac:dyDescent="0.2">
      <c r="A12908" t="s">
        <v>32617</v>
      </c>
      <c r="B12908" t="s">
        <v>631</v>
      </c>
      <c r="C12908">
        <v>3447738</v>
      </c>
      <c r="D12908">
        <v>3447795</v>
      </c>
      <c r="E12908">
        <v>58</v>
      </c>
      <c r="F12908" t="s">
        <v>66</v>
      </c>
      <c r="G12908" t="s">
        <v>4798</v>
      </c>
      <c r="H12908" t="s">
        <v>32618</v>
      </c>
      <c r="I12908">
        <v>2</v>
      </c>
      <c r="J12908">
        <v>2</v>
      </c>
      <c r="K12908">
        <v>0</v>
      </c>
      <c r="L12908">
        <v>0</v>
      </c>
      <c r="M12908">
        <v>0</v>
      </c>
      <c r="N12908">
        <v>0</v>
      </c>
      <c r="O12908" t="str">
        <f t="shared" si="1407"/>
        <v/>
      </c>
      <c r="P12908">
        <f>IF(ISERROR(VLOOKUP(G12908,Genes!$A$2:$A$749,1,0)),0,1)</f>
        <v>1</v>
      </c>
      <c r="Q12908">
        <f t="shared" si="1408"/>
        <v>1</v>
      </c>
      <c r="R12908">
        <f t="shared" si="1409"/>
        <v>1</v>
      </c>
      <c r="S12908">
        <f t="shared" si="1410"/>
        <v>1</v>
      </c>
      <c r="T12908">
        <f t="shared" si="1411"/>
        <v>1</v>
      </c>
      <c r="U12908">
        <f t="shared" si="1412"/>
        <v>0</v>
      </c>
      <c r="V12908" t="str">
        <f t="shared" si="1413"/>
        <v/>
      </c>
    </row>
    <row r="12909" spans="1:22" x14ac:dyDescent="0.2">
      <c r="A12909" t="s">
        <v>32619</v>
      </c>
      <c r="B12909" t="s">
        <v>631</v>
      </c>
      <c r="C12909">
        <v>3449630</v>
      </c>
      <c r="D12909">
        <v>3449654</v>
      </c>
      <c r="E12909">
        <v>25</v>
      </c>
      <c r="F12909" t="s">
        <v>66</v>
      </c>
      <c r="G12909" t="s">
        <v>4798</v>
      </c>
      <c r="H12909" t="s">
        <v>32620</v>
      </c>
      <c r="I12909">
        <v>0</v>
      </c>
      <c r="J12909">
        <v>0</v>
      </c>
      <c r="K12909">
        <v>0</v>
      </c>
      <c r="L12909">
        <v>0</v>
      </c>
      <c r="M12909">
        <v>0</v>
      </c>
      <c r="N12909">
        <v>0</v>
      </c>
      <c r="O12909" t="str">
        <f t="shared" si="1407"/>
        <v/>
      </c>
      <c r="P12909">
        <f>IF(ISERROR(VLOOKUP(G12909,Genes!$A$2:$A$749,1,0)),0,1)</f>
        <v>1</v>
      </c>
      <c r="Q12909">
        <f t="shared" si="1408"/>
        <v>0</v>
      </c>
      <c r="R12909">
        <f t="shared" si="1409"/>
        <v>0</v>
      </c>
      <c r="S12909">
        <f t="shared" si="1410"/>
        <v>1</v>
      </c>
      <c r="T12909">
        <f t="shared" si="1411"/>
        <v>2</v>
      </c>
      <c r="U12909">
        <f t="shared" si="1412"/>
        <v>0</v>
      </c>
      <c r="V12909" t="str">
        <f t="shared" si="1413"/>
        <v/>
      </c>
    </row>
    <row r="12910" spans="1:22" x14ac:dyDescent="0.2">
      <c r="A12910" t="s">
        <v>32621</v>
      </c>
      <c r="B12910" t="s">
        <v>631</v>
      </c>
      <c r="C12910">
        <v>3450488</v>
      </c>
      <c r="D12910">
        <v>3450503</v>
      </c>
      <c r="E12910">
        <v>16</v>
      </c>
      <c r="F12910" t="s">
        <v>66</v>
      </c>
      <c r="G12910" t="s">
        <v>4798</v>
      </c>
      <c r="H12910" t="s">
        <v>32622</v>
      </c>
      <c r="I12910">
        <v>2</v>
      </c>
      <c r="J12910">
        <v>2</v>
      </c>
      <c r="K12910">
        <v>0</v>
      </c>
      <c r="L12910">
        <v>0</v>
      </c>
      <c r="M12910">
        <v>0</v>
      </c>
      <c r="N12910">
        <v>0</v>
      </c>
      <c r="O12910" t="str">
        <f t="shared" si="1407"/>
        <v/>
      </c>
      <c r="P12910">
        <f>IF(ISERROR(VLOOKUP(G12910,Genes!$A$2:$A$749,1,0)),0,1)</f>
        <v>1</v>
      </c>
      <c r="Q12910">
        <f t="shared" si="1408"/>
        <v>0</v>
      </c>
      <c r="R12910">
        <f t="shared" si="1409"/>
        <v>1</v>
      </c>
      <c r="S12910">
        <f t="shared" si="1410"/>
        <v>2</v>
      </c>
      <c r="T12910">
        <f t="shared" si="1411"/>
        <v>3</v>
      </c>
      <c r="U12910">
        <f t="shared" si="1412"/>
        <v>0</v>
      </c>
      <c r="V12910" t="str">
        <f t="shared" si="1413"/>
        <v/>
      </c>
    </row>
    <row r="12911" spans="1:22" x14ac:dyDescent="0.2">
      <c r="A12911" t="s">
        <v>32623</v>
      </c>
      <c r="B12911" t="s">
        <v>631</v>
      </c>
      <c r="C12911">
        <v>3451978</v>
      </c>
      <c r="D12911">
        <v>3452380</v>
      </c>
      <c r="E12911">
        <v>403</v>
      </c>
      <c r="F12911" t="s">
        <v>66</v>
      </c>
      <c r="G12911" t="s">
        <v>4798</v>
      </c>
      <c r="H12911" t="s">
        <v>32624</v>
      </c>
      <c r="I12911">
        <v>6</v>
      </c>
      <c r="J12911">
        <v>4</v>
      </c>
      <c r="K12911">
        <v>2</v>
      </c>
      <c r="L12911">
        <v>0</v>
      </c>
      <c r="M12911">
        <v>0</v>
      </c>
      <c r="N12911">
        <v>0</v>
      </c>
      <c r="O12911" t="str">
        <f t="shared" si="1407"/>
        <v/>
      </c>
      <c r="P12911">
        <f>IF(ISERROR(VLOOKUP(G12911,Genes!$A$2:$A$749,1,0)),0,1)</f>
        <v>1</v>
      </c>
      <c r="Q12911">
        <f t="shared" si="1408"/>
        <v>0</v>
      </c>
      <c r="R12911">
        <f t="shared" si="1409"/>
        <v>1</v>
      </c>
      <c r="S12911">
        <f t="shared" si="1410"/>
        <v>3</v>
      </c>
      <c r="T12911">
        <f t="shared" si="1411"/>
        <v>4</v>
      </c>
      <c r="U12911">
        <f t="shared" si="1412"/>
        <v>0</v>
      </c>
      <c r="V12911" t="str">
        <f t="shared" si="1413"/>
        <v/>
      </c>
    </row>
    <row r="12912" spans="1:22" x14ac:dyDescent="0.2">
      <c r="A12912" t="s">
        <v>32625</v>
      </c>
      <c r="B12912" t="s">
        <v>631</v>
      </c>
      <c r="C12912">
        <v>3456352</v>
      </c>
      <c r="D12912">
        <v>3456578</v>
      </c>
      <c r="E12912">
        <v>227</v>
      </c>
      <c r="F12912" t="s">
        <v>66</v>
      </c>
      <c r="G12912" t="s">
        <v>4798</v>
      </c>
      <c r="H12912" t="s">
        <v>32626</v>
      </c>
      <c r="I12912">
        <v>6</v>
      </c>
      <c r="J12912">
        <v>2</v>
      </c>
      <c r="K12912">
        <v>2</v>
      </c>
      <c r="L12912">
        <v>1</v>
      </c>
      <c r="M12912">
        <v>1</v>
      </c>
      <c r="N12912">
        <v>0</v>
      </c>
      <c r="O12912" t="str">
        <f t="shared" si="1407"/>
        <v/>
      </c>
      <c r="P12912">
        <f>IF(ISERROR(VLOOKUP(G12912,Genes!$A$2:$A$749,1,0)),0,1)</f>
        <v>1</v>
      </c>
      <c r="Q12912">
        <f t="shared" si="1408"/>
        <v>0</v>
      </c>
      <c r="R12912">
        <f t="shared" si="1409"/>
        <v>1</v>
      </c>
      <c r="S12912">
        <f t="shared" si="1410"/>
        <v>4</v>
      </c>
      <c r="T12912">
        <f t="shared" si="1411"/>
        <v>5</v>
      </c>
      <c r="U12912">
        <f t="shared" si="1412"/>
        <v>0</v>
      </c>
      <c r="V12912" t="str">
        <f t="shared" si="1413"/>
        <v/>
      </c>
    </row>
    <row r="12913" spans="1:22" x14ac:dyDescent="0.2">
      <c r="A12913" t="s">
        <v>32627</v>
      </c>
      <c r="B12913" t="s">
        <v>631</v>
      </c>
      <c r="C12913">
        <v>3456396</v>
      </c>
      <c r="D12913">
        <v>3456578</v>
      </c>
      <c r="E12913">
        <v>183</v>
      </c>
      <c r="F12913" t="s">
        <v>66</v>
      </c>
      <c r="G12913" t="s">
        <v>4798</v>
      </c>
      <c r="H12913" t="s">
        <v>32628</v>
      </c>
      <c r="I12913">
        <v>6</v>
      </c>
      <c r="J12913">
        <v>1</v>
      </c>
      <c r="K12913">
        <v>2</v>
      </c>
      <c r="L12913">
        <v>2</v>
      </c>
      <c r="M12913">
        <v>1</v>
      </c>
      <c r="N12913">
        <v>0</v>
      </c>
      <c r="O12913" t="str">
        <f t="shared" si="1407"/>
        <v/>
      </c>
      <c r="P12913">
        <f>IF(ISERROR(VLOOKUP(G12913,Genes!$A$2:$A$749,1,0)),0,1)</f>
        <v>1</v>
      </c>
      <c r="Q12913">
        <f t="shared" si="1408"/>
        <v>0</v>
      </c>
      <c r="R12913">
        <f t="shared" si="1409"/>
        <v>1</v>
      </c>
      <c r="S12913">
        <f t="shared" si="1410"/>
        <v>5</v>
      </c>
      <c r="T12913">
        <f t="shared" si="1411"/>
        <v>6</v>
      </c>
      <c r="U12913">
        <f t="shared" si="1412"/>
        <v>0</v>
      </c>
      <c r="V12913" t="str">
        <f t="shared" si="1413"/>
        <v/>
      </c>
    </row>
    <row r="12914" spans="1:22" x14ac:dyDescent="0.2">
      <c r="A12914" t="s">
        <v>32629</v>
      </c>
      <c r="B12914" t="s">
        <v>631</v>
      </c>
      <c r="C12914">
        <v>3457363</v>
      </c>
      <c r="D12914">
        <v>3457938</v>
      </c>
      <c r="E12914">
        <v>576</v>
      </c>
      <c r="F12914" t="s">
        <v>66</v>
      </c>
      <c r="G12914" t="s">
        <v>4798</v>
      </c>
      <c r="H12914" t="s">
        <v>32630</v>
      </c>
      <c r="I12914">
        <v>9</v>
      </c>
      <c r="J12914">
        <v>7</v>
      </c>
      <c r="K12914">
        <v>2</v>
      </c>
      <c r="L12914">
        <v>0</v>
      </c>
      <c r="M12914">
        <v>0</v>
      </c>
      <c r="N12914">
        <v>0</v>
      </c>
      <c r="O12914" t="str">
        <f t="shared" si="1407"/>
        <v>TGIF1</v>
      </c>
      <c r="P12914">
        <f>IF(ISERROR(VLOOKUP(G12914,Genes!$A$2:$A$749,1,0)),0,1)</f>
        <v>1</v>
      </c>
      <c r="Q12914">
        <f t="shared" si="1408"/>
        <v>0</v>
      </c>
      <c r="R12914">
        <f t="shared" si="1409"/>
        <v>1</v>
      </c>
      <c r="S12914">
        <f t="shared" si="1410"/>
        <v>6</v>
      </c>
      <c r="T12914">
        <f t="shared" si="1411"/>
        <v>7</v>
      </c>
      <c r="U12914">
        <f t="shared" si="1412"/>
        <v>1</v>
      </c>
      <c r="V12914">
        <f t="shared" si="1413"/>
        <v>0.8571428571428571</v>
      </c>
    </row>
    <row r="12915" spans="1:22" x14ac:dyDescent="0.2">
      <c r="A12915" t="s">
        <v>32631</v>
      </c>
      <c r="B12915" t="s">
        <v>395</v>
      </c>
      <c r="C12915">
        <v>2192927</v>
      </c>
      <c r="D12915">
        <v>2193016</v>
      </c>
      <c r="E12915">
        <v>90</v>
      </c>
      <c r="F12915" t="s">
        <v>74</v>
      </c>
      <c r="G12915" t="s">
        <v>4805</v>
      </c>
      <c r="H12915" t="s">
        <v>32632</v>
      </c>
      <c r="I12915">
        <v>2</v>
      </c>
      <c r="J12915">
        <v>0</v>
      </c>
      <c r="K12915">
        <v>2</v>
      </c>
      <c r="L12915">
        <v>0</v>
      </c>
      <c r="M12915">
        <v>0</v>
      </c>
      <c r="N12915">
        <v>0</v>
      </c>
      <c r="O12915" t="str">
        <f t="shared" si="1407"/>
        <v/>
      </c>
      <c r="P12915">
        <f>IF(ISERROR(VLOOKUP(G12915,Genes!$A$2:$A$749,1,0)),0,1)</f>
        <v>1</v>
      </c>
      <c r="Q12915">
        <f t="shared" si="1408"/>
        <v>1</v>
      </c>
      <c r="R12915">
        <f t="shared" si="1409"/>
        <v>1</v>
      </c>
      <c r="S12915">
        <f t="shared" si="1410"/>
        <v>1</v>
      </c>
      <c r="T12915">
        <f t="shared" si="1411"/>
        <v>1</v>
      </c>
      <c r="U12915">
        <f t="shared" si="1412"/>
        <v>0</v>
      </c>
      <c r="V12915" t="str">
        <f t="shared" si="1413"/>
        <v/>
      </c>
    </row>
    <row r="12916" spans="1:22" x14ac:dyDescent="0.2">
      <c r="A12916" t="s">
        <v>32633</v>
      </c>
      <c r="B12916" t="s">
        <v>395</v>
      </c>
      <c r="C12916">
        <v>2187863</v>
      </c>
      <c r="D12916">
        <v>2187998</v>
      </c>
      <c r="E12916">
        <v>136</v>
      </c>
      <c r="F12916" t="s">
        <v>74</v>
      </c>
      <c r="G12916" t="s">
        <v>4805</v>
      </c>
      <c r="H12916" t="s">
        <v>32634</v>
      </c>
      <c r="I12916">
        <v>6</v>
      </c>
      <c r="J12916">
        <v>1</v>
      </c>
      <c r="K12916">
        <v>2</v>
      </c>
      <c r="L12916">
        <v>0</v>
      </c>
      <c r="M12916">
        <v>1</v>
      </c>
      <c r="N12916">
        <v>2</v>
      </c>
      <c r="O12916" t="str">
        <f t="shared" si="1407"/>
        <v/>
      </c>
      <c r="P12916">
        <f>IF(ISERROR(VLOOKUP(G12916,Genes!$A$2:$A$749,1,0)),0,1)</f>
        <v>1</v>
      </c>
      <c r="Q12916">
        <f t="shared" si="1408"/>
        <v>0</v>
      </c>
      <c r="R12916">
        <f t="shared" si="1409"/>
        <v>1</v>
      </c>
      <c r="S12916">
        <f t="shared" si="1410"/>
        <v>2</v>
      </c>
      <c r="T12916">
        <f t="shared" si="1411"/>
        <v>2</v>
      </c>
      <c r="U12916">
        <f t="shared" si="1412"/>
        <v>0</v>
      </c>
      <c r="V12916" t="str">
        <f t="shared" si="1413"/>
        <v/>
      </c>
    </row>
    <row r="12917" spans="1:22" x14ac:dyDescent="0.2">
      <c r="A12917" t="s">
        <v>32635</v>
      </c>
      <c r="B12917" t="s">
        <v>395</v>
      </c>
      <c r="C12917">
        <v>2187710</v>
      </c>
      <c r="D12917">
        <v>2187779</v>
      </c>
      <c r="E12917">
        <v>70</v>
      </c>
      <c r="F12917" t="s">
        <v>74</v>
      </c>
      <c r="G12917" t="s">
        <v>4805</v>
      </c>
      <c r="H12917" t="s">
        <v>32636</v>
      </c>
      <c r="I12917">
        <v>4</v>
      </c>
      <c r="J12917">
        <v>0</v>
      </c>
      <c r="K12917">
        <v>2</v>
      </c>
      <c r="L12917">
        <v>0</v>
      </c>
      <c r="M12917">
        <v>1</v>
      </c>
      <c r="N12917">
        <v>1</v>
      </c>
      <c r="O12917" t="str">
        <f t="shared" si="1407"/>
        <v/>
      </c>
      <c r="P12917">
        <f>IF(ISERROR(VLOOKUP(G12917,Genes!$A$2:$A$749,1,0)),0,1)</f>
        <v>1</v>
      </c>
      <c r="Q12917">
        <f t="shared" si="1408"/>
        <v>0</v>
      </c>
      <c r="R12917">
        <f t="shared" si="1409"/>
        <v>1</v>
      </c>
      <c r="S12917">
        <f t="shared" si="1410"/>
        <v>3</v>
      </c>
      <c r="T12917">
        <f t="shared" si="1411"/>
        <v>3</v>
      </c>
      <c r="U12917">
        <f t="shared" si="1412"/>
        <v>0</v>
      </c>
      <c r="V12917" t="str">
        <f t="shared" si="1413"/>
        <v/>
      </c>
    </row>
    <row r="12918" spans="1:22" x14ac:dyDescent="0.2">
      <c r="A12918" t="s">
        <v>32637</v>
      </c>
      <c r="B12918" t="s">
        <v>395</v>
      </c>
      <c r="C12918">
        <v>2187232</v>
      </c>
      <c r="D12918">
        <v>2187288</v>
      </c>
      <c r="E12918">
        <v>57</v>
      </c>
      <c r="F12918" t="s">
        <v>74</v>
      </c>
      <c r="G12918" t="s">
        <v>4805</v>
      </c>
      <c r="H12918" t="s">
        <v>32638</v>
      </c>
      <c r="I12918">
        <v>2</v>
      </c>
      <c r="J12918">
        <v>2</v>
      </c>
      <c r="K12918">
        <v>0</v>
      </c>
      <c r="L12918">
        <v>0</v>
      </c>
      <c r="M12918">
        <v>0</v>
      </c>
      <c r="N12918">
        <v>0</v>
      </c>
      <c r="O12918" t="str">
        <f t="shared" si="1407"/>
        <v/>
      </c>
      <c r="P12918">
        <f>IF(ISERROR(VLOOKUP(G12918,Genes!$A$2:$A$749,1,0)),0,1)</f>
        <v>1</v>
      </c>
      <c r="Q12918">
        <f t="shared" si="1408"/>
        <v>0</v>
      </c>
      <c r="R12918">
        <f t="shared" si="1409"/>
        <v>1</v>
      </c>
      <c r="S12918">
        <f t="shared" si="1410"/>
        <v>4</v>
      </c>
      <c r="T12918">
        <f t="shared" si="1411"/>
        <v>4</v>
      </c>
      <c r="U12918">
        <f t="shared" si="1412"/>
        <v>0</v>
      </c>
      <c r="V12918" t="str">
        <f t="shared" si="1413"/>
        <v/>
      </c>
    </row>
    <row r="12919" spans="1:22" x14ac:dyDescent="0.2">
      <c r="A12919" t="s">
        <v>32639</v>
      </c>
      <c r="B12919" t="s">
        <v>395</v>
      </c>
      <c r="C12919">
        <v>2186898</v>
      </c>
      <c r="D12919">
        <v>2186993</v>
      </c>
      <c r="E12919">
        <v>96</v>
      </c>
      <c r="F12919" t="s">
        <v>74</v>
      </c>
      <c r="G12919" t="s">
        <v>4805</v>
      </c>
      <c r="H12919" t="s">
        <v>32640</v>
      </c>
      <c r="I12919">
        <v>2</v>
      </c>
      <c r="J12919">
        <v>0</v>
      </c>
      <c r="K12919">
        <v>2</v>
      </c>
      <c r="L12919">
        <v>0</v>
      </c>
      <c r="M12919">
        <v>0</v>
      </c>
      <c r="N12919">
        <v>0</v>
      </c>
      <c r="O12919" t="str">
        <f t="shared" si="1407"/>
        <v/>
      </c>
      <c r="P12919">
        <f>IF(ISERROR(VLOOKUP(G12919,Genes!$A$2:$A$749,1,0)),0,1)</f>
        <v>1</v>
      </c>
      <c r="Q12919">
        <f t="shared" si="1408"/>
        <v>0</v>
      </c>
      <c r="R12919">
        <f t="shared" si="1409"/>
        <v>1</v>
      </c>
      <c r="S12919">
        <f t="shared" si="1410"/>
        <v>5</v>
      </c>
      <c r="T12919">
        <f t="shared" si="1411"/>
        <v>5</v>
      </c>
      <c r="U12919">
        <f t="shared" si="1412"/>
        <v>0</v>
      </c>
      <c r="V12919" t="str">
        <f t="shared" si="1413"/>
        <v/>
      </c>
    </row>
    <row r="12920" spans="1:22" x14ac:dyDescent="0.2">
      <c r="A12920" t="s">
        <v>32641</v>
      </c>
      <c r="B12920" t="s">
        <v>395</v>
      </c>
      <c r="C12920">
        <v>2186462</v>
      </c>
      <c r="D12920">
        <v>2186595</v>
      </c>
      <c r="E12920">
        <v>134</v>
      </c>
      <c r="F12920" t="s">
        <v>74</v>
      </c>
      <c r="G12920" t="s">
        <v>4805</v>
      </c>
      <c r="H12920" t="s">
        <v>32642</v>
      </c>
      <c r="I12920">
        <v>3</v>
      </c>
      <c r="J12920">
        <v>1</v>
      </c>
      <c r="K12920">
        <v>2</v>
      </c>
      <c r="L12920">
        <v>0</v>
      </c>
      <c r="M12920">
        <v>0</v>
      </c>
      <c r="N12920">
        <v>0</v>
      </c>
      <c r="O12920" t="str">
        <f t="shared" si="1407"/>
        <v/>
      </c>
      <c r="P12920">
        <f>IF(ISERROR(VLOOKUP(G12920,Genes!$A$2:$A$749,1,0)),0,1)</f>
        <v>1</v>
      </c>
      <c r="Q12920">
        <f t="shared" si="1408"/>
        <v>0</v>
      </c>
      <c r="R12920">
        <f t="shared" si="1409"/>
        <v>1</v>
      </c>
      <c r="S12920">
        <f t="shared" si="1410"/>
        <v>6</v>
      </c>
      <c r="T12920">
        <f t="shared" si="1411"/>
        <v>6</v>
      </c>
      <c r="U12920">
        <f t="shared" si="1412"/>
        <v>0</v>
      </c>
      <c r="V12920" t="str">
        <f t="shared" si="1413"/>
        <v/>
      </c>
    </row>
    <row r="12921" spans="1:22" x14ac:dyDescent="0.2">
      <c r="A12921" t="s">
        <v>32643</v>
      </c>
      <c r="B12921" t="s">
        <v>395</v>
      </c>
      <c r="C12921">
        <v>2185463</v>
      </c>
      <c r="D12921">
        <v>2185622</v>
      </c>
      <c r="E12921">
        <v>160</v>
      </c>
      <c r="F12921" t="s">
        <v>74</v>
      </c>
      <c r="G12921" t="s">
        <v>4805</v>
      </c>
      <c r="H12921" t="s">
        <v>32644</v>
      </c>
      <c r="I12921">
        <v>3</v>
      </c>
      <c r="J12921">
        <v>1</v>
      </c>
      <c r="K12921">
        <v>2</v>
      </c>
      <c r="L12921">
        <v>0</v>
      </c>
      <c r="M12921">
        <v>0</v>
      </c>
      <c r="N12921">
        <v>0</v>
      </c>
      <c r="O12921" t="str">
        <f t="shared" si="1407"/>
        <v/>
      </c>
      <c r="P12921">
        <f>IF(ISERROR(VLOOKUP(G12921,Genes!$A$2:$A$749,1,0)),0,1)</f>
        <v>1</v>
      </c>
      <c r="Q12921">
        <f t="shared" si="1408"/>
        <v>0</v>
      </c>
      <c r="R12921">
        <f t="shared" si="1409"/>
        <v>1</v>
      </c>
      <c r="S12921">
        <f t="shared" si="1410"/>
        <v>7</v>
      </c>
      <c r="T12921">
        <f t="shared" si="1411"/>
        <v>7</v>
      </c>
      <c r="U12921">
        <f t="shared" si="1412"/>
        <v>0</v>
      </c>
      <c r="V12921" t="str">
        <f t="shared" si="1413"/>
        <v/>
      </c>
    </row>
    <row r="12922" spans="1:22" x14ac:dyDescent="0.2">
      <c r="A12922" t="s">
        <v>32645</v>
      </c>
      <c r="B12922" t="s">
        <v>395</v>
      </c>
      <c r="C12922">
        <v>2192915</v>
      </c>
      <c r="D12922">
        <v>2193016</v>
      </c>
      <c r="E12922">
        <v>102</v>
      </c>
      <c r="F12922" t="s">
        <v>74</v>
      </c>
      <c r="G12922" t="s">
        <v>4805</v>
      </c>
      <c r="H12922" t="s">
        <v>32646</v>
      </c>
      <c r="I12922">
        <v>2</v>
      </c>
      <c r="J12922">
        <v>0</v>
      </c>
      <c r="K12922">
        <v>2</v>
      </c>
      <c r="L12922">
        <v>0</v>
      </c>
      <c r="M12922">
        <v>0</v>
      </c>
      <c r="N12922">
        <v>0</v>
      </c>
      <c r="O12922" t="str">
        <f t="shared" si="1407"/>
        <v/>
      </c>
      <c r="P12922">
        <f>IF(ISERROR(VLOOKUP(G12922,Genes!$A$2:$A$749,1,0)),0,1)</f>
        <v>1</v>
      </c>
      <c r="Q12922">
        <f t="shared" si="1408"/>
        <v>0</v>
      </c>
      <c r="R12922">
        <f t="shared" si="1409"/>
        <v>1</v>
      </c>
      <c r="S12922">
        <f t="shared" si="1410"/>
        <v>8</v>
      </c>
      <c r="T12922">
        <f t="shared" si="1411"/>
        <v>8</v>
      </c>
      <c r="U12922">
        <f t="shared" si="1412"/>
        <v>0</v>
      </c>
      <c r="V12922" t="str">
        <f t="shared" si="1413"/>
        <v/>
      </c>
    </row>
    <row r="12923" spans="1:22" x14ac:dyDescent="0.2">
      <c r="A12923" t="s">
        <v>32647</v>
      </c>
      <c r="B12923" t="s">
        <v>395</v>
      </c>
      <c r="C12923">
        <v>2191920</v>
      </c>
      <c r="D12923">
        <v>2192000</v>
      </c>
      <c r="E12923">
        <v>81</v>
      </c>
      <c r="F12923" t="s">
        <v>74</v>
      </c>
      <c r="G12923" t="s">
        <v>4805</v>
      </c>
      <c r="H12923" t="s">
        <v>32648</v>
      </c>
      <c r="I12923">
        <v>2</v>
      </c>
      <c r="J12923">
        <v>0</v>
      </c>
      <c r="K12923">
        <v>2</v>
      </c>
      <c r="L12923">
        <v>0</v>
      </c>
      <c r="M12923">
        <v>0</v>
      </c>
      <c r="N12923">
        <v>0</v>
      </c>
      <c r="O12923" t="str">
        <f t="shared" si="1407"/>
        <v/>
      </c>
      <c r="P12923">
        <f>IF(ISERROR(VLOOKUP(G12923,Genes!$A$2:$A$749,1,0)),0,1)</f>
        <v>1</v>
      </c>
      <c r="Q12923">
        <f t="shared" si="1408"/>
        <v>0</v>
      </c>
      <c r="R12923">
        <f t="shared" si="1409"/>
        <v>1</v>
      </c>
      <c r="S12923">
        <f t="shared" si="1410"/>
        <v>9</v>
      </c>
      <c r="T12923">
        <f t="shared" si="1411"/>
        <v>9</v>
      </c>
      <c r="U12923">
        <f t="shared" si="1412"/>
        <v>0</v>
      </c>
      <c r="V12923" t="str">
        <f t="shared" si="1413"/>
        <v/>
      </c>
    </row>
    <row r="12924" spans="1:22" x14ac:dyDescent="0.2">
      <c r="A12924" t="s">
        <v>32649</v>
      </c>
      <c r="B12924" t="s">
        <v>395</v>
      </c>
      <c r="C12924">
        <v>2190880</v>
      </c>
      <c r="D12924">
        <v>2191101</v>
      </c>
      <c r="E12924">
        <v>222</v>
      </c>
      <c r="F12924" t="s">
        <v>74</v>
      </c>
      <c r="G12924" t="s">
        <v>4805</v>
      </c>
      <c r="H12924" t="s">
        <v>32650</v>
      </c>
      <c r="I12924">
        <v>3</v>
      </c>
      <c r="J12924">
        <v>1</v>
      </c>
      <c r="K12924">
        <v>2</v>
      </c>
      <c r="L12924">
        <v>0</v>
      </c>
      <c r="M12924">
        <v>0</v>
      </c>
      <c r="N12924">
        <v>0</v>
      </c>
      <c r="O12924" t="str">
        <f t="shared" si="1407"/>
        <v/>
      </c>
      <c r="P12924">
        <f>IF(ISERROR(VLOOKUP(G12924,Genes!$A$2:$A$749,1,0)),0,1)</f>
        <v>1</v>
      </c>
      <c r="Q12924">
        <f t="shared" si="1408"/>
        <v>0</v>
      </c>
      <c r="R12924">
        <f t="shared" si="1409"/>
        <v>1</v>
      </c>
      <c r="S12924">
        <f t="shared" si="1410"/>
        <v>10</v>
      </c>
      <c r="T12924">
        <f t="shared" si="1411"/>
        <v>10</v>
      </c>
      <c r="U12924">
        <f t="shared" si="1412"/>
        <v>0</v>
      </c>
      <c r="V12924" t="str">
        <f t="shared" si="1413"/>
        <v/>
      </c>
    </row>
    <row r="12925" spans="1:22" x14ac:dyDescent="0.2">
      <c r="A12925" t="s">
        <v>32651</v>
      </c>
      <c r="B12925" t="s">
        <v>395</v>
      </c>
      <c r="C12925">
        <v>2189721</v>
      </c>
      <c r="D12925">
        <v>2189895</v>
      </c>
      <c r="E12925">
        <v>175</v>
      </c>
      <c r="F12925" t="s">
        <v>74</v>
      </c>
      <c r="G12925" t="s">
        <v>4805</v>
      </c>
      <c r="H12925" t="s">
        <v>32652</v>
      </c>
      <c r="I12925">
        <v>3</v>
      </c>
      <c r="J12925">
        <v>1</v>
      </c>
      <c r="K12925">
        <v>2</v>
      </c>
      <c r="L12925">
        <v>0</v>
      </c>
      <c r="M12925">
        <v>0</v>
      </c>
      <c r="N12925">
        <v>0</v>
      </c>
      <c r="O12925" t="str">
        <f t="shared" si="1407"/>
        <v/>
      </c>
      <c r="P12925">
        <f>IF(ISERROR(VLOOKUP(G12925,Genes!$A$2:$A$749,1,0)),0,1)</f>
        <v>1</v>
      </c>
      <c r="Q12925">
        <f t="shared" si="1408"/>
        <v>0</v>
      </c>
      <c r="R12925">
        <f t="shared" si="1409"/>
        <v>1</v>
      </c>
      <c r="S12925">
        <f t="shared" si="1410"/>
        <v>11</v>
      </c>
      <c r="T12925">
        <f t="shared" si="1411"/>
        <v>11</v>
      </c>
      <c r="U12925">
        <f t="shared" si="1412"/>
        <v>0</v>
      </c>
      <c r="V12925" t="str">
        <f t="shared" si="1413"/>
        <v/>
      </c>
    </row>
    <row r="12926" spans="1:22" x14ac:dyDescent="0.2">
      <c r="A12926" t="s">
        <v>32653</v>
      </c>
      <c r="B12926" t="s">
        <v>395</v>
      </c>
      <c r="C12926">
        <v>2189321</v>
      </c>
      <c r="D12926">
        <v>2189409</v>
      </c>
      <c r="E12926">
        <v>89</v>
      </c>
      <c r="F12926" t="s">
        <v>74</v>
      </c>
      <c r="G12926" t="s">
        <v>4805</v>
      </c>
      <c r="H12926" t="s">
        <v>32654</v>
      </c>
      <c r="I12926">
        <v>3</v>
      </c>
      <c r="J12926">
        <v>0</v>
      </c>
      <c r="K12926">
        <v>2</v>
      </c>
      <c r="L12926">
        <v>0</v>
      </c>
      <c r="M12926">
        <v>0</v>
      </c>
      <c r="N12926">
        <v>1</v>
      </c>
      <c r="O12926" t="str">
        <f t="shared" si="1407"/>
        <v/>
      </c>
      <c r="P12926">
        <f>IF(ISERROR(VLOOKUP(G12926,Genes!$A$2:$A$749,1,0)),0,1)</f>
        <v>1</v>
      </c>
      <c r="Q12926">
        <f t="shared" si="1408"/>
        <v>0</v>
      </c>
      <c r="R12926">
        <f t="shared" si="1409"/>
        <v>1</v>
      </c>
      <c r="S12926">
        <f t="shared" si="1410"/>
        <v>12</v>
      </c>
      <c r="T12926">
        <f t="shared" si="1411"/>
        <v>12</v>
      </c>
      <c r="U12926">
        <f t="shared" si="1412"/>
        <v>0</v>
      </c>
      <c r="V12926" t="str">
        <f t="shared" si="1413"/>
        <v/>
      </c>
    </row>
    <row r="12927" spans="1:22" x14ac:dyDescent="0.2">
      <c r="A12927" t="s">
        <v>32655</v>
      </c>
      <c r="B12927" t="s">
        <v>395</v>
      </c>
      <c r="C12927">
        <v>2189096</v>
      </c>
      <c r="D12927">
        <v>2189163</v>
      </c>
      <c r="E12927">
        <v>68</v>
      </c>
      <c r="F12927" t="s">
        <v>74</v>
      </c>
      <c r="G12927" t="s">
        <v>4805</v>
      </c>
      <c r="H12927" t="s">
        <v>32656</v>
      </c>
      <c r="I12927">
        <v>3</v>
      </c>
      <c r="J12927">
        <v>0</v>
      </c>
      <c r="K12927">
        <v>2</v>
      </c>
      <c r="L12927">
        <v>0</v>
      </c>
      <c r="M12927">
        <v>0</v>
      </c>
      <c r="N12927">
        <v>1</v>
      </c>
      <c r="O12927" t="str">
        <f t="shared" si="1407"/>
        <v/>
      </c>
      <c r="P12927">
        <f>IF(ISERROR(VLOOKUP(G12927,Genes!$A$2:$A$749,1,0)),0,1)</f>
        <v>1</v>
      </c>
      <c r="Q12927">
        <f t="shared" si="1408"/>
        <v>0</v>
      </c>
      <c r="R12927">
        <f t="shared" si="1409"/>
        <v>1</v>
      </c>
      <c r="S12927">
        <f t="shared" si="1410"/>
        <v>13</v>
      </c>
      <c r="T12927">
        <f t="shared" si="1411"/>
        <v>13</v>
      </c>
      <c r="U12927">
        <f t="shared" si="1412"/>
        <v>0</v>
      </c>
      <c r="V12927" t="str">
        <f t="shared" si="1413"/>
        <v/>
      </c>
    </row>
    <row r="12928" spans="1:22" x14ac:dyDescent="0.2">
      <c r="A12928" t="s">
        <v>32657</v>
      </c>
      <c r="B12928" t="s">
        <v>395</v>
      </c>
      <c r="C12928">
        <v>2188665</v>
      </c>
      <c r="D12928">
        <v>2188715</v>
      </c>
      <c r="E12928">
        <v>51</v>
      </c>
      <c r="F12928" t="s">
        <v>74</v>
      </c>
      <c r="G12928" t="s">
        <v>4805</v>
      </c>
      <c r="H12928" t="s">
        <v>32658</v>
      </c>
      <c r="I12928">
        <v>2</v>
      </c>
      <c r="J12928">
        <v>2</v>
      </c>
      <c r="K12928">
        <v>0</v>
      </c>
      <c r="L12928">
        <v>0</v>
      </c>
      <c r="M12928">
        <v>0</v>
      </c>
      <c r="N12928">
        <v>0</v>
      </c>
      <c r="O12928" t="str">
        <f t="shared" si="1407"/>
        <v/>
      </c>
      <c r="P12928">
        <f>IF(ISERROR(VLOOKUP(G12928,Genes!$A$2:$A$749,1,0)),0,1)</f>
        <v>1</v>
      </c>
      <c r="Q12928">
        <f t="shared" si="1408"/>
        <v>0</v>
      </c>
      <c r="R12928">
        <f t="shared" si="1409"/>
        <v>1</v>
      </c>
      <c r="S12928">
        <f t="shared" si="1410"/>
        <v>14</v>
      </c>
      <c r="T12928">
        <f t="shared" si="1411"/>
        <v>14</v>
      </c>
      <c r="U12928">
        <f t="shared" si="1412"/>
        <v>0</v>
      </c>
      <c r="V12928" t="str">
        <f t="shared" si="1413"/>
        <v/>
      </c>
    </row>
    <row r="12929" spans="1:22" x14ac:dyDescent="0.2">
      <c r="A12929" t="s">
        <v>32659</v>
      </c>
      <c r="B12929" t="s">
        <v>395</v>
      </c>
      <c r="C12929">
        <v>2188117</v>
      </c>
      <c r="D12929">
        <v>2188262</v>
      </c>
      <c r="E12929">
        <v>146</v>
      </c>
      <c r="F12929" t="s">
        <v>74</v>
      </c>
      <c r="G12929" t="s">
        <v>4805</v>
      </c>
      <c r="H12929" t="s">
        <v>32660</v>
      </c>
      <c r="I12929">
        <v>4</v>
      </c>
      <c r="J12929">
        <v>1</v>
      </c>
      <c r="K12929">
        <v>2</v>
      </c>
      <c r="L12929">
        <v>0</v>
      </c>
      <c r="M12929">
        <v>0</v>
      </c>
      <c r="N12929">
        <v>1</v>
      </c>
      <c r="O12929" t="str">
        <f t="shared" si="1407"/>
        <v>TH</v>
      </c>
      <c r="P12929">
        <f>IF(ISERROR(VLOOKUP(G12929,Genes!$A$2:$A$749,1,0)),0,1)</f>
        <v>1</v>
      </c>
      <c r="Q12929">
        <f t="shared" si="1408"/>
        <v>0</v>
      </c>
      <c r="R12929">
        <f t="shared" si="1409"/>
        <v>1</v>
      </c>
      <c r="S12929">
        <f t="shared" si="1410"/>
        <v>15</v>
      </c>
      <c r="T12929">
        <f t="shared" si="1411"/>
        <v>15</v>
      </c>
      <c r="U12929">
        <f t="shared" si="1412"/>
        <v>1</v>
      </c>
      <c r="V12929">
        <f t="shared" si="1413"/>
        <v>1</v>
      </c>
    </row>
    <row r="12930" spans="1:22" x14ac:dyDescent="0.2">
      <c r="A12930" t="s">
        <v>32661</v>
      </c>
      <c r="B12930" t="s">
        <v>135</v>
      </c>
      <c r="C12930">
        <v>3074328</v>
      </c>
      <c r="D12930">
        <v>3074366</v>
      </c>
      <c r="E12930">
        <v>39</v>
      </c>
      <c r="F12930" t="s">
        <v>66</v>
      </c>
      <c r="G12930" t="s">
        <v>4812</v>
      </c>
      <c r="H12930" t="s">
        <v>32662</v>
      </c>
      <c r="I12930">
        <v>0</v>
      </c>
      <c r="J12930">
        <v>0</v>
      </c>
      <c r="K12930">
        <v>0</v>
      </c>
      <c r="L12930">
        <v>0</v>
      </c>
      <c r="M12930">
        <v>0</v>
      </c>
      <c r="N12930">
        <v>0</v>
      </c>
      <c r="O12930" t="str">
        <f t="shared" ref="O12930:O12993" si="1414">IF(U12930=1,G12930,"")</f>
        <v/>
      </c>
      <c r="P12930">
        <f>IF(ISERROR(VLOOKUP(G12930,Genes!$A$2:$A$749,1,0)),0,1)</f>
        <v>1</v>
      </c>
      <c r="Q12930">
        <f t="shared" ref="Q12930:Q12993" si="1415">IF(G12930&lt;&gt;G12929,1,0)</f>
        <v>1</v>
      </c>
      <c r="R12930">
        <f t="shared" ref="R12930:R12993" si="1416">IF(I12930=0,0,1)</f>
        <v>0</v>
      </c>
      <c r="S12930">
        <f t="shared" ref="S12930:S12993" si="1417">IF(Q12930=1,R12930,S12929+R12930)</f>
        <v>0</v>
      </c>
      <c r="T12930">
        <f t="shared" ref="T12930:T12993" si="1418">IF(Q12930=1,1,T12929+1)</f>
        <v>1</v>
      </c>
      <c r="U12930">
        <f t="shared" ref="U12930:U12993" si="1419">IF(G12930&lt;&gt;G12931,1,0)</f>
        <v>0</v>
      </c>
      <c r="V12930" t="str">
        <f t="shared" ref="V12930:V12993" si="1420">IF(U12930=1,S12930/T12930,"")</f>
        <v/>
      </c>
    </row>
    <row r="12931" spans="1:22" x14ac:dyDescent="0.2">
      <c r="A12931" t="s">
        <v>32663</v>
      </c>
      <c r="B12931" t="s">
        <v>135</v>
      </c>
      <c r="C12931">
        <v>3077012</v>
      </c>
      <c r="D12931">
        <v>3077074</v>
      </c>
      <c r="E12931">
        <v>63</v>
      </c>
      <c r="F12931" t="s">
        <v>66</v>
      </c>
      <c r="G12931" t="s">
        <v>4812</v>
      </c>
      <c r="H12931" t="s">
        <v>32664</v>
      </c>
      <c r="I12931">
        <v>0</v>
      </c>
      <c r="J12931">
        <v>0</v>
      </c>
      <c r="K12931">
        <v>0</v>
      </c>
      <c r="L12931">
        <v>0</v>
      </c>
      <c r="M12931">
        <v>0</v>
      </c>
      <c r="N12931">
        <v>0</v>
      </c>
      <c r="O12931" t="str">
        <f t="shared" si="1414"/>
        <v/>
      </c>
      <c r="P12931">
        <f>IF(ISERROR(VLOOKUP(G12931,Genes!$A$2:$A$749,1,0)),0,1)</f>
        <v>1</v>
      </c>
      <c r="Q12931">
        <f t="shared" si="1415"/>
        <v>0</v>
      </c>
      <c r="R12931">
        <f t="shared" si="1416"/>
        <v>0</v>
      </c>
      <c r="S12931">
        <f t="shared" si="1417"/>
        <v>0</v>
      </c>
      <c r="T12931">
        <f t="shared" si="1418"/>
        <v>2</v>
      </c>
      <c r="U12931">
        <f t="shared" si="1419"/>
        <v>0</v>
      </c>
      <c r="V12931" t="str">
        <f t="shared" si="1420"/>
        <v/>
      </c>
    </row>
    <row r="12932" spans="1:22" x14ac:dyDescent="0.2">
      <c r="A12932" t="s">
        <v>32665</v>
      </c>
      <c r="B12932" t="s">
        <v>135</v>
      </c>
      <c r="C12932">
        <v>3077171</v>
      </c>
      <c r="D12932">
        <v>3077281</v>
      </c>
      <c r="E12932">
        <v>111</v>
      </c>
      <c r="F12932" t="s">
        <v>66</v>
      </c>
      <c r="G12932" t="s">
        <v>4812</v>
      </c>
      <c r="H12932" t="s">
        <v>32666</v>
      </c>
      <c r="I12932">
        <v>0</v>
      </c>
      <c r="J12932">
        <v>0</v>
      </c>
      <c r="K12932">
        <v>0</v>
      </c>
      <c r="L12932">
        <v>0</v>
      </c>
      <c r="M12932">
        <v>0</v>
      </c>
      <c r="N12932">
        <v>0</v>
      </c>
      <c r="O12932" t="str">
        <f t="shared" si="1414"/>
        <v/>
      </c>
      <c r="P12932">
        <f>IF(ISERROR(VLOOKUP(G12932,Genes!$A$2:$A$749,1,0)),0,1)</f>
        <v>1</v>
      </c>
      <c r="Q12932">
        <f t="shared" si="1415"/>
        <v>0</v>
      </c>
      <c r="R12932">
        <f t="shared" si="1416"/>
        <v>0</v>
      </c>
      <c r="S12932">
        <f t="shared" si="1417"/>
        <v>0</v>
      </c>
      <c r="T12932">
        <f t="shared" si="1418"/>
        <v>3</v>
      </c>
      <c r="U12932">
        <f t="shared" si="1419"/>
        <v>0</v>
      </c>
      <c r="V12932" t="str">
        <f t="shared" si="1420"/>
        <v/>
      </c>
    </row>
    <row r="12933" spans="1:22" x14ac:dyDescent="0.2">
      <c r="A12933" t="s">
        <v>32667</v>
      </c>
      <c r="B12933" t="s">
        <v>135</v>
      </c>
      <c r="C12933">
        <v>3077367</v>
      </c>
      <c r="D12933">
        <v>3077501</v>
      </c>
      <c r="E12933">
        <v>135</v>
      </c>
      <c r="F12933" t="s">
        <v>66</v>
      </c>
      <c r="G12933" t="s">
        <v>4812</v>
      </c>
      <c r="H12933" t="s">
        <v>32668</v>
      </c>
      <c r="I12933">
        <v>0</v>
      </c>
      <c r="J12933">
        <v>0</v>
      </c>
      <c r="K12933">
        <v>0</v>
      </c>
      <c r="L12933">
        <v>0</v>
      </c>
      <c r="M12933">
        <v>0</v>
      </c>
      <c r="N12933">
        <v>0</v>
      </c>
      <c r="O12933" t="str">
        <f t="shared" si="1414"/>
        <v/>
      </c>
      <c r="P12933">
        <f>IF(ISERROR(VLOOKUP(G12933,Genes!$A$2:$A$749,1,0)),0,1)</f>
        <v>1</v>
      </c>
      <c r="Q12933">
        <f t="shared" si="1415"/>
        <v>0</v>
      </c>
      <c r="R12933">
        <f t="shared" si="1416"/>
        <v>0</v>
      </c>
      <c r="S12933">
        <f t="shared" si="1417"/>
        <v>0</v>
      </c>
      <c r="T12933">
        <f t="shared" si="1418"/>
        <v>4</v>
      </c>
      <c r="U12933">
        <f t="shared" si="1419"/>
        <v>0</v>
      </c>
      <c r="V12933" t="str">
        <f t="shared" si="1420"/>
        <v/>
      </c>
    </row>
    <row r="12934" spans="1:22" x14ac:dyDescent="0.2">
      <c r="A12934" t="s">
        <v>32669</v>
      </c>
      <c r="B12934" t="s">
        <v>135</v>
      </c>
      <c r="C12934">
        <v>3077578</v>
      </c>
      <c r="D12934">
        <v>3077658</v>
      </c>
      <c r="E12934">
        <v>81</v>
      </c>
      <c r="F12934" t="s">
        <v>66</v>
      </c>
      <c r="G12934" t="s">
        <v>4812</v>
      </c>
      <c r="H12934" t="s">
        <v>32670</v>
      </c>
      <c r="I12934">
        <v>0</v>
      </c>
      <c r="J12934">
        <v>0</v>
      </c>
      <c r="K12934">
        <v>0</v>
      </c>
      <c r="L12934">
        <v>0</v>
      </c>
      <c r="M12934">
        <v>0</v>
      </c>
      <c r="N12934">
        <v>0</v>
      </c>
      <c r="O12934" t="str">
        <f t="shared" si="1414"/>
        <v/>
      </c>
      <c r="P12934">
        <f>IF(ISERROR(VLOOKUP(G12934,Genes!$A$2:$A$749,1,0)),0,1)</f>
        <v>1</v>
      </c>
      <c r="Q12934">
        <f t="shared" si="1415"/>
        <v>0</v>
      </c>
      <c r="R12934">
        <f t="shared" si="1416"/>
        <v>0</v>
      </c>
      <c r="S12934">
        <f t="shared" si="1417"/>
        <v>0</v>
      </c>
      <c r="T12934">
        <f t="shared" si="1418"/>
        <v>5</v>
      </c>
      <c r="U12934">
        <f t="shared" si="1419"/>
        <v>0</v>
      </c>
      <c r="V12934" t="str">
        <f t="shared" si="1420"/>
        <v/>
      </c>
    </row>
    <row r="12935" spans="1:22" x14ac:dyDescent="0.2">
      <c r="A12935" t="s">
        <v>32671</v>
      </c>
      <c r="B12935" t="s">
        <v>135</v>
      </c>
      <c r="C12935">
        <v>3075709</v>
      </c>
      <c r="D12935">
        <v>3075824</v>
      </c>
      <c r="E12935">
        <v>116</v>
      </c>
      <c r="F12935" t="s">
        <v>66</v>
      </c>
      <c r="G12935" t="s">
        <v>4812</v>
      </c>
      <c r="H12935" t="s">
        <v>32672</v>
      </c>
      <c r="I12935">
        <v>0</v>
      </c>
      <c r="J12935">
        <v>0</v>
      </c>
      <c r="K12935">
        <v>0</v>
      </c>
      <c r="L12935">
        <v>0</v>
      </c>
      <c r="M12935">
        <v>0</v>
      </c>
      <c r="N12935">
        <v>0</v>
      </c>
      <c r="O12935" t="str">
        <f t="shared" si="1414"/>
        <v/>
      </c>
      <c r="P12935">
        <f>IF(ISERROR(VLOOKUP(G12935,Genes!$A$2:$A$749,1,0)),0,1)</f>
        <v>1</v>
      </c>
      <c r="Q12935">
        <f t="shared" si="1415"/>
        <v>0</v>
      </c>
      <c r="R12935">
        <f t="shared" si="1416"/>
        <v>0</v>
      </c>
      <c r="S12935">
        <f t="shared" si="1417"/>
        <v>0</v>
      </c>
      <c r="T12935">
        <f t="shared" si="1418"/>
        <v>6</v>
      </c>
      <c r="U12935">
        <f t="shared" si="1419"/>
        <v>0</v>
      </c>
      <c r="V12935" t="str">
        <f t="shared" si="1420"/>
        <v/>
      </c>
    </row>
    <row r="12936" spans="1:22" x14ac:dyDescent="0.2">
      <c r="A12936" t="s">
        <v>32673</v>
      </c>
      <c r="B12936" t="s">
        <v>135</v>
      </c>
      <c r="C12936">
        <v>3075925</v>
      </c>
      <c r="D12936">
        <v>3075989</v>
      </c>
      <c r="E12936">
        <v>65</v>
      </c>
      <c r="F12936" t="s">
        <v>66</v>
      </c>
      <c r="G12936" t="s">
        <v>4812</v>
      </c>
      <c r="H12936" t="s">
        <v>32674</v>
      </c>
      <c r="I12936">
        <v>0</v>
      </c>
      <c r="J12936">
        <v>0</v>
      </c>
      <c r="K12936">
        <v>0</v>
      </c>
      <c r="L12936">
        <v>0</v>
      </c>
      <c r="M12936">
        <v>0</v>
      </c>
      <c r="N12936">
        <v>0</v>
      </c>
      <c r="O12936" t="str">
        <f t="shared" si="1414"/>
        <v/>
      </c>
      <c r="P12936">
        <f>IF(ISERROR(VLOOKUP(G12936,Genes!$A$2:$A$749,1,0)),0,1)</f>
        <v>1</v>
      </c>
      <c r="Q12936">
        <f t="shared" si="1415"/>
        <v>0</v>
      </c>
      <c r="R12936">
        <f t="shared" si="1416"/>
        <v>0</v>
      </c>
      <c r="S12936">
        <f t="shared" si="1417"/>
        <v>0</v>
      </c>
      <c r="T12936">
        <f t="shared" si="1418"/>
        <v>7</v>
      </c>
      <c r="U12936">
        <f t="shared" si="1419"/>
        <v>0</v>
      </c>
      <c r="V12936" t="str">
        <f t="shared" si="1420"/>
        <v/>
      </c>
    </row>
    <row r="12937" spans="1:22" x14ac:dyDescent="0.2">
      <c r="A12937" t="s">
        <v>32675</v>
      </c>
      <c r="B12937" t="s">
        <v>135</v>
      </c>
      <c r="C12937">
        <v>3076064</v>
      </c>
      <c r="D12937">
        <v>3076167</v>
      </c>
      <c r="E12937">
        <v>104</v>
      </c>
      <c r="F12937" t="s">
        <v>66</v>
      </c>
      <c r="G12937" t="s">
        <v>4812</v>
      </c>
      <c r="H12937" t="s">
        <v>32676</v>
      </c>
      <c r="I12937">
        <v>0</v>
      </c>
      <c r="J12937">
        <v>0</v>
      </c>
      <c r="K12937">
        <v>0</v>
      </c>
      <c r="L12937">
        <v>0</v>
      </c>
      <c r="M12937">
        <v>0</v>
      </c>
      <c r="N12937">
        <v>0</v>
      </c>
      <c r="O12937" t="str">
        <f t="shared" si="1414"/>
        <v/>
      </c>
      <c r="P12937">
        <f>IF(ISERROR(VLOOKUP(G12937,Genes!$A$2:$A$749,1,0)),0,1)</f>
        <v>1</v>
      </c>
      <c r="Q12937">
        <f t="shared" si="1415"/>
        <v>0</v>
      </c>
      <c r="R12937">
        <f t="shared" si="1416"/>
        <v>0</v>
      </c>
      <c r="S12937">
        <f t="shared" si="1417"/>
        <v>0</v>
      </c>
      <c r="T12937">
        <f t="shared" si="1418"/>
        <v>8</v>
      </c>
      <c r="U12937">
        <f t="shared" si="1419"/>
        <v>0</v>
      </c>
      <c r="V12937" t="str">
        <f t="shared" si="1420"/>
        <v/>
      </c>
    </row>
    <row r="12938" spans="1:22" x14ac:dyDescent="0.2">
      <c r="A12938" t="s">
        <v>32677</v>
      </c>
      <c r="B12938" t="s">
        <v>135</v>
      </c>
      <c r="C12938">
        <v>3076252</v>
      </c>
      <c r="D12938">
        <v>3076289</v>
      </c>
      <c r="E12938">
        <v>38</v>
      </c>
      <c r="F12938" t="s">
        <v>66</v>
      </c>
      <c r="G12938" t="s">
        <v>4812</v>
      </c>
      <c r="H12938" t="s">
        <v>32678</v>
      </c>
      <c r="I12938">
        <v>0</v>
      </c>
      <c r="J12938">
        <v>0</v>
      </c>
      <c r="K12938">
        <v>0</v>
      </c>
      <c r="L12938">
        <v>0</v>
      </c>
      <c r="M12938">
        <v>0</v>
      </c>
      <c r="N12938">
        <v>0</v>
      </c>
      <c r="O12938" t="str">
        <f t="shared" si="1414"/>
        <v/>
      </c>
      <c r="P12938">
        <f>IF(ISERROR(VLOOKUP(G12938,Genes!$A$2:$A$749,1,0)),0,1)</f>
        <v>1</v>
      </c>
      <c r="Q12938">
        <f t="shared" si="1415"/>
        <v>0</v>
      </c>
      <c r="R12938">
        <f t="shared" si="1416"/>
        <v>0</v>
      </c>
      <c r="S12938">
        <f t="shared" si="1417"/>
        <v>0</v>
      </c>
      <c r="T12938">
        <f t="shared" si="1418"/>
        <v>9</v>
      </c>
      <c r="U12938">
        <f t="shared" si="1419"/>
        <v>0</v>
      </c>
      <c r="V12938" t="str">
        <f t="shared" si="1420"/>
        <v/>
      </c>
    </row>
    <row r="12939" spans="1:22" x14ac:dyDescent="0.2">
      <c r="A12939" t="s">
        <v>32679</v>
      </c>
      <c r="B12939" t="s">
        <v>135</v>
      </c>
      <c r="C12939">
        <v>3076366</v>
      </c>
      <c r="D12939">
        <v>3076414</v>
      </c>
      <c r="E12939">
        <v>49</v>
      </c>
      <c r="F12939" t="s">
        <v>66</v>
      </c>
      <c r="G12939" t="s">
        <v>4812</v>
      </c>
      <c r="H12939" t="s">
        <v>32680</v>
      </c>
      <c r="I12939">
        <v>0</v>
      </c>
      <c r="J12939">
        <v>0</v>
      </c>
      <c r="K12939">
        <v>0</v>
      </c>
      <c r="L12939">
        <v>0</v>
      </c>
      <c r="M12939">
        <v>0</v>
      </c>
      <c r="N12939">
        <v>0</v>
      </c>
      <c r="O12939" t="str">
        <f t="shared" si="1414"/>
        <v/>
      </c>
      <c r="P12939">
        <f>IF(ISERROR(VLOOKUP(G12939,Genes!$A$2:$A$749,1,0)),0,1)</f>
        <v>1</v>
      </c>
      <c r="Q12939">
        <f t="shared" si="1415"/>
        <v>0</v>
      </c>
      <c r="R12939">
        <f t="shared" si="1416"/>
        <v>0</v>
      </c>
      <c r="S12939">
        <f t="shared" si="1417"/>
        <v>0</v>
      </c>
      <c r="T12939">
        <f t="shared" si="1418"/>
        <v>10</v>
      </c>
      <c r="U12939">
        <f t="shared" si="1419"/>
        <v>0</v>
      </c>
      <c r="V12939" t="str">
        <f t="shared" si="1420"/>
        <v/>
      </c>
    </row>
    <row r="12940" spans="1:22" x14ac:dyDescent="0.2">
      <c r="A12940" t="s">
        <v>32681</v>
      </c>
      <c r="B12940" t="s">
        <v>135</v>
      </c>
      <c r="C12940">
        <v>3076517</v>
      </c>
      <c r="D12940">
        <v>3076588</v>
      </c>
      <c r="E12940">
        <v>72</v>
      </c>
      <c r="F12940" t="s">
        <v>66</v>
      </c>
      <c r="G12940" t="s">
        <v>4812</v>
      </c>
      <c r="H12940" t="s">
        <v>32682</v>
      </c>
      <c r="I12940">
        <v>0</v>
      </c>
      <c r="J12940">
        <v>0</v>
      </c>
      <c r="K12940">
        <v>0</v>
      </c>
      <c r="L12940">
        <v>0</v>
      </c>
      <c r="M12940">
        <v>0</v>
      </c>
      <c r="N12940">
        <v>0</v>
      </c>
      <c r="O12940" t="str">
        <f t="shared" si="1414"/>
        <v/>
      </c>
      <c r="P12940">
        <f>IF(ISERROR(VLOOKUP(G12940,Genes!$A$2:$A$749,1,0)),0,1)</f>
        <v>1</v>
      </c>
      <c r="Q12940">
        <f t="shared" si="1415"/>
        <v>0</v>
      </c>
      <c r="R12940">
        <f t="shared" si="1416"/>
        <v>0</v>
      </c>
      <c r="S12940">
        <f t="shared" si="1417"/>
        <v>0</v>
      </c>
      <c r="T12940">
        <f t="shared" si="1418"/>
        <v>11</v>
      </c>
      <c r="U12940">
        <f t="shared" si="1419"/>
        <v>0</v>
      </c>
      <c r="V12940" t="str">
        <f t="shared" si="1420"/>
        <v/>
      </c>
    </row>
    <row r="12941" spans="1:22" x14ac:dyDescent="0.2">
      <c r="A12941" t="s">
        <v>32683</v>
      </c>
      <c r="B12941" t="s">
        <v>135</v>
      </c>
      <c r="C12941">
        <v>3076680</v>
      </c>
      <c r="D12941">
        <v>3076782</v>
      </c>
      <c r="E12941">
        <v>103</v>
      </c>
      <c r="F12941" t="s">
        <v>66</v>
      </c>
      <c r="G12941" t="s">
        <v>4812</v>
      </c>
      <c r="H12941" t="s">
        <v>32684</v>
      </c>
      <c r="I12941">
        <v>0</v>
      </c>
      <c r="J12941">
        <v>0</v>
      </c>
      <c r="K12941">
        <v>0</v>
      </c>
      <c r="L12941">
        <v>0</v>
      </c>
      <c r="M12941">
        <v>0</v>
      </c>
      <c r="N12941">
        <v>0</v>
      </c>
      <c r="O12941" t="str">
        <f t="shared" si="1414"/>
        <v/>
      </c>
      <c r="P12941">
        <f>IF(ISERROR(VLOOKUP(G12941,Genes!$A$2:$A$749,1,0)),0,1)</f>
        <v>1</v>
      </c>
      <c r="Q12941">
        <f t="shared" si="1415"/>
        <v>0</v>
      </c>
      <c r="R12941">
        <f t="shared" si="1416"/>
        <v>0</v>
      </c>
      <c r="S12941">
        <f t="shared" si="1417"/>
        <v>0</v>
      </c>
      <c r="T12941">
        <f t="shared" si="1418"/>
        <v>12</v>
      </c>
      <c r="U12941">
        <f t="shared" si="1419"/>
        <v>0</v>
      </c>
      <c r="V12941" t="str">
        <f t="shared" si="1420"/>
        <v/>
      </c>
    </row>
    <row r="12942" spans="1:22" x14ac:dyDescent="0.2">
      <c r="A12942" t="s">
        <v>32685</v>
      </c>
      <c r="B12942" t="s">
        <v>135</v>
      </c>
      <c r="C12942">
        <v>3076868</v>
      </c>
      <c r="D12942">
        <v>3076917</v>
      </c>
      <c r="E12942">
        <v>50</v>
      </c>
      <c r="F12942" t="s">
        <v>66</v>
      </c>
      <c r="G12942" t="s">
        <v>4812</v>
      </c>
      <c r="H12942" t="s">
        <v>32686</v>
      </c>
      <c r="I12942">
        <v>0</v>
      </c>
      <c r="J12942">
        <v>0</v>
      </c>
      <c r="K12942">
        <v>0</v>
      </c>
      <c r="L12942">
        <v>0</v>
      </c>
      <c r="M12942">
        <v>0</v>
      </c>
      <c r="N12942">
        <v>0</v>
      </c>
      <c r="O12942" t="str">
        <f t="shared" si="1414"/>
        <v>THOC6</v>
      </c>
      <c r="P12942">
        <f>IF(ISERROR(VLOOKUP(G12942,Genes!$A$2:$A$749,1,0)),0,1)</f>
        <v>1</v>
      </c>
      <c r="Q12942">
        <f t="shared" si="1415"/>
        <v>0</v>
      </c>
      <c r="R12942">
        <f t="shared" si="1416"/>
        <v>0</v>
      </c>
      <c r="S12942">
        <f t="shared" si="1417"/>
        <v>0</v>
      </c>
      <c r="T12942">
        <f t="shared" si="1418"/>
        <v>13</v>
      </c>
      <c r="U12942">
        <f t="shared" si="1419"/>
        <v>1</v>
      </c>
      <c r="V12942">
        <f t="shared" si="1420"/>
        <v>0</v>
      </c>
    </row>
    <row r="12943" spans="1:22" x14ac:dyDescent="0.2">
      <c r="A12943" t="s">
        <v>32687</v>
      </c>
      <c r="B12943" t="s">
        <v>101</v>
      </c>
      <c r="C12943">
        <v>24270429</v>
      </c>
      <c r="D12943">
        <v>24270450</v>
      </c>
      <c r="E12943">
        <v>22</v>
      </c>
      <c r="F12943" t="s">
        <v>74</v>
      </c>
      <c r="G12943" t="s">
        <v>4818</v>
      </c>
      <c r="H12943" t="s">
        <v>32688</v>
      </c>
      <c r="I12943">
        <v>2</v>
      </c>
      <c r="J12943">
        <v>2</v>
      </c>
      <c r="K12943">
        <v>0</v>
      </c>
      <c r="L12943">
        <v>0</v>
      </c>
      <c r="M12943">
        <v>0</v>
      </c>
      <c r="N12943">
        <v>0</v>
      </c>
      <c r="O12943" t="str">
        <f t="shared" si="1414"/>
        <v/>
      </c>
      <c r="P12943">
        <f>IF(ISERROR(VLOOKUP(G12943,Genes!$A$2:$A$749,1,0)),0,1)</f>
        <v>1</v>
      </c>
      <c r="Q12943">
        <f t="shared" si="1415"/>
        <v>1</v>
      </c>
      <c r="R12943">
        <f t="shared" si="1416"/>
        <v>1</v>
      </c>
      <c r="S12943">
        <f t="shared" si="1417"/>
        <v>1</v>
      </c>
      <c r="T12943">
        <f t="shared" si="1418"/>
        <v>1</v>
      </c>
      <c r="U12943">
        <f t="shared" si="1419"/>
        <v>0</v>
      </c>
      <c r="V12943" t="str">
        <f t="shared" si="1420"/>
        <v/>
      </c>
    </row>
    <row r="12944" spans="1:22" x14ac:dyDescent="0.2">
      <c r="A12944" t="s">
        <v>32689</v>
      </c>
      <c r="B12944" t="s">
        <v>101</v>
      </c>
      <c r="C12944">
        <v>24231565</v>
      </c>
      <c r="D12944">
        <v>24231825</v>
      </c>
      <c r="E12944">
        <v>261</v>
      </c>
      <c r="F12944" t="s">
        <v>74</v>
      </c>
      <c r="G12944" t="s">
        <v>4818</v>
      </c>
      <c r="H12944" t="s">
        <v>32690</v>
      </c>
      <c r="I12944">
        <v>4</v>
      </c>
      <c r="J12944">
        <v>2</v>
      </c>
      <c r="K12944">
        <v>2</v>
      </c>
      <c r="L12944">
        <v>0</v>
      </c>
      <c r="M12944">
        <v>0</v>
      </c>
      <c r="N12944">
        <v>0</v>
      </c>
      <c r="O12944" t="str">
        <f t="shared" si="1414"/>
        <v/>
      </c>
      <c r="P12944">
        <f>IF(ISERROR(VLOOKUP(G12944,Genes!$A$2:$A$749,1,0)),0,1)</f>
        <v>1</v>
      </c>
      <c r="Q12944">
        <f t="shared" si="1415"/>
        <v>0</v>
      </c>
      <c r="R12944">
        <f t="shared" si="1416"/>
        <v>1</v>
      </c>
      <c r="S12944">
        <f t="shared" si="1417"/>
        <v>2</v>
      </c>
      <c r="T12944">
        <f t="shared" si="1418"/>
        <v>2</v>
      </c>
      <c r="U12944">
        <f t="shared" si="1419"/>
        <v>0</v>
      </c>
      <c r="V12944" t="str">
        <f t="shared" si="1420"/>
        <v/>
      </c>
    </row>
    <row r="12945" spans="1:22" x14ac:dyDescent="0.2">
      <c r="A12945" t="s">
        <v>32691</v>
      </c>
      <c r="B12945" t="s">
        <v>101</v>
      </c>
      <c r="C12945">
        <v>24231565</v>
      </c>
      <c r="D12945">
        <v>24231754</v>
      </c>
      <c r="E12945">
        <v>190</v>
      </c>
      <c r="F12945" t="s">
        <v>74</v>
      </c>
      <c r="G12945" t="s">
        <v>4818</v>
      </c>
      <c r="H12945" t="s">
        <v>32692</v>
      </c>
      <c r="I12945">
        <v>4</v>
      </c>
      <c r="J12945">
        <v>1</v>
      </c>
      <c r="K12945">
        <v>2</v>
      </c>
      <c r="L12945">
        <v>1</v>
      </c>
      <c r="M12945">
        <v>0</v>
      </c>
      <c r="N12945">
        <v>0</v>
      </c>
      <c r="O12945" t="str">
        <f t="shared" si="1414"/>
        <v/>
      </c>
      <c r="P12945">
        <f>IF(ISERROR(VLOOKUP(G12945,Genes!$A$2:$A$749,1,0)),0,1)</f>
        <v>1</v>
      </c>
      <c r="Q12945">
        <f t="shared" si="1415"/>
        <v>0</v>
      </c>
      <c r="R12945">
        <f t="shared" si="1416"/>
        <v>1</v>
      </c>
      <c r="S12945">
        <f t="shared" si="1417"/>
        <v>3</v>
      </c>
      <c r="T12945">
        <f t="shared" si="1418"/>
        <v>3</v>
      </c>
      <c r="U12945">
        <f t="shared" si="1419"/>
        <v>0</v>
      </c>
      <c r="V12945" t="str">
        <f t="shared" si="1420"/>
        <v/>
      </c>
    </row>
    <row r="12946" spans="1:22" x14ac:dyDescent="0.2">
      <c r="A12946" t="s">
        <v>32693</v>
      </c>
      <c r="B12946" t="s">
        <v>101</v>
      </c>
      <c r="C12946">
        <v>24193881</v>
      </c>
      <c r="D12946">
        <v>24193981</v>
      </c>
      <c r="E12946">
        <v>101</v>
      </c>
      <c r="F12946" t="s">
        <v>74</v>
      </c>
      <c r="G12946" t="s">
        <v>4818</v>
      </c>
      <c r="H12946" t="s">
        <v>32694</v>
      </c>
      <c r="I12946">
        <v>2</v>
      </c>
      <c r="J12946">
        <v>0</v>
      </c>
      <c r="K12946">
        <v>2</v>
      </c>
      <c r="L12946">
        <v>0</v>
      </c>
      <c r="M12946">
        <v>0</v>
      </c>
      <c r="N12946">
        <v>0</v>
      </c>
      <c r="O12946" t="str">
        <f t="shared" si="1414"/>
        <v/>
      </c>
      <c r="P12946">
        <f>IF(ISERROR(VLOOKUP(G12946,Genes!$A$2:$A$749,1,0)),0,1)</f>
        <v>1</v>
      </c>
      <c r="Q12946">
        <f t="shared" si="1415"/>
        <v>0</v>
      </c>
      <c r="R12946">
        <f t="shared" si="1416"/>
        <v>1</v>
      </c>
      <c r="S12946">
        <f t="shared" si="1417"/>
        <v>4</v>
      </c>
      <c r="T12946">
        <f t="shared" si="1418"/>
        <v>4</v>
      </c>
      <c r="U12946">
        <f t="shared" si="1419"/>
        <v>0</v>
      </c>
      <c r="V12946" t="str">
        <f t="shared" si="1420"/>
        <v/>
      </c>
    </row>
    <row r="12947" spans="1:22" x14ac:dyDescent="0.2">
      <c r="A12947" t="s">
        <v>32695</v>
      </c>
      <c r="B12947" t="s">
        <v>101</v>
      </c>
      <c r="C12947">
        <v>24188166</v>
      </c>
      <c r="D12947">
        <v>24188313</v>
      </c>
      <c r="E12947">
        <v>148</v>
      </c>
      <c r="F12947" t="s">
        <v>74</v>
      </c>
      <c r="G12947" t="s">
        <v>4818</v>
      </c>
      <c r="H12947" t="s">
        <v>32696</v>
      </c>
      <c r="I12947">
        <v>3</v>
      </c>
      <c r="J12947">
        <v>1</v>
      </c>
      <c r="K12947">
        <v>2</v>
      </c>
      <c r="L12947">
        <v>0</v>
      </c>
      <c r="M12947">
        <v>0</v>
      </c>
      <c r="N12947">
        <v>0</v>
      </c>
      <c r="O12947" t="str">
        <f t="shared" si="1414"/>
        <v/>
      </c>
      <c r="P12947">
        <f>IF(ISERROR(VLOOKUP(G12947,Genes!$A$2:$A$749,1,0)),0,1)</f>
        <v>1</v>
      </c>
      <c r="Q12947">
        <f t="shared" si="1415"/>
        <v>0</v>
      </c>
      <c r="R12947">
        <f t="shared" si="1416"/>
        <v>1</v>
      </c>
      <c r="S12947">
        <f t="shared" si="1417"/>
        <v>5</v>
      </c>
      <c r="T12947">
        <f t="shared" si="1418"/>
        <v>5</v>
      </c>
      <c r="U12947">
        <f t="shared" si="1419"/>
        <v>0</v>
      </c>
      <c r="V12947" t="str">
        <f t="shared" si="1420"/>
        <v/>
      </c>
    </row>
    <row r="12948" spans="1:22" x14ac:dyDescent="0.2">
      <c r="A12948" t="s">
        <v>32697</v>
      </c>
      <c r="B12948" t="s">
        <v>101</v>
      </c>
      <c r="C12948">
        <v>24184992</v>
      </c>
      <c r="D12948">
        <v>24185197</v>
      </c>
      <c r="E12948">
        <v>206</v>
      </c>
      <c r="F12948" t="s">
        <v>74</v>
      </c>
      <c r="G12948" t="s">
        <v>4818</v>
      </c>
      <c r="H12948" t="s">
        <v>32698</v>
      </c>
      <c r="I12948">
        <v>3</v>
      </c>
      <c r="J12948">
        <v>1</v>
      </c>
      <c r="K12948">
        <v>2</v>
      </c>
      <c r="L12948">
        <v>0</v>
      </c>
      <c r="M12948">
        <v>0</v>
      </c>
      <c r="N12948">
        <v>0</v>
      </c>
      <c r="O12948" t="str">
        <f t="shared" si="1414"/>
        <v/>
      </c>
      <c r="P12948">
        <f>IF(ISERROR(VLOOKUP(G12948,Genes!$A$2:$A$749,1,0)),0,1)</f>
        <v>1</v>
      </c>
      <c r="Q12948">
        <f t="shared" si="1415"/>
        <v>0</v>
      </c>
      <c r="R12948">
        <f t="shared" si="1416"/>
        <v>1</v>
      </c>
      <c r="S12948">
        <f t="shared" si="1417"/>
        <v>6</v>
      </c>
      <c r="T12948">
        <f t="shared" si="1418"/>
        <v>6</v>
      </c>
      <c r="U12948">
        <f t="shared" si="1419"/>
        <v>0</v>
      </c>
      <c r="V12948" t="str">
        <f t="shared" si="1420"/>
        <v/>
      </c>
    </row>
    <row r="12949" spans="1:22" x14ac:dyDescent="0.2">
      <c r="A12949" t="s">
        <v>32699</v>
      </c>
      <c r="B12949" t="s">
        <v>101</v>
      </c>
      <c r="C12949">
        <v>24174807</v>
      </c>
      <c r="D12949">
        <v>24174953</v>
      </c>
      <c r="E12949">
        <v>147</v>
      </c>
      <c r="F12949" t="s">
        <v>74</v>
      </c>
      <c r="G12949" t="s">
        <v>4818</v>
      </c>
      <c r="H12949" t="s">
        <v>32700</v>
      </c>
      <c r="I12949">
        <v>3</v>
      </c>
      <c r="J12949">
        <v>1</v>
      </c>
      <c r="K12949">
        <v>2</v>
      </c>
      <c r="L12949">
        <v>0</v>
      </c>
      <c r="M12949">
        <v>0</v>
      </c>
      <c r="N12949">
        <v>0</v>
      </c>
      <c r="O12949" t="str">
        <f t="shared" si="1414"/>
        <v/>
      </c>
      <c r="P12949">
        <f>IF(ISERROR(VLOOKUP(G12949,Genes!$A$2:$A$749,1,0)),0,1)</f>
        <v>1</v>
      </c>
      <c r="Q12949">
        <f t="shared" si="1415"/>
        <v>0</v>
      </c>
      <c r="R12949">
        <f t="shared" si="1416"/>
        <v>1</v>
      </c>
      <c r="S12949">
        <f t="shared" si="1417"/>
        <v>7</v>
      </c>
      <c r="T12949">
        <f t="shared" si="1418"/>
        <v>7</v>
      </c>
      <c r="U12949">
        <f t="shared" si="1419"/>
        <v>0</v>
      </c>
      <c r="V12949" t="str">
        <f t="shared" si="1420"/>
        <v/>
      </c>
    </row>
    <row r="12950" spans="1:22" x14ac:dyDescent="0.2">
      <c r="A12950" t="s">
        <v>32701</v>
      </c>
      <c r="B12950" t="s">
        <v>101</v>
      </c>
      <c r="C12950">
        <v>24168990</v>
      </c>
      <c r="D12950">
        <v>24169248</v>
      </c>
      <c r="E12950">
        <v>259</v>
      </c>
      <c r="F12950" t="s">
        <v>74</v>
      </c>
      <c r="G12950" t="s">
        <v>4818</v>
      </c>
      <c r="H12950" t="s">
        <v>32702</v>
      </c>
      <c r="I12950">
        <v>4</v>
      </c>
      <c r="J12950">
        <v>2</v>
      </c>
      <c r="K12950">
        <v>2</v>
      </c>
      <c r="L12950">
        <v>0</v>
      </c>
      <c r="M12950">
        <v>0</v>
      </c>
      <c r="N12950">
        <v>0</v>
      </c>
      <c r="O12950" t="str">
        <f t="shared" si="1414"/>
        <v/>
      </c>
      <c r="P12950">
        <f>IF(ISERROR(VLOOKUP(G12950,Genes!$A$2:$A$749,1,0)),0,1)</f>
        <v>1</v>
      </c>
      <c r="Q12950">
        <f t="shared" si="1415"/>
        <v>0</v>
      </c>
      <c r="R12950">
        <f t="shared" si="1416"/>
        <v>1</v>
      </c>
      <c r="S12950">
        <f t="shared" si="1417"/>
        <v>8</v>
      </c>
      <c r="T12950">
        <f t="shared" si="1418"/>
        <v>8</v>
      </c>
      <c r="U12950">
        <f t="shared" si="1419"/>
        <v>0</v>
      </c>
      <c r="V12950" t="str">
        <f t="shared" si="1420"/>
        <v/>
      </c>
    </row>
    <row r="12951" spans="1:22" x14ac:dyDescent="0.2">
      <c r="A12951" t="s">
        <v>32703</v>
      </c>
      <c r="B12951" t="s">
        <v>101</v>
      </c>
      <c r="C12951">
        <v>24164375</v>
      </c>
      <c r="D12951">
        <v>24164616</v>
      </c>
      <c r="E12951">
        <v>242</v>
      </c>
      <c r="F12951" t="s">
        <v>74</v>
      </c>
      <c r="G12951" t="s">
        <v>4818</v>
      </c>
      <c r="H12951" t="s">
        <v>32704</v>
      </c>
      <c r="I12951">
        <v>4</v>
      </c>
      <c r="J12951">
        <v>2</v>
      </c>
      <c r="K12951">
        <v>2</v>
      </c>
      <c r="L12951">
        <v>0</v>
      </c>
      <c r="M12951">
        <v>0</v>
      </c>
      <c r="N12951">
        <v>0</v>
      </c>
      <c r="O12951" t="str">
        <f t="shared" si="1414"/>
        <v>THRB</v>
      </c>
      <c r="P12951">
        <f>IF(ISERROR(VLOOKUP(G12951,Genes!$A$2:$A$749,1,0)),0,1)</f>
        <v>1</v>
      </c>
      <c r="Q12951">
        <f t="shared" si="1415"/>
        <v>0</v>
      </c>
      <c r="R12951">
        <f t="shared" si="1416"/>
        <v>1</v>
      </c>
      <c r="S12951">
        <f t="shared" si="1417"/>
        <v>9</v>
      </c>
      <c r="T12951">
        <f t="shared" si="1418"/>
        <v>9</v>
      </c>
      <c r="U12951">
        <f t="shared" si="1419"/>
        <v>1</v>
      </c>
      <c r="V12951">
        <f t="shared" si="1420"/>
        <v>1</v>
      </c>
    </row>
    <row r="12952" spans="1:22" x14ac:dyDescent="0.2">
      <c r="A12952" t="s">
        <v>32705</v>
      </c>
      <c r="B12952" t="s">
        <v>83</v>
      </c>
      <c r="C12952">
        <v>100603521</v>
      </c>
      <c r="D12952">
        <v>100603652</v>
      </c>
      <c r="E12952">
        <v>132</v>
      </c>
      <c r="F12952" t="s">
        <v>74</v>
      </c>
      <c r="G12952" t="s">
        <v>4825</v>
      </c>
      <c r="H12952" t="s">
        <v>32706</v>
      </c>
      <c r="I12952">
        <v>5</v>
      </c>
      <c r="J12952">
        <v>1</v>
      </c>
      <c r="K12952">
        <v>2</v>
      </c>
      <c r="L12952">
        <v>0</v>
      </c>
      <c r="M12952">
        <v>1</v>
      </c>
      <c r="N12952">
        <v>1</v>
      </c>
      <c r="O12952" t="str">
        <f t="shared" si="1414"/>
        <v/>
      </c>
      <c r="P12952">
        <f>IF(ISERROR(VLOOKUP(G12952,Genes!$A$2:$A$749,1,0)),0,1)</f>
        <v>1</v>
      </c>
      <c r="Q12952">
        <f t="shared" si="1415"/>
        <v>1</v>
      </c>
      <c r="R12952">
        <f t="shared" si="1416"/>
        <v>1</v>
      </c>
      <c r="S12952">
        <f t="shared" si="1417"/>
        <v>1</v>
      </c>
      <c r="T12952">
        <f t="shared" si="1418"/>
        <v>1</v>
      </c>
      <c r="U12952">
        <f t="shared" si="1419"/>
        <v>0</v>
      </c>
      <c r="V12952" t="str">
        <f t="shared" si="1420"/>
        <v/>
      </c>
    </row>
    <row r="12953" spans="1:22" x14ac:dyDescent="0.2">
      <c r="A12953" t="s">
        <v>32707</v>
      </c>
      <c r="B12953" t="s">
        <v>83</v>
      </c>
      <c r="C12953">
        <v>100603375</v>
      </c>
      <c r="D12953">
        <v>100603389</v>
      </c>
      <c r="E12953">
        <v>15</v>
      </c>
      <c r="F12953" t="s">
        <v>74</v>
      </c>
      <c r="G12953" t="s">
        <v>4825</v>
      </c>
      <c r="H12953" t="s">
        <v>32708</v>
      </c>
      <c r="I12953">
        <v>3</v>
      </c>
      <c r="J12953">
        <v>2</v>
      </c>
      <c r="K12953">
        <v>0</v>
      </c>
      <c r="L12953">
        <v>0</v>
      </c>
      <c r="M12953">
        <v>0</v>
      </c>
      <c r="N12953">
        <v>1</v>
      </c>
      <c r="O12953" t="str">
        <f t="shared" si="1414"/>
        <v/>
      </c>
      <c r="P12953">
        <f>IF(ISERROR(VLOOKUP(G12953,Genes!$A$2:$A$749,1,0)),0,1)</f>
        <v>1</v>
      </c>
      <c r="Q12953">
        <f t="shared" si="1415"/>
        <v>0</v>
      </c>
      <c r="R12953">
        <f t="shared" si="1416"/>
        <v>1</v>
      </c>
      <c r="S12953">
        <f t="shared" si="1417"/>
        <v>2</v>
      </c>
      <c r="T12953">
        <f t="shared" si="1418"/>
        <v>2</v>
      </c>
      <c r="U12953">
        <f t="shared" si="1419"/>
        <v>0</v>
      </c>
      <c r="V12953" t="str">
        <f t="shared" si="1420"/>
        <v/>
      </c>
    </row>
    <row r="12954" spans="1:22" x14ac:dyDescent="0.2">
      <c r="A12954" t="s">
        <v>32709</v>
      </c>
      <c r="B12954" t="s">
        <v>83</v>
      </c>
      <c r="C12954">
        <v>100601487</v>
      </c>
      <c r="D12954">
        <v>100601648</v>
      </c>
      <c r="E12954">
        <v>162</v>
      </c>
      <c r="F12954" t="s">
        <v>74</v>
      </c>
      <c r="G12954" t="s">
        <v>4825</v>
      </c>
      <c r="H12954" t="s">
        <v>32710</v>
      </c>
      <c r="I12954">
        <v>3</v>
      </c>
      <c r="J12954">
        <v>1</v>
      </c>
      <c r="K12954">
        <v>2</v>
      </c>
      <c r="L12954">
        <v>0</v>
      </c>
      <c r="M12954">
        <v>0</v>
      </c>
      <c r="N12954">
        <v>0</v>
      </c>
      <c r="O12954" t="str">
        <f t="shared" si="1414"/>
        <v>TIMM8A</v>
      </c>
      <c r="P12954">
        <f>IF(ISERROR(VLOOKUP(G12954,Genes!$A$2:$A$749,1,0)),0,1)</f>
        <v>1</v>
      </c>
      <c r="Q12954">
        <f t="shared" si="1415"/>
        <v>0</v>
      </c>
      <c r="R12954">
        <f t="shared" si="1416"/>
        <v>1</v>
      </c>
      <c r="S12954">
        <f t="shared" si="1417"/>
        <v>3</v>
      </c>
      <c r="T12954">
        <f t="shared" si="1418"/>
        <v>3</v>
      </c>
      <c r="U12954">
        <f t="shared" si="1419"/>
        <v>1</v>
      </c>
      <c r="V12954">
        <f t="shared" si="1420"/>
        <v>1</v>
      </c>
    </row>
    <row r="12955" spans="1:22" x14ac:dyDescent="0.2">
      <c r="A12955" t="s">
        <v>32711</v>
      </c>
      <c r="B12955" t="s">
        <v>126</v>
      </c>
      <c r="C12955">
        <v>60556839</v>
      </c>
      <c r="D12955">
        <v>60556974</v>
      </c>
      <c r="E12955">
        <v>136</v>
      </c>
      <c r="F12955" t="s">
        <v>66</v>
      </c>
      <c r="G12955" t="s">
        <v>4832</v>
      </c>
      <c r="H12955" t="s">
        <v>32712</v>
      </c>
      <c r="I12955">
        <v>0</v>
      </c>
      <c r="J12955">
        <v>0</v>
      </c>
      <c r="K12955">
        <v>0</v>
      </c>
      <c r="L12955">
        <v>0</v>
      </c>
      <c r="M12955">
        <v>0</v>
      </c>
      <c r="N12955">
        <v>0</v>
      </c>
      <c r="O12955" t="str">
        <f t="shared" si="1414"/>
        <v/>
      </c>
      <c r="P12955">
        <f>IF(ISERROR(VLOOKUP(G12955,Genes!$A$2:$A$749,1,0)),0,1)</f>
        <v>1</v>
      </c>
      <c r="Q12955">
        <f t="shared" si="1415"/>
        <v>1</v>
      </c>
      <c r="R12955">
        <f t="shared" si="1416"/>
        <v>0</v>
      </c>
      <c r="S12955">
        <f t="shared" si="1417"/>
        <v>0</v>
      </c>
      <c r="T12955">
        <f t="shared" si="1418"/>
        <v>1</v>
      </c>
      <c r="U12955">
        <f t="shared" si="1419"/>
        <v>0</v>
      </c>
      <c r="V12955" t="str">
        <f t="shared" si="1420"/>
        <v/>
      </c>
    </row>
    <row r="12956" spans="1:22" x14ac:dyDescent="0.2">
      <c r="A12956" t="s">
        <v>32713</v>
      </c>
      <c r="B12956" t="s">
        <v>126</v>
      </c>
      <c r="C12956">
        <v>60613615</v>
      </c>
      <c r="D12956">
        <v>60613698</v>
      </c>
      <c r="E12956">
        <v>84</v>
      </c>
      <c r="F12956" t="s">
        <v>66</v>
      </c>
      <c r="G12956" t="s">
        <v>4832</v>
      </c>
      <c r="H12956" t="s">
        <v>32714</v>
      </c>
      <c r="I12956">
        <v>0</v>
      </c>
      <c r="J12956">
        <v>0</v>
      </c>
      <c r="K12956">
        <v>0</v>
      </c>
      <c r="L12956">
        <v>0</v>
      </c>
      <c r="M12956">
        <v>0</v>
      </c>
      <c r="N12956">
        <v>0</v>
      </c>
      <c r="O12956" t="str">
        <f t="shared" si="1414"/>
        <v/>
      </c>
      <c r="P12956">
        <f>IF(ISERROR(VLOOKUP(G12956,Genes!$A$2:$A$749,1,0)),0,1)</f>
        <v>1</v>
      </c>
      <c r="Q12956">
        <f t="shared" si="1415"/>
        <v>0</v>
      </c>
      <c r="R12956">
        <f t="shared" si="1416"/>
        <v>0</v>
      </c>
      <c r="S12956">
        <f t="shared" si="1417"/>
        <v>0</v>
      </c>
      <c r="T12956">
        <f t="shared" si="1418"/>
        <v>2</v>
      </c>
      <c r="U12956">
        <f t="shared" si="1419"/>
        <v>0</v>
      </c>
      <c r="V12956" t="str">
        <f t="shared" si="1420"/>
        <v/>
      </c>
    </row>
    <row r="12957" spans="1:22" x14ac:dyDescent="0.2">
      <c r="A12957" t="s">
        <v>32715</v>
      </c>
      <c r="B12957" t="s">
        <v>126</v>
      </c>
      <c r="C12957">
        <v>60629663</v>
      </c>
      <c r="D12957">
        <v>60629758</v>
      </c>
      <c r="E12957">
        <v>96</v>
      </c>
      <c r="F12957" t="s">
        <v>66</v>
      </c>
      <c r="G12957" t="s">
        <v>4832</v>
      </c>
      <c r="H12957" t="s">
        <v>32716</v>
      </c>
      <c r="I12957">
        <v>0</v>
      </c>
      <c r="J12957">
        <v>0</v>
      </c>
      <c r="K12957">
        <v>0</v>
      </c>
      <c r="L12957">
        <v>0</v>
      </c>
      <c r="M12957">
        <v>0</v>
      </c>
      <c r="N12957">
        <v>0</v>
      </c>
      <c r="O12957" t="str">
        <f t="shared" si="1414"/>
        <v/>
      </c>
      <c r="P12957">
        <f>IF(ISERROR(VLOOKUP(G12957,Genes!$A$2:$A$749,1,0)),0,1)</f>
        <v>1</v>
      </c>
      <c r="Q12957">
        <f t="shared" si="1415"/>
        <v>0</v>
      </c>
      <c r="R12957">
        <f t="shared" si="1416"/>
        <v>0</v>
      </c>
      <c r="S12957">
        <f t="shared" si="1417"/>
        <v>0</v>
      </c>
      <c r="T12957">
        <f t="shared" si="1418"/>
        <v>3</v>
      </c>
      <c r="U12957">
        <f t="shared" si="1419"/>
        <v>0</v>
      </c>
      <c r="V12957" t="str">
        <f t="shared" si="1420"/>
        <v/>
      </c>
    </row>
    <row r="12958" spans="1:22" x14ac:dyDescent="0.2">
      <c r="A12958" t="s">
        <v>32717</v>
      </c>
      <c r="B12958" t="s">
        <v>126</v>
      </c>
      <c r="C12958">
        <v>60631024</v>
      </c>
      <c r="D12958">
        <v>60631116</v>
      </c>
      <c r="E12958">
        <v>93</v>
      </c>
      <c r="F12958" t="s">
        <v>66</v>
      </c>
      <c r="G12958" t="s">
        <v>4832</v>
      </c>
      <c r="H12958" t="s">
        <v>32718</v>
      </c>
      <c r="I12958">
        <v>0</v>
      </c>
      <c r="J12958">
        <v>0</v>
      </c>
      <c r="K12958">
        <v>0</v>
      </c>
      <c r="L12958">
        <v>0</v>
      </c>
      <c r="M12958">
        <v>0</v>
      </c>
      <c r="N12958">
        <v>0</v>
      </c>
      <c r="O12958" t="str">
        <f t="shared" si="1414"/>
        <v/>
      </c>
      <c r="P12958">
        <f>IF(ISERROR(VLOOKUP(G12958,Genes!$A$2:$A$749,1,0)),0,1)</f>
        <v>1</v>
      </c>
      <c r="Q12958">
        <f t="shared" si="1415"/>
        <v>0</v>
      </c>
      <c r="R12958">
        <f t="shared" si="1416"/>
        <v>0</v>
      </c>
      <c r="S12958">
        <f t="shared" si="1417"/>
        <v>0</v>
      </c>
      <c r="T12958">
        <f t="shared" si="1418"/>
        <v>4</v>
      </c>
      <c r="U12958">
        <f t="shared" si="1419"/>
        <v>0</v>
      </c>
      <c r="V12958" t="str">
        <f t="shared" si="1420"/>
        <v/>
      </c>
    </row>
    <row r="12959" spans="1:22" x14ac:dyDescent="0.2">
      <c r="A12959" t="s">
        <v>32719</v>
      </c>
      <c r="B12959" t="s">
        <v>126</v>
      </c>
      <c r="C12959">
        <v>60637377</v>
      </c>
      <c r="D12959">
        <v>60637487</v>
      </c>
      <c r="E12959">
        <v>111</v>
      </c>
      <c r="F12959" t="s">
        <v>66</v>
      </c>
      <c r="G12959" t="s">
        <v>4832</v>
      </c>
      <c r="H12959" t="s">
        <v>32720</v>
      </c>
      <c r="I12959">
        <v>0</v>
      </c>
      <c r="J12959">
        <v>0</v>
      </c>
      <c r="K12959">
        <v>0</v>
      </c>
      <c r="L12959">
        <v>0</v>
      </c>
      <c r="M12959">
        <v>0</v>
      </c>
      <c r="N12959">
        <v>0</v>
      </c>
      <c r="O12959" t="str">
        <f t="shared" si="1414"/>
        <v/>
      </c>
      <c r="P12959">
        <f>IF(ISERROR(VLOOKUP(G12959,Genes!$A$2:$A$749,1,0)),0,1)</f>
        <v>1</v>
      </c>
      <c r="Q12959">
        <f t="shared" si="1415"/>
        <v>0</v>
      </c>
      <c r="R12959">
        <f t="shared" si="1416"/>
        <v>0</v>
      </c>
      <c r="S12959">
        <f t="shared" si="1417"/>
        <v>0</v>
      </c>
      <c r="T12959">
        <f t="shared" si="1418"/>
        <v>5</v>
      </c>
      <c r="U12959">
        <f t="shared" si="1419"/>
        <v>0</v>
      </c>
      <c r="V12959" t="str">
        <f t="shared" si="1420"/>
        <v/>
      </c>
    </row>
    <row r="12960" spans="1:22" x14ac:dyDescent="0.2">
      <c r="A12960" t="s">
        <v>32721</v>
      </c>
      <c r="B12960" t="s">
        <v>126</v>
      </c>
      <c r="C12960">
        <v>60642362</v>
      </c>
      <c r="D12960">
        <v>60642498</v>
      </c>
      <c r="E12960">
        <v>137</v>
      </c>
      <c r="F12960" t="s">
        <v>66</v>
      </c>
      <c r="G12960" t="s">
        <v>4832</v>
      </c>
      <c r="H12960" t="s">
        <v>32722</v>
      </c>
      <c r="I12960">
        <v>0</v>
      </c>
      <c r="J12960">
        <v>0</v>
      </c>
      <c r="K12960">
        <v>0</v>
      </c>
      <c r="L12960">
        <v>0</v>
      </c>
      <c r="M12960">
        <v>0</v>
      </c>
      <c r="N12960">
        <v>0</v>
      </c>
      <c r="O12960" t="str">
        <f t="shared" si="1414"/>
        <v/>
      </c>
      <c r="P12960">
        <f>IF(ISERROR(VLOOKUP(G12960,Genes!$A$2:$A$749,1,0)),0,1)</f>
        <v>1</v>
      </c>
      <c r="Q12960">
        <f t="shared" si="1415"/>
        <v>0</v>
      </c>
      <c r="R12960">
        <f t="shared" si="1416"/>
        <v>0</v>
      </c>
      <c r="S12960">
        <f t="shared" si="1417"/>
        <v>0</v>
      </c>
      <c r="T12960">
        <f t="shared" si="1418"/>
        <v>6</v>
      </c>
      <c r="U12960">
        <f t="shared" si="1419"/>
        <v>0</v>
      </c>
      <c r="V12960" t="str">
        <f t="shared" si="1420"/>
        <v/>
      </c>
    </row>
    <row r="12961" spans="1:22" x14ac:dyDescent="0.2">
      <c r="A12961" t="s">
        <v>32723</v>
      </c>
      <c r="B12961" t="s">
        <v>126</v>
      </c>
      <c r="C12961">
        <v>60650576</v>
      </c>
      <c r="D12961">
        <v>60650728</v>
      </c>
      <c r="E12961">
        <v>153</v>
      </c>
      <c r="F12961" t="s">
        <v>66</v>
      </c>
      <c r="G12961" t="s">
        <v>4832</v>
      </c>
      <c r="H12961" t="s">
        <v>32724</v>
      </c>
      <c r="I12961">
        <v>0</v>
      </c>
      <c r="J12961">
        <v>0</v>
      </c>
      <c r="K12961">
        <v>0</v>
      </c>
      <c r="L12961">
        <v>0</v>
      </c>
      <c r="M12961">
        <v>0</v>
      </c>
      <c r="N12961">
        <v>0</v>
      </c>
      <c r="O12961" t="str">
        <f t="shared" si="1414"/>
        <v/>
      </c>
      <c r="P12961">
        <f>IF(ISERROR(VLOOKUP(G12961,Genes!$A$2:$A$749,1,0)),0,1)</f>
        <v>1</v>
      </c>
      <c r="Q12961">
        <f t="shared" si="1415"/>
        <v>0</v>
      </c>
      <c r="R12961">
        <f t="shared" si="1416"/>
        <v>0</v>
      </c>
      <c r="S12961">
        <f t="shared" si="1417"/>
        <v>0</v>
      </c>
      <c r="T12961">
        <f t="shared" si="1418"/>
        <v>7</v>
      </c>
      <c r="U12961">
        <f t="shared" si="1419"/>
        <v>0</v>
      </c>
      <c r="V12961" t="str">
        <f t="shared" si="1420"/>
        <v/>
      </c>
    </row>
    <row r="12962" spans="1:22" x14ac:dyDescent="0.2">
      <c r="A12962" t="s">
        <v>32725</v>
      </c>
      <c r="B12962" t="s">
        <v>126</v>
      </c>
      <c r="C12962">
        <v>60651706</v>
      </c>
      <c r="D12962">
        <v>60651771</v>
      </c>
      <c r="E12962">
        <v>66</v>
      </c>
      <c r="F12962" t="s">
        <v>66</v>
      </c>
      <c r="G12962" t="s">
        <v>4832</v>
      </c>
      <c r="H12962" t="s">
        <v>32726</v>
      </c>
      <c r="I12962">
        <v>0</v>
      </c>
      <c r="J12962">
        <v>0</v>
      </c>
      <c r="K12962">
        <v>0</v>
      </c>
      <c r="L12962">
        <v>0</v>
      </c>
      <c r="M12962">
        <v>0</v>
      </c>
      <c r="N12962">
        <v>0</v>
      </c>
      <c r="O12962" t="str">
        <f t="shared" si="1414"/>
        <v/>
      </c>
      <c r="P12962">
        <f>IF(ISERROR(VLOOKUP(G12962,Genes!$A$2:$A$749,1,0)),0,1)</f>
        <v>1</v>
      </c>
      <c r="Q12962">
        <f t="shared" si="1415"/>
        <v>0</v>
      </c>
      <c r="R12962">
        <f t="shared" si="1416"/>
        <v>0</v>
      </c>
      <c r="S12962">
        <f t="shared" si="1417"/>
        <v>0</v>
      </c>
      <c r="T12962">
        <f t="shared" si="1418"/>
        <v>8</v>
      </c>
      <c r="U12962">
        <f t="shared" si="1419"/>
        <v>0</v>
      </c>
      <c r="V12962" t="str">
        <f t="shared" si="1420"/>
        <v/>
      </c>
    </row>
    <row r="12963" spans="1:22" x14ac:dyDescent="0.2">
      <c r="A12963" t="s">
        <v>32727</v>
      </c>
      <c r="B12963" t="s">
        <v>126</v>
      </c>
      <c r="C12963">
        <v>60654070</v>
      </c>
      <c r="D12963">
        <v>60654136</v>
      </c>
      <c r="E12963">
        <v>67</v>
      </c>
      <c r="F12963" t="s">
        <v>66</v>
      </c>
      <c r="G12963" t="s">
        <v>4832</v>
      </c>
      <c r="H12963" t="s">
        <v>32728</v>
      </c>
      <c r="I12963">
        <v>0</v>
      </c>
      <c r="J12963">
        <v>0</v>
      </c>
      <c r="K12963">
        <v>0</v>
      </c>
      <c r="L12963">
        <v>0</v>
      </c>
      <c r="M12963">
        <v>0</v>
      </c>
      <c r="N12963">
        <v>0</v>
      </c>
      <c r="O12963" t="str">
        <f t="shared" si="1414"/>
        <v/>
      </c>
      <c r="P12963">
        <f>IF(ISERROR(VLOOKUP(G12963,Genes!$A$2:$A$749,1,0)),0,1)</f>
        <v>1</v>
      </c>
      <c r="Q12963">
        <f t="shared" si="1415"/>
        <v>0</v>
      </c>
      <c r="R12963">
        <f t="shared" si="1416"/>
        <v>0</v>
      </c>
      <c r="S12963">
        <f t="shared" si="1417"/>
        <v>0</v>
      </c>
      <c r="T12963">
        <f t="shared" si="1418"/>
        <v>9</v>
      </c>
      <c r="U12963">
        <f t="shared" si="1419"/>
        <v>0</v>
      </c>
      <c r="V12963" t="str">
        <f t="shared" si="1420"/>
        <v/>
      </c>
    </row>
    <row r="12964" spans="1:22" x14ac:dyDescent="0.2">
      <c r="A12964" t="s">
        <v>32729</v>
      </c>
      <c r="B12964" t="s">
        <v>126</v>
      </c>
      <c r="C12964">
        <v>60655838</v>
      </c>
      <c r="D12964">
        <v>60655935</v>
      </c>
      <c r="E12964">
        <v>98</v>
      </c>
      <c r="F12964" t="s">
        <v>66</v>
      </c>
      <c r="G12964" t="s">
        <v>4832</v>
      </c>
      <c r="H12964" t="s">
        <v>32730</v>
      </c>
      <c r="I12964">
        <v>0</v>
      </c>
      <c r="J12964">
        <v>0</v>
      </c>
      <c r="K12964">
        <v>0</v>
      </c>
      <c r="L12964">
        <v>0</v>
      </c>
      <c r="M12964">
        <v>0</v>
      </c>
      <c r="N12964">
        <v>0</v>
      </c>
      <c r="O12964" t="str">
        <f t="shared" si="1414"/>
        <v/>
      </c>
      <c r="P12964">
        <f>IF(ISERROR(VLOOKUP(G12964,Genes!$A$2:$A$749,1,0)),0,1)</f>
        <v>1</v>
      </c>
      <c r="Q12964">
        <f t="shared" si="1415"/>
        <v>0</v>
      </c>
      <c r="R12964">
        <f t="shared" si="1416"/>
        <v>0</v>
      </c>
      <c r="S12964">
        <f t="shared" si="1417"/>
        <v>0</v>
      </c>
      <c r="T12964">
        <f t="shared" si="1418"/>
        <v>10</v>
      </c>
      <c r="U12964">
        <f t="shared" si="1419"/>
        <v>0</v>
      </c>
      <c r="V12964" t="str">
        <f t="shared" si="1420"/>
        <v/>
      </c>
    </row>
    <row r="12965" spans="1:22" x14ac:dyDescent="0.2">
      <c r="A12965" t="s">
        <v>32731</v>
      </c>
      <c r="B12965" t="s">
        <v>126</v>
      </c>
      <c r="C12965">
        <v>60657472</v>
      </c>
      <c r="D12965">
        <v>60657553</v>
      </c>
      <c r="E12965">
        <v>82</v>
      </c>
      <c r="F12965" t="s">
        <v>66</v>
      </c>
      <c r="G12965" t="s">
        <v>4832</v>
      </c>
      <c r="H12965" t="s">
        <v>32732</v>
      </c>
      <c r="I12965">
        <v>0</v>
      </c>
      <c r="J12965">
        <v>0</v>
      </c>
      <c r="K12965">
        <v>0</v>
      </c>
      <c r="L12965">
        <v>0</v>
      </c>
      <c r="M12965">
        <v>0</v>
      </c>
      <c r="N12965">
        <v>0</v>
      </c>
      <c r="O12965" t="str">
        <f t="shared" si="1414"/>
        <v/>
      </c>
      <c r="P12965">
        <f>IF(ISERROR(VLOOKUP(G12965,Genes!$A$2:$A$749,1,0)),0,1)</f>
        <v>1</v>
      </c>
      <c r="Q12965">
        <f t="shared" si="1415"/>
        <v>0</v>
      </c>
      <c r="R12965">
        <f t="shared" si="1416"/>
        <v>0</v>
      </c>
      <c r="S12965">
        <f t="shared" si="1417"/>
        <v>0</v>
      </c>
      <c r="T12965">
        <f t="shared" si="1418"/>
        <v>11</v>
      </c>
      <c r="U12965">
        <f t="shared" si="1419"/>
        <v>0</v>
      </c>
      <c r="V12965" t="str">
        <f t="shared" si="1420"/>
        <v/>
      </c>
    </row>
    <row r="12966" spans="1:22" x14ac:dyDescent="0.2">
      <c r="A12966" t="s">
        <v>32733</v>
      </c>
      <c r="B12966" t="s">
        <v>126</v>
      </c>
      <c r="C12966">
        <v>60558485</v>
      </c>
      <c r="D12966">
        <v>60558567</v>
      </c>
      <c r="E12966">
        <v>83</v>
      </c>
      <c r="F12966" t="s">
        <v>66</v>
      </c>
      <c r="G12966" t="s">
        <v>4832</v>
      </c>
      <c r="H12966" t="s">
        <v>32734</v>
      </c>
      <c r="I12966">
        <v>0</v>
      </c>
      <c r="J12966">
        <v>0</v>
      </c>
      <c r="K12966">
        <v>0</v>
      </c>
      <c r="L12966">
        <v>0</v>
      </c>
      <c r="M12966">
        <v>0</v>
      </c>
      <c r="N12966">
        <v>0</v>
      </c>
      <c r="O12966" t="str">
        <f t="shared" si="1414"/>
        <v/>
      </c>
      <c r="P12966">
        <f>IF(ISERROR(VLOOKUP(G12966,Genes!$A$2:$A$749,1,0)),0,1)</f>
        <v>1</v>
      </c>
      <c r="Q12966">
        <f t="shared" si="1415"/>
        <v>0</v>
      </c>
      <c r="R12966">
        <f t="shared" si="1416"/>
        <v>0</v>
      </c>
      <c r="S12966">
        <f t="shared" si="1417"/>
        <v>0</v>
      </c>
      <c r="T12966">
        <f t="shared" si="1418"/>
        <v>12</v>
      </c>
      <c r="U12966">
        <f t="shared" si="1419"/>
        <v>0</v>
      </c>
      <c r="V12966" t="str">
        <f t="shared" si="1420"/>
        <v/>
      </c>
    </row>
    <row r="12967" spans="1:22" x14ac:dyDescent="0.2">
      <c r="A12967" t="s">
        <v>32735</v>
      </c>
      <c r="B12967" t="s">
        <v>126</v>
      </c>
      <c r="C12967">
        <v>60663496</v>
      </c>
      <c r="D12967">
        <v>60663587</v>
      </c>
      <c r="E12967">
        <v>92</v>
      </c>
      <c r="F12967" t="s">
        <v>66</v>
      </c>
      <c r="G12967" t="s">
        <v>4832</v>
      </c>
      <c r="H12967" t="s">
        <v>32736</v>
      </c>
      <c r="I12967">
        <v>0</v>
      </c>
      <c r="J12967">
        <v>0</v>
      </c>
      <c r="K12967">
        <v>0</v>
      </c>
      <c r="L12967">
        <v>0</v>
      </c>
      <c r="M12967">
        <v>0</v>
      </c>
      <c r="N12967">
        <v>0</v>
      </c>
      <c r="O12967" t="str">
        <f t="shared" si="1414"/>
        <v/>
      </c>
      <c r="P12967">
        <f>IF(ISERROR(VLOOKUP(G12967,Genes!$A$2:$A$749,1,0)),0,1)</f>
        <v>1</v>
      </c>
      <c r="Q12967">
        <f t="shared" si="1415"/>
        <v>0</v>
      </c>
      <c r="R12967">
        <f t="shared" si="1416"/>
        <v>0</v>
      </c>
      <c r="S12967">
        <f t="shared" si="1417"/>
        <v>0</v>
      </c>
      <c r="T12967">
        <f t="shared" si="1418"/>
        <v>13</v>
      </c>
      <c r="U12967">
        <f t="shared" si="1419"/>
        <v>0</v>
      </c>
      <c r="V12967" t="str">
        <f t="shared" si="1420"/>
        <v/>
      </c>
    </row>
    <row r="12968" spans="1:22" x14ac:dyDescent="0.2">
      <c r="A12968" t="s">
        <v>32737</v>
      </c>
      <c r="B12968" t="s">
        <v>126</v>
      </c>
      <c r="C12968">
        <v>60666823</v>
      </c>
      <c r="D12968">
        <v>60666850</v>
      </c>
      <c r="E12968">
        <v>28</v>
      </c>
      <c r="F12968" t="s">
        <v>66</v>
      </c>
      <c r="G12968" t="s">
        <v>4832</v>
      </c>
      <c r="H12968" t="s">
        <v>32738</v>
      </c>
      <c r="I12968">
        <v>0</v>
      </c>
      <c r="J12968">
        <v>0</v>
      </c>
      <c r="K12968">
        <v>0</v>
      </c>
      <c r="L12968">
        <v>0</v>
      </c>
      <c r="M12968">
        <v>0</v>
      </c>
      <c r="N12968">
        <v>0</v>
      </c>
      <c r="O12968" t="str">
        <f t="shared" si="1414"/>
        <v/>
      </c>
      <c r="P12968">
        <f>IF(ISERROR(VLOOKUP(G12968,Genes!$A$2:$A$749,1,0)),0,1)</f>
        <v>1</v>
      </c>
      <c r="Q12968">
        <f t="shared" si="1415"/>
        <v>0</v>
      </c>
      <c r="R12968">
        <f t="shared" si="1416"/>
        <v>0</v>
      </c>
      <c r="S12968">
        <f t="shared" si="1417"/>
        <v>0</v>
      </c>
      <c r="T12968">
        <f t="shared" si="1418"/>
        <v>14</v>
      </c>
      <c r="U12968">
        <f t="shared" si="1419"/>
        <v>0</v>
      </c>
      <c r="V12968" t="str">
        <f t="shared" si="1420"/>
        <v/>
      </c>
    </row>
    <row r="12969" spans="1:22" x14ac:dyDescent="0.2">
      <c r="A12969" t="s">
        <v>32739</v>
      </c>
      <c r="B12969" t="s">
        <v>126</v>
      </c>
      <c r="C12969">
        <v>60673946</v>
      </c>
      <c r="D12969">
        <v>60674035</v>
      </c>
      <c r="E12969">
        <v>90</v>
      </c>
      <c r="F12969" t="s">
        <v>66</v>
      </c>
      <c r="G12969" t="s">
        <v>4832</v>
      </c>
      <c r="H12969" t="s">
        <v>32740</v>
      </c>
      <c r="I12969">
        <v>0</v>
      </c>
      <c r="J12969">
        <v>0</v>
      </c>
      <c r="K12969">
        <v>0</v>
      </c>
      <c r="L12969">
        <v>0</v>
      </c>
      <c r="M12969">
        <v>0</v>
      </c>
      <c r="N12969">
        <v>0</v>
      </c>
      <c r="O12969" t="str">
        <f t="shared" si="1414"/>
        <v/>
      </c>
      <c r="P12969">
        <f>IF(ISERROR(VLOOKUP(G12969,Genes!$A$2:$A$749,1,0)),0,1)</f>
        <v>1</v>
      </c>
      <c r="Q12969">
        <f t="shared" si="1415"/>
        <v>0</v>
      </c>
      <c r="R12969">
        <f t="shared" si="1416"/>
        <v>0</v>
      </c>
      <c r="S12969">
        <f t="shared" si="1417"/>
        <v>0</v>
      </c>
      <c r="T12969">
        <f t="shared" si="1418"/>
        <v>15</v>
      </c>
      <c r="U12969">
        <f t="shared" si="1419"/>
        <v>0</v>
      </c>
      <c r="V12969" t="str">
        <f t="shared" si="1420"/>
        <v/>
      </c>
    </row>
    <row r="12970" spans="1:22" x14ac:dyDescent="0.2">
      <c r="A12970" t="s">
        <v>32741</v>
      </c>
      <c r="B12970" t="s">
        <v>126</v>
      </c>
      <c r="C12970">
        <v>60678012</v>
      </c>
      <c r="D12970">
        <v>60678181</v>
      </c>
      <c r="E12970">
        <v>170</v>
      </c>
      <c r="F12970" t="s">
        <v>66</v>
      </c>
      <c r="G12970" t="s">
        <v>4832</v>
      </c>
      <c r="H12970" t="s">
        <v>32742</v>
      </c>
      <c r="I12970">
        <v>0</v>
      </c>
      <c r="J12970">
        <v>0</v>
      </c>
      <c r="K12970">
        <v>0</v>
      </c>
      <c r="L12970">
        <v>0</v>
      </c>
      <c r="M12970">
        <v>0</v>
      </c>
      <c r="N12970">
        <v>0</v>
      </c>
      <c r="O12970" t="str">
        <f t="shared" si="1414"/>
        <v/>
      </c>
      <c r="P12970">
        <f>IF(ISERROR(VLOOKUP(G12970,Genes!$A$2:$A$749,1,0)),0,1)</f>
        <v>1</v>
      </c>
      <c r="Q12970">
        <f t="shared" si="1415"/>
        <v>0</v>
      </c>
      <c r="R12970">
        <f t="shared" si="1416"/>
        <v>0</v>
      </c>
      <c r="S12970">
        <f t="shared" si="1417"/>
        <v>0</v>
      </c>
      <c r="T12970">
        <f t="shared" si="1418"/>
        <v>16</v>
      </c>
      <c r="U12970">
        <f t="shared" si="1419"/>
        <v>0</v>
      </c>
      <c r="V12970" t="str">
        <f t="shared" si="1420"/>
        <v/>
      </c>
    </row>
    <row r="12971" spans="1:22" x14ac:dyDescent="0.2">
      <c r="A12971" t="s">
        <v>32743</v>
      </c>
      <c r="B12971" t="s">
        <v>126</v>
      </c>
      <c r="C12971">
        <v>60679403</v>
      </c>
      <c r="D12971">
        <v>60679541</v>
      </c>
      <c r="E12971">
        <v>139</v>
      </c>
      <c r="F12971" t="s">
        <v>66</v>
      </c>
      <c r="G12971" t="s">
        <v>4832</v>
      </c>
      <c r="H12971" t="s">
        <v>32744</v>
      </c>
      <c r="I12971">
        <v>0</v>
      </c>
      <c r="J12971">
        <v>0</v>
      </c>
      <c r="K12971">
        <v>0</v>
      </c>
      <c r="L12971">
        <v>0</v>
      </c>
      <c r="M12971">
        <v>0</v>
      </c>
      <c r="N12971">
        <v>0</v>
      </c>
      <c r="O12971" t="str">
        <f t="shared" si="1414"/>
        <v/>
      </c>
      <c r="P12971">
        <f>IF(ISERROR(VLOOKUP(G12971,Genes!$A$2:$A$749,1,0)),0,1)</f>
        <v>1</v>
      </c>
      <c r="Q12971">
        <f t="shared" si="1415"/>
        <v>0</v>
      </c>
      <c r="R12971">
        <f t="shared" si="1416"/>
        <v>0</v>
      </c>
      <c r="S12971">
        <f t="shared" si="1417"/>
        <v>0</v>
      </c>
      <c r="T12971">
        <f t="shared" si="1418"/>
        <v>17</v>
      </c>
      <c r="U12971">
        <f t="shared" si="1419"/>
        <v>0</v>
      </c>
      <c r="V12971" t="str">
        <f t="shared" si="1420"/>
        <v/>
      </c>
    </row>
    <row r="12972" spans="1:22" x14ac:dyDescent="0.2">
      <c r="A12972" t="s">
        <v>32745</v>
      </c>
      <c r="B12972" t="s">
        <v>126</v>
      </c>
      <c r="C12972">
        <v>60683491</v>
      </c>
      <c r="D12972">
        <v>60683602</v>
      </c>
      <c r="E12972">
        <v>112</v>
      </c>
      <c r="F12972" t="s">
        <v>66</v>
      </c>
      <c r="G12972" t="s">
        <v>4832</v>
      </c>
      <c r="H12972" t="s">
        <v>32746</v>
      </c>
      <c r="I12972">
        <v>0</v>
      </c>
      <c r="J12972">
        <v>0</v>
      </c>
      <c r="K12972">
        <v>0</v>
      </c>
      <c r="L12972">
        <v>0</v>
      </c>
      <c r="M12972">
        <v>0</v>
      </c>
      <c r="N12972">
        <v>0</v>
      </c>
      <c r="O12972" t="str">
        <f t="shared" si="1414"/>
        <v/>
      </c>
      <c r="P12972">
        <f>IF(ISERROR(VLOOKUP(G12972,Genes!$A$2:$A$749,1,0)),0,1)</f>
        <v>1</v>
      </c>
      <c r="Q12972">
        <f t="shared" si="1415"/>
        <v>0</v>
      </c>
      <c r="R12972">
        <f t="shared" si="1416"/>
        <v>0</v>
      </c>
      <c r="S12972">
        <f t="shared" si="1417"/>
        <v>0</v>
      </c>
      <c r="T12972">
        <f t="shared" si="1418"/>
        <v>18</v>
      </c>
      <c r="U12972">
        <f t="shared" si="1419"/>
        <v>0</v>
      </c>
      <c r="V12972" t="str">
        <f t="shared" si="1420"/>
        <v/>
      </c>
    </row>
    <row r="12973" spans="1:22" x14ac:dyDescent="0.2">
      <c r="A12973" t="s">
        <v>32747</v>
      </c>
      <c r="B12973" t="s">
        <v>126</v>
      </c>
      <c r="C12973">
        <v>60685402</v>
      </c>
      <c r="D12973">
        <v>60685509</v>
      </c>
      <c r="E12973">
        <v>108</v>
      </c>
      <c r="F12973" t="s">
        <v>66</v>
      </c>
      <c r="G12973" t="s">
        <v>4832</v>
      </c>
      <c r="H12973" t="s">
        <v>32748</v>
      </c>
      <c r="I12973">
        <v>0</v>
      </c>
      <c r="J12973">
        <v>0</v>
      </c>
      <c r="K12973">
        <v>0</v>
      </c>
      <c r="L12973">
        <v>0</v>
      </c>
      <c r="M12973">
        <v>0</v>
      </c>
      <c r="N12973">
        <v>0</v>
      </c>
      <c r="O12973" t="str">
        <f t="shared" si="1414"/>
        <v/>
      </c>
      <c r="P12973">
        <f>IF(ISERROR(VLOOKUP(G12973,Genes!$A$2:$A$749,1,0)),0,1)</f>
        <v>1</v>
      </c>
      <c r="Q12973">
        <f t="shared" si="1415"/>
        <v>0</v>
      </c>
      <c r="R12973">
        <f t="shared" si="1416"/>
        <v>0</v>
      </c>
      <c r="S12973">
        <f t="shared" si="1417"/>
        <v>0</v>
      </c>
      <c r="T12973">
        <f t="shared" si="1418"/>
        <v>19</v>
      </c>
      <c r="U12973">
        <f t="shared" si="1419"/>
        <v>0</v>
      </c>
      <c r="V12973" t="str">
        <f t="shared" si="1420"/>
        <v/>
      </c>
    </row>
    <row r="12974" spans="1:22" x14ac:dyDescent="0.2">
      <c r="A12974" t="s">
        <v>32749</v>
      </c>
      <c r="B12974" t="s">
        <v>126</v>
      </c>
      <c r="C12974">
        <v>60689753</v>
      </c>
      <c r="D12974">
        <v>60689926</v>
      </c>
      <c r="E12974">
        <v>174</v>
      </c>
      <c r="F12974" t="s">
        <v>66</v>
      </c>
      <c r="G12974" t="s">
        <v>4832</v>
      </c>
      <c r="H12974" t="s">
        <v>32750</v>
      </c>
      <c r="I12974">
        <v>0</v>
      </c>
      <c r="J12974">
        <v>0</v>
      </c>
      <c r="K12974">
        <v>0</v>
      </c>
      <c r="L12974">
        <v>0</v>
      </c>
      <c r="M12974">
        <v>0</v>
      </c>
      <c r="N12974">
        <v>0</v>
      </c>
      <c r="O12974" t="str">
        <f t="shared" si="1414"/>
        <v/>
      </c>
      <c r="P12974">
        <f>IF(ISERROR(VLOOKUP(G12974,Genes!$A$2:$A$749,1,0)),0,1)</f>
        <v>1</v>
      </c>
      <c r="Q12974">
        <f t="shared" si="1415"/>
        <v>0</v>
      </c>
      <c r="R12974">
        <f t="shared" si="1416"/>
        <v>0</v>
      </c>
      <c r="S12974">
        <f t="shared" si="1417"/>
        <v>0</v>
      </c>
      <c r="T12974">
        <f t="shared" si="1418"/>
        <v>20</v>
      </c>
      <c r="U12974">
        <f t="shared" si="1419"/>
        <v>0</v>
      </c>
      <c r="V12974" t="str">
        <f t="shared" si="1420"/>
        <v/>
      </c>
    </row>
    <row r="12975" spans="1:22" x14ac:dyDescent="0.2">
      <c r="A12975" t="s">
        <v>32751</v>
      </c>
      <c r="B12975" t="s">
        <v>126</v>
      </c>
      <c r="C12975">
        <v>60558487</v>
      </c>
      <c r="D12975">
        <v>60558567</v>
      </c>
      <c r="E12975">
        <v>81</v>
      </c>
      <c r="F12975" t="s">
        <v>66</v>
      </c>
      <c r="G12975" t="s">
        <v>4832</v>
      </c>
      <c r="H12975" t="s">
        <v>32752</v>
      </c>
      <c r="I12975">
        <v>0</v>
      </c>
      <c r="J12975">
        <v>0</v>
      </c>
      <c r="K12975">
        <v>0</v>
      </c>
      <c r="L12975">
        <v>0</v>
      </c>
      <c r="M12975">
        <v>0</v>
      </c>
      <c r="N12975">
        <v>0</v>
      </c>
      <c r="O12975" t="str">
        <f t="shared" si="1414"/>
        <v/>
      </c>
      <c r="P12975">
        <f>IF(ISERROR(VLOOKUP(G12975,Genes!$A$2:$A$749,1,0)),0,1)</f>
        <v>1</v>
      </c>
      <c r="Q12975">
        <f t="shared" si="1415"/>
        <v>0</v>
      </c>
      <c r="R12975">
        <f t="shared" si="1416"/>
        <v>0</v>
      </c>
      <c r="S12975">
        <f t="shared" si="1417"/>
        <v>0</v>
      </c>
      <c r="T12975">
        <f t="shared" si="1418"/>
        <v>21</v>
      </c>
      <c r="U12975">
        <f t="shared" si="1419"/>
        <v>0</v>
      </c>
      <c r="V12975" t="str">
        <f t="shared" si="1420"/>
        <v/>
      </c>
    </row>
    <row r="12976" spans="1:22" x14ac:dyDescent="0.2">
      <c r="A12976" t="s">
        <v>32753</v>
      </c>
      <c r="B12976" t="s">
        <v>126</v>
      </c>
      <c r="C12976">
        <v>60598134</v>
      </c>
      <c r="D12976">
        <v>60598205</v>
      </c>
      <c r="E12976">
        <v>72</v>
      </c>
      <c r="F12976" t="s">
        <v>66</v>
      </c>
      <c r="G12976" t="s">
        <v>4832</v>
      </c>
      <c r="H12976" t="s">
        <v>32754</v>
      </c>
      <c r="I12976">
        <v>0</v>
      </c>
      <c r="J12976">
        <v>0</v>
      </c>
      <c r="K12976">
        <v>0</v>
      </c>
      <c r="L12976">
        <v>0</v>
      </c>
      <c r="M12976">
        <v>0</v>
      </c>
      <c r="N12976">
        <v>0</v>
      </c>
      <c r="O12976" t="str">
        <f t="shared" si="1414"/>
        <v/>
      </c>
      <c r="P12976">
        <f>IF(ISERROR(VLOOKUP(G12976,Genes!$A$2:$A$749,1,0)),0,1)</f>
        <v>1</v>
      </c>
      <c r="Q12976">
        <f t="shared" si="1415"/>
        <v>0</v>
      </c>
      <c r="R12976">
        <f t="shared" si="1416"/>
        <v>0</v>
      </c>
      <c r="S12976">
        <f t="shared" si="1417"/>
        <v>0</v>
      </c>
      <c r="T12976">
        <f t="shared" si="1418"/>
        <v>22</v>
      </c>
      <c r="U12976">
        <f t="shared" si="1419"/>
        <v>0</v>
      </c>
      <c r="V12976" t="str">
        <f t="shared" si="1420"/>
        <v/>
      </c>
    </row>
    <row r="12977" spans="1:22" x14ac:dyDescent="0.2">
      <c r="A12977" t="s">
        <v>32755</v>
      </c>
      <c r="B12977" t="s">
        <v>126</v>
      </c>
      <c r="C12977">
        <v>60599565</v>
      </c>
      <c r="D12977">
        <v>60599634</v>
      </c>
      <c r="E12977">
        <v>70</v>
      </c>
      <c r="F12977" t="s">
        <v>66</v>
      </c>
      <c r="G12977" t="s">
        <v>4832</v>
      </c>
      <c r="H12977" t="s">
        <v>32756</v>
      </c>
      <c r="I12977">
        <v>0</v>
      </c>
      <c r="J12977">
        <v>0</v>
      </c>
      <c r="K12977">
        <v>0</v>
      </c>
      <c r="L12977">
        <v>0</v>
      </c>
      <c r="M12977">
        <v>0</v>
      </c>
      <c r="N12977">
        <v>0</v>
      </c>
      <c r="O12977" t="str">
        <f t="shared" si="1414"/>
        <v/>
      </c>
      <c r="P12977">
        <f>IF(ISERROR(VLOOKUP(G12977,Genes!$A$2:$A$749,1,0)),0,1)</f>
        <v>1</v>
      </c>
      <c r="Q12977">
        <f t="shared" si="1415"/>
        <v>0</v>
      </c>
      <c r="R12977">
        <f t="shared" si="1416"/>
        <v>0</v>
      </c>
      <c r="S12977">
        <f t="shared" si="1417"/>
        <v>0</v>
      </c>
      <c r="T12977">
        <f t="shared" si="1418"/>
        <v>23</v>
      </c>
      <c r="U12977">
        <f t="shared" si="1419"/>
        <v>0</v>
      </c>
      <c r="V12977" t="str">
        <f t="shared" si="1420"/>
        <v/>
      </c>
    </row>
    <row r="12978" spans="1:22" x14ac:dyDescent="0.2">
      <c r="A12978" t="s">
        <v>32757</v>
      </c>
      <c r="B12978" t="s">
        <v>126</v>
      </c>
      <c r="C12978">
        <v>60599584</v>
      </c>
      <c r="D12978">
        <v>60599634</v>
      </c>
      <c r="E12978">
        <v>51</v>
      </c>
      <c r="F12978" t="s">
        <v>66</v>
      </c>
      <c r="G12978" t="s">
        <v>4832</v>
      </c>
      <c r="H12978" t="s">
        <v>32758</v>
      </c>
      <c r="I12978">
        <v>0</v>
      </c>
      <c r="J12978">
        <v>0</v>
      </c>
      <c r="K12978">
        <v>0</v>
      </c>
      <c r="L12978">
        <v>0</v>
      </c>
      <c r="M12978">
        <v>0</v>
      </c>
      <c r="N12978">
        <v>0</v>
      </c>
      <c r="O12978" t="str">
        <f t="shared" si="1414"/>
        <v/>
      </c>
      <c r="P12978">
        <f>IF(ISERROR(VLOOKUP(G12978,Genes!$A$2:$A$749,1,0)),0,1)</f>
        <v>1</v>
      </c>
      <c r="Q12978">
        <f t="shared" si="1415"/>
        <v>0</v>
      </c>
      <c r="R12978">
        <f t="shared" si="1416"/>
        <v>0</v>
      </c>
      <c r="S12978">
        <f t="shared" si="1417"/>
        <v>0</v>
      </c>
      <c r="T12978">
        <f t="shared" si="1418"/>
        <v>24</v>
      </c>
      <c r="U12978">
        <f t="shared" si="1419"/>
        <v>0</v>
      </c>
      <c r="V12978" t="str">
        <f t="shared" si="1420"/>
        <v/>
      </c>
    </row>
    <row r="12979" spans="1:22" x14ac:dyDescent="0.2">
      <c r="A12979" t="s">
        <v>32759</v>
      </c>
      <c r="B12979" t="s">
        <v>126</v>
      </c>
      <c r="C12979">
        <v>60600495</v>
      </c>
      <c r="D12979">
        <v>60600538</v>
      </c>
      <c r="E12979">
        <v>44</v>
      </c>
      <c r="F12979" t="s">
        <v>66</v>
      </c>
      <c r="G12979" t="s">
        <v>4832</v>
      </c>
      <c r="H12979" t="s">
        <v>32760</v>
      </c>
      <c r="I12979">
        <v>0</v>
      </c>
      <c r="J12979">
        <v>0</v>
      </c>
      <c r="K12979">
        <v>0</v>
      </c>
      <c r="L12979">
        <v>0</v>
      </c>
      <c r="M12979">
        <v>0</v>
      </c>
      <c r="N12979">
        <v>0</v>
      </c>
      <c r="O12979" t="str">
        <f t="shared" si="1414"/>
        <v/>
      </c>
      <c r="P12979">
        <f>IF(ISERROR(VLOOKUP(G12979,Genes!$A$2:$A$749,1,0)),0,1)</f>
        <v>1</v>
      </c>
      <c r="Q12979">
        <f t="shared" si="1415"/>
        <v>0</v>
      </c>
      <c r="R12979">
        <f t="shared" si="1416"/>
        <v>0</v>
      </c>
      <c r="S12979">
        <f t="shared" si="1417"/>
        <v>0</v>
      </c>
      <c r="T12979">
        <f t="shared" si="1418"/>
        <v>25</v>
      </c>
      <c r="U12979">
        <f t="shared" si="1419"/>
        <v>0</v>
      </c>
      <c r="V12979" t="str">
        <f t="shared" si="1420"/>
        <v/>
      </c>
    </row>
    <row r="12980" spans="1:22" x14ac:dyDescent="0.2">
      <c r="A12980" t="s">
        <v>32761</v>
      </c>
      <c r="B12980" t="s">
        <v>126</v>
      </c>
      <c r="C12980">
        <v>60601597</v>
      </c>
      <c r="D12980">
        <v>60601692</v>
      </c>
      <c r="E12980">
        <v>96</v>
      </c>
      <c r="F12980" t="s">
        <v>66</v>
      </c>
      <c r="G12980" t="s">
        <v>4832</v>
      </c>
      <c r="H12980" t="s">
        <v>32762</v>
      </c>
      <c r="I12980">
        <v>0</v>
      </c>
      <c r="J12980">
        <v>0</v>
      </c>
      <c r="K12980">
        <v>0</v>
      </c>
      <c r="L12980">
        <v>0</v>
      </c>
      <c r="M12980">
        <v>0</v>
      </c>
      <c r="N12980">
        <v>0</v>
      </c>
      <c r="O12980" t="str">
        <f t="shared" si="1414"/>
        <v/>
      </c>
      <c r="P12980">
        <f>IF(ISERROR(VLOOKUP(G12980,Genes!$A$2:$A$749,1,0)),0,1)</f>
        <v>1</v>
      </c>
      <c r="Q12980">
        <f t="shared" si="1415"/>
        <v>0</v>
      </c>
      <c r="R12980">
        <f t="shared" si="1416"/>
        <v>0</v>
      </c>
      <c r="S12980">
        <f t="shared" si="1417"/>
        <v>0</v>
      </c>
      <c r="T12980">
        <f t="shared" si="1418"/>
        <v>26</v>
      </c>
      <c r="U12980">
        <f t="shared" si="1419"/>
        <v>0</v>
      </c>
      <c r="V12980" t="str">
        <f t="shared" si="1420"/>
        <v/>
      </c>
    </row>
    <row r="12981" spans="1:22" x14ac:dyDescent="0.2">
      <c r="A12981" t="s">
        <v>32763</v>
      </c>
      <c r="B12981" t="s">
        <v>126</v>
      </c>
      <c r="C12981">
        <v>60613531</v>
      </c>
      <c r="D12981">
        <v>60613698</v>
      </c>
      <c r="E12981">
        <v>168</v>
      </c>
      <c r="F12981" t="s">
        <v>66</v>
      </c>
      <c r="G12981" t="s">
        <v>4832</v>
      </c>
      <c r="H12981" t="s">
        <v>32764</v>
      </c>
      <c r="I12981">
        <v>0</v>
      </c>
      <c r="J12981">
        <v>0</v>
      </c>
      <c r="K12981">
        <v>0</v>
      </c>
      <c r="L12981">
        <v>0</v>
      </c>
      <c r="M12981">
        <v>0</v>
      </c>
      <c r="N12981">
        <v>0</v>
      </c>
      <c r="O12981" t="str">
        <f t="shared" si="1414"/>
        <v>TLK2</v>
      </c>
      <c r="P12981">
        <f>IF(ISERROR(VLOOKUP(G12981,Genes!$A$2:$A$749,1,0)),0,1)</f>
        <v>1</v>
      </c>
      <c r="Q12981">
        <f t="shared" si="1415"/>
        <v>0</v>
      </c>
      <c r="R12981">
        <f t="shared" si="1416"/>
        <v>0</v>
      </c>
      <c r="S12981">
        <f t="shared" si="1417"/>
        <v>0</v>
      </c>
      <c r="T12981">
        <f t="shared" si="1418"/>
        <v>27</v>
      </c>
      <c r="U12981">
        <f t="shared" si="1419"/>
        <v>1</v>
      </c>
      <c r="V12981">
        <f t="shared" si="1420"/>
        <v>0</v>
      </c>
    </row>
    <row r="12982" spans="1:22" x14ac:dyDescent="0.2">
      <c r="A12982" t="s">
        <v>32765</v>
      </c>
      <c r="B12982" t="s">
        <v>183</v>
      </c>
      <c r="C12982">
        <v>165737996</v>
      </c>
      <c r="D12982">
        <v>165738141</v>
      </c>
      <c r="E12982">
        <v>146</v>
      </c>
      <c r="F12982" t="s">
        <v>74</v>
      </c>
      <c r="G12982" t="s">
        <v>4839</v>
      </c>
      <c r="H12982" t="s">
        <v>32766</v>
      </c>
      <c r="I12982">
        <v>3</v>
      </c>
      <c r="J12982">
        <v>0</v>
      </c>
      <c r="K12982">
        <v>2</v>
      </c>
      <c r="L12982">
        <v>1</v>
      </c>
      <c r="M12982">
        <v>0</v>
      </c>
      <c r="N12982">
        <v>0</v>
      </c>
      <c r="O12982" t="str">
        <f t="shared" si="1414"/>
        <v/>
      </c>
      <c r="P12982">
        <f>IF(ISERROR(VLOOKUP(G12982,Genes!$A$2:$A$749,1,0)),0,1)</f>
        <v>1</v>
      </c>
      <c r="Q12982">
        <f t="shared" si="1415"/>
        <v>1</v>
      </c>
      <c r="R12982">
        <f t="shared" si="1416"/>
        <v>1</v>
      </c>
      <c r="S12982">
        <f t="shared" si="1417"/>
        <v>1</v>
      </c>
      <c r="T12982">
        <f t="shared" si="1418"/>
        <v>1</v>
      </c>
      <c r="U12982">
        <f t="shared" si="1419"/>
        <v>0</v>
      </c>
      <c r="V12982" t="str">
        <f t="shared" si="1420"/>
        <v/>
      </c>
    </row>
    <row r="12983" spans="1:22" x14ac:dyDescent="0.2">
      <c r="A12983" t="s">
        <v>32767</v>
      </c>
      <c r="B12983" t="s">
        <v>183</v>
      </c>
      <c r="C12983">
        <v>165697260</v>
      </c>
      <c r="D12983">
        <v>165697358</v>
      </c>
      <c r="E12983">
        <v>99</v>
      </c>
      <c r="F12983" t="s">
        <v>74</v>
      </c>
      <c r="G12983" t="s">
        <v>4839</v>
      </c>
      <c r="H12983" t="s">
        <v>32768</v>
      </c>
      <c r="I12983">
        <v>2</v>
      </c>
      <c r="J12983">
        <v>0</v>
      </c>
      <c r="K12983">
        <v>2</v>
      </c>
      <c r="L12983">
        <v>0</v>
      </c>
      <c r="M12983">
        <v>0</v>
      </c>
      <c r="N12983">
        <v>0</v>
      </c>
      <c r="O12983" t="str">
        <f t="shared" si="1414"/>
        <v/>
      </c>
      <c r="P12983">
        <f>IF(ISERROR(VLOOKUP(G12983,Genes!$A$2:$A$749,1,0)),0,1)</f>
        <v>1</v>
      </c>
      <c r="Q12983">
        <f t="shared" si="1415"/>
        <v>0</v>
      </c>
      <c r="R12983">
        <f t="shared" si="1416"/>
        <v>1</v>
      </c>
      <c r="S12983">
        <f t="shared" si="1417"/>
        <v>2</v>
      </c>
      <c r="T12983">
        <f t="shared" si="1418"/>
        <v>2</v>
      </c>
      <c r="U12983">
        <f t="shared" si="1419"/>
        <v>0</v>
      </c>
      <c r="V12983" t="str">
        <f t="shared" si="1420"/>
        <v/>
      </c>
    </row>
    <row r="12984" spans="1:22" x14ac:dyDescent="0.2">
      <c r="A12984" t="s">
        <v>32769</v>
      </c>
      <c r="B12984" t="s">
        <v>183</v>
      </c>
      <c r="C12984">
        <v>165737919</v>
      </c>
      <c r="D12984">
        <v>165738141</v>
      </c>
      <c r="E12984">
        <v>223</v>
      </c>
      <c r="F12984" t="s">
        <v>74</v>
      </c>
      <c r="G12984" t="s">
        <v>4839</v>
      </c>
      <c r="H12984" t="s">
        <v>32770</v>
      </c>
      <c r="I12984">
        <v>4</v>
      </c>
      <c r="J12984">
        <v>1</v>
      </c>
      <c r="K12984">
        <v>2</v>
      </c>
      <c r="L12984">
        <v>0</v>
      </c>
      <c r="M12984">
        <v>0</v>
      </c>
      <c r="N12984">
        <v>1</v>
      </c>
      <c r="O12984" t="str">
        <f t="shared" si="1414"/>
        <v/>
      </c>
      <c r="P12984">
        <f>IF(ISERROR(VLOOKUP(G12984,Genes!$A$2:$A$749,1,0)),0,1)</f>
        <v>1</v>
      </c>
      <c r="Q12984">
        <f t="shared" si="1415"/>
        <v>0</v>
      </c>
      <c r="R12984">
        <f t="shared" si="1416"/>
        <v>1</v>
      </c>
      <c r="S12984">
        <f t="shared" si="1417"/>
        <v>3</v>
      </c>
      <c r="T12984">
        <f t="shared" si="1418"/>
        <v>3</v>
      </c>
      <c r="U12984">
        <f t="shared" si="1419"/>
        <v>0</v>
      </c>
      <c r="V12984" t="str">
        <f t="shared" si="1420"/>
        <v/>
      </c>
    </row>
    <row r="12985" spans="1:22" x14ac:dyDescent="0.2">
      <c r="A12985" t="s">
        <v>32771</v>
      </c>
      <c r="B12985" t="s">
        <v>183</v>
      </c>
      <c r="C12985">
        <v>165737719</v>
      </c>
      <c r="D12985">
        <v>165737752</v>
      </c>
      <c r="E12985">
        <v>34</v>
      </c>
      <c r="F12985" t="s">
        <v>74</v>
      </c>
      <c r="G12985" t="s">
        <v>4839</v>
      </c>
      <c r="H12985" t="s">
        <v>32772</v>
      </c>
      <c r="I12985">
        <v>2</v>
      </c>
      <c r="J12985">
        <v>2</v>
      </c>
      <c r="K12985">
        <v>0</v>
      </c>
      <c r="L12985">
        <v>0</v>
      </c>
      <c r="M12985">
        <v>0</v>
      </c>
      <c r="N12985">
        <v>0</v>
      </c>
      <c r="O12985" t="str">
        <f t="shared" si="1414"/>
        <v/>
      </c>
      <c r="P12985">
        <f>IF(ISERROR(VLOOKUP(G12985,Genes!$A$2:$A$749,1,0)),0,1)</f>
        <v>1</v>
      </c>
      <c r="Q12985">
        <f t="shared" si="1415"/>
        <v>0</v>
      </c>
      <c r="R12985">
        <f t="shared" si="1416"/>
        <v>1</v>
      </c>
      <c r="S12985">
        <f t="shared" si="1417"/>
        <v>4</v>
      </c>
      <c r="T12985">
        <f t="shared" si="1418"/>
        <v>4</v>
      </c>
      <c r="U12985">
        <f t="shared" si="1419"/>
        <v>0</v>
      </c>
      <c r="V12985" t="str">
        <f t="shared" si="1420"/>
        <v/>
      </c>
    </row>
    <row r="12986" spans="1:22" x14ac:dyDescent="0.2">
      <c r="A12986" t="s">
        <v>32773</v>
      </c>
      <c r="B12986" t="s">
        <v>183</v>
      </c>
      <c r="C12986">
        <v>165737429</v>
      </c>
      <c r="D12986">
        <v>165737506</v>
      </c>
      <c r="E12986">
        <v>78</v>
      </c>
      <c r="F12986" t="s">
        <v>74</v>
      </c>
      <c r="G12986" t="s">
        <v>4839</v>
      </c>
      <c r="H12986" t="s">
        <v>32774</v>
      </c>
      <c r="I12986">
        <v>2</v>
      </c>
      <c r="J12986">
        <v>0</v>
      </c>
      <c r="K12986">
        <v>2</v>
      </c>
      <c r="L12986">
        <v>0</v>
      </c>
      <c r="M12986">
        <v>0</v>
      </c>
      <c r="N12986">
        <v>0</v>
      </c>
      <c r="O12986" t="str">
        <f t="shared" si="1414"/>
        <v/>
      </c>
      <c r="P12986">
        <f>IF(ISERROR(VLOOKUP(G12986,Genes!$A$2:$A$749,1,0)),0,1)</f>
        <v>1</v>
      </c>
      <c r="Q12986">
        <f t="shared" si="1415"/>
        <v>0</v>
      </c>
      <c r="R12986">
        <f t="shared" si="1416"/>
        <v>1</v>
      </c>
      <c r="S12986">
        <f t="shared" si="1417"/>
        <v>5</v>
      </c>
      <c r="T12986">
        <f t="shared" si="1418"/>
        <v>5</v>
      </c>
      <c r="U12986">
        <f t="shared" si="1419"/>
        <v>0</v>
      </c>
      <c r="V12986" t="str">
        <f t="shared" si="1420"/>
        <v/>
      </c>
    </row>
    <row r="12987" spans="1:22" x14ac:dyDescent="0.2">
      <c r="A12987" t="s">
        <v>32775</v>
      </c>
      <c r="B12987" t="s">
        <v>183</v>
      </c>
      <c r="C12987">
        <v>165737429</v>
      </c>
      <c r="D12987">
        <v>165737481</v>
      </c>
      <c r="E12987">
        <v>53</v>
      </c>
      <c r="F12987" t="s">
        <v>74</v>
      </c>
      <c r="G12987" t="s">
        <v>4839</v>
      </c>
      <c r="H12987" t="s">
        <v>32776</v>
      </c>
      <c r="I12987">
        <v>2</v>
      </c>
      <c r="J12987">
        <v>1</v>
      </c>
      <c r="K12987">
        <v>0</v>
      </c>
      <c r="L12987">
        <v>1</v>
      </c>
      <c r="M12987">
        <v>0</v>
      </c>
      <c r="N12987">
        <v>0</v>
      </c>
      <c r="O12987" t="str">
        <f t="shared" si="1414"/>
        <v/>
      </c>
      <c r="P12987">
        <f>IF(ISERROR(VLOOKUP(G12987,Genes!$A$2:$A$749,1,0)),0,1)</f>
        <v>1</v>
      </c>
      <c r="Q12987">
        <f t="shared" si="1415"/>
        <v>0</v>
      </c>
      <c r="R12987">
        <f t="shared" si="1416"/>
        <v>1</v>
      </c>
      <c r="S12987">
        <f t="shared" si="1417"/>
        <v>6</v>
      </c>
      <c r="T12987">
        <f t="shared" si="1418"/>
        <v>6</v>
      </c>
      <c r="U12987">
        <f t="shared" si="1419"/>
        <v>0</v>
      </c>
      <c r="V12987" t="str">
        <f t="shared" si="1420"/>
        <v/>
      </c>
    </row>
    <row r="12988" spans="1:22" x14ac:dyDescent="0.2">
      <c r="A12988" t="s">
        <v>32777</v>
      </c>
      <c r="B12988" t="s">
        <v>183</v>
      </c>
      <c r="C12988">
        <v>165728762</v>
      </c>
      <c r="D12988">
        <v>165728821</v>
      </c>
      <c r="E12988">
        <v>60</v>
      </c>
      <c r="F12988" t="s">
        <v>74</v>
      </c>
      <c r="G12988" t="s">
        <v>4839</v>
      </c>
      <c r="H12988" t="s">
        <v>32778</v>
      </c>
      <c r="I12988">
        <v>2</v>
      </c>
      <c r="J12988">
        <v>1</v>
      </c>
      <c r="K12988">
        <v>0</v>
      </c>
      <c r="L12988">
        <v>1</v>
      </c>
      <c r="M12988">
        <v>0</v>
      </c>
      <c r="N12988">
        <v>0</v>
      </c>
      <c r="O12988" t="str">
        <f t="shared" si="1414"/>
        <v/>
      </c>
      <c r="P12988">
        <f>IF(ISERROR(VLOOKUP(G12988,Genes!$A$2:$A$749,1,0)),0,1)</f>
        <v>1</v>
      </c>
      <c r="Q12988">
        <f t="shared" si="1415"/>
        <v>0</v>
      </c>
      <c r="R12988">
        <f t="shared" si="1416"/>
        <v>1</v>
      </c>
      <c r="S12988">
        <f t="shared" si="1417"/>
        <v>7</v>
      </c>
      <c r="T12988">
        <f t="shared" si="1418"/>
        <v>7</v>
      </c>
      <c r="U12988">
        <f t="shared" si="1419"/>
        <v>0</v>
      </c>
      <c r="V12988" t="str">
        <f t="shared" si="1420"/>
        <v/>
      </c>
    </row>
    <row r="12989" spans="1:22" x14ac:dyDescent="0.2">
      <c r="A12989" t="s">
        <v>32779</v>
      </c>
      <c r="B12989" t="s">
        <v>183</v>
      </c>
      <c r="C12989">
        <v>165723465</v>
      </c>
      <c r="D12989">
        <v>165723511</v>
      </c>
      <c r="E12989">
        <v>47</v>
      </c>
      <c r="F12989" t="s">
        <v>74</v>
      </c>
      <c r="G12989" t="s">
        <v>4839</v>
      </c>
      <c r="H12989" t="s">
        <v>32780</v>
      </c>
      <c r="I12989">
        <v>2</v>
      </c>
      <c r="J12989">
        <v>2</v>
      </c>
      <c r="K12989">
        <v>0</v>
      </c>
      <c r="L12989">
        <v>0</v>
      </c>
      <c r="M12989">
        <v>0</v>
      </c>
      <c r="N12989">
        <v>0</v>
      </c>
      <c r="O12989" t="str">
        <f t="shared" si="1414"/>
        <v/>
      </c>
      <c r="P12989">
        <f>IF(ISERROR(VLOOKUP(G12989,Genes!$A$2:$A$749,1,0)),0,1)</f>
        <v>1</v>
      </c>
      <c r="Q12989">
        <f t="shared" si="1415"/>
        <v>0</v>
      </c>
      <c r="R12989">
        <f t="shared" si="1416"/>
        <v>1</v>
      </c>
      <c r="S12989">
        <f t="shared" si="1417"/>
        <v>8</v>
      </c>
      <c r="T12989">
        <f t="shared" si="1418"/>
        <v>8</v>
      </c>
      <c r="U12989">
        <f t="shared" si="1419"/>
        <v>0</v>
      </c>
      <c r="V12989" t="str">
        <f t="shared" si="1420"/>
        <v/>
      </c>
    </row>
    <row r="12990" spans="1:22" x14ac:dyDescent="0.2">
      <c r="A12990" t="s">
        <v>32781</v>
      </c>
      <c r="B12990" t="s">
        <v>183</v>
      </c>
      <c r="C12990">
        <v>165721339</v>
      </c>
      <c r="D12990">
        <v>165721406</v>
      </c>
      <c r="E12990">
        <v>68</v>
      </c>
      <c r="F12990" t="s">
        <v>74</v>
      </c>
      <c r="G12990" t="s">
        <v>4839</v>
      </c>
      <c r="H12990" t="s">
        <v>32782</v>
      </c>
      <c r="I12990">
        <v>2</v>
      </c>
      <c r="J12990">
        <v>0</v>
      </c>
      <c r="K12990">
        <v>2</v>
      </c>
      <c r="L12990">
        <v>0</v>
      </c>
      <c r="M12990">
        <v>0</v>
      </c>
      <c r="N12990">
        <v>0</v>
      </c>
      <c r="O12990" t="str">
        <f t="shared" si="1414"/>
        <v/>
      </c>
      <c r="P12990">
        <f>IF(ISERROR(VLOOKUP(G12990,Genes!$A$2:$A$749,1,0)),0,1)</f>
        <v>1</v>
      </c>
      <c r="Q12990">
        <f t="shared" si="1415"/>
        <v>0</v>
      </c>
      <c r="R12990">
        <f t="shared" si="1416"/>
        <v>1</v>
      </c>
      <c r="S12990">
        <f t="shared" si="1417"/>
        <v>9</v>
      </c>
      <c r="T12990">
        <f t="shared" si="1418"/>
        <v>9</v>
      </c>
      <c r="U12990">
        <f t="shared" si="1419"/>
        <v>0</v>
      </c>
      <c r="V12990" t="str">
        <f t="shared" si="1420"/>
        <v/>
      </c>
    </row>
    <row r="12991" spans="1:22" x14ac:dyDescent="0.2">
      <c r="A12991" t="s">
        <v>32783</v>
      </c>
      <c r="B12991" t="s">
        <v>183</v>
      </c>
      <c r="C12991">
        <v>165712404</v>
      </c>
      <c r="D12991">
        <v>165712548</v>
      </c>
      <c r="E12991">
        <v>145</v>
      </c>
      <c r="F12991" t="s">
        <v>74</v>
      </c>
      <c r="G12991" t="s">
        <v>4839</v>
      </c>
      <c r="H12991" t="s">
        <v>32784</v>
      </c>
      <c r="I12991">
        <v>3</v>
      </c>
      <c r="J12991">
        <v>1</v>
      </c>
      <c r="K12991">
        <v>2</v>
      </c>
      <c r="L12991">
        <v>0</v>
      </c>
      <c r="M12991">
        <v>0</v>
      </c>
      <c r="N12991">
        <v>0</v>
      </c>
      <c r="O12991" t="str">
        <f t="shared" si="1414"/>
        <v>TMCO1</v>
      </c>
      <c r="P12991">
        <f>IF(ISERROR(VLOOKUP(G12991,Genes!$A$2:$A$749,1,0)),0,1)</f>
        <v>1</v>
      </c>
      <c r="Q12991">
        <f t="shared" si="1415"/>
        <v>0</v>
      </c>
      <c r="R12991">
        <f t="shared" si="1416"/>
        <v>1</v>
      </c>
      <c r="S12991">
        <f t="shared" si="1417"/>
        <v>10</v>
      </c>
      <c r="T12991">
        <f t="shared" si="1418"/>
        <v>10</v>
      </c>
      <c r="U12991">
        <f t="shared" si="1419"/>
        <v>1</v>
      </c>
      <c r="V12991">
        <f t="shared" si="1420"/>
        <v>1</v>
      </c>
    </row>
    <row r="12992" spans="1:22" x14ac:dyDescent="0.2">
      <c r="A12992" t="s">
        <v>32785</v>
      </c>
      <c r="B12992" t="s">
        <v>247</v>
      </c>
      <c r="C12992">
        <v>56262357</v>
      </c>
      <c r="D12992">
        <v>56262563</v>
      </c>
      <c r="E12992">
        <v>207</v>
      </c>
      <c r="F12992" t="s">
        <v>66</v>
      </c>
      <c r="G12992" t="s">
        <v>4846</v>
      </c>
      <c r="H12992" t="s">
        <v>32786</v>
      </c>
      <c r="I12992">
        <v>3</v>
      </c>
      <c r="J12992">
        <v>1</v>
      </c>
      <c r="K12992">
        <v>2</v>
      </c>
      <c r="L12992">
        <v>0</v>
      </c>
      <c r="M12992">
        <v>0</v>
      </c>
      <c r="N12992">
        <v>0</v>
      </c>
      <c r="O12992" t="str">
        <f t="shared" si="1414"/>
        <v/>
      </c>
      <c r="P12992">
        <f>IF(ISERROR(VLOOKUP(G12992,Genes!$A$2:$A$749,1,0)),0,1)</f>
        <v>1</v>
      </c>
      <c r="Q12992">
        <f t="shared" si="1415"/>
        <v>1</v>
      </c>
      <c r="R12992">
        <f t="shared" si="1416"/>
        <v>1</v>
      </c>
      <c r="S12992">
        <f t="shared" si="1417"/>
        <v>1</v>
      </c>
      <c r="T12992">
        <f t="shared" si="1418"/>
        <v>1</v>
      </c>
      <c r="U12992">
        <f t="shared" si="1419"/>
        <v>0</v>
      </c>
      <c r="V12992" t="str">
        <f t="shared" si="1420"/>
        <v/>
      </c>
    </row>
    <row r="12993" spans="1:22" x14ac:dyDescent="0.2">
      <c r="A12993" t="s">
        <v>32787</v>
      </c>
      <c r="B12993" t="s">
        <v>247</v>
      </c>
      <c r="C12993">
        <v>56269488</v>
      </c>
      <c r="D12993">
        <v>56269505</v>
      </c>
      <c r="E12993">
        <v>18</v>
      </c>
      <c r="F12993" t="s">
        <v>66</v>
      </c>
      <c r="G12993" t="s">
        <v>4846</v>
      </c>
      <c r="H12993" t="s">
        <v>32788</v>
      </c>
      <c r="I12993">
        <v>4</v>
      </c>
      <c r="J12993">
        <v>2</v>
      </c>
      <c r="K12993">
        <v>0</v>
      </c>
      <c r="L12993">
        <v>1</v>
      </c>
      <c r="M12993">
        <v>1</v>
      </c>
      <c r="N12993">
        <v>0</v>
      </c>
      <c r="O12993" t="str">
        <f t="shared" si="1414"/>
        <v/>
      </c>
      <c r="P12993">
        <f>IF(ISERROR(VLOOKUP(G12993,Genes!$A$2:$A$749,1,0)),0,1)</f>
        <v>1</v>
      </c>
      <c r="Q12993">
        <f t="shared" si="1415"/>
        <v>0</v>
      </c>
      <c r="R12993">
        <f t="shared" si="1416"/>
        <v>1</v>
      </c>
      <c r="S12993">
        <f t="shared" si="1417"/>
        <v>2</v>
      </c>
      <c r="T12993">
        <f t="shared" si="1418"/>
        <v>2</v>
      </c>
      <c r="U12993">
        <f t="shared" si="1419"/>
        <v>0</v>
      </c>
      <c r="V12993" t="str">
        <f t="shared" si="1420"/>
        <v/>
      </c>
    </row>
    <row r="12994" spans="1:22" x14ac:dyDescent="0.2">
      <c r="A12994" t="s">
        <v>32789</v>
      </c>
      <c r="B12994" t="s">
        <v>247</v>
      </c>
      <c r="C12994">
        <v>56277781</v>
      </c>
      <c r="D12994">
        <v>56278006</v>
      </c>
      <c r="E12994">
        <v>226</v>
      </c>
      <c r="F12994" t="s">
        <v>66</v>
      </c>
      <c r="G12994" t="s">
        <v>4846</v>
      </c>
      <c r="H12994" t="s">
        <v>32790</v>
      </c>
      <c r="I12994">
        <v>3</v>
      </c>
      <c r="J12994">
        <v>1</v>
      </c>
      <c r="K12994">
        <v>2</v>
      </c>
      <c r="L12994">
        <v>0</v>
      </c>
      <c r="M12994">
        <v>0</v>
      </c>
      <c r="N12994">
        <v>0</v>
      </c>
      <c r="O12994" t="str">
        <f t="shared" ref="O12994:O13057" si="1421">IF(U12994=1,G12994,"")</f>
        <v/>
      </c>
      <c r="P12994">
        <f>IF(ISERROR(VLOOKUP(G12994,Genes!$A$2:$A$749,1,0)),0,1)</f>
        <v>1</v>
      </c>
      <c r="Q12994">
        <f t="shared" ref="Q12994:Q13057" si="1422">IF(G12994&lt;&gt;G12993,1,0)</f>
        <v>0</v>
      </c>
      <c r="R12994">
        <f t="shared" ref="R12994:R13057" si="1423">IF(I12994=0,0,1)</f>
        <v>1</v>
      </c>
      <c r="S12994">
        <f t="shared" ref="S12994:S13057" si="1424">IF(Q12994=1,R12994,S12993+R12994)</f>
        <v>3</v>
      </c>
      <c r="T12994">
        <f t="shared" ref="T12994:T13057" si="1425">IF(Q12994=1,1,T12993+1)</f>
        <v>3</v>
      </c>
      <c r="U12994">
        <f t="shared" ref="U12994:U13057" si="1426">IF(G12994&lt;&gt;G12995,1,0)</f>
        <v>0</v>
      </c>
      <c r="V12994" t="str">
        <f t="shared" ref="V12994:V13057" si="1427">IF(U12994=1,S12994/T12994,"")</f>
        <v/>
      </c>
    </row>
    <row r="12995" spans="1:22" x14ac:dyDescent="0.2">
      <c r="A12995" t="s">
        <v>32791</v>
      </c>
      <c r="B12995" t="s">
        <v>247</v>
      </c>
      <c r="C12995">
        <v>56283239</v>
      </c>
      <c r="D12995">
        <v>56283414</v>
      </c>
      <c r="E12995">
        <v>176</v>
      </c>
      <c r="F12995" t="s">
        <v>66</v>
      </c>
      <c r="G12995" t="s">
        <v>4846</v>
      </c>
      <c r="H12995" t="s">
        <v>32792</v>
      </c>
      <c r="I12995">
        <v>3</v>
      </c>
      <c r="J12995">
        <v>1</v>
      </c>
      <c r="K12995">
        <v>2</v>
      </c>
      <c r="L12995">
        <v>0</v>
      </c>
      <c r="M12995">
        <v>0</v>
      </c>
      <c r="N12995">
        <v>0</v>
      </c>
      <c r="O12995" t="str">
        <f t="shared" si="1421"/>
        <v/>
      </c>
      <c r="P12995">
        <f>IF(ISERROR(VLOOKUP(G12995,Genes!$A$2:$A$749,1,0)),0,1)</f>
        <v>1</v>
      </c>
      <c r="Q12995">
        <f t="shared" si="1422"/>
        <v>0</v>
      </c>
      <c r="R12995">
        <f t="shared" si="1423"/>
        <v>1</v>
      </c>
      <c r="S12995">
        <f t="shared" si="1424"/>
        <v>4</v>
      </c>
      <c r="T12995">
        <f t="shared" si="1425"/>
        <v>4</v>
      </c>
      <c r="U12995">
        <f t="shared" si="1426"/>
        <v>0</v>
      </c>
      <c r="V12995" t="str">
        <f t="shared" si="1427"/>
        <v/>
      </c>
    </row>
    <row r="12996" spans="1:22" x14ac:dyDescent="0.2">
      <c r="A12996" t="s">
        <v>32793</v>
      </c>
      <c r="B12996" t="s">
        <v>247</v>
      </c>
      <c r="C12996">
        <v>56283970</v>
      </c>
      <c r="D12996">
        <v>56284152</v>
      </c>
      <c r="E12996">
        <v>183</v>
      </c>
      <c r="F12996" t="s">
        <v>66</v>
      </c>
      <c r="G12996" t="s">
        <v>4846</v>
      </c>
      <c r="H12996" t="s">
        <v>32794</v>
      </c>
      <c r="I12996">
        <v>3</v>
      </c>
      <c r="J12996">
        <v>1</v>
      </c>
      <c r="K12996">
        <v>2</v>
      </c>
      <c r="L12996">
        <v>0</v>
      </c>
      <c r="M12996">
        <v>0</v>
      </c>
      <c r="N12996">
        <v>0</v>
      </c>
      <c r="O12996" t="str">
        <f t="shared" si="1421"/>
        <v/>
      </c>
      <c r="P12996">
        <f>IF(ISERROR(VLOOKUP(G12996,Genes!$A$2:$A$749,1,0)),0,1)</f>
        <v>1</v>
      </c>
      <c r="Q12996">
        <f t="shared" si="1422"/>
        <v>0</v>
      </c>
      <c r="R12996">
        <f t="shared" si="1423"/>
        <v>1</v>
      </c>
      <c r="S12996">
        <f t="shared" si="1424"/>
        <v>5</v>
      </c>
      <c r="T12996">
        <f t="shared" si="1425"/>
        <v>5</v>
      </c>
      <c r="U12996">
        <f t="shared" si="1426"/>
        <v>0</v>
      </c>
      <c r="V12996" t="str">
        <f t="shared" si="1427"/>
        <v/>
      </c>
    </row>
    <row r="12997" spans="1:22" x14ac:dyDescent="0.2">
      <c r="A12997" t="s">
        <v>32795</v>
      </c>
      <c r="B12997" t="s">
        <v>247</v>
      </c>
      <c r="C12997">
        <v>56290705</v>
      </c>
      <c r="D12997">
        <v>56290810</v>
      </c>
      <c r="E12997">
        <v>106</v>
      </c>
      <c r="F12997" t="s">
        <v>66</v>
      </c>
      <c r="G12997" t="s">
        <v>4846</v>
      </c>
      <c r="H12997" t="s">
        <v>32796</v>
      </c>
      <c r="I12997">
        <v>2</v>
      </c>
      <c r="J12997">
        <v>0</v>
      </c>
      <c r="K12997">
        <v>2</v>
      </c>
      <c r="L12997">
        <v>0</v>
      </c>
      <c r="M12997">
        <v>0</v>
      </c>
      <c r="N12997">
        <v>0</v>
      </c>
      <c r="O12997" t="str">
        <f t="shared" si="1421"/>
        <v/>
      </c>
      <c r="P12997">
        <f>IF(ISERROR(VLOOKUP(G12997,Genes!$A$2:$A$749,1,0)),0,1)</f>
        <v>1</v>
      </c>
      <c r="Q12997">
        <f t="shared" si="1422"/>
        <v>0</v>
      </c>
      <c r="R12997">
        <f t="shared" si="1423"/>
        <v>1</v>
      </c>
      <c r="S12997">
        <f t="shared" si="1424"/>
        <v>6</v>
      </c>
      <c r="T12997">
        <f t="shared" si="1425"/>
        <v>6</v>
      </c>
      <c r="U12997">
        <f t="shared" si="1426"/>
        <v>0</v>
      </c>
      <c r="V12997" t="str">
        <f t="shared" si="1427"/>
        <v/>
      </c>
    </row>
    <row r="12998" spans="1:22" x14ac:dyDescent="0.2">
      <c r="A12998" t="s">
        <v>32797</v>
      </c>
      <c r="B12998" t="s">
        <v>247</v>
      </c>
      <c r="C12998">
        <v>56291543</v>
      </c>
      <c r="D12998">
        <v>56291619</v>
      </c>
      <c r="E12998">
        <v>77</v>
      </c>
      <c r="F12998" t="s">
        <v>66</v>
      </c>
      <c r="G12998" t="s">
        <v>4846</v>
      </c>
      <c r="H12998" t="s">
        <v>32798</v>
      </c>
      <c r="I12998">
        <v>2</v>
      </c>
      <c r="J12998">
        <v>0</v>
      </c>
      <c r="K12998">
        <v>2</v>
      </c>
      <c r="L12998">
        <v>0</v>
      </c>
      <c r="M12998">
        <v>0</v>
      </c>
      <c r="N12998">
        <v>0</v>
      </c>
      <c r="O12998" t="str">
        <f t="shared" si="1421"/>
        <v/>
      </c>
      <c r="P12998">
        <f>IF(ISERROR(VLOOKUP(G12998,Genes!$A$2:$A$749,1,0)),0,1)</f>
        <v>1</v>
      </c>
      <c r="Q12998">
        <f t="shared" si="1422"/>
        <v>0</v>
      </c>
      <c r="R12998">
        <f t="shared" si="1423"/>
        <v>1</v>
      </c>
      <c r="S12998">
        <f t="shared" si="1424"/>
        <v>7</v>
      </c>
      <c r="T12998">
        <f t="shared" si="1425"/>
        <v>7</v>
      </c>
      <c r="U12998">
        <f t="shared" si="1426"/>
        <v>0</v>
      </c>
      <c r="V12998" t="str">
        <f t="shared" si="1427"/>
        <v/>
      </c>
    </row>
    <row r="12999" spans="1:22" x14ac:dyDescent="0.2">
      <c r="A12999" t="s">
        <v>32799</v>
      </c>
      <c r="B12999" t="s">
        <v>247</v>
      </c>
      <c r="C12999">
        <v>56318406</v>
      </c>
      <c r="D12999">
        <v>56318473</v>
      </c>
      <c r="E12999">
        <v>68</v>
      </c>
      <c r="F12999" t="s">
        <v>66</v>
      </c>
      <c r="G12999" t="s">
        <v>4846</v>
      </c>
      <c r="H12999" t="s">
        <v>32800</v>
      </c>
      <c r="I12999">
        <v>0</v>
      </c>
      <c r="J12999">
        <v>0</v>
      </c>
      <c r="K12999">
        <v>0</v>
      </c>
      <c r="L12999">
        <v>0</v>
      </c>
      <c r="M12999">
        <v>0</v>
      </c>
      <c r="N12999">
        <v>0</v>
      </c>
      <c r="O12999" t="str">
        <f t="shared" si="1421"/>
        <v>TMEM165</v>
      </c>
      <c r="P12999">
        <f>IF(ISERROR(VLOOKUP(G12999,Genes!$A$2:$A$749,1,0)),0,1)</f>
        <v>1</v>
      </c>
      <c r="Q12999">
        <f t="shared" si="1422"/>
        <v>0</v>
      </c>
      <c r="R12999">
        <f t="shared" si="1423"/>
        <v>0</v>
      </c>
      <c r="S12999">
        <f t="shared" si="1424"/>
        <v>7</v>
      </c>
      <c r="T12999">
        <f t="shared" si="1425"/>
        <v>8</v>
      </c>
      <c r="U12999">
        <f t="shared" si="1426"/>
        <v>1</v>
      </c>
      <c r="V12999">
        <f t="shared" si="1427"/>
        <v>0.875</v>
      </c>
    </row>
    <row r="13000" spans="1:22" x14ac:dyDescent="0.2">
      <c r="A13000" t="s">
        <v>32801</v>
      </c>
      <c r="B13000" t="s">
        <v>135</v>
      </c>
      <c r="C13000">
        <v>75589702</v>
      </c>
      <c r="D13000">
        <v>75590169</v>
      </c>
      <c r="E13000">
        <v>468</v>
      </c>
      <c r="F13000" t="s">
        <v>74</v>
      </c>
      <c r="G13000" t="s">
        <v>4853</v>
      </c>
      <c r="H13000" t="s">
        <v>32802</v>
      </c>
      <c r="I13000">
        <v>6</v>
      </c>
      <c r="J13000">
        <v>5</v>
      </c>
      <c r="K13000">
        <v>1</v>
      </c>
      <c r="L13000">
        <v>0</v>
      </c>
      <c r="M13000">
        <v>0</v>
      </c>
      <c r="N13000">
        <v>0</v>
      </c>
      <c r="O13000" t="str">
        <f t="shared" si="1421"/>
        <v/>
      </c>
      <c r="P13000">
        <f>IF(ISERROR(VLOOKUP(G13000,Genes!$A$2:$A$749,1,0)),0,1)</f>
        <v>1</v>
      </c>
      <c r="Q13000">
        <f t="shared" si="1422"/>
        <v>1</v>
      </c>
      <c r="R13000">
        <f t="shared" si="1423"/>
        <v>1</v>
      </c>
      <c r="S13000">
        <f t="shared" si="1424"/>
        <v>1</v>
      </c>
      <c r="T13000">
        <f t="shared" si="1425"/>
        <v>1</v>
      </c>
      <c r="U13000">
        <f t="shared" si="1426"/>
        <v>0</v>
      </c>
      <c r="V13000" t="str">
        <f t="shared" si="1427"/>
        <v/>
      </c>
    </row>
    <row r="13001" spans="1:22" x14ac:dyDescent="0.2">
      <c r="A13001" t="s">
        <v>32803</v>
      </c>
      <c r="B13001" t="s">
        <v>135</v>
      </c>
      <c r="C13001">
        <v>75589969</v>
      </c>
      <c r="D13001">
        <v>75590107</v>
      </c>
      <c r="E13001">
        <v>139</v>
      </c>
      <c r="F13001" t="s">
        <v>74</v>
      </c>
      <c r="G13001" t="s">
        <v>4853</v>
      </c>
      <c r="H13001" t="s">
        <v>32804</v>
      </c>
      <c r="I13001">
        <v>5</v>
      </c>
      <c r="J13001">
        <v>0</v>
      </c>
      <c r="K13001">
        <v>2</v>
      </c>
      <c r="L13001">
        <v>1</v>
      </c>
      <c r="M13001">
        <v>1</v>
      </c>
      <c r="N13001">
        <v>1</v>
      </c>
      <c r="O13001" t="str">
        <f t="shared" si="1421"/>
        <v/>
      </c>
      <c r="P13001">
        <f>IF(ISERROR(VLOOKUP(G13001,Genes!$A$2:$A$749,1,0)),0,1)</f>
        <v>1</v>
      </c>
      <c r="Q13001">
        <f t="shared" si="1422"/>
        <v>0</v>
      </c>
      <c r="R13001">
        <f t="shared" si="1423"/>
        <v>1</v>
      </c>
      <c r="S13001">
        <f t="shared" si="1424"/>
        <v>2</v>
      </c>
      <c r="T13001">
        <f t="shared" si="1425"/>
        <v>2</v>
      </c>
      <c r="U13001">
        <f t="shared" si="1426"/>
        <v>0</v>
      </c>
      <c r="V13001" t="str">
        <f t="shared" si="1427"/>
        <v/>
      </c>
    </row>
    <row r="13002" spans="1:22" x14ac:dyDescent="0.2">
      <c r="A13002" t="s">
        <v>32805</v>
      </c>
      <c r="B13002" t="s">
        <v>135</v>
      </c>
      <c r="C13002">
        <v>75589702</v>
      </c>
      <c r="D13002">
        <v>75589871</v>
      </c>
      <c r="E13002">
        <v>170</v>
      </c>
      <c r="F13002" t="s">
        <v>74</v>
      </c>
      <c r="G13002" t="s">
        <v>4853</v>
      </c>
      <c r="H13002" t="s">
        <v>32806</v>
      </c>
      <c r="I13002">
        <v>5</v>
      </c>
      <c r="J13002">
        <v>0</v>
      </c>
      <c r="K13002">
        <v>2</v>
      </c>
      <c r="L13002">
        <v>1</v>
      </c>
      <c r="M13002">
        <v>1</v>
      </c>
      <c r="N13002">
        <v>1</v>
      </c>
      <c r="O13002" t="str">
        <f t="shared" si="1421"/>
        <v/>
      </c>
      <c r="P13002">
        <f>IF(ISERROR(VLOOKUP(G13002,Genes!$A$2:$A$749,1,0)),0,1)</f>
        <v>1</v>
      </c>
      <c r="Q13002">
        <f t="shared" si="1422"/>
        <v>0</v>
      </c>
      <c r="R13002">
        <f t="shared" si="1423"/>
        <v>1</v>
      </c>
      <c r="S13002">
        <f t="shared" si="1424"/>
        <v>3</v>
      </c>
      <c r="T13002">
        <f t="shared" si="1425"/>
        <v>3</v>
      </c>
      <c r="U13002">
        <f t="shared" si="1426"/>
        <v>0</v>
      </c>
      <c r="V13002" t="str">
        <f t="shared" si="1427"/>
        <v/>
      </c>
    </row>
    <row r="13003" spans="1:22" x14ac:dyDescent="0.2">
      <c r="A13003" t="s">
        <v>32807</v>
      </c>
      <c r="B13003" t="s">
        <v>135</v>
      </c>
      <c r="C13003">
        <v>75579724</v>
      </c>
      <c r="D13003">
        <v>75579852</v>
      </c>
      <c r="E13003">
        <v>129</v>
      </c>
      <c r="F13003" t="s">
        <v>74</v>
      </c>
      <c r="G13003" t="s">
        <v>4853</v>
      </c>
      <c r="H13003" t="s">
        <v>32808</v>
      </c>
      <c r="I13003">
        <v>5</v>
      </c>
      <c r="J13003">
        <v>1</v>
      </c>
      <c r="K13003">
        <v>2</v>
      </c>
      <c r="L13003">
        <v>0</v>
      </c>
      <c r="M13003">
        <v>1</v>
      </c>
      <c r="N13003">
        <v>1</v>
      </c>
      <c r="O13003" t="str">
        <f t="shared" si="1421"/>
        <v/>
      </c>
      <c r="P13003">
        <f>IF(ISERROR(VLOOKUP(G13003,Genes!$A$2:$A$749,1,0)),0,1)</f>
        <v>1</v>
      </c>
      <c r="Q13003">
        <f t="shared" si="1422"/>
        <v>0</v>
      </c>
      <c r="R13003">
        <f t="shared" si="1423"/>
        <v>1</v>
      </c>
      <c r="S13003">
        <f t="shared" si="1424"/>
        <v>4</v>
      </c>
      <c r="T13003">
        <f t="shared" si="1425"/>
        <v>4</v>
      </c>
      <c r="U13003">
        <f t="shared" si="1426"/>
        <v>0</v>
      </c>
      <c r="V13003" t="str">
        <f t="shared" si="1427"/>
        <v/>
      </c>
    </row>
    <row r="13004" spans="1:22" x14ac:dyDescent="0.2">
      <c r="A13004" t="s">
        <v>32809</v>
      </c>
      <c r="B13004" t="s">
        <v>135</v>
      </c>
      <c r="C13004">
        <v>75579250</v>
      </c>
      <c r="D13004">
        <v>75579393</v>
      </c>
      <c r="E13004">
        <v>144</v>
      </c>
      <c r="F13004" t="s">
        <v>74</v>
      </c>
      <c r="G13004" t="s">
        <v>4853</v>
      </c>
      <c r="H13004" t="s">
        <v>32810</v>
      </c>
      <c r="I13004">
        <v>3</v>
      </c>
      <c r="J13004">
        <v>1</v>
      </c>
      <c r="K13004">
        <v>2</v>
      </c>
      <c r="L13004">
        <v>0</v>
      </c>
      <c r="M13004">
        <v>0</v>
      </c>
      <c r="N13004">
        <v>0</v>
      </c>
      <c r="O13004" t="str">
        <f t="shared" si="1421"/>
        <v/>
      </c>
      <c r="P13004">
        <f>IF(ISERROR(VLOOKUP(G13004,Genes!$A$2:$A$749,1,0)),0,1)</f>
        <v>1</v>
      </c>
      <c r="Q13004">
        <f t="shared" si="1422"/>
        <v>0</v>
      </c>
      <c r="R13004">
        <f t="shared" si="1423"/>
        <v>1</v>
      </c>
      <c r="S13004">
        <f t="shared" si="1424"/>
        <v>5</v>
      </c>
      <c r="T13004">
        <f t="shared" si="1425"/>
        <v>5</v>
      </c>
      <c r="U13004">
        <f t="shared" si="1426"/>
        <v>0</v>
      </c>
      <c r="V13004" t="str">
        <f t="shared" si="1427"/>
        <v/>
      </c>
    </row>
    <row r="13005" spans="1:22" x14ac:dyDescent="0.2">
      <c r="A13005" t="s">
        <v>32811</v>
      </c>
      <c r="B13005" t="s">
        <v>135</v>
      </c>
      <c r="C13005">
        <v>75576500</v>
      </c>
      <c r="D13005">
        <v>75576581</v>
      </c>
      <c r="E13005">
        <v>82</v>
      </c>
      <c r="F13005" t="s">
        <v>74</v>
      </c>
      <c r="G13005" t="s">
        <v>4853</v>
      </c>
      <c r="H13005" t="s">
        <v>32812</v>
      </c>
      <c r="I13005">
        <v>2</v>
      </c>
      <c r="J13005">
        <v>0</v>
      </c>
      <c r="K13005">
        <v>2</v>
      </c>
      <c r="L13005">
        <v>0</v>
      </c>
      <c r="M13005">
        <v>0</v>
      </c>
      <c r="N13005">
        <v>0</v>
      </c>
      <c r="O13005" t="str">
        <f t="shared" si="1421"/>
        <v/>
      </c>
      <c r="P13005">
        <f>IF(ISERROR(VLOOKUP(G13005,Genes!$A$2:$A$749,1,0)),0,1)</f>
        <v>1</v>
      </c>
      <c r="Q13005">
        <f t="shared" si="1422"/>
        <v>0</v>
      </c>
      <c r="R13005">
        <f t="shared" si="1423"/>
        <v>1</v>
      </c>
      <c r="S13005">
        <f t="shared" si="1424"/>
        <v>6</v>
      </c>
      <c r="T13005">
        <f t="shared" si="1425"/>
        <v>6</v>
      </c>
      <c r="U13005">
        <f t="shared" si="1426"/>
        <v>0</v>
      </c>
      <c r="V13005" t="str">
        <f t="shared" si="1427"/>
        <v/>
      </c>
    </row>
    <row r="13006" spans="1:22" x14ac:dyDescent="0.2">
      <c r="A13006" t="s">
        <v>32813</v>
      </c>
      <c r="B13006" t="s">
        <v>135</v>
      </c>
      <c r="C13006">
        <v>75575248</v>
      </c>
      <c r="D13006">
        <v>75575353</v>
      </c>
      <c r="E13006">
        <v>106</v>
      </c>
      <c r="F13006" t="s">
        <v>74</v>
      </c>
      <c r="G13006" t="s">
        <v>4853</v>
      </c>
      <c r="H13006" t="s">
        <v>32814</v>
      </c>
      <c r="I13006">
        <v>2</v>
      </c>
      <c r="J13006">
        <v>0</v>
      </c>
      <c r="K13006">
        <v>2</v>
      </c>
      <c r="L13006">
        <v>0</v>
      </c>
      <c r="M13006">
        <v>0</v>
      </c>
      <c r="N13006">
        <v>0</v>
      </c>
      <c r="O13006" t="str">
        <f t="shared" si="1421"/>
        <v/>
      </c>
      <c r="P13006">
        <f>IF(ISERROR(VLOOKUP(G13006,Genes!$A$2:$A$749,1,0)),0,1)</f>
        <v>1</v>
      </c>
      <c r="Q13006">
        <f t="shared" si="1422"/>
        <v>0</v>
      </c>
      <c r="R13006">
        <f t="shared" si="1423"/>
        <v>1</v>
      </c>
      <c r="S13006">
        <f t="shared" si="1424"/>
        <v>7</v>
      </c>
      <c r="T13006">
        <f t="shared" si="1425"/>
        <v>7</v>
      </c>
      <c r="U13006">
        <f t="shared" si="1426"/>
        <v>0</v>
      </c>
      <c r="V13006" t="str">
        <f t="shared" si="1427"/>
        <v/>
      </c>
    </row>
    <row r="13007" spans="1:22" x14ac:dyDescent="0.2">
      <c r="A13007" t="s">
        <v>32815</v>
      </c>
      <c r="B13007" t="s">
        <v>135</v>
      </c>
      <c r="C13007">
        <v>75573892</v>
      </c>
      <c r="D13007">
        <v>75574072</v>
      </c>
      <c r="E13007">
        <v>181</v>
      </c>
      <c r="F13007" t="s">
        <v>74</v>
      </c>
      <c r="G13007" t="s">
        <v>4853</v>
      </c>
      <c r="H13007" t="s">
        <v>32816</v>
      </c>
      <c r="I13007">
        <v>3</v>
      </c>
      <c r="J13007">
        <v>1</v>
      </c>
      <c r="K13007">
        <v>2</v>
      </c>
      <c r="L13007">
        <v>0</v>
      </c>
      <c r="M13007">
        <v>0</v>
      </c>
      <c r="N13007">
        <v>0</v>
      </c>
      <c r="O13007" t="str">
        <f t="shared" si="1421"/>
        <v>TMEM231</v>
      </c>
      <c r="P13007">
        <f>IF(ISERROR(VLOOKUP(G13007,Genes!$A$2:$A$749,1,0)),0,1)</f>
        <v>1</v>
      </c>
      <c r="Q13007">
        <f t="shared" si="1422"/>
        <v>0</v>
      </c>
      <c r="R13007">
        <f t="shared" si="1423"/>
        <v>1</v>
      </c>
      <c r="S13007">
        <f t="shared" si="1424"/>
        <v>8</v>
      </c>
      <c r="T13007">
        <f t="shared" si="1425"/>
        <v>8</v>
      </c>
      <c r="U13007">
        <f t="shared" si="1426"/>
        <v>1</v>
      </c>
      <c r="V13007">
        <f t="shared" si="1427"/>
        <v>1</v>
      </c>
    </row>
    <row r="13008" spans="1:22" x14ac:dyDescent="0.2">
      <c r="A13008" t="s">
        <v>32817</v>
      </c>
      <c r="B13008" t="s">
        <v>167</v>
      </c>
      <c r="C13008">
        <v>202508082</v>
      </c>
      <c r="D13008">
        <v>202508123</v>
      </c>
      <c r="E13008">
        <v>42</v>
      </c>
      <c r="F13008" t="s">
        <v>74</v>
      </c>
      <c r="G13008" t="s">
        <v>4860</v>
      </c>
      <c r="H13008" t="s">
        <v>32818</v>
      </c>
      <c r="I13008">
        <v>2</v>
      </c>
      <c r="J13008">
        <v>2</v>
      </c>
      <c r="K13008">
        <v>0</v>
      </c>
      <c r="L13008">
        <v>0</v>
      </c>
      <c r="M13008">
        <v>0</v>
      </c>
      <c r="N13008">
        <v>0</v>
      </c>
      <c r="O13008" t="str">
        <f t="shared" si="1421"/>
        <v/>
      </c>
      <c r="P13008">
        <f>IF(ISERROR(VLOOKUP(G13008,Genes!$A$2:$A$749,1,0)),0,1)</f>
        <v>1</v>
      </c>
      <c r="Q13008">
        <f t="shared" si="1422"/>
        <v>1</v>
      </c>
      <c r="R13008">
        <f t="shared" si="1423"/>
        <v>1</v>
      </c>
      <c r="S13008">
        <f t="shared" si="1424"/>
        <v>1</v>
      </c>
      <c r="T13008">
        <f t="shared" si="1425"/>
        <v>1</v>
      </c>
      <c r="U13008">
        <f t="shared" si="1426"/>
        <v>0</v>
      </c>
      <c r="V13008" t="str">
        <f t="shared" si="1427"/>
        <v/>
      </c>
    </row>
    <row r="13009" spans="1:22" x14ac:dyDescent="0.2">
      <c r="A13009" t="s">
        <v>32819</v>
      </c>
      <c r="B13009" t="s">
        <v>167</v>
      </c>
      <c r="C13009">
        <v>202493953</v>
      </c>
      <c r="D13009">
        <v>202494144</v>
      </c>
      <c r="E13009">
        <v>192</v>
      </c>
      <c r="F13009" t="s">
        <v>74</v>
      </c>
      <c r="G13009" t="s">
        <v>4860</v>
      </c>
      <c r="H13009" t="s">
        <v>32820</v>
      </c>
      <c r="I13009">
        <v>3</v>
      </c>
      <c r="J13009">
        <v>1</v>
      </c>
      <c r="K13009">
        <v>2</v>
      </c>
      <c r="L13009">
        <v>0</v>
      </c>
      <c r="M13009">
        <v>0</v>
      </c>
      <c r="N13009">
        <v>0</v>
      </c>
      <c r="O13009" t="str">
        <f t="shared" si="1421"/>
        <v/>
      </c>
      <c r="P13009">
        <f>IF(ISERROR(VLOOKUP(G13009,Genes!$A$2:$A$749,1,0)),0,1)</f>
        <v>1</v>
      </c>
      <c r="Q13009">
        <f t="shared" si="1422"/>
        <v>0</v>
      </c>
      <c r="R13009">
        <f t="shared" si="1423"/>
        <v>1</v>
      </c>
      <c r="S13009">
        <f t="shared" si="1424"/>
        <v>2</v>
      </c>
      <c r="T13009">
        <f t="shared" si="1425"/>
        <v>2</v>
      </c>
      <c r="U13009">
        <f t="shared" si="1426"/>
        <v>0</v>
      </c>
      <c r="V13009" t="str">
        <f t="shared" si="1427"/>
        <v/>
      </c>
    </row>
    <row r="13010" spans="1:22" x14ac:dyDescent="0.2">
      <c r="A13010" t="s">
        <v>32821</v>
      </c>
      <c r="B13010" t="s">
        <v>167</v>
      </c>
      <c r="C13010">
        <v>202492799</v>
      </c>
      <c r="D13010">
        <v>202492872</v>
      </c>
      <c r="E13010">
        <v>74</v>
      </c>
      <c r="F13010" t="s">
        <v>74</v>
      </c>
      <c r="G13010" t="s">
        <v>4860</v>
      </c>
      <c r="H13010" t="s">
        <v>32822</v>
      </c>
      <c r="I13010">
        <v>2</v>
      </c>
      <c r="J13010">
        <v>0</v>
      </c>
      <c r="K13010">
        <v>2</v>
      </c>
      <c r="L13010">
        <v>0</v>
      </c>
      <c r="M13010">
        <v>0</v>
      </c>
      <c r="N13010">
        <v>0</v>
      </c>
      <c r="O13010" t="str">
        <f t="shared" si="1421"/>
        <v/>
      </c>
      <c r="P13010">
        <f>IF(ISERROR(VLOOKUP(G13010,Genes!$A$2:$A$749,1,0)),0,1)</f>
        <v>1</v>
      </c>
      <c r="Q13010">
        <f t="shared" si="1422"/>
        <v>0</v>
      </c>
      <c r="R13010">
        <f t="shared" si="1423"/>
        <v>1</v>
      </c>
      <c r="S13010">
        <f t="shared" si="1424"/>
        <v>3</v>
      </c>
      <c r="T13010">
        <f t="shared" si="1425"/>
        <v>3</v>
      </c>
      <c r="U13010">
        <f t="shared" si="1426"/>
        <v>0</v>
      </c>
      <c r="V13010" t="str">
        <f t="shared" si="1427"/>
        <v/>
      </c>
    </row>
    <row r="13011" spans="1:22" x14ac:dyDescent="0.2">
      <c r="A13011" t="s">
        <v>32823</v>
      </c>
      <c r="B13011" t="s">
        <v>167</v>
      </c>
      <c r="C13011">
        <v>202492044</v>
      </c>
      <c r="D13011">
        <v>202492137</v>
      </c>
      <c r="E13011">
        <v>94</v>
      </c>
      <c r="F13011" t="s">
        <v>74</v>
      </c>
      <c r="G13011" t="s">
        <v>4860</v>
      </c>
      <c r="H13011" t="s">
        <v>32824</v>
      </c>
      <c r="I13011">
        <v>2</v>
      </c>
      <c r="J13011">
        <v>0</v>
      </c>
      <c r="K13011">
        <v>2</v>
      </c>
      <c r="L13011">
        <v>0</v>
      </c>
      <c r="M13011">
        <v>0</v>
      </c>
      <c r="N13011">
        <v>0</v>
      </c>
      <c r="O13011" t="str">
        <f t="shared" si="1421"/>
        <v/>
      </c>
      <c r="P13011">
        <f>IF(ISERROR(VLOOKUP(G13011,Genes!$A$2:$A$749,1,0)),0,1)</f>
        <v>1</v>
      </c>
      <c r="Q13011">
        <f t="shared" si="1422"/>
        <v>0</v>
      </c>
      <c r="R13011">
        <f t="shared" si="1423"/>
        <v>1</v>
      </c>
      <c r="S13011">
        <f t="shared" si="1424"/>
        <v>4</v>
      </c>
      <c r="T13011">
        <f t="shared" si="1425"/>
        <v>4</v>
      </c>
      <c r="U13011">
        <f t="shared" si="1426"/>
        <v>0</v>
      </c>
      <c r="V13011" t="str">
        <f t="shared" si="1427"/>
        <v/>
      </c>
    </row>
    <row r="13012" spans="1:22" x14ac:dyDescent="0.2">
      <c r="A13012" t="s">
        <v>32825</v>
      </c>
      <c r="B13012" t="s">
        <v>167</v>
      </c>
      <c r="C13012">
        <v>202490749</v>
      </c>
      <c r="D13012">
        <v>202490870</v>
      </c>
      <c r="E13012">
        <v>122</v>
      </c>
      <c r="F13012" t="s">
        <v>74</v>
      </c>
      <c r="G13012" t="s">
        <v>4860</v>
      </c>
      <c r="H13012" t="s">
        <v>32826</v>
      </c>
      <c r="I13012">
        <v>3</v>
      </c>
      <c r="J13012">
        <v>1</v>
      </c>
      <c r="K13012">
        <v>2</v>
      </c>
      <c r="L13012">
        <v>0</v>
      </c>
      <c r="M13012">
        <v>0</v>
      </c>
      <c r="N13012">
        <v>0</v>
      </c>
      <c r="O13012" t="str">
        <f t="shared" si="1421"/>
        <v/>
      </c>
      <c r="P13012">
        <f>IF(ISERROR(VLOOKUP(G13012,Genes!$A$2:$A$749,1,0)),0,1)</f>
        <v>1</v>
      </c>
      <c r="Q13012">
        <f t="shared" si="1422"/>
        <v>0</v>
      </c>
      <c r="R13012">
        <f t="shared" si="1423"/>
        <v>1</v>
      </c>
      <c r="S13012">
        <f t="shared" si="1424"/>
        <v>5</v>
      </c>
      <c r="T13012">
        <f t="shared" si="1425"/>
        <v>5</v>
      </c>
      <c r="U13012">
        <f t="shared" si="1426"/>
        <v>0</v>
      </c>
      <c r="V13012" t="str">
        <f t="shared" si="1427"/>
        <v/>
      </c>
    </row>
    <row r="13013" spans="1:22" x14ac:dyDescent="0.2">
      <c r="A13013" t="s">
        <v>32827</v>
      </c>
      <c r="B13013" t="s">
        <v>167</v>
      </c>
      <c r="C13013">
        <v>202488978</v>
      </c>
      <c r="D13013">
        <v>202489045</v>
      </c>
      <c r="E13013">
        <v>68</v>
      </c>
      <c r="F13013" t="s">
        <v>74</v>
      </c>
      <c r="G13013" t="s">
        <v>4860</v>
      </c>
      <c r="H13013" t="s">
        <v>32828</v>
      </c>
      <c r="I13013">
        <v>2</v>
      </c>
      <c r="J13013">
        <v>0</v>
      </c>
      <c r="K13013">
        <v>2</v>
      </c>
      <c r="L13013">
        <v>0</v>
      </c>
      <c r="M13013">
        <v>0</v>
      </c>
      <c r="N13013">
        <v>0</v>
      </c>
      <c r="O13013" t="str">
        <f t="shared" si="1421"/>
        <v/>
      </c>
      <c r="P13013">
        <f>IF(ISERROR(VLOOKUP(G13013,Genes!$A$2:$A$749,1,0)),0,1)</f>
        <v>1</v>
      </c>
      <c r="Q13013">
        <f t="shared" si="1422"/>
        <v>0</v>
      </c>
      <c r="R13013">
        <f t="shared" si="1423"/>
        <v>1</v>
      </c>
      <c r="S13013">
        <f t="shared" si="1424"/>
        <v>6</v>
      </c>
      <c r="T13013">
        <f t="shared" si="1425"/>
        <v>6</v>
      </c>
      <c r="U13013">
        <f t="shared" si="1426"/>
        <v>0</v>
      </c>
      <c r="V13013" t="str">
        <f t="shared" si="1427"/>
        <v/>
      </c>
    </row>
    <row r="13014" spans="1:22" x14ac:dyDescent="0.2">
      <c r="A13014" t="s">
        <v>32829</v>
      </c>
      <c r="B13014" t="s">
        <v>167</v>
      </c>
      <c r="C13014">
        <v>202507332</v>
      </c>
      <c r="D13014">
        <v>202507349</v>
      </c>
      <c r="E13014">
        <v>18</v>
      </c>
      <c r="F13014" t="s">
        <v>74</v>
      </c>
      <c r="G13014" t="s">
        <v>4860</v>
      </c>
      <c r="H13014" t="s">
        <v>32830</v>
      </c>
      <c r="I13014">
        <v>2</v>
      </c>
      <c r="J13014">
        <v>2</v>
      </c>
      <c r="K13014">
        <v>0</v>
      </c>
      <c r="L13014">
        <v>0</v>
      </c>
      <c r="M13014">
        <v>0</v>
      </c>
      <c r="N13014">
        <v>0</v>
      </c>
      <c r="O13014" t="str">
        <f t="shared" si="1421"/>
        <v/>
      </c>
      <c r="P13014">
        <f>IF(ISERROR(VLOOKUP(G13014,Genes!$A$2:$A$749,1,0)),0,1)</f>
        <v>1</v>
      </c>
      <c r="Q13014">
        <f t="shared" si="1422"/>
        <v>0</v>
      </c>
      <c r="R13014">
        <f t="shared" si="1423"/>
        <v>1</v>
      </c>
      <c r="S13014">
        <f t="shared" si="1424"/>
        <v>7</v>
      </c>
      <c r="T13014">
        <f t="shared" si="1425"/>
        <v>7</v>
      </c>
      <c r="U13014">
        <f t="shared" si="1426"/>
        <v>0</v>
      </c>
      <c r="V13014" t="str">
        <f t="shared" si="1427"/>
        <v/>
      </c>
    </row>
    <row r="13015" spans="1:22" x14ac:dyDescent="0.2">
      <c r="A13015" t="s">
        <v>32831</v>
      </c>
      <c r="B13015" t="s">
        <v>167</v>
      </c>
      <c r="C13015">
        <v>202505616</v>
      </c>
      <c r="D13015">
        <v>202505647</v>
      </c>
      <c r="E13015">
        <v>32</v>
      </c>
      <c r="F13015" t="s">
        <v>74</v>
      </c>
      <c r="G13015" t="s">
        <v>4860</v>
      </c>
      <c r="H13015" t="s">
        <v>32832</v>
      </c>
      <c r="I13015">
        <v>2</v>
      </c>
      <c r="J13015">
        <v>2</v>
      </c>
      <c r="K13015">
        <v>0</v>
      </c>
      <c r="L13015">
        <v>0</v>
      </c>
      <c r="M13015">
        <v>0</v>
      </c>
      <c r="N13015">
        <v>0</v>
      </c>
      <c r="O13015" t="str">
        <f t="shared" si="1421"/>
        <v/>
      </c>
      <c r="P13015">
        <f>IF(ISERROR(VLOOKUP(G13015,Genes!$A$2:$A$749,1,0)),0,1)</f>
        <v>1</v>
      </c>
      <c r="Q13015">
        <f t="shared" si="1422"/>
        <v>0</v>
      </c>
      <c r="R13015">
        <f t="shared" si="1423"/>
        <v>1</v>
      </c>
      <c r="S13015">
        <f t="shared" si="1424"/>
        <v>8</v>
      </c>
      <c r="T13015">
        <f t="shared" si="1425"/>
        <v>8</v>
      </c>
      <c r="U13015">
        <f t="shared" si="1426"/>
        <v>0</v>
      </c>
      <c r="V13015" t="str">
        <f t="shared" si="1427"/>
        <v/>
      </c>
    </row>
    <row r="13016" spans="1:22" x14ac:dyDescent="0.2">
      <c r="A13016" t="s">
        <v>32833</v>
      </c>
      <c r="B13016" t="s">
        <v>167</v>
      </c>
      <c r="C13016">
        <v>202504984</v>
      </c>
      <c r="D13016">
        <v>202504988</v>
      </c>
      <c r="E13016">
        <v>5</v>
      </c>
      <c r="F13016" t="s">
        <v>74</v>
      </c>
      <c r="G13016" t="s">
        <v>4860</v>
      </c>
      <c r="H13016" t="s">
        <v>32834</v>
      </c>
      <c r="I13016">
        <v>2</v>
      </c>
      <c r="J13016">
        <v>2</v>
      </c>
      <c r="K13016">
        <v>0</v>
      </c>
      <c r="L13016">
        <v>0</v>
      </c>
      <c r="M13016">
        <v>0</v>
      </c>
      <c r="N13016">
        <v>0</v>
      </c>
      <c r="O13016" t="str">
        <f t="shared" si="1421"/>
        <v/>
      </c>
      <c r="P13016">
        <f>IF(ISERROR(VLOOKUP(G13016,Genes!$A$2:$A$749,1,0)),0,1)</f>
        <v>1</v>
      </c>
      <c r="Q13016">
        <f t="shared" si="1422"/>
        <v>0</v>
      </c>
      <c r="R13016">
        <f t="shared" si="1423"/>
        <v>1</v>
      </c>
      <c r="S13016">
        <f t="shared" si="1424"/>
        <v>9</v>
      </c>
      <c r="T13016">
        <f t="shared" si="1425"/>
        <v>9</v>
      </c>
      <c r="U13016">
        <f t="shared" si="1426"/>
        <v>0</v>
      </c>
      <c r="V13016" t="str">
        <f t="shared" si="1427"/>
        <v/>
      </c>
    </row>
    <row r="13017" spans="1:22" x14ac:dyDescent="0.2">
      <c r="A13017" t="s">
        <v>32835</v>
      </c>
      <c r="B13017" t="s">
        <v>167</v>
      </c>
      <c r="C13017">
        <v>202503712</v>
      </c>
      <c r="D13017">
        <v>202503768</v>
      </c>
      <c r="E13017">
        <v>57</v>
      </c>
      <c r="F13017" t="s">
        <v>74</v>
      </c>
      <c r="G13017" t="s">
        <v>4860</v>
      </c>
      <c r="H13017" t="s">
        <v>32836</v>
      </c>
      <c r="I13017">
        <v>2</v>
      </c>
      <c r="J13017">
        <v>1</v>
      </c>
      <c r="K13017">
        <v>0</v>
      </c>
      <c r="L13017">
        <v>1</v>
      </c>
      <c r="M13017">
        <v>0</v>
      </c>
      <c r="N13017">
        <v>0</v>
      </c>
      <c r="O13017" t="str">
        <f t="shared" si="1421"/>
        <v/>
      </c>
      <c r="P13017">
        <f>IF(ISERROR(VLOOKUP(G13017,Genes!$A$2:$A$749,1,0)),0,1)</f>
        <v>1</v>
      </c>
      <c r="Q13017">
        <f t="shared" si="1422"/>
        <v>0</v>
      </c>
      <c r="R13017">
        <f t="shared" si="1423"/>
        <v>1</v>
      </c>
      <c r="S13017">
        <f t="shared" si="1424"/>
        <v>10</v>
      </c>
      <c r="T13017">
        <f t="shared" si="1425"/>
        <v>10</v>
      </c>
      <c r="U13017">
        <f t="shared" si="1426"/>
        <v>0</v>
      </c>
      <c r="V13017" t="str">
        <f t="shared" si="1427"/>
        <v/>
      </c>
    </row>
    <row r="13018" spans="1:22" x14ac:dyDescent="0.2">
      <c r="A13018" t="s">
        <v>32837</v>
      </c>
      <c r="B13018" t="s">
        <v>167</v>
      </c>
      <c r="C13018">
        <v>202501471</v>
      </c>
      <c r="D13018">
        <v>202501608</v>
      </c>
      <c r="E13018">
        <v>138</v>
      </c>
      <c r="F13018" t="s">
        <v>74</v>
      </c>
      <c r="G13018" t="s">
        <v>4860</v>
      </c>
      <c r="H13018" t="s">
        <v>32838</v>
      </c>
      <c r="I13018">
        <v>3</v>
      </c>
      <c r="J13018">
        <v>1</v>
      </c>
      <c r="K13018">
        <v>2</v>
      </c>
      <c r="L13018">
        <v>0</v>
      </c>
      <c r="M13018">
        <v>0</v>
      </c>
      <c r="N13018">
        <v>0</v>
      </c>
      <c r="O13018" t="str">
        <f t="shared" si="1421"/>
        <v/>
      </c>
      <c r="P13018">
        <f>IF(ISERROR(VLOOKUP(G13018,Genes!$A$2:$A$749,1,0)),0,1)</f>
        <v>1</v>
      </c>
      <c r="Q13018">
        <f t="shared" si="1422"/>
        <v>0</v>
      </c>
      <c r="R13018">
        <f t="shared" si="1423"/>
        <v>1</v>
      </c>
      <c r="S13018">
        <f t="shared" si="1424"/>
        <v>11</v>
      </c>
      <c r="T13018">
        <f t="shared" si="1425"/>
        <v>11</v>
      </c>
      <c r="U13018">
        <f t="shared" si="1426"/>
        <v>0</v>
      </c>
      <c r="V13018" t="str">
        <f t="shared" si="1427"/>
        <v/>
      </c>
    </row>
    <row r="13019" spans="1:22" x14ac:dyDescent="0.2">
      <c r="A13019" t="s">
        <v>32839</v>
      </c>
      <c r="B13019" t="s">
        <v>167</v>
      </c>
      <c r="C13019">
        <v>202498034</v>
      </c>
      <c r="D13019">
        <v>202498154</v>
      </c>
      <c r="E13019">
        <v>121</v>
      </c>
      <c r="F13019" t="s">
        <v>74</v>
      </c>
      <c r="G13019" t="s">
        <v>4860</v>
      </c>
      <c r="H13019" t="s">
        <v>32840</v>
      </c>
      <c r="I13019">
        <v>3</v>
      </c>
      <c r="J13019">
        <v>1</v>
      </c>
      <c r="K13019">
        <v>1</v>
      </c>
      <c r="L13019">
        <v>1</v>
      </c>
      <c r="M13019">
        <v>0</v>
      </c>
      <c r="N13019">
        <v>0</v>
      </c>
      <c r="O13019" t="str">
        <f t="shared" si="1421"/>
        <v/>
      </c>
      <c r="P13019">
        <f>IF(ISERROR(VLOOKUP(G13019,Genes!$A$2:$A$749,1,0)),0,1)</f>
        <v>1</v>
      </c>
      <c r="Q13019">
        <f t="shared" si="1422"/>
        <v>0</v>
      </c>
      <c r="R13019">
        <f t="shared" si="1423"/>
        <v>1</v>
      </c>
      <c r="S13019">
        <f t="shared" si="1424"/>
        <v>12</v>
      </c>
      <c r="T13019">
        <f t="shared" si="1425"/>
        <v>12</v>
      </c>
      <c r="U13019">
        <f t="shared" si="1426"/>
        <v>0</v>
      </c>
      <c r="V13019" t="str">
        <f t="shared" si="1427"/>
        <v/>
      </c>
    </row>
    <row r="13020" spans="1:22" x14ac:dyDescent="0.2">
      <c r="A13020" t="s">
        <v>32841</v>
      </c>
      <c r="B13020" t="s">
        <v>167</v>
      </c>
      <c r="C13020">
        <v>202496774</v>
      </c>
      <c r="D13020">
        <v>202496931</v>
      </c>
      <c r="E13020">
        <v>158</v>
      </c>
      <c r="F13020" t="s">
        <v>74</v>
      </c>
      <c r="G13020" t="s">
        <v>4860</v>
      </c>
      <c r="H13020" t="s">
        <v>32842</v>
      </c>
      <c r="I13020">
        <v>3</v>
      </c>
      <c r="J13020">
        <v>1</v>
      </c>
      <c r="K13020">
        <v>2</v>
      </c>
      <c r="L13020">
        <v>0</v>
      </c>
      <c r="M13020">
        <v>0</v>
      </c>
      <c r="N13020">
        <v>0</v>
      </c>
      <c r="O13020" t="str">
        <f t="shared" si="1421"/>
        <v/>
      </c>
      <c r="P13020">
        <f>IF(ISERROR(VLOOKUP(G13020,Genes!$A$2:$A$749,1,0)),0,1)</f>
        <v>1</v>
      </c>
      <c r="Q13020">
        <f t="shared" si="1422"/>
        <v>0</v>
      </c>
      <c r="R13020">
        <f t="shared" si="1423"/>
        <v>1</v>
      </c>
      <c r="S13020">
        <f t="shared" si="1424"/>
        <v>13</v>
      </c>
      <c r="T13020">
        <f t="shared" si="1425"/>
        <v>13</v>
      </c>
      <c r="U13020">
        <f t="shared" si="1426"/>
        <v>0</v>
      </c>
      <c r="V13020" t="str">
        <f t="shared" si="1427"/>
        <v/>
      </c>
    </row>
    <row r="13021" spans="1:22" x14ac:dyDescent="0.2">
      <c r="A13021" t="s">
        <v>32843</v>
      </c>
      <c r="B13021" t="s">
        <v>167</v>
      </c>
      <c r="C13021">
        <v>202494452</v>
      </c>
      <c r="D13021">
        <v>202494575</v>
      </c>
      <c r="E13021">
        <v>124</v>
      </c>
      <c r="F13021" t="s">
        <v>74</v>
      </c>
      <c r="G13021" t="s">
        <v>4860</v>
      </c>
      <c r="H13021" t="s">
        <v>32844</v>
      </c>
      <c r="I13021">
        <v>3</v>
      </c>
      <c r="J13021">
        <v>1</v>
      </c>
      <c r="K13021">
        <v>2</v>
      </c>
      <c r="L13021">
        <v>0</v>
      </c>
      <c r="M13021">
        <v>0</v>
      </c>
      <c r="N13021">
        <v>0</v>
      </c>
      <c r="O13021" t="str">
        <f t="shared" si="1421"/>
        <v>TMEM237</v>
      </c>
      <c r="P13021">
        <f>IF(ISERROR(VLOOKUP(G13021,Genes!$A$2:$A$749,1,0)),0,1)</f>
        <v>1</v>
      </c>
      <c r="Q13021">
        <f t="shared" si="1422"/>
        <v>0</v>
      </c>
      <c r="R13021">
        <f t="shared" si="1423"/>
        <v>1</v>
      </c>
      <c r="S13021">
        <f t="shared" si="1424"/>
        <v>14</v>
      </c>
      <c r="T13021">
        <f t="shared" si="1425"/>
        <v>14</v>
      </c>
      <c r="U13021">
        <f t="shared" si="1426"/>
        <v>1</v>
      </c>
      <c r="V13021">
        <f t="shared" si="1427"/>
        <v>1</v>
      </c>
    </row>
    <row r="13022" spans="1:22" x14ac:dyDescent="0.2">
      <c r="A13022" t="s">
        <v>32845</v>
      </c>
      <c r="B13022" t="s">
        <v>256</v>
      </c>
      <c r="C13022">
        <v>94767143</v>
      </c>
      <c r="D13022">
        <v>94767365</v>
      </c>
      <c r="E13022">
        <v>223</v>
      </c>
      <c r="F13022" t="s">
        <v>66</v>
      </c>
      <c r="G13022" t="s">
        <v>4867</v>
      </c>
      <c r="H13022" t="s">
        <v>32846</v>
      </c>
      <c r="I13022">
        <v>3</v>
      </c>
      <c r="J13022">
        <v>1</v>
      </c>
      <c r="K13022">
        <v>2</v>
      </c>
      <c r="L13022">
        <v>0</v>
      </c>
      <c r="M13022">
        <v>0</v>
      </c>
      <c r="N13022">
        <v>0</v>
      </c>
      <c r="O13022" t="str">
        <f t="shared" si="1421"/>
        <v/>
      </c>
      <c r="P13022">
        <f>IF(ISERROR(VLOOKUP(G13022,Genes!$A$2:$A$749,1,0)),0,1)</f>
        <v>1</v>
      </c>
      <c r="Q13022">
        <f t="shared" si="1422"/>
        <v>1</v>
      </c>
      <c r="R13022">
        <f t="shared" si="1423"/>
        <v>1</v>
      </c>
      <c r="S13022">
        <f t="shared" si="1424"/>
        <v>1</v>
      </c>
      <c r="T13022">
        <f t="shared" si="1425"/>
        <v>1</v>
      </c>
      <c r="U13022">
        <f t="shared" si="1426"/>
        <v>0</v>
      </c>
      <c r="V13022" t="str">
        <f t="shared" si="1427"/>
        <v/>
      </c>
    </row>
    <row r="13023" spans="1:22" x14ac:dyDescent="0.2">
      <c r="A13023" t="s">
        <v>32847</v>
      </c>
      <c r="B13023" t="s">
        <v>256</v>
      </c>
      <c r="C13023">
        <v>94784817</v>
      </c>
      <c r="D13023">
        <v>94784879</v>
      </c>
      <c r="E13023">
        <v>63</v>
      </c>
      <c r="F13023" t="s">
        <v>66</v>
      </c>
      <c r="G13023" t="s">
        <v>4867</v>
      </c>
      <c r="H13023" t="s">
        <v>32848</v>
      </c>
      <c r="I13023">
        <v>2</v>
      </c>
      <c r="J13023">
        <v>1</v>
      </c>
      <c r="K13023">
        <v>0</v>
      </c>
      <c r="L13023">
        <v>1</v>
      </c>
      <c r="M13023">
        <v>0</v>
      </c>
      <c r="N13023">
        <v>0</v>
      </c>
      <c r="O13023" t="str">
        <f t="shared" si="1421"/>
        <v/>
      </c>
      <c r="P13023">
        <f>IF(ISERROR(VLOOKUP(G13023,Genes!$A$2:$A$749,1,0)),0,1)</f>
        <v>1</v>
      </c>
      <c r="Q13023">
        <f t="shared" si="1422"/>
        <v>0</v>
      </c>
      <c r="R13023">
        <f t="shared" si="1423"/>
        <v>1</v>
      </c>
      <c r="S13023">
        <f t="shared" si="1424"/>
        <v>2</v>
      </c>
      <c r="T13023">
        <f t="shared" si="1425"/>
        <v>2</v>
      </c>
      <c r="U13023">
        <f t="shared" si="1426"/>
        <v>0</v>
      </c>
      <c r="V13023" t="str">
        <f t="shared" si="1427"/>
        <v/>
      </c>
    </row>
    <row r="13024" spans="1:22" x14ac:dyDescent="0.2">
      <c r="A13024" t="s">
        <v>32849</v>
      </c>
      <c r="B13024" t="s">
        <v>256</v>
      </c>
      <c r="C13024">
        <v>94792821</v>
      </c>
      <c r="D13024">
        <v>94792975</v>
      </c>
      <c r="E13024">
        <v>155</v>
      </c>
      <c r="F13024" t="s">
        <v>66</v>
      </c>
      <c r="G13024" t="s">
        <v>4867</v>
      </c>
      <c r="H13024" t="s">
        <v>32850</v>
      </c>
      <c r="I13024">
        <v>4</v>
      </c>
      <c r="J13024">
        <v>1</v>
      </c>
      <c r="K13024">
        <v>2</v>
      </c>
      <c r="L13024">
        <v>0</v>
      </c>
      <c r="M13024">
        <v>0</v>
      </c>
      <c r="N13024">
        <v>1</v>
      </c>
      <c r="O13024" t="str">
        <f t="shared" si="1421"/>
        <v/>
      </c>
      <c r="P13024">
        <f>IF(ISERROR(VLOOKUP(G13024,Genes!$A$2:$A$749,1,0)),0,1)</f>
        <v>1</v>
      </c>
      <c r="Q13024">
        <f t="shared" si="1422"/>
        <v>0</v>
      </c>
      <c r="R13024">
        <f t="shared" si="1423"/>
        <v>1</v>
      </c>
      <c r="S13024">
        <f t="shared" si="1424"/>
        <v>3</v>
      </c>
      <c r="T13024">
        <f t="shared" si="1425"/>
        <v>3</v>
      </c>
      <c r="U13024">
        <f t="shared" si="1426"/>
        <v>0</v>
      </c>
      <c r="V13024" t="str">
        <f t="shared" si="1427"/>
        <v/>
      </c>
    </row>
    <row r="13025" spans="1:22" x14ac:dyDescent="0.2">
      <c r="A13025" t="s">
        <v>32851</v>
      </c>
      <c r="B13025" t="s">
        <v>256</v>
      </c>
      <c r="C13025">
        <v>94793102</v>
      </c>
      <c r="D13025">
        <v>94793210</v>
      </c>
      <c r="E13025">
        <v>109</v>
      </c>
      <c r="F13025" t="s">
        <v>66</v>
      </c>
      <c r="G13025" t="s">
        <v>4867</v>
      </c>
      <c r="H13025" t="s">
        <v>32852</v>
      </c>
      <c r="I13025">
        <v>3</v>
      </c>
      <c r="J13025">
        <v>0</v>
      </c>
      <c r="K13025">
        <v>2</v>
      </c>
      <c r="L13025">
        <v>0</v>
      </c>
      <c r="M13025">
        <v>0</v>
      </c>
      <c r="N13025">
        <v>1</v>
      </c>
      <c r="O13025" t="str">
        <f t="shared" si="1421"/>
        <v/>
      </c>
      <c r="P13025">
        <f>IF(ISERROR(VLOOKUP(G13025,Genes!$A$2:$A$749,1,0)),0,1)</f>
        <v>1</v>
      </c>
      <c r="Q13025">
        <f t="shared" si="1422"/>
        <v>0</v>
      </c>
      <c r="R13025">
        <f t="shared" si="1423"/>
        <v>1</v>
      </c>
      <c r="S13025">
        <f t="shared" si="1424"/>
        <v>4</v>
      </c>
      <c r="T13025">
        <f t="shared" si="1425"/>
        <v>4</v>
      </c>
      <c r="U13025">
        <f t="shared" si="1426"/>
        <v>0</v>
      </c>
      <c r="V13025" t="str">
        <f t="shared" si="1427"/>
        <v/>
      </c>
    </row>
    <row r="13026" spans="1:22" x14ac:dyDescent="0.2">
      <c r="A13026" t="s">
        <v>32853</v>
      </c>
      <c r="B13026" t="s">
        <v>256</v>
      </c>
      <c r="C13026">
        <v>94793886</v>
      </c>
      <c r="D13026">
        <v>94793972</v>
      </c>
      <c r="E13026">
        <v>87</v>
      </c>
      <c r="F13026" t="s">
        <v>66</v>
      </c>
      <c r="G13026" t="s">
        <v>4867</v>
      </c>
      <c r="H13026" t="s">
        <v>32854</v>
      </c>
      <c r="I13026">
        <v>2</v>
      </c>
      <c r="J13026">
        <v>0</v>
      </c>
      <c r="K13026">
        <v>2</v>
      </c>
      <c r="L13026">
        <v>0</v>
      </c>
      <c r="M13026">
        <v>0</v>
      </c>
      <c r="N13026">
        <v>0</v>
      </c>
      <c r="O13026" t="str">
        <f t="shared" si="1421"/>
        <v/>
      </c>
      <c r="P13026">
        <f>IF(ISERROR(VLOOKUP(G13026,Genes!$A$2:$A$749,1,0)),0,1)</f>
        <v>1</v>
      </c>
      <c r="Q13026">
        <f t="shared" si="1422"/>
        <v>0</v>
      </c>
      <c r="R13026">
        <f t="shared" si="1423"/>
        <v>1</v>
      </c>
      <c r="S13026">
        <f t="shared" si="1424"/>
        <v>5</v>
      </c>
      <c r="T13026">
        <f t="shared" si="1425"/>
        <v>5</v>
      </c>
      <c r="U13026">
        <f t="shared" si="1426"/>
        <v>0</v>
      </c>
      <c r="V13026" t="str">
        <f t="shared" si="1427"/>
        <v/>
      </c>
    </row>
    <row r="13027" spans="1:22" x14ac:dyDescent="0.2">
      <c r="A13027" t="s">
        <v>32855</v>
      </c>
      <c r="B13027" t="s">
        <v>256</v>
      </c>
      <c r="C13027">
        <v>94794623</v>
      </c>
      <c r="D13027">
        <v>94794688</v>
      </c>
      <c r="E13027">
        <v>66</v>
      </c>
      <c r="F13027" t="s">
        <v>66</v>
      </c>
      <c r="G13027" t="s">
        <v>4867</v>
      </c>
      <c r="H13027" t="s">
        <v>32856</v>
      </c>
      <c r="I13027">
        <v>2</v>
      </c>
      <c r="J13027">
        <v>0</v>
      </c>
      <c r="K13027">
        <v>2</v>
      </c>
      <c r="L13027">
        <v>0</v>
      </c>
      <c r="M13027">
        <v>0</v>
      </c>
      <c r="N13027">
        <v>0</v>
      </c>
      <c r="O13027" t="str">
        <f t="shared" si="1421"/>
        <v/>
      </c>
      <c r="P13027">
        <f>IF(ISERROR(VLOOKUP(G13027,Genes!$A$2:$A$749,1,0)),0,1)</f>
        <v>1</v>
      </c>
      <c r="Q13027">
        <f t="shared" si="1422"/>
        <v>0</v>
      </c>
      <c r="R13027">
        <f t="shared" si="1423"/>
        <v>1</v>
      </c>
      <c r="S13027">
        <f t="shared" si="1424"/>
        <v>6</v>
      </c>
      <c r="T13027">
        <f t="shared" si="1425"/>
        <v>6</v>
      </c>
      <c r="U13027">
        <f t="shared" si="1426"/>
        <v>0</v>
      </c>
      <c r="V13027" t="str">
        <f t="shared" si="1427"/>
        <v/>
      </c>
    </row>
    <row r="13028" spans="1:22" x14ac:dyDescent="0.2">
      <c r="A13028" t="s">
        <v>32857</v>
      </c>
      <c r="B13028" t="s">
        <v>256</v>
      </c>
      <c r="C13028">
        <v>94797450</v>
      </c>
      <c r="D13028">
        <v>94797606</v>
      </c>
      <c r="E13028">
        <v>157</v>
      </c>
      <c r="F13028" t="s">
        <v>66</v>
      </c>
      <c r="G13028" t="s">
        <v>4867</v>
      </c>
      <c r="H13028" t="s">
        <v>32858</v>
      </c>
      <c r="I13028">
        <v>3</v>
      </c>
      <c r="J13028">
        <v>1</v>
      </c>
      <c r="K13028">
        <v>2</v>
      </c>
      <c r="L13028">
        <v>0</v>
      </c>
      <c r="M13028">
        <v>0</v>
      </c>
      <c r="N13028">
        <v>0</v>
      </c>
      <c r="O13028" t="str">
        <f t="shared" si="1421"/>
        <v/>
      </c>
      <c r="P13028">
        <f>IF(ISERROR(VLOOKUP(G13028,Genes!$A$2:$A$749,1,0)),0,1)</f>
        <v>1</v>
      </c>
      <c r="Q13028">
        <f t="shared" si="1422"/>
        <v>0</v>
      </c>
      <c r="R13028">
        <f t="shared" si="1423"/>
        <v>1</v>
      </c>
      <c r="S13028">
        <f t="shared" si="1424"/>
        <v>7</v>
      </c>
      <c r="T13028">
        <f t="shared" si="1425"/>
        <v>7</v>
      </c>
      <c r="U13028">
        <f t="shared" si="1426"/>
        <v>0</v>
      </c>
      <c r="V13028" t="str">
        <f t="shared" si="1427"/>
        <v/>
      </c>
    </row>
    <row r="13029" spans="1:22" x14ac:dyDescent="0.2">
      <c r="A13029" t="s">
        <v>32859</v>
      </c>
      <c r="B13029" t="s">
        <v>256</v>
      </c>
      <c r="C13029">
        <v>94798451</v>
      </c>
      <c r="D13029">
        <v>94798574</v>
      </c>
      <c r="E13029">
        <v>124</v>
      </c>
      <c r="F13029" t="s">
        <v>66</v>
      </c>
      <c r="G13029" t="s">
        <v>4867</v>
      </c>
      <c r="H13029" t="s">
        <v>32860</v>
      </c>
      <c r="I13029">
        <v>3</v>
      </c>
      <c r="J13029">
        <v>1</v>
      </c>
      <c r="K13029">
        <v>2</v>
      </c>
      <c r="L13029">
        <v>0</v>
      </c>
      <c r="M13029">
        <v>0</v>
      </c>
      <c r="N13029">
        <v>0</v>
      </c>
      <c r="O13029" t="str">
        <f t="shared" si="1421"/>
        <v/>
      </c>
      <c r="P13029">
        <f>IF(ISERROR(VLOOKUP(G13029,Genes!$A$2:$A$749,1,0)),0,1)</f>
        <v>1</v>
      </c>
      <c r="Q13029">
        <f t="shared" si="1422"/>
        <v>0</v>
      </c>
      <c r="R13029">
        <f t="shared" si="1423"/>
        <v>1</v>
      </c>
      <c r="S13029">
        <f t="shared" si="1424"/>
        <v>8</v>
      </c>
      <c r="T13029">
        <f t="shared" si="1425"/>
        <v>8</v>
      </c>
      <c r="U13029">
        <f t="shared" si="1426"/>
        <v>0</v>
      </c>
      <c r="V13029" t="str">
        <f t="shared" si="1427"/>
        <v/>
      </c>
    </row>
    <row r="13030" spans="1:22" x14ac:dyDescent="0.2">
      <c r="A13030" t="s">
        <v>32861</v>
      </c>
      <c r="B13030" t="s">
        <v>256</v>
      </c>
      <c r="C13030">
        <v>94800072</v>
      </c>
      <c r="D13030">
        <v>94800177</v>
      </c>
      <c r="E13030">
        <v>106</v>
      </c>
      <c r="F13030" t="s">
        <v>66</v>
      </c>
      <c r="G13030" t="s">
        <v>4867</v>
      </c>
      <c r="H13030" t="s">
        <v>32862</v>
      </c>
      <c r="I13030">
        <v>2</v>
      </c>
      <c r="J13030">
        <v>0</v>
      </c>
      <c r="K13030">
        <v>2</v>
      </c>
      <c r="L13030">
        <v>0</v>
      </c>
      <c r="M13030">
        <v>0</v>
      </c>
      <c r="N13030">
        <v>0</v>
      </c>
      <c r="O13030" t="str">
        <f t="shared" si="1421"/>
        <v/>
      </c>
      <c r="P13030">
        <f>IF(ISERROR(VLOOKUP(G13030,Genes!$A$2:$A$749,1,0)),0,1)</f>
        <v>1</v>
      </c>
      <c r="Q13030">
        <f t="shared" si="1422"/>
        <v>0</v>
      </c>
      <c r="R13030">
        <f t="shared" si="1423"/>
        <v>1</v>
      </c>
      <c r="S13030">
        <f t="shared" si="1424"/>
        <v>9</v>
      </c>
      <c r="T13030">
        <f t="shared" si="1425"/>
        <v>9</v>
      </c>
      <c r="U13030">
        <f t="shared" si="1426"/>
        <v>0</v>
      </c>
      <c r="V13030" t="str">
        <f t="shared" si="1427"/>
        <v/>
      </c>
    </row>
    <row r="13031" spans="1:22" x14ac:dyDescent="0.2">
      <c r="A13031" t="s">
        <v>32863</v>
      </c>
      <c r="B13031" t="s">
        <v>256</v>
      </c>
      <c r="C13031">
        <v>94803491</v>
      </c>
      <c r="D13031">
        <v>94803547</v>
      </c>
      <c r="E13031">
        <v>57</v>
      </c>
      <c r="F13031" t="s">
        <v>66</v>
      </c>
      <c r="G13031" t="s">
        <v>4867</v>
      </c>
      <c r="H13031" t="s">
        <v>32864</v>
      </c>
      <c r="I13031">
        <v>2</v>
      </c>
      <c r="J13031">
        <v>2</v>
      </c>
      <c r="K13031">
        <v>0</v>
      </c>
      <c r="L13031">
        <v>0</v>
      </c>
      <c r="M13031">
        <v>0</v>
      </c>
      <c r="N13031">
        <v>0</v>
      </c>
      <c r="O13031" t="str">
        <f t="shared" si="1421"/>
        <v/>
      </c>
      <c r="P13031">
        <f>IF(ISERROR(VLOOKUP(G13031,Genes!$A$2:$A$749,1,0)),0,1)</f>
        <v>1</v>
      </c>
      <c r="Q13031">
        <f t="shared" si="1422"/>
        <v>0</v>
      </c>
      <c r="R13031">
        <f t="shared" si="1423"/>
        <v>1</v>
      </c>
      <c r="S13031">
        <f t="shared" si="1424"/>
        <v>10</v>
      </c>
      <c r="T13031">
        <f t="shared" si="1425"/>
        <v>10</v>
      </c>
      <c r="U13031">
        <f t="shared" si="1426"/>
        <v>0</v>
      </c>
      <c r="V13031" t="str">
        <f t="shared" si="1427"/>
        <v/>
      </c>
    </row>
    <row r="13032" spans="1:22" x14ac:dyDescent="0.2">
      <c r="A13032" t="s">
        <v>32865</v>
      </c>
      <c r="B13032" t="s">
        <v>256</v>
      </c>
      <c r="C13032">
        <v>94805426</v>
      </c>
      <c r="D13032">
        <v>94805524</v>
      </c>
      <c r="E13032">
        <v>99</v>
      </c>
      <c r="F13032" t="s">
        <v>66</v>
      </c>
      <c r="G13032" t="s">
        <v>4867</v>
      </c>
      <c r="H13032" t="s">
        <v>32866</v>
      </c>
      <c r="I13032">
        <v>2</v>
      </c>
      <c r="J13032">
        <v>0</v>
      </c>
      <c r="K13032">
        <v>2</v>
      </c>
      <c r="L13032">
        <v>0</v>
      </c>
      <c r="M13032">
        <v>0</v>
      </c>
      <c r="N13032">
        <v>0</v>
      </c>
      <c r="O13032" t="str">
        <f t="shared" si="1421"/>
        <v/>
      </c>
      <c r="P13032">
        <f>IF(ISERROR(VLOOKUP(G13032,Genes!$A$2:$A$749,1,0)),0,1)</f>
        <v>1</v>
      </c>
      <c r="Q13032">
        <f t="shared" si="1422"/>
        <v>0</v>
      </c>
      <c r="R13032">
        <f t="shared" si="1423"/>
        <v>1</v>
      </c>
      <c r="S13032">
        <f t="shared" si="1424"/>
        <v>11</v>
      </c>
      <c r="T13032">
        <f t="shared" si="1425"/>
        <v>11</v>
      </c>
      <c r="U13032">
        <f t="shared" si="1426"/>
        <v>0</v>
      </c>
      <c r="V13032" t="str">
        <f t="shared" si="1427"/>
        <v/>
      </c>
    </row>
    <row r="13033" spans="1:22" x14ac:dyDescent="0.2">
      <c r="A13033" t="s">
        <v>32867</v>
      </c>
      <c r="B13033" t="s">
        <v>256</v>
      </c>
      <c r="C13033">
        <v>94767357</v>
      </c>
      <c r="D13033">
        <v>94767365</v>
      </c>
      <c r="E13033">
        <v>9</v>
      </c>
      <c r="F13033" t="s">
        <v>66</v>
      </c>
      <c r="G13033" t="s">
        <v>4867</v>
      </c>
      <c r="H13033" t="s">
        <v>32868</v>
      </c>
      <c r="I13033">
        <v>3</v>
      </c>
      <c r="J13033">
        <v>1</v>
      </c>
      <c r="K13033">
        <v>0</v>
      </c>
      <c r="L13033">
        <v>0</v>
      </c>
      <c r="M13033">
        <v>1</v>
      </c>
      <c r="N13033">
        <v>1</v>
      </c>
      <c r="O13033" t="str">
        <f t="shared" si="1421"/>
        <v/>
      </c>
      <c r="P13033">
        <f>IF(ISERROR(VLOOKUP(G13033,Genes!$A$2:$A$749,1,0)),0,1)</f>
        <v>1</v>
      </c>
      <c r="Q13033">
        <f t="shared" si="1422"/>
        <v>0</v>
      </c>
      <c r="R13033">
        <f t="shared" si="1423"/>
        <v>1</v>
      </c>
      <c r="S13033">
        <f t="shared" si="1424"/>
        <v>12</v>
      </c>
      <c r="T13033">
        <f t="shared" si="1425"/>
        <v>12</v>
      </c>
      <c r="U13033">
        <f t="shared" si="1426"/>
        <v>0</v>
      </c>
      <c r="V13033" t="str">
        <f t="shared" si="1427"/>
        <v/>
      </c>
    </row>
    <row r="13034" spans="1:22" x14ac:dyDescent="0.2">
      <c r="A13034" t="s">
        <v>32869</v>
      </c>
      <c r="B13034" t="s">
        <v>256</v>
      </c>
      <c r="C13034">
        <v>94807637</v>
      </c>
      <c r="D13034">
        <v>94807735</v>
      </c>
      <c r="E13034">
        <v>99</v>
      </c>
      <c r="F13034" t="s">
        <v>66</v>
      </c>
      <c r="G13034" t="s">
        <v>4867</v>
      </c>
      <c r="H13034" t="s">
        <v>32870</v>
      </c>
      <c r="I13034">
        <v>2</v>
      </c>
      <c r="J13034">
        <v>0</v>
      </c>
      <c r="K13034">
        <v>2</v>
      </c>
      <c r="L13034">
        <v>0</v>
      </c>
      <c r="M13034">
        <v>0</v>
      </c>
      <c r="N13034">
        <v>0</v>
      </c>
      <c r="O13034" t="str">
        <f t="shared" si="1421"/>
        <v/>
      </c>
      <c r="P13034">
        <f>IF(ISERROR(VLOOKUP(G13034,Genes!$A$2:$A$749,1,0)),0,1)</f>
        <v>1</v>
      </c>
      <c r="Q13034">
        <f t="shared" si="1422"/>
        <v>0</v>
      </c>
      <c r="R13034">
        <f t="shared" si="1423"/>
        <v>1</v>
      </c>
      <c r="S13034">
        <f t="shared" si="1424"/>
        <v>13</v>
      </c>
      <c r="T13034">
        <f t="shared" si="1425"/>
        <v>13</v>
      </c>
      <c r="U13034">
        <f t="shared" si="1426"/>
        <v>0</v>
      </c>
      <c r="V13034" t="str">
        <f t="shared" si="1427"/>
        <v/>
      </c>
    </row>
    <row r="13035" spans="1:22" x14ac:dyDescent="0.2">
      <c r="A13035" t="s">
        <v>32871</v>
      </c>
      <c r="B13035" t="s">
        <v>256</v>
      </c>
      <c r="C13035">
        <v>94808129</v>
      </c>
      <c r="D13035">
        <v>94808215</v>
      </c>
      <c r="E13035">
        <v>87</v>
      </c>
      <c r="F13035" t="s">
        <v>66</v>
      </c>
      <c r="G13035" t="s">
        <v>4867</v>
      </c>
      <c r="H13035" t="s">
        <v>32872</v>
      </c>
      <c r="I13035">
        <v>2</v>
      </c>
      <c r="J13035">
        <v>0</v>
      </c>
      <c r="K13035">
        <v>2</v>
      </c>
      <c r="L13035">
        <v>0</v>
      </c>
      <c r="M13035">
        <v>0</v>
      </c>
      <c r="N13035">
        <v>0</v>
      </c>
      <c r="O13035" t="str">
        <f t="shared" si="1421"/>
        <v/>
      </c>
      <c r="P13035">
        <f>IF(ISERROR(VLOOKUP(G13035,Genes!$A$2:$A$749,1,0)),0,1)</f>
        <v>1</v>
      </c>
      <c r="Q13035">
        <f t="shared" si="1422"/>
        <v>0</v>
      </c>
      <c r="R13035">
        <f t="shared" si="1423"/>
        <v>1</v>
      </c>
      <c r="S13035">
        <f t="shared" si="1424"/>
        <v>14</v>
      </c>
      <c r="T13035">
        <f t="shared" si="1425"/>
        <v>14</v>
      </c>
      <c r="U13035">
        <f t="shared" si="1426"/>
        <v>0</v>
      </c>
      <c r="V13035" t="str">
        <f t="shared" si="1427"/>
        <v/>
      </c>
    </row>
    <row r="13036" spans="1:22" x14ac:dyDescent="0.2">
      <c r="A13036" t="s">
        <v>32873</v>
      </c>
      <c r="B13036" t="s">
        <v>256</v>
      </c>
      <c r="C13036">
        <v>94809362</v>
      </c>
      <c r="D13036">
        <v>94809461</v>
      </c>
      <c r="E13036">
        <v>100</v>
      </c>
      <c r="F13036" t="s">
        <v>66</v>
      </c>
      <c r="G13036" t="s">
        <v>4867</v>
      </c>
      <c r="H13036" t="s">
        <v>32874</v>
      </c>
      <c r="I13036">
        <v>4</v>
      </c>
      <c r="J13036">
        <v>0</v>
      </c>
      <c r="K13036">
        <v>2</v>
      </c>
      <c r="L13036">
        <v>0</v>
      </c>
      <c r="M13036">
        <v>1</v>
      </c>
      <c r="N13036">
        <v>1</v>
      </c>
      <c r="O13036" t="str">
        <f t="shared" si="1421"/>
        <v/>
      </c>
      <c r="P13036">
        <f>IF(ISERROR(VLOOKUP(G13036,Genes!$A$2:$A$749,1,0)),0,1)</f>
        <v>1</v>
      </c>
      <c r="Q13036">
        <f t="shared" si="1422"/>
        <v>0</v>
      </c>
      <c r="R13036">
        <f t="shared" si="1423"/>
        <v>1</v>
      </c>
      <c r="S13036">
        <f t="shared" si="1424"/>
        <v>15</v>
      </c>
      <c r="T13036">
        <f t="shared" si="1425"/>
        <v>15</v>
      </c>
      <c r="U13036">
        <f t="shared" si="1426"/>
        <v>0</v>
      </c>
      <c r="V13036" t="str">
        <f t="shared" si="1427"/>
        <v/>
      </c>
    </row>
    <row r="13037" spans="1:22" x14ac:dyDescent="0.2">
      <c r="A13037" t="s">
        <v>32875</v>
      </c>
      <c r="B13037" t="s">
        <v>256</v>
      </c>
      <c r="C13037">
        <v>94809559</v>
      </c>
      <c r="D13037">
        <v>94809698</v>
      </c>
      <c r="E13037">
        <v>140</v>
      </c>
      <c r="F13037" t="s">
        <v>66</v>
      </c>
      <c r="G13037" t="s">
        <v>4867</v>
      </c>
      <c r="H13037" t="s">
        <v>32876</v>
      </c>
      <c r="I13037">
        <v>5</v>
      </c>
      <c r="J13037">
        <v>1</v>
      </c>
      <c r="K13037">
        <v>2</v>
      </c>
      <c r="L13037">
        <v>0</v>
      </c>
      <c r="M13037">
        <v>1</v>
      </c>
      <c r="N13037">
        <v>1</v>
      </c>
      <c r="O13037" t="str">
        <f t="shared" si="1421"/>
        <v/>
      </c>
      <c r="P13037">
        <f>IF(ISERROR(VLOOKUP(G13037,Genes!$A$2:$A$749,1,0)),0,1)</f>
        <v>1</v>
      </c>
      <c r="Q13037">
        <f t="shared" si="1422"/>
        <v>0</v>
      </c>
      <c r="R13037">
        <f t="shared" si="1423"/>
        <v>1</v>
      </c>
      <c r="S13037">
        <f t="shared" si="1424"/>
        <v>16</v>
      </c>
      <c r="T13037">
        <f t="shared" si="1425"/>
        <v>16</v>
      </c>
      <c r="U13037">
        <f t="shared" si="1426"/>
        <v>0</v>
      </c>
      <c r="V13037" t="str">
        <f t="shared" si="1427"/>
        <v/>
      </c>
    </row>
    <row r="13038" spans="1:22" x14ac:dyDescent="0.2">
      <c r="A13038" t="s">
        <v>32877</v>
      </c>
      <c r="B13038" t="s">
        <v>256</v>
      </c>
      <c r="C13038">
        <v>94811846</v>
      </c>
      <c r="D13038">
        <v>94811986</v>
      </c>
      <c r="E13038">
        <v>141</v>
      </c>
      <c r="F13038" t="s">
        <v>66</v>
      </c>
      <c r="G13038" t="s">
        <v>4867</v>
      </c>
      <c r="H13038" t="s">
        <v>32878</v>
      </c>
      <c r="I13038">
        <v>3</v>
      </c>
      <c r="J13038">
        <v>1</v>
      </c>
      <c r="K13038">
        <v>2</v>
      </c>
      <c r="L13038">
        <v>0</v>
      </c>
      <c r="M13038">
        <v>0</v>
      </c>
      <c r="N13038">
        <v>0</v>
      </c>
      <c r="O13038" t="str">
        <f t="shared" si="1421"/>
        <v/>
      </c>
      <c r="P13038">
        <f>IF(ISERROR(VLOOKUP(G13038,Genes!$A$2:$A$749,1,0)),0,1)</f>
        <v>1</v>
      </c>
      <c r="Q13038">
        <f t="shared" si="1422"/>
        <v>0</v>
      </c>
      <c r="R13038">
        <f t="shared" si="1423"/>
        <v>1</v>
      </c>
      <c r="S13038">
        <f t="shared" si="1424"/>
        <v>17</v>
      </c>
      <c r="T13038">
        <f t="shared" si="1425"/>
        <v>17</v>
      </c>
      <c r="U13038">
        <f t="shared" si="1426"/>
        <v>0</v>
      </c>
      <c r="V13038" t="str">
        <f t="shared" si="1427"/>
        <v/>
      </c>
    </row>
    <row r="13039" spans="1:22" x14ac:dyDescent="0.2">
      <c r="A13039" t="s">
        <v>32879</v>
      </c>
      <c r="B13039" t="s">
        <v>256</v>
      </c>
      <c r="C13039">
        <v>94815832</v>
      </c>
      <c r="D13039">
        <v>94815912</v>
      </c>
      <c r="E13039">
        <v>81</v>
      </c>
      <c r="F13039" t="s">
        <v>66</v>
      </c>
      <c r="G13039" t="s">
        <v>4867</v>
      </c>
      <c r="H13039" t="s">
        <v>32880</v>
      </c>
      <c r="I13039">
        <v>2</v>
      </c>
      <c r="J13039">
        <v>0</v>
      </c>
      <c r="K13039">
        <v>2</v>
      </c>
      <c r="L13039">
        <v>0</v>
      </c>
      <c r="M13039">
        <v>0</v>
      </c>
      <c r="N13039">
        <v>0</v>
      </c>
      <c r="O13039" t="str">
        <f t="shared" si="1421"/>
        <v/>
      </c>
      <c r="P13039">
        <f>IF(ISERROR(VLOOKUP(G13039,Genes!$A$2:$A$749,1,0)),0,1)</f>
        <v>1</v>
      </c>
      <c r="Q13039">
        <f t="shared" si="1422"/>
        <v>0</v>
      </c>
      <c r="R13039">
        <f t="shared" si="1423"/>
        <v>1</v>
      </c>
      <c r="S13039">
        <f t="shared" si="1424"/>
        <v>18</v>
      </c>
      <c r="T13039">
        <f t="shared" si="1425"/>
        <v>18</v>
      </c>
      <c r="U13039">
        <f t="shared" si="1426"/>
        <v>0</v>
      </c>
      <c r="V13039" t="str">
        <f t="shared" si="1427"/>
        <v/>
      </c>
    </row>
    <row r="13040" spans="1:22" x14ac:dyDescent="0.2">
      <c r="A13040" t="s">
        <v>32881</v>
      </c>
      <c r="B13040" t="s">
        <v>256</v>
      </c>
      <c r="C13040">
        <v>94816990</v>
      </c>
      <c r="D13040">
        <v>94817106</v>
      </c>
      <c r="E13040">
        <v>117</v>
      </c>
      <c r="F13040" t="s">
        <v>66</v>
      </c>
      <c r="G13040" t="s">
        <v>4867</v>
      </c>
      <c r="H13040" t="s">
        <v>32882</v>
      </c>
      <c r="I13040">
        <v>2</v>
      </c>
      <c r="J13040">
        <v>0</v>
      </c>
      <c r="K13040">
        <v>2</v>
      </c>
      <c r="L13040">
        <v>0</v>
      </c>
      <c r="M13040">
        <v>0</v>
      </c>
      <c r="N13040">
        <v>0</v>
      </c>
      <c r="O13040" t="str">
        <f t="shared" si="1421"/>
        <v/>
      </c>
      <c r="P13040">
        <f>IF(ISERROR(VLOOKUP(G13040,Genes!$A$2:$A$749,1,0)),0,1)</f>
        <v>1</v>
      </c>
      <c r="Q13040">
        <f t="shared" si="1422"/>
        <v>0</v>
      </c>
      <c r="R13040">
        <f t="shared" si="1423"/>
        <v>1</v>
      </c>
      <c r="S13040">
        <f t="shared" si="1424"/>
        <v>19</v>
      </c>
      <c r="T13040">
        <f t="shared" si="1425"/>
        <v>19</v>
      </c>
      <c r="U13040">
        <f t="shared" si="1426"/>
        <v>0</v>
      </c>
      <c r="V13040" t="str">
        <f t="shared" si="1427"/>
        <v/>
      </c>
    </row>
    <row r="13041" spans="1:22" x14ac:dyDescent="0.2">
      <c r="A13041" t="s">
        <v>32883</v>
      </c>
      <c r="B13041" t="s">
        <v>256</v>
      </c>
      <c r="C13041">
        <v>94821068</v>
      </c>
      <c r="D13041">
        <v>94821184</v>
      </c>
      <c r="E13041">
        <v>117</v>
      </c>
      <c r="F13041" t="s">
        <v>66</v>
      </c>
      <c r="G13041" t="s">
        <v>4867</v>
      </c>
      <c r="H13041" t="s">
        <v>32884</v>
      </c>
      <c r="I13041">
        <v>3</v>
      </c>
      <c r="J13041">
        <v>0</v>
      </c>
      <c r="K13041">
        <v>2</v>
      </c>
      <c r="L13041">
        <v>0</v>
      </c>
      <c r="M13041">
        <v>0</v>
      </c>
      <c r="N13041">
        <v>1</v>
      </c>
      <c r="O13041" t="str">
        <f t="shared" si="1421"/>
        <v/>
      </c>
      <c r="P13041">
        <f>IF(ISERROR(VLOOKUP(G13041,Genes!$A$2:$A$749,1,0)),0,1)</f>
        <v>1</v>
      </c>
      <c r="Q13041">
        <f t="shared" si="1422"/>
        <v>0</v>
      </c>
      <c r="R13041">
        <f t="shared" si="1423"/>
        <v>1</v>
      </c>
      <c r="S13041">
        <f t="shared" si="1424"/>
        <v>20</v>
      </c>
      <c r="T13041">
        <f t="shared" si="1425"/>
        <v>20</v>
      </c>
      <c r="U13041">
        <f t="shared" si="1426"/>
        <v>0</v>
      </c>
      <c r="V13041" t="str">
        <f t="shared" si="1427"/>
        <v/>
      </c>
    </row>
    <row r="13042" spans="1:22" x14ac:dyDescent="0.2">
      <c r="A13042" t="s">
        <v>32885</v>
      </c>
      <c r="B13042" t="s">
        <v>256</v>
      </c>
      <c r="C13042">
        <v>94821285</v>
      </c>
      <c r="D13042">
        <v>94821389</v>
      </c>
      <c r="E13042">
        <v>105</v>
      </c>
      <c r="F13042" t="s">
        <v>66</v>
      </c>
      <c r="G13042" t="s">
        <v>4867</v>
      </c>
      <c r="H13042" t="s">
        <v>32886</v>
      </c>
      <c r="I13042">
        <v>3</v>
      </c>
      <c r="J13042">
        <v>0</v>
      </c>
      <c r="K13042">
        <v>2</v>
      </c>
      <c r="L13042">
        <v>0</v>
      </c>
      <c r="M13042">
        <v>0</v>
      </c>
      <c r="N13042">
        <v>1</v>
      </c>
      <c r="O13042" t="str">
        <f t="shared" si="1421"/>
        <v/>
      </c>
      <c r="P13042">
        <f>IF(ISERROR(VLOOKUP(G13042,Genes!$A$2:$A$749,1,0)),0,1)</f>
        <v>1</v>
      </c>
      <c r="Q13042">
        <f t="shared" si="1422"/>
        <v>0</v>
      </c>
      <c r="R13042">
        <f t="shared" si="1423"/>
        <v>1</v>
      </c>
      <c r="S13042">
        <f t="shared" si="1424"/>
        <v>21</v>
      </c>
      <c r="T13042">
        <f t="shared" si="1425"/>
        <v>21</v>
      </c>
      <c r="U13042">
        <f t="shared" si="1426"/>
        <v>0</v>
      </c>
      <c r="V13042" t="str">
        <f t="shared" si="1427"/>
        <v/>
      </c>
    </row>
    <row r="13043" spans="1:22" x14ac:dyDescent="0.2">
      <c r="A13043" t="s">
        <v>32887</v>
      </c>
      <c r="B13043" t="s">
        <v>256</v>
      </c>
      <c r="C13043">
        <v>94822013</v>
      </c>
      <c r="D13043">
        <v>94822115</v>
      </c>
      <c r="E13043">
        <v>103</v>
      </c>
      <c r="F13043" t="s">
        <v>66</v>
      </c>
      <c r="G13043" t="s">
        <v>4867</v>
      </c>
      <c r="H13043" t="s">
        <v>32888</v>
      </c>
      <c r="I13043">
        <v>2</v>
      </c>
      <c r="J13043">
        <v>0</v>
      </c>
      <c r="K13043">
        <v>2</v>
      </c>
      <c r="L13043">
        <v>0</v>
      </c>
      <c r="M13043">
        <v>0</v>
      </c>
      <c r="N13043">
        <v>0</v>
      </c>
      <c r="O13043" t="str">
        <f t="shared" si="1421"/>
        <v/>
      </c>
      <c r="P13043">
        <f>IF(ISERROR(VLOOKUP(G13043,Genes!$A$2:$A$749,1,0)),0,1)</f>
        <v>1</v>
      </c>
      <c r="Q13043">
        <f t="shared" si="1422"/>
        <v>0</v>
      </c>
      <c r="R13043">
        <f t="shared" si="1423"/>
        <v>1</v>
      </c>
      <c r="S13043">
        <f t="shared" si="1424"/>
        <v>22</v>
      </c>
      <c r="T13043">
        <f t="shared" si="1425"/>
        <v>22</v>
      </c>
      <c r="U13043">
        <f t="shared" si="1426"/>
        <v>0</v>
      </c>
      <c r="V13043" t="str">
        <f t="shared" si="1427"/>
        <v/>
      </c>
    </row>
    <row r="13044" spans="1:22" x14ac:dyDescent="0.2">
      <c r="A13044" t="s">
        <v>32889</v>
      </c>
      <c r="B13044" t="s">
        <v>256</v>
      </c>
      <c r="C13044">
        <v>94768006</v>
      </c>
      <c r="D13044">
        <v>94768094</v>
      </c>
      <c r="E13044">
        <v>89</v>
      </c>
      <c r="F13044" t="s">
        <v>66</v>
      </c>
      <c r="G13044" t="s">
        <v>4867</v>
      </c>
      <c r="H13044" t="s">
        <v>32890</v>
      </c>
      <c r="I13044">
        <v>2</v>
      </c>
      <c r="J13044">
        <v>1</v>
      </c>
      <c r="K13044">
        <v>0</v>
      </c>
      <c r="L13044">
        <v>1</v>
      </c>
      <c r="M13044">
        <v>0</v>
      </c>
      <c r="N13044">
        <v>0</v>
      </c>
      <c r="O13044" t="str">
        <f t="shared" si="1421"/>
        <v/>
      </c>
      <c r="P13044">
        <f>IF(ISERROR(VLOOKUP(G13044,Genes!$A$2:$A$749,1,0)),0,1)</f>
        <v>1</v>
      </c>
      <c r="Q13044">
        <f t="shared" si="1422"/>
        <v>0</v>
      </c>
      <c r="R13044">
        <f t="shared" si="1423"/>
        <v>1</v>
      </c>
      <c r="S13044">
        <f t="shared" si="1424"/>
        <v>23</v>
      </c>
      <c r="T13044">
        <f t="shared" si="1425"/>
        <v>23</v>
      </c>
      <c r="U13044">
        <f t="shared" si="1426"/>
        <v>0</v>
      </c>
      <c r="V13044" t="str">
        <f t="shared" si="1427"/>
        <v/>
      </c>
    </row>
    <row r="13045" spans="1:22" x14ac:dyDescent="0.2">
      <c r="A13045" t="s">
        <v>32891</v>
      </c>
      <c r="B13045" t="s">
        <v>256</v>
      </c>
      <c r="C13045">
        <v>94827533</v>
      </c>
      <c r="D13045">
        <v>94827675</v>
      </c>
      <c r="E13045">
        <v>143</v>
      </c>
      <c r="F13045" t="s">
        <v>66</v>
      </c>
      <c r="G13045" t="s">
        <v>4867</v>
      </c>
      <c r="H13045" t="s">
        <v>32892</v>
      </c>
      <c r="I13045">
        <v>3</v>
      </c>
      <c r="J13045">
        <v>0</v>
      </c>
      <c r="K13045">
        <v>2</v>
      </c>
      <c r="L13045">
        <v>1</v>
      </c>
      <c r="M13045">
        <v>0</v>
      </c>
      <c r="N13045">
        <v>0</v>
      </c>
      <c r="O13045" t="str">
        <f t="shared" si="1421"/>
        <v/>
      </c>
      <c r="P13045">
        <f>IF(ISERROR(VLOOKUP(G13045,Genes!$A$2:$A$749,1,0)),0,1)</f>
        <v>1</v>
      </c>
      <c r="Q13045">
        <f t="shared" si="1422"/>
        <v>0</v>
      </c>
      <c r="R13045">
        <f t="shared" si="1423"/>
        <v>1</v>
      </c>
      <c r="S13045">
        <f t="shared" si="1424"/>
        <v>24</v>
      </c>
      <c r="T13045">
        <f t="shared" si="1425"/>
        <v>24</v>
      </c>
      <c r="U13045">
        <f t="shared" si="1426"/>
        <v>0</v>
      </c>
      <c r="V13045" t="str">
        <f t="shared" si="1427"/>
        <v/>
      </c>
    </row>
    <row r="13046" spans="1:22" x14ac:dyDescent="0.2">
      <c r="A13046" t="s">
        <v>32893</v>
      </c>
      <c r="B13046" t="s">
        <v>256</v>
      </c>
      <c r="C13046">
        <v>94828600</v>
      </c>
      <c r="D13046">
        <v>94828680</v>
      </c>
      <c r="E13046">
        <v>81</v>
      </c>
      <c r="F13046" t="s">
        <v>66</v>
      </c>
      <c r="G13046" t="s">
        <v>4867</v>
      </c>
      <c r="H13046" t="s">
        <v>32894</v>
      </c>
      <c r="I13046">
        <v>2</v>
      </c>
      <c r="J13046">
        <v>0</v>
      </c>
      <c r="K13046">
        <v>2</v>
      </c>
      <c r="L13046">
        <v>0</v>
      </c>
      <c r="M13046">
        <v>0</v>
      </c>
      <c r="N13046">
        <v>0</v>
      </c>
      <c r="O13046" t="str">
        <f t="shared" si="1421"/>
        <v/>
      </c>
      <c r="P13046">
        <f>IF(ISERROR(VLOOKUP(G13046,Genes!$A$2:$A$749,1,0)),0,1)</f>
        <v>1</v>
      </c>
      <c r="Q13046">
        <f t="shared" si="1422"/>
        <v>0</v>
      </c>
      <c r="R13046">
        <f t="shared" si="1423"/>
        <v>1</v>
      </c>
      <c r="S13046">
        <f t="shared" si="1424"/>
        <v>25</v>
      </c>
      <c r="T13046">
        <f t="shared" si="1425"/>
        <v>25</v>
      </c>
      <c r="U13046">
        <f t="shared" si="1426"/>
        <v>0</v>
      </c>
      <c r="V13046" t="str">
        <f t="shared" si="1427"/>
        <v/>
      </c>
    </row>
    <row r="13047" spans="1:22" x14ac:dyDescent="0.2">
      <c r="A13047" t="s">
        <v>32895</v>
      </c>
      <c r="B13047" t="s">
        <v>256</v>
      </c>
      <c r="C13047">
        <v>94770711</v>
      </c>
      <c r="D13047">
        <v>94770804</v>
      </c>
      <c r="E13047">
        <v>94</v>
      </c>
      <c r="F13047" t="s">
        <v>66</v>
      </c>
      <c r="G13047" t="s">
        <v>4867</v>
      </c>
      <c r="H13047" t="s">
        <v>32896</v>
      </c>
      <c r="I13047">
        <v>2</v>
      </c>
      <c r="J13047">
        <v>0</v>
      </c>
      <c r="K13047">
        <v>2</v>
      </c>
      <c r="L13047">
        <v>0</v>
      </c>
      <c r="M13047">
        <v>0</v>
      </c>
      <c r="N13047">
        <v>0</v>
      </c>
      <c r="O13047" t="str">
        <f t="shared" si="1421"/>
        <v/>
      </c>
      <c r="P13047">
        <f>IF(ISERROR(VLOOKUP(G13047,Genes!$A$2:$A$749,1,0)),0,1)</f>
        <v>1</v>
      </c>
      <c r="Q13047">
        <f t="shared" si="1422"/>
        <v>0</v>
      </c>
      <c r="R13047">
        <f t="shared" si="1423"/>
        <v>1</v>
      </c>
      <c r="S13047">
        <f t="shared" si="1424"/>
        <v>26</v>
      </c>
      <c r="T13047">
        <f t="shared" si="1425"/>
        <v>26</v>
      </c>
      <c r="U13047">
        <f t="shared" si="1426"/>
        <v>0</v>
      </c>
      <c r="V13047" t="str">
        <f t="shared" si="1427"/>
        <v/>
      </c>
    </row>
    <row r="13048" spans="1:22" x14ac:dyDescent="0.2">
      <c r="A13048" t="s">
        <v>32897</v>
      </c>
      <c r="B13048" t="s">
        <v>256</v>
      </c>
      <c r="C13048">
        <v>94770776</v>
      </c>
      <c r="D13048">
        <v>94770804</v>
      </c>
      <c r="E13048">
        <v>29</v>
      </c>
      <c r="F13048" t="s">
        <v>66</v>
      </c>
      <c r="G13048" t="s">
        <v>4867</v>
      </c>
      <c r="H13048" t="s">
        <v>32898</v>
      </c>
      <c r="I13048">
        <v>2</v>
      </c>
      <c r="J13048">
        <v>1</v>
      </c>
      <c r="K13048">
        <v>0</v>
      </c>
      <c r="L13048">
        <v>1</v>
      </c>
      <c r="M13048">
        <v>0</v>
      </c>
      <c r="N13048">
        <v>0</v>
      </c>
      <c r="O13048" t="str">
        <f t="shared" si="1421"/>
        <v/>
      </c>
      <c r="P13048">
        <f>IF(ISERROR(VLOOKUP(G13048,Genes!$A$2:$A$749,1,0)),0,1)</f>
        <v>1</v>
      </c>
      <c r="Q13048">
        <f t="shared" si="1422"/>
        <v>0</v>
      </c>
      <c r="R13048">
        <f t="shared" si="1423"/>
        <v>1</v>
      </c>
      <c r="S13048">
        <f t="shared" si="1424"/>
        <v>27</v>
      </c>
      <c r="T13048">
        <f t="shared" si="1425"/>
        <v>27</v>
      </c>
      <c r="U13048">
        <f t="shared" si="1426"/>
        <v>0</v>
      </c>
      <c r="V13048" t="str">
        <f t="shared" si="1427"/>
        <v/>
      </c>
    </row>
    <row r="13049" spans="1:22" x14ac:dyDescent="0.2">
      <c r="A13049" t="s">
        <v>32899</v>
      </c>
      <c r="B13049" t="s">
        <v>256</v>
      </c>
      <c r="C13049">
        <v>94772088</v>
      </c>
      <c r="D13049">
        <v>94772221</v>
      </c>
      <c r="E13049">
        <v>134</v>
      </c>
      <c r="F13049" t="s">
        <v>66</v>
      </c>
      <c r="G13049" t="s">
        <v>4867</v>
      </c>
      <c r="H13049" t="s">
        <v>32900</v>
      </c>
      <c r="I13049">
        <v>2</v>
      </c>
      <c r="J13049">
        <v>0</v>
      </c>
      <c r="K13049">
        <v>1</v>
      </c>
      <c r="L13049">
        <v>1</v>
      </c>
      <c r="M13049">
        <v>0</v>
      </c>
      <c r="N13049">
        <v>0</v>
      </c>
      <c r="O13049" t="str">
        <f t="shared" si="1421"/>
        <v/>
      </c>
      <c r="P13049">
        <f>IF(ISERROR(VLOOKUP(G13049,Genes!$A$2:$A$749,1,0)),0,1)</f>
        <v>1</v>
      </c>
      <c r="Q13049">
        <f t="shared" si="1422"/>
        <v>0</v>
      </c>
      <c r="R13049">
        <f t="shared" si="1423"/>
        <v>1</v>
      </c>
      <c r="S13049">
        <f t="shared" si="1424"/>
        <v>28</v>
      </c>
      <c r="T13049">
        <f t="shared" si="1425"/>
        <v>28</v>
      </c>
      <c r="U13049">
        <f t="shared" si="1426"/>
        <v>0</v>
      </c>
      <c r="V13049" t="str">
        <f t="shared" si="1427"/>
        <v/>
      </c>
    </row>
    <row r="13050" spans="1:22" x14ac:dyDescent="0.2">
      <c r="A13050" t="s">
        <v>32901</v>
      </c>
      <c r="B13050" t="s">
        <v>256</v>
      </c>
      <c r="C13050">
        <v>94776070</v>
      </c>
      <c r="D13050">
        <v>94776169</v>
      </c>
      <c r="E13050">
        <v>100</v>
      </c>
      <c r="F13050" t="s">
        <v>66</v>
      </c>
      <c r="G13050" t="s">
        <v>4867</v>
      </c>
      <c r="H13050" t="s">
        <v>32902</v>
      </c>
      <c r="I13050">
        <v>2</v>
      </c>
      <c r="J13050">
        <v>0</v>
      </c>
      <c r="K13050">
        <v>2</v>
      </c>
      <c r="L13050">
        <v>0</v>
      </c>
      <c r="M13050">
        <v>0</v>
      </c>
      <c r="N13050">
        <v>0</v>
      </c>
      <c r="O13050" t="str">
        <f t="shared" si="1421"/>
        <v/>
      </c>
      <c r="P13050">
        <f>IF(ISERROR(VLOOKUP(G13050,Genes!$A$2:$A$749,1,0)),0,1)</f>
        <v>1</v>
      </c>
      <c r="Q13050">
        <f t="shared" si="1422"/>
        <v>0</v>
      </c>
      <c r="R13050">
        <f t="shared" si="1423"/>
        <v>1</v>
      </c>
      <c r="S13050">
        <f t="shared" si="1424"/>
        <v>29</v>
      </c>
      <c r="T13050">
        <f t="shared" si="1425"/>
        <v>29</v>
      </c>
      <c r="U13050">
        <f t="shared" si="1426"/>
        <v>0</v>
      </c>
      <c r="V13050" t="str">
        <f t="shared" si="1427"/>
        <v/>
      </c>
    </row>
    <row r="13051" spans="1:22" x14ac:dyDescent="0.2">
      <c r="A13051" t="s">
        <v>32903</v>
      </c>
      <c r="B13051" t="s">
        <v>256</v>
      </c>
      <c r="C13051">
        <v>94777634</v>
      </c>
      <c r="D13051">
        <v>94777703</v>
      </c>
      <c r="E13051">
        <v>70</v>
      </c>
      <c r="F13051" t="s">
        <v>66</v>
      </c>
      <c r="G13051" t="s">
        <v>4867</v>
      </c>
      <c r="H13051" t="s">
        <v>32904</v>
      </c>
      <c r="I13051">
        <v>4</v>
      </c>
      <c r="J13051">
        <v>1</v>
      </c>
      <c r="K13051">
        <v>0</v>
      </c>
      <c r="L13051">
        <v>1</v>
      </c>
      <c r="M13051">
        <v>1</v>
      </c>
      <c r="N13051">
        <v>1</v>
      </c>
      <c r="O13051" t="str">
        <f t="shared" si="1421"/>
        <v/>
      </c>
      <c r="P13051">
        <f>IF(ISERROR(VLOOKUP(G13051,Genes!$A$2:$A$749,1,0)),0,1)</f>
        <v>1</v>
      </c>
      <c r="Q13051">
        <f t="shared" si="1422"/>
        <v>0</v>
      </c>
      <c r="R13051">
        <f t="shared" si="1423"/>
        <v>1</v>
      </c>
      <c r="S13051">
        <f t="shared" si="1424"/>
        <v>30</v>
      </c>
      <c r="T13051">
        <f t="shared" si="1425"/>
        <v>30</v>
      </c>
      <c r="U13051">
        <f t="shared" si="1426"/>
        <v>0</v>
      </c>
      <c r="V13051" t="str">
        <f t="shared" si="1427"/>
        <v/>
      </c>
    </row>
    <row r="13052" spans="1:22" x14ac:dyDescent="0.2">
      <c r="A13052" t="s">
        <v>32905</v>
      </c>
      <c r="B13052" t="s">
        <v>256</v>
      </c>
      <c r="C13052">
        <v>94777800</v>
      </c>
      <c r="D13052">
        <v>94777874</v>
      </c>
      <c r="E13052">
        <v>75</v>
      </c>
      <c r="F13052" t="s">
        <v>66</v>
      </c>
      <c r="G13052" t="s">
        <v>4867</v>
      </c>
      <c r="H13052" t="s">
        <v>32906</v>
      </c>
      <c r="I13052">
        <v>4</v>
      </c>
      <c r="J13052">
        <v>0</v>
      </c>
      <c r="K13052">
        <v>2</v>
      </c>
      <c r="L13052">
        <v>0</v>
      </c>
      <c r="M13052">
        <v>1</v>
      </c>
      <c r="N13052">
        <v>1</v>
      </c>
      <c r="O13052" t="str">
        <f t="shared" si="1421"/>
        <v>TMEM67</v>
      </c>
      <c r="P13052">
        <f>IF(ISERROR(VLOOKUP(G13052,Genes!$A$2:$A$749,1,0)),0,1)</f>
        <v>1</v>
      </c>
      <c r="Q13052">
        <f t="shared" si="1422"/>
        <v>0</v>
      </c>
      <c r="R13052">
        <f t="shared" si="1423"/>
        <v>1</v>
      </c>
      <c r="S13052">
        <f t="shared" si="1424"/>
        <v>31</v>
      </c>
      <c r="T13052">
        <f t="shared" si="1425"/>
        <v>31</v>
      </c>
      <c r="U13052">
        <f t="shared" si="1426"/>
        <v>1</v>
      </c>
      <c r="V13052">
        <f t="shared" si="1427"/>
        <v>1</v>
      </c>
    </row>
    <row r="13053" spans="1:22" x14ac:dyDescent="0.2">
      <c r="A13053" t="s">
        <v>32907</v>
      </c>
      <c r="B13053" t="s">
        <v>83</v>
      </c>
      <c r="C13053">
        <v>154774757</v>
      </c>
      <c r="D13053">
        <v>154774937</v>
      </c>
      <c r="E13053">
        <v>181</v>
      </c>
      <c r="F13053" t="s">
        <v>74</v>
      </c>
      <c r="G13053" t="s">
        <v>4874</v>
      </c>
      <c r="H13053" t="s">
        <v>32908</v>
      </c>
      <c r="I13053">
        <v>3</v>
      </c>
      <c r="J13053">
        <v>1</v>
      </c>
      <c r="K13053">
        <v>2</v>
      </c>
      <c r="L13053">
        <v>0</v>
      </c>
      <c r="M13053">
        <v>0</v>
      </c>
      <c r="N13053">
        <v>0</v>
      </c>
      <c r="O13053" t="str">
        <f t="shared" si="1421"/>
        <v/>
      </c>
      <c r="P13053">
        <f>IF(ISERROR(VLOOKUP(G13053,Genes!$A$2:$A$749,1,0)),0,1)</f>
        <v>1</v>
      </c>
      <c r="Q13053">
        <f t="shared" si="1422"/>
        <v>1</v>
      </c>
      <c r="R13053">
        <f t="shared" si="1423"/>
        <v>1</v>
      </c>
      <c r="S13053">
        <f t="shared" si="1424"/>
        <v>1</v>
      </c>
      <c r="T13053">
        <f t="shared" si="1425"/>
        <v>1</v>
      </c>
      <c r="U13053">
        <f t="shared" si="1426"/>
        <v>0</v>
      </c>
      <c r="V13053" t="str">
        <f t="shared" si="1427"/>
        <v/>
      </c>
    </row>
    <row r="13054" spans="1:22" x14ac:dyDescent="0.2">
      <c r="A13054" t="s">
        <v>32909</v>
      </c>
      <c r="B13054" t="s">
        <v>83</v>
      </c>
      <c r="C13054">
        <v>154721196</v>
      </c>
      <c r="D13054">
        <v>154721327</v>
      </c>
      <c r="E13054">
        <v>132</v>
      </c>
      <c r="F13054" t="s">
        <v>74</v>
      </c>
      <c r="G13054" t="s">
        <v>4874</v>
      </c>
      <c r="H13054" t="s">
        <v>32910</v>
      </c>
      <c r="I13054">
        <v>3</v>
      </c>
      <c r="J13054">
        <v>1</v>
      </c>
      <c r="K13054">
        <v>2</v>
      </c>
      <c r="L13054">
        <v>0</v>
      </c>
      <c r="M13054">
        <v>0</v>
      </c>
      <c r="N13054">
        <v>0</v>
      </c>
      <c r="O13054" t="str">
        <f t="shared" si="1421"/>
        <v/>
      </c>
      <c r="P13054">
        <f>IF(ISERROR(VLOOKUP(G13054,Genes!$A$2:$A$749,1,0)),0,1)</f>
        <v>1</v>
      </c>
      <c r="Q13054">
        <f t="shared" si="1422"/>
        <v>0</v>
      </c>
      <c r="R13054">
        <f t="shared" si="1423"/>
        <v>1</v>
      </c>
      <c r="S13054">
        <f t="shared" si="1424"/>
        <v>2</v>
      </c>
      <c r="T13054">
        <f t="shared" si="1425"/>
        <v>2</v>
      </c>
      <c r="U13054">
        <f t="shared" si="1426"/>
        <v>0</v>
      </c>
      <c r="V13054" t="str">
        <f t="shared" si="1427"/>
        <v/>
      </c>
    </row>
    <row r="13055" spans="1:22" x14ac:dyDescent="0.2">
      <c r="A13055" t="s">
        <v>32911</v>
      </c>
      <c r="B13055" t="s">
        <v>83</v>
      </c>
      <c r="C13055">
        <v>154766628</v>
      </c>
      <c r="D13055">
        <v>154766655</v>
      </c>
      <c r="E13055">
        <v>28</v>
      </c>
      <c r="F13055" t="s">
        <v>74</v>
      </c>
      <c r="G13055" t="s">
        <v>4874</v>
      </c>
      <c r="H13055" t="s">
        <v>32912</v>
      </c>
      <c r="I13055">
        <v>0</v>
      </c>
      <c r="J13055">
        <v>0</v>
      </c>
      <c r="K13055">
        <v>0</v>
      </c>
      <c r="L13055">
        <v>0</v>
      </c>
      <c r="M13055">
        <v>0</v>
      </c>
      <c r="N13055">
        <v>0</v>
      </c>
      <c r="O13055" t="str">
        <f t="shared" si="1421"/>
        <v/>
      </c>
      <c r="P13055">
        <f>IF(ISERROR(VLOOKUP(G13055,Genes!$A$2:$A$749,1,0)),0,1)</f>
        <v>1</v>
      </c>
      <c r="Q13055">
        <f t="shared" si="1422"/>
        <v>0</v>
      </c>
      <c r="R13055">
        <f t="shared" si="1423"/>
        <v>0</v>
      </c>
      <c r="S13055">
        <f t="shared" si="1424"/>
        <v>2</v>
      </c>
      <c r="T13055">
        <f t="shared" si="1425"/>
        <v>3</v>
      </c>
      <c r="U13055">
        <f t="shared" si="1426"/>
        <v>0</v>
      </c>
      <c r="V13055" t="str">
        <f t="shared" si="1427"/>
        <v/>
      </c>
    </row>
    <row r="13056" spans="1:22" x14ac:dyDescent="0.2">
      <c r="A13056" t="s">
        <v>32913</v>
      </c>
      <c r="B13056" t="s">
        <v>83</v>
      </c>
      <c r="C13056">
        <v>154754117</v>
      </c>
      <c r="D13056">
        <v>154754293</v>
      </c>
      <c r="E13056">
        <v>177</v>
      </c>
      <c r="F13056" t="s">
        <v>74</v>
      </c>
      <c r="G13056" t="s">
        <v>4874</v>
      </c>
      <c r="H13056" t="s">
        <v>32914</v>
      </c>
      <c r="I13056">
        <v>3</v>
      </c>
      <c r="J13056">
        <v>1</v>
      </c>
      <c r="K13056">
        <v>2</v>
      </c>
      <c r="L13056">
        <v>0</v>
      </c>
      <c r="M13056">
        <v>0</v>
      </c>
      <c r="N13056">
        <v>0</v>
      </c>
      <c r="O13056" t="str">
        <f t="shared" si="1421"/>
        <v/>
      </c>
      <c r="P13056">
        <f>IF(ISERROR(VLOOKUP(G13056,Genes!$A$2:$A$749,1,0)),0,1)</f>
        <v>1</v>
      </c>
      <c r="Q13056">
        <f t="shared" si="1422"/>
        <v>0</v>
      </c>
      <c r="R13056">
        <f t="shared" si="1423"/>
        <v>1</v>
      </c>
      <c r="S13056">
        <f t="shared" si="1424"/>
        <v>3</v>
      </c>
      <c r="T13056">
        <f t="shared" si="1425"/>
        <v>4</v>
      </c>
      <c r="U13056">
        <f t="shared" si="1426"/>
        <v>0</v>
      </c>
      <c r="V13056" t="str">
        <f t="shared" si="1427"/>
        <v/>
      </c>
    </row>
    <row r="13057" spans="1:22" x14ac:dyDescent="0.2">
      <c r="A13057" t="s">
        <v>32915</v>
      </c>
      <c r="B13057" t="s">
        <v>83</v>
      </c>
      <c r="C13057">
        <v>154743647</v>
      </c>
      <c r="D13057">
        <v>154743926</v>
      </c>
      <c r="E13057">
        <v>280</v>
      </c>
      <c r="F13057" t="s">
        <v>74</v>
      </c>
      <c r="G13057" t="s">
        <v>4874</v>
      </c>
      <c r="H13057" t="s">
        <v>32916</v>
      </c>
      <c r="I13057">
        <v>4</v>
      </c>
      <c r="J13057">
        <v>2</v>
      </c>
      <c r="K13057">
        <v>2</v>
      </c>
      <c r="L13057">
        <v>0</v>
      </c>
      <c r="M13057">
        <v>0</v>
      </c>
      <c r="N13057">
        <v>0</v>
      </c>
      <c r="O13057" t="str">
        <f t="shared" si="1421"/>
        <v/>
      </c>
      <c r="P13057">
        <f>IF(ISERROR(VLOOKUP(G13057,Genes!$A$2:$A$749,1,0)),0,1)</f>
        <v>1</v>
      </c>
      <c r="Q13057">
        <f t="shared" si="1422"/>
        <v>0</v>
      </c>
      <c r="R13057">
        <f t="shared" si="1423"/>
        <v>1</v>
      </c>
      <c r="S13057">
        <f t="shared" si="1424"/>
        <v>4</v>
      </c>
      <c r="T13057">
        <f t="shared" si="1425"/>
        <v>5</v>
      </c>
      <c r="U13057">
        <f t="shared" si="1426"/>
        <v>0</v>
      </c>
      <c r="V13057" t="str">
        <f t="shared" si="1427"/>
        <v/>
      </c>
    </row>
    <row r="13058" spans="1:22" x14ac:dyDescent="0.2">
      <c r="A13058" t="s">
        <v>32917</v>
      </c>
      <c r="B13058" t="s">
        <v>83</v>
      </c>
      <c r="C13058">
        <v>154741334</v>
      </c>
      <c r="D13058">
        <v>154741453</v>
      </c>
      <c r="E13058">
        <v>120</v>
      </c>
      <c r="F13058" t="s">
        <v>74</v>
      </c>
      <c r="G13058" t="s">
        <v>4874</v>
      </c>
      <c r="H13058" t="s">
        <v>32918</v>
      </c>
      <c r="I13058">
        <v>2</v>
      </c>
      <c r="J13058">
        <v>0</v>
      </c>
      <c r="K13058">
        <v>2</v>
      </c>
      <c r="L13058">
        <v>0</v>
      </c>
      <c r="M13058">
        <v>0</v>
      </c>
      <c r="N13058">
        <v>0</v>
      </c>
      <c r="O13058" t="str">
        <f t="shared" ref="O13058:O13121" si="1428">IF(U13058=1,G13058,"")</f>
        <v/>
      </c>
      <c r="P13058">
        <f>IF(ISERROR(VLOOKUP(G13058,Genes!$A$2:$A$749,1,0)),0,1)</f>
        <v>1</v>
      </c>
      <c r="Q13058">
        <f t="shared" ref="Q13058:Q13121" si="1429">IF(G13058&lt;&gt;G13057,1,0)</f>
        <v>0</v>
      </c>
      <c r="R13058">
        <f t="shared" ref="R13058:R13121" si="1430">IF(I13058=0,0,1)</f>
        <v>1</v>
      </c>
      <c r="S13058">
        <f t="shared" ref="S13058:S13121" si="1431">IF(Q13058=1,R13058,S13057+R13058)</f>
        <v>5</v>
      </c>
      <c r="T13058">
        <f t="shared" ref="T13058:T13121" si="1432">IF(Q13058=1,1,T13057+1)</f>
        <v>6</v>
      </c>
      <c r="U13058">
        <f t="shared" ref="U13058:U13121" si="1433">IF(G13058&lt;&gt;G13059,1,0)</f>
        <v>0</v>
      </c>
      <c r="V13058" t="str">
        <f t="shared" ref="V13058:V13121" si="1434">IF(U13058=1,S13058/T13058,"")</f>
        <v/>
      </c>
    </row>
    <row r="13059" spans="1:22" x14ac:dyDescent="0.2">
      <c r="A13059" t="s">
        <v>32919</v>
      </c>
      <c r="B13059" t="s">
        <v>83</v>
      </c>
      <c r="C13059">
        <v>154739737</v>
      </c>
      <c r="D13059">
        <v>154739758</v>
      </c>
      <c r="E13059">
        <v>22</v>
      </c>
      <c r="F13059" t="s">
        <v>74</v>
      </c>
      <c r="G13059" t="s">
        <v>4874</v>
      </c>
      <c r="H13059" t="s">
        <v>32920</v>
      </c>
      <c r="I13059">
        <v>0</v>
      </c>
      <c r="J13059">
        <v>0</v>
      </c>
      <c r="K13059">
        <v>0</v>
      </c>
      <c r="L13059">
        <v>0</v>
      </c>
      <c r="M13059">
        <v>0</v>
      </c>
      <c r="N13059">
        <v>0</v>
      </c>
      <c r="O13059" t="str">
        <f t="shared" si="1428"/>
        <v/>
      </c>
      <c r="P13059">
        <f>IF(ISERROR(VLOOKUP(G13059,Genes!$A$2:$A$749,1,0)),0,1)</f>
        <v>1</v>
      </c>
      <c r="Q13059">
        <f t="shared" si="1429"/>
        <v>0</v>
      </c>
      <c r="R13059">
        <f t="shared" si="1430"/>
        <v>0</v>
      </c>
      <c r="S13059">
        <f t="shared" si="1431"/>
        <v>5</v>
      </c>
      <c r="T13059">
        <f t="shared" si="1432"/>
        <v>7</v>
      </c>
      <c r="U13059">
        <f t="shared" si="1433"/>
        <v>0</v>
      </c>
      <c r="V13059" t="str">
        <f t="shared" si="1434"/>
        <v/>
      </c>
    </row>
    <row r="13060" spans="1:22" x14ac:dyDescent="0.2">
      <c r="A13060" t="s">
        <v>32921</v>
      </c>
      <c r="B13060" t="s">
        <v>83</v>
      </c>
      <c r="C13060">
        <v>154736559</v>
      </c>
      <c r="D13060">
        <v>154736795</v>
      </c>
      <c r="E13060">
        <v>237</v>
      </c>
      <c r="F13060" t="s">
        <v>74</v>
      </c>
      <c r="G13060" t="s">
        <v>4874</v>
      </c>
      <c r="H13060" t="s">
        <v>32922</v>
      </c>
      <c r="I13060">
        <v>3</v>
      </c>
      <c r="J13060">
        <v>1</v>
      </c>
      <c r="K13060">
        <v>2</v>
      </c>
      <c r="L13060">
        <v>0</v>
      </c>
      <c r="M13060">
        <v>0</v>
      </c>
      <c r="N13060">
        <v>0</v>
      </c>
      <c r="O13060" t="str">
        <f t="shared" si="1428"/>
        <v/>
      </c>
      <c r="P13060">
        <f>IF(ISERROR(VLOOKUP(G13060,Genes!$A$2:$A$749,1,0)),0,1)</f>
        <v>1</v>
      </c>
      <c r="Q13060">
        <f t="shared" si="1429"/>
        <v>0</v>
      </c>
      <c r="R13060">
        <f t="shared" si="1430"/>
        <v>1</v>
      </c>
      <c r="S13060">
        <f t="shared" si="1431"/>
        <v>6</v>
      </c>
      <c r="T13060">
        <f t="shared" si="1432"/>
        <v>8</v>
      </c>
      <c r="U13060">
        <f t="shared" si="1433"/>
        <v>0</v>
      </c>
      <c r="V13060" t="str">
        <f t="shared" si="1434"/>
        <v/>
      </c>
    </row>
    <row r="13061" spans="1:22" x14ac:dyDescent="0.2">
      <c r="A13061" t="s">
        <v>32923</v>
      </c>
      <c r="B13061" t="s">
        <v>83</v>
      </c>
      <c r="C13061">
        <v>154722226</v>
      </c>
      <c r="D13061">
        <v>154722361</v>
      </c>
      <c r="E13061">
        <v>136</v>
      </c>
      <c r="F13061" t="s">
        <v>74</v>
      </c>
      <c r="G13061" t="s">
        <v>4874</v>
      </c>
      <c r="H13061" t="s">
        <v>32924</v>
      </c>
      <c r="I13061">
        <v>5</v>
      </c>
      <c r="J13061">
        <v>1</v>
      </c>
      <c r="K13061">
        <v>2</v>
      </c>
      <c r="L13061">
        <v>0</v>
      </c>
      <c r="M13061">
        <v>1</v>
      </c>
      <c r="N13061">
        <v>1</v>
      </c>
      <c r="O13061" t="str">
        <f t="shared" si="1428"/>
        <v/>
      </c>
      <c r="P13061">
        <f>IF(ISERROR(VLOOKUP(G13061,Genes!$A$2:$A$749,1,0)),0,1)</f>
        <v>1</v>
      </c>
      <c r="Q13061">
        <f t="shared" si="1429"/>
        <v>0</v>
      </c>
      <c r="R13061">
        <f t="shared" si="1430"/>
        <v>1</v>
      </c>
      <c r="S13061">
        <f t="shared" si="1431"/>
        <v>7</v>
      </c>
      <c r="T13061">
        <f t="shared" si="1432"/>
        <v>9</v>
      </c>
      <c r="U13061">
        <f t="shared" si="1433"/>
        <v>0</v>
      </c>
      <c r="V13061" t="str">
        <f t="shared" si="1434"/>
        <v/>
      </c>
    </row>
    <row r="13062" spans="1:22" x14ac:dyDescent="0.2">
      <c r="A13062" t="s">
        <v>32925</v>
      </c>
      <c r="B13062" t="s">
        <v>83</v>
      </c>
      <c r="C13062">
        <v>154722018</v>
      </c>
      <c r="D13062">
        <v>154722156</v>
      </c>
      <c r="E13062">
        <v>139</v>
      </c>
      <c r="F13062" t="s">
        <v>74</v>
      </c>
      <c r="G13062" t="s">
        <v>4874</v>
      </c>
      <c r="H13062" t="s">
        <v>32926</v>
      </c>
      <c r="I13062">
        <v>5</v>
      </c>
      <c r="J13062">
        <v>1</v>
      </c>
      <c r="K13062">
        <v>2</v>
      </c>
      <c r="L13062">
        <v>0</v>
      </c>
      <c r="M13062">
        <v>1</v>
      </c>
      <c r="N13062">
        <v>1</v>
      </c>
      <c r="O13062" t="str">
        <f t="shared" si="1428"/>
        <v>TMLHE</v>
      </c>
      <c r="P13062">
        <f>IF(ISERROR(VLOOKUP(G13062,Genes!$A$2:$A$749,1,0)),0,1)</f>
        <v>1</v>
      </c>
      <c r="Q13062">
        <f t="shared" si="1429"/>
        <v>0</v>
      </c>
      <c r="R13062">
        <f t="shared" si="1430"/>
        <v>1</v>
      </c>
      <c r="S13062">
        <f t="shared" si="1431"/>
        <v>8</v>
      </c>
      <c r="T13062">
        <f t="shared" si="1432"/>
        <v>10</v>
      </c>
      <c r="U13062">
        <f t="shared" si="1433"/>
        <v>1</v>
      </c>
      <c r="V13062">
        <f t="shared" si="1434"/>
        <v>0.8</v>
      </c>
    </row>
    <row r="13063" spans="1:22" x14ac:dyDescent="0.2">
      <c r="A13063" t="s">
        <v>32927</v>
      </c>
      <c r="B13063" t="s">
        <v>395</v>
      </c>
      <c r="C13063">
        <v>6640615</v>
      </c>
      <c r="D13063">
        <v>6640631</v>
      </c>
      <c r="E13063">
        <v>17</v>
      </c>
      <c r="F13063" t="s">
        <v>74</v>
      </c>
      <c r="G13063" t="s">
        <v>4881</v>
      </c>
      <c r="H13063" t="s">
        <v>32928</v>
      </c>
      <c r="I13063">
        <v>3</v>
      </c>
      <c r="J13063">
        <v>2</v>
      </c>
      <c r="K13063">
        <v>0</v>
      </c>
      <c r="L13063">
        <v>0</v>
      </c>
      <c r="M13063">
        <v>0</v>
      </c>
      <c r="N13063">
        <v>1</v>
      </c>
      <c r="O13063" t="str">
        <f t="shared" si="1428"/>
        <v/>
      </c>
      <c r="P13063">
        <f>IF(ISERROR(VLOOKUP(G13063,Genes!$A$2:$A$749,1,0)),0,1)</f>
        <v>1</v>
      </c>
      <c r="Q13063">
        <f t="shared" si="1429"/>
        <v>1</v>
      </c>
      <c r="R13063">
        <f t="shared" si="1430"/>
        <v>1</v>
      </c>
      <c r="S13063">
        <f t="shared" si="1431"/>
        <v>1</v>
      </c>
      <c r="T13063">
        <f t="shared" si="1432"/>
        <v>1</v>
      </c>
      <c r="U13063">
        <f t="shared" si="1433"/>
        <v>0</v>
      </c>
      <c r="V13063" t="str">
        <f t="shared" si="1434"/>
        <v/>
      </c>
    </row>
    <row r="13064" spans="1:22" x14ac:dyDescent="0.2">
      <c r="A13064" t="s">
        <v>32929</v>
      </c>
      <c r="B13064" t="s">
        <v>395</v>
      </c>
      <c r="C13064">
        <v>6636673</v>
      </c>
      <c r="D13064">
        <v>6636793</v>
      </c>
      <c r="E13064">
        <v>121</v>
      </c>
      <c r="F13064" t="s">
        <v>74</v>
      </c>
      <c r="G13064" t="s">
        <v>4881</v>
      </c>
      <c r="H13064" t="s">
        <v>32930</v>
      </c>
      <c r="I13064">
        <v>6</v>
      </c>
      <c r="J13064">
        <v>1</v>
      </c>
      <c r="K13064">
        <v>1</v>
      </c>
      <c r="L13064">
        <v>2</v>
      </c>
      <c r="M13064">
        <v>1</v>
      </c>
      <c r="N13064">
        <v>1</v>
      </c>
      <c r="O13064" t="str">
        <f t="shared" si="1428"/>
        <v/>
      </c>
      <c r="P13064">
        <f>IF(ISERROR(VLOOKUP(G13064,Genes!$A$2:$A$749,1,0)),0,1)</f>
        <v>1</v>
      </c>
      <c r="Q13064">
        <f t="shared" si="1429"/>
        <v>0</v>
      </c>
      <c r="R13064">
        <f t="shared" si="1430"/>
        <v>1</v>
      </c>
      <c r="S13064">
        <f t="shared" si="1431"/>
        <v>2</v>
      </c>
      <c r="T13064">
        <f t="shared" si="1432"/>
        <v>2</v>
      </c>
      <c r="U13064">
        <f t="shared" si="1433"/>
        <v>0</v>
      </c>
      <c r="V13064" t="str">
        <f t="shared" si="1434"/>
        <v/>
      </c>
    </row>
    <row r="13065" spans="1:22" x14ac:dyDescent="0.2">
      <c r="A13065" t="s">
        <v>32931</v>
      </c>
      <c r="B13065" t="s">
        <v>395</v>
      </c>
      <c r="C13065">
        <v>6636402</v>
      </c>
      <c r="D13065">
        <v>6636560</v>
      </c>
      <c r="E13065">
        <v>159</v>
      </c>
      <c r="F13065" t="s">
        <v>74</v>
      </c>
      <c r="G13065" t="s">
        <v>4881</v>
      </c>
      <c r="H13065" t="s">
        <v>32932</v>
      </c>
      <c r="I13065">
        <v>5</v>
      </c>
      <c r="J13065">
        <v>1</v>
      </c>
      <c r="K13065">
        <v>2</v>
      </c>
      <c r="L13065">
        <v>0</v>
      </c>
      <c r="M13065">
        <v>1</v>
      </c>
      <c r="N13065">
        <v>1</v>
      </c>
      <c r="O13065" t="str">
        <f t="shared" si="1428"/>
        <v/>
      </c>
      <c r="P13065">
        <f>IF(ISERROR(VLOOKUP(G13065,Genes!$A$2:$A$749,1,0)),0,1)</f>
        <v>1</v>
      </c>
      <c r="Q13065">
        <f t="shared" si="1429"/>
        <v>0</v>
      </c>
      <c r="R13065">
        <f t="shared" si="1430"/>
        <v>1</v>
      </c>
      <c r="S13065">
        <f t="shared" si="1431"/>
        <v>3</v>
      </c>
      <c r="T13065">
        <f t="shared" si="1432"/>
        <v>3</v>
      </c>
      <c r="U13065">
        <f t="shared" si="1433"/>
        <v>0</v>
      </c>
      <c r="V13065" t="str">
        <f t="shared" si="1434"/>
        <v/>
      </c>
    </row>
    <row r="13066" spans="1:22" x14ac:dyDescent="0.2">
      <c r="A13066" t="s">
        <v>32933</v>
      </c>
      <c r="B13066" t="s">
        <v>395</v>
      </c>
      <c r="C13066">
        <v>6636097</v>
      </c>
      <c r="D13066">
        <v>6636222</v>
      </c>
      <c r="E13066">
        <v>126</v>
      </c>
      <c r="F13066" t="s">
        <v>74</v>
      </c>
      <c r="G13066" t="s">
        <v>4881</v>
      </c>
      <c r="H13066" t="s">
        <v>32934</v>
      </c>
      <c r="I13066">
        <v>3</v>
      </c>
      <c r="J13066">
        <v>1</v>
      </c>
      <c r="K13066">
        <v>2</v>
      </c>
      <c r="L13066">
        <v>0</v>
      </c>
      <c r="M13066">
        <v>0</v>
      </c>
      <c r="N13066">
        <v>0</v>
      </c>
      <c r="O13066" t="str">
        <f t="shared" si="1428"/>
        <v/>
      </c>
      <c r="P13066">
        <f>IF(ISERROR(VLOOKUP(G13066,Genes!$A$2:$A$749,1,0)),0,1)</f>
        <v>1</v>
      </c>
      <c r="Q13066">
        <f t="shared" si="1429"/>
        <v>0</v>
      </c>
      <c r="R13066">
        <f t="shared" si="1430"/>
        <v>1</v>
      </c>
      <c r="S13066">
        <f t="shared" si="1431"/>
        <v>4</v>
      </c>
      <c r="T13066">
        <f t="shared" si="1432"/>
        <v>4</v>
      </c>
      <c r="U13066">
        <f t="shared" si="1433"/>
        <v>0</v>
      </c>
      <c r="V13066" t="str">
        <f t="shared" si="1434"/>
        <v/>
      </c>
    </row>
    <row r="13067" spans="1:22" x14ac:dyDescent="0.2">
      <c r="A13067" t="s">
        <v>32935</v>
      </c>
      <c r="B13067" t="s">
        <v>395</v>
      </c>
      <c r="C13067">
        <v>6635777</v>
      </c>
      <c r="D13067">
        <v>6635917</v>
      </c>
      <c r="E13067">
        <v>141</v>
      </c>
      <c r="F13067" t="s">
        <v>74</v>
      </c>
      <c r="G13067" t="s">
        <v>4881</v>
      </c>
      <c r="H13067" t="s">
        <v>32936</v>
      </c>
      <c r="I13067">
        <v>3</v>
      </c>
      <c r="J13067">
        <v>1</v>
      </c>
      <c r="K13067">
        <v>2</v>
      </c>
      <c r="L13067">
        <v>0</v>
      </c>
      <c r="M13067">
        <v>0</v>
      </c>
      <c r="N13067">
        <v>0</v>
      </c>
      <c r="O13067" t="str">
        <f t="shared" si="1428"/>
        <v/>
      </c>
      <c r="P13067">
        <f>IF(ISERROR(VLOOKUP(G13067,Genes!$A$2:$A$749,1,0)),0,1)</f>
        <v>1</v>
      </c>
      <c r="Q13067">
        <f t="shared" si="1429"/>
        <v>0</v>
      </c>
      <c r="R13067">
        <f t="shared" si="1430"/>
        <v>1</v>
      </c>
      <c r="S13067">
        <f t="shared" si="1431"/>
        <v>5</v>
      </c>
      <c r="T13067">
        <f t="shared" si="1432"/>
        <v>5</v>
      </c>
      <c r="U13067">
        <f t="shared" si="1433"/>
        <v>0</v>
      </c>
      <c r="V13067" t="str">
        <f t="shared" si="1434"/>
        <v/>
      </c>
    </row>
    <row r="13068" spans="1:22" x14ac:dyDescent="0.2">
      <c r="A13068" t="s">
        <v>32937</v>
      </c>
      <c r="B13068" t="s">
        <v>395</v>
      </c>
      <c r="C13068">
        <v>6640427</v>
      </c>
      <c r="D13068">
        <v>6640498</v>
      </c>
      <c r="E13068">
        <v>72</v>
      </c>
      <c r="F13068" t="s">
        <v>74</v>
      </c>
      <c r="G13068" t="s">
        <v>4881</v>
      </c>
      <c r="H13068" t="s">
        <v>32938</v>
      </c>
      <c r="I13068">
        <v>4</v>
      </c>
      <c r="J13068">
        <v>0</v>
      </c>
      <c r="K13068">
        <v>2</v>
      </c>
      <c r="L13068">
        <v>0</v>
      </c>
      <c r="M13068">
        <v>1</v>
      </c>
      <c r="N13068">
        <v>1</v>
      </c>
      <c r="O13068" t="str">
        <f t="shared" si="1428"/>
        <v/>
      </c>
      <c r="P13068">
        <f>IF(ISERROR(VLOOKUP(G13068,Genes!$A$2:$A$749,1,0)),0,1)</f>
        <v>1</v>
      </c>
      <c r="Q13068">
        <f t="shared" si="1429"/>
        <v>0</v>
      </c>
      <c r="R13068">
        <f t="shared" si="1430"/>
        <v>1</v>
      </c>
      <c r="S13068">
        <f t="shared" si="1431"/>
        <v>6</v>
      </c>
      <c r="T13068">
        <f t="shared" si="1432"/>
        <v>6</v>
      </c>
      <c r="U13068">
        <f t="shared" si="1433"/>
        <v>0</v>
      </c>
      <c r="V13068" t="str">
        <f t="shared" si="1434"/>
        <v/>
      </c>
    </row>
    <row r="13069" spans="1:22" x14ac:dyDescent="0.2">
      <c r="A13069" t="s">
        <v>32939</v>
      </c>
      <c r="B13069" t="s">
        <v>395</v>
      </c>
      <c r="C13069">
        <v>6640007</v>
      </c>
      <c r="D13069">
        <v>6640146</v>
      </c>
      <c r="E13069">
        <v>140</v>
      </c>
      <c r="F13069" t="s">
        <v>74</v>
      </c>
      <c r="G13069" t="s">
        <v>4881</v>
      </c>
      <c r="H13069" t="s">
        <v>32940</v>
      </c>
      <c r="I13069">
        <v>3</v>
      </c>
      <c r="J13069">
        <v>1</v>
      </c>
      <c r="K13069">
        <v>2</v>
      </c>
      <c r="L13069">
        <v>0</v>
      </c>
      <c r="M13069">
        <v>0</v>
      </c>
      <c r="N13069">
        <v>0</v>
      </c>
      <c r="O13069" t="str">
        <f t="shared" si="1428"/>
        <v/>
      </c>
      <c r="P13069">
        <f>IF(ISERROR(VLOOKUP(G13069,Genes!$A$2:$A$749,1,0)),0,1)</f>
        <v>1</v>
      </c>
      <c r="Q13069">
        <f t="shared" si="1429"/>
        <v>0</v>
      </c>
      <c r="R13069">
        <f t="shared" si="1430"/>
        <v>1</v>
      </c>
      <c r="S13069">
        <f t="shared" si="1431"/>
        <v>7</v>
      </c>
      <c r="T13069">
        <f t="shared" si="1432"/>
        <v>7</v>
      </c>
      <c r="U13069">
        <f t="shared" si="1433"/>
        <v>0</v>
      </c>
      <c r="V13069" t="str">
        <f t="shared" si="1434"/>
        <v/>
      </c>
    </row>
    <row r="13070" spans="1:22" x14ac:dyDescent="0.2">
      <c r="A13070" t="s">
        <v>32941</v>
      </c>
      <c r="B13070" t="s">
        <v>395</v>
      </c>
      <c r="C13070">
        <v>6638857</v>
      </c>
      <c r="D13070">
        <v>6639007</v>
      </c>
      <c r="E13070">
        <v>151</v>
      </c>
      <c r="F13070" t="s">
        <v>74</v>
      </c>
      <c r="G13070" t="s">
        <v>4881</v>
      </c>
      <c r="H13070" t="s">
        <v>32942</v>
      </c>
      <c r="I13070">
        <v>3</v>
      </c>
      <c r="J13070">
        <v>1</v>
      </c>
      <c r="K13070">
        <v>2</v>
      </c>
      <c r="L13070">
        <v>0</v>
      </c>
      <c r="M13070">
        <v>0</v>
      </c>
      <c r="N13070">
        <v>0</v>
      </c>
      <c r="O13070" t="str">
        <f t="shared" si="1428"/>
        <v/>
      </c>
      <c r="P13070">
        <f>IF(ISERROR(VLOOKUP(G13070,Genes!$A$2:$A$749,1,0)),0,1)</f>
        <v>1</v>
      </c>
      <c r="Q13070">
        <f t="shared" si="1429"/>
        <v>0</v>
      </c>
      <c r="R13070">
        <f t="shared" si="1430"/>
        <v>1</v>
      </c>
      <c r="S13070">
        <f t="shared" si="1431"/>
        <v>8</v>
      </c>
      <c r="T13070">
        <f t="shared" si="1432"/>
        <v>8</v>
      </c>
      <c r="U13070">
        <f t="shared" si="1433"/>
        <v>0</v>
      </c>
      <c r="V13070" t="str">
        <f t="shared" si="1434"/>
        <v/>
      </c>
    </row>
    <row r="13071" spans="1:22" x14ac:dyDescent="0.2">
      <c r="A13071" t="s">
        <v>32943</v>
      </c>
      <c r="B13071" t="s">
        <v>395</v>
      </c>
      <c r="C13071">
        <v>6638532</v>
      </c>
      <c r="D13071">
        <v>6638659</v>
      </c>
      <c r="E13071">
        <v>128</v>
      </c>
      <c r="F13071" t="s">
        <v>74</v>
      </c>
      <c r="G13071" t="s">
        <v>4881</v>
      </c>
      <c r="H13071" t="s">
        <v>32944</v>
      </c>
      <c r="I13071">
        <v>4</v>
      </c>
      <c r="J13071">
        <v>1</v>
      </c>
      <c r="K13071">
        <v>2</v>
      </c>
      <c r="L13071">
        <v>0</v>
      </c>
      <c r="M13071">
        <v>0</v>
      </c>
      <c r="N13071">
        <v>1</v>
      </c>
      <c r="O13071" t="str">
        <f t="shared" si="1428"/>
        <v/>
      </c>
      <c r="P13071">
        <f>IF(ISERROR(VLOOKUP(G13071,Genes!$A$2:$A$749,1,0)),0,1)</f>
        <v>1</v>
      </c>
      <c r="Q13071">
        <f t="shared" si="1429"/>
        <v>0</v>
      </c>
      <c r="R13071">
        <f t="shared" si="1430"/>
        <v>1</v>
      </c>
      <c r="S13071">
        <f t="shared" si="1431"/>
        <v>9</v>
      </c>
      <c r="T13071">
        <f t="shared" si="1432"/>
        <v>9</v>
      </c>
      <c r="U13071">
        <f t="shared" si="1433"/>
        <v>0</v>
      </c>
      <c r="V13071" t="str">
        <f t="shared" si="1434"/>
        <v/>
      </c>
    </row>
    <row r="13072" spans="1:22" x14ac:dyDescent="0.2">
      <c r="A13072" t="s">
        <v>32945</v>
      </c>
      <c r="B13072" t="s">
        <v>395</v>
      </c>
      <c r="C13072">
        <v>6638206</v>
      </c>
      <c r="D13072">
        <v>6638384</v>
      </c>
      <c r="E13072">
        <v>179</v>
      </c>
      <c r="F13072" t="s">
        <v>74</v>
      </c>
      <c r="G13072" t="s">
        <v>4881</v>
      </c>
      <c r="H13072" t="s">
        <v>32946</v>
      </c>
      <c r="I13072">
        <v>5</v>
      </c>
      <c r="J13072">
        <v>1</v>
      </c>
      <c r="K13072">
        <v>2</v>
      </c>
      <c r="L13072">
        <v>0</v>
      </c>
      <c r="M13072">
        <v>0</v>
      </c>
      <c r="N13072">
        <v>2</v>
      </c>
      <c r="O13072" t="str">
        <f t="shared" si="1428"/>
        <v/>
      </c>
      <c r="P13072">
        <f>IF(ISERROR(VLOOKUP(G13072,Genes!$A$2:$A$749,1,0)),0,1)</f>
        <v>1</v>
      </c>
      <c r="Q13072">
        <f t="shared" si="1429"/>
        <v>0</v>
      </c>
      <c r="R13072">
        <f t="shared" si="1430"/>
        <v>1</v>
      </c>
      <c r="S13072">
        <f t="shared" si="1431"/>
        <v>10</v>
      </c>
      <c r="T13072">
        <f t="shared" si="1432"/>
        <v>10</v>
      </c>
      <c r="U13072">
        <f t="shared" si="1433"/>
        <v>0</v>
      </c>
      <c r="V13072" t="str">
        <f t="shared" si="1434"/>
        <v/>
      </c>
    </row>
    <row r="13073" spans="1:22" x14ac:dyDescent="0.2">
      <c r="A13073" t="s">
        <v>32947</v>
      </c>
      <c r="B13073" t="s">
        <v>395</v>
      </c>
      <c r="C13073">
        <v>6637892</v>
      </c>
      <c r="D13073">
        <v>6638090</v>
      </c>
      <c r="E13073">
        <v>199</v>
      </c>
      <c r="F13073" t="s">
        <v>74</v>
      </c>
      <c r="G13073" t="s">
        <v>4881</v>
      </c>
      <c r="H13073" t="s">
        <v>32948</v>
      </c>
      <c r="I13073">
        <v>4</v>
      </c>
      <c r="J13073">
        <v>1</v>
      </c>
      <c r="K13073">
        <v>2</v>
      </c>
      <c r="L13073">
        <v>0</v>
      </c>
      <c r="M13073">
        <v>0</v>
      </c>
      <c r="N13073">
        <v>1</v>
      </c>
      <c r="O13073" t="str">
        <f t="shared" si="1428"/>
        <v/>
      </c>
      <c r="P13073">
        <f>IF(ISERROR(VLOOKUP(G13073,Genes!$A$2:$A$749,1,0)),0,1)</f>
        <v>1</v>
      </c>
      <c r="Q13073">
        <f t="shared" si="1429"/>
        <v>0</v>
      </c>
      <c r="R13073">
        <f t="shared" si="1430"/>
        <v>1</v>
      </c>
      <c r="S13073">
        <f t="shared" si="1431"/>
        <v>11</v>
      </c>
      <c r="T13073">
        <f t="shared" si="1432"/>
        <v>11</v>
      </c>
      <c r="U13073">
        <f t="shared" si="1433"/>
        <v>0</v>
      </c>
      <c r="V13073" t="str">
        <f t="shared" si="1434"/>
        <v/>
      </c>
    </row>
    <row r="13074" spans="1:22" x14ac:dyDescent="0.2">
      <c r="A13074" t="s">
        <v>32949</v>
      </c>
      <c r="B13074" t="s">
        <v>395</v>
      </c>
      <c r="C13074">
        <v>6637546</v>
      </c>
      <c r="D13074">
        <v>6637734</v>
      </c>
      <c r="E13074">
        <v>189</v>
      </c>
      <c r="F13074" t="s">
        <v>74</v>
      </c>
      <c r="G13074" t="s">
        <v>4881</v>
      </c>
      <c r="H13074" t="s">
        <v>32950</v>
      </c>
      <c r="I13074">
        <v>3</v>
      </c>
      <c r="J13074">
        <v>1</v>
      </c>
      <c r="K13074">
        <v>2</v>
      </c>
      <c r="L13074">
        <v>0</v>
      </c>
      <c r="M13074">
        <v>0</v>
      </c>
      <c r="N13074">
        <v>0</v>
      </c>
      <c r="O13074" t="str">
        <f t="shared" si="1428"/>
        <v/>
      </c>
      <c r="P13074">
        <f>IF(ISERROR(VLOOKUP(G13074,Genes!$A$2:$A$749,1,0)),0,1)</f>
        <v>1</v>
      </c>
      <c r="Q13074">
        <f t="shared" si="1429"/>
        <v>0</v>
      </c>
      <c r="R13074">
        <f t="shared" si="1430"/>
        <v>1</v>
      </c>
      <c r="S13074">
        <f t="shared" si="1431"/>
        <v>12</v>
      </c>
      <c r="T13074">
        <f t="shared" si="1432"/>
        <v>12</v>
      </c>
      <c r="U13074">
        <f t="shared" si="1433"/>
        <v>0</v>
      </c>
      <c r="V13074" t="str">
        <f t="shared" si="1434"/>
        <v/>
      </c>
    </row>
    <row r="13075" spans="1:22" x14ac:dyDescent="0.2">
      <c r="A13075" t="s">
        <v>32951</v>
      </c>
      <c r="B13075" t="s">
        <v>395</v>
      </c>
      <c r="C13075">
        <v>6637236</v>
      </c>
      <c r="D13075">
        <v>6637305</v>
      </c>
      <c r="E13075">
        <v>70</v>
      </c>
      <c r="F13075" t="s">
        <v>74</v>
      </c>
      <c r="G13075" t="s">
        <v>4881</v>
      </c>
      <c r="H13075" t="s">
        <v>32952</v>
      </c>
      <c r="I13075">
        <v>2</v>
      </c>
      <c r="J13075">
        <v>0</v>
      </c>
      <c r="K13075">
        <v>2</v>
      </c>
      <c r="L13075">
        <v>0</v>
      </c>
      <c r="M13075">
        <v>0</v>
      </c>
      <c r="N13075">
        <v>0</v>
      </c>
      <c r="O13075" t="str">
        <f t="shared" si="1428"/>
        <v>TPP1</v>
      </c>
      <c r="P13075">
        <f>IF(ISERROR(VLOOKUP(G13075,Genes!$A$2:$A$749,1,0)),0,1)</f>
        <v>1</v>
      </c>
      <c r="Q13075">
        <f t="shared" si="1429"/>
        <v>0</v>
      </c>
      <c r="R13075">
        <f t="shared" si="1430"/>
        <v>1</v>
      </c>
      <c r="S13075">
        <f t="shared" si="1431"/>
        <v>13</v>
      </c>
      <c r="T13075">
        <f t="shared" si="1432"/>
        <v>13</v>
      </c>
      <c r="U13075">
        <f t="shared" si="1433"/>
        <v>1</v>
      </c>
      <c r="V13075">
        <f t="shared" si="1434"/>
        <v>1</v>
      </c>
    </row>
    <row r="13076" spans="1:22" x14ac:dyDescent="0.2">
      <c r="A13076" t="s">
        <v>32953</v>
      </c>
      <c r="B13076" t="s">
        <v>247</v>
      </c>
      <c r="C13076">
        <v>184585021</v>
      </c>
      <c r="D13076">
        <v>184585224</v>
      </c>
      <c r="E13076">
        <v>204</v>
      </c>
      <c r="F13076" t="s">
        <v>66</v>
      </c>
      <c r="G13076" t="s">
        <v>4888</v>
      </c>
      <c r="H13076" t="s">
        <v>32954</v>
      </c>
      <c r="I13076">
        <v>0</v>
      </c>
      <c r="J13076">
        <v>0</v>
      </c>
      <c r="K13076">
        <v>0</v>
      </c>
      <c r="L13076">
        <v>0</v>
      </c>
      <c r="M13076">
        <v>0</v>
      </c>
      <c r="N13076">
        <v>0</v>
      </c>
      <c r="O13076" t="str">
        <f t="shared" si="1428"/>
        <v/>
      </c>
      <c r="P13076">
        <f>IF(ISERROR(VLOOKUP(G13076,Genes!$A$2:$A$749,1,0)),0,1)</f>
        <v>1</v>
      </c>
      <c r="Q13076">
        <f t="shared" si="1429"/>
        <v>1</v>
      </c>
      <c r="R13076">
        <f t="shared" si="1430"/>
        <v>0</v>
      </c>
      <c r="S13076">
        <f t="shared" si="1431"/>
        <v>0</v>
      </c>
      <c r="T13076">
        <f t="shared" si="1432"/>
        <v>1</v>
      </c>
      <c r="U13076">
        <f t="shared" si="1433"/>
        <v>0</v>
      </c>
      <c r="V13076" t="str">
        <f t="shared" si="1434"/>
        <v/>
      </c>
    </row>
    <row r="13077" spans="1:22" x14ac:dyDescent="0.2">
      <c r="A13077" t="s">
        <v>32955</v>
      </c>
      <c r="B13077" t="s">
        <v>247</v>
      </c>
      <c r="C13077">
        <v>184603885</v>
      </c>
      <c r="D13077">
        <v>184603978</v>
      </c>
      <c r="E13077">
        <v>94</v>
      </c>
      <c r="F13077" t="s">
        <v>66</v>
      </c>
      <c r="G13077" t="s">
        <v>4888</v>
      </c>
      <c r="H13077" t="s">
        <v>32956</v>
      </c>
      <c r="I13077">
        <v>0</v>
      </c>
      <c r="J13077">
        <v>0</v>
      </c>
      <c r="K13077">
        <v>0</v>
      </c>
      <c r="L13077">
        <v>0</v>
      </c>
      <c r="M13077">
        <v>0</v>
      </c>
      <c r="N13077">
        <v>0</v>
      </c>
      <c r="O13077" t="str">
        <f t="shared" si="1428"/>
        <v/>
      </c>
      <c r="P13077">
        <f>IF(ISERROR(VLOOKUP(G13077,Genes!$A$2:$A$749,1,0)),0,1)</f>
        <v>1</v>
      </c>
      <c r="Q13077">
        <f t="shared" si="1429"/>
        <v>0</v>
      </c>
      <c r="R13077">
        <f t="shared" si="1430"/>
        <v>0</v>
      </c>
      <c r="S13077">
        <f t="shared" si="1431"/>
        <v>0</v>
      </c>
      <c r="T13077">
        <f t="shared" si="1432"/>
        <v>2</v>
      </c>
      <c r="U13077">
        <f t="shared" si="1433"/>
        <v>0</v>
      </c>
      <c r="V13077" t="str">
        <f t="shared" si="1434"/>
        <v/>
      </c>
    </row>
    <row r="13078" spans="1:22" x14ac:dyDescent="0.2">
      <c r="A13078" t="s">
        <v>32957</v>
      </c>
      <c r="B13078" t="s">
        <v>247</v>
      </c>
      <c r="C13078">
        <v>184605128</v>
      </c>
      <c r="D13078">
        <v>184605207</v>
      </c>
      <c r="E13078">
        <v>80</v>
      </c>
      <c r="F13078" t="s">
        <v>66</v>
      </c>
      <c r="G13078" t="s">
        <v>4888</v>
      </c>
      <c r="H13078" t="s">
        <v>32958</v>
      </c>
      <c r="I13078">
        <v>0</v>
      </c>
      <c r="J13078">
        <v>0</v>
      </c>
      <c r="K13078">
        <v>0</v>
      </c>
      <c r="L13078">
        <v>0</v>
      </c>
      <c r="M13078">
        <v>0</v>
      </c>
      <c r="N13078">
        <v>0</v>
      </c>
      <c r="O13078" t="str">
        <f t="shared" si="1428"/>
        <v/>
      </c>
      <c r="P13078">
        <f>IF(ISERROR(VLOOKUP(G13078,Genes!$A$2:$A$749,1,0)),0,1)</f>
        <v>1</v>
      </c>
      <c r="Q13078">
        <f t="shared" si="1429"/>
        <v>0</v>
      </c>
      <c r="R13078">
        <f t="shared" si="1430"/>
        <v>0</v>
      </c>
      <c r="S13078">
        <f t="shared" si="1431"/>
        <v>0</v>
      </c>
      <c r="T13078">
        <f t="shared" si="1432"/>
        <v>3</v>
      </c>
      <c r="U13078">
        <f t="shared" si="1433"/>
        <v>0</v>
      </c>
      <c r="V13078" t="str">
        <f t="shared" si="1434"/>
        <v/>
      </c>
    </row>
    <row r="13079" spans="1:22" x14ac:dyDescent="0.2">
      <c r="A13079" t="s">
        <v>32959</v>
      </c>
      <c r="B13079" t="s">
        <v>247</v>
      </c>
      <c r="C13079">
        <v>184605298</v>
      </c>
      <c r="D13079">
        <v>184605376</v>
      </c>
      <c r="E13079">
        <v>79</v>
      </c>
      <c r="F13079" t="s">
        <v>66</v>
      </c>
      <c r="G13079" t="s">
        <v>4888</v>
      </c>
      <c r="H13079" t="s">
        <v>32960</v>
      </c>
      <c r="I13079">
        <v>0</v>
      </c>
      <c r="J13079">
        <v>0</v>
      </c>
      <c r="K13079">
        <v>0</v>
      </c>
      <c r="L13079">
        <v>0</v>
      </c>
      <c r="M13079">
        <v>0</v>
      </c>
      <c r="N13079">
        <v>0</v>
      </c>
      <c r="O13079" t="str">
        <f t="shared" si="1428"/>
        <v/>
      </c>
      <c r="P13079">
        <f>IF(ISERROR(VLOOKUP(G13079,Genes!$A$2:$A$749,1,0)),0,1)</f>
        <v>1</v>
      </c>
      <c r="Q13079">
        <f t="shared" si="1429"/>
        <v>0</v>
      </c>
      <c r="R13079">
        <f t="shared" si="1430"/>
        <v>0</v>
      </c>
      <c r="S13079">
        <f t="shared" si="1431"/>
        <v>0</v>
      </c>
      <c r="T13079">
        <f t="shared" si="1432"/>
        <v>4</v>
      </c>
      <c r="U13079">
        <f t="shared" si="1433"/>
        <v>0</v>
      </c>
      <c r="V13079" t="str">
        <f t="shared" si="1434"/>
        <v/>
      </c>
    </row>
    <row r="13080" spans="1:22" x14ac:dyDescent="0.2">
      <c r="A13080" t="s">
        <v>32961</v>
      </c>
      <c r="B13080" t="s">
        <v>247</v>
      </c>
      <c r="C13080">
        <v>184605361</v>
      </c>
      <c r="D13080">
        <v>184605376</v>
      </c>
      <c r="E13080">
        <v>16</v>
      </c>
      <c r="F13080" t="s">
        <v>66</v>
      </c>
      <c r="G13080" t="s">
        <v>4888</v>
      </c>
      <c r="H13080" t="s">
        <v>32962</v>
      </c>
      <c r="I13080">
        <v>0</v>
      </c>
      <c r="J13080">
        <v>0</v>
      </c>
      <c r="K13080">
        <v>0</v>
      </c>
      <c r="L13080">
        <v>0</v>
      </c>
      <c r="M13080">
        <v>0</v>
      </c>
      <c r="N13080">
        <v>0</v>
      </c>
      <c r="O13080" t="str">
        <f t="shared" si="1428"/>
        <v/>
      </c>
      <c r="P13080">
        <f>IF(ISERROR(VLOOKUP(G13080,Genes!$A$2:$A$749,1,0)),0,1)</f>
        <v>1</v>
      </c>
      <c r="Q13080">
        <f t="shared" si="1429"/>
        <v>0</v>
      </c>
      <c r="R13080">
        <f t="shared" si="1430"/>
        <v>0</v>
      </c>
      <c r="S13080">
        <f t="shared" si="1431"/>
        <v>0</v>
      </c>
      <c r="T13080">
        <f t="shared" si="1432"/>
        <v>5</v>
      </c>
      <c r="U13080">
        <f t="shared" si="1433"/>
        <v>0</v>
      </c>
      <c r="V13080" t="str">
        <f t="shared" si="1434"/>
        <v/>
      </c>
    </row>
    <row r="13081" spans="1:22" x14ac:dyDescent="0.2">
      <c r="A13081" t="s">
        <v>32963</v>
      </c>
      <c r="B13081" t="s">
        <v>247</v>
      </c>
      <c r="C13081">
        <v>184605458</v>
      </c>
      <c r="D13081">
        <v>184605512</v>
      </c>
      <c r="E13081">
        <v>55</v>
      </c>
      <c r="F13081" t="s">
        <v>66</v>
      </c>
      <c r="G13081" t="s">
        <v>4888</v>
      </c>
      <c r="H13081" t="s">
        <v>32964</v>
      </c>
      <c r="I13081">
        <v>0</v>
      </c>
      <c r="J13081">
        <v>0</v>
      </c>
      <c r="K13081">
        <v>0</v>
      </c>
      <c r="L13081">
        <v>0</v>
      </c>
      <c r="M13081">
        <v>0</v>
      </c>
      <c r="N13081">
        <v>0</v>
      </c>
      <c r="O13081" t="str">
        <f t="shared" si="1428"/>
        <v/>
      </c>
      <c r="P13081">
        <f>IF(ISERROR(VLOOKUP(G13081,Genes!$A$2:$A$749,1,0)),0,1)</f>
        <v>1</v>
      </c>
      <c r="Q13081">
        <f t="shared" si="1429"/>
        <v>0</v>
      </c>
      <c r="R13081">
        <f t="shared" si="1430"/>
        <v>0</v>
      </c>
      <c r="S13081">
        <f t="shared" si="1431"/>
        <v>0</v>
      </c>
      <c r="T13081">
        <f t="shared" si="1432"/>
        <v>6</v>
      </c>
      <c r="U13081">
        <f t="shared" si="1433"/>
        <v>0</v>
      </c>
      <c r="V13081" t="str">
        <f t="shared" si="1434"/>
        <v/>
      </c>
    </row>
    <row r="13082" spans="1:22" x14ac:dyDescent="0.2">
      <c r="A13082" t="s">
        <v>32965</v>
      </c>
      <c r="B13082" t="s">
        <v>247</v>
      </c>
      <c r="C13082">
        <v>184605849</v>
      </c>
      <c r="D13082">
        <v>184605994</v>
      </c>
      <c r="E13082">
        <v>146</v>
      </c>
      <c r="F13082" t="s">
        <v>66</v>
      </c>
      <c r="G13082" t="s">
        <v>4888</v>
      </c>
      <c r="H13082" t="s">
        <v>32966</v>
      </c>
      <c r="I13082">
        <v>0</v>
      </c>
      <c r="J13082">
        <v>0</v>
      </c>
      <c r="K13082">
        <v>0</v>
      </c>
      <c r="L13082">
        <v>0</v>
      </c>
      <c r="M13082">
        <v>0</v>
      </c>
      <c r="N13082">
        <v>0</v>
      </c>
      <c r="O13082" t="str">
        <f t="shared" si="1428"/>
        <v/>
      </c>
      <c r="P13082">
        <f>IF(ISERROR(VLOOKUP(G13082,Genes!$A$2:$A$749,1,0)),0,1)</f>
        <v>1</v>
      </c>
      <c r="Q13082">
        <f t="shared" si="1429"/>
        <v>0</v>
      </c>
      <c r="R13082">
        <f t="shared" si="1430"/>
        <v>0</v>
      </c>
      <c r="S13082">
        <f t="shared" si="1431"/>
        <v>0</v>
      </c>
      <c r="T13082">
        <f t="shared" si="1432"/>
        <v>7</v>
      </c>
      <c r="U13082">
        <f t="shared" si="1433"/>
        <v>0</v>
      </c>
      <c r="V13082" t="str">
        <f t="shared" si="1434"/>
        <v/>
      </c>
    </row>
    <row r="13083" spans="1:22" x14ac:dyDescent="0.2">
      <c r="A13083" t="s">
        <v>32967</v>
      </c>
      <c r="B13083" t="s">
        <v>247</v>
      </c>
      <c r="C13083">
        <v>184606237</v>
      </c>
      <c r="D13083">
        <v>184606298</v>
      </c>
      <c r="E13083">
        <v>62</v>
      </c>
      <c r="F13083" t="s">
        <v>66</v>
      </c>
      <c r="G13083" t="s">
        <v>4888</v>
      </c>
      <c r="H13083" t="s">
        <v>32968</v>
      </c>
      <c r="I13083">
        <v>0</v>
      </c>
      <c r="J13083">
        <v>0</v>
      </c>
      <c r="K13083">
        <v>0</v>
      </c>
      <c r="L13083">
        <v>0</v>
      </c>
      <c r="M13083">
        <v>0</v>
      </c>
      <c r="N13083">
        <v>0</v>
      </c>
      <c r="O13083" t="str">
        <f t="shared" si="1428"/>
        <v/>
      </c>
      <c r="P13083">
        <f>IF(ISERROR(VLOOKUP(G13083,Genes!$A$2:$A$749,1,0)),0,1)</f>
        <v>1</v>
      </c>
      <c r="Q13083">
        <f t="shared" si="1429"/>
        <v>0</v>
      </c>
      <c r="R13083">
        <f t="shared" si="1430"/>
        <v>0</v>
      </c>
      <c r="S13083">
        <f t="shared" si="1431"/>
        <v>0</v>
      </c>
      <c r="T13083">
        <f t="shared" si="1432"/>
        <v>8</v>
      </c>
      <c r="U13083">
        <f t="shared" si="1433"/>
        <v>0</v>
      </c>
      <c r="V13083" t="str">
        <f t="shared" si="1434"/>
        <v/>
      </c>
    </row>
    <row r="13084" spans="1:22" x14ac:dyDescent="0.2">
      <c r="A13084" t="s">
        <v>32969</v>
      </c>
      <c r="B13084" t="s">
        <v>247</v>
      </c>
      <c r="C13084">
        <v>184606424</v>
      </c>
      <c r="D13084">
        <v>184606556</v>
      </c>
      <c r="E13084">
        <v>133</v>
      </c>
      <c r="F13084" t="s">
        <v>66</v>
      </c>
      <c r="G13084" t="s">
        <v>4888</v>
      </c>
      <c r="H13084" t="s">
        <v>32970</v>
      </c>
      <c r="I13084">
        <v>0</v>
      </c>
      <c r="J13084">
        <v>0</v>
      </c>
      <c r="K13084">
        <v>0</v>
      </c>
      <c r="L13084">
        <v>0</v>
      </c>
      <c r="M13084">
        <v>0</v>
      </c>
      <c r="N13084">
        <v>0</v>
      </c>
      <c r="O13084" t="str">
        <f t="shared" si="1428"/>
        <v/>
      </c>
      <c r="P13084">
        <f>IF(ISERROR(VLOOKUP(G13084,Genes!$A$2:$A$749,1,0)),0,1)</f>
        <v>1</v>
      </c>
      <c r="Q13084">
        <f t="shared" si="1429"/>
        <v>0</v>
      </c>
      <c r="R13084">
        <f t="shared" si="1430"/>
        <v>0</v>
      </c>
      <c r="S13084">
        <f t="shared" si="1431"/>
        <v>0</v>
      </c>
      <c r="T13084">
        <f t="shared" si="1432"/>
        <v>9</v>
      </c>
      <c r="U13084">
        <f t="shared" si="1433"/>
        <v>0</v>
      </c>
      <c r="V13084" t="str">
        <f t="shared" si="1434"/>
        <v/>
      </c>
    </row>
    <row r="13085" spans="1:22" x14ac:dyDescent="0.2">
      <c r="A13085" t="s">
        <v>32971</v>
      </c>
      <c r="B13085" t="s">
        <v>247</v>
      </c>
      <c r="C13085">
        <v>184607771</v>
      </c>
      <c r="D13085">
        <v>184607901</v>
      </c>
      <c r="E13085">
        <v>131</v>
      </c>
      <c r="F13085" t="s">
        <v>66</v>
      </c>
      <c r="G13085" t="s">
        <v>4888</v>
      </c>
      <c r="H13085" t="s">
        <v>32972</v>
      </c>
      <c r="I13085">
        <v>0</v>
      </c>
      <c r="J13085">
        <v>0</v>
      </c>
      <c r="K13085">
        <v>0</v>
      </c>
      <c r="L13085">
        <v>0</v>
      </c>
      <c r="M13085">
        <v>0</v>
      </c>
      <c r="N13085">
        <v>0</v>
      </c>
      <c r="O13085" t="str">
        <f t="shared" si="1428"/>
        <v/>
      </c>
      <c r="P13085">
        <f>IF(ISERROR(VLOOKUP(G13085,Genes!$A$2:$A$749,1,0)),0,1)</f>
        <v>1</v>
      </c>
      <c r="Q13085">
        <f t="shared" si="1429"/>
        <v>0</v>
      </c>
      <c r="R13085">
        <f t="shared" si="1430"/>
        <v>0</v>
      </c>
      <c r="S13085">
        <f t="shared" si="1431"/>
        <v>0</v>
      </c>
      <c r="T13085">
        <f t="shared" si="1432"/>
        <v>10</v>
      </c>
      <c r="U13085">
        <f t="shared" si="1433"/>
        <v>0</v>
      </c>
      <c r="V13085" t="str">
        <f t="shared" si="1434"/>
        <v/>
      </c>
    </row>
    <row r="13086" spans="1:22" x14ac:dyDescent="0.2">
      <c r="A13086" t="s">
        <v>32973</v>
      </c>
      <c r="B13086" t="s">
        <v>247</v>
      </c>
      <c r="C13086">
        <v>184612469</v>
      </c>
      <c r="D13086">
        <v>184612624</v>
      </c>
      <c r="E13086">
        <v>156</v>
      </c>
      <c r="F13086" t="s">
        <v>66</v>
      </c>
      <c r="G13086" t="s">
        <v>4888</v>
      </c>
      <c r="H13086" t="s">
        <v>32974</v>
      </c>
      <c r="I13086">
        <v>0</v>
      </c>
      <c r="J13086">
        <v>0</v>
      </c>
      <c r="K13086">
        <v>0</v>
      </c>
      <c r="L13086">
        <v>0</v>
      </c>
      <c r="M13086">
        <v>0</v>
      </c>
      <c r="N13086">
        <v>0</v>
      </c>
      <c r="O13086" t="str">
        <f t="shared" si="1428"/>
        <v/>
      </c>
      <c r="P13086">
        <f>IF(ISERROR(VLOOKUP(G13086,Genes!$A$2:$A$749,1,0)),0,1)</f>
        <v>1</v>
      </c>
      <c r="Q13086">
        <f t="shared" si="1429"/>
        <v>0</v>
      </c>
      <c r="R13086">
        <f t="shared" si="1430"/>
        <v>0</v>
      </c>
      <c r="S13086">
        <f t="shared" si="1431"/>
        <v>0</v>
      </c>
      <c r="T13086">
        <f t="shared" si="1432"/>
        <v>11</v>
      </c>
      <c r="U13086">
        <f t="shared" si="1433"/>
        <v>0</v>
      </c>
      <c r="V13086" t="str">
        <f t="shared" si="1434"/>
        <v/>
      </c>
    </row>
    <row r="13087" spans="1:22" x14ac:dyDescent="0.2">
      <c r="A13087" t="s">
        <v>32975</v>
      </c>
      <c r="B13087" t="s">
        <v>247</v>
      </c>
      <c r="C13087">
        <v>184587410</v>
      </c>
      <c r="D13087">
        <v>184587579</v>
      </c>
      <c r="E13087">
        <v>170</v>
      </c>
      <c r="F13087" t="s">
        <v>66</v>
      </c>
      <c r="G13087" t="s">
        <v>4888</v>
      </c>
      <c r="H13087" t="s">
        <v>32976</v>
      </c>
      <c r="I13087">
        <v>0</v>
      </c>
      <c r="J13087">
        <v>0</v>
      </c>
      <c r="K13087">
        <v>0</v>
      </c>
      <c r="L13087">
        <v>0</v>
      </c>
      <c r="M13087">
        <v>0</v>
      </c>
      <c r="N13087">
        <v>0</v>
      </c>
      <c r="O13087" t="str">
        <f t="shared" si="1428"/>
        <v/>
      </c>
      <c r="P13087">
        <f>IF(ISERROR(VLOOKUP(G13087,Genes!$A$2:$A$749,1,0)),0,1)</f>
        <v>1</v>
      </c>
      <c r="Q13087">
        <f t="shared" si="1429"/>
        <v>0</v>
      </c>
      <c r="R13087">
        <f t="shared" si="1430"/>
        <v>0</v>
      </c>
      <c r="S13087">
        <f t="shared" si="1431"/>
        <v>0</v>
      </c>
      <c r="T13087">
        <f t="shared" si="1432"/>
        <v>12</v>
      </c>
      <c r="U13087">
        <f t="shared" si="1433"/>
        <v>0</v>
      </c>
      <c r="V13087" t="str">
        <f t="shared" si="1434"/>
        <v/>
      </c>
    </row>
    <row r="13088" spans="1:22" x14ac:dyDescent="0.2">
      <c r="A13088" t="s">
        <v>32977</v>
      </c>
      <c r="B13088" t="s">
        <v>247</v>
      </c>
      <c r="C13088">
        <v>184614113</v>
      </c>
      <c r="D13088">
        <v>184614300</v>
      </c>
      <c r="E13088">
        <v>188</v>
      </c>
      <c r="F13088" t="s">
        <v>66</v>
      </c>
      <c r="G13088" t="s">
        <v>4888</v>
      </c>
      <c r="H13088" t="s">
        <v>32978</v>
      </c>
      <c r="I13088">
        <v>0</v>
      </c>
      <c r="J13088">
        <v>0</v>
      </c>
      <c r="K13088">
        <v>0</v>
      </c>
      <c r="L13088">
        <v>0</v>
      </c>
      <c r="M13088">
        <v>0</v>
      </c>
      <c r="N13088">
        <v>0</v>
      </c>
      <c r="O13088" t="str">
        <f t="shared" si="1428"/>
        <v/>
      </c>
      <c r="P13088">
        <f>IF(ISERROR(VLOOKUP(G13088,Genes!$A$2:$A$749,1,0)),0,1)</f>
        <v>1</v>
      </c>
      <c r="Q13088">
        <f t="shared" si="1429"/>
        <v>0</v>
      </c>
      <c r="R13088">
        <f t="shared" si="1430"/>
        <v>0</v>
      </c>
      <c r="S13088">
        <f t="shared" si="1431"/>
        <v>0</v>
      </c>
      <c r="T13088">
        <f t="shared" si="1432"/>
        <v>13</v>
      </c>
      <c r="U13088">
        <f t="shared" si="1433"/>
        <v>0</v>
      </c>
      <c r="V13088" t="str">
        <f t="shared" si="1434"/>
        <v/>
      </c>
    </row>
    <row r="13089" spans="1:22" x14ac:dyDescent="0.2">
      <c r="A13089" t="s">
        <v>32979</v>
      </c>
      <c r="B13089" t="s">
        <v>247</v>
      </c>
      <c r="C13089">
        <v>184614742</v>
      </c>
      <c r="D13089">
        <v>184614890</v>
      </c>
      <c r="E13089">
        <v>149</v>
      </c>
      <c r="F13089" t="s">
        <v>66</v>
      </c>
      <c r="G13089" t="s">
        <v>4888</v>
      </c>
      <c r="H13089" t="s">
        <v>32980</v>
      </c>
      <c r="I13089">
        <v>0</v>
      </c>
      <c r="J13089">
        <v>0</v>
      </c>
      <c r="K13089">
        <v>0</v>
      </c>
      <c r="L13089">
        <v>0</v>
      </c>
      <c r="M13089">
        <v>0</v>
      </c>
      <c r="N13089">
        <v>0</v>
      </c>
      <c r="O13089" t="str">
        <f t="shared" si="1428"/>
        <v/>
      </c>
      <c r="P13089">
        <f>IF(ISERROR(VLOOKUP(G13089,Genes!$A$2:$A$749,1,0)),0,1)</f>
        <v>1</v>
      </c>
      <c r="Q13089">
        <f t="shared" si="1429"/>
        <v>0</v>
      </c>
      <c r="R13089">
        <f t="shared" si="1430"/>
        <v>0</v>
      </c>
      <c r="S13089">
        <f t="shared" si="1431"/>
        <v>0</v>
      </c>
      <c r="T13089">
        <f t="shared" si="1432"/>
        <v>14</v>
      </c>
      <c r="U13089">
        <f t="shared" si="1433"/>
        <v>0</v>
      </c>
      <c r="V13089" t="str">
        <f t="shared" si="1434"/>
        <v/>
      </c>
    </row>
    <row r="13090" spans="1:22" x14ac:dyDescent="0.2">
      <c r="A13090" t="s">
        <v>32981</v>
      </c>
      <c r="B13090" t="s">
        <v>247</v>
      </c>
      <c r="C13090">
        <v>184615070</v>
      </c>
      <c r="D13090">
        <v>184615191</v>
      </c>
      <c r="E13090">
        <v>122</v>
      </c>
      <c r="F13090" t="s">
        <v>66</v>
      </c>
      <c r="G13090" t="s">
        <v>4888</v>
      </c>
      <c r="H13090" t="s">
        <v>32982</v>
      </c>
      <c r="I13090">
        <v>0</v>
      </c>
      <c r="J13090">
        <v>0</v>
      </c>
      <c r="K13090">
        <v>0</v>
      </c>
      <c r="L13090">
        <v>0</v>
      </c>
      <c r="M13090">
        <v>0</v>
      </c>
      <c r="N13090">
        <v>0</v>
      </c>
      <c r="O13090" t="str">
        <f t="shared" si="1428"/>
        <v/>
      </c>
      <c r="P13090">
        <f>IF(ISERROR(VLOOKUP(G13090,Genes!$A$2:$A$749,1,0)),0,1)</f>
        <v>1</v>
      </c>
      <c r="Q13090">
        <f t="shared" si="1429"/>
        <v>0</v>
      </c>
      <c r="R13090">
        <f t="shared" si="1430"/>
        <v>0</v>
      </c>
      <c r="S13090">
        <f t="shared" si="1431"/>
        <v>0</v>
      </c>
      <c r="T13090">
        <f t="shared" si="1432"/>
        <v>15</v>
      </c>
      <c r="U13090">
        <f t="shared" si="1433"/>
        <v>0</v>
      </c>
      <c r="V13090" t="str">
        <f t="shared" si="1434"/>
        <v/>
      </c>
    </row>
    <row r="13091" spans="1:22" x14ac:dyDescent="0.2">
      <c r="A13091" t="s">
        <v>32983</v>
      </c>
      <c r="B13091" t="s">
        <v>247</v>
      </c>
      <c r="C13091">
        <v>184615757</v>
      </c>
      <c r="D13091">
        <v>184615876</v>
      </c>
      <c r="E13091">
        <v>120</v>
      </c>
      <c r="F13091" t="s">
        <v>66</v>
      </c>
      <c r="G13091" t="s">
        <v>4888</v>
      </c>
      <c r="H13091" t="s">
        <v>32984</v>
      </c>
      <c r="I13091">
        <v>0</v>
      </c>
      <c r="J13091">
        <v>0</v>
      </c>
      <c r="K13091">
        <v>0</v>
      </c>
      <c r="L13091">
        <v>0</v>
      </c>
      <c r="M13091">
        <v>0</v>
      </c>
      <c r="N13091">
        <v>0</v>
      </c>
      <c r="O13091" t="str">
        <f t="shared" si="1428"/>
        <v/>
      </c>
      <c r="P13091">
        <f>IF(ISERROR(VLOOKUP(G13091,Genes!$A$2:$A$749,1,0)),0,1)</f>
        <v>1</v>
      </c>
      <c r="Q13091">
        <f t="shared" si="1429"/>
        <v>0</v>
      </c>
      <c r="R13091">
        <f t="shared" si="1430"/>
        <v>0</v>
      </c>
      <c r="S13091">
        <f t="shared" si="1431"/>
        <v>0</v>
      </c>
      <c r="T13091">
        <f t="shared" si="1432"/>
        <v>16</v>
      </c>
      <c r="U13091">
        <f t="shared" si="1433"/>
        <v>0</v>
      </c>
      <c r="V13091" t="str">
        <f t="shared" si="1434"/>
        <v/>
      </c>
    </row>
    <row r="13092" spans="1:22" x14ac:dyDescent="0.2">
      <c r="A13092" t="s">
        <v>32985</v>
      </c>
      <c r="B13092" t="s">
        <v>247</v>
      </c>
      <c r="C13092">
        <v>184618656</v>
      </c>
      <c r="D13092">
        <v>184618721</v>
      </c>
      <c r="E13092">
        <v>66</v>
      </c>
      <c r="F13092" t="s">
        <v>66</v>
      </c>
      <c r="G13092" t="s">
        <v>4888</v>
      </c>
      <c r="H13092" t="s">
        <v>32986</v>
      </c>
      <c r="I13092">
        <v>0</v>
      </c>
      <c r="J13092">
        <v>0</v>
      </c>
      <c r="K13092">
        <v>0</v>
      </c>
      <c r="L13092">
        <v>0</v>
      </c>
      <c r="M13092">
        <v>0</v>
      </c>
      <c r="N13092">
        <v>0</v>
      </c>
      <c r="O13092" t="str">
        <f t="shared" si="1428"/>
        <v/>
      </c>
      <c r="P13092">
        <f>IF(ISERROR(VLOOKUP(G13092,Genes!$A$2:$A$749,1,0)),0,1)</f>
        <v>1</v>
      </c>
      <c r="Q13092">
        <f t="shared" si="1429"/>
        <v>0</v>
      </c>
      <c r="R13092">
        <f t="shared" si="1430"/>
        <v>0</v>
      </c>
      <c r="S13092">
        <f t="shared" si="1431"/>
        <v>0</v>
      </c>
      <c r="T13092">
        <f t="shared" si="1432"/>
        <v>17</v>
      </c>
      <c r="U13092">
        <f t="shared" si="1433"/>
        <v>0</v>
      </c>
      <c r="V13092" t="str">
        <f t="shared" si="1434"/>
        <v/>
      </c>
    </row>
    <row r="13093" spans="1:22" x14ac:dyDescent="0.2">
      <c r="A13093" t="s">
        <v>32987</v>
      </c>
      <c r="B13093" t="s">
        <v>247</v>
      </c>
      <c r="C13093">
        <v>184618832</v>
      </c>
      <c r="D13093">
        <v>184618988</v>
      </c>
      <c r="E13093">
        <v>157</v>
      </c>
      <c r="F13093" t="s">
        <v>66</v>
      </c>
      <c r="G13093" t="s">
        <v>4888</v>
      </c>
      <c r="H13093" t="s">
        <v>32988</v>
      </c>
      <c r="I13093">
        <v>0</v>
      </c>
      <c r="J13093">
        <v>0</v>
      </c>
      <c r="K13093">
        <v>0</v>
      </c>
      <c r="L13093">
        <v>0</v>
      </c>
      <c r="M13093">
        <v>0</v>
      </c>
      <c r="N13093">
        <v>0</v>
      </c>
      <c r="O13093" t="str">
        <f t="shared" si="1428"/>
        <v/>
      </c>
      <c r="P13093">
        <f>IF(ISERROR(VLOOKUP(G13093,Genes!$A$2:$A$749,1,0)),0,1)</f>
        <v>1</v>
      </c>
      <c r="Q13093">
        <f t="shared" si="1429"/>
        <v>0</v>
      </c>
      <c r="R13093">
        <f t="shared" si="1430"/>
        <v>0</v>
      </c>
      <c r="S13093">
        <f t="shared" si="1431"/>
        <v>0</v>
      </c>
      <c r="T13093">
        <f t="shared" si="1432"/>
        <v>18</v>
      </c>
      <c r="U13093">
        <f t="shared" si="1433"/>
        <v>0</v>
      </c>
      <c r="V13093" t="str">
        <f t="shared" si="1434"/>
        <v/>
      </c>
    </row>
    <row r="13094" spans="1:22" x14ac:dyDescent="0.2">
      <c r="A13094" t="s">
        <v>32989</v>
      </c>
      <c r="B13094" t="s">
        <v>247</v>
      </c>
      <c r="C13094">
        <v>184620790</v>
      </c>
      <c r="D13094">
        <v>184620890</v>
      </c>
      <c r="E13094">
        <v>101</v>
      </c>
      <c r="F13094" t="s">
        <v>66</v>
      </c>
      <c r="G13094" t="s">
        <v>4888</v>
      </c>
      <c r="H13094" t="s">
        <v>32990</v>
      </c>
      <c r="I13094">
        <v>0</v>
      </c>
      <c r="J13094">
        <v>0</v>
      </c>
      <c r="K13094">
        <v>0</v>
      </c>
      <c r="L13094">
        <v>0</v>
      </c>
      <c r="M13094">
        <v>0</v>
      </c>
      <c r="N13094">
        <v>0</v>
      </c>
      <c r="O13094" t="str">
        <f t="shared" si="1428"/>
        <v/>
      </c>
      <c r="P13094">
        <f>IF(ISERROR(VLOOKUP(G13094,Genes!$A$2:$A$749,1,0)),0,1)</f>
        <v>1</v>
      </c>
      <c r="Q13094">
        <f t="shared" si="1429"/>
        <v>0</v>
      </c>
      <c r="R13094">
        <f t="shared" si="1430"/>
        <v>0</v>
      </c>
      <c r="S13094">
        <f t="shared" si="1431"/>
        <v>0</v>
      </c>
      <c r="T13094">
        <f t="shared" si="1432"/>
        <v>19</v>
      </c>
      <c r="U13094">
        <f t="shared" si="1433"/>
        <v>0</v>
      </c>
      <c r="V13094" t="str">
        <f t="shared" si="1434"/>
        <v/>
      </c>
    </row>
    <row r="13095" spans="1:22" x14ac:dyDescent="0.2">
      <c r="A13095" t="s">
        <v>32991</v>
      </c>
      <c r="B13095" t="s">
        <v>247</v>
      </c>
      <c r="C13095">
        <v>184622850</v>
      </c>
      <c r="D13095">
        <v>184622961</v>
      </c>
      <c r="E13095">
        <v>112</v>
      </c>
      <c r="F13095" t="s">
        <v>66</v>
      </c>
      <c r="G13095" t="s">
        <v>4888</v>
      </c>
      <c r="H13095" t="s">
        <v>32992</v>
      </c>
      <c r="I13095">
        <v>0</v>
      </c>
      <c r="J13095">
        <v>0</v>
      </c>
      <c r="K13095">
        <v>0</v>
      </c>
      <c r="L13095">
        <v>0</v>
      </c>
      <c r="M13095">
        <v>0</v>
      </c>
      <c r="N13095">
        <v>0</v>
      </c>
      <c r="O13095" t="str">
        <f t="shared" si="1428"/>
        <v/>
      </c>
      <c r="P13095">
        <f>IF(ISERROR(VLOOKUP(G13095,Genes!$A$2:$A$749,1,0)),0,1)</f>
        <v>1</v>
      </c>
      <c r="Q13095">
        <f t="shared" si="1429"/>
        <v>0</v>
      </c>
      <c r="R13095">
        <f t="shared" si="1430"/>
        <v>0</v>
      </c>
      <c r="S13095">
        <f t="shared" si="1431"/>
        <v>0</v>
      </c>
      <c r="T13095">
        <f t="shared" si="1432"/>
        <v>20</v>
      </c>
      <c r="U13095">
        <f t="shared" si="1433"/>
        <v>0</v>
      </c>
      <c r="V13095" t="str">
        <f t="shared" si="1434"/>
        <v/>
      </c>
    </row>
    <row r="13096" spans="1:22" x14ac:dyDescent="0.2">
      <c r="A13096" t="s">
        <v>32993</v>
      </c>
      <c r="B13096" t="s">
        <v>247</v>
      </c>
      <c r="C13096">
        <v>184626132</v>
      </c>
      <c r="D13096">
        <v>184626223</v>
      </c>
      <c r="E13096">
        <v>92</v>
      </c>
      <c r="F13096" t="s">
        <v>66</v>
      </c>
      <c r="G13096" t="s">
        <v>4888</v>
      </c>
      <c r="H13096" t="s">
        <v>32994</v>
      </c>
      <c r="I13096">
        <v>0</v>
      </c>
      <c r="J13096">
        <v>0</v>
      </c>
      <c r="K13096">
        <v>0</v>
      </c>
      <c r="L13096">
        <v>0</v>
      </c>
      <c r="M13096">
        <v>0</v>
      </c>
      <c r="N13096">
        <v>0</v>
      </c>
      <c r="O13096" t="str">
        <f t="shared" si="1428"/>
        <v/>
      </c>
      <c r="P13096">
        <f>IF(ISERROR(VLOOKUP(G13096,Genes!$A$2:$A$749,1,0)),0,1)</f>
        <v>1</v>
      </c>
      <c r="Q13096">
        <f t="shared" si="1429"/>
        <v>0</v>
      </c>
      <c r="R13096">
        <f t="shared" si="1430"/>
        <v>0</v>
      </c>
      <c r="S13096">
        <f t="shared" si="1431"/>
        <v>0</v>
      </c>
      <c r="T13096">
        <f t="shared" si="1432"/>
        <v>21</v>
      </c>
      <c r="U13096">
        <f t="shared" si="1433"/>
        <v>0</v>
      </c>
      <c r="V13096" t="str">
        <f t="shared" si="1434"/>
        <v/>
      </c>
    </row>
    <row r="13097" spans="1:22" x14ac:dyDescent="0.2">
      <c r="A13097" t="s">
        <v>32995</v>
      </c>
      <c r="B13097" t="s">
        <v>247</v>
      </c>
      <c r="C13097">
        <v>184627940</v>
      </c>
      <c r="D13097">
        <v>184627959</v>
      </c>
      <c r="E13097">
        <v>20</v>
      </c>
      <c r="F13097" t="s">
        <v>66</v>
      </c>
      <c r="G13097" t="s">
        <v>4888</v>
      </c>
      <c r="H13097" t="s">
        <v>32996</v>
      </c>
      <c r="I13097">
        <v>0</v>
      </c>
      <c r="J13097">
        <v>0</v>
      </c>
      <c r="K13097">
        <v>0</v>
      </c>
      <c r="L13097">
        <v>0</v>
      </c>
      <c r="M13097">
        <v>0</v>
      </c>
      <c r="N13097">
        <v>0</v>
      </c>
      <c r="O13097" t="str">
        <f t="shared" si="1428"/>
        <v/>
      </c>
      <c r="P13097">
        <f>IF(ISERROR(VLOOKUP(G13097,Genes!$A$2:$A$749,1,0)),0,1)</f>
        <v>1</v>
      </c>
      <c r="Q13097">
        <f t="shared" si="1429"/>
        <v>0</v>
      </c>
      <c r="R13097">
        <f t="shared" si="1430"/>
        <v>0</v>
      </c>
      <c r="S13097">
        <f t="shared" si="1431"/>
        <v>0</v>
      </c>
      <c r="T13097">
        <f t="shared" si="1432"/>
        <v>22</v>
      </c>
      <c r="U13097">
        <f t="shared" si="1433"/>
        <v>0</v>
      </c>
      <c r="V13097" t="str">
        <f t="shared" si="1434"/>
        <v/>
      </c>
    </row>
    <row r="13098" spans="1:22" x14ac:dyDescent="0.2">
      <c r="A13098" t="s">
        <v>32997</v>
      </c>
      <c r="B13098" t="s">
        <v>247</v>
      </c>
      <c r="C13098">
        <v>184588213</v>
      </c>
      <c r="D13098">
        <v>184588283</v>
      </c>
      <c r="E13098">
        <v>71</v>
      </c>
      <c r="F13098" t="s">
        <v>66</v>
      </c>
      <c r="G13098" t="s">
        <v>4888</v>
      </c>
      <c r="H13098" t="s">
        <v>32998</v>
      </c>
      <c r="I13098">
        <v>0</v>
      </c>
      <c r="J13098">
        <v>0</v>
      </c>
      <c r="K13098">
        <v>0</v>
      </c>
      <c r="L13098">
        <v>0</v>
      </c>
      <c r="M13098">
        <v>0</v>
      </c>
      <c r="N13098">
        <v>0</v>
      </c>
      <c r="O13098" t="str">
        <f t="shared" si="1428"/>
        <v/>
      </c>
      <c r="P13098">
        <f>IF(ISERROR(VLOOKUP(G13098,Genes!$A$2:$A$749,1,0)),0,1)</f>
        <v>1</v>
      </c>
      <c r="Q13098">
        <f t="shared" si="1429"/>
        <v>0</v>
      </c>
      <c r="R13098">
        <f t="shared" si="1430"/>
        <v>0</v>
      </c>
      <c r="S13098">
        <f t="shared" si="1431"/>
        <v>0</v>
      </c>
      <c r="T13098">
        <f t="shared" si="1432"/>
        <v>23</v>
      </c>
      <c r="U13098">
        <f t="shared" si="1433"/>
        <v>0</v>
      </c>
      <c r="V13098" t="str">
        <f t="shared" si="1434"/>
        <v/>
      </c>
    </row>
    <row r="13099" spans="1:22" x14ac:dyDescent="0.2">
      <c r="A13099" t="s">
        <v>32999</v>
      </c>
      <c r="B13099" t="s">
        <v>247</v>
      </c>
      <c r="C13099">
        <v>184627960</v>
      </c>
      <c r="D13099">
        <v>184628093</v>
      </c>
      <c r="E13099">
        <v>134</v>
      </c>
      <c r="F13099" t="s">
        <v>66</v>
      </c>
      <c r="G13099" t="s">
        <v>4888</v>
      </c>
      <c r="H13099" t="s">
        <v>33000</v>
      </c>
      <c r="I13099">
        <v>0</v>
      </c>
      <c r="J13099">
        <v>0</v>
      </c>
      <c r="K13099">
        <v>0</v>
      </c>
      <c r="L13099">
        <v>0</v>
      </c>
      <c r="M13099">
        <v>0</v>
      </c>
      <c r="N13099">
        <v>0</v>
      </c>
      <c r="O13099" t="str">
        <f t="shared" si="1428"/>
        <v/>
      </c>
      <c r="P13099">
        <f>IF(ISERROR(VLOOKUP(G13099,Genes!$A$2:$A$749,1,0)),0,1)</f>
        <v>1</v>
      </c>
      <c r="Q13099">
        <f t="shared" si="1429"/>
        <v>0</v>
      </c>
      <c r="R13099">
        <f t="shared" si="1430"/>
        <v>0</v>
      </c>
      <c r="S13099">
        <f t="shared" si="1431"/>
        <v>0</v>
      </c>
      <c r="T13099">
        <f t="shared" si="1432"/>
        <v>24</v>
      </c>
      <c r="U13099">
        <f t="shared" si="1433"/>
        <v>0</v>
      </c>
      <c r="V13099" t="str">
        <f t="shared" si="1434"/>
        <v/>
      </c>
    </row>
    <row r="13100" spans="1:22" x14ac:dyDescent="0.2">
      <c r="A13100" t="s">
        <v>33001</v>
      </c>
      <c r="B13100" t="s">
        <v>247</v>
      </c>
      <c r="C13100">
        <v>184629560</v>
      </c>
      <c r="D13100">
        <v>184629569</v>
      </c>
      <c r="E13100">
        <v>10</v>
      </c>
      <c r="F13100" t="s">
        <v>66</v>
      </c>
      <c r="G13100" t="s">
        <v>4888</v>
      </c>
      <c r="H13100" t="s">
        <v>33002</v>
      </c>
      <c r="I13100">
        <v>0</v>
      </c>
      <c r="J13100">
        <v>0</v>
      </c>
      <c r="K13100">
        <v>0</v>
      </c>
      <c r="L13100">
        <v>0</v>
      </c>
      <c r="M13100">
        <v>0</v>
      </c>
      <c r="N13100">
        <v>0</v>
      </c>
      <c r="O13100" t="str">
        <f t="shared" si="1428"/>
        <v/>
      </c>
      <c r="P13100">
        <f>IF(ISERROR(VLOOKUP(G13100,Genes!$A$2:$A$749,1,0)),0,1)</f>
        <v>1</v>
      </c>
      <c r="Q13100">
        <f t="shared" si="1429"/>
        <v>0</v>
      </c>
      <c r="R13100">
        <f t="shared" si="1430"/>
        <v>0</v>
      </c>
      <c r="S13100">
        <f t="shared" si="1431"/>
        <v>0</v>
      </c>
      <c r="T13100">
        <f t="shared" si="1432"/>
        <v>25</v>
      </c>
      <c r="U13100">
        <f t="shared" si="1433"/>
        <v>0</v>
      </c>
      <c r="V13100" t="str">
        <f t="shared" si="1434"/>
        <v/>
      </c>
    </row>
    <row r="13101" spans="1:22" x14ac:dyDescent="0.2">
      <c r="A13101" t="s">
        <v>33003</v>
      </c>
      <c r="B13101" t="s">
        <v>247</v>
      </c>
      <c r="C13101">
        <v>184629560</v>
      </c>
      <c r="D13101">
        <v>184629727</v>
      </c>
      <c r="E13101">
        <v>168</v>
      </c>
      <c r="F13101" t="s">
        <v>66</v>
      </c>
      <c r="G13101" t="s">
        <v>4888</v>
      </c>
      <c r="H13101" t="s">
        <v>33004</v>
      </c>
      <c r="I13101">
        <v>0</v>
      </c>
      <c r="J13101">
        <v>0</v>
      </c>
      <c r="K13101">
        <v>0</v>
      </c>
      <c r="L13101">
        <v>0</v>
      </c>
      <c r="M13101">
        <v>0</v>
      </c>
      <c r="N13101">
        <v>0</v>
      </c>
      <c r="O13101" t="str">
        <f t="shared" si="1428"/>
        <v/>
      </c>
      <c r="P13101">
        <f>IF(ISERROR(VLOOKUP(G13101,Genes!$A$2:$A$749,1,0)),0,1)</f>
        <v>1</v>
      </c>
      <c r="Q13101">
        <f t="shared" si="1429"/>
        <v>0</v>
      </c>
      <c r="R13101">
        <f t="shared" si="1430"/>
        <v>0</v>
      </c>
      <c r="S13101">
        <f t="shared" si="1431"/>
        <v>0</v>
      </c>
      <c r="T13101">
        <f t="shared" si="1432"/>
        <v>26</v>
      </c>
      <c r="U13101">
        <f t="shared" si="1433"/>
        <v>0</v>
      </c>
      <c r="V13101" t="str">
        <f t="shared" si="1434"/>
        <v/>
      </c>
    </row>
    <row r="13102" spans="1:22" x14ac:dyDescent="0.2">
      <c r="A13102" t="s">
        <v>33005</v>
      </c>
      <c r="B13102" t="s">
        <v>247</v>
      </c>
      <c r="C13102">
        <v>184629689</v>
      </c>
      <c r="D13102">
        <v>184629727</v>
      </c>
      <c r="E13102">
        <v>39</v>
      </c>
      <c r="F13102" t="s">
        <v>66</v>
      </c>
      <c r="G13102" t="s">
        <v>4888</v>
      </c>
      <c r="H13102" t="s">
        <v>33006</v>
      </c>
      <c r="I13102">
        <v>0</v>
      </c>
      <c r="J13102">
        <v>0</v>
      </c>
      <c r="K13102">
        <v>0</v>
      </c>
      <c r="L13102">
        <v>0</v>
      </c>
      <c r="M13102">
        <v>0</v>
      </c>
      <c r="N13102">
        <v>0</v>
      </c>
      <c r="O13102" t="str">
        <f t="shared" si="1428"/>
        <v/>
      </c>
      <c r="P13102">
        <f>IF(ISERROR(VLOOKUP(G13102,Genes!$A$2:$A$749,1,0)),0,1)</f>
        <v>1</v>
      </c>
      <c r="Q13102">
        <f t="shared" si="1429"/>
        <v>0</v>
      </c>
      <c r="R13102">
        <f t="shared" si="1430"/>
        <v>0</v>
      </c>
      <c r="S13102">
        <f t="shared" si="1431"/>
        <v>0</v>
      </c>
      <c r="T13102">
        <f t="shared" si="1432"/>
        <v>27</v>
      </c>
      <c r="U13102">
        <f t="shared" si="1433"/>
        <v>0</v>
      </c>
      <c r="V13102" t="str">
        <f t="shared" si="1434"/>
        <v/>
      </c>
    </row>
    <row r="13103" spans="1:22" x14ac:dyDescent="0.2">
      <c r="A13103" t="s">
        <v>33007</v>
      </c>
      <c r="B13103" t="s">
        <v>247</v>
      </c>
      <c r="C13103">
        <v>184633753</v>
      </c>
      <c r="D13103">
        <v>184633775</v>
      </c>
      <c r="E13103">
        <v>23</v>
      </c>
      <c r="F13103" t="s">
        <v>66</v>
      </c>
      <c r="G13103" t="s">
        <v>4888</v>
      </c>
      <c r="H13103" t="s">
        <v>33008</v>
      </c>
      <c r="I13103">
        <v>0</v>
      </c>
      <c r="J13103">
        <v>0</v>
      </c>
      <c r="K13103">
        <v>0</v>
      </c>
      <c r="L13103">
        <v>0</v>
      </c>
      <c r="M13103">
        <v>0</v>
      </c>
      <c r="N13103">
        <v>0</v>
      </c>
      <c r="O13103" t="str">
        <f t="shared" si="1428"/>
        <v/>
      </c>
      <c r="P13103">
        <f>IF(ISERROR(VLOOKUP(G13103,Genes!$A$2:$A$749,1,0)),0,1)</f>
        <v>1</v>
      </c>
      <c r="Q13103">
        <f t="shared" si="1429"/>
        <v>0</v>
      </c>
      <c r="R13103">
        <f t="shared" si="1430"/>
        <v>0</v>
      </c>
      <c r="S13103">
        <f t="shared" si="1431"/>
        <v>0</v>
      </c>
      <c r="T13103">
        <f t="shared" si="1432"/>
        <v>28</v>
      </c>
      <c r="U13103">
        <f t="shared" si="1433"/>
        <v>0</v>
      </c>
      <c r="V13103" t="str">
        <f t="shared" si="1434"/>
        <v/>
      </c>
    </row>
    <row r="13104" spans="1:22" x14ac:dyDescent="0.2">
      <c r="A13104" t="s">
        <v>33009</v>
      </c>
      <c r="B13104" t="s">
        <v>247</v>
      </c>
      <c r="C13104">
        <v>184633753</v>
      </c>
      <c r="D13104">
        <v>184633797</v>
      </c>
      <c r="E13104">
        <v>45</v>
      </c>
      <c r="F13104" t="s">
        <v>66</v>
      </c>
      <c r="G13104" t="s">
        <v>4888</v>
      </c>
      <c r="H13104" t="s">
        <v>33010</v>
      </c>
      <c r="I13104">
        <v>0</v>
      </c>
      <c r="J13104">
        <v>0</v>
      </c>
      <c r="K13104">
        <v>0</v>
      </c>
      <c r="L13104">
        <v>0</v>
      </c>
      <c r="M13104">
        <v>0</v>
      </c>
      <c r="N13104">
        <v>0</v>
      </c>
      <c r="O13104" t="str">
        <f t="shared" si="1428"/>
        <v/>
      </c>
      <c r="P13104">
        <f>IF(ISERROR(VLOOKUP(G13104,Genes!$A$2:$A$749,1,0)),0,1)</f>
        <v>1</v>
      </c>
      <c r="Q13104">
        <f t="shared" si="1429"/>
        <v>0</v>
      </c>
      <c r="R13104">
        <f t="shared" si="1430"/>
        <v>0</v>
      </c>
      <c r="S13104">
        <f t="shared" si="1431"/>
        <v>0</v>
      </c>
      <c r="T13104">
        <f t="shared" si="1432"/>
        <v>29</v>
      </c>
      <c r="U13104">
        <f t="shared" si="1433"/>
        <v>0</v>
      </c>
      <c r="V13104" t="str">
        <f t="shared" si="1434"/>
        <v/>
      </c>
    </row>
    <row r="13105" spans="1:22" x14ac:dyDescent="0.2">
      <c r="A13105" t="s">
        <v>33011</v>
      </c>
      <c r="B13105" t="s">
        <v>247</v>
      </c>
      <c r="C13105">
        <v>184589156</v>
      </c>
      <c r="D13105">
        <v>184589270</v>
      </c>
      <c r="E13105">
        <v>115</v>
      </c>
      <c r="F13105" t="s">
        <v>66</v>
      </c>
      <c r="G13105" t="s">
        <v>4888</v>
      </c>
      <c r="H13105" t="s">
        <v>33012</v>
      </c>
      <c r="I13105">
        <v>0</v>
      </c>
      <c r="J13105">
        <v>0</v>
      </c>
      <c r="K13105">
        <v>0</v>
      </c>
      <c r="L13105">
        <v>0</v>
      </c>
      <c r="M13105">
        <v>0</v>
      </c>
      <c r="N13105">
        <v>0</v>
      </c>
      <c r="O13105" t="str">
        <f t="shared" si="1428"/>
        <v/>
      </c>
      <c r="P13105">
        <f>IF(ISERROR(VLOOKUP(G13105,Genes!$A$2:$A$749,1,0)),0,1)</f>
        <v>1</v>
      </c>
      <c r="Q13105">
        <f t="shared" si="1429"/>
        <v>0</v>
      </c>
      <c r="R13105">
        <f t="shared" si="1430"/>
        <v>0</v>
      </c>
      <c r="S13105">
        <f t="shared" si="1431"/>
        <v>0</v>
      </c>
      <c r="T13105">
        <f t="shared" si="1432"/>
        <v>30</v>
      </c>
      <c r="U13105">
        <f t="shared" si="1433"/>
        <v>0</v>
      </c>
      <c r="V13105" t="str">
        <f t="shared" si="1434"/>
        <v/>
      </c>
    </row>
    <row r="13106" spans="1:22" x14ac:dyDescent="0.2">
      <c r="A13106" t="s">
        <v>33013</v>
      </c>
      <c r="B13106" t="s">
        <v>247</v>
      </c>
      <c r="C13106">
        <v>184595866</v>
      </c>
      <c r="D13106">
        <v>184595965</v>
      </c>
      <c r="E13106">
        <v>100</v>
      </c>
      <c r="F13106" t="s">
        <v>66</v>
      </c>
      <c r="G13106" t="s">
        <v>4888</v>
      </c>
      <c r="H13106" t="s">
        <v>33014</v>
      </c>
      <c r="I13106">
        <v>0</v>
      </c>
      <c r="J13106">
        <v>0</v>
      </c>
      <c r="K13106">
        <v>0</v>
      </c>
      <c r="L13106">
        <v>0</v>
      </c>
      <c r="M13106">
        <v>0</v>
      </c>
      <c r="N13106">
        <v>0</v>
      </c>
      <c r="O13106" t="str">
        <f t="shared" si="1428"/>
        <v/>
      </c>
      <c r="P13106">
        <f>IF(ISERROR(VLOOKUP(G13106,Genes!$A$2:$A$749,1,0)),0,1)</f>
        <v>1</v>
      </c>
      <c r="Q13106">
        <f t="shared" si="1429"/>
        <v>0</v>
      </c>
      <c r="R13106">
        <f t="shared" si="1430"/>
        <v>0</v>
      </c>
      <c r="S13106">
        <f t="shared" si="1431"/>
        <v>0</v>
      </c>
      <c r="T13106">
        <f t="shared" si="1432"/>
        <v>31</v>
      </c>
      <c r="U13106">
        <f t="shared" si="1433"/>
        <v>0</v>
      </c>
      <c r="V13106" t="str">
        <f t="shared" si="1434"/>
        <v/>
      </c>
    </row>
    <row r="13107" spans="1:22" x14ac:dyDescent="0.2">
      <c r="A13107" t="s">
        <v>33015</v>
      </c>
      <c r="B13107" t="s">
        <v>247</v>
      </c>
      <c r="C13107">
        <v>184596317</v>
      </c>
      <c r="D13107">
        <v>184596390</v>
      </c>
      <c r="E13107">
        <v>74</v>
      </c>
      <c r="F13107" t="s">
        <v>66</v>
      </c>
      <c r="G13107" t="s">
        <v>4888</v>
      </c>
      <c r="H13107" t="s">
        <v>33016</v>
      </c>
      <c r="I13107">
        <v>0</v>
      </c>
      <c r="J13107">
        <v>0</v>
      </c>
      <c r="K13107">
        <v>0</v>
      </c>
      <c r="L13107">
        <v>0</v>
      </c>
      <c r="M13107">
        <v>0</v>
      </c>
      <c r="N13107">
        <v>0</v>
      </c>
      <c r="O13107" t="str">
        <f t="shared" si="1428"/>
        <v/>
      </c>
      <c r="P13107">
        <f>IF(ISERROR(VLOOKUP(G13107,Genes!$A$2:$A$749,1,0)),0,1)</f>
        <v>1</v>
      </c>
      <c r="Q13107">
        <f t="shared" si="1429"/>
        <v>0</v>
      </c>
      <c r="R13107">
        <f t="shared" si="1430"/>
        <v>0</v>
      </c>
      <c r="S13107">
        <f t="shared" si="1431"/>
        <v>0</v>
      </c>
      <c r="T13107">
        <f t="shared" si="1432"/>
        <v>32</v>
      </c>
      <c r="U13107">
        <f t="shared" si="1433"/>
        <v>0</v>
      </c>
      <c r="V13107" t="str">
        <f t="shared" si="1434"/>
        <v/>
      </c>
    </row>
    <row r="13108" spans="1:22" x14ac:dyDescent="0.2">
      <c r="A13108" t="s">
        <v>33017</v>
      </c>
      <c r="B13108" t="s">
        <v>247</v>
      </c>
      <c r="C13108">
        <v>184598611</v>
      </c>
      <c r="D13108">
        <v>184598707</v>
      </c>
      <c r="E13108">
        <v>97</v>
      </c>
      <c r="F13108" t="s">
        <v>66</v>
      </c>
      <c r="G13108" t="s">
        <v>4888</v>
      </c>
      <c r="H13108" t="s">
        <v>33018</v>
      </c>
      <c r="I13108">
        <v>0</v>
      </c>
      <c r="J13108">
        <v>0</v>
      </c>
      <c r="K13108">
        <v>0</v>
      </c>
      <c r="L13108">
        <v>0</v>
      </c>
      <c r="M13108">
        <v>0</v>
      </c>
      <c r="N13108">
        <v>0</v>
      </c>
      <c r="O13108" t="str">
        <f t="shared" si="1428"/>
        <v/>
      </c>
      <c r="P13108">
        <f>IF(ISERROR(VLOOKUP(G13108,Genes!$A$2:$A$749,1,0)),0,1)</f>
        <v>1</v>
      </c>
      <c r="Q13108">
        <f t="shared" si="1429"/>
        <v>0</v>
      </c>
      <c r="R13108">
        <f t="shared" si="1430"/>
        <v>0</v>
      </c>
      <c r="S13108">
        <f t="shared" si="1431"/>
        <v>0</v>
      </c>
      <c r="T13108">
        <f t="shared" si="1432"/>
        <v>33</v>
      </c>
      <c r="U13108">
        <f t="shared" si="1433"/>
        <v>0</v>
      </c>
      <c r="V13108" t="str">
        <f t="shared" si="1434"/>
        <v/>
      </c>
    </row>
    <row r="13109" spans="1:22" x14ac:dyDescent="0.2">
      <c r="A13109" t="s">
        <v>33019</v>
      </c>
      <c r="B13109" t="s">
        <v>247</v>
      </c>
      <c r="C13109">
        <v>184600506</v>
      </c>
      <c r="D13109">
        <v>184600639</v>
      </c>
      <c r="E13109">
        <v>134</v>
      </c>
      <c r="F13109" t="s">
        <v>66</v>
      </c>
      <c r="G13109" t="s">
        <v>4888</v>
      </c>
      <c r="H13109" t="s">
        <v>33020</v>
      </c>
      <c r="I13109">
        <v>0</v>
      </c>
      <c r="J13109">
        <v>0</v>
      </c>
      <c r="K13109">
        <v>0</v>
      </c>
      <c r="L13109">
        <v>0</v>
      </c>
      <c r="M13109">
        <v>0</v>
      </c>
      <c r="N13109">
        <v>0</v>
      </c>
      <c r="O13109" t="str">
        <f t="shared" si="1428"/>
        <v/>
      </c>
      <c r="P13109">
        <f>IF(ISERROR(VLOOKUP(G13109,Genes!$A$2:$A$749,1,0)),0,1)</f>
        <v>1</v>
      </c>
      <c r="Q13109">
        <f t="shared" si="1429"/>
        <v>0</v>
      </c>
      <c r="R13109">
        <f t="shared" si="1430"/>
        <v>0</v>
      </c>
      <c r="S13109">
        <f t="shared" si="1431"/>
        <v>0</v>
      </c>
      <c r="T13109">
        <f t="shared" si="1432"/>
        <v>34</v>
      </c>
      <c r="U13109">
        <f t="shared" si="1433"/>
        <v>0</v>
      </c>
      <c r="V13109" t="str">
        <f t="shared" si="1434"/>
        <v/>
      </c>
    </row>
    <row r="13110" spans="1:22" x14ac:dyDescent="0.2">
      <c r="A13110" t="s">
        <v>33021</v>
      </c>
      <c r="B13110" t="s">
        <v>247</v>
      </c>
      <c r="C13110">
        <v>184601273</v>
      </c>
      <c r="D13110">
        <v>184601420</v>
      </c>
      <c r="E13110">
        <v>148</v>
      </c>
      <c r="F13110" t="s">
        <v>66</v>
      </c>
      <c r="G13110" t="s">
        <v>4888</v>
      </c>
      <c r="H13110" t="s">
        <v>33022</v>
      </c>
      <c r="I13110">
        <v>0</v>
      </c>
      <c r="J13110">
        <v>0</v>
      </c>
      <c r="K13110">
        <v>0</v>
      </c>
      <c r="L13110">
        <v>0</v>
      </c>
      <c r="M13110">
        <v>0</v>
      </c>
      <c r="N13110">
        <v>0</v>
      </c>
      <c r="O13110" t="str">
        <f t="shared" si="1428"/>
        <v>TRAPPC11</v>
      </c>
      <c r="P13110">
        <f>IF(ISERROR(VLOOKUP(G13110,Genes!$A$2:$A$749,1,0)),0,1)</f>
        <v>1</v>
      </c>
      <c r="Q13110">
        <f t="shared" si="1429"/>
        <v>0</v>
      </c>
      <c r="R13110">
        <f t="shared" si="1430"/>
        <v>0</v>
      </c>
      <c r="S13110">
        <f t="shared" si="1431"/>
        <v>0</v>
      </c>
      <c r="T13110">
        <f t="shared" si="1432"/>
        <v>35</v>
      </c>
      <c r="U13110">
        <f t="shared" si="1433"/>
        <v>1</v>
      </c>
      <c r="V13110">
        <f t="shared" si="1434"/>
        <v>0</v>
      </c>
    </row>
    <row r="13111" spans="1:22" x14ac:dyDescent="0.2">
      <c r="A13111" t="s">
        <v>33023</v>
      </c>
      <c r="B13111" t="s">
        <v>256</v>
      </c>
      <c r="C13111">
        <v>141468380</v>
      </c>
      <c r="D13111">
        <v>141468663</v>
      </c>
      <c r="E13111">
        <v>284</v>
      </c>
      <c r="F13111" t="s">
        <v>74</v>
      </c>
      <c r="G13111" t="s">
        <v>4895</v>
      </c>
      <c r="H13111" t="s">
        <v>33024</v>
      </c>
      <c r="I13111">
        <v>4</v>
      </c>
      <c r="J13111">
        <v>2</v>
      </c>
      <c r="K13111">
        <v>2</v>
      </c>
      <c r="L13111">
        <v>0</v>
      </c>
      <c r="M13111">
        <v>0</v>
      </c>
      <c r="N13111">
        <v>0</v>
      </c>
      <c r="O13111" t="str">
        <f t="shared" si="1428"/>
        <v/>
      </c>
      <c r="P13111">
        <f>IF(ISERROR(VLOOKUP(G13111,Genes!$A$2:$A$749,1,0)),0,1)</f>
        <v>1</v>
      </c>
      <c r="Q13111">
        <f t="shared" si="1429"/>
        <v>1</v>
      </c>
      <c r="R13111">
        <f t="shared" si="1430"/>
        <v>1</v>
      </c>
      <c r="S13111">
        <f t="shared" si="1431"/>
        <v>1</v>
      </c>
      <c r="T13111">
        <f t="shared" si="1432"/>
        <v>1</v>
      </c>
      <c r="U13111">
        <f t="shared" si="1433"/>
        <v>0</v>
      </c>
      <c r="V13111" t="str">
        <f t="shared" si="1434"/>
        <v/>
      </c>
    </row>
    <row r="13112" spans="1:22" x14ac:dyDescent="0.2">
      <c r="A13112" t="s">
        <v>33025</v>
      </c>
      <c r="B13112" t="s">
        <v>256</v>
      </c>
      <c r="C13112">
        <v>141370149</v>
      </c>
      <c r="D13112">
        <v>141370292</v>
      </c>
      <c r="E13112">
        <v>144</v>
      </c>
      <c r="F13112" t="s">
        <v>74</v>
      </c>
      <c r="G13112" t="s">
        <v>4895</v>
      </c>
      <c r="H13112" t="s">
        <v>33026</v>
      </c>
      <c r="I13112">
        <v>3</v>
      </c>
      <c r="J13112">
        <v>1</v>
      </c>
      <c r="K13112">
        <v>2</v>
      </c>
      <c r="L13112">
        <v>0</v>
      </c>
      <c r="M13112">
        <v>0</v>
      </c>
      <c r="N13112">
        <v>0</v>
      </c>
      <c r="O13112" t="str">
        <f t="shared" si="1428"/>
        <v/>
      </c>
      <c r="P13112">
        <f>IF(ISERROR(VLOOKUP(G13112,Genes!$A$2:$A$749,1,0)),0,1)</f>
        <v>1</v>
      </c>
      <c r="Q13112">
        <f t="shared" si="1429"/>
        <v>0</v>
      </c>
      <c r="R13112">
        <f t="shared" si="1430"/>
        <v>1</v>
      </c>
      <c r="S13112">
        <f t="shared" si="1431"/>
        <v>2</v>
      </c>
      <c r="T13112">
        <f t="shared" si="1432"/>
        <v>2</v>
      </c>
      <c r="U13112">
        <f t="shared" si="1433"/>
        <v>0</v>
      </c>
      <c r="V13112" t="str">
        <f t="shared" si="1434"/>
        <v/>
      </c>
    </row>
    <row r="13113" spans="1:22" x14ac:dyDescent="0.2">
      <c r="A13113" t="s">
        <v>33027</v>
      </c>
      <c r="B13113" t="s">
        <v>256</v>
      </c>
      <c r="C13113">
        <v>141370149</v>
      </c>
      <c r="D13113">
        <v>141370263</v>
      </c>
      <c r="E13113">
        <v>115</v>
      </c>
      <c r="F13113" t="s">
        <v>74</v>
      </c>
      <c r="G13113" t="s">
        <v>4895</v>
      </c>
      <c r="H13113" t="s">
        <v>33028</v>
      </c>
      <c r="I13113">
        <v>3</v>
      </c>
      <c r="J13113">
        <v>0</v>
      </c>
      <c r="K13113">
        <v>2</v>
      </c>
      <c r="L13113">
        <v>1</v>
      </c>
      <c r="M13113">
        <v>0</v>
      </c>
      <c r="N13113">
        <v>0</v>
      </c>
      <c r="O13113" t="str">
        <f t="shared" si="1428"/>
        <v/>
      </c>
      <c r="P13113">
        <f>IF(ISERROR(VLOOKUP(G13113,Genes!$A$2:$A$749,1,0)),0,1)</f>
        <v>1</v>
      </c>
      <c r="Q13113">
        <f t="shared" si="1429"/>
        <v>0</v>
      </c>
      <c r="R13113">
        <f t="shared" si="1430"/>
        <v>1</v>
      </c>
      <c r="S13113">
        <f t="shared" si="1431"/>
        <v>3</v>
      </c>
      <c r="T13113">
        <f t="shared" si="1432"/>
        <v>3</v>
      </c>
      <c r="U13113">
        <f t="shared" si="1433"/>
        <v>0</v>
      </c>
      <c r="V13113" t="str">
        <f t="shared" si="1434"/>
        <v/>
      </c>
    </row>
    <row r="13114" spans="1:22" x14ac:dyDescent="0.2">
      <c r="A13114" t="s">
        <v>33029</v>
      </c>
      <c r="B13114" t="s">
        <v>256</v>
      </c>
      <c r="C13114">
        <v>141321347</v>
      </c>
      <c r="D13114">
        <v>141321473</v>
      </c>
      <c r="E13114">
        <v>127</v>
      </c>
      <c r="F13114" t="s">
        <v>74</v>
      </c>
      <c r="G13114" t="s">
        <v>4895</v>
      </c>
      <c r="H13114" t="s">
        <v>33030</v>
      </c>
      <c r="I13114">
        <v>3</v>
      </c>
      <c r="J13114">
        <v>1</v>
      </c>
      <c r="K13114">
        <v>2</v>
      </c>
      <c r="L13114">
        <v>0</v>
      </c>
      <c r="M13114">
        <v>0</v>
      </c>
      <c r="N13114">
        <v>0</v>
      </c>
      <c r="O13114" t="str">
        <f t="shared" si="1428"/>
        <v/>
      </c>
      <c r="P13114">
        <f>IF(ISERROR(VLOOKUP(G13114,Genes!$A$2:$A$749,1,0)),0,1)</f>
        <v>1</v>
      </c>
      <c r="Q13114">
        <f t="shared" si="1429"/>
        <v>0</v>
      </c>
      <c r="R13114">
        <f t="shared" si="1430"/>
        <v>1</v>
      </c>
      <c r="S13114">
        <f t="shared" si="1431"/>
        <v>4</v>
      </c>
      <c r="T13114">
        <f t="shared" si="1432"/>
        <v>4</v>
      </c>
      <c r="U13114">
        <f t="shared" si="1433"/>
        <v>0</v>
      </c>
      <c r="V13114" t="str">
        <f t="shared" si="1434"/>
        <v/>
      </c>
    </row>
    <row r="13115" spans="1:22" x14ac:dyDescent="0.2">
      <c r="A13115" t="s">
        <v>33031</v>
      </c>
      <c r="B13115" t="s">
        <v>256</v>
      </c>
      <c r="C13115">
        <v>141321347</v>
      </c>
      <c r="D13115">
        <v>141321417</v>
      </c>
      <c r="E13115">
        <v>71</v>
      </c>
      <c r="F13115" t="s">
        <v>74</v>
      </c>
      <c r="G13115" t="s">
        <v>4895</v>
      </c>
      <c r="H13115" t="s">
        <v>33032</v>
      </c>
      <c r="I13115">
        <v>3</v>
      </c>
      <c r="J13115">
        <v>0</v>
      </c>
      <c r="K13115">
        <v>2</v>
      </c>
      <c r="L13115">
        <v>1</v>
      </c>
      <c r="M13115">
        <v>0</v>
      </c>
      <c r="N13115">
        <v>0</v>
      </c>
      <c r="O13115" t="str">
        <f t="shared" si="1428"/>
        <v/>
      </c>
      <c r="P13115">
        <f>IF(ISERROR(VLOOKUP(G13115,Genes!$A$2:$A$749,1,0)),0,1)</f>
        <v>1</v>
      </c>
      <c r="Q13115">
        <f t="shared" si="1429"/>
        <v>0</v>
      </c>
      <c r="R13115">
        <f t="shared" si="1430"/>
        <v>1</v>
      </c>
      <c r="S13115">
        <f t="shared" si="1431"/>
        <v>5</v>
      </c>
      <c r="T13115">
        <f t="shared" si="1432"/>
        <v>5</v>
      </c>
      <c r="U13115">
        <f t="shared" si="1433"/>
        <v>0</v>
      </c>
      <c r="V13115" t="str">
        <f t="shared" si="1434"/>
        <v/>
      </c>
    </row>
    <row r="13116" spans="1:22" x14ac:dyDescent="0.2">
      <c r="A13116" t="s">
        <v>33033</v>
      </c>
      <c r="B13116" t="s">
        <v>256</v>
      </c>
      <c r="C13116">
        <v>141310568</v>
      </c>
      <c r="D13116">
        <v>141310713</v>
      </c>
      <c r="E13116">
        <v>146</v>
      </c>
      <c r="F13116" t="s">
        <v>74</v>
      </c>
      <c r="G13116" t="s">
        <v>4895</v>
      </c>
      <c r="H13116" t="s">
        <v>33034</v>
      </c>
      <c r="I13116">
        <v>3</v>
      </c>
      <c r="J13116">
        <v>1</v>
      </c>
      <c r="K13116">
        <v>2</v>
      </c>
      <c r="L13116">
        <v>0</v>
      </c>
      <c r="M13116">
        <v>0</v>
      </c>
      <c r="N13116">
        <v>0</v>
      </c>
      <c r="O13116" t="str">
        <f t="shared" si="1428"/>
        <v/>
      </c>
      <c r="P13116">
        <f>IF(ISERROR(VLOOKUP(G13116,Genes!$A$2:$A$749,1,0)),0,1)</f>
        <v>1</v>
      </c>
      <c r="Q13116">
        <f t="shared" si="1429"/>
        <v>0</v>
      </c>
      <c r="R13116">
        <f t="shared" si="1430"/>
        <v>1</v>
      </c>
      <c r="S13116">
        <f t="shared" si="1431"/>
        <v>6</v>
      </c>
      <c r="T13116">
        <f t="shared" si="1432"/>
        <v>6</v>
      </c>
      <c r="U13116">
        <f t="shared" si="1433"/>
        <v>0</v>
      </c>
      <c r="V13116" t="str">
        <f t="shared" si="1434"/>
        <v/>
      </c>
    </row>
    <row r="13117" spans="1:22" x14ac:dyDescent="0.2">
      <c r="A13117" t="s">
        <v>33035</v>
      </c>
      <c r="B13117" t="s">
        <v>256</v>
      </c>
      <c r="C13117">
        <v>141301092</v>
      </c>
      <c r="D13117">
        <v>141301177</v>
      </c>
      <c r="E13117">
        <v>86</v>
      </c>
      <c r="F13117" t="s">
        <v>74</v>
      </c>
      <c r="G13117" t="s">
        <v>4895</v>
      </c>
      <c r="H13117" t="s">
        <v>33036</v>
      </c>
      <c r="I13117">
        <v>2</v>
      </c>
      <c r="J13117">
        <v>0</v>
      </c>
      <c r="K13117">
        <v>2</v>
      </c>
      <c r="L13117">
        <v>0</v>
      </c>
      <c r="M13117">
        <v>0</v>
      </c>
      <c r="N13117">
        <v>0</v>
      </c>
      <c r="O13117" t="str">
        <f t="shared" si="1428"/>
        <v/>
      </c>
      <c r="P13117">
        <f>IF(ISERROR(VLOOKUP(G13117,Genes!$A$2:$A$749,1,0)),0,1)</f>
        <v>1</v>
      </c>
      <c r="Q13117">
        <f t="shared" si="1429"/>
        <v>0</v>
      </c>
      <c r="R13117">
        <f t="shared" si="1430"/>
        <v>1</v>
      </c>
      <c r="S13117">
        <f t="shared" si="1431"/>
        <v>7</v>
      </c>
      <c r="T13117">
        <f t="shared" si="1432"/>
        <v>7</v>
      </c>
      <c r="U13117">
        <f t="shared" si="1433"/>
        <v>0</v>
      </c>
      <c r="V13117" t="str">
        <f t="shared" si="1434"/>
        <v/>
      </c>
    </row>
    <row r="13118" spans="1:22" x14ac:dyDescent="0.2">
      <c r="A13118" t="s">
        <v>33037</v>
      </c>
      <c r="B13118" t="s">
        <v>256</v>
      </c>
      <c r="C13118">
        <v>141297707</v>
      </c>
      <c r="D13118">
        <v>141297833</v>
      </c>
      <c r="E13118">
        <v>127</v>
      </c>
      <c r="F13118" t="s">
        <v>74</v>
      </c>
      <c r="G13118" t="s">
        <v>4895</v>
      </c>
      <c r="H13118" t="s">
        <v>33038</v>
      </c>
      <c r="I13118">
        <v>3</v>
      </c>
      <c r="J13118">
        <v>1</v>
      </c>
      <c r="K13118">
        <v>2</v>
      </c>
      <c r="L13118">
        <v>0</v>
      </c>
      <c r="M13118">
        <v>0</v>
      </c>
      <c r="N13118">
        <v>0</v>
      </c>
      <c r="O13118" t="str">
        <f t="shared" si="1428"/>
        <v/>
      </c>
      <c r="P13118">
        <f>IF(ISERROR(VLOOKUP(G13118,Genes!$A$2:$A$749,1,0)),0,1)</f>
        <v>1</v>
      </c>
      <c r="Q13118">
        <f t="shared" si="1429"/>
        <v>0</v>
      </c>
      <c r="R13118">
        <f t="shared" si="1430"/>
        <v>1</v>
      </c>
      <c r="S13118">
        <f t="shared" si="1431"/>
        <v>8</v>
      </c>
      <c r="T13118">
        <f t="shared" si="1432"/>
        <v>8</v>
      </c>
      <c r="U13118">
        <f t="shared" si="1433"/>
        <v>0</v>
      </c>
      <c r="V13118" t="str">
        <f t="shared" si="1434"/>
        <v/>
      </c>
    </row>
    <row r="13119" spans="1:22" x14ac:dyDescent="0.2">
      <c r="A13119" t="s">
        <v>33039</v>
      </c>
      <c r="B13119" t="s">
        <v>256</v>
      </c>
      <c r="C13119">
        <v>141293988</v>
      </c>
      <c r="D13119">
        <v>141294120</v>
      </c>
      <c r="E13119">
        <v>133</v>
      </c>
      <c r="F13119" t="s">
        <v>74</v>
      </c>
      <c r="G13119" t="s">
        <v>4895</v>
      </c>
      <c r="H13119" t="s">
        <v>33040</v>
      </c>
      <c r="I13119">
        <v>3</v>
      </c>
      <c r="J13119">
        <v>1</v>
      </c>
      <c r="K13119">
        <v>2</v>
      </c>
      <c r="L13119">
        <v>0</v>
      </c>
      <c r="M13119">
        <v>0</v>
      </c>
      <c r="N13119">
        <v>0</v>
      </c>
      <c r="O13119" t="str">
        <f t="shared" si="1428"/>
        <v/>
      </c>
      <c r="P13119">
        <f>IF(ISERROR(VLOOKUP(G13119,Genes!$A$2:$A$749,1,0)),0,1)</f>
        <v>1</v>
      </c>
      <c r="Q13119">
        <f t="shared" si="1429"/>
        <v>0</v>
      </c>
      <c r="R13119">
        <f t="shared" si="1430"/>
        <v>1</v>
      </c>
      <c r="S13119">
        <f t="shared" si="1431"/>
        <v>9</v>
      </c>
      <c r="T13119">
        <f t="shared" si="1432"/>
        <v>9</v>
      </c>
      <c r="U13119">
        <f t="shared" si="1433"/>
        <v>0</v>
      </c>
      <c r="V13119" t="str">
        <f t="shared" si="1434"/>
        <v/>
      </c>
    </row>
    <row r="13120" spans="1:22" x14ac:dyDescent="0.2">
      <c r="A13120" t="s">
        <v>33041</v>
      </c>
      <c r="B13120" t="s">
        <v>256</v>
      </c>
      <c r="C13120">
        <v>141285757</v>
      </c>
      <c r="D13120">
        <v>141285920</v>
      </c>
      <c r="E13120">
        <v>164</v>
      </c>
      <c r="F13120" t="s">
        <v>74</v>
      </c>
      <c r="G13120" t="s">
        <v>4895</v>
      </c>
      <c r="H13120" t="s">
        <v>33042</v>
      </c>
      <c r="I13120">
        <v>3</v>
      </c>
      <c r="J13120">
        <v>1</v>
      </c>
      <c r="K13120">
        <v>2</v>
      </c>
      <c r="L13120">
        <v>0</v>
      </c>
      <c r="M13120">
        <v>0</v>
      </c>
      <c r="N13120">
        <v>0</v>
      </c>
      <c r="O13120" t="str">
        <f t="shared" si="1428"/>
        <v/>
      </c>
      <c r="P13120">
        <f>IF(ISERROR(VLOOKUP(G13120,Genes!$A$2:$A$749,1,0)),0,1)</f>
        <v>1</v>
      </c>
      <c r="Q13120">
        <f t="shared" si="1429"/>
        <v>0</v>
      </c>
      <c r="R13120">
        <f t="shared" si="1430"/>
        <v>1</v>
      </c>
      <c r="S13120">
        <f t="shared" si="1431"/>
        <v>10</v>
      </c>
      <c r="T13120">
        <f t="shared" si="1432"/>
        <v>10</v>
      </c>
      <c r="U13120">
        <f t="shared" si="1433"/>
        <v>0</v>
      </c>
      <c r="V13120" t="str">
        <f t="shared" si="1434"/>
        <v/>
      </c>
    </row>
    <row r="13121" spans="1:22" x14ac:dyDescent="0.2">
      <c r="A13121" t="s">
        <v>33043</v>
      </c>
      <c r="B13121" t="s">
        <v>256</v>
      </c>
      <c r="C13121">
        <v>141262876</v>
      </c>
      <c r="D13121">
        <v>141263028</v>
      </c>
      <c r="E13121">
        <v>153</v>
      </c>
      <c r="F13121" t="s">
        <v>74</v>
      </c>
      <c r="G13121" t="s">
        <v>4895</v>
      </c>
      <c r="H13121" t="s">
        <v>33044</v>
      </c>
      <c r="I13121">
        <v>3</v>
      </c>
      <c r="J13121">
        <v>1</v>
      </c>
      <c r="K13121">
        <v>2</v>
      </c>
      <c r="L13121">
        <v>0</v>
      </c>
      <c r="M13121">
        <v>0</v>
      </c>
      <c r="N13121">
        <v>0</v>
      </c>
      <c r="O13121" t="str">
        <f t="shared" si="1428"/>
        <v/>
      </c>
      <c r="P13121">
        <f>IF(ISERROR(VLOOKUP(G13121,Genes!$A$2:$A$749,1,0)),0,1)</f>
        <v>1</v>
      </c>
      <c r="Q13121">
        <f t="shared" si="1429"/>
        <v>0</v>
      </c>
      <c r="R13121">
        <f t="shared" si="1430"/>
        <v>1</v>
      </c>
      <c r="S13121">
        <f t="shared" si="1431"/>
        <v>11</v>
      </c>
      <c r="T13121">
        <f t="shared" si="1432"/>
        <v>11</v>
      </c>
      <c r="U13121">
        <f t="shared" si="1433"/>
        <v>0</v>
      </c>
      <c r="V13121" t="str">
        <f t="shared" si="1434"/>
        <v/>
      </c>
    </row>
    <row r="13122" spans="1:22" x14ac:dyDescent="0.2">
      <c r="A13122" t="s">
        <v>33045</v>
      </c>
      <c r="B13122" t="s">
        <v>256</v>
      </c>
      <c r="C13122">
        <v>141460889</v>
      </c>
      <c r="D13122">
        <v>141461482</v>
      </c>
      <c r="E13122">
        <v>594</v>
      </c>
      <c r="F13122" t="s">
        <v>74</v>
      </c>
      <c r="G13122" t="s">
        <v>4895</v>
      </c>
      <c r="H13122" t="s">
        <v>33046</v>
      </c>
      <c r="I13122">
        <v>9</v>
      </c>
      <c r="J13122">
        <v>7</v>
      </c>
      <c r="K13122">
        <v>2</v>
      </c>
      <c r="L13122">
        <v>0</v>
      </c>
      <c r="M13122">
        <v>0</v>
      </c>
      <c r="N13122">
        <v>0</v>
      </c>
      <c r="O13122" t="str">
        <f t="shared" ref="O13122:O13185" si="1435">IF(U13122=1,G13122,"")</f>
        <v/>
      </c>
      <c r="P13122">
        <f>IF(ISERROR(VLOOKUP(G13122,Genes!$A$2:$A$749,1,0)),0,1)</f>
        <v>1</v>
      </c>
      <c r="Q13122">
        <f t="shared" ref="Q13122:Q13185" si="1436">IF(G13122&lt;&gt;G13121,1,0)</f>
        <v>0</v>
      </c>
      <c r="R13122">
        <f t="shared" ref="R13122:R13185" si="1437">IF(I13122=0,0,1)</f>
        <v>1</v>
      </c>
      <c r="S13122">
        <f t="shared" ref="S13122:S13185" si="1438">IF(Q13122=1,R13122,S13121+R13122)</f>
        <v>12</v>
      </c>
      <c r="T13122">
        <f t="shared" ref="T13122:T13185" si="1439">IF(Q13122=1,1,T13121+1)</f>
        <v>12</v>
      </c>
      <c r="U13122">
        <f t="shared" ref="U13122:U13185" si="1440">IF(G13122&lt;&gt;G13123,1,0)</f>
        <v>0</v>
      </c>
      <c r="V13122" t="str">
        <f t="shared" ref="V13122:V13185" si="1441">IF(U13122=1,S13122/T13122,"")</f>
        <v/>
      </c>
    </row>
    <row r="13123" spans="1:22" x14ac:dyDescent="0.2">
      <c r="A13123" t="s">
        <v>33047</v>
      </c>
      <c r="B13123" t="s">
        <v>256</v>
      </c>
      <c r="C13123">
        <v>141231558</v>
      </c>
      <c r="D13123">
        <v>141231682</v>
      </c>
      <c r="E13123">
        <v>125</v>
      </c>
      <c r="F13123" t="s">
        <v>74</v>
      </c>
      <c r="G13123" t="s">
        <v>4895</v>
      </c>
      <c r="H13123" t="s">
        <v>33048</v>
      </c>
      <c r="I13123">
        <v>3</v>
      </c>
      <c r="J13123">
        <v>1</v>
      </c>
      <c r="K13123">
        <v>2</v>
      </c>
      <c r="L13123">
        <v>0</v>
      </c>
      <c r="M13123">
        <v>0</v>
      </c>
      <c r="N13123">
        <v>0</v>
      </c>
      <c r="O13123" t="str">
        <f t="shared" si="1435"/>
        <v/>
      </c>
      <c r="P13123">
        <f>IF(ISERROR(VLOOKUP(G13123,Genes!$A$2:$A$749,1,0)),0,1)</f>
        <v>1</v>
      </c>
      <c r="Q13123">
        <f t="shared" si="1436"/>
        <v>0</v>
      </c>
      <c r="R13123">
        <f t="shared" si="1437"/>
        <v>1</v>
      </c>
      <c r="S13123">
        <f t="shared" si="1438"/>
        <v>13</v>
      </c>
      <c r="T13123">
        <f t="shared" si="1439"/>
        <v>13</v>
      </c>
      <c r="U13123">
        <f t="shared" si="1440"/>
        <v>0</v>
      </c>
      <c r="V13123" t="str">
        <f t="shared" si="1441"/>
        <v/>
      </c>
    </row>
    <row r="13124" spans="1:22" x14ac:dyDescent="0.2">
      <c r="A13124" t="s">
        <v>33049</v>
      </c>
      <c r="B13124" t="s">
        <v>256</v>
      </c>
      <c r="C13124">
        <v>141186641</v>
      </c>
      <c r="D13124">
        <v>141186760</v>
      </c>
      <c r="E13124">
        <v>120</v>
      </c>
      <c r="F13124" t="s">
        <v>74</v>
      </c>
      <c r="G13124" t="s">
        <v>4895</v>
      </c>
      <c r="H13124" t="s">
        <v>33050</v>
      </c>
      <c r="I13124">
        <v>0</v>
      </c>
      <c r="J13124">
        <v>0</v>
      </c>
      <c r="K13124">
        <v>0</v>
      </c>
      <c r="L13124">
        <v>0</v>
      </c>
      <c r="M13124">
        <v>0</v>
      </c>
      <c r="N13124">
        <v>0</v>
      </c>
      <c r="O13124" t="str">
        <f t="shared" si="1435"/>
        <v/>
      </c>
      <c r="P13124">
        <f>IF(ISERROR(VLOOKUP(G13124,Genes!$A$2:$A$749,1,0)),0,1)</f>
        <v>1</v>
      </c>
      <c r="Q13124">
        <f t="shared" si="1436"/>
        <v>0</v>
      </c>
      <c r="R13124">
        <f t="shared" si="1437"/>
        <v>0</v>
      </c>
      <c r="S13124">
        <f t="shared" si="1438"/>
        <v>13</v>
      </c>
      <c r="T13124">
        <f t="shared" si="1439"/>
        <v>14</v>
      </c>
      <c r="U13124">
        <f t="shared" si="1440"/>
        <v>0</v>
      </c>
      <c r="V13124" t="str">
        <f t="shared" si="1441"/>
        <v/>
      </c>
    </row>
    <row r="13125" spans="1:22" x14ac:dyDescent="0.2">
      <c r="A13125" t="s">
        <v>33051</v>
      </c>
      <c r="B13125" t="s">
        <v>256</v>
      </c>
      <c r="C13125">
        <v>141034034</v>
      </c>
      <c r="D13125">
        <v>141034176</v>
      </c>
      <c r="E13125">
        <v>143</v>
      </c>
      <c r="F13125" t="s">
        <v>74</v>
      </c>
      <c r="G13125" t="s">
        <v>4895</v>
      </c>
      <c r="H13125" t="s">
        <v>33052</v>
      </c>
      <c r="I13125">
        <v>3</v>
      </c>
      <c r="J13125">
        <v>1</v>
      </c>
      <c r="K13125">
        <v>2</v>
      </c>
      <c r="L13125">
        <v>0</v>
      </c>
      <c r="M13125">
        <v>0</v>
      </c>
      <c r="N13125">
        <v>0</v>
      </c>
      <c r="O13125" t="str">
        <f t="shared" si="1435"/>
        <v/>
      </c>
      <c r="P13125">
        <f>IF(ISERROR(VLOOKUP(G13125,Genes!$A$2:$A$749,1,0)),0,1)</f>
        <v>1</v>
      </c>
      <c r="Q13125">
        <f t="shared" si="1436"/>
        <v>0</v>
      </c>
      <c r="R13125">
        <f t="shared" si="1437"/>
        <v>1</v>
      </c>
      <c r="S13125">
        <f t="shared" si="1438"/>
        <v>14</v>
      </c>
      <c r="T13125">
        <f t="shared" si="1439"/>
        <v>15</v>
      </c>
      <c r="U13125">
        <f t="shared" si="1440"/>
        <v>0</v>
      </c>
      <c r="V13125" t="str">
        <f t="shared" si="1441"/>
        <v/>
      </c>
    </row>
    <row r="13126" spans="1:22" x14ac:dyDescent="0.2">
      <c r="A13126" t="s">
        <v>33053</v>
      </c>
      <c r="B13126" t="s">
        <v>256</v>
      </c>
      <c r="C13126">
        <v>140998934</v>
      </c>
      <c r="D13126">
        <v>140999044</v>
      </c>
      <c r="E13126">
        <v>111</v>
      </c>
      <c r="F13126" t="s">
        <v>74</v>
      </c>
      <c r="G13126" t="s">
        <v>4895</v>
      </c>
      <c r="H13126" t="s">
        <v>33054</v>
      </c>
      <c r="I13126">
        <v>2</v>
      </c>
      <c r="J13126">
        <v>0</v>
      </c>
      <c r="K13126">
        <v>2</v>
      </c>
      <c r="L13126">
        <v>0</v>
      </c>
      <c r="M13126">
        <v>0</v>
      </c>
      <c r="N13126">
        <v>0</v>
      </c>
      <c r="O13126" t="str">
        <f t="shared" si="1435"/>
        <v/>
      </c>
      <c r="P13126">
        <f>IF(ISERROR(VLOOKUP(G13126,Genes!$A$2:$A$749,1,0)),0,1)</f>
        <v>1</v>
      </c>
      <c r="Q13126">
        <f t="shared" si="1436"/>
        <v>0</v>
      </c>
      <c r="R13126">
        <f t="shared" si="1437"/>
        <v>1</v>
      </c>
      <c r="S13126">
        <f t="shared" si="1438"/>
        <v>15</v>
      </c>
      <c r="T13126">
        <f t="shared" si="1439"/>
        <v>16</v>
      </c>
      <c r="U13126">
        <f t="shared" si="1440"/>
        <v>0</v>
      </c>
      <c r="V13126" t="str">
        <f t="shared" si="1441"/>
        <v/>
      </c>
    </row>
    <row r="13127" spans="1:22" x14ac:dyDescent="0.2">
      <c r="A13127" t="s">
        <v>33055</v>
      </c>
      <c r="B13127" t="s">
        <v>256</v>
      </c>
      <c r="C13127">
        <v>140922391</v>
      </c>
      <c r="D13127">
        <v>140922544</v>
      </c>
      <c r="E13127">
        <v>154</v>
      </c>
      <c r="F13127" t="s">
        <v>74</v>
      </c>
      <c r="G13127" t="s">
        <v>4895</v>
      </c>
      <c r="H13127" t="s">
        <v>33056</v>
      </c>
      <c r="I13127">
        <v>3</v>
      </c>
      <c r="J13127">
        <v>1</v>
      </c>
      <c r="K13127">
        <v>2</v>
      </c>
      <c r="L13127">
        <v>0</v>
      </c>
      <c r="M13127">
        <v>0</v>
      </c>
      <c r="N13127">
        <v>0</v>
      </c>
      <c r="O13127" t="str">
        <f t="shared" si="1435"/>
        <v/>
      </c>
      <c r="P13127">
        <f>IF(ISERROR(VLOOKUP(G13127,Genes!$A$2:$A$749,1,0)),0,1)</f>
        <v>1</v>
      </c>
      <c r="Q13127">
        <f t="shared" si="1436"/>
        <v>0</v>
      </c>
      <c r="R13127">
        <f t="shared" si="1437"/>
        <v>1</v>
      </c>
      <c r="S13127">
        <f t="shared" si="1438"/>
        <v>16</v>
      </c>
      <c r="T13127">
        <f t="shared" si="1439"/>
        <v>17</v>
      </c>
      <c r="U13127">
        <f t="shared" si="1440"/>
        <v>0</v>
      </c>
      <c r="V13127" t="str">
        <f t="shared" si="1441"/>
        <v/>
      </c>
    </row>
    <row r="13128" spans="1:22" x14ac:dyDescent="0.2">
      <c r="A13128" t="s">
        <v>33057</v>
      </c>
      <c r="B13128" t="s">
        <v>256</v>
      </c>
      <c r="C13128">
        <v>140898123</v>
      </c>
      <c r="D13128">
        <v>140898213</v>
      </c>
      <c r="E13128">
        <v>91</v>
      </c>
      <c r="F13128" t="s">
        <v>74</v>
      </c>
      <c r="G13128" t="s">
        <v>4895</v>
      </c>
      <c r="H13128" t="s">
        <v>33058</v>
      </c>
      <c r="I13128">
        <v>2</v>
      </c>
      <c r="J13128">
        <v>0</v>
      </c>
      <c r="K13128">
        <v>2</v>
      </c>
      <c r="L13128">
        <v>0</v>
      </c>
      <c r="M13128">
        <v>0</v>
      </c>
      <c r="N13128">
        <v>0</v>
      </c>
      <c r="O13128" t="str">
        <f t="shared" si="1435"/>
        <v/>
      </c>
      <c r="P13128">
        <f>IF(ISERROR(VLOOKUP(G13128,Genes!$A$2:$A$749,1,0)),0,1)</f>
        <v>1</v>
      </c>
      <c r="Q13128">
        <f t="shared" si="1436"/>
        <v>0</v>
      </c>
      <c r="R13128">
        <f t="shared" si="1437"/>
        <v>1</v>
      </c>
      <c r="S13128">
        <f t="shared" si="1438"/>
        <v>17</v>
      </c>
      <c r="T13128">
        <f t="shared" si="1439"/>
        <v>18</v>
      </c>
      <c r="U13128">
        <f t="shared" si="1440"/>
        <v>0</v>
      </c>
      <c r="V13128" t="str">
        <f t="shared" si="1441"/>
        <v/>
      </c>
    </row>
    <row r="13129" spans="1:22" x14ac:dyDescent="0.2">
      <c r="A13129" t="s">
        <v>33059</v>
      </c>
      <c r="B13129" t="s">
        <v>256</v>
      </c>
      <c r="C13129">
        <v>140897884</v>
      </c>
      <c r="D13129">
        <v>140897921</v>
      </c>
      <c r="E13129">
        <v>38</v>
      </c>
      <c r="F13129" t="s">
        <v>74</v>
      </c>
      <c r="G13129" t="s">
        <v>4895</v>
      </c>
      <c r="H13129" t="s">
        <v>33060</v>
      </c>
      <c r="I13129">
        <v>0</v>
      </c>
      <c r="J13129">
        <v>0</v>
      </c>
      <c r="K13129">
        <v>0</v>
      </c>
      <c r="L13129">
        <v>0</v>
      </c>
      <c r="M13129">
        <v>0</v>
      </c>
      <c r="N13129">
        <v>0</v>
      </c>
      <c r="O13129" t="str">
        <f t="shared" si="1435"/>
        <v/>
      </c>
      <c r="P13129">
        <f>IF(ISERROR(VLOOKUP(G13129,Genes!$A$2:$A$749,1,0)),0,1)</f>
        <v>1</v>
      </c>
      <c r="Q13129">
        <f t="shared" si="1436"/>
        <v>0</v>
      </c>
      <c r="R13129">
        <f t="shared" si="1437"/>
        <v>0</v>
      </c>
      <c r="S13129">
        <f t="shared" si="1438"/>
        <v>17</v>
      </c>
      <c r="T13129">
        <f t="shared" si="1439"/>
        <v>19</v>
      </c>
      <c r="U13129">
        <f t="shared" si="1440"/>
        <v>0</v>
      </c>
      <c r="V13129" t="str">
        <f t="shared" si="1441"/>
        <v/>
      </c>
    </row>
    <row r="13130" spans="1:22" x14ac:dyDescent="0.2">
      <c r="A13130" t="s">
        <v>33061</v>
      </c>
      <c r="B13130" t="s">
        <v>256</v>
      </c>
      <c r="C13130">
        <v>140744222</v>
      </c>
      <c r="D13130">
        <v>140744445</v>
      </c>
      <c r="E13130">
        <v>224</v>
      </c>
      <c r="F13130" t="s">
        <v>74</v>
      </c>
      <c r="G13130" t="s">
        <v>4895</v>
      </c>
      <c r="H13130" t="s">
        <v>33062</v>
      </c>
      <c r="I13130">
        <v>3</v>
      </c>
      <c r="J13130">
        <v>1</v>
      </c>
      <c r="K13130">
        <v>2</v>
      </c>
      <c r="L13130">
        <v>0</v>
      </c>
      <c r="M13130">
        <v>0</v>
      </c>
      <c r="N13130">
        <v>0</v>
      </c>
      <c r="O13130" t="str">
        <f t="shared" si="1435"/>
        <v/>
      </c>
      <c r="P13130">
        <f>IF(ISERROR(VLOOKUP(G13130,Genes!$A$2:$A$749,1,0)),0,1)</f>
        <v>1</v>
      </c>
      <c r="Q13130">
        <f t="shared" si="1436"/>
        <v>0</v>
      </c>
      <c r="R13130">
        <f t="shared" si="1437"/>
        <v>1</v>
      </c>
      <c r="S13130">
        <f t="shared" si="1438"/>
        <v>18</v>
      </c>
      <c r="T13130">
        <f t="shared" si="1439"/>
        <v>20</v>
      </c>
      <c r="U13130">
        <f t="shared" si="1440"/>
        <v>0</v>
      </c>
      <c r="V13130" t="str">
        <f t="shared" si="1441"/>
        <v/>
      </c>
    </row>
    <row r="13131" spans="1:22" x14ac:dyDescent="0.2">
      <c r="A13131" t="s">
        <v>33063</v>
      </c>
      <c r="B13131" t="s">
        <v>256</v>
      </c>
      <c r="C13131">
        <v>140743304</v>
      </c>
      <c r="D13131">
        <v>140743471</v>
      </c>
      <c r="E13131">
        <v>168</v>
      </c>
      <c r="F13131" t="s">
        <v>74</v>
      </c>
      <c r="G13131" t="s">
        <v>4895</v>
      </c>
      <c r="H13131" t="s">
        <v>33064</v>
      </c>
      <c r="I13131">
        <v>3</v>
      </c>
      <c r="J13131">
        <v>1</v>
      </c>
      <c r="K13131">
        <v>2</v>
      </c>
      <c r="L13131">
        <v>0</v>
      </c>
      <c r="M13131">
        <v>0</v>
      </c>
      <c r="N13131">
        <v>0</v>
      </c>
      <c r="O13131" t="str">
        <f t="shared" si="1435"/>
        <v/>
      </c>
      <c r="P13131">
        <f>IF(ISERROR(VLOOKUP(G13131,Genes!$A$2:$A$749,1,0)),0,1)</f>
        <v>1</v>
      </c>
      <c r="Q13131">
        <f t="shared" si="1436"/>
        <v>0</v>
      </c>
      <c r="R13131">
        <f t="shared" si="1437"/>
        <v>1</v>
      </c>
      <c r="S13131">
        <f t="shared" si="1438"/>
        <v>19</v>
      </c>
      <c r="T13131">
        <f t="shared" si="1439"/>
        <v>21</v>
      </c>
      <c r="U13131">
        <f t="shared" si="1440"/>
        <v>0</v>
      </c>
      <c r="V13131" t="str">
        <f t="shared" si="1441"/>
        <v/>
      </c>
    </row>
    <row r="13132" spans="1:22" x14ac:dyDescent="0.2">
      <c r="A13132" t="s">
        <v>33065</v>
      </c>
      <c r="B13132" t="s">
        <v>256</v>
      </c>
      <c r="C13132">
        <v>141460889</v>
      </c>
      <c r="D13132">
        <v>141461472</v>
      </c>
      <c r="E13132">
        <v>584</v>
      </c>
      <c r="F13132" t="s">
        <v>74</v>
      </c>
      <c r="G13132" t="s">
        <v>4895</v>
      </c>
      <c r="H13132" t="s">
        <v>33066</v>
      </c>
      <c r="I13132">
        <v>9</v>
      </c>
      <c r="J13132">
        <v>7</v>
      </c>
      <c r="K13132">
        <v>2</v>
      </c>
      <c r="L13132">
        <v>0</v>
      </c>
      <c r="M13132">
        <v>0</v>
      </c>
      <c r="N13132">
        <v>0</v>
      </c>
      <c r="O13132" t="str">
        <f t="shared" si="1435"/>
        <v/>
      </c>
      <c r="P13132">
        <f>IF(ISERROR(VLOOKUP(G13132,Genes!$A$2:$A$749,1,0)),0,1)</f>
        <v>1</v>
      </c>
      <c r="Q13132">
        <f t="shared" si="1436"/>
        <v>0</v>
      </c>
      <c r="R13132">
        <f t="shared" si="1437"/>
        <v>1</v>
      </c>
      <c r="S13132">
        <f t="shared" si="1438"/>
        <v>20</v>
      </c>
      <c r="T13132">
        <f t="shared" si="1439"/>
        <v>22</v>
      </c>
      <c r="U13132">
        <f t="shared" si="1440"/>
        <v>0</v>
      </c>
      <c r="V13132" t="str">
        <f t="shared" si="1441"/>
        <v/>
      </c>
    </row>
    <row r="13133" spans="1:22" x14ac:dyDescent="0.2">
      <c r="A13133" t="s">
        <v>33067</v>
      </c>
      <c r="B13133" t="s">
        <v>256</v>
      </c>
      <c r="C13133">
        <v>141449151</v>
      </c>
      <c r="D13133">
        <v>141449296</v>
      </c>
      <c r="E13133">
        <v>146</v>
      </c>
      <c r="F13133" t="s">
        <v>74</v>
      </c>
      <c r="G13133" t="s">
        <v>4895</v>
      </c>
      <c r="H13133" t="s">
        <v>33068</v>
      </c>
      <c r="I13133">
        <v>3</v>
      </c>
      <c r="J13133">
        <v>1</v>
      </c>
      <c r="K13133">
        <v>2</v>
      </c>
      <c r="L13133">
        <v>0</v>
      </c>
      <c r="M13133">
        <v>0</v>
      </c>
      <c r="N13133">
        <v>0</v>
      </c>
      <c r="O13133" t="str">
        <f t="shared" si="1435"/>
        <v/>
      </c>
      <c r="P13133">
        <f>IF(ISERROR(VLOOKUP(G13133,Genes!$A$2:$A$749,1,0)),0,1)</f>
        <v>1</v>
      </c>
      <c r="Q13133">
        <f t="shared" si="1436"/>
        <v>0</v>
      </c>
      <c r="R13133">
        <f t="shared" si="1437"/>
        <v>1</v>
      </c>
      <c r="S13133">
        <f t="shared" si="1438"/>
        <v>21</v>
      </c>
      <c r="T13133">
        <f t="shared" si="1439"/>
        <v>23</v>
      </c>
      <c r="U13133">
        <f t="shared" si="1440"/>
        <v>0</v>
      </c>
      <c r="V13133" t="str">
        <f t="shared" si="1441"/>
        <v/>
      </c>
    </row>
    <row r="13134" spans="1:22" x14ac:dyDescent="0.2">
      <c r="A13134" t="s">
        <v>33069</v>
      </c>
      <c r="B13134" t="s">
        <v>256</v>
      </c>
      <c r="C13134">
        <v>141445211</v>
      </c>
      <c r="D13134">
        <v>141445339</v>
      </c>
      <c r="E13134">
        <v>129</v>
      </c>
      <c r="F13134" t="s">
        <v>74</v>
      </c>
      <c r="G13134" t="s">
        <v>4895</v>
      </c>
      <c r="H13134" t="s">
        <v>33070</v>
      </c>
      <c r="I13134">
        <v>3</v>
      </c>
      <c r="J13134">
        <v>0</v>
      </c>
      <c r="K13134">
        <v>2</v>
      </c>
      <c r="L13134">
        <v>1</v>
      </c>
      <c r="M13134">
        <v>0</v>
      </c>
      <c r="N13134">
        <v>0</v>
      </c>
      <c r="O13134" t="str">
        <f t="shared" si="1435"/>
        <v/>
      </c>
      <c r="P13134">
        <f>IF(ISERROR(VLOOKUP(G13134,Genes!$A$2:$A$749,1,0)),0,1)</f>
        <v>1</v>
      </c>
      <c r="Q13134">
        <f t="shared" si="1436"/>
        <v>0</v>
      </c>
      <c r="R13134">
        <f t="shared" si="1437"/>
        <v>1</v>
      </c>
      <c r="S13134">
        <f t="shared" si="1438"/>
        <v>22</v>
      </c>
      <c r="T13134">
        <f t="shared" si="1439"/>
        <v>24</v>
      </c>
      <c r="U13134">
        <f t="shared" si="1440"/>
        <v>0</v>
      </c>
      <c r="V13134" t="str">
        <f t="shared" si="1441"/>
        <v/>
      </c>
    </row>
    <row r="13135" spans="1:22" x14ac:dyDescent="0.2">
      <c r="A13135" t="s">
        <v>33071</v>
      </c>
      <c r="B13135" t="s">
        <v>256</v>
      </c>
      <c r="C13135">
        <v>141436714</v>
      </c>
      <c r="D13135">
        <v>141436740</v>
      </c>
      <c r="E13135">
        <v>27</v>
      </c>
      <c r="F13135" t="s">
        <v>74</v>
      </c>
      <c r="G13135" t="s">
        <v>4895</v>
      </c>
      <c r="H13135" t="s">
        <v>33072</v>
      </c>
      <c r="I13135">
        <v>2</v>
      </c>
      <c r="J13135">
        <v>2</v>
      </c>
      <c r="K13135">
        <v>0</v>
      </c>
      <c r="L13135">
        <v>0</v>
      </c>
      <c r="M13135">
        <v>0</v>
      </c>
      <c r="N13135">
        <v>0</v>
      </c>
      <c r="O13135" t="str">
        <f t="shared" si="1435"/>
        <v/>
      </c>
      <c r="P13135">
        <f>IF(ISERROR(VLOOKUP(G13135,Genes!$A$2:$A$749,1,0)),0,1)</f>
        <v>1</v>
      </c>
      <c r="Q13135">
        <f t="shared" si="1436"/>
        <v>0</v>
      </c>
      <c r="R13135">
        <f t="shared" si="1437"/>
        <v>1</v>
      </c>
      <c r="S13135">
        <f t="shared" si="1438"/>
        <v>23</v>
      </c>
      <c r="T13135">
        <f t="shared" si="1439"/>
        <v>25</v>
      </c>
      <c r="U13135">
        <f t="shared" si="1440"/>
        <v>0</v>
      </c>
      <c r="V13135" t="str">
        <f t="shared" si="1441"/>
        <v/>
      </c>
    </row>
    <row r="13136" spans="1:22" x14ac:dyDescent="0.2">
      <c r="A13136" t="s">
        <v>33073</v>
      </c>
      <c r="B13136" t="s">
        <v>256</v>
      </c>
      <c r="C13136">
        <v>141415676</v>
      </c>
      <c r="D13136">
        <v>141415797</v>
      </c>
      <c r="E13136">
        <v>122</v>
      </c>
      <c r="F13136" t="s">
        <v>74</v>
      </c>
      <c r="G13136" t="s">
        <v>4895</v>
      </c>
      <c r="H13136" t="s">
        <v>33074</v>
      </c>
      <c r="I13136">
        <v>3</v>
      </c>
      <c r="J13136">
        <v>1</v>
      </c>
      <c r="K13136">
        <v>2</v>
      </c>
      <c r="L13136">
        <v>0</v>
      </c>
      <c r="M13136">
        <v>0</v>
      </c>
      <c r="N13136">
        <v>0</v>
      </c>
      <c r="O13136" t="str">
        <f t="shared" si="1435"/>
        <v/>
      </c>
      <c r="P13136">
        <f>IF(ISERROR(VLOOKUP(G13136,Genes!$A$2:$A$749,1,0)),0,1)</f>
        <v>1</v>
      </c>
      <c r="Q13136">
        <f t="shared" si="1436"/>
        <v>0</v>
      </c>
      <c r="R13136">
        <f t="shared" si="1437"/>
        <v>1</v>
      </c>
      <c r="S13136">
        <f t="shared" si="1438"/>
        <v>24</v>
      </c>
      <c r="T13136">
        <f t="shared" si="1439"/>
        <v>26</v>
      </c>
      <c r="U13136">
        <f t="shared" si="1440"/>
        <v>0</v>
      </c>
      <c r="V13136" t="str">
        <f t="shared" si="1441"/>
        <v/>
      </c>
    </row>
    <row r="13137" spans="1:22" x14ac:dyDescent="0.2">
      <c r="A13137" t="s">
        <v>33075</v>
      </c>
      <c r="B13137" t="s">
        <v>256</v>
      </c>
      <c r="C13137">
        <v>141407719</v>
      </c>
      <c r="D13137">
        <v>141407844</v>
      </c>
      <c r="E13137">
        <v>126</v>
      </c>
      <c r="F13137" t="s">
        <v>74</v>
      </c>
      <c r="G13137" t="s">
        <v>4895</v>
      </c>
      <c r="H13137" t="s">
        <v>33076</v>
      </c>
      <c r="I13137">
        <v>3</v>
      </c>
      <c r="J13137">
        <v>1</v>
      </c>
      <c r="K13137">
        <v>2</v>
      </c>
      <c r="L13137">
        <v>0</v>
      </c>
      <c r="M13137">
        <v>0</v>
      </c>
      <c r="N13137">
        <v>0</v>
      </c>
      <c r="O13137" t="str">
        <f t="shared" si="1435"/>
        <v/>
      </c>
      <c r="P13137">
        <f>IF(ISERROR(VLOOKUP(G13137,Genes!$A$2:$A$749,1,0)),0,1)</f>
        <v>1</v>
      </c>
      <c r="Q13137">
        <f t="shared" si="1436"/>
        <v>0</v>
      </c>
      <c r="R13137">
        <f t="shared" si="1437"/>
        <v>1</v>
      </c>
      <c r="S13137">
        <f t="shared" si="1438"/>
        <v>25</v>
      </c>
      <c r="T13137">
        <f t="shared" si="1439"/>
        <v>27</v>
      </c>
      <c r="U13137">
        <f t="shared" si="1440"/>
        <v>0</v>
      </c>
      <c r="V13137" t="str">
        <f t="shared" si="1441"/>
        <v/>
      </c>
    </row>
    <row r="13138" spans="1:22" x14ac:dyDescent="0.2">
      <c r="A13138" t="s">
        <v>33077</v>
      </c>
      <c r="B13138" t="s">
        <v>256</v>
      </c>
      <c r="C13138">
        <v>141381063</v>
      </c>
      <c r="D13138">
        <v>141381279</v>
      </c>
      <c r="E13138">
        <v>217</v>
      </c>
      <c r="F13138" t="s">
        <v>74</v>
      </c>
      <c r="G13138" t="s">
        <v>4895</v>
      </c>
      <c r="H13138" t="s">
        <v>33078</v>
      </c>
      <c r="I13138">
        <v>3</v>
      </c>
      <c r="J13138">
        <v>1</v>
      </c>
      <c r="K13138">
        <v>2</v>
      </c>
      <c r="L13138">
        <v>0</v>
      </c>
      <c r="M13138">
        <v>0</v>
      </c>
      <c r="N13138">
        <v>0</v>
      </c>
      <c r="O13138" t="str">
        <f t="shared" si="1435"/>
        <v>TRAPPC9</v>
      </c>
      <c r="P13138">
        <f>IF(ISERROR(VLOOKUP(G13138,Genes!$A$2:$A$749,1,0)),0,1)</f>
        <v>1</v>
      </c>
      <c r="Q13138">
        <f t="shared" si="1436"/>
        <v>0</v>
      </c>
      <c r="R13138">
        <f t="shared" si="1437"/>
        <v>1</v>
      </c>
      <c r="S13138">
        <f t="shared" si="1438"/>
        <v>26</v>
      </c>
      <c r="T13138">
        <f t="shared" si="1439"/>
        <v>28</v>
      </c>
      <c r="U13138">
        <f t="shared" si="1440"/>
        <v>1</v>
      </c>
      <c r="V13138">
        <f t="shared" si="1441"/>
        <v>0.9285714285714286</v>
      </c>
    </row>
    <row r="13139" spans="1:22" x14ac:dyDescent="0.2">
      <c r="A13139" t="s">
        <v>33079</v>
      </c>
      <c r="B13139" t="s">
        <v>101</v>
      </c>
      <c r="C13139">
        <v>48507890</v>
      </c>
      <c r="D13139">
        <v>48508999</v>
      </c>
      <c r="E13139">
        <v>1110</v>
      </c>
      <c r="F13139" t="s">
        <v>66</v>
      </c>
      <c r="G13139" t="s">
        <v>4902</v>
      </c>
      <c r="H13139" t="s">
        <v>33080</v>
      </c>
      <c r="I13139">
        <v>18</v>
      </c>
      <c r="J13139">
        <v>16</v>
      </c>
      <c r="K13139">
        <v>2</v>
      </c>
      <c r="L13139">
        <v>0</v>
      </c>
      <c r="M13139">
        <v>0</v>
      </c>
      <c r="N13139">
        <v>0</v>
      </c>
      <c r="O13139" t="str">
        <f t="shared" si="1435"/>
        <v/>
      </c>
      <c r="P13139">
        <f>IF(ISERROR(VLOOKUP(G13139,Genes!$A$2:$A$749,1,0)),0,1)</f>
        <v>1</v>
      </c>
      <c r="Q13139">
        <f t="shared" si="1436"/>
        <v>1</v>
      </c>
      <c r="R13139">
        <f t="shared" si="1437"/>
        <v>1</v>
      </c>
      <c r="S13139">
        <f t="shared" si="1438"/>
        <v>1</v>
      </c>
      <c r="T13139">
        <f t="shared" si="1439"/>
        <v>1</v>
      </c>
      <c r="U13139">
        <f t="shared" si="1440"/>
        <v>0</v>
      </c>
      <c r="V13139" t="str">
        <f t="shared" si="1441"/>
        <v/>
      </c>
    </row>
    <row r="13140" spans="1:22" x14ac:dyDescent="0.2">
      <c r="A13140" t="s">
        <v>33081</v>
      </c>
      <c r="B13140" t="s">
        <v>101</v>
      </c>
      <c r="C13140">
        <v>48508055</v>
      </c>
      <c r="D13140">
        <v>48508999</v>
      </c>
      <c r="E13140">
        <v>945</v>
      </c>
      <c r="F13140" t="s">
        <v>66</v>
      </c>
      <c r="G13140" t="s">
        <v>4902</v>
      </c>
      <c r="H13140" t="s">
        <v>33082</v>
      </c>
      <c r="I13140">
        <v>18</v>
      </c>
      <c r="J13140">
        <v>14</v>
      </c>
      <c r="K13140">
        <v>1</v>
      </c>
      <c r="L13140">
        <v>1</v>
      </c>
      <c r="M13140">
        <v>1</v>
      </c>
      <c r="N13140">
        <v>1</v>
      </c>
      <c r="O13140" t="str">
        <f t="shared" si="1435"/>
        <v/>
      </c>
      <c r="P13140">
        <f>IF(ISERROR(VLOOKUP(G13140,Genes!$A$2:$A$749,1,0)),0,1)</f>
        <v>1</v>
      </c>
      <c r="Q13140">
        <f t="shared" si="1436"/>
        <v>0</v>
      </c>
      <c r="R13140">
        <f t="shared" si="1437"/>
        <v>1</v>
      </c>
      <c r="S13140">
        <f t="shared" si="1438"/>
        <v>2</v>
      </c>
      <c r="T13140">
        <f t="shared" si="1439"/>
        <v>2</v>
      </c>
      <c r="U13140">
        <f t="shared" si="1440"/>
        <v>0</v>
      </c>
      <c r="V13140" t="str">
        <f t="shared" si="1441"/>
        <v/>
      </c>
    </row>
    <row r="13141" spans="1:22" x14ac:dyDescent="0.2">
      <c r="A13141" t="s">
        <v>33083</v>
      </c>
      <c r="B13141" t="s">
        <v>101</v>
      </c>
      <c r="C13141">
        <v>48508085</v>
      </c>
      <c r="D13141">
        <v>48508999</v>
      </c>
      <c r="E13141">
        <v>915</v>
      </c>
      <c r="F13141" t="s">
        <v>66</v>
      </c>
      <c r="G13141" t="s">
        <v>4902</v>
      </c>
      <c r="H13141" t="s">
        <v>33084</v>
      </c>
      <c r="I13141">
        <v>18</v>
      </c>
      <c r="J13141">
        <v>13</v>
      </c>
      <c r="K13141">
        <v>2</v>
      </c>
      <c r="L13141">
        <v>1</v>
      </c>
      <c r="M13141">
        <v>1</v>
      </c>
      <c r="N13141">
        <v>1</v>
      </c>
      <c r="O13141" t="str">
        <f t="shared" si="1435"/>
        <v>TREX1</v>
      </c>
      <c r="P13141">
        <f>IF(ISERROR(VLOOKUP(G13141,Genes!$A$2:$A$749,1,0)),0,1)</f>
        <v>1</v>
      </c>
      <c r="Q13141">
        <f t="shared" si="1436"/>
        <v>0</v>
      </c>
      <c r="R13141">
        <f t="shared" si="1437"/>
        <v>1</v>
      </c>
      <c r="S13141">
        <f t="shared" si="1438"/>
        <v>3</v>
      </c>
      <c r="T13141">
        <f t="shared" si="1439"/>
        <v>3</v>
      </c>
      <c r="U13141">
        <f t="shared" si="1440"/>
        <v>1</v>
      </c>
      <c r="V13141">
        <f t="shared" si="1441"/>
        <v>1</v>
      </c>
    </row>
    <row r="13142" spans="1:22" x14ac:dyDescent="0.2">
      <c r="A13142" t="s">
        <v>33085</v>
      </c>
      <c r="B13142" t="s">
        <v>265</v>
      </c>
      <c r="C13142">
        <v>119460022</v>
      </c>
      <c r="D13142">
        <v>119461983</v>
      </c>
      <c r="E13142">
        <v>1962</v>
      </c>
      <c r="F13142" t="s">
        <v>66</v>
      </c>
      <c r="G13142" t="s">
        <v>4909</v>
      </c>
      <c r="H13142" t="s">
        <v>33086</v>
      </c>
      <c r="I13142">
        <v>32</v>
      </c>
      <c r="J13142">
        <v>30</v>
      </c>
      <c r="K13142">
        <v>2</v>
      </c>
      <c r="L13142">
        <v>0</v>
      </c>
      <c r="M13142">
        <v>0</v>
      </c>
      <c r="N13142">
        <v>0</v>
      </c>
      <c r="O13142" t="str">
        <f t="shared" si="1435"/>
        <v>TRIM32</v>
      </c>
      <c r="P13142">
        <f>IF(ISERROR(VLOOKUP(G13142,Genes!$A$2:$A$749,1,0)),0,1)</f>
        <v>1</v>
      </c>
      <c r="Q13142">
        <f t="shared" si="1436"/>
        <v>1</v>
      </c>
      <c r="R13142">
        <f t="shared" si="1437"/>
        <v>1</v>
      </c>
      <c r="S13142">
        <f t="shared" si="1438"/>
        <v>1</v>
      </c>
      <c r="T13142">
        <f t="shared" si="1439"/>
        <v>1</v>
      </c>
      <c r="U13142">
        <f t="shared" si="1440"/>
        <v>1</v>
      </c>
      <c r="V13142">
        <f t="shared" si="1441"/>
        <v>1</v>
      </c>
    </row>
    <row r="13143" spans="1:22" x14ac:dyDescent="0.2">
      <c r="A13143" t="s">
        <v>33087</v>
      </c>
      <c r="B13143" t="s">
        <v>439</v>
      </c>
      <c r="C13143">
        <v>14143835</v>
      </c>
      <c r="D13143">
        <v>14143991</v>
      </c>
      <c r="E13143">
        <v>157</v>
      </c>
      <c r="F13143" t="s">
        <v>66</v>
      </c>
      <c r="G13143" t="s">
        <v>4916</v>
      </c>
      <c r="H13143" t="s">
        <v>33088</v>
      </c>
      <c r="I13143">
        <v>2</v>
      </c>
      <c r="J13143">
        <v>0</v>
      </c>
      <c r="K13143">
        <v>1</v>
      </c>
      <c r="L13143">
        <v>1</v>
      </c>
      <c r="M13143">
        <v>0</v>
      </c>
      <c r="N13143">
        <v>0</v>
      </c>
      <c r="O13143" t="str">
        <f t="shared" si="1435"/>
        <v/>
      </c>
      <c r="P13143">
        <f>IF(ISERROR(VLOOKUP(G13143,Genes!$A$2:$A$749,1,0)),0,1)</f>
        <v>1</v>
      </c>
      <c r="Q13143">
        <f t="shared" si="1436"/>
        <v>1</v>
      </c>
      <c r="R13143">
        <f t="shared" si="1437"/>
        <v>1</v>
      </c>
      <c r="S13143">
        <f t="shared" si="1438"/>
        <v>1</v>
      </c>
      <c r="T13143">
        <f t="shared" si="1439"/>
        <v>1</v>
      </c>
      <c r="U13143">
        <f t="shared" si="1440"/>
        <v>0</v>
      </c>
      <c r="V13143" t="str">
        <f t="shared" si="1441"/>
        <v/>
      </c>
    </row>
    <row r="13144" spans="1:22" x14ac:dyDescent="0.2">
      <c r="A13144" t="s">
        <v>33089</v>
      </c>
      <c r="B13144" t="s">
        <v>439</v>
      </c>
      <c r="C13144">
        <v>14293121</v>
      </c>
      <c r="D13144">
        <v>14293243</v>
      </c>
      <c r="E13144">
        <v>123</v>
      </c>
      <c r="F13144" t="s">
        <v>66</v>
      </c>
      <c r="G13144" t="s">
        <v>4916</v>
      </c>
      <c r="H13144" t="s">
        <v>33090</v>
      </c>
      <c r="I13144">
        <v>3</v>
      </c>
      <c r="J13144">
        <v>1</v>
      </c>
      <c r="K13144">
        <v>2</v>
      </c>
      <c r="L13144">
        <v>0</v>
      </c>
      <c r="M13144">
        <v>0</v>
      </c>
      <c r="N13144">
        <v>0</v>
      </c>
      <c r="O13144" t="str">
        <f t="shared" si="1435"/>
        <v/>
      </c>
      <c r="P13144">
        <f>IF(ISERROR(VLOOKUP(G13144,Genes!$A$2:$A$749,1,0)),0,1)</f>
        <v>1</v>
      </c>
      <c r="Q13144">
        <f t="shared" si="1436"/>
        <v>0</v>
      </c>
      <c r="R13144">
        <f t="shared" si="1437"/>
        <v>1</v>
      </c>
      <c r="S13144">
        <f t="shared" si="1438"/>
        <v>2</v>
      </c>
      <c r="T13144">
        <f t="shared" si="1439"/>
        <v>2</v>
      </c>
      <c r="U13144">
        <f t="shared" si="1440"/>
        <v>0</v>
      </c>
      <c r="V13144" t="str">
        <f t="shared" si="1441"/>
        <v/>
      </c>
    </row>
    <row r="13145" spans="1:22" x14ac:dyDescent="0.2">
      <c r="A13145" t="s">
        <v>33091</v>
      </c>
      <c r="B13145" t="s">
        <v>439</v>
      </c>
      <c r="C13145">
        <v>14297181</v>
      </c>
      <c r="D13145">
        <v>14297372</v>
      </c>
      <c r="E13145">
        <v>192</v>
      </c>
      <c r="F13145" t="s">
        <v>66</v>
      </c>
      <c r="G13145" t="s">
        <v>4916</v>
      </c>
      <c r="H13145" t="s">
        <v>33092</v>
      </c>
      <c r="I13145">
        <v>3</v>
      </c>
      <c r="J13145">
        <v>1</v>
      </c>
      <c r="K13145">
        <v>2</v>
      </c>
      <c r="L13145">
        <v>0</v>
      </c>
      <c r="M13145">
        <v>0</v>
      </c>
      <c r="N13145">
        <v>0</v>
      </c>
      <c r="O13145" t="str">
        <f t="shared" si="1435"/>
        <v/>
      </c>
      <c r="P13145">
        <f>IF(ISERROR(VLOOKUP(G13145,Genes!$A$2:$A$749,1,0)),0,1)</f>
        <v>1</v>
      </c>
      <c r="Q13145">
        <f t="shared" si="1436"/>
        <v>0</v>
      </c>
      <c r="R13145">
        <f t="shared" si="1437"/>
        <v>1</v>
      </c>
      <c r="S13145">
        <f t="shared" si="1438"/>
        <v>3</v>
      </c>
      <c r="T13145">
        <f t="shared" si="1439"/>
        <v>3</v>
      </c>
      <c r="U13145">
        <f t="shared" si="1440"/>
        <v>0</v>
      </c>
      <c r="V13145" t="str">
        <f t="shared" si="1441"/>
        <v/>
      </c>
    </row>
    <row r="13146" spans="1:22" x14ac:dyDescent="0.2">
      <c r="A13146" t="s">
        <v>33093</v>
      </c>
      <c r="B13146" t="s">
        <v>439</v>
      </c>
      <c r="C13146">
        <v>14304570</v>
      </c>
      <c r="D13146">
        <v>14304701</v>
      </c>
      <c r="E13146">
        <v>132</v>
      </c>
      <c r="F13146" t="s">
        <v>66</v>
      </c>
      <c r="G13146" t="s">
        <v>4916</v>
      </c>
      <c r="H13146" t="s">
        <v>33094</v>
      </c>
      <c r="I13146">
        <v>3</v>
      </c>
      <c r="J13146">
        <v>1</v>
      </c>
      <c r="K13146">
        <v>2</v>
      </c>
      <c r="L13146">
        <v>0</v>
      </c>
      <c r="M13146">
        <v>0</v>
      </c>
      <c r="N13146">
        <v>0</v>
      </c>
      <c r="O13146" t="str">
        <f t="shared" si="1435"/>
        <v/>
      </c>
      <c r="P13146">
        <f>IF(ISERROR(VLOOKUP(G13146,Genes!$A$2:$A$749,1,0)),0,1)</f>
        <v>1</v>
      </c>
      <c r="Q13146">
        <f t="shared" si="1436"/>
        <v>0</v>
      </c>
      <c r="R13146">
        <f t="shared" si="1437"/>
        <v>1</v>
      </c>
      <c r="S13146">
        <f t="shared" si="1438"/>
        <v>4</v>
      </c>
      <c r="T13146">
        <f t="shared" si="1439"/>
        <v>4</v>
      </c>
      <c r="U13146">
        <f t="shared" si="1440"/>
        <v>0</v>
      </c>
      <c r="V13146" t="str">
        <f t="shared" si="1441"/>
        <v/>
      </c>
    </row>
    <row r="13147" spans="1:22" x14ac:dyDescent="0.2">
      <c r="A13147" t="s">
        <v>33095</v>
      </c>
      <c r="B13147" t="s">
        <v>439</v>
      </c>
      <c r="C13147">
        <v>14311560</v>
      </c>
      <c r="D13147">
        <v>14311604</v>
      </c>
      <c r="E13147">
        <v>45</v>
      </c>
      <c r="F13147" t="s">
        <v>66</v>
      </c>
      <c r="G13147" t="s">
        <v>4916</v>
      </c>
      <c r="H13147" t="s">
        <v>33096</v>
      </c>
      <c r="I13147">
        <v>0</v>
      </c>
      <c r="J13147">
        <v>0</v>
      </c>
      <c r="K13147">
        <v>0</v>
      </c>
      <c r="L13147">
        <v>0</v>
      </c>
      <c r="M13147">
        <v>0</v>
      </c>
      <c r="N13147">
        <v>0</v>
      </c>
      <c r="O13147" t="str">
        <f t="shared" si="1435"/>
        <v/>
      </c>
      <c r="P13147">
        <f>IF(ISERROR(VLOOKUP(G13147,Genes!$A$2:$A$749,1,0)),0,1)</f>
        <v>1</v>
      </c>
      <c r="Q13147">
        <f t="shared" si="1436"/>
        <v>0</v>
      </c>
      <c r="R13147">
        <f t="shared" si="1437"/>
        <v>0</v>
      </c>
      <c r="S13147">
        <f t="shared" si="1438"/>
        <v>4</v>
      </c>
      <c r="T13147">
        <f t="shared" si="1439"/>
        <v>5</v>
      </c>
      <c r="U13147">
        <f t="shared" si="1440"/>
        <v>0</v>
      </c>
      <c r="V13147" t="str">
        <f t="shared" si="1441"/>
        <v/>
      </c>
    </row>
    <row r="13148" spans="1:22" x14ac:dyDescent="0.2">
      <c r="A13148" t="s">
        <v>33097</v>
      </c>
      <c r="B13148" t="s">
        <v>439</v>
      </c>
      <c r="C13148">
        <v>14316622</v>
      </c>
      <c r="D13148">
        <v>14316852</v>
      </c>
      <c r="E13148">
        <v>231</v>
      </c>
      <c r="F13148" t="s">
        <v>66</v>
      </c>
      <c r="G13148" t="s">
        <v>4916</v>
      </c>
      <c r="H13148" t="s">
        <v>33098</v>
      </c>
      <c r="I13148">
        <v>3</v>
      </c>
      <c r="J13148">
        <v>1</v>
      </c>
      <c r="K13148">
        <v>2</v>
      </c>
      <c r="L13148">
        <v>0</v>
      </c>
      <c r="M13148">
        <v>0</v>
      </c>
      <c r="N13148">
        <v>0</v>
      </c>
      <c r="O13148" t="str">
        <f t="shared" si="1435"/>
        <v/>
      </c>
      <c r="P13148">
        <f>IF(ISERROR(VLOOKUP(G13148,Genes!$A$2:$A$749,1,0)),0,1)</f>
        <v>1</v>
      </c>
      <c r="Q13148">
        <f t="shared" si="1436"/>
        <v>0</v>
      </c>
      <c r="R13148">
        <f t="shared" si="1437"/>
        <v>1</v>
      </c>
      <c r="S13148">
        <f t="shared" si="1438"/>
        <v>5</v>
      </c>
      <c r="T13148">
        <f t="shared" si="1439"/>
        <v>6</v>
      </c>
      <c r="U13148">
        <f t="shared" si="1440"/>
        <v>0</v>
      </c>
      <c r="V13148" t="str">
        <f t="shared" si="1441"/>
        <v/>
      </c>
    </row>
    <row r="13149" spans="1:22" x14ac:dyDescent="0.2">
      <c r="A13149" t="s">
        <v>33099</v>
      </c>
      <c r="B13149" t="s">
        <v>439</v>
      </c>
      <c r="C13149">
        <v>14330887</v>
      </c>
      <c r="D13149">
        <v>14331009</v>
      </c>
      <c r="E13149">
        <v>123</v>
      </c>
      <c r="F13149" t="s">
        <v>66</v>
      </c>
      <c r="G13149" t="s">
        <v>4916</v>
      </c>
      <c r="H13149" t="s">
        <v>33100</v>
      </c>
      <c r="I13149">
        <v>3</v>
      </c>
      <c r="J13149">
        <v>1</v>
      </c>
      <c r="K13149">
        <v>2</v>
      </c>
      <c r="L13149">
        <v>0</v>
      </c>
      <c r="M13149">
        <v>0</v>
      </c>
      <c r="N13149">
        <v>0</v>
      </c>
      <c r="O13149" t="str">
        <f t="shared" si="1435"/>
        <v/>
      </c>
      <c r="P13149">
        <f>IF(ISERROR(VLOOKUP(G13149,Genes!$A$2:$A$749,1,0)),0,1)</f>
        <v>1</v>
      </c>
      <c r="Q13149">
        <f t="shared" si="1436"/>
        <v>0</v>
      </c>
      <c r="R13149">
        <f t="shared" si="1437"/>
        <v>1</v>
      </c>
      <c r="S13149">
        <f t="shared" si="1438"/>
        <v>6</v>
      </c>
      <c r="T13149">
        <f t="shared" si="1439"/>
        <v>7</v>
      </c>
      <c r="U13149">
        <f t="shared" si="1440"/>
        <v>0</v>
      </c>
      <c r="V13149" t="str">
        <f t="shared" si="1441"/>
        <v/>
      </c>
    </row>
    <row r="13150" spans="1:22" x14ac:dyDescent="0.2">
      <c r="A13150" t="s">
        <v>33101</v>
      </c>
      <c r="B13150" t="s">
        <v>439</v>
      </c>
      <c r="C13150">
        <v>14336645</v>
      </c>
      <c r="D13150">
        <v>14336836</v>
      </c>
      <c r="E13150">
        <v>192</v>
      </c>
      <c r="F13150" t="s">
        <v>66</v>
      </c>
      <c r="G13150" t="s">
        <v>4916</v>
      </c>
      <c r="H13150" t="s">
        <v>33102</v>
      </c>
      <c r="I13150">
        <v>3</v>
      </c>
      <c r="J13150">
        <v>1</v>
      </c>
      <c r="K13150">
        <v>2</v>
      </c>
      <c r="L13150">
        <v>0</v>
      </c>
      <c r="M13150">
        <v>0</v>
      </c>
      <c r="N13150">
        <v>0</v>
      </c>
      <c r="O13150" t="str">
        <f t="shared" si="1435"/>
        <v/>
      </c>
      <c r="P13150">
        <f>IF(ISERROR(VLOOKUP(G13150,Genes!$A$2:$A$749,1,0)),0,1)</f>
        <v>1</v>
      </c>
      <c r="Q13150">
        <f t="shared" si="1436"/>
        <v>0</v>
      </c>
      <c r="R13150">
        <f t="shared" si="1437"/>
        <v>1</v>
      </c>
      <c r="S13150">
        <f t="shared" si="1438"/>
        <v>7</v>
      </c>
      <c r="T13150">
        <f t="shared" si="1439"/>
        <v>8</v>
      </c>
      <c r="U13150">
        <f t="shared" si="1440"/>
        <v>0</v>
      </c>
      <c r="V13150" t="str">
        <f t="shared" si="1441"/>
        <v/>
      </c>
    </row>
    <row r="13151" spans="1:22" x14ac:dyDescent="0.2">
      <c r="A13151" t="s">
        <v>33103</v>
      </c>
      <c r="B13151" t="s">
        <v>439</v>
      </c>
      <c r="C13151">
        <v>14358287</v>
      </c>
      <c r="D13151">
        <v>14358456</v>
      </c>
      <c r="E13151">
        <v>170</v>
      </c>
      <c r="F13151" t="s">
        <v>66</v>
      </c>
      <c r="G13151" t="s">
        <v>4916</v>
      </c>
      <c r="H13151" t="s">
        <v>33104</v>
      </c>
      <c r="I13151">
        <v>3</v>
      </c>
      <c r="J13151">
        <v>1</v>
      </c>
      <c r="K13151">
        <v>2</v>
      </c>
      <c r="L13151">
        <v>0</v>
      </c>
      <c r="M13151">
        <v>0</v>
      </c>
      <c r="N13151">
        <v>0</v>
      </c>
      <c r="O13151" t="str">
        <f t="shared" si="1435"/>
        <v/>
      </c>
      <c r="P13151">
        <f>IF(ISERROR(VLOOKUP(G13151,Genes!$A$2:$A$749,1,0)),0,1)</f>
        <v>1</v>
      </c>
      <c r="Q13151">
        <f t="shared" si="1436"/>
        <v>0</v>
      </c>
      <c r="R13151">
        <f t="shared" si="1437"/>
        <v>1</v>
      </c>
      <c r="S13151">
        <f t="shared" si="1438"/>
        <v>8</v>
      </c>
      <c r="T13151">
        <f t="shared" si="1439"/>
        <v>9</v>
      </c>
      <c r="U13151">
        <f t="shared" si="1440"/>
        <v>0</v>
      </c>
      <c r="V13151" t="str">
        <f t="shared" si="1441"/>
        <v/>
      </c>
    </row>
    <row r="13152" spans="1:22" x14ac:dyDescent="0.2">
      <c r="A13152" t="s">
        <v>33105</v>
      </c>
      <c r="B13152" t="s">
        <v>439</v>
      </c>
      <c r="C13152">
        <v>14359466</v>
      </c>
      <c r="D13152">
        <v>14359640</v>
      </c>
      <c r="E13152">
        <v>175</v>
      </c>
      <c r="F13152" t="s">
        <v>66</v>
      </c>
      <c r="G13152" t="s">
        <v>4916</v>
      </c>
      <c r="H13152" t="s">
        <v>33106</v>
      </c>
      <c r="I13152">
        <v>3</v>
      </c>
      <c r="J13152">
        <v>1</v>
      </c>
      <c r="K13152">
        <v>2</v>
      </c>
      <c r="L13152">
        <v>0</v>
      </c>
      <c r="M13152">
        <v>0</v>
      </c>
      <c r="N13152">
        <v>0</v>
      </c>
      <c r="O13152" t="str">
        <f t="shared" si="1435"/>
        <v/>
      </c>
      <c r="P13152">
        <f>IF(ISERROR(VLOOKUP(G13152,Genes!$A$2:$A$749,1,0)),0,1)</f>
        <v>1</v>
      </c>
      <c r="Q13152">
        <f t="shared" si="1436"/>
        <v>0</v>
      </c>
      <c r="R13152">
        <f t="shared" si="1437"/>
        <v>1</v>
      </c>
      <c r="S13152">
        <f t="shared" si="1438"/>
        <v>9</v>
      </c>
      <c r="T13152">
        <f t="shared" si="1439"/>
        <v>10</v>
      </c>
      <c r="U13152">
        <f t="shared" si="1440"/>
        <v>0</v>
      </c>
      <c r="V13152" t="str">
        <f t="shared" si="1441"/>
        <v/>
      </c>
    </row>
    <row r="13153" spans="1:22" x14ac:dyDescent="0.2">
      <c r="A13153" t="s">
        <v>33107</v>
      </c>
      <c r="B13153" t="s">
        <v>439</v>
      </c>
      <c r="C13153">
        <v>14363841</v>
      </c>
      <c r="D13153">
        <v>14364036</v>
      </c>
      <c r="E13153">
        <v>196</v>
      </c>
      <c r="F13153" t="s">
        <v>66</v>
      </c>
      <c r="G13153" t="s">
        <v>4916</v>
      </c>
      <c r="H13153" t="s">
        <v>33108</v>
      </c>
      <c r="I13153">
        <v>3</v>
      </c>
      <c r="J13153">
        <v>1</v>
      </c>
      <c r="K13153">
        <v>2</v>
      </c>
      <c r="L13153">
        <v>0</v>
      </c>
      <c r="M13153">
        <v>0</v>
      </c>
      <c r="N13153">
        <v>0</v>
      </c>
      <c r="O13153" t="str">
        <f t="shared" si="1435"/>
        <v/>
      </c>
      <c r="P13153">
        <f>IF(ISERROR(VLOOKUP(G13153,Genes!$A$2:$A$749,1,0)),0,1)</f>
        <v>1</v>
      </c>
      <c r="Q13153">
        <f t="shared" si="1436"/>
        <v>0</v>
      </c>
      <c r="R13153">
        <f t="shared" si="1437"/>
        <v>1</v>
      </c>
      <c r="S13153">
        <f t="shared" si="1438"/>
        <v>10</v>
      </c>
      <c r="T13153">
        <f t="shared" si="1439"/>
        <v>11</v>
      </c>
      <c r="U13153">
        <f t="shared" si="1440"/>
        <v>0</v>
      </c>
      <c r="V13153" t="str">
        <f t="shared" si="1441"/>
        <v/>
      </c>
    </row>
    <row r="13154" spans="1:22" x14ac:dyDescent="0.2">
      <c r="A13154" t="s">
        <v>33109</v>
      </c>
      <c r="B13154" t="s">
        <v>439</v>
      </c>
      <c r="C13154">
        <v>14145091</v>
      </c>
      <c r="D13154">
        <v>14145130</v>
      </c>
      <c r="E13154">
        <v>40</v>
      </c>
      <c r="F13154" t="s">
        <v>66</v>
      </c>
      <c r="G13154" t="s">
        <v>4916</v>
      </c>
      <c r="H13154" t="s">
        <v>33110</v>
      </c>
      <c r="I13154">
        <v>0</v>
      </c>
      <c r="J13154">
        <v>0</v>
      </c>
      <c r="K13154">
        <v>0</v>
      </c>
      <c r="L13154">
        <v>0</v>
      </c>
      <c r="M13154">
        <v>0</v>
      </c>
      <c r="N13154">
        <v>0</v>
      </c>
      <c r="O13154" t="str">
        <f t="shared" si="1435"/>
        <v/>
      </c>
      <c r="P13154">
        <f>IF(ISERROR(VLOOKUP(G13154,Genes!$A$2:$A$749,1,0)),0,1)</f>
        <v>1</v>
      </c>
      <c r="Q13154">
        <f t="shared" si="1436"/>
        <v>0</v>
      </c>
      <c r="R13154">
        <f t="shared" si="1437"/>
        <v>0</v>
      </c>
      <c r="S13154">
        <f t="shared" si="1438"/>
        <v>10</v>
      </c>
      <c r="T13154">
        <f t="shared" si="1439"/>
        <v>12</v>
      </c>
      <c r="U13154">
        <f t="shared" si="1440"/>
        <v>0</v>
      </c>
      <c r="V13154" t="str">
        <f t="shared" si="1441"/>
        <v/>
      </c>
    </row>
    <row r="13155" spans="1:22" x14ac:dyDescent="0.2">
      <c r="A13155" t="s">
        <v>33111</v>
      </c>
      <c r="B13155" t="s">
        <v>439</v>
      </c>
      <c r="C13155">
        <v>14364759</v>
      </c>
      <c r="D13155">
        <v>14364925</v>
      </c>
      <c r="E13155">
        <v>167</v>
      </c>
      <c r="F13155" t="s">
        <v>66</v>
      </c>
      <c r="G13155" t="s">
        <v>4916</v>
      </c>
      <c r="H13155" t="s">
        <v>33112</v>
      </c>
      <c r="I13155">
        <v>3</v>
      </c>
      <c r="J13155">
        <v>1</v>
      </c>
      <c r="K13155">
        <v>2</v>
      </c>
      <c r="L13155">
        <v>0</v>
      </c>
      <c r="M13155">
        <v>0</v>
      </c>
      <c r="N13155">
        <v>0</v>
      </c>
      <c r="O13155" t="str">
        <f t="shared" si="1435"/>
        <v/>
      </c>
      <c r="P13155">
        <f>IF(ISERROR(VLOOKUP(G13155,Genes!$A$2:$A$749,1,0)),0,1)</f>
        <v>1</v>
      </c>
      <c r="Q13155">
        <f t="shared" si="1436"/>
        <v>0</v>
      </c>
      <c r="R13155">
        <f t="shared" si="1437"/>
        <v>1</v>
      </c>
      <c r="S13155">
        <f t="shared" si="1438"/>
        <v>11</v>
      </c>
      <c r="T13155">
        <f t="shared" si="1439"/>
        <v>13</v>
      </c>
      <c r="U13155">
        <f t="shared" si="1440"/>
        <v>0</v>
      </c>
      <c r="V13155" t="str">
        <f t="shared" si="1441"/>
        <v/>
      </c>
    </row>
    <row r="13156" spans="1:22" x14ac:dyDescent="0.2">
      <c r="A13156" t="s">
        <v>33113</v>
      </c>
      <c r="B13156" t="s">
        <v>439</v>
      </c>
      <c r="C13156">
        <v>14366969</v>
      </c>
      <c r="D13156">
        <v>14367088</v>
      </c>
      <c r="E13156">
        <v>120</v>
      </c>
      <c r="F13156" t="s">
        <v>66</v>
      </c>
      <c r="G13156" t="s">
        <v>4916</v>
      </c>
      <c r="H13156" t="s">
        <v>33114</v>
      </c>
      <c r="I13156">
        <v>2</v>
      </c>
      <c r="J13156">
        <v>0</v>
      </c>
      <c r="K13156">
        <v>2</v>
      </c>
      <c r="L13156">
        <v>0</v>
      </c>
      <c r="M13156">
        <v>0</v>
      </c>
      <c r="N13156">
        <v>0</v>
      </c>
      <c r="O13156" t="str">
        <f t="shared" si="1435"/>
        <v/>
      </c>
      <c r="P13156">
        <f>IF(ISERROR(VLOOKUP(G13156,Genes!$A$2:$A$749,1,0)),0,1)</f>
        <v>1</v>
      </c>
      <c r="Q13156">
        <f t="shared" si="1436"/>
        <v>0</v>
      </c>
      <c r="R13156">
        <f t="shared" si="1437"/>
        <v>1</v>
      </c>
      <c r="S13156">
        <f t="shared" si="1438"/>
        <v>12</v>
      </c>
      <c r="T13156">
        <f t="shared" si="1439"/>
        <v>14</v>
      </c>
      <c r="U13156">
        <f t="shared" si="1440"/>
        <v>0</v>
      </c>
      <c r="V13156" t="str">
        <f t="shared" si="1441"/>
        <v/>
      </c>
    </row>
    <row r="13157" spans="1:22" x14ac:dyDescent="0.2">
      <c r="A13157" t="s">
        <v>33115</v>
      </c>
      <c r="B13157" t="s">
        <v>439</v>
      </c>
      <c r="C13157">
        <v>14368817</v>
      </c>
      <c r="D13157">
        <v>14369008</v>
      </c>
      <c r="E13157">
        <v>192</v>
      </c>
      <c r="F13157" t="s">
        <v>66</v>
      </c>
      <c r="G13157" t="s">
        <v>4916</v>
      </c>
      <c r="H13157" t="s">
        <v>33116</v>
      </c>
      <c r="I13157">
        <v>3</v>
      </c>
      <c r="J13157">
        <v>1</v>
      </c>
      <c r="K13157">
        <v>2</v>
      </c>
      <c r="L13157">
        <v>0</v>
      </c>
      <c r="M13157">
        <v>0</v>
      </c>
      <c r="N13157">
        <v>0</v>
      </c>
      <c r="O13157" t="str">
        <f t="shared" si="1435"/>
        <v/>
      </c>
      <c r="P13157">
        <f>IF(ISERROR(VLOOKUP(G13157,Genes!$A$2:$A$749,1,0)),0,1)</f>
        <v>1</v>
      </c>
      <c r="Q13157">
        <f t="shared" si="1436"/>
        <v>0</v>
      </c>
      <c r="R13157">
        <f t="shared" si="1437"/>
        <v>1</v>
      </c>
      <c r="S13157">
        <f t="shared" si="1438"/>
        <v>13</v>
      </c>
      <c r="T13157">
        <f t="shared" si="1439"/>
        <v>15</v>
      </c>
      <c r="U13157">
        <f t="shared" si="1440"/>
        <v>0</v>
      </c>
      <c r="V13157" t="str">
        <f t="shared" si="1441"/>
        <v/>
      </c>
    </row>
    <row r="13158" spans="1:22" x14ac:dyDescent="0.2">
      <c r="A13158" t="s">
        <v>33117</v>
      </c>
      <c r="B13158" t="s">
        <v>439</v>
      </c>
      <c r="C13158">
        <v>14369483</v>
      </c>
      <c r="D13158">
        <v>14369632</v>
      </c>
      <c r="E13158">
        <v>150</v>
      </c>
      <c r="F13158" t="s">
        <v>66</v>
      </c>
      <c r="G13158" t="s">
        <v>4916</v>
      </c>
      <c r="H13158" t="s">
        <v>33118</v>
      </c>
      <c r="I13158">
        <v>3</v>
      </c>
      <c r="J13158">
        <v>1</v>
      </c>
      <c r="K13158">
        <v>2</v>
      </c>
      <c r="L13158">
        <v>0</v>
      </c>
      <c r="M13158">
        <v>0</v>
      </c>
      <c r="N13158">
        <v>0</v>
      </c>
      <c r="O13158" t="str">
        <f t="shared" si="1435"/>
        <v/>
      </c>
      <c r="P13158">
        <f>IF(ISERROR(VLOOKUP(G13158,Genes!$A$2:$A$749,1,0)),0,1)</f>
        <v>1</v>
      </c>
      <c r="Q13158">
        <f t="shared" si="1436"/>
        <v>0</v>
      </c>
      <c r="R13158">
        <f t="shared" si="1437"/>
        <v>1</v>
      </c>
      <c r="S13158">
        <f t="shared" si="1438"/>
        <v>14</v>
      </c>
      <c r="T13158">
        <f t="shared" si="1439"/>
        <v>16</v>
      </c>
      <c r="U13158">
        <f t="shared" si="1440"/>
        <v>0</v>
      </c>
      <c r="V13158" t="str">
        <f t="shared" si="1441"/>
        <v/>
      </c>
    </row>
    <row r="13159" spans="1:22" x14ac:dyDescent="0.2">
      <c r="A13159" t="s">
        <v>33119</v>
      </c>
      <c r="B13159" t="s">
        <v>439</v>
      </c>
      <c r="C13159">
        <v>14374338</v>
      </c>
      <c r="D13159">
        <v>14374452</v>
      </c>
      <c r="E13159">
        <v>115</v>
      </c>
      <c r="F13159" t="s">
        <v>66</v>
      </c>
      <c r="G13159" t="s">
        <v>4916</v>
      </c>
      <c r="H13159" t="s">
        <v>33120</v>
      </c>
      <c r="I13159">
        <v>2</v>
      </c>
      <c r="J13159">
        <v>0</v>
      </c>
      <c r="K13159">
        <v>2</v>
      </c>
      <c r="L13159">
        <v>0</v>
      </c>
      <c r="M13159">
        <v>0</v>
      </c>
      <c r="N13159">
        <v>0</v>
      </c>
      <c r="O13159" t="str">
        <f t="shared" si="1435"/>
        <v/>
      </c>
      <c r="P13159">
        <f>IF(ISERROR(VLOOKUP(G13159,Genes!$A$2:$A$749,1,0)),0,1)</f>
        <v>1</v>
      </c>
      <c r="Q13159">
        <f t="shared" si="1436"/>
        <v>0</v>
      </c>
      <c r="R13159">
        <f t="shared" si="1437"/>
        <v>1</v>
      </c>
      <c r="S13159">
        <f t="shared" si="1438"/>
        <v>15</v>
      </c>
      <c r="T13159">
        <f t="shared" si="1439"/>
        <v>17</v>
      </c>
      <c r="U13159">
        <f t="shared" si="1440"/>
        <v>0</v>
      </c>
      <c r="V13159" t="str">
        <f t="shared" si="1441"/>
        <v/>
      </c>
    </row>
    <row r="13160" spans="1:22" x14ac:dyDescent="0.2">
      <c r="A13160" t="s">
        <v>33121</v>
      </c>
      <c r="B13160" t="s">
        <v>439</v>
      </c>
      <c r="C13160">
        <v>14378121</v>
      </c>
      <c r="D13160">
        <v>14378236</v>
      </c>
      <c r="E13160">
        <v>116</v>
      </c>
      <c r="F13160" t="s">
        <v>66</v>
      </c>
      <c r="G13160" t="s">
        <v>4916</v>
      </c>
      <c r="H13160" t="s">
        <v>33122</v>
      </c>
      <c r="I13160">
        <v>2</v>
      </c>
      <c r="J13160">
        <v>0</v>
      </c>
      <c r="K13160">
        <v>2</v>
      </c>
      <c r="L13160">
        <v>0</v>
      </c>
      <c r="M13160">
        <v>0</v>
      </c>
      <c r="N13160">
        <v>0</v>
      </c>
      <c r="O13160" t="str">
        <f t="shared" si="1435"/>
        <v/>
      </c>
      <c r="P13160">
        <f>IF(ISERROR(VLOOKUP(G13160,Genes!$A$2:$A$749,1,0)),0,1)</f>
        <v>1</v>
      </c>
      <c r="Q13160">
        <f t="shared" si="1436"/>
        <v>0</v>
      </c>
      <c r="R13160">
        <f t="shared" si="1437"/>
        <v>1</v>
      </c>
      <c r="S13160">
        <f t="shared" si="1438"/>
        <v>16</v>
      </c>
      <c r="T13160">
        <f t="shared" si="1439"/>
        <v>18</v>
      </c>
      <c r="U13160">
        <f t="shared" si="1440"/>
        <v>0</v>
      </c>
      <c r="V13160" t="str">
        <f t="shared" si="1441"/>
        <v/>
      </c>
    </row>
    <row r="13161" spans="1:22" x14ac:dyDescent="0.2">
      <c r="A13161" t="s">
        <v>33123</v>
      </c>
      <c r="B13161" t="s">
        <v>439</v>
      </c>
      <c r="C13161">
        <v>14381239</v>
      </c>
      <c r="D13161">
        <v>14381361</v>
      </c>
      <c r="E13161">
        <v>123</v>
      </c>
      <c r="F13161" t="s">
        <v>66</v>
      </c>
      <c r="G13161" t="s">
        <v>4916</v>
      </c>
      <c r="H13161" t="s">
        <v>33124</v>
      </c>
      <c r="I13161">
        <v>3</v>
      </c>
      <c r="J13161">
        <v>1</v>
      </c>
      <c r="K13161">
        <v>2</v>
      </c>
      <c r="L13161">
        <v>0</v>
      </c>
      <c r="M13161">
        <v>0</v>
      </c>
      <c r="N13161">
        <v>0</v>
      </c>
      <c r="O13161" t="str">
        <f t="shared" si="1435"/>
        <v/>
      </c>
      <c r="P13161">
        <f>IF(ISERROR(VLOOKUP(G13161,Genes!$A$2:$A$749,1,0)),0,1)</f>
        <v>1</v>
      </c>
      <c r="Q13161">
        <f t="shared" si="1436"/>
        <v>0</v>
      </c>
      <c r="R13161">
        <f t="shared" si="1437"/>
        <v>1</v>
      </c>
      <c r="S13161">
        <f t="shared" si="1438"/>
        <v>17</v>
      </c>
      <c r="T13161">
        <f t="shared" si="1439"/>
        <v>19</v>
      </c>
      <c r="U13161">
        <f t="shared" si="1440"/>
        <v>0</v>
      </c>
      <c r="V13161" t="str">
        <f t="shared" si="1441"/>
        <v/>
      </c>
    </row>
    <row r="13162" spans="1:22" x14ac:dyDescent="0.2">
      <c r="A13162" t="s">
        <v>33125</v>
      </c>
      <c r="B13162" t="s">
        <v>439</v>
      </c>
      <c r="C13162">
        <v>14387547</v>
      </c>
      <c r="D13162">
        <v>14387741</v>
      </c>
      <c r="E13162">
        <v>195</v>
      </c>
      <c r="F13162" t="s">
        <v>66</v>
      </c>
      <c r="G13162" t="s">
        <v>4916</v>
      </c>
      <c r="H13162" t="s">
        <v>33126</v>
      </c>
      <c r="I13162">
        <v>4</v>
      </c>
      <c r="J13162">
        <v>1</v>
      </c>
      <c r="K13162">
        <v>2</v>
      </c>
      <c r="L13162">
        <v>0</v>
      </c>
      <c r="M13162">
        <v>0</v>
      </c>
      <c r="N13162">
        <v>1</v>
      </c>
      <c r="O13162" t="str">
        <f t="shared" si="1435"/>
        <v/>
      </c>
      <c r="P13162">
        <f>IF(ISERROR(VLOOKUP(G13162,Genes!$A$2:$A$749,1,0)),0,1)</f>
        <v>1</v>
      </c>
      <c r="Q13162">
        <f t="shared" si="1436"/>
        <v>0</v>
      </c>
      <c r="R13162">
        <f t="shared" si="1437"/>
        <v>1</v>
      </c>
      <c r="S13162">
        <f t="shared" si="1438"/>
        <v>18</v>
      </c>
      <c r="T13162">
        <f t="shared" si="1439"/>
        <v>20</v>
      </c>
      <c r="U13162">
        <f t="shared" si="1440"/>
        <v>0</v>
      </c>
      <c r="V13162" t="str">
        <f t="shared" si="1441"/>
        <v/>
      </c>
    </row>
    <row r="13163" spans="1:22" x14ac:dyDescent="0.2">
      <c r="A13163" t="s">
        <v>33127</v>
      </c>
      <c r="B13163" t="s">
        <v>439</v>
      </c>
      <c r="C13163">
        <v>14387841</v>
      </c>
      <c r="D13163">
        <v>14387956</v>
      </c>
      <c r="E13163">
        <v>116</v>
      </c>
      <c r="F13163" t="s">
        <v>66</v>
      </c>
      <c r="G13163" t="s">
        <v>4916</v>
      </c>
      <c r="H13163" t="s">
        <v>33128</v>
      </c>
      <c r="I13163">
        <v>3</v>
      </c>
      <c r="J13163">
        <v>0</v>
      </c>
      <c r="K13163">
        <v>2</v>
      </c>
      <c r="L13163">
        <v>0</v>
      </c>
      <c r="M13163">
        <v>0</v>
      </c>
      <c r="N13163">
        <v>1</v>
      </c>
      <c r="O13163" t="str">
        <f t="shared" si="1435"/>
        <v/>
      </c>
      <c r="P13163">
        <f>IF(ISERROR(VLOOKUP(G13163,Genes!$A$2:$A$749,1,0)),0,1)</f>
        <v>1</v>
      </c>
      <c r="Q13163">
        <f t="shared" si="1436"/>
        <v>0</v>
      </c>
      <c r="R13163">
        <f t="shared" si="1437"/>
        <v>1</v>
      </c>
      <c r="S13163">
        <f t="shared" si="1438"/>
        <v>19</v>
      </c>
      <c r="T13163">
        <f t="shared" si="1439"/>
        <v>21</v>
      </c>
      <c r="U13163">
        <f t="shared" si="1440"/>
        <v>0</v>
      </c>
      <c r="V13163" t="str">
        <f t="shared" si="1441"/>
        <v/>
      </c>
    </row>
    <row r="13164" spans="1:22" x14ac:dyDescent="0.2">
      <c r="A13164" t="s">
        <v>33129</v>
      </c>
      <c r="B13164" t="s">
        <v>439</v>
      </c>
      <c r="C13164">
        <v>14388722</v>
      </c>
      <c r="D13164">
        <v>14388788</v>
      </c>
      <c r="E13164">
        <v>67</v>
      </c>
      <c r="F13164" t="s">
        <v>66</v>
      </c>
      <c r="G13164" t="s">
        <v>4916</v>
      </c>
      <c r="H13164" t="s">
        <v>33130</v>
      </c>
      <c r="I13164">
        <v>2</v>
      </c>
      <c r="J13164">
        <v>0</v>
      </c>
      <c r="K13164">
        <v>2</v>
      </c>
      <c r="L13164">
        <v>0</v>
      </c>
      <c r="M13164">
        <v>0</v>
      </c>
      <c r="N13164">
        <v>0</v>
      </c>
      <c r="O13164" t="str">
        <f t="shared" si="1435"/>
        <v/>
      </c>
      <c r="P13164">
        <f>IF(ISERROR(VLOOKUP(G13164,Genes!$A$2:$A$749,1,0)),0,1)</f>
        <v>1</v>
      </c>
      <c r="Q13164">
        <f t="shared" si="1436"/>
        <v>0</v>
      </c>
      <c r="R13164">
        <f t="shared" si="1437"/>
        <v>1</v>
      </c>
      <c r="S13164">
        <f t="shared" si="1438"/>
        <v>20</v>
      </c>
      <c r="T13164">
        <f t="shared" si="1439"/>
        <v>22</v>
      </c>
      <c r="U13164">
        <f t="shared" si="1440"/>
        <v>0</v>
      </c>
      <c r="V13164" t="str">
        <f t="shared" si="1441"/>
        <v/>
      </c>
    </row>
    <row r="13165" spans="1:22" x14ac:dyDescent="0.2">
      <c r="A13165" t="s">
        <v>33131</v>
      </c>
      <c r="B13165" t="s">
        <v>439</v>
      </c>
      <c r="C13165">
        <v>14184059</v>
      </c>
      <c r="D13165">
        <v>14184068</v>
      </c>
      <c r="E13165">
        <v>10</v>
      </c>
      <c r="F13165" t="s">
        <v>66</v>
      </c>
      <c r="G13165" t="s">
        <v>4916</v>
      </c>
      <c r="H13165" t="s">
        <v>33132</v>
      </c>
      <c r="I13165">
        <v>2</v>
      </c>
      <c r="J13165">
        <v>2</v>
      </c>
      <c r="K13165">
        <v>0</v>
      </c>
      <c r="L13165">
        <v>0</v>
      </c>
      <c r="M13165">
        <v>0</v>
      </c>
      <c r="N13165">
        <v>0</v>
      </c>
      <c r="O13165" t="str">
        <f t="shared" si="1435"/>
        <v/>
      </c>
      <c r="P13165">
        <f>IF(ISERROR(VLOOKUP(G13165,Genes!$A$2:$A$749,1,0)),0,1)</f>
        <v>1</v>
      </c>
      <c r="Q13165">
        <f t="shared" si="1436"/>
        <v>0</v>
      </c>
      <c r="R13165">
        <f t="shared" si="1437"/>
        <v>1</v>
      </c>
      <c r="S13165">
        <f t="shared" si="1438"/>
        <v>21</v>
      </c>
      <c r="T13165">
        <f t="shared" si="1439"/>
        <v>23</v>
      </c>
      <c r="U13165">
        <f t="shared" si="1440"/>
        <v>0</v>
      </c>
      <c r="V13165" t="str">
        <f t="shared" si="1441"/>
        <v/>
      </c>
    </row>
    <row r="13166" spans="1:22" x14ac:dyDescent="0.2">
      <c r="A13166" t="s">
        <v>33133</v>
      </c>
      <c r="B13166" t="s">
        <v>439</v>
      </c>
      <c r="C13166">
        <v>14389398</v>
      </c>
      <c r="D13166">
        <v>14389507</v>
      </c>
      <c r="E13166">
        <v>110</v>
      </c>
      <c r="F13166" t="s">
        <v>66</v>
      </c>
      <c r="G13166" t="s">
        <v>4916</v>
      </c>
      <c r="H13166" t="s">
        <v>33134</v>
      </c>
      <c r="I13166">
        <v>2</v>
      </c>
      <c r="J13166">
        <v>0</v>
      </c>
      <c r="K13166">
        <v>2</v>
      </c>
      <c r="L13166">
        <v>0</v>
      </c>
      <c r="M13166">
        <v>0</v>
      </c>
      <c r="N13166">
        <v>0</v>
      </c>
      <c r="O13166" t="str">
        <f t="shared" si="1435"/>
        <v/>
      </c>
      <c r="P13166">
        <f>IF(ISERROR(VLOOKUP(G13166,Genes!$A$2:$A$749,1,0)),0,1)</f>
        <v>1</v>
      </c>
      <c r="Q13166">
        <f t="shared" si="1436"/>
        <v>0</v>
      </c>
      <c r="R13166">
        <f t="shared" si="1437"/>
        <v>1</v>
      </c>
      <c r="S13166">
        <f t="shared" si="1438"/>
        <v>22</v>
      </c>
      <c r="T13166">
        <f t="shared" si="1439"/>
        <v>24</v>
      </c>
      <c r="U13166">
        <f t="shared" si="1440"/>
        <v>0</v>
      </c>
      <c r="V13166" t="str">
        <f t="shared" si="1441"/>
        <v/>
      </c>
    </row>
    <row r="13167" spans="1:22" x14ac:dyDescent="0.2">
      <c r="A13167" t="s">
        <v>33135</v>
      </c>
      <c r="B13167" t="s">
        <v>439</v>
      </c>
      <c r="C13167">
        <v>14390340</v>
      </c>
      <c r="D13167">
        <v>14390409</v>
      </c>
      <c r="E13167">
        <v>70</v>
      </c>
      <c r="F13167" t="s">
        <v>66</v>
      </c>
      <c r="G13167" t="s">
        <v>4916</v>
      </c>
      <c r="H13167" t="s">
        <v>33136</v>
      </c>
      <c r="I13167">
        <v>2</v>
      </c>
      <c r="J13167">
        <v>0</v>
      </c>
      <c r="K13167">
        <v>2</v>
      </c>
      <c r="L13167">
        <v>0</v>
      </c>
      <c r="M13167">
        <v>0</v>
      </c>
      <c r="N13167">
        <v>0</v>
      </c>
      <c r="O13167" t="str">
        <f t="shared" si="1435"/>
        <v/>
      </c>
      <c r="P13167">
        <f>IF(ISERROR(VLOOKUP(G13167,Genes!$A$2:$A$749,1,0)),0,1)</f>
        <v>1</v>
      </c>
      <c r="Q13167">
        <f t="shared" si="1436"/>
        <v>0</v>
      </c>
      <c r="R13167">
        <f t="shared" si="1437"/>
        <v>1</v>
      </c>
      <c r="S13167">
        <f t="shared" si="1438"/>
        <v>23</v>
      </c>
      <c r="T13167">
        <f t="shared" si="1439"/>
        <v>25</v>
      </c>
      <c r="U13167">
        <f t="shared" si="1440"/>
        <v>0</v>
      </c>
      <c r="V13167" t="str">
        <f t="shared" si="1441"/>
        <v/>
      </c>
    </row>
    <row r="13168" spans="1:22" x14ac:dyDescent="0.2">
      <c r="A13168" t="s">
        <v>33137</v>
      </c>
      <c r="B13168" t="s">
        <v>439</v>
      </c>
      <c r="C13168">
        <v>14391010</v>
      </c>
      <c r="D13168">
        <v>14391099</v>
      </c>
      <c r="E13168">
        <v>90</v>
      </c>
      <c r="F13168" t="s">
        <v>66</v>
      </c>
      <c r="G13168" t="s">
        <v>4916</v>
      </c>
      <c r="H13168" t="s">
        <v>33138</v>
      </c>
      <c r="I13168">
        <v>2</v>
      </c>
      <c r="J13168">
        <v>0</v>
      </c>
      <c r="K13168">
        <v>2</v>
      </c>
      <c r="L13168">
        <v>0</v>
      </c>
      <c r="M13168">
        <v>0</v>
      </c>
      <c r="N13168">
        <v>0</v>
      </c>
      <c r="O13168" t="str">
        <f t="shared" si="1435"/>
        <v/>
      </c>
      <c r="P13168">
        <f>IF(ISERROR(VLOOKUP(G13168,Genes!$A$2:$A$749,1,0)),0,1)</f>
        <v>1</v>
      </c>
      <c r="Q13168">
        <f t="shared" si="1436"/>
        <v>0</v>
      </c>
      <c r="R13168">
        <f t="shared" si="1437"/>
        <v>1</v>
      </c>
      <c r="S13168">
        <f t="shared" si="1438"/>
        <v>24</v>
      </c>
      <c r="T13168">
        <f t="shared" si="1439"/>
        <v>26</v>
      </c>
      <c r="U13168">
        <f t="shared" si="1440"/>
        <v>0</v>
      </c>
      <c r="V13168" t="str">
        <f t="shared" si="1441"/>
        <v/>
      </c>
    </row>
    <row r="13169" spans="1:22" x14ac:dyDescent="0.2">
      <c r="A13169" t="s">
        <v>33139</v>
      </c>
      <c r="B13169" t="s">
        <v>439</v>
      </c>
      <c r="C13169">
        <v>14394147</v>
      </c>
      <c r="D13169">
        <v>14394239</v>
      </c>
      <c r="E13169">
        <v>93</v>
      </c>
      <c r="F13169" t="s">
        <v>66</v>
      </c>
      <c r="G13169" t="s">
        <v>4916</v>
      </c>
      <c r="H13169" t="s">
        <v>33140</v>
      </c>
      <c r="I13169">
        <v>2</v>
      </c>
      <c r="J13169">
        <v>0</v>
      </c>
      <c r="K13169">
        <v>2</v>
      </c>
      <c r="L13169">
        <v>0</v>
      </c>
      <c r="M13169">
        <v>0</v>
      </c>
      <c r="N13169">
        <v>0</v>
      </c>
      <c r="O13169" t="str">
        <f t="shared" si="1435"/>
        <v/>
      </c>
      <c r="P13169">
        <f>IF(ISERROR(VLOOKUP(G13169,Genes!$A$2:$A$749,1,0)),0,1)</f>
        <v>1</v>
      </c>
      <c r="Q13169">
        <f t="shared" si="1436"/>
        <v>0</v>
      </c>
      <c r="R13169">
        <f t="shared" si="1437"/>
        <v>1</v>
      </c>
      <c r="S13169">
        <f t="shared" si="1438"/>
        <v>25</v>
      </c>
      <c r="T13169">
        <f t="shared" si="1439"/>
        <v>27</v>
      </c>
      <c r="U13169">
        <f t="shared" si="1440"/>
        <v>0</v>
      </c>
      <c r="V13169" t="str">
        <f t="shared" si="1441"/>
        <v/>
      </c>
    </row>
    <row r="13170" spans="1:22" x14ac:dyDescent="0.2">
      <c r="A13170" t="s">
        <v>33141</v>
      </c>
      <c r="B13170" t="s">
        <v>439</v>
      </c>
      <c r="C13170">
        <v>14397152</v>
      </c>
      <c r="D13170">
        <v>14397263</v>
      </c>
      <c r="E13170">
        <v>112</v>
      </c>
      <c r="F13170" t="s">
        <v>66</v>
      </c>
      <c r="G13170" t="s">
        <v>4916</v>
      </c>
      <c r="H13170" t="s">
        <v>33142</v>
      </c>
      <c r="I13170">
        <v>2</v>
      </c>
      <c r="J13170">
        <v>0</v>
      </c>
      <c r="K13170">
        <v>2</v>
      </c>
      <c r="L13170">
        <v>0</v>
      </c>
      <c r="M13170">
        <v>0</v>
      </c>
      <c r="N13170">
        <v>0</v>
      </c>
      <c r="O13170" t="str">
        <f t="shared" si="1435"/>
        <v/>
      </c>
      <c r="P13170">
        <f>IF(ISERROR(VLOOKUP(G13170,Genes!$A$2:$A$749,1,0)),0,1)</f>
        <v>1</v>
      </c>
      <c r="Q13170">
        <f t="shared" si="1436"/>
        <v>0</v>
      </c>
      <c r="R13170">
        <f t="shared" si="1437"/>
        <v>1</v>
      </c>
      <c r="S13170">
        <f t="shared" si="1438"/>
        <v>26</v>
      </c>
      <c r="T13170">
        <f t="shared" si="1439"/>
        <v>28</v>
      </c>
      <c r="U13170">
        <f t="shared" si="1440"/>
        <v>0</v>
      </c>
      <c r="V13170" t="str">
        <f t="shared" si="1441"/>
        <v/>
      </c>
    </row>
    <row r="13171" spans="1:22" x14ac:dyDescent="0.2">
      <c r="A13171" t="s">
        <v>33143</v>
      </c>
      <c r="B13171" t="s">
        <v>439</v>
      </c>
      <c r="C13171">
        <v>14398989</v>
      </c>
      <c r="D13171">
        <v>14399179</v>
      </c>
      <c r="E13171">
        <v>191</v>
      </c>
      <c r="F13171" t="s">
        <v>66</v>
      </c>
      <c r="G13171" t="s">
        <v>4916</v>
      </c>
      <c r="H13171" t="s">
        <v>33144</v>
      </c>
      <c r="I13171">
        <v>4</v>
      </c>
      <c r="J13171">
        <v>1</v>
      </c>
      <c r="K13171">
        <v>2</v>
      </c>
      <c r="L13171">
        <v>1</v>
      </c>
      <c r="M13171">
        <v>0</v>
      </c>
      <c r="N13171">
        <v>0</v>
      </c>
      <c r="O13171" t="str">
        <f t="shared" si="1435"/>
        <v/>
      </c>
      <c r="P13171">
        <f>IF(ISERROR(VLOOKUP(G13171,Genes!$A$2:$A$749,1,0)),0,1)</f>
        <v>1</v>
      </c>
      <c r="Q13171">
        <f t="shared" si="1436"/>
        <v>0</v>
      </c>
      <c r="R13171">
        <f t="shared" si="1437"/>
        <v>1</v>
      </c>
      <c r="S13171">
        <f t="shared" si="1438"/>
        <v>27</v>
      </c>
      <c r="T13171">
        <f t="shared" si="1439"/>
        <v>29</v>
      </c>
      <c r="U13171">
        <f t="shared" si="1440"/>
        <v>0</v>
      </c>
      <c r="V13171" t="str">
        <f t="shared" si="1441"/>
        <v/>
      </c>
    </row>
    <row r="13172" spans="1:22" x14ac:dyDescent="0.2">
      <c r="A13172" t="s">
        <v>33145</v>
      </c>
      <c r="B13172" t="s">
        <v>439</v>
      </c>
      <c r="C13172">
        <v>14401072</v>
      </c>
      <c r="D13172">
        <v>14401173</v>
      </c>
      <c r="E13172">
        <v>102</v>
      </c>
      <c r="F13172" t="s">
        <v>66</v>
      </c>
      <c r="G13172" t="s">
        <v>4916</v>
      </c>
      <c r="H13172" t="s">
        <v>33146</v>
      </c>
      <c r="I13172">
        <v>2</v>
      </c>
      <c r="J13172">
        <v>0</v>
      </c>
      <c r="K13172">
        <v>2</v>
      </c>
      <c r="L13172">
        <v>0</v>
      </c>
      <c r="M13172">
        <v>0</v>
      </c>
      <c r="N13172">
        <v>0</v>
      </c>
      <c r="O13172" t="str">
        <f t="shared" si="1435"/>
        <v/>
      </c>
      <c r="P13172">
        <f>IF(ISERROR(VLOOKUP(G13172,Genes!$A$2:$A$749,1,0)),0,1)</f>
        <v>1</v>
      </c>
      <c r="Q13172">
        <f t="shared" si="1436"/>
        <v>0</v>
      </c>
      <c r="R13172">
        <f t="shared" si="1437"/>
        <v>1</v>
      </c>
      <c r="S13172">
        <f t="shared" si="1438"/>
        <v>28</v>
      </c>
      <c r="T13172">
        <f t="shared" si="1439"/>
        <v>30</v>
      </c>
      <c r="U13172">
        <f t="shared" si="1440"/>
        <v>0</v>
      </c>
      <c r="V13172" t="str">
        <f t="shared" si="1441"/>
        <v/>
      </c>
    </row>
    <row r="13173" spans="1:22" x14ac:dyDescent="0.2">
      <c r="A13173" t="s">
        <v>33147</v>
      </c>
      <c r="B13173" t="s">
        <v>439</v>
      </c>
      <c r="C13173">
        <v>14405957</v>
      </c>
      <c r="D13173">
        <v>14406099</v>
      </c>
      <c r="E13173">
        <v>143</v>
      </c>
      <c r="F13173" t="s">
        <v>66</v>
      </c>
      <c r="G13173" t="s">
        <v>4916</v>
      </c>
      <c r="H13173" t="s">
        <v>33148</v>
      </c>
      <c r="I13173">
        <v>3</v>
      </c>
      <c r="J13173">
        <v>1</v>
      </c>
      <c r="K13173">
        <v>2</v>
      </c>
      <c r="L13173">
        <v>0</v>
      </c>
      <c r="M13173">
        <v>0</v>
      </c>
      <c r="N13173">
        <v>0</v>
      </c>
      <c r="O13173" t="str">
        <f t="shared" si="1435"/>
        <v/>
      </c>
      <c r="P13173">
        <f>IF(ISERROR(VLOOKUP(G13173,Genes!$A$2:$A$749,1,0)),0,1)</f>
        <v>1</v>
      </c>
      <c r="Q13173">
        <f t="shared" si="1436"/>
        <v>0</v>
      </c>
      <c r="R13173">
        <f t="shared" si="1437"/>
        <v>1</v>
      </c>
      <c r="S13173">
        <f t="shared" si="1438"/>
        <v>29</v>
      </c>
      <c r="T13173">
        <f t="shared" si="1439"/>
        <v>31</v>
      </c>
      <c r="U13173">
        <f t="shared" si="1440"/>
        <v>0</v>
      </c>
      <c r="V13173" t="str">
        <f t="shared" si="1441"/>
        <v/>
      </c>
    </row>
    <row r="13174" spans="1:22" x14ac:dyDescent="0.2">
      <c r="A13174" t="s">
        <v>33149</v>
      </c>
      <c r="B13174" t="s">
        <v>439</v>
      </c>
      <c r="C13174">
        <v>14406682</v>
      </c>
      <c r="D13174">
        <v>14406781</v>
      </c>
      <c r="E13174">
        <v>100</v>
      </c>
      <c r="F13174" t="s">
        <v>66</v>
      </c>
      <c r="G13174" t="s">
        <v>4916</v>
      </c>
      <c r="H13174" t="s">
        <v>33150</v>
      </c>
      <c r="I13174">
        <v>2</v>
      </c>
      <c r="J13174">
        <v>0</v>
      </c>
      <c r="K13174">
        <v>2</v>
      </c>
      <c r="L13174">
        <v>0</v>
      </c>
      <c r="M13174">
        <v>0</v>
      </c>
      <c r="N13174">
        <v>0</v>
      </c>
      <c r="O13174" t="str">
        <f t="shared" si="1435"/>
        <v/>
      </c>
      <c r="P13174">
        <f>IF(ISERROR(VLOOKUP(G13174,Genes!$A$2:$A$749,1,0)),0,1)</f>
        <v>1</v>
      </c>
      <c r="Q13174">
        <f t="shared" si="1436"/>
        <v>0</v>
      </c>
      <c r="R13174">
        <f t="shared" si="1437"/>
        <v>1</v>
      </c>
      <c r="S13174">
        <f t="shared" si="1438"/>
        <v>30</v>
      </c>
      <c r="T13174">
        <f t="shared" si="1439"/>
        <v>32</v>
      </c>
      <c r="U13174">
        <f t="shared" si="1440"/>
        <v>0</v>
      </c>
      <c r="V13174" t="str">
        <f t="shared" si="1441"/>
        <v/>
      </c>
    </row>
    <row r="13175" spans="1:22" x14ac:dyDescent="0.2">
      <c r="A13175" t="s">
        <v>33151</v>
      </c>
      <c r="B13175" t="s">
        <v>439</v>
      </c>
      <c r="C13175">
        <v>14419887</v>
      </c>
      <c r="D13175">
        <v>14420130</v>
      </c>
      <c r="E13175">
        <v>244</v>
      </c>
      <c r="F13175" t="s">
        <v>66</v>
      </c>
      <c r="G13175" t="s">
        <v>4916</v>
      </c>
      <c r="H13175" t="s">
        <v>33152</v>
      </c>
      <c r="I13175">
        <v>4</v>
      </c>
      <c r="J13175">
        <v>2</v>
      </c>
      <c r="K13175">
        <v>2</v>
      </c>
      <c r="L13175">
        <v>0</v>
      </c>
      <c r="M13175">
        <v>0</v>
      </c>
      <c r="N13175">
        <v>0</v>
      </c>
      <c r="O13175" t="str">
        <f t="shared" si="1435"/>
        <v/>
      </c>
      <c r="P13175">
        <f>IF(ISERROR(VLOOKUP(G13175,Genes!$A$2:$A$749,1,0)),0,1)</f>
        <v>1</v>
      </c>
      <c r="Q13175">
        <f t="shared" si="1436"/>
        <v>0</v>
      </c>
      <c r="R13175">
        <f t="shared" si="1437"/>
        <v>1</v>
      </c>
      <c r="S13175">
        <f t="shared" si="1438"/>
        <v>31</v>
      </c>
      <c r="T13175">
        <f t="shared" si="1439"/>
        <v>33</v>
      </c>
      <c r="U13175">
        <f t="shared" si="1440"/>
        <v>0</v>
      </c>
      <c r="V13175" t="str">
        <f t="shared" si="1441"/>
        <v/>
      </c>
    </row>
    <row r="13176" spans="1:22" x14ac:dyDescent="0.2">
      <c r="A13176" t="s">
        <v>33153</v>
      </c>
      <c r="B13176" t="s">
        <v>439</v>
      </c>
      <c r="C13176">
        <v>14222946</v>
      </c>
      <c r="D13176">
        <v>14223039</v>
      </c>
      <c r="E13176">
        <v>94</v>
      </c>
      <c r="F13176" t="s">
        <v>66</v>
      </c>
      <c r="G13176" t="s">
        <v>4916</v>
      </c>
      <c r="H13176" t="s">
        <v>33154</v>
      </c>
      <c r="I13176">
        <v>0</v>
      </c>
      <c r="J13176">
        <v>0</v>
      </c>
      <c r="K13176">
        <v>0</v>
      </c>
      <c r="L13176">
        <v>0</v>
      </c>
      <c r="M13176">
        <v>0</v>
      </c>
      <c r="N13176">
        <v>0</v>
      </c>
      <c r="O13176" t="str">
        <f t="shared" si="1435"/>
        <v/>
      </c>
      <c r="P13176">
        <f>IF(ISERROR(VLOOKUP(G13176,Genes!$A$2:$A$749,1,0)),0,1)</f>
        <v>1</v>
      </c>
      <c r="Q13176">
        <f t="shared" si="1436"/>
        <v>0</v>
      </c>
      <c r="R13176">
        <f t="shared" si="1437"/>
        <v>0</v>
      </c>
      <c r="S13176">
        <f t="shared" si="1438"/>
        <v>31</v>
      </c>
      <c r="T13176">
        <f t="shared" si="1439"/>
        <v>34</v>
      </c>
      <c r="U13176">
        <f t="shared" si="1440"/>
        <v>0</v>
      </c>
      <c r="V13176" t="str">
        <f t="shared" si="1441"/>
        <v/>
      </c>
    </row>
    <row r="13177" spans="1:22" x14ac:dyDescent="0.2">
      <c r="A13177" t="s">
        <v>33155</v>
      </c>
      <c r="B13177" t="s">
        <v>439</v>
      </c>
      <c r="C13177">
        <v>14461128</v>
      </c>
      <c r="D13177">
        <v>14461420</v>
      </c>
      <c r="E13177">
        <v>293</v>
      </c>
      <c r="F13177" t="s">
        <v>66</v>
      </c>
      <c r="G13177" t="s">
        <v>4916</v>
      </c>
      <c r="H13177" t="s">
        <v>33156</v>
      </c>
      <c r="I13177">
        <v>4</v>
      </c>
      <c r="J13177">
        <v>2</v>
      </c>
      <c r="K13177">
        <v>2</v>
      </c>
      <c r="L13177">
        <v>0</v>
      </c>
      <c r="M13177">
        <v>0</v>
      </c>
      <c r="N13177">
        <v>0</v>
      </c>
      <c r="O13177" t="str">
        <f t="shared" si="1435"/>
        <v/>
      </c>
      <c r="P13177">
        <f>IF(ISERROR(VLOOKUP(G13177,Genes!$A$2:$A$749,1,0)),0,1)</f>
        <v>1</v>
      </c>
      <c r="Q13177">
        <f t="shared" si="1436"/>
        <v>0</v>
      </c>
      <c r="R13177">
        <f t="shared" si="1437"/>
        <v>1</v>
      </c>
      <c r="S13177">
        <f t="shared" si="1438"/>
        <v>32</v>
      </c>
      <c r="T13177">
        <f t="shared" si="1439"/>
        <v>35</v>
      </c>
      <c r="U13177">
        <f t="shared" si="1440"/>
        <v>0</v>
      </c>
      <c r="V13177" t="str">
        <f t="shared" si="1441"/>
        <v/>
      </c>
    </row>
    <row r="13178" spans="1:22" x14ac:dyDescent="0.2">
      <c r="A13178" t="s">
        <v>33157</v>
      </c>
      <c r="B13178" t="s">
        <v>439</v>
      </c>
      <c r="C13178">
        <v>14462864</v>
      </c>
      <c r="D13178">
        <v>14463034</v>
      </c>
      <c r="E13178">
        <v>171</v>
      </c>
      <c r="F13178" t="s">
        <v>66</v>
      </c>
      <c r="G13178" t="s">
        <v>4916</v>
      </c>
      <c r="H13178" t="s">
        <v>33158</v>
      </c>
      <c r="I13178">
        <v>3</v>
      </c>
      <c r="J13178">
        <v>1</v>
      </c>
      <c r="K13178">
        <v>2</v>
      </c>
      <c r="L13178">
        <v>0</v>
      </c>
      <c r="M13178">
        <v>0</v>
      </c>
      <c r="N13178">
        <v>0</v>
      </c>
      <c r="O13178" t="str">
        <f t="shared" si="1435"/>
        <v/>
      </c>
      <c r="P13178">
        <f>IF(ISERROR(VLOOKUP(G13178,Genes!$A$2:$A$749,1,0)),0,1)</f>
        <v>1</v>
      </c>
      <c r="Q13178">
        <f t="shared" si="1436"/>
        <v>0</v>
      </c>
      <c r="R13178">
        <f t="shared" si="1437"/>
        <v>1</v>
      </c>
      <c r="S13178">
        <f t="shared" si="1438"/>
        <v>33</v>
      </c>
      <c r="T13178">
        <f t="shared" si="1439"/>
        <v>36</v>
      </c>
      <c r="U13178">
        <f t="shared" si="1440"/>
        <v>0</v>
      </c>
      <c r="V13178" t="str">
        <f t="shared" si="1441"/>
        <v/>
      </c>
    </row>
    <row r="13179" spans="1:22" x14ac:dyDescent="0.2">
      <c r="A13179" t="s">
        <v>33159</v>
      </c>
      <c r="B13179" t="s">
        <v>439</v>
      </c>
      <c r="C13179">
        <v>14465654</v>
      </c>
      <c r="D13179">
        <v>14465749</v>
      </c>
      <c r="E13179">
        <v>96</v>
      </c>
      <c r="F13179" t="s">
        <v>66</v>
      </c>
      <c r="G13179" t="s">
        <v>4916</v>
      </c>
      <c r="H13179" t="s">
        <v>33160</v>
      </c>
      <c r="I13179">
        <v>2</v>
      </c>
      <c r="J13179">
        <v>0</v>
      </c>
      <c r="K13179">
        <v>2</v>
      </c>
      <c r="L13179">
        <v>0</v>
      </c>
      <c r="M13179">
        <v>0</v>
      </c>
      <c r="N13179">
        <v>0</v>
      </c>
      <c r="O13179" t="str">
        <f t="shared" si="1435"/>
        <v/>
      </c>
      <c r="P13179">
        <f>IF(ISERROR(VLOOKUP(G13179,Genes!$A$2:$A$749,1,0)),0,1)</f>
        <v>1</v>
      </c>
      <c r="Q13179">
        <f t="shared" si="1436"/>
        <v>0</v>
      </c>
      <c r="R13179">
        <f t="shared" si="1437"/>
        <v>1</v>
      </c>
      <c r="S13179">
        <f t="shared" si="1438"/>
        <v>34</v>
      </c>
      <c r="T13179">
        <f t="shared" si="1439"/>
        <v>37</v>
      </c>
      <c r="U13179">
        <f t="shared" si="1440"/>
        <v>0</v>
      </c>
      <c r="V13179" t="str">
        <f t="shared" si="1441"/>
        <v/>
      </c>
    </row>
    <row r="13180" spans="1:22" x14ac:dyDescent="0.2">
      <c r="A13180" t="s">
        <v>33161</v>
      </c>
      <c r="B13180" t="s">
        <v>439</v>
      </c>
      <c r="C13180">
        <v>14471427</v>
      </c>
      <c r="D13180">
        <v>14471575</v>
      </c>
      <c r="E13180">
        <v>149</v>
      </c>
      <c r="F13180" t="s">
        <v>66</v>
      </c>
      <c r="G13180" t="s">
        <v>4916</v>
      </c>
      <c r="H13180" t="s">
        <v>33162</v>
      </c>
      <c r="I13180">
        <v>3</v>
      </c>
      <c r="J13180">
        <v>1</v>
      </c>
      <c r="K13180">
        <v>2</v>
      </c>
      <c r="L13180">
        <v>0</v>
      </c>
      <c r="M13180">
        <v>0</v>
      </c>
      <c r="N13180">
        <v>0</v>
      </c>
      <c r="O13180" t="str">
        <f t="shared" si="1435"/>
        <v/>
      </c>
      <c r="P13180">
        <f>IF(ISERROR(VLOOKUP(G13180,Genes!$A$2:$A$749,1,0)),0,1)</f>
        <v>1</v>
      </c>
      <c r="Q13180">
        <f t="shared" si="1436"/>
        <v>0</v>
      </c>
      <c r="R13180">
        <f t="shared" si="1437"/>
        <v>1</v>
      </c>
      <c r="S13180">
        <f t="shared" si="1438"/>
        <v>35</v>
      </c>
      <c r="T13180">
        <f t="shared" si="1439"/>
        <v>38</v>
      </c>
      <c r="U13180">
        <f t="shared" si="1440"/>
        <v>0</v>
      </c>
      <c r="V13180" t="str">
        <f t="shared" si="1441"/>
        <v/>
      </c>
    </row>
    <row r="13181" spans="1:22" x14ac:dyDescent="0.2">
      <c r="A13181" t="s">
        <v>33163</v>
      </c>
      <c r="B13181" t="s">
        <v>439</v>
      </c>
      <c r="C13181">
        <v>14472701</v>
      </c>
      <c r="D13181">
        <v>14472767</v>
      </c>
      <c r="E13181">
        <v>67</v>
      </c>
      <c r="F13181" t="s">
        <v>66</v>
      </c>
      <c r="G13181" t="s">
        <v>4916</v>
      </c>
      <c r="H13181" t="s">
        <v>33164</v>
      </c>
      <c r="I13181">
        <v>2</v>
      </c>
      <c r="J13181">
        <v>0</v>
      </c>
      <c r="K13181">
        <v>2</v>
      </c>
      <c r="L13181">
        <v>0</v>
      </c>
      <c r="M13181">
        <v>0</v>
      </c>
      <c r="N13181">
        <v>0</v>
      </c>
      <c r="O13181" t="str">
        <f t="shared" si="1435"/>
        <v/>
      </c>
      <c r="P13181">
        <f>IF(ISERROR(VLOOKUP(G13181,Genes!$A$2:$A$749,1,0)),0,1)</f>
        <v>1</v>
      </c>
      <c r="Q13181">
        <f t="shared" si="1436"/>
        <v>0</v>
      </c>
      <c r="R13181">
        <f t="shared" si="1437"/>
        <v>1</v>
      </c>
      <c r="S13181">
        <f t="shared" si="1438"/>
        <v>36</v>
      </c>
      <c r="T13181">
        <f t="shared" si="1439"/>
        <v>39</v>
      </c>
      <c r="U13181">
        <f t="shared" si="1440"/>
        <v>0</v>
      </c>
      <c r="V13181" t="str">
        <f t="shared" si="1441"/>
        <v/>
      </c>
    </row>
    <row r="13182" spans="1:22" x14ac:dyDescent="0.2">
      <c r="A13182" t="s">
        <v>33165</v>
      </c>
      <c r="B13182" t="s">
        <v>439</v>
      </c>
      <c r="C13182">
        <v>14474103</v>
      </c>
      <c r="D13182">
        <v>14474206</v>
      </c>
      <c r="E13182">
        <v>104</v>
      </c>
      <c r="F13182" t="s">
        <v>66</v>
      </c>
      <c r="G13182" t="s">
        <v>4916</v>
      </c>
      <c r="H13182" t="s">
        <v>33166</v>
      </c>
      <c r="I13182">
        <v>2</v>
      </c>
      <c r="J13182">
        <v>0</v>
      </c>
      <c r="K13182">
        <v>2</v>
      </c>
      <c r="L13182">
        <v>0</v>
      </c>
      <c r="M13182">
        <v>0</v>
      </c>
      <c r="N13182">
        <v>0</v>
      </c>
      <c r="O13182" t="str">
        <f t="shared" si="1435"/>
        <v/>
      </c>
      <c r="P13182">
        <f>IF(ISERROR(VLOOKUP(G13182,Genes!$A$2:$A$749,1,0)),0,1)</f>
        <v>1</v>
      </c>
      <c r="Q13182">
        <f t="shared" si="1436"/>
        <v>0</v>
      </c>
      <c r="R13182">
        <f t="shared" si="1437"/>
        <v>1</v>
      </c>
      <c r="S13182">
        <f t="shared" si="1438"/>
        <v>37</v>
      </c>
      <c r="T13182">
        <f t="shared" si="1439"/>
        <v>40</v>
      </c>
      <c r="U13182">
        <f t="shared" si="1440"/>
        <v>0</v>
      </c>
      <c r="V13182" t="str">
        <f t="shared" si="1441"/>
        <v/>
      </c>
    </row>
    <row r="13183" spans="1:22" x14ac:dyDescent="0.2">
      <c r="A13183" t="s">
        <v>33167</v>
      </c>
      <c r="B13183" t="s">
        <v>439</v>
      </c>
      <c r="C13183">
        <v>14477003</v>
      </c>
      <c r="D13183">
        <v>14477072</v>
      </c>
      <c r="E13183">
        <v>70</v>
      </c>
      <c r="F13183" t="s">
        <v>66</v>
      </c>
      <c r="G13183" t="s">
        <v>4916</v>
      </c>
      <c r="H13183" t="s">
        <v>33168</v>
      </c>
      <c r="I13183">
        <v>2</v>
      </c>
      <c r="J13183">
        <v>0</v>
      </c>
      <c r="K13183">
        <v>2</v>
      </c>
      <c r="L13183">
        <v>0</v>
      </c>
      <c r="M13183">
        <v>0</v>
      </c>
      <c r="N13183">
        <v>0</v>
      </c>
      <c r="O13183" t="str">
        <f t="shared" si="1435"/>
        <v/>
      </c>
      <c r="P13183">
        <f>IF(ISERROR(VLOOKUP(G13183,Genes!$A$2:$A$749,1,0)),0,1)</f>
        <v>1</v>
      </c>
      <c r="Q13183">
        <f t="shared" si="1436"/>
        <v>0</v>
      </c>
      <c r="R13183">
        <f t="shared" si="1437"/>
        <v>1</v>
      </c>
      <c r="S13183">
        <f t="shared" si="1438"/>
        <v>38</v>
      </c>
      <c r="T13183">
        <f t="shared" si="1439"/>
        <v>41</v>
      </c>
      <c r="U13183">
        <f t="shared" si="1440"/>
        <v>0</v>
      </c>
      <c r="V13183" t="str">
        <f t="shared" si="1441"/>
        <v/>
      </c>
    </row>
    <row r="13184" spans="1:22" x14ac:dyDescent="0.2">
      <c r="A13184" t="s">
        <v>33169</v>
      </c>
      <c r="B13184" t="s">
        <v>439</v>
      </c>
      <c r="C13184">
        <v>14479370</v>
      </c>
      <c r="D13184">
        <v>14479459</v>
      </c>
      <c r="E13184">
        <v>90</v>
      </c>
      <c r="F13184" t="s">
        <v>66</v>
      </c>
      <c r="G13184" t="s">
        <v>4916</v>
      </c>
      <c r="H13184" t="s">
        <v>33170</v>
      </c>
      <c r="I13184">
        <v>2</v>
      </c>
      <c r="J13184">
        <v>0</v>
      </c>
      <c r="K13184">
        <v>2</v>
      </c>
      <c r="L13184">
        <v>0</v>
      </c>
      <c r="M13184">
        <v>0</v>
      </c>
      <c r="N13184">
        <v>0</v>
      </c>
      <c r="O13184" t="str">
        <f t="shared" si="1435"/>
        <v/>
      </c>
      <c r="P13184">
        <f>IF(ISERROR(VLOOKUP(G13184,Genes!$A$2:$A$749,1,0)),0,1)</f>
        <v>1</v>
      </c>
      <c r="Q13184">
        <f t="shared" si="1436"/>
        <v>0</v>
      </c>
      <c r="R13184">
        <f t="shared" si="1437"/>
        <v>1</v>
      </c>
      <c r="S13184">
        <f t="shared" si="1438"/>
        <v>39</v>
      </c>
      <c r="T13184">
        <f t="shared" si="1439"/>
        <v>42</v>
      </c>
      <c r="U13184">
        <f t="shared" si="1440"/>
        <v>0</v>
      </c>
      <c r="V13184" t="str">
        <f t="shared" si="1441"/>
        <v/>
      </c>
    </row>
    <row r="13185" spans="1:22" x14ac:dyDescent="0.2">
      <c r="A13185" t="s">
        <v>33171</v>
      </c>
      <c r="B13185" t="s">
        <v>439</v>
      </c>
      <c r="C13185">
        <v>14480028</v>
      </c>
      <c r="D13185">
        <v>14480120</v>
      </c>
      <c r="E13185">
        <v>93</v>
      </c>
      <c r="F13185" t="s">
        <v>66</v>
      </c>
      <c r="G13185" t="s">
        <v>4916</v>
      </c>
      <c r="H13185" t="s">
        <v>33172</v>
      </c>
      <c r="I13185">
        <v>2</v>
      </c>
      <c r="J13185">
        <v>0</v>
      </c>
      <c r="K13185">
        <v>2</v>
      </c>
      <c r="L13185">
        <v>0</v>
      </c>
      <c r="M13185">
        <v>0</v>
      </c>
      <c r="N13185">
        <v>0</v>
      </c>
      <c r="O13185" t="str">
        <f t="shared" si="1435"/>
        <v/>
      </c>
      <c r="P13185">
        <f>IF(ISERROR(VLOOKUP(G13185,Genes!$A$2:$A$749,1,0)),0,1)</f>
        <v>1</v>
      </c>
      <c r="Q13185">
        <f t="shared" si="1436"/>
        <v>0</v>
      </c>
      <c r="R13185">
        <f t="shared" si="1437"/>
        <v>1</v>
      </c>
      <c r="S13185">
        <f t="shared" si="1438"/>
        <v>40</v>
      </c>
      <c r="T13185">
        <f t="shared" si="1439"/>
        <v>43</v>
      </c>
      <c r="U13185">
        <f t="shared" si="1440"/>
        <v>0</v>
      </c>
      <c r="V13185" t="str">
        <f t="shared" si="1441"/>
        <v/>
      </c>
    </row>
    <row r="13186" spans="1:22" x14ac:dyDescent="0.2">
      <c r="A13186" t="s">
        <v>33173</v>
      </c>
      <c r="B13186" t="s">
        <v>439</v>
      </c>
      <c r="C13186">
        <v>14481343</v>
      </c>
      <c r="D13186">
        <v>14481393</v>
      </c>
      <c r="E13186">
        <v>51</v>
      </c>
      <c r="F13186" t="s">
        <v>66</v>
      </c>
      <c r="G13186" t="s">
        <v>4916</v>
      </c>
      <c r="H13186" t="s">
        <v>33174</v>
      </c>
      <c r="I13186">
        <v>2</v>
      </c>
      <c r="J13186">
        <v>2</v>
      </c>
      <c r="K13186">
        <v>0</v>
      </c>
      <c r="L13186">
        <v>0</v>
      </c>
      <c r="M13186">
        <v>0</v>
      </c>
      <c r="N13186">
        <v>0</v>
      </c>
      <c r="O13186" t="str">
        <f t="shared" ref="O13186:O13249" si="1442">IF(U13186=1,G13186,"")</f>
        <v/>
      </c>
      <c r="P13186">
        <f>IF(ISERROR(VLOOKUP(G13186,Genes!$A$2:$A$749,1,0)),0,1)</f>
        <v>1</v>
      </c>
      <c r="Q13186">
        <f t="shared" ref="Q13186:Q13249" si="1443">IF(G13186&lt;&gt;G13185,1,0)</f>
        <v>0</v>
      </c>
      <c r="R13186">
        <f t="shared" ref="R13186:R13249" si="1444">IF(I13186=0,0,1)</f>
        <v>1</v>
      </c>
      <c r="S13186">
        <f t="shared" ref="S13186:S13249" si="1445">IF(Q13186=1,R13186,S13185+R13186)</f>
        <v>41</v>
      </c>
      <c r="T13186">
        <f t="shared" ref="T13186:T13249" si="1446">IF(Q13186=1,1,T13185+1)</f>
        <v>44</v>
      </c>
      <c r="U13186">
        <f t="shared" ref="U13186:U13249" si="1447">IF(G13186&lt;&gt;G13187,1,0)</f>
        <v>0</v>
      </c>
      <c r="V13186" t="str">
        <f t="shared" ref="V13186:V13249" si="1448">IF(U13186=1,S13186/T13186,"")</f>
        <v/>
      </c>
    </row>
    <row r="13187" spans="1:22" x14ac:dyDescent="0.2">
      <c r="A13187" t="s">
        <v>33175</v>
      </c>
      <c r="B13187" t="s">
        <v>439</v>
      </c>
      <c r="C13187">
        <v>14270934</v>
      </c>
      <c r="D13187">
        <v>14271008</v>
      </c>
      <c r="E13187">
        <v>75</v>
      </c>
      <c r="F13187" t="s">
        <v>66</v>
      </c>
      <c r="G13187" t="s">
        <v>4916</v>
      </c>
      <c r="H13187" t="s">
        <v>33176</v>
      </c>
      <c r="I13187">
        <v>2</v>
      </c>
      <c r="J13187">
        <v>0</v>
      </c>
      <c r="K13187">
        <v>2</v>
      </c>
      <c r="L13187">
        <v>0</v>
      </c>
      <c r="M13187">
        <v>0</v>
      </c>
      <c r="N13187">
        <v>0</v>
      </c>
      <c r="O13187" t="str">
        <f t="shared" si="1442"/>
        <v/>
      </c>
      <c r="P13187">
        <f>IF(ISERROR(VLOOKUP(G13187,Genes!$A$2:$A$749,1,0)),0,1)</f>
        <v>1</v>
      </c>
      <c r="Q13187">
        <f t="shared" si="1443"/>
        <v>0</v>
      </c>
      <c r="R13187">
        <f t="shared" si="1444"/>
        <v>1</v>
      </c>
      <c r="S13187">
        <f t="shared" si="1445"/>
        <v>42</v>
      </c>
      <c r="T13187">
        <f t="shared" si="1446"/>
        <v>45</v>
      </c>
      <c r="U13187">
        <f t="shared" si="1447"/>
        <v>0</v>
      </c>
      <c r="V13187" t="str">
        <f t="shared" si="1448"/>
        <v/>
      </c>
    </row>
    <row r="13188" spans="1:22" x14ac:dyDescent="0.2">
      <c r="A13188" t="s">
        <v>33177</v>
      </c>
      <c r="B13188" t="s">
        <v>439</v>
      </c>
      <c r="C13188">
        <v>14481650</v>
      </c>
      <c r="D13188">
        <v>14481727</v>
      </c>
      <c r="E13188">
        <v>78</v>
      </c>
      <c r="F13188" t="s">
        <v>66</v>
      </c>
      <c r="G13188" t="s">
        <v>4916</v>
      </c>
      <c r="H13188" t="s">
        <v>33178</v>
      </c>
      <c r="I13188">
        <v>2</v>
      </c>
      <c r="J13188">
        <v>0</v>
      </c>
      <c r="K13188">
        <v>2</v>
      </c>
      <c r="L13188">
        <v>0</v>
      </c>
      <c r="M13188">
        <v>0</v>
      </c>
      <c r="N13188">
        <v>0</v>
      </c>
      <c r="O13188" t="str">
        <f t="shared" si="1442"/>
        <v/>
      </c>
      <c r="P13188">
        <f>IF(ISERROR(VLOOKUP(G13188,Genes!$A$2:$A$749,1,0)),0,1)</f>
        <v>1</v>
      </c>
      <c r="Q13188">
        <f t="shared" si="1443"/>
        <v>0</v>
      </c>
      <c r="R13188">
        <f t="shared" si="1444"/>
        <v>1</v>
      </c>
      <c r="S13188">
        <f t="shared" si="1445"/>
        <v>43</v>
      </c>
      <c r="T13188">
        <f t="shared" si="1446"/>
        <v>46</v>
      </c>
      <c r="U13188">
        <f t="shared" si="1447"/>
        <v>0</v>
      </c>
      <c r="V13188" t="str">
        <f t="shared" si="1448"/>
        <v/>
      </c>
    </row>
    <row r="13189" spans="1:22" x14ac:dyDescent="0.2">
      <c r="A13189" t="s">
        <v>33179</v>
      </c>
      <c r="B13189" t="s">
        <v>439</v>
      </c>
      <c r="C13189">
        <v>14482691</v>
      </c>
      <c r="D13189">
        <v>14482882</v>
      </c>
      <c r="E13189">
        <v>192</v>
      </c>
      <c r="F13189" t="s">
        <v>66</v>
      </c>
      <c r="G13189" t="s">
        <v>4916</v>
      </c>
      <c r="H13189" t="s">
        <v>33180</v>
      </c>
      <c r="I13189">
        <v>3</v>
      </c>
      <c r="J13189">
        <v>1</v>
      </c>
      <c r="K13189">
        <v>2</v>
      </c>
      <c r="L13189">
        <v>0</v>
      </c>
      <c r="M13189">
        <v>0</v>
      </c>
      <c r="N13189">
        <v>0</v>
      </c>
      <c r="O13189" t="str">
        <f t="shared" si="1442"/>
        <v/>
      </c>
      <c r="P13189">
        <f>IF(ISERROR(VLOOKUP(G13189,Genes!$A$2:$A$749,1,0)),0,1)</f>
        <v>1</v>
      </c>
      <c r="Q13189">
        <f t="shared" si="1443"/>
        <v>0</v>
      </c>
      <c r="R13189">
        <f t="shared" si="1444"/>
        <v>1</v>
      </c>
      <c r="S13189">
        <f t="shared" si="1445"/>
        <v>44</v>
      </c>
      <c r="T13189">
        <f t="shared" si="1446"/>
        <v>47</v>
      </c>
      <c r="U13189">
        <f t="shared" si="1447"/>
        <v>0</v>
      </c>
      <c r="V13189" t="str">
        <f t="shared" si="1448"/>
        <v/>
      </c>
    </row>
    <row r="13190" spans="1:22" x14ac:dyDescent="0.2">
      <c r="A13190" t="s">
        <v>33181</v>
      </c>
      <c r="B13190" t="s">
        <v>439</v>
      </c>
      <c r="C13190">
        <v>14485178</v>
      </c>
      <c r="D13190">
        <v>14485355</v>
      </c>
      <c r="E13190">
        <v>178</v>
      </c>
      <c r="F13190" t="s">
        <v>66</v>
      </c>
      <c r="G13190" t="s">
        <v>4916</v>
      </c>
      <c r="H13190" t="s">
        <v>33182</v>
      </c>
      <c r="I13190">
        <v>3</v>
      </c>
      <c r="J13190">
        <v>1</v>
      </c>
      <c r="K13190">
        <v>2</v>
      </c>
      <c r="L13190">
        <v>0</v>
      </c>
      <c r="M13190">
        <v>0</v>
      </c>
      <c r="N13190">
        <v>0</v>
      </c>
      <c r="O13190" t="str">
        <f t="shared" si="1442"/>
        <v/>
      </c>
      <c r="P13190">
        <f>IF(ISERROR(VLOOKUP(G13190,Genes!$A$2:$A$749,1,0)),0,1)</f>
        <v>1</v>
      </c>
      <c r="Q13190">
        <f t="shared" si="1443"/>
        <v>0</v>
      </c>
      <c r="R13190">
        <f t="shared" si="1444"/>
        <v>1</v>
      </c>
      <c r="S13190">
        <f t="shared" si="1445"/>
        <v>45</v>
      </c>
      <c r="T13190">
        <f t="shared" si="1446"/>
        <v>48</v>
      </c>
      <c r="U13190">
        <f t="shared" si="1447"/>
        <v>0</v>
      </c>
      <c r="V13190" t="str">
        <f t="shared" si="1448"/>
        <v/>
      </c>
    </row>
    <row r="13191" spans="1:22" x14ac:dyDescent="0.2">
      <c r="A13191" t="s">
        <v>33183</v>
      </c>
      <c r="B13191" t="s">
        <v>439</v>
      </c>
      <c r="C13191">
        <v>14487573</v>
      </c>
      <c r="D13191">
        <v>14488369</v>
      </c>
      <c r="E13191">
        <v>797</v>
      </c>
      <c r="F13191" t="s">
        <v>66</v>
      </c>
      <c r="G13191" t="s">
        <v>4916</v>
      </c>
      <c r="H13191" t="s">
        <v>33184</v>
      </c>
      <c r="I13191">
        <v>10</v>
      </c>
      <c r="J13191">
        <v>7</v>
      </c>
      <c r="K13191">
        <v>1</v>
      </c>
      <c r="L13191">
        <v>1</v>
      </c>
      <c r="M13191">
        <v>1</v>
      </c>
      <c r="N13191">
        <v>0</v>
      </c>
      <c r="O13191" t="str">
        <f t="shared" si="1442"/>
        <v/>
      </c>
      <c r="P13191">
        <f>IF(ISERROR(VLOOKUP(G13191,Genes!$A$2:$A$749,1,0)),0,1)</f>
        <v>1</v>
      </c>
      <c r="Q13191">
        <f t="shared" si="1443"/>
        <v>0</v>
      </c>
      <c r="R13191">
        <f t="shared" si="1444"/>
        <v>1</v>
      </c>
      <c r="S13191">
        <f t="shared" si="1445"/>
        <v>46</v>
      </c>
      <c r="T13191">
        <f t="shared" si="1446"/>
        <v>49</v>
      </c>
      <c r="U13191">
        <f t="shared" si="1447"/>
        <v>0</v>
      </c>
      <c r="V13191" t="str">
        <f t="shared" si="1448"/>
        <v/>
      </c>
    </row>
    <row r="13192" spans="1:22" x14ac:dyDescent="0.2">
      <c r="A13192" t="s">
        <v>33185</v>
      </c>
      <c r="B13192" t="s">
        <v>439</v>
      </c>
      <c r="C13192">
        <v>14492676</v>
      </c>
      <c r="D13192">
        <v>14492923</v>
      </c>
      <c r="E13192">
        <v>248</v>
      </c>
      <c r="F13192" t="s">
        <v>66</v>
      </c>
      <c r="G13192" t="s">
        <v>4916</v>
      </c>
      <c r="H13192" t="s">
        <v>33186</v>
      </c>
      <c r="I13192">
        <v>4</v>
      </c>
      <c r="J13192">
        <v>2</v>
      </c>
      <c r="K13192">
        <v>2</v>
      </c>
      <c r="L13192">
        <v>0</v>
      </c>
      <c r="M13192">
        <v>0</v>
      </c>
      <c r="N13192">
        <v>0</v>
      </c>
      <c r="O13192" t="str">
        <f t="shared" si="1442"/>
        <v/>
      </c>
      <c r="P13192">
        <f>IF(ISERROR(VLOOKUP(G13192,Genes!$A$2:$A$749,1,0)),0,1)</f>
        <v>1</v>
      </c>
      <c r="Q13192">
        <f t="shared" si="1443"/>
        <v>0</v>
      </c>
      <c r="R13192">
        <f t="shared" si="1444"/>
        <v>1</v>
      </c>
      <c r="S13192">
        <f t="shared" si="1445"/>
        <v>47</v>
      </c>
      <c r="T13192">
        <f t="shared" si="1446"/>
        <v>50</v>
      </c>
      <c r="U13192">
        <f t="shared" si="1447"/>
        <v>0</v>
      </c>
      <c r="V13192" t="str">
        <f t="shared" si="1448"/>
        <v/>
      </c>
    </row>
    <row r="13193" spans="1:22" x14ac:dyDescent="0.2">
      <c r="A13193" t="s">
        <v>33187</v>
      </c>
      <c r="B13193" t="s">
        <v>439</v>
      </c>
      <c r="C13193">
        <v>14496988</v>
      </c>
      <c r="D13193">
        <v>14497114</v>
      </c>
      <c r="E13193">
        <v>127</v>
      </c>
      <c r="F13193" t="s">
        <v>66</v>
      </c>
      <c r="G13193" t="s">
        <v>4916</v>
      </c>
      <c r="H13193" t="s">
        <v>33188</v>
      </c>
      <c r="I13193">
        <v>3</v>
      </c>
      <c r="J13193">
        <v>0</v>
      </c>
      <c r="K13193">
        <v>2</v>
      </c>
      <c r="L13193">
        <v>1</v>
      </c>
      <c r="M13193">
        <v>0</v>
      </c>
      <c r="N13193">
        <v>0</v>
      </c>
      <c r="O13193" t="str">
        <f t="shared" si="1442"/>
        <v/>
      </c>
      <c r="P13193">
        <f>IF(ISERROR(VLOOKUP(G13193,Genes!$A$2:$A$749,1,0)),0,1)</f>
        <v>1</v>
      </c>
      <c r="Q13193">
        <f t="shared" si="1443"/>
        <v>0</v>
      </c>
      <c r="R13193">
        <f t="shared" si="1444"/>
        <v>1</v>
      </c>
      <c r="S13193">
        <f t="shared" si="1445"/>
        <v>48</v>
      </c>
      <c r="T13193">
        <f t="shared" si="1446"/>
        <v>51</v>
      </c>
      <c r="U13193">
        <f t="shared" si="1447"/>
        <v>0</v>
      </c>
      <c r="V13193" t="str">
        <f t="shared" si="1448"/>
        <v/>
      </c>
    </row>
    <row r="13194" spans="1:22" x14ac:dyDescent="0.2">
      <c r="A13194" t="s">
        <v>33189</v>
      </c>
      <c r="B13194" t="s">
        <v>439</v>
      </c>
      <c r="C13194">
        <v>14496988</v>
      </c>
      <c r="D13194">
        <v>14497126</v>
      </c>
      <c r="E13194">
        <v>139</v>
      </c>
      <c r="F13194" t="s">
        <v>66</v>
      </c>
      <c r="G13194" t="s">
        <v>4916</v>
      </c>
      <c r="H13194" t="s">
        <v>33190</v>
      </c>
      <c r="I13194">
        <v>3</v>
      </c>
      <c r="J13194">
        <v>1</v>
      </c>
      <c r="K13194">
        <v>2</v>
      </c>
      <c r="L13194">
        <v>0</v>
      </c>
      <c r="M13194">
        <v>0</v>
      </c>
      <c r="N13194">
        <v>0</v>
      </c>
      <c r="O13194" t="str">
        <f t="shared" si="1442"/>
        <v/>
      </c>
      <c r="P13194">
        <f>IF(ISERROR(VLOOKUP(G13194,Genes!$A$2:$A$749,1,0)),0,1)</f>
        <v>1</v>
      </c>
      <c r="Q13194">
        <f t="shared" si="1443"/>
        <v>0</v>
      </c>
      <c r="R13194">
        <f t="shared" si="1444"/>
        <v>1</v>
      </c>
      <c r="S13194">
        <f t="shared" si="1445"/>
        <v>49</v>
      </c>
      <c r="T13194">
        <f t="shared" si="1446"/>
        <v>52</v>
      </c>
      <c r="U13194">
        <f t="shared" si="1447"/>
        <v>0</v>
      </c>
      <c r="V13194" t="str">
        <f t="shared" si="1448"/>
        <v/>
      </c>
    </row>
    <row r="13195" spans="1:22" x14ac:dyDescent="0.2">
      <c r="A13195" t="s">
        <v>33191</v>
      </c>
      <c r="B13195" t="s">
        <v>439</v>
      </c>
      <c r="C13195">
        <v>14497956</v>
      </c>
      <c r="D13195">
        <v>14497983</v>
      </c>
      <c r="E13195">
        <v>28</v>
      </c>
      <c r="F13195" t="s">
        <v>66</v>
      </c>
      <c r="G13195" t="s">
        <v>4916</v>
      </c>
      <c r="H13195" t="s">
        <v>33192</v>
      </c>
      <c r="I13195">
        <v>2</v>
      </c>
      <c r="J13195">
        <v>2</v>
      </c>
      <c r="K13195">
        <v>0</v>
      </c>
      <c r="L13195">
        <v>0</v>
      </c>
      <c r="M13195">
        <v>0</v>
      </c>
      <c r="N13195">
        <v>0</v>
      </c>
      <c r="O13195" t="str">
        <f t="shared" si="1442"/>
        <v/>
      </c>
      <c r="P13195">
        <f>IF(ISERROR(VLOOKUP(G13195,Genes!$A$2:$A$749,1,0)),0,1)</f>
        <v>1</v>
      </c>
      <c r="Q13195">
        <f t="shared" si="1443"/>
        <v>0</v>
      </c>
      <c r="R13195">
        <f t="shared" si="1444"/>
        <v>1</v>
      </c>
      <c r="S13195">
        <f t="shared" si="1445"/>
        <v>50</v>
      </c>
      <c r="T13195">
        <f t="shared" si="1446"/>
        <v>53</v>
      </c>
      <c r="U13195">
        <f t="shared" si="1447"/>
        <v>0</v>
      </c>
      <c r="V13195" t="str">
        <f t="shared" si="1448"/>
        <v/>
      </c>
    </row>
    <row r="13196" spans="1:22" x14ac:dyDescent="0.2">
      <c r="A13196" t="s">
        <v>33193</v>
      </c>
      <c r="B13196" t="s">
        <v>439</v>
      </c>
      <c r="C13196">
        <v>14498198</v>
      </c>
      <c r="D13196">
        <v>14498360</v>
      </c>
      <c r="E13196">
        <v>163</v>
      </c>
      <c r="F13196" t="s">
        <v>66</v>
      </c>
      <c r="G13196" t="s">
        <v>4916</v>
      </c>
      <c r="H13196" t="s">
        <v>33194</v>
      </c>
      <c r="I13196">
        <v>3</v>
      </c>
      <c r="J13196">
        <v>1</v>
      </c>
      <c r="K13196">
        <v>2</v>
      </c>
      <c r="L13196">
        <v>0</v>
      </c>
      <c r="M13196">
        <v>0</v>
      </c>
      <c r="N13196">
        <v>0</v>
      </c>
      <c r="O13196" t="str">
        <f t="shared" si="1442"/>
        <v/>
      </c>
      <c r="P13196">
        <f>IF(ISERROR(VLOOKUP(G13196,Genes!$A$2:$A$749,1,0)),0,1)</f>
        <v>1</v>
      </c>
      <c r="Q13196">
        <f t="shared" si="1443"/>
        <v>0</v>
      </c>
      <c r="R13196">
        <f t="shared" si="1444"/>
        <v>1</v>
      </c>
      <c r="S13196">
        <f t="shared" si="1445"/>
        <v>51</v>
      </c>
      <c r="T13196">
        <f t="shared" si="1446"/>
        <v>54</v>
      </c>
      <c r="U13196">
        <f t="shared" si="1447"/>
        <v>0</v>
      </c>
      <c r="V13196" t="str">
        <f t="shared" si="1448"/>
        <v/>
      </c>
    </row>
    <row r="13197" spans="1:22" x14ac:dyDescent="0.2">
      <c r="A13197" t="s">
        <v>33195</v>
      </c>
      <c r="B13197" t="s">
        <v>439</v>
      </c>
      <c r="C13197">
        <v>14498628</v>
      </c>
      <c r="D13197">
        <v>14498749</v>
      </c>
      <c r="E13197">
        <v>122</v>
      </c>
      <c r="F13197" t="s">
        <v>66</v>
      </c>
      <c r="G13197" t="s">
        <v>4916</v>
      </c>
      <c r="H13197" t="s">
        <v>33196</v>
      </c>
      <c r="I13197">
        <v>3</v>
      </c>
      <c r="J13197">
        <v>1</v>
      </c>
      <c r="K13197">
        <v>2</v>
      </c>
      <c r="L13197">
        <v>0</v>
      </c>
      <c r="M13197">
        <v>0</v>
      </c>
      <c r="N13197">
        <v>0</v>
      </c>
      <c r="O13197" t="str">
        <f t="shared" si="1442"/>
        <v/>
      </c>
      <c r="P13197">
        <f>IF(ISERROR(VLOOKUP(G13197,Genes!$A$2:$A$749,1,0)),0,1)</f>
        <v>1</v>
      </c>
      <c r="Q13197">
        <f t="shared" si="1443"/>
        <v>0</v>
      </c>
      <c r="R13197">
        <f t="shared" si="1444"/>
        <v>1</v>
      </c>
      <c r="S13197">
        <f t="shared" si="1445"/>
        <v>52</v>
      </c>
      <c r="T13197">
        <f t="shared" si="1446"/>
        <v>55</v>
      </c>
      <c r="U13197">
        <f t="shared" si="1447"/>
        <v>0</v>
      </c>
      <c r="V13197" t="str">
        <f t="shared" si="1448"/>
        <v/>
      </c>
    </row>
    <row r="13198" spans="1:22" x14ac:dyDescent="0.2">
      <c r="A13198" t="s">
        <v>33197</v>
      </c>
      <c r="B13198" t="s">
        <v>439</v>
      </c>
      <c r="C13198">
        <v>14270954</v>
      </c>
      <c r="D13198">
        <v>14271008</v>
      </c>
      <c r="E13198">
        <v>55</v>
      </c>
      <c r="F13198" t="s">
        <v>66</v>
      </c>
      <c r="G13198" t="s">
        <v>4916</v>
      </c>
      <c r="H13198" t="s">
        <v>33198</v>
      </c>
      <c r="I13198">
        <v>2</v>
      </c>
      <c r="J13198">
        <v>1</v>
      </c>
      <c r="K13198">
        <v>0</v>
      </c>
      <c r="L13198">
        <v>1</v>
      </c>
      <c r="M13198">
        <v>0</v>
      </c>
      <c r="N13198">
        <v>0</v>
      </c>
      <c r="O13198" t="str">
        <f t="shared" si="1442"/>
        <v/>
      </c>
      <c r="P13198">
        <f>IF(ISERROR(VLOOKUP(G13198,Genes!$A$2:$A$749,1,0)),0,1)</f>
        <v>1</v>
      </c>
      <c r="Q13198">
        <f t="shared" si="1443"/>
        <v>0</v>
      </c>
      <c r="R13198">
        <f t="shared" si="1444"/>
        <v>1</v>
      </c>
      <c r="S13198">
        <f t="shared" si="1445"/>
        <v>53</v>
      </c>
      <c r="T13198">
        <f t="shared" si="1446"/>
        <v>56</v>
      </c>
      <c r="U13198">
        <f t="shared" si="1447"/>
        <v>0</v>
      </c>
      <c r="V13198" t="str">
        <f t="shared" si="1448"/>
        <v/>
      </c>
    </row>
    <row r="13199" spans="1:22" x14ac:dyDescent="0.2">
      <c r="A13199" t="s">
        <v>33199</v>
      </c>
      <c r="B13199" t="s">
        <v>439</v>
      </c>
      <c r="C13199">
        <v>14502688</v>
      </c>
      <c r="D13199">
        <v>14502766</v>
      </c>
      <c r="E13199">
        <v>79</v>
      </c>
      <c r="F13199" t="s">
        <v>66</v>
      </c>
      <c r="G13199" t="s">
        <v>4916</v>
      </c>
      <c r="H13199" t="s">
        <v>33200</v>
      </c>
      <c r="I13199">
        <v>2</v>
      </c>
      <c r="J13199">
        <v>0</v>
      </c>
      <c r="K13199">
        <v>2</v>
      </c>
      <c r="L13199">
        <v>0</v>
      </c>
      <c r="M13199">
        <v>0</v>
      </c>
      <c r="N13199">
        <v>0</v>
      </c>
      <c r="O13199" t="str">
        <f t="shared" si="1442"/>
        <v/>
      </c>
      <c r="P13199">
        <f>IF(ISERROR(VLOOKUP(G13199,Genes!$A$2:$A$749,1,0)),0,1)</f>
        <v>1</v>
      </c>
      <c r="Q13199">
        <f t="shared" si="1443"/>
        <v>0</v>
      </c>
      <c r="R13199">
        <f t="shared" si="1444"/>
        <v>1</v>
      </c>
      <c r="S13199">
        <f t="shared" si="1445"/>
        <v>54</v>
      </c>
      <c r="T13199">
        <f t="shared" si="1446"/>
        <v>57</v>
      </c>
      <c r="U13199">
        <f t="shared" si="1447"/>
        <v>0</v>
      </c>
      <c r="V13199" t="str">
        <f t="shared" si="1448"/>
        <v/>
      </c>
    </row>
    <row r="13200" spans="1:22" x14ac:dyDescent="0.2">
      <c r="A13200" t="s">
        <v>33201</v>
      </c>
      <c r="B13200" t="s">
        <v>439</v>
      </c>
      <c r="C13200">
        <v>14504502</v>
      </c>
      <c r="D13200">
        <v>14504702</v>
      </c>
      <c r="E13200">
        <v>201</v>
      </c>
      <c r="F13200" t="s">
        <v>66</v>
      </c>
      <c r="G13200" t="s">
        <v>4916</v>
      </c>
      <c r="H13200" t="s">
        <v>33202</v>
      </c>
      <c r="I13200">
        <v>3</v>
      </c>
      <c r="J13200">
        <v>1</v>
      </c>
      <c r="K13200">
        <v>2</v>
      </c>
      <c r="L13200">
        <v>0</v>
      </c>
      <c r="M13200">
        <v>0</v>
      </c>
      <c r="N13200">
        <v>0</v>
      </c>
      <c r="O13200" t="str">
        <f t="shared" si="1442"/>
        <v/>
      </c>
      <c r="P13200">
        <f>IF(ISERROR(VLOOKUP(G13200,Genes!$A$2:$A$749,1,0)),0,1)</f>
        <v>1</v>
      </c>
      <c r="Q13200">
        <f t="shared" si="1443"/>
        <v>0</v>
      </c>
      <c r="R13200">
        <f t="shared" si="1444"/>
        <v>1</v>
      </c>
      <c r="S13200">
        <f t="shared" si="1445"/>
        <v>55</v>
      </c>
      <c r="T13200">
        <f t="shared" si="1446"/>
        <v>58</v>
      </c>
      <c r="U13200">
        <f t="shared" si="1447"/>
        <v>0</v>
      </c>
      <c r="V13200" t="str">
        <f t="shared" si="1448"/>
        <v/>
      </c>
    </row>
    <row r="13201" spans="1:22" x14ac:dyDescent="0.2">
      <c r="A13201" t="s">
        <v>33203</v>
      </c>
      <c r="B13201" t="s">
        <v>439</v>
      </c>
      <c r="C13201">
        <v>14507231</v>
      </c>
      <c r="D13201">
        <v>14507369</v>
      </c>
      <c r="E13201">
        <v>139</v>
      </c>
      <c r="F13201" t="s">
        <v>66</v>
      </c>
      <c r="G13201" t="s">
        <v>4916</v>
      </c>
      <c r="H13201" t="s">
        <v>33204</v>
      </c>
      <c r="I13201">
        <v>3</v>
      </c>
      <c r="J13201">
        <v>1</v>
      </c>
      <c r="K13201">
        <v>2</v>
      </c>
      <c r="L13201">
        <v>0</v>
      </c>
      <c r="M13201">
        <v>0</v>
      </c>
      <c r="N13201">
        <v>0</v>
      </c>
      <c r="O13201" t="str">
        <f t="shared" si="1442"/>
        <v/>
      </c>
      <c r="P13201">
        <f>IF(ISERROR(VLOOKUP(G13201,Genes!$A$2:$A$749,1,0)),0,1)</f>
        <v>1</v>
      </c>
      <c r="Q13201">
        <f t="shared" si="1443"/>
        <v>0</v>
      </c>
      <c r="R13201">
        <f t="shared" si="1444"/>
        <v>1</v>
      </c>
      <c r="S13201">
        <f t="shared" si="1445"/>
        <v>56</v>
      </c>
      <c r="T13201">
        <f t="shared" si="1446"/>
        <v>59</v>
      </c>
      <c r="U13201">
        <f t="shared" si="1447"/>
        <v>0</v>
      </c>
      <c r="V13201" t="str">
        <f t="shared" si="1448"/>
        <v/>
      </c>
    </row>
    <row r="13202" spans="1:22" x14ac:dyDescent="0.2">
      <c r="A13202" t="s">
        <v>33205</v>
      </c>
      <c r="B13202" t="s">
        <v>439</v>
      </c>
      <c r="C13202">
        <v>14507989</v>
      </c>
      <c r="D13202">
        <v>14508019</v>
      </c>
      <c r="E13202">
        <v>31</v>
      </c>
      <c r="F13202" t="s">
        <v>66</v>
      </c>
      <c r="G13202" t="s">
        <v>4916</v>
      </c>
      <c r="H13202" t="s">
        <v>33206</v>
      </c>
      <c r="I13202">
        <v>3</v>
      </c>
      <c r="J13202">
        <v>1</v>
      </c>
      <c r="K13202">
        <v>0</v>
      </c>
      <c r="L13202">
        <v>0</v>
      </c>
      <c r="M13202">
        <v>1</v>
      </c>
      <c r="N13202">
        <v>1</v>
      </c>
      <c r="O13202" t="str">
        <f t="shared" si="1442"/>
        <v/>
      </c>
      <c r="P13202">
        <f>IF(ISERROR(VLOOKUP(G13202,Genes!$A$2:$A$749,1,0)),0,1)</f>
        <v>1</v>
      </c>
      <c r="Q13202">
        <f t="shared" si="1443"/>
        <v>0</v>
      </c>
      <c r="R13202">
        <f t="shared" si="1444"/>
        <v>1</v>
      </c>
      <c r="S13202">
        <f t="shared" si="1445"/>
        <v>57</v>
      </c>
      <c r="T13202">
        <f t="shared" si="1446"/>
        <v>60</v>
      </c>
      <c r="U13202">
        <f t="shared" si="1447"/>
        <v>0</v>
      </c>
      <c r="V13202" t="str">
        <f t="shared" si="1448"/>
        <v/>
      </c>
    </row>
    <row r="13203" spans="1:22" x14ac:dyDescent="0.2">
      <c r="A13203" t="s">
        <v>33207</v>
      </c>
      <c r="B13203" t="s">
        <v>439</v>
      </c>
      <c r="C13203">
        <v>14507989</v>
      </c>
      <c r="D13203">
        <v>14508531</v>
      </c>
      <c r="E13203">
        <v>543</v>
      </c>
      <c r="F13203" t="s">
        <v>66</v>
      </c>
      <c r="G13203" t="s">
        <v>4916</v>
      </c>
      <c r="H13203" t="s">
        <v>33208</v>
      </c>
      <c r="I13203">
        <v>9</v>
      </c>
      <c r="J13203">
        <v>7</v>
      </c>
      <c r="K13203">
        <v>2</v>
      </c>
      <c r="L13203">
        <v>0</v>
      </c>
      <c r="M13203">
        <v>0</v>
      </c>
      <c r="N13203">
        <v>0</v>
      </c>
      <c r="O13203" t="str">
        <f t="shared" si="1442"/>
        <v/>
      </c>
      <c r="P13203">
        <f>IF(ISERROR(VLOOKUP(G13203,Genes!$A$2:$A$749,1,0)),0,1)</f>
        <v>1</v>
      </c>
      <c r="Q13203">
        <f t="shared" si="1443"/>
        <v>0</v>
      </c>
      <c r="R13203">
        <f t="shared" si="1444"/>
        <v>1</v>
      </c>
      <c r="S13203">
        <f t="shared" si="1445"/>
        <v>58</v>
      </c>
      <c r="T13203">
        <f t="shared" si="1446"/>
        <v>61</v>
      </c>
      <c r="U13203">
        <f t="shared" si="1447"/>
        <v>0</v>
      </c>
      <c r="V13203" t="str">
        <f t="shared" si="1448"/>
        <v/>
      </c>
    </row>
    <row r="13204" spans="1:22" x14ac:dyDescent="0.2">
      <c r="A13204" t="s">
        <v>33209</v>
      </c>
      <c r="B13204" t="s">
        <v>439</v>
      </c>
      <c r="C13204">
        <v>14280431</v>
      </c>
      <c r="D13204">
        <v>14280545</v>
      </c>
      <c r="E13204">
        <v>115</v>
      </c>
      <c r="F13204" t="s">
        <v>66</v>
      </c>
      <c r="G13204" t="s">
        <v>4916</v>
      </c>
      <c r="H13204" t="s">
        <v>33210</v>
      </c>
      <c r="I13204">
        <v>2</v>
      </c>
      <c r="J13204">
        <v>0</v>
      </c>
      <c r="K13204">
        <v>2</v>
      </c>
      <c r="L13204">
        <v>0</v>
      </c>
      <c r="M13204">
        <v>0</v>
      </c>
      <c r="N13204">
        <v>0</v>
      </c>
      <c r="O13204" t="str">
        <f t="shared" si="1442"/>
        <v/>
      </c>
      <c r="P13204">
        <f>IF(ISERROR(VLOOKUP(G13204,Genes!$A$2:$A$749,1,0)),0,1)</f>
        <v>1</v>
      </c>
      <c r="Q13204">
        <f t="shared" si="1443"/>
        <v>0</v>
      </c>
      <c r="R13204">
        <f t="shared" si="1444"/>
        <v>1</v>
      </c>
      <c r="S13204">
        <f t="shared" si="1445"/>
        <v>59</v>
      </c>
      <c r="T13204">
        <f t="shared" si="1446"/>
        <v>62</v>
      </c>
      <c r="U13204">
        <f t="shared" si="1447"/>
        <v>0</v>
      </c>
      <c r="V13204" t="str">
        <f t="shared" si="1448"/>
        <v/>
      </c>
    </row>
    <row r="13205" spans="1:22" x14ac:dyDescent="0.2">
      <c r="A13205" t="s">
        <v>33211</v>
      </c>
      <c r="B13205" t="s">
        <v>439</v>
      </c>
      <c r="C13205">
        <v>14286980</v>
      </c>
      <c r="D13205">
        <v>14287172</v>
      </c>
      <c r="E13205">
        <v>193</v>
      </c>
      <c r="F13205" t="s">
        <v>66</v>
      </c>
      <c r="G13205" t="s">
        <v>4916</v>
      </c>
      <c r="H13205" t="s">
        <v>33212</v>
      </c>
      <c r="I13205">
        <v>3</v>
      </c>
      <c r="J13205">
        <v>1</v>
      </c>
      <c r="K13205">
        <v>2</v>
      </c>
      <c r="L13205">
        <v>0</v>
      </c>
      <c r="M13205">
        <v>0</v>
      </c>
      <c r="N13205">
        <v>0</v>
      </c>
      <c r="O13205" t="str">
        <f t="shared" si="1442"/>
        <v/>
      </c>
      <c r="P13205">
        <f>IF(ISERROR(VLOOKUP(G13205,Genes!$A$2:$A$749,1,0)),0,1)</f>
        <v>1</v>
      </c>
      <c r="Q13205">
        <f t="shared" si="1443"/>
        <v>0</v>
      </c>
      <c r="R13205">
        <f t="shared" si="1444"/>
        <v>1</v>
      </c>
      <c r="S13205">
        <f t="shared" si="1445"/>
        <v>60</v>
      </c>
      <c r="T13205">
        <f t="shared" si="1446"/>
        <v>63</v>
      </c>
      <c r="U13205">
        <f t="shared" si="1447"/>
        <v>0</v>
      </c>
      <c r="V13205" t="str">
        <f t="shared" si="1448"/>
        <v/>
      </c>
    </row>
    <row r="13206" spans="1:22" x14ac:dyDescent="0.2">
      <c r="A13206" t="s">
        <v>33213</v>
      </c>
      <c r="B13206" t="s">
        <v>439</v>
      </c>
      <c r="C13206">
        <v>14290825</v>
      </c>
      <c r="D13206">
        <v>14291337</v>
      </c>
      <c r="E13206">
        <v>513</v>
      </c>
      <c r="F13206" t="s">
        <v>66</v>
      </c>
      <c r="G13206" t="s">
        <v>4916</v>
      </c>
      <c r="H13206" t="s">
        <v>33214</v>
      </c>
      <c r="I13206">
        <v>8</v>
      </c>
      <c r="J13206">
        <v>6</v>
      </c>
      <c r="K13206">
        <v>2</v>
      </c>
      <c r="L13206">
        <v>0</v>
      </c>
      <c r="M13206">
        <v>0</v>
      </c>
      <c r="N13206">
        <v>0</v>
      </c>
      <c r="O13206" t="str">
        <f t="shared" si="1442"/>
        <v>TRIO</v>
      </c>
      <c r="P13206">
        <f>IF(ISERROR(VLOOKUP(G13206,Genes!$A$2:$A$749,1,0)),0,1)</f>
        <v>1</v>
      </c>
      <c r="Q13206">
        <f t="shared" si="1443"/>
        <v>0</v>
      </c>
      <c r="R13206">
        <f t="shared" si="1444"/>
        <v>1</v>
      </c>
      <c r="S13206">
        <f t="shared" si="1445"/>
        <v>61</v>
      </c>
      <c r="T13206">
        <f t="shared" si="1446"/>
        <v>64</v>
      </c>
      <c r="U13206">
        <f t="shared" si="1447"/>
        <v>1</v>
      </c>
      <c r="V13206">
        <f t="shared" si="1448"/>
        <v>0.953125</v>
      </c>
    </row>
    <row r="13207" spans="1:22" x14ac:dyDescent="0.2">
      <c r="A13207" t="s">
        <v>33215</v>
      </c>
      <c r="B13207" t="s">
        <v>167</v>
      </c>
      <c r="C13207">
        <v>230744698</v>
      </c>
      <c r="D13207">
        <v>230744795</v>
      </c>
      <c r="E13207">
        <v>98</v>
      </c>
      <c r="F13207" t="s">
        <v>74</v>
      </c>
      <c r="G13207" t="s">
        <v>4923</v>
      </c>
      <c r="H13207" t="s">
        <v>33216</v>
      </c>
      <c r="I13207">
        <v>0</v>
      </c>
      <c r="J13207">
        <v>0</v>
      </c>
      <c r="K13207">
        <v>0</v>
      </c>
      <c r="L13207">
        <v>0</v>
      </c>
      <c r="M13207">
        <v>0</v>
      </c>
      <c r="N13207">
        <v>0</v>
      </c>
      <c r="O13207" t="str">
        <f t="shared" si="1442"/>
        <v/>
      </c>
      <c r="P13207">
        <f>IF(ISERROR(VLOOKUP(G13207,Genes!$A$2:$A$749,1,0)),0,1)</f>
        <v>1</v>
      </c>
      <c r="Q13207">
        <f t="shared" si="1443"/>
        <v>1</v>
      </c>
      <c r="R13207">
        <f t="shared" si="1444"/>
        <v>0</v>
      </c>
      <c r="S13207">
        <f t="shared" si="1445"/>
        <v>0</v>
      </c>
      <c r="T13207">
        <f t="shared" si="1446"/>
        <v>1</v>
      </c>
      <c r="U13207">
        <f t="shared" si="1447"/>
        <v>0</v>
      </c>
      <c r="V13207" t="str">
        <f t="shared" si="1448"/>
        <v/>
      </c>
    </row>
    <row r="13208" spans="1:22" x14ac:dyDescent="0.2">
      <c r="A13208" t="s">
        <v>33217</v>
      </c>
      <c r="B13208" t="s">
        <v>167</v>
      </c>
      <c r="C13208">
        <v>230693909</v>
      </c>
      <c r="D13208">
        <v>230694004</v>
      </c>
      <c r="E13208">
        <v>96</v>
      </c>
      <c r="F13208" t="s">
        <v>74</v>
      </c>
      <c r="G13208" t="s">
        <v>4923</v>
      </c>
      <c r="H13208" t="s">
        <v>33218</v>
      </c>
      <c r="I13208">
        <v>0</v>
      </c>
      <c r="J13208">
        <v>0</v>
      </c>
      <c r="K13208">
        <v>0</v>
      </c>
      <c r="L13208">
        <v>0</v>
      </c>
      <c r="M13208">
        <v>0</v>
      </c>
      <c r="N13208">
        <v>0</v>
      </c>
      <c r="O13208" t="str">
        <f t="shared" si="1442"/>
        <v/>
      </c>
      <c r="P13208">
        <f>IF(ISERROR(VLOOKUP(G13208,Genes!$A$2:$A$749,1,0)),0,1)</f>
        <v>1</v>
      </c>
      <c r="Q13208">
        <f t="shared" si="1443"/>
        <v>0</v>
      </c>
      <c r="R13208">
        <f t="shared" si="1444"/>
        <v>0</v>
      </c>
      <c r="S13208">
        <f t="shared" si="1445"/>
        <v>0</v>
      </c>
      <c r="T13208">
        <f t="shared" si="1446"/>
        <v>2</v>
      </c>
      <c r="U13208">
        <f t="shared" si="1447"/>
        <v>0</v>
      </c>
      <c r="V13208" t="str">
        <f t="shared" si="1448"/>
        <v/>
      </c>
    </row>
    <row r="13209" spans="1:22" x14ac:dyDescent="0.2">
      <c r="A13209" t="s">
        <v>33219</v>
      </c>
      <c r="B13209" t="s">
        <v>167</v>
      </c>
      <c r="C13209">
        <v>230683080</v>
      </c>
      <c r="D13209">
        <v>230683228</v>
      </c>
      <c r="E13209">
        <v>149</v>
      </c>
      <c r="F13209" t="s">
        <v>74</v>
      </c>
      <c r="G13209" t="s">
        <v>4923</v>
      </c>
      <c r="H13209" t="s">
        <v>33220</v>
      </c>
      <c r="I13209">
        <v>0</v>
      </c>
      <c r="J13209">
        <v>0</v>
      </c>
      <c r="K13209">
        <v>0</v>
      </c>
      <c r="L13209">
        <v>0</v>
      </c>
      <c r="M13209">
        <v>0</v>
      </c>
      <c r="N13209">
        <v>0</v>
      </c>
      <c r="O13209" t="str">
        <f t="shared" si="1442"/>
        <v/>
      </c>
      <c r="P13209">
        <f>IF(ISERROR(VLOOKUP(G13209,Genes!$A$2:$A$749,1,0)),0,1)</f>
        <v>1</v>
      </c>
      <c r="Q13209">
        <f t="shared" si="1443"/>
        <v>0</v>
      </c>
      <c r="R13209">
        <f t="shared" si="1444"/>
        <v>0</v>
      </c>
      <c r="S13209">
        <f t="shared" si="1445"/>
        <v>0</v>
      </c>
      <c r="T13209">
        <f t="shared" si="1446"/>
        <v>3</v>
      </c>
      <c r="U13209">
        <f t="shared" si="1447"/>
        <v>0</v>
      </c>
      <c r="V13209" t="str">
        <f t="shared" si="1448"/>
        <v/>
      </c>
    </row>
    <row r="13210" spans="1:22" x14ac:dyDescent="0.2">
      <c r="A13210" t="s">
        <v>33221</v>
      </c>
      <c r="B13210" t="s">
        <v>167</v>
      </c>
      <c r="C13210">
        <v>230679989</v>
      </c>
      <c r="D13210">
        <v>230680024</v>
      </c>
      <c r="E13210">
        <v>36</v>
      </c>
      <c r="F13210" t="s">
        <v>74</v>
      </c>
      <c r="G13210" t="s">
        <v>4923</v>
      </c>
      <c r="H13210" t="s">
        <v>33222</v>
      </c>
      <c r="I13210">
        <v>0</v>
      </c>
      <c r="J13210">
        <v>0</v>
      </c>
      <c r="K13210">
        <v>0</v>
      </c>
      <c r="L13210">
        <v>0</v>
      </c>
      <c r="M13210">
        <v>0</v>
      </c>
      <c r="N13210">
        <v>0</v>
      </c>
      <c r="O13210" t="str">
        <f t="shared" si="1442"/>
        <v/>
      </c>
      <c r="P13210">
        <f>IF(ISERROR(VLOOKUP(G13210,Genes!$A$2:$A$749,1,0)),0,1)</f>
        <v>1</v>
      </c>
      <c r="Q13210">
        <f t="shared" si="1443"/>
        <v>0</v>
      </c>
      <c r="R13210">
        <f t="shared" si="1444"/>
        <v>0</v>
      </c>
      <c r="S13210">
        <f t="shared" si="1445"/>
        <v>0</v>
      </c>
      <c r="T13210">
        <f t="shared" si="1446"/>
        <v>4</v>
      </c>
      <c r="U13210">
        <f t="shared" si="1447"/>
        <v>0</v>
      </c>
      <c r="V13210" t="str">
        <f t="shared" si="1448"/>
        <v/>
      </c>
    </row>
    <row r="13211" spans="1:22" x14ac:dyDescent="0.2">
      <c r="A13211" t="s">
        <v>33223</v>
      </c>
      <c r="B13211" t="s">
        <v>167</v>
      </c>
      <c r="C13211">
        <v>230679815</v>
      </c>
      <c r="D13211">
        <v>230679910</v>
      </c>
      <c r="E13211">
        <v>96</v>
      </c>
      <c r="F13211" t="s">
        <v>74</v>
      </c>
      <c r="G13211" t="s">
        <v>4923</v>
      </c>
      <c r="H13211" t="s">
        <v>33224</v>
      </c>
      <c r="I13211">
        <v>0</v>
      </c>
      <c r="J13211">
        <v>0</v>
      </c>
      <c r="K13211">
        <v>0</v>
      </c>
      <c r="L13211">
        <v>0</v>
      </c>
      <c r="M13211">
        <v>0</v>
      </c>
      <c r="N13211">
        <v>0</v>
      </c>
      <c r="O13211" t="str">
        <f t="shared" si="1442"/>
        <v/>
      </c>
      <c r="P13211">
        <f>IF(ISERROR(VLOOKUP(G13211,Genes!$A$2:$A$749,1,0)),0,1)</f>
        <v>1</v>
      </c>
      <c r="Q13211">
        <f t="shared" si="1443"/>
        <v>0</v>
      </c>
      <c r="R13211">
        <f t="shared" si="1444"/>
        <v>0</v>
      </c>
      <c r="S13211">
        <f t="shared" si="1445"/>
        <v>0</v>
      </c>
      <c r="T13211">
        <f t="shared" si="1446"/>
        <v>5</v>
      </c>
      <c r="U13211">
        <f t="shared" si="1447"/>
        <v>0</v>
      </c>
      <c r="V13211" t="str">
        <f t="shared" si="1448"/>
        <v/>
      </c>
    </row>
    <row r="13212" spans="1:22" x14ac:dyDescent="0.2">
      <c r="A13212" t="s">
        <v>33225</v>
      </c>
      <c r="B13212" t="s">
        <v>167</v>
      </c>
      <c r="C13212">
        <v>230678949</v>
      </c>
      <c r="D13212">
        <v>230679041</v>
      </c>
      <c r="E13212">
        <v>93</v>
      </c>
      <c r="F13212" t="s">
        <v>74</v>
      </c>
      <c r="G13212" t="s">
        <v>4923</v>
      </c>
      <c r="H13212" t="s">
        <v>33226</v>
      </c>
      <c r="I13212">
        <v>0</v>
      </c>
      <c r="J13212">
        <v>0</v>
      </c>
      <c r="K13212">
        <v>0</v>
      </c>
      <c r="L13212">
        <v>0</v>
      </c>
      <c r="M13212">
        <v>0</v>
      </c>
      <c r="N13212">
        <v>0</v>
      </c>
      <c r="O13212" t="str">
        <f t="shared" si="1442"/>
        <v/>
      </c>
      <c r="P13212">
        <f>IF(ISERROR(VLOOKUP(G13212,Genes!$A$2:$A$749,1,0)),0,1)</f>
        <v>1</v>
      </c>
      <c r="Q13212">
        <f t="shared" si="1443"/>
        <v>0</v>
      </c>
      <c r="R13212">
        <f t="shared" si="1444"/>
        <v>0</v>
      </c>
      <c r="S13212">
        <f t="shared" si="1445"/>
        <v>0</v>
      </c>
      <c r="T13212">
        <f t="shared" si="1446"/>
        <v>6</v>
      </c>
      <c r="U13212">
        <f t="shared" si="1447"/>
        <v>0</v>
      </c>
      <c r="V13212" t="str">
        <f t="shared" si="1448"/>
        <v/>
      </c>
    </row>
    <row r="13213" spans="1:22" x14ac:dyDescent="0.2">
      <c r="A13213" t="s">
        <v>33227</v>
      </c>
      <c r="B13213" t="s">
        <v>167</v>
      </c>
      <c r="C13213">
        <v>230678586</v>
      </c>
      <c r="D13213">
        <v>230678747</v>
      </c>
      <c r="E13213">
        <v>162</v>
      </c>
      <c r="F13213" t="s">
        <v>74</v>
      </c>
      <c r="G13213" t="s">
        <v>4923</v>
      </c>
      <c r="H13213" t="s">
        <v>33228</v>
      </c>
      <c r="I13213">
        <v>0</v>
      </c>
      <c r="J13213">
        <v>0</v>
      </c>
      <c r="K13213">
        <v>0</v>
      </c>
      <c r="L13213">
        <v>0</v>
      </c>
      <c r="M13213">
        <v>0</v>
      </c>
      <c r="N13213">
        <v>0</v>
      </c>
      <c r="O13213" t="str">
        <f t="shared" si="1442"/>
        <v/>
      </c>
      <c r="P13213">
        <f>IF(ISERROR(VLOOKUP(G13213,Genes!$A$2:$A$749,1,0)),0,1)</f>
        <v>1</v>
      </c>
      <c r="Q13213">
        <f t="shared" si="1443"/>
        <v>0</v>
      </c>
      <c r="R13213">
        <f t="shared" si="1444"/>
        <v>0</v>
      </c>
      <c r="S13213">
        <f t="shared" si="1445"/>
        <v>0</v>
      </c>
      <c r="T13213">
        <f t="shared" si="1446"/>
        <v>7</v>
      </c>
      <c r="U13213">
        <f t="shared" si="1447"/>
        <v>0</v>
      </c>
      <c r="V13213" t="str">
        <f t="shared" si="1448"/>
        <v/>
      </c>
    </row>
    <row r="13214" spans="1:22" x14ac:dyDescent="0.2">
      <c r="A13214" t="s">
        <v>33229</v>
      </c>
      <c r="B13214" t="s">
        <v>167</v>
      </c>
      <c r="C13214">
        <v>230675852</v>
      </c>
      <c r="D13214">
        <v>230675920</v>
      </c>
      <c r="E13214">
        <v>69</v>
      </c>
      <c r="F13214" t="s">
        <v>74</v>
      </c>
      <c r="G13214" t="s">
        <v>4923</v>
      </c>
      <c r="H13214" t="s">
        <v>33230</v>
      </c>
      <c r="I13214">
        <v>0</v>
      </c>
      <c r="J13214">
        <v>0</v>
      </c>
      <c r="K13214">
        <v>0</v>
      </c>
      <c r="L13214">
        <v>0</v>
      </c>
      <c r="M13214">
        <v>0</v>
      </c>
      <c r="N13214">
        <v>0</v>
      </c>
      <c r="O13214" t="str">
        <f t="shared" si="1442"/>
        <v/>
      </c>
      <c r="P13214">
        <f>IF(ISERROR(VLOOKUP(G13214,Genes!$A$2:$A$749,1,0)),0,1)</f>
        <v>1</v>
      </c>
      <c r="Q13214">
        <f t="shared" si="1443"/>
        <v>0</v>
      </c>
      <c r="R13214">
        <f t="shared" si="1444"/>
        <v>0</v>
      </c>
      <c r="S13214">
        <f t="shared" si="1445"/>
        <v>0</v>
      </c>
      <c r="T13214">
        <f t="shared" si="1446"/>
        <v>8</v>
      </c>
      <c r="U13214">
        <f t="shared" si="1447"/>
        <v>0</v>
      </c>
      <c r="V13214" t="str">
        <f t="shared" si="1448"/>
        <v/>
      </c>
    </row>
    <row r="13215" spans="1:22" x14ac:dyDescent="0.2">
      <c r="A13215" t="s">
        <v>33231</v>
      </c>
      <c r="B13215" t="s">
        <v>167</v>
      </c>
      <c r="C13215">
        <v>230675596</v>
      </c>
      <c r="D13215">
        <v>230675761</v>
      </c>
      <c r="E13215">
        <v>166</v>
      </c>
      <c r="F13215" t="s">
        <v>74</v>
      </c>
      <c r="G13215" t="s">
        <v>4923</v>
      </c>
      <c r="H13215" t="s">
        <v>33232</v>
      </c>
      <c r="I13215">
        <v>0</v>
      </c>
      <c r="J13215">
        <v>0</v>
      </c>
      <c r="K13215">
        <v>0</v>
      </c>
      <c r="L13215">
        <v>0</v>
      </c>
      <c r="M13215">
        <v>0</v>
      </c>
      <c r="N13215">
        <v>0</v>
      </c>
      <c r="O13215" t="str">
        <f t="shared" si="1442"/>
        <v/>
      </c>
      <c r="P13215">
        <f>IF(ISERROR(VLOOKUP(G13215,Genes!$A$2:$A$749,1,0)),0,1)</f>
        <v>1</v>
      </c>
      <c r="Q13215">
        <f t="shared" si="1443"/>
        <v>0</v>
      </c>
      <c r="R13215">
        <f t="shared" si="1444"/>
        <v>0</v>
      </c>
      <c r="S13215">
        <f t="shared" si="1445"/>
        <v>0</v>
      </c>
      <c r="T13215">
        <f t="shared" si="1446"/>
        <v>9</v>
      </c>
      <c r="U13215">
        <f t="shared" si="1447"/>
        <v>0</v>
      </c>
      <c r="V13215" t="str">
        <f t="shared" si="1448"/>
        <v/>
      </c>
    </row>
    <row r="13216" spans="1:22" x14ac:dyDescent="0.2">
      <c r="A13216" t="s">
        <v>33233</v>
      </c>
      <c r="B13216" t="s">
        <v>167</v>
      </c>
      <c r="C13216">
        <v>230672968</v>
      </c>
      <c r="D13216">
        <v>230673085</v>
      </c>
      <c r="E13216">
        <v>118</v>
      </c>
      <c r="F13216" t="s">
        <v>74</v>
      </c>
      <c r="G13216" t="s">
        <v>4923</v>
      </c>
      <c r="H13216" t="s">
        <v>33234</v>
      </c>
      <c r="I13216">
        <v>0</v>
      </c>
      <c r="J13216">
        <v>0</v>
      </c>
      <c r="K13216">
        <v>0</v>
      </c>
      <c r="L13216">
        <v>0</v>
      </c>
      <c r="M13216">
        <v>0</v>
      </c>
      <c r="N13216">
        <v>0</v>
      </c>
      <c r="O13216" t="str">
        <f t="shared" si="1442"/>
        <v/>
      </c>
      <c r="P13216">
        <f>IF(ISERROR(VLOOKUP(G13216,Genes!$A$2:$A$749,1,0)),0,1)</f>
        <v>1</v>
      </c>
      <c r="Q13216">
        <f t="shared" si="1443"/>
        <v>0</v>
      </c>
      <c r="R13216">
        <f t="shared" si="1444"/>
        <v>0</v>
      </c>
      <c r="S13216">
        <f t="shared" si="1445"/>
        <v>0</v>
      </c>
      <c r="T13216">
        <f t="shared" si="1446"/>
        <v>10</v>
      </c>
      <c r="U13216">
        <f t="shared" si="1447"/>
        <v>0</v>
      </c>
      <c r="V13216" t="str">
        <f t="shared" si="1448"/>
        <v/>
      </c>
    </row>
    <row r="13217" spans="1:22" x14ac:dyDescent="0.2">
      <c r="A13217" t="s">
        <v>33235</v>
      </c>
      <c r="B13217" t="s">
        <v>167</v>
      </c>
      <c r="C13217">
        <v>230672424</v>
      </c>
      <c r="D13217">
        <v>230672580</v>
      </c>
      <c r="E13217">
        <v>157</v>
      </c>
      <c r="F13217" t="s">
        <v>74</v>
      </c>
      <c r="G13217" t="s">
        <v>4923</v>
      </c>
      <c r="H13217" t="s">
        <v>33236</v>
      </c>
      <c r="I13217">
        <v>0</v>
      </c>
      <c r="J13217">
        <v>0</v>
      </c>
      <c r="K13217">
        <v>0</v>
      </c>
      <c r="L13217">
        <v>0</v>
      </c>
      <c r="M13217">
        <v>0</v>
      </c>
      <c r="N13217">
        <v>0</v>
      </c>
      <c r="O13217" t="str">
        <f t="shared" si="1442"/>
        <v/>
      </c>
      <c r="P13217">
        <f>IF(ISERROR(VLOOKUP(G13217,Genes!$A$2:$A$749,1,0)),0,1)</f>
        <v>1</v>
      </c>
      <c r="Q13217">
        <f t="shared" si="1443"/>
        <v>0</v>
      </c>
      <c r="R13217">
        <f t="shared" si="1444"/>
        <v>0</v>
      </c>
      <c r="S13217">
        <f t="shared" si="1445"/>
        <v>0</v>
      </c>
      <c r="T13217">
        <f t="shared" si="1446"/>
        <v>11</v>
      </c>
      <c r="U13217">
        <f t="shared" si="1447"/>
        <v>0</v>
      </c>
      <c r="V13217" t="str">
        <f t="shared" si="1448"/>
        <v/>
      </c>
    </row>
    <row r="13218" spans="1:22" x14ac:dyDescent="0.2">
      <c r="A13218" t="s">
        <v>33237</v>
      </c>
      <c r="B13218" t="s">
        <v>167</v>
      </c>
      <c r="C13218">
        <v>230725122</v>
      </c>
      <c r="D13218">
        <v>230725247</v>
      </c>
      <c r="E13218">
        <v>126</v>
      </c>
      <c r="F13218" t="s">
        <v>74</v>
      </c>
      <c r="G13218" t="s">
        <v>4923</v>
      </c>
      <c r="H13218" t="s">
        <v>33238</v>
      </c>
      <c r="I13218">
        <v>0</v>
      </c>
      <c r="J13218">
        <v>0</v>
      </c>
      <c r="K13218">
        <v>0</v>
      </c>
      <c r="L13218">
        <v>0</v>
      </c>
      <c r="M13218">
        <v>0</v>
      </c>
      <c r="N13218">
        <v>0</v>
      </c>
      <c r="O13218" t="str">
        <f t="shared" si="1442"/>
        <v/>
      </c>
      <c r="P13218">
        <f>IF(ISERROR(VLOOKUP(G13218,Genes!$A$2:$A$749,1,0)),0,1)</f>
        <v>1</v>
      </c>
      <c r="Q13218">
        <f t="shared" si="1443"/>
        <v>0</v>
      </c>
      <c r="R13218">
        <f t="shared" si="1444"/>
        <v>0</v>
      </c>
      <c r="S13218">
        <f t="shared" si="1445"/>
        <v>0</v>
      </c>
      <c r="T13218">
        <f t="shared" si="1446"/>
        <v>12</v>
      </c>
      <c r="U13218">
        <f t="shared" si="1447"/>
        <v>0</v>
      </c>
      <c r="V13218" t="str">
        <f t="shared" si="1448"/>
        <v/>
      </c>
    </row>
    <row r="13219" spans="1:22" x14ac:dyDescent="0.2">
      <c r="A13219" t="s">
        <v>33239</v>
      </c>
      <c r="B13219" t="s">
        <v>167</v>
      </c>
      <c r="C13219">
        <v>230672421</v>
      </c>
      <c r="D13219">
        <v>230672580</v>
      </c>
      <c r="E13219">
        <v>160</v>
      </c>
      <c r="F13219" t="s">
        <v>74</v>
      </c>
      <c r="G13219" t="s">
        <v>4923</v>
      </c>
      <c r="H13219" t="s">
        <v>33240</v>
      </c>
      <c r="I13219">
        <v>0</v>
      </c>
      <c r="J13219">
        <v>0</v>
      </c>
      <c r="K13219">
        <v>0</v>
      </c>
      <c r="L13219">
        <v>0</v>
      </c>
      <c r="M13219">
        <v>0</v>
      </c>
      <c r="N13219">
        <v>0</v>
      </c>
      <c r="O13219" t="str">
        <f t="shared" si="1442"/>
        <v/>
      </c>
      <c r="P13219">
        <f>IF(ISERROR(VLOOKUP(G13219,Genes!$A$2:$A$749,1,0)),0,1)</f>
        <v>1</v>
      </c>
      <c r="Q13219">
        <f t="shared" si="1443"/>
        <v>0</v>
      </c>
      <c r="R13219">
        <f t="shared" si="1444"/>
        <v>0</v>
      </c>
      <c r="S13219">
        <f t="shared" si="1445"/>
        <v>0</v>
      </c>
      <c r="T13219">
        <f t="shared" si="1446"/>
        <v>13</v>
      </c>
      <c r="U13219">
        <f t="shared" si="1447"/>
        <v>0</v>
      </c>
      <c r="V13219" t="str">
        <f t="shared" si="1448"/>
        <v/>
      </c>
    </row>
    <row r="13220" spans="1:22" x14ac:dyDescent="0.2">
      <c r="A13220" t="s">
        <v>33241</v>
      </c>
      <c r="B13220" t="s">
        <v>167</v>
      </c>
      <c r="C13220">
        <v>230670446</v>
      </c>
      <c r="D13220">
        <v>230670599</v>
      </c>
      <c r="E13220">
        <v>154</v>
      </c>
      <c r="F13220" t="s">
        <v>74</v>
      </c>
      <c r="G13220" t="s">
        <v>4923</v>
      </c>
      <c r="H13220" t="s">
        <v>33242</v>
      </c>
      <c r="I13220">
        <v>0</v>
      </c>
      <c r="J13220">
        <v>0</v>
      </c>
      <c r="K13220">
        <v>0</v>
      </c>
      <c r="L13220">
        <v>0</v>
      </c>
      <c r="M13220">
        <v>0</v>
      </c>
      <c r="N13220">
        <v>0</v>
      </c>
      <c r="O13220" t="str">
        <f t="shared" si="1442"/>
        <v/>
      </c>
      <c r="P13220">
        <f>IF(ISERROR(VLOOKUP(G13220,Genes!$A$2:$A$749,1,0)),0,1)</f>
        <v>1</v>
      </c>
      <c r="Q13220">
        <f t="shared" si="1443"/>
        <v>0</v>
      </c>
      <c r="R13220">
        <f t="shared" si="1444"/>
        <v>0</v>
      </c>
      <c r="S13220">
        <f t="shared" si="1445"/>
        <v>0</v>
      </c>
      <c r="T13220">
        <f t="shared" si="1446"/>
        <v>14</v>
      </c>
      <c r="U13220">
        <f t="shared" si="1447"/>
        <v>0</v>
      </c>
      <c r="V13220" t="str">
        <f t="shared" si="1448"/>
        <v/>
      </c>
    </row>
    <row r="13221" spans="1:22" x14ac:dyDescent="0.2">
      <c r="A13221" t="s">
        <v>33243</v>
      </c>
      <c r="B13221" t="s">
        <v>167</v>
      </c>
      <c r="C13221">
        <v>230670446</v>
      </c>
      <c r="D13221">
        <v>230670518</v>
      </c>
      <c r="E13221">
        <v>73</v>
      </c>
      <c r="F13221" t="s">
        <v>74</v>
      </c>
      <c r="G13221" t="s">
        <v>4923</v>
      </c>
      <c r="H13221" t="s">
        <v>33244</v>
      </c>
      <c r="I13221">
        <v>0</v>
      </c>
      <c r="J13221">
        <v>0</v>
      </c>
      <c r="K13221">
        <v>0</v>
      </c>
      <c r="L13221">
        <v>0</v>
      </c>
      <c r="M13221">
        <v>0</v>
      </c>
      <c r="N13221">
        <v>0</v>
      </c>
      <c r="O13221" t="str">
        <f t="shared" si="1442"/>
        <v/>
      </c>
      <c r="P13221">
        <f>IF(ISERROR(VLOOKUP(G13221,Genes!$A$2:$A$749,1,0)),0,1)</f>
        <v>1</v>
      </c>
      <c r="Q13221">
        <f t="shared" si="1443"/>
        <v>0</v>
      </c>
      <c r="R13221">
        <f t="shared" si="1444"/>
        <v>0</v>
      </c>
      <c r="S13221">
        <f t="shared" si="1445"/>
        <v>0</v>
      </c>
      <c r="T13221">
        <f t="shared" si="1446"/>
        <v>15</v>
      </c>
      <c r="U13221">
        <f t="shared" si="1447"/>
        <v>0</v>
      </c>
      <c r="V13221" t="str">
        <f t="shared" si="1448"/>
        <v/>
      </c>
    </row>
    <row r="13222" spans="1:22" x14ac:dyDescent="0.2">
      <c r="A13222" t="s">
        <v>33245</v>
      </c>
      <c r="B13222" t="s">
        <v>167</v>
      </c>
      <c r="C13222">
        <v>230668715</v>
      </c>
      <c r="D13222">
        <v>230668943</v>
      </c>
      <c r="E13222">
        <v>229</v>
      </c>
      <c r="F13222" t="s">
        <v>74</v>
      </c>
      <c r="G13222" t="s">
        <v>4923</v>
      </c>
      <c r="H13222" t="s">
        <v>33246</v>
      </c>
      <c r="I13222">
        <v>0</v>
      </c>
      <c r="J13222">
        <v>0</v>
      </c>
      <c r="K13222">
        <v>0</v>
      </c>
      <c r="L13222">
        <v>0</v>
      </c>
      <c r="M13222">
        <v>0</v>
      </c>
      <c r="N13222">
        <v>0</v>
      </c>
      <c r="O13222" t="str">
        <f t="shared" si="1442"/>
        <v/>
      </c>
      <c r="P13222">
        <f>IF(ISERROR(VLOOKUP(G13222,Genes!$A$2:$A$749,1,0)),0,1)</f>
        <v>1</v>
      </c>
      <c r="Q13222">
        <f t="shared" si="1443"/>
        <v>0</v>
      </c>
      <c r="R13222">
        <f t="shared" si="1444"/>
        <v>0</v>
      </c>
      <c r="S13222">
        <f t="shared" si="1445"/>
        <v>0</v>
      </c>
      <c r="T13222">
        <f t="shared" si="1446"/>
        <v>16</v>
      </c>
      <c r="U13222">
        <f t="shared" si="1447"/>
        <v>0</v>
      </c>
      <c r="V13222" t="str">
        <f t="shared" si="1448"/>
        <v/>
      </c>
    </row>
    <row r="13223" spans="1:22" x14ac:dyDescent="0.2">
      <c r="A13223" t="s">
        <v>33247</v>
      </c>
      <c r="B13223" t="s">
        <v>167</v>
      </c>
      <c r="C13223">
        <v>230668287</v>
      </c>
      <c r="D13223">
        <v>230668405</v>
      </c>
      <c r="E13223">
        <v>119</v>
      </c>
      <c r="F13223" t="s">
        <v>74</v>
      </c>
      <c r="G13223" t="s">
        <v>4923</v>
      </c>
      <c r="H13223" t="s">
        <v>33248</v>
      </c>
      <c r="I13223">
        <v>0</v>
      </c>
      <c r="J13223">
        <v>0</v>
      </c>
      <c r="K13223">
        <v>0</v>
      </c>
      <c r="L13223">
        <v>0</v>
      </c>
      <c r="M13223">
        <v>0</v>
      </c>
      <c r="N13223">
        <v>0</v>
      </c>
      <c r="O13223" t="str">
        <f t="shared" si="1442"/>
        <v/>
      </c>
      <c r="P13223">
        <f>IF(ISERROR(VLOOKUP(G13223,Genes!$A$2:$A$749,1,0)),0,1)</f>
        <v>1</v>
      </c>
      <c r="Q13223">
        <f t="shared" si="1443"/>
        <v>0</v>
      </c>
      <c r="R13223">
        <f t="shared" si="1444"/>
        <v>0</v>
      </c>
      <c r="S13223">
        <f t="shared" si="1445"/>
        <v>0</v>
      </c>
      <c r="T13223">
        <f t="shared" si="1446"/>
        <v>17</v>
      </c>
      <c r="U13223">
        <f t="shared" si="1447"/>
        <v>0</v>
      </c>
      <c r="V13223" t="str">
        <f t="shared" si="1448"/>
        <v/>
      </c>
    </row>
    <row r="13224" spans="1:22" x14ac:dyDescent="0.2">
      <c r="A13224" t="s">
        <v>33249</v>
      </c>
      <c r="B13224" t="s">
        <v>167</v>
      </c>
      <c r="C13224">
        <v>230666968</v>
      </c>
      <c r="D13224">
        <v>230667175</v>
      </c>
      <c r="E13224">
        <v>208</v>
      </c>
      <c r="F13224" t="s">
        <v>74</v>
      </c>
      <c r="G13224" t="s">
        <v>4923</v>
      </c>
      <c r="H13224" t="s">
        <v>33250</v>
      </c>
      <c r="I13224">
        <v>0</v>
      </c>
      <c r="J13224">
        <v>0</v>
      </c>
      <c r="K13224">
        <v>0</v>
      </c>
      <c r="L13224">
        <v>0</v>
      </c>
      <c r="M13224">
        <v>0</v>
      </c>
      <c r="N13224">
        <v>0</v>
      </c>
      <c r="O13224" t="str">
        <f t="shared" si="1442"/>
        <v/>
      </c>
      <c r="P13224">
        <f>IF(ISERROR(VLOOKUP(G13224,Genes!$A$2:$A$749,1,0)),0,1)</f>
        <v>1</v>
      </c>
      <c r="Q13224">
        <f t="shared" si="1443"/>
        <v>0</v>
      </c>
      <c r="R13224">
        <f t="shared" si="1444"/>
        <v>0</v>
      </c>
      <c r="S13224">
        <f t="shared" si="1445"/>
        <v>0</v>
      </c>
      <c r="T13224">
        <f t="shared" si="1446"/>
        <v>18</v>
      </c>
      <c r="U13224">
        <f t="shared" si="1447"/>
        <v>0</v>
      </c>
      <c r="V13224" t="str">
        <f t="shared" si="1448"/>
        <v/>
      </c>
    </row>
    <row r="13225" spans="1:22" x14ac:dyDescent="0.2">
      <c r="A13225" t="s">
        <v>33251</v>
      </c>
      <c r="B13225" t="s">
        <v>167</v>
      </c>
      <c r="C13225">
        <v>230663999</v>
      </c>
      <c r="D13225">
        <v>230664099</v>
      </c>
      <c r="E13225">
        <v>101</v>
      </c>
      <c r="F13225" t="s">
        <v>74</v>
      </c>
      <c r="G13225" t="s">
        <v>4923</v>
      </c>
      <c r="H13225" t="s">
        <v>33252</v>
      </c>
      <c r="I13225">
        <v>0</v>
      </c>
      <c r="J13225">
        <v>0</v>
      </c>
      <c r="K13225">
        <v>0</v>
      </c>
      <c r="L13225">
        <v>0</v>
      </c>
      <c r="M13225">
        <v>0</v>
      </c>
      <c r="N13225">
        <v>0</v>
      </c>
      <c r="O13225" t="str">
        <f t="shared" si="1442"/>
        <v/>
      </c>
      <c r="P13225">
        <f>IF(ISERROR(VLOOKUP(G13225,Genes!$A$2:$A$749,1,0)),0,1)</f>
        <v>1</v>
      </c>
      <c r="Q13225">
        <f t="shared" si="1443"/>
        <v>0</v>
      </c>
      <c r="R13225">
        <f t="shared" si="1444"/>
        <v>0</v>
      </c>
      <c r="S13225">
        <f t="shared" si="1445"/>
        <v>0</v>
      </c>
      <c r="T13225">
        <f t="shared" si="1446"/>
        <v>19</v>
      </c>
      <c r="U13225">
        <f t="shared" si="1447"/>
        <v>0</v>
      </c>
      <c r="V13225" t="str">
        <f t="shared" si="1448"/>
        <v/>
      </c>
    </row>
    <row r="13226" spans="1:22" x14ac:dyDescent="0.2">
      <c r="A13226" t="s">
        <v>33253</v>
      </c>
      <c r="B13226" t="s">
        <v>167</v>
      </c>
      <c r="C13226">
        <v>230663591</v>
      </c>
      <c r="D13226">
        <v>230663765</v>
      </c>
      <c r="E13226">
        <v>175</v>
      </c>
      <c r="F13226" t="s">
        <v>74</v>
      </c>
      <c r="G13226" t="s">
        <v>4923</v>
      </c>
      <c r="H13226" t="s">
        <v>33254</v>
      </c>
      <c r="I13226">
        <v>0</v>
      </c>
      <c r="J13226">
        <v>0</v>
      </c>
      <c r="K13226">
        <v>0</v>
      </c>
      <c r="L13226">
        <v>0</v>
      </c>
      <c r="M13226">
        <v>0</v>
      </c>
      <c r="N13226">
        <v>0</v>
      </c>
      <c r="O13226" t="str">
        <f t="shared" si="1442"/>
        <v/>
      </c>
      <c r="P13226">
        <f>IF(ISERROR(VLOOKUP(G13226,Genes!$A$2:$A$749,1,0)),0,1)</f>
        <v>1</v>
      </c>
      <c r="Q13226">
        <f t="shared" si="1443"/>
        <v>0</v>
      </c>
      <c r="R13226">
        <f t="shared" si="1444"/>
        <v>0</v>
      </c>
      <c r="S13226">
        <f t="shared" si="1445"/>
        <v>0</v>
      </c>
      <c r="T13226">
        <f t="shared" si="1446"/>
        <v>20</v>
      </c>
      <c r="U13226">
        <f t="shared" si="1447"/>
        <v>0</v>
      </c>
      <c r="V13226" t="str">
        <f t="shared" si="1448"/>
        <v/>
      </c>
    </row>
    <row r="13227" spans="1:22" x14ac:dyDescent="0.2">
      <c r="A13227" t="s">
        <v>33255</v>
      </c>
      <c r="B13227" t="s">
        <v>167</v>
      </c>
      <c r="C13227">
        <v>230662406</v>
      </c>
      <c r="D13227">
        <v>230662547</v>
      </c>
      <c r="E13227">
        <v>142</v>
      </c>
      <c r="F13227" t="s">
        <v>74</v>
      </c>
      <c r="G13227" t="s">
        <v>4923</v>
      </c>
      <c r="H13227" t="s">
        <v>33256</v>
      </c>
      <c r="I13227">
        <v>0</v>
      </c>
      <c r="J13227">
        <v>0</v>
      </c>
      <c r="K13227">
        <v>0</v>
      </c>
      <c r="L13227">
        <v>0</v>
      </c>
      <c r="M13227">
        <v>0</v>
      </c>
      <c r="N13227">
        <v>0</v>
      </c>
      <c r="O13227" t="str">
        <f t="shared" si="1442"/>
        <v/>
      </c>
      <c r="P13227">
        <f>IF(ISERROR(VLOOKUP(G13227,Genes!$A$2:$A$749,1,0)),0,1)</f>
        <v>1</v>
      </c>
      <c r="Q13227">
        <f t="shared" si="1443"/>
        <v>0</v>
      </c>
      <c r="R13227">
        <f t="shared" si="1444"/>
        <v>0</v>
      </c>
      <c r="S13227">
        <f t="shared" si="1445"/>
        <v>0</v>
      </c>
      <c r="T13227">
        <f t="shared" si="1446"/>
        <v>21</v>
      </c>
      <c r="U13227">
        <f t="shared" si="1447"/>
        <v>0</v>
      </c>
      <c r="V13227" t="str">
        <f t="shared" si="1448"/>
        <v/>
      </c>
    </row>
    <row r="13228" spans="1:22" x14ac:dyDescent="0.2">
      <c r="A13228" t="s">
        <v>33257</v>
      </c>
      <c r="B13228" t="s">
        <v>167</v>
      </c>
      <c r="C13228">
        <v>230661307</v>
      </c>
      <c r="D13228">
        <v>230661498</v>
      </c>
      <c r="E13228">
        <v>192</v>
      </c>
      <c r="F13228" t="s">
        <v>74</v>
      </c>
      <c r="G13228" t="s">
        <v>4923</v>
      </c>
      <c r="H13228" t="s">
        <v>33258</v>
      </c>
      <c r="I13228">
        <v>0</v>
      </c>
      <c r="J13228">
        <v>0</v>
      </c>
      <c r="K13228">
        <v>0</v>
      </c>
      <c r="L13228">
        <v>0</v>
      </c>
      <c r="M13228">
        <v>0</v>
      </c>
      <c r="N13228">
        <v>0</v>
      </c>
      <c r="O13228" t="str">
        <f t="shared" si="1442"/>
        <v/>
      </c>
      <c r="P13228">
        <f>IF(ISERROR(VLOOKUP(G13228,Genes!$A$2:$A$749,1,0)),0,1)</f>
        <v>1</v>
      </c>
      <c r="Q13228">
        <f t="shared" si="1443"/>
        <v>0</v>
      </c>
      <c r="R13228">
        <f t="shared" si="1444"/>
        <v>0</v>
      </c>
      <c r="S13228">
        <f t="shared" si="1445"/>
        <v>0</v>
      </c>
      <c r="T13228">
        <f t="shared" si="1446"/>
        <v>22</v>
      </c>
      <c r="U13228">
        <f t="shared" si="1447"/>
        <v>0</v>
      </c>
      <c r="V13228" t="str">
        <f t="shared" si="1448"/>
        <v/>
      </c>
    </row>
    <row r="13229" spans="1:22" x14ac:dyDescent="0.2">
      <c r="A13229" t="s">
        <v>33259</v>
      </c>
      <c r="B13229" t="s">
        <v>167</v>
      </c>
      <c r="C13229">
        <v>230723635</v>
      </c>
      <c r="D13229">
        <v>230724290</v>
      </c>
      <c r="E13229">
        <v>656</v>
      </c>
      <c r="F13229" t="s">
        <v>74</v>
      </c>
      <c r="G13229" t="s">
        <v>4923</v>
      </c>
      <c r="H13229" t="s">
        <v>33260</v>
      </c>
      <c r="I13229">
        <v>0</v>
      </c>
      <c r="J13229">
        <v>0</v>
      </c>
      <c r="K13229">
        <v>0</v>
      </c>
      <c r="L13229">
        <v>0</v>
      </c>
      <c r="M13229">
        <v>0</v>
      </c>
      <c r="N13229">
        <v>0</v>
      </c>
      <c r="O13229" t="str">
        <f t="shared" si="1442"/>
        <v/>
      </c>
      <c r="P13229">
        <f>IF(ISERROR(VLOOKUP(G13229,Genes!$A$2:$A$749,1,0)),0,1)</f>
        <v>1</v>
      </c>
      <c r="Q13229">
        <f t="shared" si="1443"/>
        <v>0</v>
      </c>
      <c r="R13229">
        <f t="shared" si="1444"/>
        <v>0</v>
      </c>
      <c r="S13229">
        <f t="shared" si="1445"/>
        <v>0</v>
      </c>
      <c r="T13229">
        <f t="shared" si="1446"/>
        <v>23</v>
      </c>
      <c r="U13229">
        <f t="shared" si="1447"/>
        <v>0</v>
      </c>
      <c r="V13229" t="str">
        <f t="shared" si="1448"/>
        <v/>
      </c>
    </row>
    <row r="13230" spans="1:22" x14ac:dyDescent="0.2">
      <c r="A13230" t="s">
        <v>33261</v>
      </c>
      <c r="B13230" t="s">
        <v>167</v>
      </c>
      <c r="C13230">
        <v>230659895</v>
      </c>
      <c r="D13230">
        <v>230660046</v>
      </c>
      <c r="E13230">
        <v>152</v>
      </c>
      <c r="F13230" t="s">
        <v>74</v>
      </c>
      <c r="G13230" t="s">
        <v>4923</v>
      </c>
      <c r="H13230" t="s">
        <v>33262</v>
      </c>
      <c r="I13230">
        <v>0</v>
      </c>
      <c r="J13230">
        <v>0</v>
      </c>
      <c r="K13230">
        <v>0</v>
      </c>
      <c r="L13230">
        <v>0</v>
      </c>
      <c r="M13230">
        <v>0</v>
      </c>
      <c r="N13230">
        <v>0</v>
      </c>
      <c r="O13230" t="str">
        <f t="shared" si="1442"/>
        <v/>
      </c>
      <c r="P13230">
        <f>IF(ISERROR(VLOOKUP(G13230,Genes!$A$2:$A$749,1,0)),0,1)</f>
        <v>1</v>
      </c>
      <c r="Q13230">
        <f t="shared" si="1443"/>
        <v>0</v>
      </c>
      <c r="R13230">
        <f t="shared" si="1444"/>
        <v>0</v>
      </c>
      <c r="S13230">
        <f t="shared" si="1445"/>
        <v>0</v>
      </c>
      <c r="T13230">
        <f t="shared" si="1446"/>
        <v>24</v>
      </c>
      <c r="U13230">
        <f t="shared" si="1447"/>
        <v>0</v>
      </c>
      <c r="V13230" t="str">
        <f t="shared" si="1448"/>
        <v/>
      </c>
    </row>
    <row r="13231" spans="1:22" x14ac:dyDescent="0.2">
      <c r="A13231" t="s">
        <v>33263</v>
      </c>
      <c r="B13231" t="s">
        <v>167</v>
      </c>
      <c r="C13231">
        <v>230657689</v>
      </c>
      <c r="D13231">
        <v>230657861</v>
      </c>
      <c r="E13231">
        <v>173</v>
      </c>
      <c r="F13231" t="s">
        <v>74</v>
      </c>
      <c r="G13231" t="s">
        <v>4923</v>
      </c>
      <c r="H13231" t="s">
        <v>33264</v>
      </c>
      <c r="I13231">
        <v>0</v>
      </c>
      <c r="J13231">
        <v>0</v>
      </c>
      <c r="K13231">
        <v>0</v>
      </c>
      <c r="L13231">
        <v>0</v>
      </c>
      <c r="M13231">
        <v>0</v>
      </c>
      <c r="N13231">
        <v>0</v>
      </c>
      <c r="O13231" t="str">
        <f t="shared" si="1442"/>
        <v/>
      </c>
      <c r="P13231">
        <f>IF(ISERROR(VLOOKUP(G13231,Genes!$A$2:$A$749,1,0)),0,1)</f>
        <v>1</v>
      </c>
      <c r="Q13231">
        <f t="shared" si="1443"/>
        <v>0</v>
      </c>
      <c r="R13231">
        <f t="shared" si="1444"/>
        <v>0</v>
      </c>
      <c r="S13231">
        <f t="shared" si="1445"/>
        <v>0</v>
      </c>
      <c r="T13231">
        <f t="shared" si="1446"/>
        <v>25</v>
      </c>
      <c r="U13231">
        <f t="shared" si="1447"/>
        <v>0</v>
      </c>
      <c r="V13231" t="str">
        <f t="shared" si="1448"/>
        <v/>
      </c>
    </row>
    <row r="13232" spans="1:22" x14ac:dyDescent="0.2">
      <c r="A13232" t="s">
        <v>33265</v>
      </c>
      <c r="B13232" t="s">
        <v>167</v>
      </c>
      <c r="C13232">
        <v>230657689</v>
      </c>
      <c r="D13232">
        <v>230657846</v>
      </c>
      <c r="E13232">
        <v>158</v>
      </c>
      <c r="F13232" t="s">
        <v>74</v>
      </c>
      <c r="G13232" t="s">
        <v>4923</v>
      </c>
      <c r="H13232" t="s">
        <v>33266</v>
      </c>
      <c r="I13232">
        <v>0</v>
      </c>
      <c r="J13232">
        <v>0</v>
      </c>
      <c r="K13232">
        <v>0</v>
      </c>
      <c r="L13232">
        <v>0</v>
      </c>
      <c r="M13232">
        <v>0</v>
      </c>
      <c r="N13232">
        <v>0</v>
      </c>
      <c r="O13232" t="str">
        <f t="shared" si="1442"/>
        <v/>
      </c>
      <c r="P13232">
        <f>IF(ISERROR(VLOOKUP(G13232,Genes!$A$2:$A$749,1,0)),0,1)</f>
        <v>1</v>
      </c>
      <c r="Q13232">
        <f t="shared" si="1443"/>
        <v>0</v>
      </c>
      <c r="R13232">
        <f t="shared" si="1444"/>
        <v>0</v>
      </c>
      <c r="S13232">
        <f t="shared" si="1445"/>
        <v>0</v>
      </c>
      <c r="T13232">
        <f t="shared" si="1446"/>
        <v>26</v>
      </c>
      <c r="U13232">
        <f t="shared" si="1447"/>
        <v>0</v>
      </c>
      <c r="V13232" t="str">
        <f t="shared" si="1448"/>
        <v/>
      </c>
    </row>
    <row r="13233" spans="1:22" x14ac:dyDescent="0.2">
      <c r="A13233" t="s">
        <v>33267</v>
      </c>
      <c r="B13233" t="s">
        <v>167</v>
      </c>
      <c r="C13233">
        <v>230656869</v>
      </c>
      <c r="D13233">
        <v>230656942</v>
      </c>
      <c r="E13233">
        <v>74</v>
      </c>
      <c r="F13233" t="s">
        <v>74</v>
      </c>
      <c r="G13233" t="s">
        <v>4923</v>
      </c>
      <c r="H13233" t="s">
        <v>33268</v>
      </c>
      <c r="I13233">
        <v>0</v>
      </c>
      <c r="J13233">
        <v>0</v>
      </c>
      <c r="K13233">
        <v>0</v>
      </c>
      <c r="L13233">
        <v>0</v>
      </c>
      <c r="M13233">
        <v>0</v>
      </c>
      <c r="N13233">
        <v>0</v>
      </c>
      <c r="O13233" t="str">
        <f t="shared" si="1442"/>
        <v/>
      </c>
      <c r="P13233">
        <f>IF(ISERROR(VLOOKUP(G13233,Genes!$A$2:$A$749,1,0)),0,1)</f>
        <v>1</v>
      </c>
      <c r="Q13233">
        <f t="shared" si="1443"/>
        <v>0</v>
      </c>
      <c r="R13233">
        <f t="shared" si="1444"/>
        <v>0</v>
      </c>
      <c r="S13233">
        <f t="shared" si="1445"/>
        <v>0</v>
      </c>
      <c r="T13233">
        <f t="shared" si="1446"/>
        <v>27</v>
      </c>
      <c r="U13233">
        <f t="shared" si="1447"/>
        <v>0</v>
      </c>
      <c r="V13233" t="str">
        <f t="shared" si="1448"/>
        <v/>
      </c>
    </row>
    <row r="13234" spans="1:22" x14ac:dyDescent="0.2">
      <c r="A13234" t="s">
        <v>33269</v>
      </c>
      <c r="B13234" t="s">
        <v>167</v>
      </c>
      <c r="C13234">
        <v>230656582</v>
      </c>
      <c r="D13234">
        <v>230656781</v>
      </c>
      <c r="E13234">
        <v>200</v>
      </c>
      <c r="F13234" t="s">
        <v>74</v>
      </c>
      <c r="G13234" t="s">
        <v>4923</v>
      </c>
      <c r="H13234" t="s">
        <v>33270</v>
      </c>
      <c r="I13234">
        <v>0</v>
      </c>
      <c r="J13234">
        <v>0</v>
      </c>
      <c r="K13234">
        <v>0</v>
      </c>
      <c r="L13234">
        <v>0</v>
      </c>
      <c r="M13234">
        <v>0</v>
      </c>
      <c r="N13234">
        <v>0</v>
      </c>
      <c r="O13234" t="str">
        <f t="shared" si="1442"/>
        <v/>
      </c>
      <c r="P13234">
        <f>IF(ISERROR(VLOOKUP(G13234,Genes!$A$2:$A$749,1,0)),0,1)</f>
        <v>1</v>
      </c>
      <c r="Q13234">
        <f t="shared" si="1443"/>
        <v>0</v>
      </c>
      <c r="R13234">
        <f t="shared" si="1444"/>
        <v>0</v>
      </c>
      <c r="S13234">
        <f t="shared" si="1445"/>
        <v>0</v>
      </c>
      <c r="T13234">
        <f t="shared" si="1446"/>
        <v>28</v>
      </c>
      <c r="U13234">
        <f t="shared" si="1447"/>
        <v>0</v>
      </c>
      <c r="V13234" t="str">
        <f t="shared" si="1448"/>
        <v/>
      </c>
    </row>
    <row r="13235" spans="1:22" x14ac:dyDescent="0.2">
      <c r="A13235" t="s">
        <v>33271</v>
      </c>
      <c r="B13235" t="s">
        <v>167</v>
      </c>
      <c r="C13235">
        <v>230655840</v>
      </c>
      <c r="D13235">
        <v>230655967</v>
      </c>
      <c r="E13235">
        <v>128</v>
      </c>
      <c r="F13235" t="s">
        <v>74</v>
      </c>
      <c r="G13235" t="s">
        <v>4923</v>
      </c>
      <c r="H13235" t="s">
        <v>33272</v>
      </c>
      <c r="I13235">
        <v>0</v>
      </c>
      <c r="J13235">
        <v>0</v>
      </c>
      <c r="K13235">
        <v>0</v>
      </c>
      <c r="L13235">
        <v>0</v>
      </c>
      <c r="M13235">
        <v>0</v>
      </c>
      <c r="N13235">
        <v>0</v>
      </c>
      <c r="O13235" t="str">
        <f t="shared" si="1442"/>
        <v/>
      </c>
      <c r="P13235">
        <f>IF(ISERROR(VLOOKUP(G13235,Genes!$A$2:$A$749,1,0)),0,1)</f>
        <v>1</v>
      </c>
      <c r="Q13235">
        <f t="shared" si="1443"/>
        <v>0</v>
      </c>
      <c r="R13235">
        <f t="shared" si="1444"/>
        <v>0</v>
      </c>
      <c r="S13235">
        <f t="shared" si="1445"/>
        <v>0</v>
      </c>
      <c r="T13235">
        <f t="shared" si="1446"/>
        <v>29</v>
      </c>
      <c r="U13235">
        <f t="shared" si="1447"/>
        <v>0</v>
      </c>
      <c r="V13235" t="str">
        <f t="shared" si="1448"/>
        <v/>
      </c>
    </row>
    <row r="13236" spans="1:22" x14ac:dyDescent="0.2">
      <c r="A13236" t="s">
        <v>33273</v>
      </c>
      <c r="B13236" t="s">
        <v>167</v>
      </c>
      <c r="C13236">
        <v>230654327</v>
      </c>
      <c r="D13236">
        <v>230654478</v>
      </c>
      <c r="E13236">
        <v>152</v>
      </c>
      <c r="F13236" t="s">
        <v>74</v>
      </c>
      <c r="G13236" t="s">
        <v>4923</v>
      </c>
      <c r="H13236" t="s">
        <v>33274</v>
      </c>
      <c r="I13236">
        <v>0</v>
      </c>
      <c r="J13236">
        <v>0</v>
      </c>
      <c r="K13236">
        <v>0</v>
      </c>
      <c r="L13236">
        <v>0</v>
      </c>
      <c r="M13236">
        <v>0</v>
      </c>
      <c r="N13236">
        <v>0</v>
      </c>
      <c r="O13236" t="str">
        <f t="shared" si="1442"/>
        <v/>
      </c>
      <c r="P13236">
        <f>IF(ISERROR(VLOOKUP(G13236,Genes!$A$2:$A$749,1,0)),0,1)</f>
        <v>1</v>
      </c>
      <c r="Q13236">
        <f t="shared" si="1443"/>
        <v>0</v>
      </c>
      <c r="R13236">
        <f t="shared" si="1444"/>
        <v>0</v>
      </c>
      <c r="S13236">
        <f t="shared" si="1445"/>
        <v>0</v>
      </c>
      <c r="T13236">
        <f t="shared" si="1446"/>
        <v>30</v>
      </c>
      <c r="U13236">
        <f t="shared" si="1447"/>
        <v>0</v>
      </c>
      <c r="V13236" t="str">
        <f t="shared" si="1448"/>
        <v/>
      </c>
    </row>
    <row r="13237" spans="1:22" x14ac:dyDescent="0.2">
      <c r="A13237" t="s">
        <v>33275</v>
      </c>
      <c r="B13237" t="s">
        <v>167</v>
      </c>
      <c r="C13237">
        <v>230653514</v>
      </c>
      <c r="D13237">
        <v>230653656</v>
      </c>
      <c r="E13237">
        <v>143</v>
      </c>
      <c r="F13237" t="s">
        <v>74</v>
      </c>
      <c r="G13237" t="s">
        <v>4923</v>
      </c>
      <c r="H13237" t="s">
        <v>33276</v>
      </c>
      <c r="I13237">
        <v>0</v>
      </c>
      <c r="J13237">
        <v>0</v>
      </c>
      <c r="K13237">
        <v>0</v>
      </c>
      <c r="L13237">
        <v>0</v>
      </c>
      <c r="M13237">
        <v>0</v>
      </c>
      <c r="N13237">
        <v>0</v>
      </c>
      <c r="O13237" t="str">
        <f t="shared" si="1442"/>
        <v/>
      </c>
      <c r="P13237">
        <f>IF(ISERROR(VLOOKUP(G13237,Genes!$A$2:$A$749,1,0)),0,1)</f>
        <v>1</v>
      </c>
      <c r="Q13237">
        <f t="shared" si="1443"/>
        <v>0</v>
      </c>
      <c r="R13237">
        <f t="shared" si="1444"/>
        <v>0</v>
      </c>
      <c r="S13237">
        <f t="shared" si="1445"/>
        <v>0</v>
      </c>
      <c r="T13237">
        <f t="shared" si="1446"/>
        <v>31</v>
      </c>
      <c r="U13237">
        <f t="shared" si="1447"/>
        <v>0</v>
      </c>
      <c r="V13237" t="str">
        <f t="shared" si="1448"/>
        <v/>
      </c>
    </row>
    <row r="13238" spans="1:22" x14ac:dyDescent="0.2">
      <c r="A13238" t="s">
        <v>33277</v>
      </c>
      <c r="B13238" t="s">
        <v>167</v>
      </c>
      <c r="C13238">
        <v>230652221</v>
      </c>
      <c r="D13238">
        <v>230652377</v>
      </c>
      <c r="E13238">
        <v>157</v>
      </c>
      <c r="F13238" t="s">
        <v>74</v>
      </c>
      <c r="G13238" t="s">
        <v>4923</v>
      </c>
      <c r="H13238" t="s">
        <v>33278</v>
      </c>
      <c r="I13238">
        <v>0</v>
      </c>
      <c r="J13238">
        <v>0</v>
      </c>
      <c r="K13238">
        <v>0</v>
      </c>
      <c r="L13238">
        <v>0</v>
      </c>
      <c r="M13238">
        <v>0</v>
      </c>
      <c r="N13238">
        <v>0</v>
      </c>
      <c r="O13238" t="str">
        <f t="shared" si="1442"/>
        <v/>
      </c>
      <c r="P13238">
        <f>IF(ISERROR(VLOOKUP(G13238,Genes!$A$2:$A$749,1,0)),0,1)</f>
        <v>1</v>
      </c>
      <c r="Q13238">
        <f t="shared" si="1443"/>
        <v>0</v>
      </c>
      <c r="R13238">
        <f t="shared" si="1444"/>
        <v>0</v>
      </c>
      <c r="S13238">
        <f t="shared" si="1445"/>
        <v>0</v>
      </c>
      <c r="T13238">
        <f t="shared" si="1446"/>
        <v>32</v>
      </c>
      <c r="U13238">
        <f t="shared" si="1447"/>
        <v>0</v>
      </c>
      <c r="V13238" t="str">
        <f t="shared" si="1448"/>
        <v/>
      </c>
    </row>
    <row r="13239" spans="1:22" x14ac:dyDescent="0.2">
      <c r="A13239" t="s">
        <v>33279</v>
      </c>
      <c r="B13239" t="s">
        <v>167</v>
      </c>
      <c r="C13239">
        <v>230650473</v>
      </c>
      <c r="D13239">
        <v>230650571</v>
      </c>
      <c r="E13239">
        <v>99</v>
      </c>
      <c r="F13239" t="s">
        <v>74</v>
      </c>
      <c r="G13239" t="s">
        <v>4923</v>
      </c>
      <c r="H13239" t="s">
        <v>33280</v>
      </c>
      <c r="I13239">
        <v>0</v>
      </c>
      <c r="J13239">
        <v>0</v>
      </c>
      <c r="K13239">
        <v>0</v>
      </c>
      <c r="L13239">
        <v>0</v>
      </c>
      <c r="M13239">
        <v>0</v>
      </c>
      <c r="N13239">
        <v>0</v>
      </c>
      <c r="O13239" t="str">
        <f t="shared" si="1442"/>
        <v/>
      </c>
      <c r="P13239">
        <f>IF(ISERROR(VLOOKUP(G13239,Genes!$A$2:$A$749,1,0)),0,1)</f>
        <v>1</v>
      </c>
      <c r="Q13239">
        <f t="shared" si="1443"/>
        <v>0</v>
      </c>
      <c r="R13239">
        <f t="shared" si="1444"/>
        <v>0</v>
      </c>
      <c r="S13239">
        <f t="shared" si="1445"/>
        <v>0</v>
      </c>
      <c r="T13239">
        <f t="shared" si="1446"/>
        <v>33</v>
      </c>
      <c r="U13239">
        <f t="shared" si="1447"/>
        <v>0</v>
      </c>
      <c r="V13239" t="str">
        <f t="shared" si="1448"/>
        <v/>
      </c>
    </row>
    <row r="13240" spans="1:22" x14ac:dyDescent="0.2">
      <c r="A13240" t="s">
        <v>33281</v>
      </c>
      <c r="B13240" t="s">
        <v>167</v>
      </c>
      <c r="C13240">
        <v>230723488</v>
      </c>
      <c r="D13240">
        <v>230724290</v>
      </c>
      <c r="E13240">
        <v>803</v>
      </c>
      <c r="F13240" t="s">
        <v>74</v>
      </c>
      <c r="G13240" t="s">
        <v>4923</v>
      </c>
      <c r="H13240" t="s">
        <v>33282</v>
      </c>
      <c r="I13240">
        <v>0</v>
      </c>
      <c r="J13240">
        <v>0</v>
      </c>
      <c r="K13240">
        <v>0</v>
      </c>
      <c r="L13240">
        <v>0</v>
      </c>
      <c r="M13240">
        <v>0</v>
      </c>
      <c r="N13240">
        <v>0</v>
      </c>
      <c r="O13240" t="str">
        <f t="shared" si="1442"/>
        <v/>
      </c>
      <c r="P13240">
        <f>IF(ISERROR(VLOOKUP(G13240,Genes!$A$2:$A$749,1,0)),0,1)</f>
        <v>1</v>
      </c>
      <c r="Q13240">
        <f t="shared" si="1443"/>
        <v>0</v>
      </c>
      <c r="R13240">
        <f t="shared" si="1444"/>
        <v>0</v>
      </c>
      <c r="S13240">
        <f t="shared" si="1445"/>
        <v>0</v>
      </c>
      <c r="T13240">
        <f t="shared" si="1446"/>
        <v>34</v>
      </c>
      <c r="U13240">
        <f t="shared" si="1447"/>
        <v>0</v>
      </c>
      <c r="V13240" t="str">
        <f t="shared" si="1448"/>
        <v/>
      </c>
    </row>
    <row r="13241" spans="1:22" x14ac:dyDescent="0.2">
      <c r="A13241" t="s">
        <v>33283</v>
      </c>
      <c r="B13241" t="s">
        <v>167</v>
      </c>
      <c r="C13241">
        <v>230643592</v>
      </c>
      <c r="D13241">
        <v>230643706</v>
      </c>
      <c r="E13241">
        <v>115</v>
      </c>
      <c r="F13241" t="s">
        <v>74</v>
      </c>
      <c r="G13241" t="s">
        <v>4923</v>
      </c>
      <c r="H13241" t="s">
        <v>33284</v>
      </c>
      <c r="I13241">
        <v>0</v>
      </c>
      <c r="J13241">
        <v>0</v>
      </c>
      <c r="K13241">
        <v>0</v>
      </c>
      <c r="L13241">
        <v>0</v>
      </c>
      <c r="M13241">
        <v>0</v>
      </c>
      <c r="N13241">
        <v>0</v>
      </c>
      <c r="O13241" t="str">
        <f t="shared" si="1442"/>
        <v/>
      </c>
      <c r="P13241">
        <f>IF(ISERROR(VLOOKUP(G13241,Genes!$A$2:$A$749,1,0)),0,1)</f>
        <v>1</v>
      </c>
      <c r="Q13241">
        <f t="shared" si="1443"/>
        <v>0</v>
      </c>
      <c r="R13241">
        <f t="shared" si="1444"/>
        <v>0</v>
      </c>
      <c r="S13241">
        <f t="shared" si="1445"/>
        <v>0</v>
      </c>
      <c r="T13241">
        <f t="shared" si="1446"/>
        <v>35</v>
      </c>
      <c r="U13241">
        <f t="shared" si="1447"/>
        <v>0</v>
      </c>
      <c r="V13241" t="str">
        <f t="shared" si="1448"/>
        <v/>
      </c>
    </row>
    <row r="13242" spans="1:22" x14ac:dyDescent="0.2">
      <c r="A13242" t="s">
        <v>33285</v>
      </c>
      <c r="B13242" t="s">
        <v>167</v>
      </c>
      <c r="C13242">
        <v>230643149</v>
      </c>
      <c r="D13242">
        <v>230643303</v>
      </c>
      <c r="E13242">
        <v>155</v>
      </c>
      <c r="F13242" t="s">
        <v>74</v>
      </c>
      <c r="G13242" t="s">
        <v>4923</v>
      </c>
      <c r="H13242" t="s">
        <v>33286</v>
      </c>
      <c r="I13242">
        <v>0</v>
      </c>
      <c r="J13242">
        <v>0</v>
      </c>
      <c r="K13242">
        <v>0</v>
      </c>
      <c r="L13242">
        <v>0</v>
      </c>
      <c r="M13242">
        <v>0</v>
      </c>
      <c r="N13242">
        <v>0</v>
      </c>
      <c r="O13242" t="str">
        <f t="shared" si="1442"/>
        <v/>
      </c>
      <c r="P13242">
        <f>IF(ISERROR(VLOOKUP(G13242,Genes!$A$2:$A$749,1,0)),0,1)</f>
        <v>1</v>
      </c>
      <c r="Q13242">
        <f t="shared" si="1443"/>
        <v>0</v>
      </c>
      <c r="R13242">
        <f t="shared" si="1444"/>
        <v>0</v>
      </c>
      <c r="S13242">
        <f t="shared" si="1445"/>
        <v>0</v>
      </c>
      <c r="T13242">
        <f t="shared" si="1446"/>
        <v>36</v>
      </c>
      <c r="U13242">
        <f t="shared" si="1447"/>
        <v>0</v>
      </c>
      <c r="V13242" t="str">
        <f t="shared" si="1448"/>
        <v/>
      </c>
    </row>
    <row r="13243" spans="1:22" x14ac:dyDescent="0.2">
      <c r="A13243" t="s">
        <v>33287</v>
      </c>
      <c r="B13243" t="s">
        <v>167</v>
      </c>
      <c r="C13243">
        <v>230642031</v>
      </c>
      <c r="D13243">
        <v>230642195</v>
      </c>
      <c r="E13243">
        <v>165</v>
      </c>
      <c r="F13243" t="s">
        <v>74</v>
      </c>
      <c r="G13243" t="s">
        <v>4923</v>
      </c>
      <c r="H13243" t="s">
        <v>33288</v>
      </c>
      <c r="I13243">
        <v>0</v>
      </c>
      <c r="J13243">
        <v>0</v>
      </c>
      <c r="K13243">
        <v>0</v>
      </c>
      <c r="L13243">
        <v>0</v>
      </c>
      <c r="M13243">
        <v>0</v>
      </c>
      <c r="N13243">
        <v>0</v>
      </c>
      <c r="O13243" t="str">
        <f t="shared" si="1442"/>
        <v/>
      </c>
      <c r="P13243">
        <f>IF(ISERROR(VLOOKUP(G13243,Genes!$A$2:$A$749,1,0)),0,1)</f>
        <v>1</v>
      </c>
      <c r="Q13243">
        <f t="shared" si="1443"/>
        <v>0</v>
      </c>
      <c r="R13243">
        <f t="shared" si="1444"/>
        <v>0</v>
      </c>
      <c r="S13243">
        <f t="shared" si="1445"/>
        <v>0</v>
      </c>
      <c r="T13243">
        <f t="shared" si="1446"/>
        <v>37</v>
      </c>
      <c r="U13243">
        <f t="shared" si="1447"/>
        <v>0</v>
      </c>
      <c r="V13243" t="str">
        <f t="shared" si="1448"/>
        <v/>
      </c>
    </row>
    <row r="13244" spans="1:22" x14ac:dyDescent="0.2">
      <c r="A13244" t="s">
        <v>33289</v>
      </c>
      <c r="B13244" t="s">
        <v>167</v>
      </c>
      <c r="C13244">
        <v>230638813</v>
      </c>
      <c r="D13244">
        <v>230638977</v>
      </c>
      <c r="E13244">
        <v>165</v>
      </c>
      <c r="F13244" t="s">
        <v>74</v>
      </c>
      <c r="G13244" t="s">
        <v>4923</v>
      </c>
      <c r="H13244" t="s">
        <v>33290</v>
      </c>
      <c r="I13244">
        <v>0</v>
      </c>
      <c r="J13244">
        <v>0</v>
      </c>
      <c r="K13244">
        <v>0</v>
      </c>
      <c r="L13244">
        <v>0</v>
      </c>
      <c r="M13244">
        <v>0</v>
      </c>
      <c r="N13244">
        <v>0</v>
      </c>
      <c r="O13244" t="str">
        <f t="shared" si="1442"/>
        <v/>
      </c>
      <c r="P13244">
        <f>IF(ISERROR(VLOOKUP(G13244,Genes!$A$2:$A$749,1,0)),0,1)</f>
        <v>1</v>
      </c>
      <c r="Q13244">
        <f t="shared" si="1443"/>
        <v>0</v>
      </c>
      <c r="R13244">
        <f t="shared" si="1444"/>
        <v>0</v>
      </c>
      <c r="S13244">
        <f t="shared" si="1445"/>
        <v>0</v>
      </c>
      <c r="T13244">
        <f t="shared" si="1446"/>
        <v>38</v>
      </c>
      <c r="U13244">
        <f t="shared" si="1447"/>
        <v>0</v>
      </c>
      <c r="V13244" t="str">
        <f t="shared" si="1448"/>
        <v/>
      </c>
    </row>
    <row r="13245" spans="1:22" x14ac:dyDescent="0.2">
      <c r="A13245" t="s">
        <v>33291</v>
      </c>
      <c r="B13245" t="s">
        <v>167</v>
      </c>
      <c r="C13245">
        <v>230636235</v>
      </c>
      <c r="D13245">
        <v>230636348</v>
      </c>
      <c r="E13245">
        <v>114</v>
      </c>
      <c r="F13245" t="s">
        <v>74</v>
      </c>
      <c r="G13245" t="s">
        <v>4923</v>
      </c>
      <c r="H13245" t="s">
        <v>33292</v>
      </c>
      <c r="I13245">
        <v>0</v>
      </c>
      <c r="J13245">
        <v>0</v>
      </c>
      <c r="K13245">
        <v>0</v>
      </c>
      <c r="L13245">
        <v>0</v>
      </c>
      <c r="M13245">
        <v>0</v>
      </c>
      <c r="N13245">
        <v>0</v>
      </c>
      <c r="O13245" t="str">
        <f t="shared" si="1442"/>
        <v/>
      </c>
      <c r="P13245">
        <f>IF(ISERROR(VLOOKUP(G13245,Genes!$A$2:$A$749,1,0)),0,1)</f>
        <v>1</v>
      </c>
      <c r="Q13245">
        <f t="shared" si="1443"/>
        <v>0</v>
      </c>
      <c r="R13245">
        <f t="shared" si="1444"/>
        <v>0</v>
      </c>
      <c r="S13245">
        <f t="shared" si="1445"/>
        <v>0</v>
      </c>
      <c r="T13245">
        <f t="shared" si="1446"/>
        <v>39</v>
      </c>
      <c r="U13245">
        <f t="shared" si="1447"/>
        <v>0</v>
      </c>
      <c r="V13245" t="str">
        <f t="shared" si="1448"/>
        <v/>
      </c>
    </row>
    <row r="13246" spans="1:22" x14ac:dyDescent="0.2">
      <c r="A13246" t="s">
        <v>33293</v>
      </c>
      <c r="B13246" t="s">
        <v>167</v>
      </c>
      <c r="C13246">
        <v>230633947</v>
      </c>
      <c r="D13246">
        <v>230634041</v>
      </c>
      <c r="E13246">
        <v>95</v>
      </c>
      <c r="F13246" t="s">
        <v>74</v>
      </c>
      <c r="G13246" t="s">
        <v>4923</v>
      </c>
      <c r="H13246" t="s">
        <v>33294</v>
      </c>
      <c r="I13246">
        <v>0</v>
      </c>
      <c r="J13246">
        <v>0</v>
      </c>
      <c r="K13246">
        <v>0</v>
      </c>
      <c r="L13246">
        <v>0</v>
      </c>
      <c r="M13246">
        <v>0</v>
      </c>
      <c r="N13246">
        <v>0</v>
      </c>
      <c r="O13246" t="str">
        <f t="shared" si="1442"/>
        <v/>
      </c>
      <c r="P13246">
        <f>IF(ISERROR(VLOOKUP(G13246,Genes!$A$2:$A$749,1,0)),0,1)</f>
        <v>1</v>
      </c>
      <c r="Q13246">
        <f t="shared" si="1443"/>
        <v>0</v>
      </c>
      <c r="R13246">
        <f t="shared" si="1444"/>
        <v>0</v>
      </c>
      <c r="S13246">
        <f t="shared" si="1445"/>
        <v>0</v>
      </c>
      <c r="T13246">
        <f t="shared" si="1446"/>
        <v>40</v>
      </c>
      <c r="U13246">
        <f t="shared" si="1447"/>
        <v>0</v>
      </c>
      <c r="V13246" t="str">
        <f t="shared" si="1448"/>
        <v/>
      </c>
    </row>
    <row r="13247" spans="1:22" x14ac:dyDescent="0.2">
      <c r="A13247" t="s">
        <v>33295</v>
      </c>
      <c r="B13247" t="s">
        <v>167</v>
      </c>
      <c r="C13247">
        <v>230633332</v>
      </c>
      <c r="D13247">
        <v>230633435</v>
      </c>
      <c r="E13247">
        <v>104</v>
      </c>
      <c r="F13247" t="s">
        <v>74</v>
      </c>
      <c r="G13247" t="s">
        <v>4923</v>
      </c>
      <c r="H13247" t="s">
        <v>33296</v>
      </c>
      <c r="I13247">
        <v>0</v>
      </c>
      <c r="J13247">
        <v>0</v>
      </c>
      <c r="K13247">
        <v>0</v>
      </c>
      <c r="L13247">
        <v>0</v>
      </c>
      <c r="M13247">
        <v>0</v>
      </c>
      <c r="N13247">
        <v>0</v>
      </c>
      <c r="O13247" t="str">
        <f t="shared" si="1442"/>
        <v/>
      </c>
      <c r="P13247">
        <f>IF(ISERROR(VLOOKUP(G13247,Genes!$A$2:$A$749,1,0)),0,1)</f>
        <v>1</v>
      </c>
      <c r="Q13247">
        <f t="shared" si="1443"/>
        <v>0</v>
      </c>
      <c r="R13247">
        <f t="shared" si="1444"/>
        <v>0</v>
      </c>
      <c r="S13247">
        <f t="shared" si="1445"/>
        <v>0</v>
      </c>
      <c r="T13247">
        <f t="shared" si="1446"/>
        <v>41</v>
      </c>
      <c r="U13247">
        <f t="shared" si="1447"/>
        <v>0</v>
      </c>
      <c r="V13247" t="str">
        <f t="shared" si="1448"/>
        <v/>
      </c>
    </row>
    <row r="13248" spans="1:22" x14ac:dyDescent="0.2">
      <c r="A13248" t="s">
        <v>33297</v>
      </c>
      <c r="B13248" t="s">
        <v>167</v>
      </c>
      <c r="C13248">
        <v>230632270</v>
      </c>
      <c r="D13248">
        <v>230632466</v>
      </c>
      <c r="E13248">
        <v>197</v>
      </c>
      <c r="F13248" t="s">
        <v>74</v>
      </c>
      <c r="G13248" t="s">
        <v>4923</v>
      </c>
      <c r="H13248" t="s">
        <v>33298</v>
      </c>
      <c r="I13248">
        <v>0</v>
      </c>
      <c r="J13248">
        <v>0</v>
      </c>
      <c r="K13248">
        <v>0</v>
      </c>
      <c r="L13248">
        <v>0</v>
      </c>
      <c r="M13248">
        <v>0</v>
      </c>
      <c r="N13248">
        <v>0</v>
      </c>
      <c r="O13248" t="str">
        <f t="shared" si="1442"/>
        <v/>
      </c>
      <c r="P13248">
        <f>IF(ISERROR(VLOOKUP(G13248,Genes!$A$2:$A$749,1,0)),0,1)</f>
        <v>1</v>
      </c>
      <c r="Q13248">
        <f t="shared" si="1443"/>
        <v>0</v>
      </c>
      <c r="R13248">
        <f t="shared" si="1444"/>
        <v>0</v>
      </c>
      <c r="S13248">
        <f t="shared" si="1445"/>
        <v>0</v>
      </c>
      <c r="T13248">
        <f t="shared" si="1446"/>
        <v>42</v>
      </c>
      <c r="U13248">
        <f t="shared" si="1447"/>
        <v>0</v>
      </c>
      <c r="V13248" t="str">
        <f t="shared" si="1448"/>
        <v/>
      </c>
    </row>
    <row r="13249" spans="1:22" x14ac:dyDescent="0.2">
      <c r="A13249" t="s">
        <v>33299</v>
      </c>
      <c r="B13249" t="s">
        <v>167</v>
      </c>
      <c r="C13249">
        <v>230723488</v>
      </c>
      <c r="D13249">
        <v>230723547</v>
      </c>
      <c r="E13249">
        <v>60</v>
      </c>
      <c r="F13249" t="s">
        <v>74</v>
      </c>
      <c r="G13249" t="s">
        <v>4923</v>
      </c>
      <c r="H13249" t="s">
        <v>33300</v>
      </c>
      <c r="I13249">
        <v>0</v>
      </c>
      <c r="J13249">
        <v>0</v>
      </c>
      <c r="K13249">
        <v>0</v>
      </c>
      <c r="L13249">
        <v>0</v>
      </c>
      <c r="M13249">
        <v>0</v>
      </c>
      <c r="N13249">
        <v>0</v>
      </c>
      <c r="O13249" t="str">
        <f t="shared" si="1442"/>
        <v/>
      </c>
      <c r="P13249">
        <f>IF(ISERROR(VLOOKUP(G13249,Genes!$A$2:$A$749,1,0)),0,1)</f>
        <v>1</v>
      </c>
      <c r="Q13249">
        <f t="shared" si="1443"/>
        <v>0</v>
      </c>
      <c r="R13249">
        <f t="shared" si="1444"/>
        <v>0</v>
      </c>
      <c r="S13249">
        <f t="shared" si="1445"/>
        <v>0</v>
      </c>
      <c r="T13249">
        <f t="shared" si="1446"/>
        <v>43</v>
      </c>
      <c r="U13249">
        <f t="shared" si="1447"/>
        <v>0</v>
      </c>
      <c r="V13249" t="str">
        <f t="shared" si="1448"/>
        <v/>
      </c>
    </row>
    <row r="13250" spans="1:22" x14ac:dyDescent="0.2">
      <c r="A13250" t="s">
        <v>33301</v>
      </c>
      <c r="B13250" t="s">
        <v>167</v>
      </c>
      <c r="C13250">
        <v>230705538</v>
      </c>
      <c r="D13250">
        <v>230705643</v>
      </c>
      <c r="E13250">
        <v>106</v>
      </c>
      <c r="F13250" t="s">
        <v>74</v>
      </c>
      <c r="G13250" t="s">
        <v>4923</v>
      </c>
      <c r="H13250" t="s">
        <v>33302</v>
      </c>
      <c r="I13250">
        <v>0</v>
      </c>
      <c r="J13250">
        <v>0</v>
      </c>
      <c r="K13250">
        <v>0</v>
      </c>
      <c r="L13250">
        <v>0</v>
      </c>
      <c r="M13250">
        <v>0</v>
      </c>
      <c r="N13250">
        <v>0</v>
      </c>
      <c r="O13250" t="str">
        <f t="shared" ref="O13250:O13313" si="1449">IF(U13250=1,G13250,"")</f>
        <v/>
      </c>
      <c r="P13250">
        <f>IF(ISERROR(VLOOKUP(G13250,Genes!$A$2:$A$749,1,0)),0,1)</f>
        <v>1</v>
      </c>
      <c r="Q13250">
        <f t="shared" ref="Q13250:Q13313" si="1450">IF(G13250&lt;&gt;G13249,1,0)</f>
        <v>0</v>
      </c>
      <c r="R13250">
        <f t="shared" ref="R13250:R13313" si="1451">IF(I13250=0,0,1)</f>
        <v>0</v>
      </c>
      <c r="S13250">
        <f t="shared" ref="S13250:S13313" si="1452">IF(Q13250=1,R13250,S13249+R13250)</f>
        <v>0</v>
      </c>
      <c r="T13250">
        <f t="shared" ref="T13250:T13313" si="1453">IF(Q13250=1,1,T13249+1)</f>
        <v>44</v>
      </c>
      <c r="U13250">
        <f t="shared" ref="U13250:U13313" si="1454">IF(G13250&lt;&gt;G13251,1,0)</f>
        <v>0</v>
      </c>
      <c r="V13250" t="str">
        <f t="shared" ref="V13250:V13313" si="1455">IF(U13250=1,S13250/T13250,"")</f>
        <v/>
      </c>
    </row>
    <row r="13251" spans="1:22" x14ac:dyDescent="0.2">
      <c r="A13251" t="s">
        <v>33303</v>
      </c>
      <c r="B13251" t="s">
        <v>167</v>
      </c>
      <c r="C13251">
        <v>230701564</v>
      </c>
      <c r="D13251">
        <v>230701700</v>
      </c>
      <c r="E13251">
        <v>137</v>
      </c>
      <c r="F13251" t="s">
        <v>74</v>
      </c>
      <c r="G13251" t="s">
        <v>4923</v>
      </c>
      <c r="H13251" t="s">
        <v>33304</v>
      </c>
      <c r="I13251">
        <v>0</v>
      </c>
      <c r="J13251">
        <v>0</v>
      </c>
      <c r="K13251">
        <v>0</v>
      </c>
      <c r="L13251">
        <v>0</v>
      </c>
      <c r="M13251">
        <v>0</v>
      </c>
      <c r="N13251">
        <v>0</v>
      </c>
      <c r="O13251" t="str">
        <f t="shared" si="1449"/>
        <v/>
      </c>
      <c r="P13251">
        <f>IF(ISERROR(VLOOKUP(G13251,Genes!$A$2:$A$749,1,0)),0,1)</f>
        <v>1</v>
      </c>
      <c r="Q13251">
        <f t="shared" si="1450"/>
        <v>0</v>
      </c>
      <c r="R13251">
        <f t="shared" si="1451"/>
        <v>0</v>
      </c>
      <c r="S13251">
        <f t="shared" si="1452"/>
        <v>0</v>
      </c>
      <c r="T13251">
        <f t="shared" si="1453"/>
        <v>45</v>
      </c>
      <c r="U13251">
        <f t="shared" si="1454"/>
        <v>0</v>
      </c>
      <c r="V13251" t="str">
        <f t="shared" si="1455"/>
        <v/>
      </c>
    </row>
    <row r="13252" spans="1:22" x14ac:dyDescent="0.2">
      <c r="A13252" t="s">
        <v>33305</v>
      </c>
      <c r="B13252" t="s">
        <v>167</v>
      </c>
      <c r="C13252">
        <v>230695472</v>
      </c>
      <c r="D13252">
        <v>230695555</v>
      </c>
      <c r="E13252">
        <v>84</v>
      </c>
      <c r="F13252" t="s">
        <v>74</v>
      </c>
      <c r="G13252" t="s">
        <v>4923</v>
      </c>
      <c r="H13252" t="s">
        <v>33306</v>
      </c>
      <c r="I13252">
        <v>0</v>
      </c>
      <c r="J13252">
        <v>0</v>
      </c>
      <c r="K13252">
        <v>0</v>
      </c>
      <c r="L13252">
        <v>0</v>
      </c>
      <c r="M13252">
        <v>0</v>
      </c>
      <c r="N13252">
        <v>0</v>
      </c>
      <c r="O13252" t="str">
        <f t="shared" si="1449"/>
        <v/>
      </c>
      <c r="P13252">
        <f>IF(ISERROR(VLOOKUP(G13252,Genes!$A$2:$A$749,1,0)),0,1)</f>
        <v>1</v>
      </c>
      <c r="Q13252">
        <f t="shared" si="1450"/>
        <v>0</v>
      </c>
      <c r="R13252">
        <f t="shared" si="1451"/>
        <v>0</v>
      </c>
      <c r="S13252">
        <f t="shared" si="1452"/>
        <v>0</v>
      </c>
      <c r="T13252">
        <f t="shared" si="1453"/>
        <v>46</v>
      </c>
      <c r="U13252">
        <f t="shared" si="1454"/>
        <v>0</v>
      </c>
      <c r="V13252" t="str">
        <f t="shared" si="1455"/>
        <v/>
      </c>
    </row>
    <row r="13253" spans="1:22" x14ac:dyDescent="0.2">
      <c r="A13253" t="s">
        <v>33307</v>
      </c>
      <c r="B13253" t="s">
        <v>167</v>
      </c>
      <c r="C13253">
        <v>230695472</v>
      </c>
      <c r="D13253">
        <v>230695537</v>
      </c>
      <c r="E13253">
        <v>66</v>
      </c>
      <c r="F13253" t="s">
        <v>74</v>
      </c>
      <c r="G13253" t="s">
        <v>4923</v>
      </c>
      <c r="H13253" t="s">
        <v>33308</v>
      </c>
      <c r="I13253">
        <v>0</v>
      </c>
      <c r="J13253">
        <v>0</v>
      </c>
      <c r="K13253">
        <v>0</v>
      </c>
      <c r="L13253">
        <v>0</v>
      </c>
      <c r="M13253">
        <v>0</v>
      </c>
      <c r="N13253">
        <v>0</v>
      </c>
      <c r="O13253" t="str">
        <f t="shared" si="1449"/>
        <v>TRIP12</v>
      </c>
      <c r="P13253">
        <f>IF(ISERROR(VLOOKUP(G13253,Genes!$A$2:$A$749,1,0)),0,1)</f>
        <v>1</v>
      </c>
      <c r="Q13253">
        <f t="shared" si="1450"/>
        <v>0</v>
      </c>
      <c r="R13253">
        <f t="shared" si="1451"/>
        <v>0</v>
      </c>
      <c r="S13253">
        <f t="shared" si="1452"/>
        <v>0</v>
      </c>
      <c r="T13253">
        <f t="shared" si="1453"/>
        <v>47</v>
      </c>
      <c r="U13253">
        <f t="shared" si="1454"/>
        <v>1</v>
      </c>
      <c r="V13253">
        <f t="shared" si="1455"/>
        <v>0</v>
      </c>
    </row>
    <row r="13254" spans="1:22" x14ac:dyDescent="0.2">
      <c r="A13254" t="s">
        <v>33309</v>
      </c>
      <c r="B13254" t="s">
        <v>247</v>
      </c>
      <c r="C13254">
        <v>100480311</v>
      </c>
      <c r="D13254">
        <v>100480495</v>
      </c>
      <c r="E13254">
        <v>185</v>
      </c>
      <c r="F13254" t="s">
        <v>74</v>
      </c>
      <c r="G13254" t="s">
        <v>4929</v>
      </c>
      <c r="H13254" t="s">
        <v>33310</v>
      </c>
      <c r="I13254">
        <v>0</v>
      </c>
      <c r="J13254">
        <v>0</v>
      </c>
      <c r="K13254">
        <v>0</v>
      </c>
      <c r="L13254">
        <v>0</v>
      </c>
      <c r="M13254">
        <v>0</v>
      </c>
      <c r="N13254">
        <v>0</v>
      </c>
      <c r="O13254" t="str">
        <f t="shared" si="1449"/>
        <v/>
      </c>
      <c r="P13254">
        <f>IF(ISERROR(VLOOKUP(G13254,Genes!$A$2:$A$749,1,0)),0,1)</f>
        <v>1</v>
      </c>
      <c r="Q13254">
        <f t="shared" si="1450"/>
        <v>1</v>
      </c>
      <c r="R13254">
        <f t="shared" si="1451"/>
        <v>0</v>
      </c>
      <c r="S13254">
        <f t="shared" si="1452"/>
        <v>0</v>
      </c>
      <c r="T13254">
        <f t="shared" si="1453"/>
        <v>1</v>
      </c>
      <c r="U13254">
        <f t="shared" si="1454"/>
        <v>0</v>
      </c>
      <c r="V13254" t="str">
        <f t="shared" si="1455"/>
        <v/>
      </c>
    </row>
    <row r="13255" spans="1:22" x14ac:dyDescent="0.2">
      <c r="A13255" t="s">
        <v>33311</v>
      </c>
      <c r="B13255" t="s">
        <v>247</v>
      </c>
      <c r="C13255">
        <v>100479206</v>
      </c>
      <c r="D13255">
        <v>100479368</v>
      </c>
      <c r="E13255">
        <v>163</v>
      </c>
      <c r="F13255" t="s">
        <v>74</v>
      </c>
      <c r="G13255" t="s">
        <v>4929</v>
      </c>
      <c r="H13255" t="s">
        <v>33312</v>
      </c>
      <c r="I13255">
        <v>0</v>
      </c>
      <c r="J13255">
        <v>0</v>
      </c>
      <c r="K13255">
        <v>0</v>
      </c>
      <c r="L13255">
        <v>0</v>
      </c>
      <c r="M13255">
        <v>0</v>
      </c>
      <c r="N13255">
        <v>0</v>
      </c>
      <c r="O13255" t="str">
        <f t="shared" si="1449"/>
        <v/>
      </c>
      <c r="P13255">
        <f>IF(ISERROR(VLOOKUP(G13255,Genes!$A$2:$A$749,1,0)),0,1)</f>
        <v>1</v>
      </c>
      <c r="Q13255">
        <f t="shared" si="1450"/>
        <v>0</v>
      </c>
      <c r="R13255">
        <f t="shared" si="1451"/>
        <v>0</v>
      </c>
      <c r="S13255">
        <f t="shared" si="1452"/>
        <v>0</v>
      </c>
      <c r="T13255">
        <f t="shared" si="1453"/>
        <v>2</v>
      </c>
      <c r="U13255">
        <f t="shared" si="1454"/>
        <v>0</v>
      </c>
      <c r="V13255" t="str">
        <f t="shared" si="1455"/>
        <v/>
      </c>
    </row>
    <row r="13256" spans="1:22" x14ac:dyDescent="0.2">
      <c r="A13256" t="s">
        <v>33313</v>
      </c>
      <c r="B13256" t="s">
        <v>247</v>
      </c>
      <c r="C13256">
        <v>100478502</v>
      </c>
      <c r="D13256">
        <v>100478573</v>
      </c>
      <c r="E13256">
        <v>72</v>
      </c>
      <c r="F13256" t="s">
        <v>74</v>
      </c>
      <c r="G13256" t="s">
        <v>4929</v>
      </c>
      <c r="H13256" t="s">
        <v>33314</v>
      </c>
      <c r="I13256">
        <v>0</v>
      </c>
      <c r="J13256">
        <v>0</v>
      </c>
      <c r="K13256">
        <v>0</v>
      </c>
      <c r="L13256">
        <v>0</v>
      </c>
      <c r="M13256">
        <v>0</v>
      </c>
      <c r="N13256">
        <v>0</v>
      </c>
      <c r="O13256" t="str">
        <f t="shared" si="1449"/>
        <v/>
      </c>
      <c r="P13256">
        <f>IF(ISERROR(VLOOKUP(G13256,Genes!$A$2:$A$749,1,0)),0,1)</f>
        <v>1</v>
      </c>
      <c r="Q13256">
        <f t="shared" si="1450"/>
        <v>0</v>
      </c>
      <c r="R13256">
        <f t="shared" si="1451"/>
        <v>0</v>
      </c>
      <c r="S13256">
        <f t="shared" si="1452"/>
        <v>0</v>
      </c>
      <c r="T13256">
        <f t="shared" si="1453"/>
        <v>3</v>
      </c>
      <c r="U13256">
        <f t="shared" si="1454"/>
        <v>0</v>
      </c>
      <c r="V13256" t="str">
        <f t="shared" si="1455"/>
        <v/>
      </c>
    </row>
    <row r="13257" spans="1:22" x14ac:dyDescent="0.2">
      <c r="A13257" t="s">
        <v>33315</v>
      </c>
      <c r="B13257" t="s">
        <v>247</v>
      </c>
      <c r="C13257">
        <v>100477303</v>
      </c>
      <c r="D13257">
        <v>100477377</v>
      </c>
      <c r="E13257">
        <v>75</v>
      </c>
      <c r="F13257" t="s">
        <v>74</v>
      </c>
      <c r="G13257" t="s">
        <v>4929</v>
      </c>
      <c r="H13257" t="s">
        <v>33316</v>
      </c>
      <c r="I13257">
        <v>0</v>
      </c>
      <c r="J13257">
        <v>0</v>
      </c>
      <c r="K13257">
        <v>0</v>
      </c>
      <c r="L13257">
        <v>0</v>
      </c>
      <c r="M13257">
        <v>0</v>
      </c>
      <c r="N13257">
        <v>0</v>
      </c>
      <c r="O13257" t="str">
        <f t="shared" si="1449"/>
        <v/>
      </c>
      <c r="P13257">
        <f>IF(ISERROR(VLOOKUP(G13257,Genes!$A$2:$A$749,1,0)),0,1)</f>
        <v>1</v>
      </c>
      <c r="Q13257">
        <f t="shared" si="1450"/>
        <v>0</v>
      </c>
      <c r="R13257">
        <f t="shared" si="1451"/>
        <v>0</v>
      </c>
      <c r="S13257">
        <f t="shared" si="1452"/>
        <v>0</v>
      </c>
      <c r="T13257">
        <f t="shared" si="1453"/>
        <v>4</v>
      </c>
      <c r="U13257">
        <f t="shared" si="1454"/>
        <v>0</v>
      </c>
      <c r="V13257" t="str">
        <f t="shared" si="1455"/>
        <v/>
      </c>
    </row>
    <row r="13258" spans="1:22" x14ac:dyDescent="0.2">
      <c r="A13258" t="s">
        <v>33317</v>
      </c>
      <c r="B13258" t="s">
        <v>247</v>
      </c>
      <c r="C13258">
        <v>100474942</v>
      </c>
      <c r="D13258">
        <v>100475091</v>
      </c>
      <c r="E13258">
        <v>150</v>
      </c>
      <c r="F13258" t="s">
        <v>74</v>
      </c>
      <c r="G13258" t="s">
        <v>4929</v>
      </c>
      <c r="H13258" t="s">
        <v>33318</v>
      </c>
      <c r="I13258">
        <v>0</v>
      </c>
      <c r="J13258">
        <v>0</v>
      </c>
      <c r="K13258">
        <v>0</v>
      </c>
      <c r="L13258">
        <v>0</v>
      </c>
      <c r="M13258">
        <v>0</v>
      </c>
      <c r="N13258">
        <v>0</v>
      </c>
      <c r="O13258" t="str">
        <f t="shared" si="1449"/>
        <v/>
      </c>
      <c r="P13258">
        <f>IF(ISERROR(VLOOKUP(G13258,Genes!$A$2:$A$749,1,0)),0,1)</f>
        <v>1</v>
      </c>
      <c r="Q13258">
        <f t="shared" si="1450"/>
        <v>0</v>
      </c>
      <c r="R13258">
        <f t="shared" si="1451"/>
        <v>0</v>
      </c>
      <c r="S13258">
        <f t="shared" si="1452"/>
        <v>0</v>
      </c>
      <c r="T13258">
        <f t="shared" si="1453"/>
        <v>5</v>
      </c>
      <c r="U13258">
        <f t="shared" si="1454"/>
        <v>0</v>
      </c>
      <c r="V13258" t="str">
        <f t="shared" si="1455"/>
        <v/>
      </c>
    </row>
    <row r="13259" spans="1:22" x14ac:dyDescent="0.2">
      <c r="A13259" t="s">
        <v>33319</v>
      </c>
      <c r="B13259" t="s">
        <v>247</v>
      </c>
      <c r="C13259">
        <v>100472042</v>
      </c>
      <c r="D13259">
        <v>100472147</v>
      </c>
      <c r="E13259">
        <v>106</v>
      </c>
      <c r="F13259" t="s">
        <v>74</v>
      </c>
      <c r="G13259" t="s">
        <v>4929</v>
      </c>
      <c r="H13259" t="s">
        <v>33320</v>
      </c>
      <c r="I13259">
        <v>0</v>
      </c>
      <c r="J13259">
        <v>0</v>
      </c>
      <c r="K13259">
        <v>0</v>
      </c>
      <c r="L13259">
        <v>0</v>
      </c>
      <c r="M13259">
        <v>0</v>
      </c>
      <c r="N13259">
        <v>0</v>
      </c>
      <c r="O13259" t="str">
        <f t="shared" si="1449"/>
        <v/>
      </c>
      <c r="P13259">
        <f>IF(ISERROR(VLOOKUP(G13259,Genes!$A$2:$A$749,1,0)),0,1)</f>
        <v>1</v>
      </c>
      <c r="Q13259">
        <f t="shared" si="1450"/>
        <v>0</v>
      </c>
      <c r="R13259">
        <f t="shared" si="1451"/>
        <v>0</v>
      </c>
      <c r="S13259">
        <f t="shared" si="1452"/>
        <v>0</v>
      </c>
      <c r="T13259">
        <f t="shared" si="1453"/>
        <v>6</v>
      </c>
      <c r="U13259">
        <f t="shared" si="1454"/>
        <v>0</v>
      </c>
      <c r="V13259" t="str">
        <f t="shared" si="1455"/>
        <v/>
      </c>
    </row>
    <row r="13260" spans="1:22" x14ac:dyDescent="0.2">
      <c r="A13260" t="s">
        <v>33321</v>
      </c>
      <c r="B13260" t="s">
        <v>247</v>
      </c>
      <c r="C13260">
        <v>100470245</v>
      </c>
      <c r="D13260">
        <v>100470513</v>
      </c>
      <c r="E13260">
        <v>269</v>
      </c>
      <c r="F13260" t="s">
        <v>74</v>
      </c>
      <c r="G13260" t="s">
        <v>4929</v>
      </c>
      <c r="H13260" t="s">
        <v>33322</v>
      </c>
      <c r="I13260">
        <v>0</v>
      </c>
      <c r="J13260">
        <v>0</v>
      </c>
      <c r="K13260">
        <v>0</v>
      </c>
      <c r="L13260">
        <v>0</v>
      </c>
      <c r="M13260">
        <v>0</v>
      </c>
      <c r="N13260">
        <v>0</v>
      </c>
      <c r="O13260" t="str">
        <f t="shared" si="1449"/>
        <v>TRMT10A</v>
      </c>
      <c r="P13260">
        <f>IF(ISERROR(VLOOKUP(G13260,Genes!$A$2:$A$749,1,0)),0,1)</f>
        <v>1</v>
      </c>
      <c r="Q13260">
        <f t="shared" si="1450"/>
        <v>0</v>
      </c>
      <c r="R13260">
        <f t="shared" si="1451"/>
        <v>0</v>
      </c>
      <c r="S13260">
        <f t="shared" si="1452"/>
        <v>0</v>
      </c>
      <c r="T13260">
        <f t="shared" si="1453"/>
        <v>7</v>
      </c>
      <c r="U13260">
        <f t="shared" si="1454"/>
        <v>1</v>
      </c>
      <c r="V13260">
        <f t="shared" si="1455"/>
        <v>0</v>
      </c>
    </row>
    <row r="13261" spans="1:22" x14ac:dyDescent="0.2">
      <c r="A13261" t="s">
        <v>33323</v>
      </c>
      <c r="B13261" t="s">
        <v>265</v>
      </c>
      <c r="C13261">
        <v>135804154</v>
      </c>
      <c r="D13261">
        <v>135804259</v>
      </c>
      <c r="E13261">
        <v>106</v>
      </c>
      <c r="F13261" t="s">
        <v>74</v>
      </c>
      <c r="G13261" t="s">
        <v>4936</v>
      </c>
      <c r="H13261" t="s">
        <v>33324</v>
      </c>
      <c r="I13261">
        <v>2</v>
      </c>
      <c r="J13261">
        <v>0</v>
      </c>
      <c r="K13261">
        <v>2</v>
      </c>
      <c r="L13261">
        <v>0</v>
      </c>
      <c r="M13261">
        <v>0</v>
      </c>
      <c r="N13261">
        <v>0</v>
      </c>
      <c r="O13261" t="str">
        <f t="shared" si="1449"/>
        <v/>
      </c>
      <c r="P13261">
        <f>IF(ISERROR(VLOOKUP(G13261,Genes!$A$2:$A$749,1,0)),0,1)</f>
        <v>1</v>
      </c>
      <c r="Q13261">
        <f t="shared" si="1450"/>
        <v>1</v>
      </c>
      <c r="R13261">
        <f t="shared" si="1451"/>
        <v>1</v>
      </c>
      <c r="S13261">
        <f t="shared" si="1452"/>
        <v>1</v>
      </c>
      <c r="T13261">
        <f t="shared" si="1453"/>
        <v>1</v>
      </c>
      <c r="U13261">
        <f t="shared" si="1454"/>
        <v>0</v>
      </c>
      <c r="V13261" t="str">
        <f t="shared" si="1455"/>
        <v/>
      </c>
    </row>
    <row r="13262" spans="1:22" x14ac:dyDescent="0.2">
      <c r="A13262" t="s">
        <v>33325</v>
      </c>
      <c r="B13262" t="s">
        <v>265</v>
      </c>
      <c r="C13262">
        <v>135785958</v>
      </c>
      <c r="D13262">
        <v>135786079</v>
      </c>
      <c r="E13262">
        <v>122</v>
      </c>
      <c r="F13262" t="s">
        <v>74</v>
      </c>
      <c r="G13262" t="s">
        <v>4936</v>
      </c>
      <c r="H13262" t="s">
        <v>33326</v>
      </c>
      <c r="I13262">
        <v>3</v>
      </c>
      <c r="J13262">
        <v>1</v>
      </c>
      <c r="K13262">
        <v>2</v>
      </c>
      <c r="L13262">
        <v>0</v>
      </c>
      <c r="M13262">
        <v>0</v>
      </c>
      <c r="N13262">
        <v>0</v>
      </c>
      <c r="O13262" t="str">
        <f t="shared" si="1449"/>
        <v/>
      </c>
      <c r="P13262">
        <f>IF(ISERROR(VLOOKUP(G13262,Genes!$A$2:$A$749,1,0)),0,1)</f>
        <v>1</v>
      </c>
      <c r="Q13262">
        <f t="shared" si="1450"/>
        <v>0</v>
      </c>
      <c r="R13262">
        <f t="shared" si="1451"/>
        <v>1</v>
      </c>
      <c r="S13262">
        <f t="shared" si="1452"/>
        <v>2</v>
      </c>
      <c r="T13262">
        <f t="shared" si="1453"/>
        <v>2</v>
      </c>
      <c r="U13262">
        <f t="shared" si="1454"/>
        <v>0</v>
      </c>
      <c r="V13262" t="str">
        <f t="shared" si="1455"/>
        <v/>
      </c>
    </row>
    <row r="13263" spans="1:22" x14ac:dyDescent="0.2">
      <c r="A13263" t="s">
        <v>33327</v>
      </c>
      <c r="B13263" t="s">
        <v>265</v>
      </c>
      <c r="C13263">
        <v>135785958</v>
      </c>
      <c r="D13263">
        <v>135786076</v>
      </c>
      <c r="E13263">
        <v>119</v>
      </c>
      <c r="F13263" t="s">
        <v>74</v>
      </c>
      <c r="G13263" t="s">
        <v>4936</v>
      </c>
      <c r="H13263" t="s">
        <v>33328</v>
      </c>
      <c r="I13263">
        <v>3</v>
      </c>
      <c r="J13263">
        <v>0</v>
      </c>
      <c r="K13263">
        <v>2</v>
      </c>
      <c r="L13263">
        <v>1</v>
      </c>
      <c r="M13263">
        <v>0</v>
      </c>
      <c r="N13263">
        <v>0</v>
      </c>
      <c r="O13263" t="str">
        <f t="shared" si="1449"/>
        <v/>
      </c>
      <c r="P13263">
        <f>IF(ISERROR(VLOOKUP(G13263,Genes!$A$2:$A$749,1,0)),0,1)</f>
        <v>1</v>
      </c>
      <c r="Q13263">
        <f t="shared" si="1450"/>
        <v>0</v>
      </c>
      <c r="R13263">
        <f t="shared" si="1451"/>
        <v>1</v>
      </c>
      <c r="S13263">
        <f t="shared" si="1452"/>
        <v>3</v>
      </c>
      <c r="T13263">
        <f t="shared" si="1453"/>
        <v>3</v>
      </c>
      <c r="U13263">
        <f t="shared" si="1454"/>
        <v>0</v>
      </c>
      <c r="V13263" t="str">
        <f t="shared" si="1455"/>
        <v/>
      </c>
    </row>
    <row r="13264" spans="1:22" x14ac:dyDescent="0.2">
      <c r="A13264" t="s">
        <v>33329</v>
      </c>
      <c r="B13264" t="s">
        <v>265</v>
      </c>
      <c r="C13264">
        <v>135782688</v>
      </c>
      <c r="D13264">
        <v>135782757</v>
      </c>
      <c r="E13264">
        <v>70</v>
      </c>
      <c r="F13264" t="s">
        <v>74</v>
      </c>
      <c r="G13264" t="s">
        <v>4936</v>
      </c>
      <c r="H13264" t="s">
        <v>33330</v>
      </c>
      <c r="I13264">
        <v>2</v>
      </c>
      <c r="J13264">
        <v>0</v>
      </c>
      <c r="K13264">
        <v>2</v>
      </c>
      <c r="L13264">
        <v>0</v>
      </c>
      <c r="M13264">
        <v>0</v>
      </c>
      <c r="N13264">
        <v>0</v>
      </c>
      <c r="O13264" t="str">
        <f t="shared" si="1449"/>
        <v/>
      </c>
      <c r="P13264">
        <f>IF(ISERROR(VLOOKUP(G13264,Genes!$A$2:$A$749,1,0)),0,1)</f>
        <v>1</v>
      </c>
      <c r="Q13264">
        <f t="shared" si="1450"/>
        <v>0</v>
      </c>
      <c r="R13264">
        <f t="shared" si="1451"/>
        <v>1</v>
      </c>
      <c r="S13264">
        <f t="shared" si="1452"/>
        <v>4</v>
      </c>
      <c r="T13264">
        <f t="shared" si="1453"/>
        <v>4</v>
      </c>
      <c r="U13264">
        <f t="shared" si="1454"/>
        <v>0</v>
      </c>
      <c r="V13264" t="str">
        <f t="shared" si="1455"/>
        <v/>
      </c>
    </row>
    <row r="13265" spans="1:22" x14ac:dyDescent="0.2">
      <c r="A13265" t="s">
        <v>33331</v>
      </c>
      <c r="B13265" t="s">
        <v>265</v>
      </c>
      <c r="C13265">
        <v>135782118</v>
      </c>
      <c r="D13265">
        <v>135782222</v>
      </c>
      <c r="E13265">
        <v>105</v>
      </c>
      <c r="F13265" t="s">
        <v>74</v>
      </c>
      <c r="G13265" t="s">
        <v>4936</v>
      </c>
      <c r="H13265" t="s">
        <v>33332</v>
      </c>
      <c r="I13265">
        <v>2</v>
      </c>
      <c r="J13265">
        <v>0</v>
      </c>
      <c r="K13265">
        <v>2</v>
      </c>
      <c r="L13265">
        <v>0</v>
      </c>
      <c r="M13265">
        <v>0</v>
      </c>
      <c r="N13265">
        <v>0</v>
      </c>
      <c r="O13265" t="str">
        <f t="shared" si="1449"/>
        <v/>
      </c>
      <c r="P13265">
        <f>IF(ISERROR(VLOOKUP(G13265,Genes!$A$2:$A$749,1,0)),0,1)</f>
        <v>1</v>
      </c>
      <c r="Q13265">
        <f t="shared" si="1450"/>
        <v>0</v>
      </c>
      <c r="R13265">
        <f t="shared" si="1451"/>
        <v>1</v>
      </c>
      <c r="S13265">
        <f t="shared" si="1452"/>
        <v>5</v>
      </c>
      <c r="T13265">
        <f t="shared" si="1453"/>
        <v>5</v>
      </c>
      <c r="U13265">
        <f t="shared" si="1454"/>
        <v>0</v>
      </c>
      <c r="V13265" t="str">
        <f t="shared" si="1455"/>
        <v/>
      </c>
    </row>
    <row r="13266" spans="1:22" x14ac:dyDescent="0.2">
      <c r="A13266" t="s">
        <v>33333</v>
      </c>
      <c r="B13266" t="s">
        <v>265</v>
      </c>
      <c r="C13266">
        <v>135780968</v>
      </c>
      <c r="D13266">
        <v>135781526</v>
      </c>
      <c r="E13266">
        <v>559</v>
      </c>
      <c r="F13266" t="s">
        <v>74</v>
      </c>
      <c r="G13266" t="s">
        <v>4936</v>
      </c>
      <c r="H13266" t="s">
        <v>33334</v>
      </c>
      <c r="I13266">
        <v>9</v>
      </c>
      <c r="J13266">
        <v>7</v>
      </c>
      <c r="K13266">
        <v>2</v>
      </c>
      <c r="L13266">
        <v>0</v>
      </c>
      <c r="M13266">
        <v>0</v>
      </c>
      <c r="N13266">
        <v>0</v>
      </c>
      <c r="O13266" t="str">
        <f t="shared" si="1449"/>
        <v/>
      </c>
      <c r="P13266">
        <f>IF(ISERROR(VLOOKUP(G13266,Genes!$A$2:$A$749,1,0)),0,1)</f>
        <v>1</v>
      </c>
      <c r="Q13266">
        <f t="shared" si="1450"/>
        <v>0</v>
      </c>
      <c r="R13266">
        <f t="shared" si="1451"/>
        <v>1</v>
      </c>
      <c r="S13266">
        <f t="shared" si="1452"/>
        <v>6</v>
      </c>
      <c r="T13266">
        <f t="shared" si="1453"/>
        <v>6</v>
      </c>
      <c r="U13266">
        <f t="shared" si="1454"/>
        <v>0</v>
      </c>
      <c r="V13266" t="str">
        <f t="shared" si="1455"/>
        <v/>
      </c>
    </row>
    <row r="13267" spans="1:22" x14ac:dyDescent="0.2">
      <c r="A13267" t="s">
        <v>33335</v>
      </c>
      <c r="B13267" t="s">
        <v>265</v>
      </c>
      <c r="C13267">
        <v>135779798</v>
      </c>
      <c r="D13267">
        <v>135779841</v>
      </c>
      <c r="E13267">
        <v>44</v>
      </c>
      <c r="F13267" t="s">
        <v>74</v>
      </c>
      <c r="G13267" t="s">
        <v>4936</v>
      </c>
      <c r="H13267" t="s">
        <v>33336</v>
      </c>
      <c r="I13267">
        <v>2</v>
      </c>
      <c r="J13267">
        <v>2</v>
      </c>
      <c r="K13267">
        <v>0</v>
      </c>
      <c r="L13267">
        <v>0</v>
      </c>
      <c r="M13267">
        <v>0</v>
      </c>
      <c r="N13267">
        <v>0</v>
      </c>
      <c r="O13267" t="str">
        <f t="shared" si="1449"/>
        <v/>
      </c>
      <c r="P13267">
        <f>IF(ISERROR(VLOOKUP(G13267,Genes!$A$2:$A$749,1,0)),0,1)</f>
        <v>1</v>
      </c>
      <c r="Q13267">
        <f t="shared" si="1450"/>
        <v>0</v>
      </c>
      <c r="R13267">
        <f t="shared" si="1451"/>
        <v>1</v>
      </c>
      <c r="S13267">
        <f t="shared" si="1452"/>
        <v>7</v>
      </c>
      <c r="T13267">
        <f t="shared" si="1453"/>
        <v>7</v>
      </c>
      <c r="U13267">
        <f t="shared" si="1454"/>
        <v>0</v>
      </c>
      <c r="V13267" t="str">
        <f t="shared" si="1455"/>
        <v/>
      </c>
    </row>
    <row r="13268" spans="1:22" x14ac:dyDescent="0.2">
      <c r="A13268" t="s">
        <v>33337</v>
      </c>
      <c r="B13268" t="s">
        <v>265</v>
      </c>
      <c r="C13268">
        <v>135779038</v>
      </c>
      <c r="D13268">
        <v>135779204</v>
      </c>
      <c r="E13268">
        <v>167</v>
      </c>
      <c r="F13268" t="s">
        <v>74</v>
      </c>
      <c r="G13268" t="s">
        <v>4936</v>
      </c>
      <c r="H13268" t="s">
        <v>33338</v>
      </c>
      <c r="I13268">
        <v>3</v>
      </c>
      <c r="J13268">
        <v>1</v>
      </c>
      <c r="K13268">
        <v>2</v>
      </c>
      <c r="L13268">
        <v>0</v>
      </c>
      <c r="M13268">
        <v>0</v>
      </c>
      <c r="N13268">
        <v>0</v>
      </c>
      <c r="O13268" t="str">
        <f t="shared" si="1449"/>
        <v/>
      </c>
      <c r="P13268">
        <f>IF(ISERROR(VLOOKUP(G13268,Genes!$A$2:$A$749,1,0)),0,1)</f>
        <v>1</v>
      </c>
      <c r="Q13268">
        <f t="shared" si="1450"/>
        <v>0</v>
      </c>
      <c r="R13268">
        <f t="shared" si="1451"/>
        <v>1</v>
      </c>
      <c r="S13268">
        <f t="shared" si="1452"/>
        <v>8</v>
      </c>
      <c r="T13268">
        <f t="shared" si="1453"/>
        <v>8</v>
      </c>
      <c r="U13268">
        <f t="shared" si="1454"/>
        <v>0</v>
      </c>
      <c r="V13268" t="str">
        <f t="shared" si="1455"/>
        <v/>
      </c>
    </row>
    <row r="13269" spans="1:22" x14ac:dyDescent="0.2">
      <c r="A13269" t="s">
        <v>33339</v>
      </c>
      <c r="B13269" t="s">
        <v>265</v>
      </c>
      <c r="C13269">
        <v>135777992</v>
      </c>
      <c r="D13269">
        <v>135778174</v>
      </c>
      <c r="E13269">
        <v>183</v>
      </c>
      <c r="F13269" t="s">
        <v>74</v>
      </c>
      <c r="G13269" t="s">
        <v>4936</v>
      </c>
      <c r="H13269" t="s">
        <v>33340</v>
      </c>
      <c r="I13269">
        <v>3</v>
      </c>
      <c r="J13269">
        <v>1</v>
      </c>
      <c r="K13269">
        <v>2</v>
      </c>
      <c r="L13269">
        <v>0</v>
      </c>
      <c r="M13269">
        <v>0</v>
      </c>
      <c r="N13269">
        <v>0</v>
      </c>
      <c r="O13269" t="str">
        <f t="shared" si="1449"/>
        <v/>
      </c>
      <c r="P13269">
        <f>IF(ISERROR(VLOOKUP(G13269,Genes!$A$2:$A$749,1,0)),0,1)</f>
        <v>1</v>
      </c>
      <c r="Q13269">
        <f t="shared" si="1450"/>
        <v>0</v>
      </c>
      <c r="R13269">
        <f t="shared" si="1451"/>
        <v>1</v>
      </c>
      <c r="S13269">
        <f t="shared" si="1452"/>
        <v>9</v>
      </c>
      <c r="T13269">
        <f t="shared" si="1453"/>
        <v>9</v>
      </c>
      <c r="U13269">
        <f t="shared" si="1454"/>
        <v>0</v>
      </c>
      <c r="V13269" t="str">
        <f t="shared" si="1455"/>
        <v/>
      </c>
    </row>
    <row r="13270" spans="1:22" x14ac:dyDescent="0.2">
      <c r="A13270" t="s">
        <v>33341</v>
      </c>
      <c r="B13270" t="s">
        <v>265</v>
      </c>
      <c r="C13270">
        <v>135776976</v>
      </c>
      <c r="D13270">
        <v>135777086</v>
      </c>
      <c r="E13270">
        <v>111</v>
      </c>
      <c r="F13270" t="s">
        <v>74</v>
      </c>
      <c r="G13270" t="s">
        <v>4936</v>
      </c>
      <c r="H13270" t="s">
        <v>33342</v>
      </c>
      <c r="I13270">
        <v>2</v>
      </c>
      <c r="J13270">
        <v>0</v>
      </c>
      <c r="K13270">
        <v>2</v>
      </c>
      <c r="L13270">
        <v>0</v>
      </c>
      <c r="M13270">
        <v>0</v>
      </c>
      <c r="N13270">
        <v>0</v>
      </c>
      <c r="O13270" t="str">
        <f t="shared" si="1449"/>
        <v/>
      </c>
      <c r="P13270">
        <f>IF(ISERROR(VLOOKUP(G13270,Genes!$A$2:$A$749,1,0)),0,1)</f>
        <v>1</v>
      </c>
      <c r="Q13270">
        <f t="shared" si="1450"/>
        <v>0</v>
      </c>
      <c r="R13270">
        <f t="shared" si="1451"/>
        <v>1</v>
      </c>
      <c r="S13270">
        <f t="shared" si="1452"/>
        <v>10</v>
      </c>
      <c r="T13270">
        <f t="shared" si="1453"/>
        <v>10</v>
      </c>
      <c r="U13270">
        <f t="shared" si="1454"/>
        <v>0</v>
      </c>
      <c r="V13270" t="str">
        <f t="shared" si="1455"/>
        <v/>
      </c>
    </row>
    <row r="13271" spans="1:22" x14ac:dyDescent="0.2">
      <c r="A13271" t="s">
        <v>33343</v>
      </c>
      <c r="B13271" t="s">
        <v>265</v>
      </c>
      <c r="C13271">
        <v>135776102</v>
      </c>
      <c r="D13271">
        <v>135776224</v>
      </c>
      <c r="E13271">
        <v>123</v>
      </c>
      <c r="F13271" t="s">
        <v>74</v>
      </c>
      <c r="G13271" t="s">
        <v>4936</v>
      </c>
      <c r="H13271" t="s">
        <v>33344</v>
      </c>
      <c r="I13271">
        <v>3</v>
      </c>
      <c r="J13271">
        <v>1</v>
      </c>
      <c r="K13271">
        <v>2</v>
      </c>
      <c r="L13271">
        <v>0</v>
      </c>
      <c r="M13271">
        <v>0</v>
      </c>
      <c r="N13271">
        <v>0</v>
      </c>
      <c r="O13271" t="str">
        <f t="shared" si="1449"/>
        <v/>
      </c>
      <c r="P13271">
        <f>IF(ISERROR(VLOOKUP(G13271,Genes!$A$2:$A$749,1,0)),0,1)</f>
        <v>1</v>
      </c>
      <c r="Q13271">
        <f t="shared" si="1450"/>
        <v>0</v>
      </c>
      <c r="R13271">
        <f t="shared" si="1451"/>
        <v>1</v>
      </c>
      <c r="S13271">
        <f t="shared" si="1452"/>
        <v>11</v>
      </c>
      <c r="T13271">
        <f t="shared" si="1453"/>
        <v>11</v>
      </c>
      <c r="U13271">
        <f t="shared" si="1454"/>
        <v>0</v>
      </c>
      <c r="V13271" t="str">
        <f t="shared" si="1455"/>
        <v/>
      </c>
    </row>
    <row r="13272" spans="1:22" x14ac:dyDescent="0.2">
      <c r="A13272" t="s">
        <v>33345</v>
      </c>
      <c r="B13272" t="s">
        <v>265</v>
      </c>
      <c r="C13272">
        <v>135802588</v>
      </c>
      <c r="D13272">
        <v>135802691</v>
      </c>
      <c r="E13272">
        <v>104</v>
      </c>
      <c r="F13272" t="s">
        <v>74</v>
      </c>
      <c r="G13272" t="s">
        <v>4936</v>
      </c>
      <c r="H13272" t="s">
        <v>33346</v>
      </c>
      <c r="I13272">
        <v>2</v>
      </c>
      <c r="J13272">
        <v>0</v>
      </c>
      <c r="K13272">
        <v>2</v>
      </c>
      <c r="L13272">
        <v>0</v>
      </c>
      <c r="M13272">
        <v>0</v>
      </c>
      <c r="N13272">
        <v>0</v>
      </c>
      <c r="O13272" t="str">
        <f t="shared" si="1449"/>
        <v/>
      </c>
      <c r="P13272">
        <f>IF(ISERROR(VLOOKUP(G13272,Genes!$A$2:$A$749,1,0)),0,1)</f>
        <v>1</v>
      </c>
      <c r="Q13272">
        <f t="shared" si="1450"/>
        <v>0</v>
      </c>
      <c r="R13272">
        <f t="shared" si="1451"/>
        <v>1</v>
      </c>
      <c r="S13272">
        <f t="shared" si="1452"/>
        <v>12</v>
      </c>
      <c r="T13272">
        <f t="shared" si="1453"/>
        <v>12</v>
      </c>
      <c r="U13272">
        <f t="shared" si="1454"/>
        <v>0</v>
      </c>
      <c r="V13272" t="str">
        <f t="shared" si="1455"/>
        <v/>
      </c>
    </row>
    <row r="13273" spans="1:22" x14ac:dyDescent="0.2">
      <c r="A13273" t="s">
        <v>33347</v>
      </c>
      <c r="B13273" t="s">
        <v>265</v>
      </c>
      <c r="C13273">
        <v>135772810</v>
      </c>
      <c r="D13273">
        <v>135772997</v>
      </c>
      <c r="E13273">
        <v>188</v>
      </c>
      <c r="F13273" t="s">
        <v>74</v>
      </c>
      <c r="G13273" t="s">
        <v>4936</v>
      </c>
      <c r="H13273" t="s">
        <v>33348</v>
      </c>
      <c r="I13273">
        <v>5</v>
      </c>
      <c r="J13273">
        <v>1</v>
      </c>
      <c r="K13273">
        <v>2</v>
      </c>
      <c r="L13273">
        <v>0</v>
      </c>
      <c r="M13273">
        <v>1</v>
      </c>
      <c r="N13273">
        <v>1</v>
      </c>
      <c r="O13273" t="str">
        <f t="shared" si="1449"/>
        <v/>
      </c>
      <c r="P13273">
        <f>IF(ISERROR(VLOOKUP(G13273,Genes!$A$2:$A$749,1,0)),0,1)</f>
        <v>1</v>
      </c>
      <c r="Q13273">
        <f t="shared" si="1450"/>
        <v>0</v>
      </c>
      <c r="R13273">
        <f t="shared" si="1451"/>
        <v>1</v>
      </c>
      <c r="S13273">
        <f t="shared" si="1452"/>
        <v>13</v>
      </c>
      <c r="T13273">
        <f t="shared" si="1453"/>
        <v>13</v>
      </c>
      <c r="U13273">
        <f t="shared" si="1454"/>
        <v>0</v>
      </c>
      <c r="V13273" t="str">
        <f t="shared" si="1455"/>
        <v/>
      </c>
    </row>
    <row r="13274" spans="1:22" x14ac:dyDescent="0.2">
      <c r="A13274" t="s">
        <v>33349</v>
      </c>
      <c r="B13274" t="s">
        <v>265</v>
      </c>
      <c r="C13274">
        <v>135772571</v>
      </c>
      <c r="D13274">
        <v>135772732</v>
      </c>
      <c r="E13274">
        <v>162</v>
      </c>
      <c r="F13274" t="s">
        <v>74</v>
      </c>
      <c r="G13274" t="s">
        <v>4936</v>
      </c>
      <c r="H13274" t="s">
        <v>33350</v>
      </c>
      <c r="I13274">
        <v>5</v>
      </c>
      <c r="J13274">
        <v>1</v>
      </c>
      <c r="K13274">
        <v>2</v>
      </c>
      <c r="L13274">
        <v>0</v>
      </c>
      <c r="M13274">
        <v>1</v>
      </c>
      <c r="N13274">
        <v>1</v>
      </c>
      <c r="O13274" t="str">
        <f t="shared" si="1449"/>
        <v/>
      </c>
      <c r="P13274">
        <f>IF(ISERROR(VLOOKUP(G13274,Genes!$A$2:$A$749,1,0)),0,1)</f>
        <v>1</v>
      </c>
      <c r="Q13274">
        <f t="shared" si="1450"/>
        <v>0</v>
      </c>
      <c r="R13274">
        <f t="shared" si="1451"/>
        <v>1</v>
      </c>
      <c r="S13274">
        <f t="shared" si="1452"/>
        <v>14</v>
      </c>
      <c r="T13274">
        <f t="shared" si="1453"/>
        <v>14</v>
      </c>
      <c r="U13274">
        <f t="shared" si="1454"/>
        <v>0</v>
      </c>
      <c r="V13274" t="str">
        <f t="shared" si="1455"/>
        <v/>
      </c>
    </row>
    <row r="13275" spans="1:22" x14ac:dyDescent="0.2">
      <c r="A13275" t="s">
        <v>33351</v>
      </c>
      <c r="B13275" t="s">
        <v>265</v>
      </c>
      <c r="C13275">
        <v>135771622</v>
      </c>
      <c r="D13275">
        <v>135772141</v>
      </c>
      <c r="E13275">
        <v>520</v>
      </c>
      <c r="F13275" t="s">
        <v>74</v>
      </c>
      <c r="G13275" t="s">
        <v>4936</v>
      </c>
      <c r="H13275" t="s">
        <v>33352</v>
      </c>
      <c r="I13275">
        <v>9</v>
      </c>
      <c r="J13275">
        <v>6</v>
      </c>
      <c r="K13275">
        <v>2</v>
      </c>
      <c r="L13275">
        <v>1</v>
      </c>
      <c r="M13275">
        <v>0</v>
      </c>
      <c r="N13275">
        <v>0</v>
      </c>
      <c r="O13275" t="str">
        <f t="shared" si="1449"/>
        <v/>
      </c>
      <c r="P13275">
        <f>IF(ISERROR(VLOOKUP(G13275,Genes!$A$2:$A$749,1,0)),0,1)</f>
        <v>1</v>
      </c>
      <c r="Q13275">
        <f t="shared" si="1450"/>
        <v>0</v>
      </c>
      <c r="R13275">
        <f t="shared" si="1451"/>
        <v>1</v>
      </c>
      <c r="S13275">
        <f t="shared" si="1452"/>
        <v>15</v>
      </c>
      <c r="T13275">
        <f t="shared" si="1453"/>
        <v>15</v>
      </c>
      <c r="U13275">
        <f t="shared" si="1454"/>
        <v>0</v>
      </c>
      <c r="V13275" t="str">
        <f t="shared" si="1455"/>
        <v/>
      </c>
    </row>
    <row r="13276" spans="1:22" x14ac:dyDescent="0.2">
      <c r="A13276" t="s">
        <v>33353</v>
      </c>
      <c r="B13276" t="s">
        <v>265</v>
      </c>
      <c r="C13276">
        <v>135800974</v>
      </c>
      <c r="D13276">
        <v>135801126</v>
      </c>
      <c r="E13276">
        <v>153</v>
      </c>
      <c r="F13276" t="s">
        <v>74</v>
      </c>
      <c r="G13276" t="s">
        <v>4936</v>
      </c>
      <c r="H13276" t="s">
        <v>33354</v>
      </c>
      <c r="I13276">
        <v>3</v>
      </c>
      <c r="J13276">
        <v>1</v>
      </c>
      <c r="K13276">
        <v>2</v>
      </c>
      <c r="L13276">
        <v>0</v>
      </c>
      <c r="M13276">
        <v>0</v>
      </c>
      <c r="N13276">
        <v>0</v>
      </c>
      <c r="O13276" t="str">
        <f t="shared" si="1449"/>
        <v/>
      </c>
      <c r="P13276">
        <f>IF(ISERROR(VLOOKUP(G13276,Genes!$A$2:$A$749,1,0)),0,1)</f>
        <v>1</v>
      </c>
      <c r="Q13276">
        <f t="shared" si="1450"/>
        <v>0</v>
      </c>
      <c r="R13276">
        <f t="shared" si="1451"/>
        <v>1</v>
      </c>
      <c r="S13276">
        <f t="shared" si="1452"/>
        <v>16</v>
      </c>
      <c r="T13276">
        <f t="shared" si="1453"/>
        <v>16</v>
      </c>
      <c r="U13276">
        <f t="shared" si="1454"/>
        <v>0</v>
      </c>
      <c r="V13276" t="str">
        <f t="shared" si="1455"/>
        <v/>
      </c>
    </row>
    <row r="13277" spans="1:22" x14ac:dyDescent="0.2">
      <c r="A13277" t="s">
        <v>33355</v>
      </c>
      <c r="B13277" t="s">
        <v>265</v>
      </c>
      <c r="C13277">
        <v>135798735</v>
      </c>
      <c r="D13277">
        <v>135798879</v>
      </c>
      <c r="E13277">
        <v>145</v>
      </c>
      <c r="F13277" t="s">
        <v>74</v>
      </c>
      <c r="G13277" t="s">
        <v>4936</v>
      </c>
      <c r="H13277" t="s">
        <v>33356</v>
      </c>
      <c r="I13277">
        <v>3</v>
      </c>
      <c r="J13277">
        <v>1</v>
      </c>
      <c r="K13277">
        <v>2</v>
      </c>
      <c r="L13277">
        <v>0</v>
      </c>
      <c r="M13277">
        <v>0</v>
      </c>
      <c r="N13277">
        <v>0</v>
      </c>
      <c r="O13277" t="str">
        <f t="shared" si="1449"/>
        <v/>
      </c>
      <c r="P13277">
        <f>IF(ISERROR(VLOOKUP(G13277,Genes!$A$2:$A$749,1,0)),0,1)</f>
        <v>1</v>
      </c>
      <c r="Q13277">
        <f t="shared" si="1450"/>
        <v>0</v>
      </c>
      <c r="R13277">
        <f t="shared" si="1451"/>
        <v>1</v>
      </c>
      <c r="S13277">
        <f t="shared" si="1452"/>
        <v>17</v>
      </c>
      <c r="T13277">
        <f t="shared" si="1453"/>
        <v>17</v>
      </c>
      <c r="U13277">
        <f t="shared" si="1454"/>
        <v>0</v>
      </c>
      <c r="V13277" t="str">
        <f t="shared" si="1455"/>
        <v/>
      </c>
    </row>
    <row r="13278" spans="1:22" x14ac:dyDescent="0.2">
      <c r="A13278" t="s">
        <v>33357</v>
      </c>
      <c r="B13278" t="s">
        <v>265</v>
      </c>
      <c r="C13278">
        <v>135797206</v>
      </c>
      <c r="D13278">
        <v>135797360</v>
      </c>
      <c r="E13278">
        <v>155</v>
      </c>
      <c r="F13278" t="s">
        <v>74</v>
      </c>
      <c r="G13278" t="s">
        <v>4936</v>
      </c>
      <c r="H13278" t="s">
        <v>33358</v>
      </c>
      <c r="I13278">
        <v>3</v>
      </c>
      <c r="J13278">
        <v>1</v>
      </c>
      <c r="K13278">
        <v>2</v>
      </c>
      <c r="L13278">
        <v>0</v>
      </c>
      <c r="M13278">
        <v>0</v>
      </c>
      <c r="N13278">
        <v>0</v>
      </c>
      <c r="O13278" t="str">
        <f t="shared" si="1449"/>
        <v/>
      </c>
      <c r="P13278">
        <f>IF(ISERROR(VLOOKUP(G13278,Genes!$A$2:$A$749,1,0)),0,1)</f>
        <v>1</v>
      </c>
      <c r="Q13278">
        <f t="shared" si="1450"/>
        <v>0</v>
      </c>
      <c r="R13278">
        <f t="shared" si="1451"/>
        <v>1</v>
      </c>
      <c r="S13278">
        <f t="shared" si="1452"/>
        <v>18</v>
      </c>
      <c r="T13278">
        <f t="shared" si="1453"/>
        <v>18</v>
      </c>
      <c r="U13278">
        <f t="shared" si="1454"/>
        <v>0</v>
      </c>
      <c r="V13278" t="str">
        <f t="shared" si="1455"/>
        <v/>
      </c>
    </row>
    <row r="13279" spans="1:22" x14ac:dyDescent="0.2">
      <c r="A13279" t="s">
        <v>33359</v>
      </c>
      <c r="B13279" t="s">
        <v>265</v>
      </c>
      <c r="C13279">
        <v>135796750</v>
      </c>
      <c r="D13279">
        <v>135796823</v>
      </c>
      <c r="E13279">
        <v>74</v>
      </c>
      <c r="F13279" t="s">
        <v>74</v>
      </c>
      <c r="G13279" t="s">
        <v>4936</v>
      </c>
      <c r="H13279" t="s">
        <v>33360</v>
      </c>
      <c r="I13279">
        <v>2</v>
      </c>
      <c r="J13279">
        <v>0</v>
      </c>
      <c r="K13279">
        <v>2</v>
      </c>
      <c r="L13279">
        <v>0</v>
      </c>
      <c r="M13279">
        <v>0</v>
      </c>
      <c r="N13279">
        <v>0</v>
      </c>
      <c r="O13279" t="str">
        <f t="shared" si="1449"/>
        <v/>
      </c>
      <c r="P13279">
        <f>IF(ISERROR(VLOOKUP(G13279,Genes!$A$2:$A$749,1,0)),0,1)</f>
        <v>1</v>
      </c>
      <c r="Q13279">
        <f t="shared" si="1450"/>
        <v>0</v>
      </c>
      <c r="R13279">
        <f t="shared" si="1451"/>
        <v>1</v>
      </c>
      <c r="S13279">
        <f t="shared" si="1452"/>
        <v>19</v>
      </c>
      <c r="T13279">
        <f t="shared" si="1453"/>
        <v>19</v>
      </c>
      <c r="U13279">
        <f t="shared" si="1454"/>
        <v>0</v>
      </c>
      <c r="V13279" t="str">
        <f t="shared" si="1455"/>
        <v/>
      </c>
    </row>
    <row r="13280" spans="1:22" x14ac:dyDescent="0.2">
      <c r="A13280" t="s">
        <v>33361</v>
      </c>
      <c r="B13280" t="s">
        <v>265</v>
      </c>
      <c r="C13280">
        <v>135787669</v>
      </c>
      <c r="D13280">
        <v>135787844</v>
      </c>
      <c r="E13280">
        <v>176</v>
      </c>
      <c r="F13280" t="s">
        <v>74</v>
      </c>
      <c r="G13280" t="s">
        <v>4936</v>
      </c>
      <c r="H13280" t="s">
        <v>33362</v>
      </c>
      <c r="I13280">
        <v>3</v>
      </c>
      <c r="J13280">
        <v>1</v>
      </c>
      <c r="K13280">
        <v>2</v>
      </c>
      <c r="L13280">
        <v>0</v>
      </c>
      <c r="M13280">
        <v>0</v>
      </c>
      <c r="N13280">
        <v>0</v>
      </c>
      <c r="O13280" t="str">
        <f t="shared" si="1449"/>
        <v/>
      </c>
      <c r="P13280">
        <f>IF(ISERROR(VLOOKUP(G13280,Genes!$A$2:$A$749,1,0)),0,1)</f>
        <v>1</v>
      </c>
      <c r="Q13280">
        <f t="shared" si="1450"/>
        <v>0</v>
      </c>
      <c r="R13280">
        <f t="shared" si="1451"/>
        <v>1</v>
      </c>
      <c r="S13280">
        <f t="shared" si="1452"/>
        <v>20</v>
      </c>
      <c r="T13280">
        <f t="shared" si="1453"/>
        <v>20</v>
      </c>
      <c r="U13280">
        <f t="shared" si="1454"/>
        <v>0</v>
      </c>
      <c r="V13280" t="str">
        <f t="shared" si="1455"/>
        <v/>
      </c>
    </row>
    <row r="13281" spans="1:22" x14ac:dyDescent="0.2">
      <c r="A13281" t="s">
        <v>33363</v>
      </c>
      <c r="B13281" t="s">
        <v>265</v>
      </c>
      <c r="C13281">
        <v>135786840</v>
      </c>
      <c r="D13281">
        <v>135786955</v>
      </c>
      <c r="E13281">
        <v>116</v>
      </c>
      <c r="F13281" t="s">
        <v>74</v>
      </c>
      <c r="G13281" t="s">
        <v>4936</v>
      </c>
      <c r="H13281" t="s">
        <v>33364</v>
      </c>
      <c r="I13281">
        <v>3</v>
      </c>
      <c r="J13281">
        <v>0</v>
      </c>
      <c r="K13281">
        <v>2</v>
      </c>
      <c r="L13281">
        <v>1</v>
      </c>
      <c r="M13281">
        <v>0</v>
      </c>
      <c r="N13281">
        <v>0</v>
      </c>
      <c r="O13281" t="str">
        <f t="shared" si="1449"/>
        <v/>
      </c>
      <c r="P13281">
        <f>IF(ISERROR(VLOOKUP(G13281,Genes!$A$2:$A$749,1,0)),0,1)</f>
        <v>1</v>
      </c>
      <c r="Q13281">
        <f t="shared" si="1450"/>
        <v>0</v>
      </c>
      <c r="R13281">
        <f t="shared" si="1451"/>
        <v>1</v>
      </c>
      <c r="S13281">
        <f t="shared" si="1452"/>
        <v>21</v>
      </c>
      <c r="T13281">
        <f t="shared" si="1453"/>
        <v>21</v>
      </c>
      <c r="U13281">
        <f t="shared" si="1454"/>
        <v>0</v>
      </c>
      <c r="V13281" t="str">
        <f t="shared" si="1455"/>
        <v/>
      </c>
    </row>
    <row r="13282" spans="1:22" x14ac:dyDescent="0.2">
      <c r="A13282" t="s">
        <v>33365</v>
      </c>
      <c r="B13282" t="s">
        <v>265</v>
      </c>
      <c r="C13282">
        <v>135786389</v>
      </c>
      <c r="D13282">
        <v>135786500</v>
      </c>
      <c r="E13282">
        <v>112</v>
      </c>
      <c r="F13282" t="s">
        <v>74</v>
      </c>
      <c r="G13282" t="s">
        <v>4936</v>
      </c>
      <c r="H13282" t="s">
        <v>33366</v>
      </c>
      <c r="I13282">
        <v>2</v>
      </c>
      <c r="J13282">
        <v>0</v>
      </c>
      <c r="K13282">
        <v>2</v>
      </c>
      <c r="L13282">
        <v>0</v>
      </c>
      <c r="M13282">
        <v>0</v>
      </c>
      <c r="N13282">
        <v>0</v>
      </c>
      <c r="O13282" t="str">
        <f t="shared" si="1449"/>
        <v>TSC1</v>
      </c>
      <c r="P13282">
        <f>IF(ISERROR(VLOOKUP(G13282,Genes!$A$2:$A$749,1,0)),0,1)</f>
        <v>1</v>
      </c>
      <c r="Q13282">
        <f t="shared" si="1450"/>
        <v>0</v>
      </c>
      <c r="R13282">
        <f t="shared" si="1451"/>
        <v>1</v>
      </c>
      <c r="S13282">
        <f t="shared" si="1452"/>
        <v>22</v>
      </c>
      <c r="T13282">
        <f t="shared" si="1453"/>
        <v>22</v>
      </c>
      <c r="U13282">
        <f t="shared" si="1454"/>
        <v>1</v>
      </c>
      <c r="V13282">
        <f t="shared" si="1455"/>
        <v>1</v>
      </c>
    </row>
    <row r="13283" spans="1:22" x14ac:dyDescent="0.2">
      <c r="A13283" t="s">
        <v>33367</v>
      </c>
      <c r="B13283" t="s">
        <v>135</v>
      </c>
      <c r="C13283">
        <v>2097823</v>
      </c>
      <c r="D13283">
        <v>2098066</v>
      </c>
      <c r="E13283">
        <v>244</v>
      </c>
      <c r="F13283" t="s">
        <v>66</v>
      </c>
      <c r="G13283" t="s">
        <v>4943</v>
      </c>
      <c r="H13283" t="s">
        <v>33368</v>
      </c>
      <c r="I13283">
        <v>1</v>
      </c>
      <c r="J13283">
        <v>0</v>
      </c>
      <c r="K13283">
        <v>0</v>
      </c>
      <c r="L13283">
        <v>0</v>
      </c>
      <c r="M13283">
        <v>0</v>
      </c>
      <c r="N13283">
        <v>1</v>
      </c>
      <c r="O13283" t="str">
        <f t="shared" si="1449"/>
        <v/>
      </c>
      <c r="P13283">
        <f>IF(ISERROR(VLOOKUP(G13283,Genes!$A$2:$A$749,1,0)),0,1)</f>
        <v>1</v>
      </c>
      <c r="Q13283">
        <f t="shared" si="1450"/>
        <v>1</v>
      </c>
      <c r="R13283">
        <f t="shared" si="1451"/>
        <v>1</v>
      </c>
      <c r="S13283">
        <f t="shared" si="1452"/>
        <v>1</v>
      </c>
      <c r="T13283">
        <f t="shared" si="1453"/>
        <v>1</v>
      </c>
      <c r="U13283">
        <f t="shared" si="1454"/>
        <v>0</v>
      </c>
      <c r="V13283" t="str">
        <f t="shared" si="1455"/>
        <v/>
      </c>
    </row>
    <row r="13284" spans="1:22" x14ac:dyDescent="0.2">
      <c r="A13284" t="s">
        <v>33369</v>
      </c>
      <c r="B13284" t="s">
        <v>135</v>
      </c>
      <c r="C13284">
        <v>2106197</v>
      </c>
      <c r="D13284">
        <v>2106245</v>
      </c>
      <c r="E13284">
        <v>49</v>
      </c>
      <c r="F13284" t="s">
        <v>66</v>
      </c>
      <c r="G13284" t="s">
        <v>4943</v>
      </c>
      <c r="H13284" t="s">
        <v>33370</v>
      </c>
      <c r="I13284">
        <v>2</v>
      </c>
      <c r="J13284">
        <v>1</v>
      </c>
      <c r="K13284">
        <v>0</v>
      </c>
      <c r="L13284">
        <v>1</v>
      </c>
      <c r="M13284">
        <v>0</v>
      </c>
      <c r="N13284">
        <v>0</v>
      </c>
      <c r="O13284" t="str">
        <f t="shared" si="1449"/>
        <v/>
      </c>
      <c r="P13284">
        <f>IF(ISERROR(VLOOKUP(G13284,Genes!$A$2:$A$749,1,0)),0,1)</f>
        <v>1</v>
      </c>
      <c r="Q13284">
        <f t="shared" si="1450"/>
        <v>0</v>
      </c>
      <c r="R13284">
        <f t="shared" si="1451"/>
        <v>1</v>
      </c>
      <c r="S13284">
        <f t="shared" si="1452"/>
        <v>2</v>
      </c>
      <c r="T13284">
        <f t="shared" si="1453"/>
        <v>2</v>
      </c>
      <c r="U13284">
        <f t="shared" si="1454"/>
        <v>0</v>
      </c>
      <c r="V13284" t="str">
        <f t="shared" si="1455"/>
        <v/>
      </c>
    </row>
    <row r="13285" spans="1:22" x14ac:dyDescent="0.2">
      <c r="A13285" t="s">
        <v>33371</v>
      </c>
      <c r="B13285" t="s">
        <v>135</v>
      </c>
      <c r="C13285">
        <v>2106198</v>
      </c>
      <c r="D13285">
        <v>2106245</v>
      </c>
      <c r="E13285">
        <v>48</v>
      </c>
      <c r="F13285" t="s">
        <v>66</v>
      </c>
      <c r="G13285" t="s">
        <v>4943</v>
      </c>
      <c r="H13285" t="s">
        <v>33372</v>
      </c>
      <c r="I13285">
        <v>2</v>
      </c>
      <c r="J13285">
        <v>1</v>
      </c>
      <c r="K13285">
        <v>0</v>
      </c>
      <c r="L13285">
        <v>1</v>
      </c>
      <c r="M13285">
        <v>0</v>
      </c>
      <c r="N13285">
        <v>0</v>
      </c>
      <c r="O13285" t="str">
        <f t="shared" si="1449"/>
        <v/>
      </c>
      <c r="P13285">
        <f>IF(ISERROR(VLOOKUP(G13285,Genes!$A$2:$A$749,1,0)),0,1)</f>
        <v>1</v>
      </c>
      <c r="Q13285">
        <f t="shared" si="1450"/>
        <v>0</v>
      </c>
      <c r="R13285">
        <f t="shared" si="1451"/>
        <v>1</v>
      </c>
      <c r="S13285">
        <f t="shared" si="1452"/>
        <v>3</v>
      </c>
      <c r="T13285">
        <f t="shared" si="1453"/>
        <v>3</v>
      </c>
      <c r="U13285">
        <f t="shared" si="1454"/>
        <v>0</v>
      </c>
      <c r="V13285" t="str">
        <f t="shared" si="1455"/>
        <v/>
      </c>
    </row>
    <row r="13286" spans="1:22" x14ac:dyDescent="0.2">
      <c r="A13286" t="s">
        <v>33373</v>
      </c>
      <c r="B13286" t="s">
        <v>135</v>
      </c>
      <c r="C13286">
        <v>2106645</v>
      </c>
      <c r="D13286">
        <v>2106770</v>
      </c>
      <c r="E13286">
        <v>126</v>
      </c>
      <c r="F13286" t="s">
        <v>66</v>
      </c>
      <c r="G13286" t="s">
        <v>4943</v>
      </c>
      <c r="H13286" t="s">
        <v>33374</v>
      </c>
      <c r="I13286">
        <v>3</v>
      </c>
      <c r="J13286">
        <v>1</v>
      </c>
      <c r="K13286">
        <v>2</v>
      </c>
      <c r="L13286">
        <v>0</v>
      </c>
      <c r="M13286">
        <v>0</v>
      </c>
      <c r="N13286">
        <v>0</v>
      </c>
      <c r="O13286" t="str">
        <f t="shared" si="1449"/>
        <v/>
      </c>
      <c r="P13286">
        <f>IF(ISERROR(VLOOKUP(G13286,Genes!$A$2:$A$749,1,0)),0,1)</f>
        <v>1</v>
      </c>
      <c r="Q13286">
        <f t="shared" si="1450"/>
        <v>0</v>
      </c>
      <c r="R13286">
        <f t="shared" si="1451"/>
        <v>1</v>
      </c>
      <c r="S13286">
        <f t="shared" si="1452"/>
        <v>4</v>
      </c>
      <c r="T13286">
        <f t="shared" si="1453"/>
        <v>4</v>
      </c>
      <c r="U13286">
        <f t="shared" si="1454"/>
        <v>0</v>
      </c>
      <c r="V13286" t="str">
        <f t="shared" si="1455"/>
        <v/>
      </c>
    </row>
    <row r="13287" spans="1:22" x14ac:dyDescent="0.2">
      <c r="A13287" t="s">
        <v>33375</v>
      </c>
      <c r="B13287" t="s">
        <v>135</v>
      </c>
      <c r="C13287">
        <v>2107106</v>
      </c>
      <c r="D13287">
        <v>2107179</v>
      </c>
      <c r="E13287">
        <v>74</v>
      </c>
      <c r="F13287" t="s">
        <v>66</v>
      </c>
      <c r="G13287" t="s">
        <v>4943</v>
      </c>
      <c r="H13287" t="s">
        <v>33376</v>
      </c>
      <c r="I13287">
        <v>2</v>
      </c>
      <c r="J13287">
        <v>0</v>
      </c>
      <c r="K13287">
        <v>2</v>
      </c>
      <c r="L13287">
        <v>0</v>
      </c>
      <c r="M13287">
        <v>0</v>
      </c>
      <c r="N13287">
        <v>0</v>
      </c>
      <c r="O13287" t="str">
        <f t="shared" si="1449"/>
        <v/>
      </c>
      <c r="P13287">
        <f>IF(ISERROR(VLOOKUP(G13287,Genes!$A$2:$A$749,1,0)),0,1)</f>
        <v>1</v>
      </c>
      <c r="Q13287">
        <f t="shared" si="1450"/>
        <v>0</v>
      </c>
      <c r="R13287">
        <f t="shared" si="1451"/>
        <v>1</v>
      </c>
      <c r="S13287">
        <f t="shared" si="1452"/>
        <v>5</v>
      </c>
      <c r="T13287">
        <f t="shared" si="1453"/>
        <v>5</v>
      </c>
      <c r="U13287">
        <f t="shared" si="1454"/>
        <v>0</v>
      </c>
      <c r="V13287" t="str">
        <f t="shared" si="1455"/>
        <v/>
      </c>
    </row>
    <row r="13288" spans="1:22" x14ac:dyDescent="0.2">
      <c r="A13288" t="s">
        <v>33377</v>
      </c>
      <c r="B13288" t="s">
        <v>135</v>
      </c>
      <c r="C13288">
        <v>2108748</v>
      </c>
      <c r="D13288">
        <v>2108874</v>
      </c>
      <c r="E13288">
        <v>127</v>
      </c>
      <c r="F13288" t="s">
        <v>66</v>
      </c>
      <c r="G13288" t="s">
        <v>4943</v>
      </c>
      <c r="H13288" t="s">
        <v>33378</v>
      </c>
      <c r="I13288">
        <v>3</v>
      </c>
      <c r="J13288">
        <v>1</v>
      </c>
      <c r="K13288">
        <v>2</v>
      </c>
      <c r="L13288">
        <v>0</v>
      </c>
      <c r="M13288">
        <v>0</v>
      </c>
      <c r="N13288">
        <v>0</v>
      </c>
      <c r="O13288" t="str">
        <f t="shared" si="1449"/>
        <v/>
      </c>
      <c r="P13288">
        <f>IF(ISERROR(VLOOKUP(G13288,Genes!$A$2:$A$749,1,0)),0,1)</f>
        <v>1</v>
      </c>
      <c r="Q13288">
        <f t="shared" si="1450"/>
        <v>0</v>
      </c>
      <c r="R13288">
        <f t="shared" si="1451"/>
        <v>1</v>
      </c>
      <c r="S13288">
        <f t="shared" si="1452"/>
        <v>6</v>
      </c>
      <c r="T13288">
        <f t="shared" si="1453"/>
        <v>6</v>
      </c>
      <c r="U13288">
        <f t="shared" si="1454"/>
        <v>0</v>
      </c>
      <c r="V13288" t="str">
        <f t="shared" si="1455"/>
        <v/>
      </c>
    </row>
    <row r="13289" spans="1:22" x14ac:dyDescent="0.2">
      <c r="A13289" t="s">
        <v>33379</v>
      </c>
      <c r="B13289" t="s">
        <v>135</v>
      </c>
      <c r="C13289">
        <v>2110671</v>
      </c>
      <c r="D13289">
        <v>2110814</v>
      </c>
      <c r="E13289">
        <v>144</v>
      </c>
      <c r="F13289" t="s">
        <v>66</v>
      </c>
      <c r="G13289" t="s">
        <v>4943</v>
      </c>
      <c r="H13289" t="s">
        <v>33380</v>
      </c>
      <c r="I13289">
        <v>3</v>
      </c>
      <c r="J13289">
        <v>1</v>
      </c>
      <c r="K13289">
        <v>2</v>
      </c>
      <c r="L13289">
        <v>0</v>
      </c>
      <c r="M13289">
        <v>0</v>
      </c>
      <c r="N13289">
        <v>0</v>
      </c>
      <c r="O13289" t="str">
        <f t="shared" si="1449"/>
        <v/>
      </c>
      <c r="P13289">
        <f>IF(ISERROR(VLOOKUP(G13289,Genes!$A$2:$A$749,1,0)),0,1)</f>
        <v>1</v>
      </c>
      <c r="Q13289">
        <f t="shared" si="1450"/>
        <v>0</v>
      </c>
      <c r="R13289">
        <f t="shared" si="1451"/>
        <v>1</v>
      </c>
      <c r="S13289">
        <f t="shared" si="1452"/>
        <v>7</v>
      </c>
      <c r="T13289">
        <f t="shared" si="1453"/>
        <v>7</v>
      </c>
      <c r="U13289">
        <f t="shared" si="1454"/>
        <v>0</v>
      </c>
      <c r="V13289" t="str">
        <f t="shared" si="1455"/>
        <v/>
      </c>
    </row>
    <row r="13290" spans="1:22" x14ac:dyDescent="0.2">
      <c r="A13290" t="s">
        <v>33381</v>
      </c>
      <c r="B13290" t="s">
        <v>135</v>
      </c>
      <c r="C13290">
        <v>2111872</v>
      </c>
      <c r="D13290">
        <v>2112009</v>
      </c>
      <c r="E13290">
        <v>138</v>
      </c>
      <c r="F13290" t="s">
        <v>66</v>
      </c>
      <c r="G13290" t="s">
        <v>4943</v>
      </c>
      <c r="H13290" t="s">
        <v>33382</v>
      </c>
      <c r="I13290">
        <v>3</v>
      </c>
      <c r="J13290">
        <v>1</v>
      </c>
      <c r="K13290">
        <v>2</v>
      </c>
      <c r="L13290">
        <v>0</v>
      </c>
      <c r="M13290">
        <v>0</v>
      </c>
      <c r="N13290">
        <v>0</v>
      </c>
      <c r="O13290" t="str">
        <f t="shared" si="1449"/>
        <v/>
      </c>
      <c r="P13290">
        <f>IF(ISERROR(VLOOKUP(G13290,Genes!$A$2:$A$749,1,0)),0,1)</f>
        <v>1</v>
      </c>
      <c r="Q13290">
        <f t="shared" si="1450"/>
        <v>0</v>
      </c>
      <c r="R13290">
        <f t="shared" si="1451"/>
        <v>1</v>
      </c>
      <c r="S13290">
        <f t="shared" si="1452"/>
        <v>8</v>
      </c>
      <c r="T13290">
        <f t="shared" si="1453"/>
        <v>8</v>
      </c>
      <c r="U13290">
        <f t="shared" si="1454"/>
        <v>0</v>
      </c>
      <c r="V13290" t="str">
        <f t="shared" si="1455"/>
        <v/>
      </c>
    </row>
    <row r="13291" spans="1:22" x14ac:dyDescent="0.2">
      <c r="A13291" t="s">
        <v>33383</v>
      </c>
      <c r="B13291" t="s">
        <v>135</v>
      </c>
      <c r="C13291">
        <v>2112498</v>
      </c>
      <c r="D13291">
        <v>2112601</v>
      </c>
      <c r="E13291">
        <v>104</v>
      </c>
      <c r="F13291" t="s">
        <v>66</v>
      </c>
      <c r="G13291" t="s">
        <v>4943</v>
      </c>
      <c r="H13291" t="s">
        <v>33384</v>
      </c>
      <c r="I13291">
        <v>2</v>
      </c>
      <c r="J13291">
        <v>0</v>
      </c>
      <c r="K13291">
        <v>2</v>
      </c>
      <c r="L13291">
        <v>0</v>
      </c>
      <c r="M13291">
        <v>0</v>
      </c>
      <c r="N13291">
        <v>0</v>
      </c>
      <c r="O13291" t="str">
        <f t="shared" si="1449"/>
        <v/>
      </c>
      <c r="P13291">
        <f>IF(ISERROR(VLOOKUP(G13291,Genes!$A$2:$A$749,1,0)),0,1)</f>
        <v>1</v>
      </c>
      <c r="Q13291">
        <f t="shared" si="1450"/>
        <v>0</v>
      </c>
      <c r="R13291">
        <f t="shared" si="1451"/>
        <v>1</v>
      </c>
      <c r="S13291">
        <f t="shared" si="1452"/>
        <v>9</v>
      </c>
      <c r="T13291">
        <f t="shared" si="1453"/>
        <v>9</v>
      </c>
      <c r="U13291">
        <f t="shared" si="1454"/>
        <v>0</v>
      </c>
      <c r="V13291" t="str">
        <f t="shared" si="1455"/>
        <v/>
      </c>
    </row>
    <row r="13292" spans="1:22" x14ac:dyDescent="0.2">
      <c r="A13292" t="s">
        <v>33385</v>
      </c>
      <c r="B13292" t="s">
        <v>135</v>
      </c>
      <c r="C13292">
        <v>2112585</v>
      </c>
      <c r="D13292">
        <v>2112601</v>
      </c>
      <c r="E13292">
        <v>17</v>
      </c>
      <c r="F13292" t="s">
        <v>66</v>
      </c>
      <c r="G13292" t="s">
        <v>4943</v>
      </c>
      <c r="H13292" t="s">
        <v>33386</v>
      </c>
      <c r="I13292">
        <v>2</v>
      </c>
      <c r="J13292">
        <v>1</v>
      </c>
      <c r="K13292">
        <v>0</v>
      </c>
      <c r="L13292">
        <v>0</v>
      </c>
      <c r="M13292">
        <v>1</v>
      </c>
      <c r="N13292">
        <v>0</v>
      </c>
      <c r="O13292" t="str">
        <f t="shared" si="1449"/>
        <v/>
      </c>
      <c r="P13292">
        <f>IF(ISERROR(VLOOKUP(G13292,Genes!$A$2:$A$749,1,0)),0,1)</f>
        <v>1</v>
      </c>
      <c r="Q13292">
        <f t="shared" si="1450"/>
        <v>0</v>
      </c>
      <c r="R13292">
        <f t="shared" si="1451"/>
        <v>1</v>
      </c>
      <c r="S13292">
        <f t="shared" si="1452"/>
        <v>10</v>
      </c>
      <c r="T13292">
        <f t="shared" si="1453"/>
        <v>10</v>
      </c>
      <c r="U13292">
        <f t="shared" si="1454"/>
        <v>0</v>
      </c>
      <c r="V13292" t="str">
        <f t="shared" si="1455"/>
        <v/>
      </c>
    </row>
    <row r="13293" spans="1:22" x14ac:dyDescent="0.2">
      <c r="A13293" t="s">
        <v>33387</v>
      </c>
      <c r="B13293" t="s">
        <v>135</v>
      </c>
      <c r="C13293">
        <v>2112973</v>
      </c>
      <c r="D13293">
        <v>2113054</v>
      </c>
      <c r="E13293">
        <v>82</v>
      </c>
      <c r="F13293" t="s">
        <v>66</v>
      </c>
      <c r="G13293" t="s">
        <v>4943</v>
      </c>
      <c r="H13293" t="s">
        <v>33388</v>
      </c>
      <c r="I13293">
        <v>2</v>
      </c>
      <c r="J13293">
        <v>0</v>
      </c>
      <c r="K13293">
        <v>2</v>
      </c>
      <c r="L13293">
        <v>0</v>
      </c>
      <c r="M13293">
        <v>0</v>
      </c>
      <c r="N13293">
        <v>0</v>
      </c>
      <c r="O13293" t="str">
        <f t="shared" si="1449"/>
        <v/>
      </c>
      <c r="P13293">
        <f>IF(ISERROR(VLOOKUP(G13293,Genes!$A$2:$A$749,1,0)),0,1)</f>
        <v>1</v>
      </c>
      <c r="Q13293">
        <f t="shared" si="1450"/>
        <v>0</v>
      </c>
      <c r="R13293">
        <f t="shared" si="1451"/>
        <v>1</v>
      </c>
      <c r="S13293">
        <f t="shared" si="1452"/>
        <v>11</v>
      </c>
      <c r="T13293">
        <f t="shared" si="1453"/>
        <v>11</v>
      </c>
      <c r="U13293">
        <f t="shared" si="1454"/>
        <v>0</v>
      </c>
      <c r="V13293" t="str">
        <f t="shared" si="1455"/>
        <v/>
      </c>
    </row>
    <row r="13294" spans="1:22" x14ac:dyDescent="0.2">
      <c r="A13294" t="s">
        <v>33389</v>
      </c>
      <c r="B13294" t="s">
        <v>135</v>
      </c>
      <c r="C13294">
        <v>2098271</v>
      </c>
      <c r="D13294">
        <v>2098274</v>
      </c>
      <c r="E13294">
        <v>4</v>
      </c>
      <c r="F13294" t="s">
        <v>66</v>
      </c>
      <c r="G13294" t="s">
        <v>4943</v>
      </c>
      <c r="H13294" t="s">
        <v>33390</v>
      </c>
      <c r="I13294">
        <v>2</v>
      </c>
      <c r="J13294">
        <v>2</v>
      </c>
      <c r="K13294">
        <v>0</v>
      </c>
      <c r="L13294">
        <v>0</v>
      </c>
      <c r="M13294">
        <v>0</v>
      </c>
      <c r="N13294">
        <v>0</v>
      </c>
      <c r="O13294" t="str">
        <f t="shared" si="1449"/>
        <v/>
      </c>
      <c r="P13294">
        <f>IF(ISERROR(VLOOKUP(G13294,Genes!$A$2:$A$749,1,0)),0,1)</f>
        <v>1</v>
      </c>
      <c r="Q13294">
        <f t="shared" si="1450"/>
        <v>0</v>
      </c>
      <c r="R13294">
        <f t="shared" si="1451"/>
        <v>1</v>
      </c>
      <c r="S13294">
        <f t="shared" si="1452"/>
        <v>12</v>
      </c>
      <c r="T13294">
        <f t="shared" si="1453"/>
        <v>12</v>
      </c>
      <c r="U13294">
        <f t="shared" si="1454"/>
        <v>0</v>
      </c>
      <c r="V13294" t="str">
        <f t="shared" si="1455"/>
        <v/>
      </c>
    </row>
    <row r="13295" spans="1:22" x14ac:dyDescent="0.2">
      <c r="A13295" t="s">
        <v>33391</v>
      </c>
      <c r="B13295" t="s">
        <v>135</v>
      </c>
      <c r="C13295">
        <v>2114273</v>
      </c>
      <c r="D13295">
        <v>2114428</v>
      </c>
      <c r="E13295">
        <v>156</v>
      </c>
      <c r="F13295" t="s">
        <v>66</v>
      </c>
      <c r="G13295" t="s">
        <v>4943</v>
      </c>
      <c r="H13295" t="s">
        <v>33392</v>
      </c>
      <c r="I13295">
        <v>3</v>
      </c>
      <c r="J13295">
        <v>1</v>
      </c>
      <c r="K13295">
        <v>2</v>
      </c>
      <c r="L13295">
        <v>0</v>
      </c>
      <c r="M13295">
        <v>0</v>
      </c>
      <c r="N13295">
        <v>0</v>
      </c>
      <c r="O13295" t="str">
        <f t="shared" si="1449"/>
        <v/>
      </c>
      <c r="P13295">
        <f>IF(ISERROR(VLOOKUP(G13295,Genes!$A$2:$A$749,1,0)),0,1)</f>
        <v>1</v>
      </c>
      <c r="Q13295">
        <f t="shared" si="1450"/>
        <v>0</v>
      </c>
      <c r="R13295">
        <f t="shared" si="1451"/>
        <v>1</v>
      </c>
      <c r="S13295">
        <f t="shared" si="1452"/>
        <v>13</v>
      </c>
      <c r="T13295">
        <f t="shared" si="1453"/>
        <v>13</v>
      </c>
      <c r="U13295">
        <f t="shared" si="1454"/>
        <v>0</v>
      </c>
      <c r="V13295" t="str">
        <f t="shared" si="1455"/>
        <v/>
      </c>
    </row>
    <row r="13296" spans="1:22" x14ac:dyDescent="0.2">
      <c r="A13296" t="s">
        <v>33393</v>
      </c>
      <c r="B13296" t="s">
        <v>135</v>
      </c>
      <c r="C13296">
        <v>2115520</v>
      </c>
      <c r="D13296">
        <v>2115636</v>
      </c>
      <c r="E13296">
        <v>117</v>
      </c>
      <c r="F13296" t="s">
        <v>66</v>
      </c>
      <c r="G13296" t="s">
        <v>4943</v>
      </c>
      <c r="H13296" t="s">
        <v>33394</v>
      </c>
      <c r="I13296">
        <v>2</v>
      </c>
      <c r="J13296">
        <v>0</v>
      </c>
      <c r="K13296">
        <v>2</v>
      </c>
      <c r="L13296">
        <v>0</v>
      </c>
      <c r="M13296">
        <v>0</v>
      </c>
      <c r="N13296">
        <v>0</v>
      </c>
      <c r="O13296" t="str">
        <f t="shared" si="1449"/>
        <v/>
      </c>
      <c r="P13296">
        <f>IF(ISERROR(VLOOKUP(G13296,Genes!$A$2:$A$749,1,0)),0,1)</f>
        <v>1</v>
      </c>
      <c r="Q13296">
        <f t="shared" si="1450"/>
        <v>0</v>
      </c>
      <c r="R13296">
        <f t="shared" si="1451"/>
        <v>1</v>
      </c>
      <c r="S13296">
        <f t="shared" si="1452"/>
        <v>14</v>
      </c>
      <c r="T13296">
        <f t="shared" si="1453"/>
        <v>14</v>
      </c>
      <c r="U13296">
        <f t="shared" si="1454"/>
        <v>0</v>
      </c>
      <c r="V13296" t="str">
        <f t="shared" si="1455"/>
        <v/>
      </c>
    </row>
    <row r="13297" spans="1:22" x14ac:dyDescent="0.2">
      <c r="A13297" t="s">
        <v>33395</v>
      </c>
      <c r="B13297" t="s">
        <v>135</v>
      </c>
      <c r="C13297">
        <v>2120457</v>
      </c>
      <c r="D13297">
        <v>2120579</v>
      </c>
      <c r="E13297">
        <v>123</v>
      </c>
      <c r="F13297" t="s">
        <v>66</v>
      </c>
      <c r="G13297" t="s">
        <v>4943</v>
      </c>
      <c r="H13297" t="s">
        <v>33396</v>
      </c>
      <c r="I13297">
        <v>3</v>
      </c>
      <c r="J13297">
        <v>1</v>
      </c>
      <c r="K13297">
        <v>2</v>
      </c>
      <c r="L13297">
        <v>0</v>
      </c>
      <c r="M13297">
        <v>0</v>
      </c>
      <c r="N13297">
        <v>0</v>
      </c>
      <c r="O13297" t="str">
        <f t="shared" si="1449"/>
        <v/>
      </c>
      <c r="P13297">
        <f>IF(ISERROR(VLOOKUP(G13297,Genes!$A$2:$A$749,1,0)),0,1)</f>
        <v>1</v>
      </c>
      <c r="Q13297">
        <f t="shared" si="1450"/>
        <v>0</v>
      </c>
      <c r="R13297">
        <f t="shared" si="1451"/>
        <v>1</v>
      </c>
      <c r="S13297">
        <f t="shared" si="1452"/>
        <v>15</v>
      </c>
      <c r="T13297">
        <f t="shared" si="1453"/>
        <v>15</v>
      </c>
      <c r="U13297">
        <f t="shared" si="1454"/>
        <v>0</v>
      </c>
      <c r="V13297" t="str">
        <f t="shared" si="1455"/>
        <v/>
      </c>
    </row>
    <row r="13298" spans="1:22" x14ac:dyDescent="0.2">
      <c r="A13298" t="s">
        <v>33397</v>
      </c>
      <c r="B13298" t="s">
        <v>135</v>
      </c>
      <c r="C13298">
        <v>2121511</v>
      </c>
      <c r="D13298">
        <v>2121617</v>
      </c>
      <c r="E13298">
        <v>107</v>
      </c>
      <c r="F13298" t="s">
        <v>66</v>
      </c>
      <c r="G13298" t="s">
        <v>4943</v>
      </c>
      <c r="H13298" t="s">
        <v>33398</v>
      </c>
      <c r="I13298">
        <v>2</v>
      </c>
      <c r="J13298">
        <v>0</v>
      </c>
      <c r="K13298">
        <v>2</v>
      </c>
      <c r="L13298">
        <v>0</v>
      </c>
      <c r="M13298">
        <v>0</v>
      </c>
      <c r="N13298">
        <v>0</v>
      </c>
      <c r="O13298" t="str">
        <f t="shared" si="1449"/>
        <v/>
      </c>
      <c r="P13298">
        <f>IF(ISERROR(VLOOKUP(G13298,Genes!$A$2:$A$749,1,0)),0,1)</f>
        <v>1</v>
      </c>
      <c r="Q13298">
        <f t="shared" si="1450"/>
        <v>0</v>
      </c>
      <c r="R13298">
        <f t="shared" si="1451"/>
        <v>1</v>
      </c>
      <c r="S13298">
        <f t="shared" si="1452"/>
        <v>16</v>
      </c>
      <c r="T13298">
        <f t="shared" si="1453"/>
        <v>16</v>
      </c>
      <c r="U13298">
        <f t="shared" si="1454"/>
        <v>0</v>
      </c>
      <c r="V13298" t="str">
        <f t="shared" si="1455"/>
        <v/>
      </c>
    </row>
    <row r="13299" spans="1:22" x14ac:dyDescent="0.2">
      <c r="A13299" t="s">
        <v>33399</v>
      </c>
      <c r="B13299" t="s">
        <v>135</v>
      </c>
      <c r="C13299">
        <v>2121785</v>
      </c>
      <c r="D13299">
        <v>2121935</v>
      </c>
      <c r="E13299">
        <v>151</v>
      </c>
      <c r="F13299" t="s">
        <v>66</v>
      </c>
      <c r="G13299" t="s">
        <v>4943</v>
      </c>
      <c r="H13299" t="s">
        <v>33400</v>
      </c>
      <c r="I13299">
        <v>3</v>
      </c>
      <c r="J13299">
        <v>1</v>
      </c>
      <c r="K13299">
        <v>2</v>
      </c>
      <c r="L13299">
        <v>0</v>
      </c>
      <c r="M13299">
        <v>0</v>
      </c>
      <c r="N13299">
        <v>0</v>
      </c>
      <c r="O13299" t="str">
        <f t="shared" si="1449"/>
        <v/>
      </c>
      <c r="P13299">
        <f>IF(ISERROR(VLOOKUP(G13299,Genes!$A$2:$A$749,1,0)),0,1)</f>
        <v>1</v>
      </c>
      <c r="Q13299">
        <f t="shared" si="1450"/>
        <v>0</v>
      </c>
      <c r="R13299">
        <f t="shared" si="1451"/>
        <v>1</v>
      </c>
      <c r="S13299">
        <f t="shared" si="1452"/>
        <v>17</v>
      </c>
      <c r="T13299">
        <f t="shared" si="1453"/>
        <v>17</v>
      </c>
      <c r="U13299">
        <f t="shared" si="1454"/>
        <v>0</v>
      </c>
      <c r="V13299" t="str">
        <f t="shared" si="1455"/>
        <v/>
      </c>
    </row>
    <row r="13300" spans="1:22" x14ac:dyDescent="0.2">
      <c r="A13300" t="s">
        <v>33401</v>
      </c>
      <c r="B13300" t="s">
        <v>135</v>
      </c>
      <c r="C13300">
        <v>2122242</v>
      </c>
      <c r="D13300">
        <v>2122364</v>
      </c>
      <c r="E13300">
        <v>123</v>
      </c>
      <c r="F13300" t="s">
        <v>66</v>
      </c>
      <c r="G13300" t="s">
        <v>4943</v>
      </c>
      <c r="H13300" t="s">
        <v>33402</v>
      </c>
      <c r="I13300">
        <v>3</v>
      </c>
      <c r="J13300">
        <v>1</v>
      </c>
      <c r="K13300">
        <v>2</v>
      </c>
      <c r="L13300">
        <v>0</v>
      </c>
      <c r="M13300">
        <v>0</v>
      </c>
      <c r="N13300">
        <v>0</v>
      </c>
      <c r="O13300" t="str">
        <f t="shared" si="1449"/>
        <v/>
      </c>
      <c r="P13300">
        <f>IF(ISERROR(VLOOKUP(G13300,Genes!$A$2:$A$749,1,0)),0,1)</f>
        <v>1</v>
      </c>
      <c r="Q13300">
        <f t="shared" si="1450"/>
        <v>0</v>
      </c>
      <c r="R13300">
        <f t="shared" si="1451"/>
        <v>1</v>
      </c>
      <c r="S13300">
        <f t="shared" si="1452"/>
        <v>18</v>
      </c>
      <c r="T13300">
        <f t="shared" si="1453"/>
        <v>18</v>
      </c>
      <c r="U13300">
        <f t="shared" si="1454"/>
        <v>0</v>
      </c>
      <c r="V13300" t="str">
        <f t="shared" si="1455"/>
        <v/>
      </c>
    </row>
    <row r="13301" spans="1:22" x14ac:dyDescent="0.2">
      <c r="A13301" t="s">
        <v>33403</v>
      </c>
      <c r="B13301" t="s">
        <v>135</v>
      </c>
      <c r="C13301">
        <v>2122850</v>
      </c>
      <c r="D13301">
        <v>2122984</v>
      </c>
      <c r="E13301">
        <v>135</v>
      </c>
      <c r="F13301" t="s">
        <v>66</v>
      </c>
      <c r="G13301" t="s">
        <v>4943</v>
      </c>
      <c r="H13301" t="s">
        <v>33404</v>
      </c>
      <c r="I13301">
        <v>3</v>
      </c>
      <c r="J13301">
        <v>1</v>
      </c>
      <c r="K13301">
        <v>2</v>
      </c>
      <c r="L13301">
        <v>0</v>
      </c>
      <c r="M13301">
        <v>0</v>
      </c>
      <c r="N13301">
        <v>0</v>
      </c>
      <c r="O13301" t="str">
        <f t="shared" si="1449"/>
        <v/>
      </c>
      <c r="P13301">
        <f>IF(ISERROR(VLOOKUP(G13301,Genes!$A$2:$A$749,1,0)),0,1)</f>
        <v>1</v>
      </c>
      <c r="Q13301">
        <f t="shared" si="1450"/>
        <v>0</v>
      </c>
      <c r="R13301">
        <f t="shared" si="1451"/>
        <v>1</v>
      </c>
      <c r="S13301">
        <f t="shared" si="1452"/>
        <v>19</v>
      </c>
      <c r="T13301">
        <f t="shared" si="1453"/>
        <v>19</v>
      </c>
      <c r="U13301">
        <f t="shared" si="1454"/>
        <v>0</v>
      </c>
      <c r="V13301" t="str">
        <f t="shared" si="1455"/>
        <v/>
      </c>
    </row>
    <row r="13302" spans="1:22" x14ac:dyDescent="0.2">
      <c r="A13302" t="s">
        <v>33405</v>
      </c>
      <c r="B13302" t="s">
        <v>135</v>
      </c>
      <c r="C13302">
        <v>2124201</v>
      </c>
      <c r="D13302">
        <v>2124390</v>
      </c>
      <c r="E13302">
        <v>190</v>
      </c>
      <c r="F13302" t="s">
        <v>66</v>
      </c>
      <c r="G13302" t="s">
        <v>4943</v>
      </c>
      <c r="H13302" t="s">
        <v>33406</v>
      </c>
      <c r="I13302">
        <v>3</v>
      </c>
      <c r="J13302">
        <v>1</v>
      </c>
      <c r="K13302">
        <v>2</v>
      </c>
      <c r="L13302">
        <v>0</v>
      </c>
      <c r="M13302">
        <v>0</v>
      </c>
      <c r="N13302">
        <v>0</v>
      </c>
      <c r="O13302" t="str">
        <f t="shared" si="1449"/>
        <v/>
      </c>
      <c r="P13302">
        <f>IF(ISERROR(VLOOKUP(G13302,Genes!$A$2:$A$749,1,0)),0,1)</f>
        <v>1</v>
      </c>
      <c r="Q13302">
        <f t="shared" si="1450"/>
        <v>0</v>
      </c>
      <c r="R13302">
        <f t="shared" si="1451"/>
        <v>1</v>
      </c>
      <c r="S13302">
        <f t="shared" si="1452"/>
        <v>20</v>
      </c>
      <c r="T13302">
        <f t="shared" si="1453"/>
        <v>20</v>
      </c>
      <c r="U13302">
        <f t="shared" si="1454"/>
        <v>0</v>
      </c>
      <c r="V13302" t="str">
        <f t="shared" si="1455"/>
        <v/>
      </c>
    </row>
    <row r="13303" spans="1:22" x14ac:dyDescent="0.2">
      <c r="A13303" t="s">
        <v>33407</v>
      </c>
      <c r="B13303" t="s">
        <v>135</v>
      </c>
      <c r="C13303">
        <v>2125800</v>
      </c>
      <c r="D13303">
        <v>2125893</v>
      </c>
      <c r="E13303">
        <v>94</v>
      </c>
      <c r="F13303" t="s">
        <v>66</v>
      </c>
      <c r="G13303" t="s">
        <v>4943</v>
      </c>
      <c r="H13303" t="s">
        <v>33408</v>
      </c>
      <c r="I13303">
        <v>2</v>
      </c>
      <c r="J13303">
        <v>0</v>
      </c>
      <c r="K13303">
        <v>2</v>
      </c>
      <c r="L13303">
        <v>0</v>
      </c>
      <c r="M13303">
        <v>0</v>
      </c>
      <c r="N13303">
        <v>0</v>
      </c>
      <c r="O13303" t="str">
        <f t="shared" si="1449"/>
        <v/>
      </c>
      <c r="P13303">
        <f>IF(ISERROR(VLOOKUP(G13303,Genes!$A$2:$A$749,1,0)),0,1)</f>
        <v>1</v>
      </c>
      <c r="Q13303">
        <f t="shared" si="1450"/>
        <v>0</v>
      </c>
      <c r="R13303">
        <f t="shared" si="1451"/>
        <v>1</v>
      </c>
      <c r="S13303">
        <f t="shared" si="1452"/>
        <v>21</v>
      </c>
      <c r="T13303">
        <f t="shared" si="1453"/>
        <v>21</v>
      </c>
      <c r="U13303">
        <f t="shared" si="1454"/>
        <v>0</v>
      </c>
      <c r="V13303" t="str">
        <f t="shared" si="1455"/>
        <v/>
      </c>
    </row>
    <row r="13304" spans="1:22" x14ac:dyDescent="0.2">
      <c r="A13304" t="s">
        <v>33409</v>
      </c>
      <c r="B13304" t="s">
        <v>135</v>
      </c>
      <c r="C13304">
        <v>2126069</v>
      </c>
      <c r="D13304">
        <v>2126171</v>
      </c>
      <c r="E13304">
        <v>103</v>
      </c>
      <c r="F13304" t="s">
        <v>66</v>
      </c>
      <c r="G13304" t="s">
        <v>4943</v>
      </c>
      <c r="H13304" t="s">
        <v>33410</v>
      </c>
      <c r="I13304">
        <v>3</v>
      </c>
      <c r="J13304">
        <v>0</v>
      </c>
      <c r="K13304">
        <v>2</v>
      </c>
      <c r="L13304">
        <v>1</v>
      </c>
      <c r="M13304">
        <v>0</v>
      </c>
      <c r="N13304">
        <v>0</v>
      </c>
      <c r="O13304" t="str">
        <f t="shared" si="1449"/>
        <v/>
      </c>
      <c r="P13304">
        <f>IF(ISERROR(VLOOKUP(G13304,Genes!$A$2:$A$749,1,0)),0,1)</f>
        <v>1</v>
      </c>
      <c r="Q13304">
        <f t="shared" si="1450"/>
        <v>0</v>
      </c>
      <c r="R13304">
        <f t="shared" si="1451"/>
        <v>1</v>
      </c>
      <c r="S13304">
        <f t="shared" si="1452"/>
        <v>22</v>
      </c>
      <c r="T13304">
        <f t="shared" si="1453"/>
        <v>22</v>
      </c>
      <c r="U13304">
        <f t="shared" si="1454"/>
        <v>0</v>
      </c>
      <c r="V13304" t="str">
        <f t="shared" si="1455"/>
        <v/>
      </c>
    </row>
    <row r="13305" spans="1:22" x14ac:dyDescent="0.2">
      <c r="A13305" t="s">
        <v>33411</v>
      </c>
      <c r="B13305" t="s">
        <v>135</v>
      </c>
      <c r="C13305">
        <v>2098588</v>
      </c>
      <c r="D13305">
        <v>2098754</v>
      </c>
      <c r="E13305">
        <v>167</v>
      </c>
      <c r="F13305" t="s">
        <v>66</v>
      </c>
      <c r="G13305" t="s">
        <v>4943</v>
      </c>
      <c r="H13305" t="s">
        <v>33412</v>
      </c>
      <c r="I13305">
        <v>3</v>
      </c>
      <c r="J13305">
        <v>1</v>
      </c>
      <c r="K13305">
        <v>2</v>
      </c>
      <c r="L13305">
        <v>0</v>
      </c>
      <c r="M13305">
        <v>0</v>
      </c>
      <c r="N13305">
        <v>0</v>
      </c>
      <c r="O13305" t="str">
        <f t="shared" si="1449"/>
        <v/>
      </c>
      <c r="P13305">
        <f>IF(ISERROR(VLOOKUP(G13305,Genes!$A$2:$A$749,1,0)),0,1)</f>
        <v>1</v>
      </c>
      <c r="Q13305">
        <f t="shared" si="1450"/>
        <v>0</v>
      </c>
      <c r="R13305">
        <f t="shared" si="1451"/>
        <v>1</v>
      </c>
      <c r="S13305">
        <f t="shared" si="1452"/>
        <v>23</v>
      </c>
      <c r="T13305">
        <f t="shared" si="1453"/>
        <v>23</v>
      </c>
      <c r="U13305">
        <f t="shared" si="1454"/>
        <v>0</v>
      </c>
      <c r="V13305" t="str">
        <f t="shared" si="1455"/>
        <v/>
      </c>
    </row>
    <row r="13306" spans="1:22" x14ac:dyDescent="0.2">
      <c r="A13306" t="s">
        <v>33413</v>
      </c>
      <c r="B13306" t="s">
        <v>135</v>
      </c>
      <c r="C13306">
        <v>2126492</v>
      </c>
      <c r="D13306">
        <v>2126586</v>
      </c>
      <c r="E13306">
        <v>95</v>
      </c>
      <c r="F13306" t="s">
        <v>66</v>
      </c>
      <c r="G13306" t="s">
        <v>4943</v>
      </c>
      <c r="H13306" t="s">
        <v>33414</v>
      </c>
      <c r="I13306">
        <v>2</v>
      </c>
      <c r="J13306">
        <v>0</v>
      </c>
      <c r="K13306">
        <v>2</v>
      </c>
      <c r="L13306">
        <v>0</v>
      </c>
      <c r="M13306">
        <v>0</v>
      </c>
      <c r="N13306">
        <v>0</v>
      </c>
      <c r="O13306" t="str">
        <f t="shared" si="1449"/>
        <v/>
      </c>
      <c r="P13306">
        <f>IF(ISERROR(VLOOKUP(G13306,Genes!$A$2:$A$749,1,0)),0,1)</f>
        <v>1</v>
      </c>
      <c r="Q13306">
        <f t="shared" si="1450"/>
        <v>0</v>
      </c>
      <c r="R13306">
        <f t="shared" si="1451"/>
        <v>1</v>
      </c>
      <c r="S13306">
        <f t="shared" si="1452"/>
        <v>24</v>
      </c>
      <c r="T13306">
        <f t="shared" si="1453"/>
        <v>24</v>
      </c>
      <c r="U13306">
        <f t="shared" si="1454"/>
        <v>0</v>
      </c>
      <c r="V13306" t="str">
        <f t="shared" si="1455"/>
        <v/>
      </c>
    </row>
    <row r="13307" spans="1:22" x14ac:dyDescent="0.2">
      <c r="A13307" t="s">
        <v>33415</v>
      </c>
      <c r="B13307" t="s">
        <v>135</v>
      </c>
      <c r="C13307">
        <v>2127599</v>
      </c>
      <c r="D13307">
        <v>2127727</v>
      </c>
      <c r="E13307">
        <v>129</v>
      </c>
      <c r="F13307" t="s">
        <v>66</v>
      </c>
      <c r="G13307" t="s">
        <v>4943</v>
      </c>
      <c r="H13307" t="s">
        <v>33416</v>
      </c>
      <c r="I13307">
        <v>3</v>
      </c>
      <c r="J13307">
        <v>1</v>
      </c>
      <c r="K13307">
        <v>2</v>
      </c>
      <c r="L13307">
        <v>0</v>
      </c>
      <c r="M13307">
        <v>0</v>
      </c>
      <c r="N13307">
        <v>0</v>
      </c>
      <c r="O13307" t="str">
        <f t="shared" si="1449"/>
        <v/>
      </c>
      <c r="P13307">
        <f>IF(ISERROR(VLOOKUP(G13307,Genes!$A$2:$A$749,1,0)),0,1)</f>
        <v>1</v>
      </c>
      <c r="Q13307">
        <f t="shared" si="1450"/>
        <v>0</v>
      </c>
      <c r="R13307">
        <f t="shared" si="1451"/>
        <v>1</v>
      </c>
      <c r="S13307">
        <f t="shared" si="1452"/>
        <v>25</v>
      </c>
      <c r="T13307">
        <f t="shared" si="1453"/>
        <v>25</v>
      </c>
      <c r="U13307">
        <f t="shared" si="1454"/>
        <v>0</v>
      </c>
      <c r="V13307" t="str">
        <f t="shared" si="1455"/>
        <v/>
      </c>
    </row>
    <row r="13308" spans="1:22" x14ac:dyDescent="0.2">
      <c r="A13308" t="s">
        <v>33417</v>
      </c>
      <c r="B13308" t="s">
        <v>135</v>
      </c>
      <c r="C13308">
        <v>2129033</v>
      </c>
      <c r="D13308">
        <v>2129197</v>
      </c>
      <c r="E13308">
        <v>165</v>
      </c>
      <c r="F13308" t="s">
        <v>66</v>
      </c>
      <c r="G13308" t="s">
        <v>4943</v>
      </c>
      <c r="H13308" t="s">
        <v>33418</v>
      </c>
      <c r="I13308">
        <v>5</v>
      </c>
      <c r="J13308">
        <v>1</v>
      </c>
      <c r="K13308">
        <v>2</v>
      </c>
      <c r="L13308">
        <v>0</v>
      </c>
      <c r="M13308">
        <v>1</v>
      </c>
      <c r="N13308">
        <v>1</v>
      </c>
      <c r="O13308" t="str">
        <f t="shared" si="1449"/>
        <v/>
      </c>
      <c r="P13308">
        <f>IF(ISERROR(VLOOKUP(G13308,Genes!$A$2:$A$749,1,0)),0,1)</f>
        <v>1</v>
      </c>
      <c r="Q13308">
        <f t="shared" si="1450"/>
        <v>0</v>
      </c>
      <c r="R13308">
        <f t="shared" si="1451"/>
        <v>1</v>
      </c>
      <c r="S13308">
        <f t="shared" si="1452"/>
        <v>26</v>
      </c>
      <c r="T13308">
        <f t="shared" si="1453"/>
        <v>26</v>
      </c>
      <c r="U13308">
        <f t="shared" si="1454"/>
        <v>0</v>
      </c>
      <c r="V13308" t="str">
        <f t="shared" si="1455"/>
        <v/>
      </c>
    </row>
    <row r="13309" spans="1:22" x14ac:dyDescent="0.2">
      <c r="A13309" t="s">
        <v>33419</v>
      </c>
      <c r="B13309" t="s">
        <v>135</v>
      </c>
      <c r="C13309">
        <v>2129036</v>
      </c>
      <c r="D13309">
        <v>2129197</v>
      </c>
      <c r="E13309">
        <v>162</v>
      </c>
      <c r="F13309" t="s">
        <v>66</v>
      </c>
      <c r="G13309" t="s">
        <v>4943</v>
      </c>
      <c r="H13309" t="s">
        <v>33420</v>
      </c>
      <c r="I13309">
        <v>5</v>
      </c>
      <c r="J13309">
        <v>1</v>
      </c>
      <c r="K13309">
        <v>2</v>
      </c>
      <c r="L13309">
        <v>0</v>
      </c>
      <c r="M13309">
        <v>1</v>
      </c>
      <c r="N13309">
        <v>1</v>
      </c>
      <c r="O13309" t="str">
        <f t="shared" si="1449"/>
        <v/>
      </c>
      <c r="P13309">
        <f>IF(ISERROR(VLOOKUP(G13309,Genes!$A$2:$A$749,1,0)),0,1)</f>
        <v>1</v>
      </c>
      <c r="Q13309">
        <f t="shared" si="1450"/>
        <v>0</v>
      </c>
      <c r="R13309">
        <f t="shared" si="1451"/>
        <v>1</v>
      </c>
      <c r="S13309">
        <f t="shared" si="1452"/>
        <v>27</v>
      </c>
      <c r="T13309">
        <f t="shared" si="1453"/>
        <v>27</v>
      </c>
      <c r="U13309">
        <f t="shared" si="1454"/>
        <v>0</v>
      </c>
      <c r="V13309" t="str">
        <f t="shared" si="1455"/>
        <v/>
      </c>
    </row>
    <row r="13310" spans="1:22" x14ac:dyDescent="0.2">
      <c r="A13310" t="s">
        <v>33421</v>
      </c>
      <c r="B13310" t="s">
        <v>135</v>
      </c>
      <c r="C13310">
        <v>2129277</v>
      </c>
      <c r="D13310">
        <v>2129429</v>
      </c>
      <c r="E13310">
        <v>153</v>
      </c>
      <c r="F13310" t="s">
        <v>66</v>
      </c>
      <c r="G13310" t="s">
        <v>4943</v>
      </c>
      <c r="H13310" t="s">
        <v>33422</v>
      </c>
      <c r="I13310">
        <v>6</v>
      </c>
      <c r="J13310">
        <v>1</v>
      </c>
      <c r="K13310">
        <v>2</v>
      </c>
      <c r="L13310">
        <v>0</v>
      </c>
      <c r="M13310">
        <v>1</v>
      </c>
      <c r="N13310">
        <v>2</v>
      </c>
      <c r="O13310" t="str">
        <f t="shared" si="1449"/>
        <v/>
      </c>
      <c r="P13310">
        <f>IF(ISERROR(VLOOKUP(G13310,Genes!$A$2:$A$749,1,0)),0,1)</f>
        <v>1</v>
      </c>
      <c r="Q13310">
        <f t="shared" si="1450"/>
        <v>0</v>
      </c>
      <c r="R13310">
        <f t="shared" si="1451"/>
        <v>1</v>
      </c>
      <c r="S13310">
        <f t="shared" si="1452"/>
        <v>28</v>
      </c>
      <c r="T13310">
        <f t="shared" si="1453"/>
        <v>28</v>
      </c>
      <c r="U13310">
        <f t="shared" si="1454"/>
        <v>0</v>
      </c>
      <c r="V13310" t="str">
        <f t="shared" si="1455"/>
        <v/>
      </c>
    </row>
    <row r="13311" spans="1:22" x14ac:dyDescent="0.2">
      <c r="A13311" t="s">
        <v>33423</v>
      </c>
      <c r="B13311" t="s">
        <v>135</v>
      </c>
      <c r="C13311">
        <v>2129558</v>
      </c>
      <c r="D13311">
        <v>2129670</v>
      </c>
      <c r="E13311">
        <v>113</v>
      </c>
      <c r="F13311" t="s">
        <v>66</v>
      </c>
      <c r="G13311" t="s">
        <v>4943</v>
      </c>
      <c r="H13311" t="s">
        <v>33424</v>
      </c>
      <c r="I13311">
        <v>3</v>
      </c>
      <c r="J13311">
        <v>0</v>
      </c>
      <c r="K13311">
        <v>2</v>
      </c>
      <c r="L13311">
        <v>0</v>
      </c>
      <c r="M13311">
        <v>0</v>
      </c>
      <c r="N13311">
        <v>1</v>
      </c>
      <c r="O13311" t="str">
        <f t="shared" si="1449"/>
        <v/>
      </c>
      <c r="P13311">
        <f>IF(ISERROR(VLOOKUP(G13311,Genes!$A$2:$A$749,1,0)),0,1)</f>
        <v>1</v>
      </c>
      <c r="Q13311">
        <f t="shared" si="1450"/>
        <v>0</v>
      </c>
      <c r="R13311">
        <f t="shared" si="1451"/>
        <v>1</v>
      </c>
      <c r="S13311">
        <f t="shared" si="1452"/>
        <v>29</v>
      </c>
      <c r="T13311">
        <f t="shared" si="1453"/>
        <v>29</v>
      </c>
      <c r="U13311">
        <f t="shared" si="1454"/>
        <v>0</v>
      </c>
      <c r="V13311" t="str">
        <f t="shared" si="1455"/>
        <v/>
      </c>
    </row>
    <row r="13312" spans="1:22" x14ac:dyDescent="0.2">
      <c r="A13312" t="s">
        <v>33425</v>
      </c>
      <c r="B13312" t="s">
        <v>135</v>
      </c>
      <c r="C13312">
        <v>2130166</v>
      </c>
      <c r="D13312">
        <v>2130378</v>
      </c>
      <c r="E13312">
        <v>213</v>
      </c>
      <c r="F13312" t="s">
        <v>66</v>
      </c>
      <c r="G13312" t="s">
        <v>4943</v>
      </c>
      <c r="H13312" t="s">
        <v>33426</v>
      </c>
      <c r="I13312">
        <v>3</v>
      </c>
      <c r="J13312">
        <v>1</v>
      </c>
      <c r="K13312">
        <v>2</v>
      </c>
      <c r="L13312">
        <v>0</v>
      </c>
      <c r="M13312">
        <v>0</v>
      </c>
      <c r="N13312">
        <v>0</v>
      </c>
      <c r="O13312" t="str">
        <f t="shared" si="1449"/>
        <v/>
      </c>
      <c r="P13312">
        <f>IF(ISERROR(VLOOKUP(G13312,Genes!$A$2:$A$749,1,0)),0,1)</f>
        <v>1</v>
      </c>
      <c r="Q13312">
        <f t="shared" si="1450"/>
        <v>0</v>
      </c>
      <c r="R13312">
        <f t="shared" si="1451"/>
        <v>1</v>
      </c>
      <c r="S13312">
        <f t="shared" si="1452"/>
        <v>30</v>
      </c>
      <c r="T13312">
        <f t="shared" si="1453"/>
        <v>30</v>
      </c>
      <c r="U13312">
        <f t="shared" si="1454"/>
        <v>0</v>
      </c>
      <c r="V13312" t="str">
        <f t="shared" si="1455"/>
        <v/>
      </c>
    </row>
    <row r="13313" spans="1:22" x14ac:dyDescent="0.2">
      <c r="A13313" t="s">
        <v>33427</v>
      </c>
      <c r="B13313" t="s">
        <v>135</v>
      </c>
      <c r="C13313">
        <v>2131596</v>
      </c>
      <c r="D13313">
        <v>2131799</v>
      </c>
      <c r="E13313">
        <v>204</v>
      </c>
      <c r="F13313" t="s">
        <v>66</v>
      </c>
      <c r="G13313" t="s">
        <v>4943</v>
      </c>
      <c r="H13313" t="s">
        <v>33428</v>
      </c>
      <c r="I13313">
        <v>3</v>
      </c>
      <c r="J13313">
        <v>1</v>
      </c>
      <c r="K13313">
        <v>2</v>
      </c>
      <c r="L13313">
        <v>0</v>
      </c>
      <c r="M13313">
        <v>0</v>
      </c>
      <c r="N13313">
        <v>0</v>
      </c>
      <c r="O13313" t="str">
        <f t="shared" si="1449"/>
        <v/>
      </c>
      <c r="P13313">
        <f>IF(ISERROR(VLOOKUP(G13313,Genes!$A$2:$A$749,1,0)),0,1)</f>
        <v>1</v>
      </c>
      <c r="Q13313">
        <f t="shared" si="1450"/>
        <v>0</v>
      </c>
      <c r="R13313">
        <f t="shared" si="1451"/>
        <v>1</v>
      </c>
      <c r="S13313">
        <f t="shared" si="1452"/>
        <v>31</v>
      </c>
      <c r="T13313">
        <f t="shared" si="1453"/>
        <v>31</v>
      </c>
      <c r="U13313">
        <f t="shared" si="1454"/>
        <v>0</v>
      </c>
      <c r="V13313" t="str">
        <f t="shared" si="1455"/>
        <v/>
      </c>
    </row>
    <row r="13314" spans="1:22" x14ac:dyDescent="0.2">
      <c r="A13314" t="s">
        <v>33429</v>
      </c>
      <c r="B13314" t="s">
        <v>135</v>
      </c>
      <c r="C13314">
        <v>2132437</v>
      </c>
      <c r="D13314">
        <v>2132505</v>
      </c>
      <c r="E13314">
        <v>69</v>
      </c>
      <c r="F13314" t="s">
        <v>66</v>
      </c>
      <c r="G13314" t="s">
        <v>4943</v>
      </c>
      <c r="H13314" t="s">
        <v>33430</v>
      </c>
      <c r="I13314">
        <v>2</v>
      </c>
      <c r="J13314">
        <v>0</v>
      </c>
      <c r="K13314">
        <v>2</v>
      </c>
      <c r="L13314">
        <v>0</v>
      </c>
      <c r="M13314">
        <v>0</v>
      </c>
      <c r="N13314">
        <v>0</v>
      </c>
      <c r="O13314" t="str">
        <f t="shared" ref="O13314:O13377" si="1456">IF(U13314=1,G13314,"")</f>
        <v/>
      </c>
      <c r="P13314">
        <f>IF(ISERROR(VLOOKUP(G13314,Genes!$A$2:$A$749,1,0)),0,1)</f>
        <v>1</v>
      </c>
      <c r="Q13314">
        <f t="shared" ref="Q13314:Q13377" si="1457">IF(G13314&lt;&gt;G13313,1,0)</f>
        <v>0</v>
      </c>
      <c r="R13314">
        <f t="shared" ref="R13314:R13377" si="1458">IF(I13314=0,0,1)</f>
        <v>1</v>
      </c>
      <c r="S13314">
        <f t="shared" ref="S13314:S13377" si="1459">IF(Q13314=1,R13314,S13313+R13314)</f>
        <v>32</v>
      </c>
      <c r="T13314">
        <f t="shared" ref="T13314:T13377" si="1460">IF(Q13314=1,1,T13313+1)</f>
        <v>32</v>
      </c>
      <c r="U13314">
        <f t="shared" ref="U13314:U13377" si="1461">IF(G13314&lt;&gt;G13315,1,0)</f>
        <v>0</v>
      </c>
      <c r="V13314" t="str">
        <f t="shared" ref="V13314:V13377" si="1462">IF(U13314=1,S13314/T13314,"")</f>
        <v/>
      </c>
    </row>
    <row r="13315" spans="1:22" x14ac:dyDescent="0.2">
      <c r="A13315" t="s">
        <v>33431</v>
      </c>
      <c r="B13315" t="s">
        <v>135</v>
      </c>
      <c r="C13315">
        <v>2132437</v>
      </c>
      <c r="D13315">
        <v>2132559</v>
      </c>
      <c r="E13315">
        <v>123</v>
      </c>
      <c r="F13315" t="s">
        <v>66</v>
      </c>
      <c r="G13315" t="s">
        <v>4943</v>
      </c>
      <c r="H13315" t="s">
        <v>33432</v>
      </c>
      <c r="I13315">
        <v>2</v>
      </c>
      <c r="J13315">
        <v>0</v>
      </c>
      <c r="K13315">
        <v>2</v>
      </c>
      <c r="L13315">
        <v>0</v>
      </c>
      <c r="M13315">
        <v>0</v>
      </c>
      <c r="N13315">
        <v>0</v>
      </c>
      <c r="O13315" t="str">
        <f t="shared" si="1456"/>
        <v/>
      </c>
      <c r="P13315">
        <f>IF(ISERROR(VLOOKUP(G13315,Genes!$A$2:$A$749,1,0)),0,1)</f>
        <v>1</v>
      </c>
      <c r="Q13315">
        <f t="shared" si="1457"/>
        <v>0</v>
      </c>
      <c r="R13315">
        <f t="shared" si="1458"/>
        <v>1</v>
      </c>
      <c r="S13315">
        <f t="shared" si="1459"/>
        <v>33</v>
      </c>
      <c r="T13315">
        <f t="shared" si="1460"/>
        <v>33</v>
      </c>
      <c r="U13315">
        <f t="shared" si="1461"/>
        <v>0</v>
      </c>
      <c r="V13315" t="str">
        <f t="shared" si="1462"/>
        <v/>
      </c>
    </row>
    <row r="13316" spans="1:22" x14ac:dyDescent="0.2">
      <c r="A13316" t="s">
        <v>33433</v>
      </c>
      <c r="B13316" t="s">
        <v>135</v>
      </c>
      <c r="C13316">
        <v>2098617</v>
      </c>
      <c r="D13316">
        <v>2098754</v>
      </c>
      <c r="E13316">
        <v>138</v>
      </c>
      <c r="F13316" t="s">
        <v>66</v>
      </c>
      <c r="G13316" t="s">
        <v>4943</v>
      </c>
      <c r="H13316" t="s">
        <v>33434</v>
      </c>
      <c r="I13316">
        <v>3</v>
      </c>
      <c r="J13316">
        <v>0</v>
      </c>
      <c r="K13316">
        <v>2</v>
      </c>
      <c r="L13316">
        <v>1</v>
      </c>
      <c r="M13316">
        <v>0</v>
      </c>
      <c r="N13316">
        <v>0</v>
      </c>
      <c r="O13316" t="str">
        <f t="shared" si="1456"/>
        <v/>
      </c>
      <c r="P13316">
        <f>IF(ISERROR(VLOOKUP(G13316,Genes!$A$2:$A$749,1,0)),0,1)</f>
        <v>1</v>
      </c>
      <c r="Q13316">
        <f t="shared" si="1457"/>
        <v>0</v>
      </c>
      <c r="R13316">
        <f t="shared" si="1458"/>
        <v>1</v>
      </c>
      <c r="S13316">
        <f t="shared" si="1459"/>
        <v>34</v>
      </c>
      <c r="T13316">
        <f t="shared" si="1460"/>
        <v>34</v>
      </c>
      <c r="U13316">
        <f t="shared" si="1461"/>
        <v>0</v>
      </c>
      <c r="V13316" t="str">
        <f t="shared" si="1462"/>
        <v/>
      </c>
    </row>
    <row r="13317" spans="1:22" x14ac:dyDescent="0.2">
      <c r="A13317" t="s">
        <v>33435</v>
      </c>
      <c r="B13317" t="s">
        <v>135</v>
      </c>
      <c r="C13317">
        <v>2133696</v>
      </c>
      <c r="D13317">
        <v>2133817</v>
      </c>
      <c r="E13317">
        <v>122</v>
      </c>
      <c r="F13317" t="s">
        <v>66</v>
      </c>
      <c r="G13317" t="s">
        <v>4943</v>
      </c>
      <c r="H13317" t="s">
        <v>33436</v>
      </c>
      <c r="I13317">
        <v>3</v>
      </c>
      <c r="J13317">
        <v>1</v>
      </c>
      <c r="K13317">
        <v>2</v>
      </c>
      <c r="L13317">
        <v>0</v>
      </c>
      <c r="M13317">
        <v>0</v>
      </c>
      <c r="N13317">
        <v>0</v>
      </c>
      <c r="O13317" t="str">
        <f t="shared" si="1456"/>
        <v/>
      </c>
      <c r="P13317">
        <f>IF(ISERROR(VLOOKUP(G13317,Genes!$A$2:$A$749,1,0)),0,1)</f>
        <v>1</v>
      </c>
      <c r="Q13317">
        <f t="shared" si="1457"/>
        <v>0</v>
      </c>
      <c r="R13317">
        <f t="shared" si="1458"/>
        <v>1</v>
      </c>
      <c r="S13317">
        <f t="shared" si="1459"/>
        <v>35</v>
      </c>
      <c r="T13317">
        <f t="shared" si="1460"/>
        <v>35</v>
      </c>
      <c r="U13317">
        <f t="shared" si="1461"/>
        <v>0</v>
      </c>
      <c r="V13317" t="str">
        <f t="shared" si="1462"/>
        <v/>
      </c>
    </row>
    <row r="13318" spans="1:22" x14ac:dyDescent="0.2">
      <c r="A13318" t="s">
        <v>33437</v>
      </c>
      <c r="B13318" t="s">
        <v>135</v>
      </c>
      <c r="C13318">
        <v>2134229</v>
      </c>
      <c r="D13318">
        <v>2134716</v>
      </c>
      <c r="E13318">
        <v>488</v>
      </c>
      <c r="F13318" t="s">
        <v>66</v>
      </c>
      <c r="G13318" t="s">
        <v>4943</v>
      </c>
      <c r="H13318" t="s">
        <v>33438</v>
      </c>
      <c r="I13318">
        <v>8</v>
      </c>
      <c r="J13318">
        <v>6</v>
      </c>
      <c r="K13318">
        <v>2</v>
      </c>
      <c r="L13318">
        <v>0</v>
      </c>
      <c r="M13318">
        <v>0</v>
      </c>
      <c r="N13318">
        <v>0</v>
      </c>
      <c r="O13318" t="str">
        <f t="shared" si="1456"/>
        <v/>
      </c>
      <c r="P13318">
        <f>IF(ISERROR(VLOOKUP(G13318,Genes!$A$2:$A$749,1,0)),0,1)</f>
        <v>1</v>
      </c>
      <c r="Q13318">
        <f t="shared" si="1457"/>
        <v>0</v>
      </c>
      <c r="R13318">
        <f t="shared" si="1458"/>
        <v>1</v>
      </c>
      <c r="S13318">
        <f t="shared" si="1459"/>
        <v>36</v>
      </c>
      <c r="T13318">
        <f t="shared" si="1460"/>
        <v>36</v>
      </c>
      <c r="U13318">
        <f t="shared" si="1461"/>
        <v>0</v>
      </c>
      <c r="V13318" t="str">
        <f t="shared" si="1462"/>
        <v/>
      </c>
    </row>
    <row r="13319" spans="1:22" x14ac:dyDescent="0.2">
      <c r="A13319" t="s">
        <v>33439</v>
      </c>
      <c r="B13319" t="s">
        <v>135</v>
      </c>
      <c r="C13319">
        <v>2134952</v>
      </c>
      <c r="D13319">
        <v>2135027</v>
      </c>
      <c r="E13319">
        <v>76</v>
      </c>
      <c r="F13319" t="s">
        <v>66</v>
      </c>
      <c r="G13319" t="s">
        <v>4943</v>
      </c>
      <c r="H13319" t="s">
        <v>33440</v>
      </c>
      <c r="I13319">
        <v>2</v>
      </c>
      <c r="J13319">
        <v>0</v>
      </c>
      <c r="K13319">
        <v>2</v>
      </c>
      <c r="L13319">
        <v>0</v>
      </c>
      <c r="M13319">
        <v>0</v>
      </c>
      <c r="N13319">
        <v>0</v>
      </c>
      <c r="O13319" t="str">
        <f t="shared" si="1456"/>
        <v/>
      </c>
      <c r="P13319">
        <f>IF(ISERROR(VLOOKUP(G13319,Genes!$A$2:$A$749,1,0)),0,1)</f>
        <v>1</v>
      </c>
      <c r="Q13319">
        <f t="shared" si="1457"/>
        <v>0</v>
      </c>
      <c r="R13319">
        <f t="shared" si="1458"/>
        <v>1</v>
      </c>
      <c r="S13319">
        <f t="shared" si="1459"/>
        <v>37</v>
      </c>
      <c r="T13319">
        <f t="shared" si="1460"/>
        <v>37</v>
      </c>
      <c r="U13319">
        <f t="shared" si="1461"/>
        <v>0</v>
      </c>
      <c r="V13319" t="str">
        <f t="shared" si="1462"/>
        <v/>
      </c>
    </row>
    <row r="13320" spans="1:22" x14ac:dyDescent="0.2">
      <c r="A13320" t="s">
        <v>33441</v>
      </c>
      <c r="B13320" t="s">
        <v>135</v>
      </c>
      <c r="C13320">
        <v>2135231</v>
      </c>
      <c r="D13320">
        <v>2135323</v>
      </c>
      <c r="E13320">
        <v>93</v>
      </c>
      <c r="F13320" t="s">
        <v>66</v>
      </c>
      <c r="G13320" t="s">
        <v>4943</v>
      </c>
      <c r="H13320" t="s">
        <v>33442</v>
      </c>
      <c r="I13320">
        <v>2</v>
      </c>
      <c r="J13320">
        <v>0</v>
      </c>
      <c r="K13320">
        <v>2</v>
      </c>
      <c r="L13320">
        <v>0</v>
      </c>
      <c r="M13320">
        <v>0</v>
      </c>
      <c r="N13320">
        <v>0</v>
      </c>
      <c r="O13320" t="str">
        <f t="shared" si="1456"/>
        <v/>
      </c>
      <c r="P13320">
        <f>IF(ISERROR(VLOOKUP(G13320,Genes!$A$2:$A$749,1,0)),0,1)</f>
        <v>1</v>
      </c>
      <c r="Q13320">
        <f t="shared" si="1457"/>
        <v>0</v>
      </c>
      <c r="R13320">
        <f t="shared" si="1458"/>
        <v>1</v>
      </c>
      <c r="S13320">
        <f t="shared" si="1459"/>
        <v>38</v>
      </c>
      <c r="T13320">
        <f t="shared" si="1460"/>
        <v>38</v>
      </c>
      <c r="U13320">
        <f t="shared" si="1461"/>
        <v>0</v>
      </c>
      <c r="V13320" t="str">
        <f t="shared" si="1462"/>
        <v/>
      </c>
    </row>
    <row r="13321" spans="1:22" x14ac:dyDescent="0.2">
      <c r="A13321" t="s">
        <v>33443</v>
      </c>
      <c r="B13321" t="s">
        <v>135</v>
      </c>
      <c r="C13321">
        <v>2136194</v>
      </c>
      <c r="D13321">
        <v>2136380</v>
      </c>
      <c r="E13321">
        <v>187</v>
      </c>
      <c r="F13321" t="s">
        <v>66</v>
      </c>
      <c r="G13321" t="s">
        <v>4943</v>
      </c>
      <c r="H13321" t="s">
        <v>33444</v>
      </c>
      <c r="I13321">
        <v>3</v>
      </c>
      <c r="J13321">
        <v>1</v>
      </c>
      <c r="K13321">
        <v>2</v>
      </c>
      <c r="L13321">
        <v>0</v>
      </c>
      <c r="M13321">
        <v>0</v>
      </c>
      <c r="N13321">
        <v>0</v>
      </c>
      <c r="O13321" t="str">
        <f t="shared" si="1456"/>
        <v/>
      </c>
      <c r="P13321">
        <f>IF(ISERROR(VLOOKUP(G13321,Genes!$A$2:$A$749,1,0)),0,1)</f>
        <v>1</v>
      </c>
      <c r="Q13321">
        <f t="shared" si="1457"/>
        <v>0</v>
      </c>
      <c r="R13321">
        <f t="shared" si="1458"/>
        <v>1</v>
      </c>
      <c r="S13321">
        <f t="shared" si="1459"/>
        <v>39</v>
      </c>
      <c r="T13321">
        <f t="shared" si="1460"/>
        <v>39</v>
      </c>
      <c r="U13321">
        <f t="shared" si="1461"/>
        <v>0</v>
      </c>
      <c r="V13321" t="str">
        <f t="shared" si="1462"/>
        <v/>
      </c>
    </row>
    <row r="13322" spans="1:22" x14ac:dyDescent="0.2">
      <c r="A13322" t="s">
        <v>33445</v>
      </c>
      <c r="B13322" t="s">
        <v>135</v>
      </c>
      <c r="C13322">
        <v>2136733</v>
      </c>
      <c r="D13322">
        <v>2136872</v>
      </c>
      <c r="E13322">
        <v>140</v>
      </c>
      <c r="F13322" t="s">
        <v>66</v>
      </c>
      <c r="G13322" t="s">
        <v>4943</v>
      </c>
      <c r="H13322" t="s">
        <v>33446</v>
      </c>
      <c r="I13322">
        <v>3</v>
      </c>
      <c r="J13322">
        <v>1</v>
      </c>
      <c r="K13322">
        <v>2</v>
      </c>
      <c r="L13322">
        <v>0</v>
      </c>
      <c r="M13322">
        <v>0</v>
      </c>
      <c r="N13322">
        <v>0</v>
      </c>
      <c r="O13322" t="str">
        <f t="shared" si="1456"/>
        <v/>
      </c>
      <c r="P13322">
        <f>IF(ISERROR(VLOOKUP(G13322,Genes!$A$2:$A$749,1,0)),0,1)</f>
        <v>1</v>
      </c>
      <c r="Q13322">
        <f t="shared" si="1457"/>
        <v>0</v>
      </c>
      <c r="R13322">
        <f t="shared" si="1458"/>
        <v>1</v>
      </c>
      <c r="S13322">
        <f t="shared" si="1459"/>
        <v>40</v>
      </c>
      <c r="T13322">
        <f t="shared" si="1460"/>
        <v>40</v>
      </c>
      <c r="U13322">
        <f t="shared" si="1461"/>
        <v>0</v>
      </c>
      <c r="V13322" t="str">
        <f t="shared" si="1462"/>
        <v/>
      </c>
    </row>
    <row r="13323" spans="1:22" x14ac:dyDescent="0.2">
      <c r="A13323" t="s">
        <v>33447</v>
      </c>
      <c r="B13323" t="s">
        <v>135</v>
      </c>
      <c r="C13323">
        <v>2137864</v>
      </c>
      <c r="D13323">
        <v>2137942</v>
      </c>
      <c r="E13323">
        <v>79</v>
      </c>
      <c r="F13323" t="s">
        <v>66</v>
      </c>
      <c r="G13323" t="s">
        <v>4943</v>
      </c>
      <c r="H13323" t="s">
        <v>33448</v>
      </c>
      <c r="I13323">
        <v>3</v>
      </c>
      <c r="J13323">
        <v>0</v>
      </c>
      <c r="K13323">
        <v>2</v>
      </c>
      <c r="L13323">
        <v>0</v>
      </c>
      <c r="M13323">
        <v>0</v>
      </c>
      <c r="N13323">
        <v>1</v>
      </c>
      <c r="O13323" t="str">
        <f t="shared" si="1456"/>
        <v/>
      </c>
      <c r="P13323">
        <f>IF(ISERROR(VLOOKUP(G13323,Genes!$A$2:$A$749,1,0)),0,1)</f>
        <v>1</v>
      </c>
      <c r="Q13323">
        <f t="shared" si="1457"/>
        <v>0</v>
      </c>
      <c r="R13323">
        <f t="shared" si="1458"/>
        <v>1</v>
      </c>
      <c r="S13323">
        <f t="shared" si="1459"/>
        <v>41</v>
      </c>
      <c r="T13323">
        <f t="shared" si="1460"/>
        <v>41</v>
      </c>
      <c r="U13323">
        <f t="shared" si="1461"/>
        <v>0</v>
      </c>
      <c r="V13323" t="str">
        <f t="shared" si="1462"/>
        <v/>
      </c>
    </row>
    <row r="13324" spans="1:22" x14ac:dyDescent="0.2">
      <c r="A13324" t="s">
        <v>33449</v>
      </c>
      <c r="B13324" t="s">
        <v>135</v>
      </c>
      <c r="C13324">
        <v>2138049</v>
      </c>
      <c r="D13324">
        <v>2138140</v>
      </c>
      <c r="E13324">
        <v>92</v>
      </c>
      <c r="F13324" t="s">
        <v>66</v>
      </c>
      <c r="G13324" t="s">
        <v>4943</v>
      </c>
      <c r="H13324" t="s">
        <v>33450</v>
      </c>
      <c r="I13324">
        <v>6</v>
      </c>
      <c r="J13324">
        <v>0</v>
      </c>
      <c r="K13324">
        <v>2</v>
      </c>
      <c r="L13324">
        <v>0</v>
      </c>
      <c r="M13324">
        <v>2</v>
      </c>
      <c r="N13324">
        <v>2</v>
      </c>
      <c r="O13324" t="str">
        <f t="shared" si="1456"/>
        <v/>
      </c>
      <c r="P13324">
        <f>IF(ISERROR(VLOOKUP(G13324,Genes!$A$2:$A$749,1,0)),0,1)</f>
        <v>1</v>
      </c>
      <c r="Q13324">
        <f t="shared" si="1457"/>
        <v>0</v>
      </c>
      <c r="R13324">
        <f t="shared" si="1458"/>
        <v>1</v>
      </c>
      <c r="S13324">
        <f t="shared" si="1459"/>
        <v>42</v>
      </c>
      <c r="T13324">
        <f t="shared" si="1460"/>
        <v>42</v>
      </c>
      <c r="U13324">
        <f t="shared" si="1461"/>
        <v>0</v>
      </c>
      <c r="V13324" t="str">
        <f t="shared" si="1462"/>
        <v/>
      </c>
    </row>
    <row r="13325" spans="1:22" x14ac:dyDescent="0.2">
      <c r="A13325" t="s">
        <v>33451</v>
      </c>
      <c r="B13325" t="s">
        <v>135</v>
      </c>
      <c r="C13325">
        <v>2138228</v>
      </c>
      <c r="D13325">
        <v>2138326</v>
      </c>
      <c r="E13325">
        <v>99</v>
      </c>
      <c r="F13325" t="s">
        <v>66</v>
      </c>
      <c r="G13325" t="s">
        <v>4943</v>
      </c>
      <c r="H13325" t="s">
        <v>33452</v>
      </c>
      <c r="I13325">
        <v>5</v>
      </c>
      <c r="J13325">
        <v>0</v>
      </c>
      <c r="K13325">
        <v>2</v>
      </c>
      <c r="L13325">
        <v>0</v>
      </c>
      <c r="M13325">
        <v>1</v>
      </c>
      <c r="N13325">
        <v>2</v>
      </c>
      <c r="O13325" t="str">
        <f t="shared" si="1456"/>
        <v/>
      </c>
      <c r="P13325">
        <f>IF(ISERROR(VLOOKUP(G13325,Genes!$A$2:$A$749,1,0)),0,1)</f>
        <v>1</v>
      </c>
      <c r="Q13325">
        <f t="shared" si="1457"/>
        <v>0</v>
      </c>
      <c r="R13325">
        <f t="shared" si="1458"/>
        <v>1</v>
      </c>
      <c r="S13325">
        <f t="shared" si="1459"/>
        <v>43</v>
      </c>
      <c r="T13325">
        <f t="shared" si="1460"/>
        <v>43</v>
      </c>
      <c r="U13325">
        <f t="shared" si="1461"/>
        <v>0</v>
      </c>
      <c r="V13325" t="str">
        <f t="shared" si="1462"/>
        <v/>
      </c>
    </row>
    <row r="13326" spans="1:22" x14ac:dyDescent="0.2">
      <c r="A13326" t="s">
        <v>33453</v>
      </c>
      <c r="B13326" t="s">
        <v>135</v>
      </c>
      <c r="C13326">
        <v>2138447</v>
      </c>
      <c r="D13326">
        <v>2138611</v>
      </c>
      <c r="E13326">
        <v>165</v>
      </c>
      <c r="F13326" t="s">
        <v>66</v>
      </c>
      <c r="G13326" t="s">
        <v>4943</v>
      </c>
      <c r="H13326" t="s">
        <v>33454</v>
      </c>
      <c r="I13326">
        <v>4</v>
      </c>
      <c r="J13326">
        <v>1</v>
      </c>
      <c r="K13326">
        <v>2</v>
      </c>
      <c r="L13326">
        <v>0</v>
      </c>
      <c r="M13326">
        <v>0</v>
      </c>
      <c r="N13326">
        <v>1</v>
      </c>
      <c r="O13326" t="str">
        <f t="shared" si="1456"/>
        <v/>
      </c>
      <c r="P13326">
        <f>IF(ISERROR(VLOOKUP(G13326,Genes!$A$2:$A$749,1,0)),0,1)</f>
        <v>1</v>
      </c>
      <c r="Q13326">
        <f t="shared" si="1457"/>
        <v>0</v>
      </c>
      <c r="R13326">
        <f t="shared" si="1458"/>
        <v>1</v>
      </c>
      <c r="S13326">
        <f t="shared" si="1459"/>
        <v>44</v>
      </c>
      <c r="T13326">
        <f t="shared" si="1460"/>
        <v>44</v>
      </c>
      <c r="U13326">
        <f t="shared" si="1461"/>
        <v>0</v>
      </c>
      <c r="V13326" t="str">
        <f t="shared" si="1462"/>
        <v/>
      </c>
    </row>
    <row r="13327" spans="1:22" x14ac:dyDescent="0.2">
      <c r="A13327" t="s">
        <v>33455</v>
      </c>
      <c r="B13327" t="s">
        <v>135</v>
      </c>
      <c r="C13327">
        <v>2100401</v>
      </c>
      <c r="D13327">
        <v>2100487</v>
      </c>
      <c r="E13327">
        <v>87</v>
      </c>
      <c r="F13327" t="s">
        <v>66</v>
      </c>
      <c r="G13327" t="s">
        <v>4943</v>
      </c>
      <c r="H13327" t="s">
        <v>33456</v>
      </c>
      <c r="I13327">
        <v>2</v>
      </c>
      <c r="J13327">
        <v>0</v>
      </c>
      <c r="K13327">
        <v>2</v>
      </c>
      <c r="L13327">
        <v>0</v>
      </c>
      <c r="M13327">
        <v>0</v>
      </c>
      <c r="N13327">
        <v>0</v>
      </c>
      <c r="O13327" t="str">
        <f t="shared" si="1456"/>
        <v/>
      </c>
      <c r="P13327">
        <f>IF(ISERROR(VLOOKUP(G13327,Genes!$A$2:$A$749,1,0)),0,1)</f>
        <v>1</v>
      </c>
      <c r="Q13327">
        <f t="shared" si="1457"/>
        <v>0</v>
      </c>
      <c r="R13327">
        <f t="shared" si="1458"/>
        <v>1</v>
      </c>
      <c r="S13327">
        <f t="shared" si="1459"/>
        <v>45</v>
      </c>
      <c r="T13327">
        <f t="shared" si="1460"/>
        <v>45</v>
      </c>
      <c r="U13327">
        <f t="shared" si="1461"/>
        <v>0</v>
      </c>
      <c r="V13327" t="str">
        <f t="shared" si="1462"/>
        <v/>
      </c>
    </row>
    <row r="13328" spans="1:22" x14ac:dyDescent="0.2">
      <c r="A13328" t="s">
        <v>33457</v>
      </c>
      <c r="B13328" t="s">
        <v>135</v>
      </c>
      <c r="C13328">
        <v>2100410</v>
      </c>
      <c r="D13328">
        <v>2100487</v>
      </c>
      <c r="E13328">
        <v>78</v>
      </c>
      <c r="F13328" t="s">
        <v>66</v>
      </c>
      <c r="G13328" t="s">
        <v>4943</v>
      </c>
      <c r="H13328" t="s">
        <v>33458</v>
      </c>
      <c r="I13328">
        <v>2</v>
      </c>
      <c r="J13328">
        <v>0</v>
      </c>
      <c r="K13328">
        <v>2</v>
      </c>
      <c r="L13328">
        <v>0</v>
      </c>
      <c r="M13328">
        <v>0</v>
      </c>
      <c r="N13328">
        <v>0</v>
      </c>
      <c r="O13328" t="str">
        <f t="shared" si="1456"/>
        <v/>
      </c>
      <c r="P13328">
        <f>IF(ISERROR(VLOOKUP(G13328,Genes!$A$2:$A$749,1,0)),0,1)</f>
        <v>1</v>
      </c>
      <c r="Q13328">
        <f t="shared" si="1457"/>
        <v>0</v>
      </c>
      <c r="R13328">
        <f t="shared" si="1458"/>
        <v>1</v>
      </c>
      <c r="S13328">
        <f t="shared" si="1459"/>
        <v>46</v>
      </c>
      <c r="T13328">
        <f t="shared" si="1460"/>
        <v>46</v>
      </c>
      <c r="U13328">
        <f t="shared" si="1461"/>
        <v>0</v>
      </c>
      <c r="V13328" t="str">
        <f t="shared" si="1462"/>
        <v/>
      </c>
    </row>
    <row r="13329" spans="1:22" x14ac:dyDescent="0.2">
      <c r="A13329" t="s">
        <v>33459</v>
      </c>
      <c r="B13329" t="s">
        <v>135</v>
      </c>
      <c r="C13329">
        <v>2103343</v>
      </c>
      <c r="D13329">
        <v>2103453</v>
      </c>
      <c r="E13329">
        <v>111</v>
      </c>
      <c r="F13329" t="s">
        <v>66</v>
      </c>
      <c r="G13329" t="s">
        <v>4943</v>
      </c>
      <c r="H13329" t="s">
        <v>33460</v>
      </c>
      <c r="I13329">
        <v>3</v>
      </c>
      <c r="J13329">
        <v>0</v>
      </c>
      <c r="K13329">
        <v>2</v>
      </c>
      <c r="L13329">
        <v>1</v>
      </c>
      <c r="M13329">
        <v>0</v>
      </c>
      <c r="N13329">
        <v>0</v>
      </c>
      <c r="O13329" t="str">
        <f t="shared" si="1456"/>
        <v/>
      </c>
      <c r="P13329">
        <f>IF(ISERROR(VLOOKUP(G13329,Genes!$A$2:$A$749,1,0)),0,1)</f>
        <v>1</v>
      </c>
      <c r="Q13329">
        <f t="shared" si="1457"/>
        <v>0</v>
      </c>
      <c r="R13329">
        <f t="shared" si="1458"/>
        <v>1</v>
      </c>
      <c r="S13329">
        <f t="shared" si="1459"/>
        <v>47</v>
      </c>
      <c r="T13329">
        <f t="shared" si="1460"/>
        <v>47</v>
      </c>
      <c r="U13329">
        <f t="shared" si="1461"/>
        <v>0</v>
      </c>
      <c r="V13329" t="str">
        <f t="shared" si="1462"/>
        <v/>
      </c>
    </row>
    <row r="13330" spans="1:22" x14ac:dyDescent="0.2">
      <c r="A13330" t="s">
        <v>33461</v>
      </c>
      <c r="B13330" t="s">
        <v>135</v>
      </c>
      <c r="C13330">
        <v>2104297</v>
      </c>
      <c r="D13330">
        <v>2104441</v>
      </c>
      <c r="E13330">
        <v>145</v>
      </c>
      <c r="F13330" t="s">
        <v>66</v>
      </c>
      <c r="G13330" t="s">
        <v>4943</v>
      </c>
      <c r="H13330" t="s">
        <v>33462</v>
      </c>
      <c r="I13330">
        <v>3</v>
      </c>
      <c r="J13330">
        <v>1</v>
      </c>
      <c r="K13330">
        <v>2</v>
      </c>
      <c r="L13330">
        <v>0</v>
      </c>
      <c r="M13330">
        <v>0</v>
      </c>
      <c r="N13330">
        <v>0</v>
      </c>
      <c r="O13330" t="str">
        <f t="shared" si="1456"/>
        <v/>
      </c>
      <c r="P13330">
        <f>IF(ISERROR(VLOOKUP(G13330,Genes!$A$2:$A$749,1,0)),0,1)</f>
        <v>1</v>
      </c>
      <c r="Q13330">
        <f t="shared" si="1457"/>
        <v>0</v>
      </c>
      <c r="R13330">
        <f t="shared" si="1458"/>
        <v>1</v>
      </c>
      <c r="S13330">
        <f t="shared" si="1459"/>
        <v>48</v>
      </c>
      <c r="T13330">
        <f t="shared" si="1460"/>
        <v>48</v>
      </c>
      <c r="U13330">
        <f t="shared" si="1461"/>
        <v>0</v>
      </c>
      <c r="V13330" t="str">
        <f t="shared" si="1462"/>
        <v/>
      </c>
    </row>
    <row r="13331" spans="1:22" x14ac:dyDescent="0.2">
      <c r="A13331" t="s">
        <v>33463</v>
      </c>
      <c r="B13331" t="s">
        <v>135</v>
      </c>
      <c r="C13331">
        <v>2105403</v>
      </c>
      <c r="D13331">
        <v>2105520</v>
      </c>
      <c r="E13331">
        <v>118</v>
      </c>
      <c r="F13331" t="s">
        <v>66</v>
      </c>
      <c r="G13331" t="s">
        <v>4943</v>
      </c>
      <c r="H13331" t="s">
        <v>33464</v>
      </c>
      <c r="I13331">
        <v>2</v>
      </c>
      <c r="J13331">
        <v>0</v>
      </c>
      <c r="K13331">
        <v>2</v>
      </c>
      <c r="L13331">
        <v>0</v>
      </c>
      <c r="M13331">
        <v>0</v>
      </c>
      <c r="N13331">
        <v>0</v>
      </c>
      <c r="O13331" t="str">
        <f t="shared" si="1456"/>
        <v>TSC2</v>
      </c>
      <c r="P13331">
        <f>IF(ISERROR(VLOOKUP(G13331,Genes!$A$2:$A$749,1,0)),0,1)</f>
        <v>1</v>
      </c>
      <c r="Q13331">
        <f t="shared" si="1457"/>
        <v>0</v>
      </c>
      <c r="R13331">
        <f t="shared" si="1458"/>
        <v>1</v>
      </c>
      <c r="S13331">
        <f t="shared" si="1459"/>
        <v>49</v>
      </c>
      <c r="T13331">
        <f t="shared" si="1460"/>
        <v>49</v>
      </c>
      <c r="U13331">
        <f t="shared" si="1461"/>
        <v>1</v>
      </c>
      <c r="V13331">
        <f t="shared" si="1462"/>
        <v>1</v>
      </c>
    </row>
    <row r="13332" spans="1:22" x14ac:dyDescent="0.2">
      <c r="A13332" t="s">
        <v>33465</v>
      </c>
      <c r="B13332" t="s">
        <v>126</v>
      </c>
      <c r="C13332">
        <v>73512642</v>
      </c>
      <c r="D13332">
        <v>73512697</v>
      </c>
      <c r="E13332">
        <v>56</v>
      </c>
      <c r="F13332" t="s">
        <v>66</v>
      </c>
      <c r="G13332" t="s">
        <v>4950</v>
      </c>
      <c r="H13332" t="s">
        <v>33466</v>
      </c>
      <c r="I13332">
        <v>3</v>
      </c>
      <c r="J13332">
        <v>1</v>
      </c>
      <c r="K13332">
        <v>0</v>
      </c>
      <c r="L13332">
        <v>1</v>
      </c>
      <c r="M13332">
        <v>0</v>
      </c>
      <c r="N13332">
        <v>1</v>
      </c>
      <c r="O13332" t="str">
        <f t="shared" si="1456"/>
        <v/>
      </c>
      <c r="P13332">
        <f>IF(ISERROR(VLOOKUP(G13332,Genes!$A$2:$A$749,1,0)),0,1)</f>
        <v>1</v>
      </c>
      <c r="Q13332">
        <f t="shared" si="1457"/>
        <v>1</v>
      </c>
      <c r="R13332">
        <f t="shared" si="1458"/>
        <v>1</v>
      </c>
      <c r="S13332">
        <f t="shared" si="1459"/>
        <v>1</v>
      </c>
      <c r="T13332">
        <f t="shared" si="1460"/>
        <v>1</v>
      </c>
      <c r="U13332">
        <f t="shared" si="1461"/>
        <v>0</v>
      </c>
      <c r="V13332" t="str">
        <f t="shared" si="1462"/>
        <v/>
      </c>
    </row>
    <row r="13333" spans="1:22" x14ac:dyDescent="0.2">
      <c r="A13333" t="s">
        <v>33467</v>
      </c>
      <c r="B13333" t="s">
        <v>126</v>
      </c>
      <c r="C13333">
        <v>73519356</v>
      </c>
      <c r="D13333">
        <v>73519416</v>
      </c>
      <c r="E13333">
        <v>61</v>
      </c>
      <c r="F13333" t="s">
        <v>66</v>
      </c>
      <c r="G13333" t="s">
        <v>4950</v>
      </c>
      <c r="H13333" t="s">
        <v>33468</v>
      </c>
      <c r="I13333">
        <v>2</v>
      </c>
      <c r="J13333">
        <v>1</v>
      </c>
      <c r="K13333">
        <v>0</v>
      </c>
      <c r="L13333">
        <v>1</v>
      </c>
      <c r="M13333">
        <v>0</v>
      </c>
      <c r="N13333">
        <v>0</v>
      </c>
      <c r="O13333" t="str">
        <f t="shared" si="1456"/>
        <v/>
      </c>
      <c r="P13333">
        <f>IF(ISERROR(VLOOKUP(G13333,Genes!$A$2:$A$749,1,0)),0,1)</f>
        <v>1</v>
      </c>
      <c r="Q13333">
        <f t="shared" si="1457"/>
        <v>0</v>
      </c>
      <c r="R13333">
        <f t="shared" si="1458"/>
        <v>1</v>
      </c>
      <c r="S13333">
        <f t="shared" si="1459"/>
        <v>2</v>
      </c>
      <c r="T13333">
        <f t="shared" si="1460"/>
        <v>2</v>
      </c>
      <c r="U13333">
        <f t="shared" si="1461"/>
        <v>0</v>
      </c>
      <c r="V13333" t="str">
        <f t="shared" si="1462"/>
        <v/>
      </c>
    </row>
    <row r="13334" spans="1:22" x14ac:dyDescent="0.2">
      <c r="A13334" t="s">
        <v>33469</v>
      </c>
      <c r="B13334" t="s">
        <v>126</v>
      </c>
      <c r="C13334">
        <v>73519744</v>
      </c>
      <c r="D13334">
        <v>73519860</v>
      </c>
      <c r="E13334">
        <v>117</v>
      </c>
      <c r="F13334" t="s">
        <v>66</v>
      </c>
      <c r="G13334" t="s">
        <v>4950</v>
      </c>
      <c r="H13334" t="s">
        <v>33470</v>
      </c>
      <c r="I13334">
        <v>2</v>
      </c>
      <c r="J13334">
        <v>0</v>
      </c>
      <c r="K13334">
        <v>2</v>
      </c>
      <c r="L13334">
        <v>0</v>
      </c>
      <c r="M13334">
        <v>0</v>
      </c>
      <c r="N13334">
        <v>0</v>
      </c>
      <c r="O13334" t="str">
        <f t="shared" si="1456"/>
        <v/>
      </c>
      <c r="P13334">
        <f>IF(ISERROR(VLOOKUP(G13334,Genes!$A$2:$A$749,1,0)),0,1)</f>
        <v>1</v>
      </c>
      <c r="Q13334">
        <f t="shared" si="1457"/>
        <v>0</v>
      </c>
      <c r="R13334">
        <f t="shared" si="1458"/>
        <v>1</v>
      </c>
      <c r="S13334">
        <f t="shared" si="1459"/>
        <v>3</v>
      </c>
      <c r="T13334">
        <f t="shared" si="1460"/>
        <v>3</v>
      </c>
      <c r="U13334">
        <f t="shared" si="1461"/>
        <v>0</v>
      </c>
      <c r="V13334" t="str">
        <f t="shared" si="1462"/>
        <v/>
      </c>
    </row>
    <row r="13335" spans="1:22" x14ac:dyDescent="0.2">
      <c r="A13335" t="s">
        <v>33471</v>
      </c>
      <c r="B13335" t="s">
        <v>126</v>
      </c>
      <c r="C13335">
        <v>73520343</v>
      </c>
      <c r="D13335">
        <v>73520413</v>
      </c>
      <c r="E13335">
        <v>71</v>
      </c>
      <c r="F13335" t="s">
        <v>66</v>
      </c>
      <c r="G13335" t="s">
        <v>4950</v>
      </c>
      <c r="H13335" t="s">
        <v>33472</v>
      </c>
      <c r="I13335">
        <v>4</v>
      </c>
      <c r="J13335">
        <v>1</v>
      </c>
      <c r="K13335">
        <v>0</v>
      </c>
      <c r="L13335">
        <v>1</v>
      </c>
      <c r="M13335">
        <v>1</v>
      </c>
      <c r="N13335">
        <v>1</v>
      </c>
      <c r="O13335" t="str">
        <f t="shared" si="1456"/>
        <v/>
      </c>
      <c r="P13335">
        <f>IF(ISERROR(VLOOKUP(G13335,Genes!$A$2:$A$749,1,0)),0,1)</f>
        <v>1</v>
      </c>
      <c r="Q13335">
        <f t="shared" si="1457"/>
        <v>0</v>
      </c>
      <c r="R13335">
        <f t="shared" si="1458"/>
        <v>1</v>
      </c>
      <c r="S13335">
        <f t="shared" si="1459"/>
        <v>4</v>
      </c>
      <c r="T13335">
        <f t="shared" si="1460"/>
        <v>4</v>
      </c>
      <c r="U13335">
        <f t="shared" si="1461"/>
        <v>0</v>
      </c>
      <c r="V13335" t="str">
        <f t="shared" si="1462"/>
        <v/>
      </c>
    </row>
    <row r="13336" spans="1:22" x14ac:dyDescent="0.2">
      <c r="A13336" t="s">
        <v>33473</v>
      </c>
      <c r="B13336" t="s">
        <v>126</v>
      </c>
      <c r="C13336">
        <v>73520343</v>
      </c>
      <c r="D13336">
        <v>73520493</v>
      </c>
      <c r="E13336">
        <v>151</v>
      </c>
      <c r="F13336" t="s">
        <v>66</v>
      </c>
      <c r="G13336" t="s">
        <v>4950</v>
      </c>
      <c r="H13336" t="s">
        <v>33474</v>
      </c>
      <c r="I13336">
        <v>5</v>
      </c>
      <c r="J13336">
        <v>0</v>
      </c>
      <c r="K13336">
        <v>2</v>
      </c>
      <c r="L13336">
        <v>1</v>
      </c>
      <c r="M13336">
        <v>1</v>
      </c>
      <c r="N13336">
        <v>1</v>
      </c>
      <c r="O13336" t="str">
        <f t="shared" si="1456"/>
        <v/>
      </c>
      <c r="P13336">
        <f>IF(ISERROR(VLOOKUP(G13336,Genes!$A$2:$A$749,1,0)),0,1)</f>
        <v>1</v>
      </c>
      <c r="Q13336">
        <f t="shared" si="1457"/>
        <v>0</v>
      </c>
      <c r="R13336">
        <f t="shared" si="1458"/>
        <v>1</v>
      </c>
      <c r="S13336">
        <f t="shared" si="1459"/>
        <v>5</v>
      </c>
      <c r="T13336">
        <f t="shared" si="1460"/>
        <v>5</v>
      </c>
      <c r="U13336">
        <f t="shared" si="1461"/>
        <v>0</v>
      </c>
      <c r="V13336" t="str">
        <f t="shared" si="1462"/>
        <v/>
      </c>
    </row>
    <row r="13337" spans="1:22" x14ac:dyDescent="0.2">
      <c r="A13337" t="s">
        <v>33475</v>
      </c>
      <c r="B13337" t="s">
        <v>126</v>
      </c>
      <c r="C13337">
        <v>73512827</v>
      </c>
      <c r="D13337">
        <v>73512991</v>
      </c>
      <c r="E13337">
        <v>165</v>
      </c>
      <c r="F13337" t="s">
        <v>66</v>
      </c>
      <c r="G13337" t="s">
        <v>4950</v>
      </c>
      <c r="H13337" t="s">
        <v>33476</v>
      </c>
      <c r="I13337">
        <v>7</v>
      </c>
      <c r="J13337">
        <v>1</v>
      </c>
      <c r="K13337">
        <v>2</v>
      </c>
      <c r="L13337">
        <v>0</v>
      </c>
      <c r="M13337">
        <v>2</v>
      </c>
      <c r="N13337">
        <v>2</v>
      </c>
      <c r="O13337" t="str">
        <f t="shared" si="1456"/>
        <v/>
      </c>
      <c r="P13337">
        <f>IF(ISERROR(VLOOKUP(G13337,Genes!$A$2:$A$749,1,0)),0,1)</f>
        <v>1</v>
      </c>
      <c r="Q13337">
        <f t="shared" si="1457"/>
        <v>0</v>
      </c>
      <c r="R13337">
        <f t="shared" si="1458"/>
        <v>1</v>
      </c>
      <c r="S13337">
        <f t="shared" si="1459"/>
        <v>6</v>
      </c>
      <c r="T13337">
        <f t="shared" si="1460"/>
        <v>6</v>
      </c>
      <c r="U13337">
        <f t="shared" si="1461"/>
        <v>0</v>
      </c>
      <c r="V13337" t="str">
        <f t="shared" si="1462"/>
        <v/>
      </c>
    </row>
    <row r="13338" spans="1:22" x14ac:dyDescent="0.2">
      <c r="A13338" t="s">
        <v>33477</v>
      </c>
      <c r="B13338" t="s">
        <v>126</v>
      </c>
      <c r="C13338">
        <v>73513090</v>
      </c>
      <c r="D13338">
        <v>73513153</v>
      </c>
      <c r="E13338">
        <v>64</v>
      </c>
      <c r="F13338" t="s">
        <v>66</v>
      </c>
      <c r="G13338" t="s">
        <v>4950</v>
      </c>
      <c r="H13338" t="s">
        <v>33478</v>
      </c>
      <c r="I13338">
        <v>5</v>
      </c>
      <c r="J13338">
        <v>1</v>
      </c>
      <c r="K13338">
        <v>0</v>
      </c>
      <c r="L13338">
        <v>1</v>
      </c>
      <c r="M13338">
        <v>1</v>
      </c>
      <c r="N13338">
        <v>2</v>
      </c>
      <c r="O13338" t="str">
        <f t="shared" si="1456"/>
        <v/>
      </c>
      <c r="P13338">
        <f>IF(ISERROR(VLOOKUP(G13338,Genes!$A$2:$A$749,1,0)),0,1)</f>
        <v>1</v>
      </c>
      <c r="Q13338">
        <f t="shared" si="1457"/>
        <v>0</v>
      </c>
      <c r="R13338">
        <f t="shared" si="1458"/>
        <v>1</v>
      </c>
      <c r="S13338">
        <f t="shared" si="1459"/>
        <v>7</v>
      </c>
      <c r="T13338">
        <f t="shared" si="1460"/>
        <v>7</v>
      </c>
      <c r="U13338">
        <f t="shared" si="1461"/>
        <v>0</v>
      </c>
      <c r="V13338" t="str">
        <f t="shared" si="1462"/>
        <v/>
      </c>
    </row>
    <row r="13339" spans="1:22" x14ac:dyDescent="0.2">
      <c r="A13339" t="s">
        <v>33479</v>
      </c>
      <c r="B13339" t="s">
        <v>126</v>
      </c>
      <c r="C13339">
        <v>73513242</v>
      </c>
      <c r="D13339">
        <v>73513325</v>
      </c>
      <c r="E13339">
        <v>84</v>
      </c>
      <c r="F13339" t="s">
        <v>66</v>
      </c>
      <c r="G13339" t="s">
        <v>4950</v>
      </c>
      <c r="H13339" t="s">
        <v>33480</v>
      </c>
      <c r="I13339">
        <v>4</v>
      </c>
      <c r="J13339">
        <v>0</v>
      </c>
      <c r="K13339">
        <v>2</v>
      </c>
      <c r="L13339">
        <v>0</v>
      </c>
      <c r="M13339">
        <v>1</v>
      </c>
      <c r="N13339">
        <v>1</v>
      </c>
      <c r="O13339" t="str">
        <f t="shared" si="1456"/>
        <v/>
      </c>
      <c r="P13339">
        <f>IF(ISERROR(VLOOKUP(G13339,Genes!$A$2:$A$749,1,0)),0,1)</f>
        <v>1</v>
      </c>
      <c r="Q13339">
        <f t="shared" si="1457"/>
        <v>0</v>
      </c>
      <c r="R13339">
        <f t="shared" si="1458"/>
        <v>1</v>
      </c>
      <c r="S13339">
        <f t="shared" si="1459"/>
        <v>8</v>
      </c>
      <c r="T13339">
        <f t="shared" si="1460"/>
        <v>8</v>
      </c>
      <c r="U13339">
        <f t="shared" si="1461"/>
        <v>0</v>
      </c>
      <c r="V13339" t="str">
        <f t="shared" si="1462"/>
        <v/>
      </c>
    </row>
    <row r="13340" spans="1:22" x14ac:dyDescent="0.2">
      <c r="A13340" t="s">
        <v>33481</v>
      </c>
      <c r="B13340" t="s">
        <v>126</v>
      </c>
      <c r="C13340">
        <v>73513638</v>
      </c>
      <c r="D13340">
        <v>73513736</v>
      </c>
      <c r="E13340">
        <v>99</v>
      </c>
      <c r="F13340" t="s">
        <v>66</v>
      </c>
      <c r="G13340" t="s">
        <v>4950</v>
      </c>
      <c r="H13340" t="s">
        <v>33482</v>
      </c>
      <c r="I13340">
        <v>2</v>
      </c>
      <c r="J13340">
        <v>0</v>
      </c>
      <c r="K13340">
        <v>2</v>
      </c>
      <c r="L13340">
        <v>0</v>
      </c>
      <c r="M13340">
        <v>0</v>
      </c>
      <c r="N13340">
        <v>0</v>
      </c>
      <c r="O13340" t="str">
        <f t="shared" si="1456"/>
        <v/>
      </c>
      <c r="P13340">
        <f>IF(ISERROR(VLOOKUP(G13340,Genes!$A$2:$A$749,1,0)),0,1)</f>
        <v>1</v>
      </c>
      <c r="Q13340">
        <f t="shared" si="1457"/>
        <v>0</v>
      </c>
      <c r="R13340">
        <f t="shared" si="1458"/>
        <v>1</v>
      </c>
      <c r="S13340">
        <f t="shared" si="1459"/>
        <v>9</v>
      </c>
      <c r="T13340">
        <f t="shared" si="1460"/>
        <v>9</v>
      </c>
      <c r="U13340">
        <f t="shared" si="1461"/>
        <v>0</v>
      </c>
      <c r="V13340" t="str">
        <f t="shared" si="1462"/>
        <v/>
      </c>
    </row>
    <row r="13341" spans="1:22" x14ac:dyDescent="0.2">
      <c r="A13341" t="s">
        <v>33483</v>
      </c>
      <c r="B13341" t="s">
        <v>126</v>
      </c>
      <c r="C13341">
        <v>73515076</v>
      </c>
      <c r="D13341">
        <v>73515128</v>
      </c>
      <c r="E13341">
        <v>53</v>
      </c>
      <c r="F13341" t="s">
        <v>66</v>
      </c>
      <c r="G13341" t="s">
        <v>4950</v>
      </c>
      <c r="H13341" t="s">
        <v>33484</v>
      </c>
      <c r="I13341">
        <v>2</v>
      </c>
      <c r="J13341">
        <v>2</v>
      </c>
      <c r="K13341">
        <v>0</v>
      </c>
      <c r="L13341">
        <v>0</v>
      </c>
      <c r="M13341">
        <v>0</v>
      </c>
      <c r="N13341">
        <v>0</v>
      </c>
      <c r="O13341" t="str">
        <f t="shared" si="1456"/>
        <v/>
      </c>
      <c r="P13341">
        <f>IF(ISERROR(VLOOKUP(G13341,Genes!$A$2:$A$749,1,0)),0,1)</f>
        <v>1</v>
      </c>
      <c r="Q13341">
        <f t="shared" si="1457"/>
        <v>0</v>
      </c>
      <c r="R13341">
        <f t="shared" si="1458"/>
        <v>1</v>
      </c>
      <c r="S13341">
        <f t="shared" si="1459"/>
        <v>10</v>
      </c>
      <c r="T13341">
        <f t="shared" si="1460"/>
        <v>10</v>
      </c>
      <c r="U13341">
        <f t="shared" si="1461"/>
        <v>0</v>
      </c>
      <c r="V13341" t="str">
        <f t="shared" si="1462"/>
        <v/>
      </c>
    </row>
    <row r="13342" spans="1:22" x14ac:dyDescent="0.2">
      <c r="A13342" t="s">
        <v>33485</v>
      </c>
      <c r="B13342" t="s">
        <v>126</v>
      </c>
      <c r="C13342">
        <v>73517490</v>
      </c>
      <c r="D13342">
        <v>73517591</v>
      </c>
      <c r="E13342">
        <v>102</v>
      </c>
      <c r="F13342" t="s">
        <v>66</v>
      </c>
      <c r="G13342" t="s">
        <v>4950</v>
      </c>
      <c r="H13342" t="s">
        <v>33486</v>
      </c>
      <c r="I13342">
        <v>4</v>
      </c>
      <c r="J13342">
        <v>0</v>
      </c>
      <c r="K13342">
        <v>2</v>
      </c>
      <c r="L13342">
        <v>1</v>
      </c>
      <c r="M13342">
        <v>1</v>
      </c>
      <c r="N13342">
        <v>0</v>
      </c>
      <c r="O13342" t="str">
        <f t="shared" si="1456"/>
        <v/>
      </c>
      <c r="P13342">
        <f>IF(ISERROR(VLOOKUP(G13342,Genes!$A$2:$A$749,1,0)),0,1)</f>
        <v>1</v>
      </c>
      <c r="Q13342">
        <f t="shared" si="1457"/>
        <v>0</v>
      </c>
      <c r="R13342">
        <f t="shared" si="1458"/>
        <v>1</v>
      </c>
      <c r="S13342">
        <f t="shared" si="1459"/>
        <v>11</v>
      </c>
      <c r="T13342">
        <f t="shared" si="1460"/>
        <v>11</v>
      </c>
      <c r="U13342">
        <f t="shared" si="1461"/>
        <v>0</v>
      </c>
      <c r="V13342" t="str">
        <f t="shared" si="1462"/>
        <v/>
      </c>
    </row>
    <row r="13343" spans="1:22" x14ac:dyDescent="0.2">
      <c r="A13343" t="s">
        <v>33487</v>
      </c>
      <c r="B13343" t="s">
        <v>126</v>
      </c>
      <c r="C13343">
        <v>73517786</v>
      </c>
      <c r="D13343">
        <v>73518414</v>
      </c>
      <c r="E13343">
        <v>629</v>
      </c>
      <c r="F13343" t="s">
        <v>66</v>
      </c>
      <c r="G13343" t="s">
        <v>4950</v>
      </c>
      <c r="H13343" t="s">
        <v>33488</v>
      </c>
      <c r="I13343">
        <v>13</v>
      </c>
      <c r="J13343">
        <v>8</v>
      </c>
      <c r="K13343">
        <v>2</v>
      </c>
      <c r="L13343">
        <v>1</v>
      </c>
      <c r="M13343">
        <v>1</v>
      </c>
      <c r="N13343">
        <v>1</v>
      </c>
      <c r="O13343" t="str">
        <f t="shared" si="1456"/>
        <v/>
      </c>
      <c r="P13343">
        <f>IF(ISERROR(VLOOKUP(G13343,Genes!$A$2:$A$749,1,0)),0,1)</f>
        <v>1</v>
      </c>
      <c r="Q13343">
        <f t="shared" si="1457"/>
        <v>0</v>
      </c>
      <c r="R13343">
        <f t="shared" si="1458"/>
        <v>1</v>
      </c>
      <c r="S13343">
        <f t="shared" si="1459"/>
        <v>12</v>
      </c>
      <c r="T13343">
        <f t="shared" si="1460"/>
        <v>12</v>
      </c>
      <c r="U13343">
        <f t="shared" si="1461"/>
        <v>0</v>
      </c>
      <c r="V13343" t="str">
        <f t="shared" si="1462"/>
        <v/>
      </c>
    </row>
    <row r="13344" spans="1:22" x14ac:dyDescent="0.2">
      <c r="A13344" t="s">
        <v>33489</v>
      </c>
      <c r="B13344" t="s">
        <v>126</v>
      </c>
      <c r="C13344">
        <v>73517786</v>
      </c>
      <c r="D13344">
        <v>73518602</v>
      </c>
      <c r="E13344">
        <v>817</v>
      </c>
      <c r="F13344" t="s">
        <v>66</v>
      </c>
      <c r="G13344" t="s">
        <v>4950</v>
      </c>
      <c r="H13344" t="s">
        <v>33490</v>
      </c>
      <c r="I13344">
        <v>13</v>
      </c>
      <c r="J13344">
        <v>11</v>
      </c>
      <c r="K13344">
        <v>2</v>
      </c>
      <c r="L13344">
        <v>0</v>
      </c>
      <c r="M13344">
        <v>0</v>
      </c>
      <c r="N13344">
        <v>0</v>
      </c>
      <c r="O13344" t="str">
        <f t="shared" si="1456"/>
        <v>TSEN54</v>
      </c>
      <c r="P13344">
        <f>IF(ISERROR(VLOOKUP(G13344,Genes!$A$2:$A$749,1,0)),0,1)</f>
        <v>1</v>
      </c>
      <c r="Q13344">
        <f t="shared" si="1457"/>
        <v>0</v>
      </c>
      <c r="R13344">
        <f t="shared" si="1458"/>
        <v>1</v>
      </c>
      <c r="S13344">
        <f t="shared" si="1459"/>
        <v>13</v>
      </c>
      <c r="T13344">
        <f t="shared" si="1460"/>
        <v>13</v>
      </c>
      <c r="U13344">
        <f t="shared" si="1461"/>
        <v>1</v>
      </c>
      <c r="V13344">
        <f t="shared" si="1462"/>
        <v>1</v>
      </c>
    </row>
    <row r="13345" spans="1:22" x14ac:dyDescent="0.2">
      <c r="A13345" t="s">
        <v>33491</v>
      </c>
      <c r="B13345" t="s">
        <v>83</v>
      </c>
      <c r="C13345">
        <v>38420800</v>
      </c>
      <c r="D13345">
        <v>38420880</v>
      </c>
      <c r="E13345">
        <v>81</v>
      </c>
      <c r="F13345" t="s">
        <v>66</v>
      </c>
      <c r="G13345" t="s">
        <v>4957</v>
      </c>
      <c r="H13345" t="s">
        <v>33492</v>
      </c>
      <c r="I13345">
        <v>2</v>
      </c>
      <c r="J13345">
        <v>1</v>
      </c>
      <c r="K13345">
        <v>0</v>
      </c>
      <c r="L13345">
        <v>1</v>
      </c>
      <c r="M13345">
        <v>0</v>
      </c>
      <c r="N13345">
        <v>0</v>
      </c>
      <c r="O13345" t="str">
        <f t="shared" si="1456"/>
        <v/>
      </c>
      <c r="P13345">
        <f>IF(ISERROR(VLOOKUP(G13345,Genes!$A$2:$A$749,1,0)),0,1)</f>
        <v>1</v>
      </c>
      <c r="Q13345">
        <f t="shared" si="1457"/>
        <v>1</v>
      </c>
      <c r="R13345">
        <f t="shared" si="1458"/>
        <v>1</v>
      </c>
      <c r="S13345">
        <f t="shared" si="1459"/>
        <v>1</v>
      </c>
      <c r="T13345">
        <f t="shared" si="1460"/>
        <v>1</v>
      </c>
      <c r="U13345">
        <f t="shared" si="1461"/>
        <v>0</v>
      </c>
      <c r="V13345" t="str">
        <f t="shared" si="1462"/>
        <v/>
      </c>
    </row>
    <row r="13346" spans="1:22" x14ac:dyDescent="0.2">
      <c r="A13346" t="s">
        <v>33493</v>
      </c>
      <c r="B13346" t="s">
        <v>83</v>
      </c>
      <c r="C13346">
        <v>38525375</v>
      </c>
      <c r="D13346">
        <v>38525563</v>
      </c>
      <c r="E13346">
        <v>189</v>
      </c>
      <c r="F13346" t="s">
        <v>66</v>
      </c>
      <c r="G13346" t="s">
        <v>4957</v>
      </c>
      <c r="H13346" t="s">
        <v>33494</v>
      </c>
      <c r="I13346">
        <v>3</v>
      </c>
      <c r="J13346">
        <v>1</v>
      </c>
      <c r="K13346">
        <v>2</v>
      </c>
      <c r="L13346">
        <v>0</v>
      </c>
      <c r="M13346">
        <v>0</v>
      </c>
      <c r="N13346">
        <v>0</v>
      </c>
      <c r="O13346" t="str">
        <f t="shared" si="1456"/>
        <v/>
      </c>
      <c r="P13346">
        <f>IF(ISERROR(VLOOKUP(G13346,Genes!$A$2:$A$749,1,0)),0,1)</f>
        <v>1</v>
      </c>
      <c r="Q13346">
        <f t="shared" si="1457"/>
        <v>0</v>
      </c>
      <c r="R13346">
        <f t="shared" si="1458"/>
        <v>1</v>
      </c>
      <c r="S13346">
        <f t="shared" si="1459"/>
        <v>2</v>
      </c>
      <c r="T13346">
        <f t="shared" si="1460"/>
        <v>2</v>
      </c>
      <c r="U13346">
        <f t="shared" si="1461"/>
        <v>0</v>
      </c>
      <c r="V13346" t="str">
        <f t="shared" si="1462"/>
        <v/>
      </c>
    </row>
    <row r="13347" spans="1:22" x14ac:dyDescent="0.2">
      <c r="A13347" t="s">
        <v>33495</v>
      </c>
      <c r="B13347" t="s">
        <v>83</v>
      </c>
      <c r="C13347">
        <v>38530630</v>
      </c>
      <c r="D13347">
        <v>38530704</v>
      </c>
      <c r="E13347">
        <v>75</v>
      </c>
      <c r="F13347" t="s">
        <v>66</v>
      </c>
      <c r="G13347" t="s">
        <v>4957</v>
      </c>
      <c r="H13347" t="s">
        <v>33496</v>
      </c>
      <c r="I13347">
        <v>2</v>
      </c>
      <c r="J13347">
        <v>0</v>
      </c>
      <c r="K13347">
        <v>2</v>
      </c>
      <c r="L13347">
        <v>0</v>
      </c>
      <c r="M13347">
        <v>0</v>
      </c>
      <c r="N13347">
        <v>0</v>
      </c>
      <c r="O13347" t="str">
        <f t="shared" si="1456"/>
        <v/>
      </c>
      <c r="P13347">
        <f>IF(ISERROR(VLOOKUP(G13347,Genes!$A$2:$A$749,1,0)),0,1)</f>
        <v>1</v>
      </c>
      <c r="Q13347">
        <f t="shared" si="1457"/>
        <v>0</v>
      </c>
      <c r="R13347">
        <f t="shared" si="1458"/>
        <v>1</v>
      </c>
      <c r="S13347">
        <f t="shared" si="1459"/>
        <v>3</v>
      </c>
      <c r="T13347">
        <f t="shared" si="1460"/>
        <v>3</v>
      </c>
      <c r="U13347">
        <f t="shared" si="1461"/>
        <v>0</v>
      </c>
      <c r="V13347" t="str">
        <f t="shared" si="1462"/>
        <v/>
      </c>
    </row>
    <row r="13348" spans="1:22" x14ac:dyDescent="0.2">
      <c r="A13348" t="s">
        <v>33497</v>
      </c>
      <c r="B13348" t="s">
        <v>83</v>
      </c>
      <c r="C13348">
        <v>38533475</v>
      </c>
      <c r="D13348">
        <v>38533570</v>
      </c>
      <c r="E13348">
        <v>96</v>
      </c>
      <c r="F13348" t="s">
        <v>66</v>
      </c>
      <c r="G13348" t="s">
        <v>4957</v>
      </c>
      <c r="H13348" t="s">
        <v>33498</v>
      </c>
      <c r="I13348">
        <v>2</v>
      </c>
      <c r="J13348">
        <v>0</v>
      </c>
      <c r="K13348">
        <v>2</v>
      </c>
      <c r="L13348">
        <v>0</v>
      </c>
      <c r="M13348">
        <v>0</v>
      </c>
      <c r="N13348">
        <v>0</v>
      </c>
      <c r="O13348" t="str">
        <f t="shared" si="1456"/>
        <v/>
      </c>
      <c r="P13348">
        <f>IF(ISERROR(VLOOKUP(G13348,Genes!$A$2:$A$749,1,0)),0,1)</f>
        <v>1</v>
      </c>
      <c r="Q13348">
        <f t="shared" si="1457"/>
        <v>0</v>
      </c>
      <c r="R13348">
        <f t="shared" si="1458"/>
        <v>1</v>
      </c>
      <c r="S13348">
        <f t="shared" si="1459"/>
        <v>4</v>
      </c>
      <c r="T13348">
        <f t="shared" si="1460"/>
        <v>4</v>
      </c>
      <c r="U13348">
        <f t="shared" si="1461"/>
        <v>0</v>
      </c>
      <c r="V13348" t="str">
        <f t="shared" si="1462"/>
        <v/>
      </c>
    </row>
    <row r="13349" spans="1:22" x14ac:dyDescent="0.2">
      <c r="A13349" t="s">
        <v>33499</v>
      </c>
      <c r="B13349" t="s">
        <v>83</v>
      </c>
      <c r="C13349">
        <v>38534959</v>
      </c>
      <c r="D13349">
        <v>38535114</v>
      </c>
      <c r="E13349">
        <v>156</v>
      </c>
      <c r="F13349" t="s">
        <v>66</v>
      </c>
      <c r="G13349" t="s">
        <v>4957</v>
      </c>
      <c r="H13349" t="s">
        <v>33500</v>
      </c>
      <c r="I13349">
        <v>3</v>
      </c>
      <c r="J13349">
        <v>1</v>
      </c>
      <c r="K13349">
        <v>2</v>
      </c>
      <c r="L13349">
        <v>0</v>
      </c>
      <c r="M13349">
        <v>0</v>
      </c>
      <c r="N13349">
        <v>0</v>
      </c>
      <c r="O13349" t="str">
        <f t="shared" si="1456"/>
        <v/>
      </c>
      <c r="P13349">
        <f>IF(ISERROR(VLOOKUP(G13349,Genes!$A$2:$A$749,1,0)),0,1)</f>
        <v>1</v>
      </c>
      <c r="Q13349">
        <f t="shared" si="1457"/>
        <v>0</v>
      </c>
      <c r="R13349">
        <f t="shared" si="1458"/>
        <v>1</v>
      </c>
      <c r="S13349">
        <f t="shared" si="1459"/>
        <v>5</v>
      </c>
      <c r="T13349">
        <f t="shared" si="1460"/>
        <v>5</v>
      </c>
      <c r="U13349">
        <f t="shared" si="1461"/>
        <v>0</v>
      </c>
      <c r="V13349" t="str">
        <f t="shared" si="1462"/>
        <v/>
      </c>
    </row>
    <row r="13350" spans="1:22" x14ac:dyDescent="0.2">
      <c r="A13350" t="s">
        <v>33501</v>
      </c>
      <c r="B13350" t="s">
        <v>83</v>
      </c>
      <c r="C13350">
        <v>38540458</v>
      </c>
      <c r="D13350">
        <v>38540541</v>
      </c>
      <c r="E13350">
        <v>84</v>
      </c>
      <c r="F13350" t="s">
        <v>66</v>
      </c>
      <c r="G13350" t="s">
        <v>4957</v>
      </c>
      <c r="H13350" t="s">
        <v>33502</v>
      </c>
      <c r="I13350">
        <v>2</v>
      </c>
      <c r="J13350">
        <v>0</v>
      </c>
      <c r="K13350">
        <v>2</v>
      </c>
      <c r="L13350">
        <v>0</v>
      </c>
      <c r="M13350">
        <v>0</v>
      </c>
      <c r="N13350">
        <v>0</v>
      </c>
      <c r="O13350" t="str">
        <f t="shared" si="1456"/>
        <v/>
      </c>
      <c r="P13350">
        <f>IF(ISERROR(VLOOKUP(G13350,Genes!$A$2:$A$749,1,0)),0,1)</f>
        <v>1</v>
      </c>
      <c r="Q13350">
        <f t="shared" si="1457"/>
        <v>0</v>
      </c>
      <c r="R13350">
        <f t="shared" si="1458"/>
        <v>1</v>
      </c>
      <c r="S13350">
        <f t="shared" si="1459"/>
        <v>6</v>
      </c>
      <c r="T13350">
        <f t="shared" si="1460"/>
        <v>6</v>
      </c>
      <c r="U13350">
        <f t="shared" si="1461"/>
        <v>0</v>
      </c>
      <c r="V13350" t="str">
        <f t="shared" si="1462"/>
        <v/>
      </c>
    </row>
    <row r="13351" spans="1:22" x14ac:dyDescent="0.2">
      <c r="A13351" t="s">
        <v>33503</v>
      </c>
      <c r="B13351" t="s">
        <v>83</v>
      </c>
      <c r="C13351">
        <v>38546853</v>
      </c>
      <c r="D13351">
        <v>38546921</v>
      </c>
      <c r="E13351">
        <v>69</v>
      </c>
      <c r="F13351" t="s">
        <v>66</v>
      </c>
      <c r="G13351" t="s">
        <v>4957</v>
      </c>
      <c r="H13351" t="s">
        <v>33504</v>
      </c>
      <c r="I13351">
        <v>2</v>
      </c>
      <c r="J13351">
        <v>0</v>
      </c>
      <c r="K13351">
        <v>2</v>
      </c>
      <c r="L13351">
        <v>0</v>
      </c>
      <c r="M13351">
        <v>0</v>
      </c>
      <c r="N13351">
        <v>0</v>
      </c>
      <c r="O13351" t="str">
        <f t="shared" si="1456"/>
        <v>TSPAN7</v>
      </c>
      <c r="P13351">
        <f>IF(ISERROR(VLOOKUP(G13351,Genes!$A$2:$A$749,1,0)),0,1)</f>
        <v>1</v>
      </c>
      <c r="Q13351">
        <f t="shared" si="1457"/>
        <v>0</v>
      </c>
      <c r="R13351">
        <f t="shared" si="1458"/>
        <v>1</v>
      </c>
      <c r="S13351">
        <f t="shared" si="1459"/>
        <v>7</v>
      </c>
      <c r="T13351">
        <f t="shared" si="1460"/>
        <v>7</v>
      </c>
      <c r="U13351">
        <f t="shared" si="1461"/>
        <v>1</v>
      </c>
      <c r="V13351">
        <f t="shared" si="1462"/>
        <v>1</v>
      </c>
    </row>
    <row r="13352" spans="1:22" x14ac:dyDescent="0.2">
      <c r="A13352" t="s">
        <v>33505</v>
      </c>
      <c r="B13352" t="s">
        <v>92</v>
      </c>
      <c r="C13352">
        <v>89291052</v>
      </c>
      <c r="D13352">
        <v>89291165</v>
      </c>
      <c r="E13352">
        <v>114</v>
      </c>
      <c r="F13352" t="s">
        <v>66</v>
      </c>
      <c r="G13352" t="s">
        <v>4964</v>
      </c>
      <c r="H13352" t="s">
        <v>33506</v>
      </c>
      <c r="I13352">
        <v>2</v>
      </c>
      <c r="J13352">
        <v>0</v>
      </c>
      <c r="K13352">
        <v>2</v>
      </c>
      <c r="L13352">
        <v>0</v>
      </c>
      <c r="M13352">
        <v>0</v>
      </c>
      <c r="N13352">
        <v>0</v>
      </c>
      <c r="O13352" t="str">
        <f t="shared" si="1456"/>
        <v/>
      </c>
      <c r="P13352">
        <f>IF(ISERROR(VLOOKUP(G13352,Genes!$A$2:$A$749,1,0)),0,1)</f>
        <v>1</v>
      </c>
      <c r="Q13352">
        <f t="shared" si="1457"/>
        <v>1</v>
      </c>
      <c r="R13352">
        <f t="shared" si="1458"/>
        <v>1</v>
      </c>
      <c r="S13352">
        <f t="shared" si="1459"/>
        <v>1</v>
      </c>
      <c r="T13352">
        <f t="shared" si="1460"/>
        <v>1</v>
      </c>
      <c r="U13352">
        <f t="shared" si="1461"/>
        <v>0</v>
      </c>
      <c r="V13352" t="str">
        <f t="shared" si="1462"/>
        <v/>
      </c>
    </row>
    <row r="13353" spans="1:22" x14ac:dyDescent="0.2">
      <c r="A13353" t="s">
        <v>33507</v>
      </c>
      <c r="B13353" t="s">
        <v>92</v>
      </c>
      <c r="C13353">
        <v>89319315</v>
      </c>
      <c r="D13353">
        <v>89319400</v>
      </c>
      <c r="E13353">
        <v>86</v>
      </c>
      <c r="F13353" t="s">
        <v>66</v>
      </c>
      <c r="G13353" t="s">
        <v>4964</v>
      </c>
      <c r="H13353" t="s">
        <v>33508</v>
      </c>
      <c r="I13353">
        <v>2</v>
      </c>
      <c r="J13353">
        <v>0</v>
      </c>
      <c r="K13353">
        <v>2</v>
      </c>
      <c r="L13353">
        <v>0</v>
      </c>
      <c r="M13353">
        <v>0</v>
      </c>
      <c r="N13353">
        <v>0</v>
      </c>
      <c r="O13353" t="str">
        <f t="shared" si="1456"/>
        <v/>
      </c>
      <c r="P13353">
        <f>IF(ISERROR(VLOOKUP(G13353,Genes!$A$2:$A$749,1,0)),0,1)</f>
        <v>1</v>
      </c>
      <c r="Q13353">
        <f t="shared" si="1457"/>
        <v>0</v>
      </c>
      <c r="R13353">
        <f t="shared" si="1458"/>
        <v>1</v>
      </c>
      <c r="S13353">
        <f t="shared" si="1459"/>
        <v>2</v>
      </c>
      <c r="T13353">
        <f t="shared" si="1460"/>
        <v>2</v>
      </c>
      <c r="U13353">
        <f t="shared" si="1461"/>
        <v>0</v>
      </c>
      <c r="V13353" t="str">
        <f t="shared" si="1462"/>
        <v/>
      </c>
    </row>
    <row r="13354" spans="1:22" x14ac:dyDescent="0.2">
      <c r="A13354" t="s">
        <v>33509</v>
      </c>
      <c r="B13354" t="s">
        <v>92</v>
      </c>
      <c r="C13354">
        <v>89323534</v>
      </c>
      <c r="D13354">
        <v>89323621</v>
      </c>
      <c r="E13354">
        <v>88</v>
      </c>
      <c r="F13354" t="s">
        <v>66</v>
      </c>
      <c r="G13354" t="s">
        <v>4964</v>
      </c>
      <c r="H13354" t="s">
        <v>33510</v>
      </c>
      <c r="I13354">
        <v>2</v>
      </c>
      <c r="J13354">
        <v>0</v>
      </c>
      <c r="K13354">
        <v>2</v>
      </c>
      <c r="L13354">
        <v>0</v>
      </c>
      <c r="M13354">
        <v>0</v>
      </c>
      <c r="N13354">
        <v>0</v>
      </c>
      <c r="O13354" t="str">
        <f t="shared" si="1456"/>
        <v/>
      </c>
      <c r="P13354">
        <f>IF(ISERROR(VLOOKUP(G13354,Genes!$A$2:$A$749,1,0)),0,1)</f>
        <v>1</v>
      </c>
      <c r="Q13354">
        <f t="shared" si="1457"/>
        <v>0</v>
      </c>
      <c r="R13354">
        <f t="shared" si="1458"/>
        <v>1</v>
      </c>
      <c r="S13354">
        <f t="shared" si="1459"/>
        <v>3</v>
      </c>
      <c r="T13354">
        <f t="shared" si="1460"/>
        <v>3</v>
      </c>
      <c r="U13354">
        <f t="shared" si="1461"/>
        <v>0</v>
      </c>
      <c r="V13354" t="str">
        <f t="shared" si="1462"/>
        <v/>
      </c>
    </row>
    <row r="13355" spans="1:22" x14ac:dyDescent="0.2">
      <c r="A13355" t="s">
        <v>33511</v>
      </c>
      <c r="B13355" t="s">
        <v>92</v>
      </c>
      <c r="C13355">
        <v>89323541</v>
      </c>
      <c r="D13355">
        <v>89323621</v>
      </c>
      <c r="E13355">
        <v>81</v>
      </c>
      <c r="F13355" t="s">
        <v>66</v>
      </c>
      <c r="G13355" t="s">
        <v>4964</v>
      </c>
      <c r="H13355" t="s">
        <v>33512</v>
      </c>
      <c r="I13355">
        <v>2</v>
      </c>
      <c r="J13355">
        <v>0</v>
      </c>
      <c r="K13355">
        <v>2</v>
      </c>
      <c r="L13355">
        <v>0</v>
      </c>
      <c r="M13355">
        <v>0</v>
      </c>
      <c r="N13355">
        <v>0</v>
      </c>
      <c r="O13355" t="str">
        <f t="shared" si="1456"/>
        <v/>
      </c>
      <c r="P13355">
        <f>IF(ISERROR(VLOOKUP(G13355,Genes!$A$2:$A$749,1,0)),0,1)</f>
        <v>1</v>
      </c>
      <c r="Q13355">
        <f t="shared" si="1457"/>
        <v>0</v>
      </c>
      <c r="R13355">
        <f t="shared" si="1458"/>
        <v>1</v>
      </c>
      <c r="S13355">
        <f t="shared" si="1459"/>
        <v>4</v>
      </c>
      <c r="T13355">
        <f t="shared" si="1460"/>
        <v>4</v>
      </c>
      <c r="U13355">
        <f t="shared" si="1461"/>
        <v>0</v>
      </c>
      <c r="V13355" t="str">
        <f t="shared" si="1462"/>
        <v/>
      </c>
    </row>
    <row r="13356" spans="1:22" x14ac:dyDescent="0.2">
      <c r="A13356" t="s">
        <v>33513</v>
      </c>
      <c r="B13356" t="s">
        <v>92</v>
      </c>
      <c r="C13356">
        <v>89327566</v>
      </c>
      <c r="D13356">
        <v>89327676</v>
      </c>
      <c r="E13356">
        <v>111</v>
      </c>
      <c r="F13356" t="s">
        <v>66</v>
      </c>
      <c r="G13356" t="s">
        <v>4964</v>
      </c>
      <c r="H13356" t="s">
        <v>33514</v>
      </c>
      <c r="I13356">
        <v>2</v>
      </c>
      <c r="J13356">
        <v>0</v>
      </c>
      <c r="K13356">
        <v>2</v>
      </c>
      <c r="L13356">
        <v>0</v>
      </c>
      <c r="M13356">
        <v>0</v>
      </c>
      <c r="N13356">
        <v>0</v>
      </c>
      <c r="O13356" t="str">
        <f t="shared" si="1456"/>
        <v/>
      </c>
      <c r="P13356">
        <f>IF(ISERROR(VLOOKUP(G13356,Genes!$A$2:$A$749,1,0)),0,1)</f>
        <v>1</v>
      </c>
      <c r="Q13356">
        <f t="shared" si="1457"/>
        <v>0</v>
      </c>
      <c r="R13356">
        <f t="shared" si="1458"/>
        <v>1</v>
      </c>
      <c r="S13356">
        <f t="shared" si="1459"/>
        <v>5</v>
      </c>
      <c r="T13356">
        <f t="shared" si="1460"/>
        <v>5</v>
      </c>
      <c r="U13356">
        <f t="shared" si="1461"/>
        <v>0</v>
      </c>
      <c r="V13356" t="str">
        <f t="shared" si="1462"/>
        <v/>
      </c>
    </row>
    <row r="13357" spans="1:22" x14ac:dyDescent="0.2">
      <c r="A13357" t="s">
        <v>33515</v>
      </c>
      <c r="B13357" t="s">
        <v>92</v>
      </c>
      <c r="C13357">
        <v>89336403</v>
      </c>
      <c r="D13357">
        <v>89336542</v>
      </c>
      <c r="E13357">
        <v>140</v>
      </c>
      <c r="F13357" t="s">
        <v>66</v>
      </c>
      <c r="G13357" t="s">
        <v>4964</v>
      </c>
      <c r="H13357" t="s">
        <v>33516</v>
      </c>
      <c r="I13357">
        <v>3</v>
      </c>
      <c r="J13357">
        <v>1</v>
      </c>
      <c r="K13357">
        <v>2</v>
      </c>
      <c r="L13357">
        <v>0</v>
      </c>
      <c r="M13357">
        <v>0</v>
      </c>
      <c r="N13357">
        <v>0</v>
      </c>
      <c r="O13357" t="str">
        <f t="shared" si="1456"/>
        <v/>
      </c>
      <c r="P13357">
        <f>IF(ISERROR(VLOOKUP(G13357,Genes!$A$2:$A$749,1,0)),0,1)</f>
        <v>1</v>
      </c>
      <c r="Q13357">
        <f t="shared" si="1457"/>
        <v>0</v>
      </c>
      <c r="R13357">
        <f t="shared" si="1458"/>
        <v>1</v>
      </c>
      <c r="S13357">
        <f t="shared" si="1459"/>
        <v>6</v>
      </c>
      <c r="T13357">
        <f t="shared" si="1460"/>
        <v>6</v>
      </c>
      <c r="U13357">
        <f t="shared" si="1461"/>
        <v>0</v>
      </c>
      <c r="V13357" t="str">
        <f t="shared" si="1462"/>
        <v/>
      </c>
    </row>
    <row r="13358" spans="1:22" x14ac:dyDescent="0.2">
      <c r="A13358" t="s">
        <v>33517</v>
      </c>
      <c r="B13358" t="s">
        <v>92</v>
      </c>
      <c r="C13358">
        <v>89337893</v>
      </c>
      <c r="D13358">
        <v>89338067</v>
      </c>
      <c r="E13358">
        <v>175</v>
      </c>
      <c r="F13358" t="s">
        <v>66</v>
      </c>
      <c r="G13358" t="s">
        <v>4964</v>
      </c>
      <c r="H13358" t="s">
        <v>33518</v>
      </c>
      <c r="I13358">
        <v>3</v>
      </c>
      <c r="J13358">
        <v>1</v>
      </c>
      <c r="K13358">
        <v>2</v>
      </c>
      <c r="L13358">
        <v>0</v>
      </c>
      <c r="M13358">
        <v>0</v>
      </c>
      <c r="N13358">
        <v>0</v>
      </c>
      <c r="O13358" t="str">
        <f t="shared" si="1456"/>
        <v/>
      </c>
      <c r="P13358">
        <f>IF(ISERROR(VLOOKUP(G13358,Genes!$A$2:$A$749,1,0)),0,1)</f>
        <v>1</v>
      </c>
      <c r="Q13358">
        <f t="shared" si="1457"/>
        <v>0</v>
      </c>
      <c r="R13358">
        <f t="shared" si="1458"/>
        <v>1</v>
      </c>
      <c r="S13358">
        <f t="shared" si="1459"/>
        <v>7</v>
      </c>
      <c r="T13358">
        <f t="shared" si="1460"/>
        <v>7</v>
      </c>
      <c r="U13358">
        <f t="shared" si="1461"/>
        <v>0</v>
      </c>
      <c r="V13358" t="str">
        <f t="shared" si="1462"/>
        <v/>
      </c>
    </row>
    <row r="13359" spans="1:22" x14ac:dyDescent="0.2">
      <c r="A13359" t="s">
        <v>33519</v>
      </c>
      <c r="B13359" t="s">
        <v>92</v>
      </c>
      <c r="C13359">
        <v>89338674</v>
      </c>
      <c r="D13359">
        <v>89338796</v>
      </c>
      <c r="E13359">
        <v>123</v>
      </c>
      <c r="F13359" t="s">
        <v>66</v>
      </c>
      <c r="G13359" t="s">
        <v>4964</v>
      </c>
      <c r="H13359" t="s">
        <v>33520</v>
      </c>
      <c r="I13359">
        <v>3</v>
      </c>
      <c r="J13359">
        <v>1</v>
      </c>
      <c r="K13359">
        <v>2</v>
      </c>
      <c r="L13359">
        <v>0</v>
      </c>
      <c r="M13359">
        <v>0</v>
      </c>
      <c r="N13359">
        <v>0</v>
      </c>
      <c r="O13359" t="str">
        <f t="shared" si="1456"/>
        <v/>
      </c>
      <c r="P13359">
        <f>IF(ISERROR(VLOOKUP(G13359,Genes!$A$2:$A$749,1,0)),0,1)</f>
        <v>1</v>
      </c>
      <c r="Q13359">
        <f t="shared" si="1457"/>
        <v>0</v>
      </c>
      <c r="R13359">
        <f t="shared" si="1458"/>
        <v>1</v>
      </c>
      <c r="S13359">
        <f t="shared" si="1459"/>
        <v>8</v>
      </c>
      <c r="T13359">
        <f t="shared" si="1460"/>
        <v>8</v>
      </c>
      <c r="U13359">
        <f t="shared" si="1461"/>
        <v>0</v>
      </c>
      <c r="V13359" t="str">
        <f t="shared" si="1462"/>
        <v/>
      </c>
    </row>
    <row r="13360" spans="1:22" x14ac:dyDescent="0.2">
      <c r="A13360" t="s">
        <v>33521</v>
      </c>
      <c r="B13360" t="s">
        <v>92</v>
      </c>
      <c r="C13360">
        <v>89341370</v>
      </c>
      <c r="D13360">
        <v>89341453</v>
      </c>
      <c r="E13360">
        <v>84</v>
      </c>
      <c r="F13360" t="s">
        <v>66</v>
      </c>
      <c r="G13360" t="s">
        <v>4964</v>
      </c>
      <c r="H13360" t="s">
        <v>33522</v>
      </c>
      <c r="I13360">
        <v>2</v>
      </c>
      <c r="J13360">
        <v>0</v>
      </c>
      <c r="K13360">
        <v>2</v>
      </c>
      <c r="L13360">
        <v>0</v>
      </c>
      <c r="M13360">
        <v>0</v>
      </c>
      <c r="N13360">
        <v>0</v>
      </c>
      <c r="O13360" t="str">
        <f t="shared" si="1456"/>
        <v/>
      </c>
      <c r="P13360">
        <f>IF(ISERROR(VLOOKUP(G13360,Genes!$A$2:$A$749,1,0)),0,1)</f>
        <v>1</v>
      </c>
      <c r="Q13360">
        <f t="shared" si="1457"/>
        <v>0</v>
      </c>
      <c r="R13360">
        <f t="shared" si="1458"/>
        <v>1</v>
      </c>
      <c r="S13360">
        <f t="shared" si="1459"/>
        <v>9</v>
      </c>
      <c r="T13360">
        <f t="shared" si="1460"/>
        <v>9</v>
      </c>
      <c r="U13360">
        <f t="shared" si="1461"/>
        <v>0</v>
      </c>
      <c r="V13360" t="str">
        <f t="shared" si="1462"/>
        <v/>
      </c>
    </row>
    <row r="13361" spans="1:22" x14ac:dyDescent="0.2">
      <c r="A13361" t="s">
        <v>33523</v>
      </c>
      <c r="B13361" t="s">
        <v>92</v>
      </c>
      <c r="C13361">
        <v>89343638</v>
      </c>
      <c r="D13361">
        <v>89343754</v>
      </c>
      <c r="E13361">
        <v>117</v>
      </c>
      <c r="F13361" t="s">
        <v>66</v>
      </c>
      <c r="G13361" t="s">
        <v>4964</v>
      </c>
      <c r="H13361" t="s">
        <v>33524</v>
      </c>
      <c r="I13361">
        <v>2</v>
      </c>
      <c r="J13361">
        <v>0</v>
      </c>
      <c r="K13361">
        <v>2</v>
      </c>
      <c r="L13361">
        <v>0</v>
      </c>
      <c r="M13361">
        <v>0</v>
      </c>
      <c r="N13361">
        <v>0</v>
      </c>
      <c r="O13361" t="str">
        <f t="shared" si="1456"/>
        <v/>
      </c>
      <c r="P13361">
        <f>IF(ISERROR(VLOOKUP(G13361,Genes!$A$2:$A$749,1,0)),0,1)</f>
        <v>1</v>
      </c>
      <c r="Q13361">
        <f t="shared" si="1457"/>
        <v>0</v>
      </c>
      <c r="R13361">
        <f t="shared" si="1458"/>
        <v>1</v>
      </c>
      <c r="S13361">
        <f t="shared" si="1459"/>
        <v>10</v>
      </c>
      <c r="T13361">
        <f t="shared" si="1460"/>
        <v>10</v>
      </c>
      <c r="U13361">
        <f t="shared" si="1461"/>
        <v>0</v>
      </c>
      <c r="V13361" t="str">
        <f t="shared" si="1462"/>
        <v/>
      </c>
    </row>
    <row r="13362" spans="1:22" x14ac:dyDescent="0.2">
      <c r="A13362" t="s">
        <v>33525</v>
      </c>
      <c r="B13362" t="s">
        <v>92</v>
      </c>
      <c r="C13362">
        <v>89300037</v>
      </c>
      <c r="D13362">
        <v>89300066</v>
      </c>
      <c r="E13362">
        <v>30</v>
      </c>
      <c r="F13362" t="s">
        <v>66</v>
      </c>
      <c r="G13362" t="s">
        <v>4964</v>
      </c>
      <c r="H13362" t="s">
        <v>33526</v>
      </c>
      <c r="I13362">
        <v>2</v>
      </c>
      <c r="J13362">
        <v>2</v>
      </c>
      <c r="K13362">
        <v>0</v>
      </c>
      <c r="L13362">
        <v>0</v>
      </c>
      <c r="M13362">
        <v>0</v>
      </c>
      <c r="N13362">
        <v>0</v>
      </c>
      <c r="O13362" t="str">
        <f t="shared" si="1456"/>
        <v/>
      </c>
      <c r="P13362">
        <f>IF(ISERROR(VLOOKUP(G13362,Genes!$A$2:$A$749,1,0)),0,1)</f>
        <v>1</v>
      </c>
      <c r="Q13362">
        <f t="shared" si="1457"/>
        <v>0</v>
      </c>
      <c r="R13362">
        <f t="shared" si="1458"/>
        <v>1</v>
      </c>
      <c r="S13362">
        <f t="shared" si="1459"/>
        <v>11</v>
      </c>
      <c r="T13362">
        <f t="shared" si="1460"/>
        <v>11</v>
      </c>
      <c r="U13362">
        <f t="shared" si="1461"/>
        <v>0</v>
      </c>
      <c r="V13362" t="str">
        <f t="shared" si="1462"/>
        <v/>
      </c>
    </row>
    <row r="13363" spans="1:22" x14ac:dyDescent="0.2">
      <c r="A13363" t="s">
        <v>33527</v>
      </c>
      <c r="B13363" t="s">
        <v>92</v>
      </c>
      <c r="C13363">
        <v>89305796</v>
      </c>
      <c r="D13363">
        <v>89305916</v>
      </c>
      <c r="E13363">
        <v>121</v>
      </c>
      <c r="F13363" t="s">
        <v>66</v>
      </c>
      <c r="G13363" t="s">
        <v>4964</v>
      </c>
      <c r="H13363" t="s">
        <v>33528</v>
      </c>
      <c r="I13363">
        <v>3</v>
      </c>
      <c r="J13363">
        <v>1</v>
      </c>
      <c r="K13363">
        <v>1</v>
      </c>
      <c r="L13363">
        <v>1</v>
      </c>
      <c r="M13363">
        <v>0</v>
      </c>
      <c r="N13363">
        <v>0</v>
      </c>
      <c r="O13363" t="str">
        <f t="shared" si="1456"/>
        <v/>
      </c>
      <c r="P13363">
        <f>IF(ISERROR(VLOOKUP(G13363,Genes!$A$2:$A$749,1,0)),0,1)</f>
        <v>1</v>
      </c>
      <c r="Q13363">
        <f t="shared" si="1457"/>
        <v>0</v>
      </c>
      <c r="R13363">
        <f t="shared" si="1458"/>
        <v>1</v>
      </c>
      <c r="S13363">
        <f t="shared" si="1459"/>
        <v>12</v>
      </c>
      <c r="T13363">
        <f t="shared" si="1460"/>
        <v>12</v>
      </c>
      <c r="U13363">
        <f t="shared" si="1461"/>
        <v>0</v>
      </c>
      <c r="V13363" t="str">
        <f t="shared" si="1462"/>
        <v/>
      </c>
    </row>
    <row r="13364" spans="1:22" x14ac:dyDescent="0.2">
      <c r="A13364" t="s">
        <v>33529</v>
      </c>
      <c r="B13364" t="s">
        <v>92</v>
      </c>
      <c r="C13364">
        <v>89307209</v>
      </c>
      <c r="D13364">
        <v>89307272</v>
      </c>
      <c r="E13364">
        <v>64</v>
      </c>
      <c r="F13364" t="s">
        <v>66</v>
      </c>
      <c r="G13364" t="s">
        <v>4964</v>
      </c>
      <c r="H13364" t="s">
        <v>33530</v>
      </c>
      <c r="I13364">
        <v>3</v>
      </c>
      <c r="J13364">
        <v>0</v>
      </c>
      <c r="K13364">
        <v>2</v>
      </c>
      <c r="L13364">
        <v>0</v>
      </c>
      <c r="M13364">
        <v>0</v>
      </c>
      <c r="N13364">
        <v>1</v>
      </c>
      <c r="O13364" t="str">
        <f t="shared" si="1456"/>
        <v/>
      </c>
      <c r="P13364">
        <f>IF(ISERROR(VLOOKUP(G13364,Genes!$A$2:$A$749,1,0)),0,1)</f>
        <v>1</v>
      </c>
      <c r="Q13364">
        <f t="shared" si="1457"/>
        <v>0</v>
      </c>
      <c r="R13364">
        <f t="shared" si="1458"/>
        <v>1</v>
      </c>
      <c r="S13364">
        <f t="shared" si="1459"/>
        <v>13</v>
      </c>
      <c r="T13364">
        <f t="shared" si="1460"/>
        <v>13</v>
      </c>
      <c r="U13364">
        <f t="shared" si="1461"/>
        <v>0</v>
      </c>
      <c r="V13364" t="str">
        <f t="shared" si="1462"/>
        <v/>
      </c>
    </row>
    <row r="13365" spans="1:22" x14ac:dyDescent="0.2">
      <c r="A13365" t="s">
        <v>33531</v>
      </c>
      <c r="B13365" t="s">
        <v>92</v>
      </c>
      <c r="C13365">
        <v>89307381</v>
      </c>
      <c r="D13365">
        <v>89307540</v>
      </c>
      <c r="E13365">
        <v>160</v>
      </c>
      <c r="F13365" t="s">
        <v>66</v>
      </c>
      <c r="G13365" t="s">
        <v>4964</v>
      </c>
      <c r="H13365" t="s">
        <v>33532</v>
      </c>
      <c r="I13365">
        <v>5</v>
      </c>
      <c r="J13365">
        <v>1</v>
      </c>
      <c r="K13365">
        <v>2</v>
      </c>
      <c r="L13365">
        <v>0</v>
      </c>
      <c r="M13365">
        <v>1</v>
      </c>
      <c r="N13365">
        <v>1</v>
      </c>
      <c r="O13365" t="str">
        <f t="shared" si="1456"/>
        <v/>
      </c>
      <c r="P13365">
        <f>IF(ISERROR(VLOOKUP(G13365,Genes!$A$2:$A$749,1,0)),0,1)</f>
        <v>1</v>
      </c>
      <c r="Q13365">
        <f t="shared" si="1457"/>
        <v>0</v>
      </c>
      <c r="R13365">
        <f t="shared" si="1458"/>
        <v>1</v>
      </c>
      <c r="S13365">
        <f t="shared" si="1459"/>
        <v>14</v>
      </c>
      <c r="T13365">
        <f t="shared" si="1460"/>
        <v>14</v>
      </c>
      <c r="U13365">
        <f t="shared" si="1461"/>
        <v>0</v>
      </c>
      <c r="V13365" t="str">
        <f t="shared" si="1462"/>
        <v/>
      </c>
    </row>
    <row r="13366" spans="1:22" x14ac:dyDescent="0.2">
      <c r="A13366" t="s">
        <v>33533</v>
      </c>
      <c r="B13366" t="s">
        <v>92</v>
      </c>
      <c r="C13366">
        <v>89307769</v>
      </c>
      <c r="D13366">
        <v>89307858</v>
      </c>
      <c r="E13366">
        <v>90</v>
      </c>
      <c r="F13366" t="s">
        <v>66</v>
      </c>
      <c r="G13366" t="s">
        <v>4964</v>
      </c>
      <c r="H13366" t="s">
        <v>33534</v>
      </c>
      <c r="I13366">
        <v>4</v>
      </c>
      <c r="J13366">
        <v>0</v>
      </c>
      <c r="K13366">
        <v>3</v>
      </c>
      <c r="L13366">
        <v>1</v>
      </c>
      <c r="M13366">
        <v>0</v>
      </c>
      <c r="N13366">
        <v>0</v>
      </c>
      <c r="O13366" t="str">
        <f t="shared" si="1456"/>
        <v/>
      </c>
      <c r="P13366">
        <f>IF(ISERROR(VLOOKUP(G13366,Genes!$A$2:$A$749,1,0)),0,1)</f>
        <v>1</v>
      </c>
      <c r="Q13366">
        <f t="shared" si="1457"/>
        <v>0</v>
      </c>
      <c r="R13366">
        <f t="shared" si="1458"/>
        <v>1</v>
      </c>
      <c r="S13366">
        <f t="shared" si="1459"/>
        <v>15</v>
      </c>
      <c r="T13366">
        <f t="shared" si="1460"/>
        <v>15</v>
      </c>
      <c r="U13366">
        <f t="shared" si="1461"/>
        <v>0</v>
      </c>
      <c r="V13366" t="str">
        <f t="shared" si="1462"/>
        <v/>
      </c>
    </row>
    <row r="13367" spans="1:22" x14ac:dyDescent="0.2">
      <c r="A13367" t="s">
        <v>33535</v>
      </c>
      <c r="B13367" t="s">
        <v>92</v>
      </c>
      <c r="C13367">
        <v>89307872</v>
      </c>
      <c r="D13367">
        <v>89307901</v>
      </c>
      <c r="E13367">
        <v>30</v>
      </c>
      <c r="F13367" t="s">
        <v>66</v>
      </c>
      <c r="G13367" t="s">
        <v>4964</v>
      </c>
      <c r="H13367" t="s">
        <v>33536</v>
      </c>
      <c r="I13367">
        <v>4</v>
      </c>
      <c r="J13367">
        <v>3</v>
      </c>
      <c r="K13367">
        <v>0</v>
      </c>
      <c r="L13367">
        <v>0</v>
      </c>
      <c r="M13367">
        <v>1</v>
      </c>
      <c r="N13367">
        <v>0</v>
      </c>
      <c r="O13367" t="str">
        <f t="shared" si="1456"/>
        <v/>
      </c>
      <c r="P13367">
        <f>IF(ISERROR(VLOOKUP(G13367,Genes!$A$2:$A$749,1,0)),0,1)</f>
        <v>1</v>
      </c>
      <c r="Q13367">
        <f t="shared" si="1457"/>
        <v>0</v>
      </c>
      <c r="R13367">
        <f t="shared" si="1458"/>
        <v>1</v>
      </c>
      <c r="S13367">
        <f t="shared" si="1459"/>
        <v>16</v>
      </c>
      <c r="T13367">
        <f t="shared" si="1460"/>
        <v>16</v>
      </c>
      <c r="U13367">
        <f t="shared" si="1461"/>
        <v>0</v>
      </c>
      <c r="V13367" t="str">
        <f t="shared" si="1462"/>
        <v/>
      </c>
    </row>
    <row r="13368" spans="1:22" x14ac:dyDescent="0.2">
      <c r="A13368" t="s">
        <v>33537</v>
      </c>
      <c r="B13368" t="s">
        <v>92</v>
      </c>
      <c r="C13368">
        <v>89310150</v>
      </c>
      <c r="D13368">
        <v>89310194</v>
      </c>
      <c r="E13368">
        <v>45</v>
      </c>
      <c r="F13368" t="s">
        <v>66</v>
      </c>
      <c r="G13368" t="s">
        <v>4964</v>
      </c>
      <c r="H13368" t="s">
        <v>33538</v>
      </c>
      <c r="I13368">
        <v>2</v>
      </c>
      <c r="J13368">
        <v>2</v>
      </c>
      <c r="K13368">
        <v>0</v>
      </c>
      <c r="L13368">
        <v>0</v>
      </c>
      <c r="M13368">
        <v>0</v>
      </c>
      <c r="N13368">
        <v>0</v>
      </c>
      <c r="O13368" t="str">
        <f t="shared" si="1456"/>
        <v/>
      </c>
      <c r="P13368">
        <f>IF(ISERROR(VLOOKUP(G13368,Genes!$A$2:$A$749,1,0)),0,1)</f>
        <v>1</v>
      </c>
      <c r="Q13368">
        <f t="shared" si="1457"/>
        <v>0</v>
      </c>
      <c r="R13368">
        <f t="shared" si="1458"/>
        <v>1</v>
      </c>
      <c r="S13368">
        <f t="shared" si="1459"/>
        <v>17</v>
      </c>
      <c r="T13368">
        <f t="shared" si="1460"/>
        <v>17</v>
      </c>
      <c r="U13368">
        <f t="shared" si="1461"/>
        <v>0</v>
      </c>
      <c r="V13368" t="str">
        <f t="shared" si="1462"/>
        <v/>
      </c>
    </row>
    <row r="13369" spans="1:22" x14ac:dyDescent="0.2">
      <c r="A13369" t="s">
        <v>33539</v>
      </c>
      <c r="B13369" t="s">
        <v>92</v>
      </c>
      <c r="C13369">
        <v>89312942</v>
      </c>
      <c r="D13369">
        <v>89313019</v>
      </c>
      <c r="E13369">
        <v>78</v>
      </c>
      <c r="F13369" t="s">
        <v>66</v>
      </c>
      <c r="G13369" t="s">
        <v>4964</v>
      </c>
      <c r="H13369" t="s">
        <v>33540</v>
      </c>
      <c r="I13369">
        <v>2</v>
      </c>
      <c r="J13369">
        <v>0</v>
      </c>
      <c r="K13369">
        <v>2</v>
      </c>
      <c r="L13369">
        <v>0</v>
      </c>
      <c r="M13369">
        <v>0</v>
      </c>
      <c r="N13369">
        <v>0</v>
      </c>
      <c r="O13369" t="str">
        <f t="shared" si="1456"/>
        <v>TTC8</v>
      </c>
      <c r="P13369">
        <f>IF(ISERROR(VLOOKUP(G13369,Genes!$A$2:$A$749,1,0)),0,1)</f>
        <v>1</v>
      </c>
      <c r="Q13369">
        <f t="shared" si="1457"/>
        <v>0</v>
      </c>
      <c r="R13369">
        <f t="shared" si="1458"/>
        <v>1</v>
      </c>
      <c r="S13369">
        <f t="shared" si="1459"/>
        <v>18</v>
      </c>
      <c r="T13369">
        <f t="shared" si="1460"/>
        <v>18</v>
      </c>
      <c r="U13369">
        <f t="shared" si="1461"/>
        <v>1</v>
      </c>
      <c r="V13369">
        <f t="shared" si="1462"/>
        <v>1</v>
      </c>
    </row>
    <row r="13370" spans="1:22" x14ac:dyDescent="0.2">
      <c r="A13370" t="s">
        <v>33541</v>
      </c>
      <c r="B13370" t="s">
        <v>256</v>
      </c>
      <c r="C13370">
        <v>33369485</v>
      </c>
      <c r="D13370">
        <v>33370131</v>
      </c>
      <c r="E13370">
        <v>647</v>
      </c>
      <c r="F13370" t="s">
        <v>74</v>
      </c>
      <c r="G13370" t="s">
        <v>4971</v>
      </c>
      <c r="H13370" t="s">
        <v>33542</v>
      </c>
      <c r="I13370">
        <v>10</v>
      </c>
      <c r="J13370">
        <v>8</v>
      </c>
      <c r="K13370">
        <v>2</v>
      </c>
      <c r="L13370">
        <v>0</v>
      </c>
      <c r="M13370">
        <v>0</v>
      </c>
      <c r="N13370">
        <v>0</v>
      </c>
      <c r="O13370" t="str">
        <f t="shared" si="1456"/>
        <v/>
      </c>
      <c r="P13370">
        <f>IF(ISERROR(VLOOKUP(G13370,Genes!$A$2:$A$749,1,0)),0,1)</f>
        <v>1</v>
      </c>
      <c r="Q13370">
        <f t="shared" si="1457"/>
        <v>1</v>
      </c>
      <c r="R13370">
        <f t="shared" si="1458"/>
        <v>1</v>
      </c>
      <c r="S13370">
        <f t="shared" si="1459"/>
        <v>1</v>
      </c>
      <c r="T13370">
        <f t="shared" si="1460"/>
        <v>1</v>
      </c>
      <c r="U13370">
        <f t="shared" si="1461"/>
        <v>0</v>
      </c>
      <c r="V13370" t="str">
        <f t="shared" si="1462"/>
        <v/>
      </c>
    </row>
    <row r="13371" spans="1:22" x14ac:dyDescent="0.2">
      <c r="A13371" t="s">
        <v>33543</v>
      </c>
      <c r="B13371" t="s">
        <v>256</v>
      </c>
      <c r="C13371">
        <v>33367264</v>
      </c>
      <c r="D13371">
        <v>33367450</v>
      </c>
      <c r="E13371">
        <v>187</v>
      </c>
      <c r="F13371" t="s">
        <v>74</v>
      </c>
      <c r="G13371" t="s">
        <v>4971</v>
      </c>
      <c r="H13371" t="s">
        <v>33544</v>
      </c>
      <c r="I13371">
        <v>3</v>
      </c>
      <c r="J13371">
        <v>1</v>
      </c>
      <c r="K13371">
        <v>2</v>
      </c>
      <c r="L13371">
        <v>0</v>
      </c>
      <c r="M13371">
        <v>0</v>
      </c>
      <c r="N13371">
        <v>0</v>
      </c>
      <c r="O13371" t="str">
        <f t="shared" si="1456"/>
        <v/>
      </c>
      <c r="P13371">
        <f>IF(ISERROR(VLOOKUP(G13371,Genes!$A$2:$A$749,1,0)),0,1)</f>
        <v>1</v>
      </c>
      <c r="Q13371">
        <f t="shared" si="1457"/>
        <v>0</v>
      </c>
      <c r="R13371">
        <f t="shared" si="1458"/>
        <v>1</v>
      </c>
      <c r="S13371">
        <f t="shared" si="1459"/>
        <v>2</v>
      </c>
      <c r="T13371">
        <f t="shared" si="1460"/>
        <v>2</v>
      </c>
      <c r="U13371">
        <f t="shared" si="1461"/>
        <v>0</v>
      </c>
      <c r="V13371" t="str">
        <f t="shared" si="1462"/>
        <v/>
      </c>
    </row>
    <row r="13372" spans="1:22" x14ac:dyDescent="0.2">
      <c r="A13372" t="s">
        <v>33545</v>
      </c>
      <c r="B13372" t="s">
        <v>256</v>
      </c>
      <c r="C13372">
        <v>33364747</v>
      </c>
      <c r="D13372">
        <v>33364839</v>
      </c>
      <c r="E13372">
        <v>93</v>
      </c>
      <c r="F13372" t="s">
        <v>74</v>
      </c>
      <c r="G13372" t="s">
        <v>4971</v>
      </c>
      <c r="H13372" t="s">
        <v>33546</v>
      </c>
      <c r="I13372">
        <v>2</v>
      </c>
      <c r="J13372">
        <v>0</v>
      </c>
      <c r="K13372">
        <v>2</v>
      </c>
      <c r="L13372">
        <v>0</v>
      </c>
      <c r="M13372">
        <v>0</v>
      </c>
      <c r="N13372">
        <v>0</v>
      </c>
      <c r="O13372" t="str">
        <f t="shared" si="1456"/>
        <v/>
      </c>
      <c r="P13372">
        <f>IF(ISERROR(VLOOKUP(G13372,Genes!$A$2:$A$749,1,0)),0,1)</f>
        <v>1</v>
      </c>
      <c r="Q13372">
        <f t="shared" si="1457"/>
        <v>0</v>
      </c>
      <c r="R13372">
        <f t="shared" si="1458"/>
        <v>1</v>
      </c>
      <c r="S13372">
        <f t="shared" si="1459"/>
        <v>3</v>
      </c>
      <c r="T13372">
        <f t="shared" si="1460"/>
        <v>3</v>
      </c>
      <c r="U13372">
        <f t="shared" si="1461"/>
        <v>0</v>
      </c>
      <c r="V13372" t="str">
        <f t="shared" si="1462"/>
        <v/>
      </c>
    </row>
    <row r="13373" spans="1:22" x14ac:dyDescent="0.2">
      <c r="A13373" t="s">
        <v>33547</v>
      </c>
      <c r="B13373" t="s">
        <v>256</v>
      </c>
      <c r="C13373">
        <v>33361266</v>
      </c>
      <c r="D13373">
        <v>33361453</v>
      </c>
      <c r="E13373">
        <v>188</v>
      </c>
      <c r="F13373" t="s">
        <v>74</v>
      </c>
      <c r="G13373" t="s">
        <v>4971</v>
      </c>
      <c r="H13373" t="s">
        <v>33548</v>
      </c>
      <c r="I13373">
        <v>3</v>
      </c>
      <c r="J13373">
        <v>1</v>
      </c>
      <c r="K13373">
        <v>2</v>
      </c>
      <c r="L13373">
        <v>0</v>
      </c>
      <c r="M13373">
        <v>0</v>
      </c>
      <c r="N13373">
        <v>0</v>
      </c>
      <c r="O13373" t="str">
        <f t="shared" si="1456"/>
        <v/>
      </c>
      <c r="P13373">
        <f>IF(ISERROR(VLOOKUP(G13373,Genes!$A$2:$A$749,1,0)),0,1)</f>
        <v>1</v>
      </c>
      <c r="Q13373">
        <f t="shared" si="1457"/>
        <v>0</v>
      </c>
      <c r="R13373">
        <f t="shared" si="1458"/>
        <v>1</v>
      </c>
      <c r="S13373">
        <f t="shared" si="1459"/>
        <v>4</v>
      </c>
      <c r="T13373">
        <f t="shared" si="1460"/>
        <v>4</v>
      </c>
      <c r="U13373">
        <f t="shared" si="1461"/>
        <v>0</v>
      </c>
      <c r="V13373" t="str">
        <f t="shared" si="1462"/>
        <v/>
      </c>
    </row>
    <row r="13374" spans="1:22" x14ac:dyDescent="0.2">
      <c r="A13374" t="s">
        <v>33549</v>
      </c>
      <c r="B13374" t="s">
        <v>256</v>
      </c>
      <c r="C13374">
        <v>33360947</v>
      </c>
      <c r="D13374">
        <v>33361090</v>
      </c>
      <c r="E13374">
        <v>144</v>
      </c>
      <c r="F13374" t="s">
        <v>74</v>
      </c>
      <c r="G13374" t="s">
        <v>4971</v>
      </c>
      <c r="H13374" t="s">
        <v>33550</v>
      </c>
      <c r="I13374">
        <v>3</v>
      </c>
      <c r="J13374">
        <v>1</v>
      </c>
      <c r="K13374">
        <v>2</v>
      </c>
      <c r="L13374">
        <v>0</v>
      </c>
      <c r="M13374">
        <v>0</v>
      </c>
      <c r="N13374">
        <v>0</v>
      </c>
      <c r="O13374" t="str">
        <f t="shared" si="1456"/>
        <v/>
      </c>
      <c r="P13374">
        <f>IF(ISERROR(VLOOKUP(G13374,Genes!$A$2:$A$749,1,0)),0,1)</f>
        <v>1</v>
      </c>
      <c r="Q13374">
        <f t="shared" si="1457"/>
        <v>0</v>
      </c>
      <c r="R13374">
        <f t="shared" si="1458"/>
        <v>1</v>
      </c>
      <c r="S13374">
        <f t="shared" si="1459"/>
        <v>5</v>
      </c>
      <c r="T13374">
        <f t="shared" si="1460"/>
        <v>5</v>
      </c>
      <c r="U13374">
        <f t="shared" si="1461"/>
        <v>0</v>
      </c>
      <c r="V13374" t="str">
        <f t="shared" si="1462"/>
        <v/>
      </c>
    </row>
    <row r="13375" spans="1:22" x14ac:dyDescent="0.2">
      <c r="A13375" t="s">
        <v>33551</v>
      </c>
      <c r="B13375" t="s">
        <v>256</v>
      </c>
      <c r="C13375">
        <v>33357846</v>
      </c>
      <c r="D13375">
        <v>33358008</v>
      </c>
      <c r="E13375">
        <v>163</v>
      </c>
      <c r="F13375" t="s">
        <v>74</v>
      </c>
      <c r="G13375" t="s">
        <v>4971</v>
      </c>
      <c r="H13375" t="s">
        <v>33552</v>
      </c>
      <c r="I13375">
        <v>3</v>
      </c>
      <c r="J13375">
        <v>1</v>
      </c>
      <c r="K13375">
        <v>2</v>
      </c>
      <c r="L13375">
        <v>0</v>
      </c>
      <c r="M13375">
        <v>0</v>
      </c>
      <c r="N13375">
        <v>0</v>
      </c>
      <c r="O13375" t="str">
        <f t="shared" si="1456"/>
        <v/>
      </c>
      <c r="P13375">
        <f>IF(ISERROR(VLOOKUP(G13375,Genes!$A$2:$A$749,1,0)),0,1)</f>
        <v>1</v>
      </c>
      <c r="Q13375">
        <f t="shared" si="1457"/>
        <v>0</v>
      </c>
      <c r="R13375">
        <f t="shared" si="1458"/>
        <v>1</v>
      </c>
      <c r="S13375">
        <f t="shared" si="1459"/>
        <v>6</v>
      </c>
      <c r="T13375">
        <f t="shared" si="1460"/>
        <v>6</v>
      </c>
      <c r="U13375">
        <f t="shared" si="1461"/>
        <v>0</v>
      </c>
      <c r="V13375" t="str">
        <f t="shared" si="1462"/>
        <v/>
      </c>
    </row>
    <row r="13376" spans="1:22" x14ac:dyDescent="0.2">
      <c r="A13376" t="s">
        <v>33553</v>
      </c>
      <c r="B13376" t="s">
        <v>256</v>
      </c>
      <c r="C13376">
        <v>33356691</v>
      </c>
      <c r="D13376">
        <v>33356795</v>
      </c>
      <c r="E13376">
        <v>105</v>
      </c>
      <c r="F13376" t="s">
        <v>74</v>
      </c>
      <c r="G13376" t="s">
        <v>4971</v>
      </c>
      <c r="H13376" t="s">
        <v>33554</v>
      </c>
      <c r="I13376">
        <v>2</v>
      </c>
      <c r="J13376">
        <v>0</v>
      </c>
      <c r="K13376">
        <v>2</v>
      </c>
      <c r="L13376">
        <v>0</v>
      </c>
      <c r="M13376">
        <v>0</v>
      </c>
      <c r="N13376">
        <v>0</v>
      </c>
      <c r="O13376" t="str">
        <f t="shared" si="1456"/>
        <v>TTI2</v>
      </c>
      <c r="P13376">
        <f>IF(ISERROR(VLOOKUP(G13376,Genes!$A$2:$A$749,1,0)),0,1)</f>
        <v>1</v>
      </c>
      <c r="Q13376">
        <f t="shared" si="1457"/>
        <v>0</v>
      </c>
      <c r="R13376">
        <f t="shared" si="1458"/>
        <v>1</v>
      </c>
      <c r="S13376">
        <f t="shared" si="1459"/>
        <v>7</v>
      </c>
      <c r="T13376">
        <f t="shared" si="1460"/>
        <v>7</v>
      </c>
      <c r="U13376">
        <f t="shared" si="1461"/>
        <v>1</v>
      </c>
      <c r="V13376">
        <f t="shared" si="1462"/>
        <v>1</v>
      </c>
    </row>
    <row r="13377" spans="1:22" x14ac:dyDescent="0.2">
      <c r="A13377" t="s">
        <v>33555</v>
      </c>
      <c r="B13377" t="s">
        <v>65</v>
      </c>
      <c r="C13377">
        <v>49582760</v>
      </c>
      <c r="D13377">
        <v>49582762</v>
      </c>
      <c r="E13377">
        <v>3</v>
      </c>
      <c r="F13377" t="s">
        <v>74</v>
      </c>
      <c r="G13377" t="s">
        <v>4978</v>
      </c>
      <c r="H13377" t="s">
        <v>33556</v>
      </c>
      <c r="I13377">
        <v>2</v>
      </c>
      <c r="J13377">
        <v>2</v>
      </c>
      <c r="K13377">
        <v>0</v>
      </c>
      <c r="L13377">
        <v>0</v>
      </c>
      <c r="M13377">
        <v>0</v>
      </c>
      <c r="N13377">
        <v>0</v>
      </c>
      <c r="O13377" t="str">
        <f t="shared" si="1456"/>
        <v/>
      </c>
      <c r="P13377">
        <f>IF(ISERROR(VLOOKUP(G13377,Genes!$A$2:$A$749,1,0)),0,1)</f>
        <v>1</v>
      </c>
      <c r="Q13377">
        <f t="shared" si="1457"/>
        <v>1</v>
      </c>
      <c r="R13377">
        <f t="shared" si="1458"/>
        <v>1</v>
      </c>
      <c r="S13377">
        <f t="shared" si="1459"/>
        <v>1</v>
      </c>
      <c r="T13377">
        <f t="shared" si="1460"/>
        <v>1</v>
      </c>
      <c r="U13377">
        <f t="shared" si="1461"/>
        <v>0</v>
      </c>
      <c r="V13377" t="str">
        <f t="shared" si="1462"/>
        <v/>
      </c>
    </row>
    <row r="13378" spans="1:22" x14ac:dyDescent="0.2">
      <c r="A13378" t="s">
        <v>33557</v>
      </c>
      <c r="B13378" t="s">
        <v>65</v>
      </c>
      <c r="C13378">
        <v>49582200</v>
      </c>
      <c r="D13378">
        <v>49582202</v>
      </c>
      <c r="E13378">
        <v>3</v>
      </c>
      <c r="F13378" t="s">
        <v>74</v>
      </c>
      <c r="G13378" t="s">
        <v>4978</v>
      </c>
      <c r="H13378" t="s">
        <v>33558</v>
      </c>
      <c r="I13378">
        <v>2</v>
      </c>
      <c r="J13378">
        <v>2</v>
      </c>
      <c r="K13378">
        <v>0</v>
      </c>
      <c r="L13378">
        <v>0</v>
      </c>
      <c r="M13378">
        <v>0</v>
      </c>
      <c r="N13378">
        <v>0</v>
      </c>
      <c r="O13378" t="str">
        <f t="shared" ref="O13378:O13441" si="1463">IF(U13378=1,G13378,"")</f>
        <v/>
      </c>
      <c r="P13378">
        <f>IF(ISERROR(VLOOKUP(G13378,Genes!$A$2:$A$749,1,0)),0,1)</f>
        <v>1</v>
      </c>
      <c r="Q13378">
        <f t="shared" ref="Q13378:Q13441" si="1464">IF(G13378&lt;&gt;G13377,1,0)</f>
        <v>0</v>
      </c>
      <c r="R13378">
        <f t="shared" ref="R13378:R13441" si="1465">IF(I13378=0,0,1)</f>
        <v>1</v>
      </c>
      <c r="S13378">
        <f t="shared" ref="S13378:S13441" si="1466">IF(Q13378=1,R13378,S13377+R13378)</f>
        <v>2</v>
      </c>
      <c r="T13378">
        <f t="shared" ref="T13378:T13441" si="1467">IF(Q13378=1,1,T13377+1)</f>
        <v>2</v>
      </c>
      <c r="U13378">
        <f t="shared" ref="U13378:U13441" si="1468">IF(G13378&lt;&gt;G13379,1,0)</f>
        <v>0</v>
      </c>
      <c r="V13378" t="str">
        <f t="shared" ref="V13378:V13441" si="1469">IF(U13378=1,S13378/T13378,"")</f>
        <v/>
      </c>
    </row>
    <row r="13379" spans="1:22" x14ac:dyDescent="0.2">
      <c r="A13379" t="s">
        <v>33559</v>
      </c>
      <c r="B13379" t="s">
        <v>65</v>
      </c>
      <c r="C13379">
        <v>49580394</v>
      </c>
      <c r="D13379">
        <v>49580616</v>
      </c>
      <c r="E13379">
        <v>223</v>
      </c>
      <c r="F13379" t="s">
        <v>74</v>
      </c>
      <c r="G13379" t="s">
        <v>4978</v>
      </c>
      <c r="H13379" t="s">
        <v>33560</v>
      </c>
      <c r="I13379">
        <v>6</v>
      </c>
      <c r="J13379">
        <v>2</v>
      </c>
      <c r="K13379">
        <v>2</v>
      </c>
      <c r="L13379">
        <v>1</v>
      </c>
      <c r="M13379">
        <v>0</v>
      </c>
      <c r="N13379">
        <v>1</v>
      </c>
      <c r="O13379" t="str">
        <f t="shared" si="1463"/>
        <v/>
      </c>
      <c r="P13379">
        <f>IF(ISERROR(VLOOKUP(G13379,Genes!$A$2:$A$749,1,0)),0,1)</f>
        <v>1</v>
      </c>
      <c r="Q13379">
        <f t="shared" si="1464"/>
        <v>0</v>
      </c>
      <c r="R13379">
        <f t="shared" si="1465"/>
        <v>1</v>
      </c>
      <c r="S13379">
        <f t="shared" si="1466"/>
        <v>3</v>
      </c>
      <c r="T13379">
        <f t="shared" si="1467"/>
        <v>3</v>
      </c>
      <c r="U13379">
        <f t="shared" si="1468"/>
        <v>0</v>
      </c>
      <c r="V13379" t="str">
        <f t="shared" si="1469"/>
        <v/>
      </c>
    </row>
    <row r="13380" spans="1:22" x14ac:dyDescent="0.2">
      <c r="A13380" t="s">
        <v>33561</v>
      </c>
      <c r="B13380" t="s">
        <v>65</v>
      </c>
      <c r="C13380">
        <v>49580394</v>
      </c>
      <c r="D13380">
        <v>49580514</v>
      </c>
      <c r="E13380">
        <v>121</v>
      </c>
      <c r="F13380" t="s">
        <v>74</v>
      </c>
      <c r="G13380" t="s">
        <v>4978</v>
      </c>
      <c r="H13380" t="s">
        <v>33562</v>
      </c>
      <c r="I13380">
        <v>6</v>
      </c>
      <c r="J13380">
        <v>0</v>
      </c>
      <c r="K13380">
        <v>2</v>
      </c>
      <c r="L13380">
        <v>2</v>
      </c>
      <c r="M13380">
        <v>1</v>
      </c>
      <c r="N13380">
        <v>1</v>
      </c>
      <c r="O13380" t="str">
        <f t="shared" si="1463"/>
        <v/>
      </c>
      <c r="P13380">
        <f>IF(ISERROR(VLOOKUP(G13380,Genes!$A$2:$A$749,1,0)),0,1)</f>
        <v>1</v>
      </c>
      <c r="Q13380">
        <f t="shared" si="1464"/>
        <v>0</v>
      </c>
      <c r="R13380">
        <f t="shared" si="1465"/>
        <v>1</v>
      </c>
      <c r="S13380">
        <f t="shared" si="1466"/>
        <v>4</v>
      </c>
      <c r="T13380">
        <f t="shared" si="1467"/>
        <v>4</v>
      </c>
      <c r="U13380">
        <f t="shared" si="1468"/>
        <v>0</v>
      </c>
      <c r="V13380" t="str">
        <f t="shared" si="1469"/>
        <v/>
      </c>
    </row>
    <row r="13381" spans="1:22" x14ac:dyDescent="0.2">
      <c r="A13381" t="s">
        <v>33563</v>
      </c>
      <c r="B13381" t="s">
        <v>65</v>
      </c>
      <c r="C13381">
        <v>49580093</v>
      </c>
      <c r="D13381">
        <v>49580241</v>
      </c>
      <c r="E13381">
        <v>149</v>
      </c>
      <c r="F13381" t="s">
        <v>74</v>
      </c>
      <c r="G13381" t="s">
        <v>4978</v>
      </c>
      <c r="H13381" t="s">
        <v>33564</v>
      </c>
      <c r="I13381">
        <v>5</v>
      </c>
      <c r="J13381">
        <v>1</v>
      </c>
      <c r="K13381">
        <v>2</v>
      </c>
      <c r="L13381">
        <v>0</v>
      </c>
      <c r="M13381">
        <v>1</v>
      </c>
      <c r="N13381">
        <v>1</v>
      </c>
      <c r="O13381" t="str">
        <f t="shared" si="1463"/>
        <v/>
      </c>
      <c r="P13381">
        <f>IF(ISERROR(VLOOKUP(G13381,Genes!$A$2:$A$749,1,0)),0,1)</f>
        <v>1</v>
      </c>
      <c r="Q13381">
        <f t="shared" si="1464"/>
        <v>0</v>
      </c>
      <c r="R13381">
        <f t="shared" si="1465"/>
        <v>1</v>
      </c>
      <c r="S13381">
        <f t="shared" si="1466"/>
        <v>5</v>
      </c>
      <c r="T13381">
        <f t="shared" si="1467"/>
        <v>5</v>
      </c>
      <c r="U13381">
        <f t="shared" si="1468"/>
        <v>0</v>
      </c>
      <c r="V13381" t="str">
        <f t="shared" si="1469"/>
        <v/>
      </c>
    </row>
    <row r="13382" spans="1:22" x14ac:dyDescent="0.2">
      <c r="A13382" t="s">
        <v>33565</v>
      </c>
      <c r="B13382" t="s">
        <v>65</v>
      </c>
      <c r="C13382">
        <v>49578793</v>
      </c>
      <c r="D13382">
        <v>49579773</v>
      </c>
      <c r="E13382">
        <v>981</v>
      </c>
      <c r="F13382" t="s">
        <v>74</v>
      </c>
      <c r="G13382" t="s">
        <v>4978</v>
      </c>
      <c r="H13382" t="s">
        <v>33566</v>
      </c>
      <c r="I13382">
        <v>16</v>
      </c>
      <c r="J13382">
        <v>14</v>
      </c>
      <c r="K13382">
        <v>2</v>
      </c>
      <c r="L13382">
        <v>0</v>
      </c>
      <c r="M13382">
        <v>0</v>
      </c>
      <c r="N13382">
        <v>0</v>
      </c>
      <c r="O13382" t="str">
        <f t="shared" si="1463"/>
        <v>TUBA1A</v>
      </c>
      <c r="P13382">
        <f>IF(ISERROR(VLOOKUP(G13382,Genes!$A$2:$A$749,1,0)),0,1)</f>
        <v>1</v>
      </c>
      <c r="Q13382">
        <f t="shared" si="1464"/>
        <v>0</v>
      </c>
      <c r="R13382">
        <f t="shared" si="1465"/>
        <v>1</v>
      </c>
      <c r="S13382">
        <f t="shared" si="1466"/>
        <v>6</v>
      </c>
      <c r="T13382">
        <f t="shared" si="1467"/>
        <v>6</v>
      </c>
      <c r="U13382">
        <f t="shared" si="1468"/>
        <v>1</v>
      </c>
      <c r="V13382">
        <f t="shared" si="1469"/>
        <v>1</v>
      </c>
    </row>
    <row r="13383" spans="1:22" x14ac:dyDescent="0.2">
      <c r="A13383" t="s">
        <v>33567</v>
      </c>
      <c r="B13383" t="s">
        <v>117</v>
      </c>
      <c r="C13383">
        <v>18593632</v>
      </c>
      <c r="D13383">
        <v>18593634</v>
      </c>
      <c r="E13383">
        <v>3</v>
      </c>
      <c r="F13383" t="s">
        <v>66</v>
      </c>
      <c r="G13383" t="s">
        <v>4985</v>
      </c>
      <c r="H13383" t="s">
        <v>33568</v>
      </c>
      <c r="I13383">
        <v>2</v>
      </c>
      <c r="J13383">
        <v>2</v>
      </c>
      <c r="K13383">
        <v>0</v>
      </c>
      <c r="L13383">
        <v>0</v>
      </c>
      <c r="M13383">
        <v>0</v>
      </c>
      <c r="N13383">
        <v>0</v>
      </c>
      <c r="O13383" t="str">
        <f t="shared" si="1463"/>
        <v/>
      </c>
      <c r="P13383">
        <f>IF(ISERROR(VLOOKUP(G13383,Genes!$A$2:$A$749,1,0)),0,1)</f>
        <v>1</v>
      </c>
      <c r="Q13383">
        <f t="shared" si="1464"/>
        <v>1</v>
      </c>
      <c r="R13383">
        <f t="shared" si="1465"/>
        <v>1</v>
      </c>
      <c r="S13383">
        <f t="shared" si="1466"/>
        <v>1</v>
      </c>
      <c r="T13383">
        <f t="shared" si="1467"/>
        <v>1</v>
      </c>
      <c r="U13383">
        <f t="shared" si="1468"/>
        <v>0</v>
      </c>
      <c r="V13383" t="str">
        <f t="shared" si="1469"/>
        <v/>
      </c>
    </row>
    <row r="13384" spans="1:22" x14ac:dyDescent="0.2">
      <c r="A13384" t="s">
        <v>33569</v>
      </c>
      <c r="B13384" t="s">
        <v>117</v>
      </c>
      <c r="C13384">
        <v>18604246</v>
      </c>
      <c r="D13384">
        <v>18604468</v>
      </c>
      <c r="E13384">
        <v>223</v>
      </c>
      <c r="F13384" t="s">
        <v>66</v>
      </c>
      <c r="G13384" t="s">
        <v>4985</v>
      </c>
      <c r="H13384" t="s">
        <v>33570</v>
      </c>
      <c r="I13384">
        <v>4</v>
      </c>
      <c r="J13384">
        <v>1</v>
      </c>
      <c r="K13384">
        <v>2</v>
      </c>
      <c r="L13384">
        <v>1</v>
      </c>
      <c r="M13384">
        <v>0</v>
      </c>
      <c r="N13384">
        <v>0</v>
      </c>
      <c r="O13384" t="str">
        <f t="shared" si="1463"/>
        <v/>
      </c>
      <c r="P13384">
        <f>IF(ISERROR(VLOOKUP(G13384,Genes!$A$2:$A$749,1,0)),0,1)</f>
        <v>1</v>
      </c>
      <c r="Q13384">
        <f t="shared" si="1464"/>
        <v>0</v>
      </c>
      <c r="R13384">
        <f t="shared" si="1465"/>
        <v>1</v>
      </c>
      <c r="S13384">
        <f t="shared" si="1466"/>
        <v>2</v>
      </c>
      <c r="T13384">
        <f t="shared" si="1467"/>
        <v>2</v>
      </c>
      <c r="U13384">
        <f t="shared" si="1468"/>
        <v>0</v>
      </c>
      <c r="V13384" t="str">
        <f t="shared" si="1469"/>
        <v/>
      </c>
    </row>
    <row r="13385" spans="1:22" x14ac:dyDescent="0.2">
      <c r="A13385" t="s">
        <v>33571</v>
      </c>
      <c r="B13385" t="s">
        <v>117</v>
      </c>
      <c r="C13385">
        <v>18604441</v>
      </c>
      <c r="D13385">
        <v>18604468</v>
      </c>
      <c r="E13385">
        <v>28</v>
      </c>
      <c r="F13385" t="s">
        <v>66</v>
      </c>
      <c r="G13385" t="s">
        <v>4985</v>
      </c>
      <c r="H13385" t="s">
        <v>33572</v>
      </c>
      <c r="I13385">
        <v>3</v>
      </c>
      <c r="J13385">
        <v>1</v>
      </c>
      <c r="K13385">
        <v>0</v>
      </c>
      <c r="L13385">
        <v>0</v>
      </c>
      <c r="M13385">
        <v>1</v>
      </c>
      <c r="N13385">
        <v>1</v>
      </c>
      <c r="O13385" t="str">
        <f t="shared" si="1463"/>
        <v/>
      </c>
      <c r="P13385">
        <f>IF(ISERROR(VLOOKUP(G13385,Genes!$A$2:$A$749,1,0)),0,1)</f>
        <v>1</v>
      </c>
      <c r="Q13385">
        <f t="shared" si="1464"/>
        <v>0</v>
      </c>
      <c r="R13385">
        <f t="shared" si="1465"/>
        <v>1</v>
      </c>
      <c r="S13385">
        <f t="shared" si="1466"/>
        <v>3</v>
      </c>
      <c r="T13385">
        <f t="shared" si="1467"/>
        <v>3</v>
      </c>
      <c r="U13385">
        <f t="shared" si="1468"/>
        <v>0</v>
      </c>
      <c r="V13385" t="str">
        <f t="shared" si="1469"/>
        <v/>
      </c>
    </row>
    <row r="13386" spans="1:22" x14ac:dyDescent="0.2">
      <c r="A13386" t="s">
        <v>33573</v>
      </c>
      <c r="B13386" t="s">
        <v>117</v>
      </c>
      <c r="C13386">
        <v>18606923</v>
      </c>
      <c r="D13386">
        <v>18607071</v>
      </c>
      <c r="E13386">
        <v>149</v>
      </c>
      <c r="F13386" t="s">
        <v>66</v>
      </c>
      <c r="G13386" t="s">
        <v>4985</v>
      </c>
      <c r="H13386" t="s">
        <v>33574</v>
      </c>
      <c r="I13386">
        <v>3</v>
      </c>
      <c r="J13386">
        <v>1</v>
      </c>
      <c r="K13386">
        <v>2</v>
      </c>
      <c r="L13386">
        <v>0</v>
      </c>
      <c r="M13386">
        <v>0</v>
      </c>
      <c r="N13386">
        <v>0</v>
      </c>
      <c r="O13386" t="str">
        <f t="shared" si="1463"/>
        <v/>
      </c>
      <c r="P13386">
        <f>IF(ISERROR(VLOOKUP(G13386,Genes!$A$2:$A$749,1,0)),0,1)</f>
        <v>1</v>
      </c>
      <c r="Q13386">
        <f t="shared" si="1464"/>
        <v>0</v>
      </c>
      <c r="R13386">
        <f t="shared" si="1465"/>
        <v>1</v>
      </c>
      <c r="S13386">
        <f t="shared" si="1466"/>
        <v>4</v>
      </c>
      <c r="T13386">
        <f t="shared" si="1467"/>
        <v>4</v>
      </c>
      <c r="U13386">
        <f t="shared" si="1468"/>
        <v>0</v>
      </c>
      <c r="V13386" t="str">
        <f t="shared" si="1469"/>
        <v/>
      </c>
    </row>
    <row r="13387" spans="1:22" x14ac:dyDescent="0.2">
      <c r="A13387" t="s">
        <v>33575</v>
      </c>
      <c r="B13387" t="s">
        <v>117</v>
      </c>
      <c r="C13387">
        <v>18609121</v>
      </c>
      <c r="D13387">
        <v>18609801</v>
      </c>
      <c r="E13387">
        <v>681</v>
      </c>
      <c r="F13387" t="s">
        <v>66</v>
      </c>
      <c r="G13387" t="s">
        <v>4985</v>
      </c>
      <c r="H13387" t="s">
        <v>33576</v>
      </c>
      <c r="I13387">
        <v>11</v>
      </c>
      <c r="J13387">
        <v>9</v>
      </c>
      <c r="K13387">
        <v>2</v>
      </c>
      <c r="L13387">
        <v>0</v>
      </c>
      <c r="M13387">
        <v>0</v>
      </c>
      <c r="N13387">
        <v>0</v>
      </c>
      <c r="O13387" t="str">
        <f t="shared" si="1463"/>
        <v/>
      </c>
      <c r="P13387">
        <f>IF(ISERROR(VLOOKUP(G13387,Genes!$A$2:$A$749,1,0)),0,1)</f>
        <v>1</v>
      </c>
      <c r="Q13387">
        <f t="shared" si="1464"/>
        <v>0</v>
      </c>
      <c r="R13387">
        <f t="shared" si="1465"/>
        <v>1</v>
      </c>
      <c r="S13387">
        <f t="shared" si="1466"/>
        <v>5</v>
      </c>
      <c r="T13387">
        <f t="shared" si="1467"/>
        <v>5</v>
      </c>
      <c r="U13387">
        <f t="shared" si="1468"/>
        <v>0</v>
      </c>
      <c r="V13387" t="str">
        <f t="shared" si="1469"/>
        <v/>
      </c>
    </row>
    <row r="13388" spans="1:22" x14ac:dyDescent="0.2">
      <c r="A13388" t="s">
        <v>33577</v>
      </c>
      <c r="B13388" t="s">
        <v>117</v>
      </c>
      <c r="C13388">
        <v>18613610</v>
      </c>
      <c r="D13388">
        <v>18613903</v>
      </c>
      <c r="E13388">
        <v>294</v>
      </c>
      <c r="F13388" t="s">
        <v>66</v>
      </c>
      <c r="G13388" t="s">
        <v>4985</v>
      </c>
      <c r="H13388" t="s">
        <v>33578</v>
      </c>
      <c r="I13388">
        <v>4</v>
      </c>
      <c r="J13388">
        <v>2</v>
      </c>
      <c r="K13388">
        <v>2</v>
      </c>
      <c r="L13388">
        <v>0</v>
      </c>
      <c r="M13388">
        <v>0</v>
      </c>
      <c r="N13388">
        <v>0</v>
      </c>
      <c r="O13388" t="str">
        <f t="shared" si="1463"/>
        <v>TUBA8</v>
      </c>
      <c r="P13388">
        <f>IF(ISERROR(VLOOKUP(G13388,Genes!$A$2:$A$749,1,0)),0,1)</f>
        <v>1</v>
      </c>
      <c r="Q13388">
        <f t="shared" si="1464"/>
        <v>0</v>
      </c>
      <c r="R13388">
        <f t="shared" si="1465"/>
        <v>1</v>
      </c>
      <c r="S13388">
        <f t="shared" si="1466"/>
        <v>6</v>
      </c>
      <c r="T13388">
        <f t="shared" si="1467"/>
        <v>6</v>
      </c>
      <c r="U13388">
        <f t="shared" si="1468"/>
        <v>1</v>
      </c>
      <c r="V13388">
        <f t="shared" si="1469"/>
        <v>1</v>
      </c>
    </row>
    <row r="13389" spans="1:22" x14ac:dyDescent="0.2">
      <c r="A13389" t="s">
        <v>33579</v>
      </c>
      <c r="B13389" t="s">
        <v>288</v>
      </c>
      <c r="C13389">
        <v>3227721</v>
      </c>
      <c r="D13389">
        <v>3227777</v>
      </c>
      <c r="E13389">
        <v>57</v>
      </c>
      <c r="F13389" t="s">
        <v>74</v>
      </c>
      <c r="G13389" t="s">
        <v>4992</v>
      </c>
      <c r="H13389" t="s">
        <v>33580</v>
      </c>
      <c r="I13389">
        <v>2</v>
      </c>
      <c r="J13389">
        <v>2</v>
      </c>
      <c r="K13389">
        <v>0</v>
      </c>
      <c r="L13389">
        <v>0</v>
      </c>
      <c r="M13389">
        <v>0</v>
      </c>
      <c r="N13389">
        <v>0</v>
      </c>
      <c r="O13389" t="str">
        <f t="shared" si="1463"/>
        <v/>
      </c>
      <c r="P13389">
        <f>IF(ISERROR(VLOOKUP(G13389,Genes!$A$2:$A$749,1,0)),0,1)</f>
        <v>1</v>
      </c>
      <c r="Q13389">
        <f t="shared" si="1464"/>
        <v>1</v>
      </c>
      <c r="R13389">
        <f t="shared" si="1465"/>
        <v>1</v>
      </c>
      <c r="S13389">
        <f t="shared" si="1466"/>
        <v>1</v>
      </c>
      <c r="T13389">
        <f t="shared" si="1467"/>
        <v>1</v>
      </c>
      <c r="U13389">
        <f t="shared" si="1468"/>
        <v>0</v>
      </c>
      <c r="V13389" t="str">
        <f t="shared" si="1469"/>
        <v/>
      </c>
    </row>
    <row r="13390" spans="1:22" x14ac:dyDescent="0.2">
      <c r="A13390" t="s">
        <v>33581</v>
      </c>
      <c r="B13390" t="s">
        <v>288</v>
      </c>
      <c r="C13390">
        <v>3226795</v>
      </c>
      <c r="D13390">
        <v>3226903</v>
      </c>
      <c r="E13390">
        <v>109</v>
      </c>
      <c r="F13390" t="s">
        <v>74</v>
      </c>
      <c r="G13390" t="s">
        <v>4992</v>
      </c>
      <c r="H13390" t="s">
        <v>33582</v>
      </c>
      <c r="I13390">
        <v>2</v>
      </c>
      <c r="J13390">
        <v>0</v>
      </c>
      <c r="K13390">
        <v>2</v>
      </c>
      <c r="L13390">
        <v>0</v>
      </c>
      <c r="M13390">
        <v>0</v>
      </c>
      <c r="N13390">
        <v>0</v>
      </c>
      <c r="O13390" t="str">
        <f t="shared" si="1463"/>
        <v/>
      </c>
      <c r="P13390">
        <f>IF(ISERROR(VLOOKUP(G13390,Genes!$A$2:$A$749,1,0)),0,1)</f>
        <v>1</v>
      </c>
      <c r="Q13390">
        <f t="shared" si="1464"/>
        <v>0</v>
      </c>
      <c r="R13390">
        <f t="shared" si="1465"/>
        <v>1</v>
      </c>
      <c r="S13390">
        <f t="shared" si="1466"/>
        <v>2</v>
      </c>
      <c r="T13390">
        <f t="shared" si="1467"/>
        <v>2</v>
      </c>
      <c r="U13390">
        <f t="shared" si="1468"/>
        <v>0</v>
      </c>
      <c r="V13390" t="str">
        <f t="shared" si="1469"/>
        <v/>
      </c>
    </row>
    <row r="13391" spans="1:22" x14ac:dyDescent="0.2">
      <c r="A13391" t="s">
        <v>33583</v>
      </c>
      <c r="B13391" t="s">
        <v>288</v>
      </c>
      <c r="C13391">
        <v>3226393</v>
      </c>
      <c r="D13391">
        <v>3226503</v>
      </c>
      <c r="E13391">
        <v>111</v>
      </c>
      <c r="F13391" t="s">
        <v>74</v>
      </c>
      <c r="G13391" t="s">
        <v>4992</v>
      </c>
      <c r="H13391" t="s">
        <v>33584</v>
      </c>
      <c r="I13391">
        <v>2</v>
      </c>
      <c r="J13391">
        <v>0</v>
      </c>
      <c r="K13391">
        <v>2</v>
      </c>
      <c r="L13391">
        <v>0</v>
      </c>
      <c r="M13391">
        <v>0</v>
      </c>
      <c r="N13391">
        <v>0</v>
      </c>
      <c r="O13391" t="str">
        <f t="shared" si="1463"/>
        <v/>
      </c>
      <c r="P13391">
        <f>IF(ISERROR(VLOOKUP(G13391,Genes!$A$2:$A$749,1,0)),0,1)</f>
        <v>1</v>
      </c>
      <c r="Q13391">
        <f t="shared" si="1464"/>
        <v>0</v>
      </c>
      <c r="R13391">
        <f t="shared" si="1465"/>
        <v>1</v>
      </c>
      <c r="S13391">
        <f t="shared" si="1466"/>
        <v>3</v>
      </c>
      <c r="T13391">
        <f t="shared" si="1467"/>
        <v>3</v>
      </c>
      <c r="U13391">
        <f t="shared" si="1468"/>
        <v>0</v>
      </c>
      <c r="V13391" t="str">
        <f t="shared" si="1469"/>
        <v/>
      </c>
    </row>
    <row r="13392" spans="1:22" x14ac:dyDescent="0.2">
      <c r="A13392" t="s">
        <v>33585</v>
      </c>
      <c r="B13392" t="s">
        <v>288</v>
      </c>
      <c r="C13392">
        <v>3224985</v>
      </c>
      <c r="D13392">
        <v>3226045</v>
      </c>
      <c r="E13392">
        <v>1061</v>
      </c>
      <c r="F13392" t="s">
        <v>74</v>
      </c>
      <c r="G13392" t="s">
        <v>4992</v>
      </c>
      <c r="H13392" t="s">
        <v>33586</v>
      </c>
      <c r="I13392">
        <v>17</v>
      </c>
      <c r="J13392">
        <v>15</v>
      </c>
      <c r="K13392">
        <v>2</v>
      </c>
      <c r="L13392">
        <v>0</v>
      </c>
      <c r="M13392">
        <v>0</v>
      </c>
      <c r="N13392">
        <v>0</v>
      </c>
      <c r="O13392" t="str">
        <f t="shared" si="1463"/>
        <v>TUBB2B</v>
      </c>
      <c r="P13392">
        <f>IF(ISERROR(VLOOKUP(G13392,Genes!$A$2:$A$749,1,0)),0,1)</f>
        <v>1</v>
      </c>
      <c r="Q13392">
        <f t="shared" si="1464"/>
        <v>0</v>
      </c>
      <c r="R13392">
        <f t="shared" si="1465"/>
        <v>1</v>
      </c>
      <c r="S13392">
        <f t="shared" si="1466"/>
        <v>4</v>
      </c>
      <c r="T13392">
        <f t="shared" si="1467"/>
        <v>4</v>
      </c>
      <c r="U13392">
        <f t="shared" si="1468"/>
        <v>1</v>
      </c>
      <c r="V13392">
        <f t="shared" si="1469"/>
        <v>1</v>
      </c>
    </row>
    <row r="13393" spans="1:22" x14ac:dyDescent="0.2">
      <c r="A13393" t="s">
        <v>33587</v>
      </c>
      <c r="B13393" t="s">
        <v>192</v>
      </c>
      <c r="C13393">
        <v>6502690</v>
      </c>
      <c r="D13393">
        <v>6502722</v>
      </c>
      <c r="E13393">
        <v>33</v>
      </c>
      <c r="F13393" t="s">
        <v>74</v>
      </c>
      <c r="G13393" t="s">
        <v>4999</v>
      </c>
      <c r="H13393" t="s">
        <v>33588</v>
      </c>
      <c r="I13393">
        <v>0</v>
      </c>
      <c r="J13393">
        <v>0</v>
      </c>
      <c r="K13393">
        <v>0</v>
      </c>
      <c r="L13393">
        <v>0</v>
      </c>
      <c r="M13393">
        <v>0</v>
      </c>
      <c r="N13393">
        <v>0</v>
      </c>
      <c r="O13393" t="str">
        <f t="shared" si="1463"/>
        <v/>
      </c>
      <c r="P13393">
        <f>IF(ISERROR(VLOOKUP(G13393,Genes!$A$2:$A$749,1,0)),0,1)</f>
        <v>1</v>
      </c>
      <c r="Q13393">
        <f t="shared" si="1464"/>
        <v>1</v>
      </c>
      <c r="R13393">
        <f t="shared" si="1465"/>
        <v>0</v>
      </c>
      <c r="S13393">
        <f t="shared" si="1466"/>
        <v>0</v>
      </c>
      <c r="T13393">
        <f t="shared" si="1467"/>
        <v>1</v>
      </c>
      <c r="U13393">
        <f t="shared" si="1468"/>
        <v>0</v>
      </c>
      <c r="V13393" t="str">
        <f t="shared" si="1469"/>
        <v/>
      </c>
    </row>
    <row r="13394" spans="1:22" x14ac:dyDescent="0.2">
      <c r="A13394" t="s">
        <v>33589</v>
      </c>
      <c r="B13394" t="s">
        <v>192</v>
      </c>
      <c r="C13394">
        <v>6502167</v>
      </c>
      <c r="D13394">
        <v>6502343</v>
      </c>
      <c r="E13394">
        <v>177</v>
      </c>
      <c r="F13394" t="s">
        <v>74</v>
      </c>
      <c r="G13394" t="s">
        <v>4999</v>
      </c>
      <c r="H13394" t="s">
        <v>33590</v>
      </c>
      <c r="I13394">
        <v>0</v>
      </c>
      <c r="J13394">
        <v>0</v>
      </c>
      <c r="K13394">
        <v>0</v>
      </c>
      <c r="L13394">
        <v>0</v>
      </c>
      <c r="M13394">
        <v>0</v>
      </c>
      <c r="N13394">
        <v>0</v>
      </c>
      <c r="O13394" t="str">
        <f t="shared" si="1463"/>
        <v/>
      </c>
      <c r="P13394">
        <f>IF(ISERROR(VLOOKUP(G13394,Genes!$A$2:$A$749,1,0)),0,1)</f>
        <v>1</v>
      </c>
      <c r="Q13394">
        <f t="shared" si="1464"/>
        <v>0</v>
      </c>
      <c r="R13394">
        <f t="shared" si="1465"/>
        <v>0</v>
      </c>
      <c r="S13394">
        <f t="shared" si="1466"/>
        <v>0</v>
      </c>
      <c r="T13394">
        <f t="shared" si="1467"/>
        <v>2</v>
      </c>
      <c r="U13394">
        <f t="shared" si="1468"/>
        <v>0</v>
      </c>
      <c r="V13394" t="str">
        <f t="shared" si="1469"/>
        <v/>
      </c>
    </row>
    <row r="13395" spans="1:22" x14ac:dyDescent="0.2">
      <c r="A13395" t="s">
        <v>33591</v>
      </c>
      <c r="B13395" t="s">
        <v>192</v>
      </c>
      <c r="C13395">
        <v>6502167</v>
      </c>
      <c r="D13395">
        <v>6502325</v>
      </c>
      <c r="E13395">
        <v>159</v>
      </c>
      <c r="F13395" t="s">
        <v>74</v>
      </c>
      <c r="G13395" t="s">
        <v>4999</v>
      </c>
      <c r="H13395" t="s">
        <v>33592</v>
      </c>
      <c r="I13395">
        <v>0</v>
      </c>
      <c r="J13395">
        <v>0</v>
      </c>
      <c r="K13395">
        <v>0</v>
      </c>
      <c r="L13395">
        <v>0</v>
      </c>
      <c r="M13395">
        <v>0</v>
      </c>
      <c r="N13395">
        <v>0</v>
      </c>
      <c r="O13395" t="str">
        <f t="shared" si="1463"/>
        <v/>
      </c>
      <c r="P13395">
        <f>IF(ISERROR(VLOOKUP(G13395,Genes!$A$2:$A$749,1,0)),0,1)</f>
        <v>1</v>
      </c>
      <c r="Q13395">
        <f t="shared" si="1464"/>
        <v>0</v>
      </c>
      <c r="R13395">
        <f t="shared" si="1465"/>
        <v>0</v>
      </c>
      <c r="S13395">
        <f t="shared" si="1466"/>
        <v>0</v>
      </c>
      <c r="T13395">
        <f t="shared" si="1467"/>
        <v>3</v>
      </c>
      <c r="U13395">
        <f t="shared" si="1468"/>
        <v>0</v>
      </c>
      <c r="V13395" t="str">
        <f t="shared" si="1469"/>
        <v/>
      </c>
    </row>
    <row r="13396" spans="1:22" x14ac:dyDescent="0.2">
      <c r="A13396" t="s">
        <v>33593</v>
      </c>
      <c r="B13396" t="s">
        <v>192</v>
      </c>
      <c r="C13396">
        <v>6502167</v>
      </c>
      <c r="D13396">
        <v>6502223</v>
      </c>
      <c r="E13396">
        <v>57</v>
      </c>
      <c r="F13396" t="s">
        <v>74</v>
      </c>
      <c r="G13396" t="s">
        <v>4999</v>
      </c>
      <c r="H13396" t="s">
        <v>33594</v>
      </c>
      <c r="I13396">
        <v>0</v>
      </c>
      <c r="J13396">
        <v>0</v>
      </c>
      <c r="K13396">
        <v>0</v>
      </c>
      <c r="L13396">
        <v>0</v>
      </c>
      <c r="M13396">
        <v>0</v>
      </c>
      <c r="N13396">
        <v>0</v>
      </c>
      <c r="O13396" t="str">
        <f t="shared" si="1463"/>
        <v/>
      </c>
      <c r="P13396">
        <f>IF(ISERROR(VLOOKUP(G13396,Genes!$A$2:$A$749,1,0)),0,1)</f>
        <v>1</v>
      </c>
      <c r="Q13396">
        <f t="shared" si="1464"/>
        <v>0</v>
      </c>
      <c r="R13396">
        <f t="shared" si="1465"/>
        <v>0</v>
      </c>
      <c r="S13396">
        <f t="shared" si="1466"/>
        <v>0</v>
      </c>
      <c r="T13396">
        <f t="shared" si="1467"/>
        <v>4</v>
      </c>
      <c r="U13396">
        <f t="shared" si="1468"/>
        <v>0</v>
      </c>
      <c r="V13396" t="str">
        <f t="shared" si="1469"/>
        <v/>
      </c>
    </row>
    <row r="13397" spans="1:22" x14ac:dyDescent="0.2">
      <c r="A13397" t="s">
        <v>33595</v>
      </c>
      <c r="B13397" t="s">
        <v>192</v>
      </c>
      <c r="C13397">
        <v>6501526</v>
      </c>
      <c r="D13397">
        <v>6501634</v>
      </c>
      <c r="E13397">
        <v>109</v>
      </c>
      <c r="F13397" t="s">
        <v>74</v>
      </c>
      <c r="G13397" t="s">
        <v>4999</v>
      </c>
      <c r="H13397" t="s">
        <v>33596</v>
      </c>
      <c r="I13397">
        <v>0</v>
      </c>
      <c r="J13397">
        <v>0</v>
      </c>
      <c r="K13397">
        <v>0</v>
      </c>
      <c r="L13397">
        <v>0</v>
      </c>
      <c r="M13397">
        <v>0</v>
      </c>
      <c r="N13397">
        <v>0</v>
      </c>
      <c r="O13397" t="str">
        <f t="shared" si="1463"/>
        <v/>
      </c>
      <c r="P13397">
        <f>IF(ISERROR(VLOOKUP(G13397,Genes!$A$2:$A$749,1,0)),0,1)</f>
        <v>1</v>
      </c>
      <c r="Q13397">
        <f t="shared" si="1464"/>
        <v>0</v>
      </c>
      <c r="R13397">
        <f t="shared" si="1465"/>
        <v>0</v>
      </c>
      <c r="S13397">
        <f t="shared" si="1466"/>
        <v>0</v>
      </c>
      <c r="T13397">
        <f t="shared" si="1467"/>
        <v>5</v>
      </c>
      <c r="U13397">
        <f t="shared" si="1468"/>
        <v>0</v>
      </c>
      <c r="V13397" t="str">
        <f t="shared" si="1469"/>
        <v/>
      </c>
    </row>
    <row r="13398" spans="1:22" x14ac:dyDescent="0.2">
      <c r="A13398" t="s">
        <v>33597</v>
      </c>
      <c r="B13398" t="s">
        <v>192</v>
      </c>
      <c r="C13398">
        <v>6501298</v>
      </c>
      <c r="D13398">
        <v>6501408</v>
      </c>
      <c r="E13398">
        <v>111</v>
      </c>
      <c r="F13398" t="s">
        <v>74</v>
      </c>
      <c r="G13398" t="s">
        <v>4999</v>
      </c>
      <c r="H13398" t="s">
        <v>33598</v>
      </c>
      <c r="I13398">
        <v>0</v>
      </c>
      <c r="J13398">
        <v>0</v>
      </c>
      <c r="K13398">
        <v>0</v>
      </c>
      <c r="L13398">
        <v>0</v>
      </c>
      <c r="M13398">
        <v>0</v>
      </c>
      <c r="N13398">
        <v>0</v>
      </c>
      <c r="O13398" t="str">
        <f t="shared" si="1463"/>
        <v/>
      </c>
      <c r="P13398">
        <f>IF(ISERROR(VLOOKUP(G13398,Genes!$A$2:$A$749,1,0)),0,1)</f>
        <v>1</v>
      </c>
      <c r="Q13398">
        <f t="shared" si="1464"/>
        <v>0</v>
      </c>
      <c r="R13398">
        <f t="shared" si="1465"/>
        <v>0</v>
      </c>
      <c r="S13398">
        <f t="shared" si="1466"/>
        <v>0</v>
      </c>
      <c r="T13398">
        <f t="shared" si="1467"/>
        <v>6</v>
      </c>
      <c r="U13398">
        <f t="shared" si="1468"/>
        <v>0</v>
      </c>
      <c r="V13398" t="str">
        <f t="shared" si="1469"/>
        <v/>
      </c>
    </row>
    <row r="13399" spans="1:22" x14ac:dyDescent="0.2">
      <c r="A13399" t="s">
        <v>33599</v>
      </c>
      <c r="B13399" t="s">
        <v>192</v>
      </c>
      <c r="C13399">
        <v>6501298</v>
      </c>
      <c r="D13399">
        <v>6501358</v>
      </c>
      <c r="E13399">
        <v>61</v>
      </c>
      <c r="F13399" t="s">
        <v>74</v>
      </c>
      <c r="G13399" t="s">
        <v>4999</v>
      </c>
      <c r="H13399" t="s">
        <v>33600</v>
      </c>
      <c r="I13399">
        <v>0</v>
      </c>
      <c r="J13399">
        <v>0</v>
      </c>
      <c r="K13399">
        <v>0</v>
      </c>
      <c r="L13399">
        <v>0</v>
      </c>
      <c r="M13399">
        <v>0</v>
      </c>
      <c r="N13399">
        <v>0</v>
      </c>
      <c r="O13399" t="str">
        <f t="shared" si="1463"/>
        <v/>
      </c>
      <c r="P13399">
        <f>IF(ISERROR(VLOOKUP(G13399,Genes!$A$2:$A$749,1,0)),0,1)</f>
        <v>1</v>
      </c>
      <c r="Q13399">
        <f t="shared" si="1464"/>
        <v>0</v>
      </c>
      <c r="R13399">
        <f t="shared" si="1465"/>
        <v>0</v>
      </c>
      <c r="S13399">
        <f t="shared" si="1466"/>
        <v>0</v>
      </c>
      <c r="T13399">
        <f t="shared" si="1467"/>
        <v>7</v>
      </c>
      <c r="U13399">
        <f t="shared" si="1468"/>
        <v>0</v>
      </c>
      <c r="V13399" t="str">
        <f t="shared" si="1469"/>
        <v/>
      </c>
    </row>
    <row r="13400" spans="1:22" x14ac:dyDescent="0.2">
      <c r="A13400" t="s">
        <v>33601</v>
      </c>
      <c r="B13400" t="s">
        <v>192</v>
      </c>
      <c r="C13400">
        <v>6495175</v>
      </c>
      <c r="D13400">
        <v>6496232</v>
      </c>
      <c r="E13400">
        <v>1058</v>
      </c>
      <c r="F13400" t="s">
        <v>74</v>
      </c>
      <c r="G13400" t="s">
        <v>4999</v>
      </c>
      <c r="H13400" t="s">
        <v>33602</v>
      </c>
      <c r="I13400">
        <v>0</v>
      </c>
      <c r="J13400">
        <v>0</v>
      </c>
      <c r="K13400">
        <v>0</v>
      </c>
      <c r="L13400">
        <v>0</v>
      </c>
      <c r="M13400">
        <v>0</v>
      </c>
      <c r="N13400">
        <v>0</v>
      </c>
      <c r="O13400" t="str">
        <f t="shared" si="1463"/>
        <v>TUBB4A</v>
      </c>
      <c r="P13400">
        <f>IF(ISERROR(VLOOKUP(G13400,Genes!$A$2:$A$749,1,0)),0,1)</f>
        <v>1</v>
      </c>
      <c r="Q13400">
        <f t="shared" si="1464"/>
        <v>0</v>
      </c>
      <c r="R13400">
        <f t="shared" si="1465"/>
        <v>0</v>
      </c>
      <c r="S13400">
        <f t="shared" si="1466"/>
        <v>0</v>
      </c>
      <c r="T13400">
        <f t="shared" si="1467"/>
        <v>8</v>
      </c>
      <c r="U13400">
        <f t="shared" si="1468"/>
        <v>1</v>
      </c>
      <c r="V13400">
        <f t="shared" si="1469"/>
        <v>0</v>
      </c>
    </row>
    <row r="13401" spans="1:22" x14ac:dyDescent="0.2">
      <c r="A13401" t="s">
        <v>33603</v>
      </c>
      <c r="B13401" t="s">
        <v>117</v>
      </c>
      <c r="C13401">
        <v>50682148</v>
      </c>
      <c r="D13401">
        <v>50682888</v>
      </c>
      <c r="E13401">
        <v>741</v>
      </c>
      <c r="F13401" t="s">
        <v>74</v>
      </c>
      <c r="G13401" t="s">
        <v>5006</v>
      </c>
      <c r="H13401" t="s">
        <v>33604</v>
      </c>
      <c r="I13401">
        <v>12</v>
      </c>
      <c r="J13401">
        <v>10</v>
      </c>
      <c r="K13401">
        <v>2</v>
      </c>
      <c r="L13401">
        <v>0</v>
      </c>
      <c r="M13401">
        <v>0</v>
      </c>
      <c r="N13401">
        <v>0</v>
      </c>
      <c r="O13401" t="str">
        <f t="shared" si="1463"/>
        <v/>
      </c>
      <c r="P13401">
        <f>IF(ISERROR(VLOOKUP(G13401,Genes!$A$2:$A$749,1,0)),0,1)</f>
        <v>1</v>
      </c>
      <c r="Q13401">
        <f t="shared" si="1464"/>
        <v>1</v>
      </c>
      <c r="R13401">
        <f t="shared" si="1465"/>
        <v>1</v>
      </c>
      <c r="S13401">
        <f t="shared" si="1466"/>
        <v>1</v>
      </c>
      <c r="T13401">
        <f t="shared" si="1467"/>
        <v>1</v>
      </c>
      <c r="U13401">
        <f t="shared" si="1468"/>
        <v>0</v>
      </c>
      <c r="V13401" t="str">
        <f t="shared" si="1469"/>
        <v/>
      </c>
    </row>
    <row r="13402" spans="1:22" x14ac:dyDescent="0.2">
      <c r="A13402" t="s">
        <v>33605</v>
      </c>
      <c r="B13402" t="s">
        <v>117</v>
      </c>
      <c r="C13402">
        <v>50664223</v>
      </c>
      <c r="D13402">
        <v>50664372</v>
      </c>
      <c r="E13402">
        <v>150</v>
      </c>
      <c r="F13402" t="s">
        <v>74</v>
      </c>
      <c r="G13402" t="s">
        <v>5006</v>
      </c>
      <c r="H13402" t="s">
        <v>33606</v>
      </c>
      <c r="I13402">
        <v>5</v>
      </c>
      <c r="J13402">
        <v>1</v>
      </c>
      <c r="K13402">
        <v>2</v>
      </c>
      <c r="L13402">
        <v>0</v>
      </c>
      <c r="M13402">
        <v>1</v>
      </c>
      <c r="N13402">
        <v>1</v>
      </c>
      <c r="O13402" t="str">
        <f t="shared" si="1463"/>
        <v/>
      </c>
      <c r="P13402">
        <f>IF(ISERROR(VLOOKUP(G13402,Genes!$A$2:$A$749,1,0)),0,1)</f>
        <v>1</v>
      </c>
      <c r="Q13402">
        <f t="shared" si="1464"/>
        <v>0</v>
      </c>
      <c r="R13402">
        <f t="shared" si="1465"/>
        <v>1</v>
      </c>
      <c r="S13402">
        <f t="shared" si="1466"/>
        <v>2</v>
      </c>
      <c r="T13402">
        <f t="shared" si="1467"/>
        <v>2</v>
      </c>
      <c r="U13402">
        <f t="shared" si="1468"/>
        <v>0</v>
      </c>
      <c r="V13402" t="str">
        <f t="shared" si="1469"/>
        <v/>
      </c>
    </row>
    <row r="13403" spans="1:22" x14ac:dyDescent="0.2">
      <c r="A13403" t="s">
        <v>33607</v>
      </c>
      <c r="B13403" t="s">
        <v>117</v>
      </c>
      <c r="C13403">
        <v>50662940</v>
      </c>
      <c r="D13403">
        <v>50663021</v>
      </c>
      <c r="E13403">
        <v>82</v>
      </c>
      <c r="F13403" t="s">
        <v>74</v>
      </c>
      <c r="G13403" t="s">
        <v>5006</v>
      </c>
      <c r="H13403" t="s">
        <v>33608</v>
      </c>
      <c r="I13403">
        <v>4</v>
      </c>
      <c r="J13403">
        <v>0</v>
      </c>
      <c r="K13403">
        <v>2</v>
      </c>
      <c r="L13403">
        <v>0</v>
      </c>
      <c r="M13403">
        <v>1</v>
      </c>
      <c r="N13403">
        <v>1</v>
      </c>
      <c r="O13403" t="str">
        <f t="shared" si="1463"/>
        <v/>
      </c>
      <c r="P13403">
        <f>IF(ISERROR(VLOOKUP(G13403,Genes!$A$2:$A$749,1,0)),0,1)</f>
        <v>1</v>
      </c>
      <c r="Q13403">
        <f t="shared" si="1464"/>
        <v>0</v>
      </c>
      <c r="R13403">
        <f t="shared" si="1465"/>
        <v>1</v>
      </c>
      <c r="S13403">
        <f t="shared" si="1466"/>
        <v>3</v>
      </c>
      <c r="T13403">
        <f t="shared" si="1467"/>
        <v>3</v>
      </c>
      <c r="U13403">
        <f t="shared" si="1468"/>
        <v>0</v>
      </c>
      <c r="V13403" t="str">
        <f t="shared" si="1469"/>
        <v/>
      </c>
    </row>
    <row r="13404" spans="1:22" x14ac:dyDescent="0.2">
      <c r="A13404" t="s">
        <v>33609</v>
      </c>
      <c r="B13404" t="s">
        <v>117</v>
      </c>
      <c r="C13404">
        <v>50662761</v>
      </c>
      <c r="D13404">
        <v>50662849</v>
      </c>
      <c r="E13404">
        <v>89</v>
      </c>
      <c r="F13404" t="s">
        <v>74</v>
      </c>
      <c r="G13404" t="s">
        <v>5006</v>
      </c>
      <c r="H13404" t="s">
        <v>33610</v>
      </c>
      <c r="I13404">
        <v>6</v>
      </c>
      <c r="J13404">
        <v>0</v>
      </c>
      <c r="K13404">
        <v>2</v>
      </c>
      <c r="L13404">
        <v>0</v>
      </c>
      <c r="M13404">
        <v>2</v>
      </c>
      <c r="N13404">
        <v>2</v>
      </c>
      <c r="O13404" t="str">
        <f t="shared" si="1463"/>
        <v/>
      </c>
      <c r="P13404">
        <f>IF(ISERROR(VLOOKUP(G13404,Genes!$A$2:$A$749,1,0)),0,1)</f>
        <v>1</v>
      </c>
      <c r="Q13404">
        <f t="shared" si="1464"/>
        <v>0</v>
      </c>
      <c r="R13404">
        <f t="shared" si="1465"/>
        <v>1</v>
      </c>
      <c r="S13404">
        <f t="shared" si="1466"/>
        <v>4</v>
      </c>
      <c r="T13404">
        <f t="shared" si="1467"/>
        <v>4</v>
      </c>
      <c r="U13404">
        <f t="shared" si="1468"/>
        <v>0</v>
      </c>
      <c r="V13404" t="str">
        <f t="shared" si="1469"/>
        <v/>
      </c>
    </row>
    <row r="13405" spans="1:22" x14ac:dyDescent="0.2">
      <c r="A13405" t="s">
        <v>33611</v>
      </c>
      <c r="B13405" t="s">
        <v>117</v>
      </c>
      <c r="C13405">
        <v>50662570</v>
      </c>
      <c r="D13405">
        <v>50662685</v>
      </c>
      <c r="E13405">
        <v>116</v>
      </c>
      <c r="F13405" t="s">
        <v>74</v>
      </c>
      <c r="G13405" t="s">
        <v>5006</v>
      </c>
      <c r="H13405" t="s">
        <v>33612</v>
      </c>
      <c r="I13405">
        <v>4</v>
      </c>
      <c r="J13405">
        <v>0</v>
      </c>
      <c r="K13405">
        <v>2</v>
      </c>
      <c r="L13405">
        <v>0</v>
      </c>
      <c r="M13405">
        <v>1</v>
      </c>
      <c r="N13405">
        <v>1</v>
      </c>
      <c r="O13405" t="str">
        <f t="shared" si="1463"/>
        <v/>
      </c>
      <c r="P13405">
        <f>IF(ISERROR(VLOOKUP(G13405,Genes!$A$2:$A$749,1,0)),0,1)</f>
        <v>1</v>
      </c>
      <c r="Q13405">
        <f t="shared" si="1464"/>
        <v>0</v>
      </c>
      <c r="R13405">
        <f t="shared" si="1465"/>
        <v>1</v>
      </c>
      <c r="S13405">
        <f t="shared" si="1466"/>
        <v>5</v>
      </c>
      <c r="T13405">
        <f t="shared" si="1467"/>
        <v>5</v>
      </c>
      <c r="U13405">
        <f t="shared" si="1468"/>
        <v>0</v>
      </c>
      <c r="V13405" t="str">
        <f t="shared" si="1469"/>
        <v/>
      </c>
    </row>
    <row r="13406" spans="1:22" x14ac:dyDescent="0.2">
      <c r="A13406" t="s">
        <v>33613</v>
      </c>
      <c r="B13406" t="s">
        <v>117</v>
      </c>
      <c r="C13406">
        <v>50660883</v>
      </c>
      <c r="D13406">
        <v>50661021</v>
      </c>
      <c r="E13406">
        <v>139</v>
      </c>
      <c r="F13406" t="s">
        <v>74</v>
      </c>
      <c r="G13406" t="s">
        <v>5006</v>
      </c>
      <c r="H13406" t="s">
        <v>33614</v>
      </c>
      <c r="I13406">
        <v>3</v>
      </c>
      <c r="J13406">
        <v>1</v>
      </c>
      <c r="K13406">
        <v>2</v>
      </c>
      <c r="L13406">
        <v>0</v>
      </c>
      <c r="M13406">
        <v>0</v>
      </c>
      <c r="N13406">
        <v>0</v>
      </c>
      <c r="O13406" t="str">
        <f t="shared" si="1463"/>
        <v/>
      </c>
      <c r="P13406">
        <f>IF(ISERROR(VLOOKUP(G13406,Genes!$A$2:$A$749,1,0)),0,1)</f>
        <v>1</v>
      </c>
      <c r="Q13406">
        <f t="shared" si="1464"/>
        <v>0</v>
      </c>
      <c r="R13406">
        <f t="shared" si="1465"/>
        <v>1</v>
      </c>
      <c r="S13406">
        <f t="shared" si="1466"/>
        <v>6</v>
      </c>
      <c r="T13406">
        <f t="shared" si="1467"/>
        <v>6</v>
      </c>
      <c r="U13406">
        <f t="shared" si="1468"/>
        <v>0</v>
      </c>
      <c r="V13406" t="str">
        <f t="shared" si="1469"/>
        <v/>
      </c>
    </row>
    <row r="13407" spans="1:22" x14ac:dyDescent="0.2">
      <c r="A13407" t="s">
        <v>33615</v>
      </c>
      <c r="B13407" t="s">
        <v>117</v>
      </c>
      <c r="C13407">
        <v>50660457</v>
      </c>
      <c r="D13407">
        <v>50660531</v>
      </c>
      <c r="E13407">
        <v>75</v>
      </c>
      <c r="F13407" t="s">
        <v>74</v>
      </c>
      <c r="G13407" t="s">
        <v>5006</v>
      </c>
      <c r="H13407" t="s">
        <v>33616</v>
      </c>
      <c r="I13407">
        <v>2</v>
      </c>
      <c r="J13407">
        <v>0</v>
      </c>
      <c r="K13407">
        <v>2</v>
      </c>
      <c r="L13407">
        <v>0</v>
      </c>
      <c r="M13407">
        <v>0</v>
      </c>
      <c r="N13407">
        <v>0</v>
      </c>
      <c r="O13407" t="str">
        <f t="shared" si="1463"/>
        <v/>
      </c>
      <c r="P13407">
        <f>IF(ISERROR(VLOOKUP(G13407,Genes!$A$2:$A$749,1,0)),0,1)</f>
        <v>1</v>
      </c>
      <c r="Q13407">
        <f t="shared" si="1464"/>
        <v>0</v>
      </c>
      <c r="R13407">
        <f t="shared" si="1465"/>
        <v>1</v>
      </c>
      <c r="S13407">
        <f t="shared" si="1466"/>
        <v>7</v>
      </c>
      <c r="T13407">
        <f t="shared" si="1467"/>
        <v>7</v>
      </c>
      <c r="U13407">
        <f t="shared" si="1468"/>
        <v>0</v>
      </c>
      <c r="V13407" t="str">
        <f t="shared" si="1469"/>
        <v/>
      </c>
    </row>
    <row r="13408" spans="1:22" x14ac:dyDescent="0.2">
      <c r="A13408" t="s">
        <v>33617</v>
      </c>
      <c r="B13408" t="s">
        <v>117</v>
      </c>
      <c r="C13408">
        <v>50658680</v>
      </c>
      <c r="D13408">
        <v>50660303</v>
      </c>
      <c r="E13408">
        <v>1624</v>
      </c>
      <c r="F13408" t="s">
        <v>74</v>
      </c>
      <c r="G13408" t="s">
        <v>5006</v>
      </c>
      <c r="H13408" t="s">
        <v>33618</v>
      </c>
      <c r="I13408">
        <v>29</v>
      </c>
      <c r="J13408">
        <v>25</v>
      </c>
      <c r="K13408">
        <v>2</v>
      </c>
      <c r="L13408">
        <v>1</v>
      </c>
      <c r="M13408">
        <v>0</v>
      </c>
      <c r="N13408">
        <v>1</v>
      </c>
      <c r="O13408" t="str">
        <f t="shared" si="1463"/>
        <v/>
      </c>
      <c r="P13408">
        <f>IF(ISERROR(VLOOKUP(G13408,Genes!$A$2:$A$749,1,0)),0,1)</f>
        <v>1</v>
      </c>
      <c r="Q13408">
        <f t="shared" si="1464"/>
        <v>0</v>
      </c>
      <c r="R13408">
        <f t="shared" si="1465"/>
        <v>1</v>
      </c>
      <c r="S13408">
        <f t="shared" si="1466"/>
        <v>8</v>
      </c>
      <c r="T13408">
        <f t="shared" si="1467"/>
        <v>8</v>
      </c>
      <c r="U13408">
        <f t="shared" si="1468"/>
        <v>0</v>
      </c>
      <c r="V13408" t="str">
        <f t="shared" si="1469"/>
        <v/>
      </c>
    </row>
    <row r="13409" spans="1:22" x14ac:dyDescent="0.2">
      <c r="A13409" t="s">
        <v>33619</v>
      </c>
      <c r="B13409" t="s">
        <v>117</v>
      </c>
      <c r="C13409">
        <v>50658386</v>
      </c>
      <c r="D13409">
        <v>50658444</v>
      </c>
      <c r="E13409">
        <v>59</v>
      </c>
      <c r="F13409" t="s">
        <v>74</v>
      </c>
      <c r="G13409" t="s">
        <v>5006</v>
      </c>
      <c r="H13409" t="s">
        <v>33620</v>
      </c>
      <c r="I13409">
        <v>3</v>
      </c>
      <c r="J13409">
        <v>2</v>
      </c>
      <c r="K13409">
        <v>0</v>
      </c>
      <c r="L13409">
        <v>0</v>
      </c>
      <c r="M13409">
        <v>0</v>
      </c>
      <c r="N13409">
        <v>1</v>
      </c>
      <c r="O13409" t="str">
        <f t="shared" si="1463"/>
        <v/>
      </c>
      <c r="P13409">
        <f>IF(ISERROR(VLOOKUP(G13409,Genes!$A$2:$A$749,1,0)),0,1)</f>
        <v>1</v>
      </c>
      <c r="Q13409">
        <f t="shared" si="1464"/>
        <v>0</v>
      </c>
      <c r="R13409">
        <f t="shared" si="1465"/>
        <v>1</v>
      </c>
      <c r="S13409">
        <f t="shared" si="1466"/>
        <v>9</v>
      </c>
      <c r="T13409">
        <f t="shared" si="1467"/>
        <v>9</v>
      </c>
      <c r="U13409">
        <f t="shared" si="1468"/>
        <v>0</v>
      </c>
      <c r="V13409" t="str">
        <f t="shared" si="1469"/>
        <v/>
      </c>
    </row>
    <row r="13410" spans="1:22" x14ac:dyDescent="0.2">
      <c r="A13410" t="s">
        <v>33621</v>
      </c>
      <c r="B13410" t="s">
        <v>117</v>
      </c>
      <c r="C13410">
        <v>50658073</v>
      </c>
      <c r="D13410">
        <v>50658220</v>
      </c>
      <c r="E13410">
        <v>148</v>
      </c>
      <c r="F13410" t="s">
        <v>74</v>
      </c>
      <c r="G13410" t="s">
        <v>5006</v>
      </c>
      <c r="H13410" t="s">
        <v>33622</v>
      </c>
      <c r="I13410">
        <v>4</v>
      </c>
      <c r="J13410">
        <v>1</v>
      </c>
      <c r="K13410">
        <v>2</v>
      </c>
      <c r="L13410">
        <v>0</v>
      </c>
      <c r="M13410">
        <v>0</v>
      </c>
      <c r="N13410">
        <v>1</v>
      </c>
      <c r="O13410" t="str">
        <f t="shared" si="1463"/>
        <v/>
      </c>
      <c r="P13410">
        <f>IF(ISERROR(VLOOKUP(G13410,Genes!$A$2:$A$749,1,0)),0,1)</f>
        <v>1</v>
      </c>
      <c r="Q13410">
        <f t="shared" si="1464"/>
        <v>0</v>
      </c>
      <c r="R13410">
        <f t="shared" si="1465"/>
        <v>1</v>
      </c>
      <c r="S13410">
        <f t="shared" si="1466"/>
        <v>10</v>
      </c>
      <c r="T13410">
        <f t="shared" si="1467"/>
        <v>10</v>
      </c>
      <c r="U13410">
        <f t="shared" si="1468"/>
        <v>0</v>
      </c>
      <c r="V13410" t="str">
        <f t="shared" si="1469"/>
        <v/>
      </c>
    </row>
    <row r="13411" spans="1:22" x14ac:dyDescent="0.2">
      <c r="A13411" t="s">
        <v>33623</v>
      </c>
      <c r="B13411" t="s">
        <v>117</v>
      </c>
      <c r="C13411">
        <v>50657717</v>
      </c>
      <c r="D13411">
        <v>50657885</v>
      </c>
      <c r="E13411">
        <v>169</v>
      </c>
      <c r="F13411" t="s">
        <v>74</v>
      </c>
      <c r="G13411" t="s">
        <v>5006</v>
      </c>
      <c r="H13411" t="s">
        <v>33624</v>
      </c>
      <c r="I13411">
        <v>5</v>
      </c>
      <c r="J13411">
        <v>1</v>
      </c>
      <c r="K13411">
        <v>2</v>
      </c>
      <c r="L13411">
        <v>0</v>
      </c>
      <c r="M13411">
        <v>1</v>
      </c>
      <c r="N13411">
        <v>1</v>
      </c>
      <c r="O13411" t="str">
        <f t="shared" si="1463"/>
        <v/>
      </c>
      <c r="P13411">
        <f>IF(ISERROR(VLOOKUP(G13411,Genes!$A$2:$A$749,1,0)),0,1)</f>
        <v>1</v>
      </c>
      <c r="Q13411">
        <f t="shared" si="1464"/>
        <v>0</v>
      </c>
      <c r="R13411">
        <f t="shared" si="1465"/>
        <v>1</v>
      </c>
      <c r="S13411">
        <f t="shared" si="1466"/>
        <v>11</v>
      </c>
      <c r="T13411">
        <f t="shared" si="1467"/>
        <v>11</v>
      </c>
      <c r="U13411">
        <f t="shared" si="1468"/>
        <v>0</v>
      </c>
      <c r="V13411" t="str">
        <f t="shared" si="1469"/>
        <v/>
      </c>
    </row>
    <row r="13412" spans="1:22" x14ac:dyDescent="0.2">
      <c r="A13412" t="s">
        <v>33625</v>
      </c>
      <c r="B13412" t="s">
        <v>117</v>
      </c>
      <c r="C13412">
        <v>50678633</v>
      </c>
      <c r="D13412">
        <v>50678796</v>
      </c>
      <c r="E13412">
        <v>164</v>
      </c>
      <c r="F13412" t="s">
        <v>74</v>
      </c>
      <c r="G13412" t="s">
        <v>5006</v>
      </c>
      <c r="H13412" t="s">
        <v>33626</v>
      </c>
      <c r="I13412">
        <v>3</v>
      </c>
      <c r="J13412">
        <v>1</v>
      </c>
      <c r="K13412">
        <v>2</v>
      </c>
      <c r="L13412">
        <v>0</v>
      </c>
      <c r="M13412">
        <v>0</v>
      </c>
      <c r="N13412">
        <v>0</v>
      </c>
      <c r="O13412" t="str">
        <f t="shared" si="1463"/>
        <v/>
      </c>
      <c r="P13412">
        <f>IF(ISERROR(VLOOKUP(G13412,Genes!$A$2:$A$749,1,0)),0,1)</f>
        <v>1</v>
      </c>
      <c r="Q13412">
        <f t="shared" si="1464"/>
        <v>0</v>
      </c>
      <c r="R13412">
        <f t="shared" si="1465"/>
        <v>1</v>
      </c>
      <c r="S13412">
        <f t="shared" si="1466"/>
        <v>12</v>
      </c>
      <c r="T13412">
        <f t="shared" si="1467"/>
        <v>12</v>
      </c>
      <c r="U13412">
        <f t="shared" si="1468"/>
        <v>0</v>
      </c>
      <c r="V13412" t="str">
        <f t="shared" si="1469"/>
        <v/>
      </c>
    </row>
    <row r="13413" spans="1:22" x14ac:dyDescent="0.2">
      <c r="A13413" t="s">
        <v>33627</v>
      </c>
      <c r="B13413" t="s">
        <v>117</v>
      </c>
      <c r="C13413">
        <v>50657497</v>
      </c>
      <c r="D13413">
        <v>50657638</v>
      </c>
      <c r="E13413">
        <v>142</v>
      </c>
      <c r="F13413" t="s">
        <v>74</v>
      </c>
      <c r="G13413" t="s">
        <v>5006</v>
      </c>
      <c r="H13413" t="s">
        <v>33628</v>
      </c>
      <c r="I13413">
        <v>5</v>
      </c>
      <c r="J13413">
        <v>1</v>
      </c>
      <c r="K13413">
        <v>2</v>
      </c>
      <c r="L13413">
        <v>0</v>
      </c>
      <c r="M13413">
        <v>1</v>
      </c>
      <c r="N13413">
        <v>1</v>
      </c>
      <c r="O13413" t="str">
        <f t="shared" si="1463"/>
        <v/>
      </c>
      <c r="P13413">
        <f>IF(ISERROR(VLOOKUP(G13413,Genes!$A$2:$A$749,1,0)),0,1)</f>
        <v>1</v>
      </c>
      <c r="Q13413">
        <f t="shared" si="1464"/>
        <v>0</v>
      </c>
      <c r="R13413">
        <f t="shared" si="1465"/>
        <v>1</v>
      </c>
      <c r="S13413">
        <f t="shared" si="1466"/>
        <v>13</v>
      </c>
      <c r="T13413">
        <f t="shared" si="1467"/>
        <v>13</v>
      </c>
      <c r="U13413">
        <f t="shared" si="1468"/>
        <v>0</v>
      </c>
      <c r="V13413" t="str">
        <f t="shared" si="1469"/>
        <v/>
      </c>
    </row>
    <row r="13414" spans="1:22" x14ac:dyDescent="0.2">
      <c r="A13414" t="s">
        <v>33629</v>
      </c>
      <c r="B13414" t="s">
        <v>117</v>
      </c>
      <c r="C13414">
        <v>50657132</v>
      </c>
      <c r="D13414">
        <v>50657326</v>
      </c>
      <c r="E13414">
        <v>195</v>
      </c>
      <c r="F13414" t="s">
        <v>74</v>
      </c>
      <c r="G13414" t="s">
        <v>5006</v>
      </c>
      <c r="H13414" t="s">
        <v>33630</v>
      </c>
      <c r="I13414">
        <v>5</v>
      </c>
      <c r="J13414">
        <v>1</v>
      </c>
      <c r="K13414">
        <v>2</v>
      </c>
      <c r="L13414">
        <v>0</v>
      </c>
      <c r="M13414">
        <v>1</v>
      </c>
      <c r="N13414">
        <v>1</v>
      </c>
      <c r="O13414" t="str">
        <f t="shared" si="1463"/>
        <v/>
      </c>
      <c r="P13414">
        <f>IF(ISERROR(VLOOKUP(G13414,Genes!$A$2:$A$749,1,0)),0,1)</f>
        <v>1</v>
      </c>
      <c r="Q13414">
        <f t="shared" si="1464"/>
        <v>0</v>
      </c>
      <c r="R13414">
        <f t="shared" si="1465"/>
        <v>1</v>
      </c>
      <c r="S13414">
        <f t="shared" si="1466"/>
        <v>14</v>
      </c>
      <c r="T13414">
        <f t="shared" si="1467"/>
        <v>14</v>
      </c>
      <c r="U13414">
        <f t="shared" si="1468"/>
        <v>0</v>
      </c>
      <c r="V13414" t="str">
        <f t="shared" si="1469"/>
        <v/>
      </c>
    </row>
    <row r="13415" spans="1:22" x14ac:dyDescent="0.2">
      <c r="A13415" t="s">
        <v>33631</v>
      </c>
      <c r="B13415" t="s">
        <v>117</v>
      </c>
      <c r="C13415">
        <v>50656917</v>
      </c>
      <c r="D13415">
        <v>50657049</v>
      </c>
      <c r="E13415">
        <v>133</v>
      </c>
      <c r="F13415" t="s">
        <v>74</v>
      </c>
      <c r="G13415" t="s">
        <v>5006</v>
      </c>
      <c r="H13415" t="s">
        <v>33632</v>
      </c>
      <c r="I13415">
        <v>6</v>
      </c>
      <c r="J13415">
        <v>1</v>
      </c>
      <c r="K13415">
        <v>2</v>
      </c>
      <c r="L13415">
        <v>0</v>
      </c>
      <c r="M13415">
        <v>1</v>
      </c>
      <c r="N13415">
        <v>2</v>
      </c>
      <c r="O13415" t="str">
        <f t="shared" si="1463"/>
        <v/>
      </c>
      <c r="P13415">
        <f>IF(ISERROR(VLOOKUP(G13415,Genes!$A$2:$A$749,1,0)),0,1)</f>
        <v>1</v>
      </c>
      <c r="Q13415">
        <f t="shared" si="1464"/>
        <v>0</v>
      </c>
      <c r="R13415">
        <f t="shared" si="1465"/>
        <v>1</v>
      </c>
      <c r="S13415">
        <f t="shared" si="1466"/>
        <v>15</v>
      </c>
      <c r="T13415">
        <f t="shared" si="1467"/>
        <v>15</v>
      </c>
      <c r="U13415">
        <f t="shared" si="1468"/>
        <v>0</v>
      </c>
      <c r="V13415" t="str">
        <f t="shared" si="1469"/>
        <v/>
      </c>
    </row>
    <row r="13416" spans="1:22" x14ac:dyDescent="0.2">
      <c r="A13416" t="s">
        <v>33633</v>
      </c>
      <c r="B13416" t="s">
        <v>117</v>
      </c>
      <c r="C13416">
        <v>50656618</v>
      </c>
      <c r="D13416">
        <v>50656831</v>
      </c>
      <c r="E13416">
        <v>214</v>
      </c>
      <c r="F13416" t="s">
        <v>74</v>
      </c>
      <c r="G13416" t="s">
        <v>5006</v>
      </c>
      <c r="H13416" t="s">
        <v>33634</v>
      </c>
      <c r="I13416">
        <v>7</v>
      </c>
      <c r="J13416">
        <v>1</v>
      </c>
      <c r="K13416">
        <v>2</v>
      </c>
      <c r="L13416">
        <v>0</v>
      </c>
      <c r="M13416">
        <v>2</v>
      </c>
      <c r="N13416">
        <v>2</v>
      </c>
      <c r="O13416" t="str">
        <f t="shared" si="1463"/>
        <v/>
      </c>
      <c r="P13416">
        <f>IF(ISERROR(VLOOKUP(G13416,Genes!$A$2:$A$749,1,0)),0,1)</f>
        <v>1</v>
      </c>
      <c r="Q13416">
        <f t="shared" si="1464"/>
        <v>0</v>
      </c>
      <c r="R13416">
        <f t="shared" si="1465"/>
        <v>1</v>
      </c>
      <c r="S13416">
        <f t="shared" si="1466"/>
        <v>16</v>
      </c>
      <c r="T13416">
        <f t="shared" si="1467"/>
        <v>16</v>
      </c>
      <c r="U13416">
        <f t="shared" si="1468"/>
        <v>0</v>
      </c>
      <c r="V13416" t="str">
        <f t="shared" si="1469"/>
        <v/>
      </c>
    </row>
    <row r="13417" spans="1:22" x14ac:dyDescent="0.2">
      <c r="A13417" t="s">
        <v>33635</v>
      </c>
      <c r="B13417" t="s">
        <v>117</v>
      </c>
      <c r="C13417">
        <v>50656347</v>
      </c>
      <c r="D13417">
        <v>50656546</v>
      </c>
      <c r="E13417">
        <v>200</v>
      </c>
      <c r="F13417" t="s">
        <v>74</v>
      </c>
      <c r="G13417" t="s">
        <v>5006</v>
      </c>
      <c r="H13417" t="s">
        <v>33636</v>
      </c>
      <c r="I13417">
        <v>7</v>
      </c>
      <c r="J13417">
        <v>1</v>
      </c>
      <c r="K13417">
        <v>2</v>
      </c>
      <c r="L13417">
        <v>0</v>
      </c>
      <c r="M13417">
        <v>2</v>
      </c>
      <c r="N13417">
        <v>2</v>
      </c>
      <c r="O13417" t="str">
        <f t="shared" si="1463"/>
        <v/>
      </c>
      <c r="P13417">
        <f>IF(ISERROR(VLOOKUP(G13417,Genes!$A$2:$A$749,1,0)),0,1)</f>
        <v>1</v>
      </c>
      <c r="Q13417">
        <f t="shared" si="1464"/>
        <v>0</v>
      </c>
      <c r="R13417">
        <f t="shared" si="1465"/>
        <v>1</v>
      </c>
      <c r="S13417">
        <f t="shared" si="1466"/>
        <v>17</v>
      </c>
      <c r="T13417">
        <f t="shared" si="1467"/>
        <v>17</v>
      </c>
      <c r="U13417">
        <f t="shared" si="1468"/>
        <v>0</v>
      </c>
      <c r="V13417" t="str">
        <f t="shared" si="1469"/>
        <v/>
      </c>
    </row>
    <row r="13418" spans="1:22" x14ac:dyDescent="0.2">
      <c r="A13418" t="s">
        <v>33637</v>
      </c>
      <c r="B13418" t="s">
        <v>117</v>
      </c>
      <c r="C13418">
        <v>50656165</v>
      </c>
      <c r="D13418">
        <v>50656256</v>
      </c>
      <c r="E13418">
        <v>92</v>
      </c>
      <c r="F13418" t="s">
        <v>74</v>
      </c>
      <c r="G13418" t="s">
        <v>5006</v>
      </c>
      <c r="H13418" t="s">
        <v>33638</v>
      </c>
      <c r="I13418">
        <v>3</v>
      </c>
      <c r="J13418">
        <v>0</v>
      </c>
      <c r="K13418">
        <v>2</v>
      </c>
      <c r="L13418">
        <v>0</v>
      </c>
      <c r="M13418">
        <v>0</v>
      </c>
      <c r="N13418">
        <v>1</v>
      </c>
      <c r="O13418" t="str">
        <f t="shared" si="1463"/>
        <v/>
      </c>
      <c r="P13418">
        <f>IF(ISERROR(VLOOKUP(G13418,Genes!$A$2:$A$749,1,0)),0,1)</f>
        <v>1</v>
      </c>
      <c r="Q13418">
        <f t="shared" si="1464"/>
        <v>0</v>
      </c>
      <c r="R13418">
        <f t="shared" si="1465"/>
        <v>1</v>
      </c>
      <c r="S13418">
        <f t="shared" si="1466"/>
        <v>18</v>
      </c>
      <c r="T13418">
        <f t="shared" si="1467"/>
        <v>18</v>
      </c>
      <c r="U13418">
        <f t="shared" si="1468"/>
        <v>0</v>
      </c>
      <c r="V13418" t="str">
        <f t="shared" si="1469"/>
        <v/>
      </c>
    </row>
    <row r="13419" spans="1:22" x14ac:dyDescent="0.2">
      <c r="A13419" t="s">
        <v>33639</v>
      </c>
      <c r="B13419" t="s">
        <v>117</v>
      </c>
      <c r="C13419">
        <v>50671745</v>
      </c>
      <c r="D13419">
        <v>50671955</v>
      </c>
      <c r="E13419">
        <v>211</v>
      </c>
      <c r="F13419" t="s">
        <v>74</v>
      </c>
      <c r="G13419" t="s">
        <v>5006</v>
      </c>
      <c r="H13419" t="s">
        <v>33640</v>
      </c>
      <c r="I13419">
        <v>3</v>
      </c>
      <c r="J13419">
        <v>1</v>
      </c>
      <c r="K13419">
        <v>2</v>
      </c>
      <c r="L13419">
        <v>0</v>
      </c>
      <c r="M13419">
        <v>0</v>
      </c>
      <c r="N13419">
        <v>0</v>
      </c>
      <c r="O13419" t="str">
        <f t="shared" si="1463"/>
        <v/>
      </c>
      <c r="P13419">
        <f>IF(ISERROR(VLOOKUP(G13419,Genes!$A$2:$A$749,1,0)),0,1)</f>
        <v>1</v>
      </c>
      <c r="Q13419">
        <f t="shared" si="1464"/>
        <v>0</v>
      </c>
      <c r="R13419">
        <f t="shared" si="1465"/>
        <v>1</v>
      </c>
      <c r="S13419">
        <f t="shared" si="1466"/>
        <v>19</v>
      </c>
      <c r="T13419">
        <f t="shared" si="1467"/>
        <v>19</v>
      </c>
      <c r="U13419">
        <f t="shared" si="1468"/>
        <v>0</v>
      </c>
      <c r="V13419" t="str">
        <f t="shared" si="1469"/>
        <v/>
      </c>
    </row>
    <row r="13420" spans="1:22" x14ac:dyDescent="0.2">
      <c r="A13420" t="s">
        <v>33641</v>
      </c>
      <c r="B13420" t="s">
        <v>117</v>
      </c>
      <c r="C13420">
        <v>50667833</v>
      </c>
      <c r="D13420">
        <v>50668006</v>
      </c>
      <c r="E13420">
        <v>174</v>
      </c>
      <c r="F13420" t="s">
        <v>74</v>
      </c>
      <c r="G13420" t="s">
        <v>5006</v>
      </c>
      <c r="H13420" t="s">
        <v>33642</v>
      </c>
      <c r="I13420">
        <v>3</v>
      </c>
      <c r="J13420">
        <v>1</v>
      </c>
      <c r="K13420">
        <v>2</v>
      </c>
      <c r="L13420">
        <v>0</v>
      </c>
      <c r="M13420">
        <v>0</v>
      </c>
      <c r="N13420">
        <v>0</v>
      </c>
      <c r="O13420" t="str">
        <f t="shared" si="1463"/>
        <v/>
      </c>
      <c r="P13420">
        <f>IF(ISERROR(VLOOKUP(G13420,Genes!$A$2:$A$749,1,0)),0,1)</f>
        <v>1</v>
      </c>
      <c r="Q13420">
        <f t="shared" si="1464"/>
        <v>0</v>
      </c>
      <c r="R13420">
        <f t="shared" si="1465"/>
        <v>1</v>
      </c>
      <c r="S13420">
        <f t="shared" si="1466"/>
        <v>20</v>
      </c>
      <c r="T13420">
        <f t="shared" si="1467"/>
        <v>20</v>
      </c>
      <c r="U13420">
        <f t="shared" si="1468"/>
        <v>0</v>
      </c>
      <c r="V13420" t="str">
        <f t="shared" si="1469"/>
        <v/>
      </c>
    </row>
    <row r="13421" spans="1:22" x14ac:dyDescent="0.2">
      <c r="A13421" t="s">
        <v>33643</v>
      </c>
      <c r="B13421" t="s">
        <v>117</v>
      </c>
      <c r="C13421">
        <v>50666336</v>
      </c>
      <c r="D13421">
        <v>50666457</v>
      </c>
      <c r="E13421">
        <v>122</v>
      </c>
      <c r="F13421" t="s">
        <v>74</v>
      </c>
      <c r="G13421" t="s">
        <v>5006</v>
      </c>
      <c r="H13421" t="s">
        <v>33644</v>
      </c>
      <c r="I13421">
        <v>3</v>
      </c>
      <c r="J13421">
        <v>1</v>
      </c>
      <c r="K13421">
        <v>2</v>
      </c>
      <c r="L13421">
        <v>0</v>
      </c>
      <c r="M13421">
        <v>0</v>
      </c>
      <c r="N13421">
        <v>0</v>
      </c>
      <c r="O13421" t="str">
        <f t="shared" si="1463"/>
        <v/>
      </c>
      <c r="P13421">
        <f>IF(ISERROR(VLOOKUP(G13421,Genes!$A$2:$A$749,1,0)),0,1)</f>
        <v>1</v>
      </c>
      <c r="Q13421">
        <f t="shared" si="1464"/>
        <v>0</v>
      </c>
      <c r="R13421">
        <f t="shared" si="1465"/>
        <v>1</v>
      </c>
      <c r="S13421">
        <f t="shared" si="1466"/>
        <v>21</v>
      </c>
      <c r="T13421">
        <f t="shared" si="1467"/>
        <v>21</v>
      </c>
      <c r="U13421">
        <f t="shared" si="1468"/>
        <v>0</v>
      </c>
      <c r="V13421" t="str">
        <f t="shared" si="1469"/>
        <v/>
      </c>
    </row>
    <row r="13422" spans="1:22" x14ac:dyDescent="0.2">
      <c r="A13422" t="s">
        <v>33645</v>
      </c>
      <c r="B13422" t="s">
        <v>117</v>
      </c>
      <c r="C13422">
        <v>50665428</v>
      </c>
      <c r="D13422">
        <v>50665506</v>
      </c>
      <c r="E13422">
        <v>79</v>
      </c>
      <c r="F13422" t="s">
        <v>74</v>
      </c>
      <c r="G13422" t="s">
        <v>5006</v>
      </c>
      <c r="H13422" t="s">
        <v>33646</v>
      </c>
      <c r="I13422">
        <v>2</v>
      </c>
      <c r="J13422">
        <v>0</v>
      </c>
      <c r="K13422">
        <v>2</v>
      </c>
      <c r="L13422">
        <v>0</v>
      </c>
      <c r="M13422">
        <v>0</v>
      </c>
      <c r="N13422">
        <v>0</v>
      </c>
      <c r="O13422" t="str">
        <f t="shared" si="1463"/>
        <v/>
      </c>
      <c r="P13422">
        <f>IF(ISERROR(VLOOKUP(G13422,Genes!$A$2:$A$749,1,0)),0,1)</f>
        <v>1</v>
      </c>
      <c r="Q13422">
        <f t="shared" si="1464"/>
        <v>0</v>
      </c>
      <c r="R13422">
        <f t="shared" si="1465"/>
        <v>1</v>
      </c>
      <c r="S13422">
        <f t="shared" si="1466"/>
        <v>22</v>
      </c>
      <c r="T13422">
        <f t="shared" si="1467"/>
        <v>22</v>
      </c>
      <c r="U13422">
        <f t="shared" si="1468"/>
        <v>0</v>
      </c>
      <c r="V13422" t="str">
        <f t="shared" si="1469"/>
        <v/>
      </c>
    </row>
    <row r="13423" spans="1:22" x14ac:dyDescent="0.2">
      <c r="A13423" t="s">
        <v>33647</v>
      </c>
      <c r="B13423" t="s">
        <v>117</v>
      </c>
      <c r="C13423">
        <v>50665162</v>
      </c>
      <c r="D13423">
        <v>50665271</v>
      </c>
      <c r="E13423">
        <v>110</v>
      </c>
      <c r="F13423" t="s">
        <v>74</v>
      </c>
      <c r="G13423" t="s">
        <v>5006</v>
      </c>
      <c r="H13423" t="s">
        <v>33648</v>
      </c>
      <c r="I13423">
        <v>3</v>
      </c>
      <c r="J13423">
        <v>0</v>
      </c>
      <c r="K13423">
        <v>2</v>
      </c>
      <c r="L13423">
        <v>0</v>
      </c>
      <c r="M13423">
        <v>0</v>
      </c>
      <c r="N13423">
        <v>1</v>
      </c>
      <c r="O13423" t="str">
        <f t="shared" si="1463"/>
        <v/>
      </c>
      <c r="P13423">
        <f>IF(ISERROR(VLOOKUP(G13423,Genes!$A$2:$A$749,1,0)),0,1)</f>
        <v>1</v>
      </c>
      <c r="Q13423">
        <f t="shared" si="1464"/>
        <v>0</v>
      </c>
      <c r="R13423">
        <f t="shared" si="1465"/>
        <v>1</v>
      </c>
      <c r="S13423">
        <f t="shared" si="1466"/>
        <v>23</v>
      </c>
      <c r="T13423">
        <f t="shared" si="1467"/>
        <v>23</v>
      </c>
      <c r="U13423">
        <f t="shared" si="1468"/>
        <v>0</v>
      </c>
      <c r="V13423" t="str">
        <f t="shared" si="1469"/>
        <v/>
      </c>
    </row>
    <row r="13424" spans="1:22" x14ac:dyDescent="0.2">
      <c r="A13424" t="s">
        <v>33649</v>
      </c>
      <c r="B13424" t="s">
        <v>117</v>
      </c>
      <c r="C13424">
        <v>50664716</v>
      </c>
      <c r="D13424">
        <v>50664807</v>
      </c>
      <c r="E13424">
        <v>92</v>
      </c>
      <c r="F13424" t="s">
        <v>74</v>
      </c>
      <c r="G13424" t="s">
        <v>5006</v>
      </c>
      <c r="H13424" t="s">
        <v>33650</v>
      </c>
      <c r="I13424">
        <v>4</v>
      </c>
      <c r="J13424">
        <v>0</v>
      </c>
      <c r="K13424">
        <v>2</v>
      </c>
      <c r="L13424">
        <v>0</v>
      </c>
      <c r="M13424">
        <v>1</v>
      </c>
      <c r="N13424">
        <v>1</v>
      </c>
      <c r="O13424" t="str">
        <f t="shared" si="1463"/>
        <v/>
      </c>
      <c r="P13424">
        <f>IF(ISERROR(VLOOKUP(G13424,Genes!$A$2:$A$749,1,0)),0,1)</f>
        <v>1</v>
      </c>
      <c r="Q13424">
        <f t="shared" si="1464"/>
        <v>0</v>
      </c>
      <c r="R13424">
        <f t="shared" si="1465"/>
        <v>1</v>
      </c>
      <c r="S13424">
        <f t="shared" si="1466"/>
        <v>24</v>
      </c>
      <c r="T13424">
        <f t="shared" si="1467"/>
        <v>24</v>
      </c>
      <c r="U13424">
        <f t="shared" si="1468"/>
        <v>0</v>
      </c>
      <c r="V13424" t="str">
        <f t="shared" si="1469"/>
        <v/>
      </c>
    </row>
    <row r="13425" spans="1:22" x14ac:dyDescent="0.2">
      <c r="A13425" t="s">
        <v>33651</v>
      </c>
      <c r="B13425" t="s">
        <v>117</v>
      </c>
      <c r="C13425">
        <v>50664479</v>
      </c>
      <c r="D13425">
        <v>50664618</v>
      </c>
      <c r="E13425">
        <v>140</v>
      </c>
      <c r="F13425" t="s">
        <v>74</v>
      </c>
      <c r="G13425" t="s">
        <v>5006</v>
      </c>
      <c r="H13425" t="s">
        <v>33652</v>
      </c>
      <c r="I13425">
        <v>6</v>
      </c>
      <c r="J13425">
        <v>1</v>
      </c>
      <c r="K13425">
        <v>2</v>
      </c>
      <c r="L13425">
        <v>0</v>
      </c>
      <c r="M13425">
        <v>1</v>
      </c>
      <c r="N13425">
        <v>2</v>
      </c>
      <c r="O13425" t="str">
        <f t="shared" si="1463"/>
        <v>TUBGCP6</v>
      </c>
      <c r="P13425">
        <f>IF(ISERROR(VLOOKUP(G13425,Genes!$A$2:$A$749,1,0)),0,1)</f>
        <v>1</v>
      </c>
      <c r="Q13425">
        <f t="shared" si="1464"/>
        <v>0</v>
      </c>
      <c r="R13425">
        <f t="shared" si="1465"/>
        <v>1</v>
      </c>
      <c r="S13425">
        <f t="shared" si="1466"/>
        <v>25</v>
      </c>
      <c r="T13425">
        <f t="shared" si="1467"/>
        <v>25</v>
      </c>
      <c r="U13425">
        <f t="shared" si="1468"/>
        <v>1</v>
      </c>
      <c r="V13425">
        <f t="shared" si="1469"/>
        <v>1</v>
      </c>
    </row>
    <row r="13426" spans="1:22" x14ac:dyDescent="0.2">
      <c r="A13426" t="s">
        <v>33653</v>
      </c>
      <c r="B13426" t="s">
        <v>256</v>
      </c>
      <c r="C13426">
        <v>15397940</v>
      </c>
      <c r="D13426">
        <v>15398077</v>
      </c>
      <c r="E13426">
        <v>138</v>
      </c>
      <c r="F13426" t="s">
        <v>66</v>
      </c>
      <c r="G13426" t="s">
        <v>5013</v>
      </c>
      <c r="H13426" t="s">
        <v>33654</v>
      </c>
      <c r="I13426">
        <v>3</v>
      </c>
      <c r="J13426">
        <v>1</v>
      </c>
      <c r="K13426">
        <v>2</v>
      </c>
      <c r="L13426">
        <v>0</v>
      </c>
      <c r="M13426">
        <v>0</v>
      </c>
      <c r="N13426">
        <v>0</v>
      </c>
      <c r="O13426" t="str">
        <f t="shared" si="1463"/>
        <v/>
      </c>
      <c r="P13426">
        <f>IF(ISERROR(VLOOKUP(G13426,Genes!$A$2:$A$749,1,0)),0,1)</f>
        <v>1</v>
      </c>
      <c r="Q13426">
        <f t="shared" si="1464"/>
        <v>1</v>
      </c>
      <c r="R13426">
        <f t="shared" si="1465"/>
        <v>1</v>
      </c>
      <c r="S13426">
        <f t="shared" si="1466"/>
        <v>1</v>
      </c>
      <c r="T13426">
        <f t="shared" si="1467"/>
        <v>1</v>
      </c>
      <c r="U13426">
        <f t="shared" si="1468"/>
        <v>0</v>
      </c>
      <c r="V13426" t="str">
        <f t="shared" si="1469"/>
        <v/>
      </c>
    </row>
    <row r="13427" spans="1:22" x14ac:dyDescent="0.2">
      <c r="A13427" t="s">
        <v>33655</v>
      </c>
      <c r="B13427" t="s">
        <v>256</v>
      </c>
      <c r="C13427">
        <v>15605884</v>
      </c>
      <c r="D13427">
        <v>15605974</v>
      </c>
      <c r="E13427">
        <v>91</v>
      </c>
      <c r="F13427" t="s">
        <v>66</v>
      </c>
      <c r="G13427" t="s">
        <v>5013</v>
      </c>
      <c r="H13427" t="s">
        <v>33656</v>
      </c>
      <c r="I13427">
        <v>2</v>
      </c>
      <c r="J13427">
        <v>0</v>
      </c>
      <c r="K13427">
        <v>2</v>
      </c>
      <c r="L13427">
        <v>0</v>
      </c>
      <c r="M13427">
        <v>0</v>
      </c>
      <c r="N13427">
        <v>0</v>
      </c>
      <c r="O13427" t="str">
        <f t="shared" si="1463"/>
        <v/>
      </c>
      <c r="P13427">
        <f>IF(ISERROR(VLOOKUP(G13427,Genes!$A$2:$A$749,1,0)),0,1)</f>
        <v>1</v>
      </c>
      <c r="Q13427">
        <f t="shared" si="1464"/>
        <v>0</v>
      </c>
      <c r="R13427">
        <f t="shared" si="1465"/>
        <v>1</v>
      </c>
      <c r="S13427">
        <f t="shared" si="1466"/>
        <v>2</v>
      </c>
      <c r="T13427">
        <f t="shared" si="1467"/>
        <v>2</v>
      </c>
      <c r="U13427">
        <f t="shared" si="1468"/>
        <v>0</v>
      </c>
      <c r="V13427" t="str">
        <f t="shared" si="1469"/>
        <v/>
      </c>
    </row>
    <row r="13428" spans="1:22" x14ac:dyDescent="0.2">
      <c r="A13428" t="s">
        <v>33657</v>
      </c>
      <c r="B13428" t="s">
        <v>256</v>
      </c>
      <c r="C13428">
        <v>15609506</v>
      </c>
      <c r="D13428">
        <v>15609563</v>
      </c>
      <c r="E13428">
        <v>58</v>
      </c>
      <c r="F13428" t="s">
        <v>66</v>
      </c>
      <c r="G13428" t="s">
        <v>5013</v>
      </c>
      <c r="H13428" t="s">
        <v>33658</v>
      </c>
      <c r="I13428">
        <v>0</v>
      </c>
      <c r="J13428">
        <v>0</v>
      </c>
      <c r="K13428">
        <v>0</v>
      </c>
      <c r="L13428">
        <v>0</v>
      </c>
      <c r="M13428">
        <v>0</v>
      </c>
      <c r="N13428">
        <v>0</v>
      </c>
      <c r="O13428" t="str">
        <f t="shared" si="1463"/>
        <v/>
      </c>
      <c r="P13428">
        <f>IF(ISERROR(VLOOKUP(G13428,Genes!$A$2:$A$749,1,0)),0,1)</f>
        <v>1</v>
      </c>
      <c r="Q13428">
        <f t="shared" si="1464"/>
        <v>0</v>
      </c>
      <c r="R13428">
        <f t="shared" si="1465"/>
        <v>0</v>
      </c>
      <c r="S13428">
        <f t="shared" si="1466"/>
        <v>2</v>
      </c>
      <c r="T13428">
        <f t="shared" si="1467"/>
        <v>3</v>
      </c>
      <c r="U13428">
        <f t="shared" si="1468"/>
        <v>0</v>
      </c>
      <c r="V13428" t="str">
        <f t="shared" si="1469"/>
        <v/>
      </c>
    </row>
    <row r="13429" spans="1:22" x14ac:dyDescent="0.2">
      <c r="A13429" t="s">
        <v>33659</v>
      </c>
      <c r="B13429" t="s">
        <v>256</v>
      </c>
      <c r="C13429">
        <v>15615300</v>
      </c>
      <c r="D13429">
        <v>15615318</v>
      </c>
      <c r="E13429">
        <v>19</v>
      </c>
      <c r="F13429" t="s">
        <v>66</v>
      </c>
      <c r="G13429" t="s">
        <v>5013</v>
      </c>
      <c r="H13429" t="s">
        <v>33660</v>
      </c>
      <c r="I13429">
        <v>2</v>
      </c>
      <c r="J13429">
        <v>2</v>
      </c>
      <c r="K13429">
        <v>0</v>
      </c>
      <c r="L13429">
        <v>0</v>
      </c>
      <c r="M13429">
        <v>0</v>
      </c>
      <c r="N13429">
        <v>0</v>
      </c>
      <c r="O13429" t="str">
        <f t="shared" si="1463"/>
        <v/>
      </c>
      <c r="P13429">
        <f>IF(ISERROR(VLOOKUP(G13429,Genes!$A$2:$A$749,1,0)),0,1)</f>
        <v>1</v>
      </c>
      <c r="Q13429">
        <f t="shared" si="1464"/>
        <v>0</v>
      </c>
      <c r="R13429">
        <f t="shared" si="1465"/>
        <v>1</v>
      </c>
      <c r="S13429">
        <f t="shared" si="1466"/>
        <v>3</v>
      </c>
      <c r="T13429">
        <f t="shared" si="1467"/>
        <v>4</v>
      </c>
      <c r="U13429">
        <f t="shared" si="1468"/>
        <v>0</v>
      </c>
      <c r="V13429" t="str">
        <f t="shared" si="1469"/>
        <v/>
      </c>
    </row>
    <row r="13430" spans="1:22" x14ac:dyDescent="0.2">
      <c r="A13430" t="s">
        <v>33661</v>
      </c>
      <c r="B13430" t="s">
        <v>256</v>
      </c>
      <c r="C13430">
        <v>15615539</v>
      </c>
      <c r="D13430">
        <v>15615590</v>
      </c>
      <c r="E13430">
        <v>52</v>
      </c>
      <c r="F13430" t="s">
        <v>66</v>
      </c>
      <c r="G13430" t="s">
        <v>5013</v>
      </c>
      <c r="H13430" t="s">
        <v>33662</v>
      </c>
      <c r="I13430">
        <v>0</v>
      </c>
      <c r="J13430">
        <v>0</v>
      </c>
      <c r="K13430">
        <v>0</v>
      </c>
      <c r="L13430">
        <v>0</v>
      </c>
      <c r="M13430">
        <v>0</v>
      </c>
      <c r="N13430">
        <v>0</v>
      </c>
      <c r="O13430" t="str">
        <f t="shared" si="1463"/>
        <v/>
      </c>
      <c r="P13430">
        <f>IF(ISERROR(VLOOKUP(G13430,Genes!$A$2:$A$749,1,0)),0,1)</f>
        <v>1</v>
      </c>
      <c r="Q13430">
        <f t="shared" si="1464"/>
        <v>0</v>
      </c>
      <c r="R13430">
        <f t="shared" si="1465"/>
        <v>0</v>
      </c>
      <c r="S13430">
        <f t="shared" si="1466"/>
        <v>3</v>
      </c>
      <c r="T13430">
        <f t="shared" si="1467"/>
        <v>5</v>
      </c>
      <c r="U13430">
        <f t="shared" si="1468"/>
        <v>0</v>
      </c>
      <c r="V13430" t="str">
        <f t="shared" si="1469"/>
        <v/>
      </c>
    </row>
    <row r="13431" spans="1:22" x14ac:dyDescent="0.2">
      <c r="A13431" t="s">
        <v>33663</v>
      </c>
      <c r="B13431" t="s">
        <v>256</v>
      </c>
      <c r="C13431">
        <v>15621712</v>
      </c>
      <c r="D13431">
        <v>15621719</v>
      </c>
      <c r="E13431">
        <v>8</v>
      </c>
      <c r="F13431" t="s">
        <v>66</v>
      </c>
      <c r="G13431" t="s">
        <v>5013</v>
      </c>
      <c r="H13431" t="s">
        <v>33664</v>
      </c>
      <c r="I13431">
        <v>2</v>
      </c>
      <c r="J13431">
        <v>2</v>
      </c>
      <c r="K13431">
        <v>0</v>
      </c>
      <c r="L13431">
        <v>0</v>
      </c>
      <c r="M13431">
        <v>0</v>
      </c>
      <c r="N13431">
        <v>0</v>
      </c>
      <c r="O13431" t="str">
        <f t="shared" si="1463"/>
        <v/>
      </c>
      <c r="P13431">
        <f>IF(ISERROR(VLOOKUP(G13431,Genes!$A$2:$A$749,1,0)),0,1)</f>
        <v>1</v>
      </c>
      <c r="Q13431">
        <f t="shared" si="1464"/>
        <v>0</v>
      </c>
      <c r="R13431">
        <f t="shared" si="1465"/>
        <v>1</v>
      </c>
      <c r="S13431">
        <f t="shared" si="1466"/>
        <v>4</v>
      </c>
      <c r="T13431">
        <f t="shared" si="1467"/>
        <v>6</v>
      </c>
      <c r="U13431">
        <f t="shared" si="1468"/>
        <v>0</v>
      </c>
      <c r="V13431" t="str">
        <f t="shared" si="1469"/>
        <v/>
      </c>
    </row>
    <row r="13432" spans="1:22" x14ac:dyDescent="0.2">
      <c r="A13432" t="s">
        <v>33665</v>
      </c>
      <c r="B13432" t="s">
        <v>256</v>
      </c>
      <c r="C13432">
        <v>15621712</v>
      </c>
      <c r="D13432">
        <v>15621727</v>
      </c>
      <c r="E13432">
        <v>16</v>
      </c>
      <c r="F13432" t="s">
        <v>66</v>
      </c>
      <c r="G13432" t="s">
        <v>5013</v>
      </c>
      <c r="H13432" t="s">
        <v>33666</v>
      </c>
      <c r="I13432">
        <v>2</v>
      </c>
      <c r="J13432">
        <v>2</v>
      </c>
      <c r="K13432">
        <v>0</v>
      </c>
      <c r="L13432">
        <v>0</v>
      </c>
      <c r="M13432">
        <v>0</v>
      </c>
      <c r="N13432">
        <v>0</v>
      </c>
      <c r="O13432" t="str">
        <f t="shared" si="1463"/>
        <v/>
      </c>
      <c r="P13432">
        <f>IF(ISERROR(VLOOKUP(G13432,Genes!$A$2:$A$749,1,0)),0,1)</f>
        <v>1</v>
      </c>
      <c r="Q13432">
        <f t="shared" si="1464"/>
        <v>0</v>
      </c>
      <c r="R13432">
        <f t="shared" si="1465"/>
        <v>1</v>
      </c>
      <c r="S13432">
        <f t="shared" si="1466"/>
        <v>5</v>
      </c>
      <c r="T13432">
        <f t="shared" si="1467"/>
        <v>7</v>
      </c>
      <c r="U13432">
        <f t="shared" si="1468"/>
        <v>0</v>
      </c>
      <c r="V13432" t="str">
        <f t="shared" si="1469"/>
        <v/>
      </c>
    </row>
    <row r="13433" spans="1:22" x14ac:dyDescent="0.2">
      <c r="A13433" t="s">
        <v>33667</v>
      </c>
      <c r="B13433" t="s">
        <v>256</v>
      </c>
      <c r="C13433">
        <v>15480589</v>
      </c>
      <c r="D13433">
        <v>15480758</v>
      </c>
      <c r="E13433">
        <v>170</v>
      </c>
      <c r="F13433" t="s">
        <v>66</v>
      </c>
      <c r="G13433" t="s">
        <v>5013</v>
      </c>
      <c r="H13433" t="s">
        <v>33668</v>
      </c>
      <c r="I13433">
        <v>3</v>
      </c>
      <c r="J13433">
        <v>1</v>
      </c>
      <c r="K13433">
        <v>2</v>
      </c>
      <c r="L13433">
        <v>0</v>
      </c>
      <c r="M13433">
        <v>0</v>
      </c>
      <c r="N13433">
        <v>0</v>
      </c>
      <c r="O13433" t="str">
        <f t="shared" si="1463"/>
        <v/>
      </c>
      <c r="P13433">
        <f>IF(ISERROR(VLOOKUP(G13433,Genes!$A$2:$A$749,1,0)),0,1)</f>
        <v>1</v>
      </c>
      <c r="Q13433">
        <f t="shared" si="1464"/>
        <v>0</v>
      </c>
      <c r="R13433">
        <f t="shared" si="1465"/>
        <v>1</v>
      </c>
      <c r="S13433">
        <f t="shared" si="1466"/>
        <v>6</v>
      </c>
      <c r="T13433">
        <f t="shared" si="1467"/>
        <v>8</v>
      </c>
      <c r="U13433">
        <f t="shared" si="1468"/>
        <v>0</v>
      </c>
      <c r="V13433" t="str">
        <f t="shared" si="1469"/>
        <v/>
      </c>
    </row>
    <row r="13434" spans="1:22" x14ac:dyDescent="0.2">
      <c r="A13434" t="s">
        <v>33669</v>
      </c>
      <c r="B13434" t="s">
        <v>256</v>
      </c>
      <c r="C13434">
        <v>15480619</v>
      </c>
      <c r="D13434">
        <v>15480758</v>
      </c>
      <c r="E13434">
        <v>140</v>
      </c>
      <c r="F13434" t="s">
        <v>66</v>
      </c>
      <c r="G13434" t="s">
        <v>5013</v>
      </c>
      <c r="H13434" t="s">
        <v>33670</v>
      </c>
      <c r="I13434">
        <v>3</v>
      </c>
      <c r="J13434">
        <v>0</v>
      </c>
      <c r="K13434">
        <v>2</v>
      </c>
      <c r="L13434">
        <v>1</v>
      </c>
      <c r="M13434">
        <v>0</v>
      </c>
      <c r="N13434">
        <v>0</v>
      </c>
      <c r="O13434" t="str">
        <f t="shared" si="1463"/>
        <v/>
      </c>
      <c r="P13434">
        <f>IF(ISERROR(VLOOKUP(G13434,Genes!$A$2:$A$749,1,0)),0,1)</f>
        <v>1</v>
      </c>
      <c r="Q13434">
        <f t="shared" si="1464"/>
        <v>0</v>
      </c>
      <c r="R13434">
        <f t="shared" si="1465"/>
        <v>1</v>
      </c>
      <c r="S13434">
        <f t="shared" si="1466"/>
        <v>7</v>
      </c>
      <c r="T13434">
        <f t="shared" si="1467"/>
        <v>9</v>
      </c>
      <c r="U13434">
        <f t="shared" si="1468"/>
        <v>0</v>
      </c>
      <c r="V13434" t="str">
        <f t="shared" si="1469"/>
        <v/>
      </c>
    </row>
    <row r="13435" spans="1:22" x14ac:dyDescent="0.2">
      <c r="A13435" t="s">
        <v>33671</v>
      </c>
      <c r="B13435" t="s">
        <v>256</v>
      </c>
      <c r="C13435">
        <v>15508206</v>
      </c>
      <c r="D13435">
        <v>15508323</v>
      </c>
      <c r="E13435">
        <v>118</v>
      </c>
      <c r="F13435" t="s">
        <v>66</v>
      </c>
      <c r="G13435" t="s">
        <v>5013</v>
      </c>
      <c r="H13435" t="s">
        <v>33672</v>
      </c>
      <c r="I13435">
        <v>2</v>
      </c>
      <c r="J13435">
        <v>0</v>
      </c>
      <c r="K13435">
        <v>2</v>
      </c>
      <c r="L13435">
        <v>0</v>
      </c>
      <c r="M13435">
        <v>0</v>
      </c>
      <c r="N13435">
        <v>0</v>
      </c>
      <c r="O13435" t="str">
        <f t="shared" si="1463"/>
        <v/>
      </c>
      <c r="P13435">
        <f>IF(ISERROR(VLOOKUP(G13435,Genes!$A$2:$A$749,1,0)),0,1)</f>
        <v>1</v>
      </c>
      <c r="Q13435">
        <f t="shared" si="1464"/>
        <v>0</v>
      </c>
      <c r="R13435">
        <f t="shared" si="1465"/>
        <v>1</v>
      </c>
      <c r="S13435">
        <f t="shared" si="1466"/>
        <v>8</v>
      </c>
      <c r="T13435">
        <f t="shared" si="1467"/>
        <v>10</v>
      </c>
      <c r="U13435">
        <f t="shared" si="1468"/>
        <v>0</v>
      </c>
      <c r="V13435" t="str">
        <f t="shared" si="1469"/>
        <v/>
      </c>
    </row>
    <row r="13436" spans="1:22" x14ac:dyDescent="0.2">
      <c r="A13436" t="s">
        <v>33673</v>
      </c>
      <c r="B13436" t="s">
        <v>256</v>
      </c>
      <c r="C13436">
        <v>15517016</v>
      </c>
      <c r="D13436">
        <v>15517156</v>
      </c>
      <c r="E13436">
        <v>141</v>
      </c>
      <c r="F13436" t="s">
        <v>66</v>
      </c>
      <c r="G13436" t="s">
        <v>5013</v>
      </c>
      <c r="H13436" t="s">
        <v>33674</v>
      </c>
      <c r="I13436">
        <v>3</v>
      </c>
      <c r="J13436">
        <v>1</v>
      </c>
      <c r="K13436">
        <v>2</v>
      </c>
      <c r="L13436">
        <v>0</v>
      </c>
      <c r="M13436">
        <v>0</v>
      </c>
      <c r="N13436">
        <v>0</v>
      </c>
      <c r="O13436" t="str">
        <f t="shared" si="1463"/>
        <v/>
      </c>
      <c r="P13436">
        <f>IF(ISERROR(VLOOKUP(G13436,Genes!$A$2:$A$749,1,0)),0,1)</f>
        <v>1</v>
      </c>
      <c r="Q13436">
        <f t="shared" si="1464"/>
        <v>0</v>
      </c>
      <c r="R13436">
        <f t="shared" si="1465"/>
        <v>1</v>
      </c>
      <c r="S13436">
        <f t="shared" si="1466"/>
        <v>9</v>
      </c>
      <c r="T13436">
        <f t="shared" si="1467"/>
        <v>11</v>
      </c>
      <c r="U13436">
        <f t="shared" si="1468"/>
        <v>0</v>
      </c>
      <c r="V13436" t="str">
        <f t="shared" si="1469"/>
        <v/>
      </c>
    </row>
    <row r="13437" spans="1:22" x14ac:dyDescent="0.2">
      <c r="A13437" t="s">
        <v>33675</v>
      </c>
      <c r="B13437" t="s">
        <v>256</v>
      </c>
      <c r="C13437">
        <v>15519665</v>
      </c>
      <c r="D13437">
        <v>15519805</v>
      </c>
      <c r="E13437">
        <v>141</v>
      </c>
      <c r="F13437" t="s">
        <v>66</v>
      </c>
      <c r="G13437" t="s">
        <v>5013</v>
      </c>
      <c r="H13437" t="s">
        <v>33676</v>
      </c>
      <c r="I13437">
        <v>3</v>
      </c>
      <c r="J13437">
        <v>1</v>
      </c>
      <c r="K13437">
        <v>2</v>
      </c>
      <c r="L13437">
        <v>0</v>
      </c>
      <c r="M13437">
        <v>0</v>
      </c>
      <c r="N13437">
        <v>0</v>
      </c>
      <c r="O13437" t="str">
        <f t="shared" si="1463"/>
        <v/>
      </c>
      <c r="P13437">
        <f>IF(ISERROR(VLOOKUP(G13437,Genes!$A$2:$A$749,1,0)),0,1)</f>
        <v>1</v>
      </c>
      <c r="Q13437">
        <f t="shared" si="1464"/>
        <v>0</v>
      </c>
      <c r="R13437">
        <f t="shared" si="1465"/>
        <v>1</v>
      </c>
      <c r="S13437">
        <f t="shared" si="1466"/>
        <v>10</v>
      </c>
      <c r="T13437">
        <f t="shared" si="1467"/>
        <v>12</v>
      </c>
      <c r="U13437">
        <f t="shared" si="1468"/>
        <v>0</v>
      </c>
      <c r="V13437" t="str">
        <f t="shared" si="1469"/>
        <v/>
      </c>
    </row>
    <row r="13438" spans="1:22" x14ac:dyDescent="0.2">
      <c r="A13438" t="s">
        <v>33677</v>
      </c>
      <c r="B13438" t="s">
        <v>256</v>
      </c>
      <c r="C13438">
        <v>15531256</v>
      </c>
      <c r="D13438">
        <v>15531345</v>
      </c>
      <c r="E13438">
        <v>90</v>
      </c>
      <c r="F13438" t="s">
        <v>66</v>
      </c>
      <c r="G13438" t="s">
        <v>5013</v>
      </c>
      <c r="H13438" t="s">
        <v>33678</v>
      </c>
      <c r="I13438">
        <v>2</v>
      </c>
      <c r="J13438">
        <v>0</v>
      </c>
      <c r="K13438">
        <v>2</v>
      </c>
      <c r="L13438">
        <v>0</v>
      </c>
      <c r="M13438">
        <v>0</v>
      </c>
      <c r="N13438">
        <v>0</v>
      </c>
      <c r="O13438" t="str">
        <f t="shared" si="1463"/>
        <v/>
      </c>
      <c r="P13438">
        <f>IF(ISERROR(VLOOKUP(G13438,Genes!$A$2:$A$749,1,0)),0,1)</f>
        <v>1</v>
      </c>
      <c r="Q13438">
        <f t="shared" si="1464"/>
        <v>0</v>
      </c>
      <c r="R13438">
        <f t="shared" si="1465"/>
        <v>1</v>
      </c>
      <c r="S13438">
        <f t="shared" si="1466"/>
        <v>11</v>
      </c>
      <c r="T13438">
        <f t="shared" si="1467"/>
        <v>13</v>
      </c>
      <c r="U13438">
        <f t="shared" si="1468"/>
        <v>0</v>
      </c>
      <c r="V13438" t="str">
        <f t="shared" si="1469"/>
        <v/>
      </c>
    </row>
    <row r="13439" spans="1:22" x14ac:dyDescent="0.2">
      <c r="A13439" t="s">
        <v>33679</v>
      </c>
      <c r="B13439" t="s">
        <v>256</v>
      </c>
      <c r="C13439">
        <v>15588175</v>
      </c>
      <c r="D13439">
        <v>15588238</v>
      </c>
      <c r="E13439">
        <v>64</v>
      </c>
      <c r="F13439" t="s">
        <v>66</v>
      </c>
      <c r="G13439" t="s">
        <v>5013</v>
      </c>
      <c r="H13439" t="s">
        <v>33680</v>
      </c>
      <c r="I13439">
        <v>2</v>
      </c>
      <c r="J13439">
        <v>0</v>
      </c>
      <c r="K13439">
        <v>2</v>
      </c>
      <c r="L13439">
        <v>0</v>
      </c>
      <c r="M13439">
        <v>0</v>
      </c>
      <c r="N13439">
        <v>0</v>
      </c>
      <c r="O13439" t="str">
        <f t="shared" si="1463"/>
        <v/>
      </c>
      <c r="P13439">
        <f>IF(ISERROR(VLOOKUP(G13439,Genes!$A$2:$A$749,1,0)),0,1)</f>
        <v>1</v>
      </c>
      <c r="Q13439">
        <f t="shared" si="1464"/>
        <v>0</v>
      </c>
      <c r="R13439">
        <f t="shared" si="1465"/>
        <v>1</v>
      </c>
      <c r="S13439">
        <f t="shared" si="1466"/>
        <v>12</v>
      </c>
      <c r="T13439">
        <f t="shared" si="1467"/>
        <v>14</v>
      </c>
      <c r="U13439">
        <f t="shared" si="1468"/>
        <v>0</v>
      </c>
      <c r="V13439" t="str">
        <f t="shared" si="1469"/>
        <v/>
      </c>
    </row>
    <row r="13440" spans="1:22" x14ac:dyDescent="0.2">
      <c r="A13440" t="s">
        <v>33681</v>
      </c>
      <c r="B13440" t="s">
        <v>256</v>
      </c>
      <c r="C13440">
        <v>15601047</v>
      </c>
      <c r="D13440">
        <v>15601121</v>
      </c>
      <c r="E13440">
        <v>75</v>
      </c>
      <c r="F13440" t="s">
        <v>66</v>
      </c>
      <c r="G13440" t="s">
        <v>5013</v>
      </c>
      <c r="H13440" t="s">
        <v>33682</v>
      </c>
      <c r="I13440">
        <v>2</v>
      </c>
      <c r="J13440">
        <v>0</v>
      </c>
      <c r="K13440">
        <v>2</v>
      </c>
      <c r="L13440">
        <v>0</v>
      </c>
      <c r="M13440">
        <v>0</v>
      </c>
      <c r="N13440">
        <v>0</v>
      </c>
      <c r="O13440" t="str">
        <f t="shared" si="1463"/>
        <v>TUSC3</v>
      </c>
      <c r="P13440">
        <f>IF(ISERROR(VLOOKUP(G13440,Genes!$A$2:$A$749,1,0)),0,1)</f>
        <v>1</v>
      </c>
      <c r="Q13440">
        <f t="shared" si="1464"/>
        <v>0</v>
      </c>
      <c r="R13440">
        <f t="shared" si="1465"/>
        <v>1</v>
      </c>
      <c r="S13440">
        <f t="shared" si="1466"/>
        <v>13</v>
      </c>
      <c r="T13440">
        <f t="shared" si="1467"/>
        <v>15</v>
      </c>
      <c r="U13440">
        <f t="shared" si="1468"/>
        <v>1</v>
      </c>
      <c r="V13440">
        <f t="shared" si="1469"/>
        <v>0.8666666666666667</v>
      </c>
    </row>
    <row r="13441" spans="1:22" x14ac:dyDescent="0.2">
      <c r="A13441" t="s">
        <v>33683</v>
      </c>
      <c r="B13441" t="s">
        <v>151</v>
      </c>
      <c r="C13441">
        <v>19156336</v>
      </c>
      <c r="D13441">
        <v>19156944</v>
      </c>
      <c r="E13441">
        <v>609</v>
      </c>
      <c r="F13441" t="s">
        <v>74</v>
      </c>
      <c r="G13441" t="s">
        <v>5020</v>
      </c>
      <c r="H13441" t="s">
        <v>33684</v>
      </c>
      <c r="I13441">
        <v>7</v>
      </c>
      <c r="J13441">
        <v>4</v>
      </c>
      <c r="K13441">
        <v>2</v>
      </c>
      <c r="L13441">
        <v>1</v>
      </c>
      <c r="M13441">
        <v>0</v>
      </c>
      <c r="N13441">
        <v>0</v>
      </c>
      <c r="O13441" t="str">
        <f t="shared" si="1463"/>
        <v>TWIST1</v>
      </c>
      <c r="P13441">
        <f>IF(ISERROR(VLOOKUP(G13441,Genes!$A$2:$A$749,1,0)),0,1)</f>
        <v>1</v>
      </c>
      <c r="Q13441">
        <f t="shared" si="1464"/>
        <v>1</v>
      </c>
      <c r="R13441">
        <f t="shared" si="1465"/>
        <v>1</v>
      </c>
      <c r="S13441">
        <f t="shared" si="1466"/>
        <v>1</v>
      </c>
      <c r="T13441">
        <f t="shared" si="1467"/>
        <v>1</v>
      </c>
      <c r="U13441">
        <f t="shared" si="1468"/>
        <v>1</v>
      </c>
      <c r="V13441">
        <f t="shared" si="1469"/>
        <v>1</v>
      </c>
    </row>
    <row r="13442" spans="1:22" x14ac:dyDescent="0.2">
      <c r="A13442" t="s">
        <v>33685</v>
      </c>
      <c r="B13442" t="s">
        <v>83</v>
      </c>
      <c r="C13442">
        <v>118708675</v>
      </c>
      <c r="D13442">
        <v>118708718</v>
      </c>
      <c r="E13442">
        <v>44</v>
      </c>
      <c r="F13442" t="s">
        <v>66</v>
      </c>
      <c r="G13442" t="s">
        <v>5027</v>
      </c>
      <c r="H13442" t="s">
        <v>33686</v>
      </c>
      <c r="I13442">
        <v>3</v>
      </c>
      <c r="J13442">
        <v>2</v>
      </c>
      <c r="K13442">
        <v>0</v>
      </c>
      <c r="L13442">
        <v>0</v>
      </c>
      <c r="M13442">
        <v>0</v>
      </c>
      <c r="N13442">
        <v>1</v>
      </c>
      <c r="O13442" t="str">
        <f t="shared" ref="O13442:O13505" si="1470">IF(U13442=1,G13442,"")</f>
        <v/>
      </c>
      <c r="P13442">
        <f>IF(ISERROR(VLOOKUP(G13442,Genes!$A$2:$A$749,1,0)),0,1)</f>
        <v>1</v>
      </c>
      <c r="Q13442">
        <f t="shared" ref="Q13442:Q13505" si="1471">IF(G13442&lt;&gt;G13441,1,0)</f>
        <v>1</v>
      </c>
      <c r="R13442">
        <f t="shared" ref="R13442:R13505" si="1472">IF(I13442=0,0,1)</f>
        <v>1</v>
      </c>
      <c r="S13442">
        <f t="shared" ref="S13442:S13505" si="1473">IF(Q13442=1,R13442,S13441+R13442)</f>
        <v>1</v>
      </c>
      <c r="T13442">
        <f t="shared" ref="T13442:T13505" si="1474">IF(Q13442=1,1,T13441+1)</f>
        <v>1</v>
      </c>
      <c r="U13442">
        <f t="shared" ref="U13442:U13505" si="1475">IF(G13442&lt;&gt;G13443,1,0)</f>
        <v>0</v>
      </c>
      <c r="V13442" t="str">
        <f t="shared" ref="V13442:V13505" si="1476">IF(U13442=1,S13442/T13442,"")</f>
        <v/>
      </c>
    </row>
    <row r="13443" spans="1:22" x14ac:dyDescent="0.2">
      <c r="A13443" t="s">
        <v>33687</v>
      </c>
      <c r="B13443" t="s">
        <v>83</v>
      </c>
      <c r="C13443">
        <v>118708864</v>
      </c>
      <c r="D13443">
        <v>118708944</v>
      </c>
      <c r="E13443">
        <v>81</v>
      </c>
      <c r="F13443" t="s">
        <v>66</v>
      </c>
      <c r="G13443" t="s">
        <v>5027</v>
      </c>
      <c r="H13443" t="s">
        <v>33688</v>
      </c>
      <c r="I13443">
        <v>3</v>
      </c>
      <c r="J13443">
        <v>0</v>
      </c>
      <c r="K13443">
        <v>2</v>
      </c>
      <c r="L13443">
        <v>0</v>
      </c>
      <c r="M13443">
        <v>0</v>
      </c>
      <c r="N13443">
        <v>1</v>
      </c>
      <c r="O13443" t="str">
        <f t="shared" si="1470"/>
        <v/>
      </c>
      <c r="P13443">
        <f>IF(ISERROR(VLOOKUP(G13443,Genes!$A$2:$A$749,1,0)),0,1)</f>
        <v>1</v>
      </c>
      <c r="Q13443">
        <f t="shared" si="1471"/>
        <v>0</v>
      </c>
      <c r="R13443">
        <f t="shared" si="1472"/>
        <v>1</v>
      </c>
      <c r="S13443">
        <f t="shared" si="1473"/>
        <v>2</v>
      </c>
      <c r="T13443">
        <f t="shared" si="1474"/>
        <v>2</v>
      </c>
      <c r="U13443">
        <f t="shared" si="1475"/>
        <v>0</v>
      </c>
      <c r="V13443" t="str">
        <f t="shared" si="1476"/>
        <v/>
      </c>
    </row>
    <row r="13444" spans="1:22" x14ac:dyDescent="0.2">
      <c r="A13444" t="s">
        <v>33689</v>
      </c>
      <c r="B13444" t="s">
        <v>83</v>
      </c>
      <c r="C13444">
        <v>118708919</v>
      </c>
      <c r="D13444">
        <v>118708944</v>
      </c>
      <c r="E13444">
        <v>26</v>
      </c>
      <c r="F13444" t="s">
        <v>66</v>
      </c>
      <c r="G13444" t="s">
        <v>5027</v>
      </c>
      <c r="H13444" t="s">
        <v>33690</v>
      </c>
      <c r="I13444">
        <v>2</v>
      </c>
      <c r="J13444">
        <v>1</v>
      </c>
      <c r="K13444">
        <v>0</v>
      </c>
      <c r="L13444">
        <v>1</v>
      </c>
      <c r="M13444">
        <v>0</v>
      </c>
      <c r="N13444">
        <v>0</v>
      </c>
      <c r="O13444" t="str">
        <f t="shared" si="1470"/>
        <v/>
      </c>
      <c r="P13444">
        <f>IF(ISERROR(VLOOKUP(G13444,Genes!$A$2:$A$749,1,0)),0,1)</f>
        <v>1</v>
      </c>
      <c r="Q13444">
        <f t="shared" si="1471"/>
        <v>0</v>
      </c>
      <c r="R13444">
        <f t="shared" si="1472"/>
        <v>1</v>
      </c>
      <c r="S13444">
        <f t="shared" si="1473"/>
        <v>3</v>
      </c>
      <c r="T13444">
        <f t="shared" si="1474"/>
        <v>3</v>
      </c>
      <c r="U13444">
        <f t="shared" si="1475"/>
        <v>0</v>
      </c>
      <c r="V13444" t="str">
        <f t="shared" si="1476"/>
        <v/>
      </c>
    </row>
    <row r="13445" spans="1:22" x14ac:dyDescent="0.2">
      <c r="A13445" t="s">
        <v>33691</v>
      </c>
      <c r="B13445" t="s">
        <v>83</v>
      </c>
      <c r="C13445">
        <v>118709338</v>
      </c>
      <c r="D13445">
        <v>118709363</v>
      </c>
      <c r="E13445">
        <v>26</v>
      </c>
      <c r="F13445" t="s">
        <v>66</v>
      </c>
      <c r="G13445" t="s">
        <v>5027</v>
      </c>
      <c r="H13445" t="s">
        <v>33692</v>
      </c>
      <c r="I13445">
        <v>2</v>
      </c>
      <c r="J13445">
        <v>2</v>
      </c>
      <c r="K13445">
        <v>0</v>
      </c>
      <c r="L13445">
        <v>0</v>
      </c>
      <c r="M13445">
        <v>0</v>
      </c>
      <c r="N13445">
        <v>0</v>
      </c>
      <c r="O13445" t="str">
        <f t="shared" si="1470"/>
        <v/>
      </c>
      <c r="P13445">
        <f>IF(ISERROR(VLOOKUP(G13445,Genes!$A$2:$A$749,1,0)),0,1)</f>
        <v>1</v>
      </c>
      <c r="Q13445">
        <f t="shared" si="1471"/>
        <v>0</v>
      </c>
      <c r="R13445">
        <f t="shared" si="1472"/>
        <v>1</v>
      </c>
      <c r="S13445">
        <f t="shared" si="1473"/>
        <v>4</v>
      </c>
      <c r="T13445">
        <f t="shared" si="1474"/>
        <v>4</v>
      </c>
      <c r="U13445">
        <f t="shared" si="1475"/>
        <v>0</v>
      </c>
      <c r="V13445" t="str">
        <f t="shared" si="1476"/>
        <v/>
      </c>
    </row>
    <row r="13446" spans="1:22" x14ac:dyDescent="0.2">
      <c r="A13446" t="s">
        <v>33693</v>
      </c>
      <c r="B13446" t="s">
        <v>83</v>
      </c>
      <c r="C13446">
        <v>118715470</v>
      </c>
      <c r="D13446">
        <v>118715559</v>
      </c>
      <c r="E13446">
        <v>90</v>
      </c>
      <c r="F13446" t="s">
        <v>66</v>
      </c>
      <c r="G13446" t="s">
        <v>5027</v>
      </c>
      <c r="H13446" t="s">
        <v>33694</v>
      </c>
      <c r="I13446">
        <v>2</v>
      </c>
      <c r="J13446">
        <v>0</v>
      </c>
      <c r="K13446">
        <v>2</v>
      </c>
      <c r="L13446">
        <v>0</v>
      </c>
      <c r="M13446">
        <v>0</v>
      </c>
      <c r="N13446">
        <v>0</v>
      </c>
      <c r="O13446" t="str">
        <f t="shared" si="1470"/>
        <v/>
      </c>
      <c r="P13446">
        <f>IF(ISERROR(VLOOKUP(G13446,Genes!$A$2:$A$749,1,0)),0,1)</f>
        <v>1</v>
      </c>
      <c r="Q13446">
        <f t="shared" si="1471"/>
        <v>0</v>
      </c>
      <c r="R13446">
        <f t="shared" si="1472"/>
        <v>1</v>
      </c>
      <c r="S13446">
        <f t="shared" si="1473"/>
        <v>5</v>
      </c>
      <c r="T13446">
        <f t="shared" si="1474"/>
        <v>5</v>
      </c>
      <c r="U13446">
        <f t="shared" si="1475"/>
        <v>0</v>
      </c>
      <c r="V13446" t="str">
        <f t="shared" si="1476"/>
        <v/>
      </c>
    </row>
    <row r="13447" spans="1:22" x14ac:dyDescent="0.2">
      <c r="A13447" t="s">
        <v>33695</v>
      </c>
      <c r="B13447" t="s">
        <v>83</v>
      </c>
      <c r="C13447">
        <v>118716551</v>
      </c>
      <c r="D13447">
        <v>118716639</v>
      </c>
      <c r="E13447">
        <v>89</v>
      </c>
      <c r="F13447" t="s">
        <v>66</v>
      </c>
      <c r="G13447" t="s">
        <v>5027</v>
      </c>
      <c r="H13447" t="s">
        <v>33696</v>
      </c>
      <c r="I13447">
        <v>2</v>
      </c>
      <c r="J13447">
        <v>0</v>
      </c>
      <c r="K13447">
        <v>2</v>
      </c>
      <c r="L13447">
        <v>0</v>
      </c>
      <c r="M13447">
        <v>0</v>
      </c>
      <c r="N13447">
        <v>0</v>
      </c>
      <c r="O13447" t="str">
        <f t="shared" si="1470"/>
        <v/>
      </c>
      <c r="P13447">
        <f>IF(ISERROR(VLOOKUP(G13447,Genes!$A$2:$A$749,1,0)),0,1)</f>
        <v>1</v>
      </c>
      <c r="Q13447">
        <f t="shared" si="1471"/>
        <v>0</v>
      </c>
      <c r="R13447">
        <f t="shared" si="1472"/>
        <v>1</v>
      </c>
      <c r="S13447">
        <f t="shared" si="1473"/>
        <v>6</v>
      </c>
      <c r="T13447">
        <f t="shared" si="1474"/>
        <v>6</v>
      </c>
      <c r="U13447">
        <f t="shared" si="1475"/>
        <v>0</v>
      </c>
      <c r="V13447" t="str">
        <f t="shared" si="1476"/>
        <v/>
      </c>
    </row>
    <row r="13448" spans="1:22" x14ac:dyDescent="0.2">
      <c r="A13448" t="s">
        <v>33697</v>
      </c>
      <c r="B13448" t="s">
        <v>83</v>
      </c>
      <c r="C13448">
        <v>118717090</v>
      </c>
      <c r="D13448">
        <v>118717218</v>
      </c>
      <c r="E13448">
        <v>129</v>
      </c>
      <c r="F13448" t="s">
        <v>66</v>
      </c>
      <c r="G13448" t="s">
        <v>5027</v>
      </c>
      <c r="H13448" t="s">
        <v>33698</v>
      </c>
      <c r="I13448">
        <v>3</v>
      </c>
      <c r="J13448">
        <v>1</v>
      </c>
      <c r="K13448">
        <v>2</v>
      </c>
      <c r="L13448">
        <v>0</v>
      </c>
      <c r="M13448">
        <v>0</v>
      </c>
      <c r="N13448">
        <v>0</v>
      </c>
      <c r="O13448" t="str">
        <f t="shared" si="1470"/>
        <v>UBE2A</v>
      </c>
      <c r="P13448">
        <f>IF(ISERROR(VLOOKUP(G13448,Genes!$A$2:$A$749,1,0)),0,1)</f>
        <v>1</v>
      </c>
      <c r="Q13448">
        <f t="shared" si="1471"/>
        <v>0</v>
      </c>
      <c r="R13448">
        <f t="shared" si="1472"/>
        <v>1</v>
      </c>
      <c r="S13448">
        <f t="shared" si="1473"/>
        <v>7</v>
      </c>
      <c r="T13448">
        <f t="shared" si="1474"/>
        <v>7</v>
      </c>
      <c r="U13448">
        <f t="shared" si="1475"/>
        <v>1</v>
      </c>
      <c r="V13448">
        <f t="shared" si="1476"/>
        <v>1</v>
      </c>
    </row>
    <row r="13449" spans="1:22" x14ac:dyDescent="0.2">
      <c r="A13449" t="s">
        <v>33699</v>
      </c>
      <c r="B13449" t="s">
        <v>490</v>
      </c>
      <c r="C13449">
        <v>25654235</v>
      </c>
      <c r="D13449">
        <v>25654254</v>
      </c>
      <c r="E13449">
        <v>20</v>
      </c>
      <c r="F13449" t="s">
        <v>74</v>
      </c>
      <c r="G13449" t="s">
        <v>5034</v>
      </c>
      <c r="H13449" t="s">
        <v>33700</v>
      </c>
      <c r="I13449">
        <v>2</v>
      </c>
      <c r="J13449">
        <v>2</v>
      </c>
      <c r="K13449">
        <v>0</v>
      </c>
      <c r="L13449">
        <v>0</v>
      </c>
      <c r="M13449">
        <v>0</v>
      </c>
      <c r="N13449">
        <v>0</v>
      </c>
      <c r="O13449" t="str">
        <f t="shared" si="1470"/>
        <v/>
      </c>
      <c r="P13449">
        <f>IF(ISERROR(VLOOKUP(G13449,Genes!$A$2:$A$749,1,0)),0,1)</f>
        <v>1</v>
      </c>
      <c r="Q13449">
        <f t="shared" si="1471"/>
        <v>1</v>
      </c>
      <c r="R13449">
        <f t="shared" si="1472"/>
        <v>1</v>
      </c>
      <c r="S13449">
        <f t="shared" si="1473"/>
        <v>1</v>
      </c>
      <c r="T13449">
        <f t="shared" si="1474"/>
        <v>1</v>
      </c>
      <c r="U13449">
        <f t="shared" si="1475"/>
        <v>0</v>
      </c>
      <c r="V13449" t="str">
        <f t="shared" si="1476"/>
        <v/>
      </c>
    </row>
    <row r="13450" spans="1:22" x14ac:dyDescent="0.2">
      <c r="A13450" t="s">
        <v>33701</v>
      </c>
      <c r="B13450" t="s">
        <v>490</v>
      </c>
      <c r="C13450">
        <v>25599675</v>
      </c>
      <c r="D13450">
        <v>25599830</v>
      </c>
      <c r="E13450">
        <v>156</v>
      </c>
      <c r="F13450" t="s">
        <v>74</v>
      </c>
      <c r="G13450" t="s">
        <v>5034</v>
      </c>
      <c r="H13450" t="s">
        <v>33702</v>
      </c>
      <c r="I13450">
        <v>5</v>
      </c>
      <c r="J13450">
        <v>1</v>
      </c>
      <c r="K13450">
        <v>2</v>
      </c>
      <c r="L13450">
        <v>0</v>
      </c>
      <c r="M13450">
        <v>1</v>
      </c>
      <c r="N13450">
        <v>1</v>
      </c>
      <c r="O13450" t="str">
        <f t="shared" si="1470"/>
        <v/>
      </c>
      <c r="P13450">
        <f>IF(ISERROR(VLOOKUP(G13450,Genes!$A$2:$A$749,1,0)),0,1)</f>
        <v>1</v>
      </c>
      <c r="Q13450">
        <f t="shared" si="1471"/>
        <v>0</v>
      </c>
      <c r="R13450">
        <f t="shared" si="1472"/>
        <v>1</v>
      </c>
      <c r="S13450">
        <f t="shared" si="1473"/>
        <v>2</v>
      </c>
      <c r="T13450">
        <f t="shared" si="1474"/>
        <v>2</v>
      </c>
      <c r="U13450">
        <f t="shared" si="1475"/>
        <v>0</v>
      </c>
      <c r="V13450" t="str">
        <f t="shared" si="1476"/>
        <v/>
      </c>
    </row>
    <row r="13451" spans="1:22" x14ac:dyDescent="0.2">
      <c r="A13451" t="s">
        <v>33703</v>
      </c>
      <c r="B13451" t="s">
        <v>490</v>
      </c>
      <c r="C13451">
        <v>25599500</v>
      </c>
      <c r="D13451">
        <v>25599573</v>
      </c>
      <c r="E13451">
        <v>74</v>
      </c>
      <c r="F13451" t="s">
        <v>74</v>
      </c>
      <c r="G13451" t="s">
        <v>5034</v>
      </c>
      <c r="H13451" t="s">
        <v>33704</v>
      </c>
      <c r="I13451">
        <v>4</v>
      </c>
      <c r="J13451">
        <v>0</v>
      </c>
      <c r="K13451">
        <v>2</v>
      </c>
      <c r="L13451">
        <v>0</v>
      </c>
      <c r="M13451">
        <v>1</v>
      </c>
      <c r="N13451">
        <v>1</v>
      </c>
      <c r="O13451" t="str">
        <f t="shared" si="1470"/>
        <v/>
      </c>
      <c r="P13451">
        <f>IF(ISERROR(VLOOKUP(G13451,Genes!$A$2:$A$749,1,0)),0,1)</f>
        <v>1</v>
      </c>
      <c r="Q13451">
        <f t="shared" si="1471"/>
        <v>0</v>
      </c>
      <c r="R13451">
        <f t="shared" si="1472"/>
        <v>1</v>
      </c>
      <c r="S13451">
        <f t="shared" si="1473"/>
        <v>3</v>
      </c>
      <c r="T13451">
        <f t="shared" si="1474"/>
        <v>3</v>
      </c>
      <c r="U13451">
        <f t="shared" si="1475"/>
        <v>0</v>
      </c>
      <c r="V13451" t="str">
        <f t="shared" si="1476"/>
        <v/>
      </c>
    </row>
    <row r="13452" spans="1:22" x14ac:dyDescent="0.2">
      <c r="A13452" t="s">
        <v>33705</v>
      </c>
      <c r="B13452" t="s">
        <v>490</v>
      </c>
      <c r="C13452">
        <v>25585232</v>
      </c>
      <c r="D13452">
        <v>25585375</v>
      </c>
      <c r="E13452">
        <v>144</v>
      </c>
      <c r="F13452" t="s">
        <v>74</v>
      </c>
      <c r="G13452" t="s">
        <v>5034</v>
      </c>
      <c r="H13452" t="s">
        <v>33706</v>
      </c>
      <c r="I13452">
        <v>3</v>
      </c>
      <c r="J13452">
        <v>1</v>
      </c>
      <c r="K13452">
        <v>2</v>
      </c>
      <c r="L13452">
        <v>0</v>
      </c>
      <c r="M13452">
        <v>0</v>
      </c>
      <c r="N13452">
        <v>0</v>
      </c>
      <c r="O13452" t="str">
        <f t="shared" si="1470"/>
        <v/>
      </c>
      <c r="P13452">
        <f>IF(ISERROR(VLOOKUP(G13452,Genes!$A$2:$A$749,1,0)),0,1)</f>
        <v>1</v>
      </c>
      <c r="Q13452">
        <f t="shared" si="1471"/>
        <v>0</v>
      </c>
      <c r="R13452">
        <f t="shared" si="1472"/>
        <v>1</v>
      </c>
      <c r="S13452">
        <f t="shared" si="1473"/>
        <v>4</v>
      </c>
      <c r="T13452">
        <f t="shared" si="1474"/>
        <v>4</v>
      </c>
      <c r="U13452">
        <f t="shared" si="1475"/>
        <v>0</v>
      </c>
      <c r="V13452" t="str">
        <f t="shared" si="1476"/>
        <v/>
      </c>
    </row>
    <row r="13453" spans="1:22" x14ac:dyDescent="0.2">
      <c r="A13453" t="s">
        <v>33707</v>
      </c>
      <c r="B13453" t="s">
        <v>490</v>
      </c>
      <c r="C13453">
        <v>25584284</v>
      </c>
      <c r="D13453">
        <v>25584404</v>
      </c>
      <c r="E13453">
        <v>121</v>
      </c>
      <c r="F13453" t="s">
        <v>74</v>
      </c>
      <c r="G13453" t="s">
        <v>5034</v>
      </c>
      <c r="H13453" t="s">
        <v>33708</v>
      </c>
      <c r="I13453">
        <v>2</v>
      </c>
      <c r="J13453">
        <v>0</v>
      </c>
      <c r="K13453">
        <v>2</v>
      </c>
      <c r="L13453">
        <v>0</v>
      </c>
      <c r="M13453">
        <v>0</v>
      </c>
      <c r="N13453">
        <v>0</v>
      </c>
      <c r="O13453" t="str">
        <f t="shared" si="1470"/>
        <v/>
      </c>
      <c r="P13453">
        <f>IF(ISERROR(VLOOKUP(G13453,Genes!$A$2:$A$749,1,0)),0,1)</f>
        <v>1</v>
      </c>
      <c r="Q13453">
        <f t="shared" si="1471"/>
        <v>0</v>
      </c>
      <c r="R13453">
        <f t="shared" si="1472"/>
        <v>1</v>
      </c>
      <c r="S13453">
        <f t="shared" si="1473"/>
        <v>5</v>
      </c>
      <c r="T13453">
        <f t="shared" si="1474"/>
        <v>5</v>
      </c>
      <c r="U13453">
        <f t="shared" si="1475"/>
        <v>0</v>
      </c>
      <c r="V13453" t="str">
        <f t="shared" si="1476"/>
        <v/>
      </c>
    </row>
    <row r="13454" spans="1:22" x14ac:dyDescent="0.2">
      <c r="A13454" t="s">
        <v>33709</v>
      </c>
      <c r="B13454" t="s">
        <v>490</v>
      </c>
      <c r="C13454">
        <v>25653767</v>
      </c>
      <c r="D13454">
        <v>25653795</v>
      </c>
      <c r="E13454">
        <v>29</v>
      </c>
      <c r="F13454" t="s">
        <v>74</v>
      </c>
      <c r="G13454" t="s">
        <v>5034</v>
      </c>
      <c r="H13454" t="s">
        <v>33710</v>
      </c>
      <c r="I13454">
        <v>2</v>
      </c>
      <c r="J13454">
        <v>2</v>
      </c>
      <c r="K13454">
        <v>0</v>
      </c>
      <c r="L13454">
        <v>0</v>
      </c>
      <c r="M13454">
        <v>0</v>
      </c>
      <c r="N13454">
        <v>0</v>
      </c>
      <c r="O13454" t="str">
        <f t="shared" si="1470"/>
        <v/>
      </c>
      <c r="P13454">
        <f>IF(ISERROR(VLOOKUP(G13454,Genes!$A$2:$A$749,1,0)),0,1)</f>
        <v>1</v>
      </c>
      <c r="Q13454">
        <f t="shared" si="1471"/>
        <v>0</v>
      </c>
      <c r="R13454">
        <f t="shared" si="1472"/>
        <v>1</v>
      </c>
      <c r="S13454">
        <f t="shared" si="1473"/>
        <v>6</v>
      </c>
      <c r="T13454">
        <f t="shared" si="1474"/>
        <v>6</v>
      </c>
      <c r="U13454">
        <f t="shared" si="1475"/>
        <v>0</v>
      </c>
      <c r="V13454" t="str">
        <f t="shared" si="1476"/>
        <v/>
      </c>
    </row>
    <row r="13455" spans="1:22" x14ac:dyDescent="0.2">
      <c r="A13455" t="s">
        <v>33711</v>
      </c>
      <c r="B13455" t="s">
        <v>490</v>
      </c>
      <c r="C13455">
        <v>25650608</v>
      </c>
      <c r="D13455">
        <v>25650649</v>
      </c>
      <c r="E13455">
        <v>42</v>
      </c>
      <c r="F13455" t="s">
        <v>74</v>
      </c>
      <c r="G13455" t="s">
        <v>5034</v>
      </c>
      <c r="H13455" t="s">
        <v>33712</v>
      </c>
      <c r="I13455">
        <v>2</v>
      </c>
      <c r="J13455">
        <v>2</v>
      </c>
      <c r="K13455">
        <v>0</v>
      </c>
      <c r="L13455">
        <v>0</v>
      </c>
      <c r="M13455">
        <v>0</v>
      </c>
      <c r="N13455">
        <v>0</v>
      </c>
      <c r="O13455" t="str">
        <f t="shared" si="1470"/>
        <v/>
      </c>
      <c r="P13455">
        <f>IF(ISERROR(VLOOKUP(G13455,Genes!$A$2:$A$749,1,0)),0,1)</f>
        <v>1</v>
      </c>
      <c r="Q13455">
        <f t="shared" si="1471"/>
        <v>0</v>
      </c>
      <c r="R13455">
        <f t="shared" si="1472"/>
        <v>1</v>
      </c>
      <c r="S13455">
        <f t="shared" si="1473"/>
        <v>7</v>
      </c>
      <c r="T13455">
        <f t="shared" si="1474"/>
        <v>7</v>
      </c>
      <c r="U13455">
        <f t="shared" si="1475"/>
        <v>0</v>
      </c>
      <c r="V13455" t="str">
        <f t="shared" si="1476"/>
        <v/>
      </c>
    </row>
    <row r="13456" spans="1:22" x14ac:dyDescent="0.2">
      <c r="A13456" t="s">
        <v>33713</v>
      </c>
      <c r="B13456" t="s">
        <v>490</v>
      </c>
      <c r="C13456">
        <v>25650608</v>
      </c>
      <c r="D13456">
        <v>25650609</v>
      </c>
      <c r="E13456">
        <v>2</v>
      </c>
      <c r="F13456" t="s">
        <v>74</v>
      </c>
      <c r="G13456" t="s">
        <v>5034</v>
      </c>
      <c r="H13456" t="s">
        <v>33714</v>
      </c>
      <c r="I13456">
        <v>2</v>
      </c>
      <c r="J13456">
        <v>2</v>
      </c>
      <c r="K13456">
        <v>0</v>
      </c>
      <c r="L13456">
        <v>0</v>
      </c>
      <c r="M13456">
        <v>0</v>
      </c>
      <c r="N13456">
        <v>0</v>
      </c>
      <c r="O13456" t="str">
        <f t="shared" si="1470"/>
        <v/>
      </c>
      <c r="P13456">
        <f>IF(ISERROR(VLOOKUP(G13456,Genes!$A$2:$A$749,1,0)),0,1)</f>
        <v>1</v>
      </c>
      <c r="Q13456">
        <f t="shared" si="1471"/>
        <v>0</v>
      </c>
      <c r="R13456">
        <f t="shared" si="1472"/>
        <v>1</v>
      </c>
      <c r="S13456">
        <f t="shared" si="1473"/>
        <v>8</v>
      </c>
      <c r="T13456">
        <f t="shared" si="1474"/>
        <v>8</v>
      </c>
      <c r="U13456">
        <f t="shared" si="1475"/>
        <v>0</v>
      </c>
      <c r="V13456" t="str">
        <f t="shared" si="1476"/>
        <v/>
      </c>
    </row>
    <row r="13457" spans="1:22" x14ac:dyDescent="0.2">
      <c r="A13457" t="s">
        <v>33715</v>
      </c>
      <c r="B13457" t="s">
        <v>490</v>
      </c>
      <c r="C13457">
        <v>25620612</v>
      </c>
      <c r="D13457">
        <v>25620910</v>
      </c>
      <c r="E13457">
        <v>299</v>
      </c>
      <c r="F13457" t="s">
        <v>74</v>
      </c>
      <c r="G13457" t="s">
        <v>5034</v>
      </c>
      <c r="H13457" t="s">
        <v>33716</v>
      </c>
      <c r="I13457">
        <v>4</v>
      </c>
      <c r="J13457">
        <v>3</v>
      </c>
      <c r="K13457">
        <v>1</v>
      </c>
      <c r="L13457">
        <v>0</v>
      </c>
      <c r="M13457">
        <v>0</v>
      </c>
      <c r="N13457">
        <v>0</v>
      </c>
      <c r="O13457" t="str">
        <f t="shared" si="1470"/>
        <v/>
      </c>
      <c r="P13457">
        <f>IF(ISERROR(VLOOKUP(G13457,Genes!$A$2:$A$749,1,0)),0,1)</f>
        <v>1</v>
      </c>
      <c r="Q13457">
        <f t="shared" si="1471"/>
        <v>0</v>
      </c>
      <c r="R13457">
        <f t="shared" si="1472"/>
        <v>1</v>
      </c>
      <c r="S13457">
        <f t="shared" si="1473"/>
        <v>9</v>
      </c>
      <c r="T13457">
        <f t="shared" si="1474"/>
        <v>9</v>
      </c>
      <c r="U13457">
        <f t="shared" si="1475"/>
        <v>0</v>
      </c>
      <c r="V13457" t="str">
        <f t="shared" si="1476"/>
        <v/>
      </c>
    </row>
    <row r="13458" spans="1:22" x14ac:dyDescent="0.2">
      <c r="A13458" t="s">
        <v>33717</v>
      </c>
      <c r="B13458" t="s">
        <v>490</v>
      </c>
      <c r="C13458">
        <v>25615713</v>
      </c>
      <c r="D13458">
        <v>25616959</v>
      </c>
      <c r="E13458">
        <v>1247</v>
      </c>
      <c r="F13458" t="s">
        <v>74</v>
      </c>
      <c r="G13458" t="s">
        <v>5034</v>
      </c>
      <c r="H13458" t="s">
        <v>33718</v>
      </c>
      <c r="I13458">
        <v>20</v>
      </c>
      <c r="J13458">
        <v>18</v>
      </c>
      <c r="K13458">
        <v>2</v>
      </c>
      <c r="L13458">
        <v>0</v>
      </c>
      <c r="M13458">
        <v>0</v>
      </c>
      <c r="N13458">
        <v>0</v>
      </c>
      <c r="O13458" t="str">
        <f t="shared" si="1470"/>
        <v/>
      </c>
      <c r="P13458">
        <f>IF(ISERROR(VLOOKUP(G13458,Genes!$A$2:$A$749,1,0)),0,1)</f>
        <v>1</v>
      </c>
      <c r="Q13458">
        <f t="shared" si="1471"/>
        <v>0</v>
      </c>
      <c r="R13458">
        <f t="shared" si="1472"/>
        <v>1</v>
      </c>
      <c r="S13458">
        <f t="shared" si="1473"/>
        <v>10</v>
      </c>
      <c r="T13458">
        <f t="shared" si="1474"/>
        <v>10</v>
      </c>
      <c r="U13458">
        <f t="shared" si="1475"/>
        <v>0</v>
      </c>
      <c r="V13458" t="str">
        <f t="shared" si="1476"/>
        <v/>
      </c>
    </row>
    <row r="13459" spans="1:22" x14ac:dyDescent="0.2">
      <c r="A13459" t="s">
        <v>33719</v>
      </c>
      <c r="B13459" t="s">
        <v>490</v>
      </c>
      <c r="C13459">
        <v>25605530</v>
      </c>
      <c r="D13459">
        <v>25605674</v>
      </c>
      <c r="E13459">
        <v>145</v>
      </c>
      <c r="F13459" t="s">
        <v>74</v>
      </c>
      <c r="G13459" t="s">
        <v>5034</v>
      </c>
      <c r="H13459" t="s">
        <v>33720</v>
      </c>
      <c r="I13459">
        <v>3</v>
      </c>
      <c r="J13459">
        <v>1</v>
      </c>
      <c r="K13459">
        <v>2</v>
      </c>
      <c r="L13459">
        <v>0</v>
      </c>
      <c r="M13459">
        <v>0</v>
      </c>
      <c r="N13459">
        <v>0</v>
      </c>
      <c r="O13459" t="str">
        <f t="shared" si="1470"/>
        <v/>
      </c>
      <c r="P13459">
        <f>IF(ISERROR(VLOOKUP(G13459,Genes!$A$2:$A$749,1,0)),0,1)</f>
        <v>1</v>
      </c>
      <c r="Q13459">
        <f t="shared" si="1471"/>
        <v>0</v>
      </c>
      <c r="R13459">
        <f t="shared" si="1472"/>
        <v>1</v>
      </c>
      <c r="S13459">
        <f t="shared" si="1473"/>
        <v>11</v>
      </c>
      <c r="T13459">
        <f t="shared" si="1474"/>
        <v>11</v>
      </c>
      <c r="U13459">
        <f t="shared" si="1475"/>
        <v>0</v>
      </c>
      <c r="V13459" t="str">
        <f t="shared" si="1476"/>
        <v/>
      </c>
    </row>
    <row r="13460" spans="1:22" x14ac:dyDescent="0.2">
      <c r="A13460" t="s">
        <v>33721</v>
      </c>
      <c r="B13460" t="s">
        <v>490</v>
      </c>
      <c r="C13460">
        <v>25601838</v>
      </c>
      <c r="D13460">
        <v>25602043</v>
      </c>
      <c r="E13460">
        <v>206</v>
      </c>
      <c r="F13460" t="s">
        <v>74</v>
      </c>
      <c r="G13460" t="s">
        <v>5034</v>
      </c>
      <c r="H13460" t="s">
        <v>33722</v>
      </c>
      <c r="I13460">
        <v>3</v>
      </c>
      <c r="J13460">
        <v>1</v>
      </c>
      <c r="K13460">
        <v>2</v>
      </c>
      <c r="L13460">
        <v>0</v>
      </c>
      <c r="M13460">
        <v>0</v>
      </c>
      <c r="N13460">
        <v>0</v>
      </c>
      <c r="O13460" t="str">
        <f t="shared" si="1470"/>
        <v/>
      </c>
      <c r="P13460">
        <f>IF(ISERROR(VLOOKUP(G13460,Genes!$A$2:$A$749,1,0)),0,1)</f>
        <v>1</v>
      </c>
      <c r="Q13460">
        <f t="shared" si="1471"/>
        <v>0</v>
      </c>
      <c r="R13460">
        <f t="shared" si="1472"/>
        <v>1</v>
      </c>
      <c r="S13460">
        <f t="shared" si="1473"/>
        <v>12</v>
      </c>
      <c r="T13460">
        <f t="shared" si="1474"/>
        <v>12</v>
      </c>
      <c r="U13460">
        <f t="shared" si="1475"/>
        <v>0</v>
      </c>
      <c r="V13460" t="str">
        <f t="shared" si="1476"/>
        <v/>
      </c>
    </row>
    <row r="13461" spans="1:22" x14ac:dyDescent="0.2">
      <c r="A13461" t="s">
        <v>33723</v>
      </c>
      <c r="B13461" t="s">
        <v>490</v>
      </c>
      <c r="C13461">
        <v>25601039</v>
      </c>
      <c r="D13461">
        <v>25601203</v>
      </c>
      <c r="E13461">
        <v>165</v>
      </c>
      <c r="F13461" t="s">
        <v>74</v>
      </c>
      <c r="G13461" t="s">
        <v>5034</v>
      </c>
      <c r="H13461" t="s">
        <v>33724</v>
      </c>
      <c r="I13461">
        <v>3</v>
      </c>
      <c r="J13461">
        <v>1</v>
      </c>
      <c r="K13461">
        <v>2</v>
      </c>
      <c r="L13461">
        <v>0</v>
      </c>
      <c r="M13461">
        <v>0</v>
      </c>
      <c r="N13461">
        <v>0</v>
      </c>
      <c r="O13461" t="str">
        <f t="shared" si="1470"/>
        <v>UBE3A</v>
      </c>
      <c r="P13461">
        <f>IF(ISERROR(VLOOKUP(G13461,Genes!$A$2:$A$749,1,0)),0,1)</f>
        <v>1</v>
      </c>
      <c r="Q13461">
        <f t="shared" si="1471"/>
        <v>0</v>
      </c>
      <c r="R13461">
        <f t="shared" si="1472"/>
        <v>1</v>
      </c>
      <c r="S13461">
        <f t="shared" si="1473"/>
        <v>13</v>
      </c>
      <c r="T13461">
        <f t="shared" si="1474"/>
        <v>13</v>
      </c>
      <c r="U13461">
        <f t="shared" si="1475"/>
        <v>1</v>
      </c>
      <c r="V13461">
        <f t="shared" si="1476"/>
        <v>1</v>
      </c>
    </row>
    <row r="13462" spans="1:22" x14ac:dyDescent="0.2">
      <c r="A13462" t="s">
        <v>33725</v>
      </c>
      <c r="B13462" t="s">
        <v>65</v>
      </c>
      <c r="C13462">
        <v>109921357</v>
      </c>
      <c r="D13462">
        <v>109921517</v>
      </c>
      <c r="E13462">
        <v>161</v>
      </c>
      <c r="F13462" t="s">
        <v>66</v>
      </c>
      <c r="G13462" t="s">
        <v>5041</v>
      </c>
      <c r="H13462" t="s">
        <v>33726</v>
      </c>
      <c r="I13462">
        <v>0</v>
      </c>
      <c r="J13462">
        <v>0</v>
      </c>
      <c r="K13462">
        <v>0</v>
      </c>
      <c r="L13462">
        <v>0</v>
      </c>
      <c r="M13462">
        <v>0</v>
      </c>
      <c r="N13462">
        <v>0</v>
      </c>
      <c r="O13462" t="str">
        <f t="shared" si="1470"/>
        <v/>
      </c>
      <c r="P13462">
        <f>IF(ISERROR(VLOOKUP(G13462,Genes!$A$2:$A$749,1,0)),0,1)</f>
        <v>1</v>
      </c>
      <c r="Q13462">
        <f t="shared" si="1471"/>
        <v>1</v>
      </c>
      <c r="R13462">
        <f t="shared" si="1472"/>
        <v>0</v>
      </c>
      <c r="S13462">
        <f t="shared" si="1473"/>
        <v>0</v>
      </c>
      <c r="T13462">
        <f t="shared" si="1474"/>
        <v>1</v>
      </c>
      <c r="U13462">
        <f t="shared" si="1475"/>
        <v>0</v>
      </c>
      <c r="V13462" t="str">
        <f t="shared" si="1476"/>
        <v/>
      </c>
    </row>
    <row r="13463" spans="1:22" x14ac:dyDescent="0.2">
      <c r="A13463" t="s">
        <v>33727</v>
      </c>
      <c r="B13463" t="s">
        <v>65</v>
      </c>
      <c r="C13463">
        <v>109935623</v>
      </c>
      <c r="D13463">
        <v>109935728</v>
      </c>
      <c r="E13463">
        <v>106</v>
      </c>
      <c r="F13463" t="s">
        <v>66</v>
      </c>
      <c r="G13463" t="s">
        <v>5041</v>
      </c>
      <c r="H13463" t="s">
        <v>33728</v>
      </c>
      <c r="I13463">
        <v>0</v>
      </c>
      <c r="J13463">
        <v>0</v>
      </c>
      <c r="K13463">
        <v>0</v>
      </c>
      <c r="L13463">
        <v>0</v>
      </c>
      <c r="M13463">
        <v>0</v>
      </c>
      <c r="N13463">
        <v>0</v>
      </c>
      <c r="O13463" t="str">
        <f t="shared" si="1470"/>
        <v/>
      </c>
      <c r="P13463">
        <f>IF(ISERROR(VLOOKUP(G13463,Genes!$A$2:$A$749,1,0)),0,1)</f>
        <v>1</v>
      </c>
      <c r="Q13463">
        <f t="shared" si="1471"/>
        <v>0</v>
      </c>
      <c r="R13463">
        <f t="shared" si="1472"/>
        <v>0</v>
      </c>
      <c r="S13463">
        <f t="shared" si="1473"/>
        <v>0</v>
      </c>
      <c r="T13463">
        <f t="shared" si="1474"/>
        <v>2</v>
      </c>
      <c r="U13463">
        <f t="shared" si="1475"/>
        <v>0</v>
      </c>
      <c r="V13463" t="str">
        <f t="shared" si="1476"/>
        <v/>
      </c>
    </row>
    <row r="13464" spans="1:22" x14ac:dyDescent="0.2">
      <c r="A13464" t="s">
        <v>33729</v>
      </c>
      <c r="B13464" t="s">
        <v>65</v>
      </c>
      <c r="C13464">
        <v>109936038</v>
      </c>
      <c r="D13464">
        <v>109936158</v>
      </c>
      <c r="E13464">
        <v>121</v>
      </c>
      <c r="F13464" t="s">
        <v>66</v>
      </c>
      <c r="G13464" t="s">
        <v>5041</v>
      </c>
      <c r="H13464" t="s">
        <v>33730</v>
      </c>
      <c r="I13464">
        <v>0</v>
      </c>
      <c r="J13464">
        <v>0</v>
      </c>
      <c r="K13464">
        <v>0</v>
      </c>
      <c r="L13464">
        <v>0</v>
      </c>
      <c r="M13464">
        <v>0</v>
      </c>
      <c r="N13464">
        <v>0</v>
      </c>
      <c r="O13464" t="str">
        <f t="shared" si="1470"/>
        <v/>
      </c>
      <c r="P13464">
        <f>IF(ISERROR(VLOOKUP(G13464,Genes!$A$2:$A$749,1,0)),0,1)</f>
        <v>1</v>
      </c>
      <c r="Q13464">
        <f t="shared" si="1471"/>
        <v>0</v>
      </c>
      <c r="R13464">
        <f t="shared" si="1472"/>
        <v>0</v>
      </c>
      <c r="S13464">
        <f t="shared" si="1473"/>
        <v>0</v>
      </c>
      <c r="T13464">
        <f t="shared" si="1474"/>
        <v>3</v>
      </c>
      <c r="U13464">
        <f t="shared" si="1475"/>
        <v>0</v>
      </c>
      <c r="V13464" t="str">
        <f t="shared" si="1476"/>
        <v/>
      </c>
    </row>
    <row r="13465" spans="1:22" x14ac:dyDescent="0.2">
      <c r="A13465" t="s">
        <v>33731</v>
      </c>
      <c r="B13465" t="s">
        <v>65</v>
      </c>
      <c r="C13465">
        <v>109937438</v>
      </c>
      <c r="D13465">
        <v>109937615</v>
      </c>
      <c r="E13465">
        <v>178</v>
      </c>
      <c r="F13465" t="s">
        <v>66</v>
      </c>
      <c r="G13465" t="s">
        <v>5041</v>
      </c>
      <c r="H13465" t="s">
        <v>33732</v>
      </c>
      <c r="I13465">
        <v>0</v>
      </c>
      <c r="J13465">
        <v>0</v>
      </c>
      <c r="K13465">
        <v>0</v>
      </c>
      <c r="L13465">
        <v>0</v>
      </c>
      <c r="M13465">
        <v>0</v>
      </c>
      <c r="N13465">
        <v>0</v>
      </c>
      <c r="O13465" t="str">
        <f t="shared" si="1470"/>
        <v/>
      </c>
      <c r="P13465">
        <f>IF(ISERROR(VLOOKUP(G13465,Genes!$A$2:$A$749,1,0)),0,1)</f>
        <v>1</v>
      </c>
      <c r="Q13465">
        <f t="shared" si="1471"/>
        <v>0</v>
      </c>
      <c r="R13465">
        <f t="shared" si="1472"/>
        <v>0</v>
      </c>
      <c r="S13465">
        <f t="shared" si="1473"/>
        <v>0</v>
      </c>
      <c r="T13465">
        <f t="shared" si="1474"/>
        <v>4</v>
      </c>
      <c r="U13465">
        <f t="shared" si="1475"/>
        <v>0</v>
      </c>
      <c r="V13465" t="str">
        <f t="shared" si="1476"/>
        <v/>
      </c>
    </row>
    <row r="13466" spans="1:22" x14ac:dyDescent="0.2">
      <c r="A13466" t="s">
        <v>33733</v>
      </c>
      <c r="B13466" t="s">
        <v>65</v>
      </c>
      <c r="C13466">
        <v>109939176</v>
      </c>
      <c r="D13466">
        <v>109939339</v>
      </c>
      <c r="E13466">
        <v>164</v>
      </c>
      <c r="F13466" t="s">
        <v>66</v>
      </c>
      <c r="G13466" t="s">
        <v>5041</v>
      </c>
      <c r="H13466" t="s">
        <v>33734</v>
      </c>
      <c r="I13466">
        <v>0</v>
      </c>
      <c r="J13466">
        <v>0</v>
      </c>
      <c r="K13466">
        <v>0</v>
      </c>
      <c r="L13466">
        <v>0</v>
      </c>
      <c r="M13466">
        <v>0</v>
      </c>
      <c r="N13466">
        <v>0</v>
      </c>
      <c r="O13466" t="str">
        <f t="shared" si="1470"/>
        <v/>
      </c>
      <c r="P13466">
        <f>IF(ISERROR(VLOOKUP(G13466,Genes!$A$2:$A$749,1,0)),0,1)</f>
        <v>1</v>
      </c>
      <c r="Q13466">
        <f t="shared" si="1471"/>
        <v>0</v>
      </c>
      <c r="R13466">
        <f t="shared" si="1472"/>
        <v>0</v>
      </c>
      <c r="S13466">
        <f t="shared" si="1473"/>
        <v>0</v>
      </c>
      <c r="T13466">
        <f t="shared" si="1474"/>
        <v>5</v>
      </c>
      <c r="U13466">
        <f t="shared" si="1475"/>
        <v>0</v>
      </c>
      <c r="V13466" t="str">
        <f t="shared" si="1476"/>
        <v/>
      </c>
    </row>
    <row r="13467" spans="1:22" x14ac:dyDescent="0.2">
      <c r="A13467" t="s">
        <v>33735</v>
      </c>
      <c r="B13467" t="s">
        <v>65</v>
      </c>
      <c r="C13467">
        <v>109940828</v>
      </c>
      <c r="D13467">
        <v>109940995</v>
      </c>
      <c r="E13467">
        <v>168</v>
      </c>
      <c r="F13467" t="s">
        <v>66</v>
      </c>
      <c r="G13467" t="s">
        <v>5041</v>
      </c>
      <c r="H13467" t="s">
        <v>33736</v>
      </c>
      <c r="I13467">
        <v>0</v>
      </c>
      <c r="J13467">
        <v>0</v>
      </c>
      <c r="K13467">
        <v>0</v>
      </c>
      <c r="L13467">
        <v>0</v>
      </c>
      <c r="M13467">
        <v>0</v>
      </c>
      <c r="N13467">
        <v>0</v>
      </c>
      <c r="O13467" t="str">
        <f t="shared" si="1470"/>
        <v/>
      </c>
      <c r="P13467">
        <f>IF(ISERROR(VLOOKUP(G13467,Genes!$A$2:$A$749,1,0)),0,1)</f>
        <v>1</v>
      </c>
      <c r="Q13467">
        <f t="shared" si="1471"/>
        <v>0</v>
      </c>
      <c r="R13467">
        <f t="shared" si="1472"/>
        <v>0</v>
      </c>
      <c r="S13467">
        <f t="shared" si="1473"/>
        <v>0</v>
      </c>
      <c r="T13467">
        <f t="shared" si="1474"/>
        <v>6</v>
      </c>
      <c r="U13467">
        <f t="shared" si="1475"/>
        <v>0</v>
      </c>
      <c r="V13467" t="str">
        <f t="shared" si="1476"/>
        <v/>
      </c>
    </row>
    <row r="13468" spans="1:22" x14ac:dyDescent="0.2">
      <c r="A13468" t="s">
        <v>33737</v>
      </c>
      <c r="B13468" t="s">
        <v>65</v>
      </c>
      <c r="C13468">
        <v>109945369</v>
      </c>
      <c r="D13468">
        <v>109945540</v>
      </c>
      <c r="E13468">
        <v>172</v>
      </c>
      <c r="F13468" t="s">
        <v>66</v>
      </c>
      <c r="G13468" t="s">
        <v>5041</v>
      </c>
      <c r="H13468" t="s">
        <v>33738</v>
      </c>
      <c r="I13468">
        <v>0</v>
      </c>
      <c r="J13468">
        <v>0</v>
      </c>
      <c r="K13468">
        <v>0</v>
      </c>
      <c r="L13468">
        <v>0</v>
      </c>
      <c r="M13468">
        <v>0</v>
      </c>
      <c r="N13468">
        <v>0</v>
      </c>
      <c r="O13468" t="str">
        <f t="shared" si="1470"/>
        <v/>
      </c>
      <c r="P13468">
        <f>IF(ISERROR(VLOOKUP(G13468,Genes!$A$2:$A$749,1,0)),0,1)</f>
        <v>1</v>
      </c>
      <c r="Q13468">
        <f t="shared" si="1471"/>
        <v>0</v>
      </c>
      <c r="R13468">
        <f t="shared" si="1472"/>
        <v>0</v>
      </c>
      <c r="S13468">
        <f t="shared" si="1473"/>
        <v>0</v>
      </c>
      <c r="T13468">
        <f t="shared" si="1474"/>
        <v>7</v>
      </c>
      <c r="U13468">
        <f t="shared" si="1475"/>
        <v>0</v>
      </c>
      <c r="V13468" t="str">
        <f t="shared" si="1476"/>
        <v/>
      </c>
    </row>
    <row r="13469" spans="1:22" x14ac:dyDescent="0.2">
      <c r="A13469" t="s">
        <v>33739</v>
      </c>
      <c r="B13469" t="s">
        <v>65</v>
      </c>
      <c r="C13469">
        <v>109947401</v>
      </c>
      <c r="D13469">
        <v>109947519</v>
      </c>
      <c r="E13469">
        <v>119</v>
      </c>
      <c r="F13469" t="s">
        <v>66</v>
      </c>
      <c r="G13469" t="s">
        <v>5041</v>
      </c>
      <c r="H13469" t="s">
        <v>33740</v>
      </c>
      <c r="I13469">
        <v>0</v>
      </c>
      <c r="J13469">
        <v>0</v>
      </c>
      <c r="K13469">
        <v>0</v>
      </c>
      <c r="L13469">
        <v>0</v>
      </c>
      <c r="M13469">
        <v>0</v>
      </c>
      <c r="N13469">
        <v>0</v>
      </c>
      <c r="O13469" t="str">
        <f t="shared" si="1470"/>
        <v/>
      </c>
      <c r="P13469">
        <f>IF(ISERROR(VLOOKUP(G13469,Genes!$A$2:$A$749,1,0)),0,1)</f>
        <v>1</v>
      </c>
      <c r="Q13469">
        <f t="shared" si="1471"/>
        <v>0</v>
      </c>
      <c r="R13469">
        <f t="shared" si="1472"/>
        <v>0</v>
      </c>
      <c r="S13469">
        <f t="shared" si="1473"/>
        <v>0</v>
      </c>
      <c r="T13469">
        <f t="shared" si="1474"/>
        <v>8</v>
      </c>
      <c r="U13469">
        <f t="shared" si="1475"/>
        <v>0</v>
      </c>
      <c r="V13469" t="str">
        <f t="shared" si="1476"/>
        <v/>
      </c>
    </row>
    <row r="13470" spans="1:22" x14ac:dyDescent="0.2">
      <c r="A13470" t="s">
        <v>33741</v>
      </c>
      <c r="B13470" t="s">
        <v>65</v>
      </c>
      <c r="C13470">
        <v>109948149</v>
      </c>
      <c r="D13470">
        <v>109948263</v>
      </c>
      <c r="E13470">
        <v>115</v>
      </c>
      <c r="F13470" t="s">
        <v>66</v>
      </c>
      <c r="G13470" t="s">
        <v>5041</v>
      </c>
      <c r="H13470" t="s">
        <v>33742</v>
      </c>
      <c r="I13470">
        <v>0</v>
      </c>
      <c r="J13470">
        <v>0</v>
      </c>
      <c r="K13470">
        <v>0</v>
      </c>
      <c r="L13470">
        <v>0</v>
      </c>
      <c r="M13470">
        <v>0</v>
      </c>
      <c r="N13470">
        <v>0</v>
      </c>
      <c r="O13470" t="str">
        <f t="shared" si="1470"/>
        <v/>
      </c>
      <c r="P13470">
        <f>IF(ISERROR(VLOOKUP(G13470,Genes!$A$2:$A$749,1,0)),0,1)</f>
        <v>1</v>
      </c>
      <c r="Q13470">
        <f t="shared" si="1471"/>
        <v>0</v>
      </c>
      <c r="R13470">
        <f t="shared" si="1472"/>
        <v>0</v>
      </c>
      <c r="S13470">
        <f t="shared" si="1473"/>
        <v>0</v>
      </c>
      <c r="T13470">
        <f t="shared" si="1474"/>
        <v>9</v>
      </c>
      <c r="U13470">
        <f t="shared" si="1475"/>
        <v>0</v>
      </c>
      <c r="V13470" t="str">
        <f t="shared" si="1476"/>
        <v/>
      </c>
    </row>
    <row r="13471" spans="1:22" x14ac:dyDescent="0.2">
      <c r="A13471" t="s">
        <v>33743</v>
      </c>
      <c r="B13471" t="s">
        <v>65</v>
      </c>
      <c r="C13471">
        <v>109949009</v>
      </c>
      <c r="D13471">
        <v>109949108</v>
      </c>
      <c r="E13471">
        <v>100</v>
      </c>
      <c r="F13471" t="s">
        <v>66</v>
      </c>
      <c r="G13471" t="s">
        <v>5041</v>
      </c>
      <c r="H13471" t="s">
        <v>33744</v>
      </c>
      <c r="I13471">
        <v>0</v>
      </c>
      <c r="J13471">
        <v>0</v>
      </c>
      <c r="K13471">
        <v>0</v>
      </c>
      <c r="L13471">
        <v>0</v>
      </c>
      <c r="M13471">
        <v>0</v>
      </c>
      <c r="N13471">
        <v>0</v>
      </c>
      <c r="O13471" t="str">
        <f t="shared" si="1470"/>
        <v/>
      </c>
      <c r="P13471">
        <f>IF(ISERROR(VLOOKUP(G13471,Genes!$A$2:$A$749,1,0)),0,1)</f>
        <v>1</v>
      </c>
      <c r="Q13471">
        <f t="shared" si="1471"/>
        <v>0</v>
      </c>
      <c r="R13471">
        <f t="shared" si="1472"/>
        <v>0</v>
      </c>
      <c r="S13471">
        <f t="shared" si="1473"/>
        <v>0</v>
      </c>
      <c r="T13471">
        <f t="shared" si="1474"/>
        <v>10</v>
      </c>
      <c r="U13471">
        <f t="shared" si="1475"/>
        <v>0</v>
      </c>
      <c r="V13471" t="str">
        <f t="shared" si="1476"/>
        <v/>
      </c>
    </row>
    <row r="13472" spans="1:22" x14ac:dyDescent="0.2">
      <c r="A13472" t="s">
        <v>33745</v>
      </c>
      <c r="B13472" t="s">
        <v>65</v>
      </c>
      <c r="C13472">
        <v>109954570</v>
      </c>
      <c r="D13472">
        <v>109954689</v>
      </c>
      <c r="E13472">
        <v>120</v>
      </c>
      <c r="F13472" t="s">
        <v>66</v>
      </c>
      <c r="G13472" t="s">
        <v>5041</v>
      </c>
      <c r="H13472" t="s">
        <v>33746</v>
      </c>
      <c r="I13472">
        <v>0</v>
      </c>
      <c r="J13472">
        <v>0</v>
      </c>
      <c r="K13472">
        <v>0</v>
      </c>
      <c r="L13472">
        <v>0</v>
      </c>
      <c r="M13472">
        <v>0</v>
      </c>
      <c r="N13472">
        <v>0</v>
      </c>
      <c r="O13472" t="str">
        <f t="shared" si="1470"/>
        <v/>
      </c>
      <c r="P13472">
        <f>IF(ISERROR(VLOOKUP(G13472,Genes!$A$2:$A$749,1,0)),0,1)</f>
        <v>1</v>
      </c>
      <c r="Q13472">
        <f t="shared" si="1471"/>
        <v>0</v>
      </c>
      <c r="R13472">
        <f t="shared" si="1472"/>
        <v>0</v>
      </c>
      <c r="S13472">
        <f t="shared" si="1473"/>
        <v>0</v>
      </c>
      <c r="T13472">
        <f t="shared" si="1474"/>
        <v>11</v>
      </c>
      <c r="U13472">
        <f t="shared" si="1475"/>
        <v>0</v>
      </c>
      <c r="V13472" t="str">
        <f t="shared" si="1476"/>
        <v/>
      </c>
    </row>
    <row r="13473" spans="1:22" x14ac:dyDescent="0.2">
      <c r="A13473" t="s">
        <v>33747</v>
      </c>
      <c r="B13473" t="s">
        <v>65</v>
      </c>
      <c r="C13473">
        <v>109921666</v>
      </c>
      <c r="D13473">
        <v>109921786</v>
      </c>
      <c r="E13473">
        <v>121</v>
      </c>
      <c r="F13473" t="s">
        <v>66</v>
      </c>
      <c r="G13473" t="s">
        <v>5041</v>
      </c>
      <c r="H13473" t="s">
        <v>33748</v>
      </c>
      <c r="I13473">
        <v>0</v>
      </c>
      <c r="J13473">
        <v>0</v>
      </c>
      <c r="K13473">
        <v>0</v>
      </c>
      <c r="L13473">
        <v>0</v>
      </c>
      <c r="M13473">
        <v>0</v>
      </c>
      <c r="N13473">
        <v>0</v>
      </c>
      <c r="O13473" t="str">
        <f t="shared" si="1470"/>
        <v/>
      </c>
      <c r="P13473">
        <f>IF(ISERROR(VLOOKUP(G13473,Genes!$A$2:$A$749,1,0)),0,1)</f>
        <v>1</v>
      </c>
      <c r="Q13473">
        <f t="shared" si="1471"/>
        <v>0</v>
      </c>
      <c r="R13473">
        <f t="shared" si="1472"/>
        <v>0</v>
      </c>
      <c r="S13473">
        <f t="shared" si="1473"/>
        <v>0</v>
      </c>
      <c r="T13473">
        <f t="shared" si="1474"/>
        <v>12</v>
      </c>
      <c r="U13473">
        <f t="shared" si="1475"/>
        <v>0</v>
      </c>
      <c r="V13473" t="str">
        <f t="shared" si="1476"/>
        <v/>
      </c>
    </row>
    <row r="13474" spans="1:22" x14ac:dyDescent="0.2">
      <c r="A13474" t="s">
        <v>33749</v>
      </c>
      <c r="B13474" t="s">
        <v>65</v>
      </c>
      <c r="C13474">
        <v>109958953</v>
      </c>
      <c r="D13474">
        <v>109959129</v>
      </c>
      <c r="E13474">
        <v>177</v>
      </c>
      <c r="F13474" t="s">
        <v>66</v>
      </c>
      <c r="G13474" t="s">
        <v>5041</v>
      </c>
      <c r="H13474" t="s">
        <v>33750</v>
      </c>
      <c r="I13474">
        <v>0</v>
      </c>
      <c r="J13474">
        <v>0</v>
      </c>
      <c r="K13474">
        <v>0</v>
      </c>
      <c r="L13474">
        <v>0</v>
      </c>
      <c r="M13474">
        <v>0</v>
      </c>
      <c r="N13474">
        <v>0</v>
      </c>
      <c r="O13474" t="str">
        <f t="shared" si="1470"/>
        <v/>
      </c>
      <c r="P13474">
        <f>IF(ISERROR(VLOOKUP(G13474,Genes!$A$2:$A$749,1,0)),0,1)</f>
        <v>1</v>
      </c>
      <c r="Q13474">
        <f t="shared" si="1471"/>
        <v>0</v>
      </c>
      <c r="R13474">
        <f t="shared" si="1472"/>
        <v>0</v>
      </c>
      <c r="S13474">
        <f t="shared" si="1473"/>
        <v>0</v>
      </c>
      <c r="T13474">
        <f t="shared" si="1474"/>
        <v>13</v>
      </c>
      <c r="U13474">
        <f t="shared" si="1475"/>
        <v>0</v>
      </c>
      <c r="V13474" t="str">
        <f t="shared" si="1476"/>
        <v/>
      </c>
    </row>
    <row r="13475" spans="1:22" x14ac:dyDescent="0.2">
      <c r="A13475" t="s">
        <v>33751</v>
      </c>
      <c r="B13475" t="s">
        <v>65</v>
      </c>
      <c r="C13475">
        <v>109959246</v>
      </c>
      <c r="D13475">
        <v>109959356</v>
      </c>
      <c r="E13475">
        <v>111</v>
      </c>
      <c r="F13475" t="s">
        <v>66</v>
      </c>
      <c r="G13475" t="s">
        <v>5041</v>
      </c>
      <c r="H13475" t="s">
        <v>33752</v>
      </c>
      <c r="I13475">
        <v>0</v>
      </c>
      <c r="J13475">
        <v>0</v>
      </c>
      <c r="K13475">
        <v>0</v>
      </c>
      <c r="L13475">
        <v>0</v>
      </c>
      <c r="M13475">
        <v>0</v>
      </c>
      <c r="N13475">
        <v>0</v>
      </c>
      <c r="O13475" t="str">
        <f t="shared" si="1470"/>
        <v/>
      </c>
      <c r="P13475">
        <f>IF(ISERROR(VLOOKUP(G13475,Genes!$A$2:$A$749,1,0)),0,1)</f>
        <v>1</v>
      </c>
      <c r="Q13475">
        <f t="shared" si="1471"/>
        <v>0</v>
      </c>
      <c r="R13475">
        <f t="shared" si="1472"/>
        <v>0</v>
      </c>
      <c r="S13475">
        <f t="shared" si="1473"/>
        <v>0</v>
      </c>
      <c r="T13475">
        <f t="shared" si="1474"/>
        <v>14</v>
      </c>
      <c r="U13475">
        <f t="shared" si="1475"/>
        <v>0</v>
      </c>
      <c r="V13475" t="str">
        <f t="shared" si="1476"/>
        <v/>
      </c>
    </row>
    <row r="13476" spans="1:22" x14ac:dyDescent="0.2">
      <c r="A13476" t="s">
        <v>33753</v>
      </c>
      <c r="B13476" t="s">
        <v>65</v>
      </c>
      <c r="C13476">
        <v>109961783</v>
      </c>
      <c r="D13476">
        <v>109961920</v>
      </c>
      <c r="E13476">
        <v>138</v>
      </c>
      <c r="F13476" t="s">
        <v>66</v>
      </c>
      <c r="G13476" t="s">
        <v>5041</v>
      </c>
      <c r="H13476" t="s">
        <v>33754</v>
      </c>
      <c r="I13476">
        <v>0</v>
      </c>
      <c r="J13476">
        <v>0</v>
      </c>
      <c r="K13476">
        <v>0</v>
      </c>
      <c r="L13476">
        <v>0</v>
      </c>
      <c r="M13476">
        <v>0</v>
      </c>
      <c r="N13476">
        <v>0</v>
      </c>
      <c r="O13476" t="str">
        <f t="shared" si="1470"/>
        <v/>
      </c>
      <c r="P13476">
        <f>IF(ISERROR(VLOOKUP(G13476,Genes!$A$2:$A$749,1,0)),0,1)</f>
        <v>1</v>
      </c>
      <c r="Q13476">
        <f t="shared" si="1471"/>
        <v>0</v>
      </c>
      <c r="R13476">
        <f t="shared" si="1472"/>
        <v>0</v>
      </c>
      <c r="S13476">
        <f t="shared" si="1473"/>
        <v>0</v>
      </c>
      <c r="T13476">
        <f t="shared" si="1474"/>
        <v>15</v>
      </c>
      <c r="U13476">
        <f t="shared" si="1475"/>
        <v>0</v>
      </c>
      <c r="V13476" t="str">
        <f t="shared" si="1476"/>
        <v/>
      </c>
    </row>
    <row r="13477" spans="1:22" x14ac:dyDescent="0.2">
      <c r="A13477" t="s">
        <v>33755</v>
      </c>
      <c r="B13477" t="s">
        <v>65</v>
      </c>
      <c r="C13477">
        <v>109962243</v>
      </c>
      <c r="D13477">
        <v>109962308</v>
      </c>
      <c r="E13477">
        <v>66</v>
      </c>
      <c r="F13477" t="s">
        <v>66</v>
      </c>
      <c r="G13477" t="s">
        <v>5041</v>
      </c>
      <c r="H13477" t="s">
        <v>33756</v>
      </c>
      <c r="I13477">
        <v>0</v>
      </c>
      <c r="J13477">
        <v>0</v>
      </c>
      <c r="K13477">
        <v>0</v>
      </c>
      <c r="L13477">
        <v>0</v>
      </c>
      <c r="M13477">
        <v>0</v>
      </c>
      <c r="N13477">
        <v>0</v>
      </c>
      <c r="O13477" t="str">
        <f t="shared" si="1470"/>
        <v/>
      </c>
      <c r="P13477">
        <f>IF(ISERROR(VLOOKUP(G13477,Genes!$A$2:$A$749,1,0)),0,1)</f>
        <v>1</v>
      </c>
      <c r="Q13477">
        <f t="shared" si="1471"/>
        <v>0</v>
      </c>
      <c r="R13477">
        <f t="shared" si="1472"/>
        <v>0</v>
      </c>
      <c r="S13477">
        <f t="shared" si="1473"/>
        <v>0</v>
      </c>
      <c r="T13477">
        <f t="shared" si="1474"/>
        <v>16</v>
      </c>
      <c r="U13477">
        <f t="shared" si="1475"/>
        <v>0</v>
      </c>
      <c r="V13477" t="str">
        <f t="shared" si="1476"/>
        <v/>
      </c>
    </row>
    <row r="13478" spans="1:22" x14ac:dyDescent="0.2">
      <c r="A13478" t="s">
        <v>33757</v>
      </c>
      <c r="B13478" t="s">
        <v>65</v>
      </c>
      <c r="C13478">
        <v>109964163</v>
      </c>
      <c r="D13478">
        <v>109964221</v>
      </c>
      <c r="E13478">
        <v>59</v>
      </c>
      <c r="F13478" t="s">
        <v>66</v>
      </c>
      <c r="G13478" t="s">
        <v>5041</v>
      </c>
      <c r="H13478" t="s">
        <v>33758</v>
      </c>
      <c r="I13478">
        <v>0</v>
      </c>
      <c r="J13478">
        <v>0</v>
      </c>
      <c r="K13478">
        <v>0</v>
      </c>
      <c r="L13478">
        <v>0</v>
      </c>
      <c r="M13478">
        <v>0</v>
      </c>
      <c r="N13478">
        <v>0</v>
      </c>
      <c r="O13478" t="str">
        <f t="shared" si="1470"/>
        <v/>
      </c>
      <c r="P13478">
        <f>IF(ISERROR(VLOOKUP(G13478,Genes!$A$2:$A$749,1,0)),0,1)</f>
        <v>1</v>
      </c>
      <c r="Q13478">
        <f t="shared" si="1471"/>
        <v>0</v>
      </c>
      <c r="R13478">
        <f t="shared" si="1472"/>
        <v>0</v>
      </c>
      <c r="S13478">
        <f t="shared" si="1473"/>
        <v>0</v>
      </c>
      <c r="T13478">
        <f t="shared" si="1474"/>
        <v>17</v>
      </c>
      <c r="U13478">
        <f t="shared" si="1475"/>
        <v>0</v>
      </c>
      <c r="V13478" t="str">
        <f t="shared" si="1476"/>
        <v/>
      </c>
    </row>
    <row r="13479" spans="1:22" x14ac:dyDescent="0.2">
      <c r="A13479" t="s">
        <v>33759</v>
      </c>
      <c r="B13479" t="s">
        <v>65</v>
      </c>
      <c r="C13479">
        <v>109967695</v>
      </c>
      <c r="D13479">
        <v>109967877</v>
      </c>
      <c r="E13479">
        <v>183</v>
      </c>
      <c r="F13479" t="s">
        <v>66</v>
      </c>
      <c r="G13479" t="s">
        <v>5041</v>
      </c>
      <c r="H13479" t="s">
        <v>33760</v>
      </c>
      <c r="I13479">
        <v>0</v>
      </c>
      <c r="J13479">
        <v>0</v>
      </c>
      <c r="K13479">
        <v>0</v>
      </c>
      <c r="L13479">
        <v>0</v>
      </c>
      <c r="M13479">
        <v>0</v>
      </c>
      <c r="N13479">
        <v>0</v>
      </c>
      <c r="O13479" t="str">
        <f t="shared" si="1470"/>
        <v/>
      </c>
      <c r="P13479">
        <f>IF(ISERROR(VLOOKUP(G13479,Genes!$A$2:$A$749,1,0)),0,1)</f>
        <v>1</v>
      </c>
      <c r="Q13479">
        <f t="shared" si="1471"/>
        <v>0</v>
      </c>
      <c r="R13479">
        <f t="shared" si="1472"/>
        <v>0</v>
      </c>
      <c r="S13479">
        <f t="shared" si="1473"/>
        <v>0</v>
      </c>
      <c r="T13479">
        <f t="shared" si="1474"/>
        <v>18</v>
      </c>
      <c r="U13479">
        <f t="shared" si="1475"/>
        <v>0</v>
      </c>
      <c r="V13479" t="str">
        <f t="shared" si="1476"/>
        <v/>
      </c>
    </row>
    <row r="13480" spans="1:22" x14ac:dyDescent="0.2">
      <c r="A13480" t="s">
        <v>33761</v>
      </c>
      <c r="B13480" t="s">
        <v>65</v>
      </c>
      <c r="C13480">
        <v>109968352</v>
      </c>
      <c r="D13480">
        <v>109968463</v>
      </c>
      <c r="E13480">
        <v>112</v>
      </c>
      <c r="F13480" t="s">
        <v>66</v>
      </c>
      <c r="G13480" t="s">
        <v>5041</v>
      </c>
      <c r="H13480" t="s">
        <v>33762</v>
      </c>
      <c r="I13480">
        <v>0</v>
      </c>
      <c r="J13480">
        <v>0</v>
      </c>
      <c r="K13480">
        <v>0</v>
      </c>
      <c r="L13480">
        <v>0</v>
      </c>
      <c r="M13480">
        <v>0</v>
      </c>
      <c r="N13480">
        <v>0</v>
      </c>
      <c r="O13480" t="str">
        <f t="shared" si="1470"/>
        <v/>
      </c>
      <c r="P13480">
        <f>IF(ISERROR(VLOOKUP(G13480,Genes!$A$2:$A$749,1,0)),0,1)</f>
        <v>1</v>
      </c>
      <c r="Q13480">
        <f t="shared" si="1471"/>
        <v>0</v>
      </c>
      <c r="R13480">
        <f t="shared" si="1472"/>
        <v>0</v>
      </c>
      <c r="S13480">
        <f t="shared" si="1473"/>
        <v>0</v>
      </c>
      <c r="T13480">
        <f t="shared" si="1474"/>
        <v>19</v>
      </c>
      <c r="U13480">
        <f t="shared" si="1475"/>
        <v>0</v>
      </c>
      <c r="V13480" t="str">
        <f t="shared" si="1476"/>
        <v/>
      </c>
    </row>
    <row r="13481" spans="1:22" x14ac:dyDescent="0.2">
      <c r="A13481" t="s">
        <v>33763</v>
      </c>
      <c r="B13481" t="s">
        <v>65</v>
      </c>
      <c r="C13481">
        <v>109971271</v>
      </c>
      <c r="D13481">
        <v>109971363</v>
      </c>
      <c r="E13481">
        <v>93</v>
      </c>
      <c r="F13481" t="s">
        <v>66</v>
      </c>
      <c r="G13481" t="s">
        <v>5041</v>
      </c>
      <c r="H13481" t="s">
        <v>33764</v>
      </c>
      <c r="I13481">
        <v>0</v>
      </c>
      <c r="J13481">
        <v>0</v>
      </c>
      <c r="K13481">
        <v>0</v>
      </c>
      <c r="L13481">
        <v>0</v>
      </c>
      <c r="M13481">
        <v>0</v>
      </c>
      <c r="N13481">
        <v>0</v>
      </c>
      <c r="O13481" t="str">
        <f t="shared" si="1470"/>
        <v/>
      </c>
      <c r="P13481">
        <f>IF(ISERROR(VLOOKUP(G13481,Genes!$A$2:$A$749,1,0)),0,1)</f>
        <v>1</v>
      </c>
      <c r="Q13481">
        <f t="shared" si="1471"/>
        <v>0</v>
      </c>
      <c r="R13481">
        <f t="shared" si="1472"/>
        <v>0</v>
      </c>
      <c r="S13481">
        <f t="shared" si="1473"/>
        <v>0</v>
      </c>
      <c r="T13481">
        <f t="shared" si="1474"/>
        <v>20</v>
      </c>
      <c r="U13481">
        <f t="shared" si="1475"/>
        <v>0</v>
      </c>
      <c r="V13481" t="str">
        <f t="shared" si="1476"/>
        <v/>
      </c>
    </row>
    <row r="13482" spans="1:22" x14ac:dyDescent="0.2">
      <c r="A13482" t="s">
        <v>33765</v>
      </c>
      <c r="B13482" t="s">
        <v>65</v>
      </c>
      <c r="C13482">
        <v>109971750</v>
      </c>
      <c r="D13482">
        <v>109971869</v>
      </c>
      <c r="E13482">
        <v>120</v>
      </c>
      <c r="F13482" t="s">
        <v>66</v>
      </c>
      <c r="G13482" t="s">
        <v>5041</v>
      </c>
      <c r="H13482" t="s">
        <v>33766</v>
      </c>
      <c r="I13482">
        <v>0</v>
      </c>
      <c r="J13482">
        <v>0</v>
      </c>
      <c r="K13482">
        <v>0</v>
      </c>
      <c r="L13482">
        <v>0</v>
      </c>
      <c r="M13482">
        <v>0</v>
      </c>
      <c r="N13482">
        <v>0</v>
      </c>
      <c r="O13482" t="str">
        <f t="shared" si="1470"/>
        <v/>
      </c>
      <c r="P13482">
        <f>IF(ISERROR(VLOOKUP(G13482,Genes!$A$2:$A$749,1,0)),0,1)</f>
        <v>1</v>
      </c>
      <c r="Q13482">
        <f t="shared" si="1471"/>
        <v>0</v>
      </c>
      <c r="R13482">
        <f t="shared" si="1472"/>
        <v>0</v>
      </c>
      <c r="S13482">
        <f t="shared" si="1473"/>
        <v>0</v>
      </c>
      <c r="T13482">
        <f t="shared" si="1474"/>
        <v>21</v>
      </c>
      <c r="U13482">
        <f t="shared" si="1475"/>
        <v>0</v>
      </c>
      <c r="V13482" t="str">
        <f t="shared" si="1476"/>
        <v/>
      </c>
    </row>
    <row r="13483" spans="1:22" x14ac:dyDescent="0.2">
      <c r="A13483" t="s">
        <v>33767</v>
      </c>
      <c r="B13483" t="s">
        <v>65</v>
      </c>
      <c r="C13483">
        <v>109971753</v>
      </c>
      <c r="D13483">
        <v>109971869</v>
      </c>
      <c r="E13483">
        <v>117</v>
      </c>
      <c r="F13483" t="s">
        <v>66</v>
      </c>
      <c r="G13483" t="s">
        <v>5041</v>
      </c>
      <c r="H13483" t="s">
        <v>33768</v>
      </c>
      <c r="I13483">
        <v>0</v>
      </c>
      <c r="J13483">
        <v>0</v>
      </c>
      <c r="K13483">
        <v>0</v>
      </c>
      <c r="L13483">
        <v>0</v>
      </c>
      <c r="M13483">
        <v>0</v>
      </c>
      <c r="N13483">
        <v>0</v>
      </c>
      <c r="O13483" t="str">
        <f t="shared" si="1470"/>
        <v/>
      </c>
      <c r="P13483">
        <f>IF(ISERROR(VLOOKUP(G13483,Genes!$A$2:$A$749,1,0)),0,1)</f>
        <v>1</v>
      </c>
      <c r="Q13483">
        <f t="shared" si="1471"/>
        <v>0</v>
      </c>
      <c r="R13483">
        <f t="shared" si="1472"/>
        <v>0</v>
      </c>
      <c r="S13483">
        <f t="shared" si="1473"/>
        <v>0</v>
      </c>
      <c r="T13483">
        <f t="shared" si="1474"/>
        <v>22</v>
      </c>
      <c r="U13483">
        <f t="shared" si="1475"/>
        <v>0</v>
      </c>
      <c r="V13483" t="str">
        <f t="shared" si="1476"/>
        <v/>
      </c>
    </row>
    <row r="13484" spans="1:22" x14ac:dyDescent="0.2">
      <c r="A13484" t="s">
        <v>33769</v>
      </c>
      <c r="B13484" t="s">
        <v>65</v>
      </c>
      <c r="C13484">
        <v>109923817</v>
      </c>
      <c r="D13484">
        <v>109923876</v>
      </c>
      <c r="E13484">
        <v>60</v>
      </c>
      <c r="F13484" t="s">
        <v>66</v>
      </c>
      <c r="G13484" t="s">
        <v>5041</v>
      </c>
      <c r="H13484" t="s">
        <v>33770</v>
      </c>
      <c r="I13484">
        <v>0</v>
      </c>
      <c r="J13484">
        <v>0</v>
      </c>
      <c r="K13484">
        <v>0</v>
      </c>
      <c r="L13484">
        <v>0</v>
      </c>
      <c r="M13484">
        <v>0</v>
      </c>
      <c r="N13484">
        <v>0</v>
      </c>
      <c r="O13484" t="str">
        <f t="shared" si="1470"/>
        <v/>
      </c>
      <c r="P13484">
        <f>IF(ISERROR(VLOOKUP(G13484,Genes!$A$2:$A$749,1,0)),0,1)</f>
        <v>1</v>
      </c>
      <c r="Q13484">
        <f t="shared" si="1471"/>
        <v>0</v>
      </c>
      <c r="R13484">
        <f t="shared" si="1472"/>
        <v>0</v>
      </c>
      <c r="S13484">
        <f t="shared" si="1473"/>
        <v>0</v>
      </c>
      <c r="T13484">
        <f t="shared" si="1474"/>
        <v>23</v>
      </c>
      <c r="U13484">
        <f t="shared" si="1475"/>
        <v>0</v>
      </c>
      <c r="V13484" t="str">
        <f t="shared" si="1476"/>
        <v/>
      </c>
    </row>
    <row r="13485" spans="1:22" x14ac:dyDescent="0.2">
      <c r="A13485" t="s">
        <v>33771</v>
      </c>
      <c r="B13485" t="s">
        <v>65</v>
      </c>
      <c r="C13485">
        <v>109972396</v>
      </c>
      <c r="D13485">
        <v>109972587</v>
      </c>
      <c r="E13485">
        <v>192</v>
      </c>
      <c r="F13485" t="s">
        <v>66</v>
      </c>
      <c r="G13485" t="s">
        <v>5041</v>
      </c>
      <c r="H13485" t="s">
        <v>33772</v>
      </c>
      <c r="I13485">
        <v>0</v>
      </c>
      <c r="J13485">
        <v>0</v>
      </c>
      <c r="K13485">
        <v>0</v>
      </c>
      <c r="L13485">
        <v>0</v>
      </c>
      <c r="M13485">
        <v>0</v>
      </c>
      <c r="N13485">
        <v>0</v>
      </c>
      <c r="O13485" t="str">
        <f t="shared" si="1470"/>
        <v/>
      </c>
      <c r="P13485">
        <f>IF(ISERROR(VLOOKUP(G13485,Genes!$A$2:$A$749,1,0)),0,1)</f>
        <v>1</v>
      </c>
      <c r="Q13485">
        <f t="shared" si="1471"/>
        <v>0</v>
      </c>
      <c r="R13485">
        <f t="shared" si="1472"/>
        <v>0</v>
      </c>
      <c r="S13485">
        <f t="shared" si="1473"/>
        <v>0</v>
      </c>
      <c r="T13485">
        <f t="shared" si="1474"/>
        <v>24</v>
      </c>
      <c r="U13485">
        <f t="shared" si="1475"/>
        <v>0</v>
      </c>
      <c r="V13485" t="str">
        <f t="shared" si="1476"/>
        <v/>
      </c>
    </row>
    <row r="13486" spans="1:22" x14ac:dyDescent="0.2">
      <c r="A13486" t="s">
        <v>33773</v>
      </c>
      <c r="B13486" t="s">
        <v>65</v>
      </c>
      <c r="C13486">
        <v>109981335</v>
      </c>
      <c r="D13486">
        <v>109981418</v>
      </c>
      <c r="E13486">
        <v>84</v>
      </c>
      <c r="F13486" t="s">
        <v>66</v>
      </c>
      <c r="G13486" t="s">
        <v>5041</v>
      </c>
      <c r="H13486" t="s">
        <v>33774</v>
      </c>
      <c r="I13486">
        <v>0</v>
      </c>
      <c r="J13486">
        <v>0</v>
      </c>
      <c r="K13486">
        <v>0</v>
      </c>
      <c r="L13486">
        <v>0</v>
      </c>
      <c r="M13486">
        <v>0</v>
      </c>
      <c r="N13486">
        <v>0</v>
      </c>
      <c r="O13486" t="str">
        <f t="shared" si="1470"/>
        <v/>
      </c>
      <c r="P13486">
        <f>IF(ISERROR(VLOOKUP(G13486,Genes!$A$2:$A$749,1,0)),0,1)</f>
        <v>1</v>
      </c>
      <c r="Q13486">
        <f t="shared" si="1471"/>
        <v>0</v>
      </c>
      <c r="R13486">
        <f t="shared" si="1472"/>
        <v>0</v>
      </c>
      <c r="S13486">
        <f t="shared" si="1473"/>
        <v>0</v>
      </c>
      <c r="T13486">
        <f t="shared" si="1474"/>
        <v>25</v>
      </c>
      <c r="U13486">
        <f t="shared" si="1475"/>
        <v>0</v>
      </c>
      <c r="V13486" t="str">
        <f t="shared" si="1476"/>
        <v/>
      </c>
    </row>
    <row r="13487" spans="1:22" x14ac:dyDescent="0.2">
      <c r="A13487" t="s">
        <v>33775</v>
      </c>
      <c r="B13487" t="s">
        <v>65</v>
      </c>
      <c r="C13487">
        <v>109924276</v>
      </c>
      <c r="D13487">
        <v>109924380</v>
      </c>
      <c r="E13487">
        <v>105</v>
      </c>
      <c r="F13487" t="s">
        <v>66</v>
      </c>
      <c r="G13487" t="s">
        <v>5041</v>
      </c>
      <c r="H13487" t="s">
        <v>33776</v>
      </c>
      <c r="I13487">
        <v>0</v>
      </c>
      <c r="J13487">
        <v>0</v>
      </c>
      <c r="K13487">
        <v>0</v>
      </c>
      <c r="L13487">
        <v>0</v>
      </c>
      <c r="M13487">
        <v>0</v>
      </c>
      <c r="N13487">
        <v>0</v>
      </c>
      <c r="O13487" t="str">
        <f t="shared" si="1470"/>
        <v/>
      </c>
      <c r="P13487">
        <f>IF(ISERROR(VLOOKUP(G13487,Genes!$A$2:$A$749,1,0)),0,1)</f>
        <v>1</v>
      </c>
      <c r="Q13487">
        <f t="shared" si="1471"/>
        <v>0</v>
      </c>
      <c r="R13487">
        <f t="shared" si="1472"/>
        <v>0</v>
      </c>
      <c r="S13487">
        <f t="shared" si="1473"/>
        <v>0</v>
      </c>
      <c r="T13487">
        <f t="shared" si="1474"/>
        <v>26</v>
      </c>
      <c r="U13487">
        <f t="shared" si="1475"/>
        <v>0</v>
      </c>
      <c r="V13487" t="str">
        <f t="shared" si="1476"/>
        <v/>
      </c>
    </row>
    <row r="13488" spans="1:22" x14ac:dyDescent="0.2">
      <c r="A13488" t="s">
        <v>33777</v>
      </c>
      <c r="B13488" t="s">
        <v>65</v>
      </c>
      <c r="C13488">
        <v>109926377</v>
      </c>
      <c r="D13488">
        <v>109926473</v>
      </c>
      <c r="E13488">
        <v>97</v>
      </c>
      <c r="F13488" t="s">
        <v>66</v>
      </c>
      <c r="G13488" t="s">
        <v>5041</v>
      </c>
      <c r="H13488" t="s">
        <v>33778</v>
      </c>
      <c r="I13488">
        <v>0</v>
      </c>
      <c r="J13488">
        <v>0</v>
      </c>
      <c r="K13488">
        <v>0</v>
      </c>
      <c r="L13488">
        <v>0</v>
      </c>
      <c r="M13488">
        <v>0</v>
      </c>
      <c r="N13488">
        <v>0</v>
      </c>
      <c r="O13488" t="str">
        <f t="shared" si="1470"/>
        <v/>
      </c>
      <c r="P13488">
        <f>IF(ISERROR(VLOOKUP(G13488,Genes!$A$2:$A$749,1,0)),0,1)</f>
        <v>1</v>
      </c>
      <c r="Q13488">
        <f t="shared" si="1471"/>
        <v>0</v>
      </c>
      <c r="R13488">
        <f t="shared" si="1472"/>
        <v>0</v>
      </c>
      <c r="S13488">
        <f t="shared" si="1473"/>
        <v>0</v>
      </c>
      <c r="T13488">
        <f t="shared" si="1474"/>
        <v>27</v>
      </c>
      <c r="U13488">
        <f t="shared" si="1475"/>
        <v>0</v>
      </c>
      <c r="V13488" t="str">
        <f t="shared" si="1476"/>
        <v/>
      </c>
    </row>
    <row r="13489" spans="1:22" x14ac:dyDescent="0.2">
      <c r="A13489" t="s">
        <v>33779</v>
      </c>
      <c r="B13489" t="s">
        <v>65</v>
      </c>
      <c r="C13489">
        <v>109927724</v>
      </c>
      <c r="D13489">
        <v>109927809</v>
      </c>
      <c r="E13489">
        <v>86</v>
      </c>
      <c r="F13489" t="s">
        <v>66</v>
      </c>
      <c r="G13489" t="s">
        <v>5041</v>
      </c>
      <c r="H13489" t="s">
        <v>33780</v>
      </c>
      <c r="I13489">
        <v>0</v>
      </c>
      <c r="J13489">
        <v>0</v>
      </c>
      <c r="K13489">
        <v>0</v>
      </c>
      <c r="L13489">
        <v>0</v>
      </c>
      <c r="M13489">
        <v>0</v>
      </c>
      <c r="N13489">
        <v>0</v>
      </c>
      <c r="O13489" t="str">
        <f t="shared" si="1470"/>
        <v/>
      </c>
      <c r="P13489">
        <f>IF(ISERROR(VLOOKUP(G13489,Genes!$A$2:$A$749,1,0)),0,1)</f>
        <v>1</v>
      </c>
      <c r="Q13489">
        <f t="shared" si="1471"/>
        <v>0</v>
      </c>
      <c r="R13489">
        <f t="shared" si="1472"/>
        <v>0</v>
      </c>
      <c r="S13489">
        <f t="shared" si="1473"/>
        <v>0</v>
      </c>
      <c r="T13489">
        <f t="shared" si="1474"/>
        <v>28</v>
      </c>
      <c r="U13489">
        <f t="shared" si="1475"/>
        <v>0</v>
      </c>
      <c r="V13489" t="str">
        <f t="shared" si="1476"/>
        <v/>
      </c>
    </row>
    <row r="13490" spans="1:22" x14ac:dyDescent="0.2">
      <c r="A13490" t="s">
        <v>33781</v>
      </c>
      <c r="B13490" t="s">
        <v>65</v>
      </c>
      <c r="C13490">
        <v>109928295</v>
      </c>
      <c r="D13490">
        <v>109928399</v>
      </c>
      <c r="E13490">
        <v>105</v>
      </c>
      <c r="F13490" t="s">
        <v>66</v>
      </c>
      <c r="G13490" t="s">
        <v>5041</v>
      </c>
      <c r="H13490" t="s">
        <v>33782</v>
      </c>
      <c r="I13490">
        <v>0</v>
      </c>
      <c r="J13490">
        <v>0</v>
      </c>
      <c r="K13490">
        <v>0</v>
      </c>
      <c r="L13490">
        <v>0</v>
      </c>
      <c r="M13490">
        <v>0</v>
      </c>
      <c r="N13490">
        <v>0</v>
      </c>
      <c r="O13490" t="str">
        <f t="shared" si="1470"/>
        <v/>
      </c>
      <c r="P13490">
        <f>IF(ISERROR(VLOOKUP(G13490,Genes!$A$2:$A$749,1,0)),0,1)</f>
        <v>1</v>
      </c>
      <c r="Q13490">
        <f t="shared" si="1471"/>
        <v>0</v>
      </c>
      <c r="R13490">
        <f t="shared" si="1472"/>
        <v>0</v>
      </c>
      <c r="S13490">
        <f t="shared" si="1473"/>
        <v>0</v>
      </c>
      <c r="T13490">
        <f t="shared" si="1474"/>
        <v>29</v>
      </c>
      <c r="U13490">
        <f t="shared" si="1475"/>
        <v>0</v>
      </c>
      <c r="V13490" t="str">
        <f t="shared" si="1476"/>
        <v/>
      </c>
    </row>
    <row r="13491" spans="1:22" x14ac:dyDescent="0.2">
      <c r="A13491" t="s">
        <v>33783</v>
      </c>
      <c r="B13491" t="s">
        <v>65</v>
      </c>
      <c r="C13491">
        <v>109928799</v>
      </c>
      <c r="D13491">
        <v>109928932</v>
      </c>
      <c r="E13491">
        <v>134</v>
      </c>
      <c r="F13491" t="s">
        <v>66</v>
      </c>
      <c r="G13491" t="s">
        <v>5041</v>
      </c>
      <c r="H13491" t="s">
        <v>33784</v>
      </c>
      <c r="I13491">
        <v>0</v>
      </c>
      <c r="J13491">
        <v>0</v>
      </c>
      <c r="K13491">
        <v>0</v>
      </c>
      <c r="L13491">
        <v>0</v>
      </c>
      <c r="M13491">
        <v>0</v>
      </c>
      <c r="N13491">
        <v>0</v>
      </c>
      <c r="O13491" t="str">
        <f t="shared" si="1470"/>
        <v/>
      </c>
      <c r="P13491">
        <f>IF(ISERROR(VLOOKUP(G13491,Genes!$A$2:$A$749,1,0)),0,1)</f>
        <v>1</v>
      </c>
      <c r="Q13491">
        <f t="shared" si="1471"/>
        <v>0</v>
      </c>
      <c r="R13491">
        <f t="shared" si="1472"/>
        <v>0</v>
      </c>
      <c r="S13491">
        <f t="shared" si="1473"/>
        <v>0</v>
      </c>
      <c r="T13491">
        <f t="shared" si="1474"/>
        <v>30</v>
      </c>
      <c r="U13491">
        <f t="shared" si="1475"/>
        <v>0</v>
      </c>
      <c r="V13491" t="str">
        <f t="shared" si="1476"/>
        <v/>
      </c>
    </row>
    <row r="13492" spans="1:22" x14ac:dyDescent="0.2">
      <c r="A13492" t="s">
        <v>33785</v>
      </c>
      <c r="B13492" t="s">
        <v>65</v>
      </c>
      <c r="C13492">
        <v>109928850</v>
      </c>
      <c r="D13492">
        <v>109928932</v>
      </c>
      <c r="E13492">
        <v>83</v>
      </c>
      <c r="F13492" t="s">
        <v>66</v>
      </c>
      <c r="G13492" t="s">
        <v>5041</v>
      </c>
      <c r="H13492" t="s">
        <v>33786</v>
      </c>
      <c r="I13492">
        <v>0</v>
      </c>
      <c r="J13492">
        <v>0</v>
      </c>
      <c r="K13492">
        <v>0</v>
      </c>
      <c r="L13492">
        <v>0</v>
      </c>
      <c r="M13492">
        <v>0</v>
      </c>
      <c r="N13492">
        <v>0</v>
      </c>
      <c r="O13492" t="str">
        <f t="shared" si="1470"/>
        <v>UBE3B</v>
      </c>
      <c r="P13492">
        <f>IF(ISERROR(VLOOKUP(G13492,Genes!$A$2:$A$749,1,0)),0,1)</f>
        <v>1</v>
      </c>
      <c r="Q13492">
        <f t="shared" si="1471"/>
        <v>0</v>
      </c>
      <c r="R13492">
        <f t="shared" si="1472"/>
        <v>0</v>
      </c>
      <c r="S13492">
        <f t="shared" si="1473"/>
        <v>0</v>
      </c>
      <c r="T13492">
        <f t="shared" si="1474"/>
        <v>31</v>
      </c>
      <c r="U13492">
        <f t="shared" si="1475"/>
        <v>1</v>
      </c>
      <c r="V13492">
        <f t="shared" si="1476"/>
        <v>0</v>
      </c>
    </row>
    <row r="13493" spans="1:22" x14ac:dyDescent="0.2">
      <c r="A13493" t="s">
        <v>33787</v>
      </c>
      <c r="B13493" t="s">
        <v>490</v>
      </c>
      <c r="C13493">
        <v>43398140</v>
      </c>
      <c r="D13493">
        <v>43398220</v>
      </c>
      <c r="E13493">
        <v>81</v>
      </c>
      <c r="F13493" t="s">
        <v>74</v>
      </c>
      <c r="G13493" t="s">
        <v>5048</v>
      </c>
      <c r="H13493" t="s">
        <v>33788</v>
      </c>
      <c r="I13493">
        <v>2</v>
      </c>
      <c r="J13493">
        <v>0</v>
      </c>
      <c r="K13493">
        <v>2</v>
      </c>
      <c r="L13493">
        <v>0</v>
      </c>
      <c r="M13493">
        <v>0</v>
      </c>
      <c r="N13493">
        <v>0</v>
      </c>
      <c r="O13493" t="str">
        <f t="shared" si="1470"/>
        <v/>
      </c>
      <c r="P13493">
        <f>IF(ISERROR(VLOOKUP(G13493,Genes!$A$2:$A$749,1,0)),0,1)</f>
        <v>1</v>
      </c>
      <c r="Q13493">
        <f t="shared" si="1471"/>
        <v>1</v>
      </c>
      <c r="R13493">
        <f t="shared" si="1472"/>
        <v>1</v>
      </c>
      <c r="S13493">
        <f t="shared" si="1473"/>
        <v>1</v>
      </c>
      <c r="T13493">
        <f t="shared" si="1474"/>
        <v>1</v>
      </c>
      <c r="U13493">
        <f t="shared" si="1475"/>
        <v>0</v>
      </c>
      <c r="V13493" t="str">
        <f t="shared" si="1476"/>
        <v/>
      </c>
    </row>
    <row r="13494" spans="1:22" x14ac:dyDescent="0.2">
      <c r="A13494" t="s">
        <v>33789</v>
      </c>
      <c r="B13494" t="s">
        <v>490</v>
      </c>
      <c r="C13494">
        <v>43350539</v>
      </c>
      <c r="D13494">
        <v>43350627</v>
      </c>
      <c r="E13494">
        <v>89</v>
      </c>
      <c r="F13494" t="s">
        <v>74</v>
      </c>
      <c r="G13494" t="s">
        <v>5048</v>
      </c>
      <c r="H13494" t="s">
        <v>33790</v>
      </c>
      <c r="I13494">
        <v>2</v>
      </c>
      <c r="J13494">
        <v>0</v>
      </c>
      <c r="K13494">
        <v>2</v>
      </c>
      <c r="L13494">
        <v>0</v>
      </c>
      <c r="M13494">
        <v>0</v>
      </c>
      <c r="N13494">
        <v>0</v>
      </c>
      <c r="O13494" t="str">
        <f t="shared" si="1470"/>
        <v/>
      </c>
      <c r="P13494">
        <f>IF(ISERROR(VLOOKUP(G13494,Genes!$A$2:$A$749,1,0)),0,1)</f>
        <v>1</v>
      </c>
      <c r="Q13494">
        <f t="shared" si="1471"/>
        <v>0</v>
      </c>
      <c r="R13494">
        <f t="shared" si="1472"/>
        <v>1</v>
      </c>
      <c r="S13494">
        <f t="shared" si="1473"/>
        <v>2</v>
      </c>
      <c r="T13494">
        <f t="shared" si="1474"/>
        <v>2</v>
      </c>
      <c r="U13494">
        <f t="shared" si="1475"/>
        <v>0</v>
      </c>
      <c r="V13494" t="str">
        <f t="shared" si="1476"/>
        <v/>
      </c>
    </row>
    <row r="13495" spans="1:22" x14ac:dyDescent="0.2">
      <c r="A13495" t="s">
        <v>33791</v>
      </c>
      <c r="B13495" t="s">
        <v>490</v>
      </c>
      <c r="C13495">
        <v>43348542</v>
      </c>
      <c r="D13495">
        <v>43348640</v>
      </c>
      <c r="E13495">
        <v>99</v>
      </c>
      <c r="F13495" t="s">
        <v>74</v>
      </c>
      <c r="G13495" t="s">
        <v>5048</v>
      </c>
      <c r="H13495" t="s">
        <v>33792</v>
      </c>
      <c r="I13495">
        <v>2</v>
      </c>
      <c r="J13495">
        <v>0</v>
      </c>
      <c r="K13495">
        <v>2</v>
      </c>
      <c r="L13495">
        <v>0</v>
      </c>
      <c r="M13495">
        <v>0</v>
      </c>
      <c r="N13495">
        <v>0</v>
      </c>
      <c r="O13495" t="str">
        <f t="shared" si="1470"/>
        <v/>
      </c>
      <c r="P13495">
        <f>IF(ISERROR(VLOOKUP(G13495,Genes!$A$2:$A$749,1,0)),0,1)</f>
        <v>1</v>
      </c>
      <c r="Q13495">
        <f t="shared" si="1471"/>
        <v>0</v>
      </c>
      <c r="R13495">
        <f t="shared" si="1472"/>
        <v>1</v>
      </c>
      <c r="S13495">
        <f t="shared" si="1473"/>
        <v>3</v>
      </c>
      <c r="T13495">
        <f t="shared" si="1474"/>
        <v>3</v>
      </c>
      <c r="U13495">
        <f t="shared" si="1475"/>
        <v>0</v>
      </c>
      <c r="V13495" t="str">
        <f t="shared" si="1476"/>
        <v/>
      </c>
    </row>
    <row r="13496" spans="1:22" x14ac:dyDescent="0.2">
      <c r="A13496" t="s">
        <v>33793</v>
      </c>
      <c r="B13496" t="s">
        <v>490</v>
      </c>
      <c r="C13496">
        <v>43346940</v>
      </c>
      <c r="D13496">
        <v>43347097</v>
      </c>
      <c r="E13496">
        <v>158</v>
      </c>
      <c r="F13496" t="s">
        <v>74</v>
      </c>
      <c r="G13496" t="s">
        <v>5048</v>
      </c>
      <c r="H13496" t="s">
        <v>33794</v>
      </c>
      <c r="I13496">
        <v>3</v>
      </c>
      <c r="J13496">
        <v>1</v>
      </c>
      <c r="K13496">
        <v>2</v>
      </c>
      <c r="L13496">
        <v>0</v>
      </c>
      <c r="M13496">
        <v>0</v>
      </c>
      <c r="N13496">
        <v>0</v>
      </c>
      <c r="O13496" t="str">
        <f t="shared" si="1470"/>
        <v/>
      </c>
      <c r="P13496">
        <f>IF(ISERROR(VLOOKUP(G13496,Genes!$A$2:$A$749,1,0)),0,1)</f>
        <v>1</v>
      </c>
      <c r="Q13496">
        <f t="shared" si="1471"/>
        <v>0</v>
      </c>
      <c r="R13496">
        <f t="shared" si="1472"/>
        <v>1</v>
      </c>
      <c r="S13496">
        <f t="shared" si="1473"/>
        <v>4</v>
      </c>
      <c r="T13496">
        <f t="shared" si="1474"/>
        <v>4</v>
      </c>
      <c r="U13496">
        <f t="shared" si="1475"/>
        <v>0</v>
      </c>
      <c r="V13496" t="str">
        <f t="shared" si="1476"/>
        <v/>
      </c>
    </row>
    <row r="13497" spans="1:22" x14ac:dyDescent="0.2">
      <c r="A13497" t="s">
        <v>33795</v>
      </c>
      <c r="B13497" t="s">
        <v>490</v>
      </c>
      <c r="C13497">
        <v>43340590</v>
      </c>
      <c r="D13497">
        <v>43340689</v>
      </c>
      <c r="E13497">
        <v>100</v>
      </c>
      <c r="F13497" t="s">
        <v>74</v>
      </c>
      <c r="G13497" t="s">
        <v>5048</v>
      </c>
      <c r="H13497" t="s">
        <v>33796</v>
      </c>
      <c r="I13497">
        <v>2</v>
      </c>
      <c r="J13497">
        <v>0</v>
      </c>
      <c r="K13497">
        <v>2</v>
      </c>
      <c r="L13497">
        <v>0</v>
      </c>
      <c r="M13497">
        <v>0</v>
      </c>
      <c r="N13497">
        <v>0</v>
      </c>
      <c r="O13497" t="str">
        <f t="shared" si="1470"/>
        <v/>
      </c>
      <c r="P13497">
        <f>IF(ISERROR(VLOOKUP(G13497,Genes!$A$2:$A$749,1,0)),0,1)</f>
        <v>1</v>
      </c>
      <c r="Q13497">
        <f t="shared" si="1471"/>
        <v>0</v>
      </c>
      <c r="R13497">
        <f t="shared" si="1472"/>
        <v>1</v>
      </c>
      <c r="S13497">
        <f t="shared" si="1473"/>
        <v>5</v>
      </c>
      <c r="T13497">
        <f t="shared" si="1474"/>
        <v>5</v>
      </c>
      <c r="U13497">
        <f t="shared" si="1475"/>
        <v>0</v>
      </c>
      <c r="V13497" t="str">
        <f t="shared" si="1476"/>
        <v/>
      </c>
    </row>
    <row r="13498" spans="1:22" x14ac:dyDescent="0.2">
      <c r="A13498" t="s">
        <v>33797</v>
      </c>
      <c r="B13498" t="s">
        <v>490</v>
      </c>
      <c r="C13498">
        <v>43339359</v>
      </c>
      <c r="D13498">
        <v>43339487</v>
      </c>
      <c r="E13498">
        <v>129</v>
      </c>
      <c r="F13498" t="s">
        <v>74</v>
      </c>
      <c r="G13498" t="s">
        <v>5048</v>
      </c>
      <c r="H13498" t="s">
        <v>33798</v>
      </c>
      <c r="I13498">
        <v>3</v>
      </c>
      <c r="J13498">
        <v>1</v>
      </c>
      <c r="K13498">
        <v>2</v>
      </c>
      <c r="L13498">
        <v>0</v>
      </c>
      <c r="M13498">
        <v>0</v>
      </c>
      <c r="N13498">
        <v>0</v>
      </c>
      <c r="O13498" t="str">
        <f t="shared" si="1470"/>
        <v/>
      </c>
      <c r="P13498">
        <f>IF(ISERROR(VLOOKUP(G13498,Genes!$A$2:$A$749,1,0)),0,1)</f>
        <v>1</v>
      </c>
      <c r="Q13498">
        <f t="shared" si="1471"/>
        <v>0</v>
      </c>
      <c r="R13498">
        <f t="shared" si="1472"/>
        <v>1</v>
      </c>
      <c r="S13498">
        <f t="shared" si="1473"/>
        <v>6</v>
      </c>
      <c r="T13498">
        <f t="shared" si="1474"/>
        <v>6</v>
      </c>
      <c r="U13498">
        <f t="shared" si="1475"/>
        <v>0</v>
      </c>
      <c r="V13498" t="str">
        <f t="shared" si="1476"/>
        <v/>
      </c>
    </row>
    <row r="13499" spans="1:22" x14ac:dyDescent="0.2">
      <c r="A13499" t="s">
        <v>33799</v>
      </c>
      <c r="B13499" t="s">
        <v>490</v>
      </c>
      <c r="C13499">
        <v>43335413</v>
      </c>
      <c r="D13499">
        <v>43335593</v>
      </c>
      <c r="E13499">
        <v>181</v>
      </c>
      <c r="F13499" t="s">
        <v>74</v>
      </c>
      <c r="G13499" t="s">
        <v>5048</v>
      </c>
      <c r="H13499" t="s">
        <v>33800</v>
      </c>
      <c r="I13499">
        <v>3</v>
      </c>
      <c r="J13499">
        <v>1</v>
      </c>
      <c r="K13499">
        <v>2</v>
      </c>
      <c r="L13499">
        <v>0</v>
      </c>
      <c r="M13499">
        <v>0</v>
      </c>
      <c r="N13499">
        <v>0</v>
      </c>
      <c r="O13499" t="str">
        <f t="shared" si="1470"/>
        <v/>
      </c>
      <c r="P13499">
        <f>IF(ISERROR(VLOOKUP(G13499,Genes!$A$2:$A$749,1,0)),0,1)</f>
        <v>1</v>
      </c>
      <c r="Q13499">
        <f t="shared" si="1471"/>
        <v>0</v>
      </c>
      <c r="R13499">
        <f t="shared" si="1472"/>
        <v>1</v>
      </c>
      <c r="S13499">
        <f t="shared" si="1473"/>
        <v>7</v>
      </c>
      <c r="T13499">
        <f t="shared" si="1474"/>
        <v>7</v>
      </c>
      <c r="U13499">
        <f t="shared" si="1475"/>
        <v>0</v>
      </c>
      <c r="V13499" t="str">
        <f t="shared" si="1476"/>
        <v/>
      </c>
    </row>
    <row r="13500" spans="1:22" x14ac:dyDescent="0.2">
      <c r="A13500" t="s">
        <v>33801</v>
      </c>
      <c r="B13500" t="s">
        <v>490</v>
      </c>
      <c r="C13500">
        <v>43330369</v>
      </c>
      <c r="D13500">
        <v>43330430</v>
      </c>
      <c r="E13500">
        <v>62</v>
      </c>
      <c r="F13500" t="s">
        <v>74</v>
      </c>
      <c r="G13500" t="s">
        <v>5048</v>
      </c>
      <c r="H13500" t="s">
        <v>33802</v>
      </c>
      <c r="I13500">
        <v>2</v>
      </c>
      <c r="J13500">
        <v>0</v>
      </c>
      <c r="K13500">
        <v>2</v>
      </c>
      <c r="L13500">
        <v>0</v>
      </c>
      <c r="M13500">
        <v>0</v>
      </c>
      <c r="N13500">
        <v>0</v>
      </c>
      <c r="O13500" t="str">
        <f t="shared" si="1470"/>
        <v/>
      </c>
      <c r="P13500">
        <f>IF(ISERROR(VLOOKUP(G13500,Genes!$A$2:$A$749,1,0)),0,1)</f>
        <v>1</v>
      </c>
      <c r="Q13500">
        <f t="shared" si="1471"/>
        <v>0</v>
      </c>
      <c r="R13500">
        <f t="shared" si="1472"/>
        <v>1</v>
      </c>
      <c r="S13500">
        <f t="shared" si="1473"/>
        <v>8</v>
      </c>
      <c r="T13500">
        <f t="shared" si="1474"/>
        <v>8</v>
      </c>
      <c r="U13500">
        <f t="shared" si="1475"/>
        <v>0</v>
      </c>
      <c r="V13500" t="str">
        <f t="shared" si="1476"/>
        <v/>
      </c>
    </row>
    <row r="13501" spans="1:22" x14ac:dyDescent="0.2">
      <c r="A13501" t="s">
        <v>33803</v>
      </c>
      <c r="B13501" t="s">
        <v>490</v>
      </c>
      <c r="C13501">
        <v>43329971</v>
      </c>
      <c r="D13501">
        <v>43330081</v>
      </c>
      <c r="E13501">
        <v>111</v>
      </c>
      <c r="F13501" t="s">
        <v>74</v>
      </c>
      <c r="G13501" t="s">
        <v>5048</v>
      </c>
      <c r="H13501" t="s">
        <v>33804</v>
      </c>
      <c r="I13501">
        <v>2</v>
      </c>
      <c r="J13501">
        <v>0</v>
      </c>
      <c r="K13501">
        <v>2</v>
      </c>
      <c r="L13501">
        <v>0</v>
      </c>
      <c r="M13501">
        <v>0</v>
      </c>
      <c r="N13501">
        <v>0</v>
      </c>
      <c r="O13501" t="str">
        <f t="shared" si="1470"/>
        <v/>
      </c>
      <c r="P13501">
        <f>IF(ISERROR(VLOOKUP(G13501,Genes!$A$2:$A$749,1,0)),0,1)</f>
        <v>1</v>
      </c>
      <c r="Q13501">
        <f t="shared" si="1471"/>
        <v>0</v>
      </c>
      <c r="R13501">
        <f t="shared" si="1472"/>
        <v>1</v>
      </c>
      <c r="S13501">
        <f t="shared" si="1473"/>
        <v>9</v>
      </c>
      <c r="T13501">
        <f t="shared" si="1474"/>
        <v>9</v>
      </c>
      <c r="U13501">
        <f t="shared" si="1475"/>
        <v>0</v>
      </c>
      <c r="V13501" t="str">
        <f t="shared" si="1476"/>
        <v/>
      </c>
    </row>
    <row r="13502" spans="1:22" x14ac:dyDescent="0.2">
      <c r="A13502" t="s">
        <v>33805</v>
      </c>
      <c r="B13502" t="s">
        <v>490</v>
      </c>
      <c r="C13502">
        <v>43328726</v>
      </c>
      <c r="D13502">
        <v>43328791</v>
      </c>
      <c r="E13502">
        <v>66</v>
      </c>
      <c r="F13502" t="s">
        <v>74</v>
      </c>
      <c r="G13502" t="s">
        <v>5048</v>
      </c>
      <c r="H13502" t="s">
        <v>33806</v>
      </c>
      <c r="I13502">
        <v>2</v>
      </c>
      <c r="J13502">
        <v>0</v>
      </c>
      <c r="K13502">
        <v>2</v>
      </c>
      <c r="L13502">
        <v>0</v>
      </c>
      <c r="M13502">
        <v>0</v>
      </c>
      <c r="N13502">
        <v>0</v>
      </c>
      <c r="O13502" t="str">
        <f t="shared" si="1470"/>
        <v/>
      </c>
      <c r="P13502">
        <f>IF(ISERROR(VLOOKUP(G13502,Genes!$A$2:$A$749,1,0)),0,1)</f>
        <v>1</v>
      </c>
      <c r="Q13502">
        <f t="shared" si="1471"/>
        <v>0</v>
      </c>
      <c r="R13502">
        <f t="shared" si="1472"/>
        <v>1</v>
      </c>
      <c r="S13502">
        <f t="shared" si="1473"/>
        <v>10</v>
      </c>
      <c r="T13502">
        <f t="shared" si="1474"/>
        <v>10</v>
      </c>
      <c r="U13502">
        <f t="shared" si="1475"/>
        <v>0</v>
      </c>
      <c r="V13502" t="str">
        <f t="shared" si="1476"/>
        <v/>
      </c>
    </row>
    <row r="13503" spans="1:22" x14ac:dyDescent="0.2">
      <c r="A13503" t="s">
        <v>33807</v>
      </c>
      <c r="B13503" t="s">
        <v>490</v>
      </c>
      <c r="C13503">
        <v>43328376</v>
      </c>
      <c r="D13503">
        <v>43328477</v>
      </c>
      <c r="E13503">
        <v>102</v>
      </c>
      <c r="F13503" t="s">
        <v>74</v>
      </c>
      <c r="G13503" t="s">
        <v>5048</v>
      </c>
      <c r="H13503" t="s">
        <v>33808</v>
      </c>
      <c r="I13503">
        <v>2</v>
      </c>
      <c r="J13503">
        <v>0</v>
      </c>
      <c r="K13503">
        <v>2</v>
      </c>
      <c r="L13503">
        <v>0</v>
      </c>
      <c r="M13503">
        <v>0</v>
      </c>
      <c r="N13503">
        <v>0</v>
      </c>
      <c r="O13503" t="str">
        <f t="shared" si="1470"/>
        <v/>
      </c>
      <c r="P13503">
        <f>IF(ISERROR(VLOOKUP(G13503,Genes!$A$2:$A$749,1,0)),0,1)</f>
        <v>1</v>
      </c>
      <c r="Q13503">
        <f t="shared" si="1471"/>
        <v>0</v>
      </c>
      <c r="R13503">
        <f t="shared" si="1472"/>
        <v>1</v>
      </c>
      <c r="S13503">
        <f t="shared" si="1473"/>
        <v>11</v>
      </c>
      <c r="T13503">
        <f t="shared" si="1474"/>
        <v>11</v>
      </c>
      <c r="U13503">
        <f t="shared" si="1475"/>
        <v>0</v>
      </c>
      <c r="V13503" t="str">
        <f t="shared" si="1476"/>
        <v/>
      </c>
    </row>
    <row r="13504" spans="1:22" x14ac:dyDescent="0.2">
      <c r="A13504" t="s">
        <v>33809</v>
      </c>
      <c r="B13504" t="s">
        <v>490</v>
      </c>
      <c r="C13504">
        <v>43378182</v>
      </c>
      <c r="D13504">
        <v>43378438</v>
      </c>
      <c r="E13504">
        <v>257</v>
      </c>
      <c r="F13504" t="s">
        <v>74</v>
      </c>
      <c r="G13504" t="s">
        <v>5048</v>
      </c>
      <c r="H13504" t="s">
        <v>33810</v>
      </c>
      <c r="I13504">
        <v>4</v>
      </c>
      <c r="J13504">
        <v>2</v>
      </c>
      <c r="K13504">
        <v>2</v>
      </c>
      <c r="L13504">
        <v>0</v>
      </c>
      <c r="M13504">
        <v>0</v>
      </c>
      <c r="N13504">
        <v>0</v>
      </c>
      <c r="O13504" t="str">
        <f t="shared" si="1470"/>
        <v/>
      </c>
      <c r="P13504">
        <f>IF(ISERROR(VLOOKUP(G13504,Genes!$A$2:$A$749,1,0)),0,1)</f>
        <v>1</v>
      </c>
      <c r="Q13504">
        <f t="shared" si="1471"/>
        <v>0</v>
      </c>
      <c r="R13504">
        <f t="shared" si="1472"/>
        <v>1</v>
      </c>
      <c r="S13504">
        <f t="shared" si="1473"/>
        <v>12</v>
      </c>
      <c r="T13504">
        <f t="shared" si="1474"/>
        <v>12</v>
      </c>
      <c r="U13504">
        <f t="shared" si="1475"/>
        <v>0</v>
      </c>
      <c r="V13504" t="str">
        <f t="shared" si="1476"/>
        <v/>
      </c>
    </row>
    <row r="13505" spans="1:22" x14ac:dyDescent="0.2">
      <c r="A13505" t="s">
        <v>33811</v>
      </c>
      <c r="B13505" t="s">
        <v>490</v>
      </c>
      <c r="C13505">
        <v>43324766</v>
      </c>
      <c r="D13505">
        <v>43324829</v>
      </c>
      <c r="E13505">
        <v>64</v>
      </c>
      <c r="F13505" t="s">
        <v>74</v>
      </c>
      <c r="G13505" t="s">
        <v>5048</v>
      </c>
      <c r="H13505" t="s">
        <v>33812</v>
      </c>
      <c r="I13505">
        <v>2</v>
      </c>
      <c r="J13505">
        <v>0</v>
      </c>
      <c r="K13505">
        <v>2</v>
      </c>
      <c r="L13505">
        <v>0</v>
      </c>
      <c r="M13505">
        <v>0</v>
      </c>
      <c r="N13505">
        <v>0</v>
      </c>
      <c r="O13505" t="str">
        <f t="shared" si="1470"/>
        <v/>
      </c>
      <c r="P13505">
        <f>IF(ISERROR(VLOOKUP(G13505,Genes!$A$2:$A$749,1,0)),0,1)</f>
        <v>1</v>
      </c>
      <c r="Q13505">
        <f t="shared" si="1471"/>
        <v>0</v>
      </c>
      <c r="R13505">
        <f t="shared" si="1472"/>
        <v>1</v>
      </c>
      <c r="S13505">
        <f t="shared" si="1473"/>
        <v>13</v>
      </c>
      <c r="T13505">
        <f t="shared" si="1474"/>
        <v>13</v>
      </c>
      <c r="U13505">
        <f t="shared" si="1475"/>
        <v>0</v>
      </c>
      <c r="V13505" t="str">
        <f t="shared" si="1476"/>
        <v/>
      </c>
    </row>
    <row r="13506" spans="1:22" x14ac:dyDescent="0.2">
      <c r="A13506" t="s">
        <v>33813</v>
      </c>
      <c r="B13506" t="s">
        <v>490</v>
      </c>
      <c r="C13506">
        <v>43322142</v>
      </c>
      <c r="D13506">
        <v>43322266</v>
      </c>
      <c r="E13506">
        <v>125</v>
      </c>
      <c r="F13506" t="s">
        <v>74</v>
      </c>
      <c r="G13506" t="s">
        <v>5048</v>
      </c>
      <c r="H13506" t="s">
        <v>33814</v>
      </c>
      <c r="I13506">
        <v>3</v>
      </c>
      <c r="J13506">
        <v>0</v>
      </c>
      <c r="K13506">
        <v>2</v>
      </c>
      <c r="L13506">
        <v>1</v>
      </c>
      <c r="M13506">
        <v>0</v>
      </c>
      <c r="N13506">
        <v>0</v>
      </c>
      <c r="O13506" t="str">
        <f t="shared" ref="O13506:O13569" si="1477">IF(U13506=1,G13506,"")</f>
        <v/>
      </c>
      <c r="P13506">
        <f>IF(ISERROR(VLOOKUP(G13506,Genes!$A$2:$A$749,1,0)),0,1)</f>
        <v>1</v>
      </c>
      <c r="Q13506">
        <f t="shared" ref="Q13506:Q13569" si="1478">IF(G13506&lt;&gt;G13505,1,0)</f>
        <v>0</v>
      </c>
      <c r="R13506">
        <f t="shared" ref="R13506:R13569" si="1479">IF(I13506=0,0,1)</f>
        <v>1</v>
      </c>
      <c r="S13506">
        <f t="shared" ref="S13506:S13569" si="1480">IF(Q13506=1,R13506,S13505+R13506)</f>
        <v>14</v>
      </c>
      <c r="T13506">
        <f t="shared" ref="T13506:T13569" si="1481">IF(Q13506=1,1,T13505+1)</f>
        <v>14</v>
      </c>
      <c r="U13506">
        <f t="shared" ref="U13506:U13569" si="1482">IF(G13506&lt;&gt;G13507,1,0)</f>
        <v>0</v>
      </c>
      <c r="V13506" t="str">
        <f t="shared" ref="V13506:V13569" si="1483">IF(U13506=1,S13506/T13506,"")</f>
        <v/>
      </c>
    </row>
    <row r="13507" spans="1:22" x14ac:dyDescent="0.2">
      <c r="A13507" t="s">
        <v>33815</v>
      </c>
      <c r="B13507" t="s">
        <v>490</v>
      </c>
      <c r="C13507">
        <v>43319974</v>
      </c>
      <c r="D13507">
        <v>43320026</v>
      </c>
      <c r="E13507">
        <v>53</v>
      </c>
      <c r="F13507" t="s">
        <v>74</v>
      </c>
      <c r="G13507" t="s">
        <v>5048</v>
      </c>
      <c r="H13507" t="s">
        <v>33816</v>
      </c>
      <c r="I13507">
        <v>2</v>
      </c>
      <c r="J13507">
        <v>2</v>
      </c>
      <c r="K13507">
        <v>0</v>
      </c>
      <c r="L13507">
        <v>0</v>
      </c>
      <c r="M13507">
        <v>0</v>
      </c>
      <c r="N13507">
        <v>0</v>
      </c>
      <c r="O13507" t="str">
        <f t="shared" si="1477"/>
        <v/>
      </c>
      <c r="P13507">
        <f>IF(ISERROR(VLOOKUP(G13507,Genes!$A$2:$A$749,1,0)),0,1)</f>
        <v>1</v>
      </c>
      <c r="Q13507">
        <f t="shared" si="1478"/>
        <v>0</v>
      </c>
      <c r="R13507">
        <f t="shared" si="1479"/>
        <v>1</v>
      </c>
      <c r="S13507">
        <f t="shared" si="1480"/>
        <v>15</v>
      </c>
      <c r="T13507">
        <f t="shared" si="1481"/>
        <v>15</v>
      </c>
      <c r="U13507">
        <f t="shared" si="1482"/>
        <v>0</v>
      </c>
      <c r="V13507" t="str">
        <f t="shared" si="1483"/>
        <v/>
      </c>
    </row>
    <row r="13508" spans="1:22" x14ac:dyDescent="0.2">
      <c r="A13508" t="s">
        <v>33817</v>
      </c>
      <c r="B13508" t="s">
        <v>490</v>
      </c>
      <c r="C13508">
        <v>43318759</v>
      </c>
      <c r="D13508">
        <v>43318861</v>
      </c>
      <c r="E13508">
        <v>103</v>
      </c>
      <c r="F13508" t="s">
        <v>74</v>
      </c>
      <c r="G13508" t="s">
        <v>5048</v>
      </c>
      <c r="H13508" t="s">
        <v>33818</v>
      </c>
      <c r="I13508">
        <v>2</v>
      </c>
      <c r="J13508">
        <v>0</v>
      </c>
      <c r="K13508">
        <v>2</v>
      </c>
      <c r="L13508">
        <v>0</v>
      </c>
      <c r="M13508">
        <v>0</v>
      </c>
      <c r="N13508">
        <v>0</v>
      </c>
      <c r="O13508" t="str">
        <f t="shared" si="1477"/>
        <v/>
      </c>
      <c r="P13508">
        <f>IF(ISERROR(VLOOKUP(G13508,Genes!$A$2:$A$749,1,0)),0,1)</f>
        <v>1</v>
      </c>
      <c r="Q13508">
        <f t="shared" si="1478"/>
        <v>0</v>
      </c>
      <c r="R13508">
        <f t="shared" si="1479"/>
        <v>1</v>
      </c>
      <c r="S13508">
        <f t="shared" si="1480"/>
        <v>16</v>
      </c>
      <c r="T13508">
        <f t="shared" si="1481"/>
        <v>16</v>
      </c>
      <c r="U13508">
        <f t="shared" si="1482"/>
        <v>0</v>
      </c>
      <c r="V13508" t="str">
        <f t="shared" si="1483"/>
        <v/>
      </c>
    </row>
    <row r="13509" spans="1:22" x14ac:dyDescent="0.2">
      <c r="A13509" t="s">
        <v>33819</v>
      </c>
      <c r="B13509" t="s">
        <v>490</v>
      </c>
      <c r="C13509">
        <v>43317579</v>
      </c>
      <c r="D13509">
        <v>43317627</v>
      </c>
      <c r="E13509">
        <v>49</v>
      </c>
      <c r="F13509" t="s">
        <v>74</v>
      </c>
      <c r="G13509" t="s">
        <v>5048</v>
      </c>
      <c r="H13509" t="s">
        <v>33820</v>
      </c>
      <c r="I13509">
        <v>2</v>
      </c>
      <c r="J13509">
        <v>2</v>
      </c>
      <c r="K13509">
        <v>0</v>
      </c>
      <c r="L13509">
        <v>0</v>
      </c>
      <c r="M13509">
        <v>0</v>
      </c>
      <c r="N13509">
        <v>0</v>
      </c>
      <c r="O13509" t="str">
        <f t="shared" si="1477"/>
        <v/>
      </c>
      <c r="P13509">
        <f>IF(ISERROR(VLOOKUP(G13509,Genes!$A$2:$A$749,1,0)),0,1)</f>
        <v>1</v>
      </c>
      <c r="Q13509">
        <f t="shared" si="1478"/>
        <v>0</v>
      </c>
      <c r="R13509">
        <f t="shared" si="1479"/>
        <v>1</v>
      </c>
      <c r="S13509">
        <f t="shared" si="1480"/>
        <v>17</v>
      </c>
      <c r="T13509">
        <f t="shared" si="1481"/>
        <v>17</v>
      </c>
      <c r="U13509">
        <f t="shared" si="1482"/>
        <v>0</v>
      </c>
      <c r="V13509" t="str">
        <f t="shared" si="1483"/>
        <v/>
      </c>
    </row>
    <row r="13510" spans="1:22" x14ac:dyDescent="0.2">
      <c r="A13510" t="s">
        <v>33821</v>
      </c>
      <c r="B13510" t="s">
        <v>490</v>
      </c>
      <c r="C13510">
        <v>43317027</v>
      </c>
      <c r="D13510">
        <v>43317181</v>
      </c>
      <c r="E13510">
        <v>155</v>
      </c>
      <c r="F13510" t="s">
        <v>74</v>
      </c>
      <c r="G13510" t="s">
        <v>5048</v>
      </c>
      <c r="H13510" t="s">
        <v>33822</v>
      </c>
      <c r="I13510">
        <v>3</v>
      </c>
      <c r="J13510">
        <v>1</v>
      </c>
      <c r="K13510">
        <v>2</v>
      </c>
      <c r="L13510">
        <v>0</v>
      </c>
      <c r="M13510">
        <v>0</v>
      </c>
      <c r="N13510">
        <v>0</v>
      </c>
      <c r="O13510" t="str">
        <f t="shared" si="1477"/>
        <v/>
      </c>
      <c r="P13510">
        <f>IF(ISERROR(VLOOKUP(G13510,Genes!$A$2:$A$749,1,0)),0,1)</f>
        <v>1</v>
      </c>
      <c r="Q13510">
        <f t="shared" si="1478"/>
        <v>0</v>
      </c>
      <c r="R13510">
        <f t="shared" si="1479"/>
        <v>1</v>
      </c>
      <c r="S13510">
        <f t="shared" si="1480"/>
        <v>18</v>
      </c>
      <c r="T13510">
        <f t="shared" si="1481"/>
        <v>18</v>
      </c>
      <c r="U13510">
        <f t="shared" si="1482"/>
        <v>0</v>
      </c>
      <c r="V13510" t="str">
        <f t="shared" si="1483"/>
        <v/>
      </c>
    </row>
    <row r="13511" spans="1:22" x14ac:dyDescent="0.2">
      <c r="A13511" t="s">
        <v>33823</v>
      </c>
      <c r="B13511" t="s">
        <v>490</v>
      </c>
      <c r="C13511">
        <v>43314900</v>
      </c>
      <c r="D13511">
        <v>43314999</v>
      </c>
      <c r="E13511">
        <v>100</v>
      </c>
      <c r="F13511" t="s">
        <v>74</v>
      </c>
      <c r="G13511" t="s">
        <v>5048</v>
      </c>
      <c r="H13511" t="s">
        <v>33824</v>
      </c>
      <c r="I13511">
        <v>2</v>
      </c>
      <c r="J13511">
        <v>0</v>
      </c>
      <c r="K13511">
        <v>2</v>
      </c>
      <c r="L13511">
        <v>0</v>
      </c>
      <c r="M13511">
        <v>0</v>
      </c>
      <c r="N13511">
        <v>0</v>
      </c>
      <c r="O13511" t="str">
        <f t="shared" si="1477"/>
        <v/>
      </c>
      <c r="P13511">
        <f>IF(ISERROR(VLOOKUP(G13511,Genes!$A$2:$A$749,1,0)),0,1)</f>
        <v>1</v>
      </c>
      <c r="Q13511">
        <f t="shared" si="1478"/>
        <v>0</v>
      </c>
      <c r="R13511">
        <f t="shared" si="1479"/>
        <v>1</v>
      </c>
      <c r="S13511">
        <f t="shared" si="1480"/>
        <v>19</v>
      </c>
      <c r="T13511">
        <f t="shared" si="1481"/>
        <v>19</v>
      </c>
      <c r="U13511">
        <f t="shared" si="1482"/>
        <v>0</v>
      </c>
      <c r="V13511" t="str">
        <f t="shared" si="1483"/>
        <v/>
      </c>
    </row>
    <row r="13512" spans="1:22" x14ac:dyDescent="0.2">
      <c r="A13512" t="s">
        <v>33825</v>
      </c>
      <c r="B13512" t="s">
        <v>490</v>
      </c>
      <c r="C13512">
        <v>43313473</v>
      </c>
      <c r="D13512">
        <v>43313573</v>
      </c>
      <c r="E13512">
        <v>101</v>
      </c>
      <c r="F13512" t="s">
        <v>74</v>
      </c>
      <c r="G13512" t="s">
        <v>5048</v>
      </c>
      <c r="H13512" t="s">
        <v>33826</v>
      </c>
      <c r="I13512">
        <v>2</v>
      </c>
      <c r="J13512">
        <v>0</v>
      </c>
      <c r="K13512">
        <v>2</v>
      </c>
      <c r="L13512">
        <v>0</v>
      </c>
      <c r="M13512">
        <v>0</v>
      </c>
      <c r="N13512">
        <v>0</v>
      </c>
      <c r="O13512" t="str">
        <f t="shared" si="1477"/>
        <v/>
      </c>
      <c r="P13512">
        <f>IF(ISERROR(VLOOKUP(G13512,Genes!$A$2:$A$749,1,0)),0,1)</f>
        <v>1</v>
      </c>
      <c r="Q13512">
        <f t="shared" si="1478"/>
        <v>0</v>
      </c>
      <c r="R13512">
        <f t="shared" si="1479"/>
        <v>1</v>
      </c>
      <c r="S13512">
        <f t="shared" si="1480"/>
        <v>20</v>
      </c>
      <c r="T13512">
        <f t="shared" si="1481"/>
        <v>20</v>
      </c>
      <c r="U13512">
        <f t="shared" si="1482"/>
        <v>0</v>
      </c>
      <c r="V13512" t="str">
        <f t="shared" si="1483"/>
        <v/>
      </c>
    </row>
    <row r="13513" spans="1:22" x14ac:dyDescent="0.2">
      <c r="A13513" t="s">
        <v>33827</v>
      </c>
      <c r="B13513" t="s">
        <v>490</v>
      </c>
      <c r="C13513">
        <v>43309293</v>
      </c>
      <c r="D13513">
        <v>43309379</v>
      </c>
      <c r="E13513">
        <v>87</v>
      </c>
      <c r="F13513" t="s">
        <v>74</v>
      </c>
      <c r="G13513" t="s">
        <v>5048</v>
      </c>
      <c r="H13513" t="s">
        <v>33828</v>
      </c>
      <c r="I13513">
        <v>2</v>
      </c>
      <c r="J13513">
        <v>0</v>
      </c>
      <c r="K13513">
        <v>2</v>
      </c>
      <c r="L13513">
        <v>0</v>
      </c>
      <c r="M13513">
        <v>0</v>
      </c>
      <c r="N13513">
        <v>0</v>
      </c>
      <c r="O13513" t="str">
        <f t="shared" si="1477"/>
        <v/>
      </c>
      <c r="P13513">
        <f>IF(ISERROR(VLOOKUP(G13513,Genes!$A$2:$A$749,1,0)),0,1)</f>
        <v>1</v>
      </c>
      <c r="Q13513">
        <f t="shared" si="1478"/>
        <v>0</v>
      </c>
      <c r="R13513">
        <f t="shared" si="1479"/>
        <v>1</v>
      </c>
      <c r="S13513">
        <f t="shared" si="1480"/>
        <v>21</v>
      </c>
      <c r="T13513">
        <f t="shared" si="1481"/>
        <v>21</v>
      </c>
      <c r="U13513">
        <f t="shared" si="1482"/>
        <v>0</v>
      </c>
      <c r="V13513" t="str">
        <f t="shared" si="1483"/>
        <v/>
      </c>
    </row>
    <row r="13514" spans="1:22" x14ac:dyDescent="0.2">
      <c r="A13514" t="s">
        <v>33829</v>
      </c>
      <c r="B13514" t="s">
        <v>490</v>
      </c>
      <c r="C13514">
        <v>43307886</v>
      </c>
      <c r="D13514">
        <v>43308067</v>
      </c>
      <c r="E13514">
        <v>182</v>
      </c>
      <c r="F13514" t="s">
        <v>74</v>
      </c>
      <c r="G13514" t="s">
        <v>5048</v>
      </c>
      <c r="H13514" t="s">
        <v>33830</v>
      </c>
      <c r="I13514">
        <v>3</v>
      </c>
      <c r="J13514">
        <v>1</v>
      </c>
      <c r="K13514">
        <v>2</v>
      </c>
      <c r="L13514">
        <v>0</v>
      </c>
      <c r="M13514">
        <v>0</v>
      </c>
      <c r="N13514">
        <v>0</v>
      </c>
      <c r="O13514" t="str">
        <f t="shared" si="1477"/>
        <v/>
      </c>
      <c r="P13514">
        <f>IF(ISERROR(VLOOKUP(G13514,Genes!$A$2:$A$749,1,0)),0,1)</f>
        <v>1</v>
      </c>
      <c r="Q13514">
        <f t="shared" si="1478"/>
        <v>0</v>
      </c>
      <c r="R13514">
        <f t="shared" si="1479"/>
        <v>1</v>
      </c>
      <c r="S13514">
        <f t="shared" si="1480"/>
        <v>22</v>
      </c>
      <c r="T13514">
        <f t="shared" si="1481"/>
        <v>22</v>
      </c>
      <c r="U13514">
        <f t="shared" si="1482"/>
        <v>0</v>
      </c>
      <c r="V13514" t="str">
        <f t="shared" si="1483"/>
        <v/>
      </c>
    </row>
    <row r="13515" spans="1:22" x14ac:dyDescent="0.2">
      <c r="A13515" t="s">
        <v>33831</v>
      </c>
      <c r="B13515" t="s">
        <v>490</v>
      </c>
      <c r="C13515">
        <v>43374836</v>
      </c>
      <c r="D13515">
        <v>43374914</v>
      </c>
      <c r="E13515">
        <v>79</v>
      </c>
      <c r="F13515" t="s">
        <v>74</v>
      </c>
      <c r="G13515" t="s">
        <v>5048</v>
      </c>
      <c r="H13515" t="s">
        <v>33832</v>
      </c>
      <c r="I13515">
        <v>2</v>
      </c>
      <c r="J13515">
        <v>0</v>
      </c>
      <c r="K13515">
        <v>2</v>
      </c>
      <c r="L13515">
        <v>0</v>
      </c>
      <c r="M13515">
        <v>0</v>
      </c>
      <c r="N13515">
        <v>0</v>
      </c>
      <c r="O13515" t="str">
        <f t="shared" si="1477"/>
        <v/>
      </c>
      <c r="P13515">
        <f>IF(ISERROR(VLOOKUP(G13515,Genes!$A$2:$A$749,1,0)),0,1)</f>
        <v>1</v>
      </c>
      <c r="Q13515">
        <f t="shared" si="1478"/>
        <v>0</v>
      </c>
      <c r="R13515">
        <f t="shared" si="1479"/>
        <v>1</v>
      </c>
      <c r="S13515">
        <f t="shared" si="1480"/>
        <v>23</v>
      </c>
      <c r="T13515">
        <f t="shared" si="1481"/>
        <v>23</v>
      </c>
      <c r="U13515">
        <f t="shared" si="1482"/>
        <v>0</v>
      </c>
      <c r="V13515" t="str">
        <f t="shared" si="1483"/>
        <v/>
      </c>
    </row>
    <row r="13516" spans="1:22" x14ac:dyDescent="0.2">
      <c r="A13516" t="s">
        <v>33833</v>
      </c>
      <c r="B13516" t="s">
        <v>490</v>
      </c>
      <c r="C13516">
        <v>43299277</v>
      </c>
      <c r="D13516">
        <v>43299482</v>
      </c>
      <c r="E13516">
        <v>206</v>
      </c>
      <c r="F13516" t="s">
        <v>74</v>
      </c>
      <c r="G13516" t="s">
        <v>5048</v>
      </c>
      <c r="H13516" t="s">
        <v>33834</v>
      </c>
      <c r="I13516">
        <v>3</v>
      </c>
      <c r="J13516">
        <v>1</v>
      </c>
      <c r="K13516">
        <v>2</v>
      </c>
      <c r="L13516">
        <v>0</v>
      </c>
      <c r="M13516">
        <v>0</v>
      </c>
      <c r="N13516">
        <v>0</v>
      </c>
      <c r="O13516" t="str">
        <f t="shared" si="1477"/>
        <v/>
      </c>
      <c r="P13516">
        <f>IF(ISERROR(VLOOKUP(G13516,Genes!$A$2:$A$749,1,0)),0,1)</f>
        <v>1</v>
      </c>
      <c r="Q13516">
        <f t="shared" si="1478"/>
        <v>0</v>
      </c>
      <c r="R13516">
        <f t="shared" si="1479"/>
        <v>1</v>
      </c>
      <c r="S13516">
        <f t="shared" si="1480"/>
        <v>24</v>
      </c>
      <c r="T13516">
        <f t="shared" si="1481"/>
        <v>24</v>
      </c>
      <c r="U13516">
        <f t="shared" si="1482"/>
        <v>0</v>
      </c>
      <c r="V13516" t="str">
        <f t="shared" si="1483"/>
        <v/>
      </c>
    </row>
    <row r="13517" spans="1:22" x14ac:dyDescent="0.2">
      <c r="A13517" t="s">
        <v>33835</v>
      </c>
      <c r="B13517" t="s">
        <v>490</v>
      </c>
      <c r="C13517">
        <v>43296035</v>
      </c>
      <c r="D13517">
        <v>43296128</v>
      </c>
      <c r="E13517">
        <v>94</v>
      </c>
      <c r="F13517" t="s">
        <v>74</v>
      </c>
      <c r="G13517" t="s">
        <v>5048</v>
      </c>
      <c r="H13517" t="s">
        <v>33836</v>
      </c>
      <c r="I13517">
        <v>2</v>
      </c>
      <c r="J13517">
        <v>0</v>
      </c>
      <c r="K13517">
        <v>2</v>
      </c>
      <c r="L13517">
        <v>0</v>
      </c>
      <c r="M13517">
        <v>0</v>
      </c>
      <c r="N13517">
        <v>0</v>
      </c>
      <c r="O13517" t="str">
        <f t="shared" si="1477"/>
        <v/>
      </c>
      <c r="P13517">
        <f>IF(ISERROR(VLOOKUP(G13517,Genes!$A$2:$A$749,1,0)),0,1)</f>
        <v>1</v>
      </c>
      <c r="Q13517">
        <f t="shared" si="1478"/>
        <v>0</v>
      </c>
      <c r="R13517">
        <f t="shared" si="1479"/>
        <v>1</v>
      </c>
      <c r="S13517">
        <f t="shared" si="1480"/>
        <v>25</v>
      </c>
      <c r="T13517">
        <f t="shared" si="1481"/>
        <v>25</v>
      </c>
      <c r="U13517">
        <f t="shared" si="1482"/>
        <v>0</v>
      </c>
      <c r="V13517" t="str">
        <f t="shared" si="1483"/>
        <v/>
      </c>
    </row>
    <row r="13518" spans="1:22" x14ac:dyDescent="0.2">
      <c r="A13518" t="s">
        <v>33837</v>
      </c>
      <c r="B13518" t="s">
        <v>490</v>
      </c>
      <c r="C13518">
        <v>43294753</v>
      </c>
      <c r="D13518">
        <v>43294902</v>
      </c>
      <c r="E13518">
        <v>150</v>
      </c>
      <c r="F13518" t="s">
        <v>74</v>
      </c>
      <c r="G13518" t="s">
        <v>5048</v>
      </c>
      <c r="H13518" t="s">
        <v>33838</v>
      </c>
      <c r="I13518">
        <v>3</v>
      </c>
      <c r="J13518">
        <v>1</v>
      </c>
      <c r="K13518">
        <v>2</v>
      </c>
      <c r="L13518">
        <v>0</v>
      </c>
      <c r="M13518">
        <v>0</v>
      </c>
      <c r="N13518">
        <v>0</v>
      </c>
      <c r="O13518" t="str">
        <f t="shared" si="1477"/>
        <v/>
      </c>
      <c r="P13518">
        <f>IF(ISERROR(VLOOKUP(G13518,Genes!$A$2:$A$749,1,0)),0,1)</f>
        <v>1</v>
      </c>
      <c r="Q13518">
        <f t="shared" si="1478"/>
        <v>0</v>
      </c>
      <c r="R13518">
        <f t="shared" si="1479"/>
        <v>1</v>
      </c>
      <c r="S13518">
        <f t="shared" si="1480"/>
        <v>26</v>
      </c>
      <c r="T13518">
        <f t="shared" si="1481"/>
        <v>26</v>
      </c>
      <c r="U13518">
        <f t="shared" si="1482"/>
        <v>0</v>
      </c>
      <c r="V13518" t="str">
        <f t="shared" si="1483"/>
        <v/>
      </c>
    </row>
    <row r="13519" spans="1:22" x14ac:dyDescent="0.2">
      <c r="A13519" t="s">
        <v>33839</v>
      </c>
      <c r="B13519" t="s">
        <v>490</v>
      </c>
      <c r="C13519">
        <v>43290366</v>
      </c>
      <c r="D13519">
        <v>43290463</v>
      </c>
      <c r="E13519">
        <v>98</v>
      </c>
      <c r="F13519" t="s">
        <v>74</v>
      </c>
      <c r="G13519" t="s">
        <v>5048</v>
      </c>
      <c r="H13519" t="s">
        <v>33840</v>
      </c>
      <c r="I13519">
        <v>2</v>
      </c>
      <c r="J13519">
        <v>0</v>
      </c>
      <c r="K13519">
        <v>2</v>
      </c>
      <c r="L13519">
        <v>0</v>
      </c>
      <c r="M13519">
        <v>0</v>
      </c>
      <c r="N13519">
        <v>0</v>
      </c>
      <c r="O13519" t="str">
        <f t="shared" si="1477"/>
        <v/>
      </c>
      <c r="P13519">
        <f>IF(ISERROR(VLOOKUP(G13519,Genes!$A$2:$A$749,1,0)),0,1)</f>
        <v>1</v>
      </c>
      <c r="Q13519">
        <f t="shared" si="1478"/>
        <v>0</v>
      </c>
      <c r="R13519">
        <f t="shared" si="1479"/>
        <v>1</v>
      </c>
      <c r="S13519">
        <f t="shared" si="1480"/>
        <v>27</v>
      </c>
      <c r="T13519">
        <f t="shared" si="1481"/>
        <v>27</v>
      </c>
      <c r="U13519">
        <f t="shared" si="1482"/>
        <v>0</v>
      </c>
      <c r="V13519" t="str">
        <f t="shared" si="1483"/>
        <v/>
      </c>
    </row>
    <row r="13520" spans="1:22" x14ac:dyDescent="0.2">
      <c r="A13520" t="s">
        <v>33841</v>
      </c>
      <c r="B13520" t="s">
        <v>490</v>
      </c>
      <c r="C13520">
        <v>43282228</v>
      </c>
      <c r="D13520">
        <v>43282318</v>
      </c>
      <c r="E13520">
        <v>91</v>
      </c>
      <c r="F13520" t="s">
        <v>74</v>
      </c>
      <c r="G13520" t="s">
        <v>5048</v>
      </c>
      <c r="H13520" t="s">
        <v>33842</v>
      </c>
      <c r="I13520">
        <v>2</v>
      </c>
      <c r="J13520">
        <v>0</v>
      </c>
      <c r="K13520">
        <v>2</v>
      </c>
      <c r="L13520">
        <v>0</v>
      </c>
      <c r="M13520">
        <v>0</v>
      </c>
      <c r="N13520">
        <v>0</v>
      </c>
      <c r="O13520" t="str">
        <f t="shared" si="1477"/>
        <v/>
      </c>
      <c r="P13520">
        <f>IF(ISERROR(VLOOKUP(G13520,Genes!$A$2:$A$749,1,0)),0,1)</f>
        <v>1</v>
      </c>
      <c r="Q13520">
        <f t="shared" si="1478"/>
        <v>0</v>
      </c>
      <c r="R13520">
        <f t="shared" si="1479"/>
        <v>1</v>
      </c>
      <c r="S13520">
        <f t="shared" si="1480"/>
        <v>28</v>
      </c>
      <c r="T13520">
        <f t="shared" si="1481"/>
        <v>28</v>
      </c>
      <c r="U13520">
        <f t="shared" si="1482"/>
        <v>0</v>
      </c>
      <c r="V13520" t="str">
        <f t="shared" si="1483"/>
        <v/>
      </c>
    </row>
    <row r="13521" spans="1:22" x14ac:dyDescent="0.2">
      <c r="A13521" t="s">
        <v>33843</v>
      </c>
      <c r="B13521" t="s">
        <v>490</v>
      </c>
      <c r="C13521">
        <v>43281017</v>
      </c>
      <c r="D13521">
        <v>43281165</v>
      </c>
      <c r="E13521">
        <v>149</v>
      </c>
      <c r="F13521" t="s">
        <v>74</v>
      </c>
      <c r="G13521" t="s">
        <v>5048</v>
      </c>
      <c r="H13521" t="s">
        <v>33844</v>
      </c>
      <c r="I13521">
        <v>3</v>
      </c>
      <c r="J13521">
        <v>1</v>
      </c>
      <c r="K13521">
        <v>2</v>
      </c>
      <c r="L13521">
        <v>0</v>
      </c>
      <c r="M13521">
        <v>0</v>
      </c>
      <c r="N13521">
        <v>0</v>
      </c>
      <c r="O13521" t="str">
        <f t="shared" si="1477"/>
        <v/>
      </c>
      <c r="P13521">
        <f>IF(ISERROR(VLOOKUP(G13521,Genes!$A$2:$A$749,1,0)),0,1)</f>
        <v>1</v>
      </c>
      <c r="Q13521">
        <f t="shared" si="1478"/>
        <v>0</v>
      </c>
      <c r="R13521">
        <f t="shared" si="1479"/>
        <v>1</v>
      </c>
      <c r="S13521">
        <f t="shared" si="1480"/>
        <v>29</v>
      </c>
      <c r="T13521">
        <f t="shared" si="1481"/>
        <v>29</v>
      </c>
      <c r="U13521">
        <f t="shared" si="1482"/>
        <v>0</v>
      </c>
      <c r="V13521" t="str">
        <f t="shared" si="1483"/>
        <v/>
      </c>
    </row>
    <row r="13522" spans="1:22" x14ac:dyDescent="0.2">
      <c r="A13522" t="s">
        <v>33845</v>
      </c>
      <c r="B13522" t="s">
        <v>490</v>
      </c>
      <c r="C13522">
        <v>43277085</v>
      </c>
      <c r="D13522">
        <v>43277140</v>
      </c>
      <c r="E13522">
        <v>56</v>
      </c>
      <c r="F13522" t="s">
        <v>74</v>
      </c>
      <c r="G13522" t="s">
        <v>5048</v>
      </c>
      <c r="H13522" t="s">
        <v>33846</v>
      </c>
      <c r="I13522">
        <v>2</v>
      </c>
      <c r="J13522">
        <v>1</v>
      </c>
      <c r="K13522">
        <v>0</v>
      </c>
      <c r="L13522">
        <v>1</v>
      </c>
      <c r="M13522">
        <v>0</v>
      </c>
      <c r="N13522">
        <v>0</v>
      </c>
      <c r="O13522" t="str">
        <f t="shared" si="1477"/>
        <v/>
      </c>
      <c r="P13522">
        <f>IF(ISERROR(VLOOKUP(G13522,Genes!$A$2:$A$749,1,0)),0,1)</f>
        <v>1</v>
      </c>
      <c r="Q13522">
        <f t="shared" si="1478"/>
        <v>0</v>
      </c>
      <c r="R13522">
        <f t="shared" si="1479"/>
        <v>1</v>
      </c>
      <c r="S13522">
        <f t="shared" si="1480"/>
        <v>30</v>
      </c>
      <c r="T13522">
        <f t="shared" si="1481"/>
        <v>30</v>
      </c>
      <c r="U13522">
        <f t="shared" si="1482"/>
        <v>0</v>
      </c>
      <c r="V13522" t="str">
        <f t="shared" si="1483"/>
        <v/>
      </c>
    </row>
    <row r="13523" spans="1:22" x14ac:dyDescent="0.2">
      <c r="A13523" t="s">
        <v>33847</v>
      </c>
      <c r="B13523" t="s">
        <v>490</v>
      </c>
      <c r="C13523">
        <v>43276095</v>
      </c>
      <c r="D13523">
        <v>43276191</v>
      </c>
      <c r="E13523">
        <v>97</v>
      </c>
      <c r="F13523" t="s">
        <v>74</v>
      </c>
      <c r="G13523" t="s">
        <v>5048</v>
      </c>
      <c r="H13523" t="s">
        <v>33848</v>
      </c>
      <c r="I13523">
        <v>2</v>
      </c>
      <c r="J13523">
        <v>0</v>
      </c>
      <c r="K13523">
        <v>2</v>
      </c>
      <c r="L13523">
        <v>0</v>
      </c>
      <c r="M13523">
        <v>0</v>
      </c>
      <c r="N13523">
        <v>0</v>
      </c>
      <c r="O13523" t="str">
        <f t="shared" si="1477"/>
        <v/>
      </c>
      <c r="P13523">
        <f>IF(ISERROR(VLOOKUP(G13523,Genes!$A$2:$A$749,1,0)),0,1)</f>
        <v>1</v>
      </c>
      <c r="Q13523">
        <f t="shared" si="1478"/>
        <v>0</v>
      </c>
      <c r="R13523">
        <f t="shared" si="1479"/>
        <v>1</v>
      </c>
      <c r="S13523">
        <f t="shared" si="1480"/>
        <v>31</v>
      </c>
      <c r="T13523">
        <f t="shared" si="1481"/>
        <v>31</v>
      </c>
      <c r="U13523">
        <f t="shared" si="1482"/>
        <v>0</v>
      </c>
      <c r="V13523" t="str">
        <f t="shared" si="1483"/>
        <v/>
      </c>
    </row>
    <row r="13524" spans="1:22" x14ac:dyDescent="0.2">
      <c r="A13524" t="s">
        <v>33849</v>
      </c>
      <c r="B13524" t="s">
        <v>490</v>
      </c>
      <c r="C13524">
        <v>43270078</v>
      </c>
      <c r="D13524">
        <v>43270145</v>
      </c>
      <c r="E13524">
        <v>68</v>
      </c>
      <c r="F13524" t="s">
        <v>74</v>
      </c>
      <c r="G13524" t="s">
        <v>5048</v>
      </c>
      <c r="H13524" t="s">
        <v>33850</v>
      </c>
      <c r="I13524">
        <v>2</v>
      </c>
      <c r="J13524">
        <v>0</v>
      </c>
      <c r="K13524">
        <v>2</v>
      </c>
      <c r="L13524">
        <v>0</v>
      </c>
      <c r="M13524">
        <v>0</v>
      </c>
      <c r="N13524">
        <v>0</v>
      </c>
      <c r="O13524" t="str">
        <f t="shared" si="1477"/>
        <v/>
      </c>
      <c r="P13524">
        <f>IF(ISERROR(VLOOKUP(G13524,Genes!$A$2:$A$749,1,0)),0,1)</f>
        <v>1</v>
      </c>
      <c r="Q13524">
        <f t="shared" si="1478"/>
        <v>0</v>
      </c>
      <c r="R13524">
        <f t="shared" si="1479"/>
        <v>1</v>
      </c>
      <c r="S13524">
        <f t="shared" si="1480"/>
        <v>32</v>
      </c>
      <c r="T13524">
        <f t="shared" si="1481"/>
        <v>32</v>
      </c>
      <c r="U13524">
        <f t="shared" si="1482"/>
        <v>0</v>
      </c>
      <c r="V13524" t="str">
        <f t="shared" si="1483"/>
        <v/>
      </c>
    </row>
    <row r="13525" spans="1:22" x14ac:dyDescent="0.2">
      <c r="A13525" t="s">
        <v>33851</v>
      </c>
      <c r="B13525" t="s">
        <v>490</v>
      </c>
      <c r="C13525">
        <v>43268915</v>
      </c>
      <c r="D13525">
        <v>43269065</v>
      </c>
      <c r="E13525">
        <v>151</v>
      </c>
      <c r="F13525" t="s">
        <v>74</v>
      </c>
      <c r="G13525" t="s">
        <v>5048</v>
      </c>
      <c r="H13525" t="s">
        <v>33852</v>
      </c>
      <c r="I13525">
        <v>3</v>
      </c>
      <c r="J13525">
        <v>1</v>
      </c>
      <c r="K13525">
        <v>2</v>
      </c>
      <c r="L13525">
        <v>0</v>
      </c>
      <c r="M13525">
        <v>0</v>
      </c>
      <c r="N13525">
        <v>0</v>
      </c>
      <c r="O13525" t="str">
        <f t="shared" si="1477"/>
        <v/>
      </c>
      <c r="P13525">
        <f>IF(ISERROR(VLOOKUP(G13525,Genes!$A$2:$A$749,1,0)),0,1)</f>
        <v>1</v>
      </c>
      <c r="Q13525">
        <f t="shared" si="1478"/>
        <v>0</v>
      </c>
      <c r="R13525">
        <f t="shared" si="1479"/>
        <v>1</v>
      </c>
      <c r="S13525">
        <f t="shared" si="1480"/>
        <v>33</v>
      </c>
      <c r="T13525">
        <f t="shared" si="1481"/>
        <v>33</v>
      </c>
      <c r="U13525">
        <f t="shared" si="1482"/>
        <v>0</v>
      </c>
      <c r="V13525" t="str">
        <f t="shared" si="1483"/>
        <v/>
      </c>
    </row>
    <row r="13526" spans="1:22" x14ac:dyDescent="0.2">
      <c r="A13526" t="s">
        <v>33853</v>
      </c>
      <c r="B13526" t="s">
        <v>490</v>
      </c>
      <c r="C13526">
        <v>43367177</v>
      </c>
      <c r="D13526">
        <v>43367287</v>
      </c>
      <c r="E13526">
        <v>111</v>
      </c>
      <c r="F13526" t="s">
        <v>74</v>
      </c>
      <c r="G13526" t="s">
        <v>5048</v>
      </c>
      <c r="H13526" t="s">
        <v>33854</v>
      </c>
      <c r="I13526">
        <v>2</v>
      </c>
      <c r="J13526">
        <v>0</v>
      </c>
      <c r="K13526">
        <v>2</v>
      </c>
      <c r="L13526">
        <v>0</v>
      </c>
      <c r="M13526">
        <v>0</v>
      </c>
      <c r="N13526">
        <v>0</v>
      </c>
      <c r="O13526" t="str">
        <f t="shared" si="1477"/>
        <v/>
      </c>
      <c r="P13526">
        <f>IF(ISERROR(VLOOKUP(G13526,Genes!$A$2:$A$749,1,0)),0,1)</f>
        <v>1</v>
      </c>
      <c r="Q13526">
        <f t="shared" si="1478"/>
        <v>0</v>
      </c>
      <c r="R13526">
        <f t="shared" si="1479"/>
        <v>1</v>
      </c>
      <c r="S13526">
        <f t="shared" si="1480"/>
        <v>34</v>
      </c>
      <c r="T13526">
        <f t="shared" si="1481"/>
        <v>34</v>
      </c>
      <c r="U13526">
        <f t="shared" si="1482"/>
        <v>0</v>
      </c>
      <c r="V13526" t="str">
        <f t="shared" si="1483"/>
        <v/>
      </c>
    </row>
    <row r="13527" spans="1:22" x14ac:dyDescent="0.2">
      <c r="A13527" t="s">
        <v>33855</v>
      </c>
      <c r="B13527" t="s">
        <v>490</v>
      </c>
      <c r="C13527">
        <v>43262718</v>
      </c>
      <c r="D13527">
        <v>43262805</v>
      </c>
      <c r="E13527">
        <v>88</v>
      </c>
      <c r="F13527" t="s">
        <v>74</v>
      </c>
      <c r="G13527" t="s">
        <v>5048</v>
      </c>
      <c r="H13527" t="s">
        <v>33856</v>
      </c>
      <c r="I13527">
        <v>2</v>
      </c>
      <c r="J13527">
        <v>0</v>
      </c>
      <c r="K13527">
        <v>2</v>
      </c>
      <c r="L13527">
        <v>0</v>
      </c>
      <c r="M13527">
        <v>0</v>
      </c>
      <c r="N13527">
        <v>0</v>
      </c>
      <c r="O13527" t="str">
        <f t="shared" si="1477"/>
        <v/>
      </c>
      <c r="P13527">
        <f>IF(ISERROR(VLOOKUP(G13527,Genes!$A$2:$A$749,1,0)),0,1)</f>
        <v>1</v>
      </c>
      <c r="Q13527">
        <f t="shared" si="1478"/>
        <v>0</v>
      </c>
      <c r="R13527">
        <f t="shared" si="1479"/>
        <v>1</v>
      </c>
      <c r="S13527">
        <f t="shared" si="1480"/>
        <v>35</v>
      </c>
      <c r="T13527">
        <f t="shared" si="1481"/>
        <v>35</v>
      </c>
      <c r="U13527">
        <f t="shared" si="1482"/>
        <v>0</v>
      </c>
      <c r="V13527" t="str">
        <f t="shared" si="1483"/>
        <v/>
      </c>
    </row>
    <row r="13528" spans="1:22" x14ac:dyDescent="0.2">
      <c r="A13528" t="s">
        <v>33857</v>
      </c>
      <c r="B13528" t="s">
        <v>490</v>
      </c>
      <c r="C13528">
        <v>43258351</v>
      </c>
      <c r="D13528">
        <v>43258484</v>
      </c>
      <c r="E13528">
        <v>134</v>
      </c>
      <c r="F13528" t="s">
        <v>74</v>
      </c>
      <c r="G13528" t="s">
        <v>5048</v>
      </c>
      <c r="H13528" t="s">
        <v>33858</v>
      </c>
      <c r="I13528">
        <v>3</v>
      </c>
      <c r="J13528">
        <v>1</v>
      </c>
      <c r="K13528">
        <v>2</v>
      </c>
      <c r="L13528">
        <v>0</v>
      </c>
      <c r="M13528">
        <v>0</v>
      </c>
      <c r="N13528">
        <v>0</v>
      </c>
      <c r="O13528" t="str">
        <f t="shared" si="1477"/>
        <v/>
      </c>
      <c r="P13528">
        <f>IF(ISERROR(VLOOKUP(G13528,Genes!$A$2:$A$749,1,0)),0,1)</f>
        <v>1</v>
      </c>
      <c r="Q13528">
        <f t="shared" si="1478"/>
        <v>0</v>
      </c>
      <c r="R13528">
        <f t="shared" si="1479"/>
        <v>1</v>
      </c>
      <c r="S13528">
        <f t="shared" si="1480"/>
        <v>36</v>
      </c>
      <c r="T13528">
        <f t="shared" si="1481"/>
        <v>36</v>
      </c>
      <c r="U13528">
        <f t="shared" si="1482"/>
        <v>0</v>
      </c>
      <c r="V13528" t="str">
        <f t="shared" si="1483"/>
        <v/>
      </c>
    </row>
    <row r="13529" spans="1:22" x14ac:dyDescent="0.2">
      <c r="A13529" t="s">
        <v>33859</v>
      </c>
      <c r="B13529" t="s">
        <v>490</v>
      </c>
      <c r="C13529">
        <v>43256133</v>
      </c>
      <c r="D13529">
        <v>43256241</v>
      </c>
      <c r="E13529">
        <v>109</v>
      </c>
      <c r="F13529" t="s">
        <v>74</v>
      </c>
      <c r="G13529" t="s">
        <v>5048</v>
      </c>
      <c r="H13529" t="s">
        <v>33860</v>
      </c>
      <c r="I13529">
        <v>2</v>
      </c>
      <c r="J13529">
        <v>0</v>
      </c>
      <c r="K13529">
        <v>2</v>
      </c>
      <c r="L13529">
        <v>0</v>
      </c>
      <c r="M13529">
        <v>0</v>
      </c>
      <c r="N13529">
        <v>0</v>
      </c>
      <c r="O13529" t="str">
        <f t="shared" si="1477"/>
        <v/>
      </c>
      <c r="P13529">
        <f>IF(ISERROR(VLOOKUP(G13529,Genes!$A$2:$A$749,1,0)),0,1)</f>
        <v>1</v>
      </c>
      <c r="Q13529">
        <f t="shared" si="1478"/>
        <v>0</v>
      </c>
      <c r="R13529">
        <f t="shared" si="1479"/>
        <v>1</v>
      </c>
      <c r="S13529">
        <f t="shared" si="1480"/>
        <v>37</v>
      </c>
      <c r="T13529">
        <f t="shared" si="1481"/>
        <v>37</v>
      </c>
      <c r="U13529">
        <f t="shared" si="1482"/>
        <v>0</v>
      </c>
      <c r="V13529" t="str">
        <f t="shared" si="1483"/>
        <v/>
      </c>
    </row>
    <row r="13530" spans="1:22" x14ac:dyDescent="0.2">
      <c r="A13530" t="s">
        <v>33861</v>
      </c>
      <c r="B13530" t="s">
        <v>490</v>
      </c>
      <c r="C13530">
        <v>43252843</v>
      </c>
      <c r="D13530">
        <v>43252899</v>
      </c>
      <c r="E13530">
        <v>57</v>
      </c>
      <c r="F13530" t="s">
        <v>74</v>
      </c>
      <c r="G13530" t="s">
        <v>5048</v>
      </c>
      <c r="H13530" t="s">
        <v>33862</v>
      </c>
      <c r="I13530">
        <v>2</v>
      </c>
      <c r="J13530">
        <v>2</v>
      </c>
      <c r="K13530">
        <v>0</v>
      </c>
      <c r="L13530">
        <v>0</v>
      </c>
      <c r="M13530">
        <v>0</v>
      </c>
      <c r="N13530">
        <v>0</v>
      </c>
      <c r="O13530" t="str">
        <f t="shared" si="1477"/>
        <v/>
      </c>
      <c r="P13530">
        <f>IF(ISERROR(VLOOKUP(G13530,Genes!$A$2:$A$749,1,0)),0,1)</f>
        <v>1</v>
      </c>
      <c r="Q13530">
        <f t="shared" si="1478"/>
        <v>0</v>
      </c>
      <c r="R13530">
        <f t="shared" si="1479"/>
        <v>1</v>
      </c>
      <c r="S13530">
        <f t="shared" si="1480"/>
        <v>38</v>
      </c>
      <c r="T13530">
        <f t="shared" si="1481"/>
        <v>38</v>
      </c>
      <c r="U13530">
        <f t="shared" si="1482"/>
        <v>0</v>
      </c>
      <c r="V13530" t="str">
        <f t="shared" si="1483"/>
        <v/>
      </c>
    </row>
    <row r="13531" spans="1:22" x14ac:dyDescent="0.2">
      <c r="A13531" t="s">
        <v>33863</v>
      </c>
      <c r="B13531" t="s">
        <v>490</v>
      </c>
      <c r="C13531">
        <v>43250211</v>
      </c>
      <c r="D13531">
        <v>43250288</v>
      </c>
      <c r="E13531">
        <v>78</v>
      </c>
      <c r="F13531" t="s">
        <v>74</v>
      </c>
      <c r="G13531" t="s">
        <v>5048</v>
      </c>
      <c r="H13531" t="s">
        <v>33864</v>
      </c>
      <c r="I13531">
        <v>2</v>
      </c>
      <c r="J13531">
        <v>0</v>
      </c>
      <c r="K13531">
        <v>2</v>
      </c>
      <c r="L13531">
        <v>0</v>
      </c>
      <c r="M13531">
        <v>0</v>
      </c>
      <c r="N13531">
        <v>0</v>
      </c>
      <c r="O13531" t="str">
        <f t="shared" si="1477"/>
        <v/>
      </c>
      <c r="P13531">
        <f>IF(ISERROR(VLOOKUP(G13531,Genes!$A$2:$A$749,1,0)),0,1)</f>
        <v>1</v>
      </c>
      <c r="Q13531">
        <f t="shared" si="1478"/>
        <v>0</v>
      </c>
      <c r="R13531">
        <f t="shared" si="1479"/>
        <v>1</v>
      </c>
      <c r="S13531">
        <f t="shared" si="1480"/>
        <v>39</v>
      </c>
      <c r="T13531">
        <f t="shared" si="1481"/>
        <v>39</v>
      </c>
      <c r="U13531">
        <f t="shared" si="1482"/>
        <v>0</v>
      </c>
      <c r="V13531" t="str">
        <f t="shared" si="1483"/>
        <v/>
      </c>
    </row>
    <row r="13532" spans="1:22" x14ac:dyDescent="0.2">
      <c r="A13532" t="s">
        <v>33865</v>
      </c>
      <c r="B13532" t="s">
        <v>490</v>
      </c>
      <c r="C13532">
        <v>43244476</v>
      </c>
      <c r="D13532">
        <v>43244646</v>
      </c>
      <c r="E13532">
        <v>171</v>
      </c>
      <c r="F13532" t="s">
        <v>74</v>
      </c>
      <c r="G13532" t="s">
        <v>5048</v>
      </c>
      <c r="H13532" t="s">
        <v>33866</v>
      </c>
      <c r="I13532">
        <v>3</v>
      </c>
      <c r="J13532">
        <v>1</v>
      </c>
      <c r="K13532">
        <v>2</v>
      </c>
      <c r="L13532">
        <v>0</v>
      </c>
      <c r="M13532">
        <v>0</v>
      </c>
      <c r="N13532">
        <v>0</v>
      </c>
      <c r="O13532" t="str">
        <f t="shared" si="1477"/>
        <v/>
      </c>
      <c r="P13532">
        <f>IF(ISERROR(VLOOKUP(G13532,Genes!$A$2:$A$749,1,0)),0,1)</f>
        <v>1</v>
      </c>
      <c r="Q13532">
        <f t="shared" si="1478"/>
        <v>0</v>
      </c>
      <c r="R13532">
        <f t="shared" si="1479"/>
        <v>1</v>
      </c>
      <c r="S13532">
        <f t="shared" si="1480"/>
        <v>40</v>
      </c>
      <c r="T13532">
        <f t="shared" si="1481"/>
        <v>40</v>
      </c>
      <c r="U13532">
        <f t="shared" si="1482"/>
        <v>0</v>
      </c>
      <c r="V13532" t="str">
        <f t="shared" si="1483"/>
        <v/>
      </c>
    </row>
    <row r="13533" spans="1:22" x14ac:dyDescent="0.2">
      <c r="A13533" t="s">
        <v>33867</v>
      </c>
      <c r="B13533" t="s">
        <v>490</v>
      </c>
      <c r="C13533">
        <v>43242460</v>
      </c>
      <c r="D13533">
        <v>43242561</v>
      </c>
      <c r="E13533">
        <v>102</v>
      </c>
      <c r="F13533" t="s">
        <v>74</v>
      </c>
      <c r="G13533" t="s">
        <v>5048</v>
      </c>
      <c r="H13533" t="s">
        <v>33868</v>
      </c>
      <c r="I13533">
        <v>2</v>
      </c>
      <c r="J13533">
        <v>0</v>
      </c>
      <c r="K13533">
        <v>2</v>
      </c>
      <c r="L13533">
        <v>0</v>
      </c>
      <c r="M13533">
        <v>0</v>
      </c>
      <c r="N13533">
        <v>0</v>
      </c>
      <c r="O13533" t="str">
        <f t="shared" si="1477"/>
        <v/>
      </c>
      <c r="P13533">
        <f>IF(ISERROR(VLOOKUP(G13533,Genes!$A$2:$A$749,1,0)),0,1)</f>
        <v>1</v>
      </c>
      <c r="Q13533">
        <f t="shared" si="1478"/>
        <v>0</v>
      </c>
      <c r="R13533">
        <f t="shared" si="1479"/>
        <v>1</v>
      </c>
      <c r="S13533">
        <f t="shared" si="1480"/>
        <v>41</v>
      </c>
      <c r="T13533">
        <f t="shared" si="1481"/>
        <v>41</v>
      </c>
      <c r="U13533">
        <f t="shared" si="1482"/>
        <v>0</v>
      </c>
      <c r="V13533" t="str">
        <f t="shared" si="1483"/>
        <v/>
      </c>
    </row>
    <row r="13534" spans="1:22" x14ac:dyDescent="0.2">
      <c r="A13534" t="s">
        <v>33869</v>
      </c>
      <c r="B13534" t="s">
        <v>490</v>
      </c>
      <c r="C13534">
        <v>43237527</v>
      </c>
      <c r="D13534">
        <v>43237668</v>
      </c>
      <c r="E13534">
        <v>142</v>
      </c>
      <c r="F13534" t="s">
        <v>74</v>
      </c>
      <c r="G13534" t="s">
        <v>5048</v>
      </c>
      <c r="H13534" t="s">
        <v>33870</v>
      </c>
      <c r="I13534">
        <v>3</v>
      </c>
      <c r="J13534">
        <v>1</v>
      </c>
      <c r="K13534">
        <v>2</v>
      </c>
      <c r="L13534">
        <v>0</v>
      </c>
      <c r="M13534">
        <v>0</v>
      </c>
      <c r="N13534">
        <v>0</v>
      </c>
      <c r="O13534" t="str">
        <f t="shared" si="1477"/>
        <v/>
      </c>
      <c r="P13534">
        <f>IF(ISERROR(VLOOKUP(G13534,Genes!$A$2:$A$749,1,0)),0,1)</f>
        <v>1</v>
      </c>
      <c r="Q13534">
        <f t="shared" si="1478"/>
        <v>0</v>
      </c>
      <c r="R13534">
        <f t="shared" si="1479"/>
        <v>1</v>
      </c>
      <c r="S13534">
        <f t="shared" si="1480"/>
        <v>42</v>
      </c>
      <c r="T13534">
        <f t="shared" si="1481"/>
        <v>42</v>
      </c>
      <c r="U13534">
        <f t="shared" si="1482"/>
        <v>0</v>
      </c>
      <c r="V13534" t="str">
        <f t="shared" si="1483"/>
        <v/>
      </c>
    </row>
    <row r="13535" spans="1:22" x14ac:dyDescent="0.2">
      <c r="A13535" t="s">
        <v>33871</v>
      </c>
      <c r="B13535" t="s">
        <v>490</v>
      </c>
      <c r="C13535">
        <v>43362993</v>
      </c>
      <c r="D13535">
        <v>43363123</v>
      </c>
      <c r="E13535">
        <v>131</v>
      </c>
      <c r="F13535" t="s">
        <v>74</v>
      </c>
      <c r="G13535" t="s">
        <v>5048</v>
      </c>
      <c r="H13535" t="s">
        <v>33872</v>
      </c>
      <c r="I13535">
        <v>3</v>
      </c>
      <c r="J13535">
        <v>1</v>
      </c>
      <c r="K13535">
        <v>2</v>
      </c>
      <c r="L13535">
        <v>0</v>
      </c>
      <c r="M13535">
        <v>0</v>
      </c>
      <c r="N13535">
        <v>0</v>
      </c>
      <c r="O13535" t="str">
        <f t="shared" si="1477"/>
        <v/>
      </c>
      <c r="P13535">
        <f>IF(ISERROR(VLOOKUP(G13535,Genes!$A$2:$A$749,1,0)),0,1)</f>
        <v>1</v>
      </c>
      <c r="Q13535">
        <f t="shared" si="1478"/>
        <v>0</v>
      </c>
      <c r="R13535">
        <f t="shared" si="1479"/>
        <v>1</v>
      </c>
      <c r="S13535">
        <f t="shared" si="1480"/>
        <v>43</v>
      </c>
      <c r="T13535">
        <f t="shared" si="1481"/>
        <v>43</v>
      </c>
      <c r="U13535">
        <f t="shared" si="1482"/>
        <v>0</v>
      </c>
      <c r="V13535" t="str">
        <f t="shared" si="1483"/>
        <v/>
      </c>
    </row>
    <row r="13536" spans="1:22" x14ac:dyDescent="0.2">
      <c r="A13536" t="s">
        <v>33873</v>
      </c>
      <c r="B13536" t="s">
        <v>490</v>
      </c>
      <c r="C13536">
        <v>43360096</v>
      </c>
      <c r="D13536">
        <v>43360234</v>
      </c>
      <c r="E13536">
        <v>139</v>
      </c>
      <c r="F13536" t="s">
        <v>74</v>
      </c>
      <c r="G13536" t="s">
        <v>5048</v>
      </c>
      <c r="H13536" t="s">
        <v>33874</v>
      </c>
      <c r="I13536">
        <v>3</v>
      </c>
      <c r="J13536">
        <v>1</v>
      </c>
      <c r="K13536">
        <v>2</v>
      </c>
      <c r="L13536">
        <v>0</v>
      </c>
      <c r="M13536">
        <v>0</v>
      </c>
      <c r="N13536">
        <v>0</v>
      </c>
      <c r="O13536" t="str">
        <f t="shared" si="1477"/>
        <v/>
      </c>
      <c r="P13536">
        <f>IF(ISERROR(VLOOKUP(G13536,Genes!$A$2:$A$749,1,0)),0,1)</f>
        <v>1</v>
      </c>
      <c r="Q13536">
        <f t="shared" si="1478"/>
        <v>0</v>
      </c>
      <c r="R13536">
        <f t="shared" si="1479"/>
        <v>1</v>
      </c>
      <c r="S13536">
        <f t="shared" si="1480"/>
        <v>44</v>
      </c>
      <c r="T13536">
        <f t="shared" si="1481"/>
        <v>44</v>
      </c>
      <c r="U13536">
        <f t="shared" si="1482"/>
        <v>0</v>
      </c>
      <c r="V13536" t="str">
        <f t="shared" si="1483"/>
        <v/>
      </c>
    </row>
    <row r="13537" spans="1:22" x14ac:dyDescent="0.2">
      <c r="A13537" t="s">
        <v>33875</v>
      </c>
      <c r="B13537" t="s">
        <v>490</v>
      </c>
      <c r="C13537">
        <v>43352250</v>
      </c>
      <c r="D13537">
        <v>43352312</v>
      </c>
      <c r="E13537">
        <v>63</v>
      </c>
      <c r="F13537" t="s">
        <v>74</v>
      </c>
      <c r="G13537" t="s">
        <v>5048</v>
      </c>
      <c r="H13537" t="s">
        <v>33876</v>
      </c>
      <c r="I13537">
        <v>2</v>
      </c>
      <c r="J13537">
        <v>0</v>
      </c>
      <c r="K13537">
        <v>2</v>
      </c>
      <c r="L13537">
        <v>0</v>
      </c>
      <c r="M13537">
        <v>0</v>
      </c>
      <c r="N13537">
        <v>0</v>
      </c>
      <c r="O13537" t="str">
        <f t="shared" si="1477"/>
        <v/>
      </c>
      <c r="P13537">
        <f>IF(ISERROR(VLOOKUP(G13537,Genes!$A$2:$A$749,1,0)),0,1)</f>
        <v>1</v>
      </c>
      <c r="Q13537">
        <f t="shared" si="1478"/>
        <v>0</v>
      </c>
      <c r="R13537">
        <f t="shared" si="1479"/>
        <v>1</v>
      </c>
      <c r="S13537">
        <f t="shared" si="1480"/>
        <v>45</v>
      </c>
      <c r="T13537">
        <f t="shared" si="1481"/>
        <v>45</v>
      </c>
      <c r="U13537">
        <f t="shared" si="1482"/>
        <v>0</v>
      </c>
      <c r="V13537" t="str">
        <f t="shared" si="1483"/>
        <v/>
      </c>
    </row>
    <row r="13538" spans="1:22" x14ac:dyDescent="0.2">
      <c r="A13538" t="s">
        <v>33877</v>
      </c>
      <c r="B13538" t="s">
        <v>490</v>
      </c>
      <c r="C13538">
        <v>43351900</v>
      </c>
      <c r="D13538">
        <v>43352023</v>
      </c>
      <c r="E13538">
        <v>124</v>
      </c>
      <c r="F13538" t="s">
        <v>74</v>
      </c>
      <c r="G13538" t="s">
        <v>5048</v>
      </c>
      <c r="H13538" t="s">
        <v>33878</v>
      </c>
      <c r="I13538">
        <v>3</v>
      </c>
      <c r="J13538">
        <v>1</v>
      </c>
      <c r="K13538">
        <v>2</v>
      </c>
      <c r="L13538">
        <v>0</v>
      </c>
      <c r="M13538">
        <v>0</v>
      </c>
      <c r="N13538">
        <v>0</v>
      </c>
      <c r="O13538" t="str">
        <f t="shared" si="1477"/>
        <v/>
      </c>
      <c r="P13538">
        <f>IF(ISERROR(VLOOKUP(G13538,Genes!$A$2:$A$749,1,0)),0,1)</f>
        <v>1</v>
      </c>
      <c r="Q13538">
        <f t="shared" si="1478"/>
        <v>0</v>
      </c>
      <c r="R13538">
        <f t="shared" si="1479"/>
        <v>1</v>
      </c>
      <c r="S13538">
        <f t="shared" si="1480"/>
        <v>46</v>
      </c>
      <c r="T13538">
        <f t="shared" si="1481"/>
        <v>46</v>
      </c>
      <c r="U13538">
        <f t="shared" si="1482"/>
        <v>0</v>
      </c>
      <c r="V13538" t="str">
        <f t="shared" si="1483"/>
        <v/>
      </c>
    </row>
    <row r="13539" spans="1:22" x14ac:dyDescent="0.2">
      <c r="A13539" t="s">
        <v>33879</v>
      </c>
      <c r="B13539" t="s">
        <v>490</v>
      </c>
      <c r="C13539">
        <v>43351283</v>
      </c>
      <c r="D13539">
        <v>43351390</v>
      </c>
      <c r="E13539">
        <v>108</v>
      </c>
      <c r="F13539" t="s">
        <v>74</v>
      </c>
      <c r="G13539" t="s">
        <v>5048</v>
      </c>
      <c r="H13539" t="s">
        <v>33880</v>
      </c>
      <c r="I13539">
        <v>2</v>
      </c>
      <c r="J13539">
        <v>0</v>
      </c>
      <c r="K13539">
        <v>2</v>
      </c>
      <c r="L13539">
        <v>0</v>
      </c>
      <c r="M13539">
        <v>0</v>
      </c>
      <c r="N13539">
        <v>0</v>
      </c>
      <c r="O13539" t="str">
        <f t="shared" si="1477"/>
        <v>UBR1</v>
      </c>
      <c r="P13539">
        <f>IF(ISERROR(VLOOKUP(G13539,Genes!$A$2:$A$749,1,0)),0,1)</f>
        <v>1</v>
      </c>
      <c r="Q13539">
        <f t="shared" si="1478"/>
        <v>0</v>
      </c>
      <c r="R13539">
        <f t="shared" si="1479"/>
        <v>1</v>
      </c>
      <c r="S13539">
        <f t="shared" si="1480"/>
        <v>47</v>
      </c>
      <c r="T13539">
        <f t="shared" si="1481"/>
        <v>47</v>
      </c>
      <c r="U13539">
        <f t="shared" si="1482"/>
        <v>1</v>
      </c>
      <c r="V13539">
        <f t="shared" si="1483"/>
        <v>1</v>
      </c>
    </row>
    <row r="13540" spans="1:22" x14ac:dyDescent="0.2">
      <c r="A13540" t="s">
        <v>33881</v>
      </c>
      <c r="B13540" t="s">
        <v>117</v>
      </c>
      <c r="C13540">
        <v>24891372</v>
      </c>
      <c r="D13540">
        <v>24891475</v>
      </c>
      <c r="E13540">
        <v>104</v>
      </c>
      <c r="F13540" t="s">
        <v>66</v>
      </c>
      <c r="G13540" t="s">
        <v>5055</v>
      </c>
      <c r="H13540" t="s">
        <v>33882</v>
      </c>
      <c r="I13540">
        <v>2</v>
      </c>
      <c r="J13540">
        <v>0</v>
      </c>
      <c r="K13540">
        <v>2</v>
      </c>
      <c r="L13540">
        <v>0</v>
      </c>
      <c r="M13540">
        <v>0</v>
      </c>
      <c r="N13540">
        <v>0</v>
      </c>
      <c r="O13540" t="str">
        <f t="shared" si="1477"/>
        <v/>
      </c>
      <c r="P13540">
        <f>IF(ISERROR(VLOOKUP(G13540,Genes!$A$2:$A$749,1,0)),0,1)</f>
        <v>1</v>
      </c>
      <c r="Q13540">
        <f t="shared" si="1478"/>
        <v>1</v>
      </c>
      <c r="R13540">
        <f t="shared" si="1479"/>
        <v>1</v>
      </c>
      <c r="S13540">
        <f t="shared" si="1480"/>
        <v>1</v>
      </c>
      <c r="T13540">
        <f t="shared" si="1481"/>
        <v>1</v>
      </c>
      <c r="U13540">
        <f t="shared" si="1482"/>
        <v>0</v>
      </c>
      <c r="V13540" t="str">
        <f t="shared" si="1483"/>
        <v/>
      </c>
    </row>
    <row r="13541" spans="1:22" x14ac:dyDescent="0.2">
      <c r="A13541" t="s">
        <v>33883</v>
      </c>
      <c r="B13541" t="s">
        <v>117</v>
      </c>
      <c r="C13541">
        <v>24916355</v>
      </c>
      <c r="D13541">
        <v>24916436</v>
      </c>
      <c r="E13541">
        <v>82</v>
      </c>
      <c r="F13541" t="s">
        <v>66</v>
      </c>
      <c r="G13541" t="s">
        <v>5055</v>
      </c>
      <c r="H13541" t="s">
        <v>33884</v>
      </c>
      <c r="I13541">
        <v>2</v>
      </c>
      <c r="J13541">
        <v>0</v>
      </c>
      <c r="K13541">
        <v>2</v>
      </c>
      <c r="L13541">
        <v>0</v>
      </c>
      <c r="M13541">
        <v>0</v>
      </c>
      <c r="N13541">
        <v>0</v>
      </c>
      <c r="O13541" t="str">
        <f t="shared" si="1477"/>
        <v/>
      </c>
      <c r="P13541">
        <f>IF(ISERROR(VLOOKUP(G13541,Genes!$A$2:$A$749,1,0)),0,1)</f>
        <v>1</v>
      </c>
      <c r="Q13541">
        <f t="shared" si="1478"/>
        <v>0</v>
      </c>
      <c r="R13541">
        <f t="shared" si="1479"/>
        <v>1</v>
      </c>
      <c r="S13541">
        <f t="shared" si="1480"/>
        <v>2</v>
      </c>
      <c r="T13541">
        <f t="shared" si="1481"/>
        <v>2</v>
      </c>
      <c r="U13541">
        <f t="shared" si="1482"/>
        <v>0</v>
      </c>
      <c r="V13541" t="str">
        <f t="shared" si="1483"/>
        <v/>
      </c>
    </row>
    <row r="13542" spans="1:22" x14ac:dyDescent="0.2">
      <c r="A13542" t="s">
        <v>33885</v>
      </c>
      <c r="B13542" t="s">
        <v>117</v>
      </c>
      <c r="C13542">
        <v>24917693</v>
      </c>
      <c r="D13542">
        <v>24917785</v>
      </c>
      <c r="E13542">
        <v>93</v>
      </c>
      <c r="F13542" t="s">
        <v>66</v>
      </c>
      <c r="G13542" t="s">
        <v>5055</v>
      </c>
      <c r="H13542" t="s">
        <v>33886</v>
      </c>
      <c r="I13542">
        <v>1</v>
      </c>
      <c r="J13542">
        <v>0</v>
      </c>
      <c r="K13542">
        <v>0</v>
      </c>
      <c r="L13542">
        <v>0</v>
      </c>
      <c r="M13542">
        <v>0</v>
      </c>
      <c r="N13542">
        <v>1</v>
      </c>
      <c r="O13542" t="str">
        <f t="shared" si="1477"/>
        <v/>
      </c>
      <c r="P13542">
        <f>IF(ISERROR(VLOOKUP(G13542,Genes!$A$2:$A$749,1,0)),0,1)</f>
        <v>1</v>
      </c>
      <c r="Q13542">
        <f t="shared" si="1478"/>
        <v>0</v>
      </c>
      <c r="R13542">
        <f t="shared" si="1479"/>
        <v>1</v>
      </c>
      <c r="S13542">
        <f t="shared" si="1480"/>
        <v>3</v>
      </c>
      <c r="T13542">
        <f t="shared" si="1481"/>
        <v>3</v>
      </c>
      <c r="U13542">
        <f t="shared" si="1482"/>
        <v>0</v>
      </c>
      <c r="V13542" t="str">
        <f t="shared" si="1483"/>
        <v/>
      </c>
    </row>
    <row r="13543" spans="1:22" x14ac:dyDescent="0.2">
      <c r="A13543" t="s">
        <v>33887</v>
      </c>
      <c r="B13543" t="s">
        <v>117</v>
      </c>
      <c r="C13543">
        <v>24917954</v>
      </c>
      <c r="D13543">
        <v>24917996</v>
      </c>
      <c r="E13543">
        <v>43</v>
      </c>
      <c r="F13543" t="s">
        <v>66</v>
      </c>
      <c r="G13543" t="s">
        <v>5055</v>
      </c>
      <c r="H13543" t="s">
        <v>33888</v>
      </c>
      <c r="I13543">
        <v>2</v>
      </c>
      <c r="J13543">
        <v>2</v>
      </c>
      <c r="K13543">
        <v>0</v>
      </c>
      <c r="L13543">
        <v>0</v>
      </c>
      <c r="M13543">
        <v>0</v>
      </c>
      <c r="N13543">
        <v>0</v>
      </c>
      <c r="O13543" t="str">
        <f t="shared" si="1477"/>
        <v/>
      </c>
      <c r="P13543">
        <f>IF(ISERROR(VLOOKUP(G13543,Genes!$A$2:$A$749,1,0)),0,1)</f>
        <v>1</v>
      </c>
      <c r="Q13543">
        <f t="shared" si="1478"/>
        <v>0</v>
      </c>
      <c r="R13543">
        <f t="shared" si="1479"/>
        <v>1</v>
      </c>
      <c r="S13543">
        <f t="shared" si="1480"/>
        <v>4</v>
      </c>
      <c r="T13543">
        <f t="shared" si="1481"/>
        <v>4</v>
      </c>
      <c r="U13543">
        <f t="shared" si="1482"/>
        <v>0</v>
      </c>
      <c r="V13543" t="str">
        <f t="shared" si="1483"/>
        <v/>
      </c>
    </row>
    <row r="13544" spans="1:22" x14ac:dyDescent="0.2">
      <c r="A13544" t="s">
        <v>33889</v>
      </c>
      <c r="B13544" t="s">
        <v>117</v>
      </c>
      <c r="C13544">
        <v>24919587</v>
      </c>
      <c r="D13544">
        <v>24919741</v>
      </c>
      <c r="E13544">
        <v>155</v>
      </c>
      <c r="F13544" t="s">
        <v>66</v>
      </c>
      <c r="G13544" t="s">
        <v>5055</v>
      </c>
      <c r="H13544" t="s">
        <v>33890</v>
      </c>
      <c r="I13544">
        <v>3</v>
      </c>
      <c r="J13544">
        <v>1</v>
      </c>
      <c r="K13544">
        <v>2</v>
      </c>
      <c r="L13544">
        <v>0</v>
      </c>
      <c r="M13544">
        <v>0</v>
      </c>
      <c r="N13544">
        <v>0</v>
      </c>
      <c r="O13544" t="str">
        <f t="shared" si="1477"/>
        <v/>
      </c>
      <c r="P13544">
        <f>IF(ISERROR(VLOOKUP(G13544,Genes!$A$2:$A$749,1,0)),0,1)</f>
        <v>1</v>
      </c>
      <c r="Q13544">
        <f t="shared" si="1478"/>
        <v>0</v>
      </c>
      <c r="R13544">
        <f t="shared" si="1479"/>
        <v>1</v>
      </c>
      <c r="S13544">
        <f t="shared" si="1480"/>
        <v>5</v>
      </c>
      <c r="T13544">
        <f t="shared" si="1481"/>
        <v>5</v>
      </c>
      <c r="U13544">
        <f t="shared" si="1482"/>
        <v>0</v>
      </c>
      <c r="V13544" t="str">
        <f t="shared" si="1483"/>
        <v/>
      </c>
    </row>
    <row r="13545" spans="1:22" x14ac:dyDescent="0.2">
      <c r="A13545" t="s">
        <v>33891</v>
      </c>
      <c r="B13545" t="s">
        <v>117</v>
      </c>
      <c r="C13545">
        <v>24921679</v>
      </c>
      <c r="D13545">
        <v>24921682</v>
      </c>
      <c r="E13545">
        <v>4</v>
      </c>
      <c r="F13545" t="s">
        <v>66</v>
      </c>
      <c r="G13545" t="s">
        <v>5055</v>
      </c>
      <c r="H13545" t="s">
        <v>33892</v>
      </c>
      <c r="I13545">
        <v>2</v>
      </c>
      <c r="J13545">
        <v>1</v>
      </c>
      <c r="K13545">
        <v>0</v>
      </c>
      <c r="L13545">
        <v>0</v>
      </c>
      <c r="M13545">
        <v>1</v>
      </c>
      <c r="N13545">
        <v>0</v>
      </c>
      <c r="O13545" t="str">
        <f t="shared" si="1477"/>
        <v/>
      </c>
      <c r="P13545">
        <f>IF(ISERROR(VLOOKUP(G13545,Genes!$A$2:$A$749,1,0)),0,1)</f>
        <v>1</v>
      </c>
      <c r="Q13545">
        <f t="shared" si="1478"/>
        <v>0</v>
      </c>
      <c r="R13545">
        <f t="shared" si="1479"/>
        <v>1</v>
      </c>
      <c r="S13545">
        <f t="shared" si="1480"/>
        <v>6</v>
      </c>
      <c r="T13545">
        <f t="shared" si="1481"/>
        <v>6</v>
      </c>
      <c r="U13545">
        <f t="shared" si="1482"/>
        <v>0</v>
      </c>
      <c r="V13545" t="str">
        <f t="shared" si="1483"/>
        <v/>
      </c>
    </row>
    <row r="13546" spans="1:22" x14ac:dyDescent="0.2">
      <c r="A13546" t="s">
        <v>33893</v>
      </c>
      <c r="B13546" t="s">
        <v>117</v>
      </c>
      <c r="C13546">
        <v>24921679</v>
      </c>
      <c r="D13546">
        <v>24921695</v>
      </c>
      <c r="E13546">
        <v>17</v>
      </c>
      <c r="F13546" t="s">
        <v>66</v>
      </c>
      <c r="G13546" t="s">
        <v>5055</v>
      </c>
      <c r="H13546" t="s">
        <v>33894</v>
      </c>
      <c r="I13546">
        <v>2</v>
      </c>
      <c r="J13546">
        <v>1</v>
      </c>
      <c r="K13546">
        <v>0</v>
      </c>
      <c r="L13546">
        <v>1</v>
      </c>
      <c r="M13546">
        <v>0</v>
      </c>
      <c r="N13546">
        <v>0</v>
      </c>
      <c r="O13546" t="str">
        <f t="shared" si="1477"/>
        <v/>
      </c>
      <c r="P13546">
        <f>IF(ISERROR(VLOOKUP(G13546,Genes!$A$2:$A$749,1,0)),0,1)</f>
        <v>1</v>
      </c>
      <c r="Q13546">
        <f t="shared" si="1478"/>
        <v>0</v>
      </c>
      <c r="R13546">
        <f t="shared" si="1479"/>
        <v>1</v>
      </c>
      <c r="S13546">
        <f t="shared" si="1480"/>
        <v>7</v>
      </c>
      <c r="T13546">
        <f t="shared" si="1481"/>
        <v>7</v>
      </c>
      <c r="U13546">
        <f t="shared" si="1482"/>
        <v>0</v>
      </c>
      <c r="V13546" t="str">
        <f t="shared" si="1483"/>
        <v/>
      </c>
    </row>
    <row r="13547" spans="1:22" x14ac:dyDescent="0.2">
      <c r="A13547" t="s">
        <v>33895</v>
      </c>
      <c r="B13547" t="s">
        <v>117</v>
      </c>
      <c r="C13547">
        <v>24921679</v>
      </c>
      <c r="D13547">
        <v>24921762</v>
      </c>
      <c r="E13547">
        <v>84</v>
      </c>
      <c r="F13547" t="s">
        <v>66</v>
      </c>
      <c r="G13547" t="s">
        <v>5055</v>
      </c>
      <c r="H13547" t="s">
        <v>33896</v>
      </c>
      <c r="I13547">
        <v>2</v>
      </c>
      <c r="J13547">
        <v>0</v>
      </c>
      <c r="K13547">
        <v>2</v>
      </c>
      <c r="L13547">
        <v>0</v>
      </c>
      <c r="M13547">
        <v>0</v>
      </c>
      <c r="N13547">
        <v>0</v>
      </c>
      <c r="O13547" t="str">
        <f t="shared" si="1477"/>
        <v/>
      </c>
      <c r="P13547">
        <f>IF(ISERROR(VLOOKUP(G13547,Genes!$A$2:$A$749,1,0)),0,1)</f>
        <v>1</v>
      </c>
      <c r="Q13547">
        <f t="shared" si="1478"/>
        <v>0</v>
      </c>
      <c r="R13547">
        <f t="shared" si="1479"/>
        <v>1</v>
      </c>
      <c r="S13547">
        <f t="shared" si="1480"/>
        <v>8</v>
      </c>
      <c r="T13547">
        <f t="shared" si="1481"/>
        <v>8</v>
      </c>
      <c r="U13547">
        <f t="shared" si="1482"/>
        <v>0</v>
      </c>
      <c r="V13547" t="str">
        <f t="shared" si="1483"/>
        <v/>
      </c>
    </row>
    <row r="13548" spans="1:22" x14ac:dyDescent="0.2">
      <c r="A13548" t="s">
        <v>33897</v>
      </c>
      <c r="B13548" t="s">
        <v>117</v>
      </c>
      <c r="C13548">
        <v>24896075</v>
      </c>
      <c r="D13548">
        <v>24896246</v>
      </c>
      <c r="E13548">
        <v>172</v>
      </c>
      <c r="F13548" t="s">
        <v>66</v>
      </c>
      <c r="G13548" t="s">
        <v>5055</v>
      </c>
      <c r="H13548" t="s">
        <v>33898</v>
      </c>
      <c r="I13548">
        <v>3</v>
      </c>
      <c r="J13548">
        <v>1</v>
      </c>
      <c r="K13548">
        <v>2</v>
      </c>
      <c r="L13548">
        <v>0</v>
      </c>
      <c r="M13548">
        <v>0</v>
      </c>
      <c r="N13548">
        <v>0</v>
      </c>
      <c r="O13548" t="str">
        <f t="shared" si="1477"/>
        <v/>
      </c>
      <c r="P13548">
        <f>IF(ISERROR(VLOOKUP(G13548,Genes!$A$2:$A$749,1,0)),0,1)</f>
        <v>1</v>
      </c>
      <c r="Q13548">
        <f t="shared" si="1478"/>
        <v>0</v>
      </c>
      <c r="R13548">
        <f t="shared" si="1479"/>
        <v>1</v>
      </c>
      <c r="S13548">
        <f t="shared" si="1480"/>
        <v>9</v>
      </c>
      <c r="T13548">
        <f t="shared" si="1481"/>
        <v>9</v>
      </c>
      <c r="U13548">
        <f t="shared" si="1482"/>
        <v>0</v>
      </c>
      <c r="V13548" t="str">
        <f t="shared" si="1483"/>
        <v/>
      </c>
    </row>
    <row r="13549" spans="1:22" x14ac:dyDescent="0.2">
      <c r="A13549" t="s">
        <v>33899</v>
      </c>
      <c r="B13549" t="s">
        <v>117</v>
      </c>
      <c r="C13549">
        <v>24898094</v>
      </c>
      <c r="D13549">
        <v>24898181</v>
      </c>
      <c r="E13549">
        <v>88</v>
      </c>
      <c r="F13549" t="s">
        <v>66</v>
      </c>
      <c r="G13549" t="s">
        <v>5055</v>
      </c>
      <c r="H13549" t="s">
        <v>33900</v>
      </c>
      <c r="I13549">
        <v>3</v>
      </c>
      <c r="J13549">
        <v>0</v>
      </c>
      <c r="K13549">
        <v>2</v>
      </c>
      <c r="L13549">
        <v>0</v>
      </c>
      <c r="M13549">
        <v>0</v>
      </c>
      <c r="N13549">
        <v>1</v>
      </c>
      <c r="O13549" t="str">
        <f t="shared" si="1477"/>
        <v/>
      </c>
      <c r="P13549">
        <f>IF(ISERROR(VLOOKUP(G13549,Genes!$A$2:$A$749,1,0)),0,1)</f>
        <v>1</v>
      </c>
      <c r="Q13549">
        <f t="shared" si="1478"/>
        <v>0</v>
      </c>
      <c r="R13549">
        <f t="shared" si="1479"/>
        <v>1</v>
      </c>
      <c r="S13549">
        <f t="shared" si="1480"/>
        <v>10</v>
      </c>
      <c r="T13549">
        <f t="shared" si="1481"/>
        <v>10</v>
      </c>
      <c r="U13549">
        <f t="shared" si="1482"/>
        <v>0</v>
      </c>
      <c r="V13549" t="str">
        <f t="shared" si="1483"/>
        <v/>
      </c>
    </row>
    <row r="13550" spans="1:22" x14ac:dyDescent="0.2">
      <c r="A13550" t="s">
        <v>33901</v>
      </c>
      <c r="B13550" t="s">
        <v>117</v>
      </c>
      <c r="C13550">
        <v>24899487</v>
      </c>
      <c r="D13550">
        <v>24899562</v>
      </c>
      <c r="E13550">
        <v>76</v>
      </c>
      <c r="F13550" t="s">
        <v>66</v>
      </c>
      <c r="G13550" t="s">
        <v>5055</v>
      </c>
      <c r="H13550" t="s">
        <v>33902</v>
      </c>
      <c r="I13550">
        <v>0</v>
      </c>
      <c r="J13550">
        <v>0</v>
      </c>
      <c r="K13550">
        <v>0</v>
      </c>
      <c r="L13550">
        <v>0</v>
      </c>
      <c r="M13550">
        <v>0</v>
      </c>
      <c r="N13550">
        <v>0</v>
      </c>
      <c r="O13550" t="str">
        <f t="shared" si="1477"/>
        <v/>
      </c>
      <c r="P13550">
        <f>IF(ISERROR(VLOOKUP(G13550,Genes!$A$2:$A$749,1,0)),0,1)</f>
        <v>1</v>
      </c>
      <c r="Q13550">
        <f t="shared" si="1478"/>
        <v>0</v>
      </c>
      <c r="R13550">
        <f t="shared" si="1479"/>
        <v>0</v>
      </c>
      <c r="S13550">
        <f t="shared" si="1480"/>
        <v>10</v>
      </c>
      <c r="T13550">
        <f t="shared" si="1481"/>
        <v>11</v>
      </c>
      <c r="U13550">
        <f t="shared" si="1482"/>
        <v>0</v>
      </c>
      <c r="V13550" t="str">
        <f t="shared" si="1483"/>
        <v/>
      </c>
    </row>
    <row r="13551" spans="1:22" x14ac:dyDescent="0.2">
      <c r="A13551" t="s">
        <v>33903</v>
      </c>
      <c r="B13551" t="s">
        <v>117</v>
      </c>
      <c r="C13551">
        <v>24899792</v>
      </c>
      <c r="D13551">
        <v>24899796</v>
      </c>
      <c r="E13551">
        <v>5</v>
      </c>
      <c r="F13551" t="s">
        <v>66</v>
      </c>
      <c r="G13551" t="s">
        <v>5055</v>
      </c>
      <c r="H13551" t="s">
        <v>33904</v>
      </c>
      <c r="I13551">
        <v>0</v>
      </c>
      <c r="J13551">
        <v>0</v>
      </c>
      <c r="K13551">
        <v>0</v>
      </c>
      <c r="L13551">
        <v>0</v>
      </c>
      <c r="M13551">
        <v>0</v>
      </c>
      <c r="N13551">
        <v>0</v>
      </c>
      <c r="O13551" t="str">
        <f t="shared" si="1477"/>
        <v/>
      </c>
      <c r="P13551">
        <f>IF(ISERROR(VLOOKUP(G13551,Genes!$A$2:$A$749,1,0)),0,1)</f>
        <v>1</v>
      </c>
      <c r="Q13551">
        <f t="shared" si="1478"/>
        <v>0</v>
      </c>
      <c r="R13551">
        <f t="shared" si="1479"/>
        <v>0</v>
      </c>
      <c r="S13551">
        <f t="shared" si="1480"/>
        <v>10</v>
      </c>
      <c r="T13551">
        <f t="shared" si="1481"/>
        <v>12</v>
      </c>
      <c r="U13551">
        <f t="shared" si="1482"/>
        <v>0</v>
      </c>
      <c r="V13551" t="str">
        <f t="shared" si="1483"/>
        <v/>
      </c>
    </row>
    <row r="13552" spans="1:22" x14ac:dyDescent="0.2">
      <c r="A13552" t="s">
        <v>33905</v>
      </c>
      <c r="B13552" t="s">
        <v>117</v>
      </c>
      <c r="C13552">
        <v>24906717</v>
      </c>
      <c r="D13552">
        <v>24906811</v>
      </c>
      <c r="E13552">
        <v>95</v>
      </c>
      <c r="F13552" t="s">
        <v>66</v>
      </c>
      <c r="G13552" t="s">
        <v>5055</v>
      </c>
      <c r="H13552" t="s">
        <v>33906</v>
      </c>
      <c r="I13552">
        <v>2</v>
      </c>
      <c r="J13552">
        <v>0</v>
      </c>
      <c r="K13552">
        <v>2</v>
      </c>
      <c r="L13552">
        <v>0</v>
      </c>
      <c r="M13552">
        <v>0</v>
      </c>
      <c r="N13552">
        <v>0</v>
      </c>
      <c r="O13552" t="str">
        <f t="shared" si="1477"/>
        <v/>
      </c>
      <c r="P13552">
        <f>IF(ISERROR(VLOOKUP(G13552,Genes!$A$2:$A$749,1,0)),0,1)</f>
        <v>1</v>
      </c>
      <c r="Q13552">
        <f t="shared" si="1478"/>
        <v>0</v>
      </c>
      <c r="R13552">
        <f t="shared" si="1479"/>
        <v>1</v>
      </c>
      <c r="S13552">
        <f t="shared" si="1480"/>
        <v>11</v>
      </c>
      <c r="T13552">
        <f t="shared" si="1481"/>
        <v>13</v>
      </c>
      <c r="U13552">
        <f t="shared" si="1482"/>
        <v>0</v>
      </c>
      <c r="V13552" t="str">
        <f t="shared" si="1483"/>
        <v/>
      </c>
    </row>
    <row r="13553" spans="1:22" x14ac:dyDescent="0.2">
      <c r="A13553" t="s">
        <v>33907</v>
      </c>
      <c r="B13553" t="s">
        <v>117</v>
      </c>
      <c r="C13553">
        <v>24906719</v>
      </c>
      <c r="D13553">
        <v>24906811</v>
      </c>
      <c r="E13553">
        <v>93</v>
      </c>
      <c r="F13553" t="s">
        <v>66</v>
      </c>
      <c r="G13553" t="s">
        <v>5055</v>
      </c>
      <c r="H13553" t="s">
        <v>33908</v>
      </c>
      <c r="I13553">
        <v>2</v>
      </c>
      <c r="J13553">
        <v>0</v>
      </c>
      <c r="K13553">
        <v>2</v>
      </c>
      <c r="L13553">
        <v>0</v>
      </c>
      <c r="M13553">
        <v>0</v>
      </c>
      <c r="N13553">
        <v>0</v>
      </c>
      <c r="O13553" t="str">
        <f t="shared" si="1477"/>
        <v/>
      </c>
      <c r="P13553">
        <f>IF(ISERROR(VLOOKUP(G13553,Genes!$A$2:$A$749,1,0)),0,1)</f>
        <v>1</v>
      </c>
      <c r="Q13553">
        <f t="shared" si="1478"/>
        <v>0</v>
      </c>
      <c r="R13553">
        <f t="shared" si="1479"/>
        <v>1</v>
      </c>
      <c r="S13553">
        <f t="shared" si="1480"/>
        <v>12</v>
      </c>
      <c r="T13553">
        <f t="shared" si="1481"/>
        <v>14</v>
      </c>
      <c r="U13553">
        <f t="shared" si="1482"/>
        <v>0</v>
      </c>
      <c r="V13553" t="str">
        <f t="shared" si="1483"/>
        <v/>
      </c>
    </row>
    <row r="13554" spans="1:22" x14ac:dyDescent="0.2">
      <c r="A13554" t="s">
        <v>33909</v>
      </c>
      <c r="B13554" t="s">
        <v>117</v>
      </c>
      <c r="C13554">
        <v>24909292</v>
      </c>
      <c r="D13554">
        <v>24909453</v>
      </c>
      <c r="E13554">
        <v>162</v>
      </c>
      <c r="F13554" t="s">
        <v>66</v>
      </c>
      <c r="G13554" t="s">
        <v>5055</v>
      </c>
      <c r="H13554" t="s">
        <v>33910</v>
      </c>
      <c r="I13554">
        <v>3</v>
      </c>
      <c r="J13554">
        <v>1</v>
      </c>
      <c r="K13554">
        <v>2</v>
      </c>
      <c r="L13554">
        <v>0</v>
      </c>
      <c r="M13554">
        <v>0</v>
      </c>
      <c r="N13554">
        <v>0</v>
      </c>
      <c r="O13554" t="str">
        <f t="shared" si="1477"/>
        <v/>
      </c>
      <c r="P13554">
        <f>IF(ISERROR(VLOOKUP(G13554,Genes!$A$2:$A$749,1,0)),0,1)</f>
        <v>1</v>
      </c>
      <c r="Q13554">
        <f t="shared" si="1478"/>
        <v>0</v>
      </c>
      <c r="R13554">
        <f t="shared" si="1479"/>
        <v>1</v>
      </c>
      <c r="S13554">
        <f t="shared" si="1480"/>
        <v>13</v>
      </c>
      <c r="T13554">
        <f t="shared" si="1481"/>
        <v>15</v>
      </c>
      <c r="U13554">
        <f t="shared" si="1482"/>
        <v>0</v>
      </c>
      <c r="V13554" t="str">
        <f t="shared" si="1483"/>
        <v/>
      </c>
    </row>
    <row r="13555" spans="1:22" x14ac:dyDescent="0.2">
      <c r="A13555" t="s">
        <v>33911</v>
      </c>
      <c r="B13555" t="s">
        <v>117</v>
      </c>
      <c r="C13555">
        <v>24911169</v>
      </c>
      <c r="D13555">
        <v>24911338</v>
      </c>
      <c r="E13555">
        <v>170</v>
      </c>
      <c r="F13555" t="s">
        <v>66</v>
      </c>
      <c r="G13555" t="s">
        <v>5055</v>
      </c>
      <c r="H13555" t="s">
        <v>33912</v>
      </c>
      <c r="I13555">
        <v>3</v>
      </c>
      <c r="J13555">
        <v>1</v>
      </c>
      <c r="K13555">
        <v>2</v>
      </c>
      <c r="L13555">
        <v>0</v>
      </c>
      <c r="M13555">
        <v>0</v>
      </c>
      <c r="N13555">
        <v>0</v>
      </c>
      <c r="O13555" t="str">
        <f t="shared" si="1477"/>
        <v>UPB1</v>
      </c>
      <c r="P13555">
        <f>IF(ISERROR(VLOOKUP(G13555,Genes!$A$2:$A$749,1,0)),0,1)</f>
        <v>1</v>
      </c>
      <c r="Q13555">
        <f t="shared" si="1478"/>
        <v>0</v>
      </c>
      <c r="R13555">
        <f t="shared" si="1479"/>
        <v>1</v>
      </c>
      <c r="S13555">
        <f t="shared" si="1480"/>
        <v>14</v>
      </c>
      <c r="T13555">
        <f t="shared" si="1481"/>
        <v>16</v>
      </c>
      <c r="U13555">
        <f t="shared" si="1482"/>
        <v>1</v>
      </c>
      <c r="V13555">
        <f t="shared" si="1483"/>
        <v>0.875</v>
      </c>
    </row>
    <row r="13556" spans="1:22" x14ac:dyDescent="0.2">
      <c r="A13556" t="s">
        <v>33913</v>
      </c>
      <c r="B13556" t="s">
        <v>83</v>
      </c>
      <c r="C13556">
        <v>118986736</v>
      </c>
      <c r="D13556">
        <v>118986891</v>
      </c>
      <c r="E13556">
        <v>156</v>
      </c>
      <c r="F13556" t="s">
        <v>74</v>
      </c>
      <c r="G13556" t="s">
        <v>5062</v>
      </c>
      <c r="H13556" t="s">
        <v>33914</v>
      </c>
      <c r="I13556">
        <v>3</v>
      </c>
      <c r="J13556">
        <v>1</v>
      </c>
      <c r="K13556">
        <v>2</v>
      </c>
      <c r="L13556">
        <v>0</v>
      </c>
      <c r="M13556">
        <v>0</v>
      </c>
      <c r="N13556">
        <v>0</v>
      </c>
      <c r="O13556" t="str">
        <f t="shared" si="1477"/>
        <v/>
      </c>
      <c r="P13556">
        <f>IF(ISERROR(VLOOKUP(G13556,Genes!$A$2:$A$749,1,0)),0,1)</f>
        <v>1</v>
      </c>
      <c r="Q13556">
        <f t="shared" si="1478"/>
        <v>1</v>
      </c>
      <c r="R13556">
        <f t="shared" si="1479"/>
        <v>1</v>
      </c>
      <c r="S13556">
        <f t="shared" si="1480"/>
        <v>1</v>
      </c>
      <c r="T13556">
        <f t="shared" si="1481"/>
        <v>1</v>
      </c>
      <c r="U13556">
        <f t="shared" si="1482"/>
        <v>0</v>
      </c>
      <c r="V13556" t="str">
        <f t="shared" si="1483"/>
        <v/>
      </c>
    </row>
    <row r="13557" spans="1:22" x14ac:dyDescent="0.2">
      <c r="A13557" t="s">
        <v>33915</v>
      </c>
      <c r="B13557" t="s">
        <v>83</v>
      </c>
      <c r="C13557">
        <v>118971720</v>
      </c>
      <c r="D13557">
        <v>118972014</v>
      </c>
      <c r="E13557">
        <v>295</v>
      </c>
      <c r="F13557" t="s">
        <v>74</v>
      </c>
      <c r="G13557" t="s">
        <v>5062</v>
      </c>
      <c r="H13557" t="s">
        <v>33916</v>
      </c>
      <c r="I13557">
        <v>4</v>
      </c>
      <c r="J13557">
        <v>2</v>
      </c>
      <c r="K13557">
        <v>2</v>
      </c>
      <c r="L13557">
        <v>0</v>
      </c>
      <c r="M13557">
        <v>0</v>
      </c>
      <c r="N13557">
        <v>0</v>
      </c>
      <c r="O13557" t="str">
        <f t="shared" si="1477"/>
        <v/>
      </c>
      <c r="P13557">
        <f>IF(ISERROR(VLOOKUP(G13557,Genes!$A$2:$A$749,1,0)),0,1)</f>
        <v>1</v>
      </c>
      <c r="Q13557">
        <f t="shared" si="1478"/>
        <v>0</v>
      </c>
      <c r="R13557">
        <f t="shared" si="1479"/>
        <v>1</v>
      </c>
      <c r="S13557">
        <f t="shared" si="1480"/>
        <v>2</v>
      </c>
      <c r="T13557">
        <f t="shared" si="1481"/>
        <v>2</v>
      </c>
      <c r="U13557">
        <f t="shared" si="1482"/>
        <v>0</v>
      </c>
      <c r="V13557" t="str">
        <f t="shared" si="1483"/>
        <v/>
      </c>
    </row>
    <row r="13558" spans="1:22" x14ac:dyDescent="0.2">
      <c r="A13558" t="s">
        <v>33917</v>
      </c>
      <c r="B13558" t="s">
        <v>83</v>
      </c>
      <c r="C13558">
        <v>118968883</v>
      </c>
      <c r="D13558">
        <v>118968990</v>
      </c>
      <c r="E13558">
        <v>108</v>
      </c>
      <c r="F13558" t="s">
        <v>74</v>
      </c>
      <c r="G13558" t="s">
        <v>5062</v>
      </c>
      <c r="H13558" t="s">
        <v>33918</v>
      </c>
      <c r="I13558">
        <v>3</v>
      </c>
      <c r="J13558">
        <v>0</v>
      </c>
      <c r="K13558">
        <v>2</v>
      </c>
      <c r="L13558">
        <v>1</v>
      </c>
      <c r="M13558">
        <v>0</v>
      </c>
      <c r="N13558">
        <v>0</v>
      </c>
      <c r="O13558" t="str">
        <f t="shared" si="1477"/>
        <v/>
      </c>
      <c r="P13558">
        <f>IF(ISERROR(VLOOKUP(G13558,Genes!$A$2:$A$749,1,0)),0,1)</f>
        <v>1</v>
      </c>
      <c r="Q13558">
        <f t="shared" si="1478"/>
        <v>0</v>
      </c>
      <c r="R13558">
        <f t="shared" si="1479"/>
        <v>1</v>
      </c>
      <c r="S13558">
        <f t="shared" si="1480"/>
        <v>3</v>
      </c>
      <c r="T13558">
        <f t="shared" si="1481"/>
        <v>3</v>
      </c>
      <c r="U13558">
        <f t="shared" si="1482"/>
        <v>0</v>
      </c>
      <c r="V13558" t="str">
        <f t="shared" si="1483"/>
        <v/>
      </c>
    </row>
    <row r="13559" spans="1:22" x14ac:dyDescent="0.2">
      <c r="A13559" t="s">
        <v>33919</v>
      </c>
      <c r="B13559" t="s">
        <v>83</v>
      </c>
      <c r="C13559">
        <v>118968841</v>
      </c>
      <c r="D13559">
        <v>118968990</v>
      </c>
      <c r="E13559">
        <v>150</v>
      </c>
      <c r="F13559" t="s">
        <v>74</v>
      </c>
      <c r="G13559" t="s">
        <v>5062</v>
      </c>
      <c r="H13559" t="s">
        <v>33920</v>
      </c>
      <c r="I13559">
        <v>3</v>
      </c>
      <c r="J13559">
        <v>1</v>
      </c>
      <c r="K13559">
        <v>2</v>
      </c>
      <c r="L13559">
        <v>0</v>
      </c>
      <c r="M13559">
        <v>0</v>
      </c>
      <c r="N13559">
        <v>0</v>
      </c>
      <c r="O13559" t="str">
        <f t="shared" si="1477"/>
        <v/>
      </c>
      <c r="P13559">
        <f>IF(ISERROR(VLOOKUP(G13559,Genes!$A$2:$A$749,1,0)),0,1)</f>
        <v>1</v>
      </c>
      <c r="Q13559">
        <f t="shared" si="1478"/>
        <v>0</v>
      </c>
      <c r="R13559">
        <f t="shared" si="1479"/>
        <v>1</v>
      </c>
      <c r="S13559">
        <f t="shared" si="1480"/>
        <v>4</v>
      </c>
      <c r="T13559">
        <f t="shared" si="1481"/>
        <v>4</v>
      </c>
      <c r="U13559">
        <f t="shared" si="1482"/>
        <v>0</v>
      </c>
      <c r="V13559" t="str">
        <f t="shared" si="1483"/>
        <v/>
      </c>
    </row>
    <row r="13560" spans="1:22" x14ac:dyDescent="0.2">
      <c r="A13560" t="s">
        <v>33921</v>
      </c>
      <c r="B13560" t="s">
        <v>83</v>
      </c>
      <c r="C13560">
        <v>118965615</v>
      </c>
      <c r="D13560">
        <v>118965722</v>
      </c>
      <c r="E13560">
        <v>108</v>
      </c>
      <c r="F13560" t="s">
        <v>74</v>
      </c>
      <c r="G13560" t="s">
        <v>5062</v>
      </c>
      <c r="H13560" t="s">
        <v>33922</v>
      </c>
      <c r="I13560">
        <v>0</v>
      </c>
      <c r="J13560">
        <v>0</v>
      </c>
      <c r="K13560">
        <v>0</v>
      </c>
      <c r="L13560">
        <v>0</v>
      </c>
      <c r="M13560">
        <v>0</v>
      </c>
      <c r="N13560">
        <v>0</v>
      </c>
      <c r="O13560" t="str">
        <f t="shared" si="1477"/>
        <v/>
      </c>
      <c r="P13560">
        <f>IF(ISERROR(VLOOKUP(G13560,Genes!$A$2:$A$749,1,0)),0,1)</f>
        <v>1</v>
      </c>
      <c r="Q13560">
        <f t="shared" si="1478"/>
        <v>0</v>
      </c>
      <c r="R13560">
        <f t="shared" si="1479"/>
        <v>0</v>
      </c>
      <c r="S13560">
        <f t="shared" si="1480"/>
        <v>4</v>
      </c>
      <c r="T13560">
        <f t="shared" si="1481"/>
        <v>5</v>
      </c>
      <c r="U13560">
        <f t="shared" si="1482"/>
        <v>0</v>
      </c>
      <c r="V13560" t="str">
        <f t="shared" si="1483"/>
        <v/>
      </c>
    </row>
    <row r="13561" spans="1:22" x14ac:dyDescent="0.2">
      <c r="A13561" t="s">
        <v>33923</v>
      </c>
      <c r="B13561" t="s">
        <v>83</v>
      </c>
      <c r="C13561">
        <v>118965513</v>
      </c>
      <c r="D13561">
        <v>118965722</v>
      </c>
      <c r="E13561">
        <v>210</v>
      </c>
      <c r="F13561" t="s">
        <v>74</v>
      </c>
      <c r="G13561" t="s">
        <v>5062</v>
      </c>
      <c r="H13561" t="s">
        <v>33924</v>
      </c>
      <c r="I13561">
        <v>0</v>
      </c>
      <c r="J13561">
        <v>0</v>
      </c>
      <c r="K13561">
        <v>0</v>
      </c>
      <c r="L13561">
        <v>0</v>
      </c>
      <c r="M13561">
        <v>0</v>
      </c>
      <c r="N13561">
        <v>0</v>
      </c>
      <c r="O13561" t="str">
        <f t="shared" si="1477"/>
        <v/>
      </c>
      <c r="P13561">
        <f>IF(ISERROR(VLOOKUP(G13561,Genes!$A$2:$A$749,1,0)),0,1)</f>
        <v>1</v>
      </c>
      <c r="Q13561">
        <f t="shared" si="1478"/>
        <v>0</v>
      </c>
      <c r="R13561">
        <f t="shared" si="1479"/>
        <v>0</v>
      </c>
      <c r="S13561">
        <f t="shared" si="1480"/>
        <v>4</v>
      </c>
      <c r="T13561">
        <f t="shared" si="1481"/>
        <v>6</v>
      </c>
      <c r="U13561">
        <f t="shared" si="1482"/>
        <v>0</v>
      </c>
      <c r="V13561" t="str">
        <f t="shared" si="1483"/>
        <v/>
      </c>
    </row>
    <row r="13562" spans="1:22" x14ac:dyDescent="0.2">
      <c r="A13562" t="s">
        <v>33925</v>
      </c>
      <c r="B13562" t="s">
        <v>83</v>
      </c>
      <c r="C13562">
        <v>118956905</v>
      </c>
      <c r="D13562">
        <v>118957006</v>
      </c>
      <c r="E13562">
        <v>102</v>
      </c>
      <c r="F13562" t="s">
        <v>74</v>
      </c>
      <c r="G13562" t="s">
        <v>5062</v>
      </c>
      <c r="H13562" t="s">
        <v>33926</v>
      </c>
      <c r="I13562">
        <v>0</v>
      </c>
      <c r="J13562">
        <v>0</v>
      </c>
      <c r="K13562">
        <v>0</v>
      </c>
      <c r="L13562">
        <v>0</v>
      </c>
      <c r="M13562">
        <v>0</v>
      </c>
      <c r="N13562">
        <v>0</v>
      </c>
      <c r="O13562" t="str">
        <f t="shared" si="1477"/>
        <v/>
      </c>
      <c r="P13562">
        <f>IF(ISERROR(VLOOKUP(G13562,Genes!$A$2:$A$749,1,0)),0,1)</f>
        <v>1</v>
      </c>
      <c r="Q13562">
        <f t="shared" si="1478"/>
        <v>0</v>
      </c>
      <c r="R13562">
        <f t="shared" si="1479"/>
        <v>0</v>
      </c>
      <c r="S13562">
        <f t="shared" si="1480"/>
        <v>4</v>
      </c>
      <c r="T13562">
        <f t="shared" si="1481"/>
        <v>7</v>
      </c>
      <c r="U13562">
        <f t="shared" si="1482"/>
        <v>0</v>
      </c>
      <c r="V13562" t="str">
        <f t="shared" si="1483"/>
        <v/>
      </c>
    </row>
    <row r="13563" spans="1:22" x14ac:dyDescent="0.2">
      <c r="A13563" t="s">
        <v>33927</v>
      </c>
      <c r="B13563" t="s">
        <v>83</v>
      </c>
      <c r="C13563">
        <v>118949163</v>
      </c>
      <c r="D13563">
        <v>118949270</v>
      </c>
      <c r="E13563">
        <v>108</v>
      </c>
      <c r="F13563" t="s">
        <v>74</v>
      </c>
      <c r="G13563" t="s">
        <v>5062</v>
      </c>
      <c r="H13563" t="s">
        <v>33928</v>
      </c>
      <c r="I13563">
        <v>0</v>
      </c>
      <c r="J13563">
        <v>0</v>
      </c>
      <c r="K13563">
        <v>0</v>
      </c>
      <c r="L13563">
        <v>0</v>
      </c>
      <c r="M13563">
        <v>0</v>
      </c>
      <c r="N13563">
        <v>0</v>
      </c>
      <c r="O13563" t="str">
        <f t="shared" si="1477"/>
        <v/>
      </c>
      <c r="P13563">
        <f>IF(ISERROR(VLOOKUP(G13563,Genes!$A$2:$A$749,1,0)),0,1)</f>
        <v>1</v>
      </c>
      <c r="Q13563">
        <f t="shared" si="1478"/>
        <v>0</v>
      </c>
      <c r="R13563">
        <f t="shared" si="1479"/>
        <v>0</v>
      </c>
      <c r="S13563">
        <f t="shared" si="1480"/>
        <v>4</v>
      </c>
      <c r="T13563">
        <f t="shared" si="1481"/>
        <v>8</v>
      </c>
      <c r="U13563">
        <f t="shared" si="1482"/>
        <v>0</v>
      </c>
      <c r="V13563" t="str">
        <f t="shared" si="1483"/>
        <v/>
      </c>
    </row>
    <row r="13564" spans="1:22" x14ac:dyDescent="0.2">
      <c r="A13564" t="s">
        <v>33929</v>
      </c>
      <c r="B13564" t="s">
        <v>83</v>
      </c>
      <c r="C13564">
        <v>118949061</v>
      </c>
      <c r="D13564">
        <v>118949270</v>
      </c>
      <c r="E13564">
        <v>210</v>
      </c>
      <c r="F13564" t="s">
        <v>74</v>
      </c>
      <c r="G13564" t="s">
        <v>5062</v>
      </c>
      <c r="H13564" t="s">
        <v>33930</v>
      </c>
      <c r="I13564">
        <v>0</v>
      </c>
      <c r="J13564">
        <v>0</v>
      </c>
      <c r="K13564">
        <v>0</v>
      </c>
      <c r="L13564">
        <v>0</v>
      </c>
      <c r="M13564">
        <v>0</v>
      </c>
      <c r="N13564">
        <v>0</v>
      </c>
      <c r="O13564" t="str">
        <f t="shared" si="1477"/>
        <v/>
      </c>
      <c r="P13564">
        <f>IF(ISERROR(VLOOKUP(G13564,Genes!$A$2:$A$749,1,0)),0,1)</f>
        <v>1</v>
      </c>
      <c r="Q13564">
        <f t="shared" si="1478"/>
        <v>0</v>
      </c>
      <c r="R13564">
        <f t="shared" si="1479"/>
        <v>0</v>
      </c>
      <c r="S13564">
        <f t="shared" si="1480"/>
        <v>4</v>
      </c>
      <c r="T13564">
        <f t="shared" si="1481"/>
        <v>9</v>
      </c>
      <c r="U13564">
        <f t="shared" si="1482"/>
        <v>0</v>
      </c>
      <c r="V13564" t="str">
        <f t="shared" si="1483"/>
        <v/>
      </c>
    </row>
    <row r="13565" spans="1:22" x14ac:dyDescent="0.2">
      <c r="A13565" t="s">
        <v>33931</v>
      </c>
      <c r="B13565" t="s">
        <v>83</v>
      </c>
      <c r="C13565">
        <v>118941449</v>
      </c>
      <c r="D13565">
        <v>118941544</v>
      </c>
      <c r="E13565">
        <v>96</v>
      </c>
      <c r="F13565" t="s">
        <v>74</v>
      </c>
      <c r="G13565" t="s">
        <v>5062</v>
      </c>
      <c r="H13565" t="s">
        <v>33932</v>
      </c>
      <c r="I13565">
        <v>0</v>
      </c>
      <c r="J13565">
        <v>0</v>
      </c>
      <c r="K13565">
        <v>0</v>
      </c>
      <c r="L13565">
        <v>0</v>
      </c>
      <c r="M13565">
        <v>0</v>
      </c>
      <c r="N13565">
        <v>0</v>
      </c>
      <c r="O13565" t="str">
        <f t="shared" si="1477"/>
        <v/>
      </c>
      <c r="P13565">
        <f>IF(ISERROR(VLOOKUP(G13565,Genes!$A$2:$A$749,1,0)),0,1)</f>
        <v>1</v>
      </c>
      <c r="Q13565">
        <f t="shared" si="1478"/>
        <v>0</v>
      </c>
      <c r="R13565">
        <f t="shared" si="1479"/>
        <v>0</v>
      </c>
      <c r="S13565">
        <f t="shared" si="1480"/>
        <v>4</v>
      </c>
      <c r="T13565">
        <f t="shared" si="1481"/>
        <v>10</v>
      </c>
      <c r="U13565">
        <f t="shared" si="1482"/>
        <v>0</v>
      </c>
      <c r="V13565" t="str">
        <f t="shared" si="1483"/>
        <v/>
      </c>
    </row>
    <row r="13566" spans="1:22" x14ac:dyDescent="0.2">
      <c r="A13566" t="s">
        <v>33933</v>
      </c>
      <c r="B13566" t="s">
        <v>83</v>
      </c>
      <c r="C13566">
        <v>118985730</v>
      </c>
      <c r="D13566">
        <v>118985836</v>
      </c>
      <c r="E13566">
        <v>107</v>
      </c>
      <c r="F13566" t="s">
        <v>74</v>
      </c>
      <c r="G13566" t="s">
        <v>5062</v>
      </c>
      <c r="H13566" t="s">
        <v>33934</v>
      </c>
      <c r="I13566">
        <v>2</v>
      </c>
      <c r="J13566">
        <v>0</v>
      </c>
      <c r="K13566">
        <v>2</v>
      </c>
      <c r="L13566">
        <v>0</v>
      </c>
      <c r="M13566">
        <v>0</v>
      </c>
      <c r="N13566">
        <v>0</v>
      </c>
      <c r="O13566" t="str">
        <f t="shared" si="1477"/>
        <v/>
      </c>
      <c r="P13566">
        <f>IF(ISERROR(VLOOKUP(G13566,Genes!$A$2:$A$749,1,0)),0,1)</f>
        <v>1</v>
      </c>
      <c r="Q13566">
        <f t="shared" si="1478"/>
        <v>0</v>
      </c>
      <c r="R13566">
        <f t="shared" si="1479"/>
        <v>1</v>
      </c>
      <c r="S13566">
        <f t="shared" si="1480"/>
        <v>5</v>
      </c>
      <c r="T13566">
        <f t="shared" si="1481"/>
        <v>11</v>
      </c>
      <c r="U13566">
        <f t="shared" si="1482"/>
        <v>0</v>
      </c>
      <c r="V13566" t="str">
        <f t="shared" si="1483"/>
        <v/>
      </c>
    </row>
    <row r="13567" spans="1:22" x14ac:dyDescent="0.2">
      <c r="A13567" t="s">
        <v>33935</v>
      </c>
      <c r="B13567" t="s">
        <v>83</v>
      </c>
      <c r="C13567">
        <v>118985458</v>
      </c>
      <c r="D13567">
        <v>118985564</v>
      </c>
      <c r="E13567">
        <v>107</v>
      </c>
      <c r="F13567" t="s">
        <v>74</v>
      </c>
      <c r="G13567" t="s">
        <v>5062</v>
      </c>
      <c r="H13567" t="s">
        <v>33936</v>
      </c>
      <c r="I13567">
        <v>2</v>
      </c>
      <c r="J13567">
        <v>0</v>
      </c>
      <c r="K13567">
        <v>2</v>
      </c>
      <c r="L13567">
        <v>0</v>
      </c>
      <c r="M13567">
        <v>0</v>
      </c>
      <c r="N13567">
        <v>0</v>
      </c>
      <c r="O13567" t="str">
        <f t="shared" si="1477"/>
        <v/>
      </c>
      <c r="P13567">
        <f>IF(ISERROR(VLOOKUP(G13567,Genes!$A$2:$A$749,1,0)),0,1)</f>
        <v>1</v>
      </c>
      <c r="Q13567">
        <f t="shared" si="1478"/>
        <v>0</v>
      </c>
      <c r="R13567">
        <f t="shared" si="1479"/>
        <v>1</v>
      </c>
      <c r="S13567">
        <f t="shared" si="1480"/>
        <v>6</v>
      </c>
      <c r="T13567">
        <f t="shared" si="1481"/>
        <v>12</v>
      </c>
      <c r="U13567">
        <f t="shared" si="1482"/>
        <v>0</v>
      </c>
      <c r="V13567" t="str">
        <f t="shared" si="1483"/>
        <v/>
      </c>
    </row>
    <row r="13568" spans="1:22" x14ac:dyDescent="0.2">
      <c r="A13568" t="s">
        <v>33937</v>
      </c>
      <c r="B13568" t="s">
        <v>83</v>
      </c>
      <c r="C13568">
        <v>118979161</v>
      </c>
      <c r="D13568">
        <v>118979259</v>
      </c>
      <c r="E13568">
        <v>99</v>
      </c>
      <c r="F13568" t="s">
        <v>74</v>
      </c>
      <c r="G13568" t="s">
        <v>5062</v>
      </c>
      <c r="H13568" t="s">
        <v>33938</v>
      </c>
      <c r="I13568">
        <v>2</v>
      </c>
      <c r="J13568">
        <v>0</v>
      </c>
      <c r="K13568">
        <v>2</v>
      </c>
      <c r="L13568">
        <v>0</v>
      </c>
      <c r="M13568">
        <v>0</v>
      </c>
      <c r="N13568">
        <v>0</v>
      </c>
      <c r="O13568" t="str">
        <f t="shared" si="1477"/>
        <v/>
      </c>
      <c r="P13568">
        <f>IF(ISERROR(VLOOKUP(G13568,Genes!$A$2:$A$749,1,0)),0,1)</f>
        <v>1</v>
      </c>
      <c r="Q13568">
        <f t="shared" si="1478"/>
        <v>0</v>
      </c>
      <c r="R13568">
        <f t="shared" si="1479"/>
        <v>1</v>
      </c>
      <c r="S13568">
        <f t="shared" si="1480"/>
        <v>7</v>
      </c>
      <c r="T13568">
        <f t="shared" si="1481"/>
        <v>13</v>
      </c>
      <c r="U13568">
        <f t="shared" si="1482"/>
        <v>0</v>
      </c>
      <c r="V13568" t="str">
        <f t="shared" si="1483"/>
        <v/>
      </c>
    </row>
    <row r="13569" spans="1:22" x14ac:dyDescent="0.2">
      <c r="A13569" t="s">
        <v>33939</v>
      </c>
      <c r="B13569" t="s">
        <v>83</v>
      </c>
      <c r="C13569">
        <v>118977154</v>
      </c>
      <c r="D13569">
        <v>118977264</v>
      </c>
      <c r="E13569">
        <v>111</v>
      </c>
      <c r="F13569" t="s">
        <v>74</v>
      </c>
      <c r="G13569" t="s">
        <v>5062</v>
      </c>
      <c r="H13569" t="s">
        <v>33940</v>
      </c>
      <c r="I13569">
        <v>2</v>
      </c>
      <c r="J13569">
        <v>0</v>
      </c>
      <c r="K13569">
        <v>2</v>
      </c>
      <c r="L13569">
        <v>0</v>
      </c>
      <c r="M13569">
        <v>0</v>
      </c>
      <c r="N13569">
        <v>0</v>
      </c>
      <c r="O13569" t="str">
        <f t="shared" si="1477"/>
        <v/>
      </c>
      <c r="P13569">
        <f>IF(ISERROR(VLOOKUP(G13569,Genes!$A$2:$A$749,1,0)),0,1)</f>
        <v>1</v>
      </c>
      <c r="Q13569">
        <f t="shared" si="1478"/>
        <v>0</v>
      </c>
      <c r="R13569">
        <f t="shared" si="1479"/>
        <v>1</v>
      </c>
      <c r="S13569">
        <f t="shared" si="1480"/>
        <v>8</v>
      </c>
      <c r="T13569">
        <f t="shared" si="1481"/>
        <v>14</v>
      </c>
      <c r="U13569">
        <f t="shared" si="1482"/>
        <v>0</v>
      </c>
      <c r="V13569" t="str">
        <f t="shared" si="1483"/>
        <v/>
      </c>
    </row>
    <row r="13570" spans="1:22" x14ac:dyDescent="0.2">
      <c r="A13570" t="s">
        <v>33941</v>
      </c>
      <c r="B13570" t="s">
        <v>83</v>
      </c>
      <c r="C13570">
        <v>118975698</v>
      </c>
      <c r="D13570">
        <v>118975741</v>
      </c>
      <c r="E13570">
        <v>44</v>
      </c>
      <c r="F13570" t="s">
        <v>74</v>
      </c>
      <c r="G13570" t="s">
        <v>5062</v>
      </c>
      <c r="H13570" t="s">
        <v>33942</v>
      </c>
      <c r="I13570">
        <v>2</v>
      </c>
      <c r="J13570">
        <v>2</v>
      </c>
      <c r="K13570">
        <v>0</v>
      </c>
      <c r="L13570">
        <v>0</v>
      </c>
      <c r="M13570">
        <v>0</v>
      </c>
      <c r="N13570">
        <v>0</v>
      </c>
      <c r="O13570" t="str">
        <f t="shared" ref="O13570:O13633" si="1484">IF(U13570=1,G13570,"")</f>
        <v/>
      </c>
      <c r="P13570">
        <f>IF(ISERROR(VLOOKUP(G13570,Genes!$A$2:$A$749,1,0)),0,1)</f>
        <v>1</v>
      </c>
      <c r="Q13570">
        <f t="shared" ref="Q13570:Q13633" si="1485">IF(G13570&lt;&gt;G13569,1,0)</f>
        <v>0</v>
      </c>
      <c r="R13570">
        <f t="shared" ref="R13570:R13633" si="1486">IF(I13570=0,0,1)</f>
        <v>1</v>
      </c>
      <c r="S13570">
        <f t="shared" ref="S13570:S13633" si="1487">IF(Q13570=1,R13570,S13569+R13570)</f>
        <v>9</v>
      </c>
      <c r="T13570">
        <f t="shared" ref="T13570:T13633" si="1488">IF(Q13570=1,1,T13569+1)</f>
        <v>15</v>
      </c>
      <c r="U13570">
        <f t="shared" ref="U13570:U13633" si="1489">IF(G13570&lt;&gt;G13571,1,0)</f>
        <v>0</v>
      </c>
      <c r="V13570" t="str">
        <f t="shared" ref="V13570:V13633" si="1490">IF(U13570=1,S13570/T13570,"")</f>
        <v/>
      </c>
    </row>
    <row r="13571" spans="1:22" x14ac:dyDescent="0.2">
      <c r="A13571" t="s">
        <v>33943</v>
      </c>
      <c r="B13571" t="s">
        <v>83</v>
      </c>
      <c r="C13571">
        <v>118975039</v>
      </c>
      <c r="D13571">
        <v>118975221</v>
      </c>
      <c r="E13571">
        <v>183</v>
      </c>
      <c r="F13571" t="s">
        <v>74</v>
      </c>
      <c r="G13571" t="s">
        <v>5062</v>
      </c>
      <c r="H13571" t="s">
        <v>33944</v>
      </c>
      <c r="I13571">
        <v>4</v>
      </c>
      <c r="J13571">
        <v>0</v>
      </c>
      <c r="K13571">
        <v>1</v>
      </c>
      <c r="L13571">
        <v>2</v>
      </c>
      <c r="M13571">
        <v>1</v>
      </c>
      <c r="N13571">
        <v>0</v>
      </c>
      <c r="O13571" t="str">
        <f t="shared" si="1484"/>
        <v/>
      </c>
      <c r="P13571">
        <f>IF(ISERROR(VLOOKUP(G13571,Genes!$A$2:$A$749,1,0)),0,1)</f>
        <v>1</v>
      </c>
      <c r="Q13571">
        <f t="shared" si="1485"/>
        <v>0</v>
      </c>
      <c r="R13571">
        <f t="shared" si="1486"/>
        <v>1</v>
      </c>
      <c r="S13571">
        <f t="shared" si="1487"/>
        <v>10</v>
      </c>
      <c r="T13571">
        <f t="shared" si="1488"/>
        <v>16</v>
      </c>
      <c r="U13571">
        <f t="shared" si="1489"/>
        <v>0</v>
      </c>
      <c r="V13571" t="str">
        <f t="shared" si="1490"/>
        <v/>
      </c>
    </row>
    <row r="13572" spans="1:22" x14ac:dyDescent="0.2">
      <c r="A13572" t="s">
        <v>33945</v>
      </c>
      <c r="B13572" t="s">
        <v>83</v>
      </c>
      <c r="C13572">
        <v>118974609</v>
      </c>
      <c r="D13572">
        <v>118974647</v>
      </c>
      <c r="E13572">
        <v>39</v>
      </c>
      <c r="F13572" t="s">
        <v>74</v>
      </c>
      <c r="G13572" t="s">
        <v>5062</v>
      </c>
      <c r="H13572" t="s">
        <v>33946</v>
      </c>
      <c r="I13572">
        <v>2</v>
      </c>
      <c r="J13572">
        <v>2</v>
      </c>
      <c r="K13572">
        <v>0</v>
      </c>
      <c r="L13572">
        <v>0</v>
      </c>
      <c r="M13572">
        <v>0</v>
      </c>
      <c r="N13572">
        <v>0</v>
      </c>
      <c r="O13572" t="str">
        <f t="shared" si="1484"/>
        <v/>
      </c>
      <c r="P13572">
        <f>IF(ISERROR(VLOOKUP(G13572,Genes!$A$2:$A$749,1,0)),0,1)</f>
        <v>1</v>
      </c>
      <c r="Q13572">
        <f t="shared" si="1485"/>
        <v>0</v>
      </c>
      <c r="R13572">
        <f t="shared" si="1486"/>
        <v>1</v>
      </c>
      <c r="S13572">
        <f t="shared" si="1487"/>
        <v>11</v>
      </c>
      <c r="T13572">
        <f t="shared" si="1488"/>
        <v>17</v>
      </c>
      <c r="U13572">
        <f t="shared" si="1489"/>
        <v>0</v>
      </c>
      <c r="V13572" t="str">
        <f t="shared" si="1490"/>
        <v/>
      </c>
    </row>
    <row r="13573" spans="1:22" x14ac:dyDescent="0.2">
      <c r="A13573" t="s">
        <v>33947</v>
      </c>
      <c r="B13573" t="s">
        <v>83</v>
      </c>
      <c r="C13573">
        <v>118972330</v>
      </c>
      <c r="D13573">
        <v>118972490</v>
      </c>
      <c r="E13573">
        <v>161</v>
      </c>
      <c r="F13573" t="s">
        <v>74</v>
      </c>
      <c r="G13573" t="s">
        <v>5062</v>
      </c>
      <c r="H13573" t="s">
        <v>33948</v>
      </c>
      <c r="I13573">
        <v>3</v>
      </c>
      <c r="J13573">
        <v>1</v>
      </c>
      <c r="K13573">
        <v>2</v>
      </c>
      <c r="L13573">
        <v>0</v>
      </c>
      <c r="M13573">
        <v>0</v>
      </c>
      <c r="N13573">
        <v>0</v>
      </c>
      <c r="O13573" t="str">
        <f t="shared" si="1484"/>
        <v>UPF3B</v>
      </c>
      <c r="P13573">
        <f>IF(ISERROR(VLOOKUP(G13573,Genes!$A$2:$A$749,1,0)),0,1)</f>
        <v>1</v>
      </c>
      <c r="Q13573">
        <f t="shared" si="1485"/>
        <v>0</v>
      </c>
      <c r="R13573">
        <f t="shared" si="1486"/>
        <v>1</v>
      </c>
      <c r="S13573">
        <f t="shared" si="1487"/>
        <v>12</v>
      </c>
      <c r="T13573">
        <f t="shared" si="1488"/>
        <v>18</v>
      </c>
      <c r="U13573">
        <f t="shared" si="1489"/>
        <v>1</v>
      </c>
      <c r="V13573">
        <f t="shared" si="1490"/>
        <v>0.66666666666666663</v>
      </c>
    </row>
    <row r="13574" spans="1:22" x14ac:dyDescent="0.2">
      <c r="A13574" t="s">
        <v>33949</v>
      </c>
      <c r="B13574" t="s">
        <v>135</v>
      </c>
      <c r="C13574">
        <v>9057064</v>
      </c>
      <c r="D13574">
        <v>9057142</v>
      </c>
      <c r="E13574">
        <v>79</v>
      </c>
      <c r="F13574" t="s">
        <v>74</v>
      </c>
      <c r="G13574" t="s">
        <v>5069</v>
      </c>
      <c r="H13574" t="s">
        <v>33950</v>
      </c>
      <c r="I13574">
        <v>0</v>
      </c>
      <c r="J13574">
        <v>0</v>
      </c>
      <c r="K13574">
        <v>0</v>
      </c>
      <c r="L13574">
        <v>0</v>
      </c>
      <c r="M13574">
        <v>0</v>
      </c>
      <c r="N13574">
        <v>0</v>
      </c>
      <c r="O13574" t="str">
        <f t="shared" si="1484"/>
        <v/>
      </c>
      <c r="P13574">
        <f>IF(ISERROR(VLOOKUP(G13574,Genes!$A$2:$A$749,1,0)),0,1)</f>
        <v>1</v>
      </c>
      <c r="Q13574">
        <f t="shared" si="1485"/>
        <v>1</v>
      </c>
      <c r="R13574">
        <f t="shared" si="1486"/>
        <v>0</v>
      </c>
      <c r="S13574">
        <f t="shared" si="1487"/>
        <v>0</v>
      </c>
      <c r="T13574">
        <f t="shared" si="1488"/>
        <v>1</v>
      </c>
      <c r="U13574">
        <f t="shared" si="1489"/>
        <v>0</v>
      </c>
      <c r="V13574" t="str">
        <f t="shared" si="1490"/>
        <v/>
      </c>
    </row>
    <row r="13575" spans="1:22" x14ac:dyDescent="0.2">
      <c r="A13575" t="s">
        <v>33951</v>
      </c>
      <c r="B13575" t="s">
        <v>135</v>
      </c>
      <c r="C13575">
        <v>9010883</v>
      </c>
      <c r="D13575">
        <v>9011013</v>
      </c>
      <c r="E13575">
        <v>131</v>
      </c>
      <c r="F13575" t="s">
        <v>74</v>
      </c>
      <c r="G13575" t="s">
        <v>5069</v>
      </c>
      <c r="H13575" t="s">
        <v>33952</v>
      </c>
      <c r="I13575">
        <v>0</v>
      </c>
      <c r="J13575">
        <v>0</v>
      </c>
      <c r="K13575">
        <v>0</v>
      </c>
      <c r="L13575">
        <v>0</v>
      </c>
      <c r="M13575">
        <v>0</v>
      </c>
      <c r="N13575">
        <v>0</v>
      </c>
      <c r="O13575" t="str">
        <f t="shared" si="1484"/>
        <v/>
      </c>
      <c r="P13575">
        <f>IF(ISERROR(VLOOKUP(G13575,Genes!$A$2:$A$749,1,0)),0,1)</f>
        <v>1</v>
      </c>
      <c r="Q13575">
        <f t="shared" si="1485"/>
        <v>0</v>
      </c>
      <c r="R13575">
        <f t="shared" si="1486"/>
        <v>0</v>
      </c>
      <c r="S13575">
        <f t="shared" si="1487"/>
        <v>0</v>
      </c>
      <c r="T13575">
        <f t="shared" si="1488"/>
        <v>2</v>
      </c>
      <c r="U13575">
        <f t="shared" si="1489"/>
        <v>0</v>
      </c>
      <c r="V13575" t="str">
        <f t="shared" si="1490"/>
        <v/>
      </c>
    </row>
    <row r="13576" spans="1:22" x14ac:dyDescent="0.2">
      <c r="A13576" t="s">
        <v>33953</v>
      </c>
      <c r="B13576" t="s">
        <v>135</v>
      </c>
      <c r="C13576">
        <v>9010359</v>
      </c>
      <c r="D13576">
        <v>9010413</v>
      </c>
      <c r="E13576">
        <v>55</v>
      </c>
      <c r="F13576" t="s">
        <v>74</v>
      </c>
      <c r="G13576" t="s">
        <v>5069</v>
      </c>
      <c r="H13576" t="s">
        <v>33954</v>
      </c>
      <c r="I13576">
        <v>0</v>
      </c>
      <c r="J13576">
        <v>0</v>
      </c>
      <c r="K13576">
        <v>0</v>
      </c>
      <c r="L13576">
        <v>0</v>
      </c>
      <c r="M13576">
        <v>0</v>
      </c>
      <c r="N13576">
        <v>0</v>
      </c>
      <c r="O13576" t="str">
        <f t="shared" si="1484"/>
        <v/>
      </c>
      <c r="P13576">
        <f>IF(ISERROR(VLOOKUP(G13576,Genes!$A$2:$A$749,1,0)),0,1)</f>
        <v>1</v>
      </c>
      <c r="Q13576">
        <f t="shared" si="1485"/>
        <v>0</v>
      </c>
      <c r="R13576">
        <f t="shared" si="1486"/>
        <v>0</v>
      </c>
      <c r="S13576">
        <f t="shared" si="1487"/>
        <v>0</v>
      </c>
      <c r="T13576">
        <f t="shared" si="1488"/>
        <v>3</v>
      </c>
      <c r="U13576">
        <f t="shared" si="1489"/>
        <v>0</v>
      </c>
      <c r="V13576" t="str">
        <f t="shared" si="1490"/>
        <v/>
      </c>
    </row>
    <row r="13577" spans="1:22" x14ac:dyDescent="0.2">
      <c r="A13577" t="s">
        <v>33955</v>
      </c>
      <c r="B13577" t="s">
        <v>135</v>
      </c>
      <c r="C13577">
        <v>9009302</v>
      </c>
      <c r="D13577">
        <v>9009382</v>
      </c>
      <c r="E13577">
        <v>81</v>
      </c>
      <c r="F13577" t="s">
        <v>74</v>
      </c>
      <c r="G13577" t="s">
        <v>5069</v>
      </c>
      <c r="H13577" t="s">
        <v>33956</v>
      </c>
      <c r="I13577">
        <v>0</v>
      </c>
      <c r="J13577">
        <v>0</v>
      </c>
      <c r="K13577">
        <v>0</v>
      </c>
      <c r="L13577">
        <v>0</v>
      </c>
      <c r="M13577">
        <v>0</v>
      </c>
      <c r="N13577">
        <v>0</v>
      </c>
      <c r="O13577" t="str">
        <f t="shared" si="1484"/>
        <v/>
      </c>
      <c r="P13577">
        <f>IF(ISERROR(VLOOKUP(G13577,Genes!$A$2:$A$749,1,0)),0,1)</f>
        <v>1</v>
      </c>
      <c r="Q13577">
        <f t="shared" si="1485"/>
        <v>0</v>
      </c>
      <c r="R13577">
        <f t="shared" si="1486"/>
        <v>0</v>
      </c>
      <c r="S13577">
        <f t="shared" si="1487"/>
        <v>0</v>
      </c>
      <c r="T13577">
        <f t="shared" si="1488"/>
        <v>4</v>
      </c>
      <c r="U13577">
        <f t="shared" si="1489"/>
        <v>0</v>
      </c>
      <c r="V13577" t="str">
        <f t="shared" si="1490"/>
        <v/>
      </c>
    </row>
    <row r="13578" spans="1:22" x14ac:dyDescent="0.2">
      <c r="A13578" t="s">
        <v>33957</v>
      </c>
      <c r="B13578" t="s">
        <v>135</v>
      </c>
      <c r="C13578">
        <v>9009111</v>
      </c>
      <c r="D13578">
        <v>9009201</v>
      </c>
      <c r="E13578">
        <v>91</v>
      </c>
      <c r="F13578" t="s">
        <v>74</v>
      </c>
      <c r="G13578" t="s">
        <v>5069</v>
      </c>
      <c r="H13578" t="s">
        <v>33958</v>
      </c>
      <c r="I13578">
        <v>0</v>
      </c>
      <c r="J13578">
        <v>0</v>
      </c>
      <c r="K13578">
        <v>0</v>
      </c>
      <c r="L13578">
        <v>0</v>
      </c>
      <c r="M13578">
        <v>0</v>
      </c>
      <c r="N13578">
        <v>0</v>
      </c>
      <c r="O13578" t="str">
        <f t="shared" si="1484"/>
        <v/>
      </c>
      <c r="P13578">
        <f>IF(ISERROR(VLOOKUP(G13578,Genes!$A$2:$A$749,1,0)),0,1)</f>
        <v>1</v>
      </c>
      <c r="Q13578">
        <f t="shared" si="1485"/>
        <v>0</v>
      </c>
      <c r="R13578">
        <f t="shared" si="1486"/>
        <v>0</v>
      </c>
      <c r="S13578">
        <f t="shared" si="1487"/>
        <v>0</v>
      </c>
      <c r="T13578">
        <f t="shared" si="1488"/>
        <v>5</v>
      </c>
      <c r="U13578">
        <f t="shared" si="1489"/>
        <v>0</v>
      </c>
      <c r="V13578" t="str">
        <f t="shared" si="1490"/>
        <v/>
      </c>
    </row>
    <row r="13579" spans="1:22" x14ac:dyDescent="0.2">
      <c r="A13579" t="s">
        <v>33959</v>
      </c>
      <c r="B13579" t="s">
        <v>135</v>
      </c>
      <c r="C13579">
        <v>9004602</v>
      </c>
      <c r="D13579">
        <v>9004684</v>
      </c>
      <c r="E13579">
        <v>83</v>
      </c>
      <c r="F13579" t="s">
        <v>74</v>
      </c>
      <c r="G13579" t="s">
        <v>5069</v>
      </c>
      <c r="H13579" t="s">
        <v>33960</v>
      </c>
      <c r="I13579">
        <v>0</v>
      </c>
      <c r="J13579">
        <v>0</v>
      </c>
      <c r="K13579">
        <v>0</v>
      </c>
      <c r="L13579">
        <v>0</v>
      </c>
      <c r="M13579">
        <v>0</v>
      </c>
      <c r="N13579">
        <v>0</v>
      </c>
      <c r="O13579" t="str">
        <f t="shared" si="1484"/>
        <v/>
      </c>
      <c r="P13579">
        <f>IF(ISERROR(VLOOKUP(G13579,Genes!$A$2:$A$749,1,0)),0,1)</f>
        <v>1</v>
      </c>
      <c r="Q13579">
        <f t="shared" si="1485"/>
        <v>0</v>
      </c>
      <c r="R13579">
        <f t="shared" si="1486"/>
        <v>0</v>
      </c>
      <c r="S13579">
        <f t="shared" si="1487"/>
        <v>0</v>
      </c>
      <c r="T13579">
        <f t="shared" si="1488"/>
        <v>6</v>
      </c>
      <c r="U13579">
        <f t="shared" si="1489"/>
        <v>0</v>
      </c>
      <c r="V13579" t="str">
        <f t="shared" si="1490"/>
        <v/>
      </c>
    </row>
    <row r="13580" spans="1:22" x14ac:dyDescent="0.2">
      <c r="A13580" t="s">
        <v>33961</v>
      </c>
      <c r="B13580" t="s">
        <v>135</v>
      </c>
      <c r="C13580">
        <v>9002198</v>
      </c>
      <c r="D13580">
        <v>9002307</v>
      </c>
      <c r="E13580">
        <v>110</v>
      </c>
      <c r="F13580" t="s">
        <v>74</v>
      </c>
      <c r="G13580" t="s">
        <v>5069</v>
      </c>
      <c r="H13580" t="s">
        <v>33962</v>
      </c>
      <c r="I13580">
        <v>0</v>
      </c>
      <c r="J13580">
        <v>0</v>
      </c>
      <c r="K13580">
        <v>0</v>
      </c>
      <c r="L13580">
        <v>0</v>
      </c>
      <c r="M13580">
        <v>0</v>
      </c>
      <c r="N13580">
        <v>0</v>
      </c>
      <c r="O13580" t="str">
        <f t="shared" si="1484"/>
        <v/>
      </c>
      <c r="P13580">
        <f>IF(ISERROR(VLOOKUP(G13580,Genes!$A$2:$A$749,1,0)),0,1)</f>
        <v>1</v>
      </c>
      <c r="Q13580">
        <f t="shared" si="1485"/>
        <v>0</v>
      </c>
      <c r="R13580">
        <f t="shared" si="1486"/>
        <v>0</v>
      </c>
      <c r="S13580">
        <f t="shared" si="1487"/>
        <v>0</v>
      </c>
      <c r="T13580">
        <f t="shared" si="1488"/>
        <v>7</v>
      </c>
      <c r="U13580">
        <f t="shared" si="1489"/>
        <v>0</v>
      </c>
      <c r="V13580" t="str">
        <f t="shared" si="1490"/>
        <v/>
      </c>
    </row>
    <row r="13581" spans="1:22" x14ac:dyDescent="0.2">
      <c r="A13581" t="s">
        <v>33963</v>
      </c>
      <c r="B13581" t="s">
        <v>135</v>
      </c>
      <c r="C13581">
        <v>9000283</v>
      </c>
      <c r="D13581">
        <v>9000439</v>
      </c>
      <c r="E13581">
        <v>157</v>
      </c>
      <c r="F13581" t="s">
        <v>74</v>
      </c>
      <c r="G13581" t="s">
        <v>5069</v>
      </c>
      <c r="H13581" t="s">
        <v>33964</v>
      </c>
      <c r="I13581">
        <v>0</v>
      </c>
      <c r="J13581">
        <v>0</v>
      </c>
      <c r="K13581">
        <v>0</v>
      </c>
      <c r="L13581">
        <v>0</v>
      </c>
      <c r="M13581">
        <v>0</v>
      </c>
      <c r="N13581">
        <v>0</v>
      </c>
      <c r="O13581" t="str">
        <f t="shared" si="1484"/>
        <v/>
      </c>
      <c r="P13581">
        <f>IF(ISERROR(VLOOKUP(G13581,Genes!$A$2:$A$749,1,0)),0,1)</f>
        <v>1</v>
      </c>
      <c r="Q13581">
        <f t="shared" si="1485"/>
        <v>0</v>
      </c>
      <c r="R13581">
        <f t="shared" si="1486"/>
        <v>0</v>
      </c>
      <c r="S13581">
        <f t="shared" si="1487"/>
        <v>0</v>
      </c>
      <c r="T13581">
        <f t="shared" si="1488"/>
        <v>8</v>
      </c>
      <c r="U13581">
        <f t="shared" si="1489"/>
        <v>0</v>
      </c>
      <c r="V13581" t="str">
        <f t="shared" si="1490"/>
        <v/>
      </c>
    </row>
    <row r="13582" spans="1:22" x14ac:dyDescent="0.2">
      <c r="A13582" t="s">
        <v>33965</v>
      </c>
      <c r="B13582" t="s">
        <v>135</v>
      </c>
      <c r="C13582">
        <v>8999044</v>
      </c>
      <c r="D13582">
        <v>8999188</v>
      </c>
      <c r="E13582">
        <v>145</v>
      </c>
      <c r="F13582" t="s">
        <v>74</v>
      </c>
      <c r="G13582" t="s">
        <v>5069</v>
      </c>
      <c r="H13582" t="s">
        <v>33966</v>
      </c>
      <c r="I13582">
        <v>0</v>
      </c>
      <c r="J13582">
        <v>0</v>
      </c>
      <c r="K13582">
        <v>0</v>
      </c>
      <c r="L13582">
        <v>0</v>
      </c>
      <c r="M13582">
        <v>0</v>
      </c>
      <c r="N13582">
        <v>0</v>
      </c>
      <c r="O13582" t="str">
        <f t="shared" si="1484"/>
        <v/>
      </c>
      <c r="P13582">
        <f>IF(ISERROR(VLOOKUP(G13582,Genes!$A$2:$A$749,1,0)),0,1)</f>
        <v>1</v>
      </c>
      <c r="Q13582">
        <f t="shared" si="1485"/>
        <v>0</v>
      </c>
      <c r="R13582">
        <f t="shared" si="1486"/>
        <v>0</v>
      </c>
      <c r="S13582">
        <f t="shared" si="1487"/>
        <v>0</v>
      </c>
      <c r="T13582">
        <f t="shared" si="1488"/>
        <v>9</v>
      </c>
      <c r="U13582">
        <f t="shared" si="1489"/>
        <v>0</v>
      </c>
      <c r="V13582" t="str">
        <f t="shared" si="1490"/>
        <v/>
      </c>
    </row>
    <row r="13583" spans="1:22" x14ac:dyDescent="0.2">
      <c r="A13583" t="s">
        <v>33967</v>
      </c>
      <c r="B13583" t="s">
        <v>135</v>
      </c>
      <c r="C13583">
        <v>8998292</v>
      </c>
      <c r="D13583">
        <v>8998422</v>
      </c>
      <c r="E13583">
        <v>131</v>
      </c>
      <c r="F13583" t="s">
        <v>74</v>
      </c>
      <c r="G13583" t="s">
        <v>5069</v>
      </c>
      <c r="H13583" t="s">
        <v>33968</v>
      </c>
      <c r="I13583">
        <v>0</v>
      </c>
      <c r="J13583">
        <v>0</v>
      </c>
      <c r="K13583">
        <v>0</v>
      </c>
      <c r="L13583">
        <v>0</v>
      </c>
      <c r="M13583">
        <v>0</v>
      </c>
      <c r="N13583">
        <v>0</v>
      </c>
      <c r="O13583" t="str">
        <f t="shared" si="1484"/>
        <v/>
      </c>
      <c r="P13583">
        <f>IF(ISERROR(VLOOKUP(G13583,Genes!$A$2:$A$749,1,0)),0,1)</f>
        <v>1</v>
      </c>
      <c r="Q13583">
        <f t="shared" si="1485"/>
        <v>0</v>
      </c>
      <c r="R13583">
        <f t="shared" si="1486"/>
        <v>0</v>
      </c>
      <c r="S13583">
        <f t="shared" si="1487"/>
        <v>0</v>
      </c>
      <c r="T13583">
        <f t="shared" si="1488"/>
        <v>10</v>
      </c>
      <c r="U13583">
        <f t="shared" si="1489"/>
        <v>0</v>
      </c>
      <c r="V13583" t="str">
        <f t="shared" si="1490"/>
        <v/>
      </c>
    </row>
    <row r="13584" spans="1:22" x14ac:dyDescent="0.2">
      <c r="A13584" t="s">
        <v>33969</v>
      </c>
      <c r="B13584" t="s">
        <v>135</v>
      </c>
      <c r="C13584">
        <v>8997125</v>
      </c>
      <c r="D13584">
        <v>8997259</v>
      </c>
      <c r="E13584">
        <v>135</v>
      </c>
      <c r="F13584" t="s">
        <v>74</v>
      </c>
      <c r="G13584" t="s">
        <v>5069</v>
      </c>
      <c r="H13584" t="s">
        <v>33970</v>
      </c>
      <c r="I13584">
        <v>0</v>
      </c>
      <c r="J13584">
        <v>0</v>
      </c>
      <c r="K13584">
        <v>0</v>
      </c>
      <c r="L13584">
        <v>0</v>
      </c>
      <c r="M13584">
        <v>0</v>
      </c>
      <c r="N13584">
        <v>0</v>
      </c>
      <c r="O13584" t="str">
        <f t="shared" si="1484"/>
        <v/>
      </c>
      <c r="P13584">
        <f>IF(ISERROR(VLOOKUP(G13584,Genes!$A$2:$A$749,1,0)),0,1)</f>
        <v>1</v>
      </c>
      <c r="Q13584">
        <f t="shared" si="1485"/>
        <v>0</v>
      </c>
      <c r="R13584">
        <f t="shared" si="1486"/>
        <v>0</v>
      </c>
      <c r="S13584">
        <f t="shared" si="1487"/>
        <v>0</v>
      </c>
      <c r="T13584">
        <f t="shared" si="1488"/>
        <v>11</v>
      </c>
      <c r="U13584">
        <f t="shared" si="1489"/>
        <v>0</v>
      </c>
      <c r="V13584" t="str">
        <f t="shared" si="1490"/>
        <v/>
      </c>
    </row>
    <row r="13585" spans="1:22" x14ac:dyDescent="0.2">
      <c r="A13585" t="s">
        <v>33971</v>
      </c>
      <c r="B13585" t="s">
        <v>135</v>
      </c>
      <c r="C13585">
        <v>9030440</v>
      </c>
      <c r="D13585">
        <v>9030470</v>
      </c>
      <c r="E13585">
        <v>31</v>
      </c>
      <c r="F13585" t="s">
        <v>74</v>
      </c>
      <c r="G13585" t="s">
        <v>5069</v>
      </c>
      <c r="H13585" t="s">
        <v>33972</v>
      </c>
      <c r="I13585">
        <v>0</v>
      </c>
      <c r="J13585">
        <v>0</v>
      </c>
      <c r="K13585">
        <v>0</v>
      </c>
      <c r="L13585">
        <v>0</v>
      </c>
      <c r="M13585">
        <v>0</v>
      </c>
      <c r="N13585">
        <v>0</v>
      </c>
      <c r="O13585" t="str">
        <f t="shared" si="1484"/>
        <v/>
      </c>
      <c r="P13585">
        <f>IF(ISERROR(VLOOKUP(G13585,Genes!$A$2:$A$749,1,0)),0,1)</f>
        <v>1</v>
      </c>
      <c r="Q13585">
        <f t="shared" si="1485"/>
        <v>0</v>
      </c>
      <c r="R13585">
        <f t="shared" si="1486"/>
        <v>0</v>
      </c>
      <c r="S13585">
        <f t="shared" si="1487"/>
        <v>0</v>
      </c>
      <c r="T13585">
        <f t="shared" si="1488"/>
        <v>12</v>
      </c>
      <c r="U13585">
        <f t="shared" si="1489"/>
        <v>0</v>
      </c>
      <c r="V13585" t="str">
        <f t="shared" si="1490"/>
        <v/>
      </c>
    </row>
    <row r="13586" spans="1:22" x14ac:dyDescent="0.2">
      <c r="A13586" t="s">
        <v>33973</v>
      </c>
      <c r="B13586" t="s">
        <v>135</v>
      </c>
      <c r="C13586">
        <v>8996238</v>
      </c>
      <c r="D13586">
        <v>8996339</v>
      </c>
      <c r="E13586">
        <v>102</v>
      </c>
      <c r="F13586" t="s">
        <v>74</v>
      </c>
      <c r="G13586" t="s">
        <v>5069</v>
      </c>
      <c r="H13586" t="s">
        <v>33974</v>
      </c>
      <c r="I13586">
        <v>0</v>
      </c>
      <c r="J13586">
        <v>0</v>
      </c>
      <c r="K13586">
        <v>0</v>
      </c>
      <c r="L13586">
        <v>0</v>
      </c>
      <c r="M13586">
        <v>0</v>
      </c>
      <c r="N13586">
        <v>0</v>
      </c>
      <c r="O13586" t="str">
        <f t="shared" si="1484"/>
        <v/>
      </c>
      <c r="P13586">
        <f>IF(ISERROR(VLOOKUP(G13586,Genes!$A$2:$A$749,1,0)),0,1)</f>
        <v>1</v>
      </c>
      <c r="Q13586">
        <f t="shared" si="1485"/>
        <v>0</v>
      </c>
      <c r="R13586">
        <f t="shared" si="1486"/>
        <v>0</v>
      </c>
      <c r="S13586">
        <f t="shared" si="1487"/>
        <v>0</v>
      </c>
      <c r="T13586">
        <f t="shared" si="1488"/>
        <v>13</v>
      </c>
      <c r="U13586">
        <f t="shared" si="1489"/>
        <v>0</v>
      </c>
      <c r="V13586" t="str">
        <f t="shared" si="1490"/>
        <v/>
      </c>
    </row>
    <row r="13587" spans="1:22" x14ac:dyDescent="0.2">
      <c r="A13587" t="s">
        <v>33975</v>
      </c>
      <c r="B13587" t="s">
        <v>135</v>
      </c>
      <c r="C13587">
        <v>8995939</v>
      </c>
      <c r="D13587">
        <v>8996044</v>
      </c>
      <c r="E13587">
        <v>106</v>
      </c>
      <c r="F13587" t="s">
        <v>74</v>
      </c>
      <c r="G13587" t="s">
        <v>5069</v>
      </c>
      <c r="H13587" t="s">
        <v>33976</v>
      </c>
      <c r="I13587">
        <v>0</v>
      </c>
      <c r="J13587">
        <v>0</v>
      </c>
      <c r="K13587">
        <v>0</v>
      </c>
      <c r="L13587">
        <v>0</v>
      </c>
      <c r="M13587">
        <v>0</v>
      </c>
      <c r="N13587">
        <v>0</v>
      </c>
      <c r="O13587" t="str">
        <f t="shared" si="1484"/>
        <v/>
      </c>
      <c r="P13587">
        <f>IF(ISERROR(VLOOKUP(G13587,Genes!$A$2:$A$749,1,0)),0,1)</f>
        <v>1</v>
      </c>
      <c r="Q13587">
        <f t="shared" si="1485"/>
        <v>0</v>
      </c>
      <c r="R13587">
        <f t="shared" si="1486"/>
        <v>0</v>
      </c>
      <c r="S13587">
        <f t="shared" si="1487"/>
        <v>0</v>
      </c>
      <c r="T13587">
        <f t="shared" si="1488"/>
        <v>14</v>
      </c>
      <c r="U13587">
        <f t="shared" si="1489"/>
        <v>0</v>
      </c>
      <c r="V13587" t="str">
        <f t="shared" si="1490"/>
        <v/>
      </c>
    </row>
    <row r="13588" spans="1:22" x14ac:dyDescent="0.2">
      <c r="A13588" t="s">
        <v>33977</v>
      </c>
      <c r="B13588" t="s">
        <v>135</v>
      </c>
      <c r="C13588">
        <v>8994999</v>
      </c>
      <c r="D13588">
        <v>8995091</v>
      </c>
      <c r="E13588">
        <v>93</v>
      </c>
      <c r="F13588" t="s">
        <v>74</v>
      </c>
      <c r="G13588" t="s">
        <v>5069</v>
      </c>
      <c r="H13588" t="s">
        <v>33978</v>
      </c>
      <c r="I13588">
        <v>0</v>
      </c>
      <c r="J13588">
        <v>0</v>
      </c>
      <c r="K13588">
        <v>0</v>
      </c>
      <c r="L13588">
        <v>0</v>
      </c>
      <c r="M13588">
        <v>0</v>
      </c>
      <c r="N13588">
        <v>0</v>
      </c>
      <c r="O13588" t="str">
        <f t="shared" si="1484"/>
        <v/>
      </c>
      <c r="P13588">
        <f>IF(ISERROR(VLOOKUP(G13588,Genes!$A$2:$A$749,1,0)),0,1)</f>
        <v>1</v>
      </c>
      <c r="Q13588">
        <f t="shared" si="1485"/>
        <v>0</v>
      </c>
      <c r="R13588">
        <f t="shared" si="1486"/>
        <v>0</v>
      </c>
      <c r="S13588">
        <f t="shared" si="1487"/>
        <v>0</v>
      </c>
      <c r="T13588">
        <f t="shared" si="1488"/>
        <v>15</v>
      </c>
      <c r="U13588">
        <f t="shared" si="1489"/>
        <v>0</v>
      </c>
      <c r="V13588" t="str">
        <f t="shared" si="1490"/>
        <v/>
      </c>
    </row>
    <row r="13589" spans="1:22" x14ac:dyDescent="0.2">
      <c r="A13589" t="s">
        <v>33979</v>
      </c>
      <c r="B13589" t="s">
        <v>135</v>
      </c>
      <c r="C13589">
        <v>8994847</v>
      </c>
      <c r="D13589">
        <v>8994914</v>
      </c>
      <c r="E13589">
        <v>68</v>
      </c>
      <c r="F13589" t="s">
        <v>74</v>
      </c>
      <c r="G13589" t="s">
        <v>5069</v>
      </c>
      <c r="H13589" t="s">
        <v>33980</v>
      </c>
      <c r="I13589">
        <v>0</v>
      </c>
      <c r="J13589">
        <v>0</v>
      </c>
      <c r="K13589">
        <v>0</v>
      </c>
      <c r="L13589">
        <v>0</v>
      </c>
      <c r="M13589">
        <v>0</v>
      </c>
      <c r="N13589">
        <v>0</v>
      </c>
      <c r="O13589" t="str">
        <f t="shared" si="1484"/>
        <v/>
      </c>
      <c r="P13589">
        <f>IF(ISERROR(VLOOKUP(G13589,Genes!$A$2:$A$749,1,0)),0,1)</f>
        <v>1</v>
      </c>
      <c r="Q13589">
        <f t="shared" si="1485"/>
        <v>0</v>
      </c>
      <c r="R13589">
        <f t="shared" si="1486"/>
        <v>0</v>
      </c>
      <c r="S13589">
        <f t="shared" si="1487"/>
        <v>0</v>
      </c>
      <c r="T13589">
        <f t="shared" si="1488"/>
        <v>16</v>
      </c>
      <c r="U13589">
        <f t="shared" si="1489"/>
        <v>0</v>
      </c>
      <c r="V13589" t="str">
        <f t="shared" si="1490"/>
        <v/>
      </c>
    </row>
    <row r="13590" spans="1:22" x14ac:dyDescent="0.2">
      <c r="A13590" t="s">
        <v>33981</v>
      </c>
      <c r="B13590" t="s">
        <v>135</v>
      </c>
      <c r="C13590">
        <v>8994387</v>
      </c>
      <c r="D13590">
        <v>8994487</v>
      </c>
      <c r="E13590">
        <v>101</v>
      </c>
      <c r="F13590" t="s">
        <v>74</v>
      </c>
      <c r="G13590" t="s">
        <v>5069</v>
      </c>
      <c r="H13590" t="s">
        <v>33982</v>
      </c>
      <c r="I13590">
        <v>0</v>
      </c>
      <c r="J13590">
        <v>0</v>
      </c>
      <c r="K13590">
        <v>0</v>
      </c>
      <c r="L13590">
        <v>0</v>
      </c>
      <c r="M13590">
        <v>0</v>
      </c>
      <c r="N13590">
        <v>0</v>
      </c>
      <c r="O13590" t="str">
        <f t="shared" si="1484"/>
        <v/>
      </c>
      <c r="P13590">
        <f>IF(ISERROR(VLOOKUP(G13590,Genes!$A$2:$A$749,1,0)),0,1)</f>
        <v>1</v>
      </c>
      <c r="Q13590">
        <f t="shared" si="1485"/>
        <v>0</v>
      </c>
      <c r="R13590">
        <f t="shared" si="1486"/>
        <v>0</v>
      </c>
      <c r="S13590">
        <f t="shared" si="1487"/>
        <v>0</v>
      </c>
      <c r="T13590">
        <f t="shared" si="1488"/>
        <v>17</v>
      </c>
      <c r="U13590">
        <f t="shared" si="1489"/>
        <v>0</v>
      </c>
      <c r="V13590" t="str">
        <f t="shared" si="1490"/>
        <v/>
      </c>
    </row>
    <row r="13591" spans="1:22" x14ac:dyDescent="0.2">
      <c r="A13591" t="s">
        <v>33983</v>
      </c>
      <c r="B13591" t="s">
        <v>135</v>
      </c>
      <c r="C13591">
        <v>8993461</v>
      </c>
      <c r="D13591">
        <v>8993614</v>
      </c>
      <c r="E13591">
        <v>154</v>
      </c>
      <c r="F13591" t="s">
        <v>74</v>
      </c>
      <c r="G13591" t="s">
        <v>5069</v>
      </c>
      <c r="H13591" t="s">
        <v>33984</v>
      </c>
      <c r="I13591">
        <v>0</v>
      </c>
      <c r="J13591">
        <v>0</v>
      </c>
      <c r="K13591">
        <v>0</v>
      </c>
      <c r="L13591">
        <v>0</v>
      </c>
      <c r="M13591">
        <v>0</v>
      </c>
      <c r="N13591">
        <v>0</v>
      </c>
      <c r="O13591" t="str">
        <f t="shared" si="1484"/>
        <v/>
      </c>
      <c r="P13591">
        <f>IF(ISERROR(VLOOKUP(G13591,Genes!$A$2:$A$749,1,0)),0,1)</f>
        <v>1</v>
      </c>
      <c r="Q13591">
        <f t="shared" si="1485"/>
        <v>0</v>
      </c>
      <c r="R13591">
        <f t="shared" si="1486"/>
        <v>0</v>
      </c>
      <c r="S13591">
        <f t="shared" si="1487"/>
        <v>0</v>
      </c>
      <c r="T13591">
        <f t="shared" si="1488"/>
        <v>18</v>
      </c>
      <c r="U13591">
        <f t="shared" si="1489"/>
        <v>0</v>
      </c>
      <c r="V13591" t="str">
        <f t="shared" si="1490"/>
        <v/>
      </c>
    </row>
    <row r="13592" spans="1:22" x14ac:dyDescent="0.2">
      <c r="A13592" t="s">
        <v>33985</v>
      </c>
      <c r="B13592" t="s">
        <v>135</v>
      </c>
      <c r="C13592">
        <v>8992978</v>
      </c>
      <c r="D13592">
        <v>8993045</v>
      </c>
      <c r="E13592">
        <v>68</v>
      </c>
      <c r="F13592" t="s">
        <v>74</v>
      </c>
      <c r="G13592" t="s">
        <v>5069</v>
      </c>
      <c r="H13592" t="s">
        <v>33986</v>
      </c>
      <c r="I13592">
        <v>0</v>
      </c>
      <c r="J13592">
        <v>0</v>
      </c>
      <c r="K13592">
        <v>0</v>
      </c>
      <c r="L13592">
        <v>0</v>
      </c>
      <c r="M13592">
        <v>0</v>
      </c>
      <c r="N13592">
        <v>0</v>
      </c>
      <c r="O13592" t="str">
        <f t="shared" si="1484"/>
        <v/>
      </c>
      <c r="P13592">
        <f>IF(ISERROR(VLOOKUP(G13592,Genes!$A$2:$A$749,1,0)),0,1)</f>
        <v>1</v>
      </c>
      <c r="Q13592">
        <f t="shared" si="1485"/>
        <v>0</v>
      </c>
      <c r="R13592">
        <f t="shared" si="1486"/>
        <v>0</v>
      </c>
      <c r="S13592">
        <f t="shared" si="1487"/>
        <v>0</v>
      </c>
      <c r="T13592">
        <f t="shared" si="1488"/>
        <v>19</v>
      </c>
      <c r="U13592">
        <f t="shared" si="1489"/>
        <v>0</v>
      </c>
      <c r="V13592" t="str">
        <f t="shared" si="1490"/>
        <v/>
      </c>
    </row>
    <row r="13593" spans="1:22" x14ac:dyDescent="0.2">
      <c r="A13593" t="s">
        <v>33987</v>
      </c>
      <c r="B13593" t="s">
        <v>135</v>
      </c>
      <c r="C13593">
        <v>8992388</v>
      </c>
      <c r="D13593">
        <v>8992496</v>
      </c>
      <c r="E13593">
        <v>109</v>
      </c>
      <c r="F13593" t="s">
        <v>74</v>
      </c>
      <c r="G13593" t="s">
        <v>5069</v>
      </c>
      <c r="H13593" t="s">
        <v>33988</v>
      </c>
      <c r="I13593">
        <v>0</v>
      </c>
      <c r="J13593">
        <v>0</v>
      </c>
      <c r="K13593">
        <v>0</v>
      </c>
      <c r="L13593">
        <v>0</v>
      </c>
      <c r="M13593">
        <v>0</v>
      </c>
      <c r="N13593">
        <v>0</v>
      </c>
      <c r="O13593" t="str">
        <f t="shared" si="1484"/>
        <v/>
      </c>
      <c r="P13593">
        <f>IF(ISERROR(VLOOKUP(G13593,Genes!$A$2:$A$749,1,0)),0,1)</f>
        <v>1</v>
      </c>
      <c r="Q13593">
        <f t="shared" si="1485"/>
        <v>0</v>
      </c>
      <c r="R13593">
        <f t="shared" si="1486"/>
        <v>0</v>
      </c>
      <c r="S13593">
        <f t="shared" si="1487"/>
        <v>0</v>
      </c>
      <c r="T13593">
        <f t="shared" si="1488"/>
        <v>20</v>
      </c>
      <c r="U13593">
        <f t="shared" si="1489"/>
        <v>0</v>
      </c>
      <c r="V13593" t="str">
        <f t="shared" si="1490"/>
        <v/>
      </c>
    </row>
    <row r="13594" spans="1:22" x14ac:dyDescent="0.2">
      <c r="A13594" t="s">
        <v>33989</v>
      </c>
      <c r="B13594" t="s">
        <v>135</v>
      </c>
      <c r="C13594">
        <v>8992217</v>
      </c>
      <c r="D13594">
        <v>8992294</v>
      </c>
      <c r="E13594">
        <v>78</v>
      </c>
      <c r="F13594" t="s">
        <v>74</v>
      </c>
      <c r="G13594" t="s">
        <v>5069</v>
      </c>
      <c r="H13594" t="s">
        <v>33990</v>
      </c>
      <c r="I13594">
        <v>0</v>
      </c>
      <c r="J13594">
        <v>0</v>
      </c>
      <c r="K13594">
        <v>0</v>
      </c>
      <c r="L13594">
        <v>0</v>
      </c>
      <c r="M13594">
        <v>0</v>
      </c>
      <c r="N13594">
        <v>0</v>
      </c>
      <c r="O13594" t="str">
        <f t="shared" si="1484"/>
        <v/>
      </c>
      <c r="P13594">
        <f>IF(ISERROR(VLOOKUP(G13594,Genes!$A$2:$A$749,1,0)),0,1)</f>
        <v>1</v>
      </c>
      <c r="Q13594">
        <f t="shared" si="1485"/>
        <v>0</v>
      </c>
      <c r="R13594">
        <f t="shared" si="1486"/>
        <v>0</v>
      </c>
      <c r="S13594">
        <f t="shared" si="1487"/>
        <v>0</v>
      </c>
      <c r="T13594">
        <f t="shared" si="1488"/>
        <v>21</v>
      </c>
      <c r="U13594">
        <f t="shared" si="1489"/>
        <v>0</v>
      </c>
      <c r="V13594" t="str">
        <f t="shared" si="1490"/>
        <v/>
      </c>
    </row>
    <row r="13595" spans="1:22" x14ac:dyDescent="0.2">
      <c r="A13595" t="s">
        <v>33991</v>
      </c>
      <c r="B13595" t="s">
        <v>135</v>
      </c>
      <c r="C13595">
        <v>8990856</v>
      </c>
      <c r="D13595">
        <v>8990956</v>
      </c>
      <c r="E13595">
        <v>101</v>
      </c>
      <c r="F13595" t="s">
        <v>74</v>
      </c>
      <c r="G13595" t="s">
        <v>5069</v>
      </c>
      <c r="H13595" t="s">
        <v>33992</v>
      </c>
      <c r="I13595">
        <v>0</v>
      </c>
      <c r="J13595">
        <v>0</v>
      </c>
      <c r="K13595">
        <v>0</v>
      </c>
      <c r="L13595">
        <v>0</v>
      </c>
      <c r="M13595">
        <v>0</v>
      </c>
      <c r="N13595">
        <v>0</v>
      </c>
      <c r="O13595" t="str">
        <f t="shared" si="1484"/>
        <v/>
      </c>
      <c r="P13595">
        <f>IF(ISERROR(VLOOKUP(G13595,Genes!$A$2:$A$749,1,0)),0,1)</f>
        <v>1</v>
      </c>
      <c r="Q13595">
        <f t="shared" si="1485"/>
        <v>0</v>
      </c>
      <c r="R13595">
        <f t="shared" si="1486"/>
        <v>0</v>
      </c>
      <c r="S13595">
        <f t="shared" si="1487"/>
        <v>0</v>
      </c>
      <c r="T13595">
        <f t="shared" si="1488"/>
        <v>22</v>
      </c>
      <c r="U13595">
        <f t="shared" si="1489"/>
        <v>0</v>
      </c>
      <c r="V13595" t="str">
        <f t="shared" si="1490"/>
        <v/>
      </c>
    </row>
    <row r="13596" spans="1:22" x14ac:dyDescent="0.2">
      <c r="A13596" t="s">
        <v>33993</v>
      </c>
      <c r="B13596" t="s">
        <v>135</v>
      </c>
      <c r="C13596">
        <v>9024150</v>
      </c>
      <c r="D13596">
        <v>9024254</v>
      </c>
      <c r="E13596">
        <v>105</v>
      </c>
      <c r="F13596" t="s">
        <v>74</v>
      </c>
      <c r="G13596" t="s">
        <v>5069</v>
      </c>
      <c r="H13596" t="s">
        <v>33994</v>
      </c>
      <c r="I13596">
        <v>0</v>
      </c>
      <c r="J13596">
        <v>0</v>
      </c>
      <c r="K13596">
        <v>0</v>
      </c>
      <c r="L13596">
        <v>0</v>
      </c>
      <c r="M13596">
        <v>0</v>
      </c>
      <c r="N13596">
        <v>0</v>
      </c>
      <c r="O13596" t="str">
        <f t="shared" si="1484"/>
        <v/>
      </c>
      <c r="P13596">
        <f>IF(ISERROR(VLOOKUP(G13596,Genes!$A$2:$A$749,1,0)),0,1)</f>
        <v>1</v>
      </c>
      <c r="Q13596">
        <f t="shared" si="1485"/>
        <v>0</v>
      </c>
      <c r="R13596">
        <f t="shared" si="1486"/>
        <v>0</v>
      </c>
      <c r="S13596">
        <f t="shared" si="1487"/>
        <v>0</v>
      </c>
      <c r="T13596">
        <f t="shared" si="1488"/>
        <v>23</v>
      </c>
      <c r="U13596">
        <f t="shared" si="1489"/>
        <v>0</v>
      </c>
      <c r="V13596" t="str">
        <f t="shared" si="1490"/>
        <v/>
      </c>
    </row>
    <row r="13597" spans="1:22" x14ac:dyDescent="0.2">
      <c r="A13597" t="s">
        <v>33995</v>
      </c>
      <c r="B13597" t="s">
        <v>135</v>
      </c>
      <c r="C13597">
        <v>8989499</v>
      </c>
      <c r="D13597">
        <v>8989598</v>
      </c>
      <c r="E13597">
        <v>100</v>
      </c>
      <c r="F13597" t="s">
        <v>74</v>
      </c>
      <c r="G13597" t="s">
        <v>5069</v>
      </c>
      <c r="H13597" t="s">
        <v>33996</v>
      </c>
      <c r="I13597">
        <v>0</v>
      </c>
      <c r="J13597">
        <v>0</v>
      </c>
      <c r="K13597">
        <v>0</v>
      </c>
      <c r="L13597">
        <v>0</v>
      </c>
      <c r="M13597">
        <v>0</v>
      </c>
      <c r="N13597">
        <v>0</v>
      </c>
      <c r="O13597" t="str">
        <f t="shared" si="1484"/>
        <v/>
      </c>
      <c r="P13597">
        <f>IF(ISERROR(VLOOKUP(G13597,Genes!$A$2:$A$749,1,0)),0,1)</f>
        <v>1</v>
      </c>
      <c r="Q13597">
        <f t="shared" si="1485"/>
        <v>0</v>
      </c>
      <c r="R13597">
        <f t="shared" si="1486"/>
        <v>0</v>
      </c>
      <c r="S13597">
        <f t="shared" si="1487"/>
        <v>0</v>
      </c>
      <c r="T13597">
        <f t="shared" si="1488"/>
        <v>24</v>
      </c>
      <c r="U13597">
        <f t="shared" si="1489"/>
        <v>0</v>
      </c>
      <c r="V13597" t="str">
        <f t="shared" si="1490"/>
        <v/>
      </c>
    </row>
    <row r="13598" spans="1:22" x14ac:dyDescent="0.2">
      <c r="A13598" t="s">
        <v>33997</v>
      </c>
      <c r="B13598" t="s">
        <v>135</v>
      </c>
      <c r="C13598">
        <v>8988888</v>
      </c>
      <c r="D13598">
        <v>8989007</v>
      </c>
      <c r="E13598">
        <v>120</v>
      </c>
      <c r="F13598" t="s">
        <v>74</v>
      </c>
      <c r="G13598" t="s">
        <v>5069</v>
      </c>
      <c r="H13598" t="s">
        <v>33998</v>
      </c>
      <c r="I13598">
        <v>0</v>
      </c>
      <c r="J13598">
        <v>0</v>
      </c>
      <c r="K13598">
        <v>0</v>
      </c>
      <c r="L13598">
        <v>0</v>
      </c>
      <c r="M13598">
        <v>0</v>
      </c>
      <c r="N13598">
        <v>0</v>
      </c>
      <c r="O13598" t="str">
        <f t="shared" si="1484"/>
        <v/>
      </c>
      <c r="P13598">
        <f>IF(ISERROR(VLOOKUP(G13598,Genes!$A$2:$A$749,1,0)),0,1)</f>
        <v>1</v>
      </c>
      <c r="Q13598">
        <f t="shared" si="1485"/>
        <v>0</v>
      </c>
      <c r="R13598">
        <f t="shared" si="1486"/>
        <v>0</v>
      </c>
      <c r="S13598">
        <f t="shared" si="1487"/>
        <v>0</v>
      </c>
      <c r="T13598">
        <f t="shared" si="1488"/>
        <v>25</v>
      </c>
      <c r="U13598">
        <f t="shared" si="1489"/>
        <v>0</v>
      </c>
      <c r="V13598" t="str">
        <f t="shared" si="1490"/>
        <v/>
      </c>
    </row>
    <row r="13599" spans="1:22" x14ac:dyDescent="0.2">
      <c r="A13599" t="s">
        <v>33999</v>
      </c>
      <c r="B13599" t="s">
        <v>135</v>
      </c>
      <c r="C13599">
        <v>8988641</v>
      </c>
      <c r="D13599">
        <v>8988712</v>
      </c>
      <c r="E13599">
        <v>72</v>
      </c>
      <c r="F13599" t="s">
        <v>74</v>
      </c>
      <c r="G13599" t="s">
        <v>5069</v>
      </c>
      <c r="H13599" t="s">
        <v>34000</v>
      </c>
      <c r="I13599">
        <v>0</v>
      </c>
      <c r="J13599">
        <v>0</v>
      </c>
      <c r="K13599">
        <v>0</v>
      </c>
      <c r="L13599">
        <v>0</v>
      </c>
      <c r="M13599">
        <v>0</v>
      </c>
      <c r="N13599">
        <v>0</v>
      </c>
      <c r="O13599" t="str">
        <f t="shared" si="1484"/>
        <v/>
      </c>
      <c r="P13599">
        <f>IF(ISERROR(VLOOKUP(G13599,Genes!$A$2:$A$749,1,0)),0,1)</f>
        <v>1</v>
      </c>
      <c r="Q13599">
        <f t="shared" si="1485"/>
        <v>0</v>
      </c>
      <c r="R13599">
        <f t="shared" si="1486"/>
        <v>0</v>
      </c>
      <c r="S13599">
        <f t="shared" si="1487"/>
        <v>0</v>
      </c>
      <c r="T13599">
        <f t="shared" si="1488"/>
        <v>26</v>
      </c>
      <c r="U13599">
        <f t="shared" si="1489"/>
        <v>0</v>
      </c>
      <c r="V13599" t="str">
        <f t="shared" si="1490"/>
        <v/>
      </c>
    </row>
    <row r="13600" spans="1:22" x14ac:dyDescent="0.2">
      <c r="A13600" t="s">
        <v>34001</v>
      </c>
      <c r="B13600" t="s">
        <v>135</v>
      </c>
      <c r="C13600">
        <v>8988407</v>
      </c>
      <c r="D13600">
        <v>8988497</v>
      </c>
      <c r="E13600">
        <v>91</v>
      </c>
      <c r="F13600" t="s">
        <v>74</v>
      </c>
      <c r="G13600" t="s">
        <v>5069</v>
      </c>
      <c r="H13600" t="s">
        <v>34002</v>
      </c>
      <c r="I13600">
        <v>0</v>
      </c>
      <c r="J13600">
        <v>0</v>
      </c>
      <c r="K13600">
        <v>0</v>
      </c>
      <c r="L13600">
        <v>0</v>
      </c>
      <c r="M13600">
        <v>0</v>
      </c>
      <c r="N13600">
        <v>0</v>
      </c>
      <c r="O13600" t="str">
        <f t="shared" si="1484"/>
        <v/>
      </c>
      <c r="P13600">
        <f>IF(ISERROR(VLOOKUP(G13600,Genes!$A$2:$A$749,1,0)),0,1)</f>
        <v>1</v>
      </c>
      <c r="Q13600">
        <f t="shared" si="1485"/>
        <v>0</v>
      </c>
      <c r="R13600">
        <f t="shared" si="1486"/>
        <v>0</v>
      </c>
      <c r="S13600">
        <f t="shared" si="1487"/>
        <v>0</v>
      </c>
      <c r="T13600">
        <f t="shared" si="1488"/>
        <v>27</v>
      </c>
      <c r="U13600">
        <f t="shared" si="1489"/>
        <v>0</v>
      </c>
      <c r="V13600" t="str">
        <f t="shared" si="1490"/>
        <v/>
      </c>
    </row>
    <row r="13601" spans="1:22" x14ac:dyDescent="0.2">
      <c r="A13601" t="s">
        <v>34003</v>
      </c>
      <c r="B13601" t="s">
        <v>135</v>
      </c>
      <c r="C13601">
        <v>8988267</v>
      </c>
      <c r="D13601">
        <v>8988497</v>
      </c>
      <c r="E13601">
        <v>231</v>
      </c>
      <c r="F13601" t="s">
        <v>74</v>
      </c>
      <c r="G13601" t="s">
        <v>5069</v>
      </c>
      <c r="H13601" t="s">
        <v>34004</v>
      </c>
      <c r="I13601">
        <v>0</v>
      </c>
      <c r="J13601">
        <v>0</v>
      </c>
      <c r="K13601">
        <v>0</v>
      </c>
      <c r="L13601">
        <v>0</v>
      </c>
      <c r="M13601">
        <v>0</v>
      </c>
      <c r="N13601">
        <v>0</v>
      </c>
      <c r="O13601" t="str">
        <f t="shared" si="1484"/>
        <v/>
      </c>
      <c r="P13601">
        <f>IF(ISERROR(VLOOKUP(G13601,Genes!$A$2:$A$749,1,0)),0,1)</f>
        <v>1</v>
      </c>
      <c r="Q13601">
        <f t="shared" si="1485"/>
        <v>0</v>
      </c>
      <c r="R13601">
        <f t="shared" si="1486"/>
        <v>0</v>
      </c>
      <c r="S13601">
        <f t="shared" si="1487"/>
        <v>0</v>
      </c>
      <c r="T13601">
        <f t="shared" si="1488"/>
        <v>28</v>
      </c>
      <c r="U13601">
        <f t="shared" si="1489"/>
        <v>0</v>
      </c>
      <c r="V13601" t="str">
        <f t="shared" si="1490"/>
        <v/>
      </c>
    </row>
    <row r="13602" spans="1:22" x14ac:dyDescent="0.2">
      <c r="A13602" t="s">
        <v>34005</v>
      </c>
      <c r="B13602" t="s">
        <v>135</v>
      </c>
      <c r="C13602">
        <v>8987855</v>
      </c>
      <c r="D13602">
        <v>8987961</v>
      </c>
      <c r="E13602">
        <v>107</v>
      </c>
      <c r="F13602" t="s">
        <v>74</v>
      </c>
      <c r="G13602" t="s">
        <v>5069</v>
      </c>
      <c r="H13602" t="s">
        <v>34006</v>
      </c>
      <c r="I13602">
        <v>0</v>
      </c>
      <c r="J13602">
        <v>0</v>
      </c>
      <c r="K13602">
        <v>0</v>
      </c>
      <c r="L13602">
        <v>0</v>
      </c>
      <c r="M13602">
        <v>0</v>
      </c>
      <c r="N13602">
        <v>0</v>
      </c>
      <c r="O13602" t="str">
        <f t="shared" si="1484"/>
        <v/>
      </c>
      <c r="P13602">
        <f>IF(ISERROR(VLOOKUP(G13602,Genes!$A$2:$A$749,1,0)),0,1)</f>
        <v>1</v>
      </c>
      <c r="Q13602">
        <f t="shared" si="1485"/>
        <v>0</v>
      </c>
      <c r="R13602">
        <f t="shared" si="1486"/>
        <v>0</v>
      </c>
      <c r="S13602">
        <f t="shared" si="1487"/>
        <v>0</v>
      </c>
      <c r="T13602">
        <f t="shared" si="1488"/>
        <v>29</v>
      </c>
      <c r="U13602">
        <f t="shared" si="1489"/>
        <v>0</v>
      </c>
      <c r="V13602" t="str">
        <f t="shared" si="1490"/>
        <v/>
      </c>
    </row>
    <row r="13603" spans="1:22" x14ac:dyDescent="0.2">
      <c r="A13603" t="s">
        <v>34007</v>
      </c>
      <c r="B13603" t="s">
        <v>135</v>
      </c>
      <c r="C13603">
        <v>9024150</v>
      </c>
      <c r="D13603">
        <v>9024159</v>
      </c>
      <c r="E13603">
        <v>10</v>
      </c>
      <c r="F13603" t="s">
        <v>74</v>
      </c>
      <c r="G13603" t="s">
        <v>5069</v>
      </c>
      <c r="H13603" t="s">
        <v>34008</v>
      </c>
      <c r="I13603">
        <v>0</v>
      </c>
      <c r="J13603">
        <v>0</v>
      </c>
      <c r="K13603">
        <v>0</v>
      </c>
      <c r="L13603">
        <v>0</v>
      </c>
      <c r="M13603">
        <v>0</v>
      </c>
      <c r="N13603">
        <v>0</v>
      </c>
      <c r="O13603" t="str">
        <f t="shared" si="1484"/>
        <v/>
      </c>
      <c r="P13603">
        <f>IF(ISERROR(VLOOKUP(G13603,Genes!$A$2:$A$749,1,0)),0,1)</f>
        <v>1</v>
      </c>
      <c r="Q13603">
        <f t="shared" si="1485"/>
        <v>0</v>
      </c>
      <c r="R13603">
        <f t="shared" si="1486"/>
        <v>0</v>
      </c>
      <c r="S13603">
        <f t="shared" si="1487"/>
        <v>0</v>
      </c>
      <c r="T13603">
        <f t="shared" si="1488"/>
        <v>30</v>
      </c>
      <c r="U13603">
        <f t="shared" si="1489"/>
        <v>0</v>
      </c>
      <c r="V13603" t="str">
        <f t="shared" si="1490"/>
        <v/>
      </c>
    </row>
    <row r="13604" spans="1:22" x14ac:dyDescent="0.2">
      <c r="A13604" t="s">
        <v>34009</v>
      </c>
      <c r="B13604" t="s">
        <v>135</v>
      </c>
      <c r="C13604">
        <v>9017072</v>
      </c>
      <c r="D13604">
        <v>9017270</v>
      </c>
      <c r="E13604">
        <v>199</v>
      </c>
      <c r="F13604" t="s">
        <v>74</v>
      </c>
      <c r="G13604" t="s">
        <v>5069</v>
      </c>
      <c r="H13604" t="s">
        <v>34010</v>
      </c>
      <c r="I13604">
        <v>0</v>
      </c>
      <c r="J13604">
        <v>0</v>
      </c>
      <c r="K13604">
        <v>0</v>
      </c>
      <c r="L13604">
        <v>0</v>
      </c>
      <c r="M13604">
        <v>0</v>
      </c>
      <c r="N13604">
        <v>0</v>
      </c>
      <c r="O13604" t="str">
        <f t="shared" si="1484"/>
        <v/>
      </c>
      <c r="P13604">
        <f>IF(ISERROR(VLOOKUP(G13604,Genes!$A$2:$A$749,1,0)),0,1)</f>
        <v>1</v>
      </c>
      <c r="Q13604">
        <f t="shared" si="1485"/>
        <v>0</v>
      </c>
      <c r="R13604">
        <f t="shared" si="1486"/>
        <v>0</v>
      </c>
      <c r="S13604">
        <f t="shared" si="1487"/>
        <v>0</v>
      </c>
      <c r="T13604">
        <f t="shared" si="1488"/>
        <v>31</v>
      </c>
      <c r="U13604">
        <f t="shared" si="1489"/>
        <v>0</v>
      </c>
      <c r="V13604" t="str">
        <f t="shared" si="1490"/>
        <v/>
      </c>
    </row>
    <row r="13605" spans="1:22" x14ac:dyDescent="0.2">
      <c r="A13605" t="s">
        <v>34011</v>
      </c>
      <c r="B13605" t="s">
        <v>135</v>
      </c>
      <c r="C13605">
        <v>9017072</v>
      </c>
      <c r="D13605">
        <v>9017157</v>
      </c>
      <c r="E13605">
        <v>86</v>
      </c>
      <c r="F13605" t="s">
        <v>74</v>
      </c>
      <c r="G13605" t="s">
        <v>5069</v>
      </c>
      <c r="H13605" t="s">
        <v>34012</v>
      </c>
      <c r="I13605">
        <v>0</v>
      </c>
      <c r="J13605">
        <v>0</v>
      </c>
      <c r="K13605">
        <v>0</v>
      </c>
      <c r="L13605">
        <v>0</v>
      </c>
      <c r="M13605">
        <v>0</v>
      </c>
      <c r="N13605">
        <v>0</v>
      </c>
      <c r="O13605" t="str">
        <f t="shared" si="1484"/>
        <v/>
      </c>
      <c r="P13605">
        <f>IF(ISERROR(VLOOKUP(G13605,Genes!$A$2:$A$749,1,0)),0,1)</f>
        <v>1</v>
      </c>
      <c r="Q13605">
        <f t="shared" si="1485"/>
        <v>0</v>
      </c>
      <c r="R13605">
        <f t="shared" si="1486"/>
        <v>0</v>
      </c>
      <c r="S13605">
        <f t="shared" si="1487"/>
        <v>0</v>
      </c>
      <c r="T13605">
        <f t="shared" si="1488"/>
        <v>32</v>
      </c>
      <c r="U13605">
        <f t="shared" si="1489"/>
        <v>0</v>
      </c>
      <c r="V13605" t="str">
        <f t="shared" si="1490"/>
        <v/>
      </c>
    </row>
    <row r="13606" spans="1:22" x14ac:dyDescent="0.2">
      <c r="A13606" t="s">
        <v>34013</v>
      </c>
      <c r="B13606" t="s">
        <v>135</v>
      </c>
      <c r="C13606">
        <v>9015014</v>
      </c>
      <c r="D13606">
        <v>9015152</v>
      </c>
      <c r="E13606">
        <v>139</v>
      </c>
      <c r="F13606" t="s">
        <v>74</v>
      </c>
      <c r="G13606" t="s">
        <v>5069</v>
      </c>
      <c r="H13606" t="s">
        <v>34014</v>
      </c>
      <c r="I13606">
        <v>0</v>
      </c>
      <c r="J13606">
        <v>0</v>
      </c>
      <c r="K13606">
        <v>0</v>
      </c>
      <c r="L13606">
        <v>0</v>
      </c>
      <c r="M13606">
        <v>0</v>
      </c>
      <c r="N13606">
        <v>0</v>
      </c>
      <c r="O13606" t="str">
        <f t="shared" si="1484"/>
        <v/>
      </c>
      <c r="P13606">
        <f>IF(ISERROR(VLOOKUP(G13606,Genes!$A$2:$A$749,1,0)),0,1)</f>
        <v>1</v>
      </c>
      <c r="Q13606">
        <f t="shared" si="1485"/>
        <v>0</v>
      </c>
      <c r="R13606">
        <f t="shared" si="1486"/>
        <v>0</v>
      </c>
      <c r="S13606">
        <f t="shared" si="1487"/>
        <v>0</v>
      </c>
      <c r="T13606">
        <f t="shared" si="1488"/>
        <v>33</v>
      </c>
      <c r="U13606">
        <f t="shared" si="1489"/>
        <v>0</v>
      </c>
      <c r="V13606" t="str">
        <f t="shared" si="1490"/>
        <v/>
      </c>
    </row>
    <row r="13607" spans="1:22" x14ac:dyDescent="0.2">
      <c r="A13607" t="s">
        <v>34015</v>
      </c>
      <c r="B13607" t="s">
        <v>135</v>
      </c>
      <c r="C13607">
        <v>9014216</v>
      </c>
      <c r="D13607">
        <v>9014304</v>
      </c>
      <c r="E13607">
        <v>89</v>
      </c>
      <c r="F13607" t="s">
        <v>74</v>
      </c>
      <c r="G13607" t="s">
        <v>5069</v>
      </c>
      <c r="H13607" t="s">
        <v>34016</v>
      </c>
      <c r="I13607">
        <v>0</v>
      </c>
      <c r="J13607">
        <v>0</v>
      </c>
      <c r="K13607">
        <v>0</v>
      </c>
      <c r="L13607">
        <v>0</v>
      </c>
      <c r="M13607">
        <v>0</v>
      </c>
      <c r="N13607">
        <v>0</v>
      </c>
      <c r="O13607" t="str">
        <f t="shared" si="1484"/>
        <v/>
      </c>
      <c r="P13607">
        <f>IF(ISERROR(VLOOKUP(G13607,Genes!$A$2:$A$749,1,0)),0,1)</f>
        <v>1</v>
      </c>
      <c r="Q13607">
        <f t="shared" si="1485"/>
        <v>0</v>
      </c>
      <c r="R13607">
        <f t="shared" si="1486"/>
        <v>0</v>
      </c>
      <c r="S13607">
        <f t="shared" si="1487"/>
        <v>0</v>
      </c>
      <c r="T13607">
        <f t="shared" si="1488"/>
        <v>34</v>
      </c>
      <c r="U13607">
        <f t="shared" si="1489"/>
        <v>0</v>
      </c>
      <c r="V13607" t="str">
        <f t="shared" si="1490"/>
        <v/>
      </c>
    </row>
    <row r="13608" spans="1:22" x14ac:dyDescent="0.2">
      <c r="A13608" t="s">
        <v>34017</v>
      </c>
      <c r="B13608" t="s">
        <v>135</v>
      </c>
      <c r="C13608">
        <v>9012888</v>
      </c>
      <c r="D13608">
        <v>9012996</v>
      </c>
      <c r="E13608">
        <v>109</v>
      </c>
      <c r="F13608" t="s">
        <v>74</v>
      </c>
      <c r="G13608" t="s">
        <v>5069</v>
      </c>
      <c r="H13608" t="s">
        <v>34018</v>
      </c>
      <c r="I13608">
        <v>0</v>
      </c>
      <c r="J13608">
        <v>0</v>
      </c>
      <c r="K13608">
        <v>0</v>
      </c>
      <c r="L13608">
        <v>0</v>
      </c>
      <c r="M13608">
        <v>0</v>
      </c>
      <c r="N13608">
        <v>0</v>
      </c>
      <c r="O13608" t="str">
        <f t="shared" si="1484"/>
        <v>USP7</v>
      </c>
      <c r="P13608">
        <f>IF(ISERROR(VLOOKUP(G13608,Genes!$A$2:$A$749,1,0)),0,1)</f>
        <v>1</v>
      </c>
      <c r="Q13608">
        <f t="shared" si="1485"/>
        <v>0</v>
      </c>
      <c r="R13608">
        <f t="shared" si="1486"/>
        <v>0</v>
      </c>
      <c r="S13608">
        <f t="shared" si="1487"/>
        <v>0</v>
      </c>
      <c r="T13608">
        <f t="shared" si="1488"/>
        <v>35</v>
      </c>
      <c r="U13608">
        <f t="shared" si="1489"/>
        <v>1</v>
      </c>
      <c r="V13608">
        <f t="shared" si="1490"/>
        <v>0</v>
      </c>
    </row>
    <row r="13609" spans="1:22" x14ac:dyDescent="0.2">
      <c r="A13609" t="s">
        <v>34019</v>
      </c>
      <c r="B13609" t="s">
        <v>83</v>
      </c>
      <c r="C13609">
        <v>40982882</v>
      </c>
      <c r="D13609">
        <v>40982977</v>
      </c>
      <c r="E13609">
        <v>96</v>
      </c>
      <c r="F13609" t="s">
        <v>66</v>
      </c>
      <c r="G13609" t="s">
        <v>5076</v>
      </c>
      <c r="H13609" t="s">
        <v>34020</v>
      </c>
      <c r="I13609">
        <v>0</v>
      </c>
      <c r="J13609">
        <v>0</v>
      </c>
      <c r="K13609">
        <v>0</v>
      </c>
      <c r="L13609">
        <v>0</v>
      </c>
      <c r="M13609">
        <v>0</v>
      </c>
      <c r="N13609">
        <v>0</v>
      </c>
      <c r="O13609" t="str">
        <f t="shared" si="1484"/>
        <v/>
      </c>
      <c r="P13609">
        <f>IF(ISERROR(VLOOKUP(G13609,Genes!$A$2:$A$749,1,0)),0,1)</f>
        <v>1</v>
      </c>
      <c r="Q13609">
        <f t="shared" si="1485"/>
        <v>1</v>
      </c>
      <c r="R13609">
        <f t="shared" si="1486"/>
        <v>0</v>
      </c>
      <c r="S13609">
        <f t="shared" si="1487"/>
        <v>0</v>
      </c>
      <c r="T13609">
        <f t="shared" si="1488"/>
        <v>1</v>
      </c>
      <c r="U13609">
        <f t="shared" si="1489"/>
        <v>0</v>
      </c>
      <c r="V13609" t="str">
        <f t="shared" si="1490"/>
        <v/>
      </c>
    </row>
    <row r="13610" spans="1:22" x14ac:dyDescent="0.2">
      <c r="A13610" t="s">
        <v>34021</v>
      </c>
      <c r="B13610" t="s">
        <v>83</v>
      </c>
      <c r="C13610">
        <v>41003775</v>
      </c>
      <c r="D13610">
        <v>41003879</v>
      </c>
      <c r="E13610">
        <v>105</v>
      </c>
      <c r="F13610" t="s">
        <v>66</v>
      </c>
      <c r="G13610" t="s">
        <v>5076</v>
      </c>
      <c r="H13610" t="s">
        <v>34022</v>
      </c>
      <c r="I13610">
        <v>0</v>
      </c>
      <c r="J13610">
        <v>0</v>
      </c>
      <c r="K13610">
        <v>0</v>
      </c>
      <c r="L13610">
        <v>0</v>
      </c>
      <c r="M13610">
        <v>0</v>
      </c>
      <c r="N13610">
        <v>0</v>
      </c>
      <c r="O13610" t="str">
        <f t="shared" si="1484"/>
        <v/>
      </c>
      <c r="P13610">
        <f>IF(ISERROR(VLOOKUP(G13610,Genes!$A$2:$A$749,1,0)),0,1)</f>
        <v>1</v>
      </c>
      <c r="Q13610">
        <f t="shared" si="1485"/>
        <v>0</v>
      </c>
      <c r="R13610">
        <f t="shared" si="1486"/>
        <v>0</v>
      </c>
      <c r="S13610">
        <f t="shared" si="1487"/>
        <v>0</v>
      </c>
      <c r="T13610">
        <f t="shared" si="1488"/>
        <v>2</v>
      </c>
      <c r="U13610">
        <f t="shared" si="1489"/>
        <v>0</v>
      </c>
      <c r="V13610" t="str">
        <f t="shared" si="1490"/>
        <v/>
      </c>
    </row>
    <row r="13611" spans="1:22" x14ac:dyDescent="0.2">
      <c r="A13611" t="s">
        <v>34023</v>
      </c>
      <c r="B13611" t="s">
        <v>83</v>
      </c>
      <c r="C13611">
        <v>41007622</v>
      </c>
      <c r="D13611">
        <v>41007828</v>
      </c>
      <c r="E13611">
        <v>207</v>
      </c>
      <c r="F13611" t="s">
        <v>66</v>
      </c>
      <c r="G13611" t="s">
        <v>5076</v>
      </c>
      <c r="H13611" t="s">
        <v>34024</v>
      </c>
      <c r="I13611">
        <v>0</v>
      </c>
      <c r="J13611">
        <v>0</v>
      </c>
      <c r="K13611">
        <v>0</v>
      </c>
      <c r="L13611">
        <v>0</v>
      </c>
      <c r="M13611">
        <v>0</v>
      </c>
      <c r="N13611">
        <v>0</v>
      </c>
      <c r="O13611" t="str">
        <f t="shared" si="1484"/>
        <v/>
      </c>
      <c r="P13611">
        <f>IF(ISERROR(VLOOKUP(G13611,Genes!$A$2:$A$749,1,0)),0,1)</f>
        <v>1</v>
      </c>
      <c r="Q13611">
        <f t="shared" si="1485"/>
        <v>0</v>
      </c>
      <c r="R13611">
        <f t="shared" si="1486"/>
        <v>0</v>
      </c>
      <c r="S13611">
        <f t="shared" si="1487"/>
        <v>0</v>
      </c>
      <c r="T13611">
        <f t="shared" si="1488"/>
        <v>3</v>
      </c>
      <c r="U13611">
        <f t="shared" si="1489"/>
        <v>0</v>
      </c>
      <c r="V13611" t="str">
        <f t="shared" si="1490"/>
        <v/>
      </c>
    </row>
    <row r="13612" spans="1:22" x14ac:dyDescent="0.2">
      <c r="A13612" t="s">
        <v>34025</v>
      </c>
      <c r="B13612" t="s">
        <v>83</v>
      </c>
      <c r="C13612">
        <v>41010174</v>
      </c>
      <c r="D13612">
        <v>41010310</v>
      </c>
      <c r="E13612">
        <v>137</v>
      </c>
      <c r="F13612" t="s">
        <v>66</v>
      </c>
      <c r="G13612" t="s">
        <v>5076</v>
      </c>
      <c r="H13612" t="s">
        <v>34026</v>
      </c>
      <c r="I13612">
        <v>0</v>
      </c>
      <c r="J13612">
        <v>0</v>
      </c>
      <c r="K13612">
        <v>0</v>
      </c>
      <c r="L13612">
        <v>0</v>
      </c>
      <c r="M13612">
        <v>0</v>
      </c>
      <c r="N13612">
        <v>0</v>
      </c>
      <c r="O13612" t="str">
        <f t="shared" si="1484"/>
        <v/>
      </c>
      <c r="P13612">
        <f>IF(ISERROR(VLOOKUP(G13612,Genes!$A$2:$A$749,1,0)),0,1)</f>
        <v>1</v>
      </c>
      <c r="Q13612">
        <f t="shared" si="1485"/>
        <v>0</v>
      </c>
      <c r="R13612">
        <f t="shared" si="1486"/>
        <v>0</v>
      </c>
      <c r="S13612">
        <f t="shared" si="1487"/>
        <v>0</v>
      </c>
      <c r="T13612">
        <f t="shared" si="1488"/>
        <v>4</v>
      </c>
      <c r="U13612">
        <f t="shared" si="1489"/>
        <v>0</v>
      </c>
      <c r="V13612" t="str">
        <f t="shared" si="1490"/>
        <v/>
      </c>
    </row>
    <row r="13613" spans="1:22" x14ac:dyDescent="0.2">
      <c r="A13613" t="s">
        <v>34027</v>
      </c>
      <c r="B13613" t="s">
        <v>83</v>
      </c>
      <c r="C13613">
        <v>41012186</v>
      </c>
      <c r="D13613">
        <v>41012334</v>
      </c>
      <c r="E13613">
        <v>149</v>
      </c>
      <c r="F13613" t="s">
        <v>66</v>
      </c>
      <c r="G13613" t="s">
        <v>5076</v>
      </c>
      <c r="H13613" t="s">
        <v>34028</v>
      </c>
      <c r="I13613">
        <v>0</v>
      </c>
      <c r="J13613">
        <v>0</v>
      </c>
      <c r="K13613">
        <v>0</v>
      </c>
      <c r="L13613">
        <v>0</v>
      </c>
      <c r="M13613">
        <v>0</v>
      </c>
      <c r="N13613">
        <v>0</v>
      </c>
      <c r="O13613" t="str">
        <f t="shared" si="1484"/>
        <v/>
      </c>
      <c r="P13613">
        <f>IF(ISERROR(VLOOKUP(G13613,Genes!$A$2:$A$749,1,0)),0,1)</f>
        <v>1</v>
      </c>
      <c r="Q13613">
        <f t="shared" si="1485"/>
        <v>0</v>
      </c>
      <c r="R13613">
        <f t="shared" si="1486"/>
        <v>0</v>
      </c>
      <c r="S13613">
        <f t="shared" si="1487"/>
        <v>0</v>
      </c>
      <c r="T13613">
        <f t="shared" si="1488"/>
        <v>5</v>
      </c>
      <c r="U13613">
        <f t="shared" si="1489"/>
        <v>0</v>
      </c>
      <c r="V13613" t="str">
        <f t="shared" si="1490"/>
        <v/>
      </c>
    </row>
    <row r="13614" spans="1:22" x14ac:dyDescent="0.2">
      <c r="A13614" t="s">
        <v>34029</v>
      </c>
      <c r="B13614" t="s">
        <v>83</v>
      </c>
      <c r="C13614">
        <v>41012201</v>
      </c>
      <c r="D13614">
        <v>41012334</v>
      </c>
      <c r="E13614">
        <v>134</v>
      </c>
      <c r="F13614" t="s">
        <v>66</v>
      </c>
      <c r="G13614" t="s">
        <v>5076</v>
      </c>
      <c r="H13614" t="s">
        <v>34030</v>
      </c>
      <c r="I13614">
        <v>0</v>
      </c>
      <c r="J13614">
        <v>0</v>
      </c>
      <c r="K13614">
        <v>0</v>
      </c>
      <c r="L13614">
        <v>0</v>
      </c>
      <c r="M13614">
        <v>0</v>
      </c>
      <c r="N13614">
        <v>0</v>
      </c>
      <c r="O13614" t="str">
        <f t="shared" si="1484"/>
        <v/>
      </c>
      <c r="P13614">
        <f>IF(ISERROR(VLOOKUP(G13614,Genes!$A$2:$A$749,1,0)),0,1)</f>
        <v>1</v>
      </c>
      <c r="Q13614">
        <f t="shared" si="1485"/>
        <v>0</v>
      </c>
      <c r="R13614">
        <f t="shared" si="1486"/>
        <v>0</v>
      </c>
      <c r="S13614">
        <f t="shared" si="1487"/>
        <v>0</v>
      </c>
      <c r="T13614">
        <f t="shared" si="1488"/>
        <v>6</v>
      </c>
      <c r="U13614">
        <f t="shared" si="1489"/>
        <v>0</v>
      </c>
      <c r="V13614" t="str">
        <f t="shared" si="1490"/>
        <v/>
      </c>
    </row>
    <row r="13615" spans="1:22" x14ac:dyDescent="0.2">
      <c r="A13615" t="s">
        <v>34031</v>
      </c>
      <c r="B13615" t="s">
        <v>83</v>
      </c>
      <c r="C13615">
        <v>41022043</v>
      </c>
      <c r="D13615">
        <v>41022130</v>
      </c>
      <c r="E13615">
        <v>88</v>
      </c>
      <c r="F13615" t="s">
        <v>66</v>
      </c>
      <c r="G13615" t="s">
        <v>5076</v>
      </c>
      <c r="H13615" t="s">
        <v>34032</v>
      </c>
      <c r="I13615">
        <v>0</v>
      </c>
      <c r="J13615">
        <v>0</v>
      </c>
      <c r="K13615">
        <v>0</v>
      </c>
      <c r="L13615">
        <v>0</v>
      </c>
      <c r="M13615">
        <v>0</v>
      </c>
      <c r="N13615">
        <v>0</v>
      </c>
      <c r="O13615" t="str">
        <f t="shared" si="1484"/>
        <v/>
      </c>
      <c r="P13615">
        <f>IF(ISERROR(VLOOKUP(G13615,Genes!$A$2:$A$749,1,0)),0,1)</f>
        <v>1</v>
      </c>
      <c r="Q13615">
        <f t="shared" si="1485"/>
        <v>0</v>
      </c>
      <c r="R13615">
        <f t="shared" si="1486"/>
        <v>0</v>
      </c>
      <c r="S13615">
        <f t="shared" si="1487"/>
        <v>0</v>
      </c>
      <c r="T13615">
        <f t="shared" si="1488"/>
        <v>7</v>
      </c>
      <c r="U13615">
        <f t="shared" si="1489"/>
        <v>0</v>
      </c>
      <c r="V13615" t="str">
        <f t="shared" si="1490"/>
        <v/>
      </c>
    </row>
    <row r="13616" spans="1:22" x14ac:dyDescent="0.2">
      <c r="A13616" t="s">
        <v>34033</v>
      </c>
      <c r="B13616" t="s">
        <v>83</v>
      </c>
      <c r="C13616">
        <v>41025125</v>
      </c>
      <c r="D13616">
        <v>41025467</v>
      </c>
      <c r="E13616">
        <v>343</v>
      </c>
      <c r="F13616" t="s">
        <v>66</v>
      </c>
      <c r="G13616" t="s">
        <v>5076</v>
      </c>
      <c r="H13616" t="s">
        <v>34034</v>
      </c>
      <c r="I13616">
        <v>0</v>
      </c>
      <c r="J13616">
        <v>0</v>
      </c>
      <c r="K13616">
        <v>0</v>
      </c>
      <c r="L13616">
        <v>0</v>
      </c>
      <c r="M13616">
        <v>0</v>
      </c>
      <c r="N13616">
        <v>0</v>
      </c>
      <c r="O13616" t="str">
        <f t="shared" si="1484"/>
        <v/>
      </c>
      <c r="P13616">
        <f>IF(ISERROR(VLOOKUP(G13616,Genes!$A$2:$A$749,1,0)),0,1)</f>
        <v>1</v>
      </c>
      <c r="Q13616">
        <f t="shared" si="1485"/>
        <v>0</v>
      </c>
      <c r="R13616">
        <f t="shared" si="1486"/>
        <v>0</v>
      </c>
      <c r="S13616">
        <f t="shared" si="1487"/>
        <v>0</v>
      </c>
      <c r="T13616">
        <f t="shared" si="1488"/>
        <v>8</v>
      </c>
      <c r="U13616">
        <f t="shared" si="1489"/>
        <v>0</v>
      </c>
      <c r="V13616" t="str">
        <f t="shared" si="1490"/>
        <v/>
      </c>
    </row>
    <row r="13617" spans="1:22" x14ac:dyDescent="0.2">
      <c r="A13617" t="s">
        <v>34035</v>
      </c>
      <c r="B13617" t="s">
        <v>83</v>
      </c>
      <c r="C13617">
        <v>41026735</v>
      </c>
      <c r="D13617">
        <v>41026830</v>
      </c>
      <c r="E13617">
        <v>96</v>
      </c>
      <c r="F13617" t="s">
        <v>66</v>
      </c>
      <c r="G13617" t="s">
        <v>5076</v>
      </c>
      <c r="H13617" t="s">
        <v>34036</v>
      </c>
      <c r="I13617">
        <v>0</v>
      </c>
      <c r="J13617">
        <v>0</v>
      </c>
      <c r="K13617">
        <v>0</v>
      </c>
      <c r="L13617">
        <v>0</v>
      </c>
      <c r="M13617">
        <v>0</v>
      </c>
      <c r="N13617">
        <v>0</v>
      </c>
      <c r="O13617" t="str">
        <f t="shared" si="1484"/>
        <v/>
      </c>
      <c r="P13617">
        <f>IF(ISERROR(VLOOKUP(G13617,Genes!$A$2:$A$749,1,0)),0,1)</f>
        <v>1</v>
      </c>
      <c r="Q13617">
        <f t="shared" si="1485"/>
        <v>0</v>
      </c>
      <c r="R13617">
        <f t="shared" si="1486"/>
        <v>0</v>
      </c>
      <c r="S13617">
        <f t="shared" si="1487"/>
        <v>0</v>
      </c>
      <c r="T13617">
        <f t="shared" si="1488"/>
        <v>9</v>
      </c>
      <c r="U13617">
        <f t="shared" si="1489"/>
        <v>0</v>
      </c>
      <c r="V13617" t="str">
        <f t="shared" si="1490"/>
        <v/>
      </c>
    </row>
    <row r="13618" spans="1:22" x14ac:dyDescent="0.2">
      <c r="A13618" t="s">
        <v>34037</v>
      </c>
      <c r="B13618" t="s">
        <v>83</v>
      </c>
      <c r="C13618">
        <v>41027260</v>
      </c>
      <c r="D13618">
        <v>41027471</v>
      </c>
      <c r="E13618">
        <v>212</v>
      </c>
      <c r="F13618" t="s">
        <v>66</v>
      </c>
      <c r="G13618" t="s">
        <v>5076</v>
      </c>
      <c r="H13618" t="s">
        <v>34038</v>
      </c>
      <c r="I13618">
        <v>0</v>
      </c>
      <c r="J13618">
        <v>0</v>
      </c>
      <c r="K13618">
        <v>0</v>
      </c>
      <c r="L13618">
        <v>0</v>
      </c>
      <c r="M13618">
        <v>0</v>
      </c>
      <c r="N13618">
        <v>0</v>
      </c>
      <c r="O13618" t="str">
        <f t="shared" si="1484"/>
        <v/>
      </c>
      <c r="P13618">
        <f>IF(ISERROR(VLOOKUP(G13618,Genes!$A$2:$A$749,1,0)),0,1)</f>
        <v>1</v>
      </c>
      <c r="Q13618">
        <f t="shared" si="1485"/>
        <v>0</v>
      </c>
      <c r="R13618">
        <f t="shared" si="1486"/>
        <v>0</v>
      </c>
      <c r="S13618">
        <f t="shared" si="1487"/>
        <v>0</v>
      </c>
      <c r="T13618">
        <f t="shared" si="1488"/>
        <v>10</v>
      </c>
      <c r="U13618">
        <f t="shared" si="1489"/>
        <v>0</v>
      </c>
      <c r="V13618" t="str">
        <f t="shared" si="1490"/>
        <v/>
      </c>
    </row>
    <row r="13619" spans="1:22" x14ac:dyDescent="0.2">
      <c r="A13619" t="s">
        <v>34039</v>
      </c>
      <c r="B13619" t="s">
        <v>83</v>
      </c>
      <c r="C13619">
        <v>41029248</v>
      </c>
      <c r="D13619">
        <v>41029488</v>
      </c>
      <c r="E13619">
        <v>241</v>
      </c>
      <c r="F13619" t="s">
        <v>66</v>
      </c>
      <c r="G13619" t="s">
        <v>5076</v>
      </c>
      <c r="H13619" t="s">
        <v>34040</v>
      </c>
      <c r="I13619">
        <v>0</v>
      </c>
      <c r="J13619">
        <v>0</v>
      </c>
      <c r="K13619">
        <v>0</v>
      </c>
      <c r="L13619">
        <v>0</v>
      </c>
      <c r="M13619">
        <v>0</v>
      </c>
      <c r="N13619">
        <v>0</v>
      </c>
      <c r="O13619" t="str">
        <f t="shared" si="1484"/>
        <v/>
      </c>
      <c r="P13619">
        <f>IF(ISERROR(VLOOKUP(G13619,Genes!$A$2:$A$749,1,0)),0,1)</f>
        <v>1</v>
      </c>
      <c r="Q13619">
        <f t="shared" si="1485"/>
        <v>0</v>
      </c>
      <c r="R13619">
        <f t="shared" si="1486"/>
        <v>0</v>
      </c>
      <c r="S13619">
        <f t="shared" si="1487"/>
        <v>0</v>
      </c>
      <c r="T13619">
        <f t="shared" si="1488"/>
        <v>11</v>
      </c>
      <c r="U13619">
        <f t="shared" si="1489"/>
        <v>0</v>
      </c>
      <c r="V13619" t="str">
        <f t="shared" si="1490"/>
        <v/>
      </c>
    </row>
    <row r="13620" spans="1:22" x14ac:dyDescent="0.2">
      <c r="A13620" t="s">
        <v>34041</v>
      </c>
      <c r="B13620" t="s">
        <v>83</v>
      </c>
      <c r="C13620">
        <v>40988253</v>
      </c>
      <c r="D13620">
        <v>40988398</v>
      </c>
      <c r="E13620">
        <v>146</v>
      </c>
      <c r="F13620" t="s">
        <v>66</v>
      </c>
      <c r="G13620" t="s">
        <v>5076</v>
      </c>
      <c r="H13620" t="s">
        <v>34042</v>
      </c>
      <c r="I13620">
        <v>0</v>
      </c>
      <c r="J13620">
        <v>0</v>
      </c>
      <c r="K13620">
        <v>0</v>
      </c>
      <c r="L13620">
        <v>0</v>
      </c>
      <c r="M13620">
        <v>0</v>
      </c>
      <c r="N13620">
        <v>0</v>
      </c>
      <c r="O13620" t="str">
        <f t="shared" si="1484"/>
        <v/>
      </c>
      <c r="P13620">
        <f>IF(ISERROR(VLOOKUP(G13620,Genes!$A$2:$A$749,1,0)),0,1)</f>
        <v>1</v>
      </c>
      <c r="Q13620">
        <f t="shared" si="1485"/>
        <v>0</v>
      </c>
      <c r="R13620">
        <f t="shared" si="1486"/>
        <v>0</v>
      </c>
      <c r="S13620">
        <f t="shared" si="1487"/>
        <v>0</v>
      </c>
      <c r="T13620">
        <f t="shared" si="1488"/>
        <v>12</v>
      </c>
      <c r="U13620">
        <f t="shared" si="1489"/>
        <v>0</v>
      </c>
      <c r="V13620" t="str">
        <f t="shared" si="1490"/>
        <v/>
      </c>
    </row>
    <row r="13621" spans="1:22" x14ac:dyDescent="0.2">
      <c r="A13621" t="s">
        <v>34043</v>
      </c>
      <c r="B13621" t="s">
        <v>83</v>
      </c>
      <c r="C13621">
        <v>41029723</v>
      </c>
      <c r="D13621">
        <v>41029872</v>
      </c>
      <c r="E13621">
        <v>150</v>
      </c>
      <c r="F13621" t="s">
        <v>66</v>
      </c>
      <c r="G13621" t="s">
        <v>5076</v>
      </c>
      <c r="H13621" t="s">
        <v>34044</v>
      </c>
      <c r="I13621">
        <v>0</v>
      </c>
      <c r="J13621">
        <v>0</v>
      </c>
      <c r="K13621">
        <v>0</v>
      </c>
      <c r="L13621">
        <v>0</v>
      </c>
      <c r="M13621">
        <v>0</v>
      </c>
      <c r="N13621">
        <v>0</v>
      </c>
      <c r="O13621" t="str">
        <f t="shared" si="1484"/>
        <v/>
      </c>
      <c r="P13621">
        <f>IF(ISERROR(VLOOKUP(G13621,Genes!$A$2:$A$749,1,0)),0,1)</f>
        <v>1</v>
      </c>
      <c r="Q13621">
        <f t="shared" si="1485"/>
        <v>0</v>
      </c>
      <c r="R13621">
        <f t="shared" si="1486"/>
        <v>0</v>
      </c>
      <c r="S13621">
        <f t="shared" si="1487"/>
        <v>0</v>
      </c>
      <c r="T13621">
        <f t="shared" si="1488"/>
        <v>13</v>
      </c>
      <c r="U13621">
        <f t="shared" si="1489"/>
        <v>0</v>
      </c>
      <c r="V13621" t="str">
        <f t="shared" si="1490"/>
        <v/>
      </c>
    </row>
    <row r="13622" spans="1:22" x14ac:dyDescent="0.2">
      <c r="A13622" t="s">
        <v>34045</v>
      </c>
      <c r="B13622" t="s">
        <v>83</v>
      </c>
      <c r="C13622">
        <v>41031091</v>
      </c>
      <c r="D13622">
        <v>41031211</v>
      </c>
      <c r="E13622">
        <v>121</v>
      </c>
      <c r="F13622" t="s">
        <v>66</v>
      </c>
      <c r="G13622" t="s">
        <v>5076</v>
      </c>
      <c r="H13622" t="s">
        <v>34046</v>
      </c>
      <c r="I13622">
        <v>0</v>
      </c>
      <c r="J13622">
        <v>0</v>
      </c>
      <c r="K13622">
        <v>0</v>
      </c>
      <c r="L13622">
        <v>0</v>
      </c>
      <c r="M13622">
        <v>0</v>
      </c>
      <c r="N13622">
        <v>0</v>
      </c>
      <c r="O13622" t="str">
        <f t="shared" si="1484"/>
        <v/>
      </c>
      <c r="P13622">
        <f>IF(ISERROR(VLOOKUP(G13622,Genes!$A$2:$A$749,1,0)),0,1)</f>
        <v>1</v>
      </c>
      <c r="Q13622">
        <f t="shared" si="1485"/>
        <v>0</v>
      </c>
      <c r="R13622">
        <f t="shared" si="1486"/>
        <v>0</v>
      </c>
      <c r="S13622">
        <f t="shared" si="1487"/>
        <v>0</v>
      </c>
      <c r="T13622">
        <f t="shared" si="1488"/>
        <v>14</v>
      </c>
      <c r="U13622">
        <f t="shared" si="1489"/>
        <v>0</v>
      </c>
      <c r="V13622" t="str">
        <f t="shared" si="1490"/>
        <v/>
      </c>
    </row>
    <row r="13623" spans="1:22" x14ac:dyDescent="0.2">
      <c r="A13623" t="s">
        <v>34047</v>
      </c>
      <c r="B13623" t="s">
        <v>83</v>
      </c>
      <c r="C13623">
        <v>41043251</v>
      </c>
      <c r="D13623">
        <v>41043381</v>
      </c>
      <c r="E13623">
        <v>131</v>
      </c>
      <c r="F13623" t="s">
        <v>66</v>
      </c>
      <c r="G13623" t="s">
        <v>5076</v>
      </c>
      <c r="H13623" t="s">
        <v>34048</v>
      </c>
      <c r="I13623">
        <v>0</v>
      </c>
      <c r="J13623">
        <v>0</v>
      </c>
      <c r="K13623">
        <v>0</v>
      </c>
      <c r="L13623">
        <v>0</v>
      </c>
      <c r="M13623">
        <v>0</v>
      </c>
      <c r="N13623">
        <v>0</v>
      </c>
      <c r="O13623" t="str">
        <f t="shared" si="1484"/>
        <v/>
      </c>
      <c r="P13623">
        <f>IF(ISERROR(VLOOKUP(G13623,Genes!$A$2:$A$749,1,0)),0,1)</f>
        <v>1</v>
      </c>
      <c r="Q13623">
        <f t="shared" si="1485"/>
        <v>0</v>
      </c>
      <c r="R13623">
        <f t="shared" si="1486"/>
        <v>0</v>
      </c>
      <c r="S13623">
        <f t="shared" si="1487"/>
        <v>0</v>
      </c>
      <c r="T13623">
        <f t="shared" si="1488"/>
        <v>15</v>
      </c>
      <c r="U13623">
        <f t="shared" si="1489"/>
        <v>0</v>
      </c>
      <c r="V13623" t="str">
        <f t="shared" si="1490"/>
        <v/>
      </c>
    </row>
    <row r="13624" spans="1:22" x14ac:dyDescent="0.2">
      <c r="A13624" t="s">
        <v>34049</v>
      </c>
      <c r="B13624" t="s">
        <v>83</v>
      </c>
      <c r="C13624">
        <v>41043650</v>
      </c>
      <c r="D13624">
        <v>41043928</v>
      </c>
      <c r="E13624">
        <v>279</v>
      </c>
      <c r="F13624" t="s">
        <v>66</v>
      </c>
      <c r="G13624" t="s">
        <v>5076</v>
      </c>
      <c r="H13624" t="s">
        <v>34050</v>
      </c>
      <c r="I13624">
        <v>0</v>
      </c>
      <c r="J13624">
        <v>0</v>
      </c>
      <c r="K13624">
        <v>0</v>
      </c>
      <c r="L13624">
        <v>0</v>
      </c>
      <c r="M13624">
        <v>0</v>
      </c>
      <c r="N13624">
        <v>0</v>
      </c>
      <c r="O13624" t="str">
        <f t="shared" si="1484"/>
        <v/>
      </c>
      <c r="P13624">
        <f>IF(ISERROR(VLOOKUP(G13624,Genes!$A$2:$A$749,1,0)),0,1)</f>
        <v>1</v>
      </c>
      <c r="Q13624">
        <f t="shared" si="1485"/>
        <v>0</v>
      </c>
      <c r="R13624">
        <f t="shared" si="1486"/>
        <v>0</v>
      </c>
      <c r="S13624">
        <f t="shared" si="1487"/>
        <v>0</v>
      </c>
      <c r="T13624">
        <f t="shared" si="1488"/>
        <v>16</v>
      </c>
      <c r="U13624">
        <f t="shared" si="1489"/>
        <v>0</v>
      </c>
      <c r="V13624" t="str">
        <f t="shared" si="1490"/>
        <v/>
      </c>
    </row>
    <row r="13625" spans="1:22" x14ac:dyDescent="0.2">
      <c r="A13625" t="s">
        <v>34051</v>
      </c>
      <c r="B13625" t="s">
        <v>83</v>
      </c>
      <c r="C13625">
        <v>41045770</v>
      </c>
      <c r="D13625">
        <v>41045895</v>
      </c>
      <c r="E13625">
        <v>126</v>
      </c>
      <c r="F13625" t="s">
        <v>66</v>
      </c>
      <c r="G13625" t="s">
        <v>5076</v>
      </c>
      <c r="H13625" t="s">
        <v>34052</v>
      </c>
      <c r="I13625">
        <v>0</v>
      </c>
      <c r="J13625">
        <v>0</v>
      </c>
      <c r="K13625">
        <v>0</v>
      </c>
      <c r="L13625">
        <v>0</v>
      </c>
      <c r="M13625">
        <v>0</v>
      </c>
      <c r="N13625">
        <v>0</v>
      </c>
      <c r="O13625" t="str">
        <f t="shared" si="1484"/>
        <v/>
      </c>
      <c r="P13625">
        <f>IF(ISERROR(VLOOKUP(G13625,Genes!$A$2:$A$749,1,0)),0,1)</f>
        <v>1</v>
      </c>
      <c r="Q13625">
        <f t="shared" si="1485"/>
        <v>0</v>
      </c>
      <c r="R13625">
        <f t="shared" si="1486"/>
        <v>0</v>
      </c>
      <c r="S13625">
        <f t="shared" si="1487"/>
        <v>0</v>
      </c>
      <c r="T13625">
        <f t="shared" si="1488"/>
        <v>17</v>
      </c>
      <c r="U13625">
        <f t="shared" si="1489"/>
        <v>0</v>
      </c>
      <c r="V13625" t="str">
        <f t="shared" si="1490"/>
        <v/>
      </c>
    </row>
    <row r="13626" spans="1:22" x14ac:dyDescent="0.2">
      <c r="A13626" t="s">
        <v>34053</v>
      </c>
      <c r="B13626" t="s">
        <v>83</v>
      </c>
      <c r="C13626">
        <v>41047245</v>
      </c>
      <c r="D13626">
        <v>41047370</v>
      </c>
      <c r="E13626">
        <v>126</v>
      </c>
      <c r="F13626" t="s">
        <v>66</v>
      </c>
      <c r="G13626" t="s">
        <v>5076</v>
      </c>
      <c r="H13626" t="s">
        <v>34054</v>
      </c>
      <c r="I13626">
        <v>0</v>
      </c>
      <c r="J13626">
        <v>0</v>
      </c>
      <c r="K13626">
        <v>0</v>
      </c>
      <c r="L13626">
        <v>0</v>
      </c>
      <c r="M13626">
        <v>0</v>
      </c>
      <c r="N13626">
        <v>0</v>
      </c>
      <c r="O13626" t="str">
        <f t="shared" si="1484"/>
        <v/>
      </c>
      <c r="P13626">
        <f>IF(ISERROR(VLOOKUP(G13626,Genes!$A$2:$A$749,1,0)),0,1)</f>
        <v>1</v>
      </c>
      <c r="Q13626">
        <f t="shared" si="1485"/>
        <v>0</v>
      </c>
      <c r="R13626">
        <f t="shared" si="1486"/>
        <v>0</v>
      </c>
      <c r="S13626">
        <f t="shared" si="1487"/>
        <v>0</v>
      </c>
      <c r="T13626">
        <f t="shared" si="1488"/>
        <v>18</v>
      </c>
      <c r="U13626">
        <f t="shared" si="1489"/>
        <v>0</v>
      </c>
      <c r="V13626" t="str">
        <f t="shared" si="1490"/>
        <v/>
      </c>
    </row>
    <row r="13627" spans="1:22" x14ac:dyDescent="0.2">
      <c r="A13627" t="s">
        <v>34055</v>
      </c>
      <c r="B13627" t="s">
        <v>83</v>
      </c>
      <c r="C13627">
        <v>41048562</v>
      </c>
      <c r="D13627">
        <v>41048728</v>
      </c>
      <c r="E13627">
        <v>167</v>
      </c>
      <c r="F13627" t="s">
        <v>66</v>
      </c>
      <c r="G13627" t="s">
        <v>5076</v>
      </c>
      <c r="H13627" t="s">
        <v>34056</v>
      </c>
      <c r="I13627">
        <v>0</v>
      </c>
      <c r="J13627">
        <v>0</v>
      </c>
      <c r="K13627">
        <v>0</v>
      </c>
      <c r="L13627">
        <v>0</v>
      </c>
      <c r="M13627">
        <v>0</v>
      </c>
      <c r="N13627">
        <v>0</v>
      </c>
      <c r="O13627" t="str">
        <f t="shared" si="1484"/>
        <v/>
      </c>
      <c r="P13627">
        <f>IF(ISERROR(VLOOKUP(G13627,Genes!$A$2:$A$749,1,0)),0,1)</f>
        <v>1</v>
      </c>
      <c r="Q13627">
        <f t="shared" si="1485"/>
        <v>0</v>
      </c>
      <c r="R13627">
        <f t="shared" si="1486"/>
        <v>0</v>
      </c>
      <c r="S13627">
        <f t="shared" si="1487"/>
        <v>0</v>
      </c>
      <c r="T13627">
        <f t="shared" si="1488"/>
        <v>19</v>
      </c>
      <c r="U13627">
        <f t="shared" si="1489"/>
        <v>0</v>
      </c>
      <c r="V13627" t="str">
        <f t="shared" si="1490"/>
        <v/>
      </c>
    </row>
    <row r="13628" spans="1:22" x14ac:dyDescent="0.2">
      <c r="A13628" t="s">
        <v>34057</v>
      </c>
      <c r="B13628" t="s">
        <v>83</v>
      </c>
      <c r="C13628">
        <v>41055504</v>
      </c>
      <c r="D13628">
        <v>41055612</v>
      </c>
      <c r="E13628">
        <v>109</v>
      </c>
      <c r="F13628" t="s">
        <v>66</v>
      </c>
      <c r="G13628" t="s">
        <v>5076</v>
      </c>
      <c r="H13628" t="s">
        <v>34058</v>
      </c>
      <c r="I13628">
        <v>0</v>
      </c>
      <c r="J13628">
        <v>0</v>
      </c>
      <c r="K13628">
        <v>0</v>
      </c>
      <c r="L13628">
        <v>0</v>
      </c>
      <c r="M13628">
        <v>0</v>
      </c>
      <c r="N13628">
        <v>0</v>
      </c>
      <c r="O13628" t="str">
        <f t="shared" si="1484"/>
        <v/>
      </c>
      <c r="P13628">
        <f>IF(ISERROR(VLOOKUP(G13628,Genes!$A$2:$A$749,1,0)),0,1)</f>
        <v>1</v>
      </c>
      <c r="Q13628">
        <f t="shared" si="1485"/>
        <v>0</v>
      </c>
      <c r="R13628">
        <f t="shared" si="1486"/>
        <v>0</v>
      </c>
      <c r="S13628">
        <f t="shared" si="1487"/>
        <v>0</v>
      </c>
      <c r="T13628">
        <f t="shared" si="1488"/>
        <v>20</v>
      </c>
      <c r="U13628">
        <f t="shared" si="1489"/>
        <v>0</v>
      </c>
      <c r="V13628" t="str">
        <f t="shared" si="1490"/>
        <v/>
      </c>
    </row>
    <row r="13629" spans="1:22" x14ac:dyDescent="0.2">
      <c r="A13629" t="s">
        <v>34059</v>
      </c>
      <c r="B13629" t="s">
        <v>83</v>
      </c>
      <c r="C13629">
        <v>41055845</v>
      </c>
      <c r="D13629">
        <v>41055991</v>
      </c>
      <c r="E13629">
        <v>147</v>
      </c>
      <c r="F13629" t="s">
        <v>66</v>
      </c>
      <c r="G13629" t="s">
        <v>5076</v>
      </c>
      <c r="H13629" t="s">
        <v>34060</v>
      </c>
      <c r="I13629">
        <v>0</v>
      </c>
      <c r="J13629">
        <v>0</v>
      </c>
      <c r="K13629">
        <v>0</v>
      </c>
      <c r="L13629">
        <v>0</v>
      </c>
      <c r="M13629">
        <v>0</v>
      </c>
      <c r="N13629">
        <v>0</v>
      </c>
      <c r="O13629" t="str">
        <f t="shared" si="1484"/>
        <v/>
      </c>
      <c r="P13629">
        <f>IF(ISERROR(VLOOKUP(G13629,Genes!$A$2:$A$749,1,0)),0,1)</f>
        <v>1</v>
      </c>
      <c r="Q13629">
        <f t="shared" si="1485"/>
        <v>0</v>
      </c>
      <c r="R13629">
        <f t="shared" si="1486"/>
        <v>0</v>
      </c>
      <c r="S13629">
        <f t="shared" si="1487"/>
        <v>0</v>
      </c>
      <c r="T13629">
        <f t="shared" si="1488"/>
        <v>21</v>
      </c>
      <c r="U13629">
        <f t="shared" si="1489"/>
        <v>0</v>
      </c>
      <c r="V13629" t="str">
        <f t="shared" si="1490"/>
        <v/>
      </c>
    </row>
    <row r="13630" spans="1:22" x14ac:dyDescent="0.2">
      <c r="A13630" t="s">
        <v>34061</v>
      </c>
      <c r="B13630" t="s">
        <v>83</v>
      </c>
      <c r="C13630">
        <v>41056617</v>
      </c>
      <c r="D13630">
        <v>41056763</v>
      </c>
      <c r="E13630">
        <v>147</v>
      </c>
      <c r="F13630" t="s">
        <v>66</v>
      </c>
      <c r="G13630" t="s">
        <v>5076</v>
      </c>
      <c r="H13630" t="s">
        <v>34062</v>
      </c>
      <c r="I13630">
        <v>0</v>
      </c>
      <c r="J13630">
        <v>0</v>
      </c>
      <c r="K13630">
        <v>0</v>
      </c>
      <c r="L13630">
        <v>0</v>
      </c>
      <c r="M13630">
        <v>0</v>
      </c>
      <c r="N13630">
        <v>0</v>
      </c>
      <c r="O13630" t="str">
        <f t="shared" si="1484"/>
        <v/>
      </c>
      <c r="P13630">
        <f>IF(ISERROR(VLOOKUP(G13630,Genes!$A$2:$A$749,1,0)),0,1)</f>
        <v>1</v>
      </c>
      <c r="Q13630">
        <f t="shared" si="1485"/>
        <v>0</v>
      </c>
      <c r="R13630">
        <f t="shared" si="1486"/>
        <v>0</v>
      </c>
      <c r="S13630">
        <f t="shared" si="1487"/>
        <v>0</v>
      </c>
      <c r="T13630">
        <f t="shared" si="1488"/>
        <v>22</v>
      </c>
      <c r="U13630">
        <f t="shared" si="1489"/>
        <v>0</v>
      </c>
      <c r="V13630" t="str">
        <f t="shared" si="1490"/>
        <v/>
      </c>
    </row>
    <row r="13631" spans="1:22" x14ac:dyDescent="0.2">
      <c r="A13631" t="s">
        <v>34063</v>
      </c>
      <c r="B13631" t="s">
        <v>83</v>
      </c>
      <c r="C13631">
        <v>40990710</v>
      </c>
      <c r="D13631">
        <v>40990789</v>
      </c>
      <c r="E13631">
        <v>80</v>
      </c>
      <c r="F13631" t="s">
        <v>66</v>
      </c>
      <c r="G13631" t="s">
        <v>5076</v>
      </c>
      <c r="H13631" t="s">
        <v>34064</v>
      </c>
      <c r="I13631">
        <v>0</v>
      </c>
      <c r="J13631">
        <v>0</v>
      </c>
      <c r="K13631">
        <v>0</v>
      </c>
      <c r="L13631">
        <v>0</v>
      </c>
      <c r="M13631">
        <v>0</v>
      </c>
      <c r="N13631">
        <v>0</v>
      </c>
      <c r="O13631" t="str">
        <f t="shared" si="1484"/>
        <v/>
      </c>
      <c r="P13631">
        <f>IF(ISERROR(VLOOKUP(G13631,Genes!$A$2:$A$749,1,0)),0,1)</f>
        <v>1</v>
      </c>
      <c r="Q13631">
        <f t="shared" si="1485"/>
        <v>0</v>
      </c>
      <c r="R13631">
        <f t="shared" si="1486"/>
        <v>0</v>
      </c>
      <c r="S13631">
        <f t="shared" si="1487"/>
        <v>0</v>
      </c>
      <c r="T13631">
        <f t="shared" si="1488"/>
        <v>23</v>
      </c>
      <c r="U13631">
        <f t="shared" si="1489"/>
        <v>0</v>
      </c>
      <c r="V13631" t="str">
        <f t="shared" si="1490"/>
        <v/>
      </c>
    </row>
    <row r="13632" spans="1:22" x14ac:dyDescent="0.2">
      <c r="A13632" t="s">
        <v>34065</v>
      </c>
      <c r="B13632" t="s">
        <v>83</v>
      </c>
      <c r="C13632">
        <v>41057781</v>
      </c>
      <c r="D13632">
        <v>41058003</v>
      </c>
      <c r="E13632">
        <v>223</v>
      </c>
      <c r="F13632" t="s">
        <v>66</v>
      </c>
      <c r="G13632" t="s">
        <v>5076</v>
      </c>
      <c r="H13632" t="s">
        <v>34066</v>
      </c>
      <c r="I13632">
        <v>0</v>
      </c>
      <c r="J13632">
        <v>0</v>
      </c>
      <c r="K13632">
        <v>0</v>
      </c>
      <c r="L13632">
        <v>0</v>
      </c>
      <c r="M13632">
        <v>0</v>
      </c>
      <c r="N13632">
        <v>0</v>
      </c>
      <c r="O13632" t="str">
        <f t="shared" si="1484"/>
        <v/>
      </c>
      <c r="P13632">
        <f>IF(ISERROR(VLOOKUP(G13632,Genes!$A$2:$A$749,1,0)),0,1)</f>
        <v>1</v>
      </c>
      <c r="Q13632">
        <f t="shared" si="1485"/>
        <v>0</v>
      </c>
      <c r="R13632">
        <f t="shared" si="1486"/>
        <v>0</v>
      </c>
      <c r="S13632">
        <f t="shared" si="1487"/>
        <v>0</v>
      </c>
      <c r="T13632">
        <f t="shared" si="1488"/>
        <v>24</v>
      </c>
      <c r="U13632">
        <f t="shared" si="1489"/>
        <v>0</v>
      </c>
      <c r="V13632" t="str">
        <f t="shared" si="1490"/>
        <v/>
      </c>
    </row>
    <row r="13633" spans="1:22" x14ac:dyDescent="0.2">
      <c r="A13633" t="s">
        <v>34067</v>
      </c>
      <c r="B13633" t="s">
        <v>83</v>
      </c>
      <c r="C13633">
        <v>41060313</v>
      </c>
      <c r="D13633">
        <v>41060533</v>
      </c>
      <c r="E13633">
        <v>221</v>
      </c>
      <c r="F13633" t="s">
        <v>66</v>
      </c>
      <c r="G13633" t="s">
        <v>5076</v>
      </c>
      <c r="H13633" t="s">
        <v>34068</v>
      </c>
      <c r="I13633">
        <v>0</v>
      </c>
      <c r="J13633">
        <v>0</v>
      </c>
      <c r="K13633">
        <v>0</v>
      </c>
      <c r="L13633">
        <v>0</v>
      </c>
      <c r="M13633">
        <v>0</v>
      </c>
      <c r="N13633">
        <v>0</v>
      </c>
      <c r="O13633" t="str">
        <f t="shared" si="1484"/>
        <v/>
      </c>
      <c r="P13633">
        <f>IF(ISERROR(VLOOKUP(G13633,Genes!$A$2:$A$749,1,0)),0,1)</f>
        <v>1</v>
      </c>
      <c r="Q13633">
        <f t="shared" si="1485"/>
        <v>0</v>
      </c>
      <c r="R13633">
        <f t="shared" si="1486"/>
        <v>0</v>
      </c>
      <c r="S13633">
        <f t="shared" si="1487"/>
        <v>0</v>
      </c>
      <c r="T13633">
        <f t="shared" si="1488"/>
        <v>25</v>
      </c>
      <c r="U13633">
        <f t="shared" si="1489"/>
        <v>0</v>
      </c>
      <c r="V13633" t="str">
        <f t="shared" si="1490"/>
        <v/>
      </c>
    </row>
    <row r="13634" spans="1:22" x14ac:dyDescent="0.2">
      <c r="A13634" t="s">
        <v>34069</v>
      </c>
      <c r="B13634" t="s">
        <v>83</v>
      </c>
      <c r="C13634">
        <v>41064556</v>
      </c>
      <c r="D13634">
        <v>41064746</v>
      </c>
      <c r="E13634">
        <v>191</v>
      </c>
      <c r="F13634" t="s">
        <v>66</v>
      </c>
      <c r="G13634" t="s">
        <v>5076</v>
      </c>
      <c r="H13634" t="s">
        <v>34070</v>
      </c>
      <c r="I13634">
        <v>0</v>
      </c>
      <c r="J13634">
        <v>0</v>
      </c>
      <c r="K13634">
        <v>0</v>
      </c>
      <c r="L13634">
        <v>0</v>
      </c>
      <c r="M13634">
        <v>0</v>
      </c>
      <c r="N13634">
        <v>0</v>
      </c>
      <c r="O13634" t="str">
        <f t="shared" ref="O13634:O13697" si="1491">IF(U13634=1,G13634,"")</f>
        <v/>
      </c>
      <c r="P13634">
        <f>IF(ISERROR(VLOOKUP(G13634,Genes!$A$2:$A$749,1,0)),0,1)</f>
        <v>1</v>
      </c>
      <c r="Q13634">
        <f t="shared" ref="Q13634:Q13697" si="1492">IF(G13634&lt;&gt;G13633,1,0)</f>
        <v>0</v>
      </c>
      <c r="R13634">
        <f t="shared" ref="R13634:R13697" si="1493">IF(I13634=0,0,1)</f>
        <v>0</v>
      </c>
      <c r="S13634">
        <f t="shared" ref="S13634:S13697" si="1494">IF(Q13634=1,R13634,S13633+R13634)</f>
        <v>0</v>
      </c>
      <c r="T13634">
        <f t="shared" ref="T13634:T13697" si="1495">IF(Q13634=1,1,T13633+1)</f>
        <v>26</v>
      </c>
      <c r="U13634">
        <f t="shared" ref="U13634:U13697" si="1496">IF(G13634&lt;&gt;G13635,1,0)</f>
        <v>0</v>
      </c>
      <c r="V13634" t="str">
        <f t="shared" ref="V13634:V13697" si="1497">IF(U13634=1,S13634/T13634,"")</f>
        <v/>
      </c>
    </row>
    <row r="13635" spans="1:22" x14ac:dyDescent="0.2">
      <c r="A13635" t="s">
        <v>34071</v>
      </c>
      <c r="B13635" t="s">
        <v>83</v>
      </c>
      <c r="C13635">
        <v>41069762</v>
      </c>
      <c r="D13635">
        <v>41069935</v>
      </c>
      <c r="E13635">
        <v>174</v>
      </c>
      <c r="F13635" t="s">
        <v>66</v>
      </c>
      <c r="G13635" t="s">
        <v>5076</v>
      </c>
      <c r="H13635" t="s">
        <v>34072</v>
      </c>
      <c r="I13635">
        <v>0</v>
      </c>
      <c r="J13635">
        <v>0</v>
      </c>
      <c r="K13635">
        <v>0</v>
      </c>
      <c r="L13635">
        <v>0</v>
      </c>
      <c r="M13635">
        <v>0</v>
      </c>
      <c r="N13635">
        <v>0</v>
      </c>
      <c r="O13635" t="str">
        <f t="shared" si="1491"/>
        <v/>
      </c>
      <c r="P13635">
        <f>IF(ISERROR(VLOOKUP(G13635,Genes!$A$2:$A$749,1,0)),0,1)</f>
        <v>1</v>
      </c>
      <c r="Q13635">
        <f t="shared" si="1492"/>
        <v>0</v>
      </c>
      <c r="R13635">
        <f t="shared" si="1493"/>
        <v>0</v>
      </c>
      <c r="S13635">
        <f t="shared" si="1494"/>
        <v>0</v>
      </c>
      <c r="T13635">
        <f t="shared" si="1495"/>
        <v>27</v>
      </c>
      <c r="U13635">
        <f t="shared" si="1496"/>
        <v>0</v>
      </c>
      <c r="V13635" t="str">
        <f t="shared" si="1497"/>
        <v/>
      </c>
    </row>
    <row r="13636" spans="1:22" x14ac:dyDescent="0.2">
      <c r="A13636" t="s">
        <v>34073</v>
      </c>
      <c r="B13636" t="s">
        <v>83</v>
      </c>
      <c r="C13636">
        <v>41073821</v>
      </c>
      <c r="D13636">
        <v>41073962</v>
      </c>
      <c r="E13636">
        <v>142</v>
      </c>
      <c r="F13636" t="s">
        <v>66</v>
      </c>
      <c r="G13636" t="s">
        <v>5076</v>
      </c>
      <c r="H13636" t="s">
        <v>34074</v>
      </c>
      <c r="I13636">
        <v>0</v>
      </c>
      <c r="J13636">
        <v>0</v>
      </c>
      <c r="K13636">
        <v>0</v>
      </c>
      <c r="L13636">
        <v>0</v>
      </c>
      <c r="M13636">
        <v>0</v>
      </c>
      <c r="N13636">
        <v>0</v>
      </c>
      <c r="O13636" t="str">
        <f t="shared" si="1491"/>
        <v/>
      </c>
      <c r="P13636">
        <f>IF(ISERROR(VLOOKUP(G13636,Genes!$A$2:$A$749,1,0)),0,1)</f>
        <v>1</v>
      </c>
      <c r="Q13636">
        <f t="shared" si="1492"/>
        <v>0</v>
      </c>
      <c r="R13636">
        <f t="shared" si="1493"/>
        <v>0</v>
      </c>
      <c r="S13636">
        <f t="shared" si="1494"/>
        <v>0</v>
      </c>
      <c r="T13636">
        <f t="shared" si="1495"/>
        <v>28</v>
      </c>
      <c r="U13636">
        <f t="shared" si="1496"/>
        <v>0</v>
      </c>
      <c r="V13636" t="str">
        <f t="shared" si="1497"/>
        <v/>
      </c>
    </row>
    <row r="13637" spans="1:22" x14ac:dyDescent="0.2">
      <c r="A13637" t="s">
        <v>34075</v>
      </c>
      <c r="B13637" t="s">
        <v>83</v>
      </c>
      <c r="C13637">
        <v>41075152</v>
      </c>
      <c r="D13637">
        <v>41075905</v>
      </c>
      <c r="E13637">
        <v>754</v>
      </c>
      <c r="F13637" t="s">
        <v>66</v>
      </c>
      <c r="G13637" t="s">
        <v>5076</v>
      </c>
      <c r="H13637" t="s">
        <v>34076</v>
      </c>
      <c r="I13637">
        <v>0</v>
      </c>
      <c r="J13637">
        <v>0</v>
      </c>
      <c r="K13637">
        <v>0</v>
      </c>
      <c r="L13637">
        <v>0</v>
      </c>
      <c r="M13637">
        <v>0</v>
      </c>
      <c r="N13637">
        <v>0</v>
      </c>
      <c r="O13637" t="str">
        <f t="shared" si="1491"/>
        <v/>
      </c>
      <c r="P13637">
        <f>IF(ISERROR(VLOOKUP(G13637,Genes!$A$2:$A$749,1,0)),0,1)</f>
        <v>1</v>
      </c>
      <c r="Q13637">
        <f t="shared" si="1492"/>
        <v>0</v>
      </c>
      <c r="R13637">
        <f t="shared" si="1493"/>
        <v>0</v>
      </c>
      <c r="S13637">
        <f t="shared" si="1494"/>
        <v>0</v>
      </c>
      <c r="T13637">
        <f t="shared" si="1495"/>
        <v>29</v>
      </c>
      <c r="U13637">
        <f t="shared" si="1496"/>
        <v>0</v>
      </c>
      <c r="V13637" t="str">
        <f t="shared" si="1497"/>
        <v/>
      </c>
    </row>
    <row r="13638" spans="1:22" x14ac:dyDescent="0.2">
      <c r="A13638" t="s">
        <v>34077</v>
      </c>
      <c r="B13638" t="s">
        <v>83</v>
      </c>
      <c r="C13638">
        <v>41076473</v>
      </c>
      <c r="D13638">
        <v>41076596</v>
      </c>
      <c r="E13638">
        <v>124</v>
      </c>
      <c r="F13638" t="s">
        <v>66</v>
      </c>
      <c r="G13638" t="s">
        <v>5076</v>
      </c>
      <c r="H13638" t="s">
        <v>34078</v>
      </c>
      <c r="I13638">
        <v>0</v>
      </c>
      <c r="J13638">
        <v>0</v>
      </c>
      <c r="K13638">
        <v>0</v>
      </c>
      <c r="L13638">
        <v>0</v>
      </c>
      <c r="M13638">
        <v>0</v>
      </c>
      <c r="N13638">
        <v>0</v>
      </c>
      <c r="O13638" t="str">
        <f t="shared" si="1491"/>
        <v/>
      </c>
      <c r="P13638">
        <f>IF(ISERROR(VLOOKUP(G13638,Genes!$A$2:$A$749,1,0)),0,1)</f>
        <v>1</v>
      </c>
      <c r="Q13638">
        <f t="shared" si="1492"/>
        <v>0</v>
      </c>
      <c r="R13638">
        <f t="shared" si="1493"/>
        <v>0</v>
      </c>
      <c r="S13638">
        <f t="shared" si="1494"/>
        <v>0</v>
      </c>
      <c r="T13638">
        <f t="shared" si="1495"/>
        <v>30</v>
      </c>
      <c r="U13638">
        <f t="shared" si="1496"/>
        <v>0</v>
      </c>
      <c r="V13638" t="str">
        <f t="shared" si="1497"/>
        <v/>
      </c>
    </row>
    <row r="13639" spans="1:22" x14ac:dyDescent="0.2">
      <c r="A13639" t="s">
        <v>34079</v>
      </c>
      <c r="B13639" t="s">
        <v>83</v>
      </c>
      <c r="C13639">
        <v>41077625</v>
      </c>
      <c r="D13639">
        <v>41077850</v>
      </c>
      <c r="E13639">
        <v>226</v>
      </c>
      <c r="F13639" t="s">
        <v>66</v>
      </c>
      <c r="G13639" t="s">
        <v>5076</v>
      </c>
      <c r="H13639" t="s">
        <v>34080</v>
      </c>
      <c r="I13639">
        <v>0</v>
      </c>
      <c r="J13639">
        <v>0</v>
      </c>
      <c r="K13639">
        <v>0</v>
      </c>
      <c r="L13639">
        <v>0</v>
      </c>
      <c r="M13639">
        <v>0</v>
      </c>
      <c r="N13639">
        <v>0</v>
      </c>
      <c r="O13639" t="str">
        <f t="shared" si="1491"/>
        <v/>
      </c>
      <c r="P13639">
        <f>IF(ISERROR(VLOOKUP(G13639,Genes!$A$2:$A$749,1,0)),0,1)</f>
        <v>1</v>
      </c>
      <c r="Q13639">
        <f t="shared" si="1492"/>
        <v>0</v>
      </c>
      <c r="R13639">
        <f t="shared" si="1493"/>
        <v>0</v>
      </c>
      <c r="S13639">
        <f t="shared" si="1494"/>
        <v>0</v>
      </c>
      <c r="T13639">
        <f t="shared" si="1495"/>
        <v>31</v>
      </c>
      <c r="U13639">
        <f t="shared" si="1496"/>
        <v>0</v>
      </c>
      <c r="V13639" t="str">
        <f t="shared" si="1497"/>
        <v/>
      </c>
    </row>
    <row r="13640" spans="1:22" x14ac:dyDescent="0.2">
      <c r="A13640" t="s">
        <v>34081</v>
      </c>
      <c r="B13640" t="s">
        <v>83</v>
      </c>
      <c r="C13640">
        <v>41078355</v>
      </c>
      <c r="D13640">
        <v>41078484</v>
      </c>
      <c r="E13640">
        <v>130</v>
      </c>
      <c r="F13640" t="s">
        <v>66</v>
      </c>
      <c r="G13640" t="s">
        <v>5076</v>
      </c>
      <c r="H13640" t="s">
        <v>34082</v>
      </c>
      <c r="I13640">
        <v>0</v>
      </c>
      <c r="J13640">
        <v>0</v>
      </c>
      <c r="K13640">
        <v>0</v>
      </c>
      <c r="L13640">
        <v>0</v>
      </c>
      <c r="M13640">
        <v>0</v>
      </c>
      <c r="N13640">
        <v>0</v>
      </c>
      <c r="O13640" t="str">
        <f t="shared" si="1491"/>
        <v/>
      </c>
      <c r="P13640">
        <f>IF(ISERROR(VLOOKUP(G13640,Genes!$A$2:$A$749,1,0)),0,1)</f>
        <v>1</v>
      </c>
      <c r="Q13640">
        <f t="shared" si="1492"/>
        <v>0</v>
      </c>
      <c r="R13640">
        <f t="shared" si="1493"/>
        <v>0</v>
      </c>
      <c r="S13640">
        <f t="shared" si="1494"/>
        <v>0</v>
      </c>
      <c r="T13640">
        <f t="shared" si="1495"/>
        <v>32</v>
      </c>
      <c r="U13640">
        <f t="shared" si="1496"/>
        <v>0</v>
      </c>
      <c r="V13640" t="str">
        <f t="shared" si="1497"/>
        <v/>
      </c>
    </row>
    <row r="13641" spans="1:22" x14ac:dyDescent="0.2">
      <c r="A13641" t="s">
        <v>34083</v>
      </c>
      <c r="B13641" t="s">
        <v>83</v>
      </c>
      <c r="C13641">
        <v>41082470</v>
      </c>
      <c r="D13641">
        <v>41082655</v>
      </c>
      <c r="E13641">
        <v>186</v>
      </c>
      <c r="F13641" t="s">
        <v>66</v>
      </c>
      <c r="G13641" t="s">
        <v>5076</v>
      </c>
      <c r="H13641" t="s">
        <v>34084</v>
      </c>
      <c r="I13641">
        <v>0</v>
      </c>
      <c r="J13641">
        <v>0</v>
      </c>
      <c r="K13641">
        <v>0</v>
      </c>
      <c r="L13641">
        <v>0</v>
      </c>
      <c r="M13641">
        <v>0</v>
      </c>
      <c r="N13641">
        <v>0</v>
      </c>
      <c r="O13641" t="str">
        <f t="shared" si="1491"/>
        <v/>
      </c>
      <c r="P13641">
        <f>IF(ISERROR(VLOOKUP(G13641,Genes!$A$2:$A$749,1,0)),0,1)</f>
        <v>1</v>
      </c>
      <c r="Q13641">
        <f t="shared" si="1492"/>
        <v>0</v>
      </c>
      <c r="R13641">
        <f t="shared" si="1493"/>
        <v>0</v>
      </c>
      <c r="S13641">
        <f t="shared" si="1494"/>
        <v>0</v>
      </c>
      <c r="T13641">
        <f t="shared" si="1495"/>
        <v>33</v>
      </c>
      <c r="U13641">
        <f t="shared" si="1496"/>
        <v>0</v>
      </c>
      <c r="V13641" t="str">
        <f t="shared" si="1497"/>
        <v/>
      </c>
    </row>
    <row r="13642" spans="1:22" x14ac:dyDescent="0.2">
      <c r="A13642" t="s">
        <v>34085</v>
      </c>
      <c r="B13642" t="s">
        <v>83</v>
      </c>
      <c r="C13642">
        <v>40993978</v>
      </c>
      <c r="D13642">
        <v>40994090</v>
      </c>
      <c r="E13642">
        <v>113</v>
      </c>
      <c r="F13642" t="s">
        <v>66</v>
      </c>
      <c r="G13642" t="s">
        <v>5076</v>
      </c>
      <c r="H13642" t="s">
        <v>34086</v>
      </c>
      <c r="I13642">
        <v>0</v>
      </c>
      <c r="J13642">
        <v>0</v>
      </c>
      <c r="K13642">
        <v>0</v>
      </c>
      <c r="L13642">
        <v>0</v>
      </c>
      <c r="M13642">
        <v>0</v>
      </c>
      <c r="N13642">
        <v>0</v>
      </c>
      <c r="O13642" t="str">
        <f t="shared" si="1491"/>
        <v/>
      </c>
      <c r="P13642">
        <f>IF(ISERROR(VLOOKUP(G13642,Genes!$A$2:$A$749,1,0)),0,1)</f>
        <v>1</v>
      </c>
      <c r="Q13642">
        <f t="shared" si="1492"/>
        <v>0</v>
      </c>
      <c r="R13642">
        <f t="shared" si="1493"/>
        <v>0</v>
      </c>
      <c r="S13642">
        <f t="shared" si="1494"/>
        <v>0</v>
      </c>
      <c r="T13642">
        <f t="shared" si="1495"/>
        <v>34</v>
      </c>
      <c r="U13642">
        <f t="shared" si="1496"/>
        <v>0</v>
      </c>
      <c r="V13642" t="str">
        <f t="shared" si="1497"/>
        <v/>
      </c>
    </row>
    <row r="13643" spans="1:22" x14ac:dyDescent="0.2">
      <c r="A13643" t="s">
        <v>34087</v>
      </c>
      <c r="B13643" t="s">
        <v>83</v>
      </c>
      <c r="C13643">
        <v>41083995</v>
      </c>
      <c r="D13643">
        <v>41084215</v>
      </c>
      <c r="E13643">
        <v>221</v>
      </c>
      <c r="F13643" t="s">
        <v>66</v>
      </c>
      <c r="G13643" t="s">
        <v>5076</v>
      </c>
      <c r="H13643" t="s">
        <v>34088</v>
      </c>
      <c r="I13643">
        <v>0</v>
      </c>
      <c r="J13643">
        <v>0</v>
      </c>
      <c r="K13643">
        <v>0</v>
      </c>
      <c r="L13643">
        <v>0</v>
      </c>
      <c r="M13643">
        <v>0</v>
      </c>
      <c r="N13643">
        <v>0</v>
      </c>
      <c r="O13643" t="str">
        <f t="shared" si="1491"/>
        <v/>
      </c>
      <c r="P13643">
        <f>IF(ISERROR(VLOOKUP(G13643,Genes!$A$2:$A$749,1,0)),0,1)</f>
        <v>1</v>
      </c>
      <c r="Q13643">
        <f t="shared" si="1492"/>
        <v>0</v>
      </c>
      <c r="R13643">
        <f t="shared" si="1493"/>
        <v>0</v>
      </c>
      <c r="S13643">
        <f t="shared" si="1494"/>
        <v>0</v>
      </c>
      <c r="T13643">
        <f t="shared" si="1495"/>
        <v>35</v>
      </c>
      <c r="U13643">
        <f t="shared" si="1496"/>
        <v>0</v>
      </c>
      <c r="V13643" t="str">
        <f t="shared" si="1497"/>
        <v/>
      </c>
    </row>
    <row r="13644" spans="1:22" x14ac:dyDescent="0.2">
      <c r="A13644" t="s">
        <v>34089</v>
      </c>
      <c r="B13644" t="s">
        <v>83</v>
      </c>
      <c r="C13644">
        <v>41084302</v>
      </c>
      <c r="D13644">
        <v>41084390</v>
      </c>
      <c r="E13644">
        <v>89</v>
      </c>
      <c r="F13644" t="s">
        <v>66</v>
      </c>
      <c r="G13644" t="s">
        <v>5076</v>
      </c>
      <c r="H13644" t="s">
        <v>34090</v>
      </c>
      <c r="I13644">
        <v>0</v>
      </c>
      <c r="J13644">
        <v>0</v>
      </c>
      <c r="K13644">
        <v>0</v>
      </c>
      <c r="L13644">
        <v>0</v>
      </c>
      <c r="M13644">
        <v>0</v>
      </c>
      <c r="N13644">
        <v>0</v>
      </c>
      <c r="O13644" t="str">
        <f t="shared" si="1491"/>
        <v/>
      </c>
      <c r="P13644">
        <f>IF(ISERROR(VLOOKUP(G13644,Genes!$A$2:$A$749,1,0)),0,1)</f>
        <v>1</v>
      </c>
      <c r="Q13644">
        <f t="shared" si="1492"/>
        <v>0</v>
      </c>
      <c r="R13644">
        <f t="shared" si="1493"/>
        <v>0</v>
      </c>
      <c r="S13644">
        <f t="shared" si="1494"/>
        <v>0</v>
      </c>
      <c r="T13644">
        <f t="shared" si="1495"/>
        <v>36</v>
      </c>
      <c r="U13644">
        <f t="shared" si="1496"/>
        <v>0</v>
      </c>
      <c r="V13644" t="str">
        <f t="shared" si="1497"/>
        <v/>
      </c>
    </row>
    <row r="13645" spans="1:22" x14ac:dyDescent="0.2">
      <c r="A13645" t="s">
        <v>34091</v>
      </c>
      <c r="B13645" t="s">
        <v>83</v>
      </c>
      <c r="C13645">
        <v>41088506</v>
      </c>
      <c r="D13645">
        <v>41088662</v>
      </c>
      <c r="E13645">
        <v>157</v>
      </c>
      <c r="F13645" t="s">
        <v>66</v>
      </c>
      <c r="G13645" t="s">
        <v>5076</v>
      </c>
      <c r="H13645" t="s">
        <v>34092</v>
      </c>
      <c r="I13645">
        <v>0</v>
      </c>
      <c r="J13645">
        <v>0</v>
      </c>
      <c r="K13645">
        <v>0</v>
      </c>
      <c r="L13645">
        <v>0</v>
      </c>
      <c r="M13645">
        <v>0</v>
      </c>
      <c r="N13645">
        <v>0</v>
      </c>
      <c r="O13645" t="str">
        <f t="shared" si="1491"/>
        <v/>
      </c>
      <c r="P13645">
        <f>IF(ISERROR(VLOOKUP(G13645,Genes!$A$2:$A$749,1,0)),0,1)</f>
        <v>1</v>
      </c>
      <c r="Q13645">
        <f t="shared" si="1492"/>
        <v>0</v>
      </c>
      <c r="R13645">
        <f t="shared" si="1493"/>
        <v>0</v>
      </c>
      <c r="S13645">
        <f t="shared" si="1494"/>
        <v>0</v>
      </c>
      <c r="T13645">
        <f t="shared" si="1495"/>
        <v>37</v>
      </c>
      <c r="U13645">
        <f t="shared" si="1496"/>
        <v>0</v>
      </c>
      <c r="V13645" t="str">
        <f t="shared" si="1497"/>
        <v/>
      </c>
    </row>
    <row r="13646" spans="1:22" x14ac:dyDescent="0.2">
      <c r="A13646" t="s">
        <v>34093</v>
      </c>
      <c r="B13646" t="s">
        <v>83</v>
      </c>
      <c r="C13646">
        <v>41088820</v>
      </c>
      <c r="D13646">
        <v>41089032</v>
      </c>
      <c r="E13646">
        <v>213</v>
      </c>
      <c r="F13646" t="s">
        <v>66</v>
      </c>
      <c r="G13646" t="s">
        <v>5076</v>
      </c>
      <c r="H13646" t="s">
        <v>34094</v>
      </c>
      <c r="I13646">
        <v>0</v>
      </c>
      <c r="J13646">
        <v>0</v>
      </c>
      <c r="K13646">
        <v>0</v>
      </c>
      <c r="L13646">
        <v>0</v>
      </c>
      <c r="M13646">
        <v>0</v>
      </c>
      <c r="N13646">
        <v>0</v>
      </c>
      <c r="O13646" t="str">
        <f t="shared" si="1491"/>
        <v/>
      </c>
      <c r="P13646">
        <f>IF(ISERROR(VLOOKUP(G13646,Genes!$A$2:$A$749,1,0)),0,1)</f>
        <v>1</v>
      </c>
      <c r="Q13646">
        <f t="shared" si="1492"/>
        <v>0</v>
      </c>
      <c r="R13646">
        <f t="shared" si="1493"/>
        <v>0</v>
      </c>
      <c r="S13646">
        <f t="shared" si="1494"/>
        <v>0</v>
      </c>
      <c r="T13646">
        <f t="shared" si="1495"/>
        <v>38</v>
      </c>
      <c r="U13646">
        <f t="shared" si="1496"/>
        <v>0</v>
      </c>
      <c r="V13646" t="str">
        <f t="shared" si="1497"/>
        <v/>
      </c>
    </row>
    <row r="13647" spans="1:22" x14ac:dyDescent="0.2">
      <c r="A13647" t="s">
        <v>34095</v>
      </c>
      <c r="B13647" t="s">
        <v>83</v>
      </c>
      <c r="C13647">
        <v>41088820</v>
      </c>
      <c r="D13647">
        <v>41089080</v>
      </c>
      <c r="E13647">
        <v>261</v>
      </c>
      <c r="F13647" t="s">
        <v>66</v>
      </c>
      <c r="G13647" t="s">
        <v>5076</v>
      </c>
      <c r="H13647" t="s">
        <v>34096</v>
      </c>
      <c r="I13647">
        <v>0</v>
      </c>
      <c r="J13647">
        <v>0</v>
      </c>
      <c r="K13647">
        <v>0</v>
      </c>
      <c r="L13647">
        <v>0</v>
      </c>
      <c r="M13647">
        <v>0</v>
      </c>
      <c r="N13647">
        <v>0</v>
      </c>
      <c r="O13647" t="str">
        <f t="shared" si="1491"/>
        <v/>
      </c>
      <c r="P13647">
        <f>IF(ISERROR(VLOOKUP(G13647,Genes!$A$2:$A$749,1,0)),0,1)</f>
        <v>1</v>
      </c>
      <c r="Q13647">
        <f t="shared" si="1492"/>
        <v>0</v>
      </c>
      <c r="R13647">
        <f t="shared" si="1493"/>
        <v>0</v>
      </c>
      <c r="S13647">
        <f t="shared" si="1494"/>
        <v>0</v>
      </c>
      <c r="T13647">
        <f t="shared" si="1495"/>
        <v>39</v>
      </c>
      <c r="U13647">
        <f t="shared" si="1496"/>
        <v>0</v>
      </c>
      <c r="V13647" t="str">
        <f t="shared" si="1497"/>
        <v/>
      </c>
    </row>
    <row r="13648" spans="1:22" x14ac:dyDescent="0.2">
      <c r="A13648" t="s">
        <v>34097</v>
      </c>
      <c r="B13648" t="s">
        <v>83</v>
      </c>
      <c r="C13648">
        <v>41089754</v>
      </c>
      <c r="D13648">
        <v>41089849</v>
      </c>
      <c r="E13648">
        <v>96</v>
      </c>
      <c r="F13648" t="s">
        <v>66</v>
      </c>
      <c r="G13648" t="s">
        <v>5076</v>
      </c>
      <c r="H13648" t="s">
        <v>34098</v>
      </c>
      <c r="I13648">
        <v>0</v>
      </c>
      <c r="J13648">
        <v>0</v>
      </c>
      <c r="K13648">
        <v>0</v>
      </c>
      <c r="L13648">
        <v>0</v>
      </c>
      <c r="M13648">
        <v>0</v>
      </c>
      <c r="N13648">
        <v>0</v>
      </c>
      <c r="O13648" t="str">
        <f t="shared" si="1491"/>
        <v/>
      </c>
      <c r="P13648">
        <f>IF(ISERROR(VLOOKUP(G13648,Genes!$A$2:$A$749,1,0)),0,1)</f>
        <v>1</v>
      </c>
      <c r="Q13648">
        <f t="shared" si="1492"/>
        <v>0</v>
      </c>
      <c r="R13648">
        <f t="shared" si="1493"/>
        <v>0</v>
      </c>
      <c r="S13648">
        <f t="shared" si="1494"/>
        <v>0</v>
      </c>
      <c r="T13648">
        <f t="shared" si="1495"/>
        <v>40</v>
      </c>
      <c r="U13648">
        <f t="shared" si="1496"/>
        <v>0</v>
      </c>
      <c r="V13648" t="str">
        <f t="shared" si="1497"/>
        <v/>
      </c>
    </row>
    <row r="13649" spans="1:22" x14ac:dyDescent="0.2">
      <c r="A13649" t="s">
        <v>34099</v>
      </c>
      <c r="B13649" t="s">
        <v>83</v>
      </c>
      <c r="C13649">
        <v>41091640</v>
      </c>
      <c r="D13649">
        <v>41091777</v>
      </c>
      <c r="E13649">
        <v>138</v>
      </c>
      <c r="F13649" t="s">
        <v>66</v>
      </c>
      <c r="G13649" t="s">
        <v>5076</v>
      </c>
      <c r="H13649" t="s">
        <v>34100</v>
      </c>
      <c r="I13649">
        <v>0</v>
      </c>
      <c r="J13649">
        <v>0</v>
      </c>
      <c r="K13649">
        <v>0</v>
      </c>
      <c r="L13649">
        <v>0</v>
      </c>
      <c r="M13649">
        <v>0</v>
      </c>
      <c r="N13649">
        <v>0</v>
      </c>
      <c r="O13649" t="str">
        <f t="shared" si="1491"/>
        <v/>
      </c>
      <c r="P13649">
        <f>IF(ISERROR(VLOOKUP(G13649,Genes!$A$2:$A$749,1,0)),0,1)</f>
        <v>1</v>
      </c>
      <c r="Q13649">
        <f t="shared" si="1492"/>
        <v>0</v>
      </c>
      <c r="R13649">
        <f t="shared" si="1493"/>
        <v>0</v>
      </c>
      <c r="S13649">
        <f t="shared" si="1494"/>
        <v>0</v>
      </c>
      <c r="T13649">
        <f t="shared" si="1495"/>
        <v>41</v>
      </c>
      <c r="U13649">
        <f t="shared" si="1496"/>
        <v>0</v>
      </c>
      <c r="V13649" t="str">
        <f t="shared" si="1497"/>
        <v/>
      </c>
    </row>
    <row r="13650" spans="1:22" x14ac:dyDescent="0.2">
      <c r="A13650" t="s">
        <v>34101</v>
      </c>
      <c r="B13650" t="s">
        <v>83</v>
      </c>
      <c r="C13650">
        <v>40996057</v>
      </c>
      <c r="D13650">
        <v>40996275</v>
      </c>
      <c r="E13650">
        <v>219</v>
      </c>
      <c r="F13650" t="s">
        <v>66</v>
      </c>
      <c r="G13650" t="s">
        <v>5076</v>
      </c>
      <c r="H13650" t="s">
        <v>34102</v>
      </c>
      <c r="I13650">
        <v>0</v>
      </c>
      <c r="J13650">
        <v>0</v>
      </c>
      <c r="K13650">
        <v>0</v>
      </c>
      <c r="L13650">
        <v>0</v>
      </c>
      <c r="M13650">
        <v>0</v>
      </c>
      <c r="N13650">
        <v>0</v>
      </c>
      <c r="O13650" t="str">
        <f t="shared" si="1491"/>
        <v/>
      </c>
      <c r="P13650">
        <f>IF(ISERROR(VLOOKUP(G13650,Genes!$A$2:$A$749,1,0)),0,1)</f>
        <v>1</v>
      </c>
      <c r="Q13650">
        <f t="shared" si="1492"/>
        <v>0</v>
      </c>
      <c r="R13650">
        <f t="shared" si="1493"/>
        <v>0</v>
      </c>
      <c r="S13650">
        <f t="shared" si="1494"/>
        <v>0</v>
      </c>
      <c r="T13650">
        <f t="shared" si="1495"/>
        <v>42</v>
      </c>
      <c r="U13650">
        <f t="shared" si="1496"/>
        <v>0</v>
      </c>
      <c r="V13650" t="str">
        <f t="shared" si="1497"/>
        <v/>
      </c>
    </row>
    <row r="13651" spans="1:22" x14ac:dyDescent="0.2">
      <c r="A13651" t="s">
        <v>34103</v>
      </c>
      <c r="B13651" t="s">
        <v>83</v>
      </c>
      <c r="C13651">
        <v>40999909</v>
      </c>
      <c r="D13651">
        <v>41000024</v>
      </c>
      <c r="E13651">
        <v>116</v>
      </c>
      <c r="F13651" t="s">
        <v>66</v>
      </c>
      <c r="G13651" t="s">
        <v>5076</v>
      </c>
      <c r="H13651" t="s">
        <v>34104</v>
      </c>
      <c r="I13651">
        <v>0</v>
      </c>
      <c r="J13651">
        <v>0</v>
      </c>
      <c r="K13651">
        <v>0</v>
      </c>
      <c r="L13651">
        <v>0</v>
      </c>
      <c r="M13651">
        <v>0</v>
      </c>
      <c r="N13651">
        <v>0</v>
      </c>
      <c r="O13651" t="str">
        <f t="shared" si="1491"/>
        <v/>
      </c>
      <c r="P13651">
        <f>IF(ISERROR(VLOOKUP(G13651,Genes!$A$2:$A$749,1,0)),0,1)</f>
        <v>1</v>
      </c>
      <c r="Q13651">
        <f t="shared" si="1492"/>
        <v>0</v>
      </c>
      <c r="R13651">
        <f t="shared" si="1493"/>
        <v>0</v>
      </c>
      <c r="S13651">
        <f t="shared" si="1494"/>
        <v>0</v>
      </c>
      <c r="T13651">
        <f t="shared" si="1495"/>
        <v>43</v>
      </c>
      <c r="U13651">
        <f t="shared" si="1496"/>
        <v>0</v>
      </c>
      <c r="V13651" t="str">
        <f t="shared" si="1497"/>
        <v/>
      </c>
    </row>
    <row r="13652" spans="1:22" x14ac:dyDescent="0.2">
      <c r="A13652" t="s">
        <v>34105</v>
      </c>
      <c r="B13652" t="s">
        <v>83</v>
      </c>
      <c r="C13652">
        <v>41000219</v>
      </c>
      <c r="D13652">
        <v>41000470</v>
      </c>
      <c r="E13652">
        <v>252</v>
      </c>
      <c r="F13652" t="s">
        <v>66</v>
      </c>
      <c r="G13652" t="s">
        <v>5076</v>
      </c>
      <c r="H13652" t="s">
        <v>34106</v>
      </c>
      <c r="I13652">
        <v>0</v>
      </c>
      <c r="J13652">
        <v>0</v>
      </c>
      <c r="K13652">
        <v>0</v>
      </c>
      <c r="L13652">
        <v>0</v>
      </c>
      <c r="M13652">
        <v>0</v>
      </c>
      <c r="N13652">
        <v>0</v>
      </c>
      <c r="O13652" t="str">
        <f t="shared" si="1491"/>
        <v/>
      </c>
      <c r="P13652">
        <f>IF(ISERROR(VLOOKUP(G13652,Genes!$A$2:$A$749,1,0)),0,1)</f>
        <v>1</v>
      </c>
      <c r="Q13652">
        <f t="shared" si="1492"/>
        <v>0</v>
      </c>
      <c r="R13652">
        <f t="shared" si="1493"/>
        <v>0</v>
      </c>
      <c r="S13652">
        <f t="shared" si="1494"/>
        <v>0</v>
      </c>
      <c r="T13652">
        <f t="shared" si="1495"/>
        <v>44</v>
      </c>
      <c r="U13652">
        <f t="shared" si="1496"/>
        <v>0</v>
      </c>
      <c r="V13652" t="str">
        <f t="shared" si="1497"/>
        <v/>
      </c>
    </row>
    <row r="13653" spans="1:22" x14ac:dyDescent="0.2">
      <c r="A13653" t="s">
        <v>34107</v>
      </c>
      <c r="B13653" t="s">
        <v>83</v>
      </c>
      <c r="C13653">
        <v>41000546</v>
      </c>
      <c r="D13653">
        <v>41000684</v>
      </c>
      <c r="E13653">
        <v>139</v>
      </c>
      <c r="F13653" t="s">
        <v>66</v>
      </c>
      <c r="G13653" t="s">
        <v>5076</v>
      </c>
      <c r="H13653" t="s">
        <v>34108</v>
      </c>
      <c r="I13653">
        <v>0</v>
      </c>
      <c r="J13653">
        <v>0</v>
      </c>
      <c r="K13653">
        <v>0</v>
      </c>
      <c r="L13653">
        <v>0</v>
      </c>
      <c r="M13653">
        <v>0</v>
      </c>
      <c r="N13653">
        <v>0</v>
      </c>
      <c r="O13653" t="str">
        <f t="shared" si="1491"/>
        <v/>
      </c>
      <c r="P13653">
        <f>IF(ISERROR(VLOOKUP(G13653,Genes!$A$2:$A$749,1,0)),0,1)</f>
        <v>1</v>
      </c>
      <c r="Q13653">
        <f t="shared" si="1492"/>
        <v>0</v>
      </c>
      <c r="R13653">
        <f t="shared" si="1493"/>
        <v>0</v>
      </c>
      <c r="S13653">
        <f t="shared" si="1494"/>
        <v>0</v>
      </c>
      <c r="T13653">
        <f t="shared" si="1495"/>
        <v>45</v>
      </c>
      <c r="U13653">
        <f t="shared" si="1496"/>
        <v>0</v>
      </c>
      <c r="V13653" t="str">
        <f t="shared" si="1497"/>
        <v/>
      </c>
    </row>
    <row r="13654" spans="1:22" x14ac:dyDescent="0.2">
      <c r="A13654" t="s">
        <v>34109</v>
      </c>
      <c r="B13654" t="s">
        <v>83</v>
      </c>
      <c r="C13654">
        <v>41002544</v>
      </c>
      <c r="D13654">
        <v>41002696</v>
      </c>
      <c r="E13654">
        <v>153</v>
      </c>
      <c r="F13654" t="s">
        <v>66</v>
      </c>
      <c r="G13654" t="s">
        <v>5076</v>
      </c>
      <c r="H13654" t="s">
        <v>34110</v>
      </c>
      <c r="I13654">
        <v>0</v>
      </c>
      <c r="J13654">
        <v>0</v>
      </c>
      <c r="K13654">
        <v>0</v>
      </c>
      <c r="L13654">
        <v>0</v>
      </c>
      <c r="M13654">
        <v>0</v>
      </c>
      <c r="N13654">
        <v>0</v>
      </c>
      <c r="O13654" t="str">
        <f t="shared" si="1491"/>
        <v>USP9X</v>
      </c>
      <c r="P13654">
        <f>IF(ISERROR(VLOOKUP(G13654,Genes!$A$2:$A$749,1,0)),0,1)</f>
        <v>1</v>
      </c>
      <c r="Q13654">
        <f t="shared" si="1492"/>
        <v>0</v>
      </c>
      <c r="R13654">
        <f t="shared" si="1493"/>
        <v>0</v>
      </c>
      <c r="S13654">
        <f t="shared" si="1494"/>
        <v>0</v>
      </c>
      <c r="T13654">
        <f t="shared" si="1495"/>
        <v>46</v>
      </c>
      <c r="U13654">
        <f t="shared" si="1496"/>
        <v>1</v>
      </c>
      <c r="V13654">
        <f t="shared" si="1497"/>
        <v>0</v>
      </c>
    </row>
    <row r="13655" spans="1:22" x14ac:dyDescent="0.2">
      <c r="A13655" t="s">
        <v>34111</v>
      </c>
      <c r="B13655" t="s">
        <v>265</v>
      </c>
      <c r="C13655">
        <v>2622190</v>
      </c>
      <c r="D13655">
        <v>2622271</v>
      </c>
      <c r="E13655">
        <v>82</v>
      </c>
      <c r="F13655" t="s">
        <v>66</v>
      </c>
      <c r="G13655" t="s">
        <v>5083</v>
      </c>
      <c r="H13655" t="s">
        <v>34112</v>
      </c>
      <c r="I13655">
        <v>2</v>
      </c>
      <c r="J13655">
        <v>1</v>
      </c>
      <c r="K13655">
        <v>0</v>
      </c>
      <c r="L13655">
        <v>1</v>
      </c>
      <c r="M13655">
        <v>0</v>
      </c>
      <c r="N13655">
        <v>0</v>
      </c>
      <c r="O13655" t="str">
        <f t="shared" si="1491"/>
        <v/>
      </c>
      <c r="P13655">
        <f>IF(ISERROR(VLOOKUP(G13655,Genes!$A$2:$A$749,1,0)),0,1)</f>
        <v>1</v>
      </c>
      <c r="Q13655">
        <f t="shared" si="1492"/>
        <v>1</v>
      </c>
      <c r="R13655">
        <f t="shared" si="1493"/>
        <v>1</v>
      </c>
      <c r="S13655">
        <f t="shared" si="1494"/>
        <v>1</v>
      </c>
      <c r="T13655">
        <f t="shared" si="1495"/>
        <v>1</v>
      </c>
      <c r="U13655">
        <f t="shared" si="1496"/>
        <v>0</v>
      </c>
      <c r="V13655" t="str">
        <f t="shared" si="1497"/>
        <v/>
      </c>
    </row>
    <row r="13656" spans="1:22" x14ac:dyDescent="0.2">
      <c r="A13656" t="s">
        <v>34113</v>
      </c>
      <c r="B13656" t="s">
        <v>265</v>
      </c>
      <c r="C13656">
        <v>2645574</v>
      </c>
      <c r="D13656">
        <v>2645745</v>
      </c>
      <c r="E13656">
        <v>172</v>
      </c>
      <c r="F13656" t="s">
        <v>66</v>
      </c>
      <c r="G13656" t="s">
        <v>5083</v>
      </c>
      <c r="H13656" t="s">
        <v>34114</v>
      </c>
      <c r="I13656">
        <v>3</v>
      </c>
      <c r="J13656">
        <v>1</v>
      </c>
      <c r="K13656">
        <v>2</v>
      </c>
      <c r="L13656">
        <v>0</v>
      </c>
      <c r="M13656">
        <v>0</v>
      </c>
      <c r="N13656">
        <v>0</v>
      </c>
      <c r="O13656" t="str">
        <f t="shared" si="1491"/>
        <v/>
      </c>
      <c r="P13656">
        <f>IF(ISERROR(VLOOKUP(G13656,Genes!$A$2:$A$749,1,0)),0,1)</f>
        <v>1</v>
      </c>
      <c r="Q13656">
        <f t="shared" si="1492"/>
        <v>0</v>
      </c>
      <c r="R13656">
        <f t="shared" si="1493"/>
        <v>1</v>
      </c>
      <c r="S13656">
        <f t="shared" si="1494"/>
        <v>2</v>
      </c>
      <c r="T13656">
        <f t="shared" si="1495"/>
        <v>2</v>
      </c>
      <c r="U13656">
        <f t="shared" si="1496"/>
        <v>0</v>
      </c>
      <c r="V13656" t="str">
        <f t="shared" si="1497"/>
        <v/>
      </c>
    </row>
    <row r="13657" spans="1:22" x14ac:dyDescent="0.2">
      <c r="A13657" t="s">
        <v>34115</v>
      </c>
      <c r="B13657" t="s">
        <v>265</v>
      </c>
      <c r="C13657">
        <v>2646334</v>
      </c>
      <c r="D13657">
        <v>2646552</v>
      </c>
      <c r="E13657">
        <v>219</v>
      </c>
      <c r="F13657" t="s">
        <v>66</v>
      </c>
      <c r="G13657" t="s">
        <v>5083</v>
      </c>
      <c r="H13657" t="s">
        <v>34116</v>
      </c>
      <c r="I13657">
        <v>3</v>
      </c>
      <c r="J13657">
        <v>1</v>
      </c>
      <c r="K13657">
        <v>2</v>
      </c>
      <c r="L13657">
        <v>0</v>
      </c>
      <c r="M13657">
        <v>0</v>
      </c>
      <c r="N13657">
        <v>0</v>
      </c>
      <c r="O13657" t="str">
        <f t="shared" si="1491"/>
        <v/>
      </c>
      <c r="P13657">
        <f>IF(ISERROR(VLOOKUP(G13657,Genes!$A$2:$A$749,1,0)),0,1)</f>
        <v>1</v>
      </c>
      <c r="Q13657">
        <f t="shared" si="1492"/>
        <v>0</v>
      </c>
      <c r="R13657">
        <f t="shared" si="1493"/>
        <v>1</v>
      </c>
      <c r="S13657">
        <f t="shared" si="1494"/>
        <v>3</v>
      </c>
      <c r="T13657">
        <f t="shared" si="1495"/>
        <v>3</v>
      </c>
      <c r="U13657">
        <f t="shared" si="1496"/>
        <v>0</v>
      </c>
      <c r="V13657" t="str">
        <f t="shared" si="1497"/>
        <v/>
      </c>
    </row>
    <row r="13658" spans="1:22" x14ac:dyDescent="0.2">
      <c r="A13658" t="s">
        <v>34117</v>
      </c>
      <c r="B13658" t="s">
        <v>265</v>
      </c>
      <c r="C13658">
        <v>2647474</v>
      </c>
      <c r="D13658">
        <v>2647592</v>
      </c>
      <c r="E13658">
        <v>119</v>
      </c>
      <c r="F13658" t="s">
        <v>66</v>
      </c>
      <c r="G13658" t="s">
        <v>5083</v>
      </c>
      <c r="H13658" t="s">
        <v>34118</v>
      </c>
      <c r="I13658">
        <v>2</v>
      </c>
      <c r="J13658">
        <v>0</v>
      </c>
      <c r="K13658">
        <v>2</v>
      </c>
      <c r="L13658">
        <v>0</v>
      </c>
      <c r="M13658">
        <v>0</v>
      </c>
      <c r="N13658">
        <v>0</v>
      </c>
      <c r="O13658" t="str">
        <f t="shared" si="1491"/>
        <v/>
      </c>
      <c r="P13658">
        <f>IF(ISERROR(VLOOKUP(G13658,Genes!$A$2:$A$749,1,0)),0,1)</f>
        <v>1</v>
      </c>
      <c r="Q13658">
        <f t="shared" si="1492"/>
        <v>0</v>
      </c>
      <c r="R13658">
        <f t="shared" si="1493"/>
        <v>1</v>
      </c>
      <c r="S13658">
        <f t="shared" si="1494"/>
        <v>4</v>
      </c>
      <c r="T13658">
        <f t="shared" si="1495"/>
        <v>4</v>
      </c>
      <c r="U13658">
        <f t="shared" si="1496"/>
        <v>0</v>
      </c>
      <c r="V13658" t="str">
        <f t="shared" si="1497"/>
        <v/>
      </c>
    </row>
    <row r="13659" spans="1:22" x14ac:dyDescent="0.2">
      <c r="A13659" t="s">
        <v>34119</v>
      </c>
      <c r="B13659" t="s">
        <v>265</v>
      </c>
      <c r="C13659">
        <v>2648208</v>
      </c>
      <c r="D13659">
        <v>2648347</v>
      </c>
      <c r="E13659">
        <v>140</v>
      </c>
      <c r="F13659" t="s">
        <v>66</v>
      </c>
      <c r="G13659" t="s">
        <v>5083</v>
      </c>
      <c r="H13659" t="s">
        <v>34120</v>
      </c>
      <c r="I13659">
        <v>3</v>
      </c>
      <c r="J13659">
        <v>1</v>
      </c>
      <c r="K13659">
        <v>2</v>
      </c>
      <c r="L13659">
        <v>0</v>
      </c>
      <c r="M13659">
        <v>0</v>
      </c>
      <c r="N13659">
        <v>0</v>
      </c>
      <c r="O13659" t="str">
        <f t="shared" si="1491"/>
        <v/>
      </c>
      <c r="P13659">
        <f>IF(ISERROR(VLOOKUP(G13659,Genes!$A$2:$A$749,1,0)),0,1)</f>
        <v>1</v>
      </c>
      <c r="Q13659">
        <f t="shared" si="1492"/>
        <v>0</v>
      </c>
      <c r="R13659">
        <f t="shared" si="1493"/>
        <v>1</v>
      </c>
      <c r="S13659">
        <f t="shared" si="1494"/>
        <v>5</v>
      </c>
      <c r="T13659">
        <f t="shared" si="1495"/>
        <v>5</v>
      </c>
      <c r="U13659">
        <f t="shared" si="1496"/>
        <v>0</v>
      </c>
      <c r="V13659" t="str">
        <f t="shared" si="1497"/>
        <v/>
      </c>
    </row>
    <row r="13660" spans="1:22" x14ac:dyDescent="0.2">
      <c r="A13660" t="s">
        <v>34121</v>
      </c>
      <c r="B13660" t="s">
        <v>265</v>
      </c>
      <c r="C13660">
        <v>2648669</v>
      </c>
      <c r="D13660">
        <v>2648810</v>
      </c>
      <c r="E13660">
        <v>142</v>
      </c>
      <c r="F13660" t="s">
        <v>66</v>
      </c>
      <c r="G13660" t="s">
        <v>5083</v>
      </c>
      <c r="H13660" t="s">
        <v>34122</v>
      </c>
      <c r="I13660">
        <v>3</v>
      </c>
      <c r="J13660">
        <v>1</v>
      </c>
      <c r="K13660">
        <v>2</v>
      </c>
      <c r="L13660">
        <v>0</v>
      </c>
      <c r="M13660">
        <v>0</v>
      </c>
      <c r="N13660">
        <v>0</v>
      </c>
      <c r="O13660" t="str">
        <f t="shared" si="1491"/>
        <v/>
      </c>
      <c r="P13660">
        <f>IF(ISERROR(VLOOKUP(G13660,Genes!$A$2:$A$749,1,0)),0,1)</f>
        <v>1</v>
      </c>
      <c r="Q13660">
        <f t="shared" si="1492"/>
        <v>0</v>
      </c>
      <c r="R13660">
        <f t="shared" si="1493"/>
        <v>1</v>
      </c>
      <c r="S13660">
        <f t="shared" si="1494"/>
        <v>6</v>
      </c>
      <c r="T13660">
        <f t="shared" si="1495"/>
        <v>6</v>
      </c>
      <c r="U13660">
        <f t="shared" si="1496"/>
        <v>0</v>
      </c>
      <c r="V13660" t="str">
        <f t="shared" si="1497"/>
        <v/>
      </c>
    </row>
    <row r="13661" spans="1:22" x14ac:dyDescent="0.2">
      <c r="A13661" t="s">
        <v>34123</v>
      </c>
      <c r="B13661" t="s">
        <v>265</v>
      </c>
      <c r="C13661">
        <v>2650370</v>
      </c>
      <c r="D13661">
        <v>2650516</v>
      </c>
      <c r="E13661">
        <v>147</v>
      </c>
      <c r="F13661" t="s">
        <v>66</v>
      </c>
      <c r="G13661" t="s">
        <v>5083</v>
      </c>
      <c r="H13661" t="s">
        <v>34124</v>
      </c>
      <c r="I13661">
        <v>3</v>
      </c>
      <c r="J13661">
        <v>1</v>
      </c>
      <c r="K13661">
        <v>2</v>
      </c>
      <c r="L13661">
        <v>0</v>
      </c>
      <c r="M13661">
        <v>0</v>
      </c>
      <c r="N13661">
        <v>0</v>
      </c>
      <c r="O13661" t="str">
        <f t="shared" si="1491"/>
        <v/>
      </c>
      <c r="P13661">
        <f>IF(ISERROR(VLOOKUP(G13661,Genes!$A$2:$A$749,1,0)),0,1)</f>
        <v>1</v>
      </c>
      <c r="Q13661">
        <f t="shared" si="1492"/>
        <v>0</v>
      </c>
      <c r="R13661">
        <f t="shared" si="1493"/>
        <v>1</v>
      </c>
      <c r="S13661">
        <f t="shared" si="1494"/>
        <v>7</v>
      </c>
      <c r="T13661">
        <f t="shared" si="1495"/>
        <v>7</v>
      </c>
      <c r="U13661">
        <f t="shared" si="1496"/>
        <v>0</v>
      </c>
      <c r="V13661" t="str">
        <f t="shared" si="1497"/>
        <v/>
      </c>
    </row>
    <row r="13662" spans="1:22" x14ac:dyDescent="0.2">
      <c r="A13662" t="s">
        <v>34125</v>
      </c>
      <c r="B13662" t="s">
        <v>265</v>
      </c>
      <c r="C13662">
        <v>2651415</v>
      </c>
      <c r="D13662">
        <v>2651498</v>
      </c>
      <c r="E13662">
        <v>84</v>
      </c>
      <c r="F13662" t="s">
        <v>66</v>
      </c>
      <c r="G13662" t="s">
        <v>5083</v>
      </c>
      <c r="H13662" t="s">
        <v>34126</v>
      </c>
      <c r="I13662">
        <v>2</v>
      </c>
      <c r="J13662">
        <v>0</v>
      </c>
      <c r="K13662">
        <v>2</v>
      </c>
      <c r="L13662">
        <v>0</v>
      </c>
      <c r="M13662">
        <v>0</v>
      </c>
      <c r="N13662">
        <v>0</v>
      </c>
      <c r="O13662" t="str">
        <f t="shared" si="1491"/>
        <v/>
      </c>
      <c r="P13662">
        <f>IF(ISERROR(VLOOKUP(G13662,Genes!$A$2:$A$749,1,0)),0,1)</f>
        <v>1</v>
      </c>
      <c r="Q13662">
        <f t="shared" si="1492"/>
        <v>0</v>
      </c>
      <c r="R13662">
        <f t="shared" si="1493"/>
        <v>1</v>
      </c>
      <c r="S13662">
        <f t="shared" si="1494"/>
        <v>8</v>
      </c>
      <c r="T13662">
        <f t="shared" si="1495"/>
        <v>8</v>
      </c>
      <c r="U13662">
        <f t="shared" si="1496"/>
        <v>0</v>
      </c>
      <c r="V13662" t="str">
        <f t="shared" si="1497"/>
        <v/>
      </c>
    </row>
    <row r="13663" spans="1:22" x14ac:dyDescent="0.2">
      <c r="A13663" t="s">
        <v>34127</v>
      </c>
      <c r="B13663" t="s">
        <v>265</v>
      </c>
      <c r="C13663">
        <v>2651874</v>
      </c>
      <c r="D13663">
        <v>2651954</v>
      </c>
      <c r="E13663">
        <v>81</v>
      </c>
      <c r="F13663" t="s">
        <v>66</v>
      </c>
      <c r="G13663" t="s">
        <v>5083</v>
      </c>
      <c r="H13663" t="s">
        <v>34128</v>
      </c>
      <c r="I13663">
        <v>2</v>
      </c>
      <c r="J13663">
        <v>0</v>
      </c>
      <c r="K13663">
        <v>2</v>
      </c>
      <c r="L13663">
        <v>0</v>
      </c>
      <c r="M13663">
        <v>0</v>
      </c>
      <c r="N13663">
        <v>0</v>
      </c>
      <c r="O13663" t="str">
        <f t="shared" si="1491"/>
        <v/>
      </c>
      <c r="P13663">
        <f>IF(ISERROR(VLOOKUP(G13663,Genes!$A$2:$A$749,1,0)),0,1)</f>
        <v>1</v>
      </c>
      <c r="Q13663">
        <f t="shared" si="1492"/>
        <v>0</v>
      </c>
      <c r="R13663">
        <f t="shared" si="1493"/>
        <v>1</v>
      </c>
      <c r="S13663">
        <f t="shared" si="1494"/>
        <v>9</v>
      </c>
      <c r="T13663">
        <f t="shared" si="1495"/>
        <v>9</v>
      </c>
      <c r="U13663">
        <f t="shared" si="1496"/>
        <v>0</v>
      </c>
      <c r="V13663" t="str">
        <f t="shared" si="1497"/>
        <v/>
      </c>
    </row>
    <row r="13664" spans="1:22" x14ac:dyDescent="0.2">
      <c r="A13664" t="s">
        <v>34129</v>
      </c>
      <c r="B13664" t="s">
        <v>265</v>
      </c>
      <c r="C13664">
        <v>2652780</v>
      </c>
      <c r="D13664">
        <v>2652949</v>
      </c>
      <c r="E13664">
        <v>170</v>
      </c>
      <c r="F13664" t="s">
        <v>66</v>
      </c>
      <c r="G13664" t="s">
        <v>5083</v>
      </c>
      <c r="H13664" t="s">
        <v>34130</v>
      </c>
      <c r="I13664">
        <v>3</v>
      </c>
      <c r="J13664">
        <v>1</v>
      </c>
      <c r="K13664">
        <v>2</v>
      </c>
      <c r="L13664">
        <v>0</v>
      </c>
      <c r="M13664">
        <v>0</v>
      </c>
      <c r="N13664">
        <v>0</v>
      </c>
      <c r="O13664" t="str">
        <f t="shared" si="1491"/>
        <v/>
      </c>
      <c r="P13664">
        <f>IF(ISERROR(VLOOKUP(G13664,Genes!$A$2:$A$749,1,0)),0,1)</f>
        <v>1</v>
      </c>
      <c r="Q13664">
        <f t="shared" si="1492"/>
        <v>0</v>
      </c>
      <c r="R13664">
        <f t="shared" si="1493"/>
        <v>1</v>
      </c>
      <c r="S13664">
        <f t="shared" si="1494"/>
        <v>10</v>
      </c>
      <c r="T13664">
        <f t="shared" si="1495"/>
        <v>10</v>
      </c>
      <c r="U13664">
        <f t="shared" si="1496"/>
        <v>0</v>
      </c>
      <c r="V13664" t="str">
        <f t="shared" si="1497"/>
        <v/>
      </c>
    </row>
    <row r="13665" spans="1:22" x14ac:dyDescent="0.2">
      <c r="A13665" t="s">
        <v>34131</v>
      </c>
      <c r="B13665" t="s">
        <v>265</v>
      </c>
      <c r="C13665">
        <v>2653833</v>
      </c>
      <c r="D13665">
        <v>2653868</v>
      </c>
      <c r="E13665">
        <v>36</v>
      </c>
      <c r="F13665" t="s">
        <v>66</v>
      </c>
      <c r="G13665" t="s">
        <v>5083</v>
      </c>
      <c r="H13665" t="s">
        <v>34132</v>
      </c>
      <c r="I13665">
        <v>2</v>
      </c>
      <c r="J13665">
        <v>2</v>
      </c>
      <c r="K13665">
        <v>0</v>
      </c>
      <c r="L13665">
        <v>0</v>
      </c>
      <c r="M13665">
        <v>0</v>
      </c>
      <c r="N13665">
        <v>0</v>
      </c>
      <c r="O13665" t="str">
        <f t="shared" si="1491"/>
        <v/>
      </c>
      <c r="P13665">
        <f>IF(ISERROR(VLOOKUP(G13665,Genes!$A$2:$A$749,1,0)),0,1)</f>
        <v>1</v>
      </c>
      <c r="Q13665">
        <f t="shared" si="1492"/>
        <v>0</v>
      </c>
      <c r="R13665">
        <f t="shared" si="1493"/>
        <v>1</v>
      </c>
      <c r="S13665">
        <f t="shared" si="1494"/>
        <v>11</v>
      </c>
      <c r="T13665">
        <f t="shared" si="1495"/>
        <v>11</v>
      </c>
      <c r="U13665">
        <f t="shared" si="1496"/>
        <v>0</v>
      </c>
      <c r="V13665" t="str">
        <f t="shared" si="1497"/>
        <v/>
      </c>
    </row>
    <row r="13666" spans="1:22" x14ac:dyDescent="0.2">
      <c r="A13666" t="s">
        <v>34133</v>
      </c>
      <c r="B13666" t="s">
        <v>265</v>
      </c>
      <c r="C13666">
        <v>2635453</v>
      </c>
      <c r="D13666">
        <v>2635572</v>
      </c>
      <c r="E13666">
        <v>120</v>
      </c>
      <c r="F13666" t="s">
        <v>66</v>
      </c>
      <c r="G13666" t="s">
        <v>5083</v>
      </c>
      <c r="H13666" t="s">
        <v>34134</v>
      </c>
      <c r="I13666">
        <v>2</v>
      </c>
      <c r="J13666">
        <v>0</v>
      </c>
      <c r="K13666">
        <v>2</v>
      </c>
      <c r="L13666">
        <v>0</v>
      </c>
      <c r="M13666">
        <v>0</v>
      </c>
      <c r="N13666">
        <v>0</v>
      </c>
      <c r="O13666" t="str">
        <f t="shared" si="1491"/>
        <v/>
      </c>
      <c r="P13666">
        <f>IF(ISERROR(VLOOKUP(G13666,Genes!$A$2:$A$749,1,0)),0,1)</f>
        <v>1</v>
      </c>
      <c r="Q13666">
        <f t="shared" si="1492"/>
        <v>0</v>
      </c>
      <c r="R13666">
        <f t="shared" si="1493"/>
        <v>1</v>
      </c>
      <c r="S13666">
        <f t="shared" si="1494"/>
        <v>12</v>
      </c>
      <c r="T13666">
        <f t="shared" si="1495"/>
        <v>12</v>
      </c>
      <c r="U13666">
        <f t="shared" si="1496"/>
        <v>0</v>
      </c>
      <c r="V13666" t="str">
        <f t="shared" si="1497"/>
        <v/>
      </c>
    </row>
    <row r="13667" spans="1:22" x14ac:dyDescent="0.2">
      <c r="A13667" t="s">
        <v>34135</v>
      </c>
      <c r="B13667" t="s">
        <v>265</v>
      </c>
      <c r="C13667">
        <v>2639859</v>
      </c>
      <c r="D13667">
        <v>2639981</v>
      </c>
      <c r="E13667">
        <v>123</v>
      </c>
      <c r="F13667" t="s">
        <v>66</v>
      </c>
      <c r="G13667" t="s">
        <v>5083</v>
      </c>
      <c r="H13667" t="s">
        <v>34136</v>
      </c>
      <c r="I13667">
        <v>3</v>
      </c>
      <c r="J13667">
        <v>1</v>
      </c>
      <c r="K13667">
        <v>2</v>
      </c>
      <c r="L13667">
        <v>0</v>
      </c>
      <c r="M13667">
        <v>0</v>
      </c>
      <c r="N13667">
        <v>0</v>
      </c>
      <c r="O13667" t="str">
        <f t="shared" si="1491"/>
        <v/>
      </c>
      <c r="P13667">
        <f>IF(ISERROR(VLOOKUP(G13667,Genes!$A$2:$A$749,1,0)),0,1)</f>
        <v>1</v>
      </c>
      <c r="Q13667">
        <f t="shared" si="1492"/>
        <v>0</v>
      </c>
      <c r="R13667">
        <f t="shared" si="1493"/>
        <v>1</v>
      </c>
      <c r="S13667">
        <f t="shared" si="1494"/>
        <v>13</v>
      </c>
      <c r="T13667">
        <f t="shared" si="1495"/>
        <v>13</v>
      </c>
      <c r="U13667">
        <f t="shared" si="1496"/>
        <v>0</v>
      </c>
      <c r="V13667" t="str">
        <f t="shared" si="1497"/>
        <v/>
      </c>
    </row>
    <row r="13668" spans="1:22" x14ac:dyDescent="0.2">
      <c r="A13668" t="s">
        <v>34137</v>
      </c>
      <c r="B13668" t="s">
        <v>265</v>
      </c>
      <c r="C13668">
        <v>2641377</v>
      </c>
      <c r="D13668">
        <v>2641499</v>
      </c>
      <c r="E13668">
        <v>123</v>
      </c>
      <c r="F13668" t="s">
        <v>66</v>
      </c>
      <c r="G13668" t="s">
        <v>5083</v>
      </c>
      <c r="H13668" t="s">
        <v>34138</v>
      </c>
      <c r="I13668">
        <v>3</v>
      </c>
      <c r="J13668">
        <v>1</v>
      </c>
      <c r="K13668">
        <v>2</v>
      </c>
      <c r="L13668">
        <v>0</v>
      </c>
      <c r="M13668">
        <v>0</v>
      </c>
      <c r="N13668">
        <v>0</v>
      </c>
      <c r="O13668" t="str">
        <f t="shared" si="1491"/>
        <v/>
      </c>
      <c r="P13668">
        <f>IF(ISERROR(VLOOKUP(G13668,Genes!$A$2:$A$749,1,0)),0,1)</f>
        <v>1</v>
      </c>
      <c r="Q13668">
        <f t="shared" si="1492"/>
        <v>0</v>
      </c>
      <c r="R13668">
        <f t="shared" si="1493"/>
        <v>1</v>
      </c>
      <c r="S13668">
        <f t="shared" si="1494"/>
        <v>14</v>
      </c>
      <c r="T13668">
        <f t="shared" si="1495"/>
        <v>14</v>
      </c>
      <c r="U13668">
        <f t="shared" si="1496"/>
        <v>0</v>
      </c>
      <c r="V13668" t="str">
        <f t="shared" si="1497"/>
        <v/>
      </c>
    </row>
    <row r="13669" spans="1:22" x14ac:dyDescent="0.2">
      <c r="A13669" t="s">
        <v>34139</v>
      </c>
      <c r="B13669" t="s">
        <v>265</v>
      </c>
      <c r="C13669">
        <v>2643160</v>
      </c>
      <c r="D13669">
        <v>2643531</v>
      </c>
      <c r="E13669">
        <v>372</v>
      </c>
      <c r="F13669" t="s">
        <v>66</v>
      </c>
      <c r="G13669" t="s">
        <v>5083</v>
      </c>
      <c r="H13669" t="s">
        <v>34140</v>
      </c>
      <c r="I13669">
        <v>8</v>
      </c>
      <c r="J13669">
        <v>4</v>
      </c>
      <c r="K13669">
        <v>2</v>
      </c>
      <c r="L13669">
        <v>0</v>
      </c>
      <c r="M13669">
        <v>1</v>
      </c>
      <c r="N13669">
        <v>1</v>
      </c>
      <c r="O13669" t="str">
        <f t="shared" si="1491"/>
        <v/>
      </c>
      <c r="P13669">
        <f>IF(ISERROR(VLOOKUP(G13669,Genes!$A$2:$A$749,1,0)),0,1)</f>
        <v>1</v>
      </c>
      <c r="Q13669">
        <f t="shared" si="1492"/>
        <v>0</v>
      </c>
      <c r="R13669">
        <f t="shared" si="1493"/>
        <v>1</v>
      </c>
      <c r="S13669">
        <f t="shared" si="1494"/>
        <v>15</v>
      </c>
      <c r="T13669">
        <f t="shared" si="1495"/>
        <v>15</v>
      </c>
      <c r="U13669">
        <f t="shared" si="1496"/>
        <v>0</v>
      </c>
      <c r="V13669" t="str">
        <f t="shared" si="1497"/>
        <v/>
      </c>
    </row>
    <row r="13670" spans="1:22" x14ac:dyDescent="0.2">
      <c r="A13670" t="s">
        <v>34141</v>
      </c>
      <c r="B13670" t="s">
        <v>265</v>
      </c>
      <c r="C13670">
        <v>2643628</v>
      </c>
      <c r="D13670">
        <v>2643750</v>
      </c>
      <c r="E13670">
        <v>123</v>
      </c>
      <c r="F13670" t="s">
        <v>66</v>
      </c>
      <c r="G13670" t="s">
        <v>5083</v>
      </c>
      <c r="H13670" t="s">
        <v>34142</v>
      </c>
      <c r="I13670">
        <v>6</v>
      </c>
      <c r="J13670">
        <v>1</v>
      </c>
      <c r="K13670">
        <v>2</v>
      </c>
      <c r="L13670">
        <v>0</v>
      </c>
      <c r="M13670">
        <v>1</v>
      </c>
      <c r="N13670">
        <v>2</v>
      </c>
      <c r="O13670" t="str">
        <f t="shared" si="1491"/>
        <v/>
      </c>
      <c r="P13670">
        <f>IF(ISERROR(VLOOKUP(G13670,Genes!$A$2:$A$749,1,0)),0,1)</f>
        <v>1</v>
      </c>
      <c r="Q13670">
        <f t="shared" si="1492"/>
        <v>0</v>
      </c>
      <c r="R13670">
        <f t="shared" si="1493"/>
        <v>1</v>
      </c>
      <c r="S13670">
        <f t="shared" si="1494"/>
        <v>16</v>
      </c>
      <c r="T13670">
        <f t="shared" si="1495"/>
        <v>16</v>
      </c>
      <c r="U13670">
        <f t="shared" si="1496"/>
        <v>0</v>
      </c>
      <c r="V13670" t="str">
        <f t="shared" si="1497"/>
        <v/>
      </c>
    </row>
    <row r="13671" spans="1:22" x14ac:dyDescent="0.2">
      <c r="A13671" t="s">
        <v>34143</v>
      </c>
      <c r="B13671" t="s">
        <v>265</v>
      </c>
      <c r="C13671">
        <v>2643837</v>
      </c>
      <c r="D13671">
        <v>2643959</v>
      </c>
      <c r="E13671">
        <v>123</v>
      </c>
      <c r="F13671" t="s">
        <v>66</v>
      </c>
      <c r="G13671" t="s">
        <v>5083</v>
      </c>
      <c r="H13671" t="s">
        <v>34144</v>
      </c>
      <c r="I13671">
        <v>5</v>
      </c>
      <c r="J13671">
        <v>1</v>
      </c>
      <c r="K13671">
        <v>2</v>
      </c>
      <c r="L13671">
        <v>0</v>
      </c>
      <c r="M13671">
        <v>1</v>
      </c>
      <c r="N13671">
        <v>1</v>
      </c>
      <c r="O13671" t="str">
        <f t="shared" si="1491"/>
        <v/>
      </c>
      <c r="P13671">
        <f>IF(ISERROR(VLOOKUP(G13671,Genes!$A$2:$A$749,1,0)),0,1)</f>
        <v>1</v>
      </c>
      <c r="Q13671">
        <f t="shared" si="1492"/>
        <v>0</v>
      </c>
      <c r="R13671">
        <f t="shared" si="1493"/>
        <v>1</v>
      </c>
      <c r="S13671">
        <f t="shared" si="1494"/>
        <v>17</v>
      </c>
      <c r="T13671">
        <f t="shared" si="1495"/>
        <v>17</v>
      </c>
      <c r="U13671">
        <f t="shared" si="1496"/>
        <v>0</v>
      </c>
      <c r="V13671" t="str">
        <f t="shared" si="1497"/>
        <v/>
      </c>
    </row>
    <row r="13672" spans="1:22" x14ac:dyDescent="0.2">
      <c r="A13672" t="s">
        <v>34145</v>
      </c>
      <c r="B13672" t="s">
        <v>265</v>
      </c>
      <c r="C13672">
        <v>2644734</v>
      </c>
      <c r="D13672">
        <v>2644853</v>
      </c>
      <c r="E13672">
        <v>120</v>
      </c>
      <c r="F13672" t="s">
        <v>66</v>
      </c>
      <c r="G13672" t="s">
        <v>5083</v>
      </c>
      <c r="H13672" t="s">
        <v>34146</v>
      </c>
      <c r="I13672">
        <v>4</v>
      </c>
      <c r="J13672">
        <v>0</v>
      </c>
      <c r="K13672">
        <v>2</v>
      </c>
      <c r="L13672">
        <v>0</v>
      </c>
      <c r="M13672">
        <v>1</v>
      </c>
      <c r="N13672">
        <v>1</v>
      </c>
      <c r="O13672" t="str">
        <f t="shared" si="1491"/>
        <v/>
      </c>
      <c r="P13672">
        <f>IF(ISERROR(VLOOKUP(G13672,Genes!$A$2:$A$749,1,0)),0,1)</f>
        <v>1</v>
      </c>
      <c r="Q13672">
        <f t="shared" si="1492"/>
        <v>0</v>
      </c>
      <c r="R13672">
        <f t="shared" si="1493"/>
        <v>1</v>
      </c>
      <c r="S13672">
        <f t="shared" si="1494"/>
        <v>18</v>
      </c>
      <c r="T13672">
        <f t="shared" si="1495"/>
        <v>18</v>
      </c>
      <c r="U13672">
        <f t="shared" si="1496"/>
        <v>0</v>
      </c>
      <c r="V13672" t="str">
        <f t="shared" si="1497"/>
        <v/>
      </c>
    </row>
    <row r="13673" spans="1:22" x14ac:dyDescent="0.2">
      <c r="A13673" t="s">
        <v>34147</v>
      </c>
      <c r="B13673" t="s">
        <v>265</v>
      </c>
      <c r="C13673">
        <v>2644957</v>
      </c>
      <c r="D13673">
        <v>2645082</v>
      </c>
      <c r="E13673">
        <v>126</v>
      </c>
      <c r="F13673" t="s">
        <v>66</v>
      </c>
      <c r="G13673" t="s">
        <v>5083</v>
      </c>
      <c r="H13673" t="s">
        <v>34148</v>
      </c>
      <c r="I13673">
        <v>4</v>
      </c>
      <c r="J13673">
        <v>1</v>
      </c>
      <c r="K13673">
        <v>2</v>
      </c>
      <c r="L13673">
        <v>0</v>
      </c>
      <c r="M13673">
        <v>0</v>
      </c>
      <c r="N13673">
        <v>1</v>
      </c>
      <c r="O13673" t="str">
        <f t="shared" si="1491"/>
        <v>VLDLR</v>
      </c>
      <c r="P13673">
        <f>IF(ISERROR(VLOOKUP(G13673,Genes!$A$2:$A$749,1,0)),0,1)</f>
        <v>1</v>
      </c>
      <c r="Q13673">
        <f t="shared" si="1492"/>
        <v>0</v>
      </c>
      <c r="R13673">
        <f t="shared" si="1493"/>
        <v>1</v>
      </c>
      <c r="S13673">
        <f t="shared" si="1494"/>
        <v>19</v>
      </c>
      <c r="T13673">
        <f t="shared" si="1495"/>
        <v>19</v>
      </c>
      <c r="U13673">
        <f t="shared" si="1496"/>
        <v>1</v>
      </c>
      <c r="V13673">
        <f t="shared" si="1497"/>
        <v>1</v>
      </c>
    </row>
    <row r="13674" spans="1:22" x14ac:dyDescent="0.2">
      <c r="A13674" t="s">
        <v>34149</v>
      </c>
      <c r="B13674" t="s">
        <v>256</v>
      </c>
      <c r="C13674">
        <v>100026017</v>
      </c>
      <c r="D13674">
        <v>100026163</v>
      </c>
      <c r="E13674">
        <v>147</v>
      </c>
      <c r="F13674" t="s">
        <v>66</v>
      </c>
      <c r="G13674" t="s">
        <v>5090</v>
      </c>
      <c r="H13674" t="s">
        <v>34150</v>
      </c>
      <c r="I13674">
        <v>3</v>
      </c>
      <c r="J13674">
        <v>1</v>
      </c>
      <c r="K13674">
        <v>2</v>
      </c>
      <c r="L13674">
        <v>0</v>
      </c>
      <c r="M13674">
        <v>0</v>
      </c>
      <c r="N13674">
        <v>0</v>
      </c>
      <c r="O13674" t="str">
        <f t="shared" si="1491"/>
        <v/>
      </c>
      <c r="P13674">
        <f>IF(ISERROR(VLOOKUP(G13674,Genes!$A$2:$A$749,1,0)),0,1)</f>
        <v>1</v>
      </c>
      <c r="Q13674">
        <f t="shared" si="1492"/>
        <v>1</v>
      </c>
      <c r="R13674">
        <f t="shared" si="1493"/>
        <v>1</v>
      </c>
      <c r="S13674">
        <f t="shared" si="1494"/>
        <v>1</v>
      </c>
      <c r="T13674">
        <f t="shared" si="1495"/>
        <v>1</v>
      </c>
      <c r="U13674">
        <f t="shared" si="1496"/>
        <v>0</v>
      </c>
      <c r="V13674" t="str">
        <f t="shared" si="1497"/>
        <v/>
      </c>
    </row>
    <row r="13675" spans="1:22" x14ac:dyDescent="0.2">
      <c r="A13675" t="s">
        <v>34151</v>
      </c>
      <c r="B13675" t="s">
        <v>256</v>
      </c>
      <c r="C13675">
        <v>100146860</v>
      </c>
      <c r="D13675">
        <v>100146955</v>
      </c>
      <c r="E13675">
        <v>96</v>
      </c>
      <c r="F13675" t="s">
        <v>66</v>
      </c>
      <c r="G13675" t="s">
        <v>5090</v>
      </c>
      <c r="H13675" t="s">
        <v>34152</v>
      </c>
      <c r="I13675">
        <v>2</v>
      </c>
      <c r="J13675">
        <v>0</v>
      </c>
      <c r="K13675">
        <v>2</v>
      </c>
      <c r="L13675">
        <v>0</v>
      </c>
      <c r="M13675">
        <v>0</v>
      </c>
      <c r="N13675">
        <v>0</v>
      </c>
      <c r="O13675" t="str">
        <f t="shared" si="1491"/>
        <v/>
      </c>
      <c r="P13675">
        <f>IF(ISERROR(VLOOKUP(G13675,Genes!$A$2:$A$749,1,0)),0,1)</f>
        <v>1</v>
      </c>
      <c r="Q13675">
        <f t="shared" si="1492"/>
        <v>0</v>
      </c>
      <c r="R13675">
        <f t="shared" si="1493"/>
        <v>1</v>
      </c>
      <c r="S13675">
        <f t="shared" si="1494"/>
        <v>2</v>
      </c>
      <c r="T13675">
        <f t="shared" si="1495"/>
        <v>2</v>
      </c>
      <c r="U13675">
        <f t="shared" si="1496"/>
        <v>0</v>
      </c>
      <c r="V13675" t="str">
        <f t="shared" si="1497"/>
        <v/>
      </c>
    </row>
    <row r="13676" spans="1:22" x14ac:dyDescent="0.2">
      <c r="A13676" t="s">
        <v>34153</v>
      </c>
      <c r="B13676" t="s">
        <v>256</v>
      </c>
      <c r="C13676">
        <v>100146869</v>
      </c>
      <c r="D13676">
        <v>100146955</v>
      </c>
      <c r="E13676">
        <v>87</v>
      </c>
      <c r="F13676" t="s">
        <v>66</v>
      </c>
      <c r="G13676" t="s">
        <v>5090</v>
      </c>
      <c r="H13676" t="s">
        <v>34154</v>
      </c>
      <c r="I13676">
        <v>2</v>
      </c>
      <c r="J13676">
        <v>0</v>
      </c>
      <c r="K13676">
        <v>2</v>
      </c>
      <c r="L13676">
        <v>0</v>
      </c>
      <c r="M13676">
        <v>0</v>
      </c>
      <c r="N13676">
        <v>0</v>
      </c>
      <c r="O13676" t="str">
        <f t="shared" si="1491"/>
        <v/>
      </c>
      <c r="P13676">
        <f>IF(ISERROR(VLOOKUP(G13676,Genes!$A$2:$A$749,1,0)),0,1)</f>
        <v>1</v>
      </c>
      <c r="Q13676">
        <f t="shared" si="1492"/>
        <v>0</v>
      </c>
      <c r="R13676">
        <f t="shared" si="1493"/>
        <v>1</v>
      </c>
      <c r="S13676">
        <f t="shared" si="1494"/>
        <v>3</v>
      </c>
      <c r="T13676">
        <f t="shared" si="1495"/>
        <v>3</v>
      </c>
      <c r="U13676">
        <f t="shared" si="1496"/>
        <v>0</v>
      </c>
      <c r="V13676" t="str">
        <f t="shared" si="1497"/>
        <v/>
      </c>
    </row>
    <row r="13677" spans="1:22" x14ac:dyDescent="0.2">
      <c r="A13677" t="s">
        <v>34155</v>
      </c>
      <c r="B13677" t="s">
        <v>256</v>
      </c>
      <c r="C13677">
        <v>100147243</v>
      </c>
      <c r="D13677">
        <v>100147365</v>
      </c>
      <c r="E13677">
        <v>123</v>
      </c>
      <c r="F13677" t="s">
        <v>66</v>
      </c>
      <c r="G13677" t="s">
        <v>5090</v>
      </c>
      <c r="H13677" t="s">
        <v>34156</v>
      </c>
      <c r="I13677">
        <v>3</v>
      </c>
      <c r="J13677">
        <v>1</v>
      </c>
      <c r="K13677">
        <v>2</v>
      </c>
      <c r="L13677">
        <v>0</v>
      </c>
      <c r="M13677">
        <v>0</v>
      </c>
      <c r="N13677">
        <v>0</v>
      </c>
      <c r="O13677" t="str">
        <f t="shared" si="1491"/>
        <v/>
      </c>
      <c r="P13677">
        <f>IF(ISERROR(VLOOKUP(G13677,Genes!$A$2:$A$749,1,0)),0,1)</f>
        <v>1</v>
      </c>
      <c r="Q13677">
        <f t="shared" si="1492"/>
        <v>0</v>
      </c>
      <c r="R13677">
        <f t="shared" si="1493"/>
        <v>1</v>
      </c>
      <c r="S13677">
        <f t="shared" si="1494"/>
        <v>4</v>
      </c>
      <c r="T13677">
        <f t="shared" si="1495"/>
        <v>4</v>
      </c>
      <c r="U13677">
        <f t="shared" si="1496"/>
        <v>0</v>
      </c>
      <c r="V13677" t="str">
        <f t="shared" si="1497"/>
        <v/>
      </c>
    </row>
    <row r="13678" spans="1:22" x14ac:dyDescent="0.2">
      <c r="A13678" t="s">
        <v>34157</v>
      </c>
      <c r="B13678" t="s">
        <v>256</v>
      </c>
      <c r="C13678">
        <v>100147824</v>
      </c>
      <c r="D13678">
        <v>100147961</v>
      </c>
      <c r="E13678">
        <v>138</v>
      </c>
      <c r="F13678" t="s">
        <v>66</v>
      </c>
      <c r="G13678" t="s">
        <v>5090</v>
      </c>
      <c r="H13678" t="s">
        <v>34158</v>
      </c>
      <c r="I13678">
        <v>3</v>
      </c>
      <c r="J13678">
        <v>1</v>
      </c>
      <c r="K13678">
        <v>2</v>
      </c>
      <c r="L13678">
        <v>0</v>
      </c>
      <c r="M13678">
        <v>0</v>
      </c>
      <c r="N13678">
        <v>0</v>
      </c>
      <c r="O13678" t="str">
        <f t="shared" si="1491"/>
        <v/>
      </c>
      <c r="P13678">
        <f>IF(ISERROR(VLOOKUP(G13678,Genes!$A$2:$A$749,1,0)),0,1)</f>
        <v>1</v>
      </c>
      <c r="Q13678">
        <f t="shared" si="1492"/>
        <v>0</v>
      </c>
      <c r="R13678">
        <f t="shared" si="1493"/>
        <v>1</v>
      </c>
      <c r="S13678">
        <f t="shared" si="1494"/>
        <v>5</v>
      </c>
      <c r="T13678">
        <f t="shared" si="1495"/>
        <v>5</v>
      </c>
      <c r="U13678">
        <f t="shared" si="1496"/>
        <v>0</v>
      </c>
      <c r="V13678" t="str">
        <f t="shared" si="1497"/>
        <v/>
      </c>
    </row>
    <row r="13679" spans="1:22" x14ac:dyDescent="0.2">
      <c r="A13679" t="s">
        <v>34159</v>
      </c>
      <c r="B13679" t="s">
        <v>256</v>
      </c>
      <c r="C13679">
        <v>100148893</v>
      </c>
      <c r="D13679">
        <v>100148980</v>
      </c>
      <c r="E13679">
        <v>88</v>
      </c>
      <c r="F13679" t="s">
        <v>66</v>
      </c>
      <c r="G13679" t="s">
        <v>5090</v>
      </c>
      <c r="H13679" t="s">
        <v>34160</v>
      </c>
      <c r="I13679">
        <v>2</v>
      </c>
      <c r="J13679">
        <v>0</v>
      </c>
      <c r="K13679">
        <v>2</v>
      </c>
      <c r="L13679">
        <v>0</v>
      </c>
      <c r="M13679">
        <v>0</v>
      </c>
      <c r="N13679">
        <v>0</v>
      </c>
      <c r="O13679" t="str">
        <f t="shared" si="1491"/>
        <v/>
      </c>
      <c r="P13679">
        <f>IF(ISERROR(VLOOKUP(G13679,Genes!$A$2:$A$749,1,0)),0,1)</f>
        <v>1</v>
      </c>
      <c r="Q13679">
        <f t="shared" si="1492"/>
        <v>0</v>
      </c>
      <c r="R13679">
        <f t="shared" si="1493"/>
        <v>1</v>
      </c>
      <c r="S13679">
        <f t="shared" si="1494"/>
        <v>6</v>
      </c>
      <c r="T13679">
        <f t="shared" si="1495"/>
        <v>6</v>
      </c>
      <c r="U13679">
        <f t="shared" si="1496"/>
        <v>0</v>
      </c>
      <c r="V13679" t="str">
        <f t="shared" si="1497"/>
        <v/>
      </c>
    </row>
    <row r="13680" spans="1:22" x14ac:dyDescent="0.2">
      <c r="A13680" t="s">
        <v>34161</v>
      </c>
      <c r="B13680" t="s">
        <v>256</v>
      </c>
      <c r="C13680">
        <v>100155202</v>
      </c>
      <c r="D13680">
        <v>100155393</v>
      </c>
      <c r="E13680">
        <v>192</v>
      </c>
      <c r="F13680" t="s">
        <v>66</v>
      </c>
      <c r="G13680" t="s">
        <v>5090</v>
      </c>
      <c r="H13680" t="s">
        <v>34162</v>
      </c>
      <c r="I13680">
        <v>3</v>
      </c>
      <c r="J13680">
        <v>1</v>
      </c>
      <c r="K13680">
        <v>2</v>
      </c>
      <c r="L13680">
        <v>0</v>
      </c>
      <c r="M13680">
        <v>0</v>
      </c>
      <c r="N13680">
        <v>0</v>
      </c>
      <c r="O13680" t="str">
        <f t="shared" si="1491"/>
        <v/>
      </c>
      <c r="P13680">
        <f>IF(ISERROR(VLOOKUP(G13680,Genes!$A$2:$A$749,1,0)),0,1)</f>
        <v>1</v>
      </c>
      <c r="Q13680">
        <f t="shared" si="1492"/>
        <v>0</v>
      </c>
      <c r="R13680">
        <f t="shared" si="1493"/>
        <v>1</v>
      </c>
      <c r="S13680">
        <f t="shared" si="1494"/>
        <v>7</v>
      </c>
      <c r="T13680">
        <f t="shared" si="1495"/>
        <v>7</v>
      </c>
      <c r="U13680">
        <f t="shared" si="1496"/>
        <v>0</v>
      </c>
      <c r="V13680" t="str">
        <f t="shared" si="1497"/>
        <v/>
      </c>
    </row>
    <row r="13681" spans="1:22" x14ac:dyDescent="0.2">
      <c r="A13681" t="s">
        <v>34163</v>
      </c>
      <c r="B13681" t="s">
        <v>256</v>
      </c>
      <c r="C13681">
        <v>100160069</v>
      </c>
      <c r="D13681">
        <v>100160238</v>
      </c>
      <c r="E13681">
        <v>170</v>
      </c>
      <c r="F13681" t="s">
        <v>66</v>
      </c>
      <c r="G13681" t="s">
        <v>5090</v>
      </c>
      <c r="H13681" t="s">
        <v>34164</v>
      </c>
      <c r="I13681">
        <v>3</v>
      </c>
      <c r="J13681">
        <v>1</v>
      </c>
      <c r="K13681">
        <v>2</v>
      </c>
      <c r="L13681">
        <v>0</v>
      </c>
      <c r="M13681">
        <v>0</v>
      </c>
      <c r="N13681">
        <v>0</v>
      </c>
      <c r="O13681" t="str">
        <f t="shared" si="1491"/>
        <v/>
      </c>
      <c r="P13681">
        <f>IF(ISERROR(VLOOKUP(G13681,Genes!$A$2:$A$749,1,0)),0,1)</f>
        <v>1</v>
      </c>
      <c r="Q13681">
        <f t="shared" si="1492"/>
        <v>0</v>
      </c>
      <c r="R13681">
        <f t="shared" si="1493"/>
        <v>1</v>
      </c>
      <c r="S13681">
        <f t="shared" si="1494"/>
        <v>8</v>
      </c>
      <c r="T13681">
        <f t="shared" si="1495"/>
        <v>8</v>
      </c>
      <c r="U13681">
        <f t="shared" si="1496"/>
        <v>0</v>
      </c>
      <c r="V13681" t="str">
        <f t="shared" si="1497"/>
        <v/>
      </c>
    </row>
    <row r="13682" spans="1:22" x14ac:dyDescent="0.2">
      <c r="A13682" t="s">
        <v>34165</v>
      </c>
      <c r="B13682" t="s">
        <v>256</v>
      </c>
      <c r="C13682">
        <v>100168777</v>
      </c>
      <c r="D13682">
        <v>100168971</v>
      </c>
      <c r="E13682">
        <v>195</v>
      </c>
      <c r="F13682" t="s">
        <v>66</v>
      </c>
      <c r="G13682" t="s">
        <v>5090</v>
      </c>
      <c r="H13682" t="s">
        <v>34166</v>
      </c>
      <c r="I13682">
        <v>3</v>
      </c>
      <c r="J13682">
        <v>1</v>
      </c>
      <c r="K13682">
        <v>2</v>
      </c>
      <c r="L13682">
        <v>0</v>
      </c>
      <c r="M13682">
        <v>0</v>
      </c>
      <c r="N13682">
        <v>0</v>
      </c>
      <c r="O13682" t="str">
        <f t="shared" si="1491"/>
        <v/>
      </c>
      <c r="P13682">
        <f>IF(ISERROR(VLOOKUP(G13682,Genes!$A$2:$A$749,1,0)),0,1)</f>
        <v>1</v>
      </c>
      <c r="Q13682">
        <f t="shared" si="1492"/>
        <v>0</v>
      </c>
      <c r="R13682">
        <f t="shared" si="1493"/>
        <v>1</v>
      </c>
      <c r="S13682">
        <f t="shared" si="1494"/>
        <v>9</v>
      </c>
      <c r="T13682">
        <f t="shared" si="1495"/>
        <v>9</v>
      </c>
      <c r="U13682">
        <f t="shared" si="1496"/>
        <v>0</v>
      </c>
      <c r="V13682" t="str">
        <f t="shared" si="1497"/>
        <v/>
      </c>
    </row>
    <row r="13683" spans="1:22" x14ac:dyDescent="0.2">
      <c r="A13683" t="s">
        <v>34167</v>
      </c>
      <c r="B13683" t="s">
        <v>256</v>
      </c>
      <c r="C13683">
        <v>100182267</v>
      </c>
      <c r="D13683">
        <v>100182391</v>
      </c>
      <c r="E13683">
        <v>125</v>
      </c>
      <c r="F13683" t="s">
        <v>66</v>
      </c>
      <c r="G13683" t="s">
        <v>5090</v>
      </c>
      <c r="H13683" t="s">
        <v>34168</v>
      </c>
      <c r="I13683">
        <v>3</v>
      </c>
      <c r="J13683">
        <v>1</v>
      </c>
      <c r="K13683">
        <v>2</v>
      </c>
      <c r="L13683">
        <v>0</v>
      </c>
      <c r="M13683">
        <v>0</v>
      </c>
      <c r="N13683">
        <v>0</v>
      </c>
      <c r="O13683" t="str">
        <f t="shared" si="1491"/>
        <v/>
      </c>
      <c r="P13683">
        <f>IF(ISERROR(VLOOKUP(G13683,Genes!$A$2:$A$749,1,0)),0,1)</f>
        <v>1</v>
      </c>
      <c r="Q13683">
        <f t="shared" si="1492"/>
        <v>0</v>
      </c>
      <c r="R13683">
        <f t="shared" si="1493"/>
        <v>1</v>
      </c>
      <c r="S13683">
        <f t="shared" si="1494"/>
        <v>10</v>
      </c>
      <c r="T13683">
        <f t="shared" si="1495"/>
        <v>10</v>
      </c>
      <c r="U13683">
        <f t="shared" si="1496"/>
        <v>0</v>
      </c>
      <c r="V13683" t="str">
        <f t="shared" si="1497"/>
        <v/>
      </c>
    </row>
    <row r="13684" spans="1:22" x14ac:dyDescent="0.2">
      <c r="A13684" t="s">
        <v>34169</v>
      </c>
      <c r="B13684" t="s">
        <v>256</v>
      </c>
      <c r="C13684">
        <v>100205104</v>
      </c>
      <c r="D13684">
        <v>100205285</v>
      </c>
      <c r="E13684">
        <v>182</v>
      </c>
      <c r="F13684" t="s">
        <v>66</v>
      </c>
      <c r="G13684" t="s">
        <v>5090</v>
      </c>
      <c r="H13684" t="s">
        <v>34170</v>
      </c>
      <c r="I13684">
        <v>3</v>
      </c>
      <c r="J13684">
        <v>1</v>
      </c>
      <c r="K13684">
        <v>2</v>
      </c>
      <c r="L13684">
        <v>0</v>
      </c>
      <c r="M13684">
        <v>0</v>
      </c>
      <c r="N13684">
        <v>0</v>
      </c>
      <c r="O13684" t="str">
        <f t="shared" si="1491"/>
        <v/>
      </c>
      <c r="P13684">
        <f>IF(ISERROR(VLOOKUP(G13684,Genes!$A$2:$A$749,1,0)),0,1)</f>
        <v>1</v>
      </c>
      <c r="Q13684">
        <f t="shared" si="1492"/>
        <v>0</v>
      </c>
      <c r="R13684">
        <f t="shared" si="1493"/>
        <v>1</v>
      </c>
      <c r="S13684">
        <f t="shared" si="1494"/>
        <v>11</v>
      </c>
      <c r="T13684">
        <f t="shared" si="1495"/>
        <v>11</v>
      </c>
      <c r="U13684">
        <f t="shared" si="1496"/>
        <v>0</v>
      </c>
      <c r="V13684" t="str">
        <f t="shared" si="1497"/>
        <v/>
      </c>
    </row>
    <row r="13685" spans="1:22" x14ac:dyDescent="0.2">
      <c r="A13685" t="s">
        <v>34171</v>
      </c>
      <c r="B13685" t="s">
        <v>256</v>
      </c>
      <c r="C13685">
        <v>100050651</v>
      </c>
      <c r="D13685">
        <v>100050794</v>
      </c>
      <c r="E13685">
        <v>144</v>
      </c>
      <c r="F13685" t="s">
        <v>66</v>
      </c>
      <c r="G13685" t="s">
        <v>5090</v>
      </c>
      <c r="H13685" t="s">
        <v>34172</v>
      </c>
      <c r="I13685">
        <v>3</v>
      </c>
      <c r="J13685">
        <v>1</v>
      </c>
      <c r="K13685">
        <v>2</v>
      </c>
      <c r="L13685">
        <v>0</v>
      </c>
      <c r="M13685">
        <v>0</v>
      </c>
      <c r="N13685">
        <v>0</v>
      </c>
      <c r="O13685" t="str">
        <f t="shared" si="1491"/>
        <v/>
      </c>
      <c r="P13685">
        <f>IF(ISERROR(VLOOKUP(G13685,Genes!$A$2:$A$749,1,0)),0,1)</f>
        <v>1</v>
      </c>
      <c r="Q13685">
        <f t="shared" si="1492"/>
        <v>0</v>
      </c>
      <c r="R13685">
        <f t="shared" si="1493"/>
        <v>1</v>
      </c>
      <c r="S13685">
        <f t="shared" si="1494"/>
        <v>12</v>
      </c>
      <c r="T13685">
        <f t="shared" si="1495"/>
        <v>12</v>
      </c>
      <c r="U13685">
        <f t="shared" si="1496"/>
        <v>0</v>
      </c>
      <c r="V13685" t="str">
        <f t="shared" si="1497"/>
        <v/>
      </c>
    </row>
    <row r="13686" spans="1:22" x14ac:dyDescent="0.2">
      <c r="A13686" t="s">
        <v>34173</v>
      </c>
      <c r="B13686" t="s">
        <v>256</v>
      </c>
      <c r="C13686">
        <v>100206115</v>
      </c>
      <c r="D13686">
        <v>100206182</v>
      </c>
      <c r="E13686">
        <v>68</v>
      </c>
      <c r="F13686" t="s">
        <v>66</v>
      </c>
      <c r="G13686" t="s">
        <v>5090</v>
      </c>
      <c r="H13686" t="s">
        <v>34174</v>
      </c>
      <c r="I13686">
        <v>0</v>
      </c>
      <c r="J13686">
        <v>0</v>
      </c>
      <c r="K13686">
        <v>0</v>
      </c>
      <c r="L13686">
        <v>0</v>
      </c>
      <c r="M13686">
        <v>0</v>
      </c>
      <c r="N13686">
        <v>0</v>
      </c>
      <c r="O13686" t="str">
        <f t="shared" si="1491"/>
        <v/>
      </c>
      <c r="P13686">
        <f>IF(ISERROR(VLOOKUP(G13686,Genes!$A$2:$A$749,1,0)),0,1)</f>
        <v>1</v>
      </c>
      <c r="Q13686">
        <f t="shared" si="1492"/>
        <v>0</v>
      </c>
      <c r="R13686">
        <f t="shared" si="1493"/>
        <v>0</v>
      </c>
      <c r="S13686">
        <f t="shared" si="1494"/>
        <v>12</v>
      </c>
      <c r="T13686">
        <f t="shared" si="1495"/>
        <v>13</v>
      </c>
      <c r="U13686">
        <f t="shared" si="1496"/>
        <v>0</v>
      </c>
      <c r="V13686" t="str">
        <f t="shared" si="1497"/>
        <v/>
      </c>
    </row>
    <row r="13687" spans="1:22" x14ac:dyDescent="0.2">
      <c r="A13687" t="s">
        <v>34175</v>
      </c>
      <c r="B13687" t="s">
        <v>256</v>
      </c>
      <c r="C13687">
        <v>100221820</v>
      </c>
      <c r="D13687">
        <v>100221896</v>
      </c>
      <c r="E13687">
        <v>77</v>
      </c>
      <c r="F13687" t="s">
        <v>66</v>
      </c>
      <c r="G13687" t="s">
        <v>5090</v>
      </c>
      <c r="H13687" t="s">
        <v>34176</v>
      </c>
      <c r="I13687">
        <v>0</v>
      </c>
      <c r="J13687">
        <v>0</v>
      </c>
      <c r="K13687">
        <v>0</v>
      </c>
      <c r="L13687">
        <v>0</v>
      </c>
      <c r="M13687">
        <v>0</v>
      </c>
      <c r="N13687">
        <v>0</v>
      </c>
      <c r="O13687" t="str">
        <f t="shared" si="1491"/>
        <v/>
      </c>
      <c r="P13687">
        <f>IF(ISERROR(VLOOKUP(G13687,Genes!$A$2:$A$749,1,0)),0,1)</f>
        <v>1</v>
      </c>
      <c r="Q13687">
        <f t="shared" si="1492"/>
        <v>0</v>
      </c>
      <c r="R13687">
        <f t="shared" si="1493"/>
        <v>0</v>
      </c>
      <c r="S13687">
        <f t="shared" si="1494"/>
        <v>12</v>
      </c>
      <c r="T13687">
        <f t="shared" si="1495"/>
        <v>14</v>
      </c>
      <c r="U13687">
        <f t="shared" si="1496"/>
        <v>0</v>
      </c>
      <c r="V13687" t="str">
        <f t="shared" si="1497"/>
        <v/>
      </c>
    </row>
    <row r="13688" spans="1:22" x14ac:dyDescent="0.2">
      <c r="A13688" t="s">
        <v>34177</v>
      </c>
      <c r="B13688" t="s">
        <v>256</v>
      </c>
      <c r="C13688">
        <v>100253098</v>
      </c>
      <c r="D13688">
        <v>100253213</v>
      </c>
      <c r="E13688">
        <v>116</v>
      </c>
      <c r="F13688" t="s">
        <v>66</v>
      </c>
      <c r="G13688" t="s">
        <v>5090</v>
      </c>
      <c r="H13688" t="s">
        <v>34178</v>
      </c>
      <c r="I13688">
        <v>0</v>
      </c>
      <c r="J13688">
        <v>0</v>
      </c>
      <c r="K13688">
        <v>0</v>
      </c>
      <c r="L13688">
        <v>0</v>
      </c>
      <c r="M13688">
        <v>0</v>
      </c>
      <c r="N13688">
        <v>0</v>
      </c>
      <c r="O13688" t="str">
        <f t="shared" si="1491"/>
        <v/>
      </c>
      <c r="P13688">
        <f>IF(ISERROR(VLOOKUP(G13688,Genes!$A$2:$A$749,1,0)),0,1)</f>
        <v>1</v>
      </c>
      <c r="Q13688">
        <f t="shared" si="1492"/>
        <v>0</v>
      </c>
      <c r="R13688">
        <f t="shared" si="1493"/>
        <v>0</v>
      </c>
      <c r="S13688">
        <f t="shared" si="1494"/>
        <v>12</v>
      </c>
      <c r="T13688">
        <f t="shared" si="1495"/>
        <v>15</v>
      </c>
      <c r="U13688">
        <f t="shared" si="1496"/>
        <v>0</v>
      </c>
      <c r="V13688" t="str">
        <f t="shared" si="1497"/>
        <v/>
      </c>
    </row>
    <row r="13689" spans="1:22" x14ac:dyDescent="0.2">
      <c r="A13689" t="s">
        <v>34179</v>
      </c>
      <c r="B13689" t="s">
        <v>256</v>
      </c>
      <c r="C13689">
        <v>100286426</v>
      </c>
      <c r="D13689">
        <v>100286560</v>
      </c>
      <c r="E13689">
        <v>135</v>
      </c>
      <c r="F13689" t="s">
        <v>66</v>
      </c>
      <c r="G13689" t="s">
        <v>5090</v>
      </c>
      <c r="H13689" t="s">
        <v>34180</v>
      </c>
      <c r="I13689">
        <v>3</v>
      </c>
      <c r="J13689">
        <v>1</v>
      </c>
      <c r="K13689">
        <v>2</v>
      </c>
      <c r="L13689">
        <v>0</v>
      </c>
      <c r="M13689">
        <v>0</v>
      </c>
      <c r="N13689">
        <v>0</v>
      </c>
      <c r="O13689" t="str">
        <f t="shared" si="1491"/>
        <v/>
      </c>
      <c r="P13689">
        <f>IF(ISERROR(VLOOKUP(G13689,Genes!$A$2:$A$749,1,0)),0,1)</f>
        <v>1</v>
      </c>
      <c r="Q13689">
        <f t="shared" si="1492"/>
        <v>0</v>
      </c>
      <c r="R13689">
        <f t="shared" si="1493"/>
        <v>1</v>
      </c>
      <c r="S13689">
        <f t="shared" si="1494"/>
        <v>13</v>
      </c>
      <c r="T13689">
        <f t="shared" si="1495"/>
        <v>16</v>
      </c>
      <c r="U13689">
        <f t="shared" si="1496"/>
        <v>0</v>
      </c>
      <c r="V13689" t="str">
        <f t="shared" si="1497"/>
        <v/>
      </c>
    </row>
    <row r="13690" spans="1:22" x14ac:dyDescent="0.2">
      <c r="A13690" t="s">
        <v>34181</v>
      </c>
      <c r="B13690" t="s">
        <v>256</v>
      </c>
      <c r="C13690">
        <v>100287309</v>
      </c>
      <c r="D13690">
        <v>100287482</v>
      </c>
      <c r="E13690">
        <v>174</v>
      </c>
      <c r="F13690" t="s">
        <v>66</v>
      </c>
      <c r="G13690" t="s">
        <v>5090</v>
      </c>
      <c r="H13690" t="s">
        <v>34182</v>
      </c>
      <c r="I13690">
        <v>3</v>
      </c>
      <c r="J13690">
        <v>1</v>
      </c>
      <c r="K13690">
        <v>2</v>
      </c>
      <c r="L13690">
        <v>0</v>
      </c>
      <c r="M13690">
        <v>0</v>
      </c>
      <c r="N13690">
        <v>0</v>
      </c>
      <c r="O13690" t="str">
        <f t="shared" si="1491"/>
        <v/>
      </c>
      <c r="P13690">
        <f>IF(ISERROR(VLOOKUP(G13690,Genes!$A$2:$A$749,1,0)),0,1)</f>
        <v>1</v>
      </c>
      <c r="Q13690">
        <f t="shared" si="1492"/>
        <v>0</v>
      </c>
      <c r="R13690">
        <f t="shared" si="1493"/>
        <v>1</v>
      </c>
      <c r="S13690">
        <f t="shared" si="1494"/>
        <v>14</v>
      </c>
      <c r="T13690">
        <f t="shared" si="1495"/>
        <v>17</v>
      </c>
      <c r="U13690">
        <f t="shared" si="1496"/>
        <v>0</v>
      </c>
      <c r="V13690" t="str">
        <f t="shared" si="1497"/>
        <v/>
      </c>
    </row>
    <row r="13691" spans="1:22" x14ac:dyDescent="0.2">
      <c r="A13691" t="s">
        <v>34183</v>
      </c>
      <c r="B13691" t="s">
        <v>256</v>
      </c>
      <c r="C13691">
        <v>100396436</v>
      </c>
      <c r="D13691">
        <v>100396545</v>
      </c>
      <c r="E13691">
        <v>110</v>
      </c>
      <c r="F13691" t="s">
        <v>66</v>
      </c>
      <c r="G13691" t="s">
        <v>5090</v>
      </c>
      <c r="H13691" t="s">
        <v>34184</v>
      </c>
      <c r="I13691">
        <v>2</v>
      </c>
      <c r="J13691">
        <v>0</v>
      </c>
      <c r="K13691">
        <v>2</v>
      </c>
      <c r="L13691">
        <v>0</v>
      </c>
      <c r="M13691">
        <v>0</v>
      </c>
      <c r="N13691">
        <v>0</v>
      </c>
      <c r="O13691" t="str">
        <f t="shared" si="1491"/>
        <v/>
      </c>
      <c r="P13691">
        <f>IF(ISERROR(VLOOKUP(G13691,Genes!$A$2:$A$749,1,0)),0,1)</f>
        <v>1</v>
      </c>
      <c r="Q13691">
        <f t="shared" si="1492"/>
        <v>0</v>
      </c>
      <c r="R13691">
        <f t="shared" si="1493"/>
        <v>1</v>
      </c>
      <c r="S13691">
        <f t="shared" si="1494"/>
        <v>15</v>
      </c>
      <c r="T13691">
        <f t="shared" si="1495"/>
        <v>18</v>
      </c>
      <c r="U13691">
        <f t="shared" si="1496"/>
        <v>0</v>
      </c>
      <c r="V13691" t="str">
        <f t="shared" si="1497"/>
        <v/>
      </c>
    </row>
    <row r="13692" spans="1:22" x14ac:dyDescent="0.2">
      <c r="A13692" t="s">
        <v>34185</v>
      </c>
      <c r="B13692" t="s">
        <v>256</v>
      </c>
      <c r="C13692">
        <v>100403785</v>
      </c>
      <c r="D13692">
        <v>100403932</v>
      </c>
      <c r="E13692">
        <v>148</v>
      </c>
      <c r="F13692" t="s">
        <v>66</v>
      </c>
      <c r="G13692" t="s">
        <v>5090</v>
      </c>
      <c r="H13692" t="s">
        <v>34186</v>
      </c>
      <c r="I13692">
        <v>3</v>
      </c>
      <c r="J13692">
        <v>1</v>
      </c>
      <c r="K13692">
        <v>2</v>
      </c>
      <c r="L13692">
        <v>0</v>
      </c>
      <c r="M13692">
        <v>0</v>
      </c>
      <c r="N13692">
        <v>0</v>
      </c>
      <c r="O13692" t="str">
        <f t="shared" si="1491"/>
        <v/>
      </c>
      <c r="P13692">
        <f>IF(ISERROR(VLOOKUP(G13692,Genes!$A$2:$A$749,1,0)),0,1)</f>
        <v>1</v>
      </c>
      <c r="Q13692">
        <f t="shared" si="1492"/>
        <v>0</v>
      </c>
      <c r="R13692">
        <f t="shared" si="1493"/>
        <v>1</v>
      </c>
      <c r="S13692">
        <f t="shared" si="1494"/>
        <v>16</v>
      </c>
      <c r="T13692">
        <f t="shared" si="1495"/>
        <v>19</v>
      </c>
      <c r="U13692">
        <f t="shared" si="1496"/>
        <v>0</v>
      </c>
      <c r="V13692" t="str">
        <f t="shared" si="1497"/>
        <v/>
      </c>
    </row>
    <row r="13693" spans="1:22" x14ac:dyDescent="0.2">
      <c r="A13693" t="s">
        <v>34187</v>
      </c>
      <c r="B13693" t="s">
        <v>256</v>
      </c>
      <c r="C13693">
        <v>100403788</v>
      </c>
      <c r="D13693">
        <v>100403932</v>
      </c>
      <c r="E13693">
        <v>145</v>
      </c>
      <c r="F13693" t="s">
        <v>66</v>
      </c>
      <c r="G13693" t="s">
        <v>5090</v>
      </c>
      <c r="H13693" t="s">
        <v>34188</v>
      </c>
      <c r="I13693">
        <v>3</v>
      </c>
      <c r="J13693">
        <v>1</v>
      </c>
      <c r="K13693">
        <v>2</v>
      </c>
      <c r="L13693">
        <v>0</v>
      </c>
      <c r="M13693">
        <v>0</v>
      </c>
      <c r="N13693">
        <v>0</v>
      </c>
      <c r="O13693" t="str">
        <f t="shared" si="1491"/>
        <v/>
      </c>
      <c r="P13693">
        <f>IF(ISERROR(VLOOKUP(G13693,Genes!$A$2:$A$749,1,0)),0,1)</f>
        <v>1</v>
      </c>
      <c r="Q13693">
        <f t="shared" si="1492"/>
        <v>0</v>
      </c>
      <c r="R13693">
        <f t="shared" si="1493"/>
        <v>1</v>
      </c>
      <c r="S13693">
        <f t="shared" si="1494"/>
        <v>17</v>
      </c>
      <c r="T13693">
        <f t="shared" si="1495"/>
        <v>20</v>
      </c>
      <c r="U13693">
        <f t="shared" si="1496"/>
        <v>0</v>
      </c>
      <c r="V13693" t="str">
        <f t="shared" si="1497"/>
        <v/>
      </c>
    </row>
    <row r="13694" spans="1:22" x14ac:dyDescent="0.2">
      <c r="A13694" t="s">
        <v>34189</v>
      </c>
      <c r="B13694" t="s">
        <v>256</v>
      </c>
      <c r="C13694">
        <v>100412315</v>
      </c>
      <c r="D13694">
        <v>100412325</v>
      </c>
      <c r="E13694">
        <v>11</v>
      </c>
      <c r="F13694" t="s">
        <v>66</v>
      </c>
      <c r="G13694" t="s">
        <v>5090</v>
      </c>
      <c r="H13694" t="s">
        <v>34190</v>
      </c>
      <c r="I13694">
        <v>0</v>
      </c>
      <c r="J13694">
        <v>0</v>
      </c>
      <c r="K13694">
        <v>0</v>
      </c>
      <c r="L13694">
        <v>0</v>
      </c>
      <c r="M13694">
        <v>0</v>
      </c>
      <c r="N13694">
        <v>0</v>
      </c>
      <c r="O13694" t="str">
        <f t="shared" si="1491"/>
        <v/>
      </c>
      <c r="P13694">
        <f>IF(ISERROR(VLOOKUP(G13694,Genes!$A$2:$A$749,1,0)),0,1)</f>
        <v>1</v>
      </c>
      <c r="Q13694">
        <f t="shared" si="1492"/>
        <v>0</v>
      </c>
      <c r="R13694">
        <f t="shared" si="1493"/>
        <v>0</v>
      </c>
      <c r="S13694">
        <f t="shared" si="1494"/>
        <v>17</v>
      </c>
      <c r="T13694">
        <f t="shared" si="1495"/>
        <v>21</v>
      </c>
      <c r="U13694">
        <f t="shared" si="1496"/>
        <v>0</v>
      </c>
      <c r="V13694" t="str">
        <f t="shared" si="1497"/>
        <v/>
      </c>
    </row>
    <row r="13695" spans="1:22" x14ac:dyDescent="0.2">
      <c r="A13695" t="s">
        <v>34191</v>
      </c>
      <c r="B13695" t="s">
        <v>256</v>
      </c>
      <c r="C13695">
        <v>100417427</v>
      </c>
      <c r="D13695">
        <v>100417581</v>
      </c>
      <c r="E13695">
        <v>155</v>
      </c>
      <c r="F13695" t="s">
        <v>66</v>
      </c>
      <c r="G13695" t="s">
        <v>5090</v>
      </c>
      <c r="H13695" t="s">
        <v>34192</v>
      </c>
      <c r="I13695">
        <v>0</v>
      </c>
      <c r="J13695">
        <v>0</v>
      </c>
      <c r="K13695">
        <v>0</v>
      </c>
      <c r="L13695">
        <v>0</v>
      </c>
      <c r="M13695">
        <v>0</v>
      </c>
      <c r="N13695">
        <v>0</v>
      </c>
      <c r="O13695" t="str">
        <f t="shared" si="1491"/>
        <v/>
      </c>
      <c r="P13695">
        <f>IF(ISERROR(VLOOKUP(G13695,Genes!$A$2:$A$749,1,0)),0,1)</f>
        <v>1</v>
      </c>
      <c r="Q13695">
        <f t="shared" si="1492"/>
        <v>0</v>
      </c>
      <c r="R13695">
        <f t="shared" si="1493"/>
        <v>0</v>
      </c>
      <c r="S13695">
        <f t="shared" si="1494"/>
        <v>17</v>
      </c>
      <c r="T13695">
        <f t="shared" si="1495"/>
        <v>22</v>
      </c>
      <c r="U13695">
        <f t="shared" si="1496"/>
        <v>0</v>
      </c>
      <c r="V13695" t="str">
        <f t="shared" si="1497"/>
        <v/>
      </c>
    </row>
    <row r="13696" spans="1:22" x14ac:dyDescent="0.2">
      <c r="A13696" t="s">
        <v>34193</v>
      </c>
      <c r="B13696" t="s">
        <v>256</v>
      </c>
      <c r="C13696">
        <v>100108540</v>
      </c>
      <c r="D13696">
        <v>100108660</v>
      </c>
      <c r="E13696">
        <v>121</v>
      </c>
      <c r="F13696" t="s">
        <v>66</v>
      </c>
      <c r="G13696" t="s">
        <v>5090</v>
      </c>
      <c r="H13696" t="s">
        <v>34194</v>
      </c>
      <c r="I13696">
        <v>3</v>
      </c>
      <c r="J13696">
        <v>1</v>
      </c>
      <c r="K13696">
        <v>1</v>
      </c>
      <c r="L13696">
        <v>1</v>
      </c>
      <c r="M13696">
        <v>0</v>
      </c>
      <c r="N13696">
        <v>0</v>
      </c>
      <c r="O13696" t="str">
        <f t="shared" si="1491"/>
        <v/>
      </c>
      <c r="P13696">
        <f>IF(ISERROR(VLOOKUP(G13696,Genes!$A$2:$A$749,1,0)),0,1)</f>
        <v>1</v>
      </c>
      <c r="Q13696">
        <f t="shared" si="1492"/>
        <v>0</v>
      </c>
      <c r="R13696">
        <f t="shared" si="1493"/>
        <v>1</v>
      </c>
      <c r="S13696">
        <f t="shared" si="1494"/>
        <v>18</v>
      </c>
      <c r="T13696">
        <f t="shared" si="1495"/>
        <v>23</v>
      </c>
      <c r="U13696">
        <f t="shared" si="1496"/>
        <v>0</v>
      </c>
      <c r="V13696" t="str">
        <f t="shared" si="1497"/>
        <v/>
      </c>
    </row>
    <row r="13697" spans="1:22" x14ac:dyDescent="0.2">
      <c r="A13697" t="s">
        <v>34195</v>
      </c>
      <c r="B13697" t="s">
        <v>256</v>
      </c>
      <c r="C13697">
        <v>100443765</v>
      </c>
      <c r="D13697">
        <v>100443892</v>
      </c>
      <c r="E13697">
        <v>128</v>
      </c>
      <c r="F13697" t="s">
        <v>66</v>
      </c>
      <c r="G13697" t="s">
        <v>5090</v>
      </c>
      <c r="H13697" t="s">
        <v>34196</v>
      </c>
      <c r="I13697">
        <v>3</v>
      </c>
      <c r="J13697">
        <v>1</v>
      </c>
      <c r="K13697">
        <v>2</v>
      </c>
      <c r="L13697">
        <v>0</v>
      </c>
      <c r="M13697">
        <v>0</v>
      </c>
      <c r="N13697">
        <v>0</v>
      </c>
      <c r="O13697" t="str">
        <f t="shared" si="1491"/>
        <v/>
      </c>
      <c r="P13697">
        <f>IF(ISERROR(VLOOKUP(G13697,Genes!$A$2:$A$749,1,0)),0,1)</f>
        <v>1</v>
      </c>
      <c r="Q13697">
        <f t="shared" si="1492"/>
        <v>0</v>
      </c>
      <c r="R13697">
        <f t="shared" si="1493"/>
        <v>1</v>
      </c>
      <c r="S13697">
        <f t="shared" si="1494"/>
        <v>19</v>
      </c>
      <c r="T13697">
        <f t="shared" si="1495"/>
        <v>24</v>
      </c>
      <c r="U13697">
        <f t="shared" si="1496"/>
        <v>0</v>
      </c>
      <c r="V13697" t="str">
        <f t="shared" si="1497"/>
        <v/>
      </c>
    </row>
    <row r="13698" spans="1:22" x14ac:dyDescent="0.2">
      <c r="A13698" t="s">
        <v>34197</v>
      </c>
      <c r="B13698" t="s">
        <v>256</v>
      </c>
      <c r="C13698">
        <v>100443797</v>
      </c>
      <c r="D13698">
        <v>100443892</v>
      </c>
      <c r="E13698">
        <v>96</v>
      </c>
      <c r="F13698" t="s">
        <v>66</v>
      </c>
      <c r="G13698" t="s">
        <v>5090</v>
      </c>
      <c r="H13698" t="s">
        <v>34198</v>
      </c>
      <c r="I13698">
        <v>3</v>
      </c>
      <c r="J13698">
        <v>0</v>
      </c>
      <c r="K13698">
        <v>2</v>
      </c>
      <c r="L13698">
        <v>1</v>
      </c>
      <c r="M13698">
        <v>0</v>
      </c>
      <c r="N13698">
        <v>0</v>
      </c>
      <c r="O13698" t="str">
        <f t="shared" ref="O13698:O13761" si="1498">IF(U13698=1,G13698,"")</f>
        <v/>
      </c>
      <c r="P13698">
        <f>IF(ISERROR(VLOOKUP(G13698,Genes!$A$2:$A$749,1,0)),0,1)</f>
        <v>1</v>
      </c>
      <c r="Q13698">
        <f t="shared" ref="Q13698:Q13761" si="1499">IF(G13698&lt;&gt;G13697,1,0)</f>
        <v>0</v>
      </c>
      <c r="R13698">
        <f t="shared" ref="R13698:R13761" si="1500">IF(I13698=0,0,1)</f>
        <v>1</v>
      </c>
      <c r="S13698">
        <f t="shared" ref="S13698:S13761" si="1501">IF(Q13698=1,R13698,S13697+R13698)</f>
        <v>20</v>
      </c>
      <c r="T13698">
        <f t="shared" ref="T13698:T13761" si="1502">IF(Q13698=1,1,T13697+1)</f>
        <v>25</v>
      </c>
      <c r="U13698">
        <f t="shared" ref="U13698:U13761" si="1503">IF(G13698&lt;&gt;G13699,1,0)</f>
        <v>0</v>
      </c>
      <c r="V13698" t="str">
        <f t="shared" ref="V13698:V13761" si="1504">IF(U13698=1,S13698/T13698,"")</f>
        <v/>
      </c>
    </row>
    <row r="13699" spans="1:22" x14ac:dyDescent="0.2">
      <c r="A13699" t="s">
        <v>34199</v>
      </c>
      <c r="B13699" t="s">
        <v>256</v>
      </c>
      <c r="C13699">
        <v>100454629</v>
      </c>
      <c r="D13699">
        <v>100454863</v>
      </c>
      <c r="E13699">
        <v>235</v>
      </c>
      <c r="F13699" t="s">
        <v>66</v>
      </c>
      <c r="G13699" t="s">
        <v>5090</v>
      </c>
      <c r="H13699" t="s">
        <v>34200</v>
      </c>
      <c r="I13699">
        <v>3</v>
      </c>
      <c r="J13699">
        <v>1</v>
      </c>
      <c r="K13699">
        <v>2</v>
      </c>
      <c r="L13699">
        <v>0</v>
      </c>
      <c r="M13699">
        <v>0</v>
      </c>
      <c r="N13699">
        <v>0</v>
      </c>
      <c r="O13699" t="str">
        <f t="shared" si="1498"/>
        <v/>
      </c>
      <c r="P13699">
        <f>IF(ISERROR(VLOOKUP(G13699,Genes!$A$2:$A$749,1,0)),0,1)</f>
        <v>1</v>
      </c>
      <c r="Q13699">
        <f t="shared" si="1499"/>
        <v>0</v>
      </c>
      <c r="R13699">
        <f t="shared" si="1500"/>
        <v>1</v>
      </c>
      <c r="S13699">
        <f t="shared" si="1501"/>
        <v>21</v>
      </c>
      <c r="T13699">
        <f t="shared" si="1502"/>
        <v>26</v>
      </c>
      <c r="U13699">
        <f t="shared" si="1503"/>
        <v>0</v>
      </c>
      <c r="V13699" t="str">
        <f t="shared" si="1504"/>
        <v/>
      </c>
    </row>
    <row r="13700" spans="1:22" x14ac:dyDescent="0.2">
      <c r="A13700" t="s">
        <v>34201</v>
      </c>
      <c r="B13700" t="s">
        <v>256</v>
      </c>
      <c r="C13700">
        <v>100479642</v>
      </c>
      <c r="D13700">
        <v>100479862</v>
      </c>
      <c r="E13700">
        <v>221</v>
      </c>
      <c r="F13700" t="s">
        <v>66</v>
      </c>
      <c r="G13700" t="s">
        <v>5090</v>
      </c>
      <c r="H13700" t="s">
        <v>34202</v>
      </c>
      <c r="I13700">
        <v>3</v>
      </c>
      <c r="J13700">
        <v>1</v>
      </c>
      <c r="K13700">
        <v>2</v>
      </c>
      <c r="L13700">
        <v>0</v>
      </c>
      <c r="M13700">
        <v>0</v>
      </c>
      <c r="N13700">
        <v>0</v>
      </c>
      <c r="O13700" t="str">
        <f t="shared" si="1498"/>
        <v/>
      </c>
      <c r="P13700">
        <f>IF(ISERROR(VLOOKUP(G13700,Genes!$A$2:$A$749,1,0)),0,1)</f>
        <v>1</v>
      </c>
      <c r="Q13700">
        <f t="shared" si="1499"/>
        <v>0</v>
      </c>
      <c r="R13700">
        <f t="shared" si="1500"/>
        <v>1</v>
      </c>
      <c r="S13700">
        <f t="shared" si="1501"/>
        <v>22</v>
      </c>
      <c r="T13700">
        <f t="shared" si="1502"/>
        <v>27</v>
      </c>
      <c r="U13700">
        <f t="shared" si="1503"/>
        <v>0</v>
      </c>
      <c r="V13700" t="str">
        <f t="shared" si="1504"/>
        <v/>
      </c>
    </row>
    <row r="13701" spans="1:22" x14ac:dyDescent="0.2">
      <c r="A13701" t="s">
        <v>34203</v>
      </c>
      <c r="B13701" t="s">
        <v>256</v>
      </c>
      <c r="C13701">
        <v>100493827</v>
      </c>
      <c r="D13701">
        <v>100494030</v>
      </c>
      <c r="E13701">
        <v>204</v>
      </c>
      <c r="F13701" t="s">
        <v>66</v>
      </c>
      <c r="G13701" t="s">
        <v>5090</v>
      </c>
      <c r="H13701" t="s">
        <v>34204</v>
      </c>
      <c r="I13701">
        <v>3</v>
      </c>
      <c r="J13701">
        <v>1</v>
      </c>
      <c r="K13701">
        <v>2</v>
      </c>
      <c r="L13701">
        <v>0</v>
      </c>
      <c r="M13701">
        <v>0</v>
      </c>
      <c r="N13701">
        <v>0</v>
      </c>
      <c r="O13701" t="str">
        <f t="shared" si="1498"/>
        <v/>
      </c>
      <c r="P13701">
        <f>IF(ISERROR(VLOOKUP(G13701,Genes!$A$2:$A$749,1,0)),0,1)</f>
        <v>1</v>
      </c>
      <c r="Q13701">
        <f t="shared" si="1499"/>
        <v>0</v>
      </c>
      <c r="R13701">
        <f t="shared" si="1500"/>
        <v>1</v>
      </c>
      <c r="S13701">
        <f t="shared" si="1501"/>
        <v>23</v>
      </c>
      <c r="T13701">
        <f t="shared" si="1502"/>
        <v>28</v>
      </c>
      <c r="U13701">
        <f t="shared" si="1503"/>
        <v>0</v>
      </c>
      <c r="V13701" t="str">
        <f t="shared" si="1504"/>
        <v/>
      </c>
    </row>
    <row r="13702" spans="1:22" x14ac:dyDescent="0.2">
      <c r="A13702" t="s">
        <v>34205</v>
      </c>
      <c r="B13702" t="s">
        <v>256</v>
      </c>
      <c r="C13702">
        <v>100513915</v>
      </c>
      <c r="D13702">
        <v>100514086</v>
      </c>
      <c r="E13702">
        <v>172</v>
      </c>
      <c r="F13702" t="s">
        <v>66</v>
      </c>
      <c r="G13702" t="s">
        <v>5090</v>
      </c>
      <c r="H13702" t="s">
        <v>34206</v>
      </c>
      <c r="I13702">
        <v>3</v>
      </c>
      <c r="J13702">
        <v>1</v>
      </c>
      <c r="K13702">
        <v>2</v>
      </c>
      <c r="L13702">
        <v>0</v>
      </c>
      <c r="M13702">
        <v>0</v>
      </c>
      <c r="N13702">
        <v>0</v>
      </c>
      <c r="O13702" t="str">
        <f t="shared" si="1498"/>
        <v/>
      </c>
      <c r="P13702">
        <f>IF(ISERROR(VLOOKUP(G13702,Genes!$A$2:$A$749,1,0)),0,1)</f>
        <v>1</v>
      </c>
      <c r="Q13702">
        <f t="shared" si="1499"/>
        <v>0</v>
      </c>
      <c r="R13702">
        <f t="shared" si="1500"/>
        <v>1</v>
      </c>
      <c r="S13702">
        <f t="shared" si="1501"/>
        <v>24</v>
      </c>
      <c r="T13702">
        <f t="shared" si="1502"/>
        <v>29</v>
      </c>
      <c r="U13702">
        <f t="shared" si="1503"/>
        <v>0</v>
      </c>
      <c r="V13702" t="str">
        <f t="shared" si="1504"/>
        <v/>
      </c>
    </row>
    <row r="13703" spans="1:22" x14ac:dyDescent="0.2">
      <c r="A13703" t="s">
        <v>34207</v>
      </c>
      <c r="B13703" t="s">
        <v>256</v>
      </c>
      <c r="C13703">
        <v>100515064</v>
      </c>
      <c r="D13703">
        <v>100515178</v>
      </c>
      <c r="E13703">
        <v>115</v>
      </c>
      <c r="F13703" t="s">
        <v>66</v>
      </c>
      <c r="G13703" t="s">
        <v>5090</v>
      </c>
      <c r="H13703" t="s">
        <v>34208</v>
      </c>
      <c r="I13703">
        <v>2</v>
      </c>
      <c r="J13703">
        <v>0</v>
      </c>
      <c r="K13703">
        <v>2</v>
      </c>
      <c r="L13703">
        <v>0</v>
      </c>
      <c r="M13703">
        <v>0</v>
      </c>
      <c r="N13703">
        <v>0</v>
      </c>
      <c r="O13703" t="str">
        <f t="shared" si="1498"/>
        <v/>
      </c>
      <c r="P13703">
        <f>IF(ISERROR(VLOOKUP(G13703,Genes!$A$2:$A$749,1,0)),0,1)</f>
        <v>1</v>
      </c>
      <c r="Q13703">
        <f t="shared" si="1499"/>
        <v>0</v>
      </c>
      <c r="R13703">
        <f t="shared" si="1500"/>
        <v>1</v>
      </c>
      <c r="S13703">
        <f t="shared" si="1501"/>
        <v>25</v>
      </c>
      <c r="T13703">
        <f t="shared" si="1502"/>
        <v>30</v>
      </c>
      <c r="U13703">
        <f t="shared" si="1503"/>
        <v>0</v>
      </c>
      <c r="V13703" t="str">
        <f t="shared" si="1504"/>
        <v/>
      </c>
    </row>
    <row r="13704" spans="1:22" x14ac:dyDescent="0.2">
      <c r="A13704" t="s">
        <v>34209</v>
      </c>
      <c r="B13704" t="s">
        <v>256</v>
      </c>
      <c r="C13704">
        <v>100519354</v>
      </c>
      <c r="D13704">
        <v>100519431</v>
      </c>
      <c r="E13704">
        <v>78</v>
      </c>
      <c r="F13704" t="s">
        <v>66</v>
      </c>
      <c r="G13704" t="s">
        <v>5090</v>
      </c>
      <c r="H13704" t="s">
        <v>34210</v>
      </c>
      <c r="I13704">
        <v>2</v>
      </c>
      <c r="J13704">
        <v>0</v>
      </c>
      <c r="K13704">
        <v>2</v>
      </c>
      <c r="L13704">
        <v>0</v>
      </c>
      <c r="M13704">
        <v>0</v>
      </c>
      <c r="N13704">
        <v>0</v>
      </c>
      <c r="O13704" t="str">
        <f t="shared" si="1498"/>
        <v/>
      </c>
      <c r="P13704">
        <f>IF(ISERROR(VLOOKUP(G13704,Genes!$A$2:$A$749,1,0)),0,1)</f>
        <v>1</v>
      </c>
      <c r="Q13704">
        <f t="shared" si="1499"/>
        <v>0</v>
      </c>
      <c r="R13704">
        <f t="shared" si="1500"/>
        <v>1</v>
      </c>
      <c r="S13704">
        <f t="shared" si="1501"/>
        <v>26</v>
      </c>
      <c r="T13704">
        <f t="shared" si="1502"/>
        <v>31</v>
      </c>
      <c r="U13704">
        <f t="shared" si="1503"/>
        <v>0</v>
      </c>
      <c r="V13704" t="str">
        <f t="shared" si="1504"/>
        <v/>
      </c>
    </row>
    <row r="13705" spans="1:22" x14ac:dyDescent="0.2">
      <c r="A13705" t="s">
        <v>34211</v>
      </c>
      <c r="B13705" t="s">
        <v>256</v>
      </c>
      <c r="C13705">
        <v>100519365</v>
      </c>
      <c r="D13705">
        <v>100519428</v>
      </c>
      <c r="E13705">
        <v>64</v>
      </c>
      <c r="F13705" t="s">
        <v>66</v>
      </c>
      <c r="G13705" t="s">
        <v>5090</v>
      </c>
      <c r="H13705" t="s">
        <v>34212</v>
      </c>
      <c r="I13705">
        <v>2</v>
      </c>
      <c r="J13705">
        <v>0</v>
      </c>
      <c r="K13705">
        <v>2</v>
      </c>
      <c r="L13705">
        <v>0</v>
      </c>
      <c r="M13705">
        <v>0</v>
      </c>
      <c r="N13705">
        <v>0</v>
      </c>
      <c r="O13705" t="str">
        <f t="shared" si="1498"/>
        <v/>
      </c>
      <c r="P13705">
        <f>IF(ISERROR(VLOOKUP(G13705,Genes!$A$2:$A$749,1,0)),0,1)</f>
        <v>1</v>
      </c>
      <c r="Q13705">
        <f t="shared" si="1499"/>
        <v>0</v>
      </c>
      <c r="R13705">
        <f t="shared" si="1500"/>
        <v>1</v>
      </c>
      <c r="S13705">
        <f t="shared" si="1501"/>
        <v>27</v>
      </c>
      <c r="T13705">
        <f t="shared" si="1502"/>
        <v>32</v>
      </c>
      <c r="U13705">
        <f t="shared" si="1503"/>
        <v>0</v>
      </c>
      <c r="V13705" t="str">
        <f t="shared" si="1504"/>
        <v/>
      </c>
    </row>
    <row r="13706" spans="1:22" x14ac:dyDescent="0.2">
      <c r="A13706" t="s">
        <v>34213</v>
      </c>
      <c r="B13706" t="s">
        <v>256</v>
      </c>
      <c r="C13706">
        <v>100519365</v>
      </c>
      <c r="D13706">
        <v>100519431</v>
      </c>
      <c r="E13706">
        <v>67</v>
      </c>
      <c r="F13706" t="s">
        <v>66</v>
      </c>
      <c r="G13706" t="s">
        <v>5090</v>
      </c>
      <c r="H13706" t="s">
        <v>34214</v>
      </c>
      <c r="I13706">
        <v>2</v>
      </c>
      <c r="J13706">
        <v>0</v>
      </c>
      <c r="K13706">
        <v>2</v>
      </c>
      <c r="L13706">
        <v>0</v>
      </c>
      <c r="M13706">
        <v>0</v>
      </c>
      <c r="N13706">
        <v>0</v>
      </c>
      <c r="O13706" t="str">
        <f t="shared" si="1498"/>
        <v/>
      </c>
      <c r="P13706">
        <f>IF(ISERROR(VLOOKUP(G13706,Genes!$A$2:$A$749,1,0)),0,1)</f>
        <v>1</v>
      </c>
      <c r="Q13706">
        <f t="shared" si="1499"/>
        <v>0</v>
      </c>
      <c r="R13706">
        <f t="shared" si="1500"/>
        <v>1</v>
      </c>
      <c r="S13706">
        <f t="shared" si="1501"/>
        <v>28</v>
      </c>
      <c r="T13706">
        <f t="shared" si="1502"/>
        <v>33</v>
      </c>
      <c r="U13706">
        <f t="shared" si="1503"/>
        <v>0</v>
      </c>
      <c r="V13706" t="str">
        <f t="shared" si="1504"/>
        <v/>
      </c>
    </row>
    <row r="13707" spans="1:22" x14ac:dyDescent="0.2">
      <c r="A13707" t="s">
        <v>34215</v>
      </c>
      <c r="B13707" t="s">
        <v>256</v>
      </c>
      <c r="C13707">
        <v>100112217</v>
      </c>
      <c r="D13707">
        <v>100112250</v>
      </c>
      <c r="E13707">
        <v>34</v>
      </c>
      <c r="F13707" t="s">
        <v>66</v>
      </c>
      <c r="G13707" t="s">
        <v>5090</v>
      </c>
      <c r="H13707" t="s">
        <v>34216</v>
      </c>
      <c r="I13707">
        <v>0</v>
      </c>
      <c r="J13707">
        <v>0</v>
      </c>
      <c r="K13707">
        <v>0</v>
      </c>
      <c r="L13707">
        <v>0</v>
      </c>
      <c r="M13707">
        <v>0</v>
      </c>
      <c r="N13707">
        <v>0</v>
      </c>
      <c r="O13707" t="str">
        <f t="shared" si="1498"/>
        <v/>
      </c>
      <c r="P13707">
        <f>IF(ISERROR(VLOOKUP(G13707,Genes!$A$2:$A$749,1,0)),0,1)</f>
        <v>1</v>
      </c>
      <c r="Q13707">
        <f t="shared" si="1499"/>
        <v>0</v>
      </c>
      <c r="R13707">
        <f t="shared" si="1500"/>
        <v>0</v>
      </c>
      <c r="S13707">
        <f t="shared" si="1501"/>
        <v>28</v>
      </c>
      <c r="T13707">
        <f t="shared" si="1502"/>
        <v>34</v>
      </c>
      <c r="U13707">
        <f t="shared" si="1503"/>
        <v>0</v>
      </c>
      <c r="V13707" t="str">
        <f t="shared" si="1504"/>
        <v/>
      </c>
    </row>
    <row r="13708" spans="1:22" x14ac:dyDescent="0.2">
      <c r="A13708" t="s">
        <v>34217</v>
      </c>
      <c r="B13708" t="s">
        <v>256</v>
      </c>
      <c r="C13708">
        <v>100519998</v>
      </c>
      <c r="D13708">
        <v>100520139</v>
      </c>
      <c r="E13708">
        <v>142</v>
      </c>
      <c r="F13708" t="s">
        <v>66</v>
      </c>
      <c r="G13708" t="s">
        <v>5090</v>
      </c>
      <c r="H13708" t="s">
        <v>34218</v>
      </c>
      <c r="I13708">
        <v>3</v>
      </c>
      <c r="J13708">
        <v>1</v>
      </c>
      <c r="K13708">
        <v>2</v>
      </c>
      <c r="L13708">
        <v>0</v>
      </c>
      <c r="M13708">
        <v>0</v>
      </c>
      <c r="N13708">
        <v>0</v>
      </c>
      <c r="O13708" t="str">
        <f t="shared" si="1498"/>
        <v/>
      </c>
      <c r="P13708">
        <f>IF(ISERROR(VLOOKUP(G13708,Genes!$A$2:$A$749,1,0)),0,1)</f>
        <v>1</v>
      </c>
      <c r="Q13708">
        <f t="shared" si="1499"/>
        <v>0</v>
      </c>
      <c r="R13708">
        <f t="shared" si="1500"/>
        <v>1</v>
      </c>
      <c r="S13708">
        <f t="shared" si="1501"/>
        <v>29</v>
      </c>
      <c r="T13708">
        <f t="shared" si="1502"/>
        <v>35</v>
      </c>
      <c r="U13708">
        <f t="shared" si="1503"/>
        <v>0</v>
      </c>
      <c r="V13708" t="str">
        <f t="shared" si="1504"/>
        <v/>
      </c>
    </row>
    <row r="13709" spans="1:22" x14ac:dyDescent="0.2">
      <c r="A13709" t="s">
        <v>34219</v>
      </c>
      <c r="B13709" t="s">
        <v>256</v>
      </c>
      <c r="C13709">
        <v>100523332</v>
      </c>
      <c r="D13709">
        <v>100523740</v>
      </c>
      <c r="E13709">
        <v>409</v>
      </c>
      <c r="F13709" t="s">
        <v>66</v>
      </c>
      <c r="G13709" t="s">
        <v>5090</v>
      </c>
      <c r="H13709" t="s">
        <v>34220</v>
      </c>
      <c r="I13709">
        <v>6</v>
      </c>
      <c r="J13709">
        <v>4</v>
      </c>
      <c r="K13709">
        <v>2</v>
      </c>
      <c r="L13709">
        <v>0</v>
      </c>
      <c r="M13709">
        <v>0</v>
      </c>
      <c r="N13709">
        <v>0</v>
      </c>
      <c r="O13709" t="str">
        <f t="shared" si="1498"/>
        <v/>
      </c>
      <c r="P13709">
        <f>IF(ISERROR(VLOOKUP(G13709,Genes!$A$2:$A$749,1,0)),0,1)</f>
        <v>1</v>
      </c>
      <c r="Q13709">
        <f t="shared" si="1499"/>
        <v>0</v>
      </c>
      <c r="R13709">
        <f t="shared" si="1500"/>
        <v>1</v>
      </c>
      <c r="S13709">
        <f t="shared" si="1501"/>
        <v>30</v>
      </c>
      <c r="T13709">
        <f t="shared" si="1502"/>
        <v>36</v>
      </c>
      <c r="U13709">
        <f t="shared" si="1503"/>
        <v>0</v>
      </c>
      <c r="V13709" t="str">
        <f t="shared" si="1504"/>
        <v/>
      </c>
    </row>
    <row r="13710" spans="1:22" x14ac:dyDescent="0.2">
      <c r="A13710" t="s">
        <v>34221</v>
      </c>
      <c r="B13710" t="s">
        <v>256</v>
      </c>
      <c r="C13710">
        <v>100523476</v>
      </c>
      <c r="D13710">
        <v>100523740</v>
      </c>
      <c r="E13710">
        <v>265</v>
      </c>
      <c r="F13710" t="s">
        <v>66</v>
      </c>
      <c r="G13710" t="s">
        <v>5090</v>
      </c>
      <c r="H13710" t="s">
        <v>34222</v>
      </c>
      <c r="I13710">
        <v>6</v>
      </c>
      <c r="J13710">
        <v>2</v>
      </c>
      <c r="K13710">
        <v>2</v>
      </c>
      <c r="L13710">
        <v>1</v>
      </c>
      <c r="M13710">
        <v>1</v>
      </c>
      <c r="N13710">
        <v>0</v>
      </c>
      <c r="O13710" t="str">
        <f t="shared" si="1498"/>
        <v/>
      </c>
      <c r="P13710">
        <f>IF(ISERROR(VLOOKUP(G13710,Genes!$A$2:$A$749,1,0)),0,1)</f>
        <v>1</v>
      </c>
      <c r="Q13710">
        <f t="shared" si="1499"/>
        <v>0</v>
      </c>
      <c r="R13710">
        <f t="shared" si="1500"/>
        <v>1</v>
      </c>
      <c r="S13710">
        <f t="shared" si="1501"/>
        <v>31</v>
      </c>
      <c r="T13710">
        <f t="shared" si="1502"/>
        <v>37</v>
      </c>
      <c r="U13710">
        <f t="shared" si="1503"/>
        <v>0</v>
      </c>
      <c r="V13710" t="str">
        <f t="shared" si="1504"/>
        <v/>
      </c>
    </row>
    <row r="13711" spans="1:22" x14ac:dyDescent="0.2">
      <c r="A13711" t="s">
        <v>34223</v>
      </c>
      <c r="B13711" t="s">
        <v>256</v>
      </c>
      <c r="C13711">
        <v>100533127</v>
      </c>
      <c r="D13711">
        <v>100533238</v>
      </c>
      <c r="E13711">
        <v>112</v>
      </c>
      <c r="F13711" t="s">
        <v>66</v>
      </c>
      <c r="G13711" t="s">
        <v>5090</v>
      </c>
      <c r="H13711" t="s">
        <v>34224</v>
      </c>
      <c r="I13711">
        <v>2</v>
      </c>
      <c r="J13711">
        <v>0</v>
      </c>
      <c r="K13711">
        <v>2</v>
      </c>
      <c r="L13711">
        <v>0</v>
      </c>
      <c r="M13711">
        <v>0</v>
      </c>
      <c r="N13711">
        <v>0</v>
      </c>
      <c r="O13711" t="str">
        <f t="shared" si="1498"/>
        <v/>
      </c>
      <c r="P13711">
        <f>IF(ISERROR(VLOOKUP(G13711,Genes!$A$2:$A$749,1,0)),0,1)</f>
        <v>1</v>
      </c>
      <c r="Q13711">
        <f t="shared" si="1499"/>
        <v>0</v>
      </c>
      <c r="R13711">
        <f t="shared" si="1500"/>
        <v>1</v>
      </c>
      <c r="S13711">
        <f t="shared" si="1501"/>
        <v>32</v>
      </c>
      <c r="T13711">
        <f t="shared" si="1502"/>
        <v>38</v>
      </c>
      <c r="U13711">
        <f t="shared" si="1503"/>
        <v>0</v>
      </c>
      <c r="V13711" t="str">
        <f t="shared" si="1504"/>
        <v/>
      </c>
    </row>
    <row r="13712" spans="1:22" x14ac:dyDescent="0.2">
      <c r="A13712" t="s">
        <v>34225</v>
      </c>
      <c r="B13712" t="s">
        <v>256</v>
      </c>
      <c r="C13712">
        <v>100568678</v>
      </c>
      <c r="D13712">
        <v>100568881</v>
      </c>
      <c r="E13712">
        <v>204</v>
      </c>
      <c r="F13712" t="s">
        <v>66</v>
      </c>
      <c r="G13712" t="s">
        <v>5090</v>
      </c>
      <c r="H13712" t="s">
        <v>34226</v>
      </c>
      <c r="I13712">
        <v>3</v>
      </c>
      <c r="J13712">
        <v>1</v>
      </c>
      <c r="K13712">
        <v>2</v>
      </c>
      <c r="L13712">
        <v>0</v>
      </c>
      <c r="M13712">
        <v>0</v>
      </c>
      <c r="N13712">
        <v>0</v>
      </c>
      <c r="O13712" t="str">
        <f t="shared" si="1498"/>
        <v/>
      </c>
      <c r="P13712">
        <f>IF(ISERROR(VLOOKUP(G13712,Genes!$A$2:$A$749,1,0)),0,1)</f>
        <v>1</v>
      </c>
      <c r="Q13712">
        <f t="shared" si="1499"/>
        <v>0</v>
      </c>
      <c r="R13712">
        <f t="shared" si="1500"/>
        <v>1</v>
      </c>
      <c r="S13712">
        <f t="shared" si="1501"/>
        <v>33</v>
      </c>
      <c r="T13712">
        <f t="shared" si="1502"/>
        <v>39</v>
      </c>
      <c r="U13712">
        <f t="shared" si="1503"/>
        <v>0</v>
      </c>
      <c r="V13712" t="str">
        <f t="shared" si="1504"/>
        <v/>
      </c>
    </row>
    <row r="13713" spans="1:22" x14ac:dyDescent="0.2">
      <c r="A13713" t="s">
        <v>34227</v>
      </c>
      <c r="B13713" t="s">
        <v>256</v>
      </c>
      <c r="C13713">
        <v>100587886</v>
      </c>
      <c r="D13713">
        <v>100588012</v>
      </c>
      <c r="E13713">
        <v>127</v>
      </c>
      <c r="F13713" t="s">
        <v>66</v>
      </c>
      <c r="G13713" t="s">
        <v>5090</v>
      </c>
      <c r="H13713" t="s">
        <v>34228</v>
      </c>
      <c r="I13713">
        <v>3</v>
      </c>
      <c r="J13713">
        <v>1</v>
      </c>
      <c r="K13713">
        <v>2</v>
      </c>
      <c r="L13713">
        <v>0</v>
      </c>
      <c r="M13713">
        <v>0</v>
      </c>
      <c r="N13713">
        <v>0</v>
      </c>
      <c r="O13713" t="str">
        <f t="shared" si="1498"/>
        <v/>
      </c>
      <c r="P13713">
        <f>IF(ISERROR(VLOOKUP(G13713,Genes!$A$2:$A$749,1,0)),0,1)</f>
        <v>1</v>
      </c>
      <c r="Q13713">
        <f t="shared" si="1499"/>
        <v>0</v>
      </c>
      <c r="R13713">
        <f t="shared" si="1500"/>
        <v>1</v>
      </c>
      <c r="S13713">
        <f t="shared" si="1501"/>
        <v>34</v>
      </c>
      <c r="T13713">
        <f t="shared" si="1502"/>
        <v>40</v>
      </c>
      <c r="U13713">
        <f t="shared" si="1503"/>
        <v>0</v>
      </c>
      <c r="V13713" t="str">
        <f t="shared" si="1504"/>
        <v/>
      </c>
    </row>
    <row r="13714" spans="1:22" x14ac:dyDescent="0.2">
      <c r="A13714" t="s">
        <v>34229</v>
      </c>
      <c r="B13714" t="s">
        <v>256</v>
      </c>
      <c r="C13714">
        <v>100589718</v>
      </c>
      <c r="D13714">
        <v>100589861</v>
      </c>
      <c r="E13714">
        <v>144</v>
      </c>
      <c r="F13714" t="s">
        <v>66</v>
      </c>
      <c r="G13714" t="s">
        <v>5090</v>
      </c>
      <c r="H13714" t="s">
        <v>34230</v>
      </c>
      <c r="I13714">
        <v>3</v>
      </c>
      <c r="J13714">
        <v>1</v>
      </c>
      <c r="K13714">
        <v>2</v>
      </c>
      <c r="L13714">
        <v>0</v>
      </c>
      <c r="M13714">
        <v>0</v>
      </c>
      <c r="N13714">
        <v>0</v>
      </c>
      <c r="O13714" t="str">
        <f t="shared" si="1498"/>
        <v/>
      </c>
      <c r="P13714">
        <f>IF(ISERROR(VLOOKUP(G13714,Genes!$A$2:$A$749,1,0)),0,1)</f>
        <v>1</v>
      </c>
      <c r="Q13714">
        <f t="shared" si="1499"/>
        <v>0</v>
      </c>
      <c r="R13714">
        <f t="shared" si="1500"/>
        <v>1</v>
      </c>
      <c r="S13714">
        <f t="shared" si="1501"/>
        <v>35</v>
      </c>
      <c r="T13714">
        <f t="shared" si="1502"/>
        <v>41</v>
      </c>
      <c r="U13714">
        <f t="shared" si="1503"/>
        <v>0</v>
      </c>
      <c r="V13714" t="str">
        <f t="shared" si="1504"/>
        <v/>
      </c>
    </row>
    <row r="13715" spans="1:22" x14ac:dyDescent="0.2">
      <c r="A13715" t="s">
        <v>34231</v>
      </c>
      <c r="B13715" t="s">
        <v>256</v>
      </c>
      <c r="C13715">
        <v>100596250</v>
      </c>
      <c r="D13715">
        <v>100596285</v>
      </c>
      <c r="E13715">
        <v>36</v>
      </c>
      <c r="F13715" t="s">
        <v>66</v>
      </c>
      <c r="G13715" t="s">
        <v>5090</v>
      </c>
      <c r="H13715" t="s">
        <v>34232</v>
      </c>
      <c r="I13715">
        <v>0</v>
      </c>
      <c r="J13715">
        <v>0</v>
      </c>
      <c r="K13715">
        <v>0</v>
      </c>
      <c r="L13715">
        <v>0</v>
      </c>
      <c r="M13715">
        <v>0</v>
      </c>
      <c r="N13715">
        <v>0</v>
      </c>
      <c r="O13715" t="str">
        <f t="shared" si="1498"/>
        <v/>
      </c>
      <c r="P13715">
        <f>IF(ISERROR(VLOOKUP(G13715,Genes!$A$2:$A$749,1,0)),0,1)</f>
        <v>1</v>
      </c>
      <c r="Q13715">
        <f t="shared" si="1499"/>
        <v>0</v>
      </c>
      <c r="R13715">
        <f t="shared" si="1500"/>
        <v>0</v>
      </c>
      <c r="S13715">
        <f t="shared" si="1501"/>
        <v>35</v>
      </c>
      <c r="T13715">
        <f t="shared" si="1502"/>
        <v>42</v>
      </c>
      <c r="U13715">
        <f t="shared" si="1503"/>
        <v>0</v>
      </c>
      <c r="V13715" t="str">
        <f t="shared" si="1504"/>
        <v/>
      </c>
    </row>
    <row r="13716" spans="1:22" x14ac:dyDescent="0.2">
      <c r="A13716" t="s">
        <v>34233</v>
      </c>
      <c r="B13716" t="s">
        <v>256</v>
      </c>
      <c r="C13716">
        <v>100654039</v>
      </c>
      <c r="D13716">
        <v>100654726</v>
      </c>
      <c r="E13716">
        <v>688</v>
      </c>
      <c r="F13716" t="s">
        <v>66</v>
      </c>
      <c r="G13716" t="s">
        <v>5090</v>
      </c>
      <c r="H13716" t="s">
        <v>34234</v>
      </c>
      <c r="I13716">
        <v>11</v>
      </c>
      <c r="J13716">
        <v>9</v>
      </c>
      <c r="K13716">
        <v>2</v>
      </c>
      <c r="L13716">
        <v>0</v>
      </c>
      <c r="M13716">
        <v>0</v>
      </c>
      <c r="N13716">
        <v>0</v>
      </c>
      <c r="O13716" t="str">
        <f t="shared" si="1498"/>
        <v/>
      </c>
      <c r="P13716">
        <f>IF(ISERROR(VLOOKUP(G13716,Genes!$A$2:$A$749,1,0)),0,1)</f>
        <v>1</v>
      </c>
      <c r="Q13716">
        <f t="shared" si="1499"/>
        <v>0</v>
      </c>
      <c r="R13716">
        <f t="shared" si="1500"/>
        <v>1</v>
      </c>
      <c r="S13716">
        <f t="shared" si="1501"/>
        <v>36</v>
      </c>
      <c r="T13716">
        <f t="shared" si="1502"/>
        <v>43</v>
      </c>
      <c r="U13716">
        <f t="shared" si="1503"/>
        <v>0</v>
      </c>
      <c r="V13716" t="str">
        <f t="shared" si="1504"/>
        <v/>
      </c>
    </row>
    <row r="13717" spans="1:22" x14ac:dyDescent="0.2">
      <c r="A13717" t="s">
        <v>34235</v>
      </c>
      <c r="B13717" t="s">
        <v>256</v>
      </c>
      <c r="C13717">
        <v>100673582</v>
      </c>
      <c r="D13717">
        <v>100673719</v>
      </c>
      <c r="E13717">
        <v>138</v>
      </c>
      <c r="F13717" t="s">
        <v>66</v>
      </c>
      <c r="G13717" t="s">
        <v>5090</v>
      </c>
      <c r="H13717" t="s">
        <v>34236</v>
      </c>
      <c r="I13717">
        <v>3</v>
      </c>
      <c r="J13717">
        <v>1</v>
      </c>
      <c r="K13717">
        <v>2</v>
      </c>
      <c r="L13717">
        <v>0</v>
      </c>
      <c r="M13717">
        <v>0</v>
      </c>
      <c r="N13717">
        <v>0</v>
      </c>
      <c r="O13717" t="str">
        <f t="shared" si="1498"/>
        <v/>
      </c>
      <c r="P13717">
        <f>IF(ISERROR(VLOOKUP(G13717,Genes!$A$2:$A$749,1,0)),0,1)</f>
        <v>1</v>
      </c>
      <c r="Q13717">
        <f t="shared" si="1499"/>
        <v>0</v>
      </c>
      <c r="R13717">
        <f t="shared" si="1500"/>
        <v>1</v>
      </c>
      <c r="S13717">
        <f t="shared" si="1501"/>
        <v>37</v>
      </c>
      <c r="T13717">
        <f t="shared" si="1502"/>
        <v>44</v>
      </c>
      <c r="U13717">
        <f t="shared" si="1503"/>
        <v>0</v>
      </c>
      <c r="V13717" t="str">
        <f t="shared" si="1504"/>
        <v/>
      </c>
    </row>
    <row r="13718" spans="1:22" x14ac:dyDescent="0.2">
      <c r="A13718" t="s">
        <v>34237</v>
      </c>
      <c r="B13718" t="s">
        <v>256</v>
      </c>
      <c r="C13718">
        <v>100115181</v>
      </c>
      <c r="D13718">
        <v>100115348</v>
      </c>
      <c r="E13718">
        <v>168</v>
      </c>
      <c r="F13718" t="s">
        <v>66</v>
      </c>
      <c r="G13718" t="s">
        <v>5090</v>
      </c>
      <c r="H13718" t="s">
        <v>34238</v>
      </c>
      <c r="I13718">
        <v>3</v>
      </c>
      <c r="J13718">
        <v>1</v>
      </c>
      <c r="K13718">
        <v>2</v>
      </c>
      <c r="L13718">
        <v>0</v>
      </c>
      <c r="M13718">
        <v>0</v>
      </c>
      <c r="N13718">
        <v>0</v>
      </c>
      <c r="O13718" t="str">
        <f t="shared" si="1498"/>
        <v/>
      </c>
      <c r="P13718">
        <f>IF(ISERROR(VLOOKUP(G13718,Genes!$A$2:$A$749,1,0)),0,1)</f>
        <v>1</v>
      </c>
      <c r="Q13718">
        <f t="shared" si="1499"/>
        <v>0</v>
      </c>
      <c r="R13718">
        <f t="shared" si="1500"/>
        <v>1</v>
      </c>
      <c r="S13718">
        <f t="shared" si="1501"/>
        <v>38</v>
      </c>
      <c r="T13718">
        <f t="shared" si="1502"/>
        <v>45</v>
      </c>
      <c r="U13718">
        <f t="shared" si="1503"/>
        <v>0</v>
      </c>
      <c r="V13718" t="str">
        <f t="shared" si="1504"/>
        <v/>
      </c>
    </row>
    <row r="13719" spans="1:22" x14ac:dyDescent="0.2">
      <c r="A13719" t="s">
        <v>34239</v>
      </c>
      <c r="B13719" t="s">
        <v>256</v>
      </c>
      <c r="C13719">
        <v>100711753</v>
      </c>
      <c r="D13719">
        <v>100712160</v>
      </c>
      <c r="E13719">
        <v>408</v>
      </c>
      <c r="F13719" t="s">
        <v>66</v>
      </c>
      <c r="G13719" t="s">
        <v>5090</v>
      </c>
      <c r="H13719" t="s">
        <v>34240</v>
      </c>
      <c r="I13719">
        <v>6</v>
      </c>
      <c r="J13719">
        <v>4</v>
      </c>
      <c r="K13719">
        <v>2</v>
      </c>
      <c r="L13719">
        <v>0</v>
      </c>
      <c r="M13719">
        <v>0</v>
      </c>
      <c r="N13719">
        <v>0</v>
      </c>
      <c r="O13719" t="str">
        <f t="shared" si="1498"/>
        <v/>
      </c>
      <c r="P13719">
        <f>IF(ISERROR(VLOOKUP(G13719,Genes!$A$2:$A$749,1,0)),0,1)</f>
        <v>1</v>
      </c>
      <c r="Q13719">
        <f t="shared" si="1499"/>
        <v>0</v>
      </c>
      <c r="R13719">
        <f t="shared" si="1500"/>
        <v>1</v>
      </c>
      <c r="S13719">
        <f t="shared" si="1501"/>
        <v>39</v>
      </c>
      <c r="T13719">
        <f t="shared" si="1502"/>
        <v>46</v>
      </c>
      <c r="U13719">
        <f t="shared" si="1503"/>
        <v>0</v>
      </c>
      <c r="V13719" t="str">
        <f t="shared" si="1504"/>
        <v/>
      </c>
    </row>
    <row r="13720" spans="1:22" x14ac:dyDescent="0.2">
      <c r="A13720" t="s">
        <v>34241</v>
      </c>
      <c r="B13720" t="s">
        <v>256</v>
      </c>
      <c r="C13720">
        <v>100729399</v>
      </c>
      <c r="D13720">
        <v>100729601</v>
      </c>
      <c r="E13720">
        <v>203</v>
      </c>
      <c r="F13720" t="s">
        <v>66</v>
      </c>
      <c r="G13720" t="s">
        <v>5090</v>
      </c>
      <c r="H13720" t="s">
        <v>34242</v>
      </c>
      <c r="I13720">
        <v>3</v>
      </c>
      <c r="J13720">
        <v>1</v>
      </c>
      <c r="K13720">
        <v>2</v>
      </c>
      <c r="L13720">
        <v>0</v>
      </c>
      <c r="M13720">
        <v>0</v>
      </c>
      <c r="N13720">
        <v>0</v>
      </c>
      <c r="O13720" t="str">
        <f t="shared" si="1498"/>
        <v/>
      </c>
      <c r="P13720">
        <f>IF(ISERROR(VLOOKUP(G13720,Genes!$A$2:$A$749,1,0)),0,1)</f>
        <v>1</v>
      </c>
      <c r="Q13720">
        <f t="shared" si="1499"/>
        <v>0</v>
      </c>
      <c r="R13720">
        <f t="shared" si="1500"/>
        <v>1</v>
      </c>
      <c r="S13720">
        <f t="shared" si="1501"/>
        <v>40</v>
      </c>
      <c r="T13720">
        <f t="shared" si="1502"/>
        <v>47</v>
      </c>
      <c r="U13720">
        <f t="shared" si="1503"/>
        <v>0</v>
      </c>
      <c r="V13720" t="str">
        <f t="shared" si="1504"/>
        <v/>
      </c>
    </row>
    <row r="13721" spans="1:22" x14ac:dyDescent="0.2">
      <c r="A13721" t="s">
        <v>34243</v>
      </c>
      <c r="B13721" t="s">
        <v>256</v>
      </c>
      <c r="C13721">
        <v>100732573</v>
      </c>
      <c r="D13721">
        <v>100732780</v>
      </c>
      <c r="E13721">
        <v>208</v>
      </c>
      <c r="F13721" t="s">
        <v>66</v>
      </c>
      <c r="G13721" t="s">
        <v>5090</v>
      </c>
      <c r="H13721" t="s">
        <v>34244</v>
      </c>
      <c r="I13721">
        <v>3</v>
      </c>
      <c r="J13721">
        <v>1</v>
      </c>
      <c r="K13721">
        <v>2</v>
      </c>
      <c r="L13721">
        <v>0</v>
      </c>
      <c r="M13721">
        <v>0</v>
      </c>
      <c r="N13721">
        <v>0</v>
      </c>
      <c r="O13721" t="str">
        <f t="shared" si="1498"/>
        <v/>
      </c>
      <c r="P13721">
        <f>IF(ISERROR(VLOOKUP(G13721,Genes!$A$2:$A$749,1,0)),0,1)</f>
        <v>1</v>
      </c>
      <c r="Q13721">
        <f t="shared" si="1499"/>
        <v>0</v>
      </c>
      <c r="R13721">
        <f t="shared" si="1500"/>
        <v>1</v>
      </c>
      <c r="S13721">
        <f t="shared" si="1501"/>
        <v>41</v>
      </c>
      <c r="T13721">
        <f t="shared" si="1502"/>
        <v>48</v>
      </c>
      <c r="U13721">
        <f t="shared" si="1503"/>
        <v>0</v>
      </c>
      <c r="V13721" t="str">
        <f t="shared" si="1504"/>
        <v/>
      </c>
    </row>
    <row r="13722" spans="1:22" x14ac:dyDescent="0.2">
      <c r="A13722" t="s">
        <v>34245</v>
      </c>
      <c r="B13722" t="s">
        <v>256</v>
      </c>
      <c r="C13722">
        <v>100733091</v>
      </c>
      <c r="D13722">
        <v>100733275</v>
      </c>
      <c r="E13722">
        <v>185</v>
      </c>
      <c r="F13722" t="s">
        <v>66</v>
      </c>
      <c r="G13722" t="s">
        <v>5090</v>
      </c>
      <c r="H13722" t="s">
        <v>34246</v>
      </c>
      <c r="I13722">
        <v>3</v>
      </c>
      <c r="J13722">
        <v>1</v>
      </c>
      <c r="K13722">
        <v>2</v>
      </c>
      <c r="L13722">
        <v>0</v>
      </c>
      <c r="M13722">
        <v>0</v>
      </c>
      <c r="N13722">
        <v>0</v>
      </c>
      <c r="O13722" t="str">
        <f t="shared" si="1498"/>
        <v/>
      </c>
      <c r="P13722">
        <f>IF(ISERROR(VLOOKUP(G13722,Genes!$A$2:$A$749,1,0)),0,1)</f>
        <v>1</v>
      </c>
      <c r="Q13722">
        <f t="shared" si="1499"/>
        <v>0</v>
      </c>
      <c r="R13722">
        <f t="shared" si="1500"/>
        <v>1</v>
      </c>
      <c r="S13722">
        <f t="shared" si="1501"/>
        <v>42</v>
      </c>
      <c r="T13722">
        <f t="shared" si="1502"/>
        <v>49</v>
      </c>
      <c r="U13722">
        <f t="shared" si="1503"/>
        <v>0</v>
      </c>
      <c r="V13722" t="str">
        <f t="shared" si="1504"/>
        <v/>
      </c>
    </row>
    <row r="13723" spans="1:22" x14ac:dyDescent="0.2">
      <c r="A13723" t="s">
        <v>34247</v>
      </c>
      <c r="B13723" t="s">
        <v>256</v>
      </c>
      <c r="C13723">
        <v>100779002</v>
      </c>
      <c r="D13723">
        <v>100779198</v>
      </c>
      <c r="E13723">
        <v>197</v>
      </c>
      <c r="F13723" t="s">
        <v>66</v>
      </c>
      <c r="G13723" t="s">
        <v>5090</v>
      </c>
      <c r="H13723" t="s">
        <v>34248</v>
      </c>
      <c r="I13723">
        <v>3</v>
      </c>
      <c r="J13723">
        <v>1</v>
      </c>
      <c r="K13723">
        <v>2</v>
      </c>
      <c r="L13723">
        <v>0</v>
      </c>
      <c r="M13723">
        <v>0</v>
      </c>
      <c r="N13723">
        <v>0</v>
      </c>
      <c r="O13723" t="str">
        <f t="shared" si="1498"/>
        <v/>
      </c>
      <c r="P13723">
        <f>IF(ISERROR(VLOOKUP(G13723,Genes!$A$2:$A$749,1,0)),0,1)</f>
        <v>1</v>
      </c>
      <c r="Q13723">
        <f t="shared" si="1499"/>
        <v>0</v>
      </c>
      <c r="R13723">
        <f t="shared" si="1500"/>
        <v>1</v>
      </c>
      <c r="S13723">
        <f t="shared" si="1501"/>
        <v>43</v>
      </c>
      <c r="T13723">
        <f t="shared" si="1502"/>
        <v>50</v>
      </c>
      <c r="U13723">
        <f t="shared" si="1503"/>
        <v>0</v>
      </c>
      <c r="V13723" t="str">
        <f t="shared" si="1504"/>
        <v/>
      </c>
    </row>
    <row r="13724" spans="1:22" x14ac:dyDescent="0.2">
      <c r="A13724" t="s">
        <v>34249</v>
      </c>
      <c r="B13724" t="s">
        <v>256</v>
      </c>
      <c r="C13724">
        <v>100789003</v>
      </c>
      <c r="D13724">
        <v>100789184</v>
      </c>
      <c r="E13724">
        <v>182</v>
      </c>
      <c r="F13724" t="s">
        <v>66</v>
      </c>
      <c r="G13724" t="s">
        <v>5090</v>
      </c>
      <c r="H13724" t="s">
        <v>34250</v>
      </c>
      <c r="I13724">
        <v>3</v>
      </c>
      <c r="J13724">
        <v>1</v>
      </c>
      <c r="K13724">
        <v>2</v>
      </c>
      <c r="L13724">
        <v>0</v>
      </c>
      <c r="M13724">
        <v>0</v>
      </c>
      <c r="N13724">
        <v>0</v>
      </c>
      <c r="O13724" t="str">
        <f t="shared" si="1498"/>
        <v/>
      </c>
      <c r="P13724">
        <f>IF(ISERROR(VLOOKUP(G13724,Genes!$A$2:$A$749,1,0)),0,1)</f>
        <v>1</v>
      </c>
      <c r="Q13724">
        <f t="shared" si="1499"/>
        <v>0</v>
      </c>
      <c r="R13724">
        <f t="shared" si="1500"/>
        <v>1</v>
      </c>
      <c r="S13724">
        <f t="shared" si="1501"/>
        <v>44</v>
      </c>
      <c r="T13724">
        <f t="shared" si="1502"/>
        <v>51</v>
      </c>
      <c r="U13724">
        <f t="shared" si="1503"/>
        <v>0</v>
      </c>
      <c r="V13724" t="str">
        <f t="shared" si="1504"/>
        <v/>
      </c>
    </row>
    <row r="13725" spans="1:22" x14ac:dyDescent="0.2">
      <c r="A13725" t="s">
        <v>34251</v>
      </c>
      <c r="B13725" t="s">
        <v>256</v>
      </c>
      <c r="C13725">
        <v>100790910</v>
      </c>
      <c r="D13725">
        <v>100791259</v>
      </c>
      <c r="E13725">
        <v>350</v>
      </c>
      <c r="F13725" t="s">
        <v>66</v>
      </c>
      <c r="G13725" t="s">
        <v>5090</v>
      </c>
      <c r="H13725" t="s">
        <v>34252</v>
      </c>
      <c r="I13725">
        <v>5</v>
      </c>
      <c r="J13725">
        <v>3</v>
      </c>
      <c r="K13725">
        <v>2</v>
      </c>
      <c r="L13725">
        <v>0</v>
      </c>
      <c r="M13725">
        <v>0</v>
      </c>
      <c r="N13725">
        <v>0</v>
      </c>
      <c r="O13725" t="str">
        <f t="shared" si="1498"/>
        <v/>
      </c>
      <c r="P13725">
        <f>IF(ISERROR(VLOOKUP(G13725,Genes!$A$2:$A$749,1,0)),0,1)</f>
        <v>1</v>
      </c>
      <c r="Q13725">
        <f t="shared" si="1499"/>
        <v>0</v>
      </c>
      <c r="R13725">
        <f t="shared" si="1500"/>
        <v>1</v>
      </c>
      <c r="S13725">
        <f t="shared" si="1501"/>
        <v>45</v>
      </c>
      <c r="T13725">
        <f t="shared" si="1502"/>
        <v>52</v>
      </c>
      <c r="U13725">
        <f t="shared" si="1503"/>
        <v>0</v>
      </c>
      <c r="V13725" t="str">
        <f t="shared" si="1504"/>
        <v/>
      </c>
    </row>
    <row r="13726" spans="1:22" x14ac:dyDescent="0.2">
      <c r="A13726" t="s">
        <v>34253</v>
      </c>
      <c r="B13726" t="s">
        <v>256</v>
      </c>
      <c r="C13726">
        <v>100796543</v>
      </c>
      <c r="D13726">
        <v>100796704</v>
      </c>
      <c r="E13726">
        <v>162</v>
      </c>
      <c r="F13726" t="s">
        <v>66</v>
      </c>
      <c r="G13726" t="s">
        <v>5090</v>
      </c>
      <c r="H13726" t="s">
        <v>34254</v>
      </c>
      <c r="I13726">
        <v>3</v>
      </c>
      <c r="J13726">
        <v>1</v>
      </c>
      <c r="K13726">
        <v>2</v>
      </c>
      <c r="L13726">
        <v>0</v>
      </c>
      <c r="M13726">
        <v>0</v>
      </c>
      <c r="N13726">
        <v>0</v>
      </c>
      <c r="O13726" t="str">
        <f t="shared" si="1498"/>
        <v/>
      </c>
      <c r="P13726">
        <f>IF(ISERROR(VLOOKUP(G13726,Genes!$A$2:$A$749,1,0)),0,1)</f>
        <v>1</v>
      </c>
      <c r="Q13726">
        <f t="shared" si="1499"/>
        <v>0</v>
      </c>
      <c r="R13726">
        <f t="shared" si="1500"/>
        <v>1</v>
      </c>
      <c r="S13726">
        <f t="shared" si="1501"/>
        <v>46</v>
      </c>
      <c r="T13726">
        <f t="shared" si="1502"/>
        <v>53</v>
      </c>
      <c r="U13726">
        <f t="shared" si="1503"/>
        <v>0</v>
      </c>
      <c r="V13726" t="str">
        <f t="shared" si="1504"/>
        <v/>
      </c>
    </row>
    <row r="13727" spans="1:22" x14ac:dyDescent="0.2">
      <c r="A13727" t="s">
        <v>34255</v>
      </c>
      <c r="B13727" t="s">
        <v>256</v>
      </c>
      <c r="C13727">
        <v>100821603</v>
      </c>
      <c r="D13727">
        <v>100821758</v>
      </c>
      <c r="E13727">
        <v>156</v>
      </c>
      <c r="F13727" t="s">
        <v>66</v>
      </c>
      <c r="G13727" t="s">
        <v>5090</v>
      </c>
      <c r="H13727" t="s">
        <v>34256</v>
      </c>
      <c r="I13727">
        <v>3</v>
      </c>
      <c r="J13727">
        <v>1</v>
      </c>
      <c r="K13727">
        <v>2</v>
      </c>
      <c r="L13727">
        <v>0</v>
      </c>
      <c r="M13727">
        <v>0</v>
      </c>
      <c r="N13727">
        <v>0</v>
      </c>
      <c r="O13727" t="str">
        <f t="shared" si="1498"/>
        <v/>
      </c>
      <c r="P13727">
        <f>IF(ISERROR(VLOOKUP(G13727,Genes!$A$2:$A$749,1,0)),0,1)</f>
        <v>1</v>
      </c>
      <c r="Q13727">
        <f t="shared" si="1499"/>
        <v>0</v>
      </c>
      <c r="R13727">
        <f t="shared" si="1500"/>
        <v>1</v>
      </c>
      <c r="S13727">
        <f t="shared" si="1501"/>
        <v>47</v>
      </c>
      <c r="T13727">
        <f t="shared" si="1502"/>
        <v>54</v>
      </c>
      <c r="U13727">
        <f t="shared" si="1503"/>
        <v>0</v>
      </c>
      <c r="V13727" t="str">
        <f t="shared" si="1504"/>
        <v/>
      </c>
    </row>
    <row r="13728" spans="1:22" x14ac:dyDescent="0.2">
      <c r="A13728" t="s">
        <v>34257</v>
      </c>
      <c r="B13728" t="s">
        <v>256</v>
      </c>
      <c r="C13728">
        <v>100822412</v>
      </c>
      <c r="D13728">
        <v>100822417</v>
      </c>
      <c r="E13728">
        <v>6</v>
      </c>
      <c r="F13728" t="s">
        <v>66</v>
      </c>
      <c r="G13728" t="s">
        <v>5090</v>
      </c>
      <c r="H13728" t="s">
        <v>34258</v>
      </c>
      <c r="I13728">
        <v>0</v>
      </c>
      <c r="J13728">
        <v>0</v>
      </c>
      <c r="K13728">
        <v>0</v>
      </c>
      <c r="L13728">
        <v>0</v>
      </c>
      <c r="M13728">
        <v>0</v>
      </c>
      <c r="N13728">
        <v>0</v>
      </c>
      <c r="O13728" t="str">
        <f t="shared" si="1498"/>
        <v/>
      </c>
      <c r="P13728">
        <f>IF(ISERROR(VLOOKUP(G13728,Genes!$A$2:$A$749,1,0)),0,1)</f>
        <v>1</v>
      </c>
      <c r="Q13728">
        <f t="shared" si="1499"/>
        <v>0</v>
      </c>
      <c r="R13728">
        <f t="shared" si="1500"/>
        <v>0</v>
      </c>
      <c r="S13728">
        <f t="shared" si="1501"/>
        <v>47</v>
      </c>
      <c r="T13728">
        <f t="shared" si="1502"/>
        <v>55</v>
      </c>
      <c r="U13728">
        <f t="shared" si="1503"/>
        <v>0</v>
      </c>
      <c r="V13728" t="str">
        <f t="shared" si="1504"/>
        <v/>
      </c>
    </row>
    <row r="13729" spans="1:22" x14ac:dyDescent="0.2">
      <c r="A13729" t="s">
        <v>34259</v>
      </c>
      <c r="B13729" t="s">
        <v>256</v>
      </c>
      <c r="C13729">
        <v>100123326</v>
      </c>
      <c r="D13729">
        <v>100123507</v>
      </c>
      <c r="E13729">
        <v>182</v>
      </c>
      <c r="F13729" t="s">
        <v>66</v>
      </c>
      <c r="G13729" t="s">
        <v>5090</v>
      </c>
      <c r="H13729" t="s">
        <v>34260</v>
      </c>
      <c r="I13729">
        <v>3</v>
      </c>
      <c r="J13729">
        <v>1</v>
      </c>
      <c r="K13729">
        <v>2</v>
      </c>
      <c r="L13729">
        <v>0</v>
      </c>
      <c r="M13729">
        <v>0</v>
      </c>
      <c r="N13729">
        <v>0</v>
      </c>
      <c r="O13729" t="str">
        <f t="shared" si="1498"/>
        <v/>
      </c>
      <c r="P13729">
        <f>IF(ISERROR(VLOOKUP(G13729,Genes!$A$2:$A$749,1,0)),0,1)</f>
        <v>1</v>
      </c>
      <c r="Q13729">
        <f t="shared" si="1499"/>
        <v>0</v>
      </c>
      <c r="R13729">
        <f t="shared" si="1500"/>
        <v>1</v>
      </c>
      <c r="S13729">
        <f t="shared" si="1501"/>
        <v>48</v>
      </c>
      <c r="T13729">
        <f t="shared" si="1502"/>
        <v>56</v>
      </c>
      <c r="U13729">
        <f t="shared" si="1503"/>
        <v>0</v>
      </c>
      <c r="V13729" t="str">
        <f t="shared" si="1504"/>
        <v/>
      </c>
    </row>
    <row r="13730" spans="1:22" x14ac:dyDescent="0.2">
      <c r="A13730" t="s">
        <v>34261</v>
      </c>
      <c r="B13730" t="s">
        <v>256</v>
      </c>
      <c r="C13730">
        <v>100829768</v>
      </c>
      <c r="D13730">
        <v>100830031</v>
      </c>
      <c r="E13730">
        <v>264</v>
      </c>
      <c r="F13730" t="s">
        <v>66</v>
      </c>
      <c r="G13730" t="s">
        <v>5090</v>
      </c>
      <c r="H13730" t="s">
        <v>34262</v>
      </c>
      <c r="I13730">
        <v>4</v>
      </c>
      <c r="J13730">
        <v>2</v>
      </c>
      <c r="K13730">
        <v>2</v>
      </c>
      <c r="L13730">
        <v>0</v>
      </c>
      <c r="M13730">
        <v>0</v>
      </c>
      <c r="N13730">
        <v>0</v>
      </c>
      <c r="O13730" t="str">
        <f t="shared" si="1498"/>
        <v/>
      </c>
      <c r="P13730">
        <f>IF(ISERROR(VLOOKUP(G13730,Genes!$A$2:$A$749,1,0)),0,1)</f>
        <v>1</v>
      </c>
      <c r="Q13730">
        <f t="shared" si="1499"/>
        <v>0</v>
      </c>
      <c r="R13730">
        <f t="shared" si="1500"/>
        <v>1</v>
      </c>
      <c r="S13730">
        <f t="shared" si="1501"/>
        <v>49</v>
      </c>
      <c r="T13730">
        <f t="shared" si="1502"/>
        <v>57</v>
      </c>
      <c r="U13730">
        <f t="shared" si="1503"/>
        <v>0</v>
      </c>
      <c r="V13730" t="str">
        <f t="shared" si="1504"/>
        <v/>
      </c>
    </row>
    <row r="13731" spans="1:22" x14ac:dyDescent="0.2">
      <c r="A13731" t="s">
        <v>34263</v>
      </c>
      <c r="B13731" t="s">
        <v>256</v>
      </c>
      <c r="C13731">
        <v>100830679</v>
      </c>
      <c r="D13731">
        <v>100830762</v>
      </c>
      <c r="E13731">
        <v>84</v>
      </c>
      <c r="F13731" t="s">
        <v>66</v>
      </c>
      <c r="G13731" t="s">
        <v>5090</v>
      </c>
      <c r="H13731" t="s">
        <v>34264</v>
      </c>
      <c r="I13731">
        <v>2</v>
      </c>
      <c r="J13731">
        <v>0</v>
      </c>
      <c r="K13731">
        <v>2</v>
      </c>
      <c r="L13731">
        <v>0</v>
      </c>
      <c r="M13731">
        <v>0</v>
      </c>
      <c r="N13731">
        <v>0</v>
      </c>
      <c r="O13731" t="str">
        <f t="shared" si="1498"/>
        <v/>
      </c>
      <c r="P13731">
        <f>IF(ISERROR(VLOOKUP(G13731,Genes!$A$2:$A$749,1,0)),0,1)</f>
        <v>1</v>
      </c>
      <c r="Q13731">
        <f t="shared" si="1499"/>
        <v>0</v>
      </c>
      <c r="R13731">
        <f t="shared" si="1500"/>
        <v>1</v>
      </c>
      <c r="S13731">
        <f t="shared" si="1501"/>
        <v>50</v>
      </c>
      <c r="T13731">
        <f t="shared" si="1502"/>
        <v>58</v>
      </c>
      <c r="U13731">
        <f t="shared" si="1503"/>
        <v>0</v>
      </c>
      <c r="V13731" t="str">
        <f t="shared" si="1504"/>
        <v/>
      </c>
    </row>
    <row r="13732" spans="1:22" x14ac:dyDescent="0.2">
      <c r="A13732" t="s">
        <v>34265</v>
      </c>
      <c r="B13732" t="s">
        <v>256</v>
      </c>
      <c r="C13732">
        <v>100830941</v>
      </c>
      <c r="D13732">
        <v>100831116</v>
      </c>
      <c r="E13732">
        <v>176</v>
      </c>
      <c r="F13732" t="s">
        <v>66</v>
      </c>
      <c r="G13732" t="s">
        <v>5090</v>
      </c>
      <c r="H13732" t="s">
        <v>34266</v>
      </c>
      <c r="I13732">
        <v>3</v>
      </c>
      <c r="J13732">
        <v>1</v>
      </c>
      <c r="K13732">
        <v>2</v>
      </c>
      <c r="L13732">
        <v>0</v>
      </c>
      <c r="M13732">
        <v>0</v>
      </c>
      <c r="N13732">
        <v>0</v>
      </c>
      <c r="O13732" t="str">
        <f t="shared" si="1498"/>
        <v/>
      </c>
      <c r="P13732">
        <f>IF(ISERROR(VLOOKUP(G13732,Genes!$A$2:$A$749,1,0)),0,1)</f>
        <v>1</v>
      </c>
      <c r="Q13732">
        <f t="shared" si="1499"/>
        <v>0</v>
      </c>
      <c r="R13732">
        <f t="shared" si="1500"/>
        <v>1</v>
      </c>
      <c r="S13732">
        <f t="shared" si="1501"/>
        <v>51</v>
      </c>
      <c r="T13732">
        <f t="shared" si="1502"/>
        <v>59</v>
      </c>
      <c r="U13732">
        <f t="shared" si="1503"/>
        <v>0</v>
      </c>
      <c r="V13732" t="str">
        <f t="shared" si="1504"/>
        <v/>
      </c>
    </row>
    <row r="13733" spans="1:22" x14ac:dyDescent="0.2">
      <c r="A13733" t="s">
        <v>34267</v>
      </c>
      <c r="B13733" t="s">
        <v>256</v>
      </c>
      <c r="C13733">
        <v>100831640</v>
      </c>
      <c r="D13733">
        <v>100831810</v>
      </c>
      <c r="E13733">
        <v>171</v>
      </c>
      <c r="F13733" t="s">
        <v>66</v>
      </c>
      <c r="G13733" t="s">
        <v>5090</v>
      </c>
      <c r="H13733" t="s">
        <v>34268</v>
      </c>
      <c r="I13733">
        <v>3</v>
      </c>
      <c r="J13733">
        <v>1</v>
      </c>
      <c r="K13733">
        <v>2</v>
      </c>
      <c r="L13733">
        <v>0</v>
      </c>
      <c r="M13733">
        <v>0</v>
      </c>
      <c r="N13733">
        <v>0</v>
      </c>
      <c r="O13733" t="str">
        <f t="shared" si="1498"/>
        <v/>
      </c>
      <c r="P13733">
        <f>IF(ISERROR(VLOOKUP(G13733,Genes!$A$2:$A$749,1,0)),0,1)</f>
        <v>1</v>
      </c>
      <c r="Q13733">
        <f t="shared" si="1499"/>
        <v>0</v>
      </c>
      <c r="R13733">
        <f t="shared" si="1500"/>
        <v>1</v>
      </c>
      <c r="S13733">
        <f t="shared" si="1501"/>
        <v>52</v>
      </c>
      <c r="T13733">
        <f t="shared" si="1502"/>
        <v>60</v>
      </c>
      <c r="U13733">
        <f t="shared" si="1503"/>
        <v>0</v>
      </c>
      <c r="V13733" t="str">
        <f t="shared" si="1504"/>
        <v/>
      </c>
    </row>
    <row r="13734" spans="1:22" x14ac:dyDescent="0.2">
      <c r="A13734" t="s">
        <v>34269</v>
      </c>
      <c r="B13734" t="s">
        <v>256</v>
      </c>
      <c r="C13734">
        <v>100832149</v>
      </c>
      <c r="D13734">
        <v>100832350</v>
      </c>
      <c r="E13734">
        <v>202</v>
      </c>
      <c r="F13734" t="s">
        <v>66</v>
      </c>
      <c r="G13734" t="s">
        <v>5090</v>
      </c>
      <c r="H13734" t="s">
        <v>34270</v>
      </c>
      <c r="I13734">
        <v>3</v>
      </c>
      <c r="J13734">
        <v>1</v>
      </c>
      <c r="K13734">
        <v>2</v>
      </c>
      <c r="L13734">
        <v>0</v>
      </c>
      <c r="M13734">
        <v>0</v>
      </c>
      <c r="N13734">
        <v>0</v>
      </c>
      <c r="O13734" t="str">
        <f t="shared" si="1498"/>
        <v/>
      </c>
      <c r="P13734">
        <f>IF(ISERROR(VLOOKUP(G13734,Genes!$A$2:$A$749,1,0)),0,1)</f>
        <v>1</v>
      </c>
      <c r="Q13734">
        <f t="shared" si="1499"/>
        <v>0</v>
      </c>
      <c r="R13734">
        <f t="shared" si="1500"/>
        <v>1</v>
      </c>
      <c r="S13734">
        <f t="shared" si="1501"/>
        <v>53</v>
      </c>
      <c r="T13734">
        <f t="shared" si="1502"/>
        <v>61</v>
      </c>
      <c r="U13734">
        <f t="shared" si="1503"/>
        <v>0</v>
      </c>
      <c r="V13734" t="str">
        <f t="shared" si="1504"/>
        <v/>
      </c>
    </row>
    <row r="13735" spans="1:22" x14ac:dyDescent="0.2">
      <c r="A13735" t="s">
        <v>34271</v>
      </c>
      <c r="B13735" t="s">
        <v>256</v>
      </c>
      <c r="C13735">
        <v>100833522</v>
      </c>
      <c r="D13735">
        <v>100833710</v>
      </c>
      <c r="E13735">
        <v>189</v>
      </c>
      <c r="F13735" t="s">
        <v>66</v>
      </c>
      <c r="G13735" t="s">
        <v>5090</v>
      </c>
      <c r="H13735" t="s">
        <v>34272</v>
      </c>
      <c r="I13735">
        <v>3</v>
      </c>
      <c r="J13735">
        <v>1</v>
      </c>
      <c r="K13735">
        <v>2</v>
      </c>
      <c r="L13735">
        <v>0</v>
      </c>
      <c r="M13735">
        <v>0</v>
      </c>
      <c r="N13735">
        <v>0</v>
      </c>
      <c r="O13735" t="str">
        <f t="shared" si="1498"/>
        <v/>
      </c>
      <c r="P13735">
        <f>IF(ISERROR(VLOOKUP(G13735,Genes!$A$2:$A$749,1,0)),0,1)</f>
        <v>1</v>
      </c>
      <c r="Q13735">
        <f t="shared" si="1499"/>
        <v>0</v>
      </c>
      <c r="R13735">
        <f t="shared" si="1500"/>
        <v>1</v>
      </c>
      <c r="S13735">
        <f t="shared" si="1501"/>
        <v>54</v>
      </c>
      <c r="T13735">
        <f t="shared" si="1502"/>
        <v>62</v>
      </c>
      <c r="U13735">
        <f t="shared" si="1503"/>
        <v>0</v>
      </c>
      <c r="V13735" t="str">
        <f t="shared" si="1504"/>
        <v/>
      </c>
    </row>
    <row r="13736" spans="1:22" x14ac:dyDescent="0.2">
      <c r="A13736" t="s">
        <v>34273</v>
      </c>
      <c r="B13736" t="s">
        <v>256</v>
      </c>
      <c r="C13736">
        <v>100836060</v>
      </c>
      <c r="D13736">
        <v>100836206</v>
      </c>
      <c r="E13736">
        <v>147</v>
      </c>
      <c r="F13736" t="s">
        <v>66</v>
      </c>
      <c r="G13736" t="s">
        <v>5090</v>
      </c>
      <c r="H13736" t="s">
        <v>34274</v>
      </c>
      <c r="I13736">
        <v>3</v>
      </c>
      <c r="J13736">
        <v>1</v>
      </c>
      <c r="K13736">
        <v>2</v>
      </c>
      <c r="L13736">
        <v>0</v>
      </c>
      <c r="M13736">
        <v>0</v>
      </c>
      <c r="N13736">
        <v>0</v>
      </c>
      <c r="O13736" t="str">
        <f t="shared" si="1498"/>
        <v/>
      </c>
      <c r="P13736">
        <f>IF(ISERROR(VLOOKUP(G13736,Genes!$A$2:$A$749,1,0)),0,1)</f>
        <v>1</v>
      </c>
      <c r="Q13736">
        <f t="shared" si="1499"/>
        <v>0</v>
      </c>
      <c r="R13736">
        <f t="shared" si="1500"/>
        <v>1</v>
      </c>
      <c r="S13736">
        <f t="shared" si="1501"/>
        <v>55</v>
      </c>
      <c r="T13736">
        <f t="shared" si="1502"/>
        <v>63</v>
      </c>
      <c r="U13736">
        <f t="shared" si="1503"/>
        <v>0</v>
      </c>
      <c r="V13736" t="str">
        <f t="shared" si="1504"/>
        <v/>
      </c>
    </row>
    <row r="13737" spans="1:22" x14ac:dyDescent="0.2">
      <c r="A13737" t="s">
        <v>34275</v>
      </c>
      <c r="B13737" t="s">
        <v>256</v>
      </c>
      <c r="C13737">
        <v>100844597</v>
      </c>
      <c r="D13737">
        <v>100844880</v>
      </c>
      <c r="E13737">
        <v>284</v>
      </c>
      <c r="F13737" t="s">
        <v>66</v>
      </c>
      <c r="G13737" t="s">
        <v>5090</v>
      </c>
      <c r="H13737" t="s">
        <v>34276</v>
      </c>
      <c r="I13737">
        <v>4</v>
      </c>
      <c r="J13737">
        <v>2</v>
      </c>
      <c r="K13737">
        <v>2</v>
      </c>
      <c r="L13737">
        <v>0</v>
      </c>
      <c r="M13737">
        <v>0</v>
      </c>
      <c r="N13737">
        <v>0</v>
      </c>
      <c r="O13737" t="str">
        <f t="shared" si="1498"/>
        <v/>
      </c>
      <c r="P13737">
        <f>IF(ISERROR(VLOOKUP(G13737,Genes!$A$2:$A$749,1,0)),0,1)</f>
        <v>1</v>
      </c>
      <c r="Q13737">
        <f t="shared" si="1499"/>
        <v>0</v>
      </c>
      <c r="R13737">
        <f t="shared" si="1500"/>
        <v>1</v>
      </c>
      <c r="S13737">
        <f t="shared" si="1501"/>
        <v>56</v>
      </c>
      <c r="T13737">
        <f t="shared" si="1502"/>
        <v>64</v>
      </c>
      <c r="U13737">
        <f t="shared" si="1503"/>
        <v>0</v>
      </c>
      <c r="V13737" t="str">
        <f t="shared" si="1504"/>
        <v/>
      </c>
    </row>
    <row r="13738" spans="1:22" x14ac:dyDescent="0.2">
      <c r="A13738" t="s">
        <v>34277</v>
      </c>
      <c r="B13738" t="s">
        <v>256</v>
      </c>
      <c r="C13738">
        <v>100847425</v>
      </c>
      <c r="D13738">
        <v>100847552</v>
      </c>
      <c r="E13738">
        <v>128</v>
      </c>
      <c r="F13738" t="s">
        <v>66</v>
      </c>
      <c r="G13738" t="s">
        <v>5090</v>
      </c>
      <c r="H13738" t="s">
        <v>34278</v>
      </c>
      <c r="I13738">
        <v>3</v>
      </c>
      <c r="J13738">
        <v>1</v>
      </c>
      <c r="K13738">
        <v>2</v>
      </c>
      <c r="L13738">
        <v>0</v>
      </c>
      <c r="M13738">
        <v>0</v>
      </c>
      <c r="N13738">
        <v>0</v>
      </c>
      <c r="O13738" t="str">
        <f t="shared" si="1498"/>
        <v/>
      </c>
      <c r="P13738">
        <f>IF(ISERROR(VLOOKUP(G13738,Genes!$A$2:$A$749,1,0)),0,1)</f>
        <v>1</v>
      </c>
      <c r="Q13738">
        <f t="shared" si="1499"/>
        <v>0</v>
      </c>
      <c r="R13738">
        <f t="shared" si="1500"/>
        <v>1</v>
      </c>
      <c r="S13738">
        <f t="shared" si="1501"/>
        <v>57</v>
      </c>
      <c r="T13738">
        <f t="shared" si="1502"/>
        <v>65</v>
      </c>
      <c r="U13738">
        <f t="shared" si="1503"/>
        <v>0</v>
      </c>
      <c r="V13738" t="str">
        <f t="shared" si="1504"/>
        <v/>
      </c>
    </row>
    <row r="13739" spans="1:22" x14ac:dyDescent="0.2">
      <c r="A13739" t="s">
        <v>34279</v>
      </c>
      <c r="B13739" t="s">
        <v>256</v>
      </c>
      <c r="C13739">
        <v>100847767</v>
      </c>
      <c r="D13739">
        <v>100847966</v>
      </c>
      <c r="E13739">
        <v>200</v>
      </c>
      <c r="F13739" t="s">
        <v>66</v>
      </c>
      <c r="G13739" t="s">
        <v>5090</v>
      </c>
      <c r="H13739" t="s">
        <v>34280</v>
      </c>
      <c r="I13739">
        <v>3</v>
      </c>
      <c r="J13739">
        <v>1</v>
      </c>
      <c r="K13739">
        <v>2</v>
      </c>
      <c r="L13739">
        <v>0</v>
      </c>
      <c r="M13739">
        <v>0</v>
      </c>
      <c r="N13739">
        <v>0</v>
      </c>
      <c r="O13739" t="str">
        <f t="shared" si="1498"/>
        <v/>
      </c>
      <c r="P13739">
        <f>IF(ISERROR(VLOOKUP(G13739,Genes!$A$2:$A$749,1,0)),0,1)</f>
        <v>1</v>
      </c>
      <c r="Q13739">
        <f t="shared" si="1499"/>
        <v>0</v>
      </c>
      <c r="R13739">
        <f t="shared" si="1500"/>
        <v>1</v>
      </c>
      <c r="S13739">
        <f t="shared" si="1501"/>
        <v>58</v>
      </c>
      <c r="T13739">
        <f t="shared" si="1502"/>
        <v>66</v>
      </c>
      <c r="U13739">
        <f t="shared" si="1503"/>
        <v>0</v>
      </c>
      <c r="V13739" t="str">
        <f t="shared" si="1504"/>
        <v/>
      </c>
    </row>
    <row r="13740" spans="1:22" x14ac:dyDescent="0.2">
      <c r="A13740" t="s">
        <v>34281</v>
      </c>
      <c r="B13740" t="s">
        <v>256</v>
      </c>
      <c r="C13740">
        <v>100127928</v>
      </c>
      <c r="D13740">
        <v>100128102</v>
      </c>
      <c r="E13740">
        <v>175</v>
      </c>
      <c r="F13740" t="s">
        <v>66</v>
      </c>
      <c r="G13740" t="s">
        <v>5090</v>
      </c>
      <c r="H13740" t="s">
        <v>34282</v>
      </c>
      <c r="I13740">
        <v>3</v>
      </c>
      <c r="J13740">
        <v>1</v>
      </c>
      <c r="K13740">
        <v>2</v>
      </c>
      <c r="L13740">
        <v>0</v>
      </c>
      <c r="M13740">
        <v>0</v>
      </c>
      <c r="N13740">
        <v>0</v>
      </c>
      <c r="O13740" t="str">
        <f t="shared" si="1498"/>
        <v/>
      </c>
      <c r="P13740">
        <f>IF(ISERROR(VLOOKUP(G13740,Genes!$A$2:$A$749,1,0)),0,1)</f>
        <v>1</v>
      </c>
      <c r="Q13740">
        <f t="shared" si="1499"/>
        <v>0</v>
      </c>
      <c r="R13740">
        <f t="shared" si="1500"/>
        <v>1</v>
      </c>
      <c r="S13740">
        <f t="shared" si="1501"/>
        <v>59</v>
      </c>
      <c r="T13740">
        <f t="shared" si="1502"/>
        <v>67</v>
      </c>
      <c r="U13740">
        <f t="shared" si="1503"/>
        <v>0</v>
      </c>
      <c r="V13740" t="str">
        <f t="shared" si="1504"/>
        <v/>
      </c>
    </row>
    <row r="13741" spans="1:22" x14ac:dyDescent="0.2">
      <c r="A13741" t="s">
        <v>34283</v>
      </c>
      <c r="B13741" t="s">
        <v>256</v>
      </c>
      <c r="C13741">
        <v>100861004</v>
      </c>
      <c r="D13741">
        <v>100861122</v>
      </c>
      <c r="E13741">
        <v>119</v>
      </c>
      <c r="F13741" t="s">
        <v>66</v>
      </c>
      <c r="G13741" t="s">
        <v>5090</v>
      </c>
      <c r="H13741" t="s">
        <v>34284</v>
      </c>
      <c r="I13741">
        <v>2</v>
      </c>
      <c r="J13741">
        <v>0</v>
      </c>
      <c r="K13741">
        <v>2</v>
      </c>
      <c r="L13741">
        <v>0</v>
      </c>
      <c r="M13741">
        <v>0</v>
      </c>
      <c r="N13741">
        <v>0</v>
      </c>
      <c r="O13741" t="str">
        <f t="shared" si="1498"/>
        <v/>
      </c>
      <c r="P13741">
        <f>IF(ISERROR(VLOOKUP(G13741,Genes!$A$2:$A$749,1,0)),0,1)</f>
        <v>1</v>
      </c>
      <c r="Q13741">
        <f t="shared" si="1499"/>
        <v>0</v>
      </c>
      <c r="R13741">
        <f t="shared" si="1500"/>
        <v>1</v>
      </c>
      <c r="S13741">
        <f t="shared" si="1501"/>
        <v>60</v>
      </c>
      <c r="T13741">
        <f t="shared" si="1502"/>
        <v>68</v>
      </c>
      <c r="U13741">
        <f t="shared" si="1503"/>
        <v>0</v>
      </c>
      <c r="V13741" t="str">
        <f t="shared" si="1504"/>
        <v/>
      </c>
    </row>
    <row r="13742" spans="1:22" x14ac:dyDescent="0.2">
      <c r="A13742" t="s">
        <v>34285</v>
      </c>
      <c r="B13742" t="s">
        <v>256</v>
      </c>
      <c r="C13742">
        <v>100865679</v>
      </c>
      <c r="D13742">
        <v>100866484</v>
      </c>
      <c r="E13742">
        <v>806</v>
      </c>
      <c r="F13742" t="s">
        <v>66</v>
      </c>
      <c r="G13742" t="s">
        <v>5090</v>
      </c>
      <c r="H13742" t="s">
        <v>34286</v>
      </c>
      <c r="I13742">
        <v>13</v>
      </c>
      <c r="J13742">
        <v>11</v>
      </c>
      <c r="K13742">
        <v>2</v>
      </c>
      <c r="L13742">
        <v>0</v>
      </c>
      <c r="M13742">
        <v>0</v>
      </c>
      <c r="N13742">
        <v>0</v>
      </c>
      <c r="O13742" t="str">
        <f t="shared" si="1498"/>
        <v/>
      </c>
      <c r="P13742">
        <f>IF(ISERROR(VLOOKUP(G13742,Genes!$A$2:$A$749,1,0)),0,1)</f>
        <v>1</v>
      </c>
      <c r="Q13742">
        <f t="shared" si="1499"/>
        <v>0</v>
      </c>
      <c r="R13742">
        <f t="shared" si="1500"/>
        <v>1</v>
      </c>
      <c r="S13742">
        <f t="shared" si="1501"/>
        <v>61</v>
      </c>
      <c r="T13742">
        <f t="shared" si="1502"/>
        <v>69</v>
      </c>
      <c r="U13742">
        <f t="shared" si="1503"/>
        <v>0</v>
      </c>
      <c r="V13742" t="str">
        <f t="shared" si="1504"/>
        <v/>
      </c>
    </row>
    <row r="13743" spans="1:22" x14ac:dyDescent="0.2">
      <c r="A13743" t="s">
        <v>34287</v>
      </c>
      <c r="B13743" t="s">
        <v>256</v>
      </c>
      <c r="C13743">
        <v>100871532</v>
      </c>
      <c r="D13743">
        <v>100871708</v>
      </c>
      <c r="E13743">
        <v>177</v>
      </c>
      <c r="F13743" t="s">
        <v>66</v>
      </c>
      <c r="G13743" t="s">
        <v>5090</v>
      </c>
      <c r="H13743" t="s">
        <v>34288</v>
      </c>
      <c r="I13743">
        <v>3</v>
      </c>
      <c r="J13743">
        <v>1</v>
      </c>
      <c r="K13743">
        <v>2</v>
      </c>
      <c r="L13743">
        <v>0</v>
      </c>
      <c r="M13743">
        <v>0</v>
      </c>
      <c r="N13743">
        <v>0</v>
      </c>
      <c r="O13743" t="str">
        <f t="shared" si="1498"/>
        <v/>
      </c>
      <c r="P13743">
        <f>IF(ISERROR(VLOOKUP(G13743,Genes!$A$2:$A$749,1,0)),0,1)</f>
        <v>1</v>
      </c>
      <c r="Q13743">
        <f t="shared" si="1499"/>
        <v>0</v>
      </c>
      <c r="R13743">
        <f t="shared" si="1500"/>
        <v>1</v>
      </c>
      <c r="S13743">
        <f t="shared" si="1501"/>
        <v>62</v>
      </c>
      <c r="T13743">
        <f t="shared" si="1502"/>
        <v>70</v>
      </c>
      <c r="U13743">
        <f t="shared" si="1503"/>
        <v>0</v>
      </c>
      <c r="V13743" t="str">
        <f t="shared" si="1504"/>
        <v/>
      </c>
    </row>
    <row r="13744" spans="1:22" x14ac:dyDescent="0.2">
      <c r="A13744" t="s">
        <v>34289</v>
      </c>
      <c r="B13744" t="s">
        <v>256</v>
      </c>
      <c r="C13744">
        <v>100874004</v>
      </c>
      <c r="D13744">
        <v>100874174</v>
      </c>
      <c r="E13744">
        <v>171</v>
      </c>
      <c r="F13744" t="s">
        <v>66</v>
      </c>
      <c r="G13744" t="s">
        <v>5090</v>
      </c>
      <c r="H13744" t="s">
        <v>34290</v>
      </c>
      <c r="I13744">
        <v>3</v>
      </c>
      <c r="J13744">
        <v>1</v>
      </c>
      <c r="K13744">
        <v>2</v>
      </c>
      <c r="L13744">
        <v>0</v>
      </c>
      <c r="M13744">
        <v>0</v>
      </c>
      <c r="N13744">
        <v>0</v>
      </c>
      <c r="O13744" t="str">
        <f t="shared" si="1498"/>
        <v/>
      </c>
      <c r="P13744">
        <f>IF(ISERROR(VLOOKUP(G13744,Genes!$A$2:$A$749,1,0)),0,1)</f>
        <v>1</v>
      </c>
      <c r="Q13744">
        <f t="shared" si="1499"/>
        <v>0</v>
      </c>
      <c r="R13744">
        <f t="shared" si="1500"/>
        <v>1</v>
      </c>
      <c r="S13744">
        <f t="shared" si="1501"/>
        <v>63</v>
      </c>
      <c r="T13744">
        <f t="shared" si="1502"/>
        <v>71</v>
      </c>
      <c r="U13744">
        <f t="shared" si="1503"/>
        <v>0</v>
      </c>
      <c r="V13744" t="str">
        <f t="shared" si="1504"/>
        <v/>
      </c>
    </row>
    <row r="13745" spans="1:22" x14ac:dyDescent="0.2">
      <c r="A13745" t="s">
        <v>34291</v>
      </c>
      <c r="B13745" t="s">
        <v>256</v>
      </c>
      <c r="C13745">
        <v>100880517</v>
      </c>
      <c r="D13745">
        <v>100880693</v>
      </c>
      <c r="E13745">
        <v>177</v>
      </c>
      <c r="F13745" t="s">
        <v>66</v>
      </c>
      <c r="G13745" t="s">
        <v>5090</v>
      </c>
      <c r="H13745" t="s">
        <v>34292</v>
      </c>
      <c r="I13745">
        <v>3</v>
      </c>
      <c r="J13745">
        <v>1</v>
      </c>
      <c r="K13745">
        <v>2</v>
      </c>
      <c r="L13745">
        <v>0</v>
      </c>
      <c r="M13745">
        <v>0</v>
      </c>
      <c r="N13745">
        <v>0</v>
      </c>
      <c r="O13745" t="str">
        <f t="shared" si="1498"/>
        <v/>
      </c>
      <c r="P13745">
        <f>IF(ISERROR(VLOOKUP(G13745,Genes!$A$2:$A$749,1,0)),0,1)</f>
        <v>1</v>
      </c>
      <c r="Q13745">
        <f t="shared" si="1499"/>
        <v>0</v>
      </c>
      <c r="R13745">
        <f t="shared" si="1500"/>
        <v>1</v>
      </c>
      <c r="S13745">
        <f t="shared" si="1501"/>
        <v>64</v>
      </c>
      <c r="T13745">
        <f t="shared" si="1502"/>
        <v>72</v>
      </c>
      <c r="U13745">
        <f t="shared" si="1503"/>
        <v>0</v>
      </c>
      <c r="V13745" t="str">
        <f t="shared" si="1504"/>
        <v/>
      </c>
    </row>
    <row r="13746" spans="1:22" x14ac:dyDescent="0.2">
      <c r="A13746" t="s">
        <v>34293</v>
      </c>
      <c r="B13746" t="s">
        <v>256</v>
      </c>
      <c r="C13746">
        <v>100883013</v>
      </c>
      <c r="D13746">
        <v>100883115</v>
      </c>
      <c r="E13746">
        <v>103</v>
      </c>
      <c r="F13746" t="s">
        <v>66</v>
      </c>
      <c r="G13746" t="s">
        <v>5090</v>
      </c>
      <c r="H13746" t="s">
        <v>34294</v>
      </c>
      <c r="I13746">
        <v>2</v>
      </c>
      <c r="J13746">
        <v>0</v>
      </c>
      <c r="K13746">
        <v>2</v>
      </c>
      <c r="L13746">
        <v>0</v>
      </c>
      <c r="M13746">
        <v>0</v>
      </c>
      <c r="N13746">
        <v>0</v>
      </c>
      <c r="O13746" t="str">
        <f t="shared" si="1498"/>
        <v/>
      </c>
      <c r="P13746">
        <f>IF(ISERROR(VLOOKUP(G13746,Genes!$A$2:$A$749,1,0)),0,1)</f>
        <v>1</v>
      </c>
      <c r="Q13746">
        <f t="shared" si="1499"/>
        <v>0</v>
      </c>
      <c r="R13746">
        <f t="shared" si="1500"/>
        <v>1</v>
      </c>
      <c r="S13746">
        <f t="shared" si="1501"/>
        <v>65</v>
      </c>
      <c r="T13746">
        <f t="shared" si="1502"/>
        <v>73</v>
      </c>
      <c r="U13746">
        <f t="shared" si="1503"/>
        <v>0</v>
      </c>
      <c r="V13746" t="str">
        <f t="shared" si="1504"/>
        <v/>
      </c>
    </row>
    <row r="13747" spans="1:22" x14ac:dyDescent="0.2">
      <c r="A13747" t="s">
        <v>34295</v>
      </c>
      <c r="B13747" t="s">
        <v>256</v>
      </c>
      <c r="C13747">
        <v>100883676</v>
      </c>
      <c r="D13747">
        <v>100883925</v>
      </c>
      <c r="E13747">
        <v>250</v>
      </c>
      <c r="F13747" t="s">
        <v>66</v>
      </c>
      <c r="G13747" t="s">
        <v>5090</v>
      </c>
      <c r="H13747" t="s">
        <v>34296</v>
      </c>
      <c r="I13747">
        <v>4</v>
      </c>
      <c r="J13747">
        <v>2</v>
      </c>
      <c r="K13747">
        <v>2</v>
      </c>
      <c r="L13747">
        <v>0</v>
      </c>
      <c r="M13747">
        <v>0</v>
      </c>
      <c r="N13747">
        <v>0</v>
      </c>
      <c r="O13747" t="str">
        <f t="shared" si="1498"/>
        <v/>
      </c>
      <c r="P13747">
        <f>IF(ISERROR(VLOOKUP(G13747,Genes!$A$2:$A$749,1,0)),0,1)</f>
        <v>1</v>
      </c>
      <c r="Q13747">
        <f t="shared" si="1499"/>
        <v>0</v>
      </c>
      <c r="R13747">
        <f t="shared" si="1500"/>
        <v>1</v>
      </c>
      <c r="S13747">
        <f t="shared" si="1501"/>
        <v>66</v>
      </c>
      <c r="T13747">
        <f t="shared" si="1502"/>
        <v>74</v>
      </c>
      <c r="U13747">
        <f t="shared" si="1503"/>
        <v>0</v>
      </c>
      <c r="V13747" t="str">
        <f t="shared" si="1504"/>
        <v/>
      </c>
    </row>
    <row r="13748" spans="1:22" x14ac:dyDescent="0.2">
      <c r="A13748" t="s">
        <v>34297</v>
      </c>
      <c r="B13748" t="s">
        <v>256</v>
      </c>
      <c r="C13748">
        <v>100887646</v>
      </c>
      <c r="D13748">
        <v>100887894</v>
      </c>
      <c r="E13748">
        <v>249</v>
      </c>
      <c r="F13748" t="s">
        <v>66</v>
      </c>
      <c r="G13748" t="s">
        <v>5090</v>
      </c>
      <c r="H13748" t="s">
        <v>34298</v>
      </c>
      <c r="I13748">
        <v>4</v>
      </c>
      <c r="J13748">
        <v>2</v>
      </c>
      <c r="K13748">
        <v>2</v>
      </c>
      <c r="L13748">
        <v>0</v>
      </c>
      <c r="M13748">
        <v>0</v>
      </c>
      <c r="N13748">
        <v>0</v>
      </c>
      <c r="O13748" t="str">
        <f t="shared" si="1498"/>
        <v/>
      </c>
      <c r="P13748">
        <f>IF(ISERROR(VLOOKUP(G13748,Genes!$A$2:$A$749,1,0)),0,1)</f>
        <v>1</v>
      </c>
      <c r="Q13748">
        <f t="shared" si="1499"/>
        <v>0</v>
      </c>
      <c r="R13748">
        <f t="shared" si="1500"/>
        <v>1</v>
      </c>
      <c r="S13748">
        <f t="shared" si="1501"/>
        <v>67</v>
      </c>
      <c r="T13748">
        <f t="shared" si="1502"/>
        <v>75</v>
      </c>
      <c r="U13748">
        <f t="shared" si="1503"/>
        <v>0</v>
      </c>
      <c r="V13748" t="str">
        <f t="shared" si="1504"/>
        <v/>
      </c>
    </row>
    <row r="13749" spans="1:22" x14ac:dyDescent="0.2">
      <c r="A13749" t="s">
        <v>34299</v>
      </c>
      <c r="B13749" t="s">
        <v>256</v>
      </c>
      <c r="C13749">
        <v>100133405</v>
      </c>
      <c r="D13749">
        <v>100133673</v>
      </c>
      <c r="E13749">
        <v>269</v>
      </c>
      <c r="F13749" t="s">
        <v>66</v>
      </c>
      <c r="G13749" t="s">
        <v>5090</v>
      </c>
      <c r="H13749" t="s">
        <v>34300</v>
      </c>
      <c r="I13749">
        <v>5</v>
      </c>
      <c r="J13749">
        <v>2</v>
      </c>
      <c r="K13749">
        <v>2</v>
      </c>
      <c r="L13749">
        <v>1</v>
      </c>
      <c r="M13749">
        <v>0</v>
      </c>
      <c r="N13749">
        <v>0</v>
      </c>
      <c r="O13749" t="str">
        <f t="shared" si="1498"/>
        <v/>
      </c>
      <c r="P13749">
        <f>IF(ISERROR(VLOOKUP(G13749,Genes!$A$2:$A$749,1,0)),0,1)</f>
        <v>1</v>
      </c>
      <c r="Q13749">
        <f t="shared" si="1499"/>
        <v>0</v>
      </c>
      <c r="R13749">
        <f t="shared" si="1500"/>
        <v>1</v>
      </c>
      <c r="S13749">
        <f t="shared" si="1501"/>
        <v>68</v>
      </c>
      <c r="T13749">
        <f t="shared" si="1502"/>
        <v>76</v>
      </c>
      <c r="U13749">
        <f t="shared" si="1503"/>
        <v>0</v>
      </c>
      <c r="V13749" t="str">
        <f t="shared" si="1504"/>
        <v/>
      </c>
    </row>
    <row r="13750" spans="1:22" x14ac:dyDescent="0.2">
      <c r="A13750" t="s">
        <v>34301</v>
      </c>
      <c r="B13750" t="s">
        <v>256</v>
      </c>
      <c r="C13750">
        <v>100133405</v>
      </c>
      <c r="D13750">
        <v>100133715</v>
      </c>
      <c r="E13750">
        <v>311</v>
      </c>
      <c r="F13750" t="s">
        <v>66</v>
      </c>
      <c r="G13750" t="s">
        <v>5090</v>
      </c>
      <c r="H13750" t="s">
        <v>34302</v>
      </c>
      <c r="I13750">
        <v>5</v>
      </c>
      <c r="J13750">
        <v>3</v>
      </c>
      <c r="K13750">
        <v>2</v>
      </c>
      <c r="L13750">
        <v>0</v>
      </c>
      <c r="M13750">
        <v>0</v>
      </c>
      <c r="N13750">
        <v>0</v>
      </c>
      <c r="O13750" t="str">
        <f t="shared" si="1498"/>
        <v>VPS13B</v>
      </c>
      <c r="P13750">
        <f>IF(ISERROR(VLOOKUP(G13750,Genes!$A$2:$A$749,1,0)),0,1)</f>
        <v>1</v>
      </c>
      <c r="Q13750">
        <f t="shared" si="1499"/>
        <v>0</v>
      </c>
      <c r="R13750">
        <f t="shared" si="1500"/>
        <v>1</v>
      </c>
      <c r="S13750">
        <f t="shared" si="1501"/>
        <v>69</v>
      </c>
      <c r="T13750">
        <f t="shared" si="1502"/>
        <v>77</v>
      </c>
      <c r="U13750">
        <f t="shared" si="1503"/>
        <v>1</v>
      </c>
      <c r="V13750">
        <f t="shared" si="1504"/>
        <v>0.89610389610389607</v>
      </c>
    </row>
    <row r="13751" spans="1:22" x14ac:dyDescent="0.2">
      <c r="A13751" t="s">
        <v>34303</v>
      </c>
      <c r="B13751" t="s">
        <v>92</v>
      </c>
      <c r="C13751">
        <v>97322467</v>
      </c>
      <c r="D13751">
        <v>97322587</v>
      </c>
      <c r="E13751">
        <v>121</v>
      </c>
      <c r="F13751" t="s">
        <v>66</v>
      </c>
      <c r="G13751" t="s">
        <v>5097</v>
      </c>
      <c r="H13751" t="s">
        <v>34304</v>
      </c>
      <c r="I13751">
        <v>3</v>
      </c>
      <c r="J13751">
        <v>0</v>
      </c>
      <c r="K13751">
        <v>2</v>
      </c>
      <c r="L13751">
        <v>1</v>
      </c>
      <c r="M13751">
        <v>0</v>
      </c>
      <c r="N13751">
        <v>0</v>
      </c>
      <c r="O13751" t="str">
        <f t="shared" si="1498"/>
        <v/>
      </c>
      <c r="P13751">
        <f>IF(ISERROR(VLOOKUP(G13751,Genes!$A$2:$A$749,1,0)),0,1)</f>
        <v>1</v>
      </c>
      <c r="Q13751">
        <f t="shared" si="1499"/>
        <v>1</v>
      </c>
      <c r="R13751">
        <f t="shared" si="1500"/>
        <v>1</v>
      </c>
      <c r="S13751">
        <f t="shared" si="1501"/>
        <v>1</v>
      </c>
      <c r="T13751">
        <f t="shared" si="1502"/>
        <v>1</v>
      </c>
      <c r="U13751">
        <f t="shared" si="1503"/>
        <v>0</v>
      </c>
      <c r="V13751" t="str">
        <f t="shared" si="1504"/>
        <v/>
      </c>
    </row>
    <row r="13752" spans="1:22" x14ac:dyDescent="0.2">
      <c r="A13752" t="s">
        <v>34305</v>
      </c>
      <c r="B13752" t="s">
        <v>92</v>
      </c>
      <c r="C13752">
        <v>97322865</v>
      </c>
      <c r="D13752">
        <v>97322890</v>
      </c>
      <c r="E13752">
        <v>26</v>
      </c>
      <c r="F13752" t="s">
        <v>66</v>
      </c>
      <c r="G13752" t="s">
        <v>5097</v>
      </c>
      <c r="H13752" t="s">
        <v>34306</v>
      </c>
      <c r="I13752">
        <v>2</v>
      </c>
      <c r="J13752">
        <v>2</v>
      </c>
      <c r="K13752">
        <v>0</v>
      </c>
      <c r="L13752">
        <v>0</v>
      </c>
      <c r="M13752">
        <v>0</v>
      </c>
      <c r="N13752">
        <v>0</v>
      </c>
      <c r="O13752" t="str">
        <f t="shared" si="1498"/>
        <v/>
      </c>
      <c r="P13752">
        <f>IF(ISERROR(VLOOKUP(G13752,Genes!$A$2:$A$749,1,0)),0,1)</f>
        <v>1</v>
      </c>
      <c r="Q13752">
        <f t="shared" si="1499"/>
        <v>0</v>
      </c>
      <c r="R13752">
        <f t="shared" si="1500"/>
        <v>1</v>
      </c>
      <c r="S13752">
        <f t="shared" si="1501"/>
        <v>2</v>
      </c>
      <c r="T13752">
        <f t="shared" si="1502"/>
        <v>2</v>
      </c>
      <c r="U13752">
        <f t="shared" si="1503"/>
        <v>0</v>
      </c>
      <c r="V13752" t="str">
        <f t="shared" si="1504"/>
        <v/>
      </c>
    </row>
    <row r="13753" spans="1:22" x14ac:dyDescent="0.2">
      <c r="A13753" t="s">
        <v>34307</v>
      </c>
      <c r="B13753" t="s">
        <v>92</v>
      </c>
      <c r="C13753">
        <v>97322865</v>
      </c>
      <c r="D13753">
        <v>97322923</v>
      </c>
      <c r="E13753">
        <v>59</v>
      </c>
      <c r="F13753" t="s">
        <v>66</v>
      </c>
      <c r="G13753" t="s">
        <v>5097</v>
      </c>
      <c r="H13753" t="s">
        <v>34308</v>
      </c>
      <c r="I13753">
        <v>2</v>
      </c>
      <c r="J13753">
        <v>2</v>
      </c>
      <c r="K13753">
        <v>0</v>
      </c>
      <c r="L13753">
        <v>0</v>
      </c>
      <c r="M13753">
        <v>0</v>
      </c>
      <c r="N13753">
        <v>0</v>
      </c>
      <c r="O13753" t="str">
        <f t="shared" si="1498"/>
        <v/>
      </c>
      <c r="P13753">
        <f>IF(ISERROR(VLOOKUP(G13753,Genes!$A$2:$A$749,1,0)),0,1)</f>
        <v>1</v>
      </c>
      <c r="Q13753">
        <f t="shared" si="1499"/>
        <v>0</v>
      </c>
      <c r="R13753">
        <f t="shared" si="1500"/>
        <v>1</v>
      </c>
      <c r="S13753">
        <f t="shared" si="1501"/>
        <v>3</v>
      </c>
      <c r="T13753">
        <f t="shared" si="1502"/>
        <v>3</v>
      </c>
      <c r="U13753">
        <f t="shared" si="1503"/>
        <v>0</v>
      </c>
      <c r="V13753" t="str">
        <f t="shared" si="1504"/>
        <v/>
      </c>
    </row>
    <row r="13754" spans="1:22" x14ac:dyDescent="0.2">
      <c r="A13754" t="s">
        <v>34309</v>
      </c>
      <c r="B13754" t="s">
        <v>92</v>
      </c>
      <c r="C13754">
        <v>97326894</v>
      </c>
      <c r="D13754">
        <v>97327072</v>
      </c>
      <c r="E13754">
        <v>179</v>
      </c>
      <c r="F13754" t="s">
        <v>66</v>
      </c>
      <c r="G13754" t="s">
        <v>5097</v>
      </c>
      <c r="H13754" t="s">
        <v>34310</v>
      </c>
      <c r="I13754">
        <v>4</v>
      </c>
      <c r="J13754">
        <v>1</v>
      </c>
      <c r="K13754">
        <v>2</v>
      </c>
      <c r="L13754">
        <v>1</v>
      </c>
      <c r="M13754">
        <v>0</v>
      </c>
      <c r="N13754">
        <v>0</v>
      </c>
      <c r="O13754" t="str">
        <f t="shared" si="1498"/>
        <v/>
      </c>
      <c r="P13754">
        <f>IF(ISERROR(VLOOKUP(G13754,Genes!$A$2:$A$749,1,0)),0,1)</f>
        <v>1</v>
      </c>
      <c r="Q13754">
        <f t="shared" si="1499"/>
        <v>0</v>
      </c>
      <c r="R13754">
        <f t="shared" si="1500"/>
        <v>1</v>
      </c>
      <c r="S13754">
        <f t="shared" si="1501"/>
        <v>4</v>
      </c>
      <c r="T13754">
        <f t="shared" si="1502"/>
        <v>4</v>
      </c>
      <c r="U13754">
        <f t="shared" si="1503"/>
        <v>0</v>
      </c>
      <c r="V13754" t="str">
        <f t="shared" si="1504"/>
        <v/>
      </c>
    </row>
    <row r="13755" spans="1:22" x14ac:dyDescent="0.2">
      <c r="A13755" t="s">
        <v>34311</v>
      </c>
      <c r="B13755" t="s">
        <v>92</v>
      </c>
      <c r="C13755">
        <v>97342367</v>
      </c>
      <c r="D13755">
        <v>97342457</v>
      </c>
      <c r="E13755">
        <v>91</v>
      </c>
      <c r="F13755" t="s">
        <v>66</v>
      </c>
      <c r="G13755" t="s">
        <v>5097</v>
      </c>
      <c r="H13755" t="s">
        <v>34312</v>
      </c>
      <c r="I13755">
        <v>2</v>
      </c>
      <c r="J13755">
        <v>0</v>
      </c>
      <c r="K13755">
        <v>2</v>
      </c>
      <c r="L13755">
        <v>0</v>
      </c>
      <c r="M13755">
        <v>0</v>
      </c>
      <c r="N13755">
        <v>0</v>
      </c>
      <c r="O13755" t="str">
        <f t="shared" si="1498"/>
        <v/>
      </c>
      <c r="P13755">
        <f>IF(ISERROR(VLOOKUP(G13755,Genes!$A$2:$A$749,1,0)),0,1)</f>
        <v>1</v>
      </c>
      <c r="Q13755">
        <f t="shared" si="1499"/>
        <v>0</v>
      </c>
      <c r="R13755">
        <f t="shared" si="1500"/>
        <v>1</v>
      </c>
      <c r="S13755">
        <f t="shared" si="1501"/>
        <v>5</v>
      </c>
      <c r="T13755">
        <f t="shared" si="1502"/>
        <v>5</v>
      </c>
      <c r="U13755">
        <f t="shared" si="1503"/>
        <v>0</v>
      </c>
      <c r="V13755" t="str">
        <f t="shared" si="1504"/>
        <v/>
      </c>
    </row>
    <row r="13756" spans="1:22" x14ac:dyDescent="0.2">
      <c r="A13756" t="s">
        <v>34313</v>
      </c>
      <c r="B13756" t="s">
        <v>92</v>
      </c>
      <c r="C13756">
        <v>97342370</v>
      </c>
      <c r="D13756">
        <v>97342457</v>
      </c>
      <c r="E13756">
        <v>88</v>
      </c>
      <c r="F13756" t="s">
        <v>66</v>
      </c>
      <c r="G13756" t="s">
        <v>5097</v>
      </c>
      <c r="H13756" t="s">
        <v>34314</v>
      </c>
      <c r="I13756">
        <v>2</v>
      </c>
      <c r="J13756">
        <v>0</v>
      </c>
      <c r="K13756">
        <v>2</v>
      </c>
      <c r="L13756">
        <v>0</v>
      </c>
      <c r="M13756">
        <v>0</v>
      </c>
      <c r="N13756">
        <v>0</v>
      </c>
      <c r="O13756" t="str">
        <f t="shared" si="1498"/>
        <v/>
      </c>
      <c r="P13756">
        <f>IF(ISERROR(VLOOKUP(G13756,Genes!$A$2:$A$749,1,0)),0,1)</f>
        <v>1</v>
      </c>
      <c r="Q13756">
        <f t="shared" si="1499"/>
        <v>0</v>
      </c>
      <c r="R13756">
        <f t="shared" si="1500"/>
        <v>1</v>
      </c>
      <c r="S13756">
        <f t="shared" si="1501"/>
        <v>6</v>
      </c>
      <c r="T13756">
        <f t="shared" si="1502"/>
        <v>6</v>
      </c>
      <c r="U13756">
        <f t="shared" si="1503"/>
        <v>0</v>
      </c>
      <c r="V13756" t="str">
        <f t="shared" si="1504"/>
        <v/>
      </c>
    </row>
    <row r="13757" spans="1:22" x14ac:dyDescent="0.2">
      <c r="A13757" t="s">
        <v>34315</v>
      </c>
      <c r="B13757" t="s">
        <v>92</v>
      </c>
      <c r="C13757">
        <v>97343839</v>
      </c>
      <c r="D13757">
        <v>97343910</v>
      </c>
      <c r="E13757">
        <v>72</v>
      </c>
      <c r="F13757" t="s">
        <v>66</v>
      </c>
      <c r="G13757" t="s">
        <v>5097</v>
      </c>
      <c r="H13757" t="s">
        <v>34316</v>
      </c>
      <c r="I13757">
        <v>2</v>
      </c>
      <c r="J13757">
        <v>0</v>
      </c>
      <c r="K13757">
        <v>2</v>
      </c>
      <c r="L13757">
        <v>0</v>
      </c>
      <c r="M13757">
        <v>0</v>
      </c>
      <c r="N13757">
        <v>0</v>
      </c>
      <c r="O13757" t="str">
        <f t="shared" si="1498"/>
        <v/>
      </c>
      <c r="P13757">
        <f>IF(ISERROR(VLOOKUP(G13757,Genes!$A$2:$A$749,1,0)),0,1)</f>
        <v>1</v>
      </c>
      <c r="Q13757">
        <f t="shared" si="1499"/>
        <v>0</v>
      </c>
      <c r="R13757">
        <f t="shared" si="1500"/>
        <v>1</v>
      </c>
      <c r="S13757">
        <f t="shared" si="1501"/>
        <v>7</v>
      </c>
      <c r="T13757">
        <f t="shared" si="1502"/>
        <v>7</v>
      </c>
      <c r="U13757">
        <f t="shared" si="1503"/>
        <v>0</v>
      </c>
      <c r="V13757" t="str">
        <f t="shared" si="1504"/>
        <v/>
      </c>
    </row>
    <row r="13758" spans="1:22" x14ac:dyDescent="0.2">
      <c r="A13758" t="s">
        <v>34317</v>
      </c>
      <c r="B13758" t="s">
        <v>92</v>
      </c>
      <c r="C13758">
        <v>97347514</v>
      </c>
      <c r="D13758">
        <v>97347545</v>
      </c>
      <c r="E13758">
        <v>32</v>
      </c>
      <c r="F13758" t="s">
        <v>66</v>
      </c>
      <c r="G13758" t="s">
        <v>5097</v>
      </c>
      <c r="H13758" t="s">
        <v>34318</v>
      </c>
      <c r="I13758">
        <v>2</v>
      </c>
      <c r="J13758">
        <v>1</v>
      </c>
      <c r="K13758">
        <v>0</v>
      </c>
      <c r="L13758">
        <v>1</v>
      </c>
      <c r="M13758">
        <v>0</v>
      </c>
      <c r="N13758">
        <v>0</v>
      </c>
      <c r="O13758" t="str">
        <f t="shared" si="1498"/>
        <v/>
      </c>
      <c r="P13758">
        <f>IF(ISERROR(VLOOKUP(G13758,Genes!$A$2:$A$749,1,0)),0,1)</f>
        <v>1</v>
      </c>
      <c r="Q13758">
        <f t="shared" si="1499"/>
        <v>0</v>
      </c>
      <c r="R13758">
        <f t="shared" si="1500"/>
        <v>1</v>
      </c>
      <c r="S13758">
        <f t="shared" si="1501"/>
        <v>8</v>
      </c>
      <c r="T13758">
        <f t="shared" si="1502"/>
        <v>8</v>
      </c>
      <c r="U13758">
        <f t="shared" si="1503"/>
        <v>0</v>
      </c>
      <c r="V13758" t="str">
        <f t="shared" si="1504"/>
        <v/>
      </c>
    </row>
    <row r="13759" spans="1:22" x14ac:dyDescent="0.2">
      <c r="A13759" t="s">
        <v>34319</v>
      </c>
      <c r="B13759" t="s">
        <v>92</v>
      </c>
      <c r="C13759">
        <v>97299804</v>
      </c>
      <c r="D13759">
        <v>97299968</v>
      </c>
      <c r="E13759">
        <v>165</v>
      </c>
      <c r="F13759" t="s">
        <v>66</v>
      </c>
      <c r="G13759" t="s">
        <v>5097</v>
      </c>
      <c r="H13759" t="s">
        <v>34320</v>
      </c>
      <c r="I13759">
        <v>3</v>
      </c>
      <c r="J13759">
        <v>1</v>
      </c>
      <c r="K13759">
        <v>2</v>
      </c>
      <c r="L13759">
        <v>0</v>
      </c>
      <c r="M13759">
        <v>0</v>
      </c>
      <c r="N13759">
        <v>0</v>
      </c>
      <c r="O13759" t="str">
        <f t="shared" si="1498"/>
        <v/>
      </c>
      <c r="P13759">
        <f>IF(ISERROR(VLOOKUP(G13759,Genes!$A$2:$A$749,1,0)),0,1)</f>
        <v>1</v>
      </c>
      <c r="Q13759">
        <f t="shared" si="1499"/>
        <v>0</v>
      </c>
      <c r="R13759">
        <f t="shared" si="1500"/>
        <v>1</v>
      </c>
      <c r="S13759">
        <f t="shared" si="1501"/>
        <v>9</v>
      </c>
      <c r="T13759">
        <f t="shared" si="1502"/>
        <v>9</v>
      </c>
      <c r="U13759">
        <f t="shared" si="1503"/>
        <v>0</v>
      </c>
      <c r="V13759" t="str">
        <f t="shared" si="1504"/>
        <v/>
      </c>
    </row>
    <row r="13760" spans="1:22" x14ac:dyDescent="0.2">
      <c r="A13760" t="s">
        <v>34321</v>
      </c>
      <c r="B13760" t="s">
        <v>92</v>
      </c>
      <c r="C13760">
        <v>97299809</v>
      </c>
      <c r="D13760">
        <v>97299968</v>
      </c>
      <c r="E13760">
        <v>160</v>
      </c>
      <c r="F13760" t="s">
        <v>66</v>
      </c>
      <c r="G13760" t="s">
        <v>5097</v>
      </c>
      <c r="H13760" t="s">
        <v>34322</v>
      </c>
      <c r="I13760">
        <v>3</v>
      </c>
      <c r="J13760">
        <v>1</v>
      </c>
      <c r="K13760">
        <v>2</v>
      </c>
      <c r="L13760">
        <v>0</v>
      </c>
      <c r="M13760">
        <v>0</v>
      </c>
      <c r="N13760">
        <v>0</v>
      </c>
      <c r="O13760" t="str">
        <f t="shared" si="1498"/>
        <v/>
      </c>
      <c r="P13760">
        <f>IF(ISERROR(VLOOKUP(G13760,Genes!$A$2:$A$749,1,0)),0,1)</f>
        <v>1</v>
      </c>
      <c r="Q13760">
        <f t="shared" si="1499"/>
        <v>0</v>
      </c>
      <c r="R13760">
        <f t="shared" si="1500"/>
        <v>1</v>
      </c>
      <c r="S13760">
        <f t="shared" si="1501"/>
        <v>10</v>
      </c>
      <c r="T13760">
        <f t="shared" si="1502"/>
        <v>10</v>
      </c>
      <c r="U13760">
        <f t="shared" si="1503"/>
        <v>0</v>
      </c>
      <c r="V13760" t="str">
        <f t="shared" si="1504"/>
        <v/>
      </c>
    </row>
    <row r="13761" spans="1:22" x14ac:dyDescent="0.2">
      <c r="A13761" t="s">
        <v>34323</v>
      </c>
      <c r="B13761" t="s">
        <v>92</v>
      </c>
      <c r="C13761">
        <v>97304099</v>
      </c>
      <c r="D13761">
        <v>97304154</v>
      </c>
      <c r="E13761">
        <v>56</v>
      </c>
      <c r="F13761" t="s">
        <v>66</v>
      </c>
      <c r="G13761" t="s">
        <v>5097</v>
      </c>
      <c r="H13761" t="s">
        <v>34324</v>
      </c>
      <c r="I13761">
        <v>2</v>
      </c>
      <c r="J13761">
        <v>1</v>
      </c>
      <c r="K13761">
        <v>0</v>
      </c>
      <c r="L13761">
        <v>1</v>
      </c>
      <c r="M13761">
        <v>0</v>
      </c>
      <c r="N13761">
        <v>0</v>
      </c>
      <c r="O13761" t="str">
        <f t="shared" si="1498"/>
        <v/>
      </c>
      <c r="P13761">
        <f>IF(ISERROR(VLOOKUP(G13761,Genes!$A$2:$A$749,1,0)),0,1)</f>
        <v>1</v>
      </c>
      <c r="Q13761">
        <f t="shared" si="1499"/>
        <v>0</v>
      </c>
      <c r="R13761">
        <f t="shared" si="1500"/>
        <v>1</v>
      </c>
      <c r="S13761">
        <f t="shared" si="1501"/>
        <v>11</v>
      </c>
      <c r="T13761">
        <f t="shared" si="1502"/>
        <v>11</v>
      </c>
      <c r="U13761">
        <f t="shared" si="1503"/>
        <v>0</v>
      </c>
      <c r="V13761" t="str">
        <f t="shared" si="1504"/>
        <v/>
      </c>
    </row>
    <row r="13762" spans="1:22" x14ac:dyDescent="0.2">
      <c r="A13762" t="s">
        <v>34325</v>
      </c>
      <c r="B13762" t="s">
        <v>92</v>
      </c>
      <c r="C13762">
        <v>97312432</v>
      </c>
      <c r="D13762">
        <v>97312501</v>
      </c>
      <c r="E13762">
        <v>70</v>
      </c>
      <c r="F13762" t="s">
        <v>66</v>
      </c>
      <c r="G13762" t="s">
        <v>5097</v>
      </c>
      <c r="H13762" t="s">
        <v>34326</v>
      </c>
      <c r="I13762">
        <v>2</v>
      </c>
      <c r="J13762">
        <v>0</v>
      </c>
      <c r="K13762">
        <v>2</v>
      </c>
      <c r="L13762">
        <v>0</v>
      </c>
      <c r="M13762">
        <v>0</v>
      </c>
      <c r="N13762">
        <v>0</v>
      </c>
      <c r="O13762" t="str">
        <f t="shared" ref="O13762:O13825" si="1505">IF(U13762=1,G13762,"")</f>
        <v/>
      </c>
      <c r="P13762">
        <f>IF(ISERROR(VLOOKUP(G13762,Genes!$A$2:$A$749,1,0)),0,1)</f>
        <v>1</v>
      </c>
      <c r="Q13762">
        <f t="shared" ref="Q13762:Q13825" si="1506">IF(G13762&lt;&gt;G13761,1,0)</f>
        <v>0</v>
      </c>
      <c r="R13762">
        <f t="shared" ref="R13762:R13825" si="1507">IF(I13762=0,0,1)</f>
        <v>1</v>
      </c>
      <c r="S13762">
        <f t="shared" ref="S13762:S13825" si="1508">IF(Q13762=1,R13762,S13761+R13762)</f>
        <v>12</v>
      </c>
      <c r="T13762">
        <f t="shared" ref="T13762:T13825" si="1509">IF(Q13762=1,1,T13761+1)</f>
        <v>12</v>
      </c>
      <c r="U13762">
        <f t="shared" ref="U13762:U13825" si="1510">IF(G13762&lt;&gt;G13763,1,0)</f>
        <v>0</v>
      </c>
      <c r="V13762" t="str">
        <f t="shared" ref="V13762:V13825" si="1511">IF(U13762=1,S13762/T13762,"")</f>
        <v/>
      </c>
    </row>
    <row r="13763" spans="1:22" x14ac:dyDescent="0.2">
      <c r="A13763" t="s">
        <v>34327</v>
      </c>
      <c r="B13763" t="s">
        <v>92</v>
      </c>
      <c r="C13763">
        <v>97313594</v>
      </c>
      <c r="D13763">
        <v>97313681</v>
      </c>
      <c r="E13763">
        <v>88</v>
      </c>
      <c r="F13763" t="s">
        <v>66</v>
      </c>
      <c r="G13763" t="s">
        <v>5097</v>
      </c>
      <c r="H13763" t="s">
        <v>34328</v>
      </c>
      <c r="I13763">
        <v>2</v>
      </c>
      <c r="J13763">
        <v>0</v>
      </c>
      <c r="K13763">
        <v>2</v>
      </c>
      <c r="L13763">
        <v>0</v>
      </c>
      <c r="M13763">
        <v>0</v>
      </c>
      <c r="N13763">
        <v>0</v>
      </c>
      <c r="O13763" t="str">
        <f t="shared" si="1505"/>
        <v/>
      </c>
      <c r="P13763">
        <f>IF(ISERROR(VLOOKUP(G13763,Genes!$A$2:$A$749,1,0)),0,1)</f>
        <v>1</v>
      </c>
      <c r="Q13763">
        <f t="shared" si="1506"/>
        <v>0</v>
      </c>
      <c r="R13763">
        <f t="shared" si="1507"/>
        <v>1</v>
      </c>
      <c r="S13763">
        <f t="shared" si="1508"/>
        <v>13</v>
      </c>
      <c r="T13763">
        <f t="shared" si="1509"/>
        <v>13</v>
      </c>
      <c r="U13763">
        <f t="shared" si="1510"/>
        <v>0</v>
      </c>
      <c r="V13763" t="str">
        <f t="shared" si="1511"/>
        <v/>
      </c>
    </row>
    <row r="13764" spans="1:22" x14ac:dyDescent="0.2">
      <c r="A13764" t="s">
        <v>34329</v>
      </c>
      <c r="B13764" t="s">
        <v>92</v>
      </c>
      <c r="C13764">
        <v>97319168</v>
      </c>
      <c r="D13764">
        <v>97319276</v>
      </c>
      <c r="E13764">
        <v>109</v>
      </c>
      <c r="F13764" t="s">
        <v>66</v>
      </c>
      <c r="G13764" t="s">
        <v>5097</v>
      </c>
      <c r="H13764" t="s">
        <v>34330</v>
      </c>
      <c r="I13764">
        <v>3</v>
      </c>
      <c r="J13764">
        <v>0</v>
      </c>
      <c r="K13764">
        <v>2</v>
      </c>
      <c r="L13764">
        <v>0</v>
      </c>
      <c r="M13764">
        <v>0</v>
      </c>
      <c r="N13764">
        <v>1</v>
      </c>
      <c r="O13764" t="str">
        <f t="shared" si="1505"/>
        <v/>
      </c>
      <c r="P13764">
        <f>IF(ISERROR(VLOOKUP(G13764,Genes!$A$2:$A$749,1,0)),0,1)</f>
        <v>1</v>
      </c>
      <c r="Q13764">
        <f t="shared" si="1506"/>
        <v>0</v>
      </c>
      <c r="R13764">
        <f t="shared" si="1507"/>
        <v>1</v>
      </c>
      <c r="S13764">
        <f t="shared" si="1508"/>
        <v>14</v>
      </c>
      <c r="T13764">
        <f t="shared" si="1509"/>
        <v>14</v>
      </c>
      <c r="U13764">
        <f t="shared" si="1510"/>
        <v>0</v>
      </c>
      <c r="V13764" t="str">
        <f t="shared" si="1511"/>
        <v/>
      </c>
    </row>
    <row r="13765" spans="1:22" x14ac:dyDescent="0.2">
      <c r="A13765" t="s">
        <v>34331</v>
      </c>
      <c r="B13765" t="s">
        <v>92</v>
      </c>
      <c r="C13765">
        <v>97319411</v>
      </c>
      <c r="D13765">
        <v>97319503</v>
      </c>
      <c r="E13765">
        <v>93</v>
      </c>
      <c r="F13765" t="s">
        <v>66</v>
      </c>
      <c r="G13765" t="s">
        <v>5097</v>
      </c>
      <c r="H13765" t="s">
        <v>34332</v>
      </c>
      <c r="I13765">
        <v>3</v>
      </c>
      <c r="J13765">
        <v>0</v>
      </c>
      <c r="K13765">
        <v>2</v>
      </c>
      <c r="L13765">
        <v>0</v>
      </c>
      <c r="M13765">
        <v>0</v>
      </c>
      <c r="N13765">
        <v>1</v>
      </c>
      <c r="O13765" t="str">
        <f t="shared" si="1505"/>
        <v/>
      </c>
      <c r="P13765">
        <f>IF(ISERROR(VLOOKUP(G13765,Genes!$A$2:$A$749,1,0)),0,1)</f>
        <v>1</v>
      </c>
      <c r="Q13765">
        <f t="shared" si="1506"/>
        <v>0</v>
      </c>
      <c r="R13765">
        <f t="shared" si="1507"/>
        <v>1</v>
      </c>
      <c r="S13765">
        <f t="shared" si="1508"/>
        <v>15</v>
      </c>
      <c r="T13765">
        <f t="shared" si="1509"/>
        <v>15</v>
      </c>
      <c r="U13765">
        <f t="shared" si="1510"/>
        <v>0</v>
      </c>
      <c r="V13765" t="str">
        <f t="shared" si="1511"/>
        <v/>
      </c>
    </row>
    <row r="13766" spans="1:22" x14ac:dyDescent="0.2">
      <c r="A13766" t="s">
        <v>34333</v>
      </c>
      <c r="B13766" t="s">
        <v>92</v>
      </c>
      <c r="C13766">
        <v>97321561</v>
      </c>
      <c r="D13766">
        <v>97321693</v>
      </c>
      <c r="E13766">
        <v>133</v>
      </c>
      <c r="F13766" t="s">
        <v>66</v>
      </c>
      <c r="G13766" t="s">
        <v>5097</v>
      </c>
      <c r="H13766" t="s">
        <v>34334</v>
      </c>
      <c r="I13766">
        <v>3</v>
      </c>
      <c r="J13766">
        <v>1</v>
      </c>
      <c r="K13766">
        <v>2</v>
      </c>
      <c r="L13766">
        <v>0</v>
      </c>
      <c r="M13766">
        <v>0</v>
      </c>
      <c r="N13766">
        <v>0</v>
      </c>
      <c r="O13766" t="str">
        <f t="shared" si="1505"/>
        <v>VRK1</v>
      </c>
      <c r="P13766">
        <f>IF(ISERROR(VLOOKUP(G13766,Genes!$A$2:$A$749,1,0)),0,1)</f>
        <v>1</v>
      </c>
      <c r="Q13766">
        <f t="shared" si="1506"/>
        <v>0</v>
      </c>
      <c r="R13766">
        <f t="shared" si="1507"/>
        <v>1</v>
      </c>
      <c r="S13766">
        <f t="shared" si="1508"/>
        <v>16</v>
      </c>
      <c r="T13766">
        <f t="shared" si="1509"/>
        <v>16</v>
      </c>
      <c r="U13766">
        <f t="shared" si="1510"/>
        <v>1</v>
      </c>
      <c r="V13766">
        <f t="shared" si="1511"/>
        <v>1</v>
      </c>
    </row>
    <row r="13767" spans="1:22" x14ac:dyDescent="0.2">
      <c r="A13767" t="s">
        <v>34335</v>
      </c>
      <c r="B13767" t="s">
        <v>215</v>
      </c>
      <c r="C13767">
        <v>28822509</v>
      </c>
      <c r="D13767">
        <v>28822549</v>
      </c>
      <c r="E13767">
        <v>41</v>
      </c>
      <c r="F13767" t="s">
        <v>66</v>
      </c>
      <c r="G13767" t="s">
        <v>5104</v>
      </c>
      <c r="H13767" t="s">
        <v>34336</v>
      </c>
      <c r="I13767">
        <v>0</v>
      </c>
      <c r="J13767">
        <v>0</v>
      </c>
      <c r="K13767">
        <v>0</v>
      </c>
      <c r="L13767">
        <v>0</v>
      </c>
      <c r="M13767">
        <v>0</v>
      </c>
      <c r="N13767">
        <v>0</v>
      </c>
      <c r="O13767" t="str">
        <f t="shared" si="1505"/>
        <v/>
      </c>
      <c r="P13767">
        <f>IF(ISERROR(VLOOKUP(G13767,Genes!$A$2:$A$749,1,0)),0,1)</f>
        <v>1</v>
      </c>
      <c r="Q13767">
        <f t="shared" si="1506"/>
        <v>1</v>
      </c>
      <c r="R13767">
        <f t="shared" si="1507"/>
        <v>0</v>
      </c>
      <c r="S13767">
        <f t="shared" si="1508"/>
        <v>0</v>
      </c>
      <c r="T13767">
        <f t="shared" si="1509"/>
        <v>1</v>
      </c>
      <c r="U13767">
        <f t="shared" si="1510"/>
        <v>0</v>
      </c>
      <c r="V13767" t="str">
        <f t="shared" si="1511"/>
        <v/>
      </c>
    </row>
    <row r="13768" spans="1:22" x14ac:dyDescent="0.2">
      <c r="A13768" t="s">
        <v>34337</v>
      </c>
      <c r="B13768" t="s">
        <v>215</v>
      </c>
      <c r="C13768">
        <v>28899628</v>
      </c>
      <c r="D13768">
        <v>28899750</v>
      </c>
      <c r="E13768">
        <v>123</v>
      </c>
      <c r="F13768" t="s">
        <v>66</v>
      </c>
      <c r="G13768" t="s">
        <v>5104</v>
      </c>
      <c r="H13768" t="s">
        <v>34338</v>
      </c>
      <c r="I13768">
        <v>3</v>
      </c>
      <c r="J13768">
        <v>1</v>
      </c>
      <c r="K13768">
        <v>2</v>
      </c>
      <c r="L13768">
        <v>0</v>
      </c>
      <c r="M13768">
        <v>0</v>
      </c>
      <c r="N13768">
        <v>0</v>
      </c>
      <c r="O13768" t="str">
        <f t="shared" si="1505"/>
        <v/>
      </c>
      <c r="P13768">
        <f>IF(ISERROR(VLOOKUP(G13768,Genes!$A$2:$A$749,1,0)),0,1)</f>
        <v>1</v>
      </c>
      <c r="Q13768">
        <f t="shared" si="1506"/>
        <v>0</v>
      </c>
      <c r="R13768">
        <f t="shared" si="1507"/>
        <v>1</v>
      </c>
      <c r="S13768">
        <f t="shared" si="1508"/>
        <v>1</v>
      </c>
      <c r="T13768">
        <f t="shared" si="1509"/>
        <v>2</v>
      </c>
      <c r="U13768">
        <f t="shared" si="1510"/>
        <v>0</v>
      </c>
      <c r="V13768" t="str">
        <f t="shared" si="1511"/>
        <v/>
      </c>
    </row>
    <row r="13769" spans="1:22" x14ac:dyDescent="0.2">
      <c r="A13769" t="s">
        <v>34339</v>
      </c>
      <c r="B13769" t="s">
        <v>215</v>
      </c>
      <c r="C13769">
        <v>28900703</v>
      </c>
      <c r="D13769">
        <v>28900851</v>
      </c>
      <c r="E13769">
        <v>149</v>
      </c>
      <c r="F13769" t="s">
        <v>66</v>
      </c>
      <c r="G13769" t="s">
        <v>5104</v>
      </c>
      <c r="H13769" t="s">
        <v>34340</v>
      </c>
      <c r="I13769">
        <v>3</v>
      </c>
      <c r="J13769">
        <v>1</v>
      </c>
      <c r="K13769">
        <v>2</v>
      </c>
      <c r="L13769">
        <v>0</v>
      </c>
      <c r="M13769">
        <v>0</v>
      </c>
      <c r="N13769">
        <v>0</v>
      </c>
      <c r="O13769" t="str">
        <f t="shared" si="1505"/>
        <v/>
      </c>
      <c r="P13769">
        <f>IF(ISERROR(VLOOKUP(G13769,Genes!$A$2:$A$749,1,0)),0,1)</f>
        <v>1</v>
      </c>
      <c r="Q13769">
        <f t="shared" si="1506"/>
        <v>0</v>
      </c>
      <c r="R13769">
        <f t="shared" si="1507"/>
        <v>1</v>
      </c>
      <c r="S13769">
        <f t="shared" si="1508"/>
        <v>2</v>
      </c>
      <c r="T13769">
        <f t="shared" si="1509"/>
        <v>3</v>
      </c>
      <c r="U13769">
        <f t="shared" si="1510"/>
        <v>0</v>
      </c>
      <c r="V13769" t="str">
        <f t="shared" si="1511"/>
        <v/>
      </c>
    </row>
    <row r="13770" spans="1:22" x14ac:dyDescent="0.2">
      <c r="A13770" t="s">
        <v>34341</v>
      </c>
      <c r="B13770" t="s">
        <v>215</v>
      </c>
      <c r="C13770">
        <v>28903496</v>
      </c>
      <c r="D13770">
        <v>28903614</v>
      </c>
      <c r="E13770">
        <v>119</v>
      </c>
      <c r="F13770" t="s">
        <v>66</v>
      </c>
      <c r="G13770" t="s">
        <v>5104</v>
      </c>
      <c r="H13770" t="s">
        <v>34342</v>
      </c>
      <c r="I13770">
        <v>2</v>
      </c>
      <c r="J13770">
        <v>0</v>
      </c>
      <c r="K13770">
        <v>2</v>
      </c>
      <c r="L13770">
        <v>0</v>
      </c>
      <c r="M13770">
        <v>0</v>
      </c>
      <c r="N13770">
        <v>0</v>
      </c>
      <c r="O13770" t="str">
        <f t="shared" si="1505"/>
        <v/>
      </c>
      <c r="P13770">
        <f>IF(ISERROR(VLOOKUP(G13770,Genes!$A$2:$A$749,1,0)),0,1)</f>
        <v>1</v>
      </c>
      <c r="Q13770">
        <f t="shared" si="1506"/>
        <v>0</v>
      </c>
      <c r="R13770">
        <f t="shared" si="1507"/>
        <v>1</v>
      </c>
      <c r="S13770">
        <f t="shared" si="1508"/>
        <v>3</v>
      </c>
      <c r="T13770">
        <f t="shared" si="1509"/>
        <v>4</v>
      </c>
      <c r="U13770">
        <f t="shared" si="1510"/>
        <v>0</v>
      </c>
      <c r="V13770" t="str">
        <f t="shared" si="1511"/>
        <v/>
      </c>
    </row>
    <row r="13771" spans="1:22" x14ac:dyDescent="0.2">
      <c r="A13771" t="s">
        <v>34343</v>
      </c>
      <c r="B13771" t="s">
        <v>215</v>
      </c>
      <c r="C13771">
        <v>28905102</v>
      </c>
      <c r="D13771">
        <v>28905291</v>
      </c>
      <c r="E13771">
        <v>190</v>
      </c>
      <c r="F13771" t="s">
        <v>66</v>
      </c>
      <c r="G13771" t="s">
        <v>5104</v>
      </c>
      <c r="H13771" t="s">
        <v>34344</v>
      </c>
      <c r="I13771">
        <v>3</v>
      </c>
      <c r="J13771">
        <v>1</v>
      </c>
      <c r="K13771">
        <v>2</v>
      </c>
      <c r="L13771">
        <v>0</v>
      </c>
      <c r="M13771">
        <v>0</v>
      </c>
      <c r="N13771">
        <v>0</v>
      </c>
      <c r="O13771" t="str">
        <f t="shared" si="1505"/>
        <v/>
      </c>
      <c r="P13771">
        <f>IF(ISERROR(VLOOKUP(G13771,Genes!$A$2:$A$749,1,0)),0,1)</f>
        <v>1</v>
      </c>
      <c r="Q13771">
        <f t="shared" si="1506"/>
        <v>0</v>
      </c>
      <c r="R13771">
        <f t="shared" si="1507"/>
        <v>1</v>
      </c>
      <c r="S13771">
        <f t="shared" si="1508"/>
        <v>4</v>
      </c>
      <c r="T13771">
        <f t="shared" si="1509"/>
        <v>5</v>
      </c>
      <c r="U13771">
        <f t="shared" si="1510"/>
        <v>0</v>
      </c>
      <c r="V13771" t="str">
        <f t="shared" si="1511"/>
        <v/>
      </c>
    </row>
    <row r="13772" spans="1:22" x14ac:dyDescent="0.2">
      <c r="A13772" t="s">
        <v>34345</v>
      </c>
      <c r="B13772" t="s">
        <v>215</v>
      </c>
      <c r="C13772">
        <v>28905105</v>
      </c>
      <c r="D13772">
        <v>28905291</v>
      </c>
      <c r="E13772">
        <v>187</v>
      </c>
      <c r="F13772" t="s">
        <v>66</v>
      </c>
      <c r="G13772" t="s">
        <v>5104</v>
      </c>
      <c r="H13772" t="s">
        <v>34346</v>
      </c>
      <c r="I13772">
        <v>3</v>
      </c>
      <c r="J13772">
        <v>1</v>
      </c>
      <c r="K13772">
        <v>2</v>
      </c>
      <c r="L13772">
        <v>0</v>
      </c>
      <c r="M13772">
        <v>0</v>
      </c>
      <c r="N13772">
        <v>0</v>
      </c>
      <c r="O13772" t="str">
        <f t="shared" si="1505"/>
        <v/>
      </c>
      <c r="P13772">
        <f>IF(ISERROR(VLOOKUP(G13772,Genes!$A$2:$A$749,1,0)),0,1)</f>
        <v>1</v>
      </c>
      <c r="Q13772">
        <f t="shared" si="1506"/>
        <v>0</v>
      </c>
      <c r="R13772">
        <f t="shared" si="1507"/>
        <v>1</v>
      </c>
      <c r="S13772">
        <f t="shared" si="1508"/>
        <v>5</v>
      </c>
      <c r="T13772">
        <f t="shared" si="1509"/>
        <v>6</v>
      </c>
      <c r="U13772">
        <f t="shared" si="1510"/>
        <v>0</v>
      </c>
      <c r="V13772" t="str">
        <f t="shared" si="1511"/>
        <v/>
      </c>
    </row>
    <row r="13773" spans="1:22" x14ac:dyDescent="0.2">
      <c r="A13773" t="s">
        <v>34347</v>
      </c>
      <c r="B13773" t="s">
        <v>215</v>
      </c>
      <c r="C13773">
        <v>28906586</v>
      </c>
      <c r="D13773">
        <v>28906713</v>
      </c>
      <c r="E13773">
        <v>128</v>
      </c>
      <c r="F13773" t="s">
        <v>66</v>
      </c>
      <c r="G13773" t="s">
        <v>5104</v>
      </c>
      <c r="H13773" t="s">
        <v>34348</v>
      </c>
      <c r="I13773">
        <v>3</v>
      </c>
      <c r="J13773">
        <v>1</v>
      </c>
      <c r="K13773">
        <v>2</v>
      </c>
      <c r="L13773">
        <v>0</v>
      </c>
      <c r="M13773">
        <v>0</v>
      </c>
      <c r="N13773">
        <v>0</v>
      </c>
      <c r="O13773" t="str">
        <f t="shared" si="1505"/>
        <v/>
      </c>
      <c r="P13773">
        <f>IF(ISERROR(VLOOKUP(G13773,Genes!$A$2:$A$749,1,0)),0,1)</f>
        <v>1</v>
      </c>
      <c r="Q13773">
        <f t="shared" si="1506"/>
        <v>0</v>
      </c>
      <c r="R13773">
        <f t="shared" si="1507"/>
        <v>1</v>
      </c>
      <c r="S13773">
        <f t="shared" si="1508"/>
        <v>6</v>
      </c>
      <c r="T13773">
        <f t="shared" si="1509"/>
        <v>7</v>
      </c>
      <c r="U13773">
        <f t="shared" si="1510"/>
        <v>0</v>
      </c>
      <c r="V13773" t="str">
        <f t="shared" si="1511"/>
        <v/>
      </c>
    </row>
    <row r="13774" spans="1:22" x14ac:dyDescent="0.2">
      <c r="A13774" t="s">
        <v>34349</v>
      </c>
      <c r="B13774" t="s">
        <v>215</v>
      </c>
      <c r="C13774">
        <v>28908466</v>
      </c>
      <c r="D13774">
        <v>28908535</v>
      </c>
      <c r="E13774">
        <v>70</v>
      </c>
      <c r="F13774" t="s">
        <v>66</v>
      </c>
      <c r="G13774" t="s">
        <v>5104</v>
      </c>
      <c r="H13774" t="s">
        <v>34350</v>
      </c>
      <c r="I13774">
        <v>2</v>
      </c>
      <c r="J13774">
        <v>0</v>
      </c>
      <c r="K13774">
        <v>2</v>
      </c>
      <c r="L13774">
        <v>0</v>
      </c>
      <c r="M13774">
        <v>0</v>
      </c>
      <c r="N13774">
        <v>0</v>
      </c>
      <c r="O13774" t="str">
        <f t="shared" si="1505"/>
        <v/>
      </c>
      <c r="P13774">
        <f>IF(ISERROR(VLOOKUP(G13774,Genes!$A$2:$A$749,1,0)),0,1)</f>
        <v>1</v>
      </c>
      <c r="Q13774">
        <f t="shared" si="1506"/>
        <v>0</v>
      </c>
      <c r="R13774">
        <f t="shared" si="1507"/>
        <v>1</v>
      </c>
      <c r="S13774">
        <f t="shared" si="1508"/>
        <v>7</v>
      </c>
      <c r="T13774">
        <f t="shared" si="1509"/>
        <v>8</v>
      </c>
      <c r="U13774">
        <f t="shared" si="1510"/>
        <v>0</v>
      </c>
      <c r="V13774" t="str">
        <f t="shared" si="1511"/>
        <v/>
      </c>
    </row>
    <row r="13775" spans="1:22" x14ac:dyDescent="0.2">
      <c r="A13775" t="s">
        <v>34351</v>
      </c>
      <c r="B13775" t="s">
        <v>215</v>
      </c>
      <c r="C13775">
        <v>28822927</v>
      </c>
      <c r="D13775">
        <v>28822963</v>
      </c>
      <c r="E13775">
        <v>37</v>
      </c>
      <c r="F13775" t="s">
        <v>66</v>
      </c>
      <c r="G13775" t="s">
        <v>5104</v>
      </c>
      <c r="H13775" t="s">
        <v>34352</v>
      </c>
      <c r="I13775">
        <v>2</v>
      </c>
      <c r="J13775">
        <v>2</v>
      </c>
      <c r="K13775">
        <v>0</v>
      </c>
      <c r="L13775">
        <v>0</v>
      </c>
      <c r="M13775">
        <v>0</v>
      </c>
      <c r="N13775">
        <v>0</v>
      </c>
      <c r="O13775" t="str">
        <f t="shared" si="1505"/>
        <v/>
      </c>
      <c r="P13775">
        <f>IF(ISERROR(VLOOKUP(G13775,Genes!$A$2:$A$749,1,0)),0,1)</f>
        <v>1</v>
      </c>
      <c r="Q13775">
        <f t="shared" si="1506"/>
        <v>0</v>
      </c>
      <c r="R13775">
        <f t="shared" si="1507"/>
        <v>1</v>
      </c>
      <c r="S13775">
        <f t="shared" si="1508"/>
        <v>8</v>
      </c>
      <c r="T13775">
        <f t="shared" si="1509"/>
        <v>9</v>
      </c>
      <c r="U13775">
        <f t="shared" si="1510"/>
        <v>0</v>
      </c>
      <c r="V13775" t="str">
        <f t="shared" si="1511"/>
        <v/>
      </c>
    </row>
    <row r="13776" spans="1:22" x14ac:dyDescent="0.2">
      <c r="A13776" t="s">
        <v>34353</v>
      </c>
      <c r="B13776" t="s">
        <v>215</v>
      </c>
      <c r="C13776">
        <v>28824491</v>
      </c>
      <c r="D13776">
        <v>28824686</v>
      </c>
      <c r="E13776">
        <v>196</v>
      </c>
      <c r="F13776" t="s">
        <v>66</v>
      </c>
      <c r="G13776" t="s">
        <v>5104</v>
      </c>
      <c r="H13776" t="s">
        <v>34354</v>
      </c>
      <c r="I13776">
        <v>3</v>
      </c>
      <c r="J13776">
        <v>1</v>
      </c>
      <c r="K13776">
        <v>2</v>
      </c>
      <c r="L13776">
        <v>0</v>
      </c>
      <c r="M13776">
        <v>0</v>
      </c>
      <c r="N13776">
        <v>0</v>
      </c>
      <c r="O13776" t="str">
        <f t="shared" si="1505"/>
        <v/>
      </c>
      <c r="P13776">
        <f>IF(ISERROR(VLOOKUP(G13776,Genes!$A$2:$A$749,1,0)),0,1)</f>
        <v>1</v>
      </c>
      <c r="Q13776">
        <f t="shared" si="1506"/>
        <v>0</v>
      </c>
      <c r="R13776">
        <f t="shared" si="1507"/>
        <v>1</v>
      </c>
      <c r="S13776">
        <f t="shared" si="1508"/>
        <v>9</v>
      </c>
      <c r="T13776">
        <f t="shared" si="1509"/>
        <v>10</v>
      </c>
      <c r="U13776">
        <f t="shared" si="1510"/>
        <v>0</v>
      </c>
      <c r="V13776" t="str">
        <f t="shared" si="1511"/>
        <v/>
      </c>
    </row>
    <row r="13777" spans="1:22" x14ac:dyDescent="0.2">
      <c r="A13777" t="s">
        <v>34355</v>
      </c>
      <c r="B13777" t="s">
        <v>215</v>
      </c>
      <c r="C13777">
        <v>28824548</v>
      </c>
      <c r="D13777">
        <v>28824686</v>
      </c>
      <c r="E13777">
        <v>139</v>
      </c>
      <c r="F13777" t="s">
        <v>66</v>
      </c>
      <c r="G13777" t="s">
        <v>5104</v>
      </c>
      <c r="H13777" t="s">
        <v>34356</v>
      </c>
      <c r="I13777">
        <v>3</v>
      </c>
      <c r="J13777">
        <v>0</v>
      </c>
      <c r="K13777">
        <v>2</v>
      </c>
      <c r="L13777">
        <v>1</v>
      </c>
      <c r="M13777">
        <v>0</v>
      </c>
      <c r="N13777">
        <v>0</v>
      </c>
      <c r="O13777" t="str">
        <f t="shared" si="1505"/>
        <v/>
      </c>
      <c r="P13777">
        <f>IF(ISERROR(VLOOKUP(G13777,Genes!$A$2:$A$749,1,0)),0,1)</f>
        <v>1</v>
      </c>
      <c r="Q13777">
        <f t="shared" si="1506"/>
        <v>0</v>
      </c>
      <c r="R13777">
        <f t="shared" si="1507"/>
        <v>1</v>
      </c>
      <c r="S13777">
        <f t="shared" si="1508"/>
        <v>10</v>
      </c>
      <c r="T13777">
        <f t="shared" si="1509"/>
        <v>11</v>
      </c>
      <c r="U13777">
        <f t="shared" si="1510"/>
        <v>0</v>
      </c>
      <c r="V13777" t="str">
        <f t="shared" si="1511"/>
        <v/>
      </c>
    </row>
    <row r="13778" spans="1:22" x14ac:dyDescent="0.2">
      <c r="A13778" t="s">
        <v>34357</v>
      </c>
      <c r="B13778" t="s">
        <v>215</v>
      </c>
      <c r="C13778">
        <v>28872328</v>
      </c>
      <c r="D13778">
        <v>28872434</v>
      </c>
      <c r="E13778">
        <v>107</v>
      </c>
      <c r="F13778" t="s">
        <v>66</v>
      </c>
      <c r="G13778" t="s">
        <v>5104</v>
      </c>
      <c r="H13778" t="s">
        <v>34358</v>
      </c>
      <c r="I13778">
        <v>2</v>
      </c>
      <c r="J13778">
        <v>0</v>
      </c>
      <c r="K13778">
        <v>2</v>
      </c>
      <c r="L13778">
        <v>0</v>
      </c>
      <c r="M13778">
        <v>0</v>
      </c>
      <c r="N13778">
        <v>0</v>
      </c>
      <c r="O13778" t="str">
        <f t="shared" si="1505"/>
        <v/>
      </c>
      <c r="P13778">
        <f>IF(ISERROR(VLOOKUP(G13778,Genes!$A$2:$A$749,1,0)),0,1)</f>
        <v>1</v>
      </c>
      <c r="Q13778">
        <f t="shared" si="1506"/>
        <v>0</v>
      </c>
      <c r="R13778">
        <f t="shared" si="1507"/>
        <v>1</v>
      </c>
      <c r="S13778">
        <f t="shared" si="1508"/>
        <v>11</v>
      </c>
      <c r="T13778">
        <f t="shared" si="1509"/>
        <v>12</v>
      </c>
      <c r="U13778">
        <f t="shared" si="1510"/>
        <v>0</v>
      </c>
      <c r="V13778" t="str">
        <f t="shared" si="1511"/>
        <v/>
      </c>
    </row>
    <row r="13779" spans="1:22" x14ac:dyDescent="0.2">
      <c r="A13779" t="s">
        <v>34359</v>
      </c>
      <c r="B13779" t="s">
        <v>215</v>
      </c>
      <c r="C13779">
        <v>28878665</v>
      </c>
      <c r="D13779">
        <v>28878780</v>
      </c>
      <c r="E13779">
        <v>116</v>
      </c>
      <c r="F13779" t="s">
        <v>66</v>
      </c>
      <c r="G13779" t="s">
        <v>5104</v>
      </c>
      <c r="H13779" t="s">
        <v>34360</v>
      </c>
      <c r="I13779">
        <v>2</v>
      </c>
      <c r="J13779">
        <v>0</v>
      </c>
      <c r="K13779">
        <v>2</v>
      </c>
      <c r="L13779">
        <v>0</v>
      </c>
      <c r="M13779">
        <v>0</v>
      </c>
      <c r="N13779">
        <v>0</v>
      </c>
      <c r="O13779" t="str">
        <f t="shared" si="1505"/>
        <v/>
      </c>
      <c r="P13779">
        <f>IF(ISERROR(VLOOKUP(G13779,Genes!$A$2:$A$749,1,0)),0,1)</f>
        <v>1</v>
      </c>
      <c r="Q13779">
        <f t="shared" si="1506"/>
        <v>0</v>
      </c>
      <c r="R13779">
        <f t="shared" si="1507"/>
        <v>1</v>
      </c>
      <c r="S13779">
        <f t="shared" si="1508"/>
        <v>12</v>
      </c>
      <c r="T13779">
        <f t="shared" si="1509"/>
        <v>13</v>
      </c>
      <c r="U13779">
        <f t="shared" si="1510"/>
        <v>0</v>
      </c>
      <c r="V13779" t="str">
        <f t="shared" si="1511"/>
        <v/>
      </c>
    </row>
    <row r="13780" spans="1:22" x14ac:dyDescent="0.2">
      <c r="A13780" t="s">
        <v>34361</v>
      </c>
      <c r="B13780" t="s">
        <v>215</v>
      </c>
      <c r="C13780">
        <v>28879649</v>
      </c>
      <c r="D13780">
        <v>28879761</v>
      </c>
      <c r="E13780">
        <v>113</v>
      </c>
      <c r="F13780" t="s">
        <v>66</v>
      </c>
      <c r="G13780" t="s">
        <v>5104</v>
      </c>
      <c r="H13780" t="s">
        <v>34362</v>
      </c>
      <c r="I13780">
        <v>2</v>
      </c>
      <c r="J13780">
        <v>0</v>
      </c>
      <c r="K13780">
        <v>2</v>
      </c>
      <c r="L13780">
        <v>0</v>
      </c>
      <c r="M13780">
        <v>0</v>
      </c>
      <c r="N13780">
        <v>0</v>
      </c>
      <c r="O13780" t="str">
        <f t="shared" si="1505"/>
        <v/>
      </c>
      <c r="P13780">
        <f>IF(ISERROR(VLOOKUP(G13780,Genes!$A$2:$A$749,1,0)),0,1)</f>
        <v>1</v>
      </c>
      <c r="Q13780">
        <f t="shared" si="1506"/>
        <v>0</v>
      </c>
      <c r="R13780">
        <f t="shared" si="1507"/>
        <v>1</v>
      </c>
      <c r="S13780">
        <f t="shared" si="1508"/>
        <v>13</v>
      </c>
      <c r="T13780">
        <f t="shared" si="1509"/>
        <v>14</v>
      </c>
      <c r="U13780">
        <f t="shared" si="1510"/>
        <v>0</v>
      </c>
      <c r="V13780" t="str">
        <f t="shared" si="1511"/>
        <v/>
      </c>
    </row>
    <row r="13781" spans="1:22" x14ac:dyDescent="0.2">
      <c r="A13781" t="s">
        <v>34363</v>
      </c>
      <c r="B13781" t="s">
        <v>215</v>
      </c>
      <c r="C13781">
        <v>28884662</v>
      </c>
      <c r="D13781">
        <v>28884970</v>
      </c>
      <c r="E13781">
        <v>309</v>
      </c>
      <c r="F13781" t="s">
        <v>66</v>
      </c>
      <c r="G13781" t="s">
        <v>5104</v>
      </c>
      <c r="H13781" t="s">
        <v>34364</v>
      </c>
      <c r="I13781">
        <v>5</v>
      </c>
      <c r="J13781">
        <v>3</v>
      </c>
      <c r="K13781">
        <v>2</v>
      </c>
      <c r="L13781">
        <v>0</v>
      </c>
      <c r="M13781">
        <v>0</v>
      </c>
      <c r="N13781">
        <v>0</v>
      </c>
      <c r="O13781" t="str">
        <f t="shared" si="1505"/>
        <v/>
      </c>
      <c r="P13781">
        <f>IF(ISERROR(VLOOKUP(G13781,Genes!$A$2:$A$749,1,0)),0,1)</f>
        <v>1</v>
      </c>
      <c r="Q13781">
        <f t="shared" si="1506"/>
        <v>0</v>
      </c>
      <c r="R13781">
        <f t="shared" si="1507"/>
        <v>1</v>
      </c>
      <c r="S13781">
        <f t="shared" si="1508"/>
        <v>14</v>
      </c>
      <c r="T13781">
        <f t="shared" si="1509"/>
        <v>15</v>
      </c>
      <c r="U13781">
        <f t="shared" si="1510"/>
        <v>0</v>
      </c>
      <c r="V13781" t="str">
        <f t="shared" si="1511"/>
        <v/>
      </c>
    </row>
    <row r="13782" spans="1:22" x14ac:dyDescent="0.2">
      <c r="A13782" t="s">
        <v>34365</v>
      </c>
      <c r="B13782" t="s">
        <v>215</v>
      </c>
      <c r="C13782">
        <v>28897115</v>
      </c>
      <c r="D13782">
        <v>28897360</v>
      </c>
      <c r="E13782">
        <v>246</v>
      </c>
      <c r="F13782" t="s">
        <v>66</v>
      </c>
      <c r="G13782" t="s">
        <v>5104</v>
      </c>
      <c r="H13782" t="s">
        <v>34366</v>
      </c>
      <c r="I13782">
        <v>4</v>
      </c>
      <c r="J13782">
        <v>2</v>
      </c>
      <c r="K13782">
        <v>2</v>
      </c>
      <c r="L13782">
        <v>0</v>
      </c>
      <c r="M13782">
        <v>0</v>
      </c>
      <c r="N13782">
        <v>0</v>
      </c>
      <c r="O13782" t="str">
        <f t="shared" si="1505"/>
        <v>WAC</v>
      </c>
      <c r="P13782">
        <f>IF(ISERROR(VLOOKUP(G13782,Genes!$A$2:$A$749,1,0)),0,1)</f>
        <v>1</v>
      </c>
      <c r="Q13782">
        <f t="shared" si="1506"/>
        <v>0</v>
      </c>
      <c r="R13782">
        <f t="shared" si="1507"/>
        <v>1</v>
      </c>
      <c r="S13782">
        <f t="shared" si="1508"/>
        <v>15</v>
      </c>
      <c r="T13782">
        <f t="shared" si="1509"/>
        <v>16</v>
      </c>
      <c r="U13782">
        <f t="shared" si="1510"/>
        <v>1</v>
      </c>
      <c r="V13782">
        <f t="shared" si="1511"/>
        <v>0.9375</v>
      </c>
    </row>
    <row r="13783" spans="1:22" x14ac:dyDescent="0.2">
      <c r="A13783" t="s">
        <v>34367</v>
      </c>
      <c r="B13783" t="s">
        <v>83</v>
      </c>
      <c r="C13783">
        <v>48456385</v>
      </c>
      <c r="D13783">
        <v>48456425</v>
      </c>
      <c r="E13783">
        <v>41</v>
      </c>
      <c r="F13783" t="s">
        <v>66</v>
      </c>
      <c r="G13783" t="s">
        <v>5111</v>
      </c>
      <c r="H13783" t="s">
        <v>34368</v>
      </c>
      <c r="I13783">
        <v>0</v>
      </c>
      <c r="J13783">
        <v>0</v>
      </c>
      <c r="K13783">
        <v>0</v>
      </c>
      <c r="L13783">
        <v>0</v>
      </c>
      <c r="M13783">
        <v>0</v>
      </c>
      <c r="N13783">
        <v>0</v>
      </c>
      <c r="O13783" t="str">
        <f t="shared" si="1505"/>
        <v/>
      </c>
      <c r="P13783">
        <f>IF(ISERROR(VLOOKUP(G13783,Genes!$A$2:$A$749,1,0)),0,1)</f>
        <v>1</v>
      </c>
      <c r="Q13783">
        <f t="shared" si="1506"/>
        <v>1</v>
      </c>
      <c r="R13783">
        <f t="shared" si="1507"/>
        <v>0</v>
      </c>
      <c r="S13783">
        <f t="shared" si="1508"/>
        <v>0</v>
      </c>
      <c r="T13783">
        <f t="shared" si="1509"/>
        <v>1</v>
      </c>
      <c r="U13783">
        <f t="shared" si="1510"/>
        <v>0</v>
      </c>
      <c r="V13783" t="str">
        <f t="shared" si="1511"/>
        <v/>
      </c>
    </row>
    <row r="13784" spans="1:22" x14ac:dyDescent="0.2">
      <c r="A13784" t="s">
        <v>34369</v>
      </c>
      <c r="B13784" t="s">
        <v>83</v>
      </c>
      <c r="C13784">
        <v>48463236</v>
      </c>
      <c r="D13784">
        <v>48463420</v>
      </c>
      <c r="E13784">
        <v>185</v>
      </c>
      <c r="F13784" t="s">
        <v>66</v>
      </c>
      <c r="G13784" t="s">
        <v>5111</v>
      </c>
      <c r="H13784" t="s">
        <v>34370</v>
      </c>
      <c r="I13784">
        <v>0</v>
      </c>
      <c r="J13784">
        <v>0</v>
      </c>
      <c r="K13784">
        <v>0</v>
      </c>
      <c r="L13784">
        <v>0</v>
      </c>
      <c r="M13784">
        <v>0</v>
      </c>
      <c r="N13784">
        <v>0</v>
      </c>
      <c r="O13784" t="str">
        <f t="shared" si="1505"/>
        <v/>
      </c>
      <c r="P13784">
        <f>IF(ISERROR(VLOOKUP(G13784,Genes!$A$2:$A$749,1,0)),0,1)</f>
        <v>1</v>
      </c>
      <c r="Q13784">
        <f t="shared" si="1506"/>
        <v>0</v>
      </c>
      <c r="R13784">
        <f t="shared" si="1507"/>
        <v>0</v>
      </c>
      <c r="S13784">
        <f t="shared" si="1508"/>
        <v>0</v>
      </c>
      <c r="T13784">
        <f t="shared" si="1509"/>
        <v>2</v>
      </c>
      <c r="U13784">
        <f t="shared" si="1510"/>
        <v>0</v>
      </c>
      <c r="V13784" t="str">
        <f t="shared" si="1511"/>
        <v/>
      </c>
    </row>
    <row r="13785" spans="1:22" x14ac:dyDescent="0.2">
      <c r="A13785" t="s">
        <v>34371</v>
      </c>
      <c r="B13785" t="s">
        <v>83</v>
      </c>
      <c r="C13785">
        <v>48457105</v>
      </c>
      <c r="D13785">
        <v>48457345</v>
      </c>
      <c r="E13785">
        <v>241</v>
      </c>
      <c r="F13785" t="s">
        <v>66</v>
      </c>
      <c r="G13785" t="s">
        <v>5111</v>
      </c>
      <c r="H13785" t="s">
        <v>34372</v>
      </c>
      <c r="I13785">
        <v>0</v>
      </c>
      <c r="J13785">
        <v>0</v>
      </c>
      <c r="K13785">
        <v>0</v>
      </c>
      <c r="L13785">
        <v>0</v>
      </c>
      <c r="M13785">
        <v>0</v>
      </c>
      <c r="N13785">
        <v>0</v>
      </c>
      <c r="O13785" t="str">
        <f t="shared" si="1505"/>
        <v/>
      </c>
      <c r="P13785">
        <f>IF(ISERROR(VLOOKUP(G13785,Genes!$A$2:$A$749,1,0)),0,1)</f>
        <v>1</v>
      </c>
      <c r="Q13785">
        <f t="shared" si="1506"/>
        <v>0</v>
      </c>
      <c r="R13785">
        <f t="shared" si="1507"/>
        <v>0</v>
      </c>
      <c r="S13785">
        <f t="shared" si="1508"/>
        <v>0</v>
      </c>
      <c r="T13785">
        <f t="shared" si="1509"/>
        <v>3</v>
      </c>
      <c r="U13785">
        <f t="shared" si="1510"/>
        <v>0</v>
      </c>
      <c r="V13785" t="str">
        <f t="shared" si="1511"/>
        <v/>
      </c>
    </row>
    <row r="13786" spans="1:22" x14ac:dyDescent="0.2">
      <c r="A13786" t="s">
        <v>34373</v>
      </c>
      <c r="B13786" t="s">
        <v>83</v>
      </c>
      <c r="C13786">
        <v>48457340</v>
      </c>
      <c r="D13786">
        <v>48457345</v>
      </c>
      <c r="E13786">
        <v>6</v>
      </c>
      <c r="F13786" t="s">
        <v>66</v>
      </c>
      <c r="G13786" t="s">
        <v>5111</v>
      </c>
      <c r="H13786" t="s">
        <v>34374</v>
      </c>
      <c r="I13786">
        <v>0</v>
      </c>
      <c r="J13786">
        <v>0</v>
      </c>
      <c r="K13786">
        <v>0</v>
      </c>
      <c r="L13786">
        <v>0</v>
      </c>
      <c r="M13786">
        <v>0</v>
      </c>
      <c r="N13786">
        <v>0</v>
      </c>
      <c r="O13786" t="str">
        <f t="shared" si="1505"/>
        <v/>
      </c>
      <c r="P13786">
        <f>IF(ISERROR(VLOOKUP(G13786,Genes!$A$2:$A$749,1,0)),0,1)</f>
        <v>1</v>
      </c>
      <c r="Q13786">
        <f t="shared" si="1506"/>
        <v>0</v>
      </c>
      <c r="R13786">
        <f t="shared" si="1507"/>
        <v>0</v>
      </c>
      <c r="S13786">
        <f t="shared" si="1508"/>
        <v>0</v>
      </c>
      <c r="T13786">
        <f t="shared" si="1509"/>
        <v>4</v>
      </c>
      <c r="U13786">
        <f t="shared" si="1510"/>
        <v>0</v>
      </c>
      <c r="V13786" t="str">
        <f t="shared" si="1511"/>
        <v/>
      </c>
    </row>
    <row r="13787" spans="1:22" x14ac:dyDescent="0.2">
      <c r="A13787" t="s">
        <v>34375</v>
      </c>
      <c r="B13787" t="s">
        <v>83</v>
      </c>
      <c r="C13787">
        <v>48457741</v>
      </c>
      <c r="D13787">
        <v>48457850</v>
      </c>
      <c r="E13787">
        <v>110</v>
      </c>
      <c r="F13787" t="s">
        <v>66</v>
      </c>
      <c r="G13787" t="s">
        <v>5111</v>
      </c>
      <c r="H13787" t="s">
        <v>34376</v>
      </c>
      <c r="I13787">
        <v>0</v>
      </c>
      <c r="J13787">
        <v>0</v>
      </c>
      <c r="K13787">
        <v>0</v>
      </c>
      <c r="L13787">
        <v>0</v>
      </c>
      <c r="M13787">
        <v>0</v>
      </c>
      <c r="N13787">
        <v>0</v>
      </c>
      <c r="O13787" t="str">
        <f t="shared" si="1505"/>
        <v/>
      </c>
      <c r="P13787">
        <f>IF(ISERROR(VLOOKUP(G13787,Genes!$A$2:$A$749,1,0)),0,1)</f>
        <v>1</v>
      </c>
      <c r="Q13787">
        <f t="shared" si="1506"/>
        <v>0</v>
      </c>
      <c r="R13787">
        <f t="shared" si="1507"/>
        <v>0</v>
      </c>
      <c r="S13787">
        <f t="shared" si="1508"/>
        <v>0</v>
      </c>
      <c r="T13787">
        <f t="shared" si="1509"/>
        <v>5</v>
      </c>
      <c r="U13787">
        <f t="shared" si="1510"/>
        <v>0</v>
      </c>
      <c r="V13787" t="str">
        <f t="shared" si="1511"/>
        <v/>
      </c>
    </row>
    <row r="13788" spans="1:22" x14ac:dyDescent="0.2">
      <c r="A13788" t="s">
        <v>34377</v>
      </c>
      <c r="B13788" t="s">
        <v>83</v>
      </c>
      <c r="C13788">
        <v>48457975</v>
      </c>
      <c r="D13788">
        <v>48458105</v>
      </c>
      <c r="E13788">
        <v>131</v>
      </c>
      <c r="F13788" t="s">
        <v>66</v>
      </c>
      <c r="G13788" t="s">
        <v>5111</v>
      </c>
      <c r="H13788" t="s">
        <v>34378</v>
      </c>
      <c r="I13788">
        <v>0</v>
      </c>
      <c r="J13788">
        <v>0</v>
      </c>
      <c r="K13788">
        <v>0</v>
      </c>
      <c r="L13788">
        <v>0</v>
      </c>
      <c r="M13788">
        <v>0</v>
      </c>
      <c r="N13788">
        <v>0</v>
      </c>
      <c r="O13788" t="str">
        <f t="shared" si="1505"/>
        <v/>
      </c>
      <c r="P13788">
        <f>IF(ISERROR(VLOOKUP(G13788,Genes!$A$2:$A$749,1,0)),0,1)</f>
        <v>1</v>
      </c>
      <c r="Q13788">
        <f t="shared" si="1506"/>
        <v>0</v>
      </c>
      <c r="R13788">
        <f t="shared" si="1507"/>
        <v>0</v>
      </c>
      <c r="S13788">
        <f t="shared" si="1508"/>
        <v>0</v>
      </c>
      <c r="T13788">
        <f t="shared" si="1509"/>
        <v>6</v>
      </c>
      <c r="U13788">
        <f t="shared" si="1510"/>
        <v>0</v>
      </c>
      <c r="V13788" t="str">
        <f t="shared" si="1511"/>
        <v/>
      </c>
    </row>
    <row r="13789" spans="1:22" x14ac:dyDescent="0.2">
      <c r="A13789" t="s">
        <v>34379</v>
      </c>
      <c r="B13789" t="s">
        <v>83</v>
      </c>
      <c r="C13789">
        <v>48458707</v>
      </c>
      <c r="D13789">
        <v>48459014</v>
      </c>
      <c r="E13789">
        <v>308</v>
      </c>
      <c r="F13789" t="s">
        <v>66</v>
      </c>
      <c r="G13789" t="s">
        <v>5111</v>
      </c>
      <c r="H13789" t="s">
        <v>34380</v>
      </c>
      <c r="I13789">
        <v>0</v>
      </c>
      <c r="J13789">
        <v>0</v>
      </c>
      <c r="K13789">
        <v>0</v>
      </c>
      <c r="L13789">
        <v>0</v>
      </c>
      <c r="M13789">
        <v>0</v>
      </c>
      <c r="N13789">
        <v>0</v>
      </c>
      <c r="O13789" t="str">
        <f t="shared" si="1505"/>
        <v/>
      </c>
      <c r="P13789">
        <f>IF(ISERROR(VLOOKUP(G13789,Genes!$A$2:$A$749,1,0)),0,1)</f>
        <v>1</v>
      </c>
      <c r="Q13789">
        <f t="shared" si="1506"/>
        <v>0</v>
      </c>
      <c r="R13789">
        <f t="shared" si="1507"/>
        <v>0</v>
      </c>
      <c r="S13789">
        <f t="shared" si="1508"/>
        <v>0</v>
      </c>
      <c r="T13789">
        <f t="shared" si="1509"/>
        <v>7</v>
      </c>
      <c r="U13789">
        <f t="shared" si="1510"/>
        <v>0</v>
      </c>
      <c r="V13789" t="str">
        <f t="shared" si="1511"/>
        <v/>
      </c>
    </row>
    <row r="13790" spans="1:22" x14ac:dyDescent="0.2">
      <c r="A13790" t="s">
        <v>34381</v>
      </c>
      <c r="B13790" t="s">
        <v>83</v>
      </c>
      <c r="C13790">
        <v>48460172</v>
      </c>
      <c r="D13790">
        <v>48460352</v>
      </c>
      <c r="E13790">
        <v>181</v>
      </c>
      <c r="F13790" t="s">
        <v>66</v>
      </c>
      <c r="G13790" t="s">
        <v>5111</v>
      </c>
      <c r="H13790" t="s">
        <v>34382</v>
      </c>
      <c r="I13790">
        <v>0</v>
      </c>
      <c r="J13790">
        <v>0</v>
      </c>
      <c r="K13790">
        <v>0</v>
      </c>
      <c r="L13790">
        <v>0</v>
      </c>
      <c r="M13790">
        <v>0</v>
      </c>
      <c r="N13790">
        <v>0</v>
      </c>
      <c r="O13790" t="str">
        <f t="shared" si="1505"/>
        <v/>
      </c>
      <c r="P13790">
        <f>IF(ISERROR(VLOOKUP(G13790,Genes!$A$2:$A$749,1,0)),0,1)</f>
        <v>1</v>
      </c>
      <c r="Q13790">
        <f t="shared" si="1506"/>
        <v>0</v>
      </c>
      <c r="R13790">
        <f t="shared" si="1507"/>
        <v>0</v>
      </c>
      <c r="S13790">
        <f t="shared" si="1508"/>
        <v>0</v>
      </c>
      <c r="T13790">
        <f t="shared" si="1509"/>
        <v>8</v>
      </c>
      <c r="U13790">
        <f t="shared" si="1510"/>
        <v>0</v>
      </c>
      <c r="V13790" t="str">
        <f t="shared" si="1511"/>
        <v/>
      </c>
    </row>
    <row r="13791" spans="1:22" x14ac:dyDescent="0.2">
      <c r="A13791" t="s">
        <v>34383</v>
      </c>
      <c r="B13791" t="s">
        <v>83</v>
      </c>
      <c r="C13791">
        <v>48460453</v>
      </c>
      <c r="D13791">
        <v>48460594</v>
      </c>
      <c r="E13791">
        <v>142</v>
      </c>
      <c r="F13791" t="s">
        <v>66</v>
      </c>
      <c r="G13791" t="s">
        <v>5111</v>
      </c>
      <c r="H13791" t="s">
        <v>34384</v>
      </c>
      <c r="I13791">
        <v>0</v>
      </c>
      <c r="J13791">
        <v>0</v>
      </c>
      <c r="K13791">
        <v>0</v>
      </c>
      <c r="L13791">
        <v>0</v>
      </c>
      <c r="M13791">
        <v>0</v>
      </c>
      <c r="N13791">
        <v>0</v>
      </c>
      <c r="O13791" t="str">
        <f t="shared" si="1505"/>
        <v/>
      </c>
      <c r="P13791">
        <f>IF(ISERROR(VLOOKUP(G13791,Genes!$A$2:$A$749,1,0)),0,1)</f>
        <v>1</v>
      </c>
      <c r="Q13791">
        <f t="shared" si="1506"/>
        <v>0</v>
      </c>
      <c r="R13791">
        <f t="shared" si="1507"/>
        <v>0</v>
      </c>
      <c r="S13791">
        <f t="shared" si="1508"/>
        <v>0</v>
      </c>
      <c r="T13791">
        <f t="shared" si="1509"/>
        <v>9</v>
      </c>
      <c r="U13791">
        <f t="shared" si="1510"/>
        <v>0</v>
      </c>
      <c r="V13791" t="str">
        <f t="shared" si="1511"/>
        <v/>
      </c>
    </row>
    <row r="13792" spans="1:22" x14ac:dyDescent="0.2">
      <c r="A13792" t="s">
        <v>34385</v>
      </c>
      <c r="B13792" t="s">
        <v>83</v>
      </c>
      <c r="C13792">
        <v>48462660</v>
      </c>
      <c r="D13792">
        <v>48462778</v>
      </c>
      <c r="E13792">
        <v>119</v>
      </c>
      <c r="F13792" t="s">
        <v>66</v>
      </c>
      <c r="G13792" t="s">
        <v>5111</v>
      </c>
      <c r="H13792" t="s">
        <v>34386</v>
      </c>
      <c r="I13792">
        <v>0</v>
      </c>
      <c r="J13792">
        <v>0</v>
      </c>
      <c r="K13792">
        <v>0</v>
      </c>
      <c r="L13792">
        <v>0</v>
      </c>
      <c r="M13792">
        <v>0</v>
      </c>
      <c r="N13792">
        <v>0</v>
      </c>
      <c r="O13792" t="str">
        <f t="shared" si="1505"/>
        <v>WDR13</v>
      </c>
      <c r="P13792">
        <f>IF(ISERROR(VLOOKUP(G13792,Genes!$A$2:$A$749,1,0)),0,1)</f>
        <v>1</v>
      </c>
      <c r="Q13792">
        <f t="shared" si="1506"/>
        <v>0</v>
      </c>
      <c r="R13792">
        <f t="shared" si="1507"/>
        <v>0</v>
      </c>
      <c r="S13792">
        <f t="shared" si="1508"/>
        <v>0</v>
      </c>
      <c r="T13792">
        <f t="shared" si="1509"/>
        <v>10</v>
      </c>
      <c r="U13792">
        <f t="shared" si="1510"/>
        <v>1</v>
      </c>
      <c r="V13792">
        <f t="shared" si="1511"/>
        <v>0</v>
      </c>
    </row>
    <row r="13793" spans="1:22" x14ac:dyDescent="0.2">
      <c r="A13793" t="s">
        <v>34387</v>
      </c>
      <c r="B13793" t="s">
        <v>247</v>
      </c>
      <c r="C13793">
        <v>39184178</v>
      </c>
      <c r="D13793">
        <v>39184183</v>
      </c>
      <c r="E13793">
        <v>6</v>
      </c>
      <c r="F13793" t="s">
        <v>66</v>
      </c>
      <c r="G13793" t="s">
        <v>5118</v>
      </c>
      <c r="H13793" t="s">
        <v>34388</v>
      </c>
      <c r="I13793">
        <v>2</v>
      </c>
      <c r="J13793">
        <v>2</v>
      </c>
      <c r="K13793">
        <v>0</v>
      </c>
      <c r="L13793">
        <v>0</v>
      </c>
      <c r="M13793">
        <v>0</v>
      </c>
      <c r="N13793">
        <v>0</v>
      </c>
      <c r="O13793" t="str">
        <f t="shared" si="1505"/>
        <v/>
      </c>
      <c r="P13793">
        <f>IF(ISERROR(VLOOKUP(G13793,Genes!$A$2:$A$749,1,0)),0,1)</f>
        <v>1</v>
      </c>
      <c r="Q13793">
        <f t="shared" si="1506"/>
        <v>1</v>
      </c>
      <c r="R13793">
        <f t="shared" si="1507"/>
        <v>1</v>
      </c>
      <c r="S13793">
        <f t="shared" si="1508"/>
        <v>1</v>
      </c>
      <c r="T13793">
        <f t="shared" si="1509"/>
        <v>1</v>
      </c>
      <c r="U13793">
        <f t="shared" si="1510"/>
        <v>0</v>
      </c>
      <c r="V13793" t="str">
        <f t="shared" si="1511"/>
        <v/>
      </c>
    </row>
    <row r="13794" spans="1:22" x14ac:dyDescent="0.2">
      <c r="A13794" t="s">
        <v>34389</v>
      </c>
      <c r="B13794" t="s">
        <v>247</v>
      </c>
      <c r="C13794">
        <v>39207183</v>
      </c>
      <c r="D13794">
        <v>39207356</v>
      </c>
      <c r="E13794">
        <v>174</v>
      </c>
      <c r="F13794" t="s">
        <v>66</v>
      </c>
      <c r="G13794" t="s">
        <v>5118</v>
      </c>
      <c r="H13794" t="s">
        <v>34390</v>
      </c>
      <c r="I13794">
        <v>3</v>
      </c>
      <c r="J13794">
        <v>1</v>
      </c>
      <c r="K13794">
        <v>2</v>
      </c>
      <c r="L13794">
        <v>0</v>
      </c>
      <c r="M13794">
        <v>0</v>
      </c>
      <c r="N13794">
        <v>0</v>
      </c>
      <c r="O13794" t="str">
        <f t="shared" si="1505"/>
        <v/>
      </c>
      <c r="P13794">
        <f>IF(ISERROR(VLOOKUP(G13794,Genes!$A$2:$A$749,1,0)),0,1)</f>
        <v>1</v>
      </c>
      <c r="Q13794">
        <f t="shared" si="1506"/>
        <v>0</v>
      </c>
      <c r="R13794">
        <f t="shared" si="1507"/>
        <v>1</v>
      </c>
      <c r="S13794">
        <f t="shared" si="1508"/>
        <v>2</v>
      </c>
      <c r="T13794">
        <f t="shared" si="1509"/>
        <v>2</v>
      </c>
      <c r="U13794">
        <f t="shared" si="1510"/>
        <v>0</v>
      </c>
      <c r="V13794" t="str">
        <f t="shared" si="1511"/>
        <v/>
      </c>
    </row>
    <row r="13795" spans="1:22" x14ac:dyDescent="0.2">
      <c r="A13795" t="s">
        <v>34391</v>
      </c>
      <c r="B13795" t="s">
        <v>247</v>
      </c>
      <c r="C13795">
        <v>39216221</v>
      </c>
      <c r="D13795">
        <v>39216291</v>
      </c>
      <c r="E13795">
        <v>71</v>
      </c>
      <c r="F13795" t="s">
        <v>66</v>
      </c>
      <c r="G13795" t="s">
        <v>5118</v>
      </c>
      <c r="H13795" t="s">
        <v>34392</v>
      </c>
      <c r="I13795">
        <v>2</v>
      </c>
      <c r="J13795">
        <v>0</v>
      </c>
      <c r="K13795">
        <v>2</v>
      </c>
      <c r="L13795">
        <v>0</v>
      </c>
      <c r="M13795">
        <v>0</v>
      </c>
      <c r="N13795">
        <v>0</v>
      </c>
      <c r="O13795" t="str">
        <f t="shared" si="1505"/>
        <v/>
      </c>
      <c r="P13795">
        <f>IF(ISERROR(VLOOKUP(G13795,Genes!$A$2:$A$749,1,0)),0,1)</f>
        <v>1</v>
      </c>
      <c r="Q13795">
        <f t="shared" si="1506"/>
        <v>0</v>
      </c>
      <c r="R13795">
        <f t="shared" si="1507"/>
        <v>1</v>
      </c>
      <c r="S13795">
        <f t="shared" si="1508"/>
        <v>3</v>
      </c>
      <c r="T13795">
        <f t="shared" si="1509"/>
        <v>3</v>
      </c>
      <c r="U13795">
        <f t="shared" si="1510"/>
        <v>0</v>
      </c>
      <c r="V13795" t="str">
        <f t="shared" si="1511"/>
        <v/>
      </c>
    </row>
    <row r="13796" spans="1:22" x14ac:dyDescent="0.2">
      <c r="A13796" t="s">
        <v>34393</v>
      </c>
      <c r="B13796" t="s">
        <v>247</v>
      </c>
      <c r="C13796">
        <v>39217461</v>
      </c>
      <c r="D13796">
        <v>39217633</v>
      </c>
      <c r="E13796">
        <v>173</v>
      </c>
      <c r="F13796" t="s">
        <v>66</v>
      </c>
      <c r="G13796" t="s">
        <v>5118</v>
      </c>
      <c r="H13796" t="s">
        <v>34394</v>
      </c>
      <c r="I13796">
        <v>5</v>
      </c>
      <c r="J13796">
        <v>1</v>
      </c>
      <c r="K13796">
        <v>2</v>
      </c>
      <c r="L13796">
        <v>0</v>
      </c>
      <c r="M13796">
        <v>1</v>
      </c>
      <c r="N13796">
        <v>1</v>
      </c>
      <c r="O13796" t="str">
        <f t="shared" si="1505"/>
        <v/>
      </c>
      <c r="P13796">
        <f>IF(ISERROR(VLOOKUP(G13796,Genes!$A$2:$A$749,1,0)),0,1)</f>
        <v>1</v>
      </c>
      <c r="Q13796">
        <f t="shared" si="1506"/>
        <v>0</v>
      </c>
      <c r="R13796">
        <f t="shared" si="1507"/>
        <v>1</v>
      </c>
      <c r="S13796">
        <f t="shared" si="1508"/>
        <v>4</v>
      </c>
      <c r="T13796">
        <f t="shared" si="1509"/>
        <v>4</v>
      </c>
      <c r="U13796">
        <f t="shared" si="1510"/>
        <v>0</v>
      </c>
      <c r="V13796" t="str">
        <f t="shared" si="1511"/>
        <v/>
      </c>
    </row>
    <row r="13797" spans="1:22" x14ac:dyDescent="0.2">
      <c r="A13797" t="s">
        <v>34395</v>
      </c>
      <c r="B13797" t="s">
        <v>247</v>
      </c>
      <c r="C13797">
        <v>39217716</v>
      </c>
      <c r="D13797">
        <v>39217830</v>
      </c>
      <c r="E13797">
        <v>115</v>
      </c>
      <c r="F13797" t="s">
        <v>66</v>
      </c>
      <c r="G13797" t="s">
        <v>5118</v>
      </c>
      <c r="H13797" t="s">
        <v>34396</v>
      </c>
      <c r="I13797">
        <v>4</v>
      </c>
      <c r="J13797">
        <v>0</v>
      </c>
      <c r="K13797">
        <v>2</v>
      </c>
      <c r="L13797">
        <v>0</v>
      </c>
      <c r="M13797">
        <v>1</v>
      </c>
      <c r="N13797">
        <v>1</v>
      </c>
      <c r="O13797" t="str">
        <f t="shared" si="1505"/>
        <v/>
      </c>
      <c r="P13797">
        <f>IF(ISERROR(VLOOKUP(G13797,Genes!$A$2:$A$749,1,0)),0,1)</f>
        <v>1</v>
      </c>
      <c r="Q13797">
        <f t="shared" si="1506"/>
        <v>0</v>
      </c>
      <c r="R13797">
        <f t="shared" si="1507"/>
        <v>1</v>
      </c>
      <c r="S13797">
        <f t="shared" si="1508"/>
        <v>5</v>
      </c>
      <c r="T13797">
        <f t="shared" si="1509"/>
        <v>5</v>
      </c>
      <c r="U13797">
        <f t="shared" si="1510"/>
        <v>0</v>
      </c>
      <c r="V13797" t="str">
        <f t="shared" si="1511"/>
        <v/>
      </c>
    </row>
    <row r="13798" spans="1:22" x14ac:dyDescent="0.2">
      <c r="A13798" t="s">
        <v>34397</v>
      </c>
      <c r="B13798" t="s">
        <v>247</v>
      </c>
      <c r="C13798">
        <v>39218754</v>
      </c>
      <c r="D13798">
        <v>39218860</v>
      </c>
      <c r="E13798">
        <v>107</v>
      </c>
      <c r="F13798" t="s">
        <v>66</v>
      </c>
      <c r="G13798" t="s">
        <v>5118</v>
      </c>
      <c r="H13798" t="s">
        <v>34398</v>
      </c>
      <c r="I13798">
        <v>2</v>
      </c>
      <c r="J13798">
        <v>0</v>
      </c>
      <c r="K13798">
        <v>2</v>
      </c>
      <c r="L13798">
        <v>0</v>
      </c>
      <c r="M13798">
        <v>0</v>
      </c>
      <c r="N13798">
        <v>0</v>
      </c>
      <c r="O13798" t="str">
        <f t="shared" si="1505"/>
        <v/>
      </c>
      <c r="P13798">
        <f>IF(ISERROR(VLOOKUP(G13798,Genes!$A$2:$A$749,1,0)),0,1)</f>
        <v>1</v>
      </c>
      <c r="Q13798">
        <f t="shared" si="1506"/>
        <v>0</v>
      </c>
      <c r="R13798">
        <f t="shared" si="1507"/>
        <v>1</v>
      </c>
      <c r="S13798">
        <f t="shared" si="1508"/>
        <v>6</v>
      </c>
      <c r="T13798">
        <f t="shared" si="1509"/>
        <v>6</v>
      </c>
      <c r="U13798">
        <f t="shared" si="1510"/>
        <v>0</v>
      </c>
      <c r="V13798" t="str">
        <f t="shared" si="1511"/>
        <v/>
      </c>
    </row>
    <row r="13799" spans="1:22" x14ac:dyDescent="0.2">
      <c r="A13799" t="s">
        <v>34399</v>
      </c>
      <c r="B13799" t="s">
        <v>247</v>
      </c>
      <c r="C13799">
        <v>39219603</v>
      </c>
      <c r="D13799">
        <v>39219725</v>
      </c>
      <c r="E13799">
        <v>123</v>
      </c>
      <c r="F13799" t="s">
        <v>66</v>
      </c>
      <c r="G13799" t="s">
        <v>5118</v>
      </c>
      <c r="H13799" t="s">
        <v>34400</v>
      </c>
      <c r="I13799">
        <v>3</v>
      </c>
      <c r="J13799">
        <v>1</v>
      </c>
      <c r="K13799">
        <v>2</v>
      </c>
      <c r="L13799">
        <v>0</v>
      </c>
      <c r="M13799">
        <v>0</v>
      </c>
      <c r="N13799">
        <v>0</v>
      </c>
      <c r="O13799" t="str">
        <f t="shared" si="1505"/>
        <v/>
      </c>
      <c r="P13799">
        <f>IF(ISERROR(VLOOKUP(G13799,Genes!$A$2:$A$749,1,0)),0,1)</f>
        <v>1</v>
      </c>
      <c r="Q13799">
        <f t="shared" si="1506"/>
        <v>0</v>
      </c>
      <c r="R13799">
        <f t="shared" si="1507"/>
        <v>1</v>
      </c>
      <c r="S13799">
        <f t="shared" si="1508"/>
        <v>7</v>
      </c>
      <c r="T13799">
        <f t="shared" si="1509"/>
        <v>7</v>
      </c>
      <c r="U13799">
        <f t="shared" si="1510"/>
        <v>0</v>
      </c>
      <c r="V13799" t="str">
        <f t="shared" si="1511"/>
        <v/>
      </c>
    </row>
    <row r="13800" spans="1:22" x14ac:dyDescent="0.2">
      <c r="A13800" t="s">
        <v>34401</v>
      </c>
      <c r="B13800" t="s">
        <v>247</v>
      </c>
      <c r="C13800">
        <v>39226504</v>
      </c>
      <c r="D13800">
        <v>39226653</v>
      </c>
      <c r="E13800">
        <v>150</v>
      </c>
      <c r="F13800" t="s">
        <v>66</v>
      </c>
      <c r="G13800" t="s">
        <v>5118</v>
      </c>
      <c r="H13800" t="s">
        <v>34402</v>
      </c>
      <c r="I13800">
        <v>3</v>
      </c>
      <c r="J13800">
        <v>1</v>
      </c>
      <c r="K13800">
        <v>2</v>
      </c>
      <c r="L13800">
        <v>0</v>
      </c>
      <c r="M13800">
        <v>0</v>
      </c>
      <c r="N13800">
        <v>0</v>
      </c>
      <c r="O13800" t="str">
        <f t="shared" si="1505"/>
        <v/>
      </c>
      <c r="P13800">
        <f>IF(ISERROR(VLOOKUP(G13800,Genes!$A$2:$A$749,1,0)),0,1)</f>
        <v>1</v>
      </c>
      <c r="Q13800">
        <f t="shared" si="1506"/>
        <v>0</v>
      </c>
      <c r="R13800">
        <f t="shared" si="1507"/>
        <v>1</v>
      </c>
      <c r="S13800">
        <f t="shared" si="1508"/>
        <v>8</v>
      </c>
      <c r="T13800">
        <f t="shared" si="1509"/>
        <v>8</v>
      </c>
      <c r="U13800">
        <f t="shared" si="1510"/>
        <v>0</v>
      </c>
      <c r="V13800" t="str">
        <f t="shared" si="1511"/>
        <v/>
      </c>
    </row>
    <row r="13801" spans="1:22" x14ac:dyDescent="0.2">
      <c r="A13801" t="s">
        <v>34403</v>
      </c>
      <c r="B13801" t="s">
        <v>247</v>
      </c>
      <c r="C13801">
        <v>39229830</v>
      </c>
      <c r="D13801">
        <v>39229977</v>
      </c>
      <c r="E13801">
        <v>148</v>
      </c>
      <c r="F13801" t="s">
        <v>66</v>
      </c>
      <c r="G13801" t="s">
        <v>5118</v>
      </c>
      <c r="H13801" t="s">
        <v>34404</v>
      </c>
      <c r="I13801">
        <v>4</v>
      </c>
      <c r="J13801">
        <v>1</v>
      </c>
      <c r="K13801">
        <v>2</v>
      </c>
      <c r="L13801">
        <v>0</v>
      </c>
      <c r="M13801">
        <v>0</v>
      </c>
      <c r="N13801">
        <v>1</v>
      </c>
      <c r="O13801" t="str">
        <f t="shared" si="1505"/>
        <v/>
      </c>
      <c r="P13801">
        <f>IF(ISERROR(VLOOKUP(G13801,Genes!$A$2:$A$749,1,0)),0,1)</f>
        <v>1</v>
      </c>
      <c r="Q13801">
        <f t="shared" si="1506"/>
        <v>0</v>
      </c>
      <c r="R13801">
        <f t="shared" si="1507"/>
        <v>1</v>
      </c>
      <c r="S13801">
        <f t="shared" si="1508"/>
        <v>9</v>
      </c>
      <c r="T13801">
        <f t="shared" si="1509"/>
        <v>9</v>
      </c>
      <c r="U13801">
        <f t="shared" si="1510"/>
        <v>0</v>
      </c>
      <c r="V13801" t="str">
        <f t="shared" si="1511"/>
        <v/>
      </c>
    </row>
    <row r="13802" spans="1:22" x14ac:dyDescent="0.2">
      <c r="A13802" t="s">
        <v>34405</v>
      </c>
      <c r="B13802" t="s">
        <v>247</v>
      </c>
      <c r="C13802">
        <v>39230106</v>
      </c>
      <c r="D13802">
        <v>39230310</v>
      </c>
      <c r="E13802">
        <v>205</v>
      </c>
      <c r="F13802" t="s">
        <v>66</v>
      </c>
      <c r="G13802" t="s">
        <v>5118</v>
      </c>
      <c r="H13802" t="s">
        <v>34406</v>
      </c>
      <c r="I13802">
        <v>4</v>
      </c>
      <c r="J13802">
        <v>1</v>
      </c>
      <c r="K13802">
        <v>2</v>
      </c>
      <c r="L13802">
        <v>0</v>
      </c>
      <c r="M13802">
        <v>0</v>
      </c>
      <c r="N13802">
        <v>1</v>
      </c>
      <c r="O13802" t="str">
        <f t="shared" si="1505"/>
        <v/>
      </c>
      <c r="P13802">
        <f>IF(ISERROR(VLOOKUP(G13802,Genes!$A$2:$A$749,1,0)),0,1)</f>
        <v>1</v>
      </c>
      <c r="Q13802">
        <f t="shared" si="1506"/>
        <v>0</v>
      </c>
      <c r="R13802">
        <f t="shared" si="1507"/>
        <v>1</v>
      </c>
      <c r="S13802">
        <f t="shared" si="1508"/>
        <v>10</v>
      </c>
      <c r="T13802">
        <f t="shared" si="1509"/>
        <v>10</v>
      </c>
      <c r="U13802">
        <f t="shared" si="1510"/>
        <v>0</v>
      </c>
      <c r="V13802" t="str">
        <f t="shared" si="1511"/>
        <v/>
      </c>
    </row>
    <row r="13803" spans="1:22" x14ac:dyDescent="0.2">
      <c r="A13803" t="s">
        <v>34407</v>
      </c>
      <c r="B13803" t="s">
        <v>247</v>
      </c>
      <c r="C13803">
        <v>39233417</v>
      </c>
      <c r="D13803">
        <v>39233576</v>
      </c>
      <c r="E13803">
        <v>160</v>
      </c>
      <c r="F13803" t="s">
        <v>66</v>
      </c>
      <c r="G13803" t="s">
        <v>5118</v>
      </c>
      <c r="H13803" t="s">
        <v>34408</v>
      </c>
      <c r="I13803">
        <v>3</v>
      </c>
      <c r="J13803">
        <v>1</v>
      </c>
      <c r="K13803">
        <v>2</v>
      </c>
      <c r="L13803">
        <v>0</v>
      </c>
      <c r="M13803">
        <v>0</v>
      </c>
      <c r="N13803">
        <v>0</v>
      </c>
      <c r="O13803" t="str">
        <f t="shared" si="1505"/>
        <v/>
      </c>
      <c r="P13803">
        <f>IF(ISERROR(VLOOKUP(G13803,Genes!$A$2:$A$749,1,0)),0,1)</f>
        <v>1</v>
      </c>
      <c r="Q13803">
        <f t="shared" si="1506"/>
        <v>0</v>
      </c>
      <c r="R13803">
        <f t="shared" si="1507"/>
        <v>1</v>
      </c>
      <c r="S13803">
        <f t="shared" si="1508"/>
        <v>11</v>
      </c>
      <c r="T13803">
        <f t="shared" si="1509"/>
        <v>11</v>
      </c>
      <c r="U13803">
        <f t="shared" si="1510"/>
        <v>0</v>
      </c>
      <c r="V13803" t="str">
        <f t="shared" si="1511"/>
        <v/>
      </c>
    </row>
    <row r="13804" spans="1:22" x14ac:dyDescent="0.2">
      <c r="A13804" t="s">
        <v>34409</v>
      </c>
      <c r="B13804" t="s">
        <v>247</v>
      </c>
      <c r="C13804">
        <v>39187346</v>
      </c>
      <c r="D13804">
        <v>39187437</v>
      </c>
      <c r="E13804">
        <v>92</v>
      </c>
      <c r="F13804" t="s">
        <v>66</v>
      </c>
      <c r="G13804" t="s">
        <v>5118</v>
      </c>
      <c r="H13804" t="s">
        <v>34410</v>
      </c>
      <c r="I13804">
        <v>4</v>
      </c>
      <c r="J13804">
        <v>0</v>
      </c>
      <c r="K13804">
        <v>3</v>
      </c>
      <c r="L13804">
        <v>1</v>
      </c>
      <c r="M13804">
        <v>0</v>
      </c>
      <c r="N13804">
        <v>0</v>
      </c>
      <c r="O13804" t="str">
        <f t="shared" si="1505"/>
        <v/>
      </c>
      <c r="P13804">
        <f>IF(ISERROR(VLOOKUP(G13804,Genes!$A$2:$A$749,1,0)),0,1)</f>
        <v>1</v>
      </c>
      <c r="Q13804">
        <f t="shared" si="1506"/>
        <v>0</v>
      </c>
      <c r="R13804">
        <f t="shared" si="1507"/>
        <v>1</v>
      </c>
      <c r="S13804">
        <f t="shared" si="1508"/>
        <v>12</v>
      </c>
      <c r="T13804">
        <f t="shared" si="1509"/>
        <v>12</v>
      </c>
      <c r="U13804">
        <f t="shared" si="1510"/>
        <v>0</v>
      </c>
      <c r="V13804" t="str">
        <f t="shared" si="1511"/>
        <v/>
      </c>
    </row>
    <row r="13805" spans="1:22" x14ac:dyDescent="0.2">
      <c r="A13805" t="s">
        <v>34411</v>
      </c>
      <c r="B13805" t="s">
        <v>247</v>
      </c>
      <c r="C13805">
        <v>39233782</v>
      </c>
      <c r="D13805">
        <v>39233892</v>
      </c>
      <c r="E13805">
        <v>111</v>
      </c>
      <c r="F13805" t="s">
        <v>66</v>
      </c>
      <c r="G13805" t="s">
        <v>5118</v>
      </c>
      <c r="H13805" t="s">
        <v>34412</v>
      </c>
      <c r="I13805">
        <v>2</v>
      </c>
      <c r="J13805">
        <v>0</v>
      </c>
      <c r="K13805">
        <v>2</v>
      </c>
      <c r="L13805">
        <v>0</v>
      </c>
      <c r="M13805">
        <v>0</v>
      </c>
      <c r="N13805">
        <v>0</v>
      </c>
      <c r="O13805" t="str">
        <f t="shared" si="1505"/>
        <v/>
      </c>
      <c r="P13805">
        <f>IF(ISERROR(VLOOKUP(G13805,Genes!$A$2:$A$749,1,0)),0,1)</f>
        <v>1</v>
      </c>
      <c r="Q13805">
        <f t="shared" si="1506"/>
        <v>0</v>
      </c>
      <c r="R13805">
        <f t="shared" si="1507"/>
        <v>1</v>
      </c>
      <c r="S13805">
        <f t="shared" si="1508"/>
        <v>13</v>
      </c>
      <c r="T13805">
        <f t="shared" si="1509"/>
        <v>13</v>
      </c>
      <c r="U13805">
        <f t="shared" si="1510"/>
        <v>0</v>
      </c>
      <c r="V13805" t="str">
        <f t="shared" si="1511"/>
        <v/>
      </c>
    </row>
    <row r="13806" spans="1:22" x14ac:dyDescent="0.2">
      <c r="A13806" t="s">
        <v>34413</v>
      </c>
      <c r="B13806" t="s">
        <v>247</v>
      </c>
      <c r="C13806">
        <v>39233782</v>
      </c>
      <c r="D13806">
        <v>39233904</v>
      </c>
      <c r="E13806">
        <v>123</v>
      </c>
      <c r="F13806" t="s">
        <v>66</v>
      </c>
      <c r="G13806" t="s">
        <v>5118</v>
      </c>
      <c r="H13806" t="s">
        <v>34414</v>
      </c>
      <c r="I13806">
        <v>2</v>
      </c>
      <c r="J13806">
        <v>0</v>
      </c>
      <c r="K13806">
        <v>2</v>
      </c>
      <c r="L13806">
        <v>0</v>
      </c>
      <c r="M13806">
        <v>0</v>
      </c>
      <c r="N13806">
        <v>0</v>
      </c>
      <c r="O13806" t="str">
        <f t="shared" si="1505"/>
        <v/>
      </c>
      <c r="P13806">
        <f>IF(ISERROR(VLOOKUP(G13806,Genes!$A$2:$A$749,1,0)),0,1)</f>
        <v>1</v>
      </c>
      <c r="Q13806">
        <f t="shared" si="1506"/>
        <v>0</v>
      </c>
      <c r="R13806">
        <f t="shared" si="1507"/>
        <v>1</v>
      </c>
      <c r="S13806">
        <f t="shared" si="1508"/>
        <v>14</v>
      </c>
      <c r="T13806">
        <f t="shared" si="1509"/>
        <v>14</v>
      </c>
      <c r="U13806">
        <f t="shared" si="1510"/>
        <v>0</v>
      </c>
      <c r="V13806" t="str">
        <f t="shared" si="1511"/>
        <v/>
      </c>
    </row>
    <row r="13807" spans="1:22" x14ac:dyDescent="0.2">
      <c r="A13807" t="s">
        <v>34415</v>
      </c>
      <c r="B13807" t="s">
        <v>247</v>
      </c>
      <c r="C13807">
        <v>39236386</v>
      </c>
      <c r="D13807">
        <v>39236495</v>
      </c>
      <c r="E13807">
        <v>110</v>
      </c>
      <c r="F13807" t="s">
        <v>66</v>
      </c>
      <c r="G13807" t="s">
        <v>5118</v>
      </c>
      <c r="H13807" t="s">
        <v>34416</v>
      </c>
      <c r="I13807">
        <v>2</v>
      </c>
      <c r="J13807">
        <v>0</v>
      </c>
      <c r="K13807">
        <v>2</v>
      </c>
      <c r="L13807">
        <v>0</v>
      </c>
      <c r="M13807">
        <v>0</v>
      </c>
      <c r="N13807">
        <v>0</v>
      </c>
      <c r="O13807" t="str">
        <f t="shared" si="1505"/>
        <v/>
      </c>
      <c r="P13807">
        <f>IF(ISERROR(VLOOKUP(G13807,Genes!$A$2:$A$749,1,0)),0,1)</f>
        <v>1</v>
      </c>
      <c r="Q13807">
        <f t="shared" si="1506"/>
        <v>0</v>
      </c>
      <c r="R13807">
        <f t="shared" si="1507"/>
        <v>1</v>
      </c>
      <c r="S13807">
        <f t="shared" si="1508"/>
        <v>15</v>
      </c>
      <c r="T13807">
        <f t="shared" si="1509"/>
        <v>15</v>
      </c>
      <c r="U13807">
        <f t="shared" si="1510"/>
        <v>0</v>
      </c>
      <c r="V13807" t="str">
        <f t="shared" si="1511"/>
        <v/>
      </c>
    </row>
    <row r="13808" spans="1:22" x14ac:dyDescent="0.2">
      <c r="A13808" t="s">
        <v>34417</v>
      </c>
      <c r="B13808" t="s">
        <v>247</v>
      </c>
      <c r="C13808">
        <v>39241897</v>
      </c>
      <c r="D13808">
        <v>39241954</v>
      </c>
      <c r="E13808">
        <v>58</v>
      </c>
      <c r="F13808" t="s">
        <v>66</v>
      </c>
      <c r="G13808" t="s">
        <v>5118</v>
      </c>
      <c r="H13808" t="s">
        <v>34418</v>
      </c>
      <c r="I13808">
        <v>2</v>
      </c>
      <c r="J13808">
        <v>1</v>
      </c>
      <c r="K13808">
        <v>0</v>
      </c>
      <c r="L13808">
        <v>1</v>
      </c>
      <c r="M13808">
        <v>0</v>
      </c>
      <c r="N13808">
        <v>0</v>
      </c>
      <c r="O13808" t="str">
        <f t="shared" si="1505"/>
        <v/>
      </c>
      <c r="P13808">
        <f>IF(ISERROR(VLOOKUP(G13808,Genes!$A$2:$A$749,1,0)),0,1)</f>
        <v>1</v>
      </c>
      <c r="Q13808">
        <f t="shared" si="1506"/>
        <v>0</v>
      </c>
      <c r="R13808">
        <f t="shared" si="1507"/>
        <v>1</v>
      </c>
      <c r="S13808">
        <f t="shared" si="1508"/>
        <v>16</v>
      </c>
      <c r="T13808">
        <f t="shared" si="1509"/>
        <v>16</v>
      </c>
      <c r="U13808">
        <f t="shared" si="1510"/>
        <v>0</v>
      </c>
      <c r="V13808" t="str">
        <f t="shared" si="1511"/>
        <v/>
      </c>
    </row>
    <row r="13809" spans="1:22" x14ac:dyDescent="0.2">
      <c r="A13809" t="s">
        <v>34419</v>
      </c>
      <c r="B13809" t="s">
        <v>247</v>
      </c>
      <c r="C13809">
        <v>39245868</v>
      </c>
      <c r="D13809">
        <v>39246008</v>
      </c>
      <c r="E13809">
        <v>141</v>
      </c>
      <c r="F13809" t="s">
        <v>66</v>
      </c>
      <c r="G13809" t="s">
        <v>5118</v>
      </c>
      <c r="H13809" t="s">
        <v>34420</v>
      </c>
      <c r="I13809">
        <v>5</v>
      </c>
      <c r="J13809">
        <v>1</v>
      </c>
      <c r="K13809">
        <v>2</v>
      </c>
      <c r="L13809">
        <v>0</v>
      </c>
      <c r="M13809">
        <v>1</v>
      </c>
      <c r="N13809">
        <v>1</v>
      </c>
      <c r="O13809" t="str">
        <f t="shared" si="1505"/>
        <v/>
      </c>
      <c r="P13809">
        <f>IF(ISERROR(VLOOKUP(G13809,Genes!$A$2:$A$749,1,0)),0,1)</f>
        <v>1</v>
      </c>
      <c r="Q13809">
        <f t="shared" si="1506"/>
        <v>0</v>
      </c>
      <c r="R13809">
        <f t="shared" si="1507"/>
        <v>1</v>
      </c>
      <c r="S13809">
        <f t="shared" si="1508"/>
        <v>17</v>
      </c>
      <c r="T13809">
        <f t="shared" si="1509"/>
        <v>17</v>
      </c>
      <c r="U13809">
        <f t="shared" si="1510"/>
        <v>0</v>
      </c>
      <c r="V13809" t="str">
        <f t="shared" si="1511"/>
        <v/>
      </c>
    </row>
    <row r="13810" spans="1:22" x14ac:dyDescent="0.2">
      <c r="A13810" t="s">
        <v>34421</v>
      </c>
      <c r="B13810" t="s">
        <v>247</v>
      </c>
      <c r="C13810">
        <v>39246090</v>
      </c>
      <c r="D13810">
        <v>39246172</v>
      </c>
      <c r="E13810">
        <v>83</v>
      </c>
      <c r="F13810" t="s">
        <v>66</v>
      </c>
      <c r="G13810" t="s">
        <v>5118</v>
      </c>
      <c r="H13810" t="s">
        <v>34422</v>
      </c>
      <c r="I13810">
        <v>4</v>
      </c>
      <c r="J13810">
        <v>0</v>
      </c>
      <c r="K13810">
        <v>2</v>
      </c>
      <c r="L13810">
        <v>0</v>
      </c>
      <c r="M13810">
        <v>1</v>
      </c>
      <c r="N13810">
        <v>1</v>
      </c>
      <c r="O13810" t="str">
        <f t="shared" si="1505"/>
        <v/>
      </c>
      <c r="P13810">
        <f>IF(ISERROR(VLOOKUP(G13810,Genes!$A$2:$A$749,1,0)),0,1)</f>
        <v>1</v>
      </c>
      <c r="Q13810">
        <f t="shared" si="1506"/>
        <v>0</v>
      </c>
      <c r="R13810">
        <f t="shared" si="1507"/>
        <v>1</v>
      </c>
      <c r="S13810">
        <f t="shared" si="1508"/>
        <v>18</v>
      </c>
      <c r="T13810">
        <f t="shared" si="1509"/>
        <v>18</v>
      </c>
      <c r="U13810">
        <f t="shared" si="1510"/>
        <v>0</v>
      </c>
      <c r="V13810" t="str">
        <f t="shared" si="1511"/>
        <v/>
      </c>
    </row>
    <row r="13811" spans="1:22" x14ac:dyDescent="0.2">
      <c r="A13811" t="s">
        <v>34423</v>
      </c>
      <c r="B13811" t="s">
        <v>247</v>
      </c>
      <c r="C13811">
        <v>39246989</v>
      </c>
      <c r="D13811">
        <v>39247072</v>
      </c>
      <c r="E13811">
        <v>84</v>
      </c>
      <c r="F13811" t="s">
        <v>66</v>
      </c>
      <c r="G13811" t="s">
        <v>5118</v>
      </c>
      <c r="H13811" t="s">
        <v>34424</v>
      </c>
      <c r="I13811">
        <v>2</v>
      </c>
      <c r="J13811">
        <v>0</v>
      </c>
      <c r="K13811">
        <v>2</v>
      </c>
      <c r="L13811">
        <v>0</v>
      </c>
      <c r="M13811">
        <v>0</v>
      </c>
      <c r="N13811">
        <v>0</v>
      </c>
      <c r="O13811" t="str">
        <f t="shared" si="1505"/>
        <v/>
      </c>
      <c r="P13811">
        <f>IF(ISERROR(VLOOKUP(G13811,Genes!$A$2:$A$749,1,0)),0,1)</f>
        <v>1</v>
      </c>
      <c r="Q13811">
        <f t="shared" si="1506"/>
        <v>0</v>
      </c>
      <c r="R13811">
        <f t="shared" si="1507"/>
        <v>1</v>
      </c>
      <c r="S13811">
        <f t="shared" si="1508"/>
        <v>19</v>
      </c>
      <c r="T13811">
        <f t="shared" si="1509"/>
        <v>19</v>
      </c>
      <c r="U13811">
        <f t="shared" si="1510"/>
        <v>0</v>
      </c>
      <c r="V13811" t="str">
        <f t="shared" si="1511"/>
        <v/>
      </c>
    </row>
    <row r="13812" spans="1:22" x14ac:dyDescent="0.2">
      <c r="A13812" t="s">
        <v>34425</v>
      </c>
      <c r="B13812" t="s">
        <v>247</v>
      </c>
      <c r="C13812">
        <v>39254766</v>
      </c>
      <c r="D13812">
        <v>39254912</v>
      </c>
      <c r="E13812">
        <v>147</v>
      </c>
      <c r="F13812" t="s">
        <v>66</v>
      </c>
      <c r="G13812" t="s">
        <v>5118</v>
      </c>
      <c r="H13812" t="s">
        <v>34426</v>
      </c>
      <c r="I13812">
        <v>3</v>
      </c>
      <c r="J13812">
        <v>1</v>
      </c>
      <c r="K13812">
        <v>2</v>
      </c>
      <c r="L13812">
        <v>0</v>
      </c>
      <c r="M13812">
        <v>0</v>
      </c>
      <c r="N13812">
        <v>0</v>
      </c>
      <c r="O13812" t="str">
        <f t="shared" si="1505"/>
        <v/>
      </c>
      <c r="P13812">
        <f>IF(ISERROR(VLOOKUP(G13812,Genes!$A$2:$A$749,1,0)),0,1)</f>
        <v>1</v>
      </c>
      <c r="Q13812">
        <f t="shared" si="1506"/>
        <v>0</v>
      </c>
      <c r="R13812">
        <f t="shared" si="1507"/>
        <v>1</v>
      </c>
      <c r="S13812">
        <f t="shared" si="1508"/>
        <v>20</v>
      </c>
      <c r="T13812">
        <f t="shared" si="1509"/>
        <v>20</v>
      </c>
      <c r="U13812">
        <f t="shared" si="1510"/>
        <v>0</v>
      </c>
      <c r="V13812" t="str">
        <f t="shared" si="1511"/>
        <v/>
      </c>
    </row>
    <row r="13813" spans="1:22" x14ac:dyDescent="0.2">
      <c r="A13813" t="s">
        <v>34427</v>
      </c>
      <c r="B13813" t="s">
        <v>247</v>
      </c>
      <c r="C13813">
        <v>39255526</v>
      </c>
      <c r="D13813">
        <v>39255650</v>
      </c>
      <c r="E13813">
        <v>125</v>
      </c>
      <c r="F13813" t="s">
        <v>66</v>
      </c>
      <c r="G13813" t="s">
        <v>5118</v>
      </c>
      <c r="H13813" t="s">
        <v>34428</v>
      </c>
      <c r="I13813">
        <v>3</v>
      </c>
      <c r="J13813">
        <v>1</v>
      </c>
      <c r="K13813">
        <v>2</v>
      </c>
      <c r="L13813">
        <v>0</v>
      </c>
      <c r="M13813">
        <v>0</v>
      </c>
      <c r="N13813">
        <v>0</v>
      </c>
      <c r="O13813" t="str">
        <f t="shared" si="1505"/>
        <v/>
      </c>
      <c r="P13813">
        <f>IF(ISERROR(VLOOKUP(G13813,Genes!$A$2:$A$749,1,0)),0,1)</f>
        <v>1</v>
      </c>
      <c r="Q13813">
        <f t="shared" si="1506"/>
        <v>0</v>
      </c>
      <c r="R13813">
        <f t="shared" si="1507"/>
        <v>1</v>
      </c>
      <c r="S13813">
        <f t="shared" si="1508"/>
        <v>21</v>
      </c>
      <c r="T13813">
        <f t="shared" si="1509"/>
        <v>21</v>
      </c>
      <c r="U13813">
        <f t="shared" si="1510"/>
        <v>0</v>
      </c>
      <c r="V13813" t="str">
        <f t="shared" si="1511"/>
        <v/>
      </c>
    </row>
    <row r="13814" spans="1:22" x14ac:dyDescent="0.2">
      <c r="A13814" t="s">
        <v>34429</v>
      </c>
      <c r="B13814" t="s">
        <v>247</v>
      </c>
      <c r="C13814">
        <v>39257468</v>
      </c>
      <c r="D13814">
        <v>39257580</v>
      </c>
      <c r="E13814">
        <v>113</v>
      </c>
      <c r="F13814" t="s">
        <v>66</v>
      </c>
      <c r="G13814" t="s">
        <v>5118</v>
      </c>
      <c r="H13814" t="s">
        <v>34430</v>
      </c>
      <c r="I13814">
        <v>2</v>
      </c>
      <c r="J13814">
        <v>0</v>
      </c>
      <c r="K13814">
        <v>2</v>
      </c>
      <c r="L13814">
        <v>0</v>
      </c>
      <c r="M13814">
        <v>0</v>
      </c>
      <c r="N13814">
        <v>0</v>
      </c>
      <c r="O13814" t="str">
        <f t="shared" si="1505"/>
        <v/>
      </c>
      <c r="P13814">
        <f>IF(ISERROR(VLOOKUP(G13814,Genes!$A$2:$A$749,1,0)),0,1)</f>
        <v>1</v>
      </c>
      <c r="Q13814">
        <f t="shared" si="1506"/>
        <v>0</v>
      </c>
      <c r="R13814">
        <f t="shared" si="1507"/>
        <v>1</v>
      </c>
      <c r="S13814">
        <f t="shared" si="1508"/>
        <v>22</v>
      </c>
      <c r="T13814">
        <f t="shared" si="1509"/>
        <v>22</v>
      </c>
      <c r="U13814">
        <f t="shared" si="1510"/>
        <v>0</v>
      </c>
      <c r="V13814" t="str">
        <f t="shared" si="1511"/>
        <v/>
      </c>
    </row>
    <row r="13815" spans="1:22" x14ac:dyDescent="0.2">
      <c r="A13815" t="s">
        <v>34431</v>
      </c>
      <c r="B13815" t="s">
        <v>247</v>
      </c>
      <c r="C13815">
        <v>39188159</v>
      </c>
      <c r="D13815">
        <v>39188224</v>
      </c>
      <c r="E13815">
        <v>66</v>
      </c>
      <c r="F13815" t="s">
        <v>66</v>
      </c>
      <c r="G13815" t="s">
        <v>5118</v>
      </c>
      <c r="H13815" t="s">
        <v>34432</v>
      </c>
      <c r="I13815">
        <v>2</v>
      </c>
      <c r="J13815">
        <v>1</v>
      </c>
      <c r="K13815">
        <v>0</v>
      </c>
      <c r="L13815">
        <v>1</v>
      </c>
      <c r="M13815">
        <v>0</v>
      </c>
      <c r="N13815">
        <v>0</v>
      </c>
      <c r="O13815" t="str">
        <f t="shared" si="1505"/>
        <v/>
      </c>
      <c r="P13815">
        <f>IF(ISERROR(VLOOKUP(G13815,Genes!$A$2:$A$749,1,0)),0,1)</f>
        <v>1</v>
      </c>
      <c r="Q13815">
        <f t="shared" si="1506"/>
        <v>0</v>
      </c>
      <c r="R13815">
        <f t="shared" si="1507"/>
        <v>1</v>
      </c>
      <c r="S13815">
        <f t="shared" si="1508"/>
        <v>23</v>
      </c>
      <c r="T13815">
        <f t="shared" si="1509"/>
        <v>23</v>
      </c>
      <c r="U13815">
        <f t="shared" si="1510"/>
        <v>0</v>
      </c>
      <c r="V13815" t="str">
        <f t="shared" si="1511"/>
        <v/>
      </c>
    </row>
    <row r="13816" spans="1:22" x14ac:dyDescent="0.2">
      <c r="A13816" t="s">
        <v>34433</v>
      </c>
      <c r="B13816" t="s">
        <v>247</v>
      </c>
      <c r="C13816">
        <v>39259106</v>
      </c>
      <c r="D13816">
        <v>39259174</v>
      </c>
      <c r="E13816">
        <v>69</v>
      </c>
      <c r="F13816" t="s">
        <v>66</v>
      </c>
      <c r="G13816" t="s">
        <v>5118</v>
      </c>
      <c r="H13816" t="s">
        <v>34434</v>
      </c>
      <c r="I13816">
        <v>2</v>
      </c>
      <c r="J13816">
        <v>0</v>
      </c>
      <c r="K13816">
        <v>2</v>
      </c>
      <c r="L13816">
        <v>0</v>
      </c>
      <c r="M13816">
        <v>0</v>
      </c>
      <c r="N13816">
        <v>0</v>
      </c>
      <c r="O13816" t="str">
        <f t="shared" si="1505"/>
        <v/>
      </c>
      <c r="P13816">
        <f>IF(ISERROR(VLOOKUP(G13816,Genes!$A$2:$A$749,1,0)),0,1)</f>
        <v>1</v>
      </c>
      <c r="Q13816">
        <f t="shared" si="1506"/>
        <v>0</v>
      </c>
      <c r="R13816">
        <f t="shared" si="1507"/>
        <v>1</v>
      </c>
      <c r="S13816">
        <f t="shared" si="1508"/>
        <v>24</v>
      </c>
      <c r="T13816">
        <f t="shared" si="1509"/>
        <v>24</v>
      </c>
      <c r="U13816">
        <f t="shared" si="1510"/>
        <v>0</v>
      </c>
      <c r="V13816" t="str">
        <f t="shared" si="1511"/>
        <v/>
      </c>
    </row>
    <row r="13817" spans="1:22" x14ac:dyDescent="0.2">
      <c r="A13817" t="s">
        <v>34435</v>
      </c>
      <c r="B13817" t="s">
        <v>247</v>
      </c>
      <c r="C13817">
        <v>39267683</v>
      </c>
      <c r="D13817">
        <v>39267760</v>
      </c>
      <c r="E13817">
        <v>78</v>
      </c>
      <c r="F13817" t="s">
        <v>66</v>
      </c>
      <c r="G13817" t="s">
        <v>5118</v>
      </c>
      <c r="H13817" t="s">
        <v>34436</v>
      </c>
      <c r="I13817">
        <v>2</v>
      </c>
      <c r="J13817">
        <v>0</v>
      </c>
      <c r="K13817">
        <v>2</v>
      </c>
      <c r="L13817">
        <v>0</v>
      </c>
      <c r="M13817">
        <v>0</v>
      </c>
      <c r="N13817">
        <v>0</v>
      </c>
      <c r="O13817" t="str">
        <f t="shared" si="1505"/>
        <v/>
      </c>
      <c r="P13817">
        <f>IF(ISERROR(VLOOKUP(G13817,Genes!$A$2:$A$749,1,0)),0,1)</f>
        <v>1</v>
      </c>
      <c r="Q13817">
        <f t="shared" si="1506"/>
        <v>0</v>
      </c>
      <c r="R13817">
        <f t="shared" si="1507"/>
        <v>1</v>
      </c>
      <c r="S13817">
        <f t="shared" si="1508"/>
        <v>25</v>
      </c>
      <c r="T13817">
        <f t="shared" si="1509"/>
        <v>25</v>
      </c>
      <c r="U13817">
        <f t="shared" si="1510"/>
        <v>0</v>
      </c>
      <c r="V13817" t="str">
        <f t="shared" si="1511"/>
        <v/>
      </c>
    </row>
    <row r="13818" spans="1:22" x14ac:dyDescent="0.2">
      <c r="A13818" t="s">
        <v>34437</v>
      </c>
      <c r="B13818" t="s">
        <v>247</v>
      </c>
      <c r="C13818">
        <v>39269615</v>
      </c>
      <c r="D13818">
        <v>39269711</v>
      </c>
      <c r="E13818">
        <v>97</v>
      </c>
      <c r="F13818" t="s">
        <v>66</v>
      </c>
      <c r="G13818" t="s">
        <v>5118</v>
      </c>
      <c r="H13818" t="s">
        <v>34438</v>
      </c>
      <c r="I13818">
        <v>2</v>
      </c>
      <c r="J13818">
        <v>0</v>
      </c>
      <c r="K13818">
        <v>2</v>
      </c>
      <c r="L13818">
        <v>0</v>
      </c>
      <c r="M13818">
        <v>0</v>
      </c>
      <c r="N13818">
        <v>0</v>
      </c>
      <c r="O13818" t="str">
        <f t="shared" si="1505"/>
        <v/>
      </c>
      <c r="P13818">
        <f>IF(ISERROR(VLOOKUP(G13818,Genes!$A$2:$A$749,1,0)),0,1)</f>
        <v>1</v>
      </c>
      <c r="Q13818">
        <f t="shared" si="1506"/>
        <v>0</v>
      </c>
      <c r="R13818">
        <f t="shared" si="1507"/>
        <v>1</v>
      </c>
      <c r="S13818">
        <f t="shared" si="1508"/>
        <v>26</v>
      </c>
      <c r="T13818">
        <f t="shared" si="1509"/>
        <v>26</v>
      </c>
      <c r="U13818">
        <f t="shared" si="1510"/>
        <v>0</v>
      </c>
      <c r="V13818" t="str">
        <f t="shared" si="1511"/>
        <v/>
      </c>
    </row>
    <row r="13819" spans="1:22" x14ac:dyDescent="0.2">
      <c r="A13819" t="s">
        <v>34439</v>
      </c>
      <c r="B13819" t="s">
        <v>247</v>
      </c>
      <c r="C13819">
        <v>39271596</v>
      </c>
      <c r="D13819">
        <v>39271720</v>
      </c>
      <c r="E13819">
        <v>125</v>
      </c>
      <c r="F13819" t="s">
        <v>66</v>
      </c>
      <c r="G13819" t="s">
        <v>5118</v>
      </c>
      <c r="H13819" t="s">
        <v>34440</v>
      </c>
      <c r="I13819">
        <v>3</v>
      </c>
      <c r="J13819">
        <v>1</v>
      </c>
      <c r="K13819">
        <v>2</v>
      </c>
      <c r="L13819">
        <v>0</v>
      </c>
      <c r="M13819">
        <v>0</v>
      </c>
      <c r="N13819">
        <v>0</v>
      </c>
      <c r="O13819" t="str">
        <f t="shared" si="1505"/>
        <v/>
      </c>
      <c r="P13819">
        <f>IF(ISERROR(VLOOKUP(G13819,Genes!$A$2:$A$749,1,0)),0,1)</f>
        <v>1</v>
      </c>
      <c r="Q13819">
        <f t="shared" si="1506"/>
        <v>0</v>
      </c>
      <c r="R13819">
        <f t="shared" si="1507"/>
        <v>1</v>
      </c>
      <c r="S13819">
        <f t="shared" si="1508"/>
        <v>27</v>
      </c>
      <c r="T13819">
        <f t="shared" si="1509"/>
        <v>27</v>
      </c>
      <c r="U13819">
        <f t="shared" si="1510"/>
        <v>0</v>
      </c>
      <c r="V13819" t="str">
        <f t="shared" si="1511"/>
        <v/>
      </c>
    </row>
    <row r="13820" spans="1:22" x14ac:dyDescent="0.2">
      <c r="A13820" t="s">
        <v>34441</v>
      </c>
      <c r="B13820" t="s">
        <v>247</v>
      </c>
      <c r="C13820">
        <v>39274600</v>
      </c>
      <c r="D13820">
        <v>39274681</v>
      </c>
      <c r="E13820">
        <v>82</v>
      </c>
      <c r="F13820" t="s">
        <v>66</v>
      </c>
      <c r="G13820" t="s">
        <v>5118</v>
      </c>
      <c r="H13820" t="s">
        <v>34442</v>
      </c>
      <c r="I13820">
        <v>2</v>
      </c>
      <c r="J13820">
        <v>0</v>
      </c>
      <c r="K13820">
        <v>2</v>
      </c>
      <c r="L13820">
        <v>0</v>
      </c>
      <c r="M13820">
        <v>0</v>
      </c>
      <c r="N13820">
        <v>0</v>
      </c>
      <c r="O13820" t="str">
        <f t="shared" si="1505"/>
        <v/>
      </c>
      <c r="P13820">
        <f>IF(ISERROR(VLOOKUP(G13820,Genes!$A$2:$A$749,1,0)),0,1)</f>
        <v>1</v>
      </c>
      <c r="Q13820">
        <f t="shared" si="1506"/>
        <v>0</v>
      </c>
      <c r="R13820">
        <f t="shared" si="1507"/>
        <v>1</v>
      </c>
      <c r="S13820">
        <f t="shared" si="1508"/>
        <v>28</v>
      </c>
      <c r="T13820">
        <f t="shared" si="1509"/>
        <v>28</v>
      </c>
      <c r="U13820">
        <f t="shared" si="1510"/>
        <v>0</v>
      </c>
      <c r="V13820" t="str">
        <f t="shared" si="1511"/>
        <v/>
      </c>
    </row>
    <row r="13821" spans="1:22" x14ac:dyDescent="0.2">
      <c r="A13821" t="s">
        <v>34443</v>
      </c>
      <c r="B13821" t="s">
        <v>247</v>
      </c>
      <c r="C13821">
        <v>39276428</v>
      </c>
      <c r="D13821">
        <v>39276578</v>
      </c>
      <c r="E13821">
        <v>151</v>
      </c>
      <c r="F13821" t="s">
        <v>66</v>
      </c>
      <c r="G13821" t="s">
        <v>5118</v>
      </c>
      <c r="H13821" t="s">
        <v>34444</v>
      </c>
      <c r="I13821">
        <v>3</v>
      </c>
      <c r="J13821">
        <v>1</v>
      </c>
      <c r="K13821">
        <v>2</v>
      </c>
      <c r="L13821">
        <v>0</v>
      </c>
      <c r="M13821">
        <v>0</v>
      </c>
      <c r="N13821">
        <v>0</v>
      </c>
      <c r="O13821" t="str">
        <f t="shared" si="1505"/>
        <v/>
      </c>
      <c r="P13821">
        <f>IF(ISERROR(VLOOKUP(G13821,Genes!$A$2:$A$749,1,0)),0,1)</f>
        <v>1</v>
      </c>
      <c r="Q13821">
        <f t="shared" si="1506"/>
        <v>0</v>
      </c>
      <c r="R13821">
        <f t="shared" si="1507"/>
        <v>1</v>
      </c>
      <c r="S13821">
        <f t="shared" si="1508"/>
        <v>29</v>
      </c>
      <c r="T13821">
        <f t="shared" si="1509"/>
        <v>29</v>
      </c>
      <c r="U13821">
        <f t="shared" si="1510"/>
        <v>0</v>
      </c>
      <c r="V13821" t="str">
        <f t="shared" si="1511"/>
        <v/>
      </c>
    </row>
    <row r="13822" spans="1:22" x14ac:dyDescent="0.2">
      <c r="A13822" t="s">
        <v>34445</v>
      </c>
      <c r="B13822" t="s">
        <v>247</v>
      </c>
      <c r="C13822">
        <v>39278640</v>
      </c>
      <c r="D13822">
        <v>39278763</v>
      </c>
      <c r="E13822">
        <v>124</v>
      </c>
      <c r="F13822" t="s">
        <v>66</v>
      </c>
      <c r="G13822" t="s">
        <v>5118</v>
      </c>
      <c r="H13822" t="s">
        <v>34446</v>
      </c>
      <c r="I13822">
        <v>3</v>
      </c>
      <c r="J13822">
        <v>1</v>
      </c>
      <c r="K13822">
        <v>2</v>
      </c>
      <c r="L13822">
        <v>0</v>
      </c>
      <c r="M13822">
        <v>0</v>
      </c>
      <c r="N13822">
        <v>0</v>
      </c>
      <c r="O13822" t="str">
        <f t="shared" si="1505"/>
        <v/>
      </c>
      <c r="P13822">
        <f>IF(ISERROR(VLOOKUP(G13822,Genes!$A$2:$A$749,1,0)),0,1)</f>
        <v>1</v>
      </c>
      <c r="Q13822">
        <f t="shared" si="1506"/>
        <v>0</v>
      </c>
      <c r="R13822">
        <f t="shared" si="1507"/>
        <v>1</v>
      </c>
      <c r="S13822">
        <f t="shared" si="1508"/>
        <v>30</v>
      </c>
      <c r="T13822">
        <f t="shared" si="1509"/>
        <v>30</v>
      </c>
      <c r="U13822">
        <f t="shared" si="1510"/>
        <v>0</v>
      </c>
      <c r="V13822" t="str">
        <f t="shared" si="1511"/>
        <v/>
      </c>
    </row>
    <row r="13823" spans="1:22" x14ac:dyDescent="0.2">
      <c r="A13823" t="s">
        <v>34447</v>
      </c>
      <c r="B13823" t="s">
        <v>247</v>
      </c>
      <c r="C13823">
        <v>39279751</v>
      </c>
      <c r="D13823">
        <v>39279827</v>
      </c>
      <c r="E13823">
        <v>77</v>
      </c>
      <c r="F13823" t="s">
        <v>66</v>
      </c>
      <c r="G13823" t="s">
        <v>5118</v>
      </c>
      <c r="H13823" t="s">
        <v>34448</v>
      </c>
      <c r="I13823">
        <v>2</v>
      </c>
      <c r="J13823">
        <v>0</v>
      </c>
      <c r="K13823">
        <v>2</v>
      </c>
      <c r="L13823">
        <v>0</v>
      </c>
      <c r="M13823">
        <v>0</v>
      </c>
      <c r="N13823">
        <v>0</v>
      </c>
      <c r="O13823" t="str">
        <f t="shared" si="1505"/>
        <v/>
      </c>
      <c r="P13823">
        <f>IF(ISERROR(VLOOKUP(G13823,Genes!$A$2:$A$749,1,0)),0,1)</f>
        <v>1</v>
      </c>
      <c r="Q13823">
        <f t="shared" si="1506"/>
        <v>0</v>
      </c>
      <c r="R13823">
        <f t="shared" si="1507"/>
        <v>1</v>
      </c>
      <c r="S13823">
        <f t="shared" si="1508"/>
        <v>31</v>
      </c>
      <c r="T13823">
        <f t="shared" si="1509"/>
        <v>31</v>
      </c>
      <c r="U13823">
        <f t="shared" si="1510"/>
        <v>0</v>
      </c>
      <c r="V13823" t="str">
        <f t="shared" si="1511"/>
        <v/>
      </c>
    </row>
    <row r="13824" spans="1:22" x14ac:dyDescent="0.2">
      <c r="A13824" t="s">
        <v>34449</v>
      </c>
      <c r="B13824" t="s">
        <v>247</v>
      </c>
      <c r="C13824">
        <v>39280159</v>
      </c>
      <c r="D13824">
        <v>39280270</v>
      </c>
      <c r="E13824">
        <v>112</v>
      </c>
      <c r="F13824" t="s">
        <v>66</v>
      </c>
      <c r="G13824" t="s">
        <v>5118</v>
      </c>
      <c r="H13824" t="s">
        <v>34450</v>
      </c>
      <c r="I13824">
        <v>2</v>
      </c>
      <c r="J13824">
        <v>0</v>
      </c>
      <c r="K13824">
        <v>2</v>
      </c>
      <c r="L13824">
        <v>0</v>
      </c>
      <c r="M13824">
        <v>0</v>
      </c>
      <c r="N13824">
        <v>0</v>
      </c>
      <c r="O13824" t="str">
        <f t="shared" si="1505"/>
        <v/>
      </c>
      <c r="P13824">
        <f>IF(ISERROR(VLOOKUP(G13824,Genes!$A$2:$A$749,1,0)),0,1)</f>
        <v>1</v>
      </c>
      <c r="Q13824">
        <f t="shared" si="1506"/>
        <v>0</v>
      </c>
      <c r="R13824">
        <f t="shared" si="1507"/>
        <v>1</v>
      </c>
      <c r="S13824">
        <f t="shared" si="1508"/>
        <v>32</v>
      </c>
      <c r="T13824">
        <f t="shared" si="1509"/>
        <v>32</v>
      </c>
      <c r="U13824">
        <f t="shared" si="1510"/>
        <v>0</v>
      </c>
      <c r="V13824" t="str">
        <f t="shared" si="1511"/>
        <v/>
      </c>
    </row>
    <row r="13825" spans="1:22" x14ac:dyDescent="0.2">
      <c r="A13825" t="s">
        <v>34451</v>
      </c>
      <c r="B13825" t="s">
        <v>247</v>
      </c>
      <c r="C13825">
        <v>39191276</v>
      </c>
      <c r="D13825">
        <v>39191401</v>
      </c>
      <c r="E13825">
        <v>126</v>
      </c>
      <c r="F13825" t="s">
        <v>66</v>
      </c>
      <c r="G13825" t="s">
        <v>5118</v>
      </c>
      <c r="H13825" t="s">
        <v>34452</v>
      </c>
      <c r="I13825">
        <v>3</v>
      </c>
      <c r="J13825">
        <v>1</v>
      </c>
      <c r="K13825">
        <v>2</v>
      </c>
      <c r="L13825">
        <v>0</v>
      </c>
      <c r="M13825">
        <v>0</v>
      </c>
      <c r="N13825">
        <v>0</v>
      </c>
      <c r="O13825" t="str">
        <f t="shared" si="1505"/>
        <v/>
      </c>
      <c r="P13825">
        <f>IF(ISERROR(VLOOKUP(G13825,Genes!$A$2:$A$749,1,0)),0,1)</f>
        <v>1</v>
      </c>
      <c r="Q13825">
        <f t="shared" si="1506"/>
        <v>0</v>
      </c>
      <c r="R13825">
        <f t="shared" si="1507"/>
        <v>1</v>
      </c>
      <c r="S13825">
        <f t="shared" si="1508"/>
        <v>33</v>
      </c>
      <c r="T13825">
        <f t="shared" si="1509"/>
        <v>33</v>
      </c>
      <c r="U13825">
        <f t="shared" si="1510"/>
        <v>0</v>
      </c>
      <c r="V13825" t="str">
        <f t="shared" si="1511"/>
        <v/>
      </c>
    </row>
    <row r="13826" spans="1:22" x14ac:dyDescent="0.2">
      <c r="A13826" t="s">
        <v>34453</v>
      </c>
      <c r="B13826" t="s">
        <v>247</v>
      </c>
      <c r="C13826">
        <v>39196164</v>
      </c>
      <c r="D13826">
        <v>39196279</v>
      </c>
      <c r="E13826">
        <v>116</v>
      </c>
      <c r="F13826" t="s">
        <v>66</v>
      </c>
      <c r="G13826" t="s">
        <v>5118</v>
      </c>
      <c r="H13826" t="s">
        <v>34454</v>
      </c>
      <c r="I13826">
        <v>2</v>
      </c>
      <c r="J13826">
        <v>0</v>
      </c>
      <c r="K13826">
        <v>2</v>
      </c>
      <c r="L13826">
        <v>0</v>
      </c>
      <c r="M13826">
        <v>0</v>
      </c>
      <c r="N13826">
        <v>0</v>
      </c>
      <c r="O13826" t="str">
        <f t="shared" ref="O13826:O13889" si="1512">IF(U13826=1,G13826,"")</f>
        <v/>
      </c>
      <c r="P13826">
        <f>IF(ISERROR(VLOOKUP(G13826,Genes!$A$2:$A$749,1,0)),0,1)</f>
        <v>1</v>
      </c>
      <c r="Q13826">
        <f t="shared" ref="Q13826:Q13889" si="1513">IF(G13826&lt;&gt;G13825,1,0)</f>
        <v>0</v>
      </c>
      <c r="R13826">
        <f t="shared" ref="R13826:R13889" si="1514">IF(I13826=0,0,1)</f>
        <v>1</v>
      </c>
      <c r="S13826">
        <f t="shared" ref="S13826:S13889" si="1515">IF(Q13826=1,R13826,S13825+R13826)</f>
        <v>34</v>
      </c>
      <c r="T13826">
        <f t="shared" ref="T13826:T13889" si="1516">IF(Q13826=1,1,T13825+1)</f>
        <v>34</v>
      </c>
      <c r="U13826">
        <f t="shared" ref="U13826:U13889" si="1517">IF(G13826&lt;&gt;G13827,1,0)</f>
        <v>0</v>
      </c>
      <c r="V13826" t="str">
        <f t="shared" ref="V13826:V13889" si="1518">IF(U13826=1,S13826/T13826,"")</f>
        <v/>
      </c>
    </row>
    <row r="13827" spans="1:22" x14ac:dyDescent="0.2">
      <c r="A13827" t="s">
        <v>34455</v>
      </c>
      <c r="B13827" t="s">
        <v>247</v>
      </c>
      <c r="C13827">
        <v>39201098</v>
      </c>
      <c r="D13827">
        <v>39201213</v>
      </c>
      <c r="E13827">
        <v>116</v>
      </c>
      <c r="F13827" t="s">
        <v>66</v>
      </c>
      <c r="G13827" t="s">
        <v>5118</v>
      </c>
      <c r="H13827" t="s">
        <v>34456</v>
      </c>
      <c r="I13827">
        <v>2</v>
      </c>
      <c r="J13827">
        <v>0</v>
      </c>
      <c r="K13827">
        <v>2</v>
      </c>
      <c r="L13827">
        <v>0</v>
      </c>
      <c r="M13827">
        <v>0</v>
      </c>
      <c r="N13827">
        <v>0</v>
      </c>
      <c r="O13827" t="str">
        <f t="shared" si="1512"/>
        <v/>
      </c>
      <c r="P13827">
        <f>IF(ISERROR(VLOOKUP(G13827,Genes!$A$2:$A$749,1,0)),0,1)</f>
        <v>1</v>
      </c>
      <c r="Q13827">
        <f t="shared" si="1513"/>
        <v>0</v>
      </c>
      <c r="R13827">
        <f t="shared" si="1514"/>
        <v>1</v>
      </c>
      <c r="S13827">
        <f t="shared" si="1515"/>
        <v>35</v>
      </c>
      <c r="T13827">
        <f t="shared" si="1516"/>
        <v>35</v>
      </c>
      <c r="U13827">
        <f t="shared" si="1517"/>
        <v>0</v>
      </c>
      <c r="V13827" t="str">
        <f t="shared" si="1518"/>
        <v/>
      </c>
    </row>
    <row r="13828" spans="1:22" x14ac:dyDescent="0.2">
      <c r="A13828" t="s">
        <v>34457</v>
      </c>
      <c r="B13828" t="s">
        <v>247</v>
      </c>
      <c r="C13828">
        <v>39201172</v>
      </c>
      <c r="D13828">
        <v>39201213</v>
      </c>
      <c r="E13828">
        <v>42</v>
      </c>
      <c r="F13828" t="s">
        <v>66</v>
      </c>
      <c r="G13828" t="s">
        <v>5118</v>
      </c>
      <c r="H13828" t="s">
        <v>34458</v>
      </c>
      <c r="I13828">
        <v>2</v>
      </c>
      <c r="J13828">
        <v>1</v>
      </c>
      <c r="K13828">
        <v>0</v>
      </c>
      <c r="L13828">
        <v>1</v>
      </c>
      <c r="M13828">
        <v>0</v>
      </c>
      <c r="N13828">
        <v>0</v>
      </c>
      <c r="O13828" t="str">
        <f t="shared" si="1512"/>
        <v/>
      </c>
      <c r="P13828">
        <f>IF(ISERROR(VLOOKUP(G13828,Genes!$A$2:$A$749,1,0)),0,1)</f>
        <v>1</v>
      </c>
      <c r="Q13828">
        <f t="shared" si="1513"/>
        <v>0</v>
      </c>
      <c r="R13828">
        <f t="shared" si="1514"/>
        <v>1</v>
      </c>
      <c r="S13828">
        <f t="shared" si="1515"/>
        <v>36</v>
      </c>
      <c r="T13828">
        <f t="shared" si="1516"/>
        <v>36</v>
      </c>
      <c r="U13828">
        <f t="shared" si="1517"/>
        <v>0</v>
      </c>
      <c r="V13828" t="str">
        <f t="shared" si="1518"/>
        <v/>
      </c>
    </row>
    <row r="13829" spans="1:22" x14ac:dyDescent="0.2">
      <c r="A13829" t="s">
        <v>34459</v>
      </c>
      <c r="B13829" t="s">
        <v>247</v>
      </c>
      <c r="C13829">
        <v>39205262</v>
      </c>
      <c r="D13829">
        <v>39205342</v>
      </c>
      <c r="E13829">
        <v>81</v>
      </c>
      <c r="F13829" t="s">
        <v>66</v>
      </c>
      <c r="G13829" t="s">
        <v>5118</v>
      </c>
      <c r="H13829" t="s">
        <v>34460</v>
      </c>
      <c r="I13829">
        <v>2</v>
      </c>
      <c r="J13829">
        <v>0</v>
      </c>
      <c r="K13829">
        <v>2</v>
      </c>
      <c r="L13829">
        <v>0</v>
      </c>
      <c r="M13829">
        <v>0</v>
      </c>
      <c r="N13829">
        <v>0</v>
      </c>
      <c r="O13829" t="str">
        <f t="shared" si="1512"/>
        <v/>
      </c>
      <c r="P13829">
        <f>IF(ISERROR(VLOOKUP(G13829,Genes!$A$2:$A$749,1,0)),0,1)</f>
        <v>1</v>
      </c>
      <c r="Q13829">
        <f t="shared" si="1513"/>
        <v>0</v>
      </c>
      <c r="R13829">
        <f t="shared" si="1514"/>
        <v>1</v>
      </c>
      <c r="S13829">
        <f t="shared" si="1515"/>
        <v>37</v>
      </c>
      <c r="T13829">
        <f t="shared" si="1516"/>
        <v>37</v>
      </c>
      <c r="U13829">
        <f t="shared" si="1517"/>
        <v>0</v>
      </c>
      <c r="V13829" t="str">
        <f t="shared" si="1518"/>
        <v/>
      </c>
    </row>
    <row r="13830" spans="1:22" x14ac:dyDescent="0.2">
      <c r="A13830" t="s">
        <v>34461</v>
      </c>
      <c r="B13830" t="s">
        <v>247</v>
      </c>
      <c r="C13830">
        <v>39206774</v>
      </c>
      <c r="D13830">
        <v>39206886</v>
      </c>
      <c r="E13830">
        <v>113</v>
      </c>
      <c r="F13830" t="s">
        <v>66</v>
      </c>
      <c r="G13830" t="s">
        <v>5118</v>
      </c>
      <c r="H13830" t="s">
        <v>34462</v>
      </c>
      <c r="I13830">
        <v>2</v>
      </c>
      <c r="J13830">
        <v>0</v>
      </c>
      <c r="K13830">
        <v>2</v>
      </c>
      <c r="L13830">
        <v>0</v>
      </c>
      <c r="M13830">
        <v>0</v>
      </c>
      <c r="N13830">
        <v>0</v>
      </c>
      <c r="O13830" t="str">
        <f t="shared" si="1512"/>
        <v>WDR19</v>
      </c>
      <c r="P13830">
        <f>IF(ISERROR(VLOOKUP(G13830,Genes!$A$2:$A$749,1,0)),0,1)</f>
        <v>1</v>
      </c>
      <c r="Q13830">
        <f t="shared" si="1513"/>
        <v>0</v>
      </c>
      <c r="R13830">
        <f t="shared" si="1514"/>
        <v>1</v>
      </c>
      <c r="S13830">
        <f t="shared" si="1515"/>
        <v>38</v>
      </c>
      <c r="T13830">
        <f t="shared" si="1516"/>
        <v>38</v>
      </c>
      <c r="U13830">
        <f t="shared" si="1517"/>
        <v>1</v>
      </c>
      <c r="V13830">
        <f t="shared" si="1518"/>
        <v>1</v>
      </c>
    </row>
    <row r="13831" spans="1:22" x14ac:dyDescent="0.2">
      <c r="A13831" t="s">
        <v>34463</v>
      </c>
      <c r="B13831" t="s">
        <v>83</v>
      </c>
      <c r="C13831">
        <v>48935700</v>
      </c>
      <c r="D13831">
        <v>48935754</v>
      </c>
      <c r="E13831">
        <v>55</v>
      </c>
      <c r="F13831" t="s">
        <v>74</v>
      </c>
      <c r="G13831" t="s">
        <v>5125</v>
      </c>
      <c r="H13831" t="s">
        <v>34464</v>
      </c>
      <c r="I13831">
        <v>0</v>
      </c>
      <c r="J13831">
        <v>0</v>
      </c>
      <c r="K13831">
        <v>0</v>
      </c>
      <c r="L13831">
        <v>0</v>
      </c>
      <c r="M13831">
        <v>0</v>
      </c>
      <c r="N13831">
        <v>0</v>
      </c>
      <c r="O13831" t="str">
        <f t="shared" si="1512"/>
        <v/>
      </c>
      <c r="P13831">
        <f>IF(ISERROR(VLOOKUP(G13831,Genes!$A$2:$A$749,1,0)),0,1)</f>
        <v>1</v>
      </c>
      <c r="Q13831">
        <f t="shared" si="1513"/>
        <v>1</v>
      </c>
      <c r="R13831">
        <f t="shared" si="1514"/>
        <v>0</v>
      </c>
      <c r="S13831">
        <f t="shared" si="1515"/>
        <v>0</v>
      </c>
      <c r="T13831">
        <f t="shared" si="1516"/>
        <v>1</v>
      </c>
      <c r="U13831">
        <f t="shared" si="1517"/>
        <v>0</v>
      </c>
      <c r="V13831" t="str">
        <f t="shared" si="1518"/>
        <v/>
      </c>
    </row>
    <row r="13832" spans="1:22" x14ac:dyDescent="0.2">
      <c r="A13832" t="s">
        <v>34465</v>
      </c>
      <c r="B13832" t="s">
        <v>83</v>
      </c>
      <c r="C13832">
        <v>48932795</v>
      </c>
      <c r="D13832">
        <v>48932940</v>
      </c>
      <c r="E13832">
        <v>146</v>
      </c>
      <c r="F13832" t="s">
        <v>74</v>
      </c>
      <c r="G13832" t="s">
        <v>5125</v>
      </c>
      <c r="H13832" t="s">
        <v>34466</v>
      </c>
      <c r="I13832">
        <v>0</v>
      </c>
      <c r="J13832">
        <v>0</v>
      </c>
      <c r="K13832">
        <v>0</v>
      </c>
      <c r="L13832">
        <v>0</v>
      </c>
      <c r="M13832">
        <v>0</v>
      </c>
      <c r="N13832">
        <v>0</v>
      </c>
      <c r="O13832" t="str">
        <f t="shared" si="1512"/>
        <v/>
      </c>
      <c r="P13832">
        <f>IF(ISERROR(VLOOKUP(G13832,Genes!$A$2:$A$749,1,0)),0,1)</f>
        <v>1</v>
      </c>
      <c r="Q13832">
        <f t="shared" si="1513"/>
        <v>0</v>
      </c>
      <c r="R13832">
        <f t="shared" si="1514"/>
        <v>0</v>
      </c>
      <c r="S13832">
        <f t="shared" si="1515"/>
        <v>0</v>
      </c>
      <c r="T13832">
        <f t="shared" si="1516"/>
        <v>2</v>
      </c>
      <c r="U13832">
        <f t="shared" si="1517"/>
        <v>0</v>
      </c>
      <c r="V13832" t="str">
        <f t="shared" si="1518"/>
        <v/>
      </c>
    </row>
    <row r="13833" spans="1:22" x14ac:dyDescent="0.2">
      <c r="A13833" t="s">
        <v>34467</v>
      </c>
      <c r="B13833" t="s">
        <v>83</v>
      </c>
      <c r="C13833">
        <v>48932462</v>
      </c>
      <c r="D13833">
        <v>48932571</v>
      </c>
      <c r="E13833">
        <v>110</v>
      </c>
      <c r="F13833" t="s">
        <v>74</v>
      </c>
      <c r="G13833" t="s">
        <v>5125</v>
      </c>
      <c r="H13833" t="s">
        <v>34468</v>
      </c>
      <c r="I13833">
        <v>0</v>
      </c>
      <c r="J13833">
        <v>0</v>
      </c>
      <c r="K13833">
        <v>0</v>
      </c>
      <c r="L13833">
        <v>0</v>
      </c>
      <c r="M13833">
        <v>0</v>
      </c>
      <c r="N13833">
        <v>0</v>
      </c>
      <c r="O13833" t="str">
        <f t="shared" si="1512"/>
        <v/>
      </c>
      <c r="P13833">
        <f>IF(ISERROR(VLOOKUP(G13833,Genes!$A$2:$A$749,1,0)),0,1)</f>
        <v>1</v>
      </c>
      <c r="Q13833">
        <f t="shared" si="1513"/>
        <v>0</v>
      </c>
      <c r="R13833">
        <f t="shared" si="1514"/>
        <v>0</v>
      </c>
      <c r="S13833">
        <f t="shared" si="1515"/>
        <v>0</v>
      </c>
      <c r="T13833">
        <f t="shared" si="1516"/>
        <v>3</v>
      </c>
      <c r="U13833">
        <f t="shared" si="1517"/>
        <v>0</v>
      </c>
      <c r="V13833" t="str">
        <f t="shared" si="1518"/>
        <v/>
      </c>
    </row>
    <row r="13834" spans="1:22" x14ac:dyDescent="0.2">
      <c r="A13834" t="s">
        <v>34469</v>
      </c>
      <c r="B13834" t="s">
        <v>83</v>
      </c>
      <c r="C13834">
        <v>48935496</v>
      </c>
      <c r="D13834">
        <v>48935570</v>
      </c>
      <c r="E13834">
        <v>75</v>
      </c>
      <c r="F13834" t="s">
        <v>74</v>
      </c>
      <c r="G13834" t="s">
        <v>5125</v>
      </c>
      <c r="H13834" t="s">
        <v>34470</v>
      </c>
      <c r="I13834">
        <v>0</v>
      </c>
      <c r="J13834">
        <v>0</v>
      </c>
      <c r="K13834">
        <v>0</v>
      </c>
      <c r="L13834">
        <v>0</v>
      </c>
      <c r="M13834">
        <v>0</v>
      </c>
      <c r="N13834">
        <v>0</v>
      </c>
      <c r="O13834" t="str">
        <f t="shared" si="1512"/>
        <v/>
      </c>
      <c r="P13834">
        <f>IF(ISERROR(VLOOKUP(G13834,Genes!$A$2:$A$749,1,0)),0,1)</f>
        <v>1</v>
      </c>
      <c r="Q13834">
        <f t="shared" si="1513"/>
        <v>0</v>
      </c>
      <c r="R13834">
        <f t="shared" si="1514"/>
        <v>0</v>
      </c>
      <c r="S13834">
        <f t="shared" si="1515"/>
        <v>0</v>
      </c>
      <c r="T13834">
        <f t="shared" si="1516"/>
        <v>4</v>
      </c>
      <c r="U13834">
        <f t="shared" si="1517"/>
        <v>0</v>
      </c>
      <c r="V13834" t="str">
        <f t="shared" si="1518"/>
        <v/>
      </c>
    </row>
    <row r="13835" spans="1:22" x14ac:dyDescent="0.2">
      <c r="A13835" t="s">
        <v>34471</v>
      </c>
      <c r="B13835" t="s">
        <v>83</v>
      </c>
      <c r="C13835">
        <v>48935302</v>
      </c>
      <c r="D13835">
        <v>48935406</v>
      </c>
      <c r="E13835">
        <v>105</v>
      </c>
      <c r="F13835" t="s">
        <v>74</v>
      </c>
      <c r="G13835" t="s">
        <v>5125</v>
      </c>
      <c r="H13835" t="s">
        <v>34472</v>
      </c>
      <c r="I13835">
        <v>0</v>
      </c>
      <c r="J13835">
        <v>0</v>
      </c>
      <c r="K13835">
        <v>0</v>
      </c>
      <c r="L13835">
        <v>0</v>
      </c>
      <c r="M13835">
        <v>0</v>
      </c>
      <c r="N13835">
        <v>0</v>
      </c>
      <c r="O13835" t="str">
        <f t="shared" si="1512"/>
        <v/>
      </c>
      <c r="P13835">
        <f>IF(ISERROR(VLOOKUP(G13835,Genes!$A$2:$A$749,1,0)),0,1)</f>
        <v>1</v>
      </c>
      <c r="Q13835">
        <f t="shared" si="1513"/>
        <v>0</v>
      </c>
      <c r="R13835">
        <f t="shared" si="1514"/>
        <v>0</v>
      </c>
      <c r="S13835">
        <f t="shared" si="1515"/>
        <v>0</v>
      </c>
      <c r="T13835">
        <f t="shared" si="1516"/>
        <v>5</v>
      </c>
      <c r="U13835">
        <f t="shared" si="1517"/>
        <v>0</v>
      </c>
      <c r="V13835" t="str">
        <f t="shared" si="1518"/>
        <v/>
      </c>
    </row>
    <row r="13836" spans="1:22" x14ac:dyDescent="0.2">
      <c r="A13836" t="s">
        <v>34473</v>
      </c>
      <c r="B13836" t="s">
        <v>83</v>
      </c>
      <c r="C13836">
        <v>48934304</v>
      </c>
      <c r="D13836">
        <v>48934412</v>
      </c>
      <c r="E13836">
        <v>109</v>
      </c>
      <c r="F13836" t="s">
        <v>74</v>
      </c>
      <c r="G13836" t="s">
        <v>5125</v>
      </c>
      <c r="H13836" t="s">
        <v>34474</v>
      </c>
      <c r="I13836">
        <v>0</v>
      </c>
      <c r="J13836">
        <v>0</v>
      </c>
      <c r="K13836">
        <v>0</v>
      </c>
      <c r="L13836">
        <v>0</v>
      </c>
      <c r="M13836">
        <v>0</v>
      </c>
      <c r="N13836">
        <v>0</v>
      </c>
      <c r="O13836" t="str">
        <f t="shared" si="1512"/>
        <v/>
      </c>
      <c r="P13836">
        <f>IF(ISERROR(VLOOKUP(G13836,Genes!$A$2:$A$749,1,0)),0,1)</f>
        <v>1</v>
      </c>
      <c r="Q13836">
        <f t="shared" si="1513"/>
        <v>0</v>
      </c>
      <c r="R13836">
        <f t="shared" si="1514"/>
        <v>0</v>
      </c>
      <c r="S13836">
        <f t="shared" si="1515"/>
        <v>0</v>
      </c>
      <c r="T13836">
        <f t="shared" si="1516"/>
        <v>6</v>
      </c>
      <c r="U13836">
        <f t="shared" si="1517"/>
        <v>0</v>
      </c>
      <c r="V13836" t="str">
        <f t="shared" si="1518"/>
        <v/>
      </c>
    </row>
    <row r="13837" spans="1:22" x14ac:dyDescent="0.2">
      <c r="A13837" t="s">
        <v>34475</v>
      </c>
      <c r="B13837" t="s">
        <v>83</v>
      </c>
      <c r="C13837">
        <v>48934304</v>
      </c>
      <c r="D13837">
        <v>48934409</v>
      </c>
      <c r="E13837">
        <v>106</v>
      </c>
      <c r="F13837" t="s">
        <v>74</v>
      </c>
      <c r="G13837" t="s">
        <v>5125</v>
      </c>
      <c r="H13837" t="s">
        <v>34476</v>
      </c>
      <c r="I13837">
        <v>0</v>
      </c>
      <c r="J13837">
        <v>0</v>
      </c>
      <c r="K13837">
        <v>0</v>
      </c>
      <c r="L13837">
        <v>0</v>
      </c>
      <c r="M13837">
        <v>0</v>
      </c>
      <c r="N13837">
        <v>0</v>
      </c>
      <c r="O13837" t="str">
        <f t="shared" si="1512"/>
        <v/>
      </c>
      <c r="P13837">
        <f>IF(ISERROR(VLOOKUP(G13837,Genes!$A$2:$A$749,1,0)),0,1)</f>
        <v>1</v>
      </c>
      <c r="Q13837">
        <f t="shared" si="1513"/>
        <v>0</v>
      </c>
      <c r="R13837">
        <f t="shared" si="1514"/>
        <v>0</v>
      </c>
      <c r="S13837">
        <f t="shared" si="1515"/>
        <v>0</v>
      </c>
      <c r="T13837">
        <f t="shared" si="1516"/>
        <v>7</v>
      </c>
      <c r="U13837">
        <f t="shared" si="1517"/>
        <v>0</v>
      </c>
      <c r="V13837" t="str">
        <f t="shared" si="1518"/>
        <v/>
      </c>
    </row>
    <row r="13838" spans="1:22" x14ac:dyDescent="0.2">
      <c r="A13838" t="s">
        <v>34477</v>
      </c>
      <c r="B13838" t="s">
        <v>83</v>
      </c>
      <c r="C13838">
        <v>48934089</v>
      </c>
      <c r="D13838">
        <v>48934183</v>
      </c>
      <c r="E13838">
        <v>95</v>
      </c>
      <c r="F13838" t="s">
        <v>74</v>
      </c>
      <c r="G13838" t="s">
        <v>5125</v>
      </c>
      <c r="H13838" t="s">
        <v>34478</v>
      </c>
      <c r="I13838">
        <v>0</v>
      </c>
      <c r="J13838">
        <v>0</v>
      </c>
      <c r="K13838">
        <v>0</v>
      </c>
      <c r="L13838">
        <v>0</v>
      </c>
      <c r="M13838">
        <v>0</v>
      </c>
      <c r="N13838">
        <v>0</v>
      </c>
      <c r="O13838" t="str">
        <f t="shared" si="1512"/>
        <v/>
      </c>
      <c r="P13838">
        <f>IF(ISERROR(VLOOKUP(G13838,Genes!$A$2:$A$749,1,0)),0,1)</f>
        <v>1</v>
      </c>
      <c r="Q13838">
        <f t="shared" si="1513"/>
        <v>0</v>
      </c>
      <c r="R13838">
        <f t="shared" si="1514"/>
        <v>0</v>
      </c>
      <c r="S13838">
        <f t="shared" si="1515"/>
        <v>0</v>
      </c>
      <c r="T13838">
        <f t="shared" si="1516"/>
        <v>8</v>
      </c>
      <c r="U13838">
        <f t="shared" si="1517"/>
        <v>0</v>
      </c>
      <c r="V13838" t="str">
        <f t="shared" si="1518"/>
        <v/>
      </c>
    </row>
    <row r="13839" spans="1:22" x14ac:dyDescent="0.2">
      <c r="A13839" t="s">
        <v>34479</v>
      </c>
      <c r="B13839" t="s">
        <v>83</v>
      </c>
      <c r="C13839">
        <v>48933525</v>
      </c>
      <c r="D13839">
        <v>48933604</v>
      </c>
      <c r="E13839">
        <v>80</v>
      </c>
      <c r="F13839" t="s">
        <v>74</v>
      </c>
      <c r="G13839" t="s">
        <v>5125</v>
      </c>
      <c r="H13839" t="s">
        <v>34480</v>
      </c>
      <c r="I13839">
        <v>0</v>
      </c>
      <c r="J13839">
        <v>0</v>
      </c>
      <c r="K13839">
        <v>0</v>
      </c>
      <c r="L13839">
        <v>0</v>
      </c>
      <c r="M13839">
        <v>0</v>
      </c>
      <c r="N13839">
        <v>0</v>
      </c>
      <c r="O13839" t="str">
        <f t="shared" si="1512"/>
        <v/>
      </c>
      <c r="P13839">
        <f>IF(ISERROR(VLOOKUP(G13839,Genes!$A$2:$A$749,1,0)),0,1)</f>
        <v>1</v>
      </c>
      <c r="Q13839">
        <f t="shared" si="1513"/>
        <v>0</v>
      </c>
      <c r="R13839">
        <f t="shared" si="1514"/>
        <v>0</v>
      </c>
      <c r="S13839">
        <f t="shared" si="1515"/>
        <v>0</v>
      </c>
      <c r="T13839">
        <f t="shared" si="1516"/>
        <v>9</v>
      </c>
      <c r="U13839">
        <f t="shared" si="1517"/>
        <v>0</v>
      </c>
      <c r="V13839" t="str">
        <f t="shared" si="1518"/>
        <v/>
      </c>
    </row>
    <row r="13840" spans="1:22" x14ac:dyDescent="0.2">
      <c r="A13840" t="s">
        <v>34481</v>
      </c>
      <c r="B13840" t="s">
        <v>83</v>
      </c>
      <c r="C13840">
        <v>48933204</v>
      </c>
      <c r="D13840">
        <v>48933412</v>
      </c>
      <c r="E13840">
        <v>209</v>
      </c>
      <c r="F13840" t="s">
        <v>74</v>
      </c>
      <c r="G13840" t="s">
        <v>5125</v>
      </c>
      <c r="H13840" t="s">
        <v>34482</v>
      </c>
      <c r="I13840">
        <v>0</v>
      </c>
      <c r="J13840">
        <v>0</v>
      </c>
      <c r="K13840">
        <v>0</v>
      </c>
      <c r="L13840">
        <v>0</v>
      </c>
      <c r="M13840">
        <v>0</v>
      </c>
      <c r="N13840">
        <v>0</v>
      </c>
      <c r="O13840" t="str">
        <f t="shared" si="1512"/>
        <v/>
      </c>
      <c r="P13840">
        <f>IF(ISERROR(VLOOKUP(G13840,Genes!$A$2:$A$749,1,0)),0,1)</f>
        <v>1</v>
      </c>
      <c r="Q13840">
        <f t="shared" si="1513"/>
        <v>0</v>
      </c>
      <c r="R13840">
        <f t="shared" si="1514"/>
        <v>0</v>
      </c>
      <c r="S13840">
        <f t="shared" si="1515"/>
        <v>0</v>
      </c>
      <c r="T13840">
        <f t="shared" si="1516"/>
        <v>10</v>
      </c>
      <c r="U13840">
        <f t="shared" si="1517"/>
        <v>0</v>
      </c>
      <c r="V13840" t="str">
        <f t="shared" si="1518"/>
        <v/>
      </c>
    </row>
    <row r="13841" spans="1:22" x14ac:dyDescent="0.2">
      <c r="A13841" t="s">
        <v>34483</v>
      </c>
      <c r="B13841" t="s">
        <v>83</v>
      </c>
      <c r="C13841">
        <v>48933023</v>
      </c>
      <c r="D13841">
        <v>48933124</v>
      </c>
      <c r="E13841">
        <v>102</v>
      </c>
      <c r="F13841" t="s">
        <v>74</v>
      </c>
      <c r="G13841" t="s">
        <v>5125</v>
      </c>
      <c r="H13841" t="s">
        <v>34484</v>
      </c>
      <c r="I13841">
        <v>0</v>
      </c>
      <c r="J13841">
        <v>0</v>
      </c>
      <c r="K13841">
        <v>0</v>
      </c>
      <c r="L13841">
        <v>0</v>
      </c>
      <c r="M13841">
        <v>0</v>
      </c>
      <c r="N13841">
        <v>0</v>
      </c>
      <c r="O13841" t="str">
        <f t="shared" si="1512"/>
        <v>WDR45</v>
      </c>
      <c r="P13841">
        <f>IF(ISERROR(VLOOKUP(G13841,Genes!$A$2:$A$749,1,0)),0,1)</f>
        <v>1</v>
      </c>
      <c r="Q13841">
        <f t="shared" si="1513"/>
        <v>0</v>
      </c>
      <c r="R13841">
        <f t="shared" si="1514"/>
        <v>0</v>
      </c>
      <c r="S13841">
        <f t="shared" si="1515"/>
        <v>0</v>
      </c>
      <c r="T13841">
        <f t="shared" si="1516"/>
        <v>11</v>
      </c>
      <c r="U13841">
        <f t="shared" si="1517"/>
        <v>1</v>
      </c>
      <c r="V13841">
        <f t="shared" si="1518"/>
        <v>0</v>
      </c>
    </row>
    <row r="13842" spans="1:22" x14ac:dyDescent="0.2">
      <c r="A13842" t="s">
        <v>34485</v>
      </c>
      <c r="B13842" t="s">
        <v>192</v>
      </c>
      <c r="C13842">
        <v>36545874</v>
      </c>
      <c r="D13842">
        <v>36546050</v>
      </c>
      <c r="E13842">
        <v>177</v>
      </c>
      <c r="F13842" t="s">
        <v>66</v>
      </c>
      <c r="G13842" t="s">
        <v>5132</v>
      </c>
      <c r="H13842" t="s">
        <v>34486</v>
      </c>
      <c r="I13842">
        <v>3</v>
      </c>
      <c r="J13842">
        <v>1</v>
      </c>
      <c r="K13842">
        <v>2</v>
      </c>
      <c r="L13842">
        <v>0</v>
      </c>
      <c r="M13842">
        <v>0</v>
      </c>
      <c r="N13842">
        <v>0</v>
      </c>
      <c r="O13842" t="str">
        <f t="shared" si="1512"/>
        <v/>
      </c>
      <c r="P13842">
        <f>IF(ISERROR(VLOOKUP(G13842,Genes!$A$2:$A$749,1,0)),0,1)</f>
        <v>1</v>
      </c>
      <c r="Q13842">
        <f t="shared" si="1513"/>
        <v>1</v>
      </c>
      <c r="R13842">
        <f t="shared" si="1514"/>
        <v>1</v>
      </c>
      <c r="S13842">
        <f t="shared" si="1515"/>
        <v>1</v>
      </c>
      <c r="T13842">
        <f t="shared" si="1516"/>
        <v>1</v>
      </c>
      <c r="U13842">
        <f t="shared" si="1517"/>
        <v>0</v>
      </c>
      <c r="V13842" t="str">
        <f t="shared" si="1518"/>
        <v/>
      </c>
    </row>
    <row r="13843" spans="1:22" x14ac:dyDescent="0.2">
      <c r="A13843" t="s">
        <v>34487</v>
      </c>
      <c r="B13843" t="s">
        <v>192</v>
      </c>
      <c r="C13843">
        <v>36564259</v>
      </c>
      <c r="D13843">
        <v>36564433</v>
      </c>
      <c r="E13843">
        <v>175</v>
      </c>
      <c r="F13843" t="s">
        <v>66</v>
      </c>
      <c r="G13843" t="s">
        <v>5132</v>
      </c>
      <c r="H13843" t="s">
        <v>34488</v>
      </c>
      <c r="I13843">
        <v>5</v>
      </c>
      <c r="J13843">
        <v>1</v>
      </c>
      <c r="K13843">
        <v>2</v>
      </c>
      <c r="L13843">
        <v>1</v>
      </c>
      <c r="M13843">
        <v>1</v>
      </c>
      <c r="N13843">
        <v>0</v>
      </c>
      <c r="O13843" t="str">
        <f t="shared" si="1512"/>
        <v/>
      </c>
      <c r="P13843">
        <f>IF(ISERROR(VLOOKUP(G13843,Genes!$A$2:$A$749,1,0)),0,1)</f>
        <v>1</v>
      </c>
      <c r="Q13843">
        <f t="shared" si="1513"/>
        <v>0</v>
      </c>
      <c r="R13843">
        <f t="shared" si="1514"/>
        <v>1</v>
      </c>
      <c r="S13843">
        <f t="shared" si="1515"/>
        <v>2</v>
      </c>
      <c r="T13843">
        <f t="shared" si="1516"/>
        <v>2</v>
      </c>
      <c r="U13843">
        <f t="shared" si="1517"/>
        <v>0</v>
      </c>
      <c r="V13843" t="str">
        <f t="shared" si="1518"/>
        <v/>
      </c>
    </row>
    <row r="13844" spans="1:22" x14ac:dyDescent="0.2">
      <c r="A13844" t="s">
        <v>34489</v>
      </c>
      <c r="B13844" t="s">
        <v>192</v>
      </c>
      <c r="C13844">
        <v>36564360</v>
      </c>
      <c r="D13844">
        <v>36564433</v>
      </c>
      <c r="E13844">
        <v>74</v>
      </c>
      <c r="F13844" t="s">
        <v>66</v>
      </c>
      <c r="G13844" t="s">
        <v>5132</v>
      </c>
      <c r="H13844" t="s">
        <v>34490</v>
      </c>
      <c r="I13844">
        <v>5</v>
      </c>
      <c r="J13844">
        <v>1</v>
      </c>
      <c r="K13844">
        <v>0</v>
      </c>
      <c r="L13844">
        <v>2</v>
      </c>
      <c r="M13844">
        <v>2</v>
      </c>
      <c r="N13844">
        <v>0</v>
      </c>
      <c r="O13844" t="str">
        <f t="shared" si="1512"/>
        <v/>
      </c>
      <c r="P13844">
        <f>IF(ISERROR(VLOOKUP(G13844,Genes!$A$2:$A$749,1,0)),0,1)</f>
        <v>1</v>
      </c>
      <c r="Q13844">
        <f t="shared" si="1513"/>
        <v>0</v>
      </c>
      <c r="R13844">
        <f t="shared" si="1514"/>
        <v>1</v>
      </c>
      <c r="S13844">
        <f t="shared" si="1515"/>
        <v>3</v>
      </c>
      <c r="T13844">
        <f t="shared" si="1516"/>
        <v>3</v>
      </c>
      <c r="U13844">
        <f t="shared" si="1517"/>
        <v>0</v>
      </c>
      <c r="V13844" t="str">
        <f t="shared" si="1518"/>
        <v/>
      </c>
    </row>
    <row r="13845" spans="1:22" x14ac:dyDescent="0.2">
      <c r="A13845" t="s">
        <v>34491</v>
      </c>
      <c r="B13845" t="s">
        <v>192</v>
      </c>
      <c r="C13845">
        <v>36566742</v>
      </c>
      <c r="D13845">
        <v>36566892</v>
      </c>
      <c r="E13845">
        <v>151</v>
      </c>
      <c r="F13845" t="s">
        <v>66</v>
      </c>
      <c r="G13845" t="s">
        <v>5132</v>
      </c>
      <c r="H13845" t="s">
        <v>34492</v>
      </c>
      <c r="I13845">
        <v>0</v>
      </c>
      <c r="J13845">
        <v>0</v>
      </c>
      <c r="K13845">
        <v>0</v>
      </c>
      <c r="L13845">
        <v>0</v>
      </c>
      <c r="M13845">
        <v>0</v>
      </c>
      <c r="N13845">
        <v>0</v>
      </c>
      <c r="O13845" t="str">
        <f t="shared" si="1512"/>
        <v/>
      </c>
      <c r="P13845">
        <f>IF(ISERROR(VLOOKUP(G13845,Genes!$A$2:$A$749,1,0)),0,1)</f>
        <v>1</v>
      </c>
      <c r="Q13845">
        <f t="shared" si="1513"/>
        <v>0</v>
      </c>
      <c r="R13845">
        <f t="shared" si="1514"/>
        <v>0</v>
      </c>
      <c r="S13845">
        <f t="shared" si="1515"/>
        <v>3</v>
      </c>
      <c r="T13845">
        <f t="shared" si="1516"/>
        <v>4</v>
      </c>
      <c r="U13845">
        <f t="shared" si="1517"/>
        <v>0</v>
      </c>
      <c r="V13845" t="str">
        <f t="shared" si="1518"/>
        <v/>
      </c>
    </row>
    <row r="13846" spans="1:22" x14ac:dyDescent="0.2">
      <c r="A13846" t="s">
        <v>34493</v>
      </c>
      <c r="B13846" t="s">
        <v>192</v>
      </c>
      <c r="C13846">
        <v>36572335</v>
      </c>
      <c r="D13846">
        <v>36572472</v>
      </c>
      <c r="E13846">
        <v>138</v>
      </c>
      <c r="F13846" t="s">
        <v>66</v>
      </c>
      <c r="G13846" t="s">
        <v>5132</v>
      </c>
      <c r="H13846" t="s">
        <v>34494</v>
      </c>
      <c r="I13846">
        <v>3</v>
      </c>
      <c r="J13846">
        <v>1</v>
      </c>
      <c r="K13846">
        <v>2</v>
      </c>
      <c r="L13846">
        <v>0</v>
      </c>
      <c r="M13846">
        <v>0</v>
      </c>
      <c r="N13846">
        <v>0</v>
      </c>
      <c r="O13846" t="str">
        <f t="shared" si="1512"/>
        <v/>
      </c>
      <c r="P13846">
        <f>IF(ISERROR(VLOOKUP(G13846,Genes!$A$2:$A$749,1,0)),0,1)</f>
        <v>1</v>
      </c>
      <c r="Q13846">
        <f t="shared" si="1513"/>
        <v>0</v>
      </c>
      <c r="R13846">
        <f t="shared" si="1514"/>
        <v>1</v>
      </c>
      <c r="S13846">
        <f t="shared" si="1515"/>
        <v>4</v>
      </c>
      <c r="T13846">
        <f t="shared" si="1516"/>
        <v>5</v>
      </c>
      <c r="U13846">
        <f t="shared" si="1517"/>
        <v>0</v>
      </c>
      <c r="V13846" t="str">
        <f t="shared" si="1518"/>
        <v/>
      </c>
    </row>
    <row r="13847" spans="1:22" x14ac:dyDescent="0.2">
      <c r="A13847" t="s">
        <v>34495</v>
      </c>
      <c r="B13847" t="s">
        <v>192</v>
      </c>
      <c r="C13847">
        <v>36573965</v>
      </c>
      <c r="D13847">
        <v>36574143</v>
      </c>
      <c r="E13847">
        <v>179</v>
      </c>
      <c r="F13847" t="s">
        <v>66</v>
      </c>
      <c r="G13847" t="s">
        <v>5132</v>
      </c>
      <c r="H13847" t="s">
        <v>34496</v>
      </c>
      <c r="I13847">
        <v>3</v>
      </c>
      <c r="J13847">
        <v>1</v>
      </c>
      <c r="K13847">
        <v>2</v>
      </c>
      <c r="L13847">
        <v>0</v>
      </c>
      <c r="M13847">
        <v>0</v>
      </c>
      <c r="N13847">
        <v>0</v>
      </c>
      <c r="O13847" t="str">
        <f t="shared" si="1512"/>
        <v/>
      </c>
      <c r="P13847">
        <f>IF(ISERROR(VLOOKUP(G13847,Genes!$A$2:$A$749,1,0)),0,1)</f>
        <v>1</v>
      </c>
      <c r="Q13847">
        <f t="shared" si="1513"/>
        <v>0</v>
      </c>
      <c r="R13847">
        <f t="shared" si="1514"/>
        <v>1</v>
      </c>
      <c r="S13847">
        <f t="shared" si="1515"/>
        <v>5</v>
      </c>
      <c r="T13847">
        <f t="shared" si="1516"/>
        <v>6</v>
      </c>
      <c r="U13847">
        <f t="shared" si="1517"/>
        <v>0</v>
      </c>
      <c r="V13847" t="str">
        <f t="shared" si="1518"/>
        <v/>
      </c>
    </row>
    <row r="13848" spans="1:22" x14ac:dyDescent="0.2">
      <c r="A13848" t="s">
        <v>34497</v>
      </c>
      <c r="B13848" t="s">
        <v>192</v>
      </c>
      <c r="C13848">
        <v>36574016</v>
      </c>
      <c r="D13848">
        <v>36574143</v>
      </c>
      <c r="E13848">
        <v>128</v>
      </c>
      <c r="F13848" t="s">
        <v>66</v>
      </c>
      <c r="G13848" t="s">
        <v>5132</v>
      </c>
      <c r="H13848" t="s">
        <v>34498</v>
      </c>
      <c r="I13848">
        <v>3</v>
      </c>
      <c r="J13848">
        <v>0</v>
      </c>
      <c r="K13848">
        <v>2</v>
      </c>
      <c r="L13848">
        <v>1</v>
      </c>
      <c r="M13848">
        <v>0</v>
      </c>
      <c r="N13848">
        <v>0</v>
      </c>
      <c r="O13848" t="str">
        <f t="shared" si="1512"/>
        <v/>
      </c>
      <c r="P13848">
        <f>IF(ISERROR(VLOOKUP(G13848,Genes!$A$2:$A$749,1,0)),0,1)</f>
        <v>1</v>
      </c>
      <c r="Q13848">
        <f t="shared" si="1513"/>
        <v>0</v>
      </c>
      <c r="R13848">
        <f t="shared" si="1514"/>
        <v>1</v>
      </c>
      <c r="S13848">
        <f t="shared" si="1515"/>
        <v>6</v>
      </c>
      <c r="T13848">
        <f t="shared" si="1516"/>
        <v>7</v>
      </c>
      <c r="U13848">
        <f t="shared" si="1517"/>
        <v>0</v>
      </c>
      <c r="V13848" t="str">
        <f t="shared" si="1518"/>
        <v/>
      </c>
    </row>
    <row r="13849" spans="1:22" x14ac:dyDescent="0.2">
      <c r="A13849" t="s">
        <v>34499</v>
      </c>
      <c r="B13849" t="s">
        <v>192</v>
      </c>
      <c r="C13849">
        <v>36575555</v>
      </c>
      <c r="D13849">
        <v>36575646</v>
      </c>
      <c r="E13849">
        <v>92</v>
      </c>
      <c r="F13849" t="s">
        <v>66</v>
      </c>
      <c r="G13849" t="s">
        <v>5132</v>
      </c>
      <c r="H13849" t="s">
        <v>34500</v>
      </c>
      <c r="I13849">
        <v>2</v>
      </c>
      <c r="J13849">
        <v>0</v>
      </c>
      <c r="K13849">
        <v>2</v>
      </c>
      <c r="L13849">
        <v>0</v>
      </c>
      <c r="M13849">
        <v>0</v>
      </c>
      <c r="N13849">
        <v>0</v>
      </c>
      <c r="O13849" t="str">
        <f t="shared" si="1512"/>
        <v/>
      </c>
      <c r="P13849">
        <f>IF(ISERROR(VLOOKUP(G13849,Genes!$A$2:$A$749,1,0)),0,1)</f>
        <v>1</v>
      </c>
      <c r="Q13849">
        <f t="shared" si="1513"/>
        <v>0</v>
      </c>
      <c r="R13849">
        <f t="shared" si="1514"/>
        <v>1</v>
      </c>
      <c r="S13849">
        <f t="shared" si="1515"/>
        <v>7</v>
      </c>
      <c r="T13849">
        <f t="shared" si="1516"/>
        <v>8</v>
      </c>
      <c r="U13849">
        <f t="shared" si="1517"/>
        <v>0</v>
      </c>
      <c r="V13849" t="str">
        <f t="shared" si="1518"/>
        <v/>
      </c>
    </row>
    <row r="13850" spans="1:22" x14ac:dyDescent="0.2">
      <c r="A13850" t="s">
        <v>34501</v>
      </c>
      <c r="B13850" t="s">
        <v>192</v>
      </c>
      <c r="C13850">
        <v>36575574</v>
      </c>
      <c r="D13850">
        <v>36575646</v>
      </c>
      <c r="E13850">
        <v>73</v>
      </c>
      <c r="F13850" t="s">
        <v>66</v>
      </c>
      <c r="G13850" t="s">
        <v>5132</v>
      </c>
      <c r="H13850" t="s">
        <v>34502</v>
      </c>
      <c r="I13850">
        <v>2</v>
      </c>
      <c r="J13850">
        <v>1</v>
      </c>
      <c r="K13850">
        <v>0</v>
      </c>
      <c r="L13850">
        <v>1</v>
      </c>
      <c r="M13850">
        <v>0</v>
      </c>
      <c r="N13850">
        <v>0</v>
      </c>
      <c r="O13850" t="str">
        <f t="shared" si="1512"/>
        <v/>
      </c>
      <c r="P13850">
        <f>IF(ISERROR(VLOOKUP(G13850,Genes!$A$2:$A$749,1,0)),0,1)</f>
        <v>1</v>
      </c>
      <c r="Q13850">
        <f t="shared" si="1513"/>
        <v>0</v>
      </c>
      <c r="R13850">
        <f t="shared" si="1514"/>
        <v>1</v>
      </c>
      <c r="S13850">
        <f t="shared" si="1515"/>
        <v>8</v>
      </c>
      <c r="T13850">
        <f t="shared" si="1516"/>
        <v>9</v>
      </c>
      <c r="U13850">
        <f t="shared" si="1517"/>
        <v>0</v>
      </c>
      <c r="V13850" t="str">
        <f t="shared" si="1518"/>
        <v/>
      </c>
    </row>
    <row r="13851" spans="1:22" x14ac:dyDescent="0.2">
      <c r="A13851" t="s">
        <v>34503</v>
      </c>
      <c r="B13851" t="s">
        <v>192</v>
      </c>
      <c r="C13851">
        <v>36577589</v>
      </c>
      <c r="D13851">
        <v>36577714</v>
      </c>
      <c r="E13851">
        <v>126</v>
      </c>
      <c r="F13851" t="s">
        <v>66</v>
      </c>
      <c r="G13851" t="s">
        <v>5132</v>
      </c>
      <c r="H13851" t="s">
        <v>34504</v>
      </c>
      <c r="I13851">
        <v>3</v>
      </c>
      <c r="J13851">
        <v>1</v>
      </c>
      <c r="K13851">
        <v>2</v>
      </c>
      <c r="L13851">
        <v>0</v>
      </c>
      <c r="M13851">
        <v>0</v>
      </c>
      <c r="N13851">
        <v>0</v>
      </c>
      <c r="O13851" t="str">
        <f t="shared" si="1512"/>
        <v/>
      </c>
      <c r="P13851">
        <f>IF(ISERROR(VLOOKUP(G13851,Genes!$A$2:$A$749,1,0)),0,1)</f>
        <v>1</v>
      </c>
      <c r="Q13851">
        <f t="shared" si="1513"/>
        <v>0</v>
      </c>
      <c r="R13851">
        <f t="shared" si="1514"/>
        <v>1</v>
      </c>
      <c r="S13851">
        <f t="shared" si="1515"/>
        <v>9</v>
      </c>
      <c r="T13851">
        <f t="shared" si="1516"/>
        <v>10</v>
      </c>
      <c r="U13851">
        <f t="shared" si="1517"/>
        <v>0</v>
      </c>
      <c r="V13851" t="str">
        <f t="shared" si="1518"/>
        <v/>
      </c>
    </row>
    <row r="13852" spans="1:22" x14ac:dyDescent="0.2">
      <c r="A13852" t="s">
        <v>34505</v>
      </c>
      <c r="B13852" t="s">
        <v>192</v>
      </c>
      <c r="C13852">
        <v>36579940</v>
      </c>
      <c r="D13852">
        <v>36580007</v>
      </c>
      <c r="E13852">
        <v>68</v>
      </c>
      <c r="F13852" t="s">
        <v>66</v>
      </c>
      <c r="G13852" t="s">
        <v>5132</v>
      </c>
      <c r="H13852" t="s">
        <v>34506</v>
      </c>
      <c r="I13852">
        <v>4</v>
      </c>
      <c r="J13852">
        <v>0</v>
      </c>
      <c r="K13852">
        <v>2</v>
      </c>
      <c r="L13852">
        <v>0</v>
      </c>
      <c r="M13852">
        <v>1</v>
      </c>
      <c r="N13852">
        <v>1</v>
      </c>
      <c r="O13852" t="str">
        <f t="shared" si="1512"/>
        <v/>
      </c>
      <c r="P13852">
        <f>IF(ISERROR(VLOOKUP(G13852,Genes!$A$2:$A$749,1,0)),0,1)</f>
        <v>1</v>
      </c>
      <c r="Q13852">
        <f t="shared" si="1513"/>
        <v>0</v>
      </c>
      <c r="R13852">
        <f t="shared" si="1514"/>
        <v>1</v>
      </c>
      <c r="S13852">
        <f t="shared" si="1515"/>
        <v>10</v>
      </c>
      <c r="T13852">
        <f t="shared" si="1516"/>
        <v>11</v>
      </c>
      <c r="U13852">
        <f t="shared" si="1517"/>
        <v>0</v>
      </c>
      <c r="V13852" t="str">
        <f t="shared" si="1518"/>
        <v/>
      </c>
    </row>
    <row r="13853" spans="1:22" x14ac:dyDescent="0.2">
      <c r="A13853" t="s">
        <v>34507</v>
      </c>
      <c r="B13853" t="s">
        <v>192</v>
      </c>
      <c r="C13853">
        <v>36549682</v>
      </c>
      <c r="D13853">
        <v>36549773</v>
      </c>
      <c r="E13853">
        <v>92</v>
      </c>
      <c r="F13853" t="s">
        <v>66</v>
      </c>
      <c r="G13853" t="s">
        <v>5132</v>
      </c>
      <c r="H13853" t="s">
        <v>34508</v>
      </c>
      <c r="I13853">
        <v>4</v>
      </c>
      <c r="J13853">
        <v>0</v>
      </c>
      <c r="K13853">
        <v>2</v>
      </c>
      <c r="L13853">
        <v>0</v>
      </c>
      <c r="M13853">
        <v>1</v>
      </c>
      <c r="N13853">
        <v>1</v>
      </c>
      <c r="O13853" t="str">
        <f t="shared" si="1512"/>
        <v/>
      </c>
      <c r="P13853">
        <f>IF(ISERROR(VLOOKUP(G13853,Genes!$A$2:$A$749,1,0)),0,1)</f>
        <v>1</v>
      </c>
      <c r="Q13853">
        <f t="shared" si="1513"/>
        <v>0</v>
      </c>
      <c r="R13853">
        <f t="shared" si="1514"/>
        <v>1</v>
      </c>
      <c r="S13853">
        <f t="shared" si="1515"/>
        <v>11</v>
      </c>
      <c r="T13853">
        <f t="shared" si="1516"/>
        <v>12</v>
      </c>
      <c r="U13853">
        <f t="shared" si="1517"/>
        <v>0</v>
      </c>
      <c r="V13853" t="str">
        <f t="shared" si="1518"/>
        <v/>
      </c>
    </row>
    <row r="13854" spans="1:22" x14ac:dyDescent="0.2">
      <c r="A13854" t="s">
        <v>34509</v>
      </c>
      <c r="B13854" t="s">
        <v>192</v>
      </c>
      <c r="C13854">
        <v>36580087</v>
      </c>
      <c r="D13854">
        <v>36580208</v>
      </c>
      <c r="E13854">
        <v>122</v>
      </c>
      <c r="F13854" t="s">
        <v>66</v>
      </c>
      <c r="G13854" t="s">
        <v>5132</v>
      </c>
      <c r="H13854" t="s">
        <v>34510</v>
      </c>
      <c r="I13854">
        <v>5</v>
      </c>
      <c r="J13854">
        <v>1</v>
      </c>
      <c r="K13854">
        <v>2</v>
      </c>
      <c r="L13854">
        <v>0</v>
      </c>
      <c r="M13854">
        <v>1</v>
      </c>
      <c r="N13854">
        <v>1</v>
      </c>
      <c r="O13854" t="str">
        <f t="shared" si="1512"/>
        <v/>
      </c>
      <c r="P13854">
        <f>IF(ISERROR(VLOOKUP(G13854,Genes!$A$2:$A$749,1,0)),0,1)</f>
        <v>1</v>
      </c>
      <c r="Q13854">
        <f t="shared" si="1513"/>
        <v>0</v>
      </c>
      <c r="R13854">
        <f t="shared" si="1514"/>
        <v>1</v>
      </c>
      <c r="S13854">
        <f t="shared" si="1515"/>
        <v>12</v>
      </c>
      <c r="T13854">
        <f t="shared" si="1516"/>
        <v>13</v>
      </c>
      <c r="U13854">
        <f t="shared" si="1517"/>
        <v>0</v>
      </c>
      <c r="V13854" t="str">
        <f t="shared" si="1518"/>
        <v/>
      </c>
    </row>
    <row r="13855" spans="1:22" x14ac:dyDescent="0.2">
      <c r="A13855" t="s">
        <v>34511</v>
      </c>
      <c r="B13855" t="s">
        <v>192</v>
      </c>
      <c r="C13855">
        <v>36581347</v>
      </c>
      <c r="D13855">
        <v>36581422</v>
      </c>
      <c r="E13855">
        <v>76</v>
      </c>
      <c r="F13855" t="s">
        <v>66</v>
      </c>
      <c r="G13855" t="s">
        <v>5132</v>
      </c>
      <c r="H13855" t="s">
        <v>34512</v>
      </c>
      <c r="I13855">
        <v>2</v>
      </c>
      <c r="J13855">
        <v>0</v>
      </c>
      <c r="K13855">
        <v>2</v>
      </c>
      <c r="L13855">
        <v>0</v>
      </c>
      <c r="M13855">
        <v>0</v>
      </c>
      <c r="N13855">
        <v>0</v>
      </c>
      <c r="O13855" t="str">
        <f t="shared" si="1512"/>
        <v/>
      </c>
      <c r="P13855">
        <f>IF(ISERROR(VLOOKUP(G13855,Genes!$A$2:$A$749,1,0)),0,1)</f>
        <v>1</v>
      </c>
      <c r="Q13855">
        <f t="shared" si="1513"/>
        <v>0</v>
      </c>
      <c r="R13855">
        <f t="shared" si="1514"/>
        <v>1</v>
      </c>
      <c r="S13855">
        <f t="shared" si="1515"/>
        <v>13</v>
      </c>
      <c r="T13855">
        <f t="shared" si="1516"/>
        <v>14</v>
      </c>
      <c r="U13855">
        <f t="shared" si="1517"/>
        <v>0</v>
      </c>
      <c r="V13855" t="str">
        <f t="shared" si="1518"/>
        <v/>
      </c>
    </row>
    <row r="13856" spans="1:22" x14ac:dyDescent="0.2">
      <c r="A13856" t="s">
        <v>34513</v>
      </c>
      <c r="B13856" t="s">
        <v>192</v>
      </c>
      <c r="C13856">
        <v>36582102</v>
      </c>
      <c r="D13856">
        <v>36582213</v>
      </c>
      <c r="E13856">
        <v>112</v>
      </c>
      <c r="F13856" t="s">
        <v>66</v>
      </c>
      <c r="G13856" t="s">
        <v>5132</v>
      </c>
      <c r="H13856" t="s">
        <v>34514</v>
      </c>
      <c r="I13856">
        <v>4</v>
      </c>
      <c r="J13856">
        <v>0</v>
      </c>
      <c r="K13856">
        <v>2</v>
      </c>
      <c r="L13856">
        <v>0</v>
      </c>
      <c r="M13856">
        <v>1</v>
      </c>
      <c r="N13856">
        <v>1</v>
      </c>
      <c r="O13856" t="str">
        <f t="shared" si="1512"/>
        <v/>
      </c>
      <c r="P13856">
        <f>IF(ISERROR(VLOOKUP(G13856,Genes!$A$2:$A$749,1,0)),0,1)</f>
        <v>1</v>
      </c>
      <c r="Q13856">
        <f t="shared" si="1513"/>
        <v>0</v>
      </c>
      <c r="R13856">
        <f t="shared" si="1514"/>
        <v>1</v>
      </c>
      <c r="S13856">
        <f t="shared" si="1515"/>
        <v>14</v>
      </c>
      <c r="T13856">
        <f t="shared" si="1516"/>
        <v>15</v>
      </c>
      <c r="U13856">
        <f t="shared" si="1517"/>
        <v>0</v>
      </c>
      <c r="V13856" t="str">
        <f t="shared" si="1518"/>
        <v/>
      </c>
    </row>
    <row r="13857" spans="1:22" x14ac:dyDescent="0.2">
      <c r="A13857" t="s">
        <v>34515</v>
      </c>
      <c r="B13857" t="s">
        <v>192</v>
      </c>
      <c r="C13857">
        <v>36582304</v>
      </c>
      <c r="D13857">
        <v>36582367</v>
      </c>
      <c r="E13857">
        <v>64</v>
      </c>
      <c r="F13857" t="s">
        <v>66</v>
      </c>
      <c r="G13857" t="s">
        <v>5132</v>
      </c>
      <c r="H13857" t="s">
        <v>34516</v>
      </c>
      <c r="I13857">
        <v>4</v>
      </c>
      <c r="J13857">
        <v>0</v>
      </c>
      <c r="K13857">
        <v>2</v>
      </c>
      <c r="L13857">
        <v>0</v>
      </c>
      <c r="M13857">
        <v>1</v>
      </c>
      <c r="N13857">
        <v>1</v>
      </c>
      <c r="O13857" t="str">
        <f t="shared" si="1512"/>
        <v/>
      </c>
      <c r="P13857">
        <f>IF(ISERROR(VLOOKUP(G13857,Genes!$A$2:$A$749,1,0)),0,1)</f>
        <v>1</v>
      </c>
      <c r="Q13857">
        <f t="shared" si="1513"/>
        <v>0</v>
      </c>
      <c r="R13857">
        <f t="shared" si="1514"/>
        <v>1</v>
      </c>
      <c r="S13857">
        <f t="shared" si="1515"/>
        <v>15</v>
      </c>
      <c r="T13857">
        <f t="shared" si="1516"/>
        <v>16</v>
      </c>
      <c r="U13857">
        <f t="shared" si="1517"/>
        <v>0</v>
      </c>
      <c r="V13857" t="str">
        <f t="shared" si="1518"/>
        <v/>
      </c>
    </row>
    <row r="13858" spans="1:22" x14ac:dyDescent="0.2">
      <c r="A13858" t="s">
        <v>34517</v>
      </c>
      <c r="B13858" t="s">
        <v>192</v>
      </c>
      <c r="C13858">
        <v>36583591</v>
      </c>
      <c r="D13858">
        <v>36583713</v>
      </c>
      <c r="E13858">
        <v>123</v>
      </c>
      <c r="F13858" t="s">
        <v>66</v>
      </c>
      <c r="G13858" t="s">
        <v>5132</v>
      </c>
      <c r="H13858" t="s">
        <v>34518</v>
      </c>
      <c r="I13858">
        <v>3</v>
      </c>
      <c r="J13858">
        <v>1</v>
      </c>
      <c r="K13858">
        <v>2</v>
      </c>
      <c r="L13858">
        <v>0</v>
      </c>
      <c r="M13858">
        <v>0</v>
      </c>
      <c r="N13858">
        <v>0</v>
      </c>
      <c r="O13858" t="str">
        <f t="shared" si="1512"/>
        <v/>
      </c>
      <c r="P13858">
        <f>IF(ISERROR(VLOOKUP(G13858,Genes!$A$2:$A$749,1,0)),0,1)</f>
        <v>1</v>
      </c>
      <c r="Q13858">
        <f t="shared" si="1513"/>
        <v>0</v>
      </c>
      <c r="R13858">
        <f t="shared" si="1514"/>
        <v>1</v>
      </c>
      <c r="S13858">
        <f t="shared" si="1515"/>
        <v>16</v>
      </c>
      <c r="T13858">
        <f t="shared" si="1516"/>
        <v>17</v>
      </c>
      <c r="U13858">
        <f t="shared" si="1517"/>
        <v>0</v>
      </c>
      <c r="V13858" t="str">
        <f t="shared" si="1518"/>
        <v/>
      </c>
    </row>
    <row r="13859" spans="1:22" x14ac:dyDescent="0.2">
      <c r="A13859" t="s">
        <v>34519</v>
      </c>
      <c r="B13859" t="s">
        <v>192</v>
      </c>
      <c r="C13859">
        <v>36583634</v>
      </c>
      <c r="D13859">
        <v>36583713</v>
      </c>
      <c r="E13859">
        <v>80</v>
      </c>
      <c r="F13859" t="s">
        <v>66</v>
      </c>
      <c r="G13859" t="s">
        <v>5132</v>
      </c>
      <c r="H13859" t="s">
        <v>34520</v>
      </c>
      <c r="I13859">
        <v>3</v>
      </c>
      <c r="J13859">
        <v>0</v>
      </c>
      <c r="K13859">
        <v>2</v>
      </c>
      <c r="L13859">
        <v>1</v>
      </c>
      <c r="M13859">
        <v>0</v>
      </c>
      <c r="N13859">
        <v>0</v>
      </c>
      <c r="O13859" t="str">
        <f t="shared" si="1512"/>
        <v/>
      </c>
      <c r="P13859">
        <f>IF(ISERROR(VLOOKUP(G13859,Genes!$A$2:$A$749,1,0)),0,1)</f>
        <v>1</v>
      </c>
      <c r="Q13859">
        <f t="shared" si="1513"/>
        <v>0</v>
      </c>
      <c r="R13859">
        <f t="shared" si="1514"/>
        <v>1</v>
      </c>
      <c r="S13859">
        <f t="shared" si="1515"/>
        <v>17</v>
      </c>
      <c r="T13859">
        <f t="shared" si="1516"/>
        <v>18</v>
      </c>
      <c r="U13859">
        <f t="shared" si="1517"/>
        <v>0</v>
      </c>
      <c r="V13859" t="str">
        <f t="shared" si="1518"/>
        <v/>
      </c>
    </row>
    <row r="13860" spans="1:22" x14ac:dyDescent="0.2">
      <c r="A13860" t="s">
        <v>34521</v>
      </c>
      <c r="B13860" t="s">
        <v>192</v>
      </c>
      <c r="C13860">
        <v>36584933</v>
      </c>
      <c r="D13860">
        <v>36585066</v>
      </c>
      <c r="E13860">
        <v>134</v>
      </c>
      <c r="F13860" t="s">
        <v>66</v>
      </c>
      <c r="G13860" t="s">
        <v>5132</v>
      </c>
      <c r="H13860" t="s">
        <v>34522</v>
      </c>
      <c r="I13860">
        <v>3</v>
      </c>
      <c r="J13860">
        <v>1</v>
      </c>
      <c r="K13860">
        <v>2</v>
      </c>
      <c r="L13860">
        <v>0</v>
      </c>
      <c r="M13860">
        <v>0</v>
      </c>
      <c r="N13860">
        <v>0</v>
      </c>
      <c r="O13860" t="str">
        <f t="shared" si="1512"/>
        <v/>
      </c>
      <c r="P13860">
        <f>IF(ISERROR(VLOOKUP(G13860,Genes!$A$2:$A$749,1,0)),0,1)</f>
        <v>1</v>
      </c>
      <c r="Q13860">
        <f t="shared" si="1513"/>
        <v>0</v>
      </c>
      <c r="R13860">
        <f t="shared" si="1514"/>
        <v>1</v>
      </c>
      <c r="S13860">
        <f t="shared" si="1515"/>
        <v>18</v>
      </c>
      <c r="T13860">
        <f t="shared" si="1516"/>
        <v>19</v>
      </c>
      <c r="U13860">
        <f t="shared" si="1517"/>
        <v>0</v>
      </c>
      <c r="V13860" t="str">
        <f t="shared" si="1518"/>
        <v/>
      </c>
    </row>
    <row r="13861" spans="1:22" x14ac:dyDescent="0.2">
      <c r="A13861" t="s">
        <v>34523</v>
      </c>
      <c r="B13861" t="s">
        <v>192</v>
      </c>
      <c r="C13861">
        <v>36587929</v>
      </c>
      <c r="D13861">
        <v>36587981</v>
      </c>
      <c r="E13861">
        <v>53</v>
      </c>
      <c r="F13861" t="s">
        <v>66</v>
      </c>
      <c r="G13861" t="s">
        <v>5132</v>
      </c>
      <c r="H13861" t="s">
        <v>34524</v>
      </c>
      <c r="I13861">
        <v>2</v>
      </c>
      <c r="J13861">
        <v>2</v>
      </c>
      <c r="K13861">
        <v>0</v>
      </c>
      <c r="L13861">
        <v>0</v>
      </c>
      <c r="M13861">
        <v>0</v>
      </c>
      <c r="N13861">
        <v>0</v>
      </c>
      <c r="O13861" t="str">
        <f t="shared" si="1512"/>
        <v/>
      </c>
      <c r="P13861">
        <f>IF(ISERROR(VLOOKUP(G13861,Genes!$A$2:$A$749,1,0)),0,1)</f>
        <v>1</v>
      </c>
      <c r="Q13861">
        <f t="shared" si="1513"/>
        <v>0</v>
      </c>
      <c r="R13861">
        <f t="shared" si="1514"/>
        <v>1</v>
      </c>
      <c r="S13861">
        <f t="shared" si="1515"/>
        <v>19</v>
      </c>
      <c r="T13861">
        <f t="shared" si="1516"/>
        <v>20</v>
      </c>
      <c r="U13861">
        <f t="shared" si="1517"/>
        <v>0</v>
      </c>
      <c r="V13861" t="str">
        <f t="shared" si="1518"/>
        <v/>
      </c>
    </row>
    <row r="13862" spans="1:22" x14ac:dyDescent="0.2">
      <c r="A13862" t="s">
        <v>34525</v>
      </c>
      <c r="B13862" t="s">
        <v>192</v>
      </c>
      <c r="C13862">
        <v>36590301</v>
      </c>
      <c r="D13862">
        <v>36590519</v>
      </c>
      <c r="E13862">
        <v>219</v>
      </c>
      <c r="F13862" t="s">
        <v>66</v>
      </c>
      <c r="G13862" t="s">
        <v>5132</v>
      </c>
      <c r="H13862" t="s">
        <v>34526</v>
      </c>
      <c r="I13862">
        <v>3</v>
      </c>
      <c r="J13862">
        <v>1</v>
      </c>
      <c r="K13862">
        <v>2</v>
      </c>
      <c r="L13862">
        <v>0</v>
      </c>
      <c r="M13862">
        <v>0</v>
      </c>
      <c r="N13862">
        <v>0</v>
      </c>
      <c r="O13862" t="str">
        <f t="shared" si="1512"/>
        <v/>
      </c>
      <c r="P13862">
        <f>IF(ISERROR(VLOOKUP(G13862,Genes!$A$2:$A$749,1,0)),0,1)</f>
        <v>1</v>
      </c>
      <c r="Q13862">
        <f t="shared" si="1513"/>
        <v>0</v>
      </c>
      <c r="R13862">
        <f t="shared" si="1514"/>
        <v>1</v>
      </c>
      <c r="S13862">
        <f t="shared" si="1515"/>
        <v>20</v>
      </c>
      <c r="T13862">
        <f t="shared" si="1516"/>
        <v>21</v>
      </c>
      <c r="U13862">
        <f t="shared" si="1517"/>
        <v>0</v>
      </c>
      <c r="V13862" t="str">
        <f t="shared" si="1518"/>
        <v/>
      </c>
    </row>
    <row r="13863" spans="1:22" x14ac:dyDescent="0.2">
      <c r="A13863" t="s">
        <v>34527</v>
      </c>
      <c r="B13863" t="s">
        <v>192</v>
      </c>
      <c r="C13863">
        <v>36591650</v>
      </c>
      <c r="D13863">
        <v>36591777</v>
      </c>
      <c r="E13863">
        <v>128</v>
      </c>
      <c r="F13863" t="s">
        <v>66</v>
      </c>
      <c r="G13863" t="s">
        <v>5132</v>
      </c>
      <c r="H13863" t="s">
        <v>34528</v>
      </c>
      <c r="I13863">
        <v>3</v>
      </c>
      <c r="J13863">
        <v>1</v>
      </c>
      <c r="K13863">
        <v>2</v>
      </c>
      <c r="L13863">
        <v>0</v>
      </c>
      <c r="M13863">
        <v>0</v>
      </c>
      <c r="N13863">
        <v>0</v>
      </c>
      <c r="O13863" t="str">
        <f t="shared" si="1512"/>
        <v/>
      </c>
      <c r="P13863">
        <f>IF(ISERROR(VLOOKUP(G13863,Genes!$A$2:$A$749,1,0)),0,1)</f>
        <v>1</v>
      </c>
      <c r="Q13863">
        <f t="shared" si="1513"/>
        <v>0</v>
      </c>
      <c r="R13863">
        <f t="shared" si="1514"/>
        <v>1</v>
      </c>
      <c r="S13863">
        <f t="shared" si="1515"/>
        <v>21</v>
      </c>
      <c r="T13863">
        <f t="shared" si="1516"/>
        <v>22</v>
      </c>
      <c r="U13863">
        <f t="shared" si="1517"/>
        <v>0</v>
      </c>
      <c r="V13863" t="str">
        <f t="shared" si="1518"/>
        <v/>
      </c>
    </row>
    <row r="13864" spans="1:22" x14ac:dyDescent="0.2">
      <c r="A13864" t="s">
        <v>34529</v>
      </c>
      <c r="B13864" t="s">
        <v>192</v>
      </c>
      <c r="C13864">
        <v>36550870</v>
      </c>
      <c r="D13864">
        <v>36550932</v>
      </c>
      <c r="E13864">
        <v>63</v>
      </c>
      <c r="F13864" t="s">
        <v>66</v>
      </c>
      <c r="G13864" t="s">
        <v>5132</v>
      </c>
      <c r="H13864" t="s">
        <v>34530</v>
      </c>
      <c r="I13864">
        <v>2</v>
      </c>
      <c r="J13864">
        <v>0</v>
      </c>
      <c r="K13864">
        <v>2</v>
      </c>
      <c r="L13864">
        <v>0</v>
      </c>
      <c r="M13864">
        <v>0</v>
      </c>
      <c r="N13864">
        <v>0</v>
      </c>
      <c r="O13864" t="str">
        <f t="shared" si="1512"/>
        <v/>
      </c>
      <c r="P13864">
        <f>IF(ISERROR(VLOOKUP(G13864,Genes!$A$2:$A$749,1,0)),0,1)</f>
        <v>1</v>
      </c>
      <c r="Q13864">
        <f t="shared" si="1513"/>
        <v>0</v>
      </c>
      <c r="R13864">
        <f t="shared" si="1514"/>
        <v>1</v>
      </c>
      <c r="S13864">
        <f t="shared" si="1515"/>
        <v>22</v>
      </c>
      <c r="T13864">
        <f t="shared" si="1516"/>
        <v>23</v>
      </c>
      <c r="U13864">
        <f t="shared" si="1517"/>
        <v>0</v>
      </c>
      <c r="V13864" t="str">
        <f t="shared" si="1518"/>
        <v/>
      </c>
    </row>
    <row r="13865" spans="1:22" x14ac:dyDescent="0.2">
      <c r="A13865" t="s">
        <v>34531</v>
      </c>
      <c r="B13865" t="s">
        <v>192</v>
      </c>
      <c r="C13865">
        <v>36592116</v>
      </c>
      <c r="D13865">
        <v>36592219</v>
      </c>
      <c r="E13865">
        <v>104</v>
      </c>
      <c r="F13865" t="s">
        <v>66</v>
      </c>
      <c r="G13865" t="s">
        <v>5132</v>
      </c>
      <c r="H13865" t="s">
        <v>34532</v>
      </c>
      <c r="I13865">
        <v>2</v>
      </c>
      <c r="J13865">
        <v>0</v>
      </c>
      <c r="K13865">
        <v>2</v>
      </c>
      <c r="L13865">
        <v>0</v>
      </c>
      <c r="M13865">
        <v>0</v>
      </c>
      <c r="N13865">
        <v>0</v>
      </c>
      <c r="O13865" t="str">
        <f t="shared" si="1512"/>
        <v/>
      </c>
      <c r="P13865">
        <f>IF(ISERROR(VLOOKUP(G13865,Genes!$A$2:$A$749,1,0)),0,1)</f>
        <v>1</v>
      </c>
      <c r="Q13865">
        <f t="shared" si="1513"/>
        <v>0</v>
      </c>
      <c r="R13865">
        <f t="shared" si="1514"/>
        <v>1</v>
      </c>
      <c r="S13865">
        <f t="shared" si="1515"/>
        <v>23</v>
      </c>
      <c r="T13865">
        <f t="shared" si="1516"/>
        <v>24</v>
      </c>
      <c r="U13865">
        <f t="shared" si="1517"/>
        <v>0</v>
      </c>
      <c r="V13865" t="str">
        <f t="shared" si="1518"/>
        <v/>
      </c>
    </row>
    <row r="13866" spans="1:22" x14ac:dyDescent="0.2">
      <c r="A13866" t="s">
        <v>34533</v>
      </c>
      <c r="B13866" t="s">
        <v>192</v>
      </c>
      <c r="C13866">
        <v>36592566</v>
      </c>
      <c r="D13866">
        <v>36592676</v>
      </c>
      <c r="E13866">
        <v>111</v>
      </c>
      <c r="F13866" t="s">
        <v>66</v>
      </c>
      <c r="G13866" t="s">
        <v>5132</v>
      </c>
      <c r="H13866" t="s">
        <v>34534</v>
      </c>
      <c r="I13866">
        <v>2</v>
      </c>
      <c r="J13866">
        <v>0</v>
      </c>
      <c r="K13866">
        <v>2</v>
      </c>
      <c r="L13866">
        <v>0</v>
      </c>
      <c r="M13866">
        <v>0</v>
      </c>
      <c r="N13866">
        <v>0</v>
      </c>
      <c r="O13866" t="str">
        <f t="shared" si="1512"/>
        <v/>
      </c>
      <c r="P13866">
        <f>IF(ISERROR(VLOOKUP(G13866,Genes!$A$2:$A$749,1,0)),0,1)</f>
        <v>1</v>
      </c>
      <c r="Q13866">
        <f t="shared" si="1513"/>
        <v>0</v>
      </c>
      <c r="R13866">
        <f t="shared" si="1514"/>
        <v>1</v>
      </c>
      <c r="S13866">
        <f t="shared" si="1515"/>
        <v>24</v>
      </c>
      <c r="T13866">
        <f t="shared" si="1516"/>
        <v>25</v>
      </c>
      <c r="U13866">
        <f t="shared" si="1517"/>
        <v>0</v>
      </c>
      <c r="V13866" t="str">
        <f t="shared" si="1518"/>
        <v/>
      </c>
    </row>
    <row r="13867" spans="1:22" x14ac:dyDescent="0.2">
      <c r="A13867" t="s">
        <v>34535</v>
      </c>
      <c r="B13867" t="s">
        <v>192</v>
      </c>
      <c r="C13867">
        <v>36592916</v>
      </c>
      <c r="D13867">
        <v>36593053</v>
      </c>
      <c r="E13867">
        <v>138</v>
      </c>
      <c r="F13867" t="s">
        <v>66</v>
      </c>
      <c r="G13867" t="s">
        <v>5132</v>
      </c>
      <c r="H13867" t="s">
        <v>34536</v>
      </c>
      <c r="I13867">
        <v>3</v>
      </c>
      <c r="J13867">
        <v>1</v>
      </c>
      <c r="K13867">
        <v>2</v>
      </c>
      <c r="L13867">
        <v>0</v>
      </c>
      <c r="M13867">
        <v>0</v>
      </c>
      <c r="N13867">
        <v>0</v>
      </c>
      <c r="O13867" t="str">
        <f t="shared" si="1512"/>
        <v/>
      </c>
      <c r="P13867">
        <f>IF(ISERROR(VLOOKUP(G13867,Genes!$A$2:$A$749,1,0)),0,1)</f>
        <v>1</v>
      </c>
      <c r="Q13867">
        <f t="shared" si="1513"/>
        <v>0</v>
      </c>
      <c r="R13867">
        <f t="shared" si="1514"/>
        <v>1</v>
      </c>
      <c r="S13867">
        <f t="shared" si="1515"/>
        <v>25</v>
      </c>
      <c r="T13867">
        <f t="shared" si="1516"/>
        <v>26</v>
      </c>
      <c r="U13867">
        <f t="shared" si="1517"/>
        <v>0</v>
      </c>
      <c r="V13867" t="str">
        <f t="shared" si="1518"/>
        <v/>
      </c>
    </row>
    <row r="13868" spans="1:22" x14ac:dyDescent="0.2">
      <c r="A13868" t="s">
        <v>34537</v>
      </c>
      <c r="B13868" t="s">
        <v>192</v>
      </c>
      <c r="C13868">
        <v>36593639</v>
      </c>
      <c r="D13868">
        <v>36593753</v>
      </c>
      <c r="E13868">
        <v>115</v>
      </c>
      <c r="F13868" t="s">
        <v>66</v>
      </c>
      <c r="G13868" t="s">
        <v>5132</v>
      </c>
      <c r="H13868" t="s">
        <v>34538</v>
      </c>
      <c r="I13868">
        <v>4</v>
      </c>
      <c r="J13868">
        <v>0</v>
      </c>
      <c r="K13868">
        <v>2</v>
      </c>
      <c r="L13868">
        <v>0</v>
      </c>
      <c r="M13868">
        <v>1</v>
      </c>
      <c r="N13868">
        <v>1</v>
      </c>
      <c r="O13868" t="str">
        <f t="shared" si="1512"/>
        <v/>
      </c>
      <c r="P13868">
        <f>IF(ISERROR(VLOOKUP(G13868,Genes!$A$2:$A$749,1,0)),0,1)</f>
        <v>1</v>
      </c>
      <c r="Q13868">
        <f t="shared" si="1513"/>
        <v>0</v>
      </c>
      <c r="R13868">
        <f t="shared" si="1514"/>
        <v>1</v>
      </c>
      <c r="S13868">
        <f t="shared" si="1515"/>
        <v>26</v>
      </c>
      <c r="T13868">
        <f t="shared" si="1516"/>
        <v>27</v>
      </c>
      <c r="U13868">
        <f t="shared" si="1517"/>
        <v>0</v>
      </c>
      <c r="V13868" t="str">
        <f t="shared" si="1518"/>
        <v/>
      </c>
    </row>
    <row r="13869" spans="1:22" x14ac:dyDescent="0.2">
      <c r="A13869" t="s">
        <v>34539</v>
      </c>
      <c r="B13869" t="s">
        <v>192</v>
      </c>
      <c r="C13869">
        <v>36593654</v>
      </c>
      <c r="D13869">
        <v>36593753</v>
      </c>
      <c r="E13869">
        <v>100</v>
      </c>
      <c r="F13869" t="s">
        <v>66</v>
      </c>
      <c r="G13869" t="s">
        <v>5132</v>
      </c>
      <c r="H13869" t="s">
        <v>34540</v>
      </c>
      <c r="I13869">
        <v>4</v>
      </c>
      <c r="J13869">
        <v>0</v>
      </c>
      <c r="K13869">
        <v>2</v>
      </c>
      <c r="L13869">
        <v>0</v>
      </c>
      <c r="M13869">
        <v>1</v>
      </c>
      <c r="N13869">
        <v>1</v>
      </c>
      <c r="O13869" t="str">
        <f t="shared" si="1512"/>
        <v/>
      </c>
      <c r="P13869">
        <f>IF(ISERROR(VLOOKUP(G13869,Genes!$A$2:$A$749,1,0)),0,1)</f>
        <v>1</v>
      </c>
      <c r="Q13869">
        <f t="shared" si="1513"/>
        <v>0</v>
      </c>
      <c r="R13869">
        <f t="shared" si="1514"/>
        <v>1</v>
      </c>
      <c r="S13869">
        <f t="shared" si="1515"/>
        <v>27</v>
      </c>
      <c r="T13869">
        <f t="shared" si="1516"/>
        <v>28</v>
      </c>
      <c r="U13869">
        <f t="shared" si="1517"/>
        <v>0</v>
      </c>
      <c r="V13869" t="str">
        <f t="shared" si="1518"/>
        <v/>
      </c>
    </row>
    <row r="13870" spans="1:22" x14ac:dyDescent="0.2">
      <c r="A13870" t="s">
        <v>34541</v>
      </c>
      <c r="B13870" t="s">
        <v>192</v>
      </c>
      <c r="C13870">
        <v>36593850</v>
      </c>
      <c r="D13870">
        <v>36593976</v>
      </c>
      <c r="E13870">
        <v>127</v>
      </c>
      <c r="F13870" t="s">
        <v>66</v>
      </c>
      <c r="G13870" t="s">
        <v>5132</v>
      </c>
      <c r="H13870" t="s">
        <v>34542</v>
      </c>
      <c r="I13870">
        <v>6</v>
      </c>
      <c r="J13870">
        <v>1</v>
      </c>
      <c r="K13870">
        <v>2</v>
      </c>
      <c r="L13870">
        <v>0</v>
      </c>
      <c r="M13870">
        <v>1</v>
      </c>
      <c r="N13870">
        <v>2</v>
      </c>
      <c r="O13870" t="str">
        <f t="shared" si="1512"/>
        <v/>
      </c>
      <c r="P13870">
        <f>IF(ISERROR(VLOOKUP(G13870,Genes!$A$2:$A$749,1,0)),0,1)</f>
        <v>1</v>
      </c>
      <c r="Q13870">
        <f t="shared" si="1513"/>
        <v>0</v>
      </c>
      <c r="R13870">
        <f t="shared" si="1514"/>
        <v>1</v>
      </c>
      <c r="S13870">
        <f t="shared" si="1515"/>
        <v>28</v>
      </c>
      <c r="T13870">
        <f t="shared" si="1516"/>
        <v>29</v>
      </c>
      <c r="U13870">
        <f t="shared" si="1517"/>
        <v>0</v>
      </c>
      <c r="V13870" t="str">
        <f t="shared" si="1518"/>
        <v/>
      </c>
    </row>
    <row r="13871" spans="1:22" x14ac:dyDescent="0.2">
      <c r="A13871" t="s">
        <v>34543</v>
      </c>
      <c r="B13871" t="s">
        <v>192</v>
      </c>
      <c r="C13871">
        <v>36594058</v>
      </c>
      <c r="D13871">
        <v>36594109</v>
      </c>
      <c r="E13871">
        <v>52</v>
      </c>
      <c r="F13871" t="s">
        <v>66</v>
      </c>
      <c r="G13871" t="s">
        <v>5132</v>
      </c>
      <c r="H13871" t="s">
        <v>34544</v>
      </c>
      <c r="I13871">
        <v>4</v>
      </c>
      <c r="J13871">
        <v>2</v>
      </c>
      <c r="K13871">
        <v>0</v>
      </c>
      <c r="L13871">
        <v>0</v>
      </c>
      <c r="M13871">
        <v>1</v>
      </c>
      <c r="N13871">
        <v>1</v>
      </c>
      <c r="O13871" t="str">
        <f t="shared" si="1512"/>
        <v/>
      </c>
      <c r="P13871">
        <f>IF(ISERROR(VLOOKUP(G13871,Genes!$A$2:$A$749,1,0)),0,1)</f>
        <v>1</v>
      </c>
      <c r="Q13871">
        <f t="shared" si="1513"/>
        <v>0</v>
      </c>
      <c r="R13871">
        <f t="shared" si="1514"/>
        <v>1</v>
      </c>
      <c r="S13871">
        <f t="shared" si="1515"/>
        <v>29</v>
      </c>
      <c r="T13871">
        <f t="shared" si="1516"/>
        <v>30</v>
      </c>
      <c r="U13871">
        <f t="shared" si="1517"/>
        <v>0</v>
      </c>
      <c r="V13871" t="str">
        <f t="shared" si="1518"/>
        <v/>
      </c>
    </row>
    <row r="13872" spans="1:22" x14ac:dyDescent="0.2">
      <c r="A13872" t="s">
        <v>34545</v>
      </c>
      <c r="B13872" t="s">
        <v>192</v>
      </c>
      <c r="C13872">
        <v>36594245</v>
      </c>
      <c r="D13872">
        <v>36594883</v>
      </c>
      <c r="E13872">
        <v>639</v>
      </c>
      <c r="F13872" t="s">
        <v>66</v>
      </c>
      <c r="G13872" t="s">
        <v>5132</v>
      </c>
      <c r="H13872" t="s">
        <v>34546</v>
      </c>
      <c r="I13872">
        <v>11</v>
      </c>
      <c r="J13872">
        <v>8</v>
      </c>
      <c r="K13872">
        <v>2</v>
      </c>
      <c r="L13872">
        <v>0</v>
      </c>
      <c r="M13872">
        <v>0</v>
      </c>
      <c r="N13872">
        <v>1</v>
      </c>
      <c r="O13872" t="str">
        <f t="shared" si="1512"/>
        <v/>
      </c>
      <c r="P13872">
        <f>IF(ISERROR(VLOOKUP(G13872,Genes!$A$2:$A$749,1,0)),0,1)</f>
        <v>1</v>
      </c>
      <c r="Q13872">
        <f t="shared" si="1513"/>
        <v>0</v>
      </c>
      <c r="R13872">
        <f t="shared" si="1514"/>
        <v>1</v>
      </c>
      <c r="S13872">
        <f t="shared" si="1515"/>
        <v>30</v>
      </c>
      <c r="T13872">
        <f t="shared" si="1516"/>
        <v>31</v>
      </c>
      <c r="U13872">
        <f t="shared" si="1517"/>
        <v>0</v>
      </c>
      <c r="V13872" t="str">
        <f t="shared" si="1518"/>
        <v/>
      </c>
    </row>
    <row r="13873" spans="1:22" x14ac:dyDescent="0.2">
      <c r="A13873" t="s">
        <v>34547</v>
      </c>
      <c r="B13873" t="s">
        <v>192</v>
      </c>
      <c r="C13873">
        <v>36595420</v>
      </c>
      <c r="D13873">
        <v>36595577</v>
      </c>
      <c r="E13873">
        <v>158</v>
      </c>
      <c r="F13873" t="s">
        <v>66</v>
      </c>
      <c r="G13873" t="s">
        <v>5132</v>
      </c>
      <c r="H13873" t="s">
        <v>34548</v>
      </c>
      <c r="I13873">
        <v>4</v>
      </c>
      <c r="J13873">
        <v>1</v>
      </c>
      <c r="K13873">
        <v>2</v>
      </c>
      <c r="L13873">
        <v>0</v>
      </c>
      <c r="M13873">
        <v>0</v>
      </c>
      <c r="N13873">
        <v>1</v>
      </c>
      <c r="O13873" t="str">
        <f t="shared" si="1512"/>
        <v/>
      </c>
      <c r="P13873">
        <f>IF(ISERROR(VLOOKUP(G13873,Genes!$A$2:$A$749,1,0)),0,1)</f>
        <v>1</v>
      </c>
      <c r="Q13873">
        <f t="shared" si="1513"/>
        <v>0</v>
      </c>
      <c r="R13873">
        <f t="shared" si="1514"/>
        <v>1</v>
      </c>
      <c r="S13873">
        <f t="shared" si="1515"/>
        <v>31</v>
      </c>
      <c r="T13873">
        <f t="shared" si="1516"/>
        <v>32</v>
      </c>
      <c r="U13873">
        <f t="shared" si="1517"/>
        <v>0</v>
      </c>
      <c r="V13873" t="str">
        <f t="shared" si="1518"/>
        <v/>
      </c>
    </row>
    <row r="13874" spans="1:22" x14ac:dyDescent="0.2">
      <c r="A13874" t="s">
        <v>34549</v>
      </c>
      <c r="B13874" t="s">
        <v>192</v>
      </c>
      <c r="C13874">
        <v>36595670</v>
      </c>
      <c r="D13874">
        <v>36595930</v>
      </c>
      <c r="E13874">
        <v>261</v>
      </c>
      <c r="F13874" t="s">
        <v>66</v>
      </c>
      <c r="G13874" t="s">
        <v>5132</v>
      </c>
      <c r="H13874" t="s">
        <v>34550</v>
      </c>
      <c r="I13874">
        <v>6</v>
      </c>
      <c r="J13874">
        <v>2</v>
      </c>
      <c r="K13874">
        <v>2</v>
      </c>
      <c r="L13874">
        <v>0</v>
      </c>
      <c r="M13874">
        <v>1</v>
      </c>
      <c r="N13874">
        <v>1</v>
      </c>
      <c r="O13874" t="str">
        <f t="shared" si="1512"/>
        <v/>
      </c>
      <c r="P13874">
        <f>IF(ISERROR(VLOOKUP(G13874,Genes!$A$2:$A$749,1,0)),0,1)</f>
        <v>1</v>
      </c>
      <c r="Q13874">
        <f t="shared" si="1513"/>
        <v>0</v>
      </c>
      <c r="R13874">
        <f t="shared" si="1514"/>
        <v>1</v>
      </c>
      <c r="S13874">
        <f t="shared" si="1515"/>
        <v>32</v>
      </c>
      <c r="T13874">
        <f t="shared" si="1516"/>
        <v>33</v>
      </c>
      <c r="U13874">
        <f t="shared" si="1517"/>
        <v>0</v>
      </c>
      <c r="V13874" t="str">
        <f t="shared" si="1518"/>
        <v/>
      </c>
    </row>
    <row r="13875" spans="1:22" x14ac:dyDescent="0.2">
      <c r="A13875" t="s">
        <v>34551</v>
      </c>
      <c r="B13875" t="s">
        <v>192</v>
      </c>
      <c r="C13875">
        <v>36556860</v>
      </c>
      <c r="D13875">
        <v>36556917</v>
      </c>
      <c r="E13875">
        <v>58</v>
      </c>
      <c r="F13875" t="s">
        <v>66</v>
      </c>
      <c r="G13875" t="s">
        <v>5132</v>
      </c>
      <c r="H13875" t="s">
        <v>34552</v>
      </c>
      <c r="I13875">
        <v>2</v>
      </c>
      <c r="J13875">
        <v>2</v>
      </c>
      <c r="K13875">
        <v>0</v>
      </c>
      <c r="L13875">
        <v>0</v>
      </c>
      <c r="M13875">
        <v>0</v>
      </c>
      <c r="N13875">
        <v>0</v>
      </c>
      <c r="O13875" t="str">
        <f t="shared" si="1512"/>
        <v/>
      </c>
      <c r="P13875">
        <f>IF(ISERROR(VLOOKUP(G13875,Genes!$A$2:$A$749,1,0)),0,1)</f>
        <v>1</v>
      </c>
      <c r="Q13875">
        <f t="shared" si="1513"/>
        <v>0</v>
      </c>
      <c r="R13875">
        <f t="shared" si="1514"/>
        <v>1</v>
      </c>
      <c r="S13875">
        <f t="shared" si="1515"/>
        <v>33</v>
      </c>
      <c r="T13875">
        <f t="shared" si="1516"/>
        <v>34</v>
      </c>
      <c r="U13875">
        <f t="shared" si="1517"/>
        <v>0</v>
      </c>
      <c r="V13875" t="str">
        <f t="shared" si="1518"/>
        <v/>
      </c>
    </row>
    <row r="13876" spans="1:22" x14ac:dyDescent="0.2">
      <c r="A13876" t="s">
        <v>34553</v>
      </c>
      <c r="B13876" t="s">
        <v>192</v>
      </c>
      <c r="C13876">
        <v>36557159</v>
      </c>
      <c r="D13876">
        <v>36557329</v>
      </c>
      <c r="E13876">
        <v>171</v>
      </c>
      <c r="F13876" t="s">
        <v>66</v>
      </c>
      <c r="G13876" t="s">
        <v>5132</v>
      </c>
      <c r="H13876" t="s">
        <v>34554</v>
      </c>
      <c r="I13876">
        <v>3</v>
      </c>
      <c r="J13876">
        <v>1</v>
      </c>
      <c r="K13876">
        <v>2</v>
      </c>
      <c r="L13876">
        <v>0</v>
      </c>
      <c r="M13876">
        <v>0</v>
      </c>
      <c r="N13876">
        <v>0</v>
      </c>
      <c r="O13876" t="str">
        <f t="shared" si="1512"/>
        <v/>
      </c>
      <c r="P13876">
        <f>IF(ISERROR(VLOOKUP(G13876,Genes!$A$2:$A$749,1,0)),0,1)</f>
        <v>1</v>
      </c>
      <c r="Q13876">
        <f t="shared" si="1513"/>
        <v>0</v>
      </c>
      <c r="R13876">
        <f t="shared" si="1514"/>
        <v>1</v>
      </c>
      <c r="S13876">
        <f t="shared" si="1515"/>
        <v>34</v>
      </c>
      <c r="T13876">
        <f t="shared" si="1516"/>
        <v>35</v>
      </c>
      <c r="U13876">
        <f t="shared" si="1517"/>
        <v>0</v>
      </c>
      <c r="V13876" t="str">
        <f t="shared" si="1518"/>
        <v/>
      </c>
    </row>
    <row r="13877" spans="1:22" x14ac:dyDescent="0.2">
      <c r="A13877" t="s">
        <v>34555</v>
      </c>
      <c r="B13877" t="s">
        <v>192</v>
      </c>
      <c r="C13877">
        <v>36558208</v>
      </c>
      <c r="D13877">
        <v>36558345</v>
      </c>
      <c r="E13877">
        <v>138</v>
      </c>
      <c r="F13877" t="s">
        <v>66</v>
      </c>
      <c r="G13877" t="s">
        <v>5132</v>
      </c>
      <c r="H13877" t="s">
        <v>34556</v>
      </c>
      <c r="I13877">
        <v>3</v>
      </c>
      <c r="J13877">
        <v>1</v>
      </c>
      <c r="K13877">
        <v>2</v>
      </c>
      <c r="L13877">
        <v>0</v>
      </c>
      <c r="M13877">
        <v>0</v>
      </c>
      <c r="N13877">
        <v>0</v>
      </c>
      <c r="O13877" t="str">
        <f t="shared" si="1512"/>
        <v/>
      </c>
      <c r="P13877">
        <f>IF(ISERROR(VLOOKUP(G13877,Genes!$A$2:$A$749,1,0)),0,1)</f>
        <v>1</v>
      </c>
      <c r="Q13877">
        <f t="shared" si="1513"/>
        <v>0</v>
      </c>
      <c r="R13877">
        <f t="shared" si="1514"/>
        <v>1</v>
      </c>
      <c r="S13877">
        <f t="shared" si="1515"/>
        <v>35</v>
      </c>
      <c r="T13877">
        <f t="shared" si="1516"/>
        <v>36</v>
      </c>
      <c r="U13877">
        <f t="shared" si="1517"/>
        <v>0</v>
      </c>
      <c r="V13877" t="str">
        <f t="shared" si="1518"/>
        <v/>
      </c>
    </row>
    <row r="13878" spans="1:22" x14ac:dyDescent="0.2">
      <c r="A13878" t="s">
        <v>34557</v>
      </c>
      <c r="B13878" t="s">
        <v>192</v>
      </c>
      <c r="C13878">
        <v>36558730</v>
      </c>
      <c r="D13878">
        <v>36558912</v>
      </c>
      <c r="E13878">
        <v>183</v>
      </c>
      <c r="F13878" t="s">
        <v>66</v>
      </c>
      <c r="G13878" t="s">
        <v>5132</v>
      </c>
      <c r="H13878" t="s">
        <v>34558</v>
      </c>
      <c r="I13878">
        <v>3</v>
      </c>
      <c r="J13878">
        <v>1</v>
      </c>
      <c r="K13878">
        <v>2</v>
      </c>
      <c r="L13878">
        <v>0</v>
      </c>
      <c r="M13878">
        <v>0</v>
      </c>
      <c r="N13878">
        <v>0</v>
      </c>
      <c r="O13878" t="str">
        <f t="shared" si="1512"/>
        <v/>
      </c>
      <c r="P13878">
        <f>IF(ISERROR(VLOOKUP(G13878,Genes!$A$2:$A$749,1,0)),0,1)</f>
        <v>1</v>
      </c>
      <c r="Q13878">
        <f t="shared" si="1513"/>
        <v>0</v>
      </c>
      <c r="R13878">
        <f t="shared" si="1514"/>
        <v>1</v>
      </c>
      <c r="S13878">
        <f t="shared" si="1515"/>
        <v>36</v>
      </c>
      <c r="T13878">
        <f t="shared" si="1516"/>
        <v>37</v>
      </c>
      <c r="U13878">
        <f t="shared" si="1517"/>
        <v>0</v>
      </c>
      <c r="V13878" t="str">
        <f t="shared" si="1518"/>
        <v/>
      </c>
    </row>
    <row r="13879" spans="1:22" x14ac:dyDescent="0.2">
      <c r="A13879" t="s">
        <v>34559</v>
      </c>
      <c r="B13879" t="s">
        <v>192</v>
      </c>
      <c r="C13879">
        <v>36562458</v>
      </c>
      <c r="D13879">
        <v>36562618</v>
      </c>
      <c r="E13879">
        <v>161</v>
      </c>
      <c r="F13879" t="s">
        <v>66</v>
      </c>
      <c r="G13879" t="s">
        <v>5132</v>
      </c>
      <c r="H13879" t="s">
        <v>34560</v>
      </c>
      <c r="I13879">
        <v>3</v>
      </c>
      <c r="J13879">
        <v>1</v>
      </c>
      <c r="K13879">
        <v>2</v>
      </c>
      <c r="L13879">
        <v>0</v>
      </c>
      <c r="M13879">
        <v>0</v>
      </c>
      <c r="N13879">
        <v>0</v>
      </c>
      <c r="O13879" t="str">
        <f t="shared" si="1512"/>
        <v/>
      </c>
      <c r="P13879">
        <f>IF(ISERROR(VLOOKUP(G13879,Genes!$A$2:$A$749,1,0)),0,1)</f>
        <v>1</v>
      </c>
      <c r="Q13879">
        <f t="shared" si="1513"/>
        <v>0</v>
      </c>
      <c r="R13879">
        <f t="shared" si="1514"/>
        <v>1</v>
      </c>
      <c r="S13879">
        <f t="shared" si="1515"/>
        <v>37</v>
      </c>
      <c r="T13879">
        <f t="shared" si="1516"/>
        <v>38</v>
      </c>
      <c r="U13879">
        <f t="shared" si="1517"/>
        <v>0</v>
      </c>
      <c r="V13879" t="str">
        <f t="shared" si="1518"/>
        <v/>
      </c>
    </row>
    <row r="13880" spans="1:22" x14ac:dyDescent="0.2">
      <c r="A13880" t="s">
        <v>34561</v>
      </c>
      <c r="B13880" t="s">
        <v>192</v>
      </c>
      <c r="C13880">
        <v>36564244</v>
      </c>
      <c r="D13880">
        <v>36564433</v>
      </c>
      <c r="E13880">
        <v>190</v>
      </c>
      <c r="F13880" t="s">
        <v>66</v>
      </c>
      <c r="G13880" t="s">
        <v>5132</v>
      </c>
      <c r="H13880" t="s">
        <v>34562</v>
      </c>
      <c r="I13880">
        <v>5</v>
      </c>
      <c r="J13880">
        <v>1</v>
      </c>
      <c r="K13880">
        <v>2</v>
      </c>
      <c r="L13880">
        <v>1</v>
      </c>
      <c r="M13880">
        <v>1</v>
      </c>
      <c r="N13880">
        <v>0</v>
      </c>
      <c r="O13880" t="str">
        <f t="shared" si="1512"/>
        <v>WDR62</v>
      </c>
      <c r="P13880">
        <f>IF(ISERROR(VLOOKUP(G13880,Genes!$A$2:$A$749,1,0)),0,1)</f>
        <v>1</v>
      </c>
      <c r="Q13880">
        <f t="shared" si="1513"/>
        <v>0</v>
      </c>
      <c r="R13880">
        <f t="shared" si="1514"/>
        <v>1</v>
      </c>
      <c r="S13880">
        <f t="shared" si="1515"/>
        <v>38</v>
      </c>
      <c r="T13880">
        <f t="shared" si="1516"/>
        <v>39</v>
      </c>
      <c r="U13880">
        <f t="shared" si="1517"/>
        <v>1</v>
      </c>
      <c r="V13880">
        <f t="shared" si="1518"/>
        <v>0.97435897435897434</v>
      </c>
    </row>
    <row r="13881" spans="1:22" x14ac:dyDescent="0.2">
      <c r="A13881" t="s">
        <v>34563</v>
      </c>
      <c r="B13881" t="s">
        <v>490</v>
      </c>
      <c r="C13881">
        <v>85197465</v>
      </c>
      <c r="D13881">
        <v>85197505</v>
      </c>
      <c r="E13881">
        <v>41</v>
      </c>
      <c r="F13881" t="s">
        <v>74</v>
      </c>
      <c r="G13881" t="s">
        <v>5139</v>
      </c>
      <c r="H13881" t="s">
        <v>34564</v>
      </c>
      <c r="I13881">
        <v>0</v>
      </c>
      <c r="J13881">
        <v>0</v>
      </c>
      <c r="K13881">
        <v>0</v>
      </c>
      <c r="L13881">
        <v>0</v>
      </c>
      <c r="M13881">
        <v>0</v>
      </c>
      <c r="N13881">
        <v>0</v>
      </c>
      <c r="O13881" t="str">
        <f t="shared" si="1512"/>
        <v/>
      </c>
      <c r="P13881">
        <f>IF(ISERROR(VLOOKUP(G13881,Genes!$A$2:$A$749,1,0)),0,1)</f>
        <v>1</v>
      </c>
      <c r="Q13881">
        <f t="shared" si="1513"/>
        <v>1</v>
      </c>
      <c r="R13881">
        <f t="shared" si="1514"/>
        <v>0</v>
      </c>
      <c r="S13881">
        <f t="shared" si="1515"/>
        <v>0</v>
      </c>
      <c r="T13881">
        <f t="shared" si="1516"/>
        <v>1</v>
      </c>
      <c r="U13881">
        <f t="shared" si="1517"/>
        <v>0</v>
      </c>
      <c r="V13881" t="str">
        <f t="shared" si="1518"/>
        <v/>
      </c>
    </row>
    <row r="13882" spans="1:22" x14ac:dyDescent="0.2">
      <c r="A13882" t="s">
        <v>34565</v>
      </c>
      <c r="B13882" t="s">
        <v>490</v>
      </c>
      <c r="C13882">
        <v>85196863</v>
      </c>
      <c r="D13882">
        <v>85196930</v>
      </c>
      <c r="E13882">
        <v>68</v>
      </c>
      <c r="F13882" t="s">
        <v>74</v>
      </c>
      <c r="G13882" t="s">
        <v>5139</v>
      </c>
      <c r="H13882" t="s">
        <v>34566</v>
      </c>
      <c r="I13882">
        <v>0</v>
      </c>
      <c r="J13882">
        <v>0</v>
      </c>
      <c r="K13882">
        <v>0</v>
      </c>
      <c r="L13882">
        <v>0</v>
      </c>
      <c r="M13882">
        <v>0</v>
      </c>
      <c r="N13882">
        <v>0</v>
      </c>
      <c r="O13882" t="str">
        <f t="shared" si="1512"/>
        <v/>
      </c>
      <c r="P13882">
        <f>IF(ISERROR(VLOOKUP(G13882,Genes!$A$2:$A$749,1,0)),0,1)</f>
        <v>1</v>
      </c>
      <c r="Q13882">
        <f t="shared" si="1513"/>
        <v>0</v>
      </c>
      <c r="R13882">
        <f t="shared" si="1514"/>
        <v>0</v>
      </c>
      <c r="S13882">
        <f t="shared" si="1515"/>
        <v>0</v>
      </c>
      <c r="T13882">
        <f t="shared" si="1516"/>
        <v>2</v>
      </c>
      <c r="U13882">
        <f t="shared" si="1517"/>
        <v>0</v>
      </c>
      <c r="V13882" t="str">
        <f t="shared" si="1518"/>
        <v/>
      </c>
    </row>
    <row r="13883" spans="1:22" x14ac:dyDescent="0.2">
      <c r="A13883" t="s">
        <v>34567</v>
      </c>
      <c r="B13883" t="s">
        <v>490</v>
      </c>
      <c r="C13883">
        <v>85195945</v>
      </c>
      <c r="D13883">
        <v>85196033</v>
      </c>
      <c r="E13883">
        <v>89</v>
      </c>
      <c r="F13883" t="s">
        <v>74</v>
      </c>
      <c r="G13883" t="s">
        <v>5139</v>
      </c>
      <c r="H13883" t="s">
        <v>34568</v>
      </c>
      <c r="I13883">
        <v>0</v>
      </c>
      <c r="J13883">
        <v>0</v>
      </c>
      <c r="K13883">
        <v>0</v>
      </c>
      <c r="L13883">
        <v>0</v>
      </c>
      <c r="M13883">
        <v>0</v>
      </c>
      <c r="N13883">
        <v>0</v>
      </c>
      <c r="O13883" t="str">
        <f t="shared" si="1512"/>
        <v/>
      </c>
      <c r="P13883">
        <f>IF(ISERROR(VLOOKUP(G13883,Genes!$A$2:$A$749,1,0)),0,1)</f>
        <v>1</v>
      </c>
      <c r="Q13883">
        <f t="shared" si="1513"/>
        <v>0</v>
      </c>
      <c r="R13883">
        <f t="shared" si="1514"/>
        <v>0</v>
      </c>
      <c r="S13883">
        <f t="shared" si="1515"/>
        <v>0</v>
      </c>
      <c r="T13883">
        <f t="shared" si="1516"/>
        <v>3</v>
      </c>
      <c r="U13883">
        <f t="shared" si="1517"/>
        <v>0</v>
      </c>
      <c r="V13883" t="str">
        <f t="shared" si="1518"/>
        <v/>
      </c>
    </row>
    <row r="13884" spans="1:22" x14ac:dyDescent="0.2">
      <c r="A13884" t="s">
        <v>34569</v>
      </c>
      <c r="B13884" t="s">
        <v>490</v>
      </c>
      <c r="C13884">
        <v>85191768</v>
      </c>
      <c r="D13884">
        <v>85191856</v>
      </c>
      <c r="E13884">
        <v>89</v>
      </c>
      <c r="F13884" t="s">
        <v>74</v>
      </c>
      <c r="G13884" t="s">
        <v>5139</v>
      </c>
      <c r="H13884" t="s">
        <v>34570</v>
      </c>
      <c r="I13884">
        <v>0</v>
      </c>
      <c r="J13884">
        <v>0</v>
      </c>
      <c r="K13884">
        <v>0</v>
      </c>
      <c r="L13884">
        <v>0</v>
      </c>
      <c r="M13884">
        <v>0</v>
      </c>
      <c r="N13884">
        <v>0</v>
      </c>
      <c r="O13884" t="str">
        <f t="shared" si="1512"/>
        <v/>
      </c>
      <c r="P13884">
        <f>IF(ISERROR(VLOOKUP(G13884,Genes!$A$2:$A$749,1,0)),0,1)</f>
        <v>1</v>
      </c>
      <c r="Q13884">
        <f t="shared" si="1513"/>
        <v>0</v>
      </c>
      <c r="R13884">
        <f t="shared" si="1514"/>
        <v>0</v>
      </c>
      <c r="S13884">
        <f t="shared" si="1515"/>
        <v>0</v>
      </c>
      <c r="T13884">
        <f t="shared" si="1516"/>
        <v>4</v>
      </c>
      <c r="U13884">
        <f t="shared" si="1517"/>
        <v>0</v>
      </c>
      <c r="V13884" t="str">
        <f t="shared" si="1518"/>
        <v/>
      </c>
    </row>
    <row r="13885" spans="1:22" x14ac:dyDescent="0.2">
      <c r="A13885" t="s">
        <v>34571</v>
      </c>
      <c r="B13885" t="s">
        <v>490</v>
      </c>
      <c r="C13885">
        <v>85191121</v>
      </c>
      <c r="D13885">
        <v>85191185</v>
      </c>
      <c r="E13885">
        <v>65</v>
      </c>
      <c r="F13885" t="s">
        <v>74</v>
      </c>
      <c r="G13885" t="s">
        <v>5139</v>
      </c>
      <c r="H13885" t="s">
        <v>34572</v>
      </c>
      <c r="I13885">
        <v>0</v>
      </c>
      <c r="J13885">
        <v>0</v>
      </c>
      <c r="K13885">
        <v>0</v>
      </c>
      <c r="L13885">
        <v>0</v>
      </c>
      <c r="M13885">
        <v>0</v>
      </c>
      <c r="N13885">
        <v>0</v>
      </c>
      <c r="O13885" t="str">
        <f t="shared" si="1512"/>
        <v/>
      </c>
      <c r="P13885">
        <f>IF(ISERROR(VLOOKUP(G13885,Genes!$A$2:$A$749,1,0)),0,1)</f>
        <v>1</v>
      </c>
      <c r="Q13885">
        <f t="shared" si="1513"/>
        <v>0</v>
      </c>
      <c r="R13885">
        <f t="shared" si="1514"/>
        <v>0</v>
      </c>
      <c r="S13885">
        <f t="shared" si="1515"/>
        <v>0</v>
      </c>
      <c r="T13885">
        <f t="shared" si="1516"/>
        <v>5</v>
      </c>
      <c r="U13885">
        <f t="shared" si="1517"/>
        <v>0</v>
      </c>
      <c r="V13885" t="str">
        <f t="shared" si="1518"/>
        <v/>
      </c>
    </row>
    <row r="13886" spans="1:22" x14ac:dyDescent="0.2">
      <c r="A13886" t="s">
        <v>34573</v>
      </c>
      <c r="B13886" t="s">
        <v>490</v>
      </c>
      <c r="C13886">
        <v>85189415</v>
      </c>
      <c r="D13886">
        <v>85189579</v>
      </c>
      <c r="E13886">
        <v>165</v>
      </c>
      <c r="F13886" t="s">
        <v>74</v>
      </c>
      <c r="G13886" t="s">
        <v>5139</v>
      </c>
      <c r="H13886" t="s">
        <v>34574</v>
      </c>
      <c r="I13886">
        <v>0</v>
      </c>
      <c r="J13886">
        <v>0</v>
      </c>
      <c r="K13886">
        <v>0</v>
      </c>
      <c r="L13886">
        <v>0</v>
      </c>
      <c r="M13886">
        <v>0</v>
      </c>
      <c r="N13886">
        <v>0</v>
      </c>
      <c r="O13886" t="str">
        <f t="shared" si="1512"/>
        <v/>
      </c>
      <c r="P13886">
        <f>IF(ISERROR(VLOOKUP(G13886,Genes!$A$2:$A$749,1,0)),0,1)</f>
        <v>1</v>
      </c>
      <c r="Q13886">
        <f t="shared" si="1513"/>
        <v>0</v>
      </c>
      <c r="R13886">
        <f t="shared" si="1514"/>
        <v>0</v>
      </c>
      <c r="S13886">
        <f t="shared" si="1515"/>
        <v>0</v>
      </c>
      <c r="T13886">
        <f t="shared" si="1516"/>
        <v>6</v>
      </c>
      <c r="U13886">
        <f t="shared" si="1517"/>
        <v>0</v>
      </c>
      <c r="V13886" t="str">
        <f t="shared" si="1518"/>
        <v/>
      </c>
    </row>
    <row r="13887" spans="1:22" x14ac:dyDescent="0.2">
      <c r="A13887" t="s">
        <v>34575</v>
      </c>
      <c r="B13887" t="s">
        <v>490</v>
      </c>
      <c r="C13887">
        <v>85188702</v>
      </c>
      <c r="D13887">
        <v>85189067</v>
      </c>
      <c r="E13887">
        <v>366</v>
      </c>
      <c r="F13887" t="s">
        <v>74</v>
      </c>
      <c r="G13887" t="s">
        <v>5139</v>
      </c>
      <c r="H13887" t="s">
        <v>34576</v>
      </c>
      <c r="I13887">
        <v>0</v>
      </c>
      <c r="J13887">
        <v>0</v>
      </c>
      <c r="K13887">
        <v>0</v>
      </c>
      <c r="L13887">
        <v>0</v>
      </c>
      <c r="M13887">
        <v>0</v>
      </c>
      <c r="N13887">
        <v>0</v>
      </c>
      <c r="O13887" t="str">
        <f t="shared" si="1512"/>
        <v/>
      </c>
      <c r="P13887">
        <f>IF(ISERROR(VLOOKUP(G13887,Genes!$A$2:$A$749,1,0)),0,1)</f>
        <v>1</v>
      </c>
      <c r="Q13887">
        <f t="shared" si="1513"/>
        <v>0</v>
      </c>
      <c r="R13887">
        <f t="shared" si="1514"/>
        <v>0</v>
      </c>
      <c r="S13887">
        <f t="shared" si="1515"/>
        <v>0</v>
      </c>
      <c r="T13887">
        <f t="shared" si="1516"/>
        <v>7</v>
      </c>
      <c r="U13887">
        <f t="shared" si="1517"/>
        <v>0</v>
      </c>
      <c r="V13887" t="str">
        <f t="shared" si="1518"/>
        <v/>
      </c>
    </row>
    <row r="13888" spans="1:22" x14ac:dyDescent="0.2">
      <c r="A13888" t="s">
        <v>34577</v>
      </c>
      <c r="B13888" t="s">
        <v>490</v>
      </c>
      <c r="C13888">
        <v>85186701</v>
      </c>
      <c r="D13888">
        <v>85186954</v>
      </c>
      <c r="E13888">
        <v>254</v>
      </c>
      <c r="F13888" t="s">
        <v>74</v>
      </c>
      <c r="G13888" t="s">
        <v>5139</v>
      </c>
      <c r="H13888" t="s">
        <v>34578</v>
      </c>
      <c r="I13888">
        <v>0</v>
      </c>
      <c r="J13888">
        <v>0</v>
      </c>
      <c r="K13888">
        <v>0</v>
      </c>
      <c r="L13888">
        <v>0</v>
      </c>
      <c r="M13888">
        <v>0</v>
      </c>
      <c r="N13888">
        <v>0</v>
      </c>
      <c r="O13888" t="str">
        <f t="shared" si="1512"/>
        <v>WDR73</v>
      </c>
      <c r="P13888">
        <f>IF(ISERROR(VLOOKUP(G13888,Genes!$A$2:$A$749,1,0)),0,1)</f>
        <v>1</v>
      </c>
      <c r="Q13888">
        <f t="shared" si="1513"/>
        <v>0</v>
      </c>
      <c r="R13888">
        <f t="shared" si="1514"/>
        <v>0</v>
      </c>
      <c r="S13888">
        <f t="shared" si="1515"/>
        <v>0</v>
      </c>
      <c r="T13888">
        <f t="shared" si="1516"/>
        <v>8</v>
      </c>
      <c r="U13888">
        <f t="shared" si="1517"/>
        <v>1</v>
      </c>
      <c r="V13888">
        <f t="shared" si="1518"/>
        <v>0</v>
      </c>
    </row>
    <row r="13889" spans="1:22" x14ac:dyDescent="0.2">
      <c r="A13889" t="s">
        <v>34579</v>
      </c>
      <c r="B13889" t="s">
        <v>126</v>
      </c>
      <c r="C13889">
        <v>1619870</v>
      </c>
      <c r="D13889">
        <v>1619927</v>
      </c>
      <c r="E13889">
        <v>58</v>
      </c>
      <c r="F13889" t="s">
        <v>66</v>
      </c>
      <c r="G13889" t="s">
        <v>5146</v>
      </c>
      <c r="H13889" t="s">
        <v>34580</v>
      </c>
      <c r="I13889">
        <v>2</v>
      </c>
      <c r="J13889">
        <v>1</v>
      </c>
      <c r="K13889">
        <v>0</v>
      </c>
      <c r="L13889">
        <v>1</v>
      </c>
      <c r="M13889">
        <v>0</v>
      </c>
      <c r="N13889">
        <v>0</v>
      </c>
      <c r="O13889" t="str">
        <f t="shared" si="1512"/>
        <v/>
      </c>
      <c r="P13889">
        <f>IF(ISERROR(VLOOKUP(G13889,Genes!$A$2:$A$749,1,0)),0,1)</f>
        <v>1</v>
      </c>
      <c r="Q13889">
        <f t="shared" si="1513"/>
        <v>1</v>
      </c>
      <c r="R13889">
        <f t="shared" si="1514"/>
        <v>1</v>
      </c>
      <c r="S13889">
        <f t="shared" si="1515"/>
        <v>1</v>
      </c>
      <c r="T13889">
        <f t="shared" si="1516"/>
        <v>1</v>
      </c>
      <c r="U13889">
        <f t="shared" si="1517"/>
        <v>0</v>
      </c>
      <c r="V13889" t="str">
        <f t="shared" si="1518"/>
        <v/>
      </c>
    </row>
    <row r="13890" spans="1:22" x14ac:dyDescent="0.2">
      <c r="A13890" t="s">
        <v>34581</v>
      </c>
      <c r="B13890" t="s">
        <v>126</v>
      </c>
      <c r="C13890">
        <v>1636821</v>
      </c>
      <c r="D13890">
        <v>1637510</v>
      </c>
      <c r="E13890">
        <v>690</v>
      </c>
      <c r="F13890" t="s">
        <v>66</v>
      </c>
      <c r="G13890" t="s">
        <v>5146</v>
      </c>
      <c r="H13890" t="s">
        <v>34582</v>
      </c>
      <c r="I13890">
        <v>11</v>
      </c>
      <c r="J13890">
        <v>9</v>
      </c>
      <c r="K13890">
        <v>2</v>
      </c>
      <c r="L13890">
        <v>0</v>
      </c>
      <c r="M13890">
        <v>0</v>
      </c>
      <c r="N13890">
        <v>0</v>
      </c>
      <c r="O13890" t="str">
        <f t="shared" ref="O13890:O13953" si="1519">IF(U13890=1,G13890,"")</f>
        <v/>
      </c>
      <c r="P13890">
        <f>IF(ISERROR(VLOOKUP(G13890,Genes!$A$2:$A$749,1,0)),0,1)</f>
        <v>1</v>
      </c>
      <c r="Q13890">
        <f t="shared" ref="Q13890:Q13953" si="1520">IF(G13890&lt;&gt;G13889,1,0)</f>
        <v>0</v>
      </c>
      <c r="R13890">
        <f t="shared" ref="R13890:R13953" si="1521">IF(I13890=0,0,1)</f>
        <v>1</v>
      </c>
      <c r="S13890">
        <f t="shared" ref="S13890:S13953" si="1522">IF(Q13890=1,R13890,S13889+R13890)</f>
        <v>2</v>
      </c>
      <c r="T13890">
        <f t="shared" ref="T13890:T13953" si="1523">IF(Q13890=1,1,T13889+1)</f>
        <v>2</v>
      </c>
      <c r="U13890">
        <f t="shared" ref="U13890:U13953" si="1524">IF(G13890&lt;&gt;G13891,1,0)</f>
        <v>0</v>
      </c>
      <c r="V13890" t="str">
        <f t="shared" ref="V13890:V13953" si="1525">IF(U13890=1,S13890/T13890,"")</f>
        <v/>
      </c>
    </row>
    <row r="13891" spans="1:22" x14ac:dyDescent="0.2">
      <c r="A13891" t="s">
        <v>34583</v>
      </c>
      <c r="B13891" t="s">
        <v>126</v>
      </c>
      <c r="C13891">
        <v>1638866</v>
      </c>
      <c r="D13891">
        <v>1639011</v>
      </c>
      <c r="E13891">
        <v>146</v>
      </c>
      <c r="F13891" t="s">
        <v>66</v>
      </c>
      <c r="G13891" t="s">
        <v>5146</v>
      </c>
      <c r="H13891" t="s">
        <v>34584</v>
      </c>
      <c r="I13891">
        <v>3</v>
      </c>
      <c r="J13891">
        <v>1</v>
      </c>
      <c r="K13891">
        <v>2</v>
      </c>
      <c r="L13891">
        <v>0</v>
      </c>
      <c r="M13891">
        <v>0</v>
      </c>
      <c r="N13891">
        <v>0</v>
      </c>
      <c r="O13891" t="str">
        <f t="shared" si="1519"/>
        <v/>
      </c>
      <c r="P13891">
        <f>IF(ISERROR(VLOOKUP(G13891,Genes!$A$2:$A$749,1,0)),0,1)</f>
        <v>1</v>
      </c>
      <c r="Q13891">
        <f t="shared" si="1520"/>
        <v>0</v>
      </c>
      <c r="R13891">
        <f t="shared" si="1521"/>
        <v>1</v>
      </c>
      <c r="S13891">
        <f t="shared" si="1522"/>
        <v>3</v>
      </c>
      <c r="T13891">
        <f t="shared" si="1523"/>
        <v>3</v>
      </c>
      <c r="U13891">
        <f t="shared" si="1524"/>
        <v>0</v>
      </c>
      <c r="V13891" t="str">
        <f t="shared" si="1525"/>
        <v/>
      </c>
    </row>
    <row r="13892" spans="1:22" x14ac:dyDescent="0.2">
      <c r="A13892" t="s">
        <v>34585</v>
      </c>
      <c r="B13892" t="s">
        <v>126</v>
      </c>
      <c r="C13892">
        <v>1639333</v>
      </c>
      <c r="D13892">
        <v>1639512</v>
      </c>
      <c r="E13892">
        <v>180</v>
      </c>
      <c r="F13892" t="s">
        <v>66</v>
      </c>
      <c r="G13892" t="s">
        <v>5146</v>
      </c>
      <c r="H13892" t="s">
        <v>34586</v>
      </c>
      <c r="I13892">
        <v>3</v>
      </c>
      <c r="J13892">
        <v>1</v>
      </c>
      <c r="K13892">
        <v>2</v>
      </c>
      <c r="L13892">
        <v>0</v>
      </c>
      <c r="M13892">
        <v>0</v>
      </c>
      <c r="N13892">
        <v>0</v>
      </c>
      <c r="O13892" t="str">
        <f t="shared" si="1519"/>
        <v/>
      </c>
      <c r="P13892">
        <f>IF(ISERROR(VLOOKUP(G13892,Genes!$A$2:$A$749,1,0)),0,1)</f>
        <v>1</v>
      </c>
      <c r="Q13892">
        <f t="shared" si="1520"/>
        <v>0</v>
      </c>
      <c r="R13892">
        <f t="shared" si="1521"/>
        <v>1</v>
      </c>
      <c r="S13892">
        <f t="shared" si="1522"/>
        <v>4</v>
      </c>
      <c r="T13892">
        <f t="shared" si="1523"/>
        <v>4</v>
      </c>
      <c r="U13892">
        <f t="shared" si="1524"/>
        <v>0</v>
      </c>
      <c r="V13892" t="str">
        <f t="shared" si="1525"/>
        <v/>
      </c>
    </row>
    <row r="13893" spans="1:22" x14ac:dyDescent="0.2">
      <c r="A13893" t="s">
        <v>34587</v>
      </c>
      <c r="B13893" t="s">
        <v>126</v>
      </c>
      <c r="C13893">
        <v>1639430</v>
      </c>
      <c r="D13893">
        <v>1639512</v>
      </c>
      <c r="E13893">
        <v>83</v>
      </c>
      <c r="F13893" t="s">
        <v>66</v>
      </c>
      <c r="G13893" t="s">
        <v>5146</v>
      </c>
      <c r="H13893" t="s">
        <v>34588</v>
      </c>
      <c r="I13893">
        <v>3</v>
      </c>
      <c r="J13893">
        <v>1</v>
      </c>
      <c r="K13893">
        <v>0</v>
      </c>
      <c r="L13893">
        <v>1</v>
      </c>
      <c r="M13893">
        <v>1</v>
      </c>
      <c r="N13893">
        <v>0</v>
      </c>
      <c r="O13893" t="str">
        <f t="shared" si="1519"/>
        <v/>
      </c>
      <c r="P13893">
        <f>IF(ISERROR(VLOOKUP(G13893,Genes!$A$2:$A$749,1,0)),0,1)</f>
        <v>1</v>
      </c>
      <c r="Q13893">
        <f t="shared" si="1520"/>
        <v>0</v>
      </c>
      <c r="R13893">
        <f t="shared" si="1521"/>
        <v>1</v>
      </c>
      <c r="S13893">
        <f t="shared" si="1522"/>
        <v>5</v>
      </c>
      <c r="T13893">
        <f t="shared" si="1523"/>
        <v>5</v>
      </c>
      <c r="U13893">
        <f t="shared" si="1524"/>
        <v>0</v>
      </c>
      <c r="V13893" t="str">
        <f t="shared" si="1525"/>
        <v/>
      </c>
    </row>
    <row r="13894" spans="1:22" x14ac:dyDescent="0.2">
      <c r="A13894" t="s">
        <v>34589</v>
      </c>
      <c r="B13894" t="s">
        <v>126</v>
      </c>
      <c r="C13894">
        <v>1640659</v>
      </c>
      <c r="D13894">
        <v>1640707</v>
      </c>
      <c r="E13894">
        <v>49</v>
      </c>
      <c r="F13894" t="s">
        <v>66</v>
      </c>
      <c r="G13894" t="s">
        <v>5146</v>
      </c>
      <c r="H13894" t="s">
        <v>34590</v>
      </c>
      <c r="I13894">
        <v>4</v>
      </c>
      <c r="J13894">
        <v>1</v>
      </c>
      <c r="K13894">
        <v>0</v>
      </c>
      <c r="L13894">
        <v>1</v>
      </c>
      <c r="M13894">
        <v>1</v>
      </c>
      <c r="N13894">
        <v>1</v>
      </c>
      <c r="O13894" t="str">
        <f t="shared" si="1519"/>
        <v/>
      </c>
      <c r="P13894">
        <f>IF(ISERROR(VLOOKUP(G13894,Genes!$A$2:$A$749,1,0)),0,1)</f>
        <v>1</v>
      </c>
      <c r="Q13894">
        <f t="shared" si="1520"/>
        <v>0</v>
      </c>
      <c r="R13894">
        <f t="shared" si="1521"/>
        <v>1</v>
      </c>
      <c r="S13894">
        <f t="shared" si="1522"/>
        <v>6</v>
      </c>
      <c r="T13894">
        <f t="shared" si="1523"/>
        <v>6</v>
      </c>
      <c r="U13894">
        <f t="shared" si="1524"/>
        <v>0</v>
      </c>
      <c r="V13894" t="str">
        <f t="shared" si="1525"/>
        <v/>
      </c>
    </row>
    <row r="13895" spans="1:22" x14ac:dyDescent="0.2">
      <c r="A13895" t="s">
        <v>34591</v>
      </c>
      <c r="B13895" t="s">
        <v>126</v>
      </c>
      <c r="C13895">
        <v>1640659</v>
      </c>
      <c r="D13895">
        <v>1640979</v>
      </c>
      <c r="E13895">
        <v>321</v>
      </c>
      <c r="F13895" t="s">
        <v>66</v>
      </c>
      <c r="G13895" t="s">
        <v>5146</v>
      </c>
      <c r="H13895" t="s">
        <v>34592</v>
      </c>
      <c r="I13895">
        <v>5</v>
      </c>
      <c r="J13895">
        <v>3</v>
      </c>
      <c r="K13895">
        <v>2</v>
      </c>
      <c r="L13895">
        <v>0</v>
      </c>
      <c r="M13895">
        <v>0</v>
      </c>
      <c r="N13895">
        <v>0</v>
      </c>
      <c r="O13895" t="str">
        <f t="shared" si="1519"/>
        <v/>
      </c>
      <c r="P13895">
        <f>IF(ISERROR(VLOOKUP(G13895,Genes!$A$2:$A$749,1,0)),0,1)</f>
        <v>1</v>
      </c>
      <c r="Q13895">
        <f t="shared" si="1520"/>
        <v>0</v>
      </c>
      <c r="R13895">
        <f t="shared" si="1521"/>
        <v>1</v>
      </c>
      <c r="S13895">
        <f t="shared" si="1522"/>
        <v>7</v>
      </c>
      <c r="T13895">
        <f t="shared" si="1523"/>
        <v>7</v>
      </c>
      <c r="U13895">
        <f t="shared" si="1524"/>
        <v>0</v>
      </c>
      <c r="V13895" t="str">
        <f t="shared" si="1525"/>
        <v/>
      </c>
    </row>
    <row r="13896" spans="1:22" x14ac:dyDescent="0.2">
      <c r="A13896" t="s">
        <v>34593</v>
      </c>
      <c r="B13896" t="s">
        <v>126</v>
      </c>
      <c r="C13896">
        <v>1628254</v>
      </c>
      <c r="D13896">
        <v>1631920</v>
      </c>
      <c r="E13896">
        <v>3667</v>
      </c>
      <c r="F13896" t="s">
        <v>66</v>
      </c>
      <c r="G13896" t="s">
        <v>5146</v>
      </c>
      <c r="H13896" t="s">
        <v>34594</v>
      </c>
      <c r="I13896">
        <v>58</v>
      </c>
      <c r="J13896">
        <v>56</v>
      </c>
      <c r="K13896">
        <v>2</v>
      </c>
      <c r="L13896">
        <v>0</v>
      </c>
      <c r="M13896">
        <v>0</v>
      </c>
      <c r="N13896">
        <v>0</v>
      </c>
      <c r="O13896" t="str">
        <f t="shared" si="1519"/>
        <v/>
      </c>
      <c r="P13896">
        <f>IF(ISERROR(VLOOKUP(G13896,Genes!$A$2:$A$749,1,0)),0,1)</f>
        <v>1</v>
      </c>
      <c r="Q13896">
        <f t="shared" si="1520"/>
        <v>0</v>
      </c>
      <c r="R13896">
        <f t="shared" si="1521"/>
        <v>1</v>
      </c>
      <c r="S13896">
        <f t="shared" si="1522"/>
        <v>8</v>
      </c>
      <c r="T13896">
        <f t="shared" si="1523"/>
        <v>8</v>
      </c>
      <c r="U13896">
        <f t="shared" si="1524"/>
        <v>0</v>
      </c>
      <c r="V13896" t="str">
        <f t="shared" si="1525"/>
        <v/>
      </c>
    </row>
    <row r="13897" spans="1:22" x14ac:dyDescent="0.2">
      <c r="A13897" t="s">
        <v>34595</v>
      </c>
      <c r="B13897" t="s">
        <v>126</v>
      </c>
      <c r="C13897">
        <v>1631407</v>
      </c>
      <c r="D13897">
        <v>1631920</v>
      </c>
      <c r="E13897">
        <v>514</v>
      </c>
      <c r="F13897" t="s">
        <v>66</v>
      </c>
      <c r="G13897" t="s">
        <v>5146</v>
      </c>
      <c r="H13897" t="s">
        <v>34596</v>
      </c>
      <c r="I13897">
        <v>9</v>
      </c>
      <c r="J13897">
        <v>4</v>
      </c>
      <c r="K13897">
        <v>2</v>
      </c>
      <c r="L13897">
        <v>1</v>
      </c>
      <c r="M13897">
        <v>1</v>
      </c>
      <c r="N13897">
        <v>1</v>
      </c>
      <c r="O13897" t="str">
        <f t="shared" si="1519"/>
        <v/>
      </c>
      <c r="P13897">
        <f>IF(ISERROR(VLOOKUP(G13897,Genes!$A$2:$A$749,1,0)),0,1)</f>
        <v>1</v>
      </c>
      <c r="Q13897">
        <f t="shared" si="1520"/>
        <v>0</v>
      </c>
      <c r="R13897">
        <f t="shared" si="1521"/>
        <v>1</v>
      </c>
      <c r="S13897">
        <f t="shared" si="1522"/>
        <v>9</v>
      </c>
      <c r="T13897">
        <f t="shared" si="1523"/>
        <v>9</v>
      </c>
      <c r="U13897">
        <f t="shared" si="1524"/>
        <v>0</v>
      </c>
      <c r="V13897" t="str">
        <f t="shared" si="1525"/>
        <v/>
      </c>
    </row>
    <row r="13898" spans="1:22" x14ac:dyDescent="0.2">
      <c r="A13898" t="s">
        <v>34597</v>
      </c>
      <c r="B13898" t="s">
        <v>126</v>
      </c>
      <c r="C13898">
        <v>1633674</v>
      </c>
      <c r="D13898">
        <v>1633781</v>
      </c>
      <c r="E13898">
        <v>108</v>
      </c>
      <c r="F13898" t="s">
        <v>66</v>
      </c>
      <c r="G13898" t="s">
        <v>5146</v>
      </c>
      <c r="H13898" t="s">
        <v>34598</v>
      </c>
      <c r="I13898">
        <v>2</v>
      </c>
      <c r="J13898">
        <v>0</v>
      </c>
      <c r="K13898">
        <v>2</v>
      </c>
      <c r="L13898">
        <v>0</v>
      </c>
      <c r="M13898">
        <v>0</v>
      </c>
      <c r="N13898">
        <v>0</v>
      </c>
      <c r="O13898" t="str">
        <f t="shared" si="1519"/>
        <v/>
      </c>
      <c r="P13898">
        <f>IF(ISERROR(VLOOKUP(G13898,Genes!$A$2:$A$749,1,0)),0,1)</f>
        <v>1</v>
      </c>
      <c r="Q13898">
        <f t="shared" si="1520"/>
        <v>0</v>
      </c>
      <c r="R13898">
        <f t="shared" si="1521"/>
        <v>1</v>
      </c>
      <c r="S13898">
        <f t="shared" si="1522"/>
        <v>10</v>
      </c>
      <c r="T13898">
        <f t="shared" si="1523"/>
        <v>10</v>
      </c>
      <c r="U13898">
        <f t="shared" si="1524"/>
        <v>0</v>
      </c>
      <c r="V13898" t="str">
        <f t="shared" si="1525"/>
        <v/>
      </c>
    </row>
    <row r="13899" spans="1:22" x14ac:dyDescent="0.2">
      <c r="A13899" t="s">
        <v>34599</v>
      </c>
      <c r="B13899" t="s">
        <v>126</v>
      </c>
      <c r="C13899">
        <v>1633688</v>
      </c>
      <c r="D13899">
        <v>1633781</v>
      </c>
      <c r="E13899">
        <v>94</v>
      </c>
      <c r="F13899" t="s">
        <v>66</v>
      </c>
      <c r="G13899" t="s">
        <v>5146</v>
      </c>
      <c r="H13899" t="s">
        <v>34600</v>
      </c>
      <c r="I13899">
        <v>2</v>
      </c>
      <c r="J13899">
        <v>0</v>
      </c>
      <c r="K13899">
        <v>2</v>
      </c>
      <c r="L13899">
        <v>0</v>
      </c>
      <c r="M13899">
        <v>0</v>
      </c>
      <c r="N13899">
        <v>0</v>
      </c>
      <c r="O13899" t="str">
        <f t="shared" si="1519"/>
        <v/>
      </c>
      <c r="P13899">
        <f>IF(ISERROR(VLOOKUP(G13899,Genes!$A$2:$A$749,1,0)),0,1)</f>
        <v>1</v>
      </c>
      <c r="Q13899">
        <f t="shared" si="1520"/>
        <v>0</v>
      </c>
      <c r="R13899">
        <f t="shared" si="1521"/>
        <v>1</v>
      </c>
      <c r="S13899">
        <f t="shared" si="1522"/>
        <v>11</v>
      </c>
      <c r="T13899">
        <f t="shared" si="1523"/>
        <v>11</v>
      </c>
      <c r="U13899">
        <f t="shared" si="1524"/>
        <v>0</v>
      </c>
      <c r="V13899" t="str">
        <f t="shared" si="1525"/>
        <v/>
      </c>
    </row>
    <row r="13900" spans="1:22" x14ac:dyDescent="0.2">
      <c r="A13900" t="s">
        <v>34601</v>
      </c>
      <c r="B13900" t="s">
        <v>126</v>
      </c>
      <c r="C13900">
        <v>1634049</v>
      </c>
      <c r="D13900">
        <v>1634239</v>
      </c>
      <c r="E13900">
        <v>191</v>
      </c>
      <c r="F13900" t="s">
        <v>66</v>
      </c>
      <c r="G13900" t="s">
        <v>5146</v>
      </c>
      <c r="H13900" t="s">
        <v>34602</v>
      </c>
      <c r="I13900">
        <v>4</v>
      </c>
      <c r="J13900">
        <v>1</v>
      </c>
      <c r="K13900">
        <v>2</v>
      </c>
      <c r="L13900">
        <v>0</v>
      </c>
      <c r="M13900">
        <v>0</v>
      </c>
      <c r="N13900">
        <v>1</v>
      </c>
      <c r="O13900" t="str">
        <f t="shared" si="1519"/>
        <v/>
      </c>
      <c r="P13900">
        <f>IF(ISERROR(VLOOKUP(G13900,Genes!$A$2:$A$749,1,0)),0,1)</f>
        <v>1</v>
      </c>
      <c r="Q13900">
        <f t="shared" si="1520"/>
        <v>0</v>
      </c>
      <c r="R13900">
        <f t="shared" si="1521"/>
        <v>1</v>
      </c>
      <c r="S13900">
        <f t="shared" si="1522"/>
        <v>12</v>
      </c>
      <c r="T13900">
        <f t="shared" si="1523"/>
        <v>12</v>
      </c>
      <c r="U13900">
        <f t="shared" si="1524"/>
        <v>0</v>
      </c>
      <c r="V13900" t="str">
        <f t="shared" si="1525"/>
        <v/>
      </c>
    </row>
    <row r="13901" spans="1:22" x14ac:dyDescent="0.2">
      <c r="A13901" t="s">
        <v>34603</v>
      </c>
      <c r="B13901" t="s">
        <v>126</v>
      </c>
      <c r="C13901">
        <v>1634362</v>
      </c>
      <c r="D13901">
        <v>1634552</v>
      </c>
      <c r="E13901">
        <v>191</v>
      </c>
      <c r="F13901" t="s">
        <v>66</v>
      </c>
      <c r="G13901" t="s">
        <v>5146</v>
      </c>
      <c r="H13901" t="s">
        <v>34604</v>
      </c>
      <c r="I13901">
        <v>4</v>
      </c>
      <c r="J13901">
        <v>1</v>
      </c>
      <c r="K13901">
        <v>2</v>
      </c>
      <c r="L13901">
        <v>0</v>
      </c>
      <c r="M13901">
        <v>0</v>
      </c>
      <c r="N13901">
        <v>1</v>
      </c>
      <c r="O13901" t="str">
        <f t="shared" si="1519"/>
        <v/>
      </c>
      <c r="P13901">
        <f>IF(ISERROR(VLOOKUP(G13901,Genes!$A$2:$A$749,1,0)),0,1)</f>
        <v>1</v>
      </c>
      <c r="Q13901">
        <f t="shared" si="1520"/>
        <v>0</v>
      </c>
      <c r="R13901">
        <f t="shared" si="1521"/>
        <v>1</v>
      </c>
      <c r="S13901">
        <f t="shared" si="1522"/>
        <v>13</v>
      </c>
      <c r="T13901">
        <f t="shared" si="1523"/>
        <v>13</v>
      </c>
      <c r="U13901">
        <f t="shared" si="1524"/>
        <v>0</v>
      </c>
      <c r="V13901" t="str">
        <f t="shared" si="1525"/>
        <v/>
      </c>
    </row>
    <row r="13902" spans="1:22" x14ac:dyDescent="0.2">
      <c r="A13902" t="s">
        <v>34605</v>
      </c>
      <c r="B13902" t="s">
        <v>126</v>
      </c>
      <c r="C13902">
        <v>1635619</v>
      </c>
      <c r="D13902">
        <v>1635784</v>
      </c>
      <c r="E13902">
        <v>166</v>
      </c>
      <c r="F13902" t="s">
        <v>66</v>
      </c>
      <c r="G13902" t="s">
        <v>5146</v>
      </c>
      <c r="H13902" t="s">
        <v>34606</v>
      </c>
      <c r="I13902">
        <v>3</v>
      </c>
      <c r="J13902">
        <v>1</v>
      </c>
      <c r="K13902">
        <v>2</v>
      </c>
      <c r="L13902">
        <v>0</v>
      </c>
      <c r="M13902">
        <v>0</v>
      </c>
      <c r="N13902">
        <v>0</v>
      </c>
      <c r="O13902" t="str">
        <f t="shared" si="1519"/>
        <v/>
      </c>
      <c r="P13902">
        <f>IF(ISERROR(VLOOKUP(G13902,Genes!$A$2:$A$749,1,0)),0,1)</f>
        <v>1</v>
      </c>
      <c r="Q13902">
        <f t="shared" si="1520"/>
        <v>0</v>
      </c>
      <c r="R13902">
        <f t="shared" si="1521"/>
        <v>1</v>
      </c>
      <c r="S13902">
        <f t="shared" si="1522"/>
        <v>14</v>
      </c>
      <c r="T13902">
        <f t="shared" si="1523"/>
        <v>14</v>
      </c>
      <c r="U13902">
        <f t="shared" si="1524"/>
        <v>0</v>
      </c>
      <c r="V13902" t="str">
        <f t="shared" si="1525"/>
        <v/>
      </c>
    </row>
    <row r="13903" spans="1:22" x14ac:dyDescent="0.2">
      <c r="A13903" t="s">
        <v>34607</v>
      </c>
      <c r="B13903" t="s">
        <v>126</v>
      </c>
      <c r="C13903">
        <v>1635960</v>
      </c>
      <c r="D13903">
        <v>1636125</v>
      </c>
      <c r="E13903">
        <v>166</v>
      </c>
      <c r="F13903" t="s">
        <v>66</v>
      </c>
      <c r="G13903" t="s">
        <v>5146</v>
      </c>
      <c r="H13903" t="s">
        <v>34608</v>
      </c>
      <c r="I13903">
        <v>3</v>
      </c>
      <c r="J13903">
        <v>1</v>
      </c>
      <c r="K13903">
        <v>2</v>
      </c>
      <c r="L13903">
        <v>0</v>
      </c>
      <c r="M13903">
        <v>0</v>
      </c>
      <c r="N13903">
        <v>0</v>
      </c>
      <c r="O13903" t="str">
        <f t="shared" si="1519"/>
        <v>WDR81</v>
      </c>
      <c r="P13903">
        <f>IF(ISERROR(VLOOKUP(G13903,Genes!$A$2:$A$749,1,0)),0,1)</f>
        <v>1</v>
      </c>
      <c r="Q13903">
        <f t="shared" si="1520"/>
        <v>0</v>
      </c>
      <c r="R13903">
        <f t="shared" si="1521"/>
        <v>1</v>
      </c>
      <c r="S13903">
        <f t="shared" si="1522"/>
        <v>15</v>
      </c>
      <c r="T13903">
        <f t="shared" si="1523"/>
        <v>15</v>
      </c>
      <c r="U13903">
        <f t="shared" si="1524"/>
        <v>1</v>
      </c>
      <c r="V13903">
        <f t="shared" si="1525"/>
        <v>1</v>
      </c>
    </row>
    <row r="13904" spans="1:22" x14ac:dyDescent="0.2">
      <c r="A13904" t="s">
        <v>34609</v>
      </c>
      <c r="B13904" t="s">
        <v>135</v>
      </c>
      <c r="C13904">
        <v>78133676</v>
      </c>
      <c r="D13904">
        <v>78133782</v>
      </c>
      <c r="E13904">
        <v>107</v>
      </c>
      <c r="F13904" t="s">
        <v>66</v>
      </c>
      <c r="G13904" t="s">
        <v>5153</v>
      </c>
      <c r="H13904" t="s">
        <v>34610</v>
      </c>
      <c r="I13904">
        <v>2</v>
      </c>
      <c r="J13904">
        <v>0</v>
      </c>
      <c r="K13904">
        <v>2</v>
      </c>
      <c r="L13904">
        <v>0</v>
      </c>
      <c r="M13904">
        <v>0</v>
      </c>
      <c r="N13904">
        <v>0</v>
      </c>
      <c r="O13904" t="str">
        <f t="shared" si="1519"/>
        <v/>
      </c>
      <c r="P13904">
        <f>IF(ISERROR(VLOOKUP(G13904,Genes!$A$2:$A$749,1,0)),0,1)</f>
        <v>1</v>
      </c>
      <c r="Q13904">
        <f t="shared" si="1520"/>
        <v>1</v>
      </c>
      <c r="R13904">
        <f t="shared" si="1521"/>
        <v>1</v>
      </c>
      <c r="S13904">
        <f t="shared" si="1522"/>
        <v>1</v>
      </c>
      <c r="T13904">
        <f t="shared" si="1523"/>
        <v>1</v>
      </c>
      <c r="U13904">
        <f t="shared" si="1524"/>
        <v>0</v>
      </c>
      <c r="V13904" t="str">
        <f t="shared" si="1525"/>
        <v/>
      </c>
    </row>
    <row r="13905" spans="1:22" x14ac:dyDescent="0.2">
      <c r="A13905" t="s">
        <v>34611</v>
      </c>
      <c r="B13905" t="s">
        <v>135</v>
      </c>
      <c r="C13905">
        <v>78420757</v>
      </c>
      <c r="D13905">
        <v>78420845</v>
      </c>
      <c r="E13905">
        <v>89</v>
      </c>
      <c r="F13905" t="s">
        <v>66</v>
      </c>
      <c r="G13905" t="s">
        <v>5153</v>
      </c>
      <c r="H13905" t="s">
        <v>34612</v>
      </c>
      <c r="I13905">
        <v>2</v>
      </c>
      <c r="J13905">
        <v>0</v>
      </c>
      <c r="K13905">
        <v>2</v>
      </c>
      <c r="L13905">
        <v>0</v>
      </c>
      <c r="M13905">
        <v>0</v>
      </c>
      <c r="N13905">
        <v>0</v>
      </c>
      <c r="O13905" t="str">
        <f t="shared" si="1519"/>
        <v/>
      </c>
      <c r="P13905">
        <f>IF(ISERROR(VLOOKUP(G13905,Genes!$A$2:$A$749,1,0)),0,1)</f>
        <v>1</v>
      </c>
      <c r="Q13905">
        <f t="shared" si="1520"/>
        <v>0</v>
      </c>
      <c r="R13905">
        <f t="shared" si="1521"/>
        <v>1</v>
      </c>
      <c r="S13905">
        <f t="shared" si="1522"/>
        <v>2</v>
      </c>
      <c r="T13905">
        <f t="shared" si="1523"/>
        <v>2</v>
      </c>
      <c r="U13905">
        <f t="shared" si="1524"/>
        <v>0</v>
      </c>
      <c r="V13905" t="str">
        <f t="shared" si="1525"/>
        <v/>
      </c>
    </row>
    <row r="13906" spans="1:22" x14ac:dyDescent="0.2">
      <c r="A13906" t="s">
        <v>34613</v>
      </c>
      <c r="B13906" t="s">
        <v>135</v>
      </c>
      <c r="C13906">
        <v>78458767</v>
      </c>
      <c r="D13906">
        <v>78458952</v>
      </c>
      <c r="E13906">
        <v>186</v>
      </c>
      <c r="F13906" t="s">
        <v>66</v>
      </c>
      <c r="G13906" t="s">
        <v>5153</v>
      </c>
      <c r="H13906" t="s">
        <v>34614</v>
      </c>
      <c r="I13906">
        <v>3</v>
      </c>
      <c r="J13906">
        <v>1</v>
      </c>
      <c r="K13906">
        <v>2</v>
      </c>
      <c r="L13906">
        <v>0</v>
      </c>
      <c r="M13906">
        <v>0</v>
      </c>
      <c r="N13906">
        <v>0</v>
      </c>
      <c r="O13906" t="str">
        <f t="shared" si="1519"/>
        <v/>
      </c>
      <c r="P13906">
        <f>IF(ISERROR(VLOOKUP(G13906,Genes!$A$2:$A$749,1,0)),0,1)</f>
        <v>1</v>
      </c>
      <c r="Q13906">
        <f t="shared" si="1520"/>
        <v>0</v>
      </c>
      <c r="R13906">
        <f t="shared" si="1521"/>
        <v>1</v>
      </c>
      <c r="S13906">
        <f t="shared" si="1522"/>
        <v>3</v>
      </c>
      <c r="T13906">
        <f t="shared" si="1523"/>
        <v>3</v>
      </c>
      <c r="U13906">
        <f t="shared" si="1524"/>
        <v>0</v>
      </c>
      <c r="V13906" t="str">
        <f t="shared" si="1525"/>
        <v/>
      </c>
    </row>
    <row r="13907" spans="1:22" x14ac:dyDescent="0.2">
      <c r="A13907" t="s">
        <v>34615</v>
      </c>
      <c r="B13907" t="s">
        <v>135</v>
      </c>
      <c r="C13907">
        <v>78466385</v>
      </c>
      <c r="D13907">
        <v>78466649</v>
      </c>
      <c r="E13907">
        <v>265</v>
      </c>
      <c r="F13907" t="s">
        <v>66</v>
      </c>
      <c r="G13907" t="s">
        <v>5153</v>
      </c>
      <c r="H13907" t="s">
        <v>34616</v>
      </c>
      <c r="I13907">
        <v>4</v>
      </c>
      <c r="J13907">
        <v>2</v>
      </c>
      <c r="K13907">
        <v>2</v>
      </c>
      <c r="L13907">
        <v>0</v>
      </c>
      <c r="M13907">
        <v>0</v>
      </c>
      <c r="N13907">
        <v>0</v>
      </c>
      <c r="O13907" t="str">
        <f t="shared" si="1519"/>
        <v/>
      </c>
      <c r="P13907">
        <f>IF(ISERROR(VLOOKUP(G13907,Genes!$A$2:$A$749,1,0)),0,1)</f>
        <v>1</v>
      </c>
      <c r="Q13907">
        <f t="shared" si="1520"/>
        <v>0</v>
      </c>
      <c r="R13907">
        <f t="shared" si="1521"/>
        <v>1</v>
      </c>
      <c r="S13907">
        <f t="shared" si="1522"/>
        <v>4</v>
      </c>
      <c r="T13907">
        <f t="shared" si="1523"/>
        <v>4</v>
      </c>
      <c r="U13907">
        <f t="shared" si="1524"/>
        <v>0</v>
      </c>
      <c r="V13907" t="str">
        <f t="shared" si="1525"/>
        <v/>
      </c>
    </row>
    <row r="13908" spans="1:22" x14ac:dyDescent="0.2">
      <c r="A13908" t="s">
        <v>34617</v>
      </c>
      <c r="B13908" t="s">
        <v>135</v>
      </c>
      <c r="C13908">
        <v>78505012</v>
      </c>
      <c r="D13908">
        <v>78505017</v>
      </c>
      <c r="E13908">
        <v>6</v>
      </c>
      <c r="F13908" t="s">
        <v>66</v>
      </c>
      <c r="G13908" t="s">
        <v>5153</v>
      </c>
      <c r="H13908" t="s">
        <v>34618</v>
      </c>
      <c r="I13908">
        <v>0</v>
      </c>
      <c r="J13908">
        <v>0</v>
      </c>
      <c r="K13908">
        <v>0</v>
      </c>
      <c r="L13908">
        <v>0</v>
      </c>
      <c r="M13908">
        <v>0</v>
      </c>
      <c r="N13908">
        <v>0</v>
      </c>
      <c r="O13908" t="str">
        <f t="shared" si="1519"/>
        <v/>
      </c>
      <c r="P13908">
        <f>IF(ISERROR(VLOOKUP(G13908,Genes!$A$2:$A$749,1,0)),0,1)</f>
        <v>1</v>
      </c>
      <c r="Q13908">
        <f t="shared" si="1520"/>
        <v>0</v>
      </c>
      <c r="R13908">
        <f t="shared" si="1521"/>
        <v>0</v>
      </c>
      <c r="S13908">
        <f t="shared" si="1522"/>
        <v>4</v>
      </c>
      <c r="T13908">
        <f t="shared" si="1523"/>
        <v>5</v>
      </c>
      <c r="U13908">
        <f t="shared" si="1524"/>
        <v>0</v>
      </c>
      <c r="V13908" t="str">
        <f t="shared" si="1525"/>
        <v/>
      </c>
    </row>
    <row r="13909" spans="1:22" x14ac:dyDescent="0.2">
      <c r="A13909" t="s">
        <v>34619</v>
      </c>
      <c r="B13909" t="s">
        <v>135</v>
      </c>
      <c r="C13909">
        <v>78569598</v>
      </c>
      <c r="D13909">
        <v>78569739</v>
      </c>
      <c r="E13909">
        <v>142</v>
      </c>
      <c r="F13909" t="s">
        <v>66</v>
      </c>
      <c r="G13909" t="s">
        <v>5153</v>
      </c>
      <c r="H13909" t="s">
        <v>34620</v>
      </c>
      <c r="I13909">
        <v>0</v>
      </c>
      <c r="J13909">
        <v>0</v>
      </c>
      <c r="K13909">
        <v>0</v>
      </c>
      <c r="L13909">
        <v>0</v>
      </c>
      <c r="M13909">
        <v>0</v>
      </c>
      <c r="N13909">
        <v>0</v>
      </c>
      <c r="O13909" t="str">
        <f t="shared" si="1519"/>
        <v/>
      </c>
      <c r="P13909">
        <f>IF(ISERROR(VLOOKUP(G13909,Genes!$A$2:$A$749,1,0)),0,1)</f>
        <v>1</v>
      </c>
      <c r="Q13909">
        <f t="shared" si="1520"/>
        <v>0</v>
      </c>
      <c r="R13909">
        <f t="shared" si="1521"/>
        <v>0</v>
      </c>
      <c r="S13909">
        <f t="shared" si="1522"/>
        <v>4</v>
      </c>
      <c r="T13909">
        <f t="shared" si="1523"/>
        <v>6</v>
      </c>
      <c r="U13909">
        <f t="shared" si="1524"/>
        <v>0</v>
      </c>
      <c r="V13909" t="str">
        <f t="shared" si="1525"/>
        <v/>
      </c>
    </row>
    <row r="13910" spans="1:22" x14ac:dyDescent="0.2">
      <c r="A13910" t="s">
        <v>34621</v>
      </c>
      <c r="B13910" t="s">
        <v>135</v>
      </c>
      <c r="C13910">
        <v>78607956</v>
      </c>
      <c r="D13910">
        <v>78608144</v>
      </c>
      <c r="E13910">
        <v>189</v>
      </c>
      <c r="F13910" t="s">
        <v>66</v>
      </c>
      <c r="G13910" t="s">
        <v>5153</v>
      </c>
      <c r="H13910" t="s">
        <v>34622</v>
      </c>
      <c r="I13910">
        <v>0</v>
      </c>
      <c r="J13910">
        <v>0</v>
      </c>
      <c r="K13910">
        <v>0</v>
      </c>
      <c r="L13910">
        <v>0</v>
      </c>
      <c r="M13910">
        <v>0</v>
      </c>
      <c r="N13910">
        <v>0</v>
      </c>
      <c r="O13910" t="str">
        <f t="shared" si="1519"/>
        <v/>
      </c>
      <c r="P13910">
        <f>IF(ISERROR(VLOOKUP(G13910,Genes!$A$2:$A$749,1,0)),0,1)</f>
        <v>1</v>
      </c>
      <c r="Q13910">
        <f t="shared" si="1520"/>
        <v>0</v>
      </c>
      <c r="R13910">
        <f t="shared" si="1521"/>
        <v>0</v>
      </c>
      <c r="S13910">
        <f t="shared" si="1522"/>
        <v>4</v>
      </c>
      <c r="T13910">
        <f t="shared" si="1523"/>
        <v>7</v>
      </c>
      <c r="U13910">
        <f t="shared" si="1524"/>
        <v>0</v>
      </c>
      <c r="V13910" t="str">
        <f t="shared" si="1525"/>
        <v/>
      </c>
    </row>
    <row r="13911" spans="1:22" x14ac:dyDescent="0.2">
      <c r="A13911" t="s">
        <v>34623</v>
      </c>
      <c r="B13911" t="s">
        <v>135</v>
      </c>
      <c r="C13911">
        <v>78790837</v>
      </c>
      <c r="D13911">
        <v>78790884</v>
      </c>
      <c r="E13911">
        <v>48</v>
      </c>
      <c r="F13911" t="s">
        <v>66</v>
      </c>
      <c r="G13911" t="s">
        <v>5153</v>
      </c>
      <c r="H13911" t="s">
        <v>34624</v>
      </c>
      <c r="I13911">
        <v>0</v>
      </c>
      <c r="J13911">
        <v>0</v>
      </c>
      <c r="K13911">
        <v>0</v>
      </c>
      <c r="L13911">
        <v>0</v>
      </c>
      <c r="M13911">
        <v>0</v>
      </c>
      <c r="N13911">
        <v>0</v>
      </c>
      <c r="O13911" t="str">
        <f t="shared" si="1519"/>
        <v/>
      </c>
      <c r="P13911">
        <f>IF(ISERROR(VLOOKUP(G13911,Genes!$A$2:$A$749,1,0)),0,1)</f>
        <v>1</v>
      </c>
      <c r="Q13911">
        <f t="shared" si="1520"/>
        <v>0</v>
      </c>
      <c r="R13911">
        <f t="shared" si="1521"/>
        <v>0</v>
      </c>
      <c r="S13911">
        <f t="shared" si="1522"/>
        <v>4</v>
      </c>
      <c r="T13911">
        <f t="shared" si="1523"/>
        <v>8</v>
      </c>
      <c r="U13911">
        <f t="shared" si="1524"/>
        <v>0</v>
      </c>
      <c r="V13911" t="str">
        <f t="shared" si="1525"/>
        <v/>
      </c>
    </row>
    <row r="13912" spans="1:22" x14ac:dyDescent="0.2">
      <c r="A13912" t="s">
        <v>34625</v>
      </c>
      <c r="B13912" t="s">
        <v>135</v>
      </c>
      <c r="C13912">
        <v>79245505</v>
      </c>
      <c r="D13912">
        <v>79245693</v>
      </c>
      <c r="E13912">
        <v>189</v>
      </c>
      <c r="F13912" t="s">
        <v>66</v>
      </c>
      <c r="G13912" t="s">
        <v>5153</v>
      </c>
      <c r="H13912" t="s">
        <v>34626</v>
      </c>
      <c r="I13912">
        <v>6</v>
      </c>
      <c r="J13912">
        <v>1</v>
      </c>
      <c r="K13912">
        <v>2</v>
      </c>
      <c r="L13912">
        <v>1</v>
      </c>
      <c r="M13912">
        <v>1</v>
      </c>
      <c r="N13912">
        <v>1</v>
      </c>
      <c r="O13912" t="str">
        <f t="shared" si="1519"/>
        <v/>
      </c>
      <c r="P13912">
        <f>IF(ISERROR(VLOOKUP(G13912,Genes!$A$2:$A$749,1,0)),0,1)</f>
        <v>1</v>
      </c>
      <c r="Q13912">
        <f t="shared" si="1520"/>
        <v>0</v>
      </c>
      <c r="R13912">
        <f t="shared" si="1521"/>
        <v>1</v>
      </c>
      <c r="S13912">
        <f t="shared" si="1522"/>
        <v>5</v>
      </c>
      <c r="T13912">
        <f t="shared" si="1523"/>
        <v>9</v>
      </c>
      <c r="U13912">
        <f t="shared" si="1524"/>
        <v>0</v>
      </c>
      <c r="V13912" t="str">
        <f t="shared" si="1525"/>
        <v/>
      </c>
    </row>
    <row r="13913" spans="1:22" x14ac:dyDescent="0.2">
      <c r="A13913" t="s">
        <v>34627</v>
      </c>
      <c r="B13913" t="s">
        <v>135</v>
      </c>
      <c r="C13913">
        <v>79245505</v>
      </c>
      <c r="D13913">
        <v>79246031</v>
      </c>
      <c r="E13913">
        <v>527</v>
      </c>
      <c r="F13913" t="s">
        <v>66</v>
      </c>
      <c r="G13913" t="s">
        <v>5153</v>
      </c>
      <c r="H13913" t="s">
        <v>34628</v>
      </c>
      <c r="I13913">
        <v>8</v>
      </c>
      <c r="J13913">
        <v>6</v>
      </c>
      <c r="K13913">
        <v>2</v>
      </c>
      <c r="L13913">
        <v>0</v>
      </c>
      <c r="M13913">
        <v>0</v>
      </c>
      <c r="N13913">
        <v>0</v>
      </c>
      <c r="O13913" t="str">
        <f t="shared" si="1519"/>
        <v/>
      </c>
      <c r="P13913">
        <f>IF(ISERROR(VLOOKUP(G13913,Genes!$A$2:$A$749,1,0)),0,1)</f>
        <v>1</v>
      </c>
      <c r="Q13913">
        <f t="shared" si="1520"/>
        <v>0</v>
      </c>
      <c r="R13913">
        <f t="shared" si="1521"/>
        <v>1</v>
      </c>
      <c r="S13913">
        <f t="shared" si="1522"/>
        <v>6</v>
      </c>
      <c r="T13913">
        <f t="shared" si="1523"/>
        <v>10</v>
      </c>
      <c r="U13913">
        <f t="shared" si="1524"/>
        <v>0</v>
      </c>
      <c r="V13913" t="str">
        <f t="shared" si="1525"/>
        <v/>
      </c>
    </row>
    <row r="13914" spans="1:22" x14ac:dyDescent="0.2">
      <c r="A13914" t="s">
        <v>34629</v>
      </c>
      <c r="B13914" t="s">
        <v>135</v>
      </c>
      <c r="C13914">
        <v>78142320</v>
      </c>
      <c r="D13914">
        <v>78142384</v>
      </c>
      <c r="E13914">
        <v>65</v>
      </c>
      <c r="F13914" t="s">
        <v>66</v>
      </c>
      <c r="G13914" t="s">
        <v>5153</v>
      </c>
      <c r="H13914" t="s">
        <v>34630</v>
      </c>
      <c r="I13914">
        <v>2</v>
      </c>
      <c r="J13914">
        <v>0</v>
      </c>
      <c r="K13914">
        <v>2</v>
      </c>
      <c r="L13914">
        <v>0</v>
      </c>
      <c r="M13914">
        <v>0</v>
      </c>
      <c r="N13914">
        <v>0</v>
      </c>
      <c r="O13914" t="str">
        <f t="shared" si="1519"/>
        <v/>
      </c>
      <c r="P13914">
        <f>IF(ISERROR(VLOOKUP(G13914,Genes!$A$2:$A$749,1,0)),0,1)</f>
        <v>1</v>
      </c>
      <c r="Q13914">
        <f t="shared" si="1520"/>
        <v>0</v>
      </c>
      <c r="R13914">
        <f t="shared" si="1521"/>
        <v>1</v>
      </c>
      <c r="S13914">
        <f t="shared" si="1522"/>
        <v>7</v>
      </c>
      <c r="T13914">
        <f t="shared" si="1523"/>
        <v>11</v>
      </c>
      <c r="U13914">
        <f t="shared" si="1524"/>
        <v>0</v>
      </c>
      <c r="V13914" t="str">
        <f t="shared" si="1525"/>
        <v/>
      </c>
    </row>
    <row r="13915" spans="1:22" x14ac:dyDescent="0.2">
      <c r="A13915" t="s">
        <v>34631</v>
      </c>
      <c r="B13915" t="s">
        <v>135</v>
      </c>
      <c r="C13915">
        <v>78143675</v>
      </c>
      <c r="D13915">
        <v>78143732</v>
      </c>
      <c r="E13915">
        <v>58</v>
      </c>
      <c r="F13915" t="s">
        <v>66</v>
      </c>
      <c r="G13915" t="s">
        <v>5153</v>
      </c>
      <c r="H13915" t="s">
        <v>34632</v>
      </c>
      <c r="I13915">
        <v>2</v>
      </c>
      <c r="J13915">
        <v>2</v>
      </c>
      <c r="K13915">
        <v>0</v>
      </c>
      <c r="L13915">
        <v>0</v>
      </c>
      <c r="M13915">
        <v>0</v>
      </c>
      <c r="N13915">
        <v>0</v>
      </c>
      <c r="O13915" t="str">
        <f t="shared" si="1519"/>
        <v/>
      </c>
      <c r="P13915">
        <f>IF(ISERROR(VLOOKUP(G13915,Genes!$A$2:$A$749,1,0)),0,1)</f>
        <v>1</v>
      </c>
      <c r="Q13915">
        <f t="shared" si="1520"/>
        <v>0</v>
      </c>
      <c r="R13915">
        <f t="shared" si="1521"/>
        <v>1</v>
      </c>
      <c r="S13915">
        <f t="shared" si="1522"/>
        <v>8</v>
      </c>
      <c r="T13915">
        <f t="shared" si="1523"/>
        <v>12</v>
      </c>
      <c r="U13915">
        <f t="shared" si="1524"/>
        <v>0</v>
      </c>
      <c r="V13915" t="str">
        <f t="shared" si="1525"/>
        <v/>
      </c>
    </row>
    <row r="13916" spans="1:22" x14ac:dyDescent="0.2">
      <c r="A13916" t="s">
        <v>34633</v>
      </c>
      <c r="B13916" t="s">
        <v>135</v>
      </c>
      <c r="C13916">
        <v>78148873</v>
      </c>
      <c r="D13916">
        <v>78149051</v>
      </c>
      <c r="E13916">
        <v>179</v>
      </c>
      <c r="F13916" t="s">
        <v>66</v>
      </c>
      <c r="G13916" t="s">
        <v>5153</v>
      </c>
      <c r="H13916" t="s">
        <v>34634</v>
      </c>
      <c r="I13916">
        <v>3</v>
      </c>
      <c r="J13916">
        <v>1</v>
      </c>
      <c r="K13916">
        <v>2</v>
      </c>
      <c r="L13916">
        <v>0</v>
      </c>
      <c r="M13916">
        <v>0</v>
      </c>
      <c r="N13916">
        <v>0</v>
      </c>
      <c r="O13916" t="str">
        <f t="shared" si="1519"/>
        <v/>
      </c>
      <c r="P13916">
        <f>IF(ISERROR(VLOOKUP(G13916,Genes!$A$2:$A$749,1,0)),0,1)</f>
        <v>1</v>
      </c>
      <c r="Q13916">
        <f t="shared" si="1520"/>
        <v>0</v>
      </c>
      <c r="R13916">
        <f t="shared" si="1521"/>
        <v>1</v>
      </c>
      <c r="S13916">
        <f t="shared" si="1522"/>
        <v>9</v>
      </c>
      <c r="T13916">
        <f t="shared" si="1523"/>
        <v>13</v>
      </c>
      <c r="U13916">
        <f t="shared" si="1524"/>
        <v>0</v>
      </c>
      <c r="V13916" t="str">
        <f t="shared" si="1525"/>
        <v/>
      </c>
    </row>
    <row r="13917" spans="1:22" x14ac:dyDescent="0.2">
      <c r="A13917" t="s">
        <v>34635</v>
      </c>
      <c r="B13917" t="s">
        <v>135</v>
      </c>
      <c r="C13917">
        <v>78148982</v>
      </c>
      <c r="D13917">
        <v>78149051</v>
      </c>
      <c r="E13917">
        <v>70</v>
      </c>
      <c r="F13917" t="s">
        <v>66</v>
      </c>
      <c r="G13917" t="s">
        <v>5153</v>
      </c>
      <c r="H13917" t="s">
        <v>34636</v>
      </c>
      <c r="I13917">
        <v>3</v>
      </c>
      <c r="J13917">
        <v>1</v>
      </c>
      <c r="K13917">
        <v>0</v>
      </c>
      <c r="L13917">
        <v>1</v>
      </c>
      <c r="M13917">
        <v>1</v>
      </c>
      <c r="N13917">
        <v>0</v>
      </c>
      <c r="O13917" t="str">
        <f t="shared" si="1519"/>
        <v/>
      </c>
      <c r="P13917">
        <f>IF(ISERROR(VLOOKUP(G13917,Genes!$A$2:$A$749,1,0)),0,1)</f>
        <v>1</v>
      </c>
      <c r="Q13917">
        <f t="shared" si="1520"/>
        <v>0</v>
      </c>
      <c r="R13917">
        <f t="shared" si="1521"/>
        <v>1</v>
      </c>
      <c r="S13917">
        <f t="shared" si="1522"/>
        <v>10</v>
      </c>
      <c r="T13917">
        <f t="shared" si="1523"/>
        <v>14</v>
      </c>
      <c r="U13917">
        <f t="shared" si="1524"/>
        <v>0</v>
      </c>
      <c r="V13917" t="str">
        <f t="shared" si="1525"/>
        <v/>
      </c>
    </row>
    <row r="13918" spans="1:22" x14ac:dyDescent="0.2">
      <c r="A13918" t="s">
        <v>34637</v>
      </c>
      <c r="B13918" t="s">
        <v>135</v>
      </c>
      <c r="C13918">
        <v>78198080</v>
      </c>
      <c r="D13918">
        <v>78198186</v>
      </c>
      <c r="E13918">
        <v>107</v>
      </c>
      <c r="F13918" t="s">
        <v>66</v>
      </c>
      <c r="G13918" t="s">
        <v>5153</v>
      </c>
      <c r="H13918" t="s">
        <v>34638</v>
      </c>
      <c r="I13918">
        <v>2</v>
      </c>
      <c r="J13918">
        <v>0</v>
      </c>
      <c r="K13918">
        <v>2</v>
      </c>
      <c r="L13918">
        <v>0</v>
      </c>
      <c r="M13918">
        <v>0</v>
      </c>
      <c r="N13918">
        <v>0</v>
      </c>
      <c r="O13918" t="str">
        <f t="shared" si="1519"/>
        <v/>
      </c>
      <c r="P13918">
        <f>IF(ISERROR(VLOOKUP(G13918,Genes!$A$2:$A$749,1,0)),0,1)</f>
        <v>1</v>
      </c>
      <c r="Q13918">
        <f t="shared" si="1520"/>
        <v>0</v>
      </c>
      <c r="R13918">
        <f t="shared" si="1521"/>
        <v>1</v>
      </c>
      <c r="S13918">
        <f t="shared" si="1522"/>
        <v>11</v>
      </c>
      <c r="T13918">
        <f t="shared" si="1523"/>
        <v>15</v>
      </c>
      <c r="U13918">
        <f t="shared" si="1524"/>
        <v>0</v>
      </c>
      <c r="V13918" t="str">
        <f t="shared" si="1525"/>
        <v/>
      </c>
    </row>
    <row r="13919" spans="1:22" x14ac:dyDescent="0.2">
      <c r="A13919" t="s">
        <v>34639</v>
      </c>
      <c r="B13919" t="s">
        <v>135</v>
      </c>
      <c r="C13919">
        <v>78262677</v>
      </c>
      <c r="D13919">
        <v>78262907</v>
      </c>
      <c r="E13919">
        <v>231</v>
      </c>
      <c r="F13919" t="s">
        <v>66</v>
      </c>
      <c r="G13919" t="s">
        <v>5153</v>
      </c>
      <c r="H13919" t="s">
        <v>34640</v>
      </c>
      <c r="I13919">
        <v>0</v>
      </c>
      <c r="J13919">
        <v>0</v>
      </c>
      <c r="K13919">
        <v>0</v>
      </c>
      <c r="L13919">
        <v>0</v>
      </c>
      <c r="M13919">
        <v>0</v>
      </c>
      <c r="N13919">
        <v>0</v>
      </c>
      <c r="O13919" t="str">
        <f t="shared" si="1519"/>
        <v/>
      </c>
      <c r="P13919">
        <f>IF(ISERROR(VLOOKUP(G13919,Genes!$A$2:$A$749,1,0)),0,1)</f>
        <v>1</v>
      </c>
      <c r="Q13919">
        <f t="shared" si="1520"/>
        <v>0</v>
      </c>
      <c r="R13919">
        <f t="shared" si="1521"/>
        <v>0</v>
      </c>
      <c r="S13919">
        <f t="shared" si="1522"/>
        <v>11</v>
      </c>
      <c r="T13919">
        <f t="shared" si="1523"/>
        <v>16</v>
      </c>
      <c r="U13919">
        <f t="shared" si="1524"/>
        <v>0</v>
      </c>
      <c r="V13919" t="str">
        <f t="shared" si="1525"/>
        <v/>
      </c>
    </row>
    <row r="13920" spans="1:22" x14ac:dyDescent="0.2">
      <c r="A13920" t="s">
        <v>34641</v>
      </c>
      <c r="B13920" t="s">
        <v>135</v>
      </c>
      <c r="C13920">
        <v>78312500</v>
      </c>
      <c r="D13920">
        <v>78312553</v>
      </c>
      <c r="E13920">
        <v>54</v>
      </c>
      <c r="F13920" t="s">
        <v>66</v>
      </c>
      <c r="G13920" t="s">
        <v>5153</v>
      </c>
      <c r="H13920" t="s">
        <v>34642</v>
      </c>
      <c r="I13920">
        <v>2</v>
      </c>
      <c r="J13920">
        <v>2</v>
      </c>
      <c r="K13920">
        <v>0</v>
      </c>
      <c r="L13920">
        <v>0</v>
      </c>
      <c r="M13920">
        <v>0</v>
      </c>
      <c r="N13920">
        <v>0</v>
      </c>
      <c r="O13920" t="str">
        <f t="shared" si="1519"/>
        <v/>
      </c>
      <c r="P13920">
        <f>IF(ISERROR(VLOOKUP(G13920,Genes!$A$2:$A$749,1,0)),0,1)</f>
        <v>1</v>
      </c>
      <c r="Q13920">
        <f t="shared" si="1520"/>
        <v>0</v>
      </c>
      <c r="R13920">
        <f t="shared" si="1521"/>
        <v>1</v>
      </c>
      <c r="S13920">
        <f t="shared" si="1522"/>
        <v>12</v>
      </c>
      <c r="T13920">
        <f t="shared" si="1523"/>
        <v>17</v>
      </c>
      <c r="U13920">
        <f t="shared" si="1524"/>
        <v>0</v>
      </c>
      <c r="V13920" t="str">
        <f t="shared" si="1525"/>
        <v/>
      </c>
    </row>
    <row r="13921" spans="1:22" x14ac:dyDescent="0.2">
      <c r="A13921" t="s">
        <v>34643</v>
      </c>
      <c r="B13921" t="s">
        <v>135</v>
      </c>
      <c r="C13921">
        <v>78385880</v>
      </c>
      <c r="D13921">
        <v>78386116</v>
      </c>
      <c r="E13921">
        <v>237</v>
      </c>
      <c r="F13921" t="s">
        <v>66</v>
      </c>
      <c r="G13921" t="s">
        <v>5153</v>
      </c>
      <c r="H13921" t="s">
        <v>34644</v>
      </c>
      <c r="I13921">
        <v>0</v>
      </c>
      <c r="J13921">
        <v>0</v>
      </c>
      <c r="K13921">
        <v>0</v>
      </c>
      <c r="L13921">
        <v>0</v>
      </c>
      <c r="M13921">
        <v>0</v>
      </c>
      <c r="N13921">
        <v>0</v>
      </c>
      <c r="O13921" t="str">
        <f t="shared" si="1519"/>
        <v>WWOX</v>
      </c>
      <c r="P13921">
        <f>IF(ISERROR(VLOOKUP(G13921,Genes!$A$2:$A$749,1,0)),0,1)</f>
        <v>1</v>
      </c>
      <c r="Q13921">
        <f t="shared" si="1520"/>
        <v>0</v>
      </c>
      <c r="R13921">
        <f t="shared" si="1521"/>
        <v>0</v>
      </c>
      <c r="S13921">
        <f t="shared" si="1522"/>
        <v>12</v>
      </c>
      <c r="T13921">
        <f t="shared" si="1523"/>
        <v>18</v>
      </c>
      <c r="U13921">
        <f t="shared" si="1524"/>
        <v>1</v>
      </c>
      <c r="V13921">
        <f t="shared" si="1525"/>
        <v>0.66666666666666663</v>
      </c>
    </row>
    <row r="13922" spans="1:22" x14ac:dyDescent="0.2">
      <c r="A13922" t="s">
        <v>34645</v>
      </c>
      <c r="B13922" t="s">
        <v>265</v>
      </c>
      <c r="C13922">
        <v>100459403</v>
      </c>
      <c r="D13922">
        <v>100459574</v>
      </c>
      <c r="E13922">
        <v>172</v>
      </c>
      <c r="F13922" t="s">
        <v>74</v>
      </c>
      <c r="G13922" t="s">
        <v>5160</v>
      </c>
      <c r="H13922" t="s">
        <v>34646</v>
      </c>
      <c r="I13922">
        <v>3</v>
      </c>
      <c r="J13922">
        <v>1</v>
      </c>
      <c r="K13922">
        <v>2</v>
      </c>
      <c r="L13922">
        <v>0</v>
      </c>
      <c r="M13922">
        <v>0</v>
      </c>
      <c r="N13922">
        <v>0</v>
      </c>
      <c r="O13922" t="str">
        <f t="shared" si="1519"/>
        <v/>
      </c>
      <c r="P13922">
        <f>IF(ISERROR(VLOOKUP(G13922,Genes!$A$2:$A$749,1,0)),0,1)</f>
        <v>1</v>
      </c>
      <c r="Q13922">
        <f t="shared" si="1520"/>
        <v>1</v>
      </c>
      <c r="R13922">
        <f t="shared" si="1521"/>
        <v>1</v>
      </c>
      <c r="S13922">
        <f t="shared" si="1522"/>
        <v>1</v>
      </c>
      <c r="T13922">
        <f t="shared" si="1523"/>
        <v>1</v>
      </c>
      <c r="U13922">
        <f t="shared" si="1524"/>
        <v>0</v>
      </c>
      <c r="V13922" t="str">
        <f t="shared" si="1525"/>
        <v/>
      </c>
    </row>
    <row r="13923" spans="1:22" x14ac:dyDescent="0.2">
      <c r="A13923" t="s">
        <v>34647</v>
      </c>
      <c r="B13923" t="s">
        <v>265</v>
      </c>
      <c r="C13923">
        <v>100458380</v>
      </c>
      <c r="D13923">
        <v>100458425</v>
      </c>
      <c r="E13923">
        <v>46</v>
      </c>
      <c r="F13923" t="s">
        <v>74</v>
      </c>
      <c r="G13923" t="s">
        <v>5160</v>
      </c>
      <c r="H13923" t="s">
        <v>34648</v>
      </c>
      <c r="I13923">
        <v>0</v>
      </c>
      <c r="J13923">
        <v>0</v>
      </c>
      <c r="K13923">
        <v>0</v>
      </c>
      <c r="L13923">
        <v>0</v>
      </c>
      <c r="M13923">
        <v>0</v>
      </c>
      <c r="N13923">
        <v>0</v>
      </c>
      <c r="O13923" t="str">
        <f t="shared" si="1519"/>
        <v/>
      </c>
      <c r="P13923">
        <f>IF(ISERROR(VLOOKUP(G13923,Genes!$A$2:$A$749,1,0)),0,1)</f>
        <v>1</v>
      </c>
      <c r="Q13923">
        <f t="shared" si="1520"/>
        <v>0</v>
      </c>
      <c r="R13923">
        <f t="shared" si="1521"/>
        <v>0</v>
      </c>
      <c r="S13923">
        <f t="shared" si="1522"/>
        <v>1</v>
      </c>
      <c r="T13923">
        <f t="shared" si="1523"/>
        <v>2</v>
      </c>
      <c r="U13923">
        <f t="shared" si="1524"/>
        <v>0</v>
      </c>
      <c r="V13923" t="str">
        <f t="shared" si="1525"/>
        <v/>
      </c>
    </row>
    <row r="13924" spans="1:22" x14ac:dyDescent="0.2">
      <c r="A13924" t="s">
        <v>34649</v>
      </c>
      <c r="B13924" t="s">
        <v>265</v>
      </c>
      <c r="C13924">
        <v>100455931</v>
      </c>
      <c r="D13924">
        <v>100456041</v>
      </c>
      <c r="E13924">
        <v>111</v>
      </c>
      <c r="F13924" t="s">
        <v>74</v>
      </c>
      <c r="G13924" t="s">
        <v>5160</v>
      </c>
      <c r="H13924" t="s">
        <v>34650</v>
      </c>
      <c r="I13924">
        <v>2</v>
      </c>
      <c r="J13924">
        <v>0</v>
      </c>
      <c r="K13924">
        <v>2</v>
      </c>
      <c r="L13924">
        <v>0</v>
      </c>
      <c r="M13924">
        <v>0</v>
      </c>
      <c r="N13924">
        <v>0</v>
      </c>
      <c r="O13924" t="str">
        <f t="shared" si="1519"/>
        <v/>
      </c>
      <c r="P13924">
        <f>IF(ISERROR(VLOOKUP(G13924,Genes!$A$2:$A$749,1,0)),0,1)</f>
        <v>1</v>
      </c>
      <c r="Q13924">
        <f t="shared" si="1520"/>
        <v>0</v>
      </c>
      <c r="R13924">
        <f t="shared" si="1521"/>
        <v>1</v>
      </c>
      <c r="S13924">
        <f t="shared" si="1522"/>
        <v>2</v>
      </c>
      <c r="T13924">
        <f t="shared" si="1523"/>
        <v>3</v>
      </c>
      <c r="U13924">
        <f t="shared" si="1524"/>
        <v>0</v>
      </c>
      <c r="V13924" t="str">
        <f t="shared" si="1525"/>
        <v/>
      </c>
    </row>
    <row r="13925" spans="1:22" x14ac:dyDescent="0.2">
      <c r="A13925" t="s">
        <v>34651</v>
      </c>
      <c r="B13925" t="s">
        <v>265</v>
      </c>
      <c r="C13925">
        <v>100451816</v>
      </c>
      <c r="D13925">
        <v>100451921</v>
      </c>
      <c r="E13925">
        <v>106</v>
      </c>
      <c r="F13925" t="s">
        <v>74</v>
      </c>
      <c r="G13925" t="s">
        <v>5160</v>
      </c>
      <c r="H13925" t="s">
        <v>34652</v>
      </c>
      <c r="I13925">
        <v>2</v>
      </c>
      <c r="J13925">
        <v>0</v>
      </c>
      <c r="K13925">
        <v>2</v>
      </c>
      <c r="L13925">
        <v>0</v>
      </c>
      <c r="M13925">
        <v>0</v>
      </c>
      <c r="N13925">
        <v>0</v>
      </c>
      <c r="O13925" t="str">
        <f t="shared" si="1519"/>
        <v/>
      </c>
      <c r="P13925">
        <f>IF(ISERROR(VLOOKUP(G13925,Genes!$A$2:$A$749,1,0)),0,1)</f>
        <v>1</v>
      </c>
      <c r="Q13925">
        <f t="shared" si="1520"/>
        <v>0</v>
      </c>
      <c r="R13925">
        <f t="shared" si="1521"/>
        <v>1</v>
      </c>
      <c r="S13925">
        <f t="shared" si="1522"/>
        <v>3</v>
      </c>
      <c r="T13925">
        <f t="shared" si="1523"/>
        <v>4</v>
      </c>
      <c r="U13925">
        <f t="shared" si="1524"/>
        <v>0</v>
      </c>
      <c r="V13925" t="str">
        <f t="shared" si="1525"/>
        <v/>
      </c>
    </row>
    <row r="13926" spans="1:22" x14ac:dyDescent="0.2">
      <c r="A13926" t="s">
        <v>34653</v>
      </c>
      <c r="B13926" t="s">
        <v>265</v>
      </c>
      <c r="C13926">
        <v>100449378</v>
      </c>
      <c r="D13926">
        <v>100449543</v>
      </c>
      <c r="E13926">
        <v>166</v>
      </c>
      <c r="F13926" t="s">
        <v>74</v>
      </c>
      <c r="G13926" t="s">
        <v>5160</v>
      </c>
      <c r="H13926" t="s">
        <v>34654</v>
      </c>
      <c r="I13926">
        <v>3</v>
      </c>
      <c r="J13926">
        <v>1</v>
      </c>
      <c r="K13926">
        <v>2</v>
      </c>
      <c r="L13926">
        <v>0</v>
      </c>
      <c r="M13926">
        <v>0</v>
      </c>
      <c r="N13926">
        <v>0</v>
      </c>
      <c r="O13926" t="str">
        <f t="shared" si="1519"/>
        <v/>
      </c>
      <c r="P13926">
        <f>IF(ISERROR(VLOOKUP(G13926,Genes!$A$2:$A$749,1,0)),0,1)</f>
        <v>1</v>
      </c>
      <c r="Q13926">
        <f t="shared" si="1520"/>
        <v>0</v>
      </c>
      <c r="R13926">
        <f t="shared" si="1521"/>
        <v>1</v>
      </c>
      <c r="S13926">
        <f t="shared" si="1522"/>
        <v>4</v>
      </c>
      <c r="T13926">
        <f t="shared" si="1523"/>
        <v>5</v>
      </c>
      <c r="U13926">
        <f t="shared" si="1524"/>
        <v>0</v>
      </c>
      <c r="V13926" t="str">
        <f t="shared" si="1525"/>
        <v/>
      </c>
    </row>
    <row r="13927" spans="1:22" x14ac:dyDescent="0.2">
      <c r="A13927" t="s">
        <v>34655</v>
      </c>
      <c r="B13927" t="s">
        <v>265</v>
      </c>
      <c r="C13927">
        <v>100447205</v>
      </c>
      <c r="D13927">
        <v>100447322</v>
      </c>
      <c r="E13927">
        <v>118</v>
      </c>
      <c r="F13927" t="s">
        <v>74</v>
      </c>
      <c r="G13927" t="s">
        <v>5160</v>
      </c>
      <c r="H13927" t="s">
        <v>34656</v>
      </c>
      <c r="I13927">
        <v>2</v>
      </c>
      <c r="J13927">
        <v>0</v>
      </c>
      <c r="K13927">
        <v>2</v>
      </c>
      <c r="L13927">
        <v>0</v>
      </c>
      <c r="M13927">
        <v>0</v>
      </c>
      <c r="N13927">
        <v>0</v>
      </c>
      <c r="O13927" t="str">
        <f t="shared" si="1519"/>
        <v/>
      </c>
      <c r="P13927">
        <f>IF(ISERROR(VLOOKUP(G13927,Genes!$A$2:$A$749,1,0)),0,1)</f>
        <v>1</v>
      </c>
      <c r="Q13927">
        <f t="shared" si="1520"/>
        <v>0</v>
      </c>
      <c r="R13927">
        <f t="shared" si="1521"/>
        <v>1</v>
      </c>
      <c r="S13927">
        <f t="shared" si="1522"/>
        <v>5</v>
      </c>
      <c r="T13927">
        <f t="shared" si="1523"/>
        <v>6</v>
      </c>
      <c r="U13927">
        <f t="shared" si="1524"/>
        <v>0</v>
      </c>
      <c r="V13927" t="str">
        <f t="shared" si="1525"/>
        <v/>
      </c>
    </row>
    <row r="13928" spans="1:22" x14ac:dyDescent="0.2">
      <c r="A13928" t="s">
        <v>34657</v>
      </c>
      <c r="B13928" t="s">
        <v>265</v>
      </c>
      <c r="C13928">
        <v>100437771</v>
      </c>
      <c r="D13928">
        <v>100437869</v>
      </c>
      <c r="E13928">
        <v>99</v>
      </c>
      <c r="F13928" t="s">
        <v>74</v>
      </c>
      <c r="G13928" t="s">
        <v>5160</v>
      </c>
      <c r="H13928" t="s">
        <v>34658</v>
      </c>
      <c r="I13928">
        <v>3</v>
      </c>
      <c r="J13928">
        <v>0</v>
      </c>
      <c r="K13928">
        <v>2</v>
      </c>
      <c r="L13928">
        <v>1</v>
      </c>
      <c r="M13928">
        <v>0</v>
      </c>
      <c r="N13928">
        <v>0</v>
      </c>
      <c r="O13928" t="str">
        <f t="shared" si="1519"/>
        <v/>
      </c>
      <c r="P13928">
        <f>IF(ISERROR(VLOOKUP(G13928,Genes!$A$2:$A$749,1,0)),0,1)</f>
        <v>1</v>
      </c>
      <c r="Q13928">
        <f t="shared" si="1520"/>
        <v>0</v>
      </c>
      <c r="R13928">
        <f t="shared" si="1521"/>
        <v>1</v>
      </c>
      <c r="S13928">
        <f t="shared" si="1522"/>
        <v>6</v>
      </c>
      <c r="T13928">
        <f t="shared" si="1523"/>
        <v>7</v>
      </c>
      <c r="U13928">
        <f t="shared" si="1524"/>
        <v>0</v>
      </c>
      <c r="V13928" t="str">
        <f t="shared" si="1525"/>
        <v/>
      </c>
    </row>
    <row r="13929" spans="1:22" x14ac:dyDescent="0.2">
      <c r="A13929" t="s">
        <v>34659</v>
      </c>
      <c r="B13929" t="s">
        <v>265</v>
      </c>
      <c r="C13929">
        <v>100437721</v>
      </c>
      <c r="D13929">
        <v>100437869</v>
      </c>
      <c r="E13929">
        <v>149</v>
      </c>
      <c r="F13929" t="s">
        <v>74</v>
      </c>
      <c r="G13929" t="s">
        <v>5160</v>
      </c>
      <c r="H13929" t="s">
        <v>34660</v>
      </c>
      <c r="I13929">
        <v>3</v>
      </c>
      <c r="J13929">
        <v>1</v>
      </c>
      <c r="K13929">
        <v>2</v>
      </c>
      <c r="L13929">
        <v>0</v>
      </c>
      <c r="M13929">
        <v>0</v>
      </c>
      <c r="N13929">
        <v>0</v>
      </c>
      <c r="O13929" t="str">
        <f t="shared" si="1519"/>
        <v/>
      </c>
      <c r="P13929">
        <f>IF(ISERROR(VLOOKUP(G13929,Genes!$A$2:$A$749,1,0)),0,1)</f>
        <v>1</v>
      </c>
      <c r="Q13929">
        <f t="shared" si="1520"/>
        <v>0</v>
      </c>
      <c r="R13929">
        <f t="shared" si="1521"/>
        <v>1</v>
      </c>
      <c r="S13929">
        <f t="shared" si="1522"/>
        <v>7</v>
      </c>
      <c r="T13929">
        <f t="shared" si="1523"/>
        <v>8</v>
      </c>
      <c r="U13929">
        <f t="shared" si="1524"/>
        <v>0</v>
      </c>
      <c r="V13929" t="str">
        <f t="shared" si="1525"/>
        <v/>
      </c>
    </row>
    <row r="13930" spans="1:22" x14ac:dyDescent="0.2">
      <c r="A13930" t="s">
        <v>34661</v>
      </c>
      <c r="B13930" t="s">
        <v>265</v>
      </c>
      <c r="C13930">
        <v>100416990</v>
      </c>
      <c r="D13930">
        <v>100417006</v>
      </c>
      <c r="E13930">
        <v>17</v>
      </c>
      <c r="F13930" t="s">
        <v>74</v>
      </c>
      <c r="G13930" t="s">
        <v>5160</v>
      </c>
      <c r="H13930" t="s">
        <v>34662</v>
      </c>
      <c r="I13930">
        <v>0</v>
      </c>
      <c r="J13930">
        <v>0</v>
      </c>
      <c r="K13930">
        <v>0</v>
      </c>
      <c r="L13930">
        <v>0</v>
      </c>
      <c r="M13930">
        <v>0</v>
      </c>
      <c r="N13930">
        <v>0</v>
      </c>
      <c r="O13930" t="str">
        <f t="shared" si="1519"/>
        <v>XPA</v>
      </c>
      <c r="P13930">
        <f>IF(ISERROR(VLOOKUP(G13930,Genes!$A$2:$A$749,1,0)),0,1)</f>
        <v>1</v>
      </c>
      <c r="Q13930">
        <f t="shared" si="1520"/>
        <v>0</v>
      </c>
      <c r="R13930">
        <f t="shared" si="1521"/>
        <v>0</v>
      </c>
      <c r="S13930">
        <f t="shared" si="1522"/>
        <v>7</v>
      </c>
      <c r="T13930">
        <f t="shared" si="1523"/>
        <v>9</v>
      </c>
      <c r="U13930">
        <f t="shared" si="1524"/>
        <v>1</v>
      </c>
      <c r="V13930">
        <f t="shared" si="1525"/>
        <v>0.77777777777777779</v>
      </c>
    </row>
    <row r="13931" spans="1:22" x14ac:dyDescent="0.2">
      <c r="A13931" t="s">
        <v>34663</v>
      </c>
      <c r="B13931" t="s">
        <v>117</v>
      </c>
      <c r="C13931">
        <v>41253186</v>
      </c>
      <c r="D13931">
        <v>41253249</v>
      </c>
      <c r="E13931">
        <v>64</v>
      </c>
      <c r="F13931" t="s">
        <v>66</v>
      </c>
      <c r="G13931" t="s">
        <v>5167</v>
      </c>
      <c r="H13931" t="s">
        <v>34664</v>
      </c>
      <c r="I13931">
        <v>2</v>
      </c>
      <c r="J13931">
        <v>0</v>
      </c>
      <c r="K13931">
        <v>2</v>
      </c>
      <c r="L13931">
        <v>0</v>
      </c>
      <c r="M13931">
        <v>0</v>
      </c>
      <c r="N13931">
        <v>0</v>
      </c>
      <c r="O13931" t="str">
        <f t="shared" si="1519"/>
        <v/>
      </c>
      <c r="P13931">
        <f>IF(ISERROR(VLOOKUP(G13931,Genes!$A$2:$A$749,1,0)),0,1)</f>
        <v>1</v>
      </c>
      <c r="Q13931">
        <f t="shared" si="1520"/>
        <v>1</v>
      </c>
      <c r="R13931">
        <f t="shared" si="1521"/>
        <v>1</v>
      </c>
      <c r="S13931">
        <f t="shared" si="1522"/>
        <v>1</v>
      </c>
      <c r="T13931">
        <f t="shared" si="1523"/>
        <v>1</v>
      </c>
      <c r="U13931">
        <f t="shared" si="1524"/>
        <v>0</v>
      </c>
      <c r="V13931" t="str">
        <f t="shared" si="1525"/>
        <v/>
      </c>
    </row>
    <row r="13932" spans="1:22" x14ac:dyDescent="0.2">
      <c r="A13932" t="s">
        <v>34665</v>
      </c>
      <c r="B13932" t="s">
        <v>117</v>
      </c>
      <c r="C13932">
        <v>41320366</v>
      </c>
      <c r="D13932">
        <v>41320486</v>
      </c>
      <c r="E13932">
        <v>121</v>
      </c>
      <c r="F13932" t="s">
        <v>66</v>
      </c>
      <c r="G13932" t="s">
        <v>5167</v>
      </c>
      <c r="H13932" t="s">
        <v>34666</v>
      </c>
      <c r="I13932">
        <v>3</v>
      </c>
      <c r="J13932">
        <v>0</v>
      </c>
      <c r="K13932">
        <v>2</v>
      </c>
      <c r="L13932">
        <v>1</v>
      </c>
      <c r="M13932">
        <v>0</v>
      </c>
      <c r="N13932">
        <v>0</v>
      </c>
      <c r="O13932" t="str">
        <f t="shared" si="1519"/>
        <v/>
      </c>
      <c r="P13932">
        <f>IF(ISERROR(VLOOKUP(G13932,Genes!$A$2:$A$749,1,0)),0,1)</f>
        <v>1</v>
      </c>
      <c r="Q13932">
        <f t="shared" si="1520"/>
        <v>0</v>
      </c>
      <c r="R13932">
        <f t="shared" si="1521"/>
        <v>1</v>
      </c>
      <c r="S13932">
        <f t="shared" si="1522"/>
        <v>2</v>
      </c>
      <c r="T13932">
        <f t="shared" si="1523"/>
        <v>2</v>
      </c>
      <c r="U13932">
        <f t="shared" si="1524"/>
        <v>0</v>
      </c>
      <c r="V13932" t="str">
        <f t="shared" si="1525"/>
        <v/>
      </c>
    </row>
    <row r="13933" spans="1:22" x14ac:dyDescent="0.2">
      <c r="A13933" t="s">
        <v>34667</v>
      </c>
      <c r="B13933" t="s">
        <v>117</v>
      </c>
      <c r="C13933">
        <v>41322273</v>
      </c>
      <c r="D13933">
        <v>41322439</v>
      </c>
      <c r="E13933">
        <v>167</v>
      </c>
      <c r="F13933" t="s">
        <v>66</v>
      </c>
      <c r="G13933" t="s">
        <v>5167</v>
      </c>
      <c r="H13933" t="s">
        <v>34668</v>
      </c>
      <c r="I13933">
        <v>3</v>
      </c>
      <c r="J13933">
        <v>1</v>
      </c>
      <c r="K13933">
        <v>2</v>
      </c>
      <c r="L13933">
        <v>0</v>
      </c>
      <c r="M13933">
        <v>0</v>
      </c>
      <c r="N13933">
        <v>0</v>
      </c>
      <c r="O13933" t="str">
        <f t="shared" si="1519"/>
        <v/>
      </c>
      <c r="P13933">
        <f>IF(ISERROR(VLOOKUP(G13933,Genes!$A$2:$A$749,1,0)),0,1)</f>
        <v>1</v>
      </c>
      <c r="Q13933">
        <f t="shared" si="1520"/>
        <v>0</v>
      </c>
      <c r="R13933">
        <f t="shared" si="1521"/>
        <v>1</v>
      </c>
      <c r="S13933">
        <f t="shared" si="1522"/>
        <v>3</v>
      </c>
      <c r="T13933">
        <f t="shared" si="1523"/>
        <v>3</v>
      </c>
      <c r="U13933">
        <f t="shared" si="1524"/>
        <v>0</v>
      </c>
      <c r="V13933" t="str">
        <f t="shared" si="1525"/>
        <v/>
      </c>
    </row>
    <row r="13934" spans="1:22" x14ac:dyDescent="0.2">
      <c r="A13934" t="s">
        <v>34669</v>
      </c>
      <c r="B13934" t="s">
        <v>117</v>
      </c>
      <c r="C13934">
        <v>41256682</v>
      </c>
      <c r="D13934">
        <v>41256785</v>
      </c>
      <c r="E13934">
        <v>104</v>
      </c>
      <c r="F13934" t="s">
        <v>66</v>
      </c>
      <c r="G13934" t="s">
        <v>5167</v>
      </c>
      <c r="H13934" t="s">
        <v>34670</v>
      </c>
      <c r="I13934">
        <v>0</v>
      </c>
      <c r="J13934">
        <v>0</v>
      </c>
      <c r="K13934">
        <v>0</v>
      </c>
      <c r="L13934">
        <v>0</v>
      </c>
      <c r="M13934">
        <v>0</v>
      </c>
      <c r="N13934">
        <v>0</v>
      </c>
      <c r="O13934" t="str">
        <f t="shared" si="1519"/>
        <v/>
      </c>
      <c r="P13934">
        <f>IF(ISERROR(VLOOKUP(G13934,Genes!$A$2:$A$749,1,0)),0,1)</f>
        <v>1</v>
      </c>
      <c r="Q13934">
        <f t="shared" si="1520"/>
        <v>0</v>
      </c>
      <c r="R13934">
        <f t="shared" si="1521"/>
        <v>0</v>
      </c>
      <c r="S13934">
        <f t="shared" si="1522"/>
        <v>3</v>
      </c>
      <c r="T13934">
        <f t="shared" si="1523"/>
        <v>4</v>
      </c>
      <c r="U13934">
        <f t="shared" si="1524"/>
        <v>0</v>
      </c>
      <c r="V13934" t="str">
        <f t="shared" si="1525"/>
        <v/>
      </c>
    </row>
    <row r="13935" spans="1:22" x14ac:dyDescent="0.2">
      <c r="A13935" t="s">
        <v>34671</v>
      </c>
      <c r="B13935" t="s">
        <v>117</v>
      </c>
      <c r="C13935">
        <v>41265003</v>
      </c>
      <c r="D13935">
        <v>41265119</v>
      </c>
      <c r="E13935">
        <v>117</v>
      </c>
      <c r="F13935" t="s">
        <v>66</v>
      </c>
      <c r="G13935" t="s">
        <v>5167</v>
      </c>
      <c r="H13935" t="s">
        <v>34672</v>
      </c>
      <c r="I13935">
        <v>2</v>
      </c>
      <c r="J13935">
        <v>0</v>
      </c>
      <c r="K13935">
        <v>2</v>
      </c>
      <c r="L13935">
        <v>0</v>
      </c>
      <c r="M13935">
        <v>0</v>
      </c>
      <c r="N13935">
        <v>0</v>
      </c>
      <c r="O13935" t="str">
        <f t="shared" si="1519"/>
        <v/>
      </c>
      <c r="P13935">
        <f>IF(ISERROR(VLOOKUP(G13935,Genes!$A$2:$A$749,1,0)),0,1)</f>
        <v>1</v>
      </c>
      <c r="Q13935">
        <f t="shared" si="1520"/>
        <v>0</v>
      </c>
      <c r="R13935">
        <f t="shared" si="1521"/>
        <v>1</v>
      </c>
      <c r="S13935">
        <f t="shared" si="1522"/>
        <v>4</v>
      </c>
      <c r="T13935">
        <f t="shared" si="1523"/>
        <v>5</v>
      </c>
      <c r="U13935">
        <f t="shared" si="1524"/>
        <v>0</v>
      </c>
      <c r="V13935" t="str">
        <f t="shared" si="1525"/>
        <v/>
      </c>
    </row>
    <row r="13936" spans="1:22" x14ac:dyDescent="0.2">
      <c r="A13936" t="s">
        <v>34673</v>
      </c>
      <c r="B13936" t="s">
        <v>117</v>
      </c>
      <c r="C13936">
        <v>41277774</v>
      </c>
      <c r="D13936">
        <v>41278181</v>
      </c>
      <c r="E13936">
        <v>408</v>
      </c>
      <c r="F13936" t="s">
        <v>66</v>
      </c>
      <c r="G13936" t="s">
        <v>5167</v>
      </c>
      <c r="H13936" t="s">
        <v>34674</v>
      </c>
      <c r="I13936">
        <v>6</v>
      </c>
      <c r="J13936">
        <v>4</v>
      </c>
      <c r="K13936">
        <v>2</v>
      </c>
      <c r="L13936">
        <v>0</v>
      </c>
      <c r="M13936">
        <v>0</v>
      </c>
      <c r="N13936">
        <v>0</v>
      </c>
      <c r="O13936" t="str">
        <f t="shared" si="1519"/>
        <v/>
      </c>
      <c r="P13936">
        <f>IF(ISERROR(VLOOKUP(G13936,Genes!$A$2:$A$749,1,0)),0,1)</f>
        <v>1</v>
      </c>
      <c r="Q13936">
        <f t="shared" si="1520"/>
        <v>0</v>
      </c>
      <c r="R13936">
        <f t="shared" si="1521"/>
        <v>1</v>
      </c>
      <c r="S13936">
        <f t="shared" si="1522"/>
        <v>5</v>
      </c>
      <c r="T13936">
        <f t="shared" si="1523"/>
        <v>6</v>
      </c>
      <c r="U13936">
        <f t="shared" si="1524"/>
        <v>0</v>
      </c>
      <c r="V13936" t="str">
        <f t="shared" si="1525"/>
        <v/>
      </c>
    </row>
    <row r="13937" spans="1:22" x14ac:dyDescent="0.2">
      <c r="A13937" t="s">
        <v>34675</v>
      </c>
      <c r="B13937" t="s">
        <v>117</v>
      </c>
      <c r="C13937">
        <v>41282317</v>
      </c>
      <c r="D13937">
        <v>41282519</v>
      </c>
      <c r="E13937">
        <v>203</v>
      </c>
      <c r="F13937" t="s">
        <v>66</v>
      </c>
      <c r="G13937" t="s">
        <v>5167</v>
      </c>
      <c r="H13937" t="s">
        <v>34676</v>
      </c>
      <c r="I13937">
        <v>3</v>
      </c>
      <c r="J13937">
        <v>1</v>
      </c>
      <c r="K13937">
        <v>2</v>
      </c>
      <c r="L13937">
        <v>0</v>
      </c>
      <c r="M13937">
        <v>0</v>
      </c>
      <c r="N13937">
        <v>0</v>
      </c>
      <c r="O13937" t="str">
        <f t="shared" si="1519"/>
        <v/>
      </c>
      <c r="P13937">
        <f>IF(ISERROR(VLOOKUP(G13937,Genes!$A$2:$A$749,1,0)),0,1)</f>
        <v>1</v>
      </c>
      <c r="Q13937">
        <f t="shared" si="1520"/>
        <v>0</v>
      </c>
      <c r="R13937">
        <f t="shared" si="1521"/>
        <v>1</v>
      </c>
      <c r="S13937">
        <f t="shared" si="1522"/>
        <v>6</v>
      </c>
      <c r="T13937">
        <f t="shared" si="1523"/>
        <v>7</v>
      </c>
      <c r="U13937">
        <f t="shared" si="1524"/>
        <v>0</v>
      </c>
      <c r="V13937" t="str">
        <f t="shared" si="1525"/>
        <v/>
      </c>
    </row>
    <row r="13938" spans="1:22" x14ac:dyDescent="0.2">
      <c r="A13938" t="s">
        <v>34677</v>
      </c>
      <c r="B13938" t="s">
        <v>117</v>
      </c>
      <c r="C13938">
        <v>41303591</v>
      </c>
      <c r="D13938">
        <v>41303653</v>
      </c>
      <c r="E13938">
        <v>63</v>
      </c>
      <c r="F13938" t="s">
        <v>66</v>
      </c>
      <c r="G13938" t="s">
        <v>5167</v>
      </c>
      <c r="H13938" t="s">
        <v>34678</v>
      </c>
      <c r="I13938">
        <v>2</v>
      </c>
      <c r="J13938">
        <v>0</v>
      </c>
      <c r="K13938">
        <v>2</v>
      </c>
      <c r="L13938">
        <v>0</v>
      </c>
      <c r="M13938">
        <v>0</v>
      </c>
      <c r="N13938">
        <v>0</v>
      </c>
      <c r="O13938" t="str">
        <f t="shared" si="1519"/>
        <v/>
      </c>
      <c r="P13938">
        <f>IF(ISERROR(VLOOKUP(G13938,Genes!$A$2:$A$749,1,0)),0,1)</f>
        <v>1</v>
      </c>
      <c r="Q13938">
        <f t="shared" si="1520"/>
        <v>0</v>
      </c>
      <c r="R13938">
        <f t="shared" si="1521"/>
        <v>1</v>
      </c>
      <c r="S13938">
        <f t="shared" si="1522"/>
        <v>7</v>
      </c>
      <c r="T13938">
        <f t="shared" si="1523"/>
        <v>8</v>
      </c>
      <c r="U13938">
        <f t="shared" si="1524"/>
        <v>0</v>
      </c>
      <c r="V13938" t="str">
        <f t="shared" si="1525"/>
        <v/>
      </c>
    </row>
    <row r="13939" spans="1:22" x14ac:dyDescent="0.2">
      <c r="A13939" t="s">
        <v>34679</v>
      </c>
      <c r="B13939" t="s">
        <v>117</v>
      </c>
      <c r="C13939">
        <v>41305126</v>
      </c>
      <c r="D13939">
        <v>41305239</v>
      </c>
      <c r="E13939">
        <v>114</v>
      </c>
      <c r="F13939" t="s">
        <v>66</v>
      </c>
      <c r="G13939" t="s">
        <v>5167</v>
      </c>
      <c r="H13939" t="s">
        <v>34680</v>
      </c>
      <c r="I13939">
        <v>2</v>
      </c>
      <c r="J13939">
        <v>0</v>
      </c>
      <c r="K13939">
        <v>2</v>
      </c>
      <c r="L13939">
        <v>0</v>
      </c>
      <c r="M13939">
        <v>0</v>
      </c>
      <c r="N13939">
        <v>0</v>
      </c>
      <c r="O13939" t="str">
        <f t="shared" si="1519"/>
        <v/>
      </c>
      <c r="P13939">
        <f>IF(ISERROR(VLOOKUP(G13939,Genes!$A$2:$A$749,1,0)),0,1)</f>
        <v>1</v>
      </c>
      <c r="Q13939">
        <f t="shared" si="1520"/>
        <v>0</v>
      </c>
      <c r="R13939">
        <f t="shared" si="1521"/>
        <v>1</v>
      </c>
      <c r="S13939">
        <f t="shared" si="1522"/>
        <v>8</v>
      </c>
      <c r="T13939">
        <f t="shared" si="1523"/>
        <v>9</v>
      </c>
      <c r="U13939">
        <f t="shared" si="1524"/>
        <v>0</v>
      </c>
      <c r="V13939" t="str">
        <f t="shared" si="1525"/>
        <v/>
      </c>
    </row>
    <row r="13940" spans="1:22" x14ac:dyDescent="0.2">
      <c r="A13940" t="s">
        <v>34681</v>
      </c>
      <c r="B13940" t="s">
        <v>117</v>
      </c>
      <c r="C13940">
        <v>41310243</v>
      </c>
      <c r="D13940">
        <v>41310328</v>
      </c>
      <c r="E13940">
        <v>86</v>
      </c>
      <c r="F13940" t="s">
        <v>66</v>
      </c>
      <c r="G13940" t="s">
        <v>5167</v>
      </c>
      <c r="H13940" t="s">
        <v>34682</v>
      </c>
      <c r="I13940">
        <v>2</v>
      </c>
      <c r="J13940">
        <v>0</v>
      </c>
      <c r="K13940">
        <v>2</v>
      </c>
      <c r="L13940">
        <v>0</v>
      </c>
      <c r="M13940">
        <v>0</v>
      </c>
      <c r="N13940">
        <v>0</v>
      </c>
      <c r="O13940" t="str">
        <f t="shared" si="1519"/>
        <v/>
      </c>
      <c r="P13940">
        <f>IF(ISERROR(VLOOKUP(G13940,Genes!$A$2:$A$749,1,0)),0,1)</f>
        <v>1</v>
      </c>
      <c r="Q13940">
        <f t="shared" si="1520"/>
        <v>0</v>
      </c>
      <c r="R13940">
        <f t="shared" si="1521"/>
        <v>1</v>
      </c>
      <c r="S13940">
        <f t="shared" si="1522"/>
        <v>9</v>
      </c>
      <c r="T13940">
        <f t="shared" si="1523"/>
        <v>10</v>
      </c>
      <c r="U13940">
        <f t="shared" si="1524"/>
        <v>0</v>
      </c>
      <c r="V13940" t="str">
        <f t="shared" si="1525"/>
        <v/>
      </c>
    </row>
    <row r="13941" spans="1:22" x14ac:dyDescent="0.2">
      <c r="A13941" t="s">
        <v>34683</v>
      </c>
      <c r="B13941" t="s">
        <v>117</v>
      </c>
      <c r="C13941">
        <v>41318337</v>
      </c>
      <c r="D13941">
        <v>41318517</v>
      </c>
      <c r="E13941">
        <v>181</v>
      </c>
      <c r="F13941" t="s">
        <v>66</v>
      </c>
      <c r="G13941" t="s">
        <v>5167</v>
      </c>
      <c r="H13941" t="s">
        <v>34684</v>
      </c>
      <c r="I13941">
        <v>3</v>
      </c>
      <c r="J13941">
        <v>1</v>
      </c>
      <c r="K13941">
        <v>2</v>
      </c>
      <c r="L13941">
        <v>0</v>
      </c>
      <c r="M13941">
        <v>0</v>
      </c>
      <c r="N13941">
        <v>0</v>
      </c>
      <c r="O13941" t="str">
        <f t="shared" si="1519"/>
        <v>XPNPEP3</v>
      </c>
      <c r="P13941">
        <f>IF(ISERROR(VLOOKUP(G13941,Genes!$A$2:$A$749,1,0)),0,1)</f>
        <v>1</v>
      </c>
      <c r="Q13941">
        <f t="shared" si="1520"/>
        <v>0</v>
      </c>
      <c r="R13941">
        <f t="shared" si="1521"/>
        <v>1</v>
      </c>
      <c r="S13941">
        <f t="shared" si="1522"/>
        <v>10</v>
      </c>
      <c r="T13941">
        <f t="shared" si="1523"/>
        <v>11</v>
      </c>
      <c r="U13941">
        <f t="shared" si="1524"/>
        <v>1</v>
      </c>
      <c r="V13941">
        <f t="shared" si="1525"/>
        <v>0.90909090909090906</v>
      </c>
    </row>
    <row r="13942" spans="1:22" x14ac:dyDescent="0.2">
      <c r="A13942" t="s">
        <v>34685</v>
      </c>
      <c r="B13942" t="s">
        <v>135</v>
      </c>
      <c r="C13942">
        <v>17564291</v>
      </c>
      <c r="D13942">
        <v>17564653</v>
      </c>
      <c r="E13942">
        <v>363</v>
      </c>
      <c r="F13942" t="s">
        <v>74</v>
      </c>
      <c r="G13942" t="s">
        <v>5174</v>
      </c>
      <c r="H13942" t="s">
        <v>34686</v>
      </c>
      <c r="I13942">
        <v>0</v>
      </c>
      <c r="J13942">
        <v>0</v>
      </c>
      <c r="K13942">
        <v>0</v>
      </c>
      <c r="L13942">
        <v>0</v>
      </c>
      <c r="M13942">
        <v>0</v>
      </c>
      <c r="N13942">
        <v>0</v>
      </c>
      <c r="O13942" t="str">
        <f t="shared" si="1519"/>
        <v/>
      </c>
      <c r="P13942">
        <f>IF(ISERROR(VLOOKUP(G13942,Genes!$A$2:$A$749,1,0)),0,1)</f>
        <v>1</v>
      </c>
      <c r="Q13942">
        <f t="shared" si="1520"/>
        <v>1</v>
      </c>
      <c r="R13942">
        <f t="shared" si="1521"/>
        <v>0</v>
      </c>
      <c r="S13942">
        <f t="shared" si="1522"/>
        <v>0</v>
      </c>
      <c r="T13942">
        <f t="shared" si="1523"/>
        <v>1</v>
      </c>
      <c r="U13942">
        <f t="shared" si="1524"/>
        <v>0</v>
      </c>
      <c r="V13942" t="str">
        <f t="shared" si="1525"/>
        <v/>
      </c>
    </row>
    <row r="13943" spans="1:22" x14ac:dyDescent="0.2">
      <c r="A13943" t="s">
        <v>34687</v>
      </c>
      <c r="B13943" t="s">
        <v>135</v>
      </c>
      <c r="C13943">
        <v>17221523</v>
      </c>
      <c r="D13943">
        <v>17221718</v>
      </c>
      <c r="E13943">
        <v>196</v>
      </c>
      <c r="F13943" t="s">
        <v>74</v>
      </c>
      <c r="G13943" t="s">
        <v>5174</v>
      </c>
      <c r="H13943" t="s">
        <v>34688</v>
      </c>
      <c r="I13943">
        <v>0</v>
      </c>
      <c r="J13943">
        <v>0</v>
      </c>
      <c r="K13943">
        <v>0</v>
      </c>
      <c r="L13943">
        <v>0</v>
      </c>
      <c r="M13943">
        <v>0</v>
      </c>
      <c r="N13943">
        <v>0</v>
      </c>
      <c r="O13943" t="str">
        <f t="shared" si="1519"/>
        <v/>
      </c>
      <c r="P13943">
        <f>IF(ISERROR(VLOOKUP(G13943,Genes!$A$2:$A$749,1,0)),0,1)</f>
        <v>1</v>
      </c>
      <c r="Q13943">
        <f t="shared" si="1520"/>
        <v>0</v>
      </c>
      <c r="R13943">
        <f t="shared" si="1521"/>
        <v>0</v>
      </c>
      <c r="S13943">
        <f t="shared" si="1522"/>
        <v>0</v>
      </c>
      <c r="T13943">
        <f t="shared" si="1523"/>
        <v>2</v>
      </c>
      <c r="U13943">
        <f t="shared" si="1524"/>
        <v>0</v>
      </c>
      <c r="V13943" t="str">
        <f t="shared" si="1525"/>
        <v/>
      </c>
    </row>
    <row r="13944" spans="1:22" x14ac:dyDescent="0.2">
      <c r="A13944" t="s">
        <v>34689</v>
      </c>
      <c r="B13944" t="s">
        <v>135</v>
      </c>
      <c r="C13944">
        <v>17211503</v>
      </c>
      <c r="D13944">
        <v>17211836</v>
      </c>
      <c r="E13944">
        <v>334</v>
      </c>
      <c r="F13944" t="s">
        <v>74</v>
      </c>
      <c r="G13944" t="s">
        <v>5174</v>
      </c>
      <c r="H13944" t="s">
        <v>34690</v>
      </c>
      <c r="I13944">
        <v>0</v>
      </c>
      <c r="J13944">
        <v>0</v>
      </c>
      <c r="K13944">
        <v>0</v>
      </c>
      <c r="L13944">
        <v>0</v>
      </c>
      <c r="M13944">
        <v>0</v>
      </c>
      <c r="N13944">
        <v>0</v>
      </c>
      <c r="O13944" t="str">
        <f t="shared" si="1519"/>
        <v/>
      </c>
      <c r="P13944">
        <f>IF(ISERROR(VLOOKUP(G13944,Genes!$A$2:$A$749,1,0)),0,1)</f>
        <v>1</v>
      </c>
      <c r="Q13944">
        <f t="shared" si="1520"/>
        <v>0</v>
      </c>
      <c r="R13944">
        <f t="shared" si="1521"/>
        <v>0</v>
      </c>
      <c r="S13944">
        <f t="shared" si="1522"/>
        <v>0</v>
      </c>
      <c r="T13944">
        <f t="shared" si="1523"/>
        <v>3</v>
      </c>
      <c r="U13944">
        <f t="shared" si="1524"/>
        <v>0</v>
      </c>
      <c r="V13944" t="str">
        <f t="shared" si="1525"/>
        <v/>
      </c>
    </row>
    <row r="13945" spans="1:22" x14ac:dyDescent="0.2">
      <c r="A13945" t="s">
        <v>34691</v>
      </c>
      <c r="B13945" t="s">
        <v>135</v>
      </c>
      <c r="C13945">
        <v>17211284</v>
      </c>
      <c r="D13945">
        <v>17211345</v>
      </c>
      <c r="E13945">
        <v>62</v>
      </c>
      <c r="F13945" t="s">
        <v>74</v>
      </c>
      <c r="G13945" t="s">
        <v>5174</v>
      </c>
      <c r="H13945" t="s">
        <v>34692</v>
      </c>
      <c r="I13945">
        <v>0</v>
      </c>
      <c r="J13945">
        <v>0</v>
      </c>
      <c r="K13945">
        <v>0</v>
      </c>
      <c r="L13945">
        <v>0</v>
      </c>
      <c r="M13945">
        <v>0</v>
      </c>
      <c r="N13945">
        <v>0</v>
      </c>
      <c r="O13945" t="str">
        <f t="shared" si="1519"/>
        <v/>
      </c>
      <c r="P13945">
        <f>IF(ISERROR(VLOOKUP(G13945,Genes!$A$2:$A$749,1,0)),0,1)</f>
        <v>1</v>
      </c>
      <c r="Q13945">
        <f t="shared" si="1520"/>
        <v>0</v>
      </c>
      <c r="R13945">
        <f t="shared" si="1521"/>
        <v>0</v>
      </c>
      <c r="S13945">
        <f t="shared" si="1522"/>
        <v>0</v>
      </c>
      <c r="T13945">
        <f t="shared" si="1523"/>
        <v>4</v>
      </c>
      <c r="U13945">
        <f t="shared" si="1524"/>
        <v>0</v>
      </c>
      <c r="V13945" t="str">
        <f t="shared" si="1525"/>
        <v/>
      </c>
    </row>
    <row r="13946" spans="1:22" x14ac:dyDescent="0.2">
      <c r="A13946" t="s">
        <v>34693</v>
      </c>
      <c r="B13946" t="s">
        <v>135</v>
      </c>
      <c r="C13946">
        <v>17204167</v>
      </c>
      <c r="D13946">
        <v>17204210</v>
      </c>
      <c r="E13946">
        <v>44</v>
      </c>
      <c r="F13946" t="s">
        <v>74</v>
      </c>
      <c r="G13946" t="s">
        <v>5174</v>
      </c>
      <c r="H13946" t="s">
        <v>34694</v>
      </c>
      <c r="I13946">
        <v>0</v>
      </c>
      <c r="J13946">
        <v>0</v>
      </c>
      <c r="K13946">
        <v>0</v>
      </c>
      <c r="L13946">
        <v>0</v>
      </c>
      <c r="M13946">
        <v>0</v>
      </c>
      <c r="N13946">
        <v>0</v>
      </c>
      <c r="O13946" t="str">
        <f t="shared" si="1519"/>
        <v/>
      </c>
      <c r="P13946">
        <f>IF(ISERROR(VLOOKUP(G13946,Genes!$A$2:$A$749,1,0)),0,1)</f>
        <v>1</v>
      </c>
      <c r="Q13946">
        <f t="shared" si="1520"/>
        <v>0</v>
      </c>
      <c r="R13946">
        <f t="shared" si="1521"/>
        <v>0</v>
      </c>
      <c r="S13946">
        <f t="shared" si="1522"/>
        <v>0</v>
      </c>
      <c r="T13946">
        <f t="shared" si="1523"/>
        <v>5</v>
      </c>
      <c r="U13946">
        <f t="shared" si="1524"/>
        <v>0</v>
      </c>
      <c r="V13946" t="str">
        <f t="shared" si="1525"/>
        <v/>
      </c>
    </row>
    <row r="13947" spans="1:22" x14ac:dyDescent="0.2">
      <c r="A13947" t="s">
        <v>34695</v>
      </c>
      <c r="B13947" t="s">
        <v>135</v>
      </c>
      <c r="C13947">
        <v>17202863</v>
      </c>
      <c r="D13947">
        <v>17202874</v>
      </c>
      <c r="E13947">
        <v>12</v>
      </c>
      <c r="F13947" t="s">
        <v>74</v>
      </c>
      <c r="G13947" t="s">
        <v>5174</v>
      </c>
      <c r="H13947" t="s">
        <v>34696</v>
      </c>
      <c r="I13947">
        <v>0</v>
      </c>
      <c r="J13947">
        <v>0</v>
      </c>
      <c r="K13947">
        <v>0</v>
      </c>
      <c r="L13947">
        <v>0</v>
      </c>
      <c r="M13947">
        <v>0</v>
      </c>
      <c r="N13947">
        <v>0</v>
      </c>
      <c r="O13947" t="str">
        <f t="shared" si="1519"/>
        <v/>
      </c>
      <c r="P13947">
        <f>IF(ISERROR(VLOOKUP(G13947,Genes!$A$2:$A$749,1,0)),0,1)</f>
        <v>1</v>
      </c>
      <c r="Q13947">
        <f t="shared" si="1520"/>
        <v>0</v>
      </c>
      <c r="R13947">
        <f t="shared" si="1521"/>
        <v>0</v>
      </c>
      <c r="S13947">
        <f t="shared" si="1522"/>
        <v>0</v>
      </c>
      <c r="T13947">
        <f t="shared" si="1523"/>
        <v>6</v>
      </c>
      <c r="U13947">
        <f t="shared" si="1524"/>
        <v>0</v>
      </c>
      <c r="V13947" t="str">
        <f t="shared" si="1525"/>
        <v/>
      </c>
    </row>
    <row r="13948" spans="1:22" x14ac:dyDescent="0.2">
      <c r="A13948" t="s">
        <v>34697</v>
      </c>
      <c r="B13948" t="s">
        <v>135</v>
      </c>
      <c r="C13948">
        <v>17202552</v>
      </c>
      <c r="D13948">
        <v>17202874</v>
      </c>
      <c r="E13948">
        <v>323</v>
      </c>
      <c r="F13948" t="s">
        <v>74</v>
      </c>
      <c r="G13948" t="s">
        <v>5174</v>
      </c>
      <c r="H13948" t="s">
        <v>34698</v>
      </c>
      <c r="I13948">
        <v>0</v>
      </c>
      <c r="J13948">
        <v>0</v>
      </c>
      <c r="K13948">
        <v>0</v>
      </c>
      <c r="L13948">
        <v>0</v>
      </c>
      <c r="M13948">
        <v>0</v>
      </c>
      <c r="N13948">
        <v>0</v>
      </c>
      <c r="O13948" t="str">
        <f t="shared" si="1519"/>
        <v/>
      </c>
      <c r="P13948">
        <f>IF(ISERROR(VLOOKUP(G13948,Genes!$A$2:$A$749,1,0)),0,1)</f>
        <v>1</v>
      </c>
      <c r="Q13948">
        <f t="shared" si="1520"/>
        <v>0</v>
      </c>
      <c r="R13948">
        <f t="shared" si="1521"/>
        <v>0</v>
      </c>
      <c r="S13948">
        <f t="shared" si="1522"/>
        <v>0</v>
      </c>
      <c r="T13948">
        <f t="shared" si="1523"/>
        <v>7</v>
      </c>
      <c r="U13948">
        <f t="shared" si="1524"/>
        <v>0</v>
      </c>
      <c r="V13948" t="str">
        <f t="shared" si="1525"/>
        <v/>
      </c>
    </row>
    <row r="13949" spans="1:22" x14ac:dyDescent="0.2">
      <c r="A13949" t="s">
        <v>34699</v>
      </c>
      <c r="B13949" t="s">
        <v>135</v>
      </c>
      <c r="C13949">
        <v>17451869</v>
      </c>
      <c r="D13949">
        <v>17451907</v>
      </c>
      <c r="E13949">
        <v>39</v>
      </c>
      <c r="F13949" t="s">
        <v>74</v>
      </c>
      <c r="G13949" t="s">
        <v>5174</v>
      </c>
      <c r="H13949" t="s">
        <v>34700</v>
      </c>
      <c r="I13949">
        <v>0</v>
      </c>
      <c r="J13949">
        <v>0</v>
      </c>
      <c r="K13949">
        <v>0</v>
      </c>
      <c r="L13949">
        <v>0</v>
      </c>
      <c r="M13949">
        <v>0</v>
      </c>
      <c r="N13949">
        <v>0</v>
      </c>
      <c r="O13949" t="str">
        <f t="shared" si="1519"/>
        <v/>
      </c>
      <c r="P13949">
        <f>IF(ISERROR(VLOOKUP(G13949,Genes!$A$2:$A$749,1,0)),0,1)</f>
        <v>1</v>
      </c>
      <c r="Q13949">
        <f t="shared" si="1520"/>
        <v>0</v>
      </c>
      <c r="R13949">
        <f t="shared" si="1521"/>
        <v>0</v>
      </c>
      <c r="S13949">
        <f t="shared" si="1522"/>
        <v>0</v>
      </c>
      <c r="T13949">
        <f t="shared" si="1523"/>
        <v>8</v>
      </c>
      <c r="U13949">
        <f t="shared" si="1524"/>
        <v>0</v>
      </c>
      <c r="V13949" t="str">
        <f t="shared" si="1525"/>
        <v/>
      </c>
    </row>
    <row r="13950" spans="1:22" x14ac:dyDescent="0.2">
      <c r="A13950" t="s">
        <v>34701</v>
      </c>
      <c r="B13950" t="s">
        <v>135</v>
      </c>
      <c r="C13950">
        <v>17352845</v>
      </c>
      <c r="D13950">
        <v>17353355</v>
      </c>
      <c r="E13950">
        <v>511</v>
      </c>
      <c r="F13950" t="s">
        <v>74</v>
      </c>
      <c r="G13950" t="s">
        <v>5174</v>
      </c>
      <c r="H13950" t="s">
        <v>34702</v>
      </c>
      <c r="I13950">
        <v>0</v>
      </c>
      <c r="J13950">
        <v>0</v>
      </c>
      <c r="K13950">
        <v>0</v>
      </c>
      <c r="L13950">
        <v>0</v>
      </c>
      <c r="M13950">
        <v>0</v>
      </c>
      <c r="N13950">
        <v>0</v>
      </c>
      <c r="O13950" t="str">
        <f t="shared" si="1519"/>
        <v/>
      </c>
      <c r="P13950">
        <f>IF(ISERROR(VLOOKUP(G13950,Genes!$A$2:$A$749,1,0)),0,1)</f>
        <v>1</v>
      </c>
      <c r="Q13950">
        <f t="shared" si="1520"/>
        <v>0</v>
      </c>
      <c r="R13950">
        <f t="shared" si="1521"/>
        <v>0</v>
      </c>
      <c r="S13950">
        <f t="shared" si="1522"/>
        <v>0</v>
      </c>
      <c r="T13950">
        <f t="shared" si="1523"/>
        <v>9</v>
      </c>
      <c r="U13950">
        <f t="shared" si="1524"/>
        <v>0</v>
      </c>
      <c r="V13950" t="str">
        <f t="shared" si="1525"/>
        <v/>
      </c>
    </row>
    <row r="13951" spans="1:22" x14ac:dyDescent="0.2">
      <c r="A13951" t="s">
        <v>34703</v>
      </c>
      <c r="B13951" t="s">
        <v>135</v>
      </c>
      <c r="C13951">
        <v>17294339</v>
      </c>
      <c r="D13951">
        <v>17294511</v>
      </c>
      <c r="E13951">
        <v>173</v>
      </c>
      <c r="F13951" t="s">
        <v>74</v>
      </c>
      <c r="G13951" t="s">
        <v>5174</v>
      </c>
      <c r="H13951" t="s">
        <v>34704</v>
      </c>
      <c r="I13951">
        <v>0</v>
      </c>
      <c r="J13951">
        <v>0</v>
      </c>
      <c r="K13951">
        <v>0</v>
      </c>
      <c r="L13951">
        <v>0</v>
      </c>
      <c r="M13951">
        <v>0</v>
      </c>
      <c r="N13951">
        <v>0</v>
      </c>
      <c r="O13951" t="str">
        <f t="shared" si="1519"/>
        <v/>
      </c>
      <c r="P13951">
        <f>IF(ISERROR(VLOOKUP(G13951,Genes!$A$2:$A$749,1,0)),0,1)</f>
        <v>1</v>
      </c>
      <c r="Q13951">
        <f t="shared" si="1520"/>
        <v>0</v>
      </c>
      <c r="R13951">
        <f t="shared" si="1521"/>
        <v>0</v>
      </c>
      <c r="S13951">
        <f t="shared" si="1522"/>
        <v>0</v>
      </c>
      <c r="T13951">
        <f t="shared" si="1523"/>
        <v>10</v>
      </c>
      <c r="U13951">
        <f t="shared" si="1524"/>
        <v>0</v>
      </c>
      <c r="V13951" t="str">
        <f t="shared" si="1525"/>
        <v/>
      </c>
    </row>
    <row r="13952" spans="1:22" x14ac:dyDescent="0.2">
      <c r="A13952" t="s">
        <v>34705</v>
      </c>
      <c r="B13952" t="s">
        <v>135</v>
      </c>
      <c r="C13952">
        <v>17292069</v>
      </c>
      <c r="D13952">
        <v>17292271</v>
      </c>
      <c r="E13952">
        <v>203</v>
      </c>
      <c r="F13952" t="s">
        <v>74</v>
      </c>
      <c r="G13952" t="s">
        <v>5174</v>
      </c>
      <c r="H13952" t="s">
        <v>34706</v>
      </c>
      <c r="I13952">
        <v>0</v>
      </c>
      <c r="J13952">
        <v>0</v>
      </c>
      <c r="K13952">
        <v>0</v>
      </c>
      <c r="L13952">
        <v>0</v>
      </c>
      <c r="M13952">
        <v>0</v>
      </c>
      <c r="N13952">
        <v>0</v>
      </c>
      <c r="O13952" t="str">
        <f t="shared" si="1519"/>
        <v/>
      </c>
      <c r="P13952">
        <f>IF(ISERROR(VLOOKUP(G13952,Genes!$A$2:$A$749,1,0)),0,1)</f>
        <v>1</v>
      </c>
      <c r="Q13952">
        <f t="shared" si="1520"/>
        <v>0</v>
      </c>
      <c r="R13952">
        <f t="shared" si="1521"/>
        <v>0</v>
      </c>
      <c r="S13952">
        <f t="shared" si="1522"/>
        <v>0</v>
      </c>
      <c r="T13952">
        <f t="shared" si="1523"/>
        <v>11</v>
      </c>
      <c r="U13952">
        <f t="shared" si="1524"/>
        <v>0</v>
      </c>
      <c r="V13952" t="str">
        <f t="shared" si="1525"/>
        <v/>
      </c>
    </row>
    <row r="13953" spans="1:22" x14ac:dyDescent="0.2">
      <c r="A13953" t="s">
        <v>34707</v>
      </c>
      <c r="B13953" t="s">
        <v>135</v>
      </c>
      <c r="C13953">
        <v>17252686</v>
      </c>
      <c r="D13953">
        <v>17252766</v>
      </c>
      <c r="E13953">
        <v>81</v>
      </c>
      <c r="F13953" t="s">
        <v>74</v>
      </c>
      <c r="G13953" t="s">
        <v>5174</v>
      </c>
      <c r="H13953" t="s">
        <v>34708</v>
      </c>
      <c r="I13953">
        <v>0</v>
      </c>
      <c r="J13953">
        <v>0</v>
      </c>
      <c r="K13953">
        <v>0</v>
      </c>
      <c r="L13953">
        <v>0</v>
      </c>
      <c r="M13953">
        <v>0</v>
      </c>
      <c r="N13953">
        <v>0</v>
      </c>
      <c r="O13953" t="str">
        <f t="shared" si="1519"/>
        <v/>
      </c>
      <c r="P13953">
        <f>IF(ISERROR(VLOOKUP(G13953,Genes!$A$2:$A$749,1,0)),0,1)</f>
        <v>1</v>
      </c>
      <c r="Q13953">
        <f t="shared" si="1520"/>
        <v>0</v>
      </c>
      <c r="R13953">
        <f t="shared" si="1521"/>
        <v>0</v>
      </c>
      <c r="S13953">
        <f t="shared" si="1522"/>
        <v>0</v>
      </c>
      <c r="T13953">
        <f t="shared" si="1523"/>
        <v>12</v>
      </c>
      <c r="U13953">
        <f t="shared" si="1524"/>
        <v>0</v>
      </c>
      <c r="V13953" t="str">
        <f t="shared" si="1525"/>
        <v/>
      </c>
    </row>
    <row r="13954" spans="1:22" x14ac:dyDescent="0.2">
      <c r="A13954" t="s">
        <v>34709</v>
      </c>
      <c r="B13954" t="s">
        <v>135</v>
      </c>
      <c r="C13954">
        <v>17235010</v>
      </c>
      <c r="D13954">
        <v>17235226</v>
      </c>
      <c r="E13954">
        <v>217</v>
      </c>
      <c r="F13954" t="s">
        <v>74</v>
      </c>
      <c r="G13954" t="s">
        <v>5174</v>
      </c>
      <c r="H13954" t="s">
        <v>34710</v>
      </c>
      <c r="I13954">
        <v>0</v>
      </c>
      <c r="J13954">
        <v>0</v>
      </c>
      <c r="K13954">
        <v>0</v>
      </c>
      <c r="L13954">
        <v>0</v>
      </c>
      <c r="M13954">
        <v>0</v>
      </c>
      <c r="N13954">
        <v>0</v>
      </c>
      <c r="O13954" t="str">
        <f t="shared" ref="O13954:O14017" si="1526">IF(U13954=1,G13954,"")</f>
        <v/>
      </c>
      <c r="P13954">
        <f>IF(ISERROR(VLOOKUP(G13954,Genes!$A$2:$A$749,1,0)),0,1)</f>
        <v>1</v>
      </c>
      <c r="Q13954">
        <f t="shared" ref="Q13954:Q14017" si="1527">IF(G13954&lt;&gt;G13953,1,0)</f>
        <v>0</v>
      </c>
      <c r="R13954">
        <f t="shared" ref="R13954:R14017" si="1528">IF(I13954=0,0,1)</f>
        <v>0</v>
      </c>
      <c r="S13954">
        <f t="shared" ref="S13954:S14017" si="1529">IF(Q13954=1,R13954,S13953+R13954)</f>
        <v>0</v>
      </c>
      <c r="T13954">
        <f t="shared" ref="T13954:T14017" si="1530">IF(Q13954=1,1,T13953+1)</f>
        <v>13</v>
      </c>
      <c r="U13954">
        <f t="shared" ref="U13954:U14017" si="1531">IF(G13954&lt;&gt;G13955,1,0)</f>
        <v>0</v>
      </c>
      <c r="V13954" t="str">
        <f t="shared" ref="V13954:V14017" si="1532">IF(U13954=1,S13954/T13954,"")</f>
        <v/>
      </c>
    </row>
    <row r="13955" spans="1:22" x14ac:dyDescent="0.2">
      <c r="A13955" t="s">
        <v>34711</v>
      </c>
      <c r="B13955" t="s">
        <v>135</v>
      </c>
      <c r="C13955">
        <v>17232212</v>
      </c>
      <c r="D13955">
        <v>17232388</v>
      </c>
      <c r="E13955">
        <v>177</v>
      </c>
      <c r="F13955" t="s">
        <v>74</v>
      </c>
      <c r="G13955" t="s">
        <v>5174</v>
      </c>
      <c r="H13955" t="s">
        <v>34712</v>
      </c>
      <c r="I13955">
        <v>0</v>
      </c>
      <c r="J13955">
        <v>0</v>
      </c>
      <c r="K13955">
        <v>0</v>
      </c>
      <c r="L13955">
        <v>0</v>
      </c>
      <c r="M13955">
        <v>0</v>
      </c>
      <c r="N13955">
        <v>0</v>
      </c>
      <c r="O13955" t="str">
        <f t="shared" si="1526"/>
        <v/>
      </c>
      <c r="P13955">
        <f>IF(ISERROR(VLOOKUP(G13955,Genes!$A$2:$A$749,1,0)),0,1)</f>
        <v>1</v>
      </c>
      <c r="Q13955">
        <f t="shared" si="1527"/>
        <v>0</v>
      </c>
      <c r="R13955">
        <f t="shared" si="1528"/>
        <v>0</v>
      </c>
      <c r="S13955">
        <f t="shared" si="1529"/>
        <v>0</v>
      </c>
      <c r="T13955">
        <f t="shared" si="1530"/>
        <v>14</v>
      </c>
      <c r="U13955">
        <f t="shared" si="1531"/>
        <v>0</v>
      </c>
      <c r="V13955" t="str">
        <f t="shared" si="1532"/>
        <v/>
      </c>
    </row>
    <row r="13956" spans="1:22" x14ac:dyDescent="0.2">
      <c r="A13956" t="s">
        <v>34713</v>
      </c>
      <c r="B13956" t="s">
        <v>135</v>
      </c>
      <c r="C13956">
        <v>17228330</v>
      </c>
      <c r="D13956">
        <v>17228592</v>
      </c>
      <c r="E13956">
        <v>263</v>
      </c>
      <c r="F13956" t="s">
        <v>74</v>
      </c>
      <c r="G13956" t="s">
        <v>5174</v>
      </c>
      <c r="H13956" t="s">
        <v>34714</v>
      </c>
      <c r="I13956">
        <v>0</v>
      </c>
      <c r="J13956">
        <v>0</v>
      </c>
      <c r="K13956">
        <v>0</v>
      </c>
      <c r="L13956">
        <v>0</v>
      </c>
      <c r="M13956">
        <v>0</v>
      </c>
      <c r="N13956">
        <v>0</v>
      </c>
      <c r="O13956" t="str">
        <f t="shared" si="1526"/>
        <v>XYLT1</v>
      </c>
      <c r="P13956">
        <f>IF(ISERROR(VLOOKUP(G13956,Genes!$A$2:$A$749,1,0)),0,1)</f>
        <v>1</v>
      </c>
      <c r="Q13956">
        <f t="shared" si="1527"/>
        <v>0</v>
      </c>
      <c r="R13956">
        <f t="shared" si="1528"/>
        <v>0</v>
      </c>
      <c r="S13956">
        <f t="shared" si="1529"/>
        <v>0</v>
      </c>
      <c r="T13956">
        <f t="shared" si="1530"/>
        <v>15</v>
      </c>
      <c r="U13956">
        <f t="shared" si="1531"/>
        <v>1</v>
      </c>
      <c r="V13956">
        <f t="shared" si="1532"/>
        <v>0</v>
      </c>
    </row>
    <row r="13957" spans="1:22" x14ac:dyDescent="0.2">
      <c r="A13957" t="s">
        <v>34715</v>
      </c>
      <c r="B13957" t="s">
        <v>395</v>
      </c>
      <c r="C13957">
        <v>101981580</v>
      </c>
      <c r="D13957">
        <v>101981900</v>
      </c>
      <c r="E13957">
        <v>321</v>
      </c>
      <c r="F13957" t="s">
        <v>66</v>
      </c>
      <c r="G13957" t="s">
        <v>5181</v>
      </c>
      <c r="H13957" t="s">
        <v>34716</v>
      </c>
      <c r="I13957">
        <v>0</v>
      </c>
      <c r="J13957">
        <v>0</v>
      </c>
      <c r="K13957">
        <v>0</v>
      </c>
      <c r="L13957">
        <v>0</v>
      </c>
      <c r="M13957">
        <v>0</v>
      </c>
      <c r="N13957">
        <v>0</v>
      </c>
      <c r="O13957" t="str">
        <f t="shared" si="1526"/>
        <v/>
      </c>
      <c r="P13957">
        <f>IF(ISERROR(VLOOKUP(G13957,Genes!$A$2:$A$749,1,0)),0,1)</f>
        <v>1</v>
      </c>
      <c r="Q13957">
        <f t="shared" si="1527"/>
        <v>1</v>
      </c>
      <c r="R13957">
        <f t="shared" si="1528"/>
        <v>0</v>
      </c>
      <c r="S13957">
        <f t="shared" si="1529"/>
        <v>0</v>
      </c>
      <c r="T13957">
        <f t="shared" si="1530"/>
        <v>1</v>
      </c>
      <c r="U13957">
        <f t="shared" si="1531"/>
        <v>0</v>
      </c>
      <c r="V13957" t="str">
        <f t="shared" si="1532"/>
        <v/>
      </c>
    </row>
    <row r="13958" spans="1:22" x14ac:dyDescent="0.2">
      <c r="A13958" t="s">
        <v>34717</v>
      </c>
      <c r="B13958" t="s">
        <v>395</v>
      </c>
      <c r="C13958">
        <v>102094353</v>
      </c>
      <c r="D13958">
        <v>102094483</v>
      </c>
      <c r="E13958">
        <v>131</v>
      </c>
      <c r="F13958" t="s">
        <v>66</v>
      </c>
      <c r="G13958" t="s">
        <v>5181</v>
      </c>
      <c r="H13958" t="s">
        <v>34718</v>
      </c>
      <c r="I13958">
        <v>0</v>
      </c>
      <c r="J13958">
        <v>0</v>
      </c>
      <c r="K13958">
        <v>0</v>
      </c>
      <c r="L13958">
        <v>0</v>
      </c>
      <c r="M13958">
        <v>0</v>
      </c>
      <c r="N13958">
        <v>0</v>
      </c>
      <c r="O13958" t="str">
        <f t="shared" si="1526"/>
        <v/>
      </c>
      <c r="P13958">
        <f>IF(ISERROR(VLOOKUP(G13958,Genes!$A$2:$A$749,1,0)),0,1)</f>
        <v>1</v>
      </c>
      <c r="Q13958">
        <f t="shared" si="1527"/>
        <v>0</v>
      </c>
      <c r="R13958">
        <f t="shared" si="1528"/>
        <v>0</v>
      </c>
      <c r="S13958">
        <f t="shared" si="1529"/>
        <v>0</v>
      </c>
      <c r="T13958">
        <f t="shared" si="1530"/>
        <v>2</v>
      </c>
      <c r="U13958">
        <f t="shared" si="1531"/>
        <v>0</v>
      </c>
      <c r="V13958" t="str">
        <f t="shared" si="1532"/>
        <v/>
      </c>
    </row>
    <row r="13959" spans="1:22" x14ac:dyDescent="0.2">
      <c r="A13959" t="s">
        <v>34719</v>
      </c>
      <c r="B13959" t="s">
        <v>395</v>
      </c>
      <c r="C13959">
        <v>102098200</v>
      </c>
      <c r="D13959">
        <v>102098312</v>
      </c>
      <c r="E13959">
        <v>113</v>
      </c>
      <c r="F13959" t="s">
        <v>66</v>
      </c>
      <c r="G13959" t="s">
        <v>5181</v>
      </c>
      <c r="H13959" t="s">
        <v>34720</v>
      </c>
      <c r="I13959">
        <v>0</v>
      </c>
      <c r="J13959">
        <v>0</v>
      </c>
      <c r="K13959">
        <v>0</v>
      </c>
      <c r="L13959">
        <v>0</v>
      </c>
      <c r="M13959">
        <v>0</v>
      </c>
      <c r="N13959">
        <v>0</v>
      </c>
      <c r="O13959" t="str">
        <f t="shared" si="1526"/>
        <v/>
      </c>
      <c r="P13959">
        <f>IF(ISERROR(VLOOKUP(G13959,Genes!$A$2:$A$749,1,0)),0,1)</f>
        <v>1</v>
      </c>
      <c r="Q13959">
        <f t="shared" si="1527"/>
        <v>0</v>
      </c>
      <c r="R13959">
        <f t="shared" si="1528"/>
        <v>0</v>
      </c>
      <c r="S13959">
        <f t="shared" si="1529"/>
        <v>0</v>
      </c>
      <c r="T13959">
        <f t="shared" si="1530"/>
        <v>3</v>
      </c>
      <c r="U13959">
        <f t="shared" si="1531"/>
        <v>0</v>
      </c>
      <c r="V13959" t="str">
        <f t="shared" si="1532"/>
        <v/>
      </c>
    </row>
    <row r="13960" spans="1:22" x14ac:dyDescent="0.2">
      <c r="A13960" t="s">
        <v>34721</v>
      </c>
      <c r="B13960" t="s">
        <v>395</v>
      </c>
      <c r="C13960">
        <v>102100433</v>
      </c>
      <c r="D13960">
        <v>102100671</v>
      </c>
      <c r="E13960">
        <v>239</v>
      </c>
      <c r="F13960" t="s">
        <v>66</v>
      </c>
      <c r="G13960" t="s">
        <v>5181</v>
      </c>
      <c r="H13960" t="s">
        <v>34722</v>
      </c>
      <c r="I13960">
        <v>0</v>
      </c>
      <c r="J13960">
        <v>0</v>
      </c>
      <c r="K13960">
        <v>0</v>
      </c>
      <c r="L13960">
        <v>0</v>
      </c>
      <c r="M13960">
        <v>0</v>
      </c>
      <c r="N13960">
        <v>0</v>
      </c>
      <c r="O13960" t="str">
        <f t="shared" si="1526"/>
        <v/>
      </c>
      <c r="P13960">
        <f>IF(ISERROR(VLOOKUP(G13960,Genes!$A$2:$A$749,1,0)),0,1)</f>
        <v>1</v>
      </c>
      <c r="Q13960">
        <f t="shared" si="1527"/>
        <v>0</v>
      </c>
      <c r="R13960">
        <f t="shared" si="1528"/>
        <v>0</v>
      </c>
      <c r="S13960">
        <f t="shared" si="1529"/>
        <v>0</v>
      </c>
      <c r="T13960">
        <f t="shared" si="1530"/>
        <v>4</v>
      </c>
      <c r="U13960">
        <f t="shared" si="1531"/>
        <v>0</v>
      </c>
      <c r="V13960" t="str">
        <f t="shared" si="1532"/>
        <v/>
      </c>
    </row>
    <row r="13961" spans="1:22" x14ac:dyDescent="0.2">
      <c r="A13961" t="s">
        <v>34723</v>
      </c>
      <c r="B13961" t="s">
        <v>395</v>
      </c>
      <c r="C13961">
        <v>101984875</v>
      </c>
      <c r="D13961">
        <v>101985125</v>
      </c>
      <c r="E13961">
        <v>251</v>
      </c>
      <c r="F13961" t="s">
        <v>66</v>
      </c>
      <c r="G13961" t="s">
        <v>5181</v>
      </c>
      <c r="H13961" t="s">
        <v>34724</v>
      </c>
      <c r="I13961">
        <v>0</v>
      </c>
      <c r="J13961">
        <v>0</v>
      </c>
      <c r="K13961">
        <v>0</v>
      </c>
      <c r="L13961">
        <v>0</v>
      </c>
      <c r="M13961">
        <v>0</v>
      </c>
      <c r="N13961">
        <v>0</v>
      </c>
      <c r="O13961" t="str">
        <f t="shared" si="1526"/>
        <v/>
      </c>
      <c r="P13961">
        <f>IF(ISERROR(VLOOKUP(G13961,Genes!$A$2:$A$749,1,0)),0,1)</f>
        <v>1</v>
      </c>
      <c r="Q13961">
        <f t="shared" si="1527"/>
        <v>0</v>
      </c>
      <c r="R13961">
        <f t="shared" si="1528"/>
        <v>0</v>
      </c>
      <c r="S13961">
        <f t="shared" si="1529"/>
        <v>0</v>
      </c>
      <c r="T13961">
        <f t="shared" si="1530"/>
        <v>5</v>
      </c>
      <c r="U13961">
        <f t="shared" si="1531"/>
        <v>0</v>
      </c>
      <c r="V13961" t="str">
        <f t="shared" si="1532"/>
        <v/>
      </c>
    </row>
    <row r="13962" spans="1:22" x14ac:dyDescent="0.2">
      <c r="A13962" t="s">
        <v>34725</v>
      </c>
      <c r="B13962" t="s">
        <v>395</v>
      </c>
      <c r="C13962">
        <v>101985088</v>
      </c>
      <c r="D13962">
        <v>101985125</v>
      </c>
      <c r="E13962">
        <v>38</v>
      </c>
      <c r="F13962" t="s">
        <v>66</v>
      </c>
      <c r="G13962" t="s">
        <v>5181</v>
      </c>
      <c r="H13962" t="s">
        <v>34726</v>
      </c>
      <c r="I13962">
        <v>0</v>
      </c>
      <c r="J13962">
        <v>0</v>
      </c>
      <c r="K13962">
        <v>0</v>
      </c>
      <c r="L13962">
        <v>0</v>
      </c>
      <c r="M13962">
        <v>0</v>
      </c>
      <c r="N13962">
        <v>0</v>
      </c>
      <c r="O13962" t="str">
        <f t="shared" si="1526"/>
        <v/>
      </c>
      <c r="P13962">
        <f>IF(ISERROR(VLOOKUP(G13962,Genes!$A$2:$A$749,1,0)),0,1)</f>
        <v>1</v>
      </c>
      <c r="Q13962">
        <f t="shared" si="1527"/>
        <v>0</v>
      </c>
      <c r="R13962">
        <f t="shared" si="1528"/>
        <v>0</v>
      </c>
      <c r="S13962">
        <f t="shared" si="1529"/>
        <v>0</v>
      </c>
      <c r="T13962">
        <f t="shared" si="1530"/>
        <v>6</v>
      </c>
      <c r="U13962">
        <f t="shared" si="1531"/>
        <v>0</v>
      </c>
      <c r="V13962" t="str">
        <f t="shared" si="1532"/>
        <v/>
      </c>
    </row>
    <row r="13963" spans="1:22" x14ac:dyDescent="0.2">
      <c r="A13963" t="s">
        <v>34727</v>
      </c>
      <c r="B13963" t="s">
        <v>395</v>
      </c>
      <c r="C13963">
        <v>102033187</v>
      </c>
      <c r="D13963">
        <v>102033302</v>
      </c>
      <c r="E13963">
        <v>116</v>
      </c>
      <c r="F13963" t="s">
        <v>66</v>
      </c>
      <c r="G13963" t="s">
        <v>5181</v>
      </c>
      <c r="H13963" t="s">
        <v>34728</v>
      </c>
      <c r="I13963">
        <v>0</v>
      </c>
      <c r="J13963">
        <v>0</v>
      </c>
      <c r="K13963">
        <v>0</v>
      </c>
      <c r="L13963">
        <v>0</v>
      </c>
      <c r="M13963">
        <v>0</v>
      </c>
      <c r="N13963">
        <v>0</v>
      </c>
      <c r="O13963" t="str">
        <f t="shared" si="1526"/>
        <v/>
      </c>
      <c r="P13963">
        <f>IF(ISERROR(VLOOKUP(G13963,Genes!$A$2:$A$749,1,0)),0,1)</f>
        <v>1</v>
      </c>
      <c r="Q13963">
        <f t="shared" si="1527"/>
        <v>0</v>
      </c>
      <c r="R13963">
        <f t="shared" si="1528"/>
        <v>0</v>
      </c>
      <c r="S13963">
        <f t="shared" si="1529"/>
        <v>0</v>
      </c>
      <c r="T13963">
        <f t="shared" si="1530"/>
        <v>7</v>
      </c>
      <c r="U13963">
        <f t="shared" si="1531"/>
        <v>0</v>
      </c>
      <c r="V13963" t="str">
        <f t="shared" si="1532"/>
        <v/>
      </c>
    </row>
    <row r="13964" spans="1:22" x14ac:dyDescent="0.2">
      <c r="A13964" t="s">
        <v>34729</v>
      </c>
      <c r="B13964" t="s">
        <v>395</v>
      </c>
      <c r="C13964">
        <v>102056749</v>
      </c>
      <c r="D13964">
        <v>102056862</v>
      </c>
      <c r="E13964">
        <v>114</v>
      </c>
      <c r="F13964" t="s">
        <v>66</v>
      </c>
      <c r="G13964" t="s">
        <v>5181</v>
      </c>
      <c r="H13964" t="s">
        <v>34730</v>
      </c>
      <c r="I13964">
        <v>0</v>
      </c>
      <c r="J13964">
        <v>0</v>
      </c>
      <c r="K13964">
        <v>0</v>
      </c>
      <c r="L13964">
        <v>0</v>
      </c>
      <c r="M13964">
        <v>0</v>
      </c>
      <c r="N13964">
        <v>0</v>
      </c>
      <c r="O13964" t="str">
        <f t="shared" si="1526"/>
        <v/>
      </c>
      <c r="P13964">
        <f>IF(ISERROR(VLOOKUP(G13964,Genes!$A$2:$A$749,1,0)),0,1)</f>
        <v>1</v>
      </c>
      <c r="Q13964">
        <f t="shared" si="1527"/>
        <v>0</v>
      </c>
      <c r="R13964">
        <f t="shared" si="1528"/>
        <v>0</v>
      </c>
      <c r="S13964">
        <f t="shared" si="1529"/>
        <v>0</v>
      </c>
      <c r="T13964">
        <f t="shared" si="1530"/>
        <v>8</v>
      </c>
      <c r="U13964">
        <f t="shared" si="1531"/>
        <v>0</v>
      </c>
      <c r="V13964" t="str">
        <f t="shared" si="1532"/>
        <v/>
      </c>
    </row>
    <row r="13965" spans="1:22" x14ac:dyDescent="0.2">
      <c r="A13965" t="s">
        <v>34731</v>
      </c>
      <c r="B13965" t="s">
        <v>395</v>
      </c>
      <c r="C13965">
        <v>102056749</v>
      </c>
      <c r="D13965">
        <v>102056868</v>
      </c>
      <c r="E13965">
        <v>120</v>
      </c>
      <c r="F13965" t="s">
        <v>66</v>
      </c>
      <c r="G13965" t="s">
        <v>5181</v>
      </c>
      <c r="H13965" t="s">
        <v>34732</v>
      </c>
      <c r="I13965">
        <v>0</v>
      </c>
      <c r="J13965">
        <v>0</v>
      </c>
      <c r="K13965">
        <v>0</v>
      </c>
      <c r="L13965">
        <v>0</v>
      </c>
      <c r="M13965">
        <v>0</v>
      </c>
      <c r="N13965">
        <v>0</v>
      </c>
      <c r="O13965" t="str">
        <f t="shared" si="1526"/>
        <v/>
      </c>
      <c r="P13965">
        <f>IF(ISERROR(VLOOKUP(G13965,Genes!$A$2:$A$749,1,0)),0,1)</f>
        <v>1</v>
      </c>
      <c r="Q13965">
        <f t="shared" si="1527"/>
        <v>0</v>
      </c>
      <c r="R13965">
        <f t="shared" si="1528"/>
        <v>0</v>
      </c>
      <c r="S13965">
        <f t="shared" si="1529"/>
        <v>0</v>
      </c>
      <c r="T13965">
        <f t="shared" si="1530"/>
        <v>9</v>
      </c>
      <c r="U13965">
        <f t="shared" si="1531"/>
        <v>0</v>
      </c>
      <c r="V13965" t="str">
        <f t="shared" si="1532"/>
        <v/>
      </c>
    </row>
    <row r="13966" spans="1:22" x14ac:dyDescent="0.2">
      <c r="A13966" t="s">
        <v>34733</v>
      </c>
      <c r="B13966" t="s">
        <v>395</v>
      </c>
      <c r="C13966">
        <v>102076624</v>
      </c>
      <c r="D13966">
        <v>102076805</v>
      </c>
      <c r="E13966">
        <v>182</v>
      </c>
      <c r="F13966" t="s">
        <v>66</v>
      </c>
      <c r="G13966" t="s">
        <v>5181</v>
      </c>
      <c r="H13966" t="s">
        <v>34734</v>
      </c>
      <c r="I13966">
        <v>0</v>
      </c>
      <c r="J13966">
        <v>0</v>
      </c>
      <c r="K13966">
        <v>0</v>
      </c>
      <c r="L13966">
        <v>0</v>
      </c>
      <c r="M13966">
        <v>0</v>
      </c>
      <c r="N13966">
        <v>0</v>
      </c>
      <c r="O13966" t="str">
        <f t="shared" si="1526"/>
        <v/>
      </c>
      <c r="P13966">
        <f>IF(ISERROR(VLOOKUP(G13966,Genes!$A$2:$A$749,1,0)),0,1)</f>
        <v>1</v>
      </c>
      <c r="Q13966">
        <f t="shared" si="1527"/>
        <v>0</v>
      </c>
      <c r="R13966">
        <f t="shared" si="1528"/>
        <v>0</v>
      </c>
      <c r="S13966">
        <f t="shared" si="1529"/>
        <v>0</v>
      </c>
      <c r="T13966">
        <f t="shared" si="1530"/>
        <v>10</v>
      </c>
      <c r="U13966">
        <f t="shared" si="1531"/>
        <v>0</v>
      </c>
      <c r="V13966" t="str">
        <f t="shared" si="1532"/>
        <v/>
      </c>
    </row>
    <row r="13967" spans="1:22" x14ac:dyDescent="0.2">
      <c r="A13967" t="s">
        <v>34735</v>
      </c>
      <c r="B13967" t="s">
        <v>395</v>
      </c>
      <c r="C13967">
        <v>102076624</v>
      </c>
      <c r="D13967">
        <v>102076817</v>
      </c>
      <c r="E13967">
        <v>194</v>
      </c>
      <c r="F13967" t="s">
        <v>66</v>
      </c>
      <c r="G13967" t="s">
        <v>5181</v>
      </c>
      <c r="H13967" t="s">
        <v>34736</v>
      </c>
      <c r="I13967">
        <v>0</v>
      </c>
      <c r="J13967">
        <v>0</v>
      </c>
      <c r="K13967">
        <v>0</v>
      </c>
      <c r="L13967">
        <v>0</v>
      </c>
      <c r="M13967">
        <v>0</v>
      </c>
      <c r="N13967">
        <v>0</v>
      </c>
      <c r="O13967" t="str">
        <f t="shared" si="1526"/>
        <v/>
      </c>
      <c r="P13967">
        <f>IF(ISERROR(VLOOKUP(G13967,Genes!$A$2:$A$749,1,0)),0,1)</f>
        <v>1</v>
      </c>
      <c r="Q13967">
        <f t="shared" si="1527"/>
        <v>0</v>
      </c>
      <c r="R13967">
        <f t="shared" si="1528"/>
        <v>0</v>
      </c>
      <c r="S13967">
        <f t="shared" si="1529"/>
        <v>0</v>
      </c>
      <c r="T13967">
        <f t="shared" si="1530"/>
        <v>11</v>
      </c>
      <c r="U13967">
        <f t="shared" si="1531"/>
        <v>0</v>
      </c>
      <c r="V13967" t="str">
        <f t="shared" si="1532"/>
        <v/>
      </c>
    </row>
    <row r="13968" spans="1:22" x14ac:dyDescent="0.2">
      <c r="A13968" t="s">
        <v>34737</v>
      </c>
      <c r="B13968" t="s">
        <v>395</v>
      </c>
      <c r="C13968">
        <v>102080248</v>
      </c>
      <c r="D13968">
        <v>102080295</v>
      </c>
      <c r="E13968">
        <v>48</v>
      </c>
      <c r="F13968" t="s">
        <v>66</v>
      </c>
      <c r="G13968" t="s">
        <v>5181</v>
      </c>
      <c r="H13968" t="s">
        <v>34738</v>
      </c>
      <c r="I13968">
        <v>0</v>
      </c>
      <c r="J13968">
        <v>0</v>
      </c>
      <c r="K13968">
        <v>0</v>
      </c>
      <c r="L13968">
        <v>0</v>
      </c>
      <c r="M13968">
        <v>0</v>
      </c>
      <c r="N13968">
        <v>0</v>
      </c>
      <c r="O13968" t="str">
        <f t="shared" si="1526"/>
        <v>YAP1</v>
      </c>
      <c r="P13968">
        <f>IF(ISERROR(VLOOKUP(G13968,Genes!$A$2:$A$749,1,0)),0,1)</f>
        <v>1</v>
      </c>
      <c r="Q13968">
        <f t="shared" si="1527"/>
        <v>0</v>
      </c>
      <c r="R13968">
        <f t="shared" si="1528"/>
        <v>0</v>
      </c>
      <c r="S13968">
        <f t="shared" si="1529"/>
        <v>0</v>
      </c>
      <c r="T13968">
        <f t="shared" si="1530"/>
        <v>12</v>
      </c>
      <c r="U13968">
        <f t="shared" si="1531"/>
        <v>1</v>
      </c>
      <c r="V13968">
        <f t="shared" si="1532"/>
        <v>0</v>
      </c>
    </row>
    <row r="13969" spans="1:22" x14ac:dyDescent="0.2">
      <c r="A13969" t="s">
        <v>34739</v>
      </c>
      <c r="B13969" t="s">
        <v>126</v>
      </c>
      <c r="C13969">
        <v>1303341</v>
      </c>
      <c r="D13969">
        <v>1303404</v>
      </c>
      <c r="E13969">
        <v>64</v>
      </c>
      <c r="F13969" t="s">
        <v>74</v>
      </c>
      <c r="G13969" t="s">
        <v>5188</v>
      </c>
      <c r="H13969" t="s">
        <v>34740</v>
      </c>
      <c r="I13969">
        <v>2</v>
      </c>
      <c r="J13969">
        <v>0</v>
      </c>
      <c r="K13969">
        <v>2</v>
      </c>
      <c r="L13969">
        <v>0</v>
      </c>
      <c r="M13969">
        <v>0</v>
      </c>
      <c r="N13969">
        <v>0</v>
      </c>
      <c r="O13969" t="str">
        <f t="shared" si="1526"/>
        <v/>
      </c>
      <c r="P13969">
        <f>IF(ISERROR(VLOOKUP(G13969,Genes!$A$2:$A$749,1,0)),0,1)</f>
        <v>1</v>
      </c>
      <c r="Q13969">
        <f t="shared" si="1527"/>
        <v>1</v>
      </c>
      <c r="R13969">
        <f t="shared" si="1528"/>
        <v>1</v>
      </c>
      <c r="S13969">
        <f t="shared" si="1529"/>
        <v>1</v>
      </c>
      <c r="T13969">
        <f t="shared" si="1530"/>
        <v>1</v>
      </c>
      <c r="U13969">
        <f t="shared" si="1531"/>
        <v>0</v>
      </c>
      <c r="V13969" t="str">
        <f t="shared" si="1532"/>
        <v/>
      </c>
    </row>
    <row r="13970" spans="1:22" x14ac:dyDescent="0.2">
      <c r="A13970" t="s">
        <v>34741</v>
      </c>
      <c r="B13970" t="s">
        <v>126</v>
      </c>
      <c r="C13970">
        <v>1268153</v>
      </c>
      <c r="D13970">
        <v>1268352</v>
      </c>
      <c r="E13970">
        <v>200</v>
      </c>
      <c r="F13970" t="s">
        <v>74</v>
      </c>
      <c r="G13970" t="s">
        <v>5188</v>
      </c>
      <c r="H13970" t="s">
        <v>34742</v>
      </c>
      <c r="I13970">
        <v>3</v>
      </c>
      <c r="J13970">
        <v>1</v>
      </c>
      <c r="K13970">
        <v>2</v>
      </c>
      <c r="L13970">
        <v>0</v>
      </c>
      <c r="M13970">
        <v>0</v>
      </c>
      <c r="N13970">
        <v>0</v>
      </c>
      <c r="O13970" t="str">
        <f t="shared" si="1526"/>
        <v/>
      </c>
      <c r="P13970">
        <f>IF(ISERROR(VLOOKUP(G13970,Genes!$A$2:$A$749,1,0)),0,1)</f>
        <v>1</v>
      </c>
      <c r="Q13970">
        <f t="shared" si="1527"/>
        <v>0</v>
      </c>
      <c r="R13970">
        <f t="shared" si="1528"/>
        <v>1</v>
      </c>
      <c r="S13970">
        <f t="shared" si="1529"/>
        <v>2</v>
      </c>
      <c r="T13970">
        <f t="shared" si="1530"/>
        <v>2</v>
      </c>
      <c r="U13970">
        <f t="shared" si="1531"/>
        <v>0</v>
      </c>
      <c r="V13970" t="str">
        <f t="shared" si="1532"/>
        <v/>
      </c>
    </row>
    <row r="13971" spans="1:22" x14ac:dyDescent="0.2">
      <c r="A13971" t="s">
        <v>34743</v>
      </c>
      <c r="B13971" t="s">
        <v>126</v>
      </c>
      <c r="C13971">
        <v>1268153</v>
      </c>
      <c r="D13971">
        <v>1268350</v>
      </c>
      <c r="E13971">
        <v>198</v>
      </c>
      <c r="F13971" t="s">
        <v>74</v>
      </c>
      <c r="G13971" t="s">
        <v>5188</v>
      </c>
      <c r="H13971" t="s">
        <v>34744</v>
      </c>
      <c r="I13971">
        <v>3</v>
      </c>
      <c r="J13971">
        <v>1</v>
      </c>
      <c r="K13971">
        <v>2</v>
      </c>
      <c r="L13971">
        <v>0</v>
      </c>
      <c r="M13971">
        <v>0</v>
      </c>
      <c r="N13971">
        <v>0</v>
      </c>
      <c r="O13971" t="str">
        <f t="shared" si="1526"/>
        <v/>
      </c>
      <c r="P13971">
        <f>IF(ISERROR(VLOOKUP(G13971,Genes!$A$2:$A$749,1,0)),0,1)</f>
        <v>1</v>
      </c>
      <c r="Q13971">
        <f t="shared" si="1527"/>
        <v>0</v>
      </c>
      <c r="R13971">
        <f t="shared" si="1528"/>
        <v>1</v>
      </c>
      <c r="S13971">
        <f t="shared" si="1529"/>
        <v>3</v>
      </c>
      <c r="T13971">
        <f t="shared" si="1530"/>
        <v>3</v>
      </c>
      <c r="U13971">
        <f t="shared" si="1531"/>
        <v>0</v>
      </c>
      <c r="V13971" t="str">
        <f t="shared" si="1532"/>
        <v/>
      </c>
    </row>
    <row r="13972" spans="1:22" x14ac:dyDescent="0.2">
      <c r="A13972" t="s">
        <v>34745</v>
      </c>
      <c r="B13972" t="s">
        <v>126</v>
      </c>
      <c r="C13972">
        <v>1265196</v>
      </c>
      <c r="D13972">
        <v>1265302</v>
      </c>
      <c r="E13972">
        <v>107</v>
      </c>
      <c r="F13972" t="s">
        <v>74</v>
      </c>
      <c r="G13972" t="s">
        <v>5188</v>
      </c>
      <c r="H13972" t="s">
        <v>34746</v>
      </c>
      <c r="I13972">
        <v>2</v>
      </c>
      <c r="J13972">
        <v>0</v>
      </c>
      <c r="K13972">
        <v>2</v>
      </c>
      <c r="L13972">
        <v>0</v>
      </c>
      <c r="M13972">
        <v>0</v>
      </c>
      <c r="N13972">
        <v>0</v>
      </c>
      <c r="O13972" t="str">
        <f t="shared" si="1526"/>
        <v/>
      </c>
      <c r="P13972">
        <f>IF(ISERROR(VLOOKUP(G13972,Genes!$A$2:$A$749,1,0)),0,1)</f>
        <v>1</v>
      </c>
      <c r="Q13972">
        <f t="shared" si="1527"/>
        <v>0</v>
      </c>
      <c r="R13972">
        <f t="shared" si="1528"/>
        <v>1</v>
      </c>
      <c r="S13972">
        <f t="shared" si="1529"/>
        <v>4</v>
      </c>
      <c r="T13972">
        <f t="shared" si="1530"/>
        <v>4</v>
      </c>
      <c r="U13972">
        <f t="shared" si="1531"/>
        <v>0</v>
      </c>
      <c r="V13972" t="str">
        <f t="shared" si="1532"/>
        <v/>
      </c>
    </row>
    <row r="13973" spans="1:22" x14ac:dyDescent="0.2">
      <c r="A13973" t="s">
        <v>34747</v>
      </c>
      <c r="B13973" t="s">
        <v>126</v>
      </c>
      <c r="C13973">
        <v>1264386</v>
      </c>
      <c r="D13973">
        <v>1264592</v>
      </c>
      <c r="E13973">
        <v>207</v>
      </c>
      <c r="F13973" t="s">
        <v>74</v>
      </c>
      <c r="G13973" t="s">
        <v>5188</v>
      </c>
      <c r="H13973" t="s">
        <v>34748</v>
      </c>
      <c r="I13973">
        <v>3</v>
      </c>
      <c r="J13973">
        <v>1</v>
      </c>
      <c r="K13973">
        <v>2</v>
      </c>
      <c r="L13973">
        <v>0</v>
      </c>
      <c r="M13973">
        <v>0</v>
      </c>
      <c r="N13973">
        <v>0</v>
      </c>
      <c r="O13973" t="str">
        <f t="shared" si="1526"/>
        <v/>
      </c>
      <c r="P13973">
        <f>IF(ISERROR(VLOOKUP(G13973,Genes!$A$2:$A$749,1,0)),0,1)</f>
        <v>1</v>
      </c>
      <c r="Q13973">
        <f t="shared" si="1527"/>
        <v>0</v>
      </c>
      <c r="R13973">
        <f t="shared" si="1528"/>
        <v>1</v>
      </c>
      <c r="S13973">
        <f t="shared" si="1529"/>
        <v>5</v>
      </c>
      <c r="T13973">
        <f t="shared" si="1530"/>
        <v>5</v>
      </c>
      <c r="U13973">
        <f t="shared" si="1531"/>
        <v>0</v>
      </c>
      <c r="V13973" t="str">
        <f t="shared" si="1532"/>
        <v/>
      </c>
    </row>
    <row r="13974" spans="1:22" x14ac:dyDescent="0.2">
      <c r="A13974" t="s">
        <v>34749</v>
      </c>
      <c r="B13974" t="s">
        <v>126</v>
      </c>
      <c r="C13974">
        <v>1257505</v>
      </c>
      <c r="D13974">
        <v>1257641</v>
      </c>
      <c r="E13974">
        <v>137</v>
      </c>
      <c r="F13974" t="s">
        <v>74</v>
      </c>
      <c r="G13974" t="s">
        <v>5188</v>
      </c>
      <c r="H13974" t="s">
        <v>34750</v>
      </c>
      <c r="I13974">
        <v>3</v>
      </c>
      <c r="J13974">
        <v>1</v>
      </c>
      <c r="K13974">
        <v>2</v>
      </c>
      <c r="L13974">
        <v>0</v>
      </c>
      <c r="M13974">
        <v>0</v>
      </c>
      <c r="N13974">
        <v>0</v>
      </c>
      <c r="O13974" t="str">
        <f t="shared" si="1526"/>
        <v/>
      </c>
      <c r="P13974">
        <f>IF(ISERROR(VLOOKUP(G13974,Genes!$A$2:$A$749,1,0)),0,1)</f>
        <v>1</v>
      </c>
      <c r="Q13974">
        <f t="shared" si="1527"/>
        <v>0</v>
      </c>
      <c r="R13974">
        <f t="shared" si="1528"/>
        <v>1</v>
      </c>
      <c r="S13974">
        <f t="shared" si="1529"/>
        <v>6</v>
      </c>
      <c r="T13974">
        <f t="shared" si="1530"/>
        <v>6</v>
      </c>
      <c r="U13974">
        <f t="shared" si="1531"/>
        <v>0</v>
      </c>
      <c r="V13974" t="str">
        <f t="shared" si="1532"/>
        <v/>
      </c>
    </row>
    <row r="13975" spans="1:22" x14ac:dyDescent="0.2">
      <c r="A13975" t="s">
        <v>34751</v>
      </c>
      <c r="B13975" t="s">
        <v>126</v>
      </c>
      <c r="C13975">
        <v>1251295</v>
      </c>
      <c r="D13975">
        <v>1251302</v>
      </c>
      <c r="E13975">
        <v>8</v>
      </c>
      <c r="F13975" t="s">
        <v>74</v>
      </c>
      <c r="G13975" t="s">
        <v>5188</v>
      </c>
      <c r="H13975" t="s">
        <v>34752</v>
      </c>
      <c r="I13975">
        <v>0</v>
      </c>
      <c r="J13975">
        <v>0</v>
      </c>
      <c r="K13975">
        <v>0</v>
      </c>
      <c r="L13975">
        <v>0</v>
      </c>
      <c r="M13975">
        <v>0</v>
      </c>
      <c r="N13975">
        <v>0</v>
      </c>
      <c r="O13975" t="str">
        <f t="shared" si="1526"/>
        <v/>
      </c>
      <c r="P13975">
        <f>IF(ISERROR(VLOOKUP(G13975,Genes!$A$2:$A$749,1,0)),0,1)</f>
        <v>1</v>
      </c>
      <c r="Q13975">
        <f t="shared" si="1527"/>
        <v>0</v>
      </c>
      <c r="R13975">
        <f t="shared" si="1528"/>
        <v>0</v>
      </c>
      <c r="S13975">
        <f t="shared" si="1529"/>
        <v>6</v>
      </c>
      <c r="T13975">
        <f t="shared" si="1530"/>
        <v>7</v>
      </c>
      <c r="U13975">
        <f t="shared" si="1531"/>
        <v>0</v>
      </c>
      <c r="V13975" t="str">
        <f t="shared" si="1532"/>
        <v/>
      </c>
    </row>
    <row r="13976" spans="1:22" x14ac:dyDescent="0.2">
      <c r="A13976" t="s">
        <v>34753</v>
      </c>
      <c r="B13976" t="s">
        <v>126</v>
      </c>
      <c r="C13976">
        <v>1248741</v>
      </c>
      <c r="D13976">
        <v>1248793</v>
      </c>
      <c r="E13976">
        <v>53</v>
      </c>
      <c r="F13976" t="s">
        <v>74</v>
      </c>
      <c r="G13976" t="s">
        <v>5188</v>
      </c>
      <c r="H13976" t="s">
        <v>34754</v>
      </c>
      <c r="I13976">
        <v>2</v>
      </c>
      <c r="J13976">
        <v>2</v>
      </c>
      <c r="K13976">
        <v>0</v>
      </c>
      <c r="L13976">
        <v>0</v>
      </c>
      <c r="M13976">
        <v>0</v>
      </c>
      <c r="N13976">
        <v>0</v>
      </c>
      <c r="O13976" t="str">
        <f t="shared" si="1526"/>
        <v>YWHAE</v>
      </c>
      <c r="P13976">
        <f>IF(ISERROR(VLOOKUP(G13976,Genes!$A$2:$A$749,1,0)),0,1)</f>
        <v>1</v>
      </c>
      <c r="Q13976">
        <f t="shared" si="1527"/>
        <v>0</v>
      </c>
      <c r="R13976">
        <f t="shared" si="1528"/>
        <v>1</v>
      </c>
      <c r="S13976">
        <f t="shared" si="1529"/>
        <v>7</v>
      </c>
      <c r="T13976">
        <f t="shared" si="1530"/>
        <v>8</v>
      </c>
      <c r="U13976">
        <f t="shared" si="1531"/>
        <v>1</v>
      </c>
      <c r="V13976">
        <f t="shared" si="1532"/>
        <v>0.875</v>
      </c>
    </row>
    <row r="13977" spans="1:22" x14ac:dyDescent="0.2">
      <c r="A13977" t="s">
        <v>34755</v>
      </c>
      <c r="B13977" t="s">
        <v>92</v>
      </c>
      <c r="C13977">
        <v>100705582</v>
      </c>
      <c r="D13977">
        <v>100706260</v>
      </c>
      <c r="E13977">
        <v>679</v>
      </c>
      <c r="F13977" t="s">
        <v>66</v>
      </c>
      <c r="G13977" t="s">
        <v>5195</v>
      </c>
      <c r="H13977" t="s">
        <v>34756</v>
      </c>
      <c r="I13977">
        <v>0</v>
      </c>
      <c r="J13977">
        <v>0</v>
      </c>
      <c r="K13977">
        <v>0</v>
      </c>
      <c r="L13977">
        <v>0</v>
      </c>
      <c r="M13977">
        <v>0</v>
      </c>
      <c r="N13977">
        <v>0</v>
      </c>
      <c r="O13977" t="str">
        <f t="shared" si="1526"/>
        <v/>
      </c>
      <c r="P13977">
        <f>IF(ISERROR(VLOOKUP(G13977,Genes!$A$2:$A$749,1,0)),0,1)</f>
        <v>1</v>
      </c>
      <c r="Q13977">
        <f t="shared" si="1527"/>
        <v>1</v>
      </c>
      <c r="R13977">
        <f t="shared" si="1528"/>
        <v>0</v>
      </c>
      <c r="S13977">
        <f t="shared" si="1529"/>
        <v>0</v>
      </c>
      <c r="T13977">
        <f t="shared" si="1530"/>
        <v>1</v>
      </c>
      <c r="U13977">
        <f t="shared" si="1531"/>
        <v>0</v>
      </c>
      <c r="V13977" t="str">
        <f t="shared" si="1532"/>
        <v/>
      </c>
    </row>
    <row r="13978" spans="1:22" x14ac:dyDescent="0.2">
      <c r="A13978" t="s">
        <v>34757</v>
      </c>
      <c r="B13978" t="s">
        <v>92</v>
      </c>
      <c r="C13978">
        <v>100728641</v>
      </c>
      <c r="D13978">
        <v>100728803</v>
      </c>
      <c r="E13978">
        <v>163</v>
      </c>
      <c r="F13978" t="s">
        <v>66</v>
      </c>
      <c r="G13978" t="s">
        <v>5195</v>
      </c>
      <c r="H13978" t="s">
        <v>34758</v>
      </c>
      <c r="I13978">
        <v>0</v>
      </c>
      <c r="J13978">
        <v>0</v>
      </c>
      <c r="K13978">
        <v>0</v>
      </c>
      <c r="L13978">
        <v>0</v>
      </c>
      <c r="M13978">
        <v>0</v>
      </c>
      <c r="N13978">
        <v>0</v>
      </c>
      <c r="O13978" t="str">
        <f t="shared" si="1526"/>
        <v/>
      </c>
      <c r="P13978">
        <f>IF(ISERROR(VLOOKUP(G13978,Genes!$A$2:$A$749,1,0)),0,1)</f>
        <v>1</v>
      </c>
      <c r="Q13978">
        <f t="shared" si="1527"/>
        <v>0</v>
      </c>
      <c r="R13978">
        <f t="shared" si="1528"/>
        <v>0</v>
      </c>
      <c r="S13978">
        <f t="shared" si="1529"/>
        <v>0</v>
      </c>
      <c r="T13978">
        <f t="shared" si="1530"/>
        <v>2</v>
      </c>
      <c r="U13978">
        <f t="shared" si="1531"/>
        <v>0</v>
      </c>
      <c r="V13978" t="str">
        <f t="shared" si="1532"/>
        <v/>
      </c>
    </row>
    <row r="13979" spans="1:22" x14ac:dyDescent="0.2">
      <c r="A13979" t="s">
        <v>34759</v>
      </c>
      <c r="B13979" t="s">
        <v>92</v>
      </c>
      <c r="C13979">
        <v>100741035</v>
      </c>
      <c r="D13979">
        <v>100741095</v>
      </c>
      <c r="E13979">
        <v>61</v>
      </c>
      <c r="F13979" t="s">
        <v>66</v>
      </c>
      <c r="G13979" t="s">
        <v>5195</v>
      </c>
      <c r="H13979" t="s">
        <v>34760</v>
      </c>
      <c r="I13979">
        <v>0</v>
      </c>
      <c r="J13979">
        <v>0</v>
      </c>
      <c r="K13979">
        <v>0</v>
      </c>
      <c r="L13979">
        <v>0</v>
      </c>
      <c r="M13979">
        <v>0</v>
      </c>
      <c r="N13979">
        <v>0</v>
      </c>
      <c r="O13979" t="str">
        <f t="shared" si="1526"/>
        <v/>
      </c>
      <c r="P13979">
        <f>IF(ISERROR(VLOOKUP(G13979,Genes!$A$2:$A$749,1,0)),0,1)</f>
        <v>1</v>
      </c>
      <c r="Q13979">
        <f t="shared" si="1527"/>
        <v>0</v>
      </c>
      <c r="R13979">
        <f t="shared" si="1528"/>
        <v>0</v>
      </c>
      <c r="S13979">
        <f t="shared" si="1529"/>
        <v>0</v>
      </c>
      <c r="T13979">
        <f t="shared" si="1530"/>
        <v>3</v>
      </c>
      <c r="U13979">
        <f t="shared" si="1531"/>
        <v>0</v>
      </c>
      <c r="V13979" t="str">
        <f t="shared" si="1532"/>
        <v/>
      </c>
    </row>
    <row r="13980" spans="1:22" x14ac:dyDescent="0.2">
      <c r="A13980" t="s">
        <v>34761</v>
      </c>
      <c r="B13980" t="s">
        <v>92</v>
      </c>
      <c r="C13980">
        <v>100742827</v>
      </c>
      <c r="D13980">
        <v>100742985</v>
      </c>
      <c r="E13980">
        <v>159</v>
      </c>
      <c r="F13980" t="s">
        <v>66</v>
      </c>
      <c r="G13980" t="s">
        <v>5195</v>
      </c>
      <c r="H13980" t="s">
        <v>34762</v>
      </c>
      <c r="I13980">
        <v>0</v>
      </c>
      <c r="J13980">
        <v>0</v>
      </c>
      <c r="K13980">
        <v>0</v>
      </c>
      <c r="L13980">
        <v>0</v>
      </c>
      <c r="M13980">
        <v>0</v>
      </c>
      <c r="N13980">
        <v>0</v>
      </c>
      <c r="O13980" t="str">
        <f t="shared" si="1526"/>
        <v/>
      </c>
      <c r="P13980">
        <f>IF(ISERROR(VLOOKUP(G13980,Genes!$A$2:$A$749,1,0)),0,1)</f>
        <v>1</v>
      </c>
      <c r="Q13980">
        <f t="shared" si="1527"/>
        <v>0</v>
      </c>
      <c r="R13980">
        <f t="shared" si="1528"/>
        <v>0</v>
      </c>
      <c r="S13980">
        <f t="shared" si="1529"/>
        <v>0</v>
      </c>
      <c r="T13980">
        <f t="shared" si="1530"/>
        <v>4</v>
      </c>
      <c r="U13980">
        <f t="shared" si="1531"/>
        <v>0</v>
      </c>
      <c r="V13980" t="str">
        <f t="shared" si="1532"/>
        <v/>
      </c>
    </row>
    <row r="13981" spans="1:22" x14ac:dyDescent="0.2">
      <c r="A13981" t="s">
        <v>34763</v>
      </c>
      <c r="B13981" t="s">
        <v>92</v>
      </c>
      <c r="C13981">
        <v>100743755</v>
      </c>
      <c r="D13981">
        <v>100743937</v>
      </c>
      <c r="E13981">
        <v>183</v>
      </c>
      <c r="F13981" t="s">
        <v>66</v>
      </c>
      <c r="G13981" t="s">
        <v>5195</v>
      </c>
      <c r="H13981" t="s">
        <v>34764</v>
      </c>
      <c r="I13981">
        <v>0</v>
      </c>
      <c r="J13981">
        <v>0</v>
      </c>
      <c r="K13981">
        <v>0</v>
      </c>
      <c r="L13981">
        <v>0</v>
      </c>
      <c r="M13981">
        <v>0</v>
      </c>
      <c r="N13981">
        <v>0</v>
      </c>
      <c r="O13981" t="str">
        <f t="shared" si="1526"/>
        <v>YY1</v>
      </c>
      <c r="P13981">
        <f>IF(ISERROR(VLOOKUP(G13981,Genes!$A$2:$A$749,1,0)),0,1)</f>
        <v>1</v>
      </c>
      <c r="Q13981">
        <f t="shared" si="1527"/>
        <v>0</v>
      </c>
      <c r="R13981">
        <f t="shared" si="1528"/>
        <v>0</v>
      </c>
      <c r="S13981">
        <f t="shared" si="1529"/>
        <v>0</v>
      </c>
      <c r="T13981">
        <f t="shared" si="1530"/>
        <v>5</v>
      </c>
      <c r="U13981">
        <f t="shared" si="1531"/>
        <v>1</v>
      </c>
      <c r="V13981">
        <f t="shared" si="1532"/>
        <v>0</v>
      </c>
    </row>
    <row r="13982" spans="1:22" x14ac:dyDescent="0.2">
      <c r="A13982" t="s">
        <v>34765</v>
      </c>
      <c r="B13982" t="s">
        <v>395</v>
      </c>
      <c r="C13982">
        <v>113934023</v>
      </c>
      <c r="D13982">
        <v>113935290</v>
      </c>
      <c r="E13982">
        <v>1268</v>
      </c>
      <c r="F13982" t="s">
        <v>66</v>
      </c>
      <c r="G13982" t="s">
        <v>5202</v>
      </c>
      <c r="H13982" t="s">
        <v>34766</v>
      </c>
      <c r="I13982">
        <v>21</v>
      </c>
      <c r="J13982">
        <v>19</v>
      </c>
      <c r="K13982">
        <v>2</v>
      </c>
      <c r="L13982">
        <v>0</v>
      </c>
      <c r="M13982">
        <v>0</v>
      </c>
      <c r="N13982">
        <v>0</v>
      </c>
      <c r="O13982" t="str">
        <f t="shared" si="1526"/>
        <v/>
      </c>
      <c r="P13982">
        <f>IF(ISERROR(VLOOKUP(G13982,Genes!$A$2:$A$749,1,0)),0,1)</f>
        <v>1</v>
      </c>
      <c r="Q13982">
        <f t="shared" si="1527"/>
        <v>1</v>
      </c>
      <c r="R13982">
        <f t="shared" si="1528"/>
        <v>1</v>
      </c>
      <c r="S13982">
        <f t="shared" si="1529"/>
        <v>1</v>
      </c>
      <c r="T13982">
        <f t="shared" si="1530"/>
        <v>1</v>
      </c>
      <c r="U13982">
        <f t="shared" si="1531"/>
        <v>0</v>
      </c>
      <c r="V13982" t="str">
        <f t="shared" si="1532"/>
        <v/>
      </c>
    </row>
    <row r="13983" spans="1:22" x14ac:dyDescent="0.2">
      <c r="A13983" t="s">
        <v>34767</v>
      </c>
      <c r="B13983" t="s">
        <v>395</v>
      </c>
      <c r="C13983">
        <v>114027059</v>
      </c>
      <c r="D13983">
        <v>114027156</v>
      </c>
      <c r="E13983">
        <v>98</v>
      </c>
      <c r="F13983" t="s">
        <v>66</v>
      </c>
      <c r="G13983" t="s">
        <v>5202</v>
      </c>
      <c r="H13983" t="s">
        <v>34768</v>
      </c>
      <c r="I13983">
        <v>2</v>
      </c>
      <c r="J13983">
        <v>0</v>
      </c>
      <c r="K13983">
        <v>2</v>
      </c>
      <c r="L13983">
        <v>0</v>
      </c>
      <c r="M13983">
        <v>0</v>
      </c>
      <c r="N13983">
        <v>0</v>
      </c>
      <c r="O13983" t="str">
        <f t="shared" si="1526"/>
        <v/>
      </c>
      <c r="P13983">
        <f>IF(ISERROR(VLOOKUP(G13983,Genes!$A$2:$A$749,1,0)),0,1)</f>
        <v>1</v>
      </c>
      <c r="Q13983">
        <f t="shared" si="1527"/>
        <v>0</v>
      </c>
      <c r="R13983">
        <f t="shared" si="1528"/>
        <v>1</v>
      </c>
      <c r="S13983">
        <f t="shared" si="1529"/>
        <v>2</v>
      </c>
      <c r="T13983">
        <f t="shared" si="1530"/>
        <v>2</v>
      </c>
      <c r="U13983">
        <f t="shared" si="1531"/>
        <v>0</v>
      </c>
      <c r="V13983" t="str">
        <f t="shared" si="1532"/>
        <v/>
      </c>
    </row>
    <row r="13984" spans="1:22" x14ac:dyDescent="0.2">
      <c r="A13984" t="s">
        <v>34769</v>
      </c>
      <c r="B13984" t="s">
        <v>395</v>
      </c>
      <c r="C13984">
        <v>114057674</v>
      </c>
      <c r="D13984">
        <v>114057760</v>
      </c>
      <c r="E13984">
        <v>87</v>
      </c>
      <c r="F13984" t="s">
        <v>66</v>
      </c>
      <c r="G13984" t="s">
        <v>5202</v>
      </c>
      <c r="H13984" t="s">
        <v>34770</v>
      </c>
      <c r="I13984">
        <v>2</v>
      </c>
      <c r="J13984">
        <v>0</v>
      </c>
      <c r="K13984">
        <v>2</v>
      </c>
      <c r="L13984">
        <v>0</v>
      </c>
      <c r="M13984">
        <v>0</v>
      </c>
      <c r="N13984">
        <v>0</v>
      </c>
      <c r="O13984" t="str">
        <f t="shared" si="1526"/>
        <v/>
      </c>
      <c r="P13984">
        <f>IF(ISERROR(VLOOKUP(G13984,Genes!$A$2:$A$749,1,0)),0,1)</f>
        <v>1</v>
      </c>
      <c r="Q13984">
        <f t="shared" si="1527"/>
        <v>0</v>
      </c>
      <c r="R13984">
        <f t="shared" si="1528"/>
        <v>1</v>
      </c>
      <c r="S13984">
        <f t="shared" si="1529"/>
        <v>3</v>
      </c>
      <c r="T13984">
        <f t="shared" si="1530"/>
        <v>3</v>
      </c>
      <c r="U13984">
        <f t="shared" si="1531"/>
        <v>0</v>
      </c>
      <c r="V13984" t="str">
        <f t="shared" si="1532"/>
        <v/>
      </c>
    </row>
    <row r="13985" spans="1:22" x14ac:dyDescent="0.2">
      <c r="A13985" t="s">
        <v>34771</v>
      </c>
      <c r="B13985" t="s">
        <v>395</v>
      </c>
      <c r="C13985">
        <v>114080093</v>
      </c>
      <c r="D13985">
        <v>114080097</v>
      </c>
      <c r="E13985">
        <v>5</v>
      </c>
      <c r="F13985" t="s">
        <v>66</v>
      </c>
      <c r="G13985" t="s">
        <v>5202</v>
      </c>
      <c r="H13985" t="s">
        <v>34772</v>
      </c>
      <c r="I13985">
        <v>0</v>
      </c>
      <c r="J13985">
        <v>0</v>
      </c>
      <c r="K13985">
        <v>0</v>
      </c>
      <c r="L13985">
        <v>0</v>
      </c>
      <c r="M13985">
        <v>0</v>
      </c>
      <c r="N13985">
        <v>0</v>
      </c>
      <c r="O13985" t="str">
        <f t="shared" si="1526"/>
        <v/>
      </c>
      <c r="P13985">
        <f>IF(ISERROR(VLOOKUP(G13985,Genes!$A$2:$A$749,1,0)),0,1)</f>
        <v>1</v>
      </c>
      <c r="Q13985">
        <f t="shared" si="1527"/>
        <v>0</v>
      </c>
      <c r="R13985">
        <f t="shared" si="1528"/>
        <v>0</v>
      </c>
      <c r="S13985">
        <f t="shared" si="1529"/>
        <v>3</v>
      </c>
      <c r="T13985">
        <f t="shared" si="1530"/>
        <v>4</v>
      </c>
      <c r="U13985">
        <f t="shared" si="1531"/>
        <v>0</v>
      </c>
      <c r="V13985" t="str">
        <f t="shared" si="1532"/>
        <v/>
      </c>
    </row>
    <row r="13986" spans="1:22" x14ac:dyDescent="0.2">
      <c r="A13986" t="s">
        <v>34773</v>
      </c>
      <c r="B13986" t="s">
        <v>395</v>
      </c>
      <c r="C13986">
        <v>114112889</v>
      </c>
      <c r="D13986">
        <v>114113059</v>
      </c>
      <c r="E13986">
        <v>171</v>
      </c>
      <c r="F13986" t="s">
        <v>66</v>
      </c>
      <c r="G13986" t="s">
        <v>5202</v>
      </c>
      <c r="H13986" t="s">
        <v>34774</v>
      </c>
      <c r="I13986">
        <v>3</v>
      </c>
      <c r="J13986">
        <v>1</v>
      </c>
      <c r="K13986">
        <v>2</v>
      </c>
      <c r="L13986">
        <v>0</v>
      </c>
      <c r="M13986">
        <v>0</v>
      </c>
      <c r="N13986">
        <v>0</v>
      </c>
      <c r="O13986" t="str">
        <f t="shared" si="1526"/>
        <v/>
      </c>
      <c r="P13986">
        <f>IF(ISERROR(VLOOKUP(G13986,Genes!$A$2:$A$749,1,0)),0,1)</f>
        <v>1</v>
      </c>
      <c r="Q13986">
        <f t="shared" si="1527"/>
        <v>0</v>
      </c>
      <c r="R13986">
        <f t="shared" si="1528"/>
        <v>1</v>
      </c>
      <c r="S13986">
        <f t="shared" si="1529"/>
        <v>4</v>
      </c>
      <c r="T13986">
        <f t="shared" si="1530"/>
        <v>5</v>
      </c>
      <c r="U13986">
        <f t="shared" si="1531"/>
        <v>0</v>
      </c>
      <c r="V13986" t="str">
        <f t="shared" si="1532"/>
        <v/>
      </c>
    </row>
    <row r="13987" spans="1:22" x14ac:dyDescent="0.2">
      <c r="A13987" t="s">
        <v>34775</v>
      </c>
      <c r="B13987" t="s">
        <v>395</v>
      </c>
      <c r="C13987">
        <v>114117920</v>
      </c>
      <c r="D13987">
        <v>114118087</v>
      </c>
      <c r="E13987">
        <v>168</v>
      </c>
      <c r="F13987" t="s">
        <v>66</v>
      </c>
      <c r="G13987" t="s">
        <v>5202</v>
      </c>
      <c r="H13987" t="s">
        <v>34776</v>
      </c>
      <c r="I13987">
        <v>3</v>
      </c>
      <c r="J13987">
        <v>1</v>
      </c>
      <c r="K13987">
        <v>2</v>
      </c>
      <c r="L13987">
        <v>0</v>
      </c>
      <c r="M13987">
        <v>0</v>
      </c>
      <c r="N13987">
        <v>0</v>
      </c>
      <c r="O13987" t="str">
        <f t="shared" si="1526"/>
        <v/>
      </c>
      <c r="P13987">
        <f>IF(ISERROR(VLOOKUP(G13987,Genes!$A$2:$A$749,1,0)),0,1)</f>
        <v>1</v>
      </c>
      <c r="Q13987">
        <f t="shared" si="1527"/>
        <v>0</v>
      </c>
      <c r="R13987">
        <f t="shared" si="1528"/>
        <v>1</v>
      </c>
      <c r="S13987">
        <f t="shared" si="1529"/>
        <v>5</v>
      </c>
      <c r="T13987">
        <f t="shared" si="1530"/>
        <v>6</v>
      </c>
      <c r="U13987">
        <f t="shared" si="1531"/>
        <v>0</v>
      </c>
      <c r="V13987" t="str">
        <f t="shared" si="1532"/>
        <v/>
      </c>
    </row>
    <row r="13988" spans="1:22" x14ac:dyDescent="0.2">
      <c r="A13988" t="s">
        <v>34777</v>
      </c>
      <c r="B13988" t="s">
        <v>395</v>
      </c>
      <c r="C13988">
        <v>114121048</v>
      </c>
      <c r="D13988">
        <v>114121277</v>
      </c>
      <c r="E13988">
        <v>230</v>
      </c>
      <c r="F13988" t="s">
        <v>66</v>
      </c>
      <c r="G13988" t="s">
        <v>5202</v>
      </c>
      <c r="H13988" t="s">
        <v>34778</v>
      </c>
      <c r="I13988">
        <v>3</v>
      </c>
      <c r="J13988">
        <v>1</v>
      </c>
      <c r="K13988">
        <v>2</v>
      </c>
      <c r="L13988">
        <v>0</v>
      </c>
      <c r="M13988">
        <v>0</v>
      </c>
      <c r="N13988">
        <v>0</v>
      </c>
      <c r="O13988" t="str">
        <f t="shared" si="1526"/>
        <v>ZBTB16</v>
      </c>
      <c r="P13988">
        <f>IF(ISERROR(VLOOKUP(G13988,Genes!$A$2:$A$749,1,0)),0,1)</f>
        <v>1</v>
      </c>
      <c r="Q13988">
        <f t="shared" si="1527"/>
        <v>0</v>
      </c>
      <c r="R13988">
        <f t="shared" si="1528"/>
        <v>1</v>
      </c>
      <c r="S13988">
        <f t="shared" si="1529"/>
        <v>6</v>
      </c>
      <c r="T13988">
        <f t="shared" si="1530"/>
        <v>7</v>
      </c>
      <c r="U13988">
        <f t="shared" si="1531"/>
        <v>1</v>
      </c>
      <c r="V13988">
        <f t="shared" si="1532"/>
        <v>0.8571428571428571</v>
      </c>
    </row>
    <row r="13989" spans="1:22" x14ac:dyDescent="0.2">
      <c r="A13989" t="s">
        <v>34779</v>
      </c>
      <c r="B13989" t="s">
        <v>183</v>
      </c>
      <c r="C13989">
        <v>244214734</v>
      </c>
      <c r="D13989">
        <v>244214746</v>
      </c>
      <c r="E13989">
        <v>13</v>
      </c>
      <c r="F13989" t="s">
        <v>66</v>
      </c>
      <c r="G13989" t="s">
        <v>5209</v>
      </c>
      <c r="H13989" t="s">
        <v>34780</v>
      </c>
      <c r="I13989">
        <v>2</v>
      </c>
      <c r="J13989">
        <v>2</v>
      </c>
      <c r="K13989">
        <v>0</v>
      </c>
      <c r="L13989">
        <v>0</v>
      </c>
      <c r="M13989">
        <v>0</v>
      </c>
      <c r="N13989">
        <v>0</v>
      </c>
      <c r="O13989" t="str">
        <f t="shared" si="1526"/>
        <v/>
      </c>
      <c r="P13989">
        <f>IF(ISERROR(VLOOKUP(G13989,Genes!$A$2:$A$749,1,0)),0,1)</f>
        <v>1</v>
      </c>
      <c r="Q13989">
        <f t="shared" si="1527"/>
        <v>1</v>
      </c>
      <c r="R13989">
        <f t="shared" si="1528"/>
        <v>1</v>
      </c>
      <c r="S13989">
        <f t="shared" si="1529"/>
        <v>1</v>
      </c>
      <c r="T13989">
        <f t="shared" si="1530"/>
        <v>1</v>
      </c>
      <c r="U13989">
        <f t="shared" si="1531"/>
        <v>0</v>
      </c>
      <c r="V13989" t="str">
        <f t="shared" si="1532"/>
        <v/>
      </c>
    </row>
    <row r="13990" spans="1:22" x14ac:dyDescent="0.2">
      <c r="A13990" t="s">
        <v>34781</v>
      </c>
      <c r="B13990" t="s">
        <v>183</v>
      </c>
      <c r="C13990">
        <v>244217090</v>
      </c>
      <c r="D13990">
        <v>244218672</v>
      </c>
      <c r="E13990">
        <v>1583</v>
      </c>
      <c r="F13990" t="s">
        <v>66</v>
      </c>
      <c r="G13990" t="s">
        <v>5209</v>
      </c>
      <c r="H13990" t="s">
        <v>34782</v>
      </c>
      <c r="I13990">
        <v>26</v>
      </c>
      <c r="J13990">
        <v>24</v>
      </c>
      <c r="K13990">
        <v>2</v>
      </c>
      <c r="L13990">
        <v>0</v>
      </c>
      <c r="M13990">
        <v>0</v>
      </c>
      <c r="N13990">
        <v>0</v>
      </c>
      <c r="O13990" t="str">
        <f t="shared" si="1526"/>
        <v/>
      </c>
      <c r="P13990">
        <f>IF(ISERROR(VLOOKUP(G13990,Genes!$A$2:$A$749,1,0)),0,1)</f>
        <v>1</v>
      </c>
      <c r="Q13990">
        <f t="shared" si="1527"/>
        <v>0</v>
      </c>
      <c r="R13990">
        <f t="shared" si="1528"/>
        <v>1</v>
      </c>
      <c r="S13990">
        <f t="shared" si="1529"/>
        <v>2</v>
      </c>
      <c r="T13990">
        <f t="shared" si="1530"/>
        <v>2</v>
      </c>
      <c r="U13990">
        <f t="shared" si="1531"/>
        <v>0</v>
      </c>
      <c r="V13990" t="str">
        <f t="shared" si="1532"/>
        <v/>
      </c>
    </row>
    <row r="13991" spans="1:22" x14ac:dyDescent="0.2">
      <c r="A13991" t="s">
        <v>34783</v>
      </c>
      <c r="B13991" t="s">
        <v>183</v>
      </c>
      <c r="C13991">
        <v>244217104</v>
      </c>
      <c r="D13991">
        <v>244218672</v>
      </c>
      <c r="E13991">
        <v>1569</v>
      </c>
      <c r="F13991" t="s">
        <v>66</v>
      </c>
      <c r="G13991" t="s">
        <v>5209</v>
      </c>
      <c r="H13991" t="s">
        <v>34784</v>
      </c>
      <c r="I13991">
        <v>26</v>
      </c>
      <c r="J13991">
        <v>24</v>
      </c>
      <c r="K13991">
        <v>2</v>
      </c>
      <c r="L13991">
        <v>0</v>
      </c>
      <c r="M13991">
        <v>0</v>
      </c>
      <c r="N13991">
        <v>0</v>
      </c>
      <c r="O13991" t="str">
        <f t="shared" si="1526"/>
        <v>ZBTB18</v>
      </c>
      <c r="P13991">
        <f>IF(ISERROR(VLOOKUP(G13991,Genes!$A$2:$A$749,1,0)),0,1)</f>
        <v>1</v>
      </c>
      <c r="Q13991">
        <f t="shared" si="1527"/>
        <v>0</v>
      </c>
      <c r="R13991">
        <f t="shared" si="1528"/>
        <v>1</v>
      </c>
      <c r="S13991">
        <f t="shared" si="1529"/>
        <v>3</v>
      </c>
      <c r="T13991">
        <f t="shared" si="1530"/>
        <v>3</v>
      </c>
      <c r="U13991">
        <f t="shared" si="1531"/>
        <v>1</v>
      </c>
      <c r="V13991">
        <f t="shared" si="1532"/>
        <v>1</v>
      </c>
    </row>
    <row r="13992" spans="1:22" x14ac:dyDescent="0.2">
      <c r="A13992" t="s">
        <v>34785</v>
      </c>
      <c r="B13992" t="s">
        <v>83</v>
      </c>
      <c r="C13992">
        <v>74742724</v>
      </c>
      <c r="D13992">
        <v>74742859</v>
      </c>
      <c r="E13992">
        <v>136</v>
      </c>
      <c r="F13992" t="s">
        <v>74</v>
      </c>
      <c r="G13992" t="s">
        <v>5216</v>
      </c>
      <c r="H13992" t="s">
        <v>34786</v>
      </c>
      <c r="I13992">
        <v>3</v>
      </c>
      <c r="J13992">
        <v>1</v>
      </c>
      <c r="K13992">
        <v>2</v>
      </c>
      <c r="L13992">
        <v>0</v>
      </c>
      <c r="M13992">
        <v>0</v>
      </c>
      <c r="N13992">
        <v>0</v>
      </c>
      <c r="O13992" t="str">
        <f t="shared" si="1526"/>
        <v/>
      </c>
      <c r="P13992">
        <f>IF(ISERROR(VLOOKUP(G13992,Genes!$A$2:$A$749,1,0)),0,1)</f>
        <v>1</v>
      </c>
      <c r="Q13992">
        <f t="shared" si="1527"/>
        <v>1</v>
      </c>
      <c r="R13992">
        <f t="shared" si="1528"/>
        <v>1</v>
      </c>
      <c r="S13992">
        <f t="shared" si="1529"/>
        <v>1</v>
      </c>
      <c r="T13992">
        <f t="shared" si="1530"/>
        <v>1</v>
      </c>
      <c r="U13992">
        <f t="shared" si="1531"/>
        <v>0</v>
      </c>
      <c r="V13992" t="str">
        <f t="shared" si="1532"/>
        <v/>
      </c>
    </row>
    <row r="13993" spans="1:22" x14ac:dyDescent="0.2">
      <c r="A13993" t="s">
        <v>34787</v>
      </c>
      <c r="B13993" t="s">
        <v>83</v>
      </c>
      <c r="C13993">
        <v>74644487</v>
      </c>
      <c r="D13993">
        <v>74644619</v>
      </c>
      <c r="E13993">
        <v>133</v>
      </c>
      <c r="F13993" t="s">
        <v>74</v>
      </c>
      <c r="G13993" t="s">
        <v>5216</v>
      </c>
      <c r="H13993" t="s">
        <v>34788</v>
      </c>
      <c r="I13993">
        <v>3</v>
      </c>
      <c r="J13993">
        <v>1</v>
      </c>
      <c r="K13993">
        <v>2</v>
      </c>
      <c r="L13993">
        <v>0</v>
      </c>
      <c r="M13993">
        <v>0</v>
      </c>
      <c r="N13993">
        <v>0</v>
      </c>
      <c r="O13993" t="str">
        <f t="shared" si="1526"/>
        <v/>
      </c>
      <c r="P13993">
        <f>IF(ISERROR(VLOOKUP(G13993,Genes!$A$2:$A$749,1,0)),0,1)</f>
        <v>1</v>
      </c>
      <c r="Q13993">
        <f t="shared" si="1527"/>
        <v>0</v>
      </c>
      <c r="R13993">
        <f t="shared" si="1528"/>
        <v>1</v>
      </c>
      <c r="S13993">
        <f t="shared" si="1529"/>
        <v>2</v>
      </c>
      <c r="T13993">
        <f t="shared" si="1530"/>
        <v>2</v>
      </c>
      <c r="U13993">
        <f t="shared" si="1531"/>
        <v>0</v>
      </c>
      <c r="V13993" t="str">
        <f t="shared" si="1532"/>
        <v/>
      </c>
    </row>
    <row r="13994" spans="1:22" x14ac:dyDescent="0.2">
      <c r="A13994" t="s">
        <v>34789</v>
      </c>
      <c r="B13994" t="s">
        <v>83</v>
      </c>
      <c r="C13994">
        <v>74641699</v>
      </c>
      <c r="D13994">
        <v>74641825</v>
      </c>
      <c r="E13994">
        <v>127</v>
      </c>
      <c r="F13994" t="s">
        <v>74</v>
      </c>
      <c r="G13994" t="s">
        <v>5216</v>
      </c>
      <c r="H13994" t="s">
        <v>34790</v>
      </c>
      <c r="I13994">
        <v>3</v>
      </c>
      <c r="J13994">
        <v>1</v>
      </c>
      <c r="K13994">
        <v>2</v>
      </c>
      <c r="L13994">
        <v>0</v>
      </c>
      <c r="M13994">
        <v>0</v>
      </c>
      <c r="N13994">
        <v>0</v>
      </c>
      <c r="O13994" t="str">
        <f t="shared" si="1526"/>
        <v/>
      </c>
      <c r="P13994">
        <f>IF(ISERROR(VLOOKUP(G13994,Genes!$A$2:$A$749,1,0)),0,1)</f>
        <v>1</v>
      </c>
      <c r="Q13994">
        <f t="shared" si="1527"/>
        <v>0</v>
      </c>
      <c r="R13994">
        <f t="shared" si="1528"/>
        <v>1</v>
      </c>
      <c r="S13994">
        <f t="shared" si="1529"/>
        <v>3</v>
      </c>
      <c r="T13994">
        <f t="shared" si="1530"/>
        <v>3</v>
      </c>
      <c r="U13994">
        <f t="shared" si="1531"/>
        <v>0</v>
      </c>
      <c r="V13994" t="str">
        <f t="shared" si="1532"/>
        <v/>
      </c>
    </row>
    <row r="13995" spans="1:22" x14ac:dyDescent="0.2">
      <c r="A13995" t="s">
        <v>34791</v>
      </c>
      <c r="B13995" t="s">
        <v>83</v>
      </c>
      <c r="C13995">
        <v>74636922</v>
      </c>
      <c r="D13995">
        <v>74637025</v>
      </c>
      <c r="E13995">
        <v>104</v>
      </c>
      <c r="F13995" t="s">
        <v>74</v>
      </c>
      <c r="G13995" t="s">
        <v>5216</v>
      </c>
      <c r="H13995" t="s">
        <v>34792</v>
      </c>
      <c r="I13995">
        <v>2</v>
      </c>
      <c r="J13995">
        <v>0</v>
      </c>
      <c r="K13995">
        <v>2</v>
      </c>
      <c r="L13995">
        <v>0</v>
      </c>
      <c r="M13995">
        <v>0</v>
      </c>
      <c r="N13995">
        <v>0</v>
      </c>
      <c r="O13995" t="str">
        <f t="shared" si="1526"/>
        <v/>
      </c>
      <c r="P13995">
        <f>IF(ISERROR(VLOOKUP(G13995,Genes!$A$2:$A$749,1,0)),0,1)</f>
        <v>1</v>
      </c>
      <c r="Q13995">
        <f t="shared" si="1527"/>
        <v>0</v>
      </c>
      <c r="R13995">
        <f t="shared" si="1528"/>
        <v>1</v>
      </c>
      <c r="S13995">
        <f t="shared" si="1529"/>
        <v>4</v>
      </c>
      <c r="T13995">
        <f t="shared" si="1530"/>
        <v>4</v>
      </c>
      <c r="U13995">
        <f t="shared" si="1531"/>
        <v>0</v>
      </c>
      <c r="V13995" t="str">
        <f t="shared" si="1532"/>
        <v/>
      </c>
    </row>
    <row r="13996" spans="1:22" x14ac:dyDescent="0.2">
      <c r="A13996" t="s">
        <v>34793</v>
      </c>
      <c r="B13996" t="s">
        <v>83</v>
      </c>
      <c r="C13996">
        <v>74623187</v>
      </c>
      <c r="D13996">
        <v>74623206</v>
      </c>
      <c r="E13996">
        <v>20</v>
      </c>
      <c r="F13996" t="s">
        <v>74</v>
      </c>
      <c r="G13996" t="s">
        <v>5216</v>
      </c>
      <c r="H13996" t="s">
        <v>34794</v>
      </c>
      <c r="I13996">
        <v>0</v>
      </c>
      <c r="J13996">
        <v>0</v>
      </c>
      <c r="K13996">
        <v>0</v>
      </c>
      <c r="L13996">
        <v>0</v>
      </c>
      <c r="M13996">
        <v>0</v>
      </c>
      <c r="N13996">
        <v>0</v>
      </c>
      <c r="O13996" t="str">
        <f t="shared" si="1526"/>
        <v/>
      </c>
      <c r="P13996">
        <f>IF(ISERROR(VLOOKUP(G13996,Genes!$A$2:$A$749,1,0)),0,1)</f>
        <v>1</v>
      </c>
      <c r="Q13996">
        <f t="shared" si="1527"/>
        <v>0</v>
      </c>
      <c r="R13996">
        <f t="shared" si="1528"/>
        <v>0</v>
      </c>
      <c r="S13996">
        <f t="shared" si="1529"/>
        <v>4</v>
      </c>
      <c r="T13996">
        <f t="shared" si="1530"/>
        <v>5</v>
      </c>
      <c r="U13996">
        <f t="shared" si="1531"/>
        <v>0</v>
      </c>
      <c r="V13996" t="str">
        <f t="shared" si="1532"/>
        <v/>
      </c>
    </row>
    <row r="13997" spans="1:22" x14ac:dyDescent="0.2">
      <c r="A13997" t="s">
        <v>34795</v>
      </c>
      <c r="B13997" t="s">
        <v>83</v>
      </c>
      <c r="C13997">
        <v>74598987</v>
      </c>
      <c r="D13997">
        <v>74599033</v>
      </c>
      <c r="E13997">
        <v>47</v>
      </c>
      <c r="F13997" t="s">
        <v>74</v>
      </c>
      <c r="G13997" t="s">
        <v>5216</v>
      </c>
      <c r="H13997" t="s">
        <v>34796</v>
      </c>
      <c r="I13997">
        <v>2</v>
      </c>
      <c r="J13997">
        <v>2</v>
      </c>
      <c r="K13997">
        <v>0</v>
      </c>
      <c r="L13997">
        <v>0</v>
      </c>
      <c r="M13997">
        <v>0</v>
      </c>
      <c r="N13997">
        <v>0</v>
      </c>
      <c r="O13997" t="str">
        <f t="shared" si="1526"/>
        <v/>
      </c>
      <c r="P13997">
        <f>IF(ISERROR(VLOOKUP(G13997,Genes!$A$2:$A$749,1,0)),0,1)</f>
        <v>1</v>
      </c>
      <c r="Q13997">
        <f t="shared" si="1527"/>
        <v>0</v>
      </c>
      <c r="R13997">
        <f t="shared" si="1528"/>
        <v>1</v>
      </c>
      <c r="S13997">
        <f t="shared" si="1529"/>
        <v>5</v>
      </c>
      <c r="T13997">
        <f t="shared" si="1530"/>
        <v>6</v>
      </c>
      <c r="U13997">
        <f t="shared" si="1531"/>
        <v>0</v>
      </c>
      <c r="V13997" t="str">
        <f t="shared" si="1532"/>
        <v/>
      </c>
    </row>
    <row r="13998" spans="1:22" x14ac:dyDescent="0.2">
      <c r="A13998" t="s">
        <v>34797</v>
      </c>
      <c r="B13998" t="s">
        <v>83</v>
      </c>
      <c r="C13998">
        <v>74725656</v>
      </c>
      <c r="D13998">
        <v>74725682</v>
      </c>
      <c r="E13998">
        <v>27</v>
      </c>
      <c r="F13998" t="s">
        <v>74</v>
      </c>
      <c r="G13998" t="s">
        <v>5216</v>
      </c>
      <c r="H13998" t="s">
        <v>34798</v>
      </c>
      <c r="I13998">
        <v>2</v>
      </c>
      <c r="J13998">
        <v>1</v>
      </c>
      <c r="K13998">
        <v>0</v>
      </c>
      <c r="L13998">
        <v>0</v>
      </c>
      <c r="M13998">
        <v>1</v>
      </c>
      <c r="N13998">
        <v>0</v>
      </c>
      <c r="O13998" t="str">
        <f t="shared" si="1526"/>
        <v/>
      </c>
      <c r="P13998">
        <f>IF(ISERROR(VLOOKUP(G13998,Genes!$A$2:$A$749,1,0)),0,1)</f>
        <v>1</v>
      </c>
      <c r="Q13998">
        <f t="shared" si="1527"/>
        <v>0</v>
      </c>
      <c r="R13998">
        <f t="shared" si="1528"/>
        <v>1</v>
      </c>
      <c r="S13998">
        <f t="shared" si="1529"/>
        <v>6</v>
      </c>
      <c r="T13998">
        <f t="shared" si="1530"/>
        <v>7</v>
      </c>
      <c r="U13998">
        <f t="shared" si="1531"/>
        <v>0</v>
      </c>
      <c r="V13998" t="str">
        <f t="shared" si="1532"/>
        <v/>
      </c>
    </row>
    <row r="13999" spans="1:22" x14ac:dyDescent="0.2">
      <c r="A13999" t="s">
        <v>34799</v>
      </c>
      <c r="B13999" t="s">
        <v>83</v>
      </c>
      <c r="C13999">
        <v>74698726</v>
      </c>
      <c r="D13999">
        <v>74698820</v>
      </c>
      <c r="E13999">
        <v>95</v>
      </c>
      <c r="F13999" t="s">
        <v>74</v>
      </c>
      <c r="G13999" t="s">
        <v>5216</v>
      </c>
      <c r="H13999" t="s">
        <v>34800</v>
      </c>
      <c r="I13999">
        <v>2</v>
      </c>
      <c r="J13999">
        <v>0</v>
      </c>
      <c r="K13999">
        <v>2</v>
      </c>
      <c r="L13999">
        <v>0</v>
      </c>
      <c r="M13999">
        <v>0</v>
      </c>
      <c r="N13999">
        <v>0</v>
      </c>
      <c r="O13999" t="str">
        <f t="shared" si="1526"/>
        <v/>
      </c>
      <c r="P13999">
        <f>IF(ISERROR(VLOOKUP(G13999,Genes!$A$2:$A$749,1,0)),0,1)</f>
        <v>1</v>
      </c>
      <c r="Q13999">
        <f t="shared" si="1527"/>
        <v>0</v>
      </c>
      <c r="R13999">
        <f t="shared" si="1528"/>
        <v>1</v>
      </c>
      <c r="S13999">
        <f t="shared" si="1529"/>
        <v>7</v>
      </c>
      <c r="T13999">
        <f t="shared" si="1530"/>
        <v>8</v>
      </c>
      <c r="U13999">
        <f t="shared" si="1531"/>
        <v>0</v>
      </c>
      <c r="V13999" t="str">
        <f t="shared" si="1532"/>
        <v/>
      </c>
    </row>
    <row r="14000" spans="1:22" x14ac:dyDescent="0.2">
      <c r="A14000" t="s">
        <v>34801</v>
      </c>
      <c r="B14000" t="s">
        <v>83</v>
      </c>
      <c r="C14000">
        <v>74670637</v>
      </c>
      <c r="D14000">
        <v>74670757</v>
      </c>
      <c r="E14000">
        <v>121</v>
      </c>
      <c r="F14000" t="s">
        <v>74</v>
      </c>
      <c r="G14000" t="s">
        <v>5216</v>
      </c>
      <c r="H14000" t="s">
        <v>34802</v>
      </c>
      <c r="I14000">
        <v>3</v>
      </c>
      <c r="J14000">
        <v>0</v>
      </c>
      <c r="K14000">
        <v>2</v>
      </c>
      <c r="L14000">
        <v>1</v>
      </c>
      <c r="M14000">
        <v>0</v>
      </c>
      <c r="N14000">
        <v>0</v>
      </c>
      <c r="O14000" t="str">
        <f t="shared" si="1526"/>
        <v/>
      </c>
      <c r="P14000">
        <f>IF(ISERROR(VLOOKUP(G14000,Genes!$A$2:$A$749,1,0)),0,1)</f>
        <v>1</v>
      </c>
      <c r="Q14000">
        <f t="shared" si="1527"/>
        <v>0</v>
      </c>
      <c r="R14000">
        <f t="shared" si="1528"/>
        <v>1</v>
      </c>
      <c r="S14000">
        <f t="shared" si="1529"/>
        <v>8</v>
      </c>
      <c r="T14000">
        <f t="shared" si="1530"/>
        <v>9</v>
      </c>
      <c r="U14000">
        <f t="shared" si="1531"/>
        <v>0</v>
      </c>
      <c r="V14000" t="str">
        <f t="shared" si="1532"/>
        <v/>
      </c>
    </row>
    <row r="14001" spans="1:22" x14ac:dyDescent="0.2">
      <c r="A14001" t="s">
        <v>34803</v>
      </c>
      <c r="B14001" t="s">
        <v>83</v>
      </c>
      <c r="C14001">
        <v>74670557</v>
      </c>
      <c r="D14001">
        <v>74670757</v>
      </c>
      <c r="E14001">
        <v>201</v>
      </c>
      <c r="F14001" t="s">
        <v>74</v>
      </c>
      <c r="G14001" t="s">
        <v>5216</v>
      </c>
      <c r="H14001" t="s">
        <v>34804</v>
      </c>
      <c r="I14001">
        <v>3</v>
      </c>
      <c r="J14001">
        <v>1</v>
      </c>
      <c r="K14001">
        <v>2</v>
      </c>
      <c r="L14001">
        <v>0</v>
      </c>
      <c r="M14001">
        <v>0</v>
      </c>
      <c r="N14001">
        <v>0</v>
      </c>
      <c r="O14001" t="str">
        <f t="shared" si="1526"/>
        <v/>
      </c>
      <c r="P14001">
        <f>IF(ISERROR(VLOOKUP(G14001,Genes!$A$2:$A$749,1,0)),0,1)</f>
        <v>1</v>
      </c>
      <c r="Q14001">
        <f t="shared" si="1527"/>
        <v>0</v>
      </c>
      <c r="R14001">
        <f t="shared" si="1528"/>
        <v>1</v>
      </c>
      <c r="S14001">
        <f t="shared" si="1529"/>
        <v>9</v>
      </c>
      <c r="T14001">
        <f t="shared" si="1530"/>
        <v>10</v>
      </c>
      <c r="U14001">
        <f t="shared" si="1531"/>
        <v>0</v>
      </c>
      <c r="V14001" t="str">
        <f t="shared" si="1532"/>
        <v/>
      </c>
    </row>
    <row r="14002" spans="1:22" x14ac:dyDescent="0.2">
      <c r="A14002" t="s">
        <v>34805</v>
      </c>
      <c r="B14002" t="s">
        <v>83</v>
      </c>
      <c r="C14002">
        <v>74651286</v>
      </c>
      <c r="D14002">
        <v>74651355</v>
      </c>
      <c r="E14002">
        <v>70</v>
      </c>
      <c r="F14002" t="s">
        <v>74</v>
      </c>
      <c r="G14002" t="s">
        <v>5216</v>
      </c>
      <c r="H14002" t="s">
        <v>34806</v>
      </c>
      <c r="I14002">
        <v>2</v>
      </c>
      <c r="J14002">
        <v>0</v>
      </c>
      <c r="K14002">
        <v>2</v>
      </c>
      <c r="L14002">
        <v>0</v>
      </c>
      <c r="M14002">
        <v>0</v>
      </c>
      <c r="N14002">
        <v>0</v>
      </c>
      <c r="O14002" t="str">
        <f t="shared" si="1526"/>
        <v/>
      </c>
      <c r="P14002">
        <f>IF(ISERROR(VLOOKUP(G14002,Genes!$A$2:$A$749,1,0)),0,1)</f>
        <v>1</v>
      </c>
      <c r="Q14002">
        <f t="shared" si="1527"/>
        <v>0</v>
      </c>
      <c r="R14002">
        <f t="shared" si="1528"/>
        <v>1</v>
      </c>
      <c r="S14002">
        <f t="shared" si="1529"/>
        <v>10</v>
      </c>
      <c r="T14002">
        <f t="shared" si="1530"/>
        <v>11</v>
      </c>
      <c r="U14002">
        <f t="shared" si="1531"/>
        <v>0</v>
      </c>
      <c r="V14002" t="str">
        <f t="shared" si="1532"/>
        <v/>
      </c>
    </row>
    <row r="14003" spans="1:22" x14ac:dyDescent="0.2">
      <c r="A14003" t="s">
        <v>34807</v>
      </c>
      <c r="B14003" t="s">
        <v>83</v>
      </c>
      <c r="C14003">
        <v>74651286</v>
      </c>
      <c r="D14003">
        <v>74651287</v>
      </c>
      <c r="E14003">
        <v>2</v>
      </c>
      <c r="F14003" t="s">
        <v>74</v>
      </c>
      <c r="G14003" t="s">
        <v>5216</v>
      </c>
      <c r="H14003" t="s">
        <v>34808</v>
      </c>
      <c r="I14003">
        <v>2</v>
      </c>
      <c r="J14003">
        <v>1</v>
      </c>
      <c r="K14003">
        <v>0</v>
      </c>
      <c r="L14003">
        <v>0</v>
      </c>
      <c r="M14003">
        <v>1</v>
      </c>
      <c r="N14003">
        <v>0</v>
      </c>
      <c r="O14003" t="str">
        <f t="shared" si="1526"/>
        <v/>
      </c>
      <c r="P14003">
        <f>IF(ISERROR(VLOOKUP(G14003,Genes!$A$2:$A$749,1,0)),0,1)</f>
        <v>1</v>
      </c>
      <c r="Q14003">
        <f t="shared" si="1527"/>
        <v>0</v>
      </c>
      <c r="R14003">
        <f t="shared" si="1528"/>
        <v>1</v>
      </c>
      <c r="S14003">
        <f t="shared" si="1529"/>
        <v>11</v>
      </c>
      <c r="T14003">
        <f t="shared" si="1530"/>
        <v>12</v>
      </c>
      <c r="U14003">
        <f t="shared" si="1531"/>
        <v>0</v>
      </c>
      <c r="V14003" t="str">
        <f t="shared" si="1532"/>
        <v/>
      </c>
    </row>
    <row r="14004" spans="1:22" x14ac:dyDescent="0.2">
      <c r="A14004" t="s">
        <v>34809</v>
      </c>
      <c r="B14004" t="s">
        <v>83</v>
      </c>
      <c r="C14004">
        <v>74649783</v>
      </c>
      <c r="D14004">
        <v>74649815</v>
      </c>
      <c r="E14004">
        <v>33</v>
      </c>
      <c r="F14004" t="s">
        <v>74</v>
      </c>
      <c r="G14004" t="s">
        <v>5216</v>
      </c>
      <c r="H14004" t="s">
        <v>34810</v>
      </c>
      <c r="I14004">
        <v>2</v>
      </c>
      <c r="J14004">
        <v>2</v>
      </c>
      <c r="K14004">
        <v>0</v>
      </c>
      <c r="L14004">
        <v>0</v>
      </c>
      <c r="M14004">
        <v>0</v>
      </c>
      <c r="N14004">
        <v>0</v>
      </c>
      <c r="O14004" t="str">
        <f t="shared" si="1526"/>
        <v/>
      </c>
      <c r="P14004">
        <f>IF(ISERROR(VLOOKUP(G14004,Genes!$A$2:$A$749,1,0)),0,1)</f>
        <v>1</v>
      </c>
      <c r="Q14004">
        <f t="shared" si="1527"/>
        <v>0</v>
      </c>
      <c r="R14004">
        <f t="shared" si="1528"/>
        <v>1</v>
      </c>
      <c r="S14004">
        <f t="shared" si="1529"/>
        <v>12</v>
      </c>
      <c r="T14004">
        <f t="shared" si="1530"/>
        <v>13</v>
      </c>
      <c r="U14004">
        <f t="shared" si="1531"/>
        <v>0</v>
      </c>
      <c r="V14004" t="str">
        <f t="shared" si="1532"/>
        <v/>
      </c>
    </row>
    <row r="14005" spans="1:22" x14ac:dyDescent="0.2">
      <c r="A14005" t="s">
        <v>34811</v>
      </c>
      <c r="B14005" t="s">
        <v>83</v>
      </c>
      <c r="C14005">
        <v>74648913</v>
      </c>
      <c r="D14005">
        <v>74649033</v>
      </c>
      <c r="E14005">
        <v>121</v>
      </c>
      <c r="F14005" t="s">
        <v>74</v>
      </c>
      <c r="G14005" t="s">
        <v>5216</v>
      </c>
      <c r="H14005" t="s">
        <v>34812</v>
      </c>
      <c r="I14005">
        <v>3</v>
      </c>
      <c r="J14005">
        <v>1</v>
      </c>
      <c r="K14005">
        <v>1</v>
      </c>
      <c r="L14005">
        <v>1</v>
      </c>
      <c r="M14005">
        <v>0</v>
      </c>
      <c r="N14005">
        <v>0</v>
      </c>
      <c r="O14005" t="str">
        <f t="shared" si="1526"/>
        <v>ZDHHC15</v>
      </c>
      <c r="P14005">
        <f>IF(ISERROR(VLOOKUP(G14005,Genes!$A$2:$A$749,1,0)),0,1)</f>
        <v>1</v>
      </c>
      <c r="Q14005">
        <f t="shared" si="1527"/>
        <v>0</v>
      </c>
      <c r="R14005">
        <f t="shared" si="1528"/>
        <v>1</v>
      </c>
      <c r="S14005">
        <f t="shared" si="1529"/>
        <v>13</v>
      </c>
      <c r="T14005">
        <f t="shared" si="1530"/>
        <v>14</v>
      </c>
      <c r="U14005">
        <f t="shared" si="1531"/>
        <v>1</v>
      </c>
      <c r="V14005">
        <f t="shared" si="1532"/>
        <v>0.9285714285714286</v>
      </c>
    </row>
    <row r="14006" spans="1:22" x14ac:dyDescent="0.2">
      <c r="A14006" t="s">
        <v>34813</v>
      </c>
      <c r="B14006" t="s">
        <v>83</v>
      </c>
      <c r="C14006">
        <v>128975755</v>
      </c>
      <c r="D14006">
        <v>128975921</v>
      </c>
      <c r="E14006">
        <v>167</v>
      </c>
      <c r="F14006" t="s">
        <v>74</v>
      </c>
      <c r="G14006" t="s">
        <v>5223</v>
      </c>
      <c r="H14006" t="s">
        <v>34814</v>
      </c>
      <c r="I14006">
        <v>3</v>
      </c>
      <c r="J14006">
        <v>1</v>
      </c>
      <c r="K14006">
        <v>2</v>
      </c>
      <c r="L14006">
        <v>0</v>
      </c>
      <c r="M14006">
        <v>0</v>
      </c>
      <c r="N14006">
        <v>0</v>
      </c>
      <c r="O14006" t="str">
        <f t="shared" si="1526"/>
        <v/>
      </c>
      <c r="P14006">
        <f>IF(ISERROR(VLOOKUP(G14006,Genes!$A$2:$A$749,1,0)),0,1)</f>
        <v>1</v>
      </c>
      <c r="Q14006">
        <f t="shared" si="1527"/>
        <v>1</v>
      </c>
      <c r="R14006">
        <f t="shared" si="1528"/>
        <v>1</v>
      </c>
      <c r="S14006">
        <f t="shared" si="1529"/>
        <v>1</v>
      </c>
      <c r="T14006">
        <f t="shared" si="1530"/>
        <v>1</v>
      </c>
      <c r="U14006">
        <f t="shared" si="1531"/>
        <v>0</v>
      </c>
      <c r="V14006" t="str">
        <f t="shared" si="1532"/>
        <v/>
      </c>
    </row>
    <row r="14007" spans="1:22" x14ac:dyDescent="0.2">
      <c r="A14007" t="s">
        <v>34815</v>
      </c>
      <c r="B14007" t="s">
        <v>83</v>
      </c>
      <c r="C14007">
        <v>128940346</v>
      </c>
      <c r="D14007">
        <v>128940462</v>
      </c>
      <c r="E14007">
        <v>117</v>
      </c>
      <c r="F14007" t="s">
        <v>74</v>
      </c>
      <c r="G14007" t="s">
        <v>5223</v>
      </c>
      <c r="H14007" t="s">
        <v>34816</v>
      </c>
      <c r="I14007">
        <v>2</v>
      </c>
      <c r="J14007">
        <v>0</v>
      </c>
      <c r="K14007">
        <v>2</v>
      </c>
      <c r="L14007">
        <v>0</v>
      </c>
      <c r="M14007">
        <v>0</v>
      </c>
      <c r="N14007">
        <v>0</v>
      </c>
      <c r="O14007" t="str">
        <f t="shared" si="1526"/>
        <v/>
      </c>
      <c r="P14007">
        <f>IF(ISERROR(VLOOKUP(G14007,Genes!$A$2:$A$749,1,0)),0,1)</f>
        <v>1</v>
      </c>
      <c r="Q14007">
        <f t="shared" si="1527"/>
        <v>0</v>
      </c>
      <c r="R14007">
        <f t="shared" si="1528"/>
        <v>1</v>
      </c>
      <c r="S14007">
        <f t="shared" si="1529"/>
        <v>2</v>
      </c>
      <c r="T14007">
        <f t="shared" si="1530"/>
        <v>2</v>
      </c>
      <c r="U14007">
        <f t="shared" si="1531"/>
        <v>0</v>
      </c>
      <c r="V14007" t="str">
        <f t="shared" si="1532"/>
        <v/>
      </c>
    </row>
    <row r="14008" spans="1:22" x14ac:dyDescent="0.2">
      <c r="A14008" t="s">
        <v>34817</v>
      </c>
      <c r="B14008" t="s">
        <v>83</v>
      </c>
      <c r="C14008">
        <v>128962957</v>
      </c>
      <c r="D14008">
        <v>128963117</v>
      </c>
      <c r="E14008">
        <v>161</v>
      </c>
      <c r="F14008" t="s">
        <v>74</v>
      </c>
      <c r="G14008" t="s">
        <v>5223</v>
      </c>
      <c r="H14008" t="s">
        <v>34818</v>
      </c>
      <c r="I14008">
        <v>3</v>
      </c>
      <c r="J14008">
        <v>1</v>
      </c>
      <c r="K14008">
        <v>2</v>
      </c>
      <c r="L14008">
        <v>0</v>
      </c>
      <c r="M14008">
        <v>0</v>
      </c>
      <c r="N14008">
        <v>0</v>
      </c>
      <c r="O14008" t="str">
        <f t="shared" si="1526"/>
        <v/>
      </c>
      <c r="P14008">
        <f>IF(ISERROR(VLOOKUP(G14008,Genes!$A$2:$A$749,1,0)),0,1)</f>
        <v>1</v>
      </c>
      <c r="Q14008">
        <f t="shared" si="1527"/>
        <v>0</v>
      </c>
      <c r="R14008">
        <f t="shared" si="1528"/>
        <v>1</v>
      </c>
      <c r="S14008">
        <f t="shared" si="1529"/>
        <v>3</v>
      </c>
      <c r="T14008">
        <f t="shared" si="1530"/>
        <v>3</v>
      </c>
      <c r="U14008">
        <f t="shared" si="1531"/>
        <v>0</v>
      </c>
      <c r="V14008" t="str">
        <f t="shared" si="1532"/>
        <v/>
      </c>
    </row>
    <row r="14009" spans="1:22" x14ac:dyDescent="0.2">
      <c r="A14009" t="s">
        <v>34819</v>
      </c>
      <c r="B14009" t="s">
        <v>83</v>
      </c>
      <c r="C14009">
        <v>128957655</v>
      </c>
      <c r="D14009">
        <v>128957813</v>
      </c>
      <c r="E14009">
        <v>159</v>
      </c>
      <c r="F14009" t="s">
        <v>74</v>
      </c>
      <c r="G14009" t="s">
        <v>5223</v>
      </c>
      <c r="H14009" t="s">
        <v>34820</v>
      </c>
      <c r="I14009">
        <v>3</v>
      </c>
      <c r="J14009">
        <v>1</v>
      </c>
      <c r="K14009">
        <v>2</v>
      </c>
      <c r="L14009">
        <v>0</v>
      </c>
      <c r="M14009">
        <v>0</v>
      </c>
      <c r="N14009">
        <v>0</v>
      </c>
      <c r="O14009" t="str">
        <f t="shared" si="1526"/>
        <v/>
      </c>
      <c r="P14009">
        <f>IF(ISERROR(VLOOKUP(G14009,Genes!$A$2:$A$749,1,0)),0,1)</f>
        <v>1</v>
      </c>
      <c r="Q14009">
        <f t="shared" si="1527"/>
        <v>0</v>
      </c>
      <c r="R14009">
        <f t="shared" si="1528"/>
        <v>1</v>
      </c>
      <c r="S14009">
        <f t="shared" si="1529"/>
        <v>4</v>
      </c>
      <c r="T14009">
        <f t="shared" si="1530"/>
        <v>4</v>
      </c>
      <c r="U14009">
        <f t="shared" si="1531"/>
        <v>0</v>
      </c>
      <c r="V14009" t="str">
        <f t="shared" si="1532"/>
        <v/>
      </c>
    </row>
    <row r="14010" spans="1:22" x14ac:dyDescent="0.2">
      <c r="A14010" t="s">
        <v>34821</v>
      </c>
      <c r="B14010" t="s">
        <v>83</v>
      </c>
      <c r="C14010">
        <v>128957239</v>
      </c>
      <c r="D14010">
        <v>128957378</v>
      </c>
      <c r="E14010">
        <v>140</v>
      </c>
      <c r="F14010" t="s">
        <v>74</v>
      </c>
      <c r="G14010" t="s">
        <v>5223</v>
      </c>
      <c r="H14010" t="s">
        <v>34822</v>
      </c>
      <c r="I14010">
        <v>0</v>
      </c>
      <c r="J14010">
        <v>0</v>
      </c>
      <c r="K14010">
        <v>0</v>
      </c>
      <c r="L14010">
        <v>0</v>
      </c>
      <c r="M14010">
        <v>0</v>
      </c>
      <c r="N14010">
        <v>0</v>
      </c>
      <c r="O14010" t="str">
        <f t="shared" si="1526"/>
        <v/>
      </c>
      <c r="P14010">
        <f>IF(ISERROR(VLOOKUP(G14010,Genes!$A$2:$A$749,1,0)),0,1)</f>
        <v>1</v>
      </c>
      <c r="Q14010">
        <f t="shared" si="1527"/>
        <v>0</v>
      </c>
      <c r="R14010">
        <f t="shared" si="1528"/>
        <v>0</v>
      </c>
      <c r="S14010">
        <f t="shared" si="1529"/>
        <v>4</v>
      </c>
      <c r="T14010">
        <f t="shared" si="1530"/>
        <v>5</v>
      </c>
      <c r="U14010">
        <f t="shared" si="1531"/>
        <v>0</v>
      </c>
      <c r="V14010" t="str">
        <f t="shared" si="1532"/>
        <v/>
      </c>
    </row>
    <row r="14011" spans="1:22" x14ac:dyDescent="0.2">
      <c r="A14011" t="s">
        <v>34823</v>
      </c>
      <c r="B14011" t="s">
        <v>83</v>
      </c>
      <c r="C14011">
        <v>128948634</v>
      </c>
      <c r="D14011">
        <v>128948771</v>
      </c>
      <c r="E14011">
        <v>138</v>
      </c>
      <c r="F14011" t="s">
        <v>74</v>
      </c>
      <c r="G14011" t="s">
        <v>5223</v>
      </c>
      <c r="H14011" t="s">
        <v>34824</v>
      </c>
      <c r="I14011">
        <v>3</v>
      </c>
      <c r="J14011">
        <v>1</v>
      </c>
      <c r="K14011">
        <v>2</v>
      </c>
      <c r="L14011">
        <v>0</v>
      </c>
      <c r="M14011">
        <v>0</v>
      </c>
      <c r="N14011">
        <v>0</v>
      </c>
      <c r="O14011" t="str">
        <f t="shared" si="1526"/>
        <v/>
      </c>
      <c r="P14011">
        <f>IF(ISERROR(VLOOKUP(G14011,Genes!$A$2:$A$749,1,0)),0,1)</f>
        <v>1</v>
      </c>
      <c r="Q14011">
        <f t="shared" si="1527"/>
        <v>0</v>
      </c>
      <c r="R14011">
        <f t="shared" si="1528"/>
        <v>1</v>
      </c>
      <c r="S14011">
        <f t="shared" si="1529"/>
        <v>5</v>
      </c>
      <c r="T14011">
        <f t="shared" si="1530"/>
        <v>6</v>
      </c>
      <c r="U14011">
        <f t="shared" si="1531"/>
        <v>0</v>
      </c>
      <c r="V14011" t="str">
        <f t="shared" si="1532"/>
        <v/>
      </c>
    </row>
    <row r="14012" spans="1:22" x14ac:dyDescent="0.2">
      <c r="A14012" t="s">
        <v>34825</v>
      </c>
      <c r="B14012" t="s">
        <v>83</v>
      </c>
      <c r="C14012">
        <v>128947653</v>
      </c>
      <c r="D14012">
        <v>128947701</v>
      </c>
      <c r="E14012">
        <v>49</v>
      </c>
      <c r="F14012" t="s">
        <v>74</v>
      </c>
      <c r="G14012" t="s">
        <v>5223</v>
      </c>
      <c r="H14012" t="s">
        <v>34826</v>
      </c>
      <c r="I14012">
        <v>2</v>
      </c>
      <c r="J14012">
        <v>2</v>
      </c>
      <c r="K14012">
        <v>0</v>
      </c>
      <c r="L14012">
        <v>0</v>
      </c>
      <c r="M14012">
        <v>0</v>
      </c>
      <c r="N14012">
        <v>0</v>
      </c>
      <c r="O14012" t="str">
        <f t="shared" si="1526"/>
        <v/>
      </c>
      <c r="P14012">
        <f>IF(ISERROR(VLOOKUP(G14012,Genes!$A$2:$A$749,1,0)),0,1)</f>
        <v>1</v>
      </c>
      <c r="Q14012">
        <f t="shared" si="1527"/>
        <v>0</v>
      </c>
      <c r="R14012">
        <f t="shared" si="1528"/>
        <v>1</v>
      </c>
      <c r="S14012">
        <f t="shared" si="1529"/>
        <v>6</v>
      </c>
      <c r="T14012">
        <f t="shared" si="1530"/>
        <v>7</v>
      </c>
      <c r="U14012">
        <f t="shared" si="1531"/>
        <v>0</v>
      </c>
      <c r="V14012" t="str">
        <f t="shared" si="1532"/>
        <v/>
      </c>
    </row>
    <row r="14013" spans="1:22" x14ac:dyDescent="0.2">
      <c r="A14013" t="s">
        <v>34827</v>
      </c>
      <c r="B14013" t="s">
        <v>83</v>
      </c>
      <c r="C14013">
        <v>128946694</v>
      </c>
      <c r="D14013">
        <v>128946796</v>
      </c>
      <c r="E14013">
        <v>103</v>
      </c>
      <c r="F14013" t="s">
        <v>74</v>
      </c>
      <c r="G14013" t="s">
        <v>5223</v>
      </c>
      <c r="H14013" t="s">
        <v>34828</v>
      </c>
      <c r="I14013">
        <v>2</v>
      </c>
      <c r="J14013">
        <v>0</v>
      </c>
      <c r="K14013">
        <v>2</v>
      </c>
      <c r="L14013">
        <v>0</v>
      </c>
      <c r="M14013">
        <v>0</v>
      </c>
      <c r="N14013">
        <v>0</v>
      </c>
      <c r="O14013" t="str">
        <f t="shared" si="1526"/>
        <v/>
      </c>
      <c r="P14013">
        <f>IF(ISERROR(VLOOKUP(G14013,Genes!$A$2:$A$749,1,0)),0,1)</f>
        <v>1</v>
      </c>
      <c r="Q14013">
        <f t="shared" si="1527"/>
        <v>0</v>
      </c>
      <c r="R14013">
        <f t="shared" si="1528"/>
        <v>1</v>
      </c>
      <c r="S14013">
        <f t="shared" si="1529"/>
        <v>7</v>
      </c>
      <c r="T14013">
        <f t="shared" si="1530"/>
        <v>8</v>
      </c>
      <c r="U14013">
        <f t="shared" si="1531"/>
        <v>0</v>
      </c>
      <c r="V14013" t="str">
        <f t="shared" si="1532"/>
        <v/>
      </c>
    </row>
    <row r="14014" spans="1:22" x14ac:dyDescent="0.2">
      <c r="A14014" t="s">
        <v>34829</v>
      </c>
      <c r="B14014" t="s">
        <v>83</v>
      </c>
      <c r="C14014">
        <v>128945382</v>
      </c>
      <c r="D14014">
        <v>128945485</v>
      </c>
      <c r="E14014">
        <v>104</v>
      </c>
      <c r="F14014" t="s">
        <v>74</v>
      </c>
      <c r="G14014" t="s">
        <v>5223</v>
      </c>
      <c r="H14014" t="s">
        <v>34830</v>
      </c>
      <c r="I14014">
        <v>2</v>
      </c>
      <c r="J14014">
        <v>0</v>
      </c>
      <c r="K14014">
        <v>2</v>
      </c>
      <c r="L14014">
        <v>0</v>
      </c>
      <c r="M14014">
        <v>0</v>
      </c>
      <c r="N14014">
        <v>0</v>
      </c>
      <c r="O14014" t="str">
        <f t="shared" si="1526"/>
        <v/>
      </c>
      <c r="P14014">
        <f>IF(ISERROR(VLOOKUP(G14014,Genes!$A$2:$A$749,1,0)),0,1)</f>
        <v>1</v>
      </c>
      <c r="Q14014">
        <f t="shared" si="1527"/>
        <v>0</v>
      </c>
      <c r="R14014">
        <f t="shared" si="1528"/>
        <v>1</v>
      </c>
      <c r="S14014">
        <f t="shared" si="1529"/>
        <v>8</v>
      </c>
      <c r="T14014">
        <f t="shared" si="1530"/>
        <v>9</v>
      </c>
      <c r="U14014">
        <f t="shared" si="1531"/>
        <v>0</v>
      </c>
      <c r="V14014" t="str">
        <f t="shared" si="1532"/>
        <v/>
      </c>
    </row>
    <row r="14015" spans="1:22" x14ac:dyDescent="0.2">
      <c r="A14015" t="s">
        <v>34831</v>
      </c>
      <c r="B14015" t="s">
        <v>83</v>
      </c>
      <c r="C14015">
        <v>128944881</v>
      </c>
      <c r="D14015">
        <v>128944977</v>
      </c>
      <c r="E14015">
        <v>97</v>
      </c>
      <c r="F14015" t="s">
        <v>74</v>
      </c>
      <c r="G14015" t="s">
        <v>5223</v>
      </c>
      <c r="H14015" t="s">
        <v>34832</v>
      </c>
      <c r="I14015">
        <v>2</v>
      </c>
      <c r="J14015">
        <v>0</v>
      </c>
      <c r="K14015">
        <v>2</v>
      </c>
      <c r="L14015">
        <v>0</v>
      </c>
      <c r="M14015">
        <v>0</v>
      </c>
      <c r="N14015">
        <v>0</v>
      </c>
      <c r="O14015" t="str">
        <f t="shared" si="1526"/>
        <v>ZDHHC9</v>
      </c>
      <c r="P14015">
        <f>IF(ISERROR(VLOOKUP(G14015,Genes!$A$2:$A$749,1,0)),0,1)</f>
        <v>1</v>
      </c>
      <c r="Q14015">
        <f t="shared" si="1527"/>
        <v>0</v>
      </c>
      <c r="R14015">
        <f t="shared" si="1528"/>
        <v>1</v>
      </c>
      <c r="S14015">
        <f t="shared" si="1529"/>
        <v>9</v>
      </c>
      <c r="T14015">
        <f t="shared" si="1530"/>
        <v>10</v>
      </c>
      <c r="U14015">
        <f t="shared" si="1531"/>
        <v>1</v>
      </c>
      <c r="V14015">
        <f t="shared" si="1532"/>
        <v>0.9</v>
      </c>
    </row>
    <row r="14016" spans="1:22" x14ac:dyDescent="0.2">
      <c r="A14016" t="s">
        <v>34833</v>
      </c>
      <c r="B14016" t="s">
        <v>167</v>
      </c>
      <c r="C14016">
        <v>145277506</v>
      </c>
      <c r="D14016">
        <v>145277557</v>
      </c>
      <c r="E14016">
        <v>52</v>
      </c>
      <c r="F14016" t="s">
        <v>74</v>
      </c>
      <c r="G14016" t="s">
        <v>5230</v>
      </c>
      <c r="H14016" t="s">
        <v>34834</v>
      </c>
      <c r="I14016">
        <v>0</v>
      </c>
      <c r="J14016">
        <v>0</v>
      </c>
      <c r="K14016">
        <v>0</v>
      </c>
      <c r="L14016">
        <v>0</v>
      </c>
      <c r="M14016">
        <v>0</v>
      </c>
      <c r="N14016">
        <v>0</v>
      </c>
      <c r="O14016" t="str">
        <f t="shared" si="1526"/>
        <v/>
      </c>
      <c r="P14016">
        <f>IF(ISERROR(VLOOKUP(G14016,Genes!$A$2:$A$749,1,0)),0,1)</f>
        <v>1</v>
      </c>
      <c r="Q14016">
        <f t="shared" si="1527"/>
        <v>1</v>
      </c>
      <c r="R14016">
        <f t="shared" si="1528"/>
        <v>0</v>
      </c>
      <c r="S14016">
        <f t="shared" si="1529"/>
        <v>0</v>
      </c>
      <c r="T14016">
        <f t="shared" si="1530"/>
        <v>1</v>
      </c>
      <c r="U14016">
        <f t="shared" si="1531"/>
        <v>0</v>
      </c>
      <c r="V14016" t="str">
        <f t="shared" si="1532"/>
        <v/>
      </c>
    </row>
    <row r="14017" spans="1:22" x14ac:dyDescent="0.2">
      <c r="A14017" t="s">
        <v>34835</v>
      </c>
      <c r="B14017" t="s">
        <v>167</v>
      </c>
      <c r="C14017">
        <v>145153979</v>
      </c>
      <c r="D14017">
        <v>145154159</v>
      </c>
      <c r="E14017">
        <v>181</v>
      </c>
      <c r="F14017" t="s">
        <v>74</v>
      </c>
      <c r="G14017" t="s">
        <v>5230</v>
      </c>
      <c r="H14017" t="s">
        <v>34836</v>
      </c>
      <c r="I14017">
        <v>3</v>
      </c>
      <c r="J14017">
        <v>1</v>
      </c>
      <c r="K14017">
        <v>2</v>
      </c>
      <c r="L14017">
        <v>0</v>
      </c>
      <c r="M14017">
        <v>0</v>
      </c>
      <c r="N14017">
        <v>0</v>
      </c>
      <c r="O14017" t="str">
        <f t="shared" si="1526"/>
        <v/>
      </c>
      <c r="P14017">
        <f>IF(ISERROR(VLOOKUP(G14017,Genes!$A$2:$A$749,1,0)),0,1)</f>
        <v>1</v>
      </c>
      <c r="Q14017">
        <f t="shared" si="1527"/>
        <v>0</v>
      </c>
      <c r="R14017">
        <f t="shared" si="1528"/>
        <v>1</v>
      </c>
      <c r="S14017">
        <f t="shared" si="1529"/>
        <v>1</v>
      </c>
      <c r="T14017">
        <f t="shared" si="1530"/>
        <v>2</v>
      </c>
      <c r="U14017">
        <f t="shared" si="1531"/>
        <v>0</v>
      </c>
      <c r="V14017" t="str">
        <f t="shared" si="1532"/>
        <v/>
      </c>
    </row>
    <row r="14018" spans="1:22" x14ac:dyDescent="0.2">
      <c r="A14018" t="s">
        <v>34837</v>
      </c>
      <c r="B14018" t="s">
        <v>167</v>
      </c>
      <c r="C14018">
        <v>145147018</v>
      </c>
      <c r="D14018">
        <v>145147595</v>
      </c>
      <c r="E14018">
        <v>578</v>
      </c>
      <c r="F14018" t="s">
        <v>74</v>
      </c>
      <c r="G14018" t="s">
        <v>5230</v>
      </c>
      <c r="H14018" t="s">
        <v>34838</v>
      </c>
      <c r="I14018">
        <v>9</v>
      </c>
      <c r="J14018">
        <v>7</v>
      </c>
      <c r="K14018">
        <v>2</v>
      </c>
      <c r="L14018">
        <v>0</v>
      </c>
      <c r="M14018">
        <v>0</v>
      </c>
      <c r="N14018">
        <v>0</v>
      </c>
      <c r="O14018" t="str">
        <f t="shared" ref="O14018:O14081" si="1533">IF(U14018=1,G14018,"")</f>
        <v/>
      </c>
      <c r="P14018">
        <f>IF(ISERROR(VLOOKUP(G14018,Genes!$A$2:$A$749,1,0)),0,1)</f>
        <v>1</v>
      </c>
      <c r="Q14018">
        <f t="shared" ref="Q14018:Q14081" si="1534">IF(G14018&lt;&gt;G14017,1,0)</f>
        <v>0</v>
      </c>
      <c r="R14018">
        <f t="shared" ref="R14018:R14081" si="1535">IF(I14018=0,0,1)</f>
        <v>1</v>
      </c>
      <c r="S14018">
        <f t="shared" ref="S14018:S14081" si="1536">IF(Q14018=1,R14018,S14017+R14018)</f>
        <v>2</v>
      </c>
      <c r="T14018">
        <f t="shared" ref="T14018:T14081" si="1537">IF(Q14018=1,1,T14017+1)</f>
        <v>3</v>
      </c>
      <c r="U14018">
        <f t="shared" ref="U14018:U14081" si="1538">IF(G14018&lt;&gt;G14019,1,0)</f>
        <v>0</v>
      </c>
      <c r="V14018" t="str">
        <f t="shared" ref="V14018:V14081" si="1539">IF(U14018=1,S14018/T14018,"")</f>
        <v/>
      </c>
    </row>
    <row r="14019" spans="1:22" x14ac:dyDescent="0.2">
      <c r="A14019" t="s">
        <v>34839</v>
      </c>
      <c r="B14019" t="s">
        <v>167</v>
      </c>
      <c r="C14019">
        <v>145274845</v>
      </c>
      <c r="D14019">
        <v>145274917</v>
      </c>
      <c r="E14019">
        <v>73</v>
      </c>
      <c r="F14019" t="s">
        <v>74</v>
      </c>
      <c r="G14019" t="s">
        <v>5230</v>
      </c>
      <c r="H14019" t="s">
        <v>34840</v>
      </c>
      <c r="I14019">
        <v>2</v>
      </c>
      <c r="J14019">
        <v>0</v>
      </c>
      <c r="K14019">
        <v>2</v>
      </c>
      <c r="L14019">
        <v>0</v>
      </c>
      <c r="M14019">
        <v>0</v>
      </c>
      <c r="N14019">
        <v>0</v>
      </c>
      <c r="O14019" t="str">
        <f t="shared" si="1533"/>
        <v/>
      </c>
      <c r="P14019">
        <f>IF(ISERROR(VLOOKUP(G14019,Genes!$A$2:$A$749,1,0)),0,1)</f>
        <v>1</v>
      </c>
      <c r="Q14019">
        <f t="shared" si="1534"/>
        <v>0</v>
      </c>
      <c r="R14019">
        <f t="shared" si="1535"/>
        <v>1</v>
      </c>
      <c r="S14019">
        <f t="shared" si="1536"/>
        <v>3</v>
      </c>
      <c r="T14019">
        <f t="shared" si="1537"/>
        <v>4</v>
      </c>
      <c r="U14019">
        <f t="shared" si="1538"/>
        <v>0</v>
      </c>
      <c r="V14019" t="str">
        <f t="shared" si="1539"/>
        <v/>
      </c>
    </row>
    <row r="14020" spans="1:22" x14ac:dyDescent="0.2">
      <c r="A14020" t="s">
        <v>34841</v>
      </c>
      <c r="B14020" t="s">
        <v>167</v>
      </c>
      <c r="C14020">
        <v>145187336</v>
      </c>
      <c r="D14020">
        <v>145187593</v>
      </c>
      <c r="E14020">
        <v>258</v>
      </c>
      <c r="F14020" t="s">
        <v>74</v>
      </c>
      <c r="G14020" t="s">
        <v>5230</v>
      </c>
      <c r="H14020" t="s">
        <v>34842</v>
      </c>
      <c r="I14020">
        <v>4</v>
      </c>
      <c r="J14020">
        <v>2</v>
      </c>
      <c r="K14020">
        <v>2</v>
      </c>
      <c r="L14020">
        <v>0</v>
      </c>
      <c r="M14020">
        <v>0</v>
      </c>
      <c r="N14020">
        <v>0</v>
      </c>
      <c r="O14020" t="str">
        <f t="shared" si="1533"/>
        <v/>
      </c>
      <c r="P14020">
        <f>IF(ISERROR(VLOOKUP(G14020,Genes!$A$2:$A$749,1,0)),0,1)</f>
        <v>1</v>
      </c>
      <c r="Q14020">
        <f t="shared" si="1534"/>
        <v>0</v>
      </c>
      <c r="R14020">
        <f t="shared" si="1535"/>
        <v>1</v>
      </c>
      <c r="S14020">
        <f t="shared" si="1536"/>
        <v>4</v>
      </c>
      <c r="T14020">
        <f t="shared" si="1537"/>
        <v>5</v>
      </c>
      <c r="U14020">
        <f t="shared" si="1538"/>
        <v>0</v>
      </c>
      <c r="V14020" t="str">
        <f t="shared" si="1539"/>
        <v/>
      </c>
    </row>
    <row r="14021" spans="1:22" x14ac:dyDescent="0.2">
      <c r="A14021" t="s">
        <v>34843</v>
      </c>
      <c r="B14021" t="s">
        <v>167</v>
      </c>
      <c r="C14021">
        <v>145182363</v>
      </c>
      <c r="D14021">
        <v>145182434</v>
      </c>
      <c r="E14021">
        <v>72</v>
      </c>
      <c r="F14021" t="s">
        <v>74</v>
      </c>
      <c r="G14021" t="s">
        <v>5230</v>
      </c>
      <c r="H14021" t="s">
        <v>34844</v>
      </c>
      <c r="I14021">
        <v>2</v>
      </c>
      <c r="J14021">
        <v>0</v>
      </c>
      <c r="K14021">
        <v>2</v>
      </c>
      <c r="L14021">
        <v>0</v>
      </c>
      <c r="M14021">
        <v>0</v>
      </c>
      <c r="N14021">
        <v>0</v>
      </c>
      <c r="O14021" t="str">
        <f t="shared" si="1533"/>
        <v/>
      </c>
      <c r="P14021">
        <f>IF(ISERROR(VLOOKUP(G14021,Genes!$A$2:$A$749,1,0)),0,1)</f>
        <v>1</v>
      </c>
      <c r="Q14021">
        <f t="shared" si="1534"/>
        <v>0</v>
      </c>
      <c r="R14021">
        <f t="shared" si="1535"/>
        <v>1</v>
      </c>
      <c r="S14021">
        <f t="shared" si="1536"/>
        <v>5</v>
      </c>
      <c r="T14021">
        <f t="shared" si="1537"/>
        <v>6</v>
      </c>
      <c r="U14021">
        <f t="shared" si="1538"/>
        <v>0</v>
      </c>
      <c r="V14021" t="str">
        <f t="shared" si="1539"/>
        <v/>
      </c>
    </row>
    <row r="14022" spans="1:22" x14ac:dyDescent="0.2">
      <c r="A14022" t="s">
        <v>34845</v>
      </c>
      <c r="B14022" t="s">
        <v>167</v>
      </c>
      <c r="C14022">
        <v>145182363</v>
      </c>
      <c r="D14022">
        <v>145182429</v>
      </c>
      <c r="E14022">
        <v>67</v>
      </c>
      <c r="F14022" t="s">
        <v>74</v>
      </c>
      <c r="G14022" t="s">
        <v>5230</v>
      </c>
      <c r="H14022" t="s">
        <v>34846</v>
      </c>
      <c r="I14022">
        <v>2</v>
      </c>
      <c r="J14022">
        <v>0</v>
      </c>
      <c r="K14022">
        <v>2</v>
      </c>
      <c r="L14022">
        <v>0</v>
      </c>
      <c r="M14022">
        <v>0</v>
      </c>
      <c r="N14022">
        <v>0</v>
      </c>
      <c r="O14022" t="str">
        <f t="shared" si="1533"/>
        <v/>
      </c>
      <c r="P14022">
        <f>IF(ISERROR(VLOOKUP(G14022,Genes!$A$2:$A$749,1,0)),0,1)</f>
        <v>1</v>
      </c>
      <c r="Q14022">
        <f t="shared" si="1534"/>
        <v>0</v>
      </c>
      <c r="R14022">
        <f t="shared" si="1535"/>
        <v>1</v>
      </c>
      <c r="S14022">
        <f t="shared" si="1536"/>
        <v>6</v>
      </c>
      <c r="T14022">
        <f t="shared" si="1537"/>
        <v>7</v>
      </c>
      <c r="U14022">
        <f t="shared" si="1538"/>
        <v>0</v>
      </c>
      <c r="V14022" t="str">
        <f t="shared" si="1539"/>
        <v/>
      </c>
    </row>
    <row r="14023" spans="1:22" x14ac:dyDescent="0.2">
      <c r="A14023" t="s">
        <v>34847</v>
      </c>
      <c r="B14023" t="s">
        <v>167</v>
      </c>
      <c r="C14023">
        <v>145162403</v>
      </c>
      <c r="D14023">
        <v>145162591</v>
      </c>
      <c r="E14023">
        <v>189</v>
      </c>
      <c r="F14023" t="s">
        <v>74</v>
      </c>
      <c r="G14023" t="s">
        <v>5230</v>
      </c>
      <c r="H14023" t="s">
        <v>34848</v>
      </c>
      <c r="I14023">
        <v>3</v>
      </c>
      <c r="J14023">
        <v>1</v>
      </c>
      <c r="K14023">
        <v>2</v>
      </c>
      <c r="L14023">
        <v>0</v>
      </c>
      <c r="M14023">
        <v>0</v>
      </c>
      <c r="N14023">
        <v>0</v>
      </c>
      <c r="O14023" t="str">
        <f t="shared" si="1533"/>
        <v/>
      </c>
      <c r="P14023">
        <f>IF(ISERROR(VLOOKUP(G14023,Genes!$A$2:$A$749,1,0)),0,1)</f>
        <v>1</v>
      </c>
      <c r="Q14023">
        <f t="shared" si="1534"/>
        <v>0</v>
      </c>
      <c r="R14023">
        <f t="shared" si="1535"/>
        <v>1</v>
      </c>
      <c r="S14023">
        <f t="shared" si="1536"/>
        <v>7</v>
      </c>
      <c r="T14023">
        <f t="shared" si="1537"/>
        <v>8</v>
      </c>
      <c r="U14023">
        <f t="shared" si="1538"/>
        <v>0</v>
      </c>
      <c r="V14023" t="str">
        <f t="shared" si="1539"/>
        <v/>
      </c>
    </row>
    <row r="14024" spans="1:22" x14ac:dyDescent="0.2">
      <c r="A14024" t="s">
        <v>34849</v>
      </c>
      <c r="B14024" t="s">
        <v>167</v>
      </c>
      <c r="C14024">
        <v>145161483</v>
      </c>
      <c r="D14024">
        <v>145161697</v>
      </c>
      <c r="E14024">
        <v>215</v>
      </c>
      <c r="F14024" t="s">
        <v>74</v>
      </c>
      <c r="G14024" t="s">
        <v>5230</v>
      </c>
      <c r="H14024" t="s">
        <v>34850</v>
      </c>
      <c r="I14024">
        <v>3</v>
      </c>
      <c r="J14024">
        <v>1</v>
      </c>
      <c r="K14024">
        <v>2</v>
      </c>
      <c r="L14024">
        <v>0</v>
      </c>
      <c r="M14024">
        <v>0</v>
      </c>
      <c r="N14024">
        <v>0</v>
      </c>
      <c r="O14024" t="str">
        <f t="shared" si="1533"/>
        <v/>
      </c>
      <c r="P14024">
        <f>IF(ISERROR(VLOOKUP(G14024,Genes!$A$2:$A$749,1,0)),0,1)</f>
        <v>1</v>
      </c>
      <c r="Q14024">
        <f t="shared" si="1534"/>
        <v>0</v>
      </c>
      <c r="R14024">
        <f t="shared" si="1535"/>
        <v>1</v>
      </c>
      <c r="S14024">
        <f t="shared" si="1536"/>
        <v>8</v>
      </c>
      <c r="T14024">
        <f t="shared" si="1537"/>
        <v>9</v>
      </c>
      <c r="U14024">
        <f t="shared" si="1538"/>
        <v>0</v>
      </c>
      <c r="V14024" t="str">
        <f t="shared" si="1539"/>
        <v/>
      </c>
    </row>
    <row r="14025" spans="1:22" x14ac:dyDescent="0.2">
      <c r="A14025" t="s">
        <v>34851</v>
      </c>
      <c r="B14025" t="s">
        <v>167</v>
      </c>
      <c r="C14025">
        <v>145158766</v>
      </c>
      <c r="D14025">
        <v>145158874</v>
      </c>
      <c r="E14025">
        <v>109</v>
      </c>
      <c r="F14025" t="s">
        <v>74</v>
      </c>
      <c r="G14025" t="s">
        <v>5230</v>
      </c>
      <c r="H14025" t="s">
        <v>34852</v>
      </c>
      <c r="I14025">
        <v>2</v>
      </c>
      <c r="J14025">
        <v>0</v>
      </c>
      <c r="K14025">
        <v>2</v>
      </c>
      <c r="L14025">
        <v>0</v>
      </c>
      <c r="M14025">
        <v>0</v>
      </c>
      <c r="N14025">
        <v>0</v>
      </c>
      <c r="O14025" t="str">
        <f t="shared" si="1533"/>
        <v/>
      </c>
      <c r="P14025">
        <f>IF(ISERROR(VLOOKUP(G14025,Genes!$A$2:$A$749,1,0)),0,1)</f>
        <v>1</v>
      </c>
      <c r="Q14025">
        <f t="shared" si="1534"/>
        <v>0</v>
      </c>
      <c r="R14025">
        <f t="shared" si="1535"/>
        <v>1</v>
      </c>
      <c r="S14025">
        <f t="shared" si="1536"/>
        <v>9</v>
      </c>
      <c r="T14025">
        <f t="shared" si="1537"/>
        <v>10</v>
      </c>
      <c r="U14025">
        <f t="shared" si="1538"/>
        <v>0</v>
      </c>
      <c r="V14025" t="str">
        <f t="shared" si="1539"/>
        <v/>
      </c>
    </row>
    <row r="14026" spans="1:22" x14ac:dyDescent="0.2">
      <c r="A14026" t="s">
        <v>34853</v>
      </c>
      <c r="B14026" t="s">
        <v>167</v>
      </c>
      <c r="C14026">
        <v>145155868</v>
      </c>
      <c r="D14026">
        <v>145157837</v>
      </c>
      <c r="E14026">
        <v>1970</v>
      </c>
      <c r="F14026" t="s">
        <v>74</v>
      </c>
      <c r="G14026" t="s">
        <v>5230</v>
      </c>
      <c r="H14026" t="s">
        <v>34854</v>
      </c>
      <c r="I14026">
        <v>32</v>
      </c>
      <c r="J14026">
        <v>30</v>
      </c>
      <c r="K14026">
        <v>2</v>
      </c>
      <c r="L14026">
        <v>0</v>
      </c>
      <c r="M14026">
        <v>0</v>
      </c>
      <c r="N14026">
        <v>0</v>
      </c>
      <c r="O14026" t="str">
        <f t="shared" si="1533"/>
        <v>ZEB2</v>
      </c>
      <c r="P14026">
        <f>IF(ISERROR(VLOOKUP(G14026,Genes!$A$2:$A$749,1,0)),0,1)</f>
        <v>1</v>
      </c>
      <c r="Q14026">
        <f t="shared" si="1534"/>
        <v>0</v>
      </c>
      <c r="R14026">
        <f t="shared" si="1535"/>
        <v>1</v>
      </c>
      <c r="S14026">
        <f t="shared" si="1536"/>
        <v>10</v>
      </c>
      <c r="T14026">
        <f t="shared" si="1537"/>
        <v>11</v>
      </c>
      <c r="U14026">
        <f t="shared" si="1538"/>
        <v>1</v>
      </c>
      <c r="V14026">
        <f t="shared" si="1539"/>
        <v>0.90909090909090906</v>
      </c>
    </row>
    <row r="14027" spans="1:22" x14ac:dyDescent="0.2">
      <c r="A14027" t="s">
        <v>34855</v>
      </c>
      <c r="B14027" t="s">
        <v>92</v>
      </c>
      <c r="C14027">
        <v>68282487</v>
      </c>
      <c r="D14027">
        <v>68282680</v>
      </c>
      <c r="E14027">
        <v>194</v>
      </c>
      <c r="F14027" t="s">
        <v>74</v>
      </c>
      <c r="G14027" t="s">
        <v>5237</v>
      </c>
      <c r="H14027" t="s">
        <v>34856</v>
      </c>
      <c r="I14027">
        <v>3</v>
      </c>
      <c r="J14027">
        <v>1</v>
      </c>
      <c r="K14027">
        <v>2</v>
      </c>
      <c r="L14027">
        <v>0</v>
      </c>
      <c r="M14027">
        <v>0</v>
      </c>
      <c r="N14027">
        <v>0</v>
      </c>
      <c r="O14027" t="str">
        <f t="shared" si="1533"/>
        <v/>
      </c>
      <c r="P14027">
        <f>IF(ISERROR(VLOOKUP(G14027,Genes!$A$2:$A$749,1,0)),0,1)</f>
        <v>1</v>
      </c>
      <c r="Q14027">
        <f t="shared" si="1534"/>
        <v>1</v>
      </c>
      <c r="R14027">
        <f t="shared" si="1535"/>
        <v>1</v>
      </c>
      <c r="S14027">
        <f t="shared" si="1536"/>
        <v>1</v>
      </c>
      <c r="T14027">
        <f t="shared" si="1537"/>
        <v>1</v>
      </c>
      <c r="U14027">
        <f t="shared" si="1538"/>
        <v>0</v>
      </c>
      <c r="V14027" t="str">
        <f t="shared" si="1539"/>
        <v/>
      </c>
    </row>
    <row r="14028" spans="1:22" x14ac:dyDescent="0.2">
      <c r="A14028" t="s">
        <v>34857</v>
      </c>
      <c r="B14028" t="s">
        <v>92</v>
      </c>
      <c r="C14028">
        <v>68268796</v>
      </c>
      <c r="D14028">
        <v>68268925</v>
      </c>
      <c r="E14028">
        <v>130</v>
      </c>
      <c r="F14028" t="s">
        <v>74</v>
      </c>
      <c r="G14028" t="s">
        <v>5237</v>
      </c>
      <c r="H14028" t="s">
        <v>34858</v>
      </c>
      <c r="I14028">
        <v>3</v>
      </c>
      <c r="J14028">
        <v>0</v>
      </c>
      <c r="K14028">
        <v>2</v>
      </c>
      <c r="L14028">
        <v>1</v>
      </c>
      <c r="M14028">
        <v>0</v>
      </c>
      <c r="N14028">
        <v>0</v>
      </c>
      <c r="O14028" t="str">
        <f t="shared" si="1533"/>
        <v/>
      </c>
      <c r="P14028">
        <f>IF(ISERROR(VLOOKUP(G14028,Genes!$A$2:$A$749,1,0)),0,1)</f>
        <v>1</v>
      </c>
      <c r="Q14028">
        <f t="shared" si="1534"/>
        <v>0</v>
      </c>
      <c r="R14028">
        <f t="shared" si="1535"/>
        <v>1</v>
      </c>
      <c r="S14028">
        <f t="shared" si="1536"/>
        <v>2</v>
      </c>
      <c r="T14028">
        <f t="shared" si="1537"/>
        <v>2</v>
      </c>
      <c r="U14028">
        <f t="shared" si="1538"/>
        <v>0</v>
      </c>
      <c r="V14028" t="str">
        <f t="shared" si="1539"/>
        <v/>
      </c>
    </row>
    <row r="14029" spans="1:22" x14ac:dyDescent="0.2">
      <c r="A14029" t="s">
        <v>34859</v>
      </c>
      <c r="B14029" t="s">
        <v>92</v>
      </c>
      <c r="C14029">
        <v>68264731</v>
      </c>
      <c r="D14029">
        <v>68265339</v>
      </c>
      <c r="E14029">
        <v>609</v>
      </c>
      <c r="F14029" t="s">
        <v>74</v>
      </c>
      <c r="G14029" t="s">
        <v>5237</v>
      </c>
      <c r="H14029" t="s">
        <v>34860</v>
      </c>
      <c r="I14029">
        <v>10</v>
      </c>
      <c r="J14029">
        <v>8</v>
      </c>
      <c r="K14029">
        <v>2</v>
      </c>
      <c r="L14029">
        <v>0</v>
      </c>
      <c r="M14029">
        <v>0</v>
      </c>
      <c r="N14029">
        <v>0</v>
      </c>
      <c r="O14029" t="str">
        <f t="shared" si="1533"/>
        <v/>
      </c>
      <c r="P14029">
        <f>IF(ISERROR(VLOOKUP(G14029,Genes!$A$2:$A$749,1,0)),0,1)</f>
        <v>1</v>
      </c>
      <c r="Q14029">
        <f t="shared" si="1534"/>
        <v>0</v>
      </c>
      <c r="R14029">
        <f t="shared" si="1535"/>
        <v>1</v>
      </c>
      <c r="S14029">
        <f t="shared" si="1536"/>
        <v>3</v>
      </c>
      <c r="T14029">
        <f t="shared" si="1537"/>
        <v>3</v>
      </c>
      <c r="U14029">
        <f t="shared" si="1538"/>
        <v>0</v>
      </c>
      <c r="V14029" t="str">
        <f t="shared" si="1539"/>
        <v/>
      </c>
    </row>
    <row r="14030" spans="1:22" x14ac:dyDescent="0.2">
      <c r="A14030" t="s">
        <v>34861</v>
      </c>
      <c r="B14030" t="s">
        <v>92</v>
      </c>
      <c r="C14030">
        <v>68264389</v>
      </c>
      <c r="D14030">
        <v>68264472</v>
      </c>
      <c r="E14030">
        <v>84</v>
      </c>
      <c r="F14030" t="s">
        <v>74</v>
      </c>
      <c r="G14030" t="s">
        <v>5237</v>
      </c>
      <c r="H14030" t="s">
        <v>34862</v>
      </c>
      <c r="I14030">
        <v>2</v>
      </c>
      <c r="J14030">
        <v>0</v>
      </c>
      <c r="K14030">
        <v>2</v>
      </c>
      <c r="L14030">
        <v>0</v>
      </c>
      <c r="M14030">
        <v>0</v>
      </c>
      <c r="N14030">
        <v>0</v>
      </c>
      <c r="O14030" t="str">
        <f t="shared" si="1533"/>
        <v/>
      </c>
      <c r="P14030">
        <f>IF(ISERROR(VLOOKUP(G14030,Genes!$A$2:$A$749,1,0)),0,1)</f>
        <v>1</v>
      </c>
      <c r="Q14030">
        <f t="shared" si="1534"/>
        <v>0</v>
      </c>
      <c r="R14030">
        <f t="shared" si="1535"/>
        <v>1</v>
      </c>
      <c r="S14030">
        <f t="shared" si="1536"/>
        <v>4</v>
      </c>
      <c r="T14030">
        <f t="shared" si="1537"/>
        <v>4</v>
      </c>
      <c r="U14030">
        <f t="shared" si="1538"/>
        <v>0</v>
      </c>
      <c r="V14030" t="str">
        <f t="shared" si="1539"/>
        <v/>
      </c>
    </row>
    <row r="14031" spans="1:22" x14ac:dyDescent="0.2">
      <c r="A14031" t="s">
        <v>34863</v>
      </c>
      <c r="B14031" t="s">
        <v>92</v>
      </c>
      <c r="C14031">
        <v>68262060</v>
      </c>
      <c r="D14031">
        <v>68262066</v>
      </c>
      <c r="E14031">
        <v>7</v>
      </c>
      <c r="F14031" t="s">
        <v>74</v>
      </c>
      <c r="G14031" t="s">
        <v>5237</v>
      </c>
      <c r="H14031" t="s">
        <v>34864</v>
      </c>
      <c r="I14031">
        <v>0</v>
      </c>
      <c r="J14031">
        <v>0</v>
      </c>
      <c r="K14031">
        <v>0</v>
      </c>
      <c r="L14031">
        <v>0</v>
      </c>
      <c r="M14031">
        <v>0</v>
      </c>
      <c r="N14031">
        <v>0</v>
      </c>
      <c r="O14031" t="str">
        <f t="shared" si="1533"/>
        <v/>
      </c>
      <c r="P14031">
        <f>IF(ISERROR(VLOOKUP(G14031,Genes!$A$2:$A$749,1,0)),0,1)</f>
        <v>1</v>
      </c>
      <c r="Q14031">
        <f t="shared" si="1534"/>
        <v>0</v>
      </c>
      <c r="R14031">
        <f t="shared" si="1535"/>
        <v>0</v>
      </c>
      <c r="S14031">
        <f t="shared" si="1536"/>
        <v>4</v>
      </c>
      <c r="T14031">
        <f t="shared" si="1537"/>
        <v>5</v>
      </c>
      <c r="U14031">
        <f t="shared" si="1538"/>
        <v>0</v>
      </c>
      <c r="V14031" t="str">
        <f t="shared" si="1539"/>
        <v/>
      </c>
    </row>
    <row r="14032" spans="1:22" x14ac:dyDescent="0.2">
      <c r="A14032" t="s">
        <v>34865</v>
      </c>
      <c r="B14032" t="s">
        <v>92</v>
      </c>
      <c r="C14032">
        <v>68260888</v>
      </c>
      <c r="D14032">
        <v>68260956</v>
      </c>
      <c r="E14032">
        <v>69</v>
      </c>
      <c r="F14032" t="s">
        <v>74</v>
      </c>
      <c r="G14032" t="s">
        <v>5237</v>
      </c>
      <c r="H14032" t="s">
        <v>34866</v>
      </c>
      <c r="I14032">
        <v>2</v>
      </c>
      <c r="J14032">
        <v>0</v>
      </c>
      <c r="K14032">
        <v>2</v>
      </c>
      <c r="L14032">
        <v>0</v>
      </c>
      <c r="M14032">
        <v>0</v>
      </c>
      <c r="N14032">
        <v>0</v>
      </c>
      <c r="O14032" t="str">
        <f t="shared" si="1533"/>
        <v/>
      </c>
      <c r="P14032">
        <f>IF(ISERROR(VLOOKUP(G14032,Genes!$A$2:$A$749,1,0)),0,1)</f>
        <v>1</v>
      </c>
      <c r="Q14032">
        <f t="shared" si="1534"/>
        <v>0</v>
      </c>
      <c r="R14032">
        <f t="shared" si="1535"/>
        <v>1</v>
      </c>
      <c r="S14032">
        <f t="shared" si="1536"/>
        <v>5</v>
      </c>
      <c r="T14032">
        <f t="shared" si="1537"/>
        <v>6</v>
      </c>
      <c r="U14032">
        <f t="shared" si="1538"/>
        <v>0</v>
      </c>
      <c r="V14032" t="str">
        <f t="shared" si="1539"/>
        <v/>
      </c>
    </row>
    <row r="14033" spans="1:22" x14ac:dyDescent="0.2">
      <c r="A14033" t="s">
        <v>34867</v>
      </c>
      <c r="B14033" t="s">
        <v>92</v>
      </c>
      <c r="C14033">
        <v>68260325</v>
      </c>
      <c r="D14033">
        <v>68260476</v>
      </c>
      <c r="E14033">
        <v>152</v>
      </c>
      <c r="F14033" t="s">
        <v>74</v>
      </c>
      <c r="G14033" t="s">
        <v>5237</v>
      </c>
      <c r="H14033" t="s">
        <v>34868</v>
      </c>
      <c r="I14033">
        <v>3</v>
      </c>
      <c r="J14033">
        <v>1</v>
      </c>
      <c r="K14033">
        <v>2</v>
      </c>
      <c r="L14033">
        <v>0</v>
      </c>
      <c r="M14033">
        <v>0</v>
      </c>
      <c r="N14033">
        <v>0</v>
      </c>
      <c r="O14033" t="str">
        <f t="shared" si="1533"/>
        <v/>
      </c>
      <c r="P14033">
        <f>IF(ISERROR(VLOOKUP(G14033,Genes!$A$2:$A$749,1,0)),0,1)</f>
        <v>1</v>
      </c>
      <c r="Q14033">
        <f t="shared" si="1534"/>
        <v>0</v>
      </c>
      <c r="R14033">
        <f t="shared" si="1535"/>
        <v>1</v>
      </c>
      <c r="S14033">
        <f t="shared" si="1536"/>
        <v>6</v>
      </c>
      <c r="T14033">
        <f t="shared" si="1537"/>
        <v>7</v>
      </c>
      <c r="U14033">
        <f t="shared" si="1538"/>
        <v>0</v>
      </c>
      <c r="V14033" t="str">
        <f t="shared" si="1539"/>
        <v/>
      </c>
    </row>
    <row r="14034" spans="1:22" x14ac:dyDescent="0.2">
      <c r="A14034" t="s">
        <v>34869</v>
      </c>
      <c r="B14034" t="s">
        <v>92</v>
      </c>
      <c r="C14034">
        <v>68260325</v>
      </c>
      <c r="D14034">
        <v>68260459</v>
      </c>
      <c r="E14034">
        <v>135</v>
      </c>
      <c r="F14034" t="s">
        <v>74</v>
      </c>
      <c r="G14034" t="s">
        <v>5237</v>
      </c>
      <c r="H14034" t="s">
        <v>34870</v>
      </c>
      <c r="I14034">
        <v>3</v>
      </c>
      <c r="J14034">
        <v>0</v>
      </c>
      <c r="K14034">
        <v>2</v>
      </c>
      <c r="L14034">
        <v>1</v>
      </c>
      <c r="M14034">
        <v>0</v>
      </c>
      <c r="N14034">
        <v>0</v>
      </c>
      <c r="O14034" t="str">
        <f t="shared" si="1533"/>
        <v/>
      </c>
      <c r="P14034">
        <f>IF(ISERROR(VLOOKUP(G14034,Genes!$A$2:$A$749,1,0)),0,1)</f>
        <v>1</v>
      </c>
      <c r="Q14034">
        <f t="shared" si="1534"/>
        <v>0</v>
      </c>
      <c r="R14034">
        <f t="shared" si="1535"/>
        <v>1</v>
      </c>
      <c r="S14034">
        <f t="shared" si="1536"/>
        <v>7</v>
      </c>
      <c r="T14034">
        <f t="shared" si="1537"/>
        <v>8</v>
      </c>
      <c r="U14034">
        <f t="shared" si="1538"/>
        <v>0</v>
      </c>
      <c r="V14034" t="str">
        <f t="shared" si="1539"/>
        <v/>
      </c>
    </row>
    <row r="14035" spans="1:22" x14ac:dyDescent="0.2">
      <c r="A14035" t="s">
        <v>34871</v>
      </c>
      <c r="B14035" t="s">
        <v>92</v>
      </c>
      <c r="C14035">
        <v>68257289</v>
      </c>
      <c r="D14035">
        <v>68257490</v>
      </c>
      <c r="E14035">
        <v>202</v>
      </c>
      <c r="F14035" t="s">
        <v>74</v>
      </c>
      <c r="G14035" t="s">
        <v>5237</v>
      </c>
      <c r="H14035" t="s">
        <v>34872</v>
      </c>
      <c r="I14035">
        <v>3</v>
      </c>
      <c r="J14035">
        <v>1</v>
      </c>
      <c r="K14035">
        <v>2</v>
      </c>
      <c r="L14035">
        <v>0</v>
      </c>
      <c r="M14035">
        <v>0</v>
      </c>
      <c r="N14035">
        <v>0</v>
      </c>
      <c r="O14035" t="str">
        <f t="shared" si="1533"/>
        <v/>
      </c>
      <c r="P14035">
        <f>IF(ISERROR(VLOOKUP(G14035,Genes!$A$2:$A$749,1,0)),0,1)</f>
        <v>1</v>
      </c>
      <c r="Q14035">
        <f t="shared" si="1534"/>
        <v>0</v>
      </c>
      <c r="R14035">
        <f t="shared" si="1535"/>
        <v>1</v>
      </c>
      <c r="S14035">
        <f t="shared" si="1536"/>
        <v>8</v>
      </c>
      <c r="T14035">
        <f t="shared" si="1537"/>
        <v>9</v>
      </c>
      <c r="U14035">
        <f t="shared" si="1538"/>
        <v>0</v>
      </c>
      <c r="V14035" t="str">
        <f t="shared" si="1539"/>
        <v/>
      </c>
    </row>
    <row r="14036" spans="1:22" x14ac:dyDescent="0.2">
      <c r="A14036" t="s">
        <v>34873</v>
      </c>
      <c r="B14036" t="s">
        <v>92</v>
      </c>
      <c r="C14036">
        <v>68256052</v>
      </c>
      <c r="D14036">
        <v>68256315</v>
      </c>
      <c r="E14036">
        <v>264</v>
      </c>
      <c r="F14036" t="s">
        <v>74</v>
      </c>
      <c r="G14036" t="s">
        <v>5237</v>
      </c>
      <c r="H14036" t="s">
        <v>34874</v>
      </c>
      <c r="I14036">
        <v>4</v>
      </c>
      <c r="J14036">
        <v>2</v>
      </c>
      <c r="K14036">
        <v>2</v>
      </c>
      <c r="L14036">
        <v>0</v>
      </c>
      <c r="M14036">
        <v>0</v>
      </c>
      <c r="N14036">
        <v>0</v>
      </c>
      <c r="O14036" t="str">
        <f t="shared" si="1533"/>
        <v/>
      </c>
      <c r="P14036">
        <f>IF(ISERROR(VLOOKUP(G14036,Genes!$A$2:$A$749,1,0)),0,1)</f>
        <v>1</v>
      </c>
      <c r="Q14036">
        <f t="shared" si="1534"/>
        <v>0</v>
      </c>
      <c r="R14036">
        <f t="shared" si="1535"/>
        <v>1</v>
      </c>
      <c r="S14036">
        <f t="shared" si="1536"/>
        <v>9</v>
      </c>
      <c r="T14036">
        <f t="shared" si="1537"/>
        <v>10</v>
      </c>
      <c r="U14036">
        <f t="shared" si="1538"/>
        <v>0</v>
      </c>
      <c r="V14036" t="str">
        <f t="shared" si="1539"/>
        <v/>
      </c>
    </row>
    <row r="14037" spans="1:22" x14ac:dyDescent="0.2">
      <c r="A14037" t="s">
        <v>34875</v>
      </c>
      <c r="B14037" t="s">
        <v>92</v>
      </c>
      <c r="C14037">
        <v>68252831</v>
      </c>
      <c r="D14037">
        <v>68252950</v>
      </c>
      <c r="E14037">
        <v>120</v>
      </c>
      <c r="F14037" t="s">
        <v>74</v>
      </c>
      <c r="G14037" t="s">
        <v>5237</v>
      </c>
      <c r="H14037" t="s">
        <v>34876</v>
      </c>
      <c r="I14037">
        <v>4</v>
      </c>
      <c r="J14037">
        <v>0</v>
      </c>
      <c r="K14037">
        <v>2</v>
      </c>
      <c r="L14037">
        <v>0</v>
      </c>
      <c r="M14037">
        <v>1</v>
      </c>
      <c r="N14037">
        <v>1</v>
      </c>
      <c r="O14037" t="str">
        <f t="shared" si="1533"/>
        <v/>
      </c>
      <c r="P14037">
        <f>IF(ISERROR(VLOOKUP(G14037,Genes!$A$2:$A$749,1,0)),0,1)</f>
        <v>1</v>
      </c>
      <c r="Q14037">
        <f t="shared" si="1534"/>
        <v>0</v>
      </c>
      <c r="R14037">
        <f t="shared" si="1535"/>
        <v>1</v>
      </c>
      <c r="S14037">
        <f t="shared" si="1536"/>
        <v>10</v>
      </c>
      <c r="T14037">
        <f t="shared" si="1537"/>
        <v>11</v>
      </c>
      <c r="U14037">
        <f t="shared" si="1538"/>
        <v>0</v>
      </c>
      <c r="V14037" t="str">
        <f t="shared" si="1539"/>
        <v/>
      </c>
    </row>
    <row r="14038" spans="1:22" x14ac:dyDescent="0.2">
      <c r="A14038" t="s">
        <v>34877</v>
      </c>
      <c r="B14038" t="s">
        <v>92</v>
      </c>
      <c r="C14038">
        <v>68280703</v>
      </c>
      <c r="D14038">
        <v>68280781</v>
      </c>
      <c r="E14038">
        <v>79</v>
      </c>
      <c r="F14038" t="s">
        <v>74</v>
      </c>
      <c r="G14038" t="s">
        <v>5237</v>
      </c>
      <c r="H14038" t="s">
        <v>34878</v>
      </c>
      <c r="I14038">
        <v>2</v>
      </c>
      <c r="J14038">
        <v>0</v>
      </c>
      <c r="K14038">
        <v>2</v>
      </c>
      <c r="L14038">
        <v>0</v>
      </c>
      <c r="M14038">
        <v>0</v>
      </c>
      <c r="N14038">
        <v>0</v>
      </c>
      <c r="O14038" t="str">
        <f t="shared" si="1533"/>
        <v/>
      </c>
      <c r="P14038">
        <f>IF(ISERROR(VLOOKUP(G14038,Genes!$A$2:$A$749,1,0)),0,1)</f>
        <v>1</v>
      </c>
      <c r="Q14038">
        <f t="shared" si="1534"/>
        <v>0</v>
      </c>
      <c r="R14038">
        <f t="shared" si="1535"/>
        <v>1</v>
      </c>
      <c r="S14038">
        <f t="shared" si="1536"/>
        <v>11</v>
      </c>
      <c r="T14038">
        <f t="shared" si="1537"/>
        <v>12</v>
      </c>
      <c r="U14038">
        <f t="shared" si="1538"/>
        <v>0</v>
      </c>
      <c r="V14038" t="str">
        <f t="shared" si="1539"/>
        <v/>
      </c>
    </row>
    <row r="14039" spans="1:22" x14ac:dyDescent="0.2">
      <c r="A14039" t="s">
        <v>34879</v>
      </c>
      <c r="B14039" t="s">
        <v>92</v>
      </c>
      <c r="C14039">
        <v>68252575</v>
      </c>
      <c r="D14039">
        <v>68252739</v>
      </c>
      <c r="E14039">
        <v>165</v>
      </c>
      <c r="F14039" t="s">
        <v>74</v>
      </c>
      <c r="G14039" t="s">
        <v>5237</v>
      </c>
      <c r="H14039" t="s">
        <v>34880</v>
      </c>
      <c r="I14039">
        <v>4</v>
      </c>
      <c r="J14039">
        <v>1</v>
      </c>
      <c r="K14039">
        <v>2</v>
      </c>
      <c r="L14039">
        <v>0</v>
      </c>
      <c r="M14039">
        <v>0</v>
      </c>
      <c r="N14039">
        <v>1</v>
      </c>
      <c r="O14039" t="str">
        <f t="shared" si="1533"/>
        <v/>
      </c>
      <c r="P14039">
        <f>IF(ISERROR(VLOOKUP(G14039,Genes!$A$2:$A$749,1,0)),0,1)</f>
        <v>1</v>
      </c>
      <c r="Q14039">
        <f t="shared" si="1534"/>
        <v>0</v>
      </c>
      <c r="R14039">
        <f t="shared" si="1535"/>
        <v>1</v>
      </c>
      <c r="S14039">
        <f t="shared" si="1536"/>
        <v>12</v>
      </c>
      <c r="T14039">
        <f t="shared" si="1537"/>
        <v>13</v>
      </c>
      <c r="U14039">
        <f t="shared" si="1538"/>
        <v>0</v>
      </c>
      <c r="V14039" t="str">
        <f t="shared" si="1539"/>
        <v/>
      </c>
    </row>
    <row r="14040" spans="1:22" x14ac:dyDescent="0.2">
      <c r="A14040" t="s">
        <v>34881</v>
      </c>
      <c r="B14040" t="s">
        <v>92</v>
      </c>
      <c r="C14040">
        <v>68251776</v>
      </c>
      <c r="D14040">
        <v>68251994</v>
      </c>
      <c r="E14040">
        <v>219</v>
      </c>
      <c r="F14040" t="s">
        <v>74</v>
      </c>
      <c r="G14040" t="s">
        <v>5237</v>
      </c>
      <c r="H14040" t="s">
        <v>34882</v>
      </c>
      <c r="I14040">
        <v>3</v>
      </c>
      <c r="J14040">
        <v>1</v>
      </c>
      <c r="K14040">
        <v>2</v>
      </c>
      <c r="L14040">
        <v>0</v>
      </c>
      <c r="M14040">
        <v>0</v>
      </c>
      <c r="N14040">
        <v>0</v>
      </c>
      <c r="O14040" t="str">
        <f t="shared" si="1533"/>
        <v/>
      </c>
      <c r="P14040">
        <f>IF(ISERROR(VLOOKUP(G14040,Genes!$A$2:$A$749,1,0)),0,1)</f>
        <v>1</v>
      </c>
      <c r="Q14040">
        <f t="shared" si="1534"/>
        <v>0</v>
      </c>
      <c r="R14040">
        <f t="shared" si="1535"/>
        <v>1</v>
      </c>
      <c r="S14040">
        <f t="shared" si="1536"/>
        <v>13</v>
      </c>
      <c r="T14040">
        <f t="shared" si="1537"/>
        <v>14</v>
      </c>
      <c r="U14040">
        <f t="shared" si="1538"/>
        <v>0</v>
      </c>
      <c r="V14040" t="str">
        <f t="shared" si="1539"/>
        <v/>
      </c>
    </row>
    <row r="14041" spans="1:22" x14ac:dyDescent="0.2">
      <c r="A14041" t="s">
        <v>34883</v>
      </c>
      <c r="B14041" t="s">
        <v>92</v>
      </c>
      <c r="C14041">
        <v>68251051</v>
      </c>
      <c r="D14041">
        <v>68251153</v>
      </c>
      <c r="E14041">
        <v>103</v>
      </c>
      <c r="F14041" t="s">
        <v>74</v>
      </c>
      <c r="G14041" t="s">
        <v>5237</v>
      </c>
      <c r="H14041" t="s">
        <v>34884</v>
      </c>
      <c r="I14041">
        <v>2</v>
      </c>
      <c r="J14041">
        <v>0</v>
      </c>
      <c r="K14041">
        <v>2</v>
      </c>
      <c r="L14041">
        <v>0</v>
      </c>
      <c r="M14041">
        <v>0</v>
      </c>
      <c r="N14041">
        <v>0</v>
      </c>
      <c r="O14041" t="str">
        <f t="shared" si="1533"/>
        <v/>
      </c>
      <c r="P14041">
        <f>IF(ISERROR(VLOOKUP(G14041,Genes!$A$2:$A$749,1,0)),0,1)</f>
        <v>1</v>
      </c>
      <c r="Q14041">
        <f t="shared" si="1534"/>
        <v>0</v>
      </c>
      <c r="R14041">
        <f t="shared" si="1535"/>
        <v>1</v>
      </c>
      <c r="S14041">
        <f t="shared" si="1536"/>
        <v>14</v>
      </c>
      <c r="T14041">
        <f t="shared" si="1537"/>
        <v>15</v>
      </c>
      <c r="U14041">
        <f t="shared" si="1538"/>
        <v>0</v>
      </c>
      <c r="V14041" t="str">
        <f t="shared" si="1539"/>
        <v/>
      </c>
    </row>
    <row r="14042" spans="1:22" x14ac:dyDescent="0.2">
      <c r="A14042" t="s">
        <v>34885</v>
      </c>
      <c r="B14042" t="s">
        <v>92</v>
      </c>
      <c r="C14042">
        <v>68249497</v>
      </c>
      <c r="D14042">
        <v>68250242</v>
      </c>
      <c r="E14042">
        <v>746</v>
      </c>
      <c r="F14042" t="s">
        <v>74</v>
      </c>
      <c r="G14042" t="s">
        <v>5237</v>
      </c>
      <c r="H14042" t="s">
        <v>34886</v>
      </c>
      <c r="I14042">
        <v>12</v>
      </c>
      <c r="J14042">
        <v>10</v>
      </c>
      <c r="K14042">
        <v>2</v>
      </c>
      <c r="L14042">
        <v>0</v>
      </c>
      <c r="M14042">
        <v>0</v>
      </c>
      <c r="N14042">
        <v>0</v>
      </c>
      <c r="O14042" t="str">
        <f t="shared" si="1533"/>
        <v/>
      </c>
      <c r="P14042">
        <f>IF(ISERROR(VLOOKUP(G14042,Genes!$A$2:$A$749,1,0)),0,1)</f>
        <v>1</v>
      </c>
      <c r="Q14042">
        <f t="shared" si="1534"/>
        <v>0</v>
      </c>
      <c r="R14042">
        <f t="shared" si="1535"/>
        <v>1</v>
      </c>
      <c r="S14042">
        <f t="shared" si="1536"/>
        <v>15</v>
      </c>
      <c r="T14042">
        <f t="shared" si="1537"/>
        <v>16</v>
      </c>
      <c r="U14042">
        <f t="shared" si="1538"/>
        <v>0</v>
      </c>
      <c r="V14042" t="str">
        <f t="shared" si="1539"/>
        <v/>
      </c>
    </row>
    <row r="14043" spans="1:22" x14ac:dyDescent="0.2">
      <c r="A14043" t="s">
        <v>34887</v>
      </c>
      <c r="B14043" t="s">
        <v>92</v>
      </c>
      <c r="C14043">
        <v>68248050</v>
      </c>
      <c r="D14043">
        <v>68248246</v>
      </c>
      <c r="E14043">
        <v>197</v>
      </c>
      <c r="F14043" t="s">
        <v>74</v>
      </c>
      <c r="G14043" t="s">
        <v>5237</v>
      </c>
      <c r="H14043" t="s">
        <v>34888</v>
      </c>
      <c r="I14043">
        <v>3</v>
      </c>
      <c r="J14043">
        <v>1</v>
      </c>
      <c r="K14043">
        <v>2</v>
      </c>
      <c r="L14043">
        <v>0</v>
      </c>
      <c r="M14043">
        <v>0</v>
      </c>
      <c r="N14043">
        <v>0</v>
      </c>
      <c r="O14043" t="str">
        <f t="shared" si="1533"/>
        <v/>
      </c>
      <c r="P14043">
        <f>IF(ISERROR(VLOOKUP(G14043,Genes!$A$2:$A$749,1,0)),0,1)</f>
        <v>1</v>
      </c>
      <c r="Q14043">
        <f t="shared" si="1534"/>
        <v>0</v>
      </c>
      <c r="R14043">
        <f t="shared" si="1535"/>
        <v>1</v>
      </c>
      <c r="S14043">
        <f t="shared" si="1536"/>
        <v>16</v>
      </c>
      <c r="T14043">
        <f t="shared" si="1537"/>
        <v>17</v>
      </c>
      <c r="U14043">
        <f t="shared" si="1538"/>
        <v>0</v>
      </c>
      <c r="V14043" t="str">
        <f t="shared" si="1539"/>
        <v/>
      </c>
    </row>
    <row r="14044" spans="1:22" x14ac:dyDescent="0.2">
      <c r="A14044" t="s">
        <v>34889</v>
      </c>
      <c r="B14044" t="s">
        <v>92</v>
      </c>
      <c r="C14044">
        <v>68246958</v>
      </c>
      <c r="D14044">
        <v>68247062</v>
      </c>
      <c r="E14044">
        <v>105</v>
      </c>
      <c r="F14044" t="s">
        <v>74</v>
      </c>
      <c r="G14044" t="s">
        <v>5237</v>
      </c>
      <c r="H14044" t="s">
        <v>34890</v>
      </c>
      <c r="I14044">
        <v>2</v>
      </c>
      <c r="J14044">
        <v>0</v>
      </c>
      <c r="K14044">
        <v>2</v>
      </c>
      <c r="L14044">
        <v>0</v>
      </c>
      <c r="M14044">
        <v>0</v>
      </c>
      <c r="N14044">
        <v>0</v>
      </c>
      <c r="O14044" t="str">
        <f t="shared" si="1533"/>
        <v/>
      </c>
      <c r="P14044">
        <f>IF(ISERROR(VLOOKUP(G14044,Genes!$A$2:$A$749,1,0)),0,1)</f>
        <v>1</v>
      </c>
      <c r="Q14044">
        <f t="shared" si="1534"/>
        <v>0</v>
      </c>
      <c r="R14044">
        <f t="shared" si="1535"/>
        <v>1</v>
      </c>
      <c r="S14044">
        <f t="shared" si="1536"/>
        <v>17</v>
      </c>
      <c r="T14044">
        <f t="shared" si="1537"/>
        <v>18</v>
      </c>
      <c r="U14044">
        <f t="shared" si="1538"/>
        <v>0</v>
      </c>
      <c r="V14044" t="str">
        <f t="shared" si="1539"/>
        <v/>
      </c>
    </row>
    <row r="14045" spans="1:22" x14ac:dyDescent="0.2">
      <c r="A14045" t="s">
        <v>34891</v>
      </c>
      <c r="B14045" t="s">
        <v>92</v>
      </c>
      <c r="C14045">
        <v>68244843</v>
      </c>
      <c r="D14045">
        <v>68244965</v>
      </c>
      <c r="E14045">
        <v>123</v>
      </c>
      <c r="F14045" t="s">
        <v>74</v>
      </c>
      <c r="G14045" t="s">
        <v>5237</v>
      </c>
      <c r="H14045" t="s">
        <v>34892</v>
      </c>
      <c r="I14045">
        <v>3</v>
      </c>
      <c r="J14045">
        <v>1</v>
      </c>
      <c r="K14045">
        <v>2</v>
      </c>
      <c r="L14045">
        <v>0</v>
      </c>
      <c r="M14045">
        <v>0</v>
      </c>
      <c r="N14045">
        <v>0</v>
      </c>
      <c r="O14045" t="str">
        <f t="shared" si="1533"/>
        <v/>
      </c>
      <c r="P14045">
        <f>IF(ISERROR(VLOOKUP(G14045,Genes!$A$2:$A$749,1,0)),0,1)</f>
        <v>1</v>
      </c>
      <c r="Q14045">
        <f t="shared" si="1534"/>
        <v>0</v>
      </c>
      <c r="R14045">
        <f t="shared" si="1535"/>
        <v>1</v>
      </c>
      <c r="S14045">
        <f t="shared" si="1536"/>
        <v>18</v>
      </c>
      <c r="T14045">
        <f t="shared" si="1537"/>
        <v>19</v>
      </c>
      <c r="U14045">
        <f t="shared" si="1538"/>
        <v>0</v>
      </c>
      <c r="V14045" t="str">
        <f t="shared" si="1539"/>
        <v/>
      </c>
    </row>
    <row r="14046" spans="1:22" x14ac:dyDescent="0.2">
      <c r="A14046" t="s">
        <v>34893</v>
      </c>
      <c r="B14046" t="s">
        <v>92</v>
      </c>
      <c r="C14046">
        <v>68244276</v>
      </c>
      <c r="D14046">
        <v>68244452</v>
      </c>
      <c r="E14046">
        <v>177</v>
      </c>
      <c r="F14046" t="s">
        <v>74</v>
      </c>
      <c r="G14046" t="s">
        <v>5237</v>
      </c>
      <c r="H14046" t="s">
        <v>34894</v>
      </c>
      <c r="I14046">
        <v>3</v>
      </c>
      <c r="J14046">
        <v>1</v>
      </c>
      <c r="K14046">
        <v>2</v>
      </c>
      <c r="L14046">
        <v>0</v>
      </c>
      <c r="M14046">
        <v>0</v>
      </c>
      <c r="N14046">
        <v>0</v>
      </c>
      <c r="O14046" t="str">
        <f t="shared" si="1533"/>
        <v/>
      </c>
      <c r="P14046">
        <f>IF(ISERROR(VLOOKUP(G14046,Genes!$A$2:$A$749,1,0)),0,1)</f>
        <v>1</v>
      </c>
      <c r="Q14046">
        <f t="shared" si="1534"/>
        <v>0</v>
      </c>
      <c r="R14046">
        <f t="shared" si="1535"/>
        <v>1</v>
      </c>
      <c r="S14046">
        <f t="shared" si="1536"/>
        <v>19</v>
      </c>
      <c r="T14046">
        <f t="shared" si="1537"/>
        <v>20</v>
      </c>
      <c r="U14046">
        <f t="shared" si="1538"/>
        <v>0</v>
      </c>
      <c r="V14046" t="str">
        <f t="shared" si="1539"/>
        <v/>
      </c>
    </row>
    <row r="14047" spans="1:22" x14ac:dyDescent="0.2">
      <c r="A14047" t="s">
        <v>34895</v>
      </c>
      <c r="B14047" t="s">
        <v>92</v>
      </c>
      <c r="C14047">
        <v>68242814</v>
      </c>
      <c r="D14047">
        <v>68242840</v>
      </c>
      <c r="E14047">
        <v>27</v>
      </c>
      <c r="F14047" t="s">
        <v>74</v>
      </c>
      <c r="G14047" t="s">
        <v>5237</v>
      </c>
      <c r="H14047" t="s">
        <v>34896</v>
      </c>
      <c r="I14047">
        <v>3</v>
      </c>
      <c r="J14047">
        <v>1</v>
      </c>
      <c r="K14047">
        <v>0</v>
      </c>
      <c r="L14047">
        <v>0</v>
      </c>
      <c r="M14047">
        <v>1</v>
      </c>
      <c r="N14047">
        <v>1</v>
      </c>
      <c r="O14047" t="str">
        <f t="shared" si="1533"/>
        <v/>
      </c>
      <c r="P14047">
        <f>IF(ISERROR(VLOOKUP(G14047,Genes!$A$2:$A$749,1,0)),0,1)</f>
        <v>1</v>
      </c>
      <c r="Q14047">
        <f t="shared" si="1534"/>
        <v>0</v>
      </c>
      <c r="R14047">
        <f t="shared" si="1535"/>
        <v>1</v>
      </c>
      <c r="S14047">
        <f t="shared" si="1536"/>
        <v>20</v>
      </c>
      <c r="T14047">
        <f t="shared" si="1537"/>
        <v>21</v>
      </c>
      <c r="U14047">
        <f t="shared" si="1538"/>
        <v>0</v>
      </c>
      <c r="V14047" t="str">
        <f t="shared" si="1539"/>
        <v/>
      </c>
    </row>
    <row r="14048" spans="1:22" x14ac:dyDescent="0.2">
      <c r="A14048" t="s">
        <v>34897</v>
      </c>
      <c r="B14048" t="s">
        <v>92</v>
      </c>
      <c r="C14048">
        <v>68242577</v>
      </c>
      <c r="D14048">
        <v>68242823</v>
      </c>
      <c r="E14048">
        <v>247</v>
      </c>
      <c r="F14048" t="s">
        <v>74</v>
      </c>
      <c r="G14048" t="s">
        <v>5237</v>
      </c>
      <c r="H14048" t="s">
        <v>34898</v>
      </c>
      <c r="I14048">
        <v>4</v>
      </c>
      <c r="J14048">
        <v>2</v>
      </c>
      <c r="K14048">
        <v>2</v>
      </c>
      <c r="L14048">
        <v>0</v>
      </c>
      <c r="M14048">
        <v>0</v>
      </c>
      <c r="N14048">
        <v>0</v>
      </c>
      <c r="O14048" t="str">
        <f t="shared" si="1533"/>
        <v/>
      </c>
      <c r="P14048">
        <f>IF(ISERROR(VLOOKUP(G14048,Genes!$A$2:$A$749,1,0)),0,1)</f>
        <v>1</v>
      </c>
      <c r="Q14048">
        <f t="shared" si="1534"/>
        <v>0</v>
      </c>
      <c r="R14048">
        <f t="shared" si="1535"/>
        <v>1</v>
      </c>
      <c r="S14048">
        <f t="shared" si="1536"/>
        <v>21</v>
      </c>
      <c r="T14048">
        <f t="shared" si="1537"/>
        <v>22</v>
      </c>
      <c r="U14048">
        <f t="shared" si="1538"/>
        <v>0</v>
      </c>
      <c r="V14048" t="str">
        <f t="shared" si="1539"/>
        <v/>
      </c>
    </row>
    <row r="14049" spans="1:22" x14ac:dyDescent="0.2">
      <c r="A14049" t="s">
        <v>34899</v>
      </c>
      <c r="B14049" t="s">
        <v>92</v>
      </c>
      <c r="C14049">
        <v>68275917</v>
      </c>
      <c r="D14049">
        <v>68276006</v>
      </c>
      <c r="E14049">
        <v>90</v>
      </c>
      <c r="F14049" t="s">
        <v>74</v>
      </c>
      <c r="G14049" t="s">
        <v>5237</v>
      </c>
      <c r="H14049" t="s">
        <v>34900</v>
      </c>
      <c r="I14049">
        <v>2</v>
      </c>
      <c r="J14049">
        <v>0</v>
      </c>
      <c r="K14049">
        <v>2</v>
      </c>
      <c r="L14049">
        <v>0</v>
      </c>
      <c r="M14049">
        <v>0</v>
      </c>
      <c r="N14049">
        <v>0</v>
      </c>
      <c r="O14049" t="str">
        <f t="shared" si="1533"/>
        <v/>
      </c>
      <c r="P14049">
        <f>IF(ISERROR(VLOOKUP(G14049,Genes!$A$2:$A$749,1,0)),0,1)</f>
        <v>1</v>
      </c>
      <c r="Q14049">
        <f t="shared" si="1534"/>
        <v>0</v>
      </c>
      <c r="R14049">
        <f t="shared" si="1535"/>
        <v>1</v>
      </c>
      <c r="S14049">
        <f t="shared" si="1536"/>
        <v>22</v>
      </c>
      <c r="T14049">
        <f t="shared" si="1537"/>
        <v>23</v>
      </c>
      <c r="U14049">
        <f t="shared" si="1538"/>
        <v>0</v>
      </c>
      <c r="V14049" t="str">
        <f t="shared" si="1539"/>
        <v/>
      </c>
    </row>
    <row r="14050" spans="1:22" x14ac:dyDescent="0.2">
      <c r="A14050" t="s">
        <v>34901</v>
      </c>
      <c r="B14050" t="s">
        <v>92</v>
      </c>
      <c r="C14050">
        <v>68241733</v>
      </c>
      <c r="D14050">
        <v>68241849</v>
      </c>
      <c r="E14050">
        <v>117</v>
      </c>
      <c r="F14050" t="s">
        <v>74</v>
      </c>
      <c r="G14050" t="s">
        <v>5237</v>
      </c>
      <c r="H14050" t="s">
        <v>34902</v>
      </c>
      <c r="I14050">
        <v>2</v>
      </c>
      <c r="J14050">
        <v>0</v>
      </c>
      <c r="K14050">
        <v>2</v>
      </c>
      <c r="L14050">
        <v>0</v>
      </c>
      <c r="M14050">
        <v>0</v>
      </c>
      <c r="N14050">
        <v>0</v>
      </c>
      <c r="O14050" t="str">
        <f t="shared" si="1533"/>
        <v/>
      </c>
      <c r="P14050">
        <f>IF(ISERROR(VLOOKUP(G14050,Genes!$A$2:$A$749,1,0)),0,1)</f>
        <v>1</v>
      </c>
      <c r="Q14050">
        <f t="shared" si="1534"/>
        <v>0</v>
      </c>
      <c r="R14050">
        <f t="shared" si="1535"/>
        <v>1</v>
      </c>
      <c r="S14050">
        <f t="shared" si="1536"/>
        <v>23</v>
      </c>
      <c r="T14050">
        <f t="shared" si="1537"/>
        <v>24</v>
      </c>
      <c r="U14050">
        <f t="shared" si="1538"/>
        <v>0</v>
      </c>
      <c r="V14050" t="str">
        <f t="shared" si="1539"/>
        <v/>
      </c>
    </row>
    <row r="14051" spans="1:22" x14ac:dyDescent="0.2">
      <c r="A14051" t="s">
        <v>34903</v>
      </c>
      <c r="B14051" t="s">
        <v>92</v>
      </c>
      <c r="C14051">
        <v>68241733</v>
      </c>
      <c r="D14051">
        <v>68241831</v>
      </c>
      <c r="E14051">
        <v>99</v>
      </c>
      <c r="F14051" t="s">
        <v>74</v>
      </c>
      <c r="G14051" t="s">
        <v>5237</v>
      </c>
      <c r="H14051" t="s">
        <v>34904</v>
      </c>
      <c r="I14051">
        <v>2</v>
      </c>
      <c r="J14051">
        <v>0</v>
      </c>
      <c r="K14051">
        <v>2</v>
      </c>
      <c r="L14051">
        <v>0</v>
      </c>
      <c r="M14051">
        <v>0</v>
      </c>
      <c r="N14051">
        <v>0</v>
      </c>
      <c r="O14051" t="str">
        <f t="shared" si="1533"/>
        <v/>
      </c>
      <c r="P14051">
        <f>IF(ISERROR(VLOOKUP(G14051,Genes!$A$2:$A$749,1,0)),0,1)</f>
        <v>1</v>
      </c>
      <c r="Q14051">
        <f t="shared" si="1534"/>
        <v>0</v>
      </c>
      <c r="R14051">
        <f t="shared" si="1535"/>
        <v>1</v>
      </c>
      <c r="S14051">
        <f t="shared" si="1536"/>
        <v>24</v>
      </c>
      <c r="T14051">
        <f t="shared" si="1537"/>
        <v>25</v>
      </c>
      <c r="U14051">
        <f t="shared" si="1538"/>
        <v>0</v>
      </c>
      <c r="V14051" t="str">
        <f t="shared" si="1539"/>
        <v/>
      </c>
    </row>
    <row r="14052" spans="1:22" x14ac:dyDescent="0.2">
      <c r="A14052" t="s">
        <v>34905</v>
      </c>
      <c r="B14052" t="s">
        <v>92</v>
      </c>
      <c r="C14052">
        <v>68238764</v>
      </c>
      <c r="D14052">
        <v>68238927</v>
      </c>
      <c r="E14052">
        <v>164</v>
      </c>
      <c r="F14052" t="s">
        <v>74</v>
      </c>
      <c r="G14052" t="s">
        <v>5237</v>
      </c>
      <c r="H14052" t="s">
        <v>34906</v>
      </c>
      <c r="I14052">
        <v>3</v>
      </c>
      <c r="J14052">
        <v>1</v>
      </c>
      <c r="K14052">
        <v>2</v>
      </c>
      <c r="L14052">
        <v>0</v>
      </c>
      <c r="M14052">
        <v>0</v>
      </c>
      <c r="N14052">
        <v>0</v>
      </c>
      <c r="O14052" t="str">
        <f t="shared" si="1533"/>
        <v/>
      </c>
      <c r="P14052">
        <f>IF(ISERROR(VLOOKUP(G14052,Genes!$A$2:$A$749,1,0)),0,1)</f>
        <v>1</v>
      </c>
      <c r="Q14052">
        <f t="shared" si="1534"/>
        <v>0</v>
      </c>
      <c r="R14052">
        <f t="shared" si="1535"/>
        <v>1</v>
      </c>
      <c r="S14052">
        <f t="shared" si="1536"/>
        <v>25</v>
      </c>
      <c r="T14052">
        <f t="shared" si="1537"/>
        <v>26</v>
      </c>
      <c r="U14052">
        <f t="shared" si="1538"/>
        <v>0</v>
      </c>
      <c r="V14052" t="str">
        <f t="shared" si="1539"/>
        <v/>
      </c>
    </row>
    <row r="14053" spans="1:22" x14ac:dyDescent="0.2">
      <c r="A14053" t="s">
        <v>34907</v>
      </c>
      <c r="B14053" t="s">
        <v>92</v>
      </c>
      <c r="C14053">
        <v>68236311</v>
      </c>
      <c r="D14053">
        <v>68236447</v>
      </c>
      <c r="E14053">
        <v>137</v>
      </c>
      <c r="F14053" t="s">
        <v>74</v>
      </c>
      <c r="G14053" t="s">
        <v>5237</v>
      </c>
      <c r="H14053" t="s">
        <v>34908</v>
      </c>
      <c r="I14053">
        <v>3</v>
      </c>
      <c r="J14053">
        <v>0</v>
      </c>
      <c r="K14053">
        <v>2</v>
      </c>
      <c r="L14053">
        <v>1</v>
      </c>
      <c r="M14053">
        <v>0</v>
      </c>
      <c r="N14053">
        <v>0</v>
      </c>
      <c r="O14053" t="str">
        <f t="shared" si="1533"/>
        <v/>
      </c>
      <c r="P14053">
        <f>IF(ISERROR(VLOOKUP(G14053,Genes!$A$2:$A$749,1,0)),0,1)</f>
        <v>1</v>
      </c>
      <c r="Q14053">
        <f t="shared" si="1534"/>
        <v>0</v>
      </c>
      <c r="R14053">
        <f t="shared" si="1535"/>
        <v>1</v>
      </c>
      <c r="S14053">
        <f t="shared" si="1536"/>
        <v>26</v>
      </c>
      <c r="T14053">
        <f t="shared" si="1537"/>
        <v>27</v>
      </c>
      <c r="U14053">
        <f t="shared" si="1538"/>
        <v>0</v>
      </c>
      <c r="V14053" t="str">
        <f t="shared" si="1539"/>
        <v/>
      </c>
    </row>
    <row r="14054" spans="1:22" x14ac:dyDescent="0.2">
      <c r="A14054" t="s">
        <v>34909</v>
      </c>
      <c r="B14054" t="s">
        <v>92</v>
      </c>
      <c r="C14054">
        <v>68235234</v>
      </c>
      <c r="D14054">
        <v>68235265</v>
      </c>
      <c r="E14054">
        <v>32</v>
      </c>
      <c r="F14054" t="s">
        <v>74</v>
      </c>
      <c r="G14054" t="s">
        <v>5237</v>
      </c>
      <c r="H14054" t="s">
        <v>34910</v>
      </c>
      <c r="I14054">
        <v>2</v>
      </c>
      <c r="J14054">
        <v>2</v>
      </c>
      <c r="K14054">
        <v>0</v>
      </c>
      <c r="L14054">
        <v>0</v>
      </c>
      <c r="M14054">
        <v>0</v>
      </c>
      <c r="N14054">
        <v>0</v>
      </c>
      <c r="O14054" t="str">
        <f t="shared" si="1533"/>
        <v/>
      </c>
      <c r="P14054">
        <f>IF(ISERROR(VLOOKUP(G14054,Genes!$A$2:$A$749,1,0)),0,1)</f>
        <v>1</v>
      </c>
      <c r="Q14054">
        <f t="shared" si="1534"/>
        <v>0</v>
      </c>
      <c r="R14054">
        <f t="shared" si="1535"/>
        <v>1</v>
      </c>
      <c r="S14054">
        <f t="shared" si="1536"/>
        <v>27</v>
      </c>
      <c r="T14054">
        <f t="shared" si="1537"/>
        <v>28</v>
      </c>
      <c r="U14054">
        <f t="shared" si="1538"/>
        <v>0</v>
      </c>
      <c r="V14054" t="str">
        <f t="shared" si="1539"/>
        <v/>
      </c>
    </row>
    <row r="14055" spans="1:22" x14ac:dyDescent="0.2">
      <c r="A14055" t="s">
        <v>34911</v>
      </c>
      <c r="B14055" t="s">
        <v>92</v>
      </c>
      <c r="C14055">
        <v>68234421</v>
      </c>
      <c r="D14055">
        <v>68234557</v>
      </c>
      <c r="E14055">
        <v>137</v>
      </c>
      <c r="F14055" t="s">
        <v>74</v>
      </c>
      <c r="G14055" t="s">
        <v>5237</v>
      </c>
      <c r="H14055" t="s">
        <v>34912</v>
      </c>
      <c r="I14055">
        <v>3</v>
      </c>
      <c r="J14055">
        <v>1</v>
      </c>
      <c r="K14055">
        <v>2</v>
      </c>
      <c r="L14055">
        <v>0</v>
      </c>
      <c r="M14055">
        <v>0</v>
      </c>
      <c r="N14055">
        <v>0</v>
      </c>
      <c r="O14055" t="str">
        <f t="shared" si="1533"/>
        <v/>
      </c>
      <c r="P14055">
        <f>IF(ISERROR(VLOOKUP(G14055,Genes!$A$2:$A$749,1,0)),0,1)</f>
        <v>1</v>
      </c>
      <c r="Q14055">
        <f t="shared" si="1534"/>
        <v>0</v>
      </c>
      <c r="R14055">
        <f t="shared" si="1535"/>
        <v>1</v>
      </c>
      <c r="S14055">
        <f t="shared" si="1536"/>
        <v>28</v>
      </c>
      <c r="T14055">
        <f t="shared" si="1537"/>
        <v>29</v>
      </c>
      <c r="U14055">
        <f t="shared" si="1538"/>
        <v>0</v>
      </c>
      <c r="V14055" t="str">
        <f t="shared" si="1539"/>
        <v/>
      </c>
    </row>
    <row r="14056" spans="1:22" x14ac:dyDescent="0.2">
      <c r="A14056" t="s">
        <v>34913</v>
      </c>
      <c r="B14056" t="s">
        <v>92</v>
      </c>
      <c r="C14056">
        <v>68232944</v>
      </c>
      <c r="D14056">
        <v>68233164</v>
      </c>
      <c r="E14056">
        <v>221</v>
      </c>
      <c r="F14056" t="s">
        <v>74</v>
      </c>
      <c r="G14056" t="s">
        <v>5237</v>
      </c>
      <c r="H14056" t="s">
        <v>34914</v>
      </c>
      <c r="I14056">
        <v>3</v>
      </c>
      <c r="J14056">
        <v>1</v>
      </c>
      <c r="K14056">
        <v>2</v>
      </c>
      <c r="L14056">
        <v>0</v>
      </c>
      <c r="M14056">
        <v>0</v>
      </c>
      <c r="N14056">
        <v>0</v>
      </c>
      <c r="O14056" t="str">
        <f t="shared" si="1533"/>
        <v/>
      </c>
      <c r="P14056">
        <f>IF(ISERROR(VLOOKUP(G14056,Genes!$A$2:$A$749,1,0)),0,1)</f>
        <v>1</v>
      </c>
      <c r="Q14056">
        <f t="shared" si="1534"/>
        <v>0</v>
      </c>
      <c r="R14056">
        <f t="shared" si="1535"/>
        <v>1</v>
      </c>
      <c r="S14056">
        <f t="shared" si="1536"/>
        <v>29</v>
      </c>
      <c r="T14056">
        <f t="shared" si="1537"/>
        <v>30</v>
      </c>
      <c r="U14056">
        <f t="shared" si="1538"/>
        <v>0</v>
      </c>
      <c r="V14056" t="str">
        <f t="shared" si="1539"/>
        <v/>
      </c>
    </row>
    <row r="14057" spans="1:22" x14ac:dyDescent="0.2">
      <c r="A14057" t="s">
        <v>34915</v>
      </c>
      <c r="B14057" t="s">
        <v>92</v>
      </c>
      <c r="C14057">
        <v>68229389</v>
      </c>
      <c r="D14057">
        <v>68229536</v>
      </c>
      <c r="E14057">
        <v>148</v>
      </c>
      <c r="F14057" t="s">
        <v>74</v>
      </c>
      <c r="G14057" t="s">
        <v>5237</v>
      </c>
      <c r="H14057" t="s">
        <v>34916</v>
      </c>
      <c r="I14057">
        <v>3</v>
      </c>
      <c r="J14057">
        <v>1</v>
      </c>
      <c r="K14057">
        <v>2</v>
      </c>
      <c r="L14057">
        <v>0</v>
      </c>
      <c r="M14057">
        <v>0</v>
      </c>
      <c r="N14057">
        <v>0</v>
      </c>
      <c r="O14057" t="str">
        <f t="shared" si="1533"/>
        <v/>
      </c>
      <c r="P14057">
        <f>IF(ISERROR(VLOOKUP(G14057,Genes!$A$2:$A$749,1,0)),0,1)</f>
        <v>1</v>
      </c>
      <c r="Q14057">
        <f t="shared" si="1534"/>
        <v>0</v>
      </c>
      <c r="R14057">
        <f t="shared" si="1535"/>
        <v>1</v>
      </c>
      <c r="S14057">
        <f t="shared" si="1536"/>
        <v>30</v>
      </c>
      <c r="T14057">
        <f t="shared" si="1537"/>
        <v>31</v>
      </c>
      <c r="U14057">
        <f t="shared" si="1538"/>
        <v>0</v>
      </c>
      <c r="V14057" t="str">
        <f t="shared" si="1539"/>
        <v/>
      </c>
    </row>
    <row r="14058" spans="1:22" x14ac:dyDescent="0.2">
      <c r="A14058" t="s">
        <v>34917</v>
      </c>
      <c r="B14058" t="s">
        <v>92</v>
      </c>
      <c r="C14058">
        <v>68228920</v>
      </c>
      <c r="D14058">
        <v>68229129</v>
      </c>
      <c r="E14058">
        <v>210</v>
      </c>
      <c r="F14058" t="s">
        <v>74</v>
      </c>
      <c r="G14058" t="s">
        <v>5237</v>
      </c>
      <c r="H14058" t="s">
        <v>34918</v>
      </c>
      <c r="I14058">
        <v>3</v>
      </c>
      <c r="J14058">
        <v>1</v>
      </c>
      <c r="K14058">
        <v>2</v>
      </c>
      <c r="L14058">
        <v>0</v>
      </c>
      <c r="M14058">
        <v>0</v>
      </c>
      <c r="N14058">
        <v>0</v>
      </c>
      <c r="O14058" t="str">
        <f t="shared" si="1533"/>
        <v/>
      </c>
      <c r="P14058">
        <f>IF(ISERROR(VLOOKUP(G14058,Genes!$A$2:$A$749,1,0)),0,1)</f>
        <v>1</v>
      </c>
      <c r="Q14058">
        <f t="shared" si="1534"/>
        <v>0</v>
      </c>
      <c r="R14058">
        <f t="shared" si="1535"/>
        <v>1</v>
      </c>
      <c r="S14058">
        <f t="shared" si="1536"/>
        <v>31</v>
      </c>
      <c r="T14058">
        <f t="shared" si="1537"/>
        <v>32</v>
      </c>
      <c r="U14058">
        <f t="shared" si="1538"/>
        <v>0</v>
      </c>
      <c r="V14058" t="str">
        <f t="shared" si="1539"/>
        <v/>
      </c>
    </row>
    <row r="14059" spans="1:22" x14ac:dyDescent="0.2">
      <c r="A14059" t="s">
        <v>34919</v>
      </c>
      <c r="B14059" t="s">
        <v>92</v>
      </c>
      <c r="C14059">
        <v>68228083</v>
      </c>
      <c r="D14059">
        <v>68228301</v>
      </c>
      <c r="E14059">
        <v>219</v>
      </c>
      <c r="F14059" t="s">
        <v>74</v>
      </c>
      <c r="G14059" t="s">
        <v>5237</v>
      </c>
      <c r="H14059" t="s">
        <v>34920</v>
      </c>
      <c r="I14059">
        <v>5</v>
      </c>
      <c r="J14059">
        <v>2</v>
      </c>
      <c r="K14059">
        <v>2</v>
      </c>
      <c r="L14059">
        <v>1</v>
      </c>
      <c r="M14059">
        <v>0</v>
      </c>
      <c r="N14059">
        <v>0</v>
      </c>
      <c r="O14059" t="str">
        <f t="shared" si="1533"/>
        <v/>
      </c>
      <c r="P14059">
        <f>IF(ISERROR(VLOOKUP(G14059,Genes!$A$2:$A$749,1,0)),0,1)</f>
        <v>1</v>
      </c>
      <c r="Q14059">
        <f t="shared" si="1534"/>
        <v>0</v>
      </c>
      <c r="R14059">
        <f t="shared" si="1535"/>
        <v>1</v>
      </c>
      <c r="S14059">
        <f t="shared" si="1536"/>
        <v>32</v>
      </c>
      <c r="T14059">
        <f t="shared" si="1537"/>
        <v>33</v>
      </c>
      <c r="U14059">
        <f t="shared" si="1538"/>
        <v>0</v>
      </c>
      <c r="V14059" t="str">
        <f t="shared" si="1539"/>
        <v/>
      </c>
    </row>
    <row r="14060" spans="1:22" x14ac:dyDescent="0.2">
      <c r="A14060" t="s">
        <v>34921</v>
      </c>
      <c r="B14060" t="s">
        <v>92</v>
      </c>
      <c r="C14060">
        <v>68274115</v>
      </c>
      <c r="D14060">
        <v>68274637</v>
      </c>
      <c r="E14060">
        <v>523</v>
      </c>
      <c r="F14060" t="s">
        <v>74</v>
      </c>
      <c r="G14060" t="s">
        <v>5237</v>
      </c>
      <c r="H14060" t="s">
        <v>34922</v>
      </c>
      <c r="I14060">
        <v>8</v>
      </c>
      <c r="J14060">
        <v>6</v>
      </c>
      <c r="K14060">
        <v>2</v>
      </c>
      <c r="L14060">
        <v>0</v>
      </c>
      <c r="M14060">
        <v>0</v>
      </c>
      <c r="N14060">
        <v>0</v>
      </c>
      <c r="O14060" t="str">
        <f t="shared" si="1533"/>
        <v/>
      </c>
      <c r="P14060">
        <f>IF(ISERROR(VLOOKUP(G14060,Genes!$A$2:$A$749,1,0)),0,1)</f>
        <v>1</v>
      </c>
      <c r="Q14060">
        <f t="shared" si="1534"/>
        <v>0</v>
      </c>
      <c r="R14060">
        <f t="shared" si="1535"/>
        <v>1</v>
      </c>
      <c r="S14060">
        <f t="shared" si="1536"/>
        <v>33</v>
      </c>
      <c r="T14060">
        <f t="shared" si="1537"/>
        <v>34</v>
      </c>
      <c r="U14060">
        <f t="shared" si="1538"/>
        <v>0</v>
      </c>
      <c r="V14060" t="str">
        <f t="shared" si="1539"/>
        <v/>
      </c>
    </row>
    <row r="14061" spans="1:22" x14ac:dyDescent="0.2">
      <c r="A14061" t="s">
        <v>34923</v>
      </c>
      <c r="B14061" t="s">
        <v>92</v>
      </c>
      <c r="C14061">
        <v>68222665</v>
      </c>
      <c r="D14061">
        <v>68222862</v>
      </c>
      <c r="E14061">
        <v>198</v>
      </c>
      <c r="F14061" t="s">
        <v>74</v>
      </c>
      <c r="G14061" t="s">
        <v>5237</v>
      </c>
      <c r="H14061" t="s">
        <v>34924</v>
      </c>
      <c r="I14061">
        <v>3</v>
      </c>
      <c r="J14061">
        <v>1</v>
      </c>
      <c r="K14061">
        <v>2</v>
      </c>
      <c r="L14061">
        <v>0</v>
      </c>
      <c r="M14061">
        <v>0</v>
      </c>
      <c r="N14061">
        <v>0</v>
      </c>
      <c r="O14061" t="str">
        <f t="shared" si="1533"/>
        <v/>
      </c>
      <c r="P14061">
        <f>IF(ISERROR(VLOOKUP(G14061,Genes!$A$2:$A$749,1,0)),0,1)</f>
        <v>1</v>
      </c>
      <c r="Q14061">
        <f t="shared" si="1534"/>
        <v>0</v>
      </c>
      <c r="R14061">
        <f t="shared" si="1535"/>
        <v>1</v>
      </c>
      <c r="S14061">
        <f t="shared" si="1536"/>
        <v>34</v>
      </c>
      <c r="T14061">
        <f t="shared" si="1537"/>
        <v>35</v>
      </c>
      <c r="U14061">
        <f t="shared" si="1538"/>
        <v>0</v>
      </c>
      <c r="V14061" t="str">
        <f t="shared" si="1539"/>
        <v/>
      </c>
    </row>
    <row r="14062" spans="1:22" x14ac:dyDescent="0.2">
      <c r="A14062" t="s">
        <v>34925</v>
      </c>
      <c r="B14062" t="s">
        <v>92</v>
      </c>
      <c r="C14062">
        <v>68221768</v>
      </c>
      <c r="D14062">
        <v>68221967</v>
      </c>
      <c r="E14062">
        <v>200</v>
      </c>
      <c r="F14062" t="s">
        <v>74</v>
      </c>
      <c r="G14062" t="s">
        <v>5237</v>
      </c>
      <c r="H14062" t="s">
        <v>34926</v>
      </c>
      <c r="I14062">
        <v>3</v>
      </c>
      <c r="J14062">
        <v>1</v>
      </c>
      <c r="K14062">
        <v>2</v>
      </c>
      <c r="L14062">
        <v>0</v>
      </c>
      <c r="M14062">
        <v>0</v>
      </c>
      <c r="N14062">
        <v>0</v>
      </c>
      <c r="O14062" t="str">
        <f t="shared" si="1533"/>
        <v/>
      </c>
      <c r="P14062">
        <f>IF(ISERROR(VLOOKUP(G14062,Genes!$A$2:$A$749,1,0)),0,1)</f>
        <v>1</v>
      </c>
      <c r="Q14062">
        <f t="shared" si="1534"/>
        <v>0</v>
      </c>
      <c r="R14062">
        <f t="shared" si="1535"/>
        <v>1</v>
      </c>
      <c r="S14062">
        <f t="shared" si="1536"/>
        <v>35</v>
      </c>
      <c r="T14062">
        <f t="shared" si="1537"/>
        <v>36</v>
      </c>
      <c r="U14062">
        <f t="shared" si="1538"/>
        <v>0</v>
      </c>
      <c r="V14062" t="str">
        <f t="shared" si="1539"/>
        <v/>
      </c>
    </row>
    <row r="14063" spans="1:22" x14ac:dyDescent="0.2">
      <c r="A14063" t="s">
        <v>34927</v>
      </c>
      <c r="B14063" t="s">
        <v>92</v>
      </c>
      <c r="C14063">
        <v>68220788</v>
      </c>
      <c r="D14063">
        <v>68220929</v>
      </c>
      <c r="E14063">
        <v>142</v>
      </c>
      <c r="F14063" t="s">
        <v>74</v>
      </c>
      <c r="G14063" t="s">
        <v>5237</v>
      </c>
      <c r="H14063" t="s">
        <v>34928</v>
      </c>
      <c r="I14063">
        <v>3</v>
      </c>
      <c r="J14063">
        <v>1</v>
      </c>
      <c r="K14063">
        <v>2</v>
      </c>
      <c r="L14063">
        <v>0</v>
      </c>
      <c r="M14063">
        <v>0</v>
      </c>
      <c r="N14063">
        <v>0</v>
      </c>
      <c r="O14063" t="str">
        <f t="shared" si="1533"/>
        <v/>
      </c>
      <c r="P14063">
        <f>IF(ISERROR(VLOOKUP(G14063,Genes!$A$2:$A$749,1,0)),0,1)</f>
        <v>1</v>
      </c>
      <c r="Q14063">
        <f t="shared" si="1534"/>
        <v>0</v>
      </c>
      <c r="R14063">
        <f t="shared" si="1535"/>
        <v>1</v>
      </c>
      <c r="S14063">
        <f t="shared" si="1536"/>
        <v>36</v>
      </c>
      <c r="T14063">
        <f t="shared" si="1537"/>
        <v>37</v>
      </c>
      <c r="U14063">
        <f t="shared" si="1538"/>
        <v>0</v>
      </c>
      <c r="V14063" t="str">
        <f t="shared" si="1539"/>
        <v/>
      </c>
    </row>
    <row r="14064" spans="1:22" x14ac:dyDescent="0.2">
      <c r="A14064" t="s">
        <v>34929</v>
      </c>
      <c r="B14064" t="s">
        <v>92</v>
      </c>
      <c r="C14064">
        <v>68220424</v>
      </c>
      <c r="D14064">
        <v>68220483</v>
      </c>
      <c r="E14064">
        <v>60</v>
      </c>
      <c r="F14064" t="s">
        <v>74</v>
      </c>
      <c r="G14064" t="s">
        <v>5237</v>
      </c>
      <c r="H14064" t="s">
        <v>34930</v>
      </c>
      <c r="I14064">
        <v>2</v>
      </c>
      <c r="J14064">
        <v>2</v>
      </c>
      <c r="K14064">
        <v>0</v>
      </c>
      <c r="L14064">
        <v>0</v>
      </c>
      <c r="M14064">
        <v>0</v>
      </c>
      <c r="N14064">
        <v>0</v>
      </c>
      <c r="O14064" t="str">
        <f t="shared" si="1533"/>
        <v/>
      </c>
      <c r="P14064">
        <f>IF(ISERROR(VLOOKUP(G14064,Genes!$A$2:$A$749,1,0)),0,1)</f>
        <v>1</v>
      </c>
      <c r="Q14064">
        <f t="shared" si="1534"/>
        <v>0</v>
      </c>
      <c r="R14064">
        <f t="shared" si="1535"/>
        <v>1</v>
      </c>
      <c r="S14064">
        <f t="shared" si="1536"/>
        <v>37</v>
      </c>
      <c r="T14064">
        <f t="shared" si="1537"/>
        <v>38</v>
      </c>
      <c r="U14064">
        <f t="shared" si="1538"/>
        <v>0</v>
      </c>
      <c r="V14064" t="str">
        <f t="shared" si="1539"/>
        <v/>
      </c>
    </row>
    <row r="14065" spans="1:22" x14ac:dyDescent="0.2">
      <c r="A14065" t="s">
        <v>34931</v>
      </c>
      <c r="B14065" t="s">
        <v>92</v>
      </c>
      <c r="C14065">
        <v>68219061</v>
      </c>
      <c r="D14065">
        <v>68219243</v>
      </c>
      <c r="E14065">
        <v>183</v>
      </c>
      <c r="F14065" t="s">
        <v>74</v>
      </c>
      <c r="G14065" t="s">
        <v>5237</v>
      </c>
      <c r="H14065" t="s">
        <v>34932</v>
      </c>
      <c r="I14065">
        <v>3</v>
      </c>
      <c r="J14065">
        <v>1</v>
      </c>
      <c r="K14065">
        <v>2</v>
      </c>
      <c r="L14065">
        <v>0</v>
      </c>
      <c r="M14065">
        <v>0</v>
      </c>
      <c r="N14065">
        <v>0</v>
      </c>
      <c r="O14065" t="str">
        <f t="shared" si="1533"/>
        <v/>
      </c>
      <c r="P14065">
        <f>IF(ISERROR(VLOOKUP(G14065,Genes!$A$2:$A$749,1,0)),0,1)</f>
        <v>1</v>
      </c>
      <c r="Q14065">
        <f t="shared" si="1534"/>
        <v>0</v>
      </c>
      <c r="R14065">
        <f t="shared" si="1535"/>
        <v>1</v>
      </c>
      <c r="S14065">
        <f t="shared" si="1536"/>
        <v>38</v>
      </c>
      <c r="T14065">
        <f t="shared" si="1537"/>
        <v>39</v>
      </c>
      <c r="U14065">
        <f t="shared" si="1538"/>
        <v>0</v>
      </c>
      <c r="V14065" t="str">
        <f t="shared" si="1539"/>
        <v/>
      </c>
    </row>
    <row r="14066" spans="1:22" x14ac:dyDescent="0.2">
      <c r="A14066" t="s">
        <v>34933</v>
      </c>
      <c r="B14066" t="s">
        <v>92</v>
      </c>
      <c r="C14066">
        <v>68217769</v>
      </c>
      <c r="D14066">
        <v>68217813</v>
      </c>
      <c r="E14066">
        <v>45</v>
      </c>
      <c r="F14066" t="s">
        <v>74</v>
      </c>
      <c r="G14066" t="s">
        <v>5237</v>
      </c>
      <c r="H14066" t="s">
        <v>34934</v>
      </c>
      <c r="I14066">
        <v>2</v>
      </c>
      <c r="J14066">
        <v>1</v>
      </c>
      <c r="K14066">
        <v>0</v>
      </c>
      <c r="L14066">
        <v>1</v>
      </c>
      <c r="M14066">
        <v>0</v>
      </c>
      <c r="N14066">
        <v>0</v>
      </c>
      <c r="O14066" t="str">
        <f t="shared" si="1533"/>
        <v/>
      </c>
      <c r="P14066">
        <f>IF(ISERROR(VLOOKUP(G14066,Genes!$A$2:$A$749,1,0)),0,1)</f>
        <v>1</v>
      </c>
      <c r="Q14066">
        <f t="shared" si="1534"/>
        <v>0</v>
      </c>
      <c r="R14066">
        <f t="shared" si="1535"/>
        <v>1</v>
      </c>
      <c r="S14066">
        <f t="shared" si="1536"/>
        <v>39</v>
      </c>
      <c r="T14066">
        <f t="shared" si="1537"/>
        <v>40</v>
      </c>
      <c r="U14066">
        <f t="shared" si="1538"/>
        <v>0</v>
      </c>
      <c r="V14066" t="str">
        <f t="shared" si="1539"/>
        <v/>
      </c>
    </row>
    <row r="14067" spans="1:22" x14ac:dyDescent="0.2">
      <c r="A14067" t="s">
        <v>34935</v>
      </c>
      <c r="B14067" t="s">
        <v>92</v>
      </c>
      <c r="C14067">
        <v>68215153</v>
      </c>
      <c r="D14067">
        <v>68215356</v>
      </c>
      <c r="E14067">
        <v>204</v>
      </c>
      <c r="F14067" t="s">
        <v>74</v>
      </c>
      <c r="G14067" t="s">
        <v>5237</v>
      </c>
      <c r="H14067" t="s">
        <v>34936</v>
      </c>
      <c r="I14067">
        <v>3</v>
      </c>
      <c r="J14067">
        <v>1</v>
      </c>
      <c r="K14067">
        <v>2</v>
      </c>
      <c r="L14067">
        <v>0</v>
      </c>
      <c r="M14067">
        <v>0</v>
      </c>
      <c r="N14067">
        <v>0</v>
      </c>
      <c r="O14067" t="str">
        <f t="shared" si="1533"/>
        <v/>
      </c>
      <c r="P14067">
        <f>IF(ISERROR(VLOOKUP(G14067,Genes!$A$2:$A$749,1,0)),0,1)</f>
        <v>1</v>
      </c>
      <c r="Q14067">
        <f t="shared" si="1534"/>
        <v>0</v>
      </c>
      <c r="R14067">
        <f t="shared" si="1535"/>
        <v>1</v>
      </c>
      <c r="S14067">
        <f t="shared" si="1536"/>
        <v>40</v>
      </c>
      <c r="T14067">
        <f t="shared" si="1537"/>
        <v>41</v>
      </c>
      <c r="U14067">
        <f t="shared" si="1538"/>
        <v>0</v>
      </c>
      <c r="V14067" t="str">
        <f t="shared" si="1539"/>
        <v/>
      </c>
    </row>
    <row r="14068" spans="1:22" x14ac:dyDescent="0.2">
      <c r="A14068" t="s">
        <v>34937</v>
      </c>
      <c r="B14068" t="s">
        <v>92</v>
      </c>
      <c r="C14068">
        <v>68196459</v>
      </c>
      <c r="D14068">
        <v>68196536</v>
      </c>
      <c r="E14068">
        <v>78</v>
      </c>
      <c r="F14068" t="s">
        <v>74</v>
      </c>
      <c r="G14068" t="s">
        <v>5237</v>
      </c>
      <c r="H14068" t="s">
        <v>34938</v>
      </c>
      <c r="I14068">
        <v>2</v>
      </c>
      <c r="J14068">
        <v>0</v>
      </c>
      <c r="K14068">
        <v>2</v>
      </c>
      <c r="L14068">
        <v>0</v>
      </c>
      <c r="M14068">
        <v>0</v>
      </c>
      <c r="N14068">
        <v>0</v>
      </c>
      <c r="O14068" t="str">
        <f t="shared" si="1533"/>
        <v/>
      </c>
      <c r="P14068">
        <f>IF(ISERROR(VLOOKUP(G14068,Genes!$A$2:$A$749,1,0)),0,1)</f>
        <v>1</v>
      </c>
      <c r="Q14068">
        <f t="shared" si="1534"/>
        <v>0</v>
      </c>
      <c r="R14068">
        <f t="shared" si="1535"/>
        <v>1</v>
      </c>
      <c r="S14068">
        <f t="shared" si="1536"/>
        <v>41</v>
      </c>
      <c r="T14068">
        <f t="shared" si="1537"/>
        <v>42</v>
      </c>
      <c r="U14068">
        <f t="shared" si="1538"/>
        <v>0</v>
      </c>
      <c r="V14068" t="str">
        <f t="shared" si="1539"/>
        <v/>
      </c>
    </row>
    <row r="14069" spans="1:22" x14ac:dyDescent="0.2">
      <c r="A14069" t="s">
        <v>34939</v>
      </c>
      <c r="B14069" t="s">
        <v>92</v>
      </c>
      <c r="C14069">
        <v>68273262</v>
      </c>
      <c r="D14069">
        <v>68273392</v>
      </c>
      <c r="E14069">
        <v>131</v>
      </c>
      <c r="F14069" t="s">
        <v>74</v>
      </c>
      <c r="G14069" t="s">
        <v>5237</v>
      </c>
      <c r="H14069" t="s">
        <v>34940</v>
      </c>
      <c r="I14069">
        <v>3</v>
      </c>
      <c r="J14069">
        <v>1</v>
      </c>
      <c r="K14069">
        <v>2</v>
      </c>
      <c r="L14069">
        <v>0</v>
      </c>
      <c r="M14069">
        <v>0</v>
      </c>
      <c r="N14069">
        <v>0</v>
      </c>
      <c r="O14069" t="str">
        <f t="shared" si="1533"/>
        <v/>
      </c>
      <c r="P14069">
        <f>IF(ISERROR(VLOOKUP(G14069,Genes!$A$2:$A$749,1,0)),0,1)</f>
        <v>1</v>
      </c>
      <c r="Q14069">
        <f t="shared" si="1534"/>
        <v>0</v>
      </c>
      <c r="R14069">
        <f t="shared" si="1535"/>
        <v>1</v>
      </c>
      <c r="S14069">
        <f t="shared" si="1536"/>
        <v>42</v>
      </c>
      <c r="T14069">
        <f t="shared" si="1537"/>
        <v>43</v>
      </c>
      <c r="U14069">
        <f t="shared" si="1538"/>
        <v>0</v>
      </c>
      <c r="V14069" t="str">
        <f t="shared" si="1539"/>
        <v/>
      </c>
    </row>
    <row r="14070" spans="1:22" x14ac:dyDescent="0.2">
      <c r="A14070" t="s">
        <v>34941</v>
      </c>
      <c r="B14070" t="s">
        <v>92</v>
      </c>
      <c r="C14070">
        <v>68272171</v>
      </c>
      <c r="D14070">
        <v>68272335</v>
      </c>
      <c r="E14070">
        <v>165</v>
      </c>
      <c r="F14070" t="s">
        <v>74</v>
      </c>
      <c r="G14070" t="s">
        <v>5237</v>
      </c>
      <c r="H14070" t="s">
        <v>34942</v>
      </c>
      <c r="I14070">
        <v>4</v>
      </c>
      <c r="J14070">
        <v>1</v>
      </c>
      <c r="K14070">
        <v>2</v>
      </c>
      <c r="L14070">
        <v>0</v>
      </c>
      <c r="M14070">
        <v>0</v>
      </c>
      <c r="N14070">
        <v>1</v>
      </c>
      <c r="O14070" t="str">
        <f t="shared" si="1533"/>
        <v/>
      </c>
      <c r="P14070">
        <f>IF(ISERROR(VLOOKUP(G14070,Genes!$A$2:$A$749,1,0)),0,1)</f>
        <v>1</v>
      </c>
      <c r="Q14070">
        <f t="shared" si="1534"/>
        <v>0</v>
      </c>
      <c r="R14070">
        <f t="shared" si="1535"/>
        <v>1</v>
      </c>
      <c r="S14070">
        <f t="shared" si="1536"/>
        <v>43</v>
      </c>
      <c r="T14070">
        <f t="shared" si="1537"/>
        <v>44</v>
      </c>
      <c r="U14070">
        <f t="shared" si="1538"/>
        <v>0</v>
      </c>
      <c r="V14070" t="str">
        <f t="shared" si="1539"/>
        <v/>
      </c>
    </row>
    <row r="14071" spans="1:22" x14ac:dyDescent="0.2">
      <c r="A14071" t="s">
        <v>34943</v>
      </c>
      <c r="B14071" t="s">
        <v>92</v>
      </c>
      <c r="C14071">
        <v>68271934</v>
      </c>
      <c r="D14071">
        <v>68272022</v>
      </c>
      <c r="E14071">
        <v>89</v>
      </c>
      <c r="F14071" t="s">
        <v>74</v>
      </c>
      <c r="G14071" t="s">
        <v>5237</v>
      </c>
      <c r="H14071" t="s">
        <v>34944</v>
      </c>
      <c r="I14071">
        <v>3</v>
      </c>
      <c r="J14071">
        <v>0</v>
      </c>
      <c r="K14071">
        <v>2</v>
      </c>
      <c r="L14071">
        <v>0</v>
      </c>
      <c r="M14071">
        <v>0</v>
      </c>
      <c r="N14071">
        <v>1</v>
      </c>
      <c r="O14071" t="str">
        <f t="shared" si="1533"/>
        <v/>
      </c>
      <c r="P14071">
        <f>IF(ISERROR(VLOOKUP(G14071,Genes!$A$2:$A$749,1,0)),0,1)</f>
        <v>1</v>
      </c>
      <c r="Q14071">
        <f t="shared" si="1534"/>
        <v>0</v>
      </c>
      <c r="R14071">
        <f t="shared" si="1535"/>
        <v>1</v>
      </c>
      <c r="S14071">
        <f t="shared" si="1536"/>
        <v>44</v>
      </c>
      <c r="T14071">
        <f t="shared" si="1537"/>
        <v>45</v>
      </c>
      <c r="U14071">
        <f t="shared" si="1538"/>
        <v>0</v>
      </c>
      <c r="V14071" t="str">
        <f t="shared" si="1539"/>
        <v/>
      </c>
    </row>
    <row r="14072" spans="1:22" x14ac:dyDescent="0.2">
      <c r="A14072" t="s">
        <v>34945</v>
      </c>
      <c r="B14072" t="s">
        <v>92</v>
      </c>
      <c r="C14072">
        <v>68270818</v>
      </c>
      <c r="D14072">
        <v>68270981</v>
      </c>
      <c r="E14072">
        <v>164</v>
      </c>
      <c r="F14072" t="s">
        <v>74</v>
      </c>
      <c r="G14072" t="s">
        <v>5237</v>
      </c>
      <c r="H14072" t="s">
        <v>34946</v>
      </c>
      <c r="I14072">
        <v>3</v>
      </c>
      <c r="J14072">
        <v>1</v>
      </c>
      <c r="K14072">
        <v>2</v>
      </c>
      <c r="L14072">
        <v>0</v>
      </c>
      <c r="M14072">
        <v>0</v>
      </c>
      <c r="N14072">
        <v>0</v>
      </c>
      <c r="O14072" t="str">
        <f t="shared" si="1533"/>
        <v/>
      </c>
      <c r="P14072">
        <f>IF(ISERROR(VLOOKUP(G14072,Genes!$A$2:$A$749,1,0)),0,1)</f>
        <v>1</v>
      </c>
      <c r="Q14072">
        <f t="shared" si="1534"/>
        <v>0</v>
      </c>
      <c r="R14072">
        <f t="shared" si="1535"/>
        <v>1</v>
      </c>
      <c r="S14072">
        <f t="shared" si="1536"/>
        <v>45</v>
      </c>
      <c r="T14072">
        <f t="shared" si="1537"/>
        <v>46</v>
      </c>
      <c r="U14072">
        <f t="shared" si="1538"/>
        <v>0</v>
      </c>
      <c r="V14072" t="str">
        <f t="shared" si="1539"/>
        <v/>
      </c>
    </row>
    <row r="14073" spans="1:22" x14ac:dyDescent="0.2">
      <c r="A14073" t="s">
        <v>34947</v>
      </c>
      <c r="B14073" t="s">
        <v>92</v>
      </c>
      <c r="C14073">
        <v>68268796</v>
      </c>
      <c r="D14073">
        <v>68268999</v>
      </c>
      <c r="E14073">
        <v>204</v>
      </c>
      <c r="F14073" t="s">
        <v>74</v>
      </c>
      <c r="G14073" t="s">
        <v>5237</v>
      </c>
      <c r="H14073" t="s">
        <v>34948</v>
      </c>
      <c r="I14073">
        <v>3</v>
      </c>
      <c r="J14073">
        <v>1</v>
      </c>
      <c r="K14073">
        <v>2</v>
      </c>
      <c r="L14073">
        <v>0</v>
      </c>
      <c r="M14073">
        <v>0</v>
      </c>
      <c r="N14073">
        <v>0</v>
      </c>
      <c r="O14073" t="str">
        <f t="shared" si="1533"/>
        <v>ZFYVE26</v>
      </c>
      <c r="P14073">
        <f>IF(ISERROR(VLOOKUP(G14073,Genes!$A$2:$A$749,1,0)),0,1)</f>
        <v>1</v>
      </c>
      <c r="Q14073">
        <f t="shared" si="1534"/>
        <v>0</v>
      </c>
      <c r="R14073">
        <f t="shared" si="1535"/>
        <v>1</v>
      </c>
      <c r="S14073">
        <f t="shared" si="1536"/>
        <v>46</v>
      </c>
      <c r="T14073">
        <f t="shared" si="1537"/>
        <v>47</v>
      </c>
      <c r="U14073">
        <f t="shared" si="1538"/>
        <v>1</v>
      </c>
      <c r="V14073">
        <f t="shared" si="1539"/>
        <v>0.97872340425531912</v>
      </c>
    </row>
    <row r="14074" spans="1:22" x14ac:dyDescent="0.2">
      <c r="A14074" t="s">
        <v>34949</v>
      </c>
      <c r="B14074" t="s">
        <v>682</v>
      </c>
      <c r="C14074">
        <v>100634319</v>
      </c>
      <c r="D14074">
        <v>100635393</v>
      </c>
      <c r="E14074">
        <v>1075</v>
      </c>
      <c r="F14074" t="s">
        <v>66</v>
      </c>
      <c r="G14074" t="s">
        <v>5244</v>
      </c>
      <c r="H14074" t="s">
        <v>34950</v>
      </c>
      <c r="I14074">
        <v>16</v>
      </c>
      <c r="J14074">
        <v>13</v>
      </c>
      <c r="K14074">
        <v>2</v>
      </c>
      <c r="L14074">
        <v>1</v>
      </c>
      <c r="M14074">
        <v>0</v>
      </c>
      <c r="N14074">
        <v>0</v>
      </c>
      <c r="O14074" t="str">
        <f t="shared" si="1533"/>
        <v/>
      </c>
      <c r="P14074">
        <f>IF(ISERROR(VLOOKUP(G14074,Genes!$A$2:$A$749,1,0)),0,1)</f>
        <v>1</v>
      </c>
      <c r="Q14074">
        <f t="shared" si="1534"/>
        <v>1</v>
      </c>
      <c r="R14074">
        <f t="shared" si="1535"/>
        <v>1</v>
      </c>
      <c r="S14074">
        <f t="shared" si="1536"/>
        <v>1</v>
      </c>
      <c r="T14074">
        <f t="shared" si="1537"/>
        <v>1</v>
      </c>
      <c r="U14074">
        <f t="shared" si="1538"/>
        <v>0</v>
      </c>
      <c r="V14074" t="str">
        <f t="shared" si="1539"/>
        <v/>
      </c>
    </row>
    <row r="14075" spans="1:22" x14ac:dyDescent="0.2">
      <c r="A14075" t="s">
        <v>34951</v>
      </c>
      <c r="B14075" t="s">
        <v>682</v>
      </c>
      <c r="C14075">
        <v>100637200</v>
      </c>
      <c r="D14075">
        <v>100637363</v>
      </c>
      <c r="E14075">
        <v>164</v>
      </c>
      <c r="F14075" t="s">
        <v>66</v>
      </c>
      <c r="G14075" t="s">
        <v>5244</v>
      </c>
      <c r="H14075" t="s">
        <v>34952</v>
      </c>
      <c r="I14075">
        <v>4</v>
      </c>
      <c r="J14075">
        <v>1</v>
      </c>
      <c r="K14075">
        <v>2</v>
      </c>
      <c r="L14075">
        <v>0</v>
      </c>
      <c r="M14075">
        <v>0</v>
      </c>
      <c r="N14075">
        <v>1</v>
      </c>
      <c r="O14075" t="str">
        <f t="shared" si="1533"/>
        <v/>
      </c>
      <c r="P14075">
        <f>IF(ISERROR(VLOOKUP(G14075,Genes!$A$2:$A$749,1,0)),0,1)</f>
        <v>1</v>
      </c>
      <c r="Q14075">
        <f t="shared" si="1534"/>
        <v>0</v>
      </c>
      <c r="R14075">
        <f t="shared" si="1535"/>
        <v>1</v>
      </c>
      <c r="S14075">
        <f t="shared" si="1536"/>
        <v>2</v>
      </c>
      <c r="T14075">
        <f t="shared" si="1537"/>
        <v>2</v>
      </c>
      <c r="U14075">
        <f t="shared" si="1538"/>
        <v>0</v>
      </c>
      <c r="V14075" t="str">
        <f t="shared" si="1539"/>
        <v/>
      </c>
    </row>
    <row r="14076" spans="1:22" x14ac:dyDescent="0.2">
      <c r="A14076" t="s">
        <v>34953</v>
      </c>
      <c r="B14076" t="s">
        <v>682</v>
      </c>
      <c r="C14076">
        <v>100637540</v>
      </c>
      <c r="D14076">
        <v>100637584</v>
      </c>
      <c r="E14076">
        <v>45</v>
      </c>
      <c r="F14076" t="s">
        <v>66</v>
      </c>
      <c r="G14076" t="s">
        <v>5244</v>
      </c>
      <c r="H14076" t="s">
        <v>34954</v>
      </c>
      <c r="I14076">
        <v>3</v>
      </c>
      <c r="J14076">
        <v>1</v>
      </c>
      <c r="K14076">
        <v>0</v>
      </c>
      <c r="L14076">
        <v>1</v>
      </c>
      <c r="M14076">
        <v>1</v>
      </c>
      <c r="N14076">
        <v>0</v>
      </c>
      <c r="O14076" t="str">
        <f t="shared" si="1533"/>
        <v/>
      </c>
      <c r="P14076">
        <f>IF(ISERROR(VLOOKUP(G14076,Genes!$A$2:$A$749,1,0)),0,1)</f>
        <v>1</v>
      </c>
      <c r="Q14076">
        <f t="shared" si="1534"/>
        <v>0</v>
      </c>
      <c r="R14076">
        <f t="shared" si="1535"/>
        <v>1</v>
      </c>
      <c r="S14076">
        <f t="shared" si="1536"/>
        <v>3</v>
      </c>
      <c r="T14076">
        <f t="shared" si="1537"/>
        <v>3</v>
      </c>
      <c r="U14076">
        <f t="shared" si="1538"/>
        <v>0</v>
      </c>
      <c r="V14076" t="str">
        <f t="shared" si="1539"/>
        <v/>
      </c>
    </row>
    <row r="14077" spans="1:22" x14ac:dyDescent="0.2">
      <c r="A14077" t="s">
        <v>34955</v>
      </c>
      <c r="B14077" t="s">
        <v>682</v>
      </c>
      <c r="C14077">
        <v>100637577</v>
      </c>
      <c r="D14077">
        <v>100637936</v>
      </c>
      <c r="E14077">
        <v>360</v>
      </c>
      <c r="F14077" t="s">
        <v>66</v>
      </c>
      <c r="G14077" t="s">
        <v>5244</v>
      </c>
      <c r="H14077" t="s">
        <v>34956</v>
      </c>
      <c r="I14077">
        <v>5</v>
      </c>
      <c r="J14077">
        <v>1</v>
      </c>
      <c r="K14077">
        <v>2</v>
      </c>
      <c r="L14077">
        <v>2</v>
      </c>
      <c r="M14077">
        <v>0</v>
      </c>
      <c r="N14077">
        <v>0</v>
      </c>
      <c r="O14077" t="str">
        <f t="shared" si="1533"/>
        <v>ZIC2</v>
      </c>
      <c r="P14077">
        <f>IF(ISERROR(VLOOKUP(G14077,Genes!$A$2:$A$749,1,0)),0,1)</f>
        <v>1</v>
      </c>
      <c r="Q14077">
        <f t="shared" si="1534"/>
        <v>0</v>
      </c>
      <c r="R14077">
        <f t="shared" si="1535"/>
        <v>1</v>
      </c>
      <c r="S14077">
        <f t="shared" si="1536"/>
        <v>4</v>
      </c>
      <c r="T14077">
        <f t="shared" si="1537"/>
        <v>4</v>
      </c>
      <c r="U14077">
        <f t="shared" si="1538"/>
        <v>1</v>
      </c>
      <c r="V14077">
        <f t="shared" si="1539"/>
        <v>1</v>
      </c>
    </row>
    <row r="14078" spans="1:22" x14ac:dyDescent="0.2">
      <c r="A14078" t="s">
        <v>34957</v>
      </c>
      <c r="B14078" t="s">
        <v>215</v>
      </c>
      <c r="C14078">
        <v>225953</v>
      </c>
      <c r="D14078">
        <v>226068</v>
      </c>
      <c r="E14078">
        <v>116</v>
      </c>
      <c r="F14078" t="s">
        <v>66</v>
      </c>
      <c r="G14078" t="s">
        <v>5251</v>
      </c>
      <c r="H14078" t="s">
        <v>34958</v>
      </c>
      <c r="I14078">
        <v>0</v>
      </c>
      <c r="J14078">
        <v>0</v>
      </c>
      <c r="K14078">
        <v>0</v>
      </c>
      <c r="L14078">
        <v>0</v>
      </c>
      <c r="M14078">
        <v>0</v>
      </c>
      <c r="N14078">
        <v>0</v>
      </c>
      <c r="O14078" t="str">
        <f t="shared" si="1533"/>
        <v/>
      </c>
      <c r="P14078">
        <f>IF(ISERROR(VLOOKUP(G14078,Genes!$A$2:$A$749,1,0)),0,1)</f>
        <v>1</v>
      </c>
      <c r="Q14078">
        <f t="shared" si="1534"/>
        <v>1</v>
      </c>
      <c r="R14078">
        <f t="shared" si="1535"/>
        <v>0</v>
      </c>
      <c r="S14078">
        <f t="shared" si="1536"/>
        <v>0</v>
      </c>
      <c r="T14078">
        <f t="shared" si="1537"/>
        <v>1</v>
      </c>
      <c r="U14078">
        <f t="shared" si="1538"/>
        <v>0</v>
      </c>
      <c r="V14078" t="str">
        <f t="shared" si="1539"/>
        <v/>
      </c>
    </row>
    <row r="14079" spans="1:22" x14ac:dyDescent="0.2">
      <c r="A14079" t="s">
        <v>34959</v>
      </c>
      <c r="B14079" t="s">
        <v>215</v>
      </c>
      <c r="C14079">
        <v>286833</v>
      </c>
      <c r="D14079">
        <v>286910</v>
      </c>
      <c r="E14079">
        <v>78</v>
      </c>
      <c r="F14079" t="s">
        <v>66</v>
      </c>
      <c r="G14079" t="s">
        <v>5251</v>
      </c>
      <c r="H14079" t="s">
        <v>34960</v>
      </c>
      <c r="I14079">
        <v>0</v>
      </c>
      <c r="J14079">
        <v>0</v>
      </c>
      <c r="K14079">
        <v>0</v>
      </c>
      <c r="L14079">
        <v>0</v>
      </c>
      <c r="M14079">
        <v>0</v>
      </c>
      <c r="N14079">
        <v>0</v>
      </c>
      <c r="O14079" t="str">
        <f t="shared" si="1533"/>
        <v/>
      </c>
      <c r="P14079">
        <f>IF(ISERROR(VLOOKUP(G14079,Genes!$A$2:$A$749,1,0)),0,1)</f>
        <v>1</v>
      </c>
      <c r="Q14079">
        <f t="shared" si="1534"/>
        <v>0</v>
      </c>
      <c r="R14079">
        <f t="shared" si="1535"/>
        <v>0</v>
      </c>
      <c r="S14079">
        <f t="shared" si="1536"/>
        <v>0</v>
      </c>
      <c r="T14079">
        <f t="shared" si="1537"/>
        <v>2</v>
      </c>
      <c r="U14079">
        <f t="shared" si="1538"/>
        <v>0</v>
      </c>
      <c r="V14079" t="str">
        <f t="shared" si="1539"/>
        <v/>
      </c>
    </row>
    <row r="14080" spans="1:22" x14ac:dyDescent="0.2">
      <c r="A14080" t="s">
        <v>34961</v>
      </c>
      <c r="B14080" t="s">
        <v>215</v>
      </c>
      <c r="C14080">
        <v>287961</v>
      </c>
      <c r="D14080">
        <v>288079</v>
      </c>
      <c r="E14080">
        <v>119</v>
      </c>
      <c r="F14080" t="s">
        <v>66</v>
      </c>
      <c r="G14080" t="s">
        <v>5251</v>
      </c>
      <c r="H14080" t="s">
        <v>34962</v>
      </c>
      <c r="I14080">
        <v>0</v>
      </c>
      <c r="J14080">
        <v>0</v>
      </c>
      <c r="K14080">
        <v>0</v>
      </c>
      <c r="L14080">
        <v>0</v>
      </c>
      <c r="M14080">
        <v>0</v>
      </c>
      <c r="N14080">
        <v>0</v>
      </c>
      <c r="O14080" t="str">
        <f t="shared" si="1533"/>
        <v/>
      </c>
      <c r="P14080">
        <f>IF(ISERROR(VLOOKUP(G14080,Genes!$A$2:$A$749,1,0)),0,1)</f>
        <v>1</v>
      </c>
      <c r="Q14080">
        <f t="shared" si="1534"/>
        <v>0</v>
      </c>
      <c r="R14080">
        <f t="shared" si="1535"/>
        <v>0</v>
      </c>
      <c r="S14080">
        <f t="shared" si="1536"/>
        <v>0</v>
      </c>
      <c r="T14080">
        <f t="shared" si="1537"/>
        <v>3</v>
      </c>
      <c r="U14080">
        <f t="shared" si="1538"/>
        <v>0</v>
      </c>
      <c r="V14080" t="str">
        <f t="shared" si="1539"/>
        <v/>
      </c>
    </row>
    <row r="14081" spans="1:22" x14ac:dyDescent="0.2">
      <c r="A14081" t="s">
        <v>34963</v>
      </c>
      <c r="B14081" t="s">
        <v>215</v>
      </c>
      <c r="C14081">
        <v>292706</v>
      </c>
      <c r="D14081">
        <v>292913</v>
      </c>
      <c r="E14081">
        <v>208</v>
      </c>
      <c r="F14081" t="s">
        <v>66</v>
      </c>
      <c r="G14081" t="s">
        <v>5251</v>
      </c>
      <c r="H14081" t="s">
        <v>34964</v>
      </c>
      <c r="I14081">
        <v>0</v>
      </c>
      <c r="J14081">
        <v>0</v>
      </c>
      <c r="K14081">
        <v>0</v>
      </c>
      <c r="L14081">
        <v>0</v>
      </c>
      <c r="M14081">
        <v>0</v>
      </c>
      <c r="N14081">
        <v>0</v>
      </c>
      <c r="O14081" t="str">
        <f t="shared" si="1533"/>
        <v/>
      </c>
      <c r="P14081">
        <f>IF(ISERROR(VLOOKUP(G14081,Genes!$A$2:$A$749,1,0)),0,1)</f>
        <v>1</v>
      </c>
      <c r="Q14081">
        <f t="shared" si="1534"/>
        <v>0</v>
      </c>
      <c r="R14081">
        <f t="shared" si="1535"/>
        <v>0</v>
      </c>
      <c r="S14081">
        <f t="shared" si="1536"/>
        <v>0</v>
      </c>
      <c r="T14081">
        <f t="shared" si="1537"/>
        <v>4</v>
      </c>
      <c r="U14081">
        <f t="shared" si="1538"/>
        <v>0</v>
      </c>
      <c r="V14081" t="str">
        <f t="shared" si="1539"/>
        <v/>
      </c>
    </row>
    <row r="14082" spans="1:22" x14ac:dyDescent="0.2">
      <c r="A14082" t="s">
        <v>34965</v>
      </c>
      <c r="B14082" t="s">
        <v>215</v>
      </c>
      <c r="C14082">
        <v>293338</v>
      </c>
      <c r="D14082">
        <v>293406</v>
      </c>
      <c r="E14082">
        <v>69</v>
      </c>
      <c r="F14082" t="s">
        <v>66</v>
      </c>
      <c r="G14082" t="s">
        <v>5251</v>
      </c>
      <c r="H14082" t="s">
        <v>34966</v>
      </c>
      <c r="I14082">
        <v>0</v>
      </c>
      <c r="J14082">
        <v>0</v>
      </c>
      <c r="K14082">
        <v>0</v>
      </c>
      <c r="L14082">
        <v>0</v>
      </c>
      <c r="M14082">
        <v>0</v>
      </c>
      <c r="N14082">
        <v>0</v>
      </c>
      <c r="O14082" t="str">
        <f t="shared" ref="O14082:O14144" si="1540">IF(U14082=1,G14082,"")</f>
        <v/>
      </c>
      <c r="P14082">
        <f>IF(ISERROR(VLOOKUP(G14082,Genes!$A$2:$A$749,1,0)),0,1)</f>
        <v>1</v>
      </c>
      <c r="Q14082">
        <f t="shared" ref="Q14082:Q14144" si="1541">IF(G14082&lt;&gt;G14081,1,0)</f>
        <v>0</v>
      </c>
      <c r="R14082">
        <f t="shared" ref="R14082:R14144" si="1542">IF(I14082=0,0,1)</f>
        <v>0</v>
      </c>
      <c r="S14082">
        <f t="shared" ref="S14082:S14145" si="1543">IF(Q14082=1,R14082,S14081+R14082)</f>
        <v>0</v>
      </c>
      <c r="T14082">
        <f t="shared" ref="T14082:T14144" si="1544">IF(Q14082=1,1,T14081+1)</f>
        <v>5</v>
      </c>
      <c r="U14082">
        <f t="shared" ref="U14082:U14144" si="1545">IF(G14082&lt;&gt;G14083,1,0)</f>
        <v>0</v>
      </c>
      <c r="V14082" t="str">
        <f t="shared" ref="V14082:V14145" si="1546">IF(U14082=1,S14082/T14082,"")</f>
        <v/>
      </c>
    </row>
    <row r="14083" spans="1:22" x14ac:dyDescent="0.2">
      <c r="A14083" t="s">
        <v>34967</v>
      </c>
      <c r="B14083" t="s">
        <v>215</v>
      </c>
      <c r="C14083">
        <v>294276</v>
      </c>
      <c r="D14083">
        <v>294548</v>
      </c>
      <c r="E14083">
        <v>273</v>
      </c>
      <c r="F14083" t="s">
        <v>66</v>
      </c>
      <c r="G14083" t="s">
        <v>5251</v>
      </c>
      <c r="H14083" t="s">
        <v>34968</v>
      </c>
      <c r="I14083">
        <v>0</v>
      </c>
      <c r="J14083">
        <v>0</v>
      </c>
      <c r="K14083">
        <v>0</v>
      </c>
      <c r="L14083">
        <v>0</v>
      </c>
      <c r="M14083">
        <v>0</v>
      </c>
      <c r="N14083">
        <v>0</v>
      </c>
      <c r="O14083" t="str">
        <f t="shared" si="1540"/>
        <v/>
      </c>
      <c r="P14083">
        <f>IF(ISERROR(VLOOKUP(G14083,Genes!$A$2:$A$749,1,0)),0,1)</f>
        <v>1</v>
      </c>
      <c r="Q14083">
        <f t="shared" si="1541"/>
        <v>0</v>
      </c>
      <c r="R14083">
        <f t="shared" si="1542"/>
        <v>0</v>
      </c>
      <c r="S14083">
        <f t="shared" si="1543"/>
        <v>0</v>
      </c>
      <c r="T14083">
        <f t="shared" si="1544"/>
        <v>6</v>
      </c>
      <c r="U14083">
        <f t="shared" si="1545"/>
        <v>0</v>
      </c>
      <c r="V14083" t="str">
        <f t="shared" si="1546"/>
        <v/>
      </c>
    </row>
    <row r="14084" spans="1:22" x14ac:dyDescent="0.2">
      <c r="A14084" t="s">
        <v>34969</v>
      </c>
      <c r="B14084" t="s">
        <v>215</v>
      </c>
      <c r="C14084">
        <v>294843</v>
      </c>
      <c r="D14084">
        <v>295028</v>
      </c>
      <c r="E14084">
        <v>186</v>
      </c>
      <c r="F14084" t="s">
        <v>66</v>
      </c>
      <c r="G14084" t="s">
        <v>5251</v>
      </c>
      <c r="H14084" t="s">
        <v>34970</v>
      </c>
      <c r="I14084">
        <v>0</v>
      </c>
      <c r="J14084">
        <v>0</v>
      </c>
      <c r="K14084">
        <v>0</v>
      </c>
      <c r="L14084">
        <v>0</v>
      </c>
      <c r="M14084">
        <v>0</v>
      </c>
      <c r="N14084">
        <v>0</v>
      </c>
      <c r="O14084" t="str">
        <f t="shared" si="1540"/>
        <v/>
      </c>
      <c r="P14084">
        <f>IF(ISERROR(VLOOKUP(G14084,Genes!$A$2:$A$749,1,0)),0,1)</f>
        <v>1</v>
      </c>
      <c r="Q14084">
        <f t="shared" si="1541"/>
        <v>0</v>
      </c>
      <c r="R14084">
        <f t="shared" si="1542"/>
        <v>0</v>
      </c>
      <c r="S14084">
        <f t="shared" si="1543"/>
        <v>0</v>
      </c>
      <c r="T14084">
        <f t="shared" si="1544"/>
        <v>7</v>
      </c>
      <c r="U14084">
        <f t="shared" si="1545"/>
        <v>0</v>
      </c>
      <c r="V14084" t="str">
        <f t="shared" si="1546"/>
        <v/>
      </c>
    </row>
    <row r="14085" spans="1:22" x14ac:dyDescent="0.2">
      <c r="A14085" t="s">
        <v>34971</v>
      </c>
      <c r="B14085" t="s">
        <v>215</v>
      </c>
      <c r="C14085">
        <v>294843</v>
      </c>
      <c r="D14085">
        <v>295049</v>
      </c>
      <c r="E14085">
        <v>207</v>
      </c>
      <c r="F14085" t="s">
        <v>66</v>
      </c>
      <c r="G14085" t="s">
        <v>5251</v>
      </c>
      <c r="H14085" t="s">
        <v>34972</v>
      </c>
      <c r="I14085">
        <v>0</v>
      </c>
      <c r="J14085">
        <v>0</v>
      </c>
      <c r="K14085">
        <v>0</v>
      </c>
      <c r="L14085">
        <v>0</v>
      </c>
      <c r="M14085">
        <v>0</v>
      </c>
      <c r="N14085">
        <v>0</v>
      </c>
      <c r="O14085" t="str">
        <f t="shared" si="1540"/>
        <v/>
      </c>
      <c r="P14085">
        <f>IF(ISERROR(VLOOKUP(G14085,Genes!$A$2:$A$749,1,0)),0,1)</f>
        <v>1</v>
      </c>
      <c r="Q14085">
        <f t="shared" si="1541"/>
        <v>0</v>
      </c>
      <c r="R14085">
        <f t="shared" si="1542"/>
        <v>0</v>
      </c>
      <c r="S14085">
        <f t="shared" si="1543"/>
        <v>0</v>
      </c>
      <c r="T14085">
        <f t="shared" si="1544"/>
        <v>8</v>
      </c>
      <c r="U14085">
        <f t="shared" si="1545"/>
        <v>0</v>
      </c>
      <c r="V14085" t="str">
        <f t="shared" si="1546"/>
        <v/>
      </c>
    </row>
    <row r="14086" spans="1:22" x14ac:dyDescent="0.2">
      <c r="A14086" t="s">
        <v>34973</v>
      </c>
      <c r="B14086" t="s">
        <v>215</v>
      </c>
      <c r="C14086">
        <v>298288</v>
      </c>
      <c r="D14086">
        <v>298410</v>
      </c>
      <c r="E14086">
        <v>123</v>
      </c>
      <c r="F14086" t="s">
        <v>66</v>
      </c>
      <c r="G14086" t="s">
        <v>5251</v>
      </c>
      <c r="H14086" t="s">
        <v>34974</v>
      </c>
      <c r="I14086">
        <v>0</v>
      </c>
      <c r="J14086">
        <v>0</v>
      </c>
      <c r="K14086">
        <v>0</v>
      </c>
      <c r="L14086">
        <v>0</v>
      </c>
      <c r="M14086">
        <v>0</v>
      </c>
      <c r="N14086">
        <v>0</v>
      </c>
      <c r="O14086" t="str">
        <f t="shared" si="1540"/>
        <v/>
      </c>
      <c r="P14086">
        <f>IF(ISERROR(VLOOKUP(G14086,Genes!$A$2:$A$749,1,0)),0,1)</f>
        <v>1</v>
      </c>
      <c r="Q14086">
        <f t="shared" si="1541"/>
        <v>0</v>
      </c>
      <c r="R14086">
        <f t="shared" si="1542"/>
        <v>0</v>
      </c>
      <c r="S14086">
        <f t="shared" si="1543"/>
        <v>0</v>
      </c>
      <c r="T14086">
        <f t="shared" si="1544"/>
        <v>9</v>
      </c>
      <c r="U14086">
        <f t="shared" si="1545"/>
        <v>0</v>
      </c>
      <c r="V14086" t="str">
        <f t="shared" si="1546"/>
        <v/>
      </c>
    </row>
    <row r="14087" spans="1:22" x14ac:dyDescent="0.2">
      <c r="A14087" t="s">
        <v>34975</v>
      </c>
      <c r="B14087" t="s">
        <v>215</v>
      </c>
      <c r="C14087">
        <v>243881</v>
      </c>
      <c r="D14087">
        <v>243945</v>
      </c>
      <c r="E14087">
        <v>65</v>
      </c>
      <c r="F14087" t="s">
        <v>66</v>
      </c>
      <c r="G14087" t="s">
        <v>5251</v>
      </c>
      <c r="H14087" t="s">
        <v>34976</v>
      </c>
      <c r="I14087">
        <v>0</v>
      </c>
      <c r="J14087">
        <v>0</v>
      </c>
      <c r="K14087">
        <v>0</v>
      </c>
      <c r="L14087">
        <v>0</v>
      </c>
      <c r="M14087">
        <v>0</v>
      </c>
      <c r="N14087">
        <v>0</v>
      </c>
      <c r="O14087" t="str">
        <f t="shared" si="1540"/>
        <v/>
      </c>
      <c r="P14087">
        <f>IF(ISERROR(VLOOKUP(G14087,Genes!$A$2:$A$749,1,0)),0,1)</f>
        <v>1</v>
      </c>
      <c r="Q14087">
        <f t="shared" si="1541"/>
        <v>0</v>
      </c>
      <c r="R14087">
        <f t="shared" si="1542"/>
        <v>0</v>
      </c>
      <c r="S14087">
        <f t="shared" si="1543"/>
        <v>0</v>
      </c>
      <c r="T14087">
        <f t="shared" si="1544"/>
        <v>10</v>
      </c>
      <c r="U14087">
        <f t="shared" si="1545"/>
        <v>0</v>
      </c>
      <c r="V14087" t="str">
        <f t="shared" si="1546"/>
        <v/>
      </c>
    </row>
    <row r="14088" spans="1:22" x14ac:dyDescent="0.2">
      <c r="A14088" t="s">
        <v>34977</v>
      </c>
      <c r="B14088" t="s">
        <v>215</v>
      </c>
      <c r="C14088">
        <v>255829</v>
      </c>
      <c r="D14088">
        <v>255988</v>
      </c>
      <c r="E14088">
        <v>160</v>
      </c>
      <c r="F14088" t="s">
        <v>66</v>
      </c>
      <c r="G14088" t="s">
        <v>5251</v>
      </c>
      <c r="H14088" t="s">
        <v>34978</v>
      </c>
      <c r="I14088">
        <v>0</v>
      </c>
      <c r="J14088">
        <v>0</v>
      </c>
      <c r="K14088">
        <v>0</v>
      </c>
      <c r="L14088">
        <v>0</v>
      </c>
      <c r="M14088">
        <v>0</v>
      </c>
      <c r="N14088">
        <v>0</v>
      </c>
      <c r="O14088" t="str">
        <f t="shared" si="1540"/>
        <v/>
      </c>
      <c r="P14088">
        <f>IF(ISERROR(VLOOKUP(G14088,Genes!$A$2:$A$749,1,0)),0,1)</f>
        <v>1</v>
      </c>
      <c r="Q14088">
        <f t="shared" si="1541"/>
        <v>0</v>
      </c>
      <c r="R14088">
        <f t="shared" si="1542"/>
        <v>0</v>
      </c>
      <c r="S14088">
        <f t="shared" si="1543"/>
        <v>0</v>
      </c>
      <c r="T14088">
        <f t="shared" si="1544"/>
        <v>11</v>
      </c>
      <c r="U14088">
        <f t="shared" si="1545"/>
        <v>0</v>
      </c>
      <c r="V14088" t="str">
        <f t="shared" si="1546"/>
        <v/>
      </c>
    </row>
    <row r="14089" spans="1:22" x14ac:dyDescent="0.2">
      <c r="A14089" t="s">
        <v>34979</v>
      </c>
      <c r="B14089" t="s">
        <v>215</v>
      </c>
      <c r="C14089">
        <v>267135</v>
      </c>
      <c r="D14089">
        <v>267296</v>
      </c>
      <c r="E14089">
        <v>162</v>
      </c>
      <c r="F14089" t="s">
        <v>66</v>
      </c>
      <c r="G14089" t="s">
        <v>5251</v>
      </c>
      <c r="H14089" t="s">
        <v>34980</v>
      </c>
      <c r="I14089">
        <v>0</v>
      </c>
      <c r="J14089">
        <v>0</v>
      </c>
      <c r="K14089">
        <v>0</v>
      </c>
      <c r="L14089">
        <v>0</v>
      </c>
      <c r="M14089">
        <v>0</v>
      </c>
      <c r="N14089">
        <v>0</v>
      </c>
      <c r="O14089" t="str">
        <f t="shared" si="1540"/>
        <v/>
      </c>
      <c r="P14089">
        <f>IF(ISERROR(VLOOKUP(G14089,Genes!$A$2:$A$749,1,0)),0,1)</f>
        <v>1</v>
      </c>
      <c r="Q14089">
        <f t="shared" si="1541"/>
        <v>0</v>
      </c>
      <c r="R14089">
        <f t="shared" si="1542"/>
        <v>0</v>
      </c>
      <c r="S14089">
        <f t="shared" si="1543"/>
        <v>0</v>
      </c>
      <c r="T14089">
        <f t="shared" si="1544"/>
        <v>12</v>
      </c>
      <c r="U14089">
        <f t="shared" si="1545"/>
        <v>0</v>
      </c>
      <c r="V14089" t="str">
        <f t="shared" si="1546"/>
        <v/>
      </c>
    </row>
    <row r="14090" spans="1:22" x14ac:dyDescent="0.2">
      <c r="A14090" t="s">
        <v>34981</v>
      </c>
      <c r="B14090" t="s">
        <v>215</v>
      </c>
      <c r="C14090">
        <v>282778</v>
      </c>
      <c r="D14090">
        <v>282855</v>
      </c>
      <c r="E14090">
        <v>78</v>
      </c>
      <c r="F14090" t="s">
        <v>66</v>
      </c>
      <c r="G14090" t="s">
        <v>5251</v>
      </c>
      <c r="H14090" t="s">
        <v>34982</v>
      </c>
      <c r="I14090">
        <v>0</v>
      </c>
      <c r="J14090">
        <v>0</v>
      </c>
      <c r="K14090">
        <v>0</v>
      </c>
      <c r="L14090">
        <v>0</v>
      </c>
      <c r="M14090">
        <v>0</v>
      </c>
      <c r="N14090">
        <v>0</v>
      </c>
      <c r="O14090" t="str">
        <f t="shared" si="1540"/>
        <v/>
      </c>
      <c r="P14090">
        <f>IF(ISERROR(VLOOKUP(G14090,Genes!$A$2:$A$749,1,0)),0,1)</f>
        <v>1</v>
      </c>
      <c r="Q14090">
        <f t="shared" si="1541"/>
        <v>0</v>
      </c>
      <c r="R14090">
        <f t="shared" si="1542"/>
        <v>0</v>
      </c>
      <c r="S14090">
        <f t="shared" si="1543"/>
        <v>0</v>
      </c>
      <c r="T14090">
        <f t="shared" si="1544"/>
        <v>13</v>
      </c>
      <c r="U14090">
        <f t="shared" si="1545"/>
        <v>0</v>
      </c>
      <c r="V14090" t="str">
        <f t="shared" si="1546"/>
        <v/>
      </c>
    </row>
    <row r="14091" spans="1:22" x14ac:dyDescent="0.2">
      <c r="A14091" t="s">
        <v>34983</v>
      </c>
      <c r="B14091" t="s">
        <v>215</v>
      </c>
      <c r="C14091">
        <v>283525</v>
      </c>
      <c r="D14091">
        <v>283617</v>
      </c>
      <c r="E14091">
        <v>93</v>
      </c>
      <c r="F14091" t="s">
        <v>66</v>
      </c>
      <c r="G14091" t="s">
        <v>5251</v>
      </c>
      <c r="H14091" t="s">
        <v>34984</v>
      </c>
      <c r="I14091">
        <v>0</v>
      </c>
      <c r="J14091">
        <v>0</v>
      </c>
      <c r="K14091">
        <v>0</v>
      </c>
      <c r="L14091">
        <v>0</v>
      </c>
      <c r="M14091">
        <v>0</v>
      </c>
      <c r="N14091">
        <v>0</v>
      </c>
      <c r="O14091" t="str">
        <f t="shared" si="1540"/>
        <v/>
      </c>
      <c r="P14091">
        <f>IF(ISERROR(VLOOKUP(G14091,Genes!$A$2:$A$749,1,0)),0,1)</f>
        <v>1</v>
      </c>
      <c r="Q14091">
        <f t="shared" si="1541"/>
        <v>0</v>
      </c>
      <c r="R14091">
        <f t="shared" si="1542"/>
        <v>0</v>
      </c>
      <c r="S14091">
        <f t="shared" si="1543"/>
        <v>0</v>
      </c>
      <c r="T14091">
        <f t="shared" si="1544"/>
        <v>14</v>
      </c>
      <c r="U14091">
        <f t="shared" si="1545"/>
        <v>0</v>
      </c>
      <c r="V14091" t="str">
        <f t="shared" si="1546"/>
        <v/>
      </c>
    </row>
    <row r="14092" spans="1:22" x14ac:dyDescent="0.2">
      <c r="A14092" t="s">
        <v>34985</v>
      </c>
      <c r="B14092" t="s">
        <v>215</v>
      </c>
      <c r="C14092">
        <v>285378</v>
      </c>
      <c r="D14092">
        <v>285465</v>
      </c>
      <c r="E14092">
        <v>88</v>
      </c>
      <c r="F14092" t="s">
        <v>66</v>
      </c>
      <c r="G14092" t="s">
        <v>5251</v>
      </c>
      <c r="H14092" t="s">
        <v>34986</v>
      </c>
      <c r="I14092">
        <v>0</v>
      </c>
      <c r="J14092">
        <v>0</v>
      </c>
      <c r="K14092">
        <v>0</v>
      </c>
      <c r="L14092">
        <v>0</v>
      </c>
      <c r="M14092">
        <v>0</v>
      </c>
      <c r="N14092">
        <v>0</v>
      </c>
      <c r="O14092" t="str">
        <f t="shared" si="1540"/>
        <v/>
      </c>
      <c r="P14092">
        <f>IF(ISERROR(VLOOKUP(G14092,Genes!$A$2:$A$749,1,0)),0,1)</f>
        <v>1</v>
      </c>
      <c r="Q14092">
        <f t="shared" si="1541"/>
        <v>0</v>
      </c>
      <c r="R14092">
        <f t="shared" si="1542"/>
        <v>0</v>
      </c>
      <c r="S14092">
        <f t="shared" si="1543"/>
        <v>0</v>
      </c>
      <c r="T14092">
        <f t="shared" si="1544"/>
        <v>15</v>
      </c>
      <c r="U14092">
        <f t="shared" si="1545"/>
        <v>0</v>
      </c>
      <c r="V14092" t="str">
        <f t="shared" si="1546"/>
        <v/>
      </c>
    </row>
    <row r="14093" spans="1:22" x14ac:dyDescent="0.2">
      <c r="A14093" t="s">
        <v>34987</v>
      </c>
      <c r="B14093" t="s">
        <v>215</v>
      </c>
      <c r="C14093">
        <v>285996</v>
      </c>
      <c r="D14093">
        <v>286051</v>
      </c>
      <c r="E14093">
        <v>56</v>
      </c>
      <c r="F14093" t="s">
        <v>66</v>
      </c>
      <c r="G14093" t="s">
        <v>5251</v>
      </c>
      <c r="H14093" t="s">
        <v>34988</v>
      </c>
      <c r="I14093">
        <v>0</v>
      </c>
      <c r="J14093">
        <v>0</v>
      </c>
      <c r="K14093">
        <v>0</v>
      </c>
      <c r="L14093">
        <v>0</v>
      </c>
      <c r="M14093">
        <v>0</v>
      </c>
      <c r="N14093">
        <v>0</v>
      </c>
      <c r="O14093" t="str">
        <f t="shared" si="1540"/>
        <v/>
      </c>
      <c r="P14093">
        <f>IF(ISERROR(VLOOKUP(G14093,Genes!$A$2:$A$749,1,0)),0,1)</f>
        <v>1</v>
      </c>
      <c r="Q14093">
        <f t="shared" si="1541"/>
        <v>0</v>
      </c>
      <c r="R14093">
        <f t="shared" si="1542"/>
        <v>0</v>
      </c>
      <c r="S14093">
        <f t="shared" si="1543"/>
        <v>0</v>
      </c>
      <c r="T14093">
        <f t="shared" si="1544"/>
        <v>16</v>
      </c>
      <c r="U14093">
        <f t="shared" si="1545"/>
        <v>0</v>
      </c>
      <c r="V14093" t="str">
        <f t="shared" si="1546"/>
        <v/>
      </c>
    </row>
    <row r="14094" spans="1:22" x14ac:dyDescent="0.2">
      <c r="A14094" t="s">
        <v>34989</v>
      </c>
      <c r="B14094" t="s">
        <v>215</v>
      </c>
      <c r="C14094">
        <v>285999</v>
      </c>
      <c r="D14094">
        <v>286051</v>
      </c>
      <c r="E14094">
        <v>53</v>
      </c>
      <c r="F14094" t="s">
        <v>66</v>
      </c>
      <c r="G14094" t="s">
        <v>5251</v>
      </c>
      <c r="H14094" t="s">
        <v>34990</v>
      </c>
      <c r="I14094">
        <v>0</v>
      </c>
      <c r="J14094">
        <v>0</v>
      </c>
      <c r="K14094">
        <v>0</v>
      </c>
      <c r="L14094">
        <v>0</v>
      </c>
      <c r="M14094">
        <v>0</v>
      </c>
      <c r="N14094">
        <v>0</v>
      </c>
      <c r="O14094" t="str">
        <f t="shared" si="1540"/>
        <v>ZMYND11</v>
      </c>
      <c r="P14094">
        <f>IF(ISERROR(VLOOKUP(G14094,Genes!$A$2:$A$749,1,0)),0,1)</f>
        <v>1</v>
      </c>
      <c r="Q14094">
        <f t="shared" si="1541"/>
        <v>0</v>
      </c>
      <c r="R14094">
        <f t="shared" si="1542"/>
        <v>0</v>
      </c>
      <c r="S14094">
        <f t="shared" si="1543"/>
        <v>0</v>
      </c>
      <c r="T14094">
        <f t="shared" si="1544"/>
        <v>17</v>
      </c>
      <c r="U14094">
        <f t="shared" si="1545"/>
        <v>1</v>
      </c>
      <c r="V14094">
        <f t="shared" si="1546"/>
        <v>0</v>
      </c>
    </row>
    <row r="14095" spans="1:22" x14ac:dyDescent="0.2">
      <c r="A14095" t="s">
        <v>34991</v>
      </c>
      <c r="B14095" t="s">
        <v>288</v>
      </c>
      <c r="C14095">
        <v>87865310</v>
      </c>
      <c r="D14095">
        <v>87865477</v>
      </c>
      <c r="E14095">
        <v>168</v>
      </c>
      <c r="F14095" t="s">
        <v>66</v>
      </c>
      <c r="G14095" t="s">
        <v>5258</v>
      </c>
      <c r="H14095" t="s">
        <v>34992</v>
      </c>
      <c r="I14095">
        <v>0</v>
      </c>
      <c r="J14095">
        <v>0</v>
      </c>
      <c r="K14095">
        <v>0</v>
      </c>
      <c r="L14095">
        <v>0</v>
      </c>
      <c r="M14095">
        <v>0</v>
      </c>
      <c r="N14095">
        <v>0</v>
      </c>
      <c r="O14095" t="str">
        <f t="shared" si="1540"/>
        <v/>
      </c>
      <c r="P14095">
        <f>IF(ISERROR(VLOOKUP(G14095,Genes!$A$2:$A$749,1,0)),0,1)</f>
        <v>1</v>
      </c>
      <c r="Q14095">
        <f t="shared" si="1541"/>
        <v>1</v>
      </c>
      <c r="R14095">
        <f t="shared" si="1542"/>
        <v>0</v>
      </c>
      <c r="S14095">
        <f t="shared" si="1543"/>
        <v>0</v>
      </c>
      <c r="T14095">
        <f t="shared" si="1544"/>
        <v>1</v>
      </c>
      <c r="U14095">
        <f t="shared" si="1545"/>
        <v>0</v>
      </c>
      <c r="V14095" t="str">
        <f t="shared" si="1546"/>
        <v/>
      </c>
    </row>
    <row r="14096" spans="1:22" x14ac:dyDescent="0.2">
      <c r="A14096" t="s">
        <v>34993</v>
      </c>
      <c r="B14096" t="s">
        <v>288</v>
      </c>
      <c r="C14096">
        <v>87964368</v>
      </c>
      <c r="D14096">
        <v>87971519</v>
      </c>
      <c r="E14096">
        <v>7152</v>
      </c>
      <c r="F14096" t="s">
        <v>66</v>
      </c>
      <c r="G14096" t="s">
        <v>5258</v>
      </c>
      <c r="H14096" t="s">
        <v>34994</v>
      </c>
      <c r="I14096">
        <v>0</v>
      </c>
      <c r="J14096">
        <v>0</v>
      </c>
      <c r="K14096">
        <v>0</v>
      </c>
      <c r="L14096">
        <v>0</v>
      </c>
      <c r="M14096">
        <v>0</v>
      </c>
      <c r="N14096">
        <v>0</v>
      </c>
      <c r="O14096" t="str">
        <f t="shared" si="1540"/>
        <v/>
      </c>
      <c r="P14096">
        <f>IF(ISERROR(VLOOKUP(G14096,Genes!$A$2:$A$749,1,0)),0,1)</f>
        <v>1</v>
      </c>
      <c r="Q14096">
        <f t="shared" si="1541"/>
        <v>0</v>
      </c>
      <c r="R14096">
        <f t="shared" si="1542"/>
        <v>0</v>
      </c>
      <c r="S14096">
        <f t="shared" si="1543"/>
        <v>0</v>
      </c>
      <c r="T14096">
        <f t="shared" si="1544"/>
        <v>2</v>
      </c>
      <c r="U14096">
        <f t="shared" si="1545"/>
        <v>0</v>
      </c>
      <c r="V14096" t="str">
        <f t="shared" si="1546"/>
        <v/>
      </c>
    </row>
    <row r="14097" spans="1:22" x14ac:dyDescent="0.2">
      <c r="A14097" t="s">
        <v>34995</v>
      </c>
      <c r="B14097" t="s">
        <v>288</v>
      </c>
      <c r="C14097">
        <v>87925621</v>
      </c>
      <c r="D14097">
        <v>87925775</v>
      </c>
      <c r="E14097">
        <v>155</v>
      </c>
      <c r="F14097" t="s">
        <v>66</v>
      </c>
      <c r="G14097" t="s">
        <v>5258</v>
      </c>
      <c r="H14097" t="s">
        <v>34996</v>
      </c>
      <c r="I14097">
        <v>0</v>
      </c>
      <c r="J14097">
        <v>0</v>
      </c>
      <c r="K14097">
        <v>0</v>
      </c>
      <c r="L14097">
        <v>0</v>
      </c>
      <c r="M14097">
        <v>0</v>
      </c>
      <c r="N14097">
        <v>0</v>
      </c>
      <c r="O14097" t="str">
        <f t="shared" si="1540"/>
        <v/>
      </c>
      <c r="P14097">
        <f>IF(ISERROR(VLOOKUP(G14097,Genes!$A$2:$A$749,1,0)),0,1)</f>
        <v>1</v>
      </c>
      <c r="Q14097">
        <f t="shared" si="1541"/>
        <v>0</v>
      </c>
      <c r="R14097">
        <f t="shared" si="1542"/>
        <v>0</v>
      </c>
      <c r="S14097">
        <f t="shared" si="1543"/>
        <v>0</v>
      </c>
      <c r="T14097">
        <f t="shared" si="1544"/>
        <v>3</v>
      </c>
      <c r="U14097">
        <f t="shared" si="1545"/>
        <v>0</v>
      </c>
      <c r="V14097" t="str">
        <f t="shared" si="1546"/>
        <v/>
      </c>
    </row>
    <row r="14098" spans="1:22" x14ac:dyDescent="0.2">
      <c r="A14098" t="s">
        <v>34997</v>
      </c>
      <c r="B14098" t="s">
        <v>288</v>
      </c>
      <c r="C14098">
        <v>87926017</v>
      </c>
      <c r="D14098">
        <v>87926095</v>
      </c>
      <c r="E14098">
        <v>79</v>
      </c>
      <c r="F14098" t="s">
        <v>66</v>
      </c>
      <c r="G14098" t="s">
        <v>5258</v>
      </c>
      <c r="H14098" t="s">
        <v>34998</v>
      </c>
      <c r="I14098">
        <v>0</v>
      </c>
      <c r="J14098">
        <v>0</v>
      </c>
      <c r="K14098">
        <v>0</v>
      </c>
      <c r="L14098">
        <v>0</v>
      </c>
      <c r="M14098">
        <v>0</v>
      </c>
      <c r="N14098">
        <v>0</v>
      </c>
      <c r="O14098" t="str">
        <f t="shared" si="1540"/>
        <v/>
      </c>
      <c r="P14098">
        <f>IF(ISERROR(VLOOKUP(G14098,Genes!$A$2:$A$749,1,0)),0,1)</f>
        <v>1</v>
      </c>
      <c r="Q14098">
        <f t="shared" si="1541"/>
        <v>0</v>
      </c>
      <c r="R14098">
        <f t="shared" si="1542"/>
        <v>0</v>
      </c>
      <c r="S14098">
        <f t="shared" si="1543"/>
        <v>0</v>
      </c>
      <c r="T14098">
        <f t="shared" si="1544"/>
        <v>4</v>
      </c>
      <c r="U14098">
        <f t="shared" si="1545"/>
        <v>0</v>
      </c>
      <c r="V14098" t="str">
        <f t="shared" si="1546"/>
        <v/>
      </c>
    </row>
    <row r="14099" spans="1:22" x14ac:dyDescent="0.2">
      <c r="A14099" t="s">
        <v>34999</v>
      </c>
      <c r="B14099" t="s">
        <v>288</v>
      </c>
      <c r="C14099">
        <v>87928314</v>
      </c>
      <c r="D14099">
        <v>87928449</v>
      </c>
      <c r="E14099">
        <v>136</v>
      </c>
      <c r="F14099" t="s">
        <v>66</v>
      </c>
      <c r="G14099" t="s">
        <v>5258</v>
      </c>
      <c r="H14099" t="s">
        <v>35000</v>
      </c>
      <c r="I14099">
        <v>0</v>
      </c>
      <c r="J14099">
        <v>0</v>
      </c>
      <c r="K14099">
        <v>0</v>
      </c>
      <c r="L14099">
        <v>0</v>
      </c>
      <c r="M14099">
        <v>0</v>
      </c>
      <c r="N14099">
        <v>0</v>
      </c>
      <c r="O14099" t="str">
        <f t="shared" si="1540"/>
        <v/>
      </c>
      <c r="P14099">
        <f>IF(ISERROR(VLOOKUP(G14099,Genes!$A$2:$A$749,1,0)),0,1)</f>
        <v>1</v>
      </c>
      <c r="Q14099">
        <f t="shared" si="1541"/>
        <v>0</v>
      </c>
      <c r="R14099">
        <f t="shared" si="1542"/>
        <v>0</v>
      </c>
      <c r="S14099">
        <f t="shared" si="1543"/>
        <v>0</v>
      </c>
      <c r="T14099">
        <f t="shared" si="1544"/>
        <v>5</v>
      </c>
      <c r="U14099">
        <f t="shared" si="1545"/>
        <v>0</v>
      </c>
      <c r="V14099" t="str">
        <f t="shared" si="1546"/>
        <v/>
      </c>
    </row>
    <row r="14100" spans="1:22" x14ac:dyDescent="0.2">
      <c r="A14100" t="s">
        <v>35001</v>
      </c>
      <c r="B14100" t="s">
        <v>288</v>
      </c>
      <c r="C14100">
        <v>87928332</v>
      </c>
      <c r="D14100">
        <v>87928449</v>
      </c>
      <c r="E14100">
        <v>118</v>
      </c>
      <c r="F14100" t="s">
        <v>66</v>
      </c>
      <c r="G14100" t="s">
        <v>5258</v>
      </c>
      <c r="H14100" t="s">
        <v>35002</v>
      </c>
      <c r="I14100">
        <v>0</v>
      </c>
      <c r="J14100">
        <v>0</v>
      </c>
      <c r="K14100">
        <v>0</v>
      </c>
      <c r="L14100">
        <v>0</v>
      </c>
      <c r="M14100">
        <v>0</v>
      </c>
      <c r="N14100">
        <v>0</v>
      </c>
      <c r="O14100" t="str">
        <f t="shared" si="1540"/>
        <v/>
      </c>
      <c r="P14100">
        <f>IF(ISERROR(VLOOKUP(G14100,Genes!$A$2:$A$749,1,0)),0,1)</f>
        <v>1</v>
      </c>
      <c r="Q14100">
        <f t="shared" si="1541"/>
        <v>0</v>
      </c>
      <c r="R14100">
        <f t="shared" si="1542"/>
        <v>0</v>
      </c>
      <c r="S14100">
        <f t="shared" si="1543"/>
        <v>0</v>
      </c>
      <c r="T14100">
        <f t="shared" si="1544"/>
        <v>6</v>
      </c>
      <c r="U14100">
        <f t="shared" si="1545"/>
        <v>0</v>
      </c>
      <c r="V14100" t="str">
        <f t="shared" si="1546"/>
        <v/>
      </c>
    </row>
    <row r="14101" spans="1:22" x14ac:dyDescent="0.2">
      <c r="A14101" t="s">
        <v>35003</v>
      </c>
      <c r="B14101" t="s">
        <v>288</v>
      </c>
      <c r="C14101">
        <v>87943043</v>
      </c>
      <c r="D14101">
        <v>87943245</v>
      </c>
      <c r="E14101">
        <v>203</v>
      </c>
      <c r="F14101" t="s">
        <v>66</v>
      </c>
      <c r="G14101" t="s">
        <v>5258</v>
      </c>
      <c r="H14101" t="s">
        <v>35004</v>
      </c>
      <c r="I14101">
        <v>0</v>
      </c>
      <c r="J14101">
        <v>0</v>
      </c>
      <c r="K14101">
        <v>0</v>
      </c>
      <c r="L14101">
        <v>0</v>
      </c>
      <c r="M14101">
        <v>0</v>
      </c>
      <c r="N14101">
        <v>0</v>
      </c>
      <c r="O14101" t="str">
        <f t="shared" si="1540"/>
        <v/>
      </c>
      <c r="P14101">
        <f>IF(ISERROR(VLOOKUP(G14101,Genes!$A$2:$A$749,1,0)),0,1)</f>
        <v>1</v>
      </c>
      <c r="Q14101">
        <f t="shared" si="1541"/>
        <v>0</v>
      </c>
      <c r="R14101">
        <f t="shared" si="1542"/>
        <v>0</v>
      </c>
      <c r="S14101">
        <f t="shared" si="1543"/>
        <v>0</v>
      </c>
      <c r="T14101">
        <f t="shared" si="1544"/>
        <v>7</v>
      </c>
      <c r="U14101">
        <f t="shared" si="1545"/>
        <v>0</v>
      </c>
      <c r="V14101" t="str">
        <f t="shared" si="1546"/>
        <v/>
      </c>
    </row>
    <row r="14102" spans="1:22" x14ac:dyDescent="0.2">
      <c r="A14102" t="s">
        <v>35005</v>
      </c>
      <c r="B14102" t="s">
        <v>288</v>
      </c>
      <c r="C14102">
        <v>87953193</v>
      </c>
      <c r="D14102">
        <v>87953329</v>
      </c>
      <c r="E14102">
        <v>137</v>
      </c>
      <c r="F14102" t="s">
        <v>66</v>
      </c>
      <c r="G14102" t="s">
        <v>5258</v>
      </c>
      <c r="H14102" t="s">
        <v>35006</v>
      </c>
      <c r="I14102">
        <v>0</v>
      </c>
      <c r="J14102">
        <v>0</v>
      </c>
      <c r="K14102">
        <v>0</v>
      </c>
      <c r="L14102">
        <v>0</v>
      </c>
      <c r="M14102">
        <v>0</v>
      </c>
      <c r="N14102">
        <v>0</v>
      </c>
      <c r="O14102" t="str">
        <f t="shared" si="1540"/>
        <v/>
      </c>
      <c r="P14102">
        <f>IF(ISERROR(VLOOKUP(G14102,Genes!$A$2:$A$749,1,0)),0,1)</f>
        <v>1</v>
      </c>
      <c r="Q14102">
        <f t="shared" si="1541"/>
        <v>0</v>
      </c>
      <c r="R14102">
        <f t="shared" si="1542"/>
        <v>0</v>
      </c>
      <c r="S14102">
        <f t="shared" si="1543"/>
        <v>0</v>
      </c>
      <c r="T14102">
        <f t="shared" si="1544"/>
        <v>8</v>
      </c>
      <c r="U14102">
        <f t="shared" si="1545"/>
        <v>0</v>
      </c>
      <c r="V14102" t="str">
        <f t="shared" si="1546"/>
        <v/>
      </c>
    </row>
    <row r="14103" spans="1:22" x14ac:dyDescent="0.2">
      <c r="A14103" t="s">
        <v>35007</v>
      </c>
      <c r="B14103" t="s">
        <v>288</v>
      </c>
      <c r="C14103">
        <v>87953276</v>
      </c>
      <c r="D14103">
        <v>87953329</v>
      </c>
      <c r="E14103">
        <v>54</v>
      </c>
      <c r="F14103" t="s">
        <v>66</v>
      </c>
      <c r="G14103" t="s">
        <v>5258</v>
      </c>
      <c r="H14103" t="s">
        <v>35008</v>
      </c>
      <c r="I14103">
        <v>0</v>
      </c>
      <c r="J14103">
        <v>0</v>
      </c>
      <c r="K14103">
        <v>0</v>
      </c>
      <c r="L14103">
        <v>0</v>
      </c>
      <c r="M14103">
        <v>0</v>
      </c>
      <c r="N14103">
        <v>0</v>
      </c>
      <c r="O14103" t="str">
        <f t="shared" si="1540"/>
        <v/>
      </c>
      <c r="P14103">
        <f>IF(ISERROR(VLOOKUP(G14103,Genes!$A$2:$A$749,1,0)),0,1)</f>
        <v>1</v>
      </c>
      <c r="Q14103">
        <f t="shared" si="1541"/>
        <v>0</v>
      </c>
      <c r="R14103">
        <f t="shared" si="1542"/>
        <v>0</v>
      </c>
      <c r="S14103">
        <f t="shared" si="1543"/>
        <v>0</v>
      </c>
      <c r="T14103">
        <f t="shared" si="1544"/>
        <v>9</v>
      </c>
      <c r="U14103">
        <f t="shared" si="1545"/>
        <v>0</v>
      </c>
      <c r="V14103" t="str">
        <f t="shared" si="1546"/>
        <v/>
      </c>
    </row>
    <row r="14104" spans="1:22" x14ac:dyDescent="0.2">
      <c r="A14104" t="s">
        <v>35009</v>
      </c>
      <c r="B14104" t="s">
        <v>288</v>
      </c>
      <c r="C14104">
        <v>87955221</v>
      </c>
      <c r="D14104">
        <v>87955362</v>
      </c>
      <c r="E14104">
        <v>142</v>
      </c>
      <c r="F14104" t="s">
        <v>66</v>
      </c>
      <c r="G14104" t="s">
        <v>5258</v>
      </c>
      <c r="H14104" t="s">
        <v>35010</v>
      </c>
      <c r="I14104">
        <v>0</v>
      </c>
      <c r="J14104">
        <v>0</v>
      </c>
      <c r="K14104">
        <v>0</v>
      </c>
      <c r="L14104">
        <v>0</v>
      </c>
      <c r="M14104">
        <v>0</v>
      </c>
      <c r="N14104">
        <v>0</v>
      </c>
      <c r="O14104" t="str">
        <f t="shared" si="1540"/>
        <v>ZNF292</v>
      </c>
      <c r="P14104">
        <f>IF(ISERROR(VLOOKUP(G14104,Genes!$A$2:$A$749,1,0)),0,1)</f>
        <v>1</v>
      </c>
      <c r="Q14104">
        <f t="shared" si="1541"/>
        <v>0</v>
      </c>
      <c r="R14104">
        <f t="shared" si="1542"/>
        <v>0</v>
      </c>
      <c r="S14104">
        <f t="shared" si="1543"/>
        <v>0</v>
      </c>
      <c r="T14104">
        <f t="shared" si="1544"/>
        <v>10</v>
      </c>
      <c r="U14104">
        <f t="shared" si="1545"/>
        <v>1</v>
      </c>
      <c r="V14104">
        <f t="shared" si="1546"/>
        <v>0</v>
      </c>
    </row>
    <row r="14105" spans="1:22" x14ac:dyDescent="0.2">
      <c r="A14105" t="s">
        <v>35011</v>
      </c>
      <c r="B14105" t="s">
        <v>83</v>
      </c>
      <c r="C14105">
        <v>47326809</v>
      </c>
      <c r="D14105">
        <v>47326880</v>
      </c>
      <c r="E14105">
        <v>72</v>
      </c>
      <c r="F14105" t="s">
        <v>74</v>
      </c>
      <c r="G14105" t="s">
        <v>5264</v>
      </c>
      <c r="H14105" t="s">
        <v>35012</v>
      </c>
      <c r="I14105">
        <v>2</v>
      </c>
      <c r="J14105">
        <v>0</v>
      </c>
      <c r="K14105">
        <v>2</v>
      </c>
      <c r="L14105">
        <v>0</v>
      </c>
      <c r="M14105">
        <v>0</v>
      </c>
      <c r="N14105">
        <v>0</v>
      </c>
      <c r="O14105" t="str">
        <f t="shared" si="1540"/>
        <v/>
      </c>
      <c r="P14105">
        <f>IF(ISERROR(VLOOKUP(G14105,Genes!$A$2:$A$749,1,0)),0,1)</f>
        <v>1</v>
      </c>
      <c r="Q14105">
        <f t="shared" si="1541"/>
        <v>1</v>
      </c>
      <c r="R14105">
        <f t="shared" si="1542"/>
        <v>1</v>
      </c>
      <c r="S14105">
        <f t="shared" si="1543"/>
        <v>1</v>
      </c>
      <c r="T14105">
        <f t="shared" si="1544"/>
        <v>1</v>
      </c>
      <c r="U14105">
        <f t="shared" si="1545"/>
        <v>0</v>
      </c>
      <c r="V14105" t="str">
        <f t="shared" si="1546"/>
        <v/>
      </c>
    </row>
    <row r="14106" spans="1:22" x14ac:dyDescent="0.2">
      <c r="A14106" t="s">
        <v>35013</v>
      </c>
      <c r="B14106" t="s">
        <v>83</v>
      </c>
      <c r="C14106">
        <v>47306829</v>
      </c>
      <c r="D14106">
        <v>47308765</v>
      </c>
      <c r="E14106">
        <v>1937</v>
      </c>
      <c r="F14106" t="s">
        <v>74</v>
      </c>
      <c r="G14106" t="s">
        <v>5264</v>
      </c>
      <c r="H14106" t="s">
        <v>35014</v>
      </c>
      <c r="I14106">
        <v>34</v>
      </c>
      <c r="J14106">
        <v>30</v>
      </c>
      <c r="K14106">
        <v>2</v>
      </c>
      <c r="L14106">
        <v>1</v>
      </c>
      <c r="M14106">
        <v>1</v>
      </c>
      <c r="N14106">
        <v>0</v>
      </c>
      <c r="O14106" t="str">
        <f t="shared" si="1540"/>
        <v/>
      </c>
      <c r="P14106">
        <f>IF(ISERROR(VLOOKUP(G14106,Genes!$A$2:$A$749,1,0)),0,1)</f>
        <v>1</v>
      </c>
      <c r="Q14106">
        <f t="shared" si="1541"/>
        <v>0</v>
      </c>
      <c r="R14106">
        <f t="shared" si="1542"/>
        <v>1</v>
      </c>
      <c r="S14106">
        <f t="shared" si="1543"/>
        <v>2</v>
      </c>
      <c r="T14106">
        <f t="shared" si="1544"/>
        <v>2</v>
      </c>
      <c r="U14106">
        <f t="shared" si="1545"/>
        <v>0</v>
      </c>
      <c r="V14106" t="str">
        <f t="shared" si="1546"/>
        <v/>
      </c>
    </row>
    <row r="14107" spans="1:22" x14ac:dyDescent="0.2">
      <c r="A14107" t="s">
        <v>35015</v>
      </c>
      <c r="B14107" t="s">
        <v>83</v>
      </c>
      <c r="C14107">
        <v>47326723</v>
      </c>
      <c r="D14107">
        <v>47326880</v>
      </c>
      <c r="E14107">
        <v>158</v>
      </c>
      <c r="F14107" t="s">
        <v>74</v>
      </c>
      <c r="G14107" t="s">
        <v>5264</v>
      </c>
      <c r="H14107" t="s">
        <v>35016</v>
      </c>
      <c r="I14107">
        <v>2</v>
      </c>
      <c r="J14107">
        <v>1</v>
      </c>
      <c r="K14107">
        <v>1</v>
      </c>
      <c r="L14107">
        <v>0</v>
      </c>
      <c r="M14107">
        <v>0</v>
      </c>
      <c r="N14107">
        <v>0</v>
      </c>
      <c r="O14107" t="str">
        <f t="shared" si="1540"/>
        <v/>
      </c>
      <c r="P14107">
        <f>IF(ISERROR(VLOOKUP(G14107,Genes!$A$2:$A$749,1,0)),0,1)</f>
        <v>1</v>
      </c>
      <c r="Q14107">
        <f t="shared" si="1541"/>
        <v>0</v>
      </c>
      <c r="R14107">
        <f t="shared" si="1542"/>
        <v>1</v>
      </c>
      <c r="S14107">
        <f t="shared" si="1543"/>
        <v>3</v>
      </c>
      <c r="T14107">
        <f t="shared" si="1544"/>
        <v>3</v>
      </c>
      <c r="U14107">
        <f t="shared" si="1545"/>
        <v>0</v>
      </c>
      <c r="V14107" t="str">
        <f t="shared" si="1546"/>
        <v/>
      </c>
    </row>
    <row r="14108" spans="1:22" x14ac:dyDescent="0.2">
      <c r="A14108" t="s">
        <v>35017</v>
      </c>
      <c r="B14108" t="s">
        <v>83</v>
      </c>
      <c r="C14108">
        <v>47326809</v>
      </c>
      <c r="D14108">
        <v>47326870</v>
      </c>
      <c r="E14108">
        <v>62</v>
      </c>
      <c r="F14108" t="s">
        <v>74</v>
      </c>
      <c r="G14108" t="s">
        <v>5264</v>
      </c>
      <c r="H14108" t="s">
        <v>35018</v>
      </c>
      <c r="I14108">
        <v>2</v>
      </c>
      <c r="J14108">
        <v>1</v>
      </c>
      <c r="K14108">
        <v>0</v>
      </c>
      <c r="L14108">
        <v>1</v>
      </c>
      <c r="M14108">
        <v>0</v>
      </c>
      <c r="N14108">
        <v>0</v>
      </c>
      <c r="O14108" t="str">
        <f t="shared" si="1540"/>
        <v/>
      </c>
      <c r="P14108">
        <f>IF(ISERROR(VLOOKUP(G14108,Genes!$A$2:$A$749,1,0)),0,1)</f>
        <v>1</v>
      </c>
      <c r="Q14108">
        <f t="shared" si="1541"/>
        <v>0</v>
      </c>
      <c r="R14108">
        <f t="shared" si="1542"/>
        <v>1</v>
      </c>
      <c r="S14108">
        <f t="shared" si="1543"/>
        <v>4</v>
      </c>
      <c r="T14108">
        <f t="shared" si="1544"/>
        <v>4</v>
      </c>
      <c r="U14108">
        <f t="shared" si="1545"/>
        <v>0</v>
      </c>
      <c r="V14108" t="str">
        <f t="shared" si="1546"/>
        <v/>
      </c>
    </row>
    <row r="14109" spans="1:22" x14ac:dyDescent="0.2">
      <c r="A14109" t="s">
        <v>35019</v>
      </c>
      <c r="B14109" t="s">
        <v>83</v>
      </c>
      <c r="C14109">
        <v>47315671</v>
      </c>
      <c r="D14109">
        <v>47315837</v>
      </c>
      <c r="E14109">
        <v>167</v>
      </c>
      <c r="F14109" t="s">
        <v>74</v>
      </c>
      <c r="G14109" t="s">
        <v>5264</v>
      </c>
      <c r="H14109" t="s">
        <v>35020</v>
      </c>
      <c r="I14109">
        <v>3</v>
      </c>
      <c r="J14109">
        <v>1</v>
      </c>
      <c r="K14109">
        <v>2</v>
      </c>
      <c r="L14109">
        <v>0</v>
      </c>
      <c r="M14109">
        <v>0</v>
      </c>
      <c r="N14109">
        <v>0</v>
      </c>
      <c r="O14109" t="str">
        <f t="shared" si="1540"/>
        <v/>
      </c>
      <c r="P14109">
        <f>IF(ISERROR(VLOOKUP(G14109,Genes!$A$2:$A$749,1,0)),0,1)</f>
        <v>1</v>
      </c>
      <c r="Q14109">
        <f t="shared" si="1541"/>
        <v>0</v>
      </c>
      <c r="R14109">
        <f t="shared" si="1542"/>
        <v>1</v>
      </c>
      <c r="S14109">
        <f t="shared" si="1543"/>
        <v>5</v>
      </c>
      <c r="T14109">
        <f t="shared" si="1544"/>
        <v>5</v>
      </c>
      <c r="U14109">
        <f t="shared" si="1545"/>
        <v>0</v>
      </c>
      <c r="V14109" t="str">
        <f t="shared" si="1546"/>
        <v/>
      </c>
    </row>
    <row r="14110" spans="1:22" x14ac:dyDescent="0.2">
      <c r="A14110" t="s">
        <v>35021</v>
      </c>
      <c r="B14110" t="s">
        <v>83</v>
      </c>
      <c r="C14110">
        <v>47315671</v>
      </c>
      <c r="D14110">
        <v>47315813</v>
      </c>
      <c r="E14110">
        <v>143</v>
      </c>
      <c r="F14110" t="s">
        <v>74</v>
      </c>
      <c r="G14110" t="s">
        <v>5264</v>
      </c>
      <c r="H14110" t="s">
        <v>35022</v>
      </c>
      <c r="I14110">
        <v>3</v>
      </c>
      <c r="J14110">
        <v>1</v>
      </c>
      <c r="K14110">
        <v>1</v>
      </c>
      <c r="L14110">
        <v>1</v>
      </c>
      <c r="M14110">
        <v>0</v>
      </c>
      <c r="N14110">
        <v>0</v>
      </c>
      <c r="O14110" t="str">
        <f t="shared" si="1540"/>
        <v/>
      </c>
      <c r="P14110">
        <f>IF(ISERROR(VLOOKUP(G14110,Genes!$A$2:$A$749,1,0)),0,1)</f>
        <v>1</v>
      </c>
      <c r="Q14110">
        <f t="shared" si="1541"/>
        <v>0</v>
      </c>
      <c r="R14110">
        <f t="shared" si="1542"/>
        <v>1</v>
      </c>
      <c r="S14110">
        <f t="shared" si="1543"/>
        <v>6</v>
      </c>
      <c r="T14110">
        <f t="shared" si="1544"/>
        <v>6</v>
      </c>
      <c r="U14110">
        <f t="shared" si="1545"/>
        <v>0</v>
      </c>
      <c r="V14110" t="str">
        <f t="shared" si="1546"/>
        <v/>
      </c>
    </row>
    <row r="14111" spans="1:22" x14ac:dyDescent="0.2">
      <c r="A14111" t="s">
        <v>35023</v>
      </c>
      <c r="B14111" t="s">
        <v>83</v>
      </c>
      <c r="C14111">
        <v>47315671</v>
      </c>
      <c r="D14111">
        <v>47315797</v>
      </c>
      <c r="E14111">
        <v>127</v>
      </c>
      <c r="F14111" t="s">
        <v>74</v>
      </c>
      <c r="G14111" t="s">
        <v>5264</v>
      </c>
      <c r="H14111" t="s">
        <v>35024</v>
      </c>
      <c r="I14111">
        <v>3</v>
      </c>
      <c r="J14111">
        <v>0</v>
      </c>
      <c r="K14111">
        <v>2</v>
      </c>
      <c r="L14111">
        <v>1</v>
      </c>
      <c r="M14111">
        <v>0</v>
      </c>
      <c r="N14111">
        <v>0</v>
      </c>
      <c r="O14111" t="str">
        <f t="shared" si="1540"/>
        <v/>
      </c>
      <c r="P14111">
        <f>IF(ISERROR(VLOOKUP(G14111,Genes!$A$2:$A$749,1,0)),0,1)</f>
        <v>1</v>
      </c>
      <c r="Q14111">
        <f t="shared" si="1541"/>
        <v>0</v>
      </c>
      <c r="R14111">
        <f t="shared" si="1542"/>
        <v>1</v>
      </c>
      <c r="S14111">
        <f t="shared" si="1543"/>
        <v>7</v>
      </c>
      <c r="T14111">
        <f t="shared" si="1544"/>
        <v>7</v>
      </c>
      <c r="U14111">
        <f t="shared" si="1545"/>
        <v>0</v>
      </c>
      <c r="V14111" t="str">
        <f t="shared" si="1546"/>
        <v/>
      </c>
    </row>
    <row r="14112" spans="1:22" x14ac:dyDescent="0.2">
      <c r="A14112" t="s">
        <v>35025</v>
      </c>
      <c r="B14112" t="s">
        <v>83</v>
      </c>
      <c r="C14112">
        <v>47315320</v>
      </c>
      <c r="D14112">
        <v>47315415</v>
      </c>
      <c r="E14112">
        <v>96</v>
      </c>
      <c r="F14112" t="s">
        <v>74</v>
      </c>
      <c r="G14112" t="s">
        <v>5264</v>
      </c>
      <c r="H14112" t="s">
        <v>35026</v>
      </c>
      <c r="I14112">
        <v>2</v>
      </c>
      <c r="J14112">
        <v>0</v>
      </c>
      <c r="K14112">
        <v>2</v>
      </c>
      <c r="L14112">
        <v>0</v>
      </c>
      <c r="M14112">
        <v>0</v>
      </c>
      <c r="N14112">
        <v>0</v>
      </c>
      <c r="O14112" t="str">
        <f t="shared" si="1540"/>
        <v/>
      </c>
      <c r="P14112">
        <f>IF(ISERROR(VLOOKUP(G14112,Genes!$A$2:$A$749,1,0)),0,1)</f>
        <v>1</v>
      </c>
      <c r="Q14112">
        <f t="shared" si="1541"/>
        <v>0</v>
      </c>
      <c r="R14112">
        <f t="shared" si="1542"/>
        <v>1</v>
      </c>
      <c r="S14112">
        <f t="shared" si="1543"/>
        <v>8</v>
      </c>
      <c r="T14112">
        <f t="shared" si="1544"/>
        <v>8</v>
      </c>
      <c r="U14112">
        <f t="shared" si="1545"/>
        <v>0</v>
      </c>
      <c r="V14112" t="str">
        <f t="shared" si="1546"/>
        <v/>
      </c>
    </row>
    <row r="14113" spans="1:22" x14ac:dyDescent="0.2">
      <c r="A14113" t="s">
        <v>35027</v>
      </c>
      <c r="B14113" t="s">
        <v>83</v>
      </c>
      <c r="C14113">
        <v>47315320</v>
      </c>
      <c r="D14113">
        <v>47315356</v>
      </c>
      <c r="E14113">
        <v>37</v>
      </c>
      <c r="F14113" t="s">
        <v>74</v>
      </c>
      <c r="G14113" t="s">
        <v>5264</v>
      </c>
      <c r="H14113" t="s">
        <v>35028</v>
      </c>
      <c r="I14113">
        <v>2</v>
      </c>
      <c r="J14113">
        <v>1</v>
      </c>
      <c r="K14113">
        <v>0</v>
      </c>
      <c r="L14113">
        <v>1</v>
      </c>
      <c r="M14113">
        <v>0</v>
      </c>
      <c r="N14113">
        <v>0</v>
      </c>
      <c r="O14113" t="str">
        <f t="shared" si="1540"/>
        <v/>
      </c>
      <c r="P14113">
        <f>IF(ISERROR(VLOOKUP(G14113,Genes!$A$2:$A$749,1,0)),0,1)</f>
        <v>1</v>
      </c>
      <c r="Q14113">
        <f t="shared" si="1541"/>
        <v>0</v>
      </c>
      <c r="R14113">
        <f t="shared" si="1542"/>
        <v>1</v>
      </c>
      <c r="S14113">
        <f t="shared" si="1543"/>
        <v>9</v>
      </c>
      <c r="T14113">
        <f t="shared" si="1544"/>
        <v>9</v>
      </c>
      <c r="U14113">
        <f t="shared" si="1545"/>
        <v>0</v>
      </c>
      <c r="V14113" t="str">
        <f t="shared" si="1546"/>
        <v/>
      </c>
    </row>
    <row r="14114" spans="1:22" x14ac:dyDescent="0.2">
      <c r="A14114" t="s">
        <v>35029</v>
      </c>
      <c r="B14114" t="s">
        <v>83</v>
      </c>
      <c r="C14114">
        <v>47306829</v>
      </c>
      <c r="D14114">
        <v>47308873</v>
      </c>
      <c r="E14114">
        <v>2045</v>
      </c>
      <c r="F14114" t="s">
        <v>74</v>
      </c>
      <c r="G14114" t="s">
        <v>5264</v>
      </c>
      <c r="H14114" t="s">
        <v>35030</v>
      </c>
      <c r="I14114">
        <v>34</v>
      </c>
      <c r="J14114">
        <v>32</v>
      </c>
      <c r="K14114">
        <v>2</v>
      </c>
      <c r="L14114">
        <v>0</v>
      </c>
      <c r="M14114">
        <v>0</v>
      </c>
      <c r="N14114">
        <v>0</v>
      </c>
      <c r="O14114" t="str">
        <f t="shared" si="1540"/>
        <v>ZNF41</v>
      </c>
      <c r="P14114">
        <f>IF(ISERROR(VLOOKUP(G14114,Genes!$A$2:$A$749,1,0)),0,1)</f>
        <v>1</v>
      </c>
      <c r="Q14114">
        <f t="shared" si="1541"/>
        <v>0</v>
      </c>
      <c r="R14114">
        <f t="shared" si="1542"/>
        <v>1</v>
      </c>
      <c r="S14114">
        <f t="shared" si="1543"/>
        <v>10</v>
      </c>
      <c r="T14114">
        <f t="shared" si="1544"/>
        <v>10</v>
      </c>
      <c r="U14114">
        <f t="shared" si="1545"/>
        <v>1</v>
      </c>
      <c r="V14114">
        <f t="shared" si="1546"/>
        <v>1</v>
      </c>
    </row>
    <row r="14115" spans="1:22" x14ac:dyDescent="0.2">
      <c r="A14115" t="s">
        <v>35031</v>
      </c>
      <c r="B14115" t="s">
        <v>490</v>
      </c>
      <c r="C14115">
        <v>85325907</v>
      </c>
      <c r="D14115">
        <v>85328126</v>
      </c>
      <c r="E14115">
        <v>2220</v>
      </c>
      <c r="F14115" t="s">
        <v>66</v>
      </c>
      <c r="G14115" t="s">
        <v>5271</v>
      </c>
      <c r="H14115" t="s">
        <v>35032</v>
      </c>
      <c r="I14115">
        <v>36</v>
      </c>
      <c r="J14115">
        <v>36</v>
      </c>
      <c r="K14115">
        <v>0</v>
      </c>
      <c r="L14115">
        <v>0</v>
      </c>
      <c r="M14115">
        <v>0</v>
      </c>
      <c r="N14115">
        <v>0</v>
      </c>
      <c r="O14115" t="str">
        <f t="shared" si="1540"/>
        <v/>
      </c>
      <c r="P14115">
        <f>IF(ISERROR(VLOOKUP(G14115,Genes!$A$2:$A$749,1,0)),0,1)</f>
        <v>1</v>
      </c>
      <c r="Q14115">
        <f t="shared" si="1541"/>
        <v>1</v>
      </c>
      <c r="R14115">
        <f t="shared" si="1542"/>
        <v>1</v>
      </c>
      <c r="S14115">
        <f t="shared" si="1543"/>
        <v>1</v>
      </c>
      <c r="T14115">
        <f t="shared" si="1544"/>
        <v>1</v>
      </c>
      <c r="U14115">
        <f t="shared" si="1545"/>
        <v>0</v>
      </c>
      <c r="V14115" t="str">
        <f t="shared" si="1546"/>
        <v/>
      </c>
    </row>
    <row r="14116" spans="1:22" x14ac:dyDescent="0.2">
      <c r="A14116" t="s">
        <v>35033</v>
      </c>
      <c r="B14116" t="s">
        <v>490</v>
      </c>
      <c r="C14116">
        <v>85333936</v>
      </c>
      <c r="D14116">
        <v>85334114</v>
      </c>
      <c r="E14116">
        <v>179</v>
      </c>
      <c r="F14116" t="s">
        <v>66</v>
      </c>
      <c r="G14116" t="s">
        <v>5271</v>
      </c>
      <c r="H14116" t="s">
        <v>35034</v>
      </c>
      <c r="I14116">
        <v>3</v>
      </c>
      <c r="J14116">
        <v>1</v>
      </c>
      <c r="K14116">
        <v>2</v>
      </c>
      <c r="L14116">
        <v>0</v>
      </c>
      <c r="M14116">
        <v>0</v>
      </c>
      <c r="N14116">
        <v>0</v>
      </c>
      <c r="O14116" t="str">
        <f t="shared" si="1540"/>
        <v/>
      </c>
      <c r="P14116">
        <f>IF(ISERROR(VLOOKUP(G14116,Genes!$A$2:$A$749,1,0)),0,1)</f>
        <v>1</v>
      </c>
      <c r="Q14116">
        <f t="shared" si="1541"/>
        <v>0</v>
      </c>
      <c r="R14116">
        <f t="shared" si="1542"/>
        <v>1</v>
      </c>
      <c r="S14116">
        <f t="shared" si="1543"/>
        <v>2</v>
      </c>
      <c r="T14116">
        <f t="shared" si="1544"/>
        <v>2</v>
      </c>
      <c r="U14116">
        <f t="shared" si="1545"/>
        <v>0</v>
      </c>
      <c r="V14116" t="str">
        <f t="shared" si="1546"/>
        <v/>
      </c>
    </row>
    <row r="14117" spans="1:22" x14ac:dyDescent="0.2">
      <c r="A14117" t="s">
        <v>35035</v>
      </c>
      <c r="B14117" t="s">
        <v>490</v>
      </c>
      <c r="C14117">
        <v>85341100</v>
      </c>
      <c r="D14117">
        <v>85341276</v>
      </c>
      <c r="E14117">
        <v>177</v>
      </c>
      <c r="F14117" t="s">
        <v>66</v>
      </c>
      <c r="G14117" t="s">
        <v>5271</v>
      </c>
      <c r="H14117" t="s">
        <v>35036</v>
      </c>
      <c r="I14117">
        <v>3</v>
      </c>
      <c r="J14117">
        <v>1</v>
      </c>
      <c r="K14117">
        <v>2</v>
      </c>
      <c r="L14117">
        <v>0</v>
      </c>
      <c r="M14117">
        <v>0</v>
      </c>
      <c r="N14117">
        <v>0</v>
      </c>
      <c r="O14117" t="str">
        <f t="shared" si="1540"/>
        <v/>
      </c>
      <c r="P14117">
        <f>IF(ISERROR(VLOOKUP(G14117,Genes!$A$2:$A$749,1,0)),0,1)</f>
        <v>1</v>
      </c>
      <c r="Q14117">
        <f t="shared" si="1541"/>
        <v>0</v>
      </c>
      <c r="R14117">
        <f t="shared" si="1542"/>
        <v>1</v>
      </c>
      <c r="S14117">
        <f t="shared" si="1543"/>
        <v>3</v>
      </c>
      <c r="T14117">
        <f t="shared" si="1544"/>
        <v>3</v>
      </c>
      <c r="U14117">
        <f t="shared" si="1545"/>
        <v>0</v>
      </c>
      <c r="V14117" t="str">
        <f t="shared" si="1546"/>
        <v/>
      </c>
    </row>
    <row r="14118" spans="1:22" x14ac:dyDescent="0.2">
      <c r="A14118" t="s">
        <v>35037</v>
      </c>
      <c r="B14118" t="s">
        <v>490</v>
      </c>
      <c r="C14118">
        <v>85341546</v>
      </c>
      <c r="D14118">
        <v>85341705</v>
      </c>
      <c r="E14118">
        <v>160</v>
      </c>
      <c r="F14118" t="s">
        <v>66</v>
      </c>
      <c r="G14118" t="s">
        <v>5271</v>
      </c>
      <c r="H14118" t="s">
        <v>35038</v>
      </c>
      <c r="I14118">
        <v>4</v>
      </c>
      <c r="J14118">
        <v>1</v>
      </c>
      <c r="K14118">
        <v>2</v>
      </c>
      <c r="L14118">
        <v>0</v>
      </c>
      <c r="M14118">
        <v>0</v>
      </c>
      <c r="N14118">
        <v>1</v>
      </c>
      <c r="O14118" t="str">
        <f t="shared" si="1540"/>
        <v/>
      </c>
      <c r="P14118">
        <f>IF(ISERROR(VLOOKUP(G14118,Genes!$A$2:$A$749,1,0)),0,1)</f>
        <v>1</v>
      </c>
      <c r="Q14118">
        <f t="shared" si="1541"/>
        <v>0</v>
      </c>
      <c r="R14118">
        <f t="shared" si="1542"/>
        <v>1</v>
      </c>
      <c r="S14118">
        <f t="shared" si="1543"/>
        <v>4</v>
      </c>
      <c r="T14118">
        <f t="shared" si="1544"/>
        <v>4</v>
      </c>
      <c r="U14118">
        <f t="shared" si="1545"/>
        <v>0</v>
      </c>
      <c r="V14118" t="str">
        <f t="shared" si="1546"/>
        <v/>
      </c>
    </row>
    <row r="14119" spans="1:22" x14ac:dyDescent="0.2">
      <c r="A14119" t="s">
        <v>35039</v>
      </c>
      <c r="B14119" t="s">
        <v>490</v>
      </c>
      <c r="C14119">
        <v>85341819</v>
      </c>
      <c r="D14119">
        <v>85342106</v>
      </c>
      <c r="E14119">
        <v>288</v>
      </c>
      <c r="F14119" t="s">
        <v>66</v>
      </c>
      <c r="G14119" t="s">
        <v>5271</v>
      </c>
      <c r="H14119" t="s">
        <v>35040</v>
      </c>
      <c r="I14119">
        <v>5</v>
      </c>
      <c r="J14119">
        <v>2</v>
      </c>
      <c r="K14119">
        <v>2</v>
      </c>
      <c r="L14119">
        <v>0</v>
      </c>
      <c r="M14119">
        <v>0</v>
      </c>
      <c r="N14119">
        <v>1</v>
      </c>
      <c r="O14119" t="str">
        <f t="shared" si="1540"/>
        <v/>
      </c>
      <c r="P14119">
        <f>IF(ISERROR(VLOOKUP(G14119,Genes!$A$2:$A$749,1,0)),0,1)</f>
        <v>1</v>
      </c>
      <c r="Q14119">
        <f t="shared" si="1541"/>
        <v>0</v>
      </c>
      <c r="R14119">
        <f t="shared" si="1542"/>
        <v>1</v>
      </c>
      <c r="S14119">
        <f t="shared" si="1543"/>
        <v>5</v>
      </c>
      <c r="T14119">
        <f t="shared" si="1544"/>
        <v>5</v>
      </c>
      <c r="U14119">
        <f t="shared" si="1545"/>
        <v>0</v>
      </c>
      <c r="V14119" t="str">
        <f t="shared" si="1546"/>
        <v/>
      </c>
    </row>
    <row r="14120" spans="1:22" x14ac:dyDescent="0.2">
      <c r="A14120" t="s">
        <v>35041</v>
      </c>
      <c r="B14120" t="s">
        <v>490</v>
      </c>
      <c r="C14120">
        <v>85342329</v>
      </c>
      <c r="D14120">
        <v>85342441</v>
      </c>
      <c r="E14120">
        <v>113</v>
      </c>
      <c r="F14120" t="s">
        <v>66</v>
      </c>
      <c r="G14120" t="s">
        <v>5271</v>
      </c>
      <c r="H14120" t="s">
        <v>35042</v>
      </c>
      <c r="I14120">
        <v>2</v>
      </c>
      <c r="J14120">
        <v>0</v>
      </c>
      <c r="K14120">
        <v>2</v>
      </c>
      <c r="L14120">
        <v>0</v>
      </c>
      <c r="M14120">
        <v>0</v>
      </c>
      <c r="N14120">
        <v>0</v>
      </c>
      <c r="O14120" t="str">
        <f t="shared" si="1540"/>
        <v/>
      </c>
      <c r="P14120">
        <f>IF(ISERROR(VLOOKUP(G14120,Genes!$A$2:$A$749,1,0)),0,1)</f>
        <v>1</v>
      </c>
      <c r="Q14120">
        <f t="shared" si="1541"/>
        <v>0</v>
      </c>
      <c r="R14120">
        <f t="shared" si="1542"/>
        <v>1</v>
      </c>
      <c r="S14120">
        <f t="shared" si="1543"/>
        <v>6</v>
      </c>
      <c r="T14120">
        <f t="shared" si="1544"/>
        <v>6</v>
      </c>
      <c r="U14120">
        <f t="shared" si="1545"/>
        <v>0</v>
      </c>
      <c r="V14120" t="str">
        <f t="shared" si="1546"/>
        <v/>
      </c>
    </row>
    <row r="14121" spans="1:22" x14ac:dyDescent="0.2">
      <c r="A14121" t="s">
        <v>35043</v>
      </c>
      <c r="B14121" t="s">
        <v>490</v>
      </c>
      <c r="C14121">
        <v>85343073</v>
      </c>
      <c r="D14121">
        <v>85343208</v>
      </c>
      <c r="E14121">
        <v>136</v>
      </c>
      <c r="F14121" t="s">
        <v>66</v>
      </c>
      <c r="G14121" t="s">
        <v>5271</v>
      </c>
      <c r="H14121" t="s">
        <v>35044</v>
      </c>
      <c r="I14121">
        <v>3</v>
      </c>
      <c r="J14121">
        <v>1</v>
      </c>
      <c r="K14121">
        <v>2</v>
      </c>
      <c r="L14121">
        <v>0</v>
      </c>
      <c r="M14121">
        <v>0</v>
      </c>
      <c r="N14121">
        <v>0</v>
      </c>
      <c r="O14121" t="str">
        <f t="shared" si="1540"/>
        <v/>
      </c>
      <c r="P14121">
        <f>IF(ISERROR(VLOOKUP(G14121,Genes!$A$2:$A$749,1,0)),0,1)</f>
        <v>1</v>
      </c>
      <c r="Q14121">
        <f t="shared" si="1541"/>
        <v>0</v>
      </c>
      <c r="R14121">
        <f t="shared" si="1542"/>
        <v>1</v>
      </c>
      <c r="S14121">
        <f t="shared" si="1543"/>
        <v>7</v>
      </c>
      <c r="T14121">
        <f t="shared" si="1544"/>
        <v>7</v>
      </c>
      <c r="U14121">
        <f t="shared" si="1545"/>
        <v>0</v>
      </c>
      <c r="V14121" t="str">
        <f t="shared" si="1546"/>
        <v/>
      </c>
    </row>
    <row r="14122" spans="1:22" x14ac:dyDescent="0.2">
      <c r="A14122" t="s">
        <v>35045</v>
      </c>
      <c r="B14122" t="s">
        <v>490</v>
      </c>
      <c r="C14122">
        <v>85344800</v>
      </c>
      <c r="D14122">
        <v>85344805</v>
      </c>
      <c r="E14122">
        <v>6</v>
      </c>
      <c r="F14122" t="s">
        <v>66</v>
      </c>
      <c r="G14122" t="s">
        <v>5271</v>
      </c>
      <c r="H14122" t="s">
        <v>35046</v>
      </c>
      <c r="I14122">
        <v>0</v>
      </c>
      <c r="J14122">
        <v>0</v>
      </c>
      <c r="K14122">
        <v>0</v>
      </c>
      <c r="L14122">
        <v>0</v>
      </c>
      <c r="M14122">
        <v>0</v>
      </c>
      <c r="N14122">
        <v>0</v>
      </c>
      <c r="O14122" t="str">
        <f t="shared" si="1540"/>
        <v/>
      </c>
      <c r="P14122">
        <f>IF(ISERROR(VLOOKUP(G14122,Genes!$A$2:$A$749,1,0)),0,1)</f>
        <v>1</v>
      </c>
      <c r="Q14122">
        <f t="shared" si="1541"/>
        <v>0</v>
      </c>
      <c r="R14122">
        <f t="shared" si="1542"/>
        <v>0</v>
      </c>
      <c r="S14122">
        <f t="shared" si="1543"/>
        <v>7</v>
      </c>
      <c r="T14122">
        <f t="shared" si="1544"/>
        <v>8</v>
      </c>
      <c r="U14122">
        <f t="shared" si="1545"/>
        <v>0</v>
      </c>
      <c r="V14122" t="str">
        <f t="shared" si="1546"/>
        <v/>
      </c>
    </row>
    <row r="14123" spans="1:22" x14ac:dyDescent="0.2">
      <c r="A14123" t="s">
        <v>35047</v>
      </c>
      <c r="B14123" t="s">
        <v>490</v>
      </c>
      <c r="C14123">
        <v>85345094</v>
      </c>
      <c r="D14123">
        <v>85345624</v>
      </c>
      <c r="E14123">
        <v>531</v>
      </c>
      <c r="F14123" t="s">
        <v>66</v>
      </c>
      <c r="G14123" t="s">
        <v>5271</v>
      </c>
      <c r="H14123" t="s">
        <v>35048</v>
      </c>
      <c r="I14123">
        <v>7</v>
      </c>
      <c r="J14123">
        <v>6</v>
      </c>
      <c r="K14123">
        <v>1</v>
      </c>
      <c r="L14123">
        <v>0</v>
      </c>
      <c r="M14123">
        <v>0</v>
      </c>
      <c r="N14123">
        <v>0</v>
      </c>
      <c r="O14123" t="str">
        <f t="shared" si="1540"/>
        <v>ZNF592</v>
      </c>
      <c r="P14123">
        <f>IF(ISERROR(VLOOKUP(G14123,Genes!$A$2:$A$749,1,0)),0,1)</f>
        <v>1</v>
      </c>
      <c r="Q14123">
        <f t="shared" si="1541"/>
        <v>0</v>
      </c>
      <c r="R14123">
        <f t="shared" si="1542"/>
        <v>1</v>
      </c>
      <c r="S14123">
        <f t="shared" si="1543"/>
        <v>8</v>
      </c>
      <c r="T14123">
        <f t="shared" si="1544"/>
        <v>9</v>
      </c>
      <c r="U14123">
        <f t="shared" si="1545"/>
        <v>1</v>
      </c>
      <c r="V14123">
        <f t="shared" si="1546"/>
        <v>0.88888888888888884</v>
      </c>
    </row>
    <row r="14124" spans="1:22" x14ac:dyDescent="0.2">
      <c r="A14124" t="s">
        <v>35049</v>
      </c>
      <c r="B14124" t="s">
        <v>83</v>
      </c>
      <c r="C14124">
        <v>46401508</v>
      </c>
      <c r="D14124">
        <v>46401522</v>
      </c>
      <c r="E14124">
        <v>15</v>
      </c>
      <c r="F14124" t="s">
        <v>74</v>
      </c>
      <c r="G14124" t="s">
        <v>5278</v>
      </c>
      <c r="H14124" t="s">
        <v>35050</v>
      </c>
      <c r="I14124">
        <v>2</v>
      </c>
      <c r="J14124">
        <v>2</v>
      </c>
      <c r="K14124">
        <v>0</v>
      </c>
      <c r="L14124">
        <v>0</v>
      </c>
      <c r="M14124">
        <v>0</v>
      </c>
      <c r="N14124">
        <v>0</v>
      </c>
      <c r="O14124" t="str">
        <f t="shared" si="1540"/>
        <v/>
      </c>
      <c r="P14124">
        <f>IF(ISERROR(VLOOKUP(G14124,Genes!$A$2:$A$749,1,0)),0,1)</f>
        <v>1</v>
      </c>
      <c r="Q14124">
        <f t="shared" si="1541"/>
        <v>1</v>
      </c>
      <c r="R14124">
        <f t="shared" si="1542"/>
        <v>1</v>
      </c>
      <c r="S14124">
        <f t="shared" si="1543"/>
        <v>1</v>
      </c>
      <c r="T14124">
        <f t="shared" si="1544"/>
        <v>1</v>
      </c>
      <c r="U14124">
        <f t="shared" si="1545"/>
        <v>0</v>
      </c>
      <c r="V14124" t="str">
        <f t="shared" si="1546"/>
        <v/>
      </c>
    </row>
    <row r="14125" spans="1:22" x14ac:dyDescent="0.2">
      <c r="A14125" t="s">
        <v>35051</v>
      </c>
      <c r="B14125" t="s">
        <v>83</v>
      </c>
      <c r="C14125">
        <v>46388218</v>
      </c>
      <c r="D14125">
        <v>46388344</v>
      </c>
      <c r="E14125">
        <v>127</v>
      </c>
      <c r="F14125" t="s">
        <v>74</v>
      </c>
      <c r="G14125" t="s">
        <v>5278</v>
      </c>
      <c r="H14125" t="s">
        <v>35052</v>
      </c>
      <c r="I14125">
        <v>3</v>
      </c>
      <c r="J14125">
        <v>1</v>
      </c>
      <c r="K14125">
        <v>2</v>
      </c>
      <c r="L14125">
        <v>0</v>
      </c>
      <c r="M14125">
        <v>0</v>
      </c>
      <c r="N14125">
        <v>0</v>
      </c>
      <c r="O14125" t="str">
        <f t="shared" si="1540"/>
        <v/>
      </c>
      <c r="P14125">
        <f>IF(ISERROR(VLOOKUP(G14125,Genes!$A$2:$A$749,1,0)),0,1)</f>
        <v>1</v>
      </c>
      <c r="Q14125">
        <f t="shared" si="1541"/>
        <v>0</v>
      </c>
      <c r="R14125">
        <f t="shared" si="1542"/>
        <v>1</v>
      </c>
      <c r="S14125">
        <f t="shared" si="1543"/>
        <v>2</v>
      </c>
      <c r="T14125">
        <f t="shared" si="1544"/>
        <v>2</v>
      </c>
      <c r="U14125">
        <f t="shared" si="1545"/>
        <v>0</v>
      </c>
      <c r="V14125" t="str">
        <f t="shared" si="1546"/>
        <v/>
      </c>
    </row>
    <row r="14126" spans="1:22" x14ac:dyDescent="0.2">
      <c r="A14126" t="s">
        <v>35053</v>
      </c>
      <c r="B14126" t="s">
        <v>83</v>
      </c>
      <c r="C14126">
        <v>46388218</v>
      </c>
      <c r="D14126">
        <v>46388251</v>
      </c>
      <c r="E14126">
        <v>34</v>
      </c>
      <c r="F14126" t="s">
        <v>74</v>
      </c>
      <c r="G14126" t="s">
        <v>5278</v>
      </c>
      <c r="H14126" t="s">
        <v>35054</v>
      </c>
      <c r="I14126">
        <v>3</v>
      </c>
      <c r="J14126">
        <v>1</v>
      </c>
      <c r="K14126">
        <v>0</v>
      </c>
      <c r="L14126">
        <v>1</v>
      </c>
      <c r="M14126">
        <v>1</v>
      </c>
      <c r="N14126">
        <v>0</v>
      </c>
      <c r="O14126" t="str">
        <f t="shared" si="1540"/>
        <v/>
      </c>
      <c r="P14126">
        <f>IF(ISERROR(VLOOKUP(G14126,Genes!$A$2:$A$749,1,0)),0,1)</f>
        <v>1</v>
      </c>
      <c r="Q14126">
        <f t="shared" si="1541"/>
        <v>0</v>
      </c>
      <c r="R14126">
        <f t="shared" si="1542"/>
        <v>1</v>
      </c>
      <c r="S14126">
        <f t="shared" si="1543"/>
        <v>3</v>
      </c>
      <c r="T14126">
        <f t="shared" si="1544"/>
        <v>3</v>
      </c>
      <c r="U14126">
        <f t="shared" si="1545"/>
        <v>0</v>
      </c>
      <c r="V14126" t="str">
        <f t="shared" si="1546"/>
        <v/>
      </c>
    </row>
    <row r="14127" spans="1:22" x14ac:dyDescent="0.2">
      <c r="A14127" t="s">
        <v>35055</v>
      </c>
      <c r="B14127" t="s">
        <v>83</v>
      </c>
      <c r="C14127">
        <v>46387785</v>
      </c>
      <c r="D14127">
        <v>46387880</v>
      </c>
      <c r="E14127">
        <v>96</v>
      </c>
      <c r="F14127" t="s">
        <v>74</v>
      </c>
      <c r="G14127" t="s">
        <v>5278</v>
      </c>
      <c r="H14127" t="s">
        <v>35056</v>
      </c>
      <c r="I14127">
        <v>2</v>
      </c>
      <c r="J14127">
        <v>0</v>
      </c>
      <c r="K14127">
        <v>2</v>
      </c>
      <c r="L14127">
        <v>0</v>
      </c>
      <c r="M14127">
        <v>0</v>
      </c>
      <c r="N14127">
        <v>0</v>
      </c>
      <c r="O14127" t="str">
        <f t="shared" si="1540"/>
        <v/>
      </c>
      <c r="P14127">
        <f>IF(ISERROR(VLOOKUP(G14127,Genes!$A$2:$A$749,1,0)),0,1)</f>
        <v>1</v>
      </c>
      <c r="Q14127">
        <f t="shared" si="1541"/>
        <v>0</v>
      </c>
      <c r="R14127">
        <f t="shared" si="1542"/>
        <v>1</v>
      </c>
      <c r="S14127">
        <f t="shared" si="1543"/>
        <v>4</v>
      </c>
      <c r="T14127">
        <f t="shared" si="1544"/>
        <v>4</v>
      </c>
      <c r="U14127">
        <f t="shared" si="1545"/>
        <v>0</v>
      </c>
      <c r="V14127" t="str">
        <f t="shared" si="1546"/>
        <v/>
      </c>
    </row>
    <row r="14128" spans="1:22" x14ac:dyDescent="0.2">
      <c r="A14128" t="s">
        <v>35057</v>
      </c>
      <c r="B14128" t="s">
        <v>83</v>
      </c>
      <c r="C14128">
        <v>46387770</v>
      </c>
      <c r="D14128">
        <v>46387880</v>
      </c>
      <c r="E14128">
        <v>111</v>
      </c>
      <c r="F14128" t="s">
        <v>74</v>
      </c>
      <c r="G14128" t="s">
        <v>5278</v>
      </c>
      <c r="H14128" t="s">
        <v>35058</v>
      </c>
      <c r="I14128">
        <v>2</v>
      </c>
      <c r="J14128">
        <v>0</v>
      </c>
      <c r="K14128">
        <v>2</v>
      </c>
      <c r="L14128">
        <v>0</v>
      </c>
      <c r="M14128">
        <v>0</v>
      </c>
      <c r="N14128">
        <v>0</v>
      </c>
      <c r="O14128" t="str">
        <f t="shared" si="1540"/>
        <v/>
      </c>
      <c r="P14128">
        <f>IF(ISERROR(VLOOKUP(G14128,Genes!$A$2:$A$749,1,0)),0,1)</f>
        <v>1</v>
      </c>
      <c r="Q14128">
        <f t="shared" si="1541"/>
        <v>0</v>
      </c>
      <c r="R14128">
        <f t="shared" si="1542"/>
        <v>1</v>
      </c>
      <c r="S14128">
        <f t="shared" si="1543"/>
        <v>5</v>
      </c>
      <c r="T14128">
        <f t="shared" si="1544"/>
        <v>5</v>
      </c>
      <c r="U14128">
        <f t="shared" si="1545"/>
        <v>0</v>
      </c>
      <c r="V14128" t="str">
        <f t="shared" si="1546"/>
        <v/>
      </c>
    </row>
    <row r="14129" spans="1:22" x14ac:dyDescent="0.2">
      <c r="A14129" t="s">
        <v>35059</v>
      </c>
      <c r="B14129" t="s">
        <v>83</v>
      </c>
      <c r="C14129">
        <v>46382372</v>
      </c>
      <c r="D14129">
        <v>46382423</v>
      </c>
      <c r="E14129">
        <v>52</v>
      </c>
      <c r="F14129" t="s">
        <v>74</v>
      </c>
      <c r="G14129" t="s">
        <v>5278</v>
      </c>
      <c r="H14129" t="s">
        <v>35060</v>
      </c>
      <c r="I14129">
        <v>0</v>
      </c>
      <c r="J14129">
        <v>0</v>
      </c>
      <c r="K14129">
        <v>0</v>
      </c>
      <c r="L14129">
        <v>0</v>
      </c>
      <c r="M14129">
        <v>0</v>
      </c>
      <c r="N14129">
        <v>0</v>
      </c>
      <c r="O14129" t="str">
        <f t="shared" si="1540"/>
        <v/>
      </c>
      <c r="P14129">
        <f>IF(ISERROR(VLOOKUP(G14129,Genes!$A$2:$A$749,1,0)),0,1)</f>
        <v>1</v>
      </c>
      <c r="Q14129">
        <f t="shared" si="1541"/>
        <v>0</v>
      </c>
      <c r="R14129">
        <f t="shared" si="1542"/>
        <v>0</v>
      </c>
      <c r="S14129">
        <f t="shared" si="1543"/>
        <v>5</v>
      </c>
      <c r="T14129">
        <f t="shared" si="1544"/>
        <v>6</v>
      </c>
      <c r="U14129">
        <f t="shared" si="1545"/>
        <v>0</v>
      </c>
      <c r="V14129" t="str">
        <f t="shared" si="1546"/>
        <v/>
      </c>
    </row>
    <row r="14130" spans="1:22" x14ac:dyDescent="0.2">
      <c r="A14130" t="s">
        <v>35061</v>
      </c>
      <c r="B14130" t="s">
        <v>83</v>
      </c>
      <c r="C14130">
        <v>46359278</v>
      </c>
      <c r="D14130">
        <v>46360770</v>
      </c>
      <c r="E14130">
        <v>1493</v>
      </c>
      <c r="F14130" t="s">
        <v>74</v>
      </c>
      <c r="G14130" t="s">
        <v>5278</v>
      </c>
      <c r="H14130" t="s">
        <v>35062</v>
      </c>
      <c r="I14130">
        <v>24</v>
      </c>
      <c r="J14130">
        <v>22</v>
      </c>
      <c r="K14130">
        <v>2</v>
      </c>
      <c r="L14130">
        <v>0</v>
      </c>
      <c r="M14130">
        <v>0</v>
      </c>
      <c r="N14130">
        <v>0</v>
      </c>
      <c r="O14130" t="str">
        <f t="shared" si="1540"/>
        <v/>
      </c>
      <c r="P14130">
        <f>IF(ISERROR(VLOOKUP(G14130,Genes!$A$2:$A$749,1,0)),0,1)</f>
        <v>1</v>
      </c>
      <c r="Q14130">
        <f t="shared" si="1541"/>
        <v>0</v>
      </c>
      <c r="R14130">
        <f t="shared" si="1542"/>
        <v>1</v>
      </c>
      <c r="S14130">
        <f t="shared" si="1543"/>
        <v>6</v>
      </c>
      <c r="T14130">
        <f t="shared" si="1544"/>
        <v>7</v>
      </c>
      <c r="U14130">
        <f t="shared" si="1545"/>
        <v>0</v>
      </c>
      <c r="V14130" t="str">
        <f t="shared" si="1546"/>
        <v/>
      </c>
    </row>
    <row r="14131" spans="1:22" x14ac:dyDescent="0.2">
      <c r="A14131" t="s">
        <v>35063</v>
      </c>
      <c r="B14131" t="s">
        <v>83</v>
      </c>
      <c r="C14131">
        <v>46359278</v>
      </c>
      <c r="D14131">
        <v>46360767</v>
      </c>
      <c r="E14131">
        <v>1490</v>
      </c>
      <c r="F14131" t="s">
        <v>74</v>
      </c>
      <c r="G14131" t="s">
        <v>5278</v>
      </c>
      <c r="H14131" t="s">
        <v>35064</v>
      </c>
      <c r="I14131">
        <v>24</v>
      </c>
      <c r="J14131">
        <v>22</v>
      </c>
      <c r="K14131">
        <v>2</v>
      </c>
      <c r="L14131">
        <v>0</v>
      </c>
      <c r="M14131">
        <v>0</v>
      </c>
      <c r="N14131">
        <v>0</v>
      </c>
      <c r="O14131" t="str">
        <f t="shared" si="1540"/>
        <v>ZNF674</v>
      </c>
      <c r="P14131">
        <f>IF(ISERROR(VLOOKUP(G14131,Genes!$A$2:$A$749,1,0)),0,1)</f>
        <v>1</v>
      </c>
      <c r="Q14131">
        <f t="shared" si="1541"/>
        <v>0</v>
      </c>
      <c r="R14131">
        <f t="shared" si="1542"/>
        <v>1</v>
      </c>
      <c r="S14131">
        <f t="shared" si="1543"/>
        <v>7</v>
      </c>
      <c r="T14131">
        <f t="shared" si="1544"/>
        <v>8</v>
      </c>
      <c r="U14131">
        <f t="shared" si="1545"/>
        <v>1</v>
      </c>
      <c r="V14131">
        <f t="shared" si="1546"/>
        <v>0.875</v>
      </c>
    </row>
    <row r="14132" spans="1:22" x14ac:dyDescent="0.2">
      <c r="A14132" t="s">
        <v>35065</v>
      </c>
      <c r="B14132" t="s">
        <v>83</v>
      </c>
      <c r="C14132">
        <v>84502579</v>
      </c>
      <c r="D14132">
        <v>84502657</v>
      </c>
      <c r="E14132">
        <v>79</v>
      </c>
      <c r="F14132" t="s">
        <v>66</v>
      </c>
      <c r="G14132" t="s">
        <v>5285</v>
      </c>
      <c r="H14132" t="s">
        <v>35066</v>
      </c>
      <c r="I14132">
        <v>2</v>
      </c>
      <c r="J14132">
        <v>0</v>
      </c>
      <c r="K14132">
        <v>2</v>
      </c>
      <c r="L14132">
        <v>0</v>
      </c>
      <c r="M14132">
        <v>0</v>
      </c>
      <c r="N14132">
        <v>0</v>
      </c>
      <c r="O14132" t="str">
        <f t="shared" si="1540"/>
        <v/>
      </c>
      <c r="P14132">
        <f>IF(ISERROR(VLOOKUP(G14132,Genes!$A$2:$A$749,1,0)),0,1)</f>
        <v>1</v>
      </c>
      <c r="Q14132">
        <f t="shared" si="1541"/>
        <v>1</v>
      </c>
      <c r="R14132">
        <f t="shared" si="1542"/>
        <v>1</v>
      </c>
      <c r="S14132">
        <f t="shared" si="1543"/>
        <v>1</v>
      </c>
      <c r="T14132">
        <f t="shared" si="1544"/>
        <v>1</v>
      </c>
      <c r="U14132">
        <f t="shared" si="1545"/>
        <v>0</v>
      </c>
      <c r="V14132" t="str">
        <f t="shared" si="1546"/>
        <v/>
      </c>
    </row>
    <row r="14133" spans="1:22" x14ac:dyDescent="0.2">
      <c r="A14133" t="s">
        <v>35067</v>
      </c>
      <c r="B14133" t="s">
        <v>83</v>
      </c>
      <c r="C14133">
        <v>84510253</v>
      </c>
      <c r="D14133">
        <v>84510807</v>
      </c>
      <c r="E14133">
        <v>555</v>
      </c>
      <c r="F14133" t="s">
        <v>66</v>
      </c>
      <c r="G14133" t="s">
        <v>5285</v>
      </c>
      <c r="H14133" t="s">
        <v>35068</v>
      </c>
      <c r="I14133">
        <v>9</v>
      </c>
      <c r="J14133">
        <v>7</v>
      </c>
      <c r="K14133">
        <v>2</v>
      </c>
      <c r="L14133">
        <v>0</v>
      </c>
      <c r="M14133">
        <v>0</v>
      </c>
      <c r="N14133">
        <v>0</v>
      </c>
      <c r="O14133" t="str">
        <f t="shared" si="1540"/>
        <v/>
      </c>
      <c r="P14133">
        <f>IF(ISERROR(VLOOKUP(G14133,Genes!$A$2:$A$749,1,0)),0,1)</f>
        <v>1</v>
      </c>
      <c r="Q14133">
        <f t="shared" si="1541"/>
        <v>0</v>
      </c>
      <c r="R14133">
        <f t="shared" si="1542"/>
        <v>1</v>
      </c>
      <c r="S14133">
        <f t="shared" si="1543"/>
        <v>2</v>
      </c>
      <c r="T14133">
        <f t="shared" si="1544"/>
        <v>2</v>
      </c>
      <c r="U14133">
        <f t="shared" si="1545"/>
        <v>0</v>
      </c>
      <c r="V14133" t="str">
        <f t="shared" si="1546"/>
        <v/>
      </c>
    </row>
    <row r="14134" spans="1:22" x14ac:dyDescent="0.2">
      <c r="A14134" t="s">
        <v>35069</v>
      </c>
      <c r="B14134" t="s">
        <v>83</v>
      </c>
      <c r="C14134">
        <v>84510265</v>
      </c>
      <c r="D14134">
        <v>84510807</v>
      </c>
      <c r="E14134">
        <v>543</v>
      </c>
      <c r="F14134" t="s">
        <v>66</v>
      </c>
      <c r="G14134" t="s">
        <v>5285</v>
      </c>
      <c r="H14134" t="s">
        <v>35070</v>
      </c>
      <c r="I14134">
        <v>9</v>
      </c>
      <c r="J14134">
        <v>7</v>
      </c>
      <c r="K14134">
        <v>2</v>
      </c>
      <c r="L14134">
        <v>0</v>
      </c>
      <c r="M14134">
        <v>0</v>
      </c>
      <c r="N14134">
        <v>0</v>
      </c>
      <c r="O14134" t="str">
        <f t="shared" si="1540"/>
        <v/>
      </c>
      <c r="P14134">
        <f>IF(ISERROR(VLOOKUP(G14134,Genes!$A$2:$A$749,1,0)),0,1)</f>
        <v>1</v>
      </c>
      <c r="Q14134">
        <f t="shared" si="1541"/>
        <v>0</v>
      </c>
      <c r="R14134">
        <f t="shared" si="1542"/>
        <v>1</v>
      </c>
      <c r="S14134">
        <f t="shared" si="1543"/>
        <v>3</v>
      </c>
      <c r="T14134">
        <f t="shared" si="1544"/>
        <v>3</v>
      </c>
      <c r="U14134">
        <f t="shared" si="1545"/>
        <v>0</v>
      </c>
      <c r="V14134" t="str">
        <f t="shared" si="1546"/>
        <v/>
      </c>
    </row>
    <row r="14135" spans="1:22" x14ac:dyDescent="0.2">
      <c r="A14135" t="s">
        <v>35071</v>
      </c>
      <c r="B14135" t="s">
        <v>83</v>
      </c>
      <c r="C14135">
        <v>84519281</v>
      </c>
      <c r="D14135">
        <v>84519436</v>
      </c>
      <c r="E14135">
        <v>156</v>
      </c>
      <c r="F14135" t="s">
        <v>66</v>
      </c>
      <c r="G14135" t="s">
        <v>5285</v>
      </c>
      <c r="H14135" t="s">
        <v>35072</v>
      </c>
      <c r="I14135">
        <v>3</v>
      </c>
      <c r="J14135">
        <v>1</v>
      </c>
      <c r="K14135">
        <v>2</v>
      </c>
      <c r="L14135">
        <v>0</v>
      </c>
      <c r="M14135">
        <v>0</v>
      </c>
      <c r="N14135">
        <v>0</v>
      </c>
      <c r="O14135" t="str">
        <f t="shared" si="1540"/>
        <v/>
      </c>
      <c r="P14135">
        <f>IF(ISERROR(VLOOKUP(G14135,Genes!$A$2:$A$749,1,0)),0,1)</f>
        <v>1</v>
      </c>
      <c r="Q14135">
        <f t="shared" si="1541"/>
        <v>0</v>
      </c>
      <c r="R14135">
        <f t="shared" si="1542"/>
        <v>1</v>
      </c>
      <c r="S14135">
        <f t="shared" si="1543"/>
        <v>4</v>
      </c>
      <c r="T14135">
        <f t="shared" si="1544"/>
        <v>4</v>
      </c>
      <c r="U14135">
        <f t="shared" si="1545"/>
        <v>0</v>
      </c>
      <c r="V14135" t="str">
        <f t="shared" si="1546"/>
        <v/>
      </c>
    </row>
    <row r="14136" spans="1:22" x14ac:dyDescent="0.2">
      <c r="A14136" t="s">
        <v>35073</v>
      </c>
      <c r="B14136" t="s">
        <v>83</v>
      </c>
      <c r="C14136">
        <v>84520124</v>
      </c>
      <c r="D14136">
        <v>84520261</v>
      </c>
      <c r="E14136">
        <v>138</v>
      </c>
      <c r="F14136" t="s">
        <v>66</v>
      </c>
      <c r="G14136" t="s">
        <v>5285</v>
      </c>
      <c r="H14136" t="s">
        <v>35074</v>
      </c>
      <c r="I14136">
        <v>3</v>
      </c>
      <c r="J14136">
        <v>1</v>
      </c>
      <c r="K14136">
        <v>2</v>
      </c>
      <c r="L14136">
        <v>0</v>
      </c>
      <c r="M14136">
        <v>0</v>
      </c>
      <c r="N14136">
        <v>0</v>
      </c>
      <c r="O14136" t="str">
        <f t="shared" si="1540"/>
        <v/>
      </c>
      <c r="P14136">
        <f>IF(ISERROR(VLOOKUP(G14136,Genes!$A$2:$A$749,1,0)),0,1)</f>
        <v>1</v>
      </c>
      <c r="Q14136">
        <f t="shared" si="1541"/>
        <v>0</v>
      </c>
      <c r="R14136">
        <f t="shared" si="1542"/>
        <v>1</v>
      </c>
      <c r="S14136">
        <f t="shared" si="1543"/>
        <v>5</v>
      </c>
      <c r="T14136">
        <f t="shared" si="1544"/>
        <v>5</v>
      </c>
      <c r="U14136">
        <f t="shared" si="1545"/>
        <v>0</v>
      </c>
      <c r="V14136" t="str">
        <f t="shared" si="1546"/>
        <v/>
      </c>
    </row>
    <row r="14137" spans="1:22" x14ac:dyDescent="0.2">
      <c r="A14137" t="s">
        <v>35075</v>
      </c>
      <c r="B14137" t="s">
        <v>83</v>
      </c>
      <c r="C14137">
        <v>84522284</v>
      </c>
      <c r="D14137">
        <v>84522421</v>
      </c>
      <c r="E14137">
        <v>138</v>
      </c>
      <c r="F14137" t="s">
        <v>66</v>
      </c>
      <c r="G14137" t="s">
        <v>5285</v>
      </c>
      <c r="H14137" t="s">
        <v>35076</v>
      </c>
      <c r="I14137">
        <v>3</v>
      </c>
      <c r="J14137">
        <v>1</v>
      </c>
      <c r="K14137">
        <v>2</v>
      </c>
      <c r="L14137">
        <v>0</v>
      </c>
      <c r="M14137">
        <v>0</v>
      </c>
      <c r="N14137">
        <v>0</v>
      </c>
      <c r="O14137" t="str">
        <f t="shared" si="1540"/>
        <v/>
      </c>
      <c r="P14137">
        <f>IF(ISERROR(VLOOKUP(G14137,Genes!$A$2:$A$749,1,0)),0,1)</f>
        <v>1</v>
      </c>
      <c r="Q14137">
        <f t="shared" si="1541"/>
        <v>0</v>
      </c>
      <c r="R14137">
        <f t="shared" si="1542"/>
        <v>1</v>
      </c>
      <c r="S14137">
        <f t="shared" si="1543"/>
        <v>6</v>
      </c>
      <c r="T14137">
        <f t="shared" si="1544"/>
        <v>6</v>
      </c>
      <c r="U14137">
        <f t="shared" si="1545"/>
        <v>0</v>
      </c>
      <c r="V14137" t="str">
        <f t="shared" si="1546"/>
        <v/>
      </c>
    </row>
    <row r="14138" spans="1:22" x14ac:dyDescent="0.2">
      <c r="A14138" t="s">
        <v>35077</v>
      </c>
      <c r="B14138" t="s">
        <v>83</v>
      </c>
      <c r="C14138">
        <v>84523300</v>
      </c>
      <c r="D14138">
        <v>84523347</v>
      </c>
      <c r="E14138">
        <v>48</v>
      </c>
      <c r="F14138" t="s">
        <v>66</v>
      </c>
      <c r="G14138" t="s">
        <v>5285</v>
      </c>
      <c r="H14138" t="s">
        <v>35078</v>
      </c>
      <c r="I14138">
        <v>2</v>
      </c>
      <c r="J14138">
        <v>1</v>
      </c>
      <c r="K14138">
        <v>0</v>
      </c>
      <c r="L14138">
        <v>1</v>
      </c>
      <c r="M14138">
        <v>0</v>
      </c>
      <c r="N14138">
        <v>0</v>
      </c>
      <c r="O14138" t="str">
        <f t="shared" si="1540"/>
        <v/>
      </c>
      <c r="P14138">
        <f>IF(ISERROR(VLOOKUP(G14138,Genes!$A$2:$A$749,1,0)),0,1)</f>
        <v>1</v>
      </c>
      <c r="Q14138">
        <f t="shared" si="1541"/>
        <v>0</v>
      </c>
      <c r="R14138">
        <f t="shared" si="1542"/>
        <v>1</v>
      </c>
      <c r="S14138">
        <f t="shared" si="1543"/>
        <v>7</v>
      </c>
      <c r="T14138">
        <f t="shared" si="1544"/>
        <v>7</v>
      </c>
      <c r="U14138">
        <f t="shared" si="1545"/>
        <v>0</v>
      </c>
      <c r="V14138" t="str">
        <f t="shared" si="1546"/>
        <v/>
      </c>
    </row>
    <row r="14139" spans="1:22" x14ac:dyDescent="0.2">
      <c r="A14139" t="s">
        <v>35079</v>
      </c>
      <c r="B14139" t="s">
        <v>83</v>
      </c>
      <c r="C14139">
        <v>84525009</v>
      </c>
      <c r="D14139">
        <v>84525152</v>
      </c>
      <c r="E14139">
        <v>144</v>
      </c>
      <c r="F14139" t="s">
        <v>66</v>
      </c>
      <c r="G14139" t="s">
        <v>5285</v>
      </c>
      <c r="H14139" t="s">
        <v>35080</v>
      </c>
      <c r="I14139">
        <v>3</v>
      </c>
      <c r="J14139">
        <v>1</v>
      </c>
      <c r="K14139">
        <v>2</v>
      </c>
      <c r="L14139">
        <v>0</v>
      </c>
      <c r="M14139">
        <v>0</v>
      </c>
      <c r="N14139">
        <v>0</v>
      </c>
      <c r="O14139" t="str">
        <f t="shared" si="1540"/>
        <v/>
      </c>
      <c r="P14139">
        <f>IF(ISERROR(VLOOKUP(G14139,Genes!$A$2:$A$749,1,0)),0,1)</f>
        <v>1</v>
      </c>
      <c r="Q14139">
        <f t="shared" si="1541"/>
        <v>0</v>
      </c>
      <c r="R14139">
        <f t="shared" si="1542"/>
        <v>1</v>
      </c>
      <c r="S14139">
        <f t="shared" si="1543"/>
        <v>8</v>
      </c>
      <c r="T14139">
        <f t="shared" si="1544"/>
        <v>8</v>
      </c>
      <c r="U14139">
        <f t="shared" si="1545"/>
        <v>0</v>
      </c>
      <c r="V14139" t="str">
        <f t="shared" si="1546"/>
        <v/>
      </c>
    </row>
    <row r="14140" spans="1:22" x14ac:dyDescent="0.2">
      <c r="A14140" t="s">
        <v>35081</v>
      </c>
      <c r="B14140" t="s">
        <v>83</v>
      </c>
      <c r="C14140">
        <v>84525657</v>
      </c>
      <c r="D14140">
        <v>84526834</v>
      </c>
      <c r="E14140">
        <v>1178</v>
      </c>
      <c r="F14140" t="s">
        <v>66</v>
      </c>
      <c r="G14140" t="s">
        <v>5285</v>
      </c>
      <c r="H14140" t="s">
        <v>35082</v>
      </c>
      <c r="I14140">
        <v>19</v>
      </c>
      <c r="J14140">
        <v>17</v>
      </c>
      <c r="K14140">
        <v>2</v>
      </c>
      <c r="L14140">
        <v>0</v>
      </c>
      <c r="M14140">
        <v>0</v>
      </c>
      <c r="N14140">
        <v>0</v>
      </c>
      <c r="O14140" t="str">
        <f t="shared" si="1540"/>
        <v>ZNF711</v>
      </c>
      <c r="P14140">
        <f>IF(ISERROR(VLOOKUP(G14140,Genes!$A$2:$A$749,1,0)),0,1)</f>
        <v>1</v>
      </c>
      <c r="Q14140">
        <f t="shared" si="1541"/>
        <v>0</v>
      </c>
      <c r="R14140">
        <f t="shared" si="1542"/>
        <v>1</v>
      </c>
      <c r="S14140">
        <f t="shared" si="1543"/>
        <v>9</v>
      </c>
      <c r="T14140">
        <f t="shared" si="1544"/>
        <v>9</v>
      </c>
      <c r="U14140">
        <f t="shared" si="1545"/>
        <v>1</v>
      </c>
      <c r="V14140">
        <f t="shared" si="1546"/>
        <v>1</v>
      </c>
    </row>
    <row r="14141" spans="1:22" x14ac:dyDescent="0.2">
      <c r="A14141" t="s">
        <v>35083</v>
      </c>
      <c r="B14141" t="s">
        <v>83</v>
      </c>
      <c r="C14141">
        <v>47705667</v>
      </c>
      <c r="D14141">
        <v>47705720</v>
      </c>
      <c r="E14141">
        <v>54</v>
      </c>
      <c r="F14141" t="s">
        <v>66</v>
      </c>
      <c r="G14141" t="s">
        <v>5292</v>
      </c>
      <c r="H14141" t="s">
        <v>35084</v>
      </c>
      <c r="I14141">
        <v>2</v>
      </c>
      <c r="J14141">
        <v>2</v>
      </c>
      <c r="K14141">
        <v>0</v>
      </c>
      <c r="L14141">
        <v>0</v>
      </c>
      <c r="M14141">
        <v>0</v>
      </c>
      <c r="N14141">
        <v>0</v>
      </c>
      <c r="O14141" t="str">
        <f t="shared" si="1540"/>
        <v/>
      </c>
      <c r="P14141">
        <f>IF(ISERROR(VLOOKUP(G14141,Genes!$A$2:$A$749,1,0)),0,1)</f>
        <v>1</v>
      </c>
      <c r="Q14141">
        <f t="shared" si="1541"/>
        <v>1</v>
      </c>
      <c r="R14141">
        <f t="shared" si="1542"/>
        <v>1</v>
      </c>
      <c r="S14141">
        <f t="shared" si="1543"/>
        <v>1</v>
      </c>
      <c r="T14141">
        <f t="shared" si="1544"/>
        <v>1</v>
      </c>
      <c r="U14141">
        <f t="shared" si="1545"/>
        <v>0</v>
      </c>
      <c r="V14141" t="str">
        <f t="shared" si="1546"/>
        <v/>
      </c>
    </row>
    <row r="14142" spans="1:22" x14ac:dyDescent="0.2">
      <c r="A14142" t="s">
        <v>35085</v>
      </c>
      <c r="B14142" t="s">
        <v>83</v>
      </c>
      <c r="C14142">
        <v>47747398</v>
      </c>
      <c r="D14142">
        <v>47747524</v>
      </c>
      <c r="E14142">
        <v>127</v>
      </c>
      <c r="F14142" t="s">
        <v>66</v>
      </c>
      <c r="G14142" t="s">
        <v>5292</v>
      </c>
      <c r="H14142" t="s">
        <v>35086</v>
      </c>
      <c r="I14142">
        <v>3</v>
      </c>
      <c r="J14142">
        <v>1</v>
      </c>
      <c r="K14142">
        <v>2</v>
      </c>
      <c r="L14142">
        <v>0</v>
      </c>
      <c r="M14142">
        <v>0</v>
      </c>
      <c r="N14142">
        <v>0</v>
      </c>
      <c r="O14142" t="str">
        <f t="shared" si="1540"/>
        <v/>
      </c>
      <c r="P14142">
        <f>IF(ISERROR(VLOOKUP(G14142,Genes!$A$2:$A$749,1,0)),0,1)</f>
        <v>1</v>
      </c>
      <c r="Q14142">
        <f t="shared" si="1541"/>
        <v>0</v>
      </c>
      <c r="R14142">
        <f t="shared" si="1542"/>
        <v>1</v>
      </c>
      <c r="S14142">
        <f t="shared" si="1543"/>
        <v>2</v>
      </c>
      <c r="T14142">
        <f t="shared" si="1544"/>
        <v>2</v>
      </c>
      <c r="U14142">
        <f t="shared" si="1545"/>
        <v>0</v>
      </c>
      <c r="V14142" t="str">
        <f t="shared" si="1546"/>
        <v/>
      </c>
    </row>
    <row r="14143" spans="1:22" x14ac:dyDescent="0.2">
      <c r="A14143" t="s">
        <v>35087</v>
      </c>
      <c r="B14143" t="s">
        <v>83</v>
      </c>
      <c r="C14143">
        <v>47755244</v>
      </c>
      <c r="D14143">
        <v>47755339</v>
      </c>
      <c r="E14143">
        <v>96</v>
      </c>
      <c r="F14143" t="s">
        <v>66</v>
      </c>
      <c r="G14143" t="s">
        <v>5292</v>
      </c>
      <c r="H14143" t="s">
        <v>35088</v>
      </c>
      <c r="I14143">
        <v>2</v>
      </c>
      <c r="J14143">
        <v>0</v>
      </c>
      <c r="K14143">
        <v>2</v>
      </c>
      <c r="L14143">
        <v>0</v>
      </c>
      <c r="M14143">
        <v>0</v>
      </c>
      <c r="N14143">
        <v>0</v>
      </c>
      <c r="O14143" t="str">
        <f t="shared" si="1540"/>
        <v/>
      </c>
      <c r="P14143">
        <f>IF(ISERROR(VLOOKUP(G14143,Genes!$A$2:$A$749,1,0)),0,1)</f>
        <v>1</v>
      </c>
      <c r="Q14143">
        <f t="shared" si="1541"/>
        <v>0</v>
      </c>
      <c r="R14143">
        <f t="shared" si="1542"/>
        <v>1</v>
      </c>
      <c r="S14143">
        <f t="shared" si="1543"/>
        <v>3</v>
      </c>
      <c r="T14143">
        <f t="shared" si="1544"/>
        <v>3</v>
      </c>
      <c r="U14143">
        <f t="shared" si="1545"/>
        <v>0</v>
      </c>
      <c r="V14143" t="str">
        <f t="shared" si="1546"/>
        <v/>
      </c>
    </row>
    <row r="14144" spans="1:22" x14ac:dyDescent="0.2">
      <c r="A14144" t="s">
        <v>35089</v>
      </c>
      <c r="B14144" t="s">
        <v>83</v>
      </c>
      <c r="C14144">
        <v>47774323</v>
      </c>
      <c r="D14144">
        <v>47776031</v>
      </c>
      <c r="E14144">
        <v>1709</v>
      </c>
      <c r="F14144" t="s">
        <v>66</v>
      </c>
      <c r="G14144" t="s">
        <v>5292</v>
      </c>
      <c r="H14144" t="s">
        <v>35090</v>
      </c>
      <c r="I14144">
        <v>28</v>
      </c>
      <c r="J14144">
        <v>26</v>
      </c>
      <c r="K14144">
        <v>2</v>
      </c>
      <c r="L14144">
        <v>0</v>
      </c>
      <c r="M14144">
        <v>0</v>
      </c>
      <c r="N14144">
        <v>0</v>
      </c>
      <c r="O14144" t="str">
        <f t="shared" si="1540"/>
        <v>ZNF81</v>
      </c>
      <c r="P14144">
        <f>IF(ISERROR(VLOOKUP(G14144,Genes!$A$2:$A$749,1,0)),0,1)</f>
        <v>1</v>
      </c>
      <c r="Q14144">
        <f t="shared" si="1541"/>
        <v>0</v>
      </c>
      <c r="R14144">
        <f t="shared" si="1542"/>
        <v>1</v>
      </c>
      <c r="S14144">
        <f t="shared" si="1543"/>
        <v>4</v>
      </c>
      <c r="T14144">
        <f t="shared" si="1544"/>
        <v>4</v>
      </c>
      <c r="U14144">
        <f t="shared" si="1545"/>
        <v>1</v>
      </c>
      <c r="V14144">
        <f t="shared" si="1546"/>
        <v>1</v>
      </c>
    </row>
  </sheetData>
  <sheetProtection sheet="1" objects="1" scenarios="1"/>
  <autoFilter ref="P1:P14144"/>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63</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3</vt:i4>
      </vt:variant>
    </vt:vector>
  </HeadingPairs>
  <TitlesOfParts>
    <vt:vector size="8" baseType="lpstr">
      <vt:lpstr>EvalGene</vt:lpstr>
      <vt:lpstr>Summary</vt:lpstr>
      <vt:lpstr>Outcomes</vt:lpstr>
      <vt:lpstr>Genes</vt:lpstr>
      <vt:lpstr>Codex</vt:lpstr>
      <vt:lpstr>Codex!_FilterDatabase</vt:lpstr>
      <vt:lpstr>Codex!_FilterDatabase_0</vt:lpstr>
      <vt:lpstr>Codex!_FilterDatabase_0_0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User</cp:lastModifiedBy>
  <cp:revision>16</cp:revision>
  <dcterms:modified xsi:type="dcterms:W3CDTF">2016-08-19T13:58:02Z</dcterms:modified>
  <dc:language>fr-BE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9059cb7d-d736-4e35-b6d5-159b13f7e856</vt:lpwstr>
  </property>
</Properties>
</file>